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MRFAI\PORTFOLIO PEERS\"/>
    </mc:Choice>
  </mc:AlternateContent>
  <xr:revisionPtr revIDLastSave="0" documentId="13_ncr:1_{80670BFE-B018-415D-8608-2C96F59CBD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rtfolio Peers" sheetId="1" r:id="rId1"/>
    <sheet name="Curva Juros" sheetId="2" r:id="rId2"/>
  </sheets>
  <definedNames>
    <definedName name="_xlnm._FilterDatabase" localSheetId="0" hidden="1">'Portfolio Peers'!$A$1:$I$21251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 a="1"/>
  <c r="J2" i="1" s="1"/>
  <c r="I2" i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F17071" i="1"/>
  <c r="F17391" i="1"/>
  <c r="F17724" i="1"/>
  <c r="F18065" i="1"/>
  <c r="F18328" i="1"/>
  <c r="F18824" i="1"/>
  <c r="F18988" i="1"/>
  <c r="F19087" i="1"/>
  <c r="F19187" i="1"/>
  <c r="F19281" i="1"/>
  <c r="F19377" i="1"/>
  <c r="F19477" i="1"/>
  <c r="F19565" i="1"/>
  <c r="F19661" i="1"/>
  <c r="F19761" i="1"/>
  <c r="F19849" i="1"/>
  <c r="F19945" i="1"/>
  <c r="F20045" i="1"/>
  <c r="F20129" i="1"/>
  <c r="F20198" i="1"/>
  <c r="F20268" i="1"/>
  <c r="F20315" i="1"/>
  <c r="F20358" i="1"/>
  <c r="F20407" i="1"/>
  <c r="F20449" i="1"/>
  <c r="F20493" i="1"/>
  <c r="F20536" i="1"/>
  <c r="F20586" i="1"/>
  <c r="F20672" i="1"/>
  <c r="F20715" i="1"/>
  <c r="F20758" i="1"/>
  <c r="F20807" i="1"/>
  <c r="F20849" i="1"/>
  <c r="F20893" i="1"/>
  <c r="F20936" i="1"/>
  <c r="F21028" i="1"/>
  <c r="F21072" i="1"/>
  <c r="F21115" i="1"/>
  <c r="F21158" i="1"/>
  <c r="F21207" i="1"/>
  <c r="F21249" i="1"/>
  <c r="E3" i="1" a="1"/>
  <c r="E3" i="1" s="1"/>
  <c r="F3" i="1" s="1"/>
  <c r="E4" i="1" a="1"/>
  <c r="E4" i="1" s="1"/>
  <c r="F4" i="1" s="1"/>
  <c r="E5" i="1" a="1"/>
  <c r="E5" i="1" s="1"/>
  <c r="F5" i="1" s="1"/>
  <c r="E6" i="1" a="1"/>
  <c r="E6" i="1" s="1"/>
  <c r="F6" i="1" s="1"/>
  <c r="E7" i="1" a="1"/>
  <c r="E7" i="1" s="1"/>
  <c r="F7" i="1" s="1"/>
  <c r="E8" i="1" a="1"/>
  <c r="E8" i="1" s="1"/>
  <c r="F8" i="1" s="1"/>
  <c r="E9" i="1" a="1"/>
  <c r="E9" i="1" s="1"/>
  <c r="F9" i="1" s="1"/>
  <c r="E10" i="1" a="1"/>
  <c r="E10" i="1" s="1"/>
  <c r="F10" i="1" s="1"/>
  <c r="E11" i="1" a="1"/>
  <c r="E11" i="1" s="1"/>
  <c r="F11" i="1" s="1"/>
  <c r="E12" i="1" a="1"/>
  <c r="E12" i="1" s="1"/>
  <c r="F12" i="1" s="1"/>
  <c r="E13" i="1" a="1"/>
  <c r="E13" i="1" s="1"/>
  <c r="F13" i="1" s="1"/>
  <c r="E14" i="1" a="1"/>
  <c r="E14" i="1" s="1"/>
  <c r="F14" i="1" s="1"/>
  <c r="E15" i="1" a="1"/>
  <c r="E15" i="1" s="1"/>
  <c r="F15" i="1" s="1"/>
  <c r="E16" i="1" a="1"/>
  <c r="E16" i="1" s="1"/>
  <c r="F16" i="1" s="1"/>
  <c r="E17" i="1" a="1"/>
  <c r="E17" i="1" s="1"/>
  <c r="F17" i="1" s="1"/>
  <c r="E18" i="1" a="1"/>
  <c r="E18" i="1" s="1"/>
  <c r="F18" i="1" s="1"/>
  <c r="E19" i="1" a="1"/>
  <c r="E19" i="1" s="1"/>
  <c r="F19" i="1" s="1"/>
  <c r="E20" i="1" a="1"/>
  <c r="E20" i="1" s="1"/>
  <c r="F20" i="1" s="1"/>
  <c r="E21" i="1" a="1"/>
  <c r="E21" i="1" s="1"/>
  <c r="F21" i="1" s="1"/>
  <c r="E22" i="1" a="1"/>
  <c r="E22" i="1" s="1"/>
  <c r="F22" i="1" s="1"/>
  <c r="E23" i="1" a="1"/>
  <c r="E23" i="1" s="1"/>
  <c r="F23" i="1" s="1"/>
  <c r="E24" i="1" a="1"/>
  <c r="E24" i="1" s="1"/>
  <c r="F24" i="1" s="1"/>
  <c r="E25" i="1" a="1"/>
  <c r="E25" i="1" s="1"/>
  <c r="F25" i="1" s="1"/>
  <c r="E26" i="1" a="1"/>
  <c r="E26" i="1" s="1"/>
  <c r="F26" i="1" s="1"/>
  <c r="E27" i="1" a="1"/>
  <c r="E27" i="1" s="1"/>
  <c r="F27" i="1" s="1"/>
  <c r="E28" i="1" a="1"/>
  <c r="E28" i="1" s="1"/>
  <c r="F28" i="1" s="1"/>
  <c r="E29" i="1" a="1"/>
  <c r="E29" i="1" s="1"/>
  <c r="F29" i="1" s="1"/>
  <c r="E30" i="1" a="1"/>
  <c r="E30" i="1" s="1"/>
  <c r="F30" i="1" s="1"/>
  <c r="E31" i="1" a="1"/>
  <c r="E31" i="1" s="1"/>
  <c r="F31" i="1" s="1"/>
  <c r="E32" i="1" a="1"/>
  <c r="E32" i="1" s="1"/>
  <c r="F32" i="1" s="1"/>
  <c r="E33" i="1" a="1"/>
  <c r="E33" i="1" s="1"/>
  <c r="F33" i="1" s="1"/>
  <c r="E34" i="1" a="1"/>
  <c r="E34" i="1" s="1"/>
  <c r="F34" i="1" s="1"/>
  <c r="E35" i="1" a="1"/>
  <c r="E35" i="1" s="1"/>
  <c r="F35" i="1" s="1"/>
  <c r="E36" i="1" a="1"/>
  <c r="E36" i="1" s="1"/>
  <c r="F36" i="1" s="1"/>
  <c r="E37" i="1" a="1"/>
  <c r="E37" i="1" s="1"/>
  <c r="F37" i="1" s="1"/>
  <c r="E38" i="1" a="1"/>
  <c r="E38" i="1" s="1"/>
  <c r="F38" i="1" s="1"/>
  <c r="E39" i="1" a="1"/>
  <c r="E39" i="1" s="1"/>
  <c r="F39" i="1" s="1"/>
  <c r="E40" i="1" a="1"/>
  <c r="E40" i="1" s="1"/>
  <c r="F40" i="1" s="1"/>
  <c r="E41" i="1" a="1"/>
  <c r="E41" i="1" s="1"/>
  <c r="F41" i="1" s="1"/>
  <c r="E42" i="1" a="1"/>
  <c r="E42" i="1" s="1"/>
  <c r="F42" i="1" s="1"/>
  <c r="E43" i="1" a="1"/>
  <c r="E43" i="1" s="1"/>
  <c r="F43" i="1" s="1"/>
  <c r="E44" i="1" a="1"/>
  <c r="E44" i="1" s="1"/>
  <c r="F44" i="1" s="1"/>
  <c r="E45" i="1" a="1"/>
  <c r="E45" i="1" s="1"/>
  <c r="F45" i="1" s="1"/>
  <c r="E46" i="1" a="1"/>
  <c r="E46" i="1" s="1"/>
  <c r="F46" i="1" s="1"/>
  <c r="E47" i="1" a="1"/>
  <c r="E47" i="1" s="1"/>
  <c r="F47" i="1" s="1"/>
  <c r="E48" i="1" a="1"/>
  <c r="E48" i="1" s="1"/>
  <c r="F48" i="1" s="1"/>
  <c r="E49" i="1" a="1"/>
  <c r="E49" i="1" s="1"/>
  <c r="F49" i="1" s="1"/>
  <c r="E50" i="1" a="1"/>
  <c r="E50" i="1" s="1"/>
  <c r="F50" i="1" s="1"/>
  <c r="E51" i="1" a="1"/>
  <c r="E51" i="1" s="1"/>
  <c r="F51" i="1" s="1"/>
  <c r="E52" i="1" a="1"/>
  <c r="E52" i="1" s="1"/>
  <c r="F52" i="1" s="1"/>
  <c r="E53" i="1" a="1"/>
  <c r="E53" i="1" s="1"/>
  <c r="F53" i="1" s="1"/>
  <c r="E54" i="1" a="1"/>
  <c r="E54" i="1" s="1"/>
  <c r="F54" i="1" s="1"/>
  <c r="E55" i="1" a="1"/>
  <c r="E55" i="1" s="1"/>
  <c r="F55" i="1" s="1"/>
  <c r="E56" i="1" a="1"/>
  <c r="E56" i="1" s="1"/>
  <c r="F56" i="1" s="1"/>
  <c r="E57" i="1" a="1"/>
  <c r="E57" i="1" s="1"/>
  <c r="F57" i="1" s="1"/>
  <c r="E58" i="1" a="1"/>
  <c r="E58" i="1" s="1"/>
  <c r="F58" i="1" s="1"/>
  <c r="E59" i="1" a="1"/>
  <c r="E59" i="1" s="1"/>
  <c r="F59" i="1" s="1"/>
  <c r="E60" i="1" a="1"/>
  <c r="E60" i="1" s="1"/>
  <c r="F60" i="1" s="1"/>
  <c r="E61" i="1" a="1"/>
  <c r="E61" i="1" s="1"/>
  <c r="F61" i="1" s="1"/>
  <c r="E62" i="1" a="1"/>
  <c r="E62" i="1" s="1"/>
  <c r="F62" i="1" s="1"/>
  <c r="E63" i="1" a="1"/>
  <c r="E63" i="1" s="1"/>
  <c r="F63" i="1" s="1"/>
  <c r="E64" i="1" a="1"/>
  <c r="E64" i="1" s="1"/>
  <c r="F64" i="1" s="1"/>
  <c r="E65" i="1" a="1"/>
  <c r="E65" i="1" s="1"/>
  <c r="F65" i="1" s="1"/>
  <c r="E66" i="1" a="1"/>
  <c r="E66" i="1" s="1"/>
  <c r="F66" i="1" s="1"/>
  <c r="E67" i="1" a="1"/>
  <c r="E67" i="1" s="1"/>
  <c r="F67" i="1" s="1"/>
  <c r="E68" i="1" a="1"/>
  <c r="E68" i="1" s="1"/>
  <c r="F68" i="1" s="1"/>
  <c r="E69" i="1" a="1"/>
  <c r="E69" i="1" s="1"/>
  <c r="F69" i="1" s="1"/>
  <c r="E70" i="1" a="1"/>
  <c r="E70" i="1" s="1"/>
  <c r="F70" i="1" s="1"/>
  <c r="E71" i="1" a="1"/>
  <c r="E71" i="1" s="1"/>
  <c r="F71" i="1" s="1"/>
  <c r="E72" i="1" a="1"/>
  <c r="E72" i="1" s="1"/>
  <c r="F72" i="1" s="1"/>
  <c r="E73" i="1" a="1"/>
  <c r="E73" i="1" s="1"/>
  <c r="F73" i="1" s="1"/>
  <c r="E74" i="1" a="1"/>
  <c r="E74" i="1" s="1"/>
  <c r="F74" i="1" s="1"/>
  <c r="E75" i="1" a="1"/>
  <c r="E75" i="1" s="1"/>
  <c r="F75" i="1" s="1"/>
  <c r="E76" i="1" a="1"/>
  <c r="E76" i="1" s="1"/>
  <c r="F76" i="1" s="1"/>
  <c r="E77" i="1" a="1"/>
  <c r="E77" i="1" s="1"/>
  <c r="F77" i="1" s="1"/>
  <c r="E78" i="1" a="1"/>
  <c r="E78" i="1" s="1"/>
  <c r="F78" i="1" s="1"/>
  <c r="E79" i="1" a="1"/>
  <c r="E79" i="1" s="1"/>
  <c r="F79" i="1" s="1"/>
  <c r="E80" i="1" a="1"/>
  <c r="E80" i="1" s="1"/>
  <c r="F80" i="1" s="1"/>
  <c r="E81" i="1" a="1"/>
  <c r="E81" i="1" s="1"/>
  <c r="F81" i="1" s="1"/>
  <c r="E82" i="1" a="1"/>
  <c r="E82" i="1" s="1"/>
  <c r="F82" i="1" s="1"/>
  <c r="E83" i="1" a="1"/>
  <c r="E83" i="1" s="1"/>
  <c r="F83" i="1" s="1"/>
  <c r="E84" i="1" a="1"/>
  <c r="E84" i="1" s="1"/>
  <c r="F84" i="1" s="1"/>
  <c r="E85" i="1" a="1"/>
  <c r="E85" i="1" s="1"/>
  <c r="F85" i="1" s="1"/>
  <c r="E86" i="1" a="1"/>
  <c r="E86" i="1" s="1"/>
  <c r="F86" i="1" s="1"/>
  <c r="E87" i="1" a="1"/>
  <c r="E87" i="1" s="1"/>
  <c r="F87" i="1" s="1"/>
  <c r="E88" i="1" a="1"/>
  <c r="E88" i="1" s="1"/>
  <c r="F88" i="1" s="1"/>
  <c r="E89" i="1" a="1"/>
  <c r="E89" i="1" s="1"/>
  <c r="F89" i="1" s="1"/>
  <c r="E90" i="1" a="1"/>
  <c r="E90" i="1" s="1"/>
  <c r="F90" i="1" s="1"/>
  <c r="E91" i="1" a="1"/>
  <c r="E91" i="1" s="1"/>
  <c r="F91" i="1" s="1"/>
  <c r="E92" i="1" a="1"/>
  <c r="E92" i="1" s="1"/>
  <c r="F92" i="1" s="1"/>
  <c r="E93" i="1" a="1"/>
  <c r="E93" i="1" s="1"/>
  <c r="F93" i="1" s="1"/>
  <c r="E94" i="1" a="1"/>
  <c r="E94" i="1" s="1"/>
  <c r="F94" i="1" s="1"/>
  <c r="E95" i="1" a="1"/>
  <c r="E95" i="1" s="1"/>
  <c r="F95" i="1" s="1"/>
  <c r="E96" i="1" a="1"/>
  <c r="E96" i="1" s="1"/>
  <c r="F96" i="1" s="1"/>
  <c r="E97" i="1" a="1"/>
  <c r="E97" i="1" s="1"/>
  <c r="F97" i="1" s="1"/>
  <c r="E98" i="1" a="1"/>
  <c r="E98" i="1" s="1"/>
  <c r="F98" i="1" s="1"/>
  <c r="E99" i="1" a="1"/>
  <c r="E99" i="1" s="1"/>
  <c r="F99" i="1" s="1"/>
  <c r="E100" i="1" a="1"/>
  <c r="E100" i="1" s="1"/>
  <c r="F100" i="1" s="1"/>
  <c r="E101" i="1" a="1"/>
  <c r="E101" i="1" s="1"/>
  <c r="F101" i="1" s="1"/>
  <c r="E102" i="1" a="1"/>
  <c r="E102" i="1" s="1"/>
  <c r="F102" i="1" s="1"/>
  <c r="E103" i="1" a="1"/>
  <c r="E103" i="1" s="1"/>
  <c r="F103" i="1" s="1"/>
  <c r="E104" i="1" a="1"/>
  <c r="E104" i="1" s="1"/>
  <c r="F104" i="1" s="1"/>
  <c r="E105" i="1" a="1"/>
  <c r="E105" i="1" s="1"/>
  <c r="F105" i="1" s="1"/>
  <c r="E106" i="1" a="1"/>
  <c r="E106" i="1" s="1"/>
  <c r="F106" i="1" s="1"/>
  <c r="E107" i="1" a="1"/>
  <c r="E107" i="1" s="1"/>
  <c r="F107" i="1" s="1"/>
  <c r="E108" i="1" a="1"/>
  <c r="E108" i="1" s="1"/>
  <c r="F108" i="1" s="1"/>
  <c r="E109" i="1" a="1"/>
  <c r="E109" i="1" s="1"/>
  <c r="F109" i="1" s="1"/>
  <c r="E110" i="1" a="1"/>
  <c r="E110" i="1" s="1"/>
  <c r="F110" i="1" s="1"/>
  <c r="E111" i="1" a="1"/>
  <c r="E111" i="1" s="1"/>
  <c r="F111" i="1" s="1"/>
  <c r="E112" i="1" a="1"/>
  <c r="E112" i="1" s="1"/>
  <c r="F112" i="1" s="1"/>
  <c r="E113" i="1" a="1"/>
  <c r="E113" i="1" s="1"/>
  <c r="F113" i="1" s="1"/>
  <c r="E114" i="1" a="1"/>
  <c r="E114" i="1" s="1"/>
  <c r="F114" i="1" s="1"/>
  <c r="E115" i="1" a="1"/>
  <c r="E115" i="1" s="1"/>
  <c r="F115" i="1" s="1"/>
  <c r="E116" i="1" a="1"/>
  <c r="E116" i="1" s="1"/>
  <c r="F116" i="1" s="1"/>
  <c r="E117" i="1" a="1"/>
  <c r="E117" i="1" s="1"/>
  <c r="F117" i="1" s="1"/>
  <c r="E118" i="1" a="1"/>
  <c r="E118" i="1" s="1"/>
  <c r="F118" i="1" s="1"/>
  <c r="E119" i="1" a="1"/>
  <c r="E119" i="1" s="1"/>
  <c r="F119" i="1" s="1"/>
  <c r="E120" i="1" a="1"/>
  <c r="E120" i="1" s="1"/>
  <c r="F120" i="1" s="1"/>
  <c r="E121" i="1" a="1"/>
  <c r="E121" i="1" s="1"/>
  <c r="F121" i="1" s="1"/>
  <c r="E122" i="1" a="1"/>
  <c r="E122" i="1" s="1"/>
  <c r="F122" i="1" s="1"/>
  <c r="E123" i="1" a="1"/>
  <c r="E123" i="1" s="1"/>
  <c r="F123" i="1" s="1"/>
  <c r="E124" i="1" a="1"/>
  <c r="E124" i="1" s="1"/>
  <c r="F124" i="1" s="1"/>
  <c r="E125" i="1" a="1"/>
  <c r="E125" i="1" s="1"/>
  <c r="F125" i="1" s="1"/>
  <c r="E126" i="1" a="1"/>
  <c r="E126" i="1" s="1"/>
  <c r="F126" i="1" s="1"/>
  <c r="E127" i="1" a="1"/>
  <c r="E127" i="1" s="1"/>
  <c r="F127" i="1" s="1"/>
  <c r="E128" i="1" a="1"/>
  <c r="E128" i="1" s="1"/>
  <c r="F128" i="1" s="1"/>
  <c r="E129" i="1" a="1"/>
  <c r="E129" i="1" s="1"/>
  <c r="F129" i="1" s="1"/>
  <c r="E130" i="1" a="1"/>
  <c r="E130" i="1" s="1"/>
  <c r="F130" i="1" s="1"/>
  <c r="E131" i="1" a="1"/>
  <c r="E131" i="1" s="1"/>
  <c r="F131" i="1" s="1"/>
  <c r="E132" i="1" a="1"/>
  <c r="E132" i="1" s="1"/>
  <c r="F132" i="1" s="1"/>
  <c r="E133" i="1" a="1"/>
  <c r="E133" i="1" s="1"/>
  <c r="F133" i="1" s="1"/>
  <c r="E134" i="1" a="1"/>
  <c r="E134" i="1" s="1"/>
  <c r="F134" i="1" s="1"/>
  <c r="E135" i="1" a="1"/>
  <c r="E135" i="1" s="1"/>
  <c r="F135" i="1" s="1"/>
  <c r="E136" i="1" a="1"/>
  <c r="E136" i="1" s="1"/>
  <c r="F136" i="1" s="1"/>
  <c r="E137" i="1" a="1"/>
  <c r="E137" i="1" s="1"/>
  <c r="F137" i="1" s="1"/>
  <c r="E138" i="1" a="1"/>
  <c r="E138" i="1" s="1"/>
  <c r="F138" i="1" s="1"/>
  <c r="E139" i="1" a="1"/>
  <c r="E139" i="1" s="1"/>
  <c r="F139" i="1" s="1"/>
  <c r="E140" i="1" a="1"/>
  <c r="E140" i="1" s="1"/>
  <c r="F140" i="1" s="1"/>
  <c r="E141" i="1" a="1"/>
  <c r="E141" i="1" s="1"/>
  <c r="F141" i="1" s="1"/>
  <c r="E142" i="1" a="1"/>
  <c r="E142" i="1" s="1"/>
  <c r="F142" i="1" s="1"/>
  <c r="E143" i="1" a="1"/>
  <c r="E143" i="1" s="1"/>
  <c r="F143" i="1" s="1"/>
  <c r="E144" i="1" a="1"/>
  <c r="E144" i="1" s="1"/>
  <c r="F144" i="1" s="1"/>
  <c r="E145" i="1" a="1"/>
  <c r="E145" i="1" s="1"/>
  <c r="F145" i="1" s="1"/>
  <c r="E146" i="1" a="1"/>
  <c r="E146" i="1" s="1"/>
  <c r="F146" i="1" s="1"/>
  <c r="E147" i="1" a="1"/>
  <c r="E147" i="1" s="1"/>
  <c r="F147" i="1" s="1"/>
  <c r="E148" i="1" a="1"/>
  <c r="E148" i="1" s="1"/>
  <c r="F148" i="1" s="1"/>
  <c r="E149" i="1" a="1"/>
  <c r="E149" i="1" s="1"/>
  <c r="F149" i="1" s="1"/>
  <c r="E150" i="1" a="1"/>
  <c r="E150" i="1" s="1"/>
  <c r="F150" i="1" s="1"/>
  <c r="E151" i="1" a="1"/>
  <c r="E151" i="1" s="1"/>
  <c r="F151" i="1" s="1"/>
  <c r="E152" i="1" a="1"/>
  <c r="E152" i="1" s="1"/>
  <c r="F152" i="1" s="1"/>
  <c r="E153" i="1" a="1"/>
  <c r="E153" i="1" s="1"/>
  <c r="F153" i="1" s="1"/>
  <c r="E154" i="1" a="1"/>
  <c r="E154" i="1" s="1"/>
  <c r="F154" i="1" s="1"/>
  <c r="E155" i="1" a="1"/>
  <c r="E155" i="1" s="1"/>
  <c r="F155" i="1" s="1"/>
  <c r="E156" i="1" a="1"/>
  <c r="E156" i="1" s="1"/>
  <c r="F156" i="1" s="1"/>
  <c r="E157" i="1" a="1"/>
  <c r="E157" i="1" s="1"/>
  <c r="F157" i="1" s="1"/>
  <c r="E158" i="1" a="1"/>
  <c r="E158" i="1" s="1"/>
  <c r="F158" i="1" s="1"/>
  <c r="E159" i="1" a="1"/>
  <c r="E159" i="1" s="1"/>
  <c r="F159" i="1" s="1"/>
  <c r="E160" i="1" a="1"/>
  <c r="E160" i="1" s="1"/>
  <c r="F160" i="1" s="1"/>
  <c r="E161" i="1" a="1"/>
  <c r="E161" i="1" s="1"/>
  <c r="F161" i="1" s="1"/>
  <c r="E162" i="1" a="1"/>
  <c r="E162" i="1" s="1"/>
  <c r="F162" i="1" s="1"/>
  <c r="E163" i="1" a="1"/>
  <c r="E163" i="1" s="1"/>
  <c r="F163" i="1" s="1"/>
  <c r="E164" i="1" a="1"/>
  <c r="E164" i="1" s="1"/>
  <c r="F164" i="1" s="1"/>
  <c r="E165" i="1" a="1"/>
  <c r="E165" i="1" s="1"/>
  <c r="F165" i="1" s="1"/>
  <c r="E166" i="1" a="1"/>
  <c r="E166" i="1" s="1"/>
  <c r="F166" i="1" s="1"/>
  <c r="E167" i="1" a="1"/>
  <c r="E167" i="1" s="1"/>
  <c r="F167" i="1" s="1"/>
  <c r="E168" i="1" a="1"/>
  <c r="E168" i="1" s="1"/>
  <c r="F168" i="1" s="1"/>
  <c r="E169" i="1" a="1"/>
  <c r="E169" i="1" s="1"/>
  <c r="F169" i="1" s="1"/>
  <c r="E170" i="1" a="1"/>
  <c r="E170" i="1" s="1"/>
  <c r="F170" i="1" s="1"/>
  <c r="E171" i="1" a="1"/>
  <c r="E171" i="1" s="1"/>
  <c r="F171" i="1" s="1"/>
  <c r="E172" i="1" a="1"/>
  <c r="E172" i="1" s="1"/>
  <c r="F172" i="1" s="1"/>
  <c r="E173" i="1" a="1"/>
  <c r="E173" i="1" s="1"/>
  <c r="F173" i="1" s="1"/>
  <c r="E174" i="1" a="1"/>
  <c r="E174" i="1" s="1"/>
  <c r="F174" i="1" s="1"/>
  <c r="E175" i="1" a="1"/>
  <c r="E175" i="1" s="1"/>
  <c r="F175" i="1" s="1"/>
  <c r="E176" i="1" a="1"/>
  <c r="E176" i="1" s="1"/>
  <c r="F176" i="1" s="1"/>
  <c r="E177" i="1" a="1"/>
  <c r="E177" i="1" s="1"/>
  <c r="F177" i="1" s="1"/>
  <c r="E178" i="1" a="1"/>
  <c r="E178" i="1" s="1"/>
  <c r="F178" i="1" s="1"/>
  <c r="E179" i="1" a="1"/>
  <c r="E179" i="1" s="1"/>
  <c r="F179" i="1" s="1"/>
  <c r="E180" i="1" a="1"/>
  <c r="E180" i="1" s="1"/>
  <c r="F180" i="1" s="1"/>
  <c r="E181" i="1" a="1"/>
  <c r="E181" i="1" s="1"/>
  <c r="F181" i="1" s="1"/>
  <c r="E182" i="1" a="1"/>
  <c r="E182" i="1" s="1"/>
  <c r="F182" i="1" s="1"/>
  <c r="E183" i="1" a="1"/>
  <c r="E183" i="1" s="1"/>
  <c r="F183" i="1" s="1"/>
  <c r="E184" i="1" a="1"/>
  <c r="E184" i="1" s="1"/>
  <c r="F184" i="1" s="1"/>
  <c r="E185" i="1" a="1"/>
  <c r="E185" i="1" s="1"/>
  <c r="F185" i="1" s="1"/>
  <c r="E186" i="1" a="1"/>
  <c r="E186" i="1" s="1"/>
  <c r="F186" i="1" s="1"/>
  <c r="E187" i="1" a="1"/>
  <c r="E187" i="1" s="1"/>
  <c r="F187" i="1" s="1"/>
  <c r="E188" i="1" a="1"/>
  <c r="E188" i="1" s="1"/>
  <c r="F188" i="1" s="1"/>
  <c r="E189" i="1" a="1"/>
  <c r="E189" i="1" s="1"/>
  <c r="F189" i="1" s="1"/>
  <c r="E190" i="1" a="1"/>
  <c r="E190" i="1" s="1"/>
  <c r="F190" i="1" s="1"/>
  <c r="E191" i="1" a="1"/>
  <c r="E191" i="1" s="1"/>
  <c r="F191" i="1" s="1"/>
  <c r="E192" i="1" a="1"/>
  <c r="E192" i="1" s="1"/>
  <c r="F192" i="1" s="1"/>
  <c r="E193" i="1" a="1"/>
  <c r="E193" i="1" s="1"/>
  <c r="F193" i="1" s="1"/>
  <c r="E194" i="1" a="1"/>
  <c r="E194" i="1" s="1"/>
  <c r="F194" i="1" s="1"/>
  <c r="E195" i="1" a="1"/>
  <c r="E195" i="1" s="1"/>
  <c r="F195" i="1" s="1"/>
  <c r="E196" i="1" a="1"/>
  <c r="E196" i="1" s="1"/>
  <c r="F196" i="1" s="1"/>
  <c r="E197" i="1" a="1"/>
  <c r="E197" i="1" s="1"/>
  <c r="F197" i="1" s="1"/>
  <c r="E198" i="1" a="1"/>
  <c r="E198" i="1" s="1"/>
  <c r="F198" i="1" s="1"/>
  <c r="E199" i="1" a="1"/>
  <c r="E199" i="1" s="1"/>
  <c r="F199" i="1" s="1"/>
  <c r="E200" i="1" a="1"/>
  <c r="E200" i="1" s="1"/>
  <c r="F200" i="1" s="1"/>
  <c r="E201" i="1" a="1"/>
  <c r="E201" i="1" s="1"/>
  <c r="F201" i="1" s="1"/>
  <c r="E202" i="1" a="1"/>
  <c r="E202" i="1" s="1"/>
  <c r="F202" i="1" s="1"/>
  <c r="E203" i="1" a="1"/>
  <c r="E203" i="1" s="1"/>
  <c r="F203" i="1" s="1"/>
  <c r="E204" i="1" a="1"/>
  <c r="E204" i="1" s="1"/>
  <c r="F204" i="1" s="1"/>
  <c r="E205" i="1" a="1"/>
  <c r="E205" i="1" s="1"/>
  <c r="F205" i="1" s="1"/>
  <c r="E206" i="1" a="1"/>
  <c r="E206" i="1" s="1"/>
  <c r="F206" i="1" s="1"/>
  <c r="E207" i="1" a="1"/>
  <c r="E207" i="1" s="1"/>
  <c r="F207" i="1" s="1"/>
  <c r="E208" i="1" a="1"/>
  <c r="E208" i="1" s="1"/>
  <c r="F208" i="1" s="1"/>
  <c r="E209" i="1" a="1"/>
  <c r="E209" i="1" s="1"/>
  <c r="F209" i="1" s="1"/>
  <c r="E210" i="1" a="1"/>
  <c r="E210" i="1" s="1"/>
  <c r="F210" i="1" s="1"/>
  <c r="E211" i="1" a="1"/>
  <c r="E211" i="1" s="1"/>
  <c r="F211" i="1" s="1"/>
  <c r="E212" i="1" a="1"/>
  <c r="E212" i="1" s="1"/>
  <c r="F212" i="1" s="1"/>
  <c r="E213" i="1" a="1"/>
  <c r="E213" i="1" s="1"/>
  <c r="F213" i="1" s="1"/>
  <c r="E214" i="1" a="1"/>
  <c r="E214" i="1" s="1"/>
  <c r="F214" i="1" s="1"/>
  <c r="E215" i="1" a="1"/>
  <c r="E215" i="1" s="1"/>
  <c r="F215" i="1" s="1"/>
  <c r="E216" i="1" a="1"/>
  <c r="E216" i="1" s="1"/>
  <c r="F216" i="1" s="1"/>
  <c r="E217" i="1" a="1"/>
  <c r="E217" i="1" s="1"/>
  <c r="F217" i="1" s="1"/>
  <c r="E218" i="1" a="1"/>
  <c r="E218" i="1" s="1"/>
  <c r="F218" i="1" s="1"/>
  <c r="E219" i="1" a="1"/>
  <c r="E219" i="1" s="1"/>
  <c r="F219" i="1" s="1"/>
  <c r="E220" i="1" a="1"/>
  <c r="E220" i="1" s="1"/>
  <c r="F220" i="1" s="1"/>
  <c r="E221" i="1" a="1"/>
  <c r="E221" i="1" s="1"/>
  <c r="F221" i="1" s="1"/>
  <c r="E222" i="1" a="1"/>
  <c r="E222" i="1" s="1"/>
  <c r="F222" i="1" s="1"/>
  <c r="E223" i="1" a="1"/>
  <c r="E223" i="1" s="1"/>
  <c r="F223" i="1" s="1"/>
  <c r="E224" i="1" a="1"/>
  <c r="E224" i="1" s="1"/>
  <c r="F224" i="1" s="1"/>
  <c r="E225" i="1" a="1"/>
  <c r="E225" i="1" s="1"/>
  <c r="F225" i="1" s="1"/>
  <c r="E226" i="1" a="1"/>
  <c r="E226" i="1" s="1"/>
  <c r="F226" i="1" s="1"/>
  <c r="E227" i="1" a="1"/>
  <c r="E227" i="1" s="1"/>
  <c r="F227" i="1" s="1"/>
  <c r="E228" i="1" a="1"/>
  <c r="E228" i="1" s="1"/>
  <c r="F228" i="1" s="1"/>
  <c r="E229" i="1" a="1"/>
  <c r="E229" i="1" s="1"/>
  <c r="F229" i="1" s="1"/>
  <c r="E230" i="1" a="1"/>
  <c r="E230" i="1" s="1"/>
  <c r="F230" i="1" s="1"/>
  <c r="E231" i="1" a="1"/>
  <c r="E231" i="1" s="1"/>
  <c r="F231" i="1" s="1"/>
  <c r="E232" i="1" a="1"/>
  <c r="E232" i="1" s="1"/>
  <c r="F232" i="1" s="1"/>
  <c r="E233" i="1" a="1"/>
  <c r="E233" i="1" s="1"/>
  <c r="F233" i="1" s="1"/>
  <c r="E234" i="1" a="1"/>
  <c r="E234" i="1" s="1"/>
  <c r="F234" i="1" s="1"/>
  <c r="E235" i="1" a="1"/>
  <c r="E235" i="1" s="1"/>
  <c r="F235" i="1" s="1"/>
  <c r="E236" i="1" a="1"/>
  <c r="E236" i="1" s="1"/>
  <c r="F236" i="1" s="1"/>
  <c r="E237" i="1" a="1"/>
  <c r="E237" i="1" s="1"/>
  <c r="F237" i="1" s="1"/>
  <c r="E238" i="1" a="1"/>
  <c r="E238" i="1" s="1"/>
  <c r="F238" i="1" s="1"/>
  <c r="E239" i="1" a="1"/>
  <c r="E239" i="1" s="1"/>
  <c r="F239" i="1" s="1"/>
  <c r="E240" i="1" a="1"/>
  <c r="E240" i="1" s="1"/>
  <c r="F240" i="1" s="1"/>
  <c r="E241" i="1" a="1"/>
  <c r="E241" i="1" s="1"/>
  <c r="F241" i="1" s="1"/>
  <c r="E242" i="1" a="1"/>
  <c r="E242" i="1" s="1"/>
  <c r="F242" i="1" s="1"/>
  <c r="E243" i="1" a="1"/>
  <c r="E243" i="1" s="1"/>
  <c r="F243" i="1" s="1"/>
  <c r="E244" i="1" a="1"/>
  <c r="E244" i="1" s="1"/>
  <c r="F244" i="1" s="1"/>
  <c r="E245" i="1" a="1"/>
  <c r="E245" i="1" s="1"/>
  <c r="F245" i="1" s="1"/>
  <c r="E246" i="1" a="1"/>
  <c r="E246" i="1" s="1"/>
  <c r="F246" i="1" s="1"/>
  <c r="E247" i="1" a="1"/>
  <c r="E247" i="1" s="1"/>
  <c r="F247" i="1" s="1"/>
  <c r="E248" i="1" a="1"/>
  <c r="E248" i="1" s="1"/>
  <c r="F248" i="1" s="1"/>
  <c r="E249" i="1" a="1"/>
  <c r="E249" i="1" s="1"/>
  <c r="F249" i="1" s="1"/>
  <c r="E250" i="1" a="1"/>
  <c r="E250" i="1" s="1"/>
  <c r="F250" i="1" s="1"/>
  <c r="E251" i="1" a="1"/>
  <c r="E251" i="1" s="1"/>
  <c r="F251" i="1" s="1"/>
  <c r="E252" i="1" a="1"/>
  <c r="E252" i="1" s="1"/>
  <c r="F252" i="1" s="1"/>
  <c r="E253" i="1" a="1"/>
  <c r="E253" i="1" s="1"/>
  <c r="F253" i="1" s="1"/>
  <c r="E254" i="1" a="1"/>
  <c r="E254" i="1" s="1"/>
  <c r="F254" i="1" s="1"/>
  <c r="E255" i="1" a="1"/>
  <c r="E255" i="1" s="1"/>
  <c r="F255" i="1" s="1"/>
  <c r="E256" i="1" a="1"/>
  <c r="E256" i="1" s="1"/>
  <c r="F256" i="1" s="1"/>
  <c r="E257" i="1" a="1"/>
  <c r="E257" i="1" s="1"/>
  <c r="F257" i="1" s="1"/>
  <c r="E258" i="1" a="1"/>
  <c r="E258" i="1" s="1"/>
  <c r="F258" i="1" s="1"/>
  <c r="E259" i="1" a="1"/>
  <c r="E259" i="1" s="1"/>
  <c r="F259" i="1" s="1"/>
  <c r="E260" i="1" a="1"/>
  <c r="E260" i="1" s="1"/>
  <c r="F260" i="1" s="1"/>
  <c r="E261" i="1" a="1"/>
  <c r="E261" i="1" s="1"/>
  <c r="F261" i="1" s="1"/>
  <c r="E262" i="1" a="1"/>
  <c r="E262" i="1" s="1"/>
  <c r="F262" i="1" s="1"/>
  <c r="E263" i="1" a="1"/>
  <c r="E263" i="1" s="1"/>
  <c r="F263" i="1" s="1"/>
  <c r="E264" i="1" a="1"/>
  <c r="E264" i="1" s="1"/>
  <c r="F264" i="1" s="1"/>
  <c r="E265" i="1" a="1"/>
  <c r="E265" i="1" s="1"/>
  <c r="F265" i="1" s="1"/>
  <c r="E266" i="1" a="1"/>
  <c r="E266" i="1" s="1"/>
  <c r="F266" i="1" s="1"/>
  <c r="E267" i="1" a="1"/>
  <c r="E267" i="1" s="1"/>
  <c r="F267" i="1" s="1"/>
  <c r="E268" i="1" a="1"/>
  <c r="E268" i="1" s="1"/>
  <c r="F268" i="1" s="1"/>
  <c r="E269" i="1" a="1"/>
  <c r="E269" i="1" s="1"/>
  <c r="F269" i="1" s="1"/>
  <c r="E270" i="1" a="1"/>
  <c r="E270" i="1" s="1"/>
  <c r="F270" i="1" s="1"/>
  <c r="E271" i="1" a="1"/>
  <c r="E271" i="1" s="1"/>
  <c r="F271" i="1" s="1"/>
  <c r="E272" i="1" a="1"/>
  <c r="E272" i="1" s="1"/>
  <c r="F272" i="1" s="1"/>
  <c r="E273" i="1" a="1"/>
  <c r="E273" i="1" s="1"/>
  <c r="F273" i="1" s="1"/>
  <c r="E274" i="1" a="1"/>
  <c r="E274" i="1" s="1"/>
  <c r="F274" i="1" s="1"/>
  <c r="E275" i="1" a="1"/>
  <c r="E275" i="1" s="1"/>
  <c r="F275" i="1" s="1"/>
  <c r="E276" i="1" a="1"/>
  <c r="E276" i="1" s="1"/>
  <c r="F276" i="1" s="1"/>
  <c r="E277" i="1" a="1"/>
  <c r="E277" i="1" s="1"/>
  <c r="F277" i="1" s="1"/>
  <c r="E278" i="1" a="1"/>
  <c r="E278" i="1" s="1"/>
  <c r="F278" i="1" s="1"/>
  <c r="E279" i="1" a="1"/>
  <c r="E279" i="1" s="1"/>
  <c r="F279" i="1" s="1"/>
  <c r="E280" i="1" a="1"/>
  <c r="E280" i="1" s="1"/>
  <c r="F280" i="1" s="1"/>
  <c r="E281" i="1" a="1"/>
  <c r="E281" i="1" s="1"/>
  <c r="F281" i="1" s="1"/>
  <c r="E282" i="1" a="1"/>
  <c r="E282" i="1" s="1"/>
  <c r="F282" i="1" s="1"/>
  <c r="E283" i="1" a="1"/>
  <c r="E283" i="1" s="1"/>
  <c r="F283" i="1" s="1"/>
  <c r="E284" i="1" a="1"/>
  <c r="E284" i="1" s="1"/>
  <c r="F284" i="1" s="1"/>
  <c r="E285" i="1" a="1"/>
  <c r="E285" i="1" s="1"/>
  <c r="F285" i="1" s="1"/>
  <c r="E286" i="1" a="1"/>
  <c r="E286" i="1" s="1"/>
  <c r="F286" i="1" s="1"/>
  <c r="E287" i="1" a="1"/>
  <c r="E287" i="1" s="1"/>
  <c r="F287" i="1" s="1"/>
  <c r="E288" i="1" a="1"/>
  <c r="E288" i="1" s="1"/>
  <c r="F288" i="1" s="1"/>
  <c r="E289" i="1" a="1"/>
  <c r="E289" i="1" s="1"/>
  <c r="F289" i="1" s="1"/>
  <c r="E290" i="1" a="1"/>
  <c r="E290" i="1" s="1"/>
  <c r="F290" i="1" s="1"/>
  <c r="E291" i="1" a="1"/>
  <c r="E291" i="1" s="1"/>
  <c r="F291" i="1" s="1"/>
  <c r="E292" i="1" a="1"/>
  <c r="E292" i="1" s="1"/>
  <c r="F292" i="1" s="1"/>
  <c r="E293" i="1" a="1"/>
  <c r="E293" i="1" s="1"/>
  <c r="F293" i="1" s="1"/>
  <c r="E294" i="1" a="1"/>
  <c r="E294" i="1" s="1"/>
  <c r="F294" i="1" s="1"/>
  <c r="E295" i="1" a="1"/>
  <c r="E295" i="1" s="1"/>
  <c r="F295" i="1" s="1"/>
  <c r="E296" i="1" a="1"/>
  <c r="E296" i="1" s="1"/>
  <c r="F296" i="1" s="1"/>
  <c r="E297" i="1" a="1"/>
  <c r="E297" i="1" s="1"/>
  <c r="F297" i="1" s="1"/>
  <c r="E298" i="1" a="1"/>
  <c r="E298" i="1" s="1"/>
  <c r="F298" i="1" s="1"/>
  <c r="E299" i="1" a="1"/>
  <c r="E299" i="1" s="1"/>
  <c r="F299" i="1" s="1"/>
  <c r="E300" i="1" a="1"/>
  <c r="E300" i="1" s="1"/>
  <c r="F300" i="1" s="1"/>
  <c r="E301" i="1" a="1"/>
  <c r="E301" i="1" s="1"/>
  <c r="F301" i="1" s="1"/>
  <c r="E302" i="1" a="1"/>
  <c r="E302" i="1" s="1"/>
  <c r="F302" i="1" s="1"/>
  <c r="E303" i="1" a="1"/>
  <c r="E303" i="1" s="1"/>
  <c r="F303" i="1" s="1"/>
  <c r="E304" i="1" a="1"/>
  <c r="E304" i="1" s="1"/>
  <c r="F304" i="1" s="1"/>
  <c r="E305" i="1" a="1"/>
  <c r="E305" i="1" s="1"/>
  <c r="F305" i="1" s="1"/>
  <c r="E306" i="1" a="1"/>
  <c r="E306" i="1" s="1"/>
  <c r="F306" i="1" s="1"/>
  <c r="E307" i="1" a="1"/>
  <c r="E307" i="1" s="1"/>
  <c r="F307" i="1" s="1"/>
  <c r="E308" i="1" a="1"/>
  <c r="E308" i="1" s="1"/>
  <c r="F308" i="1" s="1"/>
  <c r="E309" i="1" a="1"/>
  <c r="E309" i="1" s="1"/>
  <c r="F309" i="1" s="1"/>
  <c r="E310" i="1" a="1"/>
  <c r="E310" i="1" s="1"/>
  <c r="F310" i="1" s="1"/>
  <c r="E311" i="1" a="1"/>
  <c r="E311" i="1" s="1"/>
  <c r="F311" i="1" s="1"/>
  <c r="E312" i="1" a="1"/>
  <c r="E312" i="1" s="1"/>
  <c r="F312" i="1" s="1"/>
  <c r="E313" i="1" a="1"/>
  <c r="E313" i="1" s="1"/>
  <c r="F313" i="1" s="1"/>
  <c r="E314" i="1" a="1"/>
  <c r="E314" i="1" s="1"/>
  <c r="F314" i="1" s="1"/>
  <c r="E315" i="1" a="1"/>
  <c r="E315" i="1" s="1"/>
  <c r="F315" i="1" s="1"/>
  <c r="E316" i="1" a="1"/>
  <c r="E316" i="1" s="1"/>
  <c r="F316" i="1" s="1"/>
  <c r="E317" i="1" a="1"/>
  <c r="E317" i="1" s="1"/>
  <c r="F317" i="1" s="1"/>
  <c r="E318" i="1" a="1"/>
  <c r="E318" i="1" s="1"/>
  <c r="F318" i="1" s="1"/>
  <c r="E319" i="1" a="1"/>
  <c r="E319" i="1" s="1"/>
  <c r="F319" i="1" s="1"/>
  <c r="E320" i="1" a="1"/>
  <c r="E320" i="1" s="1"/>
  <c r="F320" i="1" s="1"/>
  <c r="E321" i="1" a="1"/>
  <c r="E321" i="1" s="1"/>
  <c r="F321" i="1" s="1"/>
  <c r="E322" i="1" a="1"/>
  <c r="E322" i="1" s="1"/>
  <c r="F322" i="1" s="1"/>
  <c r="E323" i="1" a="1"/>
  <c r="E323" i="1" s="1"/>
  <c r="F323" i="1" s="1"/>
  <c r="E324" i="1" a="1"/>
  <c r="E324" i="1" s="1"/>
  <c r="F324" i="1" s="1"/>
  <c r="E325" i="1" a="1"/>
  <c r="E325" i="1" s="1"/>
  <c r="F325" i="1" s="1"/>
  <c r="E326" i="1" a="1"/>
  <c r="E326" i="1" s="1"/>
  <c r="F326" i="1" s="1"/>
  <c r="E327" i="1" a="1"/>
  <c r="E327" i="1" s="1"/>
  <c r="F327" i="1" s="1"/>
  <c r="E328" i="1" a="1"/>
  <c r="E328" i="1" s="1"/>
  <c r="F328" i="1" s="1"/>
  <c r="E329" i="1" a="1"/>
  <c r="E329" i="1" s="1"/>
  <c r="F329" i="1" s="1"/>
  <c r="E330" i="1" a="1"/>
  <c r="E330" i="1" s="1"/>
  <c r="F330" i="1" s="1"/>
  <c r="E331" i="1" a="1"/>
  <c r="E331" i="1" s="1"/>
  <c r="F331" i="1" s="1"/>
  <c r="E332" i="1" a="1"/>
  <c r="E332" i="1" s="1"/>
  <c r="F332" i="1" s="1"/>
  <c r="E333" i="1" a="1"/>
  <c r="E333" i="1" s="1"/>
  <c r="F333" i="1" s="1"/>
  <c r="E334" i="1" a="1"/>
  <c r="E334" i="1" s="1"/>
  <c r="F334" i="1" s="1"/>
  <c r="E335" i="1" a="1"/>
  <c r="E335" i="1" s="1"/>
  <c r="F335" i="1" s="1"/>
  <c r="E336" i="1" a="1"/>
  <c r="E336" i="1" s="1"/>
  <c r="F336" i="1" s="1"/>
  <c r="E337" i="1" a="1"/>
  <c r="E337" i="1" s="1"/>
  <c r="F337" i="1" s="1"/>
  <c r="E338" i="1" a="1"/>
  <c r="E338" i="1" s="1"/>
  <c r="F338" i="1" s="1"/>
  <c r="E339" i="1" a="1"/>
  <c r="E339" i="1" s="1"/>
  <c r="F339" i="1" s="1"/>
  <c r="E340" i="1" a="1"/>
  <c r="E340" i="1" s="1"/>
  <c r="F340" i="1" s="1"/>
  <c r="E341" i="1" a="1"/>
  <c r="E341" i="1" s="1"/>
  <c r="F341" i="1" s="1"/>
  <c r="E342" i="1" a="1"/>
  <c r="E342" i="1" s="1"/>
  <c r="F342" i="1" s="1"/>
  <c r="E343" i="1" a="1"/>
  <c r="E343" i="1" s="1"/>
  <c r="F343" i="1" s="1"/>
  <c r="E344" i="1" a="1"/>
  <c r="E344" i="1" s="1"/>
  <c r="F344" i="1" s="1"/>
  <c r="E345" i="1" a="1"/>
  <c r="E345" i="1" s="1"/>
  <c r="F345" i="1" s="1"/>
  <c r="E346" i="1" a="1"/>
  <c r="E346" i="1" s="1"/>
  <c r="F346" i="1" s="1"/>
  <c r="E347" i="1" a="1"/>
  <c r="E347" i="1" s="1"/>
  <c r="F347" i="1" s="1"/>
  <c r="E348" i="1" a="1"/>
  <c r="E348" i="1" s="1"/>
  <c r="F348" i="1" s="1"/>
  <c r="E349" i="1" a="1"/>
  <c r="E349" i="1" s="1"/>
  <c r="F349" i="1" s="1"/>
  <c r="E350" i="1" a="1"/>
  <c r="E350" i="1" s="1"/>
  <c r="F350" i="1" s="1"/>
  <c r="E351" i="1" a="1"/>
  <c r="E351" i="1" s="1"/>
  <c r="F351" i="1" s="1"/>
  <c r="E352" i="1" a="1"/>
  <c r="E352" i="1" s="1"/>
  <c r="F352" i="1" s="1"/>
  <c r="E353" i="1" a="1"/>
  <c r="E353" i="1" s="1"/>
  <c r="F353" i="1" s="1"/>
  <c r="E354" i="1" a="1"/>
  <c r="E354" i="1" s="1"/>
  <c r="F354" i="1" s="1"/>
  <c r="E355" i="1" a="1"/>
  <c r="E355" i="1" s="1"/>
  <c r="F355" i="1" s="1"/>
  <c r="E356" i="1" a="1"/>
  <c r="E356" i="1" s="1"/>
  <c r="F356" i="1" s="1"/>
  <c r="E357" i="1" a="1"/>
  <c r="E357" i="1" s="1"/>
  <c r="F357" i="1" s="1"/>
  <c r="E358" i="1" a="1"/>
  <c r="E358" i="1" s="1"/>
  <c r="F358" i="1" s="1"/>
  <c r="E359" i="1" a="1"/>
  <c r="E359" i="1" s="1"/>
  <c r="F359" i="1" s="1"/>
  <c r="E360" i="1" a="1"/>
  <c r="E360" i="1" s="1"/>
  <c r="F360" i="1" s="1"/>
  <c r="E361" i="1" a="1"/>
  <c r="E361" i="1" s="1"/>
  <c r="F361" i="1" s="1"/>
  <c r="E362" i="1" a="1"/>
  <c r="E362" i="1" s="1"/>
  <c r="F362" i="1" s="1"/>
  <c r="E363" i="1" a="1"/>
  <c r="E363" i="1" s="1"/>
  <c r="F363" i="1" s="1"/>
  <c r="E364" i="1" a="1"/>
  <c r="E364" i="1" s="1"/>
  <c r="F364" i="1" s="1"/>
  <c r="E365" i="1" a="1"/>
  <c r="E365" i="1" s="1"/>
  <c r="F365" i="1" s="1"/>
  <c r="E366" i="1" a="1"/>
  <c r="E366" i="1" s="1"/>
  <c r="F366" i="1" s="1"/>
  <c r="E367" i="1" a="1"/>
  <c r="E367" i="1" s="1"/>
  <c r="F367" i="1" s="1"/>
  <c r="E368" i="1" a="1"/>
  <c r="E368" i="1" s="1"/>
  <c r="F368" i="1" s="1"/>
  <c r="E369" i="1" a="1"/>
  <c r="E369" i="1" s="1"/>
  <c r="F369" i="1" s="1"/>
  <c r="E370" i="1" a="1"/>
  <c r="E370" i="1" s="1"/>
  <c r="F370" i="1" s="1"/>
  <c r="E371" i="1" a="1"/>
  <c r="E371" i="1" s="1"/>
  <c r="F371" i="1" s="1"/>
  <c r="E372" i="1" a="1"/>
  <c r="E372" i="1" s="1"/>
  <c r="F372" i="1" s="1"/>
  <c r="E373" i="1" a="1"/>
  <c r="E373" i="1" s="1"/>
  <c r="F373" i="1" s="1"/>
  <c r="E374" i="1" a="1"/>
  <c r="E374" i="1" s="1"/>
  <c r="F374" i="1" s="1"/>
  <c r="E375" i="1" a="1"/>
  <c r="E375" i="1" s="1"/>
  <c r="F375" i="1" s="1"/>
  <c r="E376" i="1" a="1"/>
  <c r="E376" i="1" s="1"/>
  <c r="F376" i="1" s="1"/>
  <c r="E377" i="1" a="1"/>
  <c r="E377" i="1" s="1"/>
  <c r="F377" i="1" s="1"/>
  <c r="E378" i="1" a="1"/>
  <c r="E378" i="1" s="1"/>
  <c r="F378" i="1" s="1"/>
  <c r="E379" i="1" a="1"/>
  <c r="E379" i="1" s="1"/>
  <c r="F379" i="1" s="1"/>
  <c r="E380" i="1" a="1"/>
  <c r="E380" i="1" s="1"/>
  <c r="F380" i="1" s="1"/>
  <c r="E381" i="1" a="1"/>
  <c r="E381" i="1" s="1"/>
  <c r="F381" i="1" s="1"/>
  <c r="E382" i="1" a="1"/>
  <c r="E382" i="1" s="1"/>
  <c r="F382" i="1" s="1"/>
  <c r="E383" i="1" a="1"/>
  <c r="E383" i="1" s="1"/>
  <c r="F383" i="1" s="1"/>
  <c r="E384" i="1" a="1"/>
  <c r="E384" i="1" s="1"/>
  <c r="F384" i="1" s="1"/>
  <c r="E385" i="1" a="1"/>
  <c r="E385" i="1" s="1"/>
  <c r="F385" i="1" s="1"/>
  <c r="E386" i="1" a="1"/>
  <c r="E386" i="1" s="1"/>
  <c r="F386" i="1" s="1"/>
  <c r="E387" i="1" a="1"/>
  <c r="E387" i="1" s="1"/>
  <c r="F387" i="1" s="1"/>
  <c r="E388" i="1" a="1"/>
  <c r="E388" i="1" s="1"/>
  <c r="F388" i="1" s="1"/>
  <c r="E389" i="1" a="1"/>
  <c r="E389" i="1" s="1"/>
  <c r="F389" i="1" s="1"/>
  <c r="E390" i="1" a="1"/>
  <c r="E390" i="1" s="1"/>
  <c r="F390" i="1" s="1"/>
  <c r="E391" i="1" a="1"/>
  <c r="E391" i="1" s="1"/>
  <c r="F391" i="1" s="1"/>
  <c r="E392" i="1" a="1"/>
  <c r="E392" i="1" s="1"/>
  <c r="F392" i="1" s="1"/>
  <c r="E393" i="1" a="1"/>
  <c r="E393" i="1" s="1"/>
  <c r="F393" i="1" s="1"/>
  <c r="E394" i="1" a="1"/>
  <c r="E394" i="1" s="1"/>
  <c r="F394" i="1" s="1"/>
  <c r="E395" i="1" a="1"/>
  <c r="E395" i="1" s="1"/>
  <c r="F395" i="1" s="1"/>
  <c r="E396" i="1" a="1"/>
  <c r="E396" i="1" s="1"/>
  <c r="F396" i="1" s="1"/>
  <c r="E397" i="1" a="1"/>
  <c r="E397" i="1" s="1"/>
  <c r="F397" i="1" s="1"/>
  <c r="E398" i="1" a="1"/>
  <c r="E398" i="1" s="1"/>
  <c r="F398" i="1" s="1"/>
  <c r="E399" i="1" a="1"/>
  <c r="E399" i="1" s="1"/>
  <c r="F399" i="1" s="1"/>
  <c r="E400" i="1" a="1"/>
  <c r="E400" i="1" s="1"/>
  <c r="F400" i="1" s="1"/>
  <c r="E401" i="1" a="1"/>
  <c r="E401" i="1" s="1"/>
  <c r="F401" i="1" s="1"/>
  <c r="E402" i="1" a="1"/>
  <c r="E402" i="1" s="1"/>
  <c r="F402" i="1" s="1"/>
  <c r="E403" i="1" a="1"/>
  <c r="E403" i="1" s="1"/>
  <c r="F403" i="1" s="1"/>
  <c r="E404" i="1" a="1"/>
  <c r="E404" i="1" s="1"/>
  <c r="F404" i="1" s="1"/>
  <c r="E405" i="1" a="1"/>
  <c r="E405" i="1" s="1"/>
  <c r="F405" i="1" s="1"/>
  <c r="E406" i="1" a="1"/>
  <c r="E406" i="1" s="1"/>
  <c r="F406" i="1" s="1"/>
  <c r="E407" i="1" a="1"/>
  <c r="E407" i="1" s="1"/>
  <c r="F407" i="1" s="1"/>
  <c r="E408" i="1" a="1"/>
  <c r="E408" i="1" s="1"/>
  <c r="F408" i="1" s="1"/>
  <c r="E409" i="1" a="1"/>
  <c r="E409" i="1" s="1"/>
  <c r="F409" i="1" s="1"/>
  <c r="E410" i="1" a="1"/>
  <c r="E410" i="1" s="1"/>
  <c r="F410" i="1" s="1"/>
  <c r="E411" i="1" a="1"/>
  <c r="E411" i="1" s="1"/>
  <c r="F411" i="1" s="1"/>
  <c r="E412" i="1" a="1"/>
  <c r="E412" i="1" s="1"/>
  <c r="F412" i="1" s="1"/>
  <c r="E413" i="1" a="1"/>
  <c r="E413" i="1" s="1"/>
  <c r="F413" i="1" s="1"/>
  <c r="E414" i="1" a="1"/>
  <c r="E414" i="1" s="1"/>
  <c r="F414" i="1" s="1"/>
  <c r="E415" i="1" a="1"/>
  <c r="E415" i="1" s="1"/>
  <c r="F415" i="1" s="1"/>
  <c r="E416" i="1" a="1"/>
  <c r="E416" i="1" s="1"/>
  <c r="F416" i="1" s="1"/>
  <c r="E417" i="1" a="1"/>
  <c r="E417" i="1" s="1"/>
  <c r="F417" i="1" s="1"/>
  <c r="E418" i="1" a="1"/>
  <c r="E418" i="1" s="1"/>
  <c r="F418" i="1" s="1"/>
  <c r="E419" i="1" a="1"/>
  <c r="E419" i="1" s="1"/>
  <c r="F419" i="1" s="1"/>
  <c r="E420" i="1" a="1"/>
  <c r="E420" i="1" s="1"/>
  <c r="F420" i="1" s="1"/>
  <c r="E421" i="1" a="1"/>
  <c r="E421" i="1" s="1"/>
  <c r="F421" i="1" s="1"/>
  <c r="E422" i="1" a="1"/>
  <c r="E422" i="1" s="1"/>
  <c r="F422" i="1" s="1"/>
  <c r="E423" i="1" a="1"/>
  <c r="E423" i="1" s="1"/>
  <c r="F423" i="1" s="1"/>
  <c r="E424" i="1" a="1"/>
  <c r="E424" i="1" s="1"/>
  <c r="F424" i="1" s="1"/>
  <c r="E425" i="1" a="1"/>
  <c r="E425" i="1" s="1"/>
  <c r="F425" i="1" s="1"/>
  <c r="E426" i="1" a="1"/>
  <c r="E426" i="1" s="1"/>
  <c r="F426" i="1" s="1"/>
  <c r="E427" i="1" a="1"/>
  <c r="E427" i="1" s="1"/>
  <c r="F427" i="1" s="1"/>
  <c r="E428" i="1" a="1"/>
  <c r="E428" i="1" s="1"/>
  <c r="F428" i="1" s="1"/>
  <c r="E429" i="1" a="1"/>
  <c r="E429" i="1" s="1"/>
  <c r="F429" i="1" s="1"/>
  <c r="E430" i="1" a="1"/>
  <c r="E430" i="1" s="1"/>
  <c r="F430" i="1" s="1"/>
  <c r="E431" i="1" a="1"/>
  <c r="E431" i="1" s="1"/>
  <c r="F431" i="1" s="1"/>
  <c r="E432" i="1" a="1"/>
  <c r="E432" i="1" s="1"/>
  <c r="F432" i="1" s="1"/>
  <c r="E433" i="1" a="1"/>
  <c r="E433" i="1" s="1"/>
  <c r="F433" i="1" s="1"/>
  <c r="E434" i="1" a="1"/>
  <c r="E434" i="1" s="1"/>
  <c r="F434" i="1" s="1"/>
  <c r="E435" i="1" a="1"/>
  <c r="E435" i="1" s="1"/>
  <c r="F435" i="1" s="1"/>
  <c r="E436" i="1" a="1"/>
  <c r="E436" i="1" s="1"/>
  <c r="F436" i="1" s="1"/>
  <c r="E437" i="1" a="1"/>
  <c r="E437" i="1" s="1"/>
  <c r="F437" i="1" s="1"/>
  <c r="E438" i="1" a="1"/>
  <c r="E438" i="1" s="1"/>
  <c r="F438" i="1" s="1"/>
  <c r="E439" i="1" a="1"/>
  <c r="E439" i="1" s="1"/>
  <c r="F439" i="1" s="1"/>
  <c r="E440" i="1" a="1"/>
  <c r="E440" i="1" s="1"/>
  <c r="F440" i="1" s="1"/>
  <c r="E441" i="1" a="1"/>
  <c r="E441" i="1" s="1"/>
  <c r="F441" i="1" s="1"/>
  <c r="E442" i="1" a="1"/>
  <c r="E442" i="1" s="1"/>
  <c r="F442" i="1" s="1"/>
  <c r="E443" i="1" a="1"/>
  <c r="E443" i="1" s="1"/>
  <c r="F443" i="1" s="1"/>
  <c r="E444" i="1" a="1"/>
  <c r="E444" i="1" s="1"/>
  <c r="F444" i="1" s="1"/>
  <c r="E445" i="1" a="1"/>
  <c r="E445" i="1" s="1"/>
  <c r="F445" i="1" s="1"/>
  <c r="E446" i="1" a="1"/>
  <c r="E446" i="1" s="1"/>
  <c r="F446" i="1" s="1"/>
  <c r="E447" i="1" a="1"/>
  <c r="E447" i="1" s="1"/>
  <c r="F447" i="1" s="1"/>
  <c r="E448" i="1" a="1"/>
  <c r="E448" i="1" s="1"/>
  <c r="F448" i="1" s="1"/>
  <c r="E449" i="1" a="1"/>
  <c r="E449" i="1" s="1"/>
  <c r="F449" i="1" s="1"/>
  <c r="E450" i="1" a="1"/>
  <c r="E450" i="1" s="1"/>
  <c r="F450" i="1" s="1"/>
  <c r="E451" i="1" a="1"/>
  <c r="E451" i="1" s="1"/>
  <c r="F451" i="1" s="1"/>
  <c r="E452" i="1" a="1"/>
  <c r="E452" i="1" s="1"/>
  <c r="F452" i="1" s="1"/>
  <c r="E453" i="1" a="1"/>
  <c r="E453" i="1" s="1"/>
  <c r="F453" i="1" s="1"/>
  <c r="E454" i="1" a="1"/>
  <c r="E454" i="1" s="1"/>
  <c r="F454" i="1" s="1"/>
  <c r="E455" i="1" a="1"/>
  <c r="E455" i="1" s="1"/>
  <c r="F455" i="1" s="1"/>
  <c r="E456" i="1" a="1"/>
  <c r="E456" i="1" s="1"/>
  <c r="F456" i="1" s="1"/>
  <c r="E457" i="1" a="1"/>
  <c r="E457" i="1" s="1"/>
  <c r="F457" i="1" s="1"/>
  <c r="E458" i="1" a="1"/>
  <c r="E458" i="1" s="1"/>
  <c r="F458" i="1" s="1"/>
  <c r="E459" i="1" a="1"/>
  <c r="E459" i="1" s="1"/>
  <c r="F459" i="1" s="1"/>
  <c r="E460" i="1" a="1"/>
  <c r="E460" i="1" s="1"/>
  <c r="F460" i="1" s="1"/>
  <c r="E461" i="1" a="1"/>
  <c r="E461" i="1" s="1"/>
  <c r="F461" i="1" s="1"/>
  <c r="E462" i="1" a="1"/>
  <c r="E462" i="1" s="1"/>
  <c r="F462" i="1" s="1"/>
  <c r="E463" i="1" a="1"/>
  <c r="E463" i="1" s="1"/>
  <c r="F463" i="1" s="1"/>
  <c r="E464" i="1" a="1"/>
  <c r="E464" i="1" s="1"/>
  <c r="F464" i="1" s="1"/>
  <c r="E465" i="1" a="1"/>
  <c r="E465" i="1" s="1"/>
  <c r="F465" i="1" s="1"/>
  <c r="E466" i="1" a="1"/>
  <c r="E466" i="1" s="1"/>
  <c r="F466" i="1" s="1"/>
  <c r="E467" i="1" a="1"/>
  <c r="E467" i="1" s="1"/>
  <c r="F467" i="1" s="1"/>
  <c r="E468" i="1" a="1"/>
  <c r="E468" i="1" s="1"/>
  <c r="F468" i="1" s="1"/>
  <c r="E469" i="1" a="1"/>
  <c r="E469" i="1" s="1"/>
  <c r="F469" i="1" s="1"/>
  <c r="E470" i="1" a="1"/>
  <c r="E470" i="1" s="1"/>
  <c r="F470" i="1" s="1"/>
  <c r="E471" i="1" a="1"/>
  <c r="E471" i="1" s="1"/>
  <c r="F471" i="1" s="1"/>
  <c r="E472" i="1" a="1"/>
  <c r="E472" i="1" s="1"/>
  <c r="F472" i="1" s="1"/>
  <c r="E473" i="1" a="1"/>
  <c r="E473" i="1" s="1"/>
  <c r="F473" i="1" s="1"/>
  <c r="E474" i="1" a="1"/>
  <c r="E474" i="1" s="1"/>
  <c r="F474" i="1" s="1"/>
  <c r="E475" i="1" a="1"/>
  <c r="E475" i="1" s="1"/>
  <c r="F475" i="1" s="1"/>
  <c r="E476" i="1" a="1"/>
  <c r="E476" i="1" s="1"/>
  <c r="F476" i="1" s="1"/>
  <c r="E477" i="1" a="1"/>
  <c r="E477" i="1" s="1"/>
  <c r="F477" i="1" s="1"/>
  <c r="E478" i="1" a="1"/>
  <c r="E478" i="1" s="1"/>
  <c r="F478" i="1" s="1"/>
  <c r="E479" i="1" a="1"/>
  <c r="E479" i="1" s="1"/>
  <c r="F479" i="1" s="1"/>
  <c r="E480" i="1" a="1"/>
  <c r="E480" i="1" s="1"/>
  <c r="F480" i="1" s="1"/>
  <c r="E481" i="1" a="1"/>
  <c r="E481" i="1" s="1"/>
  <c r="F481" i="1" s="1"/>
  <c r="E482" i="1" a="1"/>
  <c r="E482" i="1" s="1"/>
  <c r="F482" i="1" s="1"/>
  <c r="E483" i="1" a="1"/>
  <c r="E483" i="1" s="1"/>
  <c r="F483" i="1" s="1"/>
  <c r="E484" i="1" a="1"/>
  <c r="E484" i="1" s="1"/>
  <c r="F484" i="1" s="1"/>
  <c r="E485" i="1" a="1"/>
  <c r="E485" i="1" s="1"/>
  <c r="F485" i="1" s="1"/>
  <c r="E486" i="1" a="1"/>
  <c r="E486" i="1" s="1"/>
  <c r="F486" i="1" s="1"/>
  <c r="E487" i="1" a="1"/>
  <c r="E487" i="1" s="1"/>
  <c r="F487" i="1" s="1"/>
  <c r="E488" i="1" a="1"/>
  <c r="E488" i="1" s="1"/>
  <c r="F488" i="1" s="1"/>
  <c r="E489" i="1" a="1"/>
  <c r="E489" i="1" s="1"/>
  <c r="F489" i="1" s="1"/>
  <c r="E490" i="1" a="1"/>
  <c r="E490" i="1" s="1"/>
  <c r="F490" i="1" s="1"/>
  <c r="E491" i="1" a="1"/>
  <c r="E491" i="1" s="1"/>
  <c r="F491" i="1" s="1"/>
  <c r="E492" i="1" a="1"/>
  <c r="E492" i="1" s="1"/>
  <c r="F492" i="1" s="1"/>
  <c r="E493" i="1" a="1"/>
  <c r="E493" i="1" s="1"/>
  <c r="F493" i="1" s="1"/>
  <c r="E494" i="1" a="1"/>
  <c r="E494" i="1" s="1"/>
  <c r="F494" i="1" s="1"/>
  <c r="E495" i="1" a="1"/>
  <c r="E495" i="1" s="1"/>
  <c r="F495" i="1" s="1"/>
  <c r="E496" i="1" a="1"/>
  <c r="E496" i="1" s="1"/>
  <c r="F496" i="1" s="1"/>
  <c r="E497" i="1" a="1"/>
  <c r="E497" i="1" s="1"/>
  <c r="F497" i="1" s="1"/>
  <c r="E498" i="1" a="1"/>
  <c r="E498" i="1" s="1"/>
  <c r="F498" i="1" s="1"/>
  <c r="E499" i="1" a="1"/>
  <c r="E499" i="1" s="1"/>
  <c r="F499" i="1" s="1"/>
  <c r="E500" i="1" a="1"/>
  <c r="E500" i="1" s="1"/>
  <c r="F500" i="1" s="1"/>
  <c r="E501" i="1" a="1"/>
  <c r="E501" i="1" s="1"/>
  <c r="F501" i="1" s="1"/>
  <c r="E502" i="1" a="1"/>
  <c r="E502" i="1" s="1"/>
  <c r="F502" i="1" s="1"/>
  <c r="E503" i="1" a="1"/>
  <c r="E503" i="1" s="1"/>
  <c r="F503" i="1" s="1"/>
  <c r="E504" i="1" a="1"/>
  <c r="E504" i="1" s="1"/>
  <c r="F504" i="1" s="1"/>
  <c r="E505" i="1" a="1"/>
  <c r="E505" i="1" s="1"/>
  <c r="F505" i="1" s="1"/>
  <c r="E506" i="1" a="1"/>
  <c r="E506" i="1" s="1"/>
  <c r="F506" i="1" s="1"/>
  <c r="E507" i="1" a="1"/>
  <c r="E507" i="1" s="1"/>
  <c r="F507" i="1" s="1"/>
  <c r="E508" i="1" a="1"/>
  <c r="E508" i="1" s="1"/>
  <c r="F508" i="1" s="1"/>
  <c r="E509" i="1" a="1"/>
  <c r="E509" i="1" s="1"/>
  <c r="F509" i="1" s="1"/>
  <c r="E510" i="1" a="1"/>
  <c r="E510" i="1" s="1"/>
  <c r="F510" i="1" s="1"/>
  <c r="E511" i="1" a="1"/>
  <c r="E511" i="1" s="1"/>
  <c r="F511" i="1" s="1"/>
  <c r="E512" i="1" a="1"/>
  <c r="E512" i="1" s="1"/>
  <c r="F512" i="1" s="1"/>
  <c r="E513" i="1" a="1"/>
  <c r="E513" i="1" s="1"/>
  <c r="F513" i="1" s="1"/>
  <c r="E514" i="1" a="1"/>
  <c r="E514" i="1" s="1"/>
  <c r="F514" i="1" s="1"/>
  <c r="E515" i="1" a="1"/>
  <c r="E515" i="1" s="1"/>
  <c r="F515" i="1" s="1"/>
  <c r="E516" i="1" a="1"/>
  <c r="E516" i="1" s="1"/>
  <c r="F516" i="1" s="1"/>
  <c r="E517" i="1" a="1"/>
  <c r="E517" i="1" s="1"/>
  <c r="F517" i="1" s="1"/>
  <c r="E518" i="1" a="1"/>
  <c r="E518" i="1" s="1"/>
  <c r="F518" i="1" s="1"/>
  <c r="E519" i="1" a="1"/>
  <c r="E519" i="1" s="1"/>
  <c r="F519" i="1" s="1"/>
  <c r="E520" i="1" a="1"/>
  <c r="E520" i="1" s="1"/>
  <c r="F520" i="1" s="1"/>
  <c r="E521" i="1" a="1"/>
  <c r="E521" i="1" s="1"/>
  <c r="F521" i="1" s="1"/>
  <c r="E522" i="1" a="1"/>
  <c r="E522" i="1" s="1"/>
  <c r="F522" i="1" s="1"/>
  <c r="E523" i="1" a="1"/>
  <c r="E523" i="1" s="1"/>
  <c r="F523" i="1" s="1"/>
  <c r="E524" i="1" a="1"/>
  <c r="E524" i="1" s="1"/>
  <c r="F524" i="1" s="1"/>
  <c r="E525" i="1" a="1"/>
  <c r="E525" i="1" s="1"/>
  <c r="F525" i="1" s="1"/>
  <c r="E526" i="1" a="1"/>
  <c r="E526" i="1" s="1"/>
  <c r="F526" i="1" s="1"/>
  <c r="E527" i="1" a="1"/>
  <c r="E527" i="1" s="1"/>
  <c r="F527" i="1" s="1"/>
  <c r="E528" i="1" a="1"/>
  <c r="E528" i="1" s="1"/>
  <c r="F528" i="1" s="1"/>
  <c r="E529" i="1" a="1"/>
  <c r="E529" i="1" s="1"/>
  <c r="F529" i="1" s="1"/>
  <c r="E530" i="1" a="1"/>
  <c r="E530" i="1" s="1"/>
  <c r="F530" i="1" s="1"/>
  <c r="E531" i="1" a="1"/>
  <c r="E531" i="1" s="1"/>
  <c r="F531" i="1" s="1"/>
  <c r="E532" i="1" a="1"/>
  <c r="E532" i="1" s="1"/>
  <c r="F532" i="1" s="1"/>
  <c r="E533" i="1" a="1"/>
  <c r="E533" i="1" s="1"/>
  <c r="F533" i="1" s="1"/>
  <c r="E534" i="1" a="1"/>
  <c r="E534" i="1" s="1"/>
  <c r="F534" i="1" s="1"/>
  <c r="E535" i="1" a="1"/>
  <c r="E535" i="1" s="1"/>
  <c r="F535" i="1" s="1"/>
  <c r="E536" i="1" a="1"/>
  <c r="E536" i="1" s="1"/>
  <c r="F536" i="1" s="1"/>
  <c r="E537" i="1" a="1"/>
  <c r="E537" i="1" s="1"/>
  <c r="F537" i="1" s="1"/>
  <c r="E538" i="1" a="1"/>
  <c r="E538" i="1" s="1"/>
  <c r="F538" i="1" s="1"/>
  <c r="E539" i="1" a="1"/>
  <c r="E539" i="1" s="1"/>
  <c r="F539" i="1" s="1"/>
  <c r="E540" i="1" a="1"/>
  <c r="E540" i="1" s="1"/>
  <c r="F540" i="1" s="1"/>
  <c r="E541" i="1" a="1"/>
  <c r="E541" i="1" s="1"/>
  <c r="F541" i="1" s="1"/>
  <c r="E542" i="1" a="1"/>
  <c r="E542" i="1" s="1"/>
  <c r="F542" i="1" s="1"/>
  <c r="E543" i="1" a="1"/>
  <c r="E543" i="1" s="1"/>
  <c r="F543" i="1" s="1"/>
  <c r="E544" i="1" a="1"/>
  <c r="E544" i="1" s="1"/>
  <c r="F544" i="1" s="1"/>
  <c r="E545" i="1" a="1"/>
  <c r="E545" i="1" s="1"/>
  <c r="F545" i="1" s="1"/>
  <c r="E546" i="1" a="1"/>
  <c r="E546" i="1" s="1"/>
  <c r="F546" i="1" s="1"/>
  <c r="E547" i="1" a="1"/>
  <c r="E547" i="1" s="1"/>
  <c r="F547" i="1" s="1"/>
  <c r="E548" i="1" a="1"/>
  <c r="E548" i="1" s="1"/>
  <c r="F548" i="1" s="1"/>
  <c r="E549" i="1" a="1"/>
  <c r="E549" i="1" s="1"/>
  <c r="F549" i="1" s="1"/>
  <c r="E550" i="1" a="1"/>
  <c r="E550" i="1" s="1"/>
  <c r="F550" i="1" s="1"/>
  <c r="E551" i="1" a="1"/>
  <c r="E551" i="1" s="1"/>
  <c r="F551" i="1" s="1"/>
  <c r="E552" i="1" a="1"/>
  <c r="E552" i="1" s="1"/>
  <c r="F552" i="1" s="1"/>
  <c r="E553" i="1" a="1"/>
  <c r="E553" i="1" s="1"/>
  <c r="F553" i="1" s="1"/>
  <c r="E554" i="1" a="1"/>
  <c r="E554" i="1" s="1"/>
  <c r="F554" i="1" s="1"/>
  <c r="E555" i="1" a="1"/>
  <c r="E555" i="1" s="1"/>
  <c r="F555" i="1" s="1"/>
  <c r="E556" i="1" a="1"/>
  <c r="E556" i="1" s="1"/>
  <c r="F556" i="1" s="1"/>
  <c r="E557" i="1" a="1"/>
  <c r="E557" i="1" s="1"/>
  <c r="F557" i="1" s="1"/>
  <c r="E558" i="1" a="1"/>
  <c r="E558" i="1" s="1"/>
  <c r="F558" i="1" s="1"/>
  <c r="E559" i="1" a="1"/>
  <c r="E559" i="1" s="1"/>
  <c r="F559" i="1" s="1"/>
  <c r="E560" i="1" a="1"/>
  <c r="E560" i="1" s="1"/>
  <c r="F560" i="1" s="1"/>
  <c r="E561" i="1" a="1"/>
  <c r="E561" i="1" s="1"/>
  <c r="F561" i="1" s="1"/>
  <c r="E562" i="1" a="1"/>
  <c r="E562" i="1" s="1"/>
  <c r="F562" i="1" s="1"/>
  <c r="E563" i="1" a="1"/>
  <c r="E563" i="1" s="1"/>
  <c r="F563" i="1" s="1"/>
  <c r="E564" i="1" a="1"/>
  <c r="E564" i="1" s="1"/>
  <c r="F564" i="1" s="1"/>
  <c r="E565" i="1" a="1"/>
  <c r="E565" i="1" s="1"/>
  <c r="F565" i="1" s="1"/>
  <c r="E566" i="1" a="1"/>
  <c r="E566" i="1" s="1"/>
  <c r="F566" i="1" s="1"/>
  <c r="E567" i="1" a="1"/>
  <c r="E567" i="1" s="1"/>
  <c r="F567" i="1" s="1"/>
  <c r="E568" i="1" a="1"/>
  <c r="E568" i="1" s="1"/>
  <c r="F568" i="1" s="1"/>
  <c r="E569" i="1" a="1"/>
  <c r="E569" i="1" s="1"/>
  <c r="F569" i="1" s="1"/>
  <c r="E570" i="1" a="1"/>
  <c r="E570" i="1" s="1"/>
  <c r="F570" i="1" s="1"/>
  <c r="E571" i="1" a="1"/>
  <c r="E571" i="1" s="1"/>
  <c r="F571" i="1" s="1"/>
  <c r="E572" i="1" a="1"/>
  <c r="E572" i="1" s="1"/>
  <c r="F572" i="1" s="1"/>
  <c r="E573" i="1" a="1"/>
  <c r="E573" i="1" s="1"/>
  <c r="F573" i="1" s="1"/>
  <c r="E574" i="1" a="1"/>
  <c r="E574" i="1" s="1"/>
  <c r="F574" i="1" s="1"/>
  <c r="E575" i="1" a="1"/>
  <c r="E575" i="1" s="1"/>
  <c r="F575" i="1" s="1"/>
  <c r="E576" i="1" a="1"/>
  <c r="E576" i="1" s="1"/>
  <c r="F576" i="1" s="1"/>
  <c r="E577" i="1" a="1"/>
  <c r="E577" i="1" s="1"/>
  <c r="F577" i="1" s="1"/>
  <c r="E578" i="1" a="1"/>
  <c r="E578" i="1" s="1"/>
  <c r="F578" i="1" s="1"/>
  <c r="E579" i="1" a="1"/>
  <c r="E579" i="1" s="1"/>
  <c r="F579" i="1" s="1"/>
  <c r="E580" i="1" a="1"/>
  <c r="E580" i="1" s="1"/>
  <c r="F580" i="1" s="1"/>
  <c r="E581" i="1" a="1"/>
  <c r="E581" i="1" s="1"/>
  <c r="F581" i="1" s="1"/>
  <c r="E582" i="1" a="1"/>
  <c r="E582" i="1" s="1"/>
  <c r="F582" i="1" s="1"/>
  <c r="E583" i="1" a="1"/>
  <c r="E583" i="1" s="1"/>
  <c r="F583" i="1" s="1"/>
  <c r="E584" i="1" a="1"/>
  <c r="E584" i="1" s="1"/>
  <c r="F584" i="1" s="1"/>
  <c r="E585" i="1" a="1"/>
  <c r="E585" i="1" s="1"/>
  <c r="F585" i="1" s="1"/>
  <c r="E586" i="1" a="1"/>
  <c r="E586" i="1"/>
  <c r="F586" i="1" s="1"/>
  <c r="E587" i="1" a="1"/>
  <c r="E587" i="1" s="1"/>
  <c r="F587" i="1" s="1"/>
  <c r="E588" i="1" a="1"/>
  <c r="E588" i="1" s="1"/>
  <c r="F588" i="1" s="1"/>
  <c r="E589" i="1" a="1"/>
  <c r="E589" i="1" s="1"/>
  <c r="F589" i="1" s="1"/>
  <c r="E590" i="1" a="1"/>
  <c r="E590" i="1" s="1"/>
  <c r="F590" i="1" s="1"/>
  <c r="E591" i="1" a="1"/>
  <c r="E591" i="1" s="1"/>
  <c r="F591" i="1" s="1"/>
  <c r="E592" i="1" a="1"/>
  <c r="E592" i="1" s="1"/>
  <c r="F592" i="1" s="1"/>
  <c r="E593" i="1" a="1"/>
  <c r="E593" i="1" s="1"/>
  <c r="F593" i="1" s="1"/>
  <c r="E594" i="1" a="1"/>
  <c r="E594" i="1" s="1"/>
  <c r="F594" i="1" s="1"/>
  <c r="E595" i="1" a="1"/>
  <c r="E595" i="1" s="1"/>
  <c r="F595" i="1" s="1"/>
  <c r="E596" i="1" a="1"/>
  <c r="E596" i="1" s="1"/>
  <c r="F596" i="1" s="1"/>
  <c r="E597" i="1" a="1"/>
  <c r="E597" i="1" s="1"/>
  <c r="F597" i="1" s="1"/>
  <c r="E598" i="1" a="1"/>
  <c r="E598" i="1" s="1"/>
  <c r="F598" i="1" s="1"/>
  <c r="E599" i="1" a="1"/>
  <c r="E599" i="1" s="1"/>
  <c r="F599" i="1" s="1"/>
  <c r="E600" i="1" a="1"/>
  <c r="E600" i="1" s="1"/>
  <c r="F600" i="1" s="1"/>
  <c r="E601" i="1" a="1"/>
  <c r="E601" i="1" s="1"/>
  <c r="F601" i="1" s="1"/>
  <c r="E602" i="1" a="1"/>
  <c r="E602" i="1" s="1"/>
  <c r="F602" i="1" s="1"/>
  <c r="E603" i="1" a="1"/>
  <c r="E603" i="1" s="1"/>
  <c r="F603" i="1" s="1"/>
  <c r="E604" i="1" a="1"/>
  <c r="E604" i="1" s="1"/>
  <c r="F604" i="1" s="1"/>
  <c r="E605" i="1" a="1"/>
  <c r="E605" i="1" s="1"/>
  <c r="F605" i="1" s="1"/>
  <c r="E606" i="1" a="1"/>
  <c r="E606" i="1" s="1"/>
  <c r="F606" i="1" s="1"/>
  <c r="E607" i="1" a="1"/>
  <c r="E607" i="1" s="1"/>
  <c r="F607" i="1" s="1"/>
  <c r="E608" i="1" a="1"/>
  <c r="E608" i="1" s="1"/>
  <c r="F608" i="1" s="1"/>
  <c r="E609" i="1" a="1"/>
  <c r="E609" i="1" s="1"/>
  <c r="F609" i="1" s="1"/>
  <c r="E610" i="1" a="1"/>
  <c r="E610" i="1" s="1"/>
  <c r="F610" i="1" s="1"/>
  <c r="E611" i="1" a="1"/>
  <c r="E611" i="1" s="1"/>
  <c r="F611" i="1" s="1"/>
  <c r="E612" i="1" a="1"/>
  <c r="E612" i="1" s="1"/>
  <c r="F612" i="1" s="1"/>
  <c r="E613" i="1" a="1"/>
  <c r="E613" i="1" s="1"/>
  <c r="F613" i="1" s="1"/>
  <c r="E614" i="1" a="1"/>
  <c r="E614" i="1" s="1"/>
  <c r="F614" i="1" s="1"/>
  <c r="E615" i="1" a="1"/>
  <c r="E615" i="1" s="1"/>
  <c r="F615" i="1" s="1"/>
  <c r="E616" i="1" a="1"/>
  <c r="E616" i="1" s="1"/>
  <c r="F616" i="1" s="1"/>
  <c r="E617" i="1" a="1"/>
  <c r="E617" i="1" s="1"/>
  <c r="F617" i="1" s="1"/>
  <c r="E618" i="1" a="1"/>
  <c r="E618" i="1" s="1"/>
  <c r="F618" i="1" s="1"/>
  <c r="E619" i="1" a="1"/>
  <c r="E619" i="1" s="1"/>
  <c r="F619" i="1" s="1"/>
  <c r="E620" i="1" a="1"/>
  <c r="E620" i="1" s="1"/>
  <c r="F620" i="1" s="1"/>
  <c r="E621" i="1" a="1"/>
  <c r="E621" i="1" s="1"/>
  <c r="F621" i="1" s="1"/>
  <c r="E622" i="1" a="1"/>
  <c r="E622" i="1" s="1"/>
  <c r="F622" i="1" s="1"/>
  <c r="E623" i="1" a="1"/>
  <c r="E623" i="1" s="1"/>
  <c r="F623" i="1" s="1"/>
  <c r="E624" i="1" a="1"/>
  <c r="E624" i="1" s="1"/>
  <c r="F624" i="1" s="1"/>
  <c r="E625" i="1" a="1"/>
  <c r="E625" i="1" s="1"/>
  <c r="F625" i="1" s="1"/>
  <c r="E626" i="1" a="1"/>
  <c r="E626" i="1" s="1"/>
  <c r="F626" i="1" s="1"/>
  <c r="E627" i="1" a="1"/>
  <c r="E627" i="1" s="1"/>
  <c r="F627" i="1" s="1"/>
  <c r="E628" i="1" a="1"/>
  <c r="E628" i="1" s="1"/>
  <c r="F628" i="1" s="1"/>
  <c r="E629" i="1" a="1"/>
  <c r="E629" i="1" s="1"/>
  <c r="F629" i="1" s="1"/>
  <c r="E630" i="1" a="1"/>
  <c r="E630" i="1" s="1"/>
  <c r="F630" i="1" s="1"/>
  <c r="E631" i="1" a="1"/>
  <c r="E631" i="1" s="1"/>
  <c r="F631" i="1" s="1"/>
  <c r="E632" i="1" a="1"/>
  <c r="E632" i="1" s="1"/>
  <c r="F632" i="1" s="1"/>
  <c r="E633" i="1" a="1"/>
  <c r="E633" i="1" s="1"/>
  <c r="F633" i="1" s="1"/>
  <c r="E634" i="1" a="1"/>
  <c r="E634" i="1" s="1"/>
  <c r="F634" i="1" s="1"/>
  <c r="E635" i="1" a="1"/>
  <c r="E635" i="1" s="1"/>
  <c r="F635" i="1" s="1"/>
  <c r="E636" i="1" a="1"/>
  <c r="E636" i="1" s="1"/>
  <c r="F636" i="1" s="1"/>
  <c r="E637" i="1" a="1"/>
  <c r="E637" i="1" s="1"/>
  <c r="F637" i="1" s="1"/>
  <c r="E638" i="1" a="1"/>
  <c r="E638" i="1" s="1"/>
  <c r="F638" i="1" s="1"/>
  <c r="E639" i="1" a="1"/>
  <c r="E639" i="1" s="1"/>
  <c r="F639" i="1" s="1"/>
  <c r="E640" i="1" a="1"/>
  <c r="E640" i="1" s="1"/>
  <c r="F640" i="1" s="1"/>
  <c r="E641" i="1" a="1"/>
  <c r="E641" i="1" s="1"/>
  <c r="F641" i="1" s="1"/>
  <c r="E642" i="1" a="1"/>
  <c r="E642" i="1" s="1"/>
  <c r="F642" i="1" s="1"/>
  <c r="E643" i="1" a="1"/>
  <c r="E643" i="1" s="1"/>
  <c r="F643" i="1" s="1"/>
  <c r="E644" i="1" a="1"/>
  <c r="E644" i="1" s="1"/>
  <c r="F644" i="1" s="1"/>
  <c r="E645" i="1" a="1"/>
  <c r="E645" i="1" s="1"/>
  <c r="F645" i="1" s="1"/>
  <c r="E646" i="1" a="1"/>
  <c r="E646" i="1" s="1"/>
  <c r="F646" i="1" s="1"/>
  <c r="E647" i="1" a="1"/>
  <c r="E647" i="1" s="1"/>
  <c r="F647" i="1" s="1"/>
  <c r="E648" i="1" a="1"/>
  <c r="E648" i="1" s="1"/>
  <c r="F648" i="1" s="1"/>
  <c r="E649" i="1" a="1"/>
  <c r="E649" i="1" s="1"/>
  <c r="F649" i="1" s="1"/>
  <c r="E650" i="1" a="1"/>
  <c r="E650" i="1" s="1"/>
  <c r="F650" i="1" s="1"/>
  <c r="E651" i="1" a="1"/>
  <c r="E651" i="1" s="1"/>
  <c r="F651" i="1" s="1"/>
  <c r="E652" i="1" a="1"/>
  <c r="E652" i="1" s="1"/>
  <c r="F652" i="1" s="1"/>
  <c r="E653" i="1" a="1"/>
  <c r="E653" i="1" s="1"/>
  <c r="F653" i="1" s="1"/>
  <c r="E654" i="1" a="1"/>
  <c r="E654" i="1" s="1"/>
  <c r="F654" i="1" s="1"/>
  <c r="E655" i="1" a="1"/>
  <c r="E655" i="1" s="1"/>
  <c r="F655" i="1" s="1"/>
  <c r="E656" i="1" a="1"/>
  <c r="E656" i="1" s="1"/>
  <c r="F656" i="1" s="1"/>
  <c r="E657" i="1" a="1"/>
  <c r="E657" i="1" s="1"/>
  <c r="F657" i="1" s="1"/>
  <c r="E658" i="1" a="1"/>
  <c r="E658" i="1" s="1"/>
  <c r="F658" i="1" s="1"/>
  <c r="E659" i="1" a="1"/>
  <c r="E659" i="1" s="1"/>
  <c r="F659" i="1" s="1"/>
  <c r="E660" i="1" a="1"/>
  <c r="E660" i="1" s="1"/>
  <c r="F660" i="1" s="1"/>
  <c r="E661" i="1" a="1"/>
  <c r="E661" i="1" s="1"/>
  <c r="F661" i="1" s="1"/>
  <c r="E662" i="1" a="1"/>
  <c r="E662" i="1" s="1"/>
  <c r="F662" i="1" s="1"/>
  <c r="E663" i="1" a="1"/>
  <c r="E663" i="1" s="1"/>
  <c r="F663" i="1" s="1"/>
  <c r="E664" i="1" a="1"/>
  <c r="E664" i="1" s="1"/>
  <c r="F664" i="1" s="1"/>
  <c r="E665" i="1" a="1"/>
  <c r="E665" i="1" s="1"/>
  <c r="F665" i="1" s="1"/>
  <c r="E666" i="1" a="1"/>
  <c r="E666" i="1" s="1"/>
  <c r="F666" i="1" s="1"/>
  <c r="E667" i="1" a="1"/>
  <c r="E667" i="1" s="1"/>
  <c r="F667" i="1" s="1"/>
  <c r="E668" i="1" a="1"/>
  <c r="E668" i="1" s="1"/>
  <c r="F668" i="1" s="1"/>
  <c r="E669" i="1" a="1"/>
  <c r="E669" i="1" s="1"/>
  <c r="F669" i="1" s="1"/>
  <c r="E670" i="1" a="1"/>
  <c r="E670" i="1" s="1"/>
  <c r="F670" i="1" s="1"/>
  <c r="E671" i="1" a="1"/>
  <c r="E671" i="1" s="1"/>
  <c r="F671" i="1" s="1"/>
  <c r="E672" i="1" a="1"/>
  <c r="E672" i="1" s="1"/>
  <c r="F672" i="1" s="1"/>
  <c r="E673" i="1" a="1"/>
  <c r="E673" i="1" s="1"/>
  <c r="F673" i="1" s="1"/>
  <c r="E674" i="1" a="1"/>
  <c r="E674" i="1" s="1"/>
  <c r="F674" i="1" s="1"/>
  <c r="E675" i="1" a="1"/>
  <c r="E675" i="1" s="1"/>
  <c r="F675" i="1" s="1"/>
  <c r="E676" i="1" a="1"/>
  <c r="E676" i="1" s="1"/>
  <c r="F676" i="1" s="1"/>
  <c r="E677" i="1" a="1"/>
  <c r="E677" i="1" s="1"/>
  <c r="F677" i="1" s="1"/>
  <c r="E678" i="1" a="1"/>
  <c r="E678" i="1" s="1"/>
  <c r="F678" i="1" s="1"/>
  <c r="E679" i="1" a="1"/>
  <c r="E679" i="1" s="1"/>
  <c r="F679" i="1" s="1"/>
  <c r="E680" i="1" a="1"/>
  <c r="E680" i="1" s="1"/>
  <c r="F680" i="1" s="1"/>
  <c r="E681" i="1" a="1"/>
  <c r="E681" i="1" s="1"/>
  <c r="F681" i="1" s="1"/>
  <c r="E682" i="1" a="1"/>
  <c r="E682" i="1" s="1"/>
  <c r="F682" i="1" s="1"/>
  <c r="E683" i="1" a="1"/>
  <c r="E683" i="1" s="1"/>
  <c r="F683" i="1" s="1"/>
  <c r="E684" i="1" a="1"/>
  <c r="E684" i="1" s="1"/>
  <c r="F684" i="1" s="1"/>
  <c r="E685" i="1" a="1"/>
  <c r="E685" i="1" s="1"/>
  <c r="F685" i="1" s="1"/>
  <c r="E686" i="1" a="1"/>
  <c r="E686" i="1" s="1"/>
  <c r="F686" i="1" s="1"/>
  <c r="E687" i="1" a="1"/>
  <c r="E687" i="1" s="1"/>
  <c r="F687" i="1" s="1"/>
  <c r="E688" i="1" a="1"/>
  <c r="E688" i="1" s="1"/>
  <c r="F688" i="1" s="1"/>
  <c r="E689" i="1" a="1"/>
  <c r="E689" i="1" s="1"/>
  <c r="F689" i="1" s="1"/>
  <c r="E690" i="1" a="1"/>
  <c r="E690" i="1" s="1"/>
  <c r="F690" i="1" s="1"/>
  <c r="E691" i="1" a="1"/>
  <c r="E691" i="1" s="1"/>
  <c r="F691" i="1" s="1"/>
  <c r="E692" i="1" a="1"/>
  <c r="E692" i="1" s="1"/>
  <c r="F692" i="1" s="1"/>
  <c r="E693" i="1" a="1"/>
  <c r="E693" i="1" s="1"/>
  <c r="F693" i="1" s="1"/>
  <c r="E694" i="1" a="1"/>
  <c r="E694" i="1" s="1"/>
  <c r="F694" i="1" s="1"/>
  <c r="E695" i="1" a="1"/>
  <c r="E695" i="1" s="1"/>
  <c r="F695" i="1" s="1"/>
  <c r="E696" i="1" a="1"/>
  <c r="E696" i="1" s="1"/>
  <c r="F696" i="1" s="1"/>
  <c r="E697" i="1" a="1"/>
  <c r="E697" i="1" s="1"/>
  <c r="F697" i="1" s="1"/>
  <c r="E698" i="1" a="1"/>
  <c r="E698" i="1" s="1"/>
  <c r="F698" i="1" s="1"/>
  <c r="E699" i="1" a="1"/>
  <c r="E699" i="1" s="1"/>
  <c r="F699" i="1" s="1"/>
  <c r="E700" i="1" a="1"/>
  <c r="E700" i="1" s="1"/>
  <c r="F700" i="1" s="1"/>
  <c r="E701" i="1" a="1"/>
  <c r="E701" i="1" s="1"/>
  <c r="F701" i="1" s="1"/>
  <c r="E702" i="1" a="1"/>
  <c r="E702" i="1" s="1"/>
  <c r="F702" i="1" s="1"/>
  <c r="E703" i="1" a="1"/>
  <c r="E703" i="1" s="1"/>
  <c r="F703" i="1" s="1"/>
  <c r="E704" i="1" a="1"/>
  <c r="E704" i="1" s="1"/>
  <c r="F704" i="1" s="1"/>
  <c r="E705" i="1" a="1"/>
  <c r="E705" i="1" s="1"/>
  <c r="F705" i="1" s="1"/>
  <c r="E706" i="1" a="1"/>
  <c r="E706" i="1" s="1"/>
  <c r="F706" i="1" s="1"/>
  <c r="E707" i="1" a="1"/>
  <c r="E707" i="1" s="1"/>
  <c r="F707" i="1" s="1"/>
  <c r="E708" i="1" a="1"/>
  <c r="E708" i="1" s="1"/>
  <c r="F708" i="1" s="1"/>
  <c r="E709" i="1" a="1"/>
  <c r="E709" i="1" s="1"/>
  <c r="F709" i="1" s="1"/>
  <c r="E710" i="1" a="1"/>
  <c r="E710" i="1" s="1"/>
  <c r="F710" i="1" s="1"/>
  <c r="E711" i="1" a="1"/>
  <c r="E711" i="1" s="1"/>
  <c r="F711" i="1" s="1"/>
  <c r="E712" i="1" a="1"/>
  <c r="E712" i="1" s="1"/>
  <c r="F712" i="1" s="1"/>
  <c r="E713" i="1" a="1"/>
  <c r="E713" i="1" s="1"/>
  <c r="F713" i="1" s="1"/>
  <c r="E714" i="1" a="1"/>
  <c r="E714" i="1" s="1"/>
  <c r="F714" i="1" s="1"/>
  <c r="E715" i="1" a="1"/>
  <c r="E715" i="1" s="1"/>
  <c r="F715" i="1" s="1"/>
  <c r="E716" i="1" a="1"/>
  <c r="E716" i="1" s="1"/>
  <c r="F716" i="1" s="1"/>
  <c r="E717" i="1" a="1"/>
  <c r="E717" i="1" s="1"/>
  <c r="F717" i="1" s="1"/>
  <c r="E718" i="1" a="1"/>
  <c r="E718" i="1" s="1"/>
  <c r="F718" i="1" s="1"/>
  <c r="E719" i="1" a="1"/>
  <c r="E719" i="1" s="1"/>
  <c r="F719" i="1" s="1"/>
  <c r="E720" i="1" a="1"/>
  <c r="E720" i="1" s="1"/>
  <c r="F720" i="1" s="1"/>
  <c r="E721" i="1" a="1"/>
  <c r="E721" i="1" s="1"/>
  <c r="F721" i="1" s="1"/>
  <c r="E722" i="1" a="1"/>
  <c r="E722" i="1" s="1"/>
  <c r="F722" i="1" s="1"/>
  <c r="E723" i="1" a="1"/>
  <c r="E723" i="1" s="1"/>
  <c r="F723" i="1" s="1"/>
  <c r="E724" i="1" a="1"/>
  <c r="E724" i="1" s="1"/>
  <c r="F724" i="1" s="1"/>
  <c r="E725" i="1" a="1"/>
  <c r="E725" i="1" s="1"/>
  <c r="F725" i="1" s="1"/>
  <c r="E726" i="1" a="1"/>
  <c r="E726" i="1" s="1"/>
  <c r="F726" i="1" s="1"/>
  <c r="E727" i="1" a="1"/>
  <c r="E727" i="1" s="1"/>
  <c r="F727" i="1" s="1"/>
  <c r="E728" i="1" a="1"/>
  <c r="E728" i="1" s="1"/>
  <c r="F728" i="1" s="1"/>
  <c r="E729" i="1" a="1"/>
  <c r="E729" i="1" s="1"/>
  <c r="F729" i="1" s="1"/>
  <c r="E730" i="1" a="1"/>
  <c r="E730" i="1" s="1"/>
  <c r="F730" i="1" s="1"/>
  <c r="E731" i="1" a="1"/>
  <c r="E731" i="1" s="1"/>
  <c r="F731" i="1" s="1"/>
  <c r="E732" i="1" a="1"/>
  <c r="E732" i="1" s="1"/>
  <c r="F732" i="1" s="1"/>
  <c r="E733" i="1" a="1"/>
  <c r="E733" i="1" s="1"/>
  <c r="F733" i="1" s="1"/>
  <c r="E734" i="1" a="1"/>
  <c r="E734" i="1" s="1"/>
  <c r="F734" i="1" s="1"/>
  <c r="E735" i="1" a="1"/>
  <c r="E735" i="1" s="1"/>
  <c r="F735" i="1" s="1"/>
  <c r="E736" i="1" a="1"/>
  <c r="E736" i="1" s="1"/>
  <c r="F736" i="1" s="1"/>
  <c r="E737" i="1" a="1"/>
  <c r="E737" i="1" s="1"/>
  <c r="F737" i="1" s="1"/>
  <c r="E738" i="1" a="1"/>
  <c r="E738" i="1" s="1"/>
  <c r="F738" i="1" s="1"/>
  <c r="E739" i="1" a="1"/>
  <c r="E739" i="1" s="1"/>
  <c r="F739" i="1" s="1"/>
  <c r="E740" i="1" a="1"/>
  <c r="E740" i="1" s="1"/>
  <c r="F740" i="1" s="1"/>
  <c r="E741" i="1" a="1"/>
  <c r="E741" i="1" s="1"/>
  <c r="F741" i="1" s="1"/>
  <c r="E742" i="1" a="1"/>
  <c r="E742" i="1" s="1"/>
  <c r="F742" i="1" s="1"/>
  <c r="E743" i="1" a="1"/>
  <c r="E743" i="1" s="1"/>
  <c r="F743" i="1" s="1"/>
  <c r="E744" i="1" a="1"/>
  <c r="E744" i="1" s="1"/>
  <c r="F744" i="1" s="1"/>
  <c r="E745" i="1" a="1"/>
  <c r="E745" i="1" s="1"/>
  <c r="F745" i="1" s="1"/>
  <c r="E746" i="1" a="1"/>
  <c r="E746" i="1" s="1"/>
  <c r="F746" i="1" s="1"/>
  <c r="E747" i="1" a="1"/>
  <c r="E747" i="1" s="1"/>
  <c r="F747" i="1" s="1"/>
  <c r="E748" i="1" a="1"/>
  <c r="E748" i="1" s="1"/>
  <c r="F748" i="1" s="1"/>
  <c r="E749" i="1" a="1"/>
  <c r="E749" i="1" s="1"/>
  <c r="F749" i="1" s="1"/>
  <c r="E750" i="1" a="1"/>
  <c r="E750" i="1" s="1"/>
  <c r="F750" i="1" s="1"/>
  <c r="E751" i="1" a="1"/>
  <c r="E751" i="1" s="1"/>
  <c r="F751" i="1" s="1"/>
  <c r="E752" i="1" a="1"/>
  <c r="E752" i="1" s="1"/>
  <c r="F752" i="1" s="1"/>
  <c r="E753" i="1" a="1"/>
  <c r="E753" i="1" s="1"/>
  <c r="F753" i="1" s="1"/>
  <c r="E754" i="1" a="1"/>
  <c r="E754" i="1" s="1"/>
  <c r="F754" i="1" s="1"/>
  <c r="E755" i="1" a="1"/>
  <c r="E755" i="1" s="1"/>
  <c r="F755" i="1" s="1"/>
  <c r="E756" i="1" a="1"/>
  <c r="E756" i="1" s="1"/>
  <c r="F756" i="1" s="1"/>
  <c r="E757" i="1" a="1"/>
  <c r="E757" i="1" s="1"/>
  <c r="F757" i="1" s="1"/>
  <c r="E758" i="1" a="1"/>
  <c r="E758" i="1" s="1"/>
  <c r="F758" i="1" s="1"/>
  <c r="E759" i="1" a="1"/>
  <c r="E759" i="1" s="1"/>
  <c r="F759" i="1" s="1"/>
  <c r="E760" i="1" a="1"/>
  <c r="E760" i="1" s="1"/>
  <c r="F760" i="1" s="1"/>
  <c r="E761" i="1" a="1"/>
  <c r="E761" i="1" s="1"/>
  <c r="F761" i="1" s="1"/>
  <c r="E762" i="1" a="1"/>
  <c r="E762" i="1" s="1"/>
  <c r="F762" i="1" s="1"/>
  <c r="E763" i="1" a="1"/>
  <c r="E763" i="1" s="1"/>
  <c r="F763" i="1" s="1"/>
  <c r="E764" i="1" a="1"/>
  <c r="E764" i="1" s="1"/>
  <c r="F764" i="1" s="1"/>
  <c r="E765" i="1" a="1"/>
  <c r="E765" i="1" s="1"/>
  <c r="F765" i="1" s="1"/>
  <c r="E766" i="1" a="1"/>
  <c r="E766" i="1" s="1"/>
  <c r="F766" i="1" s="1"/>
  <c r="E767" i="1" a="1"/>
  <c r="E767" i="1" s="1"/>
  <c r="F767" i="1" s="1"/>
  <c r="E768" i="1" a="1"/>
  <c r="E768" i="1" s="1"/>
  <c r="F768" i="1" s="1"/>
  <c r="E769" i="1" a="1"/>
  <c r="E769" i="1" s="1"/>
  <c r="F769" i="1" s="1"/>
  <c r="E770" i="1" a="1"/>
  <c r="E770" i="1" s="1"/>
  <c r="F770" i="1" s="1"/>
  <c r="E771" i="1" a="1"/>
  <c r="E771" i="1" s="1"/>
  <c r="F771" i="1" s="1"/>
  <c r="E772" i="1" a="1"/>
  <c r="E772" i="1" s="1"/>
  <c r="F772" i="1" s="1"/>
  <c r="E773" i="1" a="1"/>
  <c r="E773" i="1" s="1"/>
  <c r="F773" i="1" s="1"/>
  <c r="E774" i="1" a="1"/>
  <c r="E774" i="1" s="1"/>
  <c r="F774" i="1" s="1"/>
  <c r="E775" i="1" a="1"/>
  <c r="E775" i="1" s="1"/>
  <c r="F775" i="1" s="1"/>
  <c r="E776" i="1" a="1"/>
  <c r="E776" i="1" s="1"/>
  <c r="F776" i="1" s="1"/>
  <c r="E777" i="1" a="1"/>
  <c r="E777" i="1" s="1"/>
  <c r="F777" i="1" s="1"/>
  <c r="E778" i="1" a="1"/>
  <c r="E778" i="1" s="1"/>
  <c r="F778" i="1" s="1"/>
  <c r="E779" i="1" a="1"/>
  <c r="E779" i="1" s="1"/>
  <c r="F779" i="1" s="1"/>
  <c r="E780" i="1" a="1"/>
  <c r="E780" i="1" s="1"/>
  <c r="F780" i="1" s="1"/>
  <c r="E781" i="1" a="1"/>
  <c r="E781" i="1" s="1"/>
  <c r="F781" i="1" s="1"/>
  <c r="E782" i="1" a="1"/>
  <c r="E782" i="1" s="1"/>
  <c r="F782" i="1" s="1"/>
  <c r="E783" i="1" a="1"/>
  <c r="E783" i="1" s="1"/>
  <c r="F783" i="1" s="1"/>
  <c r="E784" i="1" a="1"/>
  <c r="E784" i="1" s="1"/>
  <c r="F784" i="1" s="1"/>
  <c r="E785" i="1" a="1"/>
  <c r="E785" i="1" s="1"/>
  <c r="F785" i="1" s="1"/>
  <c r="E786" i="1" a="1"/>
  <c r="E786" i="1" s="1"/>
  <c r="F786" i="1" s="1"/>
  <c r="E787" i="1" a="1"/>
  <c r="E787" i="1" s="1"/>
  <c r="F787" i="1" s="1"/>
  <c r="E788" i="1" a="1"/>
  <c r="E788" i="1" s="1"/>
  <c r="F788" i="1" s="1"/>
  <c r="E789" i="1" a="1"/>
  <c r="E789" i="1" s="1"/>
  <c r="F789" i="1" s="1"/>
  <c r="E790" i="1" a="1"/>
  <c r="E790" i="1" s="1"/>
  <c r="F790" i="1" s="1"/>
  <c r="E791" i="1" a="1"/>
  <c r="E791" i="1" s="1"/>
  <c r="F791" i="1" s="1"/>
  <c r="E792" i="1" a="1"/>
  <c r="E792" i="1" s="1"/>
  <c r="F792" i="1" s="1"/>
  <c r="E793" i="1" a="1"/>
  <c r="E793" i="1" s="1"/>
  <c r="F793" i="1" s="1"/>
  <c r="E794" i="1" a="1"/>
  <c r="E794" i="1" s="1"/>
  <c r="F794" i="1" s="1"/>
  <c r="E795" i="1" a="1"/>
  <c r="E795" i="1" s="1"/>
  <c r="F795" i="1" s="1"/>
  <c r="E796" i="1" a="1"/>
  <c r="E796" i="1" s="1"/>
  <c r="F796" i="1" s="1"/>
  <c r="E797" i="1" a="1"/>
  <c r="E797" i="1" s="1"/>
  <c r="F797" i="1" s="1"/>
  <c r="E798" i="1" a="1"/>
  <c r="E798" i="1" s="1"/>
  <c r="F798" i="1" s="1"/>
  <c r="E799" i="1" a="1"/>
  <c r="E799" i="1" s="1"/>
  <c r="F799" i="1" s="1"/>
  <c r="E800" i="1" a="1"/>
  <c r="E800" i="1" s="1"/>
  <c r="F800" i="1" s="1"/>
  <c r="E801" i="1" a="1"/>
  <c r="E801" i="1" s="1"/>
  <c r="F801" i="1" s="1"/>
  <c r="E802" i="1" a="1"/>
  <c r="E802" i="1" s="1"/>
  <c r="F802" i="1" s="1"/>
  <c r="E803" i="1" a="1"/>
  <c r="E803" i="1" s="1"/>
  <c r="F803" i="1" s="1"/>
  <c r="E804" i="1" a="1"/>
  <c r="E804" i="1" s="1"/>
  <c r="F804" i="1" s="1"/>
  <c r="E805" i="1" a="1"/>
  <c r="E805" i="1" s="1"/>
  <c r="F805" i="1" s="1"/>
  <c r="E806" i="1" a="1"/>
  <c r="E806" i="1" s="1"/>
  <c r="F806" i="1" s="1"/>
  <c r="E807" i="1" a="1"/>
  <c r="E807" i="1" s="1"/>
  <c r="F807" i="1" s="1"/>
  <c r="E808" i="1" a="1"/>
  <c r="E808" i="1" s="1"/>
  <c r="F808" i="1" s="1"/>
  <c r="E809" i="1" a="1"/>
  <c r="E809" i="1" s="1"/>
  <c r="F809" i="1" s="1"/>
  <c r="E810" i="1" a="1"/>
  <c r="E810" i="1" s="1"/>
  <c r="F810" i="1" s="1"/>
  <c r="E811" i="1" a="1"/>
  <c r="E811" i="1" s="1"/>
  <c r="F811" i="1" s="1"/>
  <c r="E812" i="1" a="1"/>
  <c r="E812" i="1" s="1"/>
  <c r="F812" i="1" s="1"/>
  <c r="E813" i="1" a="1"/>
  <c r="E813" i="1" s="1"/>
  <c r="F813" i="1" s="1"/>
  <c r="E814" i="1" a="1"/>
  <c r="E814" i="1" s="1"/>
  <c r="F814" i="1" s="1"/>
  <c r="E815" i="1" a="1"/>
  <c r="E815" i="1" s="1"/>
  <c r="F815" i="1" s="1"/>
  <c r="E816" i="1" a="1"/>
  <c r="E816" i="1" s="1"/>
  <c r="F816" i="1" s="1"/>
  <c r="E817" i="1" a="1"/>
  <c r="E817" i="1" s="1"/>
  <c r="F817" i="1" s="1"/>
  <c r="E818" i="1" a="1"/>
  <c r="E818" i="1" s="1"/>
  <c r="F818" i="1" s="1"/>
  <c r="E819" i="1" a="1"/>
  <c r="E819" i="1" s="1"/>
  <c r="F819" i="1" s="1"/>
  <c r="E820" i="1" a="1"/>
  <c r="E820" i="1" s="1"/>
  <c r="F820" i="1" s="1"/>
  <c r="E821" i="1" a="1"/>
  <c r="E821" i="1" s="1"/>
  <c r="F821" i="1" s="1"/>
  <c r="E822" i="1" a="1"/>
  <c r="E822" i="1" s="1"/>
  <c r="F822" i="1" s="1"/>
  <c r="E823" i="1" a="1"/>
  <c r="E823" i="1" s="1"/>
  <c r="F823" i="1" s="1"/>
  <c r="E824" i="1" a="1"/>
  <c r="E824" i="1" s="1"/>
  <c r="F824" i="1" s="1"/>
  <c r="E825" i="1" a="1"/>
  <c r="E825" i="1" s="1"/>
  <c r="F825" i="1" s="1"/>
  <c r="E826" i="1" a="1"/>
  <c r="E826" i="1" s="1"/>
  <c r="F826" i="1" s="1"/>
  <c r="E827" i="1" a="1"/>
  <c r="E827" i="1" s="1"/>
  <c r="F827" i="1" s="1"/>
  <c r="E828" i="1" a="1"/>
  <c r="E828" i="1" s="1"/>
  <c r="F828" i="1" s="1"/>
  <c r="E829" i="1" a="1"/>
  <c r="E829" i="1" s="1"/>
  <c r="F829" i="1" s="1"/>
  <c r="E830" i="1" a="1"/>
  <c r="E830" i="1" s="1"/>
  <c r="F830" i="1" s="1"/>
  <c r="E831" i="1" a="1"/>
  <c r="E831" i="1" s="1"/>
  <c r="F831" i="1" s="1"/>
  <c r="E832" i="1" a="1"/>
  <c r="E832" i="1" s="1"/>
  <c r="F832" i="1" s="1"/>
  <c r="E833" i="1" a="1"/>
  <c r="E833" i="1" s="1"/>
  <c r="F833" i="1" s="1"/>
  <c r="E834" i="1" a="1"/>
  <c r="E834" i="1" s="1"/>
  <c r="F834" i="1" s="1"/>
  <c r="E835" i="1" a="1"/>
  <c r="E835" i="1" s="1"/>
  <c r="F835" i="1" s="1"/>
  <c r="E836" i="1" a="1"/>
  <c r="E836" i="1" s="1"/>
  <c r="F836" i="1" s="1"/>
  <c r="E837" i="1" a="1"/>
  <c r="E837" i="1" s="1"/>
  <c r="F837" i="1" s="1"/>
  <c r="E838" i="1" a="1"/>
  <c r="E838" i="1" s="1"/>
  <c r="F838" i="1" s="1"/>
  <c r="E839" i="1" a="1"/>
  <c r="E839" i="1" s="1"/>
  <c r="F839" i="1" s="1"/>
  <c r="E840" i="1" a="1"/>
  <c r="E840" i="1" s="1"/>
  <c r="F840" i="1" s="1"/>
  <c r="E841" i="1" a="1"/>
  <c r="E841" i="1" s="1"/>
  <c r="F841" i="1" s="1"/>
  <c r="E842" i="1" a="1"/>
  <c r="E842" i="1" s="1"/>
  <c r="F842" i="1" s="1"/>
  <c r="E843" i="1" a="1"/>
  <c r="E843" i="1" s="1"/>
  <c r="F843" i="1" s="1"/>
  <c r="E844" i="1" a="1"/>
  <c r="E844" i="1" s="1"/>
  <c r="F844" i="1" s="1"/>
  <c r="E845" i="1" a="1"/>
  <c r="E845" i="1" s="1"/>
  <c r="F845" i="1" s="1"/>
  <c r="E846" i="1" a="1"/>
  <c r="E846" i="1" s="1"/>
  <c r="F846" i="1" s="1"/>
  <c r="E847" i="1" a="1"/>
  <c r="E847" i="1" s="1"/>
  <c r="F847" i="1" s="1"/>
  <c r="E848" i="1" a="1"/>
  <c r="E848" i="1" s="1"/>
  <c r="F848" i="1" s="1"/>
  <c r="E849" i="1" a="1"/>
  <c r="E849" i="1" s="1"/>
  <c r="F849" i="1" s="1"/>
  <c r="E850" i="1" a="1"/>
  <c r="E850" i="1" s="1"/>
  <c r="F850" i="1" s="1"/>
  <c r="E851" i="1" a="1"/>
  <c r="E851" i="1" s="1"/>
  <c r="F851" i="1" s="1"/>
  <c r="E852" i="1" a="1"/>
  <c r="E852" i="1" s="1"/>
  <c r="F852" i="1" s="1"/>
  <c r="E853" i="1" a="1"/>
  <c r="E853" i="1" s="1"/>
  <c r="F853" i="1" s="1"/>
  <c r="E854" i="1" a="1"/>
  <c r="E854" i="1" s="1"/>
  <c r="F854" i="1" s="1"/>
  <c r="E855" i="1" a="1"/>
  <c r="E855" i="1" s="1"/>
  <c r="F855" i="1" s="1"/>
  <c r="E856" i="1" a="1"/>
  <c r="E856" i="1" s="1"/>
  <c r="F856" i="1" s="1"/>
  <c r="E857" i="1" a="1"/>
  <c r="E857" i="1" s="1"/>
  <c r="F857" i="1" s="1"/>
  <c r="E858" i="1" a="1"/>
  <c r="E858" i="1" s="1"/>
  <c r="F858" i="1" s="1"/>
  <c r="E859" i="1" a="1"/>
  <c r="E859" i="1" s="1"/>
  <c r="F859" i="1" s="1"/>
  <c r="E860" i="1" a="1"/>
  <c r="E860" i="1" s="1"/>
  <c r="F860" i="1" s="1"/>
  <c r="E861" i="1" a="1"/>
  <c r="E861" i="1" s="1"/>
  <c r="F861" i="1" s="1"/>
  <c r="E862" i="1" a="1"/>
  <c r="E862" i="1" s="1"/>
  <c r="F862" i="1" s="1"/>
  <c r="E863" i="1" a="1"/>
  <c r="E863" i="1" s="1"/>
  <c r="F863" i="1" s="1"/>
  <c r="E864" i="1" a="1"/>
  <c r="E864" i="1" s="1"/>
  <c r="F864" i="1" s="1"/>
  <c r="E865" i="1" a="1"/>
  <c r="E865" i="1" s="1"/>
  <c r="F865" i="1" s="1"/>
  <c r="E866" i="1" a="1"/>
  <c r="E866" i="1" s="1"/>
  <c r="F866" i="1" s="1"/>
  <c r="E867" i="1" a="1"/>
  <c r="E867" i="1" s="1"/>
  <c r="F867" i="1" s="1"/>
  <c r="E868" i="1" a="1"/>
  <c r="E868" i="1" s="1"/>
  <c r="F868" i="1" s="1"/>
  <c r="E869" i="1" a="1"/>
  <c r="E869" i="1" s="1"/>
  <c r="F869" i="1" s="1"/>
  <c r="E870" i="1" a="1"/>
  <c r="E870" i="1" s="1"/>
  <c r="F870" i="1" s="1"/>
  <c r="E871" i="1" a="1"/>
  <c r="E871" i="1" s="1"/>
  <c r="F871" i="1" s="1"/>
  <c r="E872" i="1" a="1"/>
  <c r="E872" i="1" s="1"/>
  <c r="F872" i="1" s="1"/>
  <c r="E873" i="1" a="1"/>
  <c r="E873" i="1" s="1"/>
  <c r="F873" i="1" s="1"/>
  <c r="E874" i="1" a="1"/>
  <c r="E874" i="1" s="1"/>
  <c r="F874" i="1" s="1"/>
  <c r="E875" i="1" a="1"/>
  <c r="E875" i="1" s="1"/>
  <c r="F875" i="1" s="1"/>
  <c r="E876" i="1" a="1"/>
  <c r="E876" i="1" s="1"/>
  <c r="F876" i="1" s="1"/>
  <c r="E877" i="1" a="1"/>
  <c r="E877" i="1" s="1"/>
  <c r="F877" i="1" s="1"/>
  <c r="E878" i="1" a="1"/>
  <c r="E878" i="1" s="1"/>
  <c r="F878" i="1" s="1"/>
  <c r="E879" i="1" a="1"/>
  <c r="E879" i="1" s="1"/>
  <c r="F879" i="1" s="1"/>
  <c r="E880" i="1" a="1"/>
  <c r="E880" i="1" s="1"/>
  <c r="F880" i="1" s="1"/>
  <c r="E881" i="1" a="1"/>
  <c r="E881" i="1" s="1"/>
  <c r="F881" i="1" s="1"/>
  <c r="E882" i="1" a="1"/>
  <c r="E882" i="1" s="1"/>
  <c r="F882" i="1" s="1"/>
  <c r="E883" i="1" a="1"/>
  <c r="E883" i="1" s="1"/>
  <c r="F883" i="1" s="1"/>
  <c r="E884" i="1" a="1"/>
  <c r="E884" i="1" s="1"/>
  <c r="F884" i="1" s="1"/>
  <c r="E885" i="1" a="1"/>
  <c r="E885" i="1" s="1"/>
  <c r="F885" i="1" s="1"/>
  <c r="E886" i="1" a="1"/>
  <c r="E886" i="1" s="1"/>
  <c r="F886" i="1" s="1"/>
  <c r="E887" i="1" a="1"/>
  <c r="E887" i="1" s="1"/>
  <c r="F887" i="1" s="1"/>
  <c r="E888" i="1" a="1"/>
  <c r="E888" i="1" s="1"/>
  <c r="F888" i="1" s="1"/>
  <c r="E889" i="1" a="1"/>
  <c r="E889" i="1" s="1"/>
  <c r="F889" i="1" s="1"/>
  <c r="E890" i="1" a="1"/>
  <c r="E890" i="1" s="1"/>
  <c r="F890" i="1" s="1"/>
  <c r="E891" i="1" a="1"/>
  <c r="E891" i="1" s="1"/>
  <c r="F891" i="1" s="1"/>
  <c r="E892" i="1" a="1"/>
  <c r="E892" i="1" s="1"/>
  <c r="F892" i="1" s="1"/>
  <c r="E893" i="1" a="1"/>
  <c r="E893" i="1" s="1"/>
  <c r="F893" i="1" s="1"/>
  <c r="E894" i="1" a="1"/>
  <c r="E894" i="1" s="1"/>
  <c r="F894" i="1" s="1"/>
  <c r="E895" i="1" a="1"/>
  <c r="E895" i="1" s="1"/>
  <c r="F895" i="1" s="1"/>
  <c r="E896" i="1" a="1"/>
  <c r="E896" i="1" s="1"/>
  <c r="F896" i="1" s="1"/>
  <c r="E897" i="1" a="1"/>
  <c r="E897" i="1" s="1"/>
  <c r="F897" i="1" s="1"/>
  <c r="E898" i="1" a="1"/>
  <c r="E898" i="1" s="1"/>
  <c r="F898" i="1" s="1"/>
  <c r="E899" i="1" a="1"/>
  <c r="E899" i="1" s="1"/>
  <c r="F899" i="1" s="1"/>
  <c r="E900" i="1" a="1"/>
  <c r="E900" i="1" s="1"/>
  <c r="F900" i="1" s="1"/>
  <c r="E901" i="1" a="1"/>
  <c r="E901" i="1" s="1"/>
  <c r="F901" i="1" s="1"/>
  <c r="E902" i="1" a="1"/>
  <c r="E902" i="1" s="1"/>
  <c r="F902" i="1" s="1"/>
  <c r="E903" i="1" a="1"/>
  <c r="E903" i="1" s="1"/>
  <c r="F903" i="1" s="1"/>
  <c r="E904" i="1" a="1"/>
  <c r="E904" i="1" s="1"/>
  <c r="F904" i="1" s="1"/>
  <c r="E905" i="1" a="1"/>
  <c r="E905" i="1" s="1"/>
  <c r="F905" i="1" s="1"/>
  <c r="E906" i="1" a="1"/>
  <c r="E906" i="1" s="1"/>
  <c r="F906" i="1" s="1"/>
  <c r="E907" i="1" a="1"/>
  <c r="E907" i="1" s="1"/>
  <c r="F907" i="1" s="1"/>
  <c r="E908" i="1" a="1"/>
  <c r="E908" i="1" s="1"/>
  <c r="F908" i="1" s="1"/>
  <c r="E909" i="1" a="1"/>
  <c r="E909" i="1" s="1"/>
  <c r="F909" i="1" s="1"/>
  <c r="E910" i="1" a="1"/>
  <c r="E910" i="1" s="1"/>
  <c r="F910" i="1" s="1"/>
  <c r="E911" i="1" a="1"/>
  <c r="E911" i="1" s="1"/>
  <c r="F911" i="1" s="1"/>
  <c r="E912" i="1" a="1"/>
  <c r="E912" i="1" s="1"/>
  <c r="F912" i="1" s="1"/>
  <c r="E913" i="1" a="1"/>
  <c r="E913" i="1" s="1"/>
  <c r="F913" i="1" s="1"/>
  <c r="E914" i="1" a="1"/>
  <c r="E914" i="1" s="1"/>
  <c r="F914" i="1" s="1"/>
  <c r="E915" i="1" a="1"/>
  <c r="E915" i="1" s="1"/>
  <c r="F915" i="1" s="1"/>
  <c r="E916" i="1" a="1"/>
  <c r="E916" i="1" s="1"/>
  <c r="F916" i="1" s="1"/>
  <c r="E917" i="1" a="1"/>
  <c r="E917" i="1" s="1"/>
  <c r="F917" i="1" s="1"/>
  <c r="E918" i="1" a="1"/>
  <c r="E918" i="1" s="1"/>
  <c r="F918" i="1" s="1"/>
  <c r="E919" i="1" a="1"/>
  <c r="E919" i="1" s="1"/>
  <c r="F919" i="1" s="1"/>
  <c r="E920" i="1" a="1"/>
  <c r="E920" i="1" s="1"/>
  <c r="F920" i="1" s="1"/>
  <c r="E921" i="1" a="1"/>
  <c r="E921" i="1" s="1"/>
  <c r="F921" i="1" s="1"/>
  <c r="E922" i="1" a="1"/>
  <c r="E922" i="1" s="1"/>
  <c r="F922" i="1" s="1"/>
  <c r="E923" i="1" a="1"/>
  <c r="E923" i="1" s="1"/>
  <c r="F923" i="1" s="1"/>
  <c r="E924" i="1" a="1"/>
  <c r="E924" i="1" s="1"/>
  <c r="F924" i="1" s="1"/>
  <c r="E925" i="1" a="1"/>
  <c r="E925" i="1" s="1"/>
  <c r="F925" i="1" s="1"/>
  <c r="E926" i="1" a="1"/>
  <c r="E926" i="1" s="1"/>
  <c r="F926" i="1" s="1"/>
  <c r="E927" i="1" a="1"/>
  <c r="E927" i="1" s="1"/>
  <c r="F927" i="1" s="1"/>
  <c r="E928" i="1" a="1"/>
  <c r="E928" i="1" s="1"/>
  <c r="F928" i="1" s="1"/>
  <c r="E929" i="1" a="1"/>
  <c r="E929" i="1" s="1"/>
  <c r="F929" i="1" s="1"/>
  <c r="E930" i="1" a="1"/>
  <c r="E930" i="1" s="1"/>
  <c r="F930" i="1" s="1"/>
  <c r="E931" i="1" a="1"/>
  <c r="E931" i="1" s="1"/>
  <c r="F931" i="1" s="1"/>
  <c r="E932" i="1" a="1"/>
  <c r="E932" i="1" s="1"/>
  <c r="F932" i="1" s="1"/>
  <c r="E933" i="1" a="1"/>
  <c r="E933" i="1" s="1"/>
  <c r="F933" i="1" s="1"/>
  <c r="E934" i="1" a="1"/>
  <c r="E934" i="1" s="1"/>
  <c r="F934" i="1" s="1"/>
  <c r="E935" i="1" a="1"/>
  <c r="E935" i="1" s="1"/>
  <c r="F935" i="1" s="1"/>
  <c r="E936" i="1" a="1"/>
  <c r="E936" i="1" s="1"/>
  <c r="F936" i="1" s="1"/>
  <c r="E937" i="1" a="1"/>
  <c r="E937" i="1" s="1"/>
  <c r="F937" i="1" s="1"/>
  <c r="E938" i="1" a="1"/>
  <c r="E938" i="1" s="1"/>
  <c r="F938" i="1" s="1"/>
  <c r="E939" i="1" a="1"/>
  <c r="E939" i="1" s="1"/>
  <c r="F939" i="1" s="1"/>
  <c r="E940" i="1" a="1"/>
  <c r="E940" i="1" s="1"/>
  <c r="F940" i="1" s="1"/>
  <c r="E941" i="1" a="1"/>
  <c r="E941" i="1" s="1"/>
  <c r="F941" i="1" s="1"/>
  <c r="E942" i="1" a="1"/>
  <c r="E942" i="1" s="1"/>
  <c r="F942" i="1" s="1"/>
  <c r="E943" i="1" a="1"/>
  <c r="E943" i="1" s="1"/>
  <c r="F943" i="1" s="1"/>
  <c r="E944" i="1" a="1"/>
  <c r="E944" i="1" s="1"/>
  <c r="F944" i="1" s="1"/>
  <c r="E945" i="1" a="1"/>
  <c r="E945" i="1" s="1"/>
  <c r="F945" i="1" s="1"/>
  <c r="E946" i="1" a="1"/>
  <c r="E946" i="1" s="1"/>
  <c r="F946" i="1" s="1"/>
  <c r="E947" i="1" a="1"/>
  <c r="E947" i="1" s="1"/>
  <c r="F947" i="1" s="1"/>
  <c r="E948" i="1" a="1"/>
  <c r="E948" i="1" s="1"/>
  <c r="F948" i="1" s="1"/>
  <c r="E949" i="1" a="1"/>
  <c r="E949" i="1" s="1"/>
  <c r="F949" i="1" s="1"/>
  <c r="E950" i="1" a="1"/>
  <c r="E950" i="1" s="1"/>
  <c r="F950" i="1" s="1"/>
  <c r="E951" i="1" a="1"/>
  <c r="E951" i="1" s="1"/>
  <c r="F951" i="1" s="1"/>
  <c r="E952" i="1" a="1"/>
  <c r="E952" i="1" s="1"/>
  <c r="F952" i="1" s="1"/>
  <c r="E953" i="1" a="1"/>
  <c r="E953" i="1" s="1"/>
  <c r="F953" i="1" s="1"/>
  <c r="E954" i="1" a="1"/>
  <c r="E954" i="1" s="1"/>
  <c r="F954" i="1" s="1"/>
  <c r="E955" i="1" a="1"/>
  <c r="E955" i="1" s="1"/>
  <c r="F955" i="1" s="1"/>
  <c r="E956" i="1" a="1"/>
  <c r="E956" i="1" s="1"/>
  <c r="F956" i="1" s="1"/>
  <c r="E957" i="1" a="1"/>
  <c r="E957" i="1" s="1"/>
  <c r="F957" i="1" s="1"/>
  <c r="E958" i="1" a="1"/>
  <c r="E958" i="1" s="1"/>
  <c r="F958" i="1" s="1"/>
  <c r="E959" i="1" a="1"/>
  <c r="E959" i="1" s="1"/>
  <c r="F959" i="1" s="1"/>
  <c r="E960" i="1" a="1"/>
  <c r="E960" i="1" s="1"/>
  <c r="F960" i="1" s="1"/>
  <c r="E961" i="1" a="1"/>
  <c r="E961" i="1" s="1"/>
  <c r="F961" i="1" s="1"/>
  <c r="E962" i="1" a="1"/>
  <c r="E962" i="1" s="1"/>
  <c r="F962" i="1" s="1"/>
  <c r="E963" i="1" a="1"/>
  <c r="E963" i="1" s="1"/>
  <c r="F963" i="1" s="1"/>
  <c r="E964" i="1" a="1"/>
  <c r="E964" i="1" s="1"/>
  <c r="F964" i="1" s="1"/>
  <c r="E965" i="1" a="1"/>
  <c r="E965" i="1" s="1"/>
  <c r="F965" i="1" s="1"/>
  <c r="E966" i="1" a="1"/>
  <c r="E966" i="1" s="1"/>
  <c r="F966" i="1" s="1"/>
  <c r="E967" i="1" a="1"/>
  <c r="E967" i="1" s="1"/>
  <c r="F967" i="1" s="1"/>
  <c r="E968" i="1" a="1"/>
  <c r="E968" i="1" s="1"/>
  <c r="F968" i="1" s="1"/>
  <c r="E969" i="1" a="1"/>
  <c r="E969" i="1" s="1"/>
  <c r="F969" i="1" s="1"/>
  <c r="E970" i="1" a="1"/>
  <c r="E970" i="1" s="1"/>
  <c r="F970" i="1" s="1"/>
  <c r="E971" i="1" a="1"/>
  <c r="E971" i="1" s="1"/>
  <c r="F971" i="1" s="1"/>
  <c r="E972" i="1" a="1"/>
  <c r="E972" i="1" s="1"/>
  <c r="F972" i="1" s="1"/>
  <c r="E973" i="1" a="1"/>
  <c r="E973" i="1" s="1"/>
  <c r="F973" i="1" s="1"/>
  <c r="E974" i="1" a="1"/>
  <c r="E974" i="1" s="1"/>
  <c r="F974" i="1" s="1"/>
  <c r="E975" i="1" a="1"/>
  <c r="E975" i="1" s="1"/>
  <c r="F975" i="1" s="1"/>
  <c r="E976" i="1" a="1"/>
  <c r="E976" i="1" s="1"/>
  <c r="F976" i="1" s="1"/>
  <c r="E977" i="1" a="1"/>
  <c r="E977" i="1" s="1"/>
  <c r="F977" i="1" s="1"/>
  <c r="E978" i="1" a="1"/>
  <c r="E978" i="1" s="1"/>
  <c r="F978" i="1" s="1"/>
  <c r="E979" i="1" a="1"/>
  <c r="E979" i="1" s="1"/>
  <c r="F979" i="1" s="1"/>
  <c r="E980" i="1" a="1"/>
  <c r="E980" i="1" s="1"/>
  <c r="F980" i="1" s="1"/>
  <c r="E981" i="1" a="1"/>
  <c r="E981" i="1" s="1"/>
  <c r="F981" i="1" s="1"/>
  <c r="E982" i="1" a="1"/>
  <c r="E982" i="1" s="1"/>
  <c r="F982" i="1" s="1"/>
  <c r="E983" i="1" a="1"/>
  <c r="E983" i="1" s="1"/>
  <c r="F983" i="1" s="1"/>
  <c r="E984" i="1" a="1"/>
  <c r="E984" i="1" s="1"/>
  <c r="F984" i="1" s="1"/>
  <c r="E985" i="1" a="1"/>
  <c r="E985" i="1" s="1"/>
  <c r="F985" i="1" s="1"/>
  <c r="E986" i="1" a="1"/>
  <c r="E986" i="1" s="1"/>
  <c r="F986" i="1" s="1"/>
  <c r="E987" i="1" a="1"/>
  <c r="E987" i="1" s="1"/>
  <c r="F987" i="1" s="1"/>
  <c r="E988" i="1" a="1"/>
  <c r="E988" i="1" s="1"/>
  <c r="F988" i="1" s="1"/>
  <c r="E989" i="1" a="1"/>
  <c r="E989" i="1" s="1"/>
  <c r="F989" i="1" s="1"/>
  <c r="E990" i="1" a="1"/>
  <c r="E990" i="1" s="1"/>
  <c r="F990" i="1" s="1"/>
  <c r="E991" i="1" a="1"/>
  <c r="E991" i="1" s="1"/>
  <c r="F991" i="1" s="1"/>
  <c r="E992" i="1" a="1"/>
  <c r="E992" i="1" s="1"/>
  <c r="F992" i="1" s="1"/>
  <c r="E993" i="1" a="1"/>
  <c r="E993" i="1" s="1"/>
  <c r="F993" i="1" s="1"/>
  <c r="E994" i="1" a="1"/>
  <c r="E994" i="1" s="1"/>
  <c r="F994" i="1" s="1"/>
  <c r="E995" i="1" a="1"/>
  <c r="E995" i="1" s="1"/>
  <c r="F995" i="1" s="1"/>
  <c r="E996" i="1" a="1"/>
  <c r="E996" i="1" s="1"/>
  <c r="F996" i="1" s="1"/>
  <c r="E997" i="1" a="1"/>
  <c r="E997" i="1" s="1"/>
  <c r="F997" i="1" s="1"/>
  <c r="E998" i="1" a="1"/>
  <c r="E998" i="1" s="1"/>
  <c r="F998" i="1" s="1"/>
  <c r="E999" i="1" a="1"/>
  <c r="E999" i="1" s="1"/>
  <c r="F999" i="1" s="1"/>
  <c r="E1000" i="1" a="1"/>
  <c r="E1000" i="1" s="1"/>
  <c r="F1000" i="1" s="1"/>
  <c r="E1001" i="1" a="1"/>
  <c r="E1001" i="1" s="1"/>
  <c r="F1001" i="1" s="1"/>
  <c r="E1002" i="1" a="1"/>
  <c r="E1002" i="1" s="1"/>
  <c r="F1002" i="1" s="1"/>
  <c r="E1003" i="1" a="1"/>
  <c r="E1003" i="1" s="1"/>
  <c r="F1003" i="1" s="1"/>
  <c r="E1004" i="1" a="1"/>
  <c r="E1004" i="1" s="1"/>
  <c r="F1004" i="1" s="1"/>
  <c r="E1005" i="1" a="1"/>
  <c r="E1005" i="1" s="1"/>
  <c r="F1005" i="1" s="1"/>
  <c r="E1006" i="1" a="1"/>
  <c r="E1006" i="1" s="1"/>
  <c r="F1006" i="1" s="1"/>
  <c r="E1007" i="1" a="1"/>
  <c r="E1007" i="1" s="1"/>
  <c r="F1007" i="1" s="1"/>
  <c r="E1008" i="1" a="1"/>
  <c r="E1008" i="1" s="1"/>
  <c r="F1008" i="1" s="1"/>
  <c r="E1009" i="1" a="1"/>
  <c r="E1009" i="1" s="1"/>
  <c r="F1009" i="1" s="1"/>
  <c r="E1010" i="1" a="1"/>
  <c r="E1010" i="1" s="1"/>
  <c r="F1010" i="1" s="1"/>
  <c r="E1011" i="1" a="1"/>
  <c r="E1011" i="1" s="1"/>
  <c r="F1011" i="1" s="1"/>
  <c r="E1012" i="1" a="1"/>
  <c r="E1012" i="1" s="1"/>
  <c r="F1012" i="1" s="1"/>
  <c r="E1013" i="1" a="1"/>
  <c r="E1013" i="1" s="1"/>
  <c r="F1013" i="1" s="1"/>
  <c r="E1014" i="1" a="1"/>
  <c r="E1014" i="1" s="1"/>
  <c r="F1014" i="1" s="1"/>
  <c r="E1015" i="1" a="1"/>
  <c r="E1015" i="1" s="1"/>
  <c r="F1015" i="1" s="1"/>
  <c r="E1016" i="1" a="1"/>
  <c r="E1016" i="1" s="1"/>
  <c r="F1016" i="1" s="1"/>
  <c r="E1017" i="1" a="1"/>
  <c r="E1017" i="1" s="1"/>
  <c r="F1017" i="1" s="1"/>
  <c r="E1018" i="1" a="1"/>
  <c r="E1018" i="1" s="1"/>
  <c r="F1018" i="1" s="1"/>
  <c r="E1019" i="1" a="1"/>
  <c r="E1019" i="1" s="1"/>
  <c r="F1019" i="1" s="1"/>
  <c r="E1020" i="1" a="1"/>
  <c r="E1020" i="1" s="1"/>
  <c r="F1020" i="1" s="1"/>
  <c r="E1021" i="1" a="1"/>
  <c r="E1021" i="1" s="1"/>
  <c r="F1021" i="1" s="1"/>
  <c r="E1022" i="1" a="1"/>
  <c r="E1022" i="1" s="1"/>
  <c r="F1022" i="1" s="1"/>
  <c r="E1023" i="1" a="1"/>
  <c r="E1023" i="1" s="1"/>
  <c r="F1023" i="1" s="1"/>
  <c r="E1024" i="1" a="1"/>
  <c r="E1024" i="1" s="1"/>
  <c r="F1024" i="1" s="1"/>
  <c r="E1025" i="1" a="1"/>
  <c r="E1025" i="1" s="1"/>
  <c r="F1025" i="1" s="1"/>
  <c r="E1026" i="1" a="1"/>
  <c r="E1026" i="1" s="1"/>
  <c r="F1026" i="1" s="1"/>
  <c r="E1027" i="1" a="1"/>
  <c r="E1027" i="1" s="1"/>
  <c r="F1027" i="1" s="1"/>
  <c r="E1028" i="1" a="1"/>
  <c r="E1028" i="1" s="1"/>
  <c r="F1028" i="1" s="1"/>
  <c r="E1029" i="1" a="1"/>
  <c r="E1029" i="1" s="1"/>
  <c r="F1029" i="1" s="1"/>
  <c r="E1030" i="1" a="1"/>
  <c r="E1030" i="1" s="1"/>
  <c r="F1030" i="1" s="1"/>
  <c r="E1031" i="1" a="1"/>
  <c r="E1031" i="1" s="1"/>
  <c r="F1031" i="1" s="1"/>
  <c r="E1032" i="1" a="1"/>
  <c r="E1032" i="1" s="1"/>
  <c r="F1032" i="1" s="1"/>
  <c r="E1033" i="1" a="1"/>
  <c r="E1033" i="1" s="1"/>
  <c r="F1033" i="1" s="1"/>
  <c r="E1034" i="1" a="1"/>
  <c r="E1034" i="1" s="1"/>
  <c r="F1034" i="1" s="1"/>
  <c r="E1035" i="1" a="1"/>
  <c r="E1035" i="1" s="1"/>
  <c r="F1035" i="1" s="1"/>
  <c r="E1036" i="1" a="1"/>
  <c r="E1036" i="1" s="1"/>
  <c r="F1036" i="1" s="1"/>
  <c r="E1037" i="1" a="1"/>
  <c r="E1037" i="1" s="1"/>
  <c r="F1037" i="1" s="1"/>
  <c r="E1038" i="1" a="1"/>
  <c r="E1038" i="1" s="1"/>
  <c r="F1038" i="1" s="1"/>
  <c r="E1039" i="1" a="1"/>
  <c r="E1039" i="1" s="1"/>
  <c r="F1039" i="1" s="1"/>
  <c r="E1040" i="1" a="1"/>
  <c r="E1040" i="1" s="1"/>
  <c r="F1040" i="1" s="1"/>
  <c r="E1041" i="1" a="1"/>
  <c r="E1041" i="1" s="1"/>
  <c r="F1041" i="1" s="1"/>
  <c r="E1042" i="1" a="1"/>
  <c r="E1042" i="1" s="1"/>
  <c r="F1042" i="1" s="1"/>
  <c r="E1043" i="1" a="1"/>
  <c r="E1043" i="1" s="1"/>
  <c r="F1043" i="1" s="1"/>
  <c r="E1044" i="1" a="1"/>
  <c r="E1044" i="1" s="1"/>
  <c r="F1044" i="1" s="1"/>
  <c r="E1045" i="1" a="1"/>
  <c r="E1045" i="1" s="1"/>
  <c r="F1045" i="1" s="1"/>
  <c r="E1046" i="1" a="1"/>
  <c r="E1046" i="1" s="1"/>
  <c r="F1046" i="1" s="1"/>
  <c r="E1047" i="1" a="1"/>
  <c r="E1047" i="1" s="1"/>
  <c r="F1047" i="1" s="1"/>
  <c r="E1048" i="1" a="1"/>
  <c r="E1048" i="1" s="1"/>
  <c r="F1048" i="1" s="1"/>
  <c r="E1049" i="1" a="1"/>
  <c r="E1049" i="1" s="1"/>
  <c r="F1049" i="1" s="1"/>
  <c r="E1050" i="1" a="1"/>
  <c r="E1050" i="1" s="1"/>
  <c r="F1050" i="1" s="1"/>
  <c r="E1051" i="1" a="1"/>
  <c r="E1051" i="1" s="1"/>
  <c r="F1051" i="1" s="1"/>
  <c r="E1052" i="1" a="1"/>
  <c r="E1052" i="1" s="1"/>
  <c r="F1052" i="1" s="1"/>
  <c r="E1053" i="1" a="1"/>
  <c r="E1053" i="1" s="1"/>
  <c r="F1053" i="1" s="1"/>
  <c r="E1054" i="1" a="1"/>
  <c r="E1054" i="1" s="1"/>
  <c r="F1054" i="1" s="1"/>
  <c r="E1055" i="1" a="1"/>
  <c r="E1055" i="1" s="1"/>
  <c r="F1055" i="1" s="1"/>
  <c r="E1056" i="1" a="1"/>
  <c r="E1056" i="1" s="1"/>
  <c r="F1056" i="1" s="1"/>
  <c r="E1057" i="1" a="1"/>
  <c r="E1057" i="1" s="1"/>
  <c r="F1057" i="1" s="1"/>
  <c r="E1058" i="1" a="1"/>
  <c r="E1058" i="1" s="1"/>
  <c r="F1058" i="1" s="1"/>
  <c r="E1059" i="1" a="1"/>
  <c r="E1059" i="1" s="1"/>
  <c r="F1059" i="1" s="1"/>
  <c r="E1060" i="1" a="1"/>
  <c r="E1060" i="1" s="1"/>
  <c r="F1060" i="1" s="1"/>
  <c r="E1061" i="1" a="1"/>
  <c r="E1061" i="1" s="1"/>
  <c r="F1061" i="1" s="1"/>
  <c r="E1062" i="1" a="1"/>
  <c r="E1062" i="1" s="1"/>
  <c r="F1062" i="1" s="1"/>
  <c r="E1063" i="1" a="1"/>
  <c r="E1063" i="1" s="1"/>
  <c r="F1063" i="1" s="1"/>
  <c r="E1064" i="1" a="1"/>
  <c r="E1064" i="1" s="1"/>
  <c r="F1064" i="1" s="1"/>
  <c r="E1065" i="1" a="1"/>
  <c r="E1065" i="1" s="1"/>
  <c r="F1065" i="1" s="1"/>
  <c r="E1066" i="1" a="1"/>
  <c r="E1066" i="1" s="1"/>
  <c r="F1066" i="1" s="1"/>
  <c r="E1067" i="1" a="1"/>
  <c r="E1067" i="1" s="1"/>
  <c r="F1067" i="1" s="1"/>
  <c r="E1068" i="1" a="1"/>
  <c r="E1068" i="1" s="1"/>
  <c r="F1068" i="1" s="1"/>
  <c r="E1069" i="1" a="1"/>
  <c r="E1069" i="1" s="1"/>
  <c r="F1069" i="1" s="1"/>
  <c r="E1070" i="1" a="1"/>
  <c r="E1070" i="1" s="1"/>
  <c r="F1070" i="1" s="1"/>
  <c r="E1071" i="1" a="1"/>
  <c r="E1071" i="1" s="1"/>
  <c r="F1071" i="1" s="1"/>
  <c r="E1072" i="1" a="1"/>
  <c r="E1072" i="1" s="1"/>
  <c r="F1072" i="1" s="1"/>
  <c r="E1073" i="1" a="1"/>
  <c r="E1073" i="1" s="1"/>
  <c r="F1073" i="1" s="1"/>
  <c r="E1074" i="1" a="1"/>
  <c r="E1074" i="1" s="1"/>
  <c r="F1074" i="1" s="1"/>
  <c r="E1075" i="1" a="1"/>
  <c r="E1075" i="1" s="1"/>
  <c r="F1075" i="1" s="1"/>
  <c r="E1076" i="1" a="1"/>
  <c r="E1076" i="1" s="1"/>
  <c r="F1076" i="1" s="1"/>
  <c r="E1077" i="1" a="1"/>
  <c r="E1077" i="1" s="1"/>
  <c r="F1077" i="1" s="1"/>
  <c r="E1078" i="1" a="1"/>
  <c r="E1078" i="1" s="1"/>
  <c r="F1078" i="1" s="1"/>
  <c r="E1079" i="1" a="1"/>
  <c r="E1079" i="1" s="1"/>
  <c r="F1079" i="1" s="1"/>
  <c r="E1080" i="1" a="1"/>
  <c r="E1080" i="1" s="1"/>
  <c r="F1080" i="1" s="1"/>
  <c r="E1081" i="1" a="1"/>
  <c r="E1081" i="1" s="1"/>
  <c r="F1081" i="1" s="1"/>
  <c r="E1082" i="1" a="1"/>
  <c r="E1082" i="1" s="1"/>
  <c r="F1082" i="1" s="1"/>
  <c r="E1083" i="1" a="1"/>
  <c r="E1083" i="1" s="1"/>
  <c r="F1083" i="1" s="1"/>
  <c r="E1084" i="1" a="1"/>
  <c r="E1084" i="1" s="1"/>
  <c r="F1084" i="1" s="1"/>
  <c r="E1085" i="1" a="1"/>
  <c r="E1085" i="1" s="1"/>
  <c r="F1085" i="1" s="1"/>
  <c r="E1086" i="1" a="1"/>
  <c r="E1086" i="1" s="1"/>
  <c r="F1086" i="1" s="1"/>
  <c r="E1087" i="1" a="1"/>
  <c r="E1087" i="1" s="1"/>
  <c r="F1087" i="1" s="1"/>
  <c r="E1088" i="1" a="1"/>
  <c r="E1088" i="1" s="1"/>
  <c r="F1088" i="1" s="1"/>
  <c r="E1089" i="1" a="1"/>
  <c r="E1089" i="1" s="1"/>
  <c r="F1089" i="1" s="1"/>
  <c r="E1090" i="1" a="1"/>
  <c r="E1090" i="1" s="1"/>
  <c r="F1090" i="1" s="1"/>
  <c r="E1091" i="1" a="1"/>
  <c r="E1091" i="1" s="1"/>
  <c r="F1091" i="1" s="1"/>
  <c r="E1092" i="1" a="1"/>
  <c r="E1092" i="1" s="1"/>
  <c r="F1092" i="1" s="1"/>
  <c r="E1093" i="1" a="1"/>
  <c r="E1093" i="1" s="1"/>
  <c r="F1093" i="1" s="1"/>
  <c r="E1094" i="1" a="1"/>
  <c r="E1094" i="1" s="1"/>
  <c r="F1094" i="1" s="1"/>
  <c r="E1095" i="1" a="1"/>
  <c r="E1095" i="1" s="1"/>
  <c r="F1095" i="1" s="1"/>
  <c r="E1096" i="1" a="1"/>
  <c r="E1096" i="1" s="1"/>
  <c r="F1096" i="1" s="1"/>
  <c r="E1097" i="1" a="1"/>
  <c r="E1097" i="1" s="1"/>
  <c r="F1097" i="1" s="1"/>
  <c r="E1098" i="1" a="1"/>
  <c r="E1098" i="1" s="1"/>
  <c r="F1098" i="1" s="1"/>
  <c r="E1099" i="1" a="1"/>
  <c r="E1099" i="1" s="1"/>
  <c r="F1099" i="1" s="1"/>
  <c r="E1100" i="1" a="1"/>
  <c r="E1100" i="1" s="1"/>
  <c r="F1100" i="1" s="1"/>
  <c r="E1101" i="1" a="1"/>
  <c r="E1101" i="1" s="1"/>
  <c r="F1101" i="1" s="1"/>
  <c r="E1102" i="1" a="1"/>
  <c r="E1102" i="1" s="1"/>
  <c r="F1102" i="1" s="1"/>
  <c r="E1103" i="1" a="1"/>
  <c r="E1103" i="1" s="1"/>
  <c r="F1103" i="1" s="1"/>
  <c r="E1104" i="1" a="1"/>
  <c r="E1104" i="1" s="1"/>
  <c r="F1104" i="1" s="1"/>
  <c r="E1105" i="1" a="1"/>
  <c r="E1105" i="1" s="1"/>
  <c r="F1105" i="1" s="1"/>
  <c r="E1106" i="1" a="1"/>
  <c r="E1106" i="1" s="1"/>
  <c r="F1106" i="1" s="1"/>
  <c r="E1107" i="1" a="1"/>
  <c r="E1107" i="1" s="1"/>
  <c r="F1107" i="1" s="1"/>
  <c r="E1108" i="1" a="1"/>
  <c r="E1108" i="1" s="1"/>
  <c r="F1108" i="1" s="1"/>
  <c r="E1109" i="1" a="1"/>
  <c r="E1109" i="1" s="1"/>
  <c r="F1109" i="1" s="1"/>
  <c r="E1110" i="1" a="1"/>
  <c r="E1110" i="1" s="1"/>
  <c r="F1110" i="1" s="1"/>
  <c r="E1111" i="1" a="1"/>
  <c r="E1111" i="1" s="1"/>
  <c r="F1111" i="1" s="1"/>
  <c r="E1112" i="1" a="1"/>
  <c r="E1112" i="1" s="1"/>
  <c r="F1112" i="1" s="1"/>
  <c r="E1113" i="1" a="1"/>
  <c r="E1113" i="1" s="1"/>
  <c r="F1113" i="1" s="1"/>
  <c r="E1114" i="1" a="1"/>
  <c r="E1114" i="1" s="1"/>
  <c r="F1114" i="1" s="1"/>
  <c r="E1115" i="1" a="1"/>
  <c r="E1115" i="1" s="1"/>
  <c r="F1115" i="1" s="1"/>
  <c r="E1116" i="1" a="1"/>
  <c r="E1116" i="1" s="1"/>
  <c r="F1116" i="1" s="1"/>
  <c r="E1117" i="1" a="1"/>
  <c r="E1117" i="1" s="1"/>
  <c r="F1117" i="1" s="1"/>
  <c r="E1118" i="1" a="1"/>
  <c r="E1118" i="1" s="1"/>
  <c r="F1118" i="1" s="1"/>
  <c r="E1119" i="1" a="1"/>
  <c r="E1119" i="1" s="1"/>
  <c r="F1119" i="1" s="1"/>
  <c r="E1120" i="1" a="1"/>
  <c r="E1120" i="1" s="1"/>
  <c r="F1120" i="1" s="1"/>
  <c r="E1121" i="1" a="1"/>
  <c r="E1121" i="1" s="1"/>
  <c r="F1121" i="1" s="1"/>
  <c r="E1122" i="1" a="1"/>
  <c r="E1122" i="1" s="1"/>
  <c r="F1122" i="1" s="1"/>
  <c r="E1123" i="1" a="1"/>
  <c r="E1123" i="1" s="1"/>
  <c r="F1123" i="1" s="1"/>
  <c r="E1124" i="1" a="1"/>
  <c r="E1124" i="1" s="1"/>
  <c r="F1124" i="1" s="1"/>
  <c r="E1125" i="1" a="1"/>
  <c r="E1125" i="1" s="1"/>
  <c r="F1125" i="1" s="1"/>
  <c r="E1126" i="1" a="1"/>
  <c r="E1126" i="1" s="1"/>
  <c r="F1126" i="1" s="1"/>
  <c r="E1127" i="1" a="1"/>
  <c r="E1127" i="1" s="1"/>
  <c r="F1127" i="1" s="1"/>
  <c r="E1128" i="1" a="1"/>
  <c r="E1128" i="1" s="1"/>
  <c r="F1128" i="1" s="1"/>
  <c r="E1129" i="1" a="1"/>
  <c r="E1129" i="1" s="1"/>
  <c r="F1129" i="1" s="1"/>
  <c r="E1130" i="1" a="1"/>
  <c r="E1130" i="1" s="1"/>
  <c r="F1130" i="1" s="1"/>
  <c r="E1131" i="1" a="1"/>
  <c r="E1131" i="1" s="1"/>
  <c r="F1131" i="1" s="1"/>
  <c r="E1132" i="1" a="1"/>
  <c r="E1132" i="1" s="1"/>
  <c r="F1132" i="1" s="1"/>
  <c r="E1133" i="1" a="1"/>
  <c r="E1133" i="1" s="1"/>
  <c r="F1133" i="1" s="1"/>
  <c r="E1134" i="1" a="1"/>
  <c r="E1134" i="1" s="1"/>
  <c r="F1134" i="1" s="1"/>
  <c r="E1135" i="1" a="1"/>
  <c r="E1135" i="1" s="1"/>
  <c r="F1135" i="1" s="1"/>
  <c r="E1136" i="1" a="1"/>
  <c r="E1136" i="1" s="1"/>
  <c r="F1136" i="1" s="1"/>
  <c r="E1137" i="1" a="1"/>
  <c r="E1137" i="1" s="1"/>
  <c r="F1137" i="1" s="1"/>
  <c r="E1138" i="1" a="1"/>
  <c r="E1138" i="1" s="1"/>
  <c r="F1138" i="1" s="1"/>
  <c r="E1139" i="1" a="1"/>
  <c r="E1139" i="1" s="1"/>
  <c r="F1139" i="1" s="1"/>
  <c r="E1140" i="1" a="1"/>
  <c r="E1140" i="1" s="1"/>
  <c r="F1140" i="1" s="1"/>
  <c r="E1141" i="1" a="1"/>
  <c r="E1141" i="1" s="1"/>
  <c r="F1141" i="1" s="1"/>
  <c r="E1142" i="1" a="1"/>
  <c r="E1142" i="1" s="1"/>
  <c r="F1142" i="1" s="1"/>
  <c r="E1143" i="1" a="1"/>
  <c r="E1143" i="1" s="1"/>
  <c r="F1143" i="1" s="1"/>
  <c r="E1144" i="1" a="1"/>
  <c r="E1144" i="1" s="1"/>
  <c r="F1144" i="1" s="1"/>
  <c r="E1145" i="1" a="1"/>
  <c r="E1145" i="1" s="1"/>
  <c r="F1145" i="1" s="1"/>
  <c r="E1146" i="1" a="1"/>
  <c r="E1146" i="1" s="1"/>
  <c r="F1146" i="1" s="1"/>
  <c r="E1147" i="1" a="1"/>
  <c r="E1147" i="1" s="1"/>
  <c r="F1147" i="1" s="1"/>
  <c r="E1148" i="1" a="1"/>
  <c r="E1148" i="1" s="1"/>
  <c r="F1148" i="1" s="1"/>
  <c r="E1149" i="1" a="1"/>
  <c r="E1149" i="1" s="1"/>
  <c r="F1149" i="1" s="1"/>
  <c r="E1150" i="1" a="1"/>
  <c r="E1150" i="1" s="1"/>
  <c r="F1150" i="1" s="1"/>
  <c r="E1151" i="1" a="1"/>
  <c r="E1151" i="1" s="1"/>
  <c r="F1151" i="1" s="1"/>
  <c r="E1152" i="1" a="1"/>
  <c r="E1152" i="1" s="1"/>
  <c r="F1152" i="1" s="1"/>
  <c r="E1153" i="1" a="1"/>
  <c r="E1153" i="1" s="1"/>
  <c r="F1153" i="1" s="1"/>
  <c r="E1154" i="1" a="1"/>
  <c r="E1154" i="1" s="1"/>
  <c r="F1154" i="1" s="1"/>
  <c r="E1155" i="1" a="1"/>
  <c r="E1155" i="1" s="1"/>
  <c r="F1155" i="1" s="1"/>
  <c r="E1156" i="1" a="1"/>
  <c r="E1156" i="1" s="1"/>
  <c r="F1156" i="1" s="1"/>
  <c r="E1157" i="1" a="1"/>
  <c r="E1157" i="1" s="1"/>
  <c r="F1157" i="1" s="1"/>
  <c r="E1158" i="1" a="1"/>
  <c r="E1158" i="1" s="1"/>
  <c r="F1158" i="1" s="1"/>
  <c r="E1159" i="1" a="1"/>
  <c r="E1159" i="1" s="1"/>
  <c r="F1159" i="1" s="1"/>
  <c r="E1160" i="1" a="1"/>
  <c r="E1160" i="1" s="1"/>
  <c r="F1160" i="1" s="1"/>
  <c r="E1161" i="1" a="1"/>
  <c r="E1161" i="1" s="1"/>
  <c r="F1161" i="1" s="1"/>
  <c r="E1162" i="1" a="1"/>
  <c r="E1162" i="1" s="1"/>
  <c r="F1162" i="1" s="1"/>
  <c r="E1163" i="1" a="1"/>
  <c r="E1163" i="1" s="1"/>
  <c r="F1163" i="1" s="1"/>
  <c r="E1164" i="1" a="1"/>
  <c r="E1164" i="1" s="1"/>
  <c r="F1164" i="1" s="1"/>
  <c r="E1165" i="1" a="1"/>
  <c r="E1165" i="1" s="1"/>
  <c r="F1165" i="1" s="1"/>
  <c r="E1166" i="1" a="1"/>
  <c r="E1166" i="1" s="1"/>
  <c r="F1166" i="1" s="1"/>
  <c r="E1167" i="1" a="1"/>
  <c r="E1167" i="1" s="1"/>
  <c r="F1167" i="1" s="1"/>
  <c r="E1168" i="1" a="1"/>
  <c r="E1168" i="1" s="1"/>
  <c r="F1168" i="1" s="1"/>
  <c r="E1169" i="1" a="1"/>
  <c r="E1169" i="1" s="1"/>
  <c r="F1169" i="1" s="1"/>
  <c r="E1170" i="1" a="1"/>
  <c r="E1170" i="1" s="1"/>
  <c r="F1170" i="1" s="1"/>
  <c r="E1171" i="1" a="1"/>
  <c r="E1171" i="1" s="1"/>
  <c r="F1171" i="1" s="1"/>
  <c r="E1172" i="1" a="1"/>
  <c r="E1172" i="1" s="1"/>
  <c r="F1172" i="1" s="1"/>
  <c r="E1173" i="1" a="1"/>
  <c r="E1173" i="1" s="1"/>
  <c r="F1173" i="1" s="1"/>
  <c r="E1174" i="1" a="1"/>
  <c r="E1174" i="1" s="1"/>
  <c r="F1174" i="1" s="1"/>
  <c r="E1175" i="1" a="1"/>
  <c r="E1175" i="1" s="1"/>
  <c r="F1175" i="1" s="1"/>
  <c r="E1176" i="1" a="1"/>
  <c r="E1176" i="1" s="1"/>
  <c r="F1176" i="1" s="1"/>
  <c r="E1177" i="1" a="1"/>
  <c r="E1177" i="1" s="1"/>
  <c r="F1177" i="1" s="1"/>
  <c r="E1178" i="1" a="1"/>
  <c r="E1178" i="1" s="1"/>
  <c r="F1178" i="1" s="1"/>
  <c r="E1179" i="1" a="1"/>
  <c r="E1179" i="1" s="1"/>
  <c r="F1179" i="1" s="1"/>
  <c r="E1180" i="1" a="1"/>
  <c r="E1180" i="1" s="1"/>
  <c r="F1180" i="1" s="1"/>
  <c r="E1181" i="1" a="1"/>
  <c r="E1181" i="1" s="1"/>
  <c r="F1181" i="1" s="1"/>
  <c r="E1182" i="1" a="1"/>
  <c r="E1182" i="1" s="1"/>
  <c r="F1182" i="1" s="1"/>
  <c r="E1183" i="1" a="1"/>
  <c r="E1183" i="1" s="1"/>
  <c r="F1183" i="1" s="1"/>
  <c r="E1184" i="1" a="1"/>
  <c r="E1184" i="1" s="1"/>
  <c r="F1184" i="1" s="1"/>
  <c r="E1185" i="1" a="1"/>
  <c r="E1185" i="1" s="1"/>
  <c r="F1185" i="1" s="1"/>
  <c r="E1186" i="1" a="1"/>
  <c r="E1186" i="1" s="1"/>
  <c r="F1186" i="1" s="1"/>
  <c r="E1187" i="1" a="1"/>
  <c r="E1187" i="1" s="1"/>
  <c r="F1187" i="1" s="1"/>
  <c r="E1188" i="1" a="1"/>
  <c r="E1188" i="1" s="1"/>
  <c r="F1188" i="1" s="1"/>
  <c r="E1189" i="1" a="1"/>
  <c r="E1189" i="1" s="1"/>
  <c r="F1189" i="1" s="1"/>
  <c r="E1190" i="1" a="1"/>
  <c r="E1190" i="1" s="1"/>
  <c r="F1190" i="1" s="1"/>
  <c r="E1191" i="1" a="1"/>
  <c r="E1191" i="1" s="1"/>
  <c r="F1191" i="1" s="1"/>
  <c r="E1192" i="1" a="1"/>
  <c r="E1192" i="1" s="1"/>
  <c r="F1192" i="1" s="1"/>
  <c r="E1193" i="1" a="1"/>
  <c r="E1193" i="1" s="1"/>
  <c r="F1193" i="1" s="1"/>
  <c r="E1194" i="1" a="1"/>
  <c r="E1194" i="1" s="1"/>
  <c r="F1194" i="1" s="1"/>
  <c r="E1195" i="1" a="1"/>
  <c r="E1195" i="1" s="1"/>
  <c r="F1195" i="1" s="1"/>
  <c r="E1196" i="1" a="1"/>
  <c r="E1196" i="1" s="1"/>
  <c r="F1196" i="1" s="1"/>
  <c r="E1197" i="1" a="1"/>
  <c r="E1197" i="1" s="1"/>
  <c r="F1197" i="1" s="1"/>
  <c r="E1198" i="1" a="1"/>
  <c r="E1198" i="1" s="1"/>
  <c r="F1198" i="1" s="1"/>
  <c r="E1199" i="1" a="1"/>
  <c r="E1199" i="1" s="1"/>
  <c r="F1199" i="1" s="1"/>
  <c r="E1200" i="1" a="1"/>
  <c r="E1200" i="1" s="1"/>
  <c r="F1200" i="1" s="1"/>
  <c r="E1201" i="1" a="1"/>
  <c r="E1201" i="1" s="1"/>
  <c r="F1201" i="1" s="1"/>
  <c r="E1202" i="1" a="1"/>
  <c r="E1202" i="1" s="1"/>
  <c r="F1202" i="1" s="1"/>
  <c r="E1203" i="1" a="1"/>
  <c r="E1203" i="1" s="1"/>
  <c r="F1203" i="1" s="1"/>
  <c r="E1204" i="1" a="1"/>
  <c r="E1204" i="1" s="1"/>
  <c r="F1204" i="1" s="1"/>
  <c r="E1205" i="1" a="1"/>
  <c r="E1205" i="1" s="1"/>
  <c r="F1205" i="1" s="1"/>
  <c r="E1206" i="1" a="1"/>
  <c r="E1206" i="1" s="1"/>
  <c r="F1206" i="1" s="1"/>
  <c r="E1207" i="1" a="1"/>
  <c r="E1207" i="1" s="1"/>
  <c r="F1207" i="1" s="1"/>
  <c r="E1208" i="1" a="1"/>
  <c r="E1208" i="1" s="1"/>
  <c r="F1208" i="1" s="1"/>
  <c r="E1209" i="1" a="1"/>
  <c r="E1209" i="1" s="1"/>
  <c r="F1209" i="1" s="1"/>
  <c r="E1210" i="1" a="1"/>
  <c r="E1210" i="1" s="1"/>
  <c r="F1210" i="1" s="1"/>
  <c r="E1211" i="1" a="1"/>
  <c r="E1211" i="1" s="1"/>
  <c r="F1211" i="1" s="1"/>
  <c r="E1212" i="1" a="1"/>
  <c r="E1212" i="1" s="1"/>
  <c r="F1212" i="1" s="1"/>
  <c r="E1213" i="1" a="1"/>
  <c r="E1213" i="1" s="1"/>
  <c r="F1213" i="1" s="1"/>
  <c r="E1214" i="1" a="1"/>
  <c r="E1214" i="1" s="1"/>
  <c r="F1214" i="1" s="1"/>
  <c r="E1215" i="1" a="1"/>
  <c r="E1215" i="1" s="1"/>
  <c r="F1215" i="1" s="1"/>
  <c r="E1216" i="1" a="1"/>
  <c r="E1216" i="1" s="1"/>
  <c r="F1216" i="1" s="1"/>
  <c r="E1217" i="1" a="1"/>
  <c r="E1217" i="1" s="1"/>
  <c r="F1217" i="1" s="1"/>
  <c r="E1218" i="1" a="1"/>
  <c r="E1218" i="1" s="1"/>
  <c r="F1218" i="1" s="1"/>
  <c r="E1219" i="1" a="1"/>
  <c r="E1219" i="1" s="1"/>
  <c r="F1219" i="1" s="1"/>
  <c r="E1220" i="1" a="1"/>
  <c r="E1220" i="1" s="1"/>
  <c r="F1220" i="1" s="1"/>
  <c r="E1221" i="1" a="1"/>
  <c r="E1221" i="1" s="1"/>
  <c r="F1221" i="1" s="1"/>
  <c r="E1222" i="1" a="1"/>
  <c r="E1222" i="1" s="1"/>
  <c r="F1222" i="1" s="1"/>
  <c r="E1223" i="1" a="1"/>
  <c r="E1223" i="1" s="1"/>
  <c r="F1223" i="1" s="1"/>
  <c r="E1224" i="1" a="1"/>
  <c r="E1224" i="1" s="1"/>
  <c r="F1224" i="1" s="1"/>
  <c r="E1225" i="1" a="1"/>
  <c r="E1225" i="1" s="1"/>
  <c r="F1225" i="1" s="1"/>
  <c r="E1226" i="1" a="1"/>
  <c r="E1226" i="1" s="1"/>
  <c r="F1226" i="1" s="1"/>
  <c r="E1227" i="1" a="1"/>
  <c r="E1227" i="1" s="1"/>
  <c r="F1227" i="1" s="1"/>
  <c r="E1228" i="1" a="1"/>
  <c r="E1228" i="1" s="1"/>
  <c r="F1228" i="1" s="1"/>
  <c r="E1229" i="1" a="1"/>
  <c r="E1229" i="1" s="1"/>
  <c r="F1229" i="1" s="1"/>
  <c r="E1230" i="1" a="1"/>
  <c r="E1230" i="1" s="1"/>
  <c r="F1230" i="1" s="1"/>
  <c r="E1231" i="1" a="1"/>
  <c r="E1231" i="1" s="1"/>
  <c r="F1231" i="1" s="1"/>
  <c r="E1232" i="1" a="1"/>
  <c r="E1232" i="1" s="1"/>
  <c r="F1232" i="1" s="1"/>
  <c r="E1233" i="1" a="1"/>
  <c r="E1233" i="1" s="1"/>
  <c r="F1233" i="1" s="1"/>
  <c r="E1234" i="1" a="1"/>
  <c r="E1234" i="1" s="1"/>
  <c r="F1234" i="1" s="1"/>
  <c r="E1235" i="1" a="1"/>
  <c r="E1235" i="1" s="1"/>
  <c r="F1235" i="1" s="1"/>
  <c r="E1236" i="1" a="1"/>
  <c r="E1236" i="1" s="1"/>
  <c r="F1236" i="1" s="1"/>
  <c r="E1237" i="1" a="1"/>
  <c r="E1237" i="1" s="1"/>
  <c r="F1237" i="1" s="1"/>
  <c r="E1238" i="1" a="1"/>
  <c r="E1238" i="1" s="1"/>
  <c r="F1238" i="1" s="1"/>
  <c r="E1239" i="1" a="1"/>
  <c r="E1239" i="1" s="1"/>
  <c r="F1239" i="1" s="1"/>
  <c r="E1240" i="1" a="1"/>
  <c r="E1240" i="1" s="1"/>
  <c r="F1240" i="1" s="1"/>
  <c r="E1241" i="1" a="1"/>
  <c r="E1241" i="1" s="1"/>
  <c r="F1241" i="1" s="1"/>
  <c r="E1242" i="1" a="1"/>
  <c r="E1242" i="1" s="1"/>
  <c r="F1242" i="1" s="1"/>
  <c r="E1243" i="1" a="1"/>
  <c r="E1243" i="1" s="1"/>
  <c r="F1243" i="1" s="1"/>
  <c r="E1244" i="1" a="1"/>
  <c r="E1244" i="1" s="1"/>
  <c r="F1244" i="1" s="1"/>
  <c r="E1245" i="1" a="1"/>
  <c r="E1245" i="1" s="1"/>
  <c r="F1245" i="1" s="1"/>
  <c r="E1246" i="1" a="1"/>
  <c r="E1246" i="1" s="1"/>
  <c r="F1246" i="1" s="1"/>
  <c r="E1247" i="1" a="1"/>
  <c r="E1247" i="1" s="1"/>
  <c r="F1247" i="1" s="1"/>
  <c r="E1248" i="1" a="1"/>
  <c r="E1248" i="1" s="1"/>
  <c r="F1248" i="1" s="1"/>
  <c r="E1249" i="1" a="1"/>
  <c r="E1249" i="1" s="1"/>
  <c r="F1249" i="1" s="1"/>
  <c r="E1250" i="1" a="1"/>
  <c r="E1250" i="1" s="1"/>
  <c r="F1250" i="1" s="1"/>
  <c r="E1251" i="1" a="1"/>
  <c r="E1251" i="1" s="1"/>
  <c r="F1251" i="1" s="1"/>
  <c r="E1252" i="1" a="1"/>
  <c r="E1252" i="1" s="1"/>
  <c r="F1252" i="1" s="1"/>
  <c r="E1253" i="1" a="1"/>
  <c r="E1253" i="1" s="1"/>
  <c r="F1253" i="1" s="1"/>
  <c r="E1254" i="1" a="1"/>
  <c r="E1254" i="1" s="1"/>
  <c r="F1254" i="1" s="1"/>
  <c r="E1255" i="1" a="1"/>
  <c r="E1255" i="1" s="1"/>
  <c r="F1255" i="1" s="1"/>
  <c r="E1256" i="1" a="1"/>
  <c r="E1256" i="1" s="1"/>
  <c r="F1256" i="1" s="1"/>
  <c r="E1257" i="1" a="1"/>
  <c r="E1257" i="1" s="1"/>
  <c r="F1257" i="1" s="1"/>
  <c r="E1258" i="1" a="1"/>
  <c r="E1258" i="1" s="1"/>
  <c r="F1258" i="1" s="1"/>
  <c r="E1259" i="1" a="1"/>
  <c r="E1259" i="1" s="1"/>
  <c r="F1259" i="1" s="1"/>
  <c r="E1260" i="1" a="1"/>
  <c r="E1260" i="1" s="1"/>
  <c r="F1260" i="1" s="1"/>
  <c r="E1261" i="1" a="1"/>
  <c r="E1261" i="1" s="1"/>
  <c r="F1261" i="1" s="1"/>
  <c r="E1262" i="1" a="1"/>
  <c r="E1262" i="1" s="1"/>
  <c r="F1262" i="1" s="1"/>
  <c r="E1263" i="1" a="1"/>
  <c r="E1263" i="1" s="1"/>
  <c r="F1263" i="1" s="1"/>
  <c r="E1264" i="1" a="1"/>
  <c r="E1264" i="1" s="1"/>
  <c r="F1264" i="1" s="1"/>
  <c r="E1265" i="1" a="1"/>
  <c r="E1265" i="1" s="1"/>
  <c r="F1265" i="1" s="1"/>
  <c r="E1266" i="1" a="1"/>
  <c r="E1266" i="1" s="1"/>
  <c r="F1266" i="1" s="1"/>
  <c r="E1267" i="1" a="1"/>
  <c r="E1267" i="1" s="1"/>
  <c r="F1267" i="1" s="1"/>
  <c r="E1268" i="1" a="1"/>
  <c r="E1268" i="1" s="1"/>
  <c r="F1268" i="1" s="1"/>
  <c r="E1269" i="1" a="1"/>
  <c r="E1269" i="1" s="1"/>
  <c r="F1269" i="1" s="1"/>
  <c r="E1270" i="1" a="1"/>
  <c r="E1270" i="1" s="1"/>
  <c r="F1270" i="1" s="1"/>
  <c r="E1271" i="1" a="1"/>
  <c r="E1271" i="1" s="1"/>
  <c r="F1271" i="1" s="1"/>
  <c r="E1272" i="1" a="1"/>
  <c r="E1272" i="1" s="1"/>
  <c r="F1272" i="1" s="1"/>
  <c r="E1273" i="1" a="1"/>
  <c r="E1273" i="1" s="1"/>
  <c r="F1273" i="1" s="1"/>
  <c r="E1274" i="1" a="1"/>
  <c r="E1274" i="1" s="1"/>
  <c r="F1274" i="1" s="1"/>
  <c r="E1275" i="1" a="1"/>
  <c r="E1275" i="1" s="1"/>
  <c r="F1275" i="1" s="1"/>
  <c r="E1276" i="1" a="1"/>
  <c r="E1276" i="1" s="1"/>
  <c r="F1276" i="1" s="1"/>
  <c r="E1277" i="1" a="1"/>
  <c r="E1277" i="1" s="1"/>
  <c r="F1277" i="1" s="1"/>
  <c r="E1278" i="1" a="1"/>
  <c r="E1278" i="1" s="1"/>
  <c r="F1278" i="1" s="1"/>
  <c r="E1279" i="1" a="1"/>
  <c r="E1279" i="1" s="1"/>
  <c r="F1279" i="1" s="1"/>
  <c r="E1280" i="1" a="1"/>
  <c r="E1280" i="1" s="1"/>
  <c r="F1280" i="1" s="1"/>
  <c r="E1281" i="1" a="1"/>
  <c r="E1281" i="1" s="1"/>
  <c r="F1281" i="1" s="1"/>
  <c r="E1282" i="1" a="1"/>
  <c r="E1282" i="1" s="1"/>
  <c r="F1282" i="1" s="1"/>
  <c r="E1283" i="1" a="1"/>
  <c r="E1283" i="1" s="1"/>
  <c r="F1283" i="1" s="1"/>
  <c r="E1284" i="1" a="1"/>
  <c r="E1284" i="1" s="1"/>
  <c r="F1284" i="1" s="1"/>
  <c r="E1285" i="1" a="1"/>
  <c r="E1285" i="1" s="1"/>
  <c r="F1285" i="1" s="1"/>
  <c r="E1286" i="1" a="1"/>
  <c r="E1286" i="1" s="1"/>
  <c r="F1286" i="1" s="1"/>
  <c r="E1287" i="1" a="1"/>
  <c r="E1287" i="1" s="1"/>
  <c r="F1287" i="1" s="1"/>
  <c r="E1288" i="1" a="1"/>
  <c r="E1288" i="1" s="1"/>
  <c r="F1288" i="1" s="1"/>
  <c r="E1289" i="1" a="1"/>
  <c r="E1289" i="1" s="1"/>
  <c r="F1289" i="1" s="1"/>
  <c r="E1290" i="1" a="1"/>
  <c r="E1290" i="1" s="1"/>
  <c r="F1290" i="1" s="1"/>
  <c r="E1291" i="1" a="1"/>
  <c r="E1291" i="1" s="1"/>
  <c r="F1291" i="1" s="1"/>
  <c r="E1292" i="1" a="1"/>
  <c r="E1292" i="1" s="1"/>
  <c r="F1292" i="1" s="1"/>
  <c r="E1293" i="1" a="1"/>
  <c r="E1293" i="1" s="1"/>
  <c r="F1293" i="1" s="1"/>
  <c r="E1294" i="1" a="1"/>
  <c r="E1294" i="1" s="1"/>
  <c r="F1294" i="1" s="1"/>
  <c r="E1295" i="1" a="1"/>
  <c r="E1295" i="1" s="1"/>
  <c r="F1295" i="1" s="1"/>
  <c r="E1296" i="1" a="1"/>
  <c r="E1296" i="1" s="1"/>
  <c r="F1296" i="1" s="1"/>
  <c r="E1297" i="1" a="1"/>
  <c r="E1297" i="1" s="1"/>
  <c r="F1297" i="1" s="1"/>
  <c r="E1298" i="1" a="1"/>
  <c r="E1298" i="1" s="1"/>
  <c r="F1298" i="1" s="1"/>
  <c r="E1299" i="1" a="1"/>
  <c r="E1299" i="1" s="1"/>
  <c r="F1299" i="1" s="1"/>
  <c r="E1300" i="1" a="1"/>
  <c r="E1300" i="1" s="1"/>
  <c r="F1300" i="1" s="1"/>
  <c r="E1301" i="1" a="1"/>
  <c r="E1301" i="1" s="1"/>
  <c r="F1301" i="1" s="1"/>
  <c r="E1302" i="1" a="1"/>
  <c r="E1302" i="1" s="1"/>
  <c r="F1302" i="1" s="1"/>
  <c r="E1303" i="1" a="1"/>
  <c r="E1303" i="1" s="1"/>
  <c r="F1303" i="1" s="1"/>
  <c r="E1304" i="1" a="1"/>
  <c r="E1304" i="1" s="1"/>
  <c r="F1304" i="1" s="1"/>
  <c r="E1305" i="1" a="1"/>
  <c r="E1305" i="1" s="1"/>
  <c r="F1305" i="1" s="1"/>
  <c r="E1306" i="1" a="1"/>
  <c r="E1306" i="1" s="1"/>
  <c r="F1306" i="1" s="1"/>
  <c r="E1307" i="1" a="1"/>
  <c r="E1307" i="1" s="1"/>
  <c r="F1307" i="1" s="1"/>
  <c r="E1308" i="1" a="1"/>
  <c r="E1308" i="1" s="1"/>
  <c r="F1308" i="1" s="1"/>
  <c r="E1309" i="1" a="1"/>
  <c r="E1309" i="1" s="1"/>
  <c r="F1309" i="1" s="1"/>
  <c r="E1310" i="1" a="1"/>
  <c r="E1310" i="1" s="1"/>
  <c r="F1310" i="1" s="1"/>
  <c r="E1311" i="1" a="1"/>
  <c r="E1311" i="1" s="1"/>
  <c r="F1311" i="1" s="1"/>
  <c r="E1312" i="1" a="1"/>
  <c r="E1312" i="1" s="1"/>
  <c r="F1312" i="1" s="1"/>
  <c r="E1313" i="1" a="1"/>
  <c r="E1313" i="1" s="1"/>
  <c r="F1313" i="1" s="1"/>
  <c r="E1314" i="1" a="1"/>
  <c r="E1314" i="1" s="1"/>
  <c r="F1314" i="1" s="1"/>
  <c r="E1315" i="1" a="1"/>
  <c r="E1315" i="1" s="1"/>
  <c r="F1315" i="1" s="1"/>
  <c r="E1316" i="1" a="1"/>
  <c r="E1316" i="1" s="1"/>
  <c r="F1316" i="1" s="1"/>
  <c r="E1317" i="1" a="1"/>
  <c r="E1317" i="1" s="1"/>
  <c r="F1317" i="1" s="1"/>
  <c r="E1318" i="1" a="1"/>
  <c r="E1318" i="1" s="1"/>
  <c r="F1318" i="1" s="1"/>
  <c r="E1319" i="1" a="1"/>
  <c r="E1319" i="1" s="1"/>
  <c r="F1319" i="1" s="1"/>
  <c r="E1320" i="1" a="1"/>
  <c r="E1320" i="1" s="1"/>
  <c r="F1320" i="1" s="1"/>
  <c r="E1321" i="1" a="1"/>
  <c r="E1321" i="1" s="1"/>
  <c r="F1321" i="1" s="1"/>
  <c r="E1322" i="1" a="1"/>
  <c r="E1322" i="1" s="1"/>
  <c r="F1322" i="1" s="1"/>
  <c r="E1323" i="1" a="1"/>
  <c r="E1323" i="1" s="1"/>
  <c r="F1323" i="1" s="1"/>
  <c r="E1324" i="1" a="1"/>
  <c r="E1324" i="1" s="1"/>
  <c r="F1324" i="1" s="1"/>
  <c r="E1325" i="1" a="1"/>
  <c r="E1325" i="1" s="1"/>
  <c r="F1325" i="1" s="1"/>
  <c r="E1326" i="1" a="1"/>
  <c r="E1326" i="1" s="1"/>
  <c r="F1326" i="1" s="1"/>
  <c r="E1327" i="1" a="1"/>
  <c r="E1327" i="1" s="1"/>
  <c r="F1327" i="1" s="1"/>
  <c r="E1328" i="1" a="1"/>
  <c r="E1328" i="1" s="1"/>
  <c r="F1328" i="1" s="1"/>
  <c r="E1329" i="1" a="1"/>
  <c r="E1329" i="1" s="1"/>
  <c r="F1329" i="1" s="1"/>
  <c r="E1330" i="1" a="1"/>
  <c r="E1330" i="1" s="1"/>
  <c r="F1330" i="1" s="1"/>
  <c r="E1331" i="1" a="1"/>
  <c r="E1331" i="1" s="1"/>
  <c r="F1331" i="1" s="1"/>
  <c r="E1332" i="1" a="1"/>
  <c r="E1332" i="1" s="1"/>
  <c r="F1332" i="1" s="1"/>
  <c r="E1333" i="1" a="1"/>
  <c r="E1333" i="1" s="1"/>
  <c r="F1333" i="1" s="1"/>
  <c r="E1334" i="1" a="1"/>
  <c r="E1334" i="1" s="1"/>
  <c r="F1334" i="1" s="1"/>
  <c r="E1335" i="1" a="1"/>
  <c r="E1335" i="1" s="1"/>
  <c r="F1335" i="1" s="1"/>
  <c r="E1336" i="1" a="1"/>
  <c r="E1336" i="1" s="1"/>
  <c r="F1336" i="1" s="1"/>
  <c r="E1337" i="1" a="1"/>
  <c r="E1337" i="1" s="1"/>
  <c r="F1337" i="1" s="1"/>
  <c r="E1338" i="1" a="1"/>
  <c r="E1338" i="1" s="1"/>
  <c r="F1338" i="1" s="1"/>
  <c r="E1339" i="1" a="1"/>
  <c r="E1339" i="1" s="1"/>
  <c r="F1339" i="1" s="1"/>
  <c r="E1340" i="1" a="1"/>
  <c r="E1340" i="1" s="1"/>
  <c r="F1340" i="1" s="1"/>
  <c r="E1341" i="1" a="1"/>
  <c r="E1341" i="1" s="1"/>
  <c r="F1341" i="1" s="1"/>
  <c r="E1342" i="1" a="1"/>
  <c r="E1342" i="1" s="1"/>
  <c r="F1342" i="1" s="1"/>
  <c r="E1343" i="1" a="1"/>
  <c r="E1343" i="1" s="1"/>
  <c r="F1343" i="1" s="1"/>
  <c r="E1344" i="1" a="1"/>
  <c r="E1344" i="1" s="1"/>
  <c r="F1344" i="1" s="1"/>
  <c r="E1345" i="1" a="1"/>
  <c r="E1345" i="1" s="1"/>
  <c r="F1345" i="1" s="1"/>
  <c r="E1346" i="1" a="1"/>
  <c r="E1346" i="1" s="1"/>
  <c r="F1346" i="1" s="1"/>
  <c r="E1347" i="1" a="1"/>
  <c r="E1347" i="1" s="1"/>
  <c r="F1347" i="1" s="1"/>
  <c r="E1348" i="1" a="1"/>
  <c r="E1348" i="1" s="1"/>
  <c r="F1348" i="1" s="1"/>
  <c r="E1349" i="1" a="1"/>
  <c r="E1349" i="1" s="1"/>
  <c r="F1349" i="1" s="1"/>
  <c r="E1350" i="1" a="1"/>
  <c r="E1350" i="1" s="1"/>
  <c r="F1350" i="1" s="1"/>
  <c r="E1351" i="1" a="1"/>
  <c r="E1351" i="1" s="1"/>
  <c r="F1351" i="1" s="1"/>
  <c r="E1352" i="1" a="1"/>
  <c r="E1352" i="1" s="1"/>
  <c r="F1352" i="1" s="1"/>
  <c r="E1353" i="1" a="1"/>
  <c r="E1353" i="1" s="1"/>
  <c r="F1353" i="1" s="1"/>
  <c r="E1354" i="1" a="1"/>
  <c r="E1354" i="1" s="1"/>
  <c r="F1354" i="1" s="1"/>
  <c r="E1355" i="1" a="1"/>
  <c r="E1355" i="1" s="1"/>
  <c r="F1355" i="1" s="1"/>
  <c r="E1356" i="1" a="1"/>
  <c r="E1356" i="1" s="1"/>
  <c r="F1356" i="1" s="1"/>
  <c r="E1357" i="1" a="1"/>
  <c r="E1357" i="1" s="1"/>
  <c r="F1357" i="1" s="1"/>
  <c r="E1358" i="1" a="1"/>
  <c r="E1358" i="1" s="1"/>
  <c r="F1358" i="1" s="1"/>
  <c r="E1359" i="1" a="1"/>
  <c r="E1359" i="1" s="1"/>
  <c r="F1359" i="1" s="1"/>
  <c r="E1360" i="1" a="1"/>
  <c r="E1360" i="1" s="1"/>
  <c r="F1360" i="1" s="1"/>
  <c r="E1361" i="1" a="1"/>
  <c r="E1361" i="1" s="1"/>
  <c r="F1361" i="1" s="1"/>
  <c r="E1362" i="1" a="1"/>
  <c r="E1362" i="1" s="1"/>
  <c r="F1362" i="1" s="1"/>
  <c r="E1363" i="1" a="1"/>
  <c r="E1363" i="1" s="1"/>
  <c r="F1363" i="1" s="1"/>
  <c r="E1364" i="1" a="1"/>
  <c r="E1364" i="1" s="1"/>
  <c r="F1364" i="1" s="1"/>
  <c r="E1365" i="1" a="1"/>
  <c r="E1365" i="1" s="1"/>
  <c r="F1365" i="1" s="1"/>
  <c r="E1366" i="1" a="1"/>
  <c r="E1366" i="1" s="1"/>
  <c r="F1366" i="1" s="1"/>
  <c r="E1367" i="1" a="1"/>
  <c r="E1367" i="1" s="1"/>
  <c r="F1367" i="1" s="1"/>
  <c r="E1368" i="1" a="1"/>
  <c r="E1368" i="1" s="1"/>
  <c r="F1368" i="1" s="1"/>
  <c r="E1369" i="1" a="1"/>
  <c r="E1369" i="1" s="1"/>
  <c r="F1369" i="1" s="1"/>
  <c r="E1370" i="1" a="1"/>
  <c r="E1370" i="1" s="1"/>
  <c r="F1370" i="1" s="1"/>
  <c r="E1371" i="1" a="1"/>
  <c r="E1371" i="1" s="1"/>
  <c r="F1371" i="1" s="1"/>
  <c r="E1372" i="1" a="1"/>
  <c r="E1372" i="1" s="1"/>
  <c r="F1372" i="1" s="1"/>
  <c r="E1373" i="1" a="1"/>
  <c r="E1373" i="1" s="1"/>
  <c r="F1373" i="1" s="1"/>
  <c r="E1374" i="1" a="1"/>
  <c r="E1374" i="1" s="1"/>
  <c r="F1374" i="1" s="1"/>
  <c r="E1375" i="1" a="1"/>
  <c r="E1375" i="1" s="1"/>
  <c r="F1375" i="1" s="1"/>
  <c r="E1376" i="1" a="1"/>
  <c r="E1376" i="1" s="1"/>
  <c r="F1376" i="1" s="1"/>
  <c r="E1377" i="1" a="1"/>
  <c r="E1377" i="1" s="1"/>
  <c r="F1377" i="1" s="1"/>
  <c r="E1378" i="1" a="1"/>
  <c r="E1378" i="1" s="1"/>
  <c r="F1378" i="1" s="1"/>
  <c r="E1379" i="1" a="1"/>
  <c r="E1379" i="1" s="1"/>
  <c r="F1379" i="1" s="1"/>
  <c r="E1380" i="1" a="1"/>
  <c r="E1380" i="1" s="1"/>
  <c r="F1380" i="1" s="1"/>
  <c r="E1381" i="1" a="1"/>
  <c r="E1381" i="1" s="1"/>
  <c r="F1381" i="1" s="1"/>
  <c r="E1382" i="1" a="1"/>
  <c r="E1382" i="1" s="1"/>
  <c r="F1382" i="1" s="1"/>
  <c r="E1383" i="1" a="1"/>
  <c r="E1383" i="1" s="1"/>
  <c r="F1383" i="1" s="1"/>
  <c r="E1384" i="1" a="1"/>
  <c r="E1384" i="1" s="1"/>
  <c r="F1384" i="1" s="1"/>
  <c r="E1385" i="1" a="1"/>
  <c r="E1385" i="1" s="1"/>
  <c r="F1385" i="1" s="1"/>
  <c r="E1386" i="1" a="1"/>
  <c r="E1386" i="1" s="1"/>
  <c r="F1386" i="1" s="1"/>
  <c r="E1387" i="1" a="1"/>
  <c r="E1387" i="1" s="1"/>
  <c r="F1387" i="1" s="1"/>
  <c r="E1388" i="1" a="1"/>
  <c r="E1388" i="1" s="1"/>
  <c r="F1388" i="1" s="1"/>
  <c r="E1389" i="1" a="1"/>
  <c r="E1389" i="1" s="1"/>
  <c r="F1389" i="1" s="1"/>
  <c r="E1390" i="1" a="1"/>
  <c r="E1390" i="1" s="1"/>
  <c r="F1390" i="1" s="1"/>
  <c r="E1391" i="1" a="1"/>
  <c r="E1391" i="1" s="1"/>
  <c r="F1391" i="1" s="1"/>
  <c r="E1392" i="1" a="1"/>
  <c r="E1392" i="1" s="1"/>
  <c r="F1392" i="1" s="1"/>
  <c r="E1393" i="1" a="1"/>
  <c r="E1393" i="1" s="1"/>
  <c r="F1393" i="1" s="1"/>
  <c r="E1394" i="1" a="1"/>
  <c r="E1394" i="1" s="1"/>
  <c r="F1394" i="1" s="1"/>
  <c r="E1395" i="1" a="1"/>
  <c r="E1395" i="1" s="1"/>
  <c r="F1395" i="1" s="1"/>
  <c r="E1396" i="1" a="1"/>
  <c r="E1396" i="1" s="1"/>
  <c r="F1396" i="1" s="1"/>
  <c r="E1397" i="1" a="1"/>
  <c r="E1397" i="1" s="1"/>
  <c r="F1397" i="1" s="1"/>
  <c r="E1398" i="1" a="1"/>
  <c r="E1398" i="1" s="1"/>
  <c r="F1398" i="1" s="1"/>
  <c r="E1399" i="1" a="1"/>
  <c r="E1399" i="1" s="1"/>
  <c r="F1399" i="1" s="1"/>
  <c r="E1400" i="1" a="1"/>
  <c r="E1400" i="1" s="1"/>
  <c r="F1400" i="1" s="1"/>
  <c r="E1401" i="1" a="1"/>
  <c r="E1401" i="1" s="1"/>
  <c r="F1401" i="1" s="1"/>
  <c r="E1402" i="1" a="1"/>
  <c r="E1402" i="1" s="1"/>
  <c r="F1402" i="1" s="1"/>
  <c r="E1403" i="1" a="1"/>
  <c r="E1403" i="1" s="1"/>
  <c r="F1403" i="1" s="1"/>
  <c r="E1404" i="1" a="1"/>
  <c r="E1404" i="1" s="1"/>
  <c r="F1404" i="1" s="1"/>
  <c r="E1405" i="1" a="1"/>
  <c r="E1405" i="1" s="1"/>
  <c r="F1405" i="1" s="1"/>
  <c r="E1406" i="1" a="1"/>
  <c r="E1406" i="1" s="1"/>
  <c r="F1406" i="1" s="1"/>
  <c r="E1407" i="1" a="1"/>
  <c r="E1407" i="1" s="1"/>
  <c r="F1407" i="1" s="1"/>
  <c r="E1408" i="1" a="1"/>
  <c r="E1408" i="1" s="1"/>
  <c r="F1408" i="1" s="1"/>
  <c r="E1409" i="1" a="1"/>
  <c r="E1409" i="1" s="1"/>
  <c r="F1409" i="1" s="1"/>
  <c r="E1410" i="1" a="1"/>
  <c r="E1410" i="1" s="1"/>
  <c r="F1410" i="1" s="1"/>
  <c r="E1411" i="1" a="1"/>
  <c r="E1411" i="1" s="1"/>
  <c r="F1411" i="1" s="1"/>
  <c r="E1412" i="1" a="1"/>
  <c r="E1412" i="1" s="1"/>
  <c r="F1412" i="1" s="1"/>
  <c r="E1413" i="1" a="1"/>
  <c r="E1413" i="1" s="1"/>
  <c r="F1413" i="1" s="1"/>
  <c r="E1414" i="1" a="1"/>
  <c r="E1414" i="1" s="1"/>
  <c r="F1414" i="1" s="1"/>
  <c r="E1415" i="1" a="1"/>
  <c r="E1415" i="1" s="1"/>
  <c r="F1415" i="1" s="1"/>
  <c r="E1416" i="1" a="1"/>
  <c r="E1416" i="1" s="1"/>
  <c r="F1416" i="1" s="1"/>
  <c r="E1417" i="1" a="1"/>
  <c r="E1417" i="1" s="1"/>
  <c r="F1417" i="1" s="1"/>
  <c r="E1418" i="1" a="1"/>
  <c r="E1418" i="1" s="1"/>
  <c r="F1418" i="1" s="1"/>
  <c r="E1419" i="1" a="1"/>
  <c r="E1419" i="1" s="1"/>
  <c r="F1419" i="1" s="1"/>
  <c r="E1420" i="1" a="1"/>
  <c r="E1420" i="1" s="1"/>
  <c r="F1420" i="1" s="1"/>
  <c r="E1421" i="1" a="1"/>
  <c r="E1421" i="1" s="1"/>
  <c r="F1421" i="1" s="1"/>
  <c r="E1422" i="1" a="1"/>
  <c r="E1422" i="1" s="1"/>
  <c r="F1422" i="1" s="1"/>
  <c r="E1423" i="1" a="1"/>
  <c r="E1423" i="1" s="1"/>
  <c r="F1423" i="1" s="1"/>
  <c r="E1424" i="1" a="1"/>
  <c r="E1424" i="1" s="1"/>
  <c r="F1424" i="1" s="1"/>
  <c r="E1425" i="1" a="1"/>
  <c r="E1425" i="1" s="1"/>
  <c r="F1425" i="1" s="1"/>
  <c r="E1426" i="1" a="1"/>
  <c r="E1426" i="1" s="1"/>
  <c r="F1426" i="1" s="1"/>
  <c r="E1427" i="1" a="1"/>
  <c r="E1427" i="1" s="1"/>
  <c r="F1427" i="1" s="1"/>
  <c r="E1428" i="1" a="1"/>
  <c r="E1428" i="1" s="1"/>
  <c r="F1428" i="1" s="1"/>
  <c r="E1429" i="1" a="1"/>
  <c r="E1429" i="1" s="1"/>
  <c r="F1429" i="1" s="1"/>
  <c r="E1430" i="1" a="1"/>
  <c r="E1430" i="1" s="1"/>
  <c r="F1430" i="1" s="1"/>
  <c r="E1431" i="1" a="1"/>
  <c r="E1431" i="1" s="1"/>
  <c r="F1431" i="1" s="1"/>
  <c r="E1432" i="1" a="1"/>
  <c r="E1432" i="1" s="1"/>
  <c r="F1432" i="1" s="1"/>
  <c r="E1433" i="1" a="1"/>
  <c r="E1433" i="1" s="1"/>
  <c r="F1433" i="1" s="1"/>
  <c r="E1434" i="1" a="1"/>
  <c r="E1434" i="1" s="1"/>
  <c r="F1434" i="1" s="1"/>
  <c r="E1435" i="1" a="1"/>
  <c r="E1435" i="1" s="1"/>
  <c r="F1435" i="1" s="1"/>
  <c r="E1436" i="1" a="1"/>
  <c r="E1436" i="1" s="1"/>
  <c r="F1436" i="1" s="1"/>
  <c r="E1437" i="1" a="1"/>
  <c r="E1437" i="1" s="1"/>
  <c r="F1437" i="1" s="1"/>
  <c r="E1438" i="1" a="1"/>
  <c r="E1438" i="1" s="1"/>
  <c r="F1438" i="1" s="1"/>
  <c r="E1439" i="1" a="1"/>
  <c r="E1439" i="1" s="1"/>
  <c r="F1439" i="1" s="1"/>
  <c r="E1440" i="1" a="1"/>
  <c r="E1440" i="1" s="1"/>
  <c r="F1440" i="1" s="1"/>
  <c r="E1441" i="1" a="1"/>
  <c r="E1441" i="1" s="1"/>
  <c r="F1441" i="1" s="1"/>
  <c r="E1442" i="1" a="1"/>
  <c r="E1442" i="1" s="1"/>
  <c r="F1442" i="1" s="1"/>
  <c r="E1443" i="1" a="1"/>
  <c r="E1443" i="1" s="1"/>
  <c r="F1443" i="1" s="1"/>
  <c r="E1444" i="1" a="1"/>
  <c r="E1444" i="1" s="1"/>
  <c r="F1444" i="1" s="1"/>
  <c r="E1445" i="1" a="1"/>
  <c r="E1445" i="1" s="1"/>
  <c r="F1445" i="1" s="1"/>
  <c r="E1446" i="1" a="1"/>
  <c r="E1446" i="1" s="1"/>
  <c r="F1446" i="1" s="1"/>
  <c r="E1447" i="1" a="1"/>
  <c r="E1447" i="1" s="1"/>
  <c r="F1447" i="1" s="1"/>
  <c r="E1448" i="1" a="1"/>
  <c r="E1448" i="1" s="1"/>
  <c r="F1448" i="1" s="1"/>
  <c r="E1449" i="1" a="1"/>
  <c r="E1449" i="1" s="1"/>
  <c r="F1449" i="1" s="1"/>
  <c r="E1450" i="1" a="1"/>
  <c r="E1450" i="1" s="1"/>
  <c r="F1450" i="1" s="1"/>
  <c r="E1451" i="1" a="1"/>
  <c r="E1451" i="1" s="1"/>
  <c r="F1451" i="1" s="1"/>
  <c r="E1452" i="1" a="1"/>
  <c r="E1452" i="1" s="1"/>
  <c r="F1452" i="1" s="1"/>
  <c r="E1453" i="1" a="1"/>
  <c r="E1453" i="1" s="1"/>
  <c r="F1453" i="1" s="1"/>
  <c r="E1454" i="1" a="1"/>
  <c r="E1454" i="1" s="1"/>
  <c r="F1454" i="1" s="1"/>
  <c r="E1455" i="1" a="1"/>
  <c r="E1455" i="1" s="1"/>
  <c r="F1455" i="1" s="1"/>
  <c r="E1456" i="1" a="1"/>
  <c r="E1456" i="1" s="1"/>
  <c r="F1456" i="1" s="1"/>
  <c r="E1457" i="1" a="1"/>
  <c r="E1457" i="1" s="1"/>
  <c r="F1457" i="1" s="1"/>
  <c r="E1458" i="1" a="1"/>
  <c r="E1458" i="1" s="1"/>
  <c r="F1458" i="1" s="1"/>
  <c r="E1459" i="1" a="1"/>
  <c r="E1459" i="1" s="1"/>
  <c r="F1459" i="1" s="1"/>
  <c r="E1460" i="1" a="1"/>
  <c r="E1460" i="1" s="1"/>
  <c r="F1460" i="1" s="1"/>
  <c r="E1461" i="1" a="1"/>
  <c r="E1461" i="1" s="1"/>
  <c r="F1461" i="1" s="1"/>
  <c r="E1462" i="1" a="1"/>
  <c r="E1462" i="1" s="1"/>
  <c r="F1462" i="1" s="1"/>
  <c r="E1463" i="1" a="1"/>
  <c r="E1463" i="1" s="1"/>
  <c r="F1463" i="1" s="1"/>
  <c r="E1464" i="1" a="1"/>
  <c r="E1464" i="1" s="1"/>
  <c r="F1464" i="1" s="1"/>
  <c r="E1465" i="1" a="1"/>
  <c r="E1465" i="1" s="1"/>
  <c r="F1465" i="1" s="1"/>
  <c r="E1466" i="1" a="1"/>
  <c r="E1466" i="1" s="1"/>
  <c r="F1466" i="1" s="1"/>
  <c r="E1467" i="1" a="1"/>
  <c r="E1467" i="1" s="1"/>
  <c r="F1467" i="1" s="1"/>
  <c r="E1468" i="1" a="1"/>
  <c r="E1468" i="1" s="1"/>
  <c r="F1468" i="1" s="1"/>
  <c r="E1469" i="1" a="1"/>
  <c r="E1469" i="1" s="1"/>
  <c r="F1469" i="1" s="1"/>
  <c r="E1470" i="1" a="1"/>
  <c r="E1470" i="1" s="1"/>
  <c r="F1470" i="1" s="1"/>
  <c r="E1471" i="1" a="1"/>
  <c r="E1471" i="1" s="1"/>
  <c r="F1471" i="1" s="1"/>
  <c r="E1472" i="1" a="1"/>
  <c r="E1472" i="1" s="1"/>
  <c r="F1472" i="1" s="1"/>
  <c r="E1473" i="1" a="1"/>
  <c r="E1473" i="1" s="1"/>
  <c r="F1473" i="1" s="1"/>
  <c r="E1474" i="1" a="1"/>
  <c r="E1474" i="1" s="1"/>
  <c r="F1474" i="1" s="1"/>
  <c r="E1475" i="1" a="1"/>
  <c r="E1475" i="1" s="1"/>
  <c r="F1475" i="1" s="1"/>
  <c r="E1476" i="1" a="1"/>
  <c r="E1476" i="1" s="1"/>
  <c r="F1476" i="1" s="1"/>
  <c r="E1477" i="1" a="1"/>
  <c r="E1477" i="1" s="1"/>
  <c r="F1477" i="1" s="1"/>
  <c r="E1478" i="1" a="1"/>
  <c r="E1478" i="1" s="1"/>
  <c r="F1478" i="1" s="1"/>
  <c r="E1479" i="1" a="1"/>
  <c r="E1479" i="1" s="1"/>
  <c r="F1479" i="1" s="1"/>
  <c r="E1480" i="1" a="1"/>
  <c r="E1480" i="1" s="1"/>
  <c r="F1480" i="1" s="1"/>
  <c r="E1481" i="1" a="1"/>
  <c r="E1481" i="1" s="1"/>
  <c r="F1481" i="1" s="1"/>
  <c r="E1482" i="1" a="1"/>
  <c r="E1482" i="1" s="1"/>
  <c r="F1482" i="1" s="1"/>
  <c r="E1483" i="1" a="1"/>
  <c r="E1483" i="1" s="1"/>
  <c r="F1483" i="1" s="1"/>
  <c r="E1484" i="1" a="1"/>
  <c r="E1484" i="1" s="1"/>
  <c r="F1484" i="1" s="1"/>
  <c r="E1485" i="1" a="1"/>
  <c r="E1485" i="1" s="1"/>
  <c r="F1485" i="1" s="1"/>
  <c r="E1486" i="1" a="1"/>
  <c r="E1486" i="1" s="1"/>
  <c r="F1486" i="1" s="1"/>
  <c r="E1487" i="1" a="1"/>
  <c r="E1487" i="1" s="1"/>
  <c r="F1487" i="1" s="1"/>
  <c r="E1488" i="1" a="1"/>
  <c r="E1488" i="1" s="1"/>
  <c r="F1488" i="1" s="1"/>
  <c r="E1489" i="1" a="1"/>
  <c r="E1489" i="1" s="1"/>
  <c r="F1489" i="1" s="1"/>
  <c r="E1490" i="1" a="1"/>
  <c r="E1490" i="1" s="1"/>
  <c r="F1490" i="1" s="1"/>
  <c r="E1491" i="1" a="1"/>
  <c r="E1491" i="1" s="1"/>
  <c r="F1491" i="1" s="1"/>
  <c r="E1492" i="1" a="1"/>
  <c r="E1492" i="1" s="1"/>
  <c r="F1492" i="1" s="1"/>
  <c r="E1493" i="1" a="1"/>
  <c r="E1493" i="1" s="1"/>
  <c r="F1493" i="1" s="1"/>
  <c r="E1494" i="1" a="1"/>
  <c r="E1494" i="1" s="1"/>
  <c r="F1494" i="1" s="1"/>
  <c r="E1495" i="1" a="1"/>
  <c r="E1495" i="1" s="1"/>
  <c r="F1495" i="1" s="1"/>
  <c r="E1496" i="1" a="1"/>
  <c r="E1496" i="1" s="1"/>
  <c r="F1496" i="1" s="1"/>
  <c r="E1497" i="1" a="1"/>
  <c r="E1497" i="1" s="1"/>
  <c r="F1497" i="1" s="1"/>
  <c r="E1498" i="1" a="1"/>
  <c r="E1498" i="1" s="1"/>
  <c r="F1498" i="1" s="1"/>
  <c r="E1499" i="1" a="1"/>
  <c r="E1499" i="1" s="1"/>
  <c r="F1499" i="1" s="1"/>
  <c r="E1500" i="1" a="1"/>
  <c r="E1500" i="1" s="1"/>
  <c r="F1500" i="1" s="1"/>
  <c r="E1501" i="1" a="1"/>
  <c r="E1501" i="1" s="1"/>
  <c r="F1501" i="1" s="1"/>
  <c r="E1502" i="1" a="1"/>
  <c r="E1502" i="1" s="1"/>
  <c r="F1502" i="1" s="1"/>
  <c r="E1503" i="1" a="1"/>
  <c r="E1503" i="1" s="1"/>
  <c r="F1503" i="1" s="1"/>
  <c r="E1504" i="1" a="1"/>
  <c r="E1504" i="1" s="1"/>
  <c r="F1504" i="1" s="1"/>
  <c r="E1505" i="1" a="1"/>
  <c r="E1505" i="1" s="1"/>
  <c r="F1505" i="1" s="1"/>
  <c r="E1506" i="1" a="1"/>
  <c r="E1506" i="1" s="1"/>
  <c r="F1506" i="1" s="1"/>
  <c r="E1507" i="1" a="1"/>
  <c r="E1507" i="1" s="1"/>
  <c r="F1507" i="1" s="1"/>
  <c r="E1508" i="1" a="1"/>
  <c r="E1508" i="1" s="1"/>
  <c r="F1508" i="1" s="1"/>
  <c r="E1509" i="1" a="1"/>
  <c r="E1509" i="1" s="1"/>
  <c r="F1509" i="1" s="1"/>
  <c r="E1510" i="1" a="1"/>
  <c r="E1510" i="1" s="1"/>
  <c r="F1510" i="1" s="1"/>
  <c r="E1511" i="1" a="1"/>
  <c r="E1511" i="1" s="1"/>
  <c r="F1511" i="1" s="1"/>
  <c r="E1512" i="1" a="1"/>
  <c r="E1512" i="1" s="1"/>
  <c r="F1512" i="1" s="1"/>
  <c r="E1513" i="1" a="1"/>
  <c r="E1513" i="1" s="1"/>
  <c r="F1513" i="1" s="1"/>
  <c r="E1514" i="1" a="1"/>
  <c r="E1514" i="1" s="1"/>
  <c r="F1514" i="1" s="1"/>
  <c r="E1515" i="1" a="1"/>
  <c r="E1515" i="1" s="1"/>
  <c r="F1515" i="1" s="1"/>
  <c r="E1516" i="1" a="1"/>
  <c r="E1516" i="1" s="1"/>
  <c r="F1516" i="1" s="1"/>
  <c r="E1517" i="1" a="1"/>
  <c r="E1517" i="1" s="1"/>
  <c r="F1517" i="1" s="1"/>
  <c r="E1518" i="1" a="1"/>
  <c r="E1518" i="1" s="1"/>
  <c r="F1518" i="1" s="1"/>
  <c r="E1519" i="1" a="1"/>
  <c r="E1519" i="1" s="1"/>
  <c r="F1519" i="1" s="1"/>
  <c r="E1520" i="1" a="1"/>
  <c r="E1520" i="1" s="1"/>
  <c r="F1520" i="1" s="1"/>
  <c r="E1521" i="1" a="1"/>
  <c r="E1521" i="1" s="1"/>
  <c r="F1521" i="1" s="1"/>
  <c r="E1522" i="1" a="1"/>
  <c r="E1522" i="1" s="1"/>
  <c r="F1522" i="1" s="1"/>
  <c r="E1523" i="1" a="1"/>
  <c r="E1523" i="1" s="1"/>
  <c r="F1523" i="1" s="1"/>
  <c r="E1524" i="1" a="1"/>
  <c r="E1524" i="1" s="1"/>
  <c r="F1524" i="1" s="1"/>
  <c r="E1525" i="1" a="1"/>
  <c r="E1525" i="1" s="1"/>
  <c r="F1525" i="1" s="1"/>
  <c r="E1526" i="1" a="1"/>
  <c r="E1526" i="1" s="1"/>
  <c r="F1526" i="1" s="1"/>
  <c r="E1527" i="1" a="1"/>
  <c r="E1527" i="1" s="1"/>
  <c r="F1527" i="1" s="1"/>
  <c r="E1528" i="1" a="1"/>
  <c r="E1528" i="1" s="1"/>
  <c r="F1528" i="1" s="1"/>
  <c r="E1529" i="1" a="1"/>
  <c r="E1529" i="1" s="1"/>
  <c r="F1529" i="1" s="1"/>
  <c r="E1530" i="1" a="1"/>
  <c r="E1530" i="1" s="1"/>
  <c r="F1530" i="1" s="1"/>
  <c r="E1531" i="1" a="1"/>
  <c r="E1531" i="1" s="1"/>
  <c r="F1531" i="1" s="1"/>
  <c r="E1532" i="1" a="1"/>
  <c r="E1532" i="1" s="1"/>
  <c r="F1532" i="1" s="1"/>
  <c r="E1533" i="1" a="1"/>
  <c r="E1533" i="1" s="1"/>
  <c r="F1533" i="1" s="1"/>
  <c r="E1534" i="1" a="1"/>
  <c r="E1534" i="1" s="1"/>
  <c r="F1534" i="1" s="1"/>
  <c r="E1535" i="1" a="1"/>
  <c r="E1535" i="1" s="1"/>
  <c r="F1535" i="1" s="1"/>
  <c r="E1536" i="1" a="1"/>
  <c r="E1536" i="1" s="1"/>
  <c r="F1536" i="1" s="1"/>
  <c r="E1537" i="1" a="1"/>
  <c r="E1537" i="1" s="1"/>
  <c r="F1537" i="1" s="1"/>
  <c r="E1538" i="1" a="1"/>
  <c r="E1538" i="1" s="1"/>
  <c r="F1538" i="1" s="1"/>
  <c r="E1539" i="1" a="1"/>
  <c r="E1539" i="1" s="1"/>
  <c r="F1539" i="1" s="1"/>
  <c r="E1540" i="1" a="1"/>
  <c r="E1540" i="1" s="1"/>
  <c r="F1540" i="1" s="1"/>
  <c r="E1541" i="1" a="1"/>
  <c r="E1541" i="1" s="1"/>
  <c r="F1541" i="1" s="1"/>
  <c r="E1542" i="1" a="1"/>
  <c r="E1542" i="1" s="1"/>
  <c r="F1542" i="1" s="1"/>
  <c r="E1543" i="1" a="1"/>
  <c r="E1543" i="1" s="1"/>
  <c r="F1543" i="1" s="1"/>
  <c r="E1544" i="1" a="1"/>
  <c r="E1544" i="1" s="1"/>
  <c r="F1544" i="1" s="1"/>
  <c r="E1545" i="1" a="1"/>
  <c r="E1545" i="1" s="1"/>
  <c r="F1545" i="1" s="1"/>
  <c r="E1546" i="1" a="1"/>
  <c r="E1546" i="1" s="1"/>
  <c r="F1546" i="1" s="1"/>
  <c r="E1547" i="1" a="1"/>
  <c r="E1547" i="1" s="1"/>
  <c r="F1547" i="1" s="1"/>
  <c r="E1548" i="1" a="1"/>
  <c r="E1548" i="1" s="1"/>
  <c r="F1548" i="1" s="1"/>
  <c r="E1549" i="1" a="1"/>
  <c r="E1549" i="1" s="1"/>
  <c r="F1549" i="1" s="1"/>
  <c r="E1550" i="1" a="1"/>
  <c r="E1550" i="1" s="1"/>
  <c r="F1550" i="1" s="1"/>
  <c r="E1551" i="1" a="1"/>
  <c r="E1551" i="1" s="1"/>
  <c r="F1551" i="1" s="1"/>
  <c r="E1552" i="1" a="1"/>
  <c r="E1552" i="1" s="1"/>
  <c r="F1552" i="1" s="1"/>
  <c r="E1553" i="1" a="1"/>
  <c r="E1553" i="1" s="1"/>
  <c r="F1553" i="1" s="1"/>
  <c r="E1554" i="1" a="1"/>
  <c r="E1554" i="1" s="1"/>
  <c r="F1554" i="1" s="1"/>
  <c r="E1555" i="1" a="1"/>
  <c r="E1555" i="1" s="1"/>
  <c r="F1555" i="1" s="1"/>
  <c r="E1556" i="1" a="1"/>
  <c r="E1556" i="1" s="1"/>
  <c r="F1556" i="1" s="1"/>
  <c r="E1557" i="1" a="1"/>
  <c r="E1557" i="1" s="1"/>
  <c r="F1557" i="1" s="1"/>
  <c r="E1558" i="1" a="1"/>
  <c r="E1558" i="1" s="1"/>
  <c r="F1558" i="1" s="1"/>
  <c r="E1559" i="1" a="1"/>
  <c r="E1559" i="1" s="1"/>
  <c r="F1559" i="1" s="1"/>
  <c r="E1560" i="1" a="1"/>
  <c r="E1560" i="1" s="1"/>
  <c r="F1560" i="1" s="1"/>
  <c r="E1561" i="1" a="1"/>
  <c r="E1561" i="1" s="1"/>
  <c r="F1561" i="1" s="1"/>
  <c r="E1562" i="1" a="1"/>
  <c r="E1562" i="1" s="1"/>
  <c r="F1562" i="1" s="1"/>
  <c r="E1563" i="1" a="1"/>
  <c r="E1563" i="1" s="1"/>
  <c r="F1563" i="1" s="1"/>
  <c r="E1564" i="1" a="1"/>
  <c r="E1564" i="1" s="1"/>
  <c r="F1564" i="1" s="1"/>
  <c r="E1565" i="1" a="1"/>
  <c r="E1565" i="1" s="1"/>
  <c r="F1565" i="1" s="1"/>
  <c r="E1566" i="1" a="1"/>
  <c r="E1566" i="1" s="1"/>
  <c r="F1566" i="1" s="1"/>
  <c r="E1567" i="1" a="1"/>
  <c r="E1567" i="1" s="1"/>
  <c r="F1567" i="1" s="1"/>
  <c r="E1568" i="1" a="1"/>
  <c r="E1568" i="1" s="1"/>
  <c r="F1568" i="1" s="1"/>
  <c r="E1569" i="1" a="1"/>
  <c r="E1569" i="1" s="1"/>
  <c r="F1569" i="1" s="1"/>
  <c r="E1570" i="1" a="1"/>
  <c r="E1570" i="1" s="1"/>
  <c r="F1570" i="1" s="1"/>
  <c r="E1571" i="1" a="1"/>
  <c r="E1571" i="1" s="1"/>
  <c r="F1571" i="1" s="1"/>
  <c r="E1572" i="1" a="1"/>
  <c r="E1572" i="1" s="1"/>
  <c r="F1572" i="1" s="1"/>
  <c r="E1573" i="1" a="1"/>
  <c r="E1573" i="1" s="1"/>
  <c r="F1573" i="1" s="1"/>
  <c r="E1574" i="1" a="1"/>
  <c r="E1574" i="1" s="1"/>
  <c r="F1574" i="1" s="1"/>
  <c r="E1575" i="1" a="1"/>
  <c r="E1575" i="1" s="1"/>
  <c r="F1575" i="1" s="1"/>
  <c r="E1576" i="1" a="1"/>
  <c r="E1576" i="1" s="1"/>
  <c r="F1576" i="1" s="1"/>
  <c r="E1577" i="1" a="1"/>
  <c r="E1577" i="1" s="1"/>
  <c r="F1577" i="1" s="1"/>
  <c r="E1578" i="1" a="1"/>
  <c r="E1578" i="1" s="1"/>
  <c r="F1578" i="1" s="1"/>
  <c r="E1579" i="1" a="1"/>
  <c r="E1579" i="1" s="1"/>
  <c r="F1579" i="1" s="1"/>
  <c r="E1580" i="1" a="1"/>
  <c r="E1580" i="1" s="1"/>
  <c r="F1580" i="1" s="1"/>
  <c r="E1581" i="1" a="1"/>
  <c r="E1581" i="1" s="1"/>
  <c r="F1581" i="1" s="1"/>
  <c r="E1582" i="1" a="1"/>
  <c r="E1582" i="1" s="1"/>
  <c r="F1582" i="1" s="1"/>
  <c r="E1583" i="1" a="1"/>
  <c r="E1583" i="1" s="1"/>
  <c r="F1583" i="1" s="1"/>
  <c r="E1584" i="1" a="1"/>
  <c r="E1584" i="1" s="1"/>
  <c r="F1584" i="1" s="1"/>
  <c r="E1585" i="1" a="1"/>
  <c r="E1585" i="1" s="1"/>
  <c r="F1585" i="1" s="1"/>
  <c r="E1586" i="1" a="1"/>
  <c r="E1586" i="1" s="1"/>
  <c r="F1586" i="1" s="1"/>
  <c r="E1587" i="1" a="1"/>
  <c r="E1587" i="1" s="1"/>
  <c r="F1587" i="1" s="1"/>
  <c r="E1588" i="1" a="1"/>
  <c r="E1588" i="1" s="1"/>
  <c r="F1588" i="1" s="1"/>
  <c r="E1589" i="1" a="1"/>
  <c r="E1589" i="1" s="1"/>
  <c r="F1589" i="1" s="1"/>
  <c r="E1590" i="1" a="1"/>
  <c r="E1590" i="1" s="1"/>
  <c r="F1590" i="1" s="1"/>
  <c r="E1591" i="1" a="1"/>
  <c r="E1591" i="1" s="1"/>
  <c r="F1591" i="1" s="1"/>
  <c r="E1592" i="1" a="1"/>
  <c r="E1592" i="1" s="1"/>
  <c r="F1592" i="1" s="1"/>
  <c r="E1593" i="1" a="1"/>
  <c r="E1593" i="1" s="1"/>
  <c r="F1593" i="1" s="1"/>
  <c r="E1594" i="1" a="1"/>
  <c r="E1594" i="1" s="1"/>
  <c r="F1594" i="1" s="1"/>
  <c r="E1595" i="1" a="1"/>
  <c r="E1595" i="1" s="1"/>
  <c r="F1595" i="1" s="1"/>
  <c r="E1596" i="1" a="1"/>
  <c r="E1596" i="1" s="1"/>
  <c r="F1596" i="1" s="1"/>
  <c r="E1597" i="1" a="1"/>
  <c r="E1597" i="1" s="1"/>
  <c r="F1597" i="1" s="1"/>
  <c r="E1598" i="1" a="1"/>
  <c r="E1598" i="1" s="1"/>
  <c r="F1598" i="1" s="1"/>
  <c r="E1599" i="1" a="1"/>
  <c r="E1599" i="1" s="1"/>
  <c r="F1599" i="1" s="1"/>
  <c r="E1600" i="1" a="1"/>
  <c r="E1600" i="1" s="1"/>
  <c r="F1600" i="1" s="1"/>
  <c r="E1601" i="1" a="1"/>
  <c r="E1601" i="1" s="1"/>
  <c r="F1601" i="1" s="1"/>
  <c r="E1602" i="1" a="1"/>
  <c r="E1602" i="1" s="1"/>
  <c r="F1602" i="1" s="1"/>
  <c r="E1603" i="1" a="1"/>
  <c r="E1603" i="1" s="1"/>
  <c r="F1603" i="1" s="1"/>
  <c r="E1604" i="1" a="1"/>
  <c r="E1604" i="1" s="1"/>
  <c r="F1604" i="1" s="1"/>
  <c r="E1605" i="1" a="1"/>
  <c r="E1605" i="1" s="1"/>
  <c r="F1605" i="1" s="1"/>
  <c r="E1606" i="1" a="1"/>
  <c r="E1606" i="1" s="1"/>
  <c r="F1606" i="1" s="1"/>
  <c r="E1607" i="1" a="1"/>
  <c r="E1607" i="1" s="1"/>
  <c r="F1607" i="1" s="1"/>
  <c r="E1608" i="1" a="1"/>
  <c r="E1608" i="1" s="1"/>
  <c r="F1608" i="1" s="1"/>
  <c r="E1609" i="1" a="1"/>
  <c r="E1609" i="1" s="1"/>
  <c r="F1609" i="1" s="1"/>
  <c r="E1610" i="1" a="1"/>
  <c r="E1610" i="1" s="1"/>
  <c r="F1610" i="1" s="1"/>
  <c r="E1611" i="1" a="1"/>
  <c r="E1611" i="1" s="1"/>
  <c r="F1611" i="1" s="1"/>
  <c r="E1612" i="1" a="1"/>
  <c r="E1612" i="1" s="1"/>
  <c r="F1612" i="1" s="1"/>
  <c r="E1613" i="1" a="1"/>
  <c r="E1613" i="1" s="1"/>
  <c r="F1613" i="1" s="1"/>
  <c r="E1614" i="1" a="1"/>
  <c r="E1614" i="1" s="1"/>
  <c r="F1614" i="1" s="1"/>
  <c r="E1615" i="1" a="1"/>
  <c r="E1615" i="1" s="1"/>
  <c r="F1615" i="1" s="1"/>
  <c r="E1616" i="1" a="1"/>
  <c r="E1616" i="1" s="1"/>
  <c r="F1616" i="1" s="1"/>
  <c r="E1617" i="1" a="1"/>
  <c r="E1617" i="1" s="1"/>
  <c r="F1617" i="1" s="1"/>
  <c r="E1618" i="1" a="1"/>
  <c r="E1618" i="1" s="1"/>
  <c r="F1618" i="1" s="1"/>
  <c r="E1619" i="1" a="1"/>
  <c r="E1619" i="1" s="1"/>
  <c r="F1619" i="1" s="1"/>
  <c r="E1620" i="1" a="1"/>
  <c r="E1620" i="1" s="1"/>
  <c r="F1620" i="1" s="1"/>
  <c r="E1621" i="1" a="1"/>
  <c r="E1621" i="1" s="1"/>
  <c r="F1621" i="1" s="1"/>
  <c r="E1622" i="1" a="1"/>
  <c r="E1622" i="1" s="1"/>
  <c r="F1622" i="1" s="1"/>
  <c r="E1623" i="1" a="1"/>
  <c r="E1623" i="1" s="1"/>
  <c r="F1623" i="1" s="1"/>
  <c r="E1624" i="1" a="1"/>
  <c r="E1624" i="1" s="1"/>
  <c r="F1624" i="1" s="1"/>
  <c r="E1625" i="1" a="1"/>
  <c r="E1625" i="1" s="1"/>
  <c r="F1625" i="1" s="1"/>
  <c r="E1626" i="1" a="1"/>
  <c r="E1626" i="1" s="1"/>
  <c r="F1626" i="1" s="1"/>
  <c r="E1627" i="1" a="1"/>
  <c r="E1627" i="1" s="1"/>
  <c r="F1627" i="1" s="1"/>
  <c r="E1628" i="1" a="1"/>
  <c r="E1628" i="1" s="1"/>
  <c r="F1628" i="1" s="1"/>
  <c r="E1629" i="1" a="1"/>
  <c r="E1629" i="1" s="1"/>
  <c r="F1629" i="1" s="1"/>
  <c r="E1630" i="1" a="1"/>
  <c r="E1630" i="1" s="1"/>
  <c r="F1630" i="1" s="1"/>
  <c r="E1631" i="1" a="1"/>
  <c r="E1631" i="1" s="1"/>
  <c r="F1631" i="1" s="1"/>
  <c r="E1632" i="1" a="1"/>
  <c r="E1632" i="1" s="1"/>
  <c r="F1632" i="1" s="1"/>
  <c r="E1633" i="1" a="1"/>
  <c r="E1633" i="1" s="1"/>
  <c r="F1633" i="1" s="1"/>
  <c r="E1634" i="1" a="1"/>
  <c r="E1634" i="1" s="1"/>
  <c r="F1634" i="1" s="1"/>
  <c r="E1635" i="1" a="1"/>
  <c r="E1635" i="1" s="1"/>
  <c r="F1635" i="1" s="1"/>
  <c r="E1636" i="1" a="1"/>
  <c r="E1636" i="1" s="1"/>
  <c r="F1636" i="1" s="1"/>
  <c r="E1637" i="1" a="1"/>
  <c r="E1637" i="1" s="1"/>
  <c r="F1637" i="1" s="1"/>
  <c r="E1638" i="1" a="1"/>
  <c r="E1638" i="1" s="1"/>
  <c r="F1638" i="1" s="1"/>
  <c r="E1639" i="1" a="1"/>
  <c r="E1639" i="1" s="1"/>
  <c r="F1639" i="1" s="1"/>
  <c r="E1640" i="1" a="1"/>
  <c r="E1640" i="1" s="1"/>
  <c r="F1640" i="1" s="1"/>
  <c r="E1641" i="1" a="1"/>
  <c r="E1641" i="1" s="1"/>
  <c r="F1641" i="1" s="1"/>
  <c r="E1642" i="1" a="1"/>
  <c r="E1642" i="1" s="1"/>
  <c r="F1642" i="1" s="1"/>
  <c r="E1643" i="1" a="1"/>
  <c r="E1643" i="1" s="1"/>
  <c r="F1643" i="1" s="1"/>
  <c r="E1644" i="1" a="1"/>
  <c r="E1644" i="1" s="1"/>
  <c r="F1644" i="1" s="1"/>
  <c r="E1645" i="1" a="1"/>
  <c r="E1645" i="1" s="1"/>
  <c r="F1645" i="1" s="1"/>
  <c r="E1646" i="1" a="1"/>
  <c r="E1646" i="1" s="1"/>
  <c r="F1646" i="1" s="1"/>
  <c r="E1647" i="1" a="1"/>
  <c r="E1647" i="1" s="1"/>
  <c r="F1647" i="1" s="1"/>
  <c r="E1648" i="1" a="1"/>
  <c r="E1648" i="1" s="1"/>
  <c r="F1648" i="1" s="1"/>
  <c r="E1649" i="1" a="1"/>
  <c r="E1649" i="1" s="1"/>
  <c r="F1649" i="1" s="1"/>
  <c r="E1650" i="1" a="1"/>
  <c r="E1650" i="1" s="1"/>
  <c r="F1650" i="1" s="1"/>
  <c r="E1651" i="1" a="1"/>
  <c r="E1651" i="1" s="1"/>
  <c r="F1651" i="1" s="1"/>
  <c r="E1652" i="1" a="1"/>
  <c r="E1652" i="1" s="1"/>
  <c r="F1652" i="1" s="1"/>
  <c r="E1653" i="1" a="1"/>
  <c r="E1653" i="1" s="1"/>
  <c r="F1653" i="1" s="1"/>
  <c r="E1654" i="1" a="1"/>
  <c r="E1654" i="1" s="1"/>
  <c r="F1654" i="1" s="1"/>
  <c r="E1655" i="1" a="1"/>
  <c r="E1655" i="1" s="1"/>
  <c r="F1655" i="1" s="1"/>
  <c r="E1656" i="1" a="1"/>
  <c r="E1656" i="1" s="1"/>
  <c r="F1656" i="1" s="1"/>
  <c r="E1657" i="1" a="1"/>
  <c r="E1657" i="1" s="1"/>
  <c r="F1657" i="1" s="1"/>
  <c r="E1658" i="1" a="1"/>
  <c r="E1658" i="1" s="1"/>
  <c r="F1658" i="1" s="1"/>
  <c r="E1659" i="1" a="1"/>
  <c r="E1659" i="1" s="1"/>
  <c r="F1659" i="1" s="1"/>
  <c r="E1660" i="1" a="1"/>
  <c r="E1660" i="1" s="1"/>
  <c r="F1660" i="1" s="1"/>
  <c r="E1661" i="1" a="1"/>
  <c r="E1661" i="1" s="1"/>
  <c r="F1661" i="1" s="1"/>
  <c r="E1662" i="1" a="1"/>
  <c r="E1662" i="1" s="1"/>
  <c r="F1662" i="1" s="1"/>
  <c r="E1663" i="1" a="1"/>
  <c r="E1663" i="1" s="1"/>
  <c r="F1663" i="1" s="1"/>
  <c r="E1664" i="1" a="1"/>
  <c r="E1664" i="1" s="1"/>
  <c r="F1664" i="1" s="1"/>
  <c r="E1665" i="1" a="1"/>
  <c r="E1665" i="1" s="1"/>
  <c r="F1665" i="1" s="1"/>
  <c r="E1666" i="1" a="1"/>
  <c r="E1666" i="1" s="1"/>
  <c r="F1666" i="1" s="1"/>
  <c r="E1667" i="1" a="1"/>
  <c r="E1667" i="1" s="1"/>
  <c r="F1667" i="1" s="1"/>
  <c r="E1668" i="1" a="1"/>
  <c r="E1668" i="1" s="1"/>
  <c r="F1668" i="1" s="1"/>
  <c r="E1669" i="1" a="1"/>
  <c r="E1669" i="1" s="1"/>
  <c r="F1669" i="1" s="1"/>
  <c r="E1670" i="1" a="1"/>
  <c r="E1670" i="1" s="1"/>
  <c r="F1670" i="1" s="1"/>
  <c r="E1671" i="1" a="1"/>
  <c r="E1671" i="1" s="1"/>
  <c r="F1671" i="1" s="1"/>
  <c r="E1672" i="1" a="1"/>
  <c r="E1672" i="1" s="1"/>
  <c r="F1672" i="1" s="1"/>
  <c r="E1673" i="1" a="1"/>
  <c r="E1673" i="1" s="1"/>
  <c r="F1673" i="1" s="1"/>
  <c r="E1674" i="1" a="1"/>
  <c r="E1674" i="1" s="1"/>
  <c r="F1674" i="1" s="1"/>
  <c r="E1675" i="1" a="1"/>
  <c r="E1675" i="1" s="1"/>
  <c r="F1675" i="1" s="1"/>
  <c r="E1676" i="1" a="1"/>
  <c r="E1676" i="1" s="1"/>
  <c r="F1676" i="1" s="1"/>
  <c r="E1677" i="1" a="1"/>
  <c r="E1677" i="1" s="1"/>
  <c r="F1677" i="1" s="1"/>
  <c r="E1678" i="1" a="1"/>
  <c r="E1678" i="1" s="1"/>
  <c r="F1678" i="1" s="1"/>
  <c r="E1679" i="1" a="1"/>
  <c r="E1679" i="1" s="1"/>
  <c r="F1679" i="1" s="1"/>
  <c r="E1680" i="1" a="1"/>
  <c r="E1680" i="1" s="1"/>
  <c r="F1680" i="1" s="1"/>
  <c r="E1681" i="1" a="1"/>
  <c r="E1681" i="1" s="1"/>
  <c r="F1681" i="1" s="1"/>
  <c r="E1682" i="1" a="1"/>
  <c r="E1682" i="1" s="1"/>
  <c r="F1682" i="1" s="1"/>
  <c r="E1683" i="1" a="1"/>
  <c r="E1683" i="1" s="1"/>
  <c r="F1683" i="1" s="1"/>
  <c r="E1684" i="1" a="1"/>
  <c r="E1684" i="1" s="1"/>
  <c r="F1684" i="1" s="1"/>
  <c r="E1685" i="1" a="1"/>
  <c r="E1685" i="1" s="1"/>
  <c r="F1685" i="1" s="1"/>
  <c r="E1686" i="1" a="1"/>
  <c r="E1686" i="1" s="1"/>
  <c r="F1686" i="1" s="1"/>
  <c r="E1687" i="1" a="1"/>
  <c r="E1687" i="1" s="1"/>
  <c r="F1687" i="1" s="1"/>
  <c r="E1688" i="1" a="1"/>
  <c r="E1688" i="1" s="1"/>
  <c r="F1688" i="1" s="1"/>
  <c r="E1689" i="1" a="1"/>
  <c r="E1689" i="1" s="1"/>
  <c r="F1689" i="1" s="1"/>
  <c r="E1690" i="1" a="1"/>
  <c r="E1690" i="1" s="1"/>
  <c r="F1690" i="1" s="1"/>
  <c r="E1691" i="1" a="1"/>
  <c r="E1691" i="1" s="1"/>
  <c r="F1691" i="1" s="1"/>
  <c r="E1692" i="1" a="1"/>
  <c r="E1692" i="1" s="1"/>
  <c r="F1692" i="1" s="1"/>
  <c r="E1693" i="1" a="1"/>
  <c r="E1693" i="1" s="1"/>
  <c r="F1693" i="1" s="1"/>
  <c r="E1694" i="1" a="1"/>
  <c r="E1694" i="1" s="1"/>
  <c r="F1694" i="1" s="1"/>
  <c r="E1695" i="1" a="1"/>
  <c r="E1695" i="1" s="1"/>
  <c r="F1695" i="1" s="1"/>
  <c r="E1696" i="1" a="1"/>
  <c r="E1696" i="1" s="1"/>
  <c r="F1696" i="1" s="1"/>
  <c r="E1697" i="1" a="1"/>
  <c r="E1697" i="1" s="1"/>
  <c r="F1697" i="1" s="1"/>
  <c r="E1698" i="1" a="1"/>
  <c r="E1698" i="1" s="1"/>
  <c r="F1698" i="1" s="1"/>
  <c r="E1699" i="1" a="1"/>
  <c r="E1699" i="1" s="1"/>
  <c r="F1699" i="1" s="1"/>
  <c r="E1700" i="1" a="1"/>
  <c r="E1700" i="1" s="1"/>
  <c r="F1700" i="1" s="1"/>
  <c r="E1701" i="1" a="1"/>
  <c r="E1701" i="1" s="1"/>
  <c r="F1701" i="1" s="1"/>
  <c r="E1702" i="1" a="1"/>
  <c r="E1702" i="1" s="1"/>
  <c r="F1702" i="1" s="1"/>
  <c r="E1703" i="1" a="1"/>
  <c r="E1703" i="1" s="1"/>
  <c r="F1703" i="1" s="1"/>
  <c r="E1704" i="1" a="1"/>
  <c r="E1704" i="1" s="1"/>
  <c r="F1704" i="1" s="1"/>
  <c r="E1705" i="1" a="1"/>
  <c r="E1705" i="1" s="1"/>
  <c r="F1705" i="1" s="1"/>
  <c r="E1706" i="1" a="1"/>
  <c r="E1706" i="1" s="1"/>
  <c r="F1706" i="1" s="1"/>
  <c r="E1707" i="1" a="1"/>
  <c r="E1707" i="1" s="1"/>
  <c r="F1707" i="1" s="1"/>
  <c r="E1708" i="1" a="1"/>
  <c r="E1708" i="1" s="1"/>
  <c r="F1708" i="1" s="1"/>
  <c r="E1709" i="1" a="1"/>
  <c r="E1709" i="1" s="1"/>
  <c r="F1709" i="1" s="1"/>
  <c r="E1710" i="1" a="1"/>
  <c r="E1710" i="1" s="1"/>
  <c r="F1710" i="1" s="1"/>
  <c r="E1711" i="1" a="1"/>
  <c r="E1711" i="1" s="1"/>
  <c r="F1711" i="1" s="1"/>
  <c r="E1712" i="1" a="1"/>
  <c r="E1712" i="1" s="1"/>
  <c r="F1712" i="1" s="1"/>
  <c r="E1713" i="1" a="1"/>
  <c r="E1713" i="1" s="1"/>
  <c r="F1713" i="1" s="1"/>
  <c r="E1714" i="1" a="1"/>
  <c r="E1714" i="1" s="1"/>
  <c r="F1714" i="1" s="1"/>
  <c r="E1715" i="1" a="1"/>
  <c r="E1715" i="1" s="1"/>
  <c r="F1715" i="1" s="1"/>
  <c r="E1716" i="1" a="1"/>
  <c r="E1716" i="1" s="1"/>
  <c r="F1716" i="1" s="1"/>
  <c r="E1717" i="1" a="1"/>
  <c r="E1717" i="1" s="1"/>
  <c r="F1717" i="1" s="1"/>
  <c r="E1718" i="1" a="1"/>
  <c r="E1718" i="1" s="1"/>
  <c r="F1718" i="1" s="1"/>
  <c r="E1719" i="1" a="1"/>
  <c r="E1719" i="1" s="1"/>
  <c r="F1719" i="1" s="1"/>
  <c r="E1720" i="1" a="1"/>
  <c r="E1720" i="1" s="1"/>
  <c r="F1720" i="1" s="1"/>
  <c r="E1721" i="1" a="1"/>
  <c r="E1721" i="1" s="1"/>
  <c r="F1721" i="1" s="1"/>
  <c r="E1722" i="1" a="1"/>
  <c r="E1722" i="1" s="1"/>
  <c r="F1722" i="1" s="1"/>
  <c r="E1723" i="1" a="1"/>
  <c r="E1723" i="1" s="1"/>
  <c r="F1723" i="1" s="1"/>
  <c r="E1724" i="1" a="1"/>
  <c r="E1724" i="1" s="1"/>
  <c r="F1724" i="1" s="1"/>
  <c r="E1725" i="1" a="1"/>
  <c r="E1725" i="1" s="1"/>
  <c r="F1725" i="1" s="1"/>
  <c r="E1726" i="1" a="1"/>
  <c r="E1726" i="1" s="1"/>
  <c r="F1726" i="1" s="1"/>
  <c r="E1727" i="1" a="1"/>
  <c r="E1727" i="1" s="1"/>
  <c r="F1727" i="1" s="1"/>
  <c r="E1728" i="1" a="1"/>
  <c r="E1728" i="1" s="1"/>
  <c r="F1728" i="1" s="1"/>
  <c r="E1729" i="1" a="1"/>
  <c r="E1729" i="1" s="1"/>
  <c r="F1729" i="1" s="1"/>
  <c r="E1730" i="1" a="1"/>
  <c r="E1730" i="1" s="1"/>
  <c r="F1730" i="1" s="1"/>
  <c r="E1731" i="1" a="1"/>
  <c r="E1731" i="1" s="1"/>
  <c r="F1731" i="1" s="1"/>
  <c r="E1732" i="1" a="1"/>
  <c r="E1732" i="1" s="1"/>
  <c r="F1732" i="1" s="1"/>
  <c r="E1733" i="1" a="1"/>
  <c r="E1733" i="1" s="1"/>
  <c r="F1733" i="1" s="1"/>
  <c r="E1734" i="1" a="1"/>
  <c r="E1734" i="1" s="1"/>
  <c r="F1734" i="1" s="1"/>
  <c r="E1735" i="1" a="1"/>
  <c r="E1735" i="1" s="1"/>
  <c r="F1735" i="1" s="1"/>
  <c r="E1736" i="1" a="1"/>
  <c r="E1736" i="1" s="1"/>
  <c r="F1736" i="1" s="1"/>
  <c r="E1737" i="1" a="1"/>
  <c r="E1737" i="1" s="1"/>
  <c r="F1737" i="1" s="1"/>
  <c r="E1738" i="1" a="1"/>
  <c r="E1738" i="1" s="1"/>
  <c r="F1738" i="1" s="1"/>
  <c r="E1739" i="1" a="1"/>
  <c r="E1739" i="1" s="1"/>
  <c r="F1739" i="1" s="1"/>
  <c r="E1740" i="1" a="1"/>
  <c r="E1740" i="1" s="1"/>
  <c r="F1740" i="1" s="1"/>
  <c r="E1741" i="1" a="1"/>
  <c r="E1741" i="1" s="1"/>
  <c r="F1741" i="1" s="1"/>
  <c r="E1742" i="1" a="1"/>
  <c r="E1742" i="1" s="1"/>
  <c r="F1742" i="1" s="1"/>
  <c r="E1743" i="1" a="1"/>
  <c r="E1743" i="1" s="1"/>
  <c r="F1743" i="1" s="1"/>
  <c r="E1744" i="1" a="1"/>
  <c r="E1744" i="1" s="1"/>
  <c r="F1744" i="1" s="1"/>
  <c r="E1745" i="1" a="1"/>
  <c r="E1745" i="1" s="1"/>
  <c r="F1745" i="1" s="1"/>
  <c r="E1746" i="1" a="1"/>
  <c r="E1746" i="1" s="1"/>
  <c r="F1746" i="1" s="1"/>
  <c r="E1747" i="1" a="1"/>
  <c r="E1747" i="1" s="1"/>
  <c r="F1747" i="1" s="1"/>
  <c r="E1748" i="1" a="1"/>
  <c r="E1748" i="1" s="1"/>
  <c r="F1748" i="1" s="1"/>
  <c r="E1749" i="1" a="1"/>
  <c r="E1749" i="1" s="1"/>
  <c r="F1749" i="1" s="1"/>
  <c r="E1750" i="1" a="1"/>
  <c r="E1750" i="1" s="1"/>
  <c r="F1750" i="1" s="1"/>
  <c r="E1751" i="1" a="1"/>
  <c r="E1751" i="1" s="1"/>
  <c r="F1751" i="1" s="1"/>
  <c r="E1752" i="1" a="1"/>
  <c r="E1752" i="1" s="1"/>
  <c r="F1752" i="1" s="1"/>
  <c r="E1753" i="1" a="1"/>
  <c r="E1753" i="1" s="1"/>
  <c r="F1753" i="1" s="1"/>
  <c r="E1754" i="1" a="1"/>
  <c r="E1754" i="1" s="1"/>
  <c r="F1754" i="1" s="1"/>
  <c r="E1755" i="1" a="1"/>
  <c r="E1755" i="1" s="1"/>
  <c r="F1755" i="1" s="1"/>
  <c r="E1756" i="1" a="1"/>
  <c r="E1756" i="1" s="1"/>
  <c r="F1756" i="1" s="1"/>
  <c r="E1757" i="1" a="1"/>
  <c r="E1757" i="1" s="1"/>
  <c r="F1757" i="1" s="1"/>
  <c r="E1758" i="1" a="1"/>
  <c r="E1758" i="1" s="1"/>
  <c r="F1758" i="1" s="1"/>
  <c r="E1759" i="1" a="1"/>
  <c r="E1759" i="1" s="1"/>
  <c r="F1759" i="1" s="1"/>
  <c r="E1760" i="1" a="1"/>
  <c r="E1760" i="1" s="1"/>
  <c r="F1760" i="1" s="1"/>
  <c r="E1761" i="1" a="1"/>
  <c r="E1761" i="1" s="1"/>
  <c r="F1761" i="1" s="1"/>
  <c r="E1762" i="1" a="1"/>
  <c r="E1762" i="1" s="1"/>
  <c r="F1762" i="1" s="1"/>
  <c r="E1763" i="1" a="1"/>
  <c r="E1763" i="1" s="1"/>
  <c r="F1763" i="1" s="1"/>
  <c r="E1764" i="1" a="1"/>
  <c r="E1764" i="1" s="1"/>
  <c r="F1764" i="1" s="1"/>
  <c r="E1765" i="1" a="1"/>
  <c r="E1765" i="1" s="1"/>
  <c r="F1765" i="1" s="1"/>
  <c r="E1766" i="1" a="1"/>
  <c r="E1766" i="1" s="1"/>
  <c r="F1766" i="1" s="1"/>
  <c r="E1767" i="1" a="1"/>
  <c r="E1767" i="1" s="1"/>
  <c r="F1767" i="1" s="1"/>
  <c r="E1768" i="1" a="1"/>
  <c r="E1768" i="1" s="1"/>
  <c r="F1768" i="1" s="1"/>
  <c r="E1769" i="1" a="1"/>
  <c r="E1769" i="1" s="1"/>
  <c r="F1769" i="1" s="1"/>
  <c r="E1770" i="1" a="1"/>
  <c r="E1770" i="1" s="1"/>
  <c r="F1770" i="1" s="1"/>
  <c r="E1771" i="1" a="1"/>
  <c r="E1771" i="1" s="1"/>
  <c r="F1771" i="1" s="1"/>
  <c r="E1772" i="1" a="1"/>
  <c r="E1772" i="1" s="1"/>
  <c r="F1772" i="1" s="1"/>
  <c r="E1773" i="1" a="1"/>
  <c r="E1773" i="1" s="1"/>
  <c r="F1773" i="1" s="1"/>
  <c r="E1774" i="1" a="1"/>
  <c r="E1774" i="1" s="1"/>
  <c r="F1774" i="1" s="1"/>
  <c r="E1775" i="1" a="1"/>
  <c r="E1775" i="1" s="1"/>
  <c r="F1775" i="1" s="1"/>
  <c r="E1776" i="1" a="1"/>
  <c r="E1776" i="1" s="1"/>
  <c r="F1776" i="1" s="1"/>
  <c r="E1777" i="1" a="1"/>
  <c r="E1777" i="1" s="1"/>
  <c r="F1777" i="1" s="1"/>
  <c r="E1778" i="1" a="1"/>
  <c r="E1778" i="1" s="1"/>
  <c r="F1778" i="1" s="1"/>
  <c r="E1779" i="1" a="1"/>
  <c r="E1779" i="1" s="1"/>
  <c r="F1779" i="1" s="1"/>
  <c r="E1780" i="1" a="1"/>
  <c r="E1780" i="1" s="1"/>
  <c r="F1780" i="1" s="1"/>
  <c r="E1781" i="1" a="1"/>
  <c r="E1781" i="1" s="1"/>
  <c r="F1781" i="1" s="1"/>
  <c r="E1782" i="1" a="1"/>
  <c r="E1782" i="1" s="1"/>
  <c r="F1782" i="1" s="1"/>
  <c r="E1783" i="1" a="1"/>
  <c r="E1783" i="1" s="1"/>
  <c r="F1783" i="1" s="1"/>
  <c r="E1784" i="1" a="1"/>
  <c r="E1784" i="1" s="1"/>
  <c r="F1784" i="1" s="1"/>
  <c r="E1785" i="1" a="1"/>
  <c r="E1785" i="1" s="1"/>
  <c r="F1785" i="1" s="1"/>
  <c r="E1786" i="1" a="1"/>
  <c r="E1786" i="1" s="1"/>
  <c r="F1786" i="1" s="1"/>
  <c r="E1787" i="1" a="1"/>
  <c r="E1787" i="1" s="1"/>
  <c r="F1787" i="1" s="1"/>
  <c r="E1788" i="1" a="1"/>
  <c r="E1788" i="1" s="1"/>
  <c r="F1788" i="1" s="1"/>
  <c r="E1789" i="1" a="1"/>
  <c r="E1789" i="1" s="1"/>
  <c r="F1789" i="1" s="1"/>
  <c r="E1790" i="1" a="1"/>
  <c r="E1790" i="1" s="1"/>
  <c r="F1790" i="1" s="1"/>
  <c r="E1791" i="1" a="1"/>
  <c r="E1791" i="1" s="1"/>
  <c r="F1791" i="1" s="1"/>
  <c r="E1792" i="1" a="1"/>
  <c r="E1792" i="1" s="1"/>
  <c r="F1792" i="1" s="1"/>
  <c r="E1793" i="1" a="1"/>
  <c r="E1793" i="1" s="1"/>
  <c r="F1793" i="1" s="1"/>
  <c r="E1794" i="1" a="1"/>
  <c r="E1794" i="1" s="1"/>
  <c r="F1794" i="1" s="1"/>
  <c r="E1795" i="1" a="1"/>
  <c r="E1795" i="1" s="1"/>
  <c r="F1795" i="1" s="1"/>
  <c r="E1796" i="1" a="1"/>
  <c r="E1796" i="1" s="1"/>
  <c r="F1796" i="1" s="1"/>
  <c r="E1797" i="1" a="1"/>
  <c r="E1797" i="1" s="1"/>
  <c r="F1797" i="1" s="1"/>
  <c r="E1798" i="1" a="1"/>
  <c r="E1798" i="1" s="1"/>
  <c r="F1798" i="1" s="1"/>
  <c r="E1799" i="1" a="1"/>
  <c r="E1799" i="1" s="1"/>
  <c r="F1799" i="1" s="1"/>
  <c r="E1800" i="1" a="1"/>
  <c r="E1800" i="1" s="1"/>
  <c r="F1800" i="1" s="1"/>
  <c r="E1801" i="1" a="1"/>
  <c r="E1801" i="1" s="1"/>
  <c r="F1801" i="1" s="1"/>
  <c r="E1802" i="1" a="1"/>
  <c r="E1802" i="1" s="1"/>
  <c r="F1802" i="1" s="1"/>
  <c r="E1803" i="1" a="1"/>
  <c r="E1803" i="1" s="1"/>
  <c r="F1803" i="1" s="1"/>
  <c r="E1804" i="1" a="1"/>
  <c r="E1804" i="1" s="1"/>
  <c r="F1804" i="1" s="1"/>
  <c r="E1805" i="1" a="1"/>
  <c r="E1805" i="1" s="1"/>
  <c r="F1805" i="1" s="1"/>
  <c r="E1806" i="1" a="1"/>
  <c r="E1806" i="1" s="1"/>
  <c r="F1806" i="1" s="1"/>
  <c r="E1807" i="1" a="1"/>
  <c r="E1807" i="1" s="1"/>
  <c r="F1807" i="1" s="1"/>
  <c r="E1808" i="1" a="1"/>
  <c r="E1808" i="1" s="1"/>
  <c r="F1808" i="1" s="1"/>
  <c r="E1809" i="1" a="1"/>
  <c r="E1809" i="1" s="1"/>
  <c r="F1809" i="1" s="1"/>
  <c r="E1810" i="1" a="1"/>
  <c r="E1810" i="1" s="1"/>
  <c r="F1810" i="1" s="1"/>
  <c r="E1811" i="1" a="1"/>
  <c r="E1811" i="1" s="1"/>
  <c r="F1811" i="1" s="1"/>
  <c r="E1812" i="1" a="1"/>
  <c r="E1812" i="1" s="1"/>
  <c r="F1812" i="1" s="1"/>
  <c r="E1813" i="1" a="1"/>
  <c r="E1813" i="1" s="1"/>
  <c r="F1813" i="1" s="1"/>
  <c r="E1814" i="1" a="1"/>
  <c r="E1814" i="1" s="1"/>
  <c r="F1814" i="1" s="1"/>
  <c r="E1815" i="1" a="1"/>
  <c r="E1815" i="1" s="1"/>
  <c r="F1815" i="1" s="1"/>
  <c r="E1816" i="1" a="1"/>
  <c r="E1816" i="1" s="1"/>
  <c r="F1816" i="1" s="1"/>
  <c r="E1817" i="1" a="1"/>
  <c r="E1817" i="1" s="1"/>
  <c r="F1817" i="1" s="1"/>
  <c r="E1818" i="1" a="1"/>
  <c r="E1818" i="1" s="1"/>
  <c r="F1818" i="1" s="1"/>
  <c r="E1819" i="1" a="1"/>
  <c r="E1819" i="1" s="1"/>
  <c r="F1819" i="1" s="1"/>
  <c r="E1820" i="1" a="1"/>
  <c r="E1820" i="1" s="1"/>
  <c r="F1820" i="1" s="1"/>
  <c r="E1821" i="1" a="1"/>
  <c r="E1821" i="1" s="1"/>
  <c r="F1821" i="1" s="1"/>
  <c r="E1822" i="1" a="1"/>
  <c r="E1822" i="1" s="1"/>
  <c r="F1822" i="1" s="1"/>
  <c r="E1823" i="1" a="1"/>
  <c r="E1823" i="1" s="1"/>
  <c r="F1823" i="1" s="1"/>
  <c r="E1824" i="1" a="1"/>
  <c r="E1824" i="1" s="1"/>
  <c r="F1824" i="1" s="1"/>
  <c r="E1825" i="1" a="1"/>
  <c r="E1825" i="1" s="1"/>
  <c r="F1825" i="1" s="1"/>
  <c r="E1826" i="1" a="1"/>
  <c r="E1826" i="1" s="1"/>
  <c r="F1826" i="1" s="1"/>
  <c r="E1827" i="1" a="1"/>
  <c r="E1827" i="1" s="1"/>
  <c r="F1827" i="1" s="1"/>
  <c r="E1828" i="1" a="1"/>
  <c r="E1828" i="1" s="1"/>
  <c r="F1828" i="1" s="1"/>
  <c r="E1829" i="1" a="1"/>
  <c r="E1829" i="1" s="1"/>
  <c r="F1829" i="1" s="1"/>
  <c r="E1830" i="1" a="1"/>
  <c r="E1830" i="1" s="1"/>
  <c r="F1830" i="1" s="1"/>
  <c r="E1831" i="1" a="1"/>
  <c r="E1831" i="1" s="1"/>
  <c r="F1831" i="1" s="1"/>
  <c r="E1832" i="1" a="1"/>
  <c r="E1832" i="1" s="1"/>
  <c r="F1832" i="1" s="1"/>
  <c r="E1833" i="1" a="1"/>
  <c r="E1833" i="1" s="1"/>
  <c r="F1833" i="1" s="1"/>
  <c r="E1834" i="1" a="1"/>
  <c r="E1834" i="1" s="1"/>
  <c r="F1834" i="1" s="1"/>
  <c r="E1835" i="1" a="1"/>
  <c r="E1835" i="1" s="1"/>
  <c r="F1835" i="1" s="1"/>
  <c r="E1836" i="1" a="1"/>
  <c r="E1836" i="1" s="1"/>
  <c r="F1836" i="1" s="1"/>
  <c r="E1837" i="1" a="1"/>
  <c r="E1837" i="1" s="1"/>
  <c r="F1837" i="1" s="1"/>
  <c r="E1838" i="1" a="1"/>
  <c r="E1838" i="1" s="1"/>
  <c r="F1838" i="1" s="1"/>
  <c r="E1839" i="1" a="1"/>
  <c r="E1839" i="1" s="1"/>
  <c r="F1839" i="1" s="1"/>
  <c r="E1840" i="1" a="1"/>
  <c r="E1840" i="1" s="1"/>
  <c r="F1840" i="1" s="1"/>
  <c r="E1841" i="1" a="1"/>
  <c r="E1841" i="1" s="1"/>
  <c r="F1841" i="1" s="1"/>
  <c r="E1842" i="1" a="1"/>
  <c r="E1842" i="1" s="1"/>
  <c r="F1842" i="1" s="1"/>
  <c r="E1843" i="1" a="1"/>
  <c r="E1843" i="1" s="1"/>
  <c r="F1843" i="1" s="1"/>
  <c r="E1844" i="1" a="1"/>
  <c r="E1844" i="1" s="1"/>
  <c r="F1844" i="1" s="1"/>
  <c r="E1845" i="1" a="1"/>
  <c r="E1845" i="1" s="1"/>
  <c r="F1845" i="1" s="1"/>
  <c r="E1846" i="1" a="1"/>
  <c r="E1846" i="1" s="1"/>
  <c r="F1846" i="1" s="1"/>
  <c r="E1847" i="1" a="1"/>
  <c r="E1847" i="1" s="1"/>
  <c r="F1847" i="1" s="1"/>
  <c r="E1848" i="1" a="1"/>
  <c r="E1848" i="1" s="1"/>
  <c r="F1848" i="1" s="1"/>
  <c r="E1849" i="1" a="1"/>
  <c r="E1849" i="1" s="1"/>
  <c r="F1849" i="1" s="1"/>
  <c r="E1850" i="1" a="1"/>
  <c r="E1850" i="1" s="1"/>
  <c r="F1850" i="1" s="1"/>
  <c r="E1851" i="1" a="1"/>
  <c r="E1851" i="1" s="1"/>
  <c r="F1851" i="1" s="1"/>
  <c r="E1852" i="1" a="1"/>
  <c r="E1852" i="1" s="1"/>
  <c r="F1852" i="1" s="1"/>
  <c r="E1853" i="1" a="1"/>
  <c r="E1853" i="1" s="1"/>
  <c r="F1853" i="1" s="1"/>
  <c r="E1854" i="1" a="1"/>
  <c r="E1854" i="1" s="1"/>
  <c r="F1854" i="1" s="1"/>
  <c r="E1855" i="1" a="1"/>
  <c r="E1855" i="1" s="1"/>
  <c r="F1855" i="1" s="1"/>
  <c r="E1856" i="1" a="1"/>
  <c r="E1856" i="1" s="1"/>
  <c r="F1856" i="1" s="1"/>
  <c r="E1857" i="1" a="1"/>
  <c r="E1857" i="1" s="1"/>
  <c r="F1857" i="1" s="1"/>
  <c r="E1858" i="1" a="1"/>
  <c r="E1858" i="1" s="1"/>
  <c r="F1858" i="1" s="1"/>
  <c r="E1859" i="1" a="1"/>
  <c r="E1859" i="1" s="1"/>
  <c r="F1859" i="1" s="1"/>
  <c r="E1860" i="1" a="1"/>
  <c r="E1860" i="1" s="1"/>
  <c r="F1860" i="1" s="1"/>
  <c r="E1861" i="1" a="1"/>
  <c r="E1861" i="1" s="1"/>
  <c r="F1861" i="1" s="1"/>
  <c r="E1862" i="1" a="1"/>
  <c r="E1862" i="1" s="1"/>
  <c r="F1862" i="1" s="1"/>
  <c r="E1863" i="1" a="1"/>
  <c r="E1863" i="1" s="1"/>
  <c r="F1863" i="1" s="1"/>
  <c r="E1864" i="1" a="1"/>
  <c r="E1864" i="1" s="1"/>
  <c r="F1864" i="1" s="1"/>
  <c r="E1865" i="1" a="1"/>
  <c r="E1865" i="1" s="1"/>
  <c r="F1865" i="1" s="1"/>
  <c r="E1866" i="1" a="1"/>
  <c r="E1866" i="1" s="1"/>
  <c r="F1866" i="1" s="1"/>
  <c r="E1867" i="1" a="1"/>
  <c r="E1867" i="1" s="1"/>
  <c r="F1867" i="1" s="1"/>
  <c r="E1868" i="1" a="1"/>
  <c r="E1868" i="1" s="1"/>
  <c r="F1868" i="1" s="1"/>
  <c r="E1869" i="1" a="1"/>
  <c r="E1869" i="1" s="1"/>
  <c r="F1869" i="1" s="1"/>
  <c r="E1870" i="1" a="1"/>
  <c r="E1870" i="1" s="1"/>
  <c r="F1870" i="1" s="1"/>
  <c r="E1871" i="1" a="1"/>
  <c r="E1871" i="1" s="1"/>
  <c r="F1871" i="1" s="1"/>
  <c r="E1872" i="1" a="1"/>
  <c r="E1872" i="1" s="1"/>
  <c r="F1872" i="1" s="1"/>
  <c r="E1873" i="1" a="1"/>
  <c r="E1873" i="1" s="1"/>
  <c r="F1873" i="1" s="1"/>
  <c r="E1874" i="1" a="1"/>
  <c r="E1874" i="1" s="1"/>
  <c r="F1874" i="1" s="1"/>
  <c r="E1875" i="1" a="1"/>
  <c r="E1875" i="1" s="1"/>
  <c r="F1875" i="1" s="1"/>
  <c r="E1876" i="1" a="1"/>
  <c r="E1876" i="1" s="1"/>
  <c r="F1876" i="1" s="1"/>
  <c r="E1877" i="1" a="1"/>
  <c r="E1877" i="1" s="1"/>
  <c r="F1877" i="1" s="1"/>
  <c r="E1878" i="1" a="1"/>
  <c r="E1878" i="1" s="1"/>
  <c r="F1878" i="1" s="1"/>
  <c r="E1879" i="1" a="1"/>
  <c r="E1879" i="1" s="1"/>
  <c r="F1879" i="1" s="1"/>
  <c r="E1880" i="1" a="1"/>
  <c r="E1880" i="1" s="1"/>
  <c r="F1880" i="1" s="1"/>
  <c r="E1881" i="1" a="1"/>
  <c r="E1881" i="1" s="1"/>
  <c r="F1881" i="1" s="1"/>
  <c r="E1882" i="1" a="1"/>
  <c r="E1882" i="1" s="1"/>
  <c r="F1882" i="1" s="1"/>
  <c r="E1883" i="1" a="1"/>
  <c r="E1883" i="1" s="1"/>
  <c r="F1883" i="1" s="1"/>
  <c r="E1884" i="1" a="1"/>
  <c r="E1884" i="1" s="1"/>
  <c r="F1884" i="1" s="1"/>
  <c r="E1885" i="1" a="1"/>
  <c r="E1885" i="1" s="1"/>
  <c r="F1885" i="1" s="1"/>
  <c r="E1886" i="1" a="1"/>
  <c r="E1886" i="1" s="1"/>
  <c r="F1886" i="1" s="1"/>
  <c r="E1887" i="1" a="1"/>
  <c r="E1887" i="1" s="1"/>
  <c r="F1887" i="1" s="1"/>
  <c r="E1888" i="1" a="1"/>
  <c r="E1888" i="1" s="1"/>
  <c r="F1888" i="1" s="1"/>
  <c r="E1889" i="1" a="1"/>
  <c r="E1889" i="1" s="1"/>
  <c r="F1889" i="1" s="1"/>
  <c r="E1890" i="1" a="1"/>
  <c r="E1890" i="1" s="1"/>
  <c r="F1890" i="1" s="1"/>
  <c r="E1891" i="1" a="1"/>
  <c r="E1891" i="1" s="1"/>
  <c r="F1891" i="1" s="1"/>
  <c r="E1892" i="1" a="1"/>
  <c r="E1892" i="1" s="1"/>
  <c r="F1892" i="1" s="1"/>
  <c r="E1893" i="1" a="1"/>
  <c r="E1893" i="1" s="1"/>
  <c r="F1893" i="1" s="1"/>
  <c r="E1894" i="1" a="1"/>
  <c r="E1894" i="1" s="1"/>
  <c r="F1894" i="1" s="1"/>
  <c r="E1895" i="1" a="1"/>
  <c r="E1895" i="1" s="1"/>
  <c r="F1895" i="1" s="1"/>
  <c r="E1896" i="1" a="1"/>
  <c r="E1896" i="1" s="1"/>
  <c r="F1896" i="1" s="1"/>
  <c r="E1897" i="1" a="1"/>
  <c r="E1897" i="1" s="1"/>
  <c r="F1897" i="1" s="1"/>
  <c r="E1898" i="1" a="1"/>
  <c r="E1898" i="1" s="1"/>
  <c r="F1898" i="1" s="1"/>
  <c r="E1899" i="1" a="1"/>
  <c r="E1899" i="1" s="1"/>
  <c r="F1899" i="1" s="1"/>
  <c r="E1900" i="1" a="1"/>
  <c r="E1900" i="1" s="1"/>
  <c r="F1900" i="1" s="1"/>
  <c r="E1901" i="1" a="1"/>
  <c r="E1901" i="1" s="1"/>
  <c r="F1901" i="1" s="1"/>
  <c r="E1902" i="1" a="1"/>
  <c r="E1902" i="1" s="1"/>
  <c r="F1902" i="1" s="1"/>
  <c r="E1903" i="1" a="1"/>
  <c r="E1903" i="1" s="1"/>
  <c r="F1903" i="1" s="1"/>
  <c r="E1904" i="1" a="1"/>
  <c r="E1904" i="1" s="1"/>
  <c r="F1904" i="1" s="1"/>
  <c r="E1905" i="1" a="1"/>
  <c r="E1905" i="1" s="1"/>
  <c r="F1905" i="1" s="1"/>
  <c r="E1906" i="1" a="1"/>
  <c r="E1906" i="1" s="1"/>
  <c r="F1906" i="1" s="1"/>
  <c r="E1907" i="1" a="1"/>
  <c r="E1907" i="1" s="1"/>
  <c r="F1907" i="1" s="1"/>
  <c r="E1908" i="1" a="1"/>
  <c r="E1908" i="1" s="1"/>
  <c r="F1908" i="1" s="1"/>
  <c r="E1909" i="1" a="1"/>
  <c r="E1909" i="1" s="1"/>
  <c r="F1909" i="1" s="1"/>
  <c r="E1910" i="1" a="1"/>
  <c r="E1910" i="1" s="1"/>
  <c r="F1910" i="1" s="1"/>
  <c r="E1911" i="1" a="1"/>
  <c r="E1911" i="1" s="1"/>
  <c r="F1911" i="1" s="1"/>
  <c r="E1912" i="1" a="1"/>
  <c r="E1912" i="1" s="1"/>
  <c r="F1912" i="1" s="1"/>
  <c r="E1913" i="1" a="1"/>
  <c r="E1913" i="1" s="1"/>
  <c r="F1913" i="1" s="1"/>
  <c r="E1914" i="1" a="1"/>
  <c r="E1914" i="1" s="1"/>
  <c r="F1914" i="1" s="1"/>
  <c r="E1915" i="1" a="1"/>
  <c r="E1915" i="1" s="1"/>
  <c r="F1915" i="1" s="1"/>
  <c r="E1916" i="1" a="1"/>
  <c r="E1916" i="1" s="1"/>
  <c r="F1916" i="1" s="1"/>
  <c r="E1917" i="1" a="1"/>
  <c r="E1917" i="1" s="1"/>
  <c r="F1917" i="1" s="1"/>
  <c r="E1918" i="1" a="1"/>
  <c r="E1918" i="1" s="1"/>
  <c r="F1918" i="1" s="1"/>
  <c r="E1919" i="1" a="1"/>
  <c r="E1919" i="1" s="1"/>
  <c r="F1919" i="1" s="1"/>
  <c r="E1920" i="1" a="1"/>
  <c r="E1920" i="1" s="1"/>
  <c r="F1920" i="1" s="1"/>
  <c r="E1921" i="1" a="1"/>
  <c r="E1921" i="1" s="1"/>
  <c r="F1921" i="1" s="1"/>
  <c r="E1922" i="1" a="1"/>
  <c r="E1922" i="1" s="1"/>
  <c r="F1922" i="1" s="1"/>
  <c r="E1923" i="1" a="1"/>
  <c r="E1923" i="1" s="1"/>
  <c r="F1923" i="1" s="1"/>
  <c r="E1924" i="1" a="1"/>
  <c r="E1924" i="1" s="1"/>
  <c r="F1924" i="1" s="1"/>
  <c r="E1925" i="1" a="1"/>
  <c r="E1925" i="1" s="1"/>
  <c r="F1925" i="1" s="1"/>
  <c r="E1926" i="1" a="1"/>
  <c r="E1926" i="1" s="1"/>
  <c r="F1926" i="1" s="1"/>
  <c r="E1927" i="1" a="1"/>
  <c r="E1927" i="1" s="1"/>
  <c r="F1927" i="1" s="1"/>
  <c r="E1928" i="1" a="1"/>
  <c r="E1928" i="1" s="1"/>
  <c r="F1928" i="1" s="1"/>
  <c r="E1929" i="1" a="1"/>
  <c r="E1929" i="1" s="1"/>
  <c r="F1929" i="1" s="1"/>
  <c r="E1930" i="1" a="1"/>
  <c r="E1930" i="1" s="1"/>
  <c r="F1930" i="1" s="1"/>
  <c r="E1931" i="1" a="1"/>
  <c r="E1931" i="1" s="1"/>
  <c r="F1931" i="1" s="1"/>
  <c r="E1932" i="1" a="1"/>
  <c r="E1932" i="1" s="1"/>
  <c r="F1932" i="1" s="1"/>
  <c r="E1933" i="1" a="1"/>
  <c r="E1933" i="1" s="1"/>
  <c r="F1933" i="1" s="1"/>
  <c r="E1934" i="1" a="1"/>
  <c r="E1934" i="1" s="1"/>
  <c r="F1934" i="1" s="1"/>
  <c r="E1935" i="1" a="1"/>
  <c r="E1935" i="1" s="1"/>
  <c r="F1935" i="1" s="1"/>
  <c r="E1936" i="1" a="1"/>
  <c r="E1936" i="1" s="1"/>
  <c r="F1936" i="1" s="1"/>
  <c r="E1937" i="1" a="1"/>
  <c r="E1937" i="1" s="1"/>
  <c r="F1937" i="1" s="1"/>
  <c r="E1938" i="1" a="1"/>
  <c r="E1938" i="1" s="1"/>
  <c r="F1938" i="1" s="1"/>
  <c r="E1939" i="1" a="1"/>
  <c r="E1939" i="1" s="1"/>
  <c r="F1939" i="1" s="1"/>
  <c r="E1940" i="1" a="1"/>
  <c r="E1940" i="1" s="1"/>
  <c r="F1940" i="1" s="1"/>
  <c r="E1941" i="1" a="1"/>
  <c r="E1941" i="1" s="1"/>
  <c r="F1941" i="1" s="1"/>
  <c r="E1942" i="1" a="1"/>
  <c r="E1942" i="1" s="1"/>
  <c r="F1942" i="1" s="1"/>
  <c r="E1943" i="1" a="1"/>
  <c r="E1943" i="1" s="1"/>
  <c r="F1943" i="1" s="1"/>
  <c r="E1944" i="1" a="1"/>
  <c r="E1944" i="1" s="1"/>
  <c r="F1944" i="1" s="1"/>
  <c r="E1945" i="1" a="1"/>
  <c r="E1945" i="1" s="1"/>
  <c r="F1945" i="1" s="1"/>
  <c r="E1946" i="1" a="1"/>
  <c r="E1946" i="1" s="1"/>
  <c r="F1946" i="1" s="1"/>
  <c r="E1947" i="1" a="1"/>
  <c r="E1947" i="1" s="1"/>
  <c r="F1947" i="1" s="1"/>
  <c r="E1948" i="1" a="1"/>
  <c r="E1948" i="1" s="1"/>
  <c r="F1948" i="1" s="1"/>
  <c r="E1949" i="1" a="1"/>
  <c r="E1949" i="1" s="1"/>
  <c r="F1949" i="1" s="1"/>
  <c r="E1950" i="1" a="1"/>
  <c r="E1950" i="1" s="1"/>
  <c r="F1950" i="1" s="1"/>
  <c r="E1951" i="1" a="1"/>
  <c r="E1951" i="1" s="1"/>
  <c r="F1951" i="1" s="1"/>
  <c r="E1952" i="1" a="1"/>
  <c r="E1952" i="1" s="1"/>
  <c r="F1952" i="1" s="1"/>
  <c r="E1953" i="1" a="1"/>
  <c r="E1953" i="1" s="1"/>
  <c r="F1953" i="1" s="1"/>
  <c r="E1954" i="1" a="1"/>
  <c r="E1954" i="1" s="1"/>
  <c r="F1954" i="1" s="1"/>
  <c r="E1955" i="1" a="1"/>
  <c r="E1955" i="1" s="1"/>
  <c r="F1955" i="1" s="1"/>
  <c r="E1956" i="1" a="1"/>
  <c r="E1956" i="1" s="1"/>
  <c r="F1956" i="1" s="1"/>
  <c r="E1957" i="1" a="1"/>
  <c r="E1957" i="1" s="1"/>
  <c r="F1957" i="1" s="1"/>
  <c r="E1958" i="1" a="1"/>
  <c r="E1958" i="1" s="1"/>
  <c r="F1958" i="1" s="1"/>
  <c r="E1959" i="1" a="1"/>
  <c r="E1959" i="1" s="1"/>
  <c r="F1959" i="1" s="1"/>
  <c r="E1960" i="1" a="1"/>
  <c r="E1960" i="1" s="1"/>
  <c r="F1960" i="1" s="1"/>
  <c r="E1961" i="1" a="1"/>
  <c r="E1961" i="1" s="1"/>
  <c r="F1961" i="1" s="1"/>
  <c r="E1962" i="1" a="1"/>
  <c r="E1962" i="1" s="1"/>
  <c r="F1962" i="1" s="1"/>
  <c r="E1963" i="1" a="1"/>
  <c r="E1963" i="1" s="1"/>
  <c r="F1963" i="1" s="1"/>
  <c r="E1964" i="1" a="1"/>
  <c r="E1964" i="1" s="1"/>
  <c r="F1964" i="1" s="1"/>
  <c r="E1965" i="1" a="1"/>
  <c r="E1965" i="1" s="1"/>
  <c r="F1965" i="1" s="1"/>
  <c r="E1966" i="1" a="1"/>
  <c r="E1966" i="1" s="1"/>
  <c r="F1966" i="1" s="1"/>
  <c r="E1967" i="1" a="1"/>
  <c r="E1967" i="1" s="1"/>
  <c r="F1967" i="1" s="1"/>
  <c r="E1968" i="1" a="1"/>
  <c r="E1968" i="1" s="1"/>
  <c r="F1968" i="1" s="1"/>
  <c r="E1969" i="1" a="1"/>
  <c r="E1969" i="1" s="1"/>
  <c r="F1969" i="1" s="1"/>
  <c r="E1970" i="1" a="1"/>
  <c r="E1970" i="1" s="1"/>
  <c r="F1970" i="1" s="1"/>
  <c r="E1971" i="1" a="1"/>
  <c r="E1971" i="1" s="1"/>
  <c r="F1971" i="1" s="1"/>
  <c r="E1972" i="1" a="1"/>
  <c r="E1972" i="1" s="1"/>
  <c r="F1972" i="1" s="1"/>
  <c r="E1973" i="1" a="1"/>
  <c r="E1973" i="1" s="1"/>
  <c r="F1973" i="1" s="1"/>
  <c r="E1974" i="1" a="1"/>
  <c r="E1974" i="1" s="1"/>
  <c r="F1974" i="1" s="1"/>
  <c r="E1975" i="1" a="1"/>
  <c r="E1975" i="1" s="1"/>
  <c r="F1975" i="1" s="1"/>
  <c r="E1976" i="1" a="1"/>
  <c r="E1976" i="1" s="1"/>
  <c r="F1976" i="1" s="1"/>
  <c r="E1977" i="1" a="1"/>
  <c r="E1977" i="1" s="1"/>
  <c r="F1977" i="1" s="1"/>
  <c r="E1978" i="1" a="1"/>
  <c r="E1978" i="1" s="1"/>
  <c r="F1978" i="1" s="1"/>
  <c r="E1979" i="1" a="1"/>
  <c r="E1979" i="1" s="1"/>
  <c r="F1979" i="1" s="1"/>
  <c r="E1980" i="1" a="1"/>
  <c r="E1980" i="1" s="1"/>
  <c r="F1980" i="1" s="1"/>
  <c r="E1981" i="1" a="1"/>
  <c r="E1981" i="1" s="1"/>
  <c r="F1981" i="1" s="1"/>
  <c r="E1982" i="1" a="1"/>
  <c r="E1982" i="1" s="1"/>
  <c r="F1982" i="1" s="1"/>
  <c r="E1983" i="1" a="1"/>
  <c r="E1983" i="1" s="1"/>
  <c r="F1983" i="1" s="1"/>
  <c r="E1984" i="1" a="1"/>
  <c r="E1984" i="1" s="1"/>
  <c r="F1984" i="1" s="1"/>
  <c r="E1985" i="1" a="1"/>
  <c r="E1985" i="1" s="1"/>
  <c r="F1985" i="1" s="1"/>
  <c r="E1986" i="1" a="1"/>
  <c r="E1986" i="1" s="1"/>
  <c r="F1986" i="1" s="1"/>
  <c r="E1987" i="1" a="1"/>
  <c r="E1987" i="1" s="1"/>
  <c r="F1987" i="1" s="1"/>
  <c r="E1988" i="1" a="1"/>
  <c r="E1988" i="1" s="1"/>
  <c r="F1988" i="1" s="1"/>
  <c r="E1989" i="1" a="1"/>
  <c r="E1989" i="1" s="1"/>
  <c r="F1989" i="1" s="1"/>
  <c r="E1990" i="1" a="1"/>
  <c r="E1990" i="1" s="1"/>
  <c r="F1990" i="1" s="1"/>
  <c r="E1991" i="1" a="1"/>
  <c r="E1991" i="1" s="1"/>
  <c r="F1991" i="1" s="1"/>
  <c r="E1992" i="1" a="1"/>
  <c r="E1992" i="1" s="1"/>
  <c r="F1992" i="1" s="1"/>
  <c r="E1993" i="1" a="1"/>
  <c r="E1993" i="1" s="1"/>
  <c r="F1993" i="1" s="1"/>
  <c r="E1994" i="1" a="1"/>
  <c r="E1994" i="1" s="1"/>
  <c r="F1994" i="1" s="1"/>
  <c r="E1995" i="1" a="1"/>
  <c r="E1995" i="1" s="1"/>
  <c r="F1995" i="1" s="1"/>
  <c r="E1996" i="1" a="1"/>
  <c r="E1996" i="1" s="1"/>
  <c r="F1996" i="1" s="1"/>
  <c r="E1997" i="1" a="1"/>
  <c r="E1997" i="1" s="1"/>
  <c r="F1997" i="1" s="1"/>
  <c r="E1998" i="1" a="1"/>
  <c r="E1998" i="1" s="1"/>
  <c r="F1998" i="1" s="1"/>
  <c r="E1999" i="1" a="1"/>
  <c r="E1999" i="1" s="1"/>
  <c r="F1999" i="1" s="1"/>
  <c r="E2000" i="1" a="1"/>
  <c r="E2000" i="1" s="1"/>
  <c r="F2000" i="1" s="1"/>
  <c r="E2001" i="1" a="1"/>
  <c r="E2001" i="1" s="1"/>
  <c r="F2001" i="1" s="1"/>
  <c r="E2002" i="1" a="1"/>
  <c r="E2002" i="1" s="1"/>
  <c r="F2002" i="1" s="1"/>
  <c r="E2003" i="1" a="1"/>
  <c r="E2003" i="1" s="1"/>
  <c r="F2003" i="1" s="1"/>
  <c r="E2004" i="1" a="1"/>
  <c r="E2004" i="1" s="1"/>
  <c r="F2004" i="1" s="1"/>
  <c r="E2005" i="1" a="1"/>
  <c r="E2005" i="1" s="1"/>
  <c r="F2005" i="1" s="1"/>
  <c r="E2006" i="1" a="1"/>
  <c r="E2006" i="1" s="1"/>
  <c r="F2006" i="1" s="1"/>
  <c r="E2007" i="1" a="1"/>
  <c r="E2007" i="1" s="1"/>
  <c r="F2007" i="1" s="1"/>
  <c r="E2008" i="1" a="1"/>
  <c r="E2008" i="1" s="1"/>
  <c r="F2008" i="1" s="1"/>
  <c r="E2009" i="1" a="1"/>
  <c r="E2009" i="1" s="1"/>
  <c r="F2009" i="1" s="1"/>
  <c r="E2010" i="1" a="1"/>
  <c r="E2010" i="1" s="1"/>
  <c r="F2010" i="1" s="1"/>
  <c r="E2011" i="1" a="1"/>
  <c r="E2011" i="1" s="1"/>
  <c r="F2011" i="1" s="1"/>
  <c r="E2012" i="1" a="1"/>
  <c r="E2012" i="1" s="1"/>
  <c r="F2012" i="1" s="1"/>
  <c r="E2013" i="1" a="1"/>
  <c r="E2013" i="1" s="1"/>
  <c r="F2013" i="1" s="1"/>
  <c r="E2014" i="1" a="1"/>
  <c r="E2014" i="1" s="1"/>
  <c r="F2014" i="1" s="1"/>
  <c r="E2015" i="1" a="1"/>
  <c r="E2015" i="1" s="1"/>
  <c r="F2015" i="1" s="1"/>
  <c r="E2016" i="1" a="1"/>
  <c r="E2016" i="1" s="1"/>
  <c r="F2016" i="1" s="1"/>
  <c r="E2017" i="1" a="1"/>
  <c r="E2017" i="1" s="1"/>
  <c r="F2017" i="1" s="1"/>
  <c r="E2018" i="1" a="1"/>
  <c r="E2018" i="1" s="1"/>
  <c r="F2018" i="1" s="1"/>
  <c r="E2019" i="1" a="1"/>
  <c r="E2019" i="1" s="1"/>
  <c r="F2019" i="1" s="1"/>
  <c r="E2020" i="1" a="1"/>
  <c r="E2020" i="1" s="1"/>
  <c r="F2020" i="1" s="1"/>
  <c r="E2021" i="1" a="1"/>
  <c r="E2021" i="1" s="1"/>
  <c r="F2021" i="1" s="1"/>
  <c r="E2022" i="1" a="1"/>
  <c r="E2022" i="1" s="1"/>
  <c r="F2022" i="1" s="1"/>
  <c r="E2023" i="1" a="1"/>
  <c r="E2023" i="1" s="1"/>
  <c r="F2023" i="1" s="1"/>
  <c r="E2024" i="1" a="1"/>
  <c r="E2024" i="1" s="1"/>
  <c r="F2024" i="1" s="1"/>
  <c r="E2025" i="1" a="1"/>
  <c r="E2025" i="1" s="1"/>
  <c r="F2025" i="1" s="1"/>
  <c r="E2026" i="1" a="1"/>
  <c r="E2026" i="1" s="1"/>
  <c r="F2026" i="1" s="1"/>
  <c r="E2027" i="1" a="1"/>
  <c r="E2027" i="1" s="1"/>
  <c r="F2027" i="1" s="1"/>
  <c r="E2028" i="1" a="1"/>
  <c r="E2028" i="1" s="1"/>
  <c r="F2028" i="1" s="1"/>
  <c r="E2029" i="1" a="1"/>
  <c r="E2029" i="1" s="1"/>
  <c r="F2029" i="1" s="1"/>
  <c r="E2030" i="1" a="1"/>
  <c r="E2030" i="1" s="1"/>
  <c r="F2030" i="1" s="1"/>
  <c r="E2031" i="1" a="1"/>
  <c r="E2031" i="1" s="1"/>
  <c r="F2031" i="1" s="1"/>
  <c r="E2032" i="1" a="1"/>
  <c r="E2032" i="1" s="1"/>
  <c r="F2032" i="1" s="1"/>
  <c r="E2033" i="1" a="1"/>
  <c r="E2033" i="1" s="1"/>
  <c r="F2033" i="1" s="1"/>
  <c r="E2034" i="1" a="1"/>
  <c r="E2034" i="1" s="1"/>
  <c r="F2034" i="1" s="1"/>
  <c r="E2035" i="1" a="1"/>
  <c r="E2035" i="1" s="1"/>
  <c r="F2035" i="1" s="1"/>
  <c r="E2036" i="1" a="1"/>
  <c r="E2036" i="1" s="1"/>
  <c r="F2036" i="1" s="1"/>
  <c r="E2037" i="1" a="1"/>
  <c r="E2037" i="1" s="1"/>
  <c r="F2037" i="1" s="1"/>
  <c r="E2038" i="1" a="1"/>
  <c r="E2038" i="1" s="1"/>
  <c r="F2038" i="1" s="1"/>
  <c r="E2039" i="1" a="1"/>
  <c r="E2039" i="1" s="1"/>
  <c r="F2039" i="1" s="1"/>
  <c r="E2040" i="1" a="1"/>
  <c r="E2040" i="1" s="1"/>
  <c r="F2040" i="1" s="1"/>
  <c r="E2041" i="1" a="1"/>
  <c r="E2041" i="1" s="1"/>
  <c r="F2041" i="1" s="1"/>
  <c r="E2042" i="1" a="1"/>
  <c r="E2042" i="1" s="1"/>
  <c r="F2042" i="1" s="1"/>
  <c r="E2043" i="1" a="1"/>
  <c r="E2043" i="1" s="1"/>
  <c r="F2043" i="1" s="1"/>
  <c r="E2044" i="1" a="1"/>
  <c r="E2044" i="1" s="1"/>
  <c r="F2044" i="1" s="1"/>
  <c r="E2045" i="1" a="1"/>
  <c r="E2045" i="1" s="1"/>
  <c r="F2045" i="1" s="1"/>
  <c r="E2046" i="1" a="1"/>
  <c r="E2046" i="1" s="1"/>
  <c r="F2046" i="1" s="1"/>
  <c r="E2047" i="1" a="1"/>
  <c r="E2047" i="1" s="1"/>
  <c r="F2047" i="1" s="1"/>
  <c r="E2048" i="1" a="1"/>
  <c r="E2048" i="1" s="1"/>
  <c r="F2048" i="1" s="1"/>
  <c r="E2049" i="1" a="1"/>
  <c r="E2049" i="1" s="1"/>
  <c r="F2049" i="1" s="1"/>
  <c r="E2050" i="1" a="1"/>
  <c r="E2050" i="1" s="1"/>
  <c r="F2050" i="1" s="1"/>
  <c r="E2051" i="1" a="1"/>
  <c r="E2051" i="1" s="1"/>
  <c r="F2051" i="1" s="1"/>
  <c r="E2052" i="1" a="1"/>
  <c r="E2052" i="1" s="1"/>
  <c r="F2052" i="1" s="1"/>
  <c r="E2053" i="1" a="1"/>
  <c r="E2053" i="1" s="1"/>
  <c r="F2053" i="1" s="1"/>
  <c r="E2054" i="1" a="1"/>
  <c r="E2054" i="1" s="1"/>
  <c r="F2054" i="1" s="1"/>
  <c r="E2055" i="1" a="1"/>
  <c r="E2055" i="1" s="1"/>
  <c r="F2055" i="1" s="1"/>
  <c r="E2056" i="1" a="1"/>
  <c r="E2056" i="1" s="1"/>
  <c r="F2056" i="1" s="1"/>
  <c r="E2057" i="1" a="1"/>
  <c r="E2057" i="1" s="1"/>
  <c r="F2057" i="1" s="1"/>
  <c r="E2058" i="1" a="1"/>
  <c r="E2058" i="1" s="1"/>
  <c r="F2058" i="1" s="1"/>
  <c r="E2059" i="1" a="1"/>
  <c r="E2059" i="1" s="1"/>
  <c r="F2059" i="1" s="1"/>
  <c r="E2060" i="1" a="1"/>
  <c r="E2060" i="1" s="1"/>
  <c r="F2060" i="1" s="1"/>
  <c r="E2061" i="1" a="1"/>
  <c r="E2061" i="1" s="1"/>
  <c r="F2061" i="1" s="1"/>
  <c r="E2062" i="1" a="1"/>
  <c r="E2062" i="1" s="1"/>
  <c r="F2062" i="1" s="1"/>
  <c r="E2063" i="1" a="1"/>
  <c r="E2063" i="1" s="1"/>
  <c r="F2063" i="1" s="1"/>
  <c r="E2064" i="1" a="1"/>
  <c r="E2064" i="1" s="1"/>
  <c r="F2064" i="1" s="1"/>
  <c r="E2065" i="1" a="1"/>
  <c r="E2065" i="1" s="1"/>
  <c r="F2065" i="1" s="1"/>
  <c r="E2066" i="1" a="1"/>
  <c r="E2066" i="1" s="1"/>
  <c r="F2066" i="1" s="1"/>
  <c r="E2067" i="1" a="1"/>
  <c r="E2067" i="1" s="1"/>
  <c r="F2067" i="1" s="1"/>
  <c r="E2068" i="1" a="1"/>
  <c r="E2068" i="1" s="1"/>
  <c r="F2068" i="1" s="1"/>
  <c r="E2069" i="1" a="1"/>
  <c r="E2069" i="1" s="1"/>
  <c r="F2069" i="1" s="1"/>
  <c r="E2070" i="1" a="1"/>
  <c r="E2070" i="1" s="1"/>
  <c r="F2070" i="1" s="1"/>
  <c r="E2071" i="1" a="1"/>
  <c r="E2071" i="1" s="1"/>
  <c r="F2071" i="1" s="1"/>
  <c r="E2072" i="1" a="1"/>
  <c r="E2072" i="1" s="1"/>
  <c r="F2072" i="1" s="1"/>
  <c r="E2073" i="1" a="1"/>
  <c r="E2073" i="1" s="1"/>
  <c r="F2073" i="1" s="1"/>
  <c r="E2074" i="1" a="1"/>
  <c r="E2074" i="1" s="1"/>
  <c r="F2074" i="1" s="1"/>
  <c r="E2075" i="1" a="1"/>
  <c r="E2075" i="1" s="1"/>
  <c r="F2075" i="1" s="1"/>
  <c r="E2076" i="1" a="1"/>
  <c r="E2076" i="1" s="1"/>
  <c r="F2076" i="1" s="1"/>
  <c r="E2077" i="1" a="1"/>
  <c r="E2077" i="1" s="1"/>
  <c r="F2077" i="1" s="1"/>
  <c r="E2078" i="1" a="1"/>
  <c r="E2078" i="1" s="1"/>
  <c r="F2078" i="1" s="1"/>
  <c r="E2079" i="1" a="1"/>
  <c r="E2079" i="1" s="1"/>
  <c r="F2079" i="1" s="1"/>
  <c r="E2080" i="1" a="1"/>
  <c r="E2080" i="1" s="1"/>
  <c r="F2080" i="1" s="1"/>
  <c r="E2081" i="1" a="1"/>
  <c r="E2081" i="1" s="1"/>
  <c r="F2081" i="1" s="1"/>
  <c r="E2082" i="1" a="1"/>
  <c r="E2082" i="1" s="1"/>
  <c r="F2082" i="1" s="1"/>
  <c r="E2083" i="1" a="1"/>
  <c r="E2083" i="1" s="1"/>
  <c r="F2083" i="1" s="1"/>
  <c r="E2084" i="1" a="1"/>
  <c r="E2084" i="1" s="1"/>
  <c r="F2084" i="1" s="1"/>
  <c r="E2085" i="1" a="1"/>
  <c r="E2085" i="1" s="1"/>
  <c r="F2085" i="1" s="1"/>
  <c r="E2086" i="1" a="1"/>
  <c r="E2086" i="1" s="1"/>
  <c r="F2086" i="1" s="1"/>
  <c r="E2087" i="1" a="1"/>
  <c r="E2087" i="1" s="1"/>
  <c r="F2087" i="1" s="1"/>
  <c r="E2088" i="1" a="1"/>
  <c r="E2088" i="1" s="1"/>
  <c r="F2088" i="1" s="1"/>
  <c r="E2089" i="1" a="1"/>
  <c r="E2089" i="1" s="1"/>
  <c r="F2089" i="1" s="1"/>
  <c r="E2090" i="1" a="1"/>
  <c r="E2090" i="1" s="1"/>
  <c r="F2090" i="1" s="1"/>
  <c r="E2091" i="1" a="1"/>
  <c r="E2091" i="1" s="1"/>
  <c r="F2091" i="1" s="1"/>
  <c r="E2092" i="1" a="1"/>
  <c r="E2092" i="1" s="1"/>
  <c r="F2092" i="1" s="1"/>
  <c r="E2093" i="1" a="1"/>
  <c r="E2093" i="1" s="1"/>
  <c r="F2093" i="1" s="1"/>
  <c r="E2094" i="1" a="1"/>
  <c r="E2094" i="1" s="1"/>
  <c r="F2094" i="1" s="1"/>
  <c r="E2095" i="1" a="1"/>
  <c r="E2095" i="1" s="1"/>
  <c r="F2095" i="1" s="1"/>
  <c r="E2096" i="1" a="1"/>
  <c r="E2096" i="1" s="1"/>
  <c r="F2096" i="1" s="1"/>
  <c r="E2097" i="1" a="1"/>
  <c r="E2097" i="1" s="1"/>
  <c r="F2097" i="1" s="1"/>
  <c r="E2098" i="1" a="1"/>
  <c r="E2098" i="1" s="1"/>
  <c r="F2098" i="1" s="1"/>
  <c r="E2099" i="1" a="1"/>
  <c r="E2099" i="1" s="1"/>
  <c r="F2099" i="1" s="1"/>
  <c r="E2100" i="1" a="1"/>
  <c r="E2100" i="1" s="1"/>
  <c r="F2100" i="1" s="1"/>
  <c r="E2101" i="1" a="1"/>
  <c r="E2101" i="1" s="1"/>
  <c r="F2101" i="1" s="1"/>
  <c r="E2102" i="1" a="1"/>
  <c r="E2102" i="1" s="1"/>
  <c r="F2102" i="1" s="1"/>
  <c r="E2103" i="1" a="1"/>
  <c r="E2103" i="1" s="1"/>
  <c r="F2103" i="1" s="1"/>
  <c r="E2104" i="1" a="1"/>
  <c r="E2104" i="1" s="1"/>
  <c r="F2104" i="1" s="1"/>
  <c r="E2105" i="1" a="1"/>
  <c r="E2105" i="1" s="1"/>
  <c r="F2105" i="1" s="1"/>
  <c r="E2106" i="1" a="1"/>
  <c r="E2106" i="1" s="1"/>
  <c r="F2106" i="1" s="1"/>
  <c r="E2107" i="1" a="1"/>
  <c r="E2107" i="1" s="1"/>
  <c r="F2107" i="1" s="1"/>
  <c r="E2108" i="1" a="1"/>
  <c r="E2108" i="1" s="1"/>
  <c r="F2108" i="1" s="1"/>
  <c r="E2109" i="1" a="1"/>
  <c r="E2109" i="1" s="1"/>
  <c r="F2109" i="1" s="1"/>
  <c r="E2110" i="1" a="1"/>
  <c r="E2110" i="1" s="1"/>
  <c r="F2110" i="1" s="1"/>
  <c r="E2111" i="1" a="1"/>
  <c r="E2111" i="1" s="1"/>
  <c r="F2111" i="1" s="1"/>
  <c r="E2112" i="1" a="1"/>
  <c r="E2112" i="1" s="1"/>
  <c r="F2112" i="1" s="1"/>
  <c r="E2113" i="1" a="1"/>
  <c r="E2113" i="1" s="1"/>
  <c r="F2113" i="1" s="1"/>
  <c r="E2114" i="1" a="1"/>
  <c r="E2114" i="1" s="1"/>
  <c r="F2114" i="1" s="1"/>
  <c r="E2115" i="1" a="1"/>
  <c r="E2115" i="1" s="1"/>
  <c r="F2115" i="1" s="1"/>
  <c r="E2116" i="1" a="1"/>
  <c r="E2116" i="1" s="1"/>
  <c r="F2116" i="1" s="1"/>
  <c r="E2117" i="1" a="1"/>
  <c r="E2117" i="1" s="1"/>
  <c r="F2117" i="1" s="1"/>
  <c r="E2118" i="1" a="1"/>
  <c r="E2118" i="1" s="1"/>
  <c r="F2118" i="1" s="1"/>
  <c r="E2119" i="1" a="1"/>
  <c r="E2119" i="1" s="1"/>
  <c r="F2119" i="1" s="1"/>
  <c r="E2120" i="1" a="1"/>
  <c r="E2120" i="1" s="1"/>
  <c r="F2120" i="1" s="1"/>
  <c r="E2121" i="1" a="1"/>
  <c r="E2121" i="1" s="1"/>
  <c r="F2121" i="1" s="1"/>
  <c r="E2122" i="1" a="1"/>
  <c r="E2122" i="1" s="1"/>
  <c r="F2122" i="1" s="1"/>
  <c r="E2123" i="1" a="1"/>
  <c r="E2123" i="1" s="1"/>
  <c r="F2123" i="1" s="1"/>
  <c r="E2124" i="1" a="1"/>
  <c r="E2124" i="1" s="1"/>
  <c r="F2124" i="1" s="1"/>
  <c r="E2125" i="1" a="1"/>
  <c r="E2125" i="1" s="1"/>
  <c r="F2125" i="1" s="1"/>
  <c r="E2126" i="1" a="1"/>
  <c r="E2126" i="1" s="1"/>
  <c r="F2126" i="1" s="1"/>
  <c r="E2127" i="1" a="1"/>
  <c r="E2127" i="1" s="1"/>
  <c r="F2127" i="1" s="1"/>
  <c r="E2128" i="1" a="1"/>
  <c r="E2128" i="1" s="1"/>
  <c r="F2128" i="1" s="1"/>
  <c r="E2129" i="1" a="1"/>
  <c r="E2129" i="1" s="1"/>
  <c r="F2129" i="1" s="1"/>
  <c r="E2130" i="1" a="1"/>
  <c r="E2130" i="1" s="1"/>
  <c r="F2130" i="1" s="1"/>
  <c r="E2131" i="1" a="1"/>
  <c r="E2131" i="1" s="1"/>
  <c r="F2131" i="1" s="1"/>
  <c r="E2132" i="1" a="1"/>
  <c r="E2132" i="1" s="1"/>
  <c r="F2132" i="1" s="1"/>
  <c r="E2133" i="1" a="1"/>
  <c r="E2133" i="1" s="1"/>
  <c r="F2133" i="1" s="1"/>
  <c r="E2134" i="1" a="1"/>
  <c r="E2134" i="1" s="1"/>
  <c r="F2134" i="1" s="1"/>
  <c r="E2135" i="1" a="1"/>
  <c r="E2135" i="1" s="1"/>
  <c r="F2135" i="1" s="1"/>
  <c r="E2136" i="1" a="1"/>
  <c r="E2136" i="1" s="1"/>
  <c r="F2136" i="1" s="1"/>
  <c r="E2137" i="1" a="1"/>
  <c r="E2137" i="1" s="1"/>
  <c r="F2137" i="1" s="1"/>
  <c r="E2138" i="1" a="1"/>
  <c r="E2138" i="1" s="1"/>
  <c r="F2138" i="1" s="1"/>
  <c r="E2139" i="1" a="1"/>
  <c r="E2139" i="1" s="1"/>
  <c r="F2139" i="1" s="1"/>
  <c r="E2140" i="1" a="1"/>
  <c r="E2140" i="1" s="1"/>
  <c r="F2140" i="1" s="1"/>
  <c r="E2141" i="1" a="1"/>
  <c r="E2141" i="1" s="1"/>
  <c r="F2141" i="1" s="1"/>
  <c r="E2142" i="1" a="1"/>
  <c r="E2142" i="1" s="1"/>
  <c r="F2142" i="1" s="1"/>
  <c r="E2143" i="1" a="1"/>
  <c r="E2143" i="1" s="1"/>
  <c r="F2143" i="1" s="1"/>
  <c r="E2144" i="1" a="1"/>
  <c r="E2144" i="1" s="1"/>
  <c r="F2144" i="1" s="1"/>
  <c r="E2145" i="1" a="1"/>
  <c r="E2145" i="1" s="1"/>
  <c r="F2145" i="1" s="1"/>
  <c r="E2146" i="1" a="1"/>
  <c r="E2146" i="1" s="1"/>
  <c r="F2146" i="1" s="1"/>
  <c r="E2147" i="1" a="1"/>
  <c r="E2147" i="1" s="1"/>
  <c r="F2147" i="1" s="1"/>
  <c r="E2148" i="1" a="1"/>
  <c r="E2148" i="1" s="1"/>
  <c r="F2148" i="1" s="1"/>
  <c r="E2149" i="1" a="1"/>
  <c r="E2149" i="1" s="1"/>
  <c r="F2149" i="1" s="1"/>
  <c r="E2150" i="1" a="1"/>
  <c r="E2150" i="1" s="1"/>
  <c r="F2150" i="1" s="1"/>
  <c r="E2151" i="1" a="1"/>
  <c r="E2151" i="1" s="1"/>
  <c r="F2151" i="1" s="1"/>
  <c r="E2152" i="1" a="1"/>
  <c r="E2152" i="1" s="1"/>
  <c r="F2152" i="1" s="1"/>
  <c r="E2153" i="1" a="1"/>
  <c r="E2153" i="1" s="1"/>
  <c r="F2153" i="1" s="1"/>
  <c r="E2154" i="1" a="1"/>
  <c r="E2154" i="1" s="1"/>
  <c r="F2154" i="1" s="1"/>
  <c r="E2155" i="1" a="1"/>
  <c r="E2155" i="1" s="1"/>
  <c r="F2155" i="1" s="1"/>
  <c r="E2156" i="1" a="1"/>
  <c r="E2156" i="1" s="1"/>
  <c r="F2156" i="1" s="1"/>
  <c r="E2157" i="1" a="1"/>
  <c r="E2157" i="1" s="1"/>
  <c r="F2157" i="1" s="1"/>
  <c r="E2158" i="1" a="1"/>
  <c r="E2158" i="1" s="1"/>
  <c r="F2158" i="1" s="1"/>
  <c r="E2159" i="1" a="1"/>
  <c r="E2159" i="1" s="1"/>
  <c r="F2159" i="1" s="1"/>
  <c r="E2160" i="1" a="1"/>
  <c r="E2160" i="1" s="1"/>
  <c r="F2160" i="1" s="1"/>
  <c r="E2161" i="1" a="1"/>
  <c r="E2161" i="1" s="1"/>
  <c r="F2161" i="1" s="1"/>
  <c r="E2162" i="1" a="1"/>
  <c r="E2162" i="1" s="1"/>
  <c r="F2162" i="1" s="1"/>
  <c r="E2163" i="1" a="1"/>
  <c r="E2163" i="1" s="1"/>
  <c r="F2163" i="1" s="1"/>
  <c r="E2164" i="1" a="1"/>
  <c r="E2164" i="1" s="1"/>
  <c r="F2164" i="1" s="1"/>
  <c r="E2165" i="1" a="1"/>
  <c r="E2165" i="1" s="1"/>
  <c r="F2165" i="1" s="1"/>
  <c r="E2166" i="1" a="1"/>
  <c r="E2166" i="1" s="1"/>
  <c r="F2166" i="1" s="1"/>
  <c r="E2167" i="1" a="1"/>
  <c r="E2167" i="1" s="1"/>
  <c r="F2167" i="1" s="1"/>
  <c r="E2168" i="1" a="1"/>
  <c r="E2168" i="1" s="1"/>
  <c r="F2168" i="1" s="1"/>
  <c r="E2169" i="1" a="1"/>
  <c r="E2169" i="1" s="1"/>
  <c r="F2169" i="1" s="1"/>
  <c r="E2170" i="1" a="1"/>
  <c r="E2170" i="1" s="1"/>
  <c r="F2170" i="1" s="1"/>
  <c r="E2171" i="1" a="1"/>
  <c r="E2171" i="1" s="1"/>
  <c r="F2171" i="1" s="1"/>
  <c r="E2172" i="1" a="1"/>
  <c r="E2172" i="1" s="1"/>
  <c r="F2172" i="1" s="1"/>
  <c r="E2173" i="1" a="1"/>
  <c r="E2173" i="1" s="1"/>
  <c r="F2173" i="1" s="1"/>
  <c r="E2174" i="1" a="1"/>
  <c r="E2174" i="1" s="1"/>
  <c r="F2174" i="1" s="1"/>
  <c r="E2175" i="1" a="1"/>
  <c r="E2175" i="1" s="1"/>
  <c r="F2175" i="1" s="1"/>
  <c r="E2176" i="1" a="1"/>
  <c r="E2176" i="1" s="1"/>
  <c r="F2176" i="1" s="1"/>
  <c r="E2177" i="1" a="1"/>
  <c r="E2177" i="1" s="1"/>
  <c r="F2177" i="1" s="1"/>
  <c r="E2178" i="1" a="1"/>
  <c r="E2178" i="1" s="1"/>
  <c r="F2178" i="1" s="1"/>
  <c r="E2179" i="1" a="1"/>
  <c r="E2179" i="1" s="1"/>
  <c r="F2179" i="1" s="1"/>
  <c r="E2180" i="1" a="1"/>
  <c r="E2180" i="1" s="1"/>
  <c r="F2180" i="1" s="1"/>
  <c r="E2181" i="1" a="1"/>
  <c r="E2181" i="1" s="1"/>
  <c r="F2181" i="1" s="1"/>
  <c r="E2182" i="1" a="1"/>
  <c r="E2182" i="1" s="1"/>
  <c r="F2182" i="1" s="1"/>
  <c r="E2183" i="1" a="1"/>
  <c r="E2183" i="1" s="1"/>
  <c r="F2183" i="1" s="1"/>
  <c r="E2184" i="1" a="1"/>
  <c r="E2184" i="1" s="1"/>
  <c r="F2184" i="1" s="1"/>
  <c r="E2185" i="1" a="1"/>
  <c r="E2185" i="1" s="1"/>
  <c r="F2185" i="1" s="1"/>
  <c r="E2186" i="1" a="1"/>
  <c r="E2186" i="1" s="1"/>
  <c r="F2186" i="1" s="1"/>
  <c r="E2187" i="1" a="1"/>
  <c r="E2187" i="1" s="1"/>
  <c r="F2187" i="1" s="1"/>
  <c r="E2188" i="1" a="1"/>
  <c r="E2188" i="1" s="1"/>
  <c r="F2188" i="1" s="1"/>
  <c r="E2189" i="1" a="1"/>
  <c r="E2189" i="1" s="1"/>
  <c r="F2189" i="1" s="1"/>
  <c r="E2190" i="1" a="1"/>
  <c r="E2190" i="1" s="1"/>
  <c r="F2190" i="1" s="1"/>
  <c r="E2191" i="1" a="1"/>
  <c r="E2191" i="1" s="1"/>
  <c r="F2191" i="1" s="1"/>
  <c r="E2192" i="1" a="1"/>
  <c r="E2192" i="1" s="1"/>
  <c r="F2192" i="1" s="1"/>
  <c r="E2193" i="1" a="1"/>
  <c r="E2193" i="1" s="1"/>
  <c r="F2193" i="1" s="1"/>
  <c r="E2194" i="1" a="1"/>
  <c r="E2194" i="1" s="1"/>
  <c r="F2194" i="1" s="1"/>
  <c r="E2195" i="1" a="1"/>
  <c r="E2195" i="1" s="1"/>
  <c r="F2195" i="1" s="1"/>
  <c r="E2196" i="1" a="1"/>
  <c r="E2196" i="1" s="1"/>
  <c r="F2196" i="1" s="1"/>
  <c r="E2197" i="1" a="1"/>
  <c r="E2197" i="1" s="1"/>
  <c r="F2197" i="1" s="1"/>
  <c r="E2198" i="1" a="1"/>
  <c r="E2198" i="1" s="1"/>
  <c r="F2198" i="1" s="1"/>
  <c r="E2199" i="1" a="1"/>
  <c r="E2199" i="1" s="1"/>
  <c r="F2199" i="1" s="1"/>
  <c r="E2200" i="1" a="1"/>
  <c r="E2200" i="1" s="1"/>
  <c r="F2200" i="1" s="1"/>
  <c r="E2201" i="1" a="1"/>
  <c r="E2201" i="1" s="1"/>
  <c r="F2201" i="1" s="1"/>
  <c r="E2202" i="1" a="1"/>
  <c r="E2202" i="1" s="1"/>
  <c r="F2202" i="1" s="1"/>
  <c r="E2203" i="1" a="1"/>
  <c r="E2203" i="1" s="1"/>
  <c r="F2203" i="1" s="1"/>
  <c r="E2204" i="1" a="1"/>
  <c r="E2204" i="1" s="1"/>
  <c r="F2204" i="1" s="1"/>
  <c r="E2205" i="1" a="1"/>
  <c r="E2205" i="1" s="1"/>
  <c r="F2205" i="1" s="1"/>
  <c r="E2206" i="1" a="1"/>
  <c r="E2206" i="1" s="1"/>
  <c r="F2206" i="1" s="1"/>
  <c r="E2207" i="1" a="1"/>
  <c r="E2207" i="1" s="1"/>
  <c r="F2207" i="1" s="1"/>
  <c r="E2208" i="1" a="1"/>
  <c r="E2208" i="1" s="1"/>
  <c r="F2208" i="1" s="1"/>
  <c r="E2209" i="1" a="1"/>
  <c r="E2209" i="1" s="1"/>
  <c r="F2209" i="1" s="1"/>
  <c r="E2210" i="1" a="1"/>
  <c r="E2210" i="1" s="1"/>
  <c r="F2210" i="1" s="1"/>
  <c r="E2211" i="1" a="1"/>
  <c r="E2211" i="1" s="1"/>
  <c r="F2211" i="1" s="1"/>
  <c r="E2212" i="1" a="1"/>
  <c r="E2212" i="1" s="1"/>
  <c r="F2212" i="1" s="1"/>
  <c r="E2213" i="1" a="1"/>
  <c r="E2213" i="1" s="1"/>
  <c r="F2213" i="1" s="1"/>
  <c r="E2214" i="1" a="1"/>
  <c r="E2214" i="1" s="1"/>
  <c r="F2214" i="1" s="1"/>
  <c r="E2215" i="1" a="1"/>
  <c r="E2215" i="1" s="1"/>
  <c r="F2215" i="1" s="1"/>
  <c r="E2216" i="1" a="1"/>
  <c r="E2216" i="1" s="1"/>
  <c r="F2216" i="1" s="1"/>
  <c r="E2217" i="1" a="1"/>
  <c r="E2217" i="1" s="1"/>
  <c r="F2217" i="1" s="1"/>
  <c r="E2218" i="1" a="1"/>
  <c r="E2218" i="1" s="1"/>
  <c r="F2218" i="1" s="1"/>
  <c r="E2219" i="1" a="1"/>
  <c r="E2219" i="1" s="1"/>
  <c r="F2219" i="1" s="1"/>
  <c r="E2220" i="1" a="1"/>
  <c r="E2220" i="1" s="1"/>
  <c r="F2220" i="1" s="1"/>
  <c r="E2221" i="1" a="1"/>
  <c r="E2221" i="1" s="1"/>
  <c r="F2221" i="1" s="1"/>
  <c r="E2222" i="1" a="1"/>
  <c r="E2222" i="1" s="1"/>
  <c r="F2222" i="1" s="1"/>
  <c r="E2223" i="1" a="1"/>
  <c r="E2223" i="1" s="1"/>
  <c r="F2223" i="1" s="1"/>
  <c r="E2224" i="1" a="1"/>
  <c r="E2224" i="1" s="1"/>
  <c r="F2224" i="1" s="1"/>
  <c r="E2225" i="1" a="1"/>
  <c r="E2225" i="1" s="1"/>
  <c r="F2225" i="1" s="1"/>
  <c r="E2226" i="1" a="1"/>
  <c r="E2226" i="1" s="1"/>
  <c r="F2226" i="1" s="1"/>
  <c r="E2227" i="1" a="1"/>
  <c r="E2227" i="1" s="1"/>
  <c r="F2227" i="1" s="1"/>
  <c r="E2228" i="1" a="1"/>
  <c r="E2228" i="1" s="1"/>
  <c r="F2228" i="1" s="1"/>
  <c r="E2229" i="1" a="1"/>
  <c r="E2229" i="1" s="1"/>
  <c r="F2229" i="1" s="1"/>
  <c r="E2230" i="1" a="1"/>
  <c r="E2230" i="1" s="1"/>
  <c r="F2230" i="1" s="1"/>
  <c r="E2231" i="1" a="1"/>
  <c r="E2231" i="1" s="1"/>
  <c r="F2231" i="1" s="1"/>
  <c r="E2232" i="1" a="1"/>
  <c r="E2232" i="1" s="1"/>
  <c r="F2232" i="1" s="1"/>
  <c r="E2233" i="1" a="1"/>
  <c r="E2233" i="1" s="1"/>
  <c r="F2233" i="1" s="1"/>
  <c r="E2234" i="1" a="1"/>
  <c r="E2234" i="1" s="1"/>
  <c r="F2234" i="1" s="1"/>
  <c r="E2235" i="1" a="1"/>
  <c r="E2235" i="1" s="1"/>
  <c r="F2235" i="1" s="1"/>
  <c r="E2236" i="1" a="1"/>
  <c r="E2236" i="1" s="1"/>
  <c r="F2236" i="1" s="1"/>
  <c r="E2237" i="1" a="1"/>
  <c r="E2237" i="1" s="1"/>
  <c r="F2237" i="1" s="1"/>
  <c r="E2238" i="1" a="1"/>
  <c r="E2238" i="1" s="1"/>
  <c r="F2238" i="1" s="1"/>
  <c r="E2239" i="1" a="1"/>
  <c r="E2239" i="1" s="1"/>
  <c r="F2239" i="1" s="1"/>
  <c r="E2240" i="1" a="1"/>
  <c r="E2240" i="1" s="1"/>
  <c r="F2240" i="1" s="1"/>
  <c r="E2241" i="1" a="1"/>
  <c r="E2241" i="1" s="1"/>
  <c r="F2241" i="1" s="1"/>
  <c r="E2242" i="1" a="1"/>
  <c r="E2242" i="1" s="1"/>
  <c r="F2242" i="1" s="1"/>
  <c r="E2243" i="1" a="1"/>
  <c r="E2243" i="1" s="1"/>
  <c r="F2243" i="1" s="1"/>
  <c r="E2244" i="1" a="1"/>
  <c r="E2244" i="1" s="1"/>
  <c r="F2244" i="1" s="1"/>
  <c r="E2245" i="1" a="1"/>
  <c r="E2245" i="1" s="1"/>
  <c r="F2245" i="1" s="1"/>
  <c r="E2246" i="1" a="1"/>
  <c r="E2246" i="1" s="1"/>
  <c r="F2246" i="1" s="1"/>
  <c r="E2247" i="1" a="1"/>
  <c r="E2247" i="1" s="1"/>
  <c r="F2247" i="1" s="1"/>
  <c r="E2248" i="1" a="1"/>
  <c r="E2248" i="1" s="1"/>
  <c r="F2248" i="1" s="1"/>
  <c r="E2249" i="1" a="1"/>
  <c r="E2249" i="1" s="1"/>
  <c r="F2249" i="1" s="1"/>
  <c r="E2250" i="1" a="1"/>
  <c r="E2250" i="1" s="1"/>
  <c r="F2250" i="1" s="1"/>
  <c r="E2251" i="1" a="1"/>
  <c r="E2251" i="1" s="1"/>
  <c r="F2251" i="1" s="1"/>
  <c r="E2252" i="1" a="1"/>
  <c r="E2252" i="1" s="1"/>
  <c r="F2252" i="1" s="1"/>
  <c r="E2253" i="1" a="1"/>
  <c r="E2253" i="1" s="1"/>
  <c r="F2253" i="1" s="1"/>
  <c r="E2254" i="1" a="1"/>
  <c r="E2254" i="1" s="1"/>
  <c r="F2254" i="1" s="1"/>
  <c r="E2255" i="1" a="1"/>
  <c r="E2255" i="1" s="1"/>
  <c r="F2255" i="1" s="1"/>
  <c r="E2256" i="1" a="1"/>
  <c r="E2256" i="1" s="1"/>
  <c r="F2256" i="1" s="1"/>
  <c r="E2257" i="1" a="1"/>
  <c r="E2257" i="1" s="1"/>
  <c r="F2257" i="1" s="1"/>
  <c r="E2258" i="1" a="1"/>
  <c r="E2258" i="1" s="1"/>
  <c r="F2258" i="1" s="1"/>
  <c r="E2259" i="1" a="1"/>
  <c r="E2259" i="1" s="1"/>
  <c r="F2259" i="1" s="1"/>
  <c r="E2260" i="1" a="1"/>
  <c r="E2260" i="1" s="1"/>
  <c r="F2260" i="1" s="1"/>
  <c r="E2261" i="1" a="1"/>
  <c r="E2261" i="1" s="1"/>
  <c r="F2261" i="1" s="1"/>
  <c r="E2262" i="1" a="1"/>
  <c r="E2262" i="1" s="1"/>
  <c r="F2262" i="1" s="1"/>
  <c r="E2263" i="1" a="1"/>
  <c r="E2263" i="1" s="1"/>
  <c r="F2263" i="1" s="1"/>
  <c r="E2264" i="1" a="1"/>
  <c r="E2264" i="1" s="1"/>
  <c r="F2264" i="1" s="1"/>
  <c r="E2265" i="1" a="1"/>
  <c r="E2265" i="1" s="1"/>
  <c r="F2265" i="1" s="1"/>
  <c r="E2266" i="1" a="1"/>
  <c r="E2266" i="1" s="1"/>
  <c r="F2266" i="1" s="1"/>
  <c r="E2267" i="1" a="1"/>
  <c r="E2267" i="1" s="1"/>
  <c r="F2267" i="1" s="1"/>
  <c r="E2268" i="1" a="1"/>
  <c r="E2268" i="1" s="1"/>
  <c r="F2268" i="1" s="1"/>
  <c r="E2269" i="1" a="1"/>
  <c r="E2269" i="1" s="1"/>
  <c r="F2269" i="1" s="1"/>
  <c r="E2270" i="1" a="1"/>
  <c r="E2270" i="1" s="1"/>
  <c r="F2270" i="1" s="1"/>
  <c r="E2271" i="1" a="1"/>
  <c r="E2271" i="1" s="1"/>
  <c r="F2271" i="1" s="1"/>
  <c r="E2272" i="1" a="1"/>
  <c r="E2272" i="1" s="1"/>
  <c r="F2272" i="1" s="1"/>
  <c r="E2273" i="1" a="1"/>
  <c r="E2273" i="1" s="1"/>
  <c r="F2273" i="1" s="1"/>
  <c r="E2274" i="1" a="1"/>
  <c r="E2274" i="1" s="1"/>
  <c r="F2274" i="1" s="1"/>
  <c r="E2275" i="1" a="1"/>
  <c r="E2275" i="1" s="1"/>
  <c r="F2275" i="1" s="1"/>
  <c r="E2276" i="1" a="1"/>
  <c r="E2276" i="1" s="1"/>
  <c r="F2276" i="1" s="1"/>
  <c r="E2277" i="1" a="1"/>
  <c r="E2277" i="1" s="1"/>
  <c r="F2277" i="1" s="1"/>
  <c r="E2278" i="1" a="1"/>
  <c r="E2278" i="1" s="1"/>
  <c r="F2278" i="1" s="1"/>
  <c r="E2279" i="1" a="1"/>
  <c r="E2279" i="1" s="1"/>
  <c r="F2279" i="1" s="1"/>
  <c r="E2280" i="1" a="1"/>
  <c r="E2280" i="1" s="1"/>
  <c r="F2280" i="1" s="1"/>
  <c r="E2281" i="1" a="1"/>
  <c r="E2281" i="1" s="1"/>
  <c r="F2281" i="1" s="1"/>
  <c r="E2282" i="1" a="1"/>
  <c r="E2282" i="1" s="1"/>
  <c r="F2282" i="1" s="1"/>
  <c r="E2283" i="1" a="1"/>
  <c r="E2283" i="1" s="1"/>
  <c r="F2283" i="1" s="1"/>
  <c r="E2284" i="1" a="1"/>
  <c r="E2284" i="1" s="1"/>
  <c r="F2284" i="1" s="1"/>
  <c r="E2285" i="1" a="1"/>
  <c r="E2285" i="1" s="1"/>
  <c r="F2285" i="1" s="1"/>
  <c r="E2286" i="1" a="1"/>
  <c r="E2286" i="1" s="1"/>
  <c r="F2286" i="1" s="1"/>
  <c r="E2287" i="1" a="1"/>
  <c r="E2287" i="1" s="1"/>
  <c r="F2287" i="1" s="1"/>
  <c r="E2288" i="1" a="1"/>
  <c r="E2288" i="1" s="1"/>
  <c r="F2288" i="1" s="1"/>
  <c r="E2289" i="1" a="1"/>
  <c r="E2289" i="1" s="1"/>
  <c r="F2289" i="1" s="1"/>
  <c r="E2290" i="1" a="1"/>
  <c r="E2290" i="1" s="1"/>
  <c r="F2290" i="1" s="1"/>
  <c r="E2291" i="1" a="1"/>
  <c r="E2291" i="1" s="1"/>
  <c r="F2291" i="1" s="1"/>
  <c r="E2292" i="1" a="1"/>
  <c r="E2292" i="1" s="1"/>
  <c r="F2292" i="1" s="1"/>
  <c r="E2293" i="1" a="1"/>
  <c r="E2293" i="1" s="1"/>
  <c r="F2293" i="1" s="1"/>
  <c r="E2294" i="1" a="1"/>
  <c r="E2294" i="1" s="1"/>
  <c r="F2294" i="1" s="1"/>
  <c r="E2295" i="1" a="1"/>
  <c r="E2295" i="1" s="1"/>
  <c r="F2295" i="1" s="1"/>
  <c r="E2296" i="1" a="1"/>
  <c r="E2296" i="1" s="1"/>
  <c r="F2296" i="1" s="1"/>
  <c r="E2297" i="1" a="1"/>
  <c r="E2297" i="1" s="1"/>
  <c r="F2297" i="1" s="1"/>
  <c r="E2298" i="1" a="1"/>
  <c r="E2298" i="1" s="1"/>
  <c r="F2298" i="1" s="1"/>
  <c r="E2299" i="1" a="1"/>
  <c r="E2299" i="1" s="1"/>
  <c r="F2299" i="1" s="1"/>
  <c r="E2300" i="1" a="1"/>
  <c r="E2300" i="1" s="1"/>
  <c r="F2300" i="1" s="1"/>
  <c r="E2301" i="1" a="1"/>
  <c r="E2301" i="1" s="1"/>
  <c r="F2301" i="1" s="1"/>
  <c r="E2302" i="1" a="1"/>
  <c r="E2302" i="1" s="1"/>
  <c r="F2302" i="1" s="1"/>
  <c r="E2303" i="1" a="1"/>
  <c r="E2303" i="1" s="1"/>
  <c r="F2303" i="1" s="1"/>
  <c r="E2304" i="1" a="1"/>
  <c r="E2304" i="1" s="1"/>
  <c r="F2304" i="1" s="1"/>
  <c r="E2305" i="1" a="1"/>
  <c r="E2305" i="1" s="1"/>
  <c r="F2305" i="1" s="1"/>
  <c r="E2306" i="1" a="1"/>
  <c r="E2306" i="1" s="1"/>
  <c r="F2306" i="1" s="1"/>
  <c r="E2307" i="1" a="1"/>
  <c r="E2307" i="1" s="1"/>
  <c r="F2307" i="1" s="1"/>
  <c r="E2308" i="1" a="1"/>
  <c r="E2308" i="1" s="1"/>
  <c r="F2308" i="1" s="1"/>
  <c r="E2309" i="1" a="1"/>
  <c r="E2309" i="1" s="1"/>
  <c r="F2309" i="1" s="1"/>
  <c r="E2310" i="1" a="1"/>
  <c r="E2310" i="1" s="1"/>
  <c r="F2310" i="1" s="1"/>
  <c r="E2311" i="1" a="1"/>
  <c r="E2311" i="1" s="1"/>
  <c r="F2311" i="1" s="1"/>
  <c r="E2312" i="1" a="1"/>
  <c r="E2312" i="1" s="1"/>
  <c r="F2312" i="1" s="1"/>
  <c r="E2313" i="1" a="1"/>
  <c r="E2313" i="1" s="1"/>
  <c r="F2313" i="1" s="1"/>
  <c r="E2314" i="1" a="1"/>
  <c r="E2314" i="1" s="1"/>
  <c r="F2314" i="1" s="1"/>
  <c r="E2315" i="1" a="1"/>
  <c r="E2315" i="1" s="1"/>
  <c r="F2315" i="1" s="1"/>
  <c r="E2316" i="1" a="1"/>
  <c r="E2316" i="1" s="1"/>
  <c r="F2316" i="1" s="1"/>
  <c r="E2317" i="1" a="1"/>
  <c r="E2317" i="1" s="1"/>
  <c r="F2317" i="1" s="1"/>
  <c r="E2318" i="1" a="1"/>
  <c r="E2318" i="1" s="1"/>
  <c r="F2318" i="1" s="1"/>
  <c r="E2319" i="1" a="1"/>
  <c r="E2319" i="1" s="1"/>
  <c r="F2319" i="1" s="1"/>
  <c r="E2320" i="1" a="1"/>
  <c r="E2320" i="1" s="1"/>
  <c r="F2320" i="1" s="1"/>
  <c r="E2321" i="1" a="1"/>
  <c r="E2321" i="1" s="1"/>
  <c r="F2321" i="1" s="1"/>
  <c r="E2322" i="1" a="1"/>
  <c r="E2322" i="1" s="1"/>
  <c r="F2322" i="1" s="1"/>
  <c r="E2323" i="1" a="1"/>
  <c r="E2323" i="1" s="1"/>
  <c r="F2323" i="1" s="1"/>
  <c r="E2324" i="1" a="1"/>
  <c r="E2324" i="1" s="1"/>
  <c r="F2324" i="1" s="1"/>
  <c r="E2325" i="1" a="1"/>
  <c r="E2325" i="1" s="1"/>
  <c r="F2325" i="1" s="1"/>
  <c r="E2326" i="1" a="1"/>
  <c r="E2326" i="1" s="1"/>
  <c r="F2326" i="1" s="1"/>
  <c r="E2327" i="1" a="1"/>
  <c r="E2327" i="1" s="1"/>
  <c r="F2327" i="1" s="1"/>
  <c r="E2328" i="1" a="1"/>
  <c r="E2328" i="1" s="1"/>
  <c r="F2328" i="1" s="1"/>
  <c r="E2329" i="1" a="1"/>
  <c r="E2329" i="1" s="1"/>
  <c r="F2329" i="1" s="1"/>
  <c r="E2330" i="1" a="1"/>
  <c r="E2330" i="1" s="1"/>
  <c r="F2330" i="1" s="1"/>
  <c r="E2331" i="1" a="1"/>
  <c r="E2331" i="1" s="1"/>
  <c r="F2331" i="1" s="1"/>
  <c r="E2332" i="1" a="1"/>
  <c r="E2332" i="1" s="1"/>
  <c r="F2332" i="1" s="1"/>
  <c r="E2333" i="1" a="1"/>
  <c r="E2333" i="1" s="1"/>
  <c r="F2333" i="1" s="1"/>
  <c r="E2334" i="1" a="1"/>
  <c r="E2334" i="1" s="1"/>
  <c r="F2334" i="1" s="1"/>
  <c r="E2335" i="1" a="1"/>
  <c r="E2335" i="1" s="1"/>
  <c r="F2335" i="1" s="1"/>
  <c r="E2336" i="1" a="1"/>
  <c r="E2336" i="1" s="1"/>
  <c r="F2336" i="1" s="1"/>
  <c r="E2337" i="1" a="1"/>
  <c r="E2337" i="1" s="1"/>
  <c r="F2337" i="1" s="1"/>
  <c r="E2338" i="1" a="1"/>
  <c r="E2338" i="1" s="1"/>
  <c r="F2338" i="1" s="1"/>
  <c r="E2339" i="1" a="1"/>
  <c r="E2339" i="1" s="1"/>
  <c r="F2339" i="1" s="1"/>
  <c r="E2340" i="1" a="1"/>
  <c r="E2340" i="1" s="1"/>
  <c r="F2340" i="1" s="1"/>
  <c r="E2341" i="1" a="1"/>
  <c r="E2341" i="1" s="1"/>
  <c r="F2341" i="1" s="1"/>
  <c r="E2342" i="1" a="1"/>
  <c r="E2342" i="1" s="1"/>
  <c r="F2342" i="1" s="1"/>
  <c r="E2343" i="1" a="1"/>
  <c r="E2343" i="1" s="1"/>
  <c r="F2343" i="1" s="1"/>
  <c r="E2344" i="1" a="1"/>
  <c r="E2344" i="1" s="1"/>
  <c r="F2344" i="1" s="1"/>
  <c r="E2345" i="1" a="1"/>
  <c r="E2345" i="1" s="1"/>
  <c r="F2345" i="1" s="1"/>
  <c r="E2346" i="1" a="1"/>
  <c r="E2346" i="1" s="1"/>
  <c r="F2346" i="1" s="1"/>
  <c r="E2347" i="1" a="1"/>
  <c r="E2347" i="1" s="1"/>
  <c r="F2347" i="1" s="1"/>
  <c r="E2348" i="1" a="1"/>
  <c r="E2348" i="1" s="1"/>
  <c r="F2348" i="1" s="1"/>
  <c r="E2349" i="1" a="1"/>
  <c r="E2349" i="1" s="1"/>
  <c r="F2349" i="1" s="1"/>
  <c r="E2350" i="1" a="1"/>
  <c r="E2350" i="1" s="1"/>
  <c r="F2350" i="1" s="1"/>
  <c r="E2351" i="1" a="1"/>
  <c r="E2351" i="1" s="1"/>
  <c r="F2351" i="1" s="1"/>
  <c r="E2352" i="1" a="1"/>
  <c r="E2352" i="1" s="1"/>
  <c r="F2352" i="1" s="1"/>
  <c r="E2353" i="1" a="1"/>
  <c r="E2353" i="1" s="1"/>
  <c r="F2353" i="1" s="1"/>
  <c r="E2354" i="1" a="1"/>
  <c r="E2354" i="1" s="1"/>
  <c r="F2354" i="1" s="1"/>
  <c r="E2355" i="1" a="1"/>
  <c r="E2355" i="1" s="1"/>
  <c r="F2355" i="1" s="1"/>
  <c r="E2356" i="1" a="1"/>
  <c r="E2356" i="1" s="1"/>
  <c r="F2356" i="1" s="1"/>
  <c r="E2357" i="1" a="1"/>
  <c r="E2357" i="1" s="1"/>
  <c r="F2357" i="1" s="1"/>
  <c r="E2358" i="1" a="1"/>
  <c r="E2358" i="1" s="1"/>
  <c r="F2358" i="1" s="1"/>
  <c r="E2359" i="1" a="1"/>
  <c r="E2359" i="1" s="1"/>
  <c r="F2359" i="1" s="1"/>
  <c r="E2360" i="1" a="1"/>
  <c r="E2360" i="1" s="1"/>
  <c r="F2360" i="1" s="1"/>
  <c r="E2361" i="1" a="1"/>
  <c r="E2361" i="1" s="1"/>
  <c r="F2361" i="1" s="1"/>
  <c r="E2362" i="1" a="1"/>
  <c r="E2362" i="1" s="1"/>
  <c r="F2362" i="1" s="1"/>
  <c r="E2363" i="1" a="1"/>
  <c r="E2363" i="1" s="1"/>
  <c r="F2363" i="1" s="1"/>
  <c r="E2364" i="1" a="1"/>
  <c r="E2364" i="1" s="1"/>
  <c r="F2364" i="1" s="1"/>
  <c r="E2365" i="1" a="1"/>
  <c r="E2365" i="1" s="1"/>
  <c r="F2365" i="1" s="1"/>
  <c r="E2366" i="1" a="1"/>
  <c r="E2366" i="1" s="1"/>
  <c r="F2366" i="1" s="1"/>
  <c r="E2367" i="1" a="1"/>
  <c r="E2367" i="1" s="1"/>
  <c r="F2367" i="1" s="1"/>
  <c r="E2368" i="1" a="1"/>
  <c r="E2368" i="1" s="1"/>
  <c r="F2368" i="1" s="1"/>
  <c r="E2369" i="1" a="1"/>
  <c r="E2369" i="1" s="1"/>
  <c r="F2369" i="1" s="1"/>
  <c r="E2370" i="1" a="1"/>
  <c r="E2370" i="1" s="1"/>
  <c r="F2370" i="1" s="1"/>
  <c r="E2371" i="1" a="1"/>
  <c r="E2371" i="1" s="1"/>
  <c r="F2371" i="1" s="1"/>
  <c r="E2372" i="1" a="1"/>
  <c r="E2372" i="1" s="1"/>
  <c r="F2372" i="1" s="1"/>
  <c r="E2373" i="1" a="1"/>
  <c r="E2373" i="1" s="1"/>
  <c r="F2373" i="1" s="1"/>
  <c r="E2374" i="1" a="1"/>
  <c r="E2374" i="1" s="1"/>
  <c r="F2374" i="1" s="1"/>
  <c r="E2375" i="1" a="1"/>
  <c r="E2375" i="1" s="1"/>
  <c r="F2375" i="1" s="1"/>
  <c r="E2376" i="1" a="1"/>
  <c r="E2376" i="1" s="1"/>
  <c r="F2376" i="1" s="1"/>
  <c r="E2377" i="1" a="1"/>
  <c r="E2377" i="1" s="1"/>
  <c r="F2377" i="1" s="1"/>
  <c r="E2378" i="1" a="1"/>
  <c r="E2378" i="1" s="1"/>
  <c r="F2378" i="1" s="1"/>
  <c r="E2379" i="1" a="1"/>
  <c r="E2379" i="1" s="1"/>
  <c r="F2379" i="1" s="1"/>
  <c r="E2380" i="1" a="1"/>
  <c r="E2380" i="1" s="1"/>
  <c r="F2380" i="1" s="1"/>
  <c r="E2381" i="1" a="1"/>
  <c r="E2381" i="1" s="1"/>
  <c r="F2381" i="1" s="1"/>
  <c r="E2382" i="1" a="1"/>
  <c r="E2382" i="1" s="1"/>
  <c r="F2382" i="1" s="1"/>
  <c r="E2383" i="1" a="1"/>
  <c r="E2383" i="1" s="1"/>
  <c r="F2383" i="1" s="1"/>
  <c r="E2384" i="1" a="1"/>
  <c r="E2384" i="1" s="1"/>
  <c r="F2384" i="1" s="1"/>
  <c r="E2385" i="1" a="1"/>
  <c r="E2385" i="1" s="1"/>
  <c r="F2385" i="1" s="1"/>
  <c r="E2386" i="1" a="1"/>
  <c r="E2386" i="1" s="1"/>
  <c r="F2386" i="1" s="1"/>
  <c r="E2387" i="1" a="1"/>
  <c r="E2387" i="1" s="1"/>
  <c r="F2387" i="1" s="1"/>
  <c r="E2388" i="1" a="1"/>
  <c r="E2388" i="1" s="1"/>
  <c r="F2388" i="1" s="1"/>
  <c r="E2389" i="1" a="1"/>
  <c r="E2389" i="1" s="1"/>
  <c r="F2389" i="1" s="1"/>
  <c r="E2390" i="1" a="1"/>
  <c r="E2390" i="1" s="1"/>
  <c r="F2390" i="1" s="1"/>
  <c r="E2391" i="1" a="1"/>
  <c r="E2391" i="1" s="1"/>
  <c r="F2391" i="1" s="1"/>
  <c r="E2392" i="1" a="1"/>
  <c r="E2392" i="1" s="1"/>
  <c r="F2392" i="1" s="1"/>
  <c r="E2393" i="1" a="1"/>
  <c r="E2393" i="1" s="1"/>
  <c r="F2393" i="1" s="1"/>
  <c r="E2394" i="1" a="1"/>
  <c r="E2394" i="1" s="1"/>
  <c r="F2394" i="1" s="1"/>
  <c r="E2395" i="1" a="1"/>
  <c r="E2395" i="1" s="1"/>
  <c r="F2395" i="1" s="1"/>
  <c r="E2396" i="1" a="1"/>
  <c r="E2396" i="1" s="1"/>
  <c r="F2396" i="1" s="1"/>
  <c r="E2397" i="1" a="1"/>
  <c r="E2397" i="1" s="1"/>
  <c r="F2397" i="1" s="1"/>
  <c r="E2398" i="1" a="1"/>
  <c r="E2398" i="1" s="1"/>
  <c r="F2398" i="1" s="1"/>
  <c r="E2399" i="1" a="1"/>
  <c r="E2399" i="1" s="1"/>
  <c r="F2399" i="1" s="1"/>
  <c r="E2400" i="1" a="1"/>
  <c r="E2400" i="1" s="1"/>
  <c r="F2400" i="1" s="1"/>
  <c r="E2401" i="1" a="1"/>
  <c r="E2401" i="1" s="1"/>
  <c r="F2401" i="1" s="1"/>
  <c r="E2402" i="1" a="1"/>
  <c r="E2402" i="1" s="1"/>
  <c r="F2402" i="1" s="1"/>
  <c r="E2403" i="1" a="1"/>
  <c r="E2403" i="1" s="1"/>
  <c r="F2403" i="1" s="1"/>
  <c r="E2404" i="1" a="1"/>
  <c r="E2404" i="1" s="1"/>
  <c r="F2404" i="1" s="1"/>
  <c r="E2405" i="1" a="1"/>
  <c r="E2405" i="1" s="1"/>
  <c r="F2405" i="1" s="1"/>
  <c r="E2406" i="1" a="1"/>
  <c r="E2406" i="1" s="1"/>
  <c r="F2406" i="1" s="1"/>
  <c r="E2407" i="1" a="1"/>
  <c r="E2407" i="1" s="1"/>
  <c r="F2407" i="1" s="1"/>
  <c r="E2408" i="1" a="1"/>
  <c r="E2408" i="1" s="1"/>
  <c r="F2408" i="1" s="1"/>
  <c r="E2409" i="1" a="1"/>
  <c r="E2409" i="1" s="1"/>
  <c r="F2409" i="1" s="1"/>
  <c r="E2410" i="1" a="1"/>
  <c r="E2410" i="1" s="1"/>
  <c r="F2410" i="1" s="1"/>
  <c r="E2411" i="1" a="1"/>
  <c r="E2411" i="1" s="1"/>
  <c r="F2411" i="1" s="1"/>
  <c r="E2412" i="1" a="1"/>
  <c r="E2412" i="1" s="1"/>
  <c r="F2412" i="1" s="1"/>
  <c r="E2413" i="1" a="1"/>
  <c r="E2413" i="1" s="1"/>
  <c r="F2413" i="1" s="1"/>
  <c r="E2414" i="1" a="1"/>
  <c r="E2414" i="1" s="1"/>
  <c r="F2414" i="1" s="1"/>
  <c r="E2415" i="1" a="1"/>
  <c r="E2415" i="1" s="1"/>
  <c r="F2415" i="1" s="1"/>
  <c r="E2416" i="1" a="1"/>
  <c r="E2416" i="1" s="1"/>
  <c r="F2416" i="1" s="1"/>
  <c r="E2417" i="1" a="1"/>
  <c r="E2417" i="1" s="1"/>
  <c r="F2417" i="1" s="1"/>
  <c r="E2418" i="1" a="1"/>
  <c r="E2418" i="1" s="1"/>
  <c r="F2418" i="1" s="1"/>
  <c r="E2419" i="1" a="1"/>
  <c r="E2419" i="1" s="1"/>
  <c r="F2419" i="1" s="1"/>
  <c r="E2420" i="1" a="1"/>
  <c r="E2420" i="1" s="1"/>
  <c r="F2420" i="1" s="1"/>
  <c r="E2421" i="1" a="1"/>
  <c r="E2421" i="1" s="1"/>
  <c r="F2421" i="1" s="1"/>
  <c r="E2422" i="1" a="1"/>
  <c r="E2422" i="1" s="1"/>
  <c r="F2422" i="1" s="1"/>
  <c r="E2423" i="1" a="1"/>
  <c r="E2423" i="1" s="1"/>
  <c r="F2423" i="1" s="1"/>
  <c r="E2424" i="1" a="1"/>
  <c r="E2424" i="1" s="1"/>
  <c r="F2424" i="1" s="1"/>
  <c r="E2425" i="1" a="1"/>
  <c r="E2425" i="1" s="1"/>
  <c r="F2425" i="1" s="1"/>
  <c r="E2426" i="1" a="1"/>
  <c r="E2426" i="1" s="1"/>
  <c r="F2426" i="1" s="1"/>
  <c r="E2427" i="1" a="1"/>
  <c r="E2427" i="1" s="1"/>
  <c r="F2427" i="1" s="1"/>
  <c r="E2428" i="1" a="1"/>
  <c r="E2428" i="1" s="1"/>
  <c r="F2428" i="1" s="1"/>
  <c r="E2429" i="1" a="1"/>
  <c r="E2429" i="1" s="1"/>
  <c r="F2429" i="1" s="1"/>
  <c r="E2430" i="1" a="1"/>
  <c r="E2430" i="1" s="1"/>
  <c r="F2430" i="1" s="1"/>
  <c r="E2431" i="1" a="1"/>
  <c r="E2431" i="1" s="1"/>
  <c r="F2431" i="1" s="1"/>
  <c r="E2432" i="1" a="1"/>
  <c r="E2432" i="1" s="1"/>
  <c r="F2432" i="1" s="1"/>
  <c r="E2433" i="1" a="1"/>
  <c r="E2433" i="1" s="1"/>
  <c r="F2433" i="1" s="1"/>
  <c r="E2434" i="1" a="1"/>
  <c r="E2434" i="1" s="1"/>
  <c r="F2434" i="1" s="1"/>
  <c r="E2435" i="1" a="1"/>
  <c r="E2435" i="1" s="1"/>
  <c r="F2435" i="1" s="1"/>
  <c r="E2436" i="1" a="1"/>
  <c r="E2436" i="1" s="1"/>
  <c r="F2436" i="1" s="1"/>
  <c r="E2437" i="1" a="1"/>
  <c r="E2437" i="1" s="1"/>
  <c r="F2437" i="1" s="1"/>
  <c r="E2438" i="1" a="1"/>
  <c r="E2438" i="1" s="1"/>
  <c r="F2438" i="1" s="1"/>
  <c r="E2439" i="1" a="1"/>
  <c r="E2439" i="1" s="1"/>
  <c r="F2439" i="1" s="1"/>
  <c r="E2440" i="1" a="1"/>
  <c r="E2440" i="1" s="1"/>
  <c r="F2440" i="1" s="1"/>
  <c r="E2441" i="1" a="1"/>
  <c r="E2441" i="1" s="1"/>
  <c r="F2441" i="1" s="1"/>
  <c r="E2442" i="1" a="1"/>
  <c r="E2442" i="1" s="1"/>
  <c r="F2442" i="1" s="1"/>
  <c r="E2443" i="1" a="1"/>
  <c r="E2443" i="1" s="1"/>
  <c r="F2443" i="1" s="1"/>
  <c r="E2444" i="1" a="1"/>
  <c r="E2444" i="1" s="1"/>
  <c r="F2444" i="1" s="1"/>
  <c r="E2445" i="1" a="1"/>
  <c r="E2445" i="1" s="1"/>
  <c r="F2445" i="1" s="1"/>
  <c r="E2446" i="1" a="1"/>
  <c r="E2446" i="1" s="1"/>
  <c r="F2446" i="1" s="1"/>
  <c r="E2447" i="1" a="1"/>
  <c r="E2447" i="1" s="1"/>
  <c r="F2447" i="1" s="1"/>
  <c r="E2448" i="1" a="1"/>
  <c r="E2448" i="1" s="1"/>
  <c r="F2448" i="1" s="1"/>
  <c r="E2449" i="1" a="1"/>
  <c r="E2449" i="1" s="1"/>
  <c r="F2449" i="1" s="1"/>
  <c r="E2450" i="1" a="1"/>
  <c r="E2450" i="1" s="1"/>
  <c r="F2450" i="1" s="1"/>
  <c r="E2451" i="1" a="1"/>
  <c r="E2451" i="1" s="1"/>
  <c r="F2451" i="1" s="1"/>
  <c r="E2452" i="1" a="1"/>
  <c r="E2452" i="1" s="1"/>
  <c r="F2452" i="1" s="1"/>
  <c r="E2453" i="1" a="1"/>
  <c r="E2453" i="1" s="1"/>
  <c r="F2453" i="1" s="1"/>
  <c r="E2454" i="1" a="1"/>
  <c r="E2454" i="1" s="1"/>
  <c r="F2454" i="1" s="1"/>
  <c r="E2455" i="1" a="1"/>
  <c r="E2455" i="1" s="1"/>
  <c r="F2455" i="1" s="1"/>
  <c r="E2456" i="1" a="1"/>
  <c r="E2456" i="1" s="1"/>
  <c r="F2456" i="1" s="1"/>
  <c r="E2457" i="1" a="1"/>
  <c r="E2457" i="1" s="1"/>
  <c r="F2457" i="1" s="1"/>
  <c r="E2458" i="1" a="1"/>
  <c r="E2458" i="1" s="1"/>
  <c r="F2458" i="1" s="1"/>
  <c r="E2459" i="1" a="1"/>
  <c r="E2459" i="1" s="1"/>
  <c r="F2459" i="1" s="1"/>
  <c r="E2460" i="1" a="1"/>
  <c r="E2460" i="1" s="1"/>
  <c r="F2460" i="1" s="1"/>
  <c r="E2461" i="1" a="1"/>
  <c r="E2461" i="1" s="1"/>
  <c r="F2461" i="1" s="1"/>
  <c r="E2462" i="1" a="1"/>
  <c r="E2462" i="1" s="1"/>
  <c r="F2462" i="1" s="1"/>
  <c r="E2463" i="1" a="1"/>
  <c r="E2463" i="1" s="1"/>
  <c r="F2463" i="1" s="1"/>
  <c r="E2464" i="1" a="1"/>
  <c r="E2464" i="1" s="1"/>
  <c r="F2464" i="1" s="1"/>
  <c r="E2465" i="1" a="1"/>
  <c r="E2465" i="1" s="1"/>
  <c r="F2465" i="1" s="1"/>
  <c r="E2466" i="1" a="1"/>
  <c r="E2466" i="1" s="1"/>
  <c r="F2466" i="1" s="1"/>
  <c r="E2467" i="1" a="1"/>
  <c r="E2467" i="1" s="1"/>
  <c r="F2467" i="1" s="1"/>
  <c r="E2468" i="1" a="1"/>
  <c r="E2468" i="1" s="1"/>
  <c r="F2468" i="1" s="1"/>
  <c r="E2469" i="1" a="1"/>
  <c r="E2469" i="1" s="1"/>
  <c r="F2469" i="1" s="1"/>
  <c r="E2470" i="1" a="1"/>
  <c r="E2470" i="1" s="1"/>
  <c r="F2470" i="1" s="1"/>
  <c r="E2471" i="1" a="1"/>
  <c r="E2471" i="1" s="1"/>
  <c r="F2471" i="1" s="1"/>
  <c r="E2472" i="1" a="1"/>
  <c r="E2472" i="1" s="1"/>
  <c r="F2472" i="1" s="1"/>
  <c r="E2473" i="1" a="1"/>
  <c r="E2473" i="1" s="1"/>
  <c r="F2473" i="1" s="1"/>
  <c r="E2474" i="1" a="1"/>
  <c r="E2474" i="1" s="1"/>
  <c r="F2474" i="1" s="1"/>
  <c r="E2475" i="1" a="1"/>
  <c r="E2475" i="1" s="1"/>
  <c r="F2475" i="1" s="1"/>
  <c r="E2476" i="1" a="1"/>
  <c r="E2476" i="1" s="1"/>
  <c r="F2476" i="1" s="1"/>
  <c r="E2477" i="1" a="1"/>
  <c r="E2477" i="1" s="1"/>
  <c r="F2477" i="1" s="1"/>
  <c r="E2478" i="1" a="1"/>
  <c r="E2478" i="1" s="1"/>
  <c r="F2478" i="1" s="1"/>
  <c r="E2479" i="1" a="1"/>
  <c r="E2479" i="1" s="1"/>
  <c r="F2479" i="1" s="1"/>
  <c r="E2480" i="1" a="1"/>
  <c r="E2480" i="1" s="1"/>
  <c r="F2480" i="1" s="1"/>
  <c r="E2481" i="1" a="1"/>
  <c r="E2481" i="1" s="1"/>
  <c r="F2481" i="1" s="1"/>
  <c r="E2482" i="1" a="1"/>
  <c r="E2482" i="1" s="1"/>
  <c r="F2482" i="1" s="1"/>
  <c r="E2483" i="1" a="1"/>
  <c r="E2483" i="1" s="1"/>
  <c r="F2483" i="1" s="1"/>
  <c r="E2484" i="1" a="1"/>
  <c r="E2484" i="1" s="1"/>
  <c r="F2484" i="1" s="1"/>
  <c r="E2485" i="1" a="1"/>
  <c r="E2485" i="1" s="1"/>
  <c r="F2485" i="1" s="1"/>
  <c r="E2486" i="1" a="1"/>
  <c r="E2486" i="1" s="1"/>
  <c r="F2486" i="1" s="1"/>
  <c r="E2487" i="1" a="1"/>
  <c r="E2487" i="1" s="1"/>
  <c r="F2487" i="1" s="1"/>
  <c r="E2488" i="1" a="1"/>
  <c r="E2488" i="1" s="1"/>
  <c r="F2488" i="1" s="1"/>
  <c r="E2489" i="1" a="1"/>
  <c r="E2489" i="1" s="1"/>
  <c r="F2489" i="1" s="1"/>
  <c r="E2490" i="1" a="1"/>
  <c r="E2490" i="1" s="1"/>
  <c r="F2490" i="1" s="1"/>
  <c r="E2491" i="1" a="1"/>
  <c r="E2491" i="1" s="1"/>
  <c r="F2491" i="1" s="1"/>
  <c r="E2492" i="1" a="1"/>
  <c r="E2492" i="1" s="1"/>
  <c r="F2492" i="1" s="1"/>
  <c r="E2493" i="1" a="1"/>
  <c r="E2493" i="1" s="1"/>
  <c r="F2493" i="1" s="1"/>
  <c r="E2494" i="1" a="1"/>
  <c r="E2494" i="1" s="1"/>
  <c r="F2494" i="1" s="1"/>
  <c r="E2495" i="1" a="1"/>
  <c r="E2495" i="1" s="1"/>
  <c r="F2495" i="1" s="1"/>
  <c r="E2496" i="1" a="1"/>
  <c r="E2496" i="1" s="1"/>
  <c r="F2496" i="1" s="1"/>
  <c r="E2497" i="1" a="1"/>
  <c r="E2497" i="1" s="1"/>
  <c r="F2497" i="1" s="1"/>
  <c r="E2498" i="1" a="1"/>
  <c r="E2498" i="1" s="1"/>
  <c r="F2498" i="1" s="1"/>
  <c r="E2499" i="1" a="1"/>
  <c r="E2499" i="1" s="1"/>
  <c r="F2499" i="1" s="1"/>
  <c r="E2500" i="1" a="1"/>
  <c r="E2500" i="1" s="1"/>
  <c r="F2500" i="1" s="1"/>
  <c r="E2501" i="1" a="1"/>
  <c r="E2501" i="1" s="1"/>
  <c r="F2501" i="1" s="1"/>
  <c r="E2502" i="1" a="1"/>
  <c r="E2502" i="1" s="1"/>
  <c r="F2502" i="1" s="1"/>
  <c r="E2503" i="1" a="1"/>
  <c r="E2503" i="1" s="1"/>
  <c r="F2503" i="1" s="1"/>
  <c r="E2504" i="1" a="1"/>
  <c r="E2504" i="1" s="1"/>
  <c r="F2504" i="1" s="1"/>
  <c r="E2505" i="1" a="1"/>
  <c r="E2505" i="1" s="1"/>
  <c r="F2505" i="1" s="1"/>
  <c r="E2506" i="1" a="1"/>
  <c r="E2506" i="1" s="1"/>
  <c r="F2506" i="1" s="1"/>
  <c r="E2507" i="1" a="1"/>
  <c r="E2507" i="1" s="1"/>
  <c r="F2507" i="1" s="1"/>
  <c r="E2508" i="1" a="1"/>
  <c r="E2508" i="1" s="1"/>
  <c r="F2508" i="1" s="1"/>
  <c r="E2509" i="1" a="1"/>
  <c r="E2509" i="1" s="1"/>
  <c r="F2509" i="1" s="1"/>
  <c r="E2510" i="1" a="1"/>
  <c r="E2510" i="1" s="1"/>
  <c r="F2510" i="1" s="1"/>
  <c r="E2511" i="1" a="1"/>
  <c r="E2511" i="1" s="1"/>
  <c r="F2511" i="1" s="1"/>
  <c r="E2512" i="1" a="1"/>
  <c r="E2512" i="1" s="1"/>
  <c r="F2512" i="1" s="1"/>
  <c r="E2513" i="1" a="1"/>
  <c r="E2513" i="1" s="1"/>
  <c r="F2513" i="1" s="1"/>
  <c r="E2514" i="1" a="1"/>
  <c r="E2514" i="1" s="1"/>
  <c r="F2514" i="1" s="1"/>
  <c r="E2515" i="1" a="1"/>
  <c r="E2515" i="1" s="1"/>
  <c r="F2515" i="1" s="1"/>
  <c r="E2516" i="1" a="1"/>
  <c r="E2516" i="1" s="1"/>
  <c r="F2516" i="1" s="1"/>
  <c r="E2517" i="1" a="1"/>
  <c r="E2517" i="1" s="1"/>
  <c r="F2517" i="1" s="1"/>
  <c r="E2518" i="1" a="1"/>
  <c r="E2518" i="1" s="1"/>
  <c r="F2518" i="1" s="1"/>
  <c r="E2519" i="1" a="1"/>
  <c r="E2519" i="1" s="1"/>
  <c r="F2519" i="1" s="1"/>
  <c r="E2520" i="1" a="1"/>
  <c r="E2520" i="1" s="1"/>
  <c r="F2520" i="1" s="1"/>
  <c r="E2521" i="1" a="1"/>
  <c r="E2521" i="1" s="1"/>
  <c r="F2521" i="1" s="1"/>
  <c r="E2522" i="1" a="1"/>
  <c r="E2522" i="1" s="1"/>
  <c r="F2522" i="1" s="1"/>
  <c r="E2523" i="1" a="1"/>
  <c r="E2523" i="1" s="1"/>
  <c r="F2523" i="1" s="1"/>
  <c r="E2524" i="1" a="1"/>
  <c r="E2524" i="1" s="1"/>
  <c r="F2524" i="1" s="1"/>
  <c r="E2525" i="1" a="1"/>
  <c r="E2525" i="1" s="1"/>
  <c r="F2525" i="1" s="1"/>
  <c r="E2526" i="1" a="1"/>
  <c r="E2526" i="1" s="1"/>
  <c r="F2526" i="1" s="1"/>
  <c r="E2527" i="1" a="1"/>
  <c r="E2527" i="1" s="1"/>
  <c r="F2527" i="1" s="1"/>
  <c r="E2528" i="1" a="1"/>
  <c r="E2528" i="1" s="1"/>
  <c r="F2528" i="1" s="1"/>
  <c r="E2529" i="1" a="1"/>
  <c r="E2529" i="1" s="1"/>
  <c r="F2529" i="1" s="1"/>
  <c r="E2530" i="1" a="1"/>
  <c r="E2530" i="1" s="1"/>
  <c r="F2530" i="1" s="1"/>
  <c r="E2531" i="1" a="1"/>
  <c r="E2531" i="1" s="1"/>
  <c r="F2531" i="1" s="1"/>
  <c r="E2532" i="1" a="1"/>
  <c r="E2532" i="1" s="1"/>
  <c r="F2532" i="1" s="1"/>
  <c r="E2533" i="1" a="1"/>
  <c r="E2533" i="1" s="1"/>
  <c r="F2533" i="1" s="1"/>
  <c r="E2534" i="1" a="1"/>
  <c r="E2534" i="1" s="1"/>
  <c r="F2534" i="1" s="1"/>
  <c r="E2535" i="1" a="1"/>
  <c r="E2535" i="1" s="1"/>
  <c r="F2535" i="1" s="1"/>
  <c r="E2536" i="1" a="1"/>
  <c r="E2536" i="1" s="1"/>
  <c r="F2536" i="1" s="1"/>
  <c r="E2537" i="1" a="1"/>
  <c r="E2537" i="1" s="1"/>
  <c r="F2537" i="1" s="1"/>
  <c r="E2538" i="1" a="1"/>
  <c r="E2538" i="1" s="1"/>
  <c r="F2538" i="1" s="1"/>
  <c r="E2539" i="1" a="1"/>
  <c r="E2539" i="1" s="1"/>
  <c r="F2539" i="1" s="1"/>
  <c r="E2540" i="1" a="1"/>
  <c r="E2540" i="1" s="1"/>
  <c r="F2540" i="1" s="1"/>
  <c r="E2541" i="1" a="1"/>
  <c r="E2541" i="1" s="1"/>
  <c r="F2541" i="1" s="1"/>
  <c r="E2542" i="1" a="1"/>
  <c r="E2542" i="1" s="1"/>
  <c r="F2542" i="1" s="1"/>
  <c r="E2543" i="1" a="1"/>
  <c r="E2543" i="1" s="1"/>
  <c r="F2543" i="1" s="1"/>
  <c r="E2544" i="1" a="1"/>
  <c r="E2544" i="1" s="1"/>
  <c r="F2544" i="1" s="1"/>
  <c r="E2545" i="1" a="1"/>
  <c r="E2545" i="1" s="1"/>
  <c r="F2545" i="1" s="1"/>
  <c r="E2546" i="1" a="1"/>
  <c r="E2546" i="1" s="1"/>
  <c r="F2546" i="1" s="1"/>
  <c r="E2547" i="1" a="1"/>
  <c r="E2547" i="1" s="1"/>
  <c r="F2547" i="1" s="1"/>
  <c r="E2548" i="1" a="1"/>
  <c r="E2548" i="1" s="1"/>
  <c r="F2548" i="1" s="1"/>
  <c r="E2549" i="1" a="1"/>
  <c r="E2549" i="1" s="1"/>
  <c r="F2549" i="1" s="1"/>
  <c r="E2550" i="1" a="1"/>
  <c r="E2550" i="1" s="1"/>
  <c r="F2550" i="1" s="1"/>
  <c r="E2551" i="1" a="1"/>
  <c r="E2551" i="1" s="1"/>
  <c r="F2551" i="1" s="1"/>
  <c r="E2552" i="1" a="1"/>
  <c r="E2552" i="1" s="1"/>
  <c r="F2552" i="1" s="1"/>
  <c r="E2553" i="1" a="1"/>
  <c r="E2553" i="1" s="1"/>
  <c r="F2553" i="1" s="1"/>
  <c r="E2554" i="1" a="1"/>
  <c r="E2554" i="1" s="1"/>
  <c r="F2554" i="1" s="1"/>
  <c r="E2555" i="1" a="1"/>
  <c r="E2555" i="1" s="1"/>
  <c r="F2555" i="1" s="1"/>
  <c r="E2556" i="1" a="1"/>
  <c r="E2556" i="1" s="1"/>
  <c r="F2556" i="1" s="1"/>
  <c r="E2557" i="1" a="1"/>
  <c r="E2557" i="1" s="1"/>
  <c r="F2557" i="1" s="1"/>
  <c r="E2558" i="1" a="1"/>
  <c r="E2558" i="1" s="1"/>
  <c r="F2558" i="1" s="1"/>
  <c r="E2559" i="1" a="1"/>
  <c r="E2559" i="1" s="1"/>
  <c r="F2559" i="1" s="1"/>
  <c r="E2560" i="1" a="1"/>
  <c r="E2560" i="1" s="1"/>
  <c r="F2560" i="1" s="1"/>
  <c r="E2561" i="1" a="1"/>
  <c r="E2561" i="1" s="1"/>
  <c r="F2561" i="1" s="1"/>
  <c r="E2562" i="1" a="1"/>
  <c r="E2562" i="1" s="1"/>
  <c r="F2562" i="1" s="1"/>
  <c r="E2563" i="1" a="1"/>
  <c r="E2563" i="1" s="1"/>
  <c r="F2563" i="1" s="1"/>
  <c r="E2564" i="1" a="1"/>
  <c r="E2564" i="1" s="1"/>
  <c r="F2564" i="1" s="1"/>
  <c r="E2565" i="1" a="1"/>
  <c r="E2565" i="1" s="1"/>
  <c r="F2565" i="1" s="1"/>
  <c r="E2566" i="1" a="1"/>
  <c r="E2566" i="1" s="1"/>
  <c r="F2566" i="1" s="1"/>
  <c r="E2567" i="1" a="1"/>
  <c r="E2567" i="1" s="1"/>
  <c r="F2567" i="1" s="1"/>
  <c r="E2568" i="1" a="1"/>
  <c r="E2568" i="1" s="1"/>
  <c r="F2568" i="1" s="1"/>
  <c r="E2569" i="1" a="1"/>
  <c r="E2569" i="1" s="1"/>
  <c r="F2569" i="1" s="1"/>
  <c r="E2570" i="1" a="1"/>
  <c r="E2570" i="1" s="1"/>
  <c r="F2570" i="1" s="1"/>
  <c r="E2571" i="1" a="1"/>
  <c r="E2571" i="1" s="1"/>
  <c r="F2571" i="1" s="1"/>
  <c r="E2572" i="1" a="1"/>
  <c r="E2572" i="1" s="1"/>
  <c r="F2572" i="1" s="1"/>
  <c r="E2573" i="1" a="1"/>
  <c r="E2573" i="1" s="1"/>
  <c r="F2573" i="1" s="1"/>
  <c r="E2574" i="1" a="1"/>
  <c r="E2574" i="1" s="1"/>
  <c r="F2574" i="1" s="1"/>
  <c r="E2575" i="1" a="1"/>
  <c r="E2575" i="1" s="1"/>
  <c r="F2575" i="1" s="1"/>
  <c r="E2576" i="1" a="1"/>
  <c r="E2576" i="1" s="1"/>
  <c r="F2576" i="1" s="1"/>
  <c r="E2577" i="1" a="1"/>
  <c r="E2577" i="1" s="1"/>
  <c r="F2577" i="1" s="1"/>
  <c r="E2578" i="1" a="1"/>
  <c r="E2578" i="1" s="1"/>
  <c r="F2578" i="1" s="1"/>
  <c r="E2579" i="1" a="1"/>
  <c r="E2579" i="1" s="1"/>
  <c r="F2579" i="1" s="1"/>
  <c r="E2580" i="1" a="1"/>
  <c r="E2580" i="1" s="1"/>
  <c r="F2580" i="1" s="1"/>
  <c r="E2581" i="1" a="1"/>
  <c r="E2581" i="1" s="1"/>
  <c r="F2581" i="1" s="1"/>
  <c r="E2582" i="1" a="1"/>
  <c r="E2582" i="1" s="1"/>
  <c r="F2582" i="1" s="1"/>
  <c r="E2583" i="1" a="1"/>
  <c r="E2583" i="1" s="1"/>
  <c r="F2583" i="1" s="1"/>
  <c r="E2584" i="1" a="1"/>
  <c r="E2584" i="1" s="1"/>
  <c r="F2584" i="1" s="1"/>
  <c r="E2585" i="1" a="1"/>
  <c r="E2585" i="1" s="1"/>
  <c r="F2585" i="1" s="1"/>
  <c r="E2586" i="1" a="1"/>
  <c r="E2586" i="1" s="1"/>
  <c r="F2586" i="1" s="1"/>
  <c r="E2587" i="1" a="1"/>
  <c r="E2587" i="1" s="1"/>
  <c r="F2587" i="1" s="1"/>
  <c r="E2588" i="1" a="1"/>
  <c r="E2588" i="1" s="1"/>
  <c r="F2588" i="1" s="1"/>
  <c r="E2589" i="1" a="1"/>
  <c r="E2589" i="1" s="1"/>
  <c r="F2589" i="1" s="1"/>
  <c r="E2590" i="1" a="1"/>
  <c r="E2590" i="1" s="1"/>
  <c r="F2590" i="1" s="1"/>
  <c r="E2591" i="1" a="1"/>
  <c r="E2591" i="1" s="1"/>
  <c r="F2591" i="1" s="1"/>
  <c r="E2592" i="1" a="1"/>
  <c r="E2592" i="1" s="1"/>
  <c r="F2592" i="1" s="1"/>
  <c r="E2593" i="1" a="1"/>
  <c r="E2593" i="1" s="1"/>
  <c r="F2593" i="1" s="1"/>
  <c r="E2594" i="1" a="1"/>
  <c r="E2594" i="1" s="1"/>
  <c r="F2594" i="1" s="1"/>
  <c r="E2595" i="1" a="1"/>
  <c r="E2595" i="1" s="1"/>
  <c r="F2595" i="1" s="1"/>
  <c r="E2596" i="1" a="1"/>
  <c r="E2596" i="1" s="1"/>
  <c r="F2596" i="1" s="1"/>
  <c r="E2597" i="1" a="1"/>
  <c r="E2597" i="1" s="1"/>
  <c r="F2597" i="1" s="1"/>
  <c r="E2598" i="1" a="1"/>
  <c r="E2598" i="1" s="1"/>
  <c r="F2598" i="1" s="1"/>
  <c r="E2599" i="1" a="1"/>
  <c r="E2599" i="1" s="1"/>
  <c r="F2599" i="1" s="1"/>
  <c r="E2600" i="1" a="1"/>
  <c r="E2600" i="1" s="1"/>
  <c r="F2600" i="1" s="1"/>
  <c r="E2601" i="1" a="1"/>
  <c r="E2601" i="1" s="1"/>
  <c r="F2601" i="1" s="1"/>
  <c r="E2602" i="1" a="1"/>
  <c r="E2602" i="1" s="1"/>
  <c r="F2602" i="1" s="1"/>
  <c r="E2603" i="1" a="1"/>
  <c r="E2603" i="1" s="1"/>
  <c r="F2603" i="1" s="1"/>
  <c r="E2604" i="1" a="1"/>
  <c r="E2604" i="1" s="1"/>
  <c r="F2604" i="1" s="1"/>
  <c r="E2605" i="1" a="1"/>
  <c r="E2605" i="1" s="1"/>
  <c r="F2605" i="1" s="1"/>
  <c r="E2606" i="1" a="1"/>
  <c r="E2606" i="1" s="1"/>
  <c r="F2606" i="1" s="1"/>
  <c r="E2607" i="1" a="1"/>
  <c r="E2607" i="1" s="1"/>
  <c r="F2607" i="1" s="1"/>
  <c r="E2608" i="1" a="1"/>
  <c r="E2608" i="1" s="1"/>
  <c r="F2608" i="1" s="1"/>
  <c r="E2609" i="1" a="1"/>
  <c r="E2609" i="1" s="1"/>
  <c r="F2609" i="1" s="1"/>
  <c r="E2610" i="1" a="1"/>
  <c r="E2610" i="1" s="1"/>
  <c r="F2610" i="1" s="1"/>
  <c r="E2611" i="1" a="1"/>
  <c r="E2611" i="1" s="1"/>
  <c r="F2611" i="1" s="1"/>
  <c r="E2612" i="1" a="1"/>
  <c r="E2612" i="1" s="1"/>
  <c r="F2612" i="1" s="1"/>
  <c r="E2613" i="1" a="1"/>
  <c r="E2613" i="1" s="1"/>
  <c r="F2613" i="1" s="1"/>
  <c r="E2614" i="1" a="1"/>
  <c r="E2614" i="1" s="1"/>
  <c r="F2614" i="1" s="1"/>
  <c r="E2615" i="1" a="1"/>
  <c r="E2615" i="1" s="1"/>
  <c r="F2615" i="1" s="1"/>
  <c r="E2616" i="1" a="1"/>
  <c r="E2616" i="1" s="1"/>
  <c r="F2616" i="1" s="1"/>
  <c r="E2617" i="1" a="1"/>
  <c r="E2617" i="1" s="1"/>
  <c r="F2617" i="1" s="1"/>
  <c r="E2618" i="1" a="1"/>
  <c r="E2618" i="1" s="1"/>
  <c r="F2618" i="1" s="1"/>
  <c r="E2619" i="1" a="1"/>
  <c r="E2619" i="1" s="1"/>
  <c r="F2619" i="1" s="1"/>
  <c r="E2620" i="1" a="1"/>
  <c r="E2620" i="1" s="1"/>
  <c r="F2620" i="1" s="1"/>
  <c r="E2621" i="1" a="1"/>
  <c r="E2621" i="1" s="1"/>
  <c r="F2621" i="1" s="1"/>
  <c r="E2622" i="1" a="1"/>
  <c r="E2622" i="1" s="1"/>
  <c r="F2622" i="1" s="1"/>
  <c r="E2623" i="1" a="1"/>
  <c r="E2623" i="1" s="1"/>
  <c r="F2623" i="1" s="1"/>
  <c r="E2624" i="1" a="1"/>
  <c r="E2624" i="1" s="1"/>
  <c r="F2624" i="1" s="1"/>
  <c r="E2625" i="1" a="1"/>
  <c r="E2625" i="1" s="1"/>
  <c r="F2625" i="1" s="1"/>
  <c r="E2626" i="1" a="1"/>
  <c r="E2626" i="1" s="1"/>
  <c r="F2626" i="1" s="1"/>
  <c r="E2627" i="1" a="1"/>
  <c r="E2627" i="1" s="1"/>
  <c r="F2627" i="1" s="1"/>
  <c r="E2628" i="1" a="1"/>
  <c r="E2628" i="1" s="1"/>
  <c r="F2628" i="1" s="1"/>
  <c r="E2629" i="1" a="1"/>
  <c r="E2629" i="1" s="1"/>
  <c r="F2629" i="1" s="1"/>
  <c r="E2630" i="1" a="1"/>
  <c r="E2630" i="1" s="1"/>
  <c r="F2630" i="1" s="1"/>
  <c r="E2631" i="1" a="1"/>
  <c r="E2631" i="1" s="1"/>
  <c r="F2631" i="1" s="1"/>
  <c r="E2632" i="1" a="1"/>
  <c r="E2632" i="1" s="1"/>
  <c r="F2632" i="1" s="1"/>
  <c r="E2633" i="1" a="1"/>
  <c r="E2633" i="1" s="1"/>
  <c r="F2633" i="1" s="1"/>
  <c r="E2634" i="1" a="1"/>
  <c r="E2634" i="1" s="1"/>
  <c r="F2634" i="1" s="1"/>
  <c r="E2635" i="1" a="1"/>
  <c r="E2635" i="1" s="1"/>
  <c r="F2635" i="1" s="1"/>
  <c r="E2636" i="1" a="1"/>
  <c r="E2636" i="1" s="1"/>
  <c r="F2636" i="1" s="1"/>
  <c r="E2637" i="1" a="1"/>
  <c r="E2637" i="1" s="1"/>
  <c r="F2637" i="1" s="1"/>
  <c r="E2638" i="1" a="1"/>
  <c r="E2638" i="1" s="1"/>
  <c r="F2638" i="1" s="1"/>
  <c r="E2639" i="1" a="1"/>
  <c r="E2639" i="1" s="1"/>
  <c r="F2639" i="1" s="1"/>
  <c r="E2640" i="1" a="1"/>
  <c r="E2640" i="1" s="1"/>
  <c r="F2640" i="1" s="1"/>
  <c r="E2641" i="1" a="1"/>
  <c r="E2641" i="1" s="1"/>
  <c r="F2641" i="1" s="1"/>
  <c r="E2642" i="1" a="1"/>
  <c r="E2642" i="1" s="1"/>
  <c r="F2642" i="1" s="1"/>
  <c r="E2643" i="1" a="1"/>
  <c r="E2643" i="1" s="1"/>
  <c r="F2643" i="1" s="1"/>
  <c r="E2644" i="1" a="1"/>
  <c r="E2644" i="1" s="1"/>
  <c r="F2644" i="1" s="1"/>
  <c r="E2645" i="1" a="1"/>
  <c r="E2645" i="1" s="1"/>
  <c r="F2645" i="1" s="1"/>
  <c r="E2646" i="1" a="1"/>
  <c r="E2646" i="1" s="1"/>
  <c r="F2646" i="1" s="1"/>
  <c r="E2647" i="1" a="1"/>
  <c r="E2647" i="1" s="1"/>
  <c r="F2647" i="1" s="1"/>
  <c r="E2648" i="1" a="1"/>
  <c r="E2648" i="1" s="1"/>
  <c r="F2648" i="1" s="1"/>
  <c r="E2649" i="1" a="1"/>
  <c r="E2649" i="1" s="1"/>
  <c r="F2649" i="1" s="1"/>
  <c r="E2650" i="1" a="1"/>
  <c r="E2650" i="1" s="1"/>
  <c r="F2650" i="1" s="1"/>
  <c r="E2651" i="1" a="1"/>
  <c r="E2651" i="1" s="1"/>
  <c r="F2651" i="1" s="1"/>
  <c r="E2652" i="1" a="1"/>
  <c r="E2652" i="1" s="1"/>
  <c r="F2652" i="1" s="1"/>
  <c r="E2653" i="1" a="1"/>
  <c r="E2653" i="1" s="1"/>
  <c r="F2653" i="1" s="1"/>
  <c r="E2654" i="1" a="1"/>
  <c r="E2654" i="1" s="1"/>
  <c r="F2654" i="1" s="1"/>
  <c r="E2655" i="1" a="1"/>
  <c r="E2655" i="1" s="1"/>
  <c r="F2655" i="1" s="1"/>
  <c r="E2656" i="1" a="1"/>
  <c r="E2656" i="1" s="1"/>
  <c r="F2656" i="1" s="1"/>
  <c r="E2657" i="1" a="1"/>
  <c r="E2657" i="1" s="1"/>
  <c r="F2657" i="1" s="1"/>
  <c r="E2658" i="1" a="1"/>
  <c r="E2658" i="1" s="1"/>
  <c r="F2658" i="1" s="1"/>
  <c r="E2659" i="1" a="1"/>
  <c r="E2659" i="1" s="1"/>
  <c r="F2659" i="1" s="1"/>
  <c r="E2660" i="1" a="1"/>
  <c r="E2660" i="1" s="1"/>
  <c r="F2660" i="1" s="1"/>
  <c r="E2661" i="1" a="1"/>
  <c r="E2661" i="1" s="1"/>
  <c r="F2661" i="1" s="1"/>
  <c r="E2662" i="1" a="1"/>
  <c r="E2662" i="1" s="1"/>
  <c r="F2662" i="1" s="1"/>
  <c r="E2663" i="1" a="1"/>
  <c r="E2663" i="1" s="1"/>
  <c r="F2663" i="1" s="1"/>
  <c r="E2664" i="1" a="1"/>
  <c r="E2664" i="1" s="1"/>
  <c r="F2664" i="1" s="1"/>
  <c r="E2665" i="1" a="1"/>
  <c r="E2665" i="1" s="1"/>
  <c r="F2665" i="1" s="1"/>
  <c r="E2666" i="1" a="1"/>
  <c r="E2666" i="1" s="1"/>
  <c r="F2666" i="1" s="1"/>
  <c r="E2667" i="1" a="1"/>
  <c r="E2667" i="1" s="1"/>
  <c r="F2667" i="1" s="1"/>
  <c r="E2668" i="1" a="1"/>
  <c r="E2668" i="1" s="1"/>
  <c r="F2668" i="1" s="1"/>
  <c r="E2669" i="1" a="1"/>
  <c r="E2669" i="1" s="1"/>
  <c r="F2669" i="1" s="1"/>
  <c r="E2670" i="1" a="1"/>
  <c r="E2670" i="1" s="1"/>
  <c r="F2670" i="1" s="1"/>
  <c r="E2671" i="1" a="1"/>
  <c r="E2671" i="1" s="1"/>
  <c r="F2671" i="1" s="1"/>
  <c r="E2672" i="1" a="1"/>
  <c r="E2672" i="1" s="1"/>
  <c r="F2672" i="1" s="1"/>
  <c r="E2673" i="1" a="1"/>
  <c r="E2673" i="1" s="1"/>
  <c r="F2673" i="1" s="1"/>
  <c r="E2674" i="1" a="1"/>
  <c r="E2674" i="1" s="1"/>
  <c r="F2674" i="1" s="1"/>
  <c r="E2675" i="1" a="1"/>
  <c r="E2675" i="1" s="1"/>
  <c r="F2675" i="1" s="1"/>
  <c r="E2676" i="1" a="1"/>
  <c r="E2676" i="1" s="1"/>
  <c r="F2676" i="1" s="1"/>
  <c r="E2677" i="1" a="1"/>
  <c r="E2677" i="1" s="1"/>
  <c r="F2677" i="1" s="1"/>
  <c r="E2678" i="1" a="1"/>
  <c r="E2678" i="1" s="1"/>
  <c r="F2678" i="1" s="1"/>
  <c r="E2679" i="1" a="1"/>
  <c r="E2679" i="1" s="1"/>
  <c r="F2679" i="1" s="1"/>
  <c r="E2680" i="1" a="1"/>
  <c r="E2680" i="1" s="1"/>
  <c r="F2680" i="1" s="1"/>
  <c r="E2681" i="1" a="1"/>
  <c r="E2681" i="1" s="1"/>
  <c r="F2681" i="1" s="1"/>
  <c r="E2682" i="1" a="1"/>
  <c r="E2682" i="1" s="1"/>
  <c r="F2682" i="1" s="1"/>
  <c r="E2683" i="1" a="1"/>
  <c r="E2683" i="1" s="1"/>
  <c r="F2683" i="1" s="1"/>
  <c r="E2684" i="1" a="1"/>
  <c r="E2684" i="1" s="1"/>
  <c r="F2684" i="1" s="1"/>
  <c r="E2685" i="1" a="1"/>
  <c r="E2685" i="1" s="1"/>
  <c r="F2685" i="1" s="1"/>
  <c r="E2686" i="1" a="1"/>
  <c r="E2686" i="1" s="1"/>
  <c r="F2686" i="1" s="1"/>
  <c r="E2687" i="1" a="1"/>
  <c r="E2687" i="1" s="1"/>
  <c r="F2687" i="1" s="1"/>
  <c r="E2688" i="1" a="1"/>
  <c r="E2688" i="1" s="1"/>
  <c r="F2688" i="1" s="1"/>
  <c r="E2689" i="1" a="1"/>
  <c r="E2689" i="1" s="1"/>
  <c r="F2689" i="1" s="1"/>
  <c r="E2690" i="1" a="1"/>
  <c r="E2690" i="1" s="1"/>
  <c r="F2690" i="1" s="1"/>
  <c r="E2691" i="1" a="1"/>
  <c r="E2691" i="1" s="1"/>
  <c r="F2691" i="1" s="1"/>
  <c r="E2692" i="1" a="1"/>
  <c r="E2692" i="1" s="1"/>
  <c r="F2692" i="1" s="1"/>
  <c r="E2693" i="1" a="1"/>
  <c r="E2693" i="1" s="1"/>
  <c r="F2693" i="1" s="1"/>
  <c r="E2694" i="1" a="1"/>
  <c r="E2694" i="1" s="1"/>
  <c r="F2694" i="1" s="1"/>
  <c r="E2695" i="1" a="1"/>
  <c r="E2695" i="1" s="1"/>
  <c r="F2695" i="1" s="1"/>
  <c r="E2696" i="1" a="1"/>
  <c r="E2696" i="1" s="1"/>
  <c r="F2696" i="1" s="1"/>
  <c r="E2697" i="1" a="1"/>
  <c r="E2697" i="1" s="1"/>
  <c r="F2697" i="1" s="1"/>
  <c r="E2698" i="1" a="1"/>
  <c r="E2698" i="1" s="1"/>
  <c r="F2698" i="1" s="1"/>
  <c r="E2699" i="1" a="1"/>
  <c r="E2699" i="1" s="1"/>
  <c r="F2699" i="1" s="1"/>
  <c r="E2700" i="1" a="1"/>
  <c r="E2700" i="1" s="1"/>
  <c r="F2700" i="1" s="1"/>
  <c r="E2701" i="1" a="1"/>
  <c r="E2701" i="1" s="1"/>
  <c r="F2701" i="1" s="1"/>
  <c r="E2702" i="1" a="1"/>
  <c r="E2702" i="1" s="1"/>
  <c r="F2702" i="1" s="1"/>
  <c r="E2703" i="1" a="1"/>
  <c r="E2703" i="1" s="1"/>
  <c r="F2703" i="1" s="1"/>
  <c r="E2704" i="1" a="1"/>
  <c r="E2704" i="1" s="1"/>
  <c r="F2704" i="1" s="1"/>
  <c r="E2705" i="1" a="1"/>
  <c r="E2705" i="1" s="1"/>
  <c r="F2705" i="1" s="1"/>
  <c r="E2706" i="1" a="1"/>
  <c r="E2706" i="1" s="1"/>
  <c r="F2706" i="1" s="1"/>
  <c r="E2707" i="1" a="1"/>
  <c r="E2707" i="1" s="1"/>
  <c r="F2707" i="1" s="1"/>
  <c r="E2708" i="1" a="1"/>
  <c r="E2708" i="1" s="1"/>
  <c r="F2708" i="1" s="1"/>
  <c r="E2709" i="1" a="1"/>
  <c r="E2709" i="1" s="1"/>
  <c r="F2709" i="1" s="1"/>
  <c r="E2710" i="1" a="1"/>
  <c r="E2710" i="1" s="1"/>
  <c r="F2710" i="1" s="1"/>
  <c r="E2711" i="1" a="1"/>
  <c r="E2711" i="1" s="1"/>
  <c r="F2711" i="1" s="1"/>
  <c r="E2712" i="1" a="1"/>
  <c r="E2712" i="1" s="1"/>
  <c r="F2712" i="1" s="1"/>
  <c r="E2713" i="1" a="1"/>
  <c r="E2713" i="1" s="1"/>
  <c r="F2713" i="1" s="1"/>
  <c r="E2714" i="1" a="1"/>
  <c r="E2714" i="1" s="1"/>
  <c r="F2714" i="1" s="1"/>
  <c r="E2715" i="1" a="1"/>
  <c r="E2715" i="1" s="1"/>
  <c r="F2715" i="1" s="1"/>
  <c r="E2716" i="1" a="1"/>
  <c r="E2716" i="1" s="1"/>
  <c r="F2716" i="1" s="1"/>
  <c r="E2717" i="1" a="1"/>
  <c r="E2717" i="1" s="1"/>
  <c r="F2717" i="1" s="1"/>
  <c r="E2718" i="1" a="1"/>
  <c r="E2718" i="1" s="1"/>
  <c r="F2718" i="1" s="1"/>
  <c r="E2719" i="1" a="1"/>
  <c r="E2719" i="1" s="1"/>
  <c r="F2719" i="1" s="1"/>
  <c r="E2720" i="1" a="1"/>
  <c r="E2720" i="1" s="1"/>
  <c r="F2720" i="1" s="1"/>
  <c r="E2721" i="1" a="1"/>
  <c r="E2721" i="1" s="1"/>
  <c r="F2721" i="1" s="1"/>
  <c r="E2722" i="1" a="1"/>
  <c r="E2722" i="1" s="1"/>
  <c r="F2722" i="1" s="1"/>
  <c r="E2723" i="1" a="1"/>
  <c r="E2723" i="1" s="1"/>
  <c r="F2723" i="1" s="1"/>
  <c r="E2724" i="1" a="1"/>
  <c r="E2724" i="1" s="1"/>
  <c r="F2724" i="1" s="1"/>
  <c r="E2725" i="1" a="1"/>
  <c r="E2725" i="1" s="1"/>
  <c r="F2725" i="1" s="1"/>
  <c r="E2726" i="1" a="1"/>
  <c r="E2726" i="1" s="1"/>
  <c r="F2726" i="1" s="1"/>
  <c r="E2727" i="1" a="1"/>
  <c r="E2727" i="1" s="1"/>
  <c r="F2727" i="1" s="1"/>
  <c r="E2728" i="1" a="1"/>
  <c r="E2728" i="1" s="1"/>
  <c r="F2728" i="1" s="1"/>
  <c r="E2729" i="1" a="1"/>
  <c r="E2729" i="1" s="1"/>
  <c r="F2729" i="1" s="1"/>
  <c r="E2730" i="1" a="1"/>
  <c r="E2730" i="1" s="1"/>
  <c r="F2730" i="1" s="1"/>
  <c r="E2731" i="1" a="1"/>
  <c r="E2731" i="1" s="1"/>
  <c r="F2731" i="1" s="1"/>
  <c r="E2732" i="1" a="1"/>
  <c r="E2732" i="1" s="1"/>
  <c r="F2732" i="1" s="1"/>
  <c r="E2733" i="1" a="1"/>
  <c r="E2733" i="1" s="1"/>
  <c r="F2733" i="1" s="1"/>
  <c r="E2734" i="1" a="1"/>
  <c r="E2734" i="1" s="1"/>
  <c r="F2734" i="1" s="1"/>
  <c r="E2735" i="1" a="1"/>
  <c r="E2735" i="1" s="1"/>
  <c r="F2735" i="1" s="1"/>
  <c r="E2736" i="1" a="1"/>
  <c r="E2736" i="1" s="1"/>
  <c r="F2736" i="1" s="1"/>
  <c r="E2737" i="1" a="1"/>
  <c r="E2737" i="1" s="1"/>
  <c r="F2737" i="1" s="1"/>
  <c r="E2738" i="1" a="1"/>
  <c r="E2738" i="1" s="1"/>
  <c r="F2738" i="1" s="1"/>
  <c r="E2739" i="1" a="1"/>
  <c r="E2739" i="1" s="1"/>
  <c r="F2739" i="1" s="1"/>
  <c r="E2740" i="1" a="1"/>
  <c r="E2740" i="1" s="1"/>
  <c r="F2740" i="1" s="1"/>
  <c r="E2741" i="1" a="1"/>
  <c r="E2741" i="1" s="1"/>
  <c r="F2741" i="1" s="1"/>
  <c r="E2742" i="1" a="1"/>
  <c r="E2742" i="1" s="1"/>
  <c r="F2742" i="1" s="1"/>
  <c r="E2743" i="1" a="1"/>
  <c r="E2743" i="1" s="1"/>
  <c r="F2743" i="1" s="1"/>
  <c r="E2744" i="1" a="1"/>
  <c r="E2744" i="1" s="1"/>
  <c r="F2744" i="1" s="1"/>
  <c r="E2745" i="1" a="1"/>
  <c r="E2745" i="1" s="1"/>
  <c r="F2745" i="1" s="1"/>
  <c r="E2746" i="1" a="1"/>
  <c r="E2746" i="1" s="1"/>
  <c r="F2746" i="1" s="1"/>
  <c r="E2747" i="1" a="1"/>
  <c r="E2747" i="1" s="1"/>
  <c r="F2747" i="1" s="1"/>
  <c r="E2748" i="1" a="1"/>
  <c r="E2748" i="1" s="1"/>
  <c r="F2748" i="1" s="1"/>
  <c r="E2749" i="1" a="1"/>
  <c r="E2749" i="1" s="1"/>
  <c r="F2749" i="1" s="1"/>
  <c r="E2750" i="1" a="1"/>
  <c r="E2750" i="1" s="1"/>
  <c r="F2750" i="1" s="1"/>
  <c r="E2751" i="1" a="1"/>
  <c r="E2751" i="1" s="1"/>
  <c r="F2751" i="1" s="1"/>
  <c r="E2752" i="1" a="1"/>
  <c r="E2752" i="1" s="1"/>
  <c r="F2752" i="1" s="1"/>
  <c r="E2753" i="1" a="1"/>
  <c r="E2753" i="1" s="1"/>
  <c r="F2753" i="1" s="1"/>
  <c r="E2754" i="1" a="1"/>
  <c r="E2754" i="1" s="1"/>
  <c r="F2754" i="1" s="1"/>
  <c r="E2755" i="1" a="1"/>
  <c r="E2755" i="1" s="1"/>
  <c r="F2755" i="1" s="1"/>
  <c r="E2756" i="1" a="1"/>
  <c r="E2756" i="1" s="1"/>
  <c r="F2756" i="1" s="1"/>
  <c r="E2757" i="1" a="1"/>
  <c r="E2757" i="1" s="1"/>
  <c r="F2757" i="1" s="1"/>
  <c r="E2758" i="1" a="1"/>
  <c r="E2758" i="1" s="1"/>
  <c r="F2758" i="1" s="1"/>
  <c r="E2759" i="1" a="1"/>
  <c r="E2759" i="1" s="1"/>
  <c r="F2759" i="1" s="1"/>
  <c r="E2760" i="1" a="1"/>
  <c r="E2760" i="1" s="1"/>
  <c r="F2760" i="1" s="1"/>
  <c r="E2761" i="1" a="1"/>
  <c r="E2761" i="1" s="1"/>
  <c r="F2761" i="1" s="1"/>
  <c r="E2762" i="1" a="1"/>
  <c r="E2762" i="1" s="1"/>
  <c r="F2762" i="1" s="1"/>
  <c r="E2763" i="1" a="1"/>
  <c r="E2763" i="1" s="1"/>
  <c r="F2763" i="1" s="1"/>
  <c r="E2764" i="1" a="1"/>
  <c r="E2764" i="1" s="1"/>
  <c r="F2764" i="1" s="1"/>
  <c r="E2765" i="1" a="1"/>
  <c r="E2765" i="1" s="1"/>
  <c r="F2765" i="1" s="1"/>
  <c r="E2766" i="1" a="1"/>
  <c r="E2766" i="1" s="1"/>
  <c r="F2766" i="1" s="1"/>
  <c r="E2767" i="1" a="1"/>
  <c r="E2767" i="1" s="1"/>
  <c r="F2767" i="1" s="1"/>
  <c r="E2768" i="1" a="1"/>
  <c r="E2768" i="1" s="1"/>
  <c r="F2768" i="1" s="1"/>
  <c r="E2769" i="1" a="1"/>
  <c r="E2769" i="1" s="1"/>
  <c r="F2769" i="1" s="1"/>
  <c r="E2770" i="1" a="1"/>
  <c r="E2770" i="1" s="1"/>
  <c r="F2770" i="1" s="1"/>
  <c r="E2771" i="1" a="1"/>
  <c r="E2771" i="1" s="1"/>
  <c r="F2771" i="1" s="1"/>
  <c r="E2772" i="1" a="1"/>
  <c r="E2772" i="1" s="1"/>
  <c r="F2772" i="1" s="1"/>
  <c r="E2773" i="1" a="1"/>
  <c r="E2773" i="1" s="1"/>
  <c r="F2773" i="1" s="1"/>
  <c r="E2774" i="1" a="1"/>
  <c r="E2774" i="1" s="1"/>
  <c r="F2774" i="1" s="1"/>
  <c r="E2775" i="1" a="1"/>
  <c r="E2775" i="1" s="1"/>
  <c r="F2775" i="1" s="1"/>
  <c r="E2776" i="1" a="1"/>
  <c r="E2776" i="1" s="1"/>
  <c r="F2776" i="1" s="1"/>
  <c r="E2777" i="1" a="1"/>
  <c r="E2777" i="1" s="1"/>
  <c r="F2777" i="1" s="1"/>
  <c r="E2778" i="1" a="1"/>
  <c r="E2778" i="1" s="1"/>
  <c r="F2778" i="1" s="1"/>
  <c r="E2779" i="1" a="1"/>
  <c r="E2779" i="1" s="1"/>
  <c r="F2779" i="1" s="1"/>
  <c r="E2780" i="1" a="1"/>
  <c r="E2780" i="1" s="1"/>
  <c r="F2780" i="1" s="1"/>
  <c r="E2781" i="1" a="1"/>
  <c r="E2781" i="1" s="1"/>
  <c r="F2781" i="1" s="1"/>
  <c r="E2782" i="1" a="1"/>
  <c r="E2782" i="1" s="1"/>
  <c r="F2782" i="1" s="1"/>
  <c r="E2783" i="1" a="1"/>
  <c r="E2783" i="1" s="1"/>
  <c r="F2783" i="1" s="1"/>
  <c r="E2784" i="1" a="1"/>
  <c r="E2784" i="1" s="1"/>
  <c r="F2784" i="1" s="1"/>
  <c r="E2785" i="1" a="1"/>
  <c r="E2785" i="1" s="1"/>
  <c r="F2785" i="1" s="1"/>
  <c r="E2786" i="1" a="1"/>
  <c r="E2786" i="1" s="1"/>
  <c r="F2786" i="1" s="1"/>
  <c r="E2787" i="1" a="1"/>
  <c r="E2787" i="1" s="1"/>
  <c r="F2787" i="1" s="1"/>
  <c r="E2788" i="1" a="1"/>
  <c r="E2788" i="1" s="1"/>
  <c r="F2788" i="1" s="1"/>
  <c r="E2789" i="1" a="1"/>
  <c r="E2789" i="1" s="1"/>
  <c r="F2789" i="1" s="1"/>
  <c r="E2790" i="1" a="1"/>
  <c r="E2790" i="1" s="1"/>
  <c r="F2790" i="1" s="1"/>
  <c r="E2791" i="1" a="1"/>
  <c r="E2791" i="1" s="1"/>
  <c r="F2791" i="1" s="1"/>
  <c r="E2792" i="1" a="1"/>
  <c r="E2792" i="1" s="1"/>
  <c r="F2792" i="1" s="1"/>
  <c r="E2793" i="1" a="1"/>
  <c r="E2793" i="1" s="1"/>
  <c r="F2793" i="1" s="1"/>
  <c r="E2794" i="1" a="1"/>
  <c r="E2794" i="1" s="1"/>
  <c r="F2794" i="1" s="1"/>
  <c r="E2795" i="1" a="1"/>
  <c r="E2795" i="1" s="1"/>
  <c r="F2795" i="1" s="1"/>
  <c r="E2796" i="1" a="1"/>
  <c r="E2796" i="1" s="1"/>
  <c r="F2796" i="1" s="1"/>
  <c r="E2797" i="1" a="1"/>
  <c r="E2797" i="1" s="1"/>
  <c r="F2797" i="1" s="1"/>
  <c r="E2798" i="1" a="1"/>
  <c r="E2798" i="1" s="1"/>
  <c r="F2798" i="1" s="1"/>
  <c r="E2799" i="1" a="1"/>
  <c r="E2799" i="1" s="1"/>
  <c r="F2799" i="1" s="1"/>
  <c r="E2800" i="1" a="1"/>
  <c r="E2800" i="1" s="1"/>
  <c r="F2800" i="1" s="1"/>
  <c r="E2801" i="1" a="1"/>
  <c r="E2801" i="1" s="1"/>
  <c r="F2801" i="1" s="1"/>
  <c r="E2802" i="1" a="1"/>
  <c r="E2802" i="1" s="1"/>
  <c r="F2802" i="1" s="1"/>
  <c r="E2803" i="1" a="1"/>
  <c r="E2803" i="1" s="1"/>
  <c r="F2803" i="1" s="1"/>
  <c r="E2804" i="1" a="1"/>
  <c r="E2804" i="1" s="1"/>
  <c r="F2804" i="1" s="1"/>
  <c r="E2805" i="1" a="1"/>
  <c r="E2805" i="1" s="1"/>
  <c r="F2805" i="1" s="1"/>
  <c r="E2806" i="1" a="1"/>
  <c r="E2806" i="1" s="1"/>
  <c r="F2806" i="1" s="1"/>
  <c r="E2807" i="1" a="1"/>
  <c r="E2807" i="1" s="1"/>
  <c r="F2807" i="1" s="1"/>
  <c r="E2808" i="1" a="1"/>
  <c r="E2808" i="1" s="1"/>
  <c r="F2808" i="1" s="1"/>
  <c r="E2809" i="1" a="1"/>
  <c r="E2809" i="1" s="1"/>
  <c r="F2809" i="1" s="1"/>
  <c r="E2810" i="1" a="1"/>
  <c r="E2810" i="1" s="1"/>
  <c r="F2810" i="1" s="1"/>
  <c r="E2811" i="1" a="1"/>
  <c r="E2811" i="1" s="1"/>
  <c r="F2811" i="1" s="1"/>
  <c r="E2812" i="1" a="1"/>
  <c r="E2812" i="1" s="1"/>
  <c r="F2812" i="1" s="1"/>
  <c r="E2813" i="1" a="1"/>
  <c r="E2813" i="1" s="1"/>
  <c r="F2813" i="1" s="1"/>
  <c r="E2814" i="1" a="1"/>
  <c r="E2814" i="1" s="1"/>
  <c r="F2814" i="1" s="1"/>
  <c r="E2815" i="1" a="1"/>
  <c r="E2815" i="1" s="1"/>
  <c r="F2815" i="1" s="1"/>
  <c r="E2816" i="1" a="1"/>
  <c r="E2816" i="1" s="1"/>
  <c r="F2816" i="1" s="1"/>
  <c r="E2817" i="1" a="1"/>
  <c r="E2817" i="1" s="1"/>
  <c r="F2817" i="1" s="1"/>
  <c r="E2818" i="1" a="1"/>
  <c r="E2818" i="1" s="1"/>
  <c r="F2818" i="1" s="1"/>
  <c r="E2819" i="1" a="1"/>
  <c r="E2819" i="1" s="1"/>
  <c r="F2819" i="1" s="1"/>
  <c r="E2820" i="1" a="1"/>
  <c r="E2820" i="1" s="1"/>
  <c r="F2820" i="1" s="1"/>
  <c r="E2821" i="1" a="1"/>
  <c r="E2821" i="1" s="1"/>
  <c r="F2821" i="1" s="1"/>
  <c r="E2822" i="1" a="1"/>
  <c r="E2822" i="1" s="1"/>
  <c r="F2822" i="1" s="1"/>
  <c r="E2823" i="1" a="1"/>
  <c r="E2823" i="1" s="1"/>
  <c r="F2823" i="1" s="1"/>
  <c r="E2824" i="1" a="1"/>
  <c r="E2824" i="1" s="1"/>
  <c r="F2824" i="1" s="1"/>
  <c r="E2825" i="1" a="1"/>
  <c r="E2825" i="1" s="1"/>
  <c r="F2825" i="1" s="1"/>
  <c r="E2826" i="1" a="1"/>
  <c r="E2826" i="1" s="1"/>
  <c r="F2826" i="1" s="1"/>
  <c r="E2827" i="1" a="1"/>
  <c r="E2827" i="1" s="1"/>
  <c r="F2827" i="1" s="1"/>
  <c r="E2828" i="1" a="1"/>
  <c r="E2828" i="1" s="1"/>
  <c r="F2828" i="1" s="1"/>
  <c r="E2829" i="1" a="1"/>
  <c r="E2829" i="1" s="1"/>
  <c r="F2829" i="1" s="1"/>
  <c r="E2830" i="1" a="1"/>
  <c r="E2830" i="1" s="1"/>
  <c r="F2830" i="1" s="1"/>
  <c r="E2831" i="1" a="1"/>
  <c r="E2831" i="1" s="1"/>
  <c r="F2831" i="1" s="1"/>
  <c r="E2832" i="1" a="1"/>
  <c r="E2832" i="1" s="1"/>
  <c r="F2832" i="1" s="1"/>
  <c r="E2833" i="1" a="1"/>
  <c r="E2833" i="1" s="1"/>
  <c r="F2833" i="1" s="1"/>
  <c r="E2834" i="1" a="1"/>
  <c r="E2834" i="1" s="1"/>
  <c r="F2834" i="1" s="1"/>
  <c r="E2835" i="1" a="1"/>
  <c r="E2835" i="1" s="1"/>
  <c r="F2835" i="1" s="1"/>
  <c r="E2836" i="1" a="1"/>
  <c r="E2836" i="1" s="1"/>
  <c r="F2836" i="1" s="1"/>
  <c r="E2837" i="1" a="1"/>
  <c r="E2837" i="1" s="1"/>
  <c r="F2837" i="1" s="1"/>
  <c r="E2838" i="1" a="1"/>
  <c r="E2838" i="1" s="1"/>
  <c r="F2838" i="1" s="1"/>
  <c r="E2839" i="1" a="1"/>
  <c r="E2839" i="1" s="1"/>
  <c r="F2839" i="1" s="1"/>
  <c r="E2840" i="1" a="1"/>
  <c r="E2840" i="1" s="1"/>
  <c r="F2840" i="1" s="1"/>
  <c r="E2841" i="1" a="1"/>
  <c r="E2841" i="1" s="1"/>
  <c r="F2841" i="1" s="1"/>
  <c r="E2842" i="1" a="1"/>
  <c r="E2842" i="1" s="1"/>
  <c r="F2842" i="1" s="1"/>
  <c r="E2843" i="1" a="1"/>
  <c r="E2843" i="1" s="1"/>
  <c r="F2843" i="1" s="1"/>
  <c r="E2844" i="1" a="1"/>
  <c r="E2844" i="1" s="1"/>
  <c r="F2844" i="1" s="1"/>
  <c r="E2845" i="1" a="1"/>
  <c r="E2845" i="1" s="1"/>
  <c r="F2845" i="1" s="1"/>
  <c r="E2846" i="1" a="1"/>
  <c r="E2846" i="1" s="1"/>
  <c r="F2846" i="1" s="1"/>
  <c r="E2847" i="1" a="1"/>
  <c r="E2847" i="1" s="1"/>
  <c r="F2847" i="1" s="1"/>
  <c r="E2848" i="1" a="1"/>
  <c r="E2848" i="1" s="1"/>
  <c r="F2848" i="1" s="1"/>
  <c r="E2849" i="1" a="1"/>
  <c r="E2849" i="1" s="1"/>
  <c r="F2849" i="1" s="1"/>
  <c r="E2850" i="1" a="1"/>
  <c r="E2850" i="1" s="1"/>
  <c r="F2850" i="1" s="1"/>
  <c r="E2851" i="1" a="1"/>
  <c r="E2851" i="1" s="1"/>
  <c r="F2851" i="1" s="1"/>
  <c r="E2852" i="1" a="1"/>
  <c r="E2852" i="1" s="1"/>
  <c r="F2852" i="1" s="1"/>
  <c r="E2853" i="1" a="1"/>
  <c r="E2853" i="1" s="1"/>
  <c r="F2853" i="1" s="1"/>
  <c r="E2854" i="1" a="1"/>
  <c r="E2854" i="1" s="1"/>
  <c r="F2854" i="1" s="1"/>
  <c r="E2855" i="1" a="1"/>
  <c r="E2855" i="1" s="1"/>
  <c r="F2855" i="1" s="1"/>
  <c r="E2856" i="1" a="1"/>
  <c r="E2856" i="1" s="1"/>
  <c r="F2856" i="1" s="1"/>
  <c r="E2857" i="1" a="1"/>
  <c r="E2857" i="1" s="1"/>
  <c r="F2857" i="1" s="1"/>
  <c r="E2858" i="1" a="1"/>
  <c r="E2858" i="1" s="1"/>
  <c r="F2858" i="1" s="1"/>
  <c r="E2859" i="1" a="1"/>
  <c r="E2859" i="1" s="1"/>
  <c r="F2859" i="1" s="1"/>
  <c r="E2860" i="1" a="1"/>
  <c r="E2860" i="1" s="1"/>
  <c r="F2860" i="1" s="1"/>
  <c r="E2861" i="1" a="1"/>
  <c r="E2861" i="1" s="1"/>
  <c r="F2861" i="1" s="1"/>
  <c r="E2862" i="1" a="1"/>
  <c r="E2862" i="1" s="1"/>
  <c r="F2862" i="1" s="1"/>
  <c r="E2863" i="1" a="1"/>
  <c r="E2863" i="1" s="1"/>
  <c r="F2863" i="1" s="1"/>
  <c r="E2864" i="1" a="1"/>
  <c r="E2864" i="1" s="1"/>
  <c r="F2864" i="1" s="1"/>
  <c r="E2865" i="1" a="1"/>
  <c r="E2865" i="1" s="1"/>
  <c r="F2865" i="1" s="1"/>
  <c r="E2866" i="1" a="1"/>
  <c r="E2866" i="1" s="1"/>
  <c r="F2866" i="1" s="1"/>
  <c r="E2867" i="1" a="1"/>
  <c r="E2867" i="1" s="1"/>
  <c r="F2867" i="1" s="1"/>
  <c r="E2868" i="1" a="1"/>
  <c r="E2868" i="1" s="1"/>
  <c r="F2868" i="1" s="1"/>
  <c r="E2869" i="1" a="1"/>
  <c r="E2869" i="1" s="1"/>
  <c r="F2869" i="1" s="1"/>
  <c r="E2870" i="1" a="1"/>
  <c r="E2870" i="1" s="1"/>
  <c r="F2870" i="1" s="1"/>
  <c r="E2871" i="1" a="1"/>
  <c r="E2871" i="1" s="1"/>
  <c r="F2871" i="1" s="1"/>
  <c r="E2872" i="1" a="1"/>
  <c r="E2872" i="1" s="1"/>
  <c r="F2872" i="1" s="1"/>
  <c r="E2873" i="1" a="1"/>
  <c r="E2873" i="1" s="1"/>
  <c r="F2873" i="1" s="1"/>
  <c r="E2874" i="1" a="1"/>
  <c r="E2874" i="1" s="1"/>
  <c r="F2874" i="1" s="1"/>
  <c r="E2875" i="1" a="1"/>
  <c r="E2875" i="1" s="1"/>
  <c r="F2875" i="1" s="1"/>
  <c r="E2876" i="1" a="1"/>
  <c r="E2876" i="1" s="1"/>
  <c r="F2876" i="1" s="1"/>
  <c r="E2877" i="1" a="1"/>
  <c r="E2877" i="1" s="1"/>
  <c r="F2877" i="1" s="1"/>
  <c r="E2878" i="1" a="1"/>
  <c r="E2878" i="1" s="1"/>
  <c r="F2878" i="1" s="1"/>
  <c r="E2879" i="1" a="1"/>
  <c r="E2879" i="1" s="1"/>
  <c r="F2879" i="1" s="1"/>
  <c r="E2880" i="1" a="1"/>
  <c r="E2880" i="1" s="1"/>
  <c r="F2880" i="1" s="1"/>
  <c r="E2881" i="1" a="1"/>
  <c r="E2881" i="1" s="1"/>
  <c r="F2881" i="1" s="1"/>
  <c r="E2882" i="1" a="1"/>
  <c r="E2882" i="1" s="1"/>
  <c r="F2882" i="1" s="1"/>
  <c r="E2883" i="1" a="1"/>
  <c r="E2883" i="1" s="1"/>
  <c r="F2883" i="1" s="1"/>
  <c r="E2884" i="1" a="1"/>
  <c r="E2884" i="1" s="1"/>
  <c r="F2884" i="1" s="1"/>
  <c r="E2885" i="1" a="1"/>
  <c r="E2885" i="1" s="1"/>
  <c r="F2885" i="1" s="1"/>
  <c r="E2886" i="1" a="1"/>
  <c r="E2886" i="1" s="1"/>
  <c r="F2886" i="1" s="1"/>
  <c r="E2887" i="1" a="1"/>
  <c r="E2887" i="1" s="1"/>
  <c r="F2887" i="1" s="1"/>
  <c r="E2888" i="1" a="1"/>
  <c r="E2888" i="1" s="1"/>
  <c r="F2888" i="1" s="1"/>
  <c r="E2889" i="1" a="1"/>
  <c r="E2889" i="1" s="1"/>
  <c r="F2889" i="1" s="1"/>
  <c r="E2890" i="1" a="1"/>
  <c r="E2890" i="1" s="1"/>
  <c r="F2890" i="1" s="1"/>
  <c r="E2891" i="1" a="1"/>
  <c r="E2891" i="1" s="1"/>
  <c r="F2891" i="1" s="1"/>
  <c r="E2892" i="1" a="1"/>
  <c r="E2892" i="1" s="1"/>
  <c r="F2892" i="1" s="1"/>
  <c r="E2893" i="1" a="1"/>
  <c r="E2893" i="1" s="1"/>
  <c r="F2893" i="1" s="1"/>
  <c r="E2894" i="1" a="1"/>
  <c r="E2894" i="1" s="1"/>
  <c r="F2894" i="1" s="1"/>
  <c r="E2895" i="1" a="1"/>
  <c r="E2895" i="1" s="1"/>
  <c r="F2895" i="1" s="1"/>
  <c r="E2896" i="1" a="1"/>
  <c r="E2896" i="1" s="1"/>
  <c r="F2896" i="1" s="1"/>
  <c r="E2897" i="1" a="1"/>
  <c r="E2897" i="1" s="1"/>
  <c r="F2897" i="1" s="1"/>
  <c r="E2898" i="1" a="1"/>
  <c r="E2898" i="1" s="1"/>
  <c r="F2898" i="1" s="1"/>
  <c r="E2899" i="1" a="1"/>
  <c r="E2899" i="1" s="1"/>
  <c r="F2899" i="1" s="1"/>
  <c r="E2900" i="1" a="1"/>
  <c r="E2900" i="1" s="1"/>
  <c r="F2900" i="1" s="1"/>
  <c r="E2901" i="1" a="1"/>
  <c r="E2901" i="1" s="1"/>
  <c r="F2901" i="1" s="1"/>
  <c r="E2902" i="1" a="1"/>
  <c r="E2902" i="1" s="1"/>
  <c r="F2902" i="1" s="1"/>
  <c r="E2903" i="1" a="1"/>
  <c r="E2903" i="1" s="1"/>
  <c r="F2903" i="1" s="1"/>
  <c r="E2904" i="1" a="1"/>
  <c r="E2904" i="1" s="1"/>
  <c r="F2904" i="1" s="1"/>
  <c r="E2905" i="1" a="1"/>
  <c r="E2905" i="1" s="1"/>
  <c r="F2905" i="1" s="1"/>
  <c r="E2906" i="1" a="1"/>
  <c r="E2906" i="1" s="1"/>
  <c r="F2906" i="1" s="1"/>
  <c r="E2907" i="1" a="1"/>
  <c r="E2907" i="1" s="1"/>
  <c r="F2907" i="1" s="1"/>
  <c r="E2908" i="1" a="1"/>
  <c r="E2908" i="1" s="1"/>
  <c r="F2908" i="1" s="1"/>
  <c r="E2909" i="1" a="1"/>
  <c r="E2909" i="1" s="1"/>
  <c r="F2909" i="1" s="1"/>
  <c r="E2910" i="1" a="1"/>
  <c r="E2910" i="1" s="1"/>
  <c r="F2910" i="1" s="1"/>
  <c r="E2911" i="1" a="1"/>
  <c r="E2911" i="1" s="1"/>
  <c r="F2911" i="1" s="1"/>
  <c r="E2912" i="1" a="1"/>
  <c r="E2912" i="1" s="1"/>
  <c r="F2912" i="1" s="1"/>
  <c r="E2913" i="1" a="1"/>
  <c r="E2913" i="1" s="1"/>
  <c r="F2913" i="1" s="1"/>
  <c r="E2914" i="1" a="1"/>
  <c r="E2914" i="1" s="1"/>
  <c r="F2914" i="1" s="1"/>
  <c r="E2915" i="1" a="1"/>
  <c r="E2915" i="1" s="1"/>
  <c r="F2915" i="1" s="1"/>
  <c r="E2916" i="1" a="1"/>
  <c r="E2916" i="1" s="1"/>
  <c r="F2916" i="1" s="1"/>
  <c r="E2917" i="1" a="1"/>
  <c r="E2917" i="1" s="1"/>
  <c r="F2917" i="1" s="1"/>
  <c r="E2918" i="1" a="1"/>
  <c r="E2918" i="1" s="1"/>
  <c r="F2918" i="1" s="1"/>
  <c r="E2919" i="1" a="1"/>
  <c r="E2919" i="1" s="1"/>
  <c r="F2919" i="1" s="1"/>
  <c r="E2920" i="1" a="1"/>
  <c r="E2920" i="1" s="1"/>
  <c r="F2920" i="1" s="1"/>
  <c r="E2921" i="1" a="1"/>
  <c r="E2921" i="1" s="1"/>
  <c r="F2921" i="1" s="1"/>
  <c r="E2922" i="1" a="1"/>
  <c r="E2922" i="1" s="1"/>
  <c r="F2922" i="1" s="1"/>
  <c r="E2923" i="1" a="1"/>
  <c r="E2923" i="1" s="1"/>
  <c r="F2923" i="1" s="1"/>
  <c r="E2924" i="1" a="1"/>
  <c r="E2924" i="1" s="1"/>
  <c r="F2924" i="1" s="1"/>
  <c r="E2925" i="1" a="1"/>
  <c r="E2925" i="1" s="1"/>
  <c r="F2925" i="1" s="1"/>
  <c r="E2926" i="1" a="1"/>
  <c r="E2926" i="1" s="1"/>
  <c r="F2926" i="1" s="1"/>
  <c r="E2927" i="1" a="1"/>
  <c r="E2927" i="1" s="1"/>
  <c r="F2927" i="1" s="1"/>
  <c r="E2928" i="1" a="1"/>
  <c r="E2928" i="1" s="1"/>
  <c r="F2928" i="1" s="1"/>
  <c r="E2929" i="1" a="1"/>
  <c r="E2929" i="1" s="1"/>
  <c r="F2929" i="1" s="1"/>
  <c r="E2930" i="1" a="1"/>
  <c r="E2930" i="1" s="1"/>
  <c r="F2930" i="1" s="1"/>
  <c r="E2931" i="1" a="1"/>
  <c r="E2931" i="1" s="1"/>
  <c r="F2931" i="1" s="1"/>
  <c r="E2932" i="1" a="1"/>
  <c r="E2932" i="1" s="1"/>
  <c r="F2932" i="1" s="1"/>
  <c r="E2933" i="1" a="1"/>
  <c r="E2933" i="1" s="1"/>
  <c r="F2933" i="1" s="1"/>
  <c r="E2934" i="1" a="1"/>
  <c r="E2934" i="1" s="1"/>
  <c r="F2934" i="1" s="1"/>
  <c r="E2935" i="1" a="1"/>
  <c r="E2935" i="1" s="1"/>
  <c r="F2935" i="1" s="1"/>
  <c r="E2936" i="1" a="1"/>
  <c r="E2936" i="1" s="1"/>
  <c r="F2936" i="1" s="1"/>
  <c r="E2937" i="1" a="1"/>
  <c r="E2937" i="1" s="1"/>
  <c r="F2937" i="1" s="1"/>
  <c r="E2938" i="1" a="1"/>
  <c r="E2938" i="1" s="1"/>
  <c r="F2938" i="1" s="1"/>
  <c r="E2939" i="1" a="1"/>
  <c r="E2939" i="1" s="1"/>
  <c r="F2939" i="1" s="1"/>
  <c r="E2940" i="1" a="1"/>
  <c r="E2940" i="1" s="1"/>
  <c r="F2940" i="1" s="1"/>
  <c r="E2941" i="1" a="1"/>
  <c r="E2941" i="1" s="1"/>
  <c r="F2941" i="1" s="1"/>
  <c r="E2942" i="1" a="1"/>
  <c r="E2942" i="1" s="1"/>
  <c r="F2942" i="1" s="1"/>
  <c r="E2943" i="1" a="1"/>
  <c r="E2943" i="1" s="1"/>
  <c r="F2943" i="1" s="1"/>
  <c r="E2944" i="1" a="1"/>
  <c r="E2944" i="1" s="1"/>
  <c r="F2944" i="1" s="1"/>
  <c r="E2945" i="1" a="1"/>
  <c r="E2945" i="1" s="1"/>
  <c r="F2945" i="1" s="1"/>
  <c r="E2946" i="1" a="1"/>
  <c r="E2946" i="1" s="1"/>
  <c r="F2946" i="1" s="1"/>
  <c r="E2947" i="1" a="1"/>
  <c r="E2947" i="1" s="1"/>
  <c r="F2947" i="1" s="1"/>
  <c r="E2948" i="1" a="1"/>
  <c r="E2948" i="1" s="1"/>
  <c r="F2948" i="1" s="1"/>
  <c r="E2949" i="1" a="1"/>
  <c r="E2949" i="1" s="1"/>
  <c r="F2949" i="1" s="1"/>
  <c r="E2950" i="1" a="1"/>
  <c r="E2950" i="1" s="1"/>
  <c r="F2950" i="1" s="1"/>
  <c r="E2951" i="1" a="1"/>
  <c r="E2951" i="1" s="1"/>
  <c r="F2951" i="1" s="1"/>
  <c r="E2952" i="1" a="1"/>
  <c r="E2952" i="1" s="1"/>
  <c r="F2952" i="1" s="1"/>
  <c r="E2953" i="1" a="1"/>
  <c r="E2953" i="1" s="1"/>
  <c r="F2953" i="1" s="1"/>
  <c r="E2954" i="1" a="1"/>
  <c r="E2954" i="1" s="1"/>
  <c r="F2954" i="1" s="1"/>
  <c r="E2955" i="1" a="1"/>
  <c r="E2955" i="1" s="1"/>
  <c r="F2955" i="1" s="1"/>
  <c r="E2956" i="1" a="1"/>
  <c r="E2956" i="1" s="1"/>
  <c r="F2956" i="1" s="1"/>
  <c r="E2957" i="1" a="1"/>
  <c r="E2957" i="1" s="1"/>
  <c r="F2957" i="1" s="1"/>
  <c r="E2958" i="1" a="1"/>
  <c r="E2958" i="1" s="1"/>
  <c r="F2958" i="1" s="1"/>
  <c r="E2959" i="1" a="1"/>
  <c r="E2959" i="1" s="1"/>
  <c r="F2959" i="1" s="1"/>
  <c r="E2960" i="1" a="1"/>
  <c r="E2960" i="1" s="1"/>
  <c r="F2960" i="1" s="1"/>
  <c r="E2961" i="1" a="1"/>
  <c r="E2961" i="1" s="1"/>
  <c r="F2961" i="1" s="1"/>
  <c r="E2962" i="1" a="1"/>
  <c r="E2962" i="1" s="1"/>
  <c r="F2962" i="1" s="1"/>
  <c r="E2963" i="1" a="1"/>
  <c r="E2963" i="1" s="1"/>
  <c r="F2963" i="1" s="1"/>
  <c r="E2964" i="1" a="1"/>
  <c r="E2964" i="1" s="1"/>
  <c r="F2964" i="1" s="1"/>
  <c r="E2965" i="1" a="1"/>
  <c r="E2965" i="1" s="1"/>
  <c r="F2965" i="1" s="1"/>
  <c r="E2966" i="1" a="1"/>
  <c r="E2966" i="1" s="1"/>
  <c r="F2966" i="1" s="1"/>
  <c r="E2967" i="1" a="1"/>
  <c r="E2967" i="1" s="1"/>
  <c r="F2967" i="1" s="1"/>
  <c r="E2968" i="1" a="1"/>
  <c r="E2968" i="1" s="1"/>
  <c r="F2968" i="1" s="1"/>
  <c r="E2969" i="1" a="1"/>
  <c r="E2969" i="1" s="1"/>
  <c r="F2969" i="1" s="1"/>
  <c r="E2970" i="1" a="1"/>
  <c r="E2970" i="1" s="1"/>
  <c r="F2970" i="1" s="1"/>
  <c r="E2971" i="1" a="1"/>
  <c r="E2971" i="1" s="1"/>
  <c r="F2971" i="1" s="1"/>
  <c r="E2972" i="1" a="1"/>
  <c r="E2972" i="1" s="1"/>
  <c r="F2972" i="1" s="1"/>
  <c r="E2973" i="1" a="1"/>
  <c r="E2973" i="1" s="1"/>
  <c r="F2973" i="1" s="1"/>
  <c r="E2974" i="1" a="1"/>
  <c r="E2974" i="1" s="1"/>
  <c r="F2974" i="1" s="1"/>
  <c r="E2975" i="1" a="1"/>
  <c r="E2975" i="1" s="1"/>
  <c r="F2975" i="1" s="1"/>
  <c r="E2976" i="1" a="1"/>
  <c r="E2976" i="1" s="1"/>
  <c r="F2976" i="1" s="1"/>
  <c r="E2977" i="1" a="1"/>
  <c r="E2977" i="1" s="1"/>
  <c r="F2977" i="1" s="1"/>
  <c r="E2978" i="1" a="1"/>
  <c r="E2978" i="1"/>
  <c r="F2978" i="1" s="1"/>
  <c r="E2979" i="1" a="1"/>
  <c r="E2979" i="1" s="1"/>
  <c r="F2979" i="1" s="1"/>
  <c r="E2980" i="1" a="1"/>
  <c r="E2980" i="1" s="1"/>
  <c r="F2980" i="1" s="1"/>
  <c r="E2981" i="1" a="1"/>
  <c r="E2981" i="1" s="1"/>
  <c r="F2981" i="1" s="1"/>
  <c r="E2982" i="1" a="1"/>
  <c r="E2982" i="1" s="1"/>
  <c r="F2982" i="1" s="1"/>
  <c r="E2983" i="1" a="1"/>
  <c r="E2983" i="1" s="1"/>
  <c r="F2983" i="1" s="1"/>
  <c r="E2984" i="1" a="1"/>
  <c r="E2984" i="1" s="1"/>
  <c r="F2984" i="1" s="1"/>
  <c r="E2985" i="1" a="1"/>
  <c r="E2985" i="1" s="1"/>
  <c r="F2985" i="1" s="1"/>
  <c r="E2986" i="1" a="1"/>
  <c r="E2986" i="1" s="1"/>
  <c r="F2986" i="1" s="1"/>
  <c r="E2987" i="1" a="1"/>
  <c r="E2987" i="1" s="1"/>
  <c r="F2987" i="1" s="1"/>
  <c r="E2988" i="1" a="1"/>
  <c r="E2988" i="1" s="1"/>
  <c r="F2988" i="1" s="1"/>
  <c r="E2989" i="1" a="1"/>
  <c r="E2989" i="1" s="1"/>
  <c r="F2989" i="1" s="1"/>
  <c r="E2990" i="1" a="1"/>
  <c r="E2990" i="1" s="1"/>
  <c r="F2990" i="1" s="1"/>
  <c r="E2991" i="1" a="1"/>
  <c r="E2991" i="1" s="1"/>
  <c r="F2991" i="1" s="1"/>
  <c r="E2992" i="1" a="1"/>
  <c r="E2992" i="1" s="1"/>
  <c r="F2992" i="1" s="1"/>
  <c r="E2993" i="1" a="1"/>
  <c r="E2993" i="1" s="1"/>
  <c r="F2993" i="1" s="1"/>
  <c r="E2994" i="1" a="1"/>
  <c r="E2994" i="1" s="1"/>
  <c r="F2994" i="1" s="1"/>
  <c r="E2995" i="1" a="1"/>
  <c r="E2995" i="1" s="1"/>
  <c r="F2995" i="1" s="1"/>
  <c r="E2996" i="1" a="1"/>
  <c r="E2996" i="1" s="1"/>
  <c r="F2996" i="1" s="1"/>
  <c r="E2997" i="1" a="1"/>
  <c r="E2997" i="1" s="1"/>
  <c r="F2997" i="1" s="1"/>
  <c r="E2998" i="1" a="1"/>
  <c r="E2998" i="1" s="1"/>
  <c r="F2998" i="1" s="1"/>
  <c r="E2999" i="1" a="1"/>
  <c r="E2999" i="1" s="1"/>
  <c r="F2999" i="1" s="1"/>
  <c r="E3000" i="1" a="1"/>
  <c r="E3000" i="1" s="1"/>
  <c r="F3000" i="1" s="1"/>
  <c r="E3001" i="1" a="1"/>
  <c r="E3001" i="1" s="1"/>
  <c r="F3001" i="1" s="1"/>
  <c r="E3002" i="1" a="1"/>
  <c r="E3002" i="1" s="1"/>
  <c r="F3002" i="1" s="1"/>
  <c r="E3003" i="1" a="1"/>
  <c r="E3003" i="1" s="1"/>
  <c r="F3003" i="1" s="1"/>
  <c r="E3004" i="1" a="1"/>
  <c r="E3004" i="1" s="1"/>
  <c r="F3004" i="1" s="1"/>
  <c r="E3005" i="1" a="1"/>
  <c r="E3005" i="1" s="1"/>
  <c r="F3005" i="1" s="1"/>
  <c r="E3006" i="1" a="1"/>
  <c r="E3006" i="1" s="1"/>
  <c r="F3006" i="1" s="1"/>
  <c r="E3007" i="1" a="1"/>
  <c r="E3007" i="1" s="1"/>
  <c r="F3007" i="1" s="1"/>
  <c r="E3008" i="1" a="1"/>
  <c r="E3008" i="1" s="1"/>
  <c r="F3008" i="1" s="1"/>
  <c r="E3009" i="1" a="1"/>
  <c r="E3009" i="1" s="1"/>
  <c r="F3009" i="1" s="1"/>
  <c r="E3010" i="1" a="1"/>
  <c r="E3010" i="1" s="1"/>
  <c r="F3010" i="1" s="1"/>
  <c r="E3011" i="1" a="1"/>
  <c r="E3011" i="1" s="1"/>
  <c r="F3011" i="1" s="1"/>
  <c r="E3012" i="1" a="1"/>
  <c r="E3012" i="1" s="1"/>
  <c r="F3012" i="1" s="1"/>
  <c r="E3013" i="1" a="1"/>
  <c r="E3013" i="1" s="1"/>
  <c r="F3013" i="1" s="1"/>
  <c r="E3014" i="1" a="1"/>
  <c r="E3014" i="1" s="1"/>
  <c r="F3014" i="1" s="1"/>
  <c r="E3015" i="1" a="1"/>
  <c r="E3015" i="1" s="1"/>
  <c r="F3015" i="1" s="1"/>
  <c r="E3016" i="1" a="1"/>
  <c r="E3016" i="1" s="1"/>
  <c r="F3016" i="1" s="1"/>
  <c r="E3017" i="1" a="1"/>
  <c r="E3017" i="1" s="1"/>
  <c r="F3017" i="1" s="1"/>
  <c r="E3018" i="1" a="1"/>
  <c r="E3018" i="1" s="1"/>
  <c r="F3018" i="1" s="1"/>
  <c r="E3019" i="1" a="1"/>
  <c r="E3019" i="1" s="1"/>
  <c r="F3019" i="1" s="1"/>
  <c r="E3020" i="1" a="1"/>
  <c r="E3020" i="1" s="1"/>
  <c r="F3020" i="1" s="1"/>
  <c r="E3021" i="1" a="1"/>
  <c r="E3021" i="1" s="1"/>
  <c r="F3021" i="1" s="1"/>
  <c r="E3022" i="1" a="1"/>
  <c r="E3022" i="1" s="1"/>
  <c r="F3022" i="1" s="1"/>
  <c r="E3023" i="1" a="1"/>
  <c r="E3023" i="1" s="1"/>
  <c r="F3023" i="1" s="1"/>
  <c r="E3024" i="1" a="1"/>
  <c r="E3024" i="1" s="1"/>
  <c r="F3024" i="1" s="1"/>
  <c r="E3025" i="1" a="1"/>
  <c r="E3025" i="1" s="1"/>
  <c r="F3025" i="1" s="1"/>
  <c r="E3026" i="1" a="1"/>
  <c r="E3026" i="1" s="1"/>
  <c r="F3026" i="1" s="1"/>
  <c r="E3027" i="1" a="1"/>
  <c r="E3027" i="1" s="1"/>
  <c r="F3027" i="1" s="1"/>
  <c r="E3028" i="1" a="1"/>
  <c r="E3028" i="1" s="1"/>
  <c r="F3028" i="1" s="1"/>
  <c r="E3029" i="1" a="1"/>
  <c r="E3029" i="1" s="1"/>
  <c r="F3029" i="1" s="1"/>
  <c r="E3030" i="1" a="1"/>
  <c r="E3030" i="1" s="1"/>
  <c r="F3030" i="1" s="1"/>
  <c r="E3031" i="1" a="1"/>
  <c r="E3031" i="1" s="1"/>
  <c r="F3031" i="1" s="1"/>
  <c r="E3032" i="1" a="1"/>
  <c r="E3032" i="1" s="1"/>
  <c r="F3032" i="1" s="1"/>
  <c r="E3033" i="1" a="1"/>
  <c r="E3033" i="1" s="1"/>
  <c r="F3033" i="1" s="1"/>
  <c r="E3034" i="1" a="1"/>
  <c r="E3034" i="1" s="1"/>
  <c r="F3034" i="1" s="1"/>
  <c r="E3035" i="1" a="1"/>
  <c r="E3035" i="1" s="1"/>
  <c r="F3035" i="1" s="1"/>
  <c r="E3036" i="1" a="1"/>
  <c r="E3036" i="1" s="1"/>
  <c r="F3036" i="1" s="1"/>
  <c r="E3037" i="1" a="1"/>
  <c r="E3037" i="1" s="1"/>
  <c r="F3037" i="1" s="1"/>
  <c r="E3038" i="1" a="1"/>
  <c r="E3038" i="1" s="1"/>
  <c r="F3038" i="1" s="1"/>
  <c r="E3039" i="1" a="1"/>
  <c r="E3039" i="1" s="1"/>
  <c r="F3039" i="1" s="1"/>
  <c r="E3040" i="1" a="1"/>
  <c r="E3040" i="1" s="1"/>
  <c r="F3040" i="1" s="1"/>
  <c r="E3041" i="1" a="1"/>
  <c r="E3041" i="1" s="1"/>
  <c r="F3041" i="1" s="1"/>
  <c r="E3042" i="1" a="1"/>
  <c r="E3042" i="1" s="1"/>
  <c r="F3042" i="1" s="1"/>
  <c r="E3043" i="1" a="1"/>
  <c r="E3043" i="1" s="1"/>
  <c r="F3043" i="1" s="1"/>
  <c r="E3044" i="1" a="1"/>
  <c r="E3044" i="1" s="1"/>
  <c r="F3044" i="1" s="1"/>
  <c r="E3045" i="1" a="1"/>
  <c r="E3045" i="1" s="1"/>
  <c r="F3045" i="1" s="1"/>
  <c r="E3046" i="1" a="1"/>
  <c r="E3046" i="1" s="1"/>
  <c r="F3046" i="1" s="1"/>
  <c r="E3047" i="1" a="1"/>
  <c r="E3047" i="1" s="1"/>
  <c r="F3047" i="1" s="1"/>
  <c r="E3048" i="1" a="1"/>
  <c r="E3048" i="1" s="1"/>
  <c r="F3048" i="1" s="1"/>
  <c r="E3049" i="1" a="1"/>
  <c r="E3049" i="1" s="1"/>
  <c r="F3049" i="1" s="1"/>
  <c r="E3050" i="1" a="1"/>
  <c r="E3050" i="1" s="1"/>
  <c r="F3050" i="1" s="1"/>
  <c r="E3051" i="1" a="1"/>
  <c r="E3051" i="1" s="1"/>
  <c r="F3051" i="1" s="1"/>
  <c r="E3052" i="1" a="1"/>
  <c r="E3052" i="1" s="1"/>
  <c r="F3052" i="1" s="1"/>
  <c r="E3053" i="1" a="1"/>
  <c r="E3053" i="1" s="1"/>
  <c r="F3053" i="1" s="1"/>
  <c r="E3054" i="1" a="1"/>
  <c r="E3054" i="1" s="1"/>
  <c r="F3054" i="1" s="1"/>
  <c r="E3055" i="1" a="1"/>
  <c r="E3055" i="1" s="1"/>
  <c r="F3055" i="1" s="1"/>
  <c r="E3056" i="1" a="1"/>
  <c r="E3056" i="1" s="1"/>
  <c r="F3056" i="1" s="1"/>
  <c r="E3057" i="1" a="1"/>
  <c r="E3057" i="1" s="1"/>
  <c r="F3057" i="1" s="1"/>
  <c r="E3058" i="1" a="1"/>
  <c r="E3058" i="1" s="1"/>
  <c r="F3058" i="1" s="1"/>
  <c r="E3059" i="1" a="1"/>
  <c r="E3059" i="1" s="1"/>
  <c r="F3059" i="1" s="1"/>
  <c r="E3060" i="1" a="1"/>
  <c r="E3060" i="1" s="1"/>
  <c r="F3060" i="1" s="1"/>
  <c r="E3061" i="1" a="1"/>
  <c r="E3061" i="1" s="1"/>
  <c r="F3061" i="1" s="1"/>
  <c r="E3062" i="1" a="1"/>
  <c r="E3062" i="1" s="1"/>
  <c r="F3062" i="1" s="1"/>
  <c r="E3063" i="1" a="1"/>
  <c r="E3063" i="1" s="1"/>
  <c r="F3063" i="1" s="1"/>
  <c r="E3064" i="1" a="1"/>
  <c r="E3064" i="1" s="1"/>
  <c r="F3064" i="1" s="1"/>
  <c r="E3065" i="1" a="1"/>
  <c r="E3065" i="1" s="1"/>
  <c r="F3065" i="1" s="1"/>
  <c r="E3066" i="1" a="1"/>
  <c r="E3066" i="1" s="1"/>
  <c r="F3066" i="1" s="1"/>
  <c r="E3067" i="1" a="1"/>
  <c r="E3067" i="1" s="1"/>
  <c r="F3067" i="1" s="1"/>
  <c r="E3068" i="1" a="1"/>
  <c r="E3068" i="1" s="1"/>
  <c r="F3068" i="1" s="1"/>
  <c r="E3069" i="1" a="1"/>
  <c r="E3069" i="1" s="1"/>
  <c r="F3069" i="1" s="1"/>
  <c r="E3070" i="1" a="1"/>
  <c r="E3070" i="1" s="1"/>
  <c r="F3070" i="1" s="1"/>
  <c r="E3071" i="1" a="1"/>
  <c r="E3071" i="1" s="1"/>
  <c r="F3071" i="1" s="1"/>
  <c r="E3072" i="1" a="1"/>
  <c r="E3072" i="1" s="1"/>
  <c r="F3072" i="1" s="1"/>
  <c r="E3073" i="1" a="1"/>
  <c r="E3073" i="1" s="1"/>
  <c r="F3073" i="1" s="1"/>
  <c r="E3074" i="1" a="1"/>
  <c r="E3074" i="1" s="1"/>
  <c r="F3074" i="1" s="1"/>
  <c r="E3075" i="1" a="1"/>
  <c r="E3075" i="1" s="1"/>
  <c r="F3075" i="1" s="1"/>
  <c r="E3076" i="1" a="1"/>
  <c r="E3076" i="1" s="1"/>
  <c r="F3076" i="1" s="1"/>
  <c r="E3077" i="1" a="1"/>
  <c r="E3077" i="1" s="1"/>
  <c r="F3077" i="1" s="1"/>
  <c r="E3078" i="1" a="1"/>
  <c r="E3078" i="1" s="1"/>
  <c r="F3078" i="1" s="1"/>
  <c r="E3079" i="1" a="1"/>
  <c r="E3079" i="1" s="1"/>
  <c r="F3079" i="1" s="1"/>
  <c r="E3080" i="1" a="1"/>
  <c r="E3080" i="1" s="1"/>
  <c r="F3080" i="1" s="1"/>
  <c r="E3081" i="1" a="1"/>
  <c r="E3081" i="1" s="1"/>
  <c r="F3081" i="1" s="1"/>
  <c r="E3082" i="1" a="1"/>
  <c r="E3082" i="1" s="1"/>
  <c r="F3082" i="1" s="1"/>
  <c r="E3083" i="1" a="1"/>
  <c r="E3083" i="1" s="1"/>
  <c r="F3083" i="1" s="1"/>
  <c r="E3084" i="1" a="1"/>
  <c r="E3084" i="1" s="1"/>
  <c r="F3084" i="1" s="1"/>
  <c r="E3085" i="1" a="1"/>
  <c r="E3085" i="1" s="1"/>
  <c r="F3085" i="1" s="1"/>
  <c r="E3086" i="1" a="1"/>
  <c r="E3086" i="1" s="1"/>
  <c r="F3086" i="1" s="1"/>
  <c r="E3087" i="1" a="1"/>
  <c r="E3087" i="1" s="1"/>
  <c r="F3087" i="1" s="1"/>
  <c r="E3088" i="1" a="1"/>
  <c r="E3088" i="1" s="1"/>
  <c r="F3088" i="1" s="1"/>
  <c r="E3089" i="1" a="1"/>
  <c r="E3089" i="1" s="1"/>
  <c r="F3089" i="1" s="1"/>
  <c r="E3090" i="1" a="1"/>
  <c r="E3090" i="1" s="1"/>
  <c r="F3090" i="1" s="1"/>
  <c r="E3091" i="1" a="1"/>
  <c r="E3091" i="1" s="1"/>
  <c r="F3091" i="1" s="1"/>
  <c r="E3092" i="1" a="1"/>
  <c r="E3092" i="1" s="1"/>
  <c r="F3092" i="1" s="1"/>
  <c r="E3093" i="1" a="1"/>
  <c r="E3093" i="1" s="1"/>
  <c r="F3093" i="1" s="1"/>
  <c r="E3094" i="1" a="1"/>
  <c r="E3094" i="1" s="1"/>
  <c r="F3094" i="1" s="1"/>
  <c r="E3095" i="1" a="1"/>
  <c r="E3095" i="1" s="1"/>
  <c r="F3095" i="1" s="1"/>
  <c r="E3096" i="1" a="1"/>
  <c r="E3096" i="1" s="1"/>
  <c r="F3096" i="1" s="1"/>
  <c r="E3097" i="1" a="1"/>
  <c r="E3097" i="1" s="1"/>
  <c r="F3097" i="1" s="1"/>
  <c r="E3098" i="1" a="1"/>
  <c r="E3098" i="1" s="1"/>
  <c r="F3098" i="1" s="1"/>
  <c r="E3099" i="1" a="1"/>
  <c r="E3099" i="1" s="1"/>
  <c r="F3099" i="1" s="1"/>
  <c r="E3100" i="1" a="1"/>
  <c r="E3100" i="1" s="1"/>
  <c r="F3100" i="1" s="1"/>
  <c r="E3101" i="1" a="1"/>
  <c r="E3101" i="1" s="1"/>
  <c r="F3101" i="1" s="1"/>
  <c r="E3102" i="1" a="1"/>
  <c r="E3102" i="1" s="1"/>
  <c r="F3102" i="1" s="1"/>
  <c r="E3103" i="1" a="1"/>
  <c r="E3103" i="1" s="1"/>
  <c r="F3103" i="1" s="1"/>
  <c r="E3104" i="1" a="1"/>
  <c r="E3104" i="1" s="1"/>
  <c r="F3104" i="1" s="1"/>
  <c r="E3105" i="1" a="1"/>
  <c r="E3105" i="1" s="1"/>
  <c r="F3105" i="1" s="1"/>
  <c r="E3106" i="1" a="1"/>
  <c r="E3106" i="1" s="1"/>
  <c r="F3106" i="1" s="1"/>
  <c r="E3107" i="1" a="1"/>
  <c r="E3107" i="1" s="1"/>
  <c r="F3107" i="1" s="1"/>
  <c r="E3108" i="1" a="1"/>
  <c r="E3108" i="1" s="1"/>
  <c r="F3108" i="1" s="1"/>
  <c r="E3109" i="1" a="1"/>
  <c r="E3109" i="1" s="1"/>
  <c r="F3109" i="1" s="1"/>
  <c r="E3110" i="1" a="1"/>
  <c r="E3110" i="1" s="1"/>
  <c r="F3110" i="1" s="1"/>
  <c r="E3111" i="1" a="1"/>
  <c r="E3111" i="1" s="1"/>
  <c r="F3111" i="1" s="1"/>
  <c r="E3112" i="1" a="1"/>
  <c r="E3112" i="1" s="1"/>
  <c r="F3112" i="1" s="1"/>
  <c r="E3113" i="1" a="1"/>
  <c r="E3113" i="1" s="1"/>
  <c r="F3113" i="1" s="1"/>
  <c r="E3114" i="1" a="1"/>
  <c r="E3114" i="1" s="1"/>
  <c r="F3114" i="1" s="1"/>
  <c r="E3115" i="1" a="1"/>
  <c r="E3115" i="1" s="1"/>
  <c r="F3115" i="1" s="1"/>
  <c r="E3116" i="1" a="1"/>
  <c r="E3116" i="1" s="1"/>
  <c r="F3116" i="1" s="1"/>
  <c r="E3117" i="1" a="1"/>
  <c r="E3117" i="1" s="1"/>
  <c r="F3117" i="1" s="1"/>
  <c r="E3118" i="1" a="1"/>
  <c r="E3118" i="1" s="1"/>
  <c r="F3118" i="1" s="1"/>
  <c r="E3119" i="1" a="1"/>
  <c r="E3119" i="1" s="1"/>
  <c r="F3119" i="1" s="1"/>
  <c r="E3120" i="1" a="1"/>
  <c r="E3120" i="1" s="1"/>
  <c r="F3120" i="1" s="1"/>
  <c r="E3121" i="1" a="1"/>
  <c r="E3121" i="1" s="1"/>
  <c r="F3121" i="1" s="1"/>
  <c r="E3122" i="1" a="1"/>
  <c r="E3122" i="1" s="1"/>
  <c r="F3122" i="1" s="1"/>
  <c r="E3123" i="1" a="1"/>
  <c r="E3123" i="1" s="1"/>
  <c r="F3123" i="1" s="1"/>
  <c r="E3124" i="1" a="1"/>
  <c r="E3124" i="1" s="1"/>
  <c r="F3124" i="1" s="1"/>
  <c r="E3125" i="1" a="1"/>
  <c r="E3125" i="1" s="1"/>
  <c r="F3125" i="1" s="1"/>
  <c r="E3126" i="1" a="1"/>
  <c r="E3126" i="1" s="1"/>
  <c r="F3126" i="1" s="1"/>
  <c r="E3127" i="1" a="1"/>
  <c r="E3127" i="1" s="1"/>
  <c r="F3127" i="1" s="1"/>
  <c r="E3128" i="1" a="1"/>
  <c r="E3128" i="1" s="1"/>
  <c r="F3128" i="1" s="1"/>
  <c r="E3129" i="1" a="1"/>
  <c r="E3129" i="1" s="1"/>
  <c r="F3129" i="1" s="1"/>
  <c r="E3130" i="1" a="1"/>
  <c r="E3130" i="1" s="1"/>
  <c r="F3130" i="1" s="1"/>
  <c r="E3131" i="1" a="1"/>
  <c r="E3131" i="1" s="1"/>
  <c r="F3131" i="1" s="1"/>
  <c r="E3132" i="1" a="1"/>
  <c r="E3132" i="1" s="1"/>
  <c r="F3132" i="1" s="1"/>
  <c r="E3133" i="1" a="1"/>
  <c r="E3133" i="1" s="1"/>
  <c r="F3133" i="1" s="1"/>
  <c r="E3134" i="1" a="1"/>
  <c r="E3134" i="1" s="1"/>
  <c r="F3134" i="1" s="1"/>
  <c r="E3135" i="1" a="1"/>
  <c r="E3135" i="1" s="1"/>
  <c r="F3135" i="1" s="1"/>
  <c r="E3136" i="1" a="1"/>
  <c r="E3136" i="1" s="1"/>
  <c r="F3136" i="1" s="1"/>
  <c r="E3137" i="1" a="1"/>
  <c r="E3137" i="1" s="1"/>
  <c r="F3137" i="1" s="1"/>
  <c r="E3138" i="1" a="1"/>
  <c r="E3138" i="1" s="1"/>
  <c r="F3138" i="1" s="1"/>
  <c r="E3139" i="1" a="1"/>
  <c r="E3139" i="1" s="1"/>
  <c r="F3139" i="1" s="1"/>
  <c r="E3140" i="1" a="1"/>
  <c r="E3140" i="1" s="1"/>
  <c r="F3140" i="1" s="1"/>
  <c r="E3141" i="1" a="1"/>
  <c r="E3141" i="1" s="1"/>
  <c r="F3141" i="1" s="1"/>
  <c r="E3142" i="1" a="1"/>
  <c r="E3142" i="1" s="1"/>
  <c r="F3142" i="1" s="1"/>
  <c r="E3143" i="1" a="1"/>
  <c r="E3143" i="1" s="1"/>
  <c r="F3143" i="1" s="1"/>
  <c r="E3144" i="1" a="1"/>
  <c r="E3144" i="1" s="1"/>
  <c r="F3144" i="1" s="1"/>
  <c r="E3145" i="1" a="1"/>
  <c r="E3145" i="1" s="1"/>
  <c r="F3145" i="1" s="1"/>
  <c r="E3146" i="1" a="1"/>
  <c r="E3146" i="1" s="1"/>
  <c r="F3146" i="1" s="1"/>
  <c r="E3147" i="1" a="1"/>
  <c r="E3147" i="1" s="1"/>
  <c r="F3147" i="1" s="1"/>
  <c r="E3148" i="1" a="1"/>
  <c r="E3148" i="1" s="1"/>
  <c r="F3148" i="1" s="1"/>
  <c r="E3149" i="1" a="1"/>
  <c r="E3149" i="1" s="1"/>
  <c r="F3149" i="1" s="1"/>
  <c r="E3150" i="1" a="1"/>
  <c r="E3150" i="1" s="1"/>
  <c r="F3150" i="1" s="1"/>
  <c r="E3151" i="1" a="1"/>
  <c r="E3151" i="1" s="1"/>
  <c r="F3151" i="1" s="1"/>
  <c r="E3152" i="1" a="1"/>
  <c r="E3152" i="1" s="1"/>
  <c r="F3152" i="1" s="1"/>
  <c r="E3153" i="1" a="1"/>
  <c r="E3153" i="1" s="1"/>
  <c r="F3153" i="1" s="1"/>
  <c r="E3154" i="1" a="1"/>
  <c r="E3154" i="1" s="1"/>
  <c r="F3154" i="1" s="1"/>
  <c r="E3155" i="1" a="1"/>
  <c r="E3155" i="1" s="1"/>
  <c r="F3155" i="1" s="1"/>
  <c r="E3156" i="1" a="1"/>
  <c r="E3156" i="1" s="1"/>
  <c r="F3156" i="1" s="1"/>
  <c r="E3157" i="1" a="1"/>
  <c r="E3157" i="1" s="1"/>
  <c r="F3157" i="1" s="1"/>
  <c r="E3158" i="1" a="1"/>
  <c r="E3158" i="1" s="1"/>
  <c r="F3158" i="1" s="1"/>
  <c r="E3159" i="1" a="1"/>
  <c r="E3159" i="1" s="1"/>
  <c r="F3159" i="1" s="1"/>
  <c r="E3160" i="1" a="1"/>
  <c r="E3160" i="1" s="1"/>
  <c r="F3160" i="1" s="1"/>
  <c r="E3161" i="1" a="1"/>
  <c r="E3161" i="1" s="1"/>
  <c r="F3161" i="1" s="1"/>
  <c r="E3162" i="1" a="1"/>
  <c r="E3162" i="1" s="1"/>
  <c r="F3162" i="1" s="1"/>
  <c r="E3163" i="1" a="1"/>
  <c r="E3163" i="1" s="1"/>
  <c r="F3163" i="1" s="1"/>
  <c r="E3164" i="1" a="1"/>
  <c r="E3164" i="1" s="1"/>
  <c r="F3164" i="1" s="1"/>
  <c r="E3165" i="1" a="1"/>
  <c r="E3165" i="1" s="1"/>
  <c r="F3165" i="1" s="1"/>
  <c r="E3166" i="1" a="1"/>
  <c r="E3166" i="1" s="1"/>
  <c r="F3166" i="1" s="1"/>
  <c r="E3167" i="1" a="1"/>
  <c r="E3167" i="1" s="1"/>
  <c r="F3167" i="1" s="1"/>
  <c r="E3168" i="1" a="1"/>
  <c r="E3168" i="1" s="1"/>
  <c r="F3168" i="1" s="1"/>
  <c r="E3169" i="1" a="1"/>
  <c r="E3169" i="1" s="1"/>
  <c r="F3169" i="1" s="1"/>
  <c r="E3170" i="1" a="1"/>
  <c r="E3170" i="1" s="1"/>
  <c r="F3170" i="1" s="1"/>
  <c r="E3171" i="1" a="1"/>
  <c r="E3171" i="1" s="1"/>
  <c r="F3171" i="1" s="1"/>
  <c r="E3172" i="1" a="1"/>
  <c r="E3172" i="1" s="1"/>
  <c r="F3172" i="1" s="1"/>
  <c r="E3173" i="1" a="1"/>
  <c r="E3173" i="1" s="1"/>
  <c r="F3173" i="1" s="1"/>
  <c r="E3174" i="1" a="1"/>
  <c r="E3174" i="1" s="1"/>
  <c r="F3174" i="1" s="1"/>
  <c r="E3175" i="1" a="1"/>
  <c r="E3175" i="1" s="1"/>
  <c r="F3175" i="1" s="1"/>
  <c r="E3176" i="1" a="1"/>
  <c r="E3176" i="1" s="1"/>
  <c r="F3176" i="1" s="1"/>
  <c r="E3177" i="1" a="1"/>
  <c r="E3177" i="1" s="1"/>
  <c r="F3177" i="1" s="1"/>
  <c r="E3178" i="1" a="1"/>
  <c r="E3178" i="1" s="1"/>
  <c r="F3178" i="1" s="1"/>
  <c r="E3179" i="1" a="1"/>
  <c r="E3179" i="1" s="1"/>
  <c r="F3179" i="1" s="1"/>
  <c r="E3180" i="1" a="1"/>
  <c r="E3180" i="1" s="1"/>
  <c r="F3180" i="1" s="1"/>
  <c r="E3181" i="1" a="1"/>
  <c r="E3181" i="1" s="1"/>
  <c r="F3181" i="1" s="1"/>
  <c r="E3182" i="1" a="1"/>
  <c r="E3182" i="1" s="1"/>
  <c r="F3182" i="1" s="1"/>
  <c r="E3183" i="1" a="1"/>
  <c r="E3183" i="1" s="1"/>
  <c r="F3183" i="1" s="1"/>
  <c r="E3184" i="1" a="1"/>
  <c r="E3184" i="1" s="1"/>
  <c r="F3184" i="1" s="1"/>
  <c r="E3185" i="1" a="1"/>
  <c r="E3185" i="1" s="1"/>
  <c r="F3185" i="1" s="1"/>
  <c r="E3186" i="1" a="1"/>
  <c r="E3186" i="1" s="1"/>
  <c r="F3186" i="1" s="1"/>
  <c r="E3187" i="1" a="1"/>
  <c r="E3187" i="1" s="1"/>
  <c r="F3187" i="1" s="1"/>
  <c r="E3188" i="1" a="1"/>
  <c r="E3188" i="1" s="1"/>
  <c r="F3188" i="1" s="1"/>
  <c r="E3189" i="1" a="1"/>
  <c r="E3189" i="1" s="1"/>
  <c r="F3189" i="1" s="1"/>
  <c r="E3190" i="1" a="1"/>
  <c r="E3190" i="1" s="1"/>
  <c r="F3190" i="1" s="1"/>
  <c r="E3191" i="1" a="1"/>
  <c r="E3191" i="1" s="1"/>
  <c r="F3191" i="1" s="1"/>
  <c r="E3192" i="1" a="1"/>
  <c r="E3192" i="1" s="1"/>
  <c r="F3192" i="1" s="1"/>
  <c r="E3193" i="1" a="1"/>
  <c r="E3193" i="1" s="1"/>
  <c r="F3193" i="1" s="1"/>
  <c r="E3194" i="1" a="1"/>
  <c r="E3194" i="1" s="1"/>
  <c r="F3194" i="1" s="1"/>
  <c r="E3195" i="1" a="1"/>
  <c r="E3195" i="1" s="1"/>
  <c r="F3195" i="1" s="1"/>
  <c r="E3196" i="1" a="1"/>
  <c r="E3196" i="1" s="1"/>
  <c r="F3196" i="1" s="1"/>
  <c r="E3197" i="1" a="1"/>
  <c r="E3197" i="1" s="1"/>
  <c r="F3197" i="1" s="1"/>
  <c r="E3198" i="1" a="1"/>
  <c r="E3198" i="1" s="1"/>
  <c r="F3198" i="1" s="1"/>
  <c r="E3199" i="1" a="1"/>
  <c r="E3199" i="1" s="1"/>
  <c r="F3199" i="1" s="1"/>
  <c r="E3200" i="1" a="1"/>
  <c r="E3200" i="1" s="1"/>
  <c r="F3200" i="1" s="1"/>
  <c r="E3201" i="1" a="1"/>
  <c r="E3201" i="1" s="1"/>
  <c r="F3201" i="1" s="1"/>
  <c r="E3202" i="1" a="1"/>
  <c r="E3202" i="1" s="1"/>
  <c r="F3202" i="1" s="1"/>
  <c r="E3203" i="1" a="1"/>
  <c r="E3203" i="1" s="1"/>
  <c r="F3203" i="1" s="1"/>
  <c r="E3204" i="1" a="1"/>
  <c r="E3204" i="1" s="1"/>
  <c r="F3204" i="1" s="1"/>
  <c r="E3205" i="1" a="1"/>
  <c r="E3205" i="1" s="1"/>
  <c r="F3205" i="1" s="1"/>
  <c r="E3206" i="1" a="1"/>
  <c r="E3206" i="1" s="1"/>
  <c r="F3206" i="1" s="1"/>
  <c r="E3207" i="1" a="1"/>
  <c r="E3207" i="1" s="1"/>
  <c r="F3207" i="1" s="1"/>
  <c r="E3208" i="1" a="1"/>
  <c r="E3208" i="1" s="1"/>
  <c r="F3208" i="1" s="1"/>
  <c r="E3209" i="1" a="1"/>
  <c r="E3209" i="1" s="1"/>
  <c r="F3209" i="1" s="1"/>
  <c r="E3210" i="1" a="1"/>
  <c r="E3210" i="1" s="1"/>
  <c r="F3210" i="1" s="1"/>
  <c r="E3211" i="1" a="1"/>
  <c r="E3211" i="1" s="1"/>
  <c r="F3211" i="1" s="1"/>
  <c r="E3212" i="1" a="1"/>
  <c r="E3212" i="1" s="1"/>
  <c r="F3212" i="1" s="1"/>
  <c r="E3213" i="1" a="1"/>
  <c r="E3213" i="1" s="1"/>
  <c r="F3213" i="1" s="1"/>
  <c r="E3214" i="1" a="1"/>
  <c r="E3214" i="1" s="1"/>
  <c r="F3214" i="1" s="1"/>
  <c r="E3215" i="1" a="1"/>
  <c r="E3215" i="1" s="1"/>
  <c r="F3215" i="1" s="1"/>
  <c r="E3216" i="1" a="1"/>
  <c r="E3216" i="1" s="1"/>
  <c r="F3216" i="1" s="1"/>
  <c r="E3217" i="1" a="1"/>
  <c r="E3217" i="1" s="1"/>
  <c r="F3217" i="1" s="1"/>
  <c r="E3218" i="1" a="1"/>
  <c r="E3218" i="1" s="1"/>
  <c r="F3218" i="1" s="1"/>
  <c r="E3219" i="1" a="1"/>
  <c r="E3219" i="1" s="1"/>
  <c r="F3219" i="1" s="1"/>
  <c r="E3220" i="1" a="1"/>
  <c r="E3220" i="1" s="1"/>
  <c r="F3220" i="1" s="1"/>
  <c r="E3221" i="1" a="1"/>
  <c r="E3221" i="1" s="1"/>
  <c r="F3221" i="1" s="1"/>
  <c r="E3222" i="1" a="1"/>
  <c r="E3222" i="1" s="1"/>
  <c r="F3222" i="1" s="1"/>
  <c r="E3223" i="1" a="1"/>
  <c r="E3223" i="1" s="1"/>
  <c r="F3223" i="1" s="1"/>
  <c r="E3224" i="1" a="1"/>
  <c r="E3224" i="1" s="1"/>
  <c r="F3224" i="1" s="1"/>
  <c r="E3225" i="1" a="1"/>
  <c r="E3225" i="1" s="1"/>
  <c r="F3225" i="1" s="1"/>
  <c r="E3226" i="1" a="1"/>
  <c r="E3226" i="1" s="1"/>
  <c r="F3226" i="1" s="1"/>
  <c r="E3227" i="1" a="1"/>
  <c r="E3227" i="1" s="1"/>
  <c r="F3227" i="1" s="1"/>
  <c r="E3228" i="1" a="1"/>
  <c r="E3228" i="1" s="1"/>
  <c r="F3228" i="1" s="1"/>
  <c r="E3229" i="1" a="1"/>
  <c r="E3229" i="1" s="1"/>
  <c r="F3229" i="1" s="1"/>
  <c r="E3230" i="1" a="1"/>
  <c r="E3230" i="1" s="1"/>
  <c r="F3230" i="1" s="1"/>
  <c r="E3231" i="1" a="1"/>
  <c r="E3231" i="1" s="1"/>
  <c r="F3231" i="1" s="1"/>
  <c r="E3232" i="1" a="1"/>
  <c r="E3232" i="1" s="1"/>
  <c r="F3232" i="1" s="1"/>
  <c r="E3233" i="1" a="1"/>
  <c r="E3233" i="1" s="1"/>
  <c r="F3233" i="1" s="1"/>
  <c r="E3234" i="1" a="1"/>
  <c r="E3234" i="1" s="1"/>
  <c r="F3234" i="1" s="1"/>
  <c r="E3235" i="1" a="1"/>
  <c r="E3235" i="1" s="1"/>
  <c r="F3235" i="1" s="1"/>
  <c r="E3236" i="1" a="1"/>
  <c r="E3236" i="1" s="1"/>
  <c r="F3236" i="1" s="1"/>
  <c r="E3237" i="1" a="1"/>
  <c r="E3237" i="1" s="1"/>
  <c r="F3237" i="1" s="1"/>
  <c r="E3238" i="1" a="1"/>
  <c r="E3238" i="1" s="1"/>
  <c r="F3238" i="1" s="1"/>
  <c r="E3239" i="1" a="1"/>
  <c r="E3239" i="1" s="1"/>
  <c r="F3239" i="1" s="1"/>
  <c r="E3240" i="1" a="1"/>
  <c r="E3240" i="1" s="1"/>
  <c r="F3240" i="1" s="1"/>
  <c r="E3241" i="1" a="1"/>
  <c r="E3241" i="1" s="1"/>
  <c r="F3241" i="1" s="1"/>
  <c r="E3242" i="1" a="1"/>
  <c r="E3242" i="1" s="1"/>
  <c r="F3242" i="1" s="1"/>
  <c r="E3243" i="1" a="1"/>
  <c r="E3243" i="1" s="1"/>
  <c r="F3243" i="1" s="1"/>
  <c r="E3244" i="1" a="1"/>
  <c r="E3244" i="1" s="1"/>
  <c r="F3244" i="1" s="1"/>
  <c r="E3245" i="1" a="1"/>
  <c r="E3245" i="1" s="1"/>
  <c r="F3245" i="1" s="1"/>
  <c r="E3246" i="1" a="1"/>
  <c r="E3246" i="1" s="1"/>
  <c r="F3246" i="1" s="1"/>
  <c r="E3247" i="1" a="1"/>
  <c r="E3247" i="1" s="1"/>
  <c r="F3247" i="1" s="1"/>
  <c r="E3248" i="1" a="1"/>
  <c r="E3248" i="1" s="1"/>
  <c r="F3248" i="1" s="1"/>
  <c r="E3249" i="1" a="1"/>
  <c r="E3249" i="1" s="1"/>
  <c r="F3249" i="1" s="1"/>
  <c r="E3250" i="1" a="1"/>
  <c r="E3250" i="1" s="1"/>
  <c r="F3250" i="1" s="1"/>
  <c r="E3251" i="1" a="1"/>
  <c r="E3251" i="1" s="1"/>
  <c r="F3251" i="1" s="1"/>
  <c r="E3252" i="1" a="1"/>
  <c r="E3252" i="1" s="1"/>
  <c r="F3252" i="1" s="1"/>
  <c r="E3253" i="1" a="1"/>
  <c r="E3253" i="1" s="1"/>
  <c r="F3253" i="1" s="1"/>
  <c r="E3254" i="1" a="1"/>
  <c r="E3254" i="1" s="1"/>
  <c r="F3254" i="1" s="1"/>
  <c r="E3255" i="1" a="1"/>
  <c r="E3255" i="1" s="1"/>
  <c r="F3255" i="1" s="1"/>
  <c r="E3256" i="1" a="1"/>
  <c r="E3256" i="1" s="1"/>
  <c r="F3256" i="1" s="1"/>
  <c r="E3257" i="1" a="1"/>
  <c r="E3257" i="1" s="1"/>
  <c r="F3257" i="1" s="1"/>
  <c r="E3258" i="1" a="1"/>
  <c r="E3258" i="1" s="1"/>
  <c r="F3258" i="1" s="1"/>
  <c r="E3259" i="1" a="1"/>
  <c r="E3259" i="1" s="1"/>
  <c r="F3259" i="1" s="1"/>
  <c r="E3260" i="1" a="1"/>
  <c r="E3260" i="1" s="1"/>
  <c r="F3260" i="1" s="1"/>
  <c r="E3261" i="1" a="1"/>
  <c r="E3261" i="1" s="1"/>
  <c r="F3261" i="1" s="1"/>
  <c r="E3262" i="1" a="1"/>
  <c r="E3262" i="1" s="1"/>
  <c r="F3262" i="1" s="1"/>
  <c r="E3263" i="1" a="1"/>
  <c r="E3263" i="1" s="1"/>
  <c r="F3263" i="1" s="1"/>
  <c r="E3264" i="1" a="1"/>
  <c r="E3264" i="1" s="1"/>
  <c r="F3264" i="1" s="1"/>
  <c r="E3265" i="1" a="1"/>
  <c r="E3265" i="1" s="1"/>
  <c r="F3265" i="1" s="1"/>
  <c r="E3266" i="1" a="1"/>
  <c r="E3266" i="1" s="1"/>
  <c r="F3266" i="1" s="1"/>
  <c r="E3267" i="1" a="1"/>
  <c r="E3267" i="1" s="1"/>
  <c r="F3267" i="1" s="1"/>
  <c r="E3268" i="1" a="1"/>
  <c r="E3268" i="1" s="1"/>
  <c r="F3268" i="1" s="1"/>
  <c r="E3269" i="1" a="1"/>
  <c r="E3269" i="1" s="1"/>
  <c r="F3269" i="1" s="1"/>
  <c r="E3270" i="1" a="1"/>
  <c r="E3270" i="1" s="1"/>
  <c r="F3270" i="1" s="1"/>
  <c r="E3271" i="1" a="1"/>
  <c r="E3271" i="1" s="1"/>
  <c r="F3271" i="1" s="1"/>
  <c r="E3272" i="1" a="1"/>
  <c r="E3272" i="1" s="1"/>
  <c r="F3272" i="1" s="1"/>
  <c r="E3273" i="1" a="1"/>
  <c r="E3273" i="1" s="1"/>
  <c r="F3273" i="1" s="1"/>
  <c r="E3274" i="1" a="1"/>
  <c r="E3274" i="1" s="1"/>
  <c r="F3274" i="1" s="1"/>
  <c r="E3275" i="1" a="1"/>
  <c r="E3275" i="1" s="1"/>
  <c r="F3275" i="1" s="1"/>
  <c r="E3276" i="1" a="1"/>
  <c r="E3276" i="1" s="1"/>
  <c r="F3276" i="1" s="1"/>
  <c r="E3277" i="1" a="1"/>
  <c r="E3277" i="1" s="1"/>
  <c r="F3277" i="1" s="1"/>
  <c r="E3278" i="1" a="1"/>
  <c r="E3278" i="1" s="1"/>
  <c r="F3278" i="1" s="1"/>
  <c r="E3279" i="1" a="1"/>
  <c r="E3279" i="1" s="1"/>
  <c r="F3279" i="1" s="1"/>
  <c r="E3280" i="1" a="1"/>
  <c r="E3280" i="1" s="1"/>
  <c r="F3280" i="1" s="1"/>
  <c r="E3281" i="1" a="1"/>
  <c r="E3281" i="1" s="1"/>
  <c r="F3281" i="1" s="1"/>
  <c r="E3282" i="1" a="1"/>
  <c r="E3282" i="1" s="1"/>
  <c r="F3282" i="1" s="1"/>
  <c r="E3283" i="1" a="1"/>
  <c r="E3283" i="1" s="1"/>
  <c r="F3283" i="1" s="1"/>
  <c r="E3284" i="1" a="1"/>
  <c r="E3284" i="1" s="1"/>
  <c r="F3284" i="1" s="1"/>
  <c r="E3285" i="1" a="1"/>
  <c r="E3285" i="1" s="1"/>
  <c r="F3285" i="1" s="1"/>
  <c r="E3286" i="1" a="1"/>
  <c r="E3286" i="1" s="1"/>
  <c r="F3286" i="1" s="1"/>
  <c r="E3287" i="1" a="1"/>
  <c r="E3287" i="1" s="1"/>
  <c r="F3287" i="1" s="1"/>
  <c r="E3288" i="1" a="1"/>
  <c r="E3288" i="1" s="1"/>
  <c r="F3288" i="1" s="1"/>
  <c r="E3289" i="1" a="1"/>
  <c r="E3289" i="1" s="1"/>
  <c r="F3289" i="1" s="1"/>
  <c r="E3290" i="1" a="1"/>
  <c r="E3290" i="1" s="1"/>
  <c r="F3290" i="1" s="1"/>
  <c r="E3291" i="1" a="1"/>
  <c r="E3291" i="1" s="1"/>
  <c r="F3291" i="1" s="1"/>
  <c r="E3292" i="1" a="1"/>
  <c r="E3292" i="1" s="1"/>
  <c r="F3292" i="1" s="1"/>
  <c r="E3293" i="1" a="1"/>
  <c r="E3293" i="1" s="1"/>
  <c r="F3293" i="1" s="1"/>
  <c r="E3294" i="1" a="1"/>
  <c r="E3294" i="1" s="1"/>
  <c r="F3294" i="1" s="1"/>
  <c r="E3295" i="1" a="1"/>
  <c r="E3295" i="1" s="1"/>
  <c r="F3295" i="1" s="1"/>
  <c r="E3296" i="1" a="1"/>
  <c r="E3296" i="1" s="1"/>
  <c r="F3296" i="1" s="1"/>
  <c r="E3297" i="1" a="1"/>
  <c r="E3297" i="1" s="1"/>
  <c r="F3297" i="1" s="1"/>
  <c r="E3298" i="1" a="1"/>
  <c r="E3298" i="1" s="1"/>
  <c r="F3298" i="1" s="1"/>
  <c r="E3299" i="1" a="1"/>
  <c r="E3299" i="1" s="1"/>
  <c r="F3299" i="1" s="1"/>
  <c r="E3300" i="1" a="1"/>
  <c r="E3300" i="1" s="1"/>
  <c r="F3300" i="1" s="1"/>
  <c r="E3301" i="1" a="1"/>
  <c r="E3301" i="1" s="1"/>
  <c r="F3301" i="1" s="1"/>
  <c r="E3302" i="1" a="1"/>
  <c r="E3302" i="1" s="1"/>
  <c r="F3302" i="1" s="1"/>
  <c r="E3303" i="1" a="1"/>
  <c r="E3303" i="1" s="1"/>
  <c r="F3303" i="1" s="1"/>
  <c r="E3304" i="1" a="1"/>
  <c r="E3304" i="1" s="1"/>
  <c r="F3304" i="1" s="1"/>
  <c r="E3305" i="1" a="1"/>
  <c r="E3305" i="1" s="1"/>
  <c r="F3305" i="1" s="1"/>
  <c r="E3306" i="1" a="1"/>
  <c r="E3306" i="1" s="1"/>
  <c r="F3306" i="1" s="1"/>
  <c r="E3307" i="1" a="1"/>
  <c r="E3307" i="1" s="1"/>
  <c r="F3307" i="1" s="1"/>
  <c r="E3308" i="1" a="1"/>
  <c r="E3308" i="1" s="1"/>
  <c r="F3308" i="1" s="1"/>
  <c r="E3309" i="1" a="1"/>
  <c r="E3309" i="1" s="1"/>
  <c r="F3309" i="1" s="1"/>
  <c r="E3310" i="1" a="1"/>
  <c r="E3310" i="1" s="1"/>
  <c r="F3310" i="1" s="1"/>
  <c r="E3311" i="1" a="1"/>
  <c r="E3311" i="1" s="1"/>
  <c r="F3311" i="1" s="1"/>
  <c r="E3312" i="1" a="1"/>
  <c r="E3312" i="1" s="1"/>
  <c r="F3312" i="1" s="1"/>
  <c r="E3313" i="1" a="1"/>
  <c r="E3313" i="1" s="1"/>
  <c r="F3313" i="1" s="1"/>
  <c r="E3314" i="1" a="1"/>
  <c r="E3314" i="1" s="1"/>
  <c r="F3314" i="1" s="1"/>
  <c r="E3315" i="1" a="1"/>
  <c r="E3315" i="1" s="1"/>
  <c r="F3315" i="1" s="1"/>
  <c r="E3316" i="1" a="1"/>
  <c r="E3316" i="1" s="1"/>
  <c r="F3316" i="1" s="1"/>
  <c r="E3317" i="1" a="1"/>
  <c r="E3317" i="1" s="1"/>
  <c r="F3317" i="1" s="1"/>
  <c r="E3318" i="1" a="1"/>
  <c r="E3318" i="1" s="1"/>
  <c r="F3318" i="1" s="1"/>
  <c r="E3319" i="1" a="1"/>
  <c r="E3319" i="1" s="1"/>
  <c r="F3319" i="1" s="1"/>
  <c r="E3320" i="1" a="1"/>
  <c r="E3320" i="1" s="1"/>
  <c r="F3320" i="1" s="1"/>
  <c r="E3321" i="1" a="1"/>
  <c r="E3321" i="1" s="1"/>
  <c r="F3321" i="1" s="1"/>
  <c r="E3322" i="1" a="1"/>
  <c r="E3322" i="1" s="1"/>
  <c r="F3322" i="1" s="1"/>
  <c r="E3323" i="1" a="1"/>
  <c r="E3323" i="1" s="1"/>
  <c r="F3323" i="1" s="1"/>
  <c r="E3324" i="1" a="1"/>
  <c r="E3324" i="1" s="1"/>
  <c r="F3324" i="1" s="1"/>
  <c r="E3325" i="1" a="1"/>
  <c r="E3325" i="1" s="1"/>
  <c r="F3325" i="1" s="1"/>
  <c r="E3326" i="1" a="1"/>
  <c r="E3326" i="1" s="1"/>
  <c r="F3326" i="1" s="1"/>
  <c r="E3327" i="1" a="1"/>
  <c r="E3327" i="1" s="1"/>
  <c r="F3327" i="1" s="1"/>
  <c r="E3328" i="1" a="1"/>
  <c r="E3328" i="1" s="1"/>
  <c r="F3328" i="1" s="1"/>
  <c r="E3329" i="1" a="1"/>
  <c r="E3329" i="1" s="1"/>
  <c r="F3329" i="1" s="1"/>
  <c r="E3330" i="1" a="1"/>
  <c r="E3330" i="1" s="1"/>
  <c r="F3330" i="1" s="1"/>
  <c r="E3331" i="1" a="1"/>
  <c r="E3331" i="1" s="1"/>
  <c r="F3331" i="1" s="1"/>
  <c r="E3332" i="1" a="1"/>
  <c r="E3332" i="1" s="1"/>
  <c r="F3332" i="1" s="1"/>
  <c r="E3333" i="1" a="1"/>
  <c r="E3333" i="1" s="1"/>
  <c r="F3333" i="1" s="1"/>
  <c r="E3334" i="1" a="1"/>
  <c r="E3334" i="1" s="1"/>
  <c r="F3334" i="1" s="1"/>
  <c r="E3335" i="1" a="1"/>
  <c r="E3335" i="1" s="1"/>
  <c r="F3335" i="1" s="1"/>
  <c r="E3336" i="1" a="1"/>
  <c r="E3336" i="1" s="1"/>
  <c r="F3336" i="1" s="1"/>
  <c r="E3337" i="1" a="1"/>
  <c r="E3337" i="1" s="1"/>
  <c r="F3337" i="1" s="1"/>
  <c r="E3338" i="1" a="1"/>
  <c r="E3338" i="1" s="1"/>
  <c r="F3338" i="1" s="1"/>
  <c r="E3339" i="1" a="1"/>
  <c r="E3339" i="1" s="1"/>
  <c r="F3339" i="1" s="1"/>
  <c r="E3340" i="1" a="1"/>
  <c r="E3340" i="1" s="1"/>
  <c r="F3340" i="1" s="1"/>
  <c r="E3341" i="1" a="1"/>
  <c r="E3341" i="1" s="1"/>
  <c r="F3341" i="1" s="1"/>
  <c r="E3342" i="1" a="1"/>
  <c r="E3342" i="1" s="1"/>
  <c r="F3342" i="1" s="1"/>
  <c r="E3343" i="1" a="1"/>
  <c r="E3343" i="1" s="1"/>
  <c r="F3343" i="1" s="1"/>
  <c r="E3344" i="1" a="1"/>
  <c r="E3344" i="1" s="1"/>
  <c r="F3344" i="1" s="1"/>
  <c r="E3345" i="1" a="1"/>
  <c r="E3345" i="1" s="1"/>
  <c r="F3345" i="1" s="1"/>
  <c r="E3346" i="1" a="1"/>
  <c r="E3346" i="1" s="1"/>
  <c r="F3346" i="1" s="1"/>
  <c r="E3347" i="1" a="1"/>
  <c r="E3347" i="1" s="1"/>
  <c r="F3347" i="1" s="1"/>
  <c r="E3348" i="1" a="1"/>
  <c r="E3348" i="1" s="1"/>
  <c r="F3348" i="1" s="1"/>
  <c r="E3349" i="1" a="1"/>
  <c r="E3349" i="1" s="1"/>
  <c r="F3349" i="1" s="1"/>
  <c r="E3350" i="1" a="1"/>
  <c r="E3350" i="1" s="1"/>
  <c r="F3350" i="1" s="1"/>
  <c r="E3351" i="1" a="1"/>
  <c r="E3351" i="1" s="1"/>
  <c r="F3351" i="1" s="1"/>
  <c r="E3352" i="1" a="1"/>
  <c r="E3352" i="1" s="1"/>
  <c r="F3352" i="1" s="1"/>
  <c r="E3353" i="1" a="1"/>
  <c r="E3353" i="1" s="1"/>
  <c r="F3353" i="1" s="1"/>
  <c r="E3354" i="1" a="1"/>
  <c r="E3354" i="1" s="1"/>
  <c r="F3354" i="1" s="1"/>
  <c r="E3355" i="1" a="1"/>
  <c r="E3355" i="1" s="1"/>
  <c r="F3355" i="1" s="1"/>
  <c r="E3356" i="1" a="1"/>
  <c r="E3356" i="1" s="1"/>
  <c r="F3356" i="1" s="1"/>
  <c r="E3357" i="1" a="1"/>
  <c r="E3357" i="1" s="1"/>
  <c r="F3357" i="1" s="1"/>
  <c r="E3358" i="1" a="1"/>
  <c r="E3358" i="1" s="1"/>
  <c r="F3358" i="1" s="1"/>
  <c r="E3359" i="1" a="1"/>
  <c r="E3359" i="1" s="1"/>
  <c r="F3359" i="1" s="1"/>
  <c r="E3360" i="1" a="1"/>
  <c r="E3360" i="1" s="1"/>
  <c r="F3360" i="1" s="1"/>
  <c r="E3361" i="1" a="1"/>
  <c r="E3361" i="1" s="1"/>
  <c r="F3361" i="1" s="1"/>
  <c r="E3362" i="1" a="1"/>
  <c r="E3362" i="1" s="1"/>
  <c r="F3362" i="1" s="1"/>
  <c r="E3363" i="1" a="1"/>
  <c r="E3363" i="1" s="1"/>
  <c r="F3363" i="1" s="1"/>
  <c r="E3364" i="1" a="1"/>
  <c r="E3364" i="1" s="1"/>
  <c r="F3364" i="1" s="1"/>
  <c r="E3365" i="1" a="1"/>
  <c r="E3365" i="1" s="1"/>
  <c r="F3365" i="1" s="1"/>
  <c r="E3366" i="1" a="1"/>
  <c r="E3366" i="1" s="1"/>
  <c r="F3366" i="1" s="1"/>
  <c r="E3367" i="1" a="1"/>
  <c r="E3367" i="1" s="1"/>
  <c r="F3367" i="1" s="1"/>
  <c r="E3368" i="1" a="1"/>
  <c r="E3368" i="1" s="1"/>
  <c r="F3368" i="1" s="1"/>
  <c r="E3369" i="1" a="1"/>
  <c r="E3369" i="1" s="1"/>
  <c r="F3369" i="1" s="1"/>
  <c r="E3370" i="1" a="1"/>
  <c r="E3370" i="1" s="1"/>
  <c r="F3370" i="1" s="1"/>
  <c r="E3371" i="1" a="1"/>
  <c r="E3371" i="1" s="1"/>
  <c r="F3371" i="1" s="1"/>
  <c r="E3372" i="1" a="1"/>
  <c r="E3372" i="1" s="1"/>
  <c r="F3372" i="1" s="1"/>
  <c r="E3373" i="1" a="1"/>
  <c r="E3373" i="1" s="1"/>
  <c r="F3373" i="1" s="1"/>
  <c r="E3374" i="1" a="1"/>
  <c r="E3374" i="1" s="1"/>
  <c r="F3374" i="1" s="1"/>
  <c r="E3375" i="1" a="1"/>
  <c r="E3375" i="1" s="1"/>
  <c r="F3375" i="1" s="1"/>
  <c r="E3376" i="1" a="1"/>
  <c r="E3376" i="1" s="1"/>
  <c r="F3376" i="1" s="1"/>
  <c r="E3377" i="1" a="1"/>
  <c r="E3377" i="1" s="1"/>
  <c r="F3377" i="1" s="1"/>
  <c r="E3378" i="1" a="1"/>
  <c r="E3378" i="1" s="1"/>
  <c r="F3378" i="1" s="1"/>
  <c r="E3379" i="1" a="1"/>
  <c r="E3379" i="1" s="1"/>
  <c r="F3379" i="1" s="1"/>
  <c r="E3380" i="1" a="1"/>
  <c r="E3380" i="1" s="1"/>
  <c r="F3380" i="1" s="1"/>
  <c r="E3381" i="1" a="1"/>
  <c r="E3381" i="1" s="1"/>
  <c r="F3381" i="1" s="1"/>
  <c r="E3382" i="1" a="1"/>
  <c r="E3382" i="1" s="1"/>
  <c r="F3382" i="1" s="1"/>
  <c r="E3383" i="1" a="1"/>
  <c r="E3383" i="1" s="1"/>
  <c r="F3383" i="1" s="1"/>
  <c r="E3384" i="1" a="1"/>
  <c r="E3384" i="1" s="1"/>
  <c r="F3384" i="1" s="1"/>
  <c r="E3385" i="1" a="1"/>
  <c r="E3385" i="1" s="1"/>
  <c r="F3385" i="1" s="1"/>
  <c r="E3386" i="1" a="1"/>
  <c r="E3386" i="1" s="1"/>
  <c r="F3386" i="1" s="1"/>
  <c r="E3387" i="1" a="1"/>
  <c r="E3387" i="1" s="1"/>
  <c r="F3387" i="1" s="1"/>
  <c r="E3388" i="1" a="1"/>
  <c r="E3388" i="1" s="1"/>
  <c r="F3388" i="1" s="1"/>
  <c r="E3389" i="1" a="1"/>
  <c r="E3389" i="1" s="1"/>
  <c r="F3389" i="1" s="1"/>
  <c r="E3390" i="1" a="1"/>
  <c r="E3390" i="1" s="1"/>
  <c r="F3390" i="1" s="1"/>
  <c r="E3391" i="1" a="1"/>
  <c r="E3391" i="1" s="1"/>
  <c r="F3391" i="1" s="1"/>
  <c r="E3392" i="1" a="1"/>
  <c r="E3392" i="1" s="1"/>
  <c r="F3392" i="1" s="1"/>
  <c r="E3393" i="1" a="1"/>
  <c r="E3393" i="1" s="1"/>
  <c r="F3393" i="1" s="1"/>
  <c r="E3394" i="1" a="1"/>
  <c r="E3394" i="1" s="1"/>
  <c r="F3394" i="1" s="1"/>
  <c r="E3395" i="1" a="1"/>
  <c r="E3395" i="1" s="1"/>
  <c r="F3395" i="1" s="1"/>
  <c r="E3396" i="1" a="1"/>
  <c r="E3396" i="1" s="1"/>
  <c r="F3396" i="1" s="1"/>
  <c r="E3397" i="1" a="1"/>
  <c r="E3397" i="1" s="1"/>
  <c r="F3397" i="1" s="1"/>
  <c r="E3398" i="1" a="1"/>
  <c r="E3398" i="1" s="1"/>
  <c r="F3398" i="1" s="1"/>
  <c r="E3399" i="1" a="1"/>
  <c r="E3399" i="1" s="1"/>
  <c r="F3399" i="1" s="1"/>
  <c r="E3400" i="1" a="1"/>
  <c r="E3400" i="1" s="1"/>
  <c r="F3400" i="1" s="1"/>
  <c r="E3401" i="1" a="1"/>
  <c r="E3401" i="1" s="1"/>
  <c r="F3401" i="1" s="1"/>
  <c r="E3402" i="1" a="1"/>
  <c r="E3402" i="1" s="1"/>
  <c r="F3402" i="1" s="1"/>
  <c r="E3403" i="1" a="1"/>
  <c r="E3403" i="1" s="1"/>
  <c r="F3403" i="1" s="1"/>
  <c r="E3404" i="1" a="1"/>
  <c r="E3404" i="1" s="1"/>
  <c r="F3404" i="1" s="1"/>
  <c r="E3405" i="1" a="1"/>
  <c r="E3405" i="1" s="1"/>
  <c r="F3405" i="1" s="1"/>
  <c r="E3406" i="1" a="1"/>
  <c r="E3406" i="1" s="1"/>
  <c r="F3406" i="1" s="1"/>
  <c r="E3407" i="1" a="1"/>
  <c r="E3407" i="1" s="1"/>
  <c r="F3407" i="1" s="1"/>
  <c r="E3408" i="1" a="1"/>
  <c r="E3408" i="1" s="1"/>
  <c r="F3408" i="1" s="1"/>
  <c r="E3409" i="1" a="1"/>
  <c r="E3409" i="1" s="1"/>
  <c r="F3409" i="1" s="1"/>
  <c r="E3410" i="1" a="1"/>
  <c r="E3410" i="1" s="1"/>
  <c r="F3410" i="1" s="1"/>
  <c r="E3411" i="1" a="1"/>
  <c r="E3411" i="1" s="1"/>
  <c r="F3411" i="1" s="1"/>
  <c r="E3412" i="1" a="1"/>
  <c r="E3412" i="1" s="1"/>
  <c r="F3412" i="1" s="1"/>
  <c r="E3413" i="1" a="1"/>
  <c r="E3413" i="1" s="1"/>
  <c r="F3413" i="1" s="1"/>
  <c r="E3414" i="1" a="1"/>
  <c r="E3414" i="1" s="1"/>
  <c r="F3414" i="1" s="1"/>
  <c r="E3415" i="1" a="1"/>
  <c r="E3415" i="1" s="1"/>
  <c r="F3415" i="1" s="1"/>
  <c r="E3416" i="1" a="1"/>
  <c r="E3416" i="1" s="1"/>
  <c r="F3416" i="1" s="1"/>
  <c r="E3417" i="1" a="1"/>
  <c r="E3417" i="1" s="1"/>
  <c r="F3417" i="1" s="1"/>
  <c r="E3418" i="1" a="1"/>
  <c r="E3418" i="1" s="1"/>
  <c r="F3418" i="1" s="1"/>
  <c r="E3419" i="1" a="1"/>
  <c r="E3419" i="1" s="1"/>
  <c r="F3419" i="1" s="1"/>
  <c r="E3420" i="1" a="1"/>
  <c r="E3420" i="1" s="1"/>
  <c r="F3420" i="1" s="1"/>
  <c r="E3421" i="1" a="1"/>
  <c r="E3421" i="1" s="1"/>
  <c r="F3421" i="1" s="1"/>
  <c r="E3422" i="1" a="1"/>
  <c r="E3422" i="1" s="1"/>
  <c r="F3422" i="1" s="1"/>
  <c r="E3423" i="1" a="1"/>
  <c r="E3423" i="1" s="1"/>
  <c r="F3423" i="1" s="1"/>
  <c r="E3424" i="1" a="1"/>
  <c r="E3424" i="1" s="1"/>
  <c r="F3424" i="1" s="1"/>
  <c r="E3425" i="1" a="1"/>
  <c r="E3425" i="1" s="1"/>
  <c r="F3425" i="1" s="1"/>
  <c r="E3426" i="1" a="1"/>
  <c r="E3426" i="1" s="1"/>
  <c r="F3426" i="1" s="1"/>
  <c r="E3427" i="1" a="1"/>
  <c r="E3427" i="1" s="1"/>
  <c r="F3427" i="1" s="1"/>
  <c r="E3428" i="1" a="1"/>
  <c r="E3428" i="1" s="1"/>
  <c r="F3428" i="1" s="1"/>
  <c r="E3429" i="1" a="1"/>
  <c r="E3429" i="1" s="1"/>
  <c r="F3429" i="1" s="1"/>
  <c r="E3430" i="1" a="1"/>
  <c r="E3430" i="1" s="1"/>
  <c r="F3430" i="1" s="1"/>
  <c r="E3431" i="1" a="1"/>
  <c r="E3431" i="1" s="1"/>
  <c r="F3431" i="1" s="1"/>
  <c r="E3432" i="1" a="1"/>
  <c r="E3432" i="1" s="1"/>
  <c r="F3432" i="1" s="1"/>
  <c r="E3433" i="1" a="1"/>
  <c r="E3433" i="1" s="1"/>
  <c r="F3433" i="1" s="1"/>
  <c r="E3434" i="1" a="1"/>
  <c r="E3434" i="1" s="1"/>
  <c r="F3434" i="1" s="1"/>
  <c r="E3435" i="1" a="1"/>
  <c r="E3435" i="1" s="1"/>
  <c r="F3435" i="1" s="1"/>
  <c r="E3436" i="1" a="1"/>
  <c r="E3436" i="1" s="1"/>
  <c r="F3436" i="1" s="1"/>
  <c r="E3437" i="1" a="1"/>
  <c r="E3437" i="1" s="1"/>
  <c r="F3437" i="1" s="1"/>
  <c r="E3438" i="1" a="1"/>
  <c r="E3438" i="1" s="1"/>
  <c r="F3438" i="1" s="1"/>
  <c r="E3439" i="1" a="1"/>
  <c r="E3439" i="1" s="1"/>
  <c r="F3439" i="1" s="1"/>
  <c r="E3440" i="1" a="1"/>
  <c r="E3440" i="1" s="1"/>
  <c r="F3440" i="1" s="1"/>
  <c r="E3441" i="1" a="1"/>
  <c r="E3441" i="1" s="1"/>
  <c r="F3441" i="1" s="1"/>
  <c r="E3442" i="1" a="1"/>
  <c r="E3442" i="1" s="1"/>
  <c r="F3442" i="1" s="1"/>
  <c r="E3443" i="1" a="1"/>
  <c r="E3443" i="1" s="1"/>
  <c r="F3443" i="1" s="1"/>
  <c r="E3444" i="1" a="1"/>
  <c r="E3444" i="1" s="1"/>
  <c r="F3444" i="1" s="1"/>
  <c r="E3445" i="1" a="1"/>
  <c r="E3445" i="1" s="1"/>
  <c r="F3445" i="1" s="1"/>
  <c r="E3446" i="1" a="1"/>
  <c r="E3446" i="1" s="1"/>
  <c r="F3446" i="1" s="1"/>
  <c r="E3447" i="1" a="1"/>
  <c r="E3447" i="1" s="1"/>
  <c r="F3447" i="1" s="1"/>
  <c r="E3448" i="1" a="1"/>
  <c r="E3448" i="1" s="1"/>
  <c r="F3448" i="1" s="1"/>
  <c r="E3449" i="1" a="1"/>
  <c r="E3449" i="1" s="1"/>
  <c r="F3449" i="1" s="1"/>
  <c r="E3450" i="1" a="1"/>
  <c r="E3450" i="1" s="1"/>
  <c r="F3450" i="1" s="1"/>
  <c r="E3451" i="1" a="1"/>
  <c r="E3451" i="1" s="1"/>
  <c r="F3451" i="1" s="1"/>
  <c r="E3452" i="1" a="1"/>
  <c r="E3452" i="1" s="1"/>
  <c r="F3452" i="1" s="1"/>
  <c r="E3453" i="1" a="1"/>
  <c r="E3453" i="1" s="1"/>
  <c r="F3453" i="1" s="1"/>
  <c r="E3454" i="1" a="1"/>
  <c r="E3454" i="1" s="1"/>
  <c r="F3454" i="1" s="1"/>
  <c r="E3455" i="1" a="1"/>
  <c r="E3455" i="1" s="1"/>
  <c r="F3455" i="1" s="1"/>
  <c r="E3456" i="1" a="1"/>
  <c r="E3456" i="1" s="1"/>
  <c r="F3456" i="1" s="1"/>
  <c r="E3457" i="1" a="1"/>
  <c r="E3457" i="1" s="1"/>
  <c r="F3457" i="1" s="1"/>
  <c r="E3458" i="1" a="1"/>
  <c r="E3458" i="1" s="1"/>
  <c r="F3458" i="1" s="1"/>
  <c r="E3459" i="1" a="1"/>
  <c r="E3459" i="1" s="1"/>
  <c r="F3459" i="1" s="1"/>
  <c r="E3460" i="1" a="1"/>
  <c r="E3460" i="1" s="1"/>
  <c r="F3460" i="1" s="1"/>
  <c r="E3461" i="1" a="1"/>
  <c r="E3461" i="1" s="1"/>
  <c r="F3461" i="1" s="1"/>
  <c r="E3462" i="1" a="1"/>
  <c r="E3462" i="1" s="1"/>
  <c r="F3462" i="1" s="1"/>
  <c r="E3463" i="1" a="1"/>
  <c r="E3463" i="1" s="1"/>
  <c r="F3463" i="1" s="1"/>
  <c r="E3464" i="1" a="1"/>
  <c r="E3464" i="1" s="1"/>
  <c r="F3464" i="1" s="1"/>
  <c r="E3465" i="1" a="1"/>
  <c r="E3465" i="1" s="1"/>
  <c r="F3465" i="1" s="1"/>
  <c r="E3466" i="1" a="1"/>
  <c r="E3466" i="1" s="1"/>
  <c r="F3466" i="1" s="1"/>
  <c r="E3467" i="1" a="1"/>
  <c r="E3467" i="1" s="1"/>
  <c r="F3467" i="1" s="1"/>
  <c r="E3468" i="1" a="1"/>
  <c r="E3468" i="1" s="1"/>
  <c r="F3468" i="1" s="1"/>
  <c r="E3469" i="1" a="1"/>
  <c r="E3469" i="1" s="1"/>
  <c r="F3469" i="1" s="1"/>
  <c r="E3470" i="1" a="1"/>
  <c r="E3470" i="1" s="1"/>
  <c r="F3470" i="1" s="1"/>
  <c r="E3471" i="1" a="1"/>
  <c r="E3471" i="1" s="1"/>
  <c r="F3471" i="1" s="1"/>
  <c r="E3472" i="1" a="1"/>
  <c r="E3472" i="1" s="1"/>
  <c r="F3472" i="1" s="1"/>
  <c r="E3473" i="1" a="1"/>
  <c r="E3473" i="1" s="1"/>
  <c r="F3473" i="1" s="1"/>
  <c r="E3474" i="1" a="1"/>
  <c r="E3474" i="1" s="1"/>
  <c r="F3474" i="1" s="1"/>
  <c r="E3475" i="1" a="1"/>
  <c r="E3475" i="1" s="1"/>
  <c r="F3475" i="1" s="1"/>
  <c r="E3476" i="1" a="1"/>
  <c r="E3476" i="1" s="1"/>
  <c r="F3476" i="1" s="1"/>
  <c r="E3477" i="1" a="1"/>
  <c r="E3477" i="1" s="1"/>
  <c r="F3477" i="1" s="1"/>
  <c r="E3478" i="1" a="1"/>
  <c r="E3478" i="1" s="1"/>
  <c r="F3478" i="1" s="1"/>
  <c r="E3479" i="1" a="1"/>
  <c r="E3479" i="1" s="1"/>
  <c r="F3479" i="1" s="1"/>
  <c r="E3480" i="1" a="1"/>
  <c r="E3480" i="1" s="1"/>
  <c r="F3480" i="1" s="1"/>
  <c r="E3481" i="1" a="1"/>
  <c r="E3481" i="1" s="1"/>
  <c r="F3481" i="1" s="1"/>
  <c r="E3482" i="1" a="1"/>
  <c r="E3482" i="1" s="1"/>
  <c r="F3482" i="1" s="1"/>
  <c r="E3483" i="1" a="1"/>
  <c r="E3483" i="1" s="1"/>
  <c r="F3483" i="1" s="1"/>
  <c r="E3484" i="1" a="1"/>
  <c r="E3484" i="1" s="1"/>
  <c r="F3484" i="1" s="1"/>
  <c r="E3485" i="1" a="1"/>
  <c r="E3485" i="1" s="1"/>
  <c r="F3485" i="1" s="1"/>
  <c r="E3486" i="1" a="1"/>
  <c r="E3486" i="1" s="1"/>
  <c r="F3486" i="1" s="1"/>
  <c r="E3487" i="1" a="1"/>
  <c r="E3487" i="1" s="1"/>
  <c r="F3487" i="1" s="1"/>
  <c r="E3488" i="1" a="1"/>
  <c r="E3488" i="1" s="1"/>
  <c r="F3488" i="1" s="1"/>
  <c r="E3489" i="1" a="1"/>
  <c r="E3489" i="1" s="1"/>
  <c r="F3489" i="1" s="1"/>
  <c r="E3490" i="1" a="1"/>
  <c r="E3490" i="1" s="1"/>
  <c r="F3490" i="1" s="1"/>
  <c r="E3491" i="1" a="1"/>
  <c r="E3491" i="1" s="1"/>
  <c r="F3491" i="1" s="1"/>
  <c r="E3492" i="1" a="1"/>
  <c r="E3492" i="1" s="1"/>
  <c r="F3492" i="1" s="1"/>
  <c r="E3493" i="1" a="1"/>
  <c r="E3493" i="1" s="1"/>
  <c r="F3493" i="1" s="1"/>
  <c r="E3494" i="1" a="1"/>
  <c r="E3494" i="1" s="1"/>
  <c r="F3494" i="1" s="1"/>
  <c r="E3495" i="1" a="1"/>
  <c r="E3495" i="1" s="1"/>
  <c r="F3495" i="1" s="1"/>
  <c r="E3496" i="1" a="1"/>
  <c r="E3496" i="1" s="1"/>
  <c r="F3496" i="1" s="1"/>
  <c r="E3497" i="1" a="1"/>
  <c r="E3497" i="1" s="1"/>
  <c r="F3497" i="1" s="1"/>
  <c r="E3498" i="1" a="1"/>
  <c r="E3498" i="1" s="1"/>
  <c r="F3498" i="1" s="1"/>
  <c r="E3499" i="1" a="1"/>
  <c r="E3499" i="1" s="1"/>
  <c r="F3499" i="1" s="1"/>
  <c r="E3500" i="1" a="1"/>
  <c r="E3500" i="1" s="1"/>
  <c r="F3500" i="1" s="1"/>
  <c r="E3501" i="1" a="1"/>
  <c r="E3501" i="1" s="1"/>
  <c r="F3501" i="1" s="1"/>
  <c r="E3502" i="1" a="1"/>
  <c r="E3502" i="1" s="1"/>
  <c r="F3502" i="1" s="1"/>
  <c r="E3503" i="1" a="1"/>
  <c r="E3503" i="1" s="1"/>
  <c r="F3503" i="1" s="1"/>
  <c r="E3504" i="1" a="1"/>
  <c r="E3504" i="1" s="1"/>
  <c r="F3504" i="1" s="1"/>
  <c r="E3505" i="1" a="1"/>
  <c r="E3505" i="1" s="1"/>
  <c r="F3505" i="1" s="1"/>
  <c r="E3506" i="1" a="1"/>
  <c r="E3506" i="1" s="1"/>
  <c r="F3506" i="1" s="1"/>
  <c r="E3507" i="1" a="1"/>
  <c r="E3507" i="1" s="1"/>
  <c r="F3507" i="1" s="1"/>
  <c r="E3508" i="1" a="1"/>
  <c r="E3508" i="1" s="1"/>
  <c r="F3508" i="1" s="1"/>
  <c r="E3509" i="1" a="1"/>
  <c r="E3509" i="1" s="1"/>
  <c r="F3509" i="1" s="1"/>
  <c r="E3510" i="1" a="1"/>
  <c r="E3510" i="1" s="1"/>
  <c r="F3510" i="1" s="1"/>
  <c r="E3511" i="1" a="1"/>
  <c r="E3511" i="1" s="1"/>
  <c r="F3511" i="1" s="1"/>
  <c r="E3512" i="1" a="1"/>
  <c r="E3512" i="1" s="1"/>
  <c r="F3512" i="1" s="1"/>
  <c r="E3513" i="1" a="1"/>
  <c r="E3513" i="1" s="1"/>
  <c r="F3513" i="1" s="1"/>
  <c r="E3514" i="1" a="1"/>
  <c r="E3514" i="1" s="1"/>
  <c r="F3514" i="1" s="1"/>
  <c r="E3515" i="1" a="1"/>
  <c r="E3515" i="1" s="1"/>
  <c r="F3515" i="1" s="1"/>
  <c r="E3516" i="1" a="1"/>
  <c r="E3516" i="1" s="1"/>
  <c r="F3516" i="1" s="1"/>
  <c r="E3517" i="1" a="1"/>
  <c r="E3517" i="1" s="1"/>
  <c r="F3517" i="1" s="1"/>
  <c r="E3518" i="1" a="1"/>
  <c r="E3518" i="1" s="1"/>
  <c r="F3518" i="1" s="1"/>
  <c r="E3519" i="1" a="1"/>
  <c r="E3519" i="1" s="1"/>
  <c r="F3519" i="1" s="1"/>
  <c r="E3520" i="1" a="1"/>
  <c r="E3520" i="1" s="1"/>
  <c r="F3520" i="1" s="1"/>
  <c r="E3521" i="1" a="1"/>
  <c r="E3521" i="1" s="1"/>
  <c r="F3521" i="1" s="1"/>
  <c r="E3522" i="1" a="1"/>
  <c r="E3522" i="1" s="1"/>
  <c r="F3522" i="1" s="1"/>
  <c r="E3523" i="1" a="1"/>
  <c r="E3523" i="1" s="1"/>
  <c r="F3523" i="1" s="1"/>
  <c r="E3524" i="1" a="1"/>
  <c r="E3524" i="1" s="1"/>
  <c r="F3524" i="1" s="1"/>
  <c r="E3525" i="1" a="1"/>
  <c r="E3525" i="1" s="1"/>
  <c r="F3525" i="1" s="1"/>
  <c r="E3526" i="1" a="1"/>
  <c r="E3526" i="1" s="1"/>
  <c r="F3526" i="1" s="1"/>
  <c r="E3527" i="1" a="1"/>
  <c r="E3527" i="1" s="1"/>
  <c r="F3527" i="1" s="1"/>
  <c r="E3528" i="1" a="1"/>
  <c r="E3528" i="1" s="1"/>
  <c r="F3528" i="1" s="1"/>
  <c r="E3529" i="1" a="1"/>
  <c r="E3529" i="1" s="1"/>
  <c r="F3529" i="1" s="1"/>
  <c r="E3530" i="1" a="1"/>
  <c r="E3530" i="1" s="1"/>
  <c r="F3530" i="1" s="1"/>
  <c r="E3531" i="1" a="1"/>
  <c r="E3531" i="1" s="1"/>
  <c r="F3531" i="1" s="1"/>
  <c r="E3532" i="1" a="1"/>
  <c r="E3532" i="1" s="1"/>
  <c r="F3532" i="1" s="1"/>
  <c r="E3533" i="1" a="1"/>
  <c r="E3533" i="1" s="1"/>
  <c r="F3533" i="1" s="1"/>
  <c r="E3534" i="1" a="1"/>
  <c r="E3534" i="1" s="1"/>
  <c r="F3534" i="1" s="1"/>
  <c r="E3535" i="1" a="1"/>
  <c r="E3535" i="1" s="1"/>
  <c r="F3535" i="1" s="1"/>
  <c r="E3536" i="1" a="1"/>
  <c r="E3536" i="1" s="1"/>
  <c r="F3536" i="1" s="1"/>
  <c r="E3537" i="1" a="1"/>
  <c r="E3537" i="1" s="1"/>
  <c r="F3537" i="1" s="1"/>
  <c r="E3538" i="1" a="1"/>
  <c r="E3538" i="1" s="1"/>
  <c r="F3538" i="1" s="1"/>
  <c r="E3539" i="1" a="1"/>
  <c r="E3539" i="1" s="1"/>
  <c r="F3539" i="1" s="1"/>
  <c r="E3540" i="1" a="1"/>
  <c r="E3540" i="1" s="1"/>
  <c r="F3540" i="1" s="1"/>
  <c r="E3541" i="1" a="1"/>
  <c r="E3541" i="1" s="1"/>
  <c r="F3541" i="1" s="1"/>
  <c r="E3542" i="1" a="1"/>
  <c r="E3542" i="1" s="1"/>
  <c r="F3542" i="1" s="1"/>
  <c r="E3543" i="1" a="1"/>
  <c r="E3543" i="1" s="1"/>
  <c r="F3543" i="1" s="1"/>
  <c r="E3544" i="1" a="1"/>
  <c r="E3544" i="1" s="1"/>
  <c r="F3544" i="1" s="1"/>
  <c r="E3545" i="1" a="1"/>
  <c r="E3545" i="1" s="1"/>
  <c r="F3545" i="1" s="1"/>
  <c r="E3546" i="1" a="1"/>
  <c r="E3546" i="1" s="1"/>
  <c r="F3546" i="1" s="1"/>
  <c r="E3547" i="1" a="1"/>
  <c r="E3547" i="1" s="1"/>
  <c r="F3547" i="1" s="1"/>
  <c r="E3548" i="1" a="1"/>
  <c r="E3548" i="1" s="1"/>
  <c r="F3548" i="1" s="1"/>
  <c r="E3549" i="1" a="1"/>
  <c r="E3549" i="1" s="1"/>
  <c r="F3549" i="1" s="1"/>
  <c r="E3550" i="1" a="1"/>
  <c r="E3550" i="1" s="1"/>
  <c r="F3550" i="1" s="1"/>
  <c r="E3551" i="1" a="1"/>
  <c r="E3551" i="1" s="1"/>
  <c r="F3551" i="1" s="1"/>
  <c r="E3552" i="1" a="1"/>
  <c r="E3552" i="1" s="1"/>
  <c r="F3552" i="1" s="1"/>
  <c r="E3553" i="1" a="1"/>
  <c r="E3553" i="1" s="1"/>
  <c r="F3553" i="1" s="1"/>
  <c r="E3554" i="1" a="1"/>
  <c r="E3554" i="1" s="1"/>
  <c r="F3554" i="1" s="1"/>
  <c r="E3555" i="1" a="1"/>
  <c r="E3555" i="1" s="1"/>
  <c r="F3555" i="1" s="1"/>
  <c r="E3556" i="1" a="1"/>
  <c r="E3556" i="1" s="1"/>
  <c r="F3556" i="1" s="1"/>
  <c r="E3557" i="1" a="1"/>
  <c r="E3557" i="1" s="1"/>
  <c r="F3557" i="1" s="1"/>
  <c r="E3558" i="1" a="1"/>
  <c r="E3558" i="1" s="1"/>
  <c r="F3558" i="1" s="1"/>
  <c r="E3559" i="1" a="1"/>
  <c r="E3559" i="1" s="1"/>
  <c r="F3559" i="1" s="1"/>
  <c r="E3560" i="1" a="1"/>
  <c r="E3560" i="1" s="1"/>
  <c r="F3560" i="1" s="1"/>
  <c r="E3561" i="1" a="1"/>
  <c r="E3561" i="1" s="1"/>
  <c r="F3561" i="1" s="1"/>
  <c r="E3562" i="1" a="1"/>
  <c r="E3562" i="1" s="1"/>
  <c r="F3562" i="1" s="1"/>
  <c r="E3563" i="1" a="1"/>
  <c r="E3563" i="1" s="1"/>
  <c r="F3563" i="1" s="1"/>
  <c r="E3564" i="1" a="1"/>
  <c r="E3564" i="1" s="1"/>
  <c r="F3564" i="1" s="1"/>
  <c r="E3565" i="1" a="1"/>
  <c r="E3565" i="1" s="1"/>
  <c r="F3565" i="1" s="1"/>
  <c r="E3566" i="1" a="1"/>
  <c r="E3566" i="1" s="1"/>
  <c r="F3566" i="1" s="1"/>
  <c r="E3567" i="1" a="1"/>
  <c r="E3567" i="1" s="1"/>
  <c r="F3567" i="1" s="1"/>
  <c r="E3568" i="1" a="1"/>
  <c r="E3568" i="1" s="1"/>
  <c r="F3568" i="1" s="1"/>
  <c r="E3569" i="1" a="1"/>
  <c r="E3569" i="1" s="1"/>
  <c r="F3569" i="1" s="1"/>
  <c r="E3570" i="1" a="1"/>
  <c r="E3570" i="1" s="1"/>
  <c r="F3570" i="1" s="1"/>
  <c r="E3571" i="1" a="1"/>
  <c r="E3571" i="1" s="1"/>
  <c r="F3571" i="1" s="1"/>
  <c r="E3572" i="1" a="1"/>
  <c r="E3572" i="1" s="1"/>
  <c r="F3572" i="1" s="1"/>
  <c r="E3573" i="1" a="1"/>
  <c r="E3573" i="1" s="1"/>
  <c r="F3573" i="1" s="1"/>
  <c r="E3574" i="1" a="1"/>
  <c r="E3574" i="1" s="1"/>
  <c r="F3574" i="1" s="1"/>
  <c r="E3575" i="1" a="1"/>
  <c r="E3575" i="1" s="1"/>
  <c r="F3575" i="1" s="1"/>
  <c r="E3576" i="1" a="1"/>
  <c r="E3576" i="1" s="1"/>
  <c r="F3576" i="1" s="1"/>
  <c r="E3577" i="1" a="1"/>
  <c r="E3577" i="1" s="1"/>
  <c r="F3577" i="1" s="1"/>
  <c r="E3578" i="1" a="1"/>
  <c r="E3578" i="1" s="1"/>
  <c r="F3578" i="1" s="1"/>
  <c r="E3579" i="1" a="1"/>
  <c r="E3579" i="1" s="1"/>
  <c r="F3579" i="1" s="1"/>
  <c r="E3580" i="1" a="1"/>
  <c r="E3580" i="1" s="1"/>
  <c r="F3580" i="1" s="1"/>
  <c r="E3581" i="1" a="1"/>
  <c r="E3581" i="1" s="1"/>
  <c r="F3581" i="1" s="1"/>
  <c r="E3582" i="1" a="1"/>
  <c r="E3582" i="1" s="1"/>
  <c r="F3582" i="1" s="1"/>
  <c r="E3583" i="1" a="1"/>
  <c r="E3583" i="1" s="1"/>
  <c r="F3583" i="1" s="1"/>
  <c r="E3584" i="1" a="1"/>
  <c r="E3584" i="1" s="1"/>
  <c r="F3584" i="1" s="1"/>
  <c r="E3585" i="1" a="1"/>
  <c r="E3585" i="1" s="1"/>
  <c r="F3585" i="1" s="1"/>
  <c r="E3586" i="1" a="1"/>
  <c r="E3586" i="1" s="1"/>
  <c r="F3586" i="1" s="1"/>
  <c r="E3587" i="1" a="1"/>
  <c r="E3587" i="1" s="1"/>
  <c r="F3587" i="1" s="1"/>
  <c r="E3588" i="1" a="1"/>
  <c r="E3588" i="1" s="1"/>
  <c r="F3588" i="1" s="1"/>
  <c r="E3589" i="1" a="1"/>
  <c r="E3589" i="1" s="1"/>
  <c r="F3589" i="1" s="1"/>
  <c r="E3590" i="1" a="1"/>
  <c r="E3590" i="1" s="1"/>
  <c r="F3590" i="1" s="1"/>
  <c r="E3591" i="1" a="1"/>
  <c r="E3591" i="1" s="1"/>
  <c r="F3591" i="1" s="1"/>
  <c r="E3592" i="1" a="1"/>
  <c r="E3592" i="1" s="1"/>
  <c r="F3592" i="1" s="1"/>
  <c r="E3593" i="1" a="1"/>
  <c r="E3593" i="1" s="1"/>
  <c r="F3593" i="1" s="1"/>
  <c r="E3594" i="1" a="1"/>
  <c r="E3594" i="1" s="1"/>
  <c r="F3594" i="1" s="1"/>
  <c r="E3595" i="1" a="1"/>
  <c r="E3595" i="1" s="1"/>
  <c r="F3595" i="1" s="1"/>
  <c r="E3596" i="1" a="1"/>
  <c r="E3596" i="1" s="1"/>
  <c r="F3596" i="1" s="1"/>
  <c r="E3597" i="1" a="1"/>
  <c r="E3597" i="1" s="1"/>
  <c r="F3597" i="1" s="1"/>
  <c r="E3598" i="1" a="1"/>
  <c r="E3598" i="1" s="1"/>
  <c r="F3598" i="1" s="1"/>
  <c r="E3599" i="1" a="1"/>
  <c r="E3599" i="1" s="1"/>
  <c r="F3599" i="1" s="1"/>
  <c r="E3600" i="1" a="1"/>
  <c r="E3600" i="1" s="1"/>
  <c r="F3600" i="1" s="1"/>
  <c r="E3601" i="1" a="1"/>
  <c r="E3601" i="1" s="1"/>
  <c r="F3601" i="1" s="1"/>
  <c r="E3602" i="1" a="1"/>
  <c r="E3602" i="1" s="1"/>
  <c r="F3602" i="1" s="1"/>
  <c r="E3603" i="1" a="1"/>
  <c r="E3603" i="1" s="1"/>
  <c r="F3603" i="1" s="1"/>
  <c r="E3604" i="1" a="1"/>
  <c r="E3604" i="1" s="1"/>
  <c r="F3604" i="1" s="1"/>
  <c r="E3605" i="1" a="1"/>
  <c r="E3605" i="1" s="1"/>
  <c r="F3605" i="1" s="1"/>
  <c r="E3606" i="1" a="1"/>
  <c r="E3606" i="1" s="1"/>
  <c r="F3606" i="1" s="1"/>
  <c r="E3607" i="1" a="1"/>
  <c r="E3607" i="1" s="1"/>
  <c r="F3607" i="1" s="1"/>
  <c r="E3608" i="1" a="1"/>
  <c r="E3608" i="1" s="1"/>
  <c r="F3608" i="1" s="1"/>
  <c r="E3609" i="1" a="1"/>
  <c r="E3609" i="1" s="1"/>
  <c r="F3609" i="1" s="1"/>
  <c r="E3610" i="1" a="1"/>
  <c r="E3610" i="1" s="1"/>
  <c r="F3610" i="1" s="1"/>
  <c r="E3611" i="1" a="1"/>
  <c r="E3611" i="1" s="1"/>
  <c r="F3611" i="1" s="1"/>
  <c r="E3612" i="1" a="1"/>
  <c r="E3612" i="1" s="1"/>
  <c r="F3612" i="1" s="1"/>
  <c r="E3613" i="1" a="1"/>
  <c r="E3613" i="1" s="1"/>
  <c r="F3613" i="1" s="1"/>
  <c r="E3614" i="1" a="1"/>
  <c r="E3614" i="1" s="1"/>
  <c r="F3614" i="1" s="1"/>
  <c r="E3615" i="1" a="1"/>
  <c r="E3615" i="1" s="1"/>
  <c r="F3615" i="1" s="1"/>
  <c r="E3616" i="1" a="1"/>
  <c r="E3616" i="1" s="1"/>
  <c r="F3616" i="1" s="1"/>
  <c r="E3617" i="1" a="1"/>
  <c r="E3617" i="1" s="1"/>
  <c r="F3617" i="1" s="1"/>
  <c r="E3618" i="1" a="1"/>
  <c r="E3618" i="1" s="1"/>
  <c r="F3618" i="1" s="1"/>
  <c r="E3619" i="1" a="1"/>
  <c r="E3619" i="1" s="1"/>
  <c r="F3619" i="1" s="1"/>
  <c r="E3620" i="1" a="1"/>
  <c r="E3620" i="1" s="1"/>
  <c r="F3620" i="1" s="1"/>
  <c r="E3621" i="1" a="1"/>
  <c r="E3621" i="1" s="1"/>
  <c r="F3621" i="1" s="1"/>
  <c r="E3622" i="1" a="1"/>
  <c r="E3622" i="1" s="1"/>
  <c r="F3622" i="1" s="1"/>
  <c r="E3623" i="1" a="1"/>
  <c r="E3623" i="1" s="1"/>
  <c r="F3623" i="1" s="1"/>
  <c r="E3624" i="1" a="1"/>
  <c r="E3624" i="1" s="1"/>
  <c r="F3624" i="1" s="1"/>
  <c r="E3625" i="1" a="1"/>
  <c r="E3625" i="1" s="1"/>
  <c r="F3625" i="1" s="1"/>
  <c r="E3626" i="1" a="1"/>
  <c r="E3626" i="1" s="1"/>
  <c r="F3626" i="1" s="1"/>
  <c r="E3627" i="1" a="1"/>
  <c r="E3627" i="1" s="1"/>
  <c r="F3627" i="1" s="1"/>
  <c r="E3628" i="1" a="1"/>
  <c r="E3628" i="1" s="1"/>
  <c r="F3628" i="1" s="1"/>
  <c r="E3629" i="1" a="1"/>
  <c r="E3629" i="1" s="1"/>
  <c r="F3629" i="1" s="1"/>
  <c r="E3630" i="1" a="1"/>
  <c r="E3630" i="1" s="1"/>
  <c r="F3630" i="1" s="1"/>
  <c r="E3631" i="1" a="1"/>
  <c r="E3631" i="1" s="1"/>
  <c r="F3631" i="1" s="1"/>
  <c r="E3632" i="1" a="1"/>
  <c r="E3632" i="1" s="1"/>
  <c r="F3632" i="1" s="1"/>
  <c r="E3633" i="1" a="1"/>
  <c r="E3633" i="1" s="1"/>
  <c r="F3633" i="1" s="1"/>
  <c r="E3634" i="1" a="1"/>
  <c r="E3634" i="1" s="1"/>
  <c r="F3634" i="1" s="1"/>
  <c r="E3635" i="1" a="1"/>
  <c r="E3635" i="1" s="1"/>
  <c r="F3635" i="1" s="1"/>
  <c r="E3636" i="1" a="1"/>
  <c r="E3636" i="1" s="1"/>
  <c r="F3636" i="1" s="1"/>
  <c r="E3637" i="1" a="1"/>
  <c r="E3637" i="1" s="1"/>
  <c r="F3637" i="1" s="1"/>
  <c r="E3638" i="1" a="1"/>
  <c r="E3638" i="1" s="1"/>
  <c r="F3638" i="1" s="1"/>
  <c r="E3639" i="1" a="1"/>
  <c r="E3639" i="1" s="1"/>
  <c r="F3639" i="1" s="1"/>
  <c r="E3640" i="1" a="1"/>
  <c r="E3640" i="1" s="1"/>
  <c r="F3640" i="1" s="1"/>
  <c r="E3641" i="1" a="1"/>
  <c r="E3641" i="1" s="1"/>
  <c r="F3641" i="1" s="1"/>
  <c r="E3642" i="1" a="1"/>
  <c r="E3642" i="1" s="1"/>
  <c r="F3642" i="1" s="1"/>
  <c r="E3643" i="1" a="1"/>
  <c r="E3643" i="1" s="1"/>
  <c r="F3643" i="1" s="1"/>
  <c r="E3644" i="1" a="1"/>
  <c r="E3644" i="1" s="1"/>
  <c r="F3644" i="1" s="1"/>
  <c r="E3645" i="1" a="1"/>
  <c r="E3645" i="1" s="1"/>
  <c r="F3645" i="1" s="1"/>
  <c r="E3646" i="1" a="1"/>
  <c r="E3646" i="1" s="1"/>
  <c r="F3646" i="1" s="1"/>
  <c r="E3647" i="1" a="1"/>
  <c r="E3647" i="1" s="1"/>
  <c r="F3647" i="1" s="1"/>
  <c r="E3648" i="1" a="1"/>
  <c r="E3648" i="1" s="1"/>
  <c r="F3648" i="1" s="1"/>
  <c r="E3649" i="1" a="1"/>
  <c r="E3649" i="1" s="1"/>
  <c r="F3649" i="1" s="1"/>
  <c r="E3650" i="1" a="1"/>
  <c r="E3650" i="1" s="1"/>
  <c r="F3650" i="1" s="1"/>
  <c r="E3651" i="1" a="1"/>
  <c r="E3651" i="1" s="1"/>
  <c r="F3651" i="1" s="1"/>
  <c r="E3652" i="1" a="1"/>
  <c r="E3652" i="1" s="1"/>
  <c r="F3652" i="1" s="1"/>
  <c r="E3653" i="1" a="1"/>
  <c r="E3653" i="1" s="1"/>
  <c r="F3653" i="1" s="1"/>
  <c r="E3654" i="1" a="1"/>
  <c r="E3654" i="1" s="1"/>
  <c r="F3654" i="1" s="1"/>
  <c r="E3655" i="1" a="1"/>
  <c r="E3655" i="1" s="1"/>
  <c r="F3655" i="1" s="1"/>
  <c r="E3656" i="1" a="1"/>
  <c r="E3656" i="1" s="1"/>
  <c r="F3656" i="1" s="1"/>
  <c r="E3657" i="1" a="1"/>
  <c r="E3657" i="1" s="1"/>
  <c r="F3657" i="1" s="1"/>
  <c r="E3658" i="1" a="1"/>
  <c r="E3658" i="1" s="1"/>
  <c r="F3658" i="1" s="1"/>
  <c r="E3659" i="1" a="1"/>
  <c r="E3659" i="1" s="1"/>
  <c r="F3659" i="1" s="1"/>
  <c r="E3660" i="1" a="1"/>
  <c r="E3660" i="1" s="1"/>
  <c r="F3660" i="1" s="1"/>
  <c r="E3661" i="1" a="1"/>
  <c r="E3661" i="1" s="1"/>
  <c r="F3661" i="1" s="1"/>
  <c r="E3662" i="1" a="1"/>
  <c r="E3662" i="1" s="1"/>
  <c r="F3662" i="1" s="1"/>
  <c r="E3663" i="1" a="1"/>
  <c r="E3663" i="1" s="1"/>
  <c r="F3663" i="1" s="1"/>
  <c r="E3664" i="1" a="1"/>
  <c r="E3664" i="1" s="1"/>
  <c r="F3664" i="1" s="1"/>
  <c r="E3665" i="1" a="1"/>
  <c r="E3665" i="1" s="1"/>
  <c r="F3665" i="1" s="1"/>
  <c r="E3666" i="1" a="1"/>
  <c r="E3666" i="1" s="1"/>
  <c r="F3666" i="1" s="1"/>
  <c r="E3667" i="1" a="1"/>
  <c r="E3667" i="1" s="1"/>
  <c r="F3667" i="1" s="1"/>
  <c r="E3668" i="1" a="1"/>
  <c r="E3668" i="1" s="1"/>
  <c r="F3668" i="1" s="1"/>
  <c r="E3669" i="1" a="1"/>
  <c r="E3669" i="1" s="1"/>
  <c r="F3669" i="1" s="1"/>
  <c r="E3670" i="1" a="1"/>
  <c r="E3670" i="1" s="1"/>
  <c r="F3670" i="1" s="1"/>
  <c r="E3671" i="1" a="1"/>
  <c r="E3671" i="1" s="1"/>
  <c r="F3671" i="1" s="1"/>
  <c r="E3672" i="1" a="1"/>
  <c r="E3672" i="1" s="1"/>
  <c r="F3672" i="1" s="1"/>
  <c r="E3673" i="1" a="1"/>
  <c r="E3673" i="1" s="1"/>
  <c r="F3673" i="1" s="1"/>
  <c r="E3674" i="1" a="1"/>
  <c r="E3674" i="1" s="1"/>
  <c r="F3674" i="1" s="1"/>
  <c r="E3675" i="1" a="1"/>
  <c r="E3675" i="1" s="1"/>
  <c r="F3675" i="1" s="1"/>
  <c r="E3676" i="1" a="1"/>
  <c r="E3676" i="1" s="1"/>
  <c r="F3676" i="1" s="1"/>
  <c r="E3677" i="1" a="1"/>
  <c r="E3677" i="1" s="1"/>
  <c r="F3677" i="1" s="1"/>
  <c r="E3678" i="1" a="1"/>
  <c r="E3678" i="1" s="1"/>
  <c r="F3678" i="1" s="1"/>
  <c r="E3679" i="1" a="1"/>
  <c r="E3679" i="1" s="1"/>
  <c r="F3679" i="1" s="1"/>
  <c r="E3680" i="1" a="1"/>
  <c r="E3680" i="1" s="1"/>
  <c r="F3680" i="1" s="1"/>
  <c r="E3681" i="1" a="1"/>
  <c r="E3681" i="1" s="1"/>
  <c r="F3681" i="1" s="1"/>
  <c r="E3682" i="1" a="1"/>
  <c r="E3682" i="1" s="1"/>
  <c r="F3682" i="1" s="1"/>
  <c r="E3683" i="1" a="1"/>
  <c r="E3683" i="1" s="1"/>
  <c r="F3683" i="1" s="1"/>
  <c r="E3684" i="1" a="1"/>
  <c r="E3684" i="1" s="1"/>
  <c r="F3684" i="1" s="1"/>
  <c r="E3685" i="1" a="1"/>
  <c r="E3685" i="1" s="1"/>
  <c r="F3685" i="1" s="1"/>
  <c r="E3686" i="1" a="1"/>
  <c r="E3686" i="1" s="1"/>
  <c r="F3686" i="1" s="1"/>
  <c r="E3687" i="1" a="1"/>
  <c r="E3687" i="1" s="1"/>
  <c r="F3687" i="1" s="1"/>
  <c r="E3688" i="1" a="1"/>
  <c r="E3688" i="1" s="1"/>
  <c r="F3688" i="1" s="1"/>
  <c r="E3689" i="1" a="1"/>
  <c r="E3689" i="1" s="1"/>
  <c r="F3689" i="1" s="1"/>
  <c r="E3690" i="1" a="1"/>
  <c r="E3690" i="1" s="1"/>
  <c r="F3690" i="1" s="1"/>
  <c r="E3691" i="1" a="1"/>
  <c r="E3691" i="1" s="1"/>
  <c r="F3691" i="1" s="1"/>
  <c r="E3692" i="1" a="1"/>
  <c r="E3692" i="1" s="1"/>
  <c r="F3692" i="1" s="1"/>
  <c r="E3693" i="1" a="1"/>
  <c r="E3693" i="1" s="1"/>
  <c r="F3693" i="1" s="1"/>
  <c r="E3694" i="1" a="1"/>
  <c r="E3694" i="1" s="1"/>
  <c r="F3694" i="1" s="1"/>
  <c r="E3695" i="1" a="1"/>
  <c r="E3695" i="1" s="1"/>
  <c r="F3695" i="1" s="1"/>
  <c r="E3696" i="1" a="1"/>
  <c r="E3696" i="1" s="1"/>
  <c r="F3696" i="1" s="1"/>
  <c r="E3697" i="1" a="1"/>
  <c r="E3697" i="1" s="1"/>
  <c r="F3697" i="1" s="1"/>
  <c r="E3698" i="1" a="1"/>
  <c r="E3698" i="1" s="1"/>
  <c r="F3698" i="1" s="1"/>
  <c r="E3699" i="1" a="1"/>
  <c r="E3699" i="1" s="1"/>
  <c r="F3699" i="1" s="1"/>
  <c r="E3700" i="1" a="1"/>
  <c r="E3700" i="1" s="1"/>
  <c r="F3700" i="1" s="1"/>
  <c r="E3701" i="1" a="1"/>
  <c r="E3701" i="1" s="1"/>
  <c r="F3701" i="1" s="1"/>
  <c r="E3702" i="1" a="1"/>
  <c r="E3702" i="1" s="1"/>
  <c r="F3702" i="1" s="1"/>
  <c r="E3703" i="1" a="1"/>
  <c r="E3703" i="1" s="1"/>
  <c r="F3703" i="1" s="1"/>
  <c r="E3704" i="1" a="1"/>
  <c r="E3704" i="1" s="1"/>
  <c r="F3704" i="1" s="1"/>
  <c r="E3705" i="1" a="1"/>
  <c r="E3705" i="1" s="1"/>
  <c r="F3705" i="1" s="1"/>
  <c r="E3706" i="1" a="1"/>
  <c r="E3706" i="1" s="1"/>
  <c r="F3706" i="1" s="1"/>
  <c r="E3707" i="1" a="1"/>
  <c r="E3707" i="1" s="1"/>
  <c r="F3707" i="1" s="1"/>
  <c r="E3708" i="1" a="1"/>
  <c r="E3708" i="1" s="1"/>
  <c r="F3708" i="1" s="1"/>
  <c r="E3709" i="1" a="1"/>
  <c r="E3709" i="1" s="1"/>
  <c r="F3709" i="1" s="1"/>
  <c r="E3710" i="1" a="1"/>
  <c r="E3710" i="1" s="1"/>
  <c r="F3710" i="1" s="1"/>
  <c r="E3711" i="1" a="1"/>
  <c r="E3711" i="1" s="1"/>
  <c r="F3711" i="1" s="1"/>
  <c r="E3712" i="1" a="1"/>
  <c r="E3712" i="1" s="1"/>
  <c r="F3712" i="1" s="1"/>
  <c r="E3713" i="1" a="1"/>
  <c r="E3713" i="1" s="1"/>
  <c r="F3713" i="1" s="1"/>
  <c r="E3714" i="1" a="1"/>
  <c r="E3714" i="1" s="1"/>
  <c r="F3714" i="1" s="1"/>
  <c r="E3715" i="1" a="1"/>
  <c r="E3715" i="1" s="1"/>
  <c r="F3715" i="1" s="1"/>
  <c r="E3716" i="1" a="1"/>
  <c r="E3716" i="1" s="1"/>
  <c r="F3716" i="1" s="1"/>
  <c r="E3717" i="1" a="1"/>
  <c r="E3717" i="1" s="1"/>
  <c r="F3717" i="1" s="1"/>
  <c r="E3718" i="1" a="1"/>
  <c r="E3718" i="1" s="1"/>
  <c r="F3718" i="1" s="1"/>
  <c r="E3719" i="1" a="1"/>
  <c r="E3719" i="1" s="1"/>
  <c r="F3719" i="1" s="1"/>
  <c r="E3720" i="1" a="1"/>
  <c r="E3720" i="1" s="1"/>
  <c r="F3720" i="1" s="1"/>
  <c r="E3721" i="1" a="1"/>
  <c r="E3721" i="1" s="1"/>
  <c r="F3721" i="1" s="1"/>
  <c r="E3722" i="1" a="1"/>
  <c r="E3722" i="1" s="1"/>
  <c r="F3722" i="1" s="1"/>
  <c r="E3723" i="1" a="1"/>
  <c r="E3723" i="1" s="1"/>
  <c r="F3723" i="1" s="1"/>
  <c r="E3724" i="1" a="1"/>
  <c r="E3724" i="1" s="1"/>
  <c r="F3724" i="1" s="1"/>
  <c r="E3725" i="1" a="1"/>
  <c r="E3725" i="1" s="1"/>
  <c r="F3725" i="1" s="1"/>
  <c r="E3726" i="1" a="1"/>
  <c r="E3726" i="1" s="1"/>
  <c r="F3726" i="1" s="1"/>
  <c r="E3727" i="1" a="1"/>
  <c r="E3727" i="1" s="1"/>
  <c r="F3727" i="1" s="1"/>
  <c r="E3728" i="1" a="1"/>
  <c r="E3728" i="1" s="1"/>
  <c r="F3728" i="1" s="1"/>
  <c r="E3729" i="1" a="1"/>
  <c r="E3729" i="1" s="1"/>
  <c r="F3729" i="1" s="1"/>
  <c r="E3730" i="1" a="1"/>
  <c r="E3730" i="1" s="1"/>
  <c r="F3730" i="1" s="1"/>
  <c r="E3731" i="1" a="1"/>
  <c r="E3731" i="1" s="1"/>
  <c r="F3731" i="1" s="1"/>
  <c r="E3732" i="1" a="1"/>
  <c r="E3732" i="1" s="1"/>
  <c r="F3732" i="1" s="1"/>
  <c r="E3733" i="1" a="1"/>
  <c r="E3733" i="1" s="1"/>
  <c r="F3733" i="1" s="1"/>
  <c r="E3734" i="1" a="1"/>
  <c r="E3734" i="1" s="1"/>
  <c r="F3734" i="1" s="1"/>
  <c r="E3735" i="1" a="1"/>
  <c r="E3735" i="1" s="1"/>
  <c r="F3735" i="1" s="1"/>
  <c r="E3736" i="1" a="1"/>
  <c r="E3736" i="1" s="1"/>
  <c r="F3736" i="1" s="1"/>
  <c r="E3737" i="1" a="1"/>
  <c r="E3737" i="1" s="1"/>
  <c r="F3737" i="1" s="1"/>
  <c r="E3738" i="1" a="1"/>
  <c r="E3738" i="1" s="1"/>
  <c r="F3738" i="1" s="1"/>
  <c r="E3739" i="1" a="1"/>
  <c r="E3739" i="1" s="1"/>
  <c r="F3739" i="1" s="1"/>
  <c r="E3740" i="1" a="1"/>
  <c r="E3740" i="1" s="1"/>
  <c r="F3740" i="1" s="1"/>
  <c r="E3741" i="1" a="1"/>
  <c r="E3741" i="1" s="1"/>
  <c r="F3741" i="1" s="1"/>
  <c r="E3742" i="1" a="1"/>
  <c r="E3742" i="1" s="1"/>
  <c r="F3742" i="1" s="1"/>
  <c r="E3743" i="1" a="1"/>
  <c r="E3743" i="1" s="1"/>
  <c r="F3743" i="1" s="1"/>
  <c r="E3744" i="1" a="1"/>
  <c r="E3744" i="1" s="1"/>
  <c r="F3744" i="1" s="1"/>
  <c r="E3745" i="1" a="1"/>
  <c r="E3745" i="1" s="1"/>
  <c r="F3745" i="1" s="1"/>
  <c r="E3746" i="1" a="1"/>
  <c r="E3746" i="1" s="1"/>
  <c r="F3746" i="1" s="1"/>
  <c r="E3747" i="1" a="1"/>
  <c r="E3747" i="1" s="1"/>
  <c r="F3747" i="1" s="1"/>
  <c r="E3748" i="1" a="1"/>
  <c r="E3748" i="1" s="1"/>
  <c r="F3748" i="1" s="1"/>
  <c r="E3749" i="1" a="1"/>
  <c r="E3749" i="1" s="1"/>
  <c r="F3749" i="1" s="1"/>
  <c r="E3750" i="1" a="1"/>
  <c r="E3750" i="1" s="1"/>
  <c r="F3750" i="1" s="1"/>
  <c r="E3751" i="1" a="1"/>
  <c r="E3751" i="1" s="1"/>
  <c r="F3751" i="1" s="1"/>
  <c r="E3752" i="1" a="1"/>
  <c r="E3752" i="1" s="1"/>
  <c r="F3752" i="1" s="1"/>
  <c r="E3753" i="1" a="1"/>
  <c r="E3753" i="1" s="1"/>
  <c r="F3753" i="1" s="1"/>
  <c r="E3754" i="1" a="1"/>
  <c r="E3754" i="1" s="1"/>
  <c r="F3754" i="1" s="1"/>
  <c r="E3755" i="1" a="1"/>
  <c r="E3755" i="1" s="1"/>
  <c r="F3755" i="1" s="1"/>
  <c r="E3756" i="1" a="1"/>
  <c r="E3756" i="1" s="1"/>
  <c r="F3756" i="1" s="1"/>
  <c r="E3757" i="1" a="1"/>
  <c r="E3757" i="1" s="1"/>
  <c r="F3757" i="1" s="1"/>
  <c r="E3758" i="1" a="1"/>
  <c r="E3758" i="1" s="1"/>
  <c r="F3758" i="1" s="1"/>
  <c r="E3759" i="1" a="1"/>
  <c r="E3759" i="1" s="1"/>
  <c r="F3759" i="1" s="1"/>
  <c r="E3760" i="1" a="1"/>
  <c r="E3760" i="1" s="1"/>
  <c r="F3760" i="1" s="1"/>
  <c r="E3761" i="1" a="1"/>
  <c r="E3761" i="1" s="1"/>
  <c r="F3761" i="1" s="1"/>
  <c r="E3762" i="1" a="1"/>
  <c r="E3762" i="1" s="1"/>
  <c r="F3762" i="1" s="1"/>
  <c r="E3763" i="1" a="1"/>
  <c r="E3763" i="1" s="1"/>
  <c r="F3763" i="1" s="1"/>
  <c r="E3764" i="1" a="1"/>
  <c r="E3764" i="1" s="1"/>
  <c r="F3764" i="1" s="1"/>
  <c r="E3765" i="1" a="1"/>
  <c r="E3765" i="1" s="1"/>
  <c r="F3765" i="1" s="1"/>
  <c r="E3766" i="1" a="1"/>
  <c r="E3766" i="1" s="1"/>
  <c r="F3766" i="1" s="1"/>
  <c r="E3767" i="1" a="1"/>
  <c r="E3767" i="1" s="1"/>
  <c r="F3767" i="1" s="1"/>
  <c r="E3768" i="1" a="1"/>
  <c r="E3768" i="1" s="1"/>
  <c r="F3768" i="1" s="1"/>
  <c r="E3769" i="1" a="1"/>
  <c r="E3769" i="1" s="1"/>
  <c r="F3769" i="1" s="1"/>
  <c r="E3770" i="1" a="1"/>
  <c r="E3770" i="1" s="1"/>
  <c r="F3770" i="1" s="1"/>
  <c r="E3771" i="1" a="1"/>
  <c r="E3771" i="1" s="1"/>
  <c r="F3771" i="1" s="1"/>
  <c r="E3772" i="1" a="1"/>
  <c r="E3772" i="1" s="1"/>
  <c r="F3772" i="1" s="1"/>
  <c r="E3773" i="1" a="1"/>
  <c r="E3773" i="1" s="1"/>
  <c r="F3773" i="1" s="1"/>
  <c r="E3774" i="1" a="1"/>
  <c r="E3774" i="1" s="1"/>
  <c r="F3774" i="1" s="1"/>
  <c r="E3775" i="1" a="1"/>
  <c r="E3775" i="1" s="1"/>
  <c r="F3775" i="1" s="1"/>
  <c r="E3776" i="1" a="1"/>
  <c r="E3776" i="1" s="1"/>
  <c r="F3776" i="1" s="1"/>
  <c r="E3777" i="1" a="1"/>
  <c r="E3777" i="1" s="1"/>
  <c r="F3777" i="1" s="1"/>
  <c r="E3778" i="1" a="1"/>
  <c r="E3778" i="1" s="1"/>
  <c r="F3778" i="1" s="1"/>
  <c r="E3779" i="1" a="1"/>
  <c r="E3779" i="1" s="1"/>
  <c r="F3779" i="1" s="1"/>
  <c r="E3780" i="1" a="1"/>
  <c r="E3780" i="1" s="1"/>
  <c r="F3780" i="1" s="1"/>
  <c r="E3781" i="1" a="1"/>
  <c r="E3781" i="1" s="1"/>
  <c r="F3781" i="1" s="1"/>
  <c r="E3782" i="1" a="1"/>
  <c r="E3782" i="1" s="1"/>
  <c r="F3782" i="1" s="1"/>
  <c r="E3783" i="1" a="1"/>
  <c r="E3783" i="1" s="1"/>
  <c r="F3783" i="1" s="1"/>
  <c r="E3784" i="1" a="1"/>
  <c r="E3784" i="1" s="1"/>
  <c r="F3784" i="1" s="1"/>
  <c r="E3785" i="1" a="1"/>
  <c r="E3785" i="1" s="1"/>
  <c r="F3785" i="1" s="1"/>
  <c r="E3786" i="1" a="1"/>
  <c r="E3786" i="1" s="1"/>
  <c r="F3786" i="1" s="1"/>
  <c r="E3787" i="1" a="1"/>
  <c r="E3787" i="1" s="1"/>
  <c r="F3787" i="1" s="1"/>
  <c r="E3788" i="1" a="1"/>
  <c r="E3788" i="1" s="1"/>
  <c r="F3788" i="1" s="1"/>
  <c r="E3789" i="1" a="1"/>
  <c r="E3789" i="1" s="1"/>
  <c r="F3789" i="1" s="1"/>
  <c r="E3790" i="1" a="1"/>
  <c r="E3790" i="1" s="1"/>
  <c r="F3790" i="1" s="1"/>
  <c r="E3791" i="1" a="1"/>
  <c r="E3791" i="1" s="1"/>
  <c r="F3791" i="1" s="1"/>
  <c r="E3792" i="1" a="1"/>
  <c r="E3792" i="1" s="1"/>
  <c r="F3792" i="1" s="1"/>
  <c r="E3793" i="1" a="1"/>
  <c r="E3793" i="1" s="1"/>
  <c r="F3793" i="1" s="1"/>
  <c r="E3794" i="1" a="1"/>
  <c r="E3794" i="1" s="1"/>
  <c r="F3794" i="1" s="1"/>
  <c r="E3795" i="1" a="1"/>
  <c r="E3795" i="1" s="1"/>
  <c r="F3795" i="1" s="1"/>
  <c r="E3796" i="1" a="1"/>
  <c r="E3796" i="1" s="1"/>
  <c r="F3796" i="1" s="1"/>
  <c r="E3797" i="1" a="1"/>
  <c r="E3797" i="1" s="1"/>
  <c r="F3797" i="1" s="1"/>
  <c r="E3798" i="1" a="1"/>
  <c r="E3798" i="1" s="1"/>
  <c r="F3798" i="1" s="1"/>
  <c r="E3799" i="1" a="1"/>
  <c r="E3799" i="1" s="1"/>
  <c r="F3799" i="1" s="1"/>
  <c r="E3800" i="1" a="1"/>
  <c r="E3800" i="1" s="1"/>
  <c r="F3800" i="1" s="1"/>
  <c r="E3801" i="1" a="1"/>
  <c r="E3801" i="1" s="1"/>
  <c r="F3801" i="1" s="1"/>
  <c r="E3802" i="1" a="1"/>
  <c r="E3802" i="1" s="1"/>
  <c r="F3802" i="1" s="1"/>
  <c r="E3803" i="1" a="1"/>
  <c r="E3803" i="1" s="1"/>
  <c r="F3803" i="1" s="1"/>
  <c r="E3804" i="1" a="1"/>
  <c r="E3804" i="1" s="1"/>
  <c r="F3804" i="1" s="1"/>
  <c r="E3805" i="1" a="1"/>
  <c r="E3805" i="1" s="1"/>
  <c r="F3805" i="1" s="1"/>
  <c r="E3806" i="1" a="1"/>
  <c r="E3806" i="1" s="1"/>
  <c r="F3806" i="1" s="1"/>
  <c r="E3807" i="1" a="1"/>
  <c r="E3807" i="1" s="1"/>
  <c r="F3807" i="1" s="1"/>
  <c r="E3808" i="1" a="1"/>
  <c r="E3808" i="1" s="1"/>
  <c r="F3808" i="1" s="1"/>
  <c r="E3809" i="1" a="1"/>
  <c r="E3809" i="1" s="1"/>
  <c r="F3809" i="1" s="1"/>
  <c r="E3810" i="1" a="1"/>
  <c r="E3810" i="1" s="1"/>
  <c r="F3810" i="1" s="1"/>
  <c r="E3811" i="1" a="1"/>
  <c r="E3811" i="1" s="1"/>
  <c r="F3811" i="1" s="1"/>
  <c r="E3812" i="1" a="1"/>
  <c r="E3812" i="1" s="1"/>
  <c r="F3812" i="1" s="1"/>
  <c r="E3813" i="1" a="1"/>
  <c r="E3813" i="1" s="1"/>
  <c r="F3813" i="1" s="1"/>
  <c r="E3814" i="1" a="1"/>
  <c r="E3814" i="1" s="1"/>
  <c r="F3814" i="1" s="1"/>
  <c r="E3815" i="1" a="1"/>
  <c r="E3815" i="1" s="1"/>
  <c r="F3815" i="1" s="1"/>
  <c r="E3816" i="1" a="1"/>
  <c r="E3816" i="1" s="1"/>
  <c r="F3816" i="1" s="1"/>
  <c r="E3817" i="1" a="1"/>
  <c r="E3817" i="1" s="1"/>
  <c r="F3817" i="1" s="1"/>
  <c r="E3818" i="1" a="1"/>
  <c r="E3818" i="1" s="1"/>
  <c r="F3818" i="1" s="1"/>
  <c r="E3819" i="1" a="1"/>
  <c r="E3819" i="1" s="1"/>
  <c r="F3819" i="1" s="1"/>
  <c r="E3820" i="1" a="1"/>
  <c r="E3820" i="1" s="1"/>
  <c r="F3820" i="1" s="1"/>
  <c r="E3821" i="1" a="1"/>
  <c r="E3821" i="1" s="1"/>
  <c r="F3821" i="1" s="1"/>
  <c r="E3822" i="1" a="1"/>
  <c r="E3822" i="1" s="1"/>
  <c r="F3822" i="1" s="1"/>
  <c r="E3823" i="1" a="1"/>
  <c r="E3823" i="1" s="1"/>
  <c r="F3823" i="1" s="1"/>
  <c r="E3824" i="1" a="1"/>
  <c r="E3824" i="1" s="1"/>
  <c r="F3824" i="1" s="1"/>
  <c r="E3825" i="1" a="1"/>
  <c r="E3825" i="1" s="1"/>
  <c r="F3825" i="1" s="1"/>
  <c r="E3826" i="1" a="1"/>
  <c r="E3826" i="1" s="1"/>
  <c r="F3826" i="1" s="1"/>
  <c r="E3827" i="1" a="1"/>
  <c r="E3827" i="1" s="1"/>
  <c r="F3827" i="1" s="1"/>
  <c r="E3828" i="1" a="1"/>
  <c r="E3828" i="1" s="1"/>
  <c r="F3828" i="1" s="1"/>
  <c r="E3829" i="1" a="1"/>
  <c r="E3829" i="1" s="1"/>
  <c r="F3829" i="1" s="1"/>
  <c r="E3830" i="1" a="1"/>
  <c r="E3830" i="1" s="1"/>
  <c r="F3830" i="1" s="1"/>
  <c r="E3831" i="1" a="1"/>
  <c r="E3831" i="1" s="1"/>
  <c r="F3831" i="1" s="1"/>
  <c r="E3832" i="1" a="1"/>
  <c r="E3832" i="1" s="1"/>
  <c r="F3832" i="1" s="1"/>
  <c r="E3833" i="1" a="1"/>
  <c r="E3833" i="1" s="1"/>
  <c r="F3833" i="1" s="1"/>
  <c r="E3834" i="1" a="1"/>
  <c r="E3834" i="1" s="1"/>
  <c r="F3834" i="1" s="1"/>
  <c r="E3835" i="1" a="1"/>
  <c r="E3835" i="1" s="1"/>
  <c r="F3835" i="1" s="1"/>
  <c r="E3836" i="1" a="1"/>
  <c r="E3836" i="1" s="1"/>
  <c r="F3836" i="1" s="1"/>
  <c r="E3837" i="1" a="1"/>
  <c r="E3837" i="1" s="1"/>
  <c r="F3837" i="1" s="1"/>
  <c r="E3838" i="1" a="1"/>
  <c r="E3838" i="1" s="1"/>
  <c r="F3838" i="1" s="1"/>
  <c r="E3839" i="1" a="1"/>
  <c r="E3839" i="1" s="1"/>
  <c r="F3839" i="1" s="1"/>
  <c r="E3840" i="1" a="1"/>
  <c r="E3840" i="1" s="1"/>
  <c r="F3840" i="1" s="1"/>
  <c r="E3841" i="1" a="1"/>
  <c r="E3841" i="1" s="1"/>
  <c r="F3841" i="1" s="1"/>
  <c r="E3842" i="1" a="1"/>
  <c r="E3842" i="1" s="1"/>
  <c r="F3842" i="1" s="1"/>
  <c r="E3843" i="1" a="1"/>
  <c r="E3843" i="1" s="1"/>
  <c r="F3843" i="1" s="1"/>
  <c r="E3844" i="1" a="1"/>
  <c r="E3844" i="1" s="1"/>
  <c r="F3844" i="1" s="1"/>
  <c r="E3845" i="1" a="1"/>
  <c r="E3845" i="1" s="1"/>
  <c r="F3845" i="1" s="1"/>
  <c r="E3846" i="1" a="1"/>
  <c r="E3846" i="1" s="1"/>
  <c r="F3846" i="1" s="1"/>
  <c r="E3847" i="1" a="1"/>
  <c r="E3847" i="1" s="1"/>
  <c r="F3847" i="1" s="1"/>
  <c r="E3848" i="1" a="1"/>
  <c r="E3848" i="1" s="1"/>
  <c r="F3848" i="1" s="1"/>
  <c r="E3849" i="1" a="1"/>
  <c r="E3849" i="1" s="1"/>
  <c r="F3849" i="1" s="1"/>
  <c r="E3850" i="1" a="1"/>
  <c r="E3850" i="1" s="1"/>
  <c r="F3850" i="1" s="1"/>
  <c r="E3851" i="1" a="1"/>
  <c r="E3851" i="1" s="1"/>
  <c r="F3851" i="1" s="1"/>
  <c r="E3852" i="1" a="1"/>
  <c r="E3852" i="1" s="1"/>
  <c r="F3852" i="1" s="1"/>
  <c r="E3853" i="1" a="1"/>
  <c r="E3853" i="1" s="1"/>
  <c r="F3853" i="1" s="1"/>
  <c r="E3854" i="1" a="1"/>
  <c r="E3854" i="1" s="1"/>
  <c r="F3854" i="1" s="1"/>
  <c r="E3855" i="1" a="1"/>
  <c r="E3855" i="1" s="1"/>
  <c r="F3855" i="1" s="1"/>
  <c r="E3856" i="1" a="1"/>
  <c r="E3856" i="1" s="1"/>
  <c r="F3856" i="1" s="1"/>
  <c r="E3857" i="1" a="1"/>
  <c r="E3857" i="1" s="1"/>
  <c r="F3857" i="1" s="1"/>
  <c r="E3858" i="1" a="1"/>
  <c r="E3858" i="1" s="1"/>
  <c r="F3858" i="1" s="1"/>
  <c r="E3859" i="1" a="1"/>
  <c r="E3859" i="1" s="1"/>
  <c r="F3859" i="1" s="1"/>
  <c r="E3860" i="1" a="1"/>
  <c r="E3860" i="1" s="1"/>
  <c r="F3860" i="1" s="1"/>
  <c r="E3861" i="1" a="1"/>
  <c r="E3861" i="1" s="1"/>
  <c r="F3861" i="1" s="1"/>
  <c r="E3862" i="1" a="1"/>
  <c r="E3862" i="1" s="1"/>
  <c r="F3862" i="1" s="1"/>
  <c r="E3863" i="1" a="1"/>
  <c r="E3863" i="1" s="1"/>
  <c r="F3863" i="1" s="1"/>
  <c r="E3864" i="1" a="1"/>
  <c r="E3864" i="1" s="1"/>
  <c r="F3864" i="1" s="1"/>
  <c r="E3865" i="1" a="1"/>
  <c r="E3865" i="1" s="1"/>
  <c r="F3865" i="1" s="1"/>
  <c r="E3866" i="1" a="1"/>
  <c r="E3866" i="1" s="1"/>
  <c r="F3866" i="1" s="1"/>
  <c r="E3867" i="1" a="1"/>
  <c r="E3867" i="1" s="1"/>
  <c r="F3867" i="1" s="1"/>
  <c r="E3868" i="1" a="1"/>
  <c r="E3868" i="1" s="1"/>
  <c r="F3868" i="1" s="1"/>
  <c r="E3869" i="1" a="1"/>
  <c r="E3869" i="1" s="1"/>
  <c r="F3869" i="1" s="1"/>
  <c r="E3870" i="1" a="1"/>
  <c r="E3870" i="1" s="1"/>
  <c r="F3870" i="1" s="1"/>
  <c r="E3871" i="1" a="1"/>
  <c r="E3871" i="1" s="1"/>
  <c r="F3871" i="1" s="1"/>
  <c r="E3872" i="1" a="1"/>
  <c r="E3872" i="1" s="1"/>
  <c r="F3872" i="1" s="1"/>
  <c r="E3873" i="1" a="1"/>
  <c r="E3873" i="1" s="1"/>
  <c r="F3873" i="1" s="1"/>
  <c r="E3874" i="1" a="1"/>
  <c r="E3874" i="1" s="1"/>
  <c r="F3874" i="1" s="1"/>
  <c r="E3875" i="1" a="1"/>
  <c r="E3875" i="1" s="1"/>
  <c r="F3875" i="1" s="1"/>
  <c r="E3876" i="1" a="1"/>
  <c r="E3876" i="1" s="1"/>
  <c r="F3876" i="1" s="1"/>
  <c r="E3877" i="1" a="1"/>
  <c r="E3877" i="1" s="1"/>
  <c r="F3877" i="1" s="1"/>
  <c r="E3878" i="1" a="1"/>
  <c r="E3878" i="1" s="1"/>
  <c r="F3878" i="1" s="1"/>
  <c r="E3879" i="1" a="1"/>
  <c r="E3879" i="1" s="1"/>
  <c r="F3879" i="1" s="1"/>
  <c r="E3880" i="1" a="1"/>
  <c r="E3880" i="1" s="1"/>
  <c r="F3880" i="1" s="1"/>
  <c r="E3881" i="1" a="1"/>
  <c r="E3881" i="1" s="1"/>
  <c r="F3881" i="1" s="1"/>
  <c r="E3882" i="1" a="1"/>
  <c r="E3882" i="1" s="1"/>
  <c r="F3882" i="1" s="1"/>
  <c r="E3883" i="1" a="1"/>
  <c r="E3883" i="1" s="1"/>
  <c r="F3883" i="1" s="1"/>
  <c r="E3884" i="1" a="1"/>
  <c r="E3884" i="1" s="1"/>
  <c r="F3884" i="1" s="1"/>
  <c r="E3885" i="1" a="1"/>
  <c r="E3885" i="1" s="1"/>
  <c r="F3885" i="1" s="1"/>
  <c r="E3886" i="1" a="1"/>
  <c r="E3886" i="1" s="1"/>
  <c r="F3886" i="1" s="1"/>
  <c r="E3887" i="1" a="1"/>
  <c r="E3887" i="1" s="1"/>
  <c r="F3887" i="1" s="1"/>
  <c r="E3888" i="1" a="1"/>
  <c r="E3888" i="1" s="1"/>
  <c r="F3888" i="1" s="1"/>
  <c r="E3889" i="1" a="1"/>
  <c r="E3889" i="1" s="1"/>
  <c r="F3889" i="1" s="1"/>
  <c r="E3890" i="1" a="1"/>
  <c r="E3890" i="1" s="1"/>
  <c r="F3890" i="1" s="1"/>
  <c r="E3891" i="1" a="1"/>
  <c r="E3891" i="1" s="1"/>
  <c r="F3891" i="1" s="1"/>
  <c r="E3892" i="1" a="1"/>
  <c r="E3892" i="1" s="1"/>
  <c r="F3892" i="1" s="1"/>
  <c r="E3893" i="1" a="1"/>
  <c r="E3893" i="1" s="1"/>
  <c r="F3893" i="1" s="1"/>
  <c r="E3894" i="1" a="1"/>
  <c r="E3894" i="1" s="1"/>
  <c r="F3894" i="1" s="1"/>
  <c r="E3895" i="1" a="1"/>
  <c r="E3895" i="1" s="1"/>
  <c r="F3895" i="1" s="1"/>
  <c r="E3896" i="1" a="1"/>
  <c r="E3896" i="1" s="1"/>
  <c r="F3896" i="1" s="1"/>
  <c r="E3897" i="1" a="1"/>
  <c r="E3897" i="1" s="1"/>
  <c r="F3897" i="1" s="1"/>
  <c r="E3898" i="1" a="1"/>
  <c r="E3898" i="1" s="1"/>
  <c r="F3898" i="1" s="1"/>
  <c r="E3899" i="1" a="1"/>
  <c r="E3899" i="1" s="1"/>
  <c r="F3899" i="1" s="1"/>
  <c r="E3900" i="1" a="1"/>
  <c r="E3900" i="1" s="1"/>
  <c r="F3900" i="1" s="1"/>
  <c r="E3901" i="1" a="1"/>
  <c r="E3901" i="1" s="1"/>
  <c r="F3901" i="1" s="1"/>
  <c r="E3902" i="1" a="1"/>
  <c r="E3902" i="1" s="1"/>
  <c r="F3902" i="1" s="1"/>
  <c r="E3903" i="1" a="1"/>
  <c r="E3903" i="1" s="1"/>
  <c r="F3903" i="1" s="1"/>
  <c r="E3904" i="1" a="1"/>
  <c r="E3904" i="1" s="1"/>
  <c r="F3904" i="1" s="1"/>
  <c r="E3905" i="1" a="1"/>
  <c r="E3905" i="1" s="1"/>
  <c r="F3905" i="1" s="1"/>
  <c r="E3906" i="1" a="1"/>
  <c r="E3906" i="1" s="1"/>
  <c r="F3906" i="1" s="1"/>
  <c r="E3907" i="1" a="1"/>
  <c r="E3907" i="1" s="1"/>
  <c r="F3907" i="1" s="1"/>
  <c r="E3908" i="1" a="1"/>
  <c r="E3908" i="1" s="1"/>
  <c r="F3908" i="1" s="1"/>
  <c r="E3909" i="1" a="1"/>
  <c r="E3909" i="1" s="1"/>
  <c r="F3909" i="1" s="1"/>
  <c r="E3910" i="1" a="1"/>
  <c r="E3910" i="1" s="1"/>
  <c r="F3910" i="1" s="1"/>
  <c r="E3911" i="1" a="1"/>
  <c r="E3911" i="1" s="1"/>
  <c r="F3911" i="1" s="1"/>
  <c r="E3912" i="1" a="1"/>
  <c r="E3912" i="1" s="1"/>
  <c r="F3912" i="1" s="1"/>
  <c r="E3913" i="1" a="1"/>
  <c r="E3913" i="1" s="1"/>
  <c r="F3913" i="1" s="1"/>
  <c r="E3914" i="1" a="1"/>
  <c r="E3914" i="1" s="1"/>
  <c r="F3914" i="1" s="1"/>
  <c r="E3915" i="1" a="1"/>
  <c r="E3915" i="1" s="1"/>
  <c r="F3915" i="1" s="1"/>
  <c r="E3916" i="1" a="1"/>
  <c r="E3916" i="1" s="1"/>
  <c r="F3916" i="1" s="1"/>
  <c r="E3917" i="1" a="1"/>
  <c r="E3917" i="1" s="1"/>
  <c r="F3917" i="1" s="1"/>
  <c r="E3918" i="1" a="1"/>
  <c r="E3918" i="1" s="1"/>
  <c r="F3918" i="1" s="1"/>
  <c r="E3919" i="1" a="1"/>
  <c r="E3919" i="1" s="1"/>
  <c r="F3919" i="1" s="1"/>
  <c r="E3920" i="1" a="1"/>
  <c r="E3920" i="1" s="1"/>
  <c r="F3920" i="1" s="1"/>
  <c r="E3921" i="1" a="1"/>
  <c r="E3921" i="1" s="1"/>
  <c r="F3921" i="1" s="1"/>
  <c r="E3922" i="1" a="1"/>
  <c r="E3922" i="1" s="1"/>
  <c r="F3922" i="1" s="1"/>
  <c r="E3923" i="1" a="1"/>
  <c r="E3923" i="1" s="1"/>
  <c r="F3923" i="1" s="1"/>
  <c r="E3924" i="1" a="1"/>
  <c r="E3924" i="1" s="1"/>
  <c r="F3924" i="1" s="1"/>
  <c r="E3925" i="1" a="1"/>
  <c r="E3925" i="1" s="1"/>
  <c r="F3925" i="1" s="1"/>
  <c r="E3926" i="1" a="1"/>
  <c r="E3926" i="1" s="1"/>
  <c r="F3926" i="1" s="1"/>
  <c r="E3927" i="1" a="1"/>
  <c r="E3927" i="1" s="1"/>
  <c r="F3927" i="1" s="1"/>
  <c r="E3928" i="1" a="1"/>
  <c r="E3928" i="1" s="1"/>
  <c r="F3928" i="1" s="1"/>
  <c r="E3929" i="1" a="1"/>
  <c r="E3929" i="1" s="1"/>
  <c r="F3929" i="1" s="1"/>
  <c r="E3930" i="1" a="1"/>
  <c r="E3930" i="1" s="1"/>
  <c r="F3930" i="1" s="1"/>
  <c r="E3931" i="1" a="1"/>
  <c r="E3931" i="1" s="1"/>
  <c r="F3931" i="1" s="1"/>
  <c r="E3932" i="1" a="1"/>
  <c r="E3932" i="1" s="1"/>
  <c r="F3932" i="1" s="1"/>
  <c r="E3933" i="1" a="1"/>
  <c r="E3933" i="1" s="1"/>
  <c r="F3933" i="1" s="1"/>
  <c r="E3934" i="1" a="1"/>
  <c r="E3934" i="1" s="1"/>
  <c r="F3934" i="1" s="1"/>
  <c r="E3935" i="1" a="1"/>
  <c r="E3935" i="1" s="1"/>
  <c r="F3935" i="1" s="1"/>
  <c r="E3936" i="1" a="1"/>
  <c r="E3936" i="1" s="1"/>
  <c r="F3936" i="1" s="1"/>
  <c r="E3937" i="1" a="1"/>
  <c r="E3937" i="1" s="1"/>
  <c r="F3937" i="1" s="1"/>
  <c r="E3938" i="1" a="1"/>
  <c r="E3938" i="1" s="1"/>
  <c r="F3938" i="1" s="1"/>
  <c r="E3939" i="1" a="1"/>
  <c r="E3939" i="1" s="1"/>
  <c r="F3939" i="1" s="1"/>
  <c r="E3940" i="1" a="1"/>
  <c r="E3940" i="1" s="1"/>
  <c r="F3940" i="1" s="1"/>
  <c r="E3941" i="1" a="1"/>
  <c r="E3941" i="1" s="1"/>
  <c r="F3941" i="1" s="1"/>
  <c r="E3942" i="1" a="1"/>
  <c r="E3942" i="1" s="1"/>
  <c r="F3942" i="1" s="1"/>
  <c r="E3943" i="1" a="1"/>
  <c r="E3943" i="1" s="1"/>
  <c r="F3943" i="1" s="1"/>
  <c r="E3944" i="1" a="1"/>
  <c r="E3944" i="1" s="1"/>
  <c r="F3944" i="1" s="1"/>
  <c r="E3945" i="1" a="1"/>
  <c r="E3945" i="1" s="1"/>
  <c r="F3945" i="1" s="1"/>
  <c r="E3946" i="1" a="1"/>
  <c r="E3946" i="1" s="1"/>
  <c r="F3946" i="1" s="1"/>
  <c r="E3947" i="1" a="1"/>
  <c r="E3947" i="1" s="1"/>
  <c r="F3947" i="1" s="1"/>
  <c r="E3948" i="1" a="1"/>
  <c r="E3948" i="1" s="1"/>
  <c r="F3948" i="1" s="1"/>
  <c r="E3949" i="1" a="1"/>
  <c r="E3949" i="1" s="1"/>
  <c r="F3949" i="1" s="1"/>
  <c r="E3950" i="1" a="1"/>
  <c r="E3950" i="1" s="1"/>
  <c r="F3950" i="1" s="1"/>
  <c r="E3951" i="1" a="1"/>
  <c r="E3951" i="1" s="1"/>
  <c r="F3951" i="1" s="1"/>
  <c r="E3952" i="1" a="1"/>
  <c r="E3952" i="1" s="1"/>
  <c r="F3952" i="1" s="1"/>
  <c r="E3953" i="1" a="1"/>
  <c r="E3953" i="1" s="1"/>
  <c r="F3953" i="1" s="1"/>
  <c r="E3954" i="1" a="1"/>
  <c r="E3954" i="1" s="1"/>
  <c r="F3954" i="1" s="1"/>
  <c r="E3955" i="1" a="1"/>
  <c r="E3955" i="1" s="1"/>
  <c r="F3955" i="1" s="1"/>
  <c r="E3956" i="1" a="1"/>
  <c r="E3956" i="1" s="1"/>
  <c r="F3956" i="1" s="1"/>
  <c r="E3957" i="1" a="1"/>
  <c r="E3957" i="1" s="1"/>
  <c r="F3957" i="1" s="1"/>
  <c r="E3958" i="1" a="1"/>
  <c r="E3958" i="1" s="1"/>
  <c r="F3958" i="1" s="1"/>
  <c r="E3959" i="1" a="1"/>
  <c r="E3959" i="1" s="1"/>
  <c r="F3959" i="1" s="1"/>
  <c r="E3960" i="1" a="1"/>
  <c r="E3960" i="1" s="1"/>
  <c r="F3960" i="1" s="1"/>
  <c r="E3961" i="1" a="1"/>
  <c r="E3961" i="1" s="1"/>
  <c r="F3961" i="1" s="1"/>
  <c r="E3962" i="1" a="1"/>
  <c r="E3962" i="1" s="1"/>
  <c r="F3962" i="1" s="1"/>
  <c r="E3963" i="1" a="1"/>
  <c r="E3963" i="1" s="1"/>
  <c r="F3963" i="1" s="1"/>
  <c r="E3964" i="1" a="1"/>
  <c r="E3964" i="1" s="1"/>
  <c r="F3964" i="1" s="1"/>
  <c r="E3965" i="1" a="1"/>
  <c r="E3965" i="1" s="1"/>
  <c r="F3965" i="1" s="1"/>
  <c r="E3966" i="1" a="1"/>
  <c r="E3966" i="1" s="1"/>
  <c r="F3966" i="1" s="1"/>
  <c r="E3967" i="1" a="1"/>
  <c r="E3967" i="1" s="1"/>
  <c r="F3967" i="1" s="1"/>
  <c r="E3968" i="1" a="1"/>
  <c r="E3968" i="1" s="1"/>
  <c r="F3968" i="1" s="1"/>
  <c r="E3969" i="1" a="1"/>
  <c r="E3969" i="1" s="1"/>
  <c r="F3969" i="1" s="1"/>
  <c r="E3970" i="1" a="1"/>
  <c r="E3970" i="1" s="1"/>
  <c r="F3970" i="1" s="1"/>
  <c r="E3971" i="1" a="1"/>
  <c r="E3971" i="1" s="1"/>
  <c r="F3971" i="1" s="1"/>
  <c r="E3972" i="1" a="1"/>
  <c r="E3972" i="1" s="1"/>
  <c r="F3972" i="1" s="1"/>
  <c r="E3973" i="1" a="1"/>
  <c r="E3973" i="1" s="1"/>
  <c r="F3973" i="1" s="1"/>
  <c r="E3974" i="1" a="1"/>
  <c r="E3974" i="1" s="1"/>
  <c r="F3974" i="1" s="1"/>
  <c r="E3975" i="1" a="1"/>
  <c r="E3975" i="1" s="1"/>
  <c r="F3975" i="1" s="1"/>
  <c r="E3976" i="1" a="1"/>
  <c r="E3976" i="1" s="1"/>
  <c r="F3976" i="1" s="1"/>
  <c r="E3977" i="1" a="1"/>
  <c r="E3977" i="1" s="1"/>
  <c r="F3977" i="1" s="1"/>
  <c r="E3978" i="1" a="1"/>
  <c r="E3978" i="1" s="1"/>
  <c r="F3978" i="1" s="1"/>
  <c r="E3979" i="1" a="1"/>
  <c r="E3979" i="1" s="1"/>
  <c r="F3979" i="1" s="1"/>
  <c r="E3980" i="1" a="1"/>
  <c r="E3980" i="1" s="1"/>
  <c r="F3980" i="1" s="1"/>
  <c r="E3981" i="1" a="1"/>
  <c r="E3981" i="1" s="1"/>
  <c r="F3981" i="1" s="1"/>
  <c r="E3982" i="1" a="1"/>
  <c r="E3982" i="1" s="1"/>
  <c r="F3982" i="1" s="1"/>
  <c r="E3983" i="1" a="1"/>
  <c r="E3983" i="1" s="1"/>
  <c r="F3983" i="1" s="1"/>
  <c r="E3984" i="1" a="1"/>
  <c r="E3984" i="1" s="1"/>
  <c r="F3984" i="1" s="1"/>
  <c r="E3985" i="1" a="1"/>
  <c r="E3985" i="1" s="1"/>
  <c r="F3985" i="1" s="1"/>
  <c r="E3986" i="1" a="1"/>
  <c r="E3986" i="1" s="1"/>
  <c r="F3986" i="1" s="1"/>
  <c r="E3987" i="1" a="1"/>
  <c r="E3987" i="1" s="1"/>
  <c r="F3987" i="1" s="1"/>
  <c r="E3988" i="1" a="1"/>
  <c r="E3988" i="1" s="1"/>
  <c r="F3988" i="1" s="1"/>
  <c r="E3989" i="1" a="1"/>
  <c r="E3989" i="1" s="1"/>
  <c r="F3989" i="1" s="1"/>
  <c r="E3990" i="1" a="1"/>
  <c r="E3990" i="1" s="1"/>
  <c r="F3990" i="1" s="1"/>
  <c r="E3991" i="1" a="1"/>
  <c r="E3991" i="1" s="1"/>
  <c r="F3991" i="1" s="1"/>
  <c r="E3992" i="1" a="1"/>
  <c r="E3992" i="1" s="1"/>
  <c r="F3992" i="1" s="1"/>
  <c r="E3993" i="1" a="1"/>
  <c r="E3993" i="1" s="1"/>
  <c r="F3993" i="1" s="1"/>
  <c r="E3994" i="1" a="1"/>
  <c r="E3994" i="1" s="1"/>
  <c r="F3994" i="1" s="1"/>
  <c r="E3995" i="1" a="1"/>
  <c r="E3995" i="1" s="1"/>
  <c r="F3995" i="1" s="1"/>
  <c r="E3996" i="1" a="1"/>
  <c r="E3996" i="1" s="1"/>
  <c r="F3996" i="1" s="1"/>
  <c r="E3997" i="1" a="1"/>
  <c r="E3997" i="1" s="1"/>
  <c r="F3997" i="1" s="1"/>
  <c r="E3998" i="1" a="1"/>
  <c r="E3998" i="1" s="1"/>
  <c r="F3998" i="1" s="1"/>
  <c r="E3999" i="1" a="1"/>
  <c r="E3999" i="1" s="1"/>
  <c r="F3999" i="1" s="1"/>
  <c r="E4000" i="1" a="1"/>
  <c r="E4000" i="1" s="1"/>
  <c r="F4000" i="1" s="1"/>
  <c r="E4001" i="1" a="1"/>
  <c r="E4001" i="1" s="1"/>
  <c r="F4001" i="1" s="1"/>
  <c r="E4002" i="1" a="1"/>
  <c r="E4002" i="1" s="1"/>
  <c r="F4002" i="1" s="1"/>
  <c r="E4003" i="1" a="1"/>
  <c r="E4003" i="1" s="1"/>
  <c r="F4003" i="1" s="1"/>
  <c r="E4004" i="1" a="1"/>
  <c r="E4004" i="1" s="1"/>
  <c r="F4004" i="1" s="1"/>
  <c r="E4005" i="1" a="1"/>
  <c r="E4005" i="1" s="1"/>
  <c r="F4005" i="1" s="1"/>
  <c r="E4006" i="1" a="1"/>
  <c r="E4006" i="1" s="1"/>
  <c r="F4006" i="1" s="1"/>
  <c r="E4007" i="1" a="1"/>
  <c r="E4007" i="1" s="1"/>
  <c r="F4007" i="1" s="1"/>
  <c r="E4008" i="1" a="1"/>
  <c r="E4008" i="1" s="1"/>
  <c r="F4008" i="1" s="1"/>
  <c r="E4009" i="1" a="1"/>
  <c r="E4009" i="1" s="1"/>
  <c r="F4009" i="1" s="1"/>
  <c r="E4010" i="1" a="1"/>
  <c r="E4010" i="1" s="1"/>
  <c r="F4010" i="1" s="1"/>
  <c r="E4011" i="1" a="1"/>
  <c r="E4011" i="1" s="1"/>
  <c r="F4011" i="1" s="1"/>
  <c r="E4012" i="1" a="1"/>
  <c r="E4012" i="1" s="1"/>
  <c r="F4012" i="1" s="1"/>
  <c r="E4013" i="1" a="1"/>
  <c r="E4013" i="1" s="1"/>
  <c r="F4013" i="1" s="1"/>
  <c r="E4014" i="1" a="1"/>
  <c r="E4014" i="1" s="1"/>
  <c r="F4014" i="1" s="1"/>
  <c r="E4015" i="1" a="1"/>
  <c r="E4015" i="1" s="1"/>
  <c r="F4015" i="1" s="1"/>
  <c r="E4016" i="1" a="1"/>
  <c r="E4016" i="1" s="1"/>
  <c r="F4016" i="1" s="1"/>
  <c r="E4017" i="1" a="1"/>
  <c r="E4017" i="1" s="1"/>
  <c r="F4017" i="1" s="1"/>
  <c r="E4018" i="1" a="1"/>
  <c r="E4018" i="1" s="1"/>
  <c r="F4018" i="1" s="1"/>
  <c r="E4019" i="1" a="1"/>
  <c r="E4019" i="1" s="1"/>
  <c r="F4019" i="1" s="1"/>
  <c r="E4020" i="1" a="1"/>
  <c r="E4020" i="1" s="1"/>
  <c r="F4020" i="1" s="1"/>
  <c r="E4021" i="1" a="1"/>
  <c r="E4021" i="1" s="1"/>
  <c r="F4021" i="1" s="1"/>
  <c r="E4022" i="1" a="1"/>
  <c r="E4022" i="1" s="1"/>
  <c r="F4022" i="1" s="1"/>
  <c r="E4023" i="1" a="1"/>
  <c r="E4023" i="1" s="1"/>
  <c r="F4023" i="1" s="1"/>
  <c r="E4024" i="1" a="1"/>
  <c r="E4024" i="1" s="1"/>
  <c r="F4024" i="1" s="1"/>
  <c r="E4025" i="1" a="1"/>
  <c r="E4025" i="1" s="1"/>
  <c r="F4025" i="1" s="1"/>
  <c r="E4026" i="1" a="1"/>
  <c r="E4026" i="1" s="1"/>
  <c r="F4026" i="1" s="1"/>
  <c r="E4027" i="1" a="1"/>
  <c r="E4027" i="1" s="1"/>
  <c r="F4027" i="1" s="1"/>
  <c r="E4028" i="1" a="1"/>
  <c r="E4028" i="1" s="1"/>
  <c r="F4028" i="1" s="1"/>
  <c r="E4029" i="1" a="1"/>
  <c r="E4029" i="1" s="1"/>
  <c r="F4029" i="1" s="1"/>
  <c r="E4030" i="1" a="1"/>
  <c r="E4030" i="1" s="1"/>
  <c r="F4030" i="1" s="1"/>
  <c r="E4031" i="1" a="1"/>
  <c r="E4031" i="1" s="1"/>
  <c r="F4031" i="1" s="1"/>
  <c r="E4032" i="1" a="1"/>
  <c r="E4032" i="1" s="1"/>
  <c r="F4032" i="1" s="1"/>
  <c r="E4033" i="1" a="1"/>
  <c r="E4033" i="1" s="1"/>
  <c r="F4033" i="1" s="1"/>
  <c r="E4034" i="1" a="1"/>
  <c r="E4034" i="1" s="1"/>
  <c r="F4034" i="1" s="1"/>
  <c r="E4035" i="1" a="1"/>
  <c r="E4035" i="1" s="1"/>
  <c r="F4035" i="1" s="1"/>
  <c r="E4036" i="1" a="1"/>
  <c r="E4036" i="1" s="1"/>
  <c r="F4036" i="1" s="1"/>
  <c r="E4037" i="1" a="1"/>
  <c r="E4037" i="1" s="1"/>
  <c r="F4037" i="1" s="1"/>
  <c r="E4038" i="1" a="1"/>
  <c r="E4038" i="1" s="1"/>
  <c r="F4038" i="1" s="1"/>
  <c r="E4039" i="1" a="1"/>
  <c r="E4039" i="1" s="1"/>
  <c r="F4039" i="1" s="1"/>
  <c r="E4040" i="1" a="1"/>
  <c r="E4040" i="1" s="1"/>
  <c r="F4040" i="1" s="1"/>
  <c r="E4041" i="1" a="1"/>
  <c r="E4041" i="1" s="1"/>
  <c r="F4041" i="1" s="1"/>
  <c r="E4042" i="1" a="1"/>
  <c r="E4042" i="1" s="1"/>
  <c r="F4042" i="1" s="1"/>
  <c r="E4043" i="1" a="1"/>
  <c r="E4043" i="1" s="1"/>
  <c r="F4043" i="1" s="1"/>
  <c r="E4044" i="1" a="1"/>
  <c r="E4044" i="1" s="1"/>
  <c r="F4044" i="1" s="1"/>
  <c r="E4045" i="1" a="1"/>
  <c r="E4045" i="1" s="1"/>
  <c r="F4045" i="1" s="1"/>
  <c r="E4046" i="1" a="1"/>
  <c r="E4046" i="1" s="1"/>
  <c r="F4046" i="1" s="1"/>
  <c r="E4047" i="1" a="1"/>
  <c r="E4047" i="1" s="1"/>
  <c r="F4047" i="1" s="1"/>
  <c r="E4048" i="1" a="1"/>
  <c r="E4048" i="1" s="1"/>
  <c r="F4048" i="1" s="1"/>
  <c r="E4049" i="1" a="1"/>
  <c r="E4049" i="1" s="1"/>
  <c r="F4049" i="1" s="1"/>
  <c r="E4050" i="1" a="1"/>
  <c r="E4050" i="1" s="1"/>
  <c r="F4050" i="1" s="1"/>
  <c r="E4051" i="1" a="1"/>
  <c r="E4051" i="1" s="1"/>
  <c r="F4051" i="1" s="1"/>
  <c r="E4052" i="1" a="1"/>
  <c r="E4052" i="1" s="1"/>
  <c r="F4052" i="1" s="1"/>
  <c r="E4053" i="1" a="1"/>
  <c r="E4053" i="1" s="1"/>
  <c r="F4053" i="1" s="1"/>
  <c r="E4054" i="1" a="1"/>
  <c r="E4054" i="1" s="1"/>
  <c r="F4054" i="1" s="1"/>
  <c r="E4055" i="1" a="1"/>
  <c r="E4055" i="1" s="1"/>
  <c r="F4055" i="1" s="1"/>
  <c r="E4056" i="1" a="1"/>
  <c r="E4056" i="1" s="1"/>
  <c r="F4056" i="1" s="1"/>
  <c r="E4057" i="1" a="1"/>
  <c r="E4057" i="1" s="1"/>
  <c r="F4057" i="1" s="1"/>
  <c r="E4058" i="1" a="1"/>
  <c r="E4058" i="1" s="1"/>
  <c r="F4058" i="1" s="1"/>
  <c r="E4059" i="1" a="1"/>
  <c r="E4059" i="1" s="1"/>
  <c r="F4059" i="1" s="1"/>
  <c r="E4060" i="1" a="1"/>
  <c r="E4060" i="1" s="1"/>
  <c r="F4060" i="1" s="1"/>
  <c r="E4061" i="1" a="1"/>
  <c r="E4061" i="1" s="1"/>
  <c r="F4061" i="1" s="1"/>
  <c r="E4062" i="1" a="1"/>
  <c r="E4062" i="1" s="1"/>
  <c r="F4062" i="1" s="1"/>
  <c r="E4063" i="1" a="1"/>
  <c r="E4063" i="1" s="1"/>
  <c r="F4063" i="1" s="1"/>
  <c r="E4064" i="1" a="1"/>
  <c r="E4064" i="1" s="1"/>
  <c r="F4064" i="1" s="1"/>
  <c r="E4065" i="1" a="1"/>
  <c r="E4065" i="1" s="1"/>
  <c r="F4065" i="1" s="1"/>
  <c r="E4066" i="1" a="1"/>
  <c r="E4066" i="1" s="1"/>
  <c r="F4066" i="1" s="1"/>
  <c r="E4067" i="1" a="1"/>
  <c r="E4067" i="1" s="1"/>
  <c r="F4067" i="1" s="1"/>
  <c r="E4068" i="1" a="1"/>
  <c r="E4068" i="1" s="1"/>
  <c r="F4068" i="1" s="1"/>
  <c r="E4069" i="1" a="1"/>
  <c r="E4069" i="1" s="1"/>
  <c r="F4069" i="1" s="1"/>
  <c r="E4070" i="1" a="1"/>
  <c r="E4070" i="1" s="1"/>
  <c r="F4070" i="1" s="1"/>
  <c r="E4071" i="1" a="1"/>
  <c r="E4071" i="1" s="1"/>
  <c r="F4071" i="1" s="1"/>
  <c r="E4072" i="1" a="1"/>
  <c r="E4072" i="1" s="1"/>
  <c r="F4072" i="1" s="1"/>
  <c r="E4073" i="1" a="1"/>
  <c r="E4073" i="1" s="1"/>
  <c r="F4073" i="1" s="1"/>
  <c r="E4074" i="1" a="1"/>
  <c r="E4074" i="1" s="1"/>
  <c r="F4074" i="1" s="1"/>
  <c r="E4075" i="1" a="1"/>
  <c r="E4075" i="1" s="1"/>
  <c r="F4075" i="1" s="1"/>
  <c r="E4076" i="1" a="1"/>
  <c r="E4076" i="1" s="1"/>
  <c r="F4076" i="1" s="1"/>
  <c r="E4077" i="1" a="1"/>
  <c r="E4077" i="1" s="1"/>
  <c r="F4077" i="1" s="1"/>
  <c r="E4078" i="1" a="1"/>
  <c r="E4078" i="1" s="1"/>
  <c r="F4078" i="1" s="1"/>
  <c r="E4079" i="1" a="1"/>
  <c r="E4079" i="1" s="1"/>
  <c r="F4079" i="1" s="1"/>
  <c r="E4080" i="1" a="1"/>
  <c r="E4080" i="1" s="1"/>
  <c r="F4080" i="1" s="1"/>
  <c r="E4081" i="1" a="1"/>
  <c r="E4081" i="1" s="1"/>
  <c r="F4081" i="1" s="1"/>
  <c r="E4082" i="1" a="1"/>
  <c r="E4082" i="1" s="1"/>
  <c r="F4082" i="1" s="1"/>
  <c r="E4083" i="1" a="1"/>
  <c r="E4083" i="1" s="1"/>
  <c r="F4083" i="1" s="1"/>
  <c r="E4084" i="1" a="1"/>
  <c r="E4084" i="1" s="1"/>
  <c r="F4084" i="1" s="1"/>
  <c r="E4085" i="1" a="1"/>
  <c r="E4085" i="1" s="1"/>
  <c r="F4085" i="1" s="1"/>
  <c r="E4086" i="1" a="1"/>
  <c r="E4086" i="1" s="1"/>
  <c r="F4086" i="1" s="1"/>
  <c r="E4087" i="1" a="1"/>
  <c r="E4087" i="1" s="1"/>
  <c r="F4087" i="1" s="1"/>
  <c r="E4088" i="1" a="1"/>
  <c r="E4088" i="1" s="1"/>
  <c r="F4088" i="1" s="1"/>
  <c r="E4089" i="1" a="1"/>
  <c r="E4089" i="1" s="1"/>
  <c r="F4089" i="1" s="1"/>
  <c r="E4090" i="1" a="1"/>
  <c r="E4090" i="1" s="1"/>
  <c r="F4090" i="1" s="1"/>
  <c r="E4091" i="1" a="1"/>
  <c r="E4091" i="1" s="1"/>
  <c r="F4091" i="1" s="1"/>
  <c r="E4092" i="1" a="1"/>
  <c r="E4092" i="1" s="1"/>
  <c r="F4092" i="1" s="1"/>
  <c r="E4093" i="1" a="1"/>
  <c r="E4093" i="1" s="1"/>
  <c r="F4093" i="1" s="1"/>
  <c r="E4094" i="1" a="1"/>
  <c r="E4094" i="1" s="1"/>
  <c r="F4094" i="1" s="1"/>
  <c r="E4095" i="1" a="1"/>
  <c r="E4095" i="1" s="1"/>
  <c r="F4095" i="1" s="1"/>
  <c r="E4096" i="1" a="1"/>
  <c r="E4096" i="1" s="1"/>
  <c r="F4096" i="1" s="1"/>
  <c r="E4097" i="1" a="1"/>
  <c r="E4097" i="1" s="1"/>
  <c r="F4097" i="1" s="1"/>
  <c r="E4098" i="1" a="1"/>
  <c r="E4098" i="1" s="1"/>
  <c r="F4098" i="1" s="1"/>
  <c r="E4099" i="1" a="1"/>
  <c r="E4099" i="1" s="1"/>
  <c r="F4099" i="1" s="1"/>
  <c r="E4100" i="1" a="1"/>
  <c r="E4100" i="1" s="1"/>
  <c r="F4100" i="1" s="1"/>
  <c r="E4101" i="1" a="1"/>
  <c r="E4101" i="1" s="1"/>
  <c r="F4101" i="1" s="1"/>
  <c r="E4102" i="1" a="1"/>
  <c r="E4102" i="1" s="1"/>
  <c r="F4102" i="1" s="1"/>
  <c r="E4103" i="1" a="1"/>
  <c r="E4103" i="1" s="1"/>
  <c r="F4103" i="1" s="1"/>
  <c r="E4104" i="1" a="1"/>
  <c r="E4104" i="1" s="1"/>
  <c r="F4104" i="1" s="1"/>
  <c r="E4105" i="1" a="1"/>
  <c r="E4105" i="1" s="1"/>
  <c r="F4105" i="1" s="1"/>
  <c r="E4106" i="1" a="1"/>
  <c r="E4106" i="1" s="1"/>
  <c r="F4106" i="1" s="1"/>
  <c r="E4107" i="1" a="1"/>
  <c r="E4107" i="1" s="1"/>
  <c r="F4107" i="1" s="1"/>
  <c r="E4108" i="1" a="1"/>
  <c r="E4108" i="1" s="1"/>
  <c r="F4108" i="1" s="1"/>
  <c r="E4109" i="1" a="1"/>
  <c r="E4109" i="1" s="1"/>
  <c r="F4109" i="1" s="1"/>
  <c r="E4110" i="1" a="1"/>
  <c r="E4110" i="1" s="1"/>
  <c r="F4110" i="1" s="1"/>
  <c r="E4111" i="1" a="1"/>
  <c r="E4111" i="1" s="1"/>
  <c r="F4111" i="1" s="1"/>
  <c r="E4112" i="1" a="1"/>
  <c r="E4112" i="1" s="1"/>
  <c r="F4112" i="1" s="1"/>
  <c r="E4113" i="1" a="1"/>
  <c r="E4113" i="1" s="1"/>
  <c r="F4113" i="1" s="1"/>
  <c r="E4114" i="1" a="1"/>
  <c r="E4114" i="1" s="1"/>
  <c r="F4114" i="1" s="1"/>
  <c r="E4115" i="1" a="1"/>
  <c r="E4115" i="1" s="1"/>
  <c r="F4115" i="1" s="1"/>
  <c r="E4116" i="1" a="1"/>
  <c r="E4116" i="1" s="1"/>
  <c r="F4116" i="1" s="1"/>
  <c r="E4117" i="1" a="1"/>
  <c r="E4117" i="1" s="1"/>
  <c r="F4117" i="1" s="1"/>
  <c r="E4118" i="1" a="1"/>
  <c r="E4118" i="1" s="1"/>
  <c r="F4118" i="1" s="1"/>
  <c r="E4119" i="1" a="1"/>
  <c r="E4119" i="1" s="1"/>
  <c r="F4119" i="1" s="1"/>
  <c r="E4120" i="1" a="1"/>
  <c r="E4120" i="1" s="1"/>
  <c r="F4120" i="1" s="1"/>
  <c r="E4121" i="1" a="1"/>
  <c r="E4121" i="1" s="1"/>
  <c r="F4121" i="1" s="1"/>
  <c r="E4122" i="1" a="1"/>
  <c r="E4122" i="1" s="1"/>
  <c r="F4122" i="1" s="1"/>
  <c r="E4123" i="1" a="1"/>
  <c r="E4123" i="1" s="1"/>
  <c r="F4123" i="1" s="1"/>
  <c r="E4124" i="1" a="1"/>
  <c r="E4124" i="1" s="1"/>
  <c r="F4124" i="1" s="1"/>
  <c r="E4125" i="1" a="1"/>
  <c r="E4125" i="1" s="1"/>
  <c r="F4125" i="1" s="1"/>
  <c r="E4126" i="1" a="1"/>
  <c r="E4126" i="1" s="1"/>
  <c r="F4126" i="1" s="1"/>
  <c r="E4127" i="1" a="1"/>
  <c r="E4127" i="1" s="1"/>
  <c r="F4127" i="1" s="1"/>
  <c r="E4128" i="1" a="1"/>
  <c r="E4128" i="1" s="1"/>
  <c r="F4128" i="1" s="1"/>
  <c r="E4129" i="1" a="1"/>
  <c r="E4129" i="1" s="1"/>
  <c r="F4129" i="1" s="1"/>
  <c r="E4130" i="1" a="1"/>
  <c r="E4130" i="1" s="1"/>
  <c r="F4130" i="1" s="1"/>
  <c r="E4131" i="1" a="1"/>
  <c r="E4131" i="1" s="1"/>
  <c r="F4131" i="1" s="1"/>
  <c r="E4132" i="1" a="1"/>
  <c r="E4132" i="1" s="1"/>
  <c r="F4132" i="1" s="1"/>
  <c r="E4133" i="1" a="1"/>
  <c r="E4133" i="1" s="1"/>
  <c r="F4133" i="1" s="1"/>
  <c r="E4134" i="1" a="1"/>
  <c r="E4134" i="1" s="1"/>
  <c r="F4134" i="1" s="1"/>
  <c r="E4135" i="1" a="1"/>
  <c r="E4135" i="1" s="1"/>
  <c r="F4135" i="1" s="1"/>
  <c r="E4136" i="1" a="1"/>
  <c r="E4136" i="1" s="1"/>
  <c r="F4136" i="1" s="1"/>
  <c r="E4137" i="1" a="1"/>
  <c r="E4137" i="1" s="1"/>
  <c r="F4137" i="1" s="1"/>
  <c r="E4138" i="1" a="1"/>
  <c r="E4138" i="1" s="1"/>
  <c r="F4138" i="1" s="1"/>
  <c r="E4139" i="1" a="1"/>
  <c r="E4139" i="1" s="1"/>
  <c r="F4139" i="1" s="1"/>
  <c r="E4140" i="1" a="1"/>
  <c r="E4140" i="1" s="1"/>
  <c r="F4140" i="1" s="1"/>
  <c r="E4141" i="1" a="1"/>
  <c r="E4141" i="1" s="1"/>
  <c r="F4141" i="1" s="1"/>
  <c r="E4142" i="1" a="1"/>
  <c r="E4142" i="1" s="1"/>
  <c r="F4142" i="1" s="1"/>
  <c r="E4143" i="1" a="1"/>
  <c r="E4143" i="1" s="1"/>
  <c r="F4143" i="1" s="1"/>
  <c r="E4144" i="1" a="1"/>
  <c r="E4144" i="1" s="1"/>
  <c r="F4144" i="1" s="1"/>
  <c r="E4145" i="1" a="1"/>
  <c r="E4145" i="1" s="1"/>
  <c r="F4145" i="1" s="1"/>
  <c r="E4146" i="1" a="1"/>
  <c r="E4146" i="1" s="1"/>
  <c r="F4146" i="1" s="1"/>
  <c r="E4147" i="1" a="1"/>
  <c r="E4147" i="1" s="1"/>
  <c r="F4147" i="1" s="1"/>
  <c r="E4148" i="1" a="1"/>
  <c r="E4148" i="1" s="1"/>
  <c r="F4148" i="1" s="1"/>
  <c r="E4149" i="1" a="1"/>
  <c r="E4149" i="1" s="1"/>
  <c r="F4149" i="1" s="1"/>
  <c r="E4150" i="1" a="1"/>
  <c r="E4150" i="1" s="1"/>
  <c r="F4150" i="1" s="1"/>
  <c r="E4151" i="1" a="1"/>
  <c r="E4151" i="1" s="1"/>
  <c r="F4151" i="1" s="1"/>
  <c r="E4152" i="1" a="1"/>
  <c r="E4152" i="1" s="1"/>
  <c r="F4152" i="1" s="1"/>
  <c r="E4153" i="1" a="1"/>
  <c r="E4153" i="1" s="1"/>
  <c r="F4153" i="1" s="1"/>
  <c r="E4154" i="1" a="1"/>
  <c r="E4154" i="1" s="1"/>
  <c r="F4154" i="1" s="1"/>
  <c r="E4155" i="1" a="1"/>
  <c r="E4155" i="1" s="1"/>
  <c r="F4155" i="1" s="1"/>
  <c r="E4156" i="1" a="1"/>
  <c r="E4156" i="1" s="1"/>
  <c r="F4156" i="1" s="1"/>
  <c r="E4157" i="1" a="1"/>
  <c r="E4157" i="1" s="1"/>
  <c r="F4157" i="1" s="1"/>
  <c r="E4158" i="1" a="1"/>
  <c r="E4158" i="1" s="1"/>
  <c r="F4158" i="1" s="1"/>
  <c r="E4159" i="1" a="1"/>
  <c r="E4159" i="1" s="1"/>
  <c r="F4159" i="1" s="1"/>
  <c r="E4160" i="1" a="1"/>
  <c r="E4160" i="1" s="1"/>
  <c r="F4160" i="1" s="1"/>
  <c r="E4161" i="1" a="1"/>
  <c r="E4161" i="1" s="1"/>
  <c r="F4161" i="1" s="1"/>
  <c r="E4162" i="1" a="1"/>
  <c r="E4162" i="1" s="1"/>
  <c r="F4162" i="1" s="1"/>
  <c r="E4163" i="1" a="1"/>
  <c r="E4163" i="1" s="1"/>
  <c r="F4163" i="1" s="1"/>
  <c r="E4164" i="1" a="1"/>
  <c r="E4164" i="1" s="1"/>
  <c r="F4164" i="1" s="1"/>
  <c r="E4165" i="1" a="1"/>
  <c r="E4165" i="1" s="1"/>
  <c r="F4165" i="1" s="1"/>
  <c r="E4166" i="1" a="1"/>
  <c r="E4166" i="1" s="1"/>
  <c r="F4166" i="1" s="1"/>
  <c r="E4167" i="1" a="1"/>
  <c r="E4167" i="1" s="1"/>
  <c r="F4167" i="1" s="1"/>
  <c r="E4168" i="1" a="1"/>
  <c r="E4168" i="1" s="1"/>
  <c r="F4168" i="1" s="1"/>
  <c r="E4169" i="1" a="1"/>
  <c r="E4169" i="1" s="1"/>
  <c r="F4169" i="1" s="1"/>
  <c r="E4170" i="1" a="1"/>
  <c r="E4170" i="1" s="1"/>
  <c r="F4170" i="1" s="1"/>
  <c r="E4171" i="1" a="1"/>
  <c r="E4171" i="1" s="1"/>
  <c r="F4171" i="1" s="1"/>
  <c r="E4172" i="1" a="1"/>
  <c r="E4172" i="1" s="1"/>
  <c r="F4172" i="1" s="1"/>
  <c r="E4173" i="1" a="1"/>
  <c r="E4173" i="1" s="1"/>
  <c r="F4173" i="1" s="1"/>
  <c r="E4174" i="1" a="1"/>
  <c r="E4174" i="1" s="1"/>
  <c r="F4174" i="1" s="1"/>
  <c r="E4175" i="1" a="1"/>
  <c r="E4175" i="1" s="1"/>
  <c r="F4175" i="1" s="1"/>
  <c r="E4176" i="1" a="1"/>
  <c r="E4176" i="1" s="1"/>
  <c r="F4176" i="1" s="1"/>
  <c r="E4177" i="1" a="1"/>
  <c r="E4177" i="1" s="1"/>
  <c r="F4177" i="1" s="1"/>
  <c r="E4178" i="1" a="1"/>
  <c r="E4178" i="1" s="1"/>
  <c r="F4178" i="1" s="1"/>
  <c r="E4179" i="1" a="1"/>
  <c r="E4179" i="1" s="1"/>
  <c r="F4179" i="1" s="1"/>
  <c r="E4180" i="1" a="1"/>
  <c r="E4180" i="1" s="1"/>
  <c r="F4180" i="1" s="1"/>
  <c r="E4181" i="1" a="1"/>
  <c r="E4181" i="1" s="1"/>
  <c r="F4181" i="1" s="1"/>
  <c r="E4182" i="1" a="1"/>
  <c r="E4182" i="1" s="1"/>
  <c r="F4182" i="1" s="1"/>
  <c r="E4183" i="1" a="1"/>
  <c r="E4183" i="1" s="1"/>
  <c r="F4183" i="1" s="1"/>
  <c r="E4184" i="1" a="1"/>
  <c r="E4184" i="1" s="1"/>
  <c r="F4184" i="1" s="1"/>
  <c r="E4185" i="1" a="1"/>
  <c r="E4185" i="1" s="1"/>
  <c r="F4185" i="1" s="1"/>
  <c r="E4186" i="1" a="1"/>
  <c r="E4186" i="1" s="1"/>
  <c r="F4186" i="1" s="1"/>
  <c r="E4187" i="1" a="1"/>
  <c r="E4187" i="1" s="1"/>
  <c r="F4187" i="1" s="1"/>
  <c r="E4188" i="1" a="1"/>
  <c r="E4188" i="1" s="1"/>
  <c r="F4188" i="1" s="1"/>
  <c r="E4189" i="1" a="1"/>
  <c r="E4189" i="1" s="1"/>
  <c r="F4189" i="1" s="1"/>
  <c r="E4190" i="1" a="1"/>
  <c r="E4190" i="1" s="1"/>
  <c r="F4190" i="1" s="1"/>
  <c r="E4191" i="1" a="1"/>
  <c r="E4191" i="1" s="1"/>
  <c r="F4191" i="1" s="1"/>
  <c r="E4192" i="1" a="1"/>
  <c r="E4192" i="1" s="1"/>
  <c r="F4192" i="1" s="1"/>
  <c r="E4193" i="1" a="1"/>
  <c r="E4193" i="1" s="1"/>
  <c r="F4193" i="1" s="1"/>
  <c r="E4194" i="1" a="1"/>
  <c r="E4194" i="1" s="1"/>
  <c r="F4194" i="1" s="1"/>
  <c r="E4195" i="1" a="1"/>
  <c r="E4195" i="1" s="1"/>
  <c r="F4195" i="1" s="1"/>
  <c r="E4196" i="1" a="1"/>
  <c r="E4196" i="1" s="1"/>
  <c r="F4196" i="1" s="1"/>
  <c r="E4197" i="1" a="1"/>
  <c r="E4197" i="1" s="1"/>
  <c r="F4197" i="1" s="1"/>
  <c r="E4198" i="1" a="1"/>
  <c r="E4198" i="1" s="1"/>
  <c r="F4198" i="1" s="1"/>
  <c r="E4199" i="1" a="1"/>
  <c r="E4199" i="1" s="1"/>
  <c r="F4199" i="1" s="1"/>
  <c r="E4200" i="1" a="1"/>
  <c r="E4200" i="1" s="1"/>
  <c r="F4200" i="1" s="1"/>
  <c r="E4201" i="1" a="1"/>
  <c r="E4201" i="1" s="1"/>
  <c r="F4201" i="1" s="1"/>
  <c r="E4202" i="1" a="1"/>
  <c r="E4202" i="1" s="1"/>
  <c r="F4202" i="1" s="1"/>
  <c r="E4203" i="1" a="1"/>
  <c r="E4203" i="1" s="1"/>
  <c r="F4203" i="1" s="1"/>
  <c r="E4204" i="1" a="1"/>
  <c r="E4204" i="1" s="1"/>
  <c r="F4204" i="1" s="1"/>
  <c r="E4205" i="1" a="1"/>
  <c r="E4205" i="1" s="1"/>
  <c r="F4205" i="1" s="1"/>
  <c r="E4206" i="1" a="1"/>
  <c r="E4206" i="1" s="1"/>
  <c r="F4206" i="1" s="1"/>
  <c r="E4207" i="1" a="1"/>
  <c r="E4207" i="1" s="1"/>
  <c r="F4207" i="1" s="1"/>
  <c r="E4208" i="1" a="1"/>
  <c r="E4208" i="1" s="1"/>
  <c r="F4208" i="1" s="1"/>
  <c r="E4209" i="1" a="1"/>
  <c r="E4209" i="1" s="1"/>
  <c r="F4209" i="1" s="1"/>
  <c r="E4210" i="1" a="1"/>
  <c r="E4210" i="1" s="1"/>
  <c r="F4210" i="1" s="1"/>
  <c r="E4211" i="1" a="1"/>
  <c r="E4211" i="1" s="1"/>
  <c r="F4211" i="1" s="1"/>
  <c r="E4212" i="1" a="1"/>
  <c r="E4212" i="1" s="1"/>
  <c r="F4212" i="1" s="1"/>
  <c r="E4213" i="1" a="1"/>
  <c r="E4213" i="1" s="1"/>
  <c r="F4213" i="1" s="1"/>
  <c r="E4214" i="1" a="1"/>
  <c r="E4214" i="1" s="1"/>
  <c r="F4214" i="1" s="1"/>
  <c r="E4215" i="1" a="1"/>
  <c r="E4215" i="1" s="1"/>
  <c r="F4215" i="1" s="1"/>
  <c r="E4216" i="1" a="1"/>
  <c r="E4216" i="1" s="1"/>
  <c r="F4216" i="1" s="1"/>
  <c r="E4217" i="1" a="1"/>
  <c r="E4217" i="1" s="1"/>
  <c r="F4217" i="1" s="1"/>
  <c r="E4218" i="1" a="1"/>
  <c r="E4218" i="1" s="1"/>
  <c r="F4218" i="1" s="1"/>
  <c r="E4219" i="1" a="1"/>
  <c r="E4219" i="1" s="1"/>
  <c r="F4219" i="1" s="1"/>
  <c r="E4220" i="1" a="1"/>
  <c r="E4220" i="1" s="1"/>
  <c r="F4220" i="1" s="1"/>
  <c r="E4221" i="1" a="1"/>
  <c r="E4221" i="1" s="1"/>
  <c r="F4221" i="1" s="1"/>
  <c r="E4222" i="1" a="1"/>
  <c r="E4222" i="1" s="1"/>
  <c r="F4222" i="1" s="1"/>
  <c r="E4223" i="1" a="1"/>
  <c r="E4223" i="1" s="1"/>
  <c r="F4223" i="1" s="1"/>
  <c r="E4224" i="1" a="1"/>
  <c r="E4224" i="1" s="1"/>
  <c r="F4224" i="1" s="1"/>
  <c r="E4225" i="1" a="1"/>
  <c r="E4225" i="1" s="1"/>
  <c r="F4225" i="1" s="1"/>
  <c r="E4226" i="1" a="1"/>
  <c r="E4226" i="1" s="1"/>
  <c r="F4226" i="1" s="1"/>
  <c r="E4227" i="1" a="1"/>
  <c r="E4227" i="1" s="1"/>
  <c r="F4227" i="1" s="1"/>
  <c r="E4228" i="1" a="1"/>
  <c r="E4228" i="1" s="1"/>
  <c r="F4228" i="1" s="1"/>
  <c r="E4229" i="1" a="1"/>
  <c r="E4229" i="1" s="1"/>
  <c r="F4229" i="1" s="1"/>
  <c r="E4230" i="1" a="1"/>
  <c r="E4230" i="1" s="1"/>
  <c r="F4230" i="1" s="1"/>
  <c r="E4231" i="1" a="1"/>
  <c r="E4231" i="1" s="1"/>
  <c r="F4231" i="1" s="1"/>
  <c r="E4232" i="1" a="1"/>
  <c r="E4232" i="1" s="1"/>
  <c r="F4232" i="1" s="1"/>
  <c r="E4233" i="1" a="1"/>
  <c r="E4233" i="1" s="1"/>
  <c r="F4233" i="1" s="1"/>
  <c r="E4234" i="1" a="1"/>
  <c r="E4234" i="1" s="1"/>
  <c r="F4234" i="1" s="1"/>
  <c r="E4235" i="1" a="1"/>
  <c r="E4235" i="1" s="1"/>
  <c r="F4235" i="1" s="1"/>
  <c r="E4236" i="1" a="1"/>
  <c r="E4236" i="1" s="1"/>
  <c r="F4236" i="1" s="1"/>
  <c r="E4237" i="1" a="1"/>
  <c r="E4237" i="1" s="1"/>
  <c r="F4237" i="1" s="1"/>
  <c r="E4238" i="1" a="1"/>
  <c r="E4238" i="1" s="1"/>
  <c r="F4238" i="1" s="1"/>
  <c r="E4239" i="1" a="1"/>
  <c r="E4239" i="1" s="1"/>
  <c r="F4239" i="1" s="1"/>
  <c r="E4240" i="1" a="1"/>
  <c r="E4240" i="1" s="1"/>
  <c r="F4240" i="1" s="1"/>
  <c r="E4241" i="1" a="1"/>
  <c r="E4241" i="1" s="1"/>
  <c r="F4241" i="1" s="1"/>
  <c r="E4242" i="1" a="1"/>
  <c r="E4242" i="1" s="1"/>
  <c r="F4242" i="1" s="1"/>
  <c r="E4243" i="1" a="1"/>
  <c r="E4243" i="1" s="1"/>
  <c r="F4243" i="1" s="1"/>
  <c r="E4244" i="1" a="1"/>
  <c r="E4244" i="1" s="1"/>
  <c r="F4244" i="1" s="1"/>
  <c r="E4245" i="1" a="1"/>
  <c r="E4245" i="1" s="1"/>
  <c r="F4245" i="1" s="1"/>
  <c r="E4246" i="1" a="1"/>
  <c r="E4246" i="1" s="1"/>
  <c r="F4246" i="1" s="1"/>
  <c r="E4247" i="1" a="1"/>
  <c r="E4247" i="1" s="1"/>
  <c r="F4247" i="1" s="1"/>
  <c r="E4248" i="1" a="1"/>
  <c r="E4248" i="1" s="1"/>
  <c r="F4248" i="1" s="1"/>
  <c r="E4249" i="1" a="1"/>
  <c r="E4249" i="1" s="1"/>
  <c r="F4249" i="1" s="1"/>
  <c r="E4250" i="1" a="1"/>
  <c r="E4250" i="1" s="1"/>
  <c r="F4250" i="1" s="1"/>
  <c r="E4251" i="1" a="1"/>
  <c r="E4251" i="1" s="1"/>
  <c r="F4251" i="1" s="1"/>
  <c r="E4252" i="1" a="1"/>
  <c r="E4252" i="1" s="1"/>
  <c r="F4252" i="1" s="1"/>
  <c r="E4253" i="1" a="1"/>
  <c r="E4253" i="1" s="1"/>
  <c r="F4253" i="1" s="1"/>
  <c r="E4254" i="1" a="1"/>
  <c r="E4254" i="1" s="1"/>
  <c r="F4254" i="1" s="1"/>
  <c r="E4255" i="1" a="1"/>
  <c r="E4255" i="1" s="1"/>
  <c r="F4255" i="1" s="1"/>
  <c r="E4256" i="1" a="1"/>
  <c r="E4256" i="1" s="1"/>
  <c r="F4256" i="1" s="1"/>
  <c r="E4257" i="1" a="1"/>
  <c r="E4257" i="1" s="1"/>
  <c r="F4257" i="1" s="1"/>
  <c r="E4258" i="1" a="1"/>
  <c r="E4258" i="1" s="1"/>
  <c r="F4258" i="1" s="1"/>
  <c r="E4259" i="1" a="1"/>
  <c r="E4259" i="1" s="1"/>
  <c r="F4259" i="1" s="1"/>
  <c r="E4260" i="1" a="1"/>
  <c r="E4260" i="1" s="1"/>
  <c r="F4260" i="1" s="1"/>
  <c r="E4261" i="1" a="1"/>
  <c r="E4261" i="1" s="1"/>
  <c r="F4261" i="1" s="1"/>
  <c r="E4262" i="1" a="1"/>
  <c r="E4262" i="1" s="1"/>
  <c r="F4262" i="1" s="1"/>
  <c r="E4263" i="1" a="1"/>
  <c r="E4263" i="1" s="1"/>
  <c r="F4263" i="1" s="1"/>
  <c r="E4264" i="1" a="1"/>
  <c r="E4264" i="1" s="1"/>
  <c r="F4264" i="1" s="1"/>
  <c r="E4265" i="1" a="1"/>
  <c r="E4265" i="1" s="1"/>
  <c r="F4265" i="1" s="1"/>
  <c r="E4266" i="1" a="1"/>
  <c r="E4266" i="1" s="1"/>
  <c r="F4266" i="1" s="1"/>
  <c r="E4267" i="1" a="1"/>
  <c r="E4267" i="1" s="1"/>
  <c r="F4267" i="1" s="1"/>
  <c r="E4268" i="1" a="1"/>
  <c r="E4268" i="1" s="1"/>
  <c r="F4268" i="1" s="1"/>
  <c r="E4269" i="1" a="1"/>
  <c r="E4269" i="1" s="1"/>
  <c r="F4269" i="1" s="1"/>
  <c r="E4270" i="1" a="1"/>
  <c r="E4270" i="1" s="1"/>
  <c r="F4270" i="1" s="1"/>
  <c r="E4271" i="1" a="1"/>
  <c r="E4271" i="1" s="1"/>
  <c r="F4271" i="1" s="1"/>
  <c r="E4272" i="1" a="1"/>
  <c r="E4272" i="1" s="1"/>
  <c r="F4272" i="1" s="1"/>
  <c r="E4273" i="1" a="1"/>
  <c r="E4273" i="1" s="1"/>
  <c r="F4273" i="1" s="1"/>
  <c r="E4274" i="1" a="1"/>
  <c r="E4274" i="1" s="1"/>
  <c r="F4274" i="1" s="1"/>
  <c r="E4275" i="1" a="1"/>
  <c r="E4275" i="1" s="1"/>
  <c r="F4275" i="1" s="1"/>
  <c r="E4276" i="1" a="1"/>
  <c r="E4276" i="1" s="1"/>
  <c r="F4276" i="1" s="1"/>
  <c r="E4277" i="1" a="1"/>
  <c r="E4277" i="1" s="1"/>
  <c r="F4277" i="1" s="1"/>
  <c r="E4278" i="1" a="1"/>
  <c r="E4278" i="1" s="1"/>
  <c r="F4278" i="1" s="1"/>
  <c r="E4279" i="1" a="1"/>
  <c r="E4279" i="1" s="1"/>
  <c r="F4279" i="1" s="1"/>
  <c r="E4280" i="1" a="1"/>
  <c r="E4280" i="1" s="1"/>
  <c r="F4280" i="1" s="1"/>
  <c r="E4281" i="1" a="1"/>
  <c r="E4281" i="1" s="1"/>
  <c r="F4281" i="1" s="1"/>
  <c r="E4282" i="1" a="1"/>
  <c r="E4282" i="1" s="1"/>
  <c r="F4282" i="1" s="1"/>
  <c r="E4283" i="1" a="1"/>
  <c r="E4283" i="1" s="1"/>
  <c r="F4283" i="1" s="1"/>
  <c r="E4284" i="1" a="1"/>
  <c r="E4284" i="1" s="1"/>
  <c r="F4284" i="1" s="1"/>
  <c r="E4285" i="1" a="1"/>
  <c r="E4285" i="1" s="1"/>
  <c r="F4285" i="1" s="1"/>
  <c r="E4286" i="1" a="1"/>
  <c r="E4286" i="1" s="1"/>
  <c r="F4286" i="1" s="1"/>
  <c r="E4287" i="1" a="1"/>
  <c r="E4287" i="1" s="1"/>
  <c r="F4287" i="1" s="1"/>
  <c r="E4288" i="1" a="1"/>
  <c r="E4288" i="1" s="1"/>
  <c r="F4288" i="1" s="1"/>
  <c r="E4289" i="1" a="1"/>
  <c r="E4289" i="1" s="1"/>
  <c r="F4289" i="1" s="1"/>
  <c r="E4290" i="1" a="1"/>
  <c r="E4290" i="1" s="1"/>
  <c r="F4290" i="1" s="1"/>
  <c r="E4291" i="1" a="1"/>
  <c r="E4291" i="1" s="1"/>
  <c r="F4291" i="1" s="1"/>
  <c r="E4292" i="1" a="1"/>
  <c r="E4292" i="1" s="1"/>
  <c r="F4292" i="1" s="1"/>
  <c r="E4293" i="1" a="1"/>
  <c r="E4293" i="1" s="1"/>
  <c r="F4293" i="1" s="1"/>
  <c r="E4294" i="1" a="1"/>
  <c r="E4294" i="1" s="1"/>
  <c r="F4294" i="1" s="1"/>
  <c r="E4295" i="1" a="1"/>
  <c r="E4295" i="1" s="1"/>
  <c r="F4295" i="1" s="1"/>
  <c r="E4296" i="1" a="1"/>
  <c r="E4296" i="1" s="1"/>
  <c r="F4296" i="1" s="1"/>
  <c r="E4297" i="1" a="1"/>
  <c r="E4297" i="1" s="1"/>
  <c r="F4297" i="1" s="1"/>
  <c r="E4298" i="1" a="1"/>
  <c r="E4298" i="1" s="1"/>
  <c r="F4298" i="1" s="1"/>
  <c r="E4299" i="1" a="1"/>
  <c r="E4299" i="1" s="1"/>
  <c r="F4299" i="1" s="1"/>
  <c r="E4300" i="1" a="1"/>
  <c r="E4300" i="1" s="1"/>
  <c r="F4300" i="1" s="1"/>
  <c r="E4301" i="1" a="1"/>
  <c r="E4301" i="1" s="1"/>
  <c r="F4301" i="1" s="1"/>
  <c r="E4302" i="1" a="1"/>
  <c r="E4302" i="1" s="1"/>
  <c r="F4302" i="1" s="1"/>
  <c r="E4303" i="1" a="1"/>
  <c r="E4303" i="1" s="1"/>
  <c r="F4303" i="1" s="1"/>
  <c r="E4304" i="1" a="1"/>
  <c r="E4304" i="1" s="1"/>
  <c r="F4304" i="1" s="1"/>
  <c r="E4305" i="1" a="1"/>
  <c r="E4305" i="1" s="1"/>
  <c r="F4305" i="1" s="1"/>
  <c r="E4306" i="1" a="1"/>
  <c r="E4306" i="1" s="1"/>
  <c r="F4306" i="1" s="1"/>
  <c r="E4307" i="1" a="1"/>
  <c r="E4307" i="1" s="1"/>
  <c r="F4307" i="1" s="1"/>
  <c r="E4308" i="1" a="1"/>
  <c r="E4308" i="1" s="1"/>
  <c r="F4308" i="1" s="1"/>
  <c r="E4309" i="1" a="1"/>
  <c r="E4309" i="1" s="1"/>
  <c r="F4309" i="1" s="1"/>
  <c r="E4310" i="1" a="1"/>
  <c r="E4310" i="1" s="1"/>
  <c r="F4310" i="1" s="1"/>
  <c r="E4311" i="1" a="1"/>
  <c r="E4311" i="1" s="1"/>
  <c r="F4311" i="1" s="1"/>
  <c r="E4312" i="1" a="1"/>
  <c r="E4312" i="1" s="1"/>
  <c r="F4312" i="1" s="1"/>
  <c r="E4313" i="1" a="1"/>
  <c r="E4313" i="1" s="1"/>
  <c r="F4313" i="1" s="1"/>
  <c r="E4314" i="1" a="1"/>
  <c r="E4314" i="1" s="1"/>
  <c r="F4314" i="1" s="1"/>
  <c r="E4315" i="1" a="1"/>
  <c r="E4315" i="1" s="1"/>
  <c r="F4315" i="1" s="1"/>
  <c r="E4316" i="1" a="1"/>
  <c r="E4316" i="1" s="1"/>
  <c r="F4316" i="1" s="1"/>
  <c r="E4317" i="1" a="1"/>
  <c r="E4317" i="1" s="1"/>
  <c r="F4317" i="1" s="1"/>
  <c r="E4318" i="1" a="1"/>
  <c r="E4318" i="1" s="1"/>
  <c r="F4318" i="1" s="1"/>
  <c r="E4319" i="1" a="1"/>
  <c r="E4319" i="1" s="1"/>
  <c r="F4319" i="1" s="1"/>
  <c r="E4320" i="1" a="1"/>
  <c r="E4320" i="1" s="1"/>
  <c r="F4320" i="1" s="1"/>
  <c r="E4321" i="1" a="1"/>
  <c r="E4321" i="1" s="1"/>
  <c r="F4321" i="1" s="1"/>
  <c r="E4322" i="1" a="1"/>
  <c r="E4322" i="1" s="1"/>
  <c r="F4322" i="1" s="1"/>
  <c r="E4323" i="1" a="1"/>
  <c r="E4323" i="1" s="1"/>
  <c r="F4323" i="1" s="1"/>
  <c r="E4324" i="1" a="1"/>
  <c r="E4324" i="1" s="1"/>
  <c r="F4324" i="1" s="1"/>
  <c r="E4325" i="1" a="1"/>
  <c r="E4325" i="1" s="1"/>
  <c r="F4325" i="1" s="1"/>
  <c r="E4326" i="1" a="1"/>
  <c r="E4326" i="1" s="1"/>
  <c r="F4326" i="1" s="1"/>
  <c r="E4327" i="1" a="1"/>
  <c r="E4327" i="1" s="1"/>
  <c r="F4327" i="1" s="1"/>
  <c r="E4328" i="1" a="1"/>
  <c r="E4328" i="1" s="1"/>
  <c r="F4328" i="1" s="1"/>
  <c r="E4329" i="1" a="1"/>
  <c r="E4329" i="1" s="1"/>
  <c r="F4329" i="1" s="1"/>
  <c r="E4330" i="1" a="1"/>
  <c r="E4330" i="1" s="1"/>
  <c r="F4330" i="1" s="1"/>
  <c r="E4331" i="1" a="1"/>
  <c r="E4331" i="1" s="1"/>
  <c r="F4331" i="1" s="1"/>
  <c r="E4332" i="1" a="1"/>
  <c r="E4332" i="1" s="1"/>
  <c r="F4332" i="1" s="1"/>
  <c r="E4333" i="1" a="1"/>
  <c r="E4333" i="1" s="1"/>
  <c r="F4333" i="1" s="1"/>
  <c r="E4334" i="1" a="1"/>
  <c r="E4334" i="1" s="1"/>
  <c r="F4334" i="1" s="1"/>
  <c r="E4335" i="1" a="1"/>
  <c r="E4335" i="1" s="1"/>
  <c r="F4335" i="1" s="1"/>
  <c r="E4336" i="1" a="1"/>
  <c r="E4336" i="1" s="1"/>
  <c r="F4336" i="1" s="1"/>
  <c r="E4337" i="1" a="1"/>
  <c r="E4337" i="1" s="1"/>
  <c r="F4337" i="1" s="1"/>
  <c r="E4338" i="1" a="1"/>
  <c r="E4338" i="1" s="1"/>
  <c r="F4338" i="1" s="1"/>
  <c r="E4339" i="1" a="1"/>
  <c r="E4339" i="1" s="1"/>
  <c r="F4339" i="1" s="1"/>
  <c r="E4340" i="1" a="1"/>
  <c r="E4340" i="1" s="1"/>
  <c r="F4340" i="1" s="1"/>
  <c r="E4341" i="1" a="1"/>
  <c r="E4341" i="1" s="1"/>
  <c r="F4341" i="1" s="1"/>
  <c r="E4342" i="1" a="1"/>
  <c r="E4342" i="1" s="1"/>
  <c r="F4342" i="1" s="1"/>
  <c r="E4343" i="1" a="1"/>
  <c r="E4343" i="1" s="1"/>
  <c r="F4343" i="1" s="1"/>
  <c r="E4344" i="1" a="1"/>
  <c r="E4344" i="1" s="1"/>
  <c r="F4344" i="1" s="1"/>
  <c r="E4345" i="1" a="1"/>
  <c r="E4345" i="1" s="1"/>
  <c r="F4345" i="1" s="1"/>
  <c r="E4346" i="1" a="1"/>
  <c r="E4346" i="1" s="1"/>
  <c r="F4346" i="1" s="1"/>
  <c r="E4347" i="1" a="1"/>
  <c r="E4347" i="1" s="1"/>
  <c r="F4347" i="1" s="1"/>
  <c r="E4348" i="1" a="1"/>
  <c r="E4348" i="1" s="1"/>
  <c r="F4348" i="1" s="1"/>
  <c r="E4349" i="1" a="1"/>
  <c r="E4349" i="1" s="1"/>
  <c r="F4349" i="1" s="1"/>
  <c r="E4350" i="1" a="1"/>
  <c r="E4350" i="1" s="1"/>
  <c r="F4350" i="1" s="1"/>
  <c r="E4351" i="1" a="1"/>
  <c r="E4351" i="1" s="1"/>
  <c r="F4351" i="1" s="1"/>
  <c r="E4352" i="1" a="1"/>
  <c r="E4352" i="1" s="1"/>
  <c r="F4352" i="1" s="1"/>
  <c r="E4353" i="1" a="1"/>
  <c r="E4353" i="1" s="1"/>
  <c r="F4353" i="1" s="1"/>
  <c r="E4354" i="1" a="1"/>
  <c r="E4354" i="1" s="1"/>
  <c r="F4354" i="1" s="1"/>
  <c r="E4355" i="1" a="1"/>
  <c r="E4355" i="1" s="1"/>
  <c r="F4355" i="1" s="1"/>
  <c r="E4356" i="1" a="1"/>
  <c r="E4356" i="1" s="1"/>
  <c r="F4356" i="1" s="1"/>
  <c r="E4357" i="1" a="1"/>
  <c r="E4357" i="1" s="1"/>
  <c r="F4357" i="1" s="1"/>
  <c r="E4358" i="1" a="1"/>
  <c r="E4358" i="1" s="1"/>
  <c r="F4358" i="1" s="1"/>
  <c r="E4359" i="1" a="1"/>
  <c r="E4359" i="1" s="1"/>
  <c r="F4359" i="1" s="1"/>
  <c r="E4360" i="1" a="1"/>
  <c r="E4360" i="1" s="1"/>
  <c r="F4360" i="1" s="1"/>
  <c r="E4361" i="1" a="1"/>
  <c r="E4361" i="1" s="1"/>
  <c r="F4361" i="1" s="1"/>
  <c r="E4362" i="1" a="1"/>
  <c r="E4362" i="1" s="1"/>
  <c r="F4362" i="1" s="1"/>
  <c r="E4363" i="1" a="1"/>
  <c r="E4363" i="1" s="1"/>
  <c r="F4363" i="1" s="1"/>
  <c r="E4364" i="1" a="1"/>
  <c r="E4364" i="1" s="1"/>
  <c r="F4364" i="1" s="1"/>
  <c r="E4365" i="1" a="1"/>
  <c r="E4365" i="1" s="1"/>
  <c r="F4365" i="1" s="1"/>
  <c r="E4366" i="1" a="1"/>
  <c r="E4366" i="1" s="1"/>
  <c r="F4366" i="1" s="1"/>
  <c r="E4367" i="1" a="1"/>
  <c r="E4367" i="1" s="1"/>
  <c r="F4367" i="1" s="1"/>
  <c r="E4368" i="1" a="1"/>
  <c r="E4368" i="1" s="1"/>
  <c r="F4368" i="1" s="1"/>
  <c r="E4369" i="1" a="1"/>
  <c r="E4369" i="1" s="1"/>
  <c r="F4369" i="1" s="1"/>
  <c r="E4370" i="1" a="1"/>
  <c r="E4370" i="1" s="1"/>
  <c r="F4370" i="1" s="1"/>
  <c r="E4371" i="1" a="1"/>
  <c r="E4371" i="1" s="1"/>
  <c r="F4371" i="1" s="1"/>
  <c r="E4372" i="1" a="1"/>
  <c r="E4372" i="1" s="1"/>
  <c r="F4372" i="1" s="1"/>
  <c r="E4373" i="1" a="1"/>
  <c r="E4373" i="1" s="1"/>
  <c r="F4373" i="1" s="1"/>
  <c r="E4374" i="1" a="1"/>
  <c r="E4374" i="1" s="1"/>
  <c r="F4374" i="1" s="1"/>
  <c r="E4375" i="1" a="1"/>
  <c r="E4375" i="1" s="1"/>
  <c r="F4375" i="1" s="1"/>
  <c r="E4376" i="1" a="1"/>
  <c r="E4376" i="1" s="1"/>
  <c r="F4376" i="1" s="1"/>
  <c r="E4377" i="1" a="1"/>
  <c r="E4377" i="1" s="1"/>
  <c r="F4377" i="1" s="1"/>
  <c r="E4378" i="1" a="1"/>
  <c r="E4378" i="1" s="1"/>
  <c r="F4378" i="1" s="1"/>
  <c r="E4379" i="1" a="1"/>
  <c r="E4379" i="1" s="1"/>
  <c r="F4379" i="1" s="1"/>
  <c r="E4380" i="1" a="1"/>
  <c r="E4380" i="1" s="1"/>
  <c r="F4380" i="1" s="1"/>
  <c r="E4381" i="1" a="1"/>
  <c r="E4381" i="1" s="1"/>
  <c r="F4381" i="1" s="1"/>
  <c r="E4382" i="1" a="1"/>
  <c r="E4382" i="1" s="1"/>
  <c r="F4382" i="1" s="1"/>
  <c r="E4383" i="1" a="1"/>
  <c r="E4383" i="1" s="1"/>
  <c r="F4383" i="1" s="1"/>
  <c r="E4384" i="1" a="1"/>
  <c r="E4384" i="1" s="1"/>
  <c r="F4384" i="1" s="1"/>
  <c r="E4385" i="1" a="1"/>
  <c r="E4385" i="1" s="1"/>
  <c r="F4385" i="1" s="1"/>
  <c r="E4386" i="1" a="1"/>
  <c r="E4386" i="1" s="1"/>
  <c r="F4386" i="1" s="1"/>
  <c r="E4387" i="1" a="1"/>
  <c r="E4387" i="1" s="1"/>
  <c r="F4387" i="1" s="1"/>
  <c r="E4388" i="1" a="1"/>
  <c r="E4388" i="1" s="1"/>
  <c r="F4388" i="1" s="1"/>
  <c r="E4389" i="1" a="1"/>
  <c r="E4389" i="1" s="1"/>
  <c r="F4389" i="1" s="1"/>
  <c r="E4390" i="1" a="1"/>
  <c r="E4390" i="1" s="1"/>
  <c r="F4390" i="1" s="1"/>
  <c r="E4391" i="1" a="1"/>
  <c r="E4391" i="1" s="1"/>
  <c r="F4391" i="1" s="1"/>
  <c r="E4392" i="1" a="1"/>
  <c r="E4392" i="1" s="1"/>
  <c r="F4392" i="1" s="1"/>
  <c r="E4393" i="1" a="1"/>
  <c r="E4393" i="1" s="1"/>
  <c r="F4393" i="1" s="1"/>
  <c r="E4394" i="1" a="1"/>
  <c r="E4394" i="1" s="1"/>
  <c r="F4394" i="1" s="1"/>
  <c r="E4395" i="1" a="1"/>
  <c r="E4395" i="1" s="1"/>
  <c r="F4395" i="1" s="1"/>
  <c r="E4396" i="1" a="1"/>
  <c r="E4396" i="1" s="1"/>
  <c r="F4396" i="1" s="1"/>
  <c r="E4397" i="1" a="1"/>
  <c r="E4397" i="1" s="1"/>
  <c r="F4397" i="1" s="1"/>
  <c r="E4398" i="1" a="1"/>
  <c r="E4398" i="1" s="1"/>
  <c r="F4398" i="1" s="1"/>
  <c r="E4399" i="1" a="1"/>
  <c r="E4399" i="1" s="1"/>
  <c r="F4399" i="1" s="1"/>
  <c r="E4400" i="1" a="1"/>
  <c r="E4400" i="1" s="1"/>
  <c r="F4400" i="1" s="1"/>
  <c r="E4401" i="1" a="1"/>
  <c r="E4401" i="1" s="1"/>
  <c r="F4401" i="1" s="1"/>
  <c r="E4402" i="1" a="1"/>
  <c r="E4402" i="1" s="1"/>
  <c r="F4402" i="1" s="1"/>
  <c r="E4403" i="1" a="1"/>
  <c r="E4403" i="1" s="1"/>
  <c r="F4403" i="1" s="1"/>
  <c r="E4404" i="1" a="1"/>
  <c r="E4404" i="1" s="1"/>
  <c r="F4404" i="1" s="1"/>
  <c r="E4405" i="1" a="1"/>
  <c r="E4405" i="1" s="1"/>
  <c r="F4405" i="1" s="1"/>
  <c r="E4406" i="1" a="1"/>
  <c r="E4406" i="1" s="1"/>
  <c r="F4406" i="1" s="1"/>
  <c r="E4407" i="1" a="1"/>
  <c r="E4407" i="1" s="1"/>
  <c r="F4407" i="1" s="1"/>
  <c r="E4408" i="1" a="1"/>
  <c r="E4408" i="1" s="1"/>
  <c r="F4408" i="1" s="1"/>
  <c r="E4409" i="1" a="1"/>
  <c r="E4409" i="1" s="1"/>
  <c r="F4409" i="1" s="1"/>
  <c r="E4410" i="1" a="1"/>
  <c r="E4410" i="1" s="1"/>
  <c r="F4410" i="1" s="1"/>
  <c r="E4411" i="1" a="1"/>
  <c r="E4411" i="1" s="1"/>
  <c r="F4411" i="1" s="1"/>
  <c r="E4412" i="1" a="1"/>
  <c r="E4412" i="1" s="1"/>
  <c r="F4412" i="1" s="1"/>
  <c r="E4413" i="1" a="1"/>
  <c r="E4413" i="1" s="1"/>
  <c r="F4413" i="1" s="1"/>
  <c r="E4414" i="1" a="1"/>
  <c r="E4414" i="1" s="1"/>
  <c r="F4414" i="1" s="1"/>
  <c r="E4415" i="1" a="1"/>
  <c r="E4415" i="1" s="1"/>
  <c r="F4415" i="1" s="1"/>
  <c r="E4416" i="1" a="1"/>
  <c r="E4416" i="1" s="1"/>
  <c r="F4416" i="1" s="1"/>
  <c r="E4417" i="1" a="1"/>
  <c r="E4417" i="1" s="1"/>
  <c r="F4417" i="1" s="1"/>
  <c r="E4418" i="1" a="1"/>
  <c r="E4418" i="1" s="1"/>
  <c r="F4418" i="1" s="1"/>
  <c r="E4419" i="1" a="1"/>
  <c r="E4419" i="1" s="1"/>
  <c r="F4419" i="1" s="1"/>
  <c r="E4420" i="1" a="1"/>
  <c r="E4420" i="1" s="1"/>
  <c r="F4420" i="1" s="1"/>
  <c r="E4421" i="1" a="1"/>
  <c r="E4421" i="1" s="1"/>
  <c r="F4421" i="1" s="1"/>
  <c r="E4422" i="1" a="1"/>
  <c r="E4422" i="1" s="1"/>
  <c r="F4422" i="1" s="1"/>
  <c r="E4423" i="1" a="1"/>
  <c r="E4423" i="1" s="1"/>
  <c r="F4423" i="1" s="1"/>
  <c r="E4424" i="1" a="1"/>
  <c r="E4424" i="1" s="1"/>
  <c r="F4424" i="1" s="1"/>
  <c r="E4425" i="1" a="1"/>
  <c r="E4425" i="1" s="1"/>
  <c r="F4425" i="1" s="1"/>
  <c r="E4426" i="1" a="1"/>
  <c r="E4426" i="1" s="1"/>
  <c r="F4426" i="1" s="1"/>
  <c r="E4427" i="1" a="1"/>
  <c r="E4427" i="1" s="1"/>
  <c r="F4427" i="1" s="1"/>
  <c r="E4428" i="1" a="1"/>
  <c r="E4428" i="1" s="1"/>
  <c r="F4428" i="1" s="1"/>
  <c r="E4429" i="1" a="1"/>
  <c r="E4429" i="1" s="1"/>
  <c r="F4429" i="1" s="1"/>
  <c r="E4430" i="1" a="1"/>
  <c r="E4430" i="1" s="1"/>
  <c r="F4430" i="1" s="1"/>
  <c r="E4431" i="1" a="1"/>
  <c r="E4431" i="1" s="1"/>
  <c r="F4431" i="1" s="1"/>
  <c r="E4432" i="1" a="1"/>
  <c r="E4432" i="1" s="1"/>
  <c r="F4432" i="1" s="1"/>
  <c r="E4433" i="1" a="1"/>
  <c r="E4433" i="1" s="1"/>
  <c r="F4433" i="1" s="1"/>
  <c r="E4434" i="1" a="1"/>
  <c r="E4434" i="1" s="1"/>
  <c r="F4434" i="1" s="1"/>
  <c r="E4435" i="1" a="1"/>
  <c r="E4435" i="1" s="1"/>
  <c r="F4435" i="1" s="1"/>
  <c r="E4436" i="1" a="1"/>
  <c r="E4436" i="1" s="1"/>
  <c r="F4436" i="1" s="1"/>
  <c r="E4437" i="1" a="1"/>
  <c r="E4437" i="1" s="1"/>
  <c r="F4437" i="1" s="1"/>
  <c r="E4438" i="1" a="1"/>
  <c r="E4438" i="1" s="1"/>
  <c r="F4438" i="1" s="1"/>
  <c r="E4439" i="1" a="1"/>
  <c r="E4439" i="1" s="1"/>
  <c r="F4439" i="1" s="1"/>
  <c r="E4440" i="1" a="1"/>
  <c r="E4440" i="1" s="1"/>
  <c r="F4440" i="1" s="1"/>
  <c r="E4441" i="1" a="1"/>
  <c r="E4441" i="1" s="1"/>
  <c r="F4441" i="1" s="1"/>
  <c r="E4442" i="1" a="1"/>
  <c r="E4442" i="1" s="1"/>
  <c r="F4442" i="1" s="1"/>
  <c r="E4443" i="1" a="1"/>
  <c r="E4443" i="1" s="1"/>
  <c r="F4443" i="1" s="1"/>
  <c r="E4444" i="1" a="1"/>
  <c r="E4444" i="1" s="1"/>
  <c r="F4444" i="1" s="1"/>
  <c r="E4445" i="1" a="1"/>
  <c r="E4445" i="1" s="1"/>
  <c r="F4445" i="1" s="1"/>
  <c r="E4446" i="1" a="1"/>
  <c r="E4446" i="1" s="1"/>
  <c r="F4446" i="1" s="1"/>
  <c r="E4447" i="1" a="1"/>
  <c r="E4447" i="1" s="1"/>
  <c r="F4447" i="1" s="1"/>
  <c r="E4448" i="1" a="1"/>
  <c r="E4448" i="1" s="1"/>
  <c r="F4448" i="1" s="1"/>
  <c r="E4449" i="1" a="1"/>
  <c r="E4449" i="1" s="1"/>
  <c r="F4449" i="1" s="1"/>
  <c r="E4450" i="1" a="1"/>
  <c r="E4450" i="1" s="1"/>
  <c r="F4450" i="1" s="1"/>
  <c r="E4451" i="1" a="1"/>
  <c r="E4451" i="1" s="1"/>
  <c r="F4451" i="1" s="1"/>
  <c r="E4452" i="1" a="1"/>
  <c r="E4452" i="1" s="1"/>
  <c r="F4452" i="1" s="1"/>
  <c r="E4453" i="1" a="1"/>
  <c r="E4453" i="1" s="1"/>
  <c r="F4453" i="1" s="1"/>
  <c r="E4454" i="1" a="1"/>
  <c r="E4454" i="1" s="1"/>
  <c r="F4454" i="1" s="1"/>
  <c r="E4455" i="1" a="1"/>
  <c r="E4455" i="1" s="1"/>
  <c r="F4455" i="1" s="1"/>
  <c r="E4456" i="1" a="1"/>
  <c r="E4456" i="1" s="1"/>
  <c r="F4456" i="1" s="1"/>
  <c r="E4457" i="1" a="1"/>
  <c r="E4457" i="1" s="1"/>
  <c r="F4457" i="1" s="1"/>
  <c r="E4458" i="1" a="1"/>
  <c r="E4458" i="1" s="1"/>
  <c r="F4458" i="1" s="1"/>
  <c r="E4459" i="1" a="1"/>
  <c r="E4459" i="1" s="1"/>
  <c r="F4459" i="1" s="1"/>
  <c r="E4460" i="1" a="1"/>
  <c r="E4460" i="1" s="1"/>
  <c r="F4460" i="1" s="1"/>
  <c r="E4461" i="1" a="1"/>
  <c r="E4461" i="1" s="1"/>
  <c r="F4461" i="1" s="1"/>
  <c r="E4462" i="1" a="1"/>
  <c r="E4462" i="1" s="1"/>
  <c r="F4462" i="1" s="1"/>
  <c r="E4463" i="1" a="1"/>
  <c r="E4463" i="1" s="1"/>
  <c r="F4463" i="1" s="1"/>
  <c r="E4464" i="1" a="1"/>
  <c r="E4464" i="1" s="1"/>
  <c r="F4464" i="1" s="1"/>
  <c r="E4465" i="1" a="1"/>
  <c r="E4465" i="1" s="1"/>
  <c r="F4465" i="1" s="1"/>
  <c r="E4466" i="1" a="1"/>
  <c r="E4466" i="1" s="1"/>
  <c r="F4466" i="1" s="1"/>
  <c r="E4467" i="1" a="1"/>
  <c r="E4467" i="1" s="1"/>
  <c r="F4467" i="1" s="1"/>
  <c r="E4468" i="1" a="1"/>
  <c r="E4468" i="1" s="1"/>
  <c r="F4468" i="1" s="1"/>
  <c r="E4469" i="1" a="1"/>
  <c r="E4469" i="1" s="1"/>
  <c r="F4469" i="1" s="1"/>
  <c r="E4470" i="1" a="1"/>
  <c r="E4470" i="1" s="1"/>
  <c r="F4470" i="1" s="1"/>
  <c r="E4471" i="1" a="1"/>
  <c r="E4471" i="1" s="1"/>
  <c r="F4471" i="1" s="1"/>
  <c r="E4472" i="1" a="1"/>
  <c r="E4472" i="1" s="1"/>
  <c r="F4472" i="1" s="1"/>
  <c r="E4473" i="1" a="1"/>
  <c r="E4473" i="1" s="1"/>
  <c r="F4473" i="1" s="1"/>
  <c r="E4474" i="1" a="1"/>
  <c r="E4474" i="1" s="1"/>
  <c r="F4474" i="1" s="1"/>
  <c r="E4475" i="1" a="1"/>
  <c r="E4475" i="1" s="1"/>
  <c r="F4475" i="1" s="1"/>
  <c r="E4476" i="1" a="1"/>
  <c r="E4476" i="1" s="1"/>
  <c r="F4476" i="1" s="1"/>
  <c r="E4477" i="1" a="1"/>
  <c r="E4477" i="1" s="1"/>
  <c r="F4477" i="1" s="1"/>
  <c r="E4478" i="1" a="1"/>
  <c r="E4478" i="1" s="1"/>
  <c r="F4478" i="1" s="1"/>
  <c r="E4479" i="1" a="1"/>
  <c r="E4479" i="1" s="1"/>
  <c r="F4479" i="1" s="1"/>
  <c r="E4480" i="1" a="1"/>
  <c r="E4480" i="1" s="1"/>
  <c r="F4480" i="1" s="1"/>
  <c r="E4481" i="1" a="1"/>
  <c r="E4481" i="1"/>
  <c r="F4481" i="1" s="1"/>
  <c r="E4482" i="1" a="1"/>
  <c r="E4482" i="1" s="1"/>
  <c r="F4482" i="1" s="1"/>
  <c r="E4483" i="1" a="1"/>
  <c r="E4483" i="1" s="1"/>
  <c r="F4483" i="1" s="1"/>
  <c r="E4484" i="1" a="1"/>
  <c r="E4484" i="1" s="1"/>
  <c r="F4484" i="1" s="1"/>
  <c r="E4485" i="1" a="1"/>
  <c r="E4485" i="1" s="1"/>
  <c r="F4485" i="1" s="1"/>
  <c r="E4486" i="1" a="1"/>
  <c r="E4486" i="1" s="1"/>
  <c r="F4486" i="1" s="1"/>
  <c r="E4487" i="1" a="1"/>
  <c r="E4487" i="1" s="1"/>
  <c r="F4487" i="1" s="1"/>
  <c r="E4488" i="1" a="1"/>
  <c r="E4488" i="1" s="1"/>
  <c r="F4488" i="1" s="1"/>
  <c r="E4489" i="1" a="1"/>
  <c r="E4489" i="1" s="1"/>
  <c r="F4489" i="1" s="1"/>
  <c r="E4490" i="1" a="1"/>
  <c r="E4490" i="1" s="1"/>
  <c r="F4490" i="1" s="1"/>
  <c r="E4491" i="1" a="1"/>
  <c r="E4491" i="1" s="1"/>
  <c r="F4491" i="1" s="1"/>
  <c r="E4492" i="1" a="1"/>
  <c r="E4492" i="1" s="1"/>
  <c r="F4492" i="1" s="1"/>
  <c r="E4493" i="1" a="1"/>
  <c r="E4493" i="1" s="1"/>
  <c r="F4493" i="1" s="1"/>
  <c r="E4494" i="1" a="1"/>
  <c r="E4494" i="1" s="1"/>
  <c r="F4494" i="1" s="1"/>
  <c r="E4495" i="1" a="1"/>
  <c r="E4495" i="1" s="1"/>
  <c r="F4495" i="1" s="1"/>
  <c r="E4496" i="1" a="1"/>
  <c r="E4496" i="1" s="1"/>
  <c r="F4496" i="1" s="1"/>
  <c r="E4497" i="1" a="1"/>
  <c r="E4497" i="1" s="1"/>
  <c r="F4497" i="1" s="1"/>
  <c r="E4498" i="1" a="1"/>
  <c r="E4498" i="1" s="1"/>
  <c r="F4498" i="1" s="1"/>
  <c r="E4499" i="1" a="1"/>
  <c r="E4499" i="1" s="1"/>
  <c r="F4499" i="1" s="1"/>
  <c r="E4500" i="1" a="1"/>
  <c r="E4500" i="1" s="1"/>
  <c r="F4500" i="1" s="1"/>
  <c r="E4501" i="1" a="1"/>
  <c r="E4501" i="1" s="1"/>
  <c r="F4501" i="1" s="1"/>
  <c r="E4502" i="1" a="1"/>
  <c r="E4502" i="1" s="1"/>
  <c r="F4502" i="1" s="1"/>
  <c r="E4503" i="1" a="1"/>
  <c r="E4503" i="1" s="1"/>
  <c r="F4503" i="1" s="1"/>
  <c r="E4504" i="1" a="1"/>
  <c r="E4504" i="1" s="1"/>
  <c r="F4504" i="1" s="1"/>
  <c r="E4505" i="1" a="1"/>
  <c r="E4505" i="1" s="1"/>
  <c r="F4505" i="1" s="1"/>
  <c r="E4506" i="1" a="1"/>
  <c r="E4506" i="1" s="1"/>
  <c r="F4506" i="1" s="1"/>
  <c r="E4507" i="1" a="1"/>
  <c r="E4507" i="1" s="1"/>
  <c r="F4507" i="1" s="1"/>
  <c r="E4508" i="1" a="1"/>
  <c r="E4508" i="1" s="1"/>
  <c r="F4508" i="1" s="1"/>
  <c r="E4509" i="1" a="1"/>
  <c r="E4509" i="1" s="1"/>
  <c r="F4509" i="1" s="1"/>
  <c r="E4510" i="1" a="1"/>
  <c r="E4510" i="1" s="1"/>
  <c r="F4510" i="1" s="1"/>
  <c r="E4511" i="1" a="1"/>
  <c r="E4511" i="1" s="1"/>
  <c r="F4511" i="1" s="1"/>
  <c r="E4512" i="1" a="1"/>
  <c r="E4512" i="1" s="1"/>
  <c r="F4512" i="1" s="1"/>
  <c r="E4513" i="1" a="1"/>
  <c r="E4513" i="1" s="1"/>
  <c r="F4513" i="1" s="1"/>
  <c r="E4514" i="1" a="1"/>
  <c r="E4514" i="1" s="1"/>
  <c r="F4514" i="1" s="1"/>
  <c r="E4515" i="1" a="1"/>
  <c r="E4515" i="1" s="1"/>
  <c r="F4515" i="1" s="1"/>
  <c r="E4516" i="1" a="1"/>
  <c r="E4516" i="1" s="1"/>
  <c r="F4516" i="1" s="1"/>
  <c r="E4517" i="1" a="1"/>
  <c r="E4517" i="1" s="1"/>
  <c r="F4517" i="1" s="1"/>
  <c r="E4518" i="1" a="1"/>
  <c r="E4518" i="1" s="1"/>
  <c r="F4518" i="1" s="1"/>
  <c r="E4519" i="1" a="1"/>
  <c r="E4519" i="1" s="1"/>
  <c r="F4519" i="1" s="1"/>
  <c r="E4520" i="1" a="1"/>
  <c r="E4520" i="1" s="1"/>
  <c r="F4520" i="1" s="1"/>
  <c r="E4521" i="1" a="1"/>
  <c r="E4521" i="1" s="1"/>
  <c r="F4521" i="1" s="1"/>
  <c r="E4522" i="1" a="1"/>
  <c r="E4522" i="1" s="1"/>
  <c r="F4522" i="1" s="1"/>
  <c r="E4523" i="1" a="1"/>
  <c r="E4523" i="1" s="1"/>
  <c r="F4523" i="1" s="1"/>
  <c r="E4524" i="1" a="1"/>
  <c r="E4524" i="1" s="1"/>
  <c r="F4524" i="1" s="1"/>
  <c r="E4525" i="1" a="1"/>
  <c r="E4525" i="1" s="1"/>
  <c r="F4525" i="1" s="1"/>
  <c r="E4526" i="1" a="1"/>
  <c r="E4526" i="1" s="1"/>
  <c r="F4526" i="1" s="1"/>
  <c r="E4527" i="1" a="1"/>
  <c r="E4527" i="1" s="1"/>
  <c r="F4527" i="1" s="1"/>
  <c r="E4528" i="1" a="1"/>
  <c r="E4528" i="1" s="1"/>
  <c r="F4528" i="1" s="1"/>
  <c r="E4529" i="1" a="1"/>
  <c r="E4529" i="1" s="1"/>
  <c r="F4529" i="1" s="1"/>
  <c r="E4530" i="1" a="1"/>
  <c r="E4530" i="1" s="1"/>
  <c r="F4530" i="1" s="1"/>
  <c r="E4531" i="1" a="1"/>
  <c r="E4531" i="1" s="1"/>
  <c r="F4531" i="1" s="1"/>
  <c r="E4532" i="1" a="1"/>
  <c r="E4532" i="1" s="1"/>
  <c r="F4532" i="1" s="1"/>
  <c r="E4533" i="1" a="1"/>
  <c r="E4533" i="1" s="1"/>
  <c r="F4533" i="1" s="1"/>
  <c r="E4534" i="1" a="1"/>
  <c r="E4534" i="1" s="1"/>
  <c r="F4534" i="1" s="1"/>
  <c r="E4535" i="1" a="1"/>
  <c r="E4535" i="1" s="1"/>
  <c r="F4535" i="1" s="1"/>
  <c r="E4536" i="1" a="1"/>
  <c r="E4536" i="1" s="1"/>
  <c r="F4536" i="1" s="1"/>
  <c r="E4537" i="1" a="1"/>
  <c r="E4537" i="1" s="1"/>
  <c r="F4537" i="1" s="1"/>
  <c r="E4538" i="1" a="1"/>
  <c r="E4538" i="1" s="1"/>
  <c r="F4538" i="1" s="1"/>
  <c r="E4539" i="1" a="1"/>
  <c r="E4539" i="1" s="1"/>
  <c r="F4539" i="1" s="1"/>
  <c r="E4540" i="1" a="1"/>
  <c r="E4540" i="1" s="1"/>
  <c r="F4540" i="1" s="1"/>
  <c r="E4541" i="1" a="1"/>
  <c r="E4541" i="1" s="1"/>
  <c r="F4541" i="1" s="1"/>
  <c r="E4542" i="1" a="1"/>
  <c r="E4542" i="1" s="1"/>
  <c r="F4542" i="1" s="1"/>
  <c r="E4543" i="1" a="1"/>
  <c r="E4543" i="1" s="1"/>
  <c r="F4543" i="1" s="1"/>
  <c r="E4544" i="1" a="1"/>
  <c r="E4544" i="1" s="1"/>
  <c r="F4544" i="1" s="1"/>
  <c r="E4545" i="1" a="1"/>
  <c r="E4545" i="1" s="1"/>
  <c r="F4545" i="1" s="1"/>
  <c r="E4546" i="1" a="1"/>
  <c r="E4546" i="1" s="1"/>
  <c r="F4546" i="1" s="1"/>
  <c r="E4547" i="1" a="1"/>
  <c r="E4547" i="1" s="1"/>
  <c r="F4547" i="1" s="1"/>
  <c r="E4548" i="1" a="1"/>
  <c r="E4548" i="1" s="1"/>
  <c r="F4548" i="1" s="1"/>
  <c r="E4549" i="1" a="1"/>
  <c r="E4549" i="1" s="1"/>
  <c r="F4549" i="1" s="1"/>
  <c r="E4550" i="1" a="1"/>
  <c r="E4550" i="1" s="1"/>
  <c r="F4550" i="1" s="1"/>
  <c r="E4551" i="1" a="1"/>
  <c r="E4551" i="1" s="1"/>
  <c r="F4551" i="1" s="1"/>
  <c r="E4552" i="1" a="1"/>
  <c r="E4552" i="1" s="1"/>
  <c r="F4552" i="1" s="1"/>
  <c r="E4553" i="1" a="1"/>
  <c r="E4553" i="1" s="1"/>
  <c r="F4553" i="1" s="1"/>
  <c r="E4554" i="1" a="1"/>
  <c r="E4554" i="1" s="1"/>
  <c r="F4554" i="1" s="1"/>
  <c r="E4555" i="1" a="1"/>
  <c r="E4555" i="1" s="1"/>
  <c r="F4555" i="1" s="1"/>
  <c r="E4556" i="1" a="1"/>
  <c r="E4556" i="1" s="1"/>
  <c r="F4556" i="1" s="1"/>
  <c r="E4557" i="1" a="1"/>
  <c r="E4557" i="1" s="1"/>
  <c r="F4557" i="1" s="1"/>
  <c r="E4558" i="1" a="1"/>
  <c r="E4558" i="1" s="1"/>
  <c r="F4558" i="1" s="1"/>
  <c r="E4559" i="1" a="1"/>
  <c r="E4559" i="1" s="1"/>
  <c r="F4559" i="1" s="1"/>
  <c r="E4560" i="1" a="1"/>
  <c r="E4560" i="1" s="1"/>
  <c r="F4560" i="1" s="1"/>
  <c r="E4561" i="1" a="1"/>
  <c r="E4561" i="1" s="1"/>
  <c r="F4561" i="1" s="1"/>
  <c r="E4562" i="1" a="1"/>
  <c r="E4562" i="1" s="1"/>
  <c r="F4562" i="1" s="1"/>
  <c r="E4563" i="1" a="1"/>
  <c r="E4563" i="1" s="1"/>
  <c r="F4563" i="1" s="1"/>
  <c r="E4564" i="1" a="1"/>
  <c r="E4564" i="1" s="1"/>
  <c r="F4564" i="1" s="1"/>
  <c r="E4565" i="1" a="1"/>
  <c r="E4565" i="1" s="1"/>
  <c r="F4565" i="1" s="1"/>
  <c r="E4566" i="1" a="1"/>
  <c r="E4566" i="1" s="1"/>
  <c r="F4566" i="1" s="1"/>
  <c r="E4567" i="1" a="1"/>
  <c r="E4567" i="1" s="1"/>
  <c r="F4567" i="1" s="1"/>
  <c r="E4568" i="1" a="1"/>
  <c r="E4568" i="1" s="1"/>
  <c r="F4568" i="1" s="1"/>
  <c r="E4569" i="1" a="1"/>
  <c r="E4569" i="1" s="1"/>
  <c r="F4569" i="1" s="1"/>
  <c r="E4570" i="1" a="1"/>
  <c r="E4570" i="1" s="1"/>
  <c r="F4570" i="1" s="1"/>
  <c r="E4571" i="1" a="1"/>
  <c r="E4571" i="1" s="1"/>
  <c r="F4571" i="1" s="1"/>
  <c r="E4572" i="1" a="1"/>
  <c r="E4572" i="1" s="1"/>
  <c r="F4572" i="1" s="1"/>
  <c r="E4573" i="1" a="1"/>
  <c r="E4573" i="1" s="1"/>
  <c r="F4573" i="1" s="1"/>
  <c r="E4574" i="1" a="1"/>
  <c r="E4574" i="1" s="1"/>
  <c r="F4574" i="1" s="1"/>
  <c r="E4575" i="1" a="1"/>
  <c r="E4575" i="1" s="1"/>
  <c r="F4575" i="1" s="1"/>
  <c r="E4576" i="1" a="1"/>
  <c r="E4576" i="1" s="1"/>
  <c r="F4576" i="1" s="1"/>
  <c r="E4577" i="1" a="1"/>
  <c r="E4577" i="1" s="1"/>
  <c r="F4577" i="1" s="1"/>
  <c r="E4578" i="1" a="1"/>
  <c r="E4578" i="1" s="1"/>
  <c r="F4578" i="1" s="1"/>
  <c r="E4579" i="1" a="1"/>
  <c r="E4579" i="1" s="1"/>
  <c r="F4579" i="1" s="1"/>
  <c r="E4580" i="1" a="1"/>
  <c r="E4580" i="1" s="1"/>
  <c r="F4580" i="1" s="1"/>
  <c r="E4581" i="1" a="1"/>
  <c r="E4581" i="1" s="1"/>
  <c r="F4581" i="1" s="1"/>
  <c r="E4582" i="1" a="1"/>
  <c r="E4582" i="1" s="1"/>
  <c r="F4582" i="1" s="1"/>
  <c r="E4583" i="1" a="1"/>
  <c r="E4583" i="1" s="1"/>
  <c r="F4583" i="1" s="1"/>
  <c r="E4584" i="1" a="1"/>
  <c r="E4584" i="1" s="1"/>
  <c r="F4584" i="1" s="1"/>
  <c r="E4585" i="1" a="1"/>
  <c r="E4585" i="1" s="1"/>
  <c r="F4585" i="1" s="1"/>
  <c r="E4586" i="1" a="1"/>
  <c r="E4586" i="1" s="1"/>
  <c r="F4586" i="1" s="1"/>
  <c r="E4587" i="1" a="1"/>
  <c r="E4587" i="1" s="1"/>
  <c r="F4587" i="1" s="1"/>
  <c r="E4588" i="1" a="1"/>
  <c r="E4588" i="1" s="1"/>
  <c r="F4588" i="1" s="1"/>
  <c r="E4589" i="1" a="1"/>
  <c r="E4589" i="1" s="1"/>
  <c r="F4589" i="1" s="1"/>
  <c r="E4590" i="1" a="1"/>
  <c r="E4590" i="1" s="1"/>
  <c r="F4590" i="1" s="1"/>
  <c r="E4591" i="1" a="1"/>
  <c r="E4591" i="1" s="1"/>
  <c r="F4591" i="1" s="1"/>
  <c r="E4592" i="1" a="1"/>
  <c r="E4592" i="1" s="1"/>
  <c r="F4592" i="1" s="1"/>
  <c r="E4593" i="1" a="1"/>
  <c r="E4593" i="1" s="1"/>
  <c r="F4593" i="1" s="1"/>
  <c r="E4594" i="1" a="1"/>
  <c r="E4594" i="1" s="1"/>
  <c r="F4594" i="1" s="1"/>
  <c r="E4595" i="1" a="1"/>
  <c r="E4595" i="1" s="1"/>
  <c r="F4595" i="1" s="1"/>
  <c r="E4596" i="1" a="1"/>
  <c r="E4596" i="1" s="1"/>
  <c r="F4596" i="1" s="1"/>
  <c r="E4597" i="1" a="1"/>
  <c r="E4597" i="1" s="1"/>
  <c r="F4597" i="1" s="1"/>
  <c r="E4598" i="1" a="1"/>
  <c r="E4598" i="1" s="1"/>
  <c r="F4598" i="1" s="1"/>
  <c r="E4599" i="1" a="1"/>
  <c r="E4599" i="1" s="1"/>
  <c r="F4599" i="1" s="1"/>
  <c r="E4600" i="1" a="1"/>
  <c r="E4600" i="1" s="1"/>
  <c r="F4600" i="1" s="1"/>
  <c r="E4601" i="1" a="1"/>
  <c r="E4601" i="1" s="1"/>
  <c r="F4601" i="1" s="1"/>
  <c r="E4602" i="1" a="1"/>
  <c r="E4602" i="1" s="1"/>
  <c r="F4602" i="1" s="1"/>
  <c r="E4603" i="1" a="1"/>
  <c r="E4603" i="1" s="1"/>
  <c r="F4603" i="1" s="1"/>
  <c r="E4604" i="1" a="1"/>
  <c r="E4604" i="1" s="1"/>
  <c r="F4604" i="1" s="1"/>
  <c r="E4605" i="1" a="1"/>
  <c r="E4605" i="1" s="1"/>
  <c r="F4605" i="1" s="1"/>
  <c r="E4606" i="1" a="1"/>
  <c r="E4606" i="1" s="1"/>
  <c r="F4606" i="1" s="1"/>
  <c r="E4607" i="1" a="1"/>
  <c r="E4607" i="1" s="1"/>
  <c r="F4607" i="1" s="1"/>
  <c r="E4608" i="1" a="1"/>
  <c r="E4608" i="1" s="1"/>
  <c r="F4608" i="1" s="1"/>
  <c r="E4609" i="1" a="1"/>
  <c r="E4609" i="1" s="1"/>
  <c r="F4609" i="1" s="1"/>
  <c r="E4610" i="1" a="1"/>
  <c r="E4610" i="1" s="1"/>
  <c r="F4610" i="1" s="1"/>
  <c r="E4611" i="1" a="1"/>
  <c r="E4611" i="1" s="1"/>
  <c r="F4611" i="1" s="1"/>
  <c r="E4612" i="1" a="1"/>
  <c r="E4612" i="1" s="1"/>
  <c r="F4612" i="1" s="1"/>
  <c r="E4613" i="1" a="1"/>
  <c r="E4613" i="1" s="1"/>
  <c r="F4613" i="1" s="1"/>
  <c r="E4614" i="1" a="1"/>
  <c r="E4614" i="1" s="1"/>
  <c r="F4614" i="1" s="1"/>
  <c r="E4615" i="1" a="1"/>
  <c r="E4615" i="1" s="1"/>
  <c r="F4615" i="1" s="1"/>
  <c r="E4616" i="1" a="1"/>
  <c r="E4616" i="1" s="1"/>
  <c r="F4616" i="1" s="1"/>
  <c r="E4617" i="1" a="1"/>
  <c r="E4617" i="1" s="1"/>
  <c r="F4617" i="1" s="1"/>
  <c r="E4618" i="1" a="1"/>
  <c r="E4618" i="1" s="1"/>
  <c r="F4618" i="1" s="1"/>
  <c r="E4619" i="1" a="1"/>
  <c r="E4619" i="1" s="1"/>
  <c r="F4619" i="1" s="1"/>
  <c r="E4620" i="1" a="1"/>
  <c r="E4620" i="1" s="1"/>
  <c r="F4620" i="1" s="1"/>
  <c r="E4621" i="1" a="1"/>
  <c r="E4621" i="1" s="1"/>
  <c r="F4621" i="1" s="1"/>
  <c r="E4622" i="1" a="1"/>
  <c r="E4622" i="1" s="1"/>
  <c r="F4622" i="1" s="1"/>
  <c r="E4623" i="1" a="1"/>
  <c r="E4623" i="1" s="1"/>
  <c r="F4623" i="1" s="1"/>
  <c r="E4624" i="1" a="1"/>
  <c r="E4624" i="1" s="1"/>
  <c r="F4624" i="1" s="1"/>
  <c r="E4625" i="1" a="1"/>
  <c r="E4625" i="1" s="1"/>
  <c r="F4625" i="1" s="1"/>
  <c r="E4626" i="1" a="1"/>
  <c r="E4626" i="1" s="1"/>
  <c r="F4626" i="1" s="1"/>
  <c r="E4627" i="1" a="1"/>
  <c r="E4627" i="1" s="1"/>
  <c r="F4627" i="1" s="1"/>
  <c r="E4628" i="1" a="1"/>
  <c r="E4628" i="1" s="1"/>
  <c r="F4628" i="1" s="1"/>
  <c r="E4629" i="1" a="1"/>
  <c r="E4629" i="1" s="1"/>
  <c r="F4629" i="1" s="1"/>
  <c r="E4630" i="1" a="1"/>
  <c r="E4630" i="1" s="1"/>
  <c r="F4630" i="1" s="1"/>
  <c r="E4631" i="1" a="1"/>
  <c r="E4631" i="1" s="1"/>
  <c r="F4631" i="1" s="1"/>
  <c r="E4632" i="1" a="1"/>
  <c r="E4632" i="1" s="1"/>
  <c r="F4632" i="1" s="1"/>
  <c r="E4633" i="1" a="1"/>
  <c r="E4633" i="1" s="1"/>
  <c r="F4633" i="1" s="1"/>
  <c r="E4634" i="1" a="1"/>
  <c r="E4634" i="1" s="1"/>
  <c r="F4634" i="1" s="1"/>
  <c r="E4635" i="1" a="1"/>
  <c r="E4635" i="1" s="1"/>
  <c r="F4635" i="1" s="1"/>
  <c r="E4636" i="1" a="1"/>
  <c r="E4636" i="1" s="1"/>
  <c r="F4636" i="1" s="1"/>
  <c r="E4637" i="1" a="1"/>
  <c r="E4637" i="1" s="1"/>
  <c r="F4637" i="1" s="1"/>
  <c r="E4638" i="1" a="1"/>
  <c r="E4638" i="1" s="1"/>
  <c r="F4638" i="1" s="1"/>
  <c r="E4639" i="1" a="1"/>
  <c r="E4639" i="1" s="1"/>
  <c r="F4639" i="1" s="1"/>
  <c r="E4640" i="1" a="1"/>
  <c r="E4640" i="1" s="1"/>
  <c r="F4640" i="1" s="1"/>
  <c r="E4641" i="1" a="1"/>
  <c r="E4641" i="1" s="1"/>
  <c r="F4641" i="1" s="1"/>
  <c r="E4642" i="1" a="1"/>
  <c r="E4642" i="1" s="1"/>
  <c r="F4642" i="1" s="1"/>
  <c r="E4643" i="1" a="1"/>
  <c r="E4643" i="1" s="1"/>
  <c r="F4643" i="1" s="1"/>
  <c r="E4644" i="1" a="1"/>
  <c r="E4644" i="1" s="1"/>
  <c r="F4644" i="1" s="1"/>
  <c r="E4645" i="1" a="1"/>
  <c r="E4645" i="1" s="1"/>
  <c r="F4645" i="1" s="1"/>
  <c r="E4646" i="1" a="1"/>
  <c r="E4646" i="1" s="1"/>
  <c r="F4646" i="1" s="1"/>
  <c r="E4647" i="1" a="1"/>
  <c r="E4647" i="1" s="1"/>
  <c r="F4647" i="1" s="1"/>
  <c r="E4648" i="1" a="1"/>
  <c r="E4648" i="1" s="1"/>
  <c r="F4648" i="1" s="1"/>
  <c r="E4649" i="1" a="1"/>
  <c r="E4649" i="1" s="1"/>
  <c r="F4649" i="1" s="1"/>
  <c r="E4650" i="1" a="1"/>
  <c r="E4650" i="1" s="1"/>
  <c r="F4650" i="1" s="1"/>
  <c r="E4651" i="1" a="1"/>
  <c r="E4651" i="1" s="1"/>
  <c r="F4651" i="1" s="1"/>
  <c r="E4652" i="1" a="1"/>
  <c r="E4652" i="1" s="1"/>
  <c r="F4652" i="1" s="1"/>
  <c r="E4653" i="1" a="1"/>
  <c r="E4653" i="1" s="1"/>
  <c r="F4653" i="1" s="1"/>
  <c r="E4654" i="1" a="1"/>
  <c r="E4654" i="1" s="1"/>
  <c r="F4654" i="1" s="1"/>
  <c r="E4655" i="1" a="1"/>
  <c r="E4655" i="1" s="1"/>
  <c r="F4655" i="1" s="1"/>
  <c r="E4656" i="1" a="1"/>
  <c r="E4656" i="1" s="1"/>
  <c r="F4656" i="1" s="1"/>
  <c r="E4657" i="1" a="1"/>
  <c r="E4657" i="1" s="1"/>
  <c r="F4657" i="1" s="1"/>
  <c r="E4658" i="1" a="1"/>
  <c r="E4658" i="1" s="1"/>
  <c r="F4658" i="1" s="1"/>
  <c r="E4659" i="1" a="1"/>
  <c r="E4659" i="1" s="1"/>
  <c r="F4659" i="1" s="1"/>
  <c r="E4660" i="1" a="1"/>
  <c r="E4660" i="1" s="1"/>
  <c r="F4660" i="1" s="1"/>
  <c r="E4661" i="1" a="1"/>
  <c r="E4661" i="1" s="1"/>
  <c r="F4661" i="1" s="1"/>
  <c r="E4662" i="1" a="1"/>
  <c r="E4662" i="1" s="1"/>
  <c r="F4662" i="1" s="1"/>
  <c r="E4663" i="1" a="1"/>
  <c r="E4663" i="1" s="1"/>
  <c r="F4663" i="1" s="1"/>
  <c r="E4664" i="1" a="1"/>
  <c r="E4664" i="1" s="1"/>
  <c r="F4664" i="1" s="1"/>
  <c r="E4665" i="1" a="1"/>
  <c r="E4665" i="1" s="1"/>
  <c r="F4665" i="1" s="1"/>
  <c r="E4666" i="1" a="1"/>
  <c r="E4666" i="1" s="1"/>
  <c r="F4666" i="1" s="1"/>
  <c r="E4667" i="1" a="1"/>
  <c r="E4667" i="1" s="1"/>
  <c r="F4667" i="1" s="1"/>
  <c r="E4668" i="1" a="1"/>
  <c r="E4668" i="1" s="1"/>
  <c r="F4668" i="1" s="1"/>
  <c r="E4669" i="1" a="1"/>
  <c r="E4669" i="1" s="1"/>
  <c r="F4669" i="1" s="1"/>
  <c r="E4670" i="1" a="1"/>
  <c r="E4670" i="1" s="1"/>
  <c r="F4670" i="1" s="1"/>
  <c r="E4671" i="1" a="1"/>
  <c r="E4671" i="1" s="1"/>
  <c r="F4671" i="1" s="1"/>
  <c r="E4672" i="1" a="1"/>
  <c r="E4672" i="1" s="1"/>
  <c r="F4672" i="1" s="1"/>
  <c r="E4673" i="1" a="1"/>
  <c r="E4673" i="1" s="1"/>
  <c r="F4673" i="1" s="1"/>
  <c r="E4674" i="1" a="1"/>
  <c r="E4674" i="1" s="1"/>
  <c r="F4674" i="1" s="1"/>
  <c r="E4675" i="1" a="1"/>
  <c r="E4675" i="1" s="1"/>
  <c r="F4675" i="1" s="1"/>
  <c r="E4676" i="1" a="1"/>
  <c r="E4676" i="1" s="1"/>
  <c r="F4676" i="1" s="1"/>
  <c r="E4677" i="1" a="1"/>
  <c r="E4677" i="1" s="1"/>
  <c r="F4677" i="1" s="1"/>
  <c r="E4678" i="1" a="1"/>
  <c r="E4678" i="1" s="1"/>
  <c r="F4678" i="1" s="1"/>
  <c r="E4679" i="1" a="1"/>
  <c r="E4679" i="1" s="1"/>
  <c r="F4679" i="1" s="1"/>
  <c r="E4680" i="1" a="1"/>
  <c r="E4680" i="1" s="1"/>
  <c r="F4680" i="1" s="1"/>
  <c r="E4681" i="1" a="1"/>
  <c r="E4681" i="1" s="1"/>
  <c r="F4681" i="1" s="1"/>
  <c r="E4682" i="1" a="1"/>
  <c r="E4682" i="1" s="1"/>
  <c r="F4682" i="1" s="1"/>
  <c r="E4683" i="1" a="1"/>
  <c r="E4683" i="1" s="1"/>
  <c r="F4683" i="1" s="1"/>
  <c r="E4684" i="1" a="1"/>
  <c r="E4684" i="1" s="1"/>
  <c r="F4684" i="1" s="1"/>
  <c r="E4685" i="1" a="1"/>
  <c r="E4685" i="1" s="1"/>
  <c r="F4685" i="1" s="1"/>
  <c r="E4686" i="1" a="1"/>
  <c r="E4686" i="1" s="1"/>
  <c r="F4686" i="1" s="1"/>
  <c r="E4687" i="1" a="1"/>
  <c r="E4687" i="1" s="1"/>
  <c r="F4687" i="1" s="1"/>
  <c r="E4688" i="1" a="1"/>
  <c r="E4688" i="1" s="1"/>
  <c r="F4688" i="1" s="1"/>
  <c r="E4689" i="1" a="1"/>
  <c r="E4689" i="1" s="1"/>
  <c r="F4689" i="1" s="1"/>
  <c r="E4690" i="1" a="1"/>
  <c r="E4690" i="1" s="1"/>
  <c r="F4690" i="1" s="1"/>
  <c r="E4691" i="1" a="1"/>
  <c r="E4691" i="1" s="1"/>
  <c r="F4691" i="1" s="1"/>
  <c r="E4692" i="1" a="1"/>
  <c r="E4692" i="1" s="1"/>
  <c r="F4692" i="1" s="1"/>
  <c r="E4693" i="1" a="1"/>
  <c r="E4693" i="1" s="1"/>
  <c r="F4693" i="1" s="1"/>
  <c r="E4694" i="1" a="1"/>
  <c r="E4694" i="1" s="1"/>
  <c r="F4694" i="1" s="1"/>
  <c r="E4695" i="1" a="1"/>
  <c r="E4695" i="1" s="1"/>
  <c r="F4695" i="1" s="1"/>
  <c r="E4696" i="1" a="1"/>
  <c r="E4696" i="1" s="1"/>
  <c r="F4696" i="1" s="1"/>
  <c r="E4697" i="1" a="1"/>
  <c r="E4697" i="1" s="1"/>
  <c r="F4697" i="1" s="1"/>
  <c r="E4698" i="1" a="1"/>
  <c r="E4698" i="1" s="1"/>
  <c r="F4698" i="1" s="1"/>
  <c r="E4699" i="1" a="1"/>
  <c r="E4699" i="1" s="1"/>
  <c r="F4699" i="1" s="1"/>
  <c r="E4700" i="1" a="1"/>
  <c r="E4700" i="1" s="1"/>
  <c r="F4700" i="1" s="1"/>
  <c r="E4701" i="1" a="1"/>
  <c r="E4701" i="1" s="1"/>
  <c r="F4701" i="1" s="1"/>
  <c r="E4702" i="1" a="1"/>
  <c r="E4702" i="1" s="1"/>
  <c r="F4702" i="1" s="1"/>
  <c r="E4703" i="1" a="1"/>
  <c r="E4703" i="1" s="1"/>
  <c r="F4703" i="1" s="1"/>
  <c r="E4704" i="1" a="1"/>
  <c r="E4704" i="1" s="1"/>
  <c r="F4704" i="1" s="1"/>
  <c r="E4705" i="1" a="1"/>
  <c r="E4705" i="1" s="1"/>
  <c r="F4705" i="1" s="1"/>
  <c r="E4706" i="1" a="1"/>
  <c r="E4706" i="1" s="1"/>
  <c r="F4706" i="1" s="1"/>
  <c r="E4707" i="1" a="1"/>
  <c r="E4707" i="1" s="1"/>
  <c r="F4707" i="1" s="1"/>
  <c r="E4708" i="1" a="1"/>
  <c r="E4708" i="1" s="1"/>
  <c r="F4708" i="1" s="1"/>
  <c r="E4709" i="1" a="1"/>
  <c r="E4709" i="1" s="1"/>
  <c r="F4709" i="1" s="1"/>
  <c r="E4710" i="1" a="1"/>
  <c r="E4710" i="1" s="1"/>
  <c r="F4710" i="1" s="1"/>
  <c r="E4711" i="1" a="1"/>
  <c r="E4711" i="1" s="1"/>
  <c r="F4711" i="1" s="1"/>
  <c r="E4712" i="1" a="1"/>
  <c r="E4712" i="1" s="1"/>
  <c r="F4712" i="1" s="1"/>
  <c r="E4713" i="1" a="1"/>
  <c r="E4713" i="1" s="1"/>
  <c r="F4713" i="1" s="1"/>
  <c r="E4714" i="1" a="1"/>
  <c r="E4714" i="1" s="1"/>
  <c r="F4714" i="1" s="1"/>
  <c r="E4715" i="1" a="1"/>
  <c r="E4715" i="1" s="1"/>
  <c r="F4715" i="1" s="1"/>
  <c r="E4716" i="1" a="1"/>
  <c r="E4716" i="1" s="1"/>
  <c r="F4716" i="1" s="1"/>
  <c r="E4717" i="1" a="1"/>
  <c r="E4717" i="1" s="1"/>
  <c r="F4717" i="1" s="1"/>
  <c r="E4718" i="1" a="1"/>
  <c r="E4718" i="1" s="1"/>
  <c r="F4718" i="1" s="1"/>
  <c r="E4719" i="1" a="1"/>
  <c r="E4719" i="1" s="1"/>
  <c r="F4719" i="1" s="1"/>
  <c r="E4720" i="1" a="1"/>
  <c r="E4720" i="1" s="1"/>
  <c r="F4720" i="1" s="1"/>
  <c r="E4721" i="1" a="1"/>
  <c r="E4721" i="1" s="1"/>
  <c r="F4721" i="1" s="1"/>
  <c r="E4722" i="1" a="1"/>
  <c r="E4722" i="1" s="1"/>
  <c r="F4722" i="1" s="1"/>
  <c r="E4723" i="1" a="1"/>
  <c r="E4723" i="1" s="1"/>
  <c r="F4723" i="1" s="1"/>
  <c r="E4724" i="1" a="1"/>
  <c r="E4724" i="1" s="1"/>
  <c r="F4724" i="1" s="1"/>
  <c r="E4725" i="1" a="1"/>
  <c r="E4725" i="1" s="1"/>
  <c r="F4725" i="1" s="1"/>
  <c r="E4726" i="1" a="1"/>
  <c r="E4726" i="1" s="1"/>
  <c r="F4726" i="1" s="1"/>
  <c r="E4727" i="1" a="1"/>
  <c r="E4727" i="1" s="1"/>
  <c r="F4727" i="1" s="1"/>
  <c r="E4728" i="1" a="1"/>
  <c r="E4728" i="1" s="1"/>
  <c r="F4728" i="1" s="1"/>
  <c r="E4729" i="1" a="1"/>
  <c r="E4729" i="1" s="1"/>
  <c r="F4729" i="1" s="1"/>
  <c r="E4730" i="1" a="1"/>
  <c r="E4730" i="1" s="1"/>
  <c r="F4730" i="1" s="1"/>
  <c r="E4731" i="1" a="1"/>
  <c r="E4731" i="1" s="1"/>
  <c r="F4731" i="1" s="1"/>
  <c r="E4732" i="1" a="1"/>
  <c r="E4732" i="1" s="1"/>
  <c r="F4732" i="1" s="1"/>
  <c r="E4733" i="1" a="1"/>
  <c r="E4733" i="1" s="1"/>
  <c r="F4733" i="1" s="1"/>
  <c r="E4734" i="1" a="1"/>
  <c r="E4734" i="1" s="1"/>
  <c r="F4734" i="1" s="1"/>
  <c r="E4735" i="1" a="1"/>
  <c r="E4735" i="1" s="1"/>
  <c r="F4735" i="1" s="1"/>
  <c r="E4736" i="1" a="1"/>
  <c r="E4736" i="1" s="1"/>
  <c r="F4736" i="1" s="1"/>
  <c r="E4737" i="1" a="1"/>
  <c r="E4737" i="1" s="1"/>
  <c r="F4737" i="1" s="1"/>
  <c r="E4738" i="1" a="1"/>
  <c r="E4738" i="1" s="1"/>
  <c r="F4738" i="1" s="1"/>
  <c r="E4739" i="1" a="1"/>
  <c r="E4739" i="1" s="1"/>
  <c r="F4739" i="1" s="1"/>
  <c r="E4740" i="1" a="1"/>
  <c r="E4740" i="1" s="1"/>
  <c r="F4740" i="1" s="1"/>
  <c r="E4741" i="1" a="1"/>
  <c r="E4741" i="1" s="1"/>
  <c r="F4741" i="1" s="1"/>
  <c r="E4742" i="1" a="1"/>
  <c r="E4742" i="1" s="1"/>
  <c r="F4742" i="1" s="1"/>
  <c r="E4743" i="1" a="1"/>
  <c r="E4743" i="1" s="1"/>
  <c r="F4743" i="1" s="1"/>
  <c r="E4744" i="1" a="1"/>
  <c r="E4744" i="1" s="1"/>
  <c r="F4744" i="1" s="1"/>
  <c r="E4745" i="1" a="1"/>
  <c r="E4745" i="1" s="1"/>
  <c r="F4745" i="1" s="1"/>
  <c r="E4746" i="1" a="1"/>
  <c r="E4746" i="1" s="1"/>
  <c r="F4746" i="1" s="1"/>
  <c r="E4747" i="1" a="1"/>
  <c r="E4747" i="1" s="1"/>
  <c r="F4747" i="1" s="1"/>
  <c r="E4748" i="1" a="1"/>
  <c r="E4748" i="1" s="1"/>
  <c r="F4748" i="1" s="1"/>
  <c r="E4749" i="1" a="1"/>
  <c r="E4749" i="1" s="1"/>
  <c r="F4749" i="1" s="1"/>
  <c r="E4750" i="1" a="1"/>
  <c r="E4750" i="1" s="1"/>
  <c r="F4750" i="1" s="1"/>
  <c r="E4751" i="1" a="1"/>
  <c r="E4751" i="1" s="1"/>
  <c r="F4751" i="1" s="1"/>
  <c r="E4752" i="1" a="1"/>
  <c r="E4752" i="1" s="1"/>
  <c r="F4752" i="1" s="1"/>
  <c r="E4753" i="1" a="1"/>
  <c r="E4753" i="1" s="1"/>
  <c r="F4753" i="1" s="1"/>
  <c r="E4754" i="1" a="1"/>
  <c r="E4754" i="1" s="1"/>
  <c r="F4754" i="1" s="1"/>
  <c r="E4755" i="1" a="1"/>
  <c r="E4755" i="1" s="1"/>
  <c r="F4755" i="1" s="1"/>
  <c r="E4756" i="1" a="1"/>
  <c r="E4756" i="1" s="1"/>
  <c r="F4756" i="1" s="1"/>
  <c r="E4757" i="1" a="1"/>
  <c r="E4757" i="1" s="1"/>
  <c r="F4757" i="1" s="1"/>
  <c r="E4758" i="1" a="1"/>
  <c r="E4758" i="1" s="1"/>
  <c r="F4758" i="1" s="1"/>
  <c r="E4759" i="1" a="1"/>
  <c r="E4759" i="1" s="1"/>
  <c r="F4759" i="1" s="1"/>
  <c r="E4760" i="1" a="1"/>
  <c r="E4760" i="1" s="1"/>
  <c r="F4760" i="1" s="1"/>
  <c r="E4761" i="1" a="1"/>
  <c r="E4761" i="1" s="1"/>
  <c r="F4761" i="1" s="1"/>
  <c r="E4762" i="1" a="1"/>
  <c r="E4762" i="1" s="1"/>
  <c r="F4762" i="1" s="1"/>
  <c r="E4763" i="1" a="1"/>
  <c r="E4763" i="1" s="1"/>
  <c r="F4763" i="1" s="1"/>
  <c r="E4764" i="1" a="1"/>
  <c r="E4764" i="1" s="1"/>
  <c r="F4764" i="1" s="1"/>
  <c r="E4765" i="1" a="1"/>
  <c r="E4765" i="1" s="1"/>
  <c r="F4765" i="1" s="1"/>
  <c r="E4766" i="1" a="1"/>
  <c r="E4766" i="1" s="1"/>
  <c r="F4766" i="1" s="1"/>
  <c r="E4767" i="1" a="1"/>
  <c r="E4767" i="1" s="1"/>
  <c r="F4767" i="1" s="1"/>
  <c r="E4768" i="1" a="1"/>
  <c r="E4768" i="1" s="1"/>
  <c r="F4768" i="1" s="1"/>
  <c r="E4769" i="1" a="1"/>
  <c r="E4769" i="1" s="1"/>
  <c r="F4769" i="1" s="1"/>
  <c r="E4770" i="1" a="1"/>
  <c r="E4770" i="1" s="1"/>
  <c r="F4770" i="1" s="1"/>
  <c r="E4771" i="1" a="1"/>
  <c r="E4771" i="1" s="1"/>
  <c r="F4771" i="1" s="1"/>
  <c r="E4772" i="1" a="1"/>
  <c r="E4772" i="1" s="1"/>
  <c r="F4772" i="1" s="1"/>
  <c r="E4773" i="1" a="1"/>
  <c r="E4773" i="1" s="1"/>
  <c r="F4773" i="1" s="1"/>
  <c r="E4774" i="1" a="1"/>
  <c r="E4774" i="1" s="1"/>
  <c r="F4774" i="1" s="1"/>
  <c r="E4775" i="1" a="1"/>
  <c r="E4775" i="1" s="1"/>
  <c r="F4775" i="1" s="1"/>
  <c r="E4776" i="1" a="1"/>
  <c r="E4776" i="1" s="1"/>
  <c r="F4776" i="1" s="1"/>
  <c r="E4777" i="1" a="1"/>
  <c r="E4777" i="1" s="1"/>
  <c r="F4777" i="1" s="1"/>
  <c r="E4778" i="1" a="1"/>
  <c r="E4778" i="1" s="1"/>
  <c r="F4778" i="1" s="1"/>
  <c r="E4779" i="1" a="1"/>
  <c r="E4779" i="1" s="1"/>
  <c r="F4779" i="1" s="1"/>
  <c r="E4780" i="1" a="1"/>
  <c r="E4780" i="1" s="1"/>
  <c r="F4780" i="1" s="1"/>
  <c r="E4781" i="1" a="1"/>
  <c r="E4781" i="1" s="1"/>
  <c r="F4781" i="1" s="1"/>
  <c r="E4782" i="1" a="1"/>
  <c r="E4782" i="1" s="1"/>
  <c r="F4782" i="1" s="1"/>
  <c r="E4783" i="1" a="1"/>
  <c r="E4783" i="1" s="1"/>
  <c r="F4783" i="1" s="1"/>
  <c r="E4784" i="1" a="1"/>
  <c r="E4784" i="1" s="1"/>
  <c r="F4784" i="1" s="1"/>
  <c r="E4785" i="1" a="1"/>
  <c r="E4785" i="1" s="1"/>
  <c r="F4785" i="1" s="1"/>
  <c r="E4786" i="1" a="1"/>
  <c r="E4786" i="1" s="1"/>
  <c r="F4786" i="1" s="1"/>
  <c r="E4787" i="1" a="1"/>
  <c r="E4787" i="1" s="1"/>
  <c r="F4787" i="1" s="1"/>
  <c r="E4788" i="1" a="1"/>
  <c r="E4788" i="1" s="1"/>
  <c r="F4788" i="1" s="1"/>
  <c r="E4789" i="1" a="1"/>
  <c r="E4789" i="1" s="1"/>
  <c r="F4789" i="1" s="1"/>
  <c r="E4790" i="1" a="1"/>
  <c r="E4790" i="1" s="1"/>
  <c r="F4790" i="1" s="1"/>
  <c r="E4791" i="1" a="1"/>
  <c r="E4791" i="1" s="1"/>
  <c r="F4791" i="1" s="1"/>
  <c r="E4792" i="1" a="1"/>
  <c r="E4792" i="1" s="1"/>
  <c r="F4792" i="1" s="1"/>
  <c r="E4793" i="1" a="1"/>
  <c r="E4793" i="1" s="1"/>
  <c r="F4793" i="1" s="1"/>
  <c r="E4794" i="1" a="1"/>
  <c r="E4794" i="1" s="1"/>
  <c r="F4794" i="1" s="1"/>
  <c r="E4795" i="1" a="1"/>
  <c r="E4795" i="1" s="1"/>
  <c r="F4795" i="1" s="1"/>
  <c r="E4796" i="1" a="1"/>
  <c r="E4796" i="1" s="1"/>
  <c r="F4796" i="1" s="1"/>
  <c r="E4797" i="1" a="1"/>
  <c r="E4797" i="1" s="1"/>
  <c r="F4797" i="1" s="1"/>
  <c r="E4798" i="1" a="1"/>
  <c r="E4798" i="1" s="1"/>
  <c r="F4798" i="1" s="1"/>
  <c r="E4799" i="1" a="1"/>
  <c r="E4799" i="1" s="1"/>
  <c r="F4799" i="1" s="1"/>
  <c r="E4800" i="1" a="1"/>
  <c r="E4800" i="1" s="1"/>
  <c r="F4800" i="1" s="1"/>
  <c r="E4801" i="1" a="1"/>
  <c r="E4801" i="1" s="1"/>
  <c r="F4801" i="1" s="1"/>
  <c r="E4802" i="1" a="1"/>
  <c r="E4802" i="1" s="1"/>
  <c r="F4802" i="1" s="1"/>
  <c r="E4803" i="1" a="1"/>
  <c r="E4803" i="1" s="1"/>
  <c r="F4803" i="1" s="1"/>
  <c r="E4804" i="1" a="1"/>
  <c r="E4804" i="1" s="1"/>
  <c r="F4804" i="1" s="1"/>
  <c r="E4805" i="1" a="1"/>
  <c r="E4805" i="1" s="1"/>
  <c r="F4805" i="1" s="1"/>
  <c r="E4806" i="1" a="1"/>
  <c r="E4806" i="1" s="1"/>
  <c r="F4806" i="1" s="1"/>
  <c r="E4807" i="1" a="1"/>
  <c r="E4807" i="1" s="1"/>
  <c r="F4807" i="1" s="1"/>
  <c r="E4808" i="1" a="1"/>
  <c r="E4808" i="1" s="1"/>
  <c r="F4808" i="1" s="1"/>
  <c r="E4809" i="1" a="1"/>
  <c r="E4809" i="1" s="1"/>
  <c r="F4809" i="1" s="1"/>
  <c r="E4810" i="1" a="1"/>
  <c r="E4810" i="1" s="1"/>
  <c r="F4810" i="1" s="1"/>
  <c r="E4811" i="1" a="1"/>
  <c r="E4811" i="1" s="1"/>
  <c r="F4811" i="1" s="1"/>
  <c r="E4812" i="1" a="1"/>
  <c r="E4812" i="1" s="1"/>
  <c r="F4812" i="1" s="1"/>
  <c r="E4813" i="1" a="1"/>
  <c r="E4813" i="1" s="1"/>
  <c r="F4813" i="1" s="1"/>
  <c r="E4814" i="1" a="1"/>
  <c r="E4814" i="1" s="1"/>
  <c r="F4814" i="1" s="1"/>
  <c r="E4815" i="1" a="1"/>
  <c r="E4815" i="1" s="1"/>
  <c r="F4815" i="1" s="1"/>
  <c r="E4816" i="1" a="1"/>
  <c r="E4816" i="1" s="1"/>
  <c r="F4816" i="1" s="1"/>
  <c r="E4817" i="1" a="1"/>
  <c r="E4817" i="1" s="1"/>
  <c r="F4817" i="1" s="1"/>
  <c r="E4818" i="1" a="1"/>
  <c r="E4818" i="1" s="1"/>
  <c r="F4818" i="1" s="1"/>
  <c r="E4819" i="1" a="1"/>
  <c r="E4819" i="1" s="1"/>
  <c r="F4819" i="1" s="1"/>
  <c r="E4820" i="1" a="1"/>
  <c r="E4820" i="1" s="1"/>
  <c r="F4820" i="1" s="1"/>
  <c r="E4821" i="1" a="1"/>
  <c r="E4821" i="1" s="1"/>
  <c r="F4821" i="1" s="1"/>
  <c r="E4822" i="1" a="1"/>
  <c r="E4822" i="1" s="1"/>
  <c r="F4822" i="1" s="1"/>
  <c r="E4823" i="1" a="1"/>
  <c r="E4823" i="1" s="1"/>
  <c r="F4823" i="1" s="1"/>
  <c r="E4824" i="1" a="1"/>
  <c r="E4824" i="1" s="1"/>
  <c r="F4824" i="1" s="1"/>
  <c r="E4825" i="1" a="1"/>
  <c r="E4825" i="1" s="1"/>
  <c r="F4825" i="1" s="1"/>
  <c r="E4826" i="1" a="1"/>
  <c r="E4826" i="1" s="1"/>
  <c r="F4826" i="1" s="1"/>
  <c r="E4827" i="1" a="1"/>
  <c r="E4827" i="1" s="1"/>
  <c r="F4827" i="1" s="1"/>
  <c r="E4828" i="1" a="1"/>
  <c r="E4828" i="1" s="1"/>
  <c r="F4828" i="1" s="1"/>
  <c r="E4829" i="1" a="1"/>
  <c r="E4829" i="1" s="1"/>
  <c r="F4829" i="1" s="1"/>
  <c r="E4830" i="1" a="1"/>
  <c r="E4830" i="1" s="1"/>
  <c r="F4830" i="1" s="1"/>
  <c r="E4831" i="1" a="1"/>
  <c r="E4831" i="1" s="1"/>
  <c r="F4831" i="1" s="1"/>
  <c r="E4832" i="1" a="1"/>
  <c r="E4832" i="1" s="1"/>
  <c r="F4832" i="1" s="1"/>
  <c r="E4833" i="1" a="1"/>
  <c r="E4833" i="1" s="1"/>
  <c r="F4833" i="1" s="1"/>
  <c r="E4834" i="1" a="1"/>
  <c r="E4834" i="1" s="1"/>
  <c r="F4834" i="1" s="1"/>
  <c r="E4835" i="1" a="1"/>
  <c r="E4835" i="1" s="1"/>
  <c r="F4835" i="1" s="1"/>
  <c r="E4836" i="1" a="1"/>
  <c r="E4836" i="1" s="1"/>
  <c r="F4836" i="1" s="1"/>
  <c r="E4837" i="1" a="1"/>
  <c r="E4837" i="1" s="1"/>
  <c r="F4837" i="1" s="1"/>
  <c r="E4838" i="1" a="1"/>
  <c r="E4838" i="1" s="1"/>
  <c r="F4838" i="1" s="1"/>
  <c r="E4839" i="1" a="1"/>
  <c r="E4839" i="1" s="1"/>
  <c r="F4839" i="1" s="1"/>
  <c r="E4840" i="1" a="1"/>
  <c r="E4840" i="1" s="1"/>
  <c r="F4840" i="1" s="1"/>
  <c r="E4841" i="1" a="1"/>
  <c r="E4841" i="1" s="1"/>
  <c r="F4841" i="1" s="1"/>
  <c r="E4842" i="1" a="1"/>
  <c r="E4842" i="1" s="1"/>
  <c r="F4842" i="1" s="1"/>
  <c r="E4843" i="1" a="1"/>
  <c r="E4843" i="1" s="1"/>
  <c r="F4843" i="1" s="1"/>
  <c r="E4844" i="1" a="1"/>
  <c r="E4844" i="1" s="1"/>
  <c r="F4844" i="1" s="1"/>
  <c r="E4845" i="1" a="1"/>
  <c r="E4845" i="1" s="1"/>
  <c r="F4845" i="1" s="1"/>
  <c r="E4846" i="1" a="1"/>
  <c r="E4846" i="1" s="1"/>
  <c r="F4846" i="1" s="1"/>
  <c r="E4847" i="1" a="1"/>
  <c r="E4847" i="1" s="1"/>
  <c r="F4847" i="1" s="1"/>
  <c r="E4848" i="1" a="1"/>
  <c r="E4848" i="1" s="1"/>
  <c r="F4848" i="1" s="1"/>
  <c r="E4849" i="1" a="1"/>
  <c r="E4849" i="1" s="1"/>
  <c r="F4849" i="1" s="1"/>
  <c r="E4850" i="1" a="1"/>
  <c r="E4850" i="1" s="1"/>
  <c r="F4850" i="1" s="1"/>
  <c r="E4851" i="1" a="1"/>
  <c r="E4851" i="1" s="1"/>
  <c r="F4851" i="1" s="1"/>
  <c r="E4852" i="1" a="1"/>
  <c r="E4852" i="1" s="1"/>
  <c r="F4852" i="1" s="1"/>
  <c r="E4853" i="1" a="1"/>
  <c r="E4853" i="1" s="1"/>
  <c r="F4853" i="1" s="1"/>
  <c r="E4854" i="1" a="1"/>
  <c r="E4854" i="1" s="1"/>
  <c r="F4854" i="1" s="1"/>
  <c r="E4855" i="1" a="1"/>
  <c r="E4855" i="1" s="1"/>
  <c r="F4855" i="1" s="1"/>
  <c r="E4856" i="1" a="1"/>
  <c r="E4856" i="1" s="1"/>
  <c r="F4856" i="1" s="1"/>
  <c r="E4857" i="1" a="1"/>
  <c r="E4857" i="1" s="1"/>
  <c r="F4857" i="1" s="1"/>
  <c r="E4858" i="1" a="1"/>
  <c r="E4858" i="1" s="1"/>
  <c r="F4858" i="1" s="1"/>
  <c r="E4859" i="1" a="1"/>
  <c r="E4859" i="1" s="1"/>
  <c r="F4859" i="1" s="1"/>
  <c r="E4860" i="1" a="1"/>
  <c r="E4860" i="1" s="1"/>
  <c r="F4860" i="1" s="1"/>
  <c r="E4861" i="1" a="1"/>
  <c r="E4861" i="1" s="1"/>
  <c r="F4861" i="1" s="1"/>
  <c r="E4862" i="1" a="1"/>
  <c r="E4862" i="1" s="1"/>
  <c r="F4862" i="1" s="1"/>
  <c r="E4863" i="1" a="1"/>
  <c r="E4863" i="1" s="1"/>
  <c r="F4863" i="1" s="1"/>
  <c r="E4864" i="1" a="1"/>
  <c r="E4864" i="1" s="1"/>
  <c r="F4864" i="1" s="1"/>
  <c r="E4865" i="1" a="1"/>
  <c r="E4865" i="1" s="1"/>
  <c r="F4865" i="1" s="1"/>
  <c r="E4866" i="1" a="1"/>
  <c r="E4866" i="1" s="1"/>
  <c r="F4866" i="1" s="1"/>
  <c r="E4867" i="1" a="1"/>
  <c r="E4867" i="1" s="1"/>
  <c r="F4867" i="1" s="1"/>
  <c r="E4868" i="1" a="1"/>
  <c r="E4868" i="1" s="1"/>
  <c r="F4868" i="1" s="1"/>
  <c r="E4869" i="1" a="1"/>
  <c r="E4869" i="1" s="1"/>
  <c r="F4869" i="1" s="1"/>
  <c r="E4870" i="1" a="1"/>
  <c r="E4870" i="1" s="1"/>
  <c r="F4870" i="1" s="1"/>
  <c r="E4871" i="1" a="1"/>
  <c r="E4871" i="1" s="1"/>
  <c r="F4871" i="1" s="1"/>
  <c r="E4872" i="1" a="1"/>
  <c r="E4872" i="1" s="1"/>
  <c r="F4872" i="1" s="1"/>
  <c r="E4873" i="1" a="1"/>
  <c r="E4873" i="1" s="1"/>
  <c r="F4873" i="1" s="1"/>
  <c r="E4874" i="1" a="1"/>
  <c r="E4874" i="1" s="1"/>
  <c r="F4874" i="1" s="1"/>
  <c r="E4875" i="1" a="1"/>
  <c r="E4875" i="1" s="1"/>
  <c r="F4875" i="1" s="1"/>
  <c r="E4876" i="1" a="1"/>
  <c r="E4876" i="1" s="1"/>
  <c r="F4876" i="1" s="1"/>
  <c r="E4877" i="1" a="1"/>
  <c r="E4877" i="1" s="1"/>
  <c r="F4877" i="1" s="1"/>
  <c r="E4878" i="1" a="1"/>
  <c r="E4878" i="1" s="1"/>
  <c r="F4878" i="1" s="1"/>
  <c r="E4879" i="1" a="1"/>
  <c r="E4879" i="1" s="1"/>
  <c r="F4879" i="1" s="1"/>
  <c r="E4880" i="1" a="1"/>
  <c r="E4880" i="1" s="1"/>
  <c r="F4880" i="1" s="1"/>
  <c r="E4881" i="1" a="1"/>
  <c r="E4881" i="1" s="1"/>
  <c r="F4881" i="1" s="1"/>
  <c r="E4882" i="1" a="1"/>
  <c r="E4882" i="1" s="1"/>
  <c r="F4882" i="1" s="1"/>
  <c r="E4883" i="1" a="1"/>
  <c r="E4883" i="1" s="1"/>
  <c r="F4883" i="1" s="1"/>
  <c r="E4884" i="1" a="1"/>
  <c r="E4884" i="1" s="1"/>
  <c r="F4884" i="1" s="1"/>
  <c r="E4885" i="1" a="1"/>
  <c r="E4885" i="1" s="1"/>
  <c r="F4885" i="1" s="1"/>
  <c r="E4886" i="1" a="1"/>
  <c r="E4886" i="1" s="1"/>
  <c r="F4886" i="1" s="1"/>
  <c r="E4887" i="1" a="1"/>
  <c r="E4887" i="1" s="1"/>
  <c r="F4887" i="1" s="1"/>
  <c r="E4888" i="1" a="1"/>
  <c r="E4888" i="1" s="1"/>
  <c r="F4888" i="1" s="1"/>
  <c r="E4889" i="1" a="1"/>
  <c r="E4889" i="1" s="1"/>
  <c r="F4889" i="1" s="1"/>
  <c r="E4890" i="1" a="1"/>
  <c r="E4890" i="1" s="1"/>
  <c r="F4890" i="1" s="1"/>
  <c r="E4891" i="1" a="1"/>
  <c r="E4891" i="1" s="1"/>
  <c r="F4891" i="1" s="1"/>
  <c r="E4892" i="1" a="1"/>
  <c r="E4892" i="1" s="1"/>
  <c r="F4892" i="1" s="1"/>
  <c r="E4893" i="1" a="1"/>
  <c r="E4893" i="1" s="1"/>
  <c r="F4893" i="1" s="1"/>
  <c r="E4894" i="1" a="1"/>
  <c r="E4894" i="1" s="1"/>
  <c r="F4894" i="1" s="1"/>
  <c r="E4895" i="1" a="1"/>
  <c r="E4895" i="1" s="1"/>
  <c r="F4895" i="1" s="1"/>
  <c r="E4896" i="1" a="1"/>
  <c r="E4896" i="1" s="1"/>
  <c r="F4896" i="1" s="1"/>
  <c r="E4897" i="1" a="1"/>
  <c r="E4897" i="1" s="1"/>
  <c r="F4897" i="1" s="1"/>
  <c r="E4898" i="1" a="1"/>
  <c r="E4898" i="1" s="1"/>
  <c r="F4898" i="1" s="1"/>
  <c r="E4899" i="1" a="1"/>
  <c r="E4899" i="1" s="1"/>
  <c r="F4899" i="1" s="1"/>
  <c r="E4900" i="1" a="1"/>
  <c r="E4900" i="1" s="1"/>
  <c r="F4900" i="1" s="1"/>
  <c r="E4901" i="1" a="1"/>
  <c r="E4901" i="1" s="1"/>
  <c r="F4901" i="1" s="1"/>
  <c r="E4902" i="1" a="1"/>
  <c r="E4902" i="1" s="1"/>
  <c r="F4902" i="1" s="1"/>
  <c r="E4903" i="1" a="1"/>
  <c r="E4903" i="1" s="1"/>
  <c r="F4903" i="1" s="1"/>
  <c r="E4904" i="1" a="1"/>
  <c r="E4904" i="1" s="1"/>
  <c r="F4904" i="1" s="1"/>
  <c r="E4905" i="1" a="1"/>
  <c r="E4905" i="1" s="1"/>
  <c r="F4905" i="1" s="1"/>
  <c r="E4906" i="1" a="1"/>
  <c r="E4906" i="1" s="1"/>
  <c r="F4906" i="1" s="1"/>
  <c r="E4907" i="1" a="1"/>
  <c r="E4907" i="1" s="1"/>
  <c r="F4907" i="1" s="1"/>
  <c r="E4908" i="1" a="1"/>
  <c r="E4908" i="1" s="1"/>
  <c r="F4908" i="1" s="1"/>
  <c r="E4909" i="1" a="1"/>
  <c r="E4909" i="1" s="1"/>
  <c r="F4909" i="1" s="1"/>
  <c r="E4910" i="1" a="1"/>
  <c r="E4910" i="1" s="1"/>
  <c r="F4910" i="1" s="1"/>
  <c r="E4911" i="1" a="1"/>
  <c r="E4911" i="1" s="1"/>
  <c r="F4911" i="1" s="1"/>
  <c r="E4912" i="1" a="1"/>
  <c r="E4912" i="1" s="1"/>
  <c r="F4912" i="1" s="1"/>
  <c r="E4913" i="1" a="1"/>
  <c r="E4913" i="1" s="1"/>
  <c r="F4913" i="1" s="1"/>
  <c r="E4914" i="1" a="1"/>
  <c r="E4914" i="1" s="1"/>
  <c r="F4914" i="1" s="1"/>
  <c r="E4915" i="1" a="1"/>
  <c r="E4915" i="1" s="1"/>
  <c r="F4915" i="1" s="1"/>
  <c r="E4916" i="1" a="1"/>
  <c r="E4916" i="1" s="1"/>
  <c r="F4916" i="1" s="1"/>
  <c r="E4917" i="1" a="1"/>
  <c r="E4917" i="1" s="1"/>
  <c r="F4917" i="1" s="1"/>
  <c r="E4918" i="1" a="1"/>
  <c r="E4918" i="1" s="1"/>
  <c r="F4918" i="1" s="1"/>
  <c r="E4919" i="1" a="1"/>
  <c r="E4919" i="1" s="1"/>
  <c r="F4919" i="1" s="1"/>
  <c r="E4920" i="1" a="1"/>
  <c r="E4920" i="1" s="1"/>
  <c r="F4920" i="1" s="1"/>
  <c r="E4921" i="1" a="1"/>
  <c r="E4921" i="1" s="1"/>
  <c r="F4921" i="1" s="1"/>
  <c r="E4922" i="1" a="1"/>
  <c r="E4922" i="1" s="1"/>
  <c r="F4922" i="1" s="1"/>
  <c r="E4923" i="1" a="1"/>
  <c r="E4923" i="1" s="1"/>
  <c r="F4923" i="1" s="1"/>
  <c r="E4924" i="1" a="1"/>
  <c r="E4924" i="1" s="1"/>
  <c r="F4924" i="1" s="1"/>
  <c r="E4925" i="1" a="1"/>
  <c r="E4925" i="1" s="1"/>
  <c r="F4925" i="1" s="1"/>
  <c r="E4926" i="1" a="1"/>
  <c r="E4926" i="1" s="1"/>
  <c r="F4926" i="1" s="1"/>
  <c r="E4927" i="1" a="1"/>
  <c r="E4927" i="1" s="1"/>
  <c r="F4927" i="1" s="1"/>
  <c r="E4928" i="1" a="1"/>
  <c r="E4928" i="1" s="1"/>
  <c r="F4928" i="1" s="1"/>
  <c r="E4929" i="1" a="1"/>
  <c r="E4929" i="1" s="1"/>
  <c r="F4929" i="1" s="1"/>
  <c r="E4930" i="1" a="1"/>
  <c r="E4930" i="1" s="1"/>
  <c r="F4930" i="1" s="1"/>
  <c r="E4931" i="1" a="1"/>
  <c r="E4931" i="1" s="1"/>
  <c r="F4931" i="1" s="1"/>
  <c r="E4932" i="1" a="1"/>
  <c r="E4932" i="1" s="1"/>
  <c r="F4932" i="1" s="1"/>
  <c r="E4933" i="1" a="1"/>
  <c r="E4933" i="1" s="1"/>
  <c r="F4933" i="1" s="1"/>
  <c r="E4934" i="1" a="1"/>
  <c r="E4934" i="1" s="1"/>
  <c r="F4934" i="1" s="1"/>
  <c r="E4935" i="1" a="1"/>
  <c r="E4935" i="1" s="1"/>
  <c r="F4935" i="1" s="1"/>
  <c r="E4936" i="1" a="1"/>
  <c r="E4936" i="1" s="1"/>
  <c r="F4936" i="1" s="1"/>
  <c r="E4937" i="1" a="1"/>
  <c r="E4937" i="1" s="1"/>
  <c r="F4937" i="1" s="1"/>
  <c r="E4938" i="1" a="1"/>
  <c r="E4938" i="1" s="1"/>
  <c r="F4938" i="1" s="1"/>
  <c r="E4939" i="1" a="1"/>
  <c r="E4939" i="1" s="1"/>
  <c r="F4939" i="1" s="1"/>
  <c r="E4940" i="1" a="1"/>
  <c r="E4940" i="1" s="1"/>
  <c r="F4940" i="1" s="1"/>
  <c r="E4941" i="1" a="1"/>
  <c r="E4941" i="1" s="1"/>
  <c r="F4941" i="1" s="1"/>
  <c r="E4942" i="1" a="1"/>
  <c r="E4942" i="1" s="1"/>
  <c r="F4942" i="1" s="1"/>
  <c r="E4943" i="1" a="1"/>
  <c r="E4943" i="1" s="1"/>
  <c r="F4943" i="1" s="1"/>
  <c r="E4944" i="1" a="1"/>
  <c r="E4944" i="1" s="1"/>
  <c r="F4944" i="1" s="1"/>
  <c r="E4945" i="1" a="1"/>
  <c r="E4945" i="1" s="1"/>
  <c r="F4945" i="1" s="1"/>
  <c r="E4946" i="1" a="1"/>
  <c r="E4946" i="1" s="1"/>
  <c r="F4946" i="1" s="1"/>
  <c r="E4947" i="1" a="1"/>
  <c r="E4947" i="1" s="1"/>
  <c r="F4947" i="1" s="1"/>
  <c r="E4948" i="1" a="1"/>
  <c r="E4948" i="1" s="1"/>
  <c r="F4948" i="1" s="1"/>
  <c r="E4949" i="1" a="1"/>
  <c r="E4949" i="1" s="1"/>
  <c r="F4949" i="1" s="1"/>
  <c r="E4950" i="1" a="1"/>
  <c r="E4950" i="1" s="1"/>
  <c r="F4950" i="1" s="1"/>
  <c r="E4951" i="1" a="1"/>
  <c r="E4951" i="1" s="1"/>
  <c r="F4951" i="1" s="1"/>
  <c r="E4952" i="1" a="1"/>
  <c r="E4952" i="1" s="1"/>
  <c r="F4952" i="1" s="1"/>
  <c r="E4953" i="1" a="1"/>
  <c r="E4953" i="1" s="1"/>
  <c r="F4953" i="1" s="1"/>
  <c r="E4954" i="1" a="1"/>
  <c r="E4954" i="1" s="1"/>
  <c r="F4954" i="1" s="1"/>
  <c r="E4955" i="1" a="1"/>
  <c r="E4955" i="1" s="1"/>
  <c r="F4955" i="1" s="1"/>
  <c r="E4956" i="1" a="1"/>
  <c r="E4956" i="1" s="1"/>
  <c r="F4956" i="1" s="1"/>
  <c r="E4957" i="1" a="1"/>
  <c r="E4957" i="1" s="1"/>
  <c r="F4957" i="1" s="1"/>
  <c r="E4958" i="1" a="1"/>
  <c r="E4958" i="1" s="1"/>
  <c r="F4958" i="1" s="1"/>
  <c r="E4959" i="1" a="1"/>
  <c r="E4959" i="1" s="1"/>
  <c r="F4959" i="1" s="1"/>
  <c r="E4960" i="1" a="1"/>
  <c r="E4960" i="1" s="1"/>
  <c r="F4960" i="1" s="1"/>
  <c r="E4961" i="1" a="1"/>
  <c r="E4961" i="1" s="1"/>
  <c r="F4961" i="1" s="1"/>
  <c r="E4962" i="1" a="1"/>
  <c r="E4962" i="1" s="1"/>
  <c r="F4962" i="1" s="1"/>
  <c r="E4963" i="1" a="1"/>
  <c r="E4963" i="1" s="1"/>
  <c r="F4963" i="1" s="1"/>
  <c r="E4964" i="1" a="1"/>
  <c r="E4964" i="1" s="1"/>
  <c r="F4964" i="1" s="1"/>
  <c r="E4965" i="1" a="1"/>
  <c r="E4965" i="1" s="1"/>
  <c r="F4965" i="1" s="1"/>
  <c r="E4966" i="1" a="1"/>
  <c r="E4966" i="1" s="1"/>
  <c r="F4966" i="1" s="1"/>
  <c r="E4967" i="1" a="1"/>
  <c r="E4967" i="1" s="1"/>
  <c r="F4967" i="1" s="1"/>
  <c r="E4968" i="1" a="1"/>
  <c r="E4968" i="1" s="1"/>
  <c r="F4968" i="1" s="1"/>
  <c r="E4969" i="1" a="1"/>
  <c r="E4969" i="1" s="1"/>
  <c r="F4969" i="1" s="1"/>
  <c r="E4970" i="1" a="1"/>
  <c r="E4970" i="1" s="1"/>
  <c r="F4970" i="1" s="1"/>
  <c r="E4971" i="1" a="1"/>
  <c r="E4971" i="1" s="1"/>
  <c r="F4971" i="1" s="1"/>
  <c r="E4972" i="1" a="1"/>
  <c r="E4972" i="1" s="1"/>
  <c r="F4972" i="1" s="1"/>
  <c r="E4973" i="1" a="1"/>
  <c r="E4973" i="1" s="1"/>
  <c r="F4973" i="1" s="1"/>
  <c r="E4974" i="1" a="1"/>
  <c r="E4974" i="1" s="1"/>
  <c r="F4974" i="1" s="1"/>
  <c r="E4975" i="1" a="1"/>
  <c r="E4975" i="1" s="1"/>
  <c r="F4975" i="1" s="1"/>
  <c r="E4976" i="1" a="1"/>
  <c r="E4976" i="1" s="1"/>
  <c r="F4976" i="1" s="1"/>
  <c r="E4977" i="1" a="1"/>
  <c r="E4977" i="1" s="1"/>
  <c r="F4977" i="1" s="1"/>
  <c r="E4978" i="1" a="1"/>
  <c r="E4978" i="1" s="1"/>
  <c r="F4978" i="1" s="1"/>
  <c r="E4979" i="1" a="1"/>
  <c r="E4979" i="1" s="1"/>
  <c r="F4979" i="1" s="1"/>
  <c r="E4980" i="1" a="1"/>
  <c r="E4980" i="1" s="1"/>
  <c r="F4980" i="1" s="1"/>
  <c r="E4981" i="1" a="1"/>
  <c r="E4981" i="1" s="1"/>
  <c r="F4981" i="1" s="1"/>
  <c r="E4982" i="1" a="1"/>
  <c r="E4982" i="1" s="1"/>
  <c r="F4982" i="1" s="1"/>
  <c r="E4983" i="1" a="1"/>
  <c r="E4983" i="1" s="1"/>
  <c r="F4983" i="1" s="1"/>
  <c r="E4984" i="1" a="1"/>
  <c r="E4984" i="1" s="1"/>
  <c r="F4984" i="1" s="1"/>
  <c r="E4985" i="1" a="1"/>
  <c r="E4985" i="1" s="1"/>
  <c r="F4985" i="1" s="1"/>
  <c r="E4986" i="1" a="1"/>
  <c r="E4986" i="1" s="1"/>
  <c r="F4986" i="1" s="1"/>
  <c r="E4987" i="1" a="1"/>
  <c r="E4987" i="1" s="1"/>
  <c r="F4987" i="1" s="1"/>
  <c r="E4988" i="1" a="1"/>
  <c r="E4988" i="1" s="1"/>
  <c r="F4988" i="1" s="1"/>
  <c r="E4989" i="1" a="1"/>
  <c r="E4989" i="1" s="1"/>
  <c r="F4989" i="1" s="1"/>
  <c r="E4990" i="1" a="1"/>
  <c r="E4990" i="1" s="1"/>
  <c r="F4990" i="1" s="1"/>
  <c r="E4991" i="1" a="1"/>
  <c r="E4991" i="1" s="1"/>
  <c r="F4991" i="1" s="1"/>
  <c r="E4992" i="1" a="1"/>
  <c r="E4992" i="1" s="1"/>
  <c r="F4992" i="1" s="1"/>
  <c r="E4993" i="1" a="1"/>
  <c r="E4993" i="1" s="1"/>
  <c r="F4993" i="1" s="1"/>
  <c r="E4994" i="1" a="1"/>
  <c r="E4994" i="1" s="1"/>
  <c r="F4994" i="1" s="1"/>
  <c r="E4995" i="1" a="1"/>
  <c r="E4995" i="1" s="1"/>
  <c r="F4995" i="1" s="1"/>
  <c r="E4996" i="1" a="1"/>
  <c r="E4996" i="1" s="1"/>
  <c r="F4996" i="1" s="1"/>
  <c r="E4997" i="1" a="1"/>
  <c r="E4997" i="1" s="1"/>
  <c r="F4997" i="1" s="1"/>
  <c r="E4998" i="1" a="1"/>
  <c r="E4998" i="1" s="1"/>
  <c r="F4998" i="1" s="1"/>
  <c r="E4999" i="1" a="1"/>
  <c r="E4999" i="1" s="1"/>
  <c r="F4999" i="1" s="1"/>
  <c r="E5000" i="1" a="1"/>
  <c r="E5000" i="1" s="1"/>
  <c r="F5000" i="1" s="1"/>
  <c r="E5001" i="1" a="1"/>
  <c r="E5001" i="1" s="1"/>
  <c r="F5001" i="1" s="1"/>
  <c r="E5002" i="1" a="1"/>
  <c r="E5002" i="1" s="1"/>
  <c r="F5002" i="1" s="1"/>
  <c r="E5003" i="1" a="1"/>
  <c r="E5003" i="1" s="1"/>
  <c r="F5003" i="1" s="1"/>
  <c r="E5004" i="1" a="1"/>
  <c r="E5004" i="1" s="1"/>
  <c r="F5004" i="1" s="1"/>
  <c r="E5005" i="1" a="1"/>
  <c r="E5005" i="1" s="1"/>
  <c r="F5005" i="1" s="1"/>
  <c r="E5006" i="1" a="1"/>
  <c r="E5006" i="1" s="1"/>
  <c r="F5006" i="1" s="1"/>
  <c r="E5007" i="1" a="1"/>
  <c r="E5007" i="1" s="1"/>
  <c r="F5007" i="1" s="1"/>
  <c r="E5008" i="1" a="1"/>
  <c r="E5008" i="1" s="1"/>
  <c r="F5008" i="1" s="1"/>
  <c r="E5009" i="1" a="1"/>
  <c r="E5009" i="1" s="1"/>
  <c r="F5009" i="1" s="1"/>
  <c r="E5010" i="1" a="1"/>
  <c r="E5010" i="1" s="1"/>
  <c r="F5010" i="1" s="1"/>
  <c r="E5011" i="1" a="1"/>
  <c r="E5011" i="1" s="1"/>
  <c r="F5011" i="1" s="1"/>
  <c r="E5012" i="1" a="1"/>
  <c r="E5012" i="1" s="1"/>
  <c r="F5012" i="1" s="1"/>
  <c r="E5013" i="1" a="1"/>
  <c r="E5013" i="1" s="1"/>
  <c r="F5013" i="1" s="1"/>
  <c r="E5014" i="1" a="1"/>
  <c r="E5014" i="1" s="1"/>
  <c r="F5014" i="1" s="1"/>
  <c r="E5015" i="1" a="1"/>
  <c r="E5015" i="1" s="1"/>
  <c r="F5015" i="1" s="1"/>
  <c r="E5016" i="1" a="1"/>
  <c r="E5016" i="1" s="1"/>
  <c r="F5016" i="1" s="1"/>
  <c r="E5017" i="1" a="1"/>
  <c r="E5017" i="1" s="1"/>
  <c r="F5017" i="1" s="1"/>
  <c r="E5018" i="1" a="1"/>
  <c r="E5018" i="1" s="1"/>
  <c r="F5018" i="1" s="1"/>
  <c r="E5019" i="1" a="1"/>
  <c r="E5019" i="1" s="1"/>
  <c r="F5019" i="1" s="1"/>
  <c r="E5020" i="1" a="1"/>
  <c r="E5020" i="1" s="1"/>
  <c r="F5020" i="1" s="1"/>
  <c r="E5021" i="1" a="1"/>
  <c r="E5021" i="1" s="1"/>
  <c r="F5021" i="1" s="1"/>
  <c r="E5022" i="1" a="1"/>
  <c r="E5022" i="1" s="1"/>
  <c r="F5022" i="1" s="1"/>
  <c r="E5023" i="1" a="1"/>
  <c r="E5023" i="1" s="1"/>
  <c r="F5023" i="1" s="1"/>
  <c r="E5024" i="1" a="1"/>
  <c r="E5024" i="1" s="1"/>
  <c r="F5024" i="1" s="1"/>
  <c r="E5025" i="1" a="1"/>
  <c r="E5025" i="1" s="1"/>
  <c r="F5025" i="1" s="1"/>
  <c r="E5026" i="1" a="1"/>
  <c r="E5026" i="1" s="1"/>
  <c r="F5026" i="1" s="1"/>
  <c r="E5027" i="1" a="1"/>
  <c r="E5027" i="1" s="1"/>
  <c r="F5027" i="1" s="1"/>
  <c r="E5028" i="1" a="1"/>
  <c r="E5028" i="1" s="1"/>
  <c r="F5028" i="1" s="1"/>
  <c r="E5029" i="1" a="1"/>
  <c r="E5029" i="1" s="1"/>
  <c r="F5029" i="1" s="1"/>
  <c r="E5030" i="1" a="1"/>
  <c r="E5030" i="1" s="1"/>
  <c r="F5030" i="1" s="1"/>
  <c r="E5031" i="1" a="1"/>
  <c r="E5031" i="1" s="1"/>
  <c r="F5031" i="1" s="1"/>
  <c r="E5032" i="1" a="1"/>
  <c r="E5032" i="1" s="1"/>
  <c r="F5032" i="1" s="1"/>
  <c r="E5033" i="1" a="1"/>
  <c r="E5033" i="1" s="1"/>
  <c r="F5033" i="1" s="1"/>
  <c r="E5034" i="1" a="1"/>
  <c r="E5034" i="1" s="1"/>
  <c r="F5034" i="1" s="1"/>
  <c r="E5035" i="1" a="1"/>
  <c r="E5035" i="1" s="1"/>
  <c r="F5035" i="1" s="1"/>
  <c r="E5036" i="1" a="1"/>
  <c r="E5036" i="1" s="1"/>
  <c r="F5036" i="1" s="1"/>
  <c r="E5037" i="1" a="1"/>
  <c r="E5037" i="1" s="1"/>
  <c r="F5037" i="1" s="1"/>
  <c r="E5038" i="1" a="1"/>
  <c r="E5038" i="1" s="1"/>
  <c r="F5038" i="1" s="1"/>
  <c r="E5039" i="1" a="1"/>
  <c r="E5039" i="1" s="1"/>
  <c r="F5039" i="1" s="1"/>
  <c r="E5040" i="1" a="1"/>
  <c r="E5040" i="1" s="1"/>
  <c r="F5040" i="1" s="1"/>
  <c r="E5041" i="1" a="1"/>
  <c r="E5041" i="1" s="1"/>
  <c r="F5041" i="1" s="1"/>
  <c r="E5042" i="1" a="1"/>
  <c r="E5042" i="1" s="1"/>
  <c r="F5042" i="1" s="1"/>
  <c r="E5043" i="1" a="1"/>
  <c r="E5043" i="1" s="1"/>
  <c r="F5043" i="1" s="1"/>
  <c r="E5044" i="1" a="1"/>
  <c r="E5044" i="1" s="1"/>
  <c r="F5044" i="1" s="1"/>
  <c r="E5045" i="1" a="1"/>
  <c r="E5045" i="1" s="1"/>
  <c r="F5045" i="1" s="1"/>
  <c r="E5046" i="1" a="1"/>
  <c r="E5046" i="1" s="1"/>
  <c r="F5046" i="1" s="1"/>
  <c r="E5047" i="1" a="1"/>
  <c r="E5047" i="1" s="1"/>
  <c r="F5047" i="1" s="1"/>
  <c r="E5048" i="1" a="1"/>
  <c r="E5048" i="1" s="1"/>
  <c r="F5048" i="1" s="1"/>
  <c r="E5049" i="1" a="1"/>
  <c r="E5049" i="1" s="1"/>
  <c r="F5049" i="1" s="1"/>
  <c r="E5050" i="1" a="1"/>
  <c r="E5050" i="1"/>
  <c r="F5050" i="1" s="1"/>
  <c r="E5051" i="1" a="1"/>
  <c r="E5051" i="1" s="1"/>
  <c r="F5051" i="1" s="1"/>
  <c r="E5052" i="1" a="1"/>
  <c r="E5052" i="1" s="1"/>
  <c r="F5052" i="1" s="1"/>
  <c r="E5053" i="1" a="1"/>
  <c r="E5053" i="1" s="1"/>
  <c r="F5053" i="1" s="1"/>
  <c r="E5054" i="1" a="1"/>
  <c r="E5054" i="1" s="1"/>
  <c r="F5054" i="1" s="1"/>
  <c r="E5055" i="1" a="1"/>
  <c r="E5055" i="1" s="1"/>
  <c r="F5055" i="1" s="1"/>
  <c r="E5056" i="1" a="1"/>
  <c r="E5056" i="1" s="1"/>
  <c r="F5056" i="1" s="1"/>
  <c r="E5057" i="1" a="1"/>
  <c r="E5057" i="1" s="1"/>
  <c r="F5057" i="1" s="1"/>
  <c r="E5058" i="1" a="1"/>
  <c r="E5058" i="1" s="1"/>
  <c r="F5058" i="1" s="1"/>
  <c r="E5059" i="1" a="1"/>
  <c r="E5059" i="1" s="1"/>
  <c r="F5059" i="1" s="1"/>
  <c r="E5060" i="1" a="1"/>
  <c r="E5060" i="1" s="1"/>
  <c r="F5060" i="1" s="1"/>
  <c r="E5061" i="1" a="1"/>
  <c r="E5061" i="1" s="1"/>
  <c r="F5061" i="1" s="1"/>
  <c r="E5062" i="1" a="1"/>
  <c r="E5062" i="1" s="1"/>
  <c r="F5062" i="1" s="1"/>
  <c r="E5063" i="1" a="1"/>
  <c r="E5063" i="1" s="1"/>
  <c r="F5063" i="1" s="1"/>
  <c r="E5064" i="1" a="1"/>
  <c r="E5064" i="1" s="1"/>
  <c r="F5064" i="1" s="1"/>
  <c r="E5065" i="1" a="1"/>
  <c r="E5065" i="1" s="1"/>
  <c r="F5065" i="1" s="1"/>
  <c r="E5066" i="1" a="1"/>
  <c r="E5066" i="1" s="1"/>
  <c r="F5066" i="1" s="1"/>
  <c r="E5067" i="1" a="1"/>
  <c r="E5067" i="1" s="1"/>
  <c r="F5067" i="1" s="1"/>
  <c r="E5068" i="1" a="1"/>
  <c r="E5068" i="1" s="1"/>
  <c r="F5068" i="1" s="1"/>
  <c r="E5069" i="1" a="1"/>
  <c r="E5069" i="1" s="1"/>
  <c r="F5069" i="1" s="1"/>
  <c r="E5070" i="1" a="1"/>
  <c r="E5070" i="1" s="1"/>
  <c r="F5070" i="1" s="1"/>
  <c r="E5071" i="1" a="1"/>
  <c r="E5071" i="1" s="1"/>
  <c r="F5071" i="1" s="1"/>
  <c r="E5072" i="1" a="1"/>
  <c r="E5072" i="1" s="1"/>
  <c r="F5072" i="1" s="1"/>
  <c r="E5073" i="1" a="1"/>
  <c r="E5073" i="1" s="1"/>
  <c r="F5073" i="1" s="1"/>
  <c r="E5074" i="1" a="1"/>
  <c r="E5074" i="1" s="1"/>
  <c r="F5074" i="1" s="1"/>
  <c r="E5075" i="1" a="1"/>
  <c r="E5075" i="1" s="1"/>
  <c r="F5075" i="1" s="1"/>
  <c r="E5076" i="1" a="1"/>
  <c r="E5076" i="1" s="1"/>
  <c r="F5076" i="1" s="1"/>
  <c r="E5077" i="1" a="1"/>
  <c r="E5077" i="1" s="1"/>
  <c r="F5077" i="1" s="1"/>
  <c r="E5078" i="1" a="1"/>
  <c r="E5078" i="1" s="1"/>
  <c r="F5078" i="1" s="1"/>
  <c r="E5079" i="1" a="1"/>
  <c r="E5079" i="1" s="1"/>
  <c r="F5079" i="1" s="1"/>
  <c r="E5080" i="1" a="1"/>
  <c r="E5080" i="1" s="1"/>
  <c r="F5080" i="1" s="1"/>
  <c r="E5081" i="1" a="1"/>
  <c r="E5081" i="1" s="1"/>
  <c r="F5081" i="1" s="1"/>
  <c r="E5082" i="1" a="1"/>
  <c r="E5082" i="1" s="1"/>
  <c r="F5082" i="1" s="1"/>
  <c r="E5083" i="1" a="1"/>
  <c r="E5083" i="1" s="1"/>
  <c r="F5083" i="1" s="1"/>
  <c r="E5084" i="1" a="1"/>
  <c r="E5084" i="1" s="1"/>
  <c r="F5084" i="1" s="1"/>
  <c r="E5085" i="1" a="1"/>
  <c r="E5085" i="1" s="1"/>
  <c r="F5085" i="1" s="1"/>
  <c r="E5086" i="1" a="1"/>
  <c r="E5086" i="1" s="1"/>
  <c r="F5086" i="1" s="1"/>
  <c r="E5087" i="1" a="1"/>
  <c r="E5087" i="1" s="1"/>
  <c r="F5087" i="1" s="1"/>
  <c r="E5088" i="1" a="1"/>
  <c r="E5088" i="1" s="1"/>
  <c r="F5088" i="1" s="1"/>
  <c r="E5089" i="1" a="1"/>
  <c r="E5089" i="1" s="1"/>
  <c r="F5089" i="1" s="1"/>
  <c r="E5090" i="1" a="1"/>
  <c r="E5090" i="1" s="1"/>
  <c r="F5090" i="1" s="1"/>
  <c r="E5091" i="1" a="1"/>
  <c r="E5091" i="1" s="1"/>
  <c r="F5091" i="1" s="1"/>
  <c r="E5092" i="1" a="1"/>
  <c r="E5092" i="1" s="1"/>
  <c r="F5092" i="1" s="1"/>
  <c r="E5093" i="1" a="1"/>
  <c r="E5093" i="1" s="1"/>
  <c r="F5093" i="1" s="1"/>
  <c r="E5094" i="1" a="1"/>
  <c r="E5094" i="1" s="1"/>
  <c r="F5094" i="1" s="1"/>
  <c r="E5095" i="1" a="1"/>
  <c r="E5095" i="1" s="1"/>
  <c r="F5095" i="1" s="1"/>
  <c r="E5096" i="1" a="1"/>
  <c r="E5096" i="1" s="1"/>
  <c r="F5096" i="1" s="1"/>
  <c r="E5097" i="1" a="1"/>
  <c r="E5097" i="1" s="1"/>
  <c r="F5097" i="1" s="1"/>
  <c r="E5098" i="1" a="1"/>
  <c r="E5098" i="1" s="1"/>
  <c r="F5098" i="1" s="1"/>
  <c r="E5099" i="1" a="1"/>
  <c r="E5099" i="1" s="1"/>
  <c r="F5099" i="1" s="1"/>
  <c r="E5100" i="1" a="1"/>
  <c r="E5100" i="1" s="1"/>
  <c r="F5100" i="1" s="1"/>
  <c r="E5101" i="1" a="1"/>
  <c r="E5101" i="1" s="1"/>
  <c r="F5101" i="1" s="1"/>
  <c r="E5102" i="1" a="1"/>
  <c r="E5102" i="1" s="1"/>
  <c r="F5102" i="1" s="1"/>
  <c r="E5103" i="1" a="1"/>
  <c r="E5103" i="1" s="1"/>
  <c r="F5103" i="1" s="1"/>
  <c r="E5104" i="1" a="1"/>
  <c r="E5104" i="1" s="1"/>
  <c r="F5104" i="1" s="1"/>
  <c r="E5105" i="1" a="1"/>
  <c r="E5105" i="1" s="1"/>
  <c r="F5105" i="1" s="1"/>
  <c r="E5106" i="1" a="1"/>
  <c r="E5106" i="1" s="1"/>
  <c r="F5106" i="1" s="1"/>
  <c r="E5107" i="1" a="1"/>
  <c r="E5107" i="1" s="1"/>
  <c r="F5107" i="1" s="1"/>
  <c r="E5108" i="1" a="1"/>
  <c r="E5108" i="1" s="1"/>
  <c r="F5108" i="1" s="1"/>
  <c r="E5109" i="1" a="1"/>
  <c r="E5109" i="1" s="1"/>
  <c r="F5109" i="1" s="1"/>
  <c r="E5110" i="1" a="1"/>
  <c r="E5110" i="1" s="1"/>
  <c r="F5110" i="1" s="1"/>
  <c r="E5111" i="1" a="1"/>
  <c r="E5111" i="1" s="1"/>
  <c r="F5111" i="1" s="1"/>
  <c r="E5112" i="1" a="1"/>
  <c r="E5112" i="1" s="1"/>
  <c r="F5112" i="1" s="1"/>
  <c r="E5113" i="1" a="1"/>
  <c r="E5113" i="1" s="1"/>
  <c r="F5113" i="1" s="1"/>
  <c r="E5114" i="1" a="1"/>
  <c r="E5114" i="1" s="1"/>
  <c r="F5114" i="1" s="1"/>
  <c r="E5115" i="1" a="1"/>
  <c r="E5115" i="1" s="1"/>
  <c r="F5115" i="1" s="1"/>
  <c r="E5116" i="1" a="1"/>
  <c r="E5116" i="1" s="1"/>
  <c r="F5116" i="1" s="1"/>
  <c r="E5117" i="1" a="1"/>
  <c r="E5117" i="1" s="1"/>
  <c r="F5117" i="1" s="1"/>
  <c r="E5118" i="1" a="1"/>
  <c r="E5118" i="1" s="1"/>
  <c r="F5118" i="1" s="1"/>
  <c r="E5119" i="1" a="1"/>
  <c r="E5119" i="1" s="1"/>
  <c r="F5119" i="1" s="1"/>
  <c r="E5120" i="1" a="1"/>
  <c r="E5120" i="1" s="1"/>
  <c r="F5120" i="1" s="1"/>
  <c r="E5121" i="1" a="1"/>
  <c r="E5121" i="1" s="1"/>
  <c r="F5121" i="1" s="1"/>
  <c r="E5122" i="1" a="1"/>
  <c r="E5122" i="1" s="1"/>
  <c r="F5122" i="1" s="1"/>
  <c r="E5123" i="1" a="1"/>
  <c r="E5123" i="1" s="1"/>
  <c r="F5123" i="1" s="1"/>
  <c r="E5124" i="1" a="1"/>
  <c r="E5124" i="1" s="1"/>
  <c r="F5124" i="1" s="1"/>
  <c r="E5125" i="1" a="1"/>
  <c r="E5125" i="1" s="1"/>
  <c r="F5125" i="1" s="1"/>
  <c r="E5126" i="1" a="1"/>
  <c r="E5126" i="1" s="1"/>
  <c r="F5126" i="1" s="1"/>
  <c r="E5127" i="1" a="1"/>
  <c r="E5127" i="1" s="1"/>
  <c r="F5127" i="1" s="1"/>
  <c r="E5128" i="1" a="1"/>
  <c r="E5128" i="1" s="1"/>
  <c r="F5128" i="1" s="1"/>
  <c r="E5129" i="1" a="1"/>
  <c r="E5129" i="1" s="1"/>
  <c r="F5129" i="1" s="1"/>
  <c r="E5130" i="1" a="1"/>
  <c r="E5130" i="1" s="1"/>
  <c r="F5130" i="1" s="1"/>
  <c r="E5131" i="1" a="1"/>
  <c r="E5131" i="1" s="1"/>
  <c r="F5131" i="1" s="1"/>
  <c r="E5132" i="1" a="1"/>
  <c r="E5132" i="1" s="1"/>
  <c r="F5132" i="1" s="1"/>
  <c r="E5133" i="1" a="1"/>
  <c r="E5133" i="1" s="1"/>
  <c r="F5133" i="1" s="1"/>
  <c r="E5134" i="1" a="1"/>
  <c r="E5134" i="1" s="1"/>
  <c r="F5134" i="1" s="1"/>
  <c r="E5135" i="1" a="1"/>
  <c r="E5135" i="1" s="1"/>
  <c r="F5135" i="1" s="1"/>
  <c r="E5136" i="1" a="1"/>
  <c r="E5136" i="1" s="1"/>
  <c r="F5136" i="1" s="1"/>
  <c r="E5137" i="1" a="1"/>
  <c r="E5137" i="1" s="1"/>
  <c r="F5137" i="1" s="1"/>
  <c r="E5138" i="1" a="1"/>
  <c r="E5138" i="1" s="1"/>
  <c r="F5138" i="1" s="1"/>
  <c r="E5139" i="1" a="1"/>
  <c r="E5139" i="1" s="1"/>
  <c r="F5139" i="1" s="1"/>
  <c r="E5140" i="1" a="1"/>
  <c r="E5140" i="1" s="1"/>
  <c r="F5140" i="1" s="1"/>
  <c r="E5141" i="1" a="1"/>
  <c r="E5141" i="1" s="1"/>
  <c r="F5141" i="1" s="1"/>
  <c r="E5142" i="1" a="1"/>
  <c r="E5142" i="1" s="1"/>
  <c r="F5142" i="1" s="1"/>
  <c r="E5143" i="1" a="1"/>
  <c r="E5143" i="1" s="1"/>
  <c r="F5143" i="1" s="1"/>
  <c r="E5144" i="1" a="1"/>
  <c r="E5144" i="1" s="1"/>
  <c r="F5144" i="1" s="1"/>
  <c r="E5145" i="1" a="1"/>
  <c r="E5145" i="1" s="1"/>
  <c r="F5145" i="1" s="1"/>
  <c r="E5146" i="1" a="1"/>
  <c r="E5146" i="1" s="1"/>
  <c r="F5146" i="1" s="1"/>
  <c r="E5147" i="1" a="1"/>
  <c r="E5147" i="1" s="1"/>
  <c r="F5147" i="1" s="1"/>
  <c r="E5148" i="1" a="1"/>
  <c r="E5148" i="1" s="1"/>
  <c r="F5148" i="1" s="1"/>
  <c r="E5149" i="1" a="1"/>
  <c r="E5149" i="1" s="1"/>
  <c r="F5149" i="1" s="1"/>
  <c r="E5150" i="1" a="1"/>
  <c r="E5150" i="1" s="1"/>
  <c r="F5150" i="1" s="1"/>
  <c r="E5151" i="1" a="1"/>
  <c r="E5151" i="1" s="1"/>
  <c r="F5151" i="1" s="1"/>
  <c r="E5152" i="1" a="1"/>
  <c r="E5152" i="1" s="1"/>
  <c r="F5152" i="1" s="1"/>
  <c r="E5153" i="1" a="1"/>
  <c r="E5153" i="1" s="1"/>
  <c r="F5153" i="1" s="1"/>
  <c r="E5154" i="1" a="1"/>
  <c r="E5154" i="1" s="1"/>
  <c r="F5154" i="1" s="1"/>
  <c r="E5155" i="1" a="1"/>
  <c r="E5155" i="1" s="1"/>
  <c r="F5155" i="1" s="1"/>
  <c r="E5156" i="1" a="1"/>
  <c r="E5156" i="1" s="1"/>
  <c r="F5156" i="1" s="1"/>
  <c r="E5157" i="1" a="1"/>
  <c r="E5157" i="1" s="1"/>
  <c r="F5157" i="1" s="1"/>
  <c r="E5158" i="1" a="1"/>
  <c r="E5158" i="1" s="1"/>
  <c r="F5158" i="1" s="1"/>
  <c r="E5159" i="1" a="1"/>
  <c r="E5159" i="1" s="1"/>
  <c r="F5159" i="1" s="1"/>
  <c r="E5160" i="1" a="1"/>
  <c r="E5160" i="1" s="1"/>
  <c r="F5160" i="1" s="1"/>
  <c r="E5161" i="1" a="1"/>
  <c r="E5161" i="1" s="1"/>
  <c r="F5161" i="1" s="1"/>
  <c r="E5162" i="1" a="1"/>
  <c r="E5162" i="1" s="1"/>
  <c r="F5162" i="1" s="1"/>
  <c r="E5163" i="1" a="1"/>
  <c r="E5163" i="1" s="1"/>
  <c r="F5163" i="1" s="1"/>
  <c r="E5164" i="1" a="1"/>
  <c r="E5164" i="1" s="1"/>
  <c r="F5164" i="1" s="1"/>
  <c r="E5165" i="1" a="1"/>
  <c r="E5165" i="1" s="1"/>
  <c r="F5165" i="1" s="1"/>
  <c r="E5166" i="1" a="1"/>
  <c r="E5166" i="1" s="1"/>
  <c r="F5166" i="1" s="1"/>
  <c r="E5167" i="1" a="1"/>
  <c r="E5167" i="1" s="1"/>
  <c r="F5167" i="1" s="1"/>
  <c r="E5168" i="1" a="1"/>
  <c r="E5168" i="1" s="1"/>
  <c r="F5168" i="1" s="1"/>
  <c r="E5169" i="1" a="1"/>
  <c r="E5169" i="1" s="1"/>
  <c r="F5169" i="1" s="1"/>
  <c r="E5170" i="1" a="1"/>
  <c r="E5170" i="1" s="1"/>
  <c r="F5170" i="1" s="1"/>
  <c r="E5171" i="1" a="1"/>
  <c r="E5171" i="1" s="1"/>
  <c r="F5171" i="1" s="1"/>
  <c r="E5172" i="1" a="1"/>
  <c r="E5172" i="1" s="1"/>
  <c r="F5172" i="1" s="1"/>
  <c r="E5173" i="1" a="1"/>
  <c r="E5173" i="1" s="1"/>
  <c r="F5173" i="1" s="1"/>
  <c r="E5174" i="1" a="1"/>
  <c r="E5174" i="1" s="1"/>
  <c r="F5174" i="1" s="1"/>
  <c r="E5175" i="1" a="1"/>
  <c r="E5175" i="1" s="1"/>
  <c r="F5175" i="1" s="1"/>
  <c r="E5176" i="1" a="1"/>
  <c r="E5176" i="1" s="1"/>
  <c r="F5176" i="1" s="1"/>
  <c r="E5177" i="1" a="1"/>
  <c r="E5177" i="1" s="1"/>
  <c r="F5177" i="1" s="1"/>
  <c r="E5178" i="1" a="1"/>
  <c r="E5178" i="1" s="1"/>
  <c r="F5178" i="1" s="1"/>
  <c r="E5179" i="1" a="1"/>
  <c r="E5179" i="1" s="1"/>
  <c r="F5179" i="1" s="1"/>
  <c r="E5180" i="1" a="1"/>
  <c r="E5180" i="1" s="1"/>
  <c r="F5180" i="1" s="1"/>
  <c r="E5181" i="1" a="1"/>
  <c r="E5181" i="1" s="1"/>
  <c r="F5181" i="1" s="1"/>
  <c r="E5182" i="1" a="1"/>
  <c r="E5182" i="1" s="1"/>
  <c r="F5182" i="1" s="1"/>
  <c r="E5183" i="1" a="1"/>
  <c r="E5183" i="1" s="1"/>
  <c r="F5183" i="1" s="1"/>
  <c r="E5184" i="1" a="1"/>
  <c r="E5184" i="1" s="1"/>
  <c r="F5184" i="1" s="1"/>
  <c r="E5185" i="1" a="1"/>
  <c r="E5185" i="1" s="1"/>
  <c r="F5185" i="1" s="1"/>
  <c r="E5186" i="1" a="1"/>
  <c r="E5186" i="1" s="1"/>
  <c r="F5186" i="1" s="1"/>
  <c r="E5187" i="1" a="1"/>
  <c r="E5187" i="1" s="1"/>
  <c r="F5187" i="1" s="1"/>
  <c r="E5188" i="1" a="1"/>
  <c r="E5188" i="1" s="1"/>
  <c r="F5188" i="1" s="1"/>
  <c r="E5189" i="1" a="1"/>
  <c r="E5189" i="1" s="1"/>
  <c r="F5189" i="1" s="1"/>
  <c r="E5190" i="1" a="1"/>
  <c r="E5190" i="1" s="1"/>
  <c r="F5190" i="1" s="1"/>
  <c r="E5191" i="1" a="1"/>
  <c r="E5191" i="1" s="1"/>
  <c r="F5191" i="1" s="1"/>
  <c r="E5192" i="1" a="1"/>
  <c r="E5192" i="1" s="1"/>
  <c r="F5192" i="1" s="1"/>
  <c r="E5193" i="1" a="1"/>
  <c r="E5193" i="1" s="1"/>
  <c r="F5193" i="1" s="1"/>
  <c r="E5194" i="1" a="1"/>
  <c r="E5194" i="1" s="1"/>
  <c r="F5194" i="1" s="1"/>
  <c r="E5195" i="1" a="1"/>
  <c r="E5195" i="1" s="1"/>
  <c r="F5195" i="1" s="1"/>
  <c r="E5196" i="1" a="1"/>
  <c r="E5196" i="1" s="1"/>
  <c r="F5196" i="1" s="1"/>
  <c r="E5197" i="1" a="1"/>
  <c r="E5197" i="1" s="1"/>
  <c r="F5197" i="1" s="1"/>
  <c r="E5198" i="1" a="1"/>
  <c r="E5198" i="1" s="1"/>
  <c r="F5198" i="1" s="1"/>
  <c r="E5199" i="1" a="1"/>
  <c r="E5199" i="1" s="1"/>
  <c r="F5199" i="1" s="1"/>
  <c r="E5200" i="1" a="1"/>
  <c r="E5200" i="1" s="1"/>
  <c r="F5200" i="1" s="1"/>
  <c r="E5201" i="1" a="1"/>
  <c r="E5201" i="1" s="1"/>
  <c r="F5201" i="1" s="1"/>
  <c r="E5202" i="1" a="1"/>
  <c r="E5202" i="1" s="1"/>
  <c r="F5202" i="1" s="1"/>
  <c r="E5203" i="1" a="1"/>
  <c r="E5203" i="1" s="1"/>
  <c r="F5203" i="1" s="1"/>
  <c r="E5204" i="1" a="1"/>
  <c r="E5204" i="1" s="1"/>
  <c r="F5204" i="1" s="1"/>
  <c r="E5205" i="1" a="1"/>
  <c r="E5205" i="1" s="1"/>
  <c r="F5205" i="1" s="1"/>
  <c r="E5206" i="1" a="1"/>
  <c r="E5206" i="1" s="1"/>
  <c r="F5206" i="1" s="1"/>
  <c r="E5207" i="1" a="1"/>
  <c r="E5207" i="1" s="1"/>
  <c r="F5207" i="1" s="1"/>
  <c r="E5208" i="1" a="1"/>
  <c r="E5208" i="1" s="1"/>
  <c r="F5208" i="1" s="1"/>
  <c r="E5209" i="1" a="1"/>
  <c r="E5209" i="1" s="1"/>
  <c r="F5209" i="1" s="1"/>
  <c r="E5210" i="1" a="1"/>
  <c r="E5210" i="1" s="1"/>
  <c r="F5210" i="1" s="1"/>
  <c r="E5211" i="1" a="1"/>
  <c r="E5211" i="1" s="1"/>
  <c r="F5211" i="1" s="1"/>
  <c r="E5212" i="1" a="1"/>
  <c r="E5212" i="1" s="1"/>
  <c r="F5212" i="1" s="1"/>
  <c r="E5213" i="1" a="1"/>
  <c r="E5213" i="1" s="1"/>
  <c r="F5213" i="1" s="1"/>
  <c r="E5214" i="1" a="1"/>
  <c r="E5214" i="1" s="1"/>
  <c r="F5214" i="1" s="1"/>
  <c r="E5215" i="1" a="1"/>
  <c r="E5215" i="1" s="1"/>
  <c r="F5215" i="1" s="1"/>
  <c r="E5216" i="1" a="1"/>
  <c r="E5216" i="1" s="1"/>
  <c r="F5216" i="1" s="1"/>
  <c r="E5217" i="1" a="1"/>
  <c r="E5217" i="1" s="1"/>
  <c r="F5217" i="1" s="1"/>
  <c r="E5218" i="1" a="1"/>
  <c r="E5218" i="1" s="1"/>
  <c r="F5218" i="1" s="1"/>
  <c r="E5219" i="1" a="1"/>
  <c r="E5219" i="1" s="1"/>
  <c r="F5219" i="1" s="1"/>
  <c r="E5220" i="1" a="1"/>
  <c r="E5220" i="1" s="1"/>
  <c r="F5220" i="1" s="1"/>
  <c r="E5221" i="1" a="1"/>
  <c r="E5221" i="1" s="1"/>
  <c r="F5221" i="1" s="1"/>
  <c r="E5222" i="1" a="1"/>
  <c r="E5222" i="1" s="1"/>
  <c r="F5222" i="1" s="1"/>
  <c r="E5223" i="1" a="1"/>
  <c r="E5223" i="1" s="1"/>
  <c r="F5223" i="1" s="1"/>
  <c r="E5224" i="1" a="1"/>
  <c r="E5224" i="1" s="1"/>
  <c r="F5224" i="1" s="1"/>
  <c r="E5225" i="1" a="1"/>
  <c r="E5225" i="1" s="1"/>
  <c r="F5225" i="1" s="1"/>
  <c r="E5226" i="1" a="1"/>
  <c r="E5226" i="1" s="1"/>
  <c r="F5226" i="1" s="1"/>
  <c r="E5227" i="1" a="1"/>
  <c r="E5227" i="1" s="1"/>
  <c r="F5227" i="1" s="1"/>
  <c r="E5228" i="1" a="1"/>
  <c r="E5228" i="1" s="1"/>
  <c r="F5228" i="1" s="1"/>
  <c r="E5229" i="1" a="1"/>
  <c r="E5229" i="1" s="1"/>
  <c r="F5229" i="1" s="1"/>
  <c r="E5230" i="1" a="1"/>
  <c r="E5230" i="1" s="1"/>
  <c r="F5230" i="1" s="1"/>
  <c r="E5231" i="1" a="1"/>
  <c r="E5231" i="1" s="1"/>
  <c r="F5231" i="1" s="1"/>
  <c r="E5232" i="1" a="1"/>
  <c r="E5232" i="1" s="1"/>
  <c r="F5232" i="1" s="1"/>
  <c r="E5233" i="1" a="1"/>
  <c r="E5233" i="1" s="1"/>
  <c r="F5233" i="1" s="1"/>
  <c r="E5234" i="1" a="1"/>
  <c r="E5234" i="1" s="1"/>
  <c r="F5234" i="1" s="1"/>
  <c r="E5235" i="1" a="1"/>
  <c r="E5235" i="1" s="1"/>
  <c r="F5235" i="1" s="1"/>
  <c r="E5236" i="1" a="1"/>
  <c r="E5236" i="1" s="1"/>
  <c r="F5236" i="1" s="1"/>
  <c r="E5237" i="1" a="1"/>
  <c r="E5237" i="1" s="1"/>
  <c r="F5237" i="1" s="1"/>
  <c r="E5238" i="1" a="1"/>
  <c r="E5238" i="1" s="1"/>
  <c r="F5238" i="1" s="1"/>
  <c r="E5239" i="1" a="1"/>
  <c r="E5239" i="1" s="1"/>
  <c r="F5239" i="1" s="1"/>
  <c r="E5240" i="1" a="1"/>
  <c r="E5240" i="1" s="1"/>
  <c r="F5240" i="1" s="1"/>
  <c r="E5241" i="1" a="1"/>
  <c r="E5241" i="1" s="1"/>
  <c r="F5241" i="1" s="1"/>
  <c r="E5242" i="1" a="1"/>
  <c r="E5242" i="1" s="1"/>
  <c r="F5242" i="1" s="1"/>
  <c r="E5243" i="1" a="1"/>
  <c r="E5243" i="1" s="1"/>
  <c r="F5243" i="1" s="1"/>
  <c r="E5244" i="1" a="1"/>
  <c r="E5244" i="1" s="1"/>
  <c r="F5244" i="1" s="1"/>
  <c r="E5245" i="1" a="1"/>
  <c r="E5245" i="1" s="1"/>
  <c r="F5245" i="1" s="1"/>
  <c r="E5246" i="1" a="1"/>
  <c r="E5246" i="1" s="1"/>
  <c r="F5246" i="1" s="1"/>
  <c r="E5247" i="1" a="1"/>
  <c r="E5247" i="1" s="1"/>
  <c r="F5247" i="1" s="1"/>
  <c r="E5248" i="1" a="1"/>
  <c r="E5248" i="1" s="1"/>
  <c r="F5248" i="1" s="1"/>
  <c r="E5249" i="1" a="1"/>
  <c r="E5249" i="1" s="1"/>
  <c r="F5249" i="1" s="1"/>
  <c r="E5250" i="1" a="1"/>
  <c r="E5250" i="1" s="1"/>
  <c r="F5250" i="1" s="1"/>
  <c r="E5251" i="1" a="1"/>
  <c r="E5251" i="1" s="1"/>
  <c r="F5251" i="1" s="1"/>
  <c r="E5252" i="1" a="1"/>
  <c r="E5252" i="1" s="1"/>
  <c r="F5252" i="1" s="1"/>
  <c r="E5253" i="1" a="1"/>
  <c r="E5253" i="1" s="1"/>
  <c r="F5253" i="1" s="1"/>
  <c r="E5254" i="1" a="1"/>
  <c r="E5254" i="1" s="1"/>
  <c r="F5254" i="1" s="1"/>
  <c r="E5255" i="1" a="1"/>
  <c r="E5255" i="1" s="1"/>
  <c r="F5255" i="1" s="1"/>
  <c r="E5256" i="1" a="1"/>
  <c r="E5256" i="1" s="1"/>
  <c r="F5256" i="1" s="1"/>
  <c r="E5257" i="1" a="1"/>
  <c r="E5257" i="1" s="1"/>
  <c r="F5257" i="1" s="1"/>
  <c r="E5258" i="1" a="1"/>
  <c r="E5258" i="1" s="1"/>
  <c r="F5258" i="1" s="1"/>
  <c r="E5259" i="1" a="1"/>
  <c r="E5259" i="1" s="1"/>
  <c r="F5259" i="1" s="1"/>
  <c r="E5260" i="1" a="1"/>
  <c r="E5260" i="1" s="1"/>
  <c r="F5260" i="1" s="1"/>
  <c r="E5261" i="1" a="1"/>
  <c r="E5261" i="1" s="1"/>
  <c r="F5261" i="1" s="1"/>
  <c r="E5262" i="1" a="1"/>
  <c r="E5262" i="1" s="1"/>
  <c r="F5262" i="1" s="1"/>
  <c r="E5263" i="1" a="1"/>
  <c r="E5263" i="1" s="1"/>
  <c r="F5263" i="1" s="1"/>
  <c r="E5264" i="1" a="1"/>
  <c r="E5264" i="1" s="1"/>
  <c r="F5264" i="1" s="1"/>
  <c r="E5265" i="1" a="1"/>
  <c r="E5265" i="1" s="1"/>
  <c r="F5265" i="1" s="1"/>
  <c r="E5266" i="1" a="1"/>
  <c r="E5266" i="1" s="1"/>
  <c r="F5266" i="1" s="1"/>
  <c r="E5267" i="1" a="1"/>
  <c r="E5267" i="1" s="1"/>
  <c r="F5267" i="1" s="1"/>
  <c r="E5268" i="1" a="1"/>
  <c r="E5268" i="1" s="1"/>
  <c r="F5268" i="1" s="1"/>
  <c r="E5269" i="1" a="1"/>
  <c r="E5269" i="1" s="1"/>
  <c r="F5269" i="1" s="1"/>
  <c r="E5270" i="1" a="1"/>
  <c r="E5270" i="1" s="1"/>
  <c r="F5270" i="1" s="1"/>
  <c r="E5271" i="1" a="1"/>
  <c r="E5271" i="1" s="1"/>
  <c r="F5271" i="1" s="1"/>
  <c r="E5272" i="1" a="1"/>
  <c r="E5272" i="1" s="1"/>
  <c r="F5272" i="1" s="1"/>
  <c r="E5273" i="1" a="1"/>
  <c r="E5273" i="1" s="1"/>
  <c r="F5273" i="1" s="1"/>
  <c r="E5274" i="1" a="1"/>
  <c r="E5274" i="1" s="1"/>
  <c r="F5274" i="1" s="1"/>
  <c r="E5275" i="1" a="1"/>
  <c r="E5275" i="1" s="1"/>
  <c r="F5275" i="1" s="1"/>
  <c r="E5276" i="1" a="1"/>
  <c r="E5276" i="1" s="1"/>
  <c r="F5276" i="1" s="1"/>
  <c r="E5277" i="1" a="1"/>
  <c r="E5277" i="1" s="1"/>
  <c r="F5277" i="1" s="1"/>
  <c r="E5278" i="1" a="1"/>
  <c r="E5278" i="1" s="1"/>
  <c r="F5278" i="1" s="1"/>
  <c r="E5279" i="1" a="1"/>
  <c r="E5279" i="1" s="1"/>
  <c r="F5279" i="1" s="1"/>
  <c r="E5280" i="1" a="1"/>
  <c r="E5280" i="1" s="1"/>
  <c r="F5280" i="1" s="1"/>
  <c r="E5281" i="1" a="1"/>
  <c r="E5281" i="1" s="1"/>
  <c r="F5281" i="1" s="1"/>
  <c r="E5282" i="1" a="1"/>
  <c r="E5282" i="1" s="1"/>
  <c r="F5282" i="1" s="1"/>
  <c r="E5283" i="1" a="1"/>
  <c r="E5283" i="1" s="1"/>
  <c r="F5283" i="1" s="1"/>
  <c r="E5284" i="1" a="1"/>
  <c r="E5284" i="1" s="1"/>
  <c r="F5284" i="1" s="1"/>
  <c r="E5285" i="1" a="1"/>
  <c r="E5285" i="1" s="1"/>
  <c r="F5285" i="1" s="1"/>
  <c r="E5286" i="1" a="1"/>
  <c r="E5286" i="1" s="1"/>
  <c r="F5286" i="1" s="1"/>
  <c r="E5287" i="1" a="1"/>
  <c r="E5287" i="1" s="1"/>
  <c r="F5287" i="1" s="1"/>
  <c r="E5288" i="1" a="1"/>
  <c r="E5288" i="1" s="1"/>
  <c r="F5288" i="1" s="1"/>
  <c r="E5289" i="1" a="1"/>
  <c r="E5289" i="1" s="1"/>
  <c r="F5289" i="1" s="1"/>
  <c r="E5290" i="1" a="1"/>
  <c r="E5290" i="1" s="1"/>
  <c r="F5290" i="1" s="1"/>
  <c r="E5291" i="1" a="1"/>
  <c r="E5291" i="1" s="1"/>
  <c r="F5291" i="1" s="1"/>
  <c r="E5292" i="1" a="1"/>
  <c r="E5292" i="1" s="1"/>
  <c r="F5292" i="1" s="1"/>
  <c r="E5293" i="1" a="1"/>
  <c r="E5293" i="1" s="1"/>
  <c r="F5293" i="1" s="1"/>
  <c r="E5294" i="1" a="1"/>
  <c r="E5294" i="1" s="1"/>
  <c r="F5294" i="1" s="1"/>
  <c r="E5295" i="1" a="1"/>
  <c r="E5295" i="1" s="1"/>
  <c r="F5295" i="1" s="1"/>
  <c r="E5296" i="1" a="1"/>
  <c r="E5296" i="1" s="1"/>
  <c r="F5296" i="1" s="1"/>
  <c r="E5297" i="1" a="1"/>
  <c r="E5297" i="1" s="1"/>
  <c r="F5297" i="1" s="1"/>
  <c r="E5298" i="1" a="1"/>
  <c r="E5298" i="1" s="1"/>
  <c r="F5298" i="1" s="1"/>
  <c r="E5299" i="1" a="1"/>
  <c r="E5299" i="1" s="1"/>
  <c r="F5299" i="1" s="1"/>
  <c r="E5300" i="1" a="1"/>
  <c r="E5300" i="1" s="1"/>
  <c r="F5300" i="1" s="1"/>
  <c r="E5301" i="1" a="1"/>
  <c r="E5301" i="1" s="1"/>
  <c r="F5301" i="1" s="1"/>
  <c r="E5302" i="1" a="1"/>
  <c r="E5302" i="1" s="1"/>
  <c r="F5302" i="1" s="1"/>
  <c r="E5303" i="1" a="1"/>
  <c r="E5303" i="1" s="1"/>
  <c r="F5303" i="1" s="1"/>
  <c r="E5304" i="1" a="1"/>
  <c r="E5304" i="1" s="1"/>
  <c r="F5304" i="1" s="1"/>
  <c r="E5305" i="1" a="1"/>
  <c r="E5305" i="1" s="1"/>
  <c r="F5305" i="1" s="1"/>
  <c r="E5306" i="1" a="1"/>
  <c r="E5306" i="1" s="1"/>
  <c r="F5306" i="1" s="1"/>
  <c r="E5307" i="1" a="1"/>
  <c r="E5307" i="1" s="1"/>
  <c r="F5307" i="1" s="1"/>
  <c r="E5308" i="1" a="1"/>
  <c r="E5308" i="1" s="1"/>
  <c r="F5308" i="1" s="1"/>
  <c r="E5309" i="1" a="1"/>
  <c r="E5309" i="1" s="1"/>
  <c r="F5309" i="1" s="1"/>
  <c r="E5310" i="1" a="1"/>
  <c r="E5310" i="1" s="1"/>
  <c r="F5310" i="1" s="1"/>
  <c r="E5311" i="1" a="1"/>
  <c r="E5311" i="1" s="1"/>
  <c r="F5311" i="1" s="1"/>
  <c r="E5312" i="1" a="1"/>
  <c r="E5312" i="1" s="1"/>
  <c r="F5312" i="1" s="1"/>
  <c r="E5313" i="1" a="1"/>
  <c r="E5313" i="1" s="1"/>
  <c r="F5313" i="1" s="1"/>
  <c r="E5314" i="1" a="1"/>
  <c r="E5314" i="1" s="1"/>
  <c r="F5314" i="1" s="1"/>
  <c r="E5315" i="1" a="1"/>
  <c r="E5315" i="1" s="1"/>
  <c r="F5315" i="1" s="1"/>
  <c r="E5316" i="1" a="1"/>
  <c r="E5316" i="1" s="1"/>
  <c r="F5316" i="1" s="1"/>
  <c r="E5317" i="1" a="1"/>
  <c r="E5317" i="1" s="1"/>
  <c r="F5317" i="1" s="1"/>
  <c r="E5318" i="1" a="1"/>
  <c r="E5318" i="1" s="1"/>
  <c r="F5318" i="1" s="1"/>
  <c r="E5319" i="1" a="1"/>
  <c r="E5319" i="1" s="1"/>
  <c r="F5319" i="1" s="1"/>
  <c r="E5320" i="1" a="1"/>
  <c r="E5320" i="1" s="1"/>
  <c r="F5320" i="1" s="1"/>
  <c r="E5321" i="1" a="1"/>
  <c r="E5321" i="1" s="1"/>
  <c r="F5321" i="1" s="1"/>
  <c r="E5322" i="1" a="1"/>
  <c r="E5322" i="1" s="1"/>
  <c r="F5322" i="1" s="1"/>
  <c r="E5323" i="1" a="1"/>
  <c r="E5323" i="1" s="1"/>
  <c r="F5323" i="1" s="1"/>
  <c r="E5324" i="1" a="1"/>
  <c r="E5324" i="1" s="1"/>
  <c r="F5324" i="1" s="1"/>
  <c r="E5325" i="1" a="1"/>
  <c r="E5325" i="1" s="1"/>
  <c r="F5325" i="1" s="1"/>
  <c r="E5326" i="1" a="1"/>
  <c r="E5326" i="1" s="1"/>
  <c r="F5326" i="1" s="1"/>
  <c r="E5327" i="1" a="1"/>
  <c r="E5327" i="1" s="1"/>
  <c r="F5327" i="1" s="1"/>
  <c r="E5328" i="1" a="1"/>
  <c r="E5328" i="1" s="1"/>
  <c r="F5328" i="1" s="1"/>
  <c r="E5329" i="1" a="1"/>
  <c r="E5329" i="1" s="1"/>
  <c r="F5329" i="1" s="1"/>
  <c r="E5330" i="1" a="1"/>
  <c r="E5330" i="1" s="1"/>
  <c r="F5330" i="1" s="1"/>
  <c r="E5331" i="1" a="1"/>
  <c r="E5331" i="1" s="1"/>
  <c r="F5331" i="1" s="1"/>
  <c r="E5332" i="1" a="1"/>
  <c r="E5332" i="1" s="1"/>
  <c r="F5332" i="1" s="1"/>
  <c r="E5333" i="1" a="1"/>
  <c r="E5333" i="1" s="1"/>
  <c r="F5333" i="1" s="1"/>
  <c r="E5334" i="1" a="1"/>
  <c r="E5334" i="1" s="1"/>
  <c r="F5334" i="1" s="1"/>
  <c r="E5335" i="1" a="1"/>
  <c r="E5335" i="1" s="1"/>
  <c r="F5335" i="1" s="1"/>
  <c r="E5336" i="1" a="1"/>
  <c r="E5336" i="1" s="1"/>
  <c r="F5336" i="1" s="1"/>
  <c r="E5337" i="1" a="1"/>
  <c r="E5337" i="1" s="1"/>
  <c r="F5337" i="1" s="1"/>
  <c r="E5338" i="1" a="1"/>
  <c r="E5338" i="1" s="1"/>
  <c r="F5338" i="1" s="1"/>
  <c r="E5339" i="1" a="1"/>
  <c r="E5339" i="1" s="1"/>
  <c r="F5339" i="1" s="1"/>
  <c r="E5340" i="1" a="1"/>
  <c r="E5340" i="1" s="1"/>
  <c r="F5340" i="1" s="1"/>
  <c r="E5341" i="1" a="1"/>
  <c r="E5341" i="1" s="1"/>
  <c r="F5341" i="1" s="1"/>
  <c r="E5342" i="1" a="1"/>
  <c r="E5342" i="1" s="1"/>
  <c r="F5342" i="1" s="1"/>
  <c r="E5343" i="1" a="1"/>
  <c r="E5343" i="1" s="1"/>
  <c r="F5343" i="1" s="1"/>
  <c r="E5344" i="1" a="1"/>
  <c r="E5344" i="1" s="1"/>
  <c r="F5344" i="1" s="1"/>
  <c r="E5345" i="1" a="1"/>
  <c r="E5345" i="1" s="1"/>
  <c r="F5345" i="1" s="1"/>
  <c r="E5346" i="1" a="1"/>
  <c r="E5346" i="1" s="1"/>
  <c r="F5346" i="1" s="1"/>
  <c r="E5347" i="1" a="1"/>
  <c r="E5347" i="1" s="1"/>
  <c r="F5347" i="1" s="1"/>
  <c r="E5348" i="1" a="1"/>
  <c r="E5348" i="1" s="1"/>
  <c r="F5348" i="1" s="1"/>
  <c r="E5349" i="1" a="1"/>
  <c r="E5349" i="1" s="1"/>
  <c r="F5349" i="1" s="1"/>
  <c r="E5350" i="1" a="1"/>
  <c r="E5350" i="1" s="1"/>
  <c r="F5350" i="1" s="1"/>
  <c r="E5351" i="1" a="1"/>
  <c r="E5351" i="1" s="1"/>
  <c r="F5351" i="1" s="1"/>
  <c r="E5352" i="1" a="1"/>
  <c r="E5352" i="1" s="1"/>
  <c r="F5352" i="1" s="1"/>
  <c r="E5353" i="1" a="1"/>
  <c r="E5353" i="1" s="1"/>
  <c r="F5353" i="1" s="1"/>
  <c r="E5354" i="1" a="1"/>
  <c r="E5354" i="1" s="1"/>
  <c r="F5354" i="1" s="1"/>
  <c r="E5355" i="1" a="1"/>
  <c r="E5355" i="1" s="1"/>
  <c r="F5355" i="1" s="1"/>
  <c r="E5356" i="1" a="1"/>
  <c r="E5356" i="1" s="1"/>
  <c r="F5356" i="1" s="1"/>
  <c r="E5357" i="1" a="1"/>
  <c r="E5357" i="1" s="1"/>
  <c r="F5357" i="1" s="1"/>
  <c r="E5358" i="1" a="1"/>
  <c r="E5358" i="1" s="1"/>
  <c r="F5358" i="1" s="1"/>
  <c r="E5359" i="1" a="1"/>
  <c r="E5359" i="1" s="1"/>
  <c r="F5359" i="1" s="1"/>
  <c r="E5360" i="1" a="1"/>
  <c r="E5360" i="1" s="1"/>
  <c r="F5360" i="1" s="1"/>
  <c r="E5361" i="1" a="1"/>
  <c r="E5361" i="1" s="1"/>
  <c r="F5361" i="1" s="1"/>
  <c r="E5362" i="1" a="1"/>
  <c r="E5362" i="1" s="1"/>
  <c r="F5362" i="1" s="1"/>
  <c r="E5363" i="1" a="1"/>
  <c r="E5363" i="1" s="1"/>
  <c r="F5363" i="1" s="1"/>
  <c r="E5364" i="1" a="1"/>
  <c r="E5364" i="1" s="1"/>
  <c r="F5364" i="1" s="1"/>
  <c r="E5365" i="1" a="1"/>
  <c r="E5365" i="1" s="1"/>
  <c r="F5365" i="1" s="1"/>
  <c r="E5366" i="1" a="1"/>
  <c r="E5366" i="1" s="1"/>
  <c r="F5366" i="1" s="1"/>
  <c r="E5367" i="1" a="1"/>
  <c r="E5367" i="1" s="1"/>
  <c r="F5367" i="1" s="1"/>
  <c r="E5368" i="1" a="1"/>
  <c r="E5368" i="1" s="1"/>
  <c r="F5368" i="1" s="1"/>
  <c r="E5369" i="1" a="1"/>
  <c r="E5369" i="1" s="1"/>
  <c r="F5369" i="1" s="1"/>
  <c r="E5370" i="1" a="1"/>
  <c r="E5370" i="1" s="1"/>
  <c r="F5370" i="1" s="1"/>
  <c r="E5371" i="1" a="1"/>
  <c r="E5371" i="1" s="1"/>
  <c r="F5371" i="1" s="1"/>
  <c r="E5372" i="1" a="1"/>
  <c r="E5372" i="1" s="1"/>
  <c r="F5372" i="1" s="1"/>
  <c r="E5373" i="1" a="1"/>
  <c r="E5373" i="1" s="1"/>
  <c r="F5373" i="1" s="1"/>
  <c r="E5374" i="1" a="1"/>
  <c r="E5374" i="1" s="1"/>
  <c r="F5374" i="1" s="1"/>
  <c r="E5375" i="1" a="1"/>
  <c r="E5375" i="1" s="1"/>
  <c r="F5375" i="1" s="1"/>
  <c r="E5376" i="1" a="1"/>
  <c r="E5376" i="1" s="1"/>
  <c r="F5376" i="1" s="1"/>
  <c r="E5377" i="1" a="1"/>
  <c r="E5377" i="1" s="1"/>
  <c r="F5377" i="1" s="1"/>
  <c r="E5378" i="1" a="1"/>
  <c r="E5378" i="1" s="1"/>
  <c r="F5378" i="1" s="1"/>
  <c r="E5379" i="1" a="1"/>
  <c r="E5379" i="1" s="1"/>
  <c r="F5379" i="1" s="1"/>
  <c r="E5380" i="1" a="1"/>
  <c r="E5380" i="1" s="1"/>
  <c r="F5380" i="1" s="1"/>
  <c r="E5381" i="1" a="1"/>
  <c r="E5381" i="1" s="1"/>
  <c r="F5381" i="1" s="1"/>
  <c r="E5382" i="1" a="1"/>
  <c r="E5382" i="1" s="1"/>
  <c r="F5382" i="1" s="1"/>
  <c r="E5383" i="1" a="1"/>
  <c r="E5383" i="1" s="1"/>
  <c r="F5383" i="1" s="1"/>
  <c r="E5384" i="1" a="1"/>
  <c r="E5384" i="1" s="1"/>
  <c r="F5384" i="1" s="1"/>
  <c r="E5385" i="1" a="1"/>
  <c r="E5385" i="1" s="1"/>
  <c r="F5385" i="1" s="1"/>
  <c r="E5386" i="1" a="1"/>
  <c r="E5386" i="1" s="1"/>
  <c r="F5386" i="1" s="1"/>
  <c r="E5387" i="1" a="1"/>
  <c r="E5387" i="1" s="1"/>
  <c r="F5387" i="1" s="1"/>
  <c r="E5388" i="1" a="1"/>
  <c r="E5388" i="1" s="1"/>
  <c r="F5388" i="1" s="1"/>
  <c r="E5389" i="1" a="1"/>
  <c r="E5389" i="1" s="1"/>
  <c r="F5389" i="1" s="1"/>
  <c r="E5390" i="1" a="1"/>
  <c r="E5390" i="1" s="1"/>
  <c r="F5390" i="1" s="1"/>
  <c r="E5391" i="1" a="1"/>
  <c r="E5391" i="1" s="1"/>
  <c r="F5391" i="1" s="1"/>
  <c r="E5392" i="1" a="1"/>
  <c r="E5392" i="1" s="1"/>
  <c r="F5392" i="1" s="1"/>
  <c r="E5393" i="1" a="1"/>
  <c r="E5393" i="1" s="1"/>
  <c r="F5393" i="1" s="1"/>
  <c r="E5394" i="1" a="1"/>
  <c r="E5394" i="1" s="1"/>
  <c r="F5394" i="1" s="1"/>
  <c r="E5395" i="1" a="1"/>
  <c r="E5395" i="1" s="1"/>
  <c r="F5395" i="1" s="1"/>
  <c r="E5396" i="1" a="1"/>
  <c r="E5396" i="1" s="1"/>
  <c r="F5396" i="1" s="1"/>
  <c r="E5397" i="1" a="1"/>
  <c r="E5397" i="1" s="1"/>
  <c r="F5397" i="1" s="1"/>
  <c r="E5398" i="1" a="1"/>
  <c r="E5398" i="1" s="1"/>
  <c r="F5398" i="1" s="1"/>
  <c r="E5399" i="1" a="1"/>
  <c r="E5399" i="1" s="1"/>
  <c r="F5399" i="1" s="1"/>
  <c r="E5400" i="1" a="1"/>
  <c r="E5400" i="1" s="1"/>
  <c r="F5400" i="1" s="1"/>
  <c r="E5401" i="1" a="1"/>
  <c r="E5401" i="1" s="1"/>
  <c r="F5401" i="1" s="1"/>
  <c r="E5402" i="1" a="1"/>
  <c r="E5402" i="1" s="1"/>
  <c r="F5402" i="1" s="1"/>
  <c r="E5403" i="1" a="1"/>
  <c r="E5403" i="1" s="1"/>
  <c r="F5403" i="1" s="1"/>
  <c r="E5404" i="1" a="1"/>
  <c r="E5404" i="1" s="1"/>
  <c r="F5404" i="1" s="1"/>
  <c r="E5405" i="1" a="1"/>
  <c r="E5405" i="1" s="1"/>
  <c r="F5405" i="1" s="1"/>
  <c r="E5406" i="1" a="1"/>
  <c r="E5406" i="1" s="1"/>
  <c r="F5406" i="1" s="1"/>
  <c r="E5407" i="1" a="1"/>
  <c r="E5407" i="1" s="1"/>
  <c r="F5407" i="1" s="1"/>
  <c r="E5408" i="1" a="1"/>
  <c r="E5408" i="1" s="1"/>
  <c r="F5408" i="1" s="1"/>
  <c r="E5409" i="1" a="1"/>
  <c r="E5409" i="1" s="1"/>
  <c r="F5409" i="1" s="1"/>
  <c r="E5410" i="1" a="1"/>
  <c r="E5410" i="1" s="1"/>
  <c r="F5410" i="1" s="1"/>
  <c r="E5411" i="1" a="1"/>
  <c r="E5411" i="1" s="1"/>
  <c r="F5411" i="1" s="1"/>
  <c r="E5412" i="1" a="1"/>
  <c r="E5412" i="1" s="1"/>
  <c r="F5412" i="1" s="1"/>
  <c r="E5413" i="1" a="1"/>
  <c r="E5413" i="1" s="1"/>
  <c r="F5413" i="1" s="1"/>
  <c r="E5414" i="1" a="1"/>
  <c r="E5414" i="1"/>
  <c r="F5414" i="1" s="1"/>
  <c r="E5415" i="1" a="1"/>
  <c r="E5415" i="1" s="1"/>
  <c r="F5415" i="1" s="1"/>
  <c r="E5416" i="1" a="1"/>
  <c r="E5416" i="1" s="1"/>
  <c r="F5416" i="1" s="1"/>
  <c r="E5417" i="1" a="1"/>
  <c r="E5417" i="1" s="1"/>
  <c r="F5417" i="1" s="1"/>
  <c r="E5418" i="1" a="1"/>
  <c r="E5418" i="1" s="1"/>
  <c r="F5418" i="1" s="1"/>
  <c r="E5419" i="1" a="1"/>
  <c r="E5419" i="1" s="1"/>
  <c r="F5419" i="1" s="1"/>
  <c r="E5420" i="1" a="1"/>
  <c r="E5420" i="1" s="1"/>
  <c r="F5420" i="1" s="1"/>
  <c r="E5421" i="1" a="1"/>
  <c r="E5421" i="1" s="1"/>
  <c r="F5421" i="1" s="1"/>
  <c r="E5422" i="1" a="1"/>
  <c r="E5422" i="1" s="1"/>
  <c r="F5422" i="1" s="1"/>
  <c r="E5423" i="1" a="1"/>
  <c r="E5423" i="1" s="1"/>
  <c r="F5423" i="1" s="1"/>
  <c r="E5424" i="1" a="1"/>
  <c r="E5424" i="1" s="1"/>
  <c r="F5424" i="1" s="1"/>
  <c r="E5425" i="1" a="1"/>
  <c r="E5425" i="1" s="1"/>
  <c r="F5425" i="1" s="1"/>
  <c r="E5426" i="1" a="1"/>
  <c r="E5426" i="1" s="1"/>
  <c r="F5426" i="1" s="1"/>
  <c r="E5427" i="1" a="1"/>
  <c r="E5427" i="1" s="1"/>
  <c r="F5427" i="1" s="1"/>
  <c r="E5428" i="1" a="1"/>
  <c r="E5428" i="1" s="1"/>
  <c r="F5428" i="1" s="1"/>
  <c r="E5429" i="1" a="1"/>
  <c r="E5429" i="1" s="1"/>
  <c r="F5429" i="1" s="1"/>
  <c r="E5430" i="1" a="1"/>
  <c r="E5430" i="1" s="1"/>
  <c r="F5430" i="1" s="1"/>
  <c r="E5431" i="1" a="1"/>
  <c r="E5431" i="1" s="1"/>
  <c r="F5431" i="1" s="1"/>
  <c r="E5432" i="1" a="1"/>
  <c r="E5432" i="1" s="1"/>
  <c r="F5432" i="1" s="1"/>
  <c r="E5433" i="1" a="1"/>
  <c r="E5433" i="1" s="1"/>
  <c r="F5433" i="1" s="1"/>
  <c r="E5434" i="1" a="1"/>
  <c r="E5434" i="1" s="1"/>
  <c r="F5434" i="1" s="1"/>
  <c r="E5435" i="1" a="1"/>
  <c r="E5435" i="1" s="1"/>
  <c r="F5435" i="1" s="1"/>
  <c r="E5436" i="1" a="1"/>
  <c r="E5436" i="1" s="1"/>
  <c r="F5436" i="1" s="1"/>
  <c r="E5437" i="1" a="1"/>
  <c r="E5437" i="1" s="1"/>
  <c r="F5437" i="1" s="1"/>
  <c r="E5438" i="1" a="1"/>
  <c r="E5438" i="1" s="1"/>
  <c r="F5438" i="1" s="1"/>
  <c r="E5439" i="1" a="1"/>
  <c r="E5439" i="1" s="1"/>
  <c r="F5439" i="1" s="1"/>
  <c r="E5440" i="1" a="1"/>
  <c r="E5440" i="1" s="1"/>
  <c r="F5440" i="1" s="1"/>
  <c r="E5441" i="1" a="1"/>
  <c r="E5441" i="1" s="1"/>
  <c r="F5441" i="1" s="1"/>
  <c r="E5442" i="1" a="1"/>
  <c r="E5442" i="1" s="1"/>
  <c r="F5442" i="1" s="1"/>
  <c r="E5443" i="1" a="1"/>
  <c r="E5443" i="1" s="1"/>
  <c r="F5443" i="1" s="1"/>
  <c r="E5444" i="1" a="1"/>
  <c r="E5444" i="1" s="1"/>
  <c r="F5444" i="1" s="1"/>
  <c r="E5445" i="1" a="1"/>
  <c r="E5445" i="1" s="1"/>
  <c r="F5445" i="1" s="1"/>
  <c r="E5446" i="1" a="1"/>
  <c r="E5446" i="1" s="1"/>
  <c r="F5446" i="1" s="1"/>
  <c r="E5447" i="1" a="1"/>
  <c r="E5447" i="1" s="1"/>
  <c r="F5447" i="1" s="1"/>
  <c r="E5448" i="1" a="1"/>
  <c r="E5448" i="1" s="1"/>
  <c r="F5448" i="1" s="1"/>
  <c r="E5449" i="1" a="1"/>
  <c r="E5449" i="1" s="1"/>
  <c r="F5449" i="1" s="1"/>
  <c r="E5450" i="1" a="1"/>
  <c r="E5450" i="1" s="1"/>
  <c r="F5450" i="1" s="1"/>
  <c r="E5451" i="1" a="1"/>
  <c r="E5451" i="1" s="1"/>
  <c r="F5451" i="1" s="1"/>
  <c r="E5452" i="1" a="1"/>
  <c r="E5452" i="1" s="1"/>
  <c r="F5452" i="1" s="1"/>
  <c r="E5453" i="1" a="1"/>
  <c r="E5453" i="1" s="1"/>
  <c r="F5453" i="1" s="1"/>
  <c r="E5454" i="1" a="1"/>
  <c r="E5454" i="1" s="1"/>
  <c r="F5454" i="1" s="1"/>
  <c r="E5455" i="1" a="1"/>
  <c r="E5455" i="1" s="1"/>
  <c r="F5455" i="1" s="1"/>
  <c r="E5456" i="1" a="1"/>
  <c r="E5456" i="1" s="1"/>
  <c r="F5456" i="1" s="1"/>
  <c r="E5457" i="1" a="1"/>
  <c r="E5457" i="1" s="1"/>
  <c r="F5457" i="1" s="1"/>
  <c r="E5458" i="1" a="1"/>
  <c r="E5458" i="1" s="1"/>
  <c r="F5458" i="1" s="1"/>
  <c r="E5459" i="1" a="1"/>
  <c r="E5459" i="1" s="1"/>
  <c r="F5459" i="1" s="1"/>
  <c r="E5460" i="1" a="1"/>
  <c r="E5460" i="1" s="1"/>
  <c r="F5460" i="1" s="1"/>
  <c r="E5461" i="1" a="1"/>
  <c r="E5461" i="1" s="1"/>
  <c r="F5461" i="1" s="1"/>
  <c r="E5462" i="1" a="1"/>
  <c r="E5462" i="1" s="1"/>
  <c r="F5462" i="1" s="1"/>
  <c r="E5463" i="1" a="1"/>
  <c r="E5463" i="1" s="1"/>
  <c r="F5463" i="1" s="1"/>
  <c r="E5464" i="1" a="1"/>
  <c r="E5464" i="1" s="1"/>
  <c r="F5464" i="1" s="1"/>
  <c r="E5465" i="1" a="1"/>
  <c r="E5465" i="1" s="1"/>
  <c r="F5465" i="1" s="1"/>
  <c r="E5466" i="1" a="1"/>
  <c r="E5466" i="1" s="1"/>
  <c r="F5466" i="1" s="1"/>
  <c r="E5467" i="1" a="1"/>
  <c r="E5467" i="1" s="1"/>
  <c r="F5467" i="1" s="1"/>
  <c r="E5468" i="1" a="1"/>
  <c r="E5468" i="1" s="1"/>
  <c r="F5468" i="1" s="1"/>
  <c r="E5469" i="1" a="1"/>
  <c r="E5469" i="1" s="1"/>
  <c r="F5469" i="1" s="1"/>
  <c r="E5470" i="1" a="1"/>
  <c r="E5470" i="1" s="1"/>
  <c r="F5470" i="1" s="1"/>
  <c r="E5471" i="1" a="1"/>
  <c r="E5471" i="1" s="1"/>
  <c r="F5471" i="1" s="1"/>
  <c r="E5472" i="1" a="1"/>
  <c r="E5472" i="1" s="1"/>
  <c r="F5472" i="1" s="1"/>
  <c r="E5473" i="1" a="1"/>
  <c r="E5473" i="1" s="1"/>
  <c r="F5473" i="1" s="1"/>
  <c r="E5474" i="1" a="1"/>
  <c r="E5474" i="1" s="1"/>
  <c r="F5474" i="1" s="1"/>
  <c r="E5475" i="1" a="1"/>
  <c r="E5475" i="1" s="1"/>
  <c r="F5475" i="1" s="1"/>
  <c r="E5476" i="1" a="1"/>
  <c r="E5476" i="1" s="1"/>
  <c r="F5476" i="1" s="1"/>
  <c r="E5477" i="1" a="1"/>
  <c r="E5477" i="1" s="1"/>
  <c r="F5477" i="1" s="1"/>
  <c r="E5478" i="1" a="1"/>
  <c r="E5478" i="1" s="1"/>
  <c r="F5478" i="1" s="1"/>
  <c r="E5479" i="1" a="1"/>
  <c r="E5479" i="1" s="1"/>
  <c r="F5479" i="1" s="1"/>
  <c r="E5480" i="1" a="1"/>
  <c r="E5480" i="1" s="1"/>
  <c r="F5480" i="1" s="1"/>
  <c r="E5481" i="1" a="1"/>
  <c r="E5481" i="1" s="1"/>
  <c r="F5481" i="1" s="1"/>
  <c r="E5482" i="1" a="1"/>
  <c r="E5482" i="1" s="1"/>
  <c r="F5482" i="1" s="1"/>
  <c r="E5483" i="1" a="1"/>
  <c r="E5483" i="1" s="1"/>
  <c r="F5483" i="1" s="1"/>
  <c r="E5484" i="1" a="1"/>
  <c r="E5484" i="1" s="1"/>
  <c r="F5484" i="1" s="1"/>
  <c r="E5485" i="1" a="1"/>
  <c r="E5485" i="1" s="1"/>
  <c r="F5485" i="1" s="1"/>
  <c r="E5486" i="1" a="1"/>
  <c r="E5486" i="1" s="1"/>
  <c r="F5486" i="1" s="1"/>
  <c r="E5487" i="1" a="1"/>
  <c r="E5487" i="1" s="1"/>
  <c r="F5487" i="1" s="1"/>
  <c r="E5488" i="1" a="1"/>
  <c r="E5488" i="1" s="1"/>
  <c r="F5488" i="1" s="1"/>
  <c r="E5489" i="1" a="1"/>
  <c r="E5489" i="1" s="1"/>
  <c r="F5489" i="1" s="1"/>
  <c r="E5490" i="1" a="1"/>
  <c r="E5490" i="1" s="1"/>
  <c r="F5490" i="1" s="1"/>
  <c r="E5491" i="1" a="1"/>
  <c r="E5491" i="1" s="1"/>
  <c r="F5491" i="1" s="1"/>
  <c r="E5492" i="1" a="1"/>
  <c r="E5492" i="1" s="1"/>
  <c r="F5492" i="1" s="1"/>
  <c r="E5493" i="1" a="1"/>
  <c r="E5493" i="1" s="1"/>
  <c r="F5493" i="1" s="1"/>
  <c r="E5494" i="1" a="1"/>
  <c r="E5494" i="1" s="1"/>
  <c r="F5494" i="1" s="1"/>
  <c r="E5495" i="1" a="1"/>
  <c r="E5495" i="1" s="1"/>
  <c r="F5495" i="1" s="1"/>
  <c r="E5496" i="1" a="1"/>
  <c r="E5496" i="1" s="1"/>
  <c r="F5496" i="1" s="1"/>
  <c r="E5497" i="1" a="1"/>
  <c r="E5497" i="1" s="1"/>
  <c r="F5497" i="1" s="1"/>
  <c r="E5498" i="1" a="1"/>
  <c r="E5498" i="1" s="1"/>
  <c r="F5498" i="1" s="1"/>
  <c r="E5499" i="1" a="1"/>
  <c r="E5499" i="1" s="1"/>
  <c r="F5499" i="1" s="1"/>
  <c r="E5500" i="1" a="1"/>
  <c r="E5500" i="1" s="1"/>
  <c r="F5500" i="1" s="1"/>
  <c r="E5501" i="1" a="1"/>
  <c r="E5501" i="1" s="1"/>
  <c r="F5501" i="1" s="1"/>
  <c r="E5502" i="1" a="1"/>
  <c r="E5502" i="1" s="1"/>
  <c r="F5502" i="1" s="1"/>
  <c r="E5503" i="1" a="1"/>
  <c r="E5503" i="1" s="1"/>
  <c r="F5503" i="1" s="1"/>
  <c r="E5504" i="1" a="1"/>
  <c r="E5504" i="1" s="1"/>
  <c r="F5504" i="1" s="1"/>
  <c r="E5505" i="1" a="1"/>
  <c r="E5505" i="1" s="1"/>
  <c r="F5505" i="1" s="1"/>
  <c r="E5506" i="1" a="1"/>
  <c r="E5506" i="1" s="1"/>
  <c r="F5506" i="1" s="1"/>
  <c r="E5507" i="1" a="1"/>
  <c r="E5507" i="1" s="1"/>
  <c r="F5507" i="1" s="1"/>
  <c r="E5508" i="1" a="1"/>
  <c r="E5508" i="1" s="1"/>
  <c r="F5508" i="1" s="1"/>
  <c r="E5509" i="1" a="1"/>
  <c r="E5509" i="1" s="1"/>
  <c r="F5509" i="1" s="1"/>
  <c r="E5510" i="1" a="1"/>
  <c r="E5510" i="1" s="1"/>
  <c r="F5510" i="1" s="1"/>
  <c r="E5511" i="1" a="1"/>
  <c r="E5511" i="1" s="1"/>
  <c r="F5511" i="1" s="1"/>
  <c r="E5512" i="1" a="1"/>
  <c r="E5512" i="1" s="1"/>
  <c r="F5512" i="1" s="1"/>
  <c r="E5513" i="1" a="1"/>
  <c r="E5513" i="1" s="1"/>
  <c r="F5513" i="1" s="1"/>
  <c r="E5514" i="1" a="1"/>
  <c r="E5514" i="1" s="1"/>
  <c r="F5514" i="1" s="1"/>
  <c r="E5515" i="1" a="1"/>
  <c r="E5515" i="1" s="1"/>
  <c r="F5515" i="1" s="1"/>
  <c r="E5516" i="1" a="1"/>
  <c r="E5516" i="1" s="1"/>
  <c r="F5516" i="1" s="1"/>
  <c r="E5517" i="1" a="1"/>
  <c r="E5517" i="1" s="1"/>
  <c r="F5517" i="1" s="1"/>
  <c r="E5518" i="1" a="1"/>
  <c r="E5518" i="1" s="1"/>
  <c r="F5518" i="1" s="1"/>
  <c r="E5519" i="1" a="1"/>
  <c r="E5519" i="1" s="1"/>
  <c r="F5519" i="1" s="1"/>
  <c r="E5520" i="1" a="1"/>
  <c r="E5520" i="1" s="1"/>
  <c r="F5520" i="1" s="1"/>
  <c r="E5521" i="1" a="1"/>
  <c r="E5521" i="1" s="1"/>
  <c r="F5521" i="1" s="1"/>
  <c r="E5522" i="1" a="1"/>
  <c r="E5522" i="1" s="1"/>
  <c r="F5522" i="1" s="1"/>
  <c r="E5523" i="1" a="1"/>
  <c r="E5523" i="1" s="1"/>
  <c r="F5523" i="1" s="1"/>
  <c r="E5524" i="1" a="1"/>
  <c r="E5524" i="1" s="1"/>
  <c r="F5524" i="1" s="1"/>
  <c r="E5525" i="1" a="1"/>
  <c r="E5525" i="1" s="1"/>
  <c r="F5525" i="1" s="1"/>
  <c r="E5526" i="1" a="1"/>
  <c r="E5526" i="1" s="1"/>
  <c r="F5526" i="1" s="1"/>
  <c r="E5527" i="1" a="1"/>
  <c r="E5527" i="1" s="1"/>
  <c r="F5527" i="1" s="1"/>
  <c r="E5528" i="1" a="1"/>
  <c r="E5528" i="1" s="1"/>
  <c r="F5528" i="1" s="1"/>
  <c r="E5529" i="1" a="1"/>
  <c r="E5529" i="1" s="1"/>
  <c r="F5529" i="1" s="1"/>
  <c r="E5530" i="1" a="1"/>
  <c r="E5530" i="1" s="1"/>
  <c r="F5530" i="1" s="1"/>
  <c r="E5531" i="1" a="1"/>
  <c r="E5531" i="1" s="1"/>
  <c r="F5531" i="1" s="1"/>
  <c r="E5532" i="1" a="1"/>
  <c r="E5532" i="1" s="1"/>
  <c r="F5532" i="1" s="1"/>
  <c r="E5533" i="1" a="1"/>
  <c r="E5533" i="1" s="1"/>
  <c r="F5533" i="1" s="1"/>
  <c r="E5534" i="1" a="1"/>
  <c r="E5534" i="1" s="1"/>
  <c r="F5534" i="1" s="1"/>
  <c r="E5535" i="1" a="1"/>
  <c r="E5535" i="1" s="1"/>
  <c r="F5535" i="1" s="1"/>
  <c r="E5536" i="1" a="1"/>
  <c r="E5536" i="1" s="1"/>
  <c r="F5536" i="1" s="1"/>
  <c r="E5537" i="1" a="1"/>
  <c r="E5537" i="1" s="1"/>
  <c r="F5537" i="1" s="1"/>
  <c r="E5538" i="1" a="1"/>
  <c r="E5538" i="1" s="1"/>
  <c r="F5538" i="1" s="1"/>
  <c r="E5539" i="1" a="1"/>
  <c r="E5539" i="1" s="1"/>
  <c r="F5539" i="1" s="1"/>
  <c r="E5540" i="1" a="1"/>
  <c r="E5540" i="1" s="1"/>
  <c r="F5540" i="1" s="1"/>
  <c r="E5541" i="1" a="1"/>
  <c r="E5541" i="1" s="1"/>
  <c r="F5541" i="1" s="1"/>
  <c r="E5542" i="1" a="1"/>
  <c r="E5542" i="1" s="1"/>
  <c r="F5542" i="1" s="1"/>
  <c r="E5543" i="1" a="1"/>
  <c r="E5543" i="1" s="1"/>
  <c r="F5543" i="1" s="1"/>
  <c r="E5544" i="1" a="1"/>
  <c r="E5544" i="1" s="1"/>
  <c r="F5544" i="1" s="1"/>
  <c r="E5545" i="1" a="1"/>
  <c r="E5545" i="1" s="1"/>
  <c r="F5545" i="1" s="1"/>
  <c r="E5546" i="1" a="1"/>
  <c r="E5546" i="1" s="1"/>
  <c r="F5546" i="1" s="1"/>
  <c r="E5547" i="1" a="1"/>
  <c r="E5547" i="1" s="1"/>
  <c r="F5547" i="1" s="1"/>
  <c r="E5548" i="1" a="1"/>
  <c r="E5548" i="1" s="1"/>
  <c r="F5548" i="1" s="1"/>
  <c r="E5549" i="1" a="1"/>
  <c r="E5549" i="1" s="1"/>
  <c r="F5549" i="1" s="1"/>
  <c r="E5550" i="1" a="1"/>
  <c r="E5550" i="1" s="1"/>
  <c r="F5550" i="1" s="1"/>
  <c r="E5551" i="1" a="1"/>
  <c r="E5551" i="1" s="1"/>
  <c r="F5551" i="1" s="1"/>
  <c r="E5552" i="1" a="1"/>
  <c r="E5552" i="1" s="1"/>
  <c r="F5552" i="1" s="1"/>
  <c r="E5553" i="1" a="1"/>
  <c r="E5553" i="1" s="1"/>
  <c r="F5553" i="1" s="1"/>
  <c r="E5554" i="1" a="1"/>
  <c r="E5554" i="1" s="1"/>
  <c r="F5554" i="1" s="1"/>
  <c r="E5555" i="1" a="1"/>
  <c r="E5555" i="1" s="1"/>
  <c r="F5555" i="1" s="1"/>
  <c r="E5556" i="1" a="1"/>
  <c r="E5556" i="1" s="1"/>
  <c r="F5556" i="1" s="1"/>
  <c r="E5557" i="1" a="1"/>
  <c r="E5557" i="1" s="1"/>
  <c r="F5557" i="1" s="1"/>
  <c r="E5558" i="1" a="1"/>
  <c r="E5558" i="1" s="1"/>
  <c r="F5558" i="1" s="1"/>
  <c r="E5559" i="1" a="1"/>
  <c r="E5559" i="1" s="1"/>
  <c r="F5559" i="1" s="1"/>
  <c r="E5560" i="1" a="1"/>
  <c r="E5560" i="1" s="1"/>
  <c r="F5560" i="1" s="1"/>
  <c r="E5561" i="1" a="1"/>
  <c r="E5561" i="1" s="1"/>
  <c r="F5561" i="1" s="1"/>
  <c r="E5562" i="1" a="1"/>
  <c r="E5562" i="1" s="1"/>
  <c r="F5562" i="1" s="1"/>
  <c r="E5563" i="1" a="1"/>
  <c r="E5563" i="1" s="1"/>
  <c r="F5563" i="1" s="1"/>
  <c r="E5564" i="1" a="1"/>
  <c r="E5564" i="1" s="1"/>
  <c r="F5564" i="1" s="1"/>
  <c r="E5565" i="1" a="1"/>
  <c r="E5565" i="1" s="1"/>
  <c r="F5565" i="1" s="1"/>
  <c r="E5566" i="1" a="1"/>
  <c r="E5566" i="1" s="1"/>
  <c r="F5566" i="1" s="1"/>
  <c r="E5567" i="1" a="1"/>
  <c r="E5567" i="1" s="1"/>
  <c r="F5567" i="1" s="1"/>
  <c r="E5568" i="1" a="1"/>
  <c r="E5568" i="1" s="1"/>
  <c r="F5568" i="1" s="1"/>
  <c r="E5569" i="1" a="1"/>
  <c r="E5569" i="1" s="1"/>
  <c r="F5569" i="1" s="1"/>
  <c r="E5570" i="1" a="1"/>
  <c r="E5570" i="1" s="1"/>
  <c r="F5570" i="1" s="1"/>
  <c r="E5571" i="1" a="1"/>
  <c r="E5571" i="1" s="1"/>
  <c r="F5571" i="1" s="1"/>
  <c r="E5572" i="1" a="1"/>
  <c r="E5572" i="1" s="1"/>
  <c r="F5572" i="1" s="1"/>
  <c r="E5573" i="1" a="1"/>
  <c r="E5573" i="1" s="1"/>
  <c r="F5573" i="1" s="1"/>
  <c r="E5574" i="1" a="1"/>
  <c r="E5574" i="1" s="1"/>
  <c r="F5574" i="1" s="1"/>
  <c r="E5575" i="1" a="1"/>
  <c r="E5575" i="1" s="1"/>
  <c r="F5575" i="1" s="1"/>
  <c r="E5576" i="1" a="1"/>
  <c r="E5576" i="1" s="1"/>
  <c r="F5576" i="1" s="1"/>
  <c r="E5577" i="1" a="1"/>
  <c r="E5577" i="1" s="1"/>
  <c r="F5577" i="1" s="1"/>
  <c r="E5578" i="1" a="1"/>
  <c r="E5578" i="1" s="1"/>
  <c r="F5578" i="1" s="1"/>
  <c r="E5579" i="1" a="1"/>
  <c r="E5579" i="1" s="1"/>
  <c r="F5579" i="1" s="1"/>
  <c r="E5580" i="1" a="1"/>
  <c r="E5580" i="1" s="1"/>
  <c r="F5580" i="1" s="1"/>
  <c r="E5581" i="1" a="1"/>
  <c r="E5581" i="1" s="1"/>
  <c r="F5581" i="1" s="1"/>
  <c r="E5582" i="1" a="1"/>
  <c r="E5582" i="1" s="1"/>
  <c r="F5582" i="1" s="1"/>
  <c r="E5583" i="1" a="1"/>
  <c r="E5583" i="1" s="1"/>
  <c r="F5583" i="1" s="1"/>
  <c r="E5584" i="1" a="1"/>
  <c r="E5584" i="1" s="1"/>
  <c r="F5584" i="1" s="1"/>
  <c r="E5585" i="1" a="1"/>
  <c r="E5585" i="1" s="1"/>
  <c r="F5585" i="1" s="1"/>
  <c r="E5586" i="1" a="1"/>
  <c r="E5586" i="1" s="1"/>
  <c r="F5586" i="1" s="1"/>
  <c r="E5587" i="1" a="1"/>
  <c r="E5587" i="1" s="1"/>
  <c r="F5587" i="1" s="1"/>
  <c r="E5588" i="1" a="1"/>
  <c r="E5588" i="1" s="1"/>
  <c r="F5588" i="1" s="1"/>
  <c r="E5589" i="1" a="1"/>
  <c r="E5589" i="1" s="1"/>
  <c r="F5589" i="1" s="1"/>
  <c r="E5590" i="1" a="1"/>
  <c r="E5590" i="1" s="1"/>
  <c r="F5590" i="1" s="1"/>
  <c r="E5591" i="1" a="1"/>
  <c r="E5591" i="1" s="1"/>
  <c r="F5591" i="1" s="1"/>
  <c r="E5592" i="1" a="1"/>
  <c r="E5592" i="1" s="1"/>
  <c r="F5592" i="1" s="1"/>
  <c r="E5593" i="1" a="1"/>
  <c r="E5593" i="1" s="1"/>
  <c r="F5593" i="1" s="1"/>
  <c r="E5594" i="1" a="1"/>
  <c r="E5594" i="1" s="1"/>
  <c r="F5594" i="1" s="1"/>
  <c r="E5595" i="1" a="1"/>
  <c r="E5595" i="1" s="1"/>
  <c r="F5595" i="1" s="1"/>
  <c r="E5596" i="1" a="1"/>
  <c r="E5596" i="1" s="1"/>
  <c r="F5596" i="1" s="1"/>
  <c r="E5597" i="1" a="1"/>
  <c r="E5597" i="1" s="1"/>
  <c r="F5597" i="1" s="1"/>
  <c r="E5598" i="1" a="1"/>
  <c r="E5598" i="1" s="1"/>
  <c r="F5598" i="1" s="1"/>
  <c r="E5599" i="1" a="1"/>
  <c r="E5599" i="1" s="1"/>
  <c r="F5599" i="1" s="1"/>
  <c r="E5600" i="1" a="1"/>
  <c r="E5600" i="1" s="1"/>
  <c r="F5600" i="1" s="1"/>
  <c r="E5601" i="1" a="1"/>
  <c r="E5601" i="1" s="1"/>
  <c r="F5601" i="1" s="1"/>
  <c r="E5602" i="1" a="1"/>
  <c r="E5602" i="1" s="1"/>
  <c r="F5602" i="1" s="1"/>
  <c r="E5603" i="1" a="1"/>
  <c r="E5603" i="1" s="1"/>
  <c r="F5603" i="1" s="1"/>
  <c r="E5604" i="1" a="1"/>
  <c r="E5604" i="1" s="1"/>
  <c r="F5604" i="1" s="1"/>
  <c r="E5605" i="1" a="1"/>
  <c r="E5605" i="1" s="1"/>
  <c r="F5605" i="1" s="1"/>
  <c r="E5606" i="1" a="1"/>
  <c r="E5606" i="1" s="1"/>
  <c r="F5606" i="1" s="1"/>
  <c r="E5607" i="1" a="1"/>
  <c r="E5607" i="1" s="1"/>
  <c r="F5607" i="1" s="1"/>
  <c r="E5608" i="1" a="1"/>
  <c r="E5608" i="1" s="1"/>
  <c r="F5608" i="1" s="1"/>
  <c r="E5609" i="1" a="1"/>
  <c r="E5609" i="1" s="1"/>
  <c r="F5609" i="1" s="1"/>
  <c r="E5610" i="1" a="1"/>
  <c r="E5610" i="1" s="1"/>
  <c r="F5610" i="1" s="1"/>
  <c r="E5611" i="1" a="1"/>
  <c r="E5611" i="1" s="1"/>
  <c r="F5611" i="1" s="1"/>
  <c r="E5612" i="1" a="1"/>
  <c r="E5612" i="1" s="1"/>
  <c r="F5612" i="1" s="1"/>
  <c r="E5613" i="1" a="1"/>
  <c r="E5613" i="1" s="1"/>
  <c r="F5613" i="1" s="1"/>
  <c r="E5614" i="1" a="1"/>
  <c r="E5614" i="1" s="1"/>
  <c r="F5614" i="1" s="1"/>
  <c r="E5615" i="1" a="1"/>
  <c r="E5615" i="1" s="1"/>
  <c r="F5615" i="1" s="1"/>
  <c r="E5616" i="1" a="1"/>
  <c r="E5616" i="1" s="1"/>
  <c r="F5616" i="1" s="1"/>
  <c r="E5617" i="1" a="1"/>
  <c r="E5617" i="1" s="1"/>
  <c r="F5617" i="1" s="1"/>
  <c r="E5618" i="1" a="1"/>
  <c r="E5618" i="1" s="1"/>
  <c r="F5618" i="1" s="1"/>
  <c r="E5619" i="1" a="1"/>
  <c r="E5619" i="1" s="1"/>
  <c r="F5619" i="1" s="1"/>
  <c r="E5620" i="1" a="1"/>
  <c r="E5620" i="1" s="1"/>
  <c r="F5620" i="1" s="1"/>
  <c r="E5621" i="1" a="1"/>
  <c r="E5621" i="1" s="1"/>
  <c r="F5621" i="1" s="1"/>
  <c r="E5622" i="1" a="1"/>
  <c r="E5622" i="1" s="1"/>
  <c r="F5622" i="1" s="1"/>
  <c r="E5623" i="1" a="1"/>
  <c r="E5623" i="1" s="1"/>
  <c r="F5623" i="1" s="1"/>
  <c r="E5624" i="1" a="1"/>
  <c r="E5624" i="1" s="1"/>
  <c r="F5624" i="1" s="1"/>
  <c r="E5625" i="1" a="1"/>
  <c r="E5625" i="1" s="1"/>
  <c r="F5625" i="1" s="1"/>
  <c r="E5626" i="1" a="1"/>
  <c r="E5626" i="1" s="1"/>
  <c r="F5626" i="1" s="1"/>
  <c r="E5627" i="1" a="1"/>
  <c r="E5627" i="1" s="1"/>
  <c r="F5627" i="1" s="1"/>
  <c r="E5628" i="1" a="1"/>
  <c r="E5628" i="1" s="1"/>
  <c r="F5628" i="1" s="1"/>
  <c r="E5629" i="1" a="1"/>
  <c r="E5629" i="1" s="1"/>
  <c r="F5629" i="1" s="1"/>
  <c r="E5630" i="1" a="1"/>
  <c r="E5630" i="1" s="1"/>
  <c r="F5630" i="1" s="1"/>
  <c r="E5631" i="1" a="1"/>
  <c r="E5631" i="1" s="1"/>
  <c r="F5631" i="1" s="1"/>
  <c r="E5632" i="1" a="1"/>
  <c r="E5632" i="1" s="1"/>
  <c r="F5632" i="1" s="1"/>
  <c r="E5633" i="1" a="1"/>
  <c r="E5633" i="1" s="1"/>
  <c r="F5633" i="1" s="1"/>
  <c r="E5634" i="1" a="1"/>
  <c r="E5634" i="1" s="1"/>
  <c r="F5634" i="1" s="1"/>
  <c r="E5635" i="1" a="1"/>
  <c r="E5635" i="1" s="1"/>
  <c r="F5635" i="1" s="1"/>
  <c r="E5636" i="1" a="1"/>
  <c r="E5636" i="1" s="1"/>
  <c r="F5636" i="1" s="1"/>
  <c r="E5637" i="1" a="1"/>
  <c r="E5637" i="1" s="1"/>
  <c r="F5637" i="1" s="1"/>
  <c r="E5638" i="1" a="1"/>
  <c r="E5638" i="1" s="1"/>
  <c r="F5638" i="1" s="1"/>
  <c r="E5639" i="1" a="1"/>
  <c r="E5639" i="1" s="1"/>
  <c r="F5639" i="1" s="1"/>
  <c r="E5640" i="1" a="1"/>
  <c r="E5640" i="1" s="1"/>
  <c r="F5640" i="1" s="1"/>
  <c r="E5641" i="1" a="1"/>
  <c r="E5641" i="1" s="1"/>
  <c r="F5641" i="1" s="1"/>
  <c r="E5642" i="1" a="1"/>
  <c r="E5642" i="1" s="1"/>
  <c r="F5642" i="1" s="1"/>
  <c r="E5643" i="1" a="1"/>
  <c r="E5643" i="1" s="1"/>
  <c r="F5643" i="1" s="1"/>
  <c r="E5644" i="1" a="1"/>
  <c r="E5644" i="1" s="1"/>
  <c r="F5644" i="1" s="1"/>
  <c r="E5645" i="1" a="1"/>
  <c r="E5645" i="1" s="1"/>
  <c r="F5645" i="1" s="1"/>
  <c r="E5646" i="1" a="1"/>
  <c r="E5646" i="1" s="1"/>
  <c r="F5646" i="1" s="1"/>
  <c r="E5647" i="1" a="1"/>
  <c r="E5647" i="1" s="1"/>
  <c r="F5647" i="1" s="1"/>
  <c r="E5648" i="1" a="1"/>
  <c r="E5648" i="1" s="1"/>
  <c r="F5648" i="1" s="1"/>
  <c r="E5649" i="1" a="1"/>
  <c r="E5649" i="1" s="1"/>
  <c r="F5649" i="1" s="1"/>
  <c r="E5650" i="1" a="1"/>
  <c r="E5650" i="1" s="1"/>
  <c r="F5650" i="1" s="1"/>
  <c r="E5651" i="1" a="1"/>
  <c r="E5651" i="1" s="1"/>
  <c r="F5651" i="1" s="1"/>
  <c r="E5652" i="1" a="1"/>
  <c r="E5652" i="1" s="1"/>
  <c r="F5652" i="1" s="1"/>
  <c r="E5653" i="1" a="1"/>
  <c r="E5653" i="1" s="1"/>
  <c r="F5653" i="1" s="1"/>
  <c r="E5654" i="1" a="1"/>
  <c r="E5654" i="1" s="1"/>
  <c r="F5654" i="1" s="1"/>
  <c r="E5655" i="1" a="1"/>
  <c r="E5655" i="1" s="1"/>
  <c r="F5655" i="1" s="1"/>
  <c r="E5656" i="1" a="1"/>
  <c r="E5656" i="1" s="1"/>
  <c r="F5656" i="1" s="1"/>
  <c r="E5657" i="1" a="1"/>
  <c r="E5657" i="1" s="1"/>
  <c r="F5657" i="1" s="1"/>
  <c r="E5658" i="1" a="1"/>
  <c r="E5658" i="1" s="1"/>
  <c r="F5658" i="1" s="1"/>
  <c r="E5659" i="1" a="1"/>
  <c r="E5659" i="1" s="1"/>
  <c r="F5659" i="1" s="1"/>
  <c r="E5660" i="1" a="1"/>
  <c r="E5660" i="1" s="1"/>
  <c r="F5660" i="1" s="1"/>
  <c r="E5661" i="1" a="1"/>
  <c r="E5661" i="1" s="1"/>
  <c r="F5661" i="1" s="1"/>
  <c r="E5662" i="1" a="1"/>
  <c r="E5662" i="1" s="1"/>
  <c r="F5662" i="1" s="1"/>
  <c r="E5663" i="1" a="1"/>
  <c r="E5663" i="1" s="1"/>
  <c r="F5663" i="1" s="1"/>
  <c r="E5664" i="1" a="1"/>
  <c r="E5664" i="1" s="1"/>
  <c r="F5664" i="1" s="1"/>
  <c r="E5665" i="1" a="1"/>
  <c r="E5665" i="1" s="1"/>
  <c r="F5665" i="1" s="1"/>
  <c r="E5666" i="1" a="1"/>
  <c r="E5666" i="1" s="1"/>
  <c r="F5666" i="1" s="1"/>
  <c r="E5667" i="1" a="1"/>
  <c r="E5667" i="1" s="1"/>
  <c r="F5667" i="1" s="1"/>
  <c r="E5668" i="1" a="1"/>
  <c r="E5668" i="1" s="1"/>
  <c r="F5668" i="1" s="1"/>
  <c r="E5669" i="1" a="1"/>
  <c r="E5669" i="1" s="1"/>
  <c r="F5669" i="1" s="1"/>
  <c r="E5670" i="1" a="1"/>
  <c r="E5670" i="1" s="1"/>
  <c r="F5670" i="1" s="1"/>
  <c r="E5671" i="1" a="1"/>
  <c r="E5671" i="1" s="1"/>
  <c r="F5671" i="1" s="1"/>
  <c r="E5672" i="1" a="1"/>
  <c r="E5672" i="1" s="1"/>
  <c r="F5672" i="1" s="1"/>
  <c r="E5673" i="1" a="1"/>
  <c r="E5673" i="1" s="1"/>
  <c r="F5673" i="1" s="1"/>
  <c r="E5674" i="1" a="1"/>
  <c r="E5674" i="1" s="1"/>
  <c r="F5674" i="1" s="1"/>
  <c r="E5675" i="1" a="1"/>
  <c r="E5675" i="1" s="1"/>
  <c r="F5675" i="1" s="1"/>
  <c r="E5676" i="1" a="1"/>
  <c r="E5676" i="1" s="1"/>
  <c r="F5676" i="1" s="1"/>
  <c r="E5677" i="1" a="1"/>
  <c r="E5677" i="1" s="1"/>
  <c r="F5677" i="1" s="1"/>
  <c r="E5678" i="1" a="1"/>
  <c r="E5678" i="1" s="1"/>
  <c r="F5678" i="1" s="1"/>
  <c r="E5679" i="1" a="1"/>
  <c r="E5679" i="1" s="1"/>
  <c r="F5679" i="1" s="1"/>
  <c r="E5680" i="1" a="1"/>
  <c r="E5680" i="1" s="1"/>
  <c r="F5680" i="1" s="1"/>
  <c r="E5681" i="1" a="1"/>
  <c r="E5681" i="1" s="1"/>
  <c r="F5681" i="1" s="1"/>
  <c r="E5682" i="1" a="1"/>
  <c r="E5682" i="1" s="1"/>
  <c r="F5682" i="1" s="1"/>
  <c r="E5683" i="1" a="1"/>
  <c r="E5683" i="1" s="1"/>
  <c r="F5683" i="1" s="1"/>
  <c r="E5684" i="1" a="1"/>
  <c r="E5684" i="1" s="1"/>
  <c r="F5684" i="1" s="1"/>
  <c r="E5685" i="1" a="1"/>
  <c r="E5685" i="1" s="1"/>
  <c r="F5685" i="1" s="1"/>
  <c r="E5686" i="1" a="1"/>
  <c r="E5686" i="1" s="1"/>
  <c r="F5686" i="1" s="1"/>
  <c r="E5687" i="1" a="1"/>
  <c r="E5687" i="1" s="1"/>
  <c r="F5687" i="1" s="1"/>
  <c r="E5688" i="1" a="1"/>
  <c r="E5688" i="1" s="1"/>
  <c r="F5688" i="1" s="1"/>
  <c r="E5689" i="1" a="1"/>
  <c r="E5689" i="1" s="1"/>
  <c r="F5689" i="1" s="1"/>
  <c r="E5690" i="1" a="1"/>
  <c r="E5690" i="1" s="1"/>
  <c r="F5690" i="1" s="1"/>
  <c r="E5691" i="1" a="1"/>
  <c r="E5691" i="1" s="1"/>
  <c r="F5691" i="1" s="1"/>
  <c r="E5692" i="1" a="1"/>
  <c r="E5692" i="1" s="1"/>
  <c r="F5692" i="1" s="1"/>
  <c r="E5693" i="1" a="1"/>
  <c r="E5693" i="1" s="1"/>
  <c r="F5693" i="1" s="1"/>
  <c r="E5694" i="1" a="1"/>
  <c r="E5694" i="1" s="1"/>
  <c r="F5694" i="1" s="1"/>
  <c r="E5695" i="1" a="1"/>
  <c r="E5695" i="1" s="1"/>
  <c r="F5695" i="1" s="1"/>
  <c r="E5696" i="1" a="1"/>
  <c r="E5696" i="1" s="1"/>
  <c r="F5696" i="1" s="1"/>
  <c r="E5697" i="1" a="1"/>
  <c r="E5697" i="1" s="1"/>
  <c r="F5697" i="1" s="1"/>
  <c r="E5698" i="1" a="1"/>
  <c r="E5698" i="1" s="1"/>
  <c r="F5698" i="1" s="1"/>
  <c r="E5699" i="1" a="1"/>
  <c r="E5699" i="1" s="1"/>
  <c r="F5699" i="1" s="1"/>
  <c r="E5700" i="1" a="1"/>
  <c r="E5700" i="1" s="1"/>
  <c r="F5700" i="1" s="1"/>
  <c r="E5701" i="1" a="1"/>
  <c r="E5701" i="1" s="1"/>
  <c r="F5701" i="1" s="1"/>
  <c r="E5702" i="1" a="1"/>
  <c r="E5702" i="1" s="1"/>
  <c r="F5702" i="1" s="1"/>
  <c r="E5703" i="1" a="1"/>
  <c r="E5703" i="1" s="1"/>
  <c r="F5703" i="1" s="1"/>
  <c r="E5704" i="1" a="1"/>
  <c r="E5704" i="1" s="1"/>
  <c r="F5704" i="1" s="1"/>
  <c r="E5705" i="1" a="1"/>
  <c r="E5705" i="1" s="1"/>
  <c r="F5705" i="1" s="1"/>
  <c r="E5706" i="1" a="1"/>
  <c r="E5706" i="1" s="1"/>
  <c r="F5706" i="1" s="1"/>
  <c r="E5707" i="1" a="1"/>
  <c r="E5707" i="1" s="1"/>
  <c r="F5707" i="1" s="1"/>
  <c r="E5708" i="1" a="1"/>
  <c r="E5708" i="1" s="1"/>
  <c r="F5708" i="1" s="1"/>
  <c r="E5709" i="1" a="1"/>
  <c r="E5709" i="1" s="1"/>
  <c r="F5709" i="1" s="1"/>
  <c r="E5710" i="1" a="1"/>
  <c r="E5710" i="1" s="1"/>
  <c r="F5710" i="1" s="1"/>
  <c r="E5711" i="1" a="1"/>
  <c r="E5711" i="1" s="1"/>
  <c r="F5711" i="1" s="1"/>
  <c r="E5712" i="1" a="1"/>
  <c r="E5712" i="1" s="1"/>
  <c r="F5712" i="1" s="1"/>
  <c r="E5713" i="1" a="1"/>
  <c r="E5713" i="1" s="1"/>
  <c r="F5713" i="1" s="1"/>
  <c r="E5714" i="1" a="1"/>
  <c r="E5714" i="1" s="1"/>
  <c r="F5714" i="1" s="1"/>
  <c r="E5715" i="1" a="1"/>
  <c r="E5715" i="1" s="1"/>
  <c r="F5715" i="1" s="1"/>
  <c r="E5716" i="1" a="1"/>
  <c r="E5716" i="1" s="1"/>
  <c r="F5716" i="1" s="1"/>
  <c r="E5717" i="1" a="1"/>
  <c r="E5717" i="1" s="1"/>
  <c r="F5717" i="1" s="1"/>
  <c r="E5718" i="1" a="1"/>
  <c r="E5718" i="1" s="1"/>
  <c r="F5718" i="1" s="1"/>
  <c r="E5719" i="1" a="1"/>
  <c r="E5719" i="1" s="1"/>
  <c r="F5719" i="1" s="1"/>
  <c r="E5720" i="1" a="1"/>
  <c r="E5720" i="1" s="1"/>
  <c r="F5720" i="1" s="1"/>
  <c r="E5721" i="1" a="1"/>
  <c r="E5721" i="1" s="1"/>
  <c r="F5721" i="1" s="1"/>
  <c r="E5722" i="1" a="1"/>
  <c r="E5722" i="1" s="1"/>
  <c r="F5722" i="1" s="1"/>
  <c r="E5723" i="1" a="1"/>
  <c r="E5723" i="1" s="1"/>
  <c r="F5723" i="1" s="1"/>
  <c r="E5724" i="1" a="1"/>
  <c r="E5724" i="1" s="1"/>
  <c r="F5724" i="1" s="1"/>
  <c r="E5725" i="1" a="1"/>
  <c r="E5725" i="1" s="1"/>
  <c r="F5725" i="1" s="1"/>
  <c r="E5726" i="1" a="1"/>
  <c r="E5726" i="1" s="1"/>
  <c r="F5726" i="1" s="1"/>
  <c r="E5727" i="1" a="1"/>
  <c r="E5727" i="1" s="1"/>
  <c r="F5727" i="1" s="1"/>
  <c r="E5728" i="1" a="1"/>
  <c r="E5728" i="1" s="1"/>
  <c r="F5728" i="1" s="1"/>
  <c r="E5729" i="1" a="1"/>
  <c r="E5729" i="1" s="1"/>
  <c r="F5729" i="1" s="1"/>
  <c r="E5730" i="1" a="1"/>
  <c r="E5730" i="1" s="1"/>
  <c r="F5730" i="1" s="1"/>
  <c r="E5731" i="1" a="1"/>
  <c r="E5731" i="1" s="1"/>
  <c r="F5731" i="1" s="1"/>
  <c r="E5732" i="1" a="1"/>
  <c r="E5732" i="1" s="1"/>
  <c r="F5732" i="1" s="1"/>
  <c r="E5733" i="1" a="1"/>
  <c r="E5733" i="1" s="1"/>
  <c r="F5733" i="1" s="1"/>
  <c r="E5734" i="1" a="1"/>
  <c r="E5734" i="1" s="1"/>
  <c r="F5734" i="1" s="1"/>
  <c r="E5735" i="1" a="1"/>
  <c r="E5735" i="1" s="1"/>
  <c r="F5735" i="1" s="1"/>
  <c r="E5736" i="1" a="1"/>
  <c r="E5736" i="1" s="1"/>
  <c r="F5736" i="1" s="1"/>
  <c r="E5737" i="1" a="1"/>
  <c r="E5737" i="1" s="1"/>
  <c r="F5737" i="1" s="1"/>
  <c r="E5738" i="1" a="1"/>
  <c r="E5738" i="1" s="1"/>
  <c r="F5738" i="1" s="1"/>
  <c r="E5739" i="1" a="1"/>
  <c r="E5739" i="1" s="1"/>
  <c r="F5739" i="1" s="1"/>
  <c r="E5740" i="1" a="1"/>
  <c r="E5740" i="1" s="1"/>
  <c r="F5740" i="1" s="1"/>
  <c r="E5741" i="1" a="1"/>
  <c r="E5741" i="1" s="1"/>
  <c r="F5741" i="1" s="1"/>
  <c r="E5742" i="1" a="1"/>
  <c r="E5742" i="1" s="1"/>
  <c r="F5742" i="1" s="1"/>
  <c r="E5743" i="1" a="1"/>
  <c r="E5743" i="1" s="1"/>
  <c r="F5743" i="1" s="1"/>
  <c r="E5744" i="1" a="1"/>
  <c r="E5744" i="1" s="1"/>
  <c r="F5744" i="1" s="1"/>
  <c r="E5745" i="1" a="1"/>
  <c r="E5745" i="1" s="1"/>
  <c r="F5745" i="1" s="1"/>
  <c r="E5746" i="1" a="1"/>
  <c r="E5746" i="1" s="1"/>
  <c r="F5746" i="1" s="1"/>
  <c r="E5747" i="1" a="1"/>
  <c r="E5747" i="1" s="1"/>
  <c r="F5747" i="1" s="1"/>
  <c r="E5748" i="1" a="1"/>
  <c r="E5748" i="1" s="1"/>
  <c r="F5748" i="1" s="1"/>
  <c r="E5749" i="1" a="1"/>
  <c r="E5749" i="1" s="1"/>
  <c r="F5749" i="1" s="1"/>
  <c r="E5750" i="1" a="1"/>
  <c r="E5750" i="1" s="1"/>
  <c r="F5750" i="1" s="1"/>
  <c r="E5751" i="1" a="1"/>
  <c r="E5751" i="1" s="1"/>
  <c r="F5751" i="1" s="1"/>
  <c r="E5752" i="1" a="1"/>
  <c r="E5752" i="1" s="1"/>
  <c r="F5752" i="1" s="1"/>
  <c r="E5753" i="1" a="1"/>
  <c r="E5753" i="1" s="1"/>
  <c r="F5753" i="1" s="1"/>
  <c r="E5754" i="1" a="1"/>
  <c r="E5754" i="1" s="1"/>
  <c r="F5754" i="1" s="1"/>
  <c r="E5755" i="1" a="1"/>
  <c r="E5755" i="1" s="1"/>
  <c r="F5755" i="1" s="1"/>
  <c r="E5756" i="1" a="1"/>
  <c r="E5756" i="1" s="1"/>
  <c r="F5756" i="1" s="1"/>
  <c r="E5757" i="1" a="1"/>
  <c r="E5757" i="1" s="1"/>
  <c r="F5757" i="1" s="1"/>
  <c r="E5758" i="1" a="1"/>
  <c r="E5758" i="1" s="1"/>
  <c r="F5758" i="1" s="1"/>
  <c r="E5759" i="1" a="1"/>
  <c r="E5759" i="1" s="1"/>
  <c r="F5759" i="1" s="1"/>
  <c r="E5760" i="1" a="1"/>
  <c r="E5760" i="1" s="1"/>
  <c r="F5760" i="1" s="1"/>
  <c r="E5761" i="1" a="1"/>
  <c r="E5761" i="1" s="1"/>
  <c r="F5761" i="1" s="1"/>
  <c r="E5762" i="1" a="1"/>
  <c r="E5762" i="1" s="1"/>
  <c r="F5762" i="1" s="1"/>
  <c r="E5763" i="1" a="1"/>
  <c r="E5763" i="1" s="1"/>
  <c r="F5763" i="1" s="1"/>
  <c r="E5764" i="1" a="1"/>
  <c r="E5764" i="1" s="1"/>
  <c r="F5764" i="1" s="1"/>
  <c r="E5765" i="1" a="1"/>
  <c r="E5765" i="1" s="1"/>
  <c r="F5765" i="1" s="1"/>
  <c r="E5766" i="1" a="1"/>
  <c r="E5766" i="1" s="1"/>
  <c r="F5766" i="1" s="1"/>
  <c r="E5767" i="1" a="1"/>
  <c r="E5767" i="1" s="1"/>
  <c r="F5767" i="1" s="1"/>
  <c r="E5768" i="1" a="1"/>
  <c r="E5768" i="1" s="1"/>
  <c r="F5768" i="1" s="1"/>
  <c r="E5769" i="1" a="1"/>
  <c r="E5769" i="1" s="1"/>
  <c r="F5769" i="1" s="1"/>
  <c r="E5770" i="1" a="1"/>
  <c r="E5770" i="1" s="1"/>
  <c r="F5770" i="1" s="1"/>
  <c r="E5771" i="1" a="1"/>
  <c r="E5771" i="1" s="1"/>
  <c r="F5771" i="1" s="1"/>
  <c r="E5772" i="1" a="1"/>
  <c r="E5772" i="1" s="1"/>
  <c r="F5772" i="1" s="1"/>
  <c r="E5773" i="1" a="1"/>
  <c r="E5773" i="1" s="1"/>
  <c r="F5773" i="1" s="1"/>
  <c r="E5774" i="1" a="1"/>
  <c r="E5774" i="1" s="1"/>
  <c r="F5774" i="1" s="1"/>
  <c r="E5775" i="1" a="1"/>
  <c r="E5775" i="1" s="1"/>
  <c r="F5775" i="1" s="1"/>
  <c r="E5776" i="1" a="1"/>
  <c r="E5776" i="1" s="1"/>
  <c r="F5776" i="1" s="1"/>
  <c r="E5777" i="1" a="1"/>
  <c r="E5777" i="1" s="1"/>
  <c r="F5777" i="1" s="1"/>
  <c r="E5778" i="1" a="1"/>
  <c r="E5778" i="1" s="1"/>
  <c r="F5778" i="1" s="1"/>
  <c r="E5779" i="1" a="1"/>
  <c r="E5779" i="1" s="1"/>
  <c r="F5779" i="1" s="1"/>
  <c r="E5780" i="1" a="1"/>
  <c r="E5780" i="1" s="1"/>
  <c r="F5780" i="1" s="1"/>
  <c r="E5781" i="1" a="1"/>
  <c r="E5781" i="1" s="1"/>
  <c r="F5781" i="1" s="1"/>
  <c r="E5782" i="1" a="1"/>
  <c r="E5782" i="1" s="1"/>
  <c r="F5782" i="1" s="1"/>
  <c r="E5783" i="1" a="1"/>
  <c r="E5783" i="1" s="1"/>
  <c r="F5783" i="1" s="1"/>
  <c r="E5784" i="1" a="1"/>
  <c r="E5784" i="1" s="1"/>
  <c r="F5784" i="1" s="1"/>
  <c r="E5785" i="1" a="1"/>
  <c r="E5785" i="1" s="1"/>
  <c r="F5785" i="1" s="1"/>
  <c r="E5786" i="1" a="1"/>
  <c r="E5786" i="1" s="1"/>
  <c r="F5786" i="1" s="1"/>
  <c r="E5787" i="1" a="1"/>
  <c r="E5787" i="1" s="1"/>
  <c r="F5787" i="1" s="1"/>
  <c r="E5788" i="1" a="1"/>
  <c r="E5788" i="1" s="1"/>
  <c r="F5788" i="1" s="1"/>
  <c r="E5789" i="1" a="1"/>
  <c r="E5789" i="1" s="1"/>
  <c r="F5789" i="1" s="1"/>
  <c r="E5790" i="1" a="1"/>
  <c r="E5790" i="1" s="1"/>
  <c r="F5790" i="1" s="1"/>
  <c r="E5791" i="1" a="1"/>
  <c r="E5791" i="1" s="1"/>
  <c r="F5791" i="1" s="1"/>
  <c r="E5792" i="1" a="1"/>
  <c r="E5792" i="1" s="1"/>
  <c r="F5792" i="1" s="1"/>
  <c r="E5793" i="1" a="1"/>
  <c r="E5793" i="1" s="1"/>
  <c r="F5793" i="1" s="1"/>
  <c r="E5794" i="1" a="1"/>
  <c r="E5794" i="1" s="1"/>
  <c r="F5794" i="1" s="1"/>
  <c r="E5795" i="1" a="1"/>
  <c r="E5795" i="1" s="1"/>
  <c r="F5795" i="1" s="1"/>
  <c r="E5796" i="1" a="1"/>
  <c r="E5796" i="1" s="1"/>
  <c r="F5796" i="1" s="1"/>
  <c r="E5797" i="1" a="1"/>
  <c r="E5797" i="1" s="1"/>
  <c r="F5797" i="1" s="1"/>
  <c r="E5798" i="1" a="1"/>
  <c r="E5798" i="1" s="1"/>
  <c r="F5798" i="1" s="1"/>
  <c r="E5799" i="1" a="1"/>
  <c r="E5799" i="1" s="1"/>
  <c r="F5799" i="1" s="1"/>
  <c r="E5800" i="1" a="1"/>
  <c r="E5800" i="1" s="1"/>
  <c r="F5800" i="1" s="1"/>
  <c r="E5801" i="1" a="1"/>
  <c r="E5801" i="1" s="1"/>
  <c r="F5801" i="1" s="1"/>
  <c r="E5802" i="1" a="1"/>
  <c r="E5802" i="1" s="1"/>
  <c r="F5802" i="1" s="1"/>
  <c r="E5803" i="1" a="1"/>
  <c r="E5803" i="1" s="1"/>
  <c r="F5803" i="1" s="1"/>
  <c r="E5804" i="1" a="1"/>
  <c r="E5804" i="1" s="1"/>
  <c r="F5804" i="1" s="1"/>
  <c r="E5805" i="1" a="1"/>
  <c r="E5805" i="1" s="1"/>
  <c r="F5805" i="1" s="1"/>
  <c r="E5806" i="1" a="1"/>
  <c r="E5806" i="1" s="1"/>
  <c r="F5806" i="1" s="1"/>
  <c r="E5807" i="1" a="1"/>
  <c r="E5807" i="1" s="1"/>
  <c r="F5807" i="1" s="1"/>
  <c r="E5808" i="1" a="1"/>
  <c r="E5808" i="1" s="1"/>
  <c r="F5808" i="1" s="1"/>
  <c r="E5809" i="1" a="1"/>
  <c r="E5809" i="1" s="1"/>
  <c r="F5809" i="1" s="1"/>
  <c r="E5810" i="1" a="1"/>
  <c r="E5810" i="1" s="1"/>
  <c r="F5810" i="1" s="1"/>
  <c r="E5811" i="1" a="1"/>
  <c r="E5811" i="1" s="1"/>
  <c r="F5811" i="1" s="1"/>
  <c r="E5812" i="1" a="1"/>
  <c r="E5812" i="1" s="1"/>
  <c r="F5812" i="1" s="1"/>
  <c r="E5813" i="1" a="1"/>
  <c r="E5813" i="1" s="1"/>
  <c r="F5813" i="1" s="1"/>
  <c r="E5814" i="1" a="1"/>
  <c r="E5814" i="1" s="1"/>
  <c r="F5814" i="1" s="1"/>
  <c r="E5815" i="1" a="1"/>
  <c r="E5815" i="1" s="1"/>
  <c r="F5815" i="1" s="1"/>
  <c r="E5816" i="1" a="1"/>
  <c r="E5816" i="1" s="1"/>
  <c r="F5816" i="1" s="1"/>
  <c r="E5817" i="1" a="1"/>
  <c r="E5817" i="1" s="1"/>
  <c r="F5817" i="1" s="1"/>
  <c r="E5818" i="1" a="1"/>
  <c r="E5818" i="1" s="1"/>
  <c r="F5818" i="1" s="1"/>
  <c r="E5819" i="1" a="1"/>
  <c r="E5819" i="1" s="1"/>
  <c r="F5819" i="1" s="1"/>
  <c r="E5820" i="1" a="1"/>
  <c r="E5820" i="1" s="1"/>
  <c r="F5820" i="1" s="1"/>
  <c r="E5821" i="1" a="1"/>
  <c r="E5821" i="1" s="1"/>
  <c r="F5821" i="1" s="1"/>
  <c r="E5822" i="1" a="1"/>
  <c r="E5822" i="1" s="1"/>
  <c r="F5822" i="1" s="1"/>
  <c r="E5823" i="1" a="1"/>
  <c r="E5823" i="1" s="1"/>
  <c r="F5823" i="1" s="1"/>
  <c r="E5824" i="1" a="1"/>
  <c r="E5824" i="1" s="1"/>
  <c r="F5824" i="1" s="1"/>
  <c r="E5825" i="1" a="1"/>
  <c r="E5825" i="1" s="1"/>
  <c r="F5825" i="1" s="1"/>
  <c r="E5826" i="1" a="1"/>
  <c r="E5826" i="1" s="1"/>
  <c r="F5826" i="1" s="1"/>
  <c r="E5827" i="1" a="1"/>
  <c r="E5827" i="1" s="1"/>
  <c r="F5827" i="1" s="1"/>
  <c r="E5828" i="1" a="1"/>
  <c r="E5828" i="1" s="1"/>
  <c r="F5828" i="1" s="1"/>
  <c r="E5829" i="1" a="1"/>
  <c r="E5829" i="1" s="1"/>
  <c r="F5829" i="1" s="1"/>
  <c r="E5830" i="1" a="1"/>
  <c r="E5830" i="1" s="1"/>
  <c r="F5830" i="1" s="1"/>
  <c r="E5831" i="1" a="1"/>
  <c r="E5831" i="1" s="1"/>
  <c r="F5831" i="1" s="1"/>
  <c r="E5832" i="1" a="1"/>
  <c r="E5832" i="1" s="1"/>
  <c r="F5832" i="1" s="1"/>
  <c r="E5833" i="1" a="1"/>
  <c r="E5833" i="1" s="1"/>
  <c r="F5833" i="1" s="1"/>
  <c r="E5834" i="1" a="1"/>
  <c r="E5834" i="1" s="1"/>
  <c r="F5834" i="1" s="1"/>
  <c r="E5835" i="1" a="1"/>
  <c r="E5835" i="1" s="1"/>
  <c r="F5835" i="1" s="1"/>
  <c r="E5836" i="1" a="1"/>
  <c r="E5836" i="1" s="1"/>
  <c r="F5836" i="1" s="1"/>
  <c r="E5837" i="1" a="1"/>
  <c r="E5837" i="1" s="1"/>
  <c r="F5837" i="1" s="1"/>
  <c r="E5838" i="1" a="1"/>
  <c r="E5838" i="1" s="1"/>
  <c r="F5838" i="1" s="1"/>
  <c r="E5839" i="1" a="1"/>
  <c r="E5839" i="1" s="1"/>
  <c r="F5839" i="1" s="1"/>
  <c r="E5840" i="1" a="1"/>
  <c r="E5840" i="1" s="1"/>
  <c r="F5840" i="1" s="1"/>
  <c r="E5841" i="1" a="1"/>
  <c r="E5841" i="1" s="1"/>
  <c r="F5841" i="1" s="1"/>
  <c r="E5842" i="1" a="1"/>
  <c r="E5842" i="1" s="1"/>
  <c r="F5842" i="1" s="1"/>
  <c r="E5843" i="1" a="1"/>
  <c r="E5843" i="1" s="1"/>
  <c r="F5843" i="1" s="1"/>
  <c r="E5844" i="1" a="1"/>
  <c r="E5844" i="1" s="1"/>
  <c r="F5844" i="1" s="1"/>
  <c r="E5845" i="1" a="1"/>
  <c r="E5845" i="1" s="1"/>
  <c r="F5845" i="1" s="1"/>
  <c r="E5846" i="1" a="1"/>
  <c r="E5846" i="1" s="1"/>
  <c r="F5846" i="1" s="1"/>
  <c r="E5847" i="1" a="1"/>
  <c r="E5847" i="1" s="1"/>
  <c r="F5847" i="1" s="1"/>
  <c r="E5848" i="1" a="1"/>
  <c r="E5848" i="1" s="1"/>
  <c r="F5848" i="1" s="1"/>
  <c r="E5849" i="1" a="1"/>
  <c r="E5849" i="1" s="1"/>
  <c r="F5849" i="1" s="1"/>
  <c r="E5850" i="1" a="1"/>
  <c r="E5850" i="1" s="1"/>
  <c r="F5850" i="1" s="1"/>
  <c r="E5851" i="1" a="1"/>
  <c r="E5851" i="1" s="1"/>
  <c r="F5851" i="1" s="1"/>
  <c r="E5852" i="1" a="1"/>
  <c r="E5852" i="1" s="1"/>
  <c r="F5852" i="1" s="1"/>
  <c r="E5853" i="1" a="1"/>
  <c r="E5853" i="1" s="1"/>
  <c r="F5853" i="1" s="1"/>
  <c r="E5854" i="1" a="1"/>
  <c r="E5854" i="1" s="1"/>
  <c r="F5854" i="1" s="1"/>
  <c r="E5855" i="1" a="1"/>
  <c r="E5855" i="1" s="1"/>
  <c r="F5855" i="1" s="1"/>
  <c r="E5856" i="1" a="1"/>
  <c r="E5856" i="1" s="1"/>
  <c r="F5856" i="1" s="1"/>
  <c r="E5857" i="1" a="1"/>
  <c r="E5857" i="1" s="1"/>
  <c r="F5857" i="1" s="1"/>
  <c r="E5858" i="1" a="1"/>
  <c r="E5858" i="1" s="1"/>
  <c r="F5858" i="1" s="1"/>
  <c r="E5859" i="1" a="1"/>
  <c r="E5859" i="1" s="1"/>
  <c r="F5859" i="1" s="1"/>
  <c r="E5860" i="1" a="1"/>
  <c r="E5860" i="1" s="1"/>
  <c r="F5860" i="1" s="1"/>
  <c r="E5861" i="1" a="1"/>
  <c r="E5861" i="1"/>
  <c r="F5861" i="1" s="1"/>
  <c r="E5862" i="1" a="1"/>
  <c r="E5862" i="1" s="1"/>
  <c r="F5862" i="1" s="1"/>
  <c r="E5863" i="1" a="1"/>
  <c r="E5863" i="1" s="1"/>
  <c r="F5863" i="1" s="1"/>
  <c r="E5864" i="1" a="1"/>
  <c r="E5864" i="1" s="1"/>
  <c r="F5864" i="1" s="1"/>
  <c r="E5865" i="1" a="1"/>
  <c r="E5865" i="1" s="1"/>
  <c r="F5865" i="1" s="1"/>
  <c r="E5866" i="1" a="1"/>
  <c r="E5866" i="1" s="1"/>
  <c r="F5866" i="1" s="1"/>
  <c r="E5867" i="1" a="1"/>
  <c r="E5867" i="1" s="1"/>
  <c r="F5867" i="1" s="1"/>
  <c r="E5868" i="1" a="1"/>
  <c r="E5868" i="1" s="1"/>
  <c r="F5868" i="1" s="1"/>
  <c r="E5869" i="1" a="1"/>
  <c r="E5869" i="1" s="1"/>
  <c r="F5869" i="1" s="1"/>
  <c r="E5870" i="1" a="1"/>
  <c r="E5870" i="1" s="1"/>
  <c r="F5870" i="1" s="1"/>
  <c r="E5871" i="1" a="1"/>
  <c r="E5871" i="1" s="1"/>
  <c r="F5871" i="1" s="1"/>
  <c r="E5872" i="1" a="1"/>
  <c r="E5872" i="1" s="1"/>
  <c r="F5872" i="1" s="1"/>
  <c r="E5873" i="1" a="1"/>
  <c r="E5873" i="1" s="1"/>
  <c r="F5873" i="1" s="1"/>
  <c r="E5874" i="1" a="1"/>
  <c r="E5874" i="1" s="1"/>
  <c r="F5874" i="1" s="1"/>
  <c r="E5875" i="1" a="1"/>
  <c r="E5875" i="1" s="1"/>
  <c r="F5875" i="1" s="1"/>
  <c r="E5876" i="1" a="1"/>
  <c r="E5876" i="1" s="1"/>
  <c r="F5876" i="1" s="1"/>
  <c r="E5877" i="1" a="1"/>
  <c r="E5877" i="1" s="1"/>
  <c r="F5877" i="1" s="1"/>
  <c r="E5878" i="1" a="1"/>
  <c r="E5878" i="1" s="1"/>
  <c r="F5878" i="1" s="1"/>
  <c r="E5879" i="1" a="1"/>
  <c r="E5879" i="1" s="1"/>
  <c r="F5879" i="1" s="1"/>
  <c r="E5880" i="1" a="1"/>
  <c r="E5880" i="1" s="1"/>
  <c r="F5880" i="1" s="1"/>
  <c r="E5881" i="1" a="1"/>
  <c r="E5881" i="1" s="1"/>
  <c r="F5881" i="1" s="1"/>
  <c r="E5882" i="1" a="1"/>
  <c r="E5882" i="1" s="1"/>
  <c r="F5882" i="1" s="1"/>
  <c r="E5883" i="1" a="1"/>
  <c r="E5883" i="1" s="1"/>
  <c r="F5883" i="1" s="1"/>
  <c r="E5884" i="1" a="1"/>
  <c r="E5884" i="1" s="1"/>
  <c r="F5884" i="1" s="1"/>
  <c r="E5885" i="1" a="1"/>
  <c r="E5885" i="1" s="1"/>
  <c r="F5885" i="1" s="1"/>
  <c r="E5886" i="1" a="1"/>
  <c r="E5886" i="1" s="1"/>
  <c r="F5886" i="1" s="1"/>
  <c r="E5887" i="1" a="1"/>
  <c r="E5887" i="1" s="1"/>
  <c r="F5887" i="1" s="1"/>
  <c r="E5888" i="1" a="1"/>
  <c r="E5888" i="1" s="1"/>
  <c r="F5888" i="1" s="1"/>
  <c r="E5889" i="1" a="1"/>
  <c r="E5889" i="1" s="1"/>
  <c r="F5889" i="1" s="1"/>
  <c r="E5890" i="1" a="1"/>
  <c r="E5890" i="1" s="1"/>
  <c r="F5890" i="1" s="1"/>
  <c r="E5891" i="1" a="1"/>
  <c r="E5891" i="1" s="1"/>
  <c r="F5891" i="1" s="1"/>
  <c r="E5892" i="1" a="1"/>
  <c r="E5892" i="1" s="1"/>
  <c r="F5892" i="1" s="1"/>
  <c r="E5893" i="1" a="1"/>
  <c r="E5893" i="1" s="1"/>
  <c r="F5893" i="1" s="1"/>
  <c r="E5894" i="1" a="1"/>
  <c r="E5894" i="1" s="1"/>
  <c r="F5894" i="1" s="1"/>
  <c r="E5895" i="1" a="1"/>
  <c r="E5895" i="1" s="1"/>
  <c r="F5895" i="1" s="1"/>
  <c r="E5896" i="1" a="1"/>
  <c r="E5896" i="1" s="1"/>
  <c r="F5896" i="1" s="1"/>
  <c r="E5897" i="1" a="1"/>
  <c r="E5897" i="1" s="1"/>
  <c r="F5897" i="1" s="1"/>
  <c r="E5898" i="1" a="1"/>
  <c r="E5898" i="1" s="1"/>
  <c r="F5898" i="1" s="1"/>
  <c r="E5899" i="1" a="1"/>
  <c r="E5899" i="1" s="1"/>
  <c r="F5899" i="1" s="1"/>
  <c r="E5900" i="1" a="1"/>
  <c r="E5900" i="1" s="1"/>
  <c r="F5900" i="1" s="1"/>
  <c r="E5901" i="1" a="1"/>
  <c r="E5901" i="1" s="1"/>
  <c r="F5901" i="1" s="1"/>
  <c r="E5902" i="1" a="1"/>
  <c r="E5902" i="1" s="1"/>
  <c r="F5902" i="1" s="1"/>
  <c r="E5903" i="1" a="1"/>
  <c r="E5903" i="1" s="1"/>
  <c r="F5903" i="1" s="1"/>
  <c r="E5904" i="1" a="1"/>
  <c r="E5904" i="1" s="1"/>
  <c r="F5904" i="1" s="1"/>
  <c r="E5905" i="1" a="1"/>
  <c r="E5905" i="1" s="1"/>
  <c r="F5905" i="1" s="1"/>
  <c r="E5906" i="1" a="1"/>
  <c r="E5906" i="1" s="1"/>
  <c r="F5906" i="1" s="1"/>
  <c r="E5907" i="1" a="1"/>
  <c r="E5907" i="1" s="1"/>
  <c r="F5907" i="1" s="1"/>
  <c r="E5908" i="1" a="1"/>
  <c r="E5908" i="1" s="1"/>
  <c r="F5908" i="1" s="1"/>
  <c r="E5909" i="1" a="1"/>
  <c r="E5909" i="1" s="1"/>
  <c r="F5909" i="1" s="1"/>
  <c r="E5910" i="1" a="1"/>
  <c r="E5910" i="1" s="1"/>
  <c r="F5910" i="1" s="1"/>
  <c r="E5911" i="1" a="1"/>
  <c r="E5911" i="1" s="1"/>
  <c r="F5911" i="1" s="1"/>
  <c r="E5912" i="1" a="1"/>
  <c r="E5912" i="1" s="1"/>
  <c r="F5912" i="1" s="1"/>
  <c r="E5913" i="1" a="1"/>
  <c r="E5913" i="1" s="1"/>
  <c r="F5913" i="1" s="1"/>
  <c r="E5914" i="1" a="1"/>
  <c r="E5914" i="1" s="1"/>
  <c r="F5914" i="1" s="1"/>
  <c r="E5915" i="1" a="1"/>
  <c r="E5915" i="1" s="1"/>
  <c r="F5915" i="1" s="1"/>
  <c r="E5916" i="1" a="1"/>
  <c r="E5916" i="1" s="1"/>
  <c r="F5916" i="1" s="1"/>
  <c r="E5917" i="1" a="1"/>
  <c r="E5917" i="1" s="1"/>
  <c r="F5917" i="1" s="1"/>
  <c r="E5918" i="1" a="1"/>
  <c r="E5918" i="1" s="1"/>
  <c r="F5918" i="1" s="1"/>
  <c r="E5919" i="1" a="1"/>
  <c r="E5919" i="1" s="1"/>
  <c r="F5919" i="1" s="1"/>
  <c r="E5920" i="1" a="1"/>
  <c r="E5920" i="1" s="1"/>
  <c r="F5920" i="1" s="1"/>
  <c r="E5921" i="1" a="1"/>
  <c r="E5921" i="1" s="1"/>
  <c r="F5921" i="1" s="1"/>
  <c r="E5922" i="1" a="1"/>
  <c r="E5922" i="1" s="1"/>
  <c r="F5922" i="1" s="1"/>
  <c r="E5923" i="1" a="1"/>
  <c r="E5923" i="1" s="1"/>
  <c r="F5923" i="1" s="1"/>
  <c r="E5924" i="1" a="1"/>
  <c r="E5924" i="1" s="1"/>
  <c r="F5924" i="1" s="1"/>
  <c r="E5925" i="1" a="1"/>
  <c r="E5925" i="1" s="1"/>
  <c r="F5925" i="1" s="1"/>
  <c r="E5926" i="1" a="1"/>
  <c r="E5926" i="1" s="1"/>
  <c r="F5926" i="1" s="1"/>
  <c r="E5927" i="1" a="1"/>
  <c r="E5927" i="1" s="1"/>
  <c r="F5927" i="1" s="1"/>
  <c r="E5928" i="1" a="1"/>
  <c r="E5928" i="1" s="1"/>
  <c r="F5928" i="1" s="1"/>
  <c r="E5929" i="1" a="1"/>
  <c r="E5929" i="1" s="1"/>
  <c r="F5929" i="1" s="1"/>
  <c r="E5930" i="1" a="1"/>
  <c r="E5930" i="1" s="1"/>
  <c r="F5930" i="1" s="1"/>
  <c r="E5931" i="1" a="1"/>
  <c r="E5931" i="1" s="1"/>
  <c r="F5931" i="1" s="1"/>
  <c r="E5932" i="1" a="1"/>
  <c r="E5932" i="1" s="1"/>
  <c r="F5932" i="1" s="1"/>
  <c r="E5933" i="1" a="1"/>
  <c r="E5933" i="1" s="1"/>
  <c r="F5933" i="1" s="1"/>
  <c r="E5934" i="1" a="1"/>
  <c r="E5934" i="1" s="1"/>
  <c r="F5934" i="1" s="1"/>
  <c r="E5935" i="1" a="1"/>
  <c r="E5935" i="1" s="1"/>
  <c r="F5935" i="1" s="1"/>
  <c r="E5936" i="1" a="1"/>
  <c r="E5936" i="1" s="1"/>
  <c r="F5936" i="1" s="1"/>
  <c r="E5937" i="1" a="1"/>
  <c r="E5937" i="1" s="1"/>
  <c r="F5937" i="1" s="1"/>
  <c r="E5938" i="1" a="1"/>
  <c r="E5938" i="1" s="1"/>
  <c r="F5938" i="1" s="1"/>
  <c r="E5939" i="1" a="1"/>
  <c r="E5939" i="1" s="1"/>
  <c r="F5939" i="1" s="1"/>
  <c r="E5940" i="1" a="1"/>
  <c r="E5940" i="1" s="1"/>
  <c r="F5940" i="1" s="1"/>
  <c r="E5941" i="1" a="1"/>
  <c r="E5941" i="1" s="1"/>
  <c r="F5941" i="1" s="1"/>
  <c r="E5942" i="1" a="1"/>
  <c r="E5942" i="1" s="1"/>
  <c r="F5942" i="1" s="1"/>
  <c r="E5943" i="1" a="1"/>
  <c r="E5943" i="1" s="1"/>
  <c r="F5943" i="1" s="1"/>
  <c r="E5944" i="1" a="1"/>
  <c r="E5944" i="1" s="1"/>
  <c r="F5944" i="1" s="1"/>
  <c r="E5945" i="1" a="1"/>
  <c r="E5945" i="1" s="1"/>
  <c r="F5945" i="1" s="1"/>
  <c r="E5946" i="1" a="1"/>
  <c r="E5946" i="1" s="1"/>
  <c r="F5946" i="1" s="1"/>
  <c r="E5947" i="1" a="1"/>
  <c r="E5947" i="1" s="1"/>
  <c r="F5947" i="1" s="1"/>
  <c r="E5948" i="1" a="1"/>
  <c r="E5948" i="1" s="1"/>
  <c r="F5948" i="1" s="1"/>
  <c r="E5949" i="1" a="1"/>
  <c r="E5949" i="1" s="1"/>
  <c r="F5949" i="1" s="1"/>
  <c r="E5950" i="1" a="1"/>
  <c r="E5950" i="1" s="1"/>
  <c r="F5950" i="1" s="1"/>
  <c r="E5951" i="1" a="1"/>
  <c r="E5951" i="1" s="1"/>
  <c r="F5951" i="1" s="1"/>
  <c r="E5952" i="1" a="1"/>
  <c r="E5952" i="1" s="1"/>
  <c r="F5952" i="1" s="1"/>
  <c r="E5953" i="1" a="1"/>
  <c r="E5953" i="1" s="1"/>
  <c r="F5953" i="1" s="1"/>
  <c r="E5954" i="1" a="1"/>
  <c r="E5954" i="1" s="1"/>
  <c r="F5954" i="1" s="1"/>
  <c r="E5955" i="1" a="1"/>
  <c r="E5955" i="1" s="1"/>
  <c r="F5955" i="1" s="1"/>
  <c r="E5956" i="1" a="1"/>
  <c r="E5956" i="1" s="1"/>
  <c r="F5956" i="1" s="1"/>
  <c r="E5957" i="1" a="1"/>
  <c r="E5957" i="1" s="1"/>
  <c r="F5957" i="1" s="1"/>
  <c r="E5958" i="1" a="1"/>
  <c r="E5958" i="1" s="1"/>
  <c r="F5958" i="1" s="1"/>
  <c r="E5959" i="1" a="1"/>
  <c r="E5959" i="1" s="1"/>
  <c r="F5959" i="1" s="1"/>
  <c r="E5960" i="1" a="1"/>
  <c r="E5960" i="1" s="1"/>
  <c r="F5960" i="1" s="1"/>
  <c r="E5961" i="1" a="1"/>
  <c r="E5961" i="1" s="1"/>
  <c r="F5961" i="1" s="1"/>
  <c r="E5962" i="1" a="1"/>
  <c r="E5962" i="1" s="1"/>
  <c r="F5962" i="1" s="1"/>
  <c r="E5963" i="1" a="1"/>
  <c r="E5963" i="1" s="1"/>
  <c r="F5963" i="1" s="1"/>
  <c r="E5964" i="1" a="1"/>
  <c r="E5964" i="1" s="1"/>
  <c r="F5964" i="1" s="1"/>
  <c r="E5965" i="1" a="1"/>
  <c r="E5965" i="1" s="1"/>
  <c r="F5965" i="1" s="1"/>
  <c r="E5966" i="1" a="1"/>
  <c r="E5966" i="1" s="1"/>
  <c r="F5966" i="1" s="1"/>
  <c r="E5967" i="1" a="1"/>
  <c r="E5967" i="1" s="1"/>
  <c r="F5967" i="1" s="1"/>
  <c r="E5968" i="1" a="1"/>
  <c r="E5968" i="1" s="1"/>
  <c r="F5968" i="1" s="1"/>
  <c r="E5969" i="1" a="1"/>
  <c r="E5969" i="1" s="1"/>
  <c r="F5969" i="1" s="1"/>
  <c r="E5970" i="1" a="1"/>
  <c r="E5970" i="1" s="1"/>
  <c r="F5970" i="1" s="1"/>
  <c r="E5971" i="1" a="1"/>
  <c r="E5971" i="1" s="1"/>
  <c r="F5971" i="1" s="1"/>
  <c r="E5972" i="1" a="1"/>
  <c r="E5972" i="1" s="1"/>
  <c r="F5972" i="1" s="1"/>
  <c r="E5973" i="1" a="1"/>
  <c r="E5973" i="1" s="1"/>
  <c r="F5973" i="1" s="1"/>
  <c r="E5974" i="1" a="1"/>
  <c r="E5974" i="1" s="1"/>
  <c r="F5974" i="1" s="1"/>
  <c r="E5975" i="1" a="1"/>
  <c r="E5975" i="1" s="1"/>
  <c r="F5975" i="1" s="1"/>
  <c r="E5976" i="1" a="1"/>
  <c r="E5976" i="1" s="1"/>
  <c r="F5976" i="1" s="1"/>
  <c r="E5977" i="1" a="1"/>
  <c r="E5977" i="1" s="1"/>
  <c r="F5977" i="1" s="1"/>
  <c r="E5978" i="1" a="1"/>
  <c r="E5978" i="1" s="1"/>
  <c r="F5978" i="1" s="1"/>
  <c r="E5979" i="1" a="1"/>
  <c r="E5979" i="1" s="1"/>
  <c r="F5979" i="1" s="1"/>
  <c r="E5980" i="1" a="1"/>
  <c r="E5980" i="1" s="1"/>
  <c r="F5980" i="1" s="1"/>
  <c r="E5981" i="1" a="1"/>
  <c r="E5981" i="1" s="1"/>
  <c r="F5981" i="1" s="1"/>
  <c r="E5982" i="1" a="1"/>
  <c r="E5982" i="1" s="1"/>
  <c r="F5982" i="1" s="1"/>
  <c r="E5983" i="1" a="1"/>
  <c r="E5983" i="1" s="1"/>
  <c r="F5983" i="1" s="1"/>
  <c r="E5984" i="1" a="1"/>
  <c r="E5984" i="1" s="1"/>
  <c r="F5984" i="1" s="1"/>
  <c r="E5985" i="1" a="1"/>
  <c r="E5985" i="1" s="1"/>
  <c r="F5985" i="1" s="1"/>
  <c r="E5986" i="1" a="1"/>
  <c r="E5986" i="1" s="1"/>
  <c r="F5986" i="1" s="1"/>
  <c r="E5987" i="1" a="1"/>
  <c r="E5987" i="1" s="1"/>
  <c r="F5987" i="1" s="1"/>
  <c r="E5988" i="1" a="1"/>
  <c r="E5988" i="1" s="1"/>
  <c r="F5988" i="1" s="1"/>
  <c r="E5989" i="1" a="1"/>
  <c r="E5989" i="1" s="1"/>
  <c r="F5989" i="1" s="1"/>
  <c r="E5990" i="1" a="1"/>
  <c r="E5990" i="1" s="1"/>
  <c r="F5990" i="1" s="1"/>
  <c r="E5991" i="1" a="1"/>
  <c r="E5991" i="1" s="1"/>
  <c r="F5991" i="1" s="1"/>
  <c r="E5992" i="1" a="1"/>
  <c r="E5992" i="1" s="1"/>
  <c r="F5992" i="1" s="1"/>
  <c r="E5993" i="1" a="1"/>
  <c r="E5993" i="1" s="1"/>
  <c r="F5993" i="1" s="1"/>
  <c r="E5994" i="1" a="1"/>
  <c r="E5994" i="1" s="1"/>
  <c r="F5994" i="1" s="1"/>
  <c r="E5995" i="1" a="1"/>
  <c r="E5995" i="1" s="1"/>
  <c r="F5995" i="1" s="1"/>
  <c r="E5996" i="1" a="1"/>
  <c r="E5996" i="1" s="1"/>
  <c r="F5996" i="1" s="1"/>
  <c r="E5997" i="1" a="1"/>
  <c r="E5997" i="1" s="1"/>
  <c r="F5997" i="1" s="1"/>
  <c r="E5998" i="1" a="1"/>
  <c r="E5998" i="1" s="1"/>
  <c r="F5998" i="1" s="1"/>
  <c r="E5999" i="1" a="1"/>
  <c r="E5999" i="1" s="1"/>
  <c r="F5999" i="1" s="1"/>
  <c r="E6000" i="1" a="1"/>
  <c r="E6000" i="1" s="1"/>
  <c r="F6000" i="1" s="1"/>
  <c r="E6001" i="1" a="1"/>
  <c r="E6001" i="1" s="1"/>
  <c r="F6001" i="1" s="1"/>
  <c r="E6002" i="1" a="1"/>
  <c r="E6002" i="1" s="1"/>
  <c r="F6002" i="1" s="1"/>
  <c r="E6003" i="1" a="1"/>
  <c r="E6003" i="1" s="1"/>
  <c r="F6003" i="1" s="1"/>
  <c r="E6004" i="1" a="1"/>
  <c r="E6004" i="1" s="1"/>
  <c r="F6004" i="1" s="1"/>
  <c r="E6005" i="1" a="1"/>
  <c r="E6005" i="1" s="1"/>
  <c r="F6005" i="1" s="1"/>
  <c r="E6006" i="1" a="1"/>
  <c r="E6006" i="1" s="1"/>
  <c r="F6006" i="1" s="1"/>
  <c r="E6007" i="1" a="1"/>
  <c r="E6007" i="1" s="1"/>
  <c r="F6007" i="1" s="1"/>
  <c r="E6008" i="1" a="1"/>
  <c r="E6008" i="1" s="1"/>
  <c r="F6008" i="1" s="1"/>
  <c r="E6009" i="1" a="1"/>
  <c r="E6009" i="1" s="1"/>
  <c r="F6009" i="1" s="1"/>
  <c r="E6010" i="1" a="1"/>
  <c r="E6010" i="1" s="1"/>
  <c r="F6010" i="1" s="1"/>
  <c r="E6011" i="1" a="1"/>
  <c r="E6011" i="1" s="1"/>
  <c r="F6011" i="1" s="1"/>
  <c r="E6012" i="1" a="1"/>
  <c r="E6012" i="1" s="1"/>
  <c r="F6012" i="1" s="1"/>
  <c r="E6013" i="1" a="1"/>
  <c r="E6013" i="1" s="1"/>
  <c r="F6013" i="1" s="1"/>
  <c r="E6014" i="1" a="1"/>
  <c r="E6014" i="1" s="1"/>
  <c r="F6014" i="1" s="1"/>
  <c r="E6015" i="1" a="1"/>
  <c r="E6015" i="1" s="1"/>
  <c r="F6015" i="1" s="1"/>
  <c r="E6016" i="1" a="1"/>
  <c r="E6016" i="1" s="1"/>
  <c r="F6016" i="1" s="1"/>
  <c r="E6017" i="1" a="1"/>
  <c r="E6017" i="1" s="1"/>
  <c r="F6017" i="1" s="1"/>
  <c r="E6018" i="1" a="1"/>
  <c r="E6018" i="1" s="1"/>
  <c r="F6018" i="1" s="1"/>
  <c r="E6019" i="1" a="1"/>
  <c r="E6019" i="1" s="1"/>
  <c r="F6019" i="1" s="1"/>
  <c r="E6020" i="1" a="1"/>
  <c r="E6020" i="1" s="1"/>
  <c r="F6020" i="1" s="1"/>
  <c r="E6021" i="1" a="1"/>
  <c r="E6021" i="1" s="1"/>
  <c r="F6021" i="1" s="1"/>
  <c r="E6022" i="1" a="1"/>
  <c r="E6022" i="1" s="1"/>
  <c r="F6022" i="1" s="1"/>
  <c r="E6023" i="1" a="1"/>
  <c r="E6023" i="1" s="1"/>
  <c r="F6023" i="1" s="1"/>
  <c r="E6024" i="1" a="1"/>
  <c r="E6024" i="1" s="1"/>
  <c r="F6024" i="1" s="1"/>
  <c r="E6025" i="1" a="1"/>
  <c r="E6025" i="1" s="1"/>
  <c r="F6025" i="1" s="1"/>
  <c r="E6026" i="1" a="1"/>
  <c r="E6026" i="1" s="1"/>
  <c r="F6026" i="1" s="1"/>
  <c r="E6027" i="1" a="1"/>
  <c r="E6027" i="1" s="1"/>
  <c r="F6027" i="1" s="1"/>
  <c r="E6028" i="1" a="1"/>
  <c r="E6028" i="1" s="1"/>
  <c r="F6028" i="1" s="1"/>
  <c r="E6029" i="1" a="1"/>
  <c r="E6029" i="1" s="1"/>
  <c r="F6029" i="1" s="1"/>
  <c r="E6030" i="1" a="1"/>
  <c r="E6030" i="1" s="1"/>
  <c r="F6030" i="1" s="1"/>
  <c r="E6031" i="1" a="1"/>
  <c r="E6031" i="1" s="1"/>
  <c r="F6031" i="1" s="1"/>
  <c r="E6032" i="1" a="1"/>
  <c r="E6032" i="1" s="1"/>
  <c r="F6032" i="1" s="1"/>
  <c r="E6033" i="1" a="1"/>
  <c r="E6033" i="1" s="1"/>
  <c r="F6033" i="1" s="1"/>
  <c r="E6034" i="1" a="1"/>
  <c r="E6034" i="1" s="1"/>
  <c r="F6034" i="1" s="1"/>
  <c r="E6035" i="1" a="1"/>
  <c r="E6035" i="1" s="1"/>
  <c r="F6035" i="1" s="1"/>
  <c r="E6036" i="1" a="1"/>
  <c r="E6036" i="1" s="1"/>
  <c r="F6036" i="1" s="1"/>
  <c r="E6037" i="1" a="1"/>
  <c r="E6037" i="1" s="1"/>
  <c r="F6037" i="1" s="1"/>
  <c r="E6038" i="1" a="1"/>
  <c r="E6038" i="1" s="1"/>
  <c r="F6038" i="1" s="1"/>
  <c r="E6039" i="1" a="1"/>
  <c r="E6039" i="1" s="1"/>
  <c r="F6039" i="1" s="1"/>
  <c r="E6040" i="1" a="1"/>
  <c r="E6040" i="1" s="1"/>
  <c r="F6040" i="1" s="1"/>
  <c r="E6041" i="1" a="1"/>
  <c r="E6041" i="1" s="1"/>
  <c r="F6041" i="1" s="1"/>
  <c r="E6042" i="1" a="1"/>
  <c r="E6042" i="1" s="1"/>
  <c r="F6042" i="1" s="1"/>
  <c r="E6043" i="1" a="1"/>
  <c r="E6043" i="1" s="1"/>
  <c r="F6043" i="1" s="1"/>
  <c r="E6044" i="1" a="1"/>
  <c r="E6044" i="1" s="1"/>
  <c r="F6044" i="1" s="1"/>
  <c r="E6045" i="1" a="1"/>
  <c r="E6045" i="1" s="1"/>
  <c r="F6045" i="1" s="1"/>
  <c r="E6046" i="1" a="1"/>
  <c r="E6046" i="1" s="1"/>
  <c r="F6046" i="1" s="1"/>
  <c r="E6047" i="1" a="1"/>
  <c r="E6047" i="1" s="1"/>
  <c r="F6047" i="1" s="1"/>
  <c r="E6048" i="1" a="1"/>
  <c r="E6048" i="1" s="1"/>
  <c r="F6048" i="1" s="1"/>
  <c r="E6049" i="1" a="1"/>
  <c r="E6049" i="1" s="1"/>
  <c r="F6049" i="1" s="1"/>
  <c r="E6050" i="1" a="1"/>
  <c r="E6050" i="1" s="1"/>
  <c r="F6050" i="1" s="1"/>
  <c r="E6051" i="1" a="1"/>
  <c r="E6051" i="1" s="1"/>
  <c r="F6051" i="1" s="1"/>
  <c r="E6052" i="1" a="1"/>
  <c r="E6052" i="1" s="1"/>
  <c r="F6052" i="1" s="1"/>
  <c r="E6053" i="1" a="1"/>
  <c r="E6053" i="1" s="1"/>
  <c r="F6053" i="1" s="1"/>
  <c r="E6054" i="1" a="1"/>
  <c r="E6054" i="1" s="1"/>
  <c r="F6054" i="1" s="1"/>
  <c r="E6055" i="1" a="1"/>
  <c r="E6055" i="1" s="1"/>
  <c r="F6055" i="1" s="1"/>
  <c r="E6056" i="1" a="1"/>
  <c r="E6056" i="1" s="1"/>
  <c r="F6056" i="1" s="1"/>
  <c r="E6057" i="1" a="1"/>
  <c r="E6057" i="1" s="1"/>
  <c r="F6057" i="1" s="1"/>
  <c r="E6058" i="1" a="1"/>
  <c r="E6058" i="1" s="1"/>
  <c r="F6058" i="1" s="1"/>
  <c r="E6059" i="1" a="1"/>
  <c r="E6059" i="1" s="1"/>
  <c r="F6059" i="1" s="1"/>
  <c r="E6060" i="1" a="1"/>
  <c r="E6060" i="1" s="1"/>
  <c r="F6060" i="1" s="1"/>
  <c r="E6061" i="1" a="1"/>
  <c r="E6061" i="1" s="1"/>
  <c r="F6061" i="1" s="1"/>
  <c r="E6062" i="1" a="1"/>
  <c r="E6062" i="1" s="1"/>
  <c r="F6062" i="1" s="1"/>
  <c r="E6063" i="1" a="1"/>
  <c r="E6063" i="1" s="1"/>
  <c r="F6063" i="1" s="1"/>
  <c r="E6064" i="1" a="1"/>
  <c r="E6064" i="1" s="1"/>
  <c r="F6064" i="1" s="1"/>
  <c r="E6065" i="1" a="1"/>
  <c r="E6065" i="1" s="1"/>
  <c r="F6065" i="1" s="1"/>
  <c r="E6066" i="1" a="1"/>
  <c r="E6066" i="1" s="1"/>
  <c r="F6066" i="1" s="1"/>
  <c r="E6067" i="1" a="1"/>
  <c r="E6067" i="1" s="1"/>
  <c r="F6067" i="1" s="1"/>
  <c r="E6068" i="1" a="1"/>
  <c r="E6068" i="1" s="1"/>
  <c r="F6068" i="1" s="1"/>
  <c r="E6069" i="1" a="1"/>
  <c r="E6069" i="1" s="1"/>
  <c r="F6069" i="1" s="1"/>
  <c r="E6070" i="1" a="1"/>
  <c r="E6070" i="1" s="1"/>
  <c r="F6070" i="1" s="1"/>
  <c r="E6071" i="1" a="1"/>
  <c r="E6071" i="1" s="1"/>
  <c r="F6071" i="1" s="1"/>
  <c r="E6072" i="1" a="1"/>
  <c r="E6072" i="1" s="1"/>
  <c r="F6072" i="1" s="1"/>
  <c r="E6073" i="1" a="1"/>
  <c r="E6073" i="1" s="1"/>
  <c r="F6073" i="1" s="1"/>
  <c r="E6074" i="1" a="1"/>
  <c r="E6074" i="1" s="1"/>
  <c r="F6074" i="1" s="1"/>
  <c r="E6075" i="1" a="1"/>
  <c r="E6075" i="1" s="1"/>
  <c r="F6075" i="1" s="1"/>
  <c r="E6076" i="1" a="1"/>
  <c r="E6076" i="1" s="1"/>
  <c r="F6076" i="1" s="1"/>
  <c r="E6077" i="1" a="1"/>
  <c r="E6077" i="1" s="1"/>
  <c r="F6077" i="1" s="1"/>
  <c r="E6078" i="1" a="1"/>
  <c r="E6078" i="1" s="1"/>
  <c r="F6078" i="1" s="1"/>
  <c r="E6079" i="1" a="1"/>
  <c r="E6079" i="1" s="1"/>
  <c r="F6079" i="1" s="1"/>
  <c r="E6080" i="1" a="1"/>
  <c r="E6080" i="1" s="1"/>
  <c r="F6080" i="1" s="1"/>
  <c r="E6081" i="1" a="1"/>
  <c r="E6081" i="1" s="1"/>
  <c r="F6081" i="1" s="1"/>
  <c r="E6082" i="1" a="1"/>
  <c r="E6082" i="1" s="1"/>
  <c r="F6082" i="1" s="1"/>
  <c r="E6083" i="1" a="1"/>
  <c r="E6083" i="1" s="1"/>
  <c r="F6083" i="1" s="1"/>
  <c r="E6084" i="1" a="1"/>
  <c r="E6084" i="1" s="1"/>
  <c r="F6084" i="1" s="1"/>
  <c r="E6085" i="1" a="1"/>
  <c r="E6085" i="1" s="1"/>
  <c r="F6085" i="1" s="1"/>
  <c r="E6086" i="1" a="1"/>
  <c r="E6086" i="1" s="1"/>
  <c r="F6086" i="1" s="1"/>
  <c r="E6087" i="1" a="1"/>
  <c r="E6087" i="1" s="1"/>
  <c r="F6087" i="1" s="1"/>
  <c r="E6088" i="1" a="1"/>
  <c r="E6088" i="1" s="1"/>
  <c r="F6088" i="1" s="1"/>
  <c r="E6089" i="1" a="1"/>
  <c r="E6089" i="1" s="1"/>
  <c r="F6089" i="1" s="1"/>
  <c r="E6090" i="1" a="1"/>
  <c r="E6090" i="1" s="1"/>
  <c r="F6090" i="1" s="1"/>
  <c r="E6091" i="1" a="1"/>
  <c r="E6091" i="1" s="1"/>
  <c r="F6091" i="1" s="1"/>
  <c r="E6092" i="1" a="1"/>
  <c r="E6092" i="1" s="1"/>
  <c r="F6092" i="1" s="1"/>
  <c r="E6093" i="1" a="1"/>
  <c r="E6093" i="1" s="1"/>
  <c r="F6093" i="1" s="1"/>
  <c r="E6094" i="1" a="1"/>
  <c r="E6094" i="1" s="1"/>
  <c r="F6094" i="1" s="1"/>
  <c r="E6095" i="1" a="1"/>
  <c r="E6095" i="1" s="1"/>
  <c r="F6095" i="1" s="1"/>
  <c r="E6096" i="1" a="1"/>
  <c r="E6096" i="1" s="1"/>
  <c r="F6096" i="1" s="1"/>
  <c r="E6097" i="1" a="1"/>
  <c r="E6097" i="1" s="1"/>
  <c r="F6097" i="1" s="1"/>
  <c r="E6098" i="1" a="1"/>
  <c r="E6098" i="1" s="1"/>
  <c r="F6098" i="1" s="1"/>
  <c r="E6099" i="1" a="1"/>
  <c r="E6099" i="1" s="1"/>
  <c r="F6099" i="1" s="1"/>
  <c r="E6100" i="1" a="1"/>
  <c r="E6100" i="1" s="1"/>
  <c r="F6100" i="1" s="1"/>
  <c r="E6101" i="1" a="1"/>
  <c r="E6101" i="1" s="1"/>
  <c r="F6101" i="1" s="1"/>
  <c r="E6102" i="1" a="1"/>
  <c r="E6102" i="1" s="1"/>
  <c r="F6102" i="1" s="1"/>
  <c r="E6103" i="1" a="1"/>
  <c r="E6103" i="1" s="1"/>
  <c r="F6103" i="1" s="1"/>
  <c r="E6104" i="1" a="1"/>
  <c r="E6104" i="1" s="1"/>
  <c r="F6104" i="1" s="1"/>
  <c r="E6105" i="1" a="1"/>
  <c r="E6105" i="1" s="1"/>
  <c r="F6105" i="1" s="1"/>
  <c r="E6106" i="1" a="1"/>
  <c r="E6106" i="1" s="1"/>
  <c r="F6106" i="1" s="1"/>
  <c r="E6107" i="1" a="1"/>
  <c r="E6107" i="1" s="1"/>
  <c r="F6107" i="1" s="1"/>
  <c r="E6108" i="1" a="1"/>
  <c r="E6108" i="1" s="1"/>
  <c r="F6108" i="1" s="1"/>
  <c r="E6109" i="1" a="1"/>
  <c r="E6109" i="1" s="1"/>
  <c r="F6109" i="1" s="1"/>
  <c r="E6110" i="1" a="1"/>
  <c r="E6110" i="1" s="1"/>
  <c r="F6110" i="1" s="1"/>
  <c r="E6111" i="1" a="1"/>
  <c r="E6111" i="1" s="1"/>
  <c r="F6111" i="1" s="1"/>
  <c r="E6112" i="1" a="1"/>
  <c r="E6112" i="1" s="1"/>
  <c r="F6112" i="1" s="1"/>
  <c r="E6113" i="1" a="1"/>
  <c r="E6113" i="1" s="1"/>
  <c r="F6113" i="1" s="1"/>
  <c r="E6114" i="1" a="1"/>
  <c r="E6114" i="1" s="1"/>
  <c r="F6114" i="1" s="1"/>
  <c r="E6115" i="1" a="1"/>
  <c r="E6115" i="1" s="1"/>
  <c r="F6115" i="1" s="1"/>
  <c r="E6116" i="1" a="1"/>
  <c r="E6116" i="1" s="1"/>
  <c r="F6116" i="1" s="1"/>
  <c r="E6117" i="1" a="1"/>
  <c r="E6117" i="1" s="1"/>
  <c r="F6117" i="1" s="1"/>
  <c r="E6118" i="1" a="1"/>
  <c r="E6118" i="1" s="1"/>
  <c r="F6118" i="1" s="1"/>
  <c r="E6119" i="1" a="1"/>
  <c r="E6119" i="1" s="1"/>
  <c r="F6119" i="1" s="1"/>
  <c r="E6120" i="1" a="1"/>
  <c r="E6120" i="1" s="1"/>
  <c r="F6120" i="1" s="1"/>
  <c r="E6121" i="1" a="1"/>
  <c r="E6121" i="1" s="1"/>
  <c r="F6121" i="1" s="1"/>
  <c r="E6122" i="1" a="1"/>
  <c r="E6122" i="1" s="1"/>
  <c r="F6122" i="1" s="1"/>
  <c r="E6123" i="1" a="1"/>
  <c r="E6123" i="1" s="1"/>
  <c r="F6123" i="1" s="1"/>
  <c r="E6124" i="1" a="1"/>
  <c r="E6124" i="1" s="1"/>
  <c r="F6124" i="1" s="1"/>
  <c r="E6125" i="1" a="1"/>
  <c r="E6125" i="1" s="1"/>
  <c r="F6125" i="1" s="1"/>
  <c r="E6126" i="1" a="1"/>
  <c r="E6126" i="1" s="1"/>
  <c r="F6126" i="1" s="1"/>
  <c r="E6127" i="1" a="1"/>
  <c r="E6127" i="1" s="1"/>
  <c r="F6127" i="1" s="1"/>
  <c r="E6128" i="1" a="1"/>
  <c r="E6128" i="1" s="1"/>
  <c r="F6128" i="1" s="1"/>
  <c r="E6129" i="1" a="1"/>
  <c r="E6129" i="1" s="1"/>
  <c r="F6129" i="1" s="1"/>
  <c r="E6130" i="1" a="1"/>
  <c r="E6130" i="1" s="1"/>
  <c r="F6130" i="1" s="1"/>
  <c r="E6131" i="1" a="1"/>
  <c r="E6131" i="1" s="1"/>
  <c r="F6131" i="1" s="1"/>
  <c r="E6132" i="1" a="1"/>
  <c r="E6132" i="1" s="1"/>
  <c r="F6132" i="1" s="1"/>
  <c r="E6133" i="1" a="1"/>
  <c r="E6133" i="1" s="1"/>
  <c r="F6133" i="1" s="1"/>
  <c r="E6134" i="1" a="1"/>
  <c r="E6134" i="1" s="1"/>
  <c r="F6134" i="1" s="1"/>
  <c r="E6135" i="1" a="1"/>
  <c r="E6135" i="1" s="1"/>
  <c r="F6135" i="1" s="1"/>
  <c r="E6136" i="1" a="1"/>
  <c r="E6136" i="1" s="1"/>
  <c r="F6136" i="1" s="1"/>
  <c r="E6137" i="1" a="1"/>
  <c r="E6137" i="1" s="1"/>
  <c r="F6137" i="1" s="1"/>
  <c r="E6138" i="1" a="1"/>
  <c r="E6138" i="1" s="1"/>
  <c r="F6138" i="1" s="1"/>
  <c r="E6139" i="1" a="1"/>
  <c r="E6139" i="1" s="1"/>
  <c r="F6139" i="1" s="1"/>
  <c r="E6140" i="1" a="1"/>
  <c r="E6140" i="1" s="1"/>
  <c r="F6140" i="1" s="1"/>
  <c r="E6141" i="1" a="1"/>
  <c r="E6141" i="1" s="1"/>
  <c r="F6141" i="1" s="1"/>
  <c r="E6142" i="1" a="1"/>
  <c r="E6142" i="1" s="1"/>
  <c r="F6142" i="1" s="1"/>
  <c r="E6143" i="1" a="1"/>
  <c r="E6143" i="1" s="1"/>
  <c r="F6143" i="1" s="1"/>
  <c r="E6144" i="1" a="1"/>
  <c r="E6144" i="1" s="1"/>
  <c r="F6144" i="1" s="1"/>
  <c r="E6145" i="1" a="1"/>
  <c r="E6145" i="1" s="1"/>
  <c r="F6145" i="1" s="1"/>
  <c r="E6146" i="1" a="1"/>
  <c r="E6146" i="1" s="1"/>
  <c r="F6146" i="1" s="1"/>
  <c r="E6147" i="1" a="1"/>
  <c r="E6147" i="1" s="1"/>
  <c r="F6147" i="1" s="1"/>
  <c r="E6148" i="1" a="1"/>
  <c r="E6148" i="1" s="1"/>
  <c r="F6148" i="1" s="1"/>
  <c r="E6149" i="1" a="1"/>
  <c r="E6149" i="1" s="1"/>
  <c r="F6149" i="1" s="1"/>
  <c r="E6150" i="1" a="1"/>
  <c r="E6150" i="1" s="1"/>
  <c r="F6150" i="1" s="1"/>
  <c r="E6151" i="1" a="1"/>
  <c r="E6151" i="1" s="1"/>
  <c r="F6151" i="1" s="1"/>
  <c r="E6152" i="1" a="1"/>
  <c r="E6152" i="1" s="1"/>
  <c r="F6152" i="1" s="1"/>
  <c r="E6153" i="1" a="1"/>
  <c r="E6153" i="1" s="1"/>
  <c r="F6153" i="1" s="1"/>
  <c r="E6154" i="1" a="1"/>
  <c r="E6154" i="1" s="1"/>
  <c r="F6154" i="1" s="1"/>
  <c r="E6155" i="1" a="1"/>
  <c r="E6155" i="1" s="1"/>
  <c r="F6155" i="1" s="1"/>
  <c r="E6156" i="1" a="1"/>
  <c r="E6156" i="1" s="1"/>
  <c r="F6156" i="1" s="1"/>
  <c r="E6157" i="1" a="1"/>
  <c r="E6157" i="1" s="1"/>
  <c r="F6157" i="1" s="1"/>
  <c r="E6158" i="1" a="1"/>
  <c r="E6158" i="1" s="1"/>
  <c r="F6158" i="1" s="1"/>
  <c r="E6159" i="1" a="1"/>
  <c r="E6159" i="1" s="1"/>
  <c r="F6159" i="1" s="1"/>
  <c r="E6160" i="1" a="1"/>
  <c r="E6160" i="1" s="1"/>
  <c r="F6160" i="1" s="1"/>
  <c r="E6161" i="1" a="1"/>
  <c r="E6161" i="1" s="1"/>
  <c r="F6161" i="1" s="1"/>
  <c r="E6162" i="1" a="1"/>
  <c r="E6162" i="1" s="1"/>
  <c r="F6162" i="1" s="1"/>
  <c r="E6163" i="1" a="1"/>
  <c r="E6163" i="1" s="1"/>
  <c r="F6163" i="1" s="1"/>
  <c r="E6164" i="1" a="1"/>
  <c r="E6164" i="1" s="1"/>
  <c r="F6164" i="1" s="1"/>
  <c r="E6165" i="1" a="1"/>
  <c r="E6165" i="1" s="1"/>
  <c r="F6165" i="1" s="1"/>
  <c r="E6166" i="1" a="1"/>
  <c r="E6166" i="1" s="1"/>
  <c r="F6166" i="1" s="1"/>
  <c r="E6167" i="1" a="1"/>
  <c r="E6167" i="1" s="1"/>
  <c r="F6167" i="1" s="1"/>
  <c r="E6168" i="1" a="1"/>
  <c r="E6168" i="1" s="1"/>
  <c r="F6168" i="1" s="1"/>
  <c r="E6169" i="1" a="1"/>
  <c r="E6169" i="1" s="1"/>
  <c r="F6169" i="1" s="1"/>
  <c r="E6170" i="1" a="1"/>
  <c r="E6170" i="1" s="1"/>
  <c r="F6170" i="1" s="1"/>
  <c r="E6171" i="1" a="1"/>
  <c r="E6171" i="1" s="1"/>
  <c r="F6171" i="1" s="1"/>
  <c r="E6172" i="1" a="1"/>
  <c r="E6172" i="1" s="1"/>
  <c r="F6172" i="1" s="1"/>
  <c r="E6173" i="1" a="1"/>
  <c r="E6173" i="1" s="1"/>
  <c r="F6173" i="1" s="1"/>
  <c r="E6174" i="1" a="1"/>
  <c r="E6174" i="1" s="1"/>
  <c r="F6174" i="1" s="1"/>
  <c r="E6175" i="1" a="1"/>
  <c r="E6175" i="1" s="1"/>
  <c r="F6175" i="1" s="1"/>
  <c r="E6176" i="1" a="1"/>
  <c r="E6176" i="1" s="1"/>
  <c r="F6176" i="1" s="1"/>
  <c r="E6177" i="1" a="1"/>
  <c r="E6177" i="1" s="1"/>
  <c r="F6177" i="1" s="1"/>
  <c r="E6178" i="1" a="1"/>
  <c r="E6178" i="1" s="1"/>
  <c r="F6178" i="1" s="1"/>
  <c r="E6179" i="1" a="1"/>
  <c r="E6179" i="1" s="1"/>
  <c r="F6179" i="1" s="1"/>
  <c r="E6180" i="1" a="1"/>
  <c r="E6180" i="1" s="1"/>
  <c r="F6180" i="1" s="1"/>
  <c r="E6181" i="1" a="1"/>
  <c r="E6181" i="1" s="1"/>
  <c r="F6181" i="1" s="1"/>
  <c r="E6182" i="1" a="1"/>
  <c r="E6182" i="1" s="1"/>
  <c r="F6182" i="1" s="1"/>
  <c r="E6183" i="1" a="1"/>
  <c r="E6183" i="1" s="1"/>
  <c r="F6183" i="1" s="1"/>
  <c r="E6184" i="1" a="1"/>
  <c r="E6184" i="1" s="1"/>
  <c r="F6184" i="1" s="1"/>
  <c r="E6185" i="1" a="1"/>
  <c r="E6185" i="1" s="1"/>
  <c r="F6185" i="1" s="1"/>
  <c r="E6186" i="1" a="1"/>
  <c r="E6186" i="1" s="1"/>
  <c r="F6186" i="1" s="1"/>
  <c r="E6187" i="1" a="1"/>
  <c r="E6187" i="1" s="1"/>
  <c r="F6187" i="1" s="1"/>
  <c r="E6188" i="1" a="1"/>
  <c r="E6188" i="1" s="1"/>
  <c r="F6188" i="1" s="1"/>
  <c r="E6189" i="1" a="1"/>
  <c r="E6189" i="1" s="1"/>
  <c r="F6189" i="1" s="1"/>
  <c r="E6190" i="1" a="1"/>
  <c r="E6190" i="1" s="1"/>
  <c r="F6190" i="1" s="1"/>
  <c r="E6191" i="1" a="1"/>
  <c r="E6191" i="1" s="1"/>
  <c r="F6191" i="1" s="1"/>
  <c r="E6192" i="1" a="1"/>
  <c r="E6192" i="1" s="1"/>
  <c r="F6192" i="1" s="1"/>
  <c r="E6193" i="1" a="1"/>
  <c r="E6193" i="1" s="1"/>
  <c r="F6193" i="1" s="1"/>
  <c r="E6194" i="1" a="1"/>
  <c r="E6194" i="1" s="1"/>
  <c r="F6194" i="1" s="1"/>
  <c r="E6195" i="1" a="1"/>
  <c r="E6195" i="1" s="1"/>
  <c r="F6195" i="1" s="1"/>
  <c r="E6196" i="1" a="1"/>
  <c r="E6196" i="1" s="1"/>
  <c r="F6196" i="1" s="1"/>
  <c r="E6197" i="1" a="1"/>
  <c r="E6197" i="1" s="1"/>
  <c r="F6197" i="1" s="1"/>
  <c r="E6198" i="1" a="1"/>
  <c r="E6198" i="1" s="1"/>
  <c r="F6198" i="1" s="1"/>
  <c r="E6199" i="1" a="1"/>
  <c r="E6199" i="1" s="1"/>
  <c r="F6199" i="1" s="1"/>
  <c r="E6200" i="1" a="1"/>
  <c r="E6200" i="1" s="1"/>
  <c r="F6200" i="1" s="1"/>
  <c r="E6201" i="1" a="1"/>
  <c r="E6201" i="1" s="1"/>
  <c r="F6201" i="1" s="1"/>
  <c r="E6202" i="1" a="1"/>
  <c r="E6202" i="1" s="1"/>
  <c r="F6202" i="1" s="1"/>
  <c r="E6203" i="1" a="1"/>
  <c r="E6203" i="1" s="1"/>
  <c r="F6203" i="1" s="1"/>
  <c r="E6204" i="1" a="1"/>
  <c r="E6204" i="1" s="1"/>
  <c r="F6204" i="1" s="1"/>
  <c r="E6205" i="1" a="1"/>
  <c r="E6205" i="1" s="1"/>
  <c r="F6205" i="1" s="1"/>
  <c r="E6206" i="1" a="1"/>
  <c r="E6206" i="1" s="1"/>
  <c r="F6206" i="1" s="1"/>
  <c r="E6207" i="1" a="1"/>
  <c r="E6207" i="1" s="1"/>
  <c r="F6207" i="1" s="1"/>
  <c r="E6208" i="1" a="1"/>
  <c r="E6208" i="1" s="1"/>
  <c r="F6208" i="1" s="1"/>
  <c r="E6209" i="1" a="1"/>
  <c r="E6209" i="1" s="1"/>
  <c r="F6209" i="1" s="1"/>
  <c r="E6210" i="1" a="1"/>
  <c r="E6210" i="1" s="1"/>
  <c r="F6210" i="1" s="1"/>
  <c r="E6211" i="1" a="1"/>
  <c r="E6211" i="1" s="1"/>
  <c r="F6211" i="1" s="1"/>
  <c r="E6212" i="1" a="1"/>
  <c r="E6212" i="1" s="1"/>
  <c r="F6212" i="1" s="1"/>
  <c r="E6213" i="1" a="1"/>
  <c r="E6213" i="1" s="1"/>
  <c r="F6213" i="1" s="1"/>
  <c r="E6214" i="1" a="1"/>
  <c r="E6214" i="1" s="1"/>
  <c r="F6214" i="1" s="1"/>
  <c r="E6215" i="1" a="1"/>
  <c r="E6215" i="1" s="1"/>
  <c r="F6215" i="1" s="1"/>
  <c r="E6216" i="1" a="1"/>
  <c r="E6216" i="1" s="1"/>
  <c r="F6216" i="1" s="1"/>
  <c r="E6217" i="1" a="1"/>
  <c r="E6217" i="1" s="1"/>
  <c r="F6217" i="1" s="1"/>
  <c r="E6218" i="1" a="1"/>
  <c r="E6218" i="1" s="1"/>
  <c r="F6218" i="1" s="1"/>
  <c r="E6219" i="1" a="1"/>
  <c r="E6219" i="1" s="1"/>
  <c r="F6219" i="1" s="1"/>
  <c r="E6220" i="1" a="1"/>
  <c r="E6220" i="1" s="1"/>
  <c r="F6220" i="1" s="1"/>
  <c r="E6221" i="1" a="1"/>
  <c r="E6221" i="1" s="1"/>
  <c r="F6221" i="1" s="1"/>
  <c r="E6222" i="1" a="1"/>
  <c r="E6222" i="1" s="1"/>
  <c r="F6222" i="1" s="1"/>
  <c r="E6223" i="1" a="1"/>
  <c r="E6223" i="1" s="1"/>
  <c r="F6223" i="1" s="1"/>
  <c r="E6224" i="1" a="1"/>
  <c r="E6224" i="1" s="1"/>
  <c r="F6224" i="1" s="1"/>
  <c r="E6225" i="1" a="1"/>
  <c r="E6225" i="1" s="1"/>
  <c r="F6225" i="1" s="1"/>
  <c r="E6226" i="1" a="1"/>
  <c r="E6226" i="1" s="1"/>
  <c r="F6226" i="1" s="1"/>
  <c r="E6227" i="1" a="1"/>
  <c r="E6227" i="1" s="1"/>
  <c r="F6227" i="1" s="1"/>
  <c r="E6228" i="1" a="1"/>
  <c r="E6228" i="1" s="1"/>
  <c r="F6228" i="1" s="1"/>
  <c r="E6229" i="1" a="1"/>
  <c r="E6229" i="1" s="1"/>
  <c r="F6229" i="1" s="1"/>
  <c r="E6230" i="1" a="1"/>
  <c r="E6230" i="1" s="1"/>
  <c r="F6230" i="1" s="1"/>
  <c r="E6231" i="1" a="1"/>
  <c r="E6231" i="1" s="1"/>
  <c r="F6231" i="1" s="1"/>
  <c r="E6232" i="1" a="1"/>
  <c r="E6232" i="1" s="1"/>
  <c r="F6232" i="1" s="1"/>
  <c r="E6233" i="1" a="1"/>
  <c r="E6233" i="1" s="1"/>
  <c r="F6233" i="1" s="1"/>
  <c r="E6234" i="1" a="1"/>
  <c r="E6234" i="1" s="1"/>
  <c r="F6234" i="1" s="1"/>
  <c r="E6235" i="1" a="1"/>
  <c r="E6235" i="1" s="1"/>
  <c r="F6235" i="1" s="1"/>
  <c r="E6236" i="1" a="1"/>
  <c r="E6236" i="1" s="1"/>
  <c r="F6236" i="1" s="1"/>
  <c r="E6237" i="1" a="1"/>
  <c r="E6237" i="1" s="1"/>
  <c r="F6237" i="1" s="1"/>
  <c r="E6238" i="1" a="1"/>
  <c r="E6238" i="1" s="1"/>
  <c r="F6238" i="1" s="1"/>
  <c r="E6239" i="1" a="1"/>
  <c r="E6239" i="1" s="1"/>
  <c r="F6239" i="1" s="1"/>
  <c r="E6240" i="1" a="1"/>
  <c r="E6240" i="1" s="1"/>
  <c r="F6240" i="1" s="1"/>
  <c r="E6241" i="1" a="1"/>
  <c r="E6241" i="1" s="1"/>
  <c r="F6241" i="1" s="1"/>
  <c r="E6242" i="1" a="1"/>
  <c r="E6242" i="1" s="1"/>
  <c r="F6242" i="1" s="1"/>
  <c r="E6243" i="1" a="1"/>
  <c r="E6243" i="1" s="1"/>
  <c r="F6243" i="1" s="1"/>
  <c r="E6244" i="1" a="1"/>
  <c r="E6244" i="1" s="1"/>
  <c r="F6244" i="1" s="1"/>
  <c r="E6245" i="1" a="1"/>
  <c r="E6245" i="1" s="1"/>
  <c r="F6245" i="1" s="1"/>
  <c r="E6246" i="1" a="1"/>
  <c r="E6246" i="1" s="1"/>
  <c r="F6246" i="1" s="1"/>
  <c r="E6247" i="1" a="1"/>
  <c r="E6247" i="1" s="1"/>
  <c r="F6247" i="1" s="1"/>
  <c r="E6248" i="1" a="1"/>
  <c r="E6248" i="1" s="1"/>
  <c r="F6248" i="1" s="1"/>
  <c r="E6249" i="1" a="1"/>
  <c r="E6249" i="1" s="1"/>
  <c r="F6249" i="1" s="1"/>
  <c r="E6250" i="1" a="1"/>
  <c r="E6250" i="1" s="1"/>
  <c r="F6250" i="1" s="1"/>
  <c r="E6251" i="1" a="1"/>
  <c r="E6251" i="1" s="1"/>
  <c r="F6251" i="1" s="1"/>
  <c r="E6252" i="1" a="1"/>
  <c r="E6252" i="1" s="1"/>
  <c r="F6252" i="1" s="1"/>
  <c r="E6253" i="1" a="1"/>
  <c r="E6253" i="1" s="1"/>
  <c r="F6253" i="1" s="1"/>
  <c r="E6254" i="1" a="1"/>
  <c r="E6254" i="1" s="1"/>
  <c r="F6254" i="1" s="1"/>
  <c r="E6255" i="1" a="1"/>
  <c r="E6255" i="1" s="1"/>
  <c r="F6255" i="1" s="1"/>
  <c r="E6256" i="1" a="1"/>
  <c r="E6256" i="1" s="1"/>
  <c r="F6256" i="1" s="1"/>
  <c r="E6257" i="1" a="1"/>
  <c r="E6257" i="1" s="1"/>
  <c r="F6257" i="1" s="1"/>
  <c r="E6258" i="1" a="1"/>
  <c r="E6258" i="1" s="1"/>
  <c r="F6258" i="1" s="1"/>
  <c r="E6259" i="1" a="1"/>
  <c r="E6259" i="1" s="1"/>
  <c r="F6259" i="1" s="1"/>
  <c r="E6260" i="1" a="1"/>
  <c r="E6260" i="1" s="1"/>
  <c r="F6260" i="1" s="1"/>
  <c r="E6261" i="1" a="1"/>
  <c r="E6261" i="1" s="1"/>
  <c r="F6261" i="1" s="1"/>
  <c r="E6262" i="1" a="1"/>
  <c r="E6262" i="1" s="1"/>
  <c r="F6262" i="1" s="1"/>
  <c r="E6263" i="1" a="1"/>
  <c r="E6263" i="1" s="1"/>
  <c r="F6263" i="1" s="1"/>
  <c r="E6264" i="1" a="1"/>
  <c r="E6264" i="1" s="1"/>
  <c r="F6264" i="1" s="1"/>
  <c r="E6265" i="1" a="1"/>
  <c r="E6265" i="1" s="1"/>
  <c r="F6265" i="1" s="1"/>
  <c r="E6266" i="1" a="1"/>
  <c r="E6266" i="1" s="1"/>
  <c r="F6266" i="1" s="1"/>
  <c r="E6267" i="1" a="1"/>
  <c r="E6267" i="1" s="1"/>
  <c r="F6267" i="1" s="1"/>
  <c r="E6268" i="1" a="1"/>
  <c r="E6268" i="1" s="1"/>
  <c r="F6268" i="1" s="1"/>
  <c r="E6269" i="1" a="1"/>
  <c r="E6269" i="1" s="1"/>
  <c r="F6269" i="1" s="1"/>
  <c r="E6270" i="1" a="1"/>
  <c r="E6270" i="1" s="1"/>
  <c r="F6270" i="1" s="1"/>
  <c r="E6271" i="1" a="1"/>
  <c r="E6271" i="1" s="1"/>
  <c r="F6271" i="1" s="1"/>
  <c r="E6272" i="1" a="1"/>
  <c r="E6272" i="1" s="1"/>
  <c r="F6272" i="1" s="1"/>
  <c r="E6273" i="1" a="1"/>
  <c r="E6273" i="1" s="1"/>
  <c r="F6273" i="1" s="1"/>
  <c r="E6274" i="1" a="1"/>
  <c r="E6274" i="1" s="1"/>
  <c r="F6274" i="1" s="1"/>
  <c r="E6275" i="1" a="1"/>
  <c r="E6275" i="1" s="1"/>
  <c r="F6275" i="1" s="1"/>
  <c r="E6276" i="1" a="1"/>
  <c r="E6276" i="1" s="1"/>
  <c r="F6276" i="1" s="1"/>
  <c r="E6277" i="1" a="1"/>
  <c r="E6277" i="1" s="1"/>
  <c r="F6277" i="1" s="1"/>
  <c r="E6278" i="1" a="1"/>
  <c r="E6278" i="1" s="1"/>
  <c r="F6278" i="1" s="1"/>
  <c r="E6279" i="1" a="1"/>
  <c r="E6279" i="1" s="1"/>
  <c r="F6279" i="1" s="1"/>
  <c r="E6280" i="1" a="1"/>
  <c r="E6280" i="1" s="1"/>
  <c r="F6280" i="1" s="1"/>
  <c r="E6281" i="1" a="1"/>
  <c r="E6281" i="1" s="1"/>
  <c r="F6281" i="1" s="1"/>
  <c r="E6282" i="1" a="1"/>
  <c r="E6282" i="1" s="1"/>
  <c r="F6282" i="1" s="1"/>
  <c r="E6283" i="1" a="1"/>
  <c r="E6283" i="1" s="1"/>
  <c r="F6283" i="1" s="1"/>
  <c r="E6284" i="1" a="1"/>
  <c r="E6284" i="1" s="1"/>
  <c r="F6284" i="1" s="1"/>
  <c r="E6285" i="1" a="1"/>
  <c r="E6285" i="1" s="1"/>
  <c r="F6285" i="1" s="1"/>
  <c r="E6286" i="1" a="1"/>
  <c r="E6286" i="1" s="1"/>
  <c r="F6286" i="1" s="1"/>
  <c r="E6287" i="1" a="1"/>
  <c r="E6287" i="1" s="1"/>
  <c r="F6287" i="1" s="1"/>
  <c r="E6288" i="1" a="1"/>
  <c r="E6288" i="1" s="1"/>
  <c r="F6288" i="1" s="1"/>
  <c r="E6289" i="1" a="1"/>
  <c r="E6289" i="1" s="1"/>
  <c r="F6289" i="1" s="1"/>
  <c r="E6290" i="1" a="1"/>
  <c r="E6290" i="1" s="1"/>
  <c r="F6290" i="1" s="1"/>
  <c r="E6291" i="1" a="1"/>
  <c r="E6291" i="1" s="1"/>
  <c r="F6291" i="1" s="1"/>
  <c r="E6292" i="1" a="1"/>
  <c r="E6292" i="1" s="1"/>
  <c r="F6292" i="1" s="1"/>
  <c r="E6293" i="1" a="1"/>
  <c r="E6293" i="1" s="1"/>
  <c r="F6293" i="1" s="1"/>
  <c r="E6294" i="1" a="1"/>
  <c r="E6294" i="1" s="1"/>
  <c r="F6294" i="1" s="1"/>
  <c r="E6295" i="1" a="1"/>
  <c r="E6295" i="1" s="1"/>
  <c r="F6295" i="1" s="1"/>
  <c r="E6296" i="1" a="1"/>
  <c r="E6296" i="1" s="1"/>
  <c r="F6296" i="1" s="1"/>
  <c r="E6297" i="1" a="1"/>
  <c r="E6297" i="1" s="1"/>
  <c r="F6297" i="1" s="1"/>
  <c r="E6298" i="1" a="1"/>
  <c r="E6298" i="1" s="1"/>
  <c r="F6298" i="1" s="1"/>
  <c r="E6299" i="1" a="1"/>
  <c r="E6299" i="1" s="1"/>
  <c r="F6299" i="1" s="1"/>
  <c r="E6300" i="1" a="1"/>
  <c r="E6300" i="1" s="1"/>
  <c r="F6300" i="1" s="1"/>
  <c r="E6301" i="1" a="1"/>
  <c r="E6301" i="1" s="1"/>
  <c r="F6301" i="1" s="1"/>
  <c r="E6302" i="1" a="1"/>
  <c r="E6302" i="1" s="1"/>
  <c r="F6302" i="1" s="1"/>
  <c r="E6303" i="1" a="1"/>
  <c r="E6303" i="1" s="1"/>
  <c r="F6303" i="1" s="1"/>
  <c r="E6304" i="1" a="1"/>
  <c r="E6304" i="1" s="1"/>
  <c r="F6304" i="1" s="1"/>
  <c r="E6305" i="1" a="1"/>
  <c r="E6305" i="1" s="1"/>
  <c r="F6305" i="1" s="1"/>
  <c r="E6306" i="1" a="1"/>
  <c r="E6306" i="1" s="1"/>
  <c r="F6306" i="1" s="1"/>
  <c r="E6307" i="1" a="1"/>
  <c r="E6307" i="1" s="1"/>
  <c r="F6307" i="1" s="1"/>
  <c r="E6308" i="1" a="1"/>
  <c r="E6308" i="1" s="1"/>
  <c r="F6308" i="1" s="1"/>
  <c r="E6309" i="1" a="1"/>
  <c r="E6309" i="1" s="1"/>
  <c r="F6309" i="1" s="1"/>
  <c r="E6310" i="1" a="1"/>
  <c r="E6310" i="1" s="1"/>
  <c r="F6310" i="1" s="1"/>
  <c r="E6311" i="1" a="1"/>
  <c r="E6311" i="1" s="1"/>
  <c r="F6311" i="1" s="1"/>
  <c r="E6312" i="1" a="1"/>
  <c r="E6312" i="1" s="1"/>
  <c r="F6312" i="1" s="1"/>
  <c r="E6313" i="1" a="1"/>
  <c r="E6313" i="1" s="1"/>
  <c r="F6313" i="1" s="1"/>
  <c r="E6314" i="1" a="1"/>
  <c r="E6314" i="1" s="1"/>
  <c r="F6314" i="1" s="1"/>
  <c r="E6315" i="1" a="1"/>
  <c r="E6315" i="1" s="1"/>
  <c r="F6315" i="1" s="1"/>
  <c r="E6316" i="1" a="1"/>
  <c r="E6316" i="1" s="1"/>
  <c r="F6316" i="1" s="1"/>
  <c r="E6317" i="1" a="1"/>
  <c r="E6317" i="1" s="1"/>
  <c r="F6317" i="1" s="1"/>
  <c r="E6318" i="1" a="1"/>
  <c r="E6318" i="1" s="1"/>
  <c r="F6318" i="1" s="1"/>
  <c r="E6319" i="1" a="1"/>
  <c r="E6319" i="1" s="1"/>
  <c r="F6319" i="1" s="1"/>
  <c r="E6320" i="1" a="1"/>
  <c r="E6320" i="1" s="1"/>
  <c r="F6320" i="1" s="1"/>
  <c r="E6321" i="1" a="1"/>
  <c r="E6321" i="1" s="1"/>
  <c r="F6321" i="1" s="1"/>
  <c r="E6322" i="1" a="1"/>
  <c r="E6322" i="1" s="1"/>
  <c r="F6322" i="1" s="1"/>
  <c r="E6323" i="1" a="1"/>
  <c r="E6323" i="1"/>
  <c r="F6323" i="1" s="1"/>
  <c r="E6324" i="1" a="1"/>
  <c r="E6324" i="1" s="1"/>
  <c r="F6324" i="1" s="1"/>
  <c r="E6325" i="1" a="1"/>
  <c r="E6325" i="1" s="1"/>
  <c r="F6325" i="1" s="1"/>
  <c r="E6326" i="1" a="1"/>
  <c r="E6326" i="1" s="1"/>
  <c r="F6326" i="1" s="1"/>
  <c r="E6327" i="1" a="1"/>
  <c r="E6327" i="1" s="1"/>
  <c r="F6327" i="1" s="1"/>
  <c r="E6328" i="1" a="1"/>
  <c r="E6328" i="1" s="1"/>
  <c r="F6328" i="1" s="1"/>
  <c r="E6329" i="1" a="1"/>
  <c r="E6329" i="1" s="1"/>
  <c r="F6329" i="1" s="1"/>
  <c r="E6330" i="1" a="1"/>
  <c r="E6330" i="1" s="1"/>
  <c r="F6330" i="1" s="1"/>
  <c r="E6331" i="1" a="1"/>
  <c r="E6331" i="1" s="1"/>
  <c r="F6331" i="1" s="1"/>
  <c r="E6332" i="1" a="1"/>
  <c r="E6332" i="1" s="1"/>
  <c r="F6332" i="1" s="1"/>
  <c r="E6333" i="1" a="1"/>
  <c r="E6333" i="1" s="1"/>
  <c r="F6333" i="1" s="1"/>
  <c r="E6334" i="1" a="1"/>
  <c r="E6334" i="1" s="1"/>
  <c r="F6334" i="1" s="1"/>
  <c r="E6335" i="1" a="1"/>
  <c r="E6335" i="1" s="1"/>
  <c r="F6335" i="1" s="1"/>
  <c r="E6336" i="1" a="1"/>
  <c r="E6336" i="1" s="1"/>
  <c r="F6336" i="1" s="1"/>
  <c r="E6337" i="1" a="1"/>
  <c r="E6337" i="1" s="1"/>
  <c r="F6337" i="1" s="1"/>
  <c r="E6338" i="1" a="1"/>
  <c r="E6338" i="1" s="1"/>
  <c r="F6338" i="1" s="1"/>
  <c r="E6339" i="1" a="1"/>
  <c r="E6339" i="1" s="1"/>
  <c r="F6339" i="1" s="1"/>
  <c r="E6340" i="1" a="1"/>
  <c r="E6340" i="1" s="1"/>
  <c r="F6340" i="1" s="1"/>
  <c r="E6341" i="1" a="1"/>
  <c r="E6341" i="1" s="1"/>
  <c r="F6341" i="1" s="1"/>
  <c r="E6342" i="1" a="1"/>
  <c r="E6342" i="1" s="1"/>
  <c r="F6342" i="1" s="1"/>
  <c r="E6343" i="1" a="1"/>
  <c r="E6343" i="1" s="1"/>
  <c r="F6343" i="1" s="1"/>
  <c r="E6344" i="1" a="1"/>
  <c r="E6344" i="1" s="1"/>
  <c r="F6344" i="1" s="1"/>
  <c r="E6345" i="1" a="1"/>
  <c r="E6345" i="1" s="1"/>
  <c r="F6345" i="1" s="1"/>
  <c r="E6346" i="1" a="1"/>
  <c r="E6346" i="1" s="1"/>
  <c r="F6346" i="1" s="1"/>
  <c r="E6347" i="1" a="1"/>
  <c r="E6347" i="1" s="1"/>
  <c r="F6347" i="1" s="1"/>
  <c r="E6348" i="1" a="1"/>
  <c r="E6348" i="1" s="1"/>
  <c r="F6348" i="1" s="1"/>
  <c r="E6349" i="1" a="1"/>
  <c r="E6349" i="1" s="1"/>
  <c r="F6349" i="1" s="1"/>
  <c r="E6350" i="1" a="1"/>
  <c r="E6350" i="1" s="1"/>
  <c r="F6350" i="1" s="1"/>
  <c r="E6351" i="1" a="1"/>
  <c r="E6351" i="1" s="1"/>
  <c r="F6351" i="1" s="1"/>
  <c r="E6352" i="1" a="1"/>
  <c r="E6352" i="1" s="1"/>
  <c r="F6352" i="1" s="1"/>
  <c r="E6353" i="1" a="1"/>
  <c r="E6353" i="1" s="1"/>
  <c r="F6353" i="1" s="1"/>
  <c r="E6354" i="1" a="1"/>
  <c r="E6354" i="1" s="1"/>
  <c r="F6354" i="1" s="1"/>
  <c r="E6355" i="1" a="1"/>
  <c r="E6355" i="1" s="1"/>
  <c r="F6355" i="1" s="1"/>
  <c r="E6356" i="1" a="1"/>
  <c r="E6356" i="1" s="1"/>
  <c r="F6356" i="1" s="1"/>
  <c r="E6357" i="1" a="1"/>
  <c r="E6357" i="1" s="1"/>
  <c r="F6357" i="1" s="1"/>
  <c r="E6358" i="1" a="1"/>
  <c r="E6358" i="1" s="1"/>
  <c r="F6358" i="1" s="1"/>
  <c r="E6359" i="1" a="1"/>
  <c r="E6359" i="1" s="1"/>
  <c r="F6359" i="1" s="1"/>
  <c r="E6360" i="1" a="1"/>
  <c r="E6360" i="1" s="1"/>
  <c r="F6360" i="1" s="1"/>
  <c r="E6361" i="1" a="1"/>
  <c r="E6361" i="1" s="1"/>
  <c r="F6361" i="1" s="1"/>
  <c r="E6362" i="1" a="1"/>
  <c r="E6362" i="1" s="1"/>
  <c r="F6362" i="1" s="1"/>
  <c r="E6363" i="1" a="1"/>
  <c r="E6363" i="1" s="1"/>
  <c r="F6363" i="1" s="1"/>
  <c r="E6364" i="1" a="1"/>
  <c r="E6364" i="1" s="1"/>
  <c r="F6364" i="1" s="1"/>
  <c r="E6365" i="1" a="1"/>
  <c r="E6365" i="1" s="1"/>
  <c r="F6365" i="1" s="1"/>
  <c r="E6366" i="1" a="1"/>
  <c r="E6366" i="1" s="1"/>
  <c r="F6366" i="1" s="1"/>
  <c r="E6367" i="1" a="1"/>
  <c r="E6367" i="1" s="1"/>
  <c r="F6367" i="1" s="1"/>
  <c r="E6368" i="1" a="1"/>
  <c r="E6368" i="1" s="1"/>
  <c r="F6368" i="1" s="1"/>
  <c r="E6369" i="1" a="1"/>
  <c r="E6369" i="1" s="1"/>
  <c r="F6369" i="1" s="1"/>
  <c r="E6370" i="1" a="1"/>
  <c r="E6370" i="1" s="1"/>
  <c r="F6370" i="1" s="1"/>
  <c r="E6371" i="1" a="1"/>
  <c r="E6371" i="1" s="1"/>
  <c r="F6371" i="1" s="1"/>
  <c r="E6372" i="1" a="1"/>
  <c r="E6372" i="1" s="1"/>
  <c r="F6372" i="1" s="1"/>
  <c r="E6373" i="1" a="1"/>
  <c r="E6373" i="1" s="1"/>
  <c r="F6373" i="1" s="1"/>
  <c r="E6374" i="1" a="1"/>
  <c r="E6374" i="1" s="1"/>
  <c r="F6374" i="1" s="1"/>
  <c r="E6375" i="1" a="1"/>
  <c r="E6375" i="1" s="1"/>
  <c r="F6375" i="1" s="1"/>
  <c r="E6376" i="1" a="1"/>
  <c r="E6376" i="1" s="1"/>
  <c r="F6376" i="1" s="1"/>
  <c r="E6377" i="1" a="1"/>
  <c r="E6377" i="1" s="1"/>
  <c r="F6377" i="1" s="1"/>
  <c r="E6378" i="1" a="1"/>
  <c r="E6378" i="1" s="1"/>
  <c r="F6378" i="1" s="1"/>
  <c r="E6379" i="1" a="1"/>
  <c r="E6379" i="1" s="1"/>
  <c r="F6379" i="1" s="1"/>
  <c r="E6380" i="1" a="1"/>
  <c r="E6380" i="1" s="1"/>
  <c r="F6380" i="1" s="1"/>
  <c r="E6381" i="1" a="1"/>
  <c r="E6381" i="1" s="1"/>
  <c r="F6381" i="1" s="1"/>
  <c r="E6382" i="1" a="1"/>
  <c r="E6382" i="1" s="1"/>
  <c r="F6382" i="1" s="1"/>
  <c r="E6383" i="1" a="1"/>
  <c r="E6383" i="1" s="1"/>
  <c r="F6383" i="1" s="1"/>
  <c r="E6384" i="1" a="1"/>
  <c r="E6384" i="1" s="1"/>
  <c r="F6384" i="1" s="1"/>
  <c r="E6385" i="1" a="1"/>
  <c r="E6385" i="1" s="1"/>
  <c r="F6385" i="1" s="1"/>
  <c r="E6386" i="1" a="1"/>
  <c r="E6386" i="1" s="1"/>
  <c r="F6386" i="1" s="1"/>
  <c r="E6387" i="1" a="1"/>
  <c r="E6387" i="1" s="1"/>
  <c r="F6387" i="1" s="1"/>
  <c r="E6388" i="1" a="1"/>
  <c r="E6388" i="1" s="1"/>
  <c r="F6388" i="1" s="1"/>
  <c r="E6389" i="1" a="1"/>
  <c r="E6389" i="1" s="1"/>
  <c r="F6389" i="1" s="1"/>
  <c r="E6390" i="1" a="1"/>
  <c r="E6390" i="1" s="1"/>
  <c r="F6390" i="1" s="1"/>
  <c r="E6391" i="1" a="1"/>
  <c r="E6391" i="1" s="1"/>
  <c r="F6391" i="1" s="1"/>
  <c r="E6392" i="1" a="1"/>
  <c r="E6392" i="1" s="1"/>
  <c r="F6392" i="1" s="1"/>
  <c r="E6393" i="1" a="1"/>
  <c r="E6393" i="1" s="1"/>
  <c r="F6393" i="1" s="1"/>
  <c r="E6394" i="1" a="1"/>
  <c r="E6394" i="1" s="1"/>
  <c r="F6394" i="1" s="1"/>
  <c r="E6395" i="1" a="1"/>
  <c r="E6395" i="1" s="1"/>
  <c r="F6395" i="1" s="1"/>
  <c r="E6396" i="1" a="1"/>
  <c r="E6396" i="1" s="1"/>
  <c r="F6396" i="1" s="1"/>
  <c r="E6397" i="1" a="1"/>
  <c r="E6397" i="1" s="1"/>
  <c r="F6397" i="1" s="1"/>
  <c r="E6398" i="1" a="1"/>
  <c r="E6398" i="1" s="1"/>
  <c r="F6398" i="1" s="1"/>
  <c r="E6399" i="1" a="1"/>
  <c r="E6399" i="1" s="1"/>
  <c r="F6399" i="1" s="1"/>
  <c r="E6400" i="1" a="1"/>
  <c r="E6400" i="1" s="1"/>
  <c r="F6400" i="1" s="1"/>
  <c r="E6401" i="1" a="1"/>
  <c r="E6401" i="1" s="1"/>
  <c r="F6401" i="1" s="1"/>
  <c r="E6402" i="1" a="1"/>
  <c r="E6402" i="1" s="1"/>
  <c r="F6402" i="1" s="1"/>
  <c r="E6403" i="1" a="1"/>
  <c r="E6403" i="1" s="1"/>
  <c r="F6403" i="1" s="1"/>
  <c r="E6404" i="1" a="1"/>
  <c r="E6404" i="1" s="1"/>
  <c r="F6404" i="1" s="1"/>
  <c r="E6405" i="1" a="1"/>
  <c r="E6405" i="1" s="1"/>
  <c r="F6405" i="1" s="1"/>
  <c r="E6406" i="1" a="1"/>
  <c r="E6406" i="1" s="1"/>
  <c r="F6406" i="1" s="1"/>
  <c r="E6407" i="1" a="1"/>
  <c r="E6407" i="1" s="1"/>
  <c r="F6407" i="1" s="1"/>
  <c r="E6408" i="1" a="1"/>
  <c r="E6408" i="1" s="1"/>
  <c r="F6408" i="1" s="1"/>
  <c r="E6409" i="1" a="1"/>
  <c r="E6409" i="1" s="1"/>
  <c r="F6409" i="1" s="1"/>
  <c r="E6410" i="1" a="1"/>
  <c r="E6410" i="1" s="1"/>
  <c r="F6410" i="1" s="1"/>
  <c r="E6411" i="1" a="1"/>
  <c r="E6411" i="1" s="1"/>
  <c r="F6411" i="1" s="1"/>
  <c r="E6412" i="1" a="1"/>
  <c r="E6412" i="1" s="1"/>
  <c r="F6412" i="1" s="1"/>
  <c r="E6413" i="1" a="1"/>
  <c r="E6413" i="1" s="1"/>
  <c r="F6413" i="1" s="1"/>
  <c r="E6414" i="1" a="1"/>
  <c r="E6414" i="1" s="1"/>
  <c r="F6414" i="1" s="1"/>
  <c r="E6415" i="1" a="1"/>
  <c r="E6415" i="1" s="1"/>
  <c r="F6415" i="1" s="1"/>
  <c r="E6416" i="1" a="1"/>
  <c r="E6416" i="1" s="1"/>
  <c r="F6416" i="1" s="1"/>
  <c r="E6417" i="1" a="1"/>
  <c r="E6417" i="1" s="1"/>
  <c r="F6417" i="1" s="1"/>
  <c r="E6418" i="1" a="1"/>
  <c r="E6418" i="1" s="1"/>
  <c r="F6418" i="1" s="1"/>
  <c r="E6419" i="1" a="1"/>
  <c r="E6419" i="1" s="1"/>
  <c r="F6419" i="1" s="1"/>
  <c r="E6420" i="1" a="1"/>
  <c r="E6420" i="1" s="1"/>
  <c r="F6420" i="1" s="1"/>
  <c r="E6421" i="1" a="1"/>
  <c r="E6421" i="1" s="1"/>
  <c r="F6421" i="1" s="1"/>
  <c r="E6422" i="1" a="1"/>
  <c r="E6422" i="1" s="1"/>
  <c r="F6422" i="1" s="1"/>
  <c r="E6423" i="1" a="1"/>
  <c r="E6423" i="1" s="1"/>
  <c r="F6423" i="1" s="1"/>
  <c r="E6424" i="1" a="1"/>
  <c r="E6424" i="1" s="1"/>
  <c r="F6424" i="1" s="1"/>
  <c r="E6425" i="1" a="1"/>
  <c r="E6425" i="1" s="1"/>
  <c r="F6425" i="1" s="1"/>
  <c r="E6426" i="1" a="1"/>
  <c r="E6426" i="1" s="1"/>
  <c r="F6426" i="1" s="1"/>
  <c r="E6427" i="1" a="1"/>
  <c r="E6427" i="1" s="1"/>
  <c r="F6427" i="1" s="1"/>
  <c r="E6428" i="1" a="1"/>
  <c r="E6428" i="1" s="1"/>
  <c r="F6428" i="1" s="1"/>
  <c r="E6429" i="1" a="1"/>
  <c r="E6429" i="1" s="1"/>
  <c r="F6429" i="1" s="1"/>
  <c r="E6430" i="1" a="1"/>
  <c r="E6430" i="1" s="1"/>
  <c r="F6430" i="1" s="1"/>
  <c r="E6431" i="1" a="1"/>
  <c r="E6431" i="1" s="1"/>
  <c r="F6431" i="1" s="1"/>
  <c r="E6432" i="1" a="1"/>
  <c r="E6432" i="1" s="1"/>
  <c r="F6432" i="1" s="1"/>
  <c r="E6433" i="1" a="1"/>
  <c r="E6433" i="1" s="1"/>
  <c r="F6433" i="1" s="1"/>
  <c r="E6434" i="1" a="1"/>
  <c r="E6434" i="1" s="1"/>
  <c r="F6434" i="1" s="1"/>
  <c r="E6435" i="1" a="1"/>
  <c r="E6435" i="1" s="1"/>
  <c r="F6435" i="1" s="1"/>
  <c r="E6436" i="1" a="1"/>
  <c r="E6436" i="1" s="1"/>
  <c r="F6436" i="1" s="1"/>
  <c r="E6437" i="1" a="1"/>
  <c r="E6437" i="1" s="1"/>
  <c r="F6437" i="1" s="1"/>
  <c r="E6438" i="1" a="1"/>
  <c r="E6438" i="1" s="1"/>
  <c r="F6438" i="1" s="1"/>
  <c r="E6439" i="1" a="1"/>
  <c r="E6439" i="1" s="1"/>
  <c r="F6439" i="1" s="1"/>
  <c r="E6440" i="1" a="1"/>
  <c r="E6440" i="1" s="1"/>
  <c r="F6440" i="1" s="1"/>
  <c r="E6441" i="1" a="1"/>
  <c r="E6441" i="1" s="1"/>
  <c r="F6441" i="1" s="1"/>
  <c r="E6442" i="1" a="1"/>
  <c r="E6442" i="1" s="1"/>
  <c r="F6442" i="1" s="1"/>
  <c r="E6443" i="1" a="1"/>
  <c r="E6443" i="1" s="1"/>
  <c r="F6443" i="1" s="1"/>
  <c r="E6444" i="1" a="1"/>
  <c r="E6444" i="1" s="1"/>
  <c r="F6444" i="1" s="1"/>
  <c r="E6445" i="1" a="1"/>
  <c r="E6445" i="1" s="1"/>
  <c r="F6445" i="1" s="1"/>
  <c r="E6446" i="1" a="1"/>
  <c r="E6446" i="1" s="1"/>
  <c r="F6446" i="1" s="1"/>
  <c r="E6447" i="1" a="1"/>
  <c r="E6447" i="1" s="1"/>
  <c r="F6447" i="1" s="1"/>
  <c r="E6448" i="1" a="1"/>
  <c r="E6448" i="1" s="1"/>
  <c r="F6448" i="1" s="1"/>
  <c r="E6449" i="1" a="1"/>
  <c r="E6449" i="1" s="1"/>
  <c r="F6449" i="1" s="1"/>
  <c r="E6450" i="1" a="1"/>
  <c r="E6450" i="1" s="1"/>
  <c r="F6450" i="1" s="1"/>
  <c r="E6451" i="1" a="1"/>
  <c r="E6451" i="1" s="1"/>
  <c r="F6451" i="1" s="1"/>
  <c r="E6452" i="1" a="1"/>
  <c r="E6452" i="1" s="1"/>
  <c r="F6452" i="1" s="1"/>
  <c r="E6453" i="1" a="1"/>
  <c r="E6453" i="1" s="1"/>
  <c r="F6453" i="1" s="1"/>
  <c r="E6454" i="1" a="1"/>
  <c r="E6454" i="1" s="1"/>
  <c r="F6454" i="1" s="1"/>
  <c r="E6455" i="1" a="1"/>
  <c r="E6455" i="1" s="1"/>
  <c r="F6455" i="1" s="1"/>
  <c r="E6456" i="1" a="1"/>
  <c r="E6456" i="1" s="1"/>
  <c r="F6456" i="1" s="1"/>
  <c r="E6457" i="1" a="1"/>
  <c r="E6457" i="1" s="1"/>
  <c r="F6457" i="1" s="1"/>
  <c r="E6458" i="1" a="1"/>
  <c r="E6458" i="1" s="1"/>
  <c r="F6458" i="1" s="1"/>
  <c r="E6459" i="1" a="1"/>
  <c r="E6459" i="1" s="1"/>
  <c r="F6459" i="1" s="1"/>
  <c r="E6460" i="1" a="1"/>
  <c r="E6460" i="1" s="1"/>
  <c r="F6460" i="1" s="1"/>
  <c r="E6461" i="1" a="1"/>
  <c r="E6461" i="1" s="1"/>
  <c r="F6461" i="1" s="1"/>
  <c r="E6462" i="1" a="1"/>
  <c r="E6462" i="1" s="1"/>
  <c r="F6462" i="1" s="1"/>
  <c r="E6463" i="1" a="1"/>
  <c r="E6463" i="1" s="1"/>
  <c r="F6463" i="1" s="1"/>
  <c r="E6464" i="1" a="1"/>
  <c r="E6464" i="1" s="1"/>
  <c r="F6464" i="1" s="1"/>
  <c r="E6465" i="1" a="1"/>
  <c r="E6465" i="1" s="1"/>
  <c r="F6465" i="1" s="1"/>
  <c r="E6466" i="1" a="1"/>
  <c r="E6466" i="1" s="1"/>
  <c r="F6466" i="1" s="1"/>
  <c r="E6467" i="1" a="1"/>
  <c r="E6467" i="1" s="1"/>
  <c r="F6467" i="1" s="1"/>
  <c r="E6468" i="1" a="1"/>
  <c r="E6468" i="1" s="1"/>
  <c r="F6468" i="1" s="1"/>
  <c r="E6469" i="1" a="1"/>
  <c r="E6469" i="1" s="1"/>
  <c r="F6469" i="1" s="1"/>
  <c r="E6470" i="1" a="1"/>
  <c r="E6470" i="1" s="1"/>
  <c r="F6470" i="1" s="1"/>
  <c r="E6471" i="1" a="1"/>
  <c r="E6471" i="1" s="1"/>
  <c r="F6471" i="1" s="1"/>
  <c r="E6472" i="1" a="1"/>
  <c r="E6472" i="1" s="1"/>
  <c r="F6472" i="1" s="1"/>
  <c r="E6473" i="1" a="1"/>
  <c r="E6473" i="1" s="1"/>
  <c r="F6473" i="1" s="1"/>
  <c r="E6474" i="1" a="1"/>
  <c r="E6474" i="1" s="1"/>
  <c r="F6474" i="1" s="1"/>
  <c r="E6475" i="1" a="1"/>
  <c r="E6475" i="1" s="1"/>
  <c r="F6475" i="1" s="1"/>
  <c r="E6476" i="1" a="1"/>
  <c r="E6476" i="1" s="1"/>
  <c r="F6476" i="1" s="1"/>
  <c r="E6477" i="1" a="1"/>
  <c r="E6477" i="1" s="1"/>
  <c r="F6477" i="1" s="1"/>
  <c r="E6478" i="1" a="1"/>
  <c r="E6478" i="1" s="1"/>
  <c r="F6478" i="1" s="1"/>
  <c r="E6479" i="1" a="1"/>
  <c r="E6479" i="1" s="1"/>
  <c r="F6479" i="1" s="1"/>
  <c r="E6480" i="1" a="1"/>
  <c r="E6480" i="1" s="1"/>
  <c r="F6480" i="1" s="1"/>
  <c r="E6481" i="1" a="1"/>
  <c r="E6481" i="1" s="1"/>
  <c r="F6481" i="1" s="1"/>
  <c r="E6482" i="1" a="1"/>
  <c r="E6482" i="1" s="1"/>
  <c r="F6482" i="1" s="1"/>
  <c r="E6483" i="1" a="1"/>
  <c r="E6483" i="1" s="1"/>
  <c r="F6483" i="1" s="1"/>
  <c r="E6484" i="1" a="1"/>
  <c r="E6484" i="1" s="1"/>
  <c r="F6484" i="1" s="1"/>
  <c r="E6485" i="1" a="1"/>
  <c r="E6485" i="1" s="1"/>
  <c r="F6485" i="1" s="1"/>
  <c r="E6486" i="1" a="1"/>
  <c r="E6486" i="1" s="1"/>
  <c r="F6486" i="1" s="1"/>
  <c r="E6487" i="1" a="1"/>
  <c r="E6487" i="1" s="1"/>
  <c r="F6487" i="1" s="1"/>
  <c r="E6488" i="1" a="1"/>
  <c r="E6488" i="1" s="1"/>
  <c r="F6488" i="1" s="1"/>
  <c r="E6489" i="1" a="1"/>
  <c r="E6489" i="1" s="1"/>
  <c r="F6489" i="1" s="1"/>
  <c r="E6490" i="1" a="1"/>
  <c r="E6490" i="1" s="1"/>
  <c r="F6490" i="1" s="1"/>
  <c r="E6491" i="1" a="1"/>
  <c r="E6491" i="1" s="1"/>
  <c r="F6491" i="1" s="1"/>
  <c r="E6492" i="1" a="1"/>
  <c r="E6492" i="1" s="1"/>
  <c r="F6492" i="1" s="1"/>
  <c r="E6493" i="1" a="1"/>
  <c r="E6493" i="1" s="1"/>
  <c r="F6493" i="1" s="1"/>
  <c r="E6494" i="1" a="1"/>
  <c r="E6494" i="1" s="1"/>
  <c r="F6494" i="1" s="1"/>
  <c r="E6495" i="1" a="1"/>
  <c r="E6495" i="1" s="1"/>
  <c r="F6495" i="1" s="1"/>
  <c r="E6496" i="1" a="1"/>
  <c r="E6496" i="1" s="1"/>
  <c r="F6496" i="1" s="1"/>
  <c r="E6497" i="1" a="1"/>
  <c r="E6497" i="1" s="1"/>
  <c r="F6497" i="1" s="1"/>
  <c r="E6498" i="1" a="1"/>
  <c r="E6498" i="1" s="1"/>
  <c r="F6498" i="1" s="1"/>
  <c r="E6499" i="1" a="1"/>
  <c r="E6499" i="1" s="1"/>
  <c r="F6499" i="1" s="1"/>
  <c r="E6500" i="1" a="1"/>
  <c r="E6500" i="1" s="1"/>
  <c r="F6500" i="1" s="1"/>
  <c r="E6501" i="1" a="1"/>
  <c r="E6501" i="1" s="1"/>
  <c r="F6501" i="1" s="1"/>
  <c r="E6502" i="1" a="1"/>
  <c r="E6502" i="1" s="1"/>
  <c r="F6502" i="1" s="1"/>
  <c r="E6503" i="1" a="1"/>
  <c r="E6503" i="1" s="1"/>
  <c r="F6503" i="1" s="1"/>
  <c r="E6504" i="1" a="1"/>
  <c r="E6504" i="1" s="1"/>
  <c r="F6504" i="1" s="1"/>
  <c r="E6505" i="1" a="1"/>
  <c r="E6505" i="1" s="1"/>
  <c r="F6505" i="1" s="1"/>
  <c r="E6506" i="1" a="1"/>
  <c r="E6506" i="1" s="1"/>
  <c r="F6506" i="1" s="1"/>
  <c r="E6507" i="1" a="1"/>
  <c r="E6507" i="1" s="1"/>
  <c r="F6507" i="1" s="1"/>
  <c r="E6508" i="1" a="1"/>
  <c r="E6508" i="1" s="1"/>
  <c r="F6508" i="1" s="1"/>
  <c r="E6509" i="1" a="1"/>
  <c r="E6509" i="1" s="1"/>
  <c r="F6509" i="1" s="1"/>
  <c r="E6510" i="1" a="1"/>
  <c r="E6510" i="1" s="1"/>
  <c r="F6510" i="1" s="1"/>
  <c r="E6511" i="1" a="1"/>
  <c r="E6511" i="1" s="1"/>
  <c r="F6511" i="1" s="1"/>
  <c r="E6512" i="1" a="1"/>
  <c r="E6512" i="1" s="1"/>
  <c r="F6512" i="1" s="1"/>
  <c r="E6513" i="1" a="1"/>
  <c r="E6513" i="1" s="1"/>
  <c r="F6513" i="1" s="1"/>
  <c r="E6514" i="1" a="1"/>
  <c r="E6514" i="1" s="1"/>
  <c r="F6514" i="1" s="1"/>
  <c r="E6515" i="1" a="1"/>
  <c r="E6515" i="1" s="1"/>
  <c r="F6515" i="1" s="1"/>
  <c r="E6516" i="1" a="1"/>
  <c r="E6516" i="1" s="1"/>
  <c r="F6516" i="1" s="1"/>
  <c r="E6517" i="1" a="1"/>
  <c r="E6517" i="1" s="1"/>
  <c r="F6517" i="1" s="1"/>
  <c r="E6518" i="1" a="1"/>
  <c r="E6518" i="1" s="1"/>
  <c r="F6518" i="1" s="1"/>
  <c r="E6519" i="1" a="1"/>
  <c r="E6519" i="1" s="1"/>
  <c r="F6519" i="1" s="1"/>
  <c r="E6520" i="1" a="1"/>
  <c r="E6520" i="1" s="1"/>
  <c r="F6520" i="1" s="1"/>
  <c r="E6521" i="1" a="1"/>
  <c r="E6521" i="1" s="1"/>
  <c r="F6521" i="1" s="1"/>
  <c r="E6522" i="1" a="1"/>
  <c r="E6522" i="1" s="1"/>
  <c r="F6522" i="1" s="1"/>
  <c r="E6523" i="1" a="1"/>
  <c r="E6523" i="1" s="1"/>
  <c r="F6523" i="1" s="1"/>
  <c r="E6524" i="1" a="1"/>
  <c r="E6524" i="1" s="1"/>
  <c r="F6524" i="1" s="1"/>
  <c r="E6525" i="1" a="1"/>
  <c r="E6525" i="1" s="1"/>
  <c r="F6525" i="1" s="1"/>
  <c r="E6526" i="1" a="1"/>
  <c r="E6526" i="1" s="1"/>
  <c r="F6526" i="1" s="1"/>
  <c r="E6527" i="1" a="1"/>
  <c r="E6527" i="1" s="1"/>
  <c r="F6527" i="1" s="1"/>
  <c r="E6528" i="1" a="1"/>
  <c r="E6528" i="1" s="1"/>
  <c r="F6528" i="1" s="1"/>
  <c r="E6529" i="1" a="1"/>
  <c r="E6529" i="1" s="1"/>
  <c r="F6529" i="1" s="1"/>
  <c r="E6530" i="1" a="1"/>
  <c r="E6530" i="1" s="1"/>
  <c r="F6530" i="1" s="1"/>
  <c r="E6531" i="1" a="1"/>
  <c r="E6531" i="1" s="1"/>
  <c r="F6531" i="1" s="1"/>
  <c r="E6532" i="1" a="1"/>
  <c r="E6532" i="1" s="1"/>
  <c r="F6532" i="1" s="1"/>
  <c r="E6533" i="1" a="1"/>
  <c r="E6533" i="1" s="1"/>
  <c r="F6533" i="1" s="1"/>
  <c r="E6534" i="1" a="1"/>
  <c r="E6534" i="1" s="1"/>
  <c r="F6534" i="1" s="1"/>
  <c r="E6535" i="1" a="1"/>
  <c r="E6535" i="1" s="1"/>
  <c r="F6535" i="1" s="1"/>
  <c r="E6536" i="1" a="1"/>
  <c r="E6536" i="1" s="1"/>
  <c r="F6536" i="1" s="1"/>
  <c r="E6537" i="1" a="1"/>
  <c r="E6537" i="1" s="1"/>
  <c r="F6537" i="1" s="1"/>
  <c r="E6538" i="1" a="1"/>
  <c r="E6538" i="1" s="1"/>
  <c r="F6538" i="1" s="1"/>
  <c r="E6539" i="1" a="1"/>
  <c r="E6539" i="1" s="1"/>
  <c r="F6539" i="1" s="1"/>
  <c r="E6540" i="1" a="1"/>
  <c r="E6540" i="1" s="1"/>
  <c r="F6540" i="1" s="1"/>
  <c r="E6541" i="1" a="1"/>
  <c r="E6541" i="1" s="1"/>
  <c r="F6541" i="1" s="1"/>
  <c r="E6542" i="1" a="1"/>
  <c r="E6542" i="1" s="1"/>
  <c r="F6542" i="1" s="1"/>
  <c r="E6543" i="1" a="1"/>
  <c r="E6543" i="1" s="1"/>
  <c r="F6543" i="1" s="1"/>
  <c r="E6544" i="1" a="1"/>
  <c r="E6544" i="1" s="1"/>
  <c r="F6544" i="1" s="1"/>
  <c r="E6545" i="1" a="1"/>
  <c r="E6545" i="1" s="1"/>
  <c r="F6545" i="1" s="1"/>
  <c r="E6546" i="1" a="1"/>
  <c r="E6546" i="1" s="1"/>
  <c r="F6546" i="1" s="1"/>
  <c r="E6547" i="1" a="1"/>
  <c r="E6547" i="1" s="1"/>
  <c r="F6547" i="1" s="1"/>
  <c r="E6548" i="1" a="1"/>
  <c r="E6548" i="1" s="1"/>
  <c r="F6548" i="1" s="1"/>
  <c r="E6549" i="1" a="1"/>
  <c r="E6549" i="1" s="1"/>
  <c r="F6549" i="1" s="1"/>
  <c r="E6550" i="1" a="1"/>
  <c r="E6550" i="1" s="1"/>
  <c r="F6550" i="1" s="1"/>
  <c r="E6551" i="1" a="1"/>
  <c r="E6551" i="1" s="1"/>
  <c r="F6551" i="1" s="1"/>
  <c r="E6552" i="1" a="1"/>
  <c r="E6552" i="1" s="1"/>
  <c r="F6552" i="1" s="1"/>
  <c r="E6553" i="1" a="1"/>
  <c r="E6553" i="1" s="1"/>
  <c r="F6553" i="1" s="1"/>
  <c r="E6554" i="1" a="1"/>
  <c r="E6554" i="1" s="1"/>
  <c r="F6554" i="1" s="1"/>
  <c r="E6555" i="1" a="1"/>
  <c r="E6555" i="1" s="1"/>
  <c r="F6555" i="1" s="1"/>
  <c r="E6556" i="1" a="1"/>
  <c r="E6556" i="1" s="1"/>
  <c r="F6556" i="1" s="1"/>
  <c r="E6557" i="1" a="1"/>
  <c r="E6557" i="1" s="1"/>
  <c r="F6557" i="1" s="1"/>
  <c r="E6558" i="1" a="1"/>
  <c r="E6558" i="1" s="1"/>
  <c r="F6558" i="1" s="1"/>
  <c r="E6559" i="1" a="1"/>
  <c r="E6559" i="1" s="1"/>
  <c r="F6559" i="1" s="1"/>
  <c r="E6560" i="1" a="1"/>
  <c r="E6560" i="1" s="1"/>
  <c r="F6560" i="1" s="1"/>
  <c r="E6561" i="1" a="1"/>
  <c r="E6561" i="1" s="1"/>
  <c r="F6561" i="1" s="1"/>
  <c r="E6562" i="1" a="1"/>
  <c r="E6562" i="1" s="1"/>
  <c r="F6562" i="1" s="1"/>
  <c r="E6563" i="1" a="1"/>
  <c r="E6563" i="1" s="1"/>
  <c r="F6563" i="1" s="1"/>
  <c r="E6564" i="1" a="1"/>
  <c r="E6564" i="1" s="1"/>
  <c r="F6564" i="1" s="1"/>
  <c r="E6565" i="1" a="1"/>
  <c r="E6565" i="1" s="1"/>
  <c r="F6565" i="1" s="1"/>
  <c r="E6566" i="1" a="1"/>
  <c r="E6566" i="1" s="1"/>
  <c r="F6566" i="1" s="1"/>
  <c r="E6567" i="1" a="1"/>
  <c r="E6567" i="1" s="1"/>
  <c r="F6567" i="1" s="1"/>
  <c r="E6568" i="1" a="1"/>
  <c r="E6568" i="1" s="1"/>
  <c r="F6568" i="1" s="1"/>
  <c r="E6569" i="1" a="1"/>
  <c r="E6569" i="1" s="1"/>
  <c r="F6569" i="1" s="1"/>
  <c r="E6570" i="1" a="1"/>
  <c r="E6570" i="1" s="1"/>
  <c r="F6570" i="1" s="1"/>
  <c r="E6571" i="1" a="1"/>
  <c r="E6571" i="1" s="1"/>
  <c r="F6571" i="1" s="1"/>
  <c r="E6572" i="1" a="1"/>
  <c r="E6572" i="1" s="1"/>
  <c r="F6572" i="1" s="1"/>
  <c r="E6573" i="1" a="1"/>
  <c r="E6573" i="1" s="1"/>
  <c r="F6573" i="1" s="1"/>
  <c r="E6574" i="1" a="1"/>
  <c r="E6574" i="1" s="1"/>
  <c r="F6574" i="1" s="1"/>
  <c r="E6575" i="1" a="1"/>
  <c r="E6575" i="1" s="1"/>
  <c r="F6575" i="1" s="1"/>
  <c r="E6576" i="1" a="1"/>
  <c r="E6576" i="1" s="1"/>
  <c r="F6576" i="1" s="1"/>
  <c r="E6577" i="1" a="1"/>
  <c r="E6577" i="1" s="1"/>
  <c r="F6577" i="1" s="1"/>
  <c r="E6578" i="1" a="1"/>
  <c r="E6578" i="1" s="1"/>
  <c r="F6578" i="1" s="1"/>
  <c r="E6579" i="1" a="1"/>
  <c r="E6579" i="1" s="1"/>
  <c r="F6579" i="1" s="1"/>
  <c r="E6580" i="1" a="1"/>
  <c r="E6580" i="1" s="1"/>
  <c r="F6580" i="1" s="1"/>
  <c r="E6581" i="1" a="1"/>
  <c r="E6581" i="1" s="1"/>
  <c r="F6581" i="1" s="1"/>
  <c r="E6582" i="1" a="1"/>
  <c r="E6582" i="1" s="1"/>
  <c r="F6582" i="1" s="1"/>
  <c r="E6583" i="1" a="1"/>
  <c r="E6583" i="1" s="1"/>
  <c r="F6583" i="1" s="1"/>
  <c r="E6584" i="1" a="1"/>
  <c r="E6584" i="1" s="1"/>
  <c r="F6584" i="1" s="1"/>
  <c r="E6585" i="1" a="1"/>
  <c r="E6585" i="1" s="1"/>
  <c r="F6585" i="1" s="1"/>
  <c r="E6586" i="1" a="1"/>
  <c r="E6586" i="1" s="1"/>
  <c r="F6586" i="1" s="1"/>
  <c r="E6587" i="1" a="1"/>
  <c r="E6587" i="1" s="1"/>
  <c r="F6587" i="1" s="1"/>
  <c r="E6588" i="1" a="1"/>
  <c r="E6588" i="1" s="1"/>
  <c r="F6588" i="1" s="1"/>
  <c r="E6589" i="1" a="1"/>
  <c r="E6589" i="1" s="1"/>
  <c r="F6589" i="1" s="1"/>
  <c r="E6590" i="1" a="1"/>
  <c r="E6590" i="1" s="1"/>
  <c r="F6590" i="1" s="1"/>
  <c r="E6591" i="1" a="1"/>
  <c r="E6591" i="1" s="1"/>
  <c r="F6591" i="1" s="1"/>
  <c r="E6592" i="1" a="1"/>
  <c r="E6592" i="1" s="1"/>
  <c r="F6592" i="1" s="1"/>
  <c r="E6593" i="1" a="1"/>
  <c r="E6593" i="1" s="1"/>
  <c r="F6593" i="1" s="1"/>
  <c r="E6594" i="1" a="1"/>
  <c r="E6594" i="1" s="1"/>
  <c r="F6594" i="1" s="1"/>
  <c r="E6595" i="1" a="1"/>
  <c r="E6595" i="1" s="1"/>
  <c r="F6595" i="1" s="1"/>
  <c r="E6596" i="1" a="1"/>
  <c r="E6596" i="1" s="1"/>
  <c r="F6596" i="1" s="1"/>
  <c r="E6597" i="1" a="1"/>
  <c r="E6597" i="1" s="1"/>
  <c r="F6597" i="1" s="1"/>
  <c r="E6598" i="1" a="1"/>
  <c r="E6598" i="1" s="1"/>
  <c r="F6598" i="1" s="1"/>
  <c r="E6599" i="1" a="1"/>
  <c r="E6599" i="1" s="1"/>
  <c r="F6599" i="1" s="1"/>
  <c r="E6600" i="1" a="1"/>
  <c r="E6600" i="1" s="1"/>
  <c r="F6600" i="1" s="1"/>
  <c r="E6601" i="1" a="1"/>
  <c r="E6601" i="1" s="1"/>
  <c r="F6601" i="1" s="1"/>
  <c r="E6602" i="1" a="1"/>
  <c r="E6602" i="1" s="1"/>
  <c r="F6602" i="1" s="1"/>
  <c r="E6603" i="1" a="1"/>
  <c r="E6603" i="1" s="1"/>
  <c r="F6603" i="1" s="1"/>
  <c r="E6604" i="1" a="1"/>
  <c r="E6604" i="1" s="1"/>
  <c r="F6604" i="1" s="1"/>
  <c r="E6605" i="1" a="1"/>
  <c r="E6605" i="1" s="1"/>
  <c r="F6605" i="1" s="1"/>
  <c r="E6606" i="1" a="1"/>
  <c r="E6606" i="1" s="1"/>
  <c r="F6606" i="1" s="1"/>
  <c r="E6607" i="1" a="1"/>
  <c r="E6607" i="1" s="1"/>
  <c r="F6607" i="1" s="1"/>
  <c r="E6608" i="1" a="1"/>
  <c r="E6608" i="1" s="1"/>
  <c r="F6608" i="1" s="1"/>
  <c r="E6609" i="1" a="1"/>
  <c r="E6609" i="1" s="1"/>
  <c r="F6609" i="1" s="1"/>
  <c r="E6610" i="1" a="1"/>
  <c r="E6610" i="1" s="1"/>
  <c r="F6610" i="1" s="1"/>
  <c r="E6611" i="1" a="1"/>
  <c r="E6611" i="1" s="1"/>
  <c r="F6611" i="1" s="1"/>
  <c r="E6612" i="1" a="1"/>
  <c r="E6612" i="1" s="1"/>
  <c r="F6612" i="1" s="1"/>
  <c r="E6613" i="1" a="1"/>
  <c r="E6613" i="1" s="1"/>
  <c r="F6613" i="1" s="1"/>
  <c r="E6614" i="1" a="1"/>
  <c r="E6614" i="1" s="1"/>
  <c r="F6614" i="1" s="1"/>
  <c r="E6615" i="1" a="1"/>
  <c r="E6615" i="1" s="1"/>
  <c r="F6615" i="1" s="1"/>
  <c r="E6616" i="1" a="1"/>
  <c r="E6616" i="1" s="1"/>
  <c r="F6616" i="1" s="1"/>
  <c r="E6617" i="1" a="1"/>
  <c r="E6617" i="1" s="1"/>
  <c r="F6617" i="1" s="1"/>
  <c r="E6618" i="1" a="1"/>
  <c r="E6618" i="1" s="1"/>
  <c r="F6618" i="1" s="1"/>
  <c r="E6619" i="1" a="1"/>
  <c r="E6619" i="1" s="1"/>
  <c r="F6619" i="1" s="1"/>
  <c r="E6620" i="1" a="1"/>
  <c r="E6620" i="1" s="1"/>
  <c r="F6620" i="1" s="1"/>
  <c r="E6621" i="1" a="1"/>
  <c r="E6621" i="1" s="1"/>
  <c r="F6621" i="1" s="1"/>
  <c r="E6622" i="1" a="1"/>
  <c r="E6622" i="1" s="1"/>
  <c r="F6622" i="1" s="1"/>
  <c r="E6623" i="1" a="1"/>
  <c r="E6623" i="1" s="1"/>
  <c r="F6623" i="1" s="1"/>
  <c r="E6624" i="1" a="1"/>
  <c r="E6624" i="1" s="1"/>
  <c r="F6624" i="1" s="1"/>
  <c r="E6625" i="1" a="1"/>
  <c r="E6625" i="1" s="1"/>
  <c r="F6625" i="1" s="1"/>
  <c r="E6626" i="1" a="1"/>
  <c r="E6626" i="1" s="1"/>
  <c r="F6626" i="1" s="1"/>
  <c r="E6627" i="1" a="1"/>
  <c r="E6627" i="1" s="1"/>
  <c r="F6627" i="1" s="1"/>
  <c r="E6628" i="1" a="1"/>
  <c r="E6628" i="1" s="1"/>
  <c r="F6628" i="1" s="1"/>
  <c r="E6629" i="1" a="1"/>
  <c r="E6629" i="1" s="1"/>
  <c r="F6629" i="1" s="1"/>
  <c r="E6630" i="1" a="1"/>
  <c r="E6630" i="1" s="1"/>
  <c r="F6630" i="1" s="1"/>
  <c r="E6631" i="1" a="1"/>
  <c r="E6631" i="1" s="1"/>
  <c r="F6631" i="1" s="1"/>
  <c r="E6632" i="1" a="1"/>
  <c r="E6632" i="1" s="1"/>
  <c r="F6632" i="1" s="1"/>
  <c r="E6633" i="1" a="1"/>
  <c r="E6633" i="1" s="1"/>
  <c r="F6633" i="1" s="1"/>
  <c r="E6634" i="1" a="1"/>
  <c r="E6634" i="1" s="1"/>
  <c r="F6634" i="1" s="1"/>
  <c r="E6635" i="1" a="1"/>
  <c r="E6635" i="1" s="1"/>
  <c r="F6635" i="1" s="1"/>
  <c r="E6636" i="1" a="1"/>
  <c r="E6636" i="1" s="1"/>
  <c r="F6636" i="1" s="1"/>
  <c r="E6637" i="1" a="1"/>
  <c r="E6637" i="1" s="1"/>
  <c r="F6637" i="1" s="1"/>
  <c r="E6638" i="1" a="1"/>
  <c r="E6638" i="1" s="1"/>
  <c r="F6638" i="1" s="1"/>
  <c r="E6639" i="1" a="1"/>
  <c r="E6639" i="1" s="1"/>
  <c r="F6639" i="1" s="1"/>
  <c r="E6640" i="1" a="1"/>
  <c r="E6640" i="1" s="1"/>
  <c r="F6640" i="1" s="1"/>
  <c r="E6641" i="1" a="1"/>
  <c r="E6641" i="1" s="1"/>
  <c r="F6641" i="1" s="1"/>
  <c r="E6642" i="1" a="1"/>
  <c r="E6642" i="1" s="1"/>
  <c r="F6642" i="1" s="1"/>
  <c r="E6643" i="1" a="1"/>
  <c r="E6643" i="1" s="1"/>
  <c r="F6643" i="1" s="1"/>
  <c r="E6644" i="1" a="1"/>
  <c r="E6644" i="1" s="1"/>
  <c r="F6644" i="1" s="1"/>
  <c r="E6645" i="1" a="1"/>
  <c r="E6645" i="1" s="1"/>
  <c r="F6645" i="1" s="1"/>
  <c r="E6646" i="1" a="1"/>
  <c r="E6646" i="1" s="1"/>
  <c r="F6646" i="1" s="1"/>
  <c r="E6647" i="1" a="1"/>
  <c r="E6647" i="1" s="1"/>
  <c r="F6647" i="1" s="1"/>
  <c r="E6648" i="1" a="1"/>
  <c r="E6648" i="1" s="1"/>
  <c r="F6648" i="1" s="1"/>
  <c r="E6649" i="1" a="1"/>
  <c r="E6649" i="1" s="1"/>
  <c r="F6649" i="1" s="1"/>
  <c r="E6650" i="1" a="1"/>
  <c r="E6650" i="1" s="1"/>
  <c r="F6650" i="1" s="1"/>
  <c r="E6651" i="1" a="1"/>
  <c r="E6651" i="1" s="1"/>
  <c r="F6651" i="1" s="1"/>
  <c r="E6652" i="1" a="1"/>
  <c r="E6652" i="1" s="1"/>
  <c r="F6652" i="1" s="1"/>
  <c r="E6653" i="1" a="1"/>
  <c r="E6653" i="1" s="1"/>
  <c r="F6653" i="1" s="1"/>
  <c r="E6654" i="1" a="1"/>
  <c r="E6654" i="1" s="1"/>
  <c r="F6654" i="1" s="1"/>
  <c r="E6655" i="1" a="1"/>
  <c r="E6655" i="1" s="1"/>
  <c r="F6655" i="1" s="1"/>
  <c r="E6656" i="1" a="1"/>
  <c r="E6656" i="1" s="1"/>
  <c r="F6656" i="1" s="1"/>
  <c r="E6657" i="1" a="1"/>
  <c r="E6657" i="1" s="1"/>
  <c r="F6657" i="1" s="1"/>
  <c r="E6658" i="1" a="1"/>
  <c r="E6658" i="1" s="1"/>
  <c r="F6658" i="1" s="1"/>
  <c r="E6659" i="1" a="1"/>
  <c r="E6659" i="1" s="1"/>
  <c r="F6659" i="1" s="1"/>
  <c r="E6660" i="1" a="1"/>
  <c r="E6660" i="1" s="1"/>
  <c r="F6660" i="1" s="1"/>
  <c r="E6661" i="1" a="1"/>
  <c r="E6661" i="1" s="1"/>
  <c r="F6661" i="1" s="1"/>
  <c r="E6662" i="1" a="1"/>
  <c r="E6662" i="1" s="1"/>
  <c r="F6662" i="1" s="1"/>
  <c r="E6663" i="1" a="1"/>
  <c r="E6663" i="1" s="1"/>
  <c r="F6663" i="1" s="1"/>
  <c r="E6664" i="1" a="1"/>
  <c r="E6664" i="1" s="1"/>
  <c r="F6664" i="1" s="1"/>
  <c r="E6665" i="1" a="1"/>
  <c r="E6665" i="1" s="1"/>
  <c r="F6665" i="1" s="1"/>
  <c r="E6666" i="1" a="1"/>
  <c r="E6666" i="1" s="1"/>
  <c r="F6666" i="1" s="1"/>
  <c r="E6667" i="1" a="1"/>
  <c r="E6667" i="1" s="1"/>
  <c r="F6667" i="1" s="1"/>
  <c r="E6668" i="1" a="1"/>
  <c r="E6668" i="1" s="1"/>
  <c r="F6668" i="1" s="1"/>
  <c r="E6669" i="1" a="1"/>
  <c r="E6669" i="1" s="1"/>
  <c r="F6669" i="1" s="1"/>
  <c r="E6670" i="1" a="1"/>
  <c r="E6670" i="1" s="1"/>
  <c r="F6670" i="1" s="1"/>
  <c r="E6671" i="1" a="1"/>
  <c r="E6671" i="1" s="1"/>
  <c r="F6671" i="1" s="1"/>
  <c r="E6672" i="1" a="1"/>
  <c r="E6672" i="1" s="1"/>
  <c r="F6672" i="1" s="1"/>
  <c r="E6673" i="1" a="1"/>
  <c r="E6673" i="1" s="1"/>
  <c r="F6673" i="1" s="1"/>
  <c r="E6674" i="1" a="1"/>
  <c r="E6674" i="1" s="1"/>
  <c r="F6674" i="1" s="1"/>
  <c r="E6675" i="1" a="1"/>
  <c r="E6675" i="1" s="1"/>
  <c r="F6675" i="1" s="1"/>
  <c r="E6676" i="1" a="1"/>
  <c r="E6676" i="1" s="1"/>
  <c r="F6676" i="1" s="1"/>
  <c r="E6677" i="1" a="1"/>
  <c r="E6677" i="1" s="1"/>
  <c r="F6677" i="1" s="1"/>
  <c r="E6678" i="1" a="1"/>
  <c r="E6678" i="1" s="1"/>
  <c r="F6678" i="1" s="1"/>
  <c r="E6679" i="1" a="1"/>
  <c r="E6679" i="1" s="1"/>
  <c r="F6679" i="1" s="1"/>
  <c r="E6680" i="1" a="1"/>
  <c r="E6680" i="1" s="1"/>
  <c r="F6680" i="1" s="1"/>
  <c r="E6681" i="1" a="1"/>
  <c r="E6681" i="1" s="1"/>
  <c r="F6681" i="1" s="1"/>
  <c r="E6682" i="1" a="1"/>
  <c r="E6682" i="1" s="1"/>
  <c r="F6682" i="1" s="1"/>
  <c r="E6683" i="1" a="1"/>
  <c r="E6683" i="1" s="1"/>
  <c r="F6683" i="1" s="1"/>
  <c r="E6684" i="1" a="1"/>
  <c r="E6684" i="1" s="1"/>
  <c r="F6684" i="1" s="1"/>
  <c r="E6685" i="1" a="1"/>
  <c r="E6685" i="1" s="1"/>
  <c r="F6685" i="1" s="1"/>
  <c r="E6686" i="1" a="1"/>
  <c r="E6686" i="1" s="1"/>
  <c r="F6686" i="1" s="1"/>
  <c r="E6687" i="1" a="1"/>
  <c r="E6687" i="1" s="1"/>
  <c r="F6687" i="1" s="1"/>
  <c r="E6688" i="1" a="1"/>
  <c r="E6688" i="1" s="1"/>
  <c r="F6688" i="1" s="1"/>
  <c r="E6689" i="1" a="1"/>
  <c r="E6689" i="1" s="1"/>
  <c r="F6689" i="1" s="1"/>
  <c r="E6690" i="1" a="1"/>
  <c r="E6690" i="1" s="1"/>
  <c r="F6690" i="1" s="1"/>
  <c r="E6691" i="1" a="1"/>
  <c r="E6691" i="1" s="1"/>
  <c r="F6691" i="1" s="1"/>
  <c r="E6692" i="1" a="1"/>
  <c r="E6692" i="1" s="1"/>
  <c r="F6692" i="1" s="1"/>
  <c r="E6693" i="1" a="1"/>
  <c r="E6693" i="1" s="1"/>
  <c r="F6693" i="1" s="1"/>
  <c r="E6694" i="1" a="1"/>
  <c r="E6694" i="1" s="1"/>
  <c r="F6694" i="1" s="1"/>
  <c r="E6695" i="1" a="1"/>
  <c r="E6695" i="1" s="1"/>
  <c r="F6695" i="1" s="1"/>
  <c r="E6696" i="1" a="1"/>
  <c r="E6696" i="1" s="1"/>
  <c r="F6696" i="1" s="1"/>
  <c r="E6697" i="1" a="1"/>
  <c r="E6697" i="1" s="1"/>
  <c r="F6697" i="1" s="1"/>
  <c r="E6698" i="1" a="1"/>
  <c r="E6698" i="1" s="1"/>
  <c r="F6698" i="1" s="1"/>
  <c r="E6699" i="1" a="1"/>
  <c r="E6699" i="1" s="1"/>
  <c r="F6699" i="1" s="1"/>
  <c r="E6700" i="1" a="1"/>
  <c r="E6700" i="1" s="1"/>
  <c r="F6700" i="1" s="1"/>
  <c r="E6701" i="1" a="1"/>
  <c r="E6701" i="1" s="1"/>
  <c r="F6701" i="1" s="1"/>
  <c r="E6702" i="1" a="1"/>
  <c r="E6702" i="1" s="1"/>
  <c r="F6702" i="1" s="1"/>
  <c r="E6703" i="1" a="1"/>
  <c r="E6703" i="1" s="1"/>
  <c r="F6703" i="1" s="1"/>
  <c r="E6704" i="1" a="1"/>
  <c r="E6704" i="1" s="1"/>
  <c r="F6704" i="1" s="1"/>
  <c r="E6705" i="1" a="1"/>
  <c r="E6705" i="1" s="1"/>
  <c r="F6705" i="1" s="1"/>
  <c r="E6706" i="1" a="1"/>
  <c r="E6706" i="1" s="1"/>
  <c r="F6706" i="1" s="1"/>
  <c r="E6707" i="1" a="1"/>
  <c r="E6707" i="1" s="1"/>
  <c r="F6707" i="1" s="1"/>
  <c r="E6708" i="1" a="1"/>
  <c r="E6708" i="1" s="1"/>
  <c r="F6708" i="1" s="1"/>
  <c r="E6709" i="1" a="1"/>
  <c r="E6709" i="1" s="1"/>
  <c r="F6709" i="1" s="1"/>
  <c r="E6710" i="1" a="1"/>
  <c r="E6710" i="1" s="1"/>
  <c r="F6710" i="1" s="1"/>
  <c r="E6711" i="1" a="1"/>
  <c r="E6711" i="1" s="1"/>
  <c r="F6711" i="1" s="1"/>
  <c r="E6712" i="1" a="1"/>
  <c r="E6712" i="1" s="1"/>
  <c r="F6712" i="1" s="1"/>
  <c r="E6713" i="1" a="1"/>
  <c r="E6713" i="1" s="1"/>
  <c r="F6713" i="1" s="1"/>
  <c r="E6714" i="1" a="1"/>
  <c r="E6714" i="1" s="1"/>
  <c r="F6714" i="1" s="1"/>
  <c r="E6715" i="1" a="1"/>
  <c r="E6715" i="1" s="1"/>
  <c r="F6715" i="1" s="1"/>
  <c r="E6716" i="1" a="1"/>
  <c r="E6716" i="1" s="1"/>
  <c r="F6716" i="1" s="1"/>
  <c r="E6717" i="1" a="1"/>
  <c r="E6717" i="1" s="1"/>
  <c r="F6717" i="1" s="1"/>
  <c r="E6718" i="1" a="1"/>
  <c r="E6718" i="1" s="1"/>
  <c r="F6718" i="1" s="1"/>
  <c r="E6719" i="1" a="1"/>
  <c r="E6719" i="1" s="1"/>
  <c r="F6719" i="1" s="1"/>
  <c r="E6720" i="1" a="1"/>
  <c r="E6720" i="1" s="1"/>
  <c r="F6720" i="1" s="1"/>
  <c r="E6721" i="1" a="1"/>
  <c r="E6721" i="1" s="1"/>
  <c r="F6721" i="1" s="1"/>
  <c r="E6722" i="1" a="1"/>
  <c r="E6722" i="1" s="1"/>
  <c r="F6722" i="1" s="1"/>
  <c r="E6723" i="1" a="1"/>
  <c r="E6723" i="1" s="1"/>
  <c r="F6723" i="1" s="1"/>
  <c r="E6724" i="1" a="1"/>
  <c r="E6724" i="1" s="1"/>
  <c r="F6724" i="1" s="1"/>
  <c r="E6725" i="1" a="1"/>
  <c r="E6725" i="1" s="1"/>
  <c r="F6725" i="1" s="1"/>
  <c r="E6726" i="1" a="1"/>
  <c r="E6726" i="1" s="1"/>
  <c r="F6726" i="1" s="1"/>
  <c r="E6727" i="1" a="1"/>
  <c r="E6727" i="1" s="1"/>
  <c r="F6727" i="1" s="1"/>
  <c r="E6728" i="1" a="1"/>
  <c r="E6728" i="1" s="1"/>
  <c r="F6728" i="1" s="1"/>
  <c r="E6729" i="1" a="1"/>
  <c r="E6729" i="1" s="1"/>
  <c r="F6729" i="1" s="1"/>
  <c r="E6730" i="1" a="1"/>
  <c r="E6730" i="1" s="1"/>
  <c r="F6730" i="1" s="1"/>
  <c r="E6731" i="1" a="1"/>
  <c r="E6731" i="1" s="1"/>
  <c r="F6731" i="1" s="1"/>
  <c r="E6732" i="1" a="1"/>
  <c r="E6732" i="1" s="1"/>
  <c r="F6732" i="1" s="1"/>
  <c r="E6733" i="1" a="1"/>
  <c r="E6733" i="1" s="1"/>
  <c r="F6733" i="1" s="1"/>
  <c r="E6734" i="1" a="1"/>
  <c r="E6734" i="1" s="1"/>
  <c r="F6734" i="1" s="1"/>
  <c r="E6735" i="1" a="1"/>
  <c r="E6735" i="1" s="1"/>
  <c r="F6735" i="1" s="1"/>
  <c r="E6736" i="1" a="1"/>
  <c r="E6736" i="1" s="1"/>
  <c r="F6736" i="1" s="1"/>
  <c r="E6737" i="1" a="1"/>
  <c r="E6737" i="1" s="1"/>
  <c r="F6737" i="1" s="1"/>
  <c r="E6738" i="1" a="1"/>
  <c r="E6738" i="1" s="1"/>
  <c r="F6738" i="1" s="1"/>
  <c r="E6739" i="1" a="1"/>
  <c r="E6739" i="1" s="1"/>
  <c r="F6739" i="1" s="1"/>
  <c r="E6740" i="1" a="1"/>
  <c r="E6740" i="1" s="1"/>
  <c r="F6740" i="1" s="1"/>
  <c r="E6741" i="1" a="1"/>
  <c r="E6741" i="1" s="1"/>
  <c r="F6741" i="1" s="1"/>
  <c r="E6742" i="1" a="1"/>
  <c r="E6742" i="1" s="1"/>
  <c r="F6742" i="1" s="1"/>
  <c r="E6743" i="1" a="1"/>
  <c r="E6743" i="1" s="1"/>
  <c r="F6743" i="1" s="1"/>
  <c r="E6744" i="1" a="1"/>
  <c r="E6744" i="1" s="1"/>
  <c r="F6744" i="1" s="1"/>
  <c r="E6745" i="1" a="1"/>
  <c r="E6745" i="1" s="1"/>
  <c r="F6745" i="1" s="1"/>
  <c r="E6746" i="1" a="1"/>
  <c r="E6746" i="1" s="1"/>
  <c r="F6746" i="1" s="1"/>
  <c r="E6747" i="1" a="1"/>
  <c r="E6747" i="1" s="1"/>
  <c r="F6747" i="1" s="1"/>
  <c r="E6748" i="1" a="1"/>
  <c r="E6748" i="1" s="1"/>
  <c r="F6748" i="1" s="1"/>
  <c r="E6749" i="1" a="1"/>
  <c r="E6749" i="1" s="1"/>
  <c r="F6749" i="1" s="1"/>
  <c r="E6750" i="1" a="1"/>
  <c r="E6750" i="1" s="1"/>
  <c r="F6750" i="1" s="1"/>
  <c r="E6751" i="1" a="1"/>
  <c r="E6751" i="1" s="1"/>
  <c r="F6751" i="1" s="1"/>
  <c r="E6752" i="1" a="1"/>
  <c r="E6752" i="1" s="1"/>
  <c r="F6752" i="1" s="1"/>
  <c r="E6753" i="1" a="1"/>
  <c r="E6753" i="1" s="1"/>
  <c r="F6753" i="1" s="1"/>
  <c r="E6754" i="1" a="1"/>
  <c r="E6754" i="1" s="1"/>
  <c r="F6754" i="1" s="1"/>
  <c r="E6755" i="1" a="1"/>
  <c r="E6755" i="1" s="1"/>
  <c r="F6755" i="1" s="1"/>
  <c r="E6756" i="1" a="1"/>
  <c r="E6756" i="1" s="1"/>
  <c r="F6756" i="1" s="1"/>
  <c r="E6757" i="1" a="1"/>
  <c r="E6757" i="1" s="1"/>
  <c r="F6757" i="1" s="1"/>
  <c r="E6758" i="1" a="1"/>
  <c r="E6758" i="1" s="1"/>
  <c r="F6758" i="1" s="1"/>
  <c r="E6759" i="1" a="1"/>
  <c r="E6759" i="1" s="1"/>
  <c r="F6759" i="1" s="1"/>
  <c r="E6760" i="1" a="1"/>
  <c r="E6760" i="1" s="1"/>
  <c r="F6760" i="1" s="1"/>
  <c r="E6761" i="1" a="1"/>
  <c r="E6761" i="1" s="1"/>
  <c r="F6761" i="1" s="1"/>
  <c r="E6762" i="1" a="1"/>
  <c r="E6762" i="1" s="1"/>
  <c r="F6762" i="1" s="1"/>
  <c r="E6763" i="1" a="1"/>
  <c r="E6763" i="1" s="1"/>
  <c r="F6763" i="1" s="1"/>
  <c r="E6764" i="1" a="1"/>
  <c r="E6764" i="1" s="1"/>
  <c r="F6764" i="1" s="1"/>
  <c r="E6765" i="1" a="1"/>
  <c r="E6765" i="1" s="1"/>
  <c r="F6765" i="1" s="1"/>
  <c r="E6766" i="1" a="1"/>
  <c r="E6766" i="1" s="1"/>
  <c r="F6766" i="1" s="1"/>
  <c r="E6767" i="1" a="1"/>
  <c r="E6767" i="1" s="1"/>
  <c r="F6767" i="1" s="1"/>
  <c r="E6768" i="1" a="1"/>
  <c r="E6768" i="1" s="1"/>
  <c r="F6768" i="1" s="1"/>
  <c r="E6769" i="1" a="1"/>
  <c r="E6769" i="1" s="1"/>
  <c r="F6769" i="1" s="1"/>
  <c r="E6770" i="1" a="1"/>
  <c r="E6770" i="1" s="1"/>
  <c r="F6770" i="1" s="1"/>
  <c r="E6771" i="1" a="1"/>
  <c r="E6771" i="1" s="1"/>
  <c r="F6771" i="1" s="1"/>
  <c r="E6772" i="1" a="1"/>
  <c r="E6772" i="1" s="1"/>
  <c r="F6772" i="1" s="1"/>
  <c r="E6773" i="1" a="1"/>
  <c r="E6773" i="1" s="1"/>
  <c r="F6773" i="1" s="1"/>
  <c r="E6774" i="1" a="1"/>
  <c r="E6774" i="1" s="1"/>
  <c r="F6774" i="1" s="1"/>
  <c r="E6775" i="1" a="1"/>
  <c r="E6775" i="1" s="1"/>
  <c r="F6775" i="1" s="1"/>
  <c r="E6776" i="1" a="1"/>
  <c r="E6776" i="1" s="1"/>
  <c r="F6776" i="1" s="1"/>
  <c r="E6777" i="1" a="1"/>
  <c r="E6777" i="1" s="1"/>
  <c r="F6777" i="1" s="1"/>
  <c r="E6778" i="1" a="1"/>
  <c r="E6778" i="1" s="1"/>
  <c r="F6778" i="1" s="1"/>
  <c r="E6779" i="1" a="1"/>
  <c r="E6779" i="1" s="1"/>
  <c r="F6779" i="1" s="1"/>
  <c r="E6780" i="1" a="1"/>
  <c r="E6780" i="1" s="1"/>
  <c r="F6780" i="1" s="1"/>
  <c r="E6781" i="1" a="1"/>
  <c r="E6781" i="1" s="1"/>
  <c r="F6781" i="1" s="1"/>
  <c r="E6782" i="1" a="1"/>
  <c r="E6782" i="1" s="1"/>
  <c r="F6782" i="1" s="1"/>
  <c r="E6783" i="1" a="1"/>
  <c r="E6783" i="1" s="1"/>
  <c r="F6783" i="1" s="1"/>
  <c r="E6784" i="1" a="1"/>
  <c r="E6784" i="1" s="1"/>
  <c r="F6784" i="1" s="1"/>
  <c r="E6785" i="1" a="1"/>
  <c r="E6785" i="1" s="1"/>
  <c r="F6785" i="1" s="1"/>
  <c r="E6786" i="1" a="1"/>
  <c r="E6786" i="1" s="1"/>
  <c r="F6786" i="1" s="1"/>
  <c r="E6787" i="1" a="1"/>
  <c r="E6787" i="1" s="1"/>
  <c r="F6787" i="1" s="1"/>
  <c r="E6788" i="1" a="1"/>
  <c r="E6788" i="1" s="1"/>
  <c r="F6788" i="1" s="1"/>
  <c r="E6789" i="1" a="1"/>
  <c r="E6789" i="1" s="1"/>
  <c r="F6789" i="1" s="1"/>
  <c r="E6790" i="1" a="1"/>
  <c r="E6790" i="1" s="1"/>
  <c r="F6790" i="1" s="1"/>
  <c r="E6791" i="1" a="1"/>
  <c r="E6791" i="1" s="1"/>
  <c r="F6791" i="1" s="1"/>
  <c r="E6792" i="1" a="1"/>
  <c r="E6792" i="1" s="1"/>
  <c r="F6792" i="1" s="1"/>
  <c r="E6793" i="1" a="1"/>
  <c r="E6793" i="1" s="1"/>
  <c r="F6793" i="1" s="1"/>
  <c r="E6794" i="1" a="1"/>
  <c r="E6794" i="1" s="1"/>
  <c r="F6794" i="1" s="1"/>
  <c r="E6795" i="1" a="1"/>
  <c r="E6795" i="1" s="1"/>
  <c r="F6795" i="1" s="1"/>
  <c r="E6796" i="1" a="1"/>
  <c r="E6796" i="1" s="1"/>
  <c r="F6796" i="1" s="1"/>
  <c r="E6797" i="1" a="1"/>
  <c r="E6797" i="1" s="1"/>
  <c r="F6797" i="1" s="1"/>
  <c r="E6798" i="1" a="1"/>
  <c r="E6798" i="1" s="1"/>
  <c r="F6798" i="1" s="1"/>
  <c r="E6799" i="1" a="1"/>
  <c r="E6799" i="1" s="1"/>
  <c r="F6799" i="1" s="1"/>
  <c r="E6800" i="1" a="1"/>
  <c r="E6800" i="1" s="1"/>
  <c r="F6800" i="1" s="1"/>
  <c r="E6801" i="1" a="1"/>
  <c r="E6801" i="1" s="1"/>
  <c r="F6801" i="1" s="1"/>
  <c r="E6802" i="1" a="1"/>
  <c r="E6802" i="1" s="1"/>
  <c r="F6802" i="1" s="1"/>
  <c r="E6803" i="1" a="1"/>
  <c r="E6803" i="1" s="1"/>
  <c r="F6803" i="1" s="1"/>
  <c r="E6804" i="1" a="1"/>
  <c r="E6804" i="1" s="1"/>
  <c r="F6804" i="1" s="1"/>
  <c r="E6805" i="1" a="1"/>
  <c r="E6805" i="1" s="1"/>
  <c r="F6805" i="1" s="1"/>
  <c r="E6806" i="1" a="1"/>
  <c r="E6806" i="1" s="1"/>
  <c r="F6806" i="1" s="1"/>
  <c r="E6807" i="1" a="1"/>
  <c r="E6807" i="1" s="1"/>
  <c r="F6807" i="1" s="1"/>
  <c r="E6808" i="1" a="1"/>
  <c r="E6808" i="1" s="1"/>
  <c r="F6808" i="1" s="1"/>
  <c r="E6809" i="1" a="1"/>
  <c r="E6809" i="1" s="1"/>
  <c r="F6809" i="1" s="1"/>
  <c r="E6810" i="1" a="1"/>
  <c r="E6810" i="1" s="1"/>
  <c r="F6810" i="1" s="1"/>
  <c r="E6811" i="1" a="1"/>
  <c r="E6811" i="1" s="1"/>
  <c r="F6811" i="1" s="1"/>
  <c r="E6812" i="1" a="1"/>
  <c r="E6812" i="1" s="1"/>
  <c r="F6812" i="1" s="1"/>
  <c r="E6813" i="1" a="1"/>
  <c r="E6813" i="1" s="1"/>
  <c r="F6813" i="1" s="1"/>
  <c r="E6814" i="1" a="1"/>
  <c r="E6814" i="1" s="1"/>
  <c r="F6814" i="1" s="1"/>
  <c r="E6815" i="1" a="1"/>
  <c r="E6815" i="1" s="1"/>
  <c r="F6815" i="1" s="1"/>
  <c r="E6816" i="1" a="1"/>
  <c r="E6816" i="1" s="1"/>
  <c r="F6816" i="1" s="1"/>
  <c r="E6817" i="1" a="1"/>
  <c r="E6817" i="1" s="1"/>
  <c r="F6817" i="1" s="1"/>
  <c r="E6818" i="1" a="1"/>
  <c r="E6818" i="1" s="1"/>
  <c r="F6818" i="1" s="1"/>
  <c r="E6819" i="1" a="1"/>
  <c r="E6819" i="1" s="1"/>
  <c r="F6819" i="1" s="1"/>
  <c r="E6820" i="1" a="1"/>
  <c r="E6820" i="1" s="1"/>
  <c r="F6820" i="1" s="1"/>
  <c r="E6821" i="1" a="1"/>
  <c r="E6821" i="1" s="1"/>
  <c r="F6821" i="1" s="1"/>
  <c r="E6822" i="1" a="1"/>
  <c r="E6822" i="1" s="1"/>
  <c r="F6822" i="1" s="1"/>
  <c r="E6823" i="1" a="1"/>
  <c r="E6823" i="1" s="1"/>
  <c r="F6823" i="1" s="1"/>
  <c r="E6824" i="1" a="1"/>
  <c r="E6824" i="1" s="1"/>
  <c r="F6824" i="1" s="1"/>
  <c r="E6825" i="1" a="1"/>
  <c r="E6825" i="1" s="1"/>
  <c r="F6825" i="1" s="1"/>
  <c r="E6826" i="1" a="1"/>
  <c r="E6826" i="1" s="1"/>
  <c r="F6826" i="1" s="1"/>
  <c r="E6827" i="1" a="1"/>
  <c r="E6827" i="1" s="1"/>
  <c r="F6827" i="1" s="1"/>
  <c r="E6828" i="1" a="1"/>
  <c r="E6828" i="1" s="1"/>
  <c r="F6828" i="1" s="1"/>
  <c r="E6829" i="1" a="1"/>
  <c r="E6829" i="1" s="1"/>
  <c r="F6829" i="1" s="1"/>
  <c r="E6830" i="1" a="1"/>
  <c r="E6830" i="1" s="1"/>
  <c r="F6830" i="1" s="1"/>
  <c r="E6831" i="1" a="1"/>
  <c r="E6831" i="1" s="1"/>
  <c r="F6831" i="1" s="1"/>
  <c r="E6832" i="1" a="1"/>
  <c r="E6832" i="1" s="1"/>
  <c r="F6832" i="1" s="1"/>
  <c r="E6833" i="1" a="1"/>
  <c r="E6833" i="1" s="1"/>
  <c r="F6833" i="1" s="1"/>
  <c r="E6834" i="1" a="1"/>
  <c r="E6834" i="1" s="1"/>
  <c r="F6834" i="1" s="1"/>
  <c r="E6835" i="1" a="1"/>
  <c r="E6835" i="1" s="1"/>
  <c r="F6835" i="1" s="1"/>
  <c r="E6836" i="1" a="1"/>
  <c r="E6836" i="1" s="1"/>
  <c r="F6836" i="1" s="1"/>
  <c r="E6837" i="1" a="1"/>
  <c r="E6837" i="1" s="1"/>
  <c r="F6837" i="1" s="1"/>
  <c r="E6838" i="1" a="1"/>
  <c r="E6838" i="1" s="1"/>
  <c r="F6838" i="1" s="1"/>
  <c r="E6839" i="1" a="1"/>
  <c r="E6839" i="1" s="1"/>
  <c r="F6839" i="1" s="1"/>
  <c r="E6840" i="1" a="1"/>
  <c r="E6840" i="1" s="1"/>
  <c r="F6840" i="1" s="1"/>
  <c r="E6841" i="1" a="1"/>
  <c r="E6841" i="1" s="1"/>
  <c r="F6841" i="1" s="1"/>
  <c r="E6842" i="1" a="1"/>
  <c r="E6842" i="1" s="1"/>
  <c r="F6842" i="1" s="1"/>
  <c r="E6843" i="1" a="1"/>
  <c r="E6843" i="1" s="1"/>
  <c r="F6843" i="1" s="1"/>
  <c r="E6844" i="1" a="1"/>
  <c r="E6844" i="1" s="1"/>
  <c r="F6844" i="1" s="1"/>
  <c r="E6845" i="1" a="1"/>
  <c r="E6845" i="1" s="1"/>
  <c r="F6845" i="1" s="1"/>
  <c r="E6846" i="1" a="1"/>
  <c r="E6846" i="1" s="1"/>
  <c r="F6846" i="1" s="1"/>
  <c r="E6847" i="1" a="1"/>
  <c r="E6847" i="1" s="1"/>
  <c r="F6847" i="1" s="1"/>
  <c r="E6848" i="1" a="1"/>
  <c r="E6848" i="1" s="1"/>
  <c r="F6848" i="1" s="1"/>
  <c r="E6849" i="1" a="1"/>
  <c r="E6849" i="1" s="1"/>
  <c r="F6849" i="1" s="1"/>
  <c r="E6850" i="1" a="1"/>
  <c r="E6850" i="1" s="1"/>
  <c r="F6850" i="1" s="1"/>
  <c r="E6851" i="1" a="1"/>
  <c r="E6851" i="1" s="1"/>
  <c r="F6851" i="1" s="1"/>
  <c r="E6852" i="1" a="1"/>
  <c r="E6852" i="1" s="1"/>
  <c r="F6852" i="1" s="1"/>
  <c r="E6853" i="1" a="1"/>
  <c r="E6853" i="1" s="1"/>
  <c r="F6853" i="1" s="1"/>
  <c r="E6854" i="1" a="1"/>
  <c r="E6854" i="1" s="1"/>
  <c r="F6854" i="1" s="1"/>
  <c r="E6855" i="1" a="1"/>
  <c r="E6855" i="1" s="1"/>
  <c r="F6855" i="1" s="1"/>
  <c r="E6856" i="1" a="1"/>
  <c r="E6856" i="1" s="1"/>
  <c r="F6856" i="1" s="1"/>
  <c r="E6857" i="1" a="1"/>
  <c r="E6857" i="1" s="1"/>
  <c r="F6857" i="1" s="1"/>
  <c r="E6858" i="1" a="1"/>
  <c r="E6858" i="1" s="1"/>
  <c r="F6858" i="1" s="1"/>
  <c r="E6859" i="1" a="1"/>
  <c r="E6859" i="1" s="1"/>
  <c r="F6859" i="1" s="1"/>
  <c r="E6860" i="1" a="1"/>
  <c r="E6860" i="1" s="1"/>
  <c r="F6860" i="1" s="1"/>
  <c r="E6861" i="1" a="1"/>
  <c r="E6861" i="1" s="1"/>
  <c r="F6861" i="1" s="1"/>
  <c r="E6862" i="1" a="1"/>
  <c r="E6862" i="1" s="1"/>
  <c r="F6862" i="1" s="1"/>
  <c r="E6863" i="1" a="1"/>
  <c r="E6863" i="1" s="1"/>
  <c r="F6863" i="1" s="1"/>
  <c r="E6864" i="1" a="1"/>
  <c r="E6864" i="1" s="1"/>
  <c r="F6864" i="1" s="1"/>
  <c r="E6865" i="1" a="1"/>
  <c r="E6865" i="1" s="1"/>
  <c r="F6865" i="1" s="1"/>
  <c r="E6866" i="1" a="1"/>
  <c r="E6866" i="1" s="1"/>
  <c r="F6866" i="1" s="1"/>
  <c r="E6867" i="1" a="1"/>
  <c r="E6867" i="1" s="1"/>
  <c r="F6867" i="1" s="1"/>
  <c r="E6868" i="1" a="1"/>
  <c r="E6868" i="1" s="1"/>
  <c r="F6868" i="1" s="1"/>
  <c r="E6869" i="1" a="1"/>
  <c r="E6869" i="1" s="1"/>
  <c r="F6869" i="1" s="1"/>
  <c r="E6870" i="1" a="1"/>
  <c r="E6870" i="1" s="1"/>
  <c r="F6870" i="1" s="1"/>
  <c r="E6871" i="1" a="1"/>
  <c r="E6871" i="1" s="1"/>
  <c r="F6871" i="1" s="1"/>
  <c r="E6872" i="1" a="1"/>
  <c r="E6872" i="1" s="1"/>
  <c r="F6872" i="1" s="1"/>
  <c r="E6873" i="1" a="1"/>
  <c r="E6873" i="1" s="1"/>
  <c r="F6873" i="1" s="1"/>
  <c r="E6874" i="1" a="1"/>
  <c r="E6874" i="1" s="1"/>
  <c r="F6874" i="1" s="1"/>
  <c r="E6875" i="1" a="1"/>
  <c r="E6875" i="1" s="1"/>
  <c r="F6875" i="1" s="1"/>
  <c r="E6876" i="1" a="1"/>
  <c r="E6876" i="1" s="1"/>
  <c r="F6876" i="1" s="1"/>
  <c r="E6877" i="1" a="1"/>
  <c r="E6877" i="1" s="1"/>
  <c r="F6877" i="1" s="1"/>
  <c r="E6878" i="1" a="1"/>
  <c r="E6878" i="1" s="1"/>
  <c r="F6878" i="1" s="1"/>
  <c r="E6879" i="1" a="1"/>
  <c r="E6879" i="1" s="1"/>
  <c r="F6879" i="1" s="1"/>
  <c r="E6880" i="1" a="1"/>
  <c r="E6880" i="1" s="1"/>
  <c r="F6880" i="1" s="1"/>
  <c r="E6881" i="1" a="1"/>
  <c r="E6881" i="1" s="1"/>
  <c r="F6881" i="1" s="1"/>
  <c r="E6882" i="1" a="1"/>
  <c r="E6882" i="1" s="1"/>
  <c r="F6882" i="1" s="1"/>
  <c r="E6883" i="1" a="1"/>
  <c r="E6883" i="1" s="1"/>
  <c r="F6883" i="1" s="1"/>
  <c r="E6884" i="1" a="1"/>
  <c r="E6884" i="1" s="1"/>
  <c r="F6884" i="1" s="1"/>
  <c r="E6885" i="1" a="1"/>
  <c r="E6885" i="1" s="1"/>
  <c r="F6885" i="1" s="1"/>
  <c r="E6886" i="1" a="1"/>
  <c r="E6886" i="1" s="1"/>
  <c r="F6886" i="1" s="1"/>
  <c r="E6887" i="1" a="1"/>
  <c r="E6887" i="1" s="1"/>
  <c r="F6887" i="1" s="1"/>
  <c r="E6888" i="1" a="1"/>
  <c r="E6888" i="1" s="1"/>
  <c r="F6888" i="1" s="1"/>
  <c r="E6889" i="1" a="1"/>
  <c r="E6889" i="1" s="1"/>
  <c r="F6889" i="1" s="1"/>
  <c r="E6890" i="1" a="1"/>
  <c r="E6890" i="1" s="1"/>
  <c r="F6890" i="1" s="1"/>
  <c r="E6891" i="1" a="1"/>
  <c r="E6891" i="1" s="1"/>
  <c r="F6891" i="1" s="1"/>
  <c r="E6892" i="1" a="1"/>
  <c r="E6892" i="1" s="1"/>
  <c r="F6892" i="1" s="1"/>
  <c r="E6893" i="1" a="1"/>
  <c r="E6893" i="1" s="1"/>
  <c r="F6893" i="1" s="1"/>
  <c r="E6894" i="1" a="1"/>
  <c r="E6894" i="1" s="1"/>
  <c r="F6894" i="1" s="1"/>
  <c r="E6895" i="1" a="1"/>
  <c r="E6895" i="1" s="1"/>
  <c r="F6895" i="1" s="1"/>
  <c r="E6896" i="1" a="1"/>
  <c r="E6896" i="1" s="1"/>
  <c r="F6896" i="1" s="1"/>
  <c r="E6897" i="1" a="1"/>
  <c r="E6897" i="1" s="1"/>
  <c r="F6897" i="1" s="1"/>
  <c r="E6898" i="1" a="1"/>
  <c r="E6898" i="1" s="1"/>
  <c r="F6898" i="1" s="1"/>
  <c r="E6899" i="1" a="1"/>
  <c r="E6899" i="1" s="1"/>
  <c r="F6899" i="1" s="1"/>
  <c r="E6900" i="1" a="1"/>
  <c r="E6900" i="1" s="1"/>
  <c r="F6900" i="1" s="1"/>
  <c r="E6901" i="1" a="1"/>
  <c r="E6901" i="1" s="1"/>
  <c r="F6901" i="1" s="1"/>
  <c r="E6902" i="1" a="1"/>
  <c r="E6902" i="1" s="1"/>
  <c r="F6902" i="1" s="1"/>
  <c r="E6903" i="1" a="1"/>
  <c r="E6903" i="1" s="1"/>
  <c r="F6903" i="1" s="1"/>
  <c r="E6904" i="1" a="1"/>
  <c r="E6904" i="1" s="1"/>
  <c r="F6904" i="1" s="1"/>
  <c r="E6905" i="1" a="1"/>
  <c r="E6905" i="1" s="1"/>
  <c r="F6905" i="1" s="1"/>
  <c r="E6906" i="1" a="1"/>
  <c r="E6906" i="1" s="1"/>
  <c r="F6906" i="1" s="1"/>
  <c r="E6907" i="1" a="1"/>
  <c r="E6907" i="1" s="1"/>
  <c r="F6907" i="1" s="1"/>
  <c r="E6908" i="1" a="1"/>
  <c r="E6908" i="1" s="1"/>
  <c r="F6908" i="1" s="1"/>
  <c r="E6909" i="1" a="1"/>
  <c r="E6909" i="1" s="1"/>
  <c r="F6909" i="1" s="1"/>
  <c r="E6910" i="1" a="1"/>
  <c r="E6910" i="1" s="1"/>
  <c r="F6910" i="1" s="1"/>
  <c r="E6911" i="1" a="1"/>
  <c r="E6911" i="1" s="1"/>
  <c r="F6911" i="1" s="1"/>
  <c r="E6912" i="1" a="1"/>
  <c r="E6912" i="1" s="1"/>
  <c r="F6912" i="1" s="1"/>
  <c r="E6913" i="1" a="1"/>
  <c r="E6913" i="1" s="1"/>
  <c r="F6913" i="1" s="1"/>
  <c r="E6914" i="1" a="1"/>
  <c r="E6914" i="1" s="1"/>
  <c r="F6914" i="1" s="1"/>
  <c r="E6915" i="1" a="1"/>
  <c r="E6915" i="1" s="1"/>
  <c r="F6915" i="1" s="1"/>
  <c r="E6916" i="1" a="1"/>
  <c r="E6916" i="1" s="1"/>
  <c r="F6916" i="1" s="1"/>
  <c r="E6917" i="1" a="1"/>
  <c r="E6917" i="1" s="1"/>
  <c r="F6917" i="1" s="1"/>
  <c r="E6918" i="1" a="1"/>
  <c r="E6918" i="1" s="1"/>
  <c r="F6918" i="1" s="1"/>
  <c r="E6919" i="1" a="1"/>
  <c r="E6919" i="1" s="1"/>
  <c r="F6919" i="1" s="1"/>
  <c r="E6920" i="1" a="1"/>
  <c r="E6920" i="1" s="1"/>
  <c r="F6920" i="1" s="1"/>
  <c r="E6921" i="1" a="1"/>
  <c r="E6921" i="1" s="1"/>
  <c r="F6921" i="1" s="1"/>
  <c r="E6922" i="1" a="1"/>
  <c r="E6922" i="1" s="1"/>
  <c r="F6922" i="1" s="1"/>
  <c r="E6923" i="1" a="1"/>
  <c r="E6923" i="1" s="1"/>
  <c r="F6923" i="1" s="1"/>
  <c r="E6924" i="1" a="1"/>
  <c r="E6924" i="1" s="1"/>
  <c r="F6924" i="1" s="1"/>
  <c r="E6925" i="1" a="1"/>
  <c r="E6925" i="1" s="1"/>
  <c r="F6925" i="1" s="1"/>
  <c r="E6926" i="1" a="1"/>
  <c r="E6926" i="1" s="1"/>
  <c r="F6926" i="1" s="1"/>
  <c r="E6927" i="1" a="1"/>
  <c r="E6927" i="1" s="1"/>
  <c r="F6927" i="1" s="1"/>
  <c r="E6928" i="1" a="1"/>
  <c r="E6928" i="1" s="1"/>
  <c r="F6928" i="1" s="1"/>
  <c r="E6929" i="1" a="1"/>
  <c r="E6929" i="1" s="1"/>
  <c r="F6929" i="1" s="1"/>
  <c r="E6930" i="1" a="1"/>
  <c r="E6930" i="1" s="1"/>
  <c r="F6930" i="1" s="1"/>
  <c r="E6931" i="1" a="1"/>
  <c r="E6931" i="1" s="1"/>
  <c r="F6931" i="1" s="1"/>
  <c r="E6932" i="1" a="1"/>
  <c r="E6932" i="1" s="1"/>
  <c r="F6932" i="1" s="1"/>
  <c r="E6933" i="1" a="1"/>
  <c r="E6933" i="1" s="1"/>
  <c r="F6933" i="1" s="1"/>
  <c r="E6934" i="1" a="1"/>
  <c r="E6934" i="1" s="1"/>
  <c r="F6934" i="1" s="1"/>
  <c r="E6935" i="1" a="1"/>
  <c r="E6935" i="1" s="1"/>
  <c r="F6935" i="1" s="1"/>
  <c r="E6936" i="1" a="1"/>
  <c r="E6936" i="1" s="1"/>
  <c r="F6936" i="1" s="1"/>
  <c r="E6937" i="1" a="1"/>
  <c r="E6937" i="1" s="1"/>
  <c r="F6937" i="1" s="1"/>
  <c r="E6938" i="1" a="1"/>
  <c r="E6938" i="1" s="1"/>
  <c r="F6938" i="1" s="1"/>
  <c r="E6939" i="1" a="1"/>
  <c r="E6939" i="1" s="1"/>
  <c r="F6939" i="1" s="1"/>
  <c r="E6940" i="1" a="1"/>
  <c r="E6940" i="1" s="1"/>
  <c r="F6940" i="1" s="1"/>
  <c r="E6941" i="1" a="1"/>
  <c r="E6941" i="1" s="1"/>
  <c r="F6941" i="1" s="1"/>
  <c r="E6942" i="1" a="1"/>
  <c r="E6942" i="1" s="1"/>
  <c r="F6942" i="1" s="1"/>
  <c r="E6943" i="1" a="1"/>
  <c r="E6943" i="1" s="1"/>
  <c r="F6943" i="1" s="1"/>
  <c r="E6944" i="1" a="1"/>
  <c r="E6944" i="1" s="1"/>
  <c r="F6944" i="1" s="1"/>
  <c r="E6945" i="1" a="1"/>
  <c r="E6945" i="1" s="1"/>
  <c r="F6945" i="1" s="1"/>
  <c r="E6946" i="1" a="1"/>
  <c r="E6946" i="1" s="1"/>
  <c r="F6946" i="1" s="1"/>
  <c r="E6947" i="1" a="1"/>
  <c r="E6947" i="1" s="1"/>
  <c r="F6947" i="1" s="1"/>
  <c r="E6948" i="1" a="1"/>
  <c r="E6948" i="1" s="1"/>
  <c r="F6948" i="1" s="1"/>
  <c r="E6949" i="1" a="1"/>
  <c r="E6949" i="1" s="1"/>
  <c r="F6949" i="1" s="1"/>
  <c r="E6950" i="1" a="1"/>
  <c r="E6950" i="1" s="1"/>
  <c r="F6950" i="1" s="1"/>
  <c r="E6951" i="1" a="1"/>
  <c r="E6951" i="1" s="1"/>
  <c r="F6951" i="1" s="1"/>
  <c r="E6952" i="1" a="1"/>
  <c r="E6952" i="1" s="1"/>
  <c r="F6952" i="1" s="1"/>
  <c r="E6953" i="1" a="1"/>
  <c r="E6953" i="1" s="1"/>
  <c r="F6953" i="1" s="1"/>
  <c r="E6954" i="1" a="1"/>
  <c r="E6954" i="1" s="1"/>
  <c r="F6954" i="1" s="1"/>
  <c r="E6955" i="1" a="1"/>
  <c r="E6955" i="1" s="1"/>
  <c r="F6955" i="1" s="1"/>
  <c r="E6956" i="1" a="1"/>
  <c r="E6956" i="1" s="1"/>
  <c r="F6956" i="1" s="1"/>
  <c r="E6957" i="1" a="1"/>
  <c r="E6957" i="1" s="1"/>
  <c r="F6957" i="1" s="1"/>
  <c r="E6958" i="1" a="1"/>
  <c r="E6958" i="1" s="1"/>
  <c r="F6958" i="1" s="1"/>
  <c r="E6959" i="1" a="1"/>
  <c r="E6959" i="1" s="1"/>
  <c r="F6959" i="1" s="1"/>
  <c r="E6960" i="1" a="1"/>
  <c r="E6960" i="1" s="1"/>
  <c r="F6960" i="1" s="1"/>
  <c r="E6961" i="1" a="1"/>
  <c r="E6961" i="1" s="1"/>
  <c r="F6961" i="1" s="1"/>
  <c r="E6962" i="1" a="1"/>
  <c r="E6962" i="1" s="1"/>
  <c r="F6962" i="1" s="1"/>
  <c r="E6963" i="1" a="1"/>
  <c r="E6963" i="1" s="1"/>
  <c r="F6963" i="1" s="1"/>
  <c r="E6964" i="1" a="1"/>
  <c r="E6964" i="1" s="1"/>
  <c r="F6964" i="1" s="1"/>
  <c r="E6965" i="1" a="1"/>
  <c r="E6965" i="1" s="1"/>
  <c r="F6965" i="1" s="1"/>
  <c r="E6966" i="1" a="1"/>
  <c r="E6966" i="1" s="1"/>
  <c r="F6966" i="1" s="1"/>
  <c r="E6967" i="1" a="1"/>
  <c r="E6967" i="1" s="1"/>
  <c r="F6967" i="1" s="1"/>
  <c r="E6968" i="1" a="1"/>
  <c r="E6968" i="1" s="1"/>
  <c r="F6968" i="1" s="1"/>
  <c r="E6969" i="1" a="1"/>
  <c r="E6969" i="1" s="1"/>
  <c r="F6969" i="1" s="1"/>
  <c r="E6970" i="1" a="1"/>
  <c r="E6970" i="1" s="1"/>
  <c r="F6970" i="1" s="1"/>
  <c r="E6971" i="1" a="1"/>
  <c r="E6971" i="1" s="1"/>
  <c r="F6971" i="1" s="1"/>
  <c r="E6972" i="1" a="1"/>
  <c r="E6972" i="1" s="1"/>
  <c r="F6972" i="1" s="1"/>
  <c r="E6973" i="1" a="1"/>
  <c r="E6973" i="1" s="1"/>
  <c r="F6973" i="1" s="1"/>
  <c r="E6974" i="1" a="1"/>
  <c r="E6974" i="1" s="1"/>
  <c r="F6974" i="1" s="1"/>
  <c r="E6975" i="1" a="1"/>
  <c r="E6975" i="1" s="1"/>
  <c r="F6975" i="1" s="1"/>
  <c r="E6976" i="1" a="1"/>
  <c r="E6976" i="1" s="1"/>
  <c r="F6976" i="1" s="1"/>
  <c r="E6977" i="1" a="1"/>
  <c r="E6977" i="1" s="1"/>
  <c r="F6977" i="1" s="1"/>
  <c r="E6978" i="1" a="1"/>
  <c r="E6978" i="1" s="1"/>
  <c r="F6978" i="1" s="1"/>
  <c r="E6979" i="1" a="1"/>
  <c r="E6979" i="1" s="1"/>
  <c r="F6979" i="1" s="1"/>
  <c r="E6980" i="1" a="1"/>
  <c r="E6980" i="1" s="1"/>
  <c r="F6980" i="1" s="1"/>
  <c r="E6981" i="1" a="1"/>
  <c r="E6981" i="1" s="1"/>
  <c r="F6981" i="1" s="1"/>
  <c r="E6982" i="1" a="1"/>
  <c r="E6982" i="1" s="1"/>
  <c r="F6982" i="1" s="1"/>
  <c r="E6983" i="1" a="1"/>
  <c r="E6983" i="1" s="1"/>
  <c r="F6983" i="1" s="1"/>
  <c r="E6984" i="1" a="1"/>
  <c r="E6984" i="1" s="1"/>
  <c r="F6984" i="1" s="1"/>
  <c r="E6985" i="1" a="1"/>
  <c r="E6985" i="1" s="1"/>
  <c r="F6985" i="1" s="1"/>
  <c r="E6986" i="1" a="1"/>
  <c r="E6986" i="1" s="1"/>
  <c r="F6986" i="1" s="1"/>
  <c r="E6987" i="1" a="1"/>
  <c r="E6987" i="1" s="1"/>
  <c r="F6987" i="1" s="1"/>
  <c r="E6988" i="1" a="1"/>
  <c r="E6988" i="1" s="1"/>
  <c r="F6988" i="1" s="1"/>
  <c r="E6989" i="1" a="1"/>
  <c r="E6989" i="1" s="1"/>
  <c r="F6989" i="1" s="1"/>
  <c r="E6990" i="1" a="1"/>
  <c r="E6990" i="1" s="1"/>
  <c r="F6990" i="1" s="1"/>
  <c r="E6991" i="1" a="1"/>
  <c r="E6991" i="1" s="1"/>
  <c r="F6991" i="1" s="1"/>
  <c r="E6992" i="1" a="1"/>
  <c r="E6992" i="1" s="1"/>
  <c r="F6992" i="1" s="1"/>
  <c r="E6993" i="1" a="1"/>
  <c r="E6993" i="1" s="1"/>
  <c r="F6993" i="1" s="1"/>
  <c r="E6994" i="1" a="1"/>
  <c r="E6994" i="1" s="1"/>
  <c r="F6994" i="1" s="1"/>
  <c r="E6995" i="1" a="1"/>
  <c r="E6995" i="1" s="1"/>
  <c r="F6995" i="1" s="1"/>
  <c r="E6996" i="1" a="1"/>
  <c r="E6996" i="1" s="1"/>
  <c r="F6996" i="1" s="1"/>
  <c r="E6997" i="1" a="1"/>
  <c r="E6997" i="1" s="1"/>
  <c r="F6997" i="1" s="1"/>
  <c r="E6998" i="1" a="1"/>
  <c r="E6998" i="1" s="1"/>
  <c r="F6998" i="1" s="1"/>
  <c r="E6999" i="1" a="1"/>
  <c r="E6999" i="1" s="1"/>
  <c r="F6999" i="1" s="1"/>
  <c r="E7000" i="1" a="1"/>
  <c r="E7000" i="1" s="1"/>
  <c r="F7000" i="1" s="1"/>
  <c r="E7001" i="1" a="1"/>
  <c r="E7001" i="1" s="1"/>
  <c r="F7001" i="1" s="1"/>
  <c r="E7002" i="1" a="1"/>
  <c r="E7002" i="1" s="1"/>
  <c r="F7002" i="1" s="1"/>
  <c r="E7003" i="1" a="1"/>
  <c r="E7003" i="1" s="1"/>
  <c r="F7003" i="1" s="1"/>
  <c r="E7004" i="1" a="1"/>
  <c r="E7004" i="1" s="1"/>
  <c r="F7004" i="1" s="1"/>
  <c r="E7005" i="1" a="1"/>
  <c r="E7005" i="1" s="1"/>
  <c r="F7005" i="1" s="1"/>
  <c r="E7006" i="1" a="1"/>
  <c r="E7006" i="1" s="1"/>
  <c r="F7006" i="1" s="1"/>
  <c r="E7007" i="1" a="1"/>
  <c r="E7007" i="1" s="1"/>
  <c r="F7007" i="1" s="1"/>
  <c r="E7008" i="1" a="1"/>
  <c r="E7008" i="1" s="1"/>
  <c r="F7008" i="1" s="1"/>
  <c r="E7009" i="1" a="1"/>
  <c r="E7009" i="1" s="1"/>
  <c r="F7009" i="1" s="1"/>
  <c r="E7010" i="1" a="1"/>
  <c r="E7010" i="1" s="1"/>
  <c r="F7010" i="1" s="1"/>
  <c r="E7011" i="1" a="1"/>
  <c r="E7011" i="1" s="1"/>
  <c r="F7011" i="1" s="1"/>
  <c r="E7012" i="1" a="1"/>
  <c r="E7012" i="1" s="1"/>
  <c r="F7012" i="1" s="1"/>
  <c r="E7013" i="1" a="1"/>
  <c r="E7013" i="1" s="1"/>
  <c r="F7013" i="1" s="1"/>
  <c r="E7014" i="1" a="1"/>
  <c r="E7014" i="1" s="1"/>
  <c r="F7014" i="1" s="1"/>
  <c r="E7015" i="1" a="1"/>
  <c r="E7015" i="1" s="1"/>
  <c r="F7015" i="1" s="1"/>
  <c r="E7016" i="1" a="1"/>
  <c r="E7016" i="1" s="1"/>
  <c r="F7016" i="1" s="1"/>
  <c r="E7017" i="1" a="1"/>
  <c r="E7017" i="1" s="1"/>
  <c r="F7017" i="1" s="1"/>
  <c r="E7018" i="1" a="1"/>
  <c r="E7018" i="1" s="1"/>
  <c r="F7018" i="1" s="1"/>
  <c r="E7019" i="1" a="1"/>
  <c r="E7019" i="1" s="1"/>
  <c r="F7019" i="1" s="1"/>
  <c r="E7020" i="1" a="1"/>
  <c r="E7020" i="1" s="1"/>
  <c r="F7020" i="1" s="1"/>
  <c r="E7021" i="1" a="1"/>
  <c r="E7021" i="1" s="1"/>
  <c r="F7021" i="1" s="1"/>
  <c r="E7022" i="1" a="1"/>
  <c r="E7022" i="1" s="1"/>
  <c r="F7022" i="1" s="1"/>
  <c r="E7023" i="1" a="1"/>
  <c r="E7023" i="1" s="1"/>
  <c r="F7023" i="1" s="1"/>
  <c r="E7024" i="1" a="1"/>
  <c r="E7024" i="1" s="1"/>
  <c r="F7024" i="1" s="1"/>
  <c r="E7025" i="1" a="1"/>
  <c r="E7025" i="1" s="1"/>
  <c r="F7025" i="1" s="1"/>
  <c r="E7026" i="1" a="1"/>
  <c r="E7026" i="1" s="1"/>
  <c r="F7026" i="1" s="1"/>
  <c r="E7027" i="1" a="1"/>
  <c r="E7027" i="1" s="1"/>
  <c r="F7027" i="1" s="1"/>
  <c r="E7028" i="1" a="1"/>
  <c r="E7028" i="1" s="1"/>
  <c r="F7028" i="1" s="1"/>
  <c r="E7029" i="1" a="1"/>
  <c r="E7029" i="1" s="1"/>
  <c r="F7029" i="1" s="1"/>
  <c r="E7030" i="1" a="1"/>
  <c r="E7030" i="1" s="1"/>
  <c r="F7030" i="1" s="1"/>
  <c r="E7031" i="1" a="1"/>
  <c r="E7031" i="1" s="1"/>
  <c r="F7031" i="1" s="1"/>
  <c r="E7032" i="1" a="1"/>
  <c r="E7032" i="1" s="1"/>
  <c r="F7032" i="1" s="1"/>
  <c r="E7033" i="1" a="1"/>
  <c r="E7033" i="1" s="1"/>
  <c r="F7033" i="1" s="1"/>
  <c r="E7034" i="1" a="1"/>
  <c r="E7034" i="1" s="1"/>
  <c r="F7034" i="1" s="1"/>
  <c r="E7035" i="1" a="1"/>
  <c r="E7035" i="1" s="1"/>
  <c r="F7035" i="1" s="1"/>
  <c r="E7036" i="1" a="1"/>
  <c r="E7036" i="1" s="1"/>
  <c r="F7036" i="1" s="1"/>
  <c r="E7037" i="1" a="1"/>
  <c r="E7037" i="1" s="1"/>
  <c r="F7037" i="1" s="1"/>
  <c r="E7038" i="1" a="1"/>
  <c r="E7038" i="1" s="1"/>
  <c r="F7038" i="1" s="1"/>
  <c r="E7039" i="1" a="1"/>
  <c r="E7039" i="1" s="1"/>
  <c r="F7039" i="1" s="1"/>
  <c r="E7040" i="1" a="1"/>
  <c r="E7040" i="1" s="1"/>
  <c r="F7040" i="1" s="1"/>
  <c r="E7041" i="1" a="1"/>
  <c r="E7041" i="1" s="1"/>
  <c r="F7041" i="1" s="1"/>
  <c r="E7042" i="1" a="1"/>
  <c r="E7042" i="1" s="1"/>
  <c r="F7042" i="1" s="1"/>
  <c r="E7043" i="1" a="1"/>
  <c r="E7043" i="1" s="1"/>
  <c r="F7043" i="1" s="1"/>
  <c r="E7044" i="1" a="1"/>
  <c r="E7044" i="1" s="1"/>
  <c r="F7044" i="1" s="1"/>
  <c r="E7045" i="1" a="1"/>
  <c r="E7045" i="1" s="1"/>
  <c r="F7045" i="1" s="1"/>
  <c r="E7046" i="1" a="1"/>
  <c r="E7046" i="1" s="1"/>
  <c r="F7046" i="1" s="1"/>
  <c r="E7047" i="1" a="1"/>
  <c r="E7047" i="1" s="1"/>
  <c r="F7047" i="1" s="1"/>
  <c r="E7048" i="1" a="1"/>
  <c r="E7048" i="1" s="1"/>
  <c r="F7048" i="1" s="1"/>
  <c r="E7049" i="1" a="1"/>
  <c r="E7049" i="1" s="1"/>
  <c r="F7049" i="1" s="1"/>
  <c r="E7050" i="1" a="1"/>
  <c r="E7050" i="1" s="1"/>
  <c r="F7050" i="1" s="1"/>
  <c r="E7051" i="1" a="1"/>
  <c r="E7051" i="1" s="1"/>
  <c r="F7051" i="1" s="1"/>
  <c r="E7052" i="1" a="1"/>
  <c r="E7052" i="1" s="1"/>
  <c r="F7052" i="1" s="1"/>
  <c r="E7053" i="1" a="1"/>
  <c r="E7053" i="1" s="1"/>
  <c r="F7053" i="1" s="1"/>
  <c r="E7054" i="1" a="1"/>
  <c r="E7054" i="1" s="1"/>
  <c r="F7054" i="1" s="1"/>
  <c r="E7055" i="1" a="1"/>
  <c r="E7055" i="1" s="1"/>
  <c r="F7055" i="1" s="1"/>
  <c r="E7056" i="1" a="1"/>
  <c r="E7056" i="1" s="1"/>
  <c r="F7056" i="1" s="1"/>
  <c r="E7057" i="1" a="1"/>
  <c r="E7057" i="1" s="1"/>
  <c r="F7057" i="1" s="1"/>
  <c r="E7058" i="1" a="1"/>
  <c r="E7058" i="1" s="1"/>
  <c r="F7058" i="1" s="1"/>
  <c r="E7059" i="1" a="1"/>
  <c r="E7059" i="1" s="1"/>
  <c r="F7059" i="1" s="1"/>
  <c r="E7060" i="1" a="1"/>
  <c r="E7060" i="1" s="1"/>
  <c r="F7060" i="1" s="1"/>
  <c r="E7061" i="1" a="1"/>
  <c r="E7061" i="1" s="1"/>
  <c r="F7061" i="1" s="1"/>
  <c r="E7062" i="1" a="1"/>
  <c r="E7062" i="1" s="1"/>
  <c r="F7062" i="1" s="1"/>
  <c r="E7063" i="1" a="1"/>
  <c r="E7063" i="1" s="1"/>
  <c r="F7063" i="1" s="1"/>
  <c r="E7064" i="1" a="1"/>
  <c r="E7064" i="1" s="1"/>
  <c r="F7064" i="1" s="1"/>
  <c r="E7065" i="1" a="1"/>
  <c r="E7065" i="1" s="1"/>
  <c r="F7065" i="1" s="1"/>
  <c r="E7066" i="1" a="1"/>
  <c r="E7066" i="1" s="1"/>
  <c r="F7066" i="1" s="1"/>
  <c r="E7067" i="1" a="1"/>
  <c r="E7067" i="1" s="1"/>
  <c r="F7067" i="1" s="1"/>
  <c r="E7068" i="1" a="1"/>
  <c r="E7068" i="1" s="1"/>
  <c r="F7068" i="1" s="1"/>
  <c r="E7069" i="1" a="1"/>
  <c r="E7069" i="1" s="1"/>
  <c r="F7069" i="1" s="1"/>
  <c r="E7070" i="1" a="1"/>
  <c r="E7070" i="1" s="1"/>
  <c r="F7070" i="1" s="1"/>
  <c r="E7071" i="1" a="1"/>
  <c r="E7071" i="1" s="1"/>
  <c r="F7071" i="1" s="1"/>
  <c r="E7072" i="1" a="1"/>
  <c r="E7072" i="1" s="1"/>
  <c r="F7072" i="1" s="1"/>
  <c r="E7073" i="1" a="1"/>
  <c r="E7073" i="1" s="1"/>
  <c r="F7073" i="1" s="1"/>
  <c r="E7074" i="1" a="1"/>
  <c r="E7074" i="1" s="1"/>
  <c r="F7074" i="1" s="1"/>
  <c r="E7075" i="1" a="1"/>
  <c r="E7075" i="1" s="1"/>
  <c r="F7075" i="1" s="1"/>
  <c r="E7076" i="1" a="1"/>
  <c r="E7076" i="1" s="1"/>
  <c r="F7076" i="1" s="1"/>
  <c r="E7077" i="1" a="1"/>
  <c r="E7077" i="1" s="1"/>
  <c r="F7077" i="1" s="1"/>
  <c r="E7078" i="1" a="1"/>
  <c r="E7078" i="1" s="1"/>
  <c r="F7078" i="1" s="1"/>
  <c r="E7079" i="1" a="1"/>
  <c r="E7079" i="1" s="1"/>
  <c r="F7079" i="1" s="1"/>
  <c r="E7080" i="1" a="1"/>
  <c r="E7080" i="1" s="1"/>
  <c r="F7080" i="1" s="1"/>
  <c r="E7081" i="1" a="1"/>
  <c r="E7081" i="1" s="1"/>
  <c r="F7081" i="1" s="1"/>
  <c r="E7082" i="1" a="1"/>
  <c r="E7082" i="1" s="1"/>
  <c r="F7082" i="1" s="1"/>
  <c r="E7083" i="1" a="1"/>
  <c r="E7083" i="1" s="1"/>
  <c r="F7083" i="1" s="1"/>
  <c r="E7084" i="1" a="1"/>
  <c r="E7084" i="1" s="1"/>
  <c r="F7084" i="1" s="1"/>
  <c r="E7085" i="1" a="1"/>
  <c r="E7085" i="1" s="1"/>
  <c r="F7085" i="1" s="1"/>
  <c r="E7086" i="1" a="1"/>
  <c r="E7086" i="1" s="1"/>
  <c r="F7086" i="1" s="1"/>
  <c r="E7087" i="1" a="1"/>
  <c r="E7087" i="1" s="1"/>
  <c r="F7087" i="1" s="1"/>
  <c r="E7088" i="1" a="1"/>
  <c r="E7088" i="1" s="1"/>
  <c r="F7088" i="1" s="1"/>
  <c r="E7089" i="1" a="1"/>
  <c r="E7089" i="1" s="1"/>
  <c r="F7089" i="1" s="1"/>
  <c r="E7090" i="1" a="1"/>
  <c r="E7090" i="1" s="1"/>
  <c r="F7090" i="1" s="1"/>
  <c r="E7091" i="1" a="1"/>
  <c r="E7091" i="1" s="1"/>
  <c r="F7091" i="1" s="1"/>
  <c r="E7092" i="1" a="1"/>
  <c r="E7092" i="1" s="1"/>
  <c r="F7092" i="1" s="1"/>
  <c r="E7093" i="1" a="1"/>
  <c r="E7093" i="1" s="1"/>
  <c r="F7093" i="1" s="1"/>
  <c r="E7094" i="1" a="1"/>
  <c r="E7094" i="1" s="1"/>
  <c r="F7094" i="1" s="1"/>
  <c r="E7095" i="1" a="1"/>
  <c r="E7095" i="1" s="1"/>
  <c r="F7095" i="1" s="1"/>
  <c r="E7096" i="1" a="1"/>
  <c r="E7096" i="1" s="1"/>
  <c r="F7096" i="1" s="1"/>
  <c r="E7097" i="1" a="1"/>
  <c r="E7097" i="1" s="1"/>
  <c r="F7097" i="1" s="1"/>
  <c r="E7098" i="1" a="1"/>
  <c r="E7098" i="1" s="1"/>
  <c r="F7098" i="1" s="1"/>
  <c r="E7099" i="1" a="1"/>
  <c r="E7099" i="1" s="1"/>
  <c r="F7099" i="1" s="1"/>
  <c r="E7100" i="1" a="1"/>
  <c r="E7100" i="1" s="1"/>
  <c r="F7100" i="1" s="1"/>
  <c r="E7101" i="1" a="1"/>
  <c r="E7101" i="1" s="1"/>
  <c r="F7101" i="1" s="1"/>
  <c r="E7102" i="1" a="1"/>
  <c r="E7102" i="1"/>
  <c r="F7102" i="1" s="1"/>
  <c r="E7103" i="1" a="1"/>
  <c r="E7103" i="1" s="1"/>
  <c r="F7103" i="1" s="1"/>
  <c r="E7104" i="1" a="1"/>
  <c r="E7104" i="1" s="1"/>
  <c r="F7104" i="1" s="1"/>
  <c r="E7105" i="1" a="1"/>
  <c r="E7105" i="1" s="1"/>
  <c r="F7105" i="1" s="1"/>
  <c r="E7106" i="1" a="1"/>
  <c r="E7106" i="1" s="1"/>
  <c r="F7106" i="1" s="1"/>
  <c r="E7107" i="1" a="1"/>
  <c r="E7107" i="1" s="1"/>
  <c r="F7107" i="1" s="1"/>
  <c r="E7108" i="1" a="1"/>
  <c r="E7108" i="1" s="1"/>
  <c r="F7108" i="1" s="1"/>
  <c r="E7109" i="1" a="1"/>
  <c r="E7109" i="1" s="1"/>
  <c r="F7109" i="1" s="1"/>
  <c r="E7110" i="1" a="1"/>
  <c r="E7110" i="1" s="1"/>
  <c r="F7110" i="1" s="1"/>
  <c r="E7111" i="1" a="1"/>
  <c r="E7111" i="1" s="1"/>
  <c r="F7111" i="1" s="1"/>
  <c r="E7112" i="1" a="1"/>
  <c r="E7112" i="1" s="1"/>
  <c r="F7112" i="1" s="1"/>
  <c r="E7113" i="1" a="1"/>
  <c r="E7113" i="1" s="1"/>
  <c r="F7113" i="1" s="1"/>
  <c r="E7114" i="1" a="1"/>
  <c r="E7114" i="1" s="1"/>
  <c r="F7114" i="1" s="1"/>
  <c r="E7115" i="1" a="1"/>
  <c r="E7115" i="1" s="1"/>
  <c r="F7115" i="1" s="1"/>
  <c r="E7116" i="1" a="1"/>
  <c r="E7116" i="1" s="1"/>
  <c r="F7116" i="1" s="1"/>
  <c r="E7117" i="1" a="1"/>
  <c r="E7117" i="1" s="1"/>
  <c r="F7117" i="1" s="1"/>
  <c r="E7118" i="1" a="1"/>
  <c r="E7118" i="1"/>
  <c r="F7118" i="1" s="1"/>
  <c r="E7119" i="1" a="1"/>
  <c r="E7119" i="1" s="1"/>
  <c r="F7119" i="1" s="1"/>
  <c r="E7120" i="1" a="1"/>
  <c r="E7120" i="1" s="1"/>
  <c r="F7120" i="1" s="1"/>
  <c r="E7121" i="1" a="1"/>
  <c r="E7121" i="1" s="1"/>
  <c r="F7121" i="1" s="1"/>
  <c r="E7122" i="1" a="1"/>
  <c r="E7122" i="1" s="1"/>
  <c r="F7122" i="1" s="1"/>
  <c r="E7123" i="1" a="1"/>
  <c r="E7123" i="1" s="1"/>
  <c r="F7123" i="1" s="1"/>
  <c r="E7124" i="1" a="1"/>
  <c r="E7124" i="1" s="1"/>
  <c r="F7124" i="1" s="1"/>
  <c r="E7125" i="1" a="1"/>
  <c r="E7125" i="1" s="1"/>
  <c r="F7125" i="1" s="1"/>
  <c r="E7126" i="1" a="1"/>
  <c r="E7126" i="1" s="1"/>
  <c r="F7126" i="1" s="1"/>
  <c r="E7127" i="1" a="1"/>
  <c r="E7127" i="1" s="1"/>
  <c r="F7127" i="1" s="1"/>
  <c r="E7128" i="1" a="1"/>
  <c r="E7128" i="1" s="1"/>
  <c r="F7128" i="1" s="1"/>
  <c r="E7129" i="1" a="1"/>
  <c r="E7129" i="1" s="1"/>
  <c r="F7129" i="1" s="1"/>
  <c r="E7130" i="1" a="1"/>
  <c r="E7130" i="1" s="1"/>
  <c r="F7130" i="1" s="1"/>
  <c r="E7131" i="1" a="1"/>
  <c r="E7131" i="1" s="1"/>
  <c r="F7131" i="1" s="1"/>
  <c r="E7132" i="1" a="1"/>
  <c r="E7132" i="1" s="1"/>
  <c r="F7132" i="1" s="1"/>
  <c r="E7133" i="1" a="1"/>
  <c r="E7133" i="1" s="1"/>
  <c r="F7133" i="1" s="1"/>
  <c r="E7134" i="1" a="1"/>
  <c r="E7134" i="1" s="1"/>
  <c r="F7134" i="1" s="1"/>
  <c r="E7135" i="1" a="1"/>
  <c r="E7135" i="1" s="1"/>
  <c r="F7135" i="1" s="1"/>
  <c r="E7136" i="1" a="1"/>
  <c r="E7136" i="1" s="1"/>
  <c r="F7136" i="1" s="1"/>
  <c r="E7137" i="1" a="1"/>
  <c r="E7137" i="1" s="1"/>
  <c r="F7137" i="1" s="1"/>
  <c r="E7138" i="1" a="1"/>
  <c r="E7138" i="1" s="1"/>
  <c r="F7138" i="1" s="1"/>
  <c r="E7139" i="1" a="1"/>
  <c r="E7139" i="1" s="1"/>
  <c r="F7139" i="1" s="1"/>
  <c r="E7140" i="1" a="1"/>
  <c r="E7140" i="1" s="1"/>
  <c r="F7140" i="1" s="1"/>
  <c r="E7141" i="1" a="1"/>
  <c r="E7141" i="1" s="1"/>
  <c r="F7141" i="1" s="1"/>
  <c r="E7142" i="1" a="1"/>
  <c r="E7142" i="1" s="1"/>
  <c r="F7142" i="1" s="1"/>
  <c r="E7143" i="1" a="1"/>
  <c r="E7143" i="1" s="1"/>
  <c r="F7143" i="1" s="1"/>
  <c r="E7144" i="1" a="1"/>
  <c r="E7144" i="1" s="1"/>
  <c r="F7144" i="1" s="1"/>
  <c r="E7145" i="1" a="1"/>
  <c r="E7145" i="1" s="1"/>
  <c r="F7145" i="1" s="1"/>
  <c r="E7146" i="1" a="1"/>
  <c r="E7146" i="1" s="1"/>
  <c r="F7146" i="1" s="1"/>
  <c r="E7147" i="1" a="1"/>
  <c r="E7147" i="1" s="1"/>
  <c r="F7147" i="1" s="1"/>
  <c r="E7148" i="1" a="1"/>
  <c r="E7148" i="1" s="1"/>
  <c r="F7148" i="1" s="1"/>
  <c r="E7149" i="1" a="1"/>
  <c r="E7149" i="1" s="1"/>
  <c r="F7149" i="1" s="1"/>
  <c r="E7150" i="1" a="1"/>
  <c r="E7150" i="1" s="1"/>
  <c r="F7150" i="1" s="1"/>
  <c r="E7151" i="1" a="1"/>
  <c r="E7151" i="1" s="1"/>
  <c r="F7151" i="1" s="1"/>
  <c r="E7152" i="1" a="1"/>
  <c r="E7152" i="1" s="1"/>
  <c r="F7152" i="1" s="1"/>
  <c r="E7153" i="1" a="1"/>
  <c r="E7153" i="1" s="1"/>
  <c r="F7153" i="1" s="1"/>
  <c r="E7154" i="1" a="1"/>
  <c r="E7154" i="1" s="1"/>
  <c r="F7154" i="1" s="1"/>
  <c r="E7155" i="1" a="1"/>
  <c r="E7155" i="1" s="1"/>
  <c r="F7155" i="1" s="1"/>
  <c r="E7156" i="1" a="1"/>
  <c r="E7156" i="1" s="1"/>
  <c r="F7156" i="1" s="1"/>
  <c r="E7157" i="1" a="1"/>
  <c r="E7157" i="1" s="1"/>
  <c r="F7157" i="1" s="1"/>
  <c r="E7158" i="1" a="1"/>
  <c r="E7158" i="1" s="1"/>
  <c r="F7158" i="1" s="1"/>
  <c r="E7159" i="1" a="1"/>
  <c r="E7159" i="1" s="1"/>
  <c r="F7159" i="1" s="1"/>
  <c r="E7160" i="1" a="1"/>
  <c r="E7160" i="1" s="1"/>
  <c r="F7160" i="1" s="1"/>
  <c r="E7161" i="1" a="1"/>
  <c r="E7161" i="1" s="1"/>
  <c r="F7161" i="1" s="1"/>
  <c r="E7162" i="1" a="1"/>
  <c r="E7162" i="1" s="1"/>
  <c r="F7162" i="1" s="1"/>
  <c r="E7163" i="1" a="1"/>
  <c r="E7163" i="1" s="1"/>
  <c r="F7163" i="1" s="1"/>
  <c r="E7164" i="1" a="1"/>
  <c r="E7164" i="1" s="1"/>
  <c r="F7164" i="1" s="1"/>
  <c r="E7165" i="1" a="1"/>
  <c r="E7165" i="1" s="1"/>
  <c r="F7165" i="1" s="1"/>
  <c r="E7166" i="1" a="1"/>
  <c r="E7166" i="1" s="1"/>
  <c r="F7166" i="1" s="1"/>
  <c r="E7167" i="1" a="1"/>
  <c r="E7167" i="1" s="1"/>
  <c r="F7167" i="1" s="1"/>
  <c r="E7168" i="1" a="1"/>
  <c r="E7168" i="1" s="1"/>
  <c r="F7168" i="1" s="1"/>
  <c r="E7169" i="1" a="1"/>
  <c r="E7169" i="1" s="1"/>
  <c r="F7169" i="1" s="1"/>
  <c r="E7170" i="1" a="1"/>
  <c r="E7170" i="1" s="1"/>
  <c r="F7170" i="1" s="1"/>
  <c r="E7171" i="1" a="1"/>
  <c r="E7171" i="1" s="1"/>
  <c r="F7171" i="1" s="1"/>
  <c r="E7172" i="1" a="1"/>
  <c r="E7172" i="1" s="1"/>
  <c r="F7172" i="1" s="1"/>
  <c r="E7173" i="1" a="1"/>
  <c r="E7173" i="1" s="1"/>
  <c r="F7173" i="1" s="1"/>
  <c r="E7174" i="1" a="1"/>
  <c r="E7174" i="1" s="1"/>
  <c r="F7174" i="1" s="1"/>
  <c r="E7175" i="1" a="1"/>
  <c r="E7175" i="1" s="1"/>
  <c r="F7175" i="1" s="1"/>
  <c r="E7176" i="1" a="1"/>
  <c r="E7176" i="1" s="1"/>
  <c r="F7176" i="1" s="1"/>
  <c r="E7177" i="1" a="1"/>
  <c r="E7177" i="1" s="1"/>
  <c r="F7177" i="1" s="1"/>
  <c r="E7178" i="1" a="1"/>
  <c r="E7178" i="1" s="1"/>
  <c r="F7178" i="1" s="1"/>
  <c r="E7179" i="1" a="1"/>
  <c r="E7179" i="1" s="1"/>
  <c r="F7179" i="1" s="1"/>
  <c r="E7180" i="1" a="1"/>
  <c r="E7180" i="1" s="1"/>
  <c r="F7180" i="1" s="1"/>
  <c r="E7181" i="1" a="1"/>
  <c r="E7181" i="1" s="1"/>
  <c r="F7181" i="1" s="1"/>
  <c r="E7182" i="1" a="1"/>
  <c r="E7182" i="1" s="1"/>
  <c r="F7182" i="1" s="1"/>
  <c r="E7183" i="1" a="1"/>
  <c r="E7183" i="1" s="1"/>
  <c r="F7183" i="1" s="1"/>
  <c r="E7184" i="1" a="1"/>
  <c r="E7184" i="1" s="1"/>
  <c r="F7184" i="1" s="1"/>
  <c r="E7185" i="1" a="1"/>
  <c r="E7185" i="1" s="1"/>
  <c r="F7185" i="1" s="1"/>
  <c r="E7186" i="1" a="1"/>
  <c r="E7186" i="1" s="1"/>
  <c r="F7186" i="1" s="1"/>
  <c r="E7187" i="1" a="1"/>
  <c r="E7187" i="1" s="1"/>
  <c r="F7187" i="1" s="1"/>
  <c r="E7188" i="1" a="1"/>
  <c r="E7188" i="1" s="1"/>
  <c r="F7188" i="1" s="1"/>
  <c r="E7189" i="1" a="1"/>
  <c r="E7189" i="1" s="1"/>
  <c r="F7189" i="1" s="1"/>
  <c r="E7190" i="1" a="1"/>
  <c r="E7190" i="1" s="1"/>
  <c r="F7190" i="1" s="1"/>
  <c r="E7191" i="1" a="1"/>
  <c r="E7191" i="1" s="1"/>
  <c r="F7191" i="1" s="1"/>
  <c r="E7192" i="1" a="1"/>
  <c r="E7192" i="1" s="1"/>
  <c r="F7192" i="1" s="1"/>
  <c r="E7193" i="1" a="1"/>
  <c r="E7193" i="1" s="1"/>
  <c r="F7193" i="1" s="1"/>
  <c r="E7194" i="1" a="1"/>
  <c r="E7194" i="1" s="1"/>
  <c r="F7194" i="1" s="1"/>
  <c r="E7195" i="1" a="1"/>
  <c r="E7195" i="1" s="1"/>
  <c r="F7195" i="1" s="1"/>
  <c r="E7196" i="1" a="1"/>
  <c r="E7196" i="1" s="1"/>
  <c r="F7196" i="1" s="1"/>
  <c r="E7197" i="1" a="1"/>
  <c r="E7197" i="1" s="1"/>
  <c r="F7197" i="1" s="1"/>
  <c r="E7198" i="1" a="1"/>
  <c r="E7198" i="1" s="1"/>
  <c r="F7198" i="1" s="1"/>
  <c r="E7199" i="1" a="1"/>
  <c r="E7199" i="1" s="1"/>
  <c r="F7199" i="1" s="1"/>
  <c r="E7200" i="1" a="1"/>
  <c r="E7200" i="1" s="1"/>
  <c r="F7200" i="1" s="1"/>
  <c r="E7201" i="1" a="1"/>
  <c r="E7201" i="1" s="1"/>
  <c r="F7201" i="1" s="1"/>
  <c r="E7202" i="1" a="1"/>
  <c r="E7202" i="1" s="1"/>
  <c r="F7202" i="1" s="1"/>
  <c r="E7203" i="1" a="1"/>
  <c r="E7203" i="1" s="1"/>
  <c r="F7203" i="1" s="1"/>
  <c r="E7204" i="1" a="1"/>
  <c r="E7204" i="1" s="1"/>
  <c r="F7204" i="1" s="1"/>
  <c r="E7205" i="1" a="1"/>
  <c r="E7205" i="1" s="1"/>
  <c r="F7205" i="1" s="1"/>
  <c r="E7206" i="1" a="1"/>
  <c r="E7206" i="1" s="1"/>
  <c r="F7206" i="1" s="1"/>
  <c r="E7207" i="1" a="1"/>
  <c r="E7207" i="1" s="1"/>
  <c r="F7207" i="1" s="1"/>
  <c r="E7208" i="1" a="1"/>
  <c r="E7208" i="1" s="1"/>
  <c r="F7208" i="1" s="1"/>
  <c r="E7209" i="1" a="1"/>
  <c r="E7209" i="1" s="1"/>
  <c r="F7209" i="1" s="1"/>
  <c r="E7210" i="1" a="1"/>
  <c r="E7210" i="1" s="1"/>
  <c r="F7210" i="1" s="1"/>
  <c r="E7211" i="1" a="1"/>
  <c r="E7211" i="1" s="1"/>
  <c r="F7211" i="1" s="1"/>
  <c r="E7212" i="1" a="1"/>
  <c r="E7212" i="1" s="1"/>
  <c r="F7212" i="1" s="1"/>
  <c r="E7213" i="1" a="1"/>
  <c r="E7213" i="1" s="1"/>
  <c r="F7213" i="1" s="1"/>
  <c r="E7214" i="1" a="1"/>
  <c r="E7214" i="1" s="1"/>
  <c r="F7214" i="1" s="1"/>
  <c r="E7215" i="1" a="1"/>
  <c r="E7215" i="1" s="1"/>
  <c r="F7215" i="1" s="1"/>
  <c r="E7216" i="1" a="1"/>
  <c r="E7216" i="1" s="1"/>
  <c r="F7216" i="1" s="1"/>
  <c r="E7217" i="1" a="1"/>
  <c r="E7217" i="1" s="1"/>
  <c r="F7217" i="1" s="1"/>
  <c r="E7218" i="1" a="1"/>
  <c r="E7218" i="1" s="1"/>
  <c r="F7218" i="1" s="1"/>
  <c r="E7219" i="1" a="1"/>
  <c r="E7219" i="1" s="1"/>
  <c r="F7219" i="1" s="1"/>
  <c r="E7220" i="1" a="1"/>
  <c r="E7220" i="1" s="1"/>
  <c r="F7220" i="1" s="1"/>
  <c r="E7221" i="1" a="1"/>
  <c r="E7221" i="1" s="1"/>
  <c r="F7221" i="1" s="1"/>
  <c r="E7222" i="1" a="1"/>
  <c r="E7222" i="1" s="1"/>
  <c r="F7222" i="1" s="1"/>
  <c r="E7223" i="1" a="1"/>
  <c r="E7223" i="1" s="1"/>
  <c r="F7223" i="1" s="1"/>
  <c r="E7224" i="1" a="1"/>
  <c r="E7224" i="1" s="1"/>
  <c r="F7224" i="1" s="1"/>
  <c r="E7225" i="1" a="1"/>
  <c r="E7225" i="1" s="1"/>
  <c r="F7225" i="1" s="1"/>
  <c r="E7226" i="1" a="1"/>
  <c r="E7226" i="1" s="1"/>
  <c r="F7226" i="1" s="1"/>
  <c r="E7227" i="1" a="1"/>
  <c r="E7227" i="1" s="1"/>
  <c r="F7227" i="1" s="1"/>
  <c r="E7228" i="1" a="1"/>
  <c r="E7228" i="1" s="1"/>
  <c r="F7228" i="1" s="1"/>
  <c r="E7229" i="1" a="1"/>
  <c r="E7229" i="1" s="1"/>
  <c r="F7229" i="1" s="1"/>
  <c r="E7230" i="1" a="1"/>
  <c r="E7230" i="1" s="1"/>
  <c r="F7230" i="1" s="1"/>
  <c r="E7231" i="1" a="1"/>
  <c r="E7231" i="1" s="1"/>
  <c r="F7231" i="1" s="1"/>
  <c r="E7232" i="1" a="1"/>
  <c r="E7232" i="1" s="1"/>
  <c r="F7232" i="1" s="1"/>
  <c r="E7233" i="1" a="1"/>
  <c r="E7233" i="1" s="1"/>
  <c r="F7233" i="1" s="1"/>
  <c r="E7234" i="1" a="1"/>
  <c r="E7234" i="1" s="1"/>
  <c r="F7234" i="1" s="1"/>
  <c r="E7235" i="1" a="1"/>
  <c r="E7235" i="1" s="1"/>
  <c r="F7235" i="1" s="1"/>
  <c r="E7236" i="1" a="1"/>
  <c r="E7236" i="1" s="1"/>
  <c r="F7236" i="1" s="1"/>
  <c r="E7237" i="1" a="1"/>
  <c r="E7237" i="1" s="1"/>
  <c r="F7237" i="1" s="1"/>
  <c r="E7238" i="1" a="1"/>
  <c r="E7238" i="1" s="1"/>
  <c r="F7238" i="1" s="1"/>
  <c r="E7239" i="1" a="1"/>
  <c r="E7239" i="1" s="1"/>
  <c r="F7239" i="1" s="1"/>
  <c r="E7240" i="1" a="1"/>
  <c r="E7240" i="1" s="1"/>
  <c r="F7240" i="1" s="1"/>
  <c r="E7241" i="1" a="1"/>
  <c r="E7241" i="1" s="1"/>
  <c r="F7241" i="1" s="1"/>
  <c r="E7242" i="1" a="1"/>
  <c r="E7242" i="1" s="1"/>
  <c r="F7242" i="1" s="1"/>
  <c r="E7243" i="1" a="1"/>
  <c r="E7243" i="1" s="1"/>
  <c r="F7243" i="1" s="1"/>
  <c r="E7244" i="1" a="1"/>
  <c r="E7244" i="1" s="1"/>
  <c r="F7244" i="1" s="1"/>
  <c r="E7245" i="1" a="1"/>
  <c r="E7245" i="1" s="1"/>
  <c r="F7245" i="1" s="1"/>
  <c r="E7246" i="1" a="1"/>
  <c r="E7246" i="1" s="1"/>
  <c r="F7246" i="1" s="1"/>
  <c r="E7247" i="1" a="1"/>
  <c r="E7247" i="1" s="1"/>
  <c r="F7247" i="1" s="1"/>
  <c r="E7248" i="1" a="1"/>
  <c r="E7248" i="1" s="1"/>
  <c r="F7248" i="1" s="1"/>
  <c r="E7249" i="1" a="1"/>
  <c r="E7249" i="1" s="1"/>
  <c r="F7249" i="1" s="1"/>
  <c r="E7250" i="1" a="1"/>
  <c r="E7250" i="1" s="1"/>
  <c r="F7250" i="1" s="1"/>
  <c r="E7251" i="1" a="1"/>
  <c r="E7251" i="1" s="1"/>
  <c r="F7251" i="1" s="1"/>
  <c r="E7252" i="1" a="1"/>
  <c r="E7252" i="1" s="1"/>
  <c r="F7252" i="1" s="1"/>
  <c r="E7253" i="1" a="1"/>
  <c r="E7253" i="1" s="1"/>
  <c r="F7253" i="1" s="1"/>
  <c r="E7254" i="1" a="1"/>
  <c r="E7254" i="1" s="1"/>
  <c r="F7254" i="1" s="1"/>
  <c r="E7255" i="1" a="1"/>
  <c r="E7255" i="1" s="1"/>
  <c r="F7255" i="1" s="1"/>
  <c r="E7256" i="1" a="1"/>
  <c r="E7256" i="1" s="1"/>
  <c r="F7256" i="1" s="1"/>
  <c r="E7257" i="1" a="1"/>
  <c r="E7257" i="1" s="1"/>
  <c r="F7257" i="1" s="1"/>
  <c r="E7258" i="1" a="1"/>
  <c r="E7258" i="1" s="1"/>
  <c r="F7258" i="1" s="1"/>
  <c r="E7259" i="1" a="1"/>
  <c r="E7259" i="1" s="1"/>
  <c r="F7259" i="1" s="1"/>
  <c r="E7260" i="1" a="1"/>
  <c r="E7260" i="1" s="1"/>
  <c r="F7260" i="1" s="1"/>
  <c r="E7261" i="1" a="1"/>
  <c r="E7261" i="1" s="1"/>
  <c r="F7261" i="1" s="1"/>
  <c r="E7262" i="1" a="1"/>
  <c r="E7262" i="1" s="1"/>
  <c r="F7262" i="1" s="1"/>
  <c r="E7263" i="1" a="1"/>
  <c r="E7263" i="1" s="1"/>
  <c r="F7263" i="1" s="1"/>
  <c r="E7264" i="1" a="1"/>
  <c r="E7264" i="1" s="1"/>
  <c r="F7264" i="1" s="1"/>
  <c r="E7265" i="1" a="1"/>
  <c r="E7265" i="1" s="1"/>
  <c r="F7265" i="1" s="1"/>
  <c r="E7266" i="1" a="1"/>
  <c r="E7266" i="1" s="1"/>
  <c r="F7266" i="1" s="1"/>
  <c r="E7267" i="1" a="1"/>
  <c r="E7267" i="1" s="1"/>
  <c r="F7267" i="1" s="1"/>
  <c r="E7268" i="1" a="1"/>
  <c r="E7268" i="1" s="1"/>
  <c r="F7268" i="1" s="1"/>
  <c r="E7269" i="1" a="1"/>
  <c r="E7269" i="1" s="1"/>
  <c r="F7269" i="1" s="1"/>
  <c r="E7270" i="1" a="1"/>
  <c r="E7270" i="1" s="1"/>
  <c r="F7270" i="1" s="1"/>
  <c r="E7271" i="1" a="1"/>
  <c r="E7271" i="1" s="1"/>
  <c r="F7271" i="1" s="1"/>
  <c r="E7272" i="1" a="1"/>
  <c r="E7272" i="1" s="1"/>
  <c r="F7272" i="1" s="1"/>
  <c r="E7273" i="1" a="1"/>
  <c r="E7273" i="1" s="1"/>
  <c r="F7273" i="1" s="1"/>
  <c r="E7274" i="1" a="1"/>
  <c r="E7274" i="1" s="1"/>
  <c r="F7274" i="1" s="1"/>
  <c r="E7275" i="1" a="1"/>
  <c r="E7275" i="1" s="1"/>
  <c r="F7275" i="1" s="1"/>
  <c r="E7276" i="1" a="1"/>
  <c r="E7276" i="1" s="1"/>
  <c r="F7276" i="1" s="1"/>
  <c r="E7277" i="1" a="1"/>
  <c r="E7277" i="1" s="1"/>
  <c r="F7277" i="1" s="1"/>
  <c r="E7278" i="1" a="1"/>
  <c r="E7278" i="1" s="1"/>
  <c r="F7278" i="1" s="1"/>
  <c r="E7279" i="1" a="1"/>
  <c r="E7279" i="1" s="1"/>
  <c r="F7279" i="1" s="1"/>
  <c r="E7280" i="1" a="1"/>
  <c r="E7280" i="1" s="1"/>
  <c r="F7280" i="1" s="1"/>
  <c r="E7281" i="1" a="1"/>
  <c r="E7281" i="1" s="1"/>
  <c r="F7281" i="1" s="1"/>
  <c r="E7282" i="1" a="1"/>
  <c r="E7282" i="1" s="1"/>
  <c r="F7282" i="1" s="1"/>
  <c r="E7283" i="1" a="1"/>
  <c r="E7283" i="1" s="1"/>
  <c r="F7283" i="1" s="1"/>
  <c r="E7284" i="1" a="1"/>
  <c r="E7284" i="1" s="1"/>
  <c r="F7284" i="1" s="1"/>
  <c r="E7285" i="1" a="1"/>
  <c r="E7285" i="1" s="1"/>
  <c r="F7285" i="1" s="1"/>
  <c r="E7286" i="1" a="1"/>
  <c r="E7286" i="1" s="1"/>
  <c r="F7286" i="1" s="1"/>
  <c r="E7287" i="1" a="1"/>
  <c r="E7287" i="1" s="1"/>
  <c r="F7287" i="1" s="1"/>
  <c r="E7288" i="1" a="1"/>
  <c r="E7288" i="1" s="1"/>
  <c r="F7288" i="1" s="1"/>
  <c r="E7289" i="1" a="1"/>
  <c r="E7289" i="1" s="1"/>
  <c r="F7289" i="1" s="1"/>
  <c r="E7290" i="1" a="1"/>
  <c r="E7290" i="1" s="1"/>
  <c r="F7290" i="1" s="1"/>
  <c r="E7291" i="1" a="1"/>
  <c r="E7291" i="1" s="1"/>
  <c r="F7291" i="1" s="1"/>
  <c r="E7292" i="1" a="1"/>
  <c r="E7292" i="1" s="1"/>
  <c r="F7292" i="1" s="1"/>
  <c r="E7293" i="1" a="1"/>
  <c r="E7293" i="1" s="1"/>
  <c r="F7293" i="1" s="1"/>
  <c r="E7294" i="1" a="1"/>
  <c r="E7294" i="1" s="1"/>
  <c r="F7294" i="1" s="1"/>
  <c r="E7295" i="1" a="1"/>
  <c r="E7295" i="1" s="1"/>
  <c r="F7295" i="1" s="1"/>
  <c r="E7296" i="1" a="1"/>
  <c r="E7296" i="1" s="1"/>
  <c r="F7296" i="1" s="1"/>
  <c r="E7297" i="1" a="1"/>
  <c r="E7297" i="1" s="1"/>
  <c r="F7297" i="1" s="1"/>
  <c r="E7298" i="1" a="1"/>
  <c r="E7298" i="1" s="1"/>
  <c r="F7298" i="1" s="1"/>
  <c r="E7299" i="1" a="1"/>
  <c r="E7299" i="1" s="1"/>
  <c r="F7299" i="1" s="1"/>
  <c r="E7300" i="1" a="1"/>
  <c r="E7300" i="1" s="1"/>
  <c r="F7300" i="1" s="1"/>
  <c r="E7301" i="1" a="1"/>
  <c r="E7301" i="1" s="1"/>
  <c r="F7301" i="1" s="1"/>
  <c r="E7302" i="1" a="1"/>
  <c r="E7302" i="1" s="1"/>
  <c r="F7302" i="1" s="1"/>
  <c r="E7303" i="1" a="1"/>
  <c r="E7303" i="1" s="1"/>
  <c r="F7303" i="1" s="1"/>
  <c r="E7304" i="1" a="1"/>
  <c r="E7304" i="1" s="1"/>
  <c r="F7304" i="1" s="1"/>
  <c r="E7305" i="1" a="1"/>
  <c r="E7305" i="1" s="1"/>
  <c r="F7305" i="1" s="1"/>
  <c r="E7306" i="1" a="1"/>
  <c r="E7306" i="1" s="1"/>
  <c r="F7306" i="1" s="1"/>
  <c r="E7307" i="1" a="1"/>
  <c r="E7307" i="1" s="1"/>
  <c r="F7307" i="1" s="1"/>
  <c r="E7308" i="1" a="1"/>
  <c r="E7308" i="1" s="1"/>
  <c r="F7308" i="1" s="1"/>
  <c r="E7309" i="1" a="1"/>
  <c r="E7309" i="1" s="1"/>
  <c r="F7309" i="1" s="1"/>
  <c r="E7310" i="1" a="1"/>
  <c r="E7310" i="1" s="1"/>
  <c r="F7310" i="1" s="1"/>
  <c r="E7311" i="1" a="1"/>
  <c r="E7311" i="1" s="1"/>
  <c r="F7311" i="1" s="1"/>
  <c r="E7312" i="1" a="1"/>
  <c r="E7312" i="1" s="1"/>
  <c r="F7312" i="1" s="1"/>
  <c r="E7313" i="1" a="1"/>
  <c r="E7313" i="1" s="1"/>
  <c r="F7313" i="1" s="1"/>
  <c r="E7314" i="1" a="1"/>
  <c r="E7314" i="1" s="1"/>
  <c r="F7314" i="1" s="1"/>
  <c r="E7315" i="1" a="1"/>
  <c r="E7315" i="1" s="1"/>
  <c r="F7315" i="1" s="1"/>
  <c r="E7316" i="1" a="1"/>
  <c r="E7316" i="1" s="1"/>
  <c r="F7316" i="1" s="1"/>
  <c r="E7317" i="1" a="1"/>
  <c r="E7317" i="1" s="1"/>
  <c r="F7317" i="1" s="1"/>
  <c r="E7318" i="1" a="1"/>
  <c r="E7318" i="1" s="1"/>
  <c r="F7318" i="1" s="1"/>
  <c r="E7319" i="1" a="1"/>
  <c r="E7319" i="1" s="1"/>
  <c r="F7319" i="1" s="1"/>
  <c r="E7320" i="1" a="1"/>
  <c r="E7320" i="1" s="1"/>
  <c r="F7320" i="1" s="1"/>
  <c r="E7321" i="1" a="1"/>
  <c r="E7321" i="1" s="1"/>
  <c r="F7321" i="1" s="1"/>
  <c r="E7322" i="1" a="1"/>
  <c r="E7322" i="1" s="1"/>
  <c r="F7322" i="1" s="1"/>
  <c r="E7323" i="1" a="1"/>
  <c r="E7323" i="1" s="1"/>
  <c r="F7323" i="1" s="1"/>
  <c r="E7324" i="1" a="1"/>
  <c r="E7324" i="1" s="1"/>
  <c r="F7324" i="1" s="1"/>
  <c r="E7325" i="1" a="1"/>
  <c r="E7325" i="1" s="1"/>
  <c r="F7325" i="1" s="1"/>
  <c r="E7326" i="1" a="1"/>
  <c r="E7326" i="1" s="1"/>
  <c r="F7326" i="1" s="1"/>
  <c r="E7327" i="1" a="1"/>
  <c r="E7327" i="1" s="1"/>
  <c r="F7327" i="1" s="1"/>
  <c r="E7328" i="1" a="1"/>
  <c r="E7328" i="1" s="1"/>
  <c r="F7328" i="1" s="1"/>
  <c r="E7329" i="1" a="1"/>
  <c r="E7329" i="1" s="1"/>
  <c r="F7329" i="1" s="1"/>
  <c r="E7330" i="1" a="1"/>
  <c r="E7330" i="1" s="1"/>
  <c r="F7330" i="1" s="1"/>
  <c r="E7331" i="1" a="1"/>
  <c r="E7331" i="1" s="1"/>
  <c r="F7331" i="1" s="1"/>
  <c r="E7332" i="1" a="1"/>
  <c r="E7332" i="1" s="1"/>
  <c r="F7332" i="1" s="1"/>
  <c r="E7333" i="1" a="1"/>
  <c r="E7333" i="1" s="1"/>
  <c r="F7333" i="1" s="1"/>
  <c r="E7334" i="1" a="1"/>
  <c r="E7334" i="1" s="1"/>
  <c r="F7334" i="1" s="1"/>
  <c r="E7335" i="1" a="1"/>
  <c r="E7335" i="1" s="1"/>
  <c r="F7335" i="1" s="1"/>
  <c r="E7336" i="1" a="1"/>
  <c r="E7336" i="1" s="1"/>
  <c r="F7336" i="1" s="1"/>
  <c r="E7337" i="1" a="1"/>
  <c r="E7337" i="1" s="1"/>
  <c r="F7337" i="1" s="1"/>
  <c r="E7338" i="1" a="1"/>
  <c r="E7338" i="1" s="1"/>
  <c r="F7338" i="1" s="1"/>
  <c r="E7339" i="1" a="1"/>
  <c r="E7339" i="1" s="1"/>
  <c r="F7339" i="1" s="1"/>
  <c r="E7340" i="1" a="1"/>
  <c r="E7340" i="1" s="1"/>
  <c r="F7340" i="1" s="1"/>
  <c r="E7341" i="1" a="1"/>
  <c r="E7341" i="1" s="1"/>
  <c r="F7341" i="1" s="1"/>
  <c r="E7342" i="1" a="1"/>
  <c r="E7342" i="1" s="1"/>
  <c r="F7342" i="1" s="1"/>
  <c r="E7343" i="1" a="1"/>
  <c r="E7343" i="1" s="1"/>
  <c r="F7343" i="1" s="1"/>
  <c r="E7344" i="1" a="1"/>
  <c r="E7344" i="1" s="1"/>
  <c r="F7344" i="1" s="1"/>
  <c r="E7345" i="1" a="1"/>
  <c r="E7345" i="1" s="1"/>
  <c r="F7345" i="1" s="1"/>
  <c r="E7346" i="1" a="1"/>
  <c r="E7346" i="1" s="1"/>
  <c r="F7346" i="1" s="1"/>
  <c r="E7347" i="1" a="1"/>
  <c r="E7347" i="1" s="1"/>
  <c r="F7347" i="1" s="1"/>
  <c r="E7348" i="1" a="1"/>
  <c r="E7348" i="1" s="1"/>
  <c r="F7348" i="1" s="1"/>
  <c r="E7349" i="1" a="1"/>
  <c r="E7349" i="1" s="1"/>
  <c r="F7349" i="1" s="1"/>
  <c r="E7350" i="1" a="1"/>
  <c r="E7350" i="1" s="1"/>
  <c r="F7350" i="1" s="1"/>
  <c r="E7351" i="1" a="1"/>
  <c r="E7351" i="1" s="1"/>
  <c r="F7351" i="1" s="1"/>
  <c r="E7352" i="1" a="1"/>
  <c r="E7352" i="1" s="1"/>
  <c r="F7352" i="1" s="1"/>
  <c r="E7353" i="1" a="1"/>
  <c r="E7353" i="1" s="1"/>
  <c r="F7353" i="1" s="1"/>
  <c r="E7354" i="1" a="1"/>
  <c r="E7354" i="1" s="1"/>
  <c r="F7354" i="1" s="1"/>
  <c r="E7355" i="1" a="1"/>
  <c r="E7355" i="1" s="1"/>
  <c r="F7355" i="1" s="1"/>
  <c r="E7356" i="1" a="1"/>
  <c r="E7356" i="1" s="1"/>
  <c r="F7356" i="1" s="1"/>
  <c r="E7357" i="1" a="1"/>
  <c r="E7357" i="1" s="1"/>
  <c r="F7357" i="1" s="1"/>
  <c r="E7358" i="1" a="1"/>
  <c r="E7358" i="1" s="1"/>
  <c r="F7358" i="1" s="1"/>
  <c r="E7359" i="1" a="1"/>
  <c r="E7359" i="1" s="1"/>
  <c r="F7359" i="1" s="1"/>
  <c r="E7360" i="1" a="1"/>
  <c r="E7360" i="1" s="1"/>
  <c r="F7360" i="1" s="1"/>
  <c r="E7361" i="1" a="1"/>
  <c r="E7361" i="1" s="1"/>
  <c r="F7361" i="1" s="1"/>
  <c r="E7362" i="1" a="1"/>
  <c r="E7362" i="1" s="1"/>
  <c r="F7362" i="1" s="1"/>
  <c r="E7363" i="1" a="1"/>
  <c r="E7363" i="1" s="1"/>
  <c r="F7363" i="1" s="1"/>
  <c r="E7364" i="1" a="1"/>
  <c r="E7364" i="1" s="1"/>
  <c r="F7364" i="1" s="1"/>
  <c r="E7365" i="1" a="1"/>
  <c r="E7365" i="1" s="1"/>
  <c r="F7365" i="1" s="1"/>
  <c r="E7366" i="1" a="1"/>
  <c r="E7366" i="1" s="1"/>
  <c r="F7366" i="1" s="1"/>
  <c r="E7367" i="1" a="1"/>
  <c r="E7367" i="1" s="1"/>
  <c r="F7367" i="1" s="1"/>
  <c r="E7368" i="1" a="1"/>
  <c r="E7368" i="1" s="1"/>
  <c r="F7368" i="1" s="1"/>
  <c r="E7369" i="1" a="1"/>
  <c r="E7369" i="1" s="1"/>
  <c r="F7369" i="1" s="1"/>
  <c r="E7370" i="1" a="1"/>
  <c r="E7370" i="1" s="1"/>
  <c r="F7370" i="1" s="1"/>
  <c r="E7371" i="1" a="1"/>
  <c r="E7371" i="1" s="1"/>
  <c r="F7371" i="1" s="1"/>
  <c r="E7372" i="1" a="1"/>
  <c r="E7372" i="1" s="1"/>
  <c r="F7372" i="1" s="1"/>
  <c r="E7373" i="1" a="1"/>
  <c r="E7373" i="1" s="1"/>
  <c r="F7373" i="1" s="1"/>
  <c r="E7374" i="1" a="1"/>
  <c r="E7374" i="1" s="1"/>
  <c r="F7374" i="1" s="1"/>
  <c r="E7375" i="1" a="1"/>
  <c r="E7375" i="1" s="1"/>
  <c r="F7375" i="1" s="1"/>
  <c r="E7376" i="1" a="1"/>
  <c r="E7376" i="1" s="1"/>
  <c r="F7376" i="1" s="1"/>
  <c r="E7377" i="1" a="1"/>
  <c r="E7377" i="1" s="1"/>
  <c r="F7377" i="1" s="1"/>
  <c r="E7378" i="1" a="1"/>
  <c r="E7378" i="1" s="1"/>
  <c r="F7378" i="1" s="1"/>
  <c r="E7379" i="1" a="1"/>
  <c r="E7379" i="1" s="1"/>
  <c r="F7379" i="1" s="1"/>
  <c r="E7380" i="1" a="1"/>
  <c r="E7380" i="1" s="1"/>
  <c r="F7380" i="1" s="1"/>
  <c r="E7381" i="1" a="1"/>
  <c r="E7381" i="1" s="1"/>
  <c r="F7381" i="1" s="1"/>
  <c r="E7382" i="1" a="1"/>
  <c r="E7382" i="1" s="1"/>
  <c r="F7382" i="1" s="1"/>
  <c r="E7383" i="1" a="1"/>
  <c r="E7383" i="1" s="1"/>
  <c r="F7383" i="1" s="1"/>
  <c r="E7384" i="1" a="1"/>
  <c r="E7384" i="1" s="1"/>
  <c r="F7384" i="1" s="1"/>
  <c r="E7385" i="1" a="1"/>
  <c r="E7385" i="1" s="1"/>
  <c r="F7385" i="1" s="1"/>
  <c r="E7386" i="1" a="1"/>
  <c r="E7386" i="1" s="1"/>
  <c r="F7386" i="1" s="1"/>
  <c r="E7387" i="1" a="1"/>
  <c r="E7387" i="1" s="1"/>
  <c r="F7387" i="1" s="1"/>
  <c r="E7388" i="1" a="1"/>
  <c r="E7388" i="1" s="1"/>
  <c r="F7388" i="1" s="1"/>
  <c r="E7389" i="1" a="1"/>
  <c r="E7389" i="1" s="1"/>
  <c r="F7389" i="1" s="1"/>
  <c r="E7390" i="1" a="1"/>
  <c r="E7390" i="1" s="1"/>
  <c r="F7390" i="1" s="1"/>
  <c r="E7391" i="1" a="1"/>
  <c r="E7391" i="1" s="1"/>
  <c r="F7391" i="1" s="1"/>
  <c r="E7392" i="1" a="1"/>
  <c r="E7392" i="1" s="1"/>
  <c r="F7392" i="1" s="1"/>
  <c r="E7393" i="1" a="1"/>
  <c r="E7393" i="1" s="1"/>
  <c r="F7393" i="1" s="1"/>
  <c r="E7394" i="1" a="1"/>
  <c r="E7394" i="1" s="1"/>
  <c r="F7394" i="1" s="1"/>
  <c r="E7395" i="1" a="1"/>
  <c r="E7395" i="1" s="1"/>
  <c r="F7395" i="1" s="1"/>
  <c r="E7396" i="1" a="1"/>
  <c r="E7396" i="1" s="1"/>
  <c r="F7396" i="1" s="1"/>
  <c r="E7397" i="1" a="1"/>
  <c r="E7397" i="1" s="1"/>
  <c r="F7397" i="1" s="1"/>
  <c r="E7398" i="1" a="1"/>
  <c r="E7398" i="1" s="1"/>
  <c r="F7398" i="1" s="1"/>
  <c r="E7399" i="1" a="1"/>
  <c r="E7399" i="1" s="1"/>
  <c r="F7399" i="1" s="1"/>
  <c r="E7400" i="1" a="1"/>
  <c r="E7400" i="1" s="1"/>
  <c r="F7400" i="1" s="1"/>
  <c r="E7401" i="1" a="1"/>
  <c r="E7401" i="1" s="1"/>
  <c r="F7401" i="1" s="1"/>
  <c r="E7402" i="1" a="1"/>
  <c r="E7402" i="1" s="1"/>
  <c r="F7402" i="1" s="1"/>
  <c r="E7403" i="1" a="1"/>
  <c r="E7403" i="1" s="1"/>
  <c r="F7403" i="1" s="1"/>
  <c r="E7404" i="1" a="1"/>
  <c r="E7404" i="1" s="1"/>
  <c r="F7404" i="1" s="1"/>
  <c r="E7405" i="1" a="1"/>
  <c r="E7405" i="1" s="1"/>
  <c r="F7405" i="1" s="1"/>
  <c r="E7406" i="1" a="1"/>
  <c r="E7406" i="1" s="1"/>
  <c r="F7406" i="1" s="1"/>
  <c r="E7407" i="1" a="1"/>
  <c r="E7407" i="1" s="1"/>
  <c r="F7407" i="1" s="1"/>
  <c r="E7408" i="1" a="1"/>
  <c r="E7408" i="1" s="1"/>
  <c r="F7408" i="1" s="1"/>
  <c r="E7409" i="1" a="1"/>
  <c r="E7409" i="1" s="1"/>
  <c r="F7409" i="1" s="1"/>
  <c r="E7410" i="1" a="1"/>
  <c r="E7410" i="1" s="1"/>
  <c r="F7410" i="1" s="1"/>
  <c r="E7411" i="1" a="1"/>
  <c r="E7411" i="1" s="1"/>
  <c r="F7411" i="1" s="1"/>
  <c r="E7412" i="1" a="1"/>
  <c r="E7412" i="1" s="1"/>
  <c r="F7412" i="1" s="1"/>
  <c r="E7413" i="1" a="1"/>
  <c r="E7413" i="1" s="1"/>
  <c r="F7413" i="1" s="1"/>
  <c r="E7414" i="1" a="1"/>
  <c r="E7414" i="1" s="1"/>
  <c r="F7414" i="1" s="1"/>
  <c r="E7415" i="1" a="1"/>
  <c r="E7415" i="1" s="1"/>
  <c r="F7415" i="1" s="1"/>
  <c r="E7416" i="1" a="1"/>
  <c r="E7416" i="1" s="1"/>
  <c r="F7416" i="1" s="1"/>
  <c r="E7417" i="1" a="1"/>
  <c r="E7417" i="1" s="1"/>
  <c r="F7417" i="1" s="1"/>
  <c r="E7418" i="1" a="1"/>
  <c r="E7418" i="1" s="1"/>
  <c r="F7418" i="1" s="1"/>
  <c r="E7419" i="1" a="1"/>
  <c r="E7419" i="1" s="1"/>
  <c r="F7419" i="1" s="1"/>
  <c r="E7420" i="1" a="1"/>
  <c r="E7420" i="1" s="1"/>
  <c r="F7420" i="1" s="1"/>
  <c r="E7421" i="1" a="1"/>
  <c r="E7421" i="1" s="1"/>
  <c r="F7421" i="1" s="1"/>
  <c r="E7422" i="1" a="1"/>
  <c r="E7422" i="1" s="1"/>
  <c r="F7422" i="1" s="1"/>
  <c r="E7423" i="1" a="1"/>
  <c r="E7423" i="1" s="1"/>
  <c r="F7423" i="1" s="1"/>
  <c r="E7424" i="1" a="1"/>
  <c r="E7424" i="1" s="1"/>
  <c r="F7424" i="1" s="1"/>
  <c r="E7425" i="1" a="1"/>
  <c r="E7425" i="1" s="1"/>
  <c r="F7425" i="1" s="1"/>
  <c r="E7426" i="1" a="1"/>
  <c r="E7426" i="1" s="1"/>
  <c r="F7426" i="1" s="1"/>
  <c r="E7427" i="1" a="1"/>
  <c r="E7427" i="1" s="1"/>
  <c r="F7427" i="1" s="1"/>
  <c r="E7428" i="1" a="1"/>
  <c r="E7428" i="1" s="1"/>
  <c r="F7428" i="1" s="1"/>
  <c r="E7429" i="1" a="1"/>
  <c r="E7429" i="1" s="1"/>
  <c r="F7429" i="1" s="1"/>
  <c r="E7430" i="1" a="1"/>
  <c r="E7430" i="1" s="1"/>
  <c r="F7430" i="1" s="1"/>
  <c r="E7431" i="1" a="1"/>
  <c r="E7431" i="1" s="1"/>
  <c r="F7431" i="1" s="1"/>
  <c r="E7432" i="1" a="1"/>
  <c r="E7432" i="1" s="1"/>
  <c r="F7432" i="1" s="1"/>
  <c r="E7433" i="1" a="1"/>
  <c r="E7433" i="1" s="1"/>
  <c r="F7433" i="1" s="1"/>
  <c r="E7434" i="1" a="1"/>
  <c r="E7434" i="1" s="1"/>
  <c r="F7434" i="1" s="1"/>
  <c r="E7435" i="1" a="1"/>
  <c r="E7435" i="1" s="1"/>
  <c r="F7435" i="1" s="1"/>
  <c r="E7436" i="1" a="1"/>
  <c r="E7436" i="1" s="1"/>
  <c r="F7436" i="1" s="1"/>
  <c r="E7437" i="1" a="1"/>
  <c r="E7437" i="1" s="1"/>
  <c r="F7437" i="1" s="1"/>
  <c r="E7438" i="1" a="1"/>
  <c r="E7438" i="1" s="1"/>
  <c r="F7438" i="1" s="1"/>
  <c r="E7439" i="1" a="1"/>
  <c r="E7439" i="1" s="1"/>
  <c r="F7439" i="1" s="1"/>
  <c r="E7440" i="1" a="1"/>
  <c r="E7440" i="1" s="1"/>
  <c r="F7440" i="1" s="1"/>
  <c r="E7441" i="1" a="1"/>
  <c r="E7441" i="1" s="1"/>
  <c r="F7441" i="1" s="1"/>
  <c r="E7442" i="1" a="1"/>
  <c r="E7442" i="1" s="1"/>
  <c r="F7442" i="1" s="1"/>
  <c r="E7443" i="1" a="1"/>
  <c r="E7443" i="1" s="1"/>
  <c r="F7443" i="1" s="1"/>
  <c r="E7444" i="1" a="1"/>
  <c r="E7444" i="1" s="1"/>
  <c r="F7444" i="1" s="1"/>
  <c r="E7445" i="1" a="1"/>
  <c r="E7445" i="1" s="1"/>
  <c r="F7445" i="1" s="1"/>
  <c r="E7446" i="1" a="1"/>
  <c r="E7446" i="1" s="1"/>
  <c r="F7446" i="1" s="1"/>
  <c r="E7447" i="1" a="1"/>
  <c r="E7447" i="1" s="1"/>
  <c r="F7447" i="1" s="1"/>
  <c r="E7448" i="1" a="1"/>
  <c r="E7448" i="1" s="1"/>
  <c r="F7448" i="1" s="1"/>
  <c r="E7449" i="1" a="1"/>
  <c r="E7449" i="1" s="1"/>
  <c r="F7449" i="1" s="1"/>
  <c r="E7450" i="1" a="1"/>
  <c r="E7450" i="1" s="1"/>
  <c r="F7450" i="1" s="1"/>
  <c r="E7451" i="1" a="1"/>
  <c r="E7451" i="1" s="1"/>
  <c r="F7451" i="1" s="1"/>
  <c r="E7452" i="1" a="1"/>
  <c r="E7452" i="1" s="1"/>
  <c r="F7452" i="1" s="1"/>
  <c r="E7453" i="1" a="1"/>
  <c r="E7453" i="1" s="1"/>
  <c r="F7453" i="1" s="1"/>
  <c r="E7454" i="1" a="1"/>
  <c r="E7454" i="1" s="1"/>
  <c r="F7454" i="1" s="1"/>
  <c r="E7455" i="1" a="1"/>
  <c r="E7455" i="1" s="1"/>
  <c r="F7455" i="1" s="1"/>
  <c r="E7456" i="1" a="1"/>
  <c r="E7456" i="1" s="1"/>
  <c r="F7456" i="1" s="1"/>
  <c r="E7457" i="1" a="1"/>
  <c r="E7457" i="1" s="1"/>
  <c r="F7457" i="1" s="1"/>
  <c r="E7458" i="1" a="1"/>
  <c r="E7458" i="1" s="1"/>
  <c r="F7458" i="1" s="1"/>
  <c r="E7459" i="1" a="1"/>
  <c r="E7459" i="1" s="1"/>
  <c r="F7459" i="1" s="1"/>
  <c r="E7460" i="1" a="1"/>
  <c r="E7460" i="1" s="1"/>
  <c r="F7460" i="1" s="1"/>
  <c r="E7461" i="1" a="1"/>
  <c r="E7461" i="1" s="1"/>
  <c r="F7461" i="1" s="1"/>
  <c r="E7462" i="1" a="1"/>
  <c r="E7462" i="1" s="1"/>
  <c r="F7462" i="1" s="1"/>
  <c r="E7463" i="1" a="1"/>
  <c r="E7463" i="1" s="1"/>
  <c r="F7463" i="1" s="1"/>
  <c r="E7464" i="1" a="1"/>
  <c r="E7464" i="1" s="1"/>
  <c r="F7464" i="1" s="1"/>
  <c r="E7465" i="1" a="1"/>
  <c r="E7465" i="1" s="1"/>
  <c r="F7465" i="1" s="1"/>
  <c r="E7466" i="1" a="1"/>
  <c r="E7466" i="1" s="1"/>
  <c r="F7466" i="1" s="1"/>
  <c r="E7467" i="1" a="1"/>
  <c r="E7467" i="1" s="1"/>
  <c r="F7467" i="1" s="1"/>
  <c r="E7468" i="1" a="1"/>
  <c r="E7468" i="1" s="1"/>
  <c r="F7468" i="1" s="1"/>
  <c r="E7469" i="1" a="1"/>
  <c r="E7469" i="1" s="1"/>
  <c r="F7469" i="1" s="1"/>
  <c r="E7470" i="1" a="1"/>
  <c r="E7470" i="1" s="1"/>
  <c r="F7470" i="1" s="1"/>
  <c r="E7471" i="1" a="1"/>
  <c r="E7471" i="1" s="1"/>
  <c r="F7471" i="1" s="1"/>
  <c r="E7472" i="1" a="1"/>
  <c r="E7472" i="1" s="1"/>
  <c r="F7472" i="1" s="1"/>
  <c r="E7473" i="1" a="1"/>
  <c r="E7473" i="1" s="1"/>
  <c r="F7473" i="1" s="1"/>
  <c r="E7474" i="1" a="1"/>
  <c r="E7474" i="1" s="1"/>
  <c r="F7474" i="1" s="1"/>
  <c r="E7475" i="1" a="1"/>
  <c r="E7475" i="1" s="1"/>
  <c r="F7475" i="1" s="1"/>
  <c r="E7476" i="1" a="1"/>
  <c r="E7476" i="1" s="1"/>
  <c r="F7476" i="1" s="1"/>
  <c r="E7477" i="1" a="1"/>
  <c r="E7477" i="1" s="1"/>
  <c r="F7477" i="1" s="1"/>
  <c r="E7478" i="1" a="1"/>
  <c r="E7478" i="1" s="1"/>
  <c r="F7478" i="1" s="1"/>
  <c r="E7479" i="1" a="1"/>
  <c r="E7479" i="1" s="1"/>
  <c r="F7479" i="1" s="1"/>
  <c r="E7480" i="1" a="1"/>
  <c r="E7480" i="1" s="1"/>
  <c r="F7480" i="1" s="1"/>
  <c r="E7481" i="1" a="1"/>
  <c r="E7481" i="1" s="1"/>
  <c r="F7481" i="1" s="1"/>
  <c r="E7482" i="1" a="1"/>
  <c r="E7482" i="1" s="1"/>
  <c r="F7482" i="1" s="1"/>
  <c r="E7483" i="1" a="1"/>
  <c r="E7483" i="1" s="1"/>
  <c r="F7483" i="1" s="1"/>
  <c r="E7484" i="1" a="1"/>
  <c r="E7484" i="1" s="1"/>
  <c r="F7484" i="1" s="1"/>
  <c r="E7485" i="1" a="1"/>
  <c r="E7485" i="1" s="1"/>
  <c r="F7485" i="1" s="1"/>
  <c r="E7486" i="1" a="1"/>
  <c r="E7486" i="1" s="1"/>
  <c r="F7486" i="1" s="1"/>
  <c r="E7487" i="1" a="1"/>
  <c r="E7487" i="1" s="1"/>
  <c r="F7487" i="1" s="1"/>
  <c r="E7488" i="1" a="1"/>
  <c r="E7488" i="1" s="1"/>
  <c r="F7488" i="1" s="1"/>
  <c r="E7489" i="1" a="1"/>
  <c r="E7489" i="1" s="1"/>
  <c r="F7489" i="1" s="1"/>
  <c r="E7490" i="1" a="1"/>
  <c r="E7490" i="1" s="1"/>
  <c r="F7490" i="1" s="1"/>
  <c r="E7491" i="1" a="1"/>
  <c r="E7491" i="1" s="1"/>
  <c r="F7491" i="1" s="1"/>
  <c r="E7492" i="1" a="1"/>
  <c r="E7492" i="1" s="1"/>
  <c r="F7492" i="1" s="1"/>
  <c r="E7493" i="1" a="1"/>
  <c r="E7493" i="1" s="1"/>
  <c r="F7493" i="1" s="1"/>
  <c r="E7494" i="1" a="1"/>
  <c r="E7494" i="1" s="1"/>
  <c r="F7494" i="1" s="1"/>
  <c r="E7495" i="1" a="1"/>
  <c r="E7495" i="1" s="1"/>
  <c r="F7495" i="1" s="1"/>
  <c r="E7496" i="1" a="1"/>
  <c r="E7496" i="1" s="1"/>
  <c r="F7496" i="1" s="1"/>
  <c r="E7497" i="1" a="1"/>
  <c r="E7497" i="1" s="1"/>
  <c r="F7497" i="1" s="1"/>
  <c r="E7498" i="1" a="1"/>
  <c r="E7498" i="1" s="1"/>
  <c r="F7498" i="1" s="1"/>
  <c r="E7499" i="1" a="1"/>
  <c r="E7499" i="1" s="1"/>
  <c r="F7499" i="1" s="1"/>
  <c r="E7500" i="1" a="1"/>
  <c r="E7500" i="1" s="1"/>
  <c r="F7500" i="1" s="1"/>
  <c r="E7501" i="1" a="1"/>
  <c r="E7501" i="1" s="1"/>
  <c r="F7501" i="1" s="1"/>
  <c r="E7502" i="1" a="1"/>
  <c r="E7502" i="1" s="1"/>
  <c r="F7502" i="1" s="1"/>
  <c r="E7503" i="1" a="1"/>
  <c r="E7503" i="1" s="1"/>
  <c r="F7503" i="1" s="1"/>
  <c r="E7504" i="1" a="1"/>
  <c r="E7504" i="1" s="1"/>
  <c r="F7504" i="1" s="1"/>
  <c r="E7505" i="1" a="1"/>
  <c r="E7505" i="1" s="1"/>
  <c r="F7505" i="1" s="1"/>
  <c r="E7506" i="1" a="1"/>
  <c r="E7506" i="1" s="1"/>
  <c r="F7506" i="1" s="1"/>
  <c r="E7507" i="1" a="1"/>
  <c r="E7507" i="1" s="1"/>
  <c r="F7507" i="1" s="1"/>
  <c r="E7508" i="1" a="1"/>
  <c r="E7508" i="1" s="1"/>
  <c r="F7508" i="1" s="1"/>
  <c r="E7509" i="1" a="1"/>
  <c r="E7509" i="1" s="1"/>
  <c r="F7509" i="1" s="1"/>
  <c r="E7510" i="1" a="1"/>
  <c r="E7510" i="1" s="1"/>
  <c r="F7510" i="1" s="1"/>
  <c r="E7511" i="1" a="1"/>
  <c r="E7511" i="1" s="1"/>
  <c r="F7511" i="1" s="1"/>
  <c r="E7512" i="1" a="1"/>
  <c r="E7512" i="1" s="1"/>
  <c r="F7512" i="1" s="1"/>
  <c r="E7513" i="1" a="1"/>
  <c r="E7513" i="1" s="1"/>
  <c r="F7513" i="1" s="1"/>
  <c r="E7514" i="1" a="1"/>
  <c r="E7514" i="1" s="1"/>
  <c r="F7514" i="1" s="1"/>
  <c r="E7515" i="1" a="1"/>
  <c r="E7515" i="1" s="1"/>
  <c r="F7515" i="1" s="1"/>
  <c r="E7516" i="1" a="1"/>
  <c r="E7516" i="1" s="1"/>
  <c r="F7516" i="1" s="1"/>
  <c r="E7517" i="1" a="1"/>
  <c r="E7517" i="1" s="1"/>
  <c r="F7517" i="1" s="1"/>
  <c r="E7518" i="1" a="1"/>
  <c r="E7518" i="1" s="1"/>
  <c r="F7518" i="1" s="1"/>
  <c r="E7519" i="1" a="1"/>
  <c r="E7519" i="1" s="1"/>
  <c r="F7519" i="1" s="1"/>
  <c r="E7520" i="1" a="1"/>
  <c r="E7520" i="1" s="1"/>
  <c r="F7520" i="1" s="1"/>
  <c r="E7521" i="1" a="1"/>
  <c r="E7521" i="1" s="1"/>
  <c r="F7521" i="1" s="1"/>
  <c r="E7522" i="1" a="1"/>
  <c r="E7522" i="1" s="1"/>
  <c r="F7522" i="1" s="1"/>
  <c r="E7523" i="1" a="1"/>
  <c r="E7523" i="1" s="1"/>
  <c r="F7523" i="1" s="1"/>
  <c r="E7524" i="1" a="1"/>
  <c r="E7524" i="1" s="1"/>
  <c r="F7524" i="1" s="1"/>
  <c r="E7525" i="1" a="1"/>
  <c r="E7525" i="1" s="1"/>
  <c r="F7525" i="1" s="1"/>
  <c r="E7526" i="1" a="1"/>
  <c r="E7526" i="1" s="1"/>
  <c r="F7526" i="1" s="1"/>
  <c r="E7527" i="1" a="1"/>
  <c r="E7527" i="1" s="1"/>
  <c r="F7527" i="1" s="1"/>
  <c r="E7528" i="1" a="1"/>
  <c r="E7528" i="1" s="1"/>
  <c r="F7528" i="1" s="1"/>
  <c r="E7529" i="1" a="1"/>
  <c r="E7529" i="1" s="1"/>
  <c r="F7529" i="1" s="1"/>
  <c r="E7530" i="1" a="1"/>
  <c r="E7530" i="1" s="1"/>
  <c r="F7530" i="1" s="1"/>
  <c r="E7531" i="1" a="1"/>
  <c r="E7531" i="1" s="1"/>
  <c r="F7531" i="1" s="1"/>
  <c r="E7532" i="1" a="1"/>
  <c r="E7532" i="1" s="1"/>
  <c r="F7532" i="1" s="1"/>
  <c r="E7533" i="1" a="1"/>
  <c r="E7533" i="1" s="1"/>
  <c r="F7533" i="1" s="1"/>
  <c r="E7534" i="1" a="1"/>
  <c r="E7534" i="1" s="1"/>
  <c r="F7534" i="1" s="1"/>
  <c r="E7535" i="1" a="1"/>
  <c r="E7535" i="1" s="1"/>
  <c r="F7535" i="1" s="1"/>
  <c r="E7536" i="1" a="1"/>
  <c r="E7536" i="1" s="1"/>
  <c r="F7536" i="1" s="1"/>
  <c r="E7537" i="1" a="1"/>
  <c r="E7537" i="1" s="1"/>
  <c r="F7537" i="1" s="1"/>
  <c r="E7538" i="1" a="1"/>
  <c r="E7538" i="1" s="1"/>
  <c r="F7538" i="1" s="1"/>
  <c r="E7539" i="1" a="1"/>
  <c r="E7539" i="1" s="1"/>
  <c r="F7539" i="1" s="1"/>
  <c r="E7540" i="1" a="1"/>
  <c r="E7540" i="1" s="1"/>
  <c r="F7540" i="1" s="1"/>
  <c r="E7541" i="1" a="1"/>
  <c r="E7541" i="1" s="1"/>
  <c r="F7541" i="1" s="1"/>
  <c r="E7542" i="1" a="1"/>
  <c r="E7542" i="1" s="1"/>
  <c r="F7542" i="1" s="1"/>
  <c r="E7543" i="1" a="1"/>
  <c r="E7543" i="1" s="1"/>
  <c r="F7543" i="1" s="1"/>
  <c r="E7544" i="1" a="1"/>
  <c r="E7544" i="1" s="1"/>
  <c r="F7544" i="1" s="1"/>
  <c r="E7545" i="1" a="1"/>
  <c r="E7545" i="1" s="1"/>
  <c r="F7545" i="1" s="1"/>
  <c r="E7546" i="1" a="1"/>
  <c r="E7546" i="1" s="1"/>
  <c r="F7546" i="1" s="1"/>
  <c r="E7547" i="1" a="1"/>
  <c r="E7547" i="1" s="1"/>
  <c r="F7547" i="1" s="1"/>
  <c r="E7548" i="1" a="1"/>
  <c r="E7548" i="1" s="1"/>
  <c r="F7548" i="1" s="1"/>
  <c r="E7549" i="1" a="1"/>
  <c r="E7549" i="1" s="1"/>
  <c r="F7549" i="1" s="1"/>
  <c r="E7550" i="1" a="1"/>
  <c r="E7550" i="1" s="1"/>
  <c r="F7550" i="1" s="1"/>
  <c r="E7551" i="1" a="1"/>
  <c r="E7551" i="1" s="1"/>
  <c r="F7551" i="1" s="1"/>
  <c r="E7552" i="1" a="1"/>
  <c r="E7552" i="1" s="1"/>
  <c r="F7552" i="1" s="1"/>
  <c r="E7553" i="1" a="1"/>
  <c r="E7553" i="1" s="1"/>
  <c r="F7553" i="1" s="1"/>
  <c r="E7554" i="1" a="1"/>
  <c r="E7554" i="1" s="1"/>
  <c r="F7554" i="1" s="1"/>
  <c r="E7555" i="1" a="1"/>
  <c r="E7555" i="1" s="1"/>
  <c r="F7555" i="1" s="1"/>
  <c r="E7556" i="1" a="1"/>
  <c r="E7556" i="1" s="1"/>
  <c r="F7556" i="1" s="1"/>
  <c r="E7557" i="1" a="1"/>
  <c r="E7557" i="1" s="1"/>
  <c r="F7557" i="1" s="1"/>
  <c r="E7558" i="1" a="1"/>
  <c r="E7558" i="1" s="1"/>
  <c r="F7558" i="1" s="1"/>
  <c r="E7559" i="1" a="1"/>
  <c r="E7559" i="1" s="1"/>
  <c r="F7559" i="1" s="1"/>
  <c r="E7560" i="1" a="1"/>
  <c r="E7560" i="1" s="1"/>
  <c r="F7560" i="1" s="1"/>
  <c r="E7561" i="1" a="1"/>
  <c r="E7561" i="1" s="1"/>
  <c r="F7561" i="1" s="1"/>
  <c r="E7562" i="1" a="1"/>
  <c r="E7562" i="1" s="1"/>
  <c r="F7562" i="1" s="1"/>
  <c r="E7563" i="1" a="1"/>
  <c r="E7563" i="1" s="1"/>
  <c r="F7563" i="1" s="1"/>
  <c r="E7564" i="1" a="1"/>
  <c r="E7564" i="1" s="1"/>
  <c r="F7564" i="1" s="1"/>
  <c r="E7565" i="1" a="1"/>
  <c r="E7565" i="1" s="1"/>
  <c r="F7565" i="1" s="1"/>
  <c r="E7566" i="1" a="1"/>
  <c r="E7566" i="1" s="1"/>
  <c r="F7566" i="1" s="1"/>
  <c r="E7567" i="1" a="1"/>
  <c r="E7567" i="1" s="1"/>
  <c r="F7567" i="1" s="1"/>
  <c r="E7568" i="1" a="1"/>
  <c r="E7568" i="1" s="1"/>
  <c r="F7568" i="1" s="1"/>
  <c r="E7569" i="1" a="1"/>
  <c r="E7569" i="1"/>
  <c r="F7569" i="1" s="1"/>
  <c r="E7570" i="1" a="1"/>
  <c r="E7570" i="1" s="1"/>
  <c r="F7570" i="1" s="1"/>
  <c r="E7571" i="1" a="1"/>
  <c r="E7571" i="1" s="1"/>
  <c r="F7571" i="1" s="1"/>
  <c r="E7572" i="1" a="1"/>
  <c r="E7572" i="1" s="1"/>
  <c r="F7572" i="1" s="1"/>
  <c r="E7573" i="1" a="1"/>
  <c r="E7573" i="1" s="1"/>
  <c r="F7573" i="1" s="1"/>
  <c r="E7574" i="1" a="1"/>
  <c r="E7574" i="1" s="1"/>
  <c r="F7574" i="1" s="1"/>
  <c r="E7575" i="1" a="1"/>
  <c r="E7575" i="1" s="1"/>
  <c r="F7575" i="1" s="1"/>
  <c r="E7576" i="1" a="1"/>
  <c r="E7576" i="1" s="1"/>
  <c r="F7576" i="1" s="1"/>
  <c r="E7577" i="1" a="1"/>
  <c r="E7577" i="1" s="1"/>
  <c r="F7577" i="1" s="1"/>
  <c r="E7578" i="1" a="1"/>
  <c r="E7578" i="1" s="1"/>
  <c r="F7578" i="1" s="1"/>
  <c r="E7579" i="1" a="1"/>
  <c r="E7579" i="1" s="1"/>
  <c r="F7579" i="1" s="1"/>
  <c r="E7580" i="1" a="1"/>
  <c r="E7580" i="1" s="1"/>
  <c r="F7580" i="1" s="1"/>
  <c r="E7581" i="1" a="1"/>
  <c r="E7581" i="1" s="1"/>
  <c r="F7581" i="1" s="1"/>
  <c r="E7582" i="1" a="1"/>
  <c r="E7582" i="1" s="1"/>
  <c r="F7582" i="1" s="1"/>
  <c r="E7583" i="1" a="1"/>
  <c r="E7583" i="1" s="1"/>
  <c r="F7583" i="1" s="1"/>
  <c r="E7584" i="1" a="1"/>
  <c r="E7584" i="1" s="1"/>
  <c r="F7584" i="1" s="1"/>
  <c r="E7585" i="1" a="1"/>
  <c r="E7585" i="1" s="1"/>
  <c r="F7585" i="1" s="1"/>
  <c r="E7586" i="1" a="1"/>
  <c r="E7586" i="1" s="1"/>
  <c r="F7586" i="1" s="1"/>
  <c r="E7587" i="1" a="1"/>
  <c r="E7587" i="1" s="1"/>
  <c r="F7587" i="1" s="1"/>
  <c r="E7588" i="1" a="1"/>
  <c r="E7588" i="1" s="1"/>
  <c r="F7588" i="1" s="1"/>
  <c r="E7589" i="1" a="1"/>
  <c r="E7589" i="1" s="1"/>
  <c r="F7589" i="1" s="1"/>
  <c r="E7590" i="1" a="1"/>
  <c r="E7590" i="1" s="1"/>
  <c r="F7590" i="1" s="1"/>
  <c r="E7591" i="1" a="1"/>
  <c r="E7591" i="1" s="1"/>
  <c r="F7591" i="1" s="1"/>
  <c r="E7592" i="1" a="1"/>
  <c r="E7592" i="1" s="1"/>
  <c r="F7592" i="1" s="1"/>
  <c r="E7593" i="1" a="1"/>
  <c r="E7593" i="1" s="1"/>
  <c r="F7593" i="1" s="1"/>
  <c r="E7594" i="1" a="1"/>
  <c r="E7594" i="1" s="1"/>
  <c r="F7594" i="1" s="1"/>
  <c r="E7595" i="1" a="1"/>
  <c r="E7595" i="1" s="1"/>
  <c r="F7595" i="1" s="1"/>
  <c r="E7596" i="1" a="1"/>
  <c r="E7596" i="1" s="1"/>
  <c r="F7596" i="1" s="1"/>
  <c r="E7597" i="1" a="1"/>
  <c r="E7597" i="1" s="1"/>
  <c r="F7597" i="1" s="1"/>
  <c r="E7598" i="1" a="1"/>
  <c r="E7598" i="1" s="1"/>
  <c r="F7598" i="1" s="1"/>
  <c r="E7599" i="1" a="1"/>
  <c r="E7599" i="1" s="1"/>
  <c r="F7599" i="1" s="1"/>
  <c r="E7600" i="1" a="1"/>
  <c r="E7600" i="1" s="1"/>
  <c r="F7600" i="1" s="1"/>
  <c r="E7601" i="1" a="1"/>
  <c r="E7601" i="1" s="1"/>
  <c r="F7601" i="1" s="1"/>
  <c r="E7602" i="1" a="1"/>
  <c r="E7602" i="1" s="1"/>
  <c r="F7602" i="1" s="1"/>
  <c r="E7603" i="1" a="1"/>
  <c r="E7603" i="1" s="1"/>
  <c r="F7603" i="1" s="1"/>
  <c r="E7604" i="1" a="1"/>
  <c r="E7604" i="1" s="1"/>
  <c r="F7604" i="1" s="1"/>
  <c r="E7605" i="1" a="1"/>
  <c r="E7605" i="1" s="1"/>
  <c r="F7605" i="1" s="1"/>
  <c r="E7606" i="1" a="1"/>
  <c r="E7606" i="1" s="1"/>
  <c r="F7606" i="1" s="1"/>
  <c r="E7607" i="1" a="1"/>
  <c r="E7607" i="1" s="1"/>
  <c r="F7607" i="1" s="1"/>
  <c r="E7608" i="1" a="1"/>
  <c r="E7608" i="1" s="1"/>
  <c r="F7608" i="1" s="1"/>
  <c r="E7609" i="1" a="1"/>
  <c r="E7609" i="1" s="1"/>
  <c r="F7609" i="1" s="1"/>
  <c r="E7610" i="1" a="1"/>
  <c r="E7610" i="1" s="1"/>
  <c r="F7610" i="1" s="1"/>
  <c r="E7611" i="1" a="1"/>
  <c r="E7611" i="1" s="1"/>
  <c r="F7611" i="1" s="1"/>
  <c r="E7612" i="1" a="1"/>
  <c r="E7612" i="1" s="1"/>
  <c r="F7612" i="1" s="1"/>
  <c r="E7613" i="1" a="1"/>
  <c r="E7613" i="1" s="1"/>
  <c r="F7613" i="1" s="1"/>
  <c r="E7614" i="1" a="1"/>
  <c r="E7614" i="1" s="1"/>
  <c r="F7614" i="1" s="1"/>
  <c r="E7615" i="1" a="1"/>
  <c r="E7615" i="1" s="1"/>
  <c r="F7615" i="1" s="1"/>
  <c r="E7616" i="1" a="1"/>
  <c r="E7616" i="1" s="1"/>
  <c r="F7616" i="1" s="1"/>
  <c r="E7617" i="1" a="1"/>
  <c r="E7617" i="1" s="1"/>
  <c r="F7617" i="1" s="1"/>
  <c r="E7618" i="1" a="1"/>
  <c r="E7618" i="1" s="1"/>
  <c r="F7618" i="1" s="1"/>
  <c r="E7619" i="1" a="1"/>
  <c r="E7619" i="1" s="1"/>
  <c r="F7619" i="1" s="1"/>
  <c r="E7620" i="1" a="1"/>
  <c r="E7620" i="1" s="1"/>
  <c r="F7620" i="1" s="1"/>
  <c r="E7621" i="1" a="1"/>
  <c r="E7621" i="1" s="1"/>
  <c r="F7621" i="1" s="1"/>
  <c r="E7622" i="1" a="1"/>
  <c r="E7622" i="1" s="1"/>
  <c r="F7622" i="1" s="1"/>
  <c r="E7623" i="1" a="1"/>
  <c r="E7623" i="1" s="1"/>
  <c r="F7623" i="1" s="1"/>
  <c r="E7624" i="1" a="1"/>
  <c r="E7624" i="1" s="1"/>
  <c r="F7624" i="1" s="1"/>
  <c r="E7625" i="1" a="1"/>
  <c r="E7625" i="1" s="1"/>
  <c r="F7625" i="1" s="1"/>
  <c r="E7626" i="1" a="1"/>
  <c r="E7626" i="1" s="1"/>
  <c r="F7626" i="1" s="1"/>
  <c r="E7627" i="1" a="1"/>
  <c r="E7627" i="1" s="1"/>
  <c r="F7627" i="1" s="1"/>
  <c r="E7628" i="1" a="1"/>
  <c r="E7628" i="1" s="1"/>
  <c r="F7628" i="1" s="1"/>
  <c r="E7629" i="1" a="1"/>
  <c r="E7629" i="1" s="1"/>
  <c r="F7629" i="1" s="1"/>
  <c r="E7630" i="1" a="1"/>
  <c r="E7630" i="1" s="1"/>
  <c r="F7630" i="1" s="1"/>
  <c r="E7631" i="1" a="1"/>
  <c r="E7631" i="1" s="1"/>
  <c r="F7631" i="1" s="1"/>
  <c r="E7632" i="1" a="1"/>
  <c r="E7632" i="1" s="1"/>
  <c r="F7632" i="1" s="1"/>
  <c r="E7633" i="1" a="1"/>
  <c r="E7633" i="1" s="1"/>
  <c r="F7633" i="1" s="1"/>
  <c r="E7634" i="1" a="1"/>
  <c r="E7634" i="1" s="1"/>
  <c r="F7634" i="1" s="1"/>
  <c r="E7635" i="1" a="1"/>
  <c r="E7635" i="1" s="1"/>
  <c r="F7635" i="1" s="1"/>
  <c r="E7636" i="1" a="1"/>
  <c r="E7636" i="1" s="1"/>
  <c r="F7636" i="1" s="1"/>
  <c r="E7637" i="1" a="1"/>
  <c r="E7637" i="1" s="1"/>
  <c r="F7637" i="1" s="1"/>
  <c r="E7638" i="1" a="1"/>
  <c r="E7638" i="1" s="1"/>
  <c r="F7638" i="1" s="1"/>
  <c r="E7639" i="1" a="1"/>
  <c r="E7639" i="1" s="1"/>
  <c r="F7639" i="1" s="1"/>
  <c r="E7640" i="1" a="1"/>
  <c r="E7640" i="1" s="1"/>
  <c r="F7640" i="1" s="1"/>
  <c r="E7641" i="1" a="1"/>
  <c r="E7641" i="1" s="1"/>
  <c r="F7641" i="1" s="1"/>
  <c r="E7642" i="1" a="1"/>
  <c r="E7642" i="1" s="1"/>
  <c r="F7642" i="1" s="1"/>
  <c r="E7643" i="1" a="1"/>
  <c r="E7643" i="1" s="1"/>
  <c r="F7643" i="1" s="1"/>
  <c r="E7644" i="1" a="1"/>
  <c r="E7644" i="1" s="1"/>
  <c r="F7644" i="1" s="1"/>
  <c r="E7645" i="1" a="1"/>
  <c r="E7645" i="1" s="1"/>
  <c r="F7645" i="1" s="1"/>
  <c r="E7646" i="1" a="1"/>
  <c r="E7646" i="1" s="1"/>
  <c r="F7646" i="1" s="1"/>
  <c r="E7647" i="1" a="1"/>
  <c r="E7647" i="1" s="1"/>
  <c r="F7647" i="1" s="1"/>
  <c r="E7648" i="1" a="1"/>
  <c r="E7648" i="1" s="1"/>
  <c r="F7648" i="1" s="1"/>
  <c r="E7649" i="1" a="1"/>
  <c r="E7649" i="1" s="1"/>
  <c r="F7649" i="1" s="1"/>
  <c r="E7650" i="1" a="1"/>
  <c r="E7650" i="1" s="1"/>
  <c r="F7650" i="1" s="1"/>
  <c r="E7651" i="1" a="1"/>
  <c r="E7651" i="1" s="1"/>
  <c r="F7651" i="1" s="1"/>
  <c r="E7652" i="1" a="1"/>
  <c r="E7652" i="1" s="1"/>
  <c r="F7652" i="1" s="1"/>
  <c r="E7653" i="1" a="1"/>
  <c r="E7653" i="1" s="1"/>
  <c r="F7653" i="1" s="1"/>
  <c r="E7654" i="1" a="1"/>
  <c r="E7654" i="1" s="1"/>
  <c r="F7654" i="1" s="1"/>
  <c r="E7655" i="1" a="1"/>
  <c r="E7655" i="1" s="1"/>
  <c r="F7655" i="1" s="1"/>
  <c r="E7656" i="1" a="1"/>
  <c r="E7656" i="1" s="1"/>
  <c r="F7656" i="1" s="1"/>
  <c r="E7657" i="1" a="1"/>
  <c r="E7657" i="1" s="1"/>
  <c r="F7657" i="1" s="1"/>
  <c r="E7658" i="1" a="1"/>
  <c r="E7658" i="1" s="1"/>
  <c r="F7658" i="1" s="1"/>
  <c r="E7659" i="1" a="1"/>
  <c r="E7659" i="1" s="1"/>
  <c r="F7659" i="1" s="1"/>
  <c r="E7660" i="1" a="1"/>
  <c r="E7660" i="1" s="1"/>
  <c r="F7660" i="1" s="1"/>
  <c r="E7661" i="1" a="1"/>
  <c r="E7661" i="1" s="1"/>
  <c r="F7661" i="1" s="1"/>
  <c r="E7662" i="1" a="1"/>
  <c r="E7662" i="1" s="1"/>
  <c r="F7662" i="1" s="1"/>
  <c r="E7663" i="1" a="1"/>
  <c r="E7663" i="1" s="1"/>
  <c r="F7663" i="1" s="1"/>
  <c r="E7664" i="1" a="1"/>
  <c r="E7664" i="1" s="1"/>
  <c r="F7664" i="1" s="1"/>
  <c r="E7665" i="1" a="1"/>
  <c r="E7665" i="1" s="1"/>
  <c r="F7665" i="1" s="1"/>
  <c r="E7666" i="1" a="1"/>
  <c r="E7666" i="1" s="1"/>
  <c r="F7666" i="1" s="1"/>
  <c r="E7667" i="1" a="1"/>
  <c r="E7667" i="1" s="1"/>
  <c r="F7667" i="1" s="1"/>
  <c r="E7668" i="1" a="1"/>
  <c r="E7668" i="1" s="1"/>
  <c r="F7668" i="1" s="1"/>
  <c r="E7669" i="1" a="1"/>
  <c r="E7669" i="1" s="1"/>
  <c r="F7669" i="1" s="1"/>
  <c r="E7670" i="1" a="1"/>
  <c r="E7670" i="1" s="1"/>
  <c r="F7670" i="1" s="1"/>
  <c r="E7671" i="1" a="1"/>
  <c r="E7671" i="1" s="1"/>
  <c r="F7671" i="1" s="1"/>
  <c r="E7672" i="1" a="1"/>
  <c r="E7672" i="1" s="1"/>
  <c r="F7672" i="1" s="1"/>
  <c r="E7673" i="1" a="1"/>
  <c r="E7673" i="1" s="1"/>
  <c r="F7673" i="1" s="1"/>
  <c r="E7674" i="1" a="1"/>
  <c r="E7674" i="1" s="1"/>
  <c r="F7674" i="1" s="1"/>
  <c r="E7675" i="1" a="1"/>
  <c r="E7675" i="1" s="1"/>
  <c r="F7675" i="1" s="1"/>
  <c r="E7676" i="1" a="1"/>
  <c r="E7676" i="1" s="1"/>
  <c r="F7676" i="1" s="1"/>
  <c r="E7677" i="1" a="1"/>
  <c r="E7677" i="1" s="1"/>
  <c r="F7677" i="1" s="1"/>
  <c r="E7678" i="1" a="1"/>
  <c r="E7678" i="1" s="1"/>
  <c r="F7678" i="1" s="1"/>
  <c r="E7679" i="1" a="1"/>
  <c r="E7679" i="1" s="1"/>
  <c r="F7679" i="1" s="1"/>
  <c r="E7680" i="1" a="1"/>
  <c r="E7680" i="1" s="1"/>
  <c r="F7680" i="1" s="1"/>
  <c r="E7681" i="1" a="1"/>
  <c r="E7681" i="1" s="1"/>
  <c r="F7681" i="1" s="1"/>
  <c r="E7682" i="1" a="1"/>
  <c r="E7682" i="1" s="1"/>
  <c r="F7682" i="1" s="1"/>
  <c r="E7683" i="1" a="1"/>
  <c r="E7683" i="1" s="1"/>
  <c r="F7683" i="1" s="1"/>
  <c r="E7684" i="1" a="1"/>
  <c r="E7684" i="1" s="1"/>
  <c r="F7684" i="1" s="1"/>
  <c r="E7685" i="1" a="1"/>
  <c r="E7685" i="1" s="1"/>
  <c r="F7685" i="1" s="1"/>
  <c r="E7686" i="1" a="1"/>
  <c r="E7686" i="1" s="1"/>
  <c r="F7686" i="1" s="1"/>
  <c r="E7687" i="1" a="1"/>
  <c r="E7687" i="1" s="1"/>
  <c r="F7687" i="1" s="1"/>
  <c r="E7688" i="1" a="1"/>
  <c r="E7688" i="1" s="1"/>
  <c r="F7688" i="1" s="1"/>
  <c r="E7689" i="1" a="1"/>
  <c r="E7689" i="1" s="1"/>
  <c r="F7689" i="1" s="1"/>
  <c r="E7690" i="1" a="1"/>
  <c r="E7690" i="1" s="1"/>
  <c r="F7690" i="1" s="1"/>
  <c r="E7691" i="1" a="1"/>
  <c r="E7691" i="1" s="1"/>
  <c r="F7691" i="1" s="1"/>
  <c r="E7692" i="1" a="1"/>
  <c r="E7692" i="1" s="1"/>
  <c r="F7692" i="1" s="1"/>
  <c r="E7693" i="1" a="1"/>
  <c r="E7693" i="1" s="1"/>
  <c r="F7693" i="1" s="1"/>
  <c r="E7694" i="1" a="1"/>
  <c r="E7694" i="1" s="1"/>
  <c r="F7694" i="1" s="1"/>
  <c r="E7695" i="1" a="1"/>
  <c r="E7695" i="1" s="1"/>
  <c r="F7695" i="1" s="1"/>
  <c r="E7696" i="1" a="1"/>
  <c r="E7696" i="1" s="1"/>
  <c r="F7696" i="1" s="1"/>
  <c r="E7697" i="1" a="1"/>
  <c r="E7697" i="1" s="1"/>
  <c r="F7697" i="1" s="1"/>
  <c r="E7698" i="1" a="1"/>
  <c r="E7698" i="1" s="1"/>
  <c r="F7698" i="1" s="1"/>
  <c r="E7699" i="1" a="1"/>
  <c r="E7699" i="1" s="1"/>
  <c r="F7699" i="1" s="1"/>
  <c r="E7700" i="1" a="1"/>
  <c r="E7700" i="1" s="1"/>
  <c r="F7700" i="1" s="1"/>
  <c r="E7701" i="1" a="1"/>
  <c r="E7701" i="1" s="1"/>
  <c r="F7701" i="1" s="1"/>
  <c r="E7702" i="1" a="1"/>
  <c r="E7702" i="1" s="1"/>
  <c r="F7702" i="1" s="1"/>
  <c r="E7703" i="1" a="1"/>
  <c r="E7703" i="1" s="1"/>
  <c r="F7703" i="1" s="1"/>
  <c r="E7704" i="1" a="1"/>
  <c r="E7704" i="1" s="1"/>
  <c r="F7704" i="1" s="1"/>
  <c r="E7705" i="1" a="1"/>
  <c r="E7705" i="1" s="1"/>
  <c r="F7705" i="1" s="1"/>
  <c r="E7706" i="1" a="1"/>
  <c r="E7706" i="1" s="1"/>
  <c r="F7706" i="1" s="1"/>
  <c r="E7707" i="1" a="1"/>
  <c r="E7707" i="1" s="1"/>
  <c r="F7707" i="1" s="1"/>
  <c r="E7708" i="1" a="1"/>
  <c r="E7708" i="1" s="1"/>
  <c r="F7708" i="1" s="1"/>
  <c r="E7709" i="1" a="1"/>
  <c r="E7709" i="1" s="1"/>
  <c r="F7709" i="1" s="1"/>
  <c r="E7710" i="1" a="1"/>
  <c r="E7710" i="1" s="1"/>
  <c r="F7710" i="1" s="1"/>
  <c r="E7711" i="1" a="1"/>
  <c r="E7711" i="1" s="1"/>
  <c r="F7711" i="1" s="1"/>
  <c r="E7712" i="1" a="1"/>
  <c r="E7712" i="1" s="1"/>
  <c r="F7712" i="1" s="1"/>
  <c r="E7713" i="1" a="1"/>
  <c r="E7713" i="1" s="1"/>
  <c r="F7713" i="1" s="1"/>
  <c r="E7714" i="1" a="1"/>
  <c r="E7714" i="1" s="1"/>
  <c r="F7714" i="1" s="1"/>
  <c r="E7715" i="1" a="1"/>
  <c r="E7715" i="1" s="1"/>
  <c r="F7715" i="1" s="1"/>
  <c r="E7716" i="1" a="1"/>
  <c r="E7716" i="1" s="1"/>
  <c r="F7716" i="1" s="1"/>
  <c r="E7717" i="1" a="1"/>
  <c r="E7717" i="1" s="1"/>
  <c r="F7717" i="1" s="1"/>
  <c r="E7718" i="1" a="1"/>
  <c r="E7718" i="1" s="1"/>
  <c r="F7718" i="1" s="1"/>
  <c r="E7719" i="1" a="1"/>
  <c r="E7719" i="1" s="1"/>
  <c r="F7719" i="1" s="1"/>
  <c r="E7720" i="1" a="1"/>
  <c r="E7720" i="1" s="1"/>
  <c r="F7720" i="1" s="1"/>
  <c r="E7721" i="1" a="1"/>
  <c r="E7721" i="1" s="1"/>
  <c r="F7721" i="1" s="1"/>
  <c r="E7722" i="1" a="1"/>
  <c r="E7722" i="1" s="1"/>
  <c r="F7722" i="1" s="1"/>
  <c r="E7723" i="1" a="1"/>
  <c r="E7723" i="1" s="1"/>
  <c r="F7723" i="1" s="1"/>
  <c r="E7724" i="1" a="1"/>
  <c r="E7724" i="1" s="1"/>
  <c r="F7724" i="1" s="1"/>
  <c r="E7725" i="1" a="1"/>
  <c r="E7725" i="1" s="1"/>
  <c r="F7725" i="1" s="1"/>
  <c r="E7726" i="1" a="1"/>
  <c r="E7726" i="1" s="1"/>
  <c r="F7726" i="1" s="1"/>
  <c r="E7727" i="1" a="1"/>
  <c r="E7727" i="1" s="1"/>
  <c r="F7727" i="1" s="1"/>
  <c r="E7728" i="1" a="1"/>
  <c r="E7728" i="1" s="1"/>
  <c r="F7728" i="1" s="1"/>
  <c r="E7729" i="1" a="1"/>
  <c r="E7729" i="1" s="1"/>
  <c r="F7729" i="1" s="1"/>
  <c r="E7730" i="1" a="1"/>
  <c r="E7730" i="1" s="1"/>
  <c r="F7730" i="1" s="1"/>
  <c r="E7731" i="1" a="1"/>
  <c r="E7731" i="1" s="1"/>
  <c r="F7731" i="1" s="1"/>
  <c r="E7732" i="1" a="1"/>
  <c r="E7732" i="1" s="1"/>
  <c r="F7732" i="1" s="1"/>
  <c r="E7733" i="1" a="1"/>
  <c r="E7733" i="1" s="1"/>
  <c r="F7733" i="1" s="1"/>
  <c r="E7734" i="1" a="1"/>
  <c r="E7734" i="1" s="1"/>
  <c r="F7734" i="1" s="1"/>
  <c r="E7735" i="1" a="1"/>
  <c r="E7735" i="1" s="1"/>
  <c r="F7735" i="1" s="1"/>
  <c r="E7736" i="1" a="1"/>
  <c r="E7736" i="1" s="1"/>
  <c r="F7736" i="1" s="1"/>
  <c r="E7737" i="1" a="1"/>
  <c r="E7737" i="1" s="1"/>
  <c r="F7737" i="1" s="1"/>
  <c r="E7738" i="1" a="1"/>
  <c r="E7738" i="1" s="1"/>
  <c r="F7738" i="1" s="1"/>
  <c r="E7739" i="1" a="1"/>
  <c r="E7739" i="1" s="1"/>
  <c r="F7739" i="1" s="1"/>
  <c r="E7740" i="1" a="1"/>
  <c r="E7740" i="1" s="1"/>
  <c r="F7740" i="1" s="1"/>
  <c r="E7741" i="1" a="1"/>
  <c r="E7741" i="1" s="1"/>
  <c r="F7741" i="1" s="1"/>
  <c r="E7742" i="1" a="1"/>
  <c r="E7742" i="1" s="1"/>
  <c r="F7742" i="1" s="1"/>
  <c r="E7743" i="1" a="1"/>
  <c r="E7743" i="1" s="1"/>
  <c r="F7743" i="1" s="1"/>
  <c r="E7744" i="1" a="1"/>
  <c r="E7744" i="1" s="1"/>
  <c r="F7744" i="1" s="1"/>
  <c r="E7745" i="1" a="1"/>
  <c r="E7745" i="1" s="1"/>
  <c r="F7745" i="1" s="1"/>
  <c r="E7746" i="1" a="1"/>
  <c r="E7746" i="1" s="1"/>
  <c r="F7746" i="1" s="1"/>
  <c r="E7747" i="1" a="1"/>
  <c r="E7747" i="1" s="1"/>
  <c r="F7747" i="1" s="1"/>
  <c r="E7748" i="1" a="1"/>
  <c r="E7748" i="1" s="1"/>
  <c r="F7748" i="1" s="1"/>
  <c r="E7749" i="1" a="1"/>
  <c r="E7749" i="1" s="1"/>
  <c r="F7749" i="1" s="1"/>
  <c r="E7750" i="1" a="1"/>
  <c r="E7750" i="1" s="1"/>
  <c r="F7750" i="1" s="1"/>
  <c r="E7751" i="1" a="1"/>
  <c r="E7751" i="1" s="1"/>
  <c r="F7751" i="1" s="1"/>
  <c r="E7752" i="1" a="1"/>
  <c r="E7752" i="1" s="1"/>
  <c r="F7752" i="1" s="1"/>
  <c r="E7753" i="1" a="1"/>
  <c r="E7753" i="1" s="1"/>
  <c r="F7753" i="1" s="1"/>
  <c r="E7754" i="1" a="1"/>
  <c r="E7754" i="1" s="1"/>
  <c r="F7754" i="1" s="1"/>
  <c r="E7755" i="1" a="1"/>
  <c r="E7755" i="1" s="1"/>
  <c r="F7755" i="1" s="1"/>
  <c r="E7756" i="1" a="1"/>
  <c r="E7756" i="1" s="1"/>
  <c r="F7756" i="1" s="1"/>
  <c r="E7757" i="1" a="1"/>
  <c r="E7757" i="1" s="1"/>
  <c r="F7757" i="1" s="1"/>
  <c r="E7758" i="1" a="1"/>
  <c r="E7758" i="1" s="1"/>
  <c r="F7758" i="1" s="1"/>
  <c r="E7759" i="1" a="1"/>
  <c r="E7759" i="1" s="1"/>
  <c r="F7759" i="1" s="1"/>
  <c r="E7760" i="1" a="1"/>
  <c r="E7760" i="1" s="1"/>
  <c r="F7760" i="1" s="1"/>
  <c r="E7761" i="1" a="1"/>
  <c r="E7761" i="1" s="1"/>
  <c r="F7761" i="1" s="1"/>
  <c r="E7762" i="1" a="1"/>
  <c r="E7762" i="1" s="1"/>
  <c r="F7762" i="1" s="1"/>
  <c r="E7763" i="1" a="1"/>
  <c r="E7763" i="1" s="1"/>
  <c r="F7763" i="1" s="1"/>
  <c r="E7764" i="1" a="1"/>
  <c r="E7764" i="1" s="1"/>
  <c r="F7764" i="1" s="1"/>
  <c r="E7765" i="1" a="1"/>
  <c r="E7765" i="1" s="1"/>
  <c r="F7765" i="1" s="1"/>
  <c r="E7766" i="1" a="1"/>
  <c r="E7766" i="1" s="1"/>
  <c r="F7766" i="1" s="1"/>
  <c r="E7767" i="1" a="1"/>
  <c r="E7767" i="1" s="1"/>
  <c r="F7767" i="1" s="1"/>
  <c r="E7768" i="1" a="1"/>
  <c r="E7768" i="1" s="1"/>
  <c r="F7768" i="1" s="1"/>
  <c r="E7769" i="1" a="1"/>
  <c r="E7769" i="1" s="1"/>
  <c r="F7769" i="1" s="1"/>
  <c r="E7770" i="1" a="1"/>
  <c r="E7770" i="1" s="1"/>
  <c r="F7770" i="1" s="1"/>
  <c r="E7771" i="1" a="1"/>
  <c r="E7771" i="1" s="1"/>
  <c r="F7771" i="1" s="1"/>
  <c r="E7772" i="1" a="1"/>
  <c r="E7772" i="1" s="1"/>
  <c r="F7772" i="1" s="1"/>
  <c r="E7773" i="1" a="1"/>
  <c r="E7773" i="1" s="1"/>
  <c r="F7773" i="1" s="1"/>
  <c r="E7774" i="1" a="1"/>
  <c r="E7774" i="1" s="1"/>
  <c r="F7774" i="1" s="1"/>
  <c r="E7775" i="1" a="1"/>
  <c r="E7775" i="1" s="1"/>
  <c r="F7775" i="1" s="1"/>
  <c r="E7776" i="1" a="1"/>
  <c r="E7776" i="1" s="1"/>
  <c r="F7776" i="1" s="1"/>
  <c r="E7777" i="1" a="1"/>
  <c r="E7777" i="1" s="1"/>
  <c r="F7777" i="1" s="1"/>
  <c r="E7778" i="1" a="1"/>
  <c r="E7778" i="1" s="1"/>
  <c r="F7778" i="1" s="1"/>
  <c r="E7779" i="1" a="1"/>
  <c r="E7779" i="1" s="1"/>
  <c r="F7779" i="1" s="1"/>
  <c r="E7780" i="1" a="1"/>
  <c r="E7780" i="1" s="1"/>
  <c r="F7780" i="1" s="1"/>
  <c r="E7781" i="1" a="1"/>
  <c r="E7781" i="1" s="1"/>
  <c r="F7781" i="1" s="1"/>
  <c r="E7782" i="1" a="1"/>
  <c r="E7782" i="1" s="1"/>
  <c r="F7782" i="1" s="1"/>
  <c r="E7783" i="1" a="1"/>
  <c r="E7783" i="1" s="1"/>
  <c r="F7783" i="1" s="1"/>
  <c r="E7784" i="1" a="1"/>
  <c r="E7784" i="1" s="1"/>
  <c r="F7784" i="1" s="1"/>
  <c r="E7785" i="1" a="1"/>
  <c r="E7785" i="1" s="1"/>
  <c r="F7785" i="1" s="1"/>
  <c r="E7786" i="1" a="1"/>
  <c r="E7786" i="1" s="1"/>
  <c r="F7786" i="1" s="1"/>
  <c r="E7787" i="1" a="1"/>
  <c r="E7787" i="1" s="1"/>
  <c r="F7787" i="1" s="1"/>
  <c r="E7788" i="1" a="1"/>
  <c r="E7788" i="1" s="1"/>
  <c r="F7788" i="1" s="1"/>
  <c r="E7789" i="1" a="1"/>
  <c r="E7789" i="1" s="1"/>
  <c r="F7789" i="1" s="1"/>
  <c r="E7790" i="1" a="1"/>
  <c r="E7790" i="1" s="1"/>
  <c r="F7790" i="1" s="1"/>
  <c r="E7791" i="1" a="1"/>
  <c r="E7791" i="1" s="1"/>
  <c r="F7791" i="1" s="1"/>
  <c r="E7792" i="1" a="1"/>
  <c r="E7792" i="1" s="1"/>
  <c r="F7792" i="1" s="1"/>
  <c r="E7793" i="1" a="1"/>
  <c r="E7793" i="1" s="1"/>
  <c r="F7793" i="1" s="1"/>
  <c r="E7794" i="1" a="1"/>
  <c r="E7794" i="1" s="1"/>
  <c r="F7794" i="1" s="1"/>
  <c r="E7795" i="1" a="1"/>
  <c r="E7795" i="1" s="1"/>
  <c r="F7795" i="1" s="1"/>
  <c r="E7796" i="1" a="1"/>
  <c r="E7796" i="1" s="1"/>
  <c r="F7796" i="1" s="1"/>
  <c r="E7797" i="1" a="1"/>
  <c r="E7797" i="1" s="1"/>
  <c r="F7797" i="1" s="1"/>
  <c r="E7798" i="1" a="1"/>
  <c r="E7798" i="1" s="1"/>
  <c r="F7798" i="1" s="1"/>
  <c r="E7799" i="1" a="1"/>
  <c r="E7799" i="1" s="1"/>
  <c r="F7799" i="1" s="1"/>
  <c r="E7800" i="1" a="1"/>
  <c r="E7800" i="1" s="1"/>
  <c r="F7800" i="1" s="1"/>
  <c r="E7801" i="1" a="1"/>
  <c r="E7801" i="1" s="1"/>
  <c r="F7801" i="1" s="1"/>
  <c r="E7802" i="1" a="1"/>
  <c r="E7802" i="1" s="1"/>
  <c r="F7802" i="1" s="1"/>
  <c r="E7803" i="1" a="1"/>
  <c r="E7803" i="1" s="1"/>
  <c r="F7803" i="1" s="1"/>
  <c r="E7804" i="1" a="1"/>
  <c r="E7804" i="1" s="1"/>
  <c r="F7804" i="1" s="1"/>
  <c r="E7805" i="1" a="1"/>
  <c r="E7805" i="1" s="1"/>
  <c r="F7805" i="1" s="1"/>
  <c r="E7806" i="1" a="1"/>
  <c r="E7806" i="1" s="1"/>
  <c r="F7806" i="1" s="1"/>
  <c r="E7807" i="1" a="1"/>
  <c r="E7807" i="1" s="1"/>
  <c r="F7807" i="1" s="1"/>
  <c r="E7808" i="1" a="1"/>
  <c r="E7808" i="1" s="1"/>
  <c r="F7808" i="1" s="1"/>
  <c r="E7809" i="1" a="1"/>
  <c r="E7809" i="1" s="1"/>
  <c r="F7809" i="1" s="1"/>
  <c r="E7810" i="1" a="1"/>
  <c r="E7810" i="1" s="1"/>
  <c r="F7810" i="1" s="1"/>
  <c r="E7811" i="1" a="1"/>
  <c r="E7811" i="1" s="1"/>
  <c r="F7811" i="1" s="1"/>
  <c r="E7812" i="1" a="1"/>
  <c r="E7812" i="1" s="1"/>
  <c r="F7812" i="1" s="1"/>
  <c r="E7813" i="1" a="1"/>
  <c r="E7813" i="1" s="1"/>
  <c r="F7813" i="1" s="1"/>
  <c r="E7814" i="1" a="1"/>
  <c r="E7814" i="1" s="1"/>
  <c r="F7814" i="1" s="1"/>
  <c r="E7815" i="1" a="1"/>
  <c r="E7815" i="1" s="1"/>
  <c r="F7815" i="1" s="1"/>
  <c r="E7816" i="1" a="1"/>
  <c r="E7816" i="1" s="1"/>
  <c r="F7816" i="1" s="1"/>
  <c r="E7817" i="1" a="1"/>
  <c r="E7817" i="1" s="1"/>
  <c r="F7817" i="1" s="1"/>
  <c r="E7818" i="1" a="1"/>
  <c r="E7818" i="1" s="1"/>
  <c r="F7818" i="1" s="1"/>
  <c r="E7819" i="1" a="1"/>
  <c r="E7819" i="1" s="1"/>
  <c r="F7819" i="1" s="1"/>
  <c r="E7820" i="1" a="1"/>
  <c r="E7820" i="1" s="1"/>
  <c r="F7820" i="1" s="1"/>
  <c r="E7821" i="1" a="1"/>
  <c r="E7821" i="1" s="1"/>
  <c r="F7821" i="1" s="1"/>
  <c r="E7822" i="1" a="1"/>
  <c r="E7822" i="1" s="1"/>
  <c r="F7822" i="1" s="1"/>
  <c r="E7823" i="1" a="1"/>
  <c r="E7823" i="1" s="1"/>
  <c r="F7823" i="1" s="1"/>
  <c r="E7824" i="1" a="1"/>
  <c r="E7824" i="1" s="1"/>
  <c r="F7824" i="1" s="1"/>
  <c r="E7825" i="1" a="1"/>
  <c r="E7825" i="1" s="1"/>
  <c r="F7825" i="1" s="1"/>
  <c r="E7826" i="1" a="1"/>
  <c r="E7826" i="1" s="1"/>
  <c r="F7826" i="1" s="1"/>
  <c r="E7827" i="1" a="1"/>
  <c r="E7827" i="1" s="1"/>
  <c r="F7827" i="1" s="1"/>
  <c r="E7828" i="1" a="1"/>
  <c r="E7828" i="1" s="1"/>
  <c r="F7828" i="1" s="1"/>
  <c r="E7829" i="1" a="1"/>
  <c r="E7829" i="1" s="1"/>
  <c r="F7829" i="1" s="1"/>
  <c r="E7830" i="1" a="1"/>
  <c r="E7830" i="1" s="1"/>
  <c r="F7830" i="1" s="1"/>
  <c r="E7831" i="1" a="1"/>
  <c r="E7831" i="1" s="1"/>
  <c r="F7831" i="1" s="1"/>
  <c r="E7832" i="1" a="1"/>
  <c r="E7832" i="1" s="1"/>
  <c r="F7832" i="1" s="1"/>
  <c r="E7833" i="1" a="1"/>
  <c r="E7833" i="1" s="1"/>
  <c r="F7833" i="1" s="1"/>
  <c r="E7834" i="1" a="1"/>
  <c r="E7834" i="1" s="1"/>
  <c r="F7834" i="1" s="1"/>
  <c r="E7835" i="1" a="1"/>
  <c r="E7835" i="1" s="1"/>
  <c r="F7835" i="1" s="1"/>
  <c r="E7836" i="1" a="1"/>
  <c r="E7836" i="1" s="1"/>
  <c r="F7836" i="1" s="1"/>
  <c r="E7837" i="1" a="1"/>
  <c r="E7837" i="1" s="1"/>
  <c r="F7837" i="1" s="1"/>
  <c r="E7838" i="1" a="1"/>
  <c r="E7838" i="1" s="1"/>
  <c r="F7838" i="1" s="1"/>
  <c r="E7839" i="1" a="1"/>
  <c r="E7839" i="1" s="1"/>
  <c r="F7839" i="1" s="1"/>
  <c r="E7840" i="1" a="1"/>
  <c r="E7840" i="1" s="1"/>
  <c r="F7840" i="1" s="1"/>
  <c r="E7841" i="1" a="1"/>
  <c r="E7841" i="1" s="1"/>
  <c r="F7841" i="1" s="1"/>
  <c r="E7842" i="1" a="1"/>
  <c r="E7842" i="1" s="1"/>
  <c r="F7842" i="1" s="1"/>
  <c r="E7843" i="1" a="1"/>
  <c r="E7843" i="1" s="1"/>
  <c r="F7843" i="1" s="1"/>
  <c r="E7844" i="1" a="1"/>
  <c r="E7844" i="1" s="1"/>
  <c r="F7844" i="1" s="1"/>
  <c r="E7845" i="1" a="1"/>
  <c r="E7845" i="1" s="1"/>
  <c r="F7845" i="1" s="1"/>
  <c r="E7846" i="1" a="1"/>
  <c r="E7846" i="1" s="1"/>
  <c r="F7846" i="1" s="1"/>
  <c r="E7847" i="1" a="1"/>
  <c r="E7847" i="1" s="1"/>
  <c r="F7847" i="1" s="1"/>
  <c r="E7848" i="1" a="1"/>
  <c r="E7848" i="1" s="1"/>
  <c r="F7848" i="1" s="1"/>
  <c r="E7849" i="1" a="1"/>
  <c r="E7849" i="1" s="1"/>
  <c r="F7849" i="1" s="1"/>
  <c r="E7850" i="1" a="1"/>
  <c r="E7850" i="1" s="1"/>
  <c r="F7850" i="1" s="1"/>
  <c r="E7851" i="1" a="1"/>
  <c r="E7851" i="1" s="1"/>
  <c r="F7851" i="1" s="1"/>
  <c r="E7852" i="1" a="1"/>
  <c r="E7852" i="1" s="1"/>
  <c r="F7852" i="1" s="1"/>
  <c r="E7853" i="1" a="1"/>
  <c r="E7853" i="1" s="1"/>
  <c r="F7853" i="1" s="1"/>
  <c r="E7854" i="1" a="1"/>
  <c r="E7854" i="1" s="1"/>
  <c r="F7854" i="1" s="1"/>
  <c r="E7855" i="1" a="1"/>
  <c r="E7855" i="1" s="1"/>
  <c r="F7855" i="1" s="1"/>
  <c r="E7856" i="1" a="1"/>
  <c r="E7856" i="1" s="1"/>
  <c r="F7856" i="1" s="1"/>
  <c r="E7857" i="1" a="1"/>
  <c r="E7857" i="1" s="1"/>
  <c r="F7857" i="1" s="1"/>
  <c r="E7858" i="1" a="1"/>
  <c r="E7858" i="1" s="1"/>
  <c r="F7858" i="1" s="1"/>
  <c r="E7859" i="1" a="1"/>
  <c r="E7859" i="1" s="1"/>
  <c r="F7859" i="1" s="1"/>
  <c r="E7860" i="1" a="1"/>
  <c r="E7860" i="1" s="1"/>
  <c r="F7860" i="1" s="1"/>
  <c r="E7861" i="1" a="1"/>
  <c r="E7861" i="1" s="1"/>
  <c r="F7861" i="1" s="1"/>
  <c r="E7862" i="1" a="1"/>
  <c r="E7862" i="1" s="1"/>
  <c r="F7862" i="1" s="1"/>
  <c r="E7863" i="1" a="1"/>
  <c r="E7863" i="1" s="1"/>
  <c r="F7863" i="1" s="1"/>
  <c r="E7864" i="1" a="1"/>
  <c r="E7864" i="1" s="1"/>
  <c r="F7864" i="1" s="1"/>
  <c r="E7865" i="1" a="1"/>
  <c r="E7865" i="1" s="1"/>
  <c r="F7865" i="1" s="1"/>
  <c r="E7866" i="1" a="1"/>
  <c r="E7866" i="1" s="1"/>
  <c r="F7866" i="1" s="1"/>
  <c r="E7867" i="1" a="1"/>
  <c r="E7867" i="1" s="1"/>
  <c r="F7867" i="1" s="1"/>
  <c r="E7868" i="1" a="1"/>
  <c r="E7868" i="1" s="1"/>
  <c r="F7868" i="1" s="1"/>
  <c r="E7869" i="1" a="1"/>
  <c r="E7869" i="1" s="1"/>
  <c r="F7869" i="1" s="1"/>
  <c r="E7870" i="1" a="1"/>
  <c r="E7870" i="1" s="1"/>
  <c r="F7870" i="1" s="1"/>
  <c r="E7871" i="1" a="1"/>
  <c r="E7871" i="1" s="1"/>
  <c r="F7871" i="1" s="1"/>
  <c r="E7872" i="1" a="1"/>
  <c r="E7872" i="1" s="1"/>
  <c r="F7872" i="1" s="1"/>
  <c r="E7873" i="1" a="1"/>
  <c r="E7873" i="1" s="1"/>
  <c r="F7873" i="1" s="1"/>
  <c r="E7874" i="1" a="1"/>
  <c r="E7874" i="1" s="1"/>
  <c r="F7874" i="1" s="1"/>
  <c r="E7875" i="1" a="1"/>
  <c r="E7875" i="1" s="1"/>
  <c r="F7875" i="1" s="1"/>
  <c r="E7876" i="1" a="1"/>
  <c r="E7876" i="1" s="1"/>
  <c r="F7876" i="1" s="1"/>
  <c r="E7877" i="1" a="1"/>
  <c r="E7877" i="1" s="1"/>
  <c r="F7877" i="1" s="1"/>
  <c r="E7878" i="1" a="1"/>
  <c r="E7878" i="1" s="1"/>
  <c r="F7878" i="1" s="1"/>
  <c r="E7879" i="1" a="1"/>
  <c r="E7879" i="1" s="1"/>
  <c r="F7879" i="1" s="1"/>
  <c r="E7880" i="1" a="1"/>
  <c r="E7880" i="1" s="1"/>
  <c r="F7880" i="1" s="1"/>
  <c r="E7881" i="1" a="1"/>
  <c r="E7881" i="1" s="1"/>
  <c r="F7881" i="1" s="1"/>
  <c r="E7882" i="1" a="1"/>
  <c r="E7882" i="1" s="1"/>
  <c r="F7882" i="1" s="1"/>
  <c r="E7883" i="1" a="1"/>
  <c r="E7883" i="1" s="1"/>
  <c r="F7883" i="1" s="1"/>
  <c r="E7884" i="1" a="1"/>
  <c r="E7884" i="1" s="1"/>
  <c r="F7884" i="1" s="1"/>
  <c r="E7885" i="1" a="1"/>
  <c r="E7885" i="1" s="1"/>
  <c r="F7885" i="1" s="1"/>
  <c r="E7886" i="1" a="1"/>
  <c r="E7886" i="1" s="1"/>
  <c r="F7886" i="1" s="1"/>
  <c r="E7887" i="1" a="1"/>
  <c r="E7887" i="1" s="1"/>
  <c r="F7887" i="1" s="1"/>
  <c r="E7888" i="1" a="1"/>
  <c r="E7888" i="1" s="1"/>
  <c r="F7888" i="1" s="1"/>
  <c r="E7889" i="1" a="1"/>
  <c r="E7889" i="1" s="1"/>
  <c r="F7889" i="1" s="1"/>
  <c r="E7890" i="1" a="1"/>
  <c r="E7890" i="1" s="1"/>
  <c r="F7890" i="1" s="1"/>
  <c r="E7891" i="1" a="1"/>
  <c r="E7891" i="1" s="1"/>
  <c r="F7891" i="1" s="1"/>
  <c r="E7892" i="1" a="1"/>
  <c r="E7892" i="1" s="1"/>
  <c r="F7892" i="1" s="1"/>
  <c r="E7893" i="1" a="1"/>
  <c r="E7893" i="1" s="1"/>
  <c r="F7893" i="1" s="1"/>
  <c r="E7894" i="1" a="1"/>
  <c r="E7894" i="1" s="1"/>
  <c r="F7894" i="1" s="1"/>
  <c r="E7895" i="1" a="1"/>
  <c r="E7895" i="1" s="1"/>
  <c r="F7895" i="1" s="1"/>
  <c r="E7896" i="1" a="1"/>
  <c r="E7896" i="1" s="1"/>
  <c r="F7896" i="1" s="1"/>
  <c r="E7897" i="1" a="1"/>
  <c r="E7897" i="1" s="1"/>
  <c r="F7897" i="1" s="1"/>
  <c r="E7898" i="1" a="1"/>
  <c r="E7898" i="1" s="1"/>
  <c r="F7898" i="1" s="1"/>
  <c r="E7899" i="1" a="1"/>
  <c r="E7899" i="1" s="1"/>
  <c r="F7899" i="1" s="1"/>
  <c r="E7900" i="1" a="1"/>
  <c r="E7900" i="1" s="1"/>
  <c r="F7900" i="1" s="1"/>
  <c r="E7901" i="1" a="1"/>
  <c r="E7901" i="1" s="1"/>
  <c r="F7901" i="1" s="1"/>
  <c r="E7902" i="1" a="1"/>
  <c r="E7902" i="1" s="1"/>
  <c r="F7902" i="1" s="1"/>
  <c r="E7903" i="1" a="1"/>
  <c r="E7903" i="1" s="1"/>
  <c r="F7903" i="1" s="1"/>
  <c r="E7904" i="1" a="1"/>
  <c r="E7904" i="1" s="1"/>
  <c r="F7904" i="1" s="1"/>
  <c r="E7905" i="1" a="1"/>
  <c r="E7905" i="1" s="1"/>
  <c r="F7905" i="1" s="1"/>
  <c r="E7906" i="1" a="1"/>
  <c r="E7906" i="1" s="1"/>
  <c r="F7906" i="1" s="1"/>
  <c r="E7907" i="1" a="1"/>
  <c r="E7907" i="1" s="1"/>
  <c r="F7907" i="1" s="1"/>
  <c r="E7908" i="1" a="1"/>
  <c r="E7908" i="1" s="1"/>
  <c r="F7908" i="1" s="1"/>
  <c r="E7909" i="1" a="1"/>
  <c r="E7909" i="1" s="1"/>
  <c r="F7909" i="1" s="1"/>
  <c r="E7910" i="1" a="1"/>
  <c r="E7910" i="1" s="1"/>
  <c r="F7910" i="1" s="1"/>
  <c r="E7911" i="1" a="1"/>
  <c r="E7911" i="1" s="1"/>
  <c r="F7911" i="1" s="1"/>
  <c r="E7912" i="1" a="1"/>
  <c r="E7912" i="1" s="1"/>
  <c r="F7912" i="1" s="1"/>
  <c r="E7913" i="1" a="1"/>
  <c r="E7913" i="1" s="1"/>
  <c r="F7913" i="1" s="1"/>
  <c r="E7914" i="1" a="1"/>
  <c r="E7914" i="1" s="1"/>
  <c r="F7914" i="1" s="1"/>
  <c r="E7915" i="1" a="1"/>
  <c r="E7915" i="1" s="1"/>
  <c r="F7915" i="1" s="1"/>
  <c r="E7916" i="1" a="1"/>
  <c r="E7916" i="1" s="1"/>
  <c r="F7916" i="1" s="1"/>
  <c r="E7917" i="1" a="1"/>
  <c r="E7917" i="1" s="1"/>
  <c r="F7917" i="1" s="1"/>
  <c r="E7918" i="1" a="1"/>
  <c r="E7918" i="1" s="1"/>
  <c r="F7918" i="1" s="1"/>
  <c r="E7919" i="1" a="1"/>
  <c r="E7919" i="1" s="1"/>
  <c r="F7919" i="1" s="1"/>
  <c r="E7920" i="1" a="1"/>
  <c r="E7920" i="1" s="1"/>
  <c r="F7920" i="1" s="1"/>
  <c r="E7921" i="1" a="1"/>
  <c r="E7921" i="1" s="1"/>
  <c r="F7921" i="1" s="1"/>
  <c r="E7922" i="1" a="1"/>
  <c r="E7922" i="1" s="1"/>
  <c r="F7922" i="1" s="1"/>
  <c r="E7923" i="1" a="1"/>
  <c r="E7923" i="1" s="1"/>
  <c r="F7923" i="1" s="1"/>
  <c r="E7924" i="1" a="1"/>
  <c r="E7924" i="1" s="1"/>
  <c r="F7924" i="1" s="1"/>
  <c r="E7925" i="1" a="1"/>
  <c r="E7925" i="1" s="1"/>
  <c r="F7925" i="1" s="1"/>
  <c r="E7926" i="1" a="1"/>
  <c r="E7926" i="1" s="1"/>
  <c r="F7926" i="1" s="1"/>
  <c r="E7927" i="1" a="1"/>
  <c r="E7927" i="1" s="1"/>
  <c r="F7927" i="1" s="1"/>
  <c r="E7928" i="1" a="1"/>
  <c r="E7928" i="1" s="1"/>
  <c r="F7928" i="1" s="1"/>
  <c r="E7929" i="1" a="1"/>
  <c r="E7929" i="1" s="1"/>
  <c r="F7929" i="1" s="1"/>
  <c r="E7930" i="1" a="1"/>
  <c r="E7930" i="1" s="1"/>
  <c r="F7930" i="1" s="1"/>
  <c r="E7931" i="1" a="1"/>
  <c r="E7931" i="1" s="1"/>
  <c r="F7931" i="1" s="1"/>
  <c r="E7932" i="1" a="1"/>
  <c r="E7932" i="1" s="1"/>
  <c r="F7932" i="1" s="1"/>
  <c r="E7933" i="1" a="1"/>
  <c r="E7933" i="1" s="1"/>
  <c r="F7933" i="1" s="1"/>
  <c r="E7934" i="1" a="1"/>
  <c r="E7934" i="1" s="1"/>
  <c r="F7934" i="1" s="1"/>
  <c r="E7935" i="1" a="1"/>
  <c r="E7935" i="1" s="1"/>
  <c r="F7935" i="1" s="1"/>
  <c r="E7936" i="1" a="1"/>
  <c r="E7936" i="1" s="1"/>
  <c r="F7936" i="1" s="1"/>
  <c r="E7937" i="1" a="1"/>
  <c r="E7937" i="1" s="1"/>
  <c r="F7937" i="1" s="1"/>
  <c r="E7938" i="1" a="1"/>
  <c r="E7938" i="1" s="1"/>
  <c r="F7938" i="1" s="1"/>
  <c r="E7939" i="1" a="1"/>
  <c r="E7939" i="1" s="1"/>
  <c r="F7939" i="1" s="1"/>
  <c r="E7940" i="1" a="1"/>
  <c r="E7940" i="1" s="1"/>
  <c r="F7940" i="1" s="1"/>
  <c r="E7941" i="1" a="1"/>
  <c r="E7941" i="1" s="1"/>
  <c r="F7941" i="1" s="1"/>
  <c r="E7942" i="1" a="1"/>
  <c r="E7942" i="1" s="1"/>
  <c r="F7942" i="1" s="1"/>
  <c r="E7943" i="1" a="1"/>
  <c r="E7943" i="1" s="1"/>
  <c r="F7943" i="1" s="1"/>
  <c r="E7944" i="1" a="1"/>
  <c r="E7944" i="1" s="1"/>
  <c r="F7944" i="1" s="1"/>
  <c r="E7945" i="1" a="1"/>
  <c r="E7945" i="1" s="1"/>
  <c r="F7945" i="1" s="1"/>
  <c r="E7946" i="1" a="1"/>
  <c r="E7946" i="1" s="1"/>
  <c r="F7946" i="1" s="1"/>
  <c r="E7947" i="1" a="1"/>
  <c r="E7947" i="1" s="1"/>
  <c r="F7947" i="1" s="1"/>
  <c r="E7948" i="1" a="1"/>
  <c r="E7948" i="1" s="1"/>
  <c r="F7948" i="1" s="1"/>
  <c r="E7949" i="1" a="1"/>
  <c r="E7949" i="1" s="1"/>
  <c r="F7949" i="1" s="1"/>
  <c r="E7950" i="1" a="1"/>
  <c r="E7950" i="1" s="1"/>
  <c r="F7950" i="1" s="1"/>
  <c r="E7951" i="1" a="1"/>
  <c r="E7951" i="1" s="1"/>
  <c r="F7951" i="1" s="1"/>
  <c r="E7952" i="1" a="1"/>
  <c r="E7952" i="1" s="1"/>
  <c r="F7952" i="1" s="1"/>
  <c r="E7953" i="1" a="1"/>
  <c r="E7953" i="1" s="1"/>
  <c r="F7953" i="1" s="1"/>
  <c r="E7954" i="1" a="1"/>
  <c r="E7954" i="1" s="1"/>
  <c r="F7954" i="1" s="1"/>
  <c r="E7955" i="1" a="1"/>
  <c r="E7955" i="1" s="1"/>
  <c r="F7955" i="1" s="1"/>
  <c r="E7956" i="1" a="1"/>
  <c r="E7956" i="1" s="1"/>
  <c r="F7956" i="1" s="1"/>
  <c r="E7957" i="1" a="1"/>
  <c r="E7957" i="1" s="1"/>
  <c r="F7957" i="1" s="1"/>
  <c r="E7958" i="1" a="1"/>
  <c r="E7958" i="1" s="1"/>
  <c r="F7958" i="1" s="1"/>
  <c r="E7959" i="1" a="1"/>
  <c r="E7959" i="1" s="1"/>
  <c r="F7959" i="1" s="1"/>
  <c r="E7960" i="1" a="1"/>
  <c r="E7960" i="1" s="1"/>
  <c r="F7960" i="1" s="1"/>
  <c r="E7961" i="1" a="1"/>
  <c r="E7961" i="1" s="1"/>
  <c r="F7961" i="1" s="1"/>
  <c r="E7962" i="1" a="1"/>
  <c r="E7962" i="1" s="1"/>
  <c r="F7962" i="1" s="1"/>
  <c r="E7963" i="1" a="1"/>
  <c r="E7963" i="1" s="1"/>
  <c r="F7963" i="1" s="1"/>
  <c r="E7964" i="1" a="1"/>
  <c r="E7964" i="1" s="1"/>
  <c r="F7964" i="1" s="1"/>
  <c r="E7965" i="1" a="1"/>
  <c r="E7965" i="1" s="1"/>
  <c r="F7965" i="1" s="1"/>
  <c r="E7966" i="1" a="1"/>
  <c r="E7966" i="1" s="1"/>
  <c r="F7966" i="1" s="1"/>
  <c r="E7967" i="1" a="1"/>
  <c r="E7967" i="1" s="1"/>
  <c r="F7967" i="1" s="1"/>
  <c r="E7968" i="1" a="1"/>
  <c r="E7968" i="1" s="1"/>
  <c r="F7968" i="1" s="1"/>
  <c r="E7969" i="1" a="1"/>
  <c r="E7969" i="1" s="1"/>
  <c r="F7969" i="1" s="1"/>
  <c r="E7970" i="1" a="1"/>
  <c r="E7970" i="1" s="1"/>
  <c r="F7970" i="1" s="1"/>
  <c r="E7971" i="1" a="1"/>
  <c r="E7971" i="1" s="1"/>
  <c r="F7971" i="1" s="1"/>
  <c r="E7972" i="1" a="1"/>
  <c r="E7972" i="1" s="1"/>
  <c r="F7972" i="1" s="1"/>
  <c r="E7973" i="1" a="1"/>
  <c r="E7973" i="1" s="1"/>
  <c r="F7973" i="1" s="1"/>
  <c r="E7974" i="1" a="1"/>
  <c r="E7974" i="1" s="1"/>
  <c r="F7974" i="1" s="1"/>
  <c r="E7975" i="1" a="1"/>
  <c r="E7975" i="1" s="1"/>
  <c r="F7975" i="1" s="1"/>
  <c r="E7976" i="1" a="1"/>
  <c r="E7976" i="1" s="1"/>
  <c r="F7976" i="1" s="1"/>
  <c r="E7977" i="1" a="1"/>
  <c r="E7977" i="1" s="1"/>
  <c r="F7977" i="1" s="1"/>
  <c r="E7978" i="1" a="1"/>
  <c r="E7978" i="1" s="1"/>
  <c r="F7978" i="1" s="1"/>
  <c r="E7979" i="1" a="1"/>
  <c r="E7979" i="1" s="1"/>
  <c r="F7979" i="1" s="1"/>
  <c r="E7980" i="1" a="1"/>
  <c r="E7980" i="1" s="1"/>
  <c r="F7980" i="1" s="1"/>
  <c r="E7981" i="1" a="1"/>
  <c r="E7981" i="1" s="1"/>
  <c r="F7981" i="1" s="1"/>
  <c r="E7982" i="1" a="1"/>
  <c r="E7982" i="1" s="1"/>
  <c r="F7982" i="1" s="1"/>
  <c r="E7983" i="1" a="1"/>
  <c r="E7983" i="1" s="1"/>
  <c r="F7983" i="1" s="1"/>
  <c r="E7984" i="1" a="1"/>
  <c r="E7984" i="1" s="1"/>
  <c r="F7984" i="1" s="1"/>
  <c r="E7985" i="1" a="1"/>
  <c r="E7985" i="1" s="1"/>
  <c r="F7985" i="1" s="1"/>
  <c r="E7986" i="1" a="1"/>
  <c r="E7986" i="1" s="1"/>
  <c r="F7986" i="1" s="1"/>
  <c r="E7987" i="1" a="1"/>
  <c r="E7987" i="1" s="1"/>
  <c r="F7987" i="1" s="1"/>
  <c r="E7988" i="1" a="1"/>
  <c r="E7988" i="1" s="1"/>
  <c r="F7988" i="1" s="1"/>
  <c r="E7989" i="1" a="1"/>
  <c r="E7989" i="1" s="1"/>
  <c r="F7989" i="1" s="1"/>
  <c r="E7990" i="1" a="1"/>
  <c r="E7990" i="1" s="1"/>
  <c r="F7990" i="1" s="1"/>
  <c r="E7991" i="1" a="1"/>
  <c r="E7991" i="1" s="1"/>
  <c r="F7991" i="1" s="1"/>
  <c r="E7992" i="1" a="1"/>
  <c r="E7992" i="1" s="1"/>
  <c r="F7992" i="1" s="1"/>
  <c r="E7993" i="1" a="1"/>
  <c r="E7993" i="1" s="1"/>
  <c r="F7993" i="1" s="1"/>
  <c r="E7994" i="1" a="1"/>
  <c r="E7994" i="1" s="1"/>
  <c r="F7994" i="1" s="1"/>
  <c r="E7995" i="1" a="1"/>
  <c r="E7995" i="1" s="1"/>
  <c r="F7995" i="1" s="1"/>
  <c r="E7996" i="1" a="1"/>
  <c r="E7996" i="1" s="1"/>
  <c r="F7996" i="1" s="1"/>
  <c r="E7997" i="1" a="1"/>
  <c r="E7997" i="1" s="1"/>
  <c r="F7997" i="1" s="1"/>
  <c r="E7998" i="1" a="1"/>
  <c r="E7998" i="1" s="1"/>
  <c r="F7998" i="1" s="1"/>
  <c r="E7999" i="1" a="1"/>
  <c r="E7999" i="1" s="1"/>
  <c r="F7999" i="1" s="1"/>
  <c r="E8000" i="1" a="1"/>
  <c r="E8000" i="1" s="1"/>
  <c r="F8000" i="1" s="1"/>
  <c r="E8001" i="1" a="1"/>
  <c r="E8001" i="1" s="1"/>
  <c r="F8001" i="1" s="1"/>
  <c r="E8002" i="1" a="1"/>
  <c r="E8002" i="1" s="1"/>
  <c r="F8002" i="1" s="1"/>
  <c r="E8003" i="1" a="1"/>
  <c r="E8003" i="1" s="1"/>
  <c r="F8003" i="1" s="1"/>
  <c r="E8004" i="1" a="1"/>
  <c r="E8004" i="1" s="1"/>
  <c r="F8004" i="1" s="1"/>
  <c r="E8005" i="1" a="1"/>
  <c r="E8005" i="1" s="1"/>
  <c r="F8005" i="1" s="1"/>
  <c r="E8006" i="1" a="1"/>
  <c r="E8006" i="1" s="1"/>
  <c r="F8006" i="1" s="1"/>
  <c r="E8007" i="1" a="1"/>
  <c r="E8007" i="1" s="1"/>
  <c r="F8007" i="1" s="1"/>
  <c r="E8008" i="1" a="1"/>
  <c r="E8008" i="1" s="1"/>
  <c r="F8008" i="1" s="1"/>
  <c r="E8009" i="1" a="1"/>
  <c r="E8009" i="1" s="1"/>
  <c r="F8009" i="1" s="1"/>
  <c r="E8010" i="1" a="1"/>
  <c r="E8010" i="1" s="1"/>
  <c r="F8010" i="1" s="1"/>
  <c r="E8011" i="1" a="1"/>
  <c r="E8011" i="1" s="1"/>
  <c r="F8011" i="1" s="1"/>
  <c r="E8012" i="1" a="1"/>
  <c r="E8012" i="1" s="1"/>
  <c r="F8012" i="1" s="1"/>
  <c r="E8013" i="1" a="1"/>
  <c r="E8013" i="1" s="1"/>
  <c r="F8013" i="1" s="1"/>
  <c r="E8014" i="1" a="1"/>
  <c r="E8014" i="1" s="1"/>
  <c r="F8014" i="1" s="1"/>
  <c r="E8015" i="1" a="1"/>
  <c r="E8015" i="1" s="1"/>
  <c r="F8015" i="1" s="1"/>
  <c r="E8016" i="1" a="1"/>
  <c r="E8016" i="1" s="1"/>
  <c r="F8016" i="1" s="1"/>
  <c r="E8017" i="1" a="1"/>
  <c r="E8017" i="1" s="1"/>
  <c r="F8017" i="1" s="1"/>
  <c r="E8018" i="1" a="1"/>
  <c r="E8018" i="1" s="1"/>
  <c r="F8018" i="1" s="1"/>
  <c r="E8019" i="1" a="1"/>
  <c r="E8019" i="1" s="1"/>
  <c r="F8019" i="1" s="1"/>
  <c r="E8020" i="1" a="1"/>
  <c r="E8020" i="1" s="1"/>
  <c r="F8020" i="1" s="1"/>
  <c r="E8021" i="1" a="1"/>
  <c r="E8021" i="1" s="1"/>
  <c r="F8021" i="1" s="1"/>
  <c r="E8022" i="1" a="1"/>
  <c r="E8022" i="1" s="1"/>
  <c r="F8022" i="1" s="1"/>
  <c r="E8023" i="1" a="1"/>
  <c r="E8023" i="1" s="1"/>
  <c r="F8023" i="1" s="1"/>
  <c r="E8024" i="1" a="1"/>
  <c r="E8024" i="1" s="1"/>
  <c r="F8024" i="1" s="1"/>
  <c r="E8025" i="1" a="1"/>
  <c r="E8025" i="1" s="1"/>
  <c r="F8025" i="1" s="1"/>
  <c r="E8026" i="1" a="1"/>
  <c r="E8026" i="1" s="1"/>
  <c r="F8026" i="1" s="1"/>
  <c r="E8027" i="1" a="1"/>
  <c r="E8027" i="1" s="1"/>
  <c r="F8027" i="1" s="1"/>
  <c r="E8028" i="1" a="1"/>
  <c r="E8028" i="1" s="1"/>
  <c r="F8028" i="1" s="1"/>
  <c r="E8029" i="1" a="1"/>
  <c r="E8029" i="1" s="1"/>
  <c r="F8029" i="1" s="1"/>
  <c r="E8030" i="1" a="1"/>
  <c r="E8030" i="1" s="1"/>
  <c r="F8030" i="1" s="1"/>
  <c r="E8031" i="1" a="1"/>
  <c r="E8031" i="1" s="1"/>
  <c r="F8031" i="1" s="1"/>
  <c r="E8032" i="1" a="1"/>
  <c r="E8032" i="1" s="1"/>
  <c r="F8032" i="1" s="1"/>
  <c r="E8033" i="1" a="1"/>
  <c r="E8033" i="1" s="1"/>
  <c r="F8033" i="1" s="1"/>
  <c r="E8034" i="1" a="1"/>
  <c r="E8034" i="1" s="1"/>
  <c r="F8034" i="1" s="1"/>
  <c r="E8035" i="1" a="1"/>
  <c r="E8035" i="1" s="1"/>
  <c r="F8035" i="1" s="1"/>
  <c r="E8036" i="1" a="1"/>
  <c r="E8036" i="1" s="1"/>
  <c r="F8036" i="1" s="1"/>
  <c r="E8037" i="1" a="1"/>
  <c r="E8037" i="1" s="1"/>
  <c r="F8037" i="1" s="1"/>
  <c r="E8038" i="1" a="1"/>
  <c r="E8038" i="1" s="1"/>
  <c r="F8038" i="1" s="1"/>
  <c r="E8039" i="1" a="1"/>
  <c r="E8039" i="1" s="1"/>
  <c r="F8039" i="1" s="1"/>
  <c r="E8040" i="1" a="1"/>
  <c r="E8040" i="1" s="1"/>
  <c r="F8040" i="1" s="1"/>
  <c r="E8041" i="1" a="1"/>
  <c r="E8041" i="1" s="1"/>
  <c r="F8041" i="1" s="1"/>
  <c r="E8042" i="1" a="1"/>
  <c r="E8042" i="1" s="1"/>
  <c r="F8042" i="1" s="1"/>
  <c r="E8043" i="1" a="1"/>
  <c r="E8043" i="1" s="1"/>
  <c r="F8043" i="1" s="1"/>
  <c r="E8044" i="1" a="1"/>
  <c r="E8044" i="1" s="1"/>
  <c r="F8044" i="1" s="1"/>
  <c r="E8045" i="1" a="1"/>
  <c r="E8045" i="1" s="1"/>
  <c r="F8045" i="1" s="1"/>
  <c r="E8046" i="1" a="1"/>
  <c r="E8046" i="1" s="1"/>
  <c r="F8046" i="1" s="1"/>
  <c r="E8047" i="1" a="1"/>
  <c r="E8047" i="1" s="1"/>
  <c r="F8047" i="1" s="1"/>
  <c r="E8048" i="1" a="1"/>
  <c r="E8048" i="1" s="1"/>
  <c r="F8048" i="1" s="1"/>
  <c r="E8049" i="1" a="1"/>
  <c r="E8049" i="1" s="1"/>
  <c r="F8049" i="1" s="1"/>
  <c r="E8050" i="1" a="1"/>
  <c r="E8050" i="1" s="1"/>
  <c r="F8050" i="1" s="1"/>
  <c r="E8051" i="1" a="1"/>
  <c r="E8051" i="1" s="1"/>
  <c r="F8051" i="1" s="1"/>
  <c r="E8052" i="1" a="1"/>
  <c r="E8052" i="1" s="1"/>
  <c r="F8052" i="1" s="1"/>
  <c r="E8053" i="1" a="1"/>
  <c r="E8053" i="1" s="1"/>
  <c r="F8053" i="1" s="1"/>
  <c r="E8054" i="1" a="1"/>
  <c r="E8054" i="1" s="1"/>
  <c r="F8054" i="1" s="1"/>
  <c r="E8055" i="1" a="1"/>
  <c r="E8055" i="1" s="1"/>
  <c r="F8055" i="1" s="1"/>
  <c r="E8056" i="1" a="1"/>
  <c r="E8056" i="1" s="1"/>
  <c r="F8056" i="1" s="1"/>
  <c r="E8057" i="1" a="1"/>
  <c r="E8057" i="1" s="1"/>
  <c r="F8057" i="1" s="1"/>
  <c r="E8058" i="1" a="1"/>
  <c r="E8058" i="1" s="1"/>
  <c r="F8058" i="1" s="1"/>
  <c r="E8059" i="1" a="1"/>
  <c r="E8059" i="1" s="1"/>
  <c r="F8059" i="1" s="1"/>
  <c r="E8060" i="1" a="1"/>
  <c r="E8060" i="1" s="1"/>
  <c r="F8060" i="1" s="1"/>
  <c r="E8061" i="1" a="1"/>
  <c r="E8061" i="1" s="1"/>
  <c r="F8061" i="1" s="1"/>
  <c r="E8062" i="1" a="1"/>
  <c r="E8062" i="1" s="1"/>
  <c r="F8062" i="1" s="1"/>
  <c r="E8063" i="1" a="1"/>
  <c r="E8063" i="1" s="1"/>
  <c r="F8063" i="1" s="1"/>
  <c r="E8064" i="1" a="1"/>
  <c r="E8064" i="1" s="1"/>
  <c r="F8064" i="1" s="1"/>
  <c r="E8065" i="1" a="1"/>
  <c r="E8065" i="1" s="1"/>
  <c r="F8065" i="1" s="1"/>
  <c r="E8066" i="1" a="1"/>
  <c r="E8066" i="1" s="1"/>
  <c r="F8066" i="1" s="1"/>
  <c r="E8067" i="1" a="1"/>
  <c r="E8067" i="1" s="1"/>
  <c r="F8067" i="1" s="1"/>
  <c r="E8068" i="1" a="1"/>
  <c r="E8068" i="1" s="1"/>
  <c r="F8068" i="1" s="1"/>
  <c r="E8069" i="1" a="1"/>
  <c r="E8069" i="1" s="1"/>
  <c r="F8069" i="1" s="1"/>
  <c r="E8070" i="1" a="1"/>
  <c r="E8070" i="1" s="1"/>
  <c r="F8070" i="1" s="1"/>
  <c r="E8071" i="1" a="1"/>
  <c r="E8071" i="1" s="1"/>
  <c r="F8071" i="1" s="1"/>
  <c r="E8072" i="1" a="1"/>
  <c r="E8072" i="1" s="1"/>
  <c r="F8072" i="1" s="1"/>
  <c r="E8073" i="1" a="1"/>
  <c r="E8073" i="1" s="1"/>
  <c r="F8073" i="1" s="1"/>
  <c r="E8074" i="1" a="1"/>
  <c r="E8074" i="1" s="1"/>
  <c r="F8074" i="1" s="1"/>
  <c r="E8075" i="1" a="1"/>
  <c r="E8075" i="1" s="1"/>
  <c r="F8075" i="1" s="1"/>
  <c r="E8076" i="1" a="1"/>
  <c r="E8076" i="1" s="1"/>
  <c r="F8076" i="1" s="1"/>
  <c r="E8077" i="1" a="1"/>
  <c r="E8077" i="1" s="1"/>
  <c r="F8077" i="1" s="1"/>
  <c r="E8078" i="1" a="1"/>
  <c r="E8078" i="1" s="1"/>
  <c r="F8078" i="1" s="1"/>
  <c r="E8079" i="1" a="1"/>
  <c r="E8079" i="1" s="1"/>
  <c r="F8079" i="1" s="1"/>
  <c r="E8080" i="1" a="1"/>
  <c r="E8080" i="1" s="1"/>
  <c r="F8080" i="1" s="1"/>
  <c r="E8081" i="1" a="1"/>
  <c r="E8081" i="1" s="1"/>
  <c r="F8081" i="1" s="1"/>
  <c r="E8082" i="1" a="1"/>
  <c r="E8082" i="1" s="1"/>
  <c r="F8082" i="1" s="1"/>
  <c r="E8083" i="1" a="1"/>
  <c r="E8083" i="1" s="1"/>
  <c r="F8083" i="1" s="1"/>
  <c r="E8084" i="1" a="1"/>
  <c r="E8084" i="1" s="1"/>
  <c r="F8084" i="1" s="1"/>
  <c r="E8085" i="1" a="1"/>
  <c r="E8085" i="1" s="1"/>
  <c r="F8085" i="1" s="1"/>
  <c r="E8086" i="1" a="1"/>
  <c r="E8086" i="1" s="1"/>
  <c r="F8086" i="1" s="1"/>
  <c r="E8087" i="1" a="1"/>
  <c r="E8087" i="1" s="1"/>
  <c r="F8087" i="1" s="1"/>
  <c r="E8088" i="1" a="1"/>
  <c r="E8088" i="1" s="1"/>
  <c r="F8088" i="1" s="1"/>
  <c r="E8089" i="1" a="1"/>
  <c r="E8089" i="1" s="1"/>
  <c r="F8089" i="1" s="1"/>
  <c r="E8090" i="1" a="1"/>
  <c r="E8090" i="1" s="1"/>
  <c r="F8090" i="1" s="1"/>
  <c r="E8091" i="1" a="1"/>
  <c r="E8091" i="1" s="1"/>
  <c r="F8091" i="1" s="1"/>
  <c r="E8092" i="1" a="1"/>
  <c r="E8092" i="1" s="1"/>
  <c r="F8092" i="1" s="1"/>
  <c r="E8093" i="1" a="1"/>
  <c r="E8093" i="1" s="1"/>
  <c r="F8093" i="1" s="1"/>
  <c r="E8094" i="1" a="1"/>
  <c r="E8094" i="1" s="1"/>
  <c r="F8094" i="1" s="1"/>
  <c r="E8095" i="1" a="1"/>
  <c r="E8095" i="1" s="1"/>
  <c r="F8095" i="1" s="1"/>
  <c r="E8096" i="1" a="1"/>
  <c r="E8096" i="1" s="1"/>
  <c r="F8096" i="1" s="1"/>
  <c r="E8097" i="1" a="1"/>
  <c r="E8097" i="1" s="1"/>
  <c r="F8097" i="1" s="1"/>
  <c r="E8098" i="1" a="1"/>
  <c r="E8098" i="1" s="1"/>
  <c r="F8098" i="1" s="1"/>
  <c r="E8099" i="1" a="1"/>
  <c r="E8099" i="1" s="1"/>
  <c r="F8099" i="1" s="1"/>
  <c r="E8100" i="1" a="1"/>
  <c r="E8100" i="1" s="1"/>
  <c r="F8100" i="1" s="1"/>
  <c r="E8101" i="1" a="1"/>
  <c r="E8101" i="1" s="1"/>
  <c r="F8101" i="1" s="1"/>
  <c r="E8102" i="1" a="1"/>
  <c r="E8102" i="1" s="1"/>
  <c r="F8102" i="1" s="1"/>
  <c r="E8103" i="1" a="1"/>
  <c r="E8103" i="1" s="1"/>
  <c r="F8103" i="1" s="1"/>
  <c r="E8104" i="1" a="1"/>
  <c r="E8104" i="1" s="1"/>
  <c r="F8104" i="1" s="1"/>
  <c r="E8105" i="1" a="1"/>
  <c r="E8105" i="1" s="1"/>
  <c r="F8105" i="1" s="1"/>
  <c r="E8106" i="1" a="1"/>
  <c r="E8106" i="1" s="1"/>
  <c r="F8106" i="1" s="1"/>
  <c r="E8107" i="1" a="1"/>
  <c r="E8107" i="1" s="1"/>
  <c r="F8107" i="1" s="1"/>
  <c r="E8108" i="1" a="1"/>
  <c r="E8108" i="1" s="1"/>
  <c r="F8108" i="1" s="1"/>
  <c r="E8109" i="1" a="1"/>
  <c r="E8109" i="1" s="1"/>
  <c r="F8109" i="1" s="1"/>
  <c r="E8110" i="1" a="1"/>
  <c r="E8110" i="1" s="1"/>
  <c r="F8110" i="1" s="1"/>
  <c r="E8111" i="1" a="1"/>
  <c r="E8111" i="1" s="1"/>
  <c r="F8111" i="1" s="1"/>
  <c r="E8112" i="1" a="1"/>
  <c r="E8112" i="1" s="1"/>
  <c r="F8112" i="1" s="1"/>
  <c r="E8113" i="1" a="1"/>
  <c r="E8113" i="1" s="1"/>
  <c r="F8113" i="1" s="1"/>
  <c r="E8114" i="1" a="1"/>
  <c r="E8114" i="1" s="1"/>
  <c r="F8114" i="1" s="1"/>
  <c r="E8115" i="1" a="1"/>
  <c r="E8115" i="1" s="1"/>
  <c r="F8115" i="1" s="1"/>
  <c r="E8116" i="1" a="1"/>
  <c r="E8116" i="1" s="1"/>
  <c r="F8116" i="1" s="1"/>
  <c r="E8117" i="1" a="1"/>
  <c r="E8117" i="1" s="1"/>
  <c r="F8117" i="1" s="1"/>
  <c r="E8118" i="1" a="1"/>
  <c r="E8118" i="1" s="1"/>
  <c r="F8118" i="1" s="1"/>
  <c r="E8119" i="1" a="1"/>
  <c r="E8119" i="1" s="1"/>
  <c r="F8119" i="1" s="1"/>
  <c r="E8120" i="1" a="1"/>
  <c r="E8120" i="1" s="1"/>
  <c r="F8120" i="1" s="1"/>
  <c r="E8121" i="1" a="1"/>
  <c r="E8121" i="1" s="1"/>
  <c r="F8121" i="1" s="1"/>
  <c r="E8122" i="1" a="1"/>
  <c r="E8122" i="1" s="1"/>
  <c r="F8122" i="1" s="1"/>
  <c r="E8123" i="1" a="1"/>
  <c r="E8123" i="1" s="1"/>
  <c r="F8123" i="1" s="1"/>
  <c r="E8124" i="1" a="1"/>
  <c r="E8124" i="1" s="1"/>
  <c r="F8124" i="1" s="1"/>
  <c r="E8125" i="1" a="1"/>
  <c r="E8125" i="1" s="1"/>
  <c r="F8125" i="1" s="1"/>
  <c r="E8126" i="1" a="1"/>
  <c r="E8126" i="1" s="1"/>
  <c r="F8126" i="1" s="1"/>
  <c r="E8127" i="1" a="1"/>
  <c r="E8127" i="1" s="1"/>
  <c r="F8127" i="1" s="1"/>
  <c r="E8128" i="1" a="1"/>
  <c r="E8128" i="1" s="1"/>
  <c r="F8128" i="1" s="1"/>
  <c r="E8129" i="1" a="1"/>
  <c r="E8129" i="1" s="1"/>
  <c r="F8129" i="1" s="1"/>
  <c r="E8130" i="1" a="1"/>
  <c r="E8130" i="1" s="1"/>
  <c r="F8130" i="1" s="1"/>
  <c r="E8131" i="1" a="1"/>
  <c r="E8131" i="1" s="1"/>
  <c r="F8131" i="1" s="1"/>
  <c r="E8132" i="1" a="1"/>
  <c r="E8132" i="1" s="1"/>
  <c r="F8132" i="1" s="1"/>
  <c r="E8133" i="1" a="1"/>
  <c r="E8133" i="1" s="1"/>
  <c r="F8133" i="1" s="1"/>
  <c r="E8134" i="1" a="1"/>
  <c r="E8134" i="1" s="1"/>
  <c r="F8134" i="1" s="1"/>
  <c r="E8135" i="1" a="1"/>
  <c r="E8135" i="1" s="1"/>
  <c r="F8135" i="1" s="1"/>
  <c r="E8136" i="1" a="1"/>
  <c r="E8136" i="1" s="1"/>
  <c r="F8136" i="1" s="1"/>
  <c r="E8137" i="1" a="1"/>
  <c r="E8137" i="1" s="1"/>
  <c r="F8137" i="1" s="1"/>
  <c r="E8138" i="1" a="1"/>
  <c r="E8138" i="1" s="1"/>
  <c r="F8138" i="1" s="1"/>
  <c r="E8139" i="1" a="1"/>
  <c r="E8139" i="1" s="1"/>
  <c r="F8139" i="1" s="1"/>
  <c r="E8140" i="1" a="1"/>
  <c r="E8140" i="1" s="1"/>
  <c r="F8140" i="1" s="1"/>
  <c r="E8141" i="1" a="1"/>
  <c r="E8141" i="1" s="1"/>
  <c r="F8141" i="1" s="1"/>
  <c r="E8142" i="1" a="1"/>
  <c r="E8142" i="1" s="1"/>
  <c r="F8142" i="1" s="1"/>
  <c r="E8143" i="1" a="1"/>
  <c r="E8143" i="1" s="1"/>
  <c r="F8143" i="1" s="1"/>
  <c r="E8144" i="1" a="1"/>
  <c r="E8144" i="1" s="1"/>
  <c r="F8144" i="1" s="1"/>
  <c r="E8145" i="1" a="1"/>
  <c r="E8145" i="1" s="1"/>
  <c r="F8145" i="1" s="1"/>
  <c r="E8146" i="1" a="1"/>
  <c r="E8146" i="1" s="1"/>
  <c r="F8146" i="1" s="1"/>
  <c r="E8147" i="1" a="1"/>
  <c r="E8147" i="1" s="1"/>
  <c r="F8147" i="1" s="1"/>
  <c r="E8148" i="1" a="1"/>
  <c r="E8148" i="1" s="1"/>
  <c r="F8148" i="1" s="1"/>
  <c r="E8149" i="1" a="1"/>
  <c r="E8149" i="1" s="1"/>
  <c r="F8149" i="1" s="1"/>
  <c r="E8150" i="1" a="1"/>
  <c r="E8150" i="1" s="1"/>
  <c r="F8150" i="1" s="1"/>
  <c r="E8151" i="1" a="1"/>
  <c r="E8151" i="1" s="1"/>
  <c r="F8151" i="1" s="1"/>
  <c r="E8152" i="1" a="1"/>
  <c r="E8152" i="1" s="1"/>
  <c r="F8152" i="1" s="1"/>
  <c r="E8153" i="1" a="1"/>
  <c r="E8153" i="1" s="1"/>
  <c r="F8153" i="1" s="1"/>
  <c r="E8154" i="1" a="1"/>
  <c r="E8154" i="1" s="1"/>
  <c r="F8154" i="1" s="1"/>
  <c r="E8155" i="1" a="1"/>
  <c r="E8155" i="1" s="1"/>
  <c r="F8155" i="1" s="1"/>
  <c r="E8156" i="1" a="1"/>
  <c r="E8156" i="1" s="1"/>
  <c r="F8156" i="1" s="1"/>
  <c r="E8157" i="1" a="1"/>
  <c r="E8157" i="1" s="1"/>
  <c r="F8157" i="1" s="1"/>
  <c r="E8158" i="1" a="1"/>
  <c r="E8158" i="1" s="1"/>
  <c r="F8158" i="1" s="1"/>
  <c r="E8159" i="1" a="1"/>
  <c r="E8159" i="1" s="1"/>
  <c r="F8159" i="1" s="1"/>
  <c r="E8160" i="1" a="1"/>
  <c r="E8160" i="1" s="1"/>
  <c r="F8160" i="1" s="1"/>
  <c r="E8161" i="1" a="1"/>
  <c r="E8161" i="1" s="1"/>
  <c r="F8161" i="1" s="1"/>
  <c r="E8162" i="1" a="1"/>
  <c r="E8162" i="1" s="1"/>
  <c r="F8162" i="1" s="1"/>
  <c r="E8163" i="1" a="1"/>
  <c r="E8163" i="1" s="1"/>
  <c r="F8163" i="1" s="1"/>
  <c r="E8164" i="1" a="1"/>
  <c r="E8164" i="1" s="1"/>
  <c r="F8164" i="1" s="1"/>
  <c r="E8165" i="1" a="1"/>
  <c r="E8165" i="1" s="1"/>
  <c r="F8165" i="1" s="1"/>
  <c r="E8166" i="1" a="1"/>
  <c r="E8166" i="1" s="1"/>
  <c r="F8166" i="1" s="1"/>
  <c r="E8167" i="1" a="1"/>
  <c r="E8167" i="1" s="1"/>
  <c r="F8167" i="1" s="1"/>
  <c r="E8168" i="1" a="1"/>
  <c r="E8168" i="1" s="1"/>
  <c r="F8168" i="1" s="1"/>
  <c r="E8169" i="1" a="1"/>
  <c r="E8169" i="1" s="1"/>
  <c r="F8169" i="1" s="1"/>
  <c r="E8170" i="1" a="1"/>
  <c r="E8170" i="1" s="1"/>
  <c r="F8170" i="1" s="1"/>
  <c r="E8171" i="1" a="1"/>
  <c r="E8171" i="1" s="1"/>
  <c r="F8171" i="1" s="1"/>
  <c r="E8172" i="1" a="1"/>
  <c r="E8172" i="1" s="1"/>
  <c r="F8172" i="1" s="1"/>
  <c r="E8173" i="1" a="1"/>
  <c r="E8173" i="1" s="1"/>
  <c r="F8173" i="1" s="1"/>
  <c r="E8174" i="1" a="1"/>
  <c r="E8174" i="1" s="1"/>
  <c r="F8174" i="1" s="1"/>
  <c r="E8175" i="1" a="1"/>
  <c r="E8175" i="1" s="1"/>
  <c r="F8175" i="1" s="1"/>
  <c r="E8176" i="1" a="1"/>
  <c r="E8176" i="1" s="1"/>
  <c r="F8176" i="1" s="1"/>
  <c r="E8177" i="1" a="1"/>
  <c r="E8177" i="1" s="1"/>
  <c r="F8177" i="1" s="1"/>
  <c r="E8178" i="1" a="1"/>
  <c r="E8178" i="1" s="1"/>
  <c r="F8178" i="1" s="1"/>
  <c r="E8179" i="1" a="1"/>
  <c r="E8179" i="1" s="1"/>
  <c r="F8179" i="1" s="1"/>
  <c r="E8180" i="1" a="1"/>
  <c r="E8180" i="1" s="1"/>
  <c r="F8180" i="1" s="1"/>
  <c r="E8181" i="1" a="1"/>
  <c r="E8181" i="1" s="1"/>
  <c r="F8181" i="1" s="1"/>
  <c r="E8182" i="1" a="1"/>
  <c r="E8182" i="1" s="1"/>
  <c r="F8182" i="1" s="1"/>
  <c r="E8183" i="1" a="1"/>
  <c r="E8183" i="1" s="1"/>
  <c r="F8183" i="1" s="1"/>
  <c r="E8184" i="1" a="1"/>
  <c r="E8184" i="1" s="1"/>
  <c r="F8184" i="1" s="1"/>
  <c r="E8185" i="1" a="1"/>
  <c r="E8185" i="1" s="1"/>
  <c r="F8185" i="1" s="1"/>
  <c r="E8186" i="1" a="1"/>
  <c r="E8186" i="1" s="1"/>
  <c r="F8186" i="1" s="1"/>
  <c r="E8187" i="1" a="1"/>
  <c r="E8187" i="1" s="1"/>
  <c r="F8187" i="1" s="1"/>
  <c r="E8188" i="1" a="1"/>
  <c r="E8188" i="1" s="1"/>
  <c r="F8188" i="1" s="1"/>
  <c r="E8189" i="1" a="1"/>
  <c r="E8189" i="1" s="1"/>
  <c r="F8189" i="1" s="1"/>
  <c r="E8190" i="1" a="1"/>
  <c r="E8190" i="1" s="1"/>
  <c r="F8190" i="1" s="1"/>
  <c r="E8191" i="1" a="1"/>
  <c r="E8191" i="1" s="1"/>
  <c r="F8191" i="1" s="1"/>
  <c r="E8192" i="1" a="1"/>
  <c r="E8192" i="1" s="1"/>
  <c r="F8192" i="1" s="1"/>
  <c r="E8193" i="1" a="1"/>
  <c r="E8193" i="1" s="1"/>
  <c r="F8193" i="1" s="1"/>
  <c r="E8194" i="1" a="1"/>
  <c r="E8194" i="1" s="1"/>
  <c r="F8194" i="1" s="1"/>
  <c r="E8195" i="1" a="1"/>
  <c r="E8195" i="1" s="1"/>
  <c r="F8195" i="1" s="1"/>
  <c r="E8196" i="1" a="1"/>
  <c r="E8196" i="1" s="1"/>
  <c r="F8196" i="1" s="1"/>
  <c r="E8197" i="1" a="1"/>
  <c r="E8197" i="1" s="1"/>
  <c r="F8197" i="1" s="1"/>
  <c r="E8198" i="1" a="1"/>
  <c r="E8198" i="1" s="1"/>
  <c r="F8198" i="1" s="1"/>
  <c r="E8199" i="1" a="1"/>
  <c r="E8199" i="1" s="1"/>
  <c r="F8199" i="1" s="1"/>
  <c r="E8200" i="1" a="1"/>
  <c r="E8200" i="1" s="1"/>
  <c r="F8200" i="1" s="1"/>
  <c r="E8201" i="1" a="1"/>
  <c r="E8201" i="1" s="1"/>
  <c r="F8201" i="1" s="1"/>
  <c r="E8202" i="1" a="1"/>
  <c r="E8202" i="1" s="1"/>
  <c r="F8202" i="1" s="1"/>
  <c r="E8203" i="1" a="1"/>
  <c r="E8203" i="1" s="1"/>
  <c r="F8203" i="1" s="1"/>
  <c r="E8204" i="1" a="1"/>
  <c r="E8204" i="1" s="1"/>
  <c r="F8204" i="1" s="1"/>
  <c r="E8205" i="1" a="1"/>
  <c r="E8205" i="1" s="1"/>
  <c r="F8205" i="1" s="1"/>
  <c r="E8206" i="1" a="1"/>
  <c r="E8206" i="1" s="1"/>
  <c r="F8206" i="1" s="1"/>
  <c r="E8207" i="1" a="1"/>
  <c r="E8207" i="1" s="1"/>
  <c r="F8207" i="1" s="1"/>
  <c r="E8208" i="1" a="1"/>
  <c r="E8208" i="1" s="1"/>
  <c r="F8208" i="1" s="1"/>
  <c r="E8209" i="1" a="1"/>
  <c r="E8209" i="1" s="1"/>
  <c r="F8209" i="1" s="1"/>
  <c r="E8210" i="1" a="1"/>
  <c r="E8210" i="1" s="1"/>
  <c r="F8210" i="1" s="1"/>
  <c r="E8211" i="1" a="1"/>
  <c r="E8211" i="1" s="1"/>
  <c r="F8211" i="1" s="1"/>
  <c r="E8212" i="1" a="1"/>
  <c r="E8212" i="1" s="1"/>
  <c r="F8212" i="1" s="1"/>
  <c r="E8213" i="1" a="1"/>
  <c r="E8213" i="1" s="1"/>
  <c r="F8213" i="1" s="1"/>
  <c r="E8214" i="1" a="1"/>
  <c r="E8214" i="1" s="1"/>
  <c r="F8214" i="1" s="1"/>
  <c r="E8215" i="1" a="1"/>
  <c r="E8215" i="1" s="1"/>
  <c r="F8215" i="1" s="1"/>
  <c r="E8216" i="1" a="1"/>
  <c r="E8216" i="1" s="1"/>
  <c r="F8216" i="1" s="1"/>
  <c r="E8217" i="1" a="1"/>
  <c r="E8217" i="1" s="1"/>
  <c r="F8217" i="1" s="1"/>
  <c r="E8218" i="1" a="1"/>
  <c r="E8218" i="1" s="1"/>
  <c r="F8218" i="1" s="1"/>
  <c r="E8219" i="1" a="1"/>
  <c r="E8219" i="1" s="1"/>
  <c r="F8219" i="1" s="1"/>
  <c r="E8220" i="1" a="1"/>
  <c r="E8220" i="1" s="1"/>
  <c r="F8220" i="1" s="1"/>
  <c r="E8221" i="1" a="1"/>
  <c r="E8221" i="1" s="1"/>
  <c r="F8221" i="1" s="1"/>
  <c r="E8222" i="1" a="1"/>
  <c r="E8222" i="1" s="1"/>
  <c r="F8222" i="1" s="1"/>
  <c r="E8223" i="1" a="1"/>
  <c r="E8223" i="1" s="1"/>
  <c r="F8223" i="1" s="1"/>
  <c r="E8224" i="1" a="1"/>
  <c r="E8224" i="1" s="1"/>
  <c r="F8224" i="1" s="1"/>
  <c r="E8225" i="1" a="1"/>
  <c r="E8225" i="1" s="1"/>
  <c r="F8225" i="1" s="1"/>
  <c r="E8226" i="1" a="1"/>
  <c r="E8226" i="1" s="1"/>
  <c r="F8226" i="1" s="1"/>
  <c r="E8227" i="1" a="1"/>
  <c r="E8227" i="1" s="1"/>
  <c r="F8227" i="1" s="1"/>
  <c r="E8228" i="1" a="1"/>
  <c r="E8228" i="1" s="1"/>
  <c r="F8228" i="1" s="1"/>
  <c r="E8229" i="1" a="1"/>
  <c r="E8229" i="1" s="1"/>
  <c r="F8229" i="1" s="1"/>
  <c r="E8230" i="1" a="1"/>
  <c r="E8230" i="1" s="1"/>
  <c r="F8230" i="1" s="1"/>
  <c r="E8231" i="1" a="1"/>
  <c r="E8231" i="1" s="1"/>
  <c r="F8231" i="1" s="1"/>
  <c r="E8232" i="1" a="1"/>
  <c r="E8232" i="1" s="1"/>
  <c r="F8232" i="1" s="1"/>
  <c r="E8233" i="1" a="1"/>
  <c r="E8233" i="1" s="1"/>
  <c r="F8233" i="1" s="1"/>
  <c r="E8234" i="1" a="1"/>
  <c r="E8234" i="1" s="1"/>
  <c r="F8234" i="1" s="1"/>
  <c r="E8235" i="1" a="1"/>
  <c r="E8235" i="1" s="1"/>
  <c r="F8235" i="1" s="1"/>
  <c r="E8236" i="1" a="1"/>
  <c r="E8236" i="1" s="1"/>
  <c r="F8236" i="1" s="1"/>
  <c r="E8237" i="1" a="1"/>
  <c r="E8237" i="1" s="1"/>
  <c r="F8237" i="1" s="1"/>
  <c r="E8238" i="1" a="1"/>
  <c r="E8238" i="1" s="1"/>
  <c r="F8238" i="1" s="1"/>
  <c r="E8239" i="1" a="1"/>
  <c r="E8239" i="1" s="1"/>
  <c r="F8239" i="1" s="1"/>
  <c r="E8240" i="1" a="1"/>
  <c r="E8240" i="1" s="1"/>
  <c r="F8240" i="1" s="1"/>
  <c r="E8241" i="1" a="1"/>
  <c r="E8241" i="1" s="1"/>
  <c r="F8241" i="1" s="1"/>
  <c r="E8242" i="1" a="1"/>
  <c r="E8242" i="1" s="1"/>
  <c r="F8242" i="1" s="1"/>
  <c r="E8243" i="1" a="1"/>
  <c r="E8243" i="1" s="1"/>
  <c r="F8243" i="1" s="1"/>
  <c r="E8244" i="1" a="1"/>
  <c r="E8244" i="1" s="1"/>
  <c r="F8244" i="1" s="1"/>
  <c r="E8245" i="1" a="1"/>
  <c r="E8245" i="1" s="1"/>
  <c r="F8245" i="1" s="1"/>
  <c r="E8246" i="1" a="1"/>
  <c r="E8246" i="1" s="1"/>
  <c r="F8246" i="1" s="1"/>
  <c r="E8247" i="1" a="1"/>
  <c r="E8247" i="1" s="1"/>
  <c r="F8247" i="1" s="1"/>
  <c r="E8248" i="1" a="1"/>
  <c r="E8248" i="1" s="1"/>
  <c r="F8248" i="1" s="1"/>
  <c r="E8249" i="1" a="1"/>
  <c r="E8249" i="1" s="1"/>
  <c r="F8249" i="1" s="1"/>
  <c r="E8250" i="1" a="1"/>
  <c r="E8250" i="1" s="1"/>
  <c r="F8250" i="1" s="1"/>
  <c r="E8251" i="1" a="1"/>
  <c r="E8251" i="1" s="1"/>
  <c r="F8251" i="1" s="1"/>
  <c r="E8252" i="1" a="1"/>
  <c r="E8252" i="1" s="1"/>
  <c r="F8252" i="1" s="1"/>
  <c r="E8253" i="1" a="1"/>
  <c r="E8253" i="1" s="1"/>
  <c r="F8253" i="1" s="1"/>
  <c r="E8254" i="1" a="1"/>
  <c r="E8254" i="1" s="1"/>
  <c r="F8254" i="1" s="1"/>
  <c r="E8255" i="1" a="1"/>
  <c r="E8255" i="1" s="1"/>
  <c r="F8255" i="1" s="1"/>
  <c r="E8256" i="1" a="1"/>
  <c r="E8256" i="1" s="1"/>
  <c r="F8256" i="1" s="1"/>
  <c r="E8257" i="1" a="1"/>
  <c r="E8257" i="1" s="1"/>
  <c r="F8257" i="1" s="1"/>
  <c r="E8258" i="1" a="1"/>
  <c r="E8258" i="1" s="1"/>
  <c r="F8258" i="1" s="1"/>
  <c r="E8259" i="1" a="1"/>
  <c r="E8259" i="1" s="1"/>
  <c r="F8259" i="1" s="1"/>
  <c r="E8260" i="1" a="1"/>
  <c r="E8260" i="1" s="1"/>
  <c r="F8260" i="1" s="1"/>
  <c r="E8261" i="1" a="1"/>
  <c r="E8261" i="1" s="1"/>
  <c r="F8261" i="1" s="1"/>
  <c r="E8262" i="1" a="1"/>
  <c r="E8262" i="1" s="1"/>
  <c r="F8262" i="1" s="1"/>
  <c r="E8263" i="1" a="1"/>
  <c r="E8263" i="1" s="1"/>
  <c r="F8263" i="1" s="1"/>
  <c r="E8264" i="1" a="1"/>
  <c r="E8264" i="1" s="1"/>
  <c r="F8264" i="1" s="1"/>
  <c r="E8265" i="1" a="1"/>
  <c r="E8265" i="1" s="1"/>
  <c r="F8265" i="1" s="1"/>
  <c r="E8266" i="1" a="1"/>
  <c r="E8266" i="1" s="1"/>
  <c r="F8266" i="1" s="1"/>
  <c r="E8267" i="1" a="1"/>
  <c r="E8267" i="1" s="1"/>
  <c r="F8267" i="1" s="1"/>
  <c r="E8268" i="1" a="1"/>
  <c r="E8268" i="1" s="1"/>
  <c r="F8268" i="1" s="1"/>
  <c r="E8269" i="1" a="1"/>
  <c r="E8269" i="1" s="1"/>
  <c r="F8269" i="1" s="1"/>
  <c r="E8270" i="1" a="1"/>
  <c r="E8270" i="1" s="1"/>
  <c r="F8270" i="1" s="1"/>
  <c r="E8271" i="1" a="1"/>
  <c r="E8271" i="1" s="1"/>
  <c r="F8271" i="1" s="1"/>
  <c r="E8272" i="1" a="1"/>
  <c r="E8272" i="1" s="1"/>
  <c r="F8272" i="1" s="1"/>
  <c r="E8273" i="1" a="1"/>
  <c r="E8273" i="1" s="1"/>
  <c r="F8273" i="1" s="1"/>
  <c r="E8274" i="1" a="1"/>
  <c r="E8274" i="1" s="1"/>
  <c r="F8274" i="1" s="1"/>
  <c r="E8275" i="1" a="1"/>
  <c r="E8275" i="1" s="1"/>
  <c r="F8275" i="1" s="1"/>
  <c r="E8276" i="1" a="1"/>
  <c r="E8276" i="1" s="1"/>
  <c r="F8276" i="1" s="1"/>
  <c r="E8277" i="1" a="1"/>
  <c r="E8277" i="1" s="1"/>
  <c r="F8277" i="1" s="1"/>
  <c r="E8278" i="1" a="1"/>
  <c r="E8278" i="1" s="1"/>
  <c r="F8278" i="1" s="1"/>
  <c r="E8279" i="1" a="1"/>
  <c r="E8279" i="1" s="1"/>
  <c r="F8279" i="1" s="1"/>
  <c r="E8280" i="1" a="1"/>
  <c r="E8280" i="1" s="1"/>
  <c r="F8280" i="1" s="1"/>
  <c r="E8281" i="1" a="1"/>
  <c r="E8281" i="1" s="1"/>
  <c r="F8281" i="1" s="1"/>
  <c r="E8282" i="1" a="1"/>
  <c r="E8282" i="1" s="1"/>
  <c r="F8282" i="1" s="1"/>
  <c r="E8283" i="1" a="1"/>
  <c r="E8283" i="1" s="1"/>
  <c r="F8283" i="1" s="1"/>
  <c r="E8284" i="1" a="1"/>
  <c r="E8284" i="1" s="1"/>
  <c r="F8284" i="1" s="1"/>
  <c r="E8285" i="1" a="1"/>
  <c r="E8285" i="1" s="1"/>
  <c r="F8285" i="1" s="1"/>
  <c r="E8286" i="1" a="1"/>
  <c r="E8286" i="1" s="1"/>
  <c r="F8286" i="1" s="1"/>
  <c r="E8287" i="1" a="1"/>
  <c r="E8287" i="1" s="1"/>
  <c r="F8287" i="1" s="1"/>
  <c r="E8288" i="1" a="1"/>
  <c r="E8288" i="1" s="1"/>
  <c r="F8288" i="1" s="1"/>
  <c r="E8289" i="1" a="1"/>
  <c r="E8289" i="1" s="1"/>
  <c r="F8289" i="1" s="1"/>
  <c r="E8290" i="1" a="1"/>
  <c r="E8290" i="1" s="1"/>
  <c r="F8290" i="1" s="1"/>
  <c r="E8291" i="1" a="1"/>
  <c r="E8291" i="1" s="1"/>
  <c r="F8291" i="1" s="1"/>
  <c r="E8292" i="1" a="1"/>
  <c r="E8292" i="1" s="1"/>
  <c r="F8292" i="1" s="1"/>
  <c r="E8293" i="1" a="1"/>
  <c r="E8293" i="1" s="1"/>
  <c r="F8293" i="1" s="1"/>
  <c r="E8294" i="1" a="1"/>
  <c r="E8294" i="1" s="1"/>
  <c r="F8294" i="1" s="1"/>
  <c r="E8295" i="1" a="1"/>
  <c r="E8295" i="1" s="1"/>
  <c r="F8295" i="1" s="1"/>
  <c r="E8296" i="1" a="1"/>
  <c r="E8296" i="1" s="1"/>
  <c r="F8296" i="1" s="1"/>
  <c r="E8297" i="1" a="1"/>
  <c r="E8297" i="1" s="1"/>
  <c r="F8297" i="1" s="1"/>
  <c r="E8298" i="1" a="1"/>
  <c r="E8298" i="1" s="1"/>
  <c r="F8298" i="1" s="1"/>
  <c r="E8299" i="1" a="1"/>
  <c r="E8299" i="1" s="1"/>
  <c r="F8299" i="1" s="1"/>
  <c r="E8300" i="1" a="1"/>
  <c r="E8300" i="1" s="1"/>
  <c r="F8300" i="1" s="1"/>
  <c r="E8301" i="1" a="1"/>
  <c r="E8301" i="1" s="1"/>
  <c r="F8301" i="1" s="1"/>
  <c r="E8302" i="1" a="1"/>
  <c r="E8302" i="1" s="1"/>
  <c r="F8302" i="1" s="1"/>
  <c r="E8303" i="1" a="1"/>
  <c r="E8303" i="1" s="1"/>
  <c r="F8303" i="1" s="1"/>
  <c r="E8304" i="1" a="1"/>
  <c r="E8304" i="1" s="1"/>
  <c r="F8304" i="1" s="1"/>
  <c r="E8305" i="1" a="1"/>
  <c r="E8305" i="1" s="1"/>
  <c r="F8305" i="1" s="1"/>
  <c r="E8306" i="1" a="1"/>
  <c r="E8306" i="1" s="1"/>
  <c r="F8306" i="1" s="1"/>
  <c r="E8307" i="1" a="1"/>
  <c r="E8307" i="1" s="1"/>
  <c r="F8307" i="1" s="1"/>
  <c r="E8308" i="1" a="1"/>
  <c r="E8308" i="1" s="1"/>
  <c r="F8308" i="1" s="1"/>
  <c r="E8309" i="1" a="1"/>
  <c r="E8309" i="1" s="1"/>
  <c r="F8309" i="1" s="1"/>
  <c r="E8310" i="1" a="1"/>
  <c r="E8310" i="1" s="1"/>
  <c r="F8310" i="1" s="1"/>
  <c r="E8311" i="1" a="1"/>
  <c r="E8311" i="1" s="1"/>
  <c r="F8311" i="1" s="1"/>
  <c r="E8312" i="1" a="1"/>
  <c r="E8312" i="1" s="1"/>
  <c r="F8312" i="1" s="1"/>
  <c r="E8313" i="1" a="1"/>
  <c r="E8313" i="1" s="1"/>
  <c r="F8313" i="1" s="1"/>
  <c r="E8314" i="1" a="1"/>
  <c r="E8314" i="1" s="1"/>
  <c r="F8314" i="1" s="1"/>
  <c r="E8315" i="1" a="1"/>
  <c r="E8315" i="1" s="1"/>
  <c r="F8315" i="1" s="1"/>
  <c r="E8316" i="1" a="1"/>
  <c r="E8316" i="1" s="1"/>
  <c r="F8316" i="1" s="1"/>
  <c r="E8317" i="1" a="1"/>
  <c r="E8317" i="1" s="1"/>
  <c r="F8317" i="1" s="1"/>
  <c r="E8318" i="1" a="1"/>
  <c r="E8318" i="1" s="1"/>
  <c r="F8318" i="1" s="1"/>
  <c r="E8319" i="1" a="1"/>
  <c r="E8319" i="1" s="1"/>
  <c r="F8319" i="1" s="1"/>
  <c r="E8320" i="1" a="1"/>
  <c r="E8320" i="1" s="1"/>
  <c r="F8320" i="1" s="1"/>
  <c r="E8321" i="1" a="1"/>
  <c r="E8321" i="1" s="1"/>
  <c r="F8321" i="1" s="1"/>
  <c r="E8322" i="1" a="1"/>
  <c r="E8322" i="1" s="1"/>
  <c r="F8322" i="1" s="1"/>
  <c r="E8323" i="1" a="1"/>
  <c r="E8323" i="1" s="1"/>
  <c r="F8323" i="1" s="1"/>
  <c r="E8324" i="1" a="1"/>
  <c r="E8324" i="1" s="1"/>
  <c r="F8324" i="1" s="1"/>
  <c r="E8325" i="1" a="1"/>
  <c r="E8325" i="1" s="1"/>
  <c r="F8325" i="1" s="1"/>
  <c r="E8326" i="1" a="1"/>
  <c r="E8326" i="1" s="1"/>
  <c r="F8326" i="1" s="1"/>
  <c r="E8327" i="1" a="1"/>
  <c r="E8327" i="1" s="1"/>
  <c r="F8327" i="1" s="1"/>
  <c r="E8328" i="1" a="1"/>
  <c r="E8328" i="1" s="1"/>
  <c r="F8328" i="1" s="1"/>
  <c r="E8329" i="1" a="1"/>
  <c r="E8329" i="1" s="1"/>
  <c r="F8329" i="1" s="1"/>
  <c r="E8330" i="1" a="1"/>
  <c r="E8330" i="1" s="1"/>
  <c r="F8330" i="1" s="1"/>
  <c r="E8331" i="1" a="1"/>
  <c r="E8331" i="1" s="1"/>
  <c r="F8331" i="1" s="1"/>
  <c r="E8332" i="1" a="1"/>
  <c r="E8332" i="1" s="1"/>
  <c r="F8332" i="1" s="1"/>
  <c r="E8333" i="1" a="1"/>
  <c r="E8333" i="1" s="1"/>
  <c r="F8333" i="1" s="1"/>
  <c r="E8334" i="1" a="1"/>
  <c r="E8334" i="1" s="1"/>
  <c r="F8334" i="1" s="1"/>
  <c r="E8335" i="1" a="1"/>
  <c r="E8335" i="1" s="1"/>
  <c r="F8335" i="1" s="1"/>
  <c r="E8336" i="1" a="1"/>
  <c r="E8336" i="1" s="1"/>
  <c r="F8336" i="1" s="1"/>
  <c r="E8337" i="1" a="1"/>
  <c r="E8337" i="1" s="1"/>
  <c r="F8337" i="1" s="1"/>
  <c r="E8338" i="1" a="1"/>
  <c r="E8338" i="1" s="1"/>
  <c r="F8338" i="1" s="1"/>
  <c r="E8339" i="1" a="1"/>
  <c r="E8339" i="1" s="1"/>
  <c r="F8339" i="1" s="1"/>
  <c r="E8340" i="1" a="1"/>
  <c r="E8340" i="1" s="1"/>
  <c r="F8340" i="1" s="1"/>
  <c r="E8341" i="1" a="1"/>
  <c r="E8341" i="1" s="1"/>
  <c r="F8341" i="1" s="1"/>
  <c r="E8342" i="1" a="1"/>
  <c r="E8342" i="1" s="1"/>
  <c r="F8342" i="1" s="1"/>
  <c r="E8343" i="1" a="1"/>
  <c r="E8343" i="1" s="1"/>
  <c r="F8343" i="1" s="1"/>
  <c r="E8344" i="1" a="1"/>
  <c r="E8344" i="1" s="1"/>
  <c r="F8344" i="1" s="1"/>
  <c r="E8345" i="1" a="1"/>
  <c r="E8345" i="1" s="1"/>
  <c r="F8345" i="1" s="1"/>
  <c r="E8346" i="1" a="1"/>
  <c r="E8346" i="1" s="1"/>
  <c r="F8346" i="1" s="1"/>
  <c r="E8347" i="1" a="1"/>
  <c r="E8347" i="1" s="1"/>
  <c r="F8347" i="1" s="1"/>
  <c r="E8348" i="1" a="1"/>
  <c r="E8348" i="1" s="1"/>
  <c r="F8348" i="1" s="1"/>
  <c r="E8349" i="1" a="1"/>
  <c r="E8349" i="1" s="1"/>
  <c r="F8349" i="1" s="1"/>
  <c r="E8350" i="1" a="1"/>
  <c r="E8350" i="1" s="1"/>
  <c r="F8350" i="1" s="1"/>
  <c r="E8351" i="1" a="1"/>
  <c r="E8351" i="1" s="1"/>
  <c r="F8351" i="1" s="1"/>
  <c r="E8352" i="1" a="1"/>
  <c r="E8352" i="1" s="1"/>
  <c r="F8352" i="1" s="1"/>
  <c r="E8353" i="1" a="1"/>
  <c r="E8353" i="1" s="1"/>
  <c r="F8353" i="1" s="1"/>
  <c r="E8354" i="1" a="1"/>
  <c r="E8354" i="1" s="1"/>
  <c r="F8354" i="1" s="1"/>
  <c r="E8355" i="1" a="1"/>
  <c r="E8355" i="1" s="1"/>
  <c r="F8355" i="1" s="1"/>
  <c r="E8356" i="1" a="1"/>
  <c r="E8356" i="1" s="1"/>
  <c r="F8356" i="1" s="1"/>
  <c r="E8357" i="1" a="1"/>
  <c r="E8357" i="1" s="1"/>
  <c r="F8357" i="1" s="1"/>
  <c r="E8358" i="1" a="1"/>
  <c r="E8358" i="1" s="1"/>
  <c r="F8358" i="1" s="1"/>
  <c r="E8359" i="1" a="1"/>
  <c r="E8359" i="1" s="1"/>
  <c r="F8359" i="1" s="1"/>
  <c r="E8360" i="1" a="1"/>
  <c r="E8360" i="1" s="1"/>
  <c r="F8360" i="1" s="1"/>
  <c r="E8361" i="1" a="1"/>
  <c r="E8361" i="1" s="1"/>
  <c r="F8361" i="1" s="1"/>
  <c r="E8362" i="1" a="1"/>
  <c r="E8362" i="1" s="1"/>
  <c r="F8362" i="1" s="1"/>
  <c r="E8363" i="1" a="1"/>
  <c r="E8363" i="1" s="1"/>
  <c r="F8363" i="1" s="1"/>
  <c r="E8364" i="1" a="1"/>
  <c r="E8364" i="1" s="1"/>
  <c r="F8364" i="1" s="1"/>
  <c r="E8365" i="1" a="1"/>
  <c r="E8365" i="1" s="1"/>
  <c r="F8365" i="1" s="1"/>
  <c r="E8366" i="1" a="1"/>
  <c r="E8366" i="1" s="1"/>
  <c r="F8366" i="1" s="1"/>
  <c r="E8367" i="1" a="1"/>
  <c r="E8367" i="1" s="1"/>
  <c r="F8367" i="1" s="1"/>
  <c r="E8368" i="1" a="1"/>
  <c r="E8368" i="1" s="1"/>
  <c r="F8368" i="1" s="1"/>
  <c r="E8369" i="1" a="1"/>
  <c r="E8369" i="1" s="1"/>
  <c r="F8369" i="1" s="1"/>
  <c r="E8370" i="1" a="1"/>
  <c r="E8370" i="1" s="1"/>
  <c r="F8370" i="1" s="1"/>
  <c r="E8371" i="1" a="1"/>
  <c r="E8371" i="1" s="1"/>
  <c r="F8371" i="1" s="1"/>
  <c r="E8372" i="1" a="1"/>
  <c r="E8372" i="1" s="1"/>
  <c r="F8372" i="1" s="1"/>
  <c r="E8373" i="1" a="1"/>
  <c r="E8373" i="1" s="1"/>
  <c r="F8373" i="1" s="1"/>
  <c r="E8374" i="1" a="1"/>
  <c r="E8374" i="1" s="1"/>
  <c r="F8374" i="1" s="1"/>
  <c r="E8375" i="1" a="1"/>
  <c r="E8375" i="1" s="1"/>
  <c r="F8375" i="1" s="1"/>
  <c r="E8376" i="1" a="1"/>
  <c r="E8376" i="1" s="1"/>
  <c r="F8376" i="1" s="1"/>
  <c r="E8377" i="1" a="1"/>
  <c r="E8377" i="1" s="1"/>
  <c r="F8377" i="1" s="1"/>
  <c r="E8378" i="1" a="1"/>
  <c r="E8378" i="1" s="1"/>
  <c r="F8378" i="1" s="1"/>
  <c r="E8379" i="1" a="1"/>
  <c r="E8379" i="1" s="1"/>
  <c r="F8379" i="1" s="1"/>
  <c r="E8380" i="1" a="1"/>
  <c r="E8380" i="1" s="1"/>
  <c r="F8380" i="1" s="1"/>
  <c r="E8381" i="1" a="1"/>
  <c r="E8381" i="1" s="1"/>
  <c r="F8381" i="1" s="1"/>
  <c r="E8382" i="1" a="1"/>
  <c r="E8382" i="1" s="1"/>
  <c r="F8382" i="1" s="1"/>
  <c r="E8383" i="1" a="1"/>
  <c r="E8383" i="1" s="1"/>
  <c r="F8383" i="1" s="1"/>
  <c r="E8384" i="1" a="1"/>
  <c r="E8384" i="1" s="1"/>
  <c r="F8384" i="1" s="1"/>
  <c r="E8385" i="1" a="1"/>
  <c r="E8385" i="1" s="1"/>
  <c r="F8385" i="1" s="1"/>
  <c r="E8386" i="1" a="1"/>
  <c r="E8386" i="1" s="1"/>
  <c r="F8386" i="1" s="1"/>
  <c r="E8387" i="1" a="1"/>
  <c r="E8387" i="1" s="1"/>
  <c r="F8387" i="1" s="1"/>
  <c r="E8388" i="1" a="1"/>
  <c r="E8388" i="1" s="1"/>
  <c r="F8388" i="1" s="1"/>
  <c r="E8389" i="1" a="1"/>
  <c r="E8389" i="1" s="1"/>
  <c r="F8389" i="1" s="1"/>
  <c r="E8390" i="1" a="1"/>
  <c r="E8390" i="1" s="1"/>
  <c r="F8390" i="1" s="1"/>
  <c r="E8391" i="1" a="1"/>
  <c r="E8391" i="1" s="1"/>
  <c r="F8391" i="1" s="1"/>
  <c r="E8392" i="1" a="1"/>
  <c r="E8392" i="1" s="1"/>
  <c r="F8392" i="1" s="1"/>
  <c r="E8393" i="1" a="1"/>
  <c r="E8393" i="1" s="1"/>
  <c r="F8393" i="1" s="1"/>
  <c r="E8394" i="1" a="1"/>
  <c r="E8394" i="1" s="1"/>
  <c r="F8394" i="1" s="1"/>
  <c r="E8395" i="1" a="1"/>
  <c r="E8395" i="1" s="1"/>
  <c r="F8395" i="1" s="1"/>
  <c r="E8396" i="1" a="1"/>
  <c r="E8396" i="1" s="1"/>
  <c r="F8396" i="1" s="1"/>
  <c r="E8397" i="1" a="1"/>
  <c r="E8397" i="1" s="1"/>
  <c r="F8397" i="1" s="1"/>
  <c r="E8398" i="1" a="1"/>
  <c r="E8398" i="1" s="1"/>
  <c r="F8398" i="1" s="1"/>
  <c r="E8399" i="1" a="1"/>
  <c r="E8399" i="1" s="1"/>
  <c r="F8399" i="1" s="1"/>
  <c r="E8400" i="1" a="1"/>
  <c r="E8400" i="1" s="1"/>
  <c r="F8400" i="1" s="1"/>
  <c r="E8401" i="1" a="1"/>
  <c r="E8401" i="1" s="1"/>
  <c r="F8401" i="1" s="1"/>
  <c r="E8402" i="1" a="1"/>
  <c r="E8402" i="1" s="1"/>
  <c r="F8402" i="1" s="1"/>
  <c r="E8403" i="1" a="1"/>
  <c r="E8403" i="1" s="1"/>
  <c r="F8403" i="1" s="1"/>
  <c r="E8404" i="1" a="1"/>
  <c r="E8404" i="1" s="1"/>
  <c r="F8404" i="1" s="1"/>
  <c r="E8405" i="1" a="1"/>
  <c r="E8405" i="1" s="1"/>
  <c r="F8405" i="1" s="1"/>
  <c r="E8406" i="1" a="1"/>
  <c r="E8406" i="1" s="1"/>
  <c r="F8406" i="1" s="1"/>
  <c r="E8407" i="1" a="1"/>
  <c r="E8407" i="1" s="1"/>
  <c r="F8407" i="1" s="1"/>
  <c r="E8408" i="1" a="1"/>
  <c r="E8408" i="1" s="1"/>
  <c r="F8408" i="1" s="1"/>
  <c r="E8409" i="1" a="1"/>
  <c r="E8409" i="1" s="1"/>
  <c r="F8409" i="1" s="1"/>
  <c r="E8410" i="1" a="1"/>
  <c r="E8410" i="1" s="1"/>
  <c r="F8410" i="1" s="1"/>
  <c r="E8411" i="1" a="1"/>
  <c r="E8411" i="1" s="1"/>
  <c r="F8411" i="1" s="1"/>
  <c r="E8412" i="1" a="1"/>
  <c r="E8412" i="1" s="1"/>
  <c r="F8412" i="1" s="1"/>
  <c r="E8413" i="1" a="1"/>
  <c r="E8413" i="1" s="1"/>
  <c r="F8413" i="1" s="1"/>
  <c r="E8414" i="1" a="1"/>
  <c r="E8414" i="1" s="1"/>
  <c r="F8414" i="1" s="1"/>
  <c r="E8415" i="1" a="1"/>
  <c r="E8415" i="1" s="1"/>
  <c r="F8415" i="1" s="1"/>
  <c r="E8416" i="1" a="1"/>
  <c r="E8416" i="1" s="1"/>
  <c r="F8416" i="1" s="1"/>
  <c r="E8417" i="1" a="1"/>
  <c r="E8417" i="1" s="1"/>
  <c r="F8417" i="1" s="1"/>
  <c r="E8418" i="1" a="1"/>
  <c r="E8418" i="1" s="1"/>
  <c r="F8418" i="1" s="1"/>
  <c r="E8419" i="1" a="1"/>
  <c r="E8419" i="1" s="1"/>
  <c r="F8419" i="1" s="1"/>
  <c r="E8420" i="1" a="1"/>
  <c r="E8420" i="1" s="1"/>
  <c r="F8420" i="1" s="1"/>
  <c r="E8421" i="1" a="1"/>
  <c r="E8421" i="1" s="1"/>
  <c r="F8421" i="1" s="1"/>
  <c r="E8422" i="1" a="1"/>
  <c r="E8422" i="1" s="1"/>
  <c r="F8422" i="1" s="1"/>
  <c r="E8423" i="1" a="1"/>
  <c r="E8423" i="1" s="1"/>
  <c r="F8423" i="1" s="1"/>
  <c r="E8424" i="1" a="1"/>
  <c r="E8424" i="1" s="1"/>
  <c r="F8424" i="1" s="1"/>
  <c r="E8425" i="1" a="1"/>
  <c r="E8425" i="1" s="1"/>
  <c r="F8425" i="1" s="1"/>
  <c r="E8426" i="1" a="1"/>
  <c r="E8426" i="1" s="1"/>
  <c r="F8426" i="1" s="1"/>
  <c r="E8427" i="1" a="1"/>
  <c r="E8427" i="1" s="1"/>
  <c r="F8427" i="1" s="1"/>
  <c r="E8428" i="1" a="1"/>
  <c r="E8428" i="1" s="1"/>
  <c r="F8428" i="1" s="1"/>
  <c r="E8429" i="1" a="1"/>
  <c r="E8429" i="1" s="1"/>
  <c r="F8429" i="1" s="1"/>
  <c r="E8430" i="1" a="1"/>
  <c r="E8430" i="1" s="1"/>
  <c r="F8430" i="1" s="1"/>
  <c r="E8431" i="1" a="1"/>
  <c r="E8431" i="1" s="1"/>
  <c r="F8431" i="1" s="1"/>
  <c r="E8432" i="1" a="1"/>
  <c r="E8432" i="1" s="1"/>
  <c r="F8432" i="1" s="1"/>
  <c r="E8433" i="1" a="1"/>
  <c r="E8433" i="1" s="1"/>
  <c r="F8433" i="1" s="1"/>
  <c r="E8434" i="1" a="1"/>
  <c r="E8434" i="1" s="1"/>
  <c r="F8434" i="1" s="1"/>
  <c r="E8435" i="1" a="1"/>
  <c r="E8435" i="1" s="1"/>
  <c r="F8435" i="1" s="1"/>
  <c r="E8436" i="1" a="1"/>
  <c r="E8436" i="1" s="1"/>
  <c r="F8436" i="1" s="1"/>
  <c r="E8437" i="1" a="1"/>
  <c r="E8437" i="1" s="1"/>
  <c r="F8437" i="1" s="1"/>
  <c r="E8438" i="1" a="1"/>
  <c r="E8438" i="1" s="1"/>
  <c r="F8438" i="1" s="1"/>
  <c r="E8439" i="1" a="1"/>
  <c r="E8439" i="1" s="1"/>
  <c r="F8439" i="1" s="1"/>
  <c r="E8440" i="1" a="1"/>
  <c r="E8440" i="1" s="1"/>
  <c r="F8440" i="1" s="1"/>
  <c r="E8441" i="1" a="1"/>
  <c r="E8441" i="1" s="1"/>
  <c r="F8441" i="1" s="1"/>
  <c r="E8442" i="1" a="1"/>
  <c r="E8442" i="1" s="1"/>
  <c r="F8442" i="1" s="1"/>
  <c r="E8443" i="1" a="1"/>
  <c r="E8443" i="1" s="1"/>
  <c r="F8443" i="1" s="1"/>
  <c r="E8444" i="1" a="1"/>
  <c r="E8444" i="1" s="1"/>
  <c r="F8444" i="1" s="1"/>
  <c r="E8445" i="1" a="1"/>
  <c r="E8445" i="1" s="1"/>
  <c r="F8445" i="1" s="1"/>
  <c r="E8446" i="1" a="1"/>
  <c r="E8446" i="1" s="1"/>
  <c r="F8446" i="1" s="1"/>
  <c r="E8447" i="1" a="1"/>
  <c r="E8447" i="1" s="1"/>
  <c r="F8447" i="1" s="1"/>
  <c r="E8448" i="1" a="1"/>
  <c r="E8448" i="1" s="1"/>
  <c r="F8448" i="1" s="1"/>
  <c r="E8449" i="1" a="1"/>
  <c r="E8449" i="1" s="1"/>
  <c r="F8449" i="1" s="1"/>
  <c r="E8450" i="1" a="1"/>
  <c r="E8450" i="1" s="1"/>
  <c r="F8450" i="1" s="1"/>
  <c r="E8451" i="1" a="1"/>
  <c r="E8451" i="1" s="1"/>
  <c r="F8451" i="1" s="1"/>
  <c r="E8452" i="1" a="1"/>
  <c r="E8452" i="1" s="1"/>
  <c r="F8452" i="1" s="1"/>
  <c r="E8453" i="1" a="1"/>
  <c r="E8453" i="1" s="1"/>
  <c r="F8453" i="1" s="1"/>
  <c r="E8454" i="1" a="1"/>
  <c r="E8454" i="1" s="1"/>
  <c r="F8454" i="1" s="1"/>
  <c r="E8455" i="1" a="1"/>
  <c r="E8455" i="1" s="1"/>
  <c r="F8455" i="1" s="1"/>
  <c r="E8456" i="1" a="1"/>
  <c r="E8456" i="1" s="1"/>
  <c r="F8456" i="1" s="1"/>
  <c r="E8457" i="1" a="1"/>
  <c r="E8457" i="1" s="1"/>
  <c r="F8457" i="1" s="1"/>
  <c r="E8458" i="1" a="1"/>
  <c r="E8458" i="1" s="1"/>
  <c r="F8458" i="1" s="1"/>
  <c r="E8459" i="1" a="1"/>
  <c r="E8459" i="1" s="1"/>
  <c r="F8459" i="1" s="1"/>
  <c r="E8460" i="1" a="1"/>
  <c r="E8460" i="1" s="1"/>
  <c r="F8460" i="1" s="1"/>
  <c r="E8461" i="1" a="1"/>
  <c r="E8461" i="1" s="1"/>
  <c r="F8461" i="1" s="1"/>
  <c r="E8462" i="1" a="1"/>
  <c r="E8462" i="1" s="1"/>
  <c r="F8462" i="1" s="1"/>
  <c r="E8463" i="1" a="1"/>
  <c r="E8463" i="1" s="1"/>
  <c r="F8463" i="1" s="1"/>
  <c r="E8464" i="1" a="1"/>
  <c r="E8464" i="1" s="1"/>
  <c r="F8464" i="1" s="1"/>
  <c r="E8465" i="1" a="1"/>
  <c r="E8465" i="1" s="1"/>
  <c r="F8465" i="1" s="1"/>
  <c r="E8466" i="1" a="1"/>
  <c r="E8466" i="1"/>
  <c r="F8466" i="1" s="1"/>
  <c r="E8467" i="1" a="1"/>
  <c r="E8467" i="1" s="1"/>
  <c r="F8467" i="1" s="1"/>
  <c r="E8468" i="1" a="1"/>
  <c r="E8468" i="1" s="1"/>
  <c r="F8468" i="1" s="1"/>
  <c r="E8469" i="1" a="1"/>
  <c r="E8469" i="1" s="1"/>
  <c r="F8469" i="1" s="1"/>
  <c r="E8470" i="1" a="1"/>
  <c r="E8470" i="1" s="1"/>
  <c r="F8470" i="1" s="1"/>
  <c r="E8471" i="1" a="1"/>
  <c r="E8471" i="1" s="1"/>
  <c r="F8471" i="1" s="1"/>
  <c r="E8472" i="1" a="1"/>
  <c r="E8472" i="1" s="1"/>
  <c r="F8472" i="1" s="1"/>
  <c r="E8473" i="1" a="1"/>
  <c r="E8473" i="1" s="1"/>
  <c r="F8473" i="1" s="1"/>
  <c r="E8474" i="1" a="1"/>
  <c r="E8474" i="1" s="1"/>
  <c r="F8474" i="1" s="1"/>
  <c r="E8475" i="1" a="1"/>
  <c r="E8475" i="1" s="1"/>
  <c r="F8475" i="1" s="1"/>
  <c r="E8476" i="1" a="1"/>
  <c r="E8476" i="1" s="1"/>
  <c r="F8476" i="1" s="1"/>
  <c r="E8477" i="1" a="1"/>
  <c r="E8477" i="1" s="1"/>
  <c r="F8477" i="1" s="1"/>
  <c r="E8478" i="1" a="1"/>
  <c r="E8478" i="1" s="1"/>
  <c r="F8478" i="1" s="1"/>
  <c r="E8479" i="1" a="1"/>
  <c r="E8479" i="1" s="1"/>
  <c r="F8479" i="1" s="1"/>
  <c r="E8480" i="1" a="1"/>
  <c r="E8480" i="1" s="1"/>
  <c r="F8480" i="1" s="1"/>
  <c r="E8481" i="1" a="1"/>
  <c r="E8481" i="1" s="1"/>
  <c r="F8481" i="1" s="1"/>
  <c r="E8482" i="1" a="1"/>
  <c r="E8482" i="1" s="1"/>
  <c r="F8482" i="1" s="1"/>
  <c r="E8483" i="1" a="1"/>
  <c r="E8483" i="1" s="1"/>
  <c r="F8483" i="1" s="1"/>
  <c r="E8484" i="1" a="1"/>
  <c r="E8484" i="1" s="1"/>
  <c r="F8484" i="1" s="1"/>
  <c r="E8485" i="1" a="1"/>
  <c r="E8485" i="1" s="1"/>
  <c r="F8485" i="1" s="1"/>
  <c r="E8486" i="1" a="1"/>
  <c r="E8486" i="1" s="1"/>
  <c r="F8486" i="1" s="1"/>
  <c r="E8487" i="1" a="1"/>
  <c r="E8487" i="1" s="1"/>
  <c r="F8487" i="1" s="1"/>
  <c r="E8488" i="1" a="1"/>
  <c r="E8488" i="1" s="1"/>
  <c r="F8488" i="1" s="1"/>
  <c r="E8489" i="1" a="1"/>
  <c r="E8489" i="1" s="1"/>
  <c r="F8489" i="1" s="1"/>
  <c r="E8490" i="1" a="1"/>
  <c r="E8490" i="1" s="1"/>
  <c r="F8490" i="1" s="1"/>
  <c r="E8491" i="1" a="1"/>
  <c r="E8491" i="1" s="1"/>
  <c r="F8491" i="1" s="1"/>
  <c r="E8492" i="1" a="1"/>
  <c r="E8492" i="1" s="1"/>
  <c r="F8492" i="1" s="1"/>
  <c r="E8493" i="1" a="1"/>
  <c r="E8493" i="1" s="1"/>
  <c r="F8493" i="1" s="1"/>
  <c r="E8494" i="1" a="1"/>
  <c r="E8494" i="1" s="1"/>
  <c r="F8494" i="1" s="1"/>
  <c r="E8495" i="1" a="1"/>
  <c r="E8495" i="1" s="1"/>
  <c r="F8495" i="1" s="1"/>
  <c r="E8496" i="1" a="1"/>
  <c r="E8496" i="1" s="1"/>
  <c r="F8496" i="1" s="1"/>
  <c r="E8497" i="1" a="1"/>
  <c r="E8497" i="1" s="1"/>
  <c r="F8497" i="1" s="1"/>
  <c r="E8498" i="1" a="1"/>
  <c r="E8498" i="1" s="1"/>
  <c r="F8498" i="1" s="1"/>
  <c r="E8499" i="1" a="1"/>
  <c r="E8499" i="1" s="1"/>
  <c r="F8499" i="1" s="1"/>
  <c r="E8500" i="1" a="1"/>
  <c r="E8500" i="1" s="1"/>
  <c r="F8500" i="1" s="1"/>
  <c r="E8501" i="1" a="1"/>
  <c r="E8501" i="1" s="1"/>
  <c r="F8501" i="1" s="1"/>
  <c r="E8502" i="1" a="1"/>
  <c r="E8502" i="1" s="1"/>
  <c r="F8502" i="1" s="1"/>
  <c r="E8503" i="1" a="1"/>
  <c r="E8503" i="1" s="1"/>
  <c r="F8503" i="1" s="1"/>
  <c r="E8504" i="1" a="1"/>
  <c r="E8504" i="1" s="1"/>
  <c r="F8504" i="1" s="1"/>
  <c r="E8505" i="1" a="1"/>
  <c r="E8505" i="1" s="1"/>
  <c r="F8505" i="1" s="1"/>
  <c r="E8506" i="1" a="1"/>
  <c r="E8506" i="1" s="1"/>
  <c r="F8506" i="1" s="1"/>
  <c r="E8507" i="1" a="1"/>
  <c r="E8507" i="1" s="1"/>
  <c r="F8507" i="1" s="1"/>
  <c r="E8508" i="1" a="1"/>
  <c r="E8508" i="1" s="1"/>
  <c r="F8508" i="1" s="1"/>
  <c r="E8509" i="1" a="1"/>
  <c r="E8509" i="1" s="1"/>
  <c r="F8509" i="1" s="1"/>
  <c r="E8510" i="1" a="1"/>
  <c r="E8510" i="1" s="1"/>
  <c r="F8510" i="1" s="1"/>
  <c r="E8511" i="1" a="1"/>
  <c r="E8511" i="1" s="1"/>
  <c r="F8511" i="1" s="1"/>
  <c r="E8512" i="1" a="1"/>
  <c r="E8512" i="1" s="1"/>
  <c r="F8512" i="1" s="1"/>
  <c r="E8513" i="1" a="1"/>
  <c r="E8513" i="1" s="1"/>
  <c r="F8513" i="1" s="1"/>
  <c r="E8514" i="1" a="1"/>
  <c r="E8514" i="1" s="1"/>
  <c r="F8514" i="1" s="1"/>
  <c r="E8515" i="1" a="1"/>
  <c r="E8515" i="1" s="1"/>
  <c r="F8515" i="1" s="1"/>
  <c r="E8516" i="1" a="1"/>
  <c r="E8516" i="1" s="1"/>
  <c r="F8516" i="1" s="1"/>
  <c r="E8517" i="1" a="1"/>
  <c r="E8517" i="1" s="1"/>
  <c r="F8517" i="1" s="1"/>
  <c r="E8518" i="1" a="1"/>
  <c r="E8518" i="1" s="1"/>
  <c r="F8518" i="1" s="1"/>
  <c r="E8519" i="1" a="1"/>
  <c r="E8519" i="1" s="1"/>
  <c r="F8519" i="1" s="1"/>
  <c r="E8520" i="1" a="1"/>
  <c r="E8520" i="1" s="1"/>
  <c r="F8520" i="1" s="1"/>
  <c r="E8521" i="1" a="1"/>
  <c r="E8521" i="1" s="1"/>
  <c r="F8521" i="1" s="1"/>
  <c r="E8522" i="1" a="1"/>
  <c r="E8522" i="1" s="1"/>
  <c r="F8522" i="1" s="1"/>
  <c r="E8523" i="1" a="1"/>
  <c r="E8523" i="1" s="1"/>
  <c r="F8523" i="1" s="1"/>
  <c r="E8524" i="1" a="1"/>
  <c r="E8524" i="1" s="1"/>
  <c r="F8524" i="1" s="1"/>
  <c r="E8525" i="1" a="1"/>
  <c r="E8525" i="1" s="1"/>
  <c r="F8525" i="1" s="1"/>
  <c r="E8526" i="1" a="1"/>
  <c r="E8526" i="1" s="1"/>
  <c r="F8526" i="1" s="1"/>
  <c r="E8527" i="1" a="1"/>
  <c r="E8527" i="1" s="1"/>
  <c r="F8527" i="1" s="1"/>
  <c r="E8528" i="1" a="1"/>
  <c r="E8528" i="1" s="1"/>
  <c r="F8528" i="1" s="1"/>
  <c r="E8529" i="1" a="1"/>
  <c r="E8529" i="1" s="1"/>
  <c r="F8529" i="1" s="1"/>
  <c r="E8530" i="1" a="1"/>
  <c r="E8530" i="1" s="1"/>
  <c r="F8530" i="1" s="1"/>
  <c r="E8531" i="1" a="1"/>
  <c r="E8531" i="1" s="1"/>
  <c r="F8531" i="1" s="1"/>
  <c r="E8532" i="1" a="1"/>
  <c r="E8532" i="1" s="1"/>
  <c r="F8532" i="1" s="1"/>
  <c r="E8533" i="1" a="1"/>
  <c r="E8533" i="1" s="1"/>
  <c r="F8533" i="1" s="1"/>
  <c r="E8534" i="1" a="1"/>
  <c r="E8534" i="1" s="1"/>
  <c r="F8534" i="1" s="1"/>
  <c r="E8535" i="1" a="1"/>
  <c r="E8535" i="1" s="1"/>
  <c r="F8535" i="1" s="1"/>
  <c r="E8536" i="1" a="1"/>
  <c r="E8536" i="1" s="1"/>
  <c r="F8536" i="1" s="1"/>
  <c r="E8537" i="1" a="1"/>
  <c r="E8537" i="1" s="1"/>
  <c r="F8537" i="1" s="1"/>
  <c r="E8538" i="1" a="1"/>
  <c r="E8538" i="1" s="1"/>
  <c r="F8538" i="1" s="1"/>
  <c r="E8539" i="1" a="1"/>
  <c r="E8539" i="1" s="1"/>
  <c r="F8539" i="1" s="1"/>
  <c r="E8540" i="1" a="1"/>
  <c r="E8540" i="1" s="1"/>
  <c r="F8540" i="1" s="1"/>
  <c r="E8541" i="1" a="1"/>
  <c r="E8541" i="1" s="1"/>
  <c r="F8541" i="1" s="1"/>
  <c r="E8542" i="1" a="1"/>
  <c r="E8542" i="1" s="1"/>
  <c r="F8542" i="1" s="1"/>
  <c r="E8543" i="1" a="1"/>
  <c r="E8543" i="1" s="1"/>
  <c r="F8543" i="1" s="1"/>
  <c r="E8544" i="1" a="1"/>
  <c r="E8544" i="1" s="1"/>
  <c r="F8544" i="1" s="1"/>
  <c r="E8545" i="1" a="1"/>
  <c r="E8545" i="1" s="1"/>
  <c r="F8545" i="1" s="1"/>
  <c r="E8546" i="1" a="1"/>
  <c r="E8546" i="1" s="1"/>
  <c r="F8546" i="1" s="1"/>
  <c r="E8547" i="1" a="1"/>
  <c r="E8547" i="1" s="1"/>
  <c r="F8547" i="1" s="1"/>
  <c r="E8548" i="1" a="1"/>
  <c r="E8548" i="1" s="1"/>
  <c r="F8548" i="1" s="1"/>
  <c r="E8549" i="1" a="1"/>
  <c r="E8549" i="1" s="1"/>
  <c r="F8549" i="1" s="1"/>
  <c r="E8550" i="1" a="1"/>
  <c r="E8550" i="1" s="1"/>
  <c r="F8550" i="1" s="1"/>
  <c r="E8551" i="1" a="1"/>
  <c r="E8551" i="1" s="1"/>
  <c r="F8551" i="1" s="1"/>
  <c r="E8552" i="1" a="1"/>
  <c r="E8552" i="1" s="1"/>
  <c r="F8552" i="1" s="1"/>
  <c r="E8553" i="1" a="1"/>
  <c r="E8553" i="1" s="1"/>
  <c r="F8553" i="1" s="1"/>
  <c r="E8554" i="1" a="1"/>
  <c r="E8554" i="1" s="1"/>
  <c r="F8554" i="1" s="1"/>
  <c r="E8555" i="1" a="1"/>
  <c r="E8555" i="1" s="1"/>
  <c r="F8555" i="1" s="1"/>
  <c r="E8556" i="1" a="1"/>
  <c r="E8556" i="1" s="1"/>
  <c r="F8556" i="1" s="1"/>
  <c r="E8557" i="1" a="1"/>
  <c r="E8557" i="1" s="1"/>
  <c r="F8557" i="1" s="1"/>
  <c r="E8558" i="1" a="1"/>
  <c r="E8558" i="1" s="1"/>
  <c r="F8558" i="1" s="1"/>
  <c r="E8559" i="1" a="1"/>
  <c r="E8559" i="1" s="1"/>
  <c r="F8559" i="1" s="1"/>
  <c r="E8560" i="1" a="1"/>
  <c r="E8560" i="1" s="1"/>
  <c r="F8560" i="1" s="1"/>
  <c r="E8561" i="1" a="1"/>
  <c r="E8561" i="1" s="1"/>
  <c r="F8561" i="1" s="1"/>
  <c r="E8562" i="1" a="1"/>
  <c r="E8562" i="1" s="1"/>
  <c r="F8562" i="1" s="1"/>
  <c r="E8563" i="1" a="1"/>
  <c r="E8563" i="1" s="1"/>
  <c r="F8563" i="1" s="1"/>
  <c r="E8564" i="1" a="1"/>
  <c r="E8564" i="1" s="1"/>
  <c r="F8564" i="1" s="1"/>
  <c r="E8565" i="1" a="1"/>
  <c r="E8565" i="1" s="1"/>
  <c r="F8565" i="1" s="1"/>
  <c r="E8566" i="1" a="1"/>
  <c r="E8566" i="1" s="1"/>
  <c r="F8566" i="1" s="1"/>
  <c r="E8567" i="1" a="1"/>
  <c r="E8567" i="1" s="1"/>
  <c r="F8567" i="1" s="1"/>
  <c r="E8568" i="1" a="1"/>
  <c r="E8568" i="1" s="1"/>
  <c r="F8568" i="1" s="1"/>
  <c r="E8569" i="1" a="1"/>
  <c r="E8569" i="1" s="1"/>
  <c r="F8569" i="1" s="1"/>
  <c r="E8570" i="1" a="1"/>
  <c r="E8570" i="1" s="1"/>
  <c r="F8570" i="1" s="1"/>
  <c r="E8571" i="1" a="1"/>
  <c r="E8571" i="1" s="1"/>
  <c r="F8571" i="1" s="1"/>
  <c r="E8572" i="1" a="1"/>
  <c r="E8572" i="1" s="1"/>
  <c r="F8572" i="1" s="1"/>
  <c r="E8573" i="1" a="1"/>
  <c r="E8573" i="1" s="1"/>
  <c r="F8573" i="1" s="1"/>
  <c r="E8574" i="1" a="1"/>
  <c r="E8574" i="1" s="1"/>
  <c r="F8574" i="1" s="1"/>
  <c r="E8575" i="1" a="1"/>
  <c r="E8575" i="1" s="1"/>
  <c r="F8575" i="1" s="1"/>
  <c r="E8576" i="1" a="1"/>
  <c r="E8576" i="1" s="1"/>
  <c r="F8576" i="1" s="1"/>
  <c r="E8577" i="1" a="1"/>
  <c r="E8577" i="1" s="1"/>
  <c r="F8577" i="1" s="1"/>
  <c r="E8578" i="1" a="1"/>
  <c r="E8578" i="1" s="1"/>
  <c r="F8578" i="1" s="1"/>
  <c r="E8579" i="1" a="1"/>
  <c r="E8579" i="1" s="1"/>
  <c r="F8579" i="1" s="1"/>
  <c r="E8580" i="1" a="1"/>
  <c r="E8580" i="1" s="1"/>
  <c r="F8580" i="1" s="1"/>
  <c r="E8581" i="1" a="1"/>
  <c r="E8581" i="1" s="1"/>
  <c r="F8581" i="1" s="1"/>
  <c r="E8582" i="1" a="1"/>
  <c r="E8582" i="1" s="1"/>
  <c r="F8582" i="1" s="1"/>
  <c r="E8583" i="1" a="1"/>
  <c r="E8583" i="1" s="1"/>
  <c r="F8583" i="1" s="1"/>
  <c r="E8584" i="1" a="1"/>
  <c r="E8584" i="1" s="1"/>
  <c r="F8584" i="1" s="1"/>
  <c r="E8585" i="1" a="1"/>
  <c r="E8585" i="1" s="1"/>
  <c r="F8585" i="1" s="1"/>
  <c r="E8586" i="1" a="1"/>
  <c r="E8586" i="1" s="1"/>
  <c r="F8586" i="1" s="1"/>
  <c r="E8587" i="1" a="1"/>
  <c r="E8587" i="1" s="1"/>
  <c r="F8587" i="1" s="1"/>
  <c r="E8588" i="1" a="1"/>
  <c r="E8588" i="1" s="1"/>
  <c r="F8588" i="1" s="1"/>
  <c r="E8589" i="1" a="1"/>
  <c r="E8589" i="1" s="1"/>
  <c r="F8589" i="1" s="1"/>
  <c r="E8590" i="1" a="1"/>
  <c r="E8590" i="1" s="1"/>
  <c r="F8590" i="1" s="1"/>
  <c r="E8591" i="1" a="1"/>
  <c r="E8591" i="1" s="1"/>
  <c r="F8591" i="1" s="1"/>
  <c r="E8592" i="1" a="1"/>
  <c r="E8592" i="1" s="1"/>
  <c r="F8592" i="1" s="1"/>
  <c r="E8593" i="1" a="1"/>
  <c r="E8593" i="1" s="1"/>
  <c r="F8593" i="1" s="1"/>
  <c r="E8594" i="1" a="1"/>
  <c r="E8594" i="1" s="1"/>
  <c r="F8594" i="1" s="1"/>
  <c r="E8595" i="1" a="1"/>
  <c r="E8595" i="1" s="1"/>
  <c r="F8595" i="1" s="1"/>
  <c r="E8596" i="1" a="1"/>
  <c r="E8596" i="1" s="1"/>
  <c r="F8596" i="1" s="1"/>
  <c r="E8597" i="1" a="1"/>
  <c r="E8597" i="1" s="1"/>
  <c r="F8597" i="1" s="1"/>
  <c r="E8598" i="1" a="1"/>
  <c r="E8598" i="1" s="1"/>
  <c r="F8598" i="1" s="1"/>
  <c r="E8599" i="1" a="1"/>
  <c r="E8599" i="1" s="1"/>
  <c r="F8599" i="1" s="1"/>
  <c r="E8600" i="1" a="1"/>
  <c r="E8600" i="1" s="1"/>
  <c r="F8600" i="1" s="1"/>
  <c r="E8601" i="1" a="1"/>
  <c r="E8601" i="1" s="1"/>
  <c r="F8601" i="1" s="1"/>
  <c r="E8602" i="1" a="1"/>
  <c r="E8602" i="1" s="1"/>
  <c r="F8602" i="1" s="1"/>
  <c r="E8603" i="1" a="1"/>
  <c r="E8603" i="1" s="1"/>
  <c r="F8603" i="1" s="1"/>
  <c r="E8604" i="1" a="1"/>
  <c r="E8604" i="1" s="1"/>
  <c r="F8604" i="1" s="1"/>
  <c r="E8605" i="1" a="1"/>
  <c r="E8605" i="1" s="1"/>
  <c r="F8605" i="1" s="1"/>
  <c r="E8606" i="1" a="1"/>
  <c r="E8606" i="1" s="1"/>
  <c r="F8606" i="1" s="1"/>
  <c r="E8607" i="1" a="1"/>
  <c r="E8607" i="1" s="1"/>
  <c r="F8607" i="1" s="1"/>
  <c r="E8608" i="1" a="1"/>
  <c r="E8608" i="1" s="1"/>
  <c r="F8608" i="1" s="1"/>
  <c r="E8609" i="1" a="1"/>
  <c r="E8609" i="1" s="1"/>
  <c r="F8609" i="1" s="1"/>
  <c r="E8610" i="1" a="1"/>
  <c r="E8610" i="1" s="1"/>
  <c r="F8610" i="1" s="1"/>
  <c r="E8611" i="1" a="1"/>
  <c r="E8611" i="1" s="1"/>
  <c r="F8611" i="1" s="1"/>
  <c r="E8612" i="1" a="1"/>
  <c r="E8612" i="1" s="1"/>
  <c r="F8612" i="1" s="1"/>
  <c r="E8613" i="1" a="1"/>
  <c r="E8613" i="1" s="1"/>
  <c r="F8613" i="1" s="1"/>
  <c r="E8614" i="1" a="1"/>
  <c r="E8614" i="1" s="1"/>
  <c r="F8614" i="1" s="1"/>
  <c r="E8615" i="1" a="1"/>
  <c r="E8615" i="1" s="1"/>
  <c r="F8615" i="1" s="1"/>
  <c r="E8616" i="1" a="1"/>
  <c r="E8616" i="1" s="1"/>
  <c r="F8616" i="1" s="1"/>
  <c r="E8617" i="1" a="1"/>
  <c r="E8617" i="1" s="1"/>
  <c r="F8617" i="1" s="1"/>
  <c r="E8618" i="1" a="1"/>
  <c r="E8618" i="1" s="1"/>
  <c r="F8618" i="1" s="1"/>
  <c r="E8619" i="1" a="1"/>
  <c r="E8619" i="1" s="1"/>
  <c r="F8619" i="1" s="1"/>
  <c r="E8620" i="1" a="1"/>
  <c r="E8620" i="1" s="1"/>
  <c r="F8620" i="1" s="1"/>
  <c r="E8621" i="1" a="1"/>
  <c r="E8621" i="1" s="1"/>
  <c r="F8621" i="1" s="1"/>
  <c r="E8622" i="1" a="1"/>
  <c r="E8622" i="1" s="1"/>
  <c r="F8622" i="1" s="1"/>
  <c r="E8623" i="1" a="1"/>
  <c r="E8623" i="1" s="1"/>
  <c r="F8623" i="1" s="1"/>
  <c r="E8624" i="1" a="1"/>
  <c r="E8624" i="1" s="1"/>
  <c r="F8624" i="1" s="1"/>
  <c r="E8625" i="1" a="1"/>
  <c r="E8625" i="1" s="1"/>
  <c r="F8625" i="1" s="1"/>
  <c r="E8626" i="1" a="1"/>
  <c r="E8626" i="1" s="1"/>
  <c r="F8626" i="1" s="1"/>
  <c r="E8627" i="1" a="1"/>
  <c r="E8627" i="1" s="1"/>
  <c r="F8627" i="1" s="1"/>
  <c r="E8628" i="1" a="1"/>
  <c r="E8628" i="1" s="1"/>
  <c r="F8628" i="1" s="1"/>
  <c r="E8629" i="1" a="1"/>
  <c r="E8629" i="1" s="1"/>
  <c r="F8629" i="1" s="1"/>
  <c r="E8630" i="1" a="1"/>
  <c r="E8630" i="1" s="1"/>
  <c r="F8630" i="1" s="1"/>
  <c r="E8631" i="1" a="1"/>
  <c r="E8631" i="1" s="1"/>
  <c r="F8631" i="1" s="1"/>
  <c r="E8632" i="1" a="1"/>
  <c r="E8632" i="1" s="1"/>
  <c r="F8632" i="1" s="1"/>
  <c r="E8633" i="1" a="1"/>
  <c r="E8633" i="1" s="1"/>
  <c r="F8633" i="1" s="1"/>
  <c r="E8634" i="1" a="1"/>
  <c r="E8634" i="1" s="1"/>
  <c r="F8634" i="1" s="1"/>
  <c r="E8635" i="1" a="1"/>
  <c r="E8635" i="1" s="1"/>
  <c r="F8635" i="1" s="1"/>
  <c r="E8636" i="1" a="1"/>
  <c r="E8636" i="1" s="1"/>
  <c r="F8636" i="1" s="1"/>
  <c r="E8637" i="1" a="1"/>
  <c r="E8637" i="1" s="1"/>
  <c r="F8637" i="1" s="1"/>
  <c r="E8638" i="1" a="1"/>
  <c r="E8638" i="1" s="1"/>
  <c r="F8638" i="1" s="1"/>
  <c r="E8639" i="1" a="1"/>
  <c r="E8639" i="1" s="1"/>
  <c r="F8639" i="1" s="1"/>
  <c r="E8640" i="1" a="1"/>
  <c r="E8640" i="1" s="1"/>
  <c r="F8640" i="1" s="1"/>
  <c r="E8641" i="1" a="1"/>
  <c r="E8641" i="1" s="1"/>
  <c r="F8641" i="1" s="1"/>
  <c r="E8642" i="1" a="1"/>
  <c r="E8642" i="1" s="1"/>
  <c r="F8642" i="1" s="1"/>
  <c r="E8643" i="1" a="1"/>
  <c r="E8643" i="1" s="1"/>
  <c r="F8643" i="1" s="1"/>
  <c r="E8644" i="1" a="1"/>
  <c r="E8644" i="1" s="1"/>
  <c r="F8644" i="1" s="1"/>
  <c r="E8645" i="1" a="1"/>
  <c r="E8645" i="1" s="1"/>
  <c r="F8645" i="1" s="1"/>
  <c r="E8646" i="1" a="1"/>
  <c r="E8646" i="1" s="1"/>
  <c r="F8646" i="1" s="1"/>
  <c r="E8647" i="1" a="1"/>
  <c r="E8647" i="1" s="1"/>
  <c r="F8647" i="1" s="1"/>
  <c r="E8648" i="1" a="1"/>
  <c r="E8648" i="1" s="1"/>
  <c r="F8648" i="1" s="1"/>
  <c r="E8649" i="1" a="1"/>
  <c r="E8649" i="1" s="1"/>
  <c r="F8649" i="1" s="1"/>
  <c r="E8650" i="1" a="1"/>
  <c r="E8650" i="1" s="1"/>
  <c r="F8650" i="1" s="1"/>
  <c r="E8651" i="1" a="1"/>
  <c r="E8651" i="1" s="1"/>
  <c r="F8651" i="1" s="1"/>
  <c r="E8652" i="1" a="1"/>
  <c r="E8652" i="1" s="1"/>
  <c r="F8652" i="1" s="1"/>
  <c r="E8653" i="1" a="1"/>
  <c r="E8653" i="1" s="1"/>
  <c r="F8653" i="1" s="1"/>
  <c r="E8654" i="1" a="1"/>
  <c r="E8654" i="1" s="1"/>
  <c r="F8654" i="1" s="1"/>
  <c r="E8655" i="1" a="1"/>
  <c r="E8655" i="1" s="1"/>
  <c r="F8655" i="1" s="1"/>
  <c r="E8656" i="1" a="1"/>
  <c r="E8656" i="1" s="1"/>
  <c r="F8656" i="1" s="1"/>
  <c r="E8657" i="1" a="1"/>
  <c r="E8657" i="1" s="1"/>
  <c r="F8657" i="1" s="1"/>
  <c r="E8658" i="1" a="1"/>
  <c r="E8658" i="1" s="1"/>
  <c r="F8658" i="1" s="1"/>
  <c r="E8659" i="1" a="1"/>
  <c r="E8659" i="1" s="1"/>
  <c r="F8659" i="1" s="1"/>
  <c r="E8660" i="1" a="1"/>
  <c r="E8660" i="1" s="1"/>
  <c r="F8660" i="1" s="1"/>
  <c r="E8661" i="1" a="1"/>
  <c r="E8661" i="1" s="1"/>
  <c r="F8661" i="1" s="1"/>
  <c r="E8662" i="1" a="1"/>
  <c r="E8662" i="1" s="1"/>
  <c r="F8662" i="1" s="1"/>
  <c r="E8663" i="1" a="1"/>
  <c r="E8663" i="1" s="1"/>
  <c r="F8663" i="1" s="1"/>
  <c r="E8664" i="1" a="1"/>
  <c r="E8664" i="1" s="1"/>
  <c r="F8664" i="1" s="1"/>
  <c r="E8665" i="1" a="1"/>
  <c r="E8665" i="1" s="1"/>
  <c r="F8665" i="1" s="1"/>
  <c r="E8666" i="1" a="1"/>
  <c r="E8666" i="1" s="1"/>
  <c r="F8666" i="1" s="1"/>
  <c r="E8667" i="1" a="1"/>
  <c r="E8667" i="1" s="1"/>
  <c r="F8667" i="1" s="1"/>
  <c r="E8668" i="1" a="1"/>
  <c r="E8668" i="1" s="1"/>
  <c r="F8668" i="1" s="1"/>
  <c r="E8669" i="1" a="1"/>
  <c r="E8669" i="1" s="1"/>
  <c r="F8669" i="1" s="1"/>
  <c r="E8670" i="1" a="1"/>
  <c r="E8670" i="1" s="1"/>
  <c r="F8670" i="1" s="1"/>
  <c r="E8671" i="1" a="1"/>
  <c r="E8671" i="1" s="1"/>
  <c r="F8671" i="1" s="1"/>
  <c r="E8672" i="1" a="1"/>
  <c r="E8672" i="1" s="1"/>
  <c r="F8672" i="1" s="1"/>
  <c r="E8673" i="1" a="1"/>
  <c r="E8673" i="1" s="1"/>
  <c r="F8673" i="1" s="1"/>
  <c r="E8674" i="1" a="1"/>
  <c r="E8674" i="1" s="1"/>
  <c r="F8674" i="1" s="1"/>
  <c r="E8675" i="1" a="1"/>
  <c r="E8675" i="1" s="1"/>
  <c r="F8675" i="1" s="1"/>
  <c r="E8676" i="1" a="1"/>
  <c r="E8676" i="1" s="1"/>
  <c r="F8676" i="1" s="1"/>
  <c r="E8677" i="1" a="1"/>
  <c r="E8677" i="1" s="1"/>
  <c r="F8677" i="1" s="1"/>
  <c r="E8678" i="1" a="1"/>
  <c r="E8678" i="1" s="1"/>
  <c r="F8678" i="1" s="1"/>
  <c r="E8679" i="1" a="1"/>
  <c r="E8679" i="1" s="1"/>
  <c r="F8679" i="1" s="1"/>
  <c r="E8680" i="1" a="1"/>
  <c r="E8680" i="1" s="1"/>
  <c r="F8680" i="1" s="1"/>
  <c r="E8681" i="1" a="1"/>
  <c r="E8681" i="1" s="1"/>
  <c r="F8681" i="1" s="1"/>
  <c r="E8682" i="1" a="1"/>
  <c r="E8682" i="1" s="1"/>
  <c r="F8682" i="1" s="1"/>
  <c r="E8683" i="1" a="1"/>
  <c r="E8683" i="1" s="1"/>
  <c r="F8683" i="1" s="1"/>
  <c r="E8684" i="1" a="1"/>
  <c r="E8684" i="1" s="1"/>
  <c r="F8684" i="1" s="1"/>
  <c r="E8685" i="1" a="1"/>
  <c r="E8685" i="1" s="1"/>
  <c r="F8685" i="1" s="1"/>
  <c r="E8686" i="1" a="1"/>
  <c r="E8686" i="1" s="1"/>
  <c r="F8686" i="1" s="1"/>
  <c r="E8687" i="1" a="1"/>
  <c r="E8687" i="1" s="1"/>
  <c r="F8687" i="1" s="1"/>
  <c r="E8688" i="1" a="1"/>
  <c r="E8688" i="1" s="1"/>
  <c r="F8688" i="1" s="1"/>
  <c r="E8689" i="1" a="1"/>
  <c r="E8689" i="1" s="1"/>
  <c r="F8689" i="1" s="1"/>
  <c r="E8690" i="1" a="1"/>
  <c r="E8690" i="1" s="1"/>
  <c r="F8690" i="1" s="1"/>
  <c r="E8691" i="1" a="1"/>
  <c r="E8691" i="1" s="1"/>
  <c r="F8691" i="1" s="1"/>
  <c r="E8692" i="1" a="1"/>
  <c r="E8692" i="1" s="1"/>
  <c r="F8692" i="1" s="1"/>
  <c r="E8693" i="1" a="1"/>
  <c r="E8693" i="1" s="1"/>
  <c r="F8693" i="1" s="1"/>
  <c r="E8694" i="1" a="1"/>
  <c r="E8694" i="1" s="1"/>
  <c r="F8694" i="1" s="1"/>
  <c r="E8695" i="1" a="1"/>
  <c r="E8695" i="1" s="1"/>
  <c r="F8695" i="1" s="1"/>
  <c r="E8696" i="1" a="1"/>
  <c r="E8696" i="1" s="1"/>
  <c r="F8696" i="1" s="1"/>
  <c r="E8697" i="1" a="1"/>
  <c r="E8697" i="1" s="1"/>
  <c r="F8697" i="1" s="1"/>
  <c r="E8698" i="1" a="1"/>
  <c r="E8698" i="1" s="1"/>
  <c r="F8698" i="1" s="1"/>
  <c r="E8699" i="1" a="1"/>
  <c r="E8699" i="1" s="1"/>
  <c r="F8699" i="1" s="1"/>
  <c r="E8700" i="1" a="1"/>
  <c r="E8700" i="1" s="1"/>
  <c r="F8700" i="1" s="1"/>
  <c r="E8701" i="1" a="1"/>
  <c r="E8701" i="1" s="1"/>
  <c r="F8701" i="1" s="1"/>
  <c r="E8702" i="1" a="1"/>
  <c r="E8702" i="1" s="1"/>
  <c r="F8702" i="1" s="1"/>
  <c r="E8703" i="1" a="1"/>
  <c r="E8703" i="1" s="1"/>
  <c r="F8703" i="1" s="1"/>
  <c r="E8704" i="1" a="1"/>
  <c r="E8704" i="1" s="1"/>
  <c r="F8704" i="1" s="1"/>
  <c r="E8705" i="1" a="1"/>
  <c r="E8705" i="1" s="1"/>
  <c r="F8705" i="1" s="1"/>
  <c r="E8706" i="1" a="1"/>
  <c r="E8706" i="1" s="1"/>
  <c r="F8706" i="1" s="1"/>
  <c r="E8707" i="1" a="1"/>
  <c r="E8707" i="1" s="1"/>
  <c r="F8707" i="1" s="1"/>
  <c r="E8708" i="1" a="1"/>
  <c r="E8708" i="1" s="1"/>
  <c r="F8708" i="1" s="1"/>
  <c r="E8709" i="1" a="1"/>
  <c r="E8709" i="1" s="1"/>
  <c r="F8709" i="1" s="1"/>
  <c r="E8710" i="1" a="1"/>
  <c r="E8710" i="1" s="1"/>
  <c r="F8710" i="1" s="1"/>
  <c r="E8711" i="1" a="1"/>
  <c r="E8711" i="1" s="1"/>
  <c r="F8711" i="1" s="1"/>
  <c r="E8712" i="1" a="1"/>
  <c r="E8712" i="1" s="1"/>
  <c r="F8712" i="1" s="1"/>
  <c r="E8713" i="1" a="1"/>
  <c r="E8713" i="1" s="1"/>
  <c r="F8713" i="1" s="1"/>
  <c r="E8714" i="1" a="1"/>
  <c r="E8714" i="1" s="1"/>
  <c r="F8714" i="1" s="1"/>
  <c r="E8715" i="1" a="1"/>
  <c r="E8715" i="1" s="1"/>
  <c r="F8715" i="1" s="1"/>
  <c r="E8716" i="1" a="1"/>
  <c r="E8716" i="1" s="1"/>
  <c r="F8716" i="1" s="1"/>
  <c r="E8717" i="1" a="1"/>
  <c r="E8717" i="1" s="1"/>
  <c r="F8717" i="1" s="1"/>
  <c r="E8718" i="1" a="1"/>
  <c r="E8718" i="1" s="1"/>
  <c r="F8718" i="1" s="1"/>
  <c r="E8719" i="1" a="1"/>
  <c r="E8719" i="1" s="1"/>
  <c r="F8719" i="1" s="1"/>
  <c r="E8720" i="1" a="1"/>
  <c r="E8720" i="1" s="1"/>
  <c r="F8720" i="1" s="1"/>
  <c r="E8721" i="1" a="1"/>
  <c r="E8721" i="1" s="1"/>
  <c r="F8721" i="1" s="1"/>
  <c r="E8722" i="1" a="1"/>
  <c r="E8722" i="1" s="1"/>
  <c r="F8722" i="1" s="1"/>
  <c r="E8723" i="1" a="1"/>
  <c r="E8723" i="1" s="1"/>
  <c r="F8723" i="1" s="1"/>
  <c r="E8724" i="1" a="1"/>
  <c r="E8724" i="1" s="1"/>
  <c r="F8724" i="1" s="1"/>
  <c r="E8725" i="1" a="1"/>
  <c r="E8725" i="1" s="1"/>
  <c r="F8725" i="1" s="1"/>
  <c r="E8726" i="1" a="1"/>
  <c r="E8726" i="1" s="1"/>
  <c r="F8726" i="1" s="1"/>
  <c r="E8727" i="1" a="1"/>
  <c r="E8727" i="1" s="1"/>
  <c r="F8727" i="1" s="1"/>
  <c r="E8728" i="1" a="1"/>
  <c r="E8728" i="1" s="1"/>
  <c r="F8728" i="1" s="1"/>
  <c r="E8729" i="1" a="1"/>
  <c r="E8729" i="1" s="1"/>
  <c r="F8729" i="1" s="1"/>
  <c r="E8730" i="1" a="1"/>
  <c r="E8730" i="1" s="1"/>
  <c r="F8730" i="1" s="1"/>
  <c r="E8731" i="1" a="1"/>
  <c r="E8731" i="1" s="1"/>
  <c r="F8731" i="1" s="1"/>
  <c r="E8732" i="1" a="1"/>
  <c r="E8732" i="1" s="1"/>
  <c r="F8732" i="1" s="1"/>
  <c r="E8733" i="1" a="1"/>
  <c r="E8733" i="1" s="1"/>
  <c r="F8733" i="1" s="1"/>
  <c r="E8734" i="1" a="1"/>
  <c r="E8734" i="1" s="1"/>
  <c r="F8734" i="1" s="1"/>
  <c r="E8735" i="1" a="1"/>
  <c r="E8735" i="1" s="1"/>
  <c r="F8735" i="1" s="1"/>
  <c r="E8736" i="1" a="1"/>
  <c r="E8736" i="1" s="1"/>
  <c r="F8736" i="1" s="1"/>
  <c r="E8737" i="1" a="1"/>
  <c r="E8737" i="1" s="1"/>
  <c r="F8737" i="1" s="1"/>
  <c r="E8738" i="1" a="1"/>
  <c r="E8738" i="1" s="1"/>
  <c r="F8738" i="1" s="1"/>
  <c r="E8739" i="1" a="1"/>
  <c r="E8739" i="1" s="1"/>
  <c r="F8739" i="1" s="1"/>
  <c r="E8740" i="1" a="1"/>
  <c r="E8740" i="1" s="1"/>
  <c r="F8740" i="1" s="1"/>
  <c r="E8741" i="1" a="1"/>
  <c r="E8741" i="1" s="1"/>
  <c r="F8741" i="1" s="1"/>
  <c r="E8742" i="1" a="1"/>
  <c r="E8742" i="1" s="1"/>
  <c r="F8742" i="1" s="1"/>
  <c r="E8743" i="1" a="1"/>
  <c r="E8743" i="1" s="1"/>
  <c r="F8743" i="1" s="1"/>
  <c r="E8744" i="1" a="1"/>
  <c r="E8744" i="1" s="1"/>
  <c r="F8744" i="1" s="1"/>
  <c r="E8745" i="1" a="1"/>
  <c r="E8745" i="1" s="1"/>
  <c r="F8745" i="1" s="1"/>
  <c r="E8746" i="1" a="1"/>
  <c r="E8746" i="1" s="1"/>
  <c r="F8746" i="1" s="1"/>
  <c r="E8747" i="1" a="1"/>
  <c r="E8747" i="1" s="1"/>
  <c r="F8747" i="1" s="1"/>
  <c r="E8748" i="1" a="1"/>
  <c r="E8748" i="1" s="1"/>
  <c r="F8748" i="1" s="1"/>
  <c r="E8749" i="1" a="1"/>
  <c r="E8749" i="1" s="1"/>
  <c r="F8749" i="1" s="1"/>
  <c r="E8750" i="1" a="1"/>
  <c r="E8750" i="1" s="1"/>
  <c r="F8750" i="1" s="1"/>
  <c r="E8751" i="1" a="1"/>
  <c r="E8751" i="1" s="1"/>
  <c r="F8751" i="1" s="1"/>
  <c r="E8752" i="1" a="1"/>
  <c r="E8752" i="1" s="1"/>
  <c r="F8752" i="1" s="1"/>
  <c r="E8753" i="1" a="1"/>
  <c r="E8753" i="1" s="1"/>
  <c r="F8753" i="1" s="1"/>
  <c r="E8754" i="1" a="1"/>
  <c r="E8754" i="1" s="1"/>
  <c r="F8754" i="1" s="1"/>
  <c r="E8755" i="1" a="1"/>
  <c r="E8755" i="1" s="1"/>
  <c r="F8755" i="1" s="1"/>
  <c r="E8756" i="1" a="1"/>
  <c r="E8756" i="1" s="1"/>
  <c r="F8756" i="1" s="1"/>
  <c r="E8757" i="1" a="1"/>
  <c r="E8757" i="1" s="1"/>
  <c r="F8757" i="1" s="1"/>
  <c r="E8758" i="1" a="1"/>
  <c r="E8758" i="1" s="1"/>
  <c r="F8758" i="1" s="1"/>
  <c r="E8759" i="1" a="1"/>
  <c r="E8759" i="1" s="1"/>
  <c r="F8759" i="1" s="1"/>
  <c r="E8760" i="1" a="1"/>
  <c r="E8760" i="1" s="1"/>
  <c r="F8760" i="1" s="1"/>
  <c r="E8761" i="1" a="1"/>
  <c r="E8761" i="1" s="1"/>
  <c r="F8761" i="1" s="1"/>
  <c r="E8762" i="1" a="1"/>
  <c r="E8762" i="1" s="1"/>
  <c r="F8762" i="1" s="1"/>
  <c r="E8763" i="1" a="1"/>
  <c r="E8763" i="1" s="1"/>
  <c r="F8763" i="1" s="1"/>
  <c r="E8764" i="1" a="1"/>
  <c r="E8764" i="1" s="1"/>
  <c r="F8764" i="1" s="1"/>
  <c r="E8765" i="1" a="1"/>
  <c r="E8765" i="1" s="1"/>
  <c r="F8765" i="1" s="1"/>
  <c r="E8766" i="1" a="1"/>
  <c r="E8766" i="1" s="1"/>
  <c r="F8766" i="1" s="1"/>
  <c r="E8767" i="1" a="1"/>
  <c r="E8767" i="1" s="1"/>
  <c r="F8767" i="1" s="1"/>
  <c r="E8768" i="1" a="1"/>
  <c r="E8768" i="1" s="1"/>
  <c r="F8768" i="1" s="1"/>
  <c r="E8769" i="1" a="1"/>
  <c r="E8769" i="1" s="1"/>
  <c r="F8769" i="1" s="1"/>
  <c r="E8770" i="1" a="1"/>
  <c r="E8770" i="1" s="1"/>
  <c r="F8770" i="1" s="1"/>
  <c r="E8771" i="1" a="1"/>
  <c r="E8771" i="1" s="1"/>
  <c r="F8771" i="1" s="1"/>
  <c r="E8772" i="1" a="1"/>
  <c r="E8772" i="1" s="1"/>
  <c r="F8772" i="1" s="1"/>
  <c r="E8773" i="1" a="1"/>
  <c r="E8773" i="1" s="1"/>
  <c r="F8773" i="1" s="1"/>
  <c r="E8774" i="1" a="1"/>
  <c r="E8774" i="1" s="1"/>
  <c r="F8774" i="1" s="1"/>
  <c r="E8775" i="1" a="1"/>
  <c r="E8775" i="1" s="1"/>
  <c r="F8775" i="1" s="1"/>
  <c r="E8776" i="1" a="1"/>
  <c r="E8776" i="1" s="1"/>
  <c r="F8776" i="1" s="1"/>
  <c r="E8777" i="1" a="1"/>
  <c r="E8777" i="1" s="1"/>
  <c r="F8777" i="1" s="1"/>
  <c r="E8778" i="1" a="1"/>
  <c r="E8778" i="1" s="1"/>
  <c r="F8778" i="1" s="1"/>
  <c r="E8779" i="1" a="1"/>
  <c r="E8779" i="1" s="1"/>
  <c r="F8779" i="1" s="1"/>
  <c r="E8780" i="1" a="1"/>
  <c r="E8780" i="1" s="1"/>
  <c r="F8780" i="1" s="1"/>
  <c r="E8781" i="1" a="1"/>
  <c r="E8781" i="1" s="1"/>
  <c r="F8781" i="1" s="1"/>
  <c r="E8782" i="1" a="1"/>
  <c r="E8782" i="1" s="1"/>
  <c r="F8782" i="1" s="1"/>
  <c r="E8783" i="1" a="1"/>
  <c r="E8783" i="1" s="1"/>
  <c r="F8783" i="1" s="1"/>
  <c r="E8784" i="1" a="1"/>
  <c r="E8784" i="1" s="1"/>
  <c r="F8784" i="1" s="1"/>
  <c r="E8785" i="1" a="1"/>
  <c r="E8785" i="1" s="1"/>
  <c r="F8785" i="1" s="1"/>
  <c r="E8786" i="1" a="1"/>
  <c r="E8786" i="1" s="1"/>
  <c r="F8786" i="1" s="1"/>
  <c r="E8787" i="1" a="1"/>
  <c r="E8787" i="1" s="1"/>
  <c r="F8787" i="1" s="1"/>
  <c r="E8788" i="1" a="1"/>
  <c r="E8788" i="1" s="1"/>
  <c r="F8788" i="1" s="1"/>
  <c r="E8789" i="1" a="1"/>
  <c r="E8789" i="1" s="1"/>
  <c r="F8789" i="1" s="1"/>
  <c r="E8790" i="1" a="1"/>
  <c r="E8790" i="1" s="1"/>
  <c r="F8790" i="1" s="1"/>
  <c r="E8791" i="1" a="1"/>
  <c r="E8791" i="1" s="1"/>
  <c r="F8791" i="1" s="1"/>
  <c r="E8792" i="1" a="1"/>
  <c r="E8792" i="1" s="1"/>
  <c r="F8792" i="1" s="1"/>
  <c r="E8793" i="1" a="1"/>
  <c r="E8793" i="1" s="1"/>
  <c r="F8793" i="1" s="1"/>
  <c r="E8794" i="1" a="1"/>
  <c r="E8794" i="1" s="1"/>
  <c r="F8794" i="1" s="1"/>
  <c r="E8795" i="1" a="1"/>
  <c r="E8795" i="1" s="1"/>
  <c r="F8795" i="1" s="1"/>
  <c r="E8796" i="1" a="1"/>
  <c r="E8796" i="1" s="1"/>
  <c r="F8796" i="1" s="1"/>
  <c r="E8797" i="1" a="1"/>
  <c r="E8797" i="1" s="1"/>
  <c r="F8797" i="1" s="1"/>
  <c r="E8798" i="1" a="1"/>
  <c r="E8798" i="1" s="1"/>
  <c r="F8798" i="1" s="1"/>
  <c r="E8799" i="1" a="1"/>
  <c r="E8799" i="1" s="1"/>
  <c r="F8799" i="1" s="1"/>
  <c r="E8800" i="1" a="1"/>
  <c r="E8800" i="1" s="1"/>
  <c r="F8800" i="1" s="1"/>
  <c r="E8801" i="1" a="1"/>
  <c r="E8801" i="1" s="1"/>
  <c r="F8801" i="1" s="1"/>
  <c r="E8802" i="1" a="1"/>
  <c r="E8802" i="1" s="1"/>
  <c r="F8802" i="1" s="1"/>
  <c r="E8803" i="1" a="1"/>
  <c r="E8803" i="1" s="1"/>
  <c r="F8803" i="1" s="1"/>
  <c r="E8804" i="1" a="1"/>
  <c r="E8804" i="1" s="1"/>
  <c r="F8804" i="1" s="1"/>
  <c r="E8805" i="1" a="1"/>
  <c r="E8805" i="1" s="1"/>
  <c r="F8805" i="1" s="1"/>
  <c r="E8806" i="1" a="1"/>
  <c r="E8806" i="1" s="1"/>
  <c r="F8806" i="1" s="1"/>
  <c r="E8807" i="1" a="1"/>
  <c r="E8807" i="1" s="1"/>
  <c r="F8807" i="1" s="1"/>
  <c r="E8808" i="1" a="1"/>
  <c r="E8808" i="1" s="1"/>
  <c r="F8808" i="1" s="1"/>
  <c r="E8809" i="1" a="1"/>
  <c r="E8809" i="1" s="1"/>
  <c r="F8809" i="1" s="1"/>
  <c r="E8810" i="1" a="1"/>
  <c r="E8810" i="1" s="1"/>
  <c r="F8810" i="1" s="1"/>
  <c r="E8811" i="1" a="1"/>
  <c r="E8811" i="1" s="1"/>
  <c r="F8811" i="1" s="1"/>
  <c r="E8812" i="1" a="1"/>
  <c r="E8812" i="1" s="1"/>
  <c r="F8812" i="1" s="1"/>
  <c r="E8813" i="1" a="1"/>
  <c r="E8813" i="1" s="1"/>
  <c r="F8813" i="1" s="1"/>
  <c r="E8814" i="1" a="1"/>
  <c r="E8814" i="1" s="1"/>
  <c r="F8814" i="1" s="1"/>
  <c r="E8815" i="1" a="1"/>
  <c r="E8815" i="1" s="1"/>
  <c r="F8815" i="1" s="1"/>
  <c r="E8816" i="1" a="1"/>
  <c r="E8816" i="1" s="1"/>
  <c r="F8816" i="1" s="1"/>
  <c r="E8817" i="1" a="1"/>
  <c r="E8817" i="1" s="1"/>
  <c r="F8817" i="1" s="1"/>
  <c r="E8818" i="1" a="1"/>
  <c r="E8818" i="1" s="1"/>
  <c r="F8818" i="1" s="1"/>
  <c r="E8819" i="1" a="1"/>
  <c r="E8819" i="1" s="1"/>
  <c r="F8819" i="1" s="1"/>
  <c r="E8820" i="1" a="1"/>
  <c r="E8820" i="1" s="1"/>
  <c r="F8820" i="1" s="1"/>
  <c r="E8821" i="1" a="1"/>
  <c r="E8821" i="1" s="1"/>
  <c r="F8821" i="1" s="1"/>
  <c r="E8822" i="1" a="1"/>
  <c r="E8822" i="1" s="1"/>
  <c r="F8822" i="1" s="1"/>
  <c r="E8823" i="1" a="1"/>
  <c r="E8823" i="1" s="1"/>
  <c r="F8823" i="1" s="1"/>
  <c r="E8824" i="1" a="1"/>
  <c r="E8824" i="1" s="1"/>
  <c r="F8824" i="1" s="1"/>
  <c r="E8825" i="1" a="1"/>
  <c r="E8825" i="1" s="1"/>
  <c r="F8825" i="1" s="1"/>
  <c r="E8826" i="1" a="1"/>
  <c r="E8826" i="1" s="1"/>
  <c r="F8826" i="1" s="1"/>
  <c r="E8827" i="1" a="1"/>
  <c r="E8827" i="1" s="1"/>
  <c r="F8827" i="1" s="1"/>
  <c r="E8828" i="1" a="1"/>
  <c r="E8828" i="1" s="1"/>
  <c r="F8828" i="1" s="1"/>
  <c r="E8829" i="1" a="1"/>
  <c r="E8829" i="1" s="1"/>
  <c r="F8829" i="1" s="1"/>
  <c r="E8830" i="1" a="1"/>
  <c r="E8830" i="1" s="1"/>
  <c r="F8830" i="1" s="1"/>
  <c r="E8831" i="1" a="1"/>
  <c r="E8831" i="1" s="1"/>
  <c r="F8831" i="1" s="1"/>
  <c r="E8832" i="1" a="1"/>
  <c r="E8832" i="1" s="1"/>
  <c r="F8832" i="1" s="1"/>
  <c r="E8833" i="1" a="1"/>
  <c r="E8833" i="1" s="1"/>
  <c r="F8833" i="1" s="1"/>
  <c r="E8834" i="1" a="1"/>
  <c r="E8834" i="1" s="1"/>
  <c r="F8834" i="1" s="1"/>
  <c r="E8835" i="1" a="1"/>
  <c r="E8835" i="1" s="1"/>
  <c r="F8835" i="1" s="1"/>
  <c r="E8836" i="1" a="1"/>
  <c r="E8836" i="1" s="1"/>
  <c r="F8836" i="1" s="1"/>
  <c r="E8837" i="1" a="1"/>
  <c r="E8837" i="1" s="1"/>
  <c r="F8837" i="1" s="1"/>
  <c r="E8838" i="1" a="1"/>
  <c r="E8838" i="1" s="1"/>
  <c r="F8838" i="1" s="1"/>
  <c r="E8839" i="1" a="1"/>
  <c r="E8839" i="1" s="1"/>
  <c r="F8839" i="1" s="1"/>
  <c r="E8840" i="1" a="1"/>
  <c r="E8840" i="1" s="1"/>
  <c r="F8840" i="1" s="1"/>
  <c r="E8841" i="1" a="1"/>
  <c r="E8841" i="1" s="1"/>
  <c r="F8841" i="1" s="1"/>
  <c r="E8842" i="1" a="1"/>
  <c r="E8842" i="1" s="1"/>
  <c r="F8842" i="1" s="1"/>
  <c r="E8843" i="1" a="1"/>
  <c r="E8843" i="1" s="1"/>
  <c r="F8843" i="1" s="1"/>
  <c r="E8844" i="1" a="1"/>
  <c r="E8844" i="1" s="1"/>
  <c r="F8844" i="1" s="1"/>
  <c r="E8845" i="1" a="1"/>
  <c r="E8845" i="1" s="1"/>
  <c r="F8845" i="1" s="1"/>
  <c r="E8846" i="1" a="1"/>
  <c r="E8846" i="1" s="1"/>
  <c r="F8846" i="1" s="1"/>
  <c r="E8847" i="1" a="1"/>
  <c r="E8847" i="1" s="1"/>
  <c r="F8847" i="1" s="1"/>
  <c r="E8848" i="1" a="1"/>
  <c r="E8848" i="1" s="1"/>
  <c r="F8848" i="1" s="1"/>
  <c r="E8849" i="1" a="1"/>
  <c r="E8849" i="1" s="1"/>
  <c r="F8849" i="1" s="1"/>
  <c r="E8850" i="1" a="1"/>
  <c r="E8850" i="1" s="1"/>
  <c r="F8850" i="1" s="1"/>
  <c r="E8851" i="1" a="1"/>
  <c r="E8851" i="1" s="1"/>
  <c r="F8851" i="1" s="1"/>
  <c r="E8852" i="1" a="1"/>
  <c r="E8852" i="1" s="1"/>
  <c r="F8852" i="1" s="1"/>
  <c r="E8853" i="1" a="1"/>
  <c r="E8853" i="1" s="1"/>
  <c r="F8853" i="1" s="1"/>
  <c r="E8854" i="1" a="1"/>
  <c r="E8854" i="1" s="1"/>
  <c r="F8854" i="1" s="1"/>
  <c r="E8855" i="1" a="1"/>
  <c r="E8855" i="1" s="1"/>
  <c r="F8855" i="1" s="1"/>
  <c r="E8856" i="1" a="1"/>
  <c r="E8856" i="1" s="1"/>
  <c r="F8856" i="1" s="1"/>
  <c r="E8857" i="1" a="1"/>
  <c r="E8857" i="1" s="1"/>
  <c r="F8857" i="1" s="1"/>
  <c r="E8858" i="1" a="1"/>
  <c r="E8858" i="1" s="1"/>
  <c r="F8858" i="1" s="1"/>
  <c r="E8859" i="1" a="1"/>
  <c r="E8859" i="1" s="1"/>
  <c r="F8859" i="1" s="1"/>
  <c r="E8860" i="1" a="1"/>
  <c r="E8860" i="1" s="1"/>
  <c r="F8860" i="1" s="1"/>
  <c r="E8861" i="1" a="1"/>
  <c r="E8861" i="1" s="1"/>
  <c r="F8861" i="1" s="1"/>
  <c r="E8862" i="1" a="1"/>
  <c r="E8862" i="1" s="1"/>
  <c r="F8862" i="1" s="1"/>
  <c r="E8863" i="1" a="1"/>
  <c r="E8863" i="1" s="1"/>
  <c r="F8863" i="1" s="1"/>
  <c r="E8864" i="1" a="1"/>
  <c r="E8864" i="1" s="1"/>
  <c r="F8864" i="1" s="1"/>
  <c r="E8865" i="1" a="1"/>
  <c r="E8865" i="1" s="1"/>
  <c r="F8865" i="1" s="1"/>
  <c r="E8866" i="1" a="1"/>
  <c r="E8866" i="1" s="1"/>
  <c r="F8866" i="1" s="1"/>
  <c r="E8867" i="1" a="1"/>
  <c r="E8867" i="1" s="1"/>
  <c r="F8867" i="1" s="1"/>
  <c r="E8868" i="1" a="1"/>
  <c r="E8868" i="1" s="1"/>
  <c r="F8868" i="1" s="1"/>
  <c r="E8869" i="1" a="1"/>
  <c r="E8869" i="1" s="1"/>
  <c r="F8869" i="1" s="1"/>
  <c r="E8870" i="1" a="1"/>
  <c r="E8870" i="1" s="1"/>
  <c r="F8870" i="1" s="1"/>
  <c r="E8871" i="1" a="1"/>
  <c r="E8871" i="1" s="1"/>
  <c r="F8871" i="1" s="1"/>
  <c r="E8872" i="1" a="1"/>
  <c r="E8872" i="1" s="1"/>
  <c r="F8872" i="1" s="1"/>
  <c r="E8873" i="1" a="1"/>
  <c r="E8873" i="1" s="1"/>
  <c r="F8873" i="1" s="1"/>
  <c r="E8874" i="1" a="1"/>
  <c r="E8874" i="1" s="1"/>
  <c r="F8874" i="1" s="1"/>
  <c r="E8875" i="1" a="1"/>
  <c r="E8875" i="1" s="1"/>
  <c r="F8875" i="1" s="1"/>
  <c r="E8876" i="1" a="1"/>
  <c r="E8876" i="1" s="1"/>
  <c r="F8876" i="1" s="1"/>
  <c r="E8877" i="1" a="1"/>
  <c r="E8877" i="1" s="1"/>
  <c r="F8877" i="1" s="1"/>
  <c r="E8878" i="1" a="1"/>
  <c r="E8878" i="1" s="1"/>
  <c r="F8878" i="1" s="1"/>
  <c r="E8879" i="1" a="1"/>
  <c r="E8879" i="1" s="1"/>
  <c r="F8879" i="1" s="1"/>
  <c r="E8880" i="1" a="1"/>
  <c r="E8880" i="1" s="1"/>
  <c r="F8880" i="1" s="1"/>
  <c r="E8881" i="1" a="1"/>
  <c r="E8881" i="1" s="1"/>
  <c r="F8881" i="1" s="1"/>
  <c r="E8882" i="1" a="1"/>
  <c r="E8882" i="1" s="1"/>
  <c r="F8882" i="1" s="1"/>
  <c r="E8883" i="1" a="1"/>
  <c r="E8883" i="1" s="1"/>
  <c r="F8883" i="1" s="1"/>
  <c r="E8884" i="1" a="1"/>
  <c r="E8884" i="1" s="1"/>
  <c r="F8884" i="1" s="1"/>
  <c r="E8885" i="1" a="1"/>
  <c r="E8885" i="1" s="1"/>
  <c r="F8885" i="1" s="1"/>
  <c r="E8886" i="1" a="1"/>
  <c r="E8886" i="1" s="1"/>
  <c r="F8886" i="1" s="1"/>
  <c r="E8887" i="1" a="1"/>
  <c r="E8887" i="1" s="1"/>
  <c r="F8887" i="1" s="1"/>
  <c r="E8888" i="1" a="1"/>
  <c r="E8888" i="1" s="1"/>
  <c r="F8888" i="1" s="1"/>
  <c r="E8889" i="1" a="1"/>
  <c r="E8889" i="1" s="1"/>
  <c r="F8889" i="1" s="1"/>
  <c r="E8890" i="1" a="1"/>
  <c r="E8890" i="1" s="1"/>
  <c r="F8890" i="1" s="1"/>
  <c r="E8891" i="1" a="1"/>
  <c r="E8891" i="1" s="1"/>
  <c r="F8891" i="1" s="1"/>
  <c r="E8892" i="1" a="1"/>
  <c r="E8892" i="1" s="1"/>
  <c r="F8892" i="1" s="1"/>
  <c r="E8893" i="1" a="1"/>
  <c r="E8893" i="1" s="1"/>
  <c r="F8893" i="1" s="1"/>
  <c r="E8894" i="1" a="1"/>
  <c r="E8894" i="1" s="1"/>
  <c r="F8894" i="1" s="1"/>
  <c r="E8895" i="1" a="1"/>
  <c r="E8895" i="1" s="1"/>
  <c r="F8895" i="1" s="1"/>
  <c r="E8896" i="1" a="1"/>
  <c r="E8896" i="1" s="1"/>
  <c r="F8896" i="1" s="1"/>
  <c r="E8897" i="1" a="1"/>
  <c r="E8897" i="1" s="1"/>
  <c r="F8897" i="1" s="1"/>
  <c r="E8898" i="1" a="1"/>
  <c r="E8898" i="1" s="1"/>
  <c r="F8898" i="1" s="1"/>
  <c r="E8899" i="1" a="1"/>
  <c r="E8899" i="1" s="1"/>
  <c r="F8899" i="1" s="1"/>
  <c r="E8900" i="1" a="1"/>
  <c r="E8900" i="1" s="1"/>
  <c r="F8900" i="1" s="1"/>
  <c r="E8901" i="1" a="1"/>
  <c r="E8901" i="1" s="1"/>
  <c r="F8901" i="1" s="1"/>
  <c r="E8902" i="1" a="1"/>
  <c r="E8902" i="1" s="1"/>
  <c r="F8902" i="1" s="1"/>
  <c r="E8903" i="1" a="1"/>
  <c r="E8903" i="1" s="1"/>
  <c r="F8903" i="1" s="1"/>
  <c r="E8904" i="1" a="1"/>
  <c r="E8904" i="1" s="1"/>
  <c r="F8904" i="1" s="1"/>
  <c r="E8905" i="1" a="1"/>
  <c r="E8905" i="1" s="1"/>
  <c r="F8905" i="1" s="1"/>
  <c r="E8906" i="1" a="1"/>
  <c r="E8906" i="1" s="1"/>
  <c r="F8906" i="1" s="1"/>
  <c r="E8907" i="1" a="1"/>
  <c r="E8907" i="1" s="1"/>
  <c r="F8907" i="1" s="1"/>
  <c r="E8908" i="1" a="1"/>
  <c r="E8908" i="1" s="1"/>
  <c r="F8908" i="1" s="1"/>
  <c r="E8909" i="1" a="1"/>
  <c r="E8909" i="1" s="1"/>
  <c r="F8909" i="1" s="1"/>
  <c r="E8910" i="1" a="1"/>
  <c r="E8910" i="1" s="1"/>
  <c r="F8910" i="1" s="1"/>
  <c r="E8911" i="1" a="1"/>
  <c r="E8911" i="1" s="1"/>
  <c r="F8911" i="1" s="1"/>
  <c r="E8912" i="1" a="1"/>
  <c r="E8912" i="1" s="1"/>
  <c r="F8912" i="1" s="1"/>
  <c r="E8913" i="1" a="1"/>
  <c r="E8913" i="1" s="1"/>
  <c r="F8913" i="1" s="1"/>
  <c r="E8914" i="1" a="1"/>
  <c r="E8914" i="1" s="1"/>
  <c r="F8914" i="1" s="1"/>
  <c r="E8915" i="1" a="1"/>
  <c r="E8915" i="1" s="1"/>
  <c r="F8915" i="1" s="1"/>
  <c r="E8916" i="1" a="1"/>
  <c r="E8916" i="1" s="1"/>
  <c r="F8916" i="1" s="1"/>
  <c r="E8917" i="1" a="1"/>
  <c r="E8917" i="1" s="1"/>
  <c r="F8917" i="1" s="1"/>
  <c r="E8918" i="1" a="1"/>
  <c r="E8918" i="1" s="1"/>
  <c r="F8918" i="1" s="1"/>
  <c r="E8919" i="1" a="1"/>
  <c r="E8919" i="1" s="1"/>
  <c r="F8919" i="1" s="1"/>
  <c r="E8920" i="1" a="1"/>
  <c r="E8920" i="1" s="1"/>
  <c r="F8920" i="1" s="1"/>
  <c r="E8921" i="1" a="1"/>
  <c r="E8921" i="1" s="1"/>
  <c r="F8921" i="1" s="1"/>
  <c r="E8922" i="1" a="1"/>
  <c r="E8922" i="1" s="1"/>
  <c r="F8922" i="1" s="1"/>
  <c r="E8923" i="1" a="1"/>
  <c r="E8923" i="1" s="1"/>
  <c r="F8923" i="1" s="1"/>
  <c r="E8924" i="1" a="1"/>
  <c r="E8924" i="1" s="1"/>
  <c r="F8924" i="1" s="1"/>
  <c r="E8925" i="1" a="1"/>
  <c r="E8925" i="1" s="1"/>
  <c r="F8925" i="1" s="1"/>
  <c r="E8926" i="1" a="1"/>
  <c r="E8926" i="1" s="1"/>
  <c r="F8926" i="1" s="1"/>
  <c r="E8927" i="1" a="1"/>
  <c r="E8927" i="1" s="1"/>
  <c r="F8927" i="1" s="1"/>
  <c r="E8928" i="1" a="1"/>
  <c r="E8928" i="1" s="1"/>
  <c r="F8928" i="1" s="1"/>
  <c r="E8929" i="1" a="1"/>
  <c r="E8929" i="1" s="1"/>
  <c r="F8929" i="1" s="1"/>
  <c r="E8930" i="1" a="1"/>
  <c r="E8930" i="1" s="1"/>
  <c r="F8930" i="1" s="1"/>
  <c r="E8931" i="1" a="1"/>
  <c r="E8931" i="1" s="1"/>
  <c r="F8931" i="1" s="1"/>
  <c r="E8932" i="1" a="1"/>
  <c r="E8932" i="1" s="1"/>
  <c r="F8932" i="1" s="1"/>
  <c r="E8933" i="1" a="1"/>
  <c r="E8933" i="1" s="1"/>
  <c r="F8933" i="1" s="1"/>
  <c r="E8934" i="1" a="1"/>
  <c r="E8934" i="1" s="1"/>
  <c r="F8934" i="1" s="1"/>
  <c r="E8935" i="1" a="1"/>
  <c r="E8935" i="1" s="1"/>
  <c r="F8935" i="1" s="1"/>
  <c r="E8936" i="1" a="1"/>
  <c r="E8936" i="1" s="1"/>
  <c r="F8936" i="1" s="1"/>
  <c r="E8937" i="1" a="1"/>
  <c r="E8937" i="1" s="1"/>
  <c r="F8937" i="1" s="1"/>
  <c r="E8938" i="1" a="1"/>
  <c r="E8938" i="1" s="1"/>
  <c r="F8938" i="1" s="1"/>
  <c r="E8939" i="1" a="1"/>
  <c r="E8939" i="1" s="1"/>
  <c r="F8939" i="1" s="1"/>
  <c r="E8940" i="1" a="1"/>
  <c r="E8940" i="1" s="1"/>
  <c r="F8940" i="1" s="1"/>
  <c r="E8941" i="1" a="1"/>
  <c r="E8941" i="1" s="1"/>
  <c r="F8941" i="1" s="1"/>
  <c r="E8942" i="1" a="1"/>
  <c r="E8942" i="1" s="1"/>
  <c r="F8942" i="1" s="1"/>
  <c r="E8943" i="1" a="1"/>
  <c r="E8943" i="1" s="1"/>
  <c r="F8943" i="1" s="1"/>
  <c r="E8944" i="1" a="1"/>
  <c r="E8944" i="1" s="1"/>
  <c r="F8944" i="1" s="1"/>
  <c r="E8945" i="1" a="1"/>
  <c r="E8945" i="1" s="1"/>
  <c r="F8945" i="1" s="1"/>
  <c r="E8946" i="1" a="1"/>
  <c r="E8946" i="1" s="1"/>
  <c r="F8946" i="1" s="1"/>
  <c r="E8947" i="1" a="1"/>
  <c r="E8947" i="1" s="1"/>
  <c r="F8947" i="1" s="1"/>
  <c r="E8948" i="1" a="1"/>
  <c r="E8948" i="1" s="1"/>
  <c r="F8948" i="1" s="1"/>
  <c r="E8949" i="1" a="1"/>
  <c r="E8949" i="1" s="1"/>
  <c r="F8949" i="1" s="1"/>
  <c r="E8950" i="1" a="1"/>
  <c r="E8950" i="1" s="1"/>
  <c r="F8950" i="1" s="1"/>
  <c r="E8951" i="1" a="1"/>
  <c r="E8951" i="1" s="1"/>
  <c r="F8951" i="1" s="1"/>
  <c r="E8952" i="1" a="1"/>
  <c r="E8952" i="1" s="1"/>
  <c r="F8952" i="1" s="1"/>
  <c r="E8953" i="1" a="1"/>
  <c r="E8953" i="1" s="1"/>
  <c r="F8953" i="1" s="1"/>
  <c r="E8954" i="1" a="1"/>
  <c r="E8954" i="1" s="1"/>
  <c r="F8954" i="1" s="1"/>
  <c r="E8955" i="1" a="1"/>
  <c r="E8955" i="1" s="1"/>
  <c r="F8955" i="1" s="1"/>
  <c r="E8956" i="1" a="1"/>
  <c r="E8956" i="1" s="1"/>
  <c r="F8956" i="1" s="1"/>
  <c r="E8957" i="1" a="1"/>
  <c r="E8957" i="1" s="1"/>
  <c r="F8957" i="1" s="1"/>
  <c r="E8958" i="1" a="1"/>
  <c r="E8958" i="1" s="1"/>
  <c r="F8958" i="1" s="1"/>
  <c r="E8959" i="1" a="1"/>
  <c r="E8959" i="1" s="1"/>
  <c r="F8959" i="1" s="1"/>
  <c r="E8960" i="1" a="1"/>
  <c r="E8960" i="1" s="1"/>
  <c r="F8960" i="1" s="1"/>
  <c r="E8961" i="1" a="1"/>
  <c r="E8961" i="1" s="1"/>
  <c r="F8961" i="1" s="1"/>
  <c r="E8962" i="1" a="1"/>
  <c r="E8962" i="1" s="1"/>
  <c r="F8962" i="1" s="1"/>
  <c r="E8963" i="1" a="1"/>
  <c r="E8963" i="1" s="1"/>
  <c r="F8963" i="1" s="1"/>
  <c r="E8964" i="1" a="1"/>
  <c r="E8964" i="1" s="1"/>
  <c r="F8964" i="1" s="1"/>
  <c r="E8965" i="1" a="1"/>
  <c r="E8965" i="1" s="1"/>
  <c r="F8965" i="1" s="1"/>
  <c r="E8966" i="1" a="1"/>
  <c r="E8966" i="1" s="1"/>
  <c r="F8966" i="1" s="1"/>
  <c r="E8967" i="1" a="1"/>
  <c r="E8967" i="1" s="1"/>
  <c r="F8967" i="1" s="1"/>
  <c r="E8968" i="1" a="1"/>
  <c r="E8968" i="1" s="1"/>
  <c r="F8968" i="1" s="1"/>
  <c r="E8969" i="1" a="1"/>
  <c r="E8969" i="1" s="1"/>
  <c r="F8969" i="1" s="1"/>
  <c r="E8970" i="1" a="1"/>
  <c r="E8970" i="1" s="1"/>
  <c r="F8970" i="1" s="1"/>
  <c r="E8971" i="1" a="1"/>
  <c r="E8971" i="1" s="1"/>
  <c r="F8971" i="1" s="1"/>
  <c r="E8972" i="1" a="1"/>
  <c r="E8972" i="1" s="1"/>
  <c r="F8972" i="1" s="1"/>
  <c r="E8973" i="1" a="1"/>
  <c r="E8973" i="1" s="1"/>
  <c r="F8973" i="1" s="1"/>
  <c r="E8974" i="1" a="1"/>
  <c r="E8974" i="1" s="1"/>
  <c r="F8974" i="1" s="1"/>
  <c r="E8975" i="1" a="1"/>
  <c r="E8975" i="1" s="1"/>
  <c r="F8975" i="1" s="1"/>
  <c r="E8976" i="1" a="1"/>
  <c r="E8976" i="1" s="1"/>
  <c r="F8976" i="1" s="1"/>
  <c r="E8977" i="1" a="1"/>
  <c r="E8977" i="1" s="1"/>
  <c r="F8977" i="1" s="1"/>
  <c r="E8978" i="1" a="1"/>
  <c r="E8978" i="1" s="1"/>
  <c r="F8978" i="1" s="1"/>
  <c r="E8979" i="1" a="1"/>
  <c r="E8979" i="1" s="1"/>
  <c r="F8979" i="1" s="1"/>
  <c r="E8980" i="1" a="1"/>
  <c r="E8980" i="1" s="1"/>
  <c r="F8980" i="1" s="1"/>
  <c r="E8981" i="1" a="1"/>
  <c r="E8981" i="1" s="1"/>
  <c r="F8981" i="1" s="1"/>
  <c r="E8982" i="1" a="1"/>
  <c r="E8982" i="1" s="1"/>
  <c r="F8982" i="1" s="1"/>
  <c r="E8983" i="1" a="1"/>
  <c r="E8983" i="1" s="1"/>
  <c r="F8983" i="1" s="1"/>
  <c r="E8984" i="1" a="1"/>
  <c r="E8984" i="1" s="1"/>
  <c r="F8984" i="1" s="1"/>
  <c r="E8985" i="1" a="1"/>
  <c r="E8985" i="1" s="1"/>
  <c r="F8985" i="1" s="1"/>
  <c r="E8986" i="1" a="1"/>
  <c r="E8986" i="1" s="1"/>
  <c r="F8986" i="1" s="1"/>
  <c r="E8987" i="1" a="1"/>
  <c r="E8987" i="1" s="1"/>
  <c r="F8987" i="1" s="1"/>
  <c r="E8988" i="1" a="1"/>
  <c r="E8988" i="1" s="1"/>
  <c r="F8988" i="1" s="1"/>
  <c r="E8989" i="1" a="1"/>
  <c r="E8989" i="1" s="1"/>
  <c r="F8989" i="1" s="1"/>
  <c r="E8990" i="1" a="1"/>
  <c r="E8990" i="1" s="1"/>
  <c r="F8990" i="1" s="1"/>
  <c r="E8991" i="1" a="1"/>
  <c r="E8991" i="1" s="1"/>
  <c r="F8991" i="1" s="1"/>
  <c r="E8992" i="1" a="1"/>
  <c r="E8992" i="1" s="1"/>
  <c r="F8992" i="1" s="1"/>
  <c r="E8993" i="1" a="1"/>
  <c r="E8993" i="1" s="1"/>
  <c r="F8993" i="1" s="1"/>
  <c r="E8994" i="1" a="1"/>
  <c r="E8994" i="1" s="1"/>
  <c r="F8994" i="1" s="1"/>
  <c r="E8995" i="1" a="1"/>
  <c r="E8995" i="1" s="1"/>
  <c r="F8995" i="1" s="1"/>
  <c r="E8996" i="1" a="1"/>
  <c r="E8996" i="1" s="1"/>
  <c r="F8996" i="1" s="1"/>
  <c r="E8997" i="1" a="1"/>
  <c r="E8997" i="1" s="1"/>
  <c r="F8997" i="1" s="1"/>
  <c r="E8998" i="1" a="1"/>
  <c r="E8998" i="1" s="1"/>
  <c r="F8998" i="1" s="1"/>
  <c r="E8999" i="1" a="1"/>
  <c r="E8999" i="1" s="1"/>
  <c r="F8999" i="1" s="1"/>
  <c r="E9000" i="1" a="1"/>
  <c r="E9000" i="1" s="1"/>
  <c r="F9000" i="1" s="1"/>
  <c r="E9001" i="1" a="1"/>
  <c r="E9001" i="1" s="1"/>
  <c r="F9001" i="1" s="1"/>
  <c r="E9002" i="1" a="1"/>
  <c r="E9002" i="1" s="1"/>
  <c r="F9002" i="1" s="1"/>
  <c r="E9003" i="1" a="1"/>
  <c r="E9003" i="1" s="1"/>
  <c r="F9003" i="1" s="1"/>
  <c r="E9004" i="1" a="1"/>
  <c r="E9004" i="1" s="1"/>
  <c r="F9004" i="1" s="1"/>
  <c r="E9005" i="1" a="1"/>
  <c r="E9005" i="1" s="1"/>
  <c r="F9005" i="1" s="1"/>
  <c r="E9006" i="1" a="1"/>
  <c r="E9006" i="1" s="1"/>
  <c r="F9006" i="1" s="1"/>
  <c r="E9007" i="1" a="1"/>
  <c r="E9007" i="1" s="1"/>
  <c r="F9007" i="1" s="1"/>
  <c r="E9008" i="1" a="1"/>
  <c r="E9008" i="1" s="1"/>
  <c r="F9008" i="1" s="1"/>
  <c r="E9009" i="1" a="1"/>
  <c r="E9009" i="1" s="1"/>
  <c r="F9009" i="1" s="1"/>
  <c r="E9010" i="1" a="1"/>
  <c r="E9010" i="1" s="1"/>
  <c r="F9010" i="1" s="1"/>
  <c r="E9011" i="1" a="1"/>
  <c r="E9011" i="1" s="1"/>
  <c r="F9011" i="1" s="1"/>
  <c r="E9012" i="1" a="1"/>
  <c r="E9012" i="1" s="1"/>
  <c r="F9012" i="1" s="1"/>
  <c r="E9013" i="1" a="1"/>
  <c r="E9013" i="1" s="1"/>
  <c r="F9013" i="1" s="1"/>
  <c r="E9014" i="1" a="1"/>
  <c r="E9014" i="1" s="1"/>
  <c r="F9014" i="1" s="1"/>
  <c r="E9015" i="1" a="1"/>
  <c r="E9015" i="1" s="1"/>
  <c r="F9015" i="1" s="1"/>
  <c r="E9016" i="1" a="1"/>
  <c r="E9016" i="1" s="1"/>
  <c r="F9016" i="1" s="1"/>
  <c r="E9017" i="1" a="1"/>
  <c r="E9017" i="1" s="1"/>
  <c r="F9017" i="1" s="1"/>
  <c r="E9018" i="1" a="1"/>
  <c r="E9018" i="1" s="1"/>
  <c r="F9018" i="1" s="1"/>
  <c r="E9019" i="1" a="1"/>
  <c r="E9019" i="1" s="1"/>
  <c r="F9019" i="1" s="1"/>
  <c r="E9020" i="1" a="1"/>
  <c r="E9020" i="1" s="1"/>
  <c r="F9020" i="1" s="1"/>
  <c r="E9021" i="1" a="1"/>
  <c r="E9021" i="1" s="1"/>
  <c r="F9021" i="1" s="1"/>
  <c r="E9022" i="1" a="1"/>
  <c r="E9022" i="1" s="1"/>
  <c r="F9022" i="1" s="1"/>
  <c r="E9023" i="1" a="1"/>
  <c r="E9023" i="1" s="1"/>
  <c r="F9023" i="1" s="1"/>
  <c r="E9024" i="1" a="1"/>
  <c r="E9024" i="1" s="1"/>
  <c r="F9024" i="1" s="1"/>
  <c r="E9025" i="1" a="1"/>
  <c r="E9025" i="1" s="1"/>
  <c r="F9025" i="1" s="1"/>
  <c r="E9026" i="1" a="1"/>
  <c r="E9026" i="1" s="1"/>
  <c r="F9026" i="1" s="1"/>
  <c r="E9027" i="1" a="1"/>
  <c r="E9027" i="1" s="1"/>
  <c r="F9027" i="1" s="1"/>
  <c r="E9028" i="1" a="1"/>
  <c r="E9028" i="1" s="1"/>
  <c r="F9028" i="1" s="1"/>
  <c r="E9029" i="1" a="1"/>
  <c r="E9029" i="1" s="1"/>
  <c r="F9029" i="1" s="1"/>
  <c r="E9030" i="1" a="1"/>
  <c r="E9030" i="1" s="1"/>
  <c r="F9030" i="1" s="1"/>
  <c r="E9031" i="1" a="1"/>
  <c r="E9031" i="1" s="1"/>
  <c r="F9031" i="1" s="1"/>
  <c r="E9032" i="1" a="1"/>
  <c r="E9032" i="1" s="1"/>
  <c r="F9032" i="1" s="1"/>
  <c r="E9033" i="1" a="1"/>
  <c r="E9033" i="1" s="1"/>
  <c r="F9033" i="1" s="1"/>
  <c r="E9034" i="1" a="1"/>
  <c r="E9034" i="1" s="1"/>
  <c r="F9034" i="1" s="1"/>
  <c r="E9035" i="1" a="1"/>
  <c r="E9035" i="1" s="1"/>
  <c r="F9035" i="1" s="1"/>
  <c r="E9036" i="1" a="1"/>
  <c r="E9036" i="1" s="1"/>
  <c r="F9036" i="1" s="1"/>
  <c r="E9037" i="1" a="1"/>
  <c r="E9037" i="1" s="1"/>
  <c r="F9037" i="1" s="1"/>
  <c r="E9038" i="1" a="1"/>
  <c r="E9038" i="1" s="1"/>
  <c r="F9038" i="1" s="1"/>
  <c r="E9039" i="1" a="1"/>
  <c r="E9039" i="1" s="1"/>
  <c r="F9039" i="1" s="1"/>
  <c r="E9040" i="1" a="1"/>
  <c r="E9040" i="1" s="1"/>
  <c r="F9040" i="1" s="1"/>
  <c r="E9041" i="1" a="1"/>
  <c r="E9041" i="1" s="1"/>
  <c r="F9041" i="1" s="1"/>
  <c r="E9042" i="1" a="1"/>
  <c r="E9042" i="1" s="1"/>
  <c r="F9042" i="1" s="1"/>
  <c r="E9043" i="1" a="1"/>
  <c r="E9043" i="1" s="1"/>
  <c r="F9043" i="1" s="1"/>
  <c r="E9044" i="1" a="1"/>
  <c r="E9044" i="1" s="1"/>
  <c r="F9044" i="1" s="1"/>
  <c r="E9045" i="1" a="1"/>
  <c r="E9045" i="1" s="1"/>
  <c r="F9045" i="1" s="1"/>
  <c r="E9046" i="1" a="1"/>
  <c r="E9046" i="1" s="1"/>
  <c r="F9046" i="1" s="1"/>
  <c r="E9047" i="1" a="1"/>
  <c r="E9047" i="1" s="1"/>
  <c r="F9047" i="1" s="1"/>
  <c r="E9048" i="1" a="1"/>
  <c r="E9048" i="1" s="1"/>
  <c r="F9048" i="1" s="1"/>
  <c r="E9049" i="1" a="1"/>
  <c r="E9049" i="1" s="1"/>
  <c r="F9049" i="1" s="1"/>
  <c r="E9050" i="1" a="1"/>
  <c r="E9050" i="1" s="1"/>
  <c r="F9050" i="1" s="1"/>
  <c r="E9051" i="1" a="1"/>
  <c r="E9051" i="1" s="1"/>
  <c r="F9051" i="1" s="1"/>
  <c r="E9052" i="1" a="1"/>
  <c r="E9052" i="1" s="1"/>
  <c r="F9052" i="1" s="1"/>
  <c r="E9053" i="1" a="1"/>
  <c r="E9053" i="1" s="1"/>
  <c r="F9053" i="1" s="1"/>
  <c r="E9054" i="1" a="1"/>
  <c r="E9054" i="1" s="1"/>
  <c r="F9054" i="1" s="1"/>
  <c r="E9055" i="1" a="1"/>
  <c r="E9055" i="1" s="1"/>
  <c r="F9055" i="1" s="1"/>
  <c r="E9056" i="1" a="1"/>
  <c r="E9056" i="1" s="1"/>
  <c r="F9056" i="1" s="1"/>
  <c r="E9057" i="1" a="1"/>
  <c r="E9057" i="1" s="1"/>
  <c r="F9057" i="1" s="1"/>
  <c r="E9058" i="1" a="1"/>
  <c r="E9058" i="1" s="1"/>
  <c r="F9058" i="1" s="1"/>
  <c r="E9059" i="1" a="1"/>
  <c r="E9059" i="1" s="1"/>
  <c r="F9059" i="1" s="1"/>
  <c r="E9060" i="1" a="1"/>
  <c r="E9060" i="1" s="1"/>
  <c r="F9060" i="1" s="1"/>
  <c r="E9061" i="1" a="1"/>
  <c r="E9061" i="1" s="1"/>
  <c r="F9061" i="1" s="1"/>
  <c r="E9062" i="1" a="1"/>
  <c r="E9062" i="1" s="1"/>
  <c r="F9062" i="1" s="1"/>
  <c r="E9063" i="1" a="1"/>
  <c r="E9063" i="1" s="1"/>
  <c r="F9063" i="1" s="1"/>
  <c r="E9064" i="1" a="1"/>
  <c r="E9064" i="1" s="1"/>
  <c r="F9064" i="1" s="1"/>
  <c r="E9065" i="1" a="1"/>
  <c r="E9065" i="1" s="1"/>
  <c r="F9065" i="1" s="1"/>
  <c r="E9066" i="1" a="1"/>
  <c r="E9066" i="1" s="1"/>
  <c r="F9066" i="1" s="1"/>
  <c r="E9067" i="1" a="1"/>
  <c r="E9067" i="1" s="1"/>
  <c r="F9067" i="1" s="1"/>
  <c r="E9068" i="1" a="1"/>
  <c r="E9068" i="1" s="1"/>
  <c r="F9068" i="1" s="1"/>
  <c r="E9069" i="1" a="1"/>
  <c r="E9069" i="1" s="1"/>
  <c r="F9069" i="1" s="1"/>
  <c r="E9070" i="1" a="1"/>
  <c r="E9070" i="1" s="1"/>
  <c r="F9070" i="1" s="1"/>
  <c r="E9071" i="1" a="1"/>
  <c r="E9071" i="1" s="1"/>
  <c r="F9071" i="1" s="1"/>
  <c r="E9072" i="1" a="1"/>
  <c r="E9072" i="1" s="1"/>
  <c r="F9072" i="1" s="1"/>
  <c r="E9073" i="1" a="1"/>
  <c r="E9073" i="1" s="1"/>
  <c r="F9073" i="1" s="1"/>
  <c r="E9074" i="1" a="1"/>
  <c r="E9074" i="1" s="1"/>
  <c r="F9074" i="1" s="1"/>
  <c r="E9075" i="1" a="1"/>
  <c r="E9075" i="1" s="1"/>
  <c r="F9075" i="1" s="1"/>
  <c r="E9076" i="1" a="1"/>
  <c r="E9076" i="1" s="1"/>
  <c r="F9076" i="1" s="1"/>
  <c r="E9077" i="1" a="1"/>
  <c r="E9077" i="1" s="1"/>
  <c r="F9077" i="1" s="1"/>
  <c r="E9078" i="1" a="1"/>
  <c r="E9078" i="1" s="1"/>
  <c r="F9078" i="1" s="1"/>
  <c r="E9079" i="1" a="1"/>
  <c r="E9079" i="1" s="1"/>
  <c r="F9079" i="1" s="1"/>
  <c r="E9080" i="1" a="1"/>
  <c r="E9080" i="1" s="1"/>
  <c r="F9080" i="1" s="1"/>
  <c r="E9081" i="1" a="1"/>
  <c r="E9081" i="1" s="1"/>
  <c r="F9081" i="1" s="1"/>
  <c r="E9082" i="1" a="1"/>
  <c r="E9082" i="1" s="1"/>
  <c r="F9082" i="1" s="1"/>
  <c r="E9083" i="1" a="1"/>
  <c r="E9083" i="1" s="1"/>
  <c r="F9083" i="1" s="1"/>
  <c r="E9084" i="1" a="1"/>
  <c r="E9084" i="1" s="1"/>
  <c r="F9084" i="1" s="1"/>
  <c r="E9085" i="1" a="1"/>
  <c r="E9085" i="1" s="1"/>
  <c r="F9085" i="1" s="1"/>
  <c r="E9086" i="1" a="1"/>
  <c r="E9086" i="1" s="1"/>
  <c r="F9086" i="1" s="1"/>
  <c r="E9087" i="1" a="1"/>
  <c r="E9087" i="1" s="1"/>
  <c r="F9087" i="1" s="1"/>
  <c r="E9088" i="1" a="1"/>
  <c r="E9088" i="1" s="1"/>
  <c r="F9088" i="1" s="1"/>
  <c r="E9089" i="1" a="1"/>
  <c r="E9089" i="1" s="1"/>
  <c r="F9089" i="1" s="1"/>
  <c r="E9090" i="1" a="1"/>
  <c r="E9090" i="1" s="1"/>
  <c r="F9090" i="1" s="1"/>
  <c r="E9091" i="1" a="1"/>
  <c r="E9091" i="1" s="1"/>
  <c r="F9091" i="1" s="1"/>
  <c r="E9092" i="1" a="1"/>
  <c r="E9092" i="1" s="1"/>
  <c r="F9092" i="1" s="1"/>
  <c r="E9093" i="1" a="1"/>
  <c r="E9093" i="1" s="1"/>
  <c r="F9093" i="1" s="1"/>
  <c r="E9094" i="1" a="1"/>
  <c r="E9094" i="1" s="1"/>
  <c r="F9094" i="1" s="1"/>
  <c r="E9095" i="1" a="1"/>
  <c r="E9095" i="1" s="1"/>
  <c r="F9095" i="1" s="1"/>
  <c r="E9096" i="1" a="1"/>
  <c r="E9096" i="1" s="1"/>
  <c r="F9096" i="1" s="1"/>
  <c r="E9097" i="1" a="1"/>
  <c r="E9097" i="1" s="1"/>
  <c r="F9097" i="1" s="1"/>
  <c r="E9098" i="1" a="1"/>
  <c r="E9098" i="1" s="1"/>
  <c r="F9098" i="1" s="1"/>
  <c r="E9099" i="1" a="1"/>
  <c r="E9099" i="1" s="1"/>
  <c r="F9099" i="1" s="1"/>
  <c r="E9100" i="1" a="1"/>
  <c r="E9100" i="1" s="1"/>
  <c r="F9100" i="1" s="1"/>
  <c r="E9101" i="1" a="1"/>
  <c r="E9101" i="1" s="1"/>
  <c r="F9101" i="1" s="1"/>
  <c r="E9102" i="1" a="1"/>
  <c r="E9102" i="1" s="1"/>
  <c r="F9102" i="1" s="1"/>
  <c r="E9103" i="1" a="1"/>
  <c r="E9103" i="1" s="1"/>
  <c r="F9103" i="1" s="1"/>
  <c r="E9104" i="1" a="1"/>
  <c r="E9104" i="1" s="1"/>
  <c r="F9104" i="1" s="1"/>
  <c r="E9105" i="1" a="1"/>
  <c r="E9105" i="1" s="1"/>
  <c r="F9105" i="1" s="1"/>
  <c r="E9106" i="1" a="1"/>
  <c r="E9106" i="1" s="1"/>
  <c r="F9106" i="1" s="1"/>
  <c r="E9107" i="1" a="1"/>
  <c r="E9107" i="1" s="1"/>
  <c r="F9107" i="1" s="1"/>
  <c r="E9108" i="1" a="1"/>
  <c r="E9108" i="1" s="1"/>
  <c r="F9108" i="1" s="1"/>
  <c r="E9109" i="1" a="1"/>
  <c r="E9109" i="1" s="1"/>
  <c r="F9109" i="1" s="1"/>
  <c r="E9110" i="1" a="1"/>
  <c r="E9110" i="1" s="1"/>
  <c r="F9110" i="1" s="1"/>
  <c r="E9111" i="1" a="1"/>
  <c r="E9111" i="1" s="1"/>
  <c r="F9111" i="1" s="1"/>
  <c r="E9112" i="1" a="1"/>
  <c r="E9112" i="1" s="1"/>
  <c r="F9112" i="1" s="1"/>
  <c r="E9113" i="1" a="1"/>
  <c r="E9113" i="1" s="1"/>
  <c r="F9113" i="1" s="1"/>
  <c r="E9114" i="1" a="1"/>
  <c r="E9114" i="1" s="1"/>
  <c r="F9114" i="1" s="1"/>
  <c r="E9115" i="1" a="1"/>
  <c r="E9115" i="1" s="1"/>
  <c r="F9115" i="1" s="1"/>
  <c r="E9116" i="1" a="1"/>
  <c r="E9116" i="1" s="1"/>
  <c r="F9116" i="1" s="1"/>
  <c r="E9117" i="1" a="1"/>
  <c r="E9117" i="1" s="1"/>
  <c r="F9117" i="1" s="1"/>
  <c r="E9118" i="1" a="1"/>
  <c r="E9118" i="1" s="1"/>
  <c r="F9118" i="1" s="1"/>
  <c r="E9119" i="1" a="1"/>
  <c r="E9119" i="1" s="1"/>
  <c r="F9119" i="1" s="1"/>
  <c r="E9120" i="1" a="1"/>
  <c r="E9120" i="1" s="1"/>
  <c r="F9120" i="1" s="1"/>
  <c r="E9121" i="1" a="1"/>
  <c r="E9121" i="1" s="1"/>
  <c r="F9121" i="1" s="1"/>
  <c r="E9122" i="1" a="1"/>
  <c r="E9122" i="1" s="1"/>
  <c r="F9122" i="1" s="1"/>
  <c r="E9123" i="1" a="1"/>
  <c r="E9123" i="1" s="1"/>
  <c r="F9123" i="1" s="1"/>
  <c r="E9124" i="1" a="1"/>
  <c r="E9124" i="1" s="1"/>
  <c r="F9124" i="1" s="1"/>
  <c r="E9125" i="1" a="1"/>
  <c r="E9125" i="1" s="1"/>
  <c r="F9125" i="1" s="1"/>
  <c r="E9126" i="1" a="1"/>
  <c r="E9126" i="1" s="1"/>
  <c r="F9126" i="1" s="1"/>
  <c r="E9127" i="1" a="1"/>
  <c r="E9127" i="1" s="1"/>
  <c r="F9127" i="1" s="1"/>
  <c r="E9128" i="1" a="1"/>
  <c r="E9128" i="1" s="1"/>
  <c r="F9128" i="1" s="1"/>
  <c r="E9129" i="1" a="1"/>
  <c r="E9129" i="1" s="1"/>
  <c r="F9129" i="1" s="1"/>
  <c r="E9130" i="1" a="1"/>
  <c r="E9130" i="1" s="1"/>
  <c r="F9130" i="1" s="1"/>
  <c r="E9131" i="1" a="1"/>
  <c r="E9131" i="1" s="1"/>
  <c r="F9131" i="1" s="1"/>
  <c r="E9132" i="1" a="1"/>
  <c r="E9132" i="1" s="1"/>
  <c r="F9132" i="1" s="1"/>
  <c r="E9133" i="1" a="1"/>
  <c r="E9133" i="1" s="1"/>
  <c r="F9133" i="1" s="1"/>
  <c r="E9134" i="1" a="1"/>
  <c r="E9134" i="1" s="1"/>
  <c r="F9134" i="1" s="1"/>
  <c r="E9135" i="1" a="1"/>
  <c r="E9135" i="1" s="1"/>
  <c r="F9135" i="1" s="1"/>
  <c r="E9136" i="1" a="1"/>
  <c r="E9136" i="1" s="1"/>
  <c r="F9136" i="1" s="1"/>
  <c r="E9137" i="1" a="1"/>
  <c r="E9137" i="1" s="1"/>
  <c r="F9137" i="1" s="1"/>
  <c r="E9138" i="1" a="1"/>
  <c r="E9138" i="1" s="1"/>
  <c r="F9138" i="1" s="1"/>
  <c r="E9139" i="1" a="1"/>
  <c r="E9139" i="1" s="1"/>
  <c r="F9139" i="1" s="1"/>
  <c r="E9140" i="1" a="1"/>
  <c r="E9140" i="1" s="1"/>
  <c r="F9140" i="1" s="1"/>
  <c r="E9141" i="1" a="1"/>
  <c r="E9141" i="1" s="1"/>
  <c r="F9141" i="1" s="1"/>
  <c r="E9142" i="1" a="1"/>
  <c r="E9142" i="1" s="1"/>
  <c r="F9142" i="1" s="1"/>
  <c r="E9143" i="1" a="1"/>
  <c r="E9143" i="1" s="1"/>
  <c r="F9143" i="1" s="1"/>
  <c r="E9144" i="1" a="1"/>
  <c r="E9144" i="1" s="1"/>
  <c r="F9144" i="1" s="1"/>
  <c r="E9145" i="1" a="1"/>
  <c r="E9145" i="1" s="1"/>
  <c r="F9145" i="1" s="1"/>
  <c r="E9146" i="1" a="1"/>
  <c r="E9146" i="1" s="1"/>
  <c r="F9146" i="1" s="1"/>
  <c r="E9147" i="1" a="1"/>
  <c r="E9147" i="1" s="1"/>
  <c r="F9147" i="1" s="1"/>
  <c r="E9148" i="1" a="1"/>
  <c r="E9148" i="1" s="1"/>
  <c r="F9148" i="1" s="1"/>
  <c r="E9149" i="1" a="1"/>
  <c r="E9149" i="1" s="1"/>
  <c r="F9149" i="1" s="1"/>
  <c r="E9150" i="1" a="1"/>
  <c r="E9150" i="1" s="1"/>
  <c r="F9150" i="1" s="1"/>
  <c r="E9151" i="1" a="1"/>
  <c r="E9151" i="1" s="1"/>
  <c r="F9151" i="1" s="1"/>
  <c r="E9152" i="1" a="1"/>
  <c r="E9152" i="1" s="1"/>
  <c r="F9152" i="1" s="1"/>
  <c r="E9153" i="1" a="1"/>
  <c r="E9153" i="1" s="1"/>
  <c r="F9153" i="1" s="1"/>
  <c r="E9154" i="1" a="1"/>
  <c r="E9154" i="1" s="1"/>
  <c r="F9154" i="1" s="1"/>
  <c r="E9155" i="1" a="1"/>
  <c r="E9155" i="1" s="1"/>
  <c r="F9155" i="1" s="1"/>
  <c r="E9156" i="1" a="1"/>
  <c r="E9156" i="1" s="1"/>
  <c r="F9156" i="1" s="1"/>
  <c r="E9157" i="1" a="1"/>
  <c r="E9157" i="1" s="1"/>
  <c r="F9157" i="1" s="1"/>
  <c r="E9158" i="1" a="1"/>
  <c r="E9158" i="1" s="1"/>
  <c r="F9158" i="1" s="1"/>
  <c r="E9159" i="1" a="1"/>
  <c r="E9159" i="1" s="1"/>
  <c r="F9159" i="1" s="1"/>
  <c r="E9160" i="1" a="1"/>
  <c r="E9160" i="1" s="1"/>
  <c r="F9160" i="1" s="1"/>
  <c r="E9161" i="1" a="1"/>
  <c r="E9161" i="1" s="1"/>
  <c r="F9161" i="1" s="1"/>
  <c r="E9162" i="1" a="1"/>
  <c r="E9162" i="1" s="1"/>
  <c r="F9162" i="1" s="1"/>
  <c r="E9163" i="1" a="1"/>
  <c r="E9163" i="1" s="1"/>
  <c r="F9163" i="1" s="1"/>
  <c r="E9164" i="1" a="1"/>
  <c r="E9164" i="1" s="1"/>
  <c r="F9164" i="1" s="1"/>
  <c r="E9165" i="1" a="1"/>
  <c r="E9165" i="1" s="1"/>
  <c r="F9165" i="1" s="1"/>
  <c r="E9166" i="1" a="1"/>
  <c r="E9166" i="1" s="1"/>
  <c r="F9166" i="1" s="1"/>
  <c r="E9167" i="1" a="1"/>
  <c r="E9167" i="1" s="1"/>
  <c r="F9167" i="1" s="1"/>
  <c r="E9168" i="1" a="1"/>
  <c r="E9168" i="1" s="1"/>
  <c r="F9168" i="1" s="1"/>
  <c r="E9169" i="1" a="1"/>
  <c r="E9169" i="1" s="1"/>
  <c r="F9169" i="1" s="1"/>
  <c r="E9170" i="1" a="1"/>
  <c r="E9170" i="1" s="1"/>
  <c r="F9170" i="1" s="1"/>
  <c r="E9171" i="1" a="1"/>
  <c r="E9171" i="1" s="1"/>
  <c r="F9171" i="1" s="1"/>
  <c r="E9172" i="1" a="1"/>
  <c r="E9172" i="1" s="1"/>
  <c r="F9172" i="1" s="1"/>
  <c r="E9173" i="1" a="1"/>
  <c r="E9173" i="1" s="1"/>
  <c r="F9173" i="1" s="1"/>
  <c r="E9174" i="1" a="1"/>
  <c r="E9174" i="1" s="1"/>
  <c r="F9174" i="1" s="1"/>
  <c r="E9175" i="1" a="1"/>
  <c r="E9175" i="1" s="1"/>
  <c r="F9175" i="1" s="1"/>
  <c r="E9176" i="1" a="1"/>
  <c r="E9176" i="1" s="1"/>
  <c r="F9176" i="1" s="1"/>
  <c r="E9177" i="1" a="1"/>
  <c r="E9177" i="1" s="1"/>
  <c r="F9177" i="1" s="1"/>
  <c r="E9178" i="1" a="1"/>
  <c r="E9178" i="1" s="1"/>
  <c r="F9178" i="1" s="1"/>
  <c r="E9179" i="1" a="1"/>
  <c r="E9179" i="1" s="1"/>
  <c r="F9179" i="1" s="1"/>
  <c r="E9180" i="1" a="1"/>
  <c r="E9180" i="1" s="1"/>
  <c r="F9180" i="1" s="1"/>
  <c r="E9181" i="1" a="1"/>
  <c r="E9181" i="1" s="1"/>
  <c r="F9181" i="1" s="1"/>
  <c r="E9182" i="1" a="1"/>
  <c r="E9182" i="1" s="1"/>
  <c r="F9182" i="1" s="1"/>
  <c r="E9183" i="1" a="1"/>
  <c r="E9183" i="1" s="1"/>
  <c r="F9183" i="1" s="1"/>
  <c r="E9184" i="1" a="1"/>
  <c r="E9184" i="1" s="1"/>
  <c r="F9184" i="1" s="1"/>
  <c r="E9185" i="1" a="1"/>
  <c r="E9185" i="1" s="1"/>
  <c r="F9185" i="1" s="1"/>
  <c r="E9186" i="1" a="1"/>
  <c r="E9186" i="1" s="1"/>
  <c r="F9186" i="1" s="1"/>
  <c r="E9187" i="1" a="1"/>
  <c r="E9187" i="1" s="1"/>
  <c r="F9187" i="1" s="1"/>
  <c r="E9188" i="1" a="1"/>
  <c r="E9188" i="1" s="1"/>
  <c r="F9188" i="1" s="1"/>
  <c r="E9189" i="1" a="1"/>
  <c r="E9189" i="1" s="1"/>
  <c r="F9189" i="1" s="1"/>
  <c r="E9190" i="1" a="1"/>
  <c r="E9190" i="1" s="1"/>
  <c r="F9190" i="1" s="1"/>
  <c r="E9191" i="1" a="1"/>
  <c r="E9191" i="1" s="1"/>
  <c r="F9191" i="1" s="1"/>
  <c r="E9192" i="1" a="1"/>
  <c r="E9192" i="1" s="1"/>
  <c r="F9192" i="1" s="1"/>
  <c r="E9193" i="1" a="1"/>
  <c r="E9193" i="1" s="1"/>
  <c r="F9193" i="1" s="1"/>
  <c r="E9194" i="1" a="1"/>
  <c r="E9194" i="1" s="1"/>
  <c r="F9194" i="1" s="1"/>
  <c r="E9195" i="1" a="1"/>
  <c r="E9195" i="1" s="1"/>
  <c r="F9195" i="1" s="1"/>
  <c r="E9196" i="1" a="1"/>
  <c r="E9196" i="1" s="1"/>
  <c r="F9196" i="1" s="1"/>
  <c r="E9197" i="1" a="1"/>
  <c r="E9197" i="1" s="1"/>
  <c r="F9197" i="1" s="1"/>
  <c r="E9198" i="1" a="1"/>
  <c r="E9198" i="1" s="1"/>
  <c r="F9198" i="1" s="1"/>
  <c r="E9199" i="1" a="1"/>
  <c r="E9199" i="1" s="1"/>
  <c r="F9199" i="1" s="1"/>
  <c r="E9200" i="1" a="1"/>
  <c r="E9200" i="1" s="1"/>
  <c r="F9200" i="1" s="1"/>
  <c r="E9201" i="1" a="1"/>
  <c r="E9201" i="1" s="1"/>
  <c r="F9201" i="1" s="1"/>
  <c r="E9202" i="1" a="1"/>
  <c r="E9202" i="1" s="1"/>
  <c r="F9202" i="1" s="1"/>
  <c r="E9203" i="1" a="1"/>
  <c r="E9203" i="1" s="1"/>
  <c r="F9203" i="1" s="1"/>
  <c r="E9204" i="1" a="1"/>
  <c r="E9204" i="1" s="1"/>
  <c r="F9204" i="1" s="1"/>
  <c r="E9205" i="1" a="1"/>
  <c r="E9205" i="1" s="1"/>
  <c r="F9205" i="1" s="1"/>
  <c r="E9206" i="1" a="1"/>
  <c r="E9206" i="1" s="1"/>
  <c r="F9206" i="1" s="1"/>
  <c r="E9207" i="1" a="1"/>
  <c r="E9207" i="1" s="1"/>
  <c r="F9207" i="1" s="1"/>
  <c r="E9208" i="1" a="1"/>
  <c r="E9208" i="1" s="1"/>
  <c r="F9208" i="1" s="1"/>
  <c r="E9209" i="1" a="1"/>
  <c r="E9209" i="1" s="1"/>
  <c r="F9209" i="1" s="1"/>
  <c r="E9210" i="1" a="1"/>
  <c r="E9210" i="1" s="1"/>
  <c r="F9210" i="1" s="1"/>
  <c r="E9211" i="1" a="1"/>
  <c r="E9211" i="1" s="1"/>
  <c r="F9211" i="1" s="1"/>
  <c r="E9212" i="1" a="1"/>
  <c r="E9212" i="1" s="1"/>
  <c r="F9212" i="1" s="1"/>
  <c r="E9213" i="1" a="1"/>
  <c r="E9213" i="1" s="1"/>
  <c r="F9213" i="1" s="1"/>
  <c r="E9214" i="1" a="1"/>
  <c r="E9214" i="1" s="1"/>
  <c r="F9214" i="1" s="1"/>
  <c r="E9215" i="1" a="1"/>
  <c r="E9215" i="1" s="1"/>
  <c r="F9215" i="1" s="1"/>
  <c r="E9216" i="1" a="1"/>
  <c r="E9216" i="1" s="1"/>
  <c r="F9216" i="1" s="1"/>
  <c r="E9217" i="1" a="1"/>
  <c r="E9217" i="1" s="1"/>
  <c r="F9217" i="1" s="1"/>
  <c r="E9218" i="1" a="1"/>
  <c r="E9218" i="1" s="1"/>
  <c r="F9218" i="1" s="1"/>
  <c r="E9219" i="1" a="1"/>
  <c r="E9219" i="1" s="1"/>
  <c r="F9219" i="1" s="1"/>
  <c r="E9220" i="1" a="1"/>
  <c r="E9220" i="1" s="1"/>
  <c r="F9220" i="1" s="1"/>
  <c r="E9221" i="1" a="1"/>
  <c r="E9221" i="1" s="1"/>
  <c r="F9221" i="1" s="1"/>
  <c r="E9222" i="1" a="1"/>
  <c r="E9222" i="1" s="1"/>
  <c r="F9222" i="1" s="1"/>
  <c r="E9223" i="1" a="1"/>
  <c r="E9223" i="1" s="1"/>
  <c r="F9223" i="1" s="1"/>
  <c r="E9224" i="1" a="1"/>
  <c r="E9224" i="1" s="1"/>
  <c r="F9224" i="1" s="1"/>
  <c r="E9225" i="1" a="1"/>
  <c r="E9225" i="1" s="1"/>
  <c r="F9225" i="1" s="1"/>
  <c r="E9226" i="1" a="1"/>
  <c r="E9226" i="1" s="1"/>
  <c r="F9226" i="1" s="1"/>
  <c r="E9227" i="1" a="1"/>
  <c r="E9227" i="1" s="1"/>
  <c r="F9227" i="1" s="1"/>
  <c r="E9228" i="1" a="1"/>
  <c r="E9228" i="1" s="1"/>
  <c r="F9228" i="1" s="1"/>
  <c r="E9229" i="1" a="1"/>
  <c r="E9229" i="1" s="1"/>
  <c r="F9229" i="1" s="1"/>
  <c r="E9230" i="1" a="1"/>
  <c r="E9230" i="1" s="1"/>
  <c r="F9230" i="1" s="1"/>
  <c r="E9231" i="1" a="1"/>
  <c r="E9231" i="1" s="1"/>
  <c r="F9231" i="1" s="1"/>
  <c r="E9232" i="1" a="1"/>
  <c r="E9232" i="1" s="1"/>
  <c r="F9232" i="1" s="1"/>
  <c r="E9233" i="1" a="1"/>
  <c r="E9233" i="1" s="1"/>
  <c r="F9233" i="1" s="1"/>
  <c r="E9234" i="1" a="1"/>
  <c r="E9234" i="1" s="1"/>
  <c r="F9234" i="1" s="1"/>
  <c r="E9235" i="1" a="1"/>
  <c r="E9235" i="1" s="1"/>
  <c r="F9235" i="1" s="1"/>
  <c r="E9236" i="1" a="1"/>
  <c r="E9236" i="1" s="1"/>
  <c r="F9236" i="1" s="1"/>
  <c r="E9237" i="1" a="1"/>
  <c r="E9237" i="1" s="1"/>
  <c r="F9237" i="1" s="1"/>
  <c r="E9238" i="1" a="1"/>
  <c r="E9238" i="1" s="1"/>
  <c r="F9238" i="1" s="1"/>
  <c r="E9239" i="1" a="1"/>
  <c r="E9239" i="1" s="1"/>
  <c r="F9239" i="1" s="1"/>
  <c r="E9240" i="1" a="1"/>
  <c r="E9240" i="1" s="1"/>
  <c r="F9240" i="1" s="1"/>
  <c r="E9241" i="1" a="1"/>
  <c r="E9241" i="1" s="1"/>
  <c r="F9241" i="1" s="1"/>
  <c r="E9242" i="1" a="1"/>
  <c r="E9242" i="1" s="1"/>
  <c r="F9242" i="1" s="1"/>
  <c r="E9243" i="1" a="1"/>
  <c r="E9243" i="1" s="1"/>
  <c r="F9243" i="1" s="1"/>
  <c r="E9244" i="1" a="1"/>
  <c r="E9244" i="1" s="1"/>
  <c r="F9244" i="1" s="1"/>
  <c r="E9245" i="1" a="1"/>
  <c r="E9245" i="1" s="1"/>
  <c r="F9245" i="1" s="1"/>
  <c r="E9246" i="1" a="1"/>
  <c r="E9246" i="1" s="1"/>
  <c r="F9246" i="1" s="1"/>
  <c r="E9247" i="1" a="1"/>
  <c r="E9247" i="1" s="1"/>
  <c r="F9247" i="1" s="1"/>
  <c r="E9248" i="1" a="1"/>
  <c r="E9248" i="1" s="1"/>
  <c r="F9248" i="1" s="1"/>
  <c r="E9249" i="1" a="1"/>
  <c r="E9249" i="1" s="1"/>
  <c r="F9249" i="1" s="1"/>
  <c r="E9250" i="1" a="1"/>
  <c r="E9250" i="1" s="1"/>
  <c r="F9250" i="1" s="1"/>
  <c r="E9251" i="1" a="1"/>
  <c r="E9251" i="1" s="1"/>
  <c r="F9251" i="1" s="1"/>
  <c r="E9252" i="1" a="1"/>
  <c r="E9252" i="1" s="1"/>
  <c r="F9252" i="1" s="1"/>
  <c r="E9253" i="1" a="1"/>
  <c r="E9253" i="1" s="1"/>
  <c r="F9253" i="1" s="1"/>
  <c r="E9254" i="1" a="1"/>
  <c r="E9254" i="1" s="1"/>
  <c r="F9254" i="1" s="1"/>
  <c r="E9255" i="1" a="1"/>
  <c r="E9255" i="1" s="1"/>
  <c r="F9255" i="1" s="1"/>
  <c r="E9256" i="1" a="1"/>
  <c r="E9256" i="1" s="1"/>
  <c r="F9256" i="1" s="1"/>
  <c r="E9257" i="1" a="1"/>
  <c r="E9257" i="1" s="1"/>
  <c r="F9257" i="1" s="1"/>
  <c r="E9258" i="1" a="1"/>
  <c r="E9258" i="1" s="1"/>
  <c r="F9258" i="1" s="1"/>
  <c r="E9259" i="1" a="1"/>
  <c r="E9259" i="1" s="1"/>
  <c r="F9259" i="1" s="1"/>
  <c r="E9260" i="1" a="1"/>
  <c r="E9260" i="1" s="1"/>
  <c r="F9260" i="1" s="1"/>
  <c r="E9261" i="1" a="1"/>
  <c r="E9261" i="1" s="1"/>
  <c r="F9261" i="1" s="1"/>
  <c r="E9262" i="1" a="1"/>
  <c r="E9262" i="1" s="1"/>
  <c r="F9262" i="1" s="1"/>
  <c r="E9263" i="1" a="1"/>
  <c r="E9263" i="1" s="1"/>
  <c r="F9263" i="1" s="1"/>
  <c r="E9264" i="1" a="1"/>
  <c r="E9264" i="1" s="1"/>
  <c r="F9264" i="1" s="1"/>
  <c r="E9265" i="1" a="1"/>
  <c r="E9265" i="1" s="1"/>
  <c r="F9265" i="1" s="1"/>
  <c r="E9266" i="1" a="1"/>
  <c r="E9266" i="1" s="1"/>
  <c r="F9266" i="1" s="1"/>
  <c r="E9267" i="1" a="1"/>
  <c r="E9267" i="1" s="1"/>
  <c r="F9267" i="1" s="1"/>
  <c r="E9268" i="1" a="1"/>
  <c r="E9268" i="1" s="1"/>
  <c r="F9268" i="1" s="1"/>
  <c r="E9269" i="1" a="1"/>
  <c r="E9269" i="1" s="1"/>
  <c r="F9269" i="1" s="1"/>
  <c r="E9270" i="1" a="1"/>
  <c r="E9270" i="1" s="1"/>
  <c r="F9270" i="1" s="1"/>
  <c r="E9271" i="1" a="1"/>
  <c r="E9271" i="1" s="1"/>
  <c r="F9271" i="1" s="1"/>
  <c r="E9272" i="1" a="1"/>
  <c r="E9272" i="1" s="1"/>
  <c r="F9272" i="1" s="1"/>
  <c r="E9273" i="1" a="1"/>
  <c r="E9273" i="1" s="1"/>
  <c r="F9273" i="1" s="1"/>
  <c r="E9274" i="1" a="1"/>
  <c r="E9274" i="1" s="1"/>
  <c r="F9274" i="1" s="1"/>
  <c r="E9275" i="1" a="1"/>
  <c r="E9275" i="1" s="1"/>
  <c r="F9275" i="1" s="1"/>
  <c r="E9276" i="1" a="1"/>
  <c r="E9276" i="1" s="1"/>
  <c r="F9276" i="1" s="1"/>
  <c r="E9277" i="1" a="1"/>
  <c r="E9277" i="1" s="1"/>
  <c r="F9277" i="1" s="1"/>
  <c r="E9278" i="1" a="1"/>
  <c r="E9278" i="1" s="1"/>
  <c r="F9278" i="1" s="1"/>
  <c r="E9279" i="1" a="1"/>
  <c r="E9279" i="1" s="1"/>
  <c r="F9279" i="1" s="1"/>
  <c r="E9280" i="1" a="1"/>
  <c r="E9280" i="1" s="1"/>
  <c r="F9280" i="1" s="1"/>
  <c r="E9281" i="1" a="1"/>
  <c r="E9281" i="1" s="1"/>
  <c r="F9281" i="1" s="1"/>
  <c r="E9282" i="1" a="1"/>
  <c r="E9282" i="1" s="1"/>
  <c r="F9282" i="1" s="1"/>
  <c r="E9283" i="1" a="1"/>
  <c r="E9283" i="1" s="1"/>
  <c r="F9283" i="1" s="1"/>
  <c r="E9284" i="1" a="1"/>
  <c r="E9284" i="1" s="1"/>
  <c r="F9284" i="1" s="1"/>
  <c r="E9285" i="1" a="1"/>
  <c r="E9285" i="1" s="1"/>
  <c r="F9285" i="1" s="1"/>
  <c r="E9286" i="1" a="1"/>
  <c r="E9286" i="1" s="1"/>
  <c r="F9286" i="1" s="1"/>
  <c r="E9287" i="1" a="1"/>
  <c r="E9287" i="1" s="1"/>
  <c r="F9287" i="1" s="1"/>
  <c r="E9288" i="1" a="1"/>
  <c r="E9288" i="1" s="1"/>
  <c r="F9288" i="1" s="1"/>
  <c r="E9289" i="1" a="1"/>
  <c r="E9289" i="1" s="1"/>
  <c r="F9289" i="1" s="1"/>
  <c r="E9290" i="1" a="1"/>
  <c r="E9290" i="1" s="1"/>
  <c r="F9290" i="1" s="1"/>
  <c r="E9291" i="1" a="1"/>
  <c r="E9291" i="1" s="1"/>
  <c r="F9291" i="1" s="1"/>
  <c r="E9292" i="1" a="1"/>
  <c r="E9292" i="1" s="1"/>
  <c r="F9292" i="1" s="1"/>
  <c r="E9293" i="1" a="1"/>
  <c r="E9293" i="1" s="1"/>
  <c r="F9293" i="1" s="1"/>
  <c r="E9294" i="1" a="1"/>
  <c r="E9294" i="1" s="1"/>
  <c r="F9294" i="1" s="1"/>
  <c r="E9295" i="1" a="1"/>
  <c r="E9295" i="1" s="1"/>
  <c r="F9295" i="1" s="1"/>
  <c r="E9296" i="1" a="1"/>
  <c r="E9296" i="1" s="1"/>
  <c r="F9296" i="1" s="1"/>
  <c r="E9297" i="1" a="1"/>
  <c r="E9297" i="1" s="1"/>
  <c r="F9297" i="1" s="1"/>
  <c r="E9298" i="1" a="1"/>
  <c r="E9298" i="1" s="1"/>
  <c r="F9298" i="1" s="1"/>
  <c r="E9299" i="1" a="1"/>
  <c r="E9299" i="1" s="1"/>
  <c r="F9299" i="1" s="1"/>
  <c r="E9300" i="1" a="1"/>
  <c r="E9300" i="1" s="1"/>
  <c r="F9300" i="1" s="1"/>
  <c r="E9301" i="1" a="1"/>
  <c r="E9301" i="1" s="1"/>
  <c r="F9301" i="1" s="1"/>
  <c r="E9302" i="1" a="1"/>
  <c r="E9302" i="1" s="1"/>
  <c r="F9302" i="1" s="1"/>
  <c r="E9303" i="1" a="1"/>
  <c r="E9303" i="1" s="1"/>
  <c r="F9303" i="1" s="1"/>
  <c r="E9304" i="1" a="1"/>
  <c r="E9304" i="1" s="1"/>
  <c r="F9304" i="1" s="1"/>
  <c r="E9305" i="1" a="1"/>
  <c r="E9305" i="1" s="1"/>
  <c r="F9305" i="1" s="1"/>
  <c r="E9306" i="1" a="1"/>
  <c r="E9306" i="1" s="1"/>
  <c r="F9306" i="1" s="1"/>
  <c r="E9307" i="1" a="1"/>
  <c r="E9307" i="1" s="1"/>
  <c r="F9307" i="1" s="1"/>
  <c r="E9308" i="1" a="1"/>
  <c r="E9308" i="1" s="1"/>
  <c r="F9308" i="1" s="1"/>
  <c r="E9309" i="1" a="1"/>
  <c r="E9309" i="1" s="1"/>
  <c r="F9309" i="1" s="1"/>
  <c r="E9310" i="1" a="1"/>
  <c r="E9310" i="1" s="1"/>
  <c r="F9310" i="1" s="1"/>
  <c r="E9311" i="1" a="1"/>
  <c r="E9311" i="1" s="1"/>
  <c r="F9311" i="1" s="1"/>
  <c r="E9312" i="1" a="1"/>
  <c r="E9312" i="1" s="1"/>
  <c r="F9312" i="1" s="1"/>
  <c r="E9313" i="1" a="1"/>
  <c r="E9313" i="1" s="1"/>
  <c r="F9313" i="1" s="1"/>
  <c r="E9314" i="1" a="1"/>
  <c r="E9314" i="1" s="1"/>
  <c r="F9314" i="1" s="1"/>
  <c r="E9315" i="1" a="1"/>
  <c r="E9315" i="1" s="1"/>
  <c r="F9315" i="1" s="1"/>
  <c r="E9316" i="1" a="1"/>
  <c r="E9316" i="1" s="1"/>
  <c r="F9316" i="1" s="1"/>
  <c r="E9317" i="1" a="1"/>
  <c r="E9317" i="1" s="1"/>
  <c r="F9317" i="1" s="1"/>
  <c r="E9318" i="1" a="1"/>
  <c r="E9318" i="1" s="1"/>
  <c r="F9318" i="1" s="1"/>
  <c r="E9319" i="1" a="1"/>
  <c r="E9319" i="1" s="1"/>
  <c r="F9319" i="1" s="1"/>
  <c r="E9320" i="1" a="1"/>
  <c r="E9320" i="1" s="1"/>
  <c r="F9320" i="1" s="1"/>
  <c r="E9321" i="1" a="1"/>
  <c r="E9321" i="1" s="1"/>
  <c r="F9321" i="1" s="1"/>
  <c r="E9322" i="1" a="1"/>
  <c r="E9322" i="1" s="1"/>
  <c r="F9322" i="1" s="1"/>
  <c r="E9323" i="1" a="1"/>
  <c r="E9323" i="1" s="1"/>
  <c r="F9323" i="1" s="1"/>
  <c r="E9324" i="1" a="1"/>
  <c r="E9324" i="1" s="1"/>
  <c r="F9324" i="1" s="1"/>
  <c r="E9325" i="1" a="1"/>
  <c r="E9325" i="1" s="1"/>
  <c r="F9325" i="1" s="1"/>
  <c r="E9326" i="1" a="1"/>
  <c r="E9326" i="1" s="1"/>
  <c r="F9326" i="1" s="1"/>
  <c r="E9327" i="1" a="1"/>
  <c r="E9327" i="1" s="1"/>
  <c r="F9327" i="1" s="1"/>
  <c r="E9328" i="1" a="1"/>
  <c r="E9328" i="1" s="1"/>
  <c r="F9328" i="1" s="1"/>
  <c r="E9329" i="1" a="1"/>
  <c r="E9329" i="1" s="1"/>
  <c r="F9329" i="1" s="1"/>
  <c r="E9330" i="1" a="1"/>
  <c r="E9330" i="1" s="1"/>
  <c r="F9330" i="1" s="1"/>
  <c r="E9331" i="1" a="1"/>
  <c r="E9331" i="1" s="1"/>
  <c r="F9331" i="1" s="1"/>
  <c r="E9332" i="1" a="1"/>
  <c r="E9332" i="1" s="1"/>
  <c r="F9332" i="1" s="1"/>
  <c r="E9333" i="1" a="1"/>
  <c r="E9333" i="1" s="1"/>
  <c r="F9333" i="1" s="1"/>
  <c r="E9334" i="1" a="1"/>
  <c r="E9334" i="1" s="1"/>
  <c r="F9334" i="1" s="1"/>
  <c r="E9335" i="1" a="1"/>
  <c r="E9335" i="1" s="1"/>
  <c r="F9335" i="1" s="1"/>
  <c r="E9336" i="1" a="1"/>
  <c r="E9336" i="1" s="1"/>
  <c r="F9336" i="1" s="1"/>
  <c r="E9337" i="1" a="1"/>
  <c r="E9337" i="1" s="1"/>
  <c r="F9337" i="1" s="1"/>
  <c r="E9338" i="1" a="1"/>
  <c r="E9338" i="1" s="1"/>
  <c r="F9338" i="1" s="1"/>
  <c r="E9339" i="1" a="1"/>
  <c r="E9339" i="1" s="1"/>
  <c r="F9339" i="1" s="1"/>
  <c r="E9340" i="1" a="1"/>
  <c r="E9340" i="1" s="1"/>
  <c r="F9340" i="1" s="1"/>
  <c r="E9341" i="1" a="1"/>
  <c r="E9341" i="1" s="1"/>
  <c r="F9341" i="1" s="1"/>
  <c r="E9342" i="1" a="1"/>
  <c r="E9342" i="1" s="1"/>
  <c r="F9342" i="1" s="1"/>
  <c r="E9343" i="1" a="1"/>
  <c r="E9343" i="1" s="1"/>
  <c r="F9343" i="1" s="1"/>
  <c r="E9344" i="1" a="1"/>
  <c r="E9344" i="1" s="1"/>
  <c r="F9344" i="1" s="1"/>
  <c r="E9345" i="1" a="1"/>
  <c r="E9345" i="1" s="1"/>
  <c r="F9345" i="1" s="1"/>
  <c r="E9346" i="1" a="1"/>
  <c r="E9346" i="1" s="1"/>
  <c r="F9346" i="1" s="1"/>
  <c r="E9347" i="1" a="1"/>
  <c r="E9347" i="1" s="1"/>
  <c r="F9347" i="1" s="1"/>
  <c r="E9348" i="1" a="1"/>
  <c r="E9348" i="1" s="1"/>
  <c r="F9348" i="1" s="1"/>
  <c r="E9349" i="1" a="1"/>
  <c r="E9349" i="1" s="1"/>
  <c r="F9349" i="1" s="1"/>
  <c r="E9350" i="1" a="1"/>
  <c r="E9350" i="1" s="1"/>
  <c r="F9350" i="1" s="1"/>
  <c r="E9351" i="1" a="1"/>
  <c r="E9351" i="1" s="1"/>
  <c r="F9351" i="1" s="1"/>
  <c r="E9352" i="1" a="1"/>
  <c r="E9352" i="1" s="1"/>
  <c r="F9352" i="1" s="1"/>
  <c r="E9353" i="1" a="1"/>
  <c r="E9353" i="1" s="1"/>
  <c r="F9353" i="1" s="1"/>
  <c r="E9354" i="1" a="1"/>
  <c r="E9354" i="1" s="1"/>
  <c r="F9354" i="1" s="1"/>
  <c r="E9355" i="1" a="1"/>
  <c r="E9355" i="1" s="1"/>
  <c r="F9355" i="1" s="1"/>
  <c r="E9356" i="1" a="1"/>
  <c r="E9356" i="1" s="1"/>
  <c r="F9356" i="1" s="1"/>
  <c r="E9357" i="1" a="1"/>
  <c r="E9357" i="1" s="1"/>
  <c r="F9357" i="1" s="1"/>
  <c r="E9358" i="1" a="1"/>
  <c r="E9358" i="1" s="1"/>
  <c r="F9358" i="1" s="1"/>
  <c r="E9359" i="1" a="1"/>
  <c r="E9359" i="1" s="1"/>
  <c r="F9359" i="1" s="1"/>
  <c r="E9360" i="1" a="1"/>
  <c r="E9360" i="1" s="1"/>
  <c r="F9360" i="1" s="1"/>
  <c r="E9361" i="1" a="1"/>
  <c r="E9361" i="1" s="1"/>
  <c r="F9361" i="1" s="1"/>
  <c r="E9362" i="1" a="1"/>
  <c r="E9362" i="1" s="1"/>
  <c r="F9362" i="1" s="1"/>
  <c r="E9363" i="1" a="1"/>
  <c r="E9363" i="1" s="1"/>
  <c r="F9363" i="1" s="1"/>
  <c r="E9364" i="1" a="1"/>
  <c r="E9364" i="1" s="1"/>
  <c r="F9364" i="1" s="1"/>
  <c r="E9365" i="1" a="1"/>
  <c r="E9365" i="1" s="1"/>
  <c r="F9365" i="1" s="1"/>
  <c r="E9366" i="1" a="1"/>
  <c r="E9366" i="1" s="1"/>
  <c r="F9366" i="1" s="1"/>
  <c r="E9367" i="1" a="1"/>
  <c r="E9367" i="1" s="1"/>
  <c r="F9367" i="1" s="1"/>
  <c r="E9368" i="1" a="1"/>
  <c r="E9368" i="1" s="1"/>
  <c r="F9368" i="1" s="1"/>
  <c r="E9369" i="1" a="1"/>
  <c r="E9369" i="1" s="1"/>
  <c r="F9369" i="1" s="1"/>
  <c r="E9370" i="1" a="1"/>
  <c r="E9370" i="1" s="1"/>
  <c r="F9370" i="1" s="1"/>
  <c r="E9371" i="1" a="1"/>
  <c r="E9371" i="1" s="1"/>
  <c r="F9371" i="1" s="1"/>
  <c r="E9372" i="1" a="1"/>
  <c r="E9372" i="1" s="1"/>
  <c r="F9372" i="1" s="1"/>
  <c r="E9373" i="1" a="1"/>
  <c r="E9373" i="1" s="1"/>
  <c r="F9373" i="1" s="1"/>
  <c r="E9374" i="1" a="1"/>
  <c r="E9374" i="1" s="1"/>
  <c r="F9374" i="1" s="1"/>
  <c r="E9375" i="1" a="1"/>
  <c r="E9375" i="1" s="1"/>
  <c r="F9375" i="1" s="1"/>
  <c r="E9376" i="1" a="1"/>
  <c r="E9376" i="1" s="1"/>
  <c r="F9376" i="1" s="1"/>
  <c r="E9377" i="1" a="1"/>
  <c r="E9377" i="1" s="1"/>
  <c r="F9377" i="1" s="1"/>
  <c r="E9378" i="1" a="1"/>
  <c r="E9378" i="1" s="1"/>
  <c r="F9378" i="1" s="1"/>
  <c r="E9379" i="1" a="1"/>
  <c r="E9379" i="1" s="1"/>
  <c r="F9379" i="1" s="1"/>
  <c r="E9380" i="1" a="1"/>
  <c r="E9380" i="1" s="1"/>
  <c r="F9380" i="1" s="1"/>
  <c r="E9381" i="1" a="1"/>
  <c r="E9381" i="1" s="1"/>
  <c r="F9381" i="1" s="1"/>
  <c r="E9382" i="1" a="1"/>
  <c r="E9382" i="1" s="1"/>
  <c r="F9382" i="1" s="1"/>
  <c r="E9383" i="1" a="1"/>
  <c r="E9383" i="1" s="1"/>
  <c r="F9383" i="1" s="1"/>
  <c r="E9384" i="1" a="1"/>
  <c r="E9384" i="1" s="1"/>
  <c r="F9384" i="1" s="1"/>
  <c r="E9385" i="1" a="1"/>
  <c r="E9385" i="1" s="1"/>
  <c r="F9385" i="1" s="1"/>
  <c r="E9386" i="1" a="1"/>
  <c r="E9386" i="1" s="1"/>
  <c r="F9386" i="1" s="1"/>
  <c r="E9387" i="1" a="1"/>
  <c r="E9387" i="1" s="1"/>
  <c r="F9387" i="1" s="1"/>
  <c r="E9388" i="1" a="1"/>
  <c r="E9388" i="1" s="1"/>
  <c r="F9388" i="1" s="1"/>
  <c r="E9389" i="1" a="1"/>
  <c r="E9389" i="1" s="1"/>
  <c r="F9389" i="1" s="1"/>
  <c r="E9390" i="1" a="1"/>
  <c r="E9390" i="1" s="1"/>
  <c r="F9390" i="1" s="1"/>
  <c r="E9391" i="1" a="1"/>
  <c r="E9391" i="1" s="1"/>
  <c r="F9391" i="1" s="1"/>
  <c r="E9392" i="1" a="1"/>
  <c r="E9392" i="1" s="1"/>
  <c r="F9392" i="1" s="1"/>
  <c r="E9393" i="1" a="1"/>
  <c r="E9393" i="1" s="1"/>
  <c r="F9393" i="1" s="1"/>
  <c r="E9394" i="1" a="1"/>
  <c r="E9394" i="1" s="1"/>
  <c r="F9394" i="1" s="1"/>
  <c r="E9395" i="1" a="1"/>
  <c r="E9395" i="1" s="1"/>
  <c r="F9395" i="1" s="1"/>
  <c r="E9396" i="1" a="1"/>
  <c r="E9396" i="1" s="1"/>
  <c r="F9396" i="1" s="1"/>
  <c r="E9397" i="1" a="1"/>
  <c r="E9397" i="1" s="1"/>
  <c r="F9397" i="1" s="1"/>
  <c r="E9398" i="1" a="1"/>
  <c r="E9398" i="1" s="1"/>
  <c r="F9398" i="1" s="1"/>
  <c r="E9399" i="1" a="1"/>
  <c r="E9399" i="1" s="1"/>
  <c r="F9399" i="1" s="1"/>
  <c r="E9400" i="1" a="1"/>
  <c r="E9400" i="1" s="1"/>
  <c r="F9400" i="1" s="1"/>
  <c r="E9401" i="1" a="1"/>
  <c r="E9401" i="1" s="1"/>
  <c r="F9401" i="1" s="1"/>
  <c r="E9402" i="1" a="1"/>
  <c r="E9402" i="1" s="1"/>
  <c r="F9402" i="1" s="1"/>
  <c r="E9403" i="1" a="1"/>
  <c r="E9403" i="1" s="1"/>
  <c r="F9403" i="1" s="1"/>
  <c r="E9404" i="1" a="1"/>
  <c r="E9404" i="1" s="1"/>
  <c r="F9404" i="1" s="1"/>
  <c r="E9405" i="1" a="1"/>
  <c r="E9405" i="1" s="1"/>
  <c r="F9405" i="1" s="1"/>
  <c r="E9406" i="1" a="1"/>
  <c r="E9406" i="1" s="1"/>
  <c r="F9406" i="1" s="1"/>
  <c r="E9407" i="1" a="1"/>
  <c r="E9407" i="1" s="1"/>
  <c r="F9407" i="1" s="1"/>
  <c r="E9408" i="1" a="1"/>
  <c r="E9408" i="1" s="1"/>
  <c r="F9408" i="1" s="1"/>
  <c r="E9409" i="1" a="1"/>
  <c r="E9409" i="1" s="1"/>
  <c r="F9409" i="1" s="1"/>
  <c r="E9410" i="1" a="1"/>
  <c r="E9410" i="1" s="1"/>
  <c r="F9410" i="1" s="1"/>
  <c r="E9411" i="1" a="1"/>
  <c r="E9411" i="1" s="1"/>
  <c r="F9411" i="1" s="1"/>
  <c r="E9412" i="1" a="1"/>
  <c r="E9412" i="1" s="1"/>
  <c r="F9412" i="1" s="1"/>
  <c r="E9413" i="1" a="1"/>
  <c r="E9413" i="1" s="1"/>
  <c r="F9413" i="1" s="1"/>
  <c r="E9414" i="1" a="1"/>
  <c r="E9414" i="1" s="1"/>
  <c r="F9414" i="1" s="1"/>
  <c r="E9415" i="1" a="1"/>
  <c r="E9415" i="1" s="1"/>
  <c r="F9415" i="1" s="1"/>
  <c r="E9416" i="1" a="1"/>
  <c r="E9416" i="1" s="1"/>
  <c r="F9416" i="1" s="1"/>
  <c r="E9417" i="1" a="1"/>
  <c r="E9417" i="1" s="1"/>
  <c r="F9417" i="1" s="1"/>
  <c r="E9418" i="1" a="1"/>
  <c r="E9418" i="1" s="1"/>
  <c r="F9418" i="1" s="1"/>
  <c r="E9419" i="1" a="1"/>
  <c r="E9419" i="1" s="1"/>
  <c r="F9419" i="1" s="1"/>
  <c r="E9420" i="1" a="1"/>
  <c r="E9420" i="1" s="1"/>
  <c r="F9420" i="1" s="1"/>
  <c r="E9421" i="1" a="1"/>
  <c r="E9421" i="1" s="1"/>
  <c r="F9421" i="1" s="1"/>
  <c r="E9422" i="1" a="1"/>
  <c r="E9422" i="1" s="1"/>
  <c r="F9422" i="1" s="1"/>
  <c r="E9423" i="1" a="1"/>
  <c r="E9423" i="1" s="1"/>
  <c r="F9423" i="1" s="1"/>
  <c r="E9424" i="1" a="1"/>
  <c r="E9424" i="1" s="1"/>
  <c r="F9424" i="1" s="1"/>
  <c r="E9425" i="1" a="1"/>
  <c r="E9425" i="1" s="1"/>
  <c r="F9425" i="1" s="1"/>
  <c r="E9426" i="1" a="1"/>
  <c r="E9426" i="1" s="1"/>
  <c r="F9426" i="1" s="1"/>
  <c r="E9427" i="1" a="1"/>
  <c r="E9427" i="1" s="1"/>
  <c r="F9427" i="1" s="1"/>
  <c r="E9428" i="1" a="1"/>
  <c r="E9428" i="1" s="1"/>
  <c r="F9428" i="1" s="1"/>
  <c r="E9429" i="1" a="1"/>
  <c r="E9429" i="1" s="1"/>
  <c r="F9429" i="1" s="1"/>
  <c r="E9430" i="1" a="1"/>
  <c r="E9430" i="1" s="1"/>
  <c r="F9430" i="1" s="1"/>
  <c r="E9431" i="1" a="1"/>
  <c r="E9431" i="1" s="1"/>
  <c r="F9431" i="1" s="1"/>
  <c r="E9432" i="1" a="1"/>
  <c r="E9432" i="1" s="1"/>
  <c r="F9432" i="1" s="1"/>
  <c r="E9433" i="1" a="1"/>
  <c r="E9433" i="1" s="1"/>
  <c r="F9433" i="1" s="1"/>
  <c r="E9434" i="1" a="1"/>
  <c r="E9434" i="1" s="1"/>
  <c r="F9434" i="1" s="1"/>
  <c r="E9435" i="1" a="1"/>
  <c r="E9435" i="1" s="1"/>
  <c r="F9435" i="1" s="1"/>
  <c r="E9436" i="1" a="1"/>
  <c r="E9436" i="1" s="1"/>
  <c r="F9436" i="1" s="1"/>
  <c r="E9437" i="1" a="1"/>
  <c r="E9437" i="1" s="1"/>
  <c r="F9437" i="1" s="1"/>
  <c r="E9438" i="1" a="1"/>
  <c r="E9438" i="1" s="1"/>
  <c r="F9438" i="1" s="1"/>
  <c r="E9439" i="1" a="1"/>
  <c r="E9439" i="1" s="1"/>
  <c r="F9439" i="1" s="1"/>
  <c r="E9440" i="1" a="1"/>
  <c r="E9440" i="1" s="1"/>
  <c r="F9440" i="1" s="1"/>
  <c r="E9441" i="1" a="1"/>
  <c r="E9441" i="1" s="1"/>
  <c r="F9441" i="1" s="1"/>
  <c r="E9442" i="1" a="1"/>
  <c r="E9442" i="1" s="1"/>
  <c r="F9442" i="1" s="1"/>
  <c r="E9443" i="1" a="1"/>
  <c r="E9443" i="1" s="1"/>
  <c r="F9443" i="1" s="1"/>
  <c r="E9444" i="1" a="1"/>
  <c r="E9444" i="1" s="1"/>
  <c r="F9444" i="1" s="1"/>
  <c r="E9445" i="1" a="1"/>
  <c r="E9445" i="1" s="1"/>
  <c r="F9445" i="1" s="1"/>
  <c r="E9446" i="1" a="1"/>
  <c r="E9446" i="1" s="1"/>
  <c r="F9446" i="1" s="1"/>
  <c r="E9447" i="1" a="1"/>
  <c r="E9447" i="1" s="1"/>
  <c r="F9447" i="1" s="1"/>
  <c r="E9448" i="1" a="1"/>
  <c r="E9448" i="1" s="1"/>
  <c r="F9448" i="1" s="1"/>
  <c r="E9449" i="1" a="1"/>
  <c r="E9449" i="1" s="1"/>
  <c r="F9449" i="1" s="1"/>
  <c r="E9450" i="1" a="1"/>
  <c r="E9450" i="1" s="1"/>
  <c r="F9450" i="1" s="1"/>
  <c r="E9451" i="1" a="1"/>
  <c r="E9451" i="1" s="1"/>
  <c r="F9451" i="1" s="1"/>
  <c r="E9452" i="1" a="1"/>
  <c r="E9452" i="1" s="1"/>
  <c r="F9452" i="1" s="1"/>
  <c r="E9453" i="1" a="1"/>
  <c r="E9453" i="1" s="1"/>
  <c r="F9453" i="1" s="1"/>
  <c r="E9454" i="1" a="1"/>
  <c r="E9454" i="1" s="1"/>
  <c r="F9454" i="1" s="1"/>
  <c r="E9455" i="1" a="1"/>
  <c r="E9455" i="1" s="1"/>
  <c r="F9455" i="1" s="1"/>
  <c r="E9456" i="1" a="1"/>
  <c r="E9456" i="1" s="1"/>
  <c r="F9456" i="1" s="1"/>
  <c r="E9457" i="1" a="1"/>
  <c r="E9457" i="1" s="1"/>
  <c r="F9457" i="1" s="1"/>
  <c r="E9458" i="1" a="1"/>
  <c r="E9458" i="1" s="1"/>
  <c r="F9458" i="1" s="1"/>
  <c r="E9459" i="1" a="1"/>
  <c r="E9459" i="1" s="1"/>
  <c r="F9459" i="1" s="1"/>
  <c r="E9460" i="1" a="1"/>
  <c r="E9460" i="1" s="1"/>
  <c r="F9460" i="1" s="1"/>
  <c r="E9461" i="1" a="1"/>
  <c r="E9461" i="1" s="1"/>
  <c r="F9461" i="1" s="1"/>
  <c r="E9462" i="1" a="1"/>
  <c r="E9462" i="1" s="1"/>
  <c r="F9462" i="1" s="1"/>
  <c r="E9463" i="1" a="1"/>
  <c r="E9463" i="1" s="1"/>
  <c r="F9463" i="1" s="1"/>
  <c r="E9464" i="1" a="1"/>
  <c r="E9464" i="1" s="1"/>
  <c r="F9464" i="1" s="1"/>
  <c r="E9465" i="1" a="1"/>
  <c r="E9465" i="1" s="1"/>
  <c r="F9465" i="1" s="1"/>
  <c r="E9466" i="1" a="1"/>
  <c r="E9466" i="1" s="1"/>
  <c r="F9466" i="1" s="1"/>
  <c r="E9467" i="1" a="1"/>
  <c r="E9467" i="1" s="1"/>
  <c r="F9467" i="1" s="1"/>
  <c r="E9468" i="1" a="1"/>
  <c r="E9468" i="1" s="1"/>
  <c r="F9468" i="1" s="1"/>
  <c r="E9469" i="1" a="1"/>
  <c r="E9469" i="1" s="1"/>
  <c r="F9469" i="1" s="1"/>
  <c r="E9470" i="1" a="1"/>
  <c r="E9470" i="1" s="1"/>
  <c r="F9470" i="1" s="1"/>
  <c r="E9471" i="1" a="1"/>
  <c r="E9471" i="1" s="1"/>
  <c r="F9471" i="1" s="1"/>
  <c r="E9472" i="1" a="1"/>
  <c r="E9472" i="1" s="1"/>
  <c r="F9472" i="1" s="1"/>
  <c r="E9473" i="1" a="1"/>
  <c r="E9473" i="1" s="1"/>
  <c r="F9473" i="1" s="1"/>
  <c r="E9474" i="1" a="1"/>
  <c r="E9474" i="1" s="1"/>
  <c r="F9474" i="1" s="1"/>
  <c r="E9475" i="1" a="1"/>
  <c r="E9475" i="1" s="1"/>
  <c r="F9475" i="1" s="1"/>
  <c r="E9476" i="1" a="1"/>
  <c r="E9476" i="1" s="1"/>
  <c r="F9476" i="1" s="1"/>
  <c r="E9477" i="1" a="1"/>
  <c r="E9477" i="1" s="1"/>
  <c r="F9477" i="1" s="1"/>
  <c r="E9478" i="1" a="1"/>
  <c r="E9478" i="1" s="1"/>
  <c r="F9478" i="1" s="1"/>
  <c r="E9479" i="1" a="1"/>
  <c r="E9479" i="1" s="1"/>
  <c r="F9479" i="1" s="1"/>
  <c r="E9480" i="1" a="1"/>
  <c r="E9480" i="1" s="1"/>
  <c r="F9480" i="1" s="1"/>
  <c r="E9481" i="1" a="1"/>
  <c r="E9481" i="1" s="1"/>
  <c r="F9481" i="1" s="1"/>
  <c r="E9482" i="1" a="1"/>
  <c r="E9482" i="1" s="1"/>
  <c r="F9482" i="1" s="1"/>
  <c r="E9483" i="1" a="1"/>
  <c r="E9483" i="1" s="1"/>
  <c r="F9483" i="1" s="1"/>
  <c r="E9484" i="1" a="1"/>
  <c r="E9484" i="1" s="1"/>
  <c r="F9484" i="1" s="1"/>
  <c r="E9485" i="1" a="1"/>
  <c r="E9485" i="1" s="1"/>
  <c r="F9485" i="1" s="1"/>
  <c r="E9486" i="1" a="1"/>
  <c r="E9486" i="1" s="1"/>
  <c r="F9486" i="1" s="1"/>
  <c r="E9487" i="1" a="1"/>
  <c r="E9487" i="1" s="1"/>
  <c r="F9487" i="1" s="1"/>
  <c r="E9488" i="1" a="1"/>
  <c r="E9488" i="1" s="1"/>
  <c r="F9488" i="1" s="1"/>
  <c r="E9489" i="1" a="1"/>
  <c r="E9489" i="1" s="1"/>
  <c r="F9489" i="1" s="1"/>
  <c r="E9490" i="1" a="1"/>
  <c r="E9490" i="1" s="1"/>
  <c r="F9490" i="1" s="1"/>
  <c r="E9491" i="1" a="1"/>
  <c r="E9491" i="1" s="1"/>
  <c r="F9491" i="1" s="1"/>
  <c r="E9492" i="1" a="1"/>
  <c r="E9492" i="1" s="1"/>
  <c r="F9492" i="1" s="1"/>
  <c r="E9493" i="1" a="1"/>
  <c r="E9493" i="1" s="1"/>
  <c r="F9493" i="1" s="1"/>
  <c r="E9494" i="1" a="1"/>
  <c r="E9494" i="1" s="1"/>
  <c r="F9494" i="1" s="1"/>
  <c r="E9495" i="1" a="1"/>
  <c r="E9495" i="1" s="1"/>
  <c r="F9495" i="1" s="1"/>
  <c r="E9496" i="1" a="1"/>
  <c r="E9496" i="1" s="1"/>
  <c r="F9496" i="1" s="1"/>
  <c r="E9497" i="1" a="1"/>
  <c r="E9497" i="1" s="1"/>
  <c r="F9497" i="1" s="1"/>
  <c r="E9498" i="1" a="1"/>
  <c r="E9498" i="1" s="1"/>
  <c r="F9498" i="1" s="1"/>
  <c r="E9499" i="1" a="1"/>
  <c r="E9499" i="1" s="1"/>
  <c r="F9499" i="1" s="1"/>
  <c r="E9500" i="1" a="1"/>
  <c r="E9500" i="1" s="1"/>
  <c r="F9500" i="1" s="1"/>
  <c r="E9501" i="1" a="1"/>
  <c r="E9501" i="1" s="1"/>
  <c r="F9501" i="1" s="1"/>
  <c r="E9502" i="1" a="1"/>
  <c r="E9502" i="1" s="1"/>
  <c r="F9502" i="1" s="1"/>
  <c r="E9503" i="1" a="1"/>
  <c r="E9503" i="1" s="1"/>
  <c r="F9503" i="1" s="1"/>
  <c r="E9504" i="1" a="1"/>
  <c r="E9504" i="1" s="1"/>
  <c r="F9504" i="1" s="1"/>
  <c r="E9505" i="1" a="1"/>
  <c r="E9505" i="1" s="1"/>
  <c r="F9505" i="1" s="1"/>
  <c r="E9506" i="1" a="1"/>
  <c r="E9506" i="1" s="1"/>
  <c r="F9506" i="1" s="1"/>
  <c r="E9507" i="1" a="1"/>
  <c r="E9507" i="1" s="1"/>
  <c r="F9507" i="1" s="1"/>
  <c r="E9508" i="1" a="1"/>
  <c r="E9508" i="1" s="1"/>
  <c r="F9508" i="1" s="1"/>
  <c r="E9509" i="1" a="1"/>
  <c r="E9509" i="1" s="1"/>
  <c r="F9509" i="1" s="1"/>
  <c r="E9510" i="1" a="1"/>
  <c r="E9510" i="1" s="1"/>
  <c r="F9510" i="1" s="1"/>
  <c r="E9511" i="1" a="1"/>
  <c r="E9511" i="1" s="1"/>
  <c r="F9511" i="1" s="1"/>
  <c r="E9512" i="1" a="1"/>
  <c r="E9512" i="1" s="1"/>
  <c r="F9512" i="1" s="1"/>
  <c r="E9513" i="1" a="1"/>
  <c r="E9513" i="1" s="1"/>
  <c r="F9513" i="1" s="1"/>
  <c r="E9514" i="1" a="1"/>
  <c r="E9514" i="1" s="1"/>
  <c r="F9514" i="1" s="1"/>
  <c r="E9515" i="1" a="1"/>
  <c r="E9515" i="1" s="1"/>
  <c r="F9515" i="1" s="1"/>
  <c r="E9516" i="1" a="1"/>
  <c r="E9516" i="1" s="1"/>
  <c r="F9516" i="1" s="1"/>
  <c r="E9517" i="1" a="1"/>
  <c r="E9517" i="1" s="1"/>
  <c r="F9517" i="1" s="1"/>
  <c r="E9518" i="1" a="1"/>
  <c r="E9518" i="1" s="1"/>
  <c r="F9518" i="1" s="1"/>
  <c r="E9519" i="1" a="1"/>
  <c r="E9519" i="1" s="1"/>
  <c r="F9519" i="1" s="1"/>
  <c r="E9520" i="1" a="1"/>
  <c r="E9520" i="1" s="1"/>
  <c r="F9520" i="1" s="1"/>
  <c r="E9521" i="1" a="1"/>
  <c r="E9521" i="1" s="1"/>
  <c r="F9521" i="1" s="1"/>
  <c r="E9522" i="1" a="1"/>
  <c r="E9522" i="1" s="1"/>
  <c r="F9522" i="1" s="1"/>
  <c r="E9523" i="1" a="1"/>
  <c r="E9523" i="1" s="1"/>
  <c r="F9523" i="1" s="1"/>
  <c r="E9524" i="1" a="1"/>
  <c r="E9524" i="1" s="1"/>
  <c r="F9524" i="1" s="1"/>
  <c r="E9525" i="1" a="1"/>
  <c r="E9525" i="1" s="1"/>
  <c r="F9525" i="1" s="1"/>
  <c r="E9526" i="1" a="1"/>
  <c r="E9526" i="1" s="1"/>
  <c r="F9526" i="1" s="1"/>
  <c r="E9527" i="1" a="1"/>
  <c r="E9527" i="1" s="1"/>
  <c r="F9527" i="1" s="1"/>
  <c r="E9528" i="1" a="1"/>
  <c r="E9528" i="1" s="1"/>
  <c r="F9528" i="1" s="1"/>
  <c r="E9529" i="1" a="1"/>
  <c r="E9529" i="1" s="1"/>
  <c r="F9529" i="1" s="1"/>
  <c r="E9530" i="1" a="1"/>
  <c r="E9530" i="1" s="1"/>
  <c r="F9530" i="1" s="1"/>
  <c r="E9531" i="1" a="1"/>
  <c r="E9531" i="1" s="1"/>
  <c r="F9531" i="1" s="1"/>
  <c r="E9532" i="1" a="1"/>
  <c r="E9532" i="1" s="1"/>
  <c r="F9532" i="1" s="1"/>
  <c r="E9533" i="1" a="1"/>
  <c r="E9533" i="1" s="1"/>
  <c r="F9533" i="1" s="1"/>
  <c r="E9534" i="1" a="1"/>
  <c r="E9534" i="1" s="1"/>
  <c r="F9534" i="1" s="1"/>
  <c r="E9535" i="1" a="1"/>
  <c r="E9535" i="1" s="1"/>
  <c r="F9535" i="1" s="1"/>
  <c r="E9536" i="1" a="1"/>
  <c r="E9536" i="1" s="1"/>
  <c r="F9536" i="1" s="1"/>
  <c r="E9537" i="1" a="1"/>
  <c r="E9537" i="1" s="1"/>
  <c r="F9537" i="1" s="1"/>
  <c r="E9538" i="1" a="1"/>
  <c r="E9538" i="1" s="1"/>
  <c r="F9538" i="1" s="1"/>
  <c r="E9539" i="1" a="1"/>
  <c r="E9539" i="1" s="1"/>
  <c r="F9539" i="1" s="1"/>
  <c r="E9540" i="1" a="1"/>
  <c r="E9540" i="1" s="1"/>
  <c r="F9540" i="1" s="1"/>
  <c r="E9541" i="1" a="1"/>
  <c r="E9541" i="1" s="1"/>
  <c r="F9541" i="1" s="1"/>
  <c r="E9542" i="1" a="1"/>
  <c r="E9542" i="1" s="1"/>
  <c r="F9542" i="1" s="1"/>
  <c r="E9543" i="1" a="1"/>
  <c r="E9543" i="1" s="1"/>
  <c r="F9543" i="1" s="1"/>
  <c r="E9544" i="1" a="1"/>
  <c r="E9544" i="1" s="1"/>
  <c r="F9544" i="1" s="1"/>
  <c r="E9545" i="1" a="1"/>
  <c r="E9545" i="1" s="1"/>
  <c r="F9545" i="1" s="1"/>
  <c r="E9546" i="1" a="1"/>
  <c r="E9546" i="1" s="1"/>
  <c r="F9546" i="1" s="1"/>
  <c r="E9547" i="1" a="1"/>
  <c r="E9547" i="1" s="1"/>
  <c r="F9547" i="1" s="1"/>
  <c r="E9548" i="1" a="1"/>
  <c r="E9548" i="1" s="1"/>
  <c r="F9548" i="1" s="1"/>
  <c r="E9549" i="1" a="1"/>
  <c r="E9549" i="1" s="1"/>
  <c r="F9549" i="1" s="1"/>
  <c r="E9550" i="1" a="1"/>
  <c r="E9550" i="1" s="1"/>
  <c r="F9550" i="1" s="1"/>
  <c r="E9551" i="1" a="1"/>
  <c r="E9551" i="1" s="1"/>
  <c r="F9551" i="1" s="1"/>
  <c r="E9552" i="1" a="1"/>
  <c r="E9552" i="1" s="1"/>
  <c r="F9552" i="1" s="1"/>
  <c r="E9553" i="1" a="1"/>
  <c r="E9553" i="1" s="1"/>
  <c r="F9553" i="1" s="1"/>
  <c r="E9554" i="1" a="1"/>
  <c r="E9554" i="1" s="1"/>
  <c r="F9554" i="1" s="1"/>
  <c r="E9555" i="1" a="1"/>
  <c r="E9555" i="1" s="1"/>
  <c r="F9555" i="1" s="1"/>
  <c r="E9556" i="1" a="1"/>
  <c r="E9556" i="1" s="1"/>
  <c r="F9556" i="1" s="1"/>
  <c r="E9557" i="1" a="1"/>
  <c r="E9557" i="1" s="1"/>
  <c r="F9557" i="1" s="1"/>
  <c r="E9558" i="1" a="1"/>
  <c r="E9558" i="1" s="1"/>
  <c r="F9558" i="1" s="1"/>
  <c r="E9559" i="1" a="1"/>
  <c r="E9559" i="1" s="1"/>
  <c r="F9559" i="1" s="1"/>
  <c r="E9560" i="1" a="1"/>
  <c r="E9560" i="1" s="1"/>
  <c r="F9560" i="1" s="1"/>
  <c r="E9561" i="1" a="1"/>
  <c r="E9561" i="1" s="1"/>
  <c r="F9561" i="1" s="1"/>
  <c r="E9562" i="1" a="1"/>
  <c r="E9562" i="1" s="1"/>
  <c r="F9562" i="1" s="1"/>
  <c r="E9563" i="1" a="1"/>
  <c r="E9563" i="1" s="1"/>
  <c r="F9563" i="1" s="1"/>
  <c r="E9564" i="1" a="1"/>
  <c r="E9564" i="1" s="1"/>
  <c r="F9564" i="1" s="1"/>
  <c r="E9565" i="1" a="1"/>
  <c r="E9565" i="1" s="1"/>
  <c r="F9565" i="1" s="1"/>
  <c r="E9566" i="1" a="1"/>
  <c r="E9566" i="1" s="1"/>
  <c r="F9566" i="1" s="1"/>
  <c r="E9567" i="1" a="1"/>
  <c r="E9567" i="1" s="1"/>
  <c r="F9567" i="1" s="1"/>
  <c r="E9568" i="1" a="1"/>
  <c r="E9568" i="1" s="1"/>
  <c r="F9568" i="1" s="1"/>
  <c r="E9569" i="1" a="1"/>
  <c r="E9569" i="1" s="1"/>
  <c r="F9569" i="1" s="1"/>
  <c r="E9570" i="1" a="1"/>
  <c r="E9570" i="1" s="1"/>
  <c r="F9570" i="1" s="1"/>
  <c r="E9571" i="1" a="1"/>
  <c r="E9571" i="1" s="1"/>
  <c r="F9571" i="1" s="1"/>
  <c r="E9572" i="1" a="1"/>
  <c r="E9572" i="1" s="1"/>
  <c r="F9572" i="1" s="1"/>
  <c r="E9573" i="1" a="1"/>
  <c r="E9573" i="1" s="1"/>
  <c r="F9573" i="1" s="1"/>
  <c r="E9574" i="1" a="1"/>
  <c r="E9574" i="1" s="1"/>
  <c r="F9574" i="1" s="1"/>
  <c r="E9575" i="1" a="1"/>
  <c r="E9575" i="1" s="1"/>
  <c r="F9575" i="1" s="1"/>
  <c r="E9576" i="1" a="1"/>
  <c r="E9576" i="1" s="1"/>
  <c r="F9576" i="1" s="1"/>
  <c r="E9577" i="1" a="1"/>
  <c r="E9577" i="1" s="1"/>
  <c r="F9577" i="1" s="1"/>
  <c r="E9578" i="1" a="1"/>
  <c r="E9578" i="1" s="1"/>
  <c r="F9578" i="1" s="1"/>
  <c r="E9579" i="1" a="1"/>
  <c r="E9579" i="1" s="1"/>
  <c r="F9579" i="1" s="1"/>
  <c r="E9580" i="1" a="1"/>
  <c r="E9580" i="1" s="1"/>
  <c r="F9580" i="1" s="1"/>
  <c r="E9581" i="1" a="1"/>
  <c r="E9581" i="1" s="1"/>
  <c r="F9581" i="1" s="1"/>
  <c r="E9582" i="1" a="1"/>
  <c r="E9582" i="1" s="1"/>
  <c r="F9582" i="1" s="1"/>
  <c r="E9583" i="1" a="1"/>
  <c r="E9583" i="1" s="1"/>
  <c r="F9583" i="1" s="1"/>
  <c r="E9584" i="1" a="1"/>
  <c r="E9584" i="1" s="1"/>
  <c r="F9584" i="1" s="1"/>
  <c r="E9585" i="1" a="1"/>
  <c r="E9585" i="1" s="1"/>
  <c r="F9585" i="1" s="1"/>
  <c r="E9586" i="1" a="1"/>
  <c r="E9586" i="1" s="1"/>
  <c r="F9586" i="1" s="1"/>
  <c r="E9587" i="1" a="1"/>
  <c r="E9587" i="1" s="1"/>
  <c r="F9587" i="1" s="1"/>
  <c r="E9588" i="1" a="1"/>
  <c r="E9588" i="1" s="1"/>
  <c r="F9588" i="1" s="1"/>
  <c r="E9589" i="1" a="1"/>
  <c r="E9589" i="1" s="1"/>
  <c r="F9589" i="1" s="1"/>
  <c r="E9590" i="1" a="1"/>
  <c r="E9590" i="1" s="1"/>
  <c r="F9590" i="1" s="1"/>
  <c r="E9591" i="1" a="1"/>
  <c r="E9591" i="1" s="1"/>
  <c r="F9591" i="1" s="1"/>
  <c r="E9592" i="1" a="1"/>
  <c r="E9592" i="1" s="1"/>
  <c r="F9592" i="1" s="1"/>
  <c r="E9593" i="1" a="1"/>
  <c r="E9593" i="1" s="1"/>
  <c r="F9593" i="1" s="1"/>
  <c r="E9594" i="1" a="1"/>
  <c r="E9594" i="1" s="1"/>
  <c r="F9594" i="1" s="1"/>
  <c r="E9595" i="1" a="1"/>
  <c r="E9595" i="1" s="1"/>
  <c r="F9595" i="1" s="1"/>
  <c r="E9596" i="1" a="1"/>
  <c r="E9596" i="1" s="1"/>
  <c r="F9596" i="1" s="1"/>
  <c r="E9597" i="1" a="1"/>
  <c r="E9597" i="1" s="1"/>
  <c r="F9597" i="1" s="1"/>
  <c r="E9598" i="1" a="1"/>
  <c r="E9598" i="1" s="1"/>
  <c r="F9598" i="1" s="1"/>
  <c r="E9599" i="1" a="1"/>
  <c r="E9599" i="1" s="1"/>
  <c r="F9599" i="1" s="1"/>
  <c r="E9600" i="1" a="1"/>
  <c r="E9600" i="1" s="1"/>
  <c r="F9600" i="1" s="1"/>
  <c r="E9601" i="1" a="1"/>
  <c r="E9601" i="1" s="1"/>
  <c r="F9601" i="1" s="1"/>
  <c r="E9602" i="1" a="1"/>
  <c r="E9602" i="1" s="1"/>
  <c r="F9602" i="1" s="1"/>
  <c r="E9603" i="1" a="1"/>
  <c r="E9603" i="1" s="1"/>
  <c r="F9603" i="1" s="1"/>
  <c r="E9604" i="1" a="1"/>
  <c r="E9604" i="1" s="1"/>
  <c r="F9604" i="1" s="1"/>
  <c r="E9605" i="1" a="1"/>
  <c r="E9605" i="1" s="1"/>
  <c r="F9605" i="1" s="1"/>
  <c r="E9606" i="1" a="1"/>
  <c r="E9606" i="1" s="1"/>
  <c r="F9606" i="1" s="1"/>
  <c r="E9607" i="1" a="1"/>
  <c r="E9607" i="1" s="1"/>
  <c r="F9607" i="1" s="1"/>
  <c r="E9608" i="1" a="1"/>
  <c r="E9608" i="1" s="1"/>
  <c r="F9608" i="1" s="1"/>
  <c r="E9609" i="1" a="1"/>
  <c r="E9609" i="1" s="1"/>
  <c r="F9609" i="1" s="1"/>
  <c r="E9610" i="1" a="1"/>
  <c r="E9610" i="1" s="1"/>
  <c r="F9610" i="1" s="1"/>
  <c r="E9611" i="1" a="1"/>
  <c r="E9611" i="1" s="1"/>
  <c r="F9611" i="1" s="1"/>
  <c r="E9612" i="1" a="1"/>
  <c r="E9612" i="1" s="1"/>
  <c r="F9612" i="1" s="1"/>
  <c r="E9613" i="1" a="1"/>
  <c r="E9613" i="1" s="1"/>
  <c r="F9613" i="1" s="1"/>
  <c r="E9614" i="1" a="1"/>
  <c r="E9614" i="1" s="1"/>
  <c r="F9614" i="1" s="1"/>
  <c r="E9615" i="1" a="1"/>
  <c r="E9615" i="1" s="1"/>
  <c r="F9615" i="1" s="1"/>
  <c r="E9616" i="1" a="1"/>
  <c r="E9616" i="1" s="1"/>
  <c r="F9616" i="1" s="1"/>
  <c r="E9617" i="1" a="1"/>
  <c r="E9617" i="1" s="1"/>
  <c r="F9617" i="1" s="1"/>
  <c r="E9618" i="1" a="1"/>
  <c r="E9618" i="1" s="1"/>
  <c r="F9618" i="1" s="1"/>
  <c r="E9619" i="1" a="1"/>
  <c r="E9619" i="1" s="1"/>
  <c r="F9619" i="1" s="1"/>
  <c r="E9620" i="1" a="1"/>
  <c r="E9620" i="1" s="1"/>
  <c r="F9620" i="1" s="1"/>
  <c r="E9621" i="1" a="1"/>
  <c r="E9621" i="1" s="1"/>
  <c r="F9621" i="1" s="1"/>
  <c r="E9622" i="1" a="1"/>
  <c r="E9622" i="1" s="1"/>
  <c r="F9622" i="1" s="1"/>
  <c r="E9623" i="1" a="1"/>
  <c r="E9623" i="1" s="1"/>
  <c r="F9623" i="1" s="1"/>
  <c r="E9624" i="1" a="1"/>
  <c r="E9624" i="1" s="1"/>
  <c r="F9624" i="1" s="1"/>
  <c r="E9625" i="1" a="1"/>
  <c r="E9625" i="1" s="1"/>
  <c r="F9625" i="1" s="1"/>
  <c r="E9626" i="1" a="1"/>
  <c r="E9626" i="1" s="1"/>
  <c r="F9626" i="1" s="1"/>
  <c r="E9627" i="1" a="1"/>
  <c r="E9627" i="1" s="1"/>
  <c r="F9627" i="1" s="1"/>
  <c r="E9628" i="1" a="1"/>
  <c r="E9628" i="1" s="1"/>
  <c r="F9628" i="1" s="1"/>
  <c r="E9629" i="1" a="1"/>
  <c r="E9629" i="1" s="1"/>
  <c r="F9629" i="1" s="1"/>
  <c r="E9630" i="1" a="1"/>
  <c r="E9630" i="1" s="1"/>
  <c r="F9630" i="1" s="1"/>
  <c r="E9631" i="1" a="1"/>
  <c r="E9631" i="1" s="1"/>
  <c r="F9631" i="1" s="1"/>
  <c r="E9632" i="1" a="1"/>
  <c r="E9632" i="1" s="1"/>
  <c r="F9632" i="1" s="1"/>
  <c r="E9633" i="1" a="1"/>
  <c r="E9633" i="1" s="1"/>
  <c r="F9633" i="1" s="1"/>
  <c r="E9634" i="1" a="1"/>
  <c r="E9634" i="1" s="1"/>
  <c r="F9634" i="1" s="1"/>
  <c r="E9635" i="1" a="1"/>
  <c r="E9635" i="1" s="1"/>
  <c r="F9635" i="1" s="1"/>
  <c r="E9636" i="1" a="1"/>
  <c r="E9636" i="1" s="1"/>
  <c r="F9636" i="1" s="1"/>
  <c r="E9637" i="1" a="1"/>
  <c r="E9637" i="1" s="1"/>
  <c r="F9637" i="1" s="1"/>
  <c r="E9638" i="1" a="1"/>
  <c r="E9638" i="1" s="1"/>
  <c r="F9638" i="1" s="1"/>
  <c r="E9639" i="1" a="1"/>
  <c r="E9639" i="1" s="1"/>
  <c r="F9639" i="1" s="1"/>
  <c r="E9640" i="1" a="1"/>
  <c r="E9640" i="1" s="1"/>
  <c r="F9640" i="1" s="1"/>
  <c r="E9641" i="1" a="1"/>
  <c r="E9641" i="1" s="1"/>
  <c r="F9641" i="1" s="1"/>
  <c r="E9642" i="1" a="1"/>
  <c r="E9642" i="1" s="1"/>
  <c r="F9642" i="1" s="1"/>
  <c r="E9643" i="1" a="1"/>
  <c r="E9643" i="1" s="1"/>
  <c r="F9643" i="1" s="1"/>
  <c r="E9644" i="1" a="1"/>
  <c r="E9644" i="1" s="1"/>
  <c r="F9644" i="1" s="1"/>
  <c r="E9645" i="1" a="1"/>
  <c r="E9645" i="1" s="1"/>
  <c r="F9645" i="1" s="1"/>
  <c r="E9646" i="1" a="1"/>
  <c r="E9646" i="1" s="1"/>
  <c r="F9646" i="1" s="1"/>
  <c r="E9647" i="1" a="1"/>
  <c r="E9647" i="1" s="1"/>
  <c r="F9647" i="1" s="1"/>
  <c r="E9648" i="1" a="1"/>
  <c r="E9648" i="1" s="1"/>
  <c r="F9648" i="1" s="1"/>
  <c r="E9649" i="1" a="1"/>
  <c r="E9649" i="1" s="1"/>
  <c r="F9649" i="1" s="1"/>
  <c r="E9650" i="1" a="1"/>
  <c r="E9650" i="1" s="1"/>
  <c r="F9650" i="1" s="1"/>
  <c r="E9651" i="1" a="1"/>
  <c r="E9651" i="1" s="1"/>
  <c r="F9651" i="1" s="1"/>
  <c r="E9652" i="1" a="1"/>
  <c r="E9652" i="1" s="1"/>
  <c r="F9652" i="1" s="1"/>
  <c r="E9653" i="1" a="1"/>
  <c r="E9653" i="1" s="1"/>
  <c r="F9653" i="1" s="1"/>
  <c r="E9654" i="1" a="1"/>
  <c r="E9654" i="1" s="1"/>
  <c r="F9654" i="1" s="1"/>
  <c r="E9655" i="1" a="1"/>
  <c r="E9655" i="1" s="1"/>
  <c r="F9655" i="1" s="1"/>
  <c r="E9656" i="1" a="1"/>
  <c r="E9656" i="1" s="1"/>
  <c r="F9656" i="1" s="1"/>
  <c r="E9657" i="1" a="1"/>
  <c r="E9657" i="1" s="1"/>
  <c r="F9657" i="1" s="1"/>
  <c r="E9658" i="1" a="1"/>
  <c r="E9658" i="1" s="1"/>
  <c r="F9658" i="1" s="1"/>
  <c r="E9659" i="1" a="1"/>
  <c r="E9659" i="1" s="1"/>
  <c r="F9659" i="1" s="1"/>
  <c r="E9660" i="1" a="1"/>
  <c r="E9660" i="1" s="1"/>
  <c r="F9660" i="1" s="1"/>
  <c r="E9661" i="1" a="1"/>
  <c r="E9661" i="1" s="1"/>
  <c r="F9661" i="1" s="1"/>
  <c r="E9662" i="1" a="1"/>
  <c r="E9662" i="1" s="1"/>
  <c r="F9662" i="1" s="1"/>
  <c r="E9663" i="1" a="1"/>
  <c r="E9663" i="1" s="1"/>
  <c r="F9663" i="1" s="1"/>
  <c r="E9664" i="1" a="1"/>
  <c r="E9664" i="1" s="1"/>
  <c r="F9664" i="1" s="1"/>
  <c r="E9665" i="1" a="1"/>
  <c r="E9665" i="1" s="1"/>
  <c r="F9665" i="1" s="1"/>
  <c r="E9666" i="1" a="1"/>
  <c r="E9666" i="1" s="1"/>
  <c r="F9666" i="1" s="1"/>
  <c r="E9667" i="1" a="1"/>
  <c r="E9667" i="1" s="1"/>
  <c r="F9667" i="1" s="1"/>
  <c r="E9668" i="1" a="1"/>
  <c r="E9668" i="1" s="1"/>
  <c r="F9668" i="1" s="1"/>
  <c r="E9669" i="1" a="1"/>
  <c r="E9669" i="1" s="1"/>
  <c r="F9669" i="1" s="1"/>
  <c r="E9670" i="1" a="1"/>
  <c r="E9670" i="1" s="1"/>
  <c r="F9670" i="1" s="1"/>
  <c r="E9671" i="1" a="1"/>
  <c r="E9671" i="1" s="1"/>
  <c r="F9671" i="1" s="1"/>
  <c r="E9672" i="1" a="1"/>
  <c r="E9672" i="1" s="1"/>
  <c r="F9672" i="1" s="1"/>
  <c r="E9673" i="1" a="1"/>
  <c r="E9673" i="1" s="1"/>
  <c r="F9673" i="1" s="1"/>
  <c r="E9674" i="1" a="1"/>
  <c r="E9674" i="1" s="1"/>
  <c r="F9674" i="1" s="1"/>
  <c r="E9675" i="1" a="1"/>
  <c r="E9675" i="1" s="1"/>
  <c r="F9675" i="1" s="1"/>
  <c r="E9676" i="1" a="1"/>
  <c r="E9676" i="1" s="1"/>
  <c r="F9676" i="1" s="1"/>
  <c r="E9677" i="1" a="1"/>
  <c r="E9677" i="1" s="1"/>
  <c r="F9677" i="1" s="1"/>
  <c r="E9678" i="1" a="1"/>
  <c r="E9678" i="1" s="1"/>
  <c r="F9678" i="1" s="1"/>
  <c r="E9679" i="1" a="1"/>
  <c r="E9679" i="1" s="1"/>
  <c r="F9679" i="1" s="1"/>
  <c r="E9680" i="1" a="1"/>
  <c r="E9680" i="1" s="1"/>
  <c r="F9680" i="1" s="1"/>
  <c r="E9681" i="1" a="1"/>
  <c r="E9681" i="1" s="1"/>
  <c r="F9681" i="1" s="1"/>
  <c r="E9682" i="1" a="1"/>
  <c r="E9682" i="1" s="1"/>
  <c r="F9682" i="1" s="1"/>
  <c r="E9683" i="1" a="1"/>
  <c r="E9683" i="1" s="1"/>
  <c r="F9683" i="1" s="1"/>
  <c r="E9684" i="1" a="1"/>
  <c r="E9684" i="1" s="1"/>
  <c r="F9684" i="1" s="1"/>
  <c r="E9685" i="1" a="1"/>
  <c r="E9685" i="1" s="1"/>
  <c r="F9685" i="1" s="1"/>
  <c r="E9686" i="1" a="1"/>
  <c r="E9686" i="1" s="1"/>
  <c r="F9686" i="1" s="1"/>
  <c r="E9687" i="1" a="1"/>
  <c r="E9687" i="1" s="1"/>
  <c r="F9687" i="1" s="1"/>
  <c r="E9688" i="1" a="1"/>
  <c r="E9688" i="1" s="1"/>
  <c r="F9688" i="1" s="1"/>
  <c r="E9689" i="1" a="1"/>
  <c r="E9689" i="1" s="1"/>
  <c r="F9689" i="1" s="1"/>
  <c r="E9690" i="1" a="1"/>
  <c r="E9690" i="1" s="1"/>
  <c r="F9690" i="1" s="1"/>
  <c r="E9691" i="1" a="1"/>
  <c r="E9691" i="1" s="1"/>
  <c r="F9691" i="1" s="1"/>
  <c r="E9692" i="1" a="1"/>
  <c r="E9692" i="1" s="1"/>
  <c r="F9692" i="1" s="1"/>
  <c r="E9693" i="1" a="1"/>
  <c r="E9693" i="1" s="1"/>
  <c r="F9693" i="1" s="1"/>
  <c r="E9694" i="1" a="1"/>
  <c r="E9694" i="1" s="1"/>
  <c r="F9694" i="1" s="1"/>
  <c r="E9695" i="1" a="1"/>
  <c r="E9695" i="1" s="1"/>
  <c r="F9695" i="1" s="1"/>
  <c r="E9696" i="1" a="1"/>
  <c r="E9696" i="1" s="1"/>
  <c r="F9696" i="1" s="1"/>
  <c r="E9697" i="1" a="1"/>
  <c r="E9697" i="1" s="1"/>
  <c r="F9697" i="1" s="1"/>
  <c r="E9698" i="1" a="1"/>
  <c r="E9698" i="1" s="1"/>
  <c r="F9698" i="1" s="1"/>
  <c r="E9699" i="1" a="1"/>
  <c r="E9699" i="1" s="1"/>
  <c r="F9699" i="1" s="1"/>
  <c r="E9700" i="1" a="1"/>
  <c r="E9700" i="1" s="1"/>
  <c r="F9700" i="1" s="1"/>
  <c r="E9701" i="1" a="1"/>
  <c r="E9701" i="1" s="1"/>
  <c r="F9701" i="1" s="1"/>
  <c r="E9702" i="1" a="1"/>
  <c r="E9702" i="1" s="1"/>
  <c r="F9702" i="1" s="1"/>
  <c r="E9703" i="1" a="1"/>
  <c r="E9703" i="1" s="1"/>
  <c r="F9703" i="1" s="1"/>
  <c r="E9704" i="1" a="1"/>
  <c r="E9704" i="1" s="1"/>
  <c r="F9704" i="1" s="1"/>
  <c r="E9705" i="1" a="1"/>
  <c r="E9705" i="1" s="1"/>
  <c r="F9705" i="1" s="1"/>
  <c r="E9706" i="1" a="1"/>
  <c r="E9706" i="1" s="1"/>
  <c r="F9706" i="1" s="1"/>
  <c r="E9707" i="1" a="1"/>
  <c r="E9707" i="1" s="1"/>
  <c r="F9707" i="1" s="1"/>
  <c r="E9708" i="1" a="1"/>
  <c r="E9708" i="1" s="1"/>
  <c r="F9708" i="1" s="1"/>
  <c r="E9709" i="1" a="1"/>
  <c r="E9709" i="1" s="1"/>
  <c r="F9709" i="1" s="1"/>
  <c r="E9710" i="1" a="1"/>
  <c r="E9710" i="1" s="1"/>
  <c r="F9710" i="1" s="1"/>
  <c r="E9711" i="1" a="1"/>
  <c r="E9711" i="1" s="1"/>
  <c r="F9711" i="1" s="1"/>
  <c r="E9712" i="1" a="1"/>
  <c r="E9712" i="1" s="1"/>
  <c r="F9712" i="1" s="1"/>
  <c r="E9713" i="1" a="1"/>
  <c r="E9713" i="1" s="1"/>
  <c r="F9713" i="1" s="1"/>
  <c r="E9714" i="1" a="1"/>
  <c r="E9714" i="1" s="1"/>
  <c r="F9714" i="1" s="1"/>
  <c r="E9715" i="1" a="1"/>
  <c r="E9715" i="1" s="1"/>
  <c r="F9715" i="1" s="1"/>
  <c r="E9716" i="1" a="1"/>
  <c r="E9716" i="1" s="1"/>
  <c r="F9716" i="1" s="1"/>
  <c r="E9717" i="1" a="1"/>
  <c r="E9717" i="1" s="1"/>
  <c r="F9717" i="1" s="1"/>
  <c r="E9718" i="1" a="1"/>
  <c r="E9718" i="1" s="1"/>
  <c r="F9718" i="1" s="1"/>
  <c r="E9719" i="1" a="1"/>
  <c r="E9719" i="1" s="1"/>
  <c r="F9719" i="1" s="1"/>
  <c r="E9720" i="1" a="1"/>
  <c r="E9720" i="1" s="1"/>
  <c r="F9720" i="1" s="1"/>
  <c r="E9721" i="1" a="1"/>
  <c r="E9721" i="1" s="1"/>
  <c r="F9721" i="1" s="1"/>
  <c r="E9722" i="1" a="1"/>
  <c r="E9722" i="1" s="1"/>
  <c r="F9722" i="1" s="1"/>
  <c r="E9723" i="1" a="1"/>
  <c r="E9723" i="1" s="1"/>
  <c r="F9723" i="1" s="1"/>
  <c r="E9724" i="1" a="1"/>
  <c r="E9724" i="1" s="1"/>
  <c r="F9724" i="1" s="1"/>
  <c r="E9725" i="1" a="1"/>
  <c r="E9725" i="1" s="1"/>
  <c r="F9725" i="1" s="1"/>
  <c r="E9726" i="1" a="1"/>
  <c r="E9726" i="1" s="1"/>
  <c r="F9726" i="1" s="1"/>
  <c r="E9727" i="1" a="1"/>
  <c r="E9727" i="1" s="1"/>
  <c r="F9727" i="1" s="1"/>
  <c r="E9728" i="1" a="1"/>
  <c r="E9728" i="1" s="1"/>
  <c r="F9728" i="1" s="1"/>
  <c r="E9729" i="1" a="1"/>
  <c r="E9729" i="1" s="1"/>
  <c r="F9729" i="1" s="1"/>
  <c r="E9730" i="1" a="1"/>
  <c r="E9730" i="1" s="1"/>
  <c r="F9730" i="1" s="1"/>
  <c r="E9731" i="1" a="1"/>
  <c r="E9731" i="1" s="1"/>
  <c r="F9731" i="1" s="1"/>
  <c r="E9732" i="1" a="1"/>
  <c r="E9732" i="1" s="1"/>
  <c r="F9732" i="1" s="1"/>
  <c r="E9733" i="1" a="1"/>
  <c r="E9733" i="1" s="1"/>
  <c r="F9733" i="1" s="1"/>
  <c r="E9734" i="1" a="1"/>
  <c r="E9734" i="1" s="1"/>
  <c r="F9734" i="1" s="1"/>
  <c r="E9735" i="1" a="1"/>
  <c r="E9735" i="1" s="1"/>
  <c r="F9735" i="1" s="1"/>
  <c r="E9736" i="1" a="1"/>
  <c r="E9736" i="1" s="1"/>
  <c r="F9736" i="1" s="1"/>
  <c r="E9737" i="1" a="1"/>
  <c r="E9737" i="1" s="1"/>
  <c r="F9737" i="1" s="1"/>
  <c r="E9738" i="1" a="1"/>
  <c r="E9738" i="1" s="1"/>
  <c r="F9738" i="1" s="1"/>
  <c r="E9739" i="1" a="1"/>
  <c r="E9739" i="1" s="1"/>
  <c r="F9739" i="1" s="1"/>
  <c r="E9740" i="1" a="1"/>
  <c r="E9740" i="1" s="1"/>
  <c r="F9740" i="1" s="1"/>
  <c r="E9741" i="1" a="1"/>
  <c r="E9741" i="1" s="1"/>
  <c r="F9741" i="1" s="1"/>
  <c r="E9742" i="1" a="1"/>
  <c r="E9742" i="1" s="1"/>
  <c r="F9742" i="1" s="1"/>
  <c r="E9743" i="1" a="1"/>
  <c r="E9743" i="1" s="1"/>
  <c r="F9743" i="1" s="1"/>
  <c r="E9744" i="1" a="1"/>
  <c r="E9744" i="1" s="1"/>
  <c r="F9744" i="1" s="1"/>
  <c r="E9745" i="1" a="1"/>
  <c r="E9745" i="1" s="1"/>
  <c r="F9745" i="1" s="1"/>
  <c r="E9746" i="1" a="1"/>
  <c r="E9746" i="1" s="1"/>
  <c r="F9746" i="1" s="1"/>
  <c r="E9747" i="1" a="1"/>
  <c r="E9747" i="1" s="1"/>
  <c r="F9747" i="1" s="1"/>
  <c r="E9748" i="1" a="1"/>
  <c r="E9748" i="1" s="1"/>
  <c r="F9748" i="1" s="1"/>
  <c r="E9749" i="1" a="1"/>
  <c r="E9749" i="1" s="1"/>
  <c r="F9749" i="1" s="1"/>
  <c r="E9750" i="1" a="1"/>
  <c r="E9750" i="1" s="1"/>
  <c r="F9750" i="1" s="1"/>
  <c r="E9751" i="1" a="1"/>
  <c r="E9751" i="1" s="1"/>
  <c r="F9751" i="1" s="1"/>
  <c r="E9752" i="1" a="1"/>
  <c r="E9752" i="1" s="1"/>
  <c r="F9752" i="1" s="1"/>
  <c r="E9753" i="1" a="1"/>
  <c r="E9753" i="1" s="1"/>
  <c r="F9753" i="1" s="1"/>
  <c r="E9754" i="1" a="1"/>
  <c r="E9754" i="1" s="1"/>
  <c r="F9754" i="1" s="1"/>
  <c r="E9755" i="1" a="1"/>
  <c r="E9755" i="1" s="1"/>
  <c r="F9755" i="1" s="1"/>
  <c r="E9756" i="1" a="1"/>
  <c r="E9756" i="1" s="1"/>
  <c r="F9756" i="1" s="1"/>
  <c r="E9757" i="1" a="1"/>
  <c r="E9757" i="1" s="1"/>
  <c r="F9757" i="1" s="1"/>
  <c r="E9758" i="1" a="1"/>
  <c r="E9758" i="1" s="1"/>
  <c r="F9758" i="1" s="1"/>
  <c r="E9759" i="1" a="1"/>
  <c r="E9759" i="1" s="1"/>
  <c r="F9759" i="1" s="1"/>
  <c r="E9760" i="1" a="1"/>
  <c r="E9760" i="1" s="1"/>
  <c r="F9760" i="1" s="1"/>
  <c r="E9761" i="1" a="1"/>
  <c r="E9761" i="1" s="1"/>
  <c r="F9761" i="1" s="1"/>
  <c r="E9762" i="1" a="1"/>
  <c r="E9762" i="1" s="1"/>
  <c r="F9762" i="1" s="1"/>
  <c r="E9763" i="1" a="1"/>
  <c r="E9763" i="1" s="1"/>
  <c r="F9763" i="1" s="1"/>
  <c r="E9764" i="1" a="1"/>
  <c r="E9764" i="1"/>
  <c r="F9764" i="1" s="1"/>
  <c r="E9765" i="1" a="1"/>
  <c r="E9765" i="1" s="1"/>
  <c r="F9765" i="1" s="1"/>
  <c r="E9766" i="1" a="1"/>
  <c r="E9766" i="1" s="1"/>
  <c r="F9766" i="1" s="1"/>
  <c r="E9767" i="1" a="1"/>
  <c r="E9767" i="1" s="1"/>
  <c r="F9767" i="1" s="1"/>
  <c r="E9768" i="1" a="1"/>
  <c r="E9768" i="1" s="1"/>
  <c r="F9768" i="1" s="1"/>
  <c r="E9769" i="1" a="1"/>
  <c r="E9769" i="1" s="1"/>
  <c r="F9769" i="1" s="1"/>
  <c r="E9770" i="1" a="1"/>
  <c r="E9770" i="1" s="1"/>
  <c r="F9770" i="1" s="1"/>
  <c r="E9771" i="1" a="1"/>
  <c r="E9771" i="1" s="1"/>
  <c r="F9771" i="1" s="1"/>
  <c r="E9772" i="1" a="1"/>
  <c r="E9772" i="1" s="1"/>
  <c r="F9772" i="1" s="1"/>
  <c r="E9773" i="1" a="1"/>
  <c r="E9773" i="1" s="1"/>
  <c r="F9773" i="1" s="1"/>
  <c r="E9774" i="1" a="1"/>
  <c r="E9774" i="1" s="1"/>
  <c r="F9774" i="1" s="1"/>
  <c r="E9775" i="1" a="1"/>
  <c r="E9775" i="1" s="1"/>
  <c r="F9775" i="1" s="1"/>
  <c r="E9776" i="1" a="1"/>
  <c r="E9776" i="1" s="1"/>
  <c r="F9776" i="1" s="1"/>
  <c r="E9777" i="1" a="1"/>
  <c r="E9777" i="1" s="1"/>
  <c r="F9777" i="1" s="1"/>
  <c r="E9778" i="1" a="1"/>
  <c r="E9778" i="1" s="1"/>
  <c r="F9778" i="1" s="1"/>
  <c r="E9779" i="1" a="1"/>
  <c r="E9779" i="1" s="1"/>
  <c r="F9779" i="1" s="1"/>
  <c r="E9780" i="1" a="1"/>
  <c r="E9780" i="1" s="1"/>
  <c r="F9780" i="1" s="1"/>
  <c r="E9781" i="1" a="1"/>
  <c r="E9781" i="1" s="1"/>
  <c r="F9781" i="1" s="1"/>
  <c r="E9782" i="1" a="1"/>
  <c r="E9782" i="1" s="1"/>
  <c r="F9782" i="1" s="1"/>
  <c r="E9783" i="1" a="1"/>
  <c r="E9783" i="1" s="1"/>
  <c r="F9783" i="1" s="1"/>
  <c r="E9784" i="1" a="1"/>
  <c r="E9784" i="1" s="1"/>
  <c r="F9784" i="1" s="1"/>
  <c r="E9785" i="1" a="1"/>
  <c r="E9785" i="1" s="1"/>
  <c r="F9785" i="1" s="1"/>
  <c r="E9786" i="1" a="1"/>
  <c r="E9786" i="1" s="1"/>
  <c r="F9786" i="1" s="1"/>
  <c r="E9787" i="1" a="1"/>
  <c r="E9787" i="1" s="1"/>
  <c r="F9787" i="1" s="1"/>
  <c r="E9788" i="1" a="1"/>
  <c r="E9788" i="1" s="1"/>
  <c r="F9788" i="1" s="1"/>
  <c r="E9789" i="1" a="1"/>
  <c r="E9789" i="1" s="1"/>
  <c r="F9789" i="1" s="1"/>
  <c r="E9790" i="1" a="1"/>
  <c r="E9790" i="1" s="1"/>
  <c r="F9790" i="1" s="1"/>
  <c r="E9791" i="1" a="1"/>
  <c r="E9791" i="1" s="1"/>
  <c r="F9791" i="1" s="1"/>
  <c r="E9792" i="1" a="1"/>
  <c r="E9792" i="1" s="1"/>
  <c r="F9792" i="1" s="1"/>
  <c r="E9793" i="1" a="1"/>
  <c r="E9793" i="1" s="1"/>
  <c r="F9793" i="1" s="1"/>
  <c r="E9794" i="1" a="1"/>
  <c r="E9794" i="1" s="1"/>
  <c r="F9794" i="1" s="1"/>
  <c r="E9795" i="1" a="1"/>
  <c r="E9795" i="1" s="1"/>
  <c r="F9795" i="1" s="1"/>
  <c r="E9796" i="1" a="1"/>
  <c r="E9796" i="1" s="1"/>
  <c r="F9796" i="1" s="1"/>
  <c r="E9797" i="1" a="1"/>
  <c r="E9797" i="1" s="1"/>
  <c r="F9797" i="1" s="1"/>
  <c r="E9798" i="1" a="1"/>
  <c r="E9798" i="1" s="1"/>
  <c r="F9798" i="1" s="1"/>
  <c r="E9799" i="1" a="1"/>
  <c r="E9799" i="1" s="1"/>
  <c r="F9799" i="1" s="1"/>
  <c r="E9800" i="1" a="1"/>
  <c r="E9800" i="1" s="1"/>
  <c r="F9800" i="1" s="1"/>
  <c r="E9801" i="1" a="1"/>
  <c r="E9801" i="1" s="1"/>
  <c r="F9801" i="1" s="1"/>
  <c r="E9802" i="1" a="1"/>
  <c r="E9802" i="1" s="1"/>
  <c r="F9802" i="1" s="1"/>
  <c r="E9803" i="1" a="1"/>
  <c r="E9803" i="1" s="1"/>
  <c r="F9803" i="1" s="1"/>
  <c r="E9804" i="1" a="1"/>
  <c r="E9804" i="1" s="1"/>
  <c r="F9804" i="1" s="1"/>
  <c r="E9805" i="1" a="1"/>
  <c r="E9805" i="1" s="1"/>
  <c r="F9805" i="1" s="1"/>
  <c r="E9806" i="1" a="1"/>
  <c r="E9806" i="1" s="1"/>
  <c r="F9806" i="1" s="1"/>
  <c r="E9807" i="1" a="1"/>
  <c r="E9807" i="1" s="1"/>
  <c r="F9807" i="1" s="1"/>
  <c r="E9808" i="1" a="1"/>
  <c r="E9808" i="1" s="1"/>
  <c r="F9808" i="1" s="1"/>
  <c r="E9809" i="1" a="1"/>
  <c r="E9809" i="1" s="1"/>
  <c r="F9809" i="1" s="1"/>
  <c r="E9810" i="1" a="1"/>
  <c r="E9810" i="1" s="1"/>
  <c r="F9810" i="1" s="1"/>
  <c r="E9811" i="1" a="1"/>
  <c r="E9811" i="1" s="1"/>
  <c r="F9811" i="1" s="1"/>
  <c r="E9812" i="1" a="1"/>
  <c r="E9812" i="1" s="1"/>
  <c r="F9812" i="1" s="1"/>
  <c r="E9813" i="1" a="1"/>
  <c r="E9813" i="1" s="1"/>
  <c r="F9813" i="1" s="1"/>
  <c r="E9814" i="1" a="1"/>
  <c r="E9814" i="1" s="1"/>
  <c r="F9814" i="1" s="1"/>
  <c r="E9815" i="1" a="1"/>
  <c r="E9815" i="1" s="1"/>
  <c r="F9815" i="1" s="1"/>
  <c r="E9816" i="1" a="1"/>
  <c r="E9816" i="1" s="1"/>
  <c r="F9816" i="1" s="1"/>
  <c r="E9817" i="1" a="1"/>
  <c r="E9817" i="1" s="1"/>
  <c r="F9817" i="1" s="1"/>
  <c r="E9818" i="1" a="1"/>
  <c r="E9818" i="1" s="1"/>
  <c r="F9818" i="1" s="1"/>
  <c r="E9819" i="1" a="1"/>
  <c r="E9819" i="1" s="1"/>
  <c r="F9819" i="1" s="1"/>
  <c r="E9820" i="1" a="1"/>
  <c r="E9820" i="1" s="1"/>
  <c r="F9820" i="1" s="1"/>
  <c r="E9821" i="1" a="1"/>
  <c r="E9821" i="1" s="1"/>
  <c r="F9821" i="1" s="1"/>
  <c r="E9822" i="1" a="1"/>
  <c r="E9822" i="1" s="1"/>
  <c r="F9822" i="1" s="1"/>
  <c r="E9823" i="1" a="1"/>
  <c r="E9823" i="1" s="1"/>
  <c r="F9823" i="1" s="1"/>
  <c r="E9824" i="1" a="1"/>
  <c r="E9824" i="1" s="1"/>
  <c r="F9824" i="1" s="1"/>
  <c r="E9825" i="1" a="1"/>
  <c r="E9825" i="1" s="1"/>
  <c r="F9825" i="1" s="1"/>
  <c r="E9826" i="1" a="1"/>
  <c r="E9826" i="1" s="1"/>
  <c r="F9826" i="1" s="1"/>
  <c r="E9827" i="1" a="1"/>
  <c r="E9827" i="1" s="1"/>
  <c r="F9827" i="1" s="1"/>
  <c r="E9828" i="1" a="1"/>
  <c r="E9828" i="1" s="1"/>
  <c r="F9828" i="1" s="1"/>
  <c r="E9829" i="1" a="1"/>
  <c r="E9829" i="1" s="1"/>
  <c r="F9829" i="1" s="1"/>
  <c r="E9830" i="1" a="1"/>
  <c r="E9830" i="1" s="1"/>
  <c r="F9830" i="1" s="1"/>
  <c r="E9831" i="1" a="1"/>
  <c r="E9831" i="1" s="1"/>
  <c r="F9831" i="1" s="1"/>
  <c r="E9832" i="1" a="1"/>
  <c r="E9832" i="1" s="1"/>
  <c r="F9832" i="1" s="1"/>
  <c r="E9833" i="1" a="1"/>
  <c r="E9833" i="1" s="1"/>
  <c r="F9833" i="1" s="1"/>
  <c r="E9834" i="1" a="1"/>
  <c r="E9834" i="1" s="1"/>
  <c r="F9834" i="1" s="1"/>
  <c r="E9835" i="1" a="1"/>
  <c r="E9835" i="1" s="1"/>
  <c r="F9835" i="1" s="1"/>
  <c r="E9836" i="1" a="1"/>
  <c r="E9836" i="1" s="1"/>
  <c r="F9836" i="1" s="1"/>
  <c r="E9837" i="1" a="1"/>
  <c r="E9837" i="1" s="1"/>
  <c r="F9837" i="1" s="1"/>
  <c r="E9838" i="1" a="1"/>
  <c r="E9838" i="1" s="1"/>
  <c r="F9838" i="1" s="1"/>
  <c r="E9839" i="1" a="1"/>
  <c r="E9839" i="1" s="1"/>
  <c r="F9839" i="1" s="1"/>
  <c r="E9840" i="1" a="1"/>
  <c r="E9840" i="1" s="1"/>
  <c r="F9840" i="1" s="1"/>
  <c r="E9841" i="1" a="1"/>
  <c r="E9841" i="1" s="1"/>
  <c r="F9841" i="1" s="1"/>
  <c r="E9842" i="1" a="1"/>
  <c r="E9842" i="1" s="1"/>
  <c r="F9842" i="1" s="1"/>
  <c r="E9843" i="1" a="1"/>
  <c r="E9843" i="1" s="1"/>
  <c r="F9843" i="1" s="1"/>
  <c r="E9844" i="1" a="1"/>
  <c r="E9844" i="1" s="1"/>
  <c r="F9844" i="1" s="1"/>
  <c r="E9845" i="1" a="1"/>
  <c r="E9845" i="1" s="1"/>
  <c r="F9845" i="1" s="1"/>
  <c r="E9846" i="1" a="1"/>
  <c r="E9846" i="1" s="1"/>
  <c r="F9846" i="1" s="1"/>
  <c r="E9847" i="1" a="1"/>
  <c r="E9847" i="1" s="1"/>
  <c r="F9847" i="1" s="1"/>
  <c r="E9848" i="1" a="1"/>
  <c r="E9848" i="1" s="1"/>
  <c r="F9848" i="1" s="1"/>
  <c r="E9849" i="1" a="1"/>
  <c r="E9849" i="1" s="1"/>
  <c r="F9849" i="1" s="1"/>
  <c r="E9850" i="1" a="1"/>
  <c r="E9850" i="1" s="1"/>
  <c r="F9850" i="1" s="1"/>
  <c r="E9851" i="1" a="1"/>
  <c r="E9851" i="1" s="1"/>
  <c r="F9851" i="1" s="1"/>
  <c r="E9852" i="1" a="1"/>
  <c r="E9852" i="1" s="1"/>
  <c r="F9852" i="1" s="1"/>
  <c r="E9853" i="1" a="1"/>
  <c r="E9853" i="1" s="1"/>
  <c r="F9853" i="1" s="1"/>
  <c r="E9854" i="1" a="1"/>
  <c r="E9854" i="1" s="1"/>
  <c r="F9854" i="1" s="1"/>
  <c r="E9855" i="1" a="1"/>
  <c r="E9855" i="1" s="1"/>
  <c r="F9855" i="1" s="1"/>
  <c r="E9856" i="1" a="1"/>
  <c r="E9856" i="1" s="1"/>
  <c r="F9856" i="1" s="1"/>
  <c r="E9857" i="1" a="1"/>
  <c r="E9857" i="1" s="1"/>
  <c r="F9857" i="1" s="1"/>
  <c r="E9858" i="1" a="1"/>
  <c r="E9858" i="1" s="1"/>
  <c r="F9858" i="1" s="1"/>
  <c r="E9859" i="1" a="1"/>
  <c r="E9859" i="1" s="1"/>
  <c r="F9859" i="1" s="1"/>
  <c r="E9860" i="1" a="1"/>
  <c r="E9860" i="1" s="1"/>
  <c r="F9860" i="1" s="1"/>
  <c r="E9861" i="1" a="1"/>
  <c r="E9861" i="1" s="1"/>
  <c r="F9861" i="1" s="1"/>
  <c r="E9862" i="1" a="1"/>
  <c r="E9862" i="1" s="1"/>
  <c r="F9862" i="1" s="1"/>
  <c r="E9863" i="1" a="1"/>
  <c r="E9863" i="1" s="1"/>
  <c r="F9863" i="1" s="1"/>
  <c r="E9864" i="1" a="1"/>
  <c r="E9864" i="1" s="1"/>
  <c r="F9864" i="1" s="1"/>
  <c r="E9865" i="1" a="1"/>
  <c r="E9865" i="1" s="1"/>
  <c r="F9865" i="1" s="1"/>
  <c r="E9866" i="1" a="1"/>
  <c r="E9866" i="1" s="1"/>
  <c r="F9866" i="1" s="1"/>
  <c r="E9867" i="1" a="1"/>
  <c r="E9867" i="1" s="1"/>
  <c r="F9867" i="1" s="1"/>
  <c r="E9868" i="1" a="1"/>
  <c r="E9868" i="1" s="1"/>
  <c r="F9868" i="1" s="1"/>
  <c r="E9869" i="1" a="1"/>
  <c r="E9869" i="1" s="1"/>
  <c r="F9869" i="1" s="1"/>
  <c r="E9870" i="1" a="1"/>
  <c r="E9870" i="1" s="1"/>
  <c r="F9870" i="1" s="1"/>
  <c r="E9871" i="1" a="1"/>
  <c r="E9871" i="1" s="1"/>
  <c r="F9871" i="1" s="1"/>
  <c r="E9872" i="1" a="1"/>
  <c r="E9872" i="1" s="1"/>
  <c r="F9872" i="1" s="1"/>
  <c r="E9873" i="1" a="1"/>
  <c r="E9873" i="1" s="1"/>
  <c r="F9873" i="1" s="1"/>
  <c r="E9874" i="1" a="1"/>
  <c r="E9874" i="1" s="1"/>
  <c r="F9874" i="1" s="1"/>
  <c r="E9875" i="1" a="1"/>
  <c r="E9875" i="1" s="1"/>
  <c r="F9875" i="1" s="1"/>
  <c r="E9876" i="1" a="1"/>
  <c r="E9876" i="1" s="1"/>
  <c r="F9876" i="1" s="1"/>
  <c r="E9877" i="1" a="1"/>
  <c r="E9877" i="1" s="1"/>
  <c r="F9877" i="1" s="1"/>
  <c r="E9878" i="1" a="1"/>
  <c r="E9878" i="1" s="1"/>
  <c r="F9878" i="1" s="1"/>
  <c r="E9879" i="1" a="1"/>
  <c r="E9879" i="1" s="1"/>
  <c r="F9879" i="1" s="1"/>
  <c r="E9880" i="1" a="1"/>
  <c r="E9880" i="1" s="1"/>
  <c r="F9880" i="1" s="1"/>
  <c r="E9881" i="1" a="1"/>
  <c r="E9881" i="1" s="1"/>
  <c r="F9881" i="1" s="1"/>
  <c r="E9882" i="1" a="1"/>
  <c r="E9882" i="1" s="1"/>
  <c r="F9882" i="1" s="1"/>
  <c r="E9883" i="1" a="1"/>
  <c r="E9883" i="1" s="1"/>
  <c r="F9883" i="1" s="1"/>
  <c r="E9884" i="1" a="1"/>
  <c r="E9884" i="1" s="1"/>
  <c r="F9884" i="1" s="1"/>
  <c r="E9885" i="1" a="1"/>
  <c r="E9885" i="1" s="1"/>
  <c r="F9885" i="1" s="1"/>
  <c r="E9886" i="1" a="1"/>
  <c r="E9886" i="1" s="1"/>
  <c r="F9886" i="1" s="1"/>
  <c r="E9887" i="1" a="1"/>
  <c r="E9887" i="1" s="1"/>
  <c r="F9887" i="1" s="1"/>
  <c r="E9888" i="1" a="1"/>
  <c r="E9888" i="1" s="1"/>
  <c r="F9888" i="1" s="1"/>
  <c r="E9889" i="1" a="1"/>
  <c r="E9889" i="1" s="1"/>
  <c r="F9889" i="1" s="1"/>
  <c r="E9890" i="1" a="1"/>
  <c r="E9890" i="1" s="1"/>
  <c r="F9890" i="1" s="1"/>
  <c r="E9891" i="1" a="1"/>
  <c r="E9891" i="1" s="1"/>
  <c r="F9891" i="1" s="1"/>
  <c r="E9892" i="1" a="1"/>
  <c r="E9892" i="1"/>
  <c r="F9892" i="1" s="1"/>
  <c r="E9893" i="1" a="1"/>
  <c r="E9893" i="1" s="1"/>
  <c r="F9893" i="1" s="1"/>
  <c r="E9894" i="1" a="1"/>
  <c r="E9894" i="1" s="1"/>
  <c r="F9894" i="1" s="1"/>
  <c r="E9895" i="1" a="1"/>
  <c r="E9895" i="1" s="1"/>
  <c r="F9895" i="1" s="1"/>
  <c r="E9896" i="1" a="1"/>
  <c r="E9896" i="1" s="1"/>
  <c r="F9896" i="1" s="1"/>
  <c r="E9897" i="1" a="1"/>
  <c r="E9897" i="1" s="1"/>
  <c r="F9897" i="1" s="1"/>
  <c r="E9898" i="1" a="1"/>
  <c r="E9898" i="1" s="1"/>
  <c r="F9898" i="1" s="1"/>
  <c r="E9899" i="1" a="1"/>
  <c r="E9899" i="1" s="1"/>
  <c r="F9899" i="1" s="1"/>
  <c r="E9900" i="1" a="1"/>
  <c r="E9900" i="1" s="1"/>
  <c r="F9900" i="1" s="1"/>
  <c r="E9901" i="1" a="1"/>
  <c r="E9901" i="1" s="1"/>
  <c r="F9901" i="1" s="1"/>
  <c r="E9902" i="1" a="1"/>
  <c r="E9902" i="1" s="1"/>
  <c r="F9902" i="1" s="1"/>
  <c r="E9903" i="1" a="1"/>
  <c r="E9903" i="1" s="1"/>
  <c r="F9903" i="1" s="1"/>
  <c r="E9904" i="1" a="1"/>
  <c r="E9904" i="1" s="1"/>
  <c r="F9904" i="1" s="1"/>
  <c r="E9905" i="1" a="1"/>
  <c r="E9905" i="1" s="1"/>
  <c r="F9905" i="1" s="1"/>
  <c r="E9906" i="1" a="1"/>
  <c r="E9906" i="1" s="1"/>
  <c r="F9906" i="1" s="1"/>
  <c r="E9907" i="1" a="1"/>
  <c r="E9907" i="1"/>
  <c r="F9907" i="1" s="1"/>
  <c r="E9908" i="1" a="1"/>
  <c r="E9908" i="1" s="1"/>
  <c r="F9908" i="1" s="1"/>
  <c r="E9909" i="1" a="1"/>
  <c r="E9909" i="1" s="1"/>
  <c r="F9909" i="1" s="1"/>
  <c r="E9910" i="1" a="1"/>
  <c r="E9910" i="1" s="1"/>
  <c r="F9910" i="1" s="1"/>
  <c r="E9911" i="1" a="1"/>
  <c r="E9911" i="1" s="1"/>
  <c r="F9911" i="1" s="1"/>
  <c r="E9912" i="1" a="1"/>
  <c r="E9912" i="1" s="1"/>
  <c r="F9912" i="1" s="1"/>
  <c r="E9913" i="1" a="1"/>
  <c r="E9913" i="1" s="1"/>
  <c r="F9913" i="1" s="1"/>
  <c r="E9914" i="1" a="1"/>
  <c r="E9914" i="1" s="1"/>
  <c r="F9914" i="1" s="1"/>
  <c r="E9915" i="1" a="1"/>
  <c r="E9915" i="1" s="1"/>
  <c r="F9915" i="1" s="1"/>
  <c r="E9916" i="1" a="1"/>
  <c r="E9916" i="1" s="1"/>
  <c r="F9916" i="1" s="1"/>
  <c r="E9917" i="1" a="1"/>
  <c r="E9917" i="1" s="1"/>
  <c r="F9917" i="1" s="1"/>
  <c r="E9918" i="1" a="1"/>
  <c r="E9918" i="1" s="1"/>
  <c r="F9918" i="1" s="1"/>
  <c r="E9919" i="1" a="1"/>
  <c r="E9919" i="1" s="1"/>
  <c r="F9919" i="1" s="1"/>
  <c r="E9920" i="1" a="1"/>
  <c r="E9920" i="1" s="1"/>
  <c r="F9920" i="1" s="1"/>
  <c r="E9921" i="1" a="1"/>
  <c r="E9921" i="1" s="1"/>
  <c r="F9921" i="1" s="1"/>
  <c r="E9922" i="1" a="1"/>
  <c r="E9922" i="1" s="1"/>
  <c r="F9922" i="1" s="1"/>
  <c r="E9923" i="1" a="1"/>
  <c r="E9923" i="1" s="1"/>
  <c r="F9923" i="1" s="1"/>
  <c r="E9924" i="1" a="1"/>
  <c r="E9924" i="1" s="1"/>
  <c r="F9924" i="1" s="1"/>
  <c r="E9925" i="1" a="1"/>
  <c r="E9925" i="1" s="1"/>
  <c r="F9925" i="1" s="1"/>
  <c r="E9926" i="1" a="1"/>
  <c r="E9926" i="1" s="1"/>
  <c r="F9926" i="1" s="1"/>
  <c r="E9927" i="1" a="1"/>
  <c r="E9927" i="1" s="1"/>
  <c r="F9927" i="1" s="1"/>
  <c r="E9928" i="1" a="1"/>
  <c r="E9928" i="1" s="1"/>
  <c r="F9928" i="1" s="1"/>
  <c r="E9929" i="1" a="1"/>
  <c r="E9929" i="1" s="1"/>
  <c r="F9929" i="1" s="1"/>
  <c r="E9930" i="1" a="1"/>
  <c r="E9930" i="1" s="1"/>
  <c r="F9930" i="1" s="1"/>
  <c r="E9931" i="1" a="1"/>
  <c r="E9931" i="1" s="1"/>
  <c r="F9931" i="1" s="1"/>
  <c r="E9932" i="1" a="1"/>
  <c r="E9932" i="1" s="1"/>
  <c r="F9932" i="1" s="1"/>
  <c r="E9933" i="1" a="1"/>
  <c r="E9933" i="1" s="1"/>
  <c r="F9933" i="1" s="1"/>
  <c r="E9934" i="1" a="1"/>
  <c r="E9934" i="1" s="1"/>
  <c r="F9934" i="1" s="1"/>
  <c r="E9935" i="1" a="1"/>
  <c r="E9935" i="1" s="1"/>
  <c r="F9935" i="1" s="1"/>
  <c r="E9936" i="1" a="1"/>
  <c r="E9936" i="1" s="1"/>
  <c r="F9936" i="1" s="1"/>
  <c r="E9937" i="1" a="1"/>
  <c r="E9937" i="1" s="1"/>
  <c r="F9937" i="1" s="1"/>
  <c r="E9938" i="1" a="1"/>
  <c r="E9938" i="1" s="1"/>
  <c r="F9938" i="1" s="1"/>
  <c r="E9939" i="1" a="1"/>
  <c r="E9939" i="1" s="1"/>
  <c r="F9939" i="1" s="1"/>
  <c r="E9940" i="1" a="1"/>
  <c r="E9940" i="1" s="1"/>
  <c r="F9940" i="1" s="1"/>
  <c r="E9941" i="1" a="1"/>
  <c r="E9941" i="1" s="1"/>
  <c r="F9941" i="1" s="1"/>
  <c r="E9942" i="1" a="1"/>
  <c r="E9942" i="1" s="1"/>
  <c r="F9942" i="1" s="1"/>
  <c r="E9943" i="1" a="1"/>
  <c r="E9943" i="1" s="1"/>
  <c r="F9943" i="1" s="1"/>
  <c r="E9944" i="1" a="1"/>
  <c r="E9944" i="1" s="1"/>
  <c r="F9944" i="1" s="1"/>
  <c r="E9945" i="1" a="1"/>
  <c r="E9945" i="1" s="1"/>
  <c r="F9945" i="1" s="1"/>
  <c r="E9946" i="1" a="1"/>
  <c r="E9946" i="1" s="1"/>
  <c r="F9946" i="1" s="1"/>
  <c r="E9947" i="1" a="1"/>
  <c r="E9947" i="1" s="1"/>
  <c r="F9947" i="1" s="1"/>
  <c r="E9948" i="1" a="1"/>
  <c r="E9948" i="1" s="1"/>
  <c r="F9948" i="1" s="1"/>
  <c r="E9949" i="1" a="1"/>
  <c r="E9949" i="1" s="1"/>
  <c r="F9949" i="1" s="1"/>
  <c r="E9950" i="1" a="1"/>
  <c r="E9950" i="1" s="1"/>
  <c r="F9950" i="1" s="1"/>
  <c r="E9951" i="1" a="1"/>
  <c r="E9951" i="1" s="1"/>
  <c r="F9951" i="1" s="1"/>
  <c r="E9952" i="1" a="1"/>
  <c r="E9952" i="1" s="1"/>
  <c r="F9952" i="1" s="1"/>
  <c r="E9953" i="1" a="1"/>
  <c r="E9953" i="1" s="1"/>
  <c r="F9953" i="1" s="1"/>
  <c r="E9954" i="1" a="1"/>
  <c r="E9954" i="1" s="1"/>
  <c r="F9954" i="1" s="1"/>
  <c r="E9955" i="1" a="1"/>
  <c r="E9955" i="1" s="1"/>
  <c r="F9955" i="1" s="1"/>
  <c r="E9956" i="1" a="1"/>
  <c r="E9956" i="1" s="1"/>
  <c r="F9956" i="1" s="1"/>
  <c r="E9957" i="1" a="1"/>
  <c r="E9957" i="1" s="1"/>
  <c r="F9957" i="1" s="1"/>
  <c r="E9958" i="1" a="1"/>
  <c r="E9958" i="1" s="1"/>
  <c r="F9958" i="1" s="1"/>
  <c r="E9959" i="1" a="1"/>
  <c r="E9959" i="1" s="1"/>
  <c r="F9959" i="1" s="1"/>
  <c r="E9960" i="1" a="1"/>
  <c r="E9960" i="1" s="1"/>
  <c r="F9960" i="1" s="1"/>
  <c r="E9961" i="1" a="1"/>
  <c r="E9961" i="1" s="1"/>
  <c r="F9961" i="1" s="1"/>
  <c r="E9962" i="1" a="1"/>
  <c r="E9962" i="1" s="1"/>
  <c r="F9962" i="1" s="1"/>
  <c r="E9963" i="1" a="1"/>
  <c r="E9963" i="1" s="1"/>
  <c r="F9963" i="1" s="1"/>
  <c r="E9964" i="1" a="1"/>
  <c r="E9964" i="1" s="1"/>
  <c r="F9964" i="1" s="1"/>
  <c r="E9965" i="1" a="1"/>
  <c r="E9965" i="1" s="1"/>
  <c r="F9965" i="1" s="1"/>
  <c r="E9966" i="1" a="1"/>
  <c r="E9966" i="1" s="1"/>
  <c r="F9966" i="1" s="1"/>
  <c r="E9967" i="1" a="1"/>
  <c r="E9967" i="1" s="1"/>
  <c r="F9967" i="1" s="1"/>
  <c r="E9968" i="1" a="1"/>
  <c r="E9968" i="1" s="1"/>
  <c r="F9968" i="1" s="1"/>
  <c r="E9969" i="1" a="1"/>
  <c r="E9969" i="1" s="1"/>
  <c r="F9969" i="1" s="1"/>
  <c r="E9970" i="1" a="1"/>
  <c r="E9970" i="1" s="1"/>
  <c r="F9970" i="1" s="1"/>
  <c r="E9971" i="1" a="1"/>
  <c r="E9971" i="1" s="1"/>
  <c r="F9971" i="1" s="1"/>
  <c r="E9972" i="1" a="1"/>
  <c r="E9972" i="1" s="1"/>
  <c r="F9972" i="1" s="1"/>
  <c r="E9973" i="1" a="1"/>
  <c r="E9973" i="1" s="1"/>
  <c r="F9973" i="1" s="1"/>
  <c r="E9974" i="1" a="1"/>
  <c r="E9974" i="1" s="1"/>
  <c r="F9974" i="1" s="1"/>
  <c r="E9975" i="1" a="1"/>
  <c r="E9975" i="1" s="1"/>
  <c r="F9975" i="1" s="1"/>
  <c r="E9976" i="1" a="1"/>
  <c r="E9976" i="1" s="1"/>
  <c r="F9976" i="1" s="1"/>
  <c r="E9977" i="1" a="1"/>
  <c r="E9977" i="1" s="1"/>
  <c r="F9977" i="1" s="1"/>
  <c r="E9978" i="1" a="1"/>
  <c r="E9978" i="1" s="1"/>
  <c r="F9978" i="1" s="1"/>
  <c r="E9979" i="1" a="1"/>
  <c r="E9979" i="1" s="1"/>
  <c r="F9979" i="1" s="1"/>
  <c r="E9980" i="1" a="1"/>
  <c r="E9980" i="1" s="1"/>
  <c r="F9980" i="1" s="1"/>
  <c r="E9981" i="1" a="1"/>
  <c r="E9981" i="1" s="1"/>
  <c r="F9981" i="1" s="1"/>
  <c r="E9982" i="1" a="1"/>
  <c r="E9982" i="1" s="1"/>
  <c r="F9982" i="1" s="1"/>
  <c r="E9983" i="1" a="1"/>
  <c r="E9983" i="1" s="1"/>
  <c r="F9983" i="1" s="1"/>
  <c r="E9984" i="1" a="1"/>
  <c r="E9984" i="1" s="1"/>
  <c r="F9984" i="1" s="1"/>
  <c r="E9985" i="1" a="1"/>
  <c r="E9985" i="1" s="1"/>
  <c r="F9985" i="1" s="1"/>
  <c r="E9986" i="1" a="1"/>
  <c r="E9986" i="1" s="1"/>
  <c r="F9986" i="1" s="1"/>
  <c r="E9987" i="1" a="1"/>
  <c r="E9987" i="1" s="1"/>
  <c r="F9987" i="1" s="1"/>
  <c r="E9988" i="1" a="1"/>
  <c r="E9988" i="1" s="1"/>
  <c r="F9988" i="1" s="1"/>
  <c r="E9989" i="1" a="1"/>
  <c r="E9989" i="1" s="1"/>
  <c r="F9989" i="1" s="1"/>
  <c r="E9990" i="1" a="1"/>
  <c r="E9990" i="1" s="1"/>
  <c r="F9990" i="1" s="1"/>
  <c r="E9991" i="1" a="1"/>
  <c r="E9991" i="1" s="1"/>
  <c r="F9991" i="1" s="1"/>
  <c r="E9992" i="1" a="1"/>
  <c r="E9992" i="1" s="1"/>
  <c r="F9992" i="1" s="1"/>
  <c r="E9993" i="1" a="1"/>
  <c r="E9993" i="1" s="1"/>
  <c r="F9993" i="1" s="1"/>
  <c r="E9994" i="1" a="1"/>
  <c r="E9994" i="1" s="1"/>
  <c r="F9994" i="1" s="1"/>
  <c r="E9995" i="1" a="1"/>
  <c r="E9995" i="1" s="1"/>
  <c r="F9995" i="1" s="1"/>
  <c r="E9996" i="1" a="1"/>
  <c r="E9996" i="1" s="1"/>
  <c r="F9996" i="1" s="1"/>
  <c r="E9997" i="1" a="1"/>
  <c r="E9997" i="1" s="1"/>
  <c r="F9997" i="1" s="1"/>
  <c r="E9998" i="1" a="1"/>
  <c r="E9998" i="1" s="1"/>
  <c r="F9998" i="1" s="1"/>
  <c r="E9999" i="1" a="1"/>
  <c r="E9999" i="1" s="1"/>
  <c r="F9999" i="1" s="1"/>
  <c r="E10000" i="1" a="1"/>
  <c r="E10000" i="1" s="1"/>
  <c r="F10000" i="1" s="1"/>
  <c r="E10001" i="1" a="1"/>
  <c r="E10001" i="1" s="1"/>
  <c r="F10001" i="1" s="1"/>
  <c r="E10002" i="1" a="1"/>
  <c r="E10002" i="1" s="1"/>
  <c r="F10002" i="1" s="1"/>
  <c r="E10003" i="1" a="1"/>
  <c r="E10003" i="1" s="1"/>
  <c r="F10003" i="1" s="1"/>
  <c r="E10004" i="1" a="1"/>
  <c r="E10004" i="1" s="1"/>
  <c r="F10004" i="1" s="1"/>
  <c r="E10005" i="1" a="1"/>
  <c r="E10005" i="1" s="1"/>
  <c r="F10005" i="1" s="1"/>
  <c r="E10006" i="1" a="1"/>
  <c r="E10006" i="1" s="1"/>
  <c r="F10006" i="1" s="1"/>
  <c r="E10007" i="1" a="1"/>
  <c r="E10007" i="1" s="1"/>
  <c r="F10007" i="1" s="1"/>
  <c r="E10008" i="1" a="1"/>
  <c r="E10008" i="1" s="1"/>
  <c r="F10008" i="1" s="1"/>
  <c r="E10009" i="1" a="1"/>
  <c r="E10009" i="1" s="1"/>
  <c r="F10009" i="1" s="1"/>
  <c r="E10010" i="1" a="1"/>
  <c r="E10010" i="1" s="1"/>
  <c r="F10010" i="1" s="1"/>
  <c r="E10011" i="1" a="1"/>
  <c r="E10011" i="1" s="1"/>
  <c r="F10011" i="1" s="1"/>
  <c r="E10012" i="1" a="1"/>
  <c r="E10012" i="1" s="1"/>
  <c r="F10012" i="1" s="1"/>
  <c r="E10013" i="1" a="1"/>
  <c r="E10013" i="1" s="1"/>
  <c r="F10013" i="1" s="1"/>
  <c r="E10014" i="1" a="1"/>
  <c r="E10014" i="1" s="1"/>
  <c r="F10014" i="1" s="1"/>
  <c r="E10015" i="1" a="1"/>
  <c r="E10015" i="1" s="1"/>
  <c r="F10015" i="1" s="1"/>
  <c r="E10016" i="1" a="1"/>
  <c r="E10016" i="1" s="1"/>
  <c r="F10016" i="1" s="1"/>
  <c r="E10017" i="1" a="1"/>
  <c r="E10017" i="1" s="1"/>
  <c r="F10017" i="1" s="1"/>
  <c r="E10018" i="1" a="1"/>
  <c r="E10018" i="1" s="1"/>
  <c r="F10018" i="1" s="1"/>
  <c r="E10019" i="1" a="1"/>
  <c r="E10019" i="1" s="1"/>
  <c r="F10019" i="1" s="1"/>
  <c r="E10020" i="1" a="1"/>
  <c r="E10020" i="1" s="1"/>
  <c r="F10020" i="1" s="1"/>
  <c r="E10021" i="1" a="1"/>
  <c r="E10021" i="1" s="1"/>
  <c r="F10021" i="1" s="1"/>
  <c r="E10022" i="1" a="1"/>
  <c r="E10022" i="1" s="1"/>
  <c r="F10022" i="1" s="1"/>
  <c r="E10023" i="1" a="1"/>
  <c r="E10023" i="1" s="1"/>
  <c r="F10023" i="1" s="1"/>
  <c r="E10024" i="1" a="1"/>
  <c r="E10024" i="1" s="1"/>
  <c r="F10024" i="1" s="1"/>
  <c r="E10025" i="1" a="1"/>
  <c r="E10025" i="1" s="1"/>
  <c r="F10025" i="1" s="1"/>
  <c r="E10026" i="1" a="1"/>
  <c r="E10026" i="1" s="1"/>
  <c r="F10026" i="1" s="1"/>
  <c r="E10027" i="1" a="1"/>
  <c r="E10027" i="1" s="1"/>
  <c r="F10027" i="1" s="1"/>
  <c r="E10028" i="1" a="1"/>
  <c r="E10028" i="1" s="1"/>
  <c r="F10028" i="1" s="1"/>
  <c r="E10029" i="1" a="1"/>
  <c r="E10029" i="1" s="1"/>
  <c r="F10029" i="1" s="1"/>
  <c r="E10030" i="1" a="1"/>
  <c r="E10030" i="1" s="1"/>
  <c r="F10030" i="1" s="1"/>
  <c r="E10031" i="1" a="1"/>
  <c r="E10031" i="1" s="1"/>
  <c r="F10031" i="1" s="1"/>
  <c r="E10032" i="1" a="1"/>
  <c r="E10032" i="1" s="1"/>
  <c r="F10032" i="1" s="1"/>
  <c r="E10033" i="1" a="1"/>
  <c r="E10033" i="1" s="1"/>
  <c r="F10033" i="1" s="1"/>
  <c r="E10034" i="1" a="1"/>
  <c r="E10034" i="1"/>
  <c r="F10034" i="1" s="1"/>
  <c r="E10035" i="1" a="1"/>
  <c r="E10035" i="1" s="1"/>
  <c r="F10035" i="1" s="1"/>
  <c r="E10036" i="1" a="1"/>
  <c r="E10036" i="1" s="1"/>
  <c r="F10036" i="1" s="1"/>
  <c r="E10037" i="1" a="1"/>
  <c r="E10037" i="1" s="1"/>
  <c r="F10037" i="1" s="1"/>
  <c r="E10038" i="1" a="1"/>
  <c r="E10038" i="1" s="1"/>
  <c r="F10038" i="1" s="1"/>
  <c r="E10039" i="1" a="1"/>
  <c r="E10039" i="1" s="1"/>
  <c r="F10039" i="1" s="1"/>
  <c r="E10040" i="1" a="1"/>
  <c r="E10040" i="1" s="1"/>
  <c r="F10040" i="1" s="1"/>
  <c r="E10041" i="1" a="1"/>
  <c r="E10041" i="1" s="1"/>
  <c r="F10041" i="1" s="1"/>
  <c r="E10042" i="1" a="1"/>
  <c r="E10042" i="1" s="1"/>
  <c r="F10042" i="1" s="1"/>
  <c r="E10043" i="1" a="1"/>
  <c r="E10043" i="1" s="1"/>
  <c r="F10043" i="1" s="1"/>
  <c r="E10044" i="1" a="1"/>
  <c r="E10044" i="1" s="1"/>
  <c r="F10044" i="1" s="1"/>
  <c r="E10045" i="1" a="1"/>
  <c r="E10045" i="1" s="1"/>
  <c r="F10045" i="1" s="1"/>
  <c r="E10046" i="1" a="1"/>
  <c r="E10046" i="1" s="1"/>
  <c r="F10046" i="1" s="1"/>
  <c r="E10047" i="1" a="1"/>
  <c r="E10047" i="1" s="1"/>
  <c r="F10047" i="1" s="1"/>
  <c r="E10048" i="1" a="1"/>
  <c r="E10048" i="1" s="1"/>
  <c r="F10048" i="1" s="1"/>
  <c r="E10049" i="1" a="1"/>
  <c r="E10049" i="1" s="1"/>
  <c r="F10049" i="1" s="1"/>
  <c r="E10050" i="1" a="1"/>
  <c r="E10050" i="1" s="1"/>
  <c r="F10050" i="1" s="1"/>
  <c r="E10051" i="1" a="1"/>
  <c r="E10051" i="1" s="1"/>
  <c r="F10051" i="1" s="1"/>
  <c r="E10052" i="1" a="1"/>
  <c r="E10052" i="1" s="1"/>
  <c r="F10052" i="1" s="1"/>
  <c r="E10053" i="1" a="1"/>
  <c r="E10053" i="1"/>
  <c r="F10053" i="1" s="1"/>
  <c r="E10054" i="1" a="1"/>
  <c r="E10054" i="1" s="1"/>
  <c r="F10054" i="1" s="1"/>
  <c r="E10055" i="1" a="1"/>
  <c r="E10055" i="1" s="1"/>
  <c r="F10055" i="1" s="1"/>
  <c r="E10056" i="1" a="1"/>
  <c r="E10056" i="1" s="1"/>
  <c r="F10056" i="1" s="1"/>
  <c r="E10057" i="1" a="1"/>
  <c r="E10057" i="1" s="1"/>
  <c r="F10057" i="1" s="1"/>
  <c r="E10058" i="1" a="1"/>
  <c r="E10058" i="1" s="1"/>
  <c r="F10058" i="1" s="1"/>
  <c r="E10059" i="1" a="1"/>
  <c r="E10059" i="1" s="1"/>
  <c r="F10059" i="1" s="1"/>
  <c r="E10060" i="1" a="1"/>
  <c r="E10060" i="1" s="1"/>
  <c r="F10060" i="1" s="1"/>
  <c r="E10061" i="1" a="1"/>
  <c r="E10061" i="1" s="1"/>
  <c r="F10061" i="1" s="1"/>
  <c r="E10062" i="1" a="1"/>
  <c r="E10062" i="1" s="1"/>
  <c r="F10062" i="1" s="1"/>
  <c r="E10063" i="1" a="1"/>
  <c r="E10063" i="1" s="1"/>
  <c r="F10063" i="1" s="1"/>
  <c r="E10064" i="1" a="1"/>
  <c r="E10064" i="1" s="1"/>
  <c r="F10064" i="1" s="1"/>
  <c r="E10065" i="1" a="1"/>
  <c r="E10065" i="1" s="1"/>
  <c r="F10065" i="1" s="1"/>
  <c r="E10066" i="1" a="1"/>
  <c r="E10066" i="1" s="1"/>
  <c r="F10066" i="1" s="1"/>
  <c r="E10067" i="1" a="1"/>
  <c r="E10067" i="1" s="1"/>
  <c r="F10067" i="1" s="1"/>
  <c r="E10068" i="1" a="1"/>
  <c r="E10068" i="1" s="1"/>
  <c r="F10068" i="1" s="1"/>
  <c r="E10069" i="1" a="1"/>
  <c r="E10069" i="1" s="1"/>
  <c r="F10069" i="1" s="1"/>
  <c r="E10070" i="1" a="1"/>
  <c r="E10070" i="1" s="1"/>
  <c r="F10070" i="1" s="1"/>
  <c r="E10071" i="1" a="1"/>
  <c r="E10071" i="1" s="1"/>
  <c r="F10071" i="1" s="1"/>
  <c r="E10072" i="1" a="1"/>
  <c r="E10072" i="1" s="1"/>
  <c r="F10072" i="1" s="1"/>
  <c r="E10073" i="1" a="1"/>
  <c r="E10073" i="1" s="1"/>
  <c r="F10073" i="1" s="1"/>
  <c r="E10074" i="1" a="1"/>
  <c r="E10074" i="1" s="1"/>
  <c r="F10074" i="1" s="1"/>
  <c r="E10075" i="1" a="1"/>
  <c r="E10075" i="1" s="1"/>
  <c r="F10075" i="1" s="1"/>
  <c r="E10076" i="1" a="1"/>
  <c r="E10076" i="1" s="1"/>
  <c r="F10076" i="1" s="1"/>
  <c r="E10077" i="1" a="1"/>
  <c r="E10077" i="1" s="1"/>
  <c r="F10077" i="1" s="1"/>
  <c r="E10078" i="1" a="1"/>
  <c r="E10078" i="1" s="1"/>
  <c r="F10078" i="1" s="1"/>
  <c r="E10079" i="1" a="1"/>
  <c r="E10079" i="1" s="1"/>
  <c r="F10079" i="1" s="1"/>
  <c r="E10080" i="1" a="1"/>
  <c r="E10080" i="1" s="1"/>
  <c r="F10080" i="1" s="1"/>
  <c r="E10081" i="1" a="1"/>
  <c r="E10081" i="1" s="1"/>
  <c r="F10081" i="1" s="1"/>
  <c r="E10082" i="1" a="1"/>
  <c r="E10082" i="1" s="1"/>
  <c r="F10082" i="1" s="1"/>
  <c r="E10083" i="1" a="1"/>
  <c r="E10083" i="1" s="1"/>
  <c r="F10083" i="1" s="1"/>
  <c r="E10084" i="1" a="1"/>
  <c r="E10084" i="1" s="1"/>
  <c r="F10084" i="1" s="1"/>
  <c r="E10085" i="1" a="1"/>
  <c r="E10085" i="1" s="1"/>
  <c r="F10085" i="1" s="1"/>
  <c r="E10086" i="1" a="1"/>
  <c r="E10086" i="1" s="1"/>
  <c r="F10086" i="1" s="1"/>
  <c r="E10087" i="1" a="1"/>
  <c r="E10087" i="1" s="1"/>
  <c r="F10087" i="1" s="1"/>
  <c r="E10088" i="1" a="1"/>
  <c r="E10088" i="1" s="1"/>
  <c r="F10088" i="1" s="1"/>
  <c r="E10089" i="1" a="1"/>
  <c r="E10089" i="1" s="1"/>
  <c r="F10089" i="1" s="1"/>
  <c r="E10090" i="1" a="1"/>
  <c r="E10090" i="1" s="1"/>
  <c r="F10090" i="1" s="1"/>
  <c r="E10091" i="1" a="1"/>
  <c r="E10091" i="1" s="1"/>
  <c r="F10091" i="1" s="1"/>
  <c r="E10092" i="1" a="1"/>
  <c r="E10092" i="1" s="1"/>
  <c r="F10092" i="1" s="1"/>
  <c r="E10093" i="1" a="1"/>
  <c r="E10093" i="1" s="1"/>
  <c r="F10093" i="1" s="1"/>
  <c r="E10094" i="1" a="1"/>
  <c r="E10094" i="1" s="1"/>
  <c r="F10094" i="1" s="1"/>
  <c r="E10095" i="1" a="1"/>
  <c r="E10095" i="1" s="1"/>
  <c r="F10095" i="1" s="1"/>
  <c r="E10096" i="1" a="1"/>
  <c r="E10096" i="1" s="1"/>
  <c r="F10096" i="1" s="1"/>
  <c r="E10097" i="1" a="1"/>
  <c r="E10097" i="1" s="1"/>
  <c r="F10097" i="1" s="1"/>
  <c r="E10098" i="1" a="1"/>
  <c r="E10098" i="1" s="1"/>
  <c r="F10098" i="1" s="1"/>
  <c r="E10099" i="1" a="1"/>
  <c r="E10099" i="1" s="1"/>
  <c r="F10099" i="1" s="1"/>
  <c r="E10100" i="1" a="1"/>
  <c r="E10100" i="1" s="1"/>
  <c r="F10100" i="1" s="1"/>
  <c r="E10101" i="1" a="1"/>
  <c r="E10101" i="1" s="1"/>
  <c r="F10101" i="1" s="1"/>
  <c r="E10102" i="1" a="1"/>
  <c r="E10102" i="1" s="1"/>
  <c r="F10102" i="1" s="1"/>
  <c r="E10103" i="1" a="1"/>
  <c r="E10103" i="1" s="1"/>
  <c r="F10103" i="1" s="1"/>
  <c r="E10104" i="1" a="1"/>
  <c r="E10104" i="1" s="1"/>
  <c r="F10104" i="1" s="1"/>
  <c r="E10105" i="1" a="1"/>
  <c r="E10105" i="1" s="1"/>
  <c r="F10105" i="1" s="1"/>
  <c r="E10106" i="1" a="1"/>
  <c r="E10106" i="1" s="1"/>
  <c r="F10106" i="1" s="1"/>
  <c r="E10107" i="1" a="1"/>
  <c r="E10107" i="1" s="1"/>
  <c r="F10107" i="1" s="1"/>
  <c r="E10108" i="1" a="1"/>
  <c r="E10108" i="1" s="1"/>
  <c r="F10108" i="1" s="1"/>
  <c r="E10109" i="1" a="1"/>
  <c r="E10109" i="1" s="1"/>
  <c r="F10109" i="1" s="1"/>
  <c r="E10110" i="1" a="1"/>
  <c r="E10110" i="1" s="1"/>
  <c r="F10110" i="1" s="1"/>
  <c r="E10111" i="1" a="1"/>
  <c r="E10111" i="1" s="1"/>
  <c r="F10111" i="1" s="1"/>
  <c r="E10112" i="1" a="1"/>
  <c r="E10112" i="1" s="1"/>
  <c r="F10112" i="1" s="1"/>
  <c r="E10113" i="1" a="1"/>
  <c r="E10113" i="1"/>
  <c r="F10113" i="1" s="1"/>
  <c r="E10114" i="1" a="1"/>
  <c r="E10114" i="1" s="1"/>
  <c r="F10114" i="1" s="1"/>
  <c r="E10115" i="1" a="1"/>
  <c r="E10115" i="1" s="1"/>
  <c r="F10115" i="1" s="1"/>
  <c r="E10116" i="1" a="1"/>
  <c r="E10116" i="1" s="1"/>
  <c r="F10116" i="1" s="1"/>
  <c r="E10117" i="1" a="1"/>
  <c r="E10117" i="1" s="1"/>
  <c r="F10117" i="1" s="1"/>
  <c r="E10118" i="1" a="1"/>
  <c r="E10118" i="1" s="1"/>
  <c r="F10118" i="1" s="1"/>
  <c r="E10119" i="1" a="1"/>
  <c r="E10119" i="1" s="1"/>
  <c r="F10119" i="1" s="1"/>
  <c r="E10120" i="1" a="1"/>
  <c r="E10120" i="1" s="1"/>
  <c r="F10120" i="1" s="1"/>
  <c r="E10121" i="1" a="1"/>
  <c r="E10121" i="1" s="1"/>
  <c r="F10121" i="1" s="1"/>
  <c r="E10122" i="1" a="1"/>
  <c r="E10122" i="1" s="1"/>
  <c r="F10122" i="1" s="1"/>
  <c r="E10123" i="1" a="1"/>
  <c r="E10123" i="1" s="1"/>
  <c r="F10123" i="1" s="1"/>
  <c r="E10124" i="1" a="1"/>
  <c r="E10124" i="1" s="1"/>
  <c r="F10124" i="1" s="1"/>
  <c r="E10125" i="1" a="1"/>
  <c r="E10125" i="1" s="1"/>
  <c r="F10125" i="1" s="1"/>
  <c r="E10126" i="1" a="1"/>
  <c r="E10126" i="1" s="1"/>
  <c r="F10126" i="1" s="1"/>
  <c r="E10127" i="1" a="1"/>
  <c r="E10127" i="1" s="1"/>
  <c r="F10127" i="1" s="1"/>
  <c r="E10128" i="1" a="1"/>
  <c r="E10128" i="1" s="1"/>
  <c r="F10128" i="1" s="1"/>
  <c r="E10129" i="1" a="1"/>
  <c r="E10129" i="1" s="1"/>
  <c r="F10129" i="1" s="1"/>
  <c r="E10130" i="1" a="1"/>
  <c r="E10130" i="1" s="1"/>
  <c r="F10130" i="1" s="1"/>
  <c r="E10131" i="1" a="1"/>
  <c r="E10131" i="1" s="1"/>
  <c r="F10131" i="1" s="1"/>
  <c r="E10132" i="1" a="1"/>
  <c r="E10132" i="1" s="1"/>
  <c r="F10132" i="1" s="1"/>
  <c r="E10133" i="1" a="1"/>
  <c r="E10133" i="1" s="1"/>
  <c r="F10133" i="1" s="1"/>
  <c r="E10134" i="1" a="1"/>
  <c r="E10134" i="1" s="1"/>
  <c r="F10134" i="1" s="1"/>
  <c r="E10135" i="1" a="1"/>
  <c r="E10135" i="1" s="1"/>
  <c r="F10135" i="1" s="1"/>
  <c r="E10136" i="1" a="1"/>
  <c r="E10136" i="1" s="1"/>
  <c r="F10136" i="1" s="1"/>
  <c r="E10137" i="1" a="1"/>
  <c r="E10137" i="1" s="1"/>
  <c r="F10137" i="1" s="1"/>
  <c r="E10138" i="1" a="1"/>
  <c r="E10138" i="1" s="1"/>
  <c r="F10138" i="1" s="1"/>
  <c r="E10139" i="1" a="1"/>
  <c r="E10139" i="1" s="1"/>
  <c r="F10139" i="1" s="1"/>
  <c r="E10140" i="1" a="1"/>
  <c r="E10140" i="1" s="1"/>
  <c r="F10140" i="1" s="1"/>
  <c r="E10141" i="1" a="1"/>
  <c r="E10141" i="1" s="1"/>
  <c r="F10141" i="1" s="1"/>
  <c r="E10142" i="1" a="1"/>
  <c r="E10142" i="1" s="1"/>
  <c r="F10142" i="1" s="1"/>
  <c r="E10143" i="1" a="1"/>
  <c r="E10143" i="1" s="1"/>
  <c r="F10143" i="1" s="1"/>
  <c r="E10144" i="1" a="1"/>
  <c r="E10144" i="1" s="1"/>
  <c r="F10144" i="1" s="1"/>
  <c r="E10145" i="1" a="1"/>
  <c r="E10145" i="1" s="1"/>
  <c r="F10145" i="1" s="1"/>
  <c r="E10146" i="1" a="1"/>
  <c r="E10146" i="1" s="1"/>
  <c r="F10146" i="1" s="1"/>
  <c r="E10147" i="1" a="1"/>
  <c r="E10147" i="1" s="1"/>
  <c r="F10147" i="1" s="1"/>
  <c r="E10148" i="1" a="1"/>
  <c r="E10148" i="1" s="1"/>
  <c r="F10148" i="1" s="1"/>
  <c r="E10149" i="1" a="1"/>
  <c r="E10149" i="1" s="1"/>
  <c r="F10149" i="1" s="1"/>
  <c r="E10150" i="1" a="1"/>
  <c r="E10150" i="1" s="1"/>
  <c r="F10150" i="1" s="1"/>
  <c r="E10151" i="1" a="1"/>
  <c r="E10151" i="1" s="1"/>
  <c r="F10151" i="1" s="1"/>
  <c r="E10152" i="1" a="1"/>
  <c r="E10152" i="1" s="1"/>
  <c r="F10152" i="1" s="1"/>
  <c r="E10153" i="1" a="1"/>
  <c r="E10153" i="1" s="1"/>
  <c r="F10153" i="1" s="1"/>
  <c r="E10154" i="1" a="1"/>
  <c r="E10154" i="1" s="1"/>
  <c r="F10154" i="1" s="1"/>
  <c r="E10155" i="1" a="1"/>
  <c r="E10155" i="1" s="1"/>
  <c r="F10155" i="1" s="1"/>
  <c r="E10156" i="1" a="1"/>
  <c r="E10156" i="1" s="1"/>
  <c r="F10156" i="1" s="1"/>
  <c r="E10157" i="1" a="1"/>
  <c r="E10157" i="1" s="1"/>
  <c r="F10157" i="1" s="1"/>
  <c r="E10158" i="1" a="1"/>
  <c r="E10158" i="1" s="1"/>
  <c r="F10158" i="1" s="1"/>
  <c r="E10159" i="1" a="1"/>
  <c r="E10159" i="1" s="1"/>
  <c r="F10159" i="1" s="1"/>
  <c r="E10160" i="1" a="1"/>
  <c r="E10160" i="1" s="1"/>
  <c r="F10160" i="1" s="1"/>
  <c r="E10161" i="1" a="1"/>
  <c r="E10161" i="1" s="1"/>
  <c r="F10161" i="1" s="1"/>
  <c r="E10162" i="1" a="1"/>
  <c r="E10162" i="1" s="1"/>
  <c r="F10162" i="1" s="1"/>
  <c r="E10163" i="1" a="1"/>
  <c r="E10163" i="1" s="1"/>
  <c r="F10163" i="1" s="1"/>
  <c r="E10164" i="1" a="1"/>
  <c r="E10164" i="1" s="1"/>
  <c r="F10164" i="1" s="1"/>
  <c r="E10165" i="1" a="1"/>
  <c r="E10165" i="1" s="1"/>
  <c r="F10165" i="1" s="1"/>
  <c r="E10166" i="1" a="1"/>
  <c r="E10166" i="1" s="1"/>
  <c r="F10166" i="1" s="1"/>
  <c r="E10167" i="1" a="1"/>
  <c r="E10167" i="1" s="1"/>
  <c r="F10167" i="1" s="1"/>
  <c r="E10168" i="1" a="1"/>
  <c r="E10168" i="1" s="1"/>
  <c r="F10168" i="1" s="1"/>
  <c r="E10169" i="1" a="1"/>
  <c r="E10169" i="1" s="1"/>
  <c r="F10169" i="1" s="1"/>
  <c r="E10170" i="1" a="1"/>
  <c r="E10170" i="1" s="1"/>
  <c r="F10170" i="1" s="1"/>
  <c r="E10171" i="1" a="1"/>
  <c r="E10171" i="1" s="1"/>
  <c r="F10171" i="1" s="1"/>
  <c r="E10172" i="1" a="1"/>
  <c r="E10172" i="1" s="1"/>
  <c r="F10172" i="1" s="1"/>
  <c r="E10173" i="1" a="1"/>
  <c r="E10173" i="1" s="1"/>
  <c r="F10173" i="1" s="1"/>
  <c r="E10174" i="1" a="1"/>
  <c r="E10174" i="1" s="1"/>
  <c r="F10174" i="1" s="1"/>
  <c r="E10175" i="1" a="1"/>
  <c r="E10175" i="1" s="1"/>
  <c r="F10175" i="1" s="1"/>
  <c r="E10176" i="1" a="1"/>
  <c r="E10176" i="1" s="1"/>
  <c r="F10176" i="1" s="1"/>
  <c r="E10177" i="1" a="1"/>
  <c r="E10177" i="1" s="1"/>
  <c r="F10177" i="1" s="1"/>
  <c r="E10178" i="1" a="1"/>
  <c r="E10178" i="1" s="1"/>
  <c r="F10178" i="1" s="1"/>
  <c r="E10179" i="1" a="1"/>
  <c r="E10179" i="1" s="1"/>
  <c r="F10179" i="1" s="1"/>
  <c r="E10180" i="1" a="1"/>
  <c r="E10180" i="1" s="1"/>
  <c r="F10180" i="1" s="1"/>
  <c r="E10181" i="1" a="1"/>
  <c r="E10181" i="1" s="1"/>
  <c r="F10181" i="1" s="1"/>
  <c r="E10182" i="1" a="1"/>
  <c r="E10182" i="1" s="1"/>
  <c r="F10182" i="1" s="1"/>
  <c r="E10183" i="1" a="1"/>
  <c r="E10183" i="1" s="1"/>
  <c r="F10183" i="1" s="1"/>
  <c r="E10184" i="1" a="1"/>
  <c r="E10184" i="1" s="1"/>
  <c r="F10184" i="1" s="1"/>
  <c r="E10185" i="1" a="1"/>
  <c r="E10185" i="1" s="1"/>
  <c r="F10185" i="1" s="1"/>
  <c r="E10186" i="1" a="1"/>
  <c r="E10186" i="1" s="1"/>
  <c r="F10186" i="1" s="1"/>
  <c r="E10187" i="1" a="1"/>
  <c r="E10187" i="1" s="1"/>
  <c r="F10187" i="1" s="1"/>
  <c r="E10188" i="1" a="1"/>
  <c r="E10188" i="1" s="1"/>
  <c r="F10188" i="1" s="1"/>
  <c r="E10189" i="1" a="1"/>
  <c r="E10189" i="1" s="1"/>
  <c r="F10189" i="1" s="1"/>
  <c r="E10190" i="1" a="1"/>
  <c r="E10190" i="1" s="1"/>
  <c r="F10190" i="1" s="1"/>
  <c r="E10191" i="1" a="1"/>
  <c r="E10191" i="1" s="1"/>
  <c r="F10191" i="1" s="1"/>
  <c r="E10192" i="1" a="1"/>
  <c r="E10192" i="1" s="1"/>
  <c r="F10192" i="1" s="1"/>
  <c r="E10193" i="1" a="1"/>
  <c r="E10193" i="1" s="1"/>
  <c r="F10193" i="1" s="1"/>
  <c r="E10194" i="1" a="1"/>
  <c r="E10194" i="1" s="1"/>
  <c r="F10194" i="1" s="1"/>
  <c r="E10195" i="1" a="1"/>
  <c r="E10195" i="1" s="1"/>
  <c r="F10195" i="1" s="1"/>
  <c r="E10196" i="1" a="1"/>
  <c r="E10196" i="1" s="1"/>
  <c r="F10196" i="1" s="1"/>
  <c r="E10197" i="1" a="1"/>
  <c r="E10197" i="1" s="1"/>
  <c r="F10197" i="1" s="1"/>
  <c r="E10198" i="1" a="1"/>
  <c r="E10198" i="1" s="1"/>
  <c r="F10198" i="1" s="1"/>
  <c r="E10199" i="1" a="1"/>
  <c r="E10199" i="1" s="1"/>
  <c r="F10199" i="1" s="1"/>
  <c r="E10200" i="1" a="1"/>
  <c r="E10200" i="1" s="1"/>
  <c r="F10200" i="1" s="1"/>
  <c r="E10201" i="1" a="1"/>
  <c r="E10201" i="1" s="1"/>
  <c r="F10201" i="1" s="1"/>
  <c r="E10202" i="1" a="1"/>
  <c r="E10202" i="1" s="1"/>
  <c r="F10202" i="1" s="1"/>
  <c r="E10203" i="1" a="1"/>
  <c r="E10203" i="1" s="1"/>
  <c r="F10203" i="1" s="1"/>
  <c r="E10204" i="1" a="1"/>
  <c r="E10204" i="1" s="1"/>
  <c r="F10204" i="1" s="1"/>
  <c r="E10205" i="1" a="1"/>
  <c r="E10205" i="1" s="1"/>
  <c r="F10205" i="1" s="1"/>
  <c r="E10206" i="1" a="1"/>
  <c r="E10206" i="1" s="1"/>
  <c r="F10206" i="1" s="1"/>
  <c r="E10207" i="1" a="1"/>
  <c r="E10207" i="1" s="1"/>
  <c r="F10207" i="1" s="1"/>
  <c r="E10208" i="1" a="1"/>
  <c r="E10208" i="1" s="1"/>
  <c r="F10208" i="1" s="1"/>
  <c r="E10209" i="1" a="1"/>
  <c r="E10209" i="1" s="1"/>
  <c r="F10209" i="1" s="1"/>
  <c r="E10210" i="1" a="1"/>
  <c r="E10210" i="1" s="1"/>
  <c r="F10210" i="1" s="1"/>
  <c r="E10211" i="1" a="1"/>
  <c r="E10211" i="1" s="1"/>
  <c r="F10211" i="1" s="1"/>
  <c r="E10212" i="1" a="1"/>
  <c r="E10212" i="1" s="1"/>
  <c r="F10212" i="1" s="1"/>
  <c r="E10213" i="1" a="1"/>
  <c r="E10213" i="1" s="1"/>
  <c r="F10213" i="1" s="1"/>
  <c r="E10214" i="1" a="1"/>
  <c r="E10214" i="1" s="1"/>
  <c r="F10214" i="1" s="1"/>
  <c r="E10215" i="1" a="1"/>
  <c r="E10215" i="1" s="1"/>
  <c r="F10215" i="1" s="1"/>
  <c r="E10216" i="1" a="1"/>
  <c r="E10216" i="1" s="1"/>
  <c r="F10216" i="1" s="1"/>
  <c r="E10217" i="1" a="1"/>
  <c r="E10217" i="1" s="1"/>
  <c r="F10217" i="1" s="1"/>
  <c r="E10218" i="1" a="1"/>
  <c r="E10218" i="1" s="1"/>
  <c r="F10218" i="1" s="1"/>
  <c r="E10219" i="1" a="1"/>
  <c r="E10219" i="1" s="1"/>
  <c r="F10219" i="1" s="1"/>
  <c r="E10220" i="1" a="1"/>
  <c r="E10220" i="1" s="1"/>
  <c r="F10220" i="1" s="1"/>
  <c r="E10221" i="1" a="1"/>
  <c r="E10221" i="1" s="1"/>
  <c r="F10221" i="1" s="1"/>
  <c r="E10222" i="1" a="1"/>
  <c r="E10222" i="1" s="1"/>
  <c r="F10222" i="1" s="1"/>
  <c r="E10223" i="1" a="1"/>
  <c r="E10223" i="1" s="1"/>
  <c r="F10223" i="1" s="1"/>
  <c r="E10224" i="1" a="1"/>
  <c r="E10224" i="1" s="1"/>
  <c r="F10224" i="1" s="1"/>
  <c r="E10225" i="1" a="1"/>
  <c r="E10225" i="1" s="1"/>
  <c r="F10225" i="1" s="1"/>
  <c r="E10226" i="1" a="1"/>
  <c r="E10226" i="1" s="1"/>
  <c r="F10226" i="1" s="1"/>
  <c r="E10227" i="1" a="1"/>
  <c r="E10227" i="1" s="1"/>
  <c r="F10227" i="1" s="1"/>
  <c r="E10228" i="1" a="1"/>
  <c r="E10228" i="1" s="1"/>
  <c r="F10228" i="1" s="1"/>
  <c r="E10229" i="1" a="1"/>
  <c r="E10229" i="1" s="1"/>
  <c r="F10229" i="1" s="1"/>
  <c r="E10230" i="1" a="1"/>
  <c r="E10230" i="1" s="1"/>
  <c r="F10230" i="1" s="1"/>
  <c r="E10231" i="1" a="1"/>
  <c r="E10231" i="1" s="1"/>
  <c r="F10231" i="1" s="1"/>
  <c r="E10232" i="1" a="1"/>
  <c r="E10232" i="1" s="1"/>
  <c r="F10232" i="1" s="1"/>
  <c r="E10233" i="1" a="1"/>
  <c r="E10233" i="1" s="1"/>
  <c r="F10233" i="1" s="1"/>
  <c r="E10234" i="1" a="1"/>
  <c r="E10234" i="1" s="1"/>
  <c r="F10234" i="1" s="1"/>
  <c r="E10235" i="1" a="1"/>
  <c r="E10235" i="1" s="1"/>
  <c r="F10235" i="1" s="1"/>
  <c r="E10236" i="1" a="1"/>
  <c r="E10236" i="1" s="1"/>
  <c r="F10236" i="1" s="1"/>
  <c r="E10237" i="1" a="1"/>
  <c r="E10237" i="1" s="1"/>
  <c r="F10237" i="1" s="1"/>
  <c r="E10238" i="1" a="1"/>
  <c r="E10238" i="1" s="1"/>
  <c r="F10238" i="1" s="1"/>
  <c r="E10239" i="1" a="1"/>
  <c r="E10239" i="1" s="1"/>
  <c r="F10239" i="1" s="1"/>
  <c r="E10240" i="1" a="1"/>
  <c r="E10240" i="1" s="1"/>
  <c r="F10240" i="1" s="1"/>
  <c r="E10241" i="1" a="1"/>
  <c r="E10241" i="1" s="1"/>
  <c r="F10241" i="1" s="1"/>
  <c r="E10242" i="1" a="1"/>
  <c r="E10242" i="1" s="1"/>
  <c r="F10242" i="1" s="1"/>
  <c r="E10243" i="1" a="1"/>
  <c r="E10243" i="1" s="1"/>
  <c r="F10243" i="1" s="1"/>
  <c r="E10244" i="1" a="1"/>
  <c r="E10244" i="1" s="1"/>
  <c r="F10244" i="1" s="1"/>
  <c r="E10245" i="1" a="1"/>
  <c r="E10245" i="1" s="1"/>
  <c r="F10245" i="1" s="1"/>
  <c r="E10246" i="1" a="1"/>
  <c r="E10246" i="1" s="1"/>
  <c r="F10246" i="1" s="1"/>
  <c r="E10247" i="1" a="1"/>
  <c r="E10247" i="1" s="1"/>
  <c r="F10247" i="1" s="1"/>
  <c r="E10248" i="1" a="1"/>
  <c r="E10248" i="1" s="1"/>
  <c r="F10248" i="1" s="1"/>
  <c r="E10249" i="1" a="1"/>
  <c r="E10249" i="1" s="1"/>
  <c r="F10249" i="1" s="1"/>
  <c r="E10250" i="1" a="1"/>
  <c r="E10250" i="1" s="1"/>
  <c r="F10250" i="1" s="1"/>
  <c r="E10251" i="1" a="1"/>
  <c r="E10251" i="1" s="1"/>
  <c r="F10251" i="1" s="1"/>
  <c r="E10252" i="1" a="1"/>
  <c r="E10252" i="1" s="1"/>
  <c r="F10252" i="1" s="1"/>
  <c r="E10253" i="1" a="1"/>
  <c r="E10253" i="1" s="1"/>
  <c r="F10253" i="1" s="1"/>
  <c r="E10254" i="1" a="1"/>
  <c r="E10254" i="1" s="1"/>
  <c r="F10254" i="1" s="1"/>
  <c r="E10255" i="1" a="1"/>
  <c r="E10255" i="1" s="1"/>
  <c r="F10255" i="1" s="1"/>
  <c r="E10256" i="1" a="1"/>
  <c r="E10256" i="1" s="1"/>
  <c r="F10256" i="1" s="1"/>
  <c r="E10257" i="1" a="1"/>
  <c r="E10257" i="1" s="1"/>
  <c r="F10257" i="1" s="1"/>
  <c r="E10258" i="1" a="1"/>
  <c r="E10258" i="1" s="1"/>
  <c r="F10258" i="1" s="1"/>
  <c r="E10259" i="1" a="1"/>
  <c r="E10259" i="1" s="1"/>
  <c r="F10259" i="1" s="1"/>
  <c r="E10260" i="1" a="1"/>
  <c r="E10260" i="1" s="1"/>
  <c r="F10260" i="1" s="1"/>
  <c r="E10261" i="1" a="1"/>
  <c r="E10261" i="1" s="1"/>
  <c r="F10261" i="1" s="1"/>
  <c r="E10262" i="1" a="1"/>
  <c r="E10262" i="1" s="1"/>
  <c r="F10262" i="1" s="1"/>
  <c r="E10263" i="1" a="1"/>
  <c r="E10263" i="1" s="1"/>
  <c r="F10263" i="1" s="1"/>
  <c r="E10264" i="1" a="1"/>
  <c r="E10264" i="1" s="1"/>
  <c r="F10264" i="1" s="1"/>
  <c r="E10265" i="1" a="1"/>
  <c r="E10265" i="1" s="1"/>
  <c r="F10265" i="1" s="1"/>
  <c r="E10266" i="1" a="1"/>
  <c r="E10266" i="1" s="1"/>
  <c r="F10266" i="1" s="1"/>
  <c r="E10267" i="1" a="1"/>
  <c r="E10267" i="1" s="1"/>
  <c r="F10267" i="1" s="1"/>
  <c r="E10268" i="1" a="1"/>
  <c r="E10268" i="1" s="1"/>
  <c r="F10268" i="1" s="1"/>
  <c r="E10269" i="1" a="1"/>
  <c r="E10269" i="1" s="1"/>
  <c r="F10269" i="1" s="1"/>
  <c r="E10270" i="1" a="1"/>
  <c r="E10270" i="1" s="1"/>
  <c r="F10270" i="1" s="1"/>
  <c r="E10271" i="1" a="1"/>
  <c r="E10271" i="1" s="1"/>
  <c r="F10271" i="1" s="1"/>
  <c r="E10272" i="1" a="1"/>
  <c r="E10272" i="1" s="1"/>
  <c r="F10272" i="1" s="1"/>
  <c r="E10273" i="1" a="1"/>
  <c r="E10273" i="1" s="1"/>
  <c r="F10273" i="1" s="1"/>
  <c r="E10274" i="1" a="1"/>
  <c r="E10274" i="1" s="1"/>
  <c r="F10274" i="1" s="1"/>
  <c r="E10275" i="1" a="1"/>
  <c r="E10275" i="1" s="1"/>
  <c r="F10275" i="1" s="1"/>
  <c r="E10276" i="1" a="1"/>
  <c r="E10276" i="1" s="1"/>
  <c r="F10276" i="1" s="1"/>
  <c r="E10277" i="1" a="1"/>
  <c r="E10277" i="1" s="1"/>
  <c r="F10277" i="1" s="1"/>
  <c r="E10278" i="1" a="1"/>
  <c r="E10278" i="1" s="1"/>
  <c r="F10278" i="1" s="1"/>
  <c r="E10279" i="1" a="1"/>
  <c r="E10279" i="1" s="1"/>
  <c r="F10279" i="1" s="1"/>
  <c r="E10280" i="1" a="1"/>
  <c r="E10280" i="1" s="1"/>
  <c r="F10280" i="1" s="1"/>
  <c r="E10281" i="1" a="1"/>
  <c r="E10281" i="1" s="1"/>
  <c r="F10281" i="1" s="1"/>
  <c r="E10282" i="1" a="1"/>
  <c r="E10282" i="1" s="1"/>
  <c r="F10282" i="1" s="1"/>
  <c r="E10283" i="1" a="1"/>
  <c r="E10283" i="1" s="1"/>
  <c r="F10283" i="1" s="1"/>
  <c r="E10284" i="1" a="1"/>
  <c r="E10284" i="1" s="1"/>
  <c r="F10284" i="1" s="1"/>
  <c r="E10285" i="1" a="1"/>
  <c r="E10285" i="1" s="1"/>
  <c r="F10285" i="1" s="1"/>
  <c r="E10286" i="1" a="1"/>
  <c r="E10286" i="1" s="1"/>
  <c r="F10286" i="1" s="1"/>
  <c r="E10287" i="1" a="1"/>
  <c r="E10287" i="1" s="1"/>
  <c r="F10287" i="1" s="1"/>
  <c r="E10288" i="1" a="1"/>
  <c r="E10288" i="1" s="1"/>
  <c r="F10288" i="1" s="1"/>
  <c r="E10289" i="1" a="1"/>
  <c r="E10289" i="1" s="1"/>
  <c r="F10289" i="1" s="1"/>
  <c r="E10290" i="1" a="1"/>
  <c r="E10290" i="1" s="1"/>
  <c r="F10290" i="1" s="1"/>
  <c r="E10291" i="1" a="1"/>
  <c r="E10291" i="1" s="1"/>
  <c r="F10291" i="1" s="1"/>
  <c r="E10292" i="1" a="1"/>
  <c r="E10292" i="1" s="1"/>
  <c r="F10292" i="1" s="1"/>
  <c r="E10293" i="1" a="1"/>
  <c r="E10293" i="1" s="1"/>
  <c r="F10293" i="1" s="1"/>
  <c r="E10294" i="1" a="1"/>
  <c r="E10294" i="1" s="1"/>
  <c r="F10294" i="1" s="1"/>
  <c r="E10295" i="1" a="1"/>
  <c r="E10295" i="1" s="1"/>
  <c r="F10295" i="1" s="1"/>
  <c r="E10296" i="1" a="1"/>
  <c r="E10296" i="1" s="1"/>
  <c r="F10296" i="1" s="1"/>
  <c r="E10297" i="1" a="1"/>
  <c r="E10297" i="1" s="1"/>
  <c r="F10297" i="1" s="1"/>
  <c r="E10298" i="1" a="1"/>
  <c r="E10298" i="1" s="1"/>
  <c r="F10298" i="1" s="1"/>
  <c r="E10299" i="1" a="1"/>
  <c r="E10299" i="1" s="1"/>
  <c r="F10299" i="1" s="1"/>
  <c r="E10300" i="1" a="1"/>
  <c r="E10300" i="1" s="1"/>
  <c r="F10300" i="1" s="1"/>
  <c r="E10301" i="1" a="1"/>
  <c r="E10301" i="1" s="1"/>
  <c r="F10301" i="1" s="1"/>
  <c r="E10302" i="1" a="1"/>
  <c r="E10302" i="1" s="1"/>
  <c r="F10302" i="1" s="1"/>
  <c r="E10303" i="1" a="1"/>
  <c r="E10303" i="1" s="1"/>
  <c r="F10303" i="1" s="1"/>
  <c r="E10304" i="1" a="1"/>
  <c r="E10304" i="1" s="1"/>
  <c r="F10304" i="1" s="1"/>
  <c r="E10305" i="1" a="1"/>
  <c r="E10305" i="1" s="1"/>
  <c r="F10305" i="1" s="1"/>
  <c r="E10306" i="1" a="1"/>
  <c r="E10306" i="1" s="1"/>
  <c r="F10306" i="1" s="1"/>
  <c r="E10307" i="1" a="1"/>
  <c r="E10307" i="1" s="1"/>
  <c r="F10307" i="1" s="1"/>
  <c r="E10308" i="1" a="1"/>
  <c r="E10308" i="1" s="1"/>
  <c r="F10308" i="1" s="1"/>
  <c r="E10309" i="1" a="1"/>
  <c r="E10309" i="1" s="1"/>
  <c r="F10309" i="1" s="1"/>
  <c r="E10310" i="1" a="1"/>
  <c r="E10310" i="1" s="1"/>
  <c r="F10310" i="1" s="1"/>
  <c r="E10311" i="1" a="1"/>
  <c r="E10311" i="1" s="1"/>
  <c r="F10311" i="1" s="1"/>
  <c r="E10312" i="1" a="1"/>
  <c r="E10312" i="1" s="1"/>
  <c r="F10312" i="1" s="1"/>
  <c r="E10313" i="1" a="1"/>
  <c r="E10313" i="1" s="1"/>
  <c r="F10313" i="1" s="1"/>
  <c r="E10314" i="1" a="1"/>
  <c r="E10314" i="1" s="1"/>
  <c r="F10314" i="1" s="1"/>
  <c r="E10315" i="1" a="1"/>
  <c r="E10315" i="1" s="1"/>
  <c r="F10315" i="1" s="1"/>
  <c r="E10316" i="1" a="1"/>
  <c r="E10316" i="1" s="1"/>
  <c r="F10316" i="1" s="1"/>
  <c r="E10317" i="1" a="1"/>
  <c r="E10317" i="1" s="1"/>
  <c r="F10317" i="1" s="1"/>
  <c r="E10318" i="1" a="1"/>
  <c r="E10318" i="1" s="1"/>
  <c r="F10318" i="1" s="1"/>
  <c r="E10319" i="1" a="1"/>
  <c r="E10319" i="1" s="1"/>
  <c r="F10319" i="1" s="1"/>
  <c r="E10320" i="1" a="1"/>
  <c r="E10320" i="1" s="1"/>
  <c r="F10320" i="1" s="1"/>
  <c r="E10321" i="1" a="1"/>
  <c r="E10321" i="1" s="1"/>
  <c r="F10321" i="1" s="1"/>
  <c r="E10322" i="1" a="1"/>
  <c r="E10322" i="1" s="1"/>
  <c r="F10322" i="1" s="1"/>
  <c r="E10323" i="1" a="1"/>
  <c r="E10323" i="1" s="1"/>
  <c r="F10323" i="1" s="1"/>
  <c r="E10324" i="1" a="1"/>
  <c r="E10324" i="1" s="1"/>
  <c r="F10324" i="1" s="1"/>
  <c r="E10325" i="1" a="1"/>
  <c r="E10325" i="1" s="1"/>
  <c r="F10325" i="1" s="1"/>
  <c r="E10326" i="1" a="1"/>
  <c r="E10326" i="1" s="1"/>
  <c r="F10326" i="1" s="1"/>
  <c r="E10327" i="1" a="1"/>
  <c r="E10327" i="1" s="1"/>
  <c r="F10327" i="1" s="1"/>
  <c r="E10328" i="1" a="1"/>
  <c r="E10328" i="1" s="1"/>
  <c r="F10328" i="1" s="1"/>
  <c r="E10329" i="1" a="1"/>
  <c r="E10329" i="1" s="1"/>
  <c r="F10329" i="1" s="1"/>
  <c r="E10330" i="1" a="1"/>
  <c r="E10330" i="1" s="1"/>
  <c r="F10330" i="1" s="1"/>
  <c r="E10331" i="1" a="1"/>
  <c r="E10331" i="1" s="1"/>
  <c r="F10331" i="1" s="1"/>
  <c r="E10332" i="1" a="1"/>
  <c r="E10332" i="1" s="1"/>
  <c r="F10332" i="1" s="1"/>
  <c r="E10333" i="1" a="1"/>
  <c r="E10333" i="1" s="1"/>
  <c r="F10333" i="1" s="1"/>
  <c r="E10334" i="1" a="1"/>
  <c r="E10334" i="1" s="1"/>
  <c r="F10334" i="1" s="1"/>
  <c r="E10335" i="1" a="1"/>
  <c r="E10335" i="1" s="1"/>
  <c r="F10335" i="1" s="1"/>
  <c r="E10336" i="1" a="1"/>
  <c r="E10336" i="1" s="1"/>
  <c r="F10336" i="1" s="1"/>
  <c r="E10337" i="1" a="1"/>
  <c r="E10337" i="1" s="1"/>
  <c r="F10337" i="1" s="1"/>
  <c r="E10338" i="1" a="1"/>
  <c r="E10338" i="1" s="1"/>
  <c r="F10338" i="1" s="1"/>
  <c r="E10339" i="1" a="1"/>
  <c r="E10339" i="1" s="1"/>
  <c r="F10339" i="1" s="1"/>
  <c r="E10340" i="1" a="1"/>
  <c r="E10340" i="1" s="1"/>
  <c r="F10340" i="1" s="1"/>
  <c r="E10341" i="1" a="1"/>
  <c r="E10341" i="1" s="1"/>
  <c r="F10341" i="1" s="1"/>
  <c r="E10342" i="1" a="1"/>
  <c r="E10342" i="1" s="1"/>
  <c r="F10342" i="1" s="1"/>
  <c r="E10343" i="1" a="1"/>
  <c r="E10343" i="1" s="1"/>
  <c r="F10343" i="1" s="1"/>
  <c r="E10344" i="1" a="1"/>
  <c r="E10344" i="1" s="1"/>
  <c r="F10344" i="1" s="1"/>
  <c r="E10345" i="1" a="1"/>
  <c r="E10345" i="1" s="1"/>
  <c r="F10345" i="1" s="1"/>
  <c r="E10346" i="1" a="1"/>
  <c r="E10346" i="1" s="1"/>
  <c r="F10346" i="1" s="1"/>
  <c r="E10347" i="1" a="1"/>
  <c r="E10347" i="1" s="1"/>
  <c r="F10347" i="1" s="1"/>
  <c r="E10348" i="1" a="1"/>
  <c r="E10348" i="1" s="1"/>
  <c r="F10348" i="1" s="1"/>
  <c r="E10349" i="1" a="1"/>
  <c r="E10349" i="1" s="1"/>
  <c r="F10349" i="1" s="1"/>
  <c r="E10350" i="1" a="1"/>
  <c r="E10350" i="1" s="1"/>
  <c r="F10350" i="1" s="1"/>
  <c r="E10351" i="1" a="1"/>
  <c r="E10351" i="1" s="1"/>
  <c r="F10351" i="1" s="1"/>
  <c r="E10352" i="1" a="1"/>
  <c r="E10352" i="1" s="1"/>
  <c r="F10352" i="1" s="1"/>
  <c r="E10353" i="1" a="1"/>
  <c r="E10353" i="1" s="1"/>
  <c r="F10353" i="1" s="1"/>
  <c r="E10354" i="1" a="1"/>
  <c r="E10354" i="1" s="1"/>
  <c r="F10354" i="1" s="1"/>
  <c r="E10355" i="1" a="1"/>
  <c r="E10355" i="1" s="1"/>
  <c r="F10355" i="1" s="1"/>
  <c r="E10356" i="1" a="1"/>
  <c r="E10356" i="1" s="1"/>
  <c r="F10356" i="1" s="1"/>
  <c r="E10357" i="1" a="1"/>
  <c r="E10357" i="1" s="1"/>
  <c r="F10357" i="1" s="1"/>
  <c r="E10358" i="1" a="1"/>
  <c r="E10358" i="1" s="1"/>
  <c r="F10358" i="1" s="1"/>
  <c r="E10359" i="1" a="1"/>
  <c r="E10359" i="1" s="1"/>
  <c r="F10359" i="1" s="1"/>
  <c r="E10360" i="1" a="1"/>
  <c r="E10360" i="1" s="1"/>
  <c r="F10360" i="1" s="1"/>
  <c r="E10361" i="1" a="1"/>
  <c r="E10361" i="1" s="1"/>
  <c r="F10361" i="1" s="1"/>
  <c r="E10362" i="1" a="1"/>
  <c r="E10362" i="1" s="1"/>
  <c r="F10362" i="1" s="1"/>
  <c r="E10363" i="1" a="1"/>
  <c r="E10363" i="1" s="1"/>
  <c r="F10363" i="1" s="1"/>
  <c r="E10364" i="1" a="1"/>
  <c r="E10364" i="1" s="1"/>
  <c r="F10364" i="1" s="1"/>
  <c r="E10365" i="1" a="1"/>
  <c r="E10365" i="1" s="1"/>
  <c r="F10365" i="1" s="1"/>
  <c r="E10366" i="1" a="1"/>
  <c r="E10366" i="1" s="1"/>
  <c r="F10366" i="1" s="1"/>
  <c r="E10367" i="1" a="1"/>
  <c r="E10367" i="1" s="1"/>
  <c r="F10367" i="1" s="1"/>
  <c r="E10368" i="1" a="1"/>
  <c r="E10368" i="1" s="1"/>
  <c r="F10368" i="1" s="1"/>
  <c r="E10369" i="1" a="1"/>
  <c r="E10369" i="1" s="1"/>
  <c r="F10369" i="1" s="1"/>
  <c r="E10370" i="1" a="1"/>
  <c r="E10370" i="1" s="1"/>
  <c r="F10370" i="1" s="1"/>
  <c r="E10371" i="1" a="1"/>
  <c r="E10371" i="1" s="1"/>
  <c r="F10371" i="1" s="1"/>
  <c r="E10372" i="1" a="1"/>
  <c r="E10372" i="1" s="1"/>
  <c r="F10372" i="1" s="1"/>
  <c r="E10373" i="1" a="1"/>
  <c r="E10373" i="1" s="1"/>
  <c r="F10373" i="1" s="1"/>
  <c r="E10374" i="1" a="1"/>
  <c r="E10374" i="1" s="1"/>
  <c r="F10374" i="1" s="1"/>
  <c r="E10375" i="1" a="1"/>
  <c r="E10375" i="1" s="1"/>
  <c r="F10375" i="1" s="1"/>
  <c r="E10376" i="1" a="1"/>
  <c r="E10376" i="1" s="1"/>
  <c r="F10376" i="1" s="1"/>
  <c r="E10377" i="1" a="1"/>
  <c r="E10377" i="1" s="1"/>
  <c r="F10377" i="1" s="1"/>
  <c r="E10378" i="1" a="1"/>
  <c r="E10378" i="1" s="1"/>
  <c r="F10378" i="1" s="1"/>
  <c r="E10379" i="1" a="1"/>
  <c r="E10379" i="1" s="1"/>
  <c r="F10379" i="1" s="1"/>
  <c r="E10380" i="1" a="1"/>
  <c r="E10380" i="1" s="1"/>
  <c r="F10380" i="1" s="1"/>
  <c r="E10381" i="1" a="1"/>
  <c r="E10381" i="1" s="1"/>
  <c r="F10381" i="1" s="1"/>
  <c r="E10382" i="1" a="1"/>
  <c r="E10382" i="1" s="1"/>
  <c r="F10382" i="1" s="1"/>
  <c r="E10383" i="1" a="1"/>
  <c r="E10383" i="1" s="1"/>
  <c r="F10383" i="1" s="1"/>
  <c r="E10384" i="1" a="1"/>
  <c r="E10384" i="1" s="1"/>
  <c r="F10384" i="1" s="1"/>
  <c r="E10385" i="1" a="1"/>
  <c r="E10385" i="1" s="1"/>
  <c r="F10385" i="1" s="1"/>
  <c r="E10386" i="1" a="1"/>
  <c r="E10386" i="1" s="1"/>
  <c r="F10386" i="1" s="1"/>
  <c r="E10387" i="1" a="1"/>
  <c r="E10387" i="1" s="1"/>
  <c r="F10387" i="1" s="1"/>
  <c r="E10388" i="1" a="1"/>
  <c r="E10388" i="1" s="1"/>
  <c r="F10388" i="1" s="1"/>
  <c r="E10389" i="1" a="1"/>
  <c r="E10389" i="1" s="1"/>
  <c r="F10389" i="1" s="1"/>
  <c r="E10390" i="1" a="1"/>
  <c r="E10390" i="1" s="1"/>
  <c r="F10390" i="1" s="1"/>
  <c r="E10391" i="1" a="1"/>
  <c r="E10391" i="1" s="1"/>
  <c r="F10391" i="1" s="1"/>
  <c r="E10392" i="1" a="1"/>
  <c r="E10392" i="1" s="1"/>
  <c r="F10392" i="1" s="1"/>
  <c r="E10393" i="1" a="1"/>
  <c r="E10393" i="1" s="1"/>
  <c r="F10393" i="1" s="1"/>
  <c r="E10394" i="1" a="1"/>
  <c r="E10394" i="1" s="1"/>
  <c r="F10394" i="1" s="1"/>
  <c r="E10395" i="1" a="1"/>
  <c r="E10395" i="1" s="1"/>
  <c r="F10395" i="1" s="1"/>
  <c r="E10396" i="1" a="1"/>
  <c r="E10396" i="1" s="1"/>
  <c r="F10396" i="1" s="1"/>
  <c r="E10397" i="1" a="1"/>
  <c r="E10397" i="1" s="1"/>
  <c r="F10397" i="1" s="1"/>
  <c r="E10398" i="1" a="1"/>
  <c r="E10398" i="1" s="1"/>
  <c r="F10398" i="1" s="1"/>
  <c r="E10399" i="1" a="1"/>
  <c r="E10399" i="1" s="1"/>
  <c r="F10399" i="1" s="1"/>
  <c r="E10400" i="1" a="1"/>
  <c r="E10400" i="1" s="1"/>
  <c r="F10400" i="1" s="1"/>
  <c r="E10401" i="1" a="1"/>
  <c r="E10401" i="1" s="1"/>
  <c r="F10401" i="1" s="1"/>
  <c r="E10402" i="1" a="1"/>
  <c r="E10402" i="1" s="1"/>
  <c r="F10402" i="1" s="1"/>
  <c r="E10403" i="1" a="1"/>
  <c r="E10403" i="1" s="1"/>
  <c r="F10403" i="1" s="1"/>
  <c r="E10404" i="1" a="1"/>
  <c r="E10404" i="1" s="1"/>
  <c r="F10404" i="1" s="1"/>
  <c r="E10405" i="1" a="1"/>
  <c r="E10405" i="1" s="1"/>
  <c r="F10405" i="1" s="1"/>
  <c r="E10406" i="1" a="1"/>
  <c r="E10406" i="1" s="1"/>
  <c r="F10406" i="1" s="1"/>
  <c r="E10407" i="1" a="1"/>
  <c r="E10407" i="1" s="1"/>
  <c r="F10407" i="1" s="1"/>
  <c r="E10408" i="1" a="1"/>
  <c r="E10408" i="1" s="1"/>
  <c r="F10408" i="1" s="1"/>
  <c r="E10409" i="1" a="1"/>
  <c r="E10409" i="1" s="1"/>
  <c r="F10409" i="1" s="1"/>
  <c r="E10410" i="1" a="1"/>
  <c r="E10410" i="1" s="1"/>
  <c r="F10410" i="1" s="1"/>
  <c r="E10411" i="1" a="1"/>
  <c r="E10411" i="1" s="1"/>
  <c r="F10411" i="1" s="1"/>
  <c r="E10412" i="1" a="1"/>
  <c r="E10412" i="1" s="1"/>
  <c r="F10412" i="1" s="1"/>
  <c r="E10413" i="1" a="1"/>
  <c r="E10413" i="1" s="1"/>
  <c r="F10413" i="1" s="1"/>
  <c r="E10414" i="1" a="1"/>
  <c r="E10414" i="1" s="1"/>
  <c r="F10414" i="1" s="1"/>
  <c r="E10415" i="1" a="1"/>
  <c r="E10415" i="1" s="1"/>
  <c r="F10415" i="1" s="1"/>
  <c r="E10416" i="1" a="1"/>
  <c r="E10416" i="1" s="1"/>
  <c r="F10416" i="1" s="1"/>
  <c r="E10417" i="1" a="1"/>
  <c r="E10417" i="1" s="1"/>
  <c r="F10417" i="1" s="1"/>
  <c r="E10418" i="1" a="1"/>
  <c r="E10418" i="1" s="1"/>
  <c r="F10418" i="1" s="1"/>
  <c r="E10419" i="1" a="1"/>
  <c r="E10419" i="1" s="1"/>
  <c r="F10419" i="1" s="1"/>
  <c r="E10420" i="1" a="1"/>
  <c r="E10420" i="1" s="1"/>
  <c r="F10420" i="1" s="1"/>
  <c r="E10421" i="1" a="1"/>
  <c r="E10421" i="1" s="1"/>
  <c r="F10421" i="1" s="1"/>
  <c r="E10422" i="1" a="1"/>
  <c r="E10422" i="1" s="1"/>
  <c r="F10422" i="1" s="1"/>
  <c r="E10423" i="1" a="1"/>
  <c r="E10423" i="1" s="1"/>
  <c r="F10423" i="1" s="1"/>
  <c r="E10424" i="1" a="1"/>
  <c r="E10424" i="1" s="1"/>
  <c r="F10424" i="1" s="1"/>
  <c r="E10425" i="1" a="1"/>
  <c r="E10425" i="1" s="1"/>
  <c r="F10425" i="1" s="1"/>
  <c r="E10426" i="1" a="1"/>
  <c r="E10426" i="1" s="1"/>
  <c r="F10426" i="1" s="1"/>
  <c r="E10427" i="1" a="1"/>
  <c r="E10427" i="1" s="1"/>
  <c r="F10427" i="1" s="1"/>
  <c r="E10428" i="1" a="1"/>
  <c r="E10428" i="1" s="1"/>
  <c r="F10428" i="1" s="1"/>
  <c r="E10429" i="1" a="1"/>
  <c r="E10429" i="1" s="1"/>
  <c r="F10429" i="1" s="1"/>
  <c r="E10430" i="1" a="1"/>
  <c r="E10430" i="1" s="1"/>
  <c r="F10430" i="1" s="1"/>
  <c r="E10431" i="1" a="1"/>
  <c r="E10431" i="1" s="1"/>
  <c r="F10431" i="1" s="1"/>
  <c r="E10432" i="1" a="1"/>
  <c r="E10432" i="1" s="1"/>
  <c r="F10432" i="1" s="1"/>
  <c r="E10433" i="1" a="1"/>
  <c r="E10433" i="1" s="1"/>
  <c r="F10433" i="1" s="1"/>
  <c r="E10434" i="1" a="1"/>
  <c r="E10434" i="1" s="1"/>
  <c r="F10434" i="1" s="1"/>
  <c r="E10435" i="1" a="1"/>
  <c r="E10435" i="1" s="1"/>
  <c r="F10435" i="1" s="1"/>
  <c r="E10436" i="1" a="1"/>
  <c r="E10436" i="1" s="1"/>
  <c r="F10436" i="1" s="1"/>
  <c r="E10437" i="1" a="1"/>
  <c r="E10437" i="1" s="1"/>
  <c r="F10437" i="1" s="1"/>
  <c r="E10438" i="1" a="1"/>
  <c r="E10438" i="1" s="1"/>
  <c r="F10438" i="1" s="1"/>
  <c r="E10439" i="1" a="1"/>
  <c r="E10439" i="1" s="1"/>
  <c r="F10439" i="1" s="1"/>
  <c r="E10440" i="1" a="1"/>
  <c r="E10440" i="1" s="1"/>
  <c r="F10440" i="1" s="1"/>
  <c r="E10441" i="1" a="1"/>
  <c r="E10441" i="1" s="1"/>
  <c r="F10441" i="1" s="1"/>
  <c r="E10442" i="1" a="1"/>
  <c r="E10442" i="1" s="1"/>
  <c r="F10442" i="1" s="1"/>
  <c r="E10443" i="1" a="1"/>
  <c r="E10443" i="1" s="1"/>
  <c r="F10443" i="1" s="1"/>
  <c r="E10444" i="1" a="1"/>
  <c r="E10444" i="1" s="1"/>
  <c r="F10444" i="1" s="1"/>
  <c r="E10445" i="1" a="1"/>
  <c r="E10445" i="1" s="1"/>
  <c r="F10445" i="1" s="1"/>
  <c r="E10446" i="1" a="1"/>
  <c r="E10446" i="1" s="1"/>
  <c r="F10446" i="1" s="1"/>
  <c r="E10447" i="1" a="1"/>
  <c r="E10447" i="1" s="1"/>
  <c r="F10447" i="1" s="1"/>
  <c r="E10448" i="1" a="1"/>
  <c r="E10448" i="1" s="1"/>
  <c r="F10448" i="1" s="1"/>
  <c r="E10449" i="1" a="1"/>
  <c r="E10449" i="1" s="1"/>
  <c r="F10449" i="1" s="1"/>
  <c r="E10450" i="1" a="1"/>
  <c r="E10450" i="1" s="1"/>
  <c r="F10450" i="1" s="1"/>
  <c r="E10451" i="1" a="1"/>
  <c r="E10451" i="1" s="1"/>
  <c r="F10451" i="1" s="1"/>
  <c r="E10452" i="1" a="1"/>
  <c r="E10452" i="1" s="1"/>
  <c r="F10452" i="1" s="1"/>
  <c r="E10453" i="1" a="1"/>
  <c r="E10453" i="1" s="1"/>
  <c r="F10453" i="1" s="1"/>
  <c r="E10454" i="1" a="1"/>
  <c r="E10454" i="1" s="1"/>
  <c r="F10454" i="1" s="1"/>
  <c r="E10455" i="1" a="1"/>
  <c r="E10455" i="1" s="1"/>
  <c r="F10455" i="1" s="1"/>
  <c r="E10456" i="1" a="1"/>
  <c r="E10456" i="1" s="1"/>
  <c r="F10456" i="1" s="1"/>
  <c r="E10457" i="1" a="1"/>
  <c r="E10457" i="1" s="1"/>
  <c r="F10457" i="1" s="1"/>
  <c r="E10458" i="1" a="1"/>
  <c r="E10458" i="1" s="1"/>
  <c r="F10458" i="1" s="1"/>
  <c r="E10459" i="1" a="1"/>
  <c r="E10459" i="1" s="1"/>
  <c r="F10459" i="1" s="1"/>
  <c r="E10460" i="1" a="1"/>
  <c r="E10460" i="1" s="1"/>
  <c r="F10460" i="1" s="1"/>
  <c r="E10461" i="1" a="1"/>
  <c r="E10461" i="1" s="1"/>
  <c r="F10461" i="1" s="1"/>
  <c r="E10462" i="1" a="1"/>
  <c r="E10462" i="1" s="1"/>
  <c r="F10462" i="1" s="1"/>
  <c r="E10463" i="1" a="1"/>
  <c r="E10463" i="1" s="1"/>
  <c r="F10463" i="1" s="1"/>
  <c r="E10464" i="1" a="1"/>
  <c r="E10464" i="1" s="1"/>
  <c r="F10464" i="1" s="1"/>
  <c r="E10465" i="1" a="1"/>
  <c r="E10465" i="1" s="1"/>
  <c r="F10465" i="1" s="1"/>
  <c r="E10466" i="1" a="1"/>
  <c r="E10466" i="1" s="1"/>
  <c r="F10466" i="1" s="1"/>
  <c r="E10467" i="1" a="1"/>
  <c r="E10467" i="1" s="1"/>
  <c r="F10467" i="1" s="1"/>
  <c r="E10468" i="1" a="1"/>
  <c r="E10468" i="1" s="1"/>
  <c r="F10468" i="1" s="1"/>
  <c r="E10469" i="1" a="1"/>
  <c r="E10469" i="1" s="1"/>
  <c r="F10469" i="1" s="1"/>
  <c r="E10470" i="1" a="1"/>
  <c r="E10470" i="1" s="1"/>
  <c r="F10470" i="1" s="1"/>
  <c r="E10471" i="1" a="1"/>
  <c r="E10471" i="1" s="1"/>
  <c r="F10471" i="1" s="1"/>
  <c r="E10472" i="1" a="1"/>
  <c r="E10472" i="1" s="1"/>
  <c r="F10472" i="1" s="1"/>
  <c r="E10473" i="1" a="1"/>
  <c r="E10473" i="1" s="1"/>
  <c r="F10473" i="1" s="1"/>
  <c r="E10474" i="1" a="1"/>
  <c r="E10474" i="1" s="1"/>
  <c r="F10474" i="1" s="1"/>
  <c r="E10475" i="1" a="1"/>
  <c r="E10475" i="1" s="1"/>
  <c r="F10475" i="1" s="1"/>
  <c r="E10476" i="1" a="1"/>
  <c r="E10476" i="1" s="1"/>
  <c r="F10476" i="1" s="1"/>
  <c r="E10477" i="1" a="1"/>
  <c r="E10477" i="1" s="1"/>
  <c r="F10477" i="1" s="1"/>
  <c r="E10478" i="1" a="1"/>
  <c r="E10478" i="1" s="1"/>
  <c r="F10478" i="1" s="1"/>
  <c r="E10479" i="1" a="1"/>
  <c r="E10479" i="1" s="1"/>
  <c r="F10479" i="1" s="1"/>
  <c r="E10480" i="1" a="1"/>
  <c r="E10480" i="1" s="1"/>
  <c r="F10480" i="1" s="1"/>
  <c r="E10481" i="1" a="1"/>
  <c r="E10481" i="1" s="1"/>
  <c r="F10481" i="1" s="1"/>
  <c r="E10482" i="1" a="1"/>
  <c r="E10482" i="1" s="1"/>
  <c r="F10482" i="1" s="1"/>
  <c r="E10483" i="1" a="1"/>
  <c r="E10483" i="1" s="1"/>
  <c r="F10483" i="1" s="1"/>
  <c r="E10484" i="1" a="1"/>
  <c r="E10484" i="1" s="1"/>
  <c r="F10484" i="1" s="1"/>
  <c r="E10485" i="1" a="1"/>
  <c r="E10485" i="1" s="1"/>
  <c r="F10485" i="1" s="1"/>
  <c r="E10486" i="1" a="1"/>
  <c r="E10486" i="1" s="1"/>
  <c r="F10486" i="1" s="1"/>
  <c r="E10487" i="1" a="1"/>
  <c r="E10487" i="1" s="1"/>
  <c r="F10487" i="1" s="1"/>
  <c r="E10488" i="1" a="1"/>
  <c r="E10488" i="1" s="1"/>
  <c r="F10488" i="1" s="1"/>
  <c r="E10489" i="1" a="1"/>
  <c r="E10489" i="1" s="1"/>
  <c r="F10489" i="1" s="1"/>
  <c r="E10490" i="1" a="1"/>
  <c r="E10490" i="1" s="1"/>
  <c r="F10490" i="1" s="1"/>
  <c r="E10491" i="1" a="1"/>
  <c r="E10491" i="1" s="1"/>
  <c r="F10491" i="1" s="1"/>
  <c r="E10492" i="1" a="1"/>
  <c r="E10492" i="1" s="1"/>
  <c r="F10492" i="1" s="1"/>
  <c r="E10493" i="1" a="1"/>
  <c r="E10493" i="1" s="1"/>
  <c r="F10493" i="1" s="1"/>
  <c r="E10494" i="1" a="1"/>
  <c r="E10494" i="1" s="1"/>
  <c r="F10494" i="1" s="1"/>
  <c r="E10495" i="1" a="1"/>
  <c r="E10495" i="1" s="1"/>
  <c r="F10495" i="1" s="1"/>
  <c r="E10496" i="1" a="1"/>
  <c r="E10496" i="1" s="1"/>
  <c r="F10496" i="1" s="1"/>
  <c r="E10497" i="1" a="1"/>
  <c r="E10497" i="1" s="1"/>
  <c r="F10497" i="1" s="1"/>
  <c r="E10498" i="1" a="1"/>
  <c r="E10498" i="1" s="1"/>
  <c r="F10498" i="1" s="1"/>
  <c r="E10499" i="1" a="1"/>
  <c r="E10499" i="1" s="1"/>
  <c r="F10499" i="1" s="1"/>
  <c r="E10500" i="1" a="1"/>
  <c r="E10500" i="1" s="1"/>
  <c r="F10500" i="1" s="1"/>
  <c r="E10501" i="1" a="1"/>
  <c r="E10501" i="1" s="1"/>
  <c r="F10501" i="1" s="1"/>
  <c r="E10502" i="1" a="1"/>
  <c r="E10502" i="1" s="1"/>
  <c r="F10502" i="1" s="1"/>
  <c r="E10503" i="1" a="1"/>
  <c r="E10503" i="1" s="1"/>
  <c r="F10503" i="1" s="1"/>
  <c r="E10504" i="1" a="1"/>
  <c r="E10504" i="1" s="1"/>
  <c r="F10504" i="1" s="1"/>
  <c r="E10505" i="1" a="1"/>
  <c r="E10505" i="1" s="1"/>
  <c r="F10505" i="1" s="1"/>
  <c r="E10506" i="1" a="1"/>
  <c r="E10506" i="1" s="1"/>
  <c r="F10506" i="1" s="1"/>
  <c r="E10507" i="1" a="1"/>
  <c r="E10507" i="1" s="1"/>
  <c r="F10507" i="1" s="1"/>
  <c r="E10508" i="1" a="1"/>
  <c r="E10508" i="1" s="1"/>
  <c r="F10508" i="1" s="1"/>
  <c r="E10509" i="1" a="1"/>
  <c r="E10509" i="1" s="1"/>
  <c r="F10509" i="1" s="1"/>
  <c r="E10510" i="1" a="1"/>
  <c r="E10510" i="1" s="1"/>
  <c r="F10510" i="1" s="1"/>
  <c r="E10511" i="1" a="1"/>
  <c r="E10511" i="1" s="1"/>
  <c r="F10511" i="1" s="1"/>
  <c r="E10512" i="1" a="1"/>
  <c r="E10512" i="1" s="1"/>
  <c r="F10512" i="1" s="1"/>
  <c r="E10513" i="1" a="1"/>
  <c r="E10513" i="1" s="1"/>
  <c r="F10513" i="1" s="1"/>
  <c r="E10514" i="1" a="1"/>
  <c r="E10514" i="1" s="1"/>
  <c r="F10514" i="1" s="1"/>
  <c r="E10515" i="1" a="1"/>
  <c r="E10515" i="1" s="1"/>
  <c r="F10515" i="1" s="1"/>
  <c r="E10516" i="1" a="1"/>
  <c r="E10516" i="1" s="1"/>
  <c r="F10516" i="1" s="1"/>
  <c r="E10517" i="1" a="1"/>
  <c r="E10517" i="1" s="1"/>
  <c r="F10517" i="1" s="1"/>
  <c r="E10518" i="1" a="1"/>
  <c r="E10518" i="1" s="1"/>
  <c r="F10518" i="1" s="1"/>
  <c r="E10519" i="1" a="1"/>
  <c r="E10519" i="1" s="1"/>
  <c r="F10519" i="1" s="1"/>
  <c r="E10520" i="1" a="1"/>
  <c r="E10520" i="1" s="1"/>
  <c r="F10520" i="1" s="1"/>
  <c r="E10521" i="1" a="1"/>
  <c r="E10521" i="1" s="1"/>
  <c r="F10521" i="1" s="1"/>
  <c r="E10522" i="1" a="1"/>
  <c r="E10522" i="1" s="1"/>
  <c r="F10522" i="1" s="1"/>
  <c r="E10523" i="1" a="1"/>
  <c r="E10523" i="1" s="1"/>
  <c r="F10523" i="1" s="1"/>
  <c r="E10524" i="1" a="1"/>
  <c r="E10524" i="1" s="1"/>
  <c r="F10524" i="1" s="1"/>
  <c r="E10525" i="1" a="1"/>
  <c r="E10525" i="1" s="1"/>
  <c r="F10525" i="1" s="1"/>
  <c r="E10526" i="1" a="1"/>
  <c r="E10526" i="1" s="1"/>
  <c r="F10526" i="1" s="1"/>
  <c r="E10527" i="1" a="1"/>
  <c r="E10527" i="1" s="1"/>
  <c r="F10527" i="1" s="1"/>
  <c r="E10528" i="1" a="1"/>
  <c r="E10528" i="1" s="1"/>
  <c r="F10528" i="1" s="1"/>
  <c r="E10529" i="1" a="1"/>
  <c r="E10529" i="1" s="1"/>
  <c r="F10529" i="1" s="1"/>
  <c r="E10530" i="1" a="1"/>
  <c r="E10530" i="1" s="1"/>
  <c r="F10530" i="1" s="1"/>
  <c r="E10531" i="1" a="1"/>
  <c r="E10531" i="1" s="1"/>
  <c r="F10531" i="1" s="1"/>
  <c r="E10532" i="1" a="1"/>
  <c r="E10532" i="1" s="1"/>
  <c r="F10532" i="1" s="1"/>
  <c r="E10533" i="1" a="1"/>
  <c r="E10533" i="1" s="1"/>
  <c r="F10533" i="1" s="1"/>
  <c r="E10534" i="1" a="1"/>
  <c r="E10534" i="1" s="1"/>
  <c r="F10534" i="1" s="1"/>
  <c r="E10535" i="1" a="1"/>
  <c r="E10535" i="1" s="1"/>
  <c r="F10535" i="1" s="1"/>
  <c r="E10536" i="1" a="1"/>
  <c r="E10536" i="1" s="1"/>
  <c r="F10536" i="1" s="1"/>
  <c r="E10537" i="1" a="1"/>
  <c r="E10537" i="1" s="1"/>
  <c r="F10537" i="1" s="1"/>
  <c r="E10538" i="1" a="1"/>
  <c r="E10538" i="1" s="1"/>
  <c r="F10538" i="1" s="1"/>
  <c r="E10539" i="1" a="1"/>
  <c r="E10539" i="1" s="1"/>
  <c r="F10539" i="1" s="1"/>
  <c r="E10540" i="1" a="1"/>
  <c r="E10540" i="1" s="1"/>
  <c r="F10540" i="1" s="1"/>
  <c r="E10541" i="1" a="1"/>
  <c r="E10541" i="1" s="1"/>
  <c r="F10541" i="1" s="1"/>
  <c r="E10542" i="1" a="1"/>
  <c r="E10542" i="1" s="1"/>
  <c r="F10542" i="1" s="1"/>
  <c r="E10543" i="1" a="1"/>
  <c r="E10543" i="1" s="1"/>
  <c r="F10543" i="1" s="1"/>
  <c r="E10544" i="1" a="1"/>
  <c r="E10544" i="1" s="1"/>
  <c r="F10544" i="1" s="1"/>
  <c r="E10545" i="1" a="1"/>
  <c r="E10545" i="1" s="1"/>
  <c r="F10545" i="1" s="1"/>
  <c r="E10546" i="1" a="1"/>
  <c r="E10546" i="1" s="1"/>
  <c r="F10546" i="1" s="1"/>
  <c r="E10547" i="1" a="1"/>
  <c r="E10547" i="1" s="1"/>
  <c r="F10547" i="1" s="1"/>
  <c r="E10548" i="1" a="1"/>
  <c r="E10548" i="1" s="1"/>
  <c r="F10548" i="1" s="1"/>
  <c r="E10549" i="1" a="1"/>
  <c r="E10549" i="1" s="1"/>
  <c r="F10549" i="1" s="1"/>
  <c r="E10550" i="1" a="1"/>
  <c r="E10550" i="1" s="1"/>
  <c r="F10550" i="1" s="1"/>
  <c r="E10551" i="1" a="1"/>
  <c r="E10551" i="1" s="1"/>
  <c r="F10551" i="1" s="1"/>
  <c r="E10552" i="1" a="1"/>
  <c r="E10552" i="1" s="1"/>
  <c r="F10552" i="1" s="1"/>
  <c r="E10553" i="1" a="1"/>
  <c r="E10553" i="1" s="1"/>
  <c r="F10553" i="1" s="1"/>
  <c r="E10554" i="1" a="1"/>
  <c r="E10554" i="1" s="1"/>
  <c r="F10554" i="1" s="1"/>
  <c r="E10555" i="1" a="1"/>
  <c r="E10555" i="1" s="1"/>
  <c r="F10555" i="1" s="1"/>
  <c r="E10556" i="1" a="1"/>
  <c r="E10556" i="1" s="1"/>
  <c r="F10556" i="1" s="1"/>
  <c r="E10557" i="1" a="1"/>
  <c r="E10557" i="1" s="1"/>
  <c r="F10557" i="1" s="1"/>
  <c r="E10558" i="1" a="1"/>
  <c r="E10558" i="1" s="1"/>
  <c r="F10558" i="1" s="1"/>
  <c r="E10559" i="1" a="1"/>
  <c r="E10559" i="1" s="1"/>
  <c r="F10559" i="1" s="1"/>
  <c r="E10560" i="1" a="1"/>
  <c r="E10560" i="1" s="1"/>
  <c r="F10560" i="1" s="1"/>
  <c r="E10561" i="1" a="1"/>
  <c r="E10561" i="1" s="1"/>
  <c r="F10561" i="1" s="1"/>
  <c r="E10562" i="1" a="1"/>
  <c r="E10562" i="1" s="1"/>
  <c r="F10562" i="1" s="1"/>
  <c r="E10563" i="1" a="1"/>
  <c r="E10563" i="1" s="1"/>
  <c r="F10563" i="1" s="1"/>
  <c r="E10564" i="1" a="1"/>
  <c r="E10564" i="1" s="1"/>
  <c r="F10564" i="1" s="1"/>
  <c r="E10565" i="1" a="1"/>
  <c r="E10565" i="1" s="1"/>
  <c r="F10565" i="1" s="1"/>
  <c r="E10566" i="1" a="1"/>
  <c r="E10566" i="1" s="1"/>
  <c r="F10566" i="1" s="1"/>
  <c r="E10567" i="1" a="1"/>
  <c r="E10567" i="1" s="1"/>
  <c r="F10567" i="1" s="1"/>
  <c r="E10568" i="1" a="1"/>
  <c r="E10568" i="1" s="1"/>
  <c r="F10568" i="1" s="1"/>
  <c r="E10569" i="1" a="1"/>
  <c r="E10569" i="1" s="1"/>
  <c r="F10569" i="1" s="1"/>
  <c r="E10570" i="1" a="1"/>
  <c r="E10570" i="1" s="1"/>
  <c r="F10570" i="1" s="1"/>
  <c r="E10571" i="1" a="1"/>
  <c r="E10571" i="1" s="1"/>
  <c r="F10571" i="1" s="1"/>
  <c r="E10572" i="1" a="1"/>
  <c r="E10572" i="1" s="1"/>
  <c r="F10572" i="1" s="1"/>
  <c r="E10573" i="1" a="1"/>
  <c r="E10573" i="1" s="1"/>
  <c r="F10573" i="1" s="1"/>
  <c r="E10574" i="1" a="1"/>
  <c r="E10574" i="1" s="1"/>
  <c r="F10574" i="1" s="1"/>
  <c r="E10575" i="1" a="1"/>
  <c r="E10575" i="1" s="1"/>
  <c r="F10575" i="1" s="1"/>
  <c r="E10576" i="1" a="1"/>
  <c r="E10576" i="1" s="1"/>
  <c r="F10576" i="1" s="1"/>
  <c r="E10577" i="1" a="1"/>
  <c r="E10577" i="1" s="1"/>
  <c r="F10577" i="1" s="1"/>
  <c r="E10578" i="1" a="1"/>
  <c r="E10578" i="1" s="1"/>
  <c r="F10578" i="1" s="1"/>
  <c r="E10579" i="1" a="1"/>
  <c r="E10579" i="1" s="1"/>
  <c r="F10579" i="1" s="1"/>
  <c r="E10580" i="1" a="1"/>
  <c r="E10580" i="1" s="1"/>
  <c r="F10580" i="1" s="1"/>
  <c r="E10581" i="1" a="1"/>
  <c r="E10581" i="1" s="1"/>
  <c r="F10581" i="1" s="1"/>
  <c r="E10582" i="1" a="1"/>
  <c r="E10582" i="1" s="1"/>
  <c r="F10582" i="1" s="1"/>
  <c r="E10583" i="1" a="1"/>
  <c r="E10583" i="1" s="1"/>
  <c r="F10583" i="1" s="1"/>
  <c r="E10584" i="1" a="1"/>
  <c r="E10584" i="1" s="1"/>
  <c r="F10584" i="1" s="1"/>
  <c r="E10585" i="1" a="1"/>
  <c r="E10585" i="1" s="1"/>
  <c r="F10585" i="1" s="1"/>
  <c r="E10586" i="1" a="1"/>
  <c r="E10586" i="1" s="1"/>
  <c r="F10586" i="1" s="1"/>
  <c r="E10587" i="1" a="1"/>
  <c r="E10587" i="1" s="1"/>
  <c r="F10587" i="1" s="1"/>
  <c r="E10588" i="1" a="1"/>
  <c r="E10588" i="1" s="1"/>
  <c r="F10588" i="1" s="1"/>
  <c r="E10589" i="1" a="1"/>
  <c r="E10589" i="1" s="1"/>
  <c r="F10589" i="1" s="1"/>
  <c r="E10590" i="1" a="1"/>
  <c r="E10590" i="1" s="1"/>
  <c r="F10590" i="1" s="1"/>
  <c r="E10591" i="1" a="1"/>
  <c r="E10591" i="1" s="1"/>
  <c r="F10591" i="1" s="1"/>
  <c r="E10592" i="1" a="1"/>
  <c r="E10592" i="1" s="1"/>
  <c r="F10592" i="1" s="1"/>
  <c r="E10593" i="1" a="1"/>
  <c r="E10593" i="1" s="1"/>
  <c r="F10593" i="1" s="1"/>
  <c r="E10594" i="1" a="1"/>
  <c r="E10594" i="1" s="1"/>
  <c r="F10594" i="1" s="1"/>
  <c r="E10595" i="1" a="1"/>
  <c r="E10595" i="1" s="1"/>
  <c r="F10595" i="1" s="1"/>
  <c r="E10596" i="1" a="1"/>
  <c r="E10596" i="1" s="1"/>
  <c r="F10596" i="1" s="1"/>
  <c r="E10597" i="1" a="1"/>
  <c r="E10597" i="1" s="1"/>
  <c r="F10597" i="1" s="1"/>
  <c r="E10598" i="1" a="1"/>
  <c r="E10598" i="1" s="1"/>
  <c r="F10598" i="1" s="1"/>
  <c r="E10599" i="1" a="1"/>
  <c r="E10599" i="1" s="1"/>
  <c r="F10599" i="1" s="1"/>
  <c r="E10600" i="1" a="1"/>
  <c r="E10600" i="1" s="1"/>
  <c r="F10600" i="1" s="1"/>
  <c r="E10601" i="1" a="1"/>
  <c r="E10601" i="1" s="1"/>
  <c r="F10601" i="1" s="1"/>
  <c r="E10602" i="1" a="1"/>
  <c r="E10602" i="1" s="1"/>
  <c r="F10602" i="1" s="1"/>
  <c r="E10603" i="1" a="1"/>
  <c r="E10603" i="1" s="1"/>
  <c r="F10603" i="1" s="1"/>
  <c r="E10604" i="1" a="1"/>
  <c r="E10604" i="1" s="1"/>
  <c r="F10604" i="1" s="1"/>
  <c r="E10605" i="1" a="1"/>
  <c r="E10605" i="1" s="1"/>
  <c r="F10605" i="1" s="1"/>
  <c r="E10606" i="1" a="1"/>
  <c r="E10606" i="1" s="1"/>
  <c r="F10606" i="1" s="1"/>
  <c r="E10607" i="1" a="1"/>
  <c r="E10607" i="1" s="1"/>
  <c r="F10607" i="1" s="1"/>
  <c r="E10608" i="1" a="1"/>
  <c r="E10608" i="1" s="1"/>
  <c r="F10608" i="1" s="1"/>
  <c r="E10609" i="1" a="1"/>
  <c r="E10609" i="1" s="1"/>
  <c r="F10609" i="1" s="1"/>
  <c r="E10610" i="1" a="1"/>
  <c r="E10610" i="1" s="1"/>
  <c r="F10610" i="1" s="1"/>
  <c r="E10611" i="1" a="1"/>
  <c r="E10611" i="1" s="1"/>
  <c r="F10611" i="1" s="1"/>
  <c r="E10612" i="1" a="1"/>
  <c r="E10612" i="1" s="1"/>
  <c r="F10612" i="1" s="1"/>
  <c r="E10613" i="1" a="1"/>
  <c r="E10613" i="1" s="1"/>
  <c r="F10613" i="1" s="1"/>
  <c r="E10614" i="1" a="1"/>
  <c r="E10614" i="1" s="1"/>
  <c r="F10614" i="1" s="1"/>
  <c r="E10615" i="1" a="1"/>
  <c r="E10615" i="1" s="1"/>
  <c r="F10615" i="1" s="1"/>
  <c r="E10616" i="1" a="1"/>
  <c r="E10616" i="1" s="1"/>
  <c r="F10616" i="1" s="1"/>
  <c r="E10617" i="1" a="1"/>
  <c r="E10617" i="1" s="1"/>
  <c r="F10617" i="1" s="1"/>
  <c r="E10618" i="1" a="1"/>
  <c r="E10618" i="1" s="1"/>
  <c r="F10618" i="1" s="1"/>
  <c r="E10619" i="1" a="1"/>
  <c r="E10619" i="1" s="1"/>
  <c r="F10619" i="1" s="1"/>
  <c r="E10620" i="1" a="1"/>
  <c r="E10620" i="1" s="1"/>
  <c r="F10620" i="1" s="1"/>
  <c r="E10621" i="1" a="1"/>
  <c r="E10621" i="1" s="1"/>
  <c r="F10621" i="1" s="1"/>
  <c r="E10622" i="1" a="1"/>
  <c r="E10622" i="1" s="1"/>
  <c r="F10622" i="1" s="1"/>
  <c r="E10623" i="1" a="1"/>
  <c r="E10623" i="1" s="1"/>
  <c r="F10623" i="1" s="1"/>
  <c r="E10624" i="1" a="1"/>
  <c r="E10624" i="1" s="1"/>
  <c r="F10624" i="1" s="1"/>
  <c r="E10625" i="1" a="1"/>
  <c r="E10625" i="1" s="1"/>
  <c r="F10625" i="1" s="1"/>
  <c r="E10626" i="1" a="1"/>
  <c r="E10626" i="1" s="1"/>
  <c r="F10626" i="1" s="1"/>
  <c r="E10627" i="1" a="1"/>
  <c r="E10627" i="1" s="1"/>
  <c r="F10627" i="1" s="1"/>
  <c r="E10628" i="1" a="1"/>
  <c r="E10628" i="1" s="1"/>
  <c r="F10628" i="1" s="1"/>
  <c r="E10629" i="1" a="1"/>
  <c r="E10629" i="1" s="1"/>
  <c r="F10629" i="1" s="1"/>
  <c r="E10630" i="1" a="1"/>
  <c r="E10630" i="1" s="1"/>
  <c r="F10630" i="1" s="1"/>
  <c r="E10631" i="1" a="1"/>
  <c r="E10631" i="1" s="1"/>
  <c r="F10631" i="1" s="1"/>
  <c r="E10632" i="1" a="1"/>
  <c r="E10632" i="1" s="1"/>
  <c r="F10632" i="1" s="1"/>
  <c r="E10633" i="1" a="1"/>
  <c r="E10633" i="1" s="1"/>
  <c r="F10633" i="1" s="1"/>
  <c r="E10634" i="1" a="1"/>
  <c r="E10634" i="1" s="1"/>
  <c r="F10634" i="1" s="1"/>
  <c r="E10635" i="1" a="1"/>
  <c r="E10635" i="1" s="1"/>
  <c r="F10635" i="1" s="1"/>
  <c r="E10636" i="1" a="1"/>
  <c r="E10636" i="1" s="1"/>
  <c r="F10636" i="1" s="1"/>
  <c r="E10637" i="1" a="1"/>
  <c r="E10637" i="1" s="1"/>
  <c r="F10637" i="1" s="1"/>
  <c r="E10638" i="1" a="1"/>
  <c r="E10638" i="1" s="1"/>
  <c r="F10638" i="1" s="1"/>
  <c r="E10639" i="1" a="1"/>
  <c r="E10639" i="1" s="1"/>
  <c r="F10639" i="1" s="1"/>
  <c r="E10640" i="1" a="1"/>
  <c r="E10640" i="1" s="1"/>
  <c r="F10640" i="1" s="1"/>
  <c r="E10641" i="1" a="1"/>
  <c r="E10641" i="1" s="1"/>
  <c r="F10641" i="1" s="1"/>
  <c r="E10642" i="1" a="1"/>
  <c r="E10642" i="1" s="1"/>
  <c r="F10642" i="1" s="1"/>
  <c r="E10643" i="1" a="1"/>
  <c r="E10643" i="1" s="1"/>
  <c r="F10643" i="1" s="1"/>
  <c r="E10644" i="1" a="1"/>
  <c r="E10644" i="1" s="1"/>
  <c r="F10644" i="1" s="1"/>
  <c r="E10645" i="1" a="1"/>
  <c r="E10645" i="1" s="1"/>
  <c r="F10645" i="1" s="1"/>
  <c r="E10646" i="1" a="1"/>
  <c r="E10646" i="1" s="1"/>
  <c r="F10646" i="1" s="1"/>
  <c r="E10647" i="1" a="1"/>
  <c r="E10647" i="1" s="1"/>
  <c r="F10647" i="1" s="1"/>
  <c r="E10648" i="1" a="1"/>
  <c r="E10648" i="1" s="1"/>
  <c r="F10648" i="1" s="1"/>
  <c r="E10649" i="1" a="1"/>
  <c r="E10649" i="1" s="1"/>
  <c r="F10649" i="1" s="1"/>
  <c r="E10650" i="1" a="1"/>
  <c r="E10650" i="1" s="1"/>
  <c r="F10650" i="1" s="1"/>
  <c r="E10651" i="1" a="1"/>
  <c r="E10651" i="1" s="1"/>
  <c r="F10651" i="1" s="1"/>
  <c r="E10652" i="1" a="1"/>
  <c r="E10652" i="1" s="1"/>
  <c r="F10652" i="1" s="1"/>
  <c r="E10653" i="1" a="1"/>
  <c r="E10653" i="1" s="1"/>
  <c r="F10653" i="1" s="1"/>
  <c r="E10654" i="1" a="1"/>
  <c r="E10654" i="1" s="1"/>
  <c r="F10654" i="1" s="1"/>
  <c r="E10655" i="1" a="1"/>
  <c r="E10655" i="1" s="1"/>
  <c r="F10655" i="1" s="1"/>
  <c r="E10656" i="1" a="1"/>
  <c r="E10656" i="1" s="1"/>
  <c r="F10656" i="1" s="1"/>
  <c r="E10657" i="1" a="1"/>
  <c r="E10657" i="1" s="1"/>
  <c r="F10657" i="1" s="1"/>
  <c r="E10658" i="1" a="1"/>
  <c r="E10658" i="1" s="1"/>
  <c r="F10658" i="1" s="1"/>
  <c r="E10659" i="1" a="1"/>
  <c r="E10659" i="1" s="1"/>
  <c r="F10659" i="1" s="1"/>
  <c r="E10660" i="1" a="1"/>
  <c r="E10660" i="1" s="1"/>
  <c r="F10660" i="1" s="1"/>
  <c r="E10661" i="1" a="1"/>
  <c r="E10661" i="1" s="1"/>
  <c r="F10661" i="1" s="1"/>
  <c r="E10662" i="1" a="1"/>
  <c r="E10662" i="1" s="1"/>
  <c r="F10662" i="1" s="1"/>
  <c r="E10663" i="1" a="1"/>
  <c r="E10663" i="1" s="1"/>
  <c r="F10663" i="1" s="1"/>
  <c r="E10664" i="1" a="1"/>
  <c r="E10664" i="1" s="1"/>
  <c r="F10664" i="1" s="1"/>
  <c r="E10665" i="1" a="1"/>
  <c r="E10665" i="1" s="1"/>
  <c r="F10665" i="1" s="1"/>
  <c r="E10666" i="1" a="1"/>
  <c r="E10666" i="1" s="1"/>
  <c r="F10666" i="1" s="1"/>
  <c r="E10667" i="1" a="1"/>
  <c r="E10667" i="1" s="1"/>
  <c r="F10667" i="1" s="1"/>
  <c r="E10668" i="1" a="1"/>
  <c r="E10668" i="1" s="1"/>
  <c r="F10668" i="1" s="1"/>
  <c r="E10669" i="1" a="1"/>
  <c r="E10669" i="1" s="1"/>
  <c r="F10669" i="1" s="1"/>
  <c r="E10670" i="1" a="1"/>
  <c r="E10670" i="1" s="1"/>
  <c r="F10670" i="1" s="1"/>
  <c r="E10671" i="1" a="1"/>
  <c r="E10671" i="1" s="1"/>
  <c r="F10671" i="1" s="1"/>
  <c r="E10672" i="1" a="1"/>
  <c r="E10672" i="1" s="1"/>
  <c r="F10672" i="1" s="1"/>
  <c r="E10673" i="1" a="1"/>
  <c r="E10673" i="1" s="1"/>
  <c r="F10673" i="1" s="1"/>
  <c r="E10674" i="1" a="1"/>
  <c r="E10674" i="1" s="1"/>
  <c r="F10674" i="1" s="1"/>
  <c r="E10675" i="1" a="1"/>
  <c r="E10675" i="1" s="1"/>
  <c r="F10675" i="1" s="1"/>
  <c r="E10676" i="1" a="1"/>
  <c r="E10676" i="1" s="1"/>
  <c r="F10676" i="1" s="1"/>
  <c r="E10677" i="1" a="1"/>
  <c r="E10677" i="1" s="1"/>
  <c r="F10677" i="1" s="1"/>
  <c r="E10678" i="1" a="1"/>
  <c r="E10678" i="1" s="1"/>
  <c r="F10678" i="1" s="1"/>
  <c r="E10679" i="1" a="1"/>
  <c r="E10679" i="1" s="1"/>
  <c r="F10679" i="1" s="1"/>
  <c r="E10680" i="1" a="1"/>
  <c r="E10680" i="1" s="1"/>
  <c r="F10680" i="1" s="1"/>
  <c r="E10681" i="1" a="1"/>
  <c r="E10681" i="1" s="1"/>
  <c r="F10681" i="1" s="1"/>
  <c r="E10682" i="1" a="1"/>
  <c r="E10682" i="1" s="1"/>
  <c r="F10682" i="1" s="1"/>
  <c r="E10683" i="1" a="1"/>
  <c r="E10683" i="1" s="1"/>
  <c r="F10683" i="1" s="1"/>
  <c r="E10684" i="1" a="1"/>
  <c r="E10684" i="1" s="1"/>
  <c r="F10684" i="1" s="1"/>
  <c r="E10685" i="1" a="1"/>
  <c r="E10685" i="1" s="1"/>
  <c r="F10685" i="1" s="1"/>
  <c r="E10686" i="1" a="1"/>
  <c r="E10686" i="1" s="1"/>
  <c r="F10686" i="1" s="1"/>
  <c r="E10687" i="1" a="1"/>
  <c r="E10687" i="1"/>
  <c r="F10687" i="1" s="1"/>
  <c r="E10688" i="1" a="1"/>
  <c r="E10688" i="1" s="1"/>
  <c r="F10688" i="1" s="1"/>
  <c r="E10689" i="1" a="1"/>
  <c r="E10689" i="1" s="1"/>
  <c r="F10689" i="1" s="1"/>
  <c r="E10690" i="1" a="1"/>
  <c r="E10690" i="1" s="1"/>
  <c r="F10690" i="1" s="1"/>
  <c r="E10691" i="1" a="1"/>
  <c r="E10691" i="1" s="1"/>
  <c r="F10691" i="1" s="1"/>
  <c r="E10692" i="1" a="1"/>
  <c r="E10692" i="1" s="1"/>
  <c r="F10692" i="1" s="1"/>
  <c r="E10693" i="1" a="1"/>
  <c r="E10693" i="1" s="1"/>
  <c r="F10693" i="1" s="1"/>
  <c r="E10694" i="1" a="1"/>
  <c r="E10694" i="1" s="1"/>
  <c r="F10694" i="1" s="1"/>
  <c r="E10695" i="1" a="1"/>
  <c r="E10695" i="1" s="1"/>
  <c r="F10695" i="1" s="1"/>
  <c r="E10696" i="1" a="1"/>
  <c r="E10696" i="1" s="1"/>
  <c r="F10696" i="1" s="1"/>
  <c r="E10697" i="1" a="1"/>
  <c r="E10697" i="1" s="1"/>
  <c r="F10697" i="1" s="1"/>
  <c r="E10698" i="1" a="1"/>
  <c r="E10698" i="1" s="1"/>
  <c r="F10698" i="1" s="1"/>
  <c r="E10699" i="1" a="1"/>
  <c r="E10699" i="1" s="1"/>
  <c r="F10699" i="1" s="1"/>
  <c r="E10700" i="1" a="1"/>
  <c r="E10700" i="1" s="1"/>
  <c r="F10700" i="1" s="1"/>
  <c r="E10701" i="1" a="1"/>
  <c r="E10701" i="1" s="1"/>
  <c r="F10701" i="1" s="1"/>
  <c r="E10702" i="1" a="1"/>
  <c r="E10702" i="1" s="1"/>
  <c r="F10702" i="1" s="1"/>
  <c r="E10703" i="1" a="1"/>
  <c r="E10703" i="1" s="1"/>
  <c r="F10703" i="1" s="1"/>
  <c r="E10704" i="1" a="1"/>
  <c r="E10704" i="1" s="1"/>
  <c r="F10704" i="1" s="1"/>
  <c r="E10705" i="1" a="1"/>
  <c r="E10705" i="1" s="1"/>
  <c r="F10705" i="1" s="1"/>
  <c r="E10706" i="1" a="1"/>
  <c r="E10706" i="1" s="1"/>
  <c r="F10706" i="1" s="1"/>
  <c r="E10707" i="1" a="1"/>
  <c r="E10707" i="1" s="1"/>
  <c r="F10707" i="1" s="1"/>
  <c r="E10708" i="1" a="1"/>
  <c r="E10708" i="1" s="1"/>
  <c r="F10708" i="1" s="1"/>
  <c r="E10709" i="1" a="1"/>
  <c r="E10709" i="1" s="1"/>
  <c r="F10709" i="1" s="1"/>
  <c r="E10710" i="1" a="1"/>
  <c r="E10710" i="1" s="1"/>
  <c r="F10710" i="1" s="1"/>
  <c r="E10711" i="1" a="1"/>
  <c r="E10711" i="1" s="1"/>
  <c r="F10711" i="1" s="1"/>
  <c r="E10712" i="1" a="1"/>
  <c r="E10712" i="1" s="1"/>
  <c r="F10712" i="1" s="1"/>
  <c r="E10713" i="1" a="1"/>
  <c r="E10713" i="1" s="1"/>
  <c r="F10713" i="1" s="1"/>
  <c r="E10714" i="1" a="1"/>
  <c r="E10714" i="1" s="1"/>
  <c r="F10714" i="1" s="1"/>
  <c r="E10715" i="1" a="1"/>
  <c r="E10715" i="1" s="1"/>
  <c r="F10715" i="1" s="1"/>
  <c r="E10716" i="1" a="1"/>
  <c r="E10716" i="1" s="1"/>
  <c r="F10716" i="1" s="1"/>
  <c r="E10717" i="1" a="1"/>
  <c r="E10717" i="1" s="1"/>
  <c r="F10717" i="1" s="1"/>
  <c r="E10718" i="1" a="1"/>
  <c r="E10718" i="1" s="1"/>
  <c r="F10718" i="1" s="1"/>
  <c r="E10719" i="1" a="1"/>
  <c r="E10719" i="1" s="1"/>
  <c r="F10719" i="1" s="1"/>
  <c r="E10720" i="1" a="1"/>
  <c r="E10720" i="1" s="1"/>
  <c r="F10720" i="1" s="1"/>
  <c r="E10721" i="1" a="1"/>
  <c r="E10721" i="1" s="1"/>
  <c r="F10721" i="1" s="1"/>
  <c r="E10722" i="1" a="1"/>
  <c r="E10722" i="1" s="1"/>
  <c r="F10722" i="1" s="1"/>
  <c r="E10723" i="1" a="1"/>
  <c r="E10723" i="1" s="1"/>
  <c r="F10723" i="1" s="1"/>
  <c r="E10724" i="1" a="1"/>
  <c r="E10724" i="1" s="1"/>
  <c r="F10724" i="1" s="1"/>
  <c r="E10725" i="1" a="1"/>
  <c r="E10725" i="1" s="1"/>
  <c r="F10725" i="1" s="1"/>
  <c r="E10726" i="1" a="1"/>
  <c r="E10726" i="1" s="1"/>
  <c r="F10726" i="1" s="1"/>
  <c r="E10727" i="1" a="1"/>
  <c r="E10727" i="1" s="1"/>
  <c r="F10727" i="1" s="1"/>
  <c r="E10728" i="1" a="1"/>
  <c r="E10728" i="1" s="1"/>
  <c r="F10728" i="1" s="1"/>
  <c r="E10729" i="1" a="1"/>
  <c r="E10729" i="1" s="1"/>
  <c r="F10729" i="1" s="1"/>
  <c r="E10730" i="1" a="1"/>
  <c r="E10730" i="1" s="1"/>
  <c r="F10730" i="1" s="1"/>
  <c r="E10731" i="1" a="1"/>
  <c r="E10731" i="1" s="1"/>
  <c r="F10731" i="1" s="1"/>
  <c r="E10732" i="1" a="1"/>
  <c r="E10732" i="1" s="1"/>
  <c r="F10732" i="1" s="1"/>
  <c r="E10733" i="1" a="1"/>
  <c r="E10733" i="1" s="1"/>
  <c r="F10733" i="1" s="1"/>
  <c r="E10734" i="1" a="1"/>
  <c r="E10734" i="1" s="1"/>
  <c r="F10734" i="1" s="1"/>
  <c r="E10735" i="1" a="1"/>
  <c r="E10735" i="1" s="1"/>
  <c r="F10735" i="1" s="1"/>
  <c r="E10736" i="1" a="1"/>
  <c r="E10736" i="1" s="1"/>
  <c r="F10736" i="1" s="1"/>
  <c r="E10737" i="1" a="1"/>
  <c r="E10737" i="1" s="1"/>
  <c r="F10737" i="1" s="1"/>
  <c r="E10738" i="1" a="1"/>
  <c r="E10738" i="1" s="1"/>
  <c r="F10738" i="1" s="1"/>
  <c r="E10739" i="1" a="1"/>
  <c r="E10739" i="1" s="1"/>
  <c r="F10739" i="1" s="1"/>
  <c r="E10740" i="1" a="1"/>
  <c r="E10740" i="1" s="1"/>
  <c r="F10740" i="1" s="1"/>
  <c r="E10741" i="1" a="1"/>
  <c r="E10741" i="1" s="1"/>
  <c r="F10741" i="1" s="1"/>
  <c r="E10742" i="1" a="1"/>
  <c r="E10742" i="1" s="1"/>
  <c r="F10742" i="1" s="1"/>
  <c r="E10743" i="1" a="1"/>
  <c r="E10743" i="1" s="1"/>
  <c r="F10743" i="1" s="1"/>
  <c r="E10744" i="1" a="1"/>
  <c r="E10744" i="1" s="1"/>
  <c r="F10744" i="1" s="1"/>
  <c r="E10745" i="1" a="1"/>
  <c r="E10745" i="1" s="1"/>
  <c r="F10745" i="1" s="1"/>
  <c r="E10746" i="1" a="1"/>
  <c r="E10746" i="1" s="1"/>
  <c r="F10746" i="1" s="1"/>
  <c r="E10747" i="1" a="1"/>
  <c r="E10747" i="1" s="1"/>
  <c r="F10747" i="1" s="1"/>
  <c r="E10748" i="1" a="1"/>
  <c r="E10748" i="1" s="1"/>
  <c r="F10748" i="1" s="1"/>
  <c r="E10749" i="1" a="1"/>
  <c r="E10749" i="1" s="1"/>
  <c r="F10749" i="1" s="1"/>
  <c r="E10750" i="1" a="1"/>
  <c r="E10750" i="1" s="1"/>
  <c r="F10750" i="1" s="1"/>
  <c r="E10751" i="1" a="1"/>
  <c r="E10751" i="1" s="1"/>
  <c r="F10751" i="1" s="1"/>
  <c r="E10752" i="1" a="1"/>
  <c r="E10752" i="1" s="1"/>
  <c r="F10752" i="1" s="1"/>
  <c r="E10753" i="1" a="1"/>
  <c r="E10753" i="1" s="1"/>
  <c r="F10753" i="1" s="1"/>
  <c r="E10754" i="1" a="1"/>
  <c r="E10754" i="1" s="1"/>
  <c r="F10754" i="1" s="1"/>
  <c r="E10755" i="1" a="1"/>
  <c r="E10755" i="1" s="1"/>
  <c r="F10755" i="1" s="1"/>
  <c r="E10756" i="1" a="1"/>
  <c r="E10756" i="1" s="1"/>
  <c r="F10756" i="1" s="1"/>
  <c r="E10757" i="1" a="1"/>
  <c r="E10757" i="1" s="1"/>
  <c r="F10757" i="1" s="1"/>
  <c r="E10758" i="1" a="1"/>
  <c r="E10758" i="1" s="1"/>
  <c r="F10758" i="1" s="1"/>
  <c r="E10759" i="1" a="1"/>
  <c r="E10759" i="1" s="1"/>
  <c r="F10759" i="1" s="1"/>
  <c r="E10760" i="1" a="1"/>
  <c r="E10760" i="1" s="1"/>
  <c r="F10760" i="1" s="1"/>
  <c r="E10761" i="1" a="1"/>
  <c r="E10761" i="1" s="1"/>
  <c r="F10761" i="1" s="1"/>
  <c r="E10762" i="1" a="1"/>
  <c r="E10762" i="1" s="1"/>
  <c r="F10762" i="1" s="1"/>
  <c r="E10763" i="1" a="1"/>
  <c r="E10763" i="1" s="1"/>
  <c r="F10763" i="1" s="1"/>
  <c r="E10764" i="1" a="1"/>
  <c r="E10764" i="1" s="1"/>
  <c r="F10764" i="1" s="1"/>
  <c r="E10765" i="1" a="1"/>
  <c r="E10765" i="1" s="1"/>
  <c r="F10765" i="1" s="1"/>
  <c r="E10766" i="1" a="1"/>
  <c r="E10766" i="1" s="1"/>
  <c r="F10766" i="1" s="1"/>
  <c r="E10767" i="1" a="1"/>
  <c r="E10767" i="1" s="1"/>
  <c r="F10767" i="1" s="1"/>
  <c r="E10768" i="1" a="1"/>
  <c r="E10768" i="1" s="1"/>
  <c r="F10768" i="1" s="1"/>
  <c r="E10769" i="1" a="1"/>
  <c r="E10769" i="1" s="1"/>
  <c r="F10769" i="1" s="1"/>
  <c r="E10770" i="1" a="1"/>
  <c r="E10770" i="1" s="1"/>
  <c r="F10770" i="1" s="1"/>
  <c r="E10771" i="1" a="1"/>
  <c r="E10771" i="1" s="1"/>
  <c r="F10771" i="1" s="1"/>
  <c r="E10772" i="1" a="1"/>
  <c r="E10772" i="1" s="1"/>
  <c r="F10772" i="1" s="1"/>
  <c r="E10773" i="1" a="1"/>
  <c r="E10773" i="1" s="1"/>
  <c r="F10773" i="1" s="1"/>
  <c r="E10774" i="1" a="1"/>
  <c r="E10774" i="1" s="1"/>
  <c r="F10774" i="1" s="1"/>
  <c r="E10775" i="1" a="1"/>
  <c r="E10775" i="1" s="1"/>
  <c r="F10775" i="1" s="1"/>
  <c r="E10776" i="1" a="1"/>
  <c r="E10776" i="1" s="1"/>
  <c r="F10776" i="1" s="1"/>
  <c r="E10777" i="1" a="1"/>
  <c r="E10777" i="1" s="1"/>
  <c r="F10777" i="1" s="1"/>
  <c r="E10778" i="1" a="1"/>
  <c r="E10778" i="1" s="1"/>
  <c r="F10778" i="1" s="1"/>
  <c r="E10779" i="1" a="1"/>
  <c r="E10779" i="1" s="1"/>
  <c r="F10779" i="1" s="1"/>
  <c r="E10780" i="1" a="1"/>
  <c r="E10780" i="1" s="1"/>
  <c r="F10780" i="1" s="1"/>
  <c r="E10781" i="1" a="1"/>
  <c r="E10781" i="1" s="1"/>
  <c r="F10781" i="1" s="1"/>
  <c r="E10782" i="1" a="1"/>
  <c r="E10782" i="1" s="1"/>
  <c r="F10782" i="1" s="1"/>
  <c r="E10783" i="1" a="1"/>
  <c r="E10783" i="1" s="1"/>
  <c r="F10783" i="1" s="1"/>
  <c r="E10784" i="1" a="1"/>
  <c r="E10784" i="1" s="1"/>
  <c r="F10784" i="1" s="1"/>
  <c r="E10785" i="1" a="1"/>
  <c r="E10785" i="1" s="1"/>
  <c r="F10785" i="1" s="1"/>
  <c r="E10786" i="1" a="1"/>
  <c r="E10786" i="1" s="1"/>
  <c r="F10786" i="1" s="1"/>
  <c r="E10787" i="1" a="1"/>
  <c r="E10787" i="1" s="1"/>
  <c r="F10787" i="1" s="1"/>
  <c r="E10788" i="1" a="1"/>
  <c r="E10788" i="1" s="1"/>
  <c r="F10788" i="1" s="1"/>
  <c r="E10789" i="1" a="1"/>
  <c r="E10789" i="1" s="1"/>
  <c r="F10789" i="1" s="1"/>
  <c r="E10790" i="1" a="1"/>
  <c r="E10790" i="1" s="1"/>
  <c r="F10790" i="1" s="1"/>
  <c r="E10791" i="1" a="1"/>
  <c r="E10791" i="1" s="1"/>
  <c r="F10791" i="1" s="1"/>
  <c r="E10792" i="1" a="1"/>
  <c r="E10792" i="1" s="1"/>
  <c r="F10792" i="1" s="1"/>
  <c r="E10793" i="1" a="1"/>
  <c r="E10793" i="1" s="1"/>
  <c r="F10793" i="1" s="1"/>
  <c r="E10794" i="1" a="1"/>
  <c r="E10794" i="1" s="1"/>
  <c r="F10794" i="1" s="1"/>
  <c r="E10795" i="1" a="1"/>
  <c r="E10795" i="1" s="1"/>
  <c r="F10795" i="1" s="1"/>
  <c r="E10796" i="1" a="1"/>
  <c r="E10796" i="1" s="1"/>
  <c r="F10796" i="1" s="1"/>
  <c r="E10797" i="1" a="1"/>
  <c r="E10797" i="1" s="1"/>
  <c r="F10797" i="1" s="1"/>
  <c r="E10798" i="1" a="1"/>
  <c r="E10798" i="1" s="1"/>
  <c r="F10798" i="1" s="1"/>
  <c r="E10799" i="1" a="1"/>
  <c r="E10799" i="1" s="1"/>
  <c r="F10799" i="1" s="1"/>
  <c r="E10800" i="1" a="1"/>
  <c r="E10800" i="1" s="1"/>
  <c r="F10800" i="1" s="1"/>
  <c r="E10801" i="1" a="1"/>
  <c r="E10801" i="1" s="1"/>
  <c r="F10801" i="1" s="1"/>
  <c r="E10802" i="1" a="1"/>
  <c r="E10802" i="1" s="1"/>
  <c r="F10802" i="1" s="1"/>
  <c r="E10803" i="1" a="1"/>
  <c r="E10803" i="1" s="1"/>
  <c r="F10803" i="1" s="1"/>
  <c r="E10804" i="1" a="1"/>
  <c r="E10804" i="1" s="1"/>
  <c r="F10804" i="1" s="1"/>
  <c r="E10805" i="1" a="1"/>
  <c r="E10805" i="1" s="1"/>
  <c r="F10805" i="1" s="1"/>
  <c r="E10806" i="1" a="1"/>
  <c r="E10806" i="1" s="1"/>
  <c r="F10806" i="1" s="1"/>
  <c r="E10807" i="1" a="1"/>
  <c r="E10807" i="1" s="1"/>
  <c r="F10807" i="1" s="1"/>
  <c r="E10808" i="1" a="1"/>
  <c r="E10808" i="1" s="1"/>
  <c r="F10808" i="1" s="1"/>
  <c r="E10809" i="1" a="1"/>
  <c r="E10809" i="1" s="1"/>
  <c r="F10809" i="1" s="1"/>
  <c r="E10810" i="1" a="1"/>
  <c r="E10810" i="1" s="1"/>
  <c r="F10810" i="1" s="1"/>
  <c r="E10811" i="1" a="1"/>
  <c r="E10811" i="1" s="1"/>
  <c r="F10811" i="1" s="1"/>
  <c r="E10812" i="1" a="1"/>
  <c r="E10812" i="1" s="1"/>
  <c r="F10812" i="1" s="1"/>
  <c r="E10813" i="1" a="1"/>
  <c r="E10813" i="1" s="1"/>
  <c r="F10813" i="1" s="1"/>
  <c r="E10814" i="1" a="1"/>
  <c r="E10814" i="1" s="1"/>
  <c r="F10814" i="1" s="1"/>
  <c r="E10815" i="1" a="1"/>
  <c r="E10815" i="1" s="1"/>
  <c r="F10815" i="1" s="1"/>
  <c r="E10816" i="1" a="1"/>
  <c r="E10816" i="1" s="1"/>
  <c r="F10816" i="1" s="1"/>
  <c r="E10817" i="1" a="1"/>
  <c r="E10817" i="1" s="1"/>
  <c r="F10817" i="1" s="1"/>
  <c r="E10818" i="1" a="1"/>
  <c r="E10818" i="1" s="1"/>
  <c r="F10818" i="1" s="1"/>
  <c r="E10819" i="1" a="1"/>
  <c r="E10819" i="1" s="1"/>
  <c r="F10819" i="1" s="1"/>
  <c r="E10820" i="1" a="1"/>
  <c r="E10820" i="1" s="1"/>
  <c r="F10820" i="1" s="1"/>
  <c r="E10821" i="1" a="1"/>
  <c r="E10821" i="1" s="1"/>
  <c r="F10821" i="1" s="1"/>
  <c r="E10822" i="1" a="1"/>
  <c r="E10822" i="1" s="1"/>
  <c r="F10822" i="1" s="1"/>
  <c r="E10823" i="1" a="1"/>
  <c r="E10823" i="1" s="1"/>
  <c r="F10823" i="1" s="1"/>
  <c r="E10824" i="1" a="1"/>
  <c r="E10824" i="1" s="1"/>
  <c r="F10824" i="1" s="1"/>
  <c r="E10825" i="1" a="1"/>
  <c r="E10825" i="1" s="1"/>
  <c r="F10825" i="1" s="1"/>
  <c r="E10826" i="1" a="1"/>
  <c r="E10826" i="1" s="1"/>
  <c r="F10826" i="1" s="1"/>
  <c r="E10827" i="1" a="1"/>
  <c r="E10827" i="1" s="1"/>
  <c r="F10827" i="1" s="1"/>
  <c r="E10828" i="1" a="1"/>
  <c r="E10828" i="1" s="1"/>
  <c r="F10828" i="1" s="1"/>
  <c r="E10829" i="1" a="1"/>
  <c r="E10829" i="1" s="1"/>
  <c r="F10829" i="1" s="1"/>
  <c r="E10830" i="1" a="1"/>
  <c r="E10830" i="1" s="1"/>
  <c r="F10830" i="1" s="1"/>
  <c r="E10831" i="1" a="1"/>
  <c r="E10831" i="1" s="1"/>
  <c r="F10831" i="1" s="1"/>
  <c r="E10832" i="1" a="1"/>
  <c r="E10832" i="1" s="1"/>
  <c r="F10832" i="1" s="1"/>
  <c r="E10833" i="1" a="1"/>
  <c r="E10833" i="1" s="1"/>
  <c r="F10833" i="1" s="1"/>
  <c r="E10834" i="1" a="1"/>
  <c r="E10834" i="1" s="1"/>
  <c r="F10834" i="1" s="1"/>
  <c r="E10835" i="1" a="1"/>
  <c r="E10835" i="1" s="1"/>
  <c r="F10835" i="1" s="1"/>
  <c r="E10836" i="1" a="1"/>
  <c r="E10836" i="1" s="1"/>
  <c r="F10836" i="1" s="1"/>
  <c r="E10837" i="1" a="1"/>
  <c r="E10837" i="1" s="1"/>
  <c r="F10837" i="1" s="1"/>
  <c r="E10838" i="1" a="1"/>
  <c r="E10838" i="1" s="1"/>
  <c r="F10838" i="1" s="1"/>
  <c r="E10839" i="1" a="1"/>
  <c r="E10839" i="1" s="1"/>
  <c r="F10839" i="1" s="1"/>
  <c r="E10840" i="1" a="1"/>
  <c r="E10840" i="1" s="1"/>
  <c r="F10840" i="1" s="1"/>
  <c r="E10841" i="1" a="1"/>
  <c r="E10841" i="1" s="1"/>
  <c r="F10841" i="1" s="1"/>
  <c r="E10842" i="1" a="1"/>
  <c r="E10842" i="1" s="1"/>
  <c r="F10842" i="1" s="1"/>
  <c r="E10843" i="1" a="1"/>
  <c r="E10843" i="1" s="1"/>
  <c r="F10843" i="1" s="1"/>
  <c r="E10844" i="1" a="1"/>
  <c r="E10844" i="1" s="1"/>
  <c r="F10844" i="1" s="1"/>
  <c r="E10845" i="1" a="1"/>
  <c r="E10845" i="1" s="1"/>
  <c r="F10845" i="1" s="1"/>
  <c r="E10846" i="1" a="1"/>
  <c r="E10846" i="1" s="1"/>
  <c r="F10846" i="1" s="1"/>
  <c r="E10847" i="1" a="1"/>
  <c r="E10847" i="1" s="1"/>
  <c r="F10847" i="1" s="1"/>
  <c r="E10848" i="1" a="1"/>
  <c r="E10848" i="1" s="1"/>
  <c r="F10848" i="1" s="1"/>
  <c r="E10849" i="1" a="1"/>
  <c r="E10849" i="1" s="1"/>
  <c r="F10849" i="1" s="1"/>
  <c r="E10850" i="1" a="1"/>
  <c r="E10850" i="1" s="1"/>
  <c r="F10850" i="1" s="1"/>
  <c r="E10851" i="1" a="1"/>
  <c r="E10851" i="1" s="1"/>
  <c r="F10851" i="1" s="1"/>
  <c r="E10852" i="1" a="1"/>
  <c r="E10852" i="1" s="1"/>
  <c r="F10852" i="1" s="1"/>
  <c r="E10853" i="1" a="1"/>
  <c r="E10853" i="1" s="1"/>
  <c r="F10853" i="1" s="1"/>
  <c r="E10854" i="1" a="1"/>
  <c r="E10854" i="1" s="1"/>
  <c r="F10854" i="1" s="1"/>
  <c r="E10855" i="1" a="1"/>
  <c r="E10855" i="1" s="1"/>
  <c r="F10855" i="1" s="1"/>
  <c r="E10856" i="1" a="1"/>
  <c r="E10856" i="1" s="1"/>
  <c r="F10856" i="1" s="1"/>
  <c r="E10857" i="1" a="1"/>
  <c r="E10857" i="1" s="1"/>
  <c r="F10857" i="1" s="1"/>
  <c r="E10858" i="1" a="1"/>
  <c r="E10858" i="1" s="1"/>
  <c r="F10858" i="1" s="1"/>
  <c r="E10859" i="1" a="1"/>
  <c r="E10859" i="1" s="1"/>
  <c r="F10859" i="1" s="1"/>
  <c r="E10860" i="1" a="1"/>
  <c r="E10860" i="1" s="1"/>
  <c r="F10860" i="1" s="1"/>
  <c r="E10861" i="1" a="1"/>
  <c r="E10861" i="1" s="1"/>
  <c r="F10861" i="1" s="1"/>
  <c r="E10862" i="1" a="1"/>
  <c r="E10862" i="1" s="1"/>
  <c r="F10862" i="1" s="1"/>
  <c r="E10863" i="1" a="1"/>
  <c r="E10863" i="1" s="1"/>
  <c r="F10863" i="1" s="1"/>
  <c r="E10864" i="1" a="1"/>
  <c r="E10864" i="1" s="1"/>
  <c r="F10864" i="1" s="1"/>
  <c r="E10865" i="1" a="1"/>
  <c r="E10865" i="1" s="1"/>
  <c r="F10865" i="1" s="1"/>
  <c r="E10866" i="1" a="1"/>
  <c r="E10866" i="1" s="1"/>
  <c r="F10866" i="1" s="1"/>
  <c r="E10867" i="1" a="1"/>
  <c r="E10867" i="1" s="1"/>
  <c r="F10867" i="1" s="1"/>
  <c r="E10868" i="1" a="1"/>
  <c r="E10868" i="1" s="1"/>
  <c r="F10868" i="1" s="1"/>
  <c r="E10869" i="1" a="1"/>
  <c r="E10869" i="1" s="1"/>
  <c r="F10869" i="1" s="1"/>
  <c r="E10870" i="1" a="1"/>
  <c r="E10870" i="1" s="1"/>
  <c r="F10870" i="1" s="1"/>
  <c r="E10871" i="1" a="1"/>
  <c r="E10871" i="1" s="1"/>
  <c r="F10871" i="1" s="1"/>
  <c r="E10872" i="1" a="1"/>
  <c r="E10872" i="1" s="1"/>
  <c r="F10872" i="1" s="1"/>
  <c r="E10873" i="1" a="1"/>
  <c r="E10873" i="1" s="1"/>
  <c r="F10873" i="1" s="1"/>
  <c r="E10874" i="1" a="1"/>
  <c r="E10874" i="1" s="1"/>
  <c r="F10874" i="1" s="1"/>
  <c r="E10875" i="1" a="1"/>
  <c r="E10875" i="1" s="1"/>
  <c r="F10875" i="1" s="1"/>
  <c r="E10876" i="1" a="1"/>
  <c r="E10876" i="1" s="1"/>
  <c r="F10876" i="1" s="1"/>
  <c r="E10877" i="1" a="1"/>
  <c r="E10877" i="1" s="1"/>
  <c r="F10877" i="1" s="1"/>
  <c r="E10878" i="1" a="1"/>
  <c r="E10878" i="1" s="1"/>
  <c r="F10878" i="1" s="1"/>
  <c r="E10879" i="1" a="1"/>
  <c r="E10879" i="1" s="1"/>
  <c r="F10879" i="1" s="1"/>
  <c r="E10880" i="1" a="1"/>
  <c r="E10880" i="1" s="1"/>
  <c r="F10880" i="1" s="1"/>
  <c r="E10881" i="1" a="1"/>
  <c r="E10881" i="1" s="1"/>
  <c r="F10881" i="1" s="1"/>
  <c r="E10882" i="1" a="1"/>
  <c r="E10882" i="1" s="1"/>
  <c r="F10882" i="1" s="1"/>
  <c r="E10883" i="1" a="1"/>
  <c r="E10883" i="1" s="1"/>
  <c r="F10883" i="1" s="1"/>
  <c r="E10884" i="1" a="1"/>
  <c r="E10884" i="1" s="1"/>
  <c r="F10884" i="1" s="1"/>
  <c r="E10885" i="1" a="1"/>
  <c r="E10885" i="1" s="1"/>
  <c r="F10885" i="1" s="1"/>
  <c r="E10886" i="1" a="1"/>
  <c r="E10886" i="1" s="1"/>
  <c r="F10886" i="1" s="1"/>
  <c r="E10887" i="1" a="1"/>
  <c r="E10887" i="1" s="1"/>
  <c r="F10887" i="1" s="1"/>
  <c r="E10888" i="1" a="1"/>
  <c r="E10888" i="1" s="1"/>
  <c r="F10888" i="1" s="1"/>
  <c r="E10889" i="1" a="1"/>
  <c r="E10889" i="1" s="1"/>
  <c r="F10889" i="1" s="1"/>
  <c r="E10890" i="1" a="1"/>
  <c r="E10890" i="1" s="1"/>
  <c r="F10890" i="1" s="1"/>
  <c r="E10891" i="1" a="1"/>
  <c r="E10891" i="1" s="1"/>
  <c r="F10891" i="1" s="1"/>
  <c r="E10892" i="1" a="1"/>
  <c r="E10892" i="1" s="1"/>
  <c r="F10892" i="1" s="1"/>
  <c r="E10893" i="1" a="1"/>
  <c r="E10893" i="1" s="1"/>
  <c r="F10893" i="1" s="1"/>
  <c r="E10894" i="1" a="1"/>
  <c r="E10894" i="1" s="1"/>
  <c r="F10894" i="1" s="1"/>
  <c r="E10895" i="1" a="1"/>
  <c r="E10895" i="1" s="1"/>
  <c r="F10895" i="1" s="1"/>
  <c r="E10896" i="1" a="1"/>
  <c r="E10896" i="1" s="1"/>
  <c r="F10896" i="1" s="1"/>
  <c r="E10897" i="1" a="1"/>
  <c r="E10897" i="1" s="1"/>
  <c r="F10897" i="1" s="1"/>
  <c r="E10898" i="1" a="1"/>
  <c r="E10898" i="1" s="1"/>
  <c r="F10898" i="1" s="1"/>
  <c r="E10899" i="1" a="1"/>
  <c r="E10899" i="1" s="1"/>
  <c r="F10899" i="1" s="1"/>
  <c r="E10900" i="1" a="1"/>
  <c r="E10900" i="1" s="1"/>
  <c r="F10900" i="1" s="1"/>
  <c r="E10901" i="1" a="1"/>
  <c r="E10901" i="1" s="1"/>
  <c r="F10901" i="1" s="1"/>
  <c r="E10902" i="1" a="1"/>
  <c r="E10902" i="1" s="1"/>
  <c r="F10902" i="1" s="1"/>
  <c r="E10903" i="1" a="1"/>
  <c r="E10903" i="1" s="1"/>
  <c r="F10903" i="1" s="1"/>
  <c r="E10904" i="1" a="1"/>
  <c r="E10904" i="1" s="1"/>
  <c r="F10904" i="1" s="1"/>
  <c r="E10905" i="1" a="1"/>
  <c r="E10905" i="1" s="1"/>
  <c r="F10905" i="1" s="1"/>
  <c r="E10906" i="1" a="1"/>
  <c r="E10906" i="1" s="1"/>
  <c r="F10906" i="1" s="1"/>
  <c r="E10907" i="1" a="1"/>
  <c r="E10907" i="1" s="1"/>
  <c r="F10907" i="1" s="1"/>
  <c r="E10908" i="1" a="1"/>
  <c r="E10908" i="1" s="1"/>
  <c r="F10908" i="1" s="1"/>
  <c r="E10909" i="1" a="1"/>
  <c r="E10909" i="1" s="1"/>
  <c r="F10909" i="1" s="1"/>
  <c r="E10910" i="1" a="1"/>
  <c r="E10910" i="1" s="1"/>
  <c r="F10910" i="1" s="1"/>
  <c r="E10911" i="1" a="1"/>
  <c r="E10911" i="1" s="1"/>
  <c r="F10911" i="1" s="1"/>
  <c r="E10912" i="1" a="1"/>
  <c r="E10912" i="1" s="1"/>
  <c r="F10912" i="1" s="1"/>
  <c r="E10913" i="1" a="1"/>
  <c r="E10913" i="1" s="1"/>
  <c r="F10913" i="1" s="1"/>
  <c r="E10914" i="1" a="1"/>
  <c r="E10914" i="1" s="1"/>
  <c r="F10914" i="1" s="1"/>
  <c r="E10915" i="1" a="1"/>
  <c r="E10915" i="1" s="1"/>
  <c r="F10915" i="1" s="1"/>
  <c r="E10916" i="1" a="1"/>
  <c r="E10916" i="1" s="1"/>
  <c r="F10916" i="1" s="1"/>
  <c r="E10917" i="1" a="1"/>
  <c r="E10917" i="1" s="1"/>
  <c r="F10917" i="1" s="1"/>
  <c r="E10918" i="1" a="1"/>
  <c r="E10918" i="1" s="1"/>
  <c r="F10918" i="1" s="1"/>
  <c r="E10919" i="1" a="1"/>
  <c r="E10919" i="1" s="1"/>
  <c r="F10919" i="1" s="1"/>
  <c r="E10920" i="1" a="1"/>
  <c r="E10920" i="1" s="1"/>
  <c r="F10920" i="1" s="1"/>
  <c r="E10921" i="1" a="1"/>
  <c r="E10921" i="1" s="1"/>
  <c r="F10921" i="1" s="1"/>
  <c r="E10922" i="1" a="1"/>
  <c r="E10922" i="1" s="1"/>
  <c r="F10922" i="1" s="1"/>
  <c r="E10923" i="1" a="1"/>
  <c r="E10923" i="1" s="1"/>
  <c r="F10923" i="1" s="1"/>
  <c r="E10924" i="1" a="1"/>
  <c r="E10924" i="1" s="1"/>
  <c r="F10924" i="1" s="1"/>
  <c r="E10925" i="1" a="1"/>
  <c r="E10925" i="1" s="1"/>
  <c r="F10925" i="1" s="1"/>
  <c r="E10926" i="1" a="1"/>
  <c r="E10926" i="1" s="1"/>
  <c r="F10926" i="1" s="1"/>
  <c r="E10927" i="1" a="1"/>
  <c r="E10927" i="1" s="1"/>
  <c r="F10927" i="1" s="1"/>
  <c r="E10928" i="1" a="1"/>
  <c r="E10928" i="1" s="1"/>
  <c r="F10928" i="1" s="1"/>
  <c r="E10929" i="1" a="1"/>
  <c r="E10929" i="1" s="1"/>
  <c r="F10929" i="1" s="1"/>
  <c r="E10930" i="1" a="1"/>
  <c r="E10930" i="1" s="1"/>
  <c r="F10930" i="1" s="1"/>
  <c r="E10931" i="1" a="1"/>
  <c r="E10931" i="1" s="1"/>
  <c r="F10931" i="1" s="1"/>
  <c r="E10932" i="1" a="1"/>
  <c r="E10932" i="1" s="1"/>
  <c r="F10932" i="1" s="1"/>
  <c r="E10933" i="1" a="1"/>
  <c r="E10933" i="1" s="1"/>
  <c r="F10933" i="1" s="1"/>
  <c r="E10934" i="1" a="1"/>
  <c r="E10934" i="1" s="1"/>
  <c r="F10934" i="1" s="1"/>
  <c r="E10935" i="1" a="1"/>
  <c r="E10935" i="1" s="1"/>
  <c r="F10935" i="1" s="1"/>
  <c r="E10936" i="1" a="1"/>
  <c r="E10936" i="1" s="1"/>
  <c r="F10936" i="1" s="1"/>
  <c r="E10937" i="1" a="1"/>
  <c r="E10937" i="1" s="1"/>
  <c r="F10937" i="1" s="1"/>
  <c r="E10938" i="1" a="1"/>
  <c r="E10938" i="1" s="1"/>
  <c r="F10938" i="1" s="1"/>
  <c r="E10939" i="1" a="1"/>
  <c r="E10939" i="1" s="1"/>
  <c r="F10939" i="1" s="1"/>
  <c r="E10940" i="1" a="1"/>
  <c r="E10940" i="1" s="1"/>
  <c r="F10940" i="1" s="1"/>
  <c r="E10941" i="1" a="1"/>
  <c r="E10941" i="1" s="1"/>
  <c r="F10941" i="1" s="1"/>
  <c r="E10942" i="1" a="1"/>
  <c r="E10942" i="1" s="1"/>
  <c r="F10942" i="1" s="1"/>
  <c r="E10943" i="1" a="1"/>
  <c r="E10943" i="1" s="1"/>
  <c r="F10943" i="1" s="1"/>
  <c r="E10944" i="1" a="1"/>
  <c r="E10944" i="1" s="1"/>
  <c r="F10944" i="1" s="1"/>
  <c r="E10945" i="1" a="1"/>
  <c r="E10945" i="1" s="1"/>
  <c r="F10945" i="1" s="1"/>
  <c r="E10946" i="1" a="1"/>
  <c r="E10946" i="1" s="1"/>
  <c r="F10946" i="1" s="1"/>
  <c r="E10947" i="1" a="1"/>
  <c r="E10947" i="1" s="1"/>
  <c r="F10947" i="1" s="1"/>
  <c r="E10948" i="1" a="1"/>
  <c r="E10948" i="1" s="1"/>
  <c r="F10948" i="1" s="1"/>
  <c r="E10949" i="1" a="1"/>
  <c r="E10949" i="1" s="1"/>
  <c r="F10949" i="1" s="1"/>
  <c r="E10950" i="1" a="1"/>
  <c r="E10950" i="1" s="1"/>
  <c r="F10950" i="1" s="1"/>
  <c r="E10951" i="1" a="1"/>
  <c r="E10951" i="1" s="1"/>
  <c r="F10951" i="1" s="1"/>
  <c r="E10952" i="1" a="1"/>
  <c r="E10952" i="1" s="1"/>
  <c r="F10952" i="1" s="1"/>
  <c r="E10953" i="1" a="1"/>
  <c r="E10953" i="1" s="1"/>
  <c r="F10953" i="1" s="1"/>
  <c r="E10954" i="1" a="1"/>
  <c r="E10954" i="1" s="1"/>
  <c r="F10954" i="1" s="1"/>
  <c r="E10955" i="1" a="1"/>
  <c r="E10955" i="1" s="1"/>
  <c r="F10955" i="1" s="1"/>
  <c r="E10956" i="1" a="1"/>
  <c r="E10956" i="1" s="1"/>
  <c r="F10956" i="1" s="1"/>
  <c r="E10957" i="1" a="1"/>
  <c r="E10957" i="1" s="1"/>
  <c r="F10957" i="1" s="1"/>
  <c r="E10958" i="1" a="1"/>
  <c r="E10958" i="1" s="1"/>
  <c r="F10958" i="1" s="1"/>
  <c r="E10959" i="1" a="1"/>
  <c r="E10959" i="1" s="1"/>
  <c r="F10959" i="1" s="1"/>
  <c r="E10960" i="1" a="1"/>
  <c r="E10960" i="1" s="1"/>
  <c r="F10960" i="1" s="1"/>
  <c r="E10961" i="1" a="1"/>
  <c r="E10961" i="1" s="1"/>
  <c r="F10961" i="1" s="1"/>
  <c r="E10962" i="1" a="1"/>
  <c r="E10962" i="1" s="1"/>
  <c r="F10962" i="1" s="1"/>
  <c r="E10963" i="1" a="1"/>
  <c r="E10963" i="1" s="1"/>
  <c r="F10963" i="1" s="1"/>
  <c r="E10964" i="1" a="1"/>
  <c r="E10964" i="1" s="1"/>
  <c r="F10964" i="1" s="1"/>
  <c r="E10965" i="1" a="1"/>
  <c r="E10965" i="1" s="1"/>
  <c r="F10965" i="1" s="1"/>
  <c r="E10966" i="1" a="1"/>
  <c r="E10966" i="1" s="1"/>
  <c r="F10966" i="1" s="1"/>
  <c r="E10967" i="1" a="1"/>
  <c r="E10967" i="1" s="1"/>
  <c r="F10967" i="1" s="1"/>
  <c r="E10968" i="1" a="1"/>
  <c r="E10968" i="1" s="1"/>
  <c r="F10968" i="1" s="1"/>
  <c r="E10969" i="1" a="1"/>
  <c r="E10969" i="1" s="1"/>
  <c r="F10969" i="1" s="1"/>
  <c r="E10970" i="1" a="1"/>
  <c r="E10970" i="1" s="1"/>
  <c r="F10970" i="1" s="1"/>
  <c r="E10971" i="1" a="1"/>
  <c r="E10971" i="1" s="1"/>
  <c r="F10971" i="1" s="1"/>
  <c r="E10972" i="1" a="1"/>
  <c r="E10972" i="1" s="1"/>
  <c r="F10972" i="1" s="1"/>
  <c r="E10973" i="1" a="1"/>
  <c r="E10973" i="1" s="1"/>
  <c r="F10973" i="1" s="1"/>
  <c r="E10974" i="1" a="1"/>
  <c r="E10974" i="1" s="1"/>
  <c r="F10974" i="1" s="1"/>
  <c r="E10975" i="1" a="1"/>
  <c r="E10975" i="1" s="1"/>
  <c r="F10975" i="1" s="1"/>
  <c r="E10976" i="1" a="1"/>
  <c r="E10976" i="1" s="1"/>
  <c r="F10976" i="1" s="1"/>
  <c r="E10977" i="1" a="1"/>
  <c r="E10977" i="1" s="1"/>
  <c r="F10977" i="1" s="1"/>
  <c r="E10978" i="1" a="1"/>
  <c r="E10978" i="1" s="1"/>
  <c r="F10978" i="1" s="1"/>
  <c r="E10979" i="1" a="1"/>
  <c r="E10979" i="1" s="1"/>
  <c r="F10979" i="1" s="1"/>
  <c r="E10980" i="1" a="1"/>
  <c r="E10980" i="1" s="1"/>
  <c r="F10980" i="1" s="1"/>
  <c r="E10981" i="1" a="1"/>
  <c r="E10981" i="1" s="1"/>
  <c r="F10981" i="1" s="1"/>
  <c r="E10982" i="1" a="1"/>
  <c r="E10982" i="1" s="1"/>
  <c r="F10982" i="1" s="1"/>
  <c r="E10983" i="1" a="1"/>
  <c r="E10983" i="1" s="1"/>
  <c r="F10983" i="1" s="1"/>
  <c r="E10984" i="1" a="1"/>
  <c r="E10984" i="1" s="1"/>
  <c r="F10984" i="1" s="1"/>
  <c r="E10985" i="1" a="1"/>
  <c r="E10985" i="1" s="1"/>
  <c r="F10985" i="1" s="1"/>
  <c r="E10986" i="1" a="1"/>
  <c r="E10986" i="1" s="1"/>
  <c r="F10986" i="1" s="1"/>
  <c r="E10987" i="1" a="1"/>
  <c r="E10987" i="1" s="1"/>
  <c r="F10987" i="1" s="1"/>
  <c r="E10988" i="1" a="1"/>
  <c r="E10988" i="1" s="1"/>
  <c r="F10988" i="1" s="1"/>
  <c r="E10989" i="1" a="1"/>
  <c r="E10989" i="1" s="1"/>
  <c r="F10989" i="1" s="1"/>
  <c r="E10990" i="1" a="1"/>
  <c r="E10990" i="1" s="1"/>
  <c r="F10990" i="1" s="1"/>
  <c r="E10991" i="1" a="1"/>
  <c r="E10991" i="1" s="1"/>
  <c r="F10991" i="1" s="1"/>
  <c r="E10992" i="1" a="1"/>
  <c r="E10992" i="1" s="1"/>
  <c r="F10992" i="1" s="1"/>
  <c r="E10993" i="1" a="1"/>
  <c r="E10993" i="1" s="1"/>
  <c r="F10993" i="1" s="1"/>
  <c r="E10994" i="1" a="1"/>
  <c r="E10994" i="1" s="1"/>
  <c r="F10994" i="1" s="1"/>
  <c r="E10995" i="1" a="1"/>
  <c r="E10995" i="1" s="1"/>
  <c r="F10995" i="1" s="1"/>
  <c r="E10996" i="1" a="1"/>
  <c r="E10996" i="1" s="1"/>
  <c r="F10996" i="1" s="1"/>
  <c r="E10997" i="1" a="1"/>
  <c r="E10997" i="1" s="1"/>
  <c r="F10997" i="1" s="1"/>
  <c r="E10998" i="1" a="1"/>
  <c r="E10998" i="1" s="1"/>
  <c r="F10998" i="1" s="1"/>
  <c r="E10999" i="1" a="1"/>
  <c r="E10999" i="1" s="1"/>
  <c r="F10999" i="1" s="1"/>
  <c r="E11000" i="1" a="1"/>
  <c r="E11000" i="1" s="1"/>
  <c r="F11000" i="1" s="1"/>
  <c r="E11001" i="1" a="1"/>
  <c r="E11001" i="1" s="1"/>
  <c r="F11001" i="1" s="1"/>
  <c r="E11002" i="1" a="1"/>
  <c r="E11002" i="1" s="1"/>
  <c r="F11002" i="1" s="1"/>
  <c r="E11003" i="1" a="1"/>
  <c r="E11003" i="1" s="1"/>
  <c r="F11003" i="1" s="1"/>
  <c r="E11004" i="1" a="1"/>
  <c r="E11004" i="1" s="1"/>
  <c r="F11004" i="1" s="1"/>
  <c r="E11005" i="1" a="1"/>
  <c r="E11005" i="1" s="1"/>
  <c r="F11005" i="1" s="1"/>
  <c r="E11006" i="1" a="1"/>
  <c r="E11006" i="1" s="1"/>
  <c r="F11006" i="1" s="1"/>
  <c r="E11007" i="1" a="1"/>
  <c r="E11007" i="1" s="1"/>
  <c r="F11007" i="1" s="1"/>
  <c r="E11008" i="1" a="1"/>
  <c r="E11008" i="1" s="1"/>
  <c r="F11008" i="1" s="1"/>
  <c r="E11009" i="1" a="1"/>
  <c r="E11009" i="1" s="1"/>
  <c r="F11009" i="1" s="1"/>
  <c r="E11010" i="1" a="1"/>
  <c r="E11010" i="1" s="1"/>
  <c r="F11010" i="1" s="1"/>
  <c r="E11011" i="1" a="1"/>
  <c r="E11011" i="1" s="1"/>
  <c r="F11011" i="1" s="1"/>
  <c r="E11012" i="1" a="1"/>
  <c r="E11012" i="1" s="1"/>
  <c r="F11012" i="1" s="1"/>
  <c r="E11013" i="1" a="1"/>
  <c r="E11013" i="1" s="1"/>
  <c r="F11013" i="1" s="1"/>
  <c r="E11014" i="1" a="1"/>
  <c r="E11014" i="1" s="1"/>
  <c r="F11014" i="1" s="1"/>
  <c r="E11015" i="1" a="1"/>
  <c r="E11015" i="1" s="1"/>
  <c r="F11015" i="1" s="1"/>
  <c r="E11016" i="1" a="1"/>
  <c r="E11016" i="1" s="1"/>
  <c r="F11016" i="1" s="1"/>
  <c r="E11017" i="1" a="1"/>
  <c r="E11017" i="1" s="1"/>
  <c r="F11017" i="1" s="1"/>
  <c r="E11018" i="1" a="1"/>
  <c r="E11018" i="1" s="1"/>
  <c r="F11018" i="1" s="1"/>
  <c r="E11019" i="1" a="1"/>
  <c r="E11019" i="1" s="1"/>
  <c r="F11019" i="1" s="1"/>
  <c r="E11020" i="1" a="1"/>
  <c r="E11020" i="1" s="1"/>
  <c r="F11020" i="1" s="1"/>
  <c r="E11021" i="1" a="1"/>
  <c r="E11021" i="1" s="1"/>
  <c r="F11021" i="1" s="1"/>
  <c r="E11022" i="1" a="1"/>
  <c r="E11022" i="1" s="1"/>
  <c r="F11022" i="1" s="1"/>
  <c r="E11023" i="1" a="1"/>
  <c r="E11023" i="1" s="1"/>
  <c r="F11023" i="1" s="1"/>
  <c r="E11024" i="1" a="1"/>
  <c r="E11024" i="1" s="1"/>
  <c r="F11024" i="1" s="1"/>
  <c r="E11025" i="1" a="1"/>
  <c r="E11025" i="1" s="1"/>
  <c r="F11025" i="1" s="1"/>
  <c r="E11026" i="1" a="1"/>
  <c r="E11026" i="1" s="1"/>
  <c r="F11026" i="1" s="1"/>
  <c r="E11027" i="1" a="1"/>
  <c r="E11027" i="1" s="1"/>
  <c r="F11027" i="1" s="1"/>
  <c r="E11028" i="1" a="1"/>
  <c r="E11028" i="1" s="1"/>
  <c r="F11028" i="1" s="1"/>
  <c r="E11029" i="1" a="1"/>
  <c r="E11029" i="1" s="1"/>
  <c r="F11029" i="1" s="1"/>
  <c r="E11030" i="1" a="1"/>
  <c r="E11030" i="1" s="1"/>
  <c r="F11030" i="1" s="1"/>
  <c r="E11031" i="1" a="1"/>
  <c r="E11031" i="1" s="1"/>
  <c r="F11031" i="1" s="1"/>
  <c r="E11032" i="1" a="1"/>
  <c r="E11032" i="1" s="1"/>
  <c r="F11032" i="1" s="1"/>
  <c r="E11033" i="1" a="1"/>
  <c r="E11033" i="1" s="1"/>
  <c r="F11033" i="1" s="1"/>
  <c r="E11034" i="1" a="1"/>
  <c r="E11034" i="1" s="1"/>
  <c r="F11034" i="1" s="1"/>
  <c r="E11035" i="1" a="1"/>
  <c r="E11035" i="1" s="1"/>
  <c r="F11035" i="1" s="1"/>
  <c r="E11036" i="1" a="1"/>
  <c r="E11036" i="1" s="1"/>
  <c r="F11036" i="1" s="1"/>
  <c r="E11037" i="1" a="1"/>
  <c r="E11037" i="1" s="1"/>
  <c r="F11037" i="1" s="1"/>
  <c r="E11038" i="1" a="1"/>
  <c r="E11038" i="1" s="1"/>
  <c r="F11038" i="1" s="1"/>
  <c r="E11039" i="1" a="1"/>
  <c r="E11039" i="1" s="1"/>
  <c r="F11039" i="1" s="1"/>
  <c r="E11040" i="1" a="1"/>
  <c r="E11040" i="1" s="1"/>
  <c r="F11040" i="1" s="1"/>
  <c r="E11041" i="1" a="1"/>
  <c r="E11041" i="1" s="1"/>
  <c r="F11041" i="1" s="1"/>
  <c r="E11042" i="1" a="1"/>
  <c r="E11042" i="1" s="1"/>
  <c r="F11042" i="1" s="1"/>
  <c r="E11043" i="1" a="1"/>
  <c r="E11043" i="1" s="1"/>
  <c r="F11043" i="1" s="1"/>
  <c r="E11044" i="1" a="1"/>
  <c r="E11044" i="1" s="1"/>
  <c r="F11044" i="1" s="1"/>
  <c r="E11045" i="1" a="1"/>
  <c r="E11045" i="1" s="1"/>
  <c r="F11045" i="1" s="1"/>
  <c r="E11046" i="1" a="1"/>
  <c r="E11046" i="1" s="1"/>
  <c r="F11046" i="1" s="1"/>
  <c r="E11047" i="1" a="1"/>
  <c r="E11047" i="1" s="1"/>
  <c r="F11047" i="1" s="1"/>
  <c r="E11048" i="1" a="1"/>
  <c r="E11048" i="1" s="1"/>
  <c r="F11048" i="1" s="1"/>
  <c r="E11049" i="1" a="1"/>
  <c r="E11049" i="1" s="1"/>
  <c r="F11049" i="1" s="1"/>
  <c r="E11050" i="1" a="1"/>
  <c r="E11050" i="1" s="1"/>
  <c r="F11050" i="1" s="1"/>
  <c r="E11051" i="1" a="1"/>
  <c r="E11051" i="1" s="1"/>
  <c r="F11051" i="1" s="1"/>
  <c r="E11052" i="1" a="1"/>
  <c r="E11052" i="1" s="1"/>
  <c r="F11052" i="1" s="1"/>
  <c r="E11053" i="1" a="1"/>
  <c r="E11053" i="1" s="1"/>
  <c r="F11053" i="1" s="1"/>
  <c r="E11054" i="1" a="1"/>
  <c r="E11054" i="1" s="1"/>
  <c r="F11054" i="1" s="1"/>
  <c r="E11055" i="1" a="1"/>
  <c r="E11055" i="1" s="1"/>
  <c r="F11055" i="1" s="1"/>
  <c r="E11056" i="1" a="1"/>
  <c r="E11056" i="1" s="1"/>
  <c r="F11056" i="1" s="1"/>
  <c r="E11057" i="1" a="1"/>
  <c r="E11057" i="1" s="1"/>
  <c r="F11057" i="1" s="1"/>
  <c r="E11058" i="1" a="1"/>
  <c r="E11058" i="1" s="1"/>
  <c r="F11058" i="1" s="1"/>
  <c r="E11059" i="1" a="1"/>
  <c r="E11059" i="1" s="1"/>
  <c r="F11059" i="1" s="1"/>
  <c r="E11060" i="1" a="1"/>
  <c r="E11060" i="1" s="1"/>
  <c r="F11060" i="1" s="1"/>
  <c r="E11061" i="1" a="1"/>
  <c r="E11061" i="1" s="1"/>
  <c r="F11061" i="1" s="1"/>
  <c r="E11062" i="1" a="1"/>
  <c r="E11062" i="1" s="1"/>
  <c r="F11062" i="1" s="1"/>
  <c r="E11063" i="1" a="1"/>
  <c r="E11063" i="1" s="1"/>
  <c r="F11063" i="1" s="1"/>
  <c r="E11064" i="1" a="1"/>
  <c r="E11064" i="1" s="1"/>
  <c r="F11064" i="1" s="1"/>
  <c r="E11065" i="1" a="1"/>
  <c r="E11065" i="1" s="1"/>
  <c r="F11065" i="1" s="1"/>
  <c r="E11066" i="1" a="1"/>
  <c r="E11066" i="1" s="1"/>
  <c r="F11066" i="1" s="1"/>
  <c r="E11067" i="1" a="1"/>
  <c r="E11067" i="1" s="1"/>
  <c r="F11067" i="1" s="1"/>
  <c r="E11068" i="1" a="1"/>
  <c r="E11068" i="1" s="1"/>
  <c r="F11068" i="1" s="1"/>
  <c r="E11069" i="1" a="1"/>
  <c r="E11069" i="1" s="1"/>
  <c r="F11069" i="1" s="1"/>
  <c r="E11070" i="1" a="1"/>
  <c r="E11070" i="1" s="1"/>
  <c r="F11070" i="1" s="1"/>
  <c r="E11071" i="1" a="1"/>
  <c r="E11071" i="1" s="1"/>
  <c r="F11071" i="1" s="1"/>
  <c r="E11072" i="1" a="1"/>
  <c r="E11072" i="1" s="1"/>
  <c r="F11072" i="1" s="1"/>
  <c r="E11073" i="1" a="1"/>
  <c r="E11073" i="1" s="1"/>
  <c r="F11073" i="1" s="1"/>
  <c r="E11074" i="1" a="1"/>
  <c r="E11074" i="1" s="1"/>
  <c r="F11074" i="1" s="1"/>
  <c r="E11075" i="1" a="1"/>
  <c r="E11075" i="1" s="1"/>
  <c r="F11075" i="1" s="1"/>
  <c r="E11076" i="1" a="1"/>
  <c r="E11076" i="1" s="1"/>
  <c r="F11076" i="1" s="1"/>
  <c r="E11077" i="1" a="1"/>
  <c r="E11077" i="1" s="1"/>
  <c r="F11077" i="1" s="1"/>
  <c r="E11078" i="1" a="1"/>
  <c r="E11078" i="1" s="1"/>
  <c r="F11078" i="1" s="1"/>
  <c r="E11079" i="1" a="1"/>
  <c r="E11079" i="1" s="1"/>
  <c r="F11079" i="1" s="1"/>
  <c r="E11080" i="1" a="1"/>
  <c r="E11080" i="1" s="1"/>
  <c r="F11080" i="1" s="1"/>
  <c r="E11081" i="1" a="1"/>
  <c r="E11081" i="1" s="1"/>
  <c r="F11081" i="1" s="1"/>
  <c r="E11082" i="1" a="1"/>
  <c r="E11082" i="1" s="1"/>
  <c r="F11082" i="1" s="1"/>
  <c r="E11083" i="1" a="1"/>
  <c r="E11083" i="1" s="1"/>
  <c r="F11083" i="1" s="1"/>
  <c r="E11084" i="1" a="1"/>
  <c r="E11084" i="1" s="1"/>
  <c r="F11084" i="1" s="1"/>
  <c r="E11085" i="1" a="1"/>
  <c r="E11085" i="1" s="1"/>
  <c r="F11085" i="1" s="1"/>
  <c r="E11086" i="1" a="1"/>
  <c r="E11086" i="1" s="1"/>
  <c r="F11086" i="1" s="1"/>
  <c r="E11087" i="1" a="1"/>
  <c r="E11087" i="1" s="1"/>
  <c r="F11087" i="1" s="1"/>
  <c r="E11088" i="1" a="1"/>
  <c r="E11088" i="1" s="1"/>
  <c r="F11088" i="1" s="1"/>
  <c r="E11089" i="1" a="1"/>
  <c r="E11089" i="1" s="1"/>
  <c r="F11089" i="1" s="1"/>
  <c r="E11090" i="1" a="1"/>
  <c r="E11090" i="1" s="1"/>
  <c r="F11090" i="1" s="1"/>
  <c r="E11091" i="1" a="1"/>
  <c r="E11091" i="1" s="1"/>
  <c r="F11091" i="1" s="1"/>
  <c r="E11092" i="1" a="1"/>
  <c r="E11092" i="1" s="1"/>
  <c r="F11092" i="1" s="1"/>
  <c r="E11093" i="1" a="1"/>
  <c r="E11093" i="1" s="1"/>
  <c r="F11093" i="1" s="1"/>
  <c r="E11094" i="1" a="1"/>
  <c r="E11094" i="1" s="1"/>
  <c r="F11094" i="1" s="1"/>
  <c r="E11095" i="1" a="1"/>
  <c r="E11095" i="1" s="1"/>
  <c r="F11095" i="1" s="1"/>
  <c r="E11096" i="1" a="1"/>
  <c r="E11096" i="1" s="1"/>
  <c r="F11096" i="1" s="1"/>
  <c r="E11097" i="1" a="1"/>
  <c r="E11097" i="1" s="1"/>
  <c r="F11097" i="1" s="1"/>
  <c r="E11098" i="1" a="1"/>
  <c r="E11098" i="1" s="1"/>
  <c r="F11098" i="1" s="1"/>
  <c r="E11099" i="1" a="1"/>
  <c r="E11099" i="1" s="1"/>
  <c r="F11099" i="1" s="1"/>
  <c r="E11100" i="1" a="1"/>
  <c r="E11100" i="1" s="1"/>
  <c r="F11100" i="1" s="1"/>
  <c r="E11101" i="1" a="1"/>
  <c r="E11101" i="1" s="1"/>
  <c r="F11101" i="1" s="1"/>
  <c r="E11102" i="1" a="1"/>
  <c r="E11102" i="1" s="1"/>
  <c r="F11102" i="1" s="1"/>
  <c r="E11103" i="1" a="1"/>
  <c r="E11103" i="1" s="1"/>
  <c r="F11103" i="1" s="1"/>
  <c r="E11104" i="1" a="1"/>
  <c r="E11104" i="1" s="1"/>
  <c r="F11104" i="1" s="1"/>
  <c r="E11105" i="1" a="1"/>
  <c r="E11105" i="1" s="1"/>
  <c r="F11105" i="1" s="1"/>
  <c r="E11106" i="1" a="1"/>
  <c r="E11106" i="1" s="1"/>
  <c r="F11106" i="1" s="1"/>
  <c r="E11107" i="1" a="1"/>
  <c r="E11107" i="1" s="1"/>
  <c r="F11107" i="1" s="1"/>
  <c r="E11108" i="1" a="1"/>
  <c r="E11108" i="1" s="1"/>
  <c r="F11108" i="1" s="1"/>
  <c r="E11109" i="1" a="1"/>
  <c r="E11109" i="1" s="1"/>
  <c r="F11109" i="1" s="1"/>
  <c r="E11110" i="1" a="1"/>
  <c r="E11110" i="1" s="1"/>
  <c r="F11110" i="1" s="1"/>
  <c r="E11111" i="1" a="1"/>
  <c r="E11111" i="1" s="1"/>
  <c r="F11111" i="1" s="1"/>
  <c r="E11112" i="1" a="1"/>
  <c r="E11112" i="1" s="1"/>
  <c r="F11112" i="1" s="1"/>
  <c r="E11113" i="1" a="1"/>
  <c r="E11113" i="1" s="1"/>
  <c r="F11113" i="1" s="1"/>
  <c r="E11114" i="1" a="1"/>
  <c r="E11114" i="1" s="1"/>
  <c r="F11114" i="1" s="1"/>
  <c r="E11115" i="1" a="1"/>
  <c r="E11115" i="1" s="1"/>
  <c r="F11115" i="1" s="1"/>
  <c r="E11116" i="1" a="1"/>
  <c r="E11116" i="1" s="1"/>
  <c r="F11116" i="1" s="1"/>
  <c r="E11117" i="1" a="1"/>
  <c r="E11117" i="1" s="1"/>
  <c r="F11117" i="1" s="1"/>
  <c r="E11118" i="1" a="1"/>
  <c r="E11118" i="1" s="1"/>
  <c r="F11118" i="1" s="1"/>
  <c r="E11119" i="1" a="1"/>
  <c r="E11119" i="1" s="1"/>
  <c r="F11119" i="1" s="1"/>
  <c r="E11120" i="1" a="1"/>
  <c r="E11120" i="1" s="1"/>
  <c r="F11120" i="1" s="1"/>
  <c r="E11121" i="1" a="1"/>
  <c r="E11121" i="1" s="1"/>
  <c r="F11121" i="1" s="1"/>
  <c r="E11122" i="1" a="1"/>
  <c r="E11122" i="1" s="1"/>
  <c r="F11122" i="1" s="1"/>
  <c r="E11123" i="1" a="1"/>
  <c r="E11123" i="1" s="1"/>
  <c r="F11123" i="1" s="1"/>
  <c r="E11124" i="1" a="1"/>
  <c r="E11124" i="1" s="1"/>
  <c r="F11124" i="1" s="1"/>
  <c r="E11125" i="1" a="1"/>
  <c r="E11125" i="1" s="1"/>
  <c r="F11125" i="1" s="1"/>
  <c r="E11126" i="1" a="1"/>
  <c r="E11126" i="1" s="1"/>
  <c r="F11126" i="1" s="1"/>
  <c r="E11127" i="1" a="1"/>
  <c r="E11127" i="1" s="1"/>
  <c r="F11127" i="1" s="1"/>
  <c r="E11128" i="1" a="1"/>
  <c r="E11128" i="1" s="1"/>
  <c r="F11128" i="1" s="1"/>
  <c r="E11129" i="1" a="1"/>
  <c r="E11129" i="1" s="1"/>
  <c r="F11129" i="1" s="1"/>
  <c r="E11130" i="1" a="1"/>
  <c r="E11130" i="1" s="1"/>
  <c r="F11130" i="1" s="1"/>
  <c r="E11131" i="1" a="1"/>
  <c r="E11131" i="1" s="1"/>
  <c r="F11131" i="1" s="1"/>
  <c r="E11132" i="1" a="1"/>
  <c r="E11132" i="1" s="1"/>
  <c r="F11132" i="1" s="1"/>
  <c r="E11133" i="1" a="1"/>
  <c r="E11133" i="1" s="1"/>
  <c r="F11133" i="1" s="1"/>
  <c r="E11134" i="1" a="1"/>
  <c r="E11134" i="1" s="1"/>
  <c r="F11134" i="1" s="1"/>
  <c r="E11135" i="1" a="1"/>
  <c r="E11135" i="1" s="1"/>
  <c r="F11135" i="1" s="1"/>
  <c r="E11136" i="1" a="1"/>
  <c r="E11136" i="1" s="1"/>
  <c r="F11136" i="1" s="1"/>
  <c r="E11137" i="1" a="1"/>
  <c r="E11137" i="1" s="1"/>
  <c r="F11137" i="1" s="1"/>
  <c r="E11138" i="1" a="1"/>
  <c r="E11138" i="1" s="1"/>
  <c r="F11138" i="1" s="1"/>
  <c r="E11139" i="1" a="1"/>
  <c r="E11139" i="1" s="1"/>
  <c r="F11139" i="1" s="1"/>
  <c r="E11140" i="1" a="1"/>
  <c r="E11140" i="1" s="1"/>
  <c r="F11140" i="1" s="1"/>
  <c r="E11141" i="1" a="1"/>
  <c r="E11141" i="1" s="1"/>
  <c r="F11141" i="1" s="1"/>
  <c r="E11142" i="1" a="1"/>
  <c r="E11142" i="1" s="1"/>
  <c r="F11142" i="1" s="1"/>
  <c r="E11143" i="1" a="1"/>
  <c r="E11143" i="1" s="1"/>
  <c r="F11143" i="1" s="1"/>
  <c r="E11144" i="1" a="1"/>
  <c r="E11144" i="1" s="1"/>
  <c r="F11144" i="1" s="1"/>
  <c r="E11145" i="1" a="1"/>
  <c r="E11145" i="1" s="1"/>
  <c r="F11145" i="1" s="1"/>
  <c r="E11146" i="1" a="1"/>
  <c r="E11146" i="1" s="1"/>
  <c r="F11146" i="1" s="1"/>
  <c r="E11147" i="1" a="1"/>
  <c r="E11147" i="1" s="1"/>
  <c r="F11147" i="1" s="1"/>
  <c r="E11148" i="1" a="1"/>
  <c r="E11148" i="1" s="1"/>
  <c r="F11148" i="1" s="1"/>
  <c r="E11149" i="1" a="1"/>
  <c r="E11149" i="1" s="1"/>
  <c r="F11149" i="1" s="1"/>
  <c r="E11150" i="1" a="1"/>
  <c r="E11150" i="1" s="1"/>
  <c r="F11150" i="1" s="1"/>
  <c r="E11151" i="1" a="1"/>
  <c r="E11151" i="1" s="1"/>
  <c r="F11151" i="1" s="1"/>
  <c r="E11152" i="1" a="1"/>
  <c r="E11152" i="1" s="1"/>
  <c r="F11152" i="1" s="1"/>
  <c r="E11153" i="1" a="1"/>
  <c r="E11153" i="1" s="1"/>
  <c r="F11153" i="1" s="1"/>
  <c r="E11154" i="1" a="1"/>
  <c r="E11154" i="1" s="1"/>
  <c r="F11154" i="1" s="1"/>
  <c r="E11155" i="1" a="1"/>
  <c r="E11155" i="1" s="1"/>
  <c r="F11155" i="1" s="1"/>
  <c r="E11156" i="1" a="1"/>
  <c r="E11156" i="1" s="1"/>
  <c r="F11156" i="1" s="1"/>
  <c r="E11157" i="1" a="1"/>
  <c r="E11157" i="1" s="1"/>
  <c r="F11157" i="1" s="1"/>
  <c r="E11158" i="1" a="1"/>
  <c r="E11158" i="1" s="1"/>
  <c r="F11158" i="1" s="1"/>
  <c r="E11159" i="1" a="1"/>
  <c r="E11159" i="1" s="1"/>
  <c r="F11159" i="1" s="1"/>
  <c r="E11160" i="1" a="1"/>
  <c r="E11160" i="1" s="1"/>
  <c r="F11160" i="1" s="1"/>
  <c r="E11161" i="1" a="1"/>
  <c r="E11161" i="1" s="1"/>
  <c r="F11161" i="1" s="1"/>
  <c r="E11162" i="1" a="1"/>
  <c r="E11162" i="1" s="1"/>
  <c r="F11162" i="1" s="1"/>
  <c r="E11163" i="1" a="1"/>
  <c r="E11163" i="1" s="1"/>
  <c r="F11163" i="1" s="1"/>
  <c r="E11164" i="1" a="1"/>
  <c r="E11164" i="1" s="1"/>
  <c r="F11164" i="1" s="1"/>
  <c r="E11165" i="1" a="1"/>
  <c r="E11165" i="1" s="1"/>
  <c r="F11165" i="1" s="1"/>
  <c r="E11166" i="1" a="1"/>
  <c r="E11166" i="1" s="1"/>
  <c r="F11166" i="1" s="1"/>
  <c r="E11167" i="1" a="1"/>
  <c r="E11167" i="1" s="1"/>
  <c r="F11167" i="1" s="1"/>
  <c r="E11168" i="1" a="1"/>
  <c r="E11168" i="1" s="1"/>
  <c r="F11168" i="1" s="1"/>
  <c r="E11169" i="1" a="1"/>
  <c r="E11169" i="1" s="1"/>
  <c r="F11169" i="1" s="1"/>
  <c r="E11170" i="1" a="1"/>
  <c r="E11170" i="1" s="1"/>
  <c r="F11170" i="1" s="1"/>
  <c r="E11171" i="1" a="1"/>
  <c r="E11171" i="1" s="1"/>
  <c r="F11171" i="1" s="1"/>
  <c r="E11172" i="1" a="1"/>
  <c r="E11172" i="1" s="1"/>
  <c r="F11172" i="1" s="1"/>
  <c r="E11173" i="1" a="1"/>
  <c r="E11173" i="1" s="1"/>
  <c r="F11173" i="1" s="1"/>
  <c r="E11174" i="1" a="1"/>
  <c r="E11174" i="1" s="1"/>
  <c r="F11174" i="1" s="1"/>
  <c r="E11175" i="1" a="1"/>
  <c r="E11175" i="1" s="1"/>
  <c r="F11175" i="1" s="1"/>
  <c r="E11176" i="1" a="1"/>
  <c r="E11176" i="1" s="1"/>
  <c r="F11176" i="1" s="1"/>
  <c r="E11177" i="1" a="1"/>
  <c r="E11177" i="1" s="1"/>
  <c r="F11177" i="1" s="1"/>
  <c r="E11178" i="1" a="1"/>
  <c r="E11178" i="1" s="1"/>
  <c r="F11178" i="1" s="1"/>
  <c r="E11179" i="1" a="1"/>
  <c r="E11179" i="1" s="1"/>
  <c r="F11179" i="1" s="1"/>
  <c r="E11180" i="1" a="1"/>
  <c r="E11180" i="1" s="1"/>
  <c r="F11180" i="1" s="1"/>
  <c r="E11181" i="1" a="1"/>
  <c r="E11181" i="1" s="1"/>
  <c r="F11181" i="1" s="1"/>
  <c r="E11182" i="1" a="1"/>
  <c r="E11182" i="1" s="1"/>
  <c r="F11182" i="1" s="1"/>
  <c r="E11183" i="1" a="1"/>
  <c r="E11183" i="1" s="1"/>
  <c r="F11183" i="1" s="1"/>
  <c r="E11184" i="1" a="1"/>
  <c r="E11184" i="1" s="1"/>
  <c r="F11184" i="1" s="1"/>
  <c r="E11185" i="1" a="1"/>
  <c r="E11185" i="1" s="1"/>
  <c r="F11185" i="1" s="1"/>
  <c r="E11186" i="1" a="1"/>
  <c r="E11186" i="1" s="1"/>
  <c r="F11186" i="1" s="1"/>
  <c r="E11187" i="1" a="1"/>
  <c r="E11187" i="1" s="1"/>
  <c r="F11187" i="1" s="1"/>
  <c r="E11188" i="1" a="1"/>
  <c r="E11188" i="1" s="1"/>
  <c r="F11188" i="1" s="1"/>
  <c r="E11189" i="1" a="1"/>
  <c r="E11189" i="1" s="1"/>
  <c r="F11189" i="1" s="1"/>
  <c r="E11190" i="1" a="1"/>
  <c r="E11190" i="1" s="1"/>
  <c r="F11190" i="1" s="1"/>
  <c r="E11191" i="1" a="1"/>
  <c r="E11191" i="1" s="1"/>
  <c r="F11191" i="1" s="1"/>
  <c r="E11192" i="1" a="1"/>
  <c r="E11192" i="1" s="1"/>
  <c r="F11192" i="1" s="1"/>
  <c r="E11193" i="1" a="1"/>
  <c r="E11193" i="1" s="1"/>
  <c r="F11193" i="1" s="1"/>
  <c r="E11194" i="1" a="1"/>
  <c r="E11194" i="1" s="1"/>
  <c r="F11194" i="1" s="1"/>
  <c r="E11195" i="1" a="1"/>
  <c r="E11195" i="1" s="1"/>
  <c r="F11195" i="1" s="1"/>
  <c r="E11196" i="1" a="1"/>
  <c r="E11196" i="1" s="1"/>
  <c r="F11196" i="1" s="1"/>
  <c r="E11197" i="1" a="1"/>
  <c r="E11197" i="1" s="1"/>
  <c r="F11197" i="1" s="1"/>
  <c r="E11198" i="1" a="1"/>
  <c r="E11198" i="1" s="1"/>
  <c r="F11198" i="1" s="1"/>
  <c r="E11199" i="1" a="1"/>
  <c r="E11199" i="1" s="1"/>
  <c r="F11199" i="1" s="1"/>
  <c r="E11200" i="1" a="1"/>
  <c r="E11200" i="1" s="1"/>
  <c r="F11200" i="1" s="1"/>
  <c r="E11201" i="1" a="1"/>
  <c r="E11201" i="1" s="1"/>
  <c r="F11201" i="1" s="1"/>
  <c r="E11202" i="1" a="1"/>
  <c r="E11202" i="1" s="1"/>
  <c r="F11202" i="1" s="1"/>
  <c r="E11203" i="1" a="1"/>
  <c r="E11203" i="1" s="1"/>
  <c r="F11203" i="1" s="1"/>
  <c r="E11204" i="1" a="1"/>
  <c r="E11204" i="1" s="1"/>
  <c r="F11204" i="1" s="1"/>
  <c r="E11205" i="1" a="1"/>
  <c r="E11205" i="1" s="1"/>
  <c r="F11205" i="1" s="1"/>
  <c r="E11206" i="1" a="1"/>
  <c r="E11206" i="1" s="1"/>
  <c r="F11206" i="1" s="1"/>
  <c r="E11207" i="1" a="1"/>
  <c r="E11207" i="1" s="1"/>
  <c r="F11207" i="1" s="1"/>
  <c r="E11208" i="1" a="1"/>
  <c r="E11208" i="1" s="1"/>
  <c r="F11208" i="1" s="1"/>
  <c r="E11209" i="1" a="1"/>
  <c r="E11209" i="1" s="1"/>
  <c r="F11209" i="1" s="1"/>
  <c r="E11210" i="1" a="1"/>
  <c r="E11210" i="1" s="1"/>
  <c r="F11210" i="1" s="1"/>
  <c r="E11211" i="1" a="1"/>
  <c r="E11211" i="1" s="1"/>
  <c r="F11211" i="1" s="1"/>
  <c r="E11212" i="1" a="1"/>
  <c r="E11212" i="1" s="1"/>
  <c r="F11212" i="1" s="1"/>
  <c r="E11213" i="1" a="1"/>
  <c r="E11213" i="1" s="1"/>
  <c r="F11213" i="1" s="1"/>
  <c r="E11214" i="1" a="1"/>
  <c r="E11214" i="1" s="1"/>
  <c r="F11214" i="1" s="1"/>
  <c r="E11215" i="1" a="1"/>
  <c r="E11215" i="1" s="1"/>
  <c r="F11215" i="1" s="1"/>
  <c r="E11216" i="1" a="1"/>
  <c r="E11216" i="1" s="1"/>
  <c r="F11216" i="1" s="1"/>
  <c r="E11217" i="1" a="1"/>
  <c r="E11217" i="1" s="1"/>
  <c r="F11217" i="1" s="1"/>
  <c r="E11218" i="1" a="1"/>
  <c r="E11218" i="1" s="1"/>
  <c r="F11218" i="1" s="1"/>
  <c r="E11219" i="1" a="1"/>
  <c r="E11219" i="1" s="1"/>
  <c r="F11219" i="1" s="1"/>
  <c r="E11220" i="1" a="1"/>
  <c r="E11220" i="1" s="1"/>
  <c r="F11220" i="1" s="1"/>
  <c r="E11221" i="1" a="1"/>
  <c r="E11221" i="1" s="1"/>
  <c r="F11221" i="1" s="1"/>
  <c r="E11222" i="1" a="1"/>
  <c r="E11222" i="1" s="1"/>
  <c r="F11222" i="1" s="1"/>
  <c r="E11223" i="1" a="1"/>
  <c r="E11223" i="1" s="1"/>
  <c r="F11223" i="1" s="1"/>
  <c r="E11224" i="1" a="1"/>
  <c r="E11224" i="1" s="1"/>
  <c r="F11224" i="1" s="1"/>
  <c r="E11225" i="1" a="1"/>
  <c r="E11225" i="1" s="1"/>
  <c r="F11225" i="1" s="1"/>
  <c r="E11226" i="1" a="1"/>
  <c r="E11226" i="1" s="1"/>
  <c r="F11226" i="1" s="1"/>
  <c r="E11227" i="1" a="1"/>
  <c r="E11227" i="1" s="1"/>
  <c r="F11227" i="1" s="1"/>
  <c r="E11228" i="1" a="1"/>
  <c r="E11228" i="1" s="1"/>
  <c r="F11228" i="1" s="1"/>
  <c r="E11229" i="1" a="1"/>
  <c r="E11229" i="1" s="1"/>
  <c r="F11229" i="1" s="1"/>
  <c r="E11230" i="1" a="1"/>
  <c r="E11230" i="1" s="1"/>
  <c r="F11230" i="1" s="1"/>
  <c r="E11231" i="1" a="1"/>
  <c r="E11231" i="1" s="1"/>
  <c r="F11231" i="1" s="1"/>
  <c r="E11232" i="1" a="1"/>
  <c r="E11232" i="1" s="1"/>
  <c r="F11232" i="1" s="1"/>
  <c r="E11233" i="1" a="1"/>
  <c r="E11233" i="1" s="1"/>
  <c r="F11233" i="1" s="1"/>
  <c r="E11234" i="1" a="1"/>
  <c r="E11234" i="1" s="1"/>
  <c r="F11234" i="1" s="1"/>
  <c r="E11235" i="1" a="1"/>
  <c r="E11235" i="1" s="1"/>
  <c r="F11235" i="1" s="1"/>
  <c r="E11236" i="1" a="1"/>
  <c r="E11236" i="1" s="1"/>
  <c r="F11236" i="1" s="1"/>
  <c r="E11237" i="1" a="1"/>
  <c r="E11237" i="1" s="1"/>
  <c r="F11237" i="1" s="1"/>
  <c r="E11238" i="1" a="1"/>
  <c r="E11238" i="1" s="1"/>
  <c r="F11238" i="1" s="1"/>
  <c r="E11239" i="1" a="1"/>
  <c r="E11239" i="1" s="1"/>
  <c r="F11239" i="1" s="1"/>
  <c r="E11240" i="1" a="1"/>
  <c r="E11240" i="1" s="1"/>
  <c r="F11240" i="1" s="1"/>
  <c r="E11241" i="1" a="1"/>
  <c r="E11241" i="1" s="1"/>
  <c r="F11241" i="1" s="1"/>
  <c r="E11242" i="1" a="1"/>
  <c r="E11242" i="1" s="1"/>
  <c r="F11242" i="1" s="1"/>
  <c r="E11243" i="1" a="1"/>
  <c r="E11243" i="1" s="1"/>
  <c r="F11243" i="1" s="1"/>
  <c r="E11244" i="1" a="1"/>
  <c r="E11244" i="1" s="1"/>
  <c r="F11244" i="1" s="1"/>
  <c r="E11245" i="1" a="1"/>
  <c r="E11245" i="1" s="1"/>
  <c r="F11245" i="1" s="1"/>
  <c r="E11246" i="1" a="1"/>
  <c r="E11246" i="1" s="1"/>
  <c r="F11246" i="1" s="1"/>
  <c r="E11247" i="1" a="1"/>
  <c r="E11247" i="1" s="1"/>
  <c r="F11247" i="1" s="1"/>
  <c r="E11248" i="1" a="1"/>
  <c r="E11248" i="1" s="1"/>
  <c r="F11248" i="1" s="1"/>
  <c r="E11249" i="1" a="1"/>
  <c r="E11249" i="1" s="1"/>
  <c r="F11249" i="1" s="1"/>
  <c r="E11250" i="1" a="1"/>
  <c r="E11250" i="1" s="1"/>
  <c r="F11250" i="1" s="1"/>
  <c r="E11251" i="1" a="1"/>
  <c r="E11251" i="1" s="1"/>
  <c r="F11251" i="1" s="1"/>
  <c r="E11252" i="1" a="1"/>
  <c r="E11252" i="1" s="1"/>
  <c r="F11252" i="1" s="1"/>
  <c r="E11253" i="1" a="1"/>
  <c r="E11253" i="1" s="1"/>
  <c r="F11253" i="1" s="1"/>
  <c r="E11254" i="1" a="1"/>
  <c r="E11254" i="1" s="1"/>
  <c r="F11254" i="1" s="1"/>
  <c r="E11255" i="1" a="1"/>
  <c r="E11255" i="1" s="1"/>
  <c r="F11255" i="1" s="1"/>
  <c r="E11256" i="1" a="1"/>
  <c r="E11256" i="1" s="1"/>
  <c r="F11256" i="1" s="1"/>
  <c r="E11257" i="1" a="1"/>
  <c r="E11257" i="1" s="1"/>
  <c r="F11257" i="1" s="1"/>
  <c r="E11258" i="1" a="1"/>
  <c r="E11258" i="1" s="1"/>
  <c r="F11258" i="1" s="1"/>
  <c r="E11259" i="1" a="1"/>
  <c r="E11259" i="1" s="1"/>
  <c r="F11259" i="1" s="1"/>
  <c r="E11260" i="1" a="1"/>
  <c r="E11260" i="1" s="1"/>
  <c r="F11260" i="1" s="1"/>
  <c r="E11261" i="1" a="1"/>
  <c r="E11261" i="1" s="1"/>
  <c r="F11261" i="1" s="1"/>
  <c r="E11262" i="1" a="1"/>
  <c r="E11262" i="1" s="1"/>
  <c r="F11262" i="1" s="1"/>
  <c r="E11263" i="1" a="1"/>
  <c r="E11263" i="1" s="1"/>
  <c r="F11263" i="1" s="1"/>
  <c r="E11264" i="1" a="1"/>
  <c r="E11264" i="1" s="1"/>
  <c r="F11264" i="1" s="1"/>
  <c r="E11265" i="1" a="1"/>
  <c r="E11265" i="1" s="1"/>
  <c r="F11265" i="1" s="1"/>
  <c r="E11266" i="1" a="1"/>
  <c r="E11266" i="1" s="1"/>
  <c r="F11266" i="1" s="1"/>
  <c r="E11267" i="1" a="1"/>
  <c r="E11267" i="1" s="1"/>
  <c r="F11267" i="1" s="1"/>
  <c r="E11268" i="1" a="1"/>
  <c r="E11268" i="1" s="1"/>
  <c r="F11268" i="1" s="1"/>
  <c r="E11269" i="1" a="1"/>
  <c r="E11269" i="1" s="1"/>
  <c r="F11269" i="1" s="1"/>
  <c r="E11270" i="1" a="1"/>
  <c r="E11270" i="1" s="1"/>
  <c r="F11270" i="1" s="1"/>
  <c r="E11271" i="1" a="1"/>
  <c r="E11271" i="1" s="1"/>
  <c r="F11271" i="1" s="1"/>
  <c r="E11272" i="1" a="1"/>
  <c r="E11272" i="1" s="1"/>
  <c r="F11272" i="1" s="1"/>
  <c r="E11273" i="1" a="1"/>
  <c r="E11273" i="1" s="1"/>
  <c r="F11273" i="1" s="1"/>
  <c r="E11274" i="1" a="1"/>
  <c r="E11274" i="1" s="1"/>
  <c r="F11274" i="1" s="1"/>
  <c r="E11275" i="1" a="1"/>
  <c r="E11275" i="1" s="1"/>
  <c r="F11275" i="1" s="1"/>
  <c r="E11276" i="1" a="1"/>
  <c r="E11276" i="1" s="1"/>
  <c r="F11276" i="1" s="1"/>
  <c r="E11277" i="1" a="1"/>
  <c r="E11277" i="1" s="1"/>
  <c r="F11277" i="1" s="1"/>
  <c r="E11278" i="1" a="1"/>
  <c r="E11278" i="1" s="1"/>
  <c r="F11278" i="1" s="1"/>
  <c r="E11279" i="1" a="1"/>
  <c r="E11279" i="1" s="1"/>
  <c r="F11279" i="1" s="1"/>
  <c r="E11280" i="1" a="1"/>
  <c r="E11280" i="1" s="1"/>
  <c r="F11280" i="1" s="1"/>
  <c r="E11281" i="1" a="1"/>
  <c r="E11281" i="1" s="1"/>
  <c r="F11281" i="1" s="1"/>
  <c r="E11282" i="1" a="1"/>
  <c r="E11282" i="1" s="1"/>
  <c r="F11282" i="1" s="1"/>
  <c r="E11283" i="1" a="1"/>
  <c r="E11283" i="1" s="1"/>
  <c r="F11283" i="1" s="1"/>
  <c r="E11284" i="1" a="1"/>
  <c r="E11284" i="1" s="1"/>
  <c r="F11284" i="1" s="1"/>
  <c r="E11285" i="1" a="1"/>
  <c r="E11285" i="1" s="1"/>
  <c r="F11285" i="1" s="1"/>
  <c r="E11286" i="1" a="1"/>
  <c r="E11286" i="1" s="1"/>
  <c r="F11286" i="1" s="1"/>
  <c r="E11287" i="1" a="1"/>
  <c r="E11287" i="1" s="1"/>
  <c r="F11287" i="1" s="1"/>
  <c r="E11288" i="1" a="1"/>
  <c r="E11288" i="1" s="1"/>
  <c r="F11288" i="1" s="1"/>
  <c r="E11289" i="1" a="1"/>
  <c r="E11289" i="1" s="1"/>
  <c r="F11289" i="1" s="1"/>
  <c r="E11290" i="1" a="1"/>
  <c r="E11290" i="1" s="1"/>
  <c r="F11290" i="1" s="1"/>
  <c r="E11291" i="1" a="1"/>
  <c r="E11291" i="1" s="1"/>
  <c r="F11291" i="1" s="1"/>
  <c r="E11292" i="1" a="1"/>
  <c r="E11292" i="1" s="1"/>
  <c r="F11292" i="1" s="1"/>
  <c r="E11293" i="1" a="1"/>
  <c r="E11293" i="1" s="1"/>
  <c r="F11293" i="1" s="1"/>
  <c r="E11294" i="1" a="1"/>
  <c r="E11294" i="1" s="1"/>
  <c r="F11294" i="1" s="1"/>
  <c r="E11295" i="1" a="1"/>
  <c r="E11295" i="1" s="1"/>
  <c r="F11295" i="1" s="1"/>
  <c r="E11296" i="1" a="1"/>
  <c r="E11296" i="1" s="1"/>
  <c r="F11296" i="1" s="1"/>
  <c r="E11297" i="1" a="1"/>
  <c r="E11297" i="1" s="1"/>
  <c r="F11297" i="1" s="1"/>
  <c r="E11298" i="1" a="1"/>
  <c r="E11298" i="1" s="1"/>
  <c r="F11298" i="1" s="1"/>
  <c r="E11299" i="1" a="1"/>
  <c r="E11299" i="1" s="1"/>
  <c r="F11299" i="1" s="1"/>
  <c r="E11300" i="1" a="1"/>
  <c r="E11300" i="1" s="1"/>
  <c r="F11300" i="1" s="1"/>
  <c r="E11301" i="1" a="1"/>
  <c r="E11301" i="1" s="1"/>
  <c r="F11301" i="1" s="1"/>
  <c r="E11302" i="1" a="1"/>
  <c r="E11302" i="1" s="1"/>
  <c r="F11302" i="1" s="1"/>
  <c r="E11303" i="1" a="1"/>
  <c r="E11303" i="1" s="1"/>
  <c r="F11303" i="1" s="1"/>
  <c r="E11304" i="1" a="1"/>
  <c r="E11304" i="1" s="1"/>
  <c r="F11304" i="1" s="1"/>
  <c r="E11305" i="1" a="1"/>
  <c r="E11305" i="1" s="1"/>
  <c r="F11305" i="1" s="1"/>
  <c r="E11306" i="1" a="1"/>
  <c r="E11306" i="1" s="1"/>
  <c r="F11306" i="1" s="1"/>
  <c r="E11307" i="1" a="1"/>
  <c r="E11307" i="1" s="1"/>
  <c r="F11307" i="1" s="1"/>
  <c r="E11308" i="1" a="1"/>
  <c r="E11308" i="1" s="1"/>
  <c r="F11308" i="1" s="1"/>
  <c r="E11309" i="1" a="1"/>
  <c r="E11309" i="1" s="1"/>
  <c r="F11309" i="1" s="1"/>
  <c r="E11310" i="1" a="1"/>
  <c r="E11310" i="1" s="1"/>
  <c r="F11310" i="1" s="1"/>
  <c r="E11311" i="1" a="1"/>
  <c r="E11311" i="1" s="1"/>
  <c r="F11311" i="1" s="1"/>
  <c r="E11312" i="1" a="1"/>
  <c r="E11312" i="1" s="1"/>
  <c r="F11312" i="1" s="1"/>
  <c r="E11313" i="1" a="1"/>
  <c r="E11313" i="1" s="1"/>
  <c r="F11313" i="1" s="1"/>
  <c r="E11314" i="1" a="1"/>
  <c r="E11314" i="1" s="1"/>
  <c r="F11314" i="1" s="1"/>
  <c r="E11315" i="1" a="1"/>
  <c r="E11315" i="1" s="1"/>
  <c r="F11315" i="1" s="1"/>
  <c r="E11316" i="1" a="1"/>
  <c r="E11316" i="1" s="1"/>
  <c r="F11316" i="1" s="1"/>
  <c r="E11317" i="1" a="1"/>
  <c r="E11317" i="1" s="1"/>
  <c r="F11317" i="1" s="1"/>
  <c r="E11318" i="1" a="1"/>
  <c r="E11318" i="1" s="1"/>
  <c r="F11318" i="1" s="1"/>
  <c r="E11319" i="1" a="1"/>
  <c r="E11319" i="1" s="1"/>
  <c r="F11319" i="1" s="1"/>
  <c r="E11320" i="1" a="1"/>
  <c r="E11320" i="1" s="1"/>
  <c r="F11320" i="1" s="1"/>
  <c r="E11321" i="1" a="1"/>
  <c r="E11321" i="1" s="1"/>
  <c r="F11321" i="1" s="1"/>
  <c r="E11322" i="1" a="1"/>
  <c r="E11322" i="1" s="1"/>
  <c r="F11322" i="1" s="1"/>
  <c r="E11323" i="1" a="1"/>
  <c r="E11323" i="1" s="1"/>
  <c r="F11323" i="1" s="1"/>
  <c r="E11324" i="1" a="1"/>
  <c r="E11324" i="1" s="1"/>
  <c r="F11324" i="1" s="1"/>
  <c r="E11325" i="1" a="1"/>
  <c r="E11325" i="1" s="1"/>
  <c r="F11325" i="1" s="1"/>
  <c r="E11326" i="1" a="1"/>
  <c r="E11326" i="1" s="1"/>
  <c r="F11326" i="1" s="1"/>
  <c r="E11327" i="1" a="1"/>
  <c r="E11327" i="1" s="1"/>
  <c r="F11327" i="1" s="1"/>
  <c r="E11328" i="1" a="1"/>
  <c r="E11328" i="1" s="1"/>
  <c r="F11328" i="1" s="1"/>
  <c r="E11329" i="1" a="1"/>
  <c r="E11329" i="1" s="1"/>
  <c r="F11329" i="1" s="1"/>
  <c r="E11330" i="1" a="1"/>
  <c r="E11330" i="1" s="1"/>
  <c r="F11330" i="1" s="1"/>
  <c r="E11331" i="1" a="1"/>
  <c r="E11331" i="1" s="1"/>
  <c r="F11331" i="1" s="1"/>
  <c r="E11332" i="1" a="1"/>
  <c r="E11332" i="1" s="1"/>
  <c r="F11332" i="1" s="1"/>
  <c r="E11333" i="1" a="1"/>
  <c r="E11333" i="1" s="1"/>
  <c r="F11333" i="1" s="1"/>
  <c r="E11334" i="1" a="1"/>
  <c r="E11334" i="1" s="1"/>
  <c r="F11334" i="1" s="1"/>
  <c r="E11335" i="1" a="1"/>
  <c r="E11335" i="1" s="1"/>
  <c r="F11335" i="1" s="1"/>
  <c r="E11336" i="1" a="1"/>
  <c r="E11336" i="1" s="1"/>
  <c r="F11336" i="1" s="1"/>
  <c r="E11337" i="1" a="1"/>
  <c r="E11337" i="1" s="1"/>
  <c r="F11337" i="1" s="1"/>
  <c r="E11338" i="1" a="1"/>
  <c r="E11338" i="1" s="1"/>
  <c r="F11338" i="1" s="1"/>
  <c r="E11339" i="1" a="1"/>
  <c r="E11339" i="1" s="1"/>
  <c r="F11339" i="1" s="1"/>
  <c r="E11340" i="1" a="1"/>
  <c r="E11340" i="1" s="1"/>
  <c r="F11340" i="1" s="1"/>
  <c r="E11341" i="1" a="1"/>
  <c r="E11341" i="1" s="1"/>
  <c r="F11341" i="1" s="1"/>
  <c r="E11342" i="1" a="1"/>
  <c r="E11342" i="1" s="1"/>
  <c r="F11342" i="1" s="1"/>
  <c r="E11343" i="1" a="1"/>
  <c r="E11343" i="1" s="1"/>
  <c r="F11343" i="1" s="1"/>
  <c r="E11344" i="1" a="1"/>
  <c r="E11344" i="1" s="1"/>
  <c r="F11344" i="1" s="1"/>
  <c r="E11345" i="1" a="1"/>
  <c r="E11345" i="1" s="1"/>
  <c r="F11345" i="1" s="1"/>
  <c r="E11346" i="1" a="1"/>
  <c r="E11346" i="1" s="1"/>
  <c r="F11346" i="1" s="1"/>
  <c r="E11347" i="1" a="1"/>
  <c r="E11347" i="1" s="1"/>
  <c r="F11347" i="1" s="1"/>
  <c r="E11348" i="1" a="1"/>
  <c r="E11348" i="1" s="1"/>
  <c r="F11348" i="1" s="1"/>
  <c r="E11349" i="1" a="1"/>
  <c r="E11349" i="1" s="1"/>
  <c r="F11349" i="1" s="1"/>
  <c r="E11350" i="1" a="1"/>
  <c r="E11350" i="1" s="1"/>
  <c r="F11350" i="1" s="1"/>
  <c r="E11351" i="1" a="1"/>
  <c r="E11351" i="1" s="1"/>
  <c r="F11351" i="1" s="1"/>
  <c r="E11352" i="1" a="1"/>
  <c r="E11352" i="1" s="1"/>
  <c r="F11352" i="1" s="1"/>
  <c r="E11353" i="1" a="1"/>
  <c r="E11353" i="1" s="1"/>
  <c r="F11353" i="1" s="1"/>
  <c r="E11354" i="1" a="1"/>
  <c r="E11354" i="1" s="1"/>
  <c r="F11354" i="1" s="1"/>
  <c r="E11355" i="1" a="1"/>
  <c r="E11355" i="1" s="1"/>
  <c r="F11355" i="1" s="1"/>
  <c r="E11356" i="1" a="1"/>
  <c r="E11356" i="1" s="1"/>
  <c r="F11356" i="1" s="1"/>
  <c r="E11357" i="1" a="1"/>
  <c r="E11357" i="1" s="1"/>
  <c r="F11357" i="1" s="1"/>
  <c r="E11358" i="1" a="1"/>
  <c r="E11358" i="1" s="1"/>
  <c r="F11358" i="1" s="1"/>
  <c r="E11359" i="1" a="1"/>
  <c r="E11359" i="1" s="1"/>
  <c r="F11359" i="1" s="1"/>
  <c r="E11360" i="1" a="1"/>
  <c r="E11360" i="1" s="1"/>
  <c r="F11360" i="1" s="1"/>
  <c r="E11361" i="1" a="1"/>
  <c r="E11361" i="1" s="1"/>
  <c r="F11361" i="1" s="1"/>
  <c r="E11362" i="1" a="1"/>
  <c r="E11362" i="1" s="1"/>
  <c r="F11362" i="1" s="1"/>
  <c r="E11363" i="1" a="1"/>
  <c r="E11363" i="1" s="1"/>
  <c r="F11363" i="1" s="1"/>
  <c r="E11364" i="1" a="1"/>
  <c r="E11364" i="1" s="1"/>
  <c r="F11364" i="1" s="1"/>
  <c r="E11365" i="1" a="1"/>
  <c r="E11365" i="1" s="1"/>
  <c r="F11365" i="1" s="1"/>
  <c r="E11366" i="1" a="1"/>
  <c r="E11366" i="1" s="1"/>
  <c r="F11366" i="1" s="1"/>
  <c r="E11367" i="1" a="1"/>
  <c r="E11367" i="1" s="1"/>
  <c r="F11367" i="1" s="1"/>
  <c r="E11368" i="1" a="1"/>
  <c r="E11368" i="1" s="1"/>
  <c r="F11368" i="1" s="1"/>
  <c r="E11369" i="1" a="1"/>
  <c r="E11369" i="1" s="1"/>
  <c r="F11369" i="1" s="1"/>
  <c r="E11370" i="1" a="1"/>
  <c r="E11370" i="1" s="1"/>
  <c r="F11370" i="1" s="1"/>
  <c r="E11371" i="1" a="1"/>
  <c r="E11371" i="1" s="1"/>
  <c r="F11371" i="1" s="1"/>
  <c r="E11372" i="1" a="1"/>
  <c r="E11372" i="1" s="1"/>
  <c r="F11372" i="1" s="1"/>
  <c r="E11373" i="1" a="1"/>
  <c r="E11373" i="1" s="1"/>
  <c r="F11373" i="1" s="1"/>
  <c r="E11374" i="1" a="1"/>
  <c r="E11374" i="1" s="1"/>
  <c r="F11374" i="1" s="1"/>
  <c r="E11375" i="1" a="1"/>
  <c r="E11375" i="1" s="1"/>
  <c r="F11375" i="1" s="1"/>
  <c r="E11376" i="1" a="1"/>
  <c r="E11376" i="1" s="1"/>
  <c r="F11376" i="1" s="1"/>
  <c r="E11377" i="1" a="1"/>
  <c r="E11377" i="1" s="1"/>
  <c r="F11377" i="1" s="1"/>
  <c r="E11378" i="1" a="1"/>
  <c r="E11378" i="1" s="1"/>
  <c r="F11378" i="1" s="1"/>
  <c r="E11379" i="1" a="1"/>
  <c r="E11379" i="1" s="1"/>
  <c r="F11379" i="1" s="1"/>
  <c r="E11380" i="1" a="1"/>
  <c r="E11380" i="1" s="1"/>
  <c r="F11380" i="1" s="1"/>
  <c r="E11381" i="1" a="1"/>
  <c r="E11381" i="1" s="1"/>
  <c r="F11381" i="1" s="1"/>
  <c r="E11382" i="1" a="1"/>
  <c r="E11382" i="1" s="1"/>
  <c r="F11382" i="1" s="1"/>
  <c r="E11383" i="1" a="1"/>
  <c r="E11383" i="1" s="1"/>
  <c r="F11383" i="1" s="1"/>
  <c r="E11384" i="1" a="1"/>
  <c r="E11384" i="1" s="1"/>
  <c r="F11384" i="1" s="1"/>
  <c r="E11385" i="1" a="1"/>
  <c r="E11385" i="1" s="1"/>
  <c r="F11385" i="1" s="1"/>
  <c r="E11386" i="1" a="1"/>
  <c r="E11386" i="1" s="1"/>
  <c r="F11386" i="1" s="1"/>
  <c r="E11387" i="1" a="1"/>
  <c r="E11387" i="1" s="1"/>
  <c r="F11387" i="1" s="1"/>
  <c r="E11388" i="1" a="1"/>
  <c r="E11388" i="1" s="1"/>
  <c r="F11388" i="1" s="1"/>
  <c r="E11389" i="1" a="1"/>
  <c r="E11389" i="1" s="1"/>
  <c r="F11389" i="1" s="1"/>
  <c r="E11390" i="1" a="1"/>
  <c r="E11390" i="1" s="1"/>
  <c r="F11390" i="1" s="1"/>
  <c r="E11391" i="1" a="1"/>
  <c r="E11391" i="1" s="1"/>
  <c r="F11391" i="1" s="1"/>
  <c r="E11392" i="1" a="1"/>
  <c r="E11392" i="1" s="1"/>
  <c r="F11392" i="1" s="1"/>
  <c r="E11393" i="1" a="1"/>
  <c r="E11393" i="1" s="1"/>
  <c r="F11393" i="1" s="1"/>
  <c r="E11394" i="1" a="1"/>
  <c r="E11394" i="1" s="1"/>
  <c r="F11394" i="1" s="1"/>
  <c r="E11395" i="1" a="1"/>
  <c r="E11395" i="1" s="1"/>
  <c r="F11395" i="1" s="1"/>
  <c r="E11396" i="1" a="1"/>
  <c r="E11396" i="1" s="1"/>
  <c r="F11396" i="1" s="1"/>
  <c r="E11397" i="1" a="1"/>
  <c r="E11397" i="1" s="1"/>
  <c r="F11397" i="1" s="1"/>
  <c r="E11398" i="1" a="1"/>
  <c r="E11398" i="1" s="1"/>
  <c r="F11398" i="1" s="1"/>
  <c r="E11399" i="1" a="1"/>
  <c r="E11399" i="1" s="1"/>
  <c r="F11399" i="1" s="1"/>
  <c r="E11400" i="1" a="1"/>
  <c r="E11400" i="1" s="1"/>
  <c r="F11400" i="1" s="1"/>
  <c r="E11401" i="1" a="1"/>
  <c r="E11401" i="1" s="1"/>
  <c r="F11401" i="1" s="1"/>
  <c r="E11402" i="1" a="1"/>
  <c r="E11402" i="1" s="1"/>
  <c r="F11402" i="1" s="1"/>
  <c r="E11403" i="1" a="1"/>
  <c r="E11403" i="1" s="1"/>
  <c r="F11403" i="1" s="1"/>
  <c r="E11404" i="1" a="1"/>
  <c r="E11404" i="1" s="1"/>
  <c r="F11404" i="1" s="1"/>
  <c r="E11405" i="1" a="1"/>
  <c r="E11405" i="1" s="1"/>
  <c r="F11405" i="1" s="1"/>
  <c r="E11406" i="1" a="1"/>
  <c r="E11406" i="1" s="1"/>
  <c r="F11406" i="1" s="1"/>
  <c r="E11407" i="1" a="1"/>
  <c r="E11407" i="1" s="1"/>
  <c r="F11407" i="1" s="1"/>
  <c r="E11408" i="1" a="1"/>
  <c r="E11408" i="1" s="1"/>
  <c r="F11408" i="1" s="1"/>
  <c r="E11409" i="1" a="1"/>
  <c r="E11409" i="1" s="1"/>
  <c r="F11409" i="1" s="1"/>
  <c r="E11410" i="1" a="1"/>
  <c r="E11410" i="1" s="1"/>
  <c r="F11410" i="1" s="1"/>
  <c r="E11411" i="1" a="1"/>
  <c r="E11411" i="1" s="1"/>
  <c r="F11411" i="1" s="1"/>
  <c r="E11412" i="1" a="1"/>
  <c r="E11412" i="1" s="1"/>
  <c r="F11412" i="1" s="1"/>
  <c r="E11413" i="1" a="1"/>
  <c r="E11413" i="1" s="1"/>
  <c r="F11413" i="1" s="1"/>
  <c r="E11414" i="1" a="1"/>
  <c r="E11414" i="1" s="1"/>
  <c r="F11414" i="1" s="1"/>
  <c r="E11415" i="1" a="1"/>
  <c r="E11415" i="1" s="1"/>
  <c r="F11415" i="1" s="1"/>
  <c r="E11416" i="1" a="1"/>
  <c r="E11416" i="1" s="1"/>
  <c r="F11416" i="1" s="1"/>
  <c r="E11417" i="1" a="1"/>
  <c r="E11417" i="1" s="1"/>
  <c r="F11417" i="1" s="1"/>
  <c r="E11418" i="1" a="1"/>
  <c r="E11418" i="1" s="1"/>
  <c r="F11418" i="1" s="1"/>
  <c r="E11419" i="1" a="1"/>
  <c r="E11419" i="1" s="1"/>
  <c r="F11419" i="1" s="1"/>
  <c r="E11420" i="1" a="1"/>
  <c r="E11420" i="1" s="1"/>
  <c r="F11420" i="1" s="1"/>
  <c r="E11421" i="1" a="1"/>
  <c r="E11421" i="1" s="1"/>
  <c r="F11421" i="1" s="1"/>
  <c r="E11422" i="1" a="1"/>
  <c r="E11422" i="1" s="1"/>
  <c r="F11422" i="1" s="1"/>
  <c r="E11423" i="1" a="1"/>
  <c r="E11423" i="1" s="1"/>
  <c r="F11423" i="1" s="1"/>
  <c r="E11424" i="1" a="1"/>
  <c r="E11424" i="1" s="1"/>
  <c r="F11424" i="1" s="1"/>
  <c r="E11425" i="1" a="1"/>
  <c r="E11425" i="1" s="1"/>
  <c r="F11425" i="1" s="1"/>
  <c r="E11426" i="1" a="1"/>
  <c r="E11426" i="1" s="1"/>
  <c r="F11426" i="1" s="1"/>
  <c r="E11427" i="1" a="1"/>
  <c r="E11427" i="1" s="1"/>
  <c r="F11427" i="1" s="1"/>
  <c r="E11428" i="1" a="1"/>
  <c r="E11428" i="1" s="1"/>
  <c r="F11428" i="1" s="1"/>
  <c r="E11429" i="1" a="1"/>
  <c r="E11429" i="1" s="1"/>
  <c r="F11429" i="1" s="1"/>
  <c r="E11430" i="1" a="1"/>
  <c r="E11430" i="1" s="1"/>
  <c r="F11430" i="1" s="1"/>
  <c r="E11431" i="1" a="1"/>
  <c r="E11431" i="1" s="1"/>
  <c r="F11431" i="1" s="1"/>
  <c r="E11432" i="1" a="1"/>
  <c r="E11432" i="1" s="1"/>
  <c r="F11432" i="1" s="1"/>
  <c r="E11433" i="1" a="1"/>
  <c r="E11433" i="1" s="1"/>
  <c r="F11433" i="1" s="1"/>
  <c r="E11434" i="1" a="1"/>
  <c r="E11434" i="1" s="1"/>
  <c r="F11434" i="1" s="1"/>
  <c r="E11435" i="1" a="1"/>
  <c r="E11435" i="1" s="1"/>
  <c r="F11435" i="1" s="1"/>
  <c r="E11436" i="1" a="1"/>
  <c r="E11436" i="1" s="1"/>
  <c r="F11436" i="1" s="1"/>
  <c r="E11437" i="1" a="1"/>
  <c r="E11437" i="1" s="1"/>
  <c r="F11437" i="1" s="1"/>
  <c r="E11438" i="1" a="1"/>
  <c r="E11438" i="1" s="1"/>
  <c r="F11438" i="1" s="1"/>
  <c r="E11439" i="1" a="1"/>
  <c r="E11439" i="1" s="1"/>
  <c r="F11439" i="1" s="1"/>
  <c r="E11440" i="1" a="1"/>
  <c r="E11440" i="1" s="1"/>
  <c r="F11440" i="1" s="1"/>
  <c r="E11441" i="1" a="1"/>
  <c r="E11441" i="1" s="1"/>
  <c r="F11441" i="1" s="1"/>
  <c r="E11442" i="1" a="1"/>
  <c r="E11442" i="1" s="1"/>
  <c r="F11442" i="1" s="1"/>
  <c r="E11443" i="1" a="1"/>
  <c r="E11443" i="1" s="1"/>
  <c r="F11443" i="1" s="1"/>
  <c r="E11444" i="1" a="1"/>
  <c r="E11444" i="1" s="1"/>
  <c r="F11444" i="1" s="1"/>
  <c r="E11445" i="1" a="1"/>
  <c r="E11445" i="1" s="1"/>
  <c r="F11445" i="1" s="1"/>
  <c r="E11446" i="1" a="1"/>
  <c r="E11446" i="1" s="1"/>
  <c r="F11446" i="1" s="1"/>
  <c r="E11447" i="1" a="1"/>
  <c r="E11447" i="1" s="1"/>
  <c r="F11447" i="1" s="1"/>
  <c r="E11448" i="1" a="1"/>
  <c r="E11448" i="1" s="1"/>
  <c r="F11448" i="1" s="1"/>
  <c r="E11449" i="1" a="1"/>
  <c r="E11449" i="1" s="1"/>
  <c r="F11449" i="1" s="1"/>
  <c r="E11450" i="1" a="1"/>
  <c r="E11450" i="1" s="1"/>
  <c r="F11450" i="1" s="1"/>
  <c r="E11451" i="1" a="1"/>
  <c r="E11451" i="1" s="1"/>
  <c r="F11451" i="1" s="1"/>
  <c r="E11452" i="1" a="1"/>
  <c r="E11452" i="1" s="1"/>
  <c r="F11452" i="1" s="1"/>
  <c r="E11453" i="1" a="1"/>
  <c r="E11453" i="1" s="1"/>
  <c r="F11453" i="1" s="1"/>
  <c r="E11454" i="1" a="1"/>
  <c r="E11454" i="1" s="1"/>
  <c r="F11454" i="1" s="1"/>
  <c r="E11455" i="1" a="1"/>
  <c r="E11455" i="1" s="1"/>
  <c r="F11455" i="1" s="1"/>
  <c r="E11456" i="1" a="1"/>
  <c r="E11456" i="1" s="1"/>
  <c r="F11456" i="1" s="1"/>
  <c r="E11457" i="1" a="1"/>
  <c r="E11457" i="1" s="1"/>
  <c r="F11457" i="1" s="1"/>
  <c r="E11458" i="1" a="1"/>
  <c r="E11458" i="1" s="1"/>
  <c r="F11458" i="1" s="1"/>
  <c r="E11459" i="1" a="1"/>
  <c r="E11459" i="1" s="1"/>
  <c r="F11459" i="1" s="1"/>
  <c r="E11460" i="1" a="1"/>
  <c r="E11460" i="1" s="1"/>
  <c r="F11460" i="1" s="1"/>
  <c r="E11461" i="1" a="1"/>
  <c r="E11461" i="1" s="1"/>
  <c r="F11461" i="1" s="1"/>
  <c r="E11462" i="1" a="1"/>
  <c r="E11462" i="1" s="1"/>
  <c r="F11462" i="1" s="1"/>
  <c r="E11463" i="1" a="1"/>
  <c r="E11463" i="1" s="1"/>
  <c r="F11463" i="1" s="1"/>
  <c r="E11464" i="1" a="1"/>
  <c r="E11464" i="1" s="1"/>
  <c r="F11464" i="1" s="1"/>
  <c r="E11465" i="1" a="1"/>
  <c r="E11465" i="1" s="1"/>
  <c r="F11465" i="1" s="1"/>
  <c r="E11466" i="1" a="1"/>
  <c r="E11466" i="1" s="1"/>
  <c r="F11466" i="1" s="1"/>
  <c r="E11467" i="1" a="1"/>
  <c r="E11467" i="1" s="1"/>
  <c r="F11467" i="1" s="1"/>
  <c r="E11468" i="1" a="1"/>
  <c r="E11468" i="1" s="1"/>
  <c r="F11468" i="1" s="1"/>
  <c r="E11469" i="1" a="1"/>
  <c r="E11469" i="1" s="1"/>
  <c r="F11469" i="1" s="1"/>
  <c r="E11470" i="1" a="1"/>
  <c r="E11470" i="1" s="1"/>
  <c r="F11470" i="1" s="1"/>
  <c r="E11471" i="1" a="1"/>
  <c r="E11471" i="1" s="1"/>
  <c r="F11471" i="1" s="1"/>
  <c r="E11472" i="1" a="1"/>
  <c r="E11472" i="1" s="1"/>
  <c r="F11472" i="1" s="1"/>
  <c r="E11473" i="1" a="1"/>
  <c r="E11473" i="1" s="1"/>
  <c r="F11473" i="1" s="1"/>
  <c r="E11474" i="1" a="1"/>
  <c r="E11474" i="1" s="1"/>
  <c r="F11474" i="1" s="1"/>
  <c r="E11475" i="1" a="1"/>
  <c r="E11475" i="1" s="1"/>
  <c r="F11475" i="1" s="1"/>
  <c r="E11476" i="1" a="1"/>
  <c r="E11476" i="1" s="1"/>
  <c r="F11476" i="1" s="1"/>
  <c r="E11477" i="1" a="1"/>
  <c r="E11477" i="1" s="1"/>
  <c r="F11477" i="1" s="1"/>
  <c r="E11478" i="1" a="1"/>
  <c r="E11478" i="1" s="1"/>
  <c r="F11478" i="1" s="1"/>
  <c r="E11479" i="1" a="1"/>
  <c r="E11479" i="1" s="1"/>
  <c r="F11479" i="1" s="1"/>
  <c r="E11480" i="1" a="1"/>
  <c r="E11480" i="1" s="1"/>
  <c r="F11480" i="1" s="1"/>
  <c r="E11481" i="1" a="1"/>
  <c r="E11481" i="1" s="1"/>
  <c r="F11481" i="1" s="1"/>
  <c r="E11482" i="1" a="1"/>
  <c r="E11482" i="1" s="1"/>
  <c r="F11482" i="1" s="1"/>
  <c r="E11483" i="1" a="1"/>
  <c r="E11483" i="1" s="1"/>
  <c r="F11483" i="1" s="1"/>
  <c r="E11484" i="1" a="1"/>
  <c r="E11484" i="1" s="1"/>
  <c r="F11484" i="1" s="1"/>
  <c r="E11485" i="1" a="1"/>
  <c r="E11485" i="1" s="1"/>
  <c r="F11485" i="1" s="1"/>
  <c r="E11486" i="1" a="1"/>
  <c r="E11486" i="1" s="1"/>
  <c r="F11486" i="1" s="1"/>
  <c r="E11487" i="1" a="1"/>
  <c r="E11487" i="1" s="1"/>
  <c r="F11487" i="1" s="1"/>
  <c r="E11488" i="1" a="1"/>
  <c r="E11488" i="1" s="1"/>
  <c r="F11488" i="1" s="1"/>
  <c r="E11489" i="1" a="1"/>
  <c r="E11489" i="1" s="1"/>
  <c r="F11489" i="1" s="1"/>
  <c r="E11490" i="1" a="1"/>
  <c r="E11490" i="1" s="1"/>
  <c r="F11490" i="1" s="1"/>
  <c r="E11491" i="1" a="1"/>
  <c r="E11491" i="1" s="1"/>
  <c r="F11491" i="1" s="1"/>
  <c r="E11492" i="1" a="1"/>
  <c r="E11492" i="1" s="1"/>
  <c r="F11492" i="1" s="1"/>
  <c r="E11493" i="1" a="1"/>
  <c r="E11493" i="1" s="1"/>
  <c r="F11493" i="1" s="1"/>
  <c r="E11494" i="1" a="1"/>
  <c r="E11494" i="1" s="1"/>
  <c r="F11494" i="1" s="1"/>
  <c r="E11495" i="1" a="1"/>
  <c r="E11495" i="1" s="1"/>
  <c r="F11495" i="1" s="1"/>
  <c r="E11496" i="1" a="1"/>
  <c r="E11496" i="1" s="1"/>
  <c r="F11496" i="1" s="1"/>
  <c r="E11497" i="1" a="1"/>
  <c r="E11497" i="1" s="1"/>
  <c r="F11497" i="1" s="1"/>
  <c r="E11498" i="1" a="1"/>
  <c r="E11498" i="1" s="1"/>
  <c r="F11498" i="1" s="1"/>
  <c r="E11499" i="1" a="1"/>
  <c r="E11499" i="1" s="1"/>
  <c r="F11499" i="1" s="1"/>
  <c r="E11500" i="1" a="1"/>
  <c r="E11500" i="1" s="1"/>
  <c r="F11500" i="1" s="1"/>
  <c r="E11501" i="1" a="1"/>
  <c r="E11501" i="1" s="1"/>
  <c r="F11501" i="1" s="1"/>
  <c r="E11502" i="1" a="1"/>
  <c r="E11502" i="1" s="1"/>
  <c r="F11502" i="1" s="1"/>
  <c r="E11503" i="1" a="1"/>
  <c r="E11503" i="1" s="1"/>
  <c r="F11503" i="1" s="1"/>
  <c r="E11504" i="1" a="1"/>
  <c r="E11504" i="1" s="1"/>
  <c r="F11504" i="1" s="1"/>
  <c r="E11505" i="1" a="1"/>
  <c r="E11505" i="1" s="1"/>
  <c r="F11505" i="1" s="1"/>
  <c r="E11506" i="1" a="1"/>
  <c r="E11506" i="1" s="1"/>
  <c r="F11506" i="1" s="1"/>
  <c r="E11507" i="1" a="1"/>
  <c r="E11507" i="1" s="1"/>
  <c r="F11507" i="1" s="1"/>
  <c r="E11508" i="1" a="1"/>
  <c r="E11508" i="1" s="1"/>
  <c r="F11508" i="1" s="1"/>
  <c r="E11509" i="1" a="1"/>
  <c r="E11509" i="1" s="1"/>
  <c r="F11509" i="1" s="1"/>
  <c r="E11510" i="1" a="1"/>
  <c r="E11510" i="1" s="1"/>
  <c r="F11510" i="1" s="1"/>
  <c r="E11511" i="1" a="1"/>
  <c r="E11511" i="1" s="1"/>
  <c r="F11511" i="1" s="1"/>
  <c r="E11512" i="1" a="1"/>
  <c r="E11512" i="1" s="1"/>
  <c r="F11512" i="1" s="1"/>
  <c r="E11513" i="1" a="1"/>
  <c r="E11513" i="1" s="1"/>
  <c r="F11513" i="1" s="1"/>
  <c r="E11514" i="1" a="1"/>
  <c r="E11514" i="1" s="1"/>
  <c r="F11514" i="1" s="1"/>
  <c r="E11515" i="1" a="1"/>
  <c r="E11515" i="1" s="1"/>
  <c r="F11515" i="1" s="1"/>
  <c r="E11516" i="1" a="1"/>
  <c r="E11516" i="1" s="1"/>
  <c r="F11516" i="1" s="1"/>
  <c r="E11517" i="1" a="1"/>
  <c r="E11517" i="1" s="1"/>
  <c r="F11517" i="1" s="1"/>
  <c r="E11518" i="1" a="1"/>
  <c r="E11518" i="1" s="1"/>
  <c r="F11518" i="1" s="1"/>
  <c r="E11519" i="1" a="1"/>
  <c r="E11519" i="1" s="1"/>
  <c r="F11519" i="1" s="1"/>
  <c r="E11520" i="1" a="1"/>
  <c r="E11520" i="1" s="1"/>
  <c r="F11520" i="1" s="1"/>
  <c r="E11521" i="1" a="1"/>
  <c r="E11521" i="1" s="1"/>
  <c r="F11521" i="1" s="1"/>
  <c r="E11522" i="1" a="1"/>
  <c r="E11522" i="1" s="1"/>
  <c r="F11522" i="1" s="1"/>
  <c r="E11523" i="1" a="1"/>
  <c r="E11523" i="1" s="1"/>
  <c r="F11523" i="1" s="1"/>
  <c r="E11524" i="1" a="1"/>
  <c r="E11524" i="1" s="1"/>
  <c r="F11524" i="1" s="1"/>
  <c r="E11525" i="1" a="1"/>
  <c r="E11525" i="1" s="1"/>
  <c r="F11525" i="1" s="1"/>
  <c r="E11526" i="1" a="1"/>
  <c r="E11526" i="1" s="1"/>
  <c r="F11526" i="1" s="1"/>
  <c r="E11527" i="1" a="1"/>
  <c r="E11527" i="1" s="1"/>
  <c r="F11527" i="1" s="1"/>
  <c r="E11528" i="1" a="1"/>
  <c r="E11528" i="1" s="1"/>
  <c r="F11528" i="1" s="1"/>
  <c r="E11529" i="1" a="1"/>
  <c r="E11529" i="1" s="1"/>
  <c r="F11529" i="1" s="1"/>
  <c r="E11530" i="1" a="1"/>
  <c r="E11530" i="1" s="1"/>
  <c r="F11530" i="1" s="1"/>
  <c r="E11531" i="1" a="1"/>
  <c r="E11531" i="1" s="1"/>
  <c r="F11531" i="1" s="1"/>
  <c r="E11532" i="1" a="1"/>
  <c r="E11532" i="1" s="1"/>
  <c r="F11532" i="1" s="1"/>
  <c r="E11533" i="1" a="1"/>
  <c r="E11533" i="1" s="1"/>
  <c r="F11533" i="1" s="1"/>
  <c r="E11534" i="1" a="1"/>
  <c r="E11534" i="1" s="1"/>
  <c r="F11534" i="1" s="1"/>
  <c r="E11535" i="1" a="1"/>
  <c r="E11535" i="1" s="1"/>
  <c r="F11535" i="1" s="1"/>
  <c r="E11536" i="1" a="1"/>
  <c r="E11536" i="1" s="1"/>
  <c r="F11536" i="1" s="1"/>
  <c r="E11537" i="1" a="1"/>
  <c r="E11537" i="1" s="1"/>
  <c r="F11537" i="1" s="1"/>
  <c r="E11538" i="1" a="1"/>
  <c r="E11538" i="1" s="1"/>
  <c r="F11538" i="1" s="1"/>
  <c r="E11539" i="1" a="1"/>
  <c r="E11539" i="1"/>
  <c r="F11539" i="1" s="1"/>
  <c r="E11540" i="1" a="1"/>
  <c r="E11540" i="1" s="1"/>
  <c r="F11540" i="1" s="1"/>
  <c r="E11541" i="1" a="1"/>
  <c r="E11541" i="1" s="1"/>
  <c r="F11541" i="1" s="1"/>
  <c r="E11542" i="1" a="1"/>
  <c r="E11542" i="1" s="1"/>
  <c r="F11542" i="1" s="1"/>
  <c r="E11543" i="1" a="1"/>
  <c r="E11543" i="1" s="1"/>
  <c r="F11543" i="1" s="1"/>
  <c r="E11544" i="1" a="1"/>
  <c r="E11544" i="1" s="1"/>
  <c r="F11544" i="1" s="1"/>
  <c r="E11545" i="1" a="1"/>
  <c r="E11545" i="1" s="1"/>
  <c r="F11545" i="1" s="1"/>
  <c r="E11546" i="1" a="1"/>
  <c r="E11546" i="1" s="1"/>
  <c r="F11546" i="1" s="1"/>
  <c r="E11547" i="1" a="1"/>
  <c r="E11547" i="1" s="1"/>
  <c r="F11547" i="1" s="1"/>
  <c r="E11548" i="1" a="1"/>
  <c r="E11548" i="1" s="1"/>
  <c r="F11548" i="1" s="1"/>
  <c r="E11549" i="1" a="1"/>
  <c r="E11549" i="1" s="1"/>
  <c r="F11549" i="1" s="1"/>
  <c r="E11550" i="1" a="1"/>
  <c r="E11550" i="1" s="1"/>
  <c r="F11550" i="1" s="1"/>
  <c r="E11551" i="1" a="1"/>
  <c r="E11551" i="1" s="1"/>
  <c r="F11551" i="1" s="1"/>
  <c r="E11552" i="1" a="1"/>
  <c r="E11552" i="1" s="1"/>
  <c r="F11552" i="1" s="1"/>
  <c r="E11553" i="1" a="1"/>
  <c r="E11553" i="1" s="1"/>
  <c r="F11553" i="1" s="1"/>
  <c r="E11554" i="1" a="1"/>
  <c r="E11554" i="1" s="1"/>
  <c r="F11554" i="1" s="1"/>
  <c r="E11555" i="1" a="1"/>
  <c r="E11555" i="1" s="1"/>
  <c r="F11555" i="1" s="1"/>
  <c r="E11556" i="1" a="1"/>
  <c r="E11556" i="1" s="1"/>
  <c r="F11556" i="1" s="1"/>
  <c r="E11557" i="1" a="1"/>
  <c r="E11557" i="1" s="1"/>
  <c r="F11557" i="1" s="1"/>
  <c r="E11558" i="1" a="1"/>
  <c r="E11558" i="1" s="1"/>
  <c r="F11558" i="1" s="1"/>
  <c r="E11559" i="1" a="1"/>
  <c r="E11559" i="1" s="1"/>
  <c r="F11559" i="1" s="1"/>
  <c r="E11560" i="1" a="1"/>
  <c r="E11560" i="1" s="1"/>
  <c r="F11560" i="1" s="1"/>
  <c r="E11561" i="1" a="1"/>
  <c r="E11561" i="1" s="1"/>
  <c r="F11561" i="1" s="1"/>
  <c r="E11562" i="1" a="1"/>
  <c r="E11562" i="1" s="1"/>
  <c r="F11562" i="1" s="1"/>
  <c r="E11563" i="1" a="1"/>
  <c r="E11563" i="1" s="1"/>
  <c r="F11563" i="1" s="1"/>
  <c r="E11564" i="1" a="1"/>
  <c r="E11564" i="1" s="1"/>
  <c r="F11564" i="1" s="1"/>
  <c r="E11565" i="1" a="1"/>
  <c r="E11565" i="1" s="1"/>
  <c r="F11565" i="1" s="1"/>
  <c r="E11566" i="1" a="1"/>
  <c r="E11566" i="1" s="1"/>
  <c r="F11566" i="1" s="1"/>
  <c r="E11567" i="1" a="1"/>
  <c r="E11567" i="1" s="1"/>
  <c r="F11567" i="1" s="1"/>
  <c r="E11568" i="1" a="1"/>
  <c r="E11568" i="1" s="1"/>
  <c r="F11568" i="1" s="1"/>
  <c r="E11569" i="1" a="1"/>
  <c r="E11569" i="1" s="1"/>
  <c r="F11569" i="1" s="1"/>
  <c r="E11570" i="1" a="1"/>
  <c r="E11570" i="1" s="1"/>
  <c r="F11570" i="1" s="1"/>
  <c r="E11571" i="1" a="1"/>
  <c r="E11571" i="1" s="1"/>
  <c r="F11571" i="1" s="1"/>
  <c r="E11572" i="1" a="1"/>
  <c r="E11572" i="1" s="1"/>
  <c r="F11572" i="1" s="1"/>
  <c r="E11573" i="1" a="1"/>
  <c r="E11573" i="1" s="1"/>
  <c r="F11573" i="1" s="1"/>
  <c r="E11574" i="1" a="1"/>
  <c r="E11574" i="1" s="1"/>
  <c r="F11574" i="1" s="1"/>
  <c r="E11575" i="1" a="1"/>
  <c r="E11575" i="1" s="1"/>
  <c r="F11575" i="1" s="1"/>
  <c r="E11576" i="1" a="1"/>
  <c r="E11576" i="1" s="1"/>
  <c r="F11576" i="1" s="1"/>
  <c r="E11577" i="1" a="1"/>
  <c r="E11577" i="1" s="1"/>
  <c r="F11577" i="1" s="1"/>
  <c r="E11578" i="1" a="1"/>
  <c r="E11578" i="1" s="1"/>
  <c r="F11578" i="1" s="1"/>
  <c r="E11579" i="1" a="1"/>
  <c r="E11579" i="1" s="1"/>
  <c r="F11579" i="1" s="1"/>
  <c r="E11580" i="1" a="1"/>
  <c r="E11580" i="1" s="1"/>
  <c r="F11580" i="1" s="1"/>
  <c r="E11581" i="1" a="1"/>
  <c r="E11581" i="1" s="1"/>
  <c r="F11581" i="1" s="1"/>
  <c r="E11582" i="1" a="1"/>
  <c r="E11582" i="1" s="1"/>
  <c r="F11582" i="1" s="1"/>
  <c r="E11583" i="1" a="1"/>
  <c r="E11583" i="1" s="1"/>
  <c r="F11583" i="1" s="1"/>
  <c r="E11584" i="1" a="1"/>
  <c r="E11584" i="1" s="1"/>
  <c r="F11584" i="1" s="1"/>
  <c r="E11585" i="1" a="1"/>
  <c r="E11585" i="1" s="1"/>
  <c r="F11585" i="1" s="1"/>
  <c r="E11586" i="1" a="1"/>
  <c r="E11586" i="1" s="1"/>
  <c r="F11586" i="1" s="1"/>
  <c r="E11587" i="1" a="1"/>
  <c r="E11587" i="1" s="1"/>
  <c r="F11587" i="1" s="1"/>
  <c r="E11588" i="1" a="1"/>
  <c r="E11588" i="1" s="1"/>
  <c r="F11588" i="1" s="1"/>
  <c r="E11589" i="1" a="1"/>
  <c r="E11589" i="1" s="1"/>
  <c r="F11589" i="1" s="1"/>
  <c r="E11590" i="1" a="1"/>
  <c r="E11590" i="1" s="1"/>
  <c r="F11590" i="1" s="1"/>
  <c r="E11591" i="1" a="1"/>
  <c r="E11591" i="1" s="1"/>
  <c r="F11591" i="1" s="1"/>
  <c r="E11592" i="1" a="1"/>
  <c r="E11592" i="1" s="1"/>
  <c r="F11592" i="1" s="1"/>
  <c r="E11593" i="1" a="1"/>
  <c r="E11593" i="1" s="1"/>
  <c r="F11593" i="1" s="1"/>
  <c r="E11594" i="1" a="1"/>
  <c r="E11594" i="1" s="1"/>
  <c r="F11594" i="1" s="1"/>
  <c r="E11595" i="1" a="1"/>
  <c r="E11595" i="1" s="1"/>
  <c r="F11595" i="1" s="1"/>
  <c r="E11596" i="1" a="1"/>
  <c r="E11596" i="1" s="1"/>
  <c r="F11596" i="1" s="1"/>
  <c r="E11597" i="1" a="1"/>
  <c r="E11597" i="1" s="1"/>
  <c r="F11597" i="1" s="1"/>
  <c r="E11598" i="1" a="1"/>
  <c r="E11598" i="1" s="1"/>
  <c r="F11598" i="1" s="1"/>
  <c r="E11599" i="1" a="1"/>
  <c r="E11599" i="1" s="1"/>
  <c r="F11599" i="1" s="1"/>
  <c r="E11600" i="1" a="1"/>
  <c r="E11600" i="1" s="1"/>
  <c r="F11600" i="1" s="1"/>
  <c r="E11601" i="1" a="1"/>
  <c r="E11601" i="1" s="1"/>
  <c r="F11601" i="1" s="1"/>
  <c r="E11602" i="1" a="1"/>
  <c r="E11602" i="1" s="1"/>
  <c r="F11602" i="1" s="1"/>
  <c r="E11603" i="1" a="1"/>
  <c r="E11603" i="1" s="1"/>
  <c r="F11603" i="1" s="1"/>
  <c r="E11604" i="1" a="1"/>
  <c r="E11604" i="1" s="1"/>
  <c r="F11604" i="1" s="1"/>
  <c r="E11605" i="1" a="1"/>
  <c r="E11605" i="1" s="1"/>
  <c r="F11605" i="1" s="1"/>
  <c r="E11606" i="1" a="1"/>
  <c r="E11606" i="1" s="1"/>
  <c r="F11606" i="1" s="1"/>
  <c r="E11607" i="1" a="1"/>
  <c r="E11607" i="1" s="1"/>
  <c r="F11607" i="1" s="1"/>
  <c r="E11608" i="1" a="1"/>
  <c r="E11608" i="1" s="1"/>
  <c r="F11608" i="1" s="1"/>
  <c r="E11609" i="1" a="1"/>
  <c r="E11609" i="1" s="1"/>
  <c r="F11609" i="1" s="1"/>
  <c r="E11610" i="1" a="1"/>
  <c r="E11610" i="1" s="1"/>
  <c r="F11610" i="1" s="1"/>
  <c r="E11611" i="1" a="1"/>
  <c r="E11611" i="1" s="1"/>
  <c r="F11611" i="1" s="1"/>
  <c r="E11612" i="1" a="1"/>
  <c r="E11612" i="1" s="1"/>
  <c r="F11612" i="1" s="1"/>
  <c r="E11613" i="1" a="1"/>
  <c r="E11613" i="1" s="1"/>
  <c r="F11613" i="1" s="1"/>
  <c r="E11614" i="1" a="1"/>
  <c r="E11614" i="1" s="1"/>
  <c r="F11614" i="1" s="1"/>
  <c r="E11615" i="1" a="1"/>
  <c r="E11615" i="1" s="1"/>
  <c r="F11615" i="1" s="1"/>
  <c r="E11616" i="1" a="1"/>
  <c r="E11616" i="1" s="1"/>
  <c r="F11616" i="1" s="1"/>
  <c r="E11617" i="1" a="1"/>
  <c r="E11617" i="1" s="1"/>
  <c r="F11617" i="1" s="1"/>
  <c r="E11618" i="1" a="1"/>
  <c r="E11618" i="1" s="1"/>
  <c r="F11618" i="1" s="1"/>
  <c r="E11619" i="1" a="1"/>
  <c r="E11619" i="1" s="1"/>
  <c r="F11619" i="1" s="1"/>
  <c r="E11620" i="1" a="1"/>
  <c r="E11620" i="1" s="1"/>
  <c r="F11620" i="1" s="1"/>
  <c r="E11621" i="1" a="1"/>
  <c r="E11621" i="1" s="1"/>
  <c r="F11621" i="1" s="1"/>
  <c r="E11622" i="1" a="1"/>
  <c r="E11622" i="1" s="1"/>
  <c r="F11622" i="1" s="1"/>
  <c r="E11623" i="1" a="1"/>
  <c r="E11623" i="1" s="1"/>
  <c r="F11623" i="1" s="1"/>
  <c r="E11624" i="1" a="1"/>
  <c r="E11624" i="1" s="1"/>
  <c r="F11624" i="1" s="1"/>
  <c r="E11625" i="1" a="1"/>
  <c r="E11625" i="1" s="1"/>
  <c r="F11625" i="1" s="1"/>
  <c r="E11626" i="1" a="1"/>
  <c r="E11626" i="1" s="1"/>
  <c r="F11626" i="1" s="1"/>
  <c r="E11627" i="1" a="1"/>
  <c r="E11627" i="1" s="1"/>
  <c r="F11627" i="1" s="1"/>
  <c r="E11628" i="1" a="1"/>
  <c r="E11628" i="1" s="1"/>
  <c r="F11628" i="1" s="1"/>
  <c r="E11629" i="1" a="1"/>
  <c r="E11629" i="1" s="1"/>
  <c r="F11629" i="1" s="1"/>
  <c r="E11630" i="1" a="1"/>
  <c r="E11630" i="1" s="1"/>
  <c r="F11630" i="1" s="1"/>
  <c r="E11631" i="1" a="1"/>
  <c r="E11631" i="1" s="1"/>
  <c r="F11631" i="1" s="1"/>
  <c r="E11632" i="1" a="1"/>
  <c r="E11632" i="1" s="1"/>
  <c r="F11632" i="1" s="1"/>
  <c r="E11633" i="1" a="1"/>
  <c r="E11633" i="1" s="1"/>
  <c r="F11633" i="1" s="1"/>
  <c r="E11634" i="1" a="1"/>
  <c r="E11634" i="1" s="1"/>
  <c r="F11634" i="1" s="1"/>
  <c r="E11635" i="1" a="1"/>
  <c r="E11635" i="1" s="1"/>
  <c r="F11635" i="1" s="1"/>
  <c r="E11636" i="1" a="1"/>
  <c r="E11636" i="1" s="1"/>
  <c r="F11636" i="1" s="1"/>
  <c r="E11637" i="1" a="1"/>
  <c r="E11637" i="1" s="1"/>
  <c r="F11637" i="1" s="1"/>
  <c r="E11638" i="1" a="1"/>
  <c r="E11638" i="1" s="1"/>
  <c r="F11638" i="1" s="1"/>
  <c r="E11639" i="1" a="1"/>
  <c r="E11639" i="1" s="1"/>
  <c r="F11639" i="1" s="1"/>
  <c r="E11640" i="1" a="1"/>
  <c r="E11640" i="1" s="1"/>
  <c r="F11640" i="1" s="1"/>
  <c r="E11641" i="1" a="1"/>
  <c r="E11641" i="1" s="1"/>
  <c r="F11641" i="1" s="1"/>
  <c r="E11642" i="1" a="1"/>
  <c r="E11642" i="1" s="1"/>
  <c r="F11642" i="1" s="1"/>
  <c r="E11643" i="1" a="1"/>
  <c r="E11643" i="1" s="1"/>
  <c r="F11643" i="1" s="1"/>
  <c r="E11644" i="1" a="1"/>
  <c r="E11644" i="1" s="1"/>
  <c r="F11644" i="1" s="1"/>
  <c r="E11645" i="1" a="1"/>
  <c r="E11645" i="1" s="1"/>
  <c r="F11645" i="1" s="1"/>
  <c r="E11646" i="1" a="1"/>
  <c r="E11646" i="1" s="1"/>
  <c r="F11646" i="1" s="1"/>
  <c r="E11647" i="1" a="1"/>
  <c r="E11647" i="1" s="1"/>
  <c r="F11647" i="1" s="1"/>
  <c r="E11648" i="1" a="1"/>
  <c r="E11648" i="1" s="1"/>
  <c r="F11648" i="1" s="1"/>
  <c r="E11649" i="1" a="1"/>
  <c r="E11649" i="1" s="1"/>
  <c r="F11649" i="1" s="1"/>
  <c r="E11650" i="1" a="1"/>
  <c r="E11650" i="1" s="1"/>
  <c r="F11650" i="1" s="1"/>
  <c r="E11651" i="1" a="1"/>
  <c r="E11651" i="1" s="1"/>
  <c r="F11651" i="1" s="1"/>
  <c r="E11652" i="1" a="1"/>
  <c r="E11652" i="1" s="1"/>
  <c r="F11652" i="1" s="1"/>
  <c r="E11653" i="1" a="1"/>
  <c r="E11653" i="1" s="1"/>
  <c r="F11653" i="1" s="1"/>
  <c r="E11654" i="1" a="1"/>
  <c r="E11654" i="1" s="1"/>
  <c r="F11654" i="1" s="1"/>
  <c r="E11655" i="1" a="1"/>
  <c r="E11655" i="1" s="1"/>
  <c r="F11655" i="1" s="1"/>
  <c r="E11656" i="1" a="1"/>
  <c r="E11656" i="1" s="1"/>
  <c r="F11656" i="1" s="1"/>
  <c r="E11657" i="1" a="1"/>
  <c r="E11657" i="1" s="1"/>
  <c r="F11657" i="1" s="1"/>
  <c r="E11658" i="1" a="1"/>
  <c r="E11658" i="1" s="1"/>
  <c r="F11658" i="1" s="1"/>
  <c r="E11659" i="1" a="1"/>
  <c r="E11659" i="1" s="1"/>
  <c r="F11659" i="1" s="1"/>
  <c r="E11660" i="1" a="1"/>
  <c r="E11660" i="1" s="1"/>
  <c r="F11660" i="1" s="1"/>
  <c r="E11661" i="1" a="1"/>
  <c r="E11661" i="1" s="1"/>
  <c r="F11661" i="1" s="1"/>
  <c r="E11662" i="1" a="1"/>
  <c r="E11662" i="1" s="1"/>
  <c r="F11662" i="1" s="1"/>
  <c r="E11663" i="1" a="1"/>
  <c r="E11663" i="1" s="1"/>
  <c r="F11663" i="1" s="1"/>
  <c r="E11664" i="1" a="1"/>
  <c r="E11664" i="1" s="1"/>
  <c r="F11664" i="1" s="1"/>
  <c r="E11665" i="1" a="1"/>
  <c r="E11665" i="1" s="1"/>
  <c r="F11665" i="1" s="1"/>
  <c r="E11666" i="1" a="1"/>
  <c r="E11666" i="1" s="1"/>
  <c r="F11666" i="1" s="1"/>
  <c r="E11667" i="1" a="1"/>
  <c r="E11667" i="1" s="1"/>
  <c r="F11667" i="1" s="1"/>
  <c r="E11668" i="1" a="1"/>
  <c r="E11668" i="1" s="1"/>
  <c r="F11668" i="1" s="1"/>
  <c r="E11669" i="1" a="1"/>
  <c r="E11669" i="1" s="1"/>
  <c r="F11669" i="1" s="1"/>
  <c r="E11670" i="1" a="1"/>
  <c r="E11670" i="1" s="1"/>
  <c r="F11670" i="1" s="1"/>
  <c r="E11671" i="1" a="1"/>
  <c r="E11671" i="1" s="1"/>
  <c r="F11671" i="1" s="1"/>
  <c r="E11672" i="1" a="1"/>
  <c r="E11672" i="1" s="1"/>
  <c r="F11672" i="1" s="1"/>
  <c r="E11673" i="1" a="1"/>
  <c r="E11673" i="1" s="1"/>
  <c r="F11673" i="1" s="1"/>
  <c r="E11674" i="1" a="1"/>
  <c r="E11674" i="1" s="1"/>
  <c r="F11674" i="1" s="1"/>
  <c r="E11675" i="1" a="1"/>
  <c r="E11675" i="1" s="1"/>
  <c r="F11675" i="1" s="1"/>
  <c r="E11676" i="1" a="1"/>
  <c r="E11676" i="1" s="1"/>
  <c r="F11676" i="1" s="1"/>
  <c r="E11677" i="1" a="1"/>
  <c r="E11677" i="1" s="1"/>
  <c r="F11677" i="1" s="1"/>
  <c r="E11678" i="1" a="1"/>
  <c r="E11678" i="1" s="1"/>
  <c r="F11678" i="1" s="1"/>
  <c r="E11679" i="1" a="1"/>
  <c r="E11679" i="1" s="1"/>
  <c r="F11679" i="1" s="1"/>
  <c r="E11680" i="1" a="1"/>
  <c r="E11680" i="1" s="1"/>
  <c r="F11680" i="1" s="1"/>
  <c r="E11681" i="1" a="1"/>
  <c r="E11681" i="1" s="1"/>
  <c r="F11681" i="1" s="1"/>
  <c r="E11682" i="1" a="1"/>
  <c r="E11682" i="1" s="1"/>
  <c r="F11682" i="1" s="1"/>
  <c r="E11683" i="1" a="1"/>
  <c r="E11683" i="1" s="1"/>
  <c r="F11683" i="1" s="1"/>
  <c r="E11684" i="1" a="1"/>
  <c r="E11684" i="1" s="1"/>
  <c r="F11684" i="1" s="1"/>
  <c r="E11685" i="1" a="1"/>
  <c r="E11685" i="1" s="1"/>
  <c r="F11685" i="1" s="1"/>
  <c r="E11686" i="1" a="1"/>
  <c r="E11686" i="1" s="1"/>
  <c r="F11686" i="1" s="1"/>
  <c r="E11687" i="1" a="1"/>
  <c r="E11687" i="1" s="1"/>
  <c r="F11687" i="1" s="1"/>
  <c r="E11688" i="1" a="1"/>
  <c r="E11688" i="1" s="1"/>
  <c r="F11688" i="1" s="1"/>
  <c r="E11689" i="1" a="1"/>
  <c r="E11689" i="1" s="1"/>
  <c r="F11689" i="1" s="1"/>
  <c r="E11690" i="1" a="1"/>
  <c r="E11690" i="1" s="1"/>
  <c r="F11690" i="1" s="1"/>
  <c r="E11691" i="1" a="1"/>
  <c r="E11691" i="1" s="1"/>
  <c r="F11691" i="1" s="1"/>
  <c r="E11692" i="1" a="1"/>
  <c r="E11692" i="1" s="1"/>
  <c r="F11692" i="1" s="1"/>
  <c r="E11693" i="1" a="1"/>
  <c r="E11693" i="1" s="1"/>
  <c r="F11693" i="1" s="1"/>
  <c r="E11694" i="1" a="1"/>
  <c r="E11694" i="1" s="1"/>
  <c r="F11694" i="1" s="1"/>
  <c r="E11695" i="1" a="1"/>
  <c r="E11695" i="1" s="1"/>
  <c r="F11695" i="1" s="1"/>
  <c r="E11696" i="1" a="1"/>
  <c r="E11696" i="1" s="1"/>
  <c r="F11696" i="1" s="1"/>
  <c r="E11697" i="1" a="1"/>
  <c r="E11697" i="1" s="1"/>
  <c r="F11697" i="1" s="1"/>
  <c r="E11698" i="1" a="1"/>
  <c r="E11698" i="1" s="1"/>
  <c r="F11698" i="1" s="1"/>
  <c r="E11699" i="1" a="1"/>
  <c r="E11699" i="1" s="1"/>
  <c r="F11699" i="1" s="1"/>
  <c r="E11700" i="1" a="1"/>
  <c r="E11700" i="1" s="1"/>
  <c r="F11700" i="1" s="1"/>
  <c r="E11701" i="1" a="1"/>
  <c r="E11701" i="1" s="1"/>
  <c r="F11701" i="1" s="1"/>
  <c r="E11702" i="1" a="1"/>
  <c r="E11702" i="1" s="1"/>
  <c r="F11702" i="1" s="1"/>
  <c r="E11703" i="1" a="1"/>
  <c r="E11703" i="1" s="1"/>
  <c r="F11703" i="1" s="1"/>
  <c r="E11704" i="1" a="1"/>
  <c r="E11704" i="1" s="1"/>
  <c r="F11704" i="1" s="1"/>
  <c r="E11705" i="1" a="1"/>
  <c r="E11705" i="1" s="1"/>
  <c r="F11705" i="1" s="1"/>
  <c r="E11706" i="1" a="1"/>
  <c r="E11706" i="1" s="1"/>
  <c r="F11706" i="1" s="1"/>
  <c r="E11707" i="1" a="1"/>
  <c r="E11707" i="1" s="1"/>
  <c r="F11707" i="1" s="1"/>
  <c r="E11708" i="1" a="1"/>
  <c r="E11708" i="1" s="1"/>
  <c r="F11708" i="1" s="1"/>
  <c r="E11709" i="1" a="1"/>
  <c r="E11709" i="1" s="1"/>
  <c r="F11709" i="1" s="1"/>
  <c r="E11710" i="1" a="1"/>
  <c r="E11710" i="1" s="1"/>
  <c r="F11710" i="1" s="1"/>
  <c r="E11711" i="1" a="1"/>
  <c r="E11711" i="1" s="1"/>
  <c r="F11711" i="1" s="1"/>
  <c r="E11712" i="1" a="1"/>
  <c r="E11712" i="1" s="1"/>
  <c r="F11712" i="1" s="1"/>
  <c r="E11713" i="1" a="1"/>
  <c r="E11713" i="1" s="1"/>
  <c r="F11713" i="1" s="1"/>
  <c r="E11714" i="1" a="1"/>
  <c r="E11714" i="1" s="1"/>
  <c r="F11714" i="1" s="1"/>
  <c r="E11715" i="1" a="1"/>
  <c r="E11715" i="1" s="1"/>
  <c r="F11715" i="1" s="1"/>
  <c r="E11716" i="1" a="1"/>
  <c r="E11716" i="1" s="1"/>
  <c r="F11716" i="1" s="1"/>
  <c r="E11717" i="1" a="1"/>
  <c r="E11717" i="1" s="1"/>
  <c r="F11717" i="1" s="1"/>
  <c r="E11718" i="1" a="1"/>
  <c r="E11718" i="1" s="1"/>
  <c r="F11718" i="1" s="1"/>
  <c r="E11719" i="1" a="1"/>
  <c r="E11719" i="1" s="1"/>
  <c r="F11719" i="1" s="1"/>
  <c r="E11720" i="1" a="1"/>
  <c r="E11720" i="1" s="1"/>
  <c r="F11720" i="1" s="1"/>
  <c r="E11721" i="1" a="1"/>
  <c r="E11721" i="1" s="1"/>
  <c r="F11721" i="1" s="1"/>
  <c r="E11722" i="1" a="1"/>
  <c r="E11722" i="1" s="1"/>
  <c r="F11722" i="1" s="1"/>
  <c r="E11723" i="1" a="1"/>
  <c r="E11723" i="1" s="1"/>
  <c r="F11723" i="1" s="1"/>
  <c r="E11724" i="1" a="1"/>
  <c r="E11724" i="1" s="1"/>
  <c r="F11724" i="1" s="1"/>
  <c r="E11725" i="1" a="1"/>
  <c r="E11725" i="1" s="1"/>
  <c r="F11725" i="1" s="1"/>
  <c r="E11726" i="1" a="1"/>
  <c r="E11726" i="1" s="1"/>
  <c r="F11726" i="1" s="1"/>
  <c r="E11727" i="1" a="1"/>
  <c r="E11727" i="1" s="1"/>
  <c r="F11727" i="1" s="1"/>
  <c r="E11728" i="1" a="1"/>
  <c r="E11728" i="1" s="1"/>
  <c r="F11728" i="1" s="1"/>
  <c r="E11729" i="1" a="1"/>
  <c r="E11729" i="1" s="1"/>
  <c r="F11729" i="1" s="1"/>
  <c r="E11730" i="1" a="1"/>
  <c r="E11730" i="1" s="1"/>
  <c r="F11730" i="1" s="1"/>
  <c r="E11731" i="1" a="1"/>
  <c r="E11731" i="1" s="1"/>
  <c r="F11731" i="1" s="1"/>
  <c r="E11732" i="1" a="1"/>
  <c r="E11732" i="1" s="1"/>
  <c r="F11732" i="1" s="1"/>
  <c r="E11733" i="1" a="1"/>
  <c r="E11733" i="1" s="1"/>
  <c r="F11733" i="1" s="1"/>
  <c r="E11734" i="1" a="1"/>
  <c r="E11734" i="1" s="1"/>
  <c r="F11734" i="1" s="1"/>
  <c r="E11735" i="1" a="1"/>
  <c r="E11735" i="1" s="1"/>
  <c r="F11735" i="1" s="1"/>
  <c r="E11736" i="1" a="1"/>
  <c r="E11736" i="1" s="1"/>
  <c r="F11736" i="1" s="1"/>
  <c r="E11737" i="1" a="1"/>
  <c r="E11737" i="1" s="1"/>
  <c r="F11737" i="1" s="1"/>
  <c r="E11738" i="1" a="1"/>
  <c r="E11738" i="1" s="1"/>
  <c r="F11738" i="1" s="1"/>
  <c r="E11739" i="1" a="1"/>
  <c r="E11739" i="1" s="1"/>
  <c r="F11739" i="1" s="1"/>
  <c r="E11740" i="1" a="1"/>
  <c r="E11740" i="1" s="1"/>
  <c r="F11740" i="1" s="1"/>
  <c r="E11741" i="1" a="1"/>
  <c r="E11741" i="1" s="1"/>
  <c r="F11741" i="1" s="1"/>
  <c r="E11742" i="1" a="1"/>
  <c r="E11742" i="1" s="1"/>
  <c r="F11742" i="1" s="1"/>
  <c r="E11743" i="1" a="1"/>
  <c r="E11743" i="1" s="1"/>
  <c r="F11743" i="1" s="1"/>
  <c r="E11744" i="1" a="1"/>
  <c r="E11744" i="1"/>
  <c r="F11744" i="1" s="1"/>
  <c r="E11745" i="1" a="1"/>
  <c r="E11745" i="1" s="1"/>
  <c r="F11745" i="1" s="1"/>
  <c r="E11746" i="1" a="1"/>
  <c r="E11746" i="1" s="1"/>
  <c r="F11746" i="1" s="1"/>
  <c r="E11747" i="1" a="1"/>
  <c r="E11747" i="1" s="1"/>
  <c r="F11747" i="1" s="1"/>
  <c r="E11748" i="1" a="1"/>
  <c r="E11748" i="1" s="1"/>
  <c r="F11748" i="1" s="1"/>
  <c r="E11749" i="1" a="1"/>
  <c r="E11749" i="1" s="1"/>
  <c r="F11749" i="1" s="1"/>
  <c r="E11750" i="1" a="1"/>
  <c r="E11750" i="1" s="1"/>
  <c r="F11750" i="1" s="1"/>
  <c r="E11751" i="1" a="1"/>
  <c r="E11751" i="1" s="1"/>
  <c r="F11751" i="1" s="1"/>
  <c r="E11752" i="1" a="1"/>
  <c r="E11752" i="1" s="1"/>
  <c r="F11752" i="1" s="1"/>
  <c r="E11753" i="1" a="1"/>
  <c r="E11753" i="1" s="1"/>
  <c r="F11753" i="1" s="1"/>
  <c r="E11754" i="1" a="1"/>
  <c r="E11754" i="1" s="1"/>
  <c r="F11754" i="1" s="1"/>
  <c r="E11755" i="1" a="1"/>
  <c r="E11755" i="1" s="1"/>
  <c r="F11755" i="1" s="1"/>
  <c r="E11756" i="1" a="1"/>
  <c r="E11756" i="1" s="1"/>
  <c r="F11756" i="1" s="1"/>
  <c r="E11757" i="1" a="1"/>
  <c r="E11757" i="1" s="1"/>
  <c r="F11757" i="1" s="1"/>
  <c r="E11758" i="1" a="1"/>
  <c r="E11758" i="1" s="1"/>
  <c r="F11758" i="1" s="1"/>
  <c r="E11759" i="1" a="1"/>
  <c r="E11759" i="1" s="1"/>
  <c r="F11759" i="1" s="1"/>
  <c r="E11760" i="1" a="1"/>
  <c r="E11760" i="1" s="1"/>
  <c r="F11760" i="1" s="1"/>
  <c r="E11761" i="1" a="1"/>
  <c r="E11761" i="1" s="1"/>
  <c r="F11761" i="1" s="1"/>
  <c r="E11762" i="1" a="1"/>
  <c r="E11762" i="1" s="1"/>
  <c r="F11762" i="1" s="1"/>
  <c r="E11763" i="1" a="1"/>
  <c r="E11763" i="1" s="1"/>
  <c r="F11763" i="1" s="1"/>
  <c r="E11764" i="1" a="1"/>
  <c r="E11764" i="1" s="1"/>
  <c r="F11764" i="1" s="1"/>
  <c r="E11765" i="1" a="1"/>
  <c r="E11765" i="1" s="1"/>
  <c r="F11765" i="1" s="1"/>
  <c r="E11766" i="1" a="1"/>
  <c r="E11766" i="1" s="1"/>
  <c r="F11766" i="1" s="1"/>
  <c r="E11767" i="1" a="1"/>
  <c r="E11767" i="1" s="1"/>
  <c r="F11767" i="1" s="1"/>
  <c r="E11768" i="1" a="1"/>
  <c r="E11768" i="1" s="1"/>
  <c r="F11768" i="1" s="1"/>
  <c r="E11769" i="1" a="1"/>
  <c r="E11769" i="1" s="1"/>
  <c r="F11769" i="1" s="1"/>
  <c r="E11770" i="1" a="1"/>
  <c r="E11770" i="1" s="1"/>
  <c r="F11770" i="1" s="1"/>
  <c r="E11771" i="1" a="1"/>
  <c r="E11771" i="1" s="1"/>
  <c r="F11771" i="1" s="1"/>
  <c r="E11772" i="1" a="1"/>
  <c r="E11772" i="1" s="1"/>
  <c r="F11772" i="1" s="1"/>
  <c r="E11773" i="1" a="1"/>
  <c r="E11773" i="1" s="1"/>
  <c r="F11773" i="1" s="1"/>
  <c r="E11774" i="1" a="1"/>
  <c r="E11774" i="1" s="1"/>
  <c r="F11774" i="1" s="1"/>
  <c r="E11775" i="1" a="1"/>
  <c r="E11775" i="1" s="1"/>
  <c r="F11775" i="1" s="1"/>
  <c r="E11776" i="1" a="1"/>
  <c r="E11776" i="1" s="1"/>
  <c r="F11776" i="1" s="1"/>
  <c r="E11777" i="1" a="1"/>
  <c r="E11777" i="1" s="1"/>
  <c r="F11777" i="1" s="1"/>
  <c r="E11778" i="1" a="1"/>
  <c r="E11778" i="1" s="1"/>
  <c r="F11778" i="1" s="1"/>
  <c r="E11779" i="1" a="1"/>
  <c r="E11779" i="1" s="1"/>
  <c r="F11779" i="1" s="1"/>
  <c r="E11780" i="1" a="1"/>
  <c r="E11780" i="1" s="1"/>
  <c r="F11780" i="1" s="1"/>
  <c r="E11781" i="1" a="1"/>
  <c r="E11781" i="1" s="1"/>
  <c r="F11781" i="1" s="1"/>
  <c r="E11782" i="1" a="1"/>
  <c r="E11782" i="1" s="1"/>
  <c r="F11782" i="1" s="1"/>
  <c r="E11783" i="1" a="1"/>
  <c r="E11783" i="1" s="1"/>
  <c r="F11783" i="1" s="1"/>
  <c r="E11784" i="1" a="1"/>
  <c r="E11784" i="1" s="1"/>
  <c r="F11784" i="1" s="1"/>
  <c r="E11785" i="1" a="1"/>
  <c r="E11785" i="1" s="1"/>
  <c r="F11785" i="1" s="1"/>
  <c r="E11786" i="1" a="1"/>
  <c r="E11786" i="1" s="1"/>
  <c r="F11786" i="1" s="1"/>
  <c r="E11787" i="1" a="1"/>
  <c r="E11787" i="1" s="1"/>
  <c r="F11787" i="1" s="1"/>
  <c r="E11788" i="1" a="1"/>
  <c r="E11788" i="1" s="1"/>
  <c r="F11788" i="1" s="1"/>
  <c r="E11789" i="1" a="1"/>
  <c r="E11789" i="1" s="1"/>
  <c r="F11789" i="1" s="1"/>
  <c r="E11790" i="1" a="1"/>
  <c r="E11790" i="1" s="1"/>
  <c r="F11790" i="1" s="1"/>
  <c r="E11791" i="1" a="1"/>
  <c r="E11791" i="1" s="1"/>
  <c r="F11791" i="1" s="1"/>
  <c r="E11792" i="1" a="1"/>
  <c r="E11792" i="1" s="1"/>
  <c r="F11792" i="1" s="1"/>
  <c r="E11793" i="1" a="1"/>
  <c r="E11793" i="1" s="1"/>
  <c r="F11793" i="1" s="1"/>
  <c r="E11794" i="1" a="1"/>
  <c r="E11794" i="1" s="1"/>
  <c r="F11794" i="1" s="1"/>
  <c r="E11795" i="1" a="1"/>
  <c r="E11795" i="1" s="1"/>
  <c r="F11795" i="1" s="1"/>
  <c r="E11796" i="1" a="1"/>
  <c r="E11796" i="1" s="1"/>
  <c r="F11796" i="1" s="1"/>
  <c r="E11797" i="1" a="1"/>
  <c r="E11797" i="1" s="1"/>
  <c r="F11797" i="1" s="1"/>
  <c r="E11798" i="1" a="1"/>
  <c r="E11798" i="1" s="1"/>
  <c r="F11798" i="1" s="1"/>
  <c r="E11799" i="1" a="1"/>
  <c r="E11799" i="1" s="1"/>
  <c r="F11799" i="1" s="1"/>
  <c r="E11800" i="1" a="1"/>
  <c r="E11800" i="1" s="1"/>
  <c r="F11800" i="1" s="1"/>
  <c r="E11801" i="1" a="1"/>
  <c r="E11801" i="1" s="1"/>
  <c r="F11801" i="1" s="1"/>
  <c r="E11802" i="1" a="1"/>
  <c r="E11802" i="1" s="1"/>
  <c r="F11802" i="1" s="1"/>
  <c r="E11803" i="1" a="1"/>
  <c r="E11803" i="1" s="1"/>
  <c r="F11803" i="1" s="1"/>
  <c r="E11804" i="1" a="1"/>
  <c r="E11804" i="1" s="1"/>
  <c r="F11804" i="1" s="1"/>
  <c r="E11805" i="1" a="1"/>
  <c r="E11805" i="1" s="1"/>
  <c r="F11805" i="1" s="1"/>
  <c r="E11806" i="1" a="1"/>
  <c r="E11806" i="1" s="1"/>
  <c r="F11806" i="1" s="1"/>
  <c r="E11807" i="1" a="1"/>
  <c r="E11807" i="1" s="1"/>
  <c r="F11807" i="1" s="1"/>
  <c r="E11808" i="1" a="1"/>
  <c r="E11808" i="1" s="1"/>
  <c r="F11808" i="1" s="1"/>
  <c r="E11809" i="1" a="1"/>
  <c r="E11809" i="1" s="1"/>
  <c r="F11809" i="1" s="1"/>
  <c r="E11810" i="1" a="1"/>
  <c r="E11810" i="1" s="1"/>
  <c r="F11810" i="1" s="1"/>
  <c r="E11811" i="1" a="1"/>
  <c r="E11811" i="1" s="1"/>
  <c r="F11811" i="1" s="1"/>
  <c r="E11812" i="1" a="1"/>
  <c r="E11812" i="1" s="1"/>
  <c r="F11812" i="1" s="1"/>
  <c r="E11813" i="1" a="1"/>
  <c r="E11813" i="1" s="1"/>
  <c r="F11813" i="1" s="1"/>
  <c r="E11814" i="1" a="1"/>
  <c r="E11814" i="1" s="1"/>
  <c r="F11814" i="1" s="1"/>
  <c r="E11815" i="1" a="1"/>
  <c r="E11815" i="1" s="1"/>
  <c r="F11815" i="1" s="1"/>
  <c r="E11816" i="1" a="1"/>
  <c r="E11816" i="1" s="1"/>
  <c r="F11816" i="1" s="1"/>
  <c r="E11817" i="1" a="1"/>
  <c r="E11817" i="1" s="1"/>
  <c r="F11817" i="1" s="1"/>
  <c r="E11818" i="1" a="1"/>
  <c r="E11818" i="1" s="1"/>
  <c r="F11818" i="1" s="1"/>
  <c r="E11819" i="1" a="1"/>
  <c r="E11819" i="1" s="1"/>
  <c r="F11819" i="1" s="1"/>
  <c r="E11820" i="1" a="1"/>
  <c r="E11820" i="1" s="1"/>
  <c r="F11820" i="1" s="1"/>
  <c r="E11821" i="1" a="1"/>
  <c r="E11821" i="1" s="1"/>
  <c r="F11821" i="1" s="1"/>
  <c r="E11822" i="1" a="1"/>
  <c r="E11822" i="1" s="1"/>
  <c r="F11822" i="1" s="1"/>
  <c r="E11823" i="1" a="1"/>
  <c r="E11823" i="1" s="1"/>
  <c r="F11823" i="1" s="1"/>
  <c r="E11824" i="1" a="1"/>
  <c r="E11824" i="1" s="1"/>
  <c r="F11824" i="1" s="1"/>
  <c r="E11825" i="1" a="1"/>
  <c r="E11825" i="1" s="1"/>
  <c r="F11825" i="1" s="1"/>
  <c r="E11826" i="1" a="1"/>
  <c r="E11826" i="1" s="1"/>
  <c r="F11826" i="1" s="1"/>
  <c r="E11827" i="1" a="1"/>
  <c r="E11827" i="1" s="1"/>
  <c r="F11827" i="1" s="1"/>
  <c r="E11828" i="1" a="1"/>
  <c r="E11828" i="1" s="1"/>
  <c r="F11828" i="1" s="1"/>
  <c r="E11829" i="1" a="1"/>
  <c r="E11829" i="1" s="1"/>
  <c r="F11829" i="1" s="1"/>
  <c r="E11830" i="1" a="1"/>
  <c r="E11830" i="1" s="1"/>
  <c r="F11830" i="1" s="1"/>
  <c r="E11831" i="1" a="1"/>
  <c r="E11831" i="1" s="1"/>
  <c r="F11831" i="1" s="1"/>
  <c r="E11832" i="1" a="1"/>
  <c r="E11832" i="1" s="1"/>
  <c r="F11832" i="1" s="1"/>
  <c r="E11833" i="1" a="1"/>
  <c r="E11833" i="1" s="1"/>
  <c r="F11833" i="1" s="1"/>
  <c r="E11834" i="1" a="1"/>
  <c r="E11834" i="1" s="1"/>
  <c r="F11834" i="1" s="1"/>
  <c r="E11835" i="1" a="1"/>
  <c r="E11835" i="1" s="1"/>
  <c r="F11835" i="1" s="1"/>
  <c r="E11836" i="1" a="1"/>
  <c r="E11836" i="1" s="1"/>
  <c r="F11836" i="1" s="1"/>
  <c r="E11837" i="1" a="1"/>
  <c r="E11837" i="1" s="1"/>
  <c r="F11837" i="1" s="1"/>
  <c r="E11838" i="1" a="1"/>
  <c r="E11838" i="1" s="1"/>
  <c r="F11838" i="1" s="1"/>
  <c r="E11839" i="1" a="1"/>
  <c r="E11839" i="1" s="1"/>
  <c r="F11839" i="1" s="1"/>
  <c r="E11840" i="1" a="1"/>
  <c r="E11840" i="1" s="1"/>
  <c r="F11840" i="1" s="1"/>
  <c r="E11841" i="1" a="1"/>
  <c r="E11841" i="1" s="1"/>
  <c r="F11841" i="1" s="1"/>
  <c r="E11842" i="1" a="1"/>
  <c r="E11842" i="1" s="1"/>
  <c r="F11842" i="1" s="1"/>
  <c r="E11843" i="1" a="1"/>
  <c r="E11843" i="1" s="1"/>
  <c r="F11843" i="1" s="1"/>
  <c r="E11844" i="1" a="1"/>
  <c r="E11844" i="1" s="1"/>
  <c r="F11844" i="1" s="1"/>
  <c r="E11845" i="1" a="1"/>
  <c r="E11845" i="1" s="1"/>
  <c r="F11845" i="1" s="1"/>
  <c r="E11846" i="1" a="1"/>
  <c r="E11846" i="1" s="1"/>
  <c r="F11846" i="1" s="1"/>
  <c r="E11847" i="1" a="1"/>
  <c r="E11847" i="1" s="1"/>
  <c r="F11847" i="1" s="1"/>
  <c r="E11848" i="1" a="1"/>
  <c r="E11848" i="1" s="1"/>
  <c r="F11848" i="1" s="1"/>
  <c r="E11849" i="1" a="1"/>
  <c r="E11849" i="1" s="1"/>
  <c r="F11849" i="1" s="1"/>
  <c r="E11850" i="1" a="1"/>
  <c r="E11850" i="1" s="1"/>
  <c r="F11850" i="1" s="1"/>
  <c r="E11851" i="1" a="1"/>
  <c r="E11851" i="1" s="1"/>
  <c r="F11851" i="1" s="1"/>
  <c r="E11852" i="1" a="1"/>
  <c r="E11852" i="1" s="1"/>
  <c r="F11852" i="1" s="1"/>
  <c r="E11853" i="1" a="1"/>
  <c r="E11853" i="1" s="1"/>
  <c r="F11853" i="1" s="1"/>
  <c r="E11854" i="1" a="1"/>
  <c r="E11854" i="1" s="1"/>
  <c r="F11854" i="1" s="1"/>
  <c r="E11855" i="1" a="1"/>
  <c r="E11855" i="1" s="1"/>
  <c r="F11855" i="1" s="1"/>
  <c r="E11856" i="1" a="1"/>
  <c r="E11856" i="1" s="1"/>
  <c r="F11856" i="1" s="1"/>
  <c r="E11857" i="1" a="1"/>
  <c r="E11857" i="1"/>
  <c r="F11857" i="1" s="1"/>
  <c r="E11858" i="1" a="1"/>
  <c r="E11858" i="1" s="1"/>
  <c r="F11858" i="1" s="1"/>
  <c r="E11859" i="1" a="1"/>
  <c r="E11859" i="1" s="1"/>
  <c r="F11859" i="1" s="1"/>
  <c r="E11860" i="1" a="1"/>
  <c r="E11860" i="1" s="1"/>
  <c r="F11860" i="1" s="1"/>
  <c r="E11861" i="1" a="1"/>
  <c r="E11861" i="1" s="1"/>
  <c r="F11861" i="1" s="1"/>
  <c r="E11862" i="1" a="1"/>
  <c r="E11862" i="1" s="1"/>
  <c r="F11862" i="1" s="1"/>
  <c r="E11863" i="1" a="1"/>
  <c r="E11863" i="1" s="1"/>
  <c r="F11863" i="1" s="1"/>
  <c r="E11864" i="1" a="1"/>
  <c r="E11864" i="1" s="1"/>
  <c r="F11864" i="1" s="1"/>
  <c r="E11865" i="1" a="1"/>
  <c r="E11865" i="1" s="1"/>
  <c r="F11865" i="1" s="1"/>
  <c r="E11866" i="1" a="1"/>
  <c r="E11866" i="1" s="1"/>
  <c r="F11866" i="1" s="1"/>
  <c r="E11867" i="1" a="1"/>
  <c r="E11867" i="1" s="1"/>
  <c r="F11867" i="1" s="1"/>
  <c r="E11868" i="1" a="1"/>
  <c r="E11868" i="1" s="1"/>
  <c r="F11868" i="1" s="1"/>
  <c r="E11869" i="1" a="1"/>
  <c r="E11869" i="1" s="1"/>
  <c r="F11869" i="1" s="1"/>
  <c r="E11870" i="1" a="1"/>
  <c r="E11870" i="1" s="1"/>
  <c r="F11870" i="1" s="1"/>
  <c r="E11871" i="1" a="1"/>
  <c r="E11871" i="1" s="1"/>
  <c r="F11871" i="1" s="1"/>
  <c r="E11872" i="1" a="1"/>
  <c r="E11872" i="1" s="1"/>
  <c r="F11872" i="1" s="1"/>
  <c r="E11873" i="1" a="1"/>
  <c r="E11873" i="1" s="1"/>
  <c r="F11873" i="1" s="1"/>
  <c r="E11874" i="1" a="1"/>
  <c r="E11874" i="1" s="1"/>
  <c r="F11874" i="1" s="1"/>
  <c r="E11875" i="1" a="1"/>
  <c r="E11875" i="1" s="1"/>
  <c r="F11875" i="1" s="1"/>
  <c r="E11876" i="1" a="1"/>
  <c r="E11876" i="1" s="1"/>
  <c r="F11876" i="1" s="1"/>
  <c r="E11877" i="1" a="1"/>
  <c r="E11877" i="1" s="1"/>
  <c r="F11877" i="1" s="1"/>
  <c r="E11878" i="1" a="1"/>
  <c r="E11878" i="1" s="1"/>
  <c r="F11878" i="1" s="1"/>
  <c r="E11879" i="1" a="1"/>
  <c r="E11879" i="1" s="1"/>
  <c r="F11879" i="1" s="1"/>
  <c r="E11880" i="1" a="1"/>
  <c r="E11880" i="1" s="1"/>
  <c r="F11880" i="1" s="1"/>
  <c r="E11881" i="1" a="1"/>
  <c r="E11881" i="1" s="1"/>
  <c r="F11881" i="1" s="1"/>
  <c r="E11882" i="1" a="1"/>
  <c r="E11882" i="1" s="1"/>
  <c r="F11882" i="1" s="1"/>
  <c r="E11883" i="1" a="1"/>
  <c r="E11883" i="1" s="1"/>
  <c r="F11883" i="1" s="1"/>
  <c r="E11884" i="1" a="1"/>
  <c r="E11884" i="1" s="1"/>
  <c r="F11884" i="1" s="1"/>
  <c r="E11885" i="1" a="1"/>
  <c r="E11885" i="1" s="1"/>
  <c r="F11885" i="1" s="1"/>
  <c r="E11886" i="1" a="1"/>
  <c r="E11886" i="1" s="1"/>
  <c r="F11886" i="1" s="1"/>
  <c r="E11887" i="1" a="1"/>
  <c r="E11887" i="1" s="1"/>
  <c r="F11887" i="1" s="1"/>
  <c r="E11888" i="1" a="1"/>
  <c r="E11888" i="1" s="1"/>
  <c r="F11888" i="1" s="1"/>
  <c r="E11889" i="1" a="1"/>
  <c r="E11889" i="1" s="1"/>
  <c r="F11889" i="1" s="1"/>
  <c r="E11890" i="1" a="1"/>
  <c r="E11890" i="1" s="1"/>
  <c r="F11890" i="1" s="1"/>
  <c r="E11891" i="1" a="1"/>
  <c r="E11891" i="1" s="1"/>
  <c r="F11891" i="1" s="1"/>
  <c r="E11892" i="1" a="1"/>
  <c r="E11892" i="1" s="1"/>
  <c r="F11892" i="1" s="1"/>
  <c r="E11893" i="1" a="1"/>
  <c r="E11893" i="1" s="1"/>
  <c r="F11893" i="1" s="1"/>
  <c r="E11894" i="1" a="1"/>
  <c r="E11894" i="1" s="1"/>
  <c r="F11894" i="1" s="1"/>
  <c r="E11895" i="1" a="1"/>
  <c r="E11895" i="1" s="1"/>
  <c r="F11895" i="1" s="1"/>
  <c r="E11896" i="1" a="1"/>
  <c r="E11896" i="1" s="1"/>
  <c r="F11896" i="1" s="1"/>
  <c r="E11897" i="1" a="1"/>
  <c r="E11897" i="1" s="1"/>
  <c r="F11897" i="1" s="1"/>
  <c r="E11898" i="1" a="1"/>
  <c r="E11898" i="1" s="1"/>
  <c r="F11898" i="1" s="1"/>
  <c r="E11899" i="1" a="1"/>
  <c r="E11899" i="1" s="1"/>
  <c r="F11899" i="1" s="1"/>
  <c r="E11900" i="1" a="1"/>
  <c r="E11900" i="1" s="1"/>
  <c r="F11900" i="1" s="1"/>
  <c r="E11901" i="1" a="1"/>
  <c r="E11901" i="1" s="1"/>
  <c r="F11901" i="1" s="1"/>
  <c r="E11902" i="1" a="1"/>
  <c r="E11902" i="1" s="1"/>
  <c r="F11902" i="1" s="1"/>
  <c r="E11903" i="1" a="1"/>
  <c r="E11903" i="1" s="1"/>
  <c r="F11903" i="1" s="1"/>
  <c r="E11904" i="1" a="1"/>
  <c r="E11904" i="1" s="1"/>
  <c r="F11904" i="1" s="1"/>
  <c r="E11905" i="1" a="1"/>
  <c r="E11905" i="1" s="1"/>
  <c r="F11905" i="1" s="1"/>
  <c r="E11906" i="1" a="1"/>
  <c r="E11906" i="1" s="1"/>
  <c r="F11906" i="1" s="1"/>
  <c r="E11907" i="1" a="1"/>
  <c r="E11907" i="1" s="1"/>
  <c r="F11907" i="1" s="1"/>
  <c r="E11908" i="1" a="1"/>
  <c r="E11908" i="1" s="1"/>
  <c r="F11908" i="1" s="1"/>
  <c r="E11909" i="1" a="1"/>
  <c r="E11909" i="1" s="1"/>
  <c r="F11909" i="1" s="1"/>
  <c r="E11910" i="1" a="1"/>
  <c r="E11910" i="1" s="1"/>
  <c r="F11910" i="1" s="1"/>
  <c r="E11911" i="1" a="1"/>
  <c r="E11911" i="1" s="1"/>
  <c r="F11911" i="1" s="1"/>
  <c r="E11912" i="1" a="1"/>
  <c r="E11912" i="1" s="1"/>
  <c r="F11912" i="1" s="1"/>
  <c r="E11913" i="1" a="1"/>
  <c r="E11913" i="1" s="1"/>
  <c r="F11913" i="1" s="1"/>
  <c r="E11914" i="1" a="1"/>
  <c r="E11914" i="1" s="1"/>
  <c r="F11914" i="1" s="1"/>
  <c r="E11915" i="1" a="1"/>
  <c r="E11915" i="1" s="1"/>
  <c r="F11915" i="1" s="1"/>
  <c r="E11916" i="1" a="1"/>
  <c r="E11916" i="1" s="1"/>
  <c r="F11916" i="1" s="1"/>
  <c r="E11917" i="1" a="1"/>
  <c r="E11917" i="1" s="1"/>
  <c r="F11917" i="1" s="1"/>
  <c r="E11918" i="1" a="1"/>
  <c r="E11918" i="1" s="1"/>
  <c r="F11918" i="1" s="1"/>
  <c r="E11919" i="1" a="1"/>
  <c r="E11919" i="1" s="1"/>
  <c r="F11919" i="1" s="1"/>
  <c r="E11920" i="1" a="1"/>
  <c r="E11920" i="1" s="1"/>
  <c r="F11920" i="1" s="1"/>
  <c r="E11921" i="1" a="1"/>
  <c r="E11921" i="1" s="1"/>
  <c r="F11921" i="1" s="1"/>
  <c r="E11922" i="1" a="1"/>
  <c r="E11922" i="1" s="1"/>
  <c r="F11922" i="1" s="1"/>
  <c r="E11923" i="1" a="1"/>
  <c r="E11923" i="1" s="1"/>
  <c r="F11923" i="1" s="1"/>
  <c r="E11924" i="1" a="1"/>
  <c r="E11924" i="1" s="1"/>
  <c r="F11924" i="1" s="1"/>
  <c r="E11925" i="1" a="1"/>
  <c r="E11925" i="1" s="1"/>
  <c r="F11925" i="1" s="1"/>
  <c r="E11926" i="1" a="1"/>
  <c r="E11926" i="1" s="1"/>
  <c r="F11926" i="1" s="1"/>
  <c r="E11927" i="1" a="1"/>
  <c r="E11927" i="1" s="1"/>
  <c r="F11927" i="1" s="1"/>
  <c r="E11928" i="1" a="1"/>
  <c r="E11928" i="1" s="1"/>
  <c r="F11928" i="1" s="1"/>
  <c r="E11929" i="1" a="1"/>
  <c r="E11929" i="1" s="1"/>
  <c r="F11929" i="1" s="1"/>
  <c r="E11930" i="1" a="1"/>
  <c r="E11930" i="1" s="1"/>
  <c r="F11930" i="1" s="1"/>
  <c r="E11931" i="1" a="1"/>
  <c r="E11931" i="1" s="1"/>
  <c r="F11931" i="1" s="1"/>
  <c r="E11932" i="1" a="1"/>
  <c r="E11932" i="1" s="1"/>
  <c r="F11932" i="1" s="1"/>
  <c r="E11933" i="1" a="1"/>
  <c r="E11933" i="1" s="1"/>
  <c r="F11933" i="1" s="1"/>
  <c r="E11934" i="1" a="1"/>
  <c r="E11934" i="1" s="1"/>
  <c r="F11934" i="1" s="1"/>
  <c r="E11935" i="1" a="1"/>
  <c r="E11935" i="1" s="1"/>
  <c r="F11935" i="1" s="1"/>
  <c r="E11936" i="1" a="1"/>
  <c r="E11936" i="1" s="1"/>
  <c r="F11936" i="1" s="1"/>
  <c r="E11937" i="1" a="1"/>
  <c r="E11937" i="1" s="1"/>
  <c r="F11937" i="1" s="1"/>
  <c r="E11938" i="1" a="1"/>
  <c r="E11938" i="1" s="1"/>
  <c r="F11938" i="1" s="1"/>
  <c r="E11939" i="1" a="1"/>
  <c r="E11939" i="1" s="1"/>
  <c r="F11939" i="1" s="1"/>
  <c r="E11940" i="1" a="1"/>
  <c r="E11940" i="1" s="1"/>
  <c r="F11940" i="1" s="1"/>
  <c r="E11941" i="1" a="1"/>
  <c r="E11941" i="1" s="1"/>
  <c r="F11941" i="1" s="1"/>
  <c r="E11942" i="1" a="1"/>
  <c r="E11942" i="1" s="1"/>
  <c r="F11942" i="1" s="1"/>
  <c r="E11943" i="1" a="1"/>
  <c r="E11943" i="1" s="1"/>
  <c r="F11943" i="1" s="1"/>
  <c r="E11944" i="1" a="1"/>
  <c r="E11944" i="1" s="1"/>
  <c r="F11944" i="1" s="1"/>
  <c r="E11945" i="1" a="1"/>
  <c r="E11945" i="1" s="1"/>
  <c r="F11945" i="1" s="1"/>
  <c r="E11946" i="1" a="1"/>
  <c r="E11946" i="1" s="1"/>
  <c r="F11946" i="1" s="1"/>
  <c r="E11947" i="1" a="1"/>
  <c r="E11947" i="1" s="1"/>
  <c r="F11947" i="1" s="1"/>
  <c r="E11948" i="1" a="1"/>
  <c r="E11948" i="1" s="1"/>
  <c r="F11948" i="1" s="1"/>
  <c r="E11949" i="1" a="1"/>
  <c r="E11949" i="1" s="1"/>
  <c r="F11949" i="1" s="1"/>
  <c r="E11950" i="1" a="1"/>
  <c r="E11950" i="1" s="1"/>
  <c r="F11950" i="1" s="1"/>
  <c r="E11951" i="1" a="1"/>
  <c r="E11951" i="1" s="1"/>
  <c r="F11951" i="1" s="1"/>
  <c r="E11952" i="1" a="1"/>
  <c r="E11952" i="1" s="1"/>
  <c r="F11952" i="1" s="1"/>
  <c r="E11953" i="1" a="1"/>
  <c r="E11953" i="1" s="1"/>
  <c r="F11953" i="1" s="1"/>
  <c r="E11954" i="1" a="1"/>
  <c r="E11954" i="1" s="1"/>
  <c r="F11954" i="1" s="1"/>
  <c r="E11955" i="1" a="1"/>
  <c r="E11955" i="1" s="1"/>
  <c r="F11955" i="1" s="1"/>
  <c r="E11956" i="1" a="1"/>
  <c r="E11956" i="1" s="1"/>
  <c r="F11956" i="1" s="1"/>
  <c r="E11957" i="1" a="1"/>
  <c r="E11957" i="1" s="1"/>
  <c r="F11957" i="1" s="1"/>
  <c r="E11958" i="1" a="1"/>
  <c r="E11958" i="1" s="1"/>
  <c r="F11958" i="1" s="1"/>
  <c r="E11959" i="1" a="1"/>
  <c r="E11959" i="1" s="1"/>
  <c r="F11959" i="1" s="1"/>
  <c r="E11960" i="1" a="1"/>
  <c r="E11960" i="1" s="1"/>
  <c r="F11960" i="1" s="1"/>
  <c r="E11961" i="1" a="1"/>
  <c r="E11961" i="1" s="1"/>
  <c r="F11961" i="1" s="1"/>
  <c r="E11962" i="1" a="1"/>
  <c r="E11962" i="1" s="1"/>
  <c r="F11962" i="1" s="1"/>
  <c r="E11963" i="1" a="1"/>
  <c r="E11963" i="1" s="1"/>
  <c r="F11963" i="1" s="1"/>
  <c r="E11964" i="1" a="1"/>
  <c r="E11964" i="1" s="1"/>
  <c r="F11964" i="1" s="1"/>
  <c r="E11965" i="1" a="1"/>
  <c r="E11965" i="1" s="1"/>
  <c r="F11965" i="1" s="1"/>
  <c r="E11966" i="1" a="1"/>
  <c r="E11966" i="1" s="1"/>
  <c r="F11966" i="1" s="1"/>
  <c r="E11967" i="1" a="1"/>
  <c r="E11967" i="1" s="1"/>
  <c r="F11967" i="1" s="1"/>
  <c r="E11968" i="1" a="1"/>
  <c r="E11968" i="1" s="1"/>
  <c r="F11968" i="1" s="1"/>
  <c r="E11969" i="1" a="1"/>
  <c r="E11969" i="1" s="1"/>
  <c r="F11969" i="1" s="1"/>
  <c r="E11970" i="1" a="1"/>
  <c r="E11970" i="1" s="1"/>
  <c r="F11970" i="1" s="1"/>
  <c r="E11971" i="1" a="1"/>
  <c r="E11971" i="1" s="1"/>
  <c r="F11971" i="1" s="1"/>
  <c r="E11972" i="1" a="1"/>
  <c r="E11972" i="1" s="1"/>
  <c r="F11972" i="1" s="1"/>
  <c r="E11973" i="1" a="1"/>
  <c r="E11973" i="1" s="1"/>
  <c r="F11973" i="1" s="1"/>
  <c r="E11974" i="1" a="1"/>
  <c r="E11974" i="1" s="1"/>
  <c r="F11974" i="1" s="1"/>
  <c r="E11975" i="1" a="1"/>
  <c r="E11975" i="1" s="1"/>
  <c r="F11975" i="1" s="1"/>
  <c r="E11976" i="1" a="1"/>
  <c r="E11976" i="1" s="1"/>
  <c r="F11976" i="1" s="1"/>
  <c r="E11977" i="1" a="1"/>
  <c r="E11977" i="1" s="1"/>
  <c r="F11977" i="1" s="1"/>
  <c r="E11978" i="1" a="1"/>
  <c r="E11978" i="1" s="1"/>
  <c r="F11978" i="1" s="1"/>
  <c r="E11979" i="1" a="1"/>
  <c r="E11979" i="1" s="1"/>
  <c r="F11979" i="1" s="1"/>
  <c r="E11980" i="1" a="1"/>
  <c r="E11980" i="1" s="1"/>
  <c r="F11980" i="1" s="1"/>
  <c r="E11981" i="1" a="1"/>
  <c r="E11981" i="1" s="1"/>
  <c r="F11981" i="1" s="1"/>
  <c r="E11982" i="1" a="1"/>
  <c r="E11982" i="1" s="1"/>
  <c r="F11982" i="1" s="1"/>
  <c r="E11983" i="1" a="1"/>
  <c r="E11983" i="1" s="1"/>
  <c r="F11983" i="1" s="1"/>
  <c r="E11984" i="1" a="1"/>
  <c r="E11984" i="1" s="1"/>
  <c r="F11984" i="1" s="1"/>
  <c r="E11985" i="1" a="1"/>
  <c r="E11985" i="1" s="1"/>
  <c r="F11985" i="1" s="1"/>
  <c r="E11986" i="1" a="1"/>
  <c r="E11986" i="1" s="1"/>
  <c r="F11986" i="1" s="1"/>
  <c r="E11987" i="1" a="1"/>
  <c r="E11987" i="1" s="1"/>
  <c r="F11987" i="1" s="1"/>
  <c r="E11988" i="1" a="1"/>
  <c r="E11988" i="1" s="1"/>
  <c r="F11988" i="1" s="1"/>
  <c r="E11989" i="1" a="1"/>
  <c r="E11989" i="1" s="1"/>
  <c r="F11989" i="1" s="1"/>
  <c r="E11990" i="1" a="1"/>
  <c r="E11990" i="1" s="1"/>
  <c r="F11990" i="1" s="1"/>
  <c r="E11991" i="1" a="1"/>
  <c r="E11991" i="1" s="1"/>
  <c r="F11991" i="1" s="1"/>
  <c r="E11992" i="1" a="1"/>
  <c r="E11992" i="1" s="1"/>
  <c r="F11992" i="1" s="1"/>
  <c r="E11993" i="1" a="1"/>
  <c r="E11993" i="1" s="1"/>
  <c r="F11993" i="1" s="1"/>
  <c r="E11994" i="1" a="1"/>
  <c r="E11994" i="1" s="1"/>
  <c r="F11994" i="1" s="1"/>
  <c r="E11995" i="1" a="1"/>
  <c r="E11995" i="1" s="1"/>
  <c r="F11995" i="1" s="1"/>
  <c r="E11996" i="1" a="1"/>
  <c r="E11996" i="1" s="1"/>
  <c r="F11996" i="1" s="1"/>
  <c r="E11997" i="1" a="1"/>
  <c r="E11997" i="1" s="1"/>
  <c r="F11997" i="1" s="1"/>
  <c r="E11998" i="1" a="1"/>
  <c r="E11998" i="1" s="1"/>
  <c r="F11998" i="1" s="1"/>
  <c r="E11999" i="1" a="1"/>
  <c r="E11999" i="1" s="1"/>
  <c r="F11999" i="1" s="1"/>
  <c r="E12000" i="1" a="1"/>
  <c r="E12000" i="1" s="1"/>
  <c r="F12000" i="1" s="1"/>
  <c r="E12001" i="1" a="1"/>
  <c r="E12001" i="1" s="1"/>
  <c r="F12001" i="1" s="1"/>
  <c r="E12002" i="1" a="1"/>
  <c r="E12002" i="1" s="1"/>
  <c r="F12002" i="1" s="1"/>
  <c r="E12003" i="1" a="1"/>
  <c r="E12003" i="1" s="1"/>
  <c r="F12003" i="1" s="1"/>
  <c r="E12004" i="1" a="1"/>
  <c r="E12004" i="1" s="1"/>
  <c r="F12004" i="1" s="1"/>
  <c r="E12005" i="1" a="1"/>
  <c r="E12005" i="1" s="1"/>
  <c r="F12005" i="1" s="1"/>
  <c r="E12006" i="1" a="1"/>
  <c r="E12006" i="1" s="1"/>
  <c r="F12006" i="1" s="1"/>
  <c r="E12007" i="1" a="1"/>
  <c r="E12007" i="1" s="1"/>
  <c r="F12007" i="1" s="1"/>
  <c r="E12008" i="1" a="1"/>
  <c r="E12008" i="1" s="1"/>
  <c r="F12008" i="1" s="1"/>
  <c r="E12009" i="1" a="1"/>
  <c r="E12009" i="1" s="1"/>
  <c r="F12009" i="1" s="1"/>
  <c r="E12010" i="1" a="1"/>
  <c r="E12010" i="1" s="1"/>
  <c r="F12010" i="1" s="1"/>
  <c r="E12011" i="1" a="1"/>
  <c r="E12011" i="1" s="1"/>
  <c r="F12011" i="1" s="1"/>
  <c r="E12012" i="1" a="1"/>
  <c r="E12012" i="1" s="1"/>
  <c r="F12012" i="1" s="1"/>
  <c r="E12013" i="1" a="1"/>
  <c r="E12013" i="1" s="1"/>
  <c r="F12013" i="1" s="1"/>
  <c r="E12014" i="1" a="1"/>
  <c r="E12014" i="1" s="1"/>
  <c r="F12014" i="1" s="1"/>
  <c r="E12015" i="1" a="1"/>
  <c r="E12015" i="1" s="1"/>
  <c r="F12015" i="1" s="1"/>
  <c r="E12016" i="1" a="1"/>
  <c r="E12016" i="1" s="1"/>
  <c r="F12016" i="1" s="1"/>
  <c r="E12017" i="1" a="1"/>
  <c r="E12017" i="1" s="1"/>
  <c r="F12017" i="1" s="1"/>
  <c r="E12018" i="1" a="1"/>
  <c r="E12018" i="1" s="1"/>
  <c r="F12018" i="1" s="1"/>
  <c r="E12019" i="1" a="1"/>
  <c r="E12019" i="1" s="1"/>
  <c r="F12019" i="1" s="1"/>
  <c r="E12020" i="1" a="1"/>
  <c r="E12020" i="1" s="1"/>
  <c r="F12020" i="1" s="1"/>
  <c r="E12021" i="1" a="1"/>
  <c r="E12021" i="1" s="1"/>
  <c r="F12021" i="1" s="1"/>
  <c r="E12022" i="1" a="1"/>
  <c r="E12022" i="1" s="1"/>
  <c r="F12022" i="1" s="1"/>
  <c r="E12023" i="1" a="1"/>
  <c r="E12023" i="1" s="1"/>
  <c r="F12023" i="1" s="1"/>
  <c r="E12024" i="1" a="1"/>
  <c r="E12024" i="1" s="1"/>
  <c r="F12024" i="1" s="1"/>
  <c r="E12025" i="1" a="1"/>
  <c r="E12025" i="1" s="1"/>
  <c r="F12025" i="1" s="1"/>
  <c r="E12026" i="1" a="1"/>
  <c r="E12026" i="1" s="1"/>
  <c r="F12026" i="1" s="1"/>
  <c r="E12027" i="1" a="1"/>
  <c r="E12027" i="1" s="1"/>
  <c r="F12027" i="1" s="1"/>
  <c r="E12028" i="1" a="1"/>
  <c r="E12028" i="1" s="1"/>
  <c r="F12028" i="1" s="1"/>
  <c r="E12029" i="1" a="1"/>
  <c r="E12029" i="1" s="1"/>
  <c r="F12029" i="1" s="1"/>
  <c r="E12030" i="1" a="1"/>
  <c r="E12030" i="1" s="1"/>
  <c r="F12030" i="1" s="1"/>
  <c r="E12031" i="1" a="1"/>
  <c r="E12031" i="1" s="1"/>
  <c r="F12031" i="1" s="1"/>
  <c r="E12032" i="1" a="1"/>
  <c r="E12032" i="1" s="1"/>
  <c r="F12032" i="1" s="1"/>
  <c r="E12033" i="1" a="1"/>
  <c r="E12033" i="1" s="1"/>
  <c r="F12033" i="1" s="1"/>
  <c r="E12034" i="1" a="1"/>
  <c r="E12034" i="1" s="1"/>
  <c r="F12034" i="1" s="1"/>
  <c r="E12035" i="1" a="1"/>
  <c r="E12035" i="1" s="1"/>
  <c r="F12035" i="1" s="1"/>
  <c r="E12036" i="1" a="1"/>
  <c r="E12036" i="1" s="1"/>
  <c r="F12036" i="1" s="1"/>
  <c r="E12037" i="1" a="1"/>
  <c r="E12037" i="1" s="1"/>
  <c r="F12037" i="1" s="1"/>
  <c r="E12038" i="1" a="1"/>
  <c r="E12038" i="1" s="1"/>
  <c r="F12038" i="1" s="1"/>
  <c r="E12039" i="1" a="1"/>
  <c r="E12039" i="1" s="1"/>
  <c r="F12039" i="1" s="1"/>
  <c r="E12040" i="1" a="1"/>
  <c r="E12040" i="1" s="1"/>
  <c r="F12040" i="1" s="1"/>
  <c r="E12041" i="1" a="1"/>
  <c r="E12041" i="1" s="1"/>
  <c r="F12041" i="1" s="1"/>
  <c r="E12042" i="1" a="1"/>
  <c r="E12042" i="1"/>
  <c r="F12042" i="1" s="1"/>
  <c r="E12043" i="1" a="1"/>
  <c r="E12043" i="1" s="1"/>
  <c r="F12043" i="1" s="1"/>
  <c r="E12044" i="1" a="1"/>
  <c r="E12044" i="1" s="1"/>
  <c r="F12044" i="1" s="1"/>
  <c r="E12045" i="1" a="1"/>
  <c r="E12045" i="1" s="1"/>
  <c r="F12045" i="1" s="1"/>
  <c r="E12046" i="1" a="1"/>
  <c r="E12046" i="1" s="1"/>
  <c r="F12046" i="1" s="1"/>
  <c r="E12047" i="1" a="1"/>
  <c r="E12047" i="1" s="1"/>
  <c r="F12047" i="1" s="1"/>
  <c r="E12048" i="1" a="1"/>
  <c r="E12048" i="1" s="1"/>
  <c r="F12048" i="1" s="1"/>
  <c r="E12049" i="1" a="1"/>
  <c r="E12049" i="1" s="1"/>
  <c r="F12049" i="1" s="1"/>
  <c r="E12050" i="1" a="1"/>
  <c r="E12050" i="1" s="1"/>
  <c r="F12050" i="1" s="1"/>
  <c r="E12051" i="1" a="1"/>
  <c r="E12051" i="1" s="1"/>
  <c r="F12051" i="1" s="1"/>
  <c r="E12052" i="1" a="1"/>
  <c r="E12052" i="1" s="1"/>
  <c r="F12052" i="1" s="1"/>
  <c r="E12053" i="1" a="1"/>
  <c r="E12053" i="1" s="1"/>
  <c r="F12053" i="1" s="1"/>
  <c r="E12054" i="1" a="1"/>
  <c r="E12054" i="1" s="1"/>
  <c r="F12054" i="1" s="1"/>
  <c r="E12055" i="1" a="1"/>
  <c r="E12055" i="1" s="1"/>
  <c r="F12055" i="1" s="1"/>
  <c r="E12056" i="1" a="1"/>
  <c r="E12056" i="1" s="1"/>
  <c r="F12056" i="1" s="1"/>
  <c r="E12057" i="1" a="1"/>
  <c r="E12057" i="1" s="1"/>
  <c r="F12057" i="1" s="1"/>
  <c r="E12058" i="1" a="1"/>
  <c r="E12058" i="1" s="1"/>
  <c r="F12058" i="1" s="1"/>
  <c r="E12059" i="1" a="1"/>
  <c r="E12059" i="1" s="1"/>
  <c r="F12059" i="1" s="1"/>
  <c r="E12060" i="1" a="1"/>
  <c r="E12060" i="1"/>
  <c r="F12060" i="1" s="1"/>
  <c r="E12061" i="1" a="1"/>
  <c r="E12061" i="1" s="1"/>
  <c r="F12061" i="1" s="1"/>
  <c r="E12062" i="1" a="1"/>
  <c r="E12062" i="1" s="1"/>
  <c r="F12062" i="1" s="1"/>
  <c r="E12063" i="1" a="1"/>
  <c r="E12063" i="1" s="1"/>
  <c r="F12063" i="1" s="1"/>
  <c r="E12064" i="1" a="1"/>
  <c r="E12064" i="1" s="1"/>
  <c r="F12064" i="1" s="1"/>
  <c r="E12065" i="1" a="1"/>
  <c r="E12065" i="1" s="1"/>
  <c r="F12065" i="1" s="1"/>
  <c r="E12066" i="1" a="1"/>
  <c r="E12066" i="1" s="1"/>
  <c r="F12066" i="1" s="1"/>
  <c r="E12067" i="1" a="1"/>
  <c r="E12067" i="1" s="1"/>
  <c r="F12067" i="1" s="1"/>
  <c r="E12068" i="1" a="1"/>
  <c r="E12068" i="1" s="1"/>
  <c r="F12068" i="1" s="1"/>
  <c r="E12069" i="1" a="1"/>
  <c r="E12069" i="1" s="1"/>
  <c r="F12069" i="1" s="1"/>
  <c r="E12070" i="1" a="1"/>
  <c r="E12070" i="1" s="1"/>
  <c r="F12070" i="1" s="1"/>
  <c r="E12071" i="1" a="1"/>
  <c r="E12071" i="1" s="1"/>
  <c r="F12071" i="1" s="1"/>
  <c r="E12072" i="1" a="1"/>
  <c r="E12072" i="1" s="1"/>
  <c r="F12072" i="1" s="1"/>
  <c r="E12073" i="1" a="1"/>
  <c r="E12073" i="1" s="1"/>
  <c r="F12073" i="1" s="1"/>
  <c r="E12074" i="1" a="1"/>
  <c r="E12074" i="1" s="1"/>
  <c r="F12074" i="1" s="1"/>
  <c r="E12075" i="1" a="1"/>
  <c r="E12075" i="1" s="1"/>
  <c r="F12075" i="1" s="1"/>
  <c r="E12076" i="1" a="1"/>
  <c r="E12076" i="1" s="1"/>
  <c r="F12076" i="1" s="1"/>
  <c r="E12077" i="1" a="1"/>
  <c r="E12077" i="1" s="1"/>
  <c r="F12077" i="1" s="1"/>
  <c r="E12078" i="1" a="1"/>
  <c r="E12078" i="1" s="1"/>
  <c r="F12078" i="1" s="1"/>
  <c r="E12079" i="1" a="1"/>
  <c r="E12079" i="1" s="1"/>
  <c r="F12079" i="1" s="1"/>
  <c r="E12080" i="1" a="1"/>
  <c r="E12080" i="1" s="1"/>
  <c r="F12080" i="1" s="1"/>
  <c r="E12081" i="1" a="1"/>
  <c r="E12081" i="1" s="1"/>
  <c r="F12081" i="1" s="1"/>
  <c r="E12082" i="1" a="1"/>
  <c r="E12082" i="1" s="1"/>
  <c r="F12082" i="1" s="1"/>
  <c r="E12083" i="1" a="1"/>
  <c r="E12083" i="1" s="1"/>
  <c r="F12083" i="1" s="1"/>
  <c r="E12084" i="1" a="1"/>
  <c r="E12084" i="1" s="1"/>
  <c r="F12084" i="1" s="1"/>
  <c r="E12085" i="1" a="1"/>
  <c r="E12085" i="1" s="1"/>
  <c r="F12085" i="1" s="1"/>
  <c r="E12086" i="1" a="1"/>
  <c r="E12086" i="1" s="1"/>
  <c r="F12086" i="1" s="1"/>
  <c r="E12087" i="1" a="1"/>
  <c r="E12087" i="1" s="1"/>
  <c r="F12087" i="1" s="1"/>
  <c r="E12088" i="1" a="1"/>
  <c r="E12088" i="1" s="1"/>
  <c r="F12088" i="1" s="1"/>
  <c r="E12089" i="1" a="1"/>
  <c r="E12089" i="1" s="1"/>
  <c r="F12089" i="1" s="1"/>
  <c r="E12090" i="1" a="1"/>
  <c r="E12090" i="1" s="1"/>
  <c r="F12090" i="1" s="1"/>
  <c r="E12091" i="1" a="1"/>
  <c r="E12091" i="1" s="1"/>
  <c r="F12091" i="1" s="1"/>
  <c r="E12092" i="1" a="1"/>
  <c r="E12092" i="1" s="1"/>
  <c r="F12092" i="1" s="1"/>
  <c r="E12093" i="1" a="1"/>
  <c r="E12093" i="1" s="1"/>
  <c r="F12093" i="1" s="1"/>
  <c r="E12094" i="1" a="1"/>
  <c r="E12094" i="1" s="1"/>
  <c r="F12094" i="1" s="1"/>
  <c r="E12095" i="1" a="1"/>
  <c r="E12095" i="1" s="1"/>
  <c r="F12095" i="1" s="1"/>
  <c r="E12096" i="1" a="1"/>
  <c r="E12096" i="1" s="1"/>
  <c r="F12096" i="1" s="1"/>
  <c r="E12097" i="1" a="1"/>
  <c r="E12097" i="1" s="1"/>
  <c r="F12097" i="1" s="1"/>
  <c r="E12098" i="1" a="1"/>
  <c r="E12098" i="1" s="1"/>
  <c r="F12098" i="1" s="1"/>
  <c r="E12099" i="1" a="1"/>
  <c r="E12099" i="1" s="1"/>
  <c r="F12099" i="1" s="1"/>
  <c r="E12100" i="1" a="1"/>
  <c r="E12100" i="1" s="1"/>
  <c r="F12100" i="1" s="1"/>
  <c r="E12101" i="1" a="1"/>
  <c r="E12101" i="1" s="1"/>
  <c r="F12101" i="1" s="1"/>
  <c r="E12102" i="1" a="1"/>
  <c r="E12102" i="1" s="1"/>
  <c r="F12102" i="1" s="1"/>
  <c r="E12103" i="1" a="1"/>
  <c r="E12103" i="1" s="1"/>
  <c r="F12103" i="1" s="1"/>
  <c r="E12104" i="1" a="1"/>
  <c r="E12104" i="1" s="1"/>
  <c r="F12104" i="1" s="1"/>
  <c r="E12105" i="1" a="1"/>
  <c r="E12105" i="1" s="1"/>
  <c r="F12105" i="1" s="1"/>
  <c r="E12106" i="1" a="1"/>
  <c r="E12106" i="1" s="1"/>
  <c r="F12106" i="1" s="1"/>
  <c r="E12107" i="1" a="1"/>
  <c r="E12107" i="1" s="1"/>
  <c r="F12107" i="1" s="1"/>
  <c r="E12108" i="1" a="1"/>
  <c r="E12108" i="1" s="1"/>
  <c r="F12108" i="1" s="1"/>
  <c r="E12109" i="1" a="1"/>
  <c r="E12109" i="1" s="1"/>
  <c r="F12109" i="1" s="1"/>
  <c r="E12110" i="1" a="1"/>
  <c r="E12110" i="1" s="1"/>
  <c r="F12110" i="1" s="1"/>
  <c r="E12111" i="1" a="1"/>
  <c r="E12111" i="1" s="1"/>
  <c r="F12111" i="1" s="1"/>
  <c r="E12112" i="1" a="1"/>
  <c r="E12112" i="1" s="1"/>
  <c r="F12112" i="1" s="1"/>
  <c r="E12113" i="1" a="1"/>
  <c r="E12113" i="1" s="1"/>
  <c r="F12113" i="1" s="1"/>
  <c r="E12114" i="1" a="1"/>
  <c r="E12114" i="1" s="1"/>
  <c r="F12114" i="1" s="1"/>
  <c r="E12115" i="1" a="1"/>
  <c r="E12115" i="1" s="1"/>
  <c r="F12115" i="1" s="1"/>
  <c r="E12116" i="1" a="1"/>
  <c r="E12116" i="1" s="1"/>
  <c r="F12116" i="1" s="1"/>
  <c r="E12117" i="1" a="1"/>
  <c r="E12117" i="1" s="1"/>
  <c r="F12117" i="1" s="1"/>
  <c r="E12118" i="1" a="1"/>
  <c r="E12118" i="1" s="1"/>
  <c r="F12118" i="1" s="1"/>
  <c r="E12119" i="1" a="1"/>
  <c r="E12119" i="1" s="1"/>
  <c r="F12119" i="1" s="1"/>
  <c r="E12120" i="1" a="1"/>
  <c r="E12120" i="1" s="1"/>
  <c r="F12120" i="1" s="1"/>
  <c r="E12121" i="1" a="1"/>
  <c r="E12121" i="1" s="1"/>
  <c r="F12121" i="1" s="1"/>
  <c r="E12122" i="1" a="1"/>
  <c r="E12122" i="1" s="1"/>
  <c r="F12122" i="1" s="1"/>
  <c r="E12123" i="1" a="1"/>
  <c r="E12123" i="1" s="1"/>
  <c r="F12123" i="1" s="1"/>
  <c r="E12124" i="1" a="1"/>
  <c r="E12124" i="1" s="1"/>
  <c r="F12124" i="1" s="1"/>
  <c r="E12125" i="1" a="1"/>
  <c r="E12125" i="1" s="1"/>
  <c r="F12125" i="1" s="1"/>
  <c r="E12126" i="1" a="1"/>
  <c r="E12126" i="1" s="1"/>
  <c r="F12126" i="1" s="1"/>
  <c r="E12127" i="1" a="1"/>
  <c r="E12127" i="1" s="1"/>
  <c r="F12127" i="1" s="1"/>
  <c r="E12128" i="1" a="1"/>
  <c r="E12128" i="1" s="1"/>
  <c r="F12128" i="1" s="1"/>
  <c r="E12129" i="1" a="1"/>
  <c r="E12129" i="1" s="1"/>
  <c r="F12129" i="1" s="1"/>
  <c r="E12130" i="1" a="1"/>
  <c r="E12130" i="1" s="1"/>
  <c r="F12130" i="1" s="1"/>
  <c r="E12131" i="1" a="1"/>
  <c r="E12131" i="1" s="1"/>
  <c r="F12131" i="1" s="1"/>
  <c r="E12132" i="1" a="1"/>
  <c r="E12132" i="1" s="1"/>
  <c r="F12132" i="1" s="1"/>
  <c r="E12133" i="1" a="1"/>
  <c r="E12133" i="1" s="1"/>
  <c r="F12133" i="1" s="1"/>
  <c r="E12134" i="1" a="1"/>
  <c r="E12134" i="1" s="1"/>
  <c r="F12134" i="1" s="1"/>
  <c r="E12135" i="1" a="1"/>
  <c r="E12135" i="1" s="1"/>
  <c r="F12135" i="1" s="1"/>
  <c r="E12136" i="1" a="1"/>
  <c r="E12136" i="1" s="1"/>
  <c r="F12136" i="1" s="1"/>
  <c r="E12137" i="1" a="1"/>
  <c r="E12137" i="1" s="1"/>
  <c r="F12137" i="1" s="1"/>
  <c r="E12138" i="1" a="1"/>
  <c r="E12138" i="1" s="1"/>
  <c r="F12138" i="1" s="1"/>
  <c r="E12139" i="1" a="1"/>
  <c r="E12139" i="1" s="1"/>
  <c r="F12139" i="1" s="1"/>
  <c r="E12140" i="1" a="1"/>
  <c r="E12140" i="1" s="1"/>
  <c r="F12140" i="1" s="1"/>
  <c r="E12141" i="1" a="1"/>
  <c r="E12141" i="1" s="1"/>
  <c r="F12141" i="1" s="1"/>
  <c r="E12142" i="1" a="1"/>
  <c r="E12142" i="1" s="1"/>
  <c r="F12142" i="1" s="1"/>
  <c r="E12143" i="1" a="1"/>
  <c r="E12143" i="1" s="1"/>
  <c r="F12143" i="1" s="1"/>
  <c r="E12144" i="1" a="1"/>
  <c r="E12144" i="1" s="1"/>
  <c r="F12144" i="1" s="1"/>
  <c r="E12145" i="1" a="1"/>
  <c r="E12145" i="1" s="1"/>
  <c r="F12145" i="1" s="1"/>
  <c r="E12146" i="1" a="1"/>
  <c r="E12146" i="1" s="1"/>
  <c r="F12146" i="1" s="1"/>
  <c r="E12147" i="1" a="1"/>
  <c r="E12147" i="1" s="1"/>
  <c r="F12147" i="1" s="1"/>
  <c r="E12148" i="1" a="1"/>
  <c r="E12148" i="1" s="1"/>
  <c r="F12148" i="1" s="1"/>
  <c r="E12149" i="1" a="1"/>
  <c r="E12149" i="1" s="1"/>
  <c r="F12149" i="1" s="1"/>
  <c r="E12150" i="1" a="1"/>
  <c r="E12150" i="1" s="1"/>
  <c r="F12150" i="1" s="1"/>
  <c r="E12151" i="1" a="1"/>
  <c r="E12151" i="1" s="1"/>
  <c r="F12151" i="1" s="1"/>
  <c r="E12152" i="1" a="1"/>
  <c r="E12152" i="1" s="1"/>
  <c r="F12152" i="1" s="1"/>
  <c r="E12153" i="1" a="1"/>
  <c r="E12153" i="1" s="1"/>
  <c r="F12153" i="1" s="1"/>
  <c r="E12154" i="1" a="1"/>
  <c r="E12154" i="1" s="1"/>
  <c r="F12154" i="1" s="1"/>
  <c r="E12155" i="1" a="1"/>
  <c r="E12155" i="1" s="1"/>
  <c r="F12155" i="1" s="1"/>
  <c r="E12156" i="1" a="1"/>
  <c r="E12156" i="1" s="1"/>
  <c r="F12156" i="1" s="1"/>
  <c r="E12157" i="1" a="1"/>
  <c r="E12157" i="1" s="1"/>
  <c r="F12157" i="1" s="1"/>
  <c r="E12158" i="1" a="1"/>
  <c r="E12158" i="1" s="1"/>
  <c r="F12158" i="1" s="1"/>
  <c r="E12159" i="1" a="1"/>
  <c r="E12159" i="1" s="1"/>
  <c r="F12159" i="1" s="1"/>
  <c r="E12160" i="1" a="1"/>
  <c r="E12160" i="1" s="1"/>
  <c r="F12160" i="1" s="1"/>
  <c r="E12161" i="1" a="1"/>
  <c r="E12161" i="1" s="1"/>
  <c r="F12161" i="1" s="1"/>
  <c r="E12162" i="1" a="1"/>
  <c r="E12162" i="1" s="1"/>
  <c r="F12162" i="1" s="1"/>
  <c r="E12163" i="1" a="1"/>
  <c r="E12163" i="1" s="1"/>
  <c r="F12163" i="1" s="1"/>
  <c r="E12164" i="1" a="1"/>
  <c r="E12164" i="1" s="1"/>
  <c r="F12164" i="1" s="1"/>
  <c r="E12165" i="1" a="1"/>
  <c r="E12165" i="1" s="1"/>
  <c r="F12165" i="1" s="1"/>
  <c r="E12166" i="1" a="1"/>
  <c r="E12166" i="1" s="1"/>
  <c r="F12166" i="1" s="1"/>
  <c r="E12167" i="1" a="1"/>
  <c r="E12167" i="1" s="1"/>
  <c r="F12167" i="1" s="1"/>
  <c r="E12168" i="1" a="1"/>
  <c r="E12168" i="1" s="1"/>
  <c r="F12168" i="1" s="1"/>
  <c r="E12169" i="1" a="1"/>
  <c r="E12169" i="1" s="1"/>
  <c r="F12169" i="1" s="1"/>
  <c r="E12170" i="1" a="1"/>
  <c r="E12170" i="1" s="1"/>
  <c r="F12170" i="1" s="1"/>
  <c r="E12171" i="1" a="1"/>
  <c r="E12171" i="1" s="1"/>
  <c r="F12171" i="1" s="1"/>
  <c r="E12172" i="1" a="1"/>
  <c r="E12172" i="1" s="1"/>
  <c r="F12172" i="1" s="1"/>
  <c r="E12173" i="1" a="1"/>
  <c r="E12173" i="1" s="1"/>
  <c r="F12173" i="1" s="1"/>
  <c r="E12174" i="1" a="1"/>
  <c r="E12174" i="1" s="1"/>
  <c r="F12174" i="1" s="1"/>
  <c r="E12175" i="1" a="1"/>
  <c r="E12175" i="1" s="1"/>
  <c r="F12175" i="1" s="1"/>
  <c r="E12176" i="1" a="1"/>
  <c r="E12176" i="1" s="1"/>
  <c r="F12176" i="1" s="1"/>
  <c r="E12177" i="1" a="1"/>
  <c r="E12177" i="1" s="1"/>
  <c r="F12177" i="1" s="1"/>
  <c r="E12178" i="1" a="1"/>
  <c r="E12178" i="1" s="1"/>
  <c r="F12178" i="1" s="1"/>
  <c r="E12179" i="1" a="1"/>
  <c r="E12179" i="1" s="1"/>
  <c r="F12179" i="1" s="1"/>
  <c r="E12180" i="1" a="1"/>
  <c r="E12180" i="1" s="1"/>
  <c r="F12180" i="1" s="1"/>
  <c r="E12181" i="1" a="1"/>
  <c r="E12181" i="1" s="1"/>
  <c r="F12181" i="1" s="1"/>
  <c r="E12182" i="1" a="1"/>
  <c r="E12182" i="1" s="1"/>
  <c r="F12182" i="1" s="1"/>
  <c r="E12183" i="1" a="1"/>
  <c r="E12183" i="1" s="1"/>
  <c r="F12183" i="1" s="1"/>
  <c r="E12184" i="1" a="1"/>
  <c r="E12184" i="1" s="1"/>
  <c r="F12184" i="1" s="1"/>
  <c r="E12185" i="1" a="1"/>
  <c r="E12185" i="1" s="1"/>
  <c r="F12185" i="1" s="1"/>
  <c r="E12186" i="1" a="1"/>
  <c r="E12186" i="1" s="1"/>
  <c r="F12186" i="1" s="1"/>
  <c r="E12187" i="1" a="1"/>
  <c r="E12187" i="1" s="1"/>
  <c r="F12187" i="1" s="1"/>
  <c r="E12188" i="1" a="1"/>
  <c r="E12188" i="1" s="1"/>
  <c r="F12188" i="1" s="1"/>
  <c r="E12189" i="1" a="1"/>
  <c r="E12189" i="1" s="1"/>
  <c r="F12189" i="1" s="1"/>
  <c r="E12190" i="1" a="1"/>
  <c r="E12190" i="1" s="1"/>
  <c r="F12190" i="1" s="1"/>
  <c r="E12191" i="1" a="1"/>
  <c r="E12191" i="1" s="1"/>
  <c r="F12191" i="1" s="1"/>
  <c r="E12192" i="1" a="1"/>
  <c r="E12192" i="1" s="1"/>
  <c r="F12192" i="1" s="1"/>
  <c r="E12193" i="1" a="1"/>
  <c r="E12193" i="1" s="1"/>
  <c r="F12193" i="1" s="1"/>
  <c r="E12194" i="1" a="1"/>
  <c r="E12194" i="1" s="1"/>
  <c r="F12194" i="1" s="1"/>
  <c r="E12195" i="1" a="1"/>
  <c r="E12195" i="1" s="1"/>
  <c r="F12195" i="1" s="1"/>
  <c r="E12196" i="1" a="1"/>
  <c r="E12196" i="1" s="1"/>
  <c r="F12196" i="1" s="1"/>
  <c r="E12197" i="1" a="1"/>
  <c r="E12197" i="1" s="1"/>
  <c r="F12197" i="1" s="1"/>
  <c r="E12198" i="1" a="1"/>
  <c r="E12198" i="1" s="1"/>
  <c r="F12198" i="1" s="1"/>
  <c r="E12199" i="1" a="1"/>
  <c r="E12199" i="1" s="1"/>
  <c r="F12199" i="1" s="1"/>
  <c r="E12200" i="1" a="1"/>
  <c r="E12200" i="1" s="1"/>
  <c r="F12200" i="1" s="1"/>
  <c r="E12201" i="1" a="1"/>
  <c r="E12201" i="1" s="1"/>
  <c r="F12201" i="1" s="1"/>
  <c r="E12202" i="1" a="1"/>
  <c r="E12202" i="1" s="1"/>
  <c r="F12202" i="1" s="1"/>
  <c r="E12203" i="1" a="1"/>
  <c r="E12203" i="1" s="1"/>
  <c r="F12203" i="1" s="1"/>
  <c r="E12204" i="1" a="1"/>
  <c r="E12204" i="1" s="1"/>
  <c r="F12204" i="1" s="1"/>
  <c r="E12205" i="1" a="1"/>
  <c r="E12205" i="1" s="1"/>
  <c r="F12205" i="1" s="1"/>
  <c r="E12206" i="1" a="1"/>
  <c r="E12206" i="1" s="1"/>
  <c r="F12206" i="1" s="1"/>
  <c r="E12207" i="1" a="1"/>
  <c r="E12207" i="1" s="1"/>
  <c r="F12207" i="1" s="1"/>
  <c r="E12208" i="1" a="1"/>
  <c r="E12208" i="1" s="1"/>
  <c r="F12208" i="1" s="1"/>
  <c r="E12209" i="1" a="1"/>
  <c r="E12209" i="1" s="1"/>
  <c r="F12209" i="1" s="1"/>
  <c r="E12210" i="1" a="1"/>
  <c r="E12210" i="1" s="1"/>
  <c r="F12210" i="1" s="1"/>
  <c r="E12211" i="1" a="1"/>
  <c r="E12211" i="1" s="1"/>
  <c r="F12211" i="1" s="1"/>
  <c r="E12212" i="1" a="1"/>
  <c r="E12212" i="1" s="1"/>
  <c r="F12212" i="1" s="1"/>
  <c r="E12213" i="1" a="1"/>
  <c r="E12213" i="1" s="1"/>
  <c r="F12213" i="1" s="1"/>
  <c r="E12214" i="1" a="1"/>
  <c r="E12214" i="1" s="1"/>
  <c r="F12214" i="1" s="1"/>
  <c r="E12215" i="1" a="1"/>
  <c r="E12215" i="1" s="1"/>
  <c r="F12215" i="1" s="1"/>
  <c r="E12216" i="1" a="1"/>
  <c r="E12216" i="1" s="1"/>
  <c r="F12216" i="1" s="1"/>
  <c r="E12217" i="1" a="1"/>
  <c r="E12217" i="1" s="1"/>
  <c r="F12217" i="1" s="1"/>
  <c r="E12218" i="1" a="1"/>
  <c r="E12218" i="1" s="1"/>
  <c r="F12218" i="1" s="1"/>
  <c r="E12219" i="1" a="1"/>
  <c r="E12219" i="1" s="1"/>
  <c r="F12219" i="1" s="1"/>
  <c r="E12220" i="1" a="1"/>
  <c r="E12220" i="1"/>
  <c r="F12220" i="1" s="1"/>
  <c r="E12221" i="1" a="1"/>
  <c r="E12221" i="1" s="1"/>
  <c r="F12221" i="1" s="1"/>
  <c r="E12222" i="1" a="1"/>
  <c r="E12222" i="1" s="1"/>
  <c r="F12222" i="1" s="1"/>
  <c r="E12223" i="1" a="1"/>
  <c r="E12223" i="1" s="1"/>
  <c r="F12223" i="1" s="1"/>
  <c r="E12224" i="1" a="1"/>
  <c r="E12224" i="1" s="1"/>
  <c r="F12224" i="1" s="1"/>
  <c r="E12225" i="1" a="1"/>
  <c r="E12225" i="1" s="1"/>
  <c r="F12225" i="1" s="1"/>
  <c r="E12226" i="1" a="1"/>
  <c r="E12226" i="1" s="1"/>
  <c r="F12226" i="1" s="1"/>
  <c r="E12227" i="1" a="1"/>
  <c r="E12227" i="1" s="1"/>
  <c r="F12227" i="1" s="1"/>
  <c r="E12228" i="1" a="1"/>
  <c r="E12228" i="1" s="1"/>
  <c r="F12228" i="1" s="1"/>
  <c r="E12229" i="1" a="1"/>
  <c r="E12229" i="1" s="1"/>
  <c r="F12229" i="1" s="1"/>
  <c r="E12230" i="1" a="1"/>
  <c r="E12230" i="1" s="1"/>
  <c r="F12230" i="1" s="1"/>
  <c r="E12231" i="1" a="1"/>
  <c r="E12231" i="1" s="1"/>
  <c r="F12231" i="1" s="1"/>
  <c r="E12232" i="1" a="1"/>
  <c r="E12232" i="1" s="1"/>
  <c r="F12232" i="1" s="1"/>
  <c r="E12233" i="1" a="1"/>
  <c r="E12233" i="1" s="1"/>
  <c r="F12233" i="1" s="1"/>
  <c r="E12234" i="1" a="1"/>
  <c r="E12234" i="1" s="1"/>
  <c r="F12234" i="1" s="1"/>
  <c r="E12235" i="1" a="1"/>
  <c r="E12235" i="1" s="1"/>
  <c r="F12235" i="1" s="1"/>
  <c r="E12236" i="1" a="1"/>
  <c r="E12236" i="1" s="1"/>
  <c r="F12236" i="1" s="1"/>
  <c r="E12237" i="1" a="1"/>
  <c r="E12237" i="1" s="1"/>
  <c r="F12237" i="1" s="1"/>
  <c r="E12238" i="1" a="1"/>
  <c r="E12238" i="1" s="1"/>
  <c r="F12238" i="1" s="1"/>
  <c r="E12239" i="1" a="1"/>
  <c r="E12239" i="1" s="1"/>
  <c r="F12239" i="1" s="1"/>
  <c r="E12240" i="1" a="1"/>
  <c r="E12240" i="1" s="1"/>
  <c r="F12240" i="1" s="1"/>
  <c r="E12241" i="1" a="1"/>
  <c r="E12241" i="1" s="1"/>
  <c r="F12241" i="1" s="1"/>
  <c r="E12242" i="1" a="1"/>
  <c r="E12242" i="1" s="1"/>
  <c r="F12242" i="1" s="1"/>
  <c r="E12243" i="1" a="1"/>
  <c r="E12243" i="1" s="1"/>
  <c r="F12243" i="1" s="1"/>
  <c r="E12244" i="1" a="1"/>
  <c r="E12244" i="1" s="1"/>
  <c r="F12244" i="1" s="1"/>
  <c r="E12245" i="1" a="1"/>
  <c r="E12245" i="1" s="1"/>
  <c r="F12245" i="1" s="1"/>
  <c r="E12246" i="1" a="1"/>
  <c r="E12246" i="1" s="1"/>
  <c r="F12246" i="1" s="1"/>
  <c r="E12247" i="1" a="1"/>
  <c r="E12247" i="1" s="1"/>
  <c r="F12247" i="1" s="1"/>
  <c r="E12248" i="1" a="1"/>
  <c r="E12248" i="1" s="1"/>
  <c r="F12248" i="1" s="1"/>
  <c r="E12249" i="1" a="1"/>
  <c r="E12249" i="1" s="1"/>
  <c r="F12249" i="1" s="1"/>
  <c r="E12250" i="1" a="1"/>
  <c r="E12250" i="1" s="1"/>
  <c r="F12250" i="1" s="1"/>
  <c r="E12251" i="1" a="1"/>
  <c r="E12251" i="1" s="1"/>
  <c r="F12251" i="1" s="1"/>
  <c r="E12252" i="1" a="1"/>
  <c r="E12252" i="1" s="1"/>
  <c r="F12252" i="1" s="1"/>
  <c r="E12253" i="1" a="1"/>
  <c r="E12253" i="1" s="1"/>
  <c r="F12253" i="1" s="1"/>
  <c r="E12254" i="1" a="1"/>
  <c r="E12254" i="1" s="1"/>
  <c r="F12254" i="1" s="1"/>
  <c r="E12255" i="1" a="1"/>
  <c r="E12255" i="1" s="1"/>
  <c r="F12255" i="1" s="1"/>
  <c r="E12256" i="1" a="1"/>
  <c r="E12256" i="1" s="1"/>
  <c r="F12256" i="1" s="1"/>
  <c r="E12257" i="1" a="1"/>
  <c r="E12257" i="1" s="1"/>
  <c r="F12257" i="1" s="1"/>
  <c r="E12258" i="1" a="1"/>
  <c r="E12258" i="1" s="1"/>
  <c r="F12258" i="1" s="1"/>
  <c r="E12259" i="1" a="1"/>
  <c r="E12259" i="1" s="1"/>
  <c r="F12259" i="1" s="1"/>
  <c r="E12260" i="1" a="1"/>
  <c r="E12260" i="1" s="1"/>
  <c r="F12260" i="1" s="1"/>
  <c r="E12261" i="1" a="1"/>
  <c r="E12261" i="1" s="1"/>
  <c r="F12261" i="1" s="1"/>
  <c r="E12262" i="1" a="1"/>
  <c r="E12262" i="1" s="1"/>
  <c r="F12262" i="1" s="1"/>
  <c r="E12263" i="1" a="1"/>
  <c r="E12263" i="1" s="1"/>
  <c r="F12263" i="1" s="1"/>
  <c r="E12264" i="1" a="1"/>
  <c r="E12264" i="1" s="1"/>
  <c r="F12264" i="1" s="1"/>
  <c r="E12265" i="1" a="1"/>
  <c r="E12265" i="1" s="1"/>
  <c r="F12265" i="1" s="1"/>
  <c r="E12266" i="1" a="1"/>
  <c r="E12266" i="1" s="1"/>
  <c r="F12266" i="1" s="1"/>
  <c r="E12267" i="1" a="1"/>
  <c r="E12267" i="1" s="1"/>
  <c r="F12267" i="1" s="1"/>
  <c r="E12268" i="1" a="1"/>
  <c r="E12268" i="1" s="1"/>
  <c r="F12268" i="1" s="1"/>
  <c r="E12269" i="1" a="1"/>
  <c r="E12269" i="1" s="1"/>
  <c r="F12269" i="1" s="1"/>
  <c r="E12270" i="1" a="1"/>
  <c r="E12270" i="1" s="1"/>
  <c r="F12270" i="1" s="1"/>
  <c r="E12271" i="1" a="1"/>
  <c r="E12271" i="1" s="1"/>
  <c r="F12271" i="1" s="1"/>
  <c r="E12272" i="1" a="1"/>
  <c r="E12272" i="1" s="1"/>
  <c r="F12272" i="1" s="1"/>
  <c r="E12273" i="1" a="1"/>
  <c r="E12273" i="1" s="1"/>
  <c r="F12273" i="1" s="1"/>
  <c r="E12274" i="1" a="1"/>
  <c r="E12274" i="1" s="1"/>
  <c r="F12274" i="1" s="1"/>
  <c r="E12275" i="1" a="1"/>
  <c r="E12275" i="1" s="1"/>
  <c r="F12275" i="1" s="1"/>
  <c r="E12276" i="1" a="1"/>
  <c r="E12276" i="1" s="1"/>
  <c r="F12276" i="1" s="1"/>
  <c r="E12277" i="1" a="1"/>
  <c r="E12277" i="1" s="1"/>
  <c r="F12277" i="1" s="1"/>
  <c r="E12278" i="1" a="1"/>
  <c r="E12278" i="1" s="1"/>
  <c r="F12278" i="1" s="1"/>
  <c r="E12279" i="1" a="1"/>
  <c r="E12279" i="1" s="1"/>
  <c r="F12279" i="1" s="1"/>
  <c r="E12280" i="1" a="1"/>
  <c r="E12280" i="1" s="1"/>
  <c r="F12280" i="1" s="1"/>
  <c r="E12281" i="1" a="1"/>
  <c r="E12281" i="1" s="1"/>
  <c r="F12281" i="1" s="1"/>
  <c r="E12282" i="1" a="1"/>
  <c r="E12282" i="1" s="1"/>
  <c r="F12282" i="1" s="1"/>
  <c r="E12283" i="1" a="1"/>
  <c r="E12283" i="1" s="1"/>
  <c r="F12283" i="1" s="1"/>
  <c r="E12284" i="1" a="1"/>
  <c r="E12284" i="1" s="1"/>
  <c r="F12284" i="1" s="1"/>
  <c r="E12285" i="1" a="1"/>
  <c r="E12285" i="1" s="1"/>
  <c r="F12285" i="1" s="1"/>
  <c r="E12286" i="1" a="1"/>
  <c r="E12286" i="1" s="1"/>
  <c r="F12286" i="1" s="1"/>
  <c r="E12287" i="1" a="1"/>
  <c r="E12287" i="1" s="1"/>
  <c r="F12287" i="1" s="1"/>
  <c r="E12288" i="1" a="1"/>
  <c r="E12288" i="1" s="1"/>
  <c r="F12288" i="1" s="1"/>
  <c r="E12289" i="1" a="1"/>
  <c r="E12289" i="1" s="1"/>
  <c r="F12289" i="1" s="1"/>
  <c r="E12290" i="1" a="1"/>
  <c r="E12290" i="1" s="1"/>
  <c r="F12290" i="1" s="1"/>
  <c r="E12291" i="1" a="1"/>
  <c r="E12291" i="1" s="1"/>
  <c r="F12291" i="1" s="1"/>
  <c r="E12292" i="1" a="1"/>
  <c r="E12292" i="1" s="1"/>
  <c r="F12292" i="1" s="1"/>
  <c r="E12293" i="1" a="1"/>
  <c r="E12293" i="1" s="1"/>
  <c r="F12293" i="1" s="1"/>
  <c r="E12294" i="1" a="1"/>
  <c r="E12294" i="1" s="1"/>
  <c r="F12294" i="1" s="1"/>
  <c r="E12295" i="1" a="1"/>
  <c r="E12295" i="1" s="1"/>
  <c r="F12295" i="1" s="1"/>
  <c r="E12296" i="1" a="1"/>
  <c r="E12296" i="1" s="1"/>
  <c r="F12296" i="1" s="1"/>
  <c r="E12297" i="1" a="1"/>
  <c r="E12297" i="1" s="1"/>
  <c r="F12297" i="1" s="1"/>
  <c r="E12298" i="1" a="1"/>
  <c r="E12298" i="1" s="1"/>
  <c r="F12298" i="1" s="1"/>
  <c r="E12299" i="1" a="1"/>
  <c r="E12299" i="1" s="1"/>
  <c r="F12299" i="1" s="1"/>
  <c r="E12300" i="1" a="1"/>
  <c r="E12300" i="1" s="1"/>
  <c r="F12300" i="1" s="1"/>
  <c r="E12301" i="1" a="1"/>
  <c r="E12301" i="1" s="1"/>
  <c r="F12301" i="1" s="1"/>
  <c r="E12302" i="1" a="1"/>
  <c r="E12302" i="1" s="1"/>
  <c r="F12302" i="1" s="1"/>
  <c r="E12303" i="1" a="1"/>
  <c r="E12303" i="1" s="1"/>
  <c r="F12303" i="1" s="1"/>
  <c r="E12304" i="1" a="1"/>
  <c r="E12304" i="1" s="1"/>
  <c r="F12304" i="1" s="1"/>
  <c r="E12305" i="1" a="1"/>
  <c r="E12305" i="1" s="1"/>
  <c r="F12305" i="1" s="1"/>
  <c r="E12306" i="1" a="1"/>
  <c r="E12306" i="1" s="1"/>
  <c r="F12306" i="1" s="1"/>
  <c r="E12307" i="1" a="1"/>
  <c r="E12307" i="1" s="1"/>
  <c r="F12307" i="1" s="1"/>
  <c r="E12308" i="1" a="1"/>
  <c r="E12308" i="1" s="1"/>
  <c r="F12308" i="1" s="1"/>
  <c r="E12309" i="1" a="1"/>
  <c r="E12309" i="1" s="1"/>
  <c r="F12309" i="1" s="1"/>
  <c r="E12310" i="1" a="1"/>
  <c r="E12310" i="1" s="1"/>
  <c r="F12310" i="1" s="1"/>
  <c r="E12311" i="1" a="1"/>
  <c r="E12311" i="1" s="1"/>
  <c r="F12311" i="1" s="1"/>
  <c r="E12312" i="1" a="1"/>
  <c r="E12312" i="1" s="1"/>
  <c r="F12312" i="1" s="1"/>
  <c r="E12313" i="1" a="1"/>
  <c r="E12313" i="1" s="1"/>
  <c r="F12313" i="1" s="1"/>
  <c r="E12314" i="1" a="1"/>
  <c r="E12314" i="1" s="1"/>
  <c r="F12314" i="1" s="1"/>
  <c r="E12315" i="1" a="1"/>
  <c r="E12315" i="1" s="1"/>
  <c r="F12315" i="1" s="1"/>
  <c r="E12316" i="1" a="1"/>
  <c r="E12316" i="1" s="1"/>
  <c r="F12316" i="1" s="1"/>
  <c r="E12317" i="1" a="1"/>
  <c r="E12317" i="1" s="1"/>
  <c r="F12317" i="1" s="1"/>
  <c r="E12318" i="1" a="1"/>
  <c r="E12318" i="1" s="1"/>
  <c r="F12318" i="1" s="1"/>
  <c r="E12319" i="1" a="1"/>
  <c r="E12319" i="1" s="1"/>
  <c r="F12319" i="1" s="1"/>
  <c r="E12320" i="1" a="1"/>
  <c r="E12320" i="1" s="1"/>
  <c r="F12320" i="1" s="1"/>
  <c r="E12321" i="1" a="1"/>
  <c r="E12321" i="1" s="1"/>
  <c r="F12321" i="1" s="1"/>
  <c r="E12322" i="1" a="1"/>
  <c r="E12322" i="1" s="1"/>
  <c r="F12322" i="1" s="1"/>
  <c r="E12323" i="1" a="1"/>
  <c r="E12323" i="1" s="1"/>
  <c r="F12323" i="1" s="1"/>
  <c r="E12324" i="1" a="1"/>
  <c r="E12324" i="1" s="1"/>
  <c r="F12324" i="1" s="1"/>
  <c r="E12325" i="1" a="1"/>
  <c r="E12325" i="1" s="1"/>
  <c r="F12325" i="1" s="1"/>
  <c r="E12326" i="1" a="1"/>
  <c r="E12326" i="1" s="1"/>
  <c r="F12326" i="1" s="1"/>
  <c r="E12327" i="1" a="1"/>
  <c r="E12327" i="1" s="1"/>
  <c r="F12327" i="1" s="1"/>
  <c r="E12328" i="1" a="1"/>
  <c r="E12328" i="1" s="1"/>
  <c r="F12328" i="1" s="1"/>
  <c r="E12329" i="1" a="1"/>
  <c r="E12329" i="1" s="1"/>
  <c r="F12329" i="1" s="1"/>
  <c r="E12330" i="1" a="1"/>
  <c r="E12330" i="1" s="1"/>
  <c r="F12330" i="1" s="1"/>
  <c r="E12331" i="1" a="1"/>
  <c r="E12331" i="1" s="1"/>
  <c r="F12331" i="1" s="1"/>
  <c r="E12332" i="1" a="1"/>
  <c r="E12332" i="1" s="1"/>
  <c r="F12332" i="1" s="1"/>
  <c r="E12333" i="1" a="1"/>
  <c r="E12333" i="1" s="1"/>
  <c r="F12333" i="1" s="1"/>
  <c r="E12334" i="1" a="1"/>
  <c r="E12334" i="1" s="1"/>
  <c r="F12334" i="1" s="1"/>
  <c r="E12335" i="1" a="1"/>
  <c r="E12335" i="1" s="1"/>
  <c r="F12335" i="1" s="1"/>
  <c r="E12336" i="1" a="1"/>
  <c r="E12336" i="1" s="1"/>
  <c r="F12336" i="1" s="1"/>
  <c r="E12337" i="1" a="1"/>
  <c r="E12337" i="1" s="1"/>
  <c r="F12337" i="1" s="1"/>
  <c r="E12338" i="1" a="1"/>
  <c r="E12338" i="1" s="1"/>
  <c r="F12338" i="1" s="1"/>
  <c r="E12339" i="1" a="1"/>
  <c r="E12339" i="1" s="1"/>
  <c r="F12339" i="1" s="1"/>
  <c r="E12340" i="1" a="1"/>
  <c r="E12340" i="1" s="1"/>
  <c r="F12340" i="1" s="1"/>
  <c r="E12341" i="1" a="1"/>
  <c r="E12341" i="1" s="1"/>
  <c r="F12341" i="1" s="1"/>
  <c r="E12342" i="1" a="1"/>
  <c r="E12342" i="1" s="1"/>
  <c r="F12342" i="1" s="1"/>
  <c r="E12343" i="1" a="1"/>
  <c r="E12343" i="1" s="1"/>
  <c r="F12343" i="1" s="1"/>
  <c r="E12344" i="1" a="1"/>
  <c r="E12344" i="1" s="1"/>
  <c r="F12344" i="1" s="1"/>
  <c r="E12345" i="1" a="1"/>
  <c r="E12345" i="1" s="1"/>
  <c r="F12345" i="1" s="1"/>
  <c r="E12346" i="1" a="1"/>
  <c r="E12346" i="1" s="1"/>
  <c r="F12346" i="1" s="1"/>
  <c r="E12347" i="1" a="1"/>
  <c r="E12347" i="1" s="1"/>
  <c r="F12347" i="1" s="1"/>
  <c r="E12348" i="1" a="1"/>
  <c r="E12348" i="1" s="1"/>
  <c r="F12348" i="1" s="1"/>
  <c r="E12349" i="1" a="1"/>
  <c r="E12349" i="1" s="1"/>
  <c r="F12349" i="1" s="1"/>
  <c r="E12350" i="1" a="1"/>
  <c r="E12350" i="1" s="1"/>
  <c r="F12350" i="1" s="1"/>
  <c r="E12351" i="1" a="1"/>
  <c r="E12351" i="1" s="1"/>
  <c r="F12351" i="1" s="1"/>
  <c r="E12352" i="1" a="1"/>
  <c r="E12352" i="1" s="1"/>
  <c r="F12352" i="1" s="1"/>
  <c r="E12353" i="1" a="1"/>
  <c r="E12353" i="1" s="1"/>
  <c r="F12353" i="1" s="1"/>
  <c r="E12354" i="1" a="1"/>
  <c r="E12354" i="1" s="1"/>
  <c r="F12354" i="1" s="1"/>
  <c r="E12355" i="1" a="1"/>
  <c r="E12355" i="1" s="1"/>
  <c r="F12355" i="1" s="1"/>
  <c r="E12356" i="1" a="1"/>
  <c r="E12356" i="1" s="1"/>
  <c r="F12356" i="1" s="1"/>
  <c r="E12357" i="1" a="1"/>
  <c r="E12357" i="1" s="1"/>
  <c r="F12357" i="1" s="1"/>
  <c r="E12358" i="1" a="1"/>
  <c r="E12358" i="1" s="1"/>
  <c r="F12358" i="1" s="1"/>
  <c r="E12359" i="1" a="1"/>
  <c r="E12359" i="1" s="1"/>
  <c r="F12359" i="1" s="1"/>
  <c r="E12360" i="1" a="1"/>
  <c r="E12360" i="1" s="1"/>
  <c r="F12360" i="1" s="1"/>
  <c r="E12361" i="1" a="1"/>
  <c r="E12361" i="1" s="1"/>
  <c r="F12361" i="1" s="1"/>
  <c r="E12362" i="1" a="1"/>
  <c r="E12362" i="1" s="1"/>
  <c r="F12362" i="1" s="1"/>
  <c r="E12363" i="1" a="1"/>
  <c r="E12363" i="1" s="1"/>
  <c r="F12363" i="1" s="1"/>
  <c r="E12364" i="1" a="1"/>
  <c r="E12364" i="1" s="1"/>
  <c r="F12364" i="1" s="1"/>
  <c r="E12365" i="1" a="1"/>
  <c r="E12365" i="1" s="1"/>
  <c r="F12365" i="1" s="1"/>
  <c r="E12366" i="1" a="1"/>
  <c r="E12366" i="1" s="1"/>
  <c r="F12366" i="1" s="1"/>
  <c r="E12367" i="1" a="1"/>
  <c r="E12367" i="1" s="1"/>
  <c r="F12367" i="1" s="1"/>
  <c r="E12368" i="1" a="1"/>
  <c r="E12368" i="1" s="1"/>
  <c r="F12368" i="1" s="1"/>
  <c r="E12369" i="1" a="1"/>
  <c r="E12369" i="1" s="1"/>
  <c r="F12369" i="1" s="1"/>
  <c r="E12370" i="1" a="1"/>
  <c r="E12370" i="1" s="1"/>
  <c r="F12370" i="1" s="1"/>
  <c r="E12371" i="1" a="1"/>
  <c r="E12371" i="1" s="1"/>
  <c r="F12371" i="1" s="1"/>
  <c r="E12372" i="1" a="1"/>
  <c r="E12372" i="1" s="1"/>
  <c r="F12372" i="1" s="1"/>
  <c r="E12373" i="1" a="1"/>
  <c r="E12373" i="1" s="1"/>
  <c r="F12373" i="1" s="1"/>
  <c r="E12374" i="1" a="1"/>
  <c r="E12374" i="1" s="1"/>
  <c r="F12374" i="1" s="1"/>
  <c r="E12375" i="1" a="1"/>
  <c r="E12375" i="1" s="1"/>
  <c r="F12375" i="1" s="1"/>
  <c r="E12376" i="1" a="1"/>
  <c r="E12376" i="1" s="1"/>
  <c r="F12376" i="1" s="1"/>
  <c r="E12377" i="1" a="1"/>
  <c r="E12377" i="1" s="1"/>
  <c r="F12377" i="1" s="1"/>
  <c r="E12378" i="1" a="1"/>
  <c r="E12378" i="1" s="1"/>
  <c r="F12378" i="1" s="1"/>
  <c r="E12379" i="1" a="1"/>
  <c r="E12379" i="1" s="1"/>
  <c r="F12379" i="1" s="1"/>
  <c r="E12380" i="1" a="1"/>
  <c r="E12380" i="1" s="1"/>
  <c r="F12380" i="1" s="1"/>
  <c r="E12381" i="1" a="1"/>
  <c r="E12381" i="1" s="1"/>
  <c r="F12381" i="1" s="1"/>
  <c r="E12382" i="1" a="1"/>
  <c r="E12382" i="1" s="1"/>
  <c r="F12382" i="1" s="1"/>
  <c r="E12383" i="1" a="1"/>
  <c r="E12383" i="1" s="1"/>
  <c r="F12383" i="1" s="1"/>
  <c r="E12384" i="1" a="1"/>
  <c r="E12384" i="1" s="1"/>
  <c r="F12384" i="1" s="1"/>
  <c r="E12385" i="1" a="1"/>
  <c r="E12385" i="1" s="1"/>
  <c r="F12385" i="1" s="1"/>
  <c r="E12386" i="1" a="1"/>
  <c r="E12386" i="1" s="1"/>
  <c r="F12386" i="1" s="1"/>
  <c r="E12387" i="1" a="1"/>
  <c r="E12387" i="1" s="1"/>
  <c r="F12387" i="1" s="1"/>
  <c r="E12388" i="1" a="1"/>
  <c r="E12388" i="1" s="1"/>
  <c r="F12388" i="1" s="1"/>
  <c r="E12389" i="1" a="1"/>
  <c r="E12389" i="1" s="1"/>
  <c r="F12389" i="1" s="1"/>
  <c r="E12390" i="1" a="1"/>
  <c r="E12390" i="1" s="1"/>
  <c r="F12390" i="1" s="1"/>
  <c r="E12391" i="1" a="1"/>
  <c r="E12391" i="1" s="1"/>
  <c r="F12391" i="1" s="1"/>
  <c r="E12392" i="1" a="1"/>
  <c r="E12392" i="1" s="1"/>
  <c r="F12392" i="1" s="1"/>
  <c r="E12393" i="1" a="1"/>
  <c r="E12393" i="1" s="1"/>
  <c r="F12393" i="1" s="1"/>
  <c r="E12394" i="1" a="1"/>
  <c r="E12394" i="1" s="1"/>
  <c r="F12394" i="1" s="1"/>
  <c r="E12395" i="1" a="1"/>
  <c r="E12395" i="1" s="1"/>
  <c r="F12395" i="1" s="1"/>
  <c r="E12396" i="1" a="1"/>
  <c r="E12396" i="1" s="1"/>
  <c r="F12396" i="1" s="1"/>
  <c r="E12397" i="1" a="1"/>
  <c r="E12397" i="1" s="1"/>
  <c r="F12397" i="1" s="1"/>
  <c r="E12398" i="1" a="1"/>
  <c r="E12398" i="1" s="1"/>
  <c r="F12398" i="1" s="1"/>
  <c r="E12399" i="1" a="1"/>
  <c r="E12399" i="1" s="1"/>
  <c r="F12399" i="1" s="1"/>
  <c r="E12400" i="1" a="1"/>
  <c r="E12400" i="1" s="1"/>
  <c r="F12400" i="1" s="1"/>
  <c r="E12401" i="1" a="1"/>
  <c r="E12401" i="1" s="1"/>
  <c r="F12401" i="1" s="1"/>
  <c r="E12402" i="1" a="1"/>
  <c r="E12402" i="1" s="1"/>
  <c r="F12402" i="1" s="1"/>
  <c r="E12403" i="1" a="1"/>
  <c r="E12403" i="1" s="1"/>
  <c r="F12403" i="1" s="1"/>
  <c r="E12404" i="1" a="1"/>
  <c r="E12404" i="1" s="1"/>
  <c r="F12404" i="1" s="1"/>
  <c r="E12405" i="1" a="1"/>
  <c r="E12405" i="1" s="1"/>
  <c r="F12405" i="1" s="1"/>
  <c r="E12406" i="1" a="1"/>
  <c r="E12406" i="1" s="1"/>
  <c r="F12406" i="1" s="1"/>
  <c r="E12407" i="1" a="1"/>
  <c r="E12407" i="1" s="1"/>
  <c r="F12407" i="1" s="1"/>
  <c r="E12408" i="1" a="1"/>
  <c r="E12408" i="1" s="1"/>
  <c r="F12408" i="1" s="1"/>
  <c r="E12409" i="1" a="1"/>
  <c r="E12409" i="1" s="1"/>
  <c r="F12409" i="1" s="1"/>
  <c r="E12410" i="1" a="1"/>
  <c r="E12410" i="1" s="1"/>
  <c r="F12410" i="1" s="1"/>
  <c r="E12411" i="1" a="1"/>
  <c r="E12411" i="1" s="1"/>
  <c r="F12411" i="1" s="1"/>
  <c r="E12412" i="1" a="1"/>
  <c r="E12412" i="1" s="1"/>
  <c r="F12412" i="1" s="1"/>
  <c r="E12413" i="1" a="1"/>
  <c r="E12413" i="1" s="1"/>
  <c r="F12413" i="1" s="1"/>
  <c r="E12414" i="1" a="1"/>
  <c r="E12414" i="1" s="1"/>
  <c r="F12414" i="1" s="1"/>
  <c r="E12415" i="1" a="1"/>
  <c r="E12415" i="1" s="1"/>
  <c r="F12415" i="1" s="1"/>
  <c r="E12416" i="1" a="1"/>
  <c r="E12416" i="1" s="1"/>
  <c r="F12416" i="1" s="1"/>
  <c r="E12417" i="1" a="1"/>
  <c r="E12417" i="1" s="1"/>
  <c r="F12417" i="1" s="1"/>
  <c r="E12418" i="1" a="1"/>
  <c r="E12418" i="1" s="1"/>
  <c r="F12418" i="1" s="1"/>
  <c r="E12419" i="1" a="1"/>
  <c r="E12419" i="1" s="1"/>
  <c r="F12419" i="1" s="1"/>
  <c r="E12420" i="1" a="1"/>
  <c r="E12420" i="1" s="1"/>
  <c r="F12420" i="1" s="1"/>
  <c r="E12421" i="1" a="1"/>
  <c r="E12421" i="1" s="1"/>
  <c r="F12421" i="1" s="1"/>
  <c r="E12422" i="1" a="1"/>
  <c r="E12422" i="1" s="1"/>
  <c r="F12422" i="1" s="1"/>
  <c r="E12423" i="1" a="1"/>
  <c r="E12423" i="1" s="1"/>
  <c r="F12423" i="1" s="1"/>
  <c r="E12424" i="1" a="1"/>
  <c r="E12424" i="1" s="1"/>
  <c r="F12424" i="1" s="1"/>
  <c r="E12425" i="1" a="1"/>
  <c r="E12425" i="1" s="1"/>
  <c r="F12425" i="1" s="1"/>
  <c r="E12426" i="1" a="1"/>
  <c r="E12426" i="1" s="1"/>
  <c r="F12426" i="1" s="1"/>
  <c r="E12427" i="1" a="1"/>
  <c r="E12427" i="1" s="1"/>
  <c r="F12427" i="1" s="1"/>
  <c r="E12428" i="1" a="1"/>
  <c r="E12428" i="1" s="1"/>
  <c r="F12428" i="1" s="1"/>
  <c r="E12429" i="1" a="1"/>
  <c r="E12429" i="1" s="1"/>
  <c r="F12429" i="1" s="1"/>
  <c r="E12430" i="1" a="1"/>
  <c r="E12430" i="1" s="1"/>
  <c r="F12430" i="1" s="1"/>
  <c r="E12431" i="1" a="1"/>
  <c r="E12431" i="1" s="1"/>
  <c r="F12431" i="1" s="1"/>
  <c r="E12432" i="1" a="1"/>
  <c r="E12432" i="1" s="1"/>
  <c r="F12432" i="1" s="1"/>
  <c r="E12433" i="1" a="1"/>
  <c r="E12433" i="1" s="1"/>
  <c r="F12433" i="1" s="1"/>
  <c r="E12434" i="1" a="1"/>
  <c r="E12434" i="1" s="1"/>
  <c r="F12434" i="1" s="1"/>
  <c r="E12435" i="1" a="1"/>
  <c r="E12435" i="1" s="1"/>
  <c r="F12435" i="1" s="1"/>
  <c r="E12436" i="1" a="1"/>
  <c r="E12436" i="1" s="1"/>
  <c r="F12436" i="1" s="1"/>
  <c r="E12437" i="1" a="1"/>
  <c r="E12437" i="1" s="1"/>
  <c r="F12437" i="1" s="1"/>
  <c r="E12438" i="1" a="1"/>
  <c r="E12438" i="1" s="1"/>
  <c r="F12438" i="1" s="1"/>
  <c r="E12439" i="1" a="1"/>
  <c r="E12439" i="1" s="1"/>
  <c r="F12439" i="1" s="1"/>
  <c r="E12440" i="1" a="1"/>
  <c r="E12440" i="1" s="1"/>
  <c r="F12440" i="1" s="1"/>
  <c r="E12441" i="1" a="1"/>
  <c r="E12441" i="1" s="1"/>
  <c r="F12441" i="1" s="1"/>
  <c r="E12442" i="1" a="1"/>
  <c r="E12442" i="1" s="1"/>
  <c r="F12442" i="1" s="1"/>
  <c r="E12443" i="1" a="1"/>
  <c r="E12443" i="1" s="1"/>
  <c r="F12443" i="1" s="1"/>
  <c r="E12444" i="1" a="1"/>
  <c r="E12444" i="1" s="1"/>
  <c r="F12444" i="1" s="1"/>
  <c r="E12445" i="1" a="1"/>
  <c r="E12445" i="1" s="1"/>
  <c r="F12445" i="1" s="1"/>
  <c r="E12446" i="1" a="1"/>
  <c r="E12446" i="1" s="1"/>
  <c r="F12446" i="1" s="1"/>
  <c r="E12447" i="1" a="1"/>
  <c r="E12447" i="1" s="1"/>
  <c r="F12447" i="1" s="1"/>
  <c r="E12448" i="1" a="1"/>
  <c r="E12448" i="1" s="1"/>
  <c r="F12448" i="1" s="1"/>
  <c r="E12449" i="1" a="1"/>
  <c r="E12449" i="1" s="1"/>
  <c r="F12449" i="1" s="1"/>
  <c r="E12450" i="1" a="1"/>
  <c r="E12450" i="1" s="1"/>
  <c r="F12450" i="1" s="1"/>
  <c r="E12451" i="1" a="1"/>
  <c r="E12451" i="1" s="1"/>
  <c r="F12451" i="1" s="1"/>
  <c r="E12452" i="1" a="1"/>
  <c r="E12452" i="1" s="1"/>
  <c r="F12452" i="1" s="1"/>
  <c r="E12453" i="1" a="1"/>
  <c r="E12453" i="1" s="1"/>
  <c r="F12453" i="1" s="1"/>
  <c r="E12454" i="1" a="1"/>
  <c r="E12454" i="1" s="1"/>
  <c r="F12454" i="1" s="1"/>
  <c r="E12455" i="1" a="1"/>
  <c r="E12455" i="1" s="1"/>
  <c r="F12455" i="1" s="1"/>
  <c r="E12456" i="1" a="1"/>
  <c r="E12456" i="1" s="1"/>
  <c r="F12456" i="1" s="1"/>
  <c r="E12457" i="1" a="1"/>
  <c r="E12457" i="1" s="1"/>
  <c r="F12457" i="1" s="1"/>
  <c r="E12458" i="1" a="1"/>
  <c r="E12458" i="1" s="1"/>
  <c r="F12458" i="1" s="1"/>
  <c r="E12459" i="1" a="1"/>
  <c r="E12459" i="1" s="1"/>
  <c r="F12459" i="1" s="1"/>
  <c r="E12460" i="1" a="1"/>
  <c r="E12460" i="1" s="1"/>
  <c r="F12460" i="1" s="1"/>
  <c r="E12461" i="1" a="1"/>
  <c r="E12461" i="1" s="1"/>
  <c r="F12461" i="1" s="1"/>
  <c r="E12462" i="1" a="1"/>
  <c r="E12462" i="1" s="1"/>
  <c r="F12462" i="1" s="1"/>
  <c r="E12463" i="1" a="1"/>
  <c r="E12463" i="1" s="1"/>
  <c r="F12463" i="1" s="1"/>
  <c r="E12464" i="1" a="1"/>
  <c r="E12464" i="1" s="1"/>
  <c r="F12464" i="1" s="1"/>
  <c r="E12465" i="1" a="1"/>
  <c r="E12465" i="1" s="1"/>
  <c r="F12465" i="1" s="1"/>
  <c r="E12466" i="1" a="1"/>
  <c r="E12466" i="1" s="1"/>
  <c r="F12466" i="1" s="1"/>
  <c r="E12467" i="1" a="1"/>
  <c r="E12467" i="1" s="1"/>
  <c r="F12467" i="1" s="1"/>
  <c r="E12468" i="1" a="1"/>
  <c r="E12468" i="1" s="1"/>
  <c r="F12468" i="1" s="1"/>
  <c r="E12469" i="1" a="1"/>
  <c r="E12469" i="1" s="1"/>
  <c r="F12469" i="1" s="1"/>
  <c r="E12470" i="1" a="1"/>
  <c r="E12470" i="1" s="1"/>
  <c r="F12470" i="1" s="1"/>
  <c r="E12471" i="1" a="1"/>
  <c r="E12471" i="1" s="1"/>
  <c r="F12471" i="1" s="1"/>
  <c r="E12472" i="1" a="1"/>
  <c r="E12472" i="1" s="1"/>
  <c r="F12472" i="1" s="1"/>
  <c r="E12473" i="1" a="1"/>
  <c r="E12473" i="1" s="1"/>
  <c r="F12473" i="1" s="1"/>
  <c r="E12474" i="1" a="1"/>
  <c r="E12474" i="1" s="1"/>
  <c r="F12474" i="1" s="1"/>
  <c r="E12475" i="1" a="1"/>
  <c r="E12475" i="1" s="1"/>
  <c r="F12475" i="1" s="1"/>
  <c r="E12476" i="1" a="1"/>
  <c r="E12476" i="1" s="1"/>
  <c r="F12476" i="1" s="1"/>
  <c r="E12477" i="1" a="1"/>
  <c r="E12477" i="1" s="1"/>
  <c r="F12477" i="1" s="1"/>
  <c r="E12478" i="1" a="1"/>
  <c r="E12478" i="1" s="1"/>
  <c r="F12478" i="1" s="1"/>
  <c r="E12479" i="1" a="1"/>
  <c r="E12479" i="1" s="1"/>
  <c r="F12479" i="1" s="1"/>
  <c r="E12480" i="1" a="1"/>
  <c r="E12480" i="1" s="1"/>
  <c r="F12480" i="1" s="1"/>
  <c r="E12481" i="1" a="1"/>
  <c r="E12481" i="1" s="1"/>
  <c r="F12481" i="1" s="1"/>
  <c r="E12482" i="1" a="1"/>
  <c r="E12482" i="1" s="1"/>
  <c r="F12482" i="1" s="1"/>
  <c r="E12483" i="1" a="1"/>
  <c r="E12483" i="1" s="1"/>
  <c r="F12483" i="1" s="1"/>
  <c r="E12484" i="1" a="1"/>
  <c r="E12484" i="1" s="1"/>
  <c r="F12484" i="1" s="1"/>
  <c r="E12485" i="1" a="1"/>
  <c r="E12485" i="1" s="1"/>
  <c r="F12485" i="1" s="1"/>
  <c r="E12486" i="1" a="1"/>
  <c r="E12486" i="1" s="1"/>
  <c r="F12486" i="1" s="1"/>
  <c r="E12487" i="1" a="1"/>
  <c r="E12487" i="1" s="1"/>
  <c r="F12487" i="1" s="1"/>
  <c r="E12488" i="1" a="1"/>
  <c r="E12488" i="1" s="1"/>
  <c r="F12488" i="1" s="1"/>
  <c r="E12489" i="1" a="1"/>
  <c r="E12489" i="1" s="1"/>
  <c r="F12489" i="1" s="1"/>
  <c r="E12490" i="1" a="1"/>
  <c r="E12490" i="1" s="1"/>
  <c r="F12490" i="1" s="1"/>
  <c r="E12491" i="1" a="1"/>
  <c r="E12491" i="1" s="1"/>
  <c r="F12491" i="1" s="1"/>
  <c r="E12492" i="1" a="1"/>
  <c r="E12492" i="1" s="1"/>
  <c r="F12492" i="1" s="1"/>
  <c r="E12493" i="1" a="1"/>
  <c r="E12493" i="1" s="1"/>
  <c r="F12493" i="1" s="1"/>
  <c r="E12494" i="1" a="1"/>
  <c r="E12494" i="1" s="1"/>
  <c r="F12494" i="1" s="1"/>
  <c r="E12495" i="1" a="1"/>
  <c r="E12495" i="1" s="1"/>
  <c r="F12495" i="1" s="1"/>
  <c r="E12496" i="1" a="1"/>
  <c r="E12496" i="1" s="1"/>
  <c r="F12496" i="1" s="1"/>
  <c r="E12497" i="1" a="1"/>
  <c r="E12497" i="1" s="1"/>
  <c r="F12497" i="1" s="1"/>
  <c r="E12498" i="1" a="1"/>
  <c r="E12498" i="1" s="1"/>
  <c r="F12498" i="1" s="1"/>
  <c r="E12499" i="1" a="1"/>
  <c r="E12499" i="1" s="1"/>
  <c r="F12499" i="1" s="1"/>
  <c r="E12500" i="1" a="1"/>
  <c r="E12500" i="1" s="1"/>
  <c r="F12500" i="1" s="1"/>
  <c r="E12501" i="1" a="1"/>
  <c r="E12501" i="1" s="1"/>
  <c r="F12501" i="1" s="1"/>
  <c r="E12502" i="1" a="1"/>
  <c r="E12502" i="1" s="1"/>
  <c r="F12502" i="1" s="1"/>
  <c r="E12503" i="1" a="1"/>
  <c r="E12503" i="1" s="1"/>
  <c r="F12503" i="1" s="1"/>
  <c r="E12504" i="1" a="1"/>
  <c r="E12504" i="1" s="1"/>
  <c r="F12504" i="1" s="1"/>
  <c r="E12505" i="1" a="1"/>
  <c r="E12505" i="1" s="1"/>
  <c r="F12505" i="1" s="1"/>
  <c r="E12506" i="1" a="1"/>
  <c r="E12506" i="1" s="1"/>
  <c r="F12506" i="1" s="1"/>
  <c r="E12507" i="1" a="1"/>
  <c r="E12507" i="1" s="1"/>
  <c r="F12507" i="1" s="1"/>
  <c r="E12508" i="1" a="1"/>
  <c r="E12508" i="1" s="1"/>
  <c r="F12508" i="1" s="1"/>
  <c r="E12509" i="1" a="1"/>
  <c r="E12509" i="1" s="1"/>
  <c r="F12509" i="1" s="1"/>
  <c r="E12510" i="1" a="1"/>
  <c r="E12510" i="1" s="1"/>
  <c r="F12510" i="1" s="1"/>
  <c r="E12511" i="1" a="1"/>
  <c r="E12511" i="1" s="1"/>
  <c r="F12511" i="1" s="1"/>
  <c r="E12512" i="1" a="1"/>
  <c r="E12512" i="1" s="1"/>
  <c r="F12512" i="1" s="1"/>
  <c r="E12513" i="1" a="1"/>
  <c r="E12513" i="1" s="1"/>
  <c r="F12513" i="1" s="1"/>
  <c r="E12514" i="1" a="1"/>
  <c r="E12514" i="1" s="1"/>
  <c r="F12514" i="1" s="1"/>
  <c r="E12515" i="1" a="1"/>
  <c r="E12515" i="1" s="1"/>
  <c r="F12515" i="1" s="1"/>
  <c r="E12516" i="1" a="1"/>
  <c r="E12516" i="1" s="1"/>
  <c r="F12516" i="1" s="1"/>
  <c r="E12517" i="1" a="1"/>
  <c r="E12517" i="1" s="1"/>
  <c r="F12517" i="1" s="1"/>
  <c r="E12518" i="1" a="1"/>
  <c r="E12518" i="1" s="1"/>
  <c r="F12518" i="1" s="1"/>
  <c r="E12519" i="1" a="1"/>
  <c r="E12519" i="1" s="1"/>
  <c r="F12519" i="1" s="1"/>
  <c r="E12520" i="1" a="1"/>
  <c r="E12520" i="1" s="1"/>
  <c r="F12520" i="1" s="1"/>
  <c r="E12521" i="1" a="1"/>
  <c r="E12521" i="1" s="1"/>
  <c r="F12521" i="1" s="1"/>
  <c r="E12522" i="1" a="1"/>
  <c r="E12522" i="1" s="1"/>
  <c r="F12522" i="1" s="1"/>
  <c r="E12523" i="1" a="1"/>
  <c r="E12523" i="1" s="1"/>
  <c r="F12523" i="1" s="1"/>
  <c r="E12524" i="1" a="1"/>
  <c r="E12524" i="1" s="1"/>
  <c r="F12524" i="1" s="1"/>
  <c r="E12525" i="1" a="1"/>
  <c r="E12525" i="1" s="1"/>
  <c r="F12525" i="1" s="1"/>
  <c r="E12526" i="1" a="1"/>
  <c r="E12526" i="1" s="1"/>
  <c r="F12526" i="1" s="1"/>
  <c r="E12527" i="1" a="1"/>
  <c r="E12527" i="1" s="1"/>
  <c r="F12527" i="1" s="1"/>
  <c r="E12528" i="1" a="1"/>
  <c r="E12528" i="1" s="1"/>
  <c r="F12528" i="1" s="1"/>
  <c r="E12529" i="1" a="1"/>
  <c r="E12529" i="1" s="1"/>
  <c r="F12529" i="1" s="1"/>
  <c r="E12530" i="1" a="1"/>
  <c r="E12530" i="1" s="1"/>
  <c r="F12530" i="1" s="1"/>
  <c r="E12531" i="1" a="1"/>
  <c r="E12531" i="1" s="1"/>
  <c r="F12531" i="1" s="1"/>
  <c r="E12532" i="1" a="1"/>
  <c r="E12532" i="1" s="1"/>
  <c r="F12532" i="1" s="1"/>
  <c r="E12533" i="1" a="1"/>
  <c r="E12533" i="1" s="1"/>
  <c r="F12533" i="1" s="1"/>
  <c r="E12534" i="1" a="1"/>
  <c r="E12534" i="1" s="1"/>
  <c r="F12534" i="1" s="1"/>
  <c r="E12535" i="1" a="1"/>
  <c r="E12535" i="1" s="1"/>
  <c r="F12535" i="1" s="1"/>
  <c r="E12536" i="1" a="1"/>
  <c r="E12536" i="1" s="1"/>
  <c r="F12536" i="1" s="1"/>
  <c r="E12537" i="1" a="1"/>
  <c r="E12537" i="1" s="1"/>
  <c r="F12537" i="1" s="1"/>
  <c r="E12538" i="1" a="1"/>
  <c r="E12538" i="1" s="1"/>
  <c r="F12538" i="1" s="1"/>
  <c r="E12539" i="1" a="1"/>
  <c r="E12539" i="1" s="1"/>
  <c r="F12539" i="1" s="1"/>
  <c r="E12540" i="1" a="1"/>
  <c r="E12540" i="1" s="1"/>
  <c r="F12540" i="1" s="1"/>
  <c r="E12541" i="1" a="1"/>
  <c r="E12541" i="1" s="1"/>
  <c r="F12541" i="1" s="1"/>
  <c r="E12542" i="1" a="1"/>
  <c r="E12542" i="1" s="1"/>
  <c r="F12542" i="1" s="1"/>
  <c r="E12543" i="1" a="1"/>
  <c r="E12543" i="1" s="1"/>
  <c r="F12543" i="1" s="1"/>
  <c r="E12544" i="1" a="1"/>
  <c r="E12544" i="1" s="1"/>
  <c r="F12544" i="1" s="1"/>
  <c r="E12545" i="1" a="1"/>
  <c r="E12545" i="1" s="1"/>
  <c r="F12545" i="1" s="1"/>
  <c r="E12546" i="1" a="1"/>
  <c r="E12546" i="1" s="1"/>
  <c r="F12546" i="1" s="1"/>
  <c r="E12547" i="1" a="1"/>
  <c r="E12547" i="1" s="1"/>
  <c r="F12547" i="1" s="1"/>
  <c r="E12548" i="1" a="1"/>
  <c r="E12548" i="1" s="1"/>
  <c r="F12548" i="1" s="1"/>
  <c r="E12549" i="1" a="1"/>
  <c r="E12549" i="1" s="1"/>
  <c r="F12549" i="1" s="1"/>
  <c r="E12550" i="1" a="1"/>
  <c r="E12550" i="1" s="1"/>
  <c r="F12550" i="1" s="1"/>
  <c r="E12551" i="1" a="1"/>
  <c r="E12551" i="1" s="1"/>
  <c r="F12551" i="1" s="1"/>
  <c r="E12552" i="1" a="1"/>
  <c r="E12552" i="1" s="1"/>
  <c r="F12552" i="1" s="1"/>
  <c r="E12553" i="1" a="1"/>
  <c r="E12553" i="1" s="1"/>
  <c r="F12553" i="1" s="1"/>
  <c r="E12554" i="1" a="1"/>
  <c r="E12554" i="1" s="1"/>
  <c r="F12554" i="1" s="1"/>
  <c r="E12555" i="1" a="1"/>
  <c r="E12555" i="1" s="1"/>
  <c r="F12555" i="1" s="1"/>
  <c r="E12556" i="1" a="1"/>
  <c r="E12556" i="1" s="1"/>
  <c r="F12556" i="1" s="1"/>
  <c r="E12557" i="1" a="1"/>
  <c r="E12557" i="1" s="1"/>
  <c r="F12557" i="1" s="1"/>
  <c r="E12558" i="1" a="1"/>
  <c r="E12558" i="1" s="1"/>
  <c r="F12558" i="1" s="1"/>
  <c r="E12559" i="1" a="1"/>
  <c r="E12559" i="1" s="1"/>
  <c r="F12559" i="1" s="1"/>
  <c r="E12560" i="1" a="1"/>
  <c r="E12560" i="1" s="1"/>
  <c r="F12560" i="1" s="1"/>
  <c r="E12561" i="1" a="1"/>
  <c r="E12561" i="1" s="1"/>
  <c r="F12561" i="1" s="1"/>
  <c r="E12562" i="1" a="1"/>
  <c r="E12562" i="1" s="1"/>
  <c r="F12562" i="1" s="1"/>
  <c r="E12563" i="1" a="1"/>
  <c r="E12563" i="1" s="1"/>
  <c r="F12563" i="1" s="1"/>
  <c r="E12564" i="1" a="1"/>
  <c r="E12564" i="1" s="1"/>
  <c r="F12564" i="1" s="1"/>
  <c r="E12565" i="1" a="1"/>
  <c r="E12565" i="1" s="1"/>
  <c r="F12565" i="1" s="1"/>
  <c r="E12566" i="1" a="1"/>
  <c r="E12566" i="1" s="1"/>
  <c r="F12566" i="1" s="1"/>
  <c r="E12567" i="1" a="1"/>
  <c r="E12567" i="1" s="1"/>
  <c r="F12567" i="1" s="1"/>
  <c r="E12568" i="1" a="1"/>
  <c r="E12568" i="1" s="1"/>
  <c r="F12568" i="1" s="1"/>
  <c r="E12569" i="1" a="1"/>
  <c r="E12569" i="1" s="1"/>
  <c r="F12569" i="1" s="1"/>
  <c r="E12570" i="1" a="1"/>
  <c r="E12570" i="1" s="1"/>
  <c r="F12570" i="1" s="1"/>
  <c r="E12571" i="1" a="1"/>
  <c r="E12571" i="1" s="1"/>
  <c r="F12571" i="1" s="1"/>
  <c r="E12572" i="1" a="1"/>
  <c r="E12572" i="1" s="1"/>
  <c r="F12572" i="1" s="1"/>
  <c r="E12573" i="1" a="1"/>
  <c r="E12573" i="1" s="1"/>
  <c r="F12573" i="1" s="1"/>
  <c r="E12574" i="1" a="1"/>
  <c r="E12574" i="1" s="1"/>
  <c r="F12574" i="1" s="1"/>
  <c r="E12575" i="1" a="1"/>
  <c r="E12575" i="1" s="1"/>
  <c r="F12575" i="1" s="1"/>
  <c r="E12576" i="1" a="1"/>
  <c r="E12576" i="1" s="1"/>
  <c r="F12576" i="1" s="1"/>
  <c r="E12577" i="1" a="1"/>
  <c r="E12577" i="1" s="1"/>
  <c r="F12577" i="1" s="1"/>
  <c r="E12578" i="1" a="1"/>
  <c r="E12578" i="1" s="1"/>
  <c r="F12578" i="1" s="1"/>
  <c r="E12579" i="1" a="1"/>
  <c r="E12579" i="1" s="1"/>
  <c r="F12579" i="1" s="1"/>
  <c r="E12580" i="1" a="1"/>
  <c r="E12580" i="1" s="1"/>
  <c r="F12580" i="1" s="1"/>
  <c r="E12581" i="1" a="1"/>
  <c r="E12581" i="1" s="1"/>
  <c r="F12581" i="1" s="1"/>
  <c r="E12582" i="1" a="1"/>
  <c r="E12582" i="1" s="1"/>
  <c r="F12582" i="1" s="1"/>
  <c r="E12583" i="1" a="1"/>
  <c r="E12583" i="1" s="1"/>
  <c r="F12583" i="1" s="1"/>
  <c r="E12584" i="1" a="1"/>
  <c r="E12584" i="1" s="1"/>
  <c r="F12584" i="1" s="1"/>
  <c r="E12585" i="1" a="1"/>
  <c r="E12585" i="1" s="1"/>
  <c r="F12585" i="1" s="1"/>
  <c r="E12586" i="1" a="1"/>
  <c r="E12586" i="1" s="1"/>
  <c r="F12586" i="1" s="1"/>
  <c r="E12587" i="1" a="1"/>
  <c r="E12587" i="1" s="1"/>
  <c r="F12587" i="1" s="1"/>
  <c r="E12588" i="1" a="1"/>
  <c r="E12588" i="1" s="1"/>
  <c r="F12588" i="1" s="1"/>
  <c r="E12589" i="1" a="1"/>
  <c r="E12589" i="1" s="1"/>
  <c r="F12589" i="1" s="1"/>
  <c r="E12590" i="1" a="1"/>
  <c r="E12590" i="1" s="1"/>
  <c r="F12590" i="1" s="1"/>
  <c r="E12591" i="1" a="1"/>
  <c r="E12591" i="1" s="1"/>
  <c r="F12591" i="1" s="1"/>
  <c r="E12592" i="1" a="1"/>
  <c r="E12592" i="1" s="1"/>
  <c r="F12592" i="1" s="1"/>
  <c r="E12593" i="1" a="1"/>
  <c r="E12593" i="1" s="1"/>
  <c r="F12593" i="1" s="1"/>
  <c r="E12594" i="1" a="1"/>
  <c r="E12594" i="1" s="1"/>
  <c r="F12594" i="1" s="1"/>
  <c r="E12595" i="1" a="1"/>
  <c r="E12595" i="1" s="1"/>
  <c r="F12595" i="1" s="1"/>
  <c r="E12596" i="1" a="1"/>
  <c r="E12596" i="1" s="1"/>
  <c r="F12596" i="1" s="1"/>
  <c r="E12597" i="1" a="1"/>
  <c r="E12597" i="1" s="1"/>
  <c r="F12597" i="1" s="1"/>
  <c r="E12598" i="1" a="1"/>
  <c r="E12598" i="1" s="1"/>
  <c r="F12598" i="1" s="1"/>
  <c r="E12599" i="1" a="1"/>
  <c r="E12599" i="1" s="1"/>
  <c r="F12599" i="1" s="1"/>
  <c r="E12600" i="1" a="1"/>
  <c r="E12600" i="1" s="1"/>
  <c r="F12600" i="1" s="1"/>
  <c r="E12601" i="1" a="1"/>
  <c r="E12601" i="1" s="1"/>
  <c r="F12601" i="1" s="1"/>
  <c r="E12602" i="1" a="1"/>
  <c r="E12602" i="1" s="1"/>
  <c r="F12602" i="1" s="1"/>
  <c r="E12603" i="1" a="1"/>
  <c r="E12603" i="1" s="1"/>
  <c r="F12603" i="1" s="1"/>
  <c r="E12604" i="1" a="1"/>
  <c r="E12604" i="1" s="1"/>
  <c r="F12604" i="1" s="1"/>
  <c r="E12605" i="1" a="1"/>
  <c r="E12605" i="1" s="1"/>
  <c r="F12605" i="1" s="1"/>
  <c r="E12606" i="1" a="1"/>
  <c r="E12606" i="1" s="1"/>
  <c r="F12606" i="1" s="1"/>
  <c r="E12607" i="1" a="1"/>
  <c r="E12607" i="1" s="1"/>
  <c r="F12607" i="1" s="1"/>
  <c r="E12608" i="1" a="1"/>
  <c r="E12608" i="1" s="1"/>
  <c r="F12608" i="1" s="1"/>
  <c r="E12609" i="1" a="1"/>
  <c r="E12609" i="1" s="1"/>
  <c r="F12609" i="1" s="1"/>
  <c r="E12610" i="1" a="1"/>
  <c r="E12610" i="1" s="1"/>
  <c r="F12610" i="1" s="1"/>
  <c r="E12611" i="1" a="1"/>
  <c r="E12611" i="1" s="1"/>
  <c r="F12611" i="1" s="1"/>
  <c r="E12612" i="1" a="1"/>
  <c r="E12612" i="1" s="1"/>
  <c r="F12612" i="1" s="1"/>
  <c r="E12613" i="1" a="1"/>
  <c r="E12613" i="1" s="1"/>
  <c r="F12613" i="1" s="1"/>
  <c r="E12614" i="1" a="1"/>
  <c r="E12614" i="1" s="1"/>
  <c r="F12614" i="1" s="1"/>
  <c r="E12615" i="1" a="1"/>
  <c r="E12615" i="1" s="1"/>
  <c r="F12615" i="1" s="1"/>
  <c r="E12616" i="1" a="1"/>
  <c r="E12616" i="1" s="1"/>
  <c r="F12616" i="1" s="1"/>
  <c r="E12617" i="1" a="1"/>
  <c r="E12617" i="1" s="1"/>
  <c r="F12617" i="1" s="1"/>
  <c r="E12618" i="1" a="1"/>
  <c r="E12618" i="1" s="1"/>
  <c r="F12618" i="1" s="1"/>
  <c r="E12619" i="1" a="1"/>
  <c r="E12619" i="1" s="1"/>
  <c r="F12619" i="1" s="1"/>
  <c r="E12620" i="1" a="1"/>
  <c r="E12620" i="1" s="1"/>
  <c r="F12620" i="1" s="1"/>
  <c r="E12621" i="1" a="1"/>
  <c r="E12621" i="1" s="1"/>
  <c r="F12621" i="1" s="1"/>
  <c r="E12622" i="1" a="1"/>
  <c r="E12622" i="1" s="1"/>
  <c r="F12622" i="1" s="1"/>
  <c r="E12623" i="1" a="1"/>
  <c r="E12623" i="1" s="1"/>
  <c r="F12623" i="1" s="1"/>
  <c r="E12624" i="1" a="1"/>
  <c r="E12624" i="1" s="1"/>
  <c r="F12624" i="1" s="1"/>
  <c r="E12625" i="1" a="1"/>
  <c r="E12625" i="1" s="1"/>
  <c r="F12625" i="1" s="1"/>
  <c r="E12626" i="1" a="1"/>
  <c r="E12626" i="1" s="1"/>
  <c r="F12626" i="1" s="1"/>
  <c r="E12627" i="1" a="1"/>
  <c r="E12627" i="1" s="1"/>
  <c r="F12627" i="1" s="1"/>
  <c r="E12628" i="1" a="1"/>
  <c r="E12628" i="1" s="1"/>
  <c r="F12628" i="1" s="1"/>
  <c r="E12629" i="1" a="1"/>
  <c r="E12629" i="1" s="1"/>
  <c r="F12629" i="1" s="1"/>
  <c r="E12630" i="1" a="1"/>
  <c r="E12630" i="1" s="1"/>
  <c r="F12630" i="1" s="1"/>
  <c r="E12631" i="1" a="1"/>
  <c r="E12631" i="1" s="1"/>
  <c r="F12631" i="1" s="1"/>
  <c r="E12632" i="1" a="1"/>
  <c r="E12632" i="1" s="1"/>
  <c r="F12632" i="1" s="1"/>
  <c r="E12633" i="1" a="1"/>
  <c r="E12633" i="1" s="1"/>
  <c r="F12633" i="1" s="1"/>
  <c r="E12634" i="1" a="1"/>
  <c r="E12634" i="1" s="1"/>
  <c r="F12634" i="1" s="1"/>
  <c r="E12635" i="1" a="1"/>
  <c r="E12635" i="1" s="1"/>
  <c r="F12635" i="1" s="1"/>
  <c r="E12636" i="1" a="1"/>
  <c r="E12636" i="1" s="1"/>
  <c r="F12636" i="1" s="1"/>
  <c r="E12637" i="1" a="1"/>
  <c r="E12637" i="1" s="1"/>
  <c r="F12637" i="1" s="1"/>
  <c r="E12638" i="1" a="1"/>
  <c r="E12638" i="1" s="1"/>
  <c r="F12638" i="1" s="1"/>
  <c r="E12639" i="1" a="1"/>
  <c r="E12639" i="1" s="1"/>
  <c r="F12639" i="1" s="1"/>
  <c r="E12640" i="1" a="1"/>
  <c r="E12640" i="1" s="1"/>
  <c r="F12640" i="1" s="1"/>
  <c r="E12641" i="1" a="1"/>
  <c r="E12641" i="1" s="1"/>
  <c r="F12641" i="1" s="1"/>
  <c r="E12642" i="1" a="1"/>
  <c r="E12642" i="1" s="1"/>
  <c r="F12642" i="1" s="1"/>
  <c r="E12643" i="1" a="1"/>
  <c r="E12643" i="1" s="1"/>
  <c r="F12643" i="1" s="1"/>
  <c r="E12644" i="1" a="1"/>
  <c r="E12644" i="1" s="1"/>
  <c r="F12644" i="1" s="1"/>
  <c r="E12645" i="1" a="1"/>
  <c r="E12645" i="1" s="1"/>
  <c r="F12645" i="1" s="1"/>
  <c r="E12646" i="1" a="1"/>
  <c r="E12646" i="1" s="1"/>
  <c r="F12646" i="1" s="1"/>
  <c r="E12647" i="1" a="1"/>
  <c r="E12647" i="1" s="1"/>
  <c r="F12647" i="1" s="1"/>
  <c r="E12648" i="1" a="1"/>
  <c r="E12648" i="1" s="1"/>
  <c r="F12648" i="1" s="1"/>
  <c r="E12649" i="1" a="1"/>
  <c r="E12649" i="1" s="1"/>
  <c r="F12649" i="1" s="1"/>
  <c r="E12650" i="1" a="1"/>
  <c r="E12650" i="1" s="1"/>
  <c r="F12650" i="1" s="1"/>
  <c r="E12651" i="1" a="1"/>
  <c r="E12651" i="1" s="1"/>
  <c r="F12651" i="1" s="1"/>
  <c r="E12652" i="1" a="1"/>
  <c r="E12652" i="1" s="1"/>
  <c r="F12652" i="1" s="1"/>
  <c r="E12653" i="1" a="1"/>
  <c r="E12653" i="1" s="1"/>
  <c r="F12653" i="1" s="1"/>
  <c r="E12654" i="1" a="1"/>
  <c r="E12654" i="1" s="1"/>
  <c r="F12654" i="1" s="1"/>
  <c r="E12655" i="1" a="1"/>
  <c r="E12655" i="1" s="1"/>
  <c r="F12655" i="1" s="1"/>
  <c r="E12656" i="1" a="1"/>
  <c r="E12656" i="1" s="1"/>
  <c r="F12656" i="1" s="1"/>
  <c r="E12657" i="1" a="1"/>
  <c r="E12657" i="1" s="1"/>
  <c r="F12657" i="1" s="1"/>
  <c r="E12658" i="1" a="1"/>
  <c r="E12658" i="1" s="1"/>
  <c r="F12658" i="1" s="1"/>
  <c r="E12659" i="1" a="1"/>
  <c r="E12659" i="1" s="1"/>
  <c r="F12659" i="1" s="1"/>
  <c r="E12660" i="1" a="1"/>
  <c r="E12660" i="1" s="1"/>
  <c r="F12660" i="1" s="1"/>
  <c r="E12661" i="1" a="1"/>
  <c r="E12661" i="1" s="1"/>
  <c r="F12661" i="1" s="1"/>
  <c r="E12662" i="1" a="1"/>
  <c r="E12662" i="1" s="1"/>
  <c r="F12662" i="1" s="1"/>
  <c r="E12663" i="1" a="1"/>
  <c r="E12663" i="1" s="1"/>
  <c r="F12663" i="1" s="1"/>
  <c r="E12664" i="1" a="1"/>
  <c r="E12664" i="1" s="1"/>
  <c r="F12664" i="1" s="1"/>
  <c r="E12665" i="1" a="1"/>
  <c r="E12665" i="1" s="1"/>
  <c r="F12665" i="1" s="1"/>
  <c r="E12666" i="1" a="1"/>
  <c r="E12666" i="1" s="1"/>
  <c r="F12666" i="1" s="1"/>
  <c r="E12667" i="1" a="1"/>
  <c r="E12667" i="1" s="1"/>
  <c r="F12667" i="1" s="1"/>
  <c r="E12668" i="1" a="1"/>
  <c r="E12668" i="1" s="1"/>
  <c r="F12668" i="1" s="1"/>
  <c r="E12669" i="1" a="1"/>
  <c r="E12669" i="1" s="1"/>
  <c r="F12669" i="1" s="1"/>
  <c r="E12670" i="1" a="1"/>
  <c r="E12670" i="1" s="1"/>
  <c r="F12670" i="1" s="1"/>
  <c r="E12671" i="1" a="1"/>
  <c r="E12671" i="1" s="1"/>
  <c r="F12671" i="1" s="1"/>
  <c r="E12672" i="1" a="1"/>
  <c r="E12672" i="1" s="1"/>
  <c r="F12672" i="1" s="1"/>
  <c r="E12673" i="1" a="1"/>
  <c r="E12673" i="1" s="1"/>
  <c r="F12673" i="1" s="1"/>
  <c r="E12674" i="1" a="1"/>
  <c r="E12674" i="1" s="1"/>
  <c r="F12674" i="1" s="1"/>
  <c r="E12675" i="1" a="1"/>
  <c r="E12675" i="1" s="1"/>
  <c r="F12675" i="1" s="1"/>
  <c r="E12676" i="1" a="1"/>
  <c r="E12676" i="1" s="1"/>
  <c r="F12676" i="1" s="1"/>
  <c r="E12677" i="1" a="1"/>
  <c r="E12677" i="1" s="1"/>
  <c r="F12677" i="1" s="1"/>
  <c r="E12678" i="1" a="1"/>
  <c r="E12678" i="1" s="1"/>
  <c r="F12678" i="1" s="1"/>
  <c r="E12679" i="1" a="1"/>
  <c r="E12679" i="1" s="1"/>
  <c r="F12679" i="1" s="1"/>
  <c r="E12680" i="1" a="1"/>
  <c r="E12680" i="1" s="1"/>
  <c r="F12680" i="1" s="1"/>
  <c r="E12681" i="1" a="1"/>
  <c r="E12681" i="1" s="1"/>
  <c r="F12681" i="1" s="1"/>
  <c r="E12682" i="1" a="1"/>
  <c r="E12682" i="1" s="1"/>
  <c r="F12682" i="1" s="1"/>
  <c r="E12683" i="1" a="1"/>
  <c r="E12683" i="1" s="1"/>
  <c r="F12683" i="1" s="1"/>
  <c r="E12684" i="1" a="1"/>
  <c r="E12684" i="1" s="1"/>
  <c r="F12684" i="1" s="1"/>
  <c r="E12685" i="1" a="1"/>
  <c r="E12685" i="1" s="1"/>
  <c r="F12685" i="1" s="1"/>
  <c r="E12686" i="1" a="1"/>
  <c r="E12686" i="1" s="1"/>
  <c r="F12686" i="1" s="1"/>
  <c r="E12687" i="1" a="1"/>
  <c r="E12687" i="1" s="1"/>
  <c r="F12687" i="1" s="1"/>
  <c r="E12688" i="1" a="1"/>
  <c r="E12688" i="1" s="1"/>
  <c r="F12688" i="1" s="1"/>
  <c r="E12689" i="1" a="1"/>
  <c r="E12689" i="1" s="1"/>
  <c r="F12689" i="1" s="1"/>
  <c r="E12690" i="1" a="1"/>
  <c r="E12690" i="1" s="1"/>
  <c r="F12690" i="1" s="1"/>
  <c r="E12691" i="1" a="1"/>
  <c r="E12691" i="1" s="1"/>
  <c r="F12691" i="1" s="1"/>
  <c r="E12692" i="1" a="1"/>
  <c r="E12692" i="1" s="1"/>
  <c r="F12692" i="1" s="1"/>
  <c r="E12693" i="1" a="1"/>
  <c r="E12693" i="1" s="1"/>
  <c r="F12693" i="1" s="1"/>
  <c r="E12694" i="1" a="1"/>
  <c r="E12694" i="1" s="1"/>
  <c r="F12694" i="1" s="1"/>
  <c r="E12695" i="1" a="1"/>
  <c r="E12695" i="1" s="1"/>
  <c r="F12695" i="1" s="1"/>
  <c r="E12696" i="1" a="1"/>
  <c r="E12696" i="1" s="1"/>
  <c r="F12696" i="1" s="1"/>
  <c r="E12697" i="1" a="1"/>
  <c r="E12697" i="1" s="1"/>
  <c r="F12697" i="1" s="1"/>
  <c r="E12698" i="1" a="1"/>
  <c r="E12698" i="1" s="1"/>
  <c r="F12698" i="1" s="1"/>
  <c r="E12699" i="1" a="1"/>
  <c r="E12699" i="1" s="1"/>
  <c r="F12699" i="1" s="1"/>
  <c r="E12700" i="1" a="1"/>
  <c r="E12700" i="1" s="1"/>
  <c r="F12700" i="1" s="1"/>
  <c r="E12701" i="1" a="1"/>
  <c r="E12701" i="1" s="1"/>
  <c r="F12701" i="1" s="1"/>
  <c r="E12702" i="1" a="1"/>
  <c r="E12702" i="1" s="1"/>
  <c r="F12702" i="1" s="1"/>
  <c r="E12703" i="1" a="1"/>
  <c r="E12703" i="1" s="1"/>
  <c r="F12703" i="1" s="1"/>
  <c r="E12704" i="1" a="1"/>
  <c r="E12704" i="1" s="1"/>
  <c r="F12704" i="1" s="1"/>
  <c r="E12705" i="1" a="1"/>
  <c r="E12705" i="1" s="1"/>
  <c r="F12705" i="1" s="1"/>
  <c r="E12706" i="1" a="1"/>
  <c r="E12706" i="1" s="1"/>
  <c r="F12706" i="1" s="1"/>
  <c r="E12707" i="1" a="1"/>
  <c r="E12707" i="1" s="1"/>
  <c r="F12707" i="1" s="1"/>
  <c r="E12708" i="1" a="1"/>
  <c r="E12708" i="1" s="1"/>
  <c r="F12708" i="1" s="1"/>
  <c r="E12709" i="1" a="1"/>
  <c r="E12709" i="1" s="1"/>
  <c r="F12709" i="1" s="1"/>
  <c r="E12710" i="1" a="1"/>
  <c r="E12710" i="1" s="1"/>
  <c r="F12710" i="1" s="1"/>
  <c r="E12711" i="1" a="1"/>
  <c r="E12711" i="1" s="1"/>
  <c r="F12711" i="1" s="1"/>
  <c r="E12712" i="1" a="1"/>
  <c r="E12712" i="1" s="1"/>
  <c r="F12712" i="1" s="1"/>
  <c r="E12713" i="1" a="1"/>
  <c r="E12713" i="1" s="1"/>
  <c r="F12713" i="1" s="1"/>
  <c r="E12714" i="1" a="1"/>
  <c r="E12714" i="1" s="1"/>
  <c r="F12714" i="1" s="1"/>
  <c r="E12715" i="1" a="1"/>
  <c r="E12715" i="1" s="1"/>
  <c r="F12715" i="1" s="1"/>
  <c r="E12716" i="1" a="1"/>
  <c r="E12716" i="1" s="1"/>
  <c r="F12716" i="1" s="1"/>
  <c r="E12717" i="1" a="1"/>
  <c r="E12717" i="1" s="1"/>
  <c r="F12717" i="1" s="1"/>
  <c r="E12718" i="1" a="1"/>
  <c r="E12718" i="1" s="1"/>
  <c r="F12718" i="1" s="1"/>
  <c r="E12719" i="1" a="1"/>
  <c r="E12719" i="1" s="1"/>
  <c r="F12719" i="1" s="1"/>
  <c r="E12720" i="1" a="1"/>
  <c r="E12720" i="1" s="1"/>
  <c r="F12720" i="1" s="1"/>
  <c r="E12721" i="1" a="1"/>
  <c r="E12721" i="1" s="1"/>
  <c r="F12721" i="1" s="1"/>
  <c r="E12722" i="1" a="1"/>
  <c r="E12722" i="1" s="1"/>
  <c r="F12722" i="1" s="1"/>
  <c r="E12723" i="1" a="1"/>
  <c r="E12723" i="1" s="1"/>
  <c r="F12723" i="1" s="1"/>
  <c r="E12724" i="1" a="1"/>
  <c r="E12724" i="1" s="1"/>
  <c r="F12724" i="1" s="1"/>
  <c r="E12725" i="1" a="1"/>
  <c r="E12725" i="1" s="1"/>
  <c r="F12725" i="1" s="1"/>
  <c r="E12726" i="1" a="1"/>
  <c r="E12726" i="1" s="1"/>
  <c r="F12726" i="1" s="1"/>
  <c r="E12727" i="1" a="1"/>
  <c r="E12727" i="1" s="1"/>
  <c r="F12727" i="1" s="1"/>
  <c r="E12728" i="1" a="1"/>
  <c r="E12728" i="1" s="1"/>
  <c r="F12728" i="1" s="1"/>
  <c r="E12729" i="1" a="1"/>
  <c r="E12729" i="1" s="1"/>
  <c r="F12729" i="1" s="1"/>
  <c r="E12730" i="1" a="1"/>
  <c r="E12730" i="1" s="1"/>
  <c r="F12730" i="1" s="1"/>
  <c r="E12731" i="1" a="1"/>
  <c r="E12731" i="1" s="1"/>
  <c r="F12731" i="1" s="1"/>
  <c r="E12732" i="1" a="1"/>
  <c r="E12732" i="1" s="1"/>
  <c r="F12732" i="1" s="1"/>
  <c r="E12733" i="1" a="1"/>
  <c r="E12733" i="1" s="1"/>
  <c r="F12733" i="1" s="1"/>
  <c r="E12734" i="1" a="1"/>
  <c r="E12734" i="1" s="1"/>
  <c r="F12734" i="1" s="1"/>
  <c r="E12735" i="1" a="1"/>
  <c r="E12735" i="1" s="1"/>
  <c r="F12735" i="1" s="1"/>
  <c r="E12736" i="1" a="1"/>
  <c r="E12736" i="1" s="1"/>
  <c r="F12736" i="1" s="1"/>
  <c r="E12737" i="1" a="1"/>
  <c r="E12737" i="1" s="1"/>
  <c r="F12737" i="1" s="1"/>
  <c r="E12738" i="1" a="1"/>
  <c r="E12738" i="1" s="1"/>
  <c r="F12738" i="1" s="1"/>
  <c r="E12739" i="1" a="1"/>
  <c r="E12739" i="1" s="1"/>
  <c r="F12739" i="1" s="1"/>
  <c r="E12740" i="1" a="1"/>
  <c r="E12740" i="1" s="1"/>
  <c r="F12740" i="1" s="1"/>
  <c r="E12741" i="1" a="1"/>
  <c r="E12741" i="1" s="1"/>
  <c r="F12741" i="1" s="1"/>
  <c r="E12742" i="1" a="1"/>
  <c r="E12742" i="1" s="1"/>
  <c r="F12742" i="1" s="1"/>
  <c r="E12743" i="1" a="1"/>
  <c r="E12743" i="1" s="1"/>
  <c r="F12743" i="1" s="1"/>
  <c r="E12744" i="1" a="1"/>
  <c r="E12744" i="1" s="1"/>
  <c r="F12744" i="1" s="1"/>
  <c r="E12745" i="1" a="1"/>
  <c r="E12745" i="1" s="1"/>
  <c r="F12745" i="1" s="1"/>
  <c r="E12746" i="1" a="1"/>
  <c r="E12746" i="1" s="1"/>
  <c r="F12746" i="1" s="1"/>
  <c r="E12747" i="1" a="1"/>
  <c r="E12747" i="1" s="1"/>
  <c r="F12747" i="1" s="1"/>
  <c r="E12748" i="1" a="1"/>
  <c r="E12748" i="1" s="1"/>
  <c r="F12748" i="1" s="1"/>
  <c r="E12749" i="1" a="1"/>
  <c r="E12749" i="1" s="1"/>
  <c r="F12749" i="1" s="1"/>
  <c r="E12750" i="1" a="1"/>
  <c r="E12750" i="1" s="1"/>
  <c r="F12750" i="1" s="1"/>
  <c r="E12751" i="1" a="1"/>
  <c r="E12751" i="1" s="1"/>
  <c r="F12751" i="1" s="1"/>
  <c r="E12752" i="1" a="1"/>
  <c r="E12752" i="1" s="1"/>
  <c r="F12752" i="1" s="1"/>
  <c r="E12753" i="1" a="1"/>
  <c r="E12753" i="1" s="1"/>
  <c r="F12753" i="1" s="1"/>
  <c r="E12754" i="1" a="1"/>
  <c r="E12754" i="1" s="1"/>
  <c r="F12754" i="1" s="1"/>
  <c r="E12755" i="1" a="1"/>
  <c r="E12755" i="1" s="1"/>
  <c r="F12755" i="1" s="1"/>
  <c r="E12756" i="1" a="1"/>
  <c r="E12756" i="1" s="1"/>
  <c r="F12756" i="1" s="1"/>
  <c r="E12757" i="1" a="1"/>
  <c r="E12757" i="1" s="1"/>
  <c r="F12757" i="1" s="1"/>
  <c r="E12758" i="1" a="1"/>
  <c r="E12758" i="1" s="1"/>
  <c r="F12758" i="1" s="1"/>
  <c r="E12759" i="1" a="1"/>
  <c r="E12759" i="1" s="1"/>
  <c r="F12759" i="1" s="1"/>
  <c r="E12760" i="1" a="1"/>
  <c r="E12760" i="1" s="1"/>
  <c r="F12760" i="1" s="1"/>
  <c r="E12761" i="1" a="1"/>
  <c r="E12761" i="1" s="1"/>
  <c r="F12761" i="1" s="1"/>
  <c r="E12762" i="1" a="1"/>
  <c r="E12762" i="1" s="1"/>
  <c r="F12762" i="1" s="1"/>
  <c r="E12763" i="1" a="1"/>
  <c r="E12763" i="1" s="1"/>
  <c r="F12763" i="1" s="1"/>
  <c r="E12764" i="1" a="1"/>
  <c r="E12764" i="1" s="1"/>
  <c r="F12764" i="1" s="1"/>
  <c r="E12765" i="1" a="1"/>
  <c r="E12765" i="1" s="1"/>
  <c r="F12765" i="1" s="1"/>
  <c r="E12766" i="1" a="1"/>
  <c r="E12766" i="1" s="1"/>
  <c r="F12766" i="1" s="1"/>
  <c r="E12767" i="1" a="1"/>
  <c r="E12767" i="1" s="1"/>
  <c r="F12767" i="1" s="1"/>
  <c r="E12768" i="1" a="1"/>
  <c r="E12768" i="1" s="1"/>
  <c r="F12768" i="1" s="1"/>
  <c r="E12769" i="1" a="1"/>
  <c r="E12769" i="1" s="1"/>
  <c r="F12769" i="1" s="1"/>
  <c r="E12770" i="1" a="1"/>
  <c r="E12770" i="1" s="1"/>
  <c r="F12770" i="1" s="1"/>
  <c r="E12771" i="1" a="1"/>
  <c r="E12771" i="1" s="1"/>
  <c r="F12771" i="1" s="1"/>
  <c r="E12772" i="1" a="1"/>
  <c r="E12772" i="1" s="1"/>
  <c r="F12772" i="1" s="1"/>
  <c r="E12773" i="1" a="1"/>
  <c r="E12773" i="1" s="1"/>
  <c r="F12773" i="1" s="1"/>
  <c r="E12774" i="1" a="1"/>
  <c r="E12774" i="1" s="1"/>
  <c r="F12774" i="1" s="1"/>
  <c r="E12775" i="1" a="1"/>
  <c r="E12775" i="1" s="1"/>
  <c r="F12775" i="1" s="1"/>
  <c r="E12776" i="1" a="1"/>
  <c r="E12776" i="1" s="1"/>
  <c r="F12776" i="1" s="1"/>
  <c r="E12777" i="1" a="1"/>
  <c r="E12777" i="1" s="1"/>
  <c r="F12777" i="1" s="1"/>
  <c r="E12778" i="1" a="1"/>
  <c r="E12778" i="1" s="1"/>
  <c r="F12778" i="1" s="1"/>
  <c r="E12779" i="1" a="1"/>
  <c r="E12779" i="1" s="1"/>
  <c r="F12779" i="1" s="1"/>
  <c r="E12780" i="1" a="1"/>
  <c r="E12780" i="1" s="1"/>
  <c r="F12780" i="1" s="1"/>
  <c r="E12781" i="1" a="1"/>
  <c r="E12781" i="1" s="1"/>
  <c r="F12781" i="1" s="1"/>
  <c r="E12782" i="1" a="1"/>
  <c r="E12782" i="1" s="1"/>
  <c r="F12782" i="1" s="1"/>
  <c r="E12783" i="1" a="1"/>
  <c r="E12783" i="1" s="1"/>
  <c r="F12783" i="1" s="1"/>
  <c r="E12784" i="1" a="1"/>
  <c r="E12784" i="1" s="1"/>
  <c r="F12784" i="1" s="1"/>
  <c r="E12785" i="1" a="1"/>
  <c r="E12785" i="1" s="1"/>
  <c r="F12785" i="1" s="1"/>
  <c r="E12786" i="1" a="1"/>
  <c r="E12786" i="1" s="1"/>
  <c r="F12786" i="1" s="1"/>
  <c r="E12787" i="1" a="1"/>
  <c r="E12787" i="1" s="1"/>
  <c r="F12787" i="1" s="1"/>
  <c r="E12788" i="1" a="1"/>
  <c r="E12788" i="1" s="1"/>
  <c r="F12788" i="1" s="1"/>
  <c r="E12789" i="1" a="1"/>
  <c r="E12789" i="1" s="1"/>
  <c r="F12789" i="1" s="1"/>
  <c r="E12790" i="1" a="1"/>
  <c r="E12790" i="1" s="1"/>
  <c r="F12790" i="1" s="1"/>
  <c r="E12791" i="1" a="1"/>
  <c r="E12791" i="1" s="1"/>
  <c r="F12791" i="1" s="1"/>
  <c r="E12792" i="1" a="1"/>
  <c r="E12792" i="1" s="1"/>
  <c r="F12792" i="1" s="1"/>
  <c r="E12793" i="1" a="1"/>
  <c r="E12793" i="1" s="1"/>
  <c r="F12793" i="1" s="1"/>
  <c r="E12794" i="1" a="1"/>
  <c r="E12794" i="1" s="1"/>
  <c r="F12794" i="1" s="1"/>
  <c r="E12795" i="1" a="1"/>
  <c r="E12795" i="1" s="1"/>
  <c r="F12795" i="1" s="1"/>
  <c r="E12796" i="1" a="1"/>
  <c r="E12796" i="1" s="1"/>
  <c r="F12796" i="1" s="1"/>
  <c r="E12797" i="1" a="1"/>
  <c r="E12797" i="1" s="1"/>
  <c r="F12797" i="1" s="1"/>
  <c r="E12798" i="1" a="1"/>
  <c r="E12798" i="1" s="1"/>
  <c r="F12798" i="1" s="1"/>
  <c r="E12799" i="1" a="1"/>
  <c r="E12799" i="1" s="1"/>
  <c r="F12799" i="1" s="1"/>
  <c r="E12800" i="1" a="1"/>
  <c r="E12800" i="1" s="1"/>
  <c r="F12800" i="1" s="1"/>
  <c r="E12801" i="1" a="1"/>
  <c r="E12801" i="1" s="1"/>
  <c r="F12801" i="1" s="1"/>
  <c r="E12802" i="1" a="1"/>
  <c r="E12802" i="1" s="1"/>
  <c r="F12802" i="1" s="1"/>
  <c r="E12803" i="1" a="1"/>
  <c r="E12803" i="1" s="1"/>
  <c r="F12803" i="1" s="1"/>
  <c r="E12804" i="1" a="1"/>
  <c r="E12804" i="1" s="1"/>
  <c r="F12804" i="1" s="1"/>
  <c r="E12805" i="1" a="1"/>
  <c r="E12805" i="1" s="1"/>
  <c r="F12805" i="1" s="1"/>
  <c r="E12806" i="1" a="1"/>
  <c r="E12806" i="1" s="1"/>
  <c r="F12806" i="1" s="1"/>
  <c r="E12807" i="1" a="1"/>
  <c r="E12807" i="1" s="1"/>
  <c r="F12807" i="1" s="1"/>
  <c r="E12808" i="1" a="1"/>
  <c r="E12808" i="1" s="1"/>
  <c r="F12808" i="1" s="1"/>
  <c r="E12809" i="1" a="1"/>
  <c r="E12809" i="1" s="1"/>
  <c r="F12809" i="1" s="1"/>
  <c r="E12810" i="1" a="1"/>
  <c r="E12810" i="1" s="1"/>
  <c r="F12810" i="1" s="1"/>
  <c r="E12811" i="1" a="1"/>
  <c r="E12811" i="1" s="1"/>
  <c r="F12811" i="1" s="1"/>
  <c r="E12812" i="1" a="1"/>
  <c r="E12812" i="1" s="1"/>
  <c r="F12812" i="1" s="1"/>
  <c r="E12813" i="1" a="1"/>
  <c r="E12813" i="1" s="1"/>
  <c r="F12813" i="1" s="1"/>
  <c r="E12814" i="1" a="1"/>
  <c r="E12814" i="1" s="1"/>
  <c r="F12814" i="1" s="1"/>
  <c r="E12815" i="1" a="1"/>
  <c r="E12815" i="1" s="1"/>
  <c r="F12815" i="1" s="1"/>
  <c r="E12816" i="1" a="1"/>
  <c r="E12816" i="1" s="1"/>
  <c r="F12816" i="1" s="1"/>
  <c r="E12817" i="1" a="1"/>
  <c r="E12817" i="1" s="1"/>
  <c r="F12817" i="1" s="1"/>
  <c r="E12818" i="1" a="1"/>
  <c r="E12818" i="1" s="1"/>
  <c r="F12818" i="1" s="1"/>
  <c r="E12819" i="1" a="1"/>
  <c r="E12819" i="1" s="1"/>
  <c r="F12819" i="1" s="1"/>
  <c r="E12820" i="1" a="1"/>
  <c r="E12820" i="1" s="1"/>
  <c r="F12820" i="1" s="1"/>
  <c r="E12821" i="1" a="1"/>
  <c r="E12821" i="1" s="1"/>
  <c r="F12821" i="1" s="1"/>
  <c r="E12822" i="1" a="1"/>
  <c r="E12822" i="1" s="1"/>
  <c r="F12822" i="1" s="1"/>
  <c r="E12823" i="1" a="1"/>
  <c r="E12823" i="1" s="1"/>
  <c r="F12823" i="1" s="1"/>
  <c r="E12824" i="1" a="1"/>
  <c r="E12824" i="1" s="1"/>
  <c r="F12824" i="1" s="1"/>
  <c r="E12825" i="1" a="1"/>
  <c r="E12825" i="1" s="1"/>
  <c r="F12825" i="1" s="1"/>
  <c r="E12826" i="1" a="1"/>
  <c r="E12826" i="1" s="1"/>
  <c r="F12826" i="1" s="1"/>
  <c r="E12827" i="1" a="1"/>
  <c r="E12827" i="1" s="1"/>
  <c r="F12827" i="1" s="1"/>
  <c r="E12828" i="1" a="1"/>
  <c r="E12828" i="1" s="1"/>
  <c r="F12828" i="1" s="1"/>
  <c r="E12829" i="1" a="1"/>
  <c r="E12829" i="1" s="1"/>
  <c r="F12829" i="1" s="1"/>
  <c r="E12830" i="1" a="1"/>
  <c r="E12830" i="1" s="1"/>
  <c r="F12830" i="1" s="1"/>
  <c r="E12831" i="1" a="1"/>
  <c r="E12831" i="1" s="1"/>
  <c r="F12831" i="1" s="1"/>
  <c r="E12832" i="1" a="1"/>
  <c r="E12832" i="1" s="1"/>
  <c r="F12832" i="1" s="1"/>
  <c r="E12833" i="1" a="1"/>
  <c r="E12833" i="1" s="1"/>
  <c r="F12833" i="1" s="1"/>
  <c r="E12834" i="1" a="1"/>
  <c r="E12834" i="1" s="1"/>
  <c r="F12834" i="1" s="1"/>
  <c r="E12835" i="1" a="1"/>
  <c r="E12835" i="1" s="1"/>
  <c r="F12835" i="1" s="1"/>
  <c r="E12836" i="1" a="1"/>
  <c r="E12836" i="1" s="1"/>
  <c r="F12836" i="1" s="1"/>
  <c r="E12837" i="1" a="1"/>
  <c r="E12837" i="1" s="1"/>
  <c r="F12837" i="1" s="1"/>
  <c r="E12838" i="1" a="1"/>
  <c r="E12838" i="1" s="1"/>
  <c r="F12838" i="1" s="1"/>
  <c r="E12839" i="1" a="1"/>
  <c r="E12839" i="1" s="1"/>
  <c r="F12839" i="1" s="1"/>
  <c r="E12840" i="1" a="1"/>
  <c r="E12840" i="1" s="1"/>
  <c r="F12840" i="1" s="1"/>
  <c r="E12841" i="1" a="1"/>
  <c r="E12841" i="1" s="1"/>
  <c r="F12841" i="1" s="1"/>
  <c r="E12842" i="1" a="1"/>
  <c r="E12842" i="1" s="1"/>
  <c r="F12842" i="1" s="1"/>
  <c r="E12843" i="1" a="1"/>
  <c r="E12843" i="1" s="1"/>
  <c r="F12843" i="1" s="1"/>
  <c r="E12844" i="1" a="1"/>
  <c r="E12844" i="1" s="1"/>
  <c r="F12844" i="1" s="1"/>
  <c r="E12845" i="1" a="1"/>
  <c r="E12845" i="1" s="1"/>
  <c r="F12845" i="1" s="1"/>
  <c r="E12846" i="1" a="1"/>
  <c r="E12846" i="1" s="1"/>
  <c r="F12846" i="1" s="1"/>
  <c r="E12847" i="1" a="1"/>
  <c r="E12847" i="1" s="1"/>
  <c r="F12847" i="1" s="1"/>
  <c r="E12848" i="1" a="1"/>
  <c r="E12848" i="1" s="1"/>
  <c r="F12848" i="1" s="1"/>
  <c r="E12849" i="1" a="1"/>
  <c r="E12849" i="1" s="1"/>
  <c r="F12849" i="1" s="1"/>
  <c r="E12850" i="1" a="1"/>
  <c r="E12850" i="1" s="1"/>
  <c r="F12850" i="1" s="1"/>
  <c r="E12851" i="1" a="1"/>
  <c r="E12851" i="1" s="1"/>
  <c r="F12851" i="1" s="1"/>
  <c r="E12852" i="1" a="1"/>
  <c r="E12852" i="1" s="1"/>
  <c r="F12852" i="1" s="1"/>
  <c r="E12853" i="1" a="1"/>
  <c r="E12853" i="1" s="1"/>
  <c r="F12853" i="1" s="1"/>
  <c r="E12854" i="1" a="1"/>
  <c r="E12854" i="1" s="1"/>
  <c r="F12854" i="1" s="1"/>
  <c r="E12855" i="1" a="1"/>
  <c r="E12855" i="1" s="1"/>
  <c r="F12855" i="1" s="1"/>
  <c r="E12856" i="1" a="1"/>
  <c r="E12856" i="1" s="1"/>
  <c r="F12856" i="1" s="1"/>
  <c r="E12857" i="1" a="1"/>
  <c r="E12857" i="1" s="1"/>
  <c r="F12857" i="1" s="1"/>
  <c r="E12858" i="1" a="1"/>
  <c r="E12858" i="1" s="1"/>
  <c r="F12858" i="1" s="1"/>
  <c r="E12859" i="1" a="1"/>
  <c r="E12859" i="1" s="1"/>
  <c r="F12859" i="1" s="1"/>
  <c r="E12860" i="1" a="1"/>
  <c r="E12860" i="1" s="1"/>
  <c r="F12860" i="1" s="1"/>
  <c r="E12861" i="1" a="1"/>
  <c r="E12861" i="1" s="1"/>
  <c r="F12861" i="1" s="1"/>
  <c r="E12862" i="1" a="1"/>
  <c r="E12862" i="1" s="1"/>
  <c r="F12862" i="1" s="1"/>
  <c r="E12863" i="1" a="1"/>
  <c r="E12863" i="1" s="1"/>
  <c r="F12863" i="1" s="1"/>
  <c r="E12864" i="1" a="1"/>
  <c r="E12864" i="1" s="1"/>
  <c r="F12864" i="1" s="1"/>
  <c r="E12865" i="1" a="1"/>
  <c r="E12865" i="1" s="1"/>
  <c r="F12865" i="1" s="1"/>
  <c r="E12866" i="1" a="1"/>
  <c r="E12866" i="1" s="1"/>
  <c r="F12866" i="1" s="1"/>
  <c r="E12867" i="1" a="1"/>
  <c r="E12867" i="1" s="1"/>
  <c r="F12867" i="1" s="1"/>
  <c r="E12868" i="1" a="1"/>
  <c r="E12868" i="1" s="1"/>
  <c r="F12868" i="1" s="1"/>
  <c r="E12869" i="1" a="1"/>
  <c r="E12869" i="1" s="1"/>
  <c r="F12869" i="1" s="1"/>
  <c r="E12870" i="1" a="1"/>
  <c r="E12870" i="1" s="1"/>
  <c r="F12870" i="1" s="1"/>
  <c r="E12871" i="1" a="1"/>
  <c r="E12871" i="1" s="1"/>
  <c r="F12871" i="1" s="1"/>
  <c r="E12872" i="1" a="1"/>
  <c r="E12872" i="1" s="1"/>
  <c r="F12872" i="1" s="1"/>
  <c r="E12873" i="1" a="1"/>
  <c r="E12873" i="1" s="1"/>
  <c r="F12873" i="1" s="1"/>
  <c r="E12874" i="1" a="1"/>
  <c r="E12874" i="1" s="1"/>
  <c r="F12874" i="1" s="1"/>
  <c r="E12875" i="1" a="1"/>
  <c r="E12875" i="1" s="1"/>
  <c r="F12875" i="1" s="1"/>
  <c r="E12876" i="1" a="1"/>
  <c r="E12876" i="1" s="1"/>
  <c r="F12876" i="1" s="1"/>
  <c r="E12877" i="1" a="1"/>
  <c r="E12877" i="1" s="1"/>
  <c r="F12877" i="1" s="1"/>
  <c r="E12878" i="1" a="1"/>
  <c r="E12878" i="1" s="1"/>
  <c r="F12878" i="1" s="1"/>
  <c r="E12879" i="1" a="1"/>
  <c r="E12879" i="1" s="1"/>
  <c r="F12879" i="1" s="1"/>
  <c r="E12880" i="1" a="1"/>
  <c r="E12880" i="1" s="1"/>
  <c r="F12880" i="1" s="1"/>
  <c r="E12881" i="1" a="1"/>
  <c r="E12881" i="1" s="1"/>
  <c r="F12881" i="1" s="1"/>
  <c r="E12882" i="1" a="1"/>
  <c r="E12882" i="1" s="1"/>
  <c r="F12882" i="1" s="1"/>
  <c r="E12883" i="1" a="1"/>
  <c r="E12883" i="1" s="1"/>
  <c r="F12883" i="1" s="1"/>
  <c r="E12884" i="1" a="1"/>
  <c r="E12884" i="1" s="1"/>
  <c r="F12884" i="1" s="1"/>
  <c r="E12885" i="1" a="1"/>
  <c r="E12885" i="1" s="1"/>
  <c r="F12885" i="1" s="1"/>
  <c r="E12886" i="1" a="1"/>
  <c r="E12886" i="1" s="1"/>
  <c r="F12886" i="1" s="1"/>
  <c r="E12887" i="1" a="1"/>
  <c r="E12887" i="1" s="1"/>
  <c r="F12887" i="1" s="1"/>
  <c r="E12888" i="1" a="1"/>
  <c r="E12888" i="1" s="1"/>
  <c r="F12888" i="1" s="1"/>
  <c r="E12889" i="1" a="1"/>
  <c r="E12889" i="1" s="1"/>
  <c r="F12889" i="1" s="1"/>
  <c r="E12890" i="1" a="1"/>
  <c r="E12890" i="1" s="1"/>
  <c r="F12890" i="1" s="1"/>
  <c r="E12891" i="1" a="1"/>
  <c r="E12891" i="1" s="1"/>
  <c r="F12891" i="1" s="1"/>
  <c r="E12892" i="1" a="1"/>
  <c r="E12892" i="1" s="1"/>
  <c r="F12892" i="1" s="1"/>
  <c r="E12893" i="1" a="1"/>
  <c r="E12893" i="1" s="1"/>
  <c r="F12893" i="1" s="1"/>
  <c r="E12894" i="1" a="1"/>
  <c r="E12894" i="1" s="1"/>
  <c r="F12894" i="1" s="1"/>
  <c r="E12895" i="1" a="1"/>
  <c r="E12895" i="1" s="1"/>
  <c r="F12895" i="1" s="1"/>
  <c r="E12896" i="1" a="1"/>
  <c r="E12896" i="1" s="1"/>
  <c r="F12896" i="1" s="1"/>
  <c r="E12897" i="1" a="1"/>
  <c r="E12897" i="1" s="1"/>
  <c r="F12897" i="1" s="1"/>
  <c r="E12898" i="1" a="1"/>
  <c r="E12898" i="1" s="1"/>
  <c r="F12898" i="1" s="1"/>
  <c r="E12899" i="1" a="1"/>
  <c r="E12899" i="1" s="1"/>
  <c r="F12899" i="1" s="1"/>
  <c r="E12900" i="1" a="1"/>
  <c r="E12900" i="1" s="1"/>
  <c r="F12900" i="1" s="1"/>
  <c r="E12901" i="1" a="1"/>
  <c r="E12901" i="1" s="1"/>
  <c r="F12901" i="1" s="1"/>
  <c r="E12902" i="1" a="1"/>
  <c r="E12902" i="1" s="1"/>
  <c r="F12902" i="1" s="1"/>
  <c r="E12903" i="1" a="1"/>
  <c r="E12903" i="1" s="1"/>
  <c r="F12903" i="1" s="1"/>
  <c r="E12904" i="1" a="1"/>
  <c r="E12904" i="1" s="1"/>
  <c r="F12904" i="1" s="1"/>
  <c r="E12905" i="1" a="1"/>
  <c r="E12905" i="1" s="1"/>
  <c r="F12905" i="1" s="1"/>
  <c r="E12906" i="1" a="1"/>
  <c r="E12906" i="1" s="1"/>
  <c r="F12906" i="1" s="1"/>
  <c r="E12907" i="1" a="1"/>
  <c r="E12907" i="1" s="1"/>
  <c r="F12907" i="1" s="1"/>
  <c r="E12908" i="1" a="1"/>
  <c r="E12908" i="1" s="1"/>
  <c r="F12908" i="1" s="1"/>
  <c r="E12909" i="1" a="1"/>
  <c r="E12909" i="1" s="1"/>
  <c r="F12909" i="1" s="1"/>
  <c r="E12910" i="1" a="1"/>
  <c r="E12910" i="1" s="1"/>
  <c r="F12910" i="1" s="1"/>
  <c r="E12911" i="1" a="1"/>
  <c r="E12911" i="1" s="1"/>
  <c r="F12911" i="1" s="1"/>
  <c r="E12912" i="1" a="1"/>
  <c r="E12912" i="1" s="1"/>
  <c r="F12912" i="1" s="1"/>
  <c r="E12913" i="1" a="1"/>
  <c r="E12913" i="1" s="1"/>
  <c r="F12913" i="1" s="1"/>
  <c r="E12914" i="1" a="1"/>
  <c r="E12914" i="1" s="1"/>
  <c r="F12914" i="1" s="1"/>
  <c r="E12915" i="1" a="1"/>
  <c r="E12915" i="1" s="1"/>
  <c r="F12915" i="1" s="1"/>
  <c r="E12916" i="1" a="1"/>
  <c r="E12916" i="1" s="1"/>
  <c r="F12916" i="1" s="1"/>
  <c r="E12917" i="1" a="1"/>
  <c r="E12917" i="1" s="1"/>
  <c r="F12917" i="1" s="1"/>
  <c r="E12918" i="1" a="1"/>
  <c r="E12918" i="1" s="1"/>
  <c r="F12918" i="1" s="1"/>
  <c r="E12919" i="1" a="1"/>
  <c r="E12919" i="1" s="1"/>
  <c r="F12919" i="1" s="1"/>
  <c r="E12920" i="1" a="1"/>
  <c r="E12920" i="1" s="1"/>
  <c r="F12920" i="1" s="1"/>
  <c r="E12921" i="1" a="1"/>
  <c r="E12921" i="1" s="1"/>
  <c r="F12921" i="1" s="1"/>
  <c r="E12922" i="1" a="1"/>
  <c r="E12922" i="1" s="1"/>
  <c r="F12922" i="1" s="1"/>
  <c r="E12923" i="1" a="1"/>
  <c r="E12923" i="1" s="1"/>
  <c r="F12923" i="1" s="1"/>
  <c r="E12924" i="1" a="1"/>
  <c r="E12924" i="1" s="1"/>
  <c r="F12924" i="1" s="1"/>
  <c r="E12925" i="1" a="1"/>
  <c r="E12925" i="1" s="1"/>
  <c r="F12925" i="1" s="1"/>
  <c r="E12926" i="1" a="1"/>
  <c r="E12926" i="1" s="1"/>
  <c r="F12926" i="1" s="1"/>
  <c r="E12927" i="1" a="1"/>
  <c r="E12927" i="1" s="1"/>
  <c r="F12927" i="1" s="1"/>
  <c r="E12928" i="1" a="1"/>
  <c r="E12928" i="1" s="1"/>
  <c r="F12928" i="1" s="1"/>
  <c r="E12929" i="1" a="1"/>
  <c r="E12929" i="1" s="1"/>
  <c r="F12929" i="1" s="1"/>
  <c r="E12930" i="1" a="1"/>
  <c r="E12930" i="1" s="1"/>
  <c r="F12930" i="1" s="1"/>
  <c r="E12931" i="1" a="1"/>
  <c r="E12931" i="1" s="1"/>
  <c r="F12931" i="1" s="1"/>
  <c r="E12932" i="1" a="1"/>
  <c r="E12932" i="1" s="1"/>
  <c r="F12932" i="1" s="1"/>
  <c r="E12933" i="1" a="1"/>
  <c r="E12933" i="1" s="1"/>
  <c r="F12933" i="1" s="1"/>
  <c r="E12934" i="1" a="1"/>
  <c r="E12934" i="1" s="1"/>
  <c r="F12934" i="1" s="1"/>
  <c r="E12935" i="1" a="1"/>
  <c r="E12935" i="1" s="1"/>
  <c r="F12935" i="1" s="1"/>
  <c r="E12936" i="1" a="1"/>
  <c r="E12936" i="1" s="1"/>
  <c r="F12936" i="1" s="1"/>
  <c r="E12937" i="1" a="1"/>
  <c r="E12937" i="1" s="1"/>
  <c r="F12937" i="1" s="1"/>
  <c r="E12938" i="1" a="1"/>
  <c r="E12938" i="1" s="1"/>
  <c r="F12938" i="1" s="1"/>
  <c r="E12939" i="1" a="1"/>
  <c r="E12939" i="1" s="1"/>
  <c r="F12939" i="1" s="1"/>
  <c r="E12940" i="1" a="1"/>
  <c r="E12940" i="1" s="1"/>
  <c r="F12940" i="1" s="1"/>
  <c r="E12941" i="1" a="1"/>
  <c r="E12941" i="1" s="1"/>
  <c r="F12941" i="1" s="1"/>
  <c r="E12942" i="1" a="1"/>
  <c r="E12942" i="1" s="1"/>
  <c r="F12942" i="1" s="1"/>
  <c r="E12943" i="1" a="1"/>
  <c r="E12943" i="1" s="1"/>
  <c r="F12943" i="1" s="1"/>
  <c r="E12944" i="1" a="1"/>
  <c r="E12944" i="1" s="1"/>
  <c r="F12944" i="1" s="1"/>
  <c r="E12945" i="1" a="1"/>
  <c r="E12945" i="1" s="1"/>
  <c r="F12945" i="1" s="1"/>
  <c r="E12946" i="1" a="1"/>
  <c r="E12946" i="1" s="1"/>
  <c r="F12946" i="1" s="1"/>
  <c r="E12947" i="1" a="1"/>
  <c r="E12947" i="1" s="1"/>
  <c r="F12947" i="1" s="1"/>
  <c r="E12948" i="1" a="1"/>
  <c r="E12948" i="1" s="1"/>
  <c r="F12948" i="1" s="1"/>
  <c r="E12949" i="1" a="1"/>
  <c r="E12949" i="1" s="1"/>
  <c r="F12949" i="1" s="1"/>
  <c r="E12950" i="1" a="1"/>
  <c r="E12950" i="1" s="1"/>
  <c r="F12950" i="1" s="1"/>
  <c r="E12951" i="1" a="1"/>
  <c r="E12951" i="1" s="1"/>
  <c r="F12951" i="1" s="1"/>
  <c r="E12952" i="1" a="1"/>
  <c r="E12952" i="1" s="1"/>
  <c r="F12952" i="1" s="1"/>
  <c r="E12953" i="1" a="1"/>
  <c r="E12953" i="1" s="1"/>
  <c r="F12953" i="1" s="1"/>
  <c r="E12954" i="1" a="1"/>
  <c r="E12954" i="1" s="1"/>
  <c r="F12954" i="1" s="1"/>
  <c r="E12955" i="1" a="1"/>
  <c r="E12955" i="1" s="1"/>
  <c r="F12955" i="1" s="1"/>
  <c r="E12956" i="1" a="1"/>
  <c r="E12956" i="1" s="1"/>
  <c r="F12956" i="1" s="1"/>
  <c r="E12957" i="1" a="1"/>
  <c r="E12957" i="1" s="1"/>
  <c r="F12957" i="1" s="1"/>
  <c r="E12958" i="1" a="1"/>
  <c r="E12958" i="1" s="1"/>
  <c r="F12958" i="1" s="1"/>
  <c r="E12959" i="1" a="1"/>
  <c r="E12959" i="1" s="1"/>
  <c r="F12959" i="1" s="1"/>
  <c r="E12960" i="1" a="1"/>
  <c r="E12960" i="1" s="1"/>
  <c r="F12960" i="1" s="1"/>
  <c r="E12961" i="1" a="1"/>
  <c r="E12961" i="1" s="1"/>
  <c r="F12961" i="1" s="1"/>
  <c r="E12962" i="1" a="1"/>
  <c r="E12962" i="1" s="1"/>
  <c r="F12962" i="1" s="1"/>
  <c r="E12963" i="1" a="1"/>
  <c r="E12963" i="1" s="1"/>
  <c r="F12963" i="1" s="1"/>
  <c r="E12964" i="1" a="1"/>
  <c r="E12964" i="1" s="1"/>
  <c r="F12964" i="1" s="1"/>
  <c r="E12965" i="1" a="1"/>
  <c r="E12965" i="1" s="1"/>
  <c r="F12965" i="1" s="1"/>
  <c r="E12966" i="1" a="1"/>
  <c r="E12966" i="1" s="1"/>
  <c r="F12966" i="1" s="1"/>
  <c r="E12967" i="1" a="1"/>
  <c r="E12967" i="1" s="1"/>
  <c r="F12967" i="1" s="1"/>
  <c r="E12968" i="1" a="1"/>
  <c r="E12968" i="1" s="1"/>
  <c r="F12968" i="1" s="1"/>
  <c r="E12969" i="1" a="1"/>
  <c r="E12969" i="1" s="1"/>
  <c r="F12969" i="1" s="1"/>
  <c r="E12970" i="1" a="1"/>
  <c r="E12970" i="1" s="1"/>
  <c r="F12970" i="1" s="1"/>
  <c r="E12971" i="1" a="1"/>
  <c r="E12971" i="1" s="1"/>
  <c r="F12971" i="1" s="1"/>
  <c r="E12972" i="1" a="1"/>
  <c r="E12972" i="1" s="1"/>
  <c r="F12972" i="1" s="1"/>
  <c r="E12973" i="1" a="1"/>
  <c r="E12973" i="1" s="1"/>
  <c r="F12973" i="1" s="1"/>
  <c r="E12974" i="1" a="1"/>
  <c r="E12974" i="1" s="1"/>
  <c r="F12974" i="1" s="1"/>
  <c r="E12975" i="1" a="1"/>
  <c r="E12975" i="1" s="1"/>
  <c r="F12975" i="1" s="1"/>
  <c r="E12976" i="1" a="1"/>
  <c r="E12976" i="1" s="1"/>
  <c r="F12976" i="1" s="1"/>
  <c r="E12977" i="1" a="1"/>
  <c r="E12977" i="1" s="1"/>
  <c r="F12977" i="1" s="1"/>
  <c r="E12978" i="1" a="1"/>
  <c r="E12978" i="1" s="1"/>
  <c r="F12978" i="1" s="1"/>
  <c r="E12979" i="1" a="1"/>
  <c r="E12979" i="1" s="1"/>
  <c r="F12979" i="1" s="1"/>
  <c r="E12980" i="1" a="1"/>
  <c r="E12980" i="1" s="1"/>
  <c r="F12980" i="1" s="1"/>
  <c r="E12981" i="1" a="1"/>
  <c r="E12981" i="1" s="1"/>
  <c r="F12981" i="1" s="1"/>
  <c r="E12982" i="1" a="1"/>
  <c r="E12982" i="1" s="1"/>
  <c r="F12982" i="1" s="1"/>
  <c r="E12983" i="1" a="1"/>
  <c r="E12983" i="1" s="1"/>
  <c r="F12983" i="1" s="1"/>
  <c r="E12984" i="1" a="1"/>
  <c r="E12984" i="1" s="1"/>
  <c r="F12984" i="1" s="1"/>
  <c r="E12985" i="1" a="1"/>
  <c r="E12985" i="1" s="1"/>
  <c r="F12985" i="1" s="1"/>
  <c r="E12986" i="1" a="1"/>
  <c r="E12986" i="1" s="1"/>
  <c r="F12986" i="1" s="1"/>
  <c r="E12987" i="1" a="1"/>
  <c r="E12987" i="1" s="1"/>
  <c r="F12987" i="1" s="1"/>
  <c r="E12988" i="1" a="1"/>
  <c r="E12988" i="1" s="1"/>
  <c r="F12988" i="1" s="1"/>
  <c r="E12989" i="1" a="1"/>
  <c r="E12989" i="1" s="1"/>
  <c r="F12989" i="1" s="1"/>
  <c r="E12990" i="1" a="1"/>
  <c r="E12990" i="1" s="1"/>
  <c r="F12990" i="1" s="1"/>
  <c r="E12991" i="1" a="1"/>
  <c r="E12991" i="1" s="1"/>
  <c r="F12991" i="1" s="1"/>
  <c r="E12992" i="1" a="1"/>
  <c r="E12992" i="1" s="1"/>
  <c r="F12992" i="1" s="1"/>
  <c r="E12993" i="1" a="1"/>
  <c r="E12993" i="1" s="1"/>
  <c r="F12993" i="1" s="1"/>
  <c r="E12994" i="1" a="1"/>
  <c r="E12994" i="1" s="1"/>
  <c r="F12994" i="1" s="1"/>
  <c r="E12995" i="1" a="1"/>
  <c r="E12995" i="1" s="1"/>
  <c r="F12995" i="1" s="1"/>
  <c r="E12996" i="1" a="1"/>
  <c r="E12996" i="1"/>
  <c r="F12996" i="1" s="1"/>
  <c r="E12997" i="1" a="1"/>
  <c r="E12997" i="1" s="1"/>
  <c r="F12997" i="1" s="1"/>
  <c r="E12998" i="1" a="1"/>
  <c r="E12998" i="1" s="1"/>
  <c r="F12998" i="1" s="1"/>
  <c r="E12999" i="1" a="1"/>
  <c r="E12999" i="1" s="1"/>
  <c r="F12999" i="1" s="1"/>
  <c r="E13000" i="1" a="1"/>
  <c r="E13000" i="1" s="1"/>
  <c r="F13000" i="1" s="1"/>
  <c r="E13001" i="1" a="1"/>
  <c r="E13001" i="1" s="1"/>
  <c r="F13001" i="1" s="1"/>
  <c r="E13002" i="1" a="1"/>
  <c r="E13002" i="1" s="1"/>
  <c r="F13002" i="1" s="1"/>
  <c r="E13003" i="1" a="1"/>
  <c r="E13003" i="1" s="1"/>
  <c r="F13003" i="1" s="1"/>
  <c r="E13004" i="1" a="1"/>
  <c r="E13004" i="1" s="1"/>
  <c r="F13004" i="1" s="1"/>
  <c r="E13005" i="1" a="1"/>
  <c r="E13005" i="1" s="1"/>
  <c r="F13005" i="1" s="1"/>
  <c r="E13006" i="1" a="1"/>
  <c r="E13006" i="1" s="1"/>
  <c r="F13006" i="1" s="1"/>
  <c r="E13007" i="1" a="1"/>
  <c r="E13007" i="1" s="1"/>
  <c r="F13007" i="1" s="1"/>
  <c r="E13008" i="1" a="1"/>
  <c r="E13008" i="1" s="1"/>
  <c r="F13008" i="1" s="1"/>
  <c r="E13009" i="1" a="1"/>
  <c r="E13009" i="1" s="1"/>
  <c r="F13009" i="1" s="1"/>
  <c r="E13010" i="1" a="1"/>
  <c r="E13010" i="1" s="1"/>
  <c r="F13010" i="1" s="1"/>
  <c r="E13011" i="1" a="1"/>
  <c r="E13011" i="1" s="1"/>
  <c r="F13011" i="1" s="1"/>
  <c r="E13012" i="1" a="1"/>
  <c r="E13012" i="1" s="1"/>
  <c r="F13012" i="1" s="1"/>
  <c r="E13013" i="1" a="1"/>
  <c r="E13013" i="1" s="1"/>
  <c r="F13013" i="1" s="1"/>
  <c r="E13014" i="1" a="1"/>
  <c r="E13014" i="1" s="1"/>
  <c r="F13014" i="1" s="1"/>
  <c r="E13015" i="1" a="1"/>
  <c r="E13015" i="1" s="1"/>
  <c r="F13015" i="1" s="1"/>
  <c r="E13016" i="1" a="1"/>
  <c r="E13016" i="1" s="1"/>
  <c r="F13016" i="1" s="1"/>
  <c r="E13017" i="1" a="1"/>
  <c r="E13017" i="1" s="1"/>
  <c r="F13017" i="1" s="1"/>
  <c r="E13018" i="1" a="1"/>
  <c r="E13018" i="1" s="1"/>
  <c r="F13018" i="1" s="1"/>
  <c r="E13019" i="1" a="1"/>
  <c r="E13019" i="1" s="1"/>
  <c r="F13019" i="1" s="1"/>
  <c r="E13020" i="1" a="1"/>
  <c r="E13020" i="1" s="1"/>
  <c r="F13020" i="1" s="1"/>
  <c r="E13021" i="1" a="1"/>
  <c r="E13021" i="1" s="1"/>
  <c r="F13021" i="1" s="1"/>
  <c r="E13022" i="1" a="1"/>
  <c r="E13022" i="1" s="1"/>
  <c r="F13022" i="1" s="1"/>
  <c r="E13023" i="1" a="1"/>
  <c r="E13023" i="1" s="1"/>
  <c r="F13023" i="1" s="1"/>
  <c r="E13024" i="1" a="1"/>
  <c r="E13024" i="1" s="1"/>
  <c r="F13024" i="1" s="1"/>
  <c r="E13025" i="1" a="1"/>
  <c r="E13025" i="1" s="1"/>
  <c r="F13025" i="1" s="1"/>
  <c r="E13026" i="1" a="1"/>
  <c r="E13026" i="1" s="1"/>
  <c r="F13026" i="1" s="1"/>
  <c r="E13027" i="1" a="1"/>
  <c r="E13027" i="1" s="1"/>
  <c r="F13027" i="1" s="1"/>
  <c r="E13028" i="1" a="1"/>
  <c r="E13028" i="1" s="1"/>
  <c r="F13028" i="1" s="1"/>
  <c r="E13029" i="1" a="1"/>
  <c r="E13029" i="1" s="1"/>
  <c r="F13029" i="1" s="1"/>
  <c r="E13030" i="1" a="1"/>
  <c r="E13030" i="1" s="1"/>
  <c r="F13030" i="1" s="1"/>
  <c r="E13031" i="1" a="1"/>
  <c r="E13031" i="1" s="1"/>
  <c r="F13031" i="1" s="1"/>
  <c r="E13032" i="1" a="1"/>
  <c r="E13032" i="1" s="1"/>
  <c r="F13032" i="1" s="1"/>
  <c r="E13033" i="1" a="1"/>
  <c r="E13033" i="1" s="1"/>
  <c r="F13033" i="1" s="1"/>
  <c r="E13034" i="1" a="1"/>
  <c r="E13034" i="1" s="1"/>
  <c r="F13034" i="1" s="1"/>
  <c r="E13035" i="1" a="1"/>
  <c r="E13035" i="1" s="1"/>
  <c r="F13035" i="1" s="1"/>
  <c r="E13036" i="1" a="1"/>
  <c r="E13036" i="1" s="1"/>
  <c r="F13036" i="1" s="1"/>
  <c r="E13037" i="1" a="1"/>
  <c r="E13037" i="1" s="1"/>
  <c r="F13037" i="1" s="1"/>
  <c r="E13038" i="1" a="1"/>
  <c r="E13038" i="1" s="1"/>
  <c r="F13038" i="1" s="1"/>
  <c r="E13039" i="1" a="1"/>
  <c r="E13039" i="1" s="1"/>
  <c r="F13039" i="1" s="1"/>
  <c r="E13040" i="1" a="1"/>
  <c r="E13040" i="1" s="1"/>
  <c r="F13040" i="1" s="1"/>
  <c r="E13041" i="1" a="1"/>
  <c r="E13041" i="1" s="1"/>
  <c r="F13041" i="1" s="1"/>
  <c r="E13042" i="1" a="1"/>
  <c r="E13042" i="1" s="1"/>
  <c r="F13042" i="1" s="1"/>
  <c r="E13043" i="1" a="1"/>
  <c r="E13043" i="1" s="1"/>
  <c r="F13043" i="1" s="1"/>
  <c r="E13044" i="1" a="1"/>
  <c r="E13044" i="1" s="1"/>
  <c r="F13044" i="1" s="1"/>
  <c r="E13045" i="1" a="1"/>
  <c r="E13045" i="1" s="1"/>
  <c r="F13045" i="1" s="1"/>
  <c r="E13046" i="1" a="1"/>
  <c r="E13046" i="1" s="1"/>
  <c r="F13046" i="1" s="1"/>
  <c r="E13047" i="1" a="1"/>
  <c r="E13047" i="1" s="1"/>
  <c r="F13047" i="1" s="1"/>
  <c r="E13048" i="1" a="1"/>
  <c r="E13048" i="1" s="1"/>
  <c r="F13048" i="1" s="1"/>
  <c r="E13049" i="1" a="1"/>
  <c r="E13049" i="1" s="1"/>
  <c r="F13049" i="1" s="1"/>
  <c r="E13050" i="1" a="1"/>
  <c r="E13050" i="1" s="1"/>
  <c r="F13050" i="1" s="1"/>
  <c r="E13051" i="1" a="1"/>
  <c r="E13051" i="1" s="1"/>
  <c r="F13051" i="1" s="1"/>
  <c r="E13052" i="1" a="1"/>
  <c r="E13052" i="1" s="1"/>
  <c r="F13052" i="1" s="1"/>
  <c r="E13053" i="1" a="1"/>
  <c r="E13053" i="1" s="1"/>
  <c r="F13053" i="1" s="1"/>
  <c r="E13054" i="1" a="1"/>
  <c r="E13054" i="1" s="1"/>
  <c r="F13054" i="1" s="1"/>
  <c r="E13055" i="1" a="1"/>
  <c r="E13055" i="1" s="1"/>
  <c r="F13055" i="1" s="1"/>
  <c r="E13056" i="1" a="1"/>
  <c r="E13056" i="1" s="1"/>
  <c r="F13056" i="1" s="1"/>
  <c r="E13057" i="1" a="1"/>
  <c r="E13057" i="1" s="1"/>
  <c r="F13057" i="1" s="1"/>
  <c r="E13058" i="1" a="1"/>
  <c r="E13058" i="1" s="1"/>
  <c r="F13058" i="1" s="1"/>
  <c r="E13059" i="1" a="1"/>
  <c r="E13059" i="1" s="1"/>
  <c r="F13059" i="1" s="1"/>
  <c r="E13060" i="1" a="1"/>
  <c r="E13060" i="1" s="1"/>
  <c r="F13060" i="1" s="1"/>
  <c r="E13061" i="1" a="1"/>
  <c r="E13061" i="1" s="1"/>
  <c r="F13061" i="1" s="1"/>
  <c r="E13062" i="1" a="1"/>
  <c r="E13062" i="1" s="1"/>
  <c r="F13062" i="1" s="1"/>
  <c r="E13063" i="1" a="1"/>
  <c r="E13063" i="1" s="1"/>
  <c r="F13063" i="1" s="1"/>
  <c r="E13064" i="1" a="1"/>
  <c r="E13064" i="1" s="1"/>
  <c r="F13064" i="1" s="1"/>
  <c r="E13065" i="1" a="1"/>
  <c r="E13065" i="1" s="1"/>
  <c r="F13065" i="1" s="1"/>
  <c r="E13066" i="1" a="1"/>
  <c r="E13066" i="1" s="1"/>
  <c r="F13066" i="1" s="1"/>
  <c r="E13067" i="1" a="1"/>
  <c r="E13067" i="1" s="1"/>
  <c r="F13067" i="1" s="1"/>
  <c r="E13068" i="1" a="1"/>
  <c r="E13068" i="1" s="1"/>
  <c r="F13068" i="1" s="1"/>
  <c r="E13069" i="1" a="1"/>
  <c r="E13069" i="1" s="1"/>
  <c r="F13069" i="1" s="1"/>
  <c r="E13070" i="1" a="1"/>
  <c r="E13070" i="1" s="1"/>
  <c r="F13070" i="1" s="1"/>
  <c r="E13071" i="1" a="1"/>
  <c r="E13071" i="1" s="1"/>
  <c r="F13071" i="1" s="1"/>
  <c r="E13072" i="1" a="1"/>
  <c r="E13072" i="1" s="1"/>
  <c r="F13072" i="1" s="1"/>
  <c r="E13073" i="1" a="1"/>
  <c r="E13073" i="1" s="1"/>
  <c r="F13073" i="1" s="1"/>
  <c r="E13074" i="1" a="1"/>
  <c r="E13074" i="1" s="1"/>
  <c r="F13074" i="1" s="1"/>
  <c r="E13075" i="1" a="1"/>
  <c r="E13075" i="1" s="1"/>
  <c r="F13075" i="1" s="1"/>
  <c r="E13076" i="1" a="1"/>
  <c r="E13076" i="1" s="1"/>
  <c r="F13076" i="1" s="1"/>
  <c r="E13077" i="1" a="1"/>
  <c r="E13077" i="1" s="1"/>
  <c r="F13077" i="1" s="1"/>
  <c r="E13078" i="1" a="1"/>
  <c r="E13078" i="1" s="1"/>
  <c r="F13078" i="1" s="1"/>
  <c r="E13079" i="1" a="1"/>
  <c r="E13079" i="1" s="1"/>
  <c r="F13079" i="1" s="1"/>
  <c r="E13080" i="1" a="1"/>
  <c r="E13080" i="1" s="1"/>
  <c r="F13080" i="1" s="1"/>
  <c r="E13081" i="1" a="1"/>
  <c r="E13081" i="1" s="1"/>
  <c r="F13081" i="1" s="1"/>
  <c r="E13082" i="1" a="1"/>
  <c r="E13082" i="1" s="1"/>
  <c r="F13082" i="1" s="1"/>
  <c r="E13083" i="1" a="1"/>
  <c r="E13083" i="1" s="1"/>
  <c r="F13083" i="1" s="1"/>
  <c r="E13084" i="1" a="1"/>
  <c r="E13084" i="1" s="1"/>
  <c r="F13084" i="1" s="1"/>
  <c r="E13085" i="1" a="1"/>
  <c r="E13085" i="1" s="1"/>
  <c r="F13085" i="1" s="1"/>
  <c r="E13086" i="1" a="1"/>
  <c r="E13086" i="1" s="1"/>
  <c r="F13086" i="1" s="1"/>
  <c r="E13087" i="1" a="1"/>
  <c r="E13087" i="1" s="1"/>
  <c r="F13087" i="1" s="1"/>
  <c r="E13088" i="1" a="1"/>
  <c r="E13088" i="1" s="1"/>
  <c r="F13088" i="1" s="1"/>
  <c r="E13089" i="1" a="1"/>
  <c r="E13089" i="1" s="1"/>
  <c r="F13089" i="1" s="1"/>
  <c r="E13090" i="1" a="1"/>
  <c r="E13090" i="1" s="1"/>
  <c r="F13090" i="1" s="1"/>
  <c r="E13091" i="1" a="1"/>
  <c r="E13091" i="1" s="1"/>
  <c r="F13091" i="1" s="1"/>
  <c r="E13092" i="1" a="1"/>
  <c r="E13092" i="1" s="1"/>
  <c r="F13092" i="1" s="1"/>
  <c r="E13093" i="1" a="1"/>
  <c r="E13093" i="1" s="1"/>
  <c r="F13093" i="1" s="1"/>
  <c r="E13094" i="1" a="1"/>
  <c r="E13094" i="1" s="1"/>
  <c r="F13094" i="1" s="1"/>
  <c r="E13095" i="1" a="1"/>
  <c r="E13095" i="1" s="1"/>
  <c r="F13095" i="1" s="1"/>
  <c r="E13096" i="1" a="1"/>
  <c r="E13096" i="1" s="1"/>
  <c r="F13096" i="1" s="1"/>
  <c r="E13097" i="1" a="1"/>
  <c r="E13097" i="1" s="1"/>
  <c r="F13097" i="1" s="1"/>
  <c r="E13098" i="1" a="1"/>
  <c r="E13098" i="1" s="1"/>
  <c r="F13098" i="1" s="1"/>
  <c r="E13099" i="1" a="1"/>
  <c r="E13099" i="1" s="1"/>
  <c r="F13099" i="1" s="1"/>
  <c r="E13100" i="1" a="1"/>
  <c r="E13100" i="1" s="1"/>
  <c r="F13100" i="1" s="1"/>
  <c r="E13101" i="1" a="1"/>
  <c r="E13101" i="1" s="1"/>
  <c r="F13101" i="1" s="1"/>
  <c r="E13102" i="1" a="1"/>
  <c r="E13102" i="1" s="1"/>
  <c r="F13102" i="1" s="1"/>
  <c r="E13103" i="1" a="1"/>
  <c r="E13103" i="1"/>
  <c r="F13103" i="1" s="1"/>
  <c r="E13104" i="1" a="1"/>
  <c r="E13104" i="1" s="1"/>
  <c r="F13104" i="1" s="1"/>
  <c r="E13105" i="1" a="1"/>
  <c r="E13105" i="1" s="1"/>
  <c r="F13105" i="1" s="1"/>
  <c r="E13106" i="1" a="1"/>
  <c r="E13106" i="1" s="1"/>
  <c r="F13106" i="1" s="1"/>
  <c r="E13107" i="1" a="1"/>
  <c r="E13107" i="1" s="1"/>
  <c r="F13107" i="1" s="1"/>
  <c r="E13108" i="1" a="1"/>
  <c r="E13108" i="1" s="1"/>
  <c r="F13108" i="1" s="1"/>
  <c r="E13109" i="1" a="1"/>
  <c r="E13109" i="1" s="1"/>
  <c r="F13109" i="1" s="1"/>
  <c r="E13110" i="1" a="1"/>
  <c r="E13110" i="1" s="1"/>
  <c r="F13110" i="1" s="1"/>
  <c r="E13111" i="1" a="1"/>
  <c r="E13111" i="1" s="1"/>
  <c r="F13111" i="1" s="1"/>
  <c r="E13112" i="1" a="1"/>
  <c r="E13112" i="1" s="1"/>
  <c r="F13112" i="1" s="1"/>
  <c r="E13113" i="1" a="1"/>
  <c r="E13113" i="1" s="1"/>
  <c r="F13113" i="1" s="1"/>
  <c r="E13114" i="1" a="1"/>
  <c r="E13114" i="1" s="1"/>
  <c r="F13114" i="1" s="1"/>
  <c r="E13115" i="1" a="1"/>
  <c r="E13115" i="1" s="1"/>
  <c r="F13115" i="1" s="1"/>
  <c r="E13116" i="1" a="1"/>
  <c r="E13116" i="1" s="1"/>
  <c r="F13116" i="1" s="1"/>
  <c r="E13117" i="1" a="1"/>
  <c r="E13117" i="1" s="1"/>
  <c r="F13117" i="1" s="1"/>
  <c r="E13118" i="1" a="1"/>
  <c r="E13118" i="1" s="1"/>
  <c r="F13118" i="1" s="1"/>
  <c r="E13119" i="1" a="1"/>
  <c r="E13119" i="1" s="1"/>
  <c r="F13119" i="1" s="1"/>
  <c r="E13120" i="1" a="1"/>
  <c r="E13120" i="1" s="1"/>
  <c r="F13120" i="1" s="1"/>
  <c r="E13121" i="1" a="1"/>
  <c r="E13121" i="1" s="1"/>
  <c r="F13121" i="1" s="1"/>
  <c r="E13122" i="1" a="1"/>
  <c r="E13122" i="1" s="1"/>
  <c r="F13122" i="1" s="1"/>
  <c r="E13123" i="1" a="1"/>
  <c r="E13123" i="1" s="1"/>
  <c r="F13123" i="1" s="1"/>
  <c r="E13124" i="1" a="1"/>
  <c r="E13124" i="1" s="1"/>
  <c r="F13124" i="1" s="1"/>
  <c r="E13125" i="1" a="1"/>
  <c r="E13125" i="1" s="1"/>
  <c r="F13125" i="1" s="1"/>
  <c r="E13126" i="1" a="1"/>
  <c r="E13126" i="1" s="1"/>
  <c r="F13126" i="1" s="1"/>
  <c r="E13127" i="1" a="1"/>
  <c r="E13127" i="1" s="1"/>
  <c r="F13127" i="1" s="1"/>
  <c r="E13128" i="1" a="1"/>
  <c r="E13128" i="1" s="1"/>
  <c r="F13128" i="1" s="1"/>
  <c r="E13129" i="1" a="1"/>
  <c r="E13129" i="1" s="1"/>
  <c r="F13129" i="1" s="1"/>
  <c r="E13130" i="1" a="1"/>
  <c r="E13130" i="1" s="1"/>
  <c r="F13130" i="1" s="1"/>
  <c r="E13131" i="1" a="1"/>
  <c r="E13131" i="1" s="1"/>
  <c r="F13131" i="1" s="1"/>
  <c r="E13132" i="1" a="1"/>
  <c r="E13132" i="1" s="1"/>
  <c r="F13132" i="1" s="1"/>
  <c r="E13133" i="1" a="1"/>
  <c r="E13133" i="1" s="1"/>
  <c r="F13133" i="1" s="1"/>
  <c r="E13134" i="1" a="1"/>
  <c r="E13134" i="1" s="1"/>
  <c r="F13134" i="1" s="1"/>
  <c r="E13135" i="1" a="1"/>
  <c r="E13135" i="1" s="1"/>
  <c r="F13135" i="1" s="1"/>
  <c r="E13136" i="1" a="1"/>
  <c r="E13136" i="1" s="1"/>
  <c r="F13136" i="1" s="1"/>
  <c r="E13137" i="1" a="1"/>
  <c r="E13137" i="1" s="1"/>
  <c r="F13137" i="1" s="1"/>
  <c r="E13138" i="1" a="1"/>
  <c r="E13138" i="1" s="1"/>
  <c r="F13138" i="1" s="1"/>
  <c r="E13139" i="1" a="1"/>
  <c r="E13139" i="1" s="1"/>
  <c r="F13139" i="1" s="1"/>
  <c r="E13140" i="1" a="1"/>
  <c r="E13140" i="1" s="1"/>
  <c r="F13140" i="1" s="1"/>
  <c r="E13141" i="1" a="1"/>
  <c r="E13141" i="1" s="1"/>
  <c r="F13141" i="1" s="1"/>
  <c r="E13142" i="1" a="1"/>
  <c r="E13142" i="1" s="1"/>
  <c r="F13142" i="1" s="1"/>
  <c r="E13143" i="1" a="1"/>
  <c r="E13143" i="1" s="1"/>
  <c r="F13143" i="1" s="1"/>
  <c r="E13144" i="1" a="1"/>
  <c r="E13144" i="1" s="1"/>
  <c r="F13144" i="1" s="1"/>
  <c r="E13145" i="1" a="1"/>
  <c r="E13145" i="1" s="1"/>
  <c r="F13145" i="1" s="1"/>
  <c r="E13146" i="1" a="1"/>
  <c r="E13146" i="1" s="1"/>
  <c r="F13146" i="1" s="1"/>
  <c r="E13147" i="1" a="1"/>
  <c r="E13147" i="1" s="1"/>
  <c r="F13147" i="1" s="1"/>
  <c r="E13148" i="1" a="1"/>
  <c r="E13148" i="1" s="1"/>
  <c r="F13148" i="1" s="1"/>
  <c r="E13149" i="1" a="1"/>
  <c r="E13149" i="1" s="1"/>
  <c r="F13149" i="1" s="1"/>
  <c r="E13150" i="1" a="1"/>
  <c r="E13150" i="1" s="1"/>
  <c r="F13150" i="1" s="1"/>
  <c r="E13151" i="1" a="1"/>
  <c r="E13151" i="1" s="1"/>
  <c r="F13151" i="1" s="1"/>
  <c r="E13152" i="1" a="1"/>
  <c r="E13152" i="1" s="1"/>
  <c r="F13152" i="1" s="1"/>
  <c r="E13153" i="1" a="1"/>
  <c r="E13153" i="1" s="1"/>
  <c r="F13153" i="1" s="1"/>
  <c r="E13154" i="1" a="1"/>
  <c r="E13154" i="1" s="1"/>
  <c r="F13154" i="1" s="1"/>
  <c r="E13155" i="1" a="1"/>
  <c r="E13155" i="1" s="1"/>
  <c r="F13155" i="1" s="1"/>
  <c r="E13156" i="1" a="1"/>
  <c r="E13156" i="1" s="1"/>
  <c r="F13156" i="1" s="1"/>
  <c r="E13157" i="1" a="1"/>
  <c r="E13157" i="1" s="1"/>
  <c r="F13157" i="1" s="1"/>
  <c r="E13158" i="1" a="1"/>
  <c r="E13158" i="1" s="1"/>
  <c r="F13158" i="1" s="1"/>
  <c r="E13159" i="1" a="1"/>
  <c r="E13159" i="1" s="1"/>
  <c r="F13159" i="1" s="1"/>
  <c r="E13160" i="1" a="1"/>
  <c r="E13160" i="1" s="1"/>
  <c r="F13160" i="1" s="1"/>
  <c r="E13161" i="1" a="1"/>
  <c r="E13161" i="1" s="1"/>
  <c r="F13161" i="1" s="1"/>
  <c r="E13162" i="1" a="1"/>
  <c r="E13162" i="1" s="1"/>
  <c r="F13162" i="1" s="1"/>
  <c r="E13163" i="1" a="1"/>
  <c r="E13163" i="1" s="1"/>
  <c r="F13163" i="1" s="1"/>
  <c r="E13164" i="1" a="1"/>
  <c r="E13164" i="1" s="1"/>
  <c r="F13164" i="1" s="1"/>
  <c r="E13165" i="1" a="1"/>
  <c r="E13165" i="1" s="1"/>
  <c r="F13165" i="1" s="1"/>
  <c r="E13166" i="1" a="1"/>
  <c r="E13166" i="1" s="1"/>
  <c r="F13166" i="1" s="1"/>
  <c r="E13167" i="1" a="1"/>
  <c r="E13167" i="1" s="1"/>
  <c r="F13167" i="1" s="1"/>
  <c r="E13168" i="1" a="1"/>
  <c r="E13168" i="1" s="1"/>
  <c r="F13168" i="1" s="1"/>
  <c r="E13169" i="1" a="1"/>
  <c r="E13169" i="1" s="1"/>
  <c r="F13169" i="1" s="1"/>
  <c r="E13170" i="1" a="1"/>
  <c r="E13170" i="1" s="1"/>
  <c r="F13170" i="1" s="1"/>
  <c r="E13171" i="1" a="1"/>
  <c r="E13171" i="1" s="1"/>
  <c r="F13171" i="1" s="1"/>
  <c r="E13172" i="1" a="1"/>
  <c r="E13172" i="1" s="1"/>
  <c r="F13172" i="1" s="1"/>
  <c r="E13173" i="1" a="1"/>
  <c r="E13173" i="1" s="1"/>
  <c r="F13173" i="1" s="1"/>
  <c r="E13174" i="1" a="1"/>
  <c r="E13174" i="1" s="1"/>
  <c r="F13174" i="1" s="1"/>
  <c r="E13175" i="1" a="1"/>
  <c r="E13175" i="1" s="1"/>
  <c r="F13175" i="1" s="1"/>
  <c r="E13176" i="1" a="1"/>
  <c r="E13176" i="1" s="1"/>
  <c r="F13176" i="1" s="1"/>
  <c r="E13177" i="1" a="1"/>
  <c r="E13177" i="1" s="1"/>
  <c r="F13177" i="1" s="1"/>
  <c r="E13178" i="1" a="1"/>
  <c r="E13178" i="1" s="1"/>
  <c r="F13178" i="1" s="1"/>
  <c r="E13179" i="1" a="1"/>
  <c r="E13179" i="1" s="1"/>
  <c r="F13179" i="1" s="1"/>
  <c r="E13180" i="1" a="1"/>
  <c r="E13180" i="1" s="1"/>
  <c r="F13180" i="1" s="1"/>
  <c r="E13181" i="1" a="1"/>
  <c r="E13181" i="1" s="1"/>
  <c r="F13181" i="1" s="1"/>
  <c r="E13182" i="1" a="1"/>
  <c r="E13182" i="1"/>
  <c r="F13182" i="1" s="1"/>
  <c r="E13183" i="1" a="1"/>
  <c r="E13183" i="1" s="1"/>
  <c r="F13183" i="1" s="1"/>
  <c r="E13184" i="1" a="1"/>
  <c r="E13184" i="1" s="1"/>
  <c r="F13184" i="1" s="1"/>
  <c r="E13185" i="1" a="1"/>
  <c r="E13185" i="1" s="1"/>
  <c r="F13185" i="1" s="1"/>
  <c r="E13186" i="1" a="1"/>
  <c r="E13186" i="1" s="1"/>
  <c r="F13186" i="1" s="1"/>
  <c r="E13187" i="1" a="1"/>
  <c r="E13187" i="1" s="1"/>
  <c r="F13187" i="1" s="1"/>
  <c r="E13188" i="1" a="1"/>
  <c r="E13188" i="1" s="1"/>
  <c r="F13188" i="1" s="1"/>
  <c r="E13189" i="1" a="1"/>
  <c r="E13189" i="1" s="1"/>
  <c r="F13189" i="1" s="1"/>
  <c r="E13190" i="1" a="1"/>
  <c r="E13190" i="1" s="1"/>
  <c r="F13190" i="1" s="1"/>
  <c r="E13191" i="1" a="1"/>
  <c r="E13191" i="1" s="1"/>
  <c r="F13191" i="1" s="1"/>
  <c r="E13192" i="1" a="1"/>
  <c r="E13192" i="1" s="1"/>
  <c r="F13192" i="1" s="1"/>
  <c r="E13193" i="1" a="1"/>
  <c r="E13193" i="1" s="1"/>
  <c r="F13193" i="1" s="1"/>
  <c r="E13194" i="1" a="1"/>
  <c r="E13194" i="1" s="1"/>
  <c r="F13194" i="1" s="1"/>
  <c r="E13195" i="1" a="1"/>
  <c r="E13195" i="1" s="1"/>
  <c r="F13195" i="1" s="1"/>
  <c r="E13196" i="1" a="1"/>
  <c r="E13196" i="1" s="1"/>
  <c r="F13196" i="1" s="1"/>
  <c r="E13197" i="1" a="1"/>
  <c r="E13197" i="1" s="1"/>
  <c r="F13197" i="1" s="1"/>
  <c r="E13198" i="1" a="1"/>
  <c r="E13198" i="1" s="1"/>
  <c r="F13198" i="1" s="1"/>
  <c r="E13199" i="1" a="1"/>
  <c r="E13199" i="1" s="1"/>
  <c r="F13199" i="1" s="1"/>
  <c r="E13200" i="1" a="1"/>
  <c r="E13200" i="1" s="1"/>
  <c r="F13200" i="1" s="1"/>
  <c r="E13201" i="1" a="1"/>
  <c r="E13201" i="1" s="1"/>
  <c r="F13201" i="1" s="1"/>
  <c r="E13202" i="1" a="1"/>
  <c r="E13202" i="1" s="1"/>
  <c r="F13202" i="1" s="1"/>
  <c r="E13203" i="1" a="1"/>
  <c r="E13203" i="1" s="1"/>
  <c r="F13203" i="1" s="1"/>
  <c r="E13204" i="1" a="1"/>
  <c r="E13204" i="1" s="1"/>
  <c r="F13204" i="1" s="1"/>
  <c r="E13205" i="1" a="1"/>
  <c r="E13205" i="1" s="1"/>
  <c r="F13205" i="1" s="1"/>
  <c r="E13206" i="1" a="1"/>
  <c r="E13206" i="1" s="1"/>
  <c r="F13206" i="1" s="1"/>
  <c r="E13207" i="1" a="1"/>
  <c r="E13207" i="1" s="1"/>
  <c r="F13207" i="1" s="1"/>
  <c r="E13208" i="1" a="1"/>
  <c r="E13208" i="1" s="1"/>
  <c r="F13208" i="1" s="1"/>
  <c r="E13209" i="1" a="1"/>
  <c r="E13209" i="1" s="1"/>
  <c r="F13209" i="1" s="1"/>
  <c r="E13210" i="1" a="1"/>
  <c r="E13210" i="1" s="1"/>
  <c r="F13210" i="1" s="1"/>
  <c r="E13211" i="1" a="1"/>
  <c r="E13211" i="1" s="1"/>
  <c r="F13211" i="1" s="1"/>
  <c r="E13212" i="1" a="1"/>
  <c r="E13212" i="1" s="1"/>
  <c r="F13212" i="1" s="1"/>
  <c r="E13213" i="1" a="1"/>
  <c r="E13213" i="1" s="1"/>
  <c r="F13213" i="1" s="1"/>
  <c r="E13214" i="1" a="1"/>
  <c r="E13214" i="1" s="1"/>
  <c r="F13214" i="1" s="1"/>
  <c r="E13215" i="1" a="1"/>
  <c r="E13215" i="1" s="1"/>
  <c r="F13215" i="1" s="1"/>
  <c r="E13216" i="1" a="1"/>
  <c r="E13216" i="1" s="1"/>
  <c r="F13216" i="1" s="1"/>
  <c r="E13217" i="1" a="1"/>
  <c r="E13217" i="1" s="1"/>
  <c r="F13217" i="1" s="1"/>
  <c r="E13218" i="1" a="1"/>
  <c r="E13218" i="1" s="1"/>
  <c r="F13218" i="1" s="1"/>
  <c r="E13219" i="1" a="1"/>
  <c r="E13219" i="1" s="1"/>
  <c r="F13219" i="1" s="1"/>
  <c r="E13220" i="1" a="1"/>
  <c r="E13220" i="1" s="1"/>
  <c r="F13220" i="1" s="1"/>
  <c r="E13221" i="1" a="1"/>
  <c r="E13221" i="1" s="1"/>
  <c r="F13221" i="1" s="1"/>
  <c r="E13222" i="1" a="1"/>
  <c r="E13222" i="1" s="1"/>
  <c r="F13222" i="1" s="1"/>
  <c r="E13223" i="1" a="1"/>
  <c r="E13223" i="1" s="1"/>
  <c r="F13223" i="1" s="1"/>
  <c r="E13224" i="1" a="1"/>
  <c r="E13224" i="1" s="1"/>
  <c r="F13224" i="1" s="1"/>
  <c r="E13225" i="1" a="1"/>
  <c r="E13225" i="1" s="1"/>
  <c r="F13225" i="1" s="1"/>
  <c r="E13226" i="1" a="1"/>
  <c r="E13226" i="1" s="1"/>
  <c r="F13226" i="1" s="1"/>
  <c r="E13227" i="1" a="1"/>
  <c r="E13227" i="1" s="1"/>
  <c r="F13227" i="1" s="1"/>
  <c r="E13228" i="1" a="1"/>
  <c r="E13228" i="1" s="1"/>
  <c r="F13228" i="1" s="1"/>
  <c r="E13229" i="1" a="1"/>
  <c r="E13229" i="1" s="1"/>
  <c r="F13229" i="1" s="1"/>
  <c r="E13230" i="1" a="1"/>
  <c r="E13230" i="1" s="1"/>
  <c r="F13230" i="1" s="1"/>
  <c r="E13231" i="1" a="1"/>
  <c r="E13231" i="1" s="1"/>
  <c r="F13231" i="1" s="1"/>
  <c r="E13232" i="1" a="1"/>
  <c r="E13232" i="1" s="1"/>
  <c r="F13232" i="1" s="1"/>
  <c r="E13233" i="1" a="1"/>
  <c r="E13233" i="1" s="1"/>
  <c r="F13233" i="1" s="1"/>
  <c r="E13234" i="1" a="1"/>
  <c r="E13234" i="1" s="1"/>
  <c r="F13234" i="1" s="1"/>
  <c r="E13235" i="1" a="1"/>
  <c r="E13235" i="1" s="1"/>
  <c r="F13235" i="1" s="1"/>
  <c r="E13236" i="1" a="1"/>
  <c r="E13236" i="1" s="1"/>
  <c r="F13236" i="1" s="1"/>
  <c r="E13237" i="1" a="1"/>
  <c r="E13237" i="1" s="1"/>
  <c r="F13237" i="1" s="1"/>
  <c r="E13238" i="1" a="1"/>
  <c r="E13238" i="1" s="1"/>
  <c r="F13238" i="1" s="1"/>
  <c r="E13239" i="1" a="1"/>
  <c r="E13239" i="1" s="1"/>
  <c r="F13239" i="1" s="1"/>
  <c r="E13240" i="1" a="1"/>
  <c r="E13240" i="1" s="1"/>
  <c r="F13240" i="1" s="1"/>
  <c r="E13241" i="1" a="1"/>
  <c r="E13241" i="1" s="1"/>
  <c r="F13241" i="1" s="1"/>
  <c r="E13242" i="1" a="1"/>
  <c r="E13242" i="1" s="1"/>
  <c r="F13242" i="1" s="1"/>
  <c r="E13243" i="1" a="1"/>
  <c r="E13243" i="1" s="1"/>
  <c r="F13243" i="1" s="1"/>
  <c r="E13244" i="1" a="1"/>
  <c r="E13244" i="1" s="1"/>
  <c r="F13244" i="1" s="1"/>
  <c r="E13245" i="1" a="1"/>
  <c r="E13245" i="1" s="1"/>
  <c r="F13245" i="1" s="1"/>
  <c r="E13246" i="1" a="1"/>
  <c r="E13246" i="1" s="1"/>
  <c r="F13246" i="1" s="1"/>
  <c r="E13247" i="1" a="1"/>
  <c r="E13247" i="1" s="1"/>
  <c r="F13247" i="1" s="1"/>
  <c r="E13248" i="1" a="1"/>
  <c r="E13248" i="1" s="1"/>
  <c r="F13248" i="1" s="1"/>
  <c r="E13249" i="1" a="1"/>
  <c r="E13249" i="1" s="1"/>
  <c r="F13249" i="1" s="1"/>
  <c r="E13250" i="1" a="1"/>
  <c r="E13250" i="1" s="1"/>
  <c r="F13250" i="1" s="1"/>
  <c r="E13251" i="1" a="1"/>
  <c r="E13251" i="1" s="1"/>
  <c r="F13251" i="1" s="1"/>
  <c r="E13252" i="1" a="1"/>
  <c r="E13252" i="1" s="1"/>
  <c r="F13252" i="1" s="1"/>
  <c r="E13253" i="1" a="1"/>
  <c r="E13253" i="1" s="1"/>
  <c r="F13253" i="1" s="1"/>
  <c r="E13254" i="1" a="1"/>
  <c r="E13254" i="1" s="1"/>
  <c r="F13254" i="1" s="1"/>
  <c r="E13255" i="1" a="1"/>
  <c r="E13255" i="1" s="1"/>
  <c r="F13255" i="1" s="1"/>
  <c r="E13256" i="1" a="1"/>
  <c r="E13256" i="1" s="1"/>
  <c r="F13256" i="1" s="1"/>
  <c r="E13257" i="1" a="1"/>
  <c r="E13257" i="1" s="1"/>
  <c r="F13257" i="1" s="1"/>
  <c r="E13258" i="1" a="1"/>
  <c r="E13258" i="1" s="1"/>
  <c r="F13258" i="1" s="1"/>
  <c r="E13259" i="1" a="1"/>
  <c r="E13259" i="1" s="1"/>
  <c r="F13259" i="1" s="1"/>
  <c r="E13260" i="1" a="1"/>
  <c r="E13260" i="1" s="1"/>
  <c r="F13260" i="1" s="1"/>
  <c r="E13261" i="1" a="1"/>
  <c r="E13261" i="1" s="1"/>
  <c r="F13261" i="1" s="1"/>
  <c r="E13262" i="1" a="1"/>
  <c r="E13262" i="1" s="1"/>
  <c r="F13262" i="1" s="1"/>
  <c r="E13263" i="1" a="1"/>
  <c r="E13263" i="1" s="1"/>
  <c r="F13263" i="1" s="1"/>
  <c r="E13264" i="1" a="1"/>
  <c r="E13264" i="1" s="1"/>
  <c r="F13264" i="1" s="1"/>
  <c r="E13265" i="1" a="1"/>
  <c r="E13265" i="1" s="1"/>
  <c r="F13265" i="1" s="1"/>
  <c r="E13266" i="1" a="1"/>
  <c r="E13266" i="1" s="1"/>
  <c r="F13266" i="1" s="1"/>
  <c r="E13267" i="1" a="1"/>
  <c r="E13267" i="1" s="1"/>
  <c r="F13267" i="1" s="1"/>
  <c r="E13268" i="1" a="1"/>
  <c r="E13268" i="1" s="1"/>
  <c r="F13268" i="1" s="1"/>
  <c r="E13269" i="1" a="1"/>
  <c r="E13269" i="1" s="1"/>
  <c r="F13269" i="1" s="1"/>
  <c r="E13270" i="1" a="1"/>
  <c r="E13270" i="1" s="1"/>
  <c r="F13270" i="1" s="1"/>
  <c r="E13271" i="1" a="1"/>
  <c r="E13271" i="1" s="1"/>
  <c r="F13271" i="1" s="1"/>
  <c r="E13272" i="1" a="1"/>
  <c r="E13272" i="1" s="1"/>
  <c r="F13272" i="1" s="1"/>
  <c r="E13273" i="1" a="1"/>
  <c r="E13273" i="1" s="1"/>
  <c r="F13273" i="1" s="1"/>
  <c r="E13274" i="1" a="1"/>
  <c r="E13274" i="1" s="1"/>
  <c r="F13274" i="1" s="1"/>
  <c r="E13275" i="1" a="1"/>
  <c r="E13275" i="1" s="1"/>
  <c r="F13275" i="1" s="1"/>
  <c r="E13276" i="1" a="1"/>
  <c r="E13276" i="1" s="1"/>
  <c r="F13276" i="1" s="1"/>
  <c r="E13277" i="1" a="1"/>
  <c r="E13277" i="1" s="1"/>
  <c r="F13277" i="1" s="1"/>
  <c r="E13278" i="1" a="1"/>
  <c r="E13278" i="1" s="1"/>
  <c r="F13278" i="1" s="1"/>
  <c r="E13279" i="1" a="1"/>
  <c r="E13279" i="1" s="1"/>
  <c r="F13279" i="1" s="1"/>
  <c r="E13280" i="1" a="1"/>
  <c r="E13280" i="1" s="1"/>
  <c r="F13280" i="1" s="1"/>
  <c r="E13281" i="1" a="1"/>
  <c r="E13281" i="1" s="1"/>
  <c r="F13281" i="1" s="1"/>
  <c r="E13282" i="1" a="1"/>
  <c r="E13282" i="1" s="1"/>
  <c r="F13282" i="1" s="1"/>
  <c r="E13283" i="1" a="1"/>
  <c r="E13283" i="1" s="1"/>
  <c r="F13283" i="1" s="1"/>
  <c r="E13284" i="1" a="1"/>
  <c r="E13284" i="1" s="1"/>
  <c r="F13284" i="1" s="1"/>
  <c r="E13285" i="1" a="1"/>
  <c r="E13285" i="1" s="1"/>
  <c r="F13285" i="1" s="1"/>
  <c r="E13286" i="1" a="1"/>
  <c r="E13286" i="1" s="1"/>
  <c r="F13286" i="1" s="1"/>
  <c r="E13287" i="1" a="1"/>
  <c r="E13287" i="1" s="1"/>
  <c r="F13287" i="1" s="1"/>
  <c r="E13288" i="1" a="1"/>
  <c r="E13288" i="1" s="1"/>
  <c r="F13288" i="1" s="1"/>
  <c r="E13289" i="1" a="1"/>
  <c r="E13289" i="1" s="1"/>
  <c r="F13289" i="1" s="1"/>
  <c r="E13290" i="1" a="1"/>
  <c r="E13290" i="1" s="1"/>
  <c r="F13290" i="1" s="1"/>
  <c r="E13291" i="1" a="1"/>
  <c r="E13291" i="1" s="1"/>
  <c r="F13291" i="1" s="1"/>
  <c r="E13292" i="1" a="1"/>
  <c r="E13292" i="1" s="1"/>
  <c r="F13292" i="1" s="1"/>
  <c r="E13293" i="1" a="1"/>
  <c r="E13293" i="1" s="1"/>
  <c r="F13293" i="1" s="1"/>
  <c r="E13294" i="1" a="1"/>
  <c r="E13294" i="1" s="1"/>
  <c r="F13294" i="1" s="1"/>
  <c r="E13295" i="1" a="1"/>
  <c r="E13295" i="1" s="1"/>
  <c r="F13295" i="1" s="1"/>
  <c r="E13296" i="1" a="1"/>
  <c r="E13296" i="1" s="1"/>
  <c r="F13296" i="1" s="1"/>
  <c r="E13297" i="1" a="1"/>
  <c r="E13297" i="1" s="1"/>
  <c r="F13297" i="1" s="1"/>
  <c r="E13298" i="1" a="1"/>
  <c r="E13298" i="1" s="1"/>
  <c r="F13298" i="1" s="1"/>
  <c r="E13299" i="1" a="1"/>
  <c r="E13299" i="1" s="1"/>
  <c r="F13299" i="1" s="1"/>
  <c r="E13300" i="1" a="1"/>
  <c r="E13300" i="1" s="1"/>
  <c r="F13300" i="1" s="1"/>
  <c r="E13301" i="1" a="1"/>
  <c r="E13301" i="1" s="1"/>
  <c r="F13301" i="1" s="1"/>
  <c r="E13302" i="1" a="1"/>
  <c r="E13302" i="1" s="1"/>
  <c r="F13302" i="1" s="1"/>
  <c r="E13303" i="1" a="1"/>
  <c r="E13303" i="1" s="1"/>
  <c r="F13303" i="1" s="1"/>
  <c r="E13304" i="1" a="1"/>
  <c r="E13304" i="1" s="1"/>
  <c r="F13304" i="1" s="1"/>
  <c r="E13305" i="1" a="1"/>
  <c r="E13305" i="1" s="1"/>
  <c r="F13305" i="1" s="1"/>
  <c r="E13306" i="1" a="1"/>
  <c r="E13306" i="1" s="1"/>
  <c r="F13306" i="1" s="1"/>
  <c r="E13307" i="1" a="1"/>
  <c r="E13307" i="1" s="1"/>
  <c r="F13307" i="1" s="1"/>
  <c r="E13308" i="1" a="1"/>
  <c r="E13308" i="1" s="1"/>
  <c r="F13308" i="1" s="1"/>
  <c r="E13309" i="1" a="1"/>
  <c r="E13309" i="1" s="1"/>
  <c r="F13309" i="1" s="1"/>
  <c r="E13310" i="1" a="1"/>
  <c r="E13310" i="1" s="1"/>
  <c r="F13310" i="1" s="1"/>
  <c r="E13311" i="1" a="1"/>
  <c r="E13311" i="1" s="1"/>
  <c r="F13311" i="1" s="1"/>
  <c r="E13312" i="1" a="1"/>
  <c r="E13312" i="1" s="1"/>
  <c r="F13312" i="1" s="1"/>
  <c r="E13313" i="1" a="1"/>
  <c r="E13313" i="1" s="1"/>
  <c r="F13313" i="1" s="1"/>
  <c r="E13314" i="1" a="1"/>
  <c r="E13314" i="1" s="1"/>
  <c r="F13314" i="1" s="1"/>
  <c r="E13315" i="1" a="1"/>
  <c r="E13315" i="1" s="1"/>
  <c r="F13315" i="1" s="1"/>
  <c r="E13316" i="1" a="1"/>
  <c r="E13316" i="1" s="1"/>
  <c r="F13316" i="1" s="1"/>
  <c r="E13317" i="1" a="1"/>
  <c r="E13317" i="1" s="1"/>
  <c r="F13317" i="1" s="1"/>
  <c r="E13318" i="1" a="1"/>
  <c r="E13318" i="1" s="1"/>
  <c r="F13318" i="1" s="1"/>
  <c r="E13319" i="1" a="1"/>
  <c r="E13319" i="1" s="1"/>
  <c r="F13319" i="1" s="1"/>
  <c r="E13320" i="1" a="1"/>
  <c r="E13320" i="1" s="1"/>
  <c r="F13320" i="1" s="1"/>
  <c r="E13321" i="1" a="1"/>
  <c r="E13321" i="1" s="1"/>
  <c r="F13321" i="1" s="1"/>
  <c r="E13322" i="1" a="1"/>
  <c r="E13322" i="1" s="1"/>
  <c r="F13322" i="1" s="1"/>
  <c r="E13323" i="1" a="1"/>
  <c r="E13323" i="1" s="1"/>
  <c r="F13323" i="1" s="1"/>
  <c r="E13324" i="1" a="1"/>
  <c r="E13324" i="1" s="1"/>
  <c r="F13324" i="1" s="1"/>
  <c r="E13325" i="1" a="1"/>
  <c r="E13325" i="1" s="1"/>
  <c r="F13325" i="1" s="1"/>
  <c r="E13326" i="1" a="1"/>
  <c r="E13326" i="1" s="1"/>
  <c r="F13326" i="1" s="1"/>
  <c r="E13327" i="1" a="1"/>
  <c r="E13327" i="1" s="1"/>
  <c r="F13327" i="1" s="1"/>
  <c r="E13328" i="1" a="1"/>
  <c r="E13328" i="1" s="1"/>
  <c r="F13328" i="1" s="1"/>
  <c r="E13329" i="1" a="1"/>
  <c r="E13329" i="1" s="1"/>
  <c r="F13329" i="1" s="1"/>
  <c r="E13330" i="1" a="1"/>
  <c r="E13330" i="1" s="1"/>
  <c r="F13330" i="1" s="1"/>
  <c r="E13331" i="1" a="1"/>
  <c r="E13331" i="1" s="1"/>
  <c r="F13331" i="1" s="1"/>
  <c r="E13332" i="1" a="1"/>
  <c r="E13332" i="1" s="1"/>
  <c r="F13332" i="1" s="1"/>
  <c r="E13333" i="1" a="1"/>
  <c r="E13333" i="1" s="1"/>
  <c r="F13333" i="1" s="1"/>
  <c r="E13334" i="1" a="1"/>
  <c r="E13334" i="1" s="1"/>
  <c r="F13334" i="1" s="1"/>
  <c r="E13335" i="1" a="1"/>
  <c r="E13335" i="1" s="1"/>
  <c r="F13335" i="1" s="1"/>
  <c r="E13336" i="1" a="1"/>
  <c r="E13336" i="1" s="1"/>
  <c r="F13336" i="1" s="1"/>
  <c r="E13337" i="1" a="1"/>
  <c r="E13337" i="1" s="1"/>
  <c r="F13337" i="1" s="1"/>
  <c r="E13338" i="1" a="1"/>
  <c r="E13338" i="1" s="1"/>
  <c r="F13338" i="1" s="1"/>
  <c r="E13339" i="1" a="1"/>
  <c r="E13339" i="1" s="1"/>
  <c r="F13339" i="1" s="1"/>
  <c r="E13340" i="1" a="1"/>
  <c r="E13340" i="1" s="1"/>
  <c r="F13340" i="1" s="1"/>
  <c r="E13341" i="1" a="1"/>
  <c r="E13341" i="1" s="1"/>
  <c r="F13341" i="1" s="1"/>
  <c r="E13342" i="1" a="1"/>
  <c r="E13342" i="1" s="1"/>
  <c r="F13342" i="1" s="1"/>
  <c r="E13343" i="1" a="1"/>
  <c r="E13343" i="1" s="1"/>
  <c r="F13343" i="1" s="1"/>
  <c r="E13344" i="1" a="1"/>
  <c r="E13344" i="1" s="1"/>
  <c r="F13344" i="1" s="1"/>
  <c r="E13345" i="1" a="1"/>
  <c r="E13345" i="1" s="1"/>
  <c r="F13345" i="1" s="1"/>
  <c r="E13346" i="1" a="1"/>
  <c r="E13346" i="1" s="1"/>
  <c r="F13346" i="1" s="1"/>
  <c r="E13347" i="1" a="1"/>
  <c r="E13347" i="1" s="1"/>
  <c r="F13347" i="1" s="1"/>
  <c r="E13348" i="1" a="1"/>
  <c r="E13348" i="1" s="1"/>
  <c r="F13348" i="1" s="1"/>
  <c r="E13349" i="1" a="1"/>
  <c r="E13349" i="1" s="1"/>
  <c r="F13349" i="1" s="1"/>
  <c r="E13350" i="1" a="1"/>
  <c r="E13350" i="1" s="1"/>
  <c r="F13350" i="1" s="1"/>
  <c r="E13351" i="1" a="1"/>
  <c r="E13351" i="1" s="1"/>
  <c r="F13351" i="1" s="1"/>
  <c r="E13352" i="1" a="1"/>
  <c r="E13352" i="1" s="1"/>
  <c r="F13352" i="1" s="1"/>
  <c r="E13353" i="1" a="1"/>
  <c r="E13353" i="1" s="1"/>
  <c r="F13353" i="1" s="1"/>
  <c r="E13354" i="1" a="1"/>
  <c r="E13354" i="1" s="1"/>
  <c r="F13354" i="1" s="1"/>
  <c r="E13355" i="1" a="1"/>
  <c r="E13355" i="1" s="1"/>
  <c r="F13355" i="1" s="1"/>
  <c r="E13356" i="1" a="1"/>
  <c r="E13356" i="1" s="1"/>
  <c r="F13356" i="1" s="1"/>
  <c r="E13357" i="1" a="1"/>
  <c r="E13357" i="1" s="1"/>
  <c r="F13357" i="1" s="1"/>
  <c r="E13358" i="1" a="1"/>
  <c r="E13358" i="1" s="1"/>
  <c r="F13358" i="1" s="1"/>
  <c r="E13359" i="1" a="1"/>
  <c r="E13359" i="1" s="1"/>
  <c r="F13359" i="1" s="1"/>
  <c r="E13360" i="1" a="1"/>
  <c r="E13360" i="1" s="1"/>
  <c r="F13360" i="1" s="1"/>
  <c r="E13361" i="1" a="1"/>
  <c r="E13361" i="1" s="1"/>
  <c r="F13361" i="1" s="1"/>
  <c r="E13362" i="1" a="1"/>
  <c r="E13362" i="1" s="1"/>
  <c r="F13362" i="1" s="1"/>
  <c r="E13363" i="1" a="1"/>
  <c r="E13363" i="1" s="1"/>
  <c r="F13363" i="1" s="1"/>
  <c r="E13364" i="1" a="1"/>
  <c r="E13364" i="1" s="1"/>
  <c r="F13364" i="1" s="1"/>
  <c r="E13365" i="1" a="1"/>
  <c r="E13365" i="1" s="1"/>
  <c r="F13365" i="1" s="1"/>
  <c r="E13366" i="1" a="1"/>
  <c r="E13366" i="1" s="1"/>
  <c r="F13366" i="1" s="1"/>
  <c r="E13367" i="1" a="1"/>
  <c r="E13367" i="1" s="1"/>
  <c r="F13367" i="1" s="1"/>
  <c r="E13368" i="1" a="1"/>
  <c r="E13368" i="1" s="1"/>
  <c r="F13368" i="1" s="1"/>
  <c r="E13369" i="1" a="1"/>
  <c r="E13369" i="1" s="1"/>
  <c r="F13369" i="1" s="1"/>
  <c r="E13370" i="1" a="1"/>
  <c r="E13370" i="1" s="1"/>
  <c r="F13370" i="1" s="1"/>
  <c r="E13371" i="1" a="1"/>
  <c r="E13371" i="1" s="1"/>
  <c r="F13371" i="1" s="1"/>
  <c r="E13372" i="1" a="1"/>
  <c r="E13372" i="1" s="1"/>
  <c r="F13372" i="1" s="1"/>
  <c r="E13373" i="1" a="1"/>
  <c r="E13373" i="1" s="1"/>
  <c r="F13373" i="1" s="1"/>
  <c r="E13374" i="1" a="1"/>
  <c r="E13374" i="1" s="1"/>
  <c r="F13374" i="1" s="1"/>
  <c r="E13375" i="1" a="1"/>
  <c r="E13375" i="1" s="1"/>
  <c r="F13375" i="1" s="1"/>
  <c r="E13376" i="1" a="1"/>
  <c r="E13376" i="1" s="1"/>
  <c r="F13376" i="1" s="1"/>
  <c r="E13377" i="1" a="1"/>
  <c r="E13377" i="1" s="1"/>
  <c r="F13377" i="1" s="1"/>
  <c r="E13378" i="1" a="1"/>
  <c r="E13378" i="1" s="1"/>
  <c r="F13378" i="1" s="1"/>
  <c r="E13379" i="1" a="1"/>
  <c r="E13379" i="1" s="1"/>
  <c r="F13379" i="1" s="1"/>
  <c r="E13380" i="1" a="1"/>
  <c r="E13380" i="1" s="1"/>
  <c r="F13380" i="1" s="1"/>
  <c r="E13381" i="1" a="1"/>
  <c r="E13381" i="1" s="1"/>
  <c r="F13381" i="1" s="1"/>
  <c r="E13382" i="1" a="1"/>
  <c r="E13382" i="1" s="1"/>
  <c r="F13382" i="1" s="1"/>
  <c r="E13383" i="1" a="1"/>
  <c r="E13383" i="1" s="1"/>
  <c r="F13383" i="1" s="1"/>
  <c r="E13384" i="1" a="1"/>
  <c r="E13384" i="1" s="1"/>
  <c r="F13384" i="1" s="1"/>
  <c r="E13385" i="1" a="1"/>
  <c r="E13385" i="1" s="1"/>
  <c r="F13385" i="1" s="1"/>
  <c r="E13386" i="1" a="1"/>
  <c r="E13386" i="1" s="1"/>
  <c r="F13386" i="1" s="1"/>
  <c r="E13387" i="1" a="1"/>
  <c r="E13387" i="1" s="1"/>
  <c r="F13387" i="1" s="1"/>
  <c r="E13388" i="1" a="1"/>
  <c r="E13388" i="1" s="1"/>
  <c r="F13388" i="1" s="1"/>
  <c r="E13389" i="1" a="1"/>
  <c r="E13389" i="1" s="1"/>
  <c r="F13389" i="1" s="1"/>
  <c r="E13390" i="1" a="1"/>
  <c r="E13390" i="1" s="1"/>
  <c r="F13390" i="1" s="1"/>
  <c r="E13391" i="1" a="1"/>
  <c r="E13391" i="1" s="1"/>
  <c r="F13391" i="1" s="1"/>
  <c r="E13392" i="1" a="1"/>
  <c r="E13392" i="1" s="1"/>
  <c r="F13392" i="1" s="1"/>
  <c r="E13393" i="1" a="1"/>
  <c r="E13393" i="1" s="1"/>
  <c r="F13393" i="1" s="1"/>
  <c r="E13394" i="1" a="1"/>
  <c r="E13394" i="1" s="1"/>
  <c r="F13394" i="1" s="1"/>
  <c r="E13395" i="1" a="1"/>
  <c r="E13395" i="1" s="1"/>
  <c r="F13395" i="1" s="1"/>
  <c r="E13396" i="1" a="1"/>
  <c r="E13396" i="1" s="1"/>
  <c r="F13396" i="1" s="1"/>
  <c r="E13397" i="1" a="1"/>
  <c r="E13397" i="1" s="1"/>
  <c r="F13397" i="1" s="1"/>
  <c r="E13398" i="1" a="1"/>
  <c r="E13398" i="1" s="1"/>
  <c r="F13398" i="1" s="1"/>
  <c r="E13399" i="1" a="1"/>
  <c r="E13399" i="1" s="1"/>
  <c r="F13399" i="1" s="1"/>
  <c r="E13400" i="1" a="1"/>
  <c r="E13400" i="1" s="1"/>
  <c r="F13400" i="1" s="1"/>
  <c r="E13401" i="1" a="1"/>
  <c r="E13401" i="1" s="1"/>
  <c r="F13401" i="1" s="1"/>
  <c r="E13402" i="1" a="1"/>
  <c r="E13402" i="1" s="1"/>
  <c r="F13402" i="1" s="1"/>
  <c r="E13403" i="1" a="1"/>
  <c r="E13403" i="1" s="1"/>
  <c r="F13403" i="1" s="1"/>
  <c r="E13404" i="1" a="1"/>
  <c r="E13404" i="1" s="1"/>
  <c r="F13404" i="1" s="1"/>
  <c r="E13405" i="1" a="1"/>
  <c r="E13405" i="1" s="1"/>
  <c r="F13405" i="1" s="1"/>
  <c r="E13406" i="1" a="1"/>
  <c r="E13406" i="1" s="1"/>
  <c r="F13406" i="1" s="1"/>
  <c r="E13407" i="1" a="1"/>
  <c r="E13407" i="1" s="1"/>
  <c r="F13407" i="1" s="1"/>
  <c r="E13408" i="1" a="1"/>
  <c r="E13408" i="1" s="1"/>
  <c r="F13408" i="1" s="1"/>
  <c r="E13409" i="1" a="1"/>
  <c r="E13409" i="1" s="1"/>
  <c r="F13409" i="1" s="1"/>
  <c r="E13410" i="1" a="1"/>
  <c r="E13410" i="1" s="1"/>
  <c r="F13410" i="1" s="1"/>
  <c r="E13411" i="1" a="1"/>
  <c r="E13411" i="1" s="1"/>
  <c r="F13411" i="1" s="1"/>
  <c r="E13412" i="1" a="1"/>
  <c r="E13412" i="1" s="1"/>
  <c r="F13412" i="1" s="1"/>
  <c r="E13413" i="1" a="1"/>
  <c r="E13413" i="1" s="1"/>
  <c r="F13413" i="1" s="1"/>
  <c r="E13414" i="1" a="1"/>
  <c r="E13414" i="1" s="1"/>
  <c r="F13414" i="1" s="1"/>
  <c r="E13415" i="1" a="1"/>
  <c r="E13415" i="1" s="1"/>
  <c r="F13415" i="1" s="1"/>
  <c r="E13416" i="1" a="1"/>
  <c r="E13416" i="1" s="1"/>
  <c r="F13416" i="1" s="1"/>
  <c r="E13417" i="1" a="1"/>
  <c r="E13417" i="1" s="1"/>
  <c r="F13417" i="1" s="1"/>
  <c r="E13418" i="1" a="1"/>
  <c r="E13418" i="1" s="1"/>
  <c r="F13418" i="1" s="1"/>
  <c r="E13419" i="1" a="1"/>
  <c r="E13419" i="1" s="1"/>
  <c r="F13419" i="1" s="1"/>
  <c r="E13420" i="1" a="1"/>
  <c r="E13420" i="1" s="1"/>
  <c r="F13420" i="1" s="1"/>
  <c r="E13421" i="1" a="1"/>
  <c r="E13421" i="1" s="1"/>
  <c r="F13421" i="1" s="1"/>
  <c r="E13422" i="1" a="1"/>
  <c r="E13422" i="1" s="1"/>
  <c r="F13422" i="1" s="1"/>
  <c r="E13423" i="1" a="1"/>
  <c r="E13423" i="1" s="1"/>
  <c r="F13423" i="1" s="1"/>
  <c r="E13424" i="1" a="1"/>
  <c r="E13424" i="1" s="1"/>
  <c r="F13424" i="1" s="1"/>
  <c r="E13425" i="1" a="1"/>
  <c r="E13425" i="1" s="1"/>
  <c r="F13425" i="1" s="1"/>
  <c r="E13426" i="1" a="1"/>
  <c r="E13426" i="1" s="1"/>
  <c r="F13426" i="1" s="1"/>
  <c r="E13427" i="1" a="1"/>
  <c r="E13427" i="1" s="1"/>
  <c r="F13427" i="1" s="1"/>
  <c r="E13428" i="1" a="1"/>
  <c r="E13428" i="1" s="1"/>
  <c r="F13428" i="1" s="1"/>
  <c r="E13429" i="1" a="1"/>
  <c r="E13429" i="1" s="1"/>
  <c r="F13429" i="1" s="1"/>
  <c r="E13430" i="1" a="1"/>
  <c r="E13430" i="1" s="1"/>
  <c r="F13430" i="1" s="1"/>
  <c r="E13431" i="1" a="1"/>
  <c r="E13431" i="1" s="1"/>
  <c r="F13431" i="1" s="1"/>
  <c r="E13432" i="1" a="1"/>
  <c r="E13432" i="1" s="1"/>
  <c r="F13432" i="1" s="1"/>
  <c r="E13433" i="1" a="1"/>
  <c r="E13433" i="1" s="1"/>
  <c r="F13433" i="1" s="1"/>
  <c r="E13434" i="1" a="1"/>
  <c r="E13434" i="1" s="1"/>
  <c r="F13434" i="1" s="1"/>
  <c r="E13435" i="1" a="1"/>
  <c r="E13435" i="1" s="1"/>
  <c r="F13435" i="1" s="1"/>
  <c r="E13436" i="1" a="1"/>
  <c r="E13436" i="1" s="1"/>
  <c r="F13436" i="1" s="1"/>
  <c r="E13437" i="1" a="1"/>
  <c r="E13437" i="1" s="1"/>
  <c r="F13437" i="1" s="1"/>
  <c r="E13438" i="1" a="1"/>
  <c r="E13438" i="1" s="1"/>
  <c r="F13438" i="1" s="1"/>
  <c r="E13439" i="1" a="1"/>
  <c r="E13439" i="1" s="1"/>
  <c r="F13439" i="1" s="1"/>
  <c r="E13440" i="1" a="1"/>
  <c r="E13440" i="1" s="1"/>
  <c r="F13440" i="1" s="1"/>
  <c r="E13441" i="1" a="1"/>
  <c r="E13441" i="1" s="1"/>
  <c r="F13441" i="1" s="1"/>
  <c r="E13442" i="1" a="1"/>
  <c r="E13442" i="1" s="1"/>
  <c r="F13442" i="1" s="1"/>
  <c r="E13443" i="1" a="1"/>
  <c r="E13443" i="1" s="1"/>
  <c r="F13443" i="1" s="1"/>
  <c r="E13444" i="1" a="1"/>
  <c r="E13444" i="1" s="1"/>
  <c r="F13444" i="1" s="1"/>
  <c r="E13445" i="1" a="1"/>
  <c r="E13445" i="1" s="1"/>
  <c r="F13445" i="1" s="1"/>
  <c r="E13446" i="1" a="1"/>
  <c r="E13446" i="1" s="1"/>
  <c r="F13446" i="1" s="1"/>
  <c r="E13447" i="1" a="1"/>
  <c r="E13447" i="1" s="1"/>
  <c r="F13447" i="1" s="1"/>
  <c r="E13448" i="1" a="1"/>
  <c r="E13448" i="1" s="1"/>
  <c r="F13448" i="1" s="1"/>
  <c r="E13449" i="1" a="1"/>
  <c r="E13449" i="1" s="1"/>
  <c r="F13449" i="1" s="1"/>
  <c r="E13450" i="1" a="1"/>
  <c r="E13450" i="1" s="1"/>
  <c r="F13450" i="1" s="1"/>
  <c r="E13451" i="1" a="1"/>
  <c r="E13451" i="1" s="1"/>
  <c r="F13451" i="1" s="1"/>
  <c r="E13452" i="1" a="1"/>
  <c r="E13452" i="1" s="1"/>
  <c r="F13452" i="1" s="1"/>
  <c r="E13453" i="1" a="1"/>
  <c r="E13453" i="1" s="1"/>
  <c r="F13453" i="1" s="1"/>
  <c r="E13454" i="1" a="1"/>
  <c r="E13454" i="1" s="1"/>
  <c r="F13454" i="1" s="1"/>
  <c r="E13455" i="1" a="1"/>
  <c r="E13455" i="1" s="1"/>
  <c r="F13455" i="1" s="1"/>
  <c r="E13456" i="1" a="1"/>
  <c r="E13456" i="1" s="1"/>
  <c r="F13456" i="1" s="1"/>
  <c r="E13457" i="1" a="1"/>
  <c r="E13457" i="1" s="1"/>
  <c r="F13457" i="1" s="1"/>
  <c r="E13458" i="1" a="1"/>
  <c r="E13458" i="1" s="1"/>
  <c r="F13458" i="1" s="1"/>
  <c r="E13459" i="1" a="1"/>
  <c r="E13459" i="1" s="1"/>
  <c r="F13459" i="1" s="1"/>
  <c r="E13460" i="1" a="1"/>
  <c r="E13460" i="1" s="1"/>
  <c r="F13460" i="1" s="1"/>
  <c r="E13461" i="1" a="1"/>
  <c r="E13461" i="1" s="1"/>
  <c r="F13461" i="1" s="1"/>
  <c r="E13462" i="1" a="1"/>
  <c r="E13462" i="1" s="1"/>
  <c r="F13462" i="1" s="1"/>
  <c r="E13463" i="1" a="1"/>
  <c r="E13463" i="1" s="1"/>
  <c r="F13463" i="1" s="1"/>
  <c r="E13464" i="1" a="1"/>
  <c r="E13464" i="1" s="1"/>
  <c r="F13464" i="1" s="1"/>
  <c r="E13465" i="1" a="1"/>
  <c r="E13465" i="1" s="1"/>
  <c r="F13465" i="1" s="1"/>
  <c r="E13466" i="1" a="1"/>
  <c r="E13466" i="1" s="1"/>
  <c r="F13466" i="1" s="1"/>
  <c r="E13467" i="1" a="1"/>
  <c r="E13467" i="1" s="1"/>
  <c r="F13467" i="1" s="1"/>
  <c r="E13468" i="1" a="1"/>
  <c r="E13468" i="1" s="1"/>
  <c r="F13468" i="1" s="1"/>
  <c r="E13469" i="1" a="1"/>
  <c r="E13469" i="1" s="1"/>
  <c r="F13469" i="1" s="1"/>
  <c r="E13470" i="1" a="1"/>
  <c r="E13470" i="1" s="1"/>
  <c r="F13470" i="1" s="1"/>
  <c r="E13471" i="1" a="1"/>
  <c r="E13471" i="1" s="1"/>
  <c r="F13471" i="1" s="1"/>
  <c r="E13472" i="1" a="1"/>
  <c r="E13472" i="1" s="1"/>
  <c r="F13472" i="1" s="1"/>
  <c r="E13473" i="1" a="1"/>
  <c r="E13473" i="1" s="1"/>
  <c r="F13473" i="1" s="1"/>
  <c r="E13474" i="1" a="1"/>
  <c r="E13474" i="1" s="1"/>
  <c r="F13474" i="1" s="1"/>
  <c r="E13475" i="1" a="1"/>
  <c r="E13475" i="1" s="1"/>
  <c r="F13475" i="1" s="1"/>
  <c r="E13476" i="1" a="1"/>
  <c r="E13476" i="1" s="1"/>
  <c r="F13476" i="1" s="1"/>
  <c r="E13477" i="1" a="1"/>
  <c r="E13477" i="1" s="1"/>
  <c r="F13477" i="1" s="1"/>
  <c r="E13478" i="1" a="1"/>
  <c r="E13478" i="1" s="1"/>
  <c r="F13478" i="1" s="1"/>
  <c r="E13479" i="1" a="1"/>
  <c r="E13479" i="1" s="1"/>
  <c r="F13479" i="1" s="1"/>
  <c r="E13480" i="1" a="1"/>
  <c r="E13480" i="1" s="1"/>
  <c r="F13480" i="1" s="1"/>
  <c r="E13481" i="1" a="1"/>
  <c r="E13481" i="1" s="1"/>
  <c r="F13481" i="1" s="1"/>
  <c r="E13482" i="1" a="1"/>
  <c r="E13482" i="1" s="1"/>
  <c r="F13482" i="1" s="1"/>
  <c r="E13483" i="1" a="1"/>
  <c r="E13483" i="1" s="1"/>
  <c r="F13483" i="1" s="1"/>
  <c r="E13484" i="1" a="1"/>
  <c r="E13484" i="1" s="1"/>
  <c r="F13484" i="1" s="1"/>
  <c r="E13485" i="1" a="1"/>
  <c r="E13485" i="1" s="1"/>
  <c r="F13485" i="1" s="1"/>
  <c r="E13486" i="1" a="1"/>
  <c r="E13486" i="1" s="1"/>
  <c r="F13486" i="1" s="1"/>
  <c r="E13487" i="1" a="1"/>
  <c r="E13487" i="1" s="1"/>
  <c r="F13487" i="1" s="1"/>
  <c r="E13488" i="1" a="1"/>
  <c r="E13488" i="1" s="1"/>
  <c r="F13488" i="1" s="1"/>
  <c r="E13489" i="1" a="1"/>
  <c r="E13489" i="1" s="1"/>
  <c r="F13489" i="1" s="1"/>
  <c r="E13490" i="1" a="1"/>
  <c r="E13490" i="1" s="1"/>
  <c r="F13490" i="1" s="1"/>
  <c r="E13491" i="1" a="1"/>
  <c r="E13491" i="1" s="1"/>
  <c r="F13491" i="1" s="1"/>
  <c r="E13492" i="1" a="1"/>
  <c r="E13492" i="1" s="1"/>
  <c r="F13492" i="1" s="1"/>
  <c r="E13493" i="1" a="1"/>
  <c r="E13493" i="1" s="1"/>
  <c r="F13493" i="1" s="1"/>
  <c r="E13494" i="1" a="1"/>
  <c r="E13494" i="1" s="1"/>
  <c r="F13494" i="1" s="1"/>
  <c r="E13495" i="1" a="1"/>
  <c r="E13495" i="1" s="1"/>
  <c r="F13495" i="1" s="1"/>
  <c r="E13496" i="1" a="1"/>
  <c r="E13496" i="1" s="1"/>
  <c r="F13496" i="1" s="1"/>
  <c r="E13497" i="1" a="1"/>
  <c r="E13497" i="1" s="1"/>
  <c r="F13497" i="1" s="1"/>
  <c r="E13498" i="1" a="1"/>
  <c r="E13498" i="1" s="1"/>
  <c r="F13498" i="1" s="1"/>
  <c r="E13499" i="1" a="1"/>
  <c r="E13499" i="1" s="1"/>
  <c r="F13499" i="1" s="1"/>
  <c r="E13500" i="1" a="1"/>
  <c r="E13500" i="1" s="1"/>
  <c r="F13500" i="1" s="1"/>
  <c r="E13501" i="1" a="1"/>
  <c r="E13501" i="1" s="1"/>
  <c r="F13501" i="1" s="1"/>
  <c r="E13502" i="1" a="1"/>
  <c r="E13502" i="1" s="1"/>
  <c r="F13502" i="1" s="1"/>
  <c r="E13503" i="1" a="1"/>
  <c r="E13503" i="1" s="1"/>
  <c r="F13503" i="1" s="1"/>
  <c r="E13504" i="1" a="1"/>
  <c r="E13504" i="1" s="1"/>
  <c r="F13504" i="1" s="1"/>
  <c r="E13505" i="1" a="1"/>
  <c r="E13505" i="1" s="1"/>
  <c r="F13505" i="1" s="1"/>
  <c r="E13506" i="1" a="1"/>
  <c r="E13506" i="1" s="1"/>
  <c r="F13506" i="1" s="1"/>
  <c r="E13507" i="1" a="1"/>
  <c r="E13507" i="1" s="1"/>
  <c r="F13507" i="1" s="1"/>
  <c r="E13508" i="1" a="1"/>
  <c r="E13508" i="1" s="1"/>
  <c r="F13508" i="1" s="1"/>
  <c r="E13509" i="1" a="1"/>
  <c r="E13509" i="1" s="1"/>
  <c r="F13509" i="1" s="1"/>
  <c r="E13510" i="1" a="1"/>
  <c r="E13510" i="1" s="1"/>
  <c r="F13510" i="1" s="1"/>
  <c r="E13511" i="1" a="1"/>
  <c r="E13511" i="1" s="1"/>
  <c r="F13511" i="1" s="1"/>
  <c r="E13512" i="1" a="1"/>
  <c r="E13512" i="1" s="1"/>
  <c r="F13512" i="1" s="1"/>
  <c r="E13513" i="1" a="1"/>
  <c r="E13513" i="1" s="1"/>
  <c r="F13513" i="1" s="1"/>
  <c r="E13514" i="1" a="1"/>
  <c r="E13514" i="1" s="1"/>
  <c r="F13514" i="1" s="1"/>
  <c r="E13515" i="1" a="1"/>
  <c r="E13515" i="1" s="1"/>
  <c r="F13515" i="1" s="1"/>
  <c r="E13516" i="1" a="1"/>
  <c r="E13516" i="1" s="1"/>
  <c r="F13516" i="1" s="1"/>
  <c r="E13517" i="1" a="1"/>
  <c r="E13517" i="1" s="1"/>
  <c r="F13517" i="1" s="1"/>
  <c r="E13518" i="1" a="1"/>
  <c r="E13518" i="1" s="1"/>
  <c r="F13518" i="1" s="1"/>
  <c r="E13519" i="1" a="1"/>
  <c r="E13519" i="1" s="1"/>
  <c r="F13519" i="1" s="1"/>
  <c r="E13520" i="1" a="1"/>
  <c r="E13520" i="1" s="1"/>
  <c r="F13520" i="1" s="1"/>
  <c r="E13521" i="1" a="1"/>
  <c r="E13521" i="1" s="1"/>
  <c r="F13521" i="1" s="1"/>
  <c r="E13522" i="1" a="1"/>
  <c r="E13522" i="1" s="1"/>
  <c r="F13522" i="1" s="1"/>
  <c r="E13523" i="1" a="1"/>
  <c r="E13523" i="1" s="1"/>
  <c r="F13523" i="1" s="1"/>
  <c r="E13524" i="1" a="1"/>
  <c r="E13524" i="1" s="1"/>
  <c r="F13524" i="1" s="1"/>
  <c r="E13525" i="1" a="1"/>
  <c r="E13525" i="1" s="1"/>
  <c r="F13525" i="1" s="1"/>
  <c r="E13526" i="1" a="1"/>
  <c r="E13526" i="1" s="1"/>
  <c r="F13526" i="1" s="1"/>
  <c r="E13527" i="1" a="1"/>
  <c r="E13527" i="1" s="1"/>
  <c r="F13527" i="1" s="1"/>
  <c r="E13528" i="1" a="1"/>
  <c r="E13528" i="1" s="1"/>
  <c r="F13528" i="1" s="1"/>
  <c r="E13529" i="1" a="1"/>
  <c r="E13529" i="1" s="1"/>
  <c r="F13529" i="1" s="1"/>
  <c r="E13530" i="1" a="1"/>
  <c r="E13530" i="1" s="1"/>
  <c r="F13530" i="1" s="1"/>
  <c r="E13531" i="1" a="1"/>
  <c r="E13531" i="1" s="1"/>
  <c r="F13531" i="1" s="1"/>
  <c r="E13532" i="1" a="1"/>
  <c r="E13532" i="1" s="1"/>
  <c r="F13532" i="1" s="1"/>
  <c r="E13533" i="1" a="1"/>
  <c r="E13533" i="1" s="1"/>
  <c r="F13533" i="1" s="1"/>
  <c r="E13534" i="1" a="1"/>
  <c r="E13534" i="1" s="1"/>
  <c r="F13534" i="1" s="1"/>
  <c r="E13535" i="1" a="1"/>
  <c r="E13535" i="1" s="1"/>
  <c r="F13535" i="1" s="1"/>
  <c r="E13536" i="1" a="1"/>
  <c r="E13536" i="1" s="1"/>
  <c r="F13536" i="1" s="1"/>
  <c r="E13537" i="1" a="1"/>
  <c r="E13537" i="1" s="1"/>
  <c r="F13537" i="1" s="1"/>
  <c r="E13538" i="1" a="1"/>
  <c r="E13538" i="1" s="1"/>
  <c r="F13538" i="1" s="1"/>
  <c r="E13539" i="1" a="1"/>
  <c r="E13539" i="1" s="1"/>
  <c r="F13539" i="1" s="1"/>
  <c r="E13540" i="1" a="1"/>
  <c r="E13540" i="1" s="1"/>
  <c r="F13540" i="1" s="1"/>
  <c r="E13541" i="1" a="1"/>
  <c r="E13541" i="1" s="1"/>
  <c r="F13541" i="1" s="1"/>
  <c r="E13542" i="1" a="1"/>
  <c r="E13542" i="1" s="1"/>
  <c r="F13542" i="1" s="1"/>
  <c r="E13543" i="1" a="1"/>
  <c r="E13543" i="1" s="1"/>
  <c r="F13543" i="1" s="1"/>
  <c r="E13544" i="1" a="1"/>
  <c r="E13544" i="1" s="1"/>
  <c r="F13544" i="1" s="1"/>
  <c r="E13545" i="1" a="1"/>
  <c r="E13545" i="1" s="1"/>
  <c r="F13545" i="1" s="1"/>
  <c r="E13546" i="1" a="1"/>
  <c r="E13546" i="1" s="1"/>
  <c r="F13546" i="1" s="1"/>
  <c r="E13547" i="1" a="1"/>
  <c r="E13547" i="1" s="1"/>
  <c r="F13547" i="1" s="1"/>
  <c r="E13548" i="1" a="1"/>
  <c r="E13548" i="1" s="1"/>
  <c r="F13548" i="1" s="1"/>
  <c r="E13549" i="1" a="1"/>
  <c r="E13549" i="1" s="1"/>
  <c r="F13549" i="1" s="1"/>
  <c r="E13550" i="1" a="1"/>
  <c r="E13550" i="1" s="1"/>
  <c r="F13550" i="1" s="1"/>
  <c r="E13551" i="1" a="1"/>
  <c r="E13551" i="1" s="1"/>
  <c r="F13551" i="1" s="1"/>
  <c r="E13552" i="1" a="1"/>
  <c r="E13552" i="1" s="1"/>
  <c r="F13552" i="1" s="1"/>
  <c r="E13553" i="1" a="1"/>
  <c r="E13553" i="1" s="1"/>
  <c r="F13553" i="1" s="1"/>
  <c r="E13554" i="1" a="1"/>
  <c r="E13554" i="1" s="1"/>
  <c r="F13554" i="1" s="1"/>
  <c r="E13555" i="1" a="1"/>
  <c r="E13555" i="1" s="1"/>
  <c r="F13555" i="1" s="1"/>
  <c r="E13556" i="1" a="1"/>
  <c r="E13556" i="1" s="1"/>
  <c r="F13556" i="1" s="1"/>
  <c r="E13557" i="1" a="1"/>
  <c r="E13557" i="1" s="1"/>
  <c r="F13557" i="1" s="1"/>
  <c r="E13558" i="1" a="1"/>
  <c r="E13558" i="1" s="1"/>
  <c r="F13558" i="1" s="1"/>
  <c r="E13559" i="1" a="1"/>
  <c r="E13559" i="1" s="1"/>
  <c r="F13559" i="1" s="1"/>
  <c r="E13560" i="1" a="1"/>
  <c r="E13560" i="1" s="1"/>
  <c r="F13560" i="1" s="1"/>
  <c r="E13561" i="1" a="1"/>
  <c r="E13561" i="1" s="1"/>
  <c r="F13561" i="1" s="1"/>
  <c r="E13562" i="1" a="1"/>
  <c r="E13562" i="1" s="1"/>
  <c r="F13562" i="1" s="1"/>
  <c r="E13563" i="1" a="1"/>
  <c r="E13563" i="1" s="1"/>
  <c r="F13563" i="1" s="1"/>
  <c r="E13564" i="1" a="1"/>
  <c r="E13564" i="1" s="1"/>
  <c r="F13564" i="1" s="1"/>
  <c r="E13565" i="1" a="1"/>
  <c r="E13565" i="1" s="1"/>
  <c r="F13565" i="1" s="1"/>
  <c r="E13566" i="1" a="1"/>
  <c r="E13566" i="1" s="1"/>
  <c r="F13566" i="1" s="1"/>
  <c r="E13567" i="1" a="1"/>
  <c r="E13567" i="1" s="1"/>
  <c r="F13567" i="1" s="1"/>
  <c r="E13568" i="1" a="1"/>
  <c r="E13568" i="1" s="1"/>
  <c r="F13568" i="1" s="1"/>
  <c r="E13569" i="1" a="1"/>
  <c r="E13569" i="1" s="1"/>
  <c r="F13569" i="1" s="1"/>
  <c r="E13570" i="1" a="1"/>
  <c r="E13570" i="1" s="1"/>
  <c r="F13570" i="1" s="1"/>
  <c r="E13571" i="1" a="1"/>
  <c r="E13571" i="1" s="1"/>
  <c r="F13571" i="1" s="1"/>
  <c r="E13572" i="1" a="1"/>
  <c r="E13572" i="1" s="1"/>
  <c r="F13572" i="1" s="1"/>
  <c r="E13573" i="1" a="1"/>
  <c r="E13573" i="1" s="1"/>
  <c r="F13573" i="1" s="1"/>
  <c r="E13574" i="1" a="1"/>
  <c r="E13574" i="1" s="1"/>
  <c r="F13574" i="1" s="1"/>
  <c r="E13575" i="1" a="1"/>
  <c r="E13575" i="1" s="1"/>
  <c r="F13575" i="1" s="1"/>
  <c r="E13576" i="1" a="1"/>
  <c r="E13576" i="1" s="1"/>
  <c r="F13576" i="1" s="1"/>
  <c r="E13577" i="1" a="1"/>
  <c r="E13577" i="1" s="1"/>
  <c r="F13577" i="1" s="1"/>
  <c r="E13578" i="1" a="1"/>
  <c r="E13578" i="1" s="1"/>
  <c r="F13578" i="1" s="1"/>
  <c r="E13579" i="1" a="1"/>
  <c r="E13579" i="1" s="1"/>
  <c r="F13579" i="1" s="1"/>
  <c r="E13580" i="1" a="1"/>
  <c r="E13580" i="1" s="1"/>
  <c r="F13580" i="1" s="1"/>
  <c r="E13581" i="1" a="1"/>
  <c r="E13581" i="1" s="1"/>
  <c r="F13581" i="1" s="1"/>
  <c r="E13582" i="1" a="1"/>
  <c r="E13582" i="1" s="1"/>
  <c r="F13582" i="1" s="1"/>
  <c r="E13583" i="1" a="1"/>
  <c r="E13583" i="1" s="1"/>
  <c r="F13583" i="1" s="1"/>
  <c r="E13584" i="1" a="1"/>
  <c r="E13584" i="1" s="1"/>
  <c r="F13584" i="1" s="1"/>
  <c r="E13585" i="1" a="1"/>
  <c r="E13585" i="1" s="1"/>
  <c r="F13585" i="1" s="1"/>
  <c r="E13586" i="1" a="1"/>
  <c r="E13586" i="1" s="1"/>
  <c r="F13586" i="1" s="1"/>
  <c r="E13587" i="1" a="1"/>
  <c r="E13587" i="1" s="1"/>
  <c r="F13587" i="1" s="1"/>
  <c r="E13588" i="1" a="1"/>
  <c r="E13588" i="1" s="1"/>
  <c r="F13588" i="1" s="1"/>
  <c r="E13589" i="1" a="1"/>
  <c r="E13589" i="1" s="1"/>
  <c r="F13589" i="1" s="1"/>
  <c r="E13590" i="1" a="1"/>
  <c r="E13590" i="1" s="1"/>
  <c r="F13590" i="1" s="1"/>
  <c r="E13591" i="1" a="1"/>
  <c r="E13591" i="1" s="1"/>
  <c r="F13591" i="1" s="1"/>
  <c r="E13592" i="1" a="1"/>
  <c r="E13592" i="1" s="1"/>
  <c r="F13592" i="1" s="1"/>
  <c r="E13593" i="1" a="1"/>
  <c r="E13593" i="1" s="1"/>
  <c r="F13593" i="1" s="1"/>
  <c r="E13594" i="1" a="1"/>
  <c r="E13594" i="1" s="1"/>
  <c r="F13594" i="1" s="1"/>
  <c r="E13595" i="1" a="1"/>
  <c r="E13595" i="1" s="1"/>
  <c r="F13595" i="1" s="1"/>
  <c r="E13596" i="1" a="1"/>
  <c r="E13596" i="1" s="1"/>
  <c r="F13596" i="1" s="1"/>
  <c r="E13597" i="1" a="1"/>
  <c r="E13597" i="1" s="1"/>
  <c r="F13597" i="1" s="1"/>
  <c r="E13598" i="1" a="1"/>
  <c r="E13598" i="1" s="1"/>
  <c r="F13598" i="1" s="1"/>
  <c r="E13599" i="1" a="1"/>
  <c r="E13599" i="1" s="1"/>
  <c r="F13599" i="1" s="1"/>
  <c r="E13600" i="1" a="1"/>
  <c r="E13600" i="1" s="1"/>
  <c r="F13600" i="1" s="1"/>
  <c r="E13601" i="1" a="1"/>
  <c r="E13601" i="1" s="1"/>
  <c r="F13601" i="1" s="1"/>
  <c r="E13602" i="1" a="1"/>
  <c r="E13602" i="1" s="1"/>
  <c r="F13602" i="1" s="1"/>
  <c r="E13603" i="1" a="1"/>
  <c r="E13603" i="1" s="1"/>
  <c r="F13603" i="1" s="1"/>
  <c r="E13604" i="1" a="1"/>
  <c r="E13604" i="1" s="1"/>
  <c r="F13604" i="1" s="1"/>
  <c r="E13605" i="1" a="1"/>
  <c r="E13605" i="1" s="1"/>
  <c r="F13605" i="1" s="1"/>
  <c r="E13606" i="1" a="1"/>
  <c r="E13606" i="1" s="1"/>
  <c r="F13606" i="1" s="1"/>
  <c r="E13607" i="1" a="1"/>
  <c r="E13607" i="1" s="1"/>
  <c r="F13607" i="1" s="1"/>
  <c r="E13608" i="1" a="1"/>
  <c r="E13608" i="1" s="1"/>
  <c r="F13608" i="1" s="1"/>
  <c r="E13609" i="1" a="1"/>
  <c r="E13609" i="1" s="1"/>
  <c r="F13609" i="1" s="1"/>
  <c r="E13610" i="1" a="1"/>
  <c r="E13610" i="1" s="1"/>
  <c r="F13610" i="1" s="1"/>
  <c r="E13611" i="1" a="1"/>
  <c r="E13611" i="1" s="1"/>
  <c r="F13611" i="1" s="1"/>
  <c r="E13612" i="1" a="1"/>
  <c r="E13612" i="1" s="1"/>
  <c r="F13612" i="1" s="1"/>
  <c r="E13613" i="1" a="1"/>
  <c r="E13613" i="1" s="1"/>
  <c r="F13613" i="1" s="1"/>
  <c r="E13614" i="1" a="1"/>
  <c r="E13614" i="1" s="1"/>
  <c r="F13614" i="1" s="1"/>
  <c r="E13615" i="1" a="1"/>
  <c r="E13615" i="1" s="1"/>
  <c r="F13615" i="1" s="1"/>
  <c r="E13616" i="1" a="1"/>
  <c r="E13616" i="1" s="1"/>
  <c r="F13616" i="1" s="1"/>
  <c r="E13617" i="1" a="1"/>
  <c r="E13617" i="1" s="1"/>
  <c r="F13617" i="1" s="1"/>
  <c r="E13618" i="1" a="1"/>
  <c r="E13618" i="1" s="1"/>
  <c r="F13618" i="1" s="1"/>
  <c r="E13619" i="1" a="1"/>
  <c r="E13619" i="1" s="1"/>
  <c r="F13619" i="1" s="1"/>
  <c r="E13620" i="1" a="1"/>
  <c r="E13620" i="1" s="1"/>
  <c r="F13620" i="1" s="1"/>
  <c r="E13621" i="1" a="1"/>
  <c r="E13621" i="1" s="1"/>
  <c r="F13621" i="1" s="1"/>
  <c r="E13622" i="1" a="1"/>
  <c r="E13622" i="1" s="1"/>
  <c r="F13622" i="1" s="1"/>
  <c r="E13623" i="1" a="1"/>
  <c r="E13623" i="1" s="1"/>
  <c r="F13623" i="1" s="1"/>
  <c r="E13624" i="1" a="1"/>
  <c r="E13624" i="1" s="1"/>
  <c r="F13624" i="1" s="1"/>
  <c r="E13625" i="1" a="1"/>
  <c r="E13625" i="1" s="1"/>
  <c r="F13625" i="1" s="1"/>
  <c r="E13626" i="1" a="1"/>
  <c r="E13626" i="1" s="1"/>
  <c r="F13626" i="1" s="1"/>
  <c r="E13627" i="1" a="1"/>
  <c r="E13627" i="1" s="1"/>
  <c r="F13627" i="1" s="1"/>
  <c r="E13628" i="1" a="1"/>
  <c r="E13628" i="1" s="1"/>
  <c r="F13628" i="1" s="1"/>
  <c r="E13629" i="1" a="1"/>
  <c r="E13629" i="1" s="1"/>
  <c r="F13629" i="1" s="1"/>
  <c r="E13630" i="1" a="1"/>
  <c r="E13630" i="1" s="1"/>
  <c r="F13630" i="1" s="1"/>
  <c r="E13631" i="1" a="1"/>
  <c r="E13631" i="1" s="1"/>
  <c r="F13631" i="1" s="1"/>
  <c r="E13632" i="1" a="1"/>
  <c r="E13632" i="1" s="1"/>
  <c r="F13632" i="1" s="1"/>
  <c r="E13633" i="1" a="1"/>
  <c r="E13633" i="1" s="1"/>
  <c r="F13633" i="1" s="1"/>
  <c r="E13634" i="1" a="1"/>
  <c r="E13634" i="1" s="1"/>
  <c r="F13634" i="1" s="1"/>
  <c r="E13635" i="1" a="1"/>
  <c r="E13635" i="1" s="1"/>
  <c r="F13635" i="1" s="1"/>
  <c r="E13636" i="1" a="1"/>
  <c r="E13636" i="1" s="1"/>
  <c r="F13636" i="1" s="1"/>
  <c r="E13637" i="1" a="1"/>
  <c r="E13637" i="1" s="1"/>
  <c r="F13637" i="1" s="1"/>
  <c r="E13638" i="1" a="1"/>
  <c r="E13638" i="1" s="1"/>
  <c r="F13638" i="1" s="1"/>
  <c r="E13639" i="1" a="1"/>
  <c r="E13639" i="1" s="1"/>
  <c r="F13639" i="1" s="1"/>
  <c r="E13640" i="1" a="1"/>
  <c r="E13640" i="1" s="1"/>
  <c r="F13640" i="1" s="1"/>
  <c r="E13641" i="1" a="1"/>
  <c r="E13641" i="1" s="1"/>
  <c r="F13641" i="1" s="1"/>
  <c r="E13642" i="1" a="1"/>
  <c r="E13642" i="1" s="1"/>
  <c r="F13642" i="1" s="1"/>
  <c r="E13643" i="1" a="1"/>
  <c r="E13643" i="1" s="1"/>
  <c r="F13643" i="1" s="1"/>
  <c r="E13644" i="1" a="1"/>
  <c r="E13644" i="1" s="1"/>
  <c r="F13644" i="1" s="1"/>
  <c r="E13645" i="1" a="1"/>
  <c r="E13645" i="1" s="1"/>
  <c r="F13645" i="1" s="1"/>
  <c r="E13646" i="1" a="1"/>
  <c r="E13646" i="1" s="1"/>
  <c r="F13646" i="1" s="1"/>
  <c r="E13647" i="1" a="1"/>
  <c r="E13647" i="1" s="1"/>
  <c r="F13647" i="1" s="1"/>
  <c r="E13648" i="1" a="1"/>
  <c r="E13648" i="1" s="1"/>
  <c r="F13648" i="1" s="1"/>
  <c r="E13649" i="1" a="1"/>
  <c r="E13649" i="1" s="1"/>
  <c r="F13649" i="1" s="1"/>
  <c r="E13650" i="1" a="1"/>
  <c r="E13650" i="1" s="1"/>
  <c r="F13650" i="1" s="1"/>
  <c r="E13651" i="1" a="1"/>
  <c r="E13651" i="1" s="1"/>
  <c r="F13651" i="1" s="1"/>
  <c r="E13652" i="1" a="1"/>
  <c r="E13652" i="1" s="1"/>
  <c r="F13652" i="1" s="1"/>
  <c r="E13653" i="1" a="1"/>
  <c r="E13653" i="1" s="1"/>
  <c r="F13653" i="1" s="1"/>
  <c r="E13654" i="1" a="1"/>
  <c r="E13654" i="1" s="1"/>
  <c r="F13654" i="1" s="1"/>
  <c r="E13655" i="1" a="1"/>
  <c r="E13655" i="1" s="1"/>
  <c r="F13655" i="1" s="1"/>
  <c r="E13656" i="1" a="1"/>
  <c r="E13656" i="1" s="1"/>
  <c r="F13656" i="1" s="1"/>
  <c r="E13657" i="1" a="1"/>
  <c r="E13657" i="1" s="1"/>
  <c r="F13657" i="1" s="1"/>
  <c r="E13658" i="1" a="1"/>
  <c r="E13658" i="1" s="1"/>
  <c r="F13658" i="1" s="1"/>
  <c r="E13659" i="1" a="1"/>
  <c r="E13659" i="1" s="1"/>
  <c r="F13659" i="1" s="1"/>
  <c r="E13660" i="1" a="1"/>
  <c r="E13660" i="1" s="1"/>
  <c r="F13660" i="1" s="1"/>
  <c r="E13661" i="1" a="1"/>
  <c r="E13661" i="1" s="1"/>
  <c r="F13661" i="1" s="1"/>
  <c r="E13662" i="1" a="1"/>
  <c r="E13662" i="1" s="1"/>
  <c r="F13662" i="1" s="1"/>
  <c r="E13663" i="1" a="1"/>
  <c r="E13663" i="1" s="1"/>
  <c r="F13663" i="1" s="1"/>
  <c r="E13664" i="1" a="1"/>
  <c r="E13664" i="1" s="1"/>
  <c r="F13664" i="1" s="1"/>
  <c r="E13665" i="1" a="1"/>
  <c r="E13665" i="1" s="1"/>
  <c r="F13665" i="1" s="1"/>
  <c r="E13666" i="1" a="1"/>
  <c r="E13666" i="1" s="1"/>
  <c r="F13666" i="1" s="1"/>
  <c r="E13667" i="1" a="1"/>
  <c r="E13667" i="1" s="1"/>
  <c r="F13667" i="1" s="1"/>
  <c r="E13668" i="1" a="1"/>
  <c r="E13668" i="1" s="1"/>
  <c r="F13668" i="1" s="1"/>
  <c r="E13669" i="1" a="1"/>
  <c r="E13669" i="1" s="1"/>
  <c r="F13669" i="1" s="1"/>
  <c r="E13670" i="1" a="1"/>
  <c r="E13670" i="1" s="1"/>
  <c r="F13670" i="1" s="1"/>
  <c r="E13671" i="1" a="1"/>
  <c r="E13671" i="1" s="1"/>
  <c r="F13671" i="1" s="1"/>
  <c r="E13672" i="1" a="1"/>
  <c r="E13672" i="1" s="1"/>
  <c r="F13672" i="1" s="1"/>
  <c r="E13673" i="1" a="1"/>
  <c r="E13673" i="1" s="1"/>
  <c r="F13673" i="1" s="1"/>
  <c r="E13674" i="1" a="1"/>
  <c r="E13674" i="1" s="1"/>
  <c r="F13674" i="1" s="1"/>
  <c r="E13675" i="1" a="1"/>
  <c r="E13675" i="1" s="1"/>
  <c r="F13675" i="1" s="1"/>
  <c r="E13676" i="1" a="1"/>
  <c r="E13676" i="1" s="1"/>
  <c r="F13676" i="1" s="1"/>
  <c r="E13677" i="1" a="1"/>
  <c r="E13677" i="1" s="1"/>
  <c r="F13677" i="1" s="1"/>
  <c r="E13678" i="1" a="1"/>
  <c r="E13678" i="1" s="1"/>
  <c r="F13678" i="1" s="1"/>
  <c r="E13679" i="1" a="1"/>
  <c r="E13679" i="1" s="1"/>
  <c r="F13679" i="1" s="1"/>
  <c r="E13680" i="1" a="1"/>
  <c r="E13680" i="1" s="1"/>
  <c r="F13680" i="1" s="1"/>
  <c r="E13681" i="1" a="1"/>
  <c r="E13681" i="1" s="1"/>
  <c r="F13681" i="1" s="1"/>
  <c r="E13682" i="1" a="1"/>
  <c r="E13682" i="1" s="1"/>
  <c r="F13682" i="1" s="1"/>
  <c r="E13683" i="1" a="1"/>
  <c r="E13683" i="1" s="1"/>
  <c r="F13683" i="1" s="1"/>
  <c r="E13684" i="1" a="1"/>
  <c r="E13684" i="1" s="1"/>
  <c r="F13684" i="1" s="1"/>
  <c r="E13685" i="1" a="1"/>
  <c r="E13685" i="1" s="1"/>
  <c r="F13685" i="1" s="1"/>
  <c r="E13686" i="1" a="1"/>
  <c r="E13686" i="1" s="1"/>
  <c r="F13686" i="1" s="1"/>
  <c r="E13687" i="1" a="1"/>
  <c r="E13687" i="1" s="1"/>
  <c r="F13687" i="1" s="1"/>
  <c r="E13688" i="1" a="1"/>
  <c r="E13688" i="1" s="1"/>
  <c r="F13688" i="1" s="1"/>
  <c r="E13689" i="1" a="1"/>
  <c r="E13689" i="1" s="1"/>
  <c r="F13689" i="1" s="1"/>
  <c r="E13690" i="1" a="1"/>
  <c r="E13690" i="1" s="1"/>
  <c r="F13690" i="1" s="1"/>
  <c r="E13691" i="1" a="1"/>
  <c r="E13691" i="1" s="1"/>
  <c r="F13691" i="1" s="1"/>
  <c r="E13692" i="1" a="1"/>
  <c r="E13692" i="1" s="1"/>
  <c r="F13692" i="1" s="1"/>
  <c r="E13693" i="1" a="1"/>
  <c r="E13693" i="1" s="1"/>
  <c r="F13693" i="1" s="1"/>
  <c r="E13694" i="1" a="1"/>
  <c r="E13694" i="1" s="1"/>
  <c r="F13694" i="1" s="1"/>
  <c r="E13695" i="1" a="1"/>
  <c r="E13695" i="1" s="1"/>
  <c r="F13695" i="1" s="1"/>
  <c r="E13696" i="1" a="1"/>
  <c r="E13696" i="1" s="1"/>
  <c r="F13696" i="1" s="1"/>
  <c r="E13697" i="1" a="1"/>
  <c r="E13697" i="1" s="1"/>
  <c r="F13697" i="1" s="1"/>
  <c r="E13698" i="1" a="1"/>
  <c r="E13698" i="1" s="1"/>
  <c r="F13698" i="1" s="1"/>
  <c r="E13699" i="1" a="1"/>
  <c r="E13699" i="1" s="1"/>
  <c r="F13699" i="1" s="1"/>
  <c r="E13700" i="1" a="1"/>
  <c r="E13700" i="1" s="1"/>
  <c r="F13700" i="1" s="1"/>
  <c r="E13701" i="1" a="1"/>
  <c r="E13701" i="1" s="1"/>
  <c r="F13701" i="1" s="1"/>
  <c r="E13702" i="1" a="1"/>
  <c r="E13702" i="1" s="1"/>
  <c r="F13702" i="1" s="1"/>
  <c r="E13703" i="1" a="1"/>
  <c r="E13703" i="1" s="1"/>
  <c r="F13703" i="1" s="1"/>
  <c r="E13704" i="1" a="1"/>
  <c r="E13704" i="1" s="1"/>
  <c r="F13704" i="1" s="1"/>
  <c r="E13705" i="1" a="1"/>
  <c r="E13705" i="1" s="1"/>
  <c r="F13705" i="1" s="1"/>
  <c r="E13706" i="1" a="1"/>
  <c r="E13706" i="1" s="1"/>
  <c r="F13706" i="1" s="1"/>
  <c r="E13707" i="1" a="1"/>
  <c r="E13707" i="1" s="1"/>
  <c r="F13707" i="1" s="1"/>
  <c r="E13708" i="1" a="1"/>
  <c r="E13708" i="1" s="1"/>
  <c r="F13708" i="1" s="1"/>
  <c r="E13709" i="1" a="1"/>
  <c r="E13709" i="1" s="1"/>
  <c r="F13709" i="1" s="1"/>
  <c r="E13710" i="1" a="1"/>
  <c r="E13710" i="1" s="1"/>
  <c r="F13710" i="1" s="1"/>
  <c r="E13711" i="1" a="1"/>
  <c r="E13711" i="1" s="1"/>
  <c r="F13711" i="1" s="1"/>
  <c r="E13712" i="1" a="1"/>
  <c r="E13712" i="1" s="1"/>
  <c r="F13712" i="1" s="1"/>
  <c r="E13713" i="1" a="1"/>
  <c r="E13713" i="1" s="1"/>
  <c r="F13713" i="1" s="1"/>
  <c r="E13714" i="1" a="1"/>
  <c r="E13714" i="1" s="1"/>
  <c r="F13714" i="1" s="1"/>
  <c r="E13715" i="1" a="1"/>
  <c r="E13715" i="1" s="1"/>
  <c r="F13715" i="1" s="1"/>
  <c r="E13716" i="1" a="1"/>
  <c r="E13716" i="1" s="1"/>
  <c r="F13716" i="1" s="1"/>
  <c r="E13717" i="1" a="1"/>
  <c r="E13717" i="1" s="1"/>
  <c r="F13717" i="1" s="1"/>
  <c r="E13718" i="1" a="1"/>
  <c r="E13718" i="1" s="1"/>
  <c r="F13718" i="1" s="1"/>
  <c r="E13719" i="1" a="1"/>
  <c r="E13719" i="1" s="1"/>
  <c r="F13719" i="1" s="1"/>
  <c r="E13720" i="1" a="1"/>
  <c r="E13720" i="1" s="1"/>
  <c r="F13720" i="1" s="1"/>
  <c r="E13721" i="1" a="1"/>
  <c r="E13721" i="1" s="1"/>
  <c r="F13721" i="1" s="1"/>
  <c r="E13722" i="1" a="1"/>
  <c r="E13722" i="1" s="1"/>
  <c r="F13722" i="1" s="1"/>
  <c r="E13723" i="1" a="1"/>
  <c r="E13723" i="1" s="1"/>
  <c r="F13723" i="1" s="1"/>
  <c r="E13724" i="1" a="1"/>
  <c r="E13724" i="1" s="1"/>
  <c r="F13724" i="1" s="1"/>
  <c r="E13725" i="1" a="1"/>
  <c r="E13725" i="1" s="1"/>
  <c r="F13725" i="1" s="1"/>
  <c r="E13726" i="1" a="1"/>
  <c r="E13726" i="1" s="1"/>
  <c r="F13726" i="1" s="1"/>
  <c r="E13727" i="1" a="1"/>
  <c r="E13727" i="1" s="1"/>
  <c r="F13727" i="1" s="1"/>
  <c r="E13728" i="1" a="1"/>
  <c r="E13728" i="1" s="1"/>
  <c r="F13728" i="1" s="1"/>
  <c r="E13729" i="1" a="1"/>
  <c r="E13729" i="1" s="1"/>
  <c r="F13729" i="1" s="1"/>
  <c r="E13730" i="1" a="1"/>
  <c r="E13730" i="1" s="1"/>
  <c r="F13730" i="1" s="1"/>
  <c r="E13731" i="1" a="1"/>
  <c r="E13731" i="1" s="1"/>
  <c r="F13731" i="1" s="1"/>
  <c r="E13732" i="1" a="1"/>
  <c r="E13732" i="1" s="1"/>
  <c r="F13732" i="1" s="1"/>
  <c r="E13733" i="1" a="1"/>
  <c r="E13733" i="1" s="1"/>
  <c r="F13733" i="1" s="1"/>
  <c r="E13734" i="1" a="1"/>
  <c r="E13734" i="1" s="1"/>
  <c r="F13734" i="1" s="1"/>
  <c r="E13735" i="1" a="1"/>
  <c r="E13735" i="1" s="1"/>
  <c r="F13735" i="1" s="1"/>
  <c r="E13736" i="1" a="1"/>
  <c r="E13736" i="1" s="1"/>
  <c r="F13736" i="1" s="1"/>
  <c r="E13737" i="1" a="1"/>
  <c r="E13737" i="1" s="1"/>
  <c r="F13737" i="1" s="1"/>
  <c r="E13738" i="1" a="1"/>
  <c r="E13738" i="1" s="1"/>
  <c r="F13738" i="1" s="1"/>
  <c r="E13739" i="1" a="1"/>
  <c r="E13739" i="1" s="1"/>
  <c r="F13739" i="1" s="1"/>
  <c r="E13740" i="1" a="1"/>
  <c r="E13740" i="1" s="1"/>
  <c r="F13740" i="1" s="1"/>
  <c r="E13741" i="1" a="1"/>
  <c r="E13741" i="1" s="1"/>
  <c r="F13741" i="1" s="1"/>
  <c r="E13742" i="1" a="1"/>
  <c r="E13742" i="1" s="1"/>
  <c r="F13742" i="1" s="1"/>
  <c r="E13743" i="1" a="1"/>
  <c r="E13743" i="1" s="1"/>
  <c r="F13743" i="1" s="1"/>
  <c r="E13744" i="1" a="1"/>
  <c r="E13744" i="1" s="1"/>
  <c r="F13744" i="1" s="1"/>
  <c r="E13745" i="1" a="1"/>
  <c r="E13745" i="1" s="1"/>
  <c r="F13745" i="1" s="1"/>
  <c r="E13746" i="1" a="1"/>
  <c r="E13746" i="1" s="1"/>
  <c r="F13746" i="1" s="1"/>
  <c r="E13747" i="1" a="1"/>
  <c r="E13747" i="1" s="1"/>
  <c r="F13747" i="1" s="1"/>
  <c r="E13748" i="1" a="1"/>
  <c r="E13748" i="1" s="1"/>
  <c r="F13748" i="1" s="1"/>
  <c r="E13749" i="1" a="1"/>
  <c r="E13749" i="1" s="1"/>
  <c r="F13749" i="1" s="1"/>
  <c r="E13750" i="1" a="1"/>
  <c r="E13750" i="1" s="1"/>
  <c r="F13750" i="1" s="1"/>
  <c r="E13751" i="1" a="1"/>
  <c r="E13751" i="1" s="1"/>
  <c r="F13751" i="1" s="1"/>
  <c r="E13752" i="1" a="1"/>
  <c r="E13752" i="1" s="1"/>
  <c r="F13752" i="1" s="1"/>
  <c r="E13753" i="1" a="1"/>
  <c r="E13753" i="1" s="1"/>
  <c r="F13753" i="1" s="1"/>
  <c r="E13754" i="1" a="1"/>
  <c r="E13754" i="1" s="1"/>
  <c r="F13754" i="1" s="1"/>
  <c r="E13755" i="1" a="1"/>
  <c r="E13755" i="1" s="1"/>
  <c r="F13755" i="1" s="1"/>
  <c r="E13756" i="1" a="1"/>
  <c r="E13756" i="1" s="1"/>
  <c r="F13756" i="1" s="1"/>
  <c r="E13757" i="1" a="1"/>
  <c r="E13757" i="1" s="1"/>
  <c r="F13757" i="1" s="1"/>
  <c r="E13758" i="1" a="1"/>
  <c r="E13758" i="1" s="1"/>
  <c r="F13758" i="1" s="1"/>
  <c r="E13759" i="1" a="1"/>
  <c r="E13759" i="1" s="1"/>
  <c r="F13759" i="1" s="1"/>
  <c r="E13760" i="1" a="1"/>
  <c r="E13760" i="1" s="1"/>
  <c r="F13760" i="1" s="1"/>
  <c r="E13761" i="1" a="1"/>
  <c r="E13761" i="1" s="1"/>
  <c r="F13761" i="1" s="1"/>
  <c r="E13762" i="1" a="1"/>
  <c r="E13762" i="1" s="1"/>
  <c r="F13762" i="1" s="1"/>
  <c r="E13763" i="1" a="1"/>
  <c r="E13763" i="1" s="1"/>
  <c r="F13763" i="1" s="1"/>
  <c r="E13764" i="1" a="1"/>
  <c r="E13764" i="1" s="1"/>
  <c r="F13764" i="1" s="1"/>
  <c r="E13765" i="1" a="1"/>
  <c r="E13765" i="1" s="1"/>
  <c r="F13765" i="1" s="1"/>
  <c r="E13766" i="1" a="1"/>
  <c r="E13766" i="1" s="1"/>
  <c r="F13766" i="1" s="1"/>
  <c r="E13767" i="1" a="1"/>
  <c r="E13767" i="1" s="1"/>
  <c r="F13767" i="1" s="1"/>
  <c r="E13768" i="1" a="1"/>
  <c r="E13768" i="1" s="1"/>
  <c r="F13768" i="1" s="1"/>
  <c r="E13769" i="1" a="1"/>
  <c r="E13769" i="1" s="1"/>
  <c r="F13769" i="1" s="1"/>
  <c r="E13770" i="1" a="1"/>
  <c r="E13770" i="1" s="1"/>
  <c r="F13770" i="1" s="1"/>
  <c r="E13771" i="1" a="1"/>
  <c r="E13771" i="1" s="1"/>
  <c r="F13771" i="1" s="1"/>
  <c r="E13772" i="1" a="1"/>
  <c r="E13772" i="1" s="1"/>
  <c r="F13772" i="1" s="1"/>
  <c r="E13773" i="1" a="1"/>
  <c r="E13773" i="1" s="1"/>
  <c r="F13773" i="1" s="1"/>
  <c r="E13774" i="1" a="1"/>
  <c r="E13774" i="1" s="1"/>
  <c r="F13774" i="1" s="1"/>
  <c r="E13775" i="1" a="1"/>
  <c r="E13775" i="1" s="1"/>
  <c r="F13775" i="1" s="1"/>
  <c r="E13776" i="1" a="1"/>
  <c r="E13776" i="1" s="1"/>
  <c r="F13776" i="1" s="1"/>
  <c r="E13777" i="1" a="1"/>
  <c r="E13777" i="1" s="1"/>
  <c r="F13777" i="1" s="1"/>
  <c r="E13778" i="1" a="1"/>
  <c r="E13778" i="1" s="1"/>
  <c r="F13778" i="1" s="1"/>
  <c r="E13779" i="1" a="1"/>
  <c r="E13779" i="1" s="1"/>
  <c r="F13779" i="1" s="1"/>
  <c r="E13780" i="1" a="1"/>
  <c r="E13780" i="1" s="1"/>
  <c r="F13780" i="1" s="1"/>
  <c r="E13781" i="1" a="1"/>
  <c r="E13781" i="1" s="1"/>
  <c r="F13781" i="1" s="1"/>
  <c r="E13782" i="1" a="1"/>
  <c r="E13782" i="1" s="1"/>
  <c r="F13782" i="1" s="1"/>
  <c r="E13783" i="1" a="1"/>
  <c r="E13783" i="1" s="1"/>
  <c r="F13783" i="1" s="1"/>
  <c r="E13784" i="1" a="1"/>
  <c r="E13784" i="1" s="1"/>
  <c r="F13784" i="1" s="1"/>
  <c r="E13785" i="1" a="1"/>
  <c r="E13785" i="1" s="1"/>
  <c r="F13785" i="1" s="1"/>
  <c r="E13786" i="1" a="1"/>
  <c r="E13786" i="1" s="1"/>
  <c r="F13786" i="1" s="1"/>
  <c r="E13787" i="1" a="1"/>
  <c r="E13787" i="1" s="1"/>
  <c r="F13787" i="1" s="1"/>
  <c r="E13788" i="1" a="1"/>
  <c r="E13788" i="1" s="1"/>
  <c r="F13788" i="1" s="1"/>
  <c r="E13789" i="1" a="1"/>
  <c r="E13789" i="1" s="1"/>
  <c r="F13789" i="1" s="1"/>
  <c r="E13790" i="1" a="1"/>
  <c r="E13790" i="1" s="1"/>
  <c r="F13790" i="1" s="1"/>
  <c r="E13791" i="1" a="1"/>
  <c r="E13791" i="1" s="1"/>
  <c r="F13791" i="1" s="1"/>
  <c r="E13792" i="1" a="1"/>
  <c r="E13792" i="1" s="1"/>
  <c r="F13792" i="1" s="1"/>
  <c r="E13793" i="1" a="1"/>
  <c r="E13793" i="1" s="1"/>
  <c r="F13793" i="1" s="1"/>
  <c r="E13794" i="1" a="1"/>
  <c r="E13794" i="1" s="1"/>
  <c r="F13794" i="1" s="1"/>
  <c r="E13795" i="1" a="1"/>
  <c r="E13795" i="1" s="1"/>
  <c r="F13795" i="1" s="1"/>
  <c r="E13796" i="1" a="1"/>
  <c r="E13796" i="1" s="1"/>
  <c r="F13796" i="1" s="1"/>
  <c r="E13797" i="1" a="1"/>
  <c r="E13797" i="1" s="1"/>
  <c r="F13797" i="1" s="1"/>
  <c r="E13798" i="1" a="1"/>
  <c r="E13798" i="1" s="1"/>
  <c r="F13798" i="1" s="1"/>
  <c r="E13799" i="1" a="1"/>
  <c r="E13799" i="1" s="1"/>
  <c r="F13799" i="1" s="1"/>
  <c r="E13800" i="1" a="1"/>
  <c r="E13800" i="1" s="1"/>
  <c r="F13800" i="1" s="1"/>
  <c r="E13801" i="1" a="1"/>
  <c r="E13801" i="1" s="1"/>
  <c r="F13801" i="1" s="1"/>
  <c r="E13802" i="1" a="1"/>
  <c r="E13802" i="1" s="1"/>
  <c r="F13802" i="1" s="1"/>
  <c r="E13803" i="1" a="1"/>
  <c r="E13803" i="1" s="1"/>
  <c r="F13803" i="1" s="1"/>
  <c r="E13804" i="1" a="1"/>
  <c r="E13804" i="1" s="1"/>
  <c r="F13804" i="1" s="1"/>
  <c r="E13805" i="1" a="1"/>
  <c r="E13805" i="1" s="1"/>
  <c r="F13805" i="1" s="1"/>
  <c r="E13806" i="1" a="1"/>
  <c r="E13806" i="1" s="1"/>
  <c r="F13806" i="1" s="1"/>
  <c r="E13807" i="1" a="1"/>
  <c r="E13807" i="1"/>
  <c r="F13807" i="1" s="1"/>
  <c r="E13808" i="1" a="1"/>
  <c r="E13808" i="1" s="1"/>
  <c r="F13808" i="1" s="1"/>
  <c r="E13809" i="1" a="1"/>
  <c r="E13809" i="1" s="1"/>
  <c r="F13809" i="1" s="1"/>
  <c r="E13810" i="1" a="1"/>
  <c r="E13810" i="1" s="1"/>
  <c r="F13810" i="1" s="1"/>
  <c r="E13811" i="1" a="1"/>
  <c r="E13811" i="1" s="1"/>
  <c r="F13811" i="1" s="1"/>
  <c r="E13812" i="1" a="1"/>
  <c r="E13812" i="1" s="1"/>
  <c r="F13812" i="1" s="1"/>
  <c r="E13813" i="1" a="1"/>
  <c r="E13813" i="1" s="1"/>
  <c r="F13813" i="1" s="1"/>
  <c r="E13814" i="1" a="1"/>
  <c r="E13814" i="1" s="1"/>
  <c r="F13814" i="1" s="1"/>
  <c r="E13815" i="1" a="1"/>
  <c r="E13815" i="1" s="1"/>
  <c r="F13815" i="1" s="1"/>
  <c r="E13816" i="1" a="1"/>
  <c r="E13816" i="1" s="1"/>
  <c r="F13816" i="1" s="1"/>
  <c r="E13817" i="1" a="1"/>
  <c r="E13817" i="1" s="1"/>
  <c r="F13817" i="1" s="1"/>
  <c r="E13818" i="1" a="1"/>
  <c r="E13818" i="1" s="1"/>
  <c r="F13818" i="1" s="1"/>
  <c r="E13819" i="1" a="1"/>
  <c r="E13819" i="1" s="1"/>
  <c r="F13819" i="1" s="1"/>
  <c r="E13820" i="1" a="1"/>
  <c r="E13820" i="1" s="1"/>
  <c r="F13820" i="1" s="1"/>
  <c r="E13821" i="1" a="1"/>
  <c r="E13821" i="1" s="1"/>
  <c r="F13821" i="1" s="1"/>
  <c r="E13822" i="1" a="1"/>
  <c r="E13822" i="1" s="1"/>
  <c r="F13822" i="1" s="1"/>
  <c r="E13823" i="1" a="1"/>
  <c r="E13823" i="1" s="1"/>
  <c r="F13823" i="1" s="1"/>
  <c r="E13824" i="1" a="1"/>
  <c r="E13824" i="1" s="1"/>
  <c r="F13824" i="1" s="1"/>
  <c r="E13825" i="1" a="1"/>
  <c r="E13825" i="1" s="1"/>
  <c r="F13825" i="1" s="1"/>
  <c r="E13826" i="1" a="1"/>
  <c r="E13826" i="1" s="1"/>
  <c r="F13826" i="1" s="1"/>
  <c r="E13827" i="1" a="1"/>
  <c r="E13827" i="1" s="1"/>
  <c r="F13827" i="1" s="1"/>
  <c r="E13828" i="1" a="1"/>
  <c r="E13828" i="1" s="1"/>
  <c r="F13828" i="1" s="1"/>
  <c r="E13829" i="1" a="1"/>
  <c r="E13829" i="1" s="1"/>
  <c r="F13829" i="1" s="1"/>
  <c r="E13830" i="1" a="1"/>
  <c r="E13830" i="1" s="1"/>
  <c r="F13830" i="1" s="1"/>
  <c r="E13831" i="1" a="1"/>
  <c r="E13831" i="1" s="1"/>
  <c r="F13831" i="1" s="1"/>
  <c r="E13832" i="1" a="1"/>
  <c r="E13832" i="1" s="1"/>
  <c r="F13832" i="1" s="1"/>
  <c r="E13833" i="1" a="1"/>
  <c r="E13833" i="1" s="1"/>
  <c r="F13833" i="1" s="1"/>
  <c r="E13834" i="1" a="1"/>
  <c r="E13834" i="1" s="1"/>
  <c r="F13834" i="1" s="1"/>
  <c r="E13835" i="1" a="1"/>
  <c r="E13835" i="1" s="1"/>
  <c r="F13835" i="1" s="1"/>
  <c r="E13836" i="1" a="1"/>
  <c r="E13836" i="1" s="1"/>
  <c r="F13836" i="1" s="1"/>
  <c r="E13837" i="1" a="1"/>
  <c r="E13837" i="1" s="1"/>
  <c r="F13837" i="1" s="1"/>
  <c r="E13838" i="1" a="1"/>
  <c r="E13838" i="1" s="1"/>
  <c r="F13838" i="1" s="1"/>
  <c r="E13839" i="1" a="1"/>
  <c r="E13839" i="1" s="1"/>
  <c r="F13839" i="1" s="1"/>
  <c r="E13840" i="1" a="1"/>
  <c r="E13840" i="1" s="1"/>
  <c r="F13840" i="1" s="1"/>
  <c r="E13841" i="1" a="1"/>
  <c r="E13841" i="1" s="1"/>
  <c r="F13841" i="1" s="1"/>
  <c r="E13842" i="1" a="1"/>
  <c r="E13842" i="1" s="1"/>
  <c r="F13842" i="1" s="1"/>
  <c r="E13843" i="1" a="1"/>
  <c r="E13843" i="1" s="1"/>
  <c r="F13843" i="1" s="1"/>
  <c r="E13844" i="1" a="1"/>
  <c r="E13844" i="1" s="1"/>
  <c r="F13844" i="1" s="1"/>
  <c r="E13845" i="1" a="1"/>
  <c r="E13845" i="1" s="1"/>
  <c r="F13845" i="1" s="1"/>
  <c r="E13846" i="1" a="1"/>
  <c r="E13846" i="1" s="1"/>
  <c r="F13846" i="1" s="1"/>
  <c r="E13847" i="1" a="1"/>
  <c r="E13847" i="1" s="1"/>
  <c r="F13847" i="1" s="1"/>
  <c r="E13848" i="1" a="1"/>
  <c r="E13848" i="1" s="1"/>
  <c r="F13848" i="1" s="1"/>
  <c r="E13849" i="1" a="1"/>
  <c r="E13849" i="1" s="1"/>
  <c r="F13849" i="1" s="1"/>
  <c r="E13850" i="1" a="1"/>
  <c r="E13850" i="1" s="1"/>
  <c r="F13850" i="1" s="1"/>
  <c r="E13851" i="1" a="1"/>
  <c r="E13851" i="1" s="1"/>
  <c r="F13851" i="1" s="1"/>
  <c r="E13852" i="1" a="1"/>
  <c r="E13852" i="1" s="1"/>
  <c r="F13852" i="1" s="1"/>
  <c r="E13853" i="1" a="1"/>
  <c r="E13853" i="1" s="1"/>
  <c r="F13853" i="1" s="1"/>
  <c r="E13854" i="1" a="1"/>
  <c r="E13854" i="1" s="1"/>
  <c r="F13854" i="1" s="1"/>
  <c r="E13855" i="1" a="1"/>
  <c r="E13855" i="1" s="1"/>
  <c r="F13855" i="1" s="1"/>
  <c r="E13856" i="1" a="1"/>
  <c r="E13856" i="1" s="1"/>
  <c r="F13856" i="1" s="1"/>
  <c r="E13857" i="1" a="1"/>
  <c r="E13857" i="1" s="1"/>
  <c r="F13857" i="1" s="1"/>
  <c r="E13858" i="1" a="1"/>
  <c r="E13858" i="1" s="1"/>
  <c r="F13858" i="1" s="1"/>
  <c r="E13859" i="1" a="1"/>
  <c r="E13859" i="1" s="1"/>
  <c r="F13859" i="1" s="1"/>
  <c r="E13860" i="1" a="1"/>
  <c r="E13860" i="1" s="1"/>
  <c r="F13860" i="1" s="1"/>
  <c r="E13861" i="1" a="1"/>
  <c r="E13861" i="1" s="1"/>
  <c r="F13861" i="1" s="1"/>
  <c r="E13862" i="1" a="1"/>
  <c r="E13862" i="1" s="1"/>
  <c r="F13862" i="1" s="1"/>
  <c r="E13863" i="1" a="1"/>
  <c r="E13863" i="1" s="1"/>
  <c r="F13863" i="1" s="1"/>
  <c r="E13864" i="1" a="1"/>
  <c r="E13864" i="1" s="1"/>
  <c r="F13864" i="1" s="1"/>
  <c r="E13865" i="1" a="1"/>
  <c r="E13865" i="1" s="1"/>
  <c r="F13865" i="1" s="1"/>
  <c r="E13866" i="1" a="1"/>
  <c r="E13866" i="1" s="1"/>
  <c r="F13866" i="1" s="1"/>
  <c r="E13867" i="1" a="1"/>
  <c r="E13867" i="1" s="1"/>
  <c r="F13867" i="1" s="1"/>
  <c r="E13868" i="1" a="1"/>
  <c r="E13868" i="1" s="1"/>
  <c r="F13868" i="1" s="1"/>
  <c r="E13869" i="1" a="1"/>
  <c r="E13869" i="1" s="1"/>
  <c r="F13869" i="1" s="1"/>
  <c r="E13870" i="1" a="1"/>
  <c r="E13870" i="1" s="1"/>
  <c r="F13870" i="1" s="1"/>
  <c r="E13871" i="1" a="1"/>
  <c r="E13871" i="1" s="1"/>
  <c r="F13871" i="1" s="1"/>
  <c r="E13872" i="1" a="1"/>
  <c r="E13872" i="1" s="1"/>
  <c r="F13872" i="1" s="1"/>
  <c r="E13873" i="1" a="1"/>
  <c r="E13873" i="1" s="1"/>
  <c r="F13873" i="1" s="1"/>
  <c r="E13874" i="1" a="1"/>
  <c r="E13874" i="1" s="1"/>
  <c r="F13874" i="1" s="1"/>
  <c r="E13875" i="1" a="1"/>
  <c r="E13875" i="1" s="1"/>
  <c r="F13875" i="1" s="1"/>
  <c r="E13876" i="1" a="1"/>
  <c r="E13876" i="1" s="1"/>
  <c r="F13876" i="1" s="1"/>
  <c r="E13877" i="1" a="1"/>
  <c r="E13877" i="1" s="1"/>
  <c r="F13877" i="1" s="1"/>
  <c r="E13878" i="1" a="1"/>
  <c r="E13878" i="1" s="1"/>
  <c r="F13878" i="1" s="1"/>
  <c r="E13879" i="1" a="1"/>
  <c r="E13879" i="1" s="1"/>
  <c r="F13879" i="1" s="1"/>
  <c r="E13880" i="1" a="1"/>
  <c r="E13880" i="1" s="1"/>
  <c r="F13880" i="1" s="1"/>
  <c r="E13881" i="1" a="1"/>
  <c r="E13881" i="1" s="1"/>
  <c r="F13881" i="1" s="1"/>
  <c r="E13882" i="1" a="1"/>
  <c r="E13882" i="1" s="1"/>
  <c r="F13882" i="1" s="1"/>
  <c r="E13883" i="1" a="1"/>
  <c r="E13883" i="1" s="1"/>
  <c r="F13883" i="1" s="1"/>
  <c r="E13884" i="1" a="1"/>
  <c r="E13884" i="1" s="1"/>
  <c r="F13884" i="1" s="1"/>
  <c r="E13885" i="1" a="1"/>
  <c r="E13885" i="1"/>
  <c r="F13885" i="1" s="1"/>
  <c r="E13886" i="1" a="1"/>
  <c r="E13886" i="1" s="1"/>
  <c r="F13886" i="1" s="1"/>
  <c r="E13887" i="1" a="1"/>
  <c r="E13887" i="1" s="1"/>
  <c r="F13887" i="1" s="1"/>
  <c r="E13888" i="1" a="1"/>
  <c r="E13888" i="1" s="1"/>
  <c r="F13888" i="1" s="1"/>
  <c r="E13889" i="1" a="1"/>
  <c r="E13889" i="1" s="1"/>
  <c r="F13889" i="1" s="1"/>
  <c r="E13890" i="1" a="1"/>
  <c r="E13890" i="1" s="1"/>
  <c r="F13890" i="1" s="1"/>
  <c r="E13891" i="1" a="1"/>
  <c r="E13891" i="1" s="1"/>
  <c r="F13891" i="1" s="1"/>
  <c r="E13892" i="1" a="1"/>
  <c r="E13892" i="1" s="1"/>
  <c r="F13892" i="1" s="1"/>
  <c r="E13893" i="1" a="1"/>
  <c r="E13893" i="1" s="1"/>
  <c r="F13893" i="1" s="1"/>
  <c r="E13894" i="1" a="1"/>
  <c r="E13894" i="1" s="1"/>
  <c r="F13894" i="1" s="1"/>
  <c r="E13895" i="1" a="1"/>
  <c r="E13895" i="1" s="1"/>
  <c r="F13895" i="1" s="1"/>
  <c r="E13896" i="1" a="1"/>
  <c r="E13896" i="1" s="1"/>
  <c r="F13896" i="1" s="1"/>
  <c r="E13897" i="1" a="1"/>
  <c r="E13897" i="1" s="1"/>
  <c r="F13897" i="1" s="1"/>
  <c r="E13898" i="1" a="1"/>
  <c r="E13898" i="1" s="1"/>
  <c r="F13898" i="1" s="1"/>
  <c r="E13899" i="1" a="1"/>
  <c r="E13899" i="1" s="1"/>
  <c r="F13899" i="1" s="1"/>
  <c r="E13900" i="1" a="1"/>
  <c r="E13900" i="1" s="1"/>
  <c r="F13900" i="1" s="1"/>
  <c r="E13901" i="1" a="1"/>
  <c r="E13901" i="1" s="1"/>
  <c r="F13901" i="1" s="1"/>
  <c r="E13902" i="1" a="1"/>
  <c r="E13902" i="1" s="1"/>
  <c r="F13902" i="1" s="1"/>
  <c r="E13903" i="1" a="1"/>
  <c r="E13903" i="1" s="1"/>
  <c r="F13903" i="1" s="1"/>
  <c r="E13904" i="1" a="1"/>
  <c r="E13904" i="1" s="1"/>
  <c r="F13904" i="1" s="1"/>
  <c r="E13905" i="1" a="1"/>
  <c r="E13905" i="1" s="1"/>
  <c r="F13905" i="1" s="1"/>
  <c r="E13906" i="1" a="1"/>
  <c r="E13906" i="1" s="1"/>
  <c r="F13906" i="1" s="1"/>
  <c r="E13907" i="1" a="1"/>
  <c r="E13907" i="1" s="1"/>
  <c r="F13907" i="1" s="1"/>
  <c r="E13908" i="1" a="1"/>
  <c r="E13908" i="1" s="1"/>
  <c r="F13908" i="1" s="1"/>
  <c r="E13909" i="1" a="1"/>
  <c r="E13909" i="1" s="1"/>
  <c r="F13909" i="1" s="1"/>
  <c r="E13910" i="1" a="1"/>
  <c r="E13910" i="1" s="1"/>
  <c r="F13910" i="1" s="1"/>
  <c r="E13911" i="1" a="1"/>
  <c r="E13911" i="1" s="1"/>
  <c r="F13911" i="1" s="1"/>
  <c r="E13912" i="1" a="1"/>
  <c r="E13912" i="1" s="1"/>
  <c r="F13912" i="1" s="1"/>
  <c r="E13913" i="1" a="1"/>
  <c r="E13913" i="1" s="1"/>
  <c r="F13913" i="1" s="1"/>
  <c r="E13914" i="1" a="1"/>
  <c r="E13914" i="1" s="1"/>
  <c r="F13914" i="1" s="1"/>
  <c r="E13915" i="1" a="1"/>
  <c r="E13915" i="1" s="1"/>
  <c r="F13915" i="1" s="1"/>
  <c r="E13916" i="1" a="1"/>
  <c r="E13916" i="1" s="1"/>
  <c r="F13916" i="1" s="1"/>
  <c r="E13917" i="1" a="1"/>
  <c r="E13917" i="1" s="1"/>
  <c r="F13917" i="1" s="1"/>
  <c r="E13918" i="1" a="1"/>
  <c r="E13918" i="1" s="1"/>
  <c r="F13918" i="1" s="1"/>
  <c r="E13919" i="1" a="1"/>
  <c r="E13919" i="1" s="1"/>
  <c r="F13919" i="1" s="1"/>
  <c r="E13920" i="1" a="1"/>
  <c r="E13920" i="1" s="1"/>
  <c r="F13920" i="1" s="1"/>
  <c r="E13921" i="1" a="1"/>
  <c r="E13921" i="1" s="1"/>
  <c r="F13921" i="1" s="1"/>
  <c r="E13922" i="1" a="1"/>
  <c r="E13922" i="1" s="1"/>
  <c r="F13922" i="1" s="1"/>
  <c r="E13923" i="1" a="1"/>
  <c r="E13923" i="1" s="1"/>
  <c r="F13923" i="1" s="1"/>
  <c r="E13924" i="1" a="1"/>
  <c r="E13924" i="1" s="1"/>
  <c r="F13924" i="1" s="1"/>
  <c r="E13925" i="1" a="1"/>
  <c r="E13925" i="1" s="1"/>
  <c r="F13925" i="1" s="1"/>
  <c r="E13926" i="1" a="1"/>
  <c r="E13926" i="1" s="1"/>
  <c r="F13926" i="1" s="1"/>
  <c r="E13927" i="1" a="1"/>
  <c r="E13927" i="1" s="1"/>
  <c r="F13927" i="1" s="1"/>
  <c r="E13928" i="1" a="1"/>
  <c r="E13928" i="1" s="1"/>
  <c r="F13928" i="1" s="1"/>
  <c r="E13929" i="1" a="1"/>
  <c r="E13929" i="1" s="1"/>
  <c r="F13929" i="1" s="1"/>
  <c r="E13930" i="1" a="1"/>
  <c r="E13930" i="1" s="1"/>
  <c r="F13930" i="1" s="1"/>
  <c r="E13931" i="1" a="1"/>
  <c r="E13931" i="1" s="1"/>
  <c r="F13931" i="1" s="1"/>
  <c r="E13932" i="1" a="1"/>
  <c r="E13932" i="1" s="1"/>
  <c r="F13932" i="1" s="1"/>
  <c r="E13933" i="1" a="1"/>
  <c r="E13933" i="1" s="1"/>
  <c r="F13933" i="1" s="1"/>
  <c r="E13934" i="1" a="1"/>
  <c r="E13934" i="1" s="1"/>
  <c r="F13934" i="1" s="1"/>
  <c r="E13935" i="1" a="1"/>
  <c r="E13935" i="1" s="1"/>
  <c r="F13935" i="1" s="1"/>
  <c r="E13936" i="1" a="1"/>
  <c r="E13936" i="1" s="1"/>
  <c r="F13936" i="1" s="1"/>
  <c r="E13937" i="1" a="1"/>
  <c r="E13937" i="1" s="1"/>
  <c r="F13937" i="1" s="1"/>
  <c r="E13938" i="1" a="1"/>
  <c r="E13938" i="1" s="1"/>
  <c r="F13938" i="1" s="1"/>
  <c r="E13939" i="1" a="1"/>
  <c r="E13939" i="1" s="1"/>
  <c r="F13939" i="1" s="1"/>
  <c r="E13940" i="1" a="1"/>
  <c r="E13940" i="1" s="1"/>
  <c r="F13940" i="1" s="1"/>
  <c r="E13941" i="1" a="1"/>
  <c r="E13941" i="1" s="1"/>
  <c r="F13941" i="1" s="1"/>
  <c r="E13942" i="1" a="1"/>
  <c r="E13942" i="1" s="1"/>
  <c r="F13942" i="1" s="1"/>
  <c r="E13943" i="1" a="1"/>
  <c r="E13943" i="1" s="1"/>
  <c r="F13943" i="1" s="1"/>
  <c r="E13944" i="1" a="1"/>
  <c r="E13944" i="1" s="1"/>
  <c r="F13944" i="1" s="1"/>
  <c r="E13945" i="1" a="1"/>
  <c r="E13945" i="1" s="1"/>
  <c r="F13945" i="1" s="1"/>
  <c r="E13946" i="1" a="1"/>
  <c r="E13946" i="1" s="1"/>
  <c r="F13946" i="1" s="1"/>
  <c r="E13947" i="1" a="1"/>
  <c r="E13947" i="1" s="1"/>
  <c r="F13947" i="1" s="1"/>
  <c r="E13948" i="1" a="1"/>
  <c r="E13948" i="1" s="1"/>
  <c r="F13948" i="1" s="1"/>
  <c r="E13949" i="1" a="1"/>
  <c r="E13949" i="1" s="1"/>
  <c r="F13949" i="1" s="1"/>
  <c r="E13950" i="1" a="1"/>
  <c r="E13950" i="1" s="1"/>
  <c r="F13950" i="1" s="1"/>
  <c r="E13951" i="1" a="1"/>
  <c r="E13951" i="1" s="1"/>
  <c r="F13951" i="1" s="1"/>
  <c r="E13952" i="1" a="1"/>
  <c r="E13952" i="1" s="1"/>
  <c r="F13952" i="1" s="1"/>
  <c r="E13953" i="1" a="1"/>
  <c r="E13953" i="1" s="1"/>
  <c r="F13953" i="1" s="1"/>
  <c r="E13954" i="1" a="1"/>
  <c r="E13954" i="1" s="1"/>
  <c r="F13954" i="1" s="1"/>
  <c r="E13955" i="1" a="1"/>
  <c r="E13955" i="1" s="1"/>
  <c r="F13955" i="1" s="1"/>
  <c r="E13956" i="1" a="1"/>
  <c r="E13956" i="1" s="1"/>
  <c r="F13956" i="1" s="1"/>
  <c r="E13957" i="1" a="1"/>
  <c r="E13957" i="1" s="1"/>
  <c r="F13957" i="1" s="1"/>
  <c r="E13958" i="1" a="1"/>
  <c r="E13958" i="1" s="1"/>
  <c r="F13958" i="1" s="1"/>
  <c r="E13959" i="1" a="1"/>
  <c r="E13959" i="1" s="1"/>
  <c r="F13959" i="1" s="1"/>
  <c r="E13960" i="1" a="1"/>
  <c r="E13960" i="1" s="1"/>
  <c r="F13960" i="1" s="1"/>
  <c r="E13961" i="1" a="1"/>
  <c r="E13961" i="1" s="1"/>
  <c r="F13961" i="1" s="1"/>
  <c r="E13962" i="1" a="1"/>
  <c r="E13962" i="1" s="1"/>
  <c r="F13962" i="1" s="1"/>
  <c r="E13963" i="1" a="1"/>
  <c r="E13963" i="1" s="1"/>
  <c r="F13963" i="1" s="1"/>
  <c r="E13964" i="1" a="1"/>
  <c r="E13964" i="1" s="1"/>
  <c r="F13964" i="1" s="1"/>
  <c r="E13965" i="1" a="1"/>
  <c r="E13965" i="1" s="1"/>
  <c r="F13965" i="1" s="1"/>
  <c r="E13966" i="1" a="1"/>
  <c r="E13966" i="1" s="1"/>
  <c r="F13966" i="1" s="1"/>
  <c r="E13967" i="1" a="1"/>
  <c r="E13967" i="1" s="1"/>
  <c r="F13967" i="1" s="1"/>
  <c r="E13968" i="1" a="1"/>
  <c r="E13968" i="1" s="1"/>
  <c r="F13968" i="1" s="1"/>
  <c r="E13969" i="1" a="1"/>
  <c r="E13969" i="1" s="1"/>
  <c r="F13969" i="1" s="1"/>
  <c r="E13970" i="1" a="1"/>
  <c r="E13970" i="1" s="1"/>
  <c r="F13970" i="1" s="1"/>
  <c r="E13971" i="1" a="1"/>
  <c r="E13971" i="1" s="1"/>
  <c r="F13971" i="1" s="1"/>
  <c r="E13972" i="1" a="1"/>
  <c r="E13972" i="1" s="1"/>
  <c r="F13972" i="1" s="1"/>
  <c r="E13973" i="1" a="1"/>
  <c r="E13973" i="1" s="1"/>
  <c r="F13973" i="1" s="1"/>
  <c r="E13974" i="1" a="1"/>
  <c r="E13974" i="1" s="1"/>
  <c r="F13974" i="1" s="1"/>
  <c r="E13975" i="1" a="1"/>
  <c r="E13975" i="1" s="1"/>
  <c r="F13975" i="1" s="1"/>
  <c r="E13976" i="1" a="1"/>
  <c r="E13976" i="1" s="1"/>
  <c r="F13976" i="1" s="1"/>
  <c r="E13977" i="1" a="1"/>
  <c r="E13977" i="1" s="1"/>
  <c r="F13977" i="1" s="1"/>
  <c r="E13978" i="1" a="1"/>
  <c r="E13978" i="1" s="1"/>
  <c r="F13978" i="1" s="1"/>
  <c r="E13979" i="1" a="1"/>
  <c r="E13979" i="1" s="1"/>
  <c r="F13979" i="1" s="1"/>
  <c r="E13980" i="1" a="1"/>
  <c r="E13980" i="1" s="1"/>
  <c r="F13980" i="1" s="1"/>
  <c r="E13981" i="1" a="1"/>
  <c r="E13981" i="1" s="1"/>
  <c r="F13981" i="1" s="1"/>
  <c r="E13982" i="1" a="1"/>
  <c r="E13982" i="1" s="1"/>
  <c r="F13982" i="1" s="1"/>
  <c r="E13983" i="1" a="1"/>
  <c r="E13983" i="1" s="1"/>
  <c r="F13983" i="1" s="1"/>
  <c r="E13984" i="1" a="1"/>
  <c r="E13984" i="1" s="1"/>
  <c r="F13984" i="1" s="1"/>
  <c r="E13985" i="1" a="1"/>
  <c r="E13985" i="1" s="1"/>
  <c r="F13985" i="1" s="1"/>
  <c r="E13986" i="1" a="1"/>
  <c r="E13986" i="1" s="1"/>
  <c r="F13986" i="1" s="1"/>
  <c r="E13987" i="1" a="1"/>
  <c r="E13987" i="1" s="1"/>
  <c r="F13987" i="1" s="1"/>
  <c r="E13988" i="1" a="1"/>
  <c r="E13988" i="1" s="1"/>
  <c r="F13988" i="1" s="1"/>
  <c r="E13989" i="1" a="1"/>
  <c r="E13989" i="1" s="1"/>
  <c r="F13989" i="1" s="1"/>
  <c r="E13990" i="1" a="1"/>
  <c r="E13990" i="1" s="1"/>
  <c r="F13990" i="1" s="1"/>
  <c r="E13991" i="1" a="1"/>
  <c r="E13991" i="1" s="1"/>
  <c r="F13991" i="1" s="1"/>
  <c r="E13992" i="1" a="1"/>
  <c r="E13992" i="1" s="1"/>
  <c r="F13992" i="1" s="1"/>
  <c r="E13993" i="1" a="1"/>
  <c r="E13993" i="1" s="1"/>
  <c r="F13993" i="1" s="1"/>
  <c r="E13994" i="1" a="1"/>
  <c r="E13994" i="1" s="1"/>
  <c r="F13994" i="1" s="1"/>
  <c r="E13995" i="1" a="1"/>
  <c r="E13995" i="1" s="1"/>
  <c r="F13995" i="1" s="1"/>
  <c r="E13996" i="1" a="1"/>
  <c r="E13996" i="1" s="1"/>
  <c r="F13996" i="1" s="1"/>
  <c r="E13997" i="1" a="1"/>
  <c r="E13997" i="1" s="1"/>
  <c r="F13997" i="1" s="1"/>
  <c r="E13998" i="1" a="1"/>
  <c r="E13998" i="1" s="1"/>
  <c r="F13998" i="1" s="1"/>
  <c r="E13999" i="1" a="1"/>
  <c r="E13999" i="1" s="1"/>
  <c r="F13999" i="1" s="1"/>
  <c r="E14000" i="1" a="1"/>
  <c r="E14000" i="1" s="1"/>
  <c r="F14000" i="1" s="1"/>
  <c r="E14001" i="1" a="1"/>
  <c r="E14001" i="1" s="1"/>
  <c r="F14001" i="1" s="1"/>
  <c r="E14002" i="1" a="1"/>
  <c r="E14002" i="1" s="1"/>
  <c r="F14002" i="1" s="1"/>
  <c r="E14003" i="1" a="1"/>
  <c r="E14003" i="1" s="1"/>
  <c r="F14003" i="1" s="1"/>
  <c r="E14004" i="1" a="1"/>
  <c r="E14004" i="1" s="1"/>
  <c r="F14004" i="1" s="1"/>
  <c r="E14005" i="1" a="1"/>
  <c r="E14005" i="1" s="1"/>
  <c r="F14005" i="1" s="1"/>
  <c r="E14006" i="1" a="1"/>
  <c r="E14006" i="1" s="1"/>
  <c r="F14006" i="1" s="1"/>
  <c r="E14007" i="1" a="1"/>
  <c r="E14007" i="1" s="1"/>
  <c r="F14007" i="1" s="1"/>
  <c r="E14008" i="1" a="1"/>
  <c r="E14008" i="1" s="1"/>
  <c r="F14008" i="1" s="1"/>
  <c r="E14009" i="1" a="1"/>
  <c r="E14009" i="1" s="1"/>
  <c r="F14009" i="1" s="1"/>
  <c r="E14010" i="1" a="1"/>
  <c r="E14010" i="1" s="1"/>
  <c r="F14010" i="1" s="1"/>
  <c r="E14011" i="1" a="1"/>
  <c r="E14011" i="1" s="1"/>
  <c r="F14011" i="1" s="1"/>
  <c r="E14012" i="1" a="1"/>
  <c r="E14012" i="1" s="1"/>
  <c r="F14012" i="1" s="1"/>
  <c r="E14013" i="1" a="1"/>
  <c r="E14013" i="1" s="1"/>
  <c r="F14013" i="1" s="1"/>
  <c r="E14014" i="1" a="1"/>
  <c r="E14014" i="1" s="1"/>
  <c r="F14014" i="1" s="1"/>
  <c r="E14015" i="1" a="1"/>
  <c r="E14015" i="1" s="1"/>
  <c r="F14015" i="1" s="1"/>
  <c r="E14016" i="1" a="1"/>
  <c r="E14016" i="1" s="1"/>
  <c r="F14016" i="1" s="1"/>
  <c r="E14017" i="1" a="1"/>
  <c r="E14017" i="1"/>
  <c r="F14017" i="1" s="1"/>
  <c r="E14018" i="1" a="1"/>
  <c r="E14018" i="1" s="1"/>
  <c r="F14018" i="1" s="1"/>
  <c r="E14019" i="1" a="1"/>
  <c r="E14019" i="1" s="1"/>
  <c r="F14019" i="1" s="1"/>
  <c r="E14020" i="1" a="1"/>
  <c r="E14020" i="1" s="1"/>
  <c r="F14020" i="1" s="1"/>
  <c r="E14021" i="1" a="1"/>
  <c r="E14021" i="1" s="1"/>
  <c r="F14021" i="1" s="1"/>
  <c r="E14022" i="1" a="1"/>
  <c r="E14022" i="1" s="1"/>
  <c r="F14022" i="1" s="1"/>
  <c r="E14023" i="1" a="1"/>
  <c r="E14023" i="1" s="1"/>
  <c r="F14023" i="1" s="1"/>
  <c r="E14024" i="1" a="1"/>
  <c r="E14024" i="1" s="1"/>
  <c r="F14024" i="1" s="1"/>
  <c r="E14025" i="1" a="1"/>
  <c r="E14025" i="1" s="1"/>
  <c r="F14025" i="1" s="1"/>
  <c r="E14026" i="1" a="1"/>
  <c r="E14026" i="1" s="1"/>
  <c r="F14026" i="1" s="1"/>
  <c r="E14027" i="1" a="1"/>
  <c r="E14027" i="1" s="1"/>
  <c r="F14027" i="1" s="1"/>
  <c r="E14028" i="1" a="1"/>
  <c r="E14028" i="1" s="1"/>
  <c r="F14028" i="1" s="1"/>
  <c r="E14029" i="1" a="1"/>
  <c r="E14029" i="1" s="1"/>
  <c r="F14029" i="1" s="1"/>
  <c r="E14030" i="1" a="1"/>
  <c r="E14030" i="1" s="1"/>
  <c r="F14030" i="1" s="1"/>
  <c r="E14031" i="1" a="1"/>
  <c r="E14031" i="1" s="1"/>
  <c r="F14031" i="1" s="1"/>
  <c r="E14032" i="1" a="1"/>
  <c r="E14032" i="1" s="1"/>
  <c r="F14032" i="1" s="1"/>
  <c r="E14033" i="1" a="1"/>
  <c r="E14033" i="1" s="1"/>
  <c r="F14033" i="1" s="1"/>
  <c r="E14034" i="1" a="1"/>
  <c r="E14034" i="1" s="1"/>
  <c r="F14034" i="1" s="1"/>
  <c r="E14035" i="1" a="1"/>
  <c r="E14035" i="1" s="1"/>
  <c r="F14035" i="1" s="1"/>
  <c r="E14036" i="1" a="1"/>
  <c r="E14036" i="1" s="1"/>
  <c r="F14036" i="1" s="1"/>
  <c r="E14037" i="1" a="1"/>
  <c r="E14037" i="1" s="1"/>
  <c r="F14037" i="1" s="1"/>
  <c r="E14038" i="1" a="1"/>
  <c r="E14038" i="1" s="1"/>
  <c r="F14038" i="1" s="1"/>
  <c r="E14039" i="1" a="1"/>
  <c r="E14039" i="1" s="1"/>
  <c r="F14039" i="1" s="1"/>
  <c r="E14040" i="1" a="1"/>
  <c r="E14040" i="1" s="1"/>
  <c r="F14040" i="1" s="1"/>
  <c r="E14041" i="1" a="1"/>
  <c r="E14041" i="1" s="1"/>
  <c r="F14041" i="1" s="1"/>
  <c r="E14042" i="1" a="1"/>
  <c r="E14042" i="1" s="1"/>
  <c r="F14042" i="1" s="1"/>
  <c r="E14043" i="1" a="1"/>
  <c r="E14043" i="1" s="1"/>
  <c r="F14043" i="1" s="1"/>
  <c r="E14044" i="1" a="1"/>
  <c r="E14044" i="1" s="1"/>
  <c r="F14044" i="1" s="1"/>
  <c r="E14045" i="1" a="1"/>
  <c r="E14045" i="1" s="1"/>
  <c r="F14045" i="1" s="1"/>
  <c r="E14046" i="1" a="1"/>
  <c r="E14046" i="1" s="1"/>
  <c r="F14046" i="1" s="1"/>
  <c r="E14047" i="1" a="1"/>
  <c r="E14047" i="1" s="1"/>
  <c r="F14047" i="1" s="1"/>
  <c r="E14048" i="1" a="1"/>
  <c r="E14048" i="1" s="1"/>
  <c r="F14048" i="1" s="1"/>
  <c r="E14049" i="1" a="1"/>
  <c r="E14049" i="1" s="1"/>
  <c r="F14049" i="1" s="1"/>
  <c r="E14050" i="1" a="1"/>
  <c r="E14050" i="1" s="1"/>
  <c r="F14050" i="1" s="1"/>
  <c r="E14051" i="1" a="1"/>
  <c r="E14051" i="1" s="1"/>
  <c r="F14051" i="1" s="1"/>
  <c r="E14052" i="1" a="1"/>
  <c r="E14052" i="1" s="1"/>
  <c r="F14052" i="1" s="1"/>
  <c r="E14053" i="1" a="1"/>
  <c r="E14053" i="1" s="1"/>
  <c r="F14053" i="1" s="1"/>
  <c r="E14054" i="1" a="1"/>
  <c r="E14054" i="1" s="1"/>
  <c r="F14054" i="1" s="1"/>
  <c r="E14055" i="1" a="1"/>
  <c r="E14055" i="1" s="1"/>
  <c r="F14055" i="1" s="1"/>
  <c r="E14056" i="1" a="1"/>
  <c r="E14056" i="1" s="1"/>
  <c r="F14056" i="1" s="1"/>
  <c r="E14057" i="1" a="1"/>
  <c r="E14057" i="1" s="1"/>
  <c r="F14057" i="1" s="1"/>
  <c r="E14058" i="1" a="1"/>
  <c r="E14058" i="1" s="1"/>
  <c r="F14058" i="1" s="1"/>
  <c r="E14059" i="1" a="1"/>
  <c r="E14059" i="1" s="1"/>
  <c r="F14059" i="1" s="1"/>
  <c r="E14060" i="1" a="1"/>
  <c r="E14060" i="1" s="1"/>
  <c r="F14060" i="1" s="1"/>
  <c r="E14061" i="1" a="1"/>
  <c r="E14061" i="1" s="1"/>
  <c r="F14061" i="1" s="1"/>
  <c r="E14062" i="1" a="1"/>
  <c r="E14062" i="1" s="1"/>
  <c r="F14062" i="1" s="1"/>
  <c r="E14063" i="1" a="1"/>
  <c r="E14063" i="1" s="1"/>
  <c r="F14063" i="1" s="1"/>
  <c r="E14064" i="1" a="1"/>
  <c r="E14064" i="1" s="1"/>
  <c r="F14064" i="1" s="1"/>
  <c r="E14065" i="1" a="1"/>
  <c r="E14065" i="1" s="1"/>
  <c r="F14065" i="1" s="1"/>
  <c r="E14066" i="1" a="1"/>
  <c r="E14066" i="1" s="1"/>
  <c r="F14066" i="1" s="1"/>
  <c r="E14067" i="1" a="1"/>
  <c r="E14067" i="1" s="1"/>
  <c r="F14067" i="1" s="1"/>
  <c r="E14068" i="1" a="1"/>
  <c r="E14068" i="1" s="1"/>
  <c r="F14068" i="1" s="1"/>
  <c r="E14069" i="1" a="1"/>
  <c r="E14069" i="1" s="1"/>
  <c r="F14069" i="1" s="1"/>
  <c r="E14070" i="1" a="1"/>
  <c r="E14070" i="1" s="1"/>
  <c r="F14070" i="1" s="1"/>
  <c r="E14071" i="1" a="1"/>
  <c r="E14071" i="1" s="1"/>
  <c r="F14071" i="1" s="1"/>
  <c r="E14072" i="1" a="1"/>
  <c r="E14072" i="1" s="1"/>
  <c r="F14072" i="1" s="1"/>
  <c r="E14073" i="1" a="1"/>
  <c r="E14073" i="1" s="1"/>
  <c r="F14073" i="1" s="1"/>
  <c r="E14074" i="1" a="1"/>
  <c r="E14074" i="1" s="1"/>
  <c r="F14074" i="1" s="1"/>
  <c r="E14075" i="1" a="1"/>
  <c r="E14075" i="1" s="1"/>
  <c r="F14075" i="1" s="1"/>
  <c r="E14076" i="1" a="1"/>
  <c r="E14076" i="1" s="1"/>
  <c r="F14076" i="1" s="1"/>
  <c r="E14077" i="1" a="1"/>
  <c r="E14077" i="1" s="1"/>
  <c r="F14077" i="1" s="1"/>
  <c r="E14078" i="1" a="1"/>
  <c r="E14078" i="1" s="1"/>
  <c r="F14078" i="1" s="1"/>
  <c r="E14079" i="1" a="1"/>
  <c r="E14079" i="1" s="1"/>
  <c r="F14079" i="1" s="1"/>
  <c r="E14080" i="1" a="1"/>
  <c r="E14080" i="1" s="1"/>
  <c r="F14080" i="1" s="1"/>
  <c r="E14081" i="1" a="1"/>
  <c r="E14081" i="1" s="1"/>
  <c r="F14081" i="1" s="1"/>
  <c r="E14082" i="1" a="1"/>
  <c r="E14082" i="1" s="1"/>
  <c r="F14082" i="1" s="1"/>
  <c r="E14083" i="1" a="1"/>
  <c r="E14083" i="1" s="1"/>
  <c r="F14083" i="1" s="1"/>
  <c r="E14084" i="1" a="1"/>
  <c r="E14084" i="1" s="1"/>
  <c r="F14084" i="1" s="1"/>
  <c r="E14085" i="1" a="1"/>
  <c r="E14085" i="1" s="1"/>
  <c r="F14085" i="1" s="1"/>
  <c r="E14086" i="1" a="1"/>
  <c r="E14086" i="1" s="1"/>
  <c r="F14086" i="1" s="1"/>
  <c r="E14087" i="1" a="1"/>
  <c r="E14087" i="1" s="1"/>
  <c r="F14087" i="1" s="1"/>
  <c r="E14088" i="1" a="1"/>
  <c r="E14088" i="1" s="1"/>
  <c r="F14088" i="1" s="1"/>
  <c r="E14089" i="1" a="1"/>
  <c r="E14089" i="1" s="1"/>
  <c r="F14089" i="1" s="1"/>
  <c r="E14090" i="1" a="1"/>
  <c r="E14090" i="1" s="1"/>
  <c r="F14090" i="1" s="1"/>
  <c r="E14091" i="1" a="1"/>
  <c r="E14091" i="1" s="1"/>
  <c r="F14091" i="1" s="1"/>
  <c r="E14092" i="1" a="1"/>
  <c r="E14092" i="1" s="1"/>
  <c r="F14092" i="1" s="1"/>
  <c r="E14093" i="1" a="1"/>
  <c r="E14093" i="1" s="1"/>
  <c r="F14093" i="1" s="1"/>
  <c r="E14094" i="1" a="1"/>
  <c r="E14094" i="1" s="1"/>
  <c r="F14094" i="1" s="1"/>
  <c r="E14095" i="1" a="1"/>
  <c r="E14095" i="1" s="1"/>
  <c r="F14095" i="1" s="1"/>
  <c r="E14096" i="1" a="1"/>
  <c r="E14096" i="1" s="1"/>
  <c r="F14096" i="1" s="1"/>
  <c r="E14097" i="1" a="1"/>
  <c r="E14097" i="1" s="1"/>
  <c r="F14097" i="1" s="1"/>
  <c r="E14098" i="1" a="1"/>
  <c r="E14098" i="1" s="1"/>
  <c r="F14098" i="1" s="1"/>
  <c r="E14099" i="1" a="1"/>
  <c r="E14099" i="1" s="1"/>
  <c r="F14099" i="1" s="1"/>
  <c r="E14100" i="1" a="1"/>
  <c r="E14100" i="1" s="1"/>
  <c r="F14100" i="1" s="1"/>
  <c r="E14101" i="1" a="1"/>
  <c r="E14101" i="1" s="1"/>
  <c r="F14101" i="1" s="1"/>
  <c r="E14102" i="1" a="1"/>
  <c r="E14102" i="1" s="1"/>
  <c r="F14102" i="1" s="1"/>
  <c r="E14103" i="1" a="1"/>
  <c r="E14103" i="1" s="1"/>
  <c r="F14103" i="1" s="1"/>
  <c r="E14104" i="1" a="1"/>
  <c r="E14104" i="1" s="1"/>
  <c r="F14104" i="1" s="1"/>
  <c r="E14105" i="1" a="1"/>
  <c r="E14105" i="1" s="1"/>
  <c r="F14105" i="1" s="1"/>
  <c r="E14106" i="1" a="1"/>
  <c r="E14106" i="1" s="1"/>
  <c r="F14106" i="1" s="1"/>
  <c r="E14107" i="1" a="1"/>
  <c r="E14107" i="1" s="1"/>
  <c r="F14107" i="1" s="1"/>
  <c r="E14108" i="1" a="1"/>
  <c r="E14108" i="1" s="1"/>
  <c r="F14108" i="1" s="1"/>
  <c r="E14109" i="1" a="1"/>
  <c r="E14109" i="1" s="1"/>
  <c r="F14109" i="1" s="1"/>
  <c r="E14110" i="1" a="1"/>
  <c r="E14110" i="1" s="1"/>
  <c r="F14110" i="1" s="1"/>
  <c r="E14111" i="1" a="1"/>
  <c r="E14111" i="1" s="1"/>
  <c r="F14111" i="1" s="1"/>
  <c r="E14112" i="1" a="1"/>
  <c r="E14112" i="1" s="1"/>
  <c r="F14112" i="1" s="1"/>
  <c r="E14113" i="1" a="1"/>
  <c r="E14113" i="1" s="1"/>
  <c r="F14113" i="1" s="1"/>
  <c r="E14114" i="1" a="1"/>
  <c r="E14114" i="1" s="1"/>
  <c r="F14114" i="1" s="1"/>
  <c r="E14115" i="1" a="1"/>
  <c r="E14115" i="1" s="1"/>
  <c r="F14115" i="1" s="1"/>
  <c r="E14116" i="1" a="1"/>
  <c r="E14116" i="1" s="1"/>
  <c r="F14116" i="1" s="1"/>
  <c r="E14117" i="1" a="1"/>
  <c r="E14117" i="1" s="1"/>
  <c r="F14117" i="1" s="1"/>
  <c r="E14118" i="1" a="1"/>
  <c r="E14118" i="1" s="1"/>
  <c r="F14118" i="1" s="1"/>
  <c r="E14119" i="1" a="1"/>
  <c r="E14119" i="1" s="1"/>
  <c r="F14119" i="1" s="1"/>
  <c r="E14120" i="1" a="1"/>
  <c r="E14120" i="1" s="1"/>
  <c r="F14120" i="1" s="1"/>
  <c r="E14121" i="1" a="1"/>
  <c r="E14121" i="1" s="1"/>
  <c r="F14121" i="1" s="1"/>
  <c r="E14122" i="1" a="1"/>
  <c r="E14122" i="1" s="1"/>
  <c r="F14122" i="1" s="1"/>
  <c r="E14123" i="1" a="1"/>
  <c r="E14123" i="1" s="1"/>
  <c r="F14123" i="1" s="1"/>
  <c r="E14124" i="1" a="1"/>
  <c r="E14124" i="1" s="1"/>
  <c r="F14124" i="1" s="1"/>
  <c r="E14125" i="1" a="1"/>
  <c r="E14125" i="1" s="1"/>
  <c r="F14125" i="1" s="1"/>
  <c r="E14126" i="1" a="1"/>
  <c r="E14126" i="1" s="1"/>
  <c r="F14126" i="1" s="1"/>
  <c r="E14127" i="1" a="1"/>
  <c r="E14127" i="1" s="1"/>
  <c r="F14127" i="1" s="1"/>
  <c r="E14128" i="1" a="1"/>
  <c r="E14128" i="1" s="1"/>
  <c r="F14128" i="1" s="1"/>
  <c r="E14129" i="1" a="1"/>
  <c r="E14129" i="1" s="1"/>
  <c r="F14129" i="1" s="1"/>
  <c r="E14130" i="1" a="1"/>
  <c r="E14130" i="1" s="1"/>
  <c r="F14130" i="1" s="1"/>
  <c r="E14131" i="1" a="1"/>
  <c r="E14131" i="1" s="1"/>
  <c r="F14131" i="1" s="1"/>
  <c r="E14132" i="1" a="1"/>
  <c r="E14132" i="1" s="1"/>
  <c r="F14132" i="1" s="1"/>
  <c r="E14133" i="1" a="1"/>
  <c r="E14133" i="1" s="1"/>
  <c r="F14133" i="1" s="1"/>
  <c r="E14134" i="1" a="1"/>
  <c r="E14134" i="1" s="1"/>
  <c r="F14134" i="1" s="1"/>
  <c r="E14135" i="1" a="1"/>
  <c r="E14135" i="1" s="1"/>
  <c r="F14135" i="1" s="1"/>
  <c r="E14136" i="1" a="1"/>
  <c r="E14136" i="1" s="1"/>
  <c r="F14136" i="1" s="1"/>
  <c r="E14137" i="1" a="1"/>
  <c r="E14137" i="1" s="1"/>
  <c r="F14137" i="1" s="1"/>
  <c r="E14138" i="1" a="1"/>
  <c r="E14138" i="1" s="1"/>
  <c r="F14138" i="1" s="1"/>
  <c r="E14139" i="1" a="1"/>
  <c r="E14139" i="1" s="1"/>
  <c r="F14139" i="1" s="1"/>
  <c r="E14140" i="1" a="1"/>
  <c r="E14140" i="1" s="1"/>
  <c r="F14140" i="1" s="1"/>
  <c r="E14141" i="1" a="1"/>
  <c r="E14141" i="1" s="1"/>
  <c r="F14141" i="1" s="1"/>
  <c r="E14142" i="1" a="1"/>
  <c r="E14142" i="1"/>
  <c r="F14142" i="1" s="1"/>
  <c r="E14143" i="1" a="1"/>
  <c r="E14143" i="1" s="1"/>
  <c r="F14143" i="1" s="1"/>
  <c r="E14144" i="1" a="1"/>
  <c r="E14144" i="1" s="1"/>
  <c r="F14144" i="1" s="1"/>
  <c r="E14145" i="1" a="1"/>
  <c r="E14145" i="1" s="1"/>
  <c r="F14145" i="1" s="1"/>
  <c r="E14146" i="1" a="1"/>
  <c r="E14146" i="1" s="1"/>
  <c r="F14146" i="1" s="1"/>
  <c r="E14147" i="1" a="1"/>
  <c r="E14147" i="1" s="1"/>
  <c r="F14147" i="1" s="1"/>
  <c r="E14148" i="1" a="1"/>
  <c r="E14148" i="1" s="1"/>
  <c r="F14148" i="1" s="1"/>
  <c r="E14149" i="1" a="1"/>
  <c r="E14149" i="1" s="1"/>
  <c r="F14149" i="1" s="1"/>
  <c r="E14150" i="1" a="1"/>
  <c r="E14150" i="1" s="1"/>
  <c r="F14150" i="1" s="1"/>
  <c r="E14151" i="1" a="1"/>
  <c r="E14151" i="1" s="1"/>
  <c r="F14151" i="1" s="1"/>
  <c r="E14152" i="1" a="1"/>
  <c r="E14152" i="1" s="1"/>
  <c r="F14152" i="1" s="1"/>
  <c r="E14153" i="1" a="1"/>
  <c r="E14153" i="1" s="1"/>
  <c r="F14153" i="1" s="1"/>
  <c r="E14154" i="1" a="1"/>
  <c r="E14154" i="1" s="1"/>
  <c r="F14154" i="1" s="1"/>
  <c r="E14155" i="1" a="1"/>
  <c r="E14155" i="1" s="1"/>
  <c r="F14155" i="1" s="1"/>
  <c r="E14156" i="1" a="1"/>
  <c r="E14156" i="1" s="1"/>
  <c r="F14156" i="1" s="1"/>
  <c r="E14157" i="1" a="1"/>
  <c r="E14157" i="1" s="1"/>
  <c r="F14157" i="1" s="1"/>
  <c r="E14158" i="1" a="1"/>
  <c r="E14158" i="1" s="1"/>
  <c r="F14158" i="1" s="1"/>
  <c r="E14159" i="1" a="1"/>
  <c r="E14159" i="1" s="1"/>
  <c r="F14159" i="1" s="1"/>
  <c r="E14160" i="1" a="1"/>
  <c r="E14160" i="1" s="1"/>
  <c r="F14160" i="1" s="1"/>
  <c r="E14161" i="1" a="1"/>
  <c r="E14161" i="1" s="1"/>
  <c r="F14161" i="1" s="1"/>
  <c r="E14162" i="1" a="1"/>
  <c r="E14162" i="1" s="1"/>
  <c r="F14162" i="1" s="1"/>
  <c r="E14163" i="1" a="1"/>
  <c r="E14163" i="1" s="1"/>
  <c r="F14163" i="1" s="1"/>
  <c r="E14164" i="1" a="1"/>
  <c r="E14164" i="1" s="1"/>
  <c r="F14164" i="1" s="1"/>
  <c r="E14165" i="1" a="1"/>
  <c r="E14165" i="1" s="1"/>
  <c r="F14165" i="1" s="1"/>
  <c r="E14166" i="1" a="1"/>
  <c r="E14166" i="1" s="1"/>
  <c r="F14166" i="1" s="1"/>
  <c r="E14167" i="1" a="1"/>
  <c r="E14167" i="1" s="1"/>
  <c r="F14167" i="1" s="1"/>
  <c r="E14168" i="1" a="1"/>
  <c r="E14168" i="1" s="1"/>
  <c r="F14168" i="1" s="1"/>
  <c r="E14169" i="1" a="1"/>
  <c r="E14169" i="1" s="1"/>
  <c r="F14169" i="1" s="1"/>
  <c r="E14170" i="1" a="1"/>
  <c r="E14170" i="1" s="1"/>
  <c r="F14170" i="1" s="1"/>
  <c r="E14171" i="1" a="1"/>
  <c r="E14171" i="1" s="1"/>
  <c r="F14171" i="1" s="1"/>
  <c r="E14172" i="1" a="1"/>
  <c r="E14172" i="1" s="1"/>
  <c r="F14172" i="1" s="1"/>
  <c r="E14173" i="1" a="1"/>
  <c r="E14173" i="1" s="1"/>
  <c r="F14173" i="1" s="1"/>
  <c r="E14174" i="1" a="1"/>
  <c r="E14174" i="1" s="1"/>
  <c r="F14174" i="1" s="1"/>
  <c r="E14175" i="1" a="1"/>
  <c r="E14175" i="1" s="1"/>
  <c r="F14175" i="1" s="1"/>
  <c r="E14176" i="1" a="1"/>
  <c r="E14176" i="1" s="1"/>
  <c r="F14176" i="1" s="1"/>
  <c r="E14177" i="1" a="1"/>
  <c r="E14177" i="1" s="1"/>
  <c r="F14177" i="1" s="1"/>
  <c r="E14178" i="1" a="1"/>
  <c r="E14178" i="1" s="1"/>
  <c r="F14178" i="1" s="1"/>
  <c r="E14179" i="1" a="1"/>
  <c r="E14179" i="1" s="1"/>
  <c r="F14179" i="1" s="1"/>
  <c r="E14180" i="1" a="1"/>
  <c r="E14180" i="1" s="1"/>
  <c r="F14180" i="1" s="1"/>
  <c r="E14181" i="1" a="1"/>
  <c r="E14181" i="1" s="1"/>
  <c r="F14181" i="1" s="1"/>
  <c r="E14182" i="1" a="1"/>
  <c r="E14182" i="1" s="1"/>
  <c r="F14182" i="1" s="1"/>
  <c r="E14183" i="1" a="1"/>
  <c r="E14183" i="1" s="1"/>
  <c r="F14183" i="1" s="1"/>
  <c r="E14184" i="1" a="1"/>
  <c r="E14184" i="1" s="1"/>
  <c r="F14184" i="1" s="1"/>
  <c r="E14185" i="1" a="1"/>
  <c r="E14185" i="1" s="1"/>
  <c r="F14185" i="1" s="1"/>
  <c r="E14186" i="1" a="1"/>
  <c r="E14186" i="1" s="1"/>
  <c r="F14186" i="1" s="1"/>
  <c r="E14187" i="1" a="1"/>
  <c r="E14187" i="1" s="1"/>
  <c r="F14187" i="1" s="1"/>
  <c r="E14188" i="1" a="1"/>
  <c r="E14188" i="1" s="1"/>
  <c r="F14188" i="1" s="1"/>
  <c r="E14189" i="1" a="1"/>
  <c r="E14189" i="1" s="1"/>
  <c r="F14189" i="1" s="1"/>
  <c r="E14190" i="1" a="1"/>
  <c r="E14190" i="1" s="1"/>
  <c r="F14190" i="1" s="1"/>
  <c r="E14191" i="1" a="1"/>
  <c r="E14191" i="1"/>
  <c r="F14191" i="1" s="1"/>
  <c r="E14192" i="1" a="1"/>
  <c r="E14192" i="1" s="1"/>
  <c r="F14192" i="1" s="1"/>
  <c r="E14193" i="1" a="1"/>
  <c r="E14193" i="1" s="1"/>
  <c r="F14193" i="1" s="1"/>
  <c r="E14194" i="1" a="1"/>
  <c r="E14194" i="1" s="1"/>
  <c r="F14194" i="1" s="1"/>
  <c r="E14195" i="1" a="1"/>
  <c r="E14195" i="1" s="1"/>
  <c r="F14195" i="1" s="1"/>
  <c r="E14196" i="1" a="1"/>
  <c r="E14196" i="1" s="1"/>
  <c r="F14196" i="1" s="1"/>
  <c r="E14197" i="1" a="1"/>
  <c r="E14197" i="1" s="1"/>
  <c r="F14197" i="1" s="1"/>
  <c r="E14198" i="1" a="1"/>
  <c r="E14198" i="1" s="1"/>
  <c r="F14198" i="1" s="1"/>
  <c r="E14199" i="1" a="1"/>
  <c r="E14199" i="1" s="1"/>
  <c r="F14199" i="1" s="1"/>
  <c r="E14200" i="1" a="1"/>
  <c r="E14200" i="1" s="1"/>
  <c r="F14200" i="1" s="1"/>
  <c r="E14201" i="1" a="1"/>
  <c r="E14201" i="1" s="1"/>
  <c r="F14201" i="1" s="1"/>
  <c r="E14202" i="1" a="1"/>
  <c r="E14202" i="1" s="1"/>
  <c r="F14202" i="1" s="1"/>
  <c r="E14203" i="1" a="1"/>
  <c r="E14203" i="1" s="1"/>
  <c r="F14203" i="1" s="1"/>
  <c r="E14204" i="1" a="1"/>
  <c r="E14204" i="1" s="1"/>
  <c r="F14204" i="1" s="1"/>
  <c r="E14205" i="1" a="1"/>
  <c r="E14205" i="1" s="1"/>
  <c r="F14205" i="1" s="1"/>
  <c r="E14206" i="1" a="1"/>
  <c r="E14206" i="1" s="1"/>
  <c r="F14206" i="1" s="1"/>
  <c r="E14207" i="1" a="1"/>
  <c r="E14207" i="1" s="1"/>
  <c r="F14207" i="1" s="1"/>
  <c r="E14208" i="1" a="1"/>
  <c r="E14208" i="1" s="1"/>
  <c r="F14208" i="1" s="1"/>
  <c r="E14209" i="1" a="1"/>
  <c r="E14209" i="1" s="1"/>
  <c r="F14209" i="1" s="1"/>
  <c r="E14210" i="1" a="1"/>
  <c r="E14210" i="1" s="1"/>
  <c r="F14210" i="1" s="1"/>
  <c r="E14211" i="1" a="1"/>
  <c r="E14211" i="1" s="1"/>
  <c r="F14211" i="1" s="1"/>
  <c r="E14212" i="1" a="1"/>
  <c r="E14212" i="1" s="1"/>
  <c r="F14212" i="1" s="1"/>
  <c r="E14213" i="1" a="1"/>
  <c r="E14213" i="1" s="1"/>
  <c r="F14213" i="1" s="1"/>
  <c r="E14214" i="1" a="1"/>
  <c r="E14214" i="1" s="1"/>
  <c r="F14214" i="1" s="1"/>
  <c r="E14215" i="1" a="1"/>
  <c r="E14215" i="1" s="1"/>
  <c r="F14215" i="1" s="1"/>
  <c r="E14216" i="1" a="1"/>
  <c r="E14216" i="1" s="1"/>
  <c r="F14216" i="1" s="1"/>
  <c r="E14217" i="1" a="1"/>
  <c r="E14217" i="1" s="1"/>
  <c r="F14217" i="1" s="1"/>
  <c r="E14218" i="1" a="1"/>
  <c r="E14218" i="1" s="1"/>
  <c r="F14218" i="1" s="1"/>
  <c r="E14219" i="1" a="1"/>
  <c r="E14219" i="1" s="1"/>
  <c r="F14219" i="1" s="1"/>
  <c r="E14220" i="1" a="1"/>
  <c r="E14220" i="1" s="1"/>
  <c r="F14220" i="1" s="1"/>
  <c r="E14221" i="1" a="1"/>
  <c r="E14221" i="1" s="1"/>
  <c r="F14221" i="1" s="1"/>
  <c r="E14222" i="1" a="1"/>
  <c r="E14222" i="1" s="1"/>
  <c r="F14222" i="1" s="1"/>
  <c r="E14223" i="1" a="1"/>
  <c r="E14223" i="1" s="1"/>
  <c r="F14223" i="1" s="1"/>
  <c r="E14224" i="1" a="1"/>
  <c r="E14224" i="1" s="1"/>
  <c r="F14224" i="1" s="1"/>
  <c r="E14225" i="1" a="1"/>
  <c r="E14225" i="1" s="1"/>
  <c r="F14225" i="1" s="1"/>
  <c r="E14226" i="1" a="1"/>
  <c r="E14226" i="1" s="1"/>
  <c r="F14226" i="1" s="1"/>
  <c r="E14227" i="1" a="1"/>
  <c r="E14227" i="1" s="1"/>
  <c r="F14227" i="1" s="1"/>
  <c r="E14228" i="1" a="1"/>
  <c r="E14228" i="1" s="1"/>
  <c r="F14228" i="1" s="1"/>
  <c r="E14229" i="1" a="1"/>
  <c r="E14229" i="1" s="1"/>
  <c r="F14229" i="1" s="1"/>
  <c r="E14230" i="1" a="1"/>
  <c r="E14230" i="1" s="1"/>
  <c r="F14230" i="1" s="1"/>
  <c r="E14231" i="1" a="1"/>
  <c r="E14231" i="1" s="1"/>
  <c r="F14231" i="1" s="1"/>
  <c r="E14232" i="1" a="1"/>
  <c r="E14232" i="1" s="1"/>
  <c r="F14232" i="1" s="1"/>
  <c r="E14233" i="1" a="1"/>
  <c r="E14233" i="1" s="1"/>
  <c r="F14233" i="1" s="1"/>
  <c r="E14234" i="1" a="1"/>
  <c r="E14234" i="1" s="1"/>
  <c r="F14234" i="1" s="1"/>
  <c r="E14235" i="1" a="1"/>
  <c r="E14235" i="1" s="1"/>
  <c r="F14235" i="1" s="1"/>
  <c r="E14236" i="1" a="1"/>
  <c r="E14236" i="1" s="1"/>
  <c r="F14236" i="1" s="1"/>
  <c r="E14237" i="1" a="1"/>
  <c r="E14237" i="1" s="1"/>
  <c r="F14237" i="1" s="1"/>
  <c r="E14238" i="1" a="1"/>
  <c r="E14238" i="1" s="1"/>
  <c r="F14238" i="1" s="1"/>
  <c r="E14239" i="1" a="1"/>
  <c r="E14239" i="1" s="1"/>
  <c r="F14239" i="1" s="1"/>
  <c r="E14240" i="1" a="1"/>
  <c r="E14240" i="1" s="1"/>
  <c r="F14240" i="1" s="1"/>
  <c r="E14241" i="1" a="1"/>
  <c r="E14241" i="1" s="1"/>
  <c r="F14241" i="1" s="1"/>
  <c r="E14242" i="1" a="1"/>
  <c r="E14242" i="1" s="1"/>
  <c r="F14242" i="1" s="1"/>
  <c r="E14243" i="1" a="1"/>
  <c r="E14243" i="1" s="1"/>
  <c r="F14243" i="1" s="1"/>
  <c r="E14244" i="1" a="1"/>
  <c r="E14244" i="1" s="1"/>
  <c r="F14244" i="1" s="1"/>
  <c r="E14245" i="1" a="1"/>
  <c r="E14245" i="1" s="1"/>
  <c r="F14245" i="1" s="1"/>
  <c r="E14246" i="1" a="1"/>
  <c r="E14246" i="1" s="1"/>
  <c r="F14246" i="1" s="1"/>
  <c r="E14247" i="1" a="1"/>
  <c r="E14247" i="1" s="1"/>
  <c r="F14247" i="1" s="1"/>
  <c r="E14248" i="1" a="1"/>
  <c r="E14248" i="1" s="1"/>
  <c r="F14248" i="1" s="1"/>
  <c r="E14249" i="1" a="1"/>
  <c r="E14249" i="1" s="1"/>
  <c r="F14249" i="1" s="1"/>
  <c r="E14250" i="1" a="1"/>
  <c r="E14250" i="1" s="1"/>
  <c r="F14250" i="1" s="1"/>
  <c r="E14251" i="1" a="1"/>
  <c r="E14251" i="1" s="1"/>
  <c r="F14251" i="1" s="1"/>
  <c r="E14252" i="1" a="1"/>
  <c r="E14252" i="1" s="1"/>
  <c r="F14252" i="1" s="1"/>
  <c r="E14253" i="1" a="1"/>
  <c r="E14253" i="1" s="1"/>
  <c r="F14253" i="1" s="1"/>
  <c r="E14254" i="1" a="1"/>
  <c r="E14254" i="1" s="1"/>
  <c r="F14254" i="1" s="1"/>
  <c r="E14255" i="1" a="1"/>
  <c r="E14255" i="1" s="1"/>
  <c r="F14255" i="1" s="1"/>
  <c r="E14256" i="1" a="1"/>
  <c r="E14256" i="1" s="1"/>
  <c r="F14256" i="1" s="1"/>
  <c r="E14257" i="1" a="1"/>
  <c r="E14257" i="1" s="1"/>
  <c r="F14257" i="1" s="1"/>
  <c r="E14258" i="1" a="1"/>
  <c r="E14258" i="1" s="1"/>
  <c r="F14258" i="1" s="1"/>
  <c r="E14259" i="1" a="1"/>
  <c r="E14259" i="1" s="1"/>
  <c r="F14259" i="1" s="1"/>
  <c r="E14260" i="1" a="1"/>
  <c r="E14260" i="1" s="1"/>
  <c r="F14260" i="1" s="1"/>
  <c r="E14261" i="1" a="1"/>
  <c r="E14261" i="1" s="1"/>
  <c r="F14261" i="1" s="1"/>
  <c r="E14262" i="1" a="1"/>
  <c r="E14262" i="1" s="1"/>
  <c r="F14262" i="1" s="1"/>
  <c r="E14263" i="1" a="1"/>
  <c r="E14263" i="1" s="1"/>
  <c r="F14263" i="1" s="1"/>
  <c r="E14264" i="1" a="1"/>
  <c r="E14264" i="1" s="1"/>
  <c r="F14264" i="1" s="1"/>
  <c r="E14265" i="1" a="1"/>
  <c r="E14265" i="1" s="1"/>
  <c r="F14265" i="1" s="1"/>
  <c r="E14266" i="1" a="1"/>
  <c r="E14266" i="1" s="1"/>
  <c r="F14266" i="1" s="1"/>
  <c r="E14267" i="1" a="1"/>
  <c r="E14267" i="1" s="1"/>
  <c r="F14267" i="1" s="1"/>
  <c r="E14268" i="1" a="1"/>
  <c r="E14268" i="1" s="1"/>
  <c r="F14268" i="1" s="1"/>
  <c r="E14269" i="1" a="1"/>
  <c r="E14269" i="1" s="1"/>
  <c r="F14269" i="1" s="1"/>
  <c r="E14270" i="1" a="1"/>
  <c r="E14270" i="1" s="1"/>
  <c r="F14270" i="1" s="1"/>
  <c r="E14271" i="1" a="1"/>
  <c r="E14271" i="1" s="1"/>
  <c r="F14271" i="1" s="1"/>
  <c r="E14272" i="1" a="1"/>
  <c r="E14272" i="1" s="1"/>
  <c r="F14272" i="1" s="1"/>
  <c r="E14273" i="1" a="1"/>
  <c r="E14273" i="1" s="1"/>
  <c r="F14273" i="1" s="1"/>
  <c r="E14274" i="1" a="1"/>
  <c r="E14274" i="1" s="1"/>
  <c r="F14274" i="1" s="1"/>
  <c r="E14275" i="1" a="1"/>
  <c r="E14275" i="1" s="1"/>
  <c r="F14275" i="1" s="1"/>
  <c r="E14276" i="1" a="1"/>
  <c r="E14276" i="1" s="1"/>
  <c r="F14276" i="1" s="1"/>
  <c r="E14277" i="1" a="1"/>
  <c r="E14277" i="1" s="1"/>
  <c r="F14277" i="1" s="1"/>
  <c r="E14278" i="1" a="1"/>
  <c r="E14278" i="1" s="1"/>
  <c r="F14278" i="1" s="1"/>
  <c r="E14279" i="1" a="1"/>
  <c r="E14279" i="1" s="1"/>
  <c r="F14279" i="1" s="1"/>
  <c r="E14280" i="1" a="1"/>
  <c r="E14280" i="1" s="1"/>
  <c r="F14280" i="1" s="1"/>
  <c r="E14281" i="1" a="1"/>
  <c r="E14281" i="1" s="1"/>
  <c r="F14281" i="1" s="1"/>
  <c r="E14282" i="1" a="1"/>
  <c r="E14282" i="1" s="1"/>
  <c r="F14282" i="1" s="1"/>
  <c r="E14283" i="1" a="1"/>
  <c r="E14283" i="1" s="1"/>
  <c r="F14283" i="1" s="1"/>
  <c r="E14284" i="1" a="1"/>
  <c r="E14284" i="1" s="1"/>
  <c r="F14284" i="1" s="1"/>
  <c r="E14285" i="1" a="1"/>
  <c r="E14285" i="1" s="1"/>
  <c r="F14285" i="1" s="1"/>
  <c r="E14286" i="1" a="1"/>
  <c r="E14286" i="1" s="1"/>
  <c r="F14286" i="1" s="1"/>
  <c r="E14287" i="1" a="1"/>
  <c r="E14287" i="1" s="1"/>
  <c r="F14287" i="1" s="1"/>
  <c r="E14288" i="1" a="1"/>
  <c r="E14288" i="1" s="1"/>
  <c r="F14288" i="1" s="1"/>
  <c r="E14289" i="1" a="1"/>
  <c r="E14289" i="1" s="1"/>
  <c r="F14289" i="1" s="1"/>
  <c r="E14290" i="1" a="1"/>
  <c r="E14290" i="1" s="1"/>
  <c r="F14290" i="1" s="1"/>
  <c r="E14291" i="1" a="1"/>
  <c r="E14291" i="1" s="1"/>
  <c r="F14291" i="1" s="1"/>
  <c r="E14292" i="1" a="1"/>
  <c r="E14292" i="1" s="1"/>
  <c r="F14292" i="1" s="1"/>
  <c r="E14293" i="1" a="1"/>
  <c r="E14293" i="1" s="1"/>
  <c r="F14293" i="1" s="1"/>
  <c r="E14294" i="1" a="1"/>
  <c r="E14294" i="1" s="1"/>
  <c r="F14294" i="1" s="1"/>
  <c r="E14295" i="1" a="1"/>
  <c r="E14295" i="1" s="1"/>
  <c r="F14295" i="1" s="1"/>
  <c r="E14296" i="1" a="1"/>
  <c r="E14296" i="1" s="1"/>
  <c r="F14296" i="1" s="1"/>
  <c r="E14297" i="1" a="1"/>
  <c r="E14297" i="1" s="1"/>
  <c r="F14297" i="1" s="1"/>
  <c r="E14298" i="1" a="1"/>
  <c r="E14298" i="1" s="1"/>
  <c r="F14298" i="1" s="1"/>
  <c r="E14299" i="1" a="1"/>
  <c r="E14299" i="1" s="1"/>
  <c r="F14299" i="1" s="1"/>
  <c r="E14300" i="1" a="1"/>
  <c r="E14300" i="1" s="1"/>
  <c r="F14300" i="1" s="1"/>
  <c r="E14301" i="1" a="1"/>
  <c r="E14301" i="1" s="1"/>
  <c r="F14301" i="1" s="1"/>
  <c r="E14302" i="1" a="1"/>
  <c r="E14302" i="1" s="1"/>
  <c r="F14302" i="1" s="1"/>
  <c r="E14303" i="1" a="1"/>
  <c r="E14303" i="1" s="1"/>
  <c r="F14303" i="1" s="1"/>
  <c r="E14304" i="1" a="1"/>
  <c r="E14304" i="1" s="1"/>
  <c r="F14304" i="1" s="1"/>
  <c r="E14305" i="1" a="1"/>
  <c r="E14305" i="1" s="1"/>
  <c r="F14305" i="1" s="1"/>
  <c r="E14306" i="1" a="1"/>
  <c r="E14306" i="1" s="1"/>
  <c r="F14306" i="1" s="1"/>
  <c r="E14307" i="1" a="1"/>
  <c r="E14307" i="1" s="1"/>
  <c r="F14307" i="1" s="1"/>
  <c r="E14308" i="1" a="1"/>
  <c r="E14308" i="1" s="1"/>
  <c r="F14308" i="1" s="1"/>
  <c r="E14309" i="1" a="1"/>
  <c r="E14309" i="1" s="1"/>
  <c r="F14309" i="1" s="1"/>
  <c r="E14310" i="1" a="1"/>
  <c r="E14310" i="1" s="1"/>
  <c r="F14310" i="1" s="1"/>
  <c r="E14311" i="1" a="1"/>
  <c r="E14311" i="1" s="1"/>
  <c r="F14311" i="1" s="1"/>
  <c r="E14312" i="1" a="1"/>
  <c r="E14312" i="1" s="1"/>
  <c r="F14312" i="1" s="1"/>
  <c r="E14313" i="1" a="1"/>
  <c r="E14313" i="1" s="1"/>
  <c r="F14313" i="1" s="1"/>
  <c r="E14314" i="1" a="1"/>
  <c r="E14314" i="1" s="1"/>
  <c r="F14314" i="1" s="1"/>
  <c r="E14315" i="1" a="1"/>
  <c r="E14315" i="1" s="1"/>
  <c r="F14315" i="1" s="1"/>
  <c r="E14316" i="1" a="1"/>
  <c r="E14316" i="1" s="1"/>
  <c r="F14316" i="1" s="1"/>
  <c r="E14317" i="1" a="1"/>
  <c r="E14317" i="1" s="1"/>
  <c r="F14317" i="1" s="1"/>
  <c r="E14318" i="1" a="1"/>
  <c r="E14318" i="1" s="1"/>
  <c r="F14318" i="1" s="1"/>
  <c r="E14319" i="1" a="1"/>
  <c r="E14319" i="1" s="1"/>
  <c r="F14319" i="1" s="1"/>
  <c r="E14320" i="1" a="1"/>
  <c r="E14320" i="1" s="1"/>
  <c r="F14320" i="1" s="1"/>
  <c r="E14321" i="1" a="1"/>
  <c r="E14321" i="1" s="1"/>
  <c r="F14321" i="1" s="1"/>
  <c r="E14322" i="1" a="1"/>
  <c r="E14322" i="1" s="1"/>
  <c r="F14322" i="1" s="1"/>
  <c r="E14323" i="1" a="1"/>
  <c r="E14323" i="1" s="1"/>
  <c r="F14323" i="1" s="1"/>
  <c r="E14324" i="1" a="1"/>
  <c r="E14324" i="1" s="1"/>
  <c r="F14324" i="1" s="1"/>
  <c r="E14325" i="1" a="1"/>
  <c r="E14325" i="1" s="1"/>
  <c r="F14325" i="1" s="1"/>
  <c r="E14326" i="1" a="1"/>
  <c r="E14326" i="1" s="1"/>
  <c r="F14326" i="1" s="1"/>
  <c r="E14327" i="1" a="1"/>
  <c r="E14327" i="1" s="1"/>
  <c r="F14327" i="1" s="1"/>
  <c r="E14328" i="1" a="1"/>
  <c r="E14328" i="1" s="1"/>
  <c r="F14328" i="1" s="1"/>
  <c r="E14329" i="1" a="1"/>
  <c r="E14329" i="1" s="1"/>
  <c r="F14329" i="1" s="1"/>
  <c r="E14330" i="1" a="1"/>
  <c r="E14330" i="1" s="1"/>
  <c r="F14330" i="1" s="1"/>
  <c r="E14331" i="1" a="1"/>
  <c r="E14331" i="1" s="1"/>
  <c r="F14331" i="1" s="1"/>
  <c r="E14332" i="1" a="1"/>
  <c r="E14332" i="1" s="1"/>
  <c r="F14332" i="1" s="1"/>
  <c r="E14333" i="1" a="1"/>
  <c r="E14333" i="1" s="1"/>
  <c r="F14333" i="1" s="1"/>
  <c r="E14334" i="1" a="1"/>
  <c r="E14334" i="1" s="1"/>
  <c r="F14334" i="1" s="1"/>
  <c r="E14335" i="1" a="1"/>
  <c r="E14335" i="1" s="1"/>
  <c r="F14335" i="1" s="1"/>
  <c r="E14336" i="1" a="1"/>
  <c r="E14336" i="1" s="1"/>
  <c r="F14336" i="1" s="1"/>
  <c r="E14337" i="1" a="1"/>
  <c r="E14337" i="1" s="1"/>
  <c r="F14337" i="1" s="1"/>
  <c r="E14338" i="1" a="1"/>
  <c r="E14338" i="1" s="1"/>
  <c r="F14338" i="1" s="1"/>
  <c r="E14339" i="1" a="1"/>
  <c r="E14339" i="1" s="1"/>
  <c r="F14339" i="1" s="1"/>
  <c r="E14340" i="1" a="1"/>
  <c r="E14340" i="1" s="1"/>
  <c r="F14340" i="1" s="1"/>
  <c r="E14341" i="1" a="1"/>
  <c r="E14341" i="1" s="1"/>
  <c r="F14341" i="1" s="1"/>
  <c r="E14342" i="1" a="1"/>
  <c r="E14342" i="1" s="1"/>
  <c r="F14342" i="1" s="1"/>
  <c r="E14343" i="1" a="1"/>
  <c r="E14343" i="1" s="1"/>
  <c r="F14343" i="1" s="1"/>
  <c r="E14344" i="1" a="1"/>
  <c r="E14344" i="1" s="1"/>
  <c r="F14344" i="1" s="1"/>
  <c r="E14345" i="1" a="1"/>
  <c r="E14345" i="1" s="1"/>
  <c r="F14345" i="1" s="1"/>
  <c r="E14346" i="1" a="1"/>
  <c r="E14346" i="1" s="1"/>
  <c r="F14346" i="1" s="1"/>
  <c r="E14347" i="1" a="1"/>
  <c r="E14347" i="1" s="1"/>
  <c r="F14347" i="1" s="1"/>
  <c r="E14348" i="1" a="1"/>
  <c r="E14348" i="1" s="1"/>
  <c r="F14348" i="1" s="1"/>
  <c r="E14349" i="1" a="1"/>
  <c r="E14349" i="1" s="1"/>
  <c r="F14349" i="1" s="1"/>
  <c r="E14350" i="1" a="1"/>
  <c r="E14350" i="1" s="1"/>
  <c r="F14350" i="1" s="1"/>
  <c r="E14351" i="1" a="1"/>
  <c r="E14351" i="1" s="1"/>
  <c r="F14351" i="1" s="1"/>
  <c r="E14352" i="1" a="1"/>
  <c r="E14352" i="1" s="1"/>
  <c r="F14352" i="1" s="1"/>
  <c r="E14353" i="1" a="1"/>
  <c r="E14353" i="1" s="1"/>
  <c r="F14353" i="1" s="1"/>
  <c r="E14354" i="1" a="1"/>
  <c r="E14354" i="1" s="1"/>
  <c r="F14354" i="1" s="1"/>
  <c r="E14355" i="1" a="1"/>
  <c r="E14355" i="1" s="1"/>
  <c r="F14355" i="1" s="1"/>
  <c r="E14356" i="1" a="1"/>
  <c r="E14356" i="1" s="1"/>
  <c r="F14356" i="1" s="1"/>
  <c r="E14357" i="1" a="1"/>
  <c r="E14357" i="1" s="1"/>
  <c r="F14357" i="1" s="1"/>
  <c r="E14358" i="1" a="1"/>
  <c r="E14358" i="1" s="1"/>
  <c r="F14358" i="1" s="1"/>
  <c r="E14359" i="1" a="1"/>
  <c r="E14359" i="1" s="1"/>
  <c r="F14359" i="1" s="1"/>
  <c r="E14360" i="1" a="1"/>
  <c r="E14360" i="1" s="1"/>
  <c r="F14360" i="1" s="1"/>
  <c r="E14361" i="1" a="1"/>
  <c r="E14361" i="1" s="1"/>
  <c r="F14361" i="1" s="1"/>
  <c r="E14362" i="1" a="1"/>
  <c r="E14362" i="1" s="1"/>
  <c r="F14362" i="1" s="1"/>
  <c r="E14363" i="1" a="1"/>
  <c r="E14363" i="1" s="1"/>
  <c r="F14363" i="1" s="1"/>
  <c r="E14364" i="1" a="1"/>
  <c r="E14364" i="1" s="1"/>
  <c r="F14364" i="1" s="1"/>
  <c r="E14365" i="1" a="1"/>
  <c r="E14365" i="1" s="1"/>
  <c r="F14365" i="1" s="1"/>
  <c r="E14366" i="1" a="1"/>
  <c r="E14366" i="1" s="1"/>
  <c r="F14366" i="1" s="1"/>
  <c r="E14367" i="1" a="1"/>
  <c r="E14367" i="1" s="1"/>
  <c r="F14367" i="1" s="1"/>
  <c r="E14368" i="1" a="1"/>
  <c r="E14368" i="1" s="1"/>
  <c r="F14368" i="1" s="1"/>
  <c r="E14369" i="1" a="1"/>
  <c r="E14369" i="1" s="1"/>
  <c r="F14369" i="1" s="1"/>
  <c r="E14370" i="1" a="1"/>
  <c r="E14370" i="1" s="1"/>
  <c r="F14370" i="1" s="1"/>
  <c r="E14371" i="1" a="1"/>
  <c r="E14371" i="1" s="1"/>
  <c r="F14371" i="1" s="1"/>
  <c r="E14372" i="1" a="1"/>
  <c r="E14372" i="1" s="1"/>
  <c r="F14372" i="1" s="1"/>
  <c r="E14373" i="1" a="1"/>
  <c r="E14373" i="1" s="1"/>
  <c r="F14373" i="1" s="1"/>
  <c r="E14374" i="1" a="1"/>
  <c r="E14374" i="1" s="1"/>
  <c r="F14374" i="1" s="1"/>
  <c r="E14375" i="1" a="1"/>
  <c r="E14375" i="1" s="1"/>
  <c r="F14375" i="1" s="1"/>
  <c r="E14376" i="1" a="1"/>
  <c r="E14376" i="1" s="1"/>
  <c r="F14376" i="1" s="1"/>
  <c r="E14377" i="1" a="1"/>
  <c r="E14377" i="1" s="1"/>
  <c r="F14377" i="1" s="1"/>
  <c r="E14378" i="1" a="1"/>
  <c r="E14378" i="1" s="1"/>
  <c r="F14378" i="1" s="1"/>
  <c r="E14379" i="1" a="1"/>
  <c r="E14379" i="1" s="1"/>
  <c r="F14379" i="1" s="1"/>
  <c r="E14380" i="1" a="1"/>
  <c r="E14380" i="1" s="1"/>
  <c r="F14380" i="1" s="1"/>
  <c r="E14381" i="1" a="1"/>
  <c r="E14381" i="1" s="1"/>
  <c r="F14381" i="1" s="1"/>
  <c r="E14382" i="1" a="1"/>
  <c r="E14382" i="1" s="1"/>
  <c r="F14382" i="1" s="1"/>
  <c r="E14383" i="1" a="1"/>
  <c r="E14383" i="1" s="1"/>
  <c r="F14383" i="1" s="1"/>
  <c r="E14384" i="1" a="1"/>
  <c r="E14384" i="1" s="1"/>
  <c r="F14384" i="1" s="1"/>
  <c r="E14385" i="1" a="1"/>
  <c r="E14385" i="1" s="1"/>
  <c r="F14385" i="1" s="1"/>
  <c r="E14386" i="1" a="1"/>
  <c r="E14386" i="1" s="1"/>
  <c r="F14386" i="1" s="1"/>
  <c r="E14387" i="1" a="1"/>
  <c r="E14387" i="1" s="1"/>
  <c r="F14387" i="1" s="1"/>
  <c r="E14388" i="1" a="1"/>
  <c r="E14388" i="1" s="1"/>
  <c r="F14388" i="1" s="1"/>
  <c r="E14389" i="1" a="1"/>
  <c r="E14389" i="1" s="1"/>
  <c r="F14389" i="1" s="1"/>
  <c r="E14390" i="1" a="1"/>
  <c r="E14390" i="1" s="1"/>
  <c r="F14390" i="1" s="1"/>
  <c r="E14391" i="1" a="1"/>
  <c r="E14391" i="1" s="1"/>
  <c r="F14391" i="1" s="1"/>
  <c r="E14392" i="1" a="1"/>
  <c r="E14392" i="1" s="1"/>
  <c r="F14392" i="1" s="1"/>
  <c r="E14393" i="1" a="1"/>
  <c r="E14393" i="1" s="1"/>
  <c r="F14393" i="1" s="1"/>
  <c r="E14394" i="1" a="1"/>
  <c r="E14394" i="1" s="1"/>
  <c r="F14394" i="1" s="1"/>
  <c r="E14395" i="1" a="1"/>
  <c r="E14395" i="1" s="1"/>
  <c r="F14395" i="1" s="1"/>
  <c r="E14396" i="1" a="1"/>
  <c r="E14396" i="1" s="1"/>
  <c r="F14396" i="1" s="1"/>
  <c r="E14397" i="1" a="1"/>
  <c r="E14397" i="1" s="1"/>
  <c r="F14397" i="1" s="1"/>
  <c r="E14398" i="1" a="1"/>
  <c r="E14398" i="1" s="1"/>
  <c r="F14398" i="1" s="1"/>
  <c r="E14399" i="1" a="1"/>
  <c r="E14399" i="1" s="1"/>
  <c r="F14399" i="1" s="1"/>
  <c r="E14400" i="1" a="1"/>
  <c r="E14400" i="1" s="1"/>
  <c r="F14400" i="1" s="1"/>
  <c r="E14401" i="1" a="1"/>
  <c r="E14401" i="1" s="1"/>
  <c r="F14401" i="1" s="1"/>
  <c r="E14402" i="1" a="1"/>
  <c r="E14402" i="1" s="1"/>
  <c r="F14402" i="1" s="1"/>
  <c r="E14403" i="1" a="1"/>
  <c r="E14403" i="1" s="1"/>
  <c r="F14403" i="1" s="1"/>
  <c r="E14404" i="1" a="1"/>
  <c r="E14404" i="1" s="1"/>
  <c r="F14404" i="1" s="1"/>
  <c r="E14405" i="1" a="1"/>
  <c r="E14405" i="1" s="1"/>
  <c r="F14405" i="1" s="1"/>
  <c r="E14406" i="1" a="1"/>
  <c r="E14406" i="1" s="1"/>
  <c r="F14406" i="1" s="1"/>
  <c r="E14407" i="1" a="1"/>
  <c r="E14407" i="1" s="1"/>
  <c r="F14407" i="1" s="1"/>
  <c r="E14408" i="1" a="1"/>
  <c r="E14408" i="1" s="1"/>
  <c r="F14408" i="1" s="1"/>
  <c r="E14409" i="1" a="1"/>
  <c r="E14409" i="1" s="1"/>
  <c r="F14409" i="1" s="1"/>
  <c r="E14410" i="1" a="1"/>
  <c r="E14410" i="1" s="1"/>
  <c r="F14410" i="1" s="1"/>
  <c r="E14411" i="1" a="1"/>
  <c r="E14411" i="1" s="1"/>
  <c r="F14411" i="1" s="1"/>
  <c r="E14412" i="1" a="1"/>
  <c r="E14412" i="1" s="1"/>
  <c r="F14412" i="1" s="1"/>
  <c r="E14413" i="1" a="1"/>
  <c r="E14413" i="1" s="1"/>
  <c r="F14413" i="1" s="1"/>
  <c r="E14414" i="1" a="1"/>
  <c r="E14414" i="1" s="1"/>
  <c r="F14414" i="1" s="1"/>
  <c r="E14415" i="1" a="1"/>
  <c r="E14415" i="1" s="1"/>
  <c r="F14415" i="1" s="1"/>
  <c r="E14416" i="1" a="1"/>
  <c r="E14416" i="1" s="1"/>
  <c r="F14416" i="1" s="1"/>
  <c r="E14417" i="1" a="1"/>
  <c r="E14417" i="1" s="1"/>
  <c r="F14417" i="1" s="1"/>
  <c r="E14418" i="1" a="1"/>
  <c r="E14418" i="1" s="1"/>
  <c r="F14418" i="1" s="1"/>
  <c r="E14419" i="1" a="1"/>
  <c r="E14419" i="1" s="1"/>
  <c r="F14419" i="1" s="1"/>
  <c r="E14420" i="1" a="1"/>
  <c r="E14420" i="1" s="1"/>
  <c r="F14420" i="1" s="1"/>
  <c r="E14421" i="1" a="1"/>
  <c r="E14421" i="1" s="1"/>
  <c r="F14421" i="1" s="1"/>
  <c r="E14422" i="1" a="1"/>
  <c r="E14422" i="1" s="1"/>
  <c r="F14422" i="1" s="1"/>
  <c r="E14423" i="1" a="1"/>
  <c r="E14423" i="1" s="1"/>
  <c r="F14423" i="1" s="1"/>
  <c r="E14424" i="1" a="1"/>
  <c r="E14424" i="1" s="1"/>
  <c r="F14424" i="1" s="1"/>
  <c r="E14425" i="1" a="1"/>
  <c r="E14425" i="1" s="1"/>
  <c r="F14425" i="1" s="1"/>
  <c r="E14426" i="1" a="1"/>
  <c r="E14426" i="1" s="1"/>
  <c r="F14426" i="1" s="1"/>
  <c r="E14427" i="1" a="1"/>
  <c r="E14427" i="1" s="1"/>
  <c r="F14427" i="1" s="1"/>
  <c r="E14428" i="1" a="1"/>
  <c r="E14428" i="1" s="1"/>
  <c r="F14428" i="1" s="1"/>
  <c r="E14429" i="1" a="1"/>
  <c r="E14429" i="1" s="1"/>
  <c r="F14429" i="1" s="1"/>
  <c r="E14430" i="1" a="1"/>
  <c r="E14430" i="1" s="1"/>
  <c r="F14430" i="1" s="1"/>
  <c r="E14431" i="1" a="1"/>
  <c r="E14431" i="1" s="1"/>
  <c r="F14431" i="1" s="1"/>
  <c r="E14432" i="1" a="1"/>
  <c r="E14432" i="1" s="1"/>
  <c r="F14432" i="1" s="1"/>
  <c r="E14433" i="1" a="1"/>
  <c r="E14433" i="1" s="1"/>
  <c r="F14433" i="1" s="1"/>
  <c r="E14434" i="1" a="1"/>
  <c r="E14434" i="1" s="1"/>
  <c r="F14434" i="1" s="1"/>
  <c r="E14435" i="1" a="1"/>
  <c r="E14435" i="1" s="1"/>
  <c r="F14435" i="1" s="1"/>
  <c r="E14436" i="1" a="1"/>
  <c r="E14436" i="1" s="1"/>
  <c r="F14436" i="1" s="1"/>
  <c r="E14437" i="1" a="1"/>
  <c r="E14437" i="1" s="1"/>
  <c r="F14437" i="1" s="1"/>
  <c r="E14438" i="1" a="1"/>
  <c r="E14438" i="1" s="1"/>
  <c r="F14438" i="1" s="1"/>
  <c r="E14439" i="1" a="1"/>
  <c r="E14439" i="1" s="1"/>
  <c r="F14439" i="1" s="1"/>
  <c r="E14440" i="1" a="1"/>
  <c r="E14440" i="1" s="1"/>
  <c r="F14440" i="1" s="1"/>
  <c r="E14441" i="1" a="1"/>
  <c r="E14441" i="1" s="1"/>
  <c r="F14441" i="1" s="1"/>
  <c r="E14442" i="1" a="1"/>
  <c r="E14442" i="1" s="1"/>
  <c r="F14442" i="1" s="1"/>
  <c r="E14443" i="1" a="1"/>
  <c r="E14443" i="1" s="1"/>
  <c r="F14443" i="1" s="1"/>
  <c r="E14444" i="1" a="1"/>
  <c r="E14444" i="1" s="1"/>
  <c r="F14444" i="1" s="1"/>
  <c r="E14445" i="1" a="1"/>
  <c r="E14445" i="1" s="1"/>
  <c r="F14445" i="1" s="1"/>
  <c r="E14446" i="1" a="1"/>
  <c r="E14446" i="1" s="1"/>
  <c r="F14446" i="1" s="1"/>
  <c r="E14447" i="1" a="1"/>
  <c r="E14447" i="1" s="1"/>
  <c r="F14447" i="1" s="1"/>
  <c r="E14448" i="1" a="1"/>
  <c r="E14448" i="1" s="1"/>
  <c r="F14448" i="1" s="1"/>
  <c r="E14449" i="1" a="1"/>
  <c r="E14449" i="1" s="1"/>
  <c r="F14449" i="1" s="1"/>
  <c r="E14450" i="1" a="1"/>
  <c r="E14450" i="1" s="1"/>
  <c r="F14450" i="1" s="1"/>
  <c r="E14451" i="1" a="1"/>
  <c r="E14451" i="1" s="1"/>
  <c r="F14451" i="1" s="1"/>
  <c r="E14452" i="1" a="1"/>
  <c r="E14452" i="1" s="1"/>
  <c r="F14452" i="1" s="1"/>
  <c r="E14453" i="1" a="1"/>
  <c r="E14453" i="1" s="1"/>
  <c r="F14453" i="1" s="1"/>
  <c r="E14454" i="1" a="1"/>
  <c r="E14454" i="1" s="1"/>
  <c r="F14454" i="1" s="1"/>
  <c r="E14455" i="1" a="1"/>
  <c r="E14455" i="1" s="1"/>
  <c r="F14455" i="1" s="1"/>
  <c r="E14456" i="1" a="1"/>
  <c r="E14456" i="1" s="1"/>
  <c r="F14456" i="1" s="1"/>
  <c r="E14457" i="1" a="1"/>
  <c r="E14457" i="1" s="1"/>
  <c r="F14457" i="1" s="1"/>
  <c r="E14458" i="1" a="1"/>
  <c r="E14458" i="1" s="1"/>
  <c r="F14458" i="1" s="1"/>
  <c r="E14459" i="1" a="1"/>
  <c r="E14459" i="1" s="1"/>
  <c r="F14459" i="1" s="1"/>
  <c r="E14460" i="1" a="1"/>
  <c r="E14460" i="1" s="1"/>
  <c r="F14460" i="1" s="1"/>
  <c r="E14461" i="1" a="1"/>
  <c r="E14461" i="1" s="1"/>
  <c r="F14461" i="1" s="1"/>
  <c r="E14462" i="1" a="1"/>
  <c r="E14462" i="1" s="1"/>
  <c r="F14462" i="1" s="1"/>
  <c r="E14463" i="1" a="1"/>
  <c r="E14463" i="1" s="1"/>
  <c r="F14463" i="1" s="1"/>
  <c r="E14464" i="1" a="1"/>
  <c r="E14464" i="1" s="1"/>
  <c r="F14464" i="1" s="1"/>
  <c r="E14465" i="1" a="1"/>
  <c r="E14465" i="1" s="1"/>
  <c r="F14465" i="1" s="1"/>
  <c r="E14466" i="1" a="1"/>
  <c r="E14466" i="1" s="1"/>
  <c r="F14466" i="1" s="1"/>
  <c r="E14467" i="1" a="1"/>
  <c r="E14467" i="1" s="1"/>
  <c r="F14467" i="1" s="1"/>
  <c r="E14468" i="1" a="1"/>
  <c r="E14468" i="1" s="1"/>
  <c r="F14468" i="1" s="1"/>
  <c r="E14469" i="1" a="1"/>
  <c r="E14469" i="1" s="1"/>
  <c r="F14469" i="1" s="1"/>
  <c r="E14470" i="1" a="1"/>
  <c r="E14470" i="1" s="1"/>
  <c r="F14470" i="1" s="1"/>
  <c r="E14471" i="1" a="1"/>
  <c r="E14471" i="1" s="1"/>
  <c r="F14471" i="1" s="1"/>
  <c r="E14472" i="1" a="1"/>
  <c r="E14472" i="1" s="1"/>
  <c r="F14472" i="1" s="1"/>
  <c r="E14473" i="1" a="1"/>
  <c r="E14473" i="1" s="1"/>
  <c r="F14473" i="1" s="1"/>
  <c r="E14474" i="1" a="1"/>
  <c r="E14474" i="1" s="1"/>
  <c r="F14474" i="1" s="1"/>
  <c r="E14475" i="1" a="1"/>
  <c r="E14475" i="1" s="1"/>
  <c r="F14475" i="1" s="1"/>
  <c r="E14476" i="1" a="1"/>
  <c r="E14476" i="1" s="1"/>
  <c r="F14476" i="1" s="1"/>
  <c r="E14477" i="1" a="1"/>
  <c r="E14477" i="1" s="1"/>
  <c r="F14477" i="1" s="1"/>
  <c r="E14478" i="1" a="1"/>
  <c r="E14478" i="1" s="1"/>
  <c r="F14478" i="1" s="1"/>
  <c r="E14479" i="1" a="1"/>
  <c r="E14479" i="1" s="1"/>
  <c r="F14479" i="1" s="1"/>
  <c r="E14480" i="1" a="1"/>
  <c r="E14480" i="1" s="1"/>
  <c r="F14480" i="1" s="1"/>
  <c r="E14481" i="1" a="1"/>
  <c r="E14481" i="1" s="1"/>
  <c r="F14481" i="1" s="1"/>
  <c r="E14482" i="1" a="1"/>
  <c r="E14482" i="1" s="1"/>
  <c r="F14482" i="1" s="1"/>
  <c r="E14483" i="1" a="1"/>
  <c r="E14483" i="1" s="1"/>
  <c r="F14483" i="1" s="1"/>
  <c r="E14484" i="1" a="1"/>
  <c r="E14484" i="1" s="1"/>
  <c r="F14484" i="1" s="1"/>
  <c r="E14485" i="1" a="1"/>
  <c r="E14485" i="1" s="1"/>
  <c r="F14485" i="1" s="1"/>
  <c r="E14486" i="1" a="1"/>
  <c r="E14486" i="1" s="1"/>
  <c r="F14486" i="1" s="1"/>
  <c r="E14487" i="1" a="1"/>
  <c r="E14487" i="1" s="1"/>
  <c r="F14487" i="1" s="1"/>
  <c r="E14488" i="1" a="1"/>
  <c r="E14488" i="1" s="1"/>
  <c r="F14488" i="1" s="1"/>
  <c r="E14489" i="1" a="1"/>
  <c r="E14489" i="1" s="1"/>
  <c r="F14489" i="1" s="1"/>
  <c r="E14490" i="1" a="1"/>
  <c r="E14490" i="1" s="1"/>
  <c r="F14490" i="1" s="1"/>
  <c r="E14491" i="1" a="1"/>
  <c r="E14491" i="1" s="1"/>
  <c r="F14491" i="1" s="1"/>
  <c r="E14492" i="1" a="1"/>
  <c r="E14492" i="1" s="1"/>
  <c r="F14492" i="1" s="1"/>
  <c r="E14493" i="1" a="1"/>
  <c r="E14493" i="1" s="1"/>
  <c r="F14493" i="1" s="1"/>
  <c r="E14494" i="1" a="1"/>
  <c r="E14494" i="1" s="1"/>
  <c r="F14494" i="1" s="1"/>
  <c r="E14495" i="1" a="1"/>
  <c r="E14495" i="1" s="1"/>
  <c r="F14495" i="1" s="1"/>
  <c r="E14496" i="1" a="1"/>
  <c r="E14496" i="1" s="1"/>
  <c r="F14496" i="1" s="1"/>
  <c r="E14497" i="1" a="1"/>
  <c r="E14497" i="1" s="1"/>
  <c r="F14497" i="1" s="1"/>
  <c r="E14498" i="1" a="1"/>
  <c r="E14498" i="1" s="1"/>
  <c r="F14498" i="1" s="1"/>
  <c r="E14499" i="1" a="1"/>
  <c r="E14499" i="1" s="1"/>
  <c r="F14499" i="1" s="1"/>
  <c r="E14500" i="1" a="1"/>
  <c r="E14500" i="1" s="1"/>
  <c r="F14500" i="1" s="1"/>
  <c r="E14501" i="1" a="1"/>
  <c r="E14501" i="1" s="1"/>
  <c r="F14501" i="1" s="1"/>
  <c r="E14502" i="1" a="1"/>
  <c r="E14502" i="1" s="1"/>
  <c r="F14502" i="1" s="1"/>
  <c r="E14503" i="1" a="1"/>
  <c r="E14503" i="1" s="1"/>
  <c r="F14503" i="1" s="1"/>
  <c r="E14504" i="1" a="1"/>
  <c r="E14504" i="1" s="1"/>
  <c r="F14504" i="1" s="1"/>
  <c r="E14505" i="1" a="1"/>
  <c r="E14505" i="1" s="1"/>
  <c r="F14505" i="1" s="1"/>
  <c r="E14506" i="1" a="1"/>
  <c r="E14506" i="1" s="1"/>
  <c r="F14506" i="1" s="1"/>
  <c r="E14507" i="1" a="1"/>
  <c r="E14507" i="1" s="1"/>
  <c r="F14507" i="1" s="1"/>
  <c r="E14508" i="1" a="1"/>
  <c r="E14508" i="1" s="1"/>
  <c r="F14508" i="1" s="1"/>
  <c r="E14509" i="1" a="1"/>
  <c r="E14509" i="1" s="1"/>
  <c r="F14509" i="1" s="1"/>
  <c r="E14510" i="1" a="1"/>
  <c r="E14510" i="1" s="1"/>
  <c r="F14510" i="1" s="1"/>
  <c r="E14511" i="1" a="1"/>
  <c r="E14511" i="1" s="1"/>
  <c r="F14511" i="1" s="1"/>
  <c r="E14512" i="1" a="1"/>
  <c r="E14512" i="1" s="1"/>
  <c r="F14512" i="1" s="1"/>
  <c r="E14513" i="1" a="1"/>
  <c r="E14513" i="1" s="1"/>
  <c r="F14513" i="1" s="1"/>
  <c r="E14514" i="1" a="1"/>
  <c r="E14514" i="1" s="1"/>
  <c r="F14514" i="1" s="1"/>
  <c r="E14515" i="1" a="1"/>
  <c r="E14515" i="1" s="1"/>
  <c r="F14515" i="1" s="1"/>
  <c r="E14516" i="1" a="1"/>
  <c r="E14516" i="1" s="1"/>
  <c r="F14516" i="1" s="1"/>
  <c r="E14517" i="1" a="1"/>
  <c r="E14517" i="1" s="1"/>
  <c r="F14517" i="1" s="1"/>
  <c r="E14518" i="1" a="1"/>
  <c r="E14518" i="1" s="1"/>
  <c r="F14518" i="1" s="1"/>
  <c r="E14519" i="1" a="1"/>
  <c r="E14519" i="1" s="1"/>
  <c r="F14519" i="1" s="1"/>
  <c r="E14520" i="1" a="1"/>
  <c r="E14520" i="1" s="1"/>
  <c r="F14520" i="1" s="1"/>
  <c r="E14521" i="1" a="1"/>
  <c r="E14521" i="1" s="1"/>
  <c r="F14521" i="1" s="1"/>
  <c r="E14522" i="1" a="1"/>
  <c r="E14522" i="1" s="1"/>
  <c r="F14522" i="1" s="1"/>
  <c r="E14523" i="1" a="1"/>
  <c r="E14523" i="1" s="1"/>
  <c r="F14523" i="1" s="1"/>
  <c r="E14524" i="1" a="1"/>
  <c r="E14524" i="1" s="1"/>
  <c r="F14524" i="1" s="1"/>
  <c r="E14525" i="1" a="1"/>
  <c r="E14525" i="1" s="1"/>
  <c r="F14525" i="1" s="1"/>
  <c r="E14526" i="1" a="1"/>
  <c r="E14526" i="1" s="1"/>
  <c r="F14526" i="1" s="1"/>
  <c r="E14527" i="1" a="1"/>
  <c r="E14527" i="1" s="1"/>
  <c r="F14527" i="1" s="1"/>
  <c r="E14528" i="1" a="1"/>
  <c r="E14528" i="1" s="1"/>
  <c r="F14528" i="1" s="1"/>
  <c r="E14529" i="1" a="1"/>
  <c r="E14529" i="1" s="1"/>
  <c r="F14529" i="1" s="1"/>
  <c r="E14530" i="1" a="1"/>
  <c r="E14530" i="1" s="1"/>
  <c r="F14530" i="1" s="1"/>
  <c r="E14531" i="1" a="1"/>
  <c r="E14531" i="1" s="1"/>
  <c r="F14531" i="1" s="1"/>
  <c r="E14532" i="1" a="1"/>
  <c r="E14532" i="1" s="1"/>
  <c r="F14532" i="1" s="1"/>
  <c r="E14533" i="1" a="1"/>
  <c r="E14533" i="1" s="1"/>
  <c r="F14533" i="1" s="1"/>
  <c r="E14534" i="1" a="1"/>
  <c r="E14534" i="1" s="1"/>
  <c r="F14534" i="1" s="1"/>
  <c r="E14535" i="1" a="1"/>
  <c r="E14535" i="1" s="1"/>
  <c r="F14535" i="1" s="1"/>
  <c r="E14536" i="1" a="1"/>
  <c r="E14536" i="1" s="1"/>
  <c r="F14536" i="1" s="1"/>
  <c r="E14537" i="1" a="1"/>
  <c r="E14537" i="1" s="1"/>
  <c r="F14537" i="1" s="1"/>
  <c r="E14538" i="1" a="1"/>
  <c r="E14538" i="1" s="1"/>
  <c r="F14538" i="1" s="1"/>
  <c r="E14539" i="1" a="1"/>
  <c r="E14539" i="1" s="1"/>
  <c r="F14539" i="1" s="1"/>
  <c r="E14540" i="1" a="1"/>
  <c r="E14540" i="1" s="1"/>
  <c r="F14540" i="1" s="1"/>
  <c r="E14541" i="1" a="1"/>
  <c r="E14541" i="1" s="1"/>
  <c r="F14541" i="1" s="1"/>
  <c r="E14542" i="1" a="1"/>
  <c r="E14542" i="1" s="1"/>
  <c r="F14542" i="1" s="1"/>
  <c r="E14543" i="1" a="1"/>
  <c r="E14543" i="1" s="1"/>
  <c r="F14543" i="1" s="1"/>
  <c r="E14544" i="1" a="1"/>
  <c r="E14544" i="1" s="1"/>
  <c r="F14544" i="1" s="1"/>
  <c r="E14545" i="1" a="1"/>
  <c r="E14545" i="1" s="1"/>
  <c r="F14545" i="1" s="1"/>
  <c r="E14546" i="1" a="1"/>
  <c r="E14546" i="1" s="1"/>
  <c r="F14546" i="1" s="1"/>
  <c r="E14547" i="1" a="1"/>
  <c r="E14547" i="1" s="1"/>
  <c r="F14547" i="1" s="1"/>
  <c r="E14548" i="1" a="1"/>
  <c r="E14548" i="1" s="1"/>
  <c r="F14548" i="1" s="1"/>
  <c r="E14549" i="1" a="1"/>
  <c r="E14549" i="1" s="1"/>
  <c r="F14549" i="1" s="1"/>
  <c r="E14550" i="1" a="1"/>
  <c r="E14550" i="1" s="1"/>
  <c r="F14550" i="1" s="1"/>
  <c r="E14551" i="1" a="1"/>
  <c r="E14551" i="1" s="1"/>
  <c r="F14551" i="1" s="1"/>
  <c r="E14552" i="1" a="1"/>
  <c r="E14552" i="1" s="1"/>
  <c r="F14552" i="1" s="1"/>
  <c r="E14553" i="1" a="1"/>
  <c r="E14553" i="1" s="1"/>
  <c r="F14553" i="1" s="1"/>
  <c r="E14554" i="1" a="1"/>
  <c r="E14554" i="1" s="1"/>
  <c r="F14554" i="1" s="1"/>
  <c r="E14555" i="1" a="1"/>
  <c r="E14555" i="1" s="1"/>
  <c r="F14555" i="1" s="1"/>
  <c r="E14556" i="1" a="1"/>
  <c r="E14556" i="1" s="1"/>
  <c r="F14556" i="1" s="1"/>
  <c r="E14557" i="1" a="1"/>
  <c r="E14557" i="1" s="1"/>
  <c r="F14557" i="1" s="1"/>
  <c r="E14558" i="1" a="1"/>
  <c r="E14558" i="1" s="1"/>
  <c r="F14558" i="1" s="1"/>
  <c r="E14559" i="1" a="1"/>
  <c r="E14559" i="1" s="1"/>
  <c r="F14559" i="1" s="1"/>
  <c r="E14560" i="1" a="1"/>
  <c r="E14560" i="1" s="1"/>
  <c r="F14560" i="1" s="1"/>
  <c r="E14561" i="1" a="1"/>
  <c r="E14561" i="1" s="1"/>
  <c r="F14561" i="1" s="1"/>
  <c r="E14562" i="1" a="1"/>
  <c r="E14562" i="1" s="1"/>
  <c r="F14562" i="1" s="1"/>
  <c r="E14563" i="1" a="1"/>
  <c r="E14563" i="1" s="1"/>
  <c r="F14563" i="1" s="1"/>
  <c r="E14564" i="1" a="1"/>
  <c r="E14564" i="1" s="1"/>
  <c r="F14564" i="1" s="1"/>
  <c r="E14565" i="1" a="1"/>
  <c r="E14565" i="1" s="1"/>
  <c r="F14565" i="1" s="1"/>
  <c r="E14566" i="1" a="1"/>
  <c r="E14566" i="1" s="1"/>
  <c r="F14566" i="1" s="1"/>
  <c r="E14567" i="1" a="1"/>
  <c r="E14567" i="1" s="1"/>
  <c r="F14567" i="1" s="1"/>
  <c r="E14568" i="1" a="1"/>
  <c r="E14568" i="1" s="1"/>
  <c r="F14568" i="1" s="1"/>
  <c r="E14569" i="1" a="1"/>
  <c r="E14569" i="1" s="1"/>
  <c r="F14569" i="1" s="1"/>
  <c r="E14570" i="1" a="1"/>
  <c r="E14570" i="1" s="1"/>
  <c r="F14570" i="1" s="1"/>
  <c r="E14571" i="1" a="1"/>
  <c r="E14571" i="1" s="1"/>
  <c r="F14571" i="1" s="1"/>
  <c r="E14572" i="1" a="1"/>
  <c r="E14572" i="1" s="1"/>
  <c r="F14572" i="1" s="1"/>
  <c r="E14573" i="1" a="1"/>
  <c r="E14573" i="1" s="1"/>
  <c r="F14573" i="1" s="1"/>
  <c r="E14574" i="1" a="1"/>
  <c r="E14574" i="1" s="1"/>
  <c r="F14574" i="1" s="1"/>
  <c r="E14575" i="1" a="1"/>
  <c r="E14575" i="1" s="1"/>
  <c r="F14575" i="1" s="1"/>
  <c r="E14576" i="1" a="1"/>
  <c r="E14576" i="1" s="1"/>
  <c r="F14576" i="1" s="1"/>
  <c r="E14577" i="1" a="1"/>
  <c r="E14577" i="1" s="1"/>
  <c r="F14577" i="1" s="1"/>
  <c r="E14578" i="1" a="1"/>
  <c r="E14578" i="1" s="1"/>
  <c r="F14578" i="1" s="1"/>
  <c r="E14579" i="1" a="1"/>
  <c r="E14579" i="1" s="1"/>
  <c r="F14579" i="1" s="1"/>
  <c r="E14580" i="1" a="1"/>
  <c r="E14580" i="1" s="1"/>
  <c r="F14580" i="1" s="1"/>
  <c r="E14581" i="1" a="1"/>
  <c r="E14581" i="1" s="1"/>
  <c r="F14581" i="1" s="1"/>
  <c r="E14582" i="1" a="1"/>
  <c r="E14582" i="1" s="1"/>
  <c r="F14582" i="1" s="1"/>
  <c r="E14583" i="1" a="1"/>
  <c r="E14583" i="1" s="1"/>
  <c r="F14583" i="1" s="1"/>
  <c r="E14584" i="1" a="1"/>
  <c r="E14584" i="1" s="1"/>
  <c r="F14584" i="1" s="1"/>
  <c r="E14585" i="1" a="1"/>
  <c r="E14585" i="1" s="1"/>
  <c r="F14585" i="1" s="1"/>
  <c r="E14586" i="1" a="1"/>
  <c r="E14586" i="1" s="1"/>
  <c r="F14586" i="1" s="1"/>
  <c r="E14587" i="1" a="1"/>
  <c r="E14587" i="1" s="1"/>
  <c r="F14587" i="1" s="1"/>
  <c r="E14588" i="1" a="1"/>
  <c r="E14588" i="1" s="1"/>
  <c r="F14588" i="1" s="1"/>
  <c r="E14589" i="1" a="1"/>
  <c r="E14589" i="1" s="1"/>
  <c r="F14589" i="1" s="1"/>
  <c r="E14590" i="1" a="1"/>
  <c r="E14590" i="1" s="1"/>
  <c r="F14590" i="1" s="1"/>
  <c r="E14591" i="1" a="1"/>
  <c r="E14591" i="1" s="1"/>
  <c r="F14591" i="1" s="1"/>
  <c r="E14592" i="1" a="1"/>
  <c r="E14592" i="1" s="1"/>
  <c r="F14592" i="1" s="1"/>
  <c r="E14593" i="1" a="1"/>
  <c r="E14593" i="1" s="1"/>
  <c r="F14593" i="1" s="1"/>
  <c r="E14594" i="1" a="1"/>
  <c r="E14594" i="1" s="1"/>
  <c r="F14594" i="1" s="1"/>
  <c r="E14595" i="1" a="1"/>
  <c r="E14595" i="1" s="1"/>
  <c r="F14595" i="1" s="1"/>
  <c r="E14596" i="1" a="1"/>
  <c r="E14596" i="1" s="1"/>
  <c r="F14596" i="1" s="1"/>
  <c r="E14597" i="1" a="1"/>
  <c r="E14597" i="1" s="1"/>
  <c r="F14597" i="1" s="1"/>
  <c r="E14598" i="1" a="1"/>
  <c r="E14598" i="1" s="1"/>
  <c r="F14598" i="1" s="1"/>
  <c r="E14599" i="1" a="1"/>
  <c r="E14599" i="1" s="1"/>
  <c r="F14599" i="1" s="1"/>
  <c r="E14600" i="1" a="1"/>
  <c r="E14600" i="1" s="1"/>
  <c r="F14600" i="1" s="1"/>
  <c r="E14601" i="1" a="1"/>
  <c r="E14601" i="1" s="1"/>
  <c r="F14601" i="1" s="1"/>
  <c r="E14602" i="1" a="1"/>
  <c r="E14602" i="1" s="1"/>
  <c r="F14602" i="1" s="1"/>
  <c r="E14603" i="1" a="1"/>
  <c r="E14603" i="1" s="1"/>
  <c r="F14603" i="1" s="1"/>
  <c r="E14604" i="1" a="1"/>
  <c r="E14604" i="1" s="1"/>
  <c r="F14604" i="1" s="1"/>
  <c r="E14605" i="1" a="1"/>
  <c r="E14605" i="1" s="1"/>
  <c r="F14605" i="1" s="1"/>
  <c r="E14606" i="1" a="1"/>
  <c r="E14606" i="1" s="1"/>
  <c r="F14606" i="1" s="1"/>
  <c r="E14607" i="1" a="1"/>
  <c r="E14607" i="1" s="1"/>
  <c r="F14607" i="1" s="1"/>
  <c r="E14608" i="1" a="1"/>
  <c r="E14608" i="1" s="1"/>
  <c r="F14608" i="1" s="1"/>
  <c r="E14609" i="1" a="1"/>
  <c r="E14609" i="1" s="1"/>
  <c r="F14609" i="1" s="1"/>
  <c r="E14610" i="1" a="1"/>
  <c r="E14610" i="1" s="1"/>
  <c r="F14610" i="1" s="1"/>
  <c r="E14611" i="1" a="1"/>
  <c r="E14611" i="1" s="1"/>
  <c r="F14611" i="1" s="1"/>
  <c r="E14612" i="1" a="1"/>
  <c r="E14612" i="1" s="1"/>
  <c r="F14612" i="1" s="1"/>
  <c r="E14613" i="1" a="1"/>
  <c r="E14613" i="1" s="1"/>
  <c r="F14613" i="1" s="1"/>
  <c r="E14614" i="1" a="1"/>
  <c r="E14614" i="1" s="1"/>
  <c r="F14614" i="1" s="1"/>
  <c r="E14615" i="1" a="1"/>
  <c r="E14615" i="1" s="1"/>
  <c r="F14615" i="1" s="1"/>
  <c r="E14616" i="1" a="1"/>
  <c r="E14616" i="1" s="1"/>
  <c r="F14616" i="1" s="1"/>
  <c r="E14617" i="1" a="1"/>
  <c r="E14617" i="1" s="1"/>
  <c r="F14617" i="1" s="1"/>
  <c r="E14618" i="1" a="1"/>
  <c r="E14618" i="1" s="1"/>
  <c r="F14618" i="1" s="1"/>
  <c r="E14619" i="1" a="1"/>
  <c r="E14619" i="1" s="1"/>
  <c r="F14619" i="1" s="1"/>
  <c r="E14620" i="1" a="1"/>
  <c r="E14620" i="1" s="1"/>
  <c r="F14620" i="1" s="1"/>
  <c r="E14621" i="1" a="1"/>
  <c r="E14621" i="1" s="1"/>
  <c r="F14621" i="1" s="1"/>
  <c r="E14622" i="1" a="1"/>
  <c r="E14622" i="1" s="1"/>
  <c r="F14622" i="1" s="1"/>
  <c r="E14623" i="1" a="1"/>
  <c r="E14623" i="1" s="1"/>
  <c r="F14623" i="1" s="1"/>
  <c r="E14624" i="1" a="1"/>
  <c r="E14624" i="1" s="1"/>
  <c r="F14624" i="1" s="1"/>
  <c r="E14625" i="1" a="1"/>
  <c r="E14625" i="1" s="1"/>
  <c r="F14625" i="1" s="1"/>
  <c r="E14626" i="1" a="1"/>
  <c r="E14626" i="1" s="1"/>
  <c r="F14626" i="1" s="1"/>
  <c r="E14627" i="1" a="1"/>
  <c r="E14627" i="1" s="1"/>
  <c r="F14627" i="1" s="1"/>
  <c r="E14628" i="1" a="1"/>
  <c r="E14628" i="1" s="1"/>
  <c r="F14628" i="1" s="1"/>
  <c r="E14629" i="1" a="1"/>
  <c r="E14629" i="1" s="1"/>
  <c r="F14629" i="1" s="1"/>
  <c r="E14630" i="1" a="1"/>
  <c r="E14630" i="1" s="1"/>
  <c r="F14630" i="1" s="1"/>
  <c r="E14631" i="1" a="1"/>
  <c r="E14631" i="1" s="1"/>
  <c r="F14631" i="1" s="1"/>
  <c r="E14632" i="1" a="1"/>
  <c r="E14632" i="1" s="1"/>
  <c r="F14632" i="1" s="1"/>
  <c r="E14633" i="1" a="1"/>
  <c r="E14633" i="1" s="1"/>
  <c r="F14633" i="1" s="1"/>
  <c r="E14634" i="1" a="1"/>
  <c r="E14634" i="1" s="1"/>
  <c r="F14634" i="1" s="1"/>
  <c r="E14635" i="1" a="1"/>
  <c r="E14635" i="1" s="1"/>
  <c r="F14635" i="1" s="1"/>
  <c r="E14636" i="1" a="1"/>
  <c r="E14636" i="1" s="1"/>
  <c r="F14636" i="1" s="1"/>
  <c r="E14637" i="1" a="1"/>
  <c r="E14637" i="1" s="1"/>
  <c r="F14637" i="1" s="1"/>
  <c r="E14638" i="1" a="1"/>
  <c r="E14638" i="1" s="1"/>
  <c r="F14638" i="1" s="1"/>
  <c r="E14639" i="1" a="1"/>
  <c r="E14639" i="1" s="1"/>
  <c r="F14639" i="1" s="1"/>
  <c r="E14640" i="1" a="1"/>
  <c r="E14640" i="1" s="1"/>
  <c r="F14640" i="1" s="1"/>
  <c r="E14641" i="1" a="1"/>
  <c r="E14641" i="1" s="1"/>
  <c r="F14641" i="1" s="1"/>
  <c r="E14642" i="1" a="1"/>
  <c r="E14642" i="1" s="1"/>
  <c r="F14642" i="1" s="1"/>
  <c r="E14643" i="1" a="1"/>
  <c r="E14643" i="1" s="1"/>
  <c r="F14643" i="1" s="1"/>
  <c r="E14644" i="1" a="1"/>
  <c r="E14644" i="1" s="1"/>
  <c r="F14644" i="1" s="1"/>
  <c r="E14645" i="1" a="1"/>
  <c r="E14645" i="1" s="1"/>
  <c r="F14645" i="1" s="1"/>
  <c r="E14646" i="1" a="1"/>
  <c r="E14646" i="1" s="1"/>
  <c r="F14646" i="1" s="1"/>
  <c r="E14647" i="1" a="1"/>
  <c r="E14647" i="1" s="1"/>
  <c r="F14647" i="1" s="1"/>
  <c r="E14648" i="1" a="1"/>
  <c r="E14648" i="1" s="1"/>
  <c r="F14648" i="1" s="1"/>
  <c r="E14649" i="1" a="1"/>
  <c r="E14649" i="1" s="1"/>
  <c r="F14649" i="1" s="1"/>
  <c r="E14650" i="1" a="1"/>
  <c r="E14650" i="1" s="1"/>
  <c r="F14650" i="1" s="1"/>
  <c r="E14651" i="1" a="1"/>
  <c r="E14651" i="1" s="1"/>
  <c r="F14651" i="1" s="1"/>
  <c r="E14652" i="1" a="1"/>
  <c r="E14652" i="1" s="1"/>
  <c r="F14652" i="1" s="1"/>
  <c r="E14653" i="1" a="1"/>
  <c r="E14653" i="1" s="1"/>
  <c r="F14653" i="1" s="1"/>
  <c r="E14654" i="1" a="1"/>
  <c r="E14654" i="1" s="1"/>
  <c r="F14654" i="1" s="1"/>
  <c r="E14655" i="1" a="1"/>
  <c r="E14655" i="1" s="1"/>
  <c r="F14655" i="1" s="1"/>
  <c r="E14656" i="1" a="1"/>
  <c r="E14656" i="1" s="1"/>
  <c r="F14656" i="1" s="1"/>
  <c r="E14657" i="1" a="1"/>
  <c r="E14657" i="1" s="1"/>
  <c r="F14657" i="1" s="1"/>
  <c r="E14658" i="1" a="1"/>
  <c r="E14658" i="1" s="1"/>
  <c r="F14658" i="1" s="1"/>
  <c r="E14659" i="1" a="1"/>
  <c r="E14659" i="1" s="1"/>
  <c r="F14659" i="1" s="1"/>
  <c r="E14660" i="1" a="1"/>
  <c r="E14660" i="1" s="1"/>
  <c r="F14660" i="1" s="1"/>
  <c r="E14661" i="1" a="1"/>
  <c r="E14661" i="1" s="1"/>
  <c r="F14661" i="1" s="1"/>
  <c r="E14662" i="1" a="1"/>
  <c r="E14662" i="1" s="1"/>
  <c r="F14662" i="1" s="1"/>
  <c r="E14663" i="1" a="1"/>
  <c r="E14663" i="1" s="1"/>
  <c r="F14663" i="1" s="1"/>
  <c r="E14664" i="1" a="1"/>
  <c r="E14664" i="1" s="1"/>
  <c r="F14664" i="1" s="1"/>
  <c r="E14665" i="1" a="1"/>
  <c r="E14665" i="1" s="1"/>
  <c r="F14665" i="1" s="1"/>
  <c r="E14666" i="1" a="1"/>
  <c r="E14666" i="1" s="1"/>
  <c r="F14666" i="1" s="1"/>
  <c r="E14667" i="1" a="1"/>
  <c r="E14667" i="1" s="1"/>
  <c r="F14667" i="1" s="1"/>
  <c r="E14668" i="1" a="1"/>
  <c r="E14668" i="1" s="1"/>
  <c r="F14668" i="1" s="1"/>
  <c r="E14669" i="1" a="1"/>
  <c r="E14669" i="1" s="1"/>
  <c r="F14669" i="1" s="1"/>
  <c r="E14670" i="1" a="1"/>
  <c r="E14670" i="1" s="1"/>
  <c r="F14670" i="1" s="1"/>
  <c r="E14671" i="1" a="1"/>
  <c r="E14671" i="1" s="1"/>
  <c r="F14671" i="1" s="1"/>
  <c r="E14672" i="1" a="1"/>
  <c r="E14672" i="1" s="1"/>
  <c r="F14672" i="1" s="1"/>
  <c r="E14673" i="1" a="1"/>
  <c r="E14673" i="1" s="1"/>
  <c r="F14673" i="1" s="1"/>
  <c r="E14674" i="1" a="1"/>
  <c r="E14674" i="1" s="1"/>
  <c r="F14674" i="1" s="1"/>
  <c r="E14675" i="1" a="1"/>
  <c r="E14675" i="1" s="1"/>
  <c r="F14675" i="1" s="1"/>
  <c r="E14676" i="1" a="1"/>
  <c r="E14676" i="1" s="1"/>
  <c r="F14676" i="1" s="1"/>
  <c r="E14677" i="1" a="1"/>
  <c r="E14677" i="1" s="1"/>
  <c r="F14677" i="1" s="1"/>
  <c r="E14678" i="1" a="1"/>
  <c r="E14678" i="1" s="1"/>
  <c r="F14678" i="1" s="1"/>
  <c r="E14679" i="1" a="1"/>
  <c r="E14679" i="1" s="1"/>
  <c r="F14679" i="1" s="1"/>
  <c r="E14680" i="1" a="1"/>
  <c r="E14680" i="1" s="1"/>
  <c r="F14680" i="1" s="1"/>
  <c r="E14681" i="1" a="1"/>
  <c r="E14681" i="1" s="1"/>
  <c r="F14681" i="1" s="1"/>
  <c r="E14682" i="1" a="1"/>
  <c r="E14682" i="1" s="1"/>
  <c r="F14682" i="1" s="1"/>
  <c r="E14683" i="1" a="1"/>
  <c r="E14683" i="1" s="1"/>
  <c r="F14683" i="1" s="1"/>
  <c r="E14684" i="1" a="1"/>
  <c r="E14684" i="1" s="1"/>
  <c r="F14684" i="1" s="1"/>
  <c r="E14685" i="1" a="1"/>
  <c r="E14685" i="1" s="1"/>
  <c r="F14685" i="1" s="1"/>
  <c r="E14686" i="1" a="1"/>
  <c r="E14686" i="1" s="1"/>
  <c r="F14686" i="1" s="1"/>
  <c r="E14687" i="1" a="1"/>
  <c r="E14687" i="1" s="1"/>
  <c r="F14687" i="1" s="1"/>
  <c r="E14688" i="1" a="1"/>
  <c r="E14688" i="1" s="1"/>
  <c r="F14688" i="1" s="1"/>
  <c r="E14689" i="1" a="1"/>
  <c r="E14689" i="1" s="1"/>
  <c r="F14689" i="1" s="1"/>
  <c r="E14690" i="1" a="1"/>
  <c r="E14690" i="1" s="1"/>
  <c r="F14690" i="1" s="1"/>
  <c r="E14691" i="1" a="1"/>
  <c r="E14691" i="1" s="1"/>
  <c r="F14691" i="1" s="1"/>
  <c r="E14692" i="1" a="1"/>
  <c r="E14692" i="1" s="1"/>
  <c r="F14692" i="1" s="1"/>
  <c r="E14693" i="1" a="1"/>
  <c r="E14693" i="1" s="1"/>
  <c r="F14693" i="1" s="1"/>
  <c r="E14694" i="1" a="1"/>
  <c r="E14694" i="1" s="1"/>
  <c r="F14694" i="1" s="1"/>
  <c r="E14695" i="1" a="1"/>
  <c r="E14695" i="1" s="1"/>
  <c r="F14695" i="1" s="1"/>
  <c r="E14696" i="1" a="1"/>
  <c r="E14696" i="1" s="1"/>
  <c r="F14696" i="1" s="1"/>
  <c r="E14697" i="1" a="1"/>
  <c r="E14697" i="1" s="1"/>
  <c r="F14697" i="1" s="1"/>
  <c r="E14698" i="1" a="1"/>
  <c r="E14698" i="1" s="1"/>
  <c r="F14698" i="1" s="1"/>
  <c r="E14699" i="1" a="1"/>
  <c r="E14699" i="1" s="1"/>
  <c r="F14699" i="1" s="1"/>
  <c r="E14700" i="1" a="1"/>
  <c r="E14700" i="1" s="1"/>
  <c r="F14700" i="1" s="1"/>
  <c r="E14701" i="1" a="1"/>
  <c r="E14701" i="1" s="1"/>
  <c r="F14701" i="1" s="1"/>
  <c r="E14702" i="1" a="1"/>
  <c r="E14702" i="1" s="1"/>
  <c r="F14702" i="1" s="1"/>
  <c r="E14703" i="1" a="1"/>
  <c r="E14703" i="1" s="1"/>
  <c r="F14703" i="1" s="1"/>
  <c r="E14704" i="1" a="1"/>
  <c r="E14704" i="1" s="1"/>
  <c r="F14704" i="1" s="1"/>
  <c r="E14705" i="1" a="1"/>
  <c r="E14705" i="1" s="1"/>
  <c r="F14705" i="1" s="1"/>
  <c r="E14706" i="1" a="1"/>
  <c r="E14706" i="1" s="1"/>
  <c r="F14706" i="1" s="1"/>
  <c r="E14707" i="1" a="1"/>
  <c r="E14707" i="1" s="1"/>
  <c r="F14707" i="1" s="1"/>
  <c r="E14708" i="1" a="1"/>
  <c r="E14708" i="1" s="1"/>
  <c r="F14708" i="1" s="1"/>
  <c r="E14709" i="1" a="1"/>
  <c r="E14709" i="1" s="1"/>
  <c r="F14709" i="1" s="1"/>
  <c r="E14710" i="1" a="1"/>
  <c r="E14710" i="1" s="1"/>
  <c r="F14710" i="1" s="1"/>
  <c r="E14711" i="1" a="1"/>
  <c r="E14711" i="1" s="1"/>
  <c r="F14711" i="1" s="1"/>
  <c r="E14712" i="1" a="1"/>
  <c r="E14712" i="1" s="1"/>
  <c r="F14712" i="1" s="1"/>
  <c r="E14713" i="1" a="1"/>
  <c r="E14713" i="1" s="1"/>
  <c r="F14713" i="1" s="1"/>
  <c r="E14714" i="1" a="1"/>
  <c r="E14714" i="1" s="1"/>
  <c r="F14714" i="1" s="1"/>
  <c r="E14715" i="1" a="1"/>
  <c r="E14715" i="1" s="1"/>
  <c r="F14715" i="1" s="1"/>
  <c r="E14716" i="1" a="1"/>
  <c r="E14716" i="1" s="1"/>
  <c r="F14716" i="1" s="1"/>
  <c r="E14717" i="1" a="1"/>
  <c r="E14717" i="1" s="1"/>
  <c r="F14717" i="1" s="1"/>
  <c r="E14718" i="1" a="1"/>
  <c r="E14718" i="1" s="1"/>
  <c r="F14718" i="1" s="1"/>
  <c r="E14719" i="1" a="1"/>
  <c r="E14719" i="1" s="1"/>
  <c r="F14719" i="1" s="1"/>
  <c r="E14720" i="1" a="1"/>
  <c r="E14720" i="1" s="1"/>
  <c r="F14720" i="1" s="1"/>
  <c r="E14721" i="1" a="1"/>
  <c r="E14721" i="1" s="1"/>
  <c r="F14721" i="1" s="1"/>
  <c r="E14722" i="1" a="1"/>
  <c r="E14722" i="1" s="1"/>
  <c r="F14722" i="1" s="1"/>
  <c r="E14723" i="1" a="1"/>
  <c r="E14723" i="1" s="1"/>
  <c r="F14723" i="1" s="1"/>
  <c r="E14724" i="1" a="1"/>
  <c r="E14724" i="1" s="1"/>
  <c r="F14724" i="1" s="1"/>
  <c r="E14725" i="1" a="1"/>
  <c r="E14725" i="1" s="1"/>
  <c r="F14725" i="1" s="1"/>
  <c r="E14726" i="1" a="1"/>
  <c r="E14726" i="1" s="1"/>
  <c r="F14726" i="1" s="1"/>
  <c r="E14727" i="1" a="1"/>
  <c r="E14727" i="1" s="1"/>
  <c r="F14727" i="1" s="1"/>
  <c r="E14728" i="1" a="1"/>
  <c r="E14728" i="1" s="1"/>
  <c r="F14728" i="1" s="1"/>
  <c r="E14729" i="1" a="1"/>
  <c r="E14729" i="1" s="1"/>
  <c r="F14729" i="1" s="1"/>
  <c r="E14730" i="1" a="1"/>
  <c r="E14730" i="1" s="1"/>
  <c r="F14730" i="1" s="1"/>
  <c r="E14731" i="1" a="1"/>
  <c r="E14731" i="1" s="1"/>
  <c r="F14731" i="1" s="1"/>
  <c r="E14732" i="1" a="1"/>
  <c r="E14732" i="1" s="1"/>
  <c r="F14732" i="1" s="1"/>
  <c r="E14733" i="1" a="1"/>
  <c r="E14733" i="1" s="1"/>
  <c r="F14733" i="1" s="1"/>
  <c r="E14734" i="1" a="1"/>
  <c r="E14734" i="1" s="1"/>
  <c r="F14734" i="1" s="1"/>
  <c r="E14735" i="1" a="1"/>
  <c r="E14735" i="1" s="1"/>
  <c r="F14735" i="1" s="1"/>
  <c r="E14736" i="1" a="1"/>
  <c r="E14736" i="1" s="1"/>
  <c r="F14736" i="1" s="1"/>
  <c r="E14737" i="1" a="1"/>
  <c r="E14737" i="1" s="1"/>
  <c r="F14737" i="1" s="1"/>
  <c r="E14738" i="1" a="1"/>
  <c r="E14738" i="1" s="1"/>
  <c r="F14738" i="1" s="1"/>
  <c r="E14739" i="1" a="1"/>
  <c r="E14739" i="1" s="1"/>
  <c r="F14739" i="1" s="1"/>
  <c r="E14740" i="1" a="1"/>
  <c r="E14740" i="1" s="1"/>
  <c r="F14740" i="1" s="1"/>
  <c r="E14741" i="1" a="1"/>
  <c r="E14741" i="1" s="1"/>
  <c r="F14741" i="1" s="1"/>
  <c r="E14742" i="1" a="1"/>
  <c r="E14742" i="1" s="1"/>
  <c r="F14742" i="1" s="1"/>
  <c r="E14743" i="1" a="1"/>
  <c r="E14743" i="1" s="1"/>
  <c r="F14743" i="1" s="1"/>
  <c r="E14744" i="1" a="1"/>
  <c r="E14744" i="1" s="1"/>
  <c r="F14744" i="1" s="1"/>
  <c r="E14745" i="1" a="1"/>
  <c r="E14745" i="1" s="1"/>
  <c r="F14745" i="1" s="1"/>
  <c r="E14746" i="1" a="1"/>
  <c r="E14746" i="1" s="1"/>
  <c r="F14746" i="1" s="1"/>
  <c r="E14747" i="1" a="1"/>
  <c r="E14747" i="1" s="1"/>
  <c r="F14747" i="1" s="1"/>
  <c r="E14748" i="1" a="1"/>
  <c r="E14748" i="1" s="1"/>
  <c r="F14748" i="1" s="1"/>
  <c r="E14749" i="1" a="1"/>
  <c r="E14749" i="1" s="1"/>
  <c r="F14749" i="1" s="1"/>
  <c r="E14750" i="1" a="1"/>
  <c r="E14750" i="1" s="1"/>
  <c r="F14750" i="1" s="1"/>
  <c r="E14751" i="1" a="1"/>
  <c r="E14751" i="1" s="1"/>
  <c r="F14751" i="1" s="1"/>
  <c r="E14752" i="1" a="1"/>
  <c r="E14752" i="1" s="1"/>
  <c r="F14752" i="1" s="1"/>
  <c r="E14753" i="1" a="1"/>
  <c r="E14753" i="1" s="1"/>
  <c r="F14753" i="1" s="1"/>
  <c r="E14754" i="1" a="1"/>
  <c r="E14754" i="1" s="1"/>
  <c r="F14754" i="1" s="1"/>
  <c r="E14755" i="1" a="1"/>
  <c r="E14755" i="1" s="1"/>
  <c r="F14755" i="1" s="1"/>
  <c r="E14756" i="1" a="1"/>
  <c r="E14756" i="1" s="1"/>
  <c r="F14756" i="1" s="1"/>
  <c r="E14757" i="1" a="1"/>
  <c r="E14757" i="1" s="1"/>
  <c r="F14757" i="1" s="1"/>
  <c r="E14758" i="1" a="1"/>
  <c r="E14758" i="1" s="1"/>
  <c r="F14758" i="1" s="1"/>
  <c r="E14759" i="1" a="1"/>
  <c r="E14759" i="1" s="1"/>
  <c r="F14759" i="1" s="1"/>
  <c r="E14760" i="1" a="1"/>
  <c r="E14760" i="1" s="1"/>
  <c r="F14760" i="1" s="1"/>
  <c r="E14761" i="1" a="1"/>
  <c r="E14761" i="1" s="1"/>
  <c r="F14761" i="1" s="1"/>
  <c r="E14762" i="1" a="1"/>
  <c r="E14762" i="1" s="1"/>
  <c r="F14762" i="1" s="1"/>
  <c r="E14763" i="1" a="1"/>
  <c r="E14763" i="1" s="1"/>
  <c r="F14763" i="1" s="1"/>
  <c r="E14764" i="1" a="1"/>
  <c r="E14764" i="1" s="1"/>
  <c r="F14764" i="1" s="1"/>
  <c r="E14765" i="1" a="1"/>
  <c r="E14765" i="1" s="1"/>
  <c r="F14765" i="1" s="1"/>
  <c r="E14766" i="1" a="1"/>
  <c r="E14766" i="1" s="1"/>
  <c r="F14766" i="1" s="1"/>
  <c r="E14767" i="1" a="1"/>
  <c r="E14767" i="1" s="1"/>
  <c r="F14767" i="1" s="1"/>
  <c r="E14768" i="1" a="1"/>
  <c r="E14768" i="1" s="1"/>
  <c r="F14768" i="1" s="1"/>
  <c r="E14769" i="1" a="1"/>
  <c r="E14769" i="1" s="1"/>
  <c r="F14769" i="1" s="1"/>
  <c r="E14770" i="1" a="1"/>
  <c r="E14770" i="1" s="1"/>
  <c r="F14770" i="1" s="1"/>
  <c r="E14771" i="1" a="1"/>
  <c r="E14771" i="1" s="1"/>
  <c r="F14771" i="1" s="1"/>
  <c r="E14772" i="1" a="1"/>
  <c r="E14772" i="1" s="1"/>
  <c r="F14772" i="1" s="1"/>
  <c r="E14773" i="1" a="1"/>
  <c r="E14773" i="1" s="1"/>
  <c r="F14773" i="1" s="1"/>
  <c r="E14774" i="1" a="1"/>
  <c r="E14774" i="1" s="1"/>
  <c r="F14774" i="1" s="1"/>
  <c r="E14775" i="1" a="1"/>
  <c r="E14775" i="1" s="1"/>
  <c r="F14775" i="1" s="1"/>
  <c r="E14776" i="1" a="1"/>
  <c r="E14776" i="1" s="1"/>
  <c r="F14776" i="1" s="1"/>
  <c r="E14777" i="1" a="1"/>
  <c r="E14777" i="1" s="1"/>
  <c r="F14777" i="1" s="1"/>
  <c r="E14778" i="1" a="1"/>
  <c r="E14778" i="1" s="1"/>
  <c r="F14778" i="1" s="1"/>
  <c r="E14779" i="1" a="1"/>
  <c r="E14779" i="1" s="1"/>
  <c r="F14779" i="1" s="1"/>
  <c r="E14780" i="1" a="1"/>
  <c r="E14780" i="1" s="1"/>
  <c r="F14780" i="1" s="1"/>
  <c r="E14781" i="1" a="1"/>
  <c r="E14781" i="1" s="1"/>
  <c r="F14781" i="1" s="1"/>
  <c r="E14782" i="1" a="1"/>
  <c r="E14782" i="1" s="1"/>
  <c r="F14782" i="1" s="1"/>
  <c r="E14783" i="1" a="1"/>
  <c r="E14783" i="1" s="1"/>
  <c r="F14783" i="1" s="1"/>
  <c r="E14784" i="1" a="1"/>
  <c r="E14784" i="1" s="1"/>
  <c r="F14784" i="1" s="1"/>
  <c r="E14785" i="1" a="1"/>
  <c r="E14785" i="1" s="1"/>
  <c r="F14785" i="1" s="1"/>
  <c r="E14786" i="1" a="1"/>
  <c r="E14786" i="1" s="1"/>
  <c r="F14786" i="1" s="1"/>
  <c r="E14787" i="1" a="1"/>
  <c r="E14787" i="1" s="1"/>
  <c r="F14787" i="1" s="1"/>
  <c r="E14788" i="1" a="1"/>
  <c r="E14788" i="1" s="1"/>
  <c r="F14788" i="1" s="1"/>
  <c r="E14789" i="1" a="1"/>
  <c r="E14789" i="1" s="1"/>
  <c r="F14789" i="1" s="1"/>
  <c r="E14790" i="1" a="1"/>
  <c r="E14790" i="1" s="1"/>
  <c r="F14790" i="1" s="1"/>
  <c r="E14791" i="1" a="1"/>
  <c r="E14791" i="1" s="1"/>
  <c r="F14791" i="1" s="1"/>
  <c r="E14792" i="1" a="1"/>
  <c r="E14792" i="1" s="1"/>
  <c r="F14792" i="1" s="1"/>
  <c r="E14793" i="1" a="1"/>
  <c r="E14793" i="1" s="1"/>
  <c r="F14793" i="1" s="1"/>
  <c r="E14794" i="1" a="1"/>
  <c r="E14794" i="1" s="1"/>
  <c r="F14794" i="1" s="1"/>
  <c r="E14795" i="1" a="1"/>
  <c r="E14795" i="1" s="1"/>
  <c r="F14795" i="1" s="1"/>
  <c r="E14796" i="1" a="1"/>
  <c r="E14796" i="1" s="1"/>
  <c r="F14796" i="1" s="1"/>
  <c r="E14797" i="1" a="1"/>
  <c r="E14797" i="1" s="1"/>
  <c r="F14797" i="1" s="1"/>
  <c r="E14798" i="1" a="1"/>
  <c r="E14798" i="1" s="1"/>
  <c r="F14798" i="1" s="1"/>
  <c r="E14799" i="1" a="1"/>
  <c r="E14799" i="1" s="1"/>
  <c r="F14799" i="1" s="1"/>
  <c r="E14800" i="1" a="1"/>
  <c r="E14800" i="1" s="1"/>
  <c r="F14800" i="1" s="1"/>
  <c r="E14801" i="1" a="1"/>
  <c r="E14801" i="1" s="1"/>
  <c r="F14801" i="1" s="1"/>
  <c r="E14802" i="1" a="1"/>
  <c r="E14802" i="1" s="1"/>
  <c r="F14802" i="1" s="1"/>
  <c r="E14803" i="1" a="1"/>
  <c r="E14803" i="1" s="1"/>
  <c r="F14803" i="1" s="1"/>
  <c r="E14804" i="1" a="1"/>
  <c r="E14804" i="1" s="1"/>
  <c r="F14804" i="1" s="1"/>
  <c r="E14805" i="1" a="1"/>
  <c r="E14805" i="1" s="1"/>
  <c r="F14805" i="1" s="1"/>
  <c r="E14806" i="1" a="1"/>
  <c r="E14806" i="1" s="1"/>
  <c r="F14806" i="1" s="1"/>
  <c r="E14807" i="1" a="1"/>
  <c r="E14807" i="1" s="1"/>
  <c r="F14807" i="1" s="1"/>
  <c r="E14808" i="1" a="1"/>
  <c r="E14808" i="1" s="1"/>
  <c r="F14808" i="1" s="1"/>
  <c r="E14809" i="1" a="1"/>
  <c r="E14809" i="1" s="1"/>
  <c r="F14809" i="1" s="1"/>
  <c r="E14810" i="1" a="1"/>
  <c r="E14810" i="1" s="1"/>
  <c r="F14810" i="1" s="1"/>
  <c r="E14811" i="1" a="1"/>
  <c r="E14811" i="1" s="1"/>
  <c r="F14811" i="1" s="1"/>
  <c r="E14812" i="1" a="1"/>
  <c r="E14812" i="1" s="1"/>
  <c r="F14812" i="1" s="1"/>
  <c r="E14813" i="1" a="1"/>
  <c r="E14813" i="1" s="1"/>
  <c r="F14813" i="1" s="1"/>
  <c r="E14814" i="1" a="1"/>
  <c r="E14814" i="1" s="1"/>
  <c r="F14814" i="1" s="1"/>
  <c r="E14815" i="1" a="1"/>
  <c r="E14815" i="1" s="1"/>
  <c r="F14815" i="1" s="1"/>
  <c r="E14816" i="1" a="1"/>
  <c r="E14816" i="1" s="1"/>
  <c r="F14816" i="1" s="1"/>
  <c r="E14817" i="1" a="1"/>
  <c r="E14817" i="1" s="1"/>
  <c r="F14817" i="1" s="1"/>
  <c r="E14818" i="1" a="1"/>
  <c r="E14818" i="1" s="1"/>
  <c r="F14818" i="1" s="1"/>
  <c r="E14819" i="1" a="1"/>
  <c r="E14819" i="1" s="1"/>
  <c r="F14819" i="1" s="1"/>
  <c r="E14820" i="1" a="1"/>
  <c r="E14820" i="1" s="1"/>
  <c r="F14820" i="1" s="1"/>
  <c r="E14821" i="1" a="1"/>
  <c r="E14821" i="1" s="1"/>
  <c r="F14821" i="1" s="1"/>
  <c r="E14822" i="1" a="1"/>
  <c r="E14822" i="1" s="1"/>
  <c r="F14822" i="1" s="1"/>
  <c r="E14823" i="1" a="1"/>
  <c r="E14823" i="1" s="1"/>
  <c r="F14823" i="1" s="1"/>
  <c r="E14824" i="1" a="1"/>
  <c r="E14824" i="1" s="1"/>
  <c r="F14824" i="1" s="1"/>
  <c r="E14825" i="1" a="1"/>
  <c r="E14825" i="1" s="1"/>
  <c r="F14825" i="1" s="1"/>
  <c r="E14826" i="1" a="1"/>
  <c r="E14826" i="1" s="1"/>
  <c r="F14826" i="1" s="1"/>
  <c r="E14827" i="1" a="1"/>
  <c r="E14827" i="1" s="1"/>
  <c r="F14827" i="1" s="1"/>
  <c r="E14828" i="1" a="1"/>
  <c r="E14828" i="1" s="1"/>
  <c r="F14828" i="1" s="1"/>
  <c r="E14829" i="1" a="1"/>
  <c r="E14829" i="1" s="1"/>
  <c r="F14829" i="1" s="1"/>
  <c r="E14830" i="1" a="1"/>
  <c r="E14830" i="1" s="1"/>
  <c r="F14830" i="1" s="1"/>
  <c r="E14831" i="1" a="1"/>
  <c r="E14831" i="1" s="1"/>
  <c r="F14831" i="1" s="1"/>
  <c r="E14832" i="1" a="1"/>
  <c r="E14832" i="1" s="1"/>
  <c r="F14832" i="1" s="1"/>
  <c r="E14833" i="1" a="1"/>
  <c r="E14833" i="1" s="1"/>
  <c r="F14833" i="1" s="1"/>
  <c r="E14834" i="1" a="1"/>
  <c r="E14834" i="1" s="1"/>
  <c r="F14834" i="1" s="1"/>
  <c r="E14835" i="1" a="1"/>
  <c r="E14835" i="1" s="1"/>
  <c r="F14835" i="1" s="1"/>
  <c r="E14836" i="1" a="1"/>
  <c r="E14836" i="1" s="1"/>
  <c r="F14836" i="1" s="1"/>
  <c r="E14837" i="1" a="1"/>
  <c r="E14837" i="1" s="1"/>
  <c r="F14837" i="1" s="1"/>
  <c r="E14838" i="1" a="1"/>
  <c r="E14838" i="1" s="1"/>
  <c r="F14838" i="1" s="1"/>
  <c r="E14839" i="1" a="1"/>
  <c r="E14839" i="1" s="1"/>
  <c r="F14839" i="1" s="1"/>
  <c r="E14840" i="1" a="1"/>
  <c r="E14840" i="1" s="1"/>
  <c r="F14840" i="1" s="1"/>
  <c r="E14841" i="1" a="1"/>
  <c r="E14841" i="1" s="1"/>
  <c r="F14841" i="1" s="1"/>
  <c r="E14842" i="1" a="1"/>
  <c r="E14842" i="1" s="1"/>
  <c r="F14842" i="1" s="1"/>
  <c r="E14843" i="1" a="1"/>
  <c r="E14843" i="1" s="1"/>
  <c r="F14843" i="1" s="1"/>
  <c r="E14844" i="1" a="1"/>
  <c r="E14844" i="1" s="1"/>
  <c r="F14844" i="1" s="1"/>
  <c r="E14845" i="1" a="1"/>
  <c r="E14845" i="1" s="1"/>
  <c r="F14845" i="1" s="1"/>
  <c r="E14846" i="1" a="1"/>
  <c r="E14846" i="1" s="1"/>
  <c r="F14846" i="1" s="1"/>
  <c r="E14847" i="1" a="1"/>
  <c r="E14847" i="1" s="1"/>
  <c r="F14847" i="1" s="1"/>
  <c r="E14848" i="1" a="1"/>
  <c r="E14848" i="1" s="1"/>
  <c r="F14848" i="1" s="1"/>
  <c r="E14849" i="1" a="1"/>
  <c r="E14849" i="1" s="1"/>
  <c r="F14849" i="1" s="1"/>
  <c r="E14850" i="1" a="1"/>
  <c r="E14850" i="1" s="1"/>
  <c r="F14850" i="1" s="1"/>
  <c r="E14851" i="1" a="1"/>
  <c r="E14851" i="1" s="1"/>
  <c r="F14851" i="1" s="1"/>
  <c r="E14852" i="1" a="1"/>
  <c r="E14852" i="1" s="1"/>
  <c r="F14852" i="1" s="1"/>
  <c r="E14853" i="1" a="1"/>
  <c r="E14853" i="1" s="1"/>
  <c r="F14853" i="1" s="1"/>
  <c r="E14854" i="1" a="1"/>
  <c r="E14854" i="1" s="1"/>
  <c r="F14854" i="1" s="1"/>
  <c r="E14855" i="1" a="1"/>
  <c r="E14855" i="1" s="1"/>
  <c r="F14855" i="1" s="1"/>
  <c r="E14856" i="1" a="1"/>
  <c r="E14856" i="1" s="1"/>
  <c r="F14856" i="1" s="1"/>
  <c r="E14857" i="1" a="1"/>
  <c r="E14857" i="1" s="1"/>
  <c r="F14857" i="1" s="1"/>
  <c r="E14858" i="1" a="1"/>
  <c r="E14858" i="1" s="1"/>
  <c r="F14858" i="1" s="1"/>
  <c r="E14859" i="1" a="1"/>
  <c r="E14859" i="1" s="1"/>
  <c r="F14859" i="1" s="1"/>
  <c r="E14860" i="1" a="1"/>
  <c r="E14860" i="1" s="1"/>
  <c r="F14860" i="1" s="1"/>
  <c r="E14861" i="1" a="1"/>
  <c r="E14861" i="1" s="1"/>
  <c r="F14861" i="1" s="1"/>
  <c r="E14862" i="1" a="1"/>
  <c r="E14862" i="1" s="1"/>
  <c r="F14862" i="1" s="1"/>
  <c r="E14863" i="1" a="1"/>
  <c r="E14863" i="1" s="1"/>
  <c r="F14863" i="1" s="1"/>
  <c r="E14864" i="1" a="1"/>
  <c r="E14864" i="1" s="1"/>
  <c r="F14864" i="1" s="1"/>
  <c r="E14865" i="1" a="1"/>
  <c r="E14865" i="1" s="1"/>
  <c r="F14865" i="1" s="1"/>
  <c r="E14866" i="1" a="1"/>
  <c r="E14866" i="1" s="1"/>
  <c r="F14866" i="1" s="1"/>
  <c r="E14867" i="1" a="1"/>
  <c r="E14867" i="1" s="1"/>
  <c r="F14867" i="1" s="1"/>
  <c r="E14868" i="1" a="1"/>
  <c r="E14868" i="1" s="1"/>
  <c r="F14868" i="1" s="1"/>
  <c r="E14869" i="1" a="1"/>
  <c r="E14869" i="1" s="1"/>
  <c r="F14869" i="1" s="1"/>
  <c r="E14870" i="1" a="1"/>
  <c r="E14870" i="1" s="1"/>
  <c r="F14870" i="1" s="1"/>
  <c r="E14871" i="1" a="1"/>
  <c r="E14871" i="1" s="1"/>
  <c r="F14871" i="1" s="1"/>
  <c r="E14872" i="1" a="1"/>
  <c r="E14872" i="1" s="1"/>
  <c r="F14872" i="1" s="1"/>
  <c r="E14873" i="1" a="1"/>
  <c r="E14873" i="1" s="1"/>
  <c r="F14873" i="1" s="1"/>
  <c r="E14874" i="1" a="1"/>
  <c r="E14874" i="1" s="1"/>
  <c r="F14874" i="1" s="1"/>
  <c r="E14875" i="1" a="1"/>
  <c r="E14875" i="1" s="1"/>
  <c r="F14875" i="1" s="1"/>
  <c r="E14876" i="1" a="1"/>
  <c r="E14876" i="1" s="1"/>
  <c r="F14876" i="1" s="1"/>
  <c r="E14877" i="1" a="1"/>
  <c r="E14877" i="1" s="1"/>
  <c r="F14877" i="1" s="1"/>
  <c r="E14878" i="1" a="1"/>
  <c r="E14878" i="1" s="1"/>
  <c r="F14878" i="1" s="1"/>
  <c r="E14879" i="1" a="1"/>
  <c r="E14879" i="1" s="1"/>
  <c r="F14879" i="1" s="1"/>
  <c r="E14880" i="1" a="1"/>
  <c r="E14880" i="1" s="1"/>
  <c r="F14880" i="1" s="1"/>
  <c r="E14881" i="1" a="1"/>
  <c r="E14881" i="1" s="1"/>
  <c r="F14881" i="1" s="1"/>
  <c r="E14882" i="1" a="1"/>
  <c r="E14882" i="1" s="1"/>
  <c r="F14882" i="1" s="1"/>
  <c r="E14883" i="1" a="1"/>
  <c r="E14883" i="1" s="1"/>
  <c r="F14883" i="1" s="1"/>
  <c r="E14884" i="1" a="1"/>
  <c r="E14884" i="1" s="1"/>
  <c r="F14884" i="1" s="1"/>
  <c r="E14885" i="1" a="1"/>
  <c r="E14885" i="1" s="1"/>
  <c r="F14885" i="1" s="1"/>
  <c r="E14886" i="1" a="1"/>
  <c r="E14886" i="1" s="1"/>
  <c r="F14886" i="1" s="1"/>
  <c r="E14887" i="1" a="1"/>
  <c r="E14887" i="1" s="1"/>
  <c r="F14887" i="1" s="1"/>
  <c r="E14888" i="1" a="1"/>
  <c r="E14888" i="1" s="1"/>
  <c r="F14888" i="1" s="1"/>
  <c r="E14889" i="1" a="1"/>
  <c r="E14889" i="1" s="1"/>
  <c r="F14889" i="1" s="1"/>
  <c r="E14890" i="1" a="1"/>
  <c r="E14890" i="1" s="1"/>
  <c r="F14890" i="1" s="1"/>
  <c r="E14891" i="1" a="1"/>
  <c r="E14891" i="1" s="1"/>
  <c r="F14891" i="1" s="1"/>
  <c r="E14892" i="1" a="1"/>
  <c r="E14892" i="1" s="1"/>
  <c r="F14892" i="1" s="1"/>
  <c r="E14893" i="1" a="1"/>
  <c r="E14893" i="1" s="1"/>
  <c r="F14893" i="1" s="1"/>
  <c r="E14894" i="1" a="1"/>
  <c r="E14894" i="1" s="1"/>
  <c r="F14894" i="1" s="1"/>
  <c r="E14895" i="1" a="1"/>
  <c r="E14895" i="1" s="1"/>
  <c r="F14895" i="1" s="1"/>
  <c r="E14896" i="1" a="1"/>
  <c r="E14896" i="1" s="1"/>
  <c r="F14896" i="1" s="1"/>
  <c r="E14897" i="1" a="1"/>
  <c r="E14897" i="1" s="1"/>
  <c r="F14897" i="1" s="1"/>
  <c r="E14898" i="1" a="1"/>
  <c r="E14898" i="1" s="1"/>
  <c r="F14898" i="1" s="1"/>
  <c r="E14899" i="1" a="1"/>
  <c r="E14899" i="1" s="1"/>
  <c r="F14899" i="1" s="1"/>
  <c r="E14900" i="1" a="1"/>
  <c r="E14900" i="1" s="1"/>
  <c r="F14900" i="1" s="1"/>
  <c r="E14901" i="1" a="1"/>
  <c r="E14901" i="1" s="1"/>
  <c r="F14901" i="1" s="1"/>
  <c r="E14902" i="1" a="1"/>
  <c r="E14902" i="1" s="1"/>
  <c r="F14902" i="1" s="1"/>
  <c r="E14903" i="1" a="1"/>
  <c r="E14903" i="1" s="1"/>
  <c r="F14903" i="1" s="1"/>
  <c r="E14904" i="1" a="1"/>
  <c r="E14904" i="1" s="1"/>
  <c r="F14904" i="1" s="1"/>
  <c r="E14905" i="1" a="1"/>
  <c r="E14905" i="1" s="1"/>
  <c r="F14905" i="1" s="1"/>
  <c r="E14906" i="1" a="1"/>
  <c r="E14906" i="1" s="1"/>
  <c r="F14906" i="1" s="1"/>
  <c r="E14907" i="1" a="1"/>
  <c r="E14907" i="1" s="1"/>
  <c r="F14907" i="1" s="1"/>
  <c r="E14908" i="1" a="1"/>
  <c r="E14908" i="1" s="1"/>
  <c r="F14908" i="1" s="1"/>
  <c r="E14909" i="1" a="1"/>
  <c r="E14909" i="1" s="1"/>
  <c r="F14909" i="1" s="1"/>
  <c r="E14910" i="1" a="1"/>
  <c r="E14910" i="1" s="1"/>
  <c r="F14910" i="1" s="1"/>
  <c r="E14911" i="1" a="1"/>
  <c r="E14911" i="1" s="1"/>
  <c r="F14911" i="1" s="1"/>
  <c r="E14912" i="1" a="1"/>
  <c r="E14912" i="1" s="1"/>
  <c r="F14912" i="1" s="1"/>
  <c r="E14913" i="1" a="1"/>
  <c r="E14913" i="1" s="1"/>
  <c r="F14913" i="1" s="1"/>
  <c r="E14914" i="1" a="1"/>
  <c r="E14914" i="1" s="1"/>
  <c r="F14914" i="1" s="1"/>
  <c r="E14915" i="1" a="1"/>
  <c r="E14915" i="1" s="1"/>
  <c r="F14915" i="1" s="1"/>
  <c r="E14916" i="1" a="1"/>
  <c r="E14916" i="1" s="1"/>
  <c r="F14916" i="1" s="1"/>
  <c r="E14917" i="1" a="1"/>
  <c r="E14917" i="1" s="1"/>
  <c r="F14917" i="1" s="1"/>
  <c r="E14918" i="1" a="1"/>
  <c r="E14918" i="1" s="1"/>
  <c r="F14918" i="1" s="1"/>
  <c r="E14919" i="1" a="1"/>
  <c r="E14919" i="1" s="1"/>
  <c r="F14919" i="1" s="1"/>
  <c r="E14920" i="1" a="1"/>
  <c r="E14920" i="1" s="1"/>
  <c r="F14920" i="1" s="1"/>
  <c r="E14921" i="1" a="1"/>
  <c r="E14921" i="1" s="1"/>
  <c r="F14921" i="1" s="1"/>
  <c r="E14922" i="1" a="1"/>
  <c r="E14922" i="1" s="1"/>
  <c r="F14922" i="1" s="1"/>
  <c r="E14923" i="1" a="1"/>
  <c r="E14923" i="1" s="1"/>
  <c r="F14923" i="1" s="1"/>
  <c r="E14924" i="1" a="1"/>
  <c r="E14924" i="1" s="1"/>
  <c r="F14924" i="1" s="1"/>
  <c r="E14925" i="1" a="1"/>
  <c r="E14925" i="1" s="1"/>
  <c r="F14925" i="1" s="1"/>
  <c r="E14926" i="1" a="1"/>
  <c r="E14926" i="1" s="1"/>
  <c r="F14926" i="1" s="1"/>
  <c r="E14927" i="1" a="1"/>
  <c r="E14927" i="1" s="1"/>
  <c r="F14927" i="1" s="1"/>
  <c r="E14928" i="1" a="1"/>
  <c r="E14928" i="1" s="1"/>
  <c r="F14928" i="1" s="1"/>
  <c r="E14929" i="1" a="1"/>
  <c r="E14929" i="1" s="1"/>
  <c r="F14929" i="1" s="1"/>
  <c r="E14930" i="1" a="1"/>
  <c r="E14930" i="1" s="1"/>
  <c r="F14930" i="1" s="1"/>
  <c r="E14931" i="1" a="1"/>
  <c r="E14931" i="1" s="1"/>
  <c r="F14931" i="1" s="1"/>
  <c r="E14932" i="1" a="1"/>
  <c r="E14932" i="1" s="1"/>
  <c r="F14932" i="1" s="1"/>
  <c r="E14933" i="1" a="1"/>
  <c r="E14933" i="1" s="1"/>
  <c r="F14933" i="1" s="1"/>
  <c r="E14934" i="1" a="1"/>
  <c r="E14934" i="1" s="1"/>
  <c r="F14934" i="1" s="1"/>
  <c r="E14935" i="1" a="1"/>
  <c r="E14935" i="1" s="1"/>
  <c r="F14935" i="1" s="1"/>
  <c r="E14936" i="1" a="1"/>
  <c r="E14936" i="1" s="1"/>
  <c r="F14936" i="1" s="1"/>
  <c r="E14937" i="1" a="1"/>
  <c r="E14937" i="1" s="1"/>
  <c r="F14937" i="1" s="1"/>
  <c r="E14938" i="1" a="1"/>
  <c r="E14938" i="1" s="1"/>
  <c r="F14938" i="1" s="1"/>
  <c r="E14939" i="1" a="1"/>
  <c r="E14939" i="1" s="1"/>
  <c r="F14939" i="1" s="1"/>
  <c r="E14940" i="1" a="1"/>
  <c r="E14940" i="1" s="1"/>
  <c r="F14940" i="1" s="1"/>
  <c r="E14941" i="1" a="1"/>
  <c r="E14941" i="1" s="1"/>
  <c r="F14941" i="1" s="1"/>
  <c r="E14942" i="1" a="1"/>
  <c r="E14942" i="1" s="1"/>
  <c r="F14942" i="1" s="1"/>
  <c r="E14943" i="1" a="1"/>
  <c r="E14943" i="1" s="1"/>
  <c r="F14943" i="1" s="1"/>
  <c r="E14944" i="1" a="1"/>
  <c r="E14944" i="1" s="1"/>
  <c r="F14944" i="1" s="1"/>
  <c r="E14945" i="1" a="1"/>
  <c r="E14945" i="1" s="1"/>
  <c r="F14945" i="1" s="1"/>
  <c r="E14946" i="1" a="1"/>
  <c r="E14946" i="1" s="1"/>
  <c r="F14946" i="1" s="1"/>
  <c r="E14947" i="1" a="1"/>
  <c r="E14947" i="1" s="1"/>
  <c r="F14947" i="1" s="1"/>
  <c r="E14948" i="1" a="1"/>
  <c r="E14948" i="1" s="1"/>
  <c r="F14948" i="1" s="1"/>
  <c r="E14949" i="1" a="1"/>
  <c r="E14949" i="1" s="1"/>
  <c r="F14949" i="1" s="1"/>
  <c r="E14950" i="1" a="1"/>
  <c r="E14950" i="1" s="1"/>
  <c r="F14950" i="1" s="1"/>
  <c r="E14951" i="1" a="1"/>
  <c r="E14951" i="1" s="1"/>
  <c r="F14951" i="1" s="1"/>
  <c r="E14952" i="1" a="1"/>
  <c r="E14952" i="1" s="1"/>
  <c r="F14952" i="1" s="1"/>
  <c r="E14953" i="1" a="1"/>
  <c r="E14953" i="1" s="1"/>
  <c r="F14953" i="1" s="1"/>
  <c r="E14954" i="1" a="1"/>
  <c r="E14954" i="1" s="1"/>
  <c r="F14954" i="1" s="1"/>
  <c r="E14955" i="1" a="1"/>
  <c r="E14955" i="1" s="1"/>
  <c r="F14955" i="1" s="1"/>
  <c r="E14956" i="1" a="1"/>
  <c r="E14956" i="1" s="1"/>
  <c r="F14956" i="1" s="1"/>
  <c r="E14957" i="1" a="1"/>
  <c r="E14957" i="1" s="1"/>
  <c r="F14957" i="1" s="1"/>
  <c r="E14958" i="1" a="1"/>
  <c r="E14958" i="1" s="1"/>
  <c r="F14958" i="1" s="1"/>
  <c r="E14959" i="1" a="1"/>
  <c r="E14959" i="1" s="1"/>
  <c r="F14959" i="1" s="1"/>
  <c r="E14960" i="1" a="1"/>
  <c r="E14960" i="1" s="1"/>
  <c r="F14960" i="1" s="1"/>
  <c r="E14961" i="1" a="1"/>
  <c r="E14961" i="1" s="1"/>
  <c r="F14961" i="1" s="1"/>
  <c r="E14962" i="1" a="1"/>
  <c r="E14962" i="1" s="1"/>
  <c r="F14962" i="1" s="1"/>
  <c r="E14963" i="1" a="1"/>
  <c r="E14963" i="1" s="1"/>
  <c r="F14963" i="1" s="1"/>
  <c r="E14964" i="1" a="1"/>
  <c r="E14964" i="1" s="1"/>
  <c r="F14964" i="1" s="1"/>
  <c r="E14965" i="1" a="1"/>
  <c r="E14965" i="1" s="1"/>
  <c r="F14965" i="1" s="1"/>
  <c r="E14966" i="1" a="1"/>
  <c r="E14966" i="1" s="1"/>
  <c r="F14966" i="1" s="1"/>
  <c r="E14967" i="1" a="1"/>
  <c r="E14967" i="1" s="1"/>
  <c r="F14967" i="1" s="1"/>
  <c r="E14968" i="1" a="1"/>
  <c r="E14968" i="1" s="1"/>
  <c r="F14968" i="1" s="1"/>
  <c r="E14969" i="1" a="1"/>
  <c r="E14969" i="1" s="1"/>
  <c r="F14969" i="1" s="1"/>
  <c r="E14970" i="1" a="1"/>
  <c r="E14970" i="1" s="1"/>
  <c r="F14970" i="1" s="1"/>
  <c r="E14971" i="1" a="1"/>
  <c r="E14971" i="1" s="1"/>
  <c r="F14971" i="1" s="1"/>
  <c r="E14972" i="1" a="1"/>
  <c r="E14972" i="1" s="1"/>
  <c r="F14972" i="1" s="1"/>
  <c r="E14973" i="1" a="1"/>
  <c r="E14973" i="1" s="1"/>
  <c r="F14973" i="1" s="1"/>
  <c r="E14974" i="1" a="1"/>
  <c r="E14974" i="1" s="1"/>
  <c r="F14974" i="1" s="1"/>
  <c r="E14975" i="1" a="1"/>
  <c r="E14975" i="1" s="1"/>
  <c r="F14975" i="1" s="1"/>
  <c r="E14976" i="1" a="1"/>
  <c r="E14976" i="1" s="1"/>
  <c r="F14976" i="1" s="1"/>
  <c r="E14977" i="1" a="1"/>
  <c r="E14977" i="1" s="1"/>
  <c r="F14977" i="1" s="1"/>
  <c r="E14978" i="1" a="1"/>
  <c r="E14978" i="1" s="1"/>
  <c r="F14978" i="1" s="1"/>
  <c r="E14979" i="1" a="1"/>
  <c r="E14979" i="1" s="1"/>
  <c r="F14979" i="1" s="1"/>
  <c r="E14980" i="1" a="1"/>
  <c r="E14980" i="1" s="1"/>
  <c r="F14980" i="1" s="1"/>
  <c r="E14981" i="1" a="1"/>
  <c r="E14981" i="1" s="1"/>
  <c r="F14981" i="1" s="1"/>
  <c r="E14982" i="1" a="1"/>
  <c r="E14982" i="1" s="1"/>
  <c r="F14982" i="1" s="1"/>
  <c r="E14983" i="1" a="1"/>
  <c r="E14983" i="1" s="1"/>
  <c r="F14983" i="1" s="1"/>
  <c r="E14984" i="1" a="1"/>
  <c r="E14984" i="1" s="1"/>
  <c r="F14984" i="1" s="1"/>
  <c r="E14985" i="1" a="1"/>
  <c r="E14985" i="1" s="1"/>
  <c r="F14985" i="1" s="1"/>
  <c r="E14986" i="1" a="1"/>
  <c r="E14986" i="1" s="1"/>
  <c r="F14986" i="1" s="1"/>
  <c r="E14987" i="1" a="1"/>
  <c r="E14987" i="1" s="1"/>
  <c r="F14987" i="1" s="1"/>
  <c r="E14988" i="1" a="1"/>
  <c r="E14988" i="1" s="1"/>
  <c r="F14988" i="1" s="1"/>
  <c r="E14989" i="1" a="1"/>
  <c r="E14989" i="1" s="1"/>
  <c r="F14989" i="1" s="1"/>
  <c r="E14990" i="1" a="1"/>
  <c r="E14990" i="1" s="1"/>
  <c r="F14990" i="1" s="1"/>
  <c r="E14991" i="1" a="1"/>
  <c r="E14991" i="1" s="1"/>
  <c r="F14991" i="1" s="1"/>
  <c r="E14992" i="1" a="1"/>
  <c r="E14992" i="1" s="1"/>
  <c r="F14992" i="1" s="1"/>
  <c r="E14993" i="1" a="1"/>
  <c r="E14993" i="1" s="1"/>
  <c r="F14993" i="1" s="1"/>
  <c r="E14994" i="1" a="1"/>
  <c r="E14994" i="1" s="1"/>
  <c r="F14994" i="1" s="1"/>
  <c r="E14995" i="1" a="1"/>
  <c r="E14995" i="1" s="1"/>
  <c r="F14995" i="1" s="1"/>
  <c r="E14996" i="1" a="1"/>
  <c r="E14996" i="1" s="1"/>
  <c r="F14996" i="1" s="1"/>
  <c r="E14997" i="1" a="1"/>
  <c r="E14997" i="1" s="1"/>
  <c r="F14997" i="1" s="1"/>
  <c r="E14998" i="1" a="1"/>
  <c r="E14998" i="1" s="1"/>
  <c r="F14998" i="1" s="1"/>
  <c r="E14999" i="1" a="1"/>
  <c r="E14999" i="1" s="1"/>
  <c r="F14999" i="1" s="1"/>
  <c r="E15000" i="1" a="1"/>
  <c r="E15000" i="1" s="1"/>
  <c r="F15000" i="1" s="1"/>
  <c r="E15001" i="1" a="1"/>
  <c r="E15001" i="1" s="1"/>
  <c r="F15001" i="1" s="1"/>
  <c r="E15002" i="1" a="1"/>
  <c r="E15002" i="1" s="1"/>
  <c r="F15002" i="1" s="1"/>
  <c r="E15003" i="1" a="1"/>
  <c r="E15003" i="1" s="1"/>
  <c r="F15003" i="1" s="1"/>
  <c r="E15004" i="1" a="1"/>
  <c r="E15004" i="1" s="1"/>
  <c r="F15004" i="1" s="1"/>
  <c r="E15005" i="1" a="1"/>
  <c r="E15005" i="1" s="1"/>
  <c r="F15005" i="1" s="1"/>
  <c r="E15006" i="1" a="1"/>
  <c r="E15006" i="1" s="1"/>
  <c r="F15006" i="1" s="1"/>
  <c r="E15007" i="1" a="1"/>
  <c r="E15007" i="1" s="1"/>
  <c r="F15007" i="1" s="1"/>
  <c r="E15008" i="1" a="1"/>
  <c r="E15008" i="1" s="1"/>
  <c r="F15008" i="1" s="1"/>
  <c r="E15009" i="1" a="1"/>
  <c r="E15009" i="1" s="1"/>
  <c r="F15009" i="1" s="1"/>
  <c r="E15010" i="1" a="1"/>
  <c r="E15010" i="1" s="1"/>
  <c r="F15010" i="1" s="1"/>
  <c r="E15011" i="1" a="1"/>
  <c r="E15011" i="1" s="1"/>
  <c r="F15011" i="1" s="1"/>
  <c r="E15012" i="1" a="1"/>
  <c r="E15012" i="1" s="1"/>
  <c r="F15012" i="1" s="1"/>
  <c r="E15013" i="1" a="1"/>
  <c r="E15013" i="1" s="1"/>
  <c r="F15013" i="1" s="1"/>
  <c r="E15014" i="1" a="1"/>
  <c r="E15014" i="1" s="1"/>
  <c r="F15014" i="1" s="1"/>
  <c r="E15015" i="1" a="1"/>
  <c r="E15015" i="1" s="1"/>
  <c r="F15015" i="1" s="1"/>
  <c r="E15016" i="1" a="1"/>
  <c r="E15016" i="1" s="1"/>
  <c r="F15016" i="1" s="1"/>
  <c r="E15017" i="1" a="1"/>
  <c r="E15017" i="1" s="1"/>
  <c r="F15017" i="1" s="1"/>
  <c r="E15018" i="1" a="1"/>
  <c r="E15018" i="1" s="1"/>
  <c r="F15018" i="1" s="1"/>
  <c r="E15019" i="1" a="1"/>
  <c r="E15019" i="1" s="1"/>
  <c r="F15019" i="1" s="1"/>
  <c r="E15020" i="1" a="1"/>
  <c r="E15020" i="1" s="1"/>
  <c r="F15020" i="1" s="1"/>
  <c r="E15021" i="1" a="1"/>
  <c r="E15021" i="1" s="1"/>
  <c r="F15021" i="1" s="1"/>
  <c r="E15022" i="1" a="1"/>
  <c r="E15022" i="1" s="1"/>
  <c r="F15022" i="1" s="1"/>
  <c r="E15023" i="1" a="1"/>
  <c r="E15023" i="1" s="1"/>
  <c r="F15023" i="1" s="1"/>
  <c r="E15024" i="1" a="1"/>
  <c r="E15024" i="1" s="1"/>
  <c r="F15024" i="1" s="1"/>
  <c r="E15025" i="1" a="1"/>
  <c r="E15025" i="1" s="1"/>
  <c r="F15025" i="1" s="1"/>
  <c r="E15026" i="1" a="1"/>
  <c r="E15026" i="1" s="1"/>
  <c r="F15026" i="1" s="1"/>
  <c r="E15027" i="1" a="1"/>
  <c r="E15027" i="1" s="1"/>
  <c r="F15027" i="1" s="1"/>
  <c r="E15028" i="1" a="1"/>
  <c r="E15028" i="1" s="1"/>
  <c r="F15028" i="1" s="1"/>
  <c r="E15029" i="1" a="1"/>
  <c r="E15029" i="1" s="1"/>
  <c r="F15029" i="1" s="1"/>
  <c r="E15030" i="1" a="1"/>
  <c r="E15030" i="1" s="1"/>
  <c r="F15030" i="1" s="1"/>
  <c r="E15031" i="1" a="1"/>
  <c r="E15031" i="1" s="1"/>
  <c r="F15031" i="1" s="1"/>
  <c r="E15032" i="1" a="1"/>
  <c r="E15032" i="1" s="1"/>
  <c r="F15032" i="1" s="1"/>
  <c r="E15033" i="1" a="1"/>
  <c r="E15033" i="1" s="1"/>
  <c r="F15033" i="1" s="1"/>
  <c r="E15034" i="1" a="1"/>
  <c r="E15034" i="1" s="1"/>
  <c r="F15034" i="1" s="1"/>
  <c r="E15035" i="1" a="1"/>
  <c r="E15035" i="1" s="1"/>
  <c r="F15035" i="1" s="1"/>
  <c r="E15036" i="1" a="1"/>
  <c r="E15036" i="1" s="1"/>
  <c r="F15036" i="1" s="1"/>
  <c r="E15037" i="1" a="1"/>
  <c r="E15037" i="1" s="1"/>
  <c r="F15037" i="1" s="1"/>
  <c r="E15038" i="1" a="1"/>
  <c r="E15038" i="1" s="1"/>
  <c r="F15038" i="1" s="1"/>
  <c r="E15039" i="1" a="1"/>
  <c r="E15039" i="1" s="1"/>
  <c r="F15039" i="1" s="1"/>
  <c r="E15040" i="1" a="1"/>
  <c r="E15040" i="1" s="1"/>
  <c r="F15040" i="1" s="1"/>
  <c r="E15041" i="1" a="1"/>
  <c r="E15041" i="1" s="1"/>
  <c r="F15041" i="1" s="1"/>
  <c r="E15042" i="1" a="1"/>
  <c r="E15042" i="1" s="1"/>
  <c r="F15042" i="1" s="1"/>
  <c r="E15043" i="1" a="1"/>
  <c r="E15043" i="1" s="1"/>
  <c r="F15043" i="1" s="1"/>
  <c r="E15044" i="1" a="1"/>
  <c r="E15044" i="1" s="1"/>
  <c r="F15044" i="1" s="1"/>
  <c r="E15045" i="1" a="1"/>
  <c r="E15045" i="1" s="1"/>
  <c r="F15045" i="1" s="1"/>
  <c r="E15046" i="1" a="1"/>
  <c r="E15046" i="1" s="1"/>
  <c r="F15046" i="1" s="1"/>
  <c r="E15047" i="1" a="1"/>
  <c r="E15047" i="1" s="1"/>
  <c r="F15047" i="1" s="1"/>
  <c r="E15048" i="1" a="1"/>
  <c r="E15048" i="1" s="1"/>
  <c r="F15048" i="1" s="1"/>
  <c r="E15049" i="1" a="1"/>
  <c r="E15049" i="1" s="1"/>
  <c r="F15049" i="1" s="1"/>
  <c r="E15050" i="1" a="1"/>
  <c r="E15050" i="1" s="1"/>
  <c r="F15050" i="1" s="1"/>
  <c r="E15051" i="1" a="1"/>
  <c r="E15051" i="1" s="1"/>
  <c r="F15051" i="1" s="1"/>
  <c r="E15052" i="1" a="1"/>
  <c r="E15052" i="1" s="1"/>
  <c r="F15052" i="1" s="1"/>
  <c r="E15053" i="1" a="1"/>
  <c r="E15053" i="1" s="1"/>
  <c r="F15053" i="1" s="1"/>
  <c r="E15054" i="1" a="1"/>
  <c r="E15054" i="1" s="1"/>
  <c r="F15054" i="1" s="1"/>
  <c r="E15055" i="1" a="1"/>
  <c r="E15055" i="1" s="1"/>
  <c r="F15055" i="1" s="1"/>
  <c r="E15056" i="1" a="1"/>
  <c r="E15056" i="1" s="1"/>
  <c r="F15056" i="1" s="1"/>
  <c r="E15057" i="1" a="1"/>
  <c r="E15057" i="1" s="1"/>
  <c r="F15057" i="1" s="1"/>
  <c r="E15058" i="1" a="1"/>
  <c r="E15058" i="1" s="1"/>
  <c r="F15058" i="1" s="1"/>
  <c r="E15059" i="1" a="1"/>
  <c r="E15059" i="1" s="1"/>
  <c r="F15059" i="1" s="1"/>
  <c r="E15060" i="1" a="1"/>
  <c r="E15060" i="1" s="1"/>
  <c r="F15060" i="1" s="1"/>
  <c r="E15061" i="1" a="1"/>
  <c r="E15061" i="1" s="1"/>
  <c r="F15061" i="1" s="1"/>
  <c r="E15062" i="1" a="1"/>
  <c r="E15062" i="1" s="1"/>
  <c r="F15062" i="1" s="1"/>
  <c r="E15063" i="1" a="1"/>
  <c r="E15063" i="1" s="1"/>
  <c r="F15063" i="1" s="1"/>
  <c r="E15064" i="1" a="1"/>
  <c r="E15064" i="1" s="1"/>
  <c r="F15064" i="1" s="1"/>
  <c r="E15065" i="1" a="1"/>
  <c r="E15065" i="1" s="1"/>
  <c r="F15065" i="1" s="1"/>
  <c r="E15066" i="1" a="1"/>
  <c r="E15066" i="1" s="1"/>
  <c r="F15066" i="1" s="1"/>
  <c r="E15067" i="1" a="1"/>
  <c r="E15067" i="1" s="1"/>
  <c r="F15067" i="1" s="1"/>
  <c r="E15068" i="1" a="1"/>
  <c r="E15068" i="1" s="1"/>
  <c r="F15068" i="1" s="1"/>
  <c r="E15069" i="1" a="1"/>
  <c r="E15069" i="1" s="1"/>
  <c r="F15069" i="1" s="1"/>
  <c r="E15070" i="1" a="1"/>
  <c r="E15070" i="1" s="1"/>
  <c r="F15070" i="1" s="1"/>
  <c r="E15071" i="1" a="1"/>
  <c r="E15071" i="1" s="1"/>
  <c r="F15071" i="1" s="1"/>
  <c r="E15072" i="1" a="1"/>
  <c r="E15072" i="1" s="1"/>
  <c r="F15072" i="1" s="1"/>
  <c r="E15073" i="1" a="1"/>
  <c r="E15073" i="1" s="1"/>
  <c r="F15073" i="1" s="1"/>
  <c r="E15074" i="1" a="1"/>
  <c r="E15074" i="1" s="1"/>
  <c r="F15074" i="1" s="1"/>
  <c r="E15075" i="1" a="1"/>
  <c r="E15075" i="1" s="1"/>
  <c r="F15075" i="1" s="1"/>
  <c r="E15076" i="1" a="1"/>
  <c r="E15076" i="1" s="1"/>
  <c r="F15076" i="1" s="1"/>
  <c r="E15077" i="1" a="1"/>
  <c r="E15077" i="1" s="1"/>
  <c r="F15077" i="1" s="1"/>
  <c r="E15078" i="1" a="1"/>
  <c r="E15078" i="1" s="1"/>
  <c r="F15078" i="1" s="1"/>
  <c r="E15079" i="1" a="1"/>
  <c r="E15079" i="1" s="1"/>
  <c r="F15079" i="1" s="1"/>
  <c r="E15080" i="1" a="1"/>
  <c r="E15080" i="1" s="1"/>
  <c r="F15080" i="1" s="1"/>
  <c r="E15081" i="1" a="1"/>
  <c r="E15081" i="1" s="1"/>
  <c r="F15081" i="1" s="1"/>
  <c r="E15082" i="1" a="1"/>
  <c r="E15082" i="1" s="1"/>
  <c r="F15082" i="1" s="1"/>
  <c r="E15083" i="1" a="1"/>
  <c r="E15083" i="1" s="1"/>
  <c r="F15083" i="1" s="1"/>
  <c r="E15084" i="1" a="1"/>
  <c r="E15084" i="1" s="1"/>
  <c r="F15084" i="1" s="1"/>
  <c r="E15085" i="1" a="1"/>
  <c r="E15085" i="1" s="1"/>
  <c r="F15085" i="1" s="1"/>
  <c r="E15086" i="1" a="1"/>
  <c r="E15086" i="1" s="1"/>
  <c r="F15086" i="1" s="1"/>
  <c r="E15087" i="1" a="1"/>
  <c r="E15087" i="1" s="1"/>
  <c r="F15087" i="1" s="1"/>
  <c r="E15088" i="1" a="1"/>
  <c r="E15088" i="1" s="1"/>
  <c r="F15088" i="1" s="1"/>
  <c r="E15089" i="1" a="1"/>
  <c r="E15089" i="1" s="1"/>
  <c r="F15089" i="1" s="1"/>
  <c r="E15090" i="1" a="1"/>
  <c r="E15090" i="1" s="1"/>
  <c r="F15090" i="1" s="1"/>
  <c r="E15091" i="1" a="1"/>
  <c r="E15091" i="1" s="1"/>
  <c r="F15091" i="1" s="1"/>
  <c r="E15092" i="1" a="1"/>
  <c r="E15092" i="1" s="1"/>
  <c r="F15092" i="1" s="1"/>
  <c r="E15093" i="1" a="1"/>
  <c r="E15093" i="1" s="1"/>
  <c r="F15093" i="1" s="1"/>
  <c r="E15094" i="1" a="1"/>
  <c r="E15094" i="1" s="1"/>
  <c r="F15094" i="1" s="1"/>
  <c r="E15095" i="1" a="1"/>
  <c r="E15095" i="1" s="1"/>
  <c r="F15095" i="1" s="1"/>
  <c r="E15096" i="1" a="1"/>
  <c r="E15096" i="1" s="1"/>
  <c r="F15096" i="1" s="1"/>
  <c r="E15097" i="1" a="1"/>
  <c r="E15097" i="1" s="1"/>
  <c r="F15097" i="1" s="1"/>
  <c r="E15098" i="1" a="1"/>
  <c r="E15098" i="1" s="1"/>
  <c r="F15098" i="1" s="1"/>
  <c r="E15099" i="1" a="1"/>
  <c r="E15099" i="1" s="1"/>
  <c r="F15099" i="1" s="1"/>
  <c r="E15100" i="1" a="1"/>
  <c r="E15100" i="1" s="1"/>
  <c r="F15100" i="1" s="1"/>
  <c r="E15101" i="1" a="1"/>
  <c r="E15101" i="1" s="1"/>
  <c r="F15101" i="1" s="1"/>
  <c r="E15102" i="1" a="1"/>
  <c r="E15102" i="1" s="1"/>
  <c r="F15102" i="1" s="1"/>
  <c r="E15103" i="1" a="1"/>
  <c r="E15103" i="1" s="1"/>
  <c r="F15103" i="1" s="1"/>
  <c r="E15104" i="1" a="1"/>
  <c r="E15104" i="1" s="1"/>
  <c r="F15104" i="1" s="1"/>
  <c r="E15105" i="1" a="1"/>
  <c r="E15105" i="1" s="1"/>
  <c r="F15105" i="1" s="1"/>
  <c r="E15106" i="1" a="1"/>
  <c r="E15106" i="1" s="1"/>
  <c r="F15106" i="1" s="1"/>
  <c r="E15107" i="1" a="1"/>
  <c r="E15107" i="1" s="1"/>
  <c r="F15107" i="1" s="1"/>
  <c r="E15108" i="1" a="1"/>
  <c r="E15108" i="1" s="1"/>
  <c r="F15108" i="1" s="1"/>
  <c r="E15109" i="1" a="1"/>
  <c r="E15109" i="1" s="1"/>
  <c r="F15109" i="1" s="1"/>
  <c r="E15110" i="1" a="1"/>
  <c r="E15110" i="1" s="1"/>
  <c r="F15110" i="1" s="1"/>
  <c r="E15111" i="1" a="1"/>
  <c r="E15111" i="1" s="1"/>
  <c r="F15111" i="1" s="1"/>
  <c r="E15112" i="1" a="1"/>
  <c r="E15112" i="1" s="1"/>
  <c r="F15112" i="1" s="1"/>
  <c r="E15113" i="1" a="1"/>
  <c r="E15113" i="1" s="1"/>
  <c r="F15113" i="1" s="1"/>
  <c r="E15114" i="1" a="1"/>
  <c r="E15114" i="1" s="1"/>
  <c r="F15114" i="1" s="1"/>
  <c r="E15115" i="1" a="1"/>
  <c r="E15115" i="1" s="1"/>
  <c r="F15115" i="1" s="1"/>
  <c r="E15116" i="1" a="1"/>
  <c r="E15116" i="1" s="1"/>
  <c r="F15116" i="1" s="1"/>
  <c r="E15117" i="1" a="1"/>
  <c r="E15117" i="1" s="1"/>
  <c r="F15117" i="1" s="1"/>
  <c r="E15118" i="1" a="1"/>
  <c r="E15118" i="1" s="1"/>
  <c r="F15118" i="1" s="1"/>
  <c r="E15119" i="1" a="1"/>
  <c r="E15119" i="1" s="1"/>
  <c r="F15119" i="1" s="1"/>
  <c r="E15120" i="1" a="1"/>
  <c r="E15120" i="1" s="1"/>
  <c r="F15120" i="1" s="1"/>
  <c r="E15121" i="1" a="1"/>
  <c r="E15121" i="1" s="1"/>
  <c r="F15121" i="1" s="1"/>
  <c r="E15122" i="1" a="1"/>
  <c r="E15122" i="1" s="1"/>
  <c r="F15122" i="1" s="1"/>
  <c r="E15123" i="1" a="1"/>
  <c r="E15123" i="1" s="1"/>
  <c r="F15123" i="1" s="1"/>
  <c r="E15124" i="1" a="1"/>
  <c r="E15124" i="1" s="1"/>
  <c r="F15124" i="1" s="1"/>
  <c r="E15125" i="1" a="1"/>
  <c r="E15125" i="1" s="1"/>
  <c r="F15125" i="1" s="1"/>
  <c r="E15126" i="1" a="1"/>
  <c r="E15126" i="1" s="1"/>
  <c r="F15126" i="1" s="1"/>
  <c r="E15127" i="1" a="1"/>
  <c r="E15127" i="1" s="1"/>
  <c r="F15127" i="1" s="1"/>
  <c r="E15128" i="1" a="1"/>
  <c r="E15128" i="1" s="1"/>
  <c r="F15128" i="1" s="1"/>
  <c r="E15129" i="1" a="1"/>
  <c r="E15129" i="1" s="1"/>
  <c r="F15129" i="1" s="1"/>
  <c r="E15130" i="1" a="1"/>
  <c r="E15130" i="1" s="1"/>
  <c r="F15130" i="1" s="1"/>
  <c r="E15131" i="1" a="1"/>
  <c r="E15131" i="1" s="1"/>
  <c r="F15131" i="1" s="1"/>
  <c r="E15132" i="1" a="1"/>
  <c r="E15132" i="1" s="1"/>
  <c r="F15132" i="1" s="1"/>
  <c r="E15133" i="1" a="1"/>
  <c r="E15133" i="1" s="1"/>
  <c r="F15133" i="1" s="1"/>
  <c r="E15134" i="1" a="1"/>
  <c r="E15134" i="1" s="1"/>
  <c r="F15134" i="1" s="1"/>
  <c r="E15135" i="1" a="1"/>
  <c r="E15135" i="1" s="1"/>
  <c r="F15135" i="1" s="1"/>
  <c r="E15136" i="1" a="1"/>
  <c r="E15136" i="1" s="1"/>
  <c r="F15136" i="1" s="1"/>
  <c r="E15137" i="1" a="1"/>
  <c r="E15137" i="1" s="1"/>
  <c r="F15137" i="1" s="1"/>
  <c r="E15138" i="1" a="1"/>
  <c r="E15138" i="1" s="1"/>
  <c r="F15138" i="1" s="1"/>
  <c r="E15139" i="1" a="1"/>
  <c r="E15139" i="1" s="1"/>
  <c r="F15139" i="1" s="1"/>
  <c r="E15140" i="1" a="1"/>
  <c r="E15140" i="1" s="1"/>
  <c r="F15140" i="1" s="1"/>
  <c r="E15141" i="1" a="1"/>
  <c r="E15141" i="1" s="1"/>
  <c r="F15141" i="1" s="1"/>
  <c r="E15142" i="1" a="1"/>
  <c r="E15142" i="1" s="1"/>
  <c r="F15142" i="1" s="1"/>
  <c r="E15143" i="1" a="1"/>
  <c r="E15143" i="1" s="1"/>
  <c r="F15143" i="1" s="1"/>
  <c r="E15144" i="1" a="1"/>
  <c r="E15144" i="1" s="1"/>
  <c r="F15144" i="1" s="1"/>
  <c r="E15145" i="1" a="1"/>
  <c r="E15145" i="1" s="1"/>
  <c r="F15145" i="1" s="1"/>
  <c r="E15146" i="1" a="1"/>
  <c r="E15146" i="1" s="1"/>
  <c r="F15146" i="1" s="1"/>
  <c r="E15147" i="1" a="1"/>
  <c r="E15147" i="1" s="1"/>
  <c r="F15147" i="1" s="1"/>
  <c r="E15148" i="1" a="1"/>
  <c r="E15148" i="1" s="1"/>
  <c r="F15148" i="1" s="1"/>
  <c r="E15149" i="1" a="1"/>
  <c r="E15149" i="1" s="1"/>
  <c r="F15149" i="1" s="1"/>
  <c r="E15150" i="1" a="1"/>
  <c r="E15150" i="1" s="1"/>
  <c r="F15150" i="1" s="1"/>
  <c r="E15151" i="1" a="1"/>
  <c r="E15151" i="1" s="1"/>
  <c r="F15151" i="1" s="1"/>
  <c r="E15152" i="1" a="1"/>
  <c r="E15152" i="1" s="1"/>
  <c r="F15152" i="1" s="1"/>
  <c r="E15153" i="1" a="1"/>
  <c r="E15153" i="1" s="1"/>
  <c r="F15153" i="1" s="1"/>
  <c r="E15154" i="1" a="1"/>
  <c r="E15154" i="1" s="1"/>
  <c r="F15154" i="1" s="1"/>
  <c r="E15155" i="1" a="1"/>
  <c r="E15155" i="1" s="1"/>
  <c r="F15155" i="1" s="1"/>
  <c r="E15156" i="1" a="1"/>
  <c r="E15156" i="1" s="1"/>
  <c r="F15156" i="1" s="1"/>
  <c r="E15157" i="1" a="1"/>
  <c r="E15157" i="1" s="1"/>
  <c r="F15157" i="1" s="1"/>
  <c r="E15158" i="1" a="1"/>
  <c r="E15158" i="1" s="1"/>
  <c r="F15158" i="1" s="1"/>
  <c r="E15159" i="1" a="1"/>
  <c r="E15159" i="1" s="1"/>
  <c r="F15159" i="1" s="1"/>
  <c r="E15160" i="1" a="1"/>
  <c r="E15160" i="1" s="1"/>
  <c r="F15160" i="1" s="1"/>
  <c r="E15161" i="1" a="1"/>
  <c r="E15161" i="1" s="1"/>
  <c r="F15161" i="1" s="1"/>
  <c r="E15162" i="1" a="1"/>
  <c r="E15162" i="1" s="1"/>
  <c r="F15162" i="1" s="1"/>
  <c r="E15163" i="1" a="1"/>
  <c r="E15163" i="1" s="1"/>
  <c r="F15163" i="1" s="1"/>
  <c r="E15164" i="1" a="1"/>
  <c r="E15164" i="1" s="1"/>
  <c r="F15164" i="1" s="1"/>
  <c r="E15165" i="1" a="1"/>
  <c r="E15165" i="1" s="1"/>
  <c r="F15165" i="1" s="1"/>
  <c r="E15166" i="1" a="1"/>
  <c r="E15166" i="1" s="1"/>
  <c r="F15166" i="1" s="1"/>
  <c r="E15167" i="1" a="1"/>
  <c r="E15167" i="1" s="1"/>
  <c r="F15167" i="1" s="1"/>
  <c r="E15168" i="1" a="1"/>
  <c r="E15168" i="1" s="1"/>
  <c r="F15168" i="1" s="1"/>
  <c r="E15169" i="1" a="1"/>
  <c r="E15169" i="1" s="1"/>
  <c r="F15169" i="1" s="1"/>
  <c r="E15170" i="1" a="1"/>
  <c r="E15170" i="1" s="1"/>
  <c r="F15170" i="1" s="1"/>
  <c r="E15171" i="1" a="1"/>
  <c r="E15171" i="1" s="1"/>
  <c r="F15171" i="1" s="1"/>
  <c r="E15172" i="1" a="1"/>
  <c r="E15172" i="1" s="1"/>
  <c r="F15172" i="1" s="1"/>
  <c r="E15173" i="1" a="1"/>
  <c r="E15173" i="1" s="1"/>
  <c r="F15173" i="1" s="1"/>
  <c r="E15174" i="1" a="1"/>
  <c r="E15174" i="1" s="1"/>
  <c r="F15174" i="1" s="1"/>
  <c r="E15175" i="1" a="1"/>
  <c r="E15175" i="1" s="1"/>
  <c r="F15175" i="1" s="1"/>
  <c r="E15176" i="1" a="1"/>
  <c r="E15176" i="1" s="1"/>
  <c r="F15176" i="1" s="1"/>
  <c r="E15177" i="1" a="1"/>
  <c r="E15177" i="1" s="1"/>
  <c r="F15177" i="1" s="1"/>
  <c r="E15178" i="1" a="1"/>
  <c r="E15178" i="1" s="1"/>
  <c r="F15178" i="1" s="1"/>
  <c r="E15179" i="1" a="1"/>
  <c r="E15179" i="1" s="1"/>
  <c r="F15179" i="1" s="1"/>
  <c r="E15180" i="1" a="1"/>
  <c r="E15180" i="1" s="1"/>
  <c r="F15180" i="1" s="1"/>
  <c r="E15181" i="1" a="1"/>
  <c r="E15181" i="1" s="1"/>
  <c r="F15181" i="1" s="1"/>
  <c r="E15182" i="1" a="1"/>
  <c r="E15182" i="1" s="1"/>
  <c r="F15182" i="1" s="1"/>
  <c r="E15183" i="1" a="1"/>
  <c r="E15183" i="1" s="1"/>
  <c r="F15183" i="1" s="1"/>
  <c r="E15184" i="1" a="1"/>
  <c r="E15184" i="1" s="1"/>
  <c r="F15184" i="1" s="1"/>
  <c r="E15185" i="1" a="1"/>
  <c r="E15185" i="1" s="1"/>
  <c r="F15185" i="1" s="1"/>
  <c r="E15186" i="1" a="1"/>
  <c r="E15186" i="1" s="1"/>
  <c r="F15186" i="1" s="1"/>
  <c r="E15187" i="1" a="1"/>
  <c r="E15187" i="1" s="1"/>
  <c r="F15187" i="1" s="1"/>
  <c r="E15188" i="1" a="1"/>
  <c r="E15188" i="1" s="1"/>
  <c r="F15188" i="1" s="1"/>
  <c r="E15189" i="1" a="1"/>
  <c r="E15189" i="1" s="1"/>
  <c r="F15189" i="1" s="1"/>
  <c r="E15190" i="1" a="1"/>
  <c r="E15190" i="1" s="1"/>
  <c r="F15190" i="1" s="1"/>
  <c r="E15191" i="1" a="1"/>
  <c r="E15191" i="1" s="1"/>
  <c r="F15191" i="1" s="1"/>
  <c r="E15192" i="1" a="1"/>
  <c r="E15192" i="1" s="1"/>
  <c r="F15192" i="1" s="1"/>
  <c r="E15193" i="1" a="1"/>
  <c r="E15193" i="1" s="1"/>
  <c r="F15193" i="1" s="1"/>
  <c r="E15194" i="1" a="1"/>
  <c r="E15194" i="1" s="1"/>
  <c r="F15194" i="1" s="1"/>
  <c r="E15195" i="1" a="1"/>
  <c r="E15195" i="1" s="1"/>
  <c r="F15195" i="1" s="1"/>
  <c r="E15196" i="1" a="1"/>
  <c r="E15196" i="1" s="1"/>
  <c r="F15196" i="1" s="1"/>
  <c r="E15197" i="1" a="1"/>
  <c r="E15197" i="1" s="1"/>
  <c r="F15197" i="1" s="1"/>
  <c r="E15198" i="1" a="1"/>
  <c r="E15198" i="1" s="1"/>
  <c r="F15198" i="1" s="1"/>
  <c r="E15199" i="1" a="1"/>
  <c r="E15199" i="1" s="1"/>
  <c r="F15199" i="1" s="1"/>
  <c r="E15200" i="1" a="1"/>
  <c r="E15200" i="1" s="1"/>
  <c r="F15200" i="1" s="1"/>
  <c r="E15201" i="1" a="1"/>
  <c r="E15201" i="1" s="1"/>
  <c r="F15201" i="1" s="1"/>
  <c r="E15202" i="1" a="1"/>
  <c r="E15202" i="1" s="1"/>
  <c r="F15202" i="1" s="1"/>
  <c r="E15203" i="1" a="1"/>
  <c r="E15203" i="1" s="1"/>
  <c r="F15203" i="1" s="1"/>
  <c r="E15204" i="1" a="1"/>
  <c r="E15204" i="1" s="1"/>
  <c r="F15204" i="1" s="1"/>
  <c r="E15205" i="1" a="1"/>
  <c r="E15205" i="1" s="1"/>
  <c r="F15205" i="1" s="1"/>
  <c r="E15206" i="1" a="1"/>
  <c r="E15206" i="1" s="1"/>
  <c r="F15206" i="1" s="1"/>
  <c r="E15207" i="1" a="1"/>
  <c r="E15207" i="1" s="1"/>
  <c r="F15207" i="1" s="1"/>
  <c r="E15208" i="1" a="1"/>
  <c r="E15208" i="1" s="1"/>
  <c r="F15208" i="1" s="1"/>
  <c r="E15209" i="1" a="1"/>
  <c r="E15209" i="1" s="1"/>
  <c r="F15209" i="1" s="1"/>
  <c r="E15210" i="1" a="1"/>
  <c r="E15210" i="1" s="1"/>
  <c r="F15210" i="1" s="1"/>
  <c r="E15211" i="1" a="1"/>
  <c r="E15211" i="1" s="1"/>
  <c r="F15211" i="1" s="1"/>
  <c r="E15212" i="1" a="1"/>
  <c r="E15212" i="1" s="1"/>
  <c r="F15212" i="1" s="1"/>
  <c r="E15213" i="1" a="1"/>
  <c r="E15213" i="1" s="1"/>
  <c r="F15213" i="1" s="1"/>
  <c r="E15214" i="1" a="1"/>
  <c r="E15214" i="1" s="1"/>
  <c r="F15214" i="1" s="1"/>
  <c r="E15215" i="1" a="1"/>
  <c r="E15215" i="1" s="1"/>
  <c r="F15215" i="1" s="1"/>
  <c r="E15216" i="1" a="1"/>
  <c r="E15216" i="1" s="1"/>
  <c r="F15216" i="1" s="1"/>
  <c r="E15217" i="1" a="1"/>
  <c r="E15217" i="1" s="1"/>
  <c r="F15217" i="1" s="1"/>
  <c r="E15218" i="1" a="1"/>
  <c r="E15218" i="1" s="1"/>
  <c r="F15218" i="1" s="1"/>
  <c r="E15219" i="1" a="1"/>
  <c r="E15219" i="1" s="1"/>
  <c r="F15219" i="1" s="1"/>
  <c r="E15220" i="1" a="1"/>
  <c r="E15220" i="1" s="1"/>
  <c r="F15220" i="1" s="1"/>
  <c r="E15221" i="1" a="1"/>
  <c r="E15221" i="1" s="1"/>
  <c r="F15221" i="1" s="1"/>
  <c r="E15222" i="1" a="1"/>
  <c r="E15222" i="1" s="1"/>
  <c r="F15222" i="1" s="1"/>
  <c r="E15223" i="1" a="1"/>
  <c r="E15223" i="1" s="1"/>
  <c r="F15223" i="1" s="1"/>
  <c r="E15224" i="1" a="1"/>
  <c r="E15224" i="1" s="1"/>
  <c r="F15224" i="1" s="1"/>
  <c r="E15225" i="1" a="1"/>
  <c r="E15225" i="1" s="1"/>
  <c r="F15225" i="1" s="1"/>
  <c r="E15226" i="1" a="1"/>
  <c r="E15226" i="1" s="1"/>
  <c r="F15226" i="1" s="1"/>
  <c r="E15227" i="1" a="1"/>
  <c r="E15227" i="1" s="1"/>
  <c r="F15227" i="1" s="1"/>
  <c r="E15228" i="1" a="1"/>
  <c r="E15228" i="1" s="1"/>
  <c r="F15228" i="1" s="1"/>
  <c r="E15229" i="1" a="1"/>
  <c r="E15229" i="1" s="1"/>
  <c r="F15229" i="1" s="1"/>
  <c r="E15230" i="1" a="1"/>
  <c r="E15230" i="1" s="1"/>
  <c r="F15230" i="1" s="1"/>
  <c r="E15231" i="1" a="1"/>
  <c r="E15231" i="1" s="1"/>
  <c r="F15231" i="1" s="1"/>
  <c r="E15232" i="1" a="1"/>
  <c r="E15232" i="1" s="1"/>
  <c r="F15232" i="1" s="1"/>
  <c r="E15233" i="1" a="1"/>
  <c r="E15233" i="1" s="1"/>
  <c r="F15233" i="1" s="1"/>
  <c r="E15234" i="1" a="1"/>
  <c r="E15234" i="1" s="1"/>
  <c r="F15234" i="1" s="1"/>
  <c r="E15235" i="1" a="1"/>
  <c r="E15235" i="1" s="1"/>
  <c r="F15235" i="1" s="1"/>
  <c r="E15236" i="1" a="1"/>
  <c r="E15236" i="1" s="1"/>
  <c r="F15236" i="1" s="1"/>
  <c r="E15237" i="1" a="1"/>
  <c r="E15237" i="1" s="1"/>
  <c r="F15237" i="1" s="1"/>
  <c r="E15238" i="1" a="1"/>
  <c r="E15238" i="1" s="1"/>
  <c r="F15238" i="1" s="1"/>
  <c r="E15239" i="1" a="1"/>
  <c r="E15239" i="1" s="1"/>
  <c r="F15239" i="1" s="1"/>
  <c r="E15240" i="1" a="1"/>
  <c r="E15240" i="1" s="1"/>
  <c r="F15240" i="1" s="1"/>
  <c r="E15241" i="1" a="1"/>
  <c r="E15241" i="1" s="1"/>
  <c r="F15241" i="1" s="1"/>
  <c r="E15242" i="1" a="1"/>
  <c r="E15242" i="1" s="1"/>
  <c r="F15242" i="1" s="1"/>
  <c r="E15243" i="1" a="1"/>
  <c r="E15243" i="1" s="1"/>
  <c r="F15243" i="1" s="1"/>
  <c r="E15244" i="1" a="1"/>
  <c r="E15244" i="1" s="1"/>
  <c r="F15244" i="1" s="1"/>
  <c r="E15245" i="1" a="1"/>
  <c r="E15245" i="1" s="1"/>
  <c r="F15245" i="1" s="1"/>
  <c r="E15246" i="1" a="1"/>
  <c r="E15246" i="1" s="1"/>
  <c r="F15246" i="1" s="1"/>
  <c r="E15247" i="1" a="1"/>
  <c r="E15247" i="1" s="1"/>
  <c r="F15247" i="1" s="1"/>
  <c r="E15248" i="1" a="1"/>
  <c r="E15248" i="1" s="1"/>
  <c r="F15248" i="1" s="1"/>
  <c r="E15249" i="1" a="1"/>
  <c r="E15249" i="1" s="1"/>
  <c r="F15249" i="1" s="1"/>
  <c r="E15250" i="1" a="1"/>
  <c r="E15250" i="1" s="1"/>
  <c r="F15250" i="1" s="1"/>
  <c r="E15251" i="1" a="1"/>
  <c r="E15251" i="1" s="1"/>
  <c r="F15251" i="1" s="1"/>
  <c r="E15252" i="1" a="1"/>
  <c r="E15252" i="1" s="1"/>
  <c r="F15252" i="1" s="1"/>
  <c r="E15253" i="1" a="1"/>
  <c r="E15253" i="1" s="1"/>
  <c r="F15253" i="1" s="1"/>
  <c r="E15254" i="1" a="1"/>
  <c r="E15254" i="1" s="1"/>
  <c r="F15254" i="1" s="1"/>
  <c r="E15255" i="1" a="1"/>
  <c r="E15255" i="1" s="1"/>
  <c r="F15255" i="1" s="1"/>
  <c r="E15256" i="1" a="1"/>
  <c r="E15256" i="1" s="1"/>
  <c r="F15256" i="1" s="1"/>
  <c r="E15257" i="1" a="1"/>
  <c r="E15257" i="1" s="1"/>
  <c r="F15257" i="1" s="1"/>
  <c r="E15258" i="1" a="1"/>
  <c r="E15258" i="1" s="1"/>
  <c r="F15258" i="1" s="1"/>
  <c r="E15259" i="1" a="1"/>
  <c r="E15259" i="1" s="1"/>
  <c r="F15259" i="1" s="1"/>
  <c r="E15260" i="1" a="1"/>
  <c r="E15260" i="1" s="1"/>
  <c r="F15260" i="1" s="1"/>
  <c r="E15261" i="1" a="1"/>
  <c r="E15261" i="1" s="1"/>
  <c r="F15261" i="1" s="1"/>
  <c r="E15262" i="1" a="1"/>
  <c r="E15262" i="1" s="1"/>
  <c r="F15262" i="1" s="1"/>
  <c r="E15263" i="1" a="1"/>
  <c r="E15263" i="1" s="1"/>
  <c r="F15263" i="1" s="1"/>
  <c r="E15264" i="1" a="1"/>
  <c r="E15264" i="1" s="1"/>
  <c r="F15264" i="1" s="1"/>
  <c r="E15265" i="1" a="1"/>
  <c r="E15265" i="1" s="1"/>
  <c r="F15265" i="1" s="1"/>
  <c r="E15266" i="1" a="1"/>
  <c r="E15266" i="1" s="1"/>
  <c r="F15266" i="1" s="1"/>
  <c r="E15267" i="1" a="1"/>
  <c r="E15267" i="1" s="1"/>
  <c r="F15267" i="1" s="1"/>
  <c r="E15268" i="1" a="1"/>
  <c r="E15268" i="1" s="1"/>
  <c r="F15268" i="1" s="1"/>
  <c r="E15269" i="1" a="1"/>
  <c r="E15269" i="1" s="1"/>
  <c r="F15269" i="1" s="1"/>
  <c r="E15270" i="1" a="1"/>
  <c r="E15270" i="1" s="1"/>
  <c r="F15270" i="1" s="1"/>
  <c r="E15271" i="1" a="1"/>
  <c r="E15271" i="1" s="1"/>
  <c r="F15271" i="1" s="1"/>
  <c r="E15272" i="1" a="1"/>
  <c r="E15272" i="1" s="1"/>
  <c r="F15272" i="1" s="1"/>
  <c r="E15273" i="1" a="1"/>
  <c r="E15273" i="1" s="1"/>
  <c r="F15273" i="1" s="1"/>
  <c r="E15274" i="1" a="1"/>
  <c r="E15274" i="1" s="1"/>
  <c r="F15274" i="1" s="1"/>
  <c r="E15275" i="1" a="1"/>
  <c r="E15275" i="1" s="1"/>
  <c r="F15275" i="1" s="1"/>
  <c r="E15276" i="1" a="1"/>
  <c r="E15276" i="1" s="1"/>
  <c r="F15276" i="1" s="1"/>
  <c r="E15277" i="1" a="1"/>
  <c r="E15277" i="1" s="1"/>
  <c r="F15277" i="1" s="1"/>
  <c r="E15278" i="1" a="1"/>
  <c r="E15278" i="1" s="1"/>
  <c r="F15278" i="1" s="1"/>
  <c r="E15279" i="1" a="1"/>
  <c r="E15279" i="1" s="1"/>
  <c r="F15279" i="1" s="1"/>
  <c r="E15280" i="1" a="1"/>
  <c r="E15280" i="1" s="1"/>
  <c r="F15280" i="1" s="1"/>
  <c r="E15281" i="1" a="1"/>
  <c r="E15281" i="1" s="1"/>
  <c r="F15281" i="1" s="1"/>
  <c r="E15282" i="1" a="1"/>
  <c r="E15282" i="1" s="1"/>
  <c r="F15282" i="1" s="1"/>
  <c r="E15283" i="1" a="1"/>
  <c r="E15283" i="1" s="1"/>
  <c r="F15283" i="1" s="1"/>
  <c r="E15284" i="1" a="1"/>
  <c r="E15284" i="1" s="1"/>
  <c r="F15284" i="1" s="1"/>
  <c r="E15285" i="1" a="1"/>
  <c r="E15285" i="1" s="1"/>
  <c r="F15285" i="1" s="1"/>
  <c r="E15286" i="1" a="1"/>
  <c r="E15286" i="1" s="1"/>
  <c r="F15286" i="1" s="1"/>
  <c r="E15287" i="1" a="1"/>
  <c r="E15287" i="1" s="1"/>
  <c r="F15287" i="1" s="1"/>
  <c r="E15288" i="1" a="1"/>
  <c r="E15288" i="1" s="1"/>
  <c r="F15288" i="1" s="1"/>
  <c r="E15289" i="1" a="1"/>
  <c r="E15289" i="1" s="1"/>
  <c r="F15289" i="1" s="1"/>
  <c r="E15290" i="1" a="1"/>
  <c r="E15290" i="1" s="1"/>
  <c r="F15290" i="1" s="1"/>
  <c r="E15291" i="1" a="1"/>
  <c r="E15291" i="1" s="1"/>
  <c r="F15291" i="1" s="1"/>
  <c r="E15292" i="1" a="1"/>
  <c r="E15292" i="1" s="1"/>
  <c r="F15292" i="1" s="1"/>
  <c r="E15293" i="1" a="1"/>
  <c r="E15293" i="1" s="1"/>
  <c r="F15293" i="1" s="1"/>
  <c r="E15294" i="1" a="1"/>
  <c r="E15294" i="1" s="1"/>
  <c r="F15294" i="1" s="1"/>
  <c r="E15295" i="1" a="1"/>
  <c r="E15295" i="1" s="1"/>
  <c r="F15295" i="1" s="1"/>
  <c r="E15296" i="1" a="1"/>
  <c r="E15296" i="1" s="1"/>
  <c r="F15296" i="1" s="1"/>
  <c r="E15297" i="1" a="1"/>
  <c r="E15297" i="1" s="1"/>
  <c r="F15297" i="1" s="1"/>
  <c r="E15298" i="1" a="1"/>
  <c r="E15298" i="1" s="1"/>
  <c r="F15298" i="1" s="1"/>
  <c r="E15299" i="1" a="1"/>
  <c r="E15299" i="1" s="1"/>
  <c r="F15299" i="1" s="1"/>
  <c r="E15300" i="1" a="1"/>
  <c r="E15300" i="1" s="1"/>
  <c r="F15300" i="1" s="1"/>
  <c r="E15301" i="1" a="1"/>
  <c r="E15301" i="1" s="1"/>
  <c r="F15301" i="1" s="1"/>
  <c r="E15302" i="1" a="1"/>
  <c r="E15302" i="1" s="1"/>
  <c r="F15302" i="1" s="1"/>
  <c r="E15303" i="1" a="1"/>
  <c r="E15303" i="1" s="1"/>
  <c r="F15303" i="1" s="1"/>
  <c r="E15304" i="1" a="1"/>
  <c r="E15304" i="1" s="1"/>
  <c r="F15304" i="1" s="1"/>
  <c r="E15305" i="1" a="1"/>
  <c r="E15305" i="1" s="1"/>
  <c r="F15305" i="1" s="1"/>
  <c r="E15306" i="1" a="1"/>
  <c r="E15306" i="1" s="1"/>
  <c r="F15306" i="1" s="1"/>
  <c r="E15307" i="1" a="1"/>
  <c r="E15307" i="1" s="1"/>
  <c r="F15307" i="1" s="1"/>
  <c r="E15308" i="1" a="1"/>
  <c r="E15308" i="1" s="1"/>
  <c r="F15308" i="1" s="1"/>
  <c r="E15309" i="1" a="1"/>
  <c r="E15309" i="1" s="1"/>
  <c r="F15309" i="1" s="1"/>
  <c r="E15310" i="1" a="1"/>
  <c r="E15310" i="1" s="1"/>
  <c r="F15310" i="1" s="1"/>
  <c r="E15311" i="1" a="1"/>
  <c r="E15311" i="1" s="1"/>
  <c r="F15311" i="1" s="1"/>
  <c r="E15312" i="1" a="1"/>
  <c r="E15312" i="1" s="1"/>
  <c r="F15312" i="1" s="1"/>
  <c r="E15313" i="1" a="1"/>
  <c r="E15313" i="1" s="1"/>
  <c r="F15313" i="1" s="1"/>
  <c r="E15314" i="1" a="1"/>
  <c r="E15314" i="1" s="1"/>
  <c r="F15314" i="1" s="1"/>
  <c r="E15315" i="1" a="1"/>
  <c r="E15315" i="1" s="1"/>
  <c r="F15315" i="1" s="1"/>
  <c r="E15316" i="1" a="1"/>
  <c r="E15316" i="1" s="1"/>
  <c r="F15316" i="1" s="1"/>
  <c r="E15317" i="1" a="1"/>
  <c r="E15317" i="1" s="1"/>
  <c r="F15317" i="1" s="1"/>
  <c r="E15318" i="1" a="1"/>
  <c r="E15318" i="1" s="1"/>
  <c r="F15318" i="1" s="1"/>
  <c r="E15319" i="1" a="1"/>
  <c r="E15319" i="1" s="1"/>
  <c r="F15319" i="1" s="1"/>
  <c r="E15320" i="1" a="1"/>
  <c r="E15320" i="1" s="1"/>
  <c r="F15320" i="1" s="1"/>
  <c r="E15321" i="1" a="1"/>
  <c r="E15321" i="1" s="1"/>
  <c r="F15321" i="1" s="1"/>
  <c r="E15322" i="1" a="1"/>
  <c r="E15322" i="1" s="1"/>
  <c r="F15322" i="1" s="1"/>
  <c r="E15323" i="1" a="1"/>
  <c r="E15323" i="1" s="1"/>
  <c r="F15323" i="1" s="1"/>
  <c r="E15324" i="1" a="1"/>
  <c r="E15324" i="1" s="1"/>
  <c r="F15324" i="1" s="1"/>
  <c r="E15325" i="1" a="1"/>
  <c r="E15325" i="1" s="1"/>
  <c r="F15325" i="1" s="1"/>
  <c r="E15326" i="1" a="1"/>
  <c r="E15326" i="1" s="1"/>
  <c r="F15326" i="1" s="1"/>
  <c r="E15327" i="1" a="1"/>
  <c r="E15327" i="1" s="1"/>
  <c r="F15327" i="1" s="1"/>
  <c r="E15328" i="1" a="1"/>
  <c r="E15328" i="1" s="1"/>
  <c r="F15328" i="1" s="1"/>
  <c r="E15329" i="1" a="1"/>
  <c r="E15329" i="1" s="1"/>
  <c r="F15329" i="1" s="1"/>
  <c r="E15330" i="1" a="1"/>
  <c r="E15330" i="1" s="1"/>
  <c r="F15330" i="1" s="1"/>
  <c r="E15331" i="1" a="1"/>
  <c r="E15331" i="1" s="1"/>
  <c r="F15331" i="1" s="1"/>
  <c r="E15332" i="1" a="1"/>
  <c r="E15332" i="1" s="1"/>
  <c r="F15332" i="1" s="1"/>
  <c r="E15333" i="1" a="1"/>
  <c r="E15333" i="1" s="1"/>
  <c r="F15333" i="1" s="1"/>
  <c r="E15334" i="1" a="1"/>
  <c r="E15334" i="1" s="1"/>
  <c r="F15334" i="1" s="1"/>
  <c r="E15335" i="1" a="1"/>
  <c r="E15335" i="1" s="1"/>
  <c r="F15335" i="1" s="1"/>
  <c r="E15336" i="1" a="1"/>
  <c r="E15336" i="1" s="1"/>
  <c r="F15336" i="1" s="1"/>
  <c r="E15337" i="1" a="1"/>
  <c r="E15337" i="1" s="1"/>
  <c r="F15337" i="1" s="1"/>
  <c r="E15338" i="1" a="1"/>
  <c r="E15338" i="1" s="1"/>
  <c r="F15338" i="1" s="1"/>
  <c r="E15339" i="1" a="1"/>
  <c r="E15339" i="1" s="1"/>
  <c r="F15339" i="1" s="1"/>
  <c r="E15340" i="1" a="1"/>
  <c r="E15340" i="1" s="1"/>
  <c r="F15340" i="1" s="1"/>
  <c r="E15341" i="1" a="1"/>
  <c r="E15341" i="1" s="1"/>
  <c r="F15341" i="1" s="1"/>
  <c r="E15342" i="1" a="1"/>
  <c r="E15342" i="1" s="1"/>
  <c r="F15342" i="1" s="1"/>
  <c r="E15343" i="1" a="1"/>
  <c r="E15343" i="1" s="1"/>
  <c r="F15343" i="1" s="1"/>
  <c r="E15344" i="1" a="1"/>
  <c r="E15344" i="1" s="1"/>
  <c r="F15344" i="1" s="1"/>
  <c r="E15345" i="1" a="1"/>
  <c r="E15345" i="1" s="1"/>
  <c r="F15345" i="1" s="1"/>
  <c r="E15346" i="1" a="1"/>
  <c r="E15346" i="1" s="1"/>
  <c r="F15346" i="1" s="1"/>
  <c r="E15347" i="1" a="1"/>
  <c r="E15347" i="1" s="1"/>
  <c r="F15347" i="1" s="1"/>
  <c r="E15348" i="1" a="1"/>
  <c r="E15348" i="1" s="1"/>
  <c r="F15348" i="1" s="1"/>
  <c r="E15349" i="1" a="1"/>
  <c r="E15349" i="1" s="1"/>
  <c r="F15349" i="1" s="1"/>
  <c r="E15350" i="1" a="1"/>
  <c r="E15350" i="1" s="1"/>
  <c r="F15350" i="1" s="1"/>
  <c r="E15351" i="1" a="1"/>
  <c r="E15351" i="1" s="1"/>
  <c r="F15351" i="1" s="1"/>
  <c r="E15352" i="1" a="1"/>
  <c r="E15352" i="1" s="1"/>
  <c r="F15352" i="1" s="1"/>
  <c r="E15353" i="1" a="1"/>
  <c r="E15353" i="1" s="1"/>
  <c r="F15353" i="1" s="1"/>
  <c r="E15354" i="1" a="1"/>
  <c r="E15354" i="1" s="1"/>
  <c r="F15354" i="1" s="1"/>
  <c r="E15355" i="1" a="1"/>
  <c r="E15355" i="1" s="1"/>
  <c r="F15355" i="1" s="1"/>
  <c r="E15356" i="1" a="1"/>
  <c r="E15356" i="1" s="1"/>
  <c r="F15356" i="1" s="1"/>
  <c r="E15357" i="1" a="1"/>
  <c r="E15357" i="1" s="1"/>
  <c r="F15357" i="1" s="1"/>
  <c r="E15358" i="1" a="1"/>
  <c r="E15358" i="1" s="1"/>
  <c r="F15358" i="1" s="1"/>
  <c r="E15359" i="1" a="1"/>
  <c r="E15359" i="1" s="1"/>
  <c r="F15359" i="1" s="1"/>
  <c r="E15360" i="1" a="1"/>
  <c r="E15360" i="1" s="1"/>
  <c r="F15360" i="1" s="1"/>
  <c r="E15361" i="1" a="1"/>
  <c r="E15361" i="1" s="1"/>
  <c r="F15361" i="1" s="1"/>
  <c r="E15362" i="1" a="1"/>
  <c r="E15362" i="1" s="1"/>
  <c r="F15362" i="1" s="1"/>
  <c r="E15363" i="1" a="1"/>
  <c r="E15363" i="1" s="1"/>
  <c r="F15363" i="1" s="1"/>
  <c r="E15364" i="1" a="1"/>
  <c r="E15364" i="1" s="1"/>
  <c r="F15364" i="1" s="1"/>
  <c r="E15365" i="1" a="1"/>
  <c r="E15365" i="1" s="1"/>
  <c r="F15365" i="1" s="1"/>
  <c r="E15366" i="1" a="1"/>
  <c r="E15366" i="1" s="1"/>
  <c r="F15366" i="1" s="1"/>
  <c r="E15367" i="1" a="1"/>
  <c r="E15367" i="1" s="1"/>
  <c r="F15367" i="1" s="1"/>
  <c r="E15368" i="1" a="1"/>
  <c r="E15368" i="1" s="1"/>
  <c r="F15368" i="1" s="1"/>
  <c r="E15369" i="1" a="1"/>
  <c r="E15369" i="1" s="1"/>
  <c r="F15369" i="1" s="1"/>
  <c r="E15370" i="1" a="1"/>
  <c r="E15370" i="1" s="1"/>
  <c r="F15370" i="1" s="1"/>
  <c r="E15371" i="1" a="1"/>
  <c r="E15371" i="1" s="1"/>
  <c r="F15371" i="1" s="1"/>
  <c r="E15372" i="1" a="1"/>
  <c r="E15372" i="1" s="1"/>
  <c r="F15372" i="1" s="1"/>
  <c r="E15373" i="1" a="1"/>
  <c r="E15373" i="1" s="1"/>
  <c r="F15373" i="1" s="1"/>
  <c r="E15374" i="1" a="1"/>
  <c r="E15374" i="1" s="1"/>
  <c r="F15374" i="1" s="1"/>
  <c r="E15375" i="1" a="1"/>
  <c r="E15375" i="1" s="1"/>
  <c r="F15375" i="1" s="1"/>
  <c r="E15376" i="1" a="1"/>
  <c r="E15376" i="1" s="1"/>
  <c r="F15376" i="1" s="1"/>
  <c r="E15377" i="1" a="1"/>
  <c r="E15377" i="1" s="1"/>
  <c r="F15377" i="1" s="1"/>
  <c r="E15378" i="1" a="1"/>
  <c r="E15378" i="1" s="1"/>
  <c r="F15378" i="1" s="1"/>
  <c r="E15379" i="1" a="1"/>
  <c r="E15379" i="1" s="1"/>
  <c r="F15379" i="1" s="1"/>
  <c r="E15380" i="1" a="1"/>
  <c r="E15380" i="1" s="1"/>
  <c r="F15380" i="1" s="1"/>
  <c r="E15381" i="1" a="1"/>
  <c r="E15381" i="1" s="1"/>
  <c r="F15381" i="1" s="1"/>
  <c r="E15382" i="1" a="1"/>
  <c r="E15382" i="1" s="1"/>
  <c r="F15382" i="1" s="1"/>
  <c r="E15383" i="1" a="1"/>
  <c r="E15383" i="1" s="1"/>
  <c r="F15383" i="1" s="1"/>
  <c r="E15384" i="1" a="1"/>
  <c r="E15384" i="1" s="1"/>
  <c r="F15384" i="1" s="1"/>
  <c r="E15385" i="1" a="1"/>
  <c r="E15385" i="1" s="1"/>
  <c r="F15385" i="1" s="1"/>
  <c r="E15386" i="1" a="1"/>
  <c r="E15386" i="1" s="1"/>
  <c r="F15386" i="1" s="1"/>
  <c r="E15387" i="1" a="1"/>
  <c r="E15387" i="1" s="1"/>
  <c r="F15387" i="1" s="1"/>
  <c r="E15388" i="1" a="1"/>
  <c r="E15388" i="1" s="1"/>
  <c r="F15388" i="1" s="1"/>
  <c r="E15389" i="1" a="1"/>
  <c r="E15389" i="1" s="1"/>
  <c r="F15389" i="1" s="1"/>
  <c r="E15390" i="1" a="1"/>
  <c r="E15390" i="1" s="1"/>
  <c r="F15390" i="1" s="1"/>
  <c r="E15391" i="1" a="1"/>
  <c r="E15391" i="1" s="1"/>
  <c r="F15391" i="1" s="1"/>
  <c r="E15392" i="1" a="1"/>
  <c r="E15392" i="1" s="1"/>
  <c r="F15392" i="1" s="1"/>
  <c r="E15393" i="1" a="1"/>
  <c r="E15393" i="1" s="1"/>
  <c r="F15393" i="1" s="1"/>
  <c r="E15394" i="1" a="1"/>
  <c r="E15394" i="1" s="1"/>
  <c r="F15394" i="1" s="1"/>
  <c r="E15395" i="1" a="1"/>
  <c r="E15395" i="1" s="1"/>
  <c r="F15395" i="1" s="1"/>
  <c r="E15396" i="1" a="1"/>
  <c r="E15396" i="1" s="1"/>
  <c r="F15396" i="1" s="1"/>
  <c r="E15397" i="1" a="1"/>
  <c r="E15397" i="1" s="1"/>
  <c r="F15397" i="1" s="1"/>
  <c r="E15398" i="1" a="1"/>
  <c r="E15398" i="1" s="1"/>
  <c r="F15398" i="1" s="1"/>
  <c r="E15399" i="1" a="1"/>
  <c r="E15399" i="1" s="1"/>
  <c r="F15399" i="1" s="1"/>
  <c r="E15400" i="1" a="1"/>
  <c r="E15400" i="1" s="1"/>
  <c r="F15400" i="1" s="1"/>
  <c r="E15401" i="1" a="1"/>
  <c r="E15401" i="1" s="1"/>
  <c r="F15401" i="1" s="1"/>
  <c r="E15402" i="1" a="1"/>
  <c r="E15402" i="1" s="1"/>
  <c r="F15402" i="1" s="1"/>
  <c r="E15403" i="1" a="1"/>
  <c r="E15403" i="1" s="1"/>
  <c r="F15403" i="1" s="1"/>
  <c r="E15404" i="1" a="1"/>
  <c r="E15404" i="1" s="1"/>
  <c r="F15404" i="1" s="1"/>
  <c r="E15405" i="1" a="1"/>
  <c r="E15405" i="1" s="1"/>
  <c r="F15405" i="1" s="1"/>
  <c r="E15406" i="1" a="1"/>
  <c r="E15406" i="1" s="1"/>
  <c r="F15406" i="1" s="1"/>
  <c r="E15407" i="1" a="1"/>
  <c r="E15407" i="1" s="1"/>
  <c r="F15407" i="1" s="1"/>
  <c r="E15408" i="1" a="1"/>
  <c r="E15408" i="1" s="1"/>
  <c r="F15408" i="1" s="1"/>
  <c r="E15409" i="1" a="1"/>
  <c r="E15409" i="1" s="1"/>
  <c r="F15409" i="1" s="1"/>
  <c r="E15410" i="1" a="1"/>
  <c r="E15410" i="1" s="1"/>
  <c r="F15410" i="1" s="1"/>
  <c r="E15411" i="1" a="1"/>
  <c r="E15411" i="1" s="1"/>
  <c r="F15411" i="1" s="1"/>
  <c r="E15412" i="1" a="1"/>
  <c r="E15412" i="1" s="1"/>
  <c r="F15412" i="1" s="1"/>
  <c r="E15413" i="1" a="1"/>
  <c r="E15413" i="1" s="1"/>
  <c r="F15413" i="1" s="1"/>
  <c r="E15414" i="1" a="1"/>
  <c r="E15414" i="1" s="1"/>
  <c r="F15414" i="1" s="1"/>
  <c r="E15415" i="1" a="1"/>
  <c r="E15415" i="1" s="1"/>
  <c r="F15415" i="1" s="1"/>
  <c r="E15416" i="1" a="1"/>
  <c r="E15416" i="1" s="1"/>
  <c r="F15416" i="1" s="1"/>
  <c r="E15417" i="1" a="1"/>
  <c r="E15417" i="1" s="1"/>
  <c r="F15417" i="1" s="1"/>
  <c r="E15418" i="1" a="1"/>
  <c r="E15418" i="1" s="1"/>
  <c r="F15418" i="1" s="1"/>
  <c r="E15419" i="1" a="1"/>
  <c r="E15419" i="1" s="1"/>
  <c r="F15419" i="1" s="1"/>
  <c r="E15420" i="1" a="1"/>
  <c r="E15420" i="1" s="1"/>
  <c r="F15420" i="1" s="1"/>
  <c r="E15421" i="1" a="1"/>
  <c r="E15421" i="1" s="1"/>
  <c r="F15421" i="1" s="1"/>
  <c r="E15422" i="1" a="1"/>
  <c r="E15422" i="1" s="1"/>
  <c r="F15422" i="1" s="1"/>
  <c r="E15423" i="1" a="1"/>
  <c r="E15423" i="1" s="1"/>
  <c r="F15423" i="1" s="1"/>
  <c r="E15424" i="1" a="1"/>
  <c r="E15424" i="1" s="1"/>
  <c r="F15424" i="1" s="1"/>
  <c r="E15425" i="1" a="1"/>
  <c r="E15425" i="1" s="1"/>
  <c r="F15425" i="1" s="1"/>
  <c r="E15426" i="1" a="1"/>
  <c r="E15426" i="1" s="1"/>
  <c r="F15426" i="1" s="1"/>
  <c r="E15427" i="1" a="1"/>
  <c r="E15427" i="1" s="1"/>
  <c r="F15427" i="1" s="1"/>
  <c r="E15428" i="1" a="1"/>
  <c r="E15428" i="1" s="1"/>
  <c r="F15428" i="1" s="1"/>
  <c r="E15429" i="1" a="1"/>
  <c r="E15429" i="1" s="1"/>
  <c r="F15429" i="1" s="1"/>
  <c r="E15430" i="1" a="1"/>
  <c r="E15430" i="1" s="1"/>
  <c r="F15430" i="1" s="1"/>
  <c r="E15431" i="1" a="1"/>
  <c r="E15431" i="1" s="1"/>
  <c r="F15431" i="1" s="1"/>
  <c r="E15432" i="1" a="1"/>
  <c r="E15432" i="1" s="1"/>
  <c r="F15432" i="1" s="1"/>
  <c r="E15433" i="1" a="1"/>
  <c r="E15433" i="1" s="1"/>
  <c r="F15433" i="1" s="1"/>
  <c r="E15434" i="1" a="1"/>
  <c r="E15434" i="1" s="1"/>
  <c r="F15434" i="1" s="1"/>
  <c r="E15435" i="1" a="1"/>
  <c r="E15435" i="1" s="1"/>
  <c r="F15435" i="1" s="1"/>
  <c r="E15436" i="1" a="1"/>
  <c r="E15436" i="1" s="1"/>
  <c r="F15436" i="1" s="1"/>
  <c r="E15437" i="1" a="1"/>
  <c r="E15437" i="1" s="1"/>
  <c r="F15437" i="1" s="1"/>
  <c r="E15438" i="1" a="1"/>
  <c r="E15438" i="1" s="1"/>
  <c r="F15438" i="1" s="1"/>
  <c r="E15439" i="1" a="1"/>
  <c r="E15439" i="1" s="1"/>
  <c r="F15439" i="1" s="1"/>
  <c r="E15440" i="1" a="1"/>
  <c r="E15440" i="1" s="1"/>
  <c r="F15440" i="1" s="1"/>
  <c r="E15441" i="1" a="1"/>
  <c r="E15441" i="1" s="1"/>
  <c r="F15441" i="1" s="1"/>
  <c r="E15442" i="1" a="1"/>
  <c r="E15442" i="1" s="1"/>
  <c r="F15442" i="1" s="1"/>
  <c r="E15443" i="1" a="1"/>
  <c r="E15443" i="1" s="1"/>
  <c r="F15443" i="1" s="1"/>
  <c r="E15444" i="1" a="1"/>
  <c r="E15444" i="1" s="1"/>
  <c r="F15444" i="1" s="1"/>
  <c r="E15445" i="1" a="1"/>
  <c r="E15445" i="1" s="1"/>
  <c r="F15445" i="1" s="1"/>
  <c r="E15446" i="1" a="1"/>
  <c r="E15446" i="1" s="1"/>
  <c r="F15446" i="1" s="1"/>
  <c r="E15447" i="1" a="1"/>
  <c r="E15447" i="1" s="1"/>
  <c r="F15447" i="1" s="1"/>
  <c r="E15448" i="1" a="1"/>
  <c r="E15448" i="1" s="1"/>
  <c r="F15448" i="1" s="1"/>
  <c r="E15449" i="1" a="1"/>
  <c r="E15449" i="1" s="1"/>
  <c r="F15449" i="1" s="1"/>
  <c r="E15450" i="1" a="1"/>
  <c r="E15450" i="1" s="1"/>
  <c r="F15450" i="1" s="1"/>
  <c r="E15451" i="1" a="1"/>
  <c r="E15451" i="1" s="1"/>
  <c r="F15451" i="1" s="1"/>
  <c r="E15452" i="1" a="1"/>
  <c r="E15452" i="1" s="1"/>
  <c r="F15452" i="1" s="1"/>
  <c r="E15453" i="1" a="1"/>
  <c r="E15453" i="1" s="1"/>
  <c r="F15453" i="1" s="1"/>
  <c r="E15454" i="1" a="1"/>
  <c r="E15454" i="1" s="1"/>
  <c r="F15454" i="1" s="1"/>
  <c r="E15455" i="1" a="1"/>
  <c r="E15455" i="1" s="1"/>
  <c r="F15455" i="1" s="1"/>
  <c r="E15456" i="1" a="1"/>
  <c r="E15456" i="1" s="1"/>
  <c r="F15456" i="1" s="1"/>
  <c r="E15457" i="1" a="1"/>
  <c r="E15457" i="1" s="1"/>
  <c r="F15457" i="1" s="1"/>
  <c r="E15458" i="1" a="1"/>
  <c r="E15458" i="1" s="1"/>
  <c r="F15458" i="1" s="1"/>
  <c r="E15459" i="1" a="1"/>
  <c r="E15459" i="1" s="1"/>
  <c r="F15459" i="1" s="1"/>
  <c r="E15460" i="1" a="1"/>
  <c r="E15460" i="1" s="1"/>
  <c r="F15460" i="1" s="1"/>
  <c r="E15461" i="1" a="1"/>
  <c r="E15461" i="1" s="1"/>
  <c r="F15461" i="1" s="1"/>
  <c r="E15462" i="1" a="1"/>
  <c r="E15462" i="1" s="1"/>
  <c r="F15462" i="1" s="1"/>
  <c r="E15463" i="1" a="1"/>
  <c r="E15463" i="1" s="1"/>
  <c r="F15463" i="1" s="1"/>
  <c r="E15464" i="1" a="1"/>
  <c r="E15464" i="1" s="1"/>
  <c r="F15464" i="1" s="1"/>
  <c r="E15465" i="1" a="1"/>
  <c r="E15465" i="1" s="1"/>
  <c r="F15465" i="1" s="1"/>
  <c r="E15466" i="1" a="1"/>
  <c r="E15466" i="1" s="1"/>
  <c r="F15466" i="1" s="1"/>
  <c r="E15467" i="1" a="1"/>
  <c r="E15467" i="1" s="1"/>
  <c r="F15467" i="1" s="1"/>
  <c r="E15468" i="1" a="1"/>
  <c r="E15468" i="1" s="1"/>
  <c r="F15468" i="1" s="1"/>
  <c r="E15469" i="1" a="1"/>
  <c r="E15469" i="1" s="1"/>
  <c r="F15469" i="1" s="1"/>
  <c r="E15470" i="1" a="1"/>
  <c r="E15470" i="1" s="1"/>
  <c r="F15470" i="1" s="1"/>
  <c r="E15471" i="1" a="1"/>
  <c r="E15471" i="1" s="1"/>
  <c r="F15471" i="1" s="1"/>
  <c r="E15472" i="1" a="1"/>
  <c r="E15472" i="1" s="1"/>
  <c r="F15472" i="1" s="1"/>
  <c r="E15473" i="1" a="1"/>
  <c r="E15473" i="1" s="1"/>
  <c r="F15473" i="1" s="1"/>
  <c r="E15474" i="1" a="1"/>
  <c r="E15474" i="1" s="1"/>
  <c r="F15474" i="1" s="1"/>
  <c r="E15475" i="1" a="1"/>
  <c r="E15475" i="1" s="1"/>
  <c r="F15475" i="1" s="1"/>
  <c r="E15476" i="1" a="1"/>
  <c r="E15476" i="1" s="1"/>
  <c r="F15476" i="1" s="1"/>
  <c r="E15477" i="1" a="1"/>
  <c r="E15477" i="1" s="1"/>
  <c r="F15477" i="1" s="1"/>
  <c r="E15478" i="1" a="1"/>
  <c r="E15478" i="1" s="1"/>
  <c r="F15478" i="1" s="1"/>
  <c r="E15479" i="1" a="1"/>
  <c r="E15479" i="1" s="1"/>
  <c r="F15479" i="1" s="1"/>
  <c r="E15480" i="1" a="1"/>
  <c r="E15480" i="1" s="1"/>
  <c r="F15480" i="1" s="1"/>
  <c r="E15481" i="1" a="1"/>
  <c r="E15481" i="1" s="1"/>
  <c r="F15481" i="1" s="1"/>
  <c r="E15482" i="1" a="1"/>
  <c r="E15482" i="1" s="1"/>
  <c r="F15482" i="1" s="1"/>
  <c r="E15483" i="1" a="1"/>
  <c r="E15483" i="1" s="1"/>
  <c r="F15483" i="1" s="1"/>
  <c r="E15484" i="1" a="1"/>
  <c r="E15484" i="1" s="1"/>
  <c r="F15484" i="1" s="1"/>
  <c r="E15485" i="1" a="1"/>
  <c r="E15485" i="1" s="1"/>
  <c r="F15485" i="1" s="1"/>
  <c r="E15486" i="1" a="1"/>
  <c r="E15486" i="1" s="1"/>
  <c r="F15486" i="1" s="1"/>
  <c r="E15487" i="1" a="1"/>
  <c r="E15487" i="1" s="1"/>
  <c r="F15487" i="1" s="1"/>
  <c r="E15488" i="1" a="1"/>
  <c r="E15488" i="1" s="1"/>
  <c r="F15488" i="1" s="1"/>
  <c r="E15489" i="1" a="1"/>
  <c r="E15489" i="1" s="1"/>
  <c r="F15489" i="1" s="1"/>
  <c r="E15490" i="1" a="1"/>
  <c r="E15490" i="1" s="1"/>
  <c r="F15490" i="1" s="1"/>
  <c r="E15491" i="1" a="1"/>
  <c r="E15491" i="1" s="1"/>
  <c r="F15491" i="1" s="1"/>
  <c r="E15492" i="1" a="1"/>
  <c r="E15492" i="1"/>
  <c r="F15492" i="1" s="1"/>
  <c r="E15493" i="1" a="1"/>
  <c r="E15493" i="1" s="1"/>
  <c r="F15493" i="1" s="1"/>
  <c r="E15494" i="1" a="1"/>
  <c r="E15494" i="1" s="1"/>
  <c r="F15494" i="1" s="1"/>
  <c r="E15495" i="1" a="1"/>
  <c r="E15495" i="1" s="1"/>
  <c r="F15495" i="1" s="1"/>
  <c r="E15496" i="1" a="1"/>
  <c r="E15496" i="1" s="1"/>
  <c r="F15496" i="1" s="1"/>
  <c r="E15497" i="1" a="1"/>
  <c r="E15497" i="1" s="1"/>
  <c r="F15497" i="1" s="1"/>
  <c r="E15498" i="1" a="1"/>
  <c r="E15498" i="1" s="1"/>
  <c r="F15498" i="1" s="1"/>
  <c r="E15499" i="1" a="1"/>
  <c r="E15499" i="1" s="1"/>
  <c r="F15499" i="1" s="1"/>
  <c r="E15500" i="1" a="1"/>
  <c r="E15500" i="1" s="1"/>
  <c r="F15500" i="1" s="1"/>
  <c r="E15501" i="1" a="1"/>
  <c r="E15501" i="1" s="1"/>
  <c r="F15501" i="1" s="1"/>
  <c r="E15502" i="1" a="1"/>
  <c r="E15502" i="1" s="1"/>
  <c r="F15502" i="1" s="1"/>
  <c r="E15503" i="1" a="1"/>
  <c r="E15503" i="1" s="1"/>
  <c r="F15503" i="1" s="1"/>
  <c r="E15504" i="1" a="1"/>
  <c r="E15504" i="1" s="1"/>
  <c r="F15504" i="1" s="1"/>
  <c r="E15505" i="1" a="1"/>
  <c r="E15505" i="1" s="1"/>
  <c r="F15505" i="1" s="1"/>
  <c r="E15506" i="1" a="1"/>
  <c r="E15506" i="1" s="1"/>
  <c r="F15506" i="1" s="1"/>
  <c r="E15507" i="1" a="1"/>
  <c r="E15507" i="1" s="1"/>
  <c r="F15507" i="1" s="1"/>
  <c r="E15508" i="1" a="1"/>
  <c r="E15508" i="1" s="1"/>
  <c r="F15508" i="1" s="1"/>
  <c r="E15509" i="1" a="1"/>
  <c r="E15509" i="1" s="1"/>
  <c r="F15509" i="1" s="1"/>
  <c r="E15510" i="1" a="1"/>
  <c r="E15510" i="1" s="1"/>
  <c r="F15510" i="1" s="1"/>
  <c r="E15511" i="1" a="1"/>
  <c r="E15511" i="1" s="1"/>
  <c r="F15511" i="1" s="1"/>
  <c r="E15512" i="1" a="1"/>
  <c r="E15512" i="1" s="1"/>
  <c r="F15512" i="1" s="1"/>
  <c r="E15513" i="1" a="1"/>
  <c r="E15513" i="1" s="1"/>
  <c r="F15513" i="1" s="1"/>
  <c r="E15514" i="1" a="1"/>
  <c r="E15514" i="1" s="1"/>
  <c r="F15514" i="1" s="1"/>
  <c r="E15515" i="1" a="1"/>
  <c r="E15515" i="1" s="1"/>
  <c r="F15515" i="1" s="1"/>
  <c r="E15516" i="1" a="1"/>
  <c r="E15516" i="1" s="1"/>
  <c r="F15516" i="1" s="1"/>
  <c r="E15517" i="1" a="1"/>
  <c r="E15517" i="1" s="1"/>
  <c r="F15517" i="1" s="1"/>
  <c r="E15518" i="1" a="1"/>
  <c r="E15518" i="1" s="1"/>
  <c r="F15518" i="1" s="1"/>
  <c r="E15519" i="1" a="1"/>
  <c r="E15519" i="1" s="1"/>
  <c r="F15519" i="1" s="1"/>
  <c r="E15520" i="1" a="1"/>
  <c r="E15520" i="1" s="1"/>
  <c r="F15520" i="1" s="1"/>
  <c r="E15521" i="1" a="1"/>
  <c r="E15521" i="1" s="1"/>
  <c r="F15521" i="1" s="1"/>
  <c r="E15522" i="1" a="1"/>
  <c r="E15522" i="1" s="1"/>
  <c r="F15522" i="1" s="1"/>
  <c r="E15523" i="1" a="1"/>
  <c r="E15523" i="1" s="1"/>
  <c r="F15523" i="1" s="1"/>
  <c r="E15524" i="1" a="1"/>
  <c r="E15524" i="1" s="1"/>
  <c r="F15524" i="1" s="1"/>
  <c r="E15525" i="1" a="1"/>
  <c r="E15525" i="1" s="1"/>
  <c r="F15525" i="1" s="1"/>
  <c r="E15526" i="1" a="1"/>
  <c r="E15526" i="1" s="1"/>
  <c r="F15526" i="1" s="1"/>
  <c r="E15527" i="1" a="1"/>
  <c r="E15527" i="1" s="1"/>
  <c r="F15527" i="1" s="1"/>
  <c r="E15528" i="1" a="1"/>
  <c r="E15528" i="1" s="1"/>
  <c r="F15528" i="1" s="1"/>
  <c r="E15529" i="1" a="1"/>
  <c r="E15529" i="1" s="1"/>
  <c r="F15529" i="1" s="1"/>
  <c r="E15530" i="1" a="1"/>
  <c r="E15530" i="1" s="1"/>
  <c r="F15530" i="1" s="1"/>
  <c r="E15531" i="1" a="1"/>
  <c r="E15531" i="1" s="1"/>
  <c r="F15531" i="1" s="1"/>
  <c r="E15532" i="1" a="1"/>
  <c r="E15532" i="1" s="1"/>
  <c r="F15532" i="1" s="1"/>
  <c r="E15533" i="1" a="1"/>
  <c r="E15533" i="1" s="1"/>
  <c r="F15533" i="1" s="1"/>
  <c r="E15534" i="1" a="1"/>
  <c r="E15534" i="1" s="1"/>
  <c r="F15534" i="1" s="1"/>
  <c r="E15535" i="1" a="1"/>
  <c r="E15535" i="1" s="1"/>
  <c r="F15535" i="1" s="1"/>
  <c r="E15536" i="1" a="1"/>
  <c r="E15536" i="1" s="1"/>
  <c r="F15536" i="1" s="1"/>
  <c r="E15537" i="1" a="1"/>
  <c r="E15537" i="1" s="1"/>
  <c r="F15537" i="1" s="1"/>
  <c r="E15538" i="1" a="1"/>
  <c r="E15538" i="1" s="1"/>
  <c r="F15538" i="1" s="1"/>
  <c r="E15539" i="1" a="1"/>
  <c r="E15539" i="1" s="1"/>
  <c r="F15539" i="1" s="1"/>
  <c r="E15540" i="1" a="1"/>
  <c r="E15540" i="1" s="1"/>
  <c r="F15540" i="1" s="1"/>
  <c r="E15541" i="1" a="1"/>
  <c r="E15541" i="1" s="1"/>
  <c r="F15541" i="1" s="1"/>
  <c r="E15542" i="1" a="1"/>
  <c r="E15542" i="1" s="1"/>
  <c r="F15542" i="1" s="1"/>
  <c r="E15543" i="1" a="1"/>
  <c r="E15543" i="1" s="1"/>
  <c r="F15543" i="1" s="1"/>
  <c r="E15544" i="1" a="1"/>
  <c r="E15544" i="1" s="1"/>
  <c r="F15544" i="1" s="1"/>
  <c r="E15545" i="1" a="1"/>
  <c r="E15545" i="1" s="1"/>
  <c r="F15545" i="1" s="1"/>
  <c r="E15546" i="1" a="1"/>
  <c r="E15546" i="1" s="1"/>
  <c r="F15546" i="1" s="1"/>
  <c r="E15547" i="1" a="1"/>
  <c r="E15547" i="1" s="1"/>
  <c r="F15547" i="1" s="1"/>
  <c r="E15548" i="1" a="1"/>
  <c r="E15548" i="1" s="1"/>
  <c r="F15548" i="1" s="1"/>
  <c r="E15549" i="1" a="1"/>
  <c r="E15549" i="1" s="1"/>
  <c r="F15549" i="1" s="1"/>
  <c r="E15550" i="1" a="1"/>
  <c r="E15550" i="1" s="1"/>
  <c r="F15550" i="1" s="1"/>
  <c r="E15551" i="1" a="1"/>
  <c r="E15551" i="1" s="1"/>
  <c r="F15551" i="1" s="1"/>
  <c r="E15552" i="1" a="1"/>
  <c r="E15552" i="1" s="1"/>
  <c r="F15552" i="1" s="1"/>
  <c r="E15553" i="1" a="1"/>
  <c r="E15553" i="1" s="1"/>
  <c r="F15553" i="1" s="1"/>
  <c r="E15554" i="1" a="1"/>
  <c r="E15554" i="1" s="1"/>
  <c r="F15554" i="1" s="1"/>
  <c r="E15555" i="1" a="1"/>
  <c r="E15555" i="1" s="1"/>
  <c r="F15555" i="1" s="1"/>
  <c r="E15556" i="1" a="1"/>
  <c r="E15556" i="1" s="1"/>
  <c r="F15556" i="1" s="1"/>
  <c r="E15557" i="1" a="1"/>
  <c r="E15557" i="1" s="1"/>
  <c r="F15557" i="1" s="1"/>
  <c r="E15558" i="1" a="1"/>
  <c r="E15558" i="1" s="1"/>
  <c r="F15558" i="1" s="1"/>
  <c r="E15559" i="1" a="1"/>
  <c r="E15559" i="1" s="1"/>
  <c r="F15559" i="1" s="1"/>
  <c r="E15560" i="1" a="1"/>
  <c r="E15560" i="1" s="1"/>
  <c r="F15560" i="1" s="1"/>
  <c r="E15561" i="1" a="1"/>
  <c r="E15561" i="1" s="1"/>
  <c r="F15561" i="1" s="1"/>
  <c r="E15562" i="1" a="1"/>
  <c r="E15562" i="1" s="1"/>
  <c r="F15562" i="1" s="1"/>
  <c r="E15563" i="1" a="1"/>
  <c r="E15563" i="1" s="1"/>
  <c r="F15563" i="1" s="1"/>
  <c r="E15564" i="1" a="1"/>
  <c r="E15564" i="1" s="1"/>
  <c r="F15564" i="1" s="1"/>
  <c r="E15565" i="1" a="1"/>
  <c r="E15565" i="1" s="1"/>
  <c r="F15565" i="1" s="1"/>
  <c r="E15566" i="1" a="1"/>
  <c r="E15566" i="1" s="1"/>
  <c r="F15566" i="1" s="1"/>
  <c r="E15567" i="1" a="1"/>
  <c r="E15567" i="1" s="1"/>
  <c r="F15567" i="1" s="1"/>
  <c r="E15568" i="1" a="1"/>
  <c r="E15568" i="1" s="1"/>
  <c r="F15568" i="1" s="1"/>
  <c r="E15569" i="1" a="1"/>
  <c r="E15569" i="1" s="1"/>
  <c r="F15569" i="1" s="1"/>
  <c r="E15570" i="1" a="1"/>
  <c r="E15570" i="1" s="1"/>
  <c r="F15570" i="1" s="1"/>
  <c r="E15571" i="1" a="1"/>
  <c r="E15571" i="1" s="1"/>
  <c r="F15571" i="1" s="1"/>
  <c r="E15572" i="1" a="1"/>
  <c r="E15572" i="1" s="1"/>
  <c r="F15572" i="1" s="1"/>
  <c r="E15573" i="1" a="1"/>
  <c r="E15573" i="1" s="1"/>
  <c r="F15573" i="1" s="1"/>
  <c r="E15574" i="1" a="1"/>
  <c r="E15574" i="1" s="1"/>
  <c r="F15574" i="1" s="1"/>
  <c r="E15575" i="1" a="1"/>
  <c r="E15575" i="1" s="1"/>
  <c r="F15575" i="1" s="1"/>
  <c r="E15576" i="1" a="1"/>
  <c r="E15576" i="1" s="1"/>
  <c r="F15576" i="1" s="1"/>
  <c r="E15577" i="1" a="1"/>
  <c r="E15577" i="1" s="1"/>
  <c r="F15577" i="1" s="1"/>
  <c r="E15578" i="1" a="1"/>
  <c r="E15578" i="1" s="1"/>
  <c r="F15578" i="1" s="1"/>
  <c r="E15579" i="1" a="1"/>
  <c r="E15579" i="1" s="1"/>
  <c r="F15579" i="1" s="1"/>
  <c r="E15580" i="1" a="1"/>
  <c r="E15580" i="1" s="1"/>
  <c r="F15580" i="1" s="1"/>
  <c r="E15581" i="1" a="1"/>
  <c r="E15581" i="1" s="1"/>
  <c r="F15581" i="1" s="1"/>
  <c r="E15582" i="1" a="1"/>
  <c r="E15582" i="1" s="1"/>
  <c r="F15582" i="1" s="1"/>
  <c r="E15583" i="1" a="1"/>
  <c r="E15583" i="1" s="1"/>
  <c r="F15583" i="1" s="1"/>
  <c r="E15584" i="1" a="1"/>
  <c r="E15584" i="1" s="1"/>
  <c r="F15584" i="1" s="1"/>
  <c r="E15585" i="1" a="1"/>
  <c r="E15585" i="1" s="1"/>
  <c r="F15585" i="1" s="1"/>
  <c r="E15586" i="1" a="1"/>
  <c r="E15586" i="1" s="1"/>
  <c r="F15586" i="1" s="1"/>
  <c r="E15587" i="1" a="1"/>
  <c r="E15587" i="1" s="1"/>
  <c r="F15587" i="1" s="1"/>
  <c r="E15588" i="1" a="1"/>
  <c r="E15588" i="1" s="1"/>
  <c r="F15588" i="1" s="1"/>
  <c r="E15589" i="1" a="1"/>
  <c r="E15589" i="1" s="1"/>
  <c r="F15589" i="1" s="1"/>
  <c r="E15590" i="1" a="1"/>
  <c r="E15590" i="1" s="1"/>
  <c r="F15590" i="1" s="1"/>
  <c r="E15591" i="1" a="1"/>
  <c r="E15591" i="1" s="1"/>
  <c r="F15591" i="1" s="1"/>
  <c r="E15592" i="1" a="1"/>
  <c r="E15592" i="1" s="1"/>
  <c r="F15592" i="1" s="1"/>
  <c r="E15593" i="1" a="1"/>
  <c r="E15593" i="1" s="1"/>
  <c r="F15593" i="1" s="1"/>
  <c r="E15594" i="1" a="1"/>
  <c r="E15594" i="1" s="1"/>
  <c r="F15594" i="1" s="1"/>
  <c r="E15595" i="1" a="1"/>
  <c r="E15595" i="1" s="1"/>
  <c r="F15595" i="1" s="1"/>
  <c r="E15596" i="1" a="1"/>
  <c r="E15596" i="1" s="1"/>
  <c r="F15596" i="1" s="1"/>
  <c r="E15597" i="1" a="1"/>
  <c r="E15597" i="1" s="1"/>
  <c r="F15597" i="1" s="1"/>
  <c r="E15598" i="1" a="1"/>
  <c r="E15598" i="1" s="1"/>
  <c r="F15598" i="1" s="1"/>
  <c r="E15599" i="1" a="1"/>
  <c r="E15599" i="1" s="1"/>
  <c r="F15599" i="1" s="1"/>
  <c r="E15600" i="1" a="1"/>
  <c r="E15600" i="1" s="1"/>
  <c r="F15600" i="1" s="1"/>
  <c r="E15601" i="1" a="1"/>
  <c r="E15601" i="1" s="1"/>
  <c r="F15601" i="1" s="1"/>
  <c r="E15602" i="1" a="1"/>
  <c r="E15602" i="1" s="1"/>
  <c r="F15602" i="1" s="1"/>
  <c r="E15603" i="1" a="1"/>
  <c r="E15603" i="1" s="1"/>
  <c r="F15603" i="1" s="1"/>
  <c r="E15604" i="1" a="1"/>
  <c r="E15604" i="1" s="1"/>
  <c r="F15604" i="1" s="1"/>
  <c r="E15605" i="1" a="1"/>
  <c r="E15605" i="1" s="1"/>
  <c r="F15605" i="1" s="1"/>
  <c r="E15606" i="1" a="1"/>
  <c r="E15606" i="1" s="1"/>
  <c r="F15606" i="1" s="1"/>
  <c r="E15607" i="1" a="1"/>
  <c r="E15607" i="1" s="1"/>
  <c r="F15607" i="1" s="1"/>
  <c r="E15608" i="1" a="1"/>
  <c r="E15608" i="1" s="1"/>
  <c r="F15608" i="1" s="1"/>
  <c r="E15609" i="1" a="1"/>
  <c r="E15609" i="1" s="1"/>
  <c r="F15609" i="1" s="1"/>
  <c r="E15610" i="1" a="1"/>
  <c r="E15610" i="1" s="1"/>
  <c r="F15610" i="1" s="1"/>
  <c r="E15611" i="1" a="1"/>
  <c r="E15611" i="1" s="1"/>
  <c r="F15611" i="1" s="1"/>
  <c r="E15612" i="1" a="1"/>
  <c r="E15612" i="1" s="1"/>
  <c r="F15612" i="1" s="1"/>
  <c r="E15613" i="1" a="1"/>
  <c r="E15613" i="1" s="1"/>
  <c r="F15613" i="1" s="1"/>
  <c r="E15614" i="1" a="1"/>
  <c r="E15614" i="1" s="1"/>
  <c r="F15614" i="1" s="1"/>
  <c r="E15615" i="1" a="1"/>
  <c r="E15615" i="1" s="1"/>
  <c r="F15615" i="1" s="1"/>
  <c r="E15616" i="1" a="1"/>
  <c r="E15616" i="1" s="1"/>
  <c r="F15616" i="1" s="1"/>
  <c r="E15617" i="1" a="1"/>
  <c r="E15617" i="1" s="1"/>
  <c r="F15617" i="1" s="1"/>
  <c r="E15618" i="1" a="1"/>
  <c r="E15618" i="1" s="1"/>
  <c r="F15618" i="1" s="1"/>
  <c r="E15619" i="1" a="1"/>
  <c r="E15619" i="1" s="1"/>
  <c r="F15619" i="1" s="1"/>
  <c r="E15620" i="1" a="1"/>
  <c r="E15620" i="1" s="1"/>
  <c r="F15620" i="1" s="1"/>
  <c r="E15621" i="1" a="1"/>
  <c r="E15621" i="1" s="1"/>
  <c r="F15621" i="1" s="1"/>
  <c r="E15622" i="1" a="1"/>
  <c r="E15622" i="1" s="1"/>
  <c r="F15622" i="1" s="1"/>
  <c r="E15623" i="1" a="1"/>
  <c r="E15623" i="1" s="1"/>
  <c r="F15623" i="1" s="1"/>
  <c r="E15624" i="1" a="1"/>
  <c r="E15624" i="1" s="1"/>
  <c r="F15624" i="1" s="1"/>
  <c r="E15625" i="1" a="1"/>
  <c r="E15625" i="1" s="1"/>
  <c r="F15625" i="1" s="1"/>
  <c r="E15626" i="1" a="1"/>
  <c r="E15626" i="1" s="1"/>
  <c r="F15626" i="1" s="1"/>
  <c r="E15627" i="1" a="1"/>
  <c r="E15627" i="1" s="1"/>
  <c r="F15627" i="1" s="1"/>
  <c r="E15628" i="1" a="1"/>
  <c r="E15628" i="1" s="1"/>
  <c r="F15628" i="1" s="1"/>
  <c r="E15629" i="1" a="1"/>
  <c r="E15629" i="1" s="1"/>
  <c r="F15629" i="1" s="1"/>
  <c r="E15630" i="1" a="1"/>
  <c r="E15630" i="1" s="1"/>
  <c r="F15630" i="1" s="1"/>
  <c r="E15631" i="1" a="1"/>
  <c r="E15631" i="1" s="1"/>
  <c r="F15631" i="1" s="1"/>
  <c r="E15632" i="1" a="1"/>
  <c r="E15632" i="1" s="1"/>
  <c r="F15632" i="1" s="1"/>
  <c r="E15633" i="1" a="1"/>
  <c r="E15633" i="1" s="1"/>
  <c r="F15633" i="1" s="1"/>
  <c r="E15634" i="1" a="1"/>
  <c r="E15634" i="1" s="1"/>
  <c r="F15634" i="1" s="1"/>
  <c r="E15635" i="1" a="1"/>
  <c r="E15635" i="1" s="1"/>
  <c r="F15635" i="1" s="1"/>
  <c r="E15636" i="1" a="1"/>
  <c r="E15636" i="1" s="1"/>
  <c r="F15636" i="1" s="1"/>
  <c r="E15637" i="1" a="1"/>
  <c r="E15637" i="1" s="1"/>
  <c r="F15637" i="1" s="1"/>
  <c r="E15638" i="1" a="1"/>
  <c r="E15638" i="1" s="1"/>
  <c r="F15638" i="1" s="1"/>
  <c r="E15639" i="1" a="1"/>
  <c r="E15639" i="1" s="1"/>
  <c r="F15639" i="1" s="1"/>
  <c r="E15640" i="1" a="1"/>
  <c r="E15640" i="1" s="1"/>
  <c r="F15640" i="1" s="1"/>
  <c r="E15641" i="1" a="1"/>
  <c r="E15641" i="1" s="1"/>
  <c r="F15641" i="1" s="1"/>
  <c r="E15642" i="1" a="1"/>
  <c r="E15642" i="1" s="1"/>
  <c r="F15642" i="1" s="1"/>
  <c r="E15643" i="1" a="1"/>
  <c r="E15643" i="1" s="1"/>
  <c r="F15643" i="1" s="1"/>
  <c r="E15644" i="1" a="1"/>
  <c r="E15644" i="1" s="1"/>
  <c r="F15644" i="1" s="1"/>
  <c r="E15645" i="1" a="1"/>
  <c r="E15645" i="1" s="1"/>
  <c r="F15645" i="1" s="1"/>
  <c r="E15646" i="1" a="1"/>
  <c r="E15646" i="1" s="1"/>
  <c r="F15646" i="1" s="1"/>
  <c r="E15647" i="1" a="1"/>
  <c r="E15647" i="1" s="1"/>
  <c r="F15647" i="1" s="1"/>
  <c r="E15648" i="1" a="1"/>
  <c r="E15648" i="1" s="1"/>
  <c r="F15648" i="1" s="1"/>
  <c r="E15649" i="1" a="1"/>
  <c r="E15649" i="1" s="1"/>
  <c r="F15649" i="1" s="1"/>
  <c r="E15650" i="1" a="1"/>
  <c r="E15650" i="1" s="1"/>
  <c r="F15650" i="1" s="1"/>
  <c r="E15651" i="1" a="1"/>
  <c r="E15651" i="1" s="1"/>
  <c r="F15651" i="1" s="1"/>
  <c r="E15652" i="1" a="1"/>
  <c r="E15652" i="1" s="1"/>
  <c r="F15652" i="1" s="1"/>
  <c r="E15653" i="1" a="1"/>
  <c r="E15653" i="1" s="1"/>
  <c r="F15653" i="1" s="1"/>
  <c r="E15654" i="1" a="1"/>
  <c r="E15654" i="1" s="1"/>
  <c r="F15654" i="1" s="1"/>
  <c r="E15655" i="1" a="1"/>
  <c r="E15655" i="1" s="1"/>
  <c r="F15655" i="1" s="1"/>
  <c r="E15656" i="1" a="1"/>
  <c r="E15656" i="1" s="1"/>
  <c r="F15656" i="1" s="1"/>
  <c r="E15657" i="1" a="1"/>
  <c r="E15657" i="1" s="1"/>
  <c r="F15657" i="1" s="1"/>
  <c r="E15658" i="1" a="1"/>
  <c r="E15658" i="1" s="1"/>
  <c r="F15658" i="1" s="1"/>
  <c r="E15659" i="1" a="1"/>
  <c r="E15659" i="1" s="1"/>
  <c r="F15659" i="1" s="1"/>
  <c r="E15660" i="1" a="1"/>
  <c r="E15660" i="1" s="1"/>
  <c r="F15660" i="1" s="1"/>
  <c r="E15661" i="1" a="1"/>
  <c r="E15661" i="1" s="1"/>
  <c r="F15661" i="1" s="1"/>
  <c r="E15662" i="1" a="1"/>
  <c r="E15662" i="1" s="1"/>
  <c r="F15662" i="1" s="1"/>
  <c r="E15663" i="1" a="1"/>
  <c r="E15663" i="1" s="1"/>
  <c r="F15663" i="1" s="1"/>
  <c r="E15664" i="1" a="1"/>
  <c r="E15664" i="1" s="1"/>
  <c r="F15664" i="1" s="1"/>
  <c r="E15665" i="1" a="1"/>
  <c r="E15665" i="1" s="1"/>
  <c r="F15665" i="1" s="1"/>
  <c r="E15666" i="1" a="1"/>
  <c r="E15666" i="1" s="1"/>
  <c r="F15666" i="1" s="1"/>
  <c r="E15667" i="1" a="1"/>
  <c r="E15667" i="1" s="1"/>
  <c r="F15667" i="1" s="1"/>
  <c r="E15668" i="1" a="1"/>
  <c r="E15668" i="1" s="1"/>
  <c r="F15668" i="1" s="1"/>
  <c r="E15669" i="1" a="1"/>
  <c r="E15669" i="1" s="1"/>
  <c r="F15669" i="1" s="1"/>
  <c r="E15670" i="1" a="1"/>
  <c r="E15670" i="1" s="1"/>
  <c r="F15670" i="1" s="1"/>
  <c r="E15671" i="1" a="1"/>
  <c r="E15671" i="1" s="1"/>
  <c r="F15671" i="1" s="1"/>
  <c r="E15672" i="1" a="1"/>
  <c r="E15672" i="1" s="1"/>
  <c r="F15672" i="1" s="1"/>
  <c r="E15673" i="1" a="1"/>
  <c r="E15673" i="1" s="1"/>
  <c r="F15673" i="1" s="1"/>
  <c r="E15674" i="1" a="1"/>
  <c r="E15674" i="1" s="1"/>
  <c r="F15674" i="1" s="1"/>
  <c r="E15675" i="1" a="1"/>
  <c r="E15675" i="1" s="1"/>
  <c r="F15675" i="1" s="1"/>
  <c r="E15676" i="1" a="1"/>
  <c r="E15676" i="1" s="1"/>
  <c r="F15676" i="1" s="1"/>
  <c r="E15677" i="1" a="1"/>
  <c r="E15677" i="1" s="1"/>
  <c r="F15677" i="1" s="1"/>
  <c r="E15678" i="1" a="1"/>
  <c r="E15678" i="1" s="1"/>
  <c r="F15678" i="1" s="1"/>
  <c r="E15679" i="1" a="1"/>
  <c r="E15679" i="1" s="1"/>
  <c r="F15679" i="1" s="1"/>
  <c r="E15680" i="1" a="1"/>
  <c r="E15680" i="1" s="1"/>
  <c r="F15680" i="1" s="1"/>
  <c r="E15681" i="1" a="1"/>
  <c r="E15681" i="1" s="1"/>
  <c r="F15681" i="1" s="1"/>
  <c r="E15682" i="1" a="1"/>
  <c r="E15682" i="1" s="1"/>
  <c r="F15682" i="1" s="1"/>
  <c r="E15683" i="1" a="1"/>
  <c r="E15683" i="1" s="1"/>
  <c r="F15683" i="1" s="1"/>
  <c r="E15684" i="1" a="1"/>
  <c r="E15684" i="1" s="1"/>
  <c r="F15684" i="1" s="1"/>
  <c r="E15685" i="1" a="1"/>
  <c r="E15685" i="1" s="1"/>
  <c r="F15685" i="1" s="1"/>
  <c r="E15686" i="1" a="1"/>
  <c r="E15686" i="1" s="1"/>
  <c r="F15686" i="1" s="1"/>
  <c r="E15687" i="1" a="1"/>
  <c r="E15687" i="1" s="1"/>
  <c r="F15687" i="1" s="1"/>
  <c r="E15688" i="1" a="1"/>
  <c r="E15688" i="1" s="1"/>
  <c r="F15688" i="1" s="1"/>
  <c r="E15689" i="1" a="1"/>
  <c r="E15689" i="1" s="1"/>
  <c r="F15689" i="1" s="1"/>
  <c r="E15690" i="1" a="1"/>
  <c r="E15690" i="1" s="1"/>
  <c r="F15690" i="1" s="1"/>
  <c r="E15691" i="1" a="1"/>
  <c r="E15691" i="1" s="1"/>
  <c r="F15691" i="1" s="1"/>
  <c r="E15692" i="1" a="1"/>
  <c r="E15692" i="1" s="1"/>
  <c r="F15692" i="1" s="1"/>
  <c r="E15693" i="1" a="1"/>
  <c r="E15693" i="1" s="1"/>
  <c r="F15693" i="1" s="1"/>
  <c r="E15694" i="1" a="1"/>
  <c r="E15694" i="1" s="1"/>
  <c r="F15694" i="1" s="1"/>
  <c r="E15695" i="1" a="1"/>
  <c r="E15695" i="1" s="1"/>
  <c r="F15695" i="1" s="1"/>
  <c r="E15696" i="1" a="1"/>
  <c r="E15696" i="1" s="1"/>
  <c r="F15696" i="1" s="1"/>
  <c r="E15697" i="1" a="1"/>
  <c r="E15697" i="1" s="1"/>
  <c r="F15697" i="1" s="1"/>
  <c r="E15698" i="1" a="1"/>
  <c r="E15698" i="1" s="1"/>
  <c r="F15698" i="1" s="1"/>
  <c r="E15699" i="1" a="1"/>
  <c r="E15699" i="1" s="1"/>
  <c r="F15699" i="1" s="1"/>
  <c r="E15700" i="1" a="1"/>
  <c r="E15700" i="1" s="1"/>
  <c r="F15700" i="1" s="1"/>
  <c r="E15701" i="1" a="1"/>
  <c r="E15701" i="1" s="1"/>
  <c r="F15701" i="1" s="1"/>
  <c r="E15702" i="1" a="1"/>
  <c r="E15702" i="1" s="1"/>
  <c r="F15702" i="1" s="1"/>
  <c r="E15703" i="1" a="1"/>
  <c r="E15703" i="1" s="1"/>
  <c r="F15703" i="1" s="1"/>
  <c r="E15704" i="1" a="1"/>
  <c r="E15704" i="1" s="1"/>
  <c r="F15704" i="1" s="1"/>
  <c r="E15705" i="1" a="1"/>
  <c r="E15705" i="1" s="1"/>
  <c r="F15705" i="1" s="1"/>
  <c r="E15706" i="1" a="1"/>
  <c r="E15706" i="1" s="1"/>
  <c r="F15706" i="1" s="1"/>
  <c r="E15707" i="1" a="1"/>
  <c r="E15707" i="1" s="1"/>
  <c r="F15707" i="1" s="1"/>
  <c r="E15708" i="1" a="1"/>
  <c r="E15708" i="1" s="1"/>
  <c r="F15708" i="1" s="1"/>
  <c r="E15709" i="1" a="1"/>
  <c r="E15709" i="1" s="1"/>
  <c r="F15709" i="1" s="1"/>
  <c r="E15710" i="1" a="1"/>
  <c r="E15710" i="1" s="1"/>
  <c r="F15710" i="1" s="1"/>
  <c r="E15711" i="1" a="1"/>
  <c r="E15711" i="1" s="1"/>
  <c r="F15711" i="1" s="1"/>
  <c r="E15712" i="1" a="1"/>
  <c r="E15712" i="1" s="1"/>
  <c r="F15712" i="1" s="1"/>
  <c r="E15713" i="1" a="1"/>
  <c r="E15713" i="1" s="1"/>
  <c r="F15713" i="1" s="1"/>
  <c r="E15714" i="1" a="1"/>
  <c r="E15714" i="1" s="1"/>
  <c r="F15714" i="1" s="1"/>
  <c r="E15715" i="1" a="1"/>
  <c r="E15715" i="1" s="1"/>
  <c r="F15715" i="1" s="1"/>
  <c r="E15716" i="1" a="1"/>
  <c r="E15716" i="1" s="1"/>
  <c r="F15716" i="1" s="1"/>
  <c r="E15717" i="1" a="1"/>
  <c r="E15717" i="1" s="1"/>
  <c r="F15717" i="1" s="1"/>
  <c r="E15718" i="1" a="1"/>
  <c r="E15718" i="1" s="1"/>
  <c r="F15718" i="1" s="1"/>
  <c r="E15719" i="1" a="1"/>
  <c r="E15719" i="1" s="1"/>
  <c r="F15719" i="1" s="1"/>
  <c r="E15720" i="1" a="1"/>
  <c r="E15720" i="1" s="1"/>
  <c r="F15720" i="1" s="1"/>
  <c r="E15721" i="1" a="1"/>
  <c r="E15721" i="1" s="1"/>
  <c r="F15721" i="1" s="1"/>
  <c r="E15722" i="1" a="1"/>
  <c r="E15722" i="1" s="1"/>
  <c r="F15722" i="1" s="1"/>
  <c r="E15723" i="1" a="1"/>
  <c r="E15723" i="1" s="1"/>
  <c r="F15723" i="1" s="1"/>
  <c r="E15724" i="1" a="1"/>
  <c r="E15724" i="1" s="1"/>
  <c r="F15724" i="1" s="1"/>
  <c r="E15725" i="1" a="1"/>
  <c r="E15725" i="1" s="1"/>
  <c r="F15725" i="1" s="1"/>
  <c r="E15726" i="1" a="1"/>
  <c r="E15726" i="1" s="1"/>
  <c r="F15726" i="1" s="1"/>
  <c r="E15727" i="1" a="1"/>
  <c r="E15727" i="1" s="1"/>
  <c r="F15727" i="1" s="1"/>
  <c r="E15728" i="1" a="1"/>
  <c r="E15728" i="1" s="1"/>
  <c r="F15728" i="1" s="1"/>
  <c r="E15729" i="1" a="1"/>
  <c r="E15729" i="1" s="1"/>
  <c r="F15729" i="1" s="1"/>
  <c r="E15730" i="1" a="1"/>
  <c r="E15730" i="1" s="1"/>
  <c r="F15730" i="1" s="1"/>
  <c r="E15731" i="1" a="1"/>
  <c r="E15731" i="1" s="1"/>
  <c r="F15731" i="1" s="1"/>
  <c r="E15732" i="1" a="1"/>
  <c r="E15732" i="1" s="1"/>
  <c r="F15732" i="1" s="1"/>
  <c r="E15733" i="1" a="1"/>
  <c r="E15733" i="1" s="1"/>
  <c r="F15733" i="1" s="1"/>
  <c r="E15734" i="1" a="1"/>
  <c r="E15734" i="1" s="1"/>
  <c r="F15734" i="1" s="1"/>
  <c r="E15735" i="1" a="1"/>
  <c r="E15735" i="1" s="1"/>
  <c r="F15735" i="1" s="1"/>
  <c r="E15736" i="1" a="1"/>
  <c r="E15736" i="1" s="1"/>
  <c r="F15736" i="1" s="1"/>
  <c r="E15737" i="1" a="1"/>
  <c r="E15737" i="1" s="1"/>
  <c r="F15737" i="1" s="1"/>
  <c r="E15738" i="1" a="1"/>
  <c r="E15738" i="1" s="1"/>
  <c r="F15738" i="1" s="1"/>
  <c r="E15739" i="1" a="1"/>
  <c r="E15739" i="1" s="1"/>
  <c r="F15739" i="1" s="1"/>
  <c r="E15740" i="1" a="1"/>
  <c r="E15740" i="1" s="1"/>
  <c r="F15740" i="1" s="1"/>
  <c r="E15741" i="1" a="1"/>
  <c r="E15741" i="1" s="1"/>
  <c r="F15741" i="1" s="1"/>
  <c r="E15742" i="1" a="1"/>
  <c r="E15742" i="1" s="1"/>
  <c r="F15742" i="1" s="1"/>
  <c r="E15743" i="1" a="1"/>
  <c r="E15743" i="1" s="1"/>
  <c r="F15743" i="1" s="1"/>
  <c r="E15744" i="1" a="1"/>
  <c r="E15744" i="1" s="1"/>
  <c r="F15744" i="1" s="1"/>
  <c r="E15745" i="1" a="1"/>
  <c r="E15745" i="1" s="1"/>
  <c r="F15745" i="1" s="1"/>
  <c r="E15746" i="1" a="1"/>
  <c r="E15746" i="1" s="1"/>
  <c r="F15746" i="1" s="1"/>
  <c r="E15747" i="1" a="1"/>
  <c r="E15747" i="1" s="1"/>
  <c r="F15747" i="1" s="1"/>
  <c r="E15748" i="1" a="1"/>
  <c r="E15748" i="1" s="1"/>
  <c r="F15748" i="1" s="1"/>
  <c r="E15749" i="1" a="1"/>
  <c r="E15749" i="1" s="1"/>
  <c r="F15749" i="1" s="1"/>
  <c r="E15750" i="1" a="1"/>
  <c r="E15750" i="1" s="1"/>
  <c r="F15750" i="1" s="1"/>
  <c r="E15751" i="1" a="1"/>
  <c r="E15751" i="1" s="1"/>
  <c r="F15751" i="1" s="1"/>
  <c r="E15752" i="1" a="1"/>
  <c r="E15752" i="1" s="1"/>
  <c r="F15752" i="1" s="1"/>
  <c r="E15753" i="1" a="1"/>
  <c r="E15753" i="1" s="1"/>
  <c r="F15753" i="1" s="1"/>
  <c r="E15754" i="1" a="1"/>
  <c r="E15754" i="1" s="1"/>
  <c r="F15754" i="1" s="1"/>
  <c r="E15755" i="1" a="1"/>
  <c r="E15755" i="1" s="1"/>
  <c r="F15755" i="1" s="1"/>
  <c r="E15756" i="1" a="1"/>
  <c r="E15756" i="1" s="1"/>
  <c r="F15756" i="1" s="1"/>
  <c r="E15757" i="1" a="1"/>
  <c r="E15757" i="1" s="1"/>
  <c r="F15757" i="1" s="1"/>
  <c r="E15758" i="1" a="1"/>
  <c r="E15758" i="1" s="1"/>
  <c r="F15758" i="1" s="1"/>
  <c r="E15759" i="1" a="1"/>
  <c r="E15759" i="1" s="1"/>
  <c r="F15759" i="1" s="1"/>
  <c r="E15760" i="1" a="1"/>
  <c r="E15760" i="1" s="1"/>
  <c r="F15760" i="1" s="1"/>
  <c r="E15761" i="1" a="1"/>
  <c r="E15761" i="1" s="1"/>
  <c r="F15761" i="1" s="1"/>
  <c r="E15762" i="1" a="1"/>
  <c r="E15762" i="1" s="1"/>
  <c r="F15762" i="1" s="1"/>
  <c r="E15763" i="1" a="1"/>
  <c r="E15763" i="1" s="1"/>
  <c r="F15763" i="1" s="1"/>
  <c r="E15764" i="1" a="1"/>
  <c r="E15764" i="1" s="1"/>
  <c r="F15764" i="1" s="1"/>
  <c r="E15765" i="1" a="1"/>
  <c r="E15765" i="1" s="1"/>
  <c r="F15765" i="1" s="1"/>
  <c r="E15766" i="1" a="1"/>
  <c r="E15766" i="1" s="1"/>
  <c r="F15766" i="1" s="1"/>
  <c r="E15767" i="1" a="1"/>
  <c r="E15767" i="1" s="1"/>
  <c r="F15767" i="1" s="1"/>
  <c r="E15768" i="1" a="1"/>
  <c r="E15768" i="1" s="1"/>
  <c r="F15768" i="1" s="1"/>
  <c r="E15769" i="1" a="1"/>
  <c r="E15769" i="1" s="1"/>
  <c r="F15769" i="1" s="1"/>
  <c r="E15770" i="1" a="1"/>
  <c r="E15770" i="1" s="1"/>
  <c r="F15770" i="1" s="1"/>
  <c r="E15771" i="1" a="1"/>
  <c r="E15771" i="1" s="1"/>
  <c r="F15771" i="1" s="1"/>
  <c r="E15772" i="1" a="1"/>
  <c r="E15772" i="1" s="1"/>
  <c r="F15772" i="1" s="1"/>
  <c r="E15773" i="1" a="1"/>
  <c r="E15773" i="1" s="1"/>
  <c r="F15773" i="1" s="1"/>
  <c r="E15774" i="1" a="1"/>
  <c r="E15774" i="1" s="1"/>
  <c r="F15774" i="1" s="1"/>
  <c r="E15775" i="1" a="1"/>
  <c r="E15775" i="1" s="1"/>
  <c r="F15775" i="1" s="1"/>
  <c r="E15776" i="1" a="1"/>
  <c r="E15776" i="1" s="1"/>
  <c r="F15776" i="1" s="1"/>
  <c r="E15777" i="1" a="1"/>
  <c r="E15777" i="1" s="1"/>
  <c r="F15777" i="1" s="1"/>
  <c r="E15778" i="1" a="1"/>
  <c r="E15778" i="1" s="1"/>
  <c r="F15778" i="1" s="1"/>
  <c r="E15779" i="1" a="1"/>
  <c r="E15779" i="1" s="1"/>
  <c r="F15779" i="1" s="1"/>
  <c r="E15780" i="1" a="1"/>
  <c r="E15780" i="1" s="1"/>
  <c r="F15780" i="1" s="1"/>
  <c r="E15781" i="1" a="1"/>
  <c r="E15781" i="1" s="1"/>
  <c r="F15781" i="1" s="1"/>
  <c r="E15782" i="1" a="1"/>
  <c r="E15782" i="1" s="1"/>
  <c r="F15782" i="1" s="1"/>
  <c r="E15783" i="1" a="1"/>
  <c r="E15783" i="1" s="1"/>
  <c r="F15783" i="1" s="1"/>
  <c r="E15784" i="1" a="1"/>
  <c r="E15784" i="1" s="1"/>
  <c r="F15784" i="1" s="1"/>
  <c r="E15785" i="1" a="1"/>
  <c r="E15785" i="1" s="1"/>
  <c r="F15785" i="1" s="1"/>
  <c r="E15786" i="1" a="1"/>
  <c r="E15786" i="1" s="1"/>
  <c r="F15786" i="1" s="1"/>
  <c r="E15787" i="1" a="1"/>
  <c r="E15787" i="1" s="1"/>
  <c r="F15787" i="1" s="1"/>
  <c r="E15788" i="1" a="1"/>
  <c r="E15788" i="1" s="1"/>
  <c r="F15788" i="1" s="1"/>
  <c r="E15789" i="1" a="1"/>
  <c r="E15789" i="1" s="1"/>
  <c r="F15789" i="1" s="1"/>
  <c r="E15790" i="1" a="1"/>
  <c r="E15790" i="1" s="1"/>
  <c r="F15790" i="1" s="1"/>
  <c r="E15791" i="1" a="1"/>
  <c r="E15791" i="1" s="1"/>
  <c r="F15791" i="1" s="1"/>
  <c r="E15792" i="1" a="1"/>
  <c r="E15792" i="1" s="1"/>
  <c r="F15792" i="1" s="1"/>
  <c r="E15793" i="1" a="1"/>
  <c r="E15793" i="1" s="1"/>
  <c r="F15793" i="1" s="1"/>
  <c r="E15794" i="1" a="1"/>
  <c r="E15794" i="1" s="1"/>
  <c r="F15794" i="1" s="1"/>
  <c r="E15795" i="1" a="1"/>
  <c r="E15795" i="1" s="1"/>
  <c r="F15795" i="1" s="1"/>
  <c r="E15796" i="1" a="1"/>
  <c r="E15796" i="1" s="1"/>
  <c r="F15796" i="1" s="1"/>
  <c r="E15797" i="1" a="1"/>
  <c r="E15797" i="1" s="1"/>
  <c r="F15797" i="1" s="1"/>
  <c r="E15798" i="1" a="1"/>
  <c r="E15798" i="1" s="1"/>
  <c r="F15798" i="1" s="1"/>
  <c r="E15799" i="1" a="1"/>
  <c r="E15799" i="1" s="1"/>
  <c r="F15799" i="1" s="1"/>
  <c r="E15800" i="1" a="1"/>
  <c r="E15800" i="1" s="1"/>
  <c r="F15800" i="1" s="1"/>
  <c r="E15801" i="1" a="1"/>
  <c r="E15801" i="1" s="1"/>
  <c r="F15801" i="1" s="1"/>
  <c r="E15802" i="1" a="1"/>
  <c r="E15802" i="1" s="1"/>
  <c r="F15802" i="1" s="1"/>
  <c r="E15803" i="1" a="1"/>
  <c r="E15803" i="1" s="1"/>
  <c r="F15803" i="1" s="1"/>
  <c r="E15804" i="1" a="1"/>
  <c r="E15804" i="1" s="1"/>
  <c r="F15804" i="1" s="1"/>
  <c r="E15805" i="1" a="1"/>
  <c r="E15805" i="1" s="1"/>
  <c r="F15805" i="1" s="1"/>
  <c r="E15806" i="1" a="1"/>
  <c r="E15806" i="1" s="1"/>
  <c r="F15806" i="1" s="1"/>
  <c r="E15807" i="1" a="1"/>
  <c r="E15807" i="1" s="1"/>
  <c r="F15807" i="1" s="1"/>
  <c r="E15808" i="1" a="1"/>
  <c r="E15808" i="1" s="1"/>
  <c r="F15808" i="1" s="1"/>
  <c r="E15809" i="1" a="1"/>
  <c r="E15809" i="1" s="1"/>
  <c r="F15809" i="1" s="1"/>
  <c r="E15810" i="1" a="1"/>
  <c r="E15810" i="1" s="1"/>
  <c r="F15810" i="1" s="1"/>
  <c r="E15811" i="1" a="1"/>
  <c r="E15811" i="1" s="1"/>
  <c r="F15811" i="1" s="1"/>
  <c r="E15812" i="1" a="1"/>
  <c r="E15812" i="1" s="1"/>
  <c r="F15812" i="1" s="1"/>
  <c r="E15813" i="1" a="1"/>
  <c r="E15813" i="1" s="1"/>
  <c r="F15813" i="1" s="1"/>
  <c r="E15814" i="1" a="1"/>
  <c r="E15814" i="1" s="1"/>
  <c r="F15814" i="1" s="1"/>
  <c r="E15815" i="1" a="1"/>
  <c r="E15815" i="1" s="1"/>
  <c r="F15815" i="1" s="1"/>
  <c r="E15816" i="1" a="1"/>
  <c r="E15816" i="1" s="1"/>
  <c r="F15816" i="1" s="1"/>
  <c r="E15817" i="1" a="1"/>
  <c r="E15817" i="1" s="1"/>
  <c r="F15817" i="1" s="1"/>
  <c r="E15818" i="1" a="1"/>
  <c r="E15818" i="1" s="1"/>
  <c r="F15818" i="1" s="1"/>
  <c r="E15819" i="1" a="1"/>
  <c r="E15819" i="1" s="1"/>
  <c r="F15819" i="1" s="1"/>
  <c r="E15820" i="1" a="1"/>
  <c r="E15820" i="1" s="1"/>
  <c r="F15820" i="1" s="1"/>
  <c r="E15821" i="1" a="1"/>
  <c r="E15821" i="1" s="1"/>
  <c r="F15821" i="1" s="1"/>
  <c r="E15822" i="1" a="1"/>
  <c r="E15822" i="1" s="1"/>
  <c r="F15822" i="1" s="1"/>
  <c r="E15823" i="1" a="1"/>
  <c r="E15823" i="1" s="1"/>
  <c r="F15823" i="1" s="1"/>
  <c r="E15824" i="1" a="1"/>
  <c r="E15824" i="1" s="1"/>
  <c r="F15824" i="1" s="1"/>
  <c r="E15825" i="1" a="1"/>
  <c r="E15825" i="1" s="1"/>
  <c r="F15825" i="1" s="1"/>
  <c r="E15826" i="1" a="1"/>
  <c r="E15826" i="1" s="1"/>
  <c r="F15826" i="1" s="1"/>
  <c r="E15827" i="1" a="1"/>
  <c r="E15827" i="1" s="1"/>
  <c r="F15827" i="1" s="1"/>
  <c r="E15828" i="1" a="1"/>
  <c r="E15828" i="1" s="1"/>
  <c r="F15828" i="1" s="1"/>
  <c r="E15829" i="1" a="1"/>
  <c r="E15829" i="1" s="1"/>
  <c r="F15829" i="1" s="1"/>
  <c r="E15830" i="1" a="1"/>
  <c r="E15830" i="1" s="1"/>
  <c r="F15830" i="1" s="1"/>
  <c r="E15831" i="1" a="1"/>
  <c r="E15831" i="1" s="1"/>
  <c r="F15831" i="1" s="1"/>
  <c r="E15832" i="1" a="1"/>
  <c r="E15832" i="1" s="1"/>
  <c r="F15832" i="1" s="1"/>
  <c r="E15833" i="1" a="1"/>
  <c r="E15833" i="1" s="1"/>
  <c r="F15833" i="1" s="1"/>
  <c r="E15834" i="1" a="1"/>
  <c r="E15834" i="1" s="1"/>
  <c r="F15834" i="1" s="1"/>
  <c r="E15835" i="1" a="1"/>
  <c r="E15835" i="1" s="1"/>
  <c r="F15835" i="1" s="1"/>
  <c r="E15836" i="1" a="1"/>
  <c r="E15836" i="1" s="1"/>
  <c r="F15836" i="1" s="1"/>
  <c r="E15837" i="1" a="1"/>
  <c r="E15837" i="1" s="1"/>
  <c r="F15837" i="1" s="1"/>
  <c r="E15838" i="1" a="1"/>
  <c r="E15838" i="1" s="1"/>
  <c r="F15838" i="1" s="1"/>
  <c r="E15839" i="1" a="1"/>
  <c r="E15839" i="1" s="1"/>
  <c r="F15839" i="1" s="1"/>
  <c r="E15840" i="1" a="1"/>
  <c r="E15840" i="1" s="1"/>
  <c r="F15840" i="1" s="1"/>
  <c r="E15841" i="1" a="1"/>
  <c r="E15841" i="1" s="1"/>
  <c r="F15841" i="1" s="1"/>
  <c r="E15842" i="1" a="1"/>
  <c r="E15842" i="1" s="1"/>
  <c r="F15842" i="1" s="1"/>
  <c r="E15843" i="1" a="1"/>
  <c r="E15843" i="1" s="1"/>
  <c r="F15843" i="1" s="1"/>
  <c r="E15844" i="1" a="1"/>
  <c r="E15844" i="1" s="1"/>
  <c r="F15844" i="1" s="1"/>
  <c r="E15845" i="1" a="1"/>
  <c r="E15845" i="1" s="1"/>
  <c r="F15845" i="1" s="1"/>
  <c r="E15846" i="1" a="1"/>
  <c r="E15846" i="1" s="1"/>
  <c r="F15846" i="1" s="1"/>
  <c r="E15847" i="1" a="1"/>
  <c r="E15847" i="1" s="1"/>
  <c r="F15847" i="1" s="1"/>
  <c r="E15848" i="1" a="1"/>
  <c r="E15848" i="1" s="1"/>
  <c r="F15848" i="1" s="1"/>
  <c r="E15849" i="1" a="1"/>
  <c r="E15849" i="1" s="1"/>
  <c r="F15849" i="1" s="1"/>
  <c r="E15850" i="1" a="1"/>
  <c r="E15850" i="1" s="1"/>
  <c r="F15850" i="1" s="1"/>
  <c r="E15851" i="1" a="1"/>
  <c r="E15851" i="1" s="1"/>
  <c r="F15851" i="1" s="1"/>
  <c r="E15852" i="1" a="1"/>
  <c r="E15852" i="1" s="1"/>
  <c r="F15852" i="1" s="1"/>
  <c r="E15853" i="1" a="1"/>
  <c r="E15853" i="1" s="1"/>
  <c r="F15853" i="1" s="1"/>
  <c r="E15854" i="1" a="1"/>
  <c r="E15854" i="1" s="1"/>
  <c r="F15854" i="1" s="1"/>
  <c r="E15855" i="1" a="1"/>
  <c r="E15855" i="1" s="1"/>
  <c r="F15855" i="1" s="1"/>
  <c r="E15856" i="1" a="1"/>
  <c r="E15856" i="1" s="1"/>
  <c r="F15856" i="1" s="1"/>
  <c r="E15857" i="1" a="1"/>
  <c r="E15857" i="1" s="1"/>
  <c r="F15857" i="1" s="1"/>
  <c r="E15858" i="1" a="1"/>
  <c r="E15858" i="1" s="1"/>
  <c r="F15858" i="1" s="1"/>
  <c r="E15859" i="1" a="1"/>
  <c r="E15859" i="1" s="1"/>
  <c r="F15859" i="1" s="1"/>
  <c r="E15860" i="1" a="1"/>
  <c r="E15860" i="1" s="1"/>
  <c r="F15860" i="1" s="1"/>
  <c r="E15861" i="1" a="1"/>
  <c r="E15861" i="1" s="1"/>
  <c r="F15861" i="1" s="1"/>
  <c r="E15862" i="1" a="1"/>
  <c r="E15862" i="1" s="1"/>
  <c r="F15862" i="1" s="1"/>
  <c r="E15863" i="1" a="1"/>
  <c r="E15863" i="1" s="1"/>
  <c r="F15863" i="1" s="1"/>
  <c r="E15864" i="1" a="1"/>
  <c r="E15864" i="1" s="1"/>
  <c r="F15864" i="1" s="1"/>
  <c r="E15865" i="1" a="1"/>
  <c r="E15865" i="1" s="1"/>
  <c r="F15865" i="1" s="1"/>
  <c r="E15866" i="1" a="1"/>
  <c r="E15866" i="1" s="1"/>
  <c r="F15866" i="1" s="1"/>
  <c r="E15867" i="1" a="1"/>
  <c r="E15867" i="1" s="1"/>
  <c r="F15867" i="1" s="1"/>
  <c r="E15868" i="1" a="1"/>
  <c r="E15868" i="1" s="1"/>
  <c r="F15868" i="1" s="1"/>
  <c r="E15869" i="1" a="1"/>
  <c r="E15869" i="1" s="1"/>
  <c r="F15869" i="1" s="1"/>
  <c r="E15870" i="1" a="1"/>
  <c r="E15870" i="1" s="1"/>
  <c r="F15870" i="1" s="1"/>
  <c r="E15871" i="1" a="1"/>
  <c r="E15871" i="1" s="1"/>
  <c r="F15871" i="1" s="1"/>
  <c r="E15872" i="1" a="1"/>
  <c r="E15872" i="1" s="1"/>
  <c r="F15872" i="1" s="1"/>
  <c r="E15873" i="1" a="1"/>
  <c r="E15873" i="1" s="1"/>
  <c r="F15873" i="1" s="1"/>
  <c r="E15874" i="1" a="1"/>
  <c r="E15874" i="1" s="1"/>
  <c r="F15874" i="1" s="1"/>
  <c r="E15875" i="1" a="1"/>
  <c r="E15875" i="1" s="1"/>
  <c r="F15875" i="1" s="1"/>
  <c r="E15876" i="1" a="1"/>
  <c r="E15876" i="1" s="1"/>
  <c r="F15876" i="1" s="1"/>
  <c r="E15877" i="1" a="1"/>
  <c r="E15877" i="1" s="1"/>
  <c r="F15877" i="1" s="1"/>
  <c r="E15878" i="1" a="1"/>
  <c r="E15878" i="1" s="1"/>
  <c r="F15878" i="1" s="1"/>
  <c r="E15879" i="1" a="1"/>
  <c r="E15879" i="1" s="1"/>
  <c r="F15879" i="1" s="1"/>
  <c r="E15880" i="1" a="1"/>
  <c r="E15880" i="1" s="1"/>
  <c r="F15880" i="1" s="1"/>
  <c r="E15881" i="1" a="1"/>
  <c r="E15881" i="1" s="1"/>
  <c r="F15881" i="1" s="1"/>
  <c r="E15882" i="1" a="1"/>
  <c r="E15882" i="1" s="1"/>
  <c r="F15882" i="1" s="1"/>
  <c r="E15883" i="1" a="1"/>
  <c r="E15883" i="1" s="1"/>
  <c r="F15883" i="1" s="1"/>
  <c r="E15884" i="1" a="1"/>
  <c r="E15884" i="1" s="1"/>
  <c r="F15884" i="1" s="1"/>
  <c r="E15885" i="1" a="1"/>
  <c r="E15885" i="1" s="1"/>
  <c r="F15885" i="1" s="1"/>
  <c r="E15886" i="1" a="1"/>
  <c r="E15886" i="1" s="1"/>
  <c r="F15886" i="1" s="1"/>
  <c r="E15887" i="1" a="1"/>
  <c r="E15887" i="1" s="1"/>
  <c r="F15887" i="1" s="1"/>
  <c r="E15888" i="1" a="1"/>
  <c r="E15888" i="1" s="1"/>
  <c r="F15888" i="1" s="1"/>
  <c r="E15889" i="1" a="1"/>
  <c r="E15889" i="1" s="1"/>
  <c r="F15889" i="1" s="1"/>
  <c r="E15890" i="1" a="1"/>
  <c r="E15890" i="1" s="1"/>
  <c r="F15890" i="1" s="1"/>
  <c r="E15891" i="1" a="1"/>
  <c r="E15891" i="1" s="1"/>
  <c r="F15891" i="1" s="1"/>
  <c r="E15892" i="1" a="1"/>
  <c r="E15892" i="1" s="1"/>
  <c r="F15892" i="1" s="1"/>
  <c r="E15893" i="1" a="1"/>
  <c r="E15893" i="1" s="1"/>
  <c r="F15893" i="1" s="1"/>
  <c r="E15894" i="1" a="1"/>
  <c r="E15894" i="1" s="1"/>
  <c r="F15894" i="1" s="1"/>
  <c r="E15895" i="1" a="1"/>
  <c r="E15895" i="1" s="1"/>
  <c r="F15895" i="1" s="1"/>
  <c r="E15896" i="1" a="1"/>
  <c r="E15896" i="1" s="1"/>
  <c r="F15896" i="1" s="1"/>
  <c r="E15897" i="1" a="1"/>
  <c r="E15897" i="1" s="1"/>
  <c r="F15897" i="1" s="1"/>
  <c r="E15898" i="1" a="1"/>
  <c r="E15898" i="1" s="1"/>
  <c r="F15898" i="1" s="1"/>
  <c r="E15899" i="1" a="1"/>
  <c r="E15899" i="1" s="1"/>
  <c r="F15899" i="1" s="1"/>
  <c r="E15900" i="1" a="1"/>
  <c r="E15900" i="1" s="1"/>
  <c r="F15900" i="1" s="1"/>
  <c r="E15901" i="1" a="1"/>
  <c r="E15901" i="1" s="1"/>
  <c r="F15901" i="1" s="1"/>
  <c r="E15902" i="1" a="1"/>
  <c r="E15902" i="1" s="1"/>
  <c r="F15902" i="1" s="1"/>
  <c r="E15903" i="1" a="1"/>
  <c r="E15903" i="1" s="1"/>
  <c r="F15903" i="1" s="1"/>
  <c r="E15904" i="1" a="1"/>
  <c r="E15904" i="1" s="1"/>
  <c r="F15904" i="1" s="1"/>
  <c r="E15905" i="1" a="1"/>
  <c r="E15905" i="1" s="1"/>
  <c r="F15905" i="1" s="1"/>
  <c r="E15906" i="1" a="1"/>
  <c r="E15906" i="1" s="1"/>
  <c r="F15906" i="1" s="1"/>
  <c r="E15907" i="1" a="1"/>
  <c r="E15907" i="1" s="1"/>
  <c r="F15907" i="1" s="1"/>
  <c r="E15908" i="1" a="1"/>
  <c r="E15908" i="1" s="1"/>
  <c r="F15908" i="1" s="1"/>
  <c r="E15909" i="1" a="1"/>
  <c r="E15909" i="1" s="1"/>
  <c r="F15909" i="1" s="1"/>
  <c r="E15910" i="1" a="1"/>
  <c r="E15910" i="1" s="1"/>
  <c r="F15910" i="1" s="1"/>
  <c r="E15911" i="1" a="1"/>
  <c r="E15911" i="1" s="1"/>
  <c r="F15911" i="1" s="1"/>
  <c r="E15912" i="1" a="1"/>
  <c r="E15912" i="1" s="1"/>
  <c r="F15912" i="1" s="1"/>
  <c r="E15913" i="1" a="1"/>
  <c r="E15913" i="1" s="1"/>
  <c r="F15913" i="1" s="1"/>
  <c r="E15914" i="1" a="1"/>
  <c r="E15914" i="1" s="1"/>
  <c r="F15914" i="1" s="1"/>
  <c r="E15915" i="1" a="1"/>
  <c r="E15915" i="1" s="1"/>
  <c r="F15915" i="1" s="1"/>
  <c r="E15916" i="1" a="1"/>
  <c r="E15916" i="1" s="1"/>
  <c r="F15916" i="1" s="1"/>
  <c r="E15917" i="1" a="1"/>
  <c r="E15917" i="1" s="1"/>
  <c r="F15917" i="1" s="1"/>
  <c r="E15918" i="1" a="1"/>
  <c r="E15918" i="1" s="1"/>
  <c r="F15918" i="1" s="1"/>
  <c r="E15919" i="1" a="1"/>
  <c r="E15919" i="1" s="1"/>
  <c r="F15919" i="1" s="1"/>
  <c r="E15920" i="1" a="1"/>
  <c r="E15920" i="1" s="1"/>
  <c r="F15920" i="1" s="1"/>
  <c r="E15921" i="1" a="1"/>
  <c r="E15921" i="1" s="1"/>
  <c r="F15921" i="1" s="1"/>
  <c r="E15922" i="1" a="1"/>
  <c r="E15922" i="1" s="1"/>
  <c r="F15922" i="1" s="1"/>
  <c r="E15923" i="1" a="1"/>
  <c r="E15923" i="1" s="1"/>
  <c r="F15923" i="1" s="1"/>
  <c r="E15924" i="1" a="1"/>
  <c r="E15924" i="1" s="1"/>
  <c r="F15924" i="1" s="1"/>
  <c r="E15925" i="1" a="1"/>
  <c r="E15925" i="1" s="1"/>
  <c r="F15925" i="1" s="1"/>
  <c r="E15926" i="1" a="1"/>
  <c r="E15926" i="1" s="1"/>
  <c r="F15926" i="1" s="1"/>
  <c r="E15927" i="1" a="1"/>
  <c r="E15927" i="1" s="1"/>
  <c r="F15927" i="1" s="1"/>
  <c r="E15928" i="1" a="1"/>
  <c r="E15928" i="1" s="1"/>
  <c r="F15928" i="1" s="1"/>
  <c r="E15929" i="1" a="1"/>
  <c r="E15929" i="1" s="1"/>
  <c r="F15929" i="1" s="1"/>
  <c r="E15930" i="1" a="1"/>
  <c r="E15930" i="1" s="1"/>
  <c r="F15930" i="1" s="1"/>
  <c r="E15931" i="1" a="1"/>
  <c r="E15931" i="1" s="1"/>
  <c r="F15931" i="1" s="1"/>
  <c r="E15932" i="1" a="1"/>
  <c r="E15932" i="1" s="1"/>
  <c r="F15932" i="1" s="1"/>
  <c r="E15933" i="1" a="1"/>
  <c r="E15933" i="1" s="1"/>
  <c r="F15933" i="1" s="1"/>
  <c r="E15934" i="1" a="1"/>
  <c r="E15934" i="1" s="1"/>
  <c r="F15934" i="1" s="1"/>
  <c r="E15935" i="1" a="1"/>
  <c r="E15935" i="1" s="1"/>
  <c r="F15935" i="1" s="1"/>
  <c r="E15936" i="1" a="1"/>
  <c r="E15936" i="1" s="1"/>
  <c r="F15936" i="1" s="1"/>
  <c r="E15937" i="1" a="1"/>
  <c r="E15937" i="1" s="1"/>
  <c r="F15937" i="1" s="1"/>
  <c r="E15938" i="1" a="1"/>
  <c r="E15938" i="1" s="1"/>
  <c r="F15938" i="1" s="1"/>
  <c r="E15939" i="1" a="1"/>
  <c r="E15939" i="1" s="1"/>
  <c r="F15939" i="1" s="1"/>
  <c r="E15940" i="1" a="1"/>
  <c r="E15940" i="1" s="1"/>
  <c r="F15940" i="1" s="1"/>
  <c r="E15941" i="1" a="1"/>
  <c r="E15941" i="1" s="1"/>
  <c r="F15941" i="1" s="1"/>
  <c r="E15942" i="1" a="1"/>
  <c r="E15942" i="1" s="1"/>
  <c r="F15942" i="1" s="1"/>
  <c r="E15943" i="1" a="1"/>
  <c r="E15943" i="1" s="1"/>
  <c r="F15943" i="1" s="1"/>
  <c r="E15944" i="1" a="1"/>
  <c r="E15944" i="1" s="1"/>
  <c r="F15944" i="1" s="1"/>
  <c r="E15945" i="1" a="1"/>
  <c r="E15945" i="1" s="1"/>
  <c r="F15945" i="1" s="1"/>
  <c r="E15946" i="1" a="1"/>
  <c r="E15946" i="1" s="1"/>
  <c r="F15946" i="1" s="1"/>
  <c r="E15947" i="1" a="1"/>
  <c r="E15947" i="1" s="1"/>
  <c r="F15947" i="1" s="1"/>
  <c r="E15948" i="1" a="1"/>
  <c r="E15948" i="1" s="1"/>
  <c r="F15948" i="1" s="1"/>
  <c r="E15949" i="1" a="1"/>
  <c r="E15949" i="1" s="1"/>
  <c r="F15949" i="1" s="1"/>
  <c r="E15950" i="1" a="1"/>
  <c r="E15950" i="1" s="1"/>
  <c r="F15950" i="1" s="1"/>
  <c r="E15951" i="1" a="1"/>
  <c r="E15951" i="1" s="1"/>
  <c r="F15951" i="1" s="1"/>
  <c r="E15952" i="1" a="1"/>
  <c r="E15952" i="1" s="1"/>
  <c r="F15952" i="1" s="1"/>
  <c r="E15953" i="1" a="1"/>
  <c r="E15953" i="1" s="1"/>
  <c r="F15953" i="1" s="1"/>
  <c r="E15954" i="1" a="1"/>
  <c r="E15954" i="1" s="1"/>
  <c r="F15954" i="1" s="1"/>
  <c r="E15955" i="1" a="1"/>
  <c r="E15955" i="1" s="1"/>
  <c r="F15955" i="1" s="1"/>
  <c r="E15956" i="1" a="1"/>
  <c r="E15956" i="1" s="1"/>
  <c r="F15956" i="1" s="1"/>
  <c r="E15957" i="1" a="1"/>
  <c r="E15957" i="1" s="1"/>
  <c r="F15957" i="1" s="1"/>
  <c r="E15958" i="1" a="1"/>
  <c r="E15958" i="1" s="1"/>
  <c r="F15958" i="1" s="1"/>
  <c r="E15959" i="1" a="1"/>
  <c r="E15959" i="1" s="1"/>
  <c r="F15959" i="1" s="1"/>
  <c r="E15960" i="1" a="1"/>
  <c r="E15960" i="1" s="1"/>
  <c r="F15960" i="1" s="1"/>
  <c r="E15961" i="1" a="1"/>
  <c r="E15961" i="1" s="1"/>
  <c r="F15961" i="1" s="1"/>
  <c r="E15962" i="1" a="1"/>
  <c r="E15962" i="1" s="1"/>
  <c r="F15962" i="1" s="1"/>
  <c r="E15963" i="1" a="1"/>
  <c r="E15963" i="1" s="1"/>
  <c r="F15963" i="1" s="1"/>
  <c r="E15964" i="1" a="1"/>
  <c r="E15964" i="1" s="1"/>
  <c r="F15964" i="1" s="1"/>
  <c r="E15965" i="1" a="1"/>
  <c r="E15965" i="1" s="1"/>
  <c r="F15965" i="1" s="1"/>
  <c r="E15966" i="1" a="1"/>
  <c r="E15966" i="1" s="1"/>
  <c r="F15966" i="1" s="1"/>
  <c r="E15967" i="1" a="1"/>
  <c r="E15967" i="1" s="1"/>
  <c r="F15967" i="1" s="1"/>
  <c r="E15968" i="1" a="1"/>
  <c r="E15968" i="1" s="1"/>
  <c r="F15968" i="1" s="1"/>
  <c r="E15969" i="1" a="1"/>
  <c r="E15969" i="1" s="1"/>
  <c r="F15969" i="1" s="1"/>
  <c r="E15970" i="1" a="1"/>
  <c r="E15970" i="1" s="1"/>
  <c r="F15970" i="1" s="1"/>
  <c r="E15971" i="1" a="1"/>
  <c r="E15971" i="1" s="1"/>
  <c r="F15971" i="1" s="1"/>
  <c r="E15972" i="1" a="1"/>
  <c r="E15972" i="1" s="1"/>
  <c r="F15972" i="1" s="1"/>
  <c r="E15973" i="1" a="1"/>
  <c r="E15973" i="1" s="1"/>
  <c r="F15973" i="1" s="1"/>
  <c r="E15974" i="1" a="1"/>
  <c r="E15974" i="1" s="1"/>
  <c r="F15974" i="1" s="1"/>
  <c r="E15975" i="1" a="1"/>
  <c r="E15975" i="1" s="1"/>
  <c r="F15975" i="1" s="1"/>
  <c r="E15976" i="1" a="1"/>
  <c r="E15976" i="1" s="1"/>
  <c r="F15976" i="1" s="1"/>
  <c r="E15977" i="1" a="1"/>
  <c r="E15977" i="1" s="1"/>
  <c r="F15977" i="1" s="1"/>
  <c r="E15978" i="1" a="1"/>
  <c r="E15978" i="1" s="1"/>
  <c r="F15978" i="1" s="1"/>
  <c r="E15979" i="1" a="1"/>
  <c r="E15979" i="1" s="1"/>
  <c r="F15979" i="1" s="1"/>
  <c r="E15980" i="1" a="1"/>
  <c r="E15980" i="1" s="1"/>
  <c r="F15980" i="1" s="1"/>
  <c r="E15981" i="1" a="1"/>
  <c r="E15981" i="1" s="1"/>
  <c r="F15981" i="1" s="1"/>
  <c r="E15982" i="1" a="1"/>
  <c r="E15982" i="1" s="1"/>
  <c r="F15982" i="1" s="1"/>
  <c r="E15983" i="1" a="1"/>
  <c r="E15983" i="1" s="1"/>
  <c r="F15983" i="1" s="1"/>
  <c r="E15984" i="1" a="1"/>
  <c r="E15984" i="1" s="1"/>
  <c r="F15984" i="1" s="1"/>
  <c r="E15985" i="1" a="1"/>
  <c r="E15985" i="1" s="1"/>
  <c r="F15985" i="1" s="1"/>
  <c r="E15986" i="1" a="1"/>
  <c r="E15986" i="1" s="1"/>
  <c r="F15986" i="1" s="1"/>
  <c r="E15987" i="1" a="1"/>
  <c r="E15987" i="1" s="1"/>
  <c r="F15987" i="1" s="1"/>
  <c r="E15988" i="1" a="1"/>
  <c r="E15988" i="1" s="1"/>
  <c r="F15988" i="1" s="1"/>
  <c r="E15989" i="1" a="1"/>
  <c r="E15989" i="1" s="1"/>
  <c r="F15989" i="1" s="1"/>
  <c r="E15990" i="1" a="1"/>
  <c r="E15990" i="1" s="1"/>
  <c r="F15990" i="1" s="1"/>
  <c r="E15991" i="1" a="1"/>
  <c r="E15991" i="1" s="1"/>
  <c r="F15991" i="1" s="1"/>
  <c r="E15992" i="1" a="1"/>
  <c r="E15992" i="1" s="1"/>
  <c r="F15992" i="1" s="1"/>
  <c r="E15993" i="1" a="1"/>
  <c r="E15993" i="1" s="1"/>
  <c r="F15993" i="1" s="1"/>
  <c r="E15994" i="1" a="1"/>
  <c r="E15994" i="1" s="1"/>
  <c r="F15994" i="1" s="1"/>
  <c r="E15995" i="1" a="1"/>
  <c r="E15995" i="1" s="1"/>
  <c r="F15995" i="1" s="1"/>
  <c r="E15996" i="1" a="1"/>
  <c r="E15996" i="1" s="1"/>
  <c r="F15996" i="1" s="1"/>
  <c r="E15997" i="1" a="1"/>
  <c r="E15997" i="1" s="1"/>
  <c r="F15997" i="1" s="1"/>
  <c r="E15998" i="1" a="1"/>
  <c r="E15998" i="1" s="1"/>
  <c r="F15998" i="1" s="1"/>
  <c r="E15999" i="1" a="1"/>
  <c r="E15999" i="1" s="1"/>
  <c r="F15999" i="1" s="1"/>
  <c r="E16000" i="1" a="1"/>
  <c r="E16000" i="1" s="1"/>
  <c r="F16000" i="1" s="1"/>
  <c r="E16001" i="1" a="1"/>
  <c r="E16001" i="1" s="1"/>
  <c r="F16001" i="1" s="1"/>
  <c r="E16002" i="1" a="1"/>
  <c r="E16002" i="1" s="1"/>
  <c r="F16002" i="1" s="1"/>
  <c r="E16003" i="1" a="1"/>
  <c r="E16003" i="1" s="1"/>
  <c r="F16003" i="1" s="1"/>
  <c r="E16004" i="1" a="1"/>
  <c r="E16004" i="1" s="1"/>
  <c r="F16004" i="1" s="1"/>
  <c r="E16005" i="1" a="1"/>
  <c r="E16005" i="1" s="1"/>
  <c r="F16005" i="1" s="1"/>
  <c r="E16006" i="1" a="1"/>
  <c r="E16006" i="1" s="1"/>
  <c r="F16006" i="1" s="1"/>
  <c r="E16007" i="1" a="1"/>
  <c r="E16007" i="1" s="1"/>
  <c r="F16007" i="1" s="1"/>
  <c r="E16008" i="1" a="1"/>
  <c r="E16008" i="1" s="1"/>
  <c r="F16008" i="1" s="1"/>
  <c r="E16009" i="1" a="1"/>
  <c r="E16009" i="1" s="1"/>
  <c r="F16009" i="1" s="1"/>
  <c r="E16010" i="1" a="1"/>
  <c r="E16010" i="1" s="1"/>
  <c r="F16010" i="1" s="1"/>
  <c r="E16011" i="1" a="1"/>
  <c r="E16011" i="1" s="1"/>
  <c r="F16011" i="1" s="1"/>
  <c r="E16012" i="1" a="1"/>
  <c r="E16012" i="1" s="1"/>
  <c r="F16012" i="1" s="1"/>
  <c r="E16013" i="1" a="1"/>
  <c r="E16013" i="1" s="1"/>
  <c r="F16013" i="1" s="1"/>
  <c r="E16014" i="1" a="1"/>
  <c r="E16014" i="1" s="1"/>
  <c r="F16014" i="1" s="1"/>
  <c r="E16015" i="1" a="1"/>
  <c r="E16015" i="1" s="1"/>
  <c r="F16015" i="1" s="1"/>
  <c r="E16016" i="1" a="1"/>
  <c r="E16016" i="1" s="1"/>
  <c r="F16016" i="1" s="1"/>
  <c r="E16017" i="1" a="1"/>
  <c r="E16017" i="1" s="1"/>
  <c r="F16017" i="1" s="1"/>
  <c r="E16018" i="1" a="1"/>
  <c r="E16018" i="1" s="1"/>
  <c r="F16018" i="1" s="1"/>
  <c r="E16019" i="1" a="1"/>
  <c r="E16019" i="1" s="1"/>
  <c r="F16019" i="1" s="1"/>
  <c r="E16020" i="1" a="1"/>
  <c r="E16020" i="1" s="1"/>
  <c r="F16020" i="1" s="1"/>
  <c r="E16021" i="1" a="1"/>
  <c r="E16021" i="1" s="1"/>
  <c r="F16021" i="1" s="1"/>
  <c r="E16022" i="1" a="1"/>
  <c r="E16022" i="1" s="1"/>
  <c r="F16022" i="1" s="1"/>
  <c r="E16023" i="1" a="1"/>
  <c r="E16023" i="1" s="1"/>
  <c r="F16023" i="1" s="1"/>
  <c r="E16024" i="1" a="1"/>
  <c r="E16024" i="1" s="1"/>
  <c r="F16024" i="1" s="1"/>
  <c r="E16025" i="1" a="1"/>
  <c r="E16025" i="1" s="1"/>
  <c r="F16025" i="1" s="1"/>
  <c r="E16026" i="1" a="1"/>
  <c r="E16026" i="1" s="1"/>
  <c r="F16026" i="1" s="1"/>
  <c r="E16027" i="1" a="1"/>
  <c r="E16027" i="1" s="1"/>
  <c r="F16027" i="1" s="1"/>
  <c r="E16028" i="1" a="1"/>
  <c r="E16028" i="1" s="1"/>
  <c r="F16028" i="1" s="1"/>
  <c r="E16029" i="1" a="1"/>
  <c r="E16029" i="1" s="1"/>
  <c r="F16029" i="1" s="1"/>
  <c r="E16030" i="1" a="1"/>
  <c r="E16030" i="1" s="1"/>
  <c r="F16030" i="1" s="1"/>
  <c r="E16031" i="1" a="1"/>
  <c r="E16031" i="1" s="1"/>
  <c r="F16031" i="1" s="1"/>
  <c r="E16032" i="1" a="1"/>
  <c r="E16032" i="1" s="1"/>
  <c r="F16032" i="1" s="1"/>
  <c r="E16033" i="1" a="1"/>
  <c r="E16033" i="1" s="1"/>
  <c r="F16033" i="1" s="1"/>
  <c r="E16034" i="1" a="1"/>
  <c r="E16034" i="1" s="1"/>
  <c r="F16034" i="1" s="1"/>
  <c r="E16035" i="1" a="1"/>
  <c r="E16035" i="1" s="1"/>
  <c r="F16035" i="1" s="1"/>
  <c r="E16036" i="1" a="1"/>
  <c r="E16036" i="1" s="1"/>
  <c r="F16036" i="1" s="1"/>
  <c r="E16037" i="1" a="1"/>
  <c r="E16037" i="1" s="1"/>
  <c r="F16037" i="1" s="1"/>
  <c r="E16038" i="1" a="1"/>
  <c r="E16038" i="1" s="1"/>
  <c r="F16038" i="1" s="1"/>
  <c r="E16039" i="1" a="1"/>
  <c r="E16039" i="1" s="1"/>
  <c r="F16039" i="1" s="1"/>
  <c r="E16040" i="1" a="1"/>
  <c r="E16040" i="1" s="1"/>
  <c r="F16040" i="1" s="1"/>
  <c r="E16041" i="1" a="1"/>
  <c r="E16041" i="1" s="1"/>
  <c r="F16041" i="1" s="1"/>
  <c r="E16042" i="1" a="1"/>
  <c r="E16042" i="1" s="1"/>
  <c r="F16042" i="1" s="1"/>
  <c r="E16043" i="1" a="1"/>
  <c r="E16043" i="1" s="1"/>
  <c r="F16043" i="1" s="1"/>
  <c r="E16044" i="1" a="1"/>
  <c r="E16044" i="1" s="1"/>
  <c r="F16044" i="1" s="1"/>
  <c r="E16045" i="1" a="1"/>
  <c r="E16045" i="1" s="1"/>
  <c r="F16045" i="1" s="1"/>
  <c r="E16046" i="1" a="1"/>
  <c r="E16046" i="1" s="1"/>
  <c r="F16046" i="1" s="1"/>
  <c r="E16047" i="1" a="1"/>
  <c r="E16047" i="1" s="1"/>
  <c r="F16047" i="1" s="1"/>
  <c r="E16048" i="1" a="1"/>
  <c r="E16048" i="1" s="1"/>
  <c r="F16048" i="1" s="1"/>
  <c r="E16049" i="1" a="1"/>
  <c r="E16049" i="1" s="1"/>
  <c r="F16049" i="1" s="1"/>
  <c r="E16050" i="1" a="1"/>
  <c r="E16050" i="1" s="1"/>
  <c r="F16050" i="1" s="1"/>
  <c r="E16051" i="1" a="1"/>
  <c r="E16051" i="1" s="1"/>
  <c r="F16051" i="1" s="1"/>
  <c r="E16052" i="1" a="1"/>
  <c r="E16052" i="1" s="1"/>
  <c r="F16052" i="1" s="1"/>
  <c r="E16053" i="1" a="1"/>
  <c r="E16053" i="1" s="1"/>
  <c r="F16053" i="1" s="1"/>
  <c r="E16054" i="1" a="1"/>
  <c r="E16054" i="1" s="1"/>
  <c r="F16054" i="1" s="1"/>
  <c r="E16055" i="1" a="1"/>
  <c r="E16055" i="1" s="1"/>
  <c r="F16055" i="1" s="1"/>
  <c r="E16056" i="1" a="1"/>
  <c r="E16056" i="1" s="1"/>
  <c r="F16056" i="1" s="1"/>
  <c r="E16057" i="1" a="1"/>
  <c r="E16057" i="1" s="1"/>
  <c r="F16057" i="1" s="1"/>
  <c r="E16058" i="1" a="1"/>
  <c r="E16058" i="1" s="1"/>
  <c r="F16058" i="1" s="1"/>
  <c r="E16059" i="1" a="1"/>
  <c r="E16059" i="1" s="1"/>
  <c r="F16059" i="1" s="1"/>
  <c r="E16060" i="1" a="1"/>
  <c r="E16060" i="1" s="1"/>
  <c r="F16060" i="1" s="1"/>
  <c r="E16061" i="1" a="1"/>
  <c r="E16061" i="1" s="1"/>
  <c r="F16061" i="1" s="1"/>
  <c r="E16062" i="1" a="1"/>
  <c r="E16062" i="1" s="1"/>
  <c r="F16062" i="1" s="1"/>
  <c r="E16063" i="1" a="1"/>
  <c r="E16063" i="1" s="1"/>
  <c r="F16063" i="1" s="1"/>
  <c r="E16064" i="1" a="1"/>
  <c r="E16064" i="1" s="1"/>
  <c r="F16064" i="1" s="1"/>
  <c r="E16065" i="1" a="1"/>
  <c r="E16065" i="1" s="1"/>
  <c r="F16065" i="1" s="1"/>
  <c r="E16066" i="1" a="1"/>
  <c r="E16066" i="1" s="1"/>
  <c r="F16066" i="1" s="1"/>
  <c r="E16067" i="1" a="1"/>
  <c r="E16067" i="1" s="1"/>
  <c r="F16067" i="1" s="1"/>
  <c r="E16068" i="1" a="1"/>
  <c r="E16068" i="1" s="1"/>
  <c r="F16068" i="1" s="1"/>
  <c r="E16069" i="1" a="1"/>
  <c r="E16069" i="1" s="1"/>
  <c r="F16069" i="1" s="1"/>
  <c r="E16070" i="1" a="1"/>
  <c r="E16070" i="1" s="1"/>
  <c r="F16070" i="1" s="1"/>
  <c r="E16071" i="1" a="1"/>
  <c r="E16071" i="1" s="1"/>
  <c r="F16071" i="1" s="1"/>
  <c r="E16072" i="1" a="1"/>
  <c r="E16072" i="1" s="1"/>
  <c r="F16072" i="1" s="1"/>
  <c r="E16073" i="1" a="1"/>
  <c r="E16073" i="1" s="1"/>
  <c r="F16073" i="1" s="1"/>
  <c r="E16074" i="1" a="1"/>
  <c r="E16074" i="1" s="1"/>
  <c r="F16074" i="1" s="1"/>
  <c r="E16075" i="1" a="1"/>
  <c r="E16075" i="1" s="1"/>
  <c r="F16075" i="1" s="1"/>
  <c r="E16076" i="1" a="1"/>
  <c r="E16076" i="1" s="1"/>
  <c r="F16076" i="1" s="1"/>
  <c r="E16077" i="1" a="1"/>
  <c r="E16077" i="1" s="1"/>
  <c r="F16077" i="1" s="1"/>
  <c r="E16078" i="1" a="1"/>
  <c r="E16078" i="1" s="1"/>
  <c r="F16078" i="1" s="1"/>
  <c r="E16079" i="1" a="1"/>
  <c r="E16079" i="1" s="1"/>
  <c r="F16079" i="1" s="1"/>
  <c r="E16080" i="1" a="1"/>
  <c r="E16080" i="1" s="1"/>
  <c r="F16080" i="1" s="1"/>
  <c r="E16081" i="1" a="1"/>
  <c r="E16081" i="1" s="1"/>
  <c r="F16081" i="1" s="1"/>
  <c r="E16082" i="1" a="1"/>
  <c r="E16082" i="1" s="1"/>
  <c r="F16082" i="1" s="1"/>
  <c r="E16083" i="1" a="1"/>
  <c r="E16083" i="1" s="1"/>
  <c r="F16083" i="1" s="1"/>
  <c r="E16084" i="1" a="1"/>
  <c r="E16084" i="1" s="1"/>
  <c r="F16084" i="1" s="1"/>
  <c r="E16085" i="1" a="1"/>
  <c r="E16085" i="1" s="1"/>
  <c r="F16085" i="1" s="1"/>
  <c r="E16086" i="1" a="1"/>
  <c r="E16086" i="1" s="1"/>
  <c r="F16086" i="1" s="1"/>
  <c r="E16087" i="1" a="1"/>
  <c r="E16087" i="1" s="1"/>
  <c r="F16087" i="1" s="1"/>
  <c r="E16088" i="1" a="1"/>
  <c r="E16088" i="1" s="1"/>
  <c r="F16088" i="1" s="1"/>
  <c r="E16089" i="1" a="1"/>
  <c r="E16089" i="1" s="1"/>
  <c r="F16089" i="1" s="1"/>
  <c r="E16090" i="1" a="1"/>
  <c r="E16090" i="1" s="1"/>
  <c r="F16090" i="1" s="1"/>
  <c r="E16091" i="1" a="1"/>
  <c r="E16091" i="1" s="1"/>
  <c r="F16091" i="1" s="1"/>
  <c r="E16092" i="1" a="1"/>
  <c r="E16092" i="1" s="1"/>
  <c r="F16092" i="1" s="1"/>
  <c r="E16093" i="1" a="1"/>
  <c r="E16093" i="1" s="1"/>
  <c r="F16093" i="1" s="1"/>
  <c r="E16094" i="1" a="1"/>
  <c r="E16094" i="1" s="1"/>
  <c r="F16094" i="1" s="1"/>
  <c r="E16095" i="1" a="1"/>
  <c r="E16095" i="1" s="1"/>
  <c r="F16095" i="1" s="1"/>
  <c r="E16096" i="1" a="1"/>
  <c r="E16096" i="1" s="1"/>
  <c r="F16096" i="1" s="1"/>
  <c r="E16097" i="1" a="1"/>
  <c r="E16097" i="1" s="1"/>
  <c r="F16097" i="1" s="1"/>
  <c r="E16098" i="1" a="1"/>
  <c r="E16098" i="1" s="1"/>
  <c r="F16098" i="1" s="1"/>
  <c r="E16099" i="1" a="1"/>
  <c r="E16099" i="1" s="1"/>
  <c r="F16099" i="1" s="1"/>
  <c r="E16100" i="1" a="1"/>
  <c r="E16100" i="1" s="1"/>
  <c r="F16100" i="1" s="1"/>
  <c r="E16101" i="1" a="1"/>
  <c r="E16101" i="1" s="1"/>
  <c r="F16101" i="1" s="1"/>
  <c r="E16102" i="1" a="1"/>
  <c r="E16102" i="1" s="1"/>
  <c r="F16102" i="1" s="1"/>
  <c r="E16103" i="1" a="1"/>
  <c r="E16103" i="1" s="1"/>
  <c r="F16103" i="1" s="1"/>
  <c r="E16104" i="1" a="1"/>
  <c r="E16104" i="1" s="1"/>
  <c r="F16104" i="1" s="1"/>
  <c r="E16105" i="1" a="1"/>
  <c r="E16105" i="1" s="1"/>
  <c r="F16105" i="1" s="1"/>
  <c r="E16106" i="1" a="1"/>
  <c r="E16106" i="1" s="1"/>
  <c r="F16106" i="1" s="1"/>
  <c r="E16107" i="1" a="1"/>
  <c r="E16107" i="1" s="1"/>
  <c r="F16107" i="1" s="1"/>
  <c r="E16108" i="1" a="1"/>
  <c r="E16108" i="1" s="1"/>
  <c r="F16108" i="1" s="1"/>
  <c r="E16109" i="1" a="1"/>
  <c r="E16109" i="1" s="1"/>
  <c r="F16109" i="1" s="1"/>
  <c r="E16110" i="1" a="1"/>
  <c r="E16110" i="1" s="1"/>
  <c r="F16110" i="1" s="1"/>
  <c r="E16111" i="1" a="1"/>
  <c r="E16111" i="1" s="1"/>
  <c r="F16111" i="1" s="1"/>
  <c r="E16112" i="1" a="1"/>
  <c r="E16112" i="1" s="1"/>
  <c r="F16112" i="1" s="1"/>
  <c r="E16113" i="1" a="1"/>
  <c r="E16113" i="1" s="1"/>
  <c r="F16113" i="1" s="1"/>
  <c r="E16114" i="1" a="1"/>
  <c r="E16114" i="1" s="1"/>
  <c r="F16114" i="1" s="1"/>
  <c r="E16115" i="1" a="1"/>
  <c r="E16115" i="1" s="1"/>
  <c r="F16115" i="1" s="1"/>
  <c r="E16116" i="1" a="1"/>
  <c r="E16116" i="1" s="1"/>
  <c r="F16116" i="1" s="1"/>
  <c r="E16117" i="1" a="1"/>
  <c r="E16117" i="1" s="1"/>
  <c r="F16117" i="1" s="1"/>
  <c r="E16118" i="1" a="1"/>
  <c r="E16118" i="1" s="1"/>
  <c r="F16118" i="1" s="1"/>
  <c r="E16119" i="1" a="1"/>
  <c r="E16119" i="1" s="1"/>
  <c r="F16119" i="1" s="1"/>
  <c r="E16120" i="1" a="1"/>
  <c r="E16120" i="1" s="1"/>
  <c r="F16120" i="1" s="1"/>
  <c r="E16121" i="1" a="1"/>
  <c r="E16121" i="1" s="1"/>
  <c r="F16121" i="1" s="1"/>
  <c r="E16122" i="1" a="1"/>
  <c r="E16122" i="1" s="1"/>
  <c r="F16122" i="1" s="1"/>
  <c r="E16123" i="1" a="1"/>
  <c r="E16123" i="1" s="1"/>
  <c r="F16123" i="1" s="1"/>
  <c r="E16124" i="1" a="1"/>
  <c r="E16124" i="1" s="1"/>
  <c r="F16124" i="1" s="1"/>
  <c r="E16125" i="1" a="1"/>
  <c r="E16125" i="1" s="1"/>
  <c r="F16125" i="1" s="1"/>
  <c r="E16126" i="1" a="1"/>
  <c r="E16126" i="1" s="1"/>
  <c r="F16126" i="1" s="1"/>
  <c r="E16127" i="1" a="1"/>
  <c r="E16127" i="1" s="1"/>
  <c r="F16127" i="1" s="1"/>
  <c r="E16128" i="1" a="1"/>
  <c r="E16128" i="1" s="1"/>
  <c r="F16128" i="1" s="1"/>
  <c r="E16129" i="1" a="1"/>
  <c r="E16129" i="1" s="1"/>
  <c r="F16129" i="1" s="1"/>
  <c r="E16130" i="1" a="1"/>
  <c r="E16130" i="1" s="1"/>
  <c r="F16130" i="1" s="1"/>
  <c r="E16131" i="1" a="1"/>
  <c r="E16131" i="1" s="1"/>
  <c r="F16131" i="1" s="1"/>
  <c r="E16132" i="1" a="1"/>
  <c r="E16132" i="1" s="1"/>
  <c r="F16132" i="1" s="1"/>
  <c r="E16133" i="1" a="1"/>
  <c r="E16133" i="1" s="1"/>
  <c r="F16133" i="1" s="1"/>
  <c r="E16134" i="1" a="1"/>
  <c r="E16134" i="1" s="1"/>
  <c r="F16134" i="1" s="1"/>
  <c r="E16135" i="1" a="1"/>
  <c r="E16135" i="1" s="1"/>
  <c r="F16135" i="1" s="1"/>
  <c r="E16136" i="1" a="1"/>
  <c r="E16136" i="1" s="1"/>
  <c r="F16136" i="1" s="1"/>
  <c r="E16137" i="1" a="1"/>
  <c r="E16137" i="1" s="1"/>
  <c r="F16137" i="1" s="1"/>
  <c r="E16138" i="1" a="1"/>
  <c r="E16138" i="1" s="1"/>
  <c r="F16138" i="1" s="1"/>
  <c r="E16139" i="1" a="1"/>
  <c r="E16139" i="1" s="1"/>
  <c r="F16139" i="1" s="1"/>
  <c r="E16140" i="1" a="1"/>
  <c r="E16140" i="1" s="1"/>
  <c r="F16140" i="1" s="1"/>
  <c r="E16141" i="1" a="1"/>
  <c r="E16141" i="1" s="1"/>
  <c r="F16141" i="1" s="1"/>
  <c r="E16142" i="1" a="1"/>
  <c r="E16142" i="1" s="1"/>
  <c r="F16142" i="1" s="1"/>
  <c r="E16143" i="1" a="1"/>
  <c r="E16143" i="1" s="1"/>
  <c r="F16143" i="1" s="1"/>
  <c r="E16144" i="1" a="1"/>
  <c r="E16144" i="1" s="1"/>
  <c r="F16144" i="1" s="1"/>
  <c r="E16145" i="1" a="1"/>
  <c r="E16145" i="1" s="1"/>
  <c r="F16145" i="1" s="1"/>
  <c r="E16146" i="1" a="1"/>
  <c r="E16146" i="1" s="1"/>
  <c r="F16146" i="1" s="1"/>
  <c r="E16147" i="1" a="1"/>
  <c r="E16147" i="1" s="1"/>
  <c r="F16147" i="1" s="1"/>
  <c r="E16148" i="1" a="1"/>
  <c r="E16148" i="1" s="1"/>
  <c r="F16148" i="1" s="1"/>
  <c r="E16149" i="1" a="1"/>
  <c r="E16149" i="1" s="1"/>
  <c r="F16149" i="1" s="1"/>
  <c r="E16150" i="1" a="1"/>
  <c r="E16150" i="1" s="1"/>
  <c r="F16150" i="1" s="1"/>
  <c r="E16151" i="1" a="1"/>
  <c r="E16151" i="1" s="1"/>
  <c r="F16151" i="1" s="1"/>
  <c r="E16152" i="1" a="1"/>
  <c r="E16152" i="1" s="1"/>
  <c r="F16152" i="1" s="1"/>
  <c r="E16153" i="1" a="1"/>
  <c r="E16153" i="1" s="1"/>
  <c r="F16153" i="1" s="1"/>
  <c r="E16154" i="1" a="1"/>
  <c r="E16154" i="1" s="1"/>
  <c r="F16154" i="1" s="1"/>
  <c r="E16155" i="1" a="1"/>
  <c r="E16155" i="1" s="1"/>
  <c r="F16155" i="1" s="1"/>
  <c r="E16156" i="1" a="1"/>
  <c r="E16156" i="1" s="1"/>
  <c r="F16156" i="1" s="1"/>
  <c r="E16157" i="1" a="1"/>
  <c r="E16157" i="1" s="1"/>
  <c r="F16157" i="1" s="1"/>
  <c r="E16158" i="1" a="1"/>
  <c r="E16158" i="1" s="1"/>
  <c r="F16158" i="1" s="1"/>
  <c r="E16159" i="1" a="1"/>
  <c r="E16159" i="1" s="1"/>
  <c r="F16159" i="1" s="1"/>
  <c r="E16160" i="1" a="1"/>
  <c r="E16160" i="1" s="1"/>
  <c r="F16160" i="1" s="1"/>
  <c r="E16161" i="1" a="1"/>
  <c r="E16161" i="1" s="1"/>
  <c r="F16161" i="1" s="1"/>
  <c r="E16162" i="1" a="1"/>
  <c r="E16162" i="1" s="1"/>
  <c r="F16162" i="1" s="1"/>
  <c r="E16163" i="1" a="1"/>
  <c r="E16163" i="1" s="1"/>
  <c r="F16163" i="1" s="1"/>
  <c r="E16164" i="1" a="1"/>
  <c r="E16164" i="1" s="1"/>
  <c r="F16164" i="1" s="1"/>
  <c r="E16165" i="1" a="1"/>
  <c r="E16165" i="1" s="1"/>
  <c r="F16165" i="1" s="1"/>
  <c r="E16166" i="1" a="1"/>
  <c r="E16166" i="1" s="1"/>
  <c r="F16166" i="1" s="1"/>
  <c r="E16167" i="1" a="1"/>
  <c r="E16167" i="1" s="1"/>
  <c r="F16167" i="1" s="1"/>
  <c r="E16168" i="1" a="1"/>
  <c r="E16168" i="1" s="1"/>
  <c r="F16168" i="1" s="1"/>
  <c r="E16169" i="1" a="1"/>
  <c r="E16169" i="1" s="1"/>
  <c r="F16169" i="1" s="1"/>
  <c r="E16170" i="1" a="1"/>
  <c r="E16170" i="1" s="1"/>
  <c r="F16170" i="1" s="1"/>
  <c r="E16171" i="1" a="1"/>
  <c r="E16171" i="1" s="1"/>
  <c r="F16171" i="1" s="1"/>
  <c r="E16172" i="1" a="1"/>
  <c r="E16172" i="1" s="1"/>
  <c r="F16172" i="1" s="1"/>
  <c r="E16173" i="1" a="1"/>
  <c r="E16173" i="1" s="1"/>
  <c r="F16173" i="1" s="1"/>
  <c r="E16174" i="1" a="1"/>
  <c r="E16174" i="1" s="1"/>
  <c r="F16174" i="1" s="1"/>
  <c r="E16175" i="1" a="1"/>
  <c r="E16175" i="1" s="1"/>
  <c r="F16175" i="1" s="1"/>
  <c r="E16176" i="1" a="1"/>
  <c r="E16176" i="1" s="1"/>
  <c r="F16176" i="1" s="1"/>
  <c r="E16177" i="1" a="1"/>
  <c r="E16177" i="1" s="1"/>
  <c r="F16177" i="1" s="1"/>
  <c r="E16178" i="1" a="1"/>
  <c r="E16178" i="1" s="1"/>
  <c r="F16178" i="1" s="1"/>
  <c r="E16179" i="1" a="1"/>
  <c r="E16179" i="1" s="1"/>
  <c r="F16179" i="1" s="1"/>
  <c r="E16180" i="1" a="1"/>
  <c r="E16180" i="1" s="1"/>
  <c r="F16180" i="1" s="1"/>
  <c r="E16181" i="1" a="1"/>
  <c r="E16181" i="1" s="1"/>
  <c r="F16181" i="1" s="1"/>
  <c r="E16182" i="1" a="1"/>
  <c r="E16182" i="1" s="1"/>
  <c r="F16182" i="1" s="1"/>
  <c r="E16183" i="1" a="1"/>
  <c r="E16183" i="1" s="1"/>
  <c r="F16183" i="1" s="1"/>
  <c r="E16184" i="1" a="1"/>
  <c r="E16184" i="1" s="1"/>
  <c r="F16184" i="1" s="1"/>
  <c r="E16185" i="1" a="1"/>
  <c r="E16185" i="1" s="1"/>
  <c r="F16185" i="1" s="1"/>
  <c r="E16186" i="1" a="1"/>
  <c r="E16186" i="1" s="1"/>
  <c r="F16186" i="1" s="1"/>
  <c r="E16187" i="1" a="1"/>
  <c r="E16187" i="1" s="1"/>
  <c r="F16187" i="1" s="1"/>
  <c r="E16188" i="1" a="1"/>
  <c r="E16188" i="1" s="1"/>
  <c r="F16188" i="1" s="1"/>
  <c r="E16189" i="1" a="1"/>
  <c r="E16189" i="1" s="1"/>
  <c r="F16189" i="1" s="1"/>
  <c r="E16190" i="1" a="1"/>
  <c r="E16190" i="1" s="1"/>
  <c r="F16190" i="1" s="1"/>
  <c r="E16191" i="1" a="1"/>
  <c r="E16191" i="1" s="1"/>
  <c r="F16191" i="1" s="1"/>
  <c r="E16192" i="1" a="1"/>
  <c r="E16192" i="1" s="1"/>
  <c r="F16192" i="1" s="1"/>
  <c r="E16193" i="1" a="1"/>
  <c r="E16193" i="1" s="1"/>
  <c r="F16193" i="1" s="1"/>
  <c r="E16194" i="1" a="1"/>
  <c r="E16194" i="1" s="1"/>
  <c r="F16194" i="1" s="1"/>
  <c r="E16195" i="1" a="1"/>
  <c r="E16195" i="1" s="1"/>
  <c r="F16195" i="1" s="1"/>
  <c r="E16196" i="1" a="1"/>
  <c r="E16196" i="1" s="1"/>
  <c r="F16196" i="1" s="1"/>
  <c r="E16197" i="1" a="1"/>
  <c r="E16197" i="1" s="1"/>
  <c r="F16197" i="1" s="1"/>
  <c r="E16198" i="1" a="1"/>
  <c r="E16198" i="1" s="1"/>
  <c r="F16198" i="1" s="1"/>
  <c r="E16199" i="1" a="1"/>
  <c r="E16199" i="1" s="1"/>
  <c r="F16199" i="1" s="1"/>
  <c r="E16200" i="1" a="1"/>
  <c r="E16200" i="1" s="1"/>
  <c r="F16200" i="1" s="1"/>
  <c r="E16201" i="1" a="1"/>
  <c r="E16201" i="1" s="1"/>
  <c r="F16201" i="1" s="1"/>
  <c r="E16202" i="1" a="1"/>
  <c r="E16202" i="1" s="1"/>
  <c r="F16202" i="1" s="1"/>
  <c r="E16203" i="1" a="1"/>
  <c r="E16203" i="1" s="1"/>
  <c r="F16203" i="1" s="1"/>
  <c r="E16204" i="1" a="1"/>
  <c r="E16204" i="1" s="1"/>
  <c r="F16204" i="1" s="1"/>
  <c r="E16205" i="1" a="1"/>
  <c r="E16205" i="1" s="1"/>
  <c r="F16205" i="1" s="1"/>
  <c r="E16206" i="1" a="1"/>
  <c r="E16206" i="1" s="1"/>
  <c r="F16206" i="1" s="1"/>
  <c r="E16207" i="1" a="1"/>
  <c r="E16207" i="1" s="1"/>
  <c r="F16207" i="1" s="1"/>
  <c r="E16208" i="1" a="1"/>
  <c r="E16208" i="1" s="1"/>
  <c r="F16208" i="1" s="1"/>
  <c r="E16209" i="1" a="1"/>
  <c r="E16209" i="1" s="1"/>
  <c r="F16209" i="1" s="1"/>
  <c r="E16210" i="1" a="1"/>
  <c r="E16210" i="1" s="1"/>
  <c r="F16210" i="1" s="1"/>
  <c r="E16211" i="1" a="1"/>
  <c r="E16211" i="1" s="1"/>
  <c r="F16211" i="1" s="1"/>
  <c r="E16212" i="1" a="1"/>
  <c r="E16212" i="1" s="1"/>
  <c r="F16212" i="1" s="1"/>
  <c r="E16213" i="1" a="1"/>
  <c r="E16213" i="1" s="1"/>
  <c r="F16213" i="1" s="1"/>
  <c r="E16214" i="1" a="1"/>
  <c r="E16214" i="1" s="1"/>
  <c r="F16214" i="1" s="1"/>
  <c r="E16215" i="1" a="1"/>
  <c r="E16215" i="1" s="1"/>
  <c r="F16215" i="1" s="1"/>
  <c r="E16216" i="1" a="1"/>
  <c r="E16216" i="1" s="1"/>
  <c r="F16216" i="1" s="1"/>
  <c r="E16217" i="1" a="1"/>
  <c r="E16217" i="1" s="1"/>
  <c r="F16217" i="1" s="1"/>
  <c r="E16218" i="1" a="1"/>
  <c r="E16218" i="1" s="1"/>
  <c r="F16218" i="1" s="1"/>
  <c r="E16219" i="1" a="1"/>
  <c r="E16219" i="1" s="1"/>
  <c r="F16219" i="1" s="1"/>
  <c r="E16220" i="1" a="1"/>
  <c r="E16220" i="1" s="1"/>
  <c r="F16220" i="1" s="1"/>
  <c r="E16221" i="1" a="1"/>
  <c r="E16221" i="1" s="1"/>
  <c r="F16221" i="1" s="1"/>
  <c r="E16222" i="1" a="1"/>
  <c r="E16222" i="1" s="1"/>
  <c r="F16222" i="1" s="1"/>
  <c r="E16223" i="1" a="1"/>
  <c r="E16223" i="1" s="1"/>
  <c r="F16223" i="1" s="1"/>
  <c r="E16224" i="1" a="1"/>
  <c r="E16224" i="1" s="1"/>
  <c r="F16224" i="1" s="1"/>
  <c r="E16225" i="1" a="1"/>
  <c r="E16225" i="1" s="1"/>
  <c r="F16225" i="1" s="1"/>
  <c r="E16226" i="1" a="1"/>
  <c r="E16226" i="1" s="1"/>
  <c r="F16226" i="1" s="1"/>
  <c r="E16227" i="1" a="1"/>
  <c r="E16227" i="1" s="1"/>
  <c r="F16227" i="1" s="1"/>
  <c r="E16228" i="1" a="1"/>
  <c r="E16228" i="1" s="1"/>
  <c r="F16228" i="1" s="1"/>
  <c r="E16229" i="1" a="1"/>
  <c r="E16229" i="1" s="1"/>
  <c r="F16229" i="1" s="1"/>
  <c r="E16230" i="1" a="1"/>
  <c r="E16230" i="1" s="1"/>
  <c r="F16230" i="1" s="1"/>
  <c r="E16231" i="1" a="1"/>
  <c r="E16231" i="1" s="1"/>
  <c r="F16231" i="1" s="1"/>
  <c r="E16232" i="1" a="1"/>
  <c r="E16232" i="1" s="1"/>
  <c r="F16232" i="1" s="1"/>
  <c r="E16233" i="1" a="1"/>
  <c r="E16233" i="1" s="1"/>
  <c r="F16233" i="1" s="1"/>
  <c r="E16234" i="1" a="1"/>
  <c r="E16234" i="1" s="1"/>
  <c r="F16234" i="1" s="1"/>
  <c r="E16235" i="1" a="1"/>
  <c r="E16235" i="1" s="1"/>
  <c r="F16235" i="1" s="1"/>
  <c r="E16236" i="1" a="1"/>
  <c r="E16236" i="1" s="1"/>
  <c r="F16236" i="1" s="1"/>
  <c r="E16237" i="1" a="1"/>
  <c r="E16237" i="1" s="1"/>
  <c r="F16237" i="1" s="1"/>
  <c r="E16238" i="1" a="1"/>
  <c r="E16238" i="1" s="1"/>
  <c r="F16238" i="1" s="1"/>
  <c r="E16239" i="1" a="1"/>
  <c r="E16239" i="1" s="1"/>
  <c r="F16239" i="1" s="1"/>
  <c r="E16240" i="1" a="1"/>
  <c r="E16240" i="1" s="1"/>
  <c r="F16240" i="1" s="1"/>
  <c r="E16241" i="1" a="1"/>
  <c r="E16241" i="1" s="1"/>
  <c r="F16241" i="1" s="1"/>
  <c r="E16242" i="1" a="1"/>
  <c r="E16242" i="1" s="1"/>
  <c r="F16242" i="1" s="1"/>
  <c r="E16243" i="1" a="1"/>
  <c r="E16243" i="1" s="1"/>
  <c r="F16243" i="1" s="1"/>
  <c r="E16244" i="1" a="1"/>
  <c r="E16244" i="1" s="1"/>
  <c r="F16244" i="1" s="1"/>
  <c r="E16245" i="1" a="1"/>
  <c r="E16245" i="1" s="1"/>
  <c r="F16245" i="1" s="1"/>
  <c r="E16246" i="1" a="1"/>
  <c r="E16246" i="1" s="1"/>
  <c r="F16246" i="1" s="1"/>
  <c r="E16247" i="1" a="1"/>
  <c r="E16247" i="1" s="1"/>
  <c r="F16247" i="1" s="1"/>
  <c r="E16248" i="1" a="1"/>
  <c r="E16248" i="1" s="1"/>
  <c r="F16248" i="1" s="1"/>
  <c r="E16249" i="1" a="1"/>
  <c r="E16249" i="1" s="1"/>
  <c r="F16249" i="1" s="1"/>
  <c r="E16250" i="1" a="1"/>
  <c r="E16250" i="1" s="1"/>
  <c r="F16250" i="1" s="1"/>
  <c r="E16251" i="1" a="1"/>
  <c r="E16251" i="1" s="1"/>
  <c r="F16251" i="1" s="1"/>
  <c r="E16252" i="1" a="1"/>
  <c r="E16252" i="1" s="1"/>
  <c r="F16252" i="1" s="1"/>
  <c r="E16253" i="1" a="1"/>
  <c r="E16253" i="1" s="1"/>
  <c r="F16253" i="1" s="1"/>
  <c r="E16254" i="1" a="1"/>
  <c r="E16254" i="1" s="1"/>
  <c r="F16254" i="1" s="1"/>
  <c r="E16255" i="1" a="1"/>
  <c r="E16255" i="1" s="1"/>
  <c r="F16255" i="1" s="1"/>
  <c r="E16256" i="1" a="1"/>
  <c r="E16256" i="1" s="1"/>
  <c r="F16256" i="1" s="1"/>
  <c r="E16257" i="1" a="1"/>
  <c r="E16257" i="1" s="1"/>
  <c r="F16257" i="1" s="1"/>
  <c r="E16258" i="1" a="1"/>
  <c r="E16258" i="1" s="1"/>
  <c r="F16258" i="1" s="1"/>
  <c r="E16259" i="1" a="1"/>
  <c r="E16259" i="1" s="1"/>
  <c r="F16259" i="1" s="1"/>
  <c r="E16260" i="1" a="1"/>
  <c r="E16260" i="1" s="1"/>
  <c r="F16260" i="1" s="1"/>
  <c r="E16261" i="1" a="1"/>
  <c r="E16261" i="1" s="1"/>
  <c r="F16261" i="1" s="1"/>
  <c r="E16262" i="1" a="1"/>
  <c r="E16262" i="1" s="1"/>
  <c r="F16262" i="1" s="1"/>
  <c r="E16263" i="1" a="1"/>
  <c r="E16263" i="1" s="1"/>
  <c r="F16263" i="1" s="1"/>
  <c r="E16264" i="1" a="1"/>
  <c r="E16264" i="1" s="1"/>
  <c r="F16264" i="1" s="1"/>
  <c r="E16265" i="1" a="1"/>
  <c r="E16265" i="1" s="1"/>
  <c r="F16265" i="1" s="1"/>
  <c r="E16266" i="1" a="1"/>
  <c r="E16266" i="1" s="1"/>
  <c r="F16266" i="1" s="1"/>
  <c r="E16267" i="1" a="1"/>
  <c r="E16267" i="1" s="1"/>
  <c r="F16267" i="1" s="1"/>
  <c r="E16268" i="1" a="1"/>
  <c r="E16268" i="1" s="1"/>
  <c r="F16268" i="1" s="1"/>
  <c r="E16269" i="1" a="1"/>
  <c r="E16269" i="1" s="1"/>
  <c r="F16269" i="1" s="1"/>
  <c r="E16270" i="1" a="1"/>
  <c r="E16270" i="1" s="1"/>
  <c r="F16270" i="1" s="1"/>
  <c r="E16271" i="1" a="1"/>
  <c r="E16271" i="1" s="1"/>
  <c r="F16271" i="1" s="1"/>
  <c r="E16272" i="1" a="1"/>
  <c r="E16272" i="1" s="1"/>
  <c r="F16272" i="1" s="1"/>
  <c r="E16273" i="1" a="1"/>
  <c r="E16273" i="1" s="1"/>
  <c r="F16273" i="1" s="1"/>
  <c r="E16274" i="1" a="1"/>
  <c r="E16274" i="1" s="1"/>
  <c r="F16274" i="1" s="1"/>
  <c r="E16275" i="1" a="1"/>
  <c r="E16275" i="1" s="1"/>
  <c r="F16275" i="1" s="1"/>
  <c r="E16276" i="1" a="1"/>
  <c r="E16276" i="1" s="1"/>
  <c r="F16276" i="1" s="1"/>
  <c r="E16277" i="1" a="1"/>
  <c r="E16277" i="1" s="1"/>
  <c r="F16277" i="1" s="1"/>
  <c r="E16278" i="1" a="1"/>
  <c r="E16278" i="1" s="1"/>
  <c r="F16278" i="1" s="1"/>
  <c r="E16279" i="1" a="1"/>
  <c r="E16279" i="1" s="1"/>
  <c r="F16279" i="1" s="1"/>
  <c r="E16280" i="1" a="1"/>
  <c r="E16280" i="1" s="1"/>
  <c r="F16280" i="1" s="1"/>
  <c r="E16281" i="1" a="1"/>
  <c r="E16281" i="1" s="1"/>
  <c r="F16281" i="1" s="1"/>
  <c r="E16282" i="1" a="1"/>
  <c r="E16282" i="1" s="1"/>
  <c r="F16282" i="1" s="1"/>
  <c r="E16283" i="1" a="1"/>
  <c r="E16283" i="1" s="1"/>
  <c r="F16283" i="1" s="1"/>
  <c r="E16284" i="1" a="1"/>
  <c r="E16284" i="1" s="1"/>
  <c r="F16284" i="1" s="1"/>
  <c r="E16285" i="1" a="1"/>
  <c r="E16285" i="1" s="1"/>
  <c r="F16285" i="1" s="1"/>
  <c r="E16286" i="1" a="1"/>
  <c r="E16286" i="1" s="1"/>
  <c r="F16286" i="1" s="1"/>
  <c r="E16287" i="1" a="1"/>
  <c r="E16287" i="1" s="1"/>
  <c r="F16287" i="1" s="1"/>
  <c r="E16288" i="1" a="1"/>
  <c r="E16288" i="1" s="1"/>
  <c r="F16288" i="1" s="1"/>
  <c r="E16289" i="1" a="1"/>
  <c r="E16289" i="1" s="1"/>
  <c r="F16289" i="1" s="1"/>
  <c r="E16290" i="1" a="1"/>
  <c r="E16290" i="1" s="1"/>
  <c r="F16290" i="1" s="1"/>
  <c r="E16291" i="1" a="1"/>
  <c r="E16291" i="1" s="1"/>
  <c r="F16291" i="1" s="1"/>
  <c r="E16292" i="1" a="1"/>
  <c r="E16292" i="1" s="1"/>
  <c r="F16292" i="1" s="1"/>
  <c r="E16293" i="1" a="1"/>
  <c r="E16293" i="1" s="1"/>
  <c r="F16293" i="1" s="1"/>
  <c r="E16294" i="1" a="1"/>
  <c r="E16294" i="1" s="1"/>
  <c r="F16294" i="1" s="1"/>
  <c r="E16295" i="1" a="1"/>
  <c r="E16295" i="1" s="1"/>
  <c r="F16295" i="1" s="1"/>
  <c r="E16296" i="1" a="1"/>
  <c r="E16296" i="1" s="1"/>
  <c r="F16296" i="1" s="1"/>
  <c r="E16297" i="1" a="1"/>
  <c r="E16297" i="1" s="1"/>
  <c r="F16297" i="1" s="1"/>
  <c r="E16298" i="1" a="1"/>
  <c r="E16298" i="1" s="1"/>
  <c r="F16298" i="1" s="1"/>
  <c r="E16299" i="1" a="1"/>
  <c r="E16299" i="1" s="1"/>
  <c r="F16299" i="1" s="1"/>
  <c r="E16300" i="1" a="1"/>
  <c r="E16300" i="1" s="1"/>
  <c r="F16300" i="1" s="1"/>
  <c r="E16301" i="1" a="1"/>
  <c r="E16301" i="1" s="1"/>
  <c r="F16301" i="1" s="1"/>
  <c r="E16302" i="1" a="1"/>
  <c r="E16302" i="1" s="1"/>
  <c r="F16302" i="1" s="1"/>
  <c r="E16303" i="1" a="1"/>
  <c r="E16303" i="1" s="1"/>
  <c r="F16303" i="1" s="1"/>
  <c r="E16304" i="1" a="1"/>
  <c r="E16304" i="1" s="1"/>
  <c r="F16304" i="1" s="1"/>
  <c r="E16305" i="1" a="1"/>
  <c r="E16305" i="1" s="1"/>
  <c r="F16305" i="1" s="1"/>
  <c r="E16306" i="1" a="1"/>
  <c r="E16306" i="1" s="1"/>
  <c r="F16306" i="1" s="1"/>
  <c r="E16307" i="1" a="1"/>
  <c r="E16307" i="1" s="1"/>
  <c r="F16307" i="1" s="1"/>
  <c r="E16308" i="1" a="1"/>
  <c r="E16308" i="1" s="1"/>
  <c r="F16308" i="1" s="1"/>
  <c r="E16309" i="1" a="1"/>
  <c r="E16309" i="1" s="1"/>
  <c r="F16309" i="1" s="1"/>
  <c r="E16310" i="1" a="1"/>
  <c r="E16310" i="1" s="1"/>
  <c r="F16310" i="1" s="1"/>
  <c r="E16311" i="1" a="1"/>
  <c r="E16311" i="1" s="1"/>
  <c r="F16311" i="1" s="1"/>
  <c r="E16312" i="1" a="1"/>
  <c r="E16312" i="1" s="1"/>
  <c r="F16312" i="1" s="1"/>
  <c r="E16313" i="1" a="1"/>
  <c r="E16313" i="1" s="1"/>
  <c r="F16313" i="1" s="1"/>
  <c r="E16314" i="1" a="1"/>
  <c r="E16314" i="1" s="1"/>
  <c r="F16314" i="1" s="1"/>
  <c r="E16315" i="1" a="1"/>
  <c r="E16315" i="1" s="1"/>
  <c r="F16315" i="1" s="1"/>
  <c r="E16316" i="1" a="1"/>
  <c r="E16316" i="1" s="1"/>
  <c r="F16316" i="1" s="1"/>
  <c r="E16317" i="1" a="1"/>
  <c r="E16317" i="1" s="1"/>
  <c r="F16317" i="1" s="1"/>
  <c r="E16318" i="1" a="1"/>
  <c r="E16318" i="1" s="1"/>
  <c r="F16318" i="1" s="1"/>
  <c r="E16319" i="1" a="1"/>
  <c r="E16319" i="1" s="1"/>
  <c r="F16319" i="1" s="1"/>
  <c r="E16320" i="1" a="1"/>
  <c r="E16320" i="1" s="1"/>
  <c r="F16320" i="1" s="1"/>
  <c r="E16321" i="1" a="1"/>
  <c r="E16321" i="1" s="1"/>
  <c r="F16321" i="1" s="1"/>
  <c r="E16322" i="1" a="1"/>
  <c r="E16322" i="1" s="1"/>
  <c r="F16322" i="1" s="1"/>
  <c r="E16323" i="1" a="1"/>
  <c r="E16323" i="1" s="1"/>
  <c r="F16323" i="1" s="1"/>
  <c r="E16324" i="1" a="1"/>
  <c r="E16324" i="1" s="1"/>
  <c r="F16324" i="1" s="1"/>
  <c r="E16325" i="1" a="1"/>
  <c r="E16325" i="1" s="1"/>
  <c r="F16325" i="1" s="1"/>
  <c r="E16326" i="1" a="1"/>
  <c r="E16326" i="1" s="1"/>
  <c r="F16326" i="1" s="1"/>
  <c r="E16327" i="1" a="1"/>
  <c r="E16327" i="1" s="1"/>
  <c r="F16327" i="1" s="1"/>
  <c r="E16328" i="1" a="1"/>
  <c r="E16328" i="1" s="1"/>
  <c r="F16328" i="1" s="1"/>
  <c r="E16329" i="1" a="1"/>
  <c r="E16329" i="1" s="1"/>
  <c r="F16329" i="1" s="1"/>
  <c r="E16330" i="1" a="1"/>
  <c r="E16330" i="1" s="1"/>
  <c r="F16330" i="1" s="1"/>
  <c r="E16331" i="1" a="1"/>
  <c r="E16331" i="1" s="1"/>
  <c r="F16331" i="1" s="1"/>
  <c r="E16332" i="1" a="1"/>
  <c r="E16332" i="1" s="1"/>
  <c r="F16332" i="1" s="1"/>
  <c r="E16333" i="1" a="1"/>
  <c r="E16333" i="1" s="1"/>
  <c r="F16333" i="1" s="1"/>
  <c r="E16334" i="1" a="1"/>
  <c r="E16334" i="1" s="1"/>
  <c r="F16334" i="1" s="1"/>
  <c r="E16335" i="1" a="1"/>
  <c r="E16335" i="1" s="1"/>
  <c r="F16335" i="1" s="1"/>
  <c r="E16336" i="1" a="1"/>
  <c r="E16336" i="1" s="1"/>
  <c r="F16336" i="1" s="1"/>
  <c r="E16337" i="1" a="1"/>
  <c r="E16337" i="1" s="1"/>
  <c r="F16337" i="1" s="1"/>
  <c r="E16338" i="1" a="1"/>
  <c r="E16338" i="1" s="1"/>
  <c r="F16338" i="1" s="1"/>
  <c r="E16339" i="1" a="1"/>
  <c r="E16339" i="1" s="1"/>
  <c r="F16339" i="1" s="1"/>
  <c r="E16340" i="1" a="1"/>
  <c r="E16340" i="1" s="1"/>
  <c r="F16340" i="1" s="1"/>
  <c r="E16341" i="1" a="1"/>
  <c r="E16341" i="1" s="1"/>
  <c r="F16341" i="1" s="1"/>
  <c r="E16342" i="1" a="1"/>
  <c r="E16342" i="1" s="1"/>
  <c r="F16342" i="1" s="1"/>
  <c r="E16343" i="1" a="1"/>
  <c r="E16343" i="1" s="1"/>
  <c r="F16343" i="1" s="1"/>
  <c r="E16344" i="1" a="1"/>
  <c r="E16344" i="1" s="1"/>
  <c r="F16344" i="1" s="1"/>
  <c r="E16345" i="1" a="1"/>
  <c r="E16345" i="1" s="1"/>
  <c r="F16345" i="1" s="1"/>
  <c r="E16346" i="1" a="1"/>
  <c r="E16346" i="1" s="1"/>
  <c r="F16346" i="1" s="1"/>
  <c r="E16347" i="1" a="1"/>
  <c r="E16347" i="1" s="1"/>
  <c r="F16347" i="1" s="1"/>
  <c r="E16348" i="1" a="1"/>
  <c r="E16348" i="1" s="1"/>
  <c r="F16348" i="1" s="1"/>
  <c r="E16349" i="1" a="1"/>
  <c r="E16349" i="1" s="1"/>
  <c r="F16349" i="1" s="1"/>
  <c r="E16350" i="1" a="1"/>
  <c r="E16350" i="1" s="1"/>
  <c r="F16350" i="1" s="1"/>
  <c r="E16351" i="1" a="1"/>
  <c r="E16351" i="1" s="1"/>
  <c r="F16351" i="1" s="1"/>
  <c r="E16352" i="1" a="1"/>
  <c r="E16352" i="1" s="1"/>
  <c r="F16352" i="1" s="1"/>
  <c r="E16353" i="1" a="1"/>
  <c r="E16353" i="1" s="1"/>
  <c r="F16353" i="1" s="1"/>
  <c r="E16354" i="1" a="1"/>
  <c r="E16354" i="1" s="1"/>
  <c r="F16354" i="1" s="1"/>
  <c r="E16355" i="1" a="1"/>
  <c r="E16355" i="1" s="1"/>
  <c r="F16355" i="1" s="1"/>
  <c r="E16356" i="1" a="1"/>
  <c r="E16356" i="1" s="1"/>
  <c r="F16356" i="1" s="1"/>
  <c r="E16357" i="1" a="1"/>
  <c r="E16357" i="1" s="1"/>
  <c r="F16357" i="1" s="1"/>
  <c r="E16358" i="1" a="1"/>
  <c r="E16358" i="1" s="1"/>
  <c r="F16358" i="1" s="1"/>
  <c r="E16359" i="1" a="1"/>
  <c r="E16359" i="1" s="1"/>
  <c r="F16359" i="1" s="1"/>
  <c r="E16360" i="1" a="1"/>
  <c r="E16360" i="1" s="1"/>
  <c r="F16360" i="1" s="1"/>
  <c r="E16361" i="1" a="1"/>
  <c r="E16361" i="1" s="1"/>
  <c r="F16361" i="1" s="1"/>
  <c r="E16362" i="1" a="1"/>
  <c r="E16362" i="1" s="1"/>
  <c r="F16362" i="1" s="1"/>
  <c r="E16363" i="1" a="1"/>
  <c r="E16363" i="1" s="1"/>
  <c r="F16363" i="1" s="1"/>
  <c r="E16364" i="1" a="1"/>
  <c r="E16364" i="1" s="1"/>
  <c r="F16364" i="1" s="1"/>
  <c r="E16365" i="1" a="1"/>
  <c r="E16365" i="1" s="1"/>
  <c r="F16365" i="1" s="1"/>
  <c r="E16366" i="1" a="1"/>
  <c r="E16366" i="1" s="1"/>
  <c r="F16366" i="1" s="1"/>
  <c r="E16367" i="1" a="1"/>
  <c r="E16367" i="1" s="1"/>
  <c r="F16367" i="1" s="1"/>
  <c r="E16368" i="1" a="1"/>
  <c r="E16368" i="1" s="1"/>
  <c r="F16368" i="1" s="1"/>
  <c r="E16369" i="1" a="1"/>
  <c r="E16369" i="1" s="1"/>
  <c r="F16369" i="1" s="1"/>
  <c r="E16370" i="1" a="1"/>
  <c r="E16370" i="1" s="1"/>
  <c r="F16370" i="1" s="1"/>
  <c r="E16371" i="1" a="1"/>
  <c r="E16371" i="1" s="1"/>
  <c r="F16371" i="1" s="1"/>
  <c r="E16372" i="1" a="1"/>
  <c r="E16372" i="1" s="1"/>
  <c r="F16372" i="1" s="1"/>
  <c r="E16373" i="1" a="1"/>
  <c r="E16373" i="1" s="1"/>
  <c r="F16373" i="1" s="1"/>
  <c r="E16374" i="1" a="1"/>
  <c r="E16374" i="1" s="1"/>
  <c r="F16374" i="1" s="1"/>
  <c r="E16375" i="1" a="1"/>
  <c r="E16375" i="1" s="1"/>
  <c r="F16375" i="1" s="1"/>
  <c r="E16376" i="1" a="1"/>
  <c r="E16376" i="1" s="1"/>
  <c r="F16376" i="1" s="1"/>
  <c r="E16377" i="1" a="1"/>
  <c r="E16377" i="1" s="1"/>
  <c r="F16377" i="1" s="1"/>
  <c r="E16378" i="1" a="1"/>
  <c r="E16378" i="1" s="1"/>
  <c r="F16378" i="1" s="1"/>
  <c r="E16379" i="1" a="1"/>
  <c r="E16379" i="1" s="1"/>
  <c r="F16379" i="1" s="1"/>
  <c r="E16380" i="1" a="1"/>
  <c r="E16380" i="1" s="1"/>
  <c r="F16380" i="1" s="1"/>
  <c r="E16381" i="1" a="1"/>
  <c r="E16381" i="1" s="1"/>
  <c r="F16381" i="1" s="1"/>
  <c r="E16382" i="1" a="1"/>
  <c r="E16382" i="1" s="1"/>
  <c r="F16382" i="1" s="1"/>
  <c r="E16383" i="1" a="1"/>
  <c r="E16383" i="1" s="1"/>
  <c r="F16383" i="1" s="1"/>
  <c r="E16384" i="1" a="1"/>
  <c r="E16384" i="1" s="1"/>
  <c r="F16384" i="1" s="1"/>
  <c r="E16385" i="1" a="1"/>
  <c r="E16385" i="1" s="1"/>
  <c r="F16385" i="1" s="1"/>
  <c r="E16386" i="1" a="1"/>
  <c r="E16386" i="1" s="1"/>
  <c r="F16386" i="1" s="1"/>
  <c r="E16387" i="1" a="1"/>
  <c r="E16387" i="1" s="1"/>
  <c r="F16387" i="1" s="1"/>
  <c r="E16388" i="1" a="1"/>
  <c r="E16388" i="1" s="1"/>
  <c r="F16388" i="1" s="1"/>
  <c r="E16389" i="1" a="1"/>
  <c r="E16389" i="1" s="1"/>
  <c r="F16389" i="1" s="1"/>
  <c r="E16390" i="1" a="1"/>
  <c r="E16390" i="1" s="1"/>
  <c r="F16390" i="1" s="1"/>
  <c r="E16391" i="1" a="1"/>
  <c r="E16391" i="1" s="1"/>
  <c r="F16391" i="1" s="1"/>
  <c r="E16392" i="1" a="1"/>
  <c r="E16392" i="1" s="1"/>
  <c r="F16392" i="1" s="1"/>
  <c r="E16393" i="1" a="1"/>
  <c r="E16393" i="1" s="1"/>
  <c r="F16393" i="1" s="1"/>
  <c r="E16394" i="1" a="1"/>
  <c r="E16394" i="1" s="1"/>
  <c r="F16394" i="1" s="1"/>
  <c r="E16395" i="1" a="1"/>
  <c r="E16395" i="1" s="1"/>
  <c r="F16395" i="1" s="1"/>
  <c r="E16396" i="1" a="1"/>
  <c r="E16396" i="1" s="1"/>
  <c r="F16396" i="1" s="1"/>
  <c r="E16397" i="1" a="1"/>
  <c r="E16397" i="1" s="1"/>
  <c r="F16397" i="1" s="1"/>
  <c r="E16398" i="1" a="1"/>
  <c r="E16398" i="1" s="1"/>
  <c r="F16398" i="1" s="1"/>
  <c r="E16399" i="1" a="1"/>
  <c r="E16399" i="1" s="1"/>
  <c r="F16399" i="1" s="1"/>
  <c r="E16400" i="1" a="1"/>
  <c r="E16400" i="1" s="1"/>
  <c r="F16400" i="1" s="1"/>
  <c r="E16401" i="1" a="1"/>
  <c r="E16401" i="1" s="1"/>
  <c r="F16401" i="1" s="1"/>
  <c r="E16402" i="1" a="1"/>
  <c r="E16402" i="1" s="1"/>
  <c r="F16402" i="1" s="1"/>
  <c r="E16403" i="1" a="1"/>
  <c r="E16403" i="1" s="1"/>
  <c r="F16403" i="1" s="1"/>
  <c r="E16404" i="1" a="1"/>
  <c r="E16404" i="1" s="1"/>
  <c r="F16404" i="1" s="1"/>
  <c r="E16405" i="1" a="1"/>
  <c r="E16405" i="1" s="1"/>
  <c r="F16405" i="1" s="1"/>
  <c r="E16406" i="1" a="1"/>
  <c r="E16406" i="1" s="1"/>
  <c r="F16406" i="1" s="1"/>
  <c r="E16407" i="1" a="1"/>
  <c r="E16407" i="1" s="1"/>
  <c r="F16407" i="1" s="1"/>
  <c r="E16408" i="1" a="1"/>
  <c r="E16408" i="1" s="1"/>
  <c r="F16408" i="1" s="1"/>
  <c r="E16409" i="1" a="1"/>
  <c r="E16409" i="1" s="1"/>
  <c r="F16409" i="1" s="1"/>
  <c r="E16410" i="1" a="1"/>
  <c r="E16410" i="1" s="1"/>
  <c r="F16410" i="1" s="1"/>
  <c r="E16411" i="1" a="1"/>
  <c r="E16411" i="1" s="1"/>
  <c r="F16411" i="1" s="1"/>
  <c r="E16412" i="1" a="1"/>
  <c r="E16412" i="1" s="1"/>
  <c r="F16412" i="1" s="1"/>
  <c r="E16413" i="1" a="1"/>
  <c r="E16413" i="1" s="1"/>
  <c r="F16413" i="1" s="1"/>
  <c r="E16414" i="1" a="1"/>
  <c r="E16414" i="1" s="1"/>
  <c r="F16414" i="1" s="1"/>
  <c r="E16415" i="1" a="1"/>
  <c r="E16415" i="1" s="1"/>
  <c r="F16415" i="1" s="1"/>
  <c r="E16416" i="1" a="1"/>
  <c r="E16416" i="1" s="1"/>
  <c r="F16416" i="1" s="1"/>
  <c r="E16417" i="1" a="1"/>
  <c r="E16417" i="1" s="1"/>
  <c r="F16417" i="1" s="1"/>
  <c r="E16418" i="1" a="1"/>
  <c r="E16418" i="1" s="1"/>
  <c r="F16418" i="1" s="1"/>
  <c r="E16419" i="1" a="1"/>
  <c r="E16419" i="1" s="1"/>
  <c r="F16419" i="1" s="1"/>
  <c r="E16420" i="1" a="1"/>
  <c r="E16420" i="1" s="1"/>
  <c r="F16420" i="1" s="1"/>
  <c r="E16421" i="1" a="1"/>
  <c r="E16421" i="1" s="1"/>
  <c r="F16421" i="1" s="1"/>
  <c r="E16422" i="1" a="1"/>
  <c r="E16422" i="1" s="1"/>
  <c r="F16422" i="1" s="1"/>
  <c r="E16423" i="1" a="1"/>
  <c r="E16423" i="1" s="1"/>
  <c r="F16423" i="1" s="1"/>
  <c r="E16424" i="1" a="1"/>
  <c r="E16424" i="1" s="1"/>
  <c r="F16424" i="1" s="1"/>
  <c r="E16425" i="1" a="1"/>
  <c r="E16425" i="1" s="1"/>
  <c r="F16425" i="1" s="1"/>
  <c r="E16426" i="1" a="1"/>
  <c r="E16426" i="1" s="1"/>
  <c r="F16426" i="1" s="1"/>
  <c r="E16427" i="1" a="1"/>
  <c r="E16427" i="1" s="1"/>
  <c r="F16427" i="1" s="1"/>
  <c r="E16428" i="1" a="1"/>
  <c r="E16428" i="1" s="1"/>
  <c r="F16428" i="1" s="1"/>
  <c r="E16429" i="1" a="1"/>
  <c r="E16429" i="1" s="1"/>
  <c r="F16429" i="1" s="1"/>
  <c r="E16430" i="1" a="1"/>
  <c r="E16430" i="1" s="1"/>
  <c r="F16430" i="1" s="1"/>
  <c r="E16431" i="1" a="1"/>
  <c r="E16431" i="1" s="1"/>
  <c r="F16431" i="1" s="1"/>
  <c r="E16432" i="1" a="1"/>
  <c r="E16432" i="1" s="1"/>
  <c r="F16432" i="1" s="1"/>
  <c r="E16433" i="1" a="1"/>
  <c r="E16433" i="1" s="1"/>
  <c r="F16433" i="1" s="1"/>
  <c r="E16434" i="1" a="1"/>
  <c r="E16434" i="1" s="1"/>
  <c r="F16434" i="1" s="1"/>
  <c r="E16435" i="1" a="1"/>
  <c r="E16435" i="1" s="1"/>
  <c r="F16435" i="1" s="1"/>
  <c r="E16436" i="1" a="1"/>
  <c r="E16436" i="1" s="1"/>
  <c r="F16436" i="1" s="1"/>
  <c r="E16437" i="1" a="1"/>
  <c r="E16437" i="1" s="1"/>
  <c r="F16437" i="1" s="1"/>
  <c r="E16438" i="1" a="1"/>
  <c r="E16438" i="1" s="1"/>
  <c r="F16438" i="1" s="1"/>
  <c r="E16439" i="1" a="1"/>
  <c r="E16439" i="1" s="1"/>
  <c r="F16439" i="1" s="1"/>
  <c r="E16440" i="1" a="1"/>
  <c r="E16440" i="1" s="1"/>
  <c r="F16440" i="1" s="1"/>
  <c r="E16441" i="1" a="1"/>
  <c r="E16441" i="1" s="1"/>
  <c r="F16441" i="1" s="1"/>
  <c r="E16442" i="1" a="1"/>
  <c r="E16442" i="1" s="1"/>
  <c r="F16442" i="1" s="1"/>
  <c r="E16443" i="1" a="1"/>
  <c r="E16443" i="1" s="1"/>
  <c r="F16443" i="1" s="1"/>
  <c r="E16444" i="1" a="1"/>
  <c r="E16444" i="1" s="1"/>
  <c r="F16444" i="1" s="1"/>
  <c r="E16445" i="1" a="1"/>
  <c r="E16445" i="1" s="1"/>
  <c r="F16445" i="1" s="1"/>
  <c r="E16446" i="1" a="1"/>
  <c r="E16446" i="1" s="1"/>
  <c r="F16446" i="1" s="1"/>
  <c r="E16447" i="1" a="1"/>
  <c r="E16447" i="1" s="1"/>
  <c r="F16447" i="1" s="1"/>
  <c r="E16448" i="1" a="1"/>
  <c r="E16448" i="1" s="1"/>
  <c r="F16448" i="1" s="1"/>
  <c r="E16449" i="1" a="1"/>
  <c r="E16449" i="1" s="1"/>
  <c r="F16449" i="1" s="1"/>
  <c r="E16450" i="1" a="1"/>
  <c r="E16450" i="1" s="1"/>
  <c r="F16450" i="1" s="1"/>
  <c r="E16451" i="1" a="1"/>
  <c r="E16451" i="1" s="1"/>
  <c r="F16451" i="1" s="1"/>
  <c r="E16452" i="1" a="1"/>
  <c r="E16452" i="1" s="1"/>
  <c r="F16452" i="1" s="1"/>
  <c r="E16453" i="1" a="1"/>
  <c r="E16453" i="1" s="1"/>
  <c r="F16453" i="1" s="1"/>
  <c r="E16454" i="1" a="1"/>
  <c r="E16454" i="1" s="1"/>
  <c r="F16454" i="1" s="1"/>
  <c r="E16455" i="1" a="1"/>
  <c r="E16455" i="1" s="1"/>
  <c r="F16455" i="1" s="1"/>
  <c r="E16456" i="1" a="1"/>
  <c r="E16456" i="1" s="1"/>
  <c r="F16456" i="1" s="1"/>
  <c r="E16457" i="1" a="1"/>
  <c r="E16457" i="1" s="1"/>
  <c r="F16457" i="1" s="1"/>
  <c r="E16458" i="1" a="1"/>
  <c r="E16458" i="1" s="1"/>
  <c r="F16458" i="1" s="1"/>
  <c r="E16459" i="1" a="1"/>
  <c r="E16459" i="1" s="1"/>
  <c r="F16459" i="1" s="1"/>
  <c r="E16460" i="1" a="1"/>
  <c r="E16460" i="1" s="1"/>
  <c r="F16460" i="1" s="1"/>
  <c r="E16461" i="1" a="1"/>
  <c r="E16461" i="1" s="1"/>
  <c r="F16461" i="1" s="1"/>
  <c r="E16462" i="1" a="1"/>
  <c r="E16462" i="1" s="1"/>
  <c r="F16462" i="1" s="1"/>
  <c r="E16463" i="1" a="1"/>
  <c r="E16463" i="1" s="1"/>
  <c r="F16463" i="1" s="1"/>
  <c r="E16464" i="1" a="1"/>
  <c r="E16464" i="1" s="1"/>
  <c r="F16464" i="1" s="1"/>
  <c r="E16465" i="1" a="1"/>
  <c r="E16465" i="1" s="1"/>
  <c r="F16465" i="1" s="1"/>
  <c r="E16466" i="1" a="1"/>
  <c r="E16466" i="1" s="1"/>
  <c r="F16466" i="1" s="1"/>
  <c r="E16467" i="1" a="1"/>
  <c r="E16467" i="1" s="1"/>
  <c r="F16467" i="1" s="1"/>
  <c r="E16468" i="1" a="1"/>
  <c r="E16468" i="1" s="1"/>
  <c r="F16468" i="1" s="1"/>
  <c r="E16469" i="1" a="1"/>
  <c r="E16469" i="1" s="1"/>
  <c r="F16469" i="1" s="1"/>
  <c r="E16470" i="1" a="1"/>
  <c r="E16470" i="1" s="1"/>
  <c r="F16470" i="1" s="1"/>
  <c r="E16471" i="1" a="1"/>
  <c r="E16471" i="1" s="1"/>
  <c r="F16471" i="1" s="1"/>
  <c r="E16472" i="1" a="1"/>
  <c r="E16472" i="1" s="1"/>
  <c r="F16472" i="1" s="1"/>
  <c r="E16473" i="1" a="1"/>
  <c r="E16473" i="1" s="1"/>
  <c r="F16473" i="1" s="1"/>
  <c r="E16474" i="1" a="1"/>
  <c r="E16474" i="1" s="1"/>
  <c r="F16474" i="1" s="1"/>
  <c r="E16475" i="1" a="1"/>
  <c r="E16475" i="1" s="1"/>
  <c r="F16475" i="1" s="1"/>
  <c r="E16476" i="1" a="1"/>
  <c r="E16476" i="1" s="1"/>
  <c r="F16476" i="1" s="1"/>
  <c r="E16477" i="1" a="1"/>
  <c r="E16477" i="1" s="1"/>
  <c r="F16477" i="1" s="1"/>
  <c r="E16478" i="1" a="1"/>
  <c r="E16478" i="1" s="1"/>
  <c r="F16478" i="1" s="1"/>
  <c r="E16479" i="1" a="1"/>
  <c r="E16479" i="1" s="1"/>
  <c r="F16479" i="1" s="1"/>
  <c r="E16480" i="1" a="1"/>
  <c r="E16480" i="1" s="1"/>
  <c r="F16480" i="1" s="1"/>
  <c r="E16481" i="1" a="1"/>
  <c r="E16481" i="1" s="1"/>
  <c r="F16481" i="1" s="1"/>
  <c r="E16482" i="1" a="1"/>
  <c r="E16482" i="1" s="1"/>
  <c r="F16482" i="1" s="1"/>
  <c r="E16483" i="1" a="1"/>
  <c r="E16483" i="1" s="1"/>
  <c r="F16483" i="1" s="1"/>
  <c r="E16484" i="1" a="1"/>
  <c r="E16484" i="1" s="1"/>
  <c r="F16484" i="1" s="1"/>
  <c r="E16485" i="1" a="1"/>
  <c r="E16485" i="1" s="1"/>
  <c r="F16485" i="1" s="1"/>
  <c r="E16486" i="1" a="1"/>
  <c r="E16486" i="1" s="1"/>
  <c r="F16486" i="1" s="1"/>
  <c r="E16487" i="1" a="1"/>
  <c r="E16487" i="1" s="1"/>
  <c r="F16487" i="1" s="1"/>
  <c r="E16488" i="1" a="1"/>
  <c r="E16488" i="1" s="1"/>
  <c r="F16488" i="1" s="1"/>
  <c r="E16489" i="1" a="1"/>
  <c r="E16489" i="1" s="1"/>
  <c r="F16489" i="1" s="1"/>
  <c r="E16490" i="1" a="1"/>
  <c r="E16490" i="1" s="1"/>
  <c r="F16490" i="1" s="1"/>
  <c r="E16491" i="1" a="1"/>
  <c r="E16491" i="1" s="1"/>
  <c r="F16491" i="1" s="1"/>
  <c r="E16492" i="1" a="1"/>
  <c r="E16492" i="1" s="1"/>
  <c r="F16492" i="1" s="1"/>
  <c r="E16493" i="1" a="1"/>
  <c r="E16493" i="1" s="1"/>
  <c r="F16493" i="1" s="1"/>
  <c r="E16494" i="1" a="1"/>
  <c r="E16494" i="1" s="1"/>
  <c r="F16494" i="1" s="1"/>
  <c r="E16495" i="1" a="1"/>
  <c r="E16495" i="1" s="1"/>
  <c r="F16495" i="1" s="1"/>
  <c r="E16496" i="1" a="1"/>
  <c r="E16496" i="1" s="1"/>
  <c r="F16496" i="1" s="1"/>
  <c r="E16497" i="1" a="1"/>
  <c r="E16497" i="1" s="1"/>
  <c r="F16497" i="1" s="1"/>
  <c r="E16498" i="1" a="1"/>
  <c r="E16498" i="1" s="1"/>
  <c r="F16498" i="1" s="1"/>
  <c r="E16499" i="1" a="1"/>
  <c r="E16499" i="1" s="1"/>
  <c r="F16499" i="1" s="1"/>
  <c r="E16500" i="1" a="1"/>
  <c r="E16500" i="1" s="1"/>
  <c r="F16500" i="1" s="1"/>
  <c r="E16501" i="1" a="1"/>
  <c r="E16501" i="1" s="1"/>
  <c r="F16501" i="1" s="1"/>
  <c r="E16502" i="1" a="1"/>
  <c r="E16502" i="1" s="1"/>
  <c r="F16502" i="1" s="1"/>
  <c r="E16503" i="1" a="1"/>
  <c r="E16503" i="1" s="1"/>
  <c r="F16503" i="1" s="1"/>
  <c r="E16504" i="1" a="1"/>
  <c r="E16504" i="1" s="1"/>
  <c r="F16504" i="1" s="1"/>
  <c r="E16505" i="1" a="1"/>
  <c r="E16505" i="1" s="1"/>
  <c r="F16505" i="1" s="1"/>
  <c r="E16506" i="1" a="1"/>
  <c r="E16506" i="1" s="1"/>
  <c r="F16506" i="1" s="1"/>
  <c r="E16507" i="1" a="1"/>
  <c r="E16507" i="1" s="1"/>
  <c r="F16507" i="1" s="1"/>
  <c r="E16508" i="1" a="1"/>
  <c r="E16508" i="1" s="1"/>
  <c r="F16508" i="1" s="1"/>
  <c r="E16509" i="1" a="1"/>
  <c r="E16509" i="1" s="1"/>
  <c r="F16509" i="1" s="1"/>
  <c r="E16510" i="1" a="1"/>
  <c r="E16510" i="1" s="1"/>
  <c r="F16510" i="1" s="1"/>
  <c r="E16511" i="1" a="1"/>
  <c r="E16511" i="1" s="1"/>
  <c r="F16511" i="1" s="1"/>
  <c r="E16512" i="1" a="1"/>
  <c r="E16512" i="1" s="1"/>
  <c r="F16512" i="1" s="1"/>
  <c r="E16513" i="1" a="1"/>
  <c r="E16513" i="1" s="1"/>
  <c r="F16513" i="1" s="1"/>
  <c r="E16514" i="1" a="1"/>
  <c r="E16514" i="1" s="1"/>
  <c r="F16514" i="1" s="1"/>
  <c r="E16515" i="1" a="1"/>
  <c r="E16515" i="1" s="1"/>
  <c r="F16515" i="1" s="1"/>
  <c r="E16516" i="1" a="1"/>
  <c r="E16516" i="1" s="1"/>
  <c r="F16516" i="1" s="1"/>
  <c r="E16517" i="1" a="1"/>
  <c r="E16517" i="1" s="1"/>
  <c r="F16517" i="1" s="1"/>
  <c r="E16518" i="1" a="1"/>
  <c r="E16518" i="1" s="1"/>
  <c r="F16518" i="1" s="1"/>
  <c r="E16519" i="1" a="1"/>
  <c r="E16519" i="1" s="1"/>
  <c r="F16519" i="1" s="1"/>
  <c r="E16520" i="1" a="1"/>
  <c r="E16520" i="1" s="1"/>
  <c r="F16520" i="1" s="1"/>
  <c r="E16521" i="1" a="1"/>
  <c r="E16521" i="1" s="1"/>
  <c r="F16521" i="1" s="1"/>
  <c r="E16522" i="1" a="1"/>
  <c r="E16522" i="1" s="1"/>
  <c r="F16522" i="1" s="1"/>
  <c r="E16523" i="1" a="1"/>
  <c r="E16523" i="1" s="1"/>
  <c r="F16523" i="1" s="1"/>
  <c r="E16524" i="1" a="1"/>
  <c r="E16524" i="1" s="1"/>
  <c r="F16524" i="1" s="1"/>
  <c r="E16525" i="1" a="1"/>
  <c r="E16525" i="1" s="1"/>
  <c r="F16525" i="1" s="1"/>
  <c r="E16526" i="1" a="1"/>
  <c r="E16526" i="1" s="1"/>
  <c r="F16526" i="1" s="1"/>
  <c r="E16527" i="1" a="1"/>
  <c r="E16527" i="1" s="1"/>
  <c r="F16527" i="1" s="1"/>
  <c r="E16528" i="1" a="1"/>
  <c r="E16528" i="1" s="1"/>
  <c r="F16528" i="1" s="1"/>
  <c r="E16529" i="1" a="1"/>
  <c r="E16529" i="1" s="1"/>
  <c r="F16529" i="1" s="1"/>
  <c r="E16530" i="1" a="1"/>
  <c r="E16530" i="1" s="1"/>
  <c r="F16530" i="1" s="1"/>
  <c r="E16531" i="1" a="1"/>
  <c r="E16531" i="1" s="1"/>
  <c r="F16531" i="1" s="1"/>
  <c r="E16532" i="1" a="1"/>
  <c r="E16532" i="1" s="1"/>
  <c r="F16532" i="1" s="1"/>
  <c r="E16533" i="1" a="1"/>
  <c r="E16533" i="1" s="1"/>
  <c r="F16533" i="1" s="1"/>
  <c r="E16534" i="1" a="1"/>
  <c r="E16534" i="1" s="1"/>
  <c r="F16534" i="1" s="1"/>
  <c r="E16535" i="1" a="1"/>
  <c r="E16535" i="1" s="1"/>
  <c r="F16535" i="1" s="1"/>
  <c r="E16536" i="1" a="1"/>
  <c r="E16536" i="1" s="1"/>
  <c r="F16536" i="1" s="1"/>
  <c r="E16537" i="1" a="1"/>
  <c r="E16537" i="1" s="1"/>
  <c r="F16537" i="1" s="1"/>
  <c r="E16538" i="1" a="1"/>
  <c r="E16538" i="1" s="1"/>
  <c r="F16538" i="1" s="1"/>
  <c r="E16539" i="1" a="1"/>
  <c r="E16539" i="1" s="1"/>
  <c r="F16539" i="1" s="1"/>
  <c r="E16540" i="1" a="1"/>
  <c r="E16540" i="1" s="1"/>
  <c r="F16540" i="1" s="1"/>
  <c r="E16541" i="1" a="1"/>
  <c r="E16541" i="1" s="1"/>
  <c r="F16541" i="1" s="1"/>
  <c r="E16542" i="1" a="1"/>
  <c r="E16542" i="1" s="1"/>
  <c r="F16542" i="1" s="1"/>
  <c r="E16543" i="1" a="1"/>
  <c r="E16543" i="1" s="1"/>
  <c r="F16543" i="1" s="1"/>
  <c r="E16544" i="1" a="1"/>
  <c r="E16544" i="1" s="1"/>
  <c r="F16544" i="1" s="1"/>
  <c r="E16545" i="1" a="1"/>
  <c r="E16545" i="1" s="1"/>
  <c r="F16545" i="1" s="1"/>
  <c r="E16546" i="1" a="1"/>
  <c r="E16546" i="1" s="1"/>
  <c r="F16546" i="1" s="1"/>
  <c r="E16547" i="1" a="1"/>
  <c r="E16547" i="1" s="1"/>
  <c r="F16547" i="1" s="1"/>
  <c r="E16548" i="1" a="1"/>
  <c r="E16548" i="1" s="1"/>
  <c r="F16548" i="1" s="1"/>
  <c r="E16549" i="1" a="1"/>
  <c r="E16549" i="1" s="1"/>
  <c r="F16549" i="1" s="1"/>
  <c r="E16550" i="1" a="1"/>
  <c r="E16550" i="1" s="1"/>
  <c r="F16550" i="1" s="1"/>
  <c r="E16551" i="1" a="1"/>
  <c r="E16551" i="1" s="1"/>
  <c r="F16551" i="1" s="1"/>
  <c r="E16552" i="1" a="1"/>
  <c r="E16552" i="1" s="1"/>
  <c r="F16552" i="1" s="1"/>
  <c r="E16553" i="1" a="1"/>
  <c r="E16553" i="1" s="1"/>
  <c r="F16553" i="1" s="1"/>
  <c r="E16554" i="1" a="1"/>
  <c r="E16554" i="1" s="1"/>
  <c r="F16554" i="1" s="1"/>
  <c r="E16555" i="1" a="1"/>
  <c r="E16555" i="1" s="1"/>
  <c r="F16555" i="1" s="1"/>
  <c r="E16556" i="1" a="1"/>
  <c r="E16556" i="1" s="1"/>
  <c r="F16556" i="1" s="1"/>
  <c r="E16557" i="1" a="1"/>
  <c r="E16557" i="1" s="1"/>
  <c r="F16557" i="1" s="1"/>
  <c r="E16558" i="1" a="1"/>
  <c r="E16558" i="1" s="1"/>
  <c r="F16558" i="1" s="1"/>
  <c r="E16559" i="1" a="1"/>
  <c r="E16559" i="1" s="1"/>
  <c r="F16559" i="1" s="1"/>
  <c r="E16560" i="1" a="1"/>
  <c r="E16560" i="1" s="1"/>
  <c r="F16560" i="1" s="1"/>
  <c r="E16561" i="1" a="1"/>
  <c r="E16561" i="1" s="1"/>
  <c r="F16561" i="1" s="1"/>
  <c r="E16562" i="1" a="1"/>
  <c r="E16562" i="1" s="1"/>
  <c r="F16562" i="1" s="1"/>
  <c r="E16563" i="1" a="1"/>
  <c r="E16563" i="1" s="1"/>
  <c r="F16563" i="1" s="1"/>
  <c r="E16564" i="1" a="1"/>
  <c r="E16564" i="1" s="1"/>
  <c r="F16564" i="1" s="1"/>
  <c r="E16565" i="1" a="1"/>
  <c r="E16565" i="1" s="1"/>
  <c r="F16565" i="1" s="1"/>
  <c r="E16566" i="1" a="1"/>
  <c r="E16566" i="1" s="1"/>
  <c r="F16566" i="1" s="1"/>
  <c r="E16567" i="1" a="1"/>
  <c r="E16567" i="1" s="1"/>
  <c r="F16567" i="1" s="1"/>
  <c r="E16568" i="1" a="1"/>
  <c r="E16568" i="1" s="1"/>
  <c r="F16568" i="1" s="1"/>
  <c r="E16569" i="1" a="1"/>
  <c r="E16569" i="1" s="1"/>
  <c r="F16569" i="1" s="1"/>
  <c r="E16570" i="1" a="1"/>
  <c r="E16570" i="1" s="1"/>
  <c r="F16570" i="1" s="1"/>
  <c r="E16571" i="1" a="1"/>
  <c r="E16571" i="1" s="1"/>
  <c r="F16571" i="1" s="1"/>
  <c r="E16572" i="1" a="1"/>
  <c r="E16572" i="1" s="1"/>
  <c r="F16572" i="1" s="1"/>
  <c r="E16573" i="1" a="1"/>
  <c r="E16573" i="1" s="1"/>
  <c r="F16573" i="1" s="1"/>
  <c r="E16574" i="1" a="1"/>
  <c r="E16574" i="1" s="1"/>
  <c r="F16574" i="1" s="1"/>
  <c r="E16575" i="1" a="1"/>
  <c r="E16575" i="1" s="1"/>
  <c r="F16575" i="1" s="1"/>
  <c r="E16576" i="1" a="1"/>
  <c r="E16576" i="1" s="1"/>
  <c r="F16576" i="1" s="1"/>
  <c r="E16577" i="1" a="1"/>
  <c r="E16577" i="1" s="1"/>
  <c r="F16577" i="1" s="1"/>
  <c r="E16578" i="1" a="1"/>
  <c r="E16578" i="1" s="1"/>
  <c r="F16578" i="1" s="1"/>
  <c r="E16579" i="1" a="1"/>
  <c r="E16579" i="1" s="1"/>
  <c r="F16579" i="1" s="1"/>
  <c r="E16580" i="1" a="1"/>
  <c r="E16580" i="1" s="1"/>
  <c r="F16580" i="1" s="1"/>
  <c r="E16581" i="1" a="1"/>
  <c r="E16581" i="1" s="1"/>
  <c r="F16581" i="1" s="1"/>
  <c r="E16582" i="1" a="1"/>
  <c r="E16582" i="1" s="1"/>
  <c r="F16582" i="1" s="1"/>
  <c r="E16583" i="1" a="1"/>
  <c r="E16583" i="1" s="1"/>
  <c r="F16583" i="1" s="1"/>
  <c r="E16584" i="1" a="1"/>
  <c r="E16584" i="1" s="1"/>
  <c r="F16584" i="1" s="1"/>
  <c r="E16585" i="1" a="1"/>
  <c r="E16585" i="1" s="1"/>
  <c r="F16585" i="1" s="1"/>
  <c r="E16586" i="1" a="1"/>
  <c r="E16586" i="1" s="1"/>
  <c r="F16586" i="1" s="1"/>
  <c r="E16587" i="1" a="1"/>
  <c r="E16587" i="1" s="1"/>
  <c r="F16587" i="1" s="1"/>
  <c r="E16588" i="1" a="1"/>
  <c r="E16588" i="1" s="1"/>
  <c r="F16588" i="1" s="1"/>
  <c r="E16589" i="1" a="1"/>
  <c r="E16589" i="1" s="1"/>
  <c r="F16589" i="1" s="1"/>
  <c r="E16590" i="1" a="1"/>
  <c r="E16590" i="1" s="1"/>
  <c r="F16590" i="1" s="1"/>
  <c r="E16591" i="1" a="1"/>
  <c r="E16591" i="1" s="1"/>
  <c r="F16591" i="1" s="1"/>
  <c r="E16592" i="1" a="1"/>
  <c r="E16592" i="1" s="1"/>
  <c r="F16592" i="1" s="1"/>
  <c r="E16593" i="1" a="1"/>
  <c r="E16593" i="1" s="1"/>
  <c r="F16593" i="1" s="1"/>
  <c r="E16594" i="1" a="1"/>
  <c r="E16594" i="1" s="1"/>
  <c r="F16594" i="1" s="1"/>
  <c r="E16595" i="1" a="1"/>
  <c r="E16595" i="1" s="1"/>
  <c r="F16595" i="1" s="1"/>
  <c r="E16596" i="1" a="1"/>
  <c r="E16596" i="1" s="1"/>
  <c r="F16596" i="1" s="1"/>
  <c r="E16597" i="1" a="1"/>
  <c r="E16597" i="1" s="1"/>
  <c r="F16597" i="1" s="1"/>
  <c r="E16598" i="1" a="1"/>
  <c r="E16598" i="1" s="1"/>
  <c r="F16598" i="1" s="1"/>
  <c r="E16599" i="1" a="1"/>
  <c r="E16599" i="1" s="1"/>
  <c r="F16599" i="1" s="1"/>
  <c r="E16600" i="1" a="1"/>
  <c r="E16600" i="1" s="1"/>
  <c r="F16600" i="1" s="1"/>
  <c r="E16601" i="1" a="1"/>
  <c r="E16601" i="1" s="1"/>
  <c r="F16601" i="1" s="1"/>
  <c r="E16602" i="1" a="1"/>
  <c r="E16602" i="1" s="1"/>
  <c r="F16602" i="1" s="1"/>
  <c r="E16603" i="1" a="1"/>
  <c r="E16603" i="1" s="1"/>
  <c r="F16603" i="1" s="1"/>
  <c r="E16604" i="1" a="1"/>
  <c r="E16604" i="1" s="1"/>
  <c r="F16604" i="1" s="1"/>
  <c r="E16605" i="1" a="1"/>
  <c r="E16605" i="1" s="1"/>
  <c r="F16605" i="1" s="1"/>
  <c r="E16606" i="1" a="1"/>
  <c r="E16606" i="1" s="1"/>
  <c r="F16606" i="1" s="1"/>
  <c r="E16607" i="1" a="1"/>
  <c r="E16607" i="1" s="1"/>
  <c r="F16607" i="1" s="1"/>
  <c r="E16608" i="1" a="1"/>
  <c r="E16608" i="1" s="1"/>
  <c r="F16608" i="1" s="1"/>
  <c r="E16609" i="1" a="1"/>
  <c r="E16609" i="1" s="1"/>
  <c r="F16609" i="1" s="1"/>
  <c r="E16610" i="1" a="1"/>
  <c r="E16610" i="1" s="1"/>
  <c r="F16610" i="1" s="1"/>
  <c r="E16611" i="1" a="1"/>
  <c r="E16611" i="1" s="1"/>
  <c r="F16611" i="1" s="1"/>
  <c r="E16612" i="1" a="1"/>
  <c r="E16612" i="1" s="1"/>
  <c r="F16612" i="1" s="1"/>
  <c r="E16613" i="1" a="1"/>
  <c r="E16613" i="1" s="1"/>
  <c r="F16613" i="1" s="1"/>
  <c r="E16614" i="1" a="1"/>
  <c r="E16614" i="1" s="1"/>
  <c r="F16614" i="1" s="1"/>
  <c r="E16615" i="1" a="1"/>
  <c r="E16615" i="1" s="1"/>
  <c r="F16615" i="1" s="1"/>
  <c r="E16616" i="1" a="1"/>
  <c r="E16616" i="1" s="1"/>
  <c r="F16616" i="1" s="1"/>
  <c r="E16617" i="1" a="1"/>
  <c r="E16617" i="1" s="1"/>
  <c r="F16617" i="1" s="1"/>
  <c r="E16618" i="1" a="1"/>
  <c r="E16618" i="1" s="1"/>
  <c r="F16618" i="1" s="1"/>
  <c r="E16619" i="1" a="1"/>
  <c r="E16619" i="1" s="1"/>
  <c r="F16619" i="1" s="1"/>
  <c r="E16620" i="1" a="1"/>
  <c r="E16620" i="1" s="1"/>
  <c r="F16620" i="1" s="1"/>
  <c r="E16621" i="1" a="1"/>
  <c r="E16621" i="1" s="1"/>
  <c r="F16621" i="1" s="1"/>
  <c r="E16622" i="1" a="1"/>
  <c r="E16622" i="1" s="1"/>
  <c r="F16622" i="1" s="1"/>
  <c r="E16623" i="1" a="1"/>
  <c r="E16623" i="1" s="1"/>
  <c r="F16623" i="1" s="1"/>
  <c r="E16624" i="1" a="1"/>
  <c r="E16624" i="1" s="1"/>
  <c r="F16624" i="1" s="1"/>
  <c r="E16625" i="1" a="1"/>
  <c r="E16625" i="1" s="1"/>
  <c r="F16625" i="1" s="1"/>
  <c r="E16626" i="1" a="1"/>
  <c r="E16626" i="1" s="1"/>
  <c r="F16626" i="1" s="1"/>
  <c r="E16627" i="1" a="1"/>
  <c r="E16627" i="1" s="1"/>
  <c r="F16627" i="1" s="1"/>
  <c r="E16628" i="1" a="1"/>
  <c r="E16628" i="1" s="1"/>
  <c r="F16628" i="1" s="1"/>
  <c r="E16629" i="1" a="1"/>
  <c r="E16629" i="1" s="1"/>
  <c r="F16629" i="1" s="1"/>
  <c r="E16630" i="1" a="1"/>
  <c r="E16630" i="1" s="1"/>
  <c r="F16630" i="1" s="1"/>
  <c r="E16631" i="1" a="1"/>
  <c r="E16631" i="1" s="1"/>
  <c r="F16631" i="1" s="1"/>
  <c r="E16632" i="1" a="1"/>
  <c r="E16632" i="1" s="1"/>
  <c r="F16632" i="1" s="1"/>
  <c r="E16633" i="1" a="1"/>
  <c r="E16633" i="1" s="1"/>
  <c r="F16633" i="1" s="1"/>
  <c r="E16634" i="1" a="1"/>
  <c r="E16634" i="1" s="1"/>
  <c r="F16634" i="1" s="1"/>
  <c r="E16635" i="1" a="1"/>
  <c r="E16635" i="1" s="1"/>
  <c r="F16635" i="1" s="1"/>
  <c r="E16636" i="1" a="1"/>
  <c r="E16636" i="1" s="1"/>
  <c r="F16636" i="1" s="1"/>
  <c r="E16637" i="1" a="1"/>
  <c r="E16637" i="1" s="1"/>
  <c r="F16637" i="1" s="1"/>
  <c r="E16638" i="1" a="1"/>
  <c r="E16638" i="1" s="1"/>
  <c r="F16638" i="1" s="1"/>
  <c r="E16639" i="1" a="1"/>
  <c r="E16639" i="1" s="1"/>
  <c r="F16639" i="1" s="1"/>
  <c r="E16640" i="1" a="1"/>
  <c r="E16640" i="1" s="1"/>
  <c r="F16640" i="1" s="1"/>
  <c r="E16641" i="1" a="1"/>
  <c r="E16641" i="1" s="1"/>
  <c r="F16641" i="1" s="1"/>
  <c r="E16642" i="1" a="1"/>
  <c r="E16642" i="1" s="1"/>
  <c r="F16642" i="1" s="1"/>
  <c r="E16643" i="1" a="1"/>
  <c r="E16643" i="1" s="1"/>
  <c r="F16643" i="1" s="1"/>
  <c r="E16644" i="1" a="1"/>
  <c r="E16644" i="1" s="1"/>
  <c r="F16644" i="1" s="1"/>
  <c r="E16645" i="1" a="1"/>
  <c r="E16645" i="1" s="1"/>
  <c r="F16645" i="1" s="1"/>
  <c r="E16646" i="1" a="1"/>
  <c r="E16646" i="1" s="1"/>
  <c r="F16646" i="1" s="1"/>
  <c r="E16647" i="1" a="1"/>
  <c r="E16647" i="1" s="1"/>
  <c r="F16647" i="1" s="1"/>
  <c r="E16648" i="1" a="1"/>
  <c r="E16648" i="1" s="1"/>
  <c r="F16648" i="1" s="1"/>
  <c r="E16649" i="1" a="1"/>
  <c r="E16649" i="1" s="1"/>
  <c r="F16649" i="1" s="1"/>
  <c r="E16650" i="1" a="1"/>
  <c r="E16650" i="1" s="1"/>
  <c r="F16650" i="1" s="1"/>
  <c r="E16651" i="1" a="1"/>
  <c r="E16651" i="1" s="1"/>
  <c r="F16651" i="1" s="1"/>
  <c r="E16652" i="1" a="1"/>
  <c r="E16652" i="1" s="1"/>
  <c r="F16652" i="1" s="1"/>
  <c r="E16653" i="1" a="1"/>
  <c r="E16653" i="1" s="1"/>
  <c r="F16653" i="1" s="1"/>
  <c r="E16654" i="1" a="1"/>
  <c r="E16654" i="1" s="1"/>
  <c r="F16654" i="1" s="1"/>
  <c r="E16655" i="1" a="1"/>
  <c r="E16655" i="1" s="1"/>
  <c r="F16655" i="1" s="1"/>
  <c r="E16656" i="1" a="1"/>
  <c r="E16656" i="1" s="1"/>
  <c r="F16656" i="1" s="1"/>
  <c r="E16657" i="1" a="1"/>
  <c r="E16657" i="1" s="1"/>
  <c r="F16657" i="1" s="1"/>
  <c r="E16658" i="1" a="1"/>
  <c r="E16658" i="1" s="1"/>
  <c r="F16658" i="1" s="1"/>
  <c r="E16659" i="1" a="1"/>
  <c r="E16659" i="1" s="1"/>
  <c r="F16659" i="1" s="1"/>
  <c r="E16660" i="1" a="1"/>
  <c r="E16660" i="1" s="1"/>
  <c r="F16660" i="1" s="1"/>
  <c r="E16661" i="1" a="1"/>
  <c r="E16661" i="1" s="1"/>
  <c r="F16661" i="1" s="1"/>
  <c r="E16662" i="1" a="1"/>
  <c r="E16662" i="1" s="1"/>
  <c r="F16662" i="1" s="1"/>
  <c r="E16663" i="1" a="1"/>
  <c r="E16663" i="1" s="1"/>
  <c r="F16663" i="1" s="1"/>
  <c r="E16664" i="1" a="1"/>
  <c r="E16664" i="1" s="1"/>
  <c r="F16664" i="1" s="1"/>
  <c r="E16665" i="1" a="1"/>
  <c r="E16665" i="1" s="1"/>
  <c r="F16665" i="1" s="1"/>
  <c r="E16666" i="1" a="1"/>
  <c r="E16666" i="1" s="1"/>
  <c r="F16666" i="1" s="1"/>
  <c r="E16667" i="1" a="1"/>
  <c r="E16667" i="1" s="1"/>
  <c r="F16667" i="1" s="1"/>
  <c r="E16668" i="1" a="1"/>
  <c r="E16668" i="1" s="1"/>
  <c r="F16668" i="1" s="1"/>
  <c r="E16669" i="1" a="1"/>
  <c r="E16669" i="1" s="1"/>
  <c r="F16669" i="1" s="1"/>
  <c r="E16670" i="1" a="1"/>
  <c r="E16670" i="1" s="1"/>
  <c r="F16670" i="1" s="1"/>
  <c r="E16671" i="1" a="1"/>
  <c r="E16671" i="1" s="1"/>
  <c r="F16671" i="1" s="1"/>
  <c r="E16672" i="1" a="1"/>
  <c r="E16672" i="1" s="1"/>
  <c r="F16672" i="1" s="1"/>
  <c r="E16673" i="1" a="1"/>
  <c r="E16673" i="1" s="1"/>
  <c r="F16673" i="1" s="1"/>
  <c r="E16674" i="1" a="1"/>
  <c r="E16674" i="1" s="1"/>
  <c r="F16674" i="1" s="1"/>
  <c r="E16675" i="1" a="1"/>
  <c r="E16675" i="1" s="1"/>
  <c r="F16675" i="1" s="1"/>
  <c r="E16676" i="1" a="1"/>
  <c r="E16676" i="1" s="1"/>
  <c r="F16676" i="1" s="1"/>
  <c r="E16677" i="1" a="1"/>
  <c r="E16677" i="1" s="1"/>
  <c r="F16677" i="1" s="1"/>
  <c r="E16678" i="1" a="1"/>
  <c r="E16678" i="1" s="1"/>
  <c r="F16678" i="1" s="1"/>
  <c r="E16679" i="1" a="1"/>
  <c r="E16679" i="1" s="1"/>
  <c r="F16679" i="1" s="1"/>
  <c r="E16680" i="1" a="1"/>
  <c r="E16680" i="1" s="1"/>
  <c r="F16680" i="1" s="1"/>
  <c r="E16681" i="1" a="1"/>
  <c r="E16681" i="1" s="1"/>
  <c r="F16681" i="1" s="1"/>
  <c r="E16682" i="1" a="1"/>
  <c r="E16682" i="1" s="1"/>
  <c r="F16682" i="1" s="1"/>
  <c r="E16683" i="1" a="1"/>
  <c r="E16683" i="1" s="1"/>
  <c r="F16683" i="1" s="1"/>
  <c r="E16684" i="1" a="1"/>
  <c r="E16684" i="1" s="1"/>
  <c r="F16684" i="1" s="1"/>
  <c r="E16685" i="1" a="1"/>
  <c r="E16685" i="1" s="1"/>
  <c r="F16685" i="1" s="1"/>
  <c r="E16686" i="1" a="1"/>
  <c r="E16686" i="1" s="1"/>
  <c r="F16686" i="1" s="1"/>
  <c r="E16687" i="1" a="1"/>
  <c r="E16687" i="1" s="1"/>
  <c r="F16687" i="1" s="1"/>
  <c r="E16688" i="1" a="1"/>
  <c r="E16688" i="1" s="1"/>
  <c r="F16688" i="1" s="1"/>
  <c r="E16689" i="1" a="1"/>
  <c r="E16689" i="1" s="1"/>
  <c r="F16689" i="1" s="1"/>
  <c r="E16690" i="1" a="1"/>
  <c r="E16690" i="1" s="1"/>
  <c r="F16690" i="1" s="1"/>
  <c r="E16691" i="1" a="1"/>
  <c r="E16691" i="1" s="1"/>
  <c r="F16691" i="1" s="1"/>
  <c r="E16692" i="1" a="1"/>
  <c r="E16692" i="1" s="1"/>
  <c r="F16692" i="1" s="1"/>
  <c r="E16693" i="1" a="1"/>
  <c r="E16693" i="1" s="1"/>
  <c r="F16693" i="1" s="1"/>
  <c r="E16694" i="1" a="1"/>
  <c r="E16694" i="1" s="1"/>
  <c r="F16694" i="1" s="1"/>
  <c r="E16695" i="1" a="1"/>
  <c r="E16695" i="1" s="1"/>
  <c r="F16695" i="1" s="1"/>
  <c r="E16696" i="1" a="1"/>
  <c r="E16696" i="1" s="1"/>
  <c r="F16696" i="1" s="1"/>
  <c r="E16697" i="1" a="1"/>
  <c r="E16697" i="1" s="1"/>
  <c r="F16697" i="1" s="1"/>
  <c r="E16698" i="1" a="1"/>
  <c r="E16698" i="1" s="1"/>
  <c r="F16698" i="1" s="1"/>
  <c r="E16699" i="1" a="1"/>
  <c r="E16699" i="1" s="1"/>
  <c r="F16699" i="1" s="1"/>
  <c r="E16700" i="1" a="1"/>
  <c r="E16700" i="1" s="1"/>
  <c r="F16700" i="1" s="1"/>
  <c r="E16701" i="1" a="1"/>
  <c r="E16701" i="1" s="1"/>
  <c r="F16701" i="1" s="1"/>
  <c r="E16702" i="1" a="1"/>
  <c r="E16702" i="1" s="1"/>
  <c r="F16702" i="1" s="1"/>
  <c r="E16703" i="1" a="1"/>
  <c r="E16703" i="1" s="1"/>
  <c r="F16703" i="1" s="1"/>
  <c r="E16704" i="1" a="1"/>
  <c r="E16704" i="1" s="1"/>
  <c r="F16704" i="1" s="1"/>
  <c r="E16705" i="1" a="1"/>
  <c r="E16705" i="1" s="1"/>
  <c r="F16705" i="1" s="1"/>
  <c r="E16706" i="1" a="1"/>
  <c r="E16706" i="1" s="1"/>
  <c r="F16706" i="1" s="1"/>
  <c r="E16707" i="1" a="1"/>
  <c r="E16707" i="1" s="1"/>
  <c r="F16707" i="1" s="1"/>
  <c r="E16708" i="1" a="1"/>
  <c r="E16708" i="1" s="1"/>
  <c r="F16708" i="1" s="1"/>
  <c r="E16709" i="1" a="1"/>
  <c r="E16709" i="1" s="1"/>
  <c r="F16709" i="1" s="1"/>
  <c r="E16710" i="1" a="1"/>
  <c r="E16710" i="1" s="1"/>
  <c r="F16710" i="1" s="1"/>
  <c r="E16711" i="1" a="1"/>
  <c r="E16711" i="1" s="1"/>
  <c r="F16711" i="1" s="1"/>
  <c r="E16712" i="1" a="1"/>
  <c r="E16712" i="1" s="1"/>
  <c r="F16712" i="1" s="1"/>
  <c r="E16713" i="1" a="1"/>
  <c r="E16713" i="1" s="1"/>
  <c r="F16713" i="1" s="1"/>
  <c r="E16714" i="1" a="1"/>
  <c r="E16714" i="1" s="1"/>
  <c r="F16714" i="1" s="1"/>
  <c r="E16715" i="1" a="1"/>
  <c r="E16715" i="1" s="1"/>
  <c r="F16715" i="1" s="1"/>
  <c r="E16716" i="1" a="1"/>
  <c r="E16716" i="1" s="1"/>
  <c r="F16716" i="1" s="1"/>
  <c r="E16717" i="1" a="1"/>
  <c r="E16717" i="1" s="1"/>
  <c r="F16717" i="1" s="1"/>
  <c r="E16718" i="1" a="1"/>
  <c r="E16718" i="1" s="1"/>
  <c r="F16718" i="1" s="1"/>
  <c r="E16719" i="1" a="1"/>
  <c r="E16719" i="1" s="1"/>
  <c r="F16719" i="1" s="1"/>
  <c r="E16720" i="1" a="1"/>
  <c r="E16720" i="1" s="1"/>
  <c r="F16720" i="1" s="1"/>
  <c r="E16721" i="1" a="1"/>
  <c r="E16721" i="1" s="1"/>
  <c r="F16721" i="1" s="1"/>
  <c r="E16722" i="1" a="1"/>
  <c r="E16722" i="1" s="1"/>
  <c r="F16722" i="1" s="1"/>
  <c r="E16723" i="1" a="1"/>
  <c r="E16723" i="1" s="1"/>
  <c r="F16723" i="1" s="1"/>
  <c r="E16724" i="1" a="1"/>
  <c r="E16724" i="1" s="1"/>
  <c r="F16724" i="1" s="1"/>
  <c r="E16725" i="1" a="1"/>
  <c r="E16725" i="1" s="1"/>
  <c r="F16725" i="1" s="1"/>
  <c r="E16726" i="1" a="1"/>
  <c r="E16726" i="1" s="1"/>
  <c r="F16726" i="1" s="1"/>
  <c r="E16727" i="1" a="1"/>
  <c r="E16727" i="1" s="1"/>
  <c r="F16727" i="1" s="1"/>
  <c r="E16728" i="1" a="1"/>
  <c r="E16728" i="1" s="1"/>
  <c r="F16728" i="1" s="1"/>
  <c r="E16729" i="1" a="1"/>
  <c r="E16729" i="1" s="1"/>
  <c r="F16729" i="1" s="1"/>
  <c r="E16730" i="1" a="1"/>
  <c r="E16730" i="1" s="1"/>
  <c r="F16730" i="1" s="1"/>
  <c r="E16731" i="1" a="1"/>
  <c r="E16731" i="1" s="1"/>
  <c r="F16731" i="1" s="1"/>
  <c r="E16732" i="1" a="1"/>
  <c r="E16732" i="1" s="1"/>
  <c r="F16732" i="1" s="1"/>
  <c r="E16733" i="1" a="1"/>
  <c r="E16733" i="1" s="1"/>
  <c r="F16733" i="1" s="1"/>
  <c r="E16734" i="1" a="1"/>
  <c r="E16734" i="1" s="1"/>
  <c r="F16734" i="1" s="1"/>
  <c r="E16735" i="1" a="1"/>
  <c r="E16735" i="1" s="1"/>
  <c r="F16735" i="1" s="1"/>
  <c r="E16736" i="1" a="1"/>
  <c r="E16736" i="1" s="1"/>
  <c r="F16736" i="1" s="1"/>
  <c r="E16737" i="1" a="1"/>
  <c r="E16737" i="1" s="1"/>
  <c r="F16737" i="1" s="1"/>
  <c r="E16738" i="1" a="1"/>
  <c r="E16738" i="1" s="1"/>
  <c r="F16738" i="1" s="1"/>
  <c r="E16739" i="1" a="1"/>
  <c r="E16739" i="1" s="1"/>
  <c r="F16739" i="1" s="1"/>
  <c r="E16740" i="1" a="1"/>
  <c r="E16740" i="1" s="1"/>
  <c r="F16740" i="1" s="1"/>
  <c r="E16741" i="1" a="1"/>
  <c r="E16741" i="1" s="1"/>
  <c r="F16741" i="1" s="1"/>
  <c r="E16742" i="1" a="1"/>
  <c r="E16742" i="1" s="1"/>
  <c r="F16742" i="1" s="1"/>
  <c r="E16743" i="1" a="1"/>
  <c r="E16743" i="1" s="1"/>
  <c r="F16743" i="1" s="1"/>
  <c r="E16744" i="1" a="1"/>
  <c r="E16744" i="1" s="1"/>
  <c r="F16744" i="1" s="1"/>
  <c r="E16745" i="1" a="1"/>
  <c r="E16745" i="1" s="1"/>
  <c r="F16745" i="1" s="1"/>
  <c r="E16746" i="1" a="1"/>
  <c r="E16746" i="1" s="1"/>
  <c r="F16746" i="1" s="1"/>
  <c r="E16747" i="1" a="1"/>
  <c r="E16747" i="1" s="1"/>
  <c r="F16747" i="1" s="1"/>
  <c r="E16748" i="1" a="1"/>
  <c r="E16748" i="1" s="1"/>
  <c r="F16748" i="1" s="1"/>
  <c r="E16749" i="1" a="1"/>
  <c r="E16749" i="1" s="1"/>
  <c r="F16749" i="1" s="1"/>
  <c r="E16750" i="1" a="1"/>
  <c r="E16750" i="1" s="1"/>
  <c r="F16750" i="1" s="1"/>
  <c r="E16751" i="1" a="1"/>
  <c r="E16751" i="1" s="1"/>
  <c r="F16751" i="1" s="1"/>
  <c r="E16752" i="1" a="1"/>
  <c r="E16752" i="1" s="1"/>
  <c r="F16752" i="1" s="1"/>
  <c r="E16753" i="1" a="1"/>
  <c r="E16753" i="1" s="1"/>
  <c r="F16753" i="1" s="1"/>
  <c r="E16754" i="1" a="1"/>
  <c r="E16754" i="1" s="1"/>
  <c r="F16754" i="1" s="1"/>
  <c r="E16755" i="1" a="1"/>
  <c r="E16755" i="1" s="1"/>
  <c r="F16755" i="1" s="1"/>
  <c r="E16756" i="1" a="1"/>
  <c r="E16756" i="1" s="1"/>
  <c r="F16756" i="1" s="1"/>
  <c r="E16757" i="1" a="1"/>
  <c r="E16757" i="1" s="1"/>
  <c r="F16757" i="1" s="1"/>
  <c r="E16758" i="1" a="1"/>
  <c r="E16758" i="1" s="1"/>
  <c r="F16758" i="1" s="1"/>
  <c r="E16759" i="1" a="1"/>
  <c r="E16759" i="1" s="1"/>
  <c r="F16759" i="1" s="1"/>
  <c r="E16760" i="1" a="1"/>
  <c r="E16760" i="1" s="1"/>
  <c r="F16760" i="1" s="1"/>
  <c r="E16761" i="1" a="1"/>
  <c r="E16761" i="1" s="1"/>
  <c r="F16761" i="1" s="1"/>
  <c r="E16762" i="1" a="1"/>
  <c r="E16762" i="1" s="1"/>
  <c r="F16762" i="1" s="1"/>
  <c r="E16763" i="1" a="1"/>
  <c r="E16763" i="1" s="1"/>
  <c r="F16763" i="1" s="1"/>
  <c r="E16764" i="1" a="1"/>
  <c r="E16764" i="1" s="1"/>
  <c r="F16764" i="1" s="1"/>
  <c r="E16765" i="1" a="1"/>
  <c r="E16765" i="1" s="1"/>
  <c r="F16765" i="1" s="1"/>
  <c r="E16766" i="1" a="1"/>
  <c r="E16766" i="1" s="1"/>
  <c r="F16766" i="1" s="1"/>
  <c r="E16767" i="1" a="1"/>
  <c r="E16767" i="1" s="1"/>
  <c r="F16767" i="1" s="1"/>
  <c r="E16768" i="1" a="1"/>
  <c r="E16768" i="1" s="1"/>
  <c r="F16768" i="1" s="1"/>
  <c r="E16769" i="1" a="1"/>
  <c r="E16769" i="1" s="1"/>
  <c r="F16769" i="1" s="1"/>
  <c r="E16770" i="1" a="1"/>
  <c r="E16770" i="1" s="1"/>
  <c r="F16770" i="1" s="1"/>
  <c r="E16771" i="1" a="1"/>
  <c r="E16771" i="1" s="1"/>
  <c r="F16771" i="1" s="1"/>
  <c r="E16772" i="1" a="1"/>
  <c r="E16772" i="1" s="1"/>
  <c r="F16772" i="1" s="1"/>
  <c r="E16773" i="1" a="1"/>
  <c r="E16773" i="1" s="1"/>
  <c r="F16773" i="1" s="1"/>
  <c r="E16774" i="1" a="1"/>
  <c r="E16774" i="1" s="1"/>
  <c r="F16774" i="1" s="1"/>
  <c r="E16775" i="1" a="1"/>
  <c r="E16775" i="1" s="1"/>
  <c r="F16775" i="1" s="1"/>
  <c r="E16776" i="1" a="1"/>
  <c r="E16776" i="1" s="1"/>
  <c r="F16776" i="1" s="1"/>
  <c r="E16777" i="1" a="1"/>
  <c r="E16777" i="1" s="1"/>
  <c r="F16777" i="1" s="1"/>
  <c r="E16778" i="1" a="1"/>
  <c r="E16778" i="1" s="1"/>
  <c r="F16778" i="1" s="1"/>
  <c r="E16779" i="1" a="1"/>
  <c r="E16779" i="1" s="1"/>
  <c r="F16779" i="1" s="1"/>
  <c r="E16780" i="1" a="1"/>
  <c r="E16780" i="1" s="1"/>
  <c r="F16780" i="1" s="1"/>
  <c r="E16781" i="1" a="1"/>
  <c r="E16781" i="1" s="1"/>
  <c r="F16781" i="1" s="1"/>
  <c r="E16782" i="1" a="1"/>
  <c r="E16782" i="1" s="1"/>
  <c r="F16782" i="1" s="1"/>
  <c r="E16783" i="1" a="1"/>
  <c r="E16783" i="1" s="1"/>
  <c r="F16783" i="1" s="1"/>
  <c r="E16784" i="1" a="1"/>
  <c r="E16784" i="1" s="1"/>
  <c r="F16784" i="1" s="1"/>
  <c r="E16785" i="1" a="1"/>
  <c r="E16785" i="1" s="1"/>
  <c r="F16785" i="1" s="1"/>
  <c r="E16786" i="1" a="1"/>
  <c r="E16786" i="1" s="1"/>
  <c r="F16786" i="1" s="1"/>
  <c r="E16787" i="1" a="1"/>
  <c r="E16787" i="1" s="1"/>
  <c r="F16787" i="1" s="1"/>
  <c r="E16788" i="1" a="1"/>
  <c r="E16788" i="1" s="1"/>
  <c r="F16788" i="1" s="1"/>
  <c r="E16789" i="1" a="1"/>
  <c r="E16789" i="1" s="1"/>
  <c r="F16789" i="1" s="1"/>
  <c r="E16790" i="1" a="1"/>
  <c r="E16790" i="1" s="1"/>
  <c r="F16790" i="1" s="1"/>
  <c r="E16791" i="1" a="1"/>
  <c r="E16791" i="1" s="1"/>
  <c r="F16791" i="1" s="1"/>
  <c r="E16792" i="1" a="1"/>
  <c r="E16792" i="1" s="1"/>
  <c r="F16792" i="1" s="1"/>
  <c r="E16793" i="1" a="1"/>
  <c r="E16793" i="1" s="1"/>
  <c r="F16793" i="1" s="1"/>
  <c r="E16794" i="1" a="1"/>
  <c r="E16794" i="1" s="1"/>
  <c r="F16794" i="1" s="1"/>
  <c r="E16795" i="1" a="1"/>
  <c r="E16795" i="1" s="1"/>
  <c r="F16795" i="1" s="1"/>
  <c r="E16796" i="1" a="1"/>
  <c r="E16796" i="1" s="1"/>
  <c r="F16796" i="1" s="1"/>
  <c r="E16797" i="1" a="1"/>
  <c r="E16797" i="1" s="1"/>
  <c r="F16797" i="1" s="1"/>
  <c r="E16798" i="1" a="1"/>
  <c r="E16798" i="1" s="1"/>
  <c r="F16798" i="1" s="1"/>
  <c r="E16799" i="1" a="1"/>
  <c r="E16799" i="1" s="1"/>
  <c r="F16799" i="1" s="1"/>
  <c r="E16800" i="1" a="1"/>
  <c r="E16800" i="1" s="1"/>
  <c r="F16800" i="1" s="1"/>
  <c r="E16801" i="1" a="1"/>
  <c r="E16801" i="1" s="1"/>
  <c r="F16801" i="1" s="1"/>
  <c r="E16802" i="1" a="1"/>
  <c r="E16802" i="1" s="1"/>
  <c r="F16802" i="1" s="1"/>
  <c r="E16803" i="1" a="1"/>
  <c r="E16803" i="1" s="1"/>
  <c r="F16803" i="1" s="1"/>
  <c r="E16804" i="1" a="1"/>
  <c r="E16804" i="1" s="1"/>
  <c r="F16804" i="1" s="1"/>
  <c r="E16805" i="1" a="1"/>
  <c r="E16805" i="1" s="1"/>
  <c r="F16805" i="1" s="1"/>
  <c r="E16806" i="1" a="1"/>
  <c r="E16806" i="1" s="1"/>
  <c r="F16806" i="1" s="1"/>
  <c r="E16807" i="1" a="1"/>
  <c r="E16807" i="1" s="1"/>
  <c r="F16807" i="1" s="1"/>
  <c r="E16808" i="1" a="1"/>
  <c r="E16808" i="1" s="1"/>
  <c r="F16808" i="1" s="1"/>
  <c r="E16809" i="1" a="1"/>
  <c r="E16809" i="1" s="1"/>
  <c r="F16809" i="1" s="1"/>
  <c r="E16810" i="1" a="1"/>
  <c r="E16810" i="1" s="1"/>
  <c r="F16810" i="1" s="1"/>
  <c r="E16811" i="1" a="1"/>
  <c r="E16811" i="1" s="1"/>
  <c r="F16811" i="1" s="1"/>
  <c r="E16812" i="1" a="1"/>
  <c r="E16812" i="1" s="1"/>
  <c r="F16812" i="1" s="1"/>
  <c r="E16813" i="1" a="1"/>
  <c r="E16813" i="1" s="1"/>
  <c r="F16813" i="1" s="1"/>
  <c r="E16814" i="1" a="1"/>
  <c r="E16814" i="1" s="1"/>
  <c r="F16814" i="1" s="1"/>
  <c r="E16815" i="1" a="1"/>
  <c r="E16815" i="1" s="1"/>
  <c r="F16815" i="1" s="1"/>
  <c r="E16816" i="1" a="1"/>
  <c r="E16816" i="1" s="1"/>
  <c r="F16816" i="1" s="1"/>
  <c r="E16817" i="1" a="1"/>
  <c r="E16817" i="1" s="1"/>
  <c r="F16817" i="1" s="1"/>
  <c r="E16818" i="1" a="1"/>
  <c r="E16818" i="1" s="1"/>
  <c r="F16818" i="1" s="1"/>
  <c r="E16819" i="1" a="1"/>
  <c r="E16819" i="1" s="1"/>
  <c r="F16819" i="1" s="1"/>
  <c r="E16820" i="1" a="1"/>
  <c r="E16820" i="1" s="1"/>
  <c r="F16820" i="1" s="1"/>
  <c r="E16821" i="1" a="1"/>
  <c r="E16821" i="1" s="1"/>
  <c r="F16821" i="1" s="1"/>
  <c r="E16822" i="1" a="1"/>
  <c r="E16822" i="1" s="1"/>
  <c r="F16822" i="1" s="1"/>
  <c r="E16823" i="1" a="1"/>
  <c r="E16823" i="1" s="1"/>
  <c r="F16823" i="1" s="1"/>
  <c r="E16824" i="1" a="1"/>
  <c r="E16824" i="1" s="1"/>
  <c r="F16824" i="1" s="1"/>
  <c r="E16825" i="1" a="1"/>
  <c r="E16825" i="1" s="1"/>
  <c r="F16825" i="1" s="1"/>
  <c r="E16826" i="1" a="1"/>
  <c r="E16826" i="1" s="1"/>
  <c r="F16826" i="1" s="1"/>
  <c r="E16827" i="1" a="1"/>
  <c r="E16827" i="1" s="1"/>
  <c r="F16827" i="1" s="1"/>
  <c r="E16828" i="1" a="1"/>
  <c r="E16828" i="1" s="1"/>
  <c r="F16828" i="1" s="1"/>
  <c r="E16829" i="1" a="1"/>
  <c r="E16829" i="1" s="1"/>
  <c r="F16829" i="1" s="1"/>
  <c r="E16830" i="1" a="1"/>
  <c r="E16830" i="1" s="1"/>
  <c r="F16830" i="1" s="1"/>
  <c r="E16831" i="1" a="1"/>
  <c r="E16831" i="1" s="1"/>
  <c r="F16831" i="1" s="1"/>
  <c r="E16832" i="1" a="1"/>
  <c r="E16832" i="1" s="1"/>
  <c r="F16832" i="1" s="1"/>
  <c r="E16833" i="1" a="1"/>
  <c r="E16833" i="1" s="1"/>
  <c r="F16833" i="1" s="1"/>
  <c r="E16834" i="1" a="1"/>
  <c r="E16834" i="1" s="1"/>
  <c r="F16834" i="1" s="1"/>
  <c r="E16835" i="1" a="1"/>
  <c r="E16835" i="1" s="1"/>
  <c r="F16835" i="1" s="1"/>
  <c r="E16836" i="1" a="1"/>
  <c r="E16836" i="1" s="1"/>
  <c r="F16836" i="1" s="1"/>
  <c r="E16837" i="1" a="1"/>
  <c r="E16837" i="1" s="1"/>
  <c r="F16837" i="1" s="1"/>
  <c r="E16838" i="1" a="1"/>
  <c r="E16838" i="1" s="1"/>
  <c r="F16838" i="1" s="1"/>
  <c r="E16839" i="1" a="1"/>
  <c r="E16839" i="1" s="1"/>
  <c r="F16839" i="1" s="1"/>
  <c r="E16840" i="1" a="1"/>
  <c r="E16840" i="1" s="1"/>
  <c r="F16840" i="1" s="1"/>
  <c r="E16841" i="1" a="1"/>
  <c r="E16841" i="1" s="1"/>
  <c r="F16841" i="1" s="1"/>
  <c r="E16842" i="1" a="1"/>
  <c r="E16842" i="1" s="1"/>
  <c r="F16842" i="1" s="1"/>
  <c r="E16843" i="1" a="1"/>
  <c r="E16843" i="1" s="1"/>
  <c r="F16843" i="1" s="1"/>
  <c r="E16844" i="1" a="1"/>
  <c r="E16844" i="1" s="1"/>
  <c r="F16844" i="1" s="1"/>
  <c r="E16845" i="1" a="1"/>
  <c r="E16845" i="1" s="1"/>
  <c r="F16845" i="1" s="1"/>
  <c r="E16846" i="1" a="1"/>
  <c r="E16846" i="1" s="1"/>
  <c r="F16846" i="1" s="1"/>
  <c r="E16847" i="1" a="1"/>
  <c r="E16847" i="1" s="1"/>
  <c r="F16847" i="1" s="1"/>
  <c r="E16848" i="1" a="1"/>
  <c r="E16848" i="1" s="1"/>
  <c r="F16848" i="1" s="1"/>
  <c r="E16849" i="1" a="1"/>
  <c r="E16849" i="1" s="1"/>
  <c r="F16849" i="1" s="1"/>
  <c r="E16850" i="1" a="1"/>
  <c r="E16850" i="1" s="1"/>
  <c r="F16850" i="1" s="1"/>
  <c r="E16851" i="1" a="1"/>
  <c r="E16851" i="1" s="1"/>
  <c r="F16851" i="1" s="1"/>
  <c r="E16852" i="1" a="1"/>
  <c r="E16852" i="1" s="1"/>
  <c r="F16852" i="1" s="1"/>
  <c r="E16853" i="1" a="1"/>
  <c r="E16853" i="1" s="1"/>
  <c r="F16853" i="1" s="1"/>
  <c r="E16854" i="1" a="1"/>
  <c r="E16854" i="1" s="1"/>
  <c r="F16854" i="1" s="1"/>
  <c r="E16855" i="1" a="1"/>
  <c r="E16855" i="1" s="1"/>
  <c r="F16855" i="1" s="1"/>
  <c r="E16856" i="1" a="1"/>
  <c r="E16856" i="1" s="1"/>
  <c r="F16856" i="1" s="1"/>
  <c r="E16857" i="1" a="1"/>
  <c r="E16857" i="1" s="1"/>
  <c r="F16857" i="1" s="1"/>
  <c r="E16858" i="1" a="1"/>
  <c r="E16858" i="1" s="1"/>
  <c r="F16858" i="1" s="1"/>
  <c r="E16859" i="1" a="1"/>
  <c r="E16859" i="1" s="1"/>
  <c r="F16859" i="1" s="1"/>
  <c r="E16860" i="1" a="1"/>
  <c r="E16860" i="1" s="1"/>
  <c r="F16860" i="1" s="1"/>
  <c r="E16861" i="1" a="1"/>
  <c r="E16861" i="1" s="1"/>
  <c r="F16861" i="1" s="1"/>
  <c r="E16862" i="1" a="1"/>
  <c r="E16862" i="1" s="1"/>
  <c r="F16862" i="1" s="1"/>
  <c r="E16863" i="1" a="1"/>
  <c r="E16863" i="1" s="1"/>
  <c r="F16863" i="1" s="1"/>
  <c r="E16864" i="1" a="1"/>
  <c r="E16864" i="1" s="1"/>
  <c r="F16864" i="1" s="1"/>
  <c r="E16865" i="1" a="1"/>
  <c r="E16865" i="1" s="1"/>
  <c r="F16865" i="1" s="1"/>
  <c r="E16866" i="1" a="1"/>
  <c r="E16866" i="1" s="1"/>
  <c r="F16866" i="1" s="1"/>
  <c r="E16867" i="1" a="1"/>
  <c r="E16867" i="1" s="1"/>
  <c r="F16867" i="1" s="1"/>
  <c r="E16868" i="1" a="1"/>
  <c r="E16868" i="1" s="1"/>
  <c r="F16868" i="1" s="1"/>
  <c r="E16869" i="1" a="1"/>
  <c r="E16869" i="1" s="1"/>
  <c r="F16869" i="1" s="1"/>
  <c r="E16870" i="1" a="1"/>
  <c r="E16870" i="1" s="1"/>
  <c r="F16870" i="1" s="1"/>
  <c r="E16871" i="1" a="1"/>
  <c r="E16871" i="1" s="1"/>
  <c r="F16871" i="1" s="1"/>
  <c r="E16872" i="1" a="1"/>
  <c r="E16872" i="1" s="1"/>
  <c r="F16872" i="1" s="1"/>
  <c r="E16873" i="1" a="1"/>
  <c r="E16873" i="1" s="1"/>
  <c r="F16873" i="1" s="1"/>
  <c r="E16874" i="1" a="1"/>
  <c r="E16874" i="1" s="1"/>
  <c r="F16874" i="1" s="1"/>
  <c r="E16875" i="1" a="1"/>
  <c r="E16875" i="1" s="1"/>
  <c r="F16875" i="1" s="1"/>
  <c r="E16876" i="1" a="1"/>
  <c r="E16876" i="1" s="1"/>
  <c r="F16876" i="1" s="1"/>
  <c r="E16877" i="1" a="1"/>
  <c r="E16877" i="1" s="1"/>
  <c r="F16877" i="1" s="1"/>
  <c r="E16878" i="1" a="1"/>
  <c r="E16878" i="1" s="1"/>
  <c r="F16878" i="1" s="1"/>
  <c r="E16879" i="1" a="1"/>
  <c r="E16879" i="1" s="1"/>
  <c r="F16879" i="1" s="1"/>
  <c r="E16880" i="1" a="1"/>
  <c r="E16880" i="1" s="1"/>
  <c r="F16880" i="1" s="1"/>
  <c r="E16881" i="1" a="1"/>
  <c r="E16881" i="1" s="1"/>
  <c r="F16881" i="1" s="1"/>
  <c r="E16882" i="1" a="1"/>
  <c r="E16882" i="1" s="1"/>
  <c r="F16882" i="1" s="1"/>
  <c r="E16883" i="1" a="1"/>
  <c r="E16883" i="1" s="1"/>
  <c r="F16883" i="1" s="1"/>
  <c r="E16884" i="1" a="1"/>
  <c r="E16884" i="1" s="1"/>
  <c r="F16884" i="1" s="1"/>
  <c r="E16885" i="1" a="1"/>
  <c r="E16885" i="1" s="1"/>
  <c r="F16885" i="1" s="1"/>
  <c r="E16886" i="1" a="1"/>
  <c r="E16886" i="1" s="1"/>
  <c r="F16886" i="1" s="1"/>
  <c r="E16887" i="1" a="1"/>
  <c r="E16887" i="1" s="1"/>
  <c r="F16887" i="1" s="1"/>
  <c r="E16888" i="1" a="1"/>
  <c r="E16888" i="1" s="1"/>
  <c r="F16888" i="1" s="1"/>
  <c r="E16889" i="1" a="1"/>
  <c r="E16889" i="1" s="1"/>
  <c r="F16889" i="1" s="1"/>
  <c r="E16890" i="1" a="1"/>
  <c r="E16890" i="1" s="1"/>
  <c r="F16890" i="1" s="1"/>
  <c r="E16891" i="1" a="1"/>
  <c r="E16891" i="1" s="1"/>
  <c r="F16891" i="1" s="1"/>
  <c r="E16892" i="1" a="1"/>
  <c r="E16892" i="1" s="1"/>
  <c r="F16892" i="1" s="1"/>
  <c r="E16893" i="1" a="1"/>
  <c r="E16893" i="1" s="1"/>
  <c r="F16893" i="1" s="1"/>
  <c r="E16894" i="1" a="1"/>
  <c r="E16894" i="1" s="1"/>
  <c r="F16894" i="1" s="1"/>
  <c r="E16895" i="1" a="1"/>
  <c r="E16895" i="1" s="1"/>
  <c r="F16895" i="1" s="1"/>
  <c r="E16896" i="1" a="1"/>
  <c r="E16896" i="1" s="1"/>
  <c r="F16896" i="1" s="1"/>
  <c r="E16897" i="1" a="1"/>
  <c r="E16897" i="1" s="1"/>
  <c r="F16897" i="1" s="1"/>
  <c r="E16898" i="1" a="1"/>
  <c r="E16898" i="1" s="1"/>
  <c r="F16898" i="1" s="1"/>
  <c r="E16899" i="1" a="1"/>
  <c r="E16899" i="1" s="1"/>
  <c r="F16899" i="1" s="1"/>
  <c r="E16900" i="1" a="1"/>
  <c r="E16900" i="1" s="1"/>
  <c r="F16900" i="1" s="1"/>
  <c r="E16901" i="1" a="1"/>
  <c r="E16901" i="1" s="1"/>
  <c r="F16901" i="1" s="1"/>
  <c r="E16902" i="1" a="1"/>
  <c r="E16902" i="1" s="1"/>
  <c r="F16902" i="1" s="1"/>
  <c r="E16903" i="1" a="1"/>
  <c r="E16903" i="1" s="1"/>
  <c r="F16903" i="1" s="1"/>
  <c r="E16904" i="1" a="1"/>
  <c r="E16904" i="1" s="1"/>
  <c r="F16904" i="1" s="1"/>
  <c r="E16905" i="1" a="1"/>
  <c r="E16905" i="1" s="1"/>
  <c r="F16905" i="1" s="1"/>
  <c r="E16906" i="1" a="1"/>
  <c r="E16906" i="1" s="1"/>
  <c r="F16906" i="1" s="1"/>
  <c r="E16907" i="1" a="1"/>
  <c r="E16907" i="1" s="1"/>
  <c r="F16907" i="1" s="1"/>
  <c r="E16908" i="1" a="1"/>
  <c r="E16908" i="1" s="1"/>
  <c r="F16908" i="1" s="1"/>
  <c r="E16909" i="1" a="1"/>
  <c r="E16909" i="1" s="1"/>
  <c r="F16909" i="1" s="1"/>
  <c r="E16910" i="1" a="1"/>
  <c r="E16910" i="1" s="1"/>
  <c r="F16910" i="1" s="1"/>
  <c r="E16911" i="1" a="1"/>
  <c r="E16911" i="1" s="1"/>
  <c r="F16911" i="1" s="1"/>
  <c r="E16912" i="1" a="1"/>
  <c r="E16912" i="1" s="1"/>
  <c r="F16912" i="1" s="1"/>
  <c r="E16913" i="1" a="1"/>
  <c r="E16913" i="1" s="1"/>
  <c r="F16913" i="1" s="1"/>
  <c r="E16914" i="1" a="1"/>
  <c r="E16914" i="1" s="1"/>
  <c r="F16914" i="1" s="1"/>
  <c r="E16915" i="1" a="1"/>
  <c r="E16915" i="1" s="1"/>
  <c r="F16915" i="1" s="1"/>
  <c r="E16916" i="1" a="1"/>
  <c r="E16916" i="1" s="1"/>
  <c r="F16916" i="1" s="1"/>
  <c r="E16917" i="1" a="1"/>
  <c r="E16917" i="1" s="1"/>
  <c r="F16917" i="1" s="1"/>
  <c r="E16918" i="1" a="1"/>
  <c r="E16918" i="1" s="1"/>
  <c r="F16918" i="1" s="1"/>
  <c r="E16919" i="1" a="1"/>
  <c r="E16919" i="1" s="1"/>
  <c r="F16919" i="1" s="1"/>
  <c r="E16920" i="1" a="1"/>
  <c r="E16920" i="1" s="1"/>
  <c r="F16920" i="1" s="1"/>
  <c r="E16921" i="1" a="1"/>
  <c r="E16921" i="1" s="1"/>
  <c r="F16921" i="1" s="1"/>
  <c r="E16922" i="1" a="1"/>
  <c r="E16922" i="1" s="1"/>
  <c r="F16922" i="1" s="1"/>
  <c r="E16923" i="1" a="1"/>
  <c r="E16923" i="1" s="1"/>
  <c r="F16923" i="1" s="1"/>
  <c r="E16924" i="1" a="1"/>
  <c r="E16924" i="1" s="1"/>
  <c r="F16924" i="1" s="1"/>
  <c r="E16925" i="1" a="1"/>
  <c r="E16925" i="1" s="1"/>
  <c r="F16925" i="1" s="1"/>
  <c r="E16926" i="1" a="1"/>
  <c r="E16926" i="1" s="1"/>
  <c r="F16926" i="1" s="1"/>
  <c r="E16927" i="1" a="1"/>
  <c r="E16927" i="1" s="1"/>
  <c r="F16927" i="1" s="1"/>
  <c r="E16928" i="1" a="1"/>
  <c r="E16928" i="1" s="1"/>
  <c r="F16928" i="1" s="1"/>
  <c r="E16929" i="1" a="1"/>
  <c r="E16929" i="1" s="1"/>
  <c r="F16929" i="1" s="1"/>
  <c r="E16930" i="1" a="1"/>
  <c r="E16930" i="1" s="1"/>
  <c r="F16930" i="1" s="1"/>
  <c r="E16931" i="1" a="1"/>
  <c r="E16931" i="1" s="1"/>
  <c r="F16931" i="1" s="1"/>
  <c r="E16932" i="1" a="1"/>
  <c r="E16932" i="1" s="1"/>
  <c r="F16932" i="1" s="1"/>
  <c r="E16933" i="1" a="1"/>
  <c r="E16933" i="1" s="1"/>
  <c r="F16933" i="1" s="1"/>
  <c r="E16934" i="1" a="1"/>
  <c r="E16934" i="1" s="1"/>
  <c r="F16934" i="1" s="1"/>
  <c r="E16935" i="1" a="1"/>
  <c r="E16935" i="1" s="1"/>
  <c r="F16935" i="1" s="1"/>
  <c r="E16936" i="1" a="1"/>
  <c r="E16936" i="1" s="1"/>
  <c r="F16936" i="1" s="1"/>
  <c r="E16937" i="1" a="1"/>
  <c r="E16937" i="1" s="1"/>
  <c r="F16937" i="1" s="1"/>
  <c r="E16938" i="1" a="1"/>
  <c r="E16938" i="1" s="1"/>
  <c r="F16938" i="1" s="1"/>
  <c r="E16939" i="1" a="1"/>
  <c r="E16939" i="1" s="1"/>
  <c r="F16939" i="1" s="1"/>
  <c r="E16940" i="1" a="1"/>
  <c r="E16940" i="1" s="1"/>
  <c r="F16940" i="1" s="1"/>
  <c r="E16941" i="1" a="1"/>
  <c r="E16941" i="1" s="1"/>
  <c r="F16941" i="1" s="1"/>
  <c r="E16942" i="1" a="1"/>
  <c r="E16942" i="1" s="1"/>
  <c r="F16942" i="1" s="1"/>
  <c r="E16943" i="1" a="1"/>
  <c r="E16943" i="1" s="1"/>
  <c r="F16943" i="1" s="1"/>
  <c r="E16944" i="1" a="1"/>
  <c r="E16944" i="1" s="1"/>
  <c r="F16944" i="1" s="1"/>
  <c r="E16945" i="1" a="1"/>
  <c r="E16945" i="1" s="1"/>
  <c r="F16945" i="1" s="1"/>
  <c r="E16946" i="1" a="1"/>
  <c r="E16946" i="1" s="1"/>
  <c r="F16946" i="1" s="1"/>
  <c r="E16947" i="1" a="1"/>
  <c r="E16947" i="1" s="1"/>
  <c r="F16947" i="1" s="1"/>
  <c r="E16948" i="1" a="1"/>
  <c r="E16948" i="1" s="1"/>
  <c r="F16948" i="1" s="1"/>
  <c r="E16949" i="1" a="1"/>
  <c r="E16949" i="1" s="1"/>
  <c r="F16949" i="1" s="1"/>
  <c r="E16950" i="1" a="1"/>
  <c r="E16950" i="1" s="1"/>
  <c r="F16950" i="1" s="1"/>
  <c r="E16951" i="1" a="1"/>
  <c r="E16951" i="1" s="1"/>
  <c r="F16951" i="1" s="1"/>
  <c r="E16952" i="1" a="1"/>
  <c r="E16952" i="1" s="1"/>
  <c r="F16952" i="1" s="1"/>
  <c r="E16953" i="1" a="1"/>
  <c r="E16953" i="1" s="1"/>
  <c r="F16953" i="1" s="1"/>
  <c r="E16954" i="1" a="1"/>
  <c r="E16954" i="1" s="1"/>
  <c r="F16954" i="1" s="1"/>
  <c r="E16955" i="1" a="1"/>
  <c r="E16955" i="1" s="1"/>
  <c r="F16955" i="1" s="1"/>
  <c r="E16956" i="1" a="1"/>
  <c r="E16956" i="1" s="1"/>
  <c r="F16956" i="1" s="1"/>
  <c r="E16957" i="1" a="1"/>
  <c r="E16957" i="1" s="1"/>
  <c r="F16957" i="1" s="1"/>
  <c r="E16958" i="1" a="1"/>
  <c r="E16958" i="1" s="1"/>
  <c r="F16958" i="1" s="1"/>
  <c r="E16959" i="1" a="1"/>
  <c r="E16959" i="1" s="1"/>
  <c r="F16959" i="1" s="1"/>
  <c r="E16960" i="1" a="1"/>
  <c r="E16960" i="1" s="1"/>
  <c r="F16960" i="1" s="1"/>
  <c r="E16961" i="1" a="1"/>
  <c r="E16961" i="1" s="1"/>
  <c r="F16961" i="1" s="1"/>
  <c r="E16962" i="1" a="1"/>
  <c r="E16962" i="1" s="1"/>
  <c r="F16962" i="1" s="1"/>
  <c r="E16963" i="1" a="1"/>
  <c r="E16963" i="1" s="1"/>
  <c r="F16963" i="1" s="1"/>
  <c r="E16964" i="1" a="1"/>
  <c r="E16964" i="1" s="1"/>
  <c r="F16964" i="1" s="1"/>
  <c r="E16965" i="1" a="1"/>
  <c r="E16965" i="1" s="1"/>
  <c r="F16965" i="1" s="1"/>
  <c r="E16966" i="1" a="1"/>
  <c r="E16966" i="1" s="1"/>
  <c r="F16966" i="1" s="1"/>
  <c r="E16967" i="1" a="1"/>
  <c r="E16967" i="1" s="1"/>
  <c r="F16967" i="1" s="1"/>
  <c r="E16968" i="1" a="1"/>
  <c r="E16968" i="1" s="1"/>
  <c r="F16968" i="1" s="1"/>
  <c r="E16969" i="1" a="1"/>
  <c r="E16969" i="1" s="1"/>
  <c r="F16969" i="1" s="1"/>
  <c r="E16970" i="1" a="1"/>
  <c r="E16970" i="1" s="1"/>
  <c r="F16970" i="1" s="1"/>
  <c r="E16971" i="1" a="1"/>
  <c r="E16971" i="1" s="1"/>
  <c r="F16971" i="1" s="1"/>
  <c r="E16972" i="1" a="1"/>
  <c r="E16972" i="1" s="1"/>
  <c r="F16972" i="1" s="1"/>
  <c r="E16973" i="1" a="1"/>
  <c r="E16973" i="1" s="1"/>
  <c r="F16973" i="1" s="1"/>
  <c r="E16974" i="1" a="1"/>
  <c r="E16974" i="1" s="1"/>
  <c r="F16974" i="1" s="1"/>
  <c r="E16975" i="1" a="1"/>
  <c r="E16975" i="1" s="1"/>
  <c r="F16975" i="1" s="1"/>
  <c r="E16976" i="1" a="1"/>
  <c r="E16976" i="1" s="1"/>
  <c r="F16976" i="1" s="1"/>
  <c r="E16977" i="1" a="1"/>
  <c r="E16977" i="1" s="1"/>
  <c r="F16977" i="1" s="1"/>
  <c r="E16978" i="1" a="1"/>
  <c r="E16978" i="1" s="1"/>
  <c r="F16978" i="1" s="1"/>
  <c r="E16979" i="1" a="1"/>
  <c r="E16979" i="1" s="1"/>
  <c r="F16979" i="1" s="1"/>
  <c r="E16980" i="1" a="1"/>
  <c r="E16980" i="1" s="1"/>
  <c r="F16980" i="1" s="1"/>
  <c r="E16981" i="1" a="1"/>
  <c r="E16981" i="1" s="1"/>
  <c r="F16981" i="1" s="1"/>
  <c r="E16982" i="1" a="1"/>
  <c r="E16982" i="1" s="1"/>
  <c r="F16982" i="1" s="1"/>
  <c r="E16983" i="1" a="1"/>
  <c r="E16983" i="1" s="1"/>
  <c r="F16983" i="1" s="1"/>
  <c r="E16984" i="1" a="1"/>
  <c r="E16984" i="1" s="1"/>
  <c r="F16984" i="1" s="1"/>
  <c r="E16985" i="1" a="1"/>
  <c r="E16985" i="1" s="1"/>
  <c r="F16985" i="1" s="1"/>
  <c r="E16986" i="1" a="1"/>
  <c r="E16986" i="1" s="1"/>
  <c r="F16986" i="1" s="1"/>
  <c r="E16987" i="1" a="1"/>
  <c r="E16987" i="1" s="1"/>
  <c r="F16987" i="1" s="1"/>
  <c r="E16988" i="1" a="1"/>
  <c r="E16988" i="1" s="1"/>
  <c r="F16988" i="1" s="1"/>
  <c r="E16989" i="1" a="1"/>
  <c r="E16989" i="1" s="1"/>
  <c r="F16989" i="1" s="1"/>
  <c r="E16990" i="1" a="1"/>
  <c r="E16990" i="1" s="1"/>
  <c r="F16990" i="1" s="1"/>
  <c r="E16991" i="1" a="1"/>
  <c r="E16991" i="1" s="1"/>
  <c r="F16991" i="1" s="1"/>
  <c r="E16992" i="1" a="1"/>
  <c r="E16992" i="1" s="1"/>
  <c r="F16992" i="1" s="1"/>
  <c r="E16993" i="1" a="1"/>
  <c r="E16993" i="1" s="1"/>
  <c r="F16993" i="1" s="1"/>
  <c r="E16994" i="1" a="1"/>
  <c r="E16994" i="1" s="1"/>
  <c r="F16994" i="1" s="1"/>
  <c r="E16995" i="1" a="1"/>
  <c r="E16995" i="1" s="1"/>
  <c r="F16995" i="1" s="1"/>
  <c r="E16996" i="1" a="1"/>
  <c r="E16996" i="1" s="1"/>
  <c r="F16996" i="1" s="1"/>
  <c r="E16997" i="1" a="1"/>
  <c r="E16997" i="1" s="1"/>
  <c r="F16997" i="1" s="1"/>
  <c r="E16998" i="1" a="1"/>
  <c r="E16998" i="1" s="1"/>
  <c r="F16998" i="1" s="1"/>
  <c r="E16999" i="1" a="1"/>
  <c r="E16999" i="1" s="1"/>
  <c r="F16999" i="1" s="1"/>
  <c r="E17000" i="1" a="1"/>
  <c r="E17000" i="1" s="1"/>
  <c r="F17000" i="1" s="1"/>
  <c r="E17001" i="1" a="1"/>
  <c r="E17001" i="1" s="1"/>
  <c r="F17001" i="1" s="1"/>
  <c r="E17002" i="1" a="1"/>
  <c r="E17002" i="1" s="1"/>
  <c r="F17002" i="1" s="1"/>
  <c r="E17003" i="1" a="1"/>
  <c r="E17003" i="1" s="1"/>
  <c r="F17003" i="1" s="1"/>
  <c r="E17004" i="1" a="1"/>
  <c r="E17004" i="1" s="1"/>
  <c r="F17004" i="1" s="1"/>
  <c r="E17005" i="1" a="1"/>
  <c r="E17005" i="1" s="1"/>
  <c r="F17005" i="1" s="1"/>
  <c r="E17006" i="1" a="1"/>
  <c r="E17006" i="1" s="1"/>
  <c r="F17006" i="1" s="1"/>
  <c r="E17007" i="1" a="1"/>
  <c r="E17007" i="1" s="1"/>
  <c r="F17007" i="1" s="1"/>
  <c r="E17008" i="1" a="1"/>
  <c r="E17008" i="1" s="1"/>
  <c r="F17008" i="1" s="1"/>
  <c r="E17009" i="1" a="1"/>
  <c r="E17009" i="1" s="1"/>
  <c r="F17009" i="1" s="1"/>
  <c r="E17010" i="1" a="1"/>
  <c r="E17010" i="1" s="1"/>
  <c r="F17010" i="1" s="1"/>
  <c r="E17011" i="1" a="1"/>
  <c r="E17011" i="1" s="1"/>
  <c r="F17011" i="1" s="1"/>
  <c r="E17012" i="1" a="1"/>
  <c r="E17012" i="1" s="1"/>
  <c r="F17012" i="1" s="1"/>
  <c r="E17013" i="1" a="1"/>
  <c r="E17013" i="1" s="1"/>
  <c r="F17013" i="1" s="1"/>
  <c r="E17014" i="1" a="1"/>
  <c r="E17014" i="1" s="1"/>
  <c r="F17014" i="1" s="1"/>
  <c r="E17015" i="1" a="1"/>
  <c r="E17015" i="1" s="1"/>
  <c r="F17015" i="1" s="1"/>
  <c r="E17016" i="1" a="1"/>
  <c r="E17016" i="1" s="1"/>
  <c r="F17016" i="1" s="1"/>
  <c r="E17017" i="1" a="1"/>
  <c r="E17017" i="1" s="1"/>
  <c r="F17017" i="1" s="1"/>
  <c r="E17018" i="1" a="1"/>
  <c r="E17018" i="1" s="1"/>
  <c r="F17018" i="1" s="1"/>
  <c r="E17019" i="1" a="1"/>
  <c r="E17019" i="1" s="1"/>
  <c r="F17019" i="1" s="1"/>
  <c r="E17020" i="1" a="1"/>
  <c r="E17020" i="1" s="1"/>
  <c r="F17020" i="1" s="1"/>
  <c r="E17021" i="1" a="1"/>
  <c r="E17021" i="1" s="1"/>
  <c r="F17021" i="1" s="1"/>
  <c r="E17022" i="1" a="1"/>
  <c r="E17022" i="1" s="1"/>
  <c r="F17022" i="1" s="1"/>
  <c r="E17023" i="1" a="1"/>
  <c r="E17023" i="1" s="1"/>
  <c r="F17023" i="1" s="1"/>
  <c r="E17024" i="1" a="1"/>
  <c r="E17024" i="1" s="1"/>
  <c r="F17024" i="1" s="1"/>
  <c r="E17025" i="1" a="1"/>
  <c r="E17025" i="1" s="1"/>
  <c r="F17025" i="1" s="1"/>
  <c r="E17026" i="1" a="1"/>
  <c r="E17026" i="1" s="1"/>
  <c r="F17026" i="1" s="1"/>
  <c r="E17027" i="1" a="1"/>
  <c r="E17027" i="1" s="1"/>
  <c r="F17027" i="1" s="1"/>
  <c r="E17028" i="1" a="1"/>
  <c r="E17028" i="1" s="1"/>
  <c r="F17028" i="1" s="1"/>
  <c r="E17029" i="1" a="1"/>
  <c r="E17029" i="1" s="1"/>
  <c r="F17029" i="1" s="1"/>
  <c r="E17030" i="1" a="1"/>
  <c r="E17030" i="1" s="1"/>
  <c r="F17030" i="1" s="1"/>
  <c r="E17031" i="1" a="1"/>
  <c r="E17031" i="1" s="1"/>
  <c r="F17031" i="1" s="1"/>
  <c r="E17032" i="1" a="1"/>
  <c r="E17032" i="1" s="1"/>
  <c r="F17032" i="1" s="1"/>
  <c r="E17033" i="1" a="1"/>
  <c r="E17033" i="1" s="1"/>
  <c r="F17033" i="1" s="1"/>
  <c r="E17034" i="1" a="1"/>
  <c r="E17034" i="1" s="1"/>
  <c r="F17034" i="1" s="1"/>
  <c r="E17035" i="1" a="1"/>
  <c r="E17035" i="1" s="1"/>
  <c r="F17035" i="1" s="1"/>
  <c r="E17036" i="1" a="1"/>
  <c r="E17036" i="1" s="1"/>
  <c r="F17036" i="1" s="1"/>
  <c r="E17037" i="1" a="1"/>
  <c r="E17037" i="1" s="1"/>
  <c r="F17037" i="1" s="1"/>
  <c r="E17038" i="1" a="1"/>
  <c r="E17038" i="1" s="1"/>
  <c r="F17038" i="1" s="1"/>
  <c r="E17039" i="1" a="1"/>
  <c r="E17039" i="1" s="1"/>
  <c r="F17039" i="1" s="1"/>
  <c r="E17040" i="1" a="1"/>
  <c r="E17040" i="1" s="1"/>
  <c r="F17040" i="1" s="1"/>
  <c r="E17041" i="1" a="1"/>
  <c r="E17041" i="1" s="1"/>
  <c r="F17041" i="1" s="1"/>
  <c r="E17042" i="1" a="1"/>
  <c r="E17042" i="1" s="1"/>
  <c r="F17042" i="1" s="1"/>
  <c r="E17043" i="1" a="1"/>
  <c r="E17043" i="1" s="1"/>
  <c r="F17043" i="1" s="1"/>
  <c r="E17044" i="1" a="1"/>
  <c r="E17044" i="1"/>
  <c r="F17044" i="1" s="1"/>
  <c r="E17045" i="1" a="1"/>
  <c r="E17045" i="1" s="1"/>
  <c r="F17045" i="1" s="1"/>
  <c r="E17046" i="1" a="1"/>
  <c r="E17046" i="1" s="1"/>
  <c r="F17046" i="1" s="1"/>
  <c r="E17047" i="1" a="1"/>
  <c r="E17047" i="1" s="1"/>
  <c r="F17047" i="1" s="1"/>
  <c r="E17048" i="1" a="1"/>
  <c r="E17048" i="1" s="1"/>
  <c r="F17048" i="1" s="1"/>
  <c r="E17049" i="1" a="1"/>
  <c r="E17049" i="1" s="1"/>
  <c r="F17049" i="1" s="1"/>
  <c r="E17050" i="1" a="1"/>
  <c r="E17050" i="1" s="1"/>
  <c r="F17050" i="1" s="1"/>
  <c r="E17051" i="1" a="1"/>
  <c r="E17051" i="1" s="1"/>
  <c r="F17051" i="1" s="1"/>
  <c r="E17052" i="1" a="1"/>
  <c r="E17052" i="1" s="1"/>
  <c r="F17052" i="1" s="1"/>
  <c r="E17053" i="1" a="1"/>
  <c r="E17053" i="1" s="1"/>
  <c r="F17053" i="1" s="1"/>
  <c r="E17054" i="1" a="1"/>
  <c r="E17054" i="1" s="1"/>
  <c r="F17054" i="1" s="1"/>
  <c r="E17055" i="1" a="1"/>
  <c r="E17055" i="1" s="1"/>
  <c r="F17055" i="1" s="1"/>
  <c r="E17056" i="1" a="1"/>
  <c r="E17056" i="1" s="1"/>
  <c r="F17056" i="1" s="1"/>
  <c r="E17057" i="1" a="1"/>
  <c r="E17057" i="1" s="1"/>
  <c r="F17057" i="1" s="1"/>
  <c r="E17058" i="1" a="1"/>
  <c r="E17058" i="1" s="1"/>
  <c r="F17058" i="1" s="1"/>
  <c r="E17059" i="1" a="1"/>
  <c r="E17059" i="1" s="1"/>
  <c r="F17059" i="1" s="1"/>
  <c r="E17060" i="1" a="1"/>
  <c r="E17060" i="1" s="1"/>
  <c r="F17060" i="1" s="1"/>
  <c r="E17061" i="1" a="1"/>
  <c r="E17061" i="1" s="1"/>
  <c r="F17061" i="1" s="1"/>
  <c r="E17062" i="1" a="1"/>
  <c r="E17062" i="1" s="1"/>
  <c r="F17062" i="1" s="1"/>
  <c r="E17063" i="1" a="1"/>
  <c r="E17063" i="1"/>
  <c r="F17063" i="1" s="1"/>
  <c r="E17064" i="1" a="1"/>
  <c r="E17064" i="1" s="1"/>
  <c r="F17064" i="1" s="1"/>
  <c r="E17065" i="1" a="1"/>
  <c r="E17065" i="1" s="1"/>
  <c r="F17065" i="1" s="1"/>
  <c r="E17066" i="1" a="1"/>
  <c r="E17066" i="1" s="1"/>
  <c r="F17066" i="1" s="1"/>
  <c r="E17067" i="1" a="1"/>
  <c r="E17067" i="1" s="1"/>
  <c r="F17067" i="1" s="1"/>
  <c r="E17068" i="1" a="1"/>
  <c r="E17068" i="1" s="1"/>
  <c r="F17068" i="1" s="1"/>
  <c r="E17069" i="1" a="1"/>
  <c r="E17069" i="1" s="1"/>
  <c r="F17069" i="1" s="1"/>
  <c r="E17070" i="1" a="1"/>
  <c r="E17070" i="1" s="1"/>
  <c r="F17070" i="1" s="1"/>
  <c r="E17071" i="1" a="1"/>
  <c r="E17071" i="1" s="1"/>
  <c r="E17072" i="1" a="1"/>
  <c r="E17072" i="1" s="1"/>
  <c r="F17072" i="1" s="1"/>
  <c r="E17073" i="1" a="1"/>
  <c r="E17073" i="1" s="1"/>
  <c r="F17073" i="1" s="1"/>
  <c r="E17074" i="1" a="1"/>
  <c r="E17074" i="1" s="1"/>
  <c r="F17074" i="1" s="1"/>
  <c r="E17075" i="1" a="1"/>
  <c r="E17075" i="1" s="1"/>
  <c r="F17075" i="1" s="1"/>
  <c r="E17076" i="1" a="1"/>
  <c r="E17076" i="1" s="1"/>
  <c r="F17076" i="1" s="1"/>
  <c r="E17077" i="1" a="1"/>
  <c r="E17077" i="1" s="1"/>
  <c r="F17077" i="1" s="1"/>
  <c r="E17078" i="1" a="1"/>
  <c r="E17078" i="1" s="1"/>
  <c r="F17078" i="1" s="1"/>
  <c r="E17079" i="1" a="1"/>
  <c r="E17079" i="1" s="1"/>
  <c r="F17079" i="1" s="1"/>
  <c r="E17080" i="1" a="1"/>
  <c r="E17080" i="1" s="1"/>
  <c r="F17080" i="1" s="1"/>
  <c r="E17081" i="1" a="1"/>
  <c r="E17081" i="1" s="1"/>
  <c r="F17081" i="1" s="1"/>
  <c r="E17082" i="1" a="1"/>
  <c r="E17082" i="1" s="1"/>
  <c r="F17082" i="1" s="1"/>
  <c r="E17083" i="1" a="1"/>
  <c r="E17083" i="1" s="1"/>
  <c r="F17083" i="1" s="1"/>
  <c r="E17084" i="1" a="1"/>
  <c r="E17084" i="1" s="1"/>
  <c r="F17084" i="1" s="1"/>
  <c r="E17085" i="1" a="1"/>
  <c r="E17085" i="1" s="1"/>
  <c r="F17085" i="1" s="1"/>
  <c r="E17086" i="1" a="1"/>
  <c r="E17086" i="1" s="1"/>
  <c r="F17086" i="1" s="1"/>
  <c r="E17087" i="1" a="1"/>
  <c r="E17087" i="1" s="1"/>
  <c r="F17087" i="1" s="1"/>
  <c r="E17088" i="1" a="1"/>
  <c r="E17088" i="1" s="1"/>
  <c r="F17088" i="1" s="1"/>
  <c r="E17089" i="1" a="1"/>
  <c r="E17089" i="1" s="1"/>
  <c r="F17089" i="1" s="1"/>
  <c r="E17090" i="1" a="1"/>
  <c r="E17090" i="1" s="1"/>
  <c r="F17090" i="1" s="1"/>
  <c r="E17091" i="1" a="1"/>
  <c r="E17091" i="1" s="1"/>
  <c r="F17091" i="1" s="1"/>
  <c r="E17092" i="1" a="1"/>
  <c r="E17092" i="1" s="1"/>
  <c r="F17092" i="1" s="1"/>
  <c r="E17093" i="1" a="1"/>
  <c r="E17093" i="1" s="1"/>
  <c r="F17093" i="1" s="1"/>
  <c r="E17094" i="1" a="1"/>
  <c r="E17094" i="1" s="1"/>
  <c r="F17094" i="1" s="1"/>
  <c r="E17095" i="1" a="1"/>
  <c r="E17095" i="1" s="1"/>
  <c r="F17095" i="1" s="1"/>
  <c r="E17096" i="1" a="1"/>
  <c r="E17096" i="1" s="1"/>
  <c r="F17096" i="1" s="1"/>
  <c r="E17097" i="1" a="1"/>
  <c r="E17097" i="1" s="1"/>
  <c r="F17097" i="1" s="1"/>
  <c r="E17098" i="1" a="1"/>
  <c r="E17098" i="1" s="1"/>
  <c r="F17098" i="1" s="1"/>
  <c r="E17099" i="1" a="1"/>
  <c r="E17099" i="1" s="1"/>
  <c r="F17099" i="1" s="1"/>
  <c r="E17100" i="1" a="1"/>
  <c r="E17100" i="1" s="1"/>
  <c r="F17100" i="1" s="1"/>
  <c r="E17101" i="1" a="1"/>
  <c r="E17101" i="1" s="1"/>
  <c r="F17101" i="1" s="1"/>
  <c r="E17102" i="1" a="1"/>
  <c r="E17102" i="1" s="1"/>
  <c r="F17102" i="1" s="1"/>
  <c r="E17103" i="1" a="1"/>
  <c r="E17103" i="1" s="1"/>
  <c r="F17103" i="1" s="1"/>
  <c r="E17104" i="1" a="1"/>
  <c r="E17104" i="1" s="1"/>
  <c r="F17104" i="1" s="1"/>
  <c r="E17105" i="1" a="1"/>
  <c r="E17105" i="1" s="1"/>
  <c r="F17105" i="1" s="1"/>
  <c r="E17106" i="1" a="1"/>
  <c r="E17106" i="1" s="1"/>
  <c r="F17106" i="1" s="1"/>
  <c r="E17107" i="1" a="1"/>
  <c r="E17107" i="1" s="1"/>
  <c r="F17107" i="1" s="1"/>
  <c r="E17108" i="1" a="1"/>
  <c r="E17108" i="1" s="1"/>
  <c r="F17108" i="1" s="1"/>
  <c r="E17109" i="1" a="1"/>
  <c r="E17109" i="1" s="1"/>
  <c r="F17109" i="1" s="1"/>
  <c r="E17110" i="1" a="1"/>
  <c r="E17110" i="1" s="1"/>
  <c r="F17110" i="1" s="1"/>
  <c r="E17111" i="1" a="1"/>
  <c r="E17111" i="1" s="1"/>
  <c r="F17111" i="1" s="1"/>
  <c r="E17112" i="1" a="1"/>
  <c r="E17112" i="1" s="1"/>
  <c r="F17112" i="1" s="1"/>
  <c r="E17113" i="1" a="1"/>
  <c r="E17113" i="1" s="1"/>
  <c r="F17113" i="1" s="1"/>
  <c r="E17114" i="1" a="1"/>
  <c r="E17114" i="1" s="1"/>
  <c r="F17114" i="1" s="1"/>
  <c r="E17115" i="1" a="1"/>
  <c r="E17115" i="1" s="1"/>
  <c r="F17115" i="1" s="1"/>
  <c r="E17116" i="1" a="1"/>
  <c r="E17116" i="1" s="1"/>
  <c r="F17116" i="1" s="1"/>
  <c r="E17117" i="1" a="1"/>
  <c r="E17117" i="1" s="1"/>
  <c r="F17117" i="1" s="1"/>
  <c r="E17118" i="1" a="1"/>
  <c r="E17118" i="1" s="1"/>
  <c r="F17118" i="1" s="1"/>
  <c r="E17119" i="1" a="1"/>
  <c r="E17119" i="1" s="1"/>
  <c r="F17119" i="1" s="1"/>
  <c r="E17120" i="1" a="1"/>
  <c r="E17120" i="1" s="1"/>
  <c r="F17120" i="1" s="1"/>
  <c r="E17121" i="1" a="1"/>
  <c r="E17121" i="1" s="1"/>
  <c r="F17121" i="1" s="1"/>
  <c r="E17122" i="1" a="1"/>
  <c r="E17122" i="1" s="1"/>
  <c r="F17122" i="1" s="1"/>
  <c r="E17123" i="1" a="1"/>
  <c r="E17123" i="1" s="1"/>
  <c r="F17123" i="1" s="1"/>
  <c r="E17124" i="1" a="1"/>
  <c r="E17124" i="1" s="1"/>
  <c r="F17124" i="1" s="1"/>
  <c r="E17125" i="1" a="1"/>
  <c r="E17125" i="1" s="1"/>
  <c r="F17125" i="1" s="1"/>
  <c r="E17126" i="1" a="1"/>
  <c r="E17126" i="1" s="1"/>
  <c r="F17126" i="1" s="1"/>
  <c r="E17127" i="1" a="1"/>
  <c r="E17127" i="1" s="1"/>
  <c r="F17127" i="1" s="1"/>
  <c r="E17128" i="1" a="1"/>
  <c r="E17128" i="1" s="1"/>
  <c r="F17128" i="1" s="1"/>
  <c r="E17129" i="1" a="1"/>
  <c r="E17129" i="1" s="1"/>
  <c r="F17129" i="1" s="1"/>
  <c r="E17130" i="1" a="1"/>
  <c r="E17130" i="1" s="1"/>
  <c r="F17130" i="1" s="1"/>
  <c r="E17131" i="1" a="1"/>
  <c r="E17131" i="1" s="1"/>
  <c r="F17131" i="1" s="1"/>
  <c r="E17132" i="1" a="1"/>
  <c r="E17132" i="1" s="1"/>
  <c r="F17132" i="1" s="1"/>
  <c r="E17133" i="1" a="1"/>
  <c r="E17133" i="1" s="1"/>
  <c r="F17133" i="1" s="1"/>
  <c r="E17134" i="1" a="1"/>
  <c r="E17134" i="1" s="1"/>
  <c r="F17134" i="1" s="1"/>
  <c r="E17135" i="1" a="1"/>
  <c r="E17135" i="1" s="1"/>
  <c r="F17135" i="1" s="1"/>
  <c r="E17136" i="1" a="1"/>
  <c r="E17136" i="1" s="1"/>
  <c r="F17136" i="1" s="1"/>
  <c r="E17137" i="1" a="1"/>
  <c r="E17137" i="1" s="1"/>
  <c r="F17137" i="1" s="1"/>
  <c r="E17138" i="1" a="1"/>
  <c r="E17138" i="1" s="1"/>
  <c r="F17138" i="1" s="1"/>
  <c r="E17139" i="1" a="1"/>
  <c r="E17139" i="1" s="1"/>
  <c r="F17139" i="1" s="1"/>
  <c r="E17140" i="1" a="1"/>
  <c r="E17140" i="1" s="1"/>
  <c r="F17140" i="1" s="1"/>
  <c r="E17141" i="1" a="1"/>
  <c r="E17141" i="1" s="1"/>
  <c r="F17141" i="1" s="1"/>
  <c r="E17142" i="1" a="1"/>
  <c r="E17142" i="1" s="1"/>
  <c r="F17142" i="1" s="1"/>
  <c r="E17143" i="1" a="1"/>
  <c r="E17143" i="1" s="1"/>
  <c r="F17143" i="1" s="1"/>
  <c r="E17144" i="1" a="1"/>
  <c r="E17144" i="1" s="1"/>
  <c r="F17144" i="1" s="1"/>
  <c r="E17145" i="1" a="1"/>
  <c r="E17145" i="1" s="1"/>
  <c r="F17145" i="1" s="1"/>
  <c r="E17146" i="1" a="1"/>
  <c r="E17146" i="1" s="1"/>
  <c r="F17146" i="1" s="1"/>
  <c r="E17147" i="1" a="1"/>
  <c r="E17147" i="1" s="1"/>
  <c r="F17147" i="1" s="1"/>
  <c r="E17148" i="1" a="1"/>
  <c r="E17148" i="1" s="1"/>
  <c r="F17148" i="1" s="1"/>
  <c r="E17149" i="1" a="1"/>
  <c r="E17149" i="1" s="1"/>
  <c r="F17149" i="1" s="1"/>
  <c r="E17150" i="1" a="1"/>
  <c r="E17150" i="1" s="1"/>
  <c r="F17150" i="1" s="1"/>
  <c r="E17151" i="1" a="1"/>
  <c r="E17151" i="1" s="1"/>
  <c r="F17151" i="1" s="1"/>
  <c r="E17152" i="1" a="1"/>
  <c r="E17152" i="1" s="1"/>
  <c r="F17152" i="1" s="1"/>
  <c r="E17153" i="1" a="1"/>
  <c r="E17153" i="1" s="1"/>
  <c r="F17153" i="1" s="1"/>
  <c r="E17154" i="1" a="1"/>
  <c r="E17154" i="1" s="1"/>
  <c r="F17154" i="1" s="1"/>
  <c r="E17155" i="1" a="1"/>
  <c r="E17155" i="1" s="1"/>
  <c r="F17155" i="1" s="1"/>
  <c r="E17156" i="1" a="1"/>
  <c r="E17156" i="1" s="1"/>
  <c r="F17156" i="1" s="1"/>
  <c r="E17157" i="1" a="1"/>
  <c r="E17157" i="1" s="1"/>
  <c r="F17157" i="1" s="1"/>
  <c r="E17158" i="1" a="1"/>
  <c r="E17158" i="1" s="1"/>
  <c r="F17158" i="1" s="1"/>
  <c r="E17159" i="1" a="1"/>
  <c r="E17159" i="1" s="1"/>
  <c r="F17159" i="1" s="1"/>
  <c r="E17160" i="1" a="1"/>
  <c r="E17160" i="1" s="1"/>
  <c r="F17160" i="1" s="1"/>
  <c r="E17161" i="1" a="1"/>
  <c r="E17161" i="1" s="1"/>
  <c r="F17161" i="1" s="1"/>
  <c r="E17162" i="1" a="1"/>
  <c r="E17162" i="1" s="1"/>
  <c r="F17162" i="1" s="1"/>
  <c r="E17163" i="1" a="1"/>
  <c r="E17163" i="1" s="1"/>
  <c r="F17163" i="1" s="1"/>
  <c r="E17164" i="1" a="1"/>
  <c r="E17164" i="1" s="1"/>
  <c r="F17164" i="1" s="1"/>
  <c r="E17165" i="1" a="1"/>
  <c r="E17165" i="1" s="1"/>
  <c r="F17165" i="1" s="1"/>
  <c r="E17166" i="1" a="1"/>
  <c r="E17166" i="1" s="1"/>
  <c r="F17166" i="1" s="1"/>
  <c r="E17167" i="1" a="1"/>
  <c r="E17167" i="1" s="1"/>
  <c r="F17167" i="1" s="1"/>
  <c r="E17168" i="1" a="1"/>
  <c r="E17168" i="1" s="1"/>
  <c r="F17168" i="1" s="1"/>
  <c r="E17169" i="1" a="1"/>
  <c r="E17169" i="1" s="1"/>
  <c r="F17169" i="1" s="1"/>
  <c r="E17170" i="1" a="1"/>
  <c r="E17170" i="1" s="1"/>
  <c r="F17170" i="1" s="1"/>
  <c r="E17171" i="1" a="1"/>
  <c r="E17171" i="1" s="1"/>
  <c r="F17171" i="1" s="1"/>
  <c r="E17172" i="1" a="1"/>
  <c r="E17172" i="1" s="1"/>
  <c r="F17172" i="1" s="1"/>
  <c r="E17173" i="1" a="1"/>
  <c r="E17173" i="1" s="1"/>
  <c r="F17173" i="1" s="1"/>
  <c r="E17174" i="1" a="1"/>
  <c r="E17174" i="1" s="1"/>
  <c r="F17174" i="1" s="1"/>
  <c r="E17175" i="1" a="1"/>
  <c r="E17175" i="1" s="1"/>
  <c r="F17175" i="1" s="1"/>
  <c r="E17176" i="1" a="1"/>
  <c r="E17176" i="1" s="1"/>
  <c r="F17176" i="1" s="1"/>
  <c r="E17177" i="1" a="1"/>
  <c r="E17177" i="1" s="1"/>
  <c r="F17177" i="1" s="1"/>
  <c r="E17178" i="1" a="1"/>
  <c r="E17178" i="1" s="1"/>
  <c r="F17178" i="1" s="1"/>
  <c r="E17179" i="1" a="1"/>
  <c r="E17179" i="1" s="1"/>
  <c r="F17179" i="1" s="1"/>
  <c r="E17180" i="1" a="1"/>
  <c r="E17180" i="1" s="1"/>
  <c r="F17180" i="1" s="1"/>
  <c r="E17181" i="1" a="1"/>
  <c r="E17181" i="1" s="1"/>
  <c r="F17181" i="1" s="1"/>
  <c r="E17182" i="1" a="1"/>
  <c r="E17182" i="1" s="1"/>
  <c r="F17182" i="1" s="1"/>
  <c r="E17183" i="1" a="1"/>
  <c r="E17183" i="1" s="1"/>
  <c r="F17183" i="1" s="1"/>
  <c r="E17184" i="1" a="1"/>
  <c r="E17184" i="1" s="1"/>
  <c r="F17184" i="1" s="1"/>
  <c r="E17185" i="1" a="1"/>
  <c r="E17185" i="1" s="1"/>
  <c r="F17185" i="1" s="1"/>
  <c r="E17186" i="1" a="1"/>
  <c r="E17186" i="1" s="1"/>
  <c r="F17186" i="1" s="1"/>
  <c r="E17187" i="1" a="1"/>
  <c r="E17187" i="1" s="1"/>
  <c r="F17187" i="1" s="1"/>
  <c r="E17188" i="1" a="1"/>
  <c r="E17188" i="1" s="1"/>
  <c r="F17188" i="1" s="1"/>
  <c r="E17189" i="1" a="1"/>
  <c r="E17189" i="1" s="1"/>
  <c r="F17189" i="1" s="1"/>
  <c r="E17190" i="1" a="1"/>
  <c r="E17190" i="1" s="1"/>
  <c r="F17190" i="1" s="1"/>
  <c r="E17191" i="1" a="1"/>
  <c r="E17191" i="1" s="1"/>
  <c r="F17191" i="1" s="1"/>
  <c r="E17192" i="1" a="1"/>
  <c r="E17192" i="1" s="1"/>
  <c r="F17192" i="1" s="1"/>
  <c r="E17193" i="1" a="1"/>
  <c r="E17193" i="1" s="1"/>
  <c r="F17193" i="1" s="1"/>
  <c r="E17194" i="1" a="1"/>
  <c r="E17194" i="1" s="1"/>
  <c r="F17194" i="1" s="1"/>
  <c r="E17195" i="1" a="1"/>
  <c r="E17195" i="1" s="1"/>
  <c r="F17195" i="1" s="1"/>
  <c r="E17196" i="1" a="1"/>
  <c r="E17196" i="1" s="1"/>
  <c r="F17196" i="1" s="1"/>
  <c r="E17197" i="1" a="1"/>
  <c r="E17197" i="1" s="1"/>
  <c r="F17197" i="1" s="1"/>
  <c r="E17198" i="1" a="1"/>
  <c r="E17198" i="1" s="1"/>
  <c r="F17198" i="1" s="1"/>
  <c r="E17199" i="1" a="1"/>
  <c r="E17199" i="1" s="1"/>
  <c r="F17199" i="1" s="1"/>
  <c r="E17200" i="1" a="1"/>
  <c r="E17200" i="1" s="1"/>
  <c r="F17200" i="1" s="1"/>
  <c r="E17201" i="1" a="1"/>
  <c r="E17201" i="1" s="1"/>
  <c r="F17201" i="1" s="1"/>
  <c r="E17202" i="1" a="1"/>
  <c r="E17202" i="1" s="1"/>
  <c r="F17202" i="1" s="1"/>
  <c r="E17203" i="1" a="1"/>
  <c r="E17203" i="1" s="1"/>
  <c r="F17203" i="1" s="1"/>
  <c r="E17204" i="1" a="1"/>
  <c r="E17204" i="1" s="1"/>
  <c r="F17204" i="1" s="1"/>
  <c r="E17205" i="1" a="1"/>
  <c r="E17205" i="1" s="1"/>
  <c r="F17205" i="1" s="1"/>
  <c r="E17206" i="1" a="1"/>
  <c r="E17206" i="1" s="1"/>
  <c r="F17206" i="1" s="1"/>
  <c r="E17207" i="1" a="1"/>
  <c r="E17207" i="1" s="1"/>
  <c r="F17207" i="1" s="1"/>
  <c r="E17208" i="1" a="1"/>
  <c r="E17208" i="1" s="1"/>
  <c r="F17208" i="1" s="1"/>
  <c r="E17209" i="1" a="1"/>
  <c r="E17209" i="1" s="1"/>
  <c r="F17209" i="1" s="1"/>
  <c r="E17210" i="1" a="1"/>
  <c r="E17210" i="1" s="1"/>
  <c r="F17210" i="1" s="1"/>
  <c r="E17211" i="1" a="1"/>
  <c r="E17211" i="1" s="1"/>
  <c r="F17211" i="1" s="1"/>
  <c r="E17212" i="1" a="1"/>
  <c r="E17212" i="1" s="1"/>
  <c r="F17212" i="1" s="1"/>
  <c r="E17213" i="1" a="1"/>
  <c r="E17213" i="1" s="1"/>
  <c r="F17213" i="1" s="1"/>
  <c r="E17214" i="1" a="1"/>
  <c r="E17214" i="1" s="1"/>
  <c r="F17214" i="1" s="1"/>
  <c r="E17215" i="1" a="1"/>
  <c r="E17215" i="1" s="1"/>
  <c r="F17215" i="1" s="1"/>
  <c r="E17216" i="1" a="1"/>
  <c r="E17216" i="1" s="1"/>
  <c r="F17216" i="1" s="1"/>
  <c r="E17217" i="1" a="1"/>
  <c r="E17217" i="1" s="1"/>
  <c r="F17217" i="1" s="1"/>
  <c r="E17218" i="1" a="1"/>
  <c r="E17218" i="1" s="1"/>
  <c r="F17218" i="1" s="1"/>
  <c r="E17219" i="1" a="1"/>
  <c r="E17219" i="1" s="1"/>
  <c r="F17219" i="1" s="1"/>
  <c r="E17220" i="1" a="1"/>
  <c r="E17220" i="1" s="1"/>
  <c r="F17220" i="1" s="1"/>
  <c r="E17221" i="1" a="1"/>
  <c r="E17221" i="1" s="1"/>
  <c r="F17221" i="1" s="1"/>
  <c r="E17222" i="1" a="1"/>
  <c r="E17222" i="1" s="1"/>
  <c r="F17222" i="1" s="1"/>
  <c r="E17223" i="1" a="1"/>
  <c r="E17223" i="1" s="1"/>
  <c r="F17223" i="1" s="1"/>
  <c r="E17224" i="1" a="1"/>
  <c r="E17224" i="1" s="1"/>
  <c r="F17224" i="1" s="1"/>
  <c r="E17225" i="1" a="1"/>
  <c r="E17225" i="1" s="1"/>
  <c r="F17225" i="1" s="1"/>
  <c r="E17226" i="1" a="1"/>
  <c r="E17226" i="1" s="1"/>
  <c r="F17226" i="1" s="1"/>
  <c r="E17227" i="1" a="1"/>
  <c r="E17227" i="1" s="1"/>
  <c r="F17227" i="1" s="1"/>
  <c r="E17228" i="1" a="1"/>
  <c r="E17228" i="1" s="1"/>
  <c r="F17228" i="1" s="1"/>
  <c r="E17229" i="1" a="1"/>
  <c r="E17229" i="1" s="1"/>
  <c r="F17229" i="1" s="1"/>
  <c r="E17230" i="1" a="1"/>
  <c r="E17230" i="1" s="1"/>
  <c r="F17230" i="1" s="1"/>
  <c r="E17231" i="1" a="1"/>
  <c r="E17231" i="1" s="1"/>
  <c r="F17231" i="1" s="1"/>
  <c r="E17232" i="1" a="1"/>
  <c r="E17232" i="1" s="1"/>
  <c r="F17232" i="1" s="1"/>
  <c r="E17233" i="1" a="1"/>
  <c r="E17233" i="1" s="1"/>
  <c r="F17233" i="1" s="1"/>
  <c r="E17234" i="1" a="1"/>
  <c r="E17234" i="1" s="1"/>
  <c r="F17234" i="1" s="1"/>
  <c r="E17235" i="1" a="1"/>
  <c r="E17235" i="1" s="1"/>
  <c r="F17235" i="1" s="1"/>
  <c r="E17236" i="1" a="1"/>
  <c r="E17236" i="1" s="1"/>
  <c r="F17236" i="1" s="1"/>
  <c r="E17237" i="1" a="1"/>
  <c r="E17237" i="1" s="1"/>
  <c r="F17237" i="1" s="1"/>
  <c r="E17238" i="1" a="1"/>
  <c r="E17238" i="1" s="1"/>
  <c r="F17238" i="1" s="1"/>
  <c r="E17239" i="1" a="1"/>
  <c r="E17239" i="1" s="1"/>
  <c r="F17239" i="1" s="1"/>
  <c r="E17240" i="1" a="1"/>
  <c r="E17240" i="1" s="1"/>
  <c r="F17240" i="1" s="1"/>
  <c r="E17241" i="1" a="1"/>
  <c r="E17241" i="1" s="1"/>
  <c r="F17241" i="1" s="1"/>
  <c r="E17242" i="1" a="1"/>
  <c r="E17242" i="1" s="1"/>
  <c r="F17242" i="1" s="1"/>
  <c r="E17243" i="1" a="1"/>
  <c r="E17243" i="1" s="1"/>
  <c r="F17243" i="1" s="1"/>
  <c r="E17244" i="1" a="1"/>
  <c r="E17244" i="1" s="1"/>
  <c r="F17244" i="1" s="1"/>
  <c r="E17245" i="1" a="1"/>
  <c r="E17245" i="1" s="1"/>
  <c r="F17245" i="1" s="1"/>
  <c r="E17246" i="1" a="1"/>
  <c r="E17246" i="1" s="1"/>
  <c r="F17246" i="1" s="1"/>
  <c r="E17247" i="1" a="1"/>
  <c r="E17247" i="1" s="1"/>
  <c r="F17247" i="1" s="1"/>
  <c r="E17248" i="1" a="1"/>
  <c r="E17248" i="1" s="1"/>
  <c r="F17248" i="1" s="1"/>
  <c r="E17249" i="1" a="1"/>
  <c r="E17249" i="1" s="1"/>
  <c r="F17249" i="1" s="1"/>
  <c r="E17250" i="1" a="1"/>
  <c r="E17250" i="1" s="1"/>
  <c r="F17250" i="1" s="1"/>
  <c r="E17251" i="1" a="1"/>
  <c r="E17251" i="1" s="1"/>
  <c r="F17251" i="1" s="1"/>
  <c r="E17252" i="1" a="1"/>
  <c r="E17252" i="1" s="1"/>
  <c r="F17252" i="1" s="1"/>
  <c r="E17253" i="1" a="1"/>
  <c r="E17253" i="1" s="1"/>
  <c r="F17253" i="1" s="1"/>
  <c r="E17254" i="1" a="1"/>
  <c r="E17254" i="1" s="1"/>
  <c r="F17254" i="1" s="1"/>
  <c r="E17255" i="1" a="1"/>
  <c r="E17255" i="1" s="1"/>
  <c r="F17255" i="1" s="1"/>
  <c r="E17256" i="1" a="1"/>
  <c r="E17256" i="1" s="1"/>
  <c r="F17256" i="1" s="1"/>
  <c r="E17257" i="1" a="1"/>
  <c r="E17257" i="1" s="1"/>
  <c r="F17257" i="1" s="1"/>
  <c r="E17258" i="1" a="1"/>
  <c r="E17258" i="1" s="1"/>
  <c r="F17258" i="1" s="1"/>
  <c r="E17259" i="1" a="1"/>
  <c r="E17259" i="1" s="1"/>
  <c r="F17259" i="1" s="1"/>
  <c r="E17260" i="1" a="1"/>
  <c r="E17260" i="1" s="1"/>
  <c r="F17260" i="1" s="1"/>
  <c r="E17261" i="1" a="1"/>
  <c r="E17261" i="1" s="1"/>
  <c r="F17261" i="1" s="1"/>
  <c r="E17262" i="1" a="1"/>
  <c r="E17262" i="1" s="1"/>
  <c r="F17262" i="1" s="1"/>
  <c r="E17263" i="1" a="1"/>
  <c r="E17263" i="1" s="1"/>
  <c r="F17263" i="1" s="1"/>
  <c r="E17264" i="1" a="1"/>
  <c r="E17264" i="1" s="1"/>
  <c r="F17264" i="1" s="1"/>
  <c r="E17265" i="1" a="1"/>
  <c r="E17265" i="1" s="1"/>
  <c r="F17265" i="1" s="1"/>
  <c r="E17266" i="1" a="1"/>
  <c r="E17266" i="1" s="1"/>
  <c r="F17266" i="1" s="1"/>
  <c r="E17267" i="1" a="1"/>
  <c r="E17267" i="1" s="1"/>
  <c r="F17267" i="1" s="1"/>
  <c r="E17268" i="1" a="1"/>
  <c r="E17268" i="1" s="1"/>
  <c r="F17268" i="1" s="1"/>
  <c r="E17269" i="1" a="1"/>
  <c r="E17269" i="1" s="1"/>
  <c r="F17269" i="1" s="1"/>
  <c r="E17270" i="1" a="1"/>
  <c r="E17270" i="1" s="1"/>
  <c r="F17270" i="1" s="1"/>
  <c r="E17271" i="1" a="1"/>
  <c r="E17271" i="1" s="1"/>
  <c r="F17271" i="1" s="1"/>
  <c r="E17272" i="1" a="1"/>
  <c r="E17272" i="1" s="1"/>
  <c r="F17272" i="1" s="1"/>
  <c r="E17273" i="1" a="1"/>
  <c r="E17273" i="1" s="1"/>
  <c r="F17273" i="1" s="1"/>
  <c r="E17274" i="1" a="1"/>
  <c r="E17274" i="1" s="1"/>
  <c r="F17274" i="1" s="1"/>
  <c r="E17275" i="1" a="1"/>
  <c r="E17275" i="1" s="1"/>
  <c r="F17275" i="1" s="1"/>
  <c r="E17276" i="1" a="1"/>
  <c r="E17276" i="1" s="1"/>
  <c r="F17276" i="1" s="1"/>
  <c r="E17277" i="1" a="1"/>
  <c r="E17277" i="1" s="1"/>
  <c r="F17277" i="1" s="1"/>
  <c r="E17278" i="1" a="1"/>
  <c r="E17278" i="1" s="1"/>
  <c r="F17278" i="1" s="1"/>
  <c r="E17279" i="1" a="1"/>
  <c r="E17279" i="1" s="1"/>
  <c r="F17279" i="1" s="1"/>
  <c r="E17280" i="1" a="1"/>
  <c r="E17280" i="1" s="1"/>
  <c r="F17280" i="1" s="1"/>
  <c r="E17281" i="1" a="1"/>
  <c r="E17281" i="1" s="1"/>
  <c r="F17281" i="1" s="1"/>
  <c r="E17282" i="1" a="1"/>
  <c r="E17282" i="1" s="1"/>
  <c r="F17282" i="1" s="1"/>
  <c r="E17283" i="1" a="1"/>
  <c r="E17283" i="1" s="1"/>
  <c r="F17283" i="1" s="1"/>
  <c r="E17284" i="1" a="1"/>
  <c r="E17284" i="1" s="1"/>
  <c r="F17284" i="1" s="1"/>
  <c r="E17285" i="1" a="1"/>
  <c r="E17285" i="1" s="1"/>
  <c r="F17285" i="1" s="1"/>
  <c r="E17286" i="1" a="1"/>
  <c r="E17286" i="1" s="1"/>
  <c r="F17286" i="1" s="1"/>
  <c r="E17287" i="1" a="1"/>
  <c r="E17287" i="1" s="1"/>
  <c r="F17287" i="1" s="1"/>
  <c r="E17288" i="1" a="1"/>
  <c r="E17288" i="1" s="1"/>
  <c r="F17288" i="1" s="1"/>
  <c r="E17289" i="1" a="1"/>
  <c r="E17289" i="1" s="1"/>
  <c r="F17289" i="1" s="1"/>
  <c r="E17290" i="1" a="1"/>
  <c r="E17290" i="1" s="1"/>
  <c r="F17290" i="1" s="1"/>
  <c r="E17291" i="1" a="1"/>
  <c r="E17291" i="1" s="1"/>
  <c r="F17291" i="1" s="1"/>
  <c r="E17292" i="1" a="1"/>
  <c r="E17292" i="1" s="1"/>
  <c r="F17292" i="1" s="1"/>
  <c r="E17293" i="1" a="1"/>
  <c r="E17293" i="1" s="1"/>
  <c r="F17293" i="1" s="1"/>
  <c r="E17294" i="1" a="1"/>
  <c r="E17294" i="1" s="1"/>
  <c r="F17294" i="1" s="1"/>
  <c r="E17295" i="1" a="1"/>
  <c r="E17295" i="1" s="1"/>
  <c r="F17295" i="1" s="1"/>
  <c r="E17296" i="1" a="1"/>
  <c r="E17296" i="1" s="1"/>
  <c r="F17296" i="1" s="1"/>
  <c r="E17297" i="1" a="1"/>
  <c r="E17297" i="1" s="1"/>
  <c r="F17297" i="1" s="1"/>
  <c r="E17298" i="1" a="1"/>
  <c r="E17298" i="1" s="1"/>
  <c r="F17298" i="1" s="1"/>
  <c r="E17299" i="1" a="1"/>
  <c r="E17299" i="1" s="1"/>
  <c r="F17299" i="1" s="1"/>
  <c r="E17300" i="1" a="1"/>
  <c r="E17300" i="1" s="1"/>
  <c r="F17300" i="1" s="1"/>
  <c r="E17301" i="1" a="1"/>
  <c r="E17301" i="1" s="1"/>
  <c r="F17301" i="1" s="1"/>
  <c r="E17302" i="1" a="1"/>
  <c r="E17302" i="1" s="1"/>
  <c r="F17302" i="1" s="1"/>
  <c r="E17303" i="1" a="1"/>
  <c r="E17303" i="1" s="1"/>
  <c r="F17303" i="1" s="1"/>
  <c r="E17304" i="1" a="1"/>
  <c r="E17304" i="1" s="1"/>
  <c r="F17304" i="1" s="1"/>
  <c r="E17305" i="1" a="1"/>
  <c r="E17305" i="1" s="1"/>
  <c r="F17305" i="1" s="1"/>
  <c r="E17306" i="1" a="1"/>
  <c r="E17306" i="1" s="1"/>
  <c r="F17306" i="1" s="1"/>
  <c r="E17307" i="1" a="1"/>
  <c r="E17307" i="1" s="1"/>
  <c r="F17307" i="1" s="1"/>
  <c r="E17308" i="1" a="1"/>
  <c r="E17308" i="1" s="1"/>
  <c r="F17308" i="1" s="1"/>
  <c r="E17309" i="1" a="1"/>
  <c r="E17309" i="1" s="1"/>
  <c r="F17309" i="1" s="1"/>
  <c r="E17310" i="1" a="1"/>
  <c r="E17310" i="1" s="1"/>
  <c r="F17310" i="1" s="1"/>
  <c r="E17311" i="1" a="1"/>
  <c r="E17311" i="1" s="1"/>
  <c r="F17311" i="1" s="1"/>
  <c r="E17312" i="1" a="1"/>
  <c r="E17312" i="1" s="1"/>
  <c r="F17312" i="1" s="1"/>
  <c r="E17313" i="1" a="1"/>
  <c r="E17313" i="1" s="1"/>
  <c r="F17313" i="1" s="1"/>
  <c r="E17314" i="1" a="1"/>
  <c r="E17314" i="1" s="1"/>
  <c r="F17314" i="1" s="1"/>
  <c r="E17315" i="1" a="1"/>
  <c r="E17315" i="1" s="1"/>
  <c r="F17315" i="1" s="1"/>
  <c r="E17316" i="1" a="1"/>
  <c r="E17316" i="1" s="1"/>
  <c r="F17316" i="1" s="1"/>
  <c r="E17317" i="1" a="1"/>
  <c r="E17317" i="1" s="1"/>
  <c r="F17317" i="1" s="1"/>
  <c r="E17318" i="1" a="1"/>
  <c r="E17318" i="1" s="1"/>
  <c r="F17318" i="1" s="1"/>
  <c r="E17319" i="1" a="1"/>
  <c r="E17319" i="1" s="1"/>
  <c r="F17319" i="1" s="1"/>
  <c r="E17320" i="1" a="1"/>
  <c r="E17320" i="1" s="1"/>
  <c r="F17320" i="1" s="1"/>
  <c r="E17321" i="1" a="1"/>
  <c r="E17321" i="1" s="1"/>
  <c r="F17321" i="1" s="1"/>
  <c r="E17322" i="1" a="1"/>
  <c r="E17322" i="1" s="1"/>
  <c r="F17322" i="1" s="1"/>
  <c r="E17323" i="1" a="1"/>
  <c r="E17323" i="1" s="1"/>
  <c r="F17323" i="1" s="1"/>
  <c r="E17324" i="1" a="1"/>
  <c r="E17324" i="1" s="1"/>
  <c r="F17324" i="1" s="1"/>
  <c r="E17325" i="1" a="1"/>
  <c r="E17325" i="1" s="1"/>
  <c r="F17325" i="1" s="1"/>
  <c r="E17326" i="1" a="1"/>
  <c r="E17326" i="1" s="1"/>
  <c r="F17326" i="1" s="1"/>
  <c r="E17327" i="1" a="1"/>
  <c r="E17327" i="1" s="1"/>
  <c r="F17327" i="1" s="1"/>
  <c r="E17328" i="1" a="1"/>
  <c r="E17328" i="1" s="1"/>
  <c r="F17328" i="1" s="1"/>
  <c r="E17329" i="1" a="1"/>
  <c r="E17329" i="1" s="1"/>
  <c r="F17329" i="1" s="1"/>
  <c r="E17330" i="1" a="1"/>
  <c r="E17330" i="1" s="1"/>
  <c r="F17330" i="1" s="1"/>
  <c r="E17331" i="1" a="1"/>
  <c r="E17331" i="1" s="1"/>
  <c r="F17331" i="1" s="1"/>
  <c r="E17332" i="1" a="1"/>
  <c r="E17332" i="1" s="1"/>
  <c r="F17332" i="1" s="1"/>
  <c r="E17333" i="1" a="1"/>
  <c r="E17333" i="1" s="1"/>
  <c r="F17333" i="1" s="1"/>
  <c r="E17334" i="1" a="1"/>
  <c r="E17334" i="1" s="1"/>
  <c r="F17334" i="1" s="1"/>
  <c r="E17335" i="1" a="1"/>
  <c r="E17335" i="1" s="1"/>
  <c r="F17335" i="1" s="1"/>
  <c r="E17336" i="1" a="1"/>
  <c r="E17336" i="1" s="1"/>
  <c r="F17336" i="1" s="1"/>
  <c r="E17337" i="1" a="1"/>
  <c r="E17337" i="1" s="1"/>
  <c r="F17337" i="1" s="1"/>
  <c r="E17338" i="1" a="1"/>
  <c r="E17338" i="1" s="1"/>
  <c r="F17338" i="1" s="1"/>
  <c r="E17339" i="1" a="1"/>
  <c r="E17339" i="1" s="1"/>
  <c r="F17339" i="1" s="1"/>
  <c r="E17340" i="1" a="1"/>
  <c r="E17340" i="1" s="1"/>
  <c r="F17340" i="1" s="1"/>
  <c r="E17341" i="1" a="1"/>
  <c r="E17341" i="1" s="1"/>
  <c r="F17341" i="1" s="1"/>
  <c r="E17342" i="1" a="1"/>
  <c r="E17342" i="1" s="1"/>
  <c r="F17342" i="1" s="1"/>
  <c r="E17343" i="1" a="1"/>
  <c r="E17343" i="1" s="1"/>
  <c r="F17343" i="1" s="1"/>
  <c r="E17344" i="1" a="1"/>
  <c r="E17344" i="1" s="1"/>
  <c r="F17344" i="1" s="1"/>
  <c r="E17345" i="1" a="1"/>
  <c r="E17345" i="1" s="1"/>
  <c r="F17345" i="1" s="1"/>
  <c r="E17346" i="1" a="1"/>
  <c r="E17346" i="1" s="1"/>
  <c r="F17346" i="1" s="1"/>
  <c r="E17347" i="1" a="1"/>
  <c r="E17347" i="1" s="1"/>
  <c r="F17347" i="1" s="1"/>
  <c r="E17348" i="1" a="1"/>
  <c r="E17348" i="1" s="1"/>
  <c r="F17348" i="1" s="1"/>
  <c r="E17349" i="1" a="1"/>
  <c r="E17349" i="1" s="1"/>
  <c r="F17349" i="1" s="1"/>
  <c r="E17350" i="1" a="1"/>
  <c r="E17350" i="1" s="1"/>
  <c r="F17350" i="1" s="1"/>
  <c r="E17351" i="1" a="1"/>
  <c r="E17351" i="1" s="1"/>
  <c r="F17351" i="1" s="1"/>
  <c r="E17352" i="1" a="1"/>
  <c r="E17352" i="1" s="1"/>
  <c r="F17352" i="1" s="1"/>
  <c r="E17353" i="1" a="1"/>
  <c r="E17353" i="1" s="1"/>
  <c r="F17353" i="1" s="1"/>
  <c r="E17354" i="1" a="1"/>
  <c r="E17354" i="1" s="1"/>
  <c r="F17354" i="1" s="1"/>
  <c r="E17355" i="1" a="1"/>
  <c r="E17355" i="1" s="1"/>
  <c r="F17355" i="1" s="1"/>
  <c r="E17356" i="1" a="1"/>
  <c r="E17356" i="1" s="1"/>
  <c r="F17356" i="1" s="1"/>
  <c r="E17357" i="1" a="1"/>
  <c r="E17357" i="1" s="1"/>
  <c r="F17357" i="1" s="1"/>
  <c r="E17358" i="1" a="1"/>
  <c r="E17358" i="1" s="1"/>
  <c r="F17358" i="1" s="1"/>
  <c r="E17359" i="1" a="1"/>
  <c r="E17359" i="1" s="1"/>
  <c r="F17359" i="1" s="1"/>
  <c r="E17360" i="1" a="1"/>
  <c r="E17360" i="1" s="1"/>
  <c r="F17360" i="1" s="1"/>
  <c r="E17361" i="1" a="1"/>
  <c r="E17361" i="1" s="1"/>
  <c r="F17361" i="1" s="1"/>
  <c r="E17362" i="1" a="1"/>
  <c r="E17362" i="1" s="1"/>
  <c r="F17362" i="1" s="1"/>
  <c r="E17363" i="1" a="1"/>
  <c r="E17363" i="1" s="1"/>
  <c r="F17363" i="1" s="1"/>
  <c r="E17364" i="1" a="1"/>
  <c r="E17364" i="1" s="1"/>
  <c r="F17364" i="1" s="1"/>
  <c r="E17365" i="1" a="1"/>
  <c r="E17365" i="1" s="1"/>
  <c r="F17365" i="1" s="1"/>
  <c r="E17366" i="1" a="1"/>
  <c r="E17366" i="1" s="1"/>
  <c r="F17366" i="1" s="1"/>
  <c r="E17367" i="1" a="1"/>
  <c r="E17367" i="1" s="1"/>
  <c r="F17367" i="1" s="1"/>
  <c r="E17368" i="1" a="1"/>
  <c r="E17368" i="1" s="1"/>
  <c r="F17368" i="1" s="1"/>
  <c r="E17369" i="1" a="1"/>
  <c r="E17369" i="1" s="1"/>
  <c r="F17369" i="1" s="1"/>
  <c r="E17370" i="1" a="1"/>
  <c r="E17370" i="1" s="1"/>
  <c r="F17370" i="1" s="1"/>
  <c r="E17371" i="1" a="1"/>
  <c r="E17371" i="1" s="1"/>
  <c r="F17371" i="1" s="1"/>
  <c r="E17372" i="1" a="1"/>
  <c r="E17372" i="1" s="1"/>
  <c r="F17372" i="1" s="1"/>
  <c r="E17373" i="1" a="1"/>
  <c r="E17373" i="1" s="1"/>
  <c r="F17373" i="1" s="1"/>
  <c r="E17374" i="1" a="1"/>
  <c r="E17374" i="1" s="1"/>
  <c r="F17374" i="1" s="1"/>
  <c r="E17375" i="1" a="1"/>
  <c r="E17375" i="1" s="1"/>
  <c r="F17375" i="1" s="1"/>
  <c r="E17376" i="1" a="1"/>
  <c r="E17376" i="1" s="1"/>
  <c r="F17376" i="1" s="1"/>
  <c r="E17377" i="1" a="1"/>
  <c r="E17377" i="1" s="1"/>
  <c r="F17377" i="1" s="1"/>
  <c r="E17378" i="1" a="1"/>
  <c r="E17378" i="1" s="1"/>
  <c r="F17378" i="1" s="1"/>
  <c r="E17379" i="1" a="1"/>
  <c r="E17379" i="1" s="1"/>
  <c r="F17379" i="1" s="1"/>
  <c r="E17380" i="1" a="1"/>
  <c r="E17380" i="1" s="1"/>
  <c r="F17380" i="1" s="1"/>
  <c r="E17381" i="1" a="1"/>
  <c r="E17381" i="1" s="1"/>
  <c r="F17381" i="1" s="1"/>
  <c r="E17382" i="1" a="1"/>
  <c r="E17382" i="1" s="1"/>
  <c r="F17382" i="1" s="1"/>
  <c r="E17383" i="1" a="1"/>
  <c r="E17383" i="1" s="1"/>
  <c r="F17383" i="1" s="1"/>
  <c r="E17384" i="1" a="1"/>
  <c r="E17384" i="1" s="1"/>
  <c r="F17384" i="1" s="1"/>
  <c r="E17385" i="1" a="1"/>
  <c r="E17385" i="1" s="1"/>
  <c r="F17385" i="1" s="1"/>
  <c r="E17386" i="1" a="1"/>
  <c r="E17386" i="1" s="1"/>
  <c r="F17386" i="1" s="1"/>
  <c r="E17387" i="1" a="1"/>
  <c r="E17387" i="1" s="1"/>
  <c r="F17387" i="1" s="1"/>
  <c r="E17388" i="1" a="1"/>
  <c r="E17388" i="1" s="1"/>
  <c r="F17388" i="1" s="1"/>
  <c r="E17389" i="1" a="1"/>
  <c r="E17389" i="1" s="1"/>
  <c r="F17389" i="1" s="1"/>
  <c r="E17390" i="1" a="1"/>
  <c r="E17390" i="1" s="1"/>
  <c r="F17390" i="1" s="1"/>
  <c r="E17391" i="1" a="1"/>
  <c r="E17391" i="1" s="1"/>
  <c r="E17392" i="1" a="1"/>
  <c r="E17392" i="1" s="1"/>
  <c r="F17392" i="1" s="1"/>
  <c r="E17393" i="1" a="1"/>
  <c r="E17393" i="1" s="1"/>
  <c r="F17393" i="1" s="1"/>
  <c r="E17394" i="1" a="1"/>
  <c r="E17394" i="1" s="1"/>
  <c r="F17394" i="1" s="1"/>
  <c r="E17395" i="1" a="1"/>
  <c r="E17395" i="1" s="1"/>
  <c r="F17395" i="1" s="1"/>
  <c r="E17396" i="1" a="1"/>
  <c r="E17396" i="1" s="1"/>
  <c r="F17396" i="1" s="1"/>
  <c r="E17397" i="1" a="1"/>
  <c r="E17397" i="1" s="1"/>
  <c r="F17397" i="1" s="1"/>
  <c r="E17398" i="1" a="1"/>
  <c r="E17398" i="1" s="1"/>
  <c r="F17398" i="1" s="1"/>
  <c r="E17399" i="1" a="1"/>
  <c r="E17399" i="1" s="1"/>
  <c r="F17399" i="1" s="1"/>
  <c r="E17400" i="1" a="1"/>
  <c r="E17400" i="1" s="1"/>
  <c r="F17400" i="1" s="1"/>
  <c r="E17401" i="1" a="1"/>
  <c r="E17401" i="1" s="1"/>
  <c r="F17401" i="1" s="1"/>
  <c r="E17402" i="1" a="1"/>
  <c r="E17402" i="1" s="1"/>
  <c r="F17402" i="1" s="1"/>
  <c r="E17403" i="1" a="1"/>
  <c r="E17403" i="1" s="1"/>
  <c r="F17403" i="1" s="1"/>
  <c r="E17404" i="1" a="1"/>
  <c r="E17404" i="1"/>
  <c r="F17404" i="1" s="1"/>
  <c r="E17405" i="1" a="1"/>
  <c r="E17405" i="1" s="1"/>
  <c r="F17405" i="1" s="1"/>
  <c r="E17406" i="1" a="1"/>
  <c r="E17406" i="1" s="1"/>
  <c r="F17406" i="1" s="1"/>
  <c r="E17407" i="1" a="1"/>
  <c r="E17407" i="1" s="1"/>
  <c r="F17407" i="1" s="1"/>
  <c r="E17408" i="1" a="1"/>
  <c r="E17408" i="1" s="1"/>
  <c r="F17408" i="1" s="1"/>
  <c r="E17409" i="1" a="1"/>
  <c r="E17409" i="1" s="1"/>
  <c r="F17409" i="1" s="1"/>
  <c r="E17410" i="1" a="1"/>
  <c r="E17410" i="1" s="1"/>
  <c r="F17410" i="1" s="1"/>
  <c r="E17411" i="1" a="1"/>
  <c r="E17411" i="1" s="1"/>
  <c r="F17411" i="1" s="1"/>
  <c r="E17412" i="1" a="1"/>
  <c r="E17412" i="1" s="1"/>
  <c r="F17412" i="1" s="1"/>
  <c r="E17413" i="1" a="1"/>
  <c r="E17413" i="1" s="1"/>
  <c r="F17413" i="1" s="1"/>
  <c r="E17414" i="1" a="1"/>
  <c r="E17414" i="1" s="1"/>
  <c r="F17414" i="1" s="1"/>
  <c r="E17415" i="1" a="1"/>
  <c r="E17415" i="1" s="1"/>
  <c r="F17415" i="1" s="1"/>
  <c r="E17416" i="1" a="1"/>
  <c r="E17416" i="1" s="1"/>
  <c r="F17416" i="1" s="1"/>
  <c r="E17417" i="1" a="1"/>
  <c r="E17417" i="1" s="1"/>
  <c r="F17417" i="1" s="1"/>
  <c r="E17418" i="1" a="1"/>
  <c r="E17418" i="1" s="1"/>
  <c r="F17418" i="1" s="1"/>
  <c r="E17419" i="1" a="1"/>
  <c r="E17419" i="1" s="1"/>
  <c r="F17419" i="1" s="1"/>
  <c r="E17420" i="1" a="1"/>
  <c r="E17420" i="1" s="1"/>
  <c r="F17420" i="1" s="1"/>
  <c r="E17421" i="1" a="1"/>
  <c r="E17421" i="1" s="1"/>
  <c r="F17421" i="1" s="1"/>
  <c r="E17422" i="1" a="1"/>
  <c r="E17422" i="1" s="1"/>
  <c r="F17422" i="1" s="1"/>
  <c r="E17423" i="1" a="1"/>
  <c r="E17423" i="1" s="1"/>
  <c r="F17423" i="1" s="1"/>
  <c r="E17424" i="1" a="1"/>
  <c r="E17424" i="1" s="1"/>
  <c r="F17424" i="1" s="1"/>
  <c r="E17425" i="1" a="1"/>
  <c r="E17425" i="1" s="1"/>
  <c r="F17425" i="1" s="1"/>
  <c r="E17426" i="1" a="1"/>
  <c r="E17426" i="1" s="1"/>
  <c r="F17426" i="1" s="1"/>
  <c r="E17427" i="1" a="1"/>
  <c r="E17427" i="1" s="1"/>
  <c r="F17427" i="1" s="1"/>
  <c r="E17428" i="1" a="1"/>
  <c r="E17428" i="1" s="1"/>
  <c r="F17428" i="1" s="1"/>
  <c r="E17429" i="1" a="1"/>
  <c r="E17429" i="1" s="1"/>
  <c r="F17429" i="1" s="1"/>
  <c r="E17430" i="1" a="1"/>
  <c r="E17430" i="1" s="1"/>
  <c r="F17430" i="1" s="1"/>
  <c r="E17431" i="1" a="1"/>
  <c r="E17431" i="1" s="1"/>
  <c r="F17431" i="1" s="1"/>
  <c r="E17432" i="1" a="1"/>
  <c r="E17432" i="1" s="1"/>
  <c r="F17432" i="1" s="1"/>
  <c r="E17433" i="1" a="1"/>
  <c r="E17433" i="1" s="1"/>
  <c r="F17433" i="1" s="1"/>
  <c r="E17434" i="1" a="1"/>
  <c r="E17434" i="1" s="1"/>
  <c r="F17434" i="1" s="1"/>
  <c r="E17435" i="1" a="1"/>
  <c r="E17435" i="1" s="1"/>
  <c r="F17435" i="1" s="1"/>
  <c r="E17436" i="1" a="1"/>
  <c r="E17436" i="1" s="1"/>
  <c r="F17436" i="1" s="1"/>
  <c r="E17437" i="1" a="1"/>
  <c r="E17437" i="1" s="1"/>
  <c r="F17437" i="1" s="1"/>
  <c r="E17438" i="1" a="1"/>
  <c r="E17438" i="1" s="1"/>
  <c r="F17438" i="1" s="1"/>
  <c r="E17439" i="1" a="1"/>
  <c r="E17439" i="1" s="1"/>
  <c r="F17439" i="1" s="1"/>
  <c r="E17440" i="1" a="1"/>
  <c r="E17440" i="1" s="1"/>
  <c r="F17440" i="1" s="1"/>
  <c r="E17441" i="1" a="1"/>
  <c r="E17441" i="1" s="1"/>
  <c r="F17441" i="1" s="1"/>
  <c r="E17442" i="1" a="1"/>
  <c r="E17442" i="1" s="1"/>
  <c r="F17442" i="1" s="1"/>
  <c r="E17443" i="1" a="1"/>
  <c r="E17443" i="1" s="1"/>
  <c r="F17443" i="1" s="1"/>
  <c r="E17444" i="1" a="1"/>
  <c r="E17444" i="1" s="1"/>
  <c r="F17444" i="1" s="1"/>
  <c r="E17445" i="1" a="1"/>
  <c r="E17445" i="1" s="1"/>
  <c r="F17445" i="1" s="1"/>
  <c r="E17446" i="1" a="1"/>
  <c r="E17446" i="1" s="1"/>
  <c r="F17446" i="1" s="1"/>
  <c r="E17447" i="1" a="1"/>
  <c r="E17447" i="1" s="1"/>
  <c r="F17447" i="1" s="1"/>
  <c r="E17448" i="1" a="1"/>
  <c r="E17448" i="1" s="1"/>
  <c r="F17448" i="1" s="1"/>
  <c r="E17449" i="1" a="1"/>
  <c r="E17449" i="1" s="1"/>
  <c r="F17449" i="1" s="1"/>
  <c r="E17450" i="1" a="1"/>
  <c r="E17450" i="1" s="1"/>
  <c r="F17450" i="1" s="1"/>
  <c r="E17451" i="1" a="1"/>
  <c r="E17451" i="1" s="1"/>
  <c r="F17451" i="1" s="1"/>
  <c r="E17452" i="1" a="1"/>
  <c r="E17452" i="1" s="1"/>
  <c r="F17452" i="1" s="1"/>
  <c r="E17453" i="1" a="1"/>
  <c r="E17453" i="1" s="1"/>
  <c r="F17453" i="1" s="1"/>
  <c r="E17454" i="1" a="1"/>
  <c r="E17454" i="1" s="1"/>
  <c r="F17454" i="1" s="1"/>
  <c r="E17455" i="1" a="1"/>
  <c r="E17455" i="1" s="1"/>
  <c r="F17455" i="1" s="1"/>
  <c r="E17456" i="1" a="1"/>
  <c r="E17456" i="1" s="1"/>
  <c r="F17456" i="1" s="1"/>
  <c r="E17457" i="1" a="1"/>
  <c r="E17457" i="1" s="1"/>
  <c r="F17457" i="1" s="1"/>
  <c r="E17458" i="1" a="1"/>
  <c r="E17458" i="1" s="1"/>
  <c r="F17458" i="1" s="1"/>
  <c r="E17459" i="1" a="1"/>
  <c r="E17459" i="1" s="1"/>
  <c r="F17459" i="1" s="1"/>
  <c r="E17460" i="1" a="1"/>
  <c r="E17460" i="1" s="1"/>
  <c r="F17460" i="1" s="1"/>
  <c r="E17461" i="1" a="1"/>
  <c r="E17461" i="1" s="1"/>
  <c r="F17461" i="1" s="1"/>
  <c r="E17462" i="1" a="1"/>
  <c r="E17462" i="1" s="1"/>
  <c r="F17462" i="1" s="1"/>
  <c r="E17463" i="1" a="1"/>
  <c r="E17463" i="1" s="1"/>
  <c r="F17463" i="1" s="1"/>
  <c r="E17464" i="1" a="1"/>
  <c r="E17464" i="1" s="1"/>
  <c r="F17464" i="1" s="1"/>
  <c r="E17465" i="1" a="1"/>
  <c r="E17465" i="1" s="1"/>
  <c r="F17465" i="1" s="1"/>
  <c r="E17466" i="1" a="1"/>
  <c r="E17466" i="1" s="1"/>
  <c r="F17466" i="1" s="1"/>
  <c r="E17467" i="1" a="1"/>
  <c r="E17467" i="1" s="1"/>
  <c r="F17467" i="1" s="1"/>
  <c r="E17468" i="1" a="1"/>
  <c r="E17468" i="1" s="1"/>
  <c r="F17468" i="1" s="1"/>
  <c r="E17469" i="1" a="1"/>
  <c r="E17469" i="1" s="1"/>
  <c r="F17469" i="1" s="1"/>
  <c r="E17470" i="1" a="1"/>
  <c r="E17470" i="1" s="1"/>
  <c r="F17470" i="1" s="1"/>
  <c r="E17471" i="1" a="1"/>
  <c r="E17471" i="1" s="1"/>
  <c r="F17471" i="1" s="1"/>
  <c r="E17472" i="1" a="1"/>
  <c r="E17472" i="1" s="1"/>
  <c r="F17472" i="1" s="1"/>
  <c r="E17473" i="1" a="1"/>
  <c r="E17473" i="1" s="1"/>
  <c r="F17473" i="1" s="1"/>
  <c r="E17474" i="1" a="1"/>
  <c r="E17474" i="1" s="1"/>
  <c r="F17474" i="1" s="1"/>
  <c r="E17475" i="1" a="1"/>
  <c r="E17475" i="1" s="1"/>
  <c r="F17475" i="1" s="1"/>
  <c r="E17476" i="1" a="1"/>
  <c r="E17476" i="1" s="1"/>
  <c r="F17476" i="1" s="1"/>
  <c r="E17477" i="1" a="1"/>
  <c r="E17477" i="1" s="1"/>
  <c r="F17477" i="1" s="1"/>
  <c r="E17478" i="1" a="1"/>
  <c r="E17478" i="1" s="1"/>
  <c r="F17478" i="1" s="1"/>
  <c r="E17479" i="1" a="1"/>
  <c r="E17479" i="1" s="1"/>
  <c r="F17479" i="1" s="1"/>
  <c r="E17480" i="1" a="1"/>
  <c r="E17480" i="1" s="1"/>
  <c r="F17480" i="1" s="1"/>
  <c r="E17481" i="1" a="1"/>
  <c r="E17481" i="1" s="1"/>
  <c r="F17481" i="1" s="1"/>
  <c r="E17482" i="1" a="1"/>
  <c r="E17482" i="1" s="1"/>
  <c r="F17482" i="1" s="1"/>
  <c r="E17483" i="1" a="1"/>
  <c r="E17483" i="1" s="1"/>
  <c r="F17483" i="1" s="1"/>
  <c r="E17484" i="1" a="1"/>
  <c r="E17484" i="1" s="1"/>
  <c r="F17484" i="1" s="1"/>
  <c r="E17485" i="1" a="1"/>
  <c r="E17485" i="1" s="1"/>
  <c r="F17485" i="1" s="1"/>
  <c r="E17486" i="1" a="1"/>
  <c r="E17486" i="1" s="1"/>
  <c r="F17486" i="1" s="1"/>
  <c r="E17487" i="1" a="1"/>
  <c r="E17487" i="1" s="1"/>
  <c r="F17487" i="1" s="1"/>
  <c r="E17488" i="1" a="1"/>
  <c r="E17488" i="1" s="1"/>
  <c r="F17488" i="1" s="1"/>
  <c r="E17489" i="1" a="1"/>
  <c r="E17489" i="1" s="1"/>
  <c r="F17489" i="1" s="1"/>
  <c r="E17490" i="1" a="1"/>
  <c r="E17490" i="1" s="1"/>
  <c r="F17490" i="1" s="1"/>
  <c r="E17491" i="1" a="1"/>
  <c r="E17491" i="1" s="1"/>
  <c r="F17491" i="1" s="1"/>
  <c r="E17492" i="1" a="1"/>
  <c r="E17492" i="1" s="1"/>
  <c r="F17492" i="1" s="1"/>
  <c r="E17493" i="1" a="1"/>
  <c r="E17493" i="1" s="1"/>
  <c r="F17493" i="1" s="1"/>
  <c r="E17494" i="1" a="1"/>
  <c r="E17494" i="1" s="1"/>
  <c r="F17494" i="1" s="1"/>
  <c r="E17495" i="1" a="1"/>
  <c r="E17495" i="1" s="1"/>
  <c r="F17495" i="1" s="1"/>
  <c r="E17496" i="1" a="1"/>
  <c r="E17496" i="1" s="1"/>
  <c r="F17496" i="1" s="1"/>
  <c r="E17497" i="1" a="1"/>
  <c r="E17497" i="1" s="1"/>
  <c r="F17497" i="1" s="1"/>
  <c r="E17498" i="1" a="1"/>
  <c r="E17498" i="1" s="1"/>
  <c r="F17498" i="1" s="1"/>
  <c r="E17499" i="1" a="1"/>
  <c r="E17499" i="1" s="1"/>
  <c r="F17499" i="1" s="1"/>
  <c r="E17500" i="1" a="1"/>
  <c r="E17500" i="1" s="1"/>
  <c r="F17500" i="1" s="1"/>
  <c r="E17501" i="1" a="1"/>
  <c r="E17501" i="1" s="1"/>
  <c r="F17501" i="1" s="1"/>
  <c r="E17502" i="1" a="1"/>
  <c r="E17502" i="1" s="1"/>
  <c r="F17502" i="1" s="1"/>
  <c r="E17503" i="1" a="1"/>
  <c r="E17503" i="1" s="1"/>
  <c r="F17503" i="1" s="1"/>
  <c r="E17504" i="1" a="1"/>
  <c r="E17504" i="1" s="1"/>
  <c r="F17504" i="1" s="1"/>
  <c r="E17505" i="1" a="1"/>
  <c r="E17505" i="1" s="1"/>
  <c r="F17505" i="1" s="1"/>
  <c r="E17506" i="1" a="1"/>
  <c r="E17506" i="1" s="1"/>
  <c r="F17506" i="1" s="1"/>
  <c r="E17507" i="1" a="1"/>
  <c r="E17507" i="1" s="1"/>
  <c r="F17507" i="1" s="1"/>
  <c r="E17508" i="1" a="1"/>
  <c r="E17508" i="1" s="1"/>
  <c r="F17508" i="1" s="1"/>
  <c r="E17509" i="1" a="1"/>
  <c r="E17509" i="1" s="1"/>
  <c r="F17509" i="1" s="1"/>
  <c r="E17510" i="1" a="1"/>
  <c r="E17510" i="1" s="1"/>
  <c r="F17510" i="1" s="1"/>
  <c r="E17511" i="1" a="1"/>
  <c r="E17511" i="1" s="1"/>
  <c r="F17511" i="1" s="1"/>
  <c r="E17512" i="1" a="1"/>
  <c r="E17512" i="1" s="1"/>
  <c r="F17512" i="1" s="1"/>
  <c r="E17513" i="1" a="1"/>
  <c r="E17513" i="1" s="1"/>
  <c r="F17513" i="1" s="1"/>
  <c r="E17514" i="1" a="1"/>
  <c r="E17514" i="1" s="1"/>
  <c r="F17514" i="1" s="1"/>
  <c r="E17515" i="1" a="1"/>
  <c r="E17515" i="1" s="1"/>
  <c r="F17515" i="1" s="1"/>
  <c r="E17516" i="1" a="1"/>
  <c r="E17516" i="1" s="1"/>
  <c r="F17516" i="1" s="1"/>
  <c r="E17517" i="1" a="1"/>
  <c r="E17517" i="1" s="1"/>
  <c r="F17517" i="1" s="1"/>
  <c r="E17518" i="1" a="1"/>
  <c r="E17518" i="1" s="1"/>
  <c r="F17518" i="1" s="1"/>
  <c r="E17519" i="1" a="1"/>
  <c r="E17519" i="1" s="1"/>
  <c r="F17519" i="1" s="1"/>
  <c r="E17520" i="1" a="1"/>
  <c r="E17520" i="1" s="1"/>
  <c r="F17520" i="1" s="1"/>
  <c r="E17521" i="1" a="1"/>
  <c r="E17521" i="1" s="1"/>
  <c r="F17521" i="1" s="1"/>
  <c r="E17522" i="1" a="1"/>
  <c r="E17522" i="1" s="1"/>
  <c r="F17522" i="1" s="1"/>
  <c r="E17523" i="1" a="1"/>
  <c r="E17523" i="1" s="1"/>
  <c r="F17523" i="1" s="1"/>
  <c r="E17524" i="1" a="1"/>
  <c r="E17524" i="1" s="1"/>
  <c r="F17524" i="1" s="1"/>
  <c r="E17525" i="1" a="1"/>
  <c r="E17525" i="1" s="1"/>
  <c r="F17525" i="1" s="1"/>
  <c r="E17526" i="1" a="1"/>
  <c r="E17526" i="1" s="1"/>
  <c r="F17526" i="1" s="1"/>
  <c r="E17527" i="1" a="1"/>
  <c r="E17527" i="1" s="1"/>
  <c r="F17527" i="1" s="1"/>
  <c r="E17528" i="1" a="1"/>
  <c r="E17528" i="1" s="1"/>
  <c r="F17528" i="1" s="1"/>
  <c r="E17529" i="1" a="1"/>
  <c r="E17529" i="1" s="1"/>
  <c r="F17529" i="1" s="1"/>
  <c r="E17530" i="1" a="1"/>
  <c r="E17530" i="1" s="1"/>
  <c r="F17530" i="1" s="1"/>
  <c r="E17531" i="1" a="1"/>
  <c r="E17531" i="1" s="1"/>
  <c r="F17531" i="1" s="1"/>
  <c r="E17532" i="1" a="1"/>
  <c r="E17532" i="1" s="1"/>
  <c r="F17532" i="1" s="1"/>
  <c r="E17533" i="1" a="1"/>
  <c r="E17533" i="1" s="1"/>
  <c r="F17533" i="1" s="1"/>
  <c r="E17534" i="1" a="1"/>
  <c r="E17534" i="1" s="1"/>
  <c r="F17534" i="1" s="1"/>
  <c r="E17535" i="1" a="1"/>
  <c r="E17535" i="1" s="1"/>
  <c r="F17535" i="1" s="1"/>
  <c r="E17536" i="1" a="1"/>
  <c r="E17536" i="1" s="1"/>
  <c r="F17536" i="1" s="1"/>
  <c r="E17537" i="1" a="1"/>
  <c r="E17537" i="1" s="1"/>
  <c r="F17537" i="1" s="1"/>
  <c r="E17538" i="1" a="1"/>
  <c r="E17538" i="1" s="1"/>
  <c r="F17538" i="1" s="1"/>
  <c r="E17539" i="1" a="1"/>
  <c r="E17539" i="1" s="1"/>
  <c r="F17539" i="1" s="1"/>
  <c r="E17540" i="1" a="1"/>
  <c r="E17540" i="1" s="1"/>
  <c r="F17540" i="1" s="1"/>
  <c r="E17541" i="1" a="1"/>
  <c r="E17541" i="1" s="1"/>
  <c r="F17541" i="1" s="1"/>
  <c r="E17542" i="1" a="1"/>
  <c r="E17542" i="1" s="1"/>
  <c r="F17542" i="1" s="1"/>
  <c r="E17543" i="1" a="1"/>
  <c r="E17543" i="1" s="1"/>
  <c r="F17543" i="1" s="1"/>
  <c r="E17544" i="1" a="1"/>
  <c r="E17544" i="1" s="1"/>
  <c r="F17544" i="1" s="1"/>
  <c r="E17545" i="1" a="1"/>
  <c r="E17545" i="1" s="1"/>
  <c r="F17545" i="1" s="1"/>
  <c r="E17546" i="1" a="1"/>
  <c r="E17546" i="1" s="1"/>
  <c r="F17546" i="1" s="1"/>
  <c r="E17547" i="1" a="1"/>
  <c r="E17547" i="1" s="1"/>
  <c r="F17547" i="1" s="1"/>
  <c r="E17548" i="1" a="1"/>
  <c r="E17548" i="1" s="1"/>
  <c r="F17548" i="1" s="1"/>
  <c r="E17549" i="1" a="1"/>
  <c r="E17549" i="1" s="1"/>
  <c r="F17549" i="1" s="1"/>
  <c r="E17550" i="1" a="1"/>
  <c r="E17550" i="1" s="1"/>
  <c r="F17550" i="1" s="1"/>
  <c r="E17551" i="1" a="1"/>
  <c r="E17551" i="1" s="1"/>
  <c r="F17551" i="1" s="1"/>
  <c r="E17552" i="1" a="1"/>
  <c r="E17552" i="1" s="1"/>
  <c r="F17552" i="1" s="1"/>
  <c r="E17553" i="1" a="1"/>
  <c r="E17553" i="1" s="1"/>
  <c r="F17553" i="1" s="1"/>
  <c r="E17554" i="1" a="1"/>
  <c r="E17554" i="1" s="1"/>
  <c r="F17554" i="1" s="1"/>
  <c r="E17555" i="1" a="1"/>
  <c r="E17555" i="1" s="1"/>
  <c r="F17555" i="1" s="1"/>
  <c r="E17556" i="1" a="1"/>
  <c r="E17556" i="1" s="1"/>
  <c r="F17556" i="1" s="1"/>
  <c r="E17557" i="1" a="1"/>
  <c r="E17557" i="1" s="1"/>
  <c r="F17557" i="1" s="1"/>
  <c r="E17558" i="1" a="1"/>
  <c r="E17558" i="1" s="1"/>
  <c r="F17558" i="1" s="1"/>
  <c r="E17559" i="1" a="1"/>
  <c r="E17559" i="1" s="1"/>
  <c r="F17559" i="1" s="1"/>
  <c r="E17560" i="1" a="1"/>
  <c r="E17560" i="1" s="1"/>
  <c r="F17560" i="1" s="1"/>
  <c r="E17561" i="1" a="1"/>
  <c r="E17561" i="1" s="1"/>
  <c r="F17561" i="1" s="1"/>
  <c r="E17562" i="1" a="1"/>
  <c r="E17562" i="1" s="1"/>
  <c r="F17562" i="1" s="1"/>
  <c r="E17563" i="1" a="1"/>
  <c r="E17563" i="1" s="1"/>
  <c r="F17563" i="1" s="1"/>
  <c r="E17564" i="1" a="1"/>
  <c r="E17564" i="1" s="1"/>
  <c r="F17564" i="1" s="1"/>
  <c r="E17565" i="1" a="1"/>
  <c r="E17565" i="1" s="1"/>
  <c r="F17565" i="1" s="1"/>
  <c r="E17566" i="1" a="1"/>
  <c r="E17566" i="1" s="1"/>
  <c r="F17566" i="1" s="1"/>
  <c r="E17567" i="1" a="1"/>
  <c r="E17567" i="1" s="1"/>
  <c r="F17567" i="1" s="1"/>
  <c r="E17568" i="1" a="1"/>
  <c r="E17568" i="1" s="1"/>
  <c r="F17568" i="1" s="1"/>
  <c r="E17569" i="1" a="1"/>
  <c r="E17569" i="1" s="1"/>
  <c r="F17569" i="1" s="1"/>
  <c r="E17570" i="1" a="1"/>
  <c r="E17570" i="1" s="1"/>
  <c r="F17570" i="1" s="1"/>
  <c r="E17571" i="1" a="1"/>
  <c r="E17571" i="1" s="1"/>
  <c r="F17571" i="1" s="1"/>
  <c r="E17572" i="1" a="1"/>
  <c r="E17572" i="1" s="1"/>
  <c r="F17572" i="1" s="1"/>
  <c r="E17573" i="1" a="1"/>
  <c r="E17573" i="1" s="1"/>
  <c r="F17573" i="1" s="1"/>
  <c r="E17574" i="1" a="1"/>
  <c r="E17574" i="1" s="1"/>
  <c r="F17574" i="1" s="1"/>
  <c r="E17575" i="1" a="1"/>
  <c r="E17575" i="1" s="1"/>
  <c r="F17575" i="1" s="1"/>
  <c r="E17576" i="1" a="1"/>
  <c r="E17576" i="1" s="1"/>
  <c r="F17576" i="1" s="1"/>
  <c r="E17577" i="1" a="1"/>
  <c r="E17577" i="1" s="1"/>
  <c r="F17577" i="1" s="1"/>
  <c r="E17578" i="1" a="1"/>
  <c r="E17578" i="1" s="1"/>
  <c r="F17578" i="1" s="1"/>
  <c r="E17579" i="1" a="1"/>
  <c r="E17579" i="1" s="1"/>
  <c r="F17579" i="1" s="1"/>
  <c r="E17580" i="1" a="1"/>
  <c r="E17580" i="1" s="1"/>
  <c r="F17580" i="1" s="1"/>
  <c r="E17581" i="1" a="1"/>
  <c r="E17581" i="1" s="1"/>
  <c r="F17581" i="1" s="1"/>
  <c r="E17582" i="1" a="1"/>
  <c r="E17582" i="1" s="1"/>
  <c r="F17582" i="1" s="1"/>
  <c r="E17583" i="1" a="1"/>
  <c r="E17583" i="1" s="1"/>
  <c r="F17583" i="1" s="1"/>
  <c r="E17584" i="1" a="1"/>
  <c r="E17584" i="1" s="1"/>
  <c r="F17584" i="1" s="1"/>
  <c r="E17585" i="1" a="1"/>
  <c r="E17585" i="1" s="1"/>
  <c r="F17585" i="1" s="1"/>
  <c r="E17586" i="1" a="1"/>
  <c r="E17586" i="1" s="1"/>
  <c r="F17586" i="1" s="1"/>
  <c r="E17587" i="1" a="1"/>
  <c r="E17587" i="1" s="1"/>
  <c r="F17587" i="1" s="1"/>
  <c r="E17588" i="1" a="1"/>
  <c r="E17588" i="1" s="1"/>
  <c r="F17588" i="1" s="1"/>
  <c r="E17589" i="1" a="1"/>
  <c r="E17589" i="1" s="1"/>
  <c r="F17589" i="1" s="1"/>
  <c r="E17590" i="1" a="1"/>
  <c r="E17590" i="1" s="1"/>
  <c r="F17590" i="1" s="1"/>
  <c r="E17591" i="1" a="1"/>
  <c r="E17591" i="1" s="1"/>
  <c r="F17591" i="1" s="1"/>
  <c r="E17592" i="1" a="1"/>
  <c r="E17592" i="1" s="1"/>
  <c r="F17592" i="1" s="1"/>
  <c r="E17593" i="1" a="1"/>
  <c r="E17593" i="1" s="1"/>
  <c r="F17593" i="1" s="1"/>
  <c r="E17594" i="1" a="1"/>
  <c r="E17594" i="1" s="1"/>
  <c r="F17594" i="1" s="1"/>
  <c r="E17595" i="1" a="1"/>
  <c r="E17595" i="1" s="1"/>
  <c r="F17595" i="1" s="1"/>
  <c r="E17596" i="1" a="1"/>
  <c r="E17596" i="1" s="1"/>
  <c r="F17596" i="1" s="1"/>
  <c r="E17597" i="1" a="1"/>
  <c r="E17597" i="1" s="1"/>
  <c r="F17597" i="1" s="1"/>
  <c r="E17598" i="1" a="1"/>
  <c r="E17598" i="1" s="1"/>
  <c r="F17598" i="1" s="1"/>
  <c r="E17599" i="1" a="1"/>
  <c r="E17599" i="1" s="1"/>
  <c r="F17599" i="1" s="1"/>
  <c r="E17600" i="1" a="1"/>
  <c r="E17600" i="1" s="1"/>
  <c r="F17600" i="1" s="1"/>
  <c r="E17601" i="1" a="1"/>
  <c r="E17601" i="1" s="1"/>
  <c r="F17601" i="1" s="1"/>
  <c r="E17602" i="1" a="1"/>
  <c r="E17602" i="1" s="1"/>
  <c r="F17602" i="1" s="1"/>
  <c r="E17603" i="1" a="1"/>
  <c r="E17603" i="1" s="1"/>
  <c r="F17603" i="1" s="1"/>
  <c r="E17604" i="1" a="1"/>
  <c r="E17604" i="1" s="1"/>
  <c r="F17604" i="1" s="1"/>
  <c r="E17605" i="1" a="1"/>
  <c r="E17605" i="1" s="1"/>
  <c r="F17605" i="1" s="1"/>
  <c r="E17606" i="1" a="1"/>
  <c r="E17606" i="1" s="1"/>
  <c r="F17606" i="1" s="1"/>
  <c r="E17607" i="1" a="1"/>
  <c r="E17607" i="1" s="1"/>
  <c r="F17607" i="1" s="1"/>
  <c r="E17608" i="1" a="1"/>
  <c r="E17608" i="1" s="1"/>
  <c r="F17608" i="1" s="1"/>
  <c r="E17609" i="1" a="1"/>
  <c r="E17609" i="1" s="1"/>
  <c r="F17609" i="1" s="1"/>
  <c r="E17610" i="1" a="1"/>
  <c r="E17610" i="1" s="1"/>
  <c r="F17610" i="1" s="1"/>
  <c r="E17611" i="1" a="1"/>
  <c r="E17611" i="1" s="1"/>
  <c r="F17611" i="1" s="1"/>
  <c r="E17612" i="1" a="1"/>
  <c r="E17612" i="1" s="1"/>
  <c r="F17612" i="1" s="1"/>
  <c r="E17613" i="1" a="1"/>
  <c r="E17613" i="1" s="1"/>
  <c r="F17613" i="1" s="1"/>
  <c r="E17614" i="1" a="1"/>
  <c r="E17614" i="1" s="1"/>
  <c r="F17614" i="1" s="1"/>
  <c r="E17615" i="1" a="1"/>
  <c r="E17615" i="1" s="1"/>
  <c r="F17615" i="1" s="1"/>
  <c r="E17616" i="1" a="1"/>
  <c r="E17616" i="1" s="1"/>
  <c r="F17616" i="1" s="1"/>
  <c r="E17617" i="1" a="1"/>
  <c r="E17617" i="1" s="1"/>
  <c r="F17617" i="1" s="1"/>
  <c r="E17618" i="1" a="1"/>
  <c r="E17618" i="1" s="1"/>
  <c r="F17618" i="1" s="1"/>
  <c r="E17619" i="1" a="1"/>
  <c r="E17619" i="1" s="1"/>
  <c r="F17619" i="1" s="1"/>
  <c r="E17620" i="1" a="1"/>
  <c r="E17620" i="1" s="1"/>
  <c r="F17620" i="1" s="1"/>
  <c r="E17621" i="1" a="1"/>
  <c r="E17621" i="1" s="1"/>
  <c r="F17621" i="1" s="1"/>
  <c r="E17622" i="1" a="1"/>
  <c r="E17622" i="1" s="1"/>
  <c r="F17622" i="1" s="1"/>
  <c r="E17623" i="1" a="1"/>
  <c r="E17623" i="1" s="1"/>
  <c r="F17623" i="1" s="1"/>
  <c r="E17624" i="1" a="1"/>
  <c r="E17624" i="1" s="1"/>
  <c r="F17624" i="1" s="1"/>
  <c r="E17625" i="1" a="1"/>
  <c r="E17625" i="1" s="1"/>
  <c r="F17625" i="1" s="1"/>
  <c r="E17626" i="1" a="1"/>
  <c r="E17626" i="1" s="1"/>
  <c r="F17626" i="1" s="1"/>
  <c r="E17627" i="1" a="1"/>
  <c r="E17627" i="1" s="1"/>
  <c r="F17627" i="1" s="1"/>
  <c r="E17628" i="1" a="1"/>
  <c r="E17628" i="1" s="1"/>
  <c r="F17628" i="1" s="1"/>
  <c r="E17629" i="1" a="1"/>
  <c r="E17629" i="1" s="1"/>
  <c r="F17629" i="1" s="1"/>
  <c r="E17630" i="1" a="1"/>
  <c r="E17630" i="1" s="1"/>
  <c r="F17630" i="1" s="1"/>
  <c r="E17631" i="1" a="1"/>
  <c r="E17631" i="1" s="1"/>
  <c r="F17631" i="1" s="1"/>
  <c r="E17632" i="1" a="1"/>
  <c r="E17632" i="1" s="1"/>
  <c r="F17632" i="1" s="1"/>
  <c r="E17633" i="1" a="1"/>
  <c r="E17633" i="1" s="1"/>
  <c r="F17633" i="1" s="1"/>
  <c r="E17634" i="1" a="1"/>
  <c r="E17634" i="1" s="1"/>
  <c r="F17634" i="1" s="1"/>
  <c r="E17635" i="1" a="1"/>
  <c r="E17635" i="1" s="1"/>
  <c r="F17635" i="1" s="1"/>
  <c r="E17636" i="1" a="1"/>
  <c r="E17636" i="1" s="1"/>
  <c r="F17636" i="1" s="1"/>
  <c r="E17637" i="1" a="1"/>
  <c r="E17637" i="1" s="1"/>
  <c r="F17637" i="1" s="1"/>
  <c r="E17638" i="1" a="1"/>
  <c r="E17638" i="1" s="1"/>
  <c r="F17638" i="1" s="1"/>
  <c r="E17639" i="1" a="1"/>
  <c r="E17639" i="1" s="1"/>
  <c r="F17639" i="1" s="1"/>
  <c r="E17640" i="1" a="1"/>
  <c r="E17640" i="1" s="1"/>
  <c r="F17640" i="1" s="1"/>
  <c r="E17641" i="1" a="1"/>
  <c r="E17641" i="1" s="1"/>
  <c r="F17641" i="1" s="1"/>
  <c r="E17642" i="1" a="1"/>
  <c r="E17642" i="1" s="1"/>
  <c r="F17642" i="1" s="1"/>
  <c r="E17643" i="1" a="1"/>
  <c r="E17643" i="1" s="1"/>
  <c r="F17643" i="1" s="1"/>
  <c r="E17644" i="1" a="1"/>
  <c r="E17644" i="1" s="1"/>
  <c r="F17644" i="1" s="1"/>
  <c r="E17645" i="1" a="1"/>
  <c r="E17645" i="1" s="1"/>
  <c r="F17645" i="1" s="1"/>
  <c r="E17646" i="1" a="1"/>
  <c r="E17646" i="1" s="1"/>
  <c r="F17646" i="1" s="1"/>
  <c r="E17647" i="1" a="1"/>
  <c r="E17647" i="1" s="1"/>
  <c r="F17647" i="1" s="1"/>
  <c r="E17648" i="1" a="1"/>
  <c r="E17648" i="1" s="1"/>
  <c r="F17648" i="1" s="1"/>
  <c r="E17649" i="1" a="1"/>
  <c r="E17649" i="1" s="1"/>
  <c r="F17649" i="1" s="1"/>
  <c r="E17650" i="1" a="1"/>
  <c r="E17650" i="1" s="1"/>
  <c r="F17650" i="1" s="1"/>
  <c r="E17651" i="1" a="1"/>
  <c r="E17651" i="1" s="1"/>
  <c r="F17651" i="1" s="1"/>
  <c r="E17652" i="1" a="1"/>
  <c r="E17652" i="1" s="1"/>
  <c r="F17652" i="1" s="1"/>
  <c r="E17653" i="1" a="1"/>
  <c r="E17653" i="1" s="1"/>
  <c r="F17653" i="1" s="1"/>
  <c r="E17654" i="1" a="1"/>
  <c r="E17654" i="1" s="1"/>
  <c r="F17654" i="1" s="1"/>
  <c r="E17655" i="1" a="1"/>
  <c r="E17655" i="1" s="1"/>
  <c r="F17655" i="1" s="1"/>
  <c r="E17656" i="1" a="1"/>
  <c r="E17656" i="1" s="1"/>
  <c r="F17656" i="1" s="1"/>
  <c r="E17657" i="1" a="1"/>
  <c r="E17657" i="1" s="1"/>
  <c r="F17657" i="1" s="1"/>
  <c r="E17658" i="1" a="1"/>
  <c r="E17658" i="1" s="1"/>
  <c r="F17658" i="1" s="1"/>
  <c r="E17659" i="1" a="1"/>
  <c r="E17659" i="1" s="1"/>
  <c r="F17659" i="1" s="1"/>
  <c r="E17660" i="1" a="1"/>
  <c r="E17660" i="1" s="1"/>
  <c r="F17660" i="1" s="1"/>
  <c r="E17661" i="1" a="1"/>
  <c r="E17661" i="1" s="1"/>
  <c r="F17661" i="1" s="1"/>
  <c r="E17662" i="1" a="1"/>
  <c r="E17662" i="1" s="1"/>
  <c r="F17662" i="1" s="1"/>
  <c r="E17663" i="1" a="1"/>
  <c r="E17663" i="1" s="1"/>
  <c r="F17663" i="1" s="1"/>
  <c r="E17664" i="1" a="1"/>
  <c r="E17664" i="1" s="1"/>
  <c r="F17664" i="1" s="1"/>
  <c r="E17665" i="1" a="1"/>
  <c r="E17665" i="1" s="1"/>
  <c r="F17665" i="1" s="1"/>
  <c r="E17666" i="1" a="1"/>
  <c r="E17666" i="1" s="1"/>
  <c r="F17666" i="1" s="1"/>
  <c r="E17667" i="1" a="1"/>
  <c r="E17667" i="1" s="1"/>
  <c r="F17667" i="1" s="1"/>
  <c r="E17668" i="1" a="1"/>
  <c r="E17668" i="1" s="1"/>
  <c r="F17668" i="1" s="1"/>
  <c r="E17669" i="1" a="1"/>
  <c r="E17669" i="1" s="1"/>
  <c r="F17669" i="1" s="1"/>
  <c r="E17670" i="1" a="1"/>
  <c r="E17670" i="1" s="1"/>
  <c r="F17670" i="1" s="1"/>
  <c r="E17671" i="1" a="1"/>
  <c r="E17671" i="1" s="1"/>
  <c r="F17671" i="1" s="1"/>
  <c r="E17672" i="1" a="1"/>
  <c r="E17672" i="1" s="1"/>
  <c r="F17672" i="1" s="1"/>
  <c r="E17673" i="1" a="1"/>
  <c r="E17673" i="1" s="1"/>
  <c r="F17673" i="1" s="1"/>
  <c r="E17674" i="1" a="1"/>
  <c r="E17674" i="1" s="1"/>
  <c r="F17674" i="1" s="1"/>
  <c r="E17675" i="1" a="1"/>
  <c r="E17675" i="1" s="1"/>
  <c r="F17675" i="1" s="1"/>
  <c r="E17676" i="1" a="1"/>
  <c r="E17676" i="1" s="1"/>
  <c r="F17676" i="1" s="1"/>
  <c r="E17677" i="1" a="1"/>
  <c r="E17677" i="1" s="1"/>
  <c r="F17677" i="1" s="1"/>
  <c r="E17678" i="1" a="1"/>
  <c r="E17678" i="1" s="1"/>
  <c r="F17678" i="1" s="1"/>
  <c r="E17679" i="1" a="1"/>
  <c r="E17679" i="1" s="1"/>
  <c r="F17679" i="1" s="1"/>
  <c r="E17680" i="1" a="1"/>
  <c r="E17680" i="1" s="1"/>
  <c r="F17680" i="1" s="1"/>
  <c r="E17681" i="1" a="1"/>
  <c r="E17681" i="1" s="1"/>
  <c r="F17681" i="1" s="1"/>
  <c r="E17682" i="1" a="1"/>
  <c r="E17682" i="1" s="1"/>
  <c r="F17682" i="1" s="1"/>
  <c r="E17683" i="1" a="1"/>
  <c r="E17683" i="1" s="1"/>
  <c r="F17683" i="1" s="1"/>
  <c r="E17684" i="1" a="1"/>
  <c r="E17684" i="1" s="1"/>
  <c r="F17684" i="1" s="1"/>
  <c r="E17685" i="1" a="1"/>
  <c r="E17685" i="1" s="1"/>
  <c r="F17685" i="1" s="1"/>
  <c r="E17686" i="1" a="1"/>
  <c r="E17686" i="1" s="1"/>
  <c r="F17686" i="1" s="1"/>
  <c r="E17687" i="1" a="1"/>
  <c r="E17687" i="1" s="1"/>
  <c r="F17687" i="1" s="1"/>
  <c r="E17688" i="1" a="1"/>
  <c r="E17688" i="1" s="1"/>
  <c r="F17688" i="1" s="1"/>
  <c r="E17689" i="1" a="1"/>
  <c r="E17689" i="1" s="1"/>
  <c r="F17689" i="1" s="1"/>
  <c r="E17690" i="1" a="1"/>
  <c r="E17690" i="1" s="1"/>
  <c r="F17690" i="1" s="1"/>
  <c r="E17691" i="1" a="1"/>
  <c r="E17691" i="1" s="1"/>
  <c r="F17691" i="1" s="1"/>
  <c r="E17692" i="1" a="1"/>
  <c r="E17692" i="1" s="1"/>
  <c r="F17692" i="1" s="1"/>
  <c r="E17693" i="1" a="1"/>
  <c r="E17693" i="1" s="1"/>
  <c r="F17693" i="1" s="1"/>
  <c r="E17694" i="1" a="1"/>
  <c r="E17694" i="1" s="1"/>
  <c r="F17694" i="1" s="1"/>
  <c r="E17695" i="1" a="1"/>
  <c r="E17695" i="1" s="1"/>
  <c r="F17695" i="1" s="1"/>
  <c r="E17696" i="1" a="1"/>
  <c r="E17696" i="1" s="1"/>
  <c r="F17696" i="1" s="1"/>
  <c r="E17697" i="1" a="1"/>
  <c r="E17697" i="1" s="1"/>
  <c r="F17697" i="1" s="1"/>
  <c r="E17698" i="1" a="1"/>
  <c r="E17698" i="1" s="1"/>
  <c r="F17698" i="1" s="1"/>
  <c r="E17699" i="1" a="1"/>
  <c r="E17699" i="1" s="1"/>
  <c r="F17699" i="1" s="1"/>
  <c r="E17700" i="1" a="1"/>
  <c r="E17700" i="1" s="1"/>
  <c r="F17700" i="1" s="1"/>
  <c r="E17701" i="1" a="1"/>
  <c r="E17701" i="1" s="1"/>
  <c r="F17701" i="1" s="1"/>
  <c r="E17702" i="1" a="1"/>
  <c r="E17702" i="1" s="1"/>
  <c r="F17702" i="1" s="1"/>
  <c r="E17703" i="1" a="1"/>
  <c r="E17703" i="1" s="1"/>
  <c r="F17703" i="1" s="1"/>
  <c r="E17704" i="1" a="1"/>
  <c r="E17704" i="1" s="1"/>
  <c r="F17704" i="1" s="1"/>
  <c r="E17705" i="1" a="1"/>
  <c r="E17705" i="1" s="1"/>
  <c r="F17705" i="1" s="1"/>
  <c r="E17706" i="1" a="1"/>
  <c r="E17706" i="1" s="1"/>
  <c r="F17706" i="1" s="1"/>
  <c r="E17707" i="1" a="1"/>
  <c r="E17707" i="1" s="1"/>
  <c r="F17707" i="1" s="1"/>
  <c r="E17708" i="1" a="1"/>
  <c r="E17708" i="1" s="1"/>
  <c r="F17708" i="1" s="1"/>
  <c r="E17709" i="1" a="1"/>
  <c r="E17709" i="1" s="1"/>
  <c r="F17709" i="1" s="1"/>
  <c r="E17710" i="1" a="1"/>
  <c r="E17710" i="1" s="1"/>
  <c r="F17710" i="1" s="1"/>
  <c r="E17711" i="1" a="1"/>
  <c r="E17711" i="1" s="1"/>
  <c r="F17711" i="1" s="1"/>
  <c r="E17712" i="1" a="1"/>
  <c r="E17712" i="1" s="1"/>
  <c r="F17712" i="1" s="1"/>
  <c r="E17713" i="1" a="1"/>
  <c r="E17713" i="1" s="1"/>
  <c r="F17713" i="1" s="1"/>
  <c r="E17714" i="1" a="1"/>
  <c r="E17714" i="1" s="1"/>
  <c r="F17714" i="1" s="1"/>
  <c r="E17715" i="1" a="1"/>
  <c r="E17715" i="1" s="1"/>
  <c r="F17715" i="1" s="1"/>
  <c r="E17716" i="1" a="1"/>
  <c r="E17716" i="1" s="1"/>
  <c r="F17716" i="1" s="1"/>
  <c r="E17717" i="1" a="1"/>
  <c r="E17717" i="1" s="1"/>
  <c r="F17717" i="1" s="1"/>
  <c r="E17718" i="1" a="1"/>
  <c r="E17718" i="1" s="1"/>
  <c r="F17718" i="1" s="1"/>
  <c r="E17719" i="1" a="1"/>
  <c r="E17719" i="1" s="1"/>
  <c r="F17719" i="1" s="1"/>
  <c r="E17720" i="1" a="1"/>
  <c r="E17720" i="1" s="1"/>
  <c r="F17720" i="1" s="1"/>
  <c r="E17721" i="1" a="1"/>
  <c r="E17721" i="1" s="1"/>
  <c r="F17721" i="1" s="1"/>
  <c r="E17722" i="1" a="1"/>
  <c r="E17722" i="1" s="1"/>
  <c r="F17722" i="1" s="1"/>
  <c r="E17723" i="1" a="1"/>
  <c r="E17723" i="1" s="1"/>
  <c r="F17723" i="1" s="1"/>
  <c r="E17724" i="1" a="1"/>
  <c r="E17724" i="1" s="1"/>
  <c r="E17725" i="1" a="1"/>
  <c r="E17725" i="1" s="1"/>
  <c r="F17725" i="1" s="1"/>
  <c r="E17726" i="1" a="1"/>
  <c r="E17726" i="1" s="1"/>
  <c r="F17726" i="1" s="1"/>
  <c r="E17727" i="1" a="1"/>
  <c r="E17727" i="1" s="1"/>
  <c r="F17727" i="1" s="1"/>
  <c r="E17728" i="1" a="1"/>
  <c r="E17728" i="1" s="1"/>
  <c r="F17728" i="1" s="1"/>
  <c r="E17729" i="1" a="1"/>
  <c r="E17729" i="1" s="1"/>
  <c r="F17729" i="1" s="1"/>
  <c r="E17730" i="1" a="1"/>
  <c r="E17730" i="1" s="1"/>
  <c r="F17730" i="1" s="1"/>
  <c r="E17731" i="1" a="1"/>
  <c r="E17731" i="1" s="1"/>
  <c r="F17731" i="1" s="1"/>
  <c r="E17732" i="1" a="1"/>
  <c r="E17732" i="1" s="1"/>
  <c r="F17732" i="1" s="1"/>
  <c r="E17733" i="1" a="1"/>
  <c r="E17733" i="1" s="1"/>
  <c r="F17733" i="1" s="1"/>
  <c r="E17734" i="1" a="1"/>
  <c r="E17734" i="1" s="1"/>
  <c r="F17734" i="1" s="1"/>
  <c r="E17735" i="1" a="1"/>
  <c r="E17735" i="1" s="1"/>
  <c r="F17735" i="1" s="1"/>
  <c r="E17736" i="1" a="1"/>
  <c r="E17736" i="1" s="1"/>
  <c r="F17736" i="1" s="1"/>
  <c r="E17737" i="1" a="1"/>
  <c r="E17737" i="1" s="1"/>
  <c r="F17737" i="1" s="1"/>
  <c r="E17738" i="1" a="1"/>
  <c r="E17738" i="1" s="1"/>
  <c r="F17738" i="1" s="1"/>
  <c r="E17739" i="1" a="1"/>
  <c r="E17739" i="1" s="1"/>
  <c r="F17739" i="1" s="1"/>
  <c r="E17740" i="1" a="1"/>
  <c r="E17740" i="1" s="1"/>
  <c r="F17740" i="1" s="1"/>
  <c r="E17741" i="1" a="1"/>
  <c r="E17741" i="1" s="1"/>
  <c r="F17741" i="1" s="1"/>
  <c r="E17742" i="1" a="1"/>
  <c r="E17742" i="1" s="1"/>
  <c r="F17742" i="1" s="1"/>
  <c r="E17743" i="1" a="1"/>
  <c r="E17743" i="1" s="1"/>
  <c r="F17743" i="1" s="1"/>
  <c r="E17744" i="1" a="1"/>
  <c r="E17744" i="1" s="1"/>
  <c r="F17744" i="1" s="1"/>
  <c r="E17745" i="1" a="1"/>
  <c r="E17745" i="1" s="1"/>
  <c r="F17745" i="1" s="1"/>
  <c r="E17746" i="1" a="1"/>
  <c r="E17746" i="1" s="1"/>
  <c r="F17746" i="1" s="1"/>
  <c r="E17747" i="1" a="1"/>
  <c r="E17747" i="1" s="1"/>
  <c r="F17747" i="1" s="1"/>
  <c r="E17748" i="1" a="1"/>
  <c r="E17748" i="1" s="1"/>
  <c r="F17748" i="1" s="1"/>
  <c r="E17749" i="1" a="1"/>
  <c r="E17749" i="1" s="1"/>
  <c r="F17749" i="1" s="1"/>
  <c r="E17750" i="1" a="1"/>
  <c r="E17750" i="1" s="1"/>
  <c r="F17750" i="1" s="1"/>
  <c r="E17751" i="1" a="1"/>
  <c r="E17751" i="1" s="1"/>
  <c r="F17751" i="1" s="1"/>
  <c r="E17752" i="1" a="1"/>
  <c r="E17752" i="1" s="1"/>
  <c r="F17752" i="1" s="1"/>
  <c r="E17753" i="1" a="1"/>
  <c r="E17753" i="1" s="1"/>
  <c r="F17753" i="1" s="1"/>
  <c r="E17754" i="1" a="1"/>
  <c r="E17754" i="1" s="1"/>
  <c r="F17754" i="1" s="1"/>
  <c r="E17755" i="1" a="1"/>
  <c r="E17755" i="1" s="1"/>
  <c r="F17755" i="1" s="1"/>
  <c r="E17756" i="1" a="1"/>
  <c r="E17756" i="1" s="1"/>
  <c r="F17756" i="1" s="1"/>
  <c r="E17757" i="1" a="1"/>
  <c r="E17757" i="1" s="1"/>
  <c r="F17757" i="1" s="1"/>
  <c r="E17758" i="1" a="1"/>
  <c r="E17758" i="1" s="1"/>
  <c r="F17758" i="1" s="1"/>
  <c r="E17759" i="1" a="1"/>
  <c r="E17759" i="1" s="1"/>
  <c r="F17759" i="1" s="1"/>
  <c r="E17760" i="1" a="1"/>
  <c r="E17760" i="1" s="1"/>
  <c r="F17760" i="1" s="1"/>
  <c r="E17761" i="1" a="1"/>
  <c r="E17761" i="1" s="1"/>
  <c r="F17761" i="1" s="1"/>
  <c r="E17762" i="1" a="1"/>
  <c r="E17762" i="1" s="1"/>
  <c r="F17762" i="1" s="1"/>
  <c r="E17763" i="1" a="1"/>
  <c r="E17763" i="1" s="1"/>
  <c r="F17763" i="1" s="1"/>
  <c r="E17764" i="1" a="1"/>
  <c r="E17764" i="1" s="1"/>
  <c r="F17764" i="1" s="1"/>
  <c r="E17765" i="1" a="1"/>
  <c r="E17765" i="1" s="1"/>
  <c r="F17765" i="1" s="1"/>
  <c r="E17766" i="1" a="1"/>
  <c r="E17766" i="1" s="1"/>
  <c r="F17766" i="1" s="1"/>
  <c r="E17767" i="1" a="1"/>
  <c r="E17767" i="1" s="1"/>
  <c r="F17767" i="1" s="1"/>
  <c r="E17768" i="1" a="1"/>
  <c r="E17768" i="1" s="1"/>
  <c r="F17768" i="1" s="1"/>
  <c r="E17769" i="1" a="1"/>
  <c r="E17769" i="1" s="1"/>
  <c r="F17769" i="1" s="1"/>
  <c r="E17770" i="1" a="1"/>
  <c r="E17770" i="1" s="1"/>
  <c r="F17770" i="1" s="1"/>
  <c r="E17771" i="1" a="1"/>
  <c r="E17771" i="1" s="1"/>
  <c r="F17771" i="1" s="1"/>
  <c r="E17772" i="1" a="1"/>
  <c r="E17772" i="1" s="1"/>
  <c r="F17772" i="1" s="1"/>
  <c r="E17773" i="1" a="1"/>
  <c r="E17773" i="1" s="1"/>
  <c r="F17773" i="1" s="1"/>
  <c r="E17774" i="1" a="1"/>
  <c r="E17774" i="1" s="1"/>
  <c r="F17774" i="1" s="1"/>
  <c r="E17775" i="1" a="1"/>
  <c r="E17775" i="1" s="1"/>
  <c r="F17775" i="1" s="1"/>
  <c r="E17776" i="1" a="1"/>
  <c r="E17776" i="1" s="1"/>
  <c r="F17776" i="1" s="1"/>
  <c r="E17777" i="1" a="1"/>
  <c r="E17777" i="1" s="1"/>
  <c r="F17777" i="1" s="1"/>
  <c r="E17778" i="1" a="1"/>
  <c r="E17778" i="1" s="1"/>
  <c r="F17778" i="1" s="1"/>
  <c r="E17779" i="1" a="1"/>
  <c r="E17779" i="1" s="1"/>
  <c r="F17779" i="1" s="1"/>
  <c r="E17780" i="1" a="1"/>
  <c r="E17780" i="1" s="1"/>
  <c r="F17780" i="1" s="1"/>
  <c r="E17781" i="1" a="1"/>
  <c r="E17781" i="1" s="1"/>
  <c r="F17781" i="1" s="1"/>
  <c r="E17782" i="1" a="1"/>
  <c r="E17782" i="1" s="1"/>
  <c r="F17782" i="1" s="1"/>
  <c r="E17783" i="1" a="1"/>
  <c r="E17783" i="1" s="1"/>
  <c r="F17783" i="1" s="1"/>
  <c r="E17784" i="1" a="1"/>
  <c r="E17784" i="1" s="1"/>
  <c r="F17784" i="1" s="1"/>
  <c r="E17785" i="1" a="1"/>
  <c r="E17785" i="1" s="1"/>
  <c r="F17785" i="1" s="1"/>
  <c r="E17786" i="1" a="1"/>
  <c r="E17786" i="1" s="1"/>
  <c r="F17786" i="1" s="1"/>
  <c r="E17787" i="1" a="1"/>
  <c r="E17787" i="1" s="1"/>
  <c r="F17787" i="1" s="1"/>
  <c r="E17788" i="1" a="1"/>
  <c r="E17788" i="1" s="1"/>
  <c r="F17788" i="1" s="1"/>
  <c r="E17789" i="1" a="1"/>
  <c r="E17789" i="1" s="1"/>
  <c r="F17789" i="1" s="1"/>
  <c r="E17790" i="1" a="1"/>
  <c r="E17790" i="1" s="1"/>
  <c r="F17790" i="1" s="1"/>
  <c r="E17791" i="1" a="1"/>
  <c r="E17791" i="1" s="1"/>
  <c r="F17791" i="1" s="1"/>
  <c r="E17792" i="1" a="1"/>
  <c r="E17792" i="1" s="1"/>
  <c r="F17792" i="1" s="1"/>
  <c r="E17793" i="1" a="1"/>
  <c r="E17793" i="1" s="1"/>
  <c r="F17793" i="1" s="1"/>
  <c r="E17794" i="1" a="1"/>
  <c r="E17794" i="1" s="1"/>
  <c r="F17794" i="1" s="1"/>
  <c r="E17795" i="1" a="1"/>
  <c r="E17795" i="1" s="1"/>
  <c r="F17795" i="1" s="1"/>
  <c r="E17796" i="1" a="1"/>
  <c r="E17796" i="1" s="1"/>
  <c r="F17796" i="1" s="1"/>
  <c r="E17797" i="1" a="1"/>
  <c r="E17797" i="1" s="1"/>
  <c r="F17797" i="1" s="1"/>
  <c r="E17798" i="1" a="1"/>
  <c r="E17798" i="1" s="1"/>
  <c r="F17798" i="1" s="1"/>
  <c r="E17799" i="1" a="1"/>
  <c r="E17799" i="1" s="1"/>
  <c r="F17799" i="1" s="1"/>
  <c r="E17800" i="1" a="1"/>
  <c r="E17800" i="1" s="1"/>
  <c r="F17800" i="1" s="1"/>
  <c r="E17801" i="1" a="1"/>
  <c r="E17801" i="1" s="1"/>
  <c r="F17801" i="1" s="1"/>
  <c r="E17802" i="1" a="1"/>
  <c r="E17802" i="1" s="1"/>
  <c r="F17802" i="1" s="1"/>
  <c r="E17803" i="1" a="1"/>
  <c r="E17803" i="1" s="1"/>
  <c r="F17803" i="1" s="1"/>
  <c r="E17804" i="1" a="1"/>
  <c r="E17804" i="1" s="1"/>
  <c r="F17804" i="1" s="1"/>
  <c r="E17805" i="1" a="1"/>
  <c r="E17805" i="1" s="1"/>
  <c r="F17805" i="1" s="1"/>
  <c r="E17806" i="1" a="1"/>
  <c r="E17806" i="1" s="1"/>
  <c r="F17806" i="1" s="1"/>
  <c r="E17807" i="1" a="1"/>
  <c r="E17807" i="1" s="1"/>
  <c r="F17807" i="1" s="1"/>
  <c r="E17808" i="1" a="1"/>
  <c r="E17808" i="1" s="1"/>
  <c r="F17808" i="1" s="1"/>
  <c r="E17809" i="1" a="1"/>
  <c r="E17809" i="1" s="1"/>
  <c r="F17809" i="1" s="1"/>
  <c r="E17810" i="1" a="1"/>
  <c r="E17810" i="1" s="1"/>
  <c r="F17810" i="1" s="1"/>
  <c r="E17811" i="1" a="1"/>
  <c r="E17811" i="1" s="1"/>
  <c r="F17811" i="1" s="1"/>
  <c r="E17812" i="1" a="1"/>
  <c r="E17812" i="1" s="1"/>
  <c r="F17812" i="1" s="1"/>
  <c r="E17813" i="1" a="1"/>
  <c r="E17813" i="1" s="1"/>
  <c r="F17813" i="1" s="1"/>
  <c r="E17814" i="1" a="1"/>
  <c r="E17814" i="1" s="1"/>
  <c r="F17814" i="1" s="1"/>
  <c r="E17815" i="1" a="1"/>
  <c r="E17815" i="1" s="1"/>
  <c r="F17815" i="1" s="1"/>
  <c r="E17816" i="1" a="1"/>
  <c r="E17816" i="1" s="1"/>
  <c r="F17816" i="1" s="1"/>
  <c r="E17817" i="1" a="1"/>
  <c r="E17817" i="1" s="1"/>
  <c r="F17817" i="1" s="1"/>
  <c r="E17818" i="1" a="1"/>
  <c r="E17818" i="1" s="1"/>
  <c r="F17818" i="1" s="1"/>
  <c r="E17819" i="1" a="1"/>
  <c r="E17819" i="1" s="1"/>
  <c r="F17819" i="1" s="1"/>
  <c r="E17820" i="1" a="1"/>
  <c r="E17820" i="1" s="1"/>
  <c r="F17820" i="1" s="1"/>
  <c r="E17821" i="1" a="1"/>
  <c r="E17821" i="1" s="1"/>
  <c r="F17821" i="1" s="1"/>
  <c r="E17822" i="1" a="1"/>
  <c r="E17822" i="1" s="1"/>
  <c r="F17822" i="1" s="1"/>
  <c r="E17823" i="1" a="1"/>
  <c r="E17823" i="1" s="1"/>
  <c r="F17823" i="1" s="1"/>
  <c r="E17824" i="1" a="1"/>
  <c r="E17824" i="1" s="1"/>
  <c r="F17824" i="1" s="1"/>
  <c r="E17825" i="1" a="1"/>
  <c r="E17825" i="1" s="1"/>
  <c r="F17825" i="1" s="1"/>
  <c r="E17826" i="1" a="1"/>
  <c r="E17826" i="1" s="1"/>
  <c r="F17826" i="1" s="1"/>
  <c r="E17827" i="1" a="1"/>
  <c r="E17827" i="1" s="1"/>
  <c r="F17827" i="1" s="1"/>
  <c r="E17828" i="1" a="1"/>
  <c r="E17828" i="1" s="1"/>
  <c r="F17828" i="1" s="1"/>
  <c r="E17829" i="1" a="1"/>
  <c r="E17829" i="1" s="1"/>
  <c r="F17829" i="1" s="1"/>
  <c r="E17830" i="1" a="1"/>
  <c r="E17830" i="1" s="1"/>
  <c r="F17830" i="1" s="1"/>
  <c r="E17831" i="1" a="1"/>
  <c r="E17831" i="1" s="1"/>
  <c r="F17831" i="1" s="1"/>
  <c r="E17832" i="1" a="1"/>
  <c r="E17832" i="1" s="1"/>
  <c r="F17832" i="1" s="1"/>
  <c r="E17833" i="1" a="1"/>
  <c r="E17833" i="1" s="1"/>
  <c r="F17833" i="1" s="1"/>
  <c r="E17834" i="1" a="1"/>
  <c r="E17834" i="1" s="1"/>
  <c r="F17834" i="1" s="1"/>
  <c r="E17835" i="1" a="1"/>
  <c r="E17835" i="1" s="1"/>
  <c r="F17835" i="1" s="1"/>
  <c r="E17836" i="1" a="1"/>
  <c r="E17836" i="1" s="1"/>
  <c r="F17836" i="1" s="1"/>
  <c r="E17837" i="1" a="1"/>
  <c r="E17837" i="1" s="1"/>
  <c r="F17837" i="1" s="1"/>
  <c r="E17838" i="1" a="1"/>
  <c r="E17838" i="1" s="1"/>
  <c r="F17838" i="1" s="1"/>
  <c r="E17839" i="1" a="1"/>
  <c r="E17839" i="1" s="1"/>
  <c r="F17839" i="1" s="1"/>
  <c r="E17840" i="1" a="1"/>
  <c r="E17840" i="1" s="1"/>
  <c r="F17840" i="1" s="1"/>
  <c r="E17841" i="1" a="1"/>
  <c r="E17841" i="1" s="1"/>
  <c r="F17841" i="1" s="1"/>
  <c r="E17842" i="1" a="1"/>
  <c r="E17842" i="1" s="1"/>
  <c r="F17842" i="1" s="1"/>
  <c r="E17843" i="1" a="1"/>
  <c r="E17843" i="1" s="1"/>
  <c r="F17843" i="1" s="1"/>
  <c r="E17844" i="1" a="1"/>
  <c r="E17844" i="1" s="1"/>
  <c r="F17844" i="1" s="1"/>
  <c r="E17845" i="1" a="1"/>
  <c r="E17845" i="1" s="1"/>
  <c r="F17845" i="1" s="1"/>
  <c r="E17846" i="1" a="1"/>
  <c r="E17846" i="1" s="1"/>
  <c r="F17846" i="1" s="1"/>
  <c r="E17847" i="1" a="1"/>
  <c r="E17847" i="1" s="1"/>
  <c r="F17847" i="1" s="1"/>
  <c r="E17848" i="1" a="1"/>
  <c r="E17848" i="1" s="1"/>
  <c r="F17848" i="1" s="1"/>
  <c r="E17849" i="1" a="1"/>
  <c r="E17849" i="1" s="1"/>
  <c r="F17849" i="1" s="1"/>
  <c r="E17850" i="1" a="1"/>
  <c r="E17850" i="1" s="1"/>
  <c r="F17850" i="1" s="1"/>
  <c r="E17851" i="1" a="1"/>
  <c r="E17851" i="1" s="1"/>
  <c r="F17851" i="1" s="1"/>
  <c r="E17852" i="1" a="1"/>
  <c r="E17852" i="1" s="1"/>
  <c r="F17852" i="1" s="1"/>
  <c r="E17853" i="1" a="1"/>
  <c r="E17853" i="1" s="1"/>
  <c r="F17853" i="1" s="1"/>
  <c r="E17854" i="1" a="1"/>
  <c r="E17854" i="1" s="1"/>
  <c r="F17854" i="1" s="1"/>
  <c r="E17855" i="1" a="1"/>
  <c r="E17855" i="1" s="1"/>
  <c r="F17855" i="1" s="1"/>
  <c r="E17856" i="1" a="1"/>
  <c r="E17856" i="1" s="1"/>
  <c r="F17856" i="1" s="1"/>
  <c r="E17857" i="1" a="1"/>
  <c r="E17857" i="1" s="1"/>
  <c r="F17857" i="1" s="1"/>
  <c r="E17858" i="1" a="1"/>
  <c r="E17858" i="1" s="1"/>
  <c r="F17858" i="1" s="1"/>
  <c r="E17859" i="1" a="1"/>
  <c r="E17859" i="1" s="1"/>
  <c r="F17859" i="1" s="1"/>
  <c r="E17860" i="1" a="1"/>
  <c r="E17860" i="1" s="1"/>
  <c r="F17860" i="1" s="1"/>
  <c r="E17861" i="1" a="1"/>
  <c r="E17861" i="1" s="1"/>
  <c r="F17861" i="1" s="1"/>
  <c r="E17862" i="1" a="1"/>
  <c r="E17862" i="1" s="1"/>
  <c r="F17862" i="1" s="1"/>
  <c r="E17863" i="1" a="1"/>
  <c r="E17863" i="1" s="1"/>
  <c r="F17863" i="1" s="1"/>
  <c r="E17864" i="1" a="1"/>
  <c r="E17864" i="1" s="1"/>
  <c r="F17864" i="1" s="1"/>
  <c r="E17865" i="1" a="1"/>
  <c r="E17865" i="1" s="1"/>
  <c r="F17865" i="1" s="1"/>
  <c r="E17866" i="1" a="1"/>
  <c r="E17866" i="1" s="1"/>
  <c r="F17866" i="1" s="1"/>
  <c r="E17867" i="1" a="1"/>
  <c r="E17867" i="1" s="1"/>
  <c r="F17867" i="1" s="1"/>
  <c r="E17868" i="1" a="1"/>
  <c r="E17868" i="1" s="1"/>
  <c r="F17868" i="1" s="1"/>
  <c r="E17869" i="1" a="1"/>
  <c r="E17869" i="1" s="1"/>
  <c r="F17869" i="1" s="1"/>
  <c r="E17870" i="1" a="1"/>
  <c r="E17870" i="1" s="1"/>
  <c r="F17870" i="1" s="1"/>
  <c r="E17871" i="1" a="1"/>
  <c r="E17871" i="1" s="1"/>
  <c r="F17871" i="1" s="1"/>
  <c r="E17872" i="1" a="1"/>
  <c r="E17872" i="1" s="1"/>
  <c r="F17872" i="1" s="1"/>
  <c r="E17873" i="1" a="1"/>
  <c r="E17873" i="1" s="1"/>
  <c r="F17873" i="1" s="1"/>
  <c r="E17874" i="1" a="1"/>
  <c r="E17874" i="1" s="1"/>
  <c r="F17874" i="1" s="1"/>
  <c r="E17875" i="1" a="1"/>
  <c r="E17875" i="1" s="1"/>
  <c r="F17875" i="1" s="1"/>
  <c r="E17876" i="1" a="1"/>
  <c r="E17876" i="1" s="1"/>
  <c r="F17876" i="1" s="1"/>
  <c r="E17877" i="1" a="1"/>
  <c r="E17877" i="1" s="1"/>
  <c r="F17877" i="1" s="1"/>
  <c r="E17878" i="1" a="1"/>
  <c r="E17878" i="1" s="1"/>
  <c r="F17878" i="1" s="1"/>
  <c r="E17879" i="1" a="1"/>
  <c r="E17879" i="1" s="1"/>
  <c r="F17879" i="1" s="1"/>
  <c r="E17880" i="1" a="1"/>
  <c r="E17880" i="1" s="1"/>
  <c r="F17880" i="1" s="1"/>
  <c r="E17881" i="1" a="1"/>
  <c r="E17881" i="1" s="1"/>
  <c r="F17881" i="1" s="1"/>
  <c r="E17882" i="1" a="1"/>
  <c r="E17882" i="1" s="1"/>
  <c r="F17882" i="1" s="1"/>
  <c r="E17883" i="1" a="1"/>
  <c r="E17883" i="1" s="1"/>
  <c r="F17883" i="1" s="1"/>
  <c r="E17884" i="1" a="1"/>
  <c r="E17884" i="1" s="1"/>
  <c r="F17884" i="1" s="1"/>
  <c r="E17885" i="1" a="1"/>
  <c r="E17885" i="1" s="1"/>
  <c r="F17885" i="1" s="1"/>
  <c r="E17886" i="1" a="1"/>
  <c r="E17886" i="1" s="1"/>
  <c r="F17886" i="1" s="1"/>
  <c r="E17887" i="1" a="1"/>
  <c r="E17887" i="1" s="1"/>
  <c r="F17887" i="1" s="1"/>
  <c r="E17888" i="1" a="1"/>
  <c r="E17888" i="1" s="1"/>
  <c r="F17888" i="1" s="1"/>
  <c r="E17889" i="1" a="1"/>
  <c r="E17889" i="1" s="1"/>
  <c r="F17889" i="1" s="1"/>
  <c r="E17890" i="1" a="1"/>
  <c r="E17890" i="1" s="1"/>
  <c r="F17890" i="1" s="1"/>
  <c r="E17891" i="1" a="1"/>
  <c r="E17891" i="1" s="1"/>
  <c r="F17891" i="1" s="1"/>
  <c r="E17892" i="1" a="1"/>
  <c r="E17892" i="1" s="1"/>
  <c r="F17892" i="1" s="1"/>
  <c r="E17893" i="1" a="1"/>
  <c r="E17893" i="1" s="1"/>
  <c r="F17893" i="1" s="1"/>
  <c r="E17894" i="1" a="1"/>
  <c r="E17894" i="1" s="1"/>
  <c r="F17894" i="1" s="1"/>
  <c r="E17895" i="1" a="1"/>
  <c r="E17895" i="1" s="1"/>
  <c r="F17895" i="1" s="1"/>
  <c r="E17896" i="1" a="1"/>
  <c r="E17896" i="1" s="1"/>
  <c r="F17896" i="1" s="1"/>
  <c r="E17897" i="1" a="1"/>
  <c r="E17897" i="1" s="1"/>
  <c r="F17897" i="1" s="1"/>
  <c r="E17898" i="1" a="1"/>
  <c r="E17898" i="1" s="1"/>
  <c r="F17898" i="1" s="1"/>
  <c r="E17899" i="1" a="1"/>
  <c r="E17899" i="1" s="1"/>
  <c r="F17899" i="1" s="1"/>
  <c r="E17900" i="1" a="1"/>
  <c r="E17900" i="1" s="1"/>
  <c r="F17900" i="1" s="1"/>
  <c r="E17901" i="1" a="1"/>
  <c r="E17901" i="1" s="1"/>
  <c r="F17901" i="1" s="1"/>
  <c r="E17902" i="1" a="1"/>
  <c r="E17902" i="1" s="1"/>
  <c r="F17902" i="1" s="1"/>
  <c r="E17903" i="1" a="1"/>
  <c r="E17903" i="1" s="1"/>
  <c r="F17903" i="1" s="1"/>
  <c r="E17904" i="1" a="1"/>
  <c r="E17904" i="1" s="1"/>
  <c r="F17904" i="1" s="1"/>
  <c r="E17905" i="1" a="1"/>
  <c r="E17905" i="1" s="1"/>
  <c r="F17905" i="1" s="1"/>
  <c r="E17906" i="1" a="1"/>
  <c r="E17906" i="1" s="1"/>
  <c r="F17906" i="1" s="1"/>
  <c r="E17907" i="1" a="1"/>
  <c r="E17907" i="1" s="1"/>
  <c r="F17907" i="1" s="1"/>
  <c r="E17908" i="1" a="1"/>
  <c r="E17908" i="1" s="1"/>
  <c r="F17908" i="1" s="1"/>
  <c r="E17909" i="1" a="1"/>
  <c r="E17909" i="1" s="1"/>
  <c r="F17909" i="1" s="1"/>
  <c r="E17910" i="1" a="1"/>
  <c r="E17910" i="1" s="1"/>
  <c r="F17910" i="1" s="1"/>
  <c r="E17911" i="1" a="1"/>
  <c r="E17911" i="1" s="1"/>
  <c r="F17911" i="1" s="1"/>
  <c r="E17912" i="1" a="1"/>
  <c r="E17912" i="1" s="1"/>
  <c r="F17912" i="1" s="1"/>
  <c r="E17913" i="1" a="1"/>
  <c r="E17913" i="1" s="1"/>
  <c r="F17913" i="1" s="1"/>
  <c r="E17914" i="1" a="1"/>
  <c r="E17914" i="1" s="1"/>
  <c r="F17914" i="1" s="1"/>
  <c r="E17915" i="1" a="1"/>
  <c r="E17915" i="1" s="1"/>
  <c r="F17915" i="1" s="1"/>
  <c r="E17916" i="1" a="1"/>
  <c r="E17916" i="1" s="1"/>
  <c r="F17916" i="1" s="1"/>
  <c r="E17917" i="1" a="1"/>
  <c r="E17917" i="1" s="1"/>
  <c r="F17917" i="1" s="1"/>
  <c r="E17918" i="1" a="1"/>
  <c r="E17918" i="1" s="1"/>
  <c r="F17918" i="1" s="1"/>
  <c r="E17919" i="1" a="1"/>
  <c r="E17919" i="1" s="1"/>
  <c r="F17919" i="1" s="1"/>
  <c r="E17920" i="1" a="1"/>
  <c r="E17920" i="1" s="1"/>
  <c r="F17920" i="1" s="1"/>
  <c r="E17921" i="1" a="1"/>
  <c r="E17921" i="1" s="1"/>
  <c r="F17921" i="1" s="1"/>
  <c r="E17922" i="1" a="1"/>
  <c r="E17922" i="1" s="1"/>
  <c r="F17922" i="1" s="1"/>
  <c r="E17923" i="1" a="1"/>
  <c r="E17923" i="1" s="1"/>
  <c r="F17923" i="1" s="1"/>
  <c r="E17924" i="1" a="1"/>
  <c r="E17924" i="1" s="1"/>
  <c r="F17924" i="1" s="1"/>
  <c r="E17925" i="1" a="1"/>
  <c r="E17925" i="1" s="1"/>
  <c r="F17925" i="1" s="1"/>
  <c r="E17926" i="1" a="1"/>
  <c r="E17926" i="1" s="1"/>
  <c r="F17926" i="1" s="1"/>
  <c r="E17927" i="1" a="1"/>
  <c r="E17927" i="1" s="1"/>
  <c r="F17927" i="1" s="1"/>
  <c r="E17928" i="1" a="1"/>
  <c r="E17928" i="1" s="1"/>
  <c r="F17928" i="1" s="1"/>
  <c r="E17929" i="1" a="1"/>
  <c r="E17929" i="1" s="1"/>
  <c r="F17929" i="1" s="1"/>
  <c r="E17930" i="1" a="1"/>
  <c r="E17930" i="1" s="1"/>
  <c r="F17930" i="1" s="1"/>
  <c r="E17931" i="1" a="1"/>
  <c r="E17931" i="1" s="1"/>
  <c r="F17931" i="1" s="1"/>
  <c r="E17932" i="1" a="1"/>
  <c r="E17932" i="1" s="1"/>
  <c r="F17932" i="1" s="1"/>
  <c r="E17933" i="1" a="1"/>
  <c r="E17933" i="1" s="1"/>
  <c r="F17933" i="1" s="1"/>
  <c r="E17934" i="1" a="1"/>
  <c r="E17934" i="1" s="1"/>
  <c r="F17934" i="1" s="1"/>
  <c r="E17935" i="1" a="1"/>
  <c r="E17935" i="1" s="1"/>
  <c r="F17935" i="1" s="1"/>
  <c r="E17936" i="1" a="1"/>
  <c r="E17936" i="1" s="1"/>
  <c r="F17936" i="1" s="1"/>
  <c r="E17937" i="1" a="1"/>
  <c r="E17937" i="1" s="1"/>
  <c r="F17937" i="1" s="1"/>
  <c r="E17938" i="1" a="1"/>
  <c r="E17938" i="1" s="1"/>
  <c r="F17938" i="1" s="1"/>
  <c r="E17939" i="1" a="1"/>
  <c r="E17939" i="1" s="1"/>
  <c r="F17939" i="1" s="1"/>
  <c r="E17940" i="1" a="1"/>
  <c r="E17940" i="1" s="1"/>
  <c r="F17940" i="1" s="1"/>
  <c r="E17941" i="1" a="1"/>
  <c r="E17941" i="1" s="1"/>
  <c r="F17941" i="1" s="1"/>
  <c r="E17942" i="1" a="1"/>
  <c r="E17942" i="1" s="1"/>
  <c r="F17942" i="1" s="1"/>
  <c r="E17943" i="1" a="1"/>
  <c r="E17943" i="1" s="1"/>
  <c r="F17943" i="1" s="1"/>
  <c r="E17944" i="1" a="1"/>
  <c r="E17944" i="1" s="1"/>
  <c r="F17944" i="1" s="1"/>
  <c r="E17945" i="1" a="1"/>
  <c r="E17945" i="1" s="1"/>
  <c r="F17945" i="1" s="1"/>
  <c r="E17946" i="1" a="1"/>
  <c r="E17946" i="1" s="1"/>
  <c r="F17946" i="1" s="1"/>
  <c r="E17947" i="1" a="1"/>
  <c r="E17947" i="1" s="1"/>
  <c r="F17947" i="1" s="1"/>
  <c r="E17948" i="1" a="1"/>
  <c r="E17948" i="1" s="1"/>
  <c r="F17948" i="1" s="1"/>
  <c r="E17949" i="1" a="1"/>
  <c r="E17949" i="1" s="1"/>
  <c r="F17949" i="1" s="1"/>
  <c r="E17950" i="1" a="1"/>
  <c r="E17950" i="1" s="1"/>
  <c r="F17950" i="1" s="1"/>
  <c r="E17951" i="1" a="1"/>
  <c r="E17951" i="1" s="1"/>
  <c r="F17951" i="1" s="1"/>
  <c r="E17952" i="1" a="1"/>
  <c r="E17952" i="1" s="1"/>
  <c r="F17952" i="1" s="1"/>
  <c r="E17953" i="1" a="1"/>
  <c r="E17953" i="1" s="1"/>
  <c r="F17953" i="1" s="1"/>
  <c r="E17954" i="1" a="1"/>
  <c r="E17954" i="1" s="1"/>
  <c r="F17954" i="1" s="1"/>
  <c r="E17955" i="1" a="1"/>
  <c r="E17955" i="1" s="1"/>
  <c r="F17955" i="1" s="1"/>
  <c r="E17956" i="1" a="1"/>
  <c r="E17956" i="1" s="1"/>
  <c r="F17956" i="1" s="1"/>
  <c r="E17957" i="1" a="1"/>
  <c r="E17957" i="1" s="1"/>
  <c r="F17957" i="1" s="1"/>
  <c r="E17958" i="1" a="1"/>
  <c r="E17958" i="1" s="1"/>
  <c r="F17958" i="1" s="1"/>
  <c r="E17959" i="1" a="1"/>
  <c r="E17959" i="1" s="1"/>
  <c r="F17959" i="1" s="1"/>
  <c r="E17960" i="1" a="1"/>
  <c r="E17960" i="1" s="1"/>
  <c r="F17960" i="1" s="1"/>
  <c r="E17961" i="1" a="1"/>
  <c r="E17961" i="1" s="1"/>
  <c r="F17961" i="1" s="1"/>
  <c r="E17962" i="1" a="1"/>
  <c r="E17962" i="1" s="1"/>
  <c r="F17962" i="1" s="1"/>
  <c r="E17963" i="1" a="1"/>
  <c r="E17963" i="1" s="1"/>
  <c r="F17963" i="1" s="1"/>
  <c r="E17964" i="1" a="1"/>
  <c r="E17964" i="1" s="1"/>
  <c r="F17964" i="1" s="1"/>
  <c r="E17965" i="1" a="1"/>
  <c r="E17965" i="1" s="1"/>
  <c r="F17965" i="1" s="1"/>
  <c r="E17966" i="1" a="1"/>
  <c r="E17966" i="1" s="1"/>
  <c r="F17966" i="1" s="1"/>
  <c r="E17967" i="1" a="1"/>
  <c r="E17967" i="1" s="1"/>
  <c r="F17967" i="1" s="1"/>
  <c r="E17968" i="1" a="1"/>
  <c r="E17968" i="1" s="1"/>
  <c r="F17968" i="1" s="1"/>
  <c r="E17969" i="1" a="1"/>
  <c r="E17969" i="1" s="1"/>
  <c r="F17969" i="1" s="1"/>
  <c r="E17970" i="1" a="1"/>
  <c r="E17970" i="1" s="1"/>
  <c r="F17970" i="1" s="1"/>
  <c r="E17971" i="1" a="1"/>
  <c r="E17971" i="1" s="1"/>
  <c r="F17971" i="1" s="1"/>
  <c r="E17972" i="1" a="1"/>
  <c r="E17972" i="1" s="1"/>
  <c r="F17972" i="1" s="1"/>
  <c r="E17973" i="1" a="1"/>
  <c r="E17973" i="1" s="1"/>
  <c r="F17973" i="1" s="1"/>
  <c r="E17974" i="1" a="1"/>
  <c r="E17974" i="1" s="1"/>
  <c r="F17974" i="1" s="1"/>
  <c r="E17975" i="1" a="1"/>
  <c r="E17975" i="1" s="1"/>
  <c r="F17975" i="1" s="1"/>
  <c r="E17976" i="1" a="1"/>
  <c r="E17976" i="1" s="1"/>
  <c r="F17976" i="1" s="1"/>
  <c r="E17977" i="1" a="1"/>
  <c r="E17977" i="1" s="1"/>
  <c r="F17977" i="1" s="1"/>
  <c r="E17978" i="1" a="1"/>
  <c r="E17978" i="1" s="1"/>
  <c r="F17978" i="1" s="1"/>
  <c r="E17979" i="1" a="1"/>
  <c r="E17979" i="1" s="1"/>
  <c r="F17979" i="1" s="1"/>
  <c r="E17980" i="1" a="1"/>
  <c r="E17980" i="1" s="1"/>
  <c r="F17980" i="1" s="1"/>
  <c r="E17981" i="1" a="1"/>
  <c r="E17981" i="1" s="1"/>
  <c r="F17981" i="1" s="1"/>
  <c r="E17982" i="1" a="1"/>
  <c r="E17982" i="1" s="1"/>
  <c r="F17982" i="1" s="1"/>
  <c r="E17983" i="1" a="1"/>
  <c r="E17983" i="1" s="1"/>
  <c r="F17983" i="1" s="1"/>
  <c r="E17984" i="1" a="1"/>
  <c r="E17984" i="1" s="1"/>
  <c r="F17984" i="1" s="1"/>
  <c r="E17985" i="1" a="1"/>
  <c r="E17985" i="1" s="1"/>
  <c r="F17985" i="1" s="1"/>
  <c r="E17986" i="1" a="1"/>
  <c r="E17986" i="1" s="1"/>
  <c r="F17986" i="1" s="1"/>
  <c r="E17987" i="1" a="1"/>
  <c r="E17987" i="1" s="1"/>
  <c r="F17987" i="1" s="1"/>
  <c r="E17988" i="1" a="1"/>
  <c r="E17988" i="1" s="1"/>
  <c r="F17988" i="1" s="1"/>
  <c r="E17989" i="1" a="1"/>
  <c r="E17989" i="1" s="1"/>
  <c r="F17989" i="1" s="1"/>
  <c r="E17990" i="1" a="1"/>
  <c r="E17990" i="1" s="1"/>
  <c r="F17990" i="1" s="1"/>
  <c r="E17991" i="1" a="1"/>
  <c r="E17991" i="1" s="1"/>
  <c r="F17991" i="1" s="1"/>
  <c r="E17992" i="1" a="1"/>
  <c r="E17992" i="1" s="1"/>
  <c r="F17992" i="1" s="1"/>
  <c r="E17993" i="1" a="1"/>
  <c r="E17993" i="1" s="1"/>
  <c r="F17993" i="1" s="1"/>
  <c r="E17994" i="1" a="1"/>
  <c r="E17994" i="1" s="1"/>
  <c r="F17994" i="1" s="1"/>
  <c r="E17995" i="1" a="1"/>
  <c r="E17995" i="1" s="1"/>
  <c r="F17995" i="1" s="1"/>
  <c r="E17996" i="1" a="1"/>
  <c r="E17996" i="1" s="1"/>
  <c r="F17996" i="1" s="1"/>
  <c r="E17997" i="1" a="1"/>
  <c r="E17997" i="1" s="1"/>
  <c r="F17997" i="1" s="1"/>
  <c r="E17998" i="1" a="1"/>
  <c r="E17998" i="1" s="1"/>
  <c r="F17998" i="1" s="1"/>
  <c r="E17999" i="1" a="1"/>
  <c r="E17999" i="1" s="1"/>
  <c r="F17999" i="1" s="1"/>
  <c r="E18000" i="1" a="1"/>
  <c r="E18000" i="1" s="1"/>
  <c r="F18000" i="1" s="1"/>
  <c r="E18001" i="1" a="1"/>
  <c r="E18001" i="1" s="1"/>
  <c r="F18001" i="1" s="1"/>
  <c r="E18002" i="1" a="1"/>
  <c r="E18002" i="1" s="1"/>
  <c r="F18002" i="1" s="1"/>
  <c r="E18003" i="1" a="1"/>
  <c r="E18003" i="1" s="1"/>
  <c r="F18003" i="1" s="1"/>
  <c r="E18004" i="1" a="1"/>
  <c r="E18004" i="1" s="1"/>
  <c r="F18004" i="1" s="1"/>
  <c r="E18005" i="1" a="1"/>
  <c r="E18005" i="1" s="1"/>
  <c r="F18005" i="1" s="1"/>
  <c r="E18006" i="1" a="1"/>
  <c r="E18006" i="1" s="1"/>
  <c r="F18006" i="1" s="1"/>
  <c r="E18007" i="1" a="1"/>
  <c r="E18007" i="1" s="1"/>
  <c r="F18007" i="1" s="1"/>
  <c r="E18008" i="1" a="1"/>
  <c r="E18008" i="1" s="1"/>
  <c r="F18008" i="1" s="1"/>
  <c r="E18009" i="1" a="1"/>
  <c r="E18009" i="1" s="1"/>
  <c r="F18009" i="1" s="1"/>
  <c r="E18010" i="1" a="1"/>
  <c r="E18010" i="1" s="1"/>
  <c r="F18010" i="1" s="1"/>
  <c r="E18011" i="1" a="1"/>
  <c r="E18011" i="1" s="1"/>
  <c r="F18011" i="1" s="1"/>
  <c r="E18012" i="1" a="1"/>
  <c r="E18012" i="1" s="1"/>
  <c r="F18012" i="1" s="1"/>
  <c r="E18013" i="1" a="1"/>
  <c r="E18013" i="1" s="1"/>
  <c r="F18013" i="1" s="1"/>
  <c r="E18014" i="1" a="1"/>
  <c r="E18014" i="1" s="1"/>
  <c r="F18014" i="1" s="1"/>
  <c r="E18015" i="1" a="1"/>
  <c r="E18015" i="1" s="1"/>
  <c r="F18015" i="1" s="1"/>
  <c r="E18016" i="1" a="1"/>
  <c r="E18016" i="1" s="1"/>
  <c r="F18016" i="1" s="1"/>
  <c r="E18017" i="1" a="1"/>
  <c r="E18017" i="1" s="1"/>
  <c r="F18017" i="1" s="1"/>
  <c r="E18018" i="1" a="1"/>
  <c r="E18018" i="1" s="1"/>
  <c r="F18018" i="1" s="1"/>
  <c r="E18019" i="1" a="1"/>
  <c r="E18019" i="1" s="1"/>
  <c r="F18019" i="1" s="1"/>
  <c r="E18020" i="1" a="1"/>
  <c r="E18020" i="1" s="1"/>
  <c r="F18020" i="1" s="1"/>
  <c r="E18021" i="1" a="1"/>
  <c r="E18021" i="1" s="1"/>
  <c r="F18021" i="1" s="1"/>
  <c r="E18022" i="1" a="1"/>
  <c r="E18022" i="1" s="1"/>
  <c r="F18022" i="1" s="1"/>
  <c r="E18023" i="1" a="1"/>
  <c r="E18023" i="1" s="1"/>
  <c r="F18023" i="1" s="1"/>
  <c r="E18024" i="1" a="1"/>
  <c r="E18024" i="1" s="1"/>
  <c r="F18024" i="1" s="1"/>
  <c r="E18025" i="1" a="1"/>
  <c r="E18025" i="1" s="1"/>
  <c r="F18025" i="1" s="1"/>
  <c r="E18026" i="1" a="1"/>
  <c r="E18026" i="1" s="1"/>
  <c r="F18026" i="1" s="1"/>
  <c r="E18027" i="1" a="1"/>
  <c r="E18027" i="1" s="1"/>
  <c r="F18027" i="1" s="1"/>
  <c r="E18028" i="1" a="1"/>
  <c r="E18028" i="1" s="1"/>
  <c r="F18028" i="1" s="1"/>
  <c r="E18029" i="1" a="1"/>
  <c r="E18029" i="1" s="1"/>
  <c r="F18029" i="1" s="1"/>
  <c r="E18030" i="1" a="1"/>
  <c r="E18030" i="1" s="1"/>
  <c r="F18030" i="1" s="1"/>
  <c r="E18031" i="1" a="1"/>
  <c r="E18031" i="1" s="1"/>
  <c r="F18031" i="1" s="1"/>
  <c r="E18032" i="1" a="1"/>
  <c r="E18032" i="1" s="1"/>
  <c r="F18032" i="1" s="1"/>
  <c r="E18033" i="1" a="1"/>
  <c r="E18033" i="1" s="1"/>
  <c r="F18033" i="1" s="1"/>
  <c r="E18034" i="1" a="1"/>
  <c r="E18034" i="1" s="1"/>
  <c r="F18034" i="1" s="1"/>
  <c r="E18035" i="1" a="1"/>
  <c r="E18035" i="1" s="1"/>
  <c r="F18035" i="1" s="1"/>
  <c r="E18036" i="1" a="1"/>
  <c r="E18036" i="1" s="1"/>
  <c r="F18036" i="1" s="1"/>
  <c r="E18037" i="1" a="1"/>
  <c r="E18037" i="1" s="1"/>
  <c r="F18037" i="1" s="1"/>
  <c r="E18038" i="1" a="1"/>
  <c r="E18038" i="1" s="1"/>
  <c r="F18038" i="1" s="1"/>
  <c r="E18039" i="1" a="1"/>
  <c r="E18039" i="1" s="1"/>
  <c r="F18039" i="1" s="1"/>
  <c r="E18040" i="1" a="1"/>
  <c r="E18040" i="1" s="1"/>
  <c r="F18040" i="1" s="1"/>
  <c r="E18041" i="1" a="1"/>
  <c r="E18041" i="1" s="1"/>
  <c r="F18041" i="1" s="1"/>
  <c r="E18042" i="1" a="1"/>
  <c r="E18042" i="1" s="1"/>
  <c r="F18042" i="1" s="1"/>
  <c r="E18043" i="1" a="1"/>
  <c r="E18043" i="1" s="1"/>
  <c r="F18043" i="1" s="1"/>
  <c r="E18044" i="1" a="1"/>
  <c r="E18044" i="1" s="1"/>
  <c r="F18044" i="1" s="1"/>
  <c r="E18045" i="1" a="1"/>
  <c r="E18045" i="1" s="1"/>
  <c r="F18045" i="1" s="1"/>
  <c r="E18046" i="1" a="1"/>
  <c r="E18046" i="1" s="1"/>
  <c r="F18046" i="1" s="1"/>
  <c r="E18047" i="1" a="1"/>
  <c r="E18047" i="1" s="1"/>
  <c r="F18047" i="1" s="1"/>
  <c r="E18048" i="1" a="1"/>
  <c r="E18048" i="1" s="1"/>
  <c r="F18048" i="1" s="1"/>
  <c r="E18049" i="1" a="1"/>
  <c r="E18049" i="1" s="1"/>
  <c r="F18049" i="1" s="1"/>
  <c r="E18050" i="1" a="1"/>
  <c r="E18050" i="1" s="1"/>
  <c r="F18050" i="1" s="1"/>
  <c r="E18051" i="1" a="1"/>
  <c r="E18051" i="1" s="1"/>
  <c r="F18051" i="1" s="1"/>
  <c r="E18052" i="1" a="1"/>
  <c r="E18052" i="1" s="1"/>
  <c r="F18052" i="1" s="1"/>
  <c r="E18053" i="1" a="1"/>
  <c r="E18053" i="1" s="1"/>
  <c r="F18053" i="1" s="1"/>
  <c r="E18054" i="1" a="1"/>
  <c r="E18054" i="1" s="1"/>
  <c r="F18054" i="1" s="1"/>
  <c r="E18055" i="1" a="1"/>
  <c r="E18055" i="1" s="1"/>
  <c r="F18055" i="1" s="1"/>
  <c r="E18056" i="1" a="1"/>
  <c r="E18056" i="1" s="1"/>
  <c r="F18056" i="1" s="1"/>
  <c r="E18057" i="1" a="1"/>
  <c r="E18057" i="1" s="1"/>
  <c r="F18057" i="1" s="1"/>
  <c r="E18058" i="1" a="1"/>
  <c r="E18058" i="1" s="1"/>
  <c r="F18058" i="1" s="1"/>
  <c r="E18059" i="1" a="1"/>
  <c r="E18059" i="1" s="1"/>
  <c r="F18059" i="1" s="1"/>
  <c r="E18060" i="1" a="1"/>
  <c r="E18060" i="1" s="1"/>
  <c r="F18060" i="1" s="1"/>
  <c r="E18061" i="1" a="1"/>
  <c r="E18061" i="1" s="1"/>
  <c r="F18061" i="1" s="1"/>
  <c r="E18062" i="1" a="1"/>
  <c r="E18062" i="1" s="1"/>
  <c r="F18062" i="1" s="1"/>
  <c r="E18063" i="1" a="1"/>
  <c r="E18063" i="1" s="1"/>
  <c r="F18063" i="1" s="1"/>
  <c r="E18064" i="1" a="1"/>
  <c r="E18064" i="1" s="1"/>
  <c r="F18064" i="1" s="1"/>
  <c r="E18065" i="1" a="1"/>
  <c r="E18065" i="1" s="1"/>
  <c r="E18066" i="1" a="1"/>
  <c r="E18066" i="1" s="1"/>
  <c r="F18066" i="1" s="1"/>
  <c r="E18067" i="1" a="1"/>
  <c r="E18067" i="1" s="1"/>
  <c r="F18067" i="1" s="1"/>
  <c r="E18068" i="1" a="1"/>
  <c r="E18068" i="1" s="1"/>
  <c r="F18068" i="1" s="1"/>
  <c r="E18069" i="1" a="1"/>
  <c r="E18069" i="1" s="1"/>
  <c r="F18069" i="1" s="1"/>
  <c r="E18070" i="1" a="1"/>
  <c r="E18070" i="1" s="1"/>
  <c r="F18070" i="1" s="1"/>
  <c r="E18071" i="1" a="1"/>
  <c r="E18071" i="1" s="1"/>
  <c r="F18071" i="1" s="1"/>
  <c r="E18072" i="1" a="1"/>
  <c r="E18072" i="1" s="1"/>
  <c r="F18072" i="1" s="1"/>
  <c r="E18073" i="1" a="1"/>
  <c r="E18073" i="1" s="1"/>
  <c r="F18073" i="1" s="1"/>
  <c r="E18074" i="1" a="1"/>
  <c r="E18074" i="1" s="1"/>
  <c r="F18074" i="1" s="1"/>
  <c r="E18075" i="1" a="1"/>
  <c r="E18075" i="1" s="1"/>
  <c r="F18075" i="1" s="1"/>
  <c r="E18076" i="1" a="1"/>
  <c r="E18076" i="1" s="1"/>
  <c r="F18076" i="1" s="1"/>
  <c r="E18077" i="1" a="1"/>
  <c r="E18077" i="1" s="1"/>
  <c r="F18077" i="1" s="1"/>
  <c r="E18078" i="1" a="1"/>
  <c r="E18078" i="1" s="1"/>
  <c r="F18078" i="1" s="1"/>
  <c r="E18079" i="1" a="1"/>
  <c r="E18079" i="1" s="1"/>
  <c r="F18079" i="1" s="1"/>
  <c r="E18080" i="1" a="1"/>
  <c r="E18080" i="1" s="1"/>
  <c r="F18080" i="1" s="1"/>
  <c r="E18081" i="1" a="1"/>
  <c r="E18081" i="1" s="1"/>
  <c r="F18081" i="1" s="1"/>
  <c r="E18082" i="1" a="1"/>
  <c r="E18082" i="1" s="1"/>
  <c r="F18082" i="1" s="1"/>
  <c r="E18083" i="1" a="1"/>
  <c r="E18083" i="1" s="1"/>
  <c r="F18083" i="1" s="1"/>
  <c r="E18084" i="1" a="1"/>
  <c r="E18084" i="1" s="1"/>
  <c r="F18084" i="1" s="1"/>
  <c r="E18085" i="1" a="1"/>
  <c r="E18085" i="1" s="1"/>
  <c r="F18085" i="1" s="1"/>
  <c r="E18086" i="1" a="1"/>
  <c r="E18086" i="1" s="1"/>
  <c r="F18086" i="1" s="1"/>
  <c r="E18087" i="1" a="1"/>
  <c r="E18087" i="1" s="1"/>
  <c r="F18087" i="1" s="1"/>
  <c r="E18088" i="1" a="1"/>
  <c r="E18088" i="1" s="1"/>
  <c r="F18088" i="1" s="1"/>
  <c r="E18089" i="1" a="1"/>
  <c r="E18089" i="1" s="1"/>
  <c r="F18089" i="1" s="1"/>
  <c r="E18090" i="1" a="1"/>
  <c r="E18090" i="1" s="1"/>
  <c r="F18090" i="1" s="1"/>
  <c r="E18091" i="1" a="1"/>
  <c r="E18091" i="1" s="1"/>
  <c r="F18091" i="1" s="1"/>
  <c r="E18092" i="1" a="1"/>
  <c r="E18092" i="1" s="1"/>
  <c r="F18092" i="1" s="1"/>
  <c r="E18093" i="1" a="1"/>
  <c r="E18093" i="1" s="1"/>
  <c r="F18093" i="1" s="1"/>
  <c r="E18094" i="1" a="1"/>
  <c r="E18094" i="1" s="1"/>
  <c r="F18094" i="1" s="1"/>
  <c r="E18095" i="1" a="1"/>
  <c r="E18095" i="1" s="1"/>
  <c r="F18095" i="1" s="1"/>
  <c r="E18096" i="1" a="1"/>
  <c r="E18096" i="1" s="1"/>
  <c r="F18096" i="1" s="1"/>
  <c r="E18097" i="1" a="1"/>
  <c r="E18097" i="1" s="1"/>
  <c r="F18097" i="1" s="1"/>
  <c r="E18098" i="1" a="1"/>
  <c r="E18098" i="1" s="1"/>
  <c r="F18098" i="1" s="1"/>
  <c r="E18099" i="1" a="1"/>
  <c r="E18099" i="1" s="1"/>
  <c r="F18099" i="1" s="1"/>
  <c r="E18100" i="1" a="1"/>
  <c r="E18100" i="1" s="1"/>
  <c r="F18100" i="1" s="1"/>
  <c r="E18101" i="1" a="1"/>
  <c r="E18101" i="1" s="1"/>
  <c r="F18101" i="1" s="1"/>
  <c r="E18102" i="1" a="1"/>
  <c r="E18102" i="1" s="1"/>
  <c r="F18102" i="1" s="1"/>
  <c r="E18103" i="1" a="1"/>
  <c r="E18103" i="1" s="1"/>
  <c r="F18103" i="1" s="1"/>
  <c r="E18104" i="1" a="1"/>
  <c r="E18104" i="1" s="1"/>
  <c r="F18104" i="1" s="1"/>
  <c r="E18105" i="1" a="1"/>
  <c r="E18105" i="1" s="1"/>
  <c r="F18105" i="1" s="1"/>
  <c r="E18106" i="1" a="1"/>
  <c r="E18106" i="1" s="1"/>
  <c r="F18106" i="1" s="1"/>
  <c r="E18107" i="1" a="1"/>
  <c r="E18107" i="1" s="1"/>
  <c r="F18107" i="1" s="1"/>
  <c r="E18108" i="1" a="1"/>
  <c r="E18108" i="1" s="1"/>
  <c r="F18108" i="1" s="1"/>
  <c r="E18109" i="1" a="1"/>
  <c r="E18109" i="1" s="1"/>
  <c r="F18109" i="1" s="1"/>
  <c r="E18110" i="1" a="1"/>
  <c r="E18110" i="1" s="1"/>
  <c r="F18110" i="1" s="1"/>
  <c r="E18111" i="1" a="1"/>
  <c r="E18111" i="1" s="1"/>
  <c r="F18111" i="1" s="1"/>
  <c r="E18112" i="1" a="1"/>
  <c r="E18112" i="1" s="1"/>
  <c r="F18112" i="1" s="1"/>
  <c r="E18113" i="1" a="1"/>
  <c r="E18113" i="1" s="1"/>
  <c r="F18113" i="1" s="1"/>
  <c r="E18114" i="1" a="1"/>
  <c r="E18114" i="1" s="1"/>
  <c r="F18114" i="1" s="1"/>
  <c r="E18115" i="1" a="1"/>
  <c r="E18115" i="1" s="1"/>
  <c r="F18115" i="1" s="1"/>
  <c r="E18116" i="1" a="1"/>
  <c r="E18116" i="1" s="1"/>
  <c r="F18116" i="1" s="1"/>
  <c r="E18117" i="1" a="1"/>
  <c r="E18117" i="1" s="1"/>
  <c r="F18117" i="1" s="1"/>
  <c r="E18118" i="1" a="1"/>
  <c r="E18118" i="1" s="1"/>
  <c r="F18118" i="1" s="1"/>
  <c r="E18119" i="1" a="1"/>
  <c r="E18119" i="1" s="1"/>
  <c r="F18119" i="1" s="1"/>
  <c r="E18120" i="1" a="1"/>
  <c r="E18120" i="1" s="1"/>
  <c r="F18120" i="1" s="1"/>
  <c r="E18121" i="1" a="1"/>
  <c r="E18121" i="1" s="1"/>
  <c r="F18121" i="1" s="1"/>
  <c r="E18122" i="1" a="1"/>
  <c r="E18122" i="1" s="1"/>
  <c r="F18122" i="1" s="1"/>
  <c r="E18123" i="1" a="1"/>
  <c r="E18123" i="1" s="1"/>
  <c r="F18123" i="1" s="1"/>
  <c r="E18124" i="1" a="1"/>
  <c r="E18124" i="1" s="1"/>
  <c r="F18124" i="1" s="1"/>
  <c r="E18125" i="1" a="1"/>
  <c r="E18125" i="1" s="1"/>
  <c r="F18125" i="1" s="1"/>
  <c r="E18126" i="1" a="1"/>
  <c r="E18126" i="1" s="1"/>
  <c r="F18126" i="1" s="1"/>
  <c r="E18127" i="1" a="1"/>
  <c r="E18127" i="1" s="1"/>
  <c r="F18127" i="1" s="1"/>
  <c r="E18128" i="1" a="1"/>
  <c r="E18128" i="1" s="1"/>
  <c r="F18128" i="1" s="1"/>
  <c r="E18129" i="1" a="1"/>
  <c r="E18129" i="1" s="1"/>
  <c r="F18129" i="1" s="1"/>
  <c r="E18130" i="1" a="1"/>
  <c r="E18130" i="1" s="1"/>
  <c r="F18130" i="1" s="1"/>
  <c r="E18131" i="1" a="1"/>
  <c r="E18131" i="1" s="1"/>
  <c r="F18131" i="1" s="1"/>
  <c r="E18132" i="1" a="1"/>
  <c r="E18132" i="1" s="1"/>
  <c r="F18132" i="1" s="1"/>
  <c r="E18133" i="1" a="1"/>
  <c r="E18133" i="1" s="1"/>
  <c r="F18133" i="1" s="1"/>
  <c r="E18134" i="1" a="1"/>
  <c r="E18134" i="1" s="1"/>
  <c r="F18134" i="1" s="1"/>
  <c r="E18135" i="1" a="1"/>
  <c r="E18135" i="1" s="1"/>
  <c r="F18135" i="1" s="1"/>
  <c r="E18136" i="1" a="1"/>
  <c r="E18136" i="1" s="1"/>
  <c r="F18136" i="1" s="1"/>
  <c r="E18137" i="1" a="1"/>
  <c r="E18137" i="1" s="1"/>
  <c r="F18137" i="1" s="1"/>
  <c r="E18138" i="1" a="1"/>
  <c r="E18138" i="1" s="1"/>
  <c r="F18138" i="1" s="1"/>
  <c r="E18139" i="1" a="1"/>
  <c r="E18139" i="1" s="1"/>
  <c r="F18139" i="1" s="1"/>
  <c r="E18140" i="1" a="1"/>
  <c r="E18140" i="1" s="1"/>
  <c r="F18140" i="1" s="1"/>
  <c r="E18141" i="1" a="1"/>
  <c r="E18141" i="1" s="1"/>
  <c r="F18141" i="1" s="1"/>
  <c r="E18142" i="1" a="1"/>
  <c r="E18142" i="1" s="1"/>
  <c r="F18142" i="1" s="1"/>
  <c r="E18143" i="1" a="1"/>
  <c r="E18143" i="1" s="1"/>
  <c r="F18143" i="1" s="1"/>
  <c r="E18144" i="1" a="1"/>
  <c r="E18144" i="1" s="1"/>
  <c r="F18144" i="1" s="1"/>
  <c r="E18145" i="1" a="1"/>
  <c r="E18145" i="1" s="1"/>
  <c r="F18145" i="1" s="1"/>
  <c r="E18146" i="1" a="1"/>
  <c r="E18146" i="1" s="1"/>
  <c r="F18146" i="1" s="1"/>
  <c r="E18147" i="1" a="1"/>
  <c r="E18147" i="1" s="1"/>
  <c r="F18147" i="1" s="1"/>
  <c r="E18148" i="1" a="1"/>
  <c r="E18148" i="1" s="1"/>
  <c r="F18148" i="1" s="1"/>
  <c r="E18149" i="1" a="1"/>
  <c r="E18149" i="1" s="1"/>
  <c r="F18149" i="1" s="1"/>
  <c r="E18150" i="1" a="1"/>
  <c r="E18150" i="1" s="1"/>
  <c r="F18150" i="1" s="1"/>
  <c r="E18151" i="1" a="1"/>
  <c r="E18151" i="1" s="1"/>
  <c r="F18151" i="1" s="1"/>
  <c r="E18152" i="1" a="1"/>
  <c r="E18152" i="1" s="1"/>
  <c r="F18152" i="1" s="1"/>
  <c r="E18153" i="1" a="1"/>
  <c r="E18153" i="1" s="1"/>
  <c r="F18153" i="1" s="1"/>
  <c r="E18154" i="1" a="1"/>
  <c r="E18154" i="1" s="1"/>
  <c r="F18154" i="1" s="1"/>
  <c r="E18155" i="1" a="1"/>
  <c r="E18155" i="1" s="1"/>
  <c r="F18155" i="1" s="1"/>
  <c r="E18156" i="1" a="1"/>
  <c r="E18156" i="1" s="1"/>
  <c r="F18156" i="1" s="1"/>
  <c r="E18157" i="1" a="1"/>
  <c r="E18157" i="1" s="1"/>
  <c r="F18157" i="1" s="1"/>
  <c r="E18158" i="1" a="1"/>
  <c r="E18158" i="1" s="1"/>
  <c r="F18158" i="1" s="1"/>
  <c r="E18159" i="1" a="1"/>
  <c r="E18159" i="1" s="1"/>
  <c r="F18159" i="1" s="1"/>
  <c r="E18160" i="1" a="1"/>
  <c r="E18160" i="1" s="1"/>
  <c r="F18160" i="1" s="1"/>
  <c r="E18161" i="1" a="1"/>
  <c r="E18161" i="1" s="1"/>
  <c r="F18161" i="1" s="1"/>
  <c r="E18162" i="1" a="1"/>
  <c r="E18162" i="1" s="1"/>
  <c r="F18162" i="1" s="1"/>
  <c r="E18163" i="1" a="1"/>
  <c r="E18163" i="1" s="1"/>
  <c r="F18163" i="1" s="1"/>
  <c r="E18164" i="1" a="1"/>
  <c r="E18164" i="1" s="1"/>
  <c r="F18164" i="1" s="1"/>
  <c r="E18165" i="1" a="1"/>
  <c r="E18165" i="1" s="1"/>
  <c r="F18165" i="1" s="1"/>
  <c r="E18166" i="1" a="1"/>
  <c r="E18166" i="1" s="1"/>
  <c r="F18166" i="1" s="1"/>
  <c r="E18167" i="1" a="1"/>
  <c r="E18167" i="1" s="1"/>
  <c r="F18167" i="1" s="1"/>
  <c r="E18168" i="1" a="1"/>
  <c r="E18168" i="1" s="1"/>
  <c r="F18168" i="1" s="1"/>
  <c r="E18169" i="1" a="1"/>
  <c r="E18169" i="1" s="1"/>
  <c r="F18169" i="1" s="1"/>
  <c r="E18170" i="1" a="1"/>
  <c r="E18170" i="1" s="1"/>
  <c r="F18170" i="1" s="1"/>
  <c r="E18171" i="1" a="1"/>
  <c r="E18171" i="1" s="1"/>
  <c r="F18171" i="1" s="1"/>
  <c r="E18172" i="1" a="1"/>
  <c r="E18172" i="1" s="1"/>
  <c r="F18172" i="1" s="1"/>
  <c r="E18173" i="1" a="1"/>
  <c r="E18173" i="1" s="1"/>
  <c r="F18173" i="1" s="1"/>
  <c r="E18174" i="1" a="1"/>
  <c r="E18174" i="1" s="1"/>
  <c r="F18174" i="1" s="1"/>
  <c r="E18175" i="1" a="1"/>
  <c r="E18175" i="1" s="1"/>
  <c r="F18175" i="1" s="1"/>
  <c r="E18176" i="1" a="1"/>
  <c r="E18176" i="1" s="1"/>
  <c r="F18176" i="1" s="1"/>
  <c r="E18177" i="1" a="1"/>
  <c r="E18177" i="1" s="1"/>
  <c r="F18177" i="1" s="1"/>
  <c r="E18178" i="1" a="1"/>
  <c r="E18178" i="1" s="1"/>
  <c r="F18178" i="1" s="1"/>
  <c r="E18179" i="1" a="1"/>
  <c r="E18179" i="1" s="1"/>
  <c r="F18179" i="1" s="1"/>
  <c r="E18180" i="1" a="1"/>
  <c r="E18180" i="1" s="1"/>
  <c r="F18180" i="1" s="1"/>
  <c r="E18181" i="1" a="1"/>
  <c r="E18181" i="1" s="1"/>
  <c r="F18181" i="1" s="1"/>
  <c r="E18182" i="1" a="1"/>
  <c r="E18182" i="1" s="1"/>
  <c r="F18182" i="1" s="1"/>
  <c r="E18183" i="1" a="1"/>
  <c r="E18183" i="1" s="1"/>
  <c r="F18183" i="1" s="1"/>
  <c r="E18184" i="1" a="1"/>
  <c r="E18184" i="1" s="1"/>
  <c r="F18184" i="1" s="1"/>
  <c r="E18185" i="1" a="1"/>
  <c r="E18185" i="1" s="1"/>
  <c r="F18185" i="1" s="1"/>
  <c r="E18186" i="1" a="1"/>
  <c r="E18186" i="1" s="1"/>
  <c r="F18186" i="1" s="1"/>
  <c r="E18187" i="1" a="1"/>
  <c r="E18187" i="1" s="1"/>
  <c r="F18187" i="1" s="1"/>
  <c r="E18188" i="1" a="1"/>
  <c r="E18188" i="1" s="1"/>
  <c r="F18188" i="1" s="1"/>
  <c r="E18189" i="1" a="1"/>
  <c r="E18189" i="1" s="1"/>
  <c r="F18189" i="1" s="1"/>
  <c r="E18190" i="1" a="1"/>
  <c r="E18190" i="1" s="1"/>
  <c r="F18190" i="1" s="1"/>
  <c r="E18191" i="1" a="1"/>
  <c r="E18191" i="1" s="1"/>
  <c r="F18191" i="1" s="1"/>
  <c r="E18192" i="1" a="1"/>
  <c r="E18192" i="1" s="1"/>
  <c r="F18192" i="1" s="1"/>
  <c r="E18193" i="1" a="1"/>
  <c r="E18193" i="1" s="1"/>
  <c r="F18193" i="1" s="1"/>
  <c r="E18194" i="1" a="1"/>
  <c r="E18194" i="1" s="1"/>
  <c r="F18194" i="1" s="1"/>
  <c r="E18195" i="1" a="1"/>
  <c r="E18195" i="1" s="1"/>
  <c r="F18195" i="1" s="1"/>
  <c r="E18196" i="1" a="1"/>
  <c r="E18196" i="1" s="1"/>
  <c r="F18196" i="1" s="1"/>
  <c r="E18197" i="1" a="1"/>
  <c r="E18197" i="1" s="1"/>
  <c r="F18197" i="1" s="1"/>
  <c r="E18198" i="1" a="1"/>
  <c r="E18198" i="1" s="1"/>
  <c r="F18198" i="1" s="1"/>
  <c r="E18199" i="1" a="1"/>
  <c r="E18199" i="1" s="1"/>
  <c r="F18199" i="1" s="1"/>
  <c r="E18200" i="1" a="1"/>
  <c r="E18200" i="1" s="1"/>
  <c r="F18200" i="1" s="1"/>
  <c r="E18201" i="1" a="1"/>
  <c r="E18201" i="1" s="1"/>
  <c r="F18201" i="1" s="1"/>
  <c r="E18202" i="1" a="1"/>
  <c r="E18202" i="1" s="1"/>
  <c r="F18202" i="1" s="1"/>
  <c r="E18203" i="1" a="1"/>
  <c r="E18203" i="1" s="1"/>
  <c r="F18203" i="1" s="1"/>
  <c r="E18204" i="1" a="1"/>
  <c r="E18204" i="1" s="1"/>
  <c r="F18204" i="1" s="1"/>
  <c r="E18205" i="1" a="1"/>
  <c r="E18205" i="1" s="1"/>
  <c r="F18205" i="1" s="1"/>
  <c r="E18206" i="1" a="1"/>
  <c r="E18206" i="1" s="1"/>
  <c r="F18206" i="1" s="1"/>
  <c r="E18207" i="1" a="1"/>
  <c r="E18207" i="1" s="1"/>
  <c r="F18207" i="1" s="1"/>
  <c r="E18208" i="1" a="1"/>
  <c r="E18208" i="1" s="1"/>
  <c r="F18208" i="1" s="1"/>
  <c r="E18209" i="1" a="1"/>
  <c r="E18209" i="1" s="1"/>
  <c r="F18209" i="1" s="1"/>
  <c r="E18210" i="1" a="1"/>
  <c r="E18210" i="1" s="1"/>
  <c r="F18210" i="1" s="1"/>
  <c r="E18211" i="1" a="1"/>
  <c r="E18211" i="1" s="1"/>
  <c r="F18211" i="1" s="1"/>
  <c r="E18212" i="1" a="1"/>
  <c r="E18212" i="1" s="1"/>
  <c r="F18212" i="1" s="1"/>
  <c r="E18213" i="1" a="1"/>
  <c r="E18213" i="1" s="1"/>
  <c r="F18213" i="1" s="1"/>
  <c r="E18214" i="1" a="1"/>
  <c r="E18214" i="1" s="1"/>
  <c r="F18214" i="1" s="1"/>
  <c r="E18215" i="1" a="1"/>
  <c r="E18215" i="1" s="1"/>
  <c r="F18215" i="1" s="1"/>
  <c r="E18216" i="1" a="1"/>
  <c r="E18216" i="1" s="1"/>
  <c r="F18216" i="1" s="1"/>
  <c r="E18217" i="1" a="1"/>
  <c r="E18217" i="1" s="1"/>
  <c r="F18217" i="1" s="1"/>
  <c r="E18218" i="1" a="1"/>
  <c r="E18218" i="1" s="1"/>
  <c r="F18218" i="1" s="1"/>
  <c r="E18219" i="1" a="1"/>
  <c r="E18219" i="1" s="1"/>
  <c r="F18219" i="1" s="1"/>
  <c r="E18220" i="1" a="1"/>
  <c r="E18220" i="1" s="1"/>
  <c r="F18220" i="1" s="1"/>
  <c r="E18221" i="1" a="1"/>
  <c r="E18221" i="1" s="1"/>
  <c r="F18221" i="1" s="1"/>
  <c r="E18222" i="1" a="1"/>
  <c r="E18222" i="1" s="1"/>
  <c r="F18222" i="1" s="1"/>
  <c r="E18223" i="1" a="1"/>
  <c r="E18223" i="1" s="1"/>
  <c r="F18223" i="1" s="1"/>
  <c r="E18224" i="1" a="1"/>
  <c r="E18224" i="1" s="1"/>
  <c r="F18224" i="1" s="1"/>
  <c r="E18225" i="1" a="1"/>
  <c r="E18225" i="1" s="1"/>
  <c r="F18225" i="1" s="1"/>
  <c r="E18226" i="1" a="1"/>
  <c r="E18226" i="1" s="1"/>
  <c r="F18226" i="1" s="1"/>
  <c r="E18227" i="1" a="1"/>
  <c r="E18227" i="1" s="1"/>
  <c r="F18227" i="1" s="1"/>
  <c r="E18228" i="1" a="1"/>
  <c r="E18228" i="1" s="1"/>
  <c r="F18228" i="1" s="1"/>
  <c r="E18229" i="1" a="1"/>
  <c r="E18229" i="1" s="1"/>
  <c r="F18229" i="1" s="1"/>
  <c r="E18230" i="1" a="1"/>
  <c r="E18230" i="1" s="1"/>
  <c r="F18230" i="1" s="1"/>
  <c r="E18231" i="1" a="1"/>
  <c r="E18231" i="1" s="1"/>
  <c r="F18231" i="1" s="1"/>
  <c r="E18232" i="1" a="1"/>
  <c r="E18232" i="1" s="1"/>
  <c r="F18232" i="1" s="1"/>
  <c r="E18233" i="1" a="1"/>
  <c r="E18233" i="1" s="1"/>
  <c r="F18233" i="1" s="1"/>
  <c r="E18234" i="1" a="1"/>
  <c r="E18234" i="1" s="1"/>
  <c r="F18234" i="1" s="1"/>
  <c r="E18235" i="1" a="1"/>
  <c r="E18235" i="1" s="1"/>
  <c r="F18235" i="1" s="1"/>
  <c r="E18236" i="1" a="1"/>
  <c r="E18236" i="1" s="1"/>
  <c r="F18236" i="1" s="1"/>
  <c r="E18237" i="1" a="1"/>
  <c r="E18237" i="1" s="1"/>
  <c r="F18237" i="1" s="1"/>
  <c r="E18238" i="1" a="1"/>
  <c r="E18238" i="1" s="1"/>
  <c r="F18238" i="1" s="1"/>
  <c r="E18239" i="1" a="1"/>
  <c r="E18239" i="1" s="1"/>
  <c r="F18239" i="1" s="1"/>
  <c r="E18240" i="1" a="1"/>
  <c r="E18240" i="1" s="1"/>
  <c r="F18240" i="1" s="1"/>
  <c r="E18241" i="1" a="1"/>
  <c r="E18241" i="1" s="1"/>
  <c r="F18241" i="1" s="1"/>
  <c r="E18242" i="1" a="1"/>
  <c r="E18242" i="1" s="1"/>
  <c r="F18242" i="1" s="1"/>
  <c r="E18243" i="1" a="1"/>
  <c r="E18243" i="1" s="1"/>
  <c r="F18243" i="1" s="1"/>
  <c r="E18244" i="1" a="1"/>
  <c r="E18244" i="1" s="1"/>
  <c r="F18244" i="1" s="1"/>
  <c r="E18245" i="1" a="1"/>
  <c r="E18245" i="1" s="1"/>
  <c r="F18245" i="1" s="1"/>
  <c r="E18246" i="1" a="1"/>
  <c r="E18246" i="1" s="1"/>
  <c r="F18246" i="1" s="1"/>
  <c r="E18247" i="1" a="1"/>
  <c r="E18247" i="1" s="1"/>
  <c r="F18247" i="1" s="1"/>
  <c r="E18248" i="1" a="1"/>
  <c r="E18248" i="1" s="1"/>
  <c r="F18248" i="1" s="1"/>
  <c r="E18249" i="1" a="1"/>
  <c r="E18249" i="1" s="1"/>
  <c r="F18249" i="1" s="1"/>
  <c r="E18250" i="1" a="1"/>
  <c r="E18250" i="1" s="1"/>
  <c r="F18250" i="1" s="1"/>
  <c r="E18251" i="1" a="1"/>
  <c r="E18251" i="1" s="1"/>
  <c r="F18251" i="1" s="1"/>
  <c r="E18252" i="1" a="1"/>
  <c r="E18252" i="1" s="1"/>
  <c r="F18252" i="1" s="1"/>
  <c r="E18253" i="1" a="1"/>
  <c r="E18253" i="1" s="1"/>
  <c r="F18253" i="1" s="1"/>
  <c r="E18254" i="1" a="1"/>
  <c r="E18254" i="1" s="1"/>
  <c r="F18254" i="1" s="1"/>
  <c r="E18255" i="1" a="1"/>
  <c r="E18255" i="1" s="1"/>
  <c r="F18255" i="1" s="1"/>
  <c r="E18256" i="1" a="1"/>
  <c r="E18256" i="1" s="1"/>
  <c r="F18256" i="1" s="1"/>
  <c r="E18257" i="1" a="1"/>
  <c r="E18257" i="1" s="1"/>
  <c r="F18257" i="1" s="1"/>
  <c r="E18258" i="1" a="1"/>
  <c r="E18258" i="1" s="1"/>
  <c r="F18258" i="1" s="1"/>
  <c r="E18259" i="1" a="1"/>
  <c r="E18259" i="1" s="1"/>
  <c r="F18259" i="1" s="1"/>
  <c r="E18260" i="1" a="1"/>
  <c r="E18260" i="1" s="1"/>
  <c r="F18260" i="1" s="1"/>
  <c r="E18261" i="1" a="1"/>
  <c r="E18261" i="1" s="1"/>
  <c r="F18261" i="1" s="1"/>
  <c r="E18262" i="1" a="1"/>
  <c r="E18262" i="1" s="1"/>
  <c r="F18262" i="1" s="1"/>
  <c r="E18263" i="1" a="1"/>
  <c r="E18263" i="1" s="1"/>
  <c r="F18263" i="1" s="1"/>
  <c r="E18264" i="1" a="1"/>
  <c r="E18264" i="1" s="1"/>
  <c r="F18264" i="1" s="1"/>
  <c r="E18265" i="1" a="1"/>
  <c r="E18265" i="1" s="1"/>
  <c r="F18265" i="1" s="1"/>
  <c r="E18266" i="1" a="1"/>
  <c r="E18266" i="1" s="1"/>
  <c r="F18266" i="1" s="1"/>
  <c r="E18267" i="1" a="1"/>
  <c r="E18267" i="1" s="1"/>
  <c r="F18267" i="1" s="1"/>
  <c r="E18268" i="1" a="1"/>
  <c r="E18268" i="1" s="1"/>
  <c r="F18268" i="1" s="1"/>
  <c r="E18269" i="1" a="1"/>
  <c r="E18269" i="1" s="1"/>
  <c r="F18269" i="1" s="1"/>
  <c r="E18270" i="1" a="1"/>
  <c r="E18270" i="1" s="1"/>
  <c r="F18270" i="1" s="1"/>
  <c r="E18271" i="1" a="1"/>
  <c r="E18271" i="1" s="1"/>
  <c r="F18271" i="1" s="1"/>
  <c r="E18272" i="1" a="1"/>
  <c r="E18272" i="1" s="1"/>
  <c r="F18272" i="1" s="1"/>
  <c r="E18273" i="1" a="1"/>
  <c r="E18273" i="1" s="1"/>
  <c r="F18273" i="1" s="1"/>
  <c r="E18274" i="1" a="1"/>
  <c r="E18274" i="1" s="1"/>
  <c r="F18274" i="1" s="1"/>
  <c r="E18275" i="1" a="1"/>
  <c r="E18275" i="1" s="1"/>
  <c r="F18275" i="1" s="1"/>
  <c r="E18276" i="1" a="1"/>
  <c r="E18276" i="1" s="1"/>
  <c r="F18276" i="1" s="1"/>
  <c r="E18277" i="1" a="1"/>
  <c r="E18277" i="1" s="1"/>
  <c r="F18277" i="1" s="1"/>
  <c r="E18278" i="1" a="1"/>
  <c r="E18278" i="1" s="1"/>
  <c r="F18278" i="1" s="1"/>
  <c r="E18279" i="1" a="1"/>
  <c r="E18279" i="1" s="1"/>
  <c r="F18279" i="1" s="1"/>
  <c r="E18280" i="1" a="1"/>
  <c r="E18280" i="1" s="1"/>
  <c r="F18280" i="1" s="1"/>
  <c r="E18281" i="1" a="1"/>
  <c r="E18281" i="1" s="1"/>
  <c r="F18281" i="1" s="1"/>
  <c r="E18282" i="1" a="1"/>
  <c r="E18282" i="1" s="1"/>
  <c r="F18282" i="1" s="1"/>
  <c r="E18283" i="1" a="1"/>
  <c r="E18283" i="1" s="1"/>
  <c r="F18283" i="1" s="1"/>
  <c r="E18284" i="1" a="1"/>
  <c r="E18284" i="1" s="1"/>
  <c r="F18284" i="1" s="1"/>
  <c r="E18285" i="1" a="1"/>
  <c r="E18285" i="1" s="1"/>
  <c r="F18285" i="1" s="1"/>
  <c r="E18286" i="1" a="1"/>
  <c r="E18286" i="1" s="1"/>
  <c r="F18286" i="1" s="1"/>
  <c r="E18287" i="1" a="1"/>
  <c r="E18287" i="1" s="1"/>
  <c r="F18287" i="1" s="1"/>
  <c r="E18288" i="1" a="1"/>
  <c r="E18288" i="1" s="1"/>
  <c r="F18288" i="1" s="1"/>
  <c r="E18289" i="1" a="1"/>
  <c r="E18289" i="1" s="1"/>
  <c r="F18289" i="1" s="1"/>
  <c r="E18290" i="1" a="1"/>
  <c r="E18290" i="1" s="1"/>
  <c r="F18290" i="1" s="1"/>
  <c r="E18291" i="1" a="1"/>
  <c r="E18291" i="1" s="1"/>
  <c r="F18291" i="1" s="1"/>
  <c r="E18292" i="1" a="1"/>
  <c r="E18292" i="1" s="1"/>
  <c r="F18292" i="1" s="1"/>
  <c r="E18293" i="1" a="1"/>
  <c r="E18293" i="1" s="1"/>
  <c r="F18293" i="1" s="1"/>
  <c r="E18294" i="1" a="1"/>
  <c r="E18294" i="1" s="1"/>
  <c r="F18294" i="1" s="1"/>
  <c r="E18295" i="1" a="1"/>
  <c r="E18295" i="1" s="1"/>
  <c r="F18295" i="1" s="1"/>
  <c r="E18296" i="1" a="1"/>
  <c r="E18296" i="1" s="1"/>
  <c r="F18296" i="1" s="1"/>
  <c r="E18297" i="1" a="1"/>
  <c r="E18297" i="1" s="1"/>
  <c r="F18297" i="1" s="1"/>
  <c r="E18298" i="1" a="1"/>
  <c r="E18298" i="1" s="1"/>
  <c r="F18298" i="1" s="1"/>
  <c r="E18299" i="1" a="1"/>
  <c r="E18299" i="1" s="1"/>
  <c r="F18299" i="1" s="1"/>
  <c r="E18300" i="1" a="1"/>
  <c r="E18300" i="1" s="1"/>
  <c r="F18300" i="1" s="1"/>
  <c r="E18301" i="1" a="1"/>
  <c r="E18301" i="1" s="1"/>
  <c r="F18301" i="1" s="1"/>
  <c r="E18302" i="1" a="1"/>
  <c r="E18302" i="1" s="1"/>
  <c r="F18302" i="1" s="1"/>
  <c r="E18303" i="1" a="1"/>
  <c r="E18303" i="1" s="1"/>
  <c r="F18303" i="1" s="1"/>
  <c r="E18304" i="1" a="1"/>
  <c r="E18304" i="1" s="1"/>
  <c r="F18304" i="1" s="1"/>
  <c r="E18305" i="1" a="1"/>
  <c r="E18305" i="1" s="1"/>
  <c r="F18305" i="1" s="1"/>
  <c r="E18306" i="1" a="1"/>
  <c r="E18306" i="1" s="1"/>
  <c r="F18306" i="1" s="1"/>
  <c r="E18307" i="1" a="1"/>
  <c r="E18307" i="1" s="1"/>
  <c r="F18307" i="1" s="1"/>
  <c r="E18308" i="1" a="1"/>
  <c r="E18308" i="1" s="1"/>
  <c r="F18308" i="1" s="1"/>
  <c r="E18309" i="1" a="1"/>
  <c r="E18309" i="1" s="1"/>
  <c r="F18309" i="1" s="1"/>
  <c r="E18310" i="1" a="1"/>
  <c r="E18310" i="1" s="1"/>
  <c r="F18310" i="1" s="1"/>
  <c r="E18311" i="1" a="1"/>
  <c r="E18311" i="1" s="1"/>
  <c r="F18311" i="1" s="1"/>
  <c r="E18312" i="1" a="1"/>
  <c r="E18312" i="1" s="1"/>
  <c r="F18312" i="1" s="1"/>
  <c r="E18313" i="1" a="1"/>
  <c r="E18313" i="1" s="1"/>
  <c r="F18313" i="1" s="1"/>
  <c r="E18314" i="1" a="1"/>
  <c r="E18314" i="1" s="1"/>
  <c r="F18314" i="1" s="1"/>
  <c r="E18315" i="1" a="1"/>
  <c r="E18315" i="1" s="1"/>
  <c r="F18315" i="1" s="1"/>
  <c r="E18316" i="1" a="1"/>
  <c r="E18316" i="1" s="1"/>
  <c r="F18316" i="1" s="1"/>
  <c r="E18317" i="1" a="1"/>
  <c r="E18317" i="1" s="1"/>
  <c r="F18317" i="1" s="1"/>
  <c r="E18318" i="1" a="1"/>
  <c r="E18318" i="1" s="1"/>
  <c r="F18318" i="1" s="1"/>
  <c r="E18319" i="1" a="1"/>
  <c r="E18319" i="1" s="1"/>
  <c r="F18319" i="1" s="1"/>
  <c r="E18320" i="1" a="1"/>
  <c r="E18320" i="1" s="1"/>
  <c r="F18320" i="1" s="1"/>
  <c r="E18321" i="1" a="1"/>
  <c r="E18321" i="1" s="1"/>
  <c r="F18321" i="1" s="1"/>
  <c r="E18322" i="1" a="1"/>
  <c r="E18322" i="1" s="1"/>
  <c r="F18322" i="1" s="1"/>
  <c r="E18323" i="1" a="1"/>
  <c r="E18323" i="1" s="1"/>
  <c r="F18323" i="1" s="1"/>
  <c r="E18324" i="1" a="1"/>
  <c r="E18324" i="1" s="1"/>
  <c r="F18324" i="1" s="1"/>
  <c r="E18325" i="1" a="1"/>
  <c r="E18325" i="1" s="1"/>
  <c r="F18325" i="1" s="1"/>
  <c r="E18326" i="1" a="1"/>
  <c r="E18326" i="1" s="1"/>
  <c r="F18326" i="1" s="1"/>
  <c r="E18327" i="1" a="1"/>
  <c r="E18327" i="1" s="1"/>
  <c r="F18327" i="1" s="1"/>
  <c r="E18328" i="1" a="1"/>
  <c r="E18328" i="1" s="1"/>
  <c r="E18329" i="1" a="1"/>
  <c r="E18329" i="1" s="1"/>
  <c r="F18329" i="1" s="1"/>
  <c r="E18330" i="1" a="1"/>
  <c r="E18330" i="1" s="1"/>
  <c r="F18330" i="1" s="1"/>
  <c r="E18331" i="1" a="1"/>
  <c r="E18331" i="1" s="1"/>
  <c r="F18331" i="1" s="1"/>
  <c r="E18332" i="1" a="1"/>
  <c r="E18332" i="1" s="1"/>
  <c r="F18332" i="1" s="1"/>
  <c r="E18333" i="1" a="1"/>
  <c r="E18333" i="1" s="1"/>
  <c r="F18333" i="1" s="1"/>
  <c r="E18334" i="1" a="1"/>
  <c r="E18334" i="1" s="1"/>
  <c r="F18334" i="1" s="1"/>
  <c r="E18335" i="1" a="1"/>
  <c r="E18335" i="1" s="1"/>
  <c r="F18335" i="1" s="1"/>
  <c r="E18336" i="1" a="1"/>
  <c r="E18336" i="1" s="1"/>
  <c r="F18336" i="1" s="1"/>
  <c r="E18337" i="1" a="1"/>
  <c r="E18337" i="1" s="1"/>
  <c r="F18337" i="1" s="1"/>
  <c r="E18338" i="1" a="1"/>
  <c r="E18338" i="1" s="1"/>
  <c r="F18338" i="1" s="1"/>
  <c r="E18339" i="1" a="1"/>
  <c r="E18339" i="1" s="1"/>
  <c r="F18339" i="1" s="1"/>
  <c r="E18340" i="1" a="1"/>
  <c r="E18340" i="1" s="1"/>
  <c r="F18340" i="1" s="1"/>
  <c r="E18341" i="1" a="1"/>
  <c r="E18341" i="1" s="1"/>
  <c r="F18341" i="1" s="1"/>
  <c r="E18342" i="1" a="1"/>
  <c r="E18342" i="1" s="1"/>
  <c r="F18342" i="1" s="1"/>
  <c r="E18343" i="1" a="1"/>
  <c r="E18343" i="1" s="1"/>
  <c r="F18343" i="1" s="1"/>
  <c r="E18344" i="1" a="1"/>
  <c r="E18344" i="1" s="1"/>
  <c r="F18344" i="1" s="1"/>
  <c r="E18345" i="1" a="1"/>
  <c r="E18345" i="1" s="1"/>
  <c r="F18345" i="1" s="1"/>
  <c r="E18346" i="1" a="1"/>
  <c r="E18346" i="1" s="1"/>
  <c r="F18346" i="1" s="1"/>
  <c r="E18347" i="1" a="1"/>
  <c r="E18347" i="1" s="1"/>
  <c r="F18347" i="1" s="1"/>
  <c r="E18348" i="1" a="1"/>
  <c r="E18348" i="1" s="1"/>
  <c r="F18348" i="1" s="1"/>
  <c r="E18349" i="1" a="1"/>
  <c r="E18349" i="1" s="1"/>
  <c r="F18349" i="1" s="1"/>
  <c r="E18350" i="1" a="1"/>
  <c r="E18350" i="1" s="1"/>
  <c r="F18350" i="1" s="1"/>
  <c r="E18351" i="1" a="1"/>
  <c r="E18351" i="1" s="1"/>
  <c r="F18351" i="1" s="1"/>
  <c r="E18352" i="1" a="1"/>
  <c r="E18352" i="1" s="1"/>
  <c r="F18352" i="1" s="1"/>
  <c r="E18353" i="1" a="1"/>
  <c r="E18353" i="1" s="1"/>
  <c r="F18353" i="1" s="1"/>
  <c r="E18354" i="1" a="1"/>
  <c r="E18354" i="1" s="1"/>
  <c r="F18354" i="1" s="1"/>
  <c r="E18355" i="1" a="1"/>
  <c r="E18355" i="1" s="1"/>
  <c r="F18355" i="1" s="1"/>
  <c r="E18356" i="1" a="1"/>
  <c r="E18356" i="1" s="1"/>
  <c r="F18356" i="1" s="1"/>
  <c r="E18357" i="1" a="1"/>
  <c r="E18357" i="1" s="1"/>
  <c r="F18357" i="1" s="1"/>
  <c r="E18358" i="1" a="1"/>
  <c r="E18358" i="1" s="1"/>
  <c r="F18358" i="1" s="1"/>
  <c r="E18359" i="1" a="1"/>
  <c r="E18359" i="1" s="1"/>
  <c r="F18359" i="1" s="1"/>
  <c r="E18360" i="1" a="1"/>
  <c r="E18360" i="1" s="1"/>
  <c r="F18360" i="1" s="1"/>
  <c r="E18361" i="1" a="1"/>
  <c r="E18361" i="1" s="1"/>
  <c r="F18361" i="1" s="1"/>
  <c r="E18362" i="1" a="1"/>
  <c r="E18362" i="1" s="1"/>
  <c r="F18362" i="1" s="1"/>
  <c r="E18363" i="1" a="1"/>
  <c r="E18363" i="1" s="1"/>
  <c r="F18363" i="1" s="1"/>
  <c r="E18364" i="1" a="1"/>
  <c r="E18364" i="1" s="1"/>
  <c r="F18364" i="1" s="1"/>
  <c r="E18365" i="1" a="1"/>
  <c r="E18365" i="1" s="1"/>
  <c r="F18365" i="1" s="1"/>
  <c r="E18366" i="1" a="1"/>
  <c r="E18366" i="1" s="1"/>
  <c r="F18366" i="1" s="1"/>
  <c r="E18367" i="1" a="1"/>
  <c r="E18367" i="1" s="1"/>
  <c r="F18367" i="1" s="1"/>
  <c r="E18368" i="1" a="1"/>
  <c r="E18368" i="1" s="1"/>
  <c r="F18368" i="1" s="1"/>
  <c r="E18369" i="1" a="1"/>
  <c r="E18369" i="1" s="1"/>
  <c r="F18369" i="1" s="1"/>
  <c r="E18370" i="1" a="1"/>
  <c r="E18370" i="1" s="1"/>
  <c r="F18370" i="1" s="1"/>
  <c r="E18371" i="1" a="1"/>
  <c r="E18371" i="1" s="1"/>
  <c r="F18371" i="1" s="1"/>
  <c r="E18372" i="1" a="1"/>
  <c r="E18372" i="1" s="1"/>
  <c r="F18372" i="1" s="1"/>
  <c r="E18373" i="1" a="1"/>
  <c r="E18373" i="1" s="1"/>
  <c r="F18373" i="1" s="1"/>
  <c r="E18374" i="1" a="1"/>
  <c r="E18374" i="1" s="1"/>
  <c r="F18374" i="1" s="1"/>
  <c r="E18375" i="1" a="1"/>
  <c r="E18375" i="1" s="1"/>
  <c r="F18375" i="1" s="1"/>
  <c r="E18376" i="1" a="1"/>
  <c r="E18376" i="1" s="1"/>
  <c r="F18376" i="1" s="1"/>
  <c r="E18377" i="1" a="1"/>
  <c r="E18377" i="1" s="1"/>
  <c r="F18377" i="1" s="1"/>
  <c r="E18378" i="1" a="1"/>
  <c r="E18378" i="1" s="1"/>
  <c r="F18378" i="1" s="1"/>
  <c r="E18379" i="1" a="1"/>
  <c r="E18379" i="1" s="1"/>
  <c r="F18379" i="1" s="1"/>
  <c r="E18380" i="1" a="1"/>
  <c r="E18380" i="1" s="1"/>
  <c r="F18380" i="1" s="1"/>
  <c r="E18381" i="1" a="1"/>
  <c r="E18381" i="1" s="1"/>
  <c r="F18381" i="1" s="1"/>
  <c r="E18382" i="1" a="1"/>
  <c r="E18382" i="1" s="1"/>
  <c r="F18382" i="1" s="1"/>
  <c r="E18383" i="1" a="1"/>
  <c r="E18383" i="1" s="1"/>
  <c r="F18383" i="1" s="1"/>
  <c r="E18384" i="1" a="1"/>
  <c r="E18384" i="1" s="1"/>
  <c r="F18384" i="1" s="1"/>
  <c r="E18385" i="1" a="1"/>
  <c r="E18385" i="1" s="1"/>
  <c r="F18385" i="1" s="1"/>
  <c r="E18386" i="1" a="1"/>
  <c r="E18386" i="1" s="1"/>
  <c r="F18386" i="1" s="1"/>
  <c r="E18387" i="1" a="1"/>
  <c r="E18387" i="1" s="1"/>
  <c r="F18387" i="1" s="1"/>
  <c r="E18388" i="1" a="1"/>
  <c r="E18388" i="1" s="1"/>
  <c r="F18388" i="1" s="1"/>
  <c r="E18389" i="1" a="1"/>
  <c r="E18389" i="1" s="1"/>
  <c r="F18389" i="1" s="1"/>
  <c r="E18390" i="1" a="1"/>
  <c r="E18390" i="1" s="1"/>
  <c r="F18390" i="1" s="1"/>
  <c r="E18391" i="1" a="1"/>
  <c r="E18391" i="1" s="1"/>
  <c r="F18391" i="1" s="1"/>
  <c r="E18392" i="1" a="1"/>
  <c r="E18392" i="1" s="1"/>
  <c r="F18392" i="1" s="1"/>
  <c r="E18393" i="1" a="1"/>
  <c r="E18393" i="1" s="1"/>
  <c r="F18393" i="1" s="1"/>
  <c r="E18394" i="1" a="1"/>
  <c r="E18394" i="1" s="1"/>
  <c r="F18394" i="1" s="1"/>
  <c r="E18395" i="1" a="1"/>
  <c r="E18395" i="1" s="1"/>
  <c r="F18395" i="1" s="1"/>
  <c r="E18396" i="1" a="1"/>
  <c r="E18396" i="1" s="1"/>
  <c r="F18396" i="1" s="1"/>
  <c r="E18397" i="1" a="1"/>
  <c r="E18397" i="1" s="1"/>
  <c r="F18397" i="1" s="1"/>
  <c r="E18398" i="1" a="1"/>
  <c r="E18398" i="1" s="1"/>
  <c r="F18398" i="1" s="1"/>
  <c r="E18399" i="1" a="1"/>
  <c r="E18399" i="1" s="1"/>
  <c r="F18399" i="1" s="1"/>
  <c r="E18400" i="1" a="1"/>
  <c r="E18400" i="1" s="1"/>
  <c r="F18400" i="1" s="1"/>
  <c r="E18401" i="1" a="1"/>
  <c r="E18401" i="1" s="1"/>
  <c r="F18401" i="1" s="1"/>
  <c r="E18402" i="1" a="1"/>
  <c r="E18402" i="1" s="1"/>
  <c r="F18402" i="1" s="1"/>
  <c r="E18403" i="1" a="1"/>
  <c r="E18403" i="1" s="1"/>
  <c r="F18403" i="1" s="1"/>
  <c r="E18404" i="1" a="1"/>
  <c r="E18404" i="1" s="1"/>
  <c r="F18404" i="1" s="1"/>
  <c r="E18405" i="1" a="1"/>
  <c r="E18405" i="1" s="1"/>
  <c r="F18405" i="1" s="1"/>
  <c r="E18406" i="1" a="1"/>
  <c r="E18406" i="1" s="1"/>
  <c r="F18406" i="1" s="1"/>
  <c r="E18407" i="1" a="1"/>
  <c r="E18407" i="1" s="1"/>
  <c r="F18407" i="1" s="1"/>
  <c r="E18408" i="1" a="1"/>
  <c r="E18408" i="1" s="1"/>
  <c r="F18408" i="1" s="1"/>
  <c r="E18409" i="1" a="1"/>
  <c r="E18409" i="1" s="1"/>
  <c r="F18409" i="1" s="1"/>
  <c r="E18410" i="1" a="1"/>
  <c r="E18410" i="1" s="1"/>
  <c r="F18410" i="1" s="1"/>
  <c r="E18411" i="1" a="1"/>
  <c r="E18411" i="1" s="1"/>
  <c r="F18411" i="1" s="1"/>
  <c r="E18412" i="1" a="1"/>
  <c r="E18412" i="1" s="1"/>
  <c r="F18412" i="1" s="1"/>
  <c r="E18413" i="1" a="1"/>
  <c r="E18413" i="1" s="1"/>
  <c r="F18413" i="1" s="1"/>
  <c r="E18414" i="1" a="1"/>
  <c r="E18414" i="1" s="1"/>
  <c r="F18414" i="1" s="1"/>
  <c r="E18415" i="1" a="1"/>
  <c r="E18415" i="1" s="1"/>
  <c r="F18415" i="1" s="1"/>
  <c r="E18416" i="1" a="1"/>
  <c r="E18416" i="1" s="1"/>
  <c r="F18416" i="1" s="1"/>
  <c r="E18417" i="1" a="1"/>
  <c r="E18417" i="1" s="1"/>
  <c r="F18417" i="1" s="1"/>
  <c r="E18418" i="1" a="1"/>
  <c r="E18418" i="1" s="1"/>
  <c r="F18418" i="1" s="1"/>
  <c r="E18419" i="1" a="1"/>
  <c r="E18419" i="1" s="1"/>
  <c r="F18419" i="1" s="1"/>
  <c r="E18420" i="1" a="1"/>
  <c r="E18420" i="1"/>
  <c r="F18420" i="1" s="1"/>
  <c r="E18421" i="1" a="1"/>
  <c r="E18421" i="1" s="1"/>
  <c r="F18421" i="1" s="1"/>
  <c r="E18422" i="1" a="1"/>
  <c r="E18422" i="1" s="1"/>
  <c r="F18422" i="1" s="1"/>
  <c r="E18423" i="1" a="1"/>
  <c r="E18423" i="1" s="1"/>
  <c r="F18423" i="1" s="1"/>
  <c r="E18424" i="1" a="1"/>
  <c r="E18424" i="1" s="1"/>
  <c r="F18424" i="1" s="1"/>
  <c r="E18425" i="1" a="1"/>
  <c r="E18425" i="1" s="1"/>
  <c r="F18425" i="1" s="1"/>
  <c r="E18426" i="1" a="1"/>
  <c r="E18426" i="1" s="1"/>
  <c r="F18426" i="1" s="1"/>
  <c r="E18427" i="1" a="1"/>
  <c r="E18427" i="1" s="1"/>
  <c r="F18427" i="1" s="1"/>
  <c r="E18428" i="1" a="1"/>
  <c r="E18428" i="1" s="1"/>
  <c r="F18428" i="1" s="1"/>
  <c r="E18429" i="1" a="1"/>
  <c r="E18429" i="1" s="1"/>
  <c r="F18429" i="1" s="1"/>
  <c r="E18430" i="1" a="1"/>
  <c r="E18430" i="1" s="1"/>
  <c r="F18430" i="1" s="1"/>
  <c r="E18431" i="1" a="1"/>
  <c r="E18431" i="1" s="1"/>
  <c r="F18431" i="1" s="1"/>
  <c r="E18432" i="1" a="1"/>
  <c r="E18432" i="1" s="1"/>
  <c r="F18432" i="1" s="1"/>
  <c r="E18433" i="1" a="1"/>
  <c r="E18433" i="1" s="1"/>
  <c r="F18433" i="1" s="1"/>
  <c r="E18434" i="1" a="1"/>
  <c r="E18434" i="1" s="1"/>
  <c r="F18434" i="1" s="1"/>
  <c r="E18435" i="1" a="1"/>
  <c r="E18435" i="1" s="1"/>
  <c r="F18435" i="1" s="1"/>
  <c r="E18436" i="1" a="1"/>
  <c r="E18436" i="1" s="1"/>
  <c r="F18436" i="1" s="1"/>
  <c r="E18437" i="1" a="1"/>
  <c r="E18437" i="1" s="1"/>
  <c r="F18437" i="1" s="1"/>
  <c r="E18438" i="1" a="1"/>
  <c r="E18438" i="1" s="1"/>
  <c r="F18438" i="1" s="1"/>
  <c r="E18439" i="1" a="1"/>
  <c r="E18439" i="1" s="1"/>
  <c r="F18439" i="1" s="1"/>
  <c r="E18440" i="1" a="1"/>
  <c r="E18440" i="1" s="1"/>
  <c r="F18440" i="1" s="1"/>
  <c r="E18441" i="1" a="1"/>
  <c r="E18441" i="1" s="1"/>
  <c r="F18441" i="1" s="1"/>
  <c r="E18442" i="1" a="1"/>
  <c r="E18442" i="1" s="1"/>
  <c r="F18442" i="1" s="1"/>
  <c r="E18443" i="1" a="1"/>
  <c r="E18443" i="1" s="1"/>
  <c r="F18443" i="1" s="1"/>
  <c r="E18444" i="1" a="1"/>
  <c r="E18444" i="1" s="1"/>
  <c r="F18444" i="1" s="1"/>
  <c r="E18445" i="1" a="1"/>
  <c r="E18445" i="1" s="1"/>
  <c r="F18445" i="1" s="1"/>
  <c r="E18446" i="1" a="1"/>
  <c r="E18446" i="1" s="1"/>
  <c r="F18446" i="1" s="1"/>
  <c r="E18447" i="1" a="1"/>
  <c r="E18447" i="1" s="1"/>
  <c r="F18447" i="1" s="1"/>
  <c r="E18448" i="1" a="1"/>
  <c r="E18448" i="1" s="1"/>
  <c r="F18448" i="1" s="1"/>
  <c r="E18449" i="1" a="1"/>
  <c r="E18449" i="1" s="1"/>
  <c r="F18449" i="1" s="1"/>
  <c r="E18450" i="1" a="1"/>
  <c r="E18450" i="1" s="1"/>
  <c r="F18450" i="1" s="1"/>
  <c r="E18451" i="1" a="1"/>
  <c r="E18451" i="1" s="1"/>
  <c r="F18451" i="1" s="1"/>
  <c r="E18452" i="1" a="1"/>
  <c r="E18452" i="1" s="1"/>
  <c r="F18452" i="1" s="1"/>
  <c r="E18453" i="1" a="1"/>
  <c r="E18453" i="1" s="1"/>
  <c r="F18453" i="1" s="1"/>
  <c r="E18454" i="1" a="1"/>
  <c r="E18454" i="1" s="1"/>
  <c r="F18454" i="1" s="1"/>
  <c r="E18455" i="1" a="1"/>
  <c r="E18455" i="1" s="1"/>
  <c r="F18455" i="1" s="1"/>
  <c r="E18456" i="1" a="1"/>
  <c r="E18456" i="1" s="1"/>
  <c r="F18456" i="1" s="1"/>
  <c r="E18457" i="1" a="1"/>
  <c r="E18457" i="1" s="1"/>
  <c r="F18457" i="1" s="1"/>
  <c r="E18458" i="1" a="1"/>
  <c r="E18458" i="1" s="1"/>
  <c r="F18458" i="1" s="1"/>
  <c r="E18459" i="1" a="1"/>
  <c r="E18459" i="1" s="1"/>
  <c r="F18459" i="1" s="1"/>
  <c r="E18460" i="1" a="1"/>
  <c r="E18460" i="1" s="1"/>
  <c r="F18460" i="1" s="1"/>
  <c r="E18461" i="1" a="1"/>
  <c r="E18461" i="1" s="1"/>
  <c r="F18461" i="1" s="1"/>
  <c r="E18462" i="1" a="1"/>
  <c r="E18462" i="1" s="1"/>
  <c r="F18462" i="1" s="1"/>
  <c r="E18463" i="1" a="1"/>
  <c r="E18463" i="1" s="1"/>
  <c r="F18463" i="1" s="1"/>
  <c r="E18464" i="1" a="1"/>
  <c r="E18464" i="1" s="1"/>
  <c r="F18464" i="1" s="1"/>
  <c r="E18465" i="1" a="1"/>
  <c r="E18465" i="1" s="1"/>
  <c r="F18465" i="1" s="1"/>
  <c r="E18466" i="1" a="1"/>
  <c r="E18466" i="1" s="1"/>
  <c r="F18466" i="1" s="1"/>
  <c r="E18467" i="1" a="1"/>
  <c r="E18467" i="1" s="1"/>
  <c r="F18467" i="1" s="1"/>
  <c r="E18468" i="1" a="1"/>
  <c r="E18468" i="1" s="1"/>
  <c r="F18468" i="1" s="1"/>
  <c r="E18469" i="1" a="1"/>
  <c r="E18469" i="1" s="1"/>
  <c r="F18469" i="1" s="1"/>
  <c r="E18470" i="1" a="1"/>
  <c r="E18470" i="1" s="1"/>
  <c r="F18470" i="1" s="1"/>
  <c r="E18471" i="1" a="1"/>
  <c r="E18471" i="1" s="1"/>
  <c r="F18471" i="1" s="1"/>
  <c r="E18472" i="1" a="1"/>
  <c r="E18472" i="1" s="1"/>
  <c r="F18472" i="1" s="1"/>
  <c r="E18473" i="1" a="1"/>
  <c r="E18473" i="1" s="1"/>
  <c r="F18473" i="1" s="1"/>
  <c r="E18474" i="1" a="1"/>
  <c r="E18474" i="1" s="1"/>
  <c r="F18474" i="1" s="1"/>
  <c r="E18475" i="1" a="1"/>
  <c r="E18475" i="1" s="1"/>
  <c r="F18475" i="1" s="1"/>
  <c r="E18476" i="1" a="1"/>
  <c r="E18476" i="1" s="1"/>
  <c r="F18476" i="1" s="1"/>
  <c r="E18477" i="1" a="1"/>
  <c r="E18477" i="1" s="1"/>
  <c r="F18477" i="1" s="1"/>
  <c r="E18478" i="1" a="1"/>
  <c r="E18478" i="1" s="1"/>
  <c r="F18478" i="1" s="1"/>
  <c r="E18479" i="1" a="1"/>
  <c r="E18479" i="1" s="1"/>
  <c r="F18479" i="1" s="1"/>
  <c r="E18480" i="1" a="1"/>
  <c r="E18480" i="1" s="1"/>
  <c r="F18480" i="1" s="1"/>
  <c r="E18481" i="1" a="1"/>
  <c r="E18481" i="1" s="1"/>
  <c r="F18481" i="1" s="1"/>
  <c r="E18482" i="1" a="1"/>
  <c r="E18482" i="1" s="1"/>
  <c r="F18482" i="1" s="1"/>
  <c r="E18483" i="1" a="1"/>
  <c r="E18483" i="1" s="1"/>
  <c r="F18483" i="1" s="1"/>
  <c r="E18484" i="1" a="1"/>
  <c r="E18484" i="1" s="1"/>
  <c r="F18484" i="1" s="1"/>
  <c r="E18485" i="1" a="1"/>
  <c r="E18485" i="1" s="1"/>
  <c r="F18485" i="1" s="1"/>
  <c r="E18486" i="1" a="1"/>
  <c r="E18486" i="1" s="1"/>
  <c r="F18486" i="1" s="1"/>
  <c r="E18487" i="1" a="1"/>
  <c r="E18487" i="1" s="1"/>
  <c r="F18487" i="1" s="1"/>
  <c r="E18488" i="1" a="1"/>
  <c r="E18488" i="1" s="1"/>
  <c r="F18488" i="1" s="1"/>
  <c r="E18489" i="1" a="1"/>
  <c r="E18489" i="1" s="1"/>
  <c r="F18489" i="1" s="1"/>
  <c r="E18490" i="1" a="1"/>
  <c r="E18490" i="1" s="1"/>
  <c r="F18490" i="1" s="1"/>
  <c r="E18491" i="1" a="1"/>
  <c r="E18491" i="1" s="1"/>
  <c r="F18491" i="1" s="1"/>
  <c r="E18492" i="1" a="1"/>
  <c r="E18492" i="1" s="1"/>
  <c r="F18492" i="1" s="1"/>
  <c r="E18493" i="1" a="1"/>
  <c r="E18493" i="1" s="1"/>
  <c r="F18493" i="1" s="1"/>
  <c r="E18494" i="1" a="1"/>
  <c r="E18494" i="1" s="1"/>
  <c r="F18494" i="1" s="1"/>
  <c r="E18495" i="1" a="1"/>
  <c r="E18495" i="1" s="1"/>
  <c r="F18495" i="1" s="1"/>
  <c r="E18496" i="1" a="1"/>
  <c r="E18496" i="1" s="1"/>
  <c r="F18496" i="1" s="1"/>
  <c r="E18497" i="1" a="1"/>
  <c r="E18497" i="1" s="1"/>
  <c r="F18497" i="1" s="1"/>
  <c r="E18498" i="1" a="1"/>
  <c r="E18498" i="1" s="1"/>
  <c r="F18498" i="1" s="1"/>
  <c r="E18499" i="1" a="1"/>
  <c r="E18499" i="1" s="1"/>
  <c r="F18499" i="1" s="1"/>
  <c r="E18500" i="1" a="1"/>
  <c r="E18500" i="1" s="1"/>
  <c r="F18500" i="1" s="1"/>
  <c r="E18501" i="1" a="1"/>
  <c r="E18501" i="1" s="1"/>
  <c r="F18501" i="1" s="1"/>
  <c r="E18502" i="1" a="1"/>
  <c r="E18502" i="1" s="1"/>
  <c r="F18502" i="1" s="1"/>
  <c r="E18503" i="1" a="1"/>
  <c r="E18503" i="1" s="1"/>
  <c r="F18503" i="1" s="1"/>
  <c r="E18504" i="1" a="1"/>
  <c r="E18504" i="1" s="1"/>
  <c r="F18504" i="1" s="1"/>
  <c r="E18505" i="1" a="1"/>
  <c r="E18505" i="1" s="1"/>
  <c r="F18505" i="1" s="1"/>
  <c r="E18506" i="1" a="1"/>
  <c r="E18506" i="1" s="1"/>
  <c r="F18506" i="1" s="1"/>
  <c r="E18507" i="1" a="1"/>
  <c r="E18507" i="1" s="1"/>
  <c r="F18507" i="1" s="1"/>
  <c r="E18508" i="1" a="1"/>
  <c r="E18508" i="1" s="1"/>
  <c r="F18508" i="1" s="1"/>
  <c r="E18509" i="1" a="1"/>
  <c r="E18509" i="1" s="1"/>
  <c r="F18509" i="1" s="1"/>
  <c r="E18510" i="1" a="1"/>
  <c r="E18510" i="1" s="1"/>
  <c r="F18510" i="1" s="1"/>
  <c r="E18511" i="1" a="1"/>
  <c r="E18511" i="1" s="1"/>
  <c r="F18511" i="1" s="1"/>
  <c r="E18512" i="1" a="1"/>
  <c r="E18512" i="1" s="1"/>
  <c r="F18512" i="1" s="1"/>
  <c r="E18513" i="1" a="1"/>
  <c r="E18513" i="1" s="1"/>
  <c r="F18513" i="1" s="1"/>
  <c r="E18514" i="1" a="1"/>
  <c r="E18514" i="1" s="1"/>
  <c r="F18514" i="1" s="1"/>
  <c r="E18515" i="1" a="1"/>
  <c r="E18515" i="1" s="1"/>
  <c r="F18515" i="1" s="1"/>
  <c r="E18516" i="1" a="1"/>
  <c r="E18516" i="1" s="1"/>
  <c r="F18516" i="1" s="1"/>
  <c r="E18517" i="1" a="1"/>
  <c r="E18517" i="1" s="1"/>
  <c r="F18517" i="1" s="1"/>
  <c r="E18518" i="1" a="1"/>
  <c r="E18518" i="1" s="1"/>
  <c r="F18518" i="1" s="1"/>
  <c r="E18519" i="1" a="1"/>
  <c r="E18519" i="1" s="1"/>
  <c r="F18519" i="1" s="1"/>
  <c r="E18520" i="1" a="1"/>
  <c r="E18520" i="1" s="1"/>
  <c r="F18520" i="1" s="1"/>
  <c r="E18521" i="1" a="1"/>
  <c r="E18521" i="1" s="1"/>
  <c r="F18521" i="1" s="1"/>
  <c r="E18522" i="1" a="1"/>
  <c r="E18522" i="1" s="1"/>
  <c r="F18522" i="1" s="1"/>
  <c r="E18523" i="1" a="1"/>
  <c r="E18523" i="1" s="1"/>
  <c r="F18523" i="1" s="1"/>
  <c r="E18524" i="1" a="1"/>
  <c r="E18524" i="1" s="1"/>
  <c r="F18524" i="1" s="1"/>
  <c r="E18525" i="1" a="1"/>
  <c r="E18525" i="1" s="1"/>
  <c r="F18525" i="1" s="1"/>
  <c r="E18526" i="1" a="1"/>
  <c r="E18526" i="1" s="1"/>
  <c r="F18526" i="1" s="1"/>
  <c r="E18527" i="1" a="1"/>
  <c r="E18527" i="1" s="1"/>
  <c r="F18527" i="1" s="1"/>
  <c r="E18528" i="1" a="1"/>
  <c r="E18528" i="1" s="1"/>
  <c r="F18528" i="1" s="1"/>
  <c r="E18529" i="1" a="1"/>
  <c r="E18529" i="1" s="1"/>
  <c r="F18529" i="1" s="1"/>
  <c r="E18530" i="1" a="1"/>
  <c r="E18530" i="1" s="1"/>
  <c r="F18530" i="1" s="1"/>
  <c r="E18531" i="1" a="1"/>
  <c r="E18531" i="1" s="1"/>
  <c r="F18531" i="1" s="1"/>
  <c r="E18532" i="1" a="1"/>
  <c r="E18532" i="1" s="1"/>
  <c r="F18532" i="1" s="1"/>
  <c r="E18533" i="1" a="1"/>
  <c r="E18533" i="1" s="1"/>
  <c r="F18533" i="1" s="1"/>
  <c r="E18534" i="1" a="1"/>
  <c r="E18534" i="1" s="1"/>
  <c r="F18534" i="1" s="1"/>
  <c r="E18535" i="1" a="1"/>
  <c r="E18535" i="1" s="1"/>
  <c r="F18535" i="1" s="1"/>
  <c r="E18536" i="1" a="1"/>
  <c r="E18536" i="1" s="1"/>
  <c r="F18536" i="1" s="1"/>
  <c r="E18537" i="1" a="1"/>
  <c r="E18537" i="1" s="1"/>
  <c r="F18537" i="1" s="1"/>
  <c r="E18538" i="1" a="1"/>
  <c r="E18538" i="1" s="1"/>
  <c r="F18538" i="1" s="1"/>
  <c r="E18539" i="1" a="1"/>
  <c r="E18539" i="1" s="1"/>
  <c r="F18539" i="1" s="1"/>
  <c r="E18540" i="1" a="1"/>
  <c r="E18540" i="1" s="1"/>
  <c r="F18540" i="1" s="1"/>
  <c r="E18541" i="1" a="1"/>
  <c r="E18541" i="1" s="1"/>
  <c r="F18541" i="1" s="1"/>
  <c r="E18542" i="1" a="1"/>
  <c r="E18542" i="1" s="1"/>
  <c r="F18542" i="1" s="1"/>
  <c r="E18543" i="1" a="1"/>
  <c r="E18543" i="1" s="1"/>
  <c r="F18543" i="1" s="1"/>
  <c r="E18544" i="1" a="1"/>
  <c r="E18544" i="1" s="1"/>
  <c r="F18544" i="1" s="1"/>
  <c r="E18545" i="1" a="1"/>
  <c r="E18545" i="1" s="1"/>
  <c r="F18545" i="1" s="1"/>
  <c r="E18546" i="1" a="1"/>
  <c r="E18546" i="1" s="1"/>
  <c r="F18546" i="1" s="1"/>
  <c r="E18547" i="1" a="1"/>
  <c r="E18547" i="1" s="1"/>
  <c r="F18547" i="1" s="1"/>
  <c r="E18548" i="1" a="1"/>
  <c r="E18548" i="1" s="1"/>
  <c r="F18548" i="1" s="1"/>
  <c r="E18549" i="1" a="1"/>
  <c r="E18549" i="1" s="1"/>
  <c r="F18549" i="1" s="1"/>
  <c r="E18550" i="1" a="1"/>
  <c r="E18550" i="1" s="1"/>
  <c r="F18550" i="1" s="1"/>
  <c r="E18551" i="1" a="1"/>
  <c r="E18551" i="1" s="1"/>
  <c r="F18551" i="1" s="1"/>
  <c r="E18552" i="1" a="1"/>
  <c r="E18552" i="1" s="1"/>
  <c r="F18552" i="1" s="1"/>
  <c r="E18553" i="1" a="1"/>
  <c r="E18553" i="1" s="1"/>
  <c r="F18553" i="1" s="1"/>
  <c r="E18554" i="1" a="1"/>
  <c r="E18554" i="1" s="1"/>
  <c r="F18554" i="1" s="1"/>
  <c r="E18555" i="1" a="1"/>
  <c r="E18555" i="1" s="1"/>
  <c r="F18555" i="1" s="1"/>
  <c r="E18556" i="1" a="1"/>
  <c r="E18556" i="1" s="1"/>
  <c r="F18556" i="1" s="1"/>
  <c r="E18557" i="1" a="1"/>
  <c r="E18557" i="1" s="1"/>
  <c r="F18557" i="1" s="1"/>
  <c r="E18558" i="1" a="1"/>
  <c r="E18558" i="1" s="1"/>
  <c r="F18558" i="1" s="1"/>
  <c r="E18559" i="1" a="1"/>
  <c r="E18559" i="1" s="1"/>
  <c r="F18559" i="1" s="1"/>
  <c r="E18560" i="1" a="1"/>
  <c r="E18560" i="1" s="1"/>
  <c r="F18560" i="1" s="1"/>
  <c r="E18561" i="1" a="1"/>
  <c r="E18561" i="1" s="1"/>
  <c r="F18561" i="1" s="1"/>
  <c r="E18562" i="1" a="1"/>
  <c r="E18562" i="1" s="1"/>
  <c r="F18562" i="1" s="1"/>
  <c r="E18563" i="1" a="1"/>
  <c r="E18563" i="1" s="1"/>
  <c r="F18563" i="1" s="1"/>
  <c r="E18564" i="1" a="1"/>
  <c r="E18564" i="1" s="1"/>
  <c r="F18564" i="1" s="1"/>
  <c r="E18565" i="1" a="1"/>
  <c r="E18565" i="1" s="1"/>
  <c r="F18565" i="1" s="1"/>
  <c r="E18566" i="1" a="1"/>
  <c r="E18566" i="1" s="1"/>
  <c r="F18566" i="1" s="1"/>
  <c r="E18567" i="1" a="1"/>
  <c r="E18567" i="1" s="1"/>
  <c r="F18567" i="1" s="1"/>
  <c r="E18568" i="1" a="1"/>
  <c r="E18568" i="1" s="1"/>
  <c r="F18568" i="1" s="1"/>
  <c r="E18569" i="1" a="1"/>
  <c r="E18569" i="1" s="1"/>
  <c r="F18569" i="1" s="1"/>
  <c r="E18570" i="1" a="1"/>
  <c r="E18570" i="1" s="1"/>
  <c r="F18570" i="1" s="1"/>
  <c r="E18571" i="1" a="1"/>
  <c r="E18571" i="1" s="1"/>
  <c r="F18571" i="1" s="1"/>
  <c r="E18572" i="1" a="1"/>
  <c r="E18572" i="1" s="1"/>
  <c r="F18572" i="1" s="1"/>
  <c r="E18573" i="1" a="1"/>
  <c r="E18573" i="1" s="1"/>
  <c r="F18573" i="1" s="1"/>
  <c r="E18574" i="1" a="1"/>
  <c r="E18574" i="1" s="1"/>
  <c r="F18574" i="1" s="1"/>
  <c r="E18575" i="1" a="1"/>
  <c r="E18575" i="1" s="1"/>
  <c r="F18575" i="1" s="1"/>
  <c r="E18576" i="1" a="1"/>
  <c r="E18576" i="1" s="1"/>
  <c r="F18576" i="1" s="1"/>
  <c r="E18577" i="1" a="1"/>
  <c r="E18577" i="1" s="1"/>
  <c r="F18577" i="1" s="1"/>
  <c r="E18578" i="1" a="1"/>
  <c r="E18578" i="1" s="1"/>
  <c r="F18578" i="1" s="1"/>
  <c r="E18579" i="1" a="1"/>
  <c r="E18579" i="1" s="1"/>
  <c r="F18579" i="1" s="1"/>
  <c r="E18580" i="1" a="1"/>
  <c r="E18580" i="1" s="1"/>
  <c r="F18580" i="1" s="1"/>
  <c r="E18581" i="1" a="1"/>
  <c r="E18581" i="1" s="1"/>
  <c r="F18581" i="1" s="1"/>
  <c r="E18582" i="1" a="1"/>
  <c r="E18582" i="1" s="1"/>
  <c r="F18582" i="1" s="1"/>
  <c r="E18583" i="1" a="1"/>
  <c r="E18583" i="1" s="1"/>
  <c r="F18583" i="1" s="1"/>
  <c r="E18584" i="1" a="1"/>
  <c r="E18584" i="1" s="1"/>
  <c r="F18584" i="1" s="1"/>
  <c r="E18585" i="1" a="1"/>
  <c r="E18585" i="1" s="1"/>
  <c r="F18585" i="1" s="1"/>
  <c r="E18586" i="1" a="1"/>
  <c r="E18586" i="1" s="1"/>
  <c r="F18586" i="1" s="1"/>
  <c r="E18587" i="1" a="1"/>
  <c r="E18587" i="1" s="1"/>
  <c r="F18587" i="1" s="1"/>
  <c r="E18588" i="1" a="1"/>
  <c r="E18588" i="1" s="1"/>
  <c r="F18588" i="1" s="1"/>
  <c r="E18589" i="1" a="1"/>
  <c r="E18589" i="1" s="1"/>
  <c r="F18589" i="1" s="1"/>
  <c r="E18590" i="1" a="1"/>
  <c r="E18590" i="1" s="1"/>
  <c r="F18590" i="1" s="1"/>
  <c r="E18591" i="1" a="1"/>
  <c r="E18591" i="1" s="1"/>
  <c r="F18591" i="1" s="1"/>
  <c r="E18592" i="1" a="1"/>
  <c r="E18592" i="1" s="1"/>
  <c r="F18592" i="1" s="1"/>
  <c r="E18593" i="1" a="1"/>
  <c r="E18593" i="1" s="1"/>
  <c r="F18593" i="1" s="1"/>
  <c r="E18594" i="1" a="1"/>
  <c r="E18594" i="1" s="1"/>
  <c r="F18594" i="1" s="1"/>
  <c r="E18595" i="1" a="1"/>
  <c r="E18595" i="1" s="1"/>
  <c r="F18595" i="1" s="1"/>
  <c r="E18596" i="1" a="1"/>
  <c r="E18596" i="1" s="1"/>
  <c r="F18596" i="1" s="1"/>
  <c r="E18597" i="1" a="1"/>
  <c r="E18597" i="1" s="1"/>
  <c r="F18597" i="1" s="1"/>
  <c r="E18598" i="1" a="1"/>
  <c r="E18598" i="1" s="1"/>
  <c r="F18598" i="1" s="1"/>
  <c r="E18599" i="1" a="1"/>
  <c r="E18599" i="1" s="1"/>
  <c r="F18599" i="1" s="1"/>
  <c r="E18600" i="1" a="1"/>
  <c r="E18600" i="1" s="1"/>
  <c r="F18600" i="1" s="1"/>
  <c r="E18601" i="1" a="1"/>
  <c r="E18601" i="1" s="1"/>
  <c r="F18601" i="1" s="1"/>
  <c r="E18602" i="1" a="1"/>
  <c r="E18602" i="1" s="1"/>
  <c r="F18602" i="1" s="1"/>
  <c r="E18603" i="1" a="1"/>
  <c r="E18603" i="1" s="1"/>
  <c r="F18603" i="1" s="1"/>
  <c r="E18604" i="1" a="1"/>
  <c r="E18604" i="1" s="1"/>
  <c r="F18604" i="1" s="1"/>
  <c r="E18605" i="1" a="1"/>
  <c r="E18605" i="1" s="1"/>
  <c r="F18605" i="1" s="1"/>
  <c r="E18606" i="1" a="1"/>
  <c r="E18606" i="1" s="1"/>
  <c r="F18606" i="1" s="1"/>
  <c r="E18607" i="1" a="1"/>
  <c r="E18607" i="1" s="1"/>
  <c r="F18607" i="1" s="1"/>
  <c r="E18608" i="1" a="1"/>
  <c r="E18608" i="1" s="1"/>
  <c r="F18608" i="1" s="1"/>
  <c r="E18609" i="1" a="1"/>
  <c r="E18609" i="1" s="1"/>
  <c r="F18609" i="1" s="1"/>
  <c r="E18610" i="1" a="1"/>
  <c r="E18610" i="1" s="1"/>
  <c r="F18610" i="1" s="1"/>
  <c r="E18611" i="1" a="1"/>
  <c r="E18611" i="1" s="1"/>
  <c r="F18611" i="1" s="1"/>
  <c r="E18612" i="1" a="1"/>
  <c r="E18612" i="1" s="1"/>
  <c r="F18612" i="1" s="1"/>
  <c r="E18613" i="1" a="1"/>
  <c r="E18613" i="1" s="1"/>
  <c r="F18613" i="1" s="1"/>
  <c r="E18614" i="1" a="1"/>
  <c r="E18614" i="1" s="1"/>
  <c r="F18614" i="1" s="1"/>
  <c r="E18615" i="1" a="1"/>
  <c r="E18615" i="1" s="1"/>
  <c r="F18615" i="1" s="1"/>
  <c r="E18616" i="1" a="1"/>
  <c r="E18616" i="1" s="1"/>
  <c r="F18616" i="1" s="1"/>
  <c r="E18617" i="1" a="1"/>
  <c r="E18617" i="1" s="1"/>
  <c r="F18617" i="1" s="1"/>
  <c r="E18618" i="1" a="1"/>
  <c r="E18618" i="1" s="1"/>
  <c r="F18618" i="1" s="1"/>
  <c r="E18619" i="1" a="1"/>
  <c r="E18619" i="1" s="1"/>
  <c r="F18619" i="1" s="1"/>
  <c r="E18620" i="1" a="1"/>
  <c r="E18620" i="1" s="1"/>
  <c r="F18620" i="1" s="1"/>
  <c r="E18621" i="1" a="1"/>
  <c r="E18621" i="1" s="1"/>
  <c r="F18621" i="1" s="1"/>
  <c r="E18622" i="1" a="1"/>
  <c r="E18622" i="1" s="1"/>
  <c r="F18622" i="1" s="1"/>
  <c r="E18623" i="1" a="1"/>
  <c r="E18623" i="1" s="1"/>
  <c r="F18623" i="1" s="1"/>
  <c r="E18624" i="1" a="1"/>
  <c r="E18624" i="1" s="1"/>
  <c r="F18624" i="1" s="1"/>
  <c r="E18625" i="1" a="1"/>
  <c r="E18625" i="1" s="1"/>
  <c r="F18625" i="1" s="1"/>
  <c r="E18626" i="1" a="1"/>
  <c r="E18626" i="1" s="1"/>
  <c r="F18626" i="1" s="1"/>
  <c r="E18627" i="1" a="1"/>
  <c r="E18627" i="1" s="1"/>
  <c r="F18627" i="1" s="1"/>
  <c r="E18628" i="1" a="1"/>
  <c r="E18628" i="1" s="1"/>
  <c r="F18628" i="1" s="1"/>
  <c r="E18629" i="1" a="1"/>
  <c r="E18629" i="1" s="1"/>
  <c r="F18629" i="1" s="1"/>
  <c r="E18630" i="1" a="1"/>
  <c r="E18630" i="1" s="1"/>
  <c r="F18630" i="1" s="1"/>
  <c r="E18631" i="1" a="1"/>
  <c r="E18631" i="1" s="1"/>
  <c r="F18631" i="1" s="1"/>
  <c r="E18632" i="1" a="1"/>
  <c r="E18632" i="1" s="1"/>
  <c r="F18632" i="1" s="1"/>
  <c r="E18633" i="1" a="1"/>
  <c r="E18633" i="1" s="1"/>
  <c r="F18633" i="1" s="1"/>
  <c r="E18634" i="1" a="1"/>
  <c r="E18634" i="1" s="1"/>
  <c r="F18634" i="1" s="1"/>
  <c r="E18635" i="1" a="1"/>
  <c r="E18635" i="1" s="1"/>
  <c r="F18635" i="1" s="1"/>
  <c r="E18636" i="1" a="1"/>
  <c r="E18636" i="1" s="1"/>
  <c r="F18636" i="1" s="1"/>
  <c r="E18637" i="1" a="1"/>
  <c r="E18637" i="1" s="1"/>
  <c r="F18637" i="1" s="1"/>
  <c r="E18638" i="1" a="1"/>
  <c r="E18638" i="1" s="1"/>
  <c r="F18638" i="1" s="1"/>
  <c r="E18639" i="1" a="1"/>
  <c r="E18639" i="1" s="1"/>
  <c r="F18639" i="1" s="1"/>
  <c r="E18640" i="1" a="1"/>
  <c r="E18640" i="1" s="1"/>
  <c r="F18640" i="1" s="1"/>
  <c r="E18641" i="1" a="1"/>
  <c r="E18641" i="1" s="1"/>
  <c r="F18641" i="1" s="1"/>
  <c r="E18642" i="1" a="1"/>
  <c r="E18642" i="1" s="1"/>
  <c r="F18642" i="1" s="1"/>
  <c r="E18643" i="1" a="1"/>
  <c r="E18643" i="1" s="1"/>
  <c r="F18643" i="1" s="1"/>
  <c r="E18644" i="1" a="1"/>
  <c r="E18644" i="1" s="1"/>
  <c r="F18644" i="1" s="1"/>
  <c r="E18645" i="1" a="1"/>
  <c r="E18645" i="1" s="1"/>
  <c r="F18645" i="1" s="1"/>
  <c r="E18646" i="1" a="1"/>
  <c r="E18646" i="1" s="1"/>
  <c r="F18646" i="1" s="1"/>
  <c r="E18647" i="1" a="1"/>
  <c r="E18647" i="1" s="1"/>
  <c r="F18647" i="1" s="1"/>
  <c r="E18648" i="1" a="1"/>
  <c r="E18648" i="1" s="1"/>
  <c r="F18648" i="1" s="1"/>
  <c r="E18649" i="1" a="1"/>
  <c r="E18649" i="1" s="1"/>
  <c r="F18649" i="1" s="1"/>
  <c r="E18650" i="1" a="1"/>
  <c r="E18650" i="1" s="1"/>
  <c r="F18650" i="1" s="1"/>
  <c r="E18651" i="1" a="1"/>
  <c r="E18651" i="1" s="1"/>
  <c r="F18651" i="1" s="1"/>
  <c r="E18652" i="1" a="1"/>
  <c r="E18652" i="1" s="1"/>
  <c r="F18652" i="1" s="1"/>
  <c r="E18653" i="1" a="1"/>
  <c r="E18653" i="1" s="1"/>
  <c r="F18653" i="1" s="1"/>
  <c r="E18654" i="1" a="1"/>
  <c r="E18654" i="1" s="1"/>
  <c r="F18654" i="1" s="1"/>
  <c r="E18655" i="1" a="1"/>
  <c r="E18655" i="1" s="1"/>
  <c r="F18655" i="1" s="1"/>
  <c r="E18656" i="1" a="1"/>
  <c r="E18656" i="1" s="1"/>
  <c r="F18656" i="1" s="1"/>
  <c r="E18657" i="1" a="1"/>
  <c r="E18657" i="1" s="1"/>
  <c r="F18657" i="1" s="1"/>
  <c r="E18658" i="1" a="1"/>
  <c r="E18658" i="1" s="1"/>
  <c r="F18658" i="1" s="1"/>
  <c r="E18659" i="1" a="1"/>
  <c r="E18659" i="1" s="1"/>
  <c r="F18659" i="1" s="1"/>
  <c r="E18660" i="1" a="1"/>
  <c r="E18660" i="1" s="1"/>
  <c r="F18660" i="1" s="1"/>
  <c r="E18661" i="1" a="1"/>
  <c r="E18661" i="1" s="1"/>
  <c r="F18661" i="1" s="1"/>
  <c r="E18662" i="1" a="1"/>
  <c r="E18662" i="1" s="1"/>
  <c r="F18662" i="1" s="1"/>
  <c r="E18663" i="1" a="1"/>
  <c r="E18663" i="1" s="1"/>
  <c r="F18663" i="1" s="1"/>
  <c r="E18664" i="1" a="1"/>
  <c r="E18664" i="1" s="1"/>
  <c r="F18664" i="1" s="1"/>
  <c r="E18665" i="1" a="1"/>
  <c r="E18665" i="1" s="1"/>
  <c r="F18665" i="1" s="1"/>
  <c r="E18666" i="1" a="1"/>
  <c r="E18666" i="1" s="1"/>
  <c r="F18666" i="1" s="1"/>
  <c r="E18667" i="1" a="1"/>
  <c r="E18667" i="1" s="1"/>
  <c r="F18667" i="1" s="1"/>
  <c r="E18668" i="1" a="1"/>
  <c r="E18668" i="1" s="1"/>
  <c r="F18668" i="1" s="1"/>
  <c r="E18669" i="1" a="1"/>
  <c r="E18669" i="1" s="1"/>
  <c r="F18669" i="1" s="1"/>
  <c r="E18670" i="1" a="1"/>
  <c r="E18670" i="1" s="1"/>
  <c r="F18670" i="1" s="1"/>
  <c r="E18671" i="1" a="1"/>
  <c r="E18671" i="1" s="1"/>
  <c r="F18671" i="1" s="1"/>
  <c r="E18672" i="1" a="1"/>
  <c r="E18672" i="1" s="1"/>
  <c r="F18672" i="1" s="1"/>
  <c r="E18673" i="1" a="1"/>
  <c r="E18673" i="1" s="1"/>
  <c r="F18673" i="1" s="1"/>
  <c r="E18674" i="1" a="1"/>
  <c r="E18674" i="1" s="1"/>
  <c r="F18674" i="1" s="1"/>
  <c r="E18675" i="1" a="1"/>
  <c r="E18675" i="1" s="1"/>
  <c r="F18675" i="1" s="1"/>
  <c r="E18676" i="1" a="1"/>
  <c r="E18676" i="1" s="1"/>
  <c r="F18676" i="1" s="1"/>
  <c r="E18677" i="1" a="1"/>
  <c r="E18677" i="1" s="1"/>
  <c r="F18677" i="1" s="1"/>
  <c r="E18678" i="1" a="1"/>
  <c r="E18678" i="1" s="1"/>
  <c r="F18678" i="1" s="1"/>
  <c r="E18679" i="1" a="1"/>
  <c r="E18679" i="1" s="1"/>
  <c r="F18679" i="1" s="1"/>
  <c r="E18680" i="1" a="1"/>
  <c r="E18680" i="1" s="1"/>
  <c r="F18680" i="1" s="1"/>
  <c r="E18681" i="1" a="1"/>
  <c r="E18681" i="1" s="1"/>
  <c r="F18681" i="1" s="1"/>
  <c r="E18682" i="1" a="1"/>
  <c r="E18682" i="1" s="1"/>
  <c r="F18682" i="1" s="1"/>
  <c r="E18683" i="1" a="1"/>
  <c r="E18683" i="1" s="1"/>
  <c r="F18683" i="1" s="1"/>
  <c r="E18684" i="1" a="1"/>
  <c r="E18684" i="1" s="1"/>
  <c r="F18684" i="1" s="1"/>
  <c r="E18685" i="1" a="1"/>
  <c r="E18685" i="1" s="1"/>
  <c r="F18685" i="1" s="1"/>
  <c r="E18686" i="1" a="1"/>
  <c r="E18686" i="1" s="1"/>
  <c r="F18686" i="1" s="1"/>
  <c r="E18687" i="1" a="1"/>
  <c r="E18687" i="1" s="1"/>
  <c r="F18687" i="1" s="1"/>
  <c r="E18688" i="1" a="1"/>
  <c r="E18688" i="1" s="1"/>
  <c r="F18688" i="1" s="1"/>
  <c r="E18689" i="1" a="1"/>
  <c r="E18689" i="1" s="1"/>
  <c r="F18689" i="1" s="1"/>
  <c r="E18690" i="1" a="1"/>
  <c r="E18690" i="1" s="1"/>
  <c r="F18690" i="1" s="1"/>
  <c r="E18691" i="1" a="1"/>
  <c r="E18691" i="1" s="1"/>
  <c r="F18691" i="1" s="1"/>
  <c r="E18692" i="1" a="1"/>
  <c r="E18692" i="1" s="1"/>
  <c r="F18692" i="1" s="1"/>
  <c r="E18693" i="1" a="1"/>
  <c r="E18693" i="1" s="1"/>
  <c r="F18693" i="1" s="1"/>
  <c r="E18694" i="1" a="1"/>
  <c r="E18694" i="1" s="1"/>
  <c r="F18694" i="1" s="1"/>
  <c r="E18695" i="1" a="1"/>
  <c r="E18695" i="1" s="1"/>
  <c r="F18695" i="1" s="1"/>
  <c r="E18696" i="1" a="1"/>
  <c r="E18696" i="1" s="1"/>
  <c r="F18696" i="1" s="1"/>
  <c r="E18697" i="1" a="1"/>
  <c r="E18697" i="1" s="1"/>
  <c r="F18697" i="1" s="1"/>
  <c r="E18698" i="1" a="1"/>
  <c r="E18698" i="1" s="1"/>
  <c r="F18698" i="1" s="1"/>
  <c r="E18699" i="1" a="1"/>
  <c r="E18699" i="1" s="1"/>
  <c r="F18699" i="1" s="1"/>
  <c r="E18700" i="1" a="1"/>
  <c r="E18700" i="1" s="1"/>
  <c r="F18700" i="1" s="1"/>
  <c r="E18701" i="1" a="1"/>
  <c r="E18701" i="1" s="1"/>
  <c r="F18701" i="1" s="1"/>
  <c r="E18702" i="1" a="1"/>
  <c r="E18702" i="1" s="1"/>
  <c r="F18702" i="1" s="1"/>
  <c r="E18703" i="1" a="1"/>
  <c r="E18703" i="1" s="1"/>
  <c r="F18703" i="1" s="1"/>
  <c r="E18704" i="1" a="1"/>
  <c r="E18704" i="1" s="1"/>
  <c r="F18704" i="1" s="1"/>
  <c r="E18705" i="1" a="1"/>
  <c r="E18705" i="1" s="1"/>
  <c r="F18705" i="1" s="1"/>
  <c r="E18706" i="1" a="1"/>
  <c r="E18706" i="1" s="1"/>
  <c r="F18706" i="1" s="1"/>
  <c r="E18707" i="1" a="1"/>
  <c r="E18707" i="1" s="1"/>
  <c r="F18707" i="1" s="1"/>
  <c r="E18708" i="1" a="1"/>
  <c r="E18708" i="1" s="1"/>
  <c r="F18708" i="1" s="1"/>
  <c r="E18709" i="1" a="1"/>
  <c r="E18709" i="1" s="1"/>
  <c r="F18709" i="1" s="1"/>
  <c r="E18710" i="1" a="1"/>
  <c r="E18710" i="1" s="1"/>
  <c r="F18710" i="1" s="1"/>
  <c r="E18711" i="1" a="1"/>
  <c r="E18711" i="1" s="1"/>
  <c r="F18711" i="1" s="1"/>
  <c r="E18712" i="1" a="1"/>
  <c r="E18712" i="1" s="1"/>
  <c r="F18712" i="1" s="1"/>
  <c r="E18713" i="1" a="1"/>
  <c r="E18713" i="1" s="1"/>
  <c r="F18713" i="1" s="1"/>
  <c r="E18714" i="1" a="1"/>
  <c r="E18714" i="1" s="1"/>
  <c r="F18714" i="1" s="1"/>
  <c r="E18715" i="1" a="1"/>
  <c r="E18715" i="1" s="1"/>
  <c r="F18715" i="1" s="1"/>
  <c r="E18716" i="1" a="1"/>
  <c r="E18716" i="1" s="1"/>
  <c r="F18716" i="1" s="1"/>
  <c r="E18717" i="1" a="1"/>
  <c r="E18717" i="1" s="1"/>
  <c r="F18717" i="1" s="1"/>
  <c r="E18718" i="1" a="1"/>
  <c r="E18718" i="1" s="1"/>
  <c r="F18718" i="1" s="1"/>
  <c r="E18719" i="1" a="1"/>
  <c r="E18719" i="1" s="1"/>
  <c r="F18719" i="1" s="1"/>
  <c r="E18720" i="1" a="1"/>
  <c r="E18720" i="1" s="1"/>
  <c r="F18720" i="1" s="1"/>
  <c r="E18721" i="1" a="1"/>
  <c r="E18721" i="1" s="1"/>
  <c r="F18721" i="1" s="1"/>
  <c r="E18722" i="1" a="1"/>
  <c r="E18722" i="1" s="1"/>
  <c r="F18722" i="1" s="1"/>
  <c r="E18723" i="1" a="1"/>
  <c r="E18723" i="1" s="1"/>
  <c r="F18723" i="1" s="1"/>
  <c r="E18724" i="1" a="1"/>
  <c r="E18724" i="1" s="1"/>
  <c r="F18724" i="1" s="1"/>
  <c r="E18725" i="1" a="1"/>
  <c r="E18725" i="1" s="1"/>
  <c r="F18725" i="1" s="1"/>
  <c r="E18726" i="1" a="1"/>
  <c r="E18726" i="1" s="1"/>
  <c r="F18726" i="1" s="1"/>
  <c r="E18727" i="1" a="1"/>
  <c r="E18727" i="1" s="1"/>
  <c r="F18727" i="1" s="1"/>
  <c r="E18728" i="1" a="1"/>
  <c r="E18728" i="1" s="1"/>
  <c r="F18728" i="1" s="1"/>
  <c r="E18729" i="1" a="1"/>
  <c r="E18729" i="1" s="1"/>
  <c r="F18729" i="1" s="1"/>
  <c r="E18730" i="1" a="1"/>
  <c r="E18730" i="1" s="1"/>
  <c r="F18730" i="1" s="1"/>
  <c r="E18731" i="1" a="1"/>
  <c r="E18731" i="1" s="1"/>
  <c r="F18731" i="1" s="1"/>
  <c r="E18732" i="1" a="1"/>
  <c r="E18732" i="1" s="1"/>
  <c r="F18732" i="1" s="1"/>
  <c r="E18733" i="1" a="1"/>
  <c r="E18733" i="1" s="1"/>
  <c r="F18733" i="1" s="1"/>
  <c r="E18734" i="1" a="1"/>
  <c r="E18734" i="1" s="1"/>
  <c r="F18734" i="1" s="1"/>
  <c r="E18735" i="1" a="1"/>
  <c r="E18735" i="1" s="1"/>
  <c r="F18735" i="1" s="1"/>
  <c r="E18736" i="1" a="1"/>
  <c r="E18736" i="1" s="1"/>
  <c r="F18736" i="1" s="1"/>
  <c r="E18737" i="1" a="1"/>
  <c r="E18737" i="1" s="1"/>
  <c r="F18737" i="1" s="1"/>
  <c r="E18738" i="1" a="1"/>
  <c r="E18738" i="1" s="1"/>
  <c r="F18738" i="1" s="1"/>
  <c r="E18739" i="1" a="1"/>
  <c r="E18739" i="1" s="1"/>
  <c r="F18739" i="1" s="1"/>
  <c r="E18740" i="1" a="1"/>
  <c r="E18740" i="1" s="1"/>
  <c r="F18740" i="1" s="1"/>
  <c r="E18741" i="1" a="1"/>
  <c r="E18741" i="1" s="1"/>
  <c r="F18741" i="1" s="1"/>
  <c r="E18742" i="1" a="1"/>
  <c r="E18742" i="1" s="1"/>
  <c r="F18742" i="1" s="1"/>
  <c r="E18743" i="1" a="1"/>
  <c r="E18743" i="1" s="1"/>
  <c r="F18743" i="1" s="1"/>
  <c r="E18744" i="1" a="1"/>
  <c r="E18744" i="1" s="1"/>
  <c r="F18744" i="1" s="1"/>
  <c r="E18745" i="1" a="1"/>
  <c r="E18745" i="1" s="1"/>
  <c r="F18745" i="1" s="1"/>
  <c r="E18746" i="1" a="1"/>
  <c r="E18746" i="1" s="1"/>
  <c r="F18746" i="1" s="1"/>
  <c r="E18747" i="1" a="1"/>
  <c r="E18747" i="1" s="1"/>
  <c r="F18747" i="1" s="1"/>
  <c r="E18748" i="1" a="1"/>
  <c r="E18748" i="1" s="1"/>
  <c r="F18748" i="1" s="1"/>
  <c r="E18749" i="1" a="1"/>
  <c r="E18749" i="1" s="1"/>
  <c r="F18749" i="1" s="1"/>
  <c r="E18750" i="1" a="1"/>
  <c r="E18750" i="1" s="1"/>
  <c r="F18750" i="1" s="1"/>
  <c r="E18751" i="1" a="1"/>
  <c r="E18751" i="1" s="1"/>
  <c r="F18751" i="1" s="1"/>
  <c r="E18752" i="1" a="1"/>
  <c r="E18752" i="1" s="1"/>
  <c r="F18752" i="1" s="1"/>
  <c r="E18753" i="1" a="1"/>
  <c r="E18753" i="1" s="1"/>
  <c r="F18753" i="1" s="1"/>
  <c r="E18754" i="1" a="1"/>
  <c r="E18754" i="1" s="1"/>
  <c r="F18754" i="1" s="1"/>
  <c r="E18755" i="1" a="1"/>
  <c r="E18755" i="1" s="1"/>
  <c r="F18755" i="1" s="1"/>
  <c r="E18756" i="1" a="1"/>
  <c r="E18756" i="1" s="1"/>
  <c r="F18756" i="1" s="1"/>
  <c r="E18757" i="1" a="1"/>
  <c r="E18757" i="1" s="1"/>
  <c r="F18757" i="1" s="1"/>
  <c r="E18758" i="1" a="1"/>
  <c r="E18758" i="1" s="1"/>
  <c r="F18758" i="1" s="1"/>
  <c r="E18759" i="1" a="1"/>
  <c r="E18759" i="1" s="1"/>
  <c r="F18759" i="1" s="1"/>
  <c r="E18760" i="1" a="1"/>
  <c r="E18760" i="1" s="1"/>
  <c r="F18760" i="1" s="1"/>
  <c r="E18761" i="1" a="1"/>
  <c r="E18761" i="1" s="1"/>
  <c r="F18761" i="1" s="1"/>
  <c r="E18762" i="1" a="1"/>
  <c r="E18762" i="1" s="1"/>
  <c r="F18762" i="1" s="1"/>
  <c r="E18763" i="1" a="1"/>
  <c r="E18763" i="1" s="1"/>
  <c r="F18763" i="1" s="1"/>
  <c r="E18764" i="1" a="1"/>
  <c r="E18764" i="1" s="1"/>
  <c r="F18764" i="1" s="1"/>
  <c r="E18765" i="1" a="1"/>
  <c r="E18765" i="1" s="1"/>
  <c r="F18765" i="1" s="1"/>
  <c r="E18766" i="1" a="1"/>
  <c r="E18766" i="1" s="1"/>
  <c r="F18766" i="1" s="1"/>
  <c r="E18767" i="1" a="1"/>
  <c r="E18767" i="1" s="1"/>
  <c r="F18767" i="1" s="1"/>
  <c r="E18768" i="1" a="1"/>
  <c r="E18768" i="1" s="1"/>
  <c r="F18768" i="1" s="1"/>
  <c r="E18769" i="1" a="1"/>
  <c r="E18769" i="1" s="1"/>
  <c r="F18769" i="1" s="1"/>
  <c r="E18770" i="1" a="1"/>
  <c r="E18770" i="1" s="1"/>
  <c r="F18770" i="1" s="1"/>
  <c r="E18771" i="1" a="1"/>
  <c r="E18771" i="1" s="1"/>
  <c r="F18771" i="1" s="1"/>
  <c r="E18772" i="1" a="1"/>
  <c r="E18772" i="1" s="1"/>
  <c r="F18772" i="1" s="1"/>
  <c r="E18773" i="1" a="1"/>
  <c r="E18773" i="1" s="1"/>
  <c r="F18773" i="1" s="1"/>
  <c r="E18774" i="1" a="1"/>
  <c r="E18774" i="1" s="1"/>
  <c r="F18774" i="1" s="1"/>
  <c r="E18775" i="1" a="1"/>
  <c r="E18775" i="1" s="1"/>
  <c r="F18775" i="1" s="1"/>
  <c r="E18776" i="1" a="1"/>
  <c r="E18776" i="1" s="1"/>
  <c r="F18776" i="1" s="1"/>
  <c r="E18777" i="1" a="1"/>
  <c r="E18777" i="1" s="1"/>
  <c r="F18777" i="1" s="1"/>
  <c r="E18778" i="1" a="1"/>
  <c r="E18778" i="1" s="1"/>
  <c r="F18778" i="1" s="1"/>
  <c r="E18779" i="1" a="1"/>
  <c r="E18779" i="1" s="1"/>
  <c r="F18779" i="1" s="1"/>
  <c r="E18780" i="1" a="1"/>
  <c r="E18780" i="1" s="1"/>
  <c r="F18780" i="1" s="1"/>
  <c r="E18781" i="1" a="1"/>
  <c r="E18781" i="1" s="1"/>
  <c r="F18781" i="1" s="1"/>
  <c r="E18782" i="1" a="1"/>
  <c r="E18782" i="1" s="1"/>
  <c r="F18782" i="1" s="1"/>
  <c r="E18783" i="1" a="1"/>
  <c r="E18783" i="1" s="1"/>
  <c r="F18783" i="1" s="1"/>
  <c r="E18784" i="1" a="1"/>
  <c r="E18784" i="1" s="1"/>
  <c r="F18784" i="1" s="1"/>
  <c r="E18785" i="1" a="1"/>
  <c r="E18785" i="1" s="1"/>
  <c r="F18785" i="1" s="1"/>
  <c r="E18786" i="1" a="1"/>
  <c r="E18786" i="1" s="1"/>
  <c r="F18786" i="1" s="1"/>
  <c r="E18787" i="1" a="1"/>
  <c r="E18787" i="1" s="1"/>
  <c r="F18787" i="1" s="1"/>
  <c r="E18788" i="1" a="1"/>
  <c r="E18788" i="1" s="1"/>
  <c r="F18788" i="1" s="1"/>
  <c r="E18789" i="1" a="1"/>
  <c r="E18789" i="1" s="1"/>
  <c r="F18789" i="1" s="1"/>
  <c r="E18790" i="1" a="1"/>
  <c r="E18790" i="1" s="1"/>
  <c r="F18790" i="1" s="1"/>
  <c r="E18791" i="1" a="1"/>
  <c r="E18791" i="1" s="1"/>
  <c r="F18791" i="1" s="1"/>
  <c r="E18792" i="1" a="1"/>
  <c r="E18792" i="1" s="1"/>
  <c r="F18792" i="1" s="1"/>
  <c r="E18793" i="1" a="1"/>
  <c r="E18793" i="1" s="1"/>
  <c r="F18793" i="1" s="1"/>
  <c r="E18794" i="1" a="1"/>
  <c r="E18794" i="1" s="1"/>
  <c r="F18794" i="1" s="1"/>
  <c r="E18795" i="1" a="1"/>
  <c r="E18795" i="1" s="1"/>
  <c r="F18795" i="1" s="1"/>
  <c r="E18796" i="1" a="1"/>
  <c r="E18796" i="1" s="1"/>
  <c r="F18796" i="1" s="1"/>
  <c r="E18797" i="1" a="1"/>
  <c r="E18797" i="1" s="1"/>
  <c r="F18797" i="1" s="1"/>
  <c r="E18798" i="1" a="1"/>
  <c r="E18798" i="1" s="1"/>
  <c r="F18798" i="1" s="1"/>
  <c r="E18799" i="1" a="1"/>
  <c r="E18799" i="1" s="1"/>
  <c r="F18799" i="1" s="1"/>
  <c r="E18800" i="1" a="1"/>
  <c r="E18800" i="1" s="1"/>
  <c r="F18800" i="1" s="1"/>
  <c r="E18801" i="1" a="1"/>
  <c r="E18801" i="1" s="1"/>
  <c r="F18801" i="1" s="1"/>
  <c r="E18802" i="1" a="1"/>
  <c r="E18802" i="1" s="1"/>
  <c r="F18802" i="1" s="1"/>
  <c r="E18803" i="1" a="1"/>
  <c r="E18803" i="1" s="1"/>
  <c r="F18803" i="1" s="1"/>
  <c r="E18804" i="1" a="1"/>
  <c r="E18804" i="1" s="1"/>
  <c r="F18804" i="1" s="1"/>
  <c r="E18805" i="1" a="1"/>
  <c r="E18805" i="1" s="1"/>
  <c r="F18805" i="1" s="1"/>
  <c r="E18806" i="1" a="1"/>
  <c r="E18806" i="1" s="1"/>
  <c r="F18806" i="1" s="1"/>
  <c r="E18807" i="1" a="1"/>
  <c r="E18807" i="1" s="1"/>
  <c r="F18807" i="1" s="1"/>
  <c r="E18808" i="1" a="1"/>
  <c r="E18808" i="1" s="1"/>
  <c r="F18808" i="1" s="1"/>
  <c r="E18809" i="1" a="1"/>
  <c r="E18809" i="1" s="1"/>
  <c r="F18809" i="1" s="1"/>
  <c r="E18810" i="1" a="1"/>
  <c r="E18810" i="1" s="1"/>
  <c r="F18810" i="1" s="1"/>
  <c r="E18811" i="1" a="1"/>
  <c r="E18811" i="1" s="1"/>
  <c r="F18811" i="1" s="1"/>
  <c r="E18812" i="1" a="1"/>
  <c r="E18812" i="1" s="1"/>
  <c r="F18812" i="1" s="1"/>
  <c r="E18813" i="1" a="1"/>
  <c r="E18813" i="1" s="1"/>
  <c r="F18813" i="1" s="1"/>
  <c r="E18814" i="1" a="1"/>
  <c r="E18814" i="1" s="1"/>
  <c r="F18814" i="1" s="1"/>
  <c r="E18815" i="1" a="1"/>
  <c r="E18815" i="1" s="1"/>
  <c r="F18815" i="1" s="1"/>
  <c r="E18816" i="1" a="1"/>
  <c r="E18816" i="1" s="1"/>
  <c r="F18816" i="1" s="1"/>
  <c r="E18817" i="1" a="1"/>
  <c r="E18817" i="1" s="1"/>
  <c r="F18817" i="1" s="1"/>
  <c r="E18818" i="1" a="1"/>
  <c r="E18818" i="1" s="1"/>
  <c r="F18818" i="1" s="1"/>
  <c r="E18819" i="1" a="1"/>
  <c r="E18819" i="1" s="1"/>
  <c r="F18819" i="1" s="1"/>
  <c r="E18820" i="1" a="1"/>
  <c r="E18820" i="1" s="1"/>
  <c r="F18820" i="1" s="1"/>
  <c r="E18821" i="1" a="1"/>
  <c r="E18821" i="1" s="1"/>
  <c r="F18821" i="1" s="1"/>
  <c r="E18822" i="1" a="1"/>
  <c r="E18822" i="1" s="1"/>
  <c r="F18822" i="1" s="1"/>
  <c r="E18823" i="1" a="1"/>
  <c r="E18823" i="1" s="1"/>
  <c r="F18823" i="1" s="1"/>
  <c r="E18824" i="1" a="1"/>
  <c r="E18824" i="1" s="1"/>
  <c r="E18825" i="1" a="1"/>
  <c r="E18825" i="1" s="1"/>
  <c r="F18825" i="1" s="1"/>
  <c r="E18826" i="1" a="1"/>
  <c r="E18826" i="1" s="1"/>
  <c r="F18826" i="1" s="1"/>
  <c r="E18827" i="1" a="1"/>
  <c r="E18827" i="1" s="1"/>
  <c r="F18827" i="1" s="1"/>
  <c r="E18828" i="1" a="1"/>
  <c r="E18828" i="1" s="1"/>
  <c r="F18828" i="1" s="1"/>
  <c r="E18829" i="1" a="1"/>
  <c r="E18829" i="1" s="1"/>
  <c r="F18829" i="1" s="1"/>
  <c r="E18830" i="1" a="1"/>
  <c r="E18830" i="1" s="1"/>
  <c r="F18830" i="1" s="1"/>
  <c r="E18831" i="1" a="1"/>
  <c r="E18831" i="1" s="1"/>
  <c r="F18831" i="1" s="1"/>
  <c r="E18832" i="1" a="1"/>
  <c r="E18832" i="1" s="1"/>
  <c r="F18832" i="1" s="1"/>
  <c r="E18833" i="1" a="1"/>
  <c r="E18833" i="1" s="1"/>
  <c r="F18833" i="1" s="1"/>
  <c r="E18834" i="1" a="1"/>
  <c r="E18834" i="1" s="1"/>
  <c r="F18834" i="1" s="1"/>
  <c r="E18835" i="1" a="1"/>
  <c r="E18835" i="1" s="1"/>
  <c r="F18835" i="1" s="1"/>
  <c r="E18836" i="1" a="1"/>
  <c r="E18836" i="1" s="1"/>
  <c r="F18836" i="1" s="1"/>
  <c r="E18837" i="1" a="1"/>
  <c r="E18837" i="1" s="1"/>
  <c r="F18837" i="1" s="1"/>
  <c r="E18838" i="1" a="1"/>
  <c r="E18838" i="1" s="1"/>
  <c r="F18838" i="1" s="1"/>
  <c r="E18839" i="1" a="1"/>
  <c r="E18839" i="1" s="1"/>
  <c r="F18839" i="1" s="1"/>
  <c r="E18840" i="1" a="1"/>
  <c r="E18840" i="1" s="1"/>
  <c r="F18840" i="1" s="1"/>
  <c r="E18841" i="1" a="1"/>
  <c r="E18841" i="1" s="1"/>
  <c r="F18841" i="1" s="1"/>
  <c r="E18842" i="1" a="1"/>
  <c r="E18842" i="1" s="1"/>
  <c r="F18842" i="1" s="1"/>
  <c r="E18843" i="1" a="1"/>
  <c r="E18843" i="1" s="1"/>
  <c r="F18843" i="1" s="1"/>
  <c r="E18844" i="1" a="1"/>
  <c r="E18844" i="1" s="1"/>
  <c r="F18844" i="1" s="1"/>
  <c r="E18845" i="1" a="1"/>
  <c r="E18845" i="1" s="1"/>
  <c r="F18845" i="1" s="1"/>
  <c r="E18846" i="1" a="1"/>
  <c r="E18846" i="1" s="1"/>
  <c r="F18846" i="1" s="1"/>
  <c r="E18847" i="1" a="1"/>
  <c r="E18847" i="1" s="1"/>
  <c r="F18847" i="1" s="1"/>
  <c r="E18848" i="1" a="1"/>
  <c r="E18848" i="1" s="1"/>
  <c r="F18848" i="1" s="1"/>
  <c r="E18849" i="1" a="1"/>
  <c r="E18849" i="1" s="1"/>
  <c r="F18849" i="1" s="1"/>
  <c r="E18850" i="1" a="1"/>
  <c r="E18850" i="1" s="1"/>
  <c r="F18850" i="1" s="1"/>
  <c r="E18851" i="1" a="1"/>
  <c r="E18851" i="1" s="1"/>
  <c r="F18851" i="1" s="1"/>
  <c r="E18852" i="1" a="1"/>
  <c r="E18852" i="1" s="1"/>
  <c r="F18852" i="1" s="1"/>
  <c r="E18853" i="1" a="1"/>
  <c r="E18853" i="1" s="1"/>
  <c r="F18853" i="1" s="1"/>
  <c r="E18854" i="1" a="1"/>
  <c r="E18854" i="1" s="1"/>
  <c r="F18854" i="1" s="1"/>
  <c r="E18855" i="1" a="1"/>
  <c r="E18855" i="1" s="1"/>
  <c r="F18855" i="1" s="1"/>
  <c r="E18856" i="1" a="1"/>
  <c r="E18856" i="1" s="1"/>
  <c r="F18856" i="1" s="1"/>
  <c r="E18857" i="1" a="1"/>
  <c r="E18857" i="1" s="1"/>
  <c r="F18857" i="1" s="1"/>
  <c r="E18858" i="1" a="1"/>
  <c r="E18858" i="1" s="1"/>
  <c r="F18858" i="1" s="1"/>
  <c r="E18859" i="1" a="1"/>
  <c r="E18859" i="1" s="1"/>
  <c r="F18859" i="1" s="1"/>
  <c r="E18860" i="1" a="1"/>
  <c r="E18860" i="1" s="1"/>
  <c r="F18860" i="1" s="1"/>
  <c r="E18861" i="1" a="1"/>
  <c r="E18861" i="1" s="1"/>
  <c r="F18861" i="1" s="1"/>
  <c r="E18862" i="1" a="1"/>
  <c r="E18862" i="1" s="1"/>
  <c r="F18862" i="1" s="1"/>
  <c r="E18863" i="1" a="1"/>
  <c r="E18863" i="1" s="1"/>
  <c r="F18863" i="1" s="1"/>
  <c r="E18864" i="1" a="1"/>
  <c r="E18864" i="1" s="1"/>
  <c r="F18864" i="1" s="1"/>
  <c r="E18865" i="1" a="1"/>
  <c r="E18865" i="1" s="1"/>
  <c r="F18865" i="1" s="1"/>
  <c r="E18866" i="1" a="1"/>
  <c r="E18866" i="1" s="1"/>
  <c r="F18866" i="1" s="1"/>
  <c r="E18867" i="1" a="1"/>
  <c r="E18867" i="1" s="1"/>
  <c r="F18867" i="1" s="1"/>
  <c r="E18868" i="1" a="1"/>
  <c r="E18868" i="1" s="1"/>
  <c r="F18868" i="1" s="1"/>
  <c r="E18869" i="1" a="1"/>
  <c r="E18869" i="1" s="1"/>
  <c r="F18869" i="1" s="1"/>
  <c r="E18870" i="1" a="1"/>
  <c r="E18870" i="1" s="1"/>
  <c r="F18870" i="1" s="1"/>
  <c r="E18871" i="1" a="1"/>
  <c r="E18871" i="1" s="1"/>
  <c r="F18871" i="1" s="1"/>
  <c r="E18872" i="1" a="1"/>
  <c r="E18872" i="1" s="1"/>
  <c r="F18872" i="1" s="1"/>
  <c r="E18873" i="1" a="1"/>
  <c r="E18873" i="1" s="1"/>
  <c r="F18873" i="1" s="1"/>
  <c r="E18874" i="1" a="1"/>
  <c r="E18874" i="1" s="1"/>
  <c r="F18874" i="1" s="1"/>
  <c r="E18875" i="1" a="1"/>
  <c r="E18875" i="1" s="1"/>
  <c r="F18875" i="1" s="1"/>
  <c r="E18876" i="1" a="1"/>
  <c r="E18876" i="1" s="1"/>
  <c r="F18876" i="1" s="1"/>
  <c r="E18877" i="1" a="1"/>
  <c r="E18877" i="1" s="1"/>
  <c r="F18877" i="1" s="1"/>
  <c r="E18878" i="1" a="1"/>
  <c r="E18878" i="1" s="1"/>
  <c r="F18878" i="1" s="1"/>
  <c r="E18879" i="1" a="1"/>
  <c r="E18879" i="1" s="1"/>
  <c r="F18879" i="1" s="1"/>
  <c r="E18880" i="1" a="1"/>
  <c r="E18880" i="1" s="1"/>
  <c r="F18880" i="1" s="1"/>
  <c r="E18881" i="1" a="1"/>
  <c r="E18881" i="1" s="1"/>
  <c r="F18881" i="1" s="1"/>
  <c r="E18882" i="1" a="1"/>
  <c r="E18882" i="1" s="1"/>
  <c r="F18882" i="1" s="1"/>
  <c r="E18883" i="1" a="1"/>
  <c r="E18883" i="1" s="1"/>
  <c r="F18883" i="1" s="1"/>
  <c r="E18884" i="1" a="1"/>
  <c r="E18884" i="1" s="1"/>
  <c r="F18884" i="1" s="1"/>
  <c r="E18885" i="1" a="1"/>
  <c r="E18885" i="1" s="1"/>
  <c r="F18885" i="1" s="1"/>
  <c r="E18886" i="1" a="1"/>
  <c r="E18886" i="1" s="1"/>
  <c r="F18886" i="1" s="1"/>
  <c r="E18887" i="1" a="1"/>
  <c r="E18887" i="1" s="1"/>
  <c r="F18887" i="1" s="1"/>
  <c r="E18888" i="1" a="1"/>
  <c r="E18888" i="1" s="1"/>
  <c r="F18888" i="1" s="1"/>
  <c r="E18889" i="1" a="1"/>
  <c r="E18889" i="1" s="1"/>
  <c r="F18889" i="1" s="1"/>
  <c r="E18890" i="1" a="1"/>
  <c r="E18890" i="1" s="1"/>
  <c r="F18890" i="1" s="1"/>
  <c r="E18891" i="1" a="1"/>
  <c r="E18891" i="1" s="1"/>
  <c r="F18891" i="1" s="1"/>
  <c r="E18892" i="1" a="1"/>
  <c r="E18892" i="1" s="1"/>
  <c r="F18892" i="1" s="1"/>
  <c r="E18893" i="1" a="1"/>
  <c r="E18893" i="1" s="1"/>
  <c r="F18893" i="1" s="1"/>
  <c r="E18894" i="1" a="1"/>
  <c r="E18894" i="1" s="1"/>
  <c r="F18894" i="1" s="1"/>
  <c r="E18895" i="1" a="1"/>
  <c r="E18895" i="1" s="1"/>
  <c r="F18895" i="1" s="1"/>
  <c r="E18896" i="1" a="1"/>
  <c r="E18896" i="1" s="1"/>
  <c r="F18896" i="1" s="1"/>
  <c r="E18897" i="1" a="1"/>
  <c r="E18897" i="1" s="1"/>
  <c r="F18897" i="1" s="1"/>
  <c r="E18898" i="1" a="1"/>
  <c r="E18898" i="1" s="1"/>
  <c r="F18898" i="1" s="1"/>
  <c r="E18899" i="1" a="1"/>
  <c r="E18899" i="1" s="1"/>
  <c r="F18899" i="1" s="1"/>
  <c r="E18900" i="1" a="1"/>
  <c r="E18900" i="1" s="1"/>
  <c r="F18900" i="1" s="1"/>
  <c r="E18901" i="1" a="1"/>
  <c r="E18901" i="1" s="1"/>
  <c r="F18901" i="1" s="1"/>
  <c r="E18902" i="1" a="1"/>
  <c r="E18902" i="1" s="1"/>
  <c r="F18902" i="1" s="1"/>
  <c r="E18903" i="1" a="1"/>
  <c r="E18903" i="1" s="1"/>
  <c r="F18903" i="1" s="1"/>
  <c r="E18904" i="1" a="1"/>
  <c r="E18904" i="1" s="1"/>
  <c r="F18904" i="1" s="1"/>
  <c r="E18905" i="1" a="1"/>
  <c r="E18905" i="1" s="1"/>
  <c r="F18905" i="1" s="1"/>
  <c r="E18906" i="1" a="1"/>
  <c r="E18906" i="1" s="1"/>
  <c r="F18906" i="1" s="1"/>
  <c r="E18907" i="1" a="1"/>
  <c r="E18907" i="1" s="1"/>
  <c r="F18907" i="1" s="1"/>
  <c r="E18908" i="1" a="1"/>
  <c r="E18908" i="1" s="1"/>
  <c r="F18908" i="1" s="1"/>
  <c r="E18909" i="1" a="1"/>
  <c r="E18909" i="1" s="1"/>
  <c r="F18909" i="1" s="1"/>
  <c r="E18910" i="1" a="1"/>
  <c r="E18910" i="1" s="1"/>
  <c r="F18910" i="1" s="1"/>
  <c r="E18911" i="1" a="1"/>
  <c r="E18911" i="1" s="1"/>
  <c r="F18911" i="1" s="1"/>
  <c r="E18912" i="1" a="1"/>
  <c r="E18912" i="1" s="1"/>
  <c r="F18912" i="1" s="1"/>
  <c r="E18913" i="1" a="1"/>
  <c r="E18913" i="1" s="1"/>
  <c r="F18913" i="1" s="1"/>
  <c r="E18914" i="1" a="1"/>
  <c r="E18914" i="1" s="1"/>
  <c r="F18914" i="1" s="1"/>
  <c r="E18915" i="1" a="1"/>
  <c r="E18915" i="1" s="1"/>
  <c r="F18915" i="1" s="1"/>
  <c r="E18916" i="1" a="1"/>
  <c r="E18916" i="1" s="1"/>
  <c r="F18916" i="1" s="1"/>
  <c r="E18917" i="1" a="1"/>
  <c r="E18917" i="1" s="1"/>
  <c r="F18917" i="1" s="1"/>
  <c r="E18918" i="1" a="1"/>
  <c r="E18918" i="1" s="1"/>
  <c r="F18918" i="1" s="1"/>
  <c r="E18919" i="1" a="1"/>
  <c r="E18919" i="1" s="1"/>
  <c r="F18919" i="1" s="1"/>
  <c r="E18920" i="1" a="1"/>
  <c r="E18920" i="1" s="1"/>
  <c r="F18920" i="1" s="1"/>
  <c r="E18921" i="1" a="1"/>
  <c r="E18921" i="1" s="1"/>
  <c r="F18921" i="1" s="1"/>
  <c r="E18922" i="1" a="1"/>
  <c r="E18922" i="1" s="1"/>
  <c r="F18922" i="1" s="1"/>
  <c r="E18923" i="1" a="1"/>
  <c r="E18923" i="1" s="1"/>
  <c r="F18923" i="1" s="1"/>
  <c r="E18924" i="1" a="1"/>
  <c r="E18924" i="1" s="1"/>
  <c r="F18924" i="1" s="1"/>
  <c r="E18925" i="1" a="1"/>
  <c r="E18925" i="1" s="1"/>
  <c r="F18925" i="1" s="1"/>
  <c r="E18926" i="1" a="1"/>
  <c r="E18926" i="1" s="1"/>
  <c r="F18926" i="1" s="1"/>
  <c r="E18927" i="1" a="1"/>
  <c r="E18927" i="1" s="1"/>
  <c r="F18927" i="1" s="1"/>
  <c r="E18928" i="1" a="1"/>
  <c r="E18928" i="1" s="1"/>
  <c r="F18928" i="1" s="1"/>
  <c r="E18929" i="1" a="1"/>
  <c r="E18929" i="1" s="1"/>
  <c r="F18929" i="1" s="1"/>
  <c r="E18930" i="1" a="1"/>
  <c r="E18930" i="1" s="1"/>
  <c r="F18930" i="1" s="1"/>
  <c r="E18931" i="1" a="1"/>
  <c r="E18931" i="1" s="1"/>
  <c r="F18931" i="1" s="1"/>
  <c r="E18932" i="1" a="1"/>
  <c r="E18932" i="1" s="1"/>
  <c r="F18932" i="1" s="1"/>
  <c r="E18933" i="1" a="1"/>
  <c r="E18933" i="1" s="1"/>
  <c r="F18933" i="1" s="1"/>
  <c r="E18934" i="1" a="1"/>
  <c r="E18934" i="1" s="1"/>
  <c r="F18934" i="1" s="1"/>
  <c r="E18935" i="1" a="1"/>
  <c r="E18935" i="1" s="1"/>
  <c r="F18935" i="1" s="1"/>
  <c r="E18936" i="1" a="1"/>
  <c r="E18936" i="1" s="1"/>
  <c r="F18936" i="1" s="1"/>
  <c r="E18937" i="1" a="1"/>
  <c r="E18937" i="1" s="1"/>
  <c r="F18937" i="1" s="1"/>
  <c r="E18938" i="1" a="1"/>
  <c r="E18938" i="1" s="1"/>
  <c r="F18938" i="1" s="1"/>
  <c r="E18939" i="1" a="1"/>
  <c r="E18939" i="1" s="1"/>
  <c r="F18939" i="1" s="1"/>
  <c r="E18940" i="1" a="1"/>
  <c r="E18940" i="1" s="1"/>
  <c r="F18940" i="1" s="1"/>
  <c r="E18941" i="1" a="1"/>
  <c r="E18941" i="1" s="1"/>
  <c r="F18941" i="1" s="1"/>
  <c r="E18942" i="1" a="1"/>
  <c r="E18942" i="1" s="1"/>
  <c r="F18942" i="1" s="1"/>
  <c r="E18943" i="1" a="1"/>
  <c r="E18943" i="1" s="1"/>
  <c r="F18943" i="1" s="1"/>
  <c r="E18944" i="1" a="1"/>
  <c r="E18944" i="1" s="1"/>
  <c r="F18944" i="1" s="1"/>
  <c r="E18945" i="1" a="1"/>
  <c r="E18945" i="1" s="1"/>
  <c r="F18945" i="1" s="1"/>
  <c r="E18946" i="1" a="1"/>
  <c r="E18946" i="1" s="1"/>
  <c r="F18946" i="1" s="1"/>
  <c r="E18947" i="1" a="1"/>
  <c r="E18947" i="1" s="1"/>
  <c r="F18947" i="1" s="1"/>
  <c r="E18948" i="1" a="1"/>
  <c r="E18948" i="1" s="1"/>
  <c r="F18948" i="1" s="1"/>
  <c r="E18949" i="1" a="1"/>
  <c r="E18949" i="1" s="1"/>
  <c r="F18949" i="1" s="1"/>
  <c r="E18950" i="1" a="1"/>
  <c r="E18950" i="1" s="1"/>
  <c r="F18950" i="1" s="1"/>
  <c r="E18951" i="1" a="1"/>
  <c r="E18951" i="1" s="1"/>
  <c r="F18951" i="1" s="1"/>
  <c r="E18952" i="1" a="1"/>
  <c r="E18952" i="1" s="1"/>
  <c r="F18952" i="1" s="1"/>
  <c r="E18953" i="1" a="1"/>
  <c r="E18953" i="1" s="1"/>
  <c r="F18953" i="1" s="1"/>
  <c r="E18954" i="1" a="1"/>
  <c r="E18954" i="1" s="1"/>
  <c r="F18954" i="1" s="1"/>
  <c r="E18955" i="1" a="1"/>
  <c r="E18955" i="1" s="1"/>
  <c r="F18955" i="1" s="1"/>
  <c r="E18956" i="1" a="1"/>
  <c r="E18956" i="1" s="1"/>
  <c r="F18956" i="1" s="1"/>
  <c r="E18957" i="1" a="1"/>
  <c r="E18957" i="1" s="1"/>
  <c r="F18957" i="1" s="1"/>
  <c r="E18958" i="1" a="1"/>
  <c r="E18958" i="1" s="1"/>
  <c r="F18958" i="1" s="1"/>
  <c r="E18959" i="1" a="1"/>
  <c r="E18959" i="1" s="1"/>
  <c r="F18959" i="1" s="1"/>
  <c r="E18960" i="1" a="1"/>
  <c r="E18960" i="1" s="1"/>
  <c r="F18960" i="1" s="1"/>
  <c r="E18961" i="1" a="1"/>
  <c r="E18961" i="1" s="1"/>
  <c r="F18961" i="1" s="1"/>
  <c r="E18962" i="1" a="1"/>
  <c r="E18962" i="1" s="1"/>
  <c r="F18962" i="1" s="1"/>
  <c r="E18963" i="1" a="1"/>
  <c r="E18963" i="1" s="1"/>
  <c r="F18963" i="1" s="1"/>
  <c r="E18964" i="1" a="1"/>
  <c r="E18964" i="1" s="1"/>
  <c r="F18964" i="1" s="1"/>
  <c r="E18965" i="1" a="1"/>
  <c r="E18965" i="1" s="1"/>
  <c r="F18965" i="1" s="1"/>
  <c r="E18966" i="1" a="1"/>
  <c r="E18966" i="1" s="1"/>
  <c r="F18966" i="1" s="1"/>
  <c r="E18967" i="1" a="1"/>
  <c r="E18967" i="1" s="1"/>
  <c r="F18967" i="1" s="1"/>
  <c r="E18968" i="1" a="1"/>
  <c r="E18968" i="1" s="1"/>
  <c r="F18968" i="1" s="1"/>
  <c r="E18969" i="1" a="1"/>
  <c r="E18969" i="1" s="1"/>
  <c r="F18969" i="1" s="1"/>
  <c r="E18970" i="1" a="1"/>
  <c r="E18970" i="1" s="1"/>
  <c r="F18970" i="1" s="1"/>
  <c r="E18971" i="1" a="1"/>
  <c r="E18971" i="1" s="1"/>
  <c r="F18971" i="1" s="1"/>
  <c r="E18972" i="1" a="1"/>
  <c r="E18972" i="1" s="1"/>
  <c r="F18972" i="1" s="1"/>
  <c r="E18973" i="1" a="1"/>
  <c r="E18973" i="1" s="1"/>
  <c r="F18973" i="1" s="1"/>
  <c r="E18974" i="1" a="1"/>
  <c r="E18974" i="1" s="1"/>
  <c r="F18974" i="1" s="1"/>
  <c r="E18975" i="1" a="1"/>
  <c r="E18975" i="1" s="1"/>
  <c r="F18975" i="1" s="1"/>
  <c r="E18976" i="1" a="1"/>
  <c r="E18976" i="1" s="1"/>
  <c r="F18976" i="1" s="1"/>
  <c r="E18977" i="1" a="1"/>
  <c r="E18977" i="1" s="1"/>
  <c r="F18977" i="1" s="1"/>
  <c r="E18978" i="1" a="1"/>
  <c r="E18978" i="1" s="1"/>
  <c r="F18978" i="1" s="1"/>
  <c r="E18979" i="1" a="1"/>
  <c r="E18979" i="1" s="1"/>
  <c r="F18979" i="1" s="1"/>
  <c r="E18980" i="1" a="1"/>
  <c r="E18980" i="1" s="1"/>
  <c r="F18980" i="1" s="1"/>
  <c r="E18981" i="1" a="1"/>
  <c r="E18981" i="1" s="1"/>
  <c r="F18981" i="1" s="1"/>
  <c r="E18982" i="1" a="1"/>
  <c r="E18982" i="1" s="1"/>
  <c r="F18982" i="1" s="1"/>
  <c r="E18983" i="1" a="1"/>
  <c r="E18983" i="1" s="1"/>
  <c r="F18983" i="1" s="1"/>
  <c r="E18984" i="1" a="1"/>
  <c r="E18984" i="1" s="1"/>
  <c r="F18984" i="1" s="1"/>
  <c r="E18985" i="1" a="1"/>
  <c r="E18985" i="1" s="1"/>
  <c r="F18985" i="1" s="1"/>
  <c r="E18986" i="1" a="1"/>
  <c r="E18986" i="1" s="1"/>
  <c r="F18986" i="1" s="1"/>
  <c r="E18987" i="1" a="1"/>
  <c r="E18987" i="1" s="1"/>
  <c r="F18987" i="1" s="1"/>
  <c r="E18988" i="1" a="1"/>
  <c r="E18988" i="1" s="1"/>
  <c r="E18989" i="1" a="1"/>
  <c r="E18989" i="1" s="1"/>
  <c r="F18989" i="1" s="1"/>
  <c r="E18990" i="1" a="1"/>
  <c r="E18990" i="1" s="1"/>
  <c r="F18990" i="1" s="1"/>
  <c r="E18991" i="1" a="1"/>
  <c r="E18991" i="1" s="1"/>
  <c r="F18991" i="1" s="1"/>
  <c r="E18992" i="1" a="1"/>
  <c r="E18992" i="1" s="1"/>
  <c r="F18992" i="1" s="1"/>
  <c r="E18993" i="1" a="1"/>
  <c r="E18993" i="1" s="1"/>
  <c r="F18993" i="1" s="1"/>
  <c r="E18994" i="1" a="1"/>
  <c r="E18994" i="1" s="1"/>
  <c r="F18994" i="1" s="1"/>
  <c r="E18995" i="1" a="1"/>
  <c r="E18995" i="1" s="1"/>
  <c r="F18995" i="1" s="1"/>
  <c r="E18996" i="1" a="1"/>
  <c r="E18996" i="1" s="1"/>
  <c r="F18996" i="1" s="1"/>
  <c r="E18997" i="1" a="1"/>
  <c r="E18997" i="1" s="1"/>
  <c r="F18997" i="1" s="1"/>
  <c r="E18998" i="1" a="1"/>
  <c r="E18998" i="1" s="1"/>
  <c r="F18998" i="1" s="1"/>
  <c r="E18999" i="1" a="1"/>
  <c r="E18999" i="1" s="1"/>
  <c r="F18999" i="1" s="1"/>
  <c r="E19000" i="1" a="1"/>
  <c r="E19000" i="1" s="1"/>
  <c r="F19000" i="1" s="1"/>
  <c r="E19001" i="1" a="1"/>
  <c r="E19001" i="1" s="1"/>
  <c r="F19001" i="1" s="1"/>
  <c r="E19002" i="1" a="1"/>
  <c r="E19002" i="1" s="1"/>
  <c r="F19002" i="1" s="1"/>
  <c r="E19003" i="1" a="1"/>
  <c r="E19003" i="1" s="1"/>
  <c r="F19003" i="1" s="1"/>
  <c r="E19004" i="1" a="1"/>
  <c r="E19004" i="1" s="1"/>
  <c r="F19004" i="1" s="1"/>
  <c r="E19005" i="1" a="1"/>
  <c r="E19005" i="1" s="1"/>
  <c r="F19005" i="1" s="1"/>
  <c r="E19006" i="1" a="1"/>
  <c r="E19006" i="1" s="1"/>
  <c r="F19006" i="1" s="1"/>
  <c r="E19007" i="1" a="1"/>
  <c r="E19007" i="1" s="1"/>
  <c r="F19007" i="1" s="1"/>
  <c r="E19008" i="1" a="1"/>
  <c r="E19008" i="1" s="1"/>
  <c r="F19008" i="1" s="1"/>
  <c r="E19009" i="1" a="1"/>
  <c r="E19009" i="1" s="1"/>
  <c r="F19009" i="1" s="1"/>
  <c r="E19010" i="1" a="1"/>
  <c r="E19010" i="1" s="1"/>
  <c r="F19010" i="1" s="1"/>
  <c r="E19011" i="1" a="1"/>
  <c r="E19011" i="1" s="1"/>
  <c r="F19011" i="1" s="1"/>
  <c r="E19012" i="1" a="1"/>
  <c r="E19012" i="1" s="1"/>
  <c r="F19012" i="1" s="1"/>
  <c r="E19013" i="1" a="1"/>
  <c r="E19013" i="1" s="1"/>
  <c r="F19013" i="1" s="1"/>
  <c r="E19014" i="1" a="1"/>
  <c r="E19014" i="1" s="1"/>
  <c r="F19014" i="1" s="1"/>
  <c r="E19015" i="1" a="1"/>
  <c r="E19015" i="1" s="1"/>
  <c r="F19015" i="1" s="1"/>
  <c r="E19016" i="1" a="1"/>
  <c r="E19016" i="1" s="1"/>
  <c r="F19016" i="1" s="1"/>
  <c r="E19017" i="1" a="1"/>
  <c r="E19017" i="1" s="1"/>
  <c r="F19017" i="1" s="1"/>
  <c r="E19018" i="1" a="1"/>
  <c r="E19018" i="1" s="1"/>
  <c r="F19018" i="1" s="1"/>
  <c r="E19019" i="1" a="1"/>
  <c r="E19019" i="1" s="1"/>
  <c r="F19019" i="1" s="1"/>
  <c r="E19020" i="1" a="1"/>
  <c r="E19020" i="1" s="1"/>
  <c r="F19020" i="1" s="1"/>
  <c r="E19021" i="1" a="1"/>
  <c r="E19021" i="1" s="1"/>
  <c r="F19021" i="1" s="1"/>
  <c r="E19022" i="1" a="1"/>
  <c r="E19022" i="1" s="1"/>
  <c r="F19022" i="1" s="1"/>
  <c r="E19023" i="1" a="1"/>
  <c r="E19023" i="1" s="1"/>
  <c r="F19023" i="1" s="1"/>
  <c r="E19024" i="1" a="1"/>
  <c r="E19024" i="1" s="1"/>
  <c r="F19024" i="1" s="1"/>
  <c r="E19025" i="1" a="1"/>
  <c r="E19025" i="1" s="1"/>
  <c r="F19025" i="1" s="1"/>
  <c r="E19026" i="1" a="1"/>
  <c r="E19026" i="1" s="1"/>
  <c r="F19026" i="1" s="1"/>
  <c r="E19027" i="1" a="1"/>
  <c r="E19027" i="1" s="1"/>
  <c r="F19027" i="1" s="1"/>
  <c r="E19028" i="1" a="1"/>
  <c r="E19028" i="1" s="1"/>
  <c r="F19028" i="1" s="1"/>
  <c r="E19029" i="1" a="1"/>
  <c r="E19029" i="1" s="1"/>
  <c r="F19029" i="1" s="1"/>
  <c r="E19030" i="1" a="1"/>
  <c r="E19030" i="1" s="1"/>
  <c r="F19030" i="1" s="1"/>
  <c r="E19031" i="1" a="1"/>
  <c r="E19031" i="1" s="1"/>
  <c r="F19031" i="1" s="1"/>
  <c r="E19032" i="1" a="1"/>
  <c r="E19032" i="1" s="1"/>
  <c r="F19032" i="1" s="1"/>
  <c r="E19033" i="1" a="1"/>
  <c r="E19033" i="1" s="1"/>
  <c r="F19033" i="1" s="1"/>
  <c r="E19034" i="1" a="1"/>
  <c r="E19034" i="1" s="1"/>
  <c r="F19034" i="1" s="1"/>
  <c r="E19035" i="1" a="1"/>
  <c r="E19035" i="1" s="1"/>
  <c r="F19035" i="1" s="1"/>
  <c r="E19036" i="1" a="1"/>
  <c r="E19036" i="1" s="1"/>
  <c r="F19036" i="1" s="1"/>
  <c r="E19037" i="1" a="1"/>
  <c r="E19037" i="1" s="1"/>
  <c r="F19037" i="1" s="1"/>
  <c r="E19038" i="1" a="1"/>
  <c r="E19038" i="1" s="1"/>
  <c r="F19038" i="1" s="1"/>
  <c r="E19039" i="1" a="1"/>
  <c r="E19039" i="1" s="1"/>
  <c r="F19039" i="1" s="1"/>
  <c r="E19040" i="1" a="1"/>
  <c r="E19040" i="1" s="1"/>
  <c r="F19040" i="1" s="1"/>
  <c r="E19041" i="1" a="1"/>
  <c r="E19041" i="1" s="1"/>
  <c r="F19041" i="1" s="1"/>
  <c r="E19042" i="1" a="1"/>
  <c r="E19042" i="1" s="1"/>
  <c r="F19042" i="1" s="1"/>
  <c r="E19043" i="1" a="1"/>
  <c r="E19043" i="1" s="1"/>
  <c r="F19043" i="1" s="1"/>
  <c r="E19044" i="1" a="1"/>
  <c r="E19044" i="1" s="1"/>
  <c r="F19044" i="1" s="1"/>
  <c r="E19045" i="1" a="1"/>
  <c r="E19045" i="1" s="1"/>
  <c r="F19045" i="1" s="1"/>
  <c r="E19046" i="1" a="1"/>
  <c r="E19046" i="1" s="1"/>
  <c r="F19046" i="1" s="1"/>
  <c r="E19047" i="1" a="1"/>
  <c r="E19047" i="1" s="1"/>
  <c r="F19047" i="1" s="1"/>
  <c r="E19048" i="1" a="1"/>
  <c r="E19048" i="1" s="1"/>
  <c r="F19048" i="1" s="1"/>
  <c r="E19049" i="1" a="1"/>
  <c r="E19049" i="1" s="1"/>
  <c r="F19049" i="1" s="1"/>
  <c r="E19050" i="1" a="1"/>
  <c r="E19050" i="1" s="1"/>
  <c r="F19050" i="1" s="1"/>
  <c r="E19051" i="1" a="1"/>
  <c r="E19051" i="1" s="1"/>
  <c r="F19051" i="1" s="1"/>
  <c r="E19052" i="1" a="1"/>
  <c r="E19052" i="1" s="1"/>
  <c r="F19052" i="1" s="1"/>
  <c r="E19053" i="1" a="1"/>
  <c r="E19053" i="1" s="1"/>
  <c r="F19053" i="1" s="1"/>
  <c r="E19054" i="1" a="1"/>
  <c r="E19054" i="1" s="1"/>
  <c r="F19054" i="1" s="1"/>
  <c r="E19055" i="1" a="1"/>
  <c r="E19055" i="1" s="1"/>
  <c r="F19055" i="1" s="1"/>
  <c r="E19056" i="1" a="1"/>
  <c r="E19056" i="1" s="1"/>
  <c r="F19056" i="1" s="1"/>
  <c r="E19057" i="1" a="1"/>
  <c r="E19057" i="1" s="1"/>
  <c r="F19057" i="1" s="1"/>
  <c r="E19058" i="1" a="1"/>
  <c r="E19058" i="1" s="1"/>
  <c r="F19058" i="1" s="1"/>
  <c r="E19059" i="1" a="1"/>
  <c r="E19059" i="1" s="1"/>
  <c r="F19059" i="1" s="1"/>
  <c r="E19060" i="1" a="1"/>
  <c r="E19060" i="1" s="1"/>
  <c r="F19060" i="1" s="1"/>
  <c r="E19061" i="1" a="1"/>
  <c r="E19061" i="1" s="1"/>
  <c r="F19061" i="1" s="1"/>
  <c r="E19062" i="1" a="1"/>
  <c r="E19062" i="1" s="1"/>
  <c r="F19062" i="1" s="1"/>
  <c r="E19063" i="1" a="1"/>
  <c r="E19063" i="1" s="1"/>
  <c r="F19063" i="1" s="1"/>
  <c r="E19064" i="1" a="1"/>
  <c r="E19064" i="1" s="1"/>
  <c r="F19064" i="1" s="1"/>
  <c r="E19065" i="1" a="1"/>
  <c r="E19065" i="1" s="1"/>
  <c r="F19065" i="1" s="1"/>
  <c r="E19066" i="1" a="1"/>
  <c r="E19066" i="1" s="1"/>
  <c r="F19066" i="1" s="1"/>
  <c r="E19067" i="1" a="1"/>
  <c r="E19067" i="1" s="1"/>
  <c r="F19067" i="1" s="1"/>
  <c r="E19068" i="1" a="1"/>
  <c r="E19068" i="1" s="1"/>
  <c r="F19068" i="1" s="1"/>
  <c r="E19069" i="1" a="1"/>
  <c r="E19069" i="1" s="1"/>
  <c r="F19069" i="1" s="1"/>
  <c r="E19070" i="1" a="1"/>
  <c r="E19070" i="1" s="1"/>
  <c r="F19070" i="1" s="1"/>
  <c r="E19071" i="1" a="1"/>
  <c r="E19071" i="1" s="1"/>
  <c r="F19071" i="1" s="1"/>
  <c r="E19072" i="1" a="1"/>
  <c r="E19072" i="1" s="1"/>
  <c r="F19072" i="1" s="1"/>
  <c r="E19073" i="1" a="1"/>
  <c r="E19073" i="1" s="1"/>
  <c r="F19073" i="1" s="1"/>
  <c r="E19074" i="1" a="1"/>
  <c r="E19074" i="1" s="1"/>
  <c r="F19074" i="1" s="1"/>
  <c r="E19075" i="1" a="1"/>
  <c r="E19075" i="1" s="1"/>
  <c r="F19075" i="1" s="1"/>
  <c r="E19076" i="1" a="1"/>
  <c r="E19076" i="1" s="1"/>
  <c r="F19076" i="1" s="1"/>
  <c r="E19077" i="1" a="1"/>
  <c r="E19077" i="1" s="1"/>
  <c r="F19077" i="1" s="1"/>
  <c r="E19078" i="1" a="1"/>
  <c r="E19078" i="1" s="1"/>
  <c r="F19078" i="1" s="1"/>
  <c r="E19079" i="1" a="1"/>
  <c r="E19079" i="1" s="1"/>
  <c r="F19079" i="1" s="1"/>
  <c r="E19080" i="1" a="1"/>
  <c r="E19080" i="1" s="1"/>
  <c r="F19080" i="1" s="1"/>
  <c r="E19081" i="1" a="1"/>
  <c r="E19081" i="1" s="1"/>
  <c r="F19081" i="1" s="1"/>
  <c r="E19082" i="1" a="1"/>
  <c r="E19082" i="1" s="1"/>
  <c r="F19082" i="1" s="1"/>
  <c r="E19083" i="1" a="1"/>
  <c r="E19083" i="1" s="1"/>
  <c r="F19083" i="1" s="1"/>
  <c r="E19084" i="1" a="1"/>
  <c r="E19084" i="1" s="1"/>
  <c r="F19084" i="1" s="1"/>
  <c r="E19085" i="1" a="1"/>
  <c r="E19085" i="1" s="1"/>
  <c r="F19085" i="1" s="1"/>
  <c r="E19086" i="1" a="1"/>
  <c r="E19086" i="1" s="1"/>
  <c r="F19086" i="1" s="1"/>
  <c r="E19087" i="1" a="1"/>
  <c r="E19087" i="1" s="1"/>
  <c r="E19088" i="1" a="1"/>
  <c r="E19088" i="1" s="1"/>
  <c r="F19088" i="1" s="1"/>
  <c r="E19089" i="1" a="1"/>
  <c r="E19089" i="1" s="1"/>
  <c r="F19089" i="1" s="1"/>
  <c r="E19090" i="1" a="1"/>
  <c r="E19090" i="1" s="1"/>
  <c r="F19090" i="1" s="1"/>
  <c r="E19091" i="1" a="1"/>
  <c r="E19091" i="1" s="1"/>
  <c r="F19091" i="1" s="1"/>
  <c r="E19092" i="1" a="1"/>
  <c r="E19092" i="1" s="1"/>
  <c r="F19092" i="1" s="1"/>
  <c r="E19093" i="1" a="1"/>
  <c r="E19093" i="1" s="1"/>
  <c r="F19093" i="1" s="1"/>
  <c r="E19094" i="1" a="1"/>
  <c r="E19094" i="1" s="1"/>
  <c r="F19094" i="1" s="1"/>
  <c r="E19095" i="1" a="1"/>
  <c r="E19095" i="1" s="1"/>
  <c r="F19095" i="1" s="1"/>
  <c r="E19096" i="1" a="1"/>
  <c r="E19096" i="1" s="1"/>
  <c r="F19096" i="1" s="1"/>
  <c r="E19097" i="1" a="1"/>
  <c r="E19097" i="1" s="1"/>
  <c r="F19097" i="1" s="1"/>
  <c r="E19098" i="1" a="1"/>
  <c r="E19098" i="1" s="1"/>
  <c r="F19098" i="1" s="1"/>
  <c r="E19099" i="1" a="1"/>
  <c r="E19099" i="1" s="1"/>
  <c r="F19099" i="1" s="1"/>
  <c r="E19100" i="1" a="1"/>
  <c r="E19100" i="1" s="1"/>
  <c r="F19100" i="1" s="1"/>
  <c r="E19101" i="1" a="1"/>
  <c r="E19101" i="1" s="1"/>
  <c r="F19101" i="1" s="1"/>
  <c r="E19102" i="1" a="1"/>
  <c r="E19102" i="1" s="1"/>
  <c r="F19102" i="1" s="1"/>
  <c r="E19103" i="1" a="1"/>
  <c r="E19103" i="1" s="1"/>
  <c r="F19103" i="1" s="1"/>
  <c r="E19104" i="1" a="1"/>
  <c r="E19104" i="1" s="1"/>
  <c r="F19104" i="1" s="1"/>
  <c r="E19105" i="1" a="1"/>
  <c r="E19105" i="1" s="1"/>
  <c r="F19105" i="1" s="1"/>
  <c r="E19106" i="1" a="1"/>
  <c r="E19106" i="1" s="1"/>
  <c r="F19106" i="1" s="1"/>
  <c r="E19107" i="1" a="1"/>
  <c r="E19107" i="1" s="1"/>
  <c r="F19107" i="1" s="1"/>
  <c r="E19108" i="1" a="1"/>
  <c r="E19108" i="1" s="1"/>
  <c r="F19108" i="1" s="1"/>
  <c r="E19109" i="1" a="1"/>
  <c r="E19109" i="1" s="1"/>
  <c r="F19109" i="1" s="1"/>
  <c r="E19110" i="1" a="1"/>
  <c r="E19110" i="1" s="1"/>
  <c r="F19110" i="1" s="1"/>
  <c r="E19111" i="1" a="1"/>
  <c r="E19111" i="1" s="1"/>
  <c r="F19111" i="1" s="1"/>
  <c r="E19112" i="1" a="1"/>
  <c r="E19112" i="1" s="1"/>
  <c r="F19112" i="1" s="1"/>
  <c r="E19113" i="1" a="1"/>
  <c r="E19113" i="1" s="1"/>
  <c r="F19113" i="1" s="1"/>
  <c r="E19114" i="1" a="1"/>
  <c r="E19114" i="1" s="1"/>
  <c r="F19114" i="1" s="1"/>
  <c r="E19115" i="1" a="1"/>
  <c r="E19115" i="1" s="1"/>
  <c r="F19115" i="1" s="1"/>
  <c r="E19116" i="1" a="1"/>
  <c r="E19116" i="1" s="1"/>
  <c r="F19116" i="1" s="1"/>
  <c r="E19117" i="1" a="1"/>
  <c r="E19117" i="1" s="1"/>
  <c r="F19117" i="1" s="1"/>
  <c r="E19118" i="1" a="1"/>
  <c r="E19118" i="1" s="1"/>
  <c r="F19118" i="1" s="1"/>
  <c r="E19119" i="1" a="1"/>
  <c r="E19119" i="1" s="1"/>
  <c r="F19119" i="1" s="1"/>
  <c r="E19120" i="1" a="1"/>
  <c r="E19120" i="1" s="1"/>
  <c r="F19120" i="1" s="1"/>
  <c r="E19121" i="1" a="1"/>
  <c r="E19121" i="1" s="1"/>
  <c r="F19121" i="1" s="1"/>
  <c r="E19122" i="1" a="1"/>
  <c r="E19122" i="1" s="1"/>
  <c r="F19122" i="1" s="1"/>
  <c r="E19123" i="1" a="1"/>
  <c r="E19123" i="1" s="1"/>
  <c r="F19123" i="1" s="1"/>
  <c r="E19124" i="1" a="1"/>
  <c r="E19124" i="1" s="1"/>
  <c r="F19124" i="1" s="1"/>
  <c r="E19125" i="1" a="1"/>
  <c r="E19125" i="1" s="1"/>
  <c r="F19125" i="1" s="1"/>
  <c r="E19126" i="1" a="1"/>
  <c r="E19126" i="1" s="1"/>
  <c r="F19126" i="1" s="1"/>
  <c r="E19127" i="1" a="1"/>
  <c r="E19127" i="1" s="1"/>
  <c r="F19127" i="1" s="1"/>
  <c r="E19128" i="1" a="1"/>
  <c r="E19128" i="1" s="1"/>
  <c r="F19128" i="1" s="1"/>
  <c r="E19129" i="1" a="1"/>
  <c r="E19129" i="1" s="1"/>
  <c r="F19129" i="1" s="1"/>
  <c r="E19130" i="1" a="1"/>
  <c r="E19130" i="1" s="1"/>
  <c r="F19130" i="1" s="1"/>
  <c r="E19131" i="1" a="1"/>
  <c r="E19131" i="1" s="1"/>
  <c r="F19131" i="1" s="1"/>
  <c r="E19132" i="1" a="1"/>
  <c r="E19132" i="1" s="1"/>
  <c r="F19132" i="1" s="1"/>
  <c r="E19133" i="1" a="1"/>
  <c r="E19133" i="1" s="1"/>
  <c r="F19133" i="1" s="1"/>
  <c r="E19134" i="1" a="1"/>
  <c r="E19134" i="1" s="1"/>
  <c r="F19134" i="1" s="1"/>
  <c r="E19135" i="1" a="1"/>
  <c r="E19135" i="1" s="1"/>
  <c r="F19135" i="1" s="1"/>
  <c r="E19136" i="1" a="1"/>
  <c r="E19136" i="1" s="1"/>
  <c r="F19136" i="1" s="1"/>
  <c r="E19137" i="1" a="1"/>
  <c r="E19137" i="1" s="1"/>
  <c r="F19137" i="1" s="1"/>
  <c r="E19138" i="1" a="1"/>
  <c r="E19138" i="1" s="1"/>
  <c r="F19138" i="1" s="1"/>
  <c r="E19139" i="1" a="1"/>
  <c r="E19139" i="1" s="1"/>
  <c r="F19139" i="1" s="1"/>
  <c r="E19140" i="1" a="1"/>
  <c r="E19140" i="1" s="1"/>
  <c r="F19140" i="1" s="1"/>
  <c r="E19141" i="1" a="1"/>
  <c r="E19141" i="1" s="1"/>
  <c r="F19141" i="1" s="1"/>
  <c r="E19142" i="1" a="1"/>
  <c r="E19142" i="1" s="1"/>
  <c r="F19142" i="1" s="1"/>
  <c r="E19143" i="1" a="1"/>
  <c r="E19143" i="1" s="1"/>
  <c r="F19143" i="1" s="1"/>
  <c r="E19144" i="1" a="1"/>
  <c r="E19144" i="1" s="1"/>
  <c r="F19144" i="1" s="1"/>
  <c r="E19145" i="1" a="1"/>
  <c r="E19145" i="1" s="1"/>
  <c r="F19145" i="1" s="1"/>
  <c r="E19146" i="1" a="1"/>
  <c r="E19146" i="1" s="1"/>
  <c r="F19146" i="1" s="1"/>
  <c r="E19147" i="1" a="1"/>
  <c r="E19147" i="1" s="1"/>
  <c r="F19147" i="1" s="1"/>
  <c r="E19148" i="1" a="1"/>
  <c r="E19148" i="1" s="1"/>
  <c r="F19148" i="1" s="1"/>
  <c r="E19149" i="1" a="1"/>
  <c r="E19149" i="1" s="1"/>
  <c r="F19149" i="1" s="1"/>
  <c r="E19150" i="1" a="1"/>
  <c r="E19150" i="1" s="1"/>
  <c r="F19150" i="1" s="1"/>
  <c r="E19151" i="1" a="1"/>
  <c r="E19151" i="1" s="1"/>
  <c r="F19151" i="1" s="1"/>
  <c r="E19152" i="1" a="1"/>
  <c r="E19152" i="1" s="1"/>
  <c r="F19152" i="1" s="1"/>
  <c r="E19153" i="1" a="1"/>
  <c r="E19153" i="1" s="1"/>
  <c r="F19153" i="1" s="1"/>
  <c r="E19154" i="1" a="1"/>
  <c r="E19154" i="1" s="1"/>
  <c r="F19154" i="1" s="1"/>
  <c r="E19155" i="1" a="1"/>
  <c r="E19155" i="1" s="1"/>
  <c r="F19155" i="1" s="1"/>
  <c r="E19156" i="1" a="1"/>
  <c r="E19156" i="1" s="1"/>
  <c r="F19156" i="1" s="1"/>
  <c r="E19157" i="1" a="1"/>
  <c r="E19157" i="1" s="1"/>
  <c r="F19157" i="1" s="1"/>
  <c r="E19158" i="1" a="1"/>
  <c r="E19158" i="1" s="1"/>
  <c r="F19158" i="1" s="1"/>
  <c r="E19159" i="1" a="1"/>
  <c r="E19159" i="1" s="1"/>
  <c r="F19159" i="1" s="1"/>
  <c r="E19160" i="1" a="1"/>
  <c r="E19160" i="1" s="1"/>
  <c r="F19160" i="1" s="1"/>
  <c r="E19161" i="1" a="1"/>
  <c r="E19161" i="1" s="1"/>
  <c r="F19161" i="1" s="1"/>
  <c r="E19162" i="1" a="1"/>
  <c r="E19162" i="1" s="1"/>
  <c r="F19162" i="1" s="1"/>
  <c r="E19163" i="1" a="1"/>
  <c r="E19163" i="1" s="1"/>
  <c r="F19163" i="1" s="1"/>
  <c r="E19164" i="1" a="1"/>
  <c r="E19164" i="1" s="1"/>
  <c r="F19164" i="1" s="1"/>
  <c r="E19165" i="1" a="1"/>
  <c r="E19165" i="1" s="1"/>
  <c r="F19165" i="1" s="1"/>
  <c r="E19166" i="1" a="1"/>
  <c r="E19166" i="1" s="1"/>
  <c r="F19166" i="1" s="1"/>
  <c r="E19167" i="1" a="1"/>
  <c r="E19167" i="1" s="1"/>
  <c r="F19167" i="1" s="1"/>
  <c r="E19168" i="1" a="1"/>
  <c r="E19168" i="1" s="1"/>
  <c r="F19168" i="1" s="1"/>
  <c r="E19169" i="1" a="1"/>
  <c r="E19169" i="1" s="1"/>
  <c r="F19169" i="1" s="1"/>
  <c r="E19170" i="1" a="1"/>
  <c r="E19170" i="1" s="1"/>
  <c r="F19170" i="1" s="1"/>
  <c r="E19171" i="1" a="1"/>
  <c r="E19171" i="1" s="1"/>
  <c r="F19171" i="1" s="1"/>
  <c r="E19172" i="1" a="1"/>
  <c r="E19172" i="1" s="1"/>
  <c r="F19172" i="1" s="1"/>
  <c r="E19173" i="1" a="1"/>
  <c r="E19173" i="1" s="1"/>
  <c r="F19173" i="1" s="1"/>
  <c r="E19174" i="1" a="1"/>
  <c r="E19174" i="1" s="1"/>
  <c r="F19174" i="1" s="1"/>
  <c r="E19175" i="1" a="1"/>
  <c r="E19175" i="1" s="1"/>
  <c r="F19175" i="1" s="1"/>
  <c r="E19176" i="1" a="1"/>
  <c r="E19176" i="1" s="1"/>
  <c r="F19176" i="1" s="1"/>
  <c r="E19177" i="1" a="1"/>
  <c r="E19177" i="1" s="1"/>
  <c r="F19177" i="1" s="1"/>
  <c r="E19178" i="1" a="1"/>
  <c r="E19178" i="1" s="1"/>
  <c r="F19178" i="1" s="1"/>
  <c r="E19179" i="1" a="1"/>
  <c r="E19179" i="1" s="1"/>
  <c r="F19179" i="1" s="1"/>
  <c r="E19180" i="1" a="1"/>
  <c r="E19180" i="1" s="1"/>
  <c r="F19180" i="1" s="1"/>
  <c r="E19181" i="1" a="1"/>
  <c r="E19181" i="1" s="1"/>
  <c r="F19181" i="1" s="1"/>
  <c r="E19182" i="1" a="1"/>
  <c r="E19182" i="1" s="1"/>
  <c r="F19182" i="1" s="1"/>
  <c r="E19183" i="1" a="1"/>
  <c r="E19183" i="1" s="1"/>
  <c r="F19183" i="1" s="1"/>
  <c r="E19184" i="1" a="1"/>
  <c r="E19184" i="1" s="1"/>
  <c r="F19184" i="1" s="1"/>
  <c r="E19185" i="1" a="1"/>
  <c r="E19185" i="1" s="1"/>
  <c r="F19185" i="1" s="1"/>
  <c r="E19186" i="1" a="1"/>
  <c r="E19186" i="1" s="1"/>
  <c r="F19186" i="1" s="1"/>
  <c r="E19187" i="1" a="1"/>
  <c r="E19187" i="1" s="1"/>
  <c r="E19188" i="1" a="1"/>
  <c r="E19188" i="1" s="1"/>
  <c r="F19188" i="1" s="1"/>
  <c r="E19189" i="1" a="1"/>
  <c r="E19189" i="1" s="1"/>
  <c r="F19189" i="1" s="1"/>
  <c r="E19190" i="1" a="1"/>
  <c r="E19190" i="1" s="1"/>
  <c r="F19190" i="1" s="1"/>
  <c r="E19191" i="1" a="1"/>
  <c r="E19191" i="1" s="1"/>
  <c r="F19191" i="1" s="1"/>
  <c r="E19192" i="1" a="1"/>
  <c r="E19192" i="1" s="1"/>
  <c r="F19192" i="1" s="1"/>
  <c r="E19193" i="1" a="1"/>
  <c r="E19193" i="1" s="1"/>
  <c r="F19193" i="1" s="1"/>
  <c r="E19194" i="1" a="1"/>
  <c r="E19194" i="1" s="1"/>
  <c r="F19194" i="1" s="1"/>
  <c r="E19195" i="1" a="1"/>
  <c r="E19195" i="1" s="1"/>
  <c r="F19195" i="1" s="1"/>
  <c r="E19196" i="1" a="1"/>
  <c r="E19196" i="1" s="1"/>
  <c r="F19196" i="1" s="1"/>
  <c r="E19197" i="1" a="1"/>
  <c r="E19197" i="1" s="1"/>
  <c r="F19197" i="1" s="1"/>
  <c r="E19198" i="1" a="1"/>
  <c r="E19198" i="1" s="1"/>
  <c r="F19198" i="1" s="1"/>
  <c r="E19199" i="1" a="1"/>
  <c r="E19199" i="1" s="1"/>
  <c r="F19199" i="1" s="1"/>
  <c r="E19200" i="1" a="1"/>
  <c r="E19200" i="1" s="1"/>
  <c r="F19200" i="1" s="1"/>
  <c r="E19201" i="1" a="1"/>
  <c r="E19201" i="1" s="1"/>
  <c r="F19201" i="1" s="1"/>
  <c r="E19202" i="1" a="1"/>
  <c r="E19202" i="1" s="1"/>
  <c r="F19202" i="1" s="1"/>
  <c r="E19203" i="1" a="1"/>
  <c r="E19203" i="1"/>
  <c r="F19203" i="1" s="1"/>
  <c r="E19204" i="1" a="1"/>
  <c r="E19204" i="1" s="1"/>
  <c r="F19204" i="1" s="1"/>
  <c r="E19205" i="1" a="1"/>
  <c r="E19205" i="1" s="1"/>
  <c r="F19205" i="1" s="1"/>
  <c r="E19206" i="1" a="1"/>
  <c r="E19206" i="1" s="1"/>
  <c r="F19206" i="1" s="1"/>
  <c r="E19207" i="1" a="1"/>
  <c r="E19207" i="1" s="1"/>
  <c r="F19207" i="1" s="1"/>
  <c r="E19208" i="1" a="1"/>
  <c r="E19208" i="1" s="1"/>
  <c r="F19208" i="1" s="1"/>
  <c r="E19209" i="1" a="1"/>
  <c r="E19209" i="1" s="1"/>
  <c r="F19209" i="1" s="1"/>
  <c r="E19210" i="1" a="1"/>
  <c r="E19210" i="1" s="1"/>
  <c r="F19210" i="1" s="1"/>
  <c r="E19211" i="1" a="1"/>
  <c r="E19211" i="1" s="1"/>
  <c r="F19211" i="1" s="1"/>
  <c r="E19212" i="1" a="1"/>
  <c r="E19212" i="1" s="1"/>
  <c r="F19212" i="1" s="1"/>
  <c r="E19213" i="1" a="1"/>
  <c r="E19213" i="1" s="1"/>
  <c r="F19213" i="1" s="1"/>
  <c r="E19214" i="1" a="1"/>
  <c r="E19214" i="1" s="1"/>
  <c r="F19214" i="1" s="1"/>
  <c r="E19215" i="1" a="1"/>
  <c r="E19215" i="1" s="1"/>
  <c r="F19215" i="1" s="1"/>
  <c r="E19216" i="1" a="1"/>
  <c r="E19216" i="1" s="1"/>
  <c r="F19216" i="1" s="1"/>
  <c r="E19217" i="1" a="1"/>
  <c r="E19217" i="1" s="1"/>
  <c r="F19217" i="1" s="1"/>
  <c r="E19218" i="1" a="1"/>
  <c r="E19218" i="1" s="1"/>
  <c r="F19218" i="1" s="1"/>
  <c r="E19219" i="1" a="1"/>
  <c r="E19219" i="1" s="1"/>
  <c r="F19219" i="1" s="1"/>
  <c r="E19220" i="1" a="1"/>
  <c r="E19220" i="1" s="1"/>
  <c r="F19220" i="1" s="1"/>
  <c r="E19221" i="1" a="1"/>
  <c r="E19221" i="1" s="1"/>
  <c r="F19221" i="1" s="1"/>
  <c r="E19222" i="1" a="1"/>
  <c r="E19222" i="1" s="1"/>
  <c r="F19222" i="1" s="1"/>
  <c r="E19223" i="1" a="1"/>
  <c r="E19223" i="1" s="1"/>
  <c r="F19223" i="1" s="1"/>
  <c r="E19224" i="1" a="1"/>
  <c r="E19224" i="1" s="1"/>
  <c r="F19224" i="1" s="1"/>
  <c r="E19225" i="1" a="1"/>
  <c r="E19225" i="1" s="1"/>
  <c r="F19225" i="1" s="1"/>
  <c r="E19226" i="1" a="1"/>
  <c r="E19226" i="1" s="1"/>
  <c r="F19226" i="1" s="1"/>
  <c r="E19227" i="1" a="1"/>
  <c r="E19227" i="1" s="1"/>
  <c r="F19227" i="1" s="1"/>
  <c r="E19228" i="1" a="1"/>
  <c r="E19228" i="1" s="1"/>
  <c r="F19228" i="1" s="1"/>
  <c r="E19229" i="1" a="1"/>
  <c r="E19229" i="1" s="1"/>
  <c r="F19229" i="1" s="1"/>
  <c r="E19230" i="1" a="1"/>
  <c r="E19230" i="1" s="1"/>
  <c r="F19230" i="1" s="1"/>
  <c r="E19231" i="1" a="1"/>
  <c r="E19231" i="1" s="1"/>
  <c r="F19231" i="1" s="1"/>
  <c r="E19232" i="1" a="1"/>
  <c r="E19232" i="1" s="1"/>
  <c r="F19232" i="1" s="1"/>
  <c r="E19233" i="1" a="1"/>
  <c r="E19233" i="1" s="1"/>
  <c r="F19233" i="1" s="1"/>
  <c r="E19234" i="1" a="1"/>
  <c r="E19234" i="1" s="1"/>
  <c r="F19234" i="1" s="1"/>
  <c r="E19235" i="1" a="1"/>
  <c r="E19235" i="1" s="1"/>
  <c r="F19235" i="1" s="1"/>
  <c r="E19236" i="1" a="1"/>
  <c r="E19236" i="1" s="1"/>
  <c r="F19236" i="1" s="1"/>
  <c r="E19237" i="1" a="1"/>
  <c r="E19237" i="1" s="1"/>
  <c r="F19237" i="1" s="1"/>
  <c r="E19238" i="1" a="1"/>
  <c r="E19238" i="1" s="1"/>
  <c r="F19238" i="1" s="1"/>
  <c r="E19239" i="1" a="1"/>
  <c r="E19239" i="1" s="1"/>
  <c r="F19239" i="1" s="1"/>
  <c r="E19240" i="1" a="1"/>
  <c r="E19240" i="1" s="1"/>
  <c r="F19240" i="1" s="1"/>
  <c r="E19241" i="1" a="1"/>
  <c r="E19241" i="1" s="1"/>
  <c r="F19241" i="1" s="1"/>
  <c r="E19242" i="1" a="1"/>
  <c r="E19242" i="1" s="1"/>
  <c r="F19242" i="1" s="1"/>
  <c r="E19243" i="1" a="1"/>
  <c r="E19243" i="1" s="1"/>
  <c r="F19243" i="1" s="1"/>
  <c r="E19244" i="1" a="1"/>
  <c r="E19244" i="1" s="1"/>
  <c r="F19244" i="1" s="1"/>
  <c r="E19245" i="1" a="1"/>
  <c r="E19245" i="1" s="1"/>
  <c r="F19245" i="1" s="1"/>
  <c r="E19246" i="1" a="1"/>
  <c r="E19246" i="1" s="1"/>
  <c r="F19246" i="1" s="1"/>
  <c r="E19247" i="1" a="1"/>
  <c r="E19247" i="1" s="1"/>
  <c r="F19247" i="1" s="1"/>
  <c r="E19248" i="1" a="1"/>
  <c r="E19248" i="1" s="1"/>
  <c r="F19248" i="1" s="1"/>
  <c r="E19249" i="1" a="1"/>
  <c r="E19249" i="1" s="1"/>
  <c r="F19249" i="1" s="1"/>
  <c r="E19250" i="1" a="1"/>
  <c r="E19250" i="1" s="1"/>
  <c r="F19250" i="1" s="1"/>
  <c r="E19251" i="1" a="1"/>
  <c r="E19251" i="1" s="1"/>
  <c r="F19251" i="1" s="1"/>
  <c r="E19252" i="1" a="1"/>
  <c r="E19252" i="1" s="1"/>
  <c r="F19252" i="1" s="1"/>
  <c r="E19253" i="1" a="1"/>
  <c r="E19253" i="1" s="1"/>
  <c r="F19253" i="1" s="1"/>
  <c r="E19254" i="1" a="1"/>
  <c r="E19254" i="1" s="1"/>
  <c r="F19254" i="1" s="1"/>
  <c r="E19255" i="1" a="1"/>
  <c r="E19255" i="1" s="1"/>
  <c r="F19255" i="1" s="1"/>
  <c r="E19256" i="1" a="1"/>
  <c r="E19256" i="1" s="1"/>
  <c r="F19256" i="1" s="1"/>
  <c r="E19257" i="1" a="1"/>
  <c r="E19257" i="1" s="1"/>
  <c r="F19257" i="1" s="1"/>
  <c r="E19258" i="1" a="1"/>
  <c r="E19258" i="1" s="1"/>
  <c r="F19258" i="1" s="1"/>
  <c r="E19259" i="1" a="1"/>
  <c r="E19259" i="1" s="1"/>
  <c r="F19259" i="1" s="1"/>
  <c r="E19260" i="1" a="1"/>
  <c r="E19260" i="1" s="1"/>
  <c r="F19260" i="1" s="1"/>
  <c r="E19261" i="1" a="1"/>
  <c r="E19261" i="1" s="1"/>
  <c r="F19261" i="1" s="1"/>
  <c r="E19262" i="1" a="1"/>
  <c r="E19262" i="1" s="1"/>
  <c r="F19262" i="1" s="1"/>
  <c r="E19263" i="1" a="1"/>
  <c r="E19263" i="1" s="1"/>
  <c r="F19263" i="1" s="1"/>
  <c r="E19264" i="1" a="1"/>
  <c r="E19264" i="1" s="1"/>
  <c r="F19264" i="1" s="1"/>
  <c r="E19265" i="1" a="1"/>
  <c r="E19265" i="1" s="1"/>
  <c r="F19265" i="1" s="1"/>
  <c r="E19266" i="1" a="1"/>
  <c r="E19266" i="1" s="1"/>
  <c r="F19266" i="1" s="1"/>
  <c r="E19267" i="1" a="1"/>
  <c r="E19267" i="1" s="1"/>
  <c r="F19267" i="1" s="1"/>
  <c r="E19268" i="1" a="1"/>
  <c r="E19268" i="1" s="1"/>
  <c r="F19268" i="1" s="1"/>
  <c r="E19269" i="1" a="1"/>
  <c r="E19269" i="1" s="1"/>
  <c r="F19269" i="1" s="1"/>
  <c r="E19270" i="1" a="1"/>
  <c r="E19270" i="1" s="1"/>
  <c r="F19270" i="1" s="1"/>
  <c r="E19271" i="1" a="1"/>
  <c r="E19271" i="1" s="1"/>
  <c r="F19271" i="1" s="1"/>
  <c r="E19272" i="1" a="1"/>
  <c r="E19272" i="1" s="1"/>
  <c r="F19272" i="1" s="1"/>
  <c r="E19273" i="1" a="1"/>
  <c r="E19273" i="1" s="1"/>
  <c r="F19273" i="1" s="1"/>
  <c r="E19274" i="1" a="1"/>
  <c r="E19274" i="1" s="1"/>
  <c r="F19274" i="1" s="1"/>
  <c r="E19275" i="1" a="1"/>
  <c r="E19275" i="1" s="1"/>
  <c r="F19275" i="1" s="1"/>
  <c r="E19276" i="1" a="1"/>
  <c r="E19276" i="1" s="1"/>
  <c r="F19276" i="1" s="1"/>
  <c r="E19277" i="1" a="1"/>
  <c r="E19277" i="1" s="1"/>
  <c r="F19277" i="1" s="1"/>
  <c r="E19278" i="1" a="1"/>
  <c r="E19278" i="1" s="1"/>
  <c r="F19278" i="1" s="1"/>
  <c r="E19279" i="1" a="1"/>
  <c r="E19279" i="1" s="1"/>
  <c r="F19279" i="1" s="1"/>
  <c r="E19280" i="1" a="1"/>
  <c r="E19280" i="1" s="1"/>
  <c r="F19280" i="1" s="1"/>
  <c r="E19281" i="1" a="1"/>
  <c r="E19281" i="1" s="1"/>
  <c r="E19282" i="1" a="1"/>
  <c r="E19282" i="1" s="1"/>
  <c r="F19282" i="1" s="1"/>
  <c r="E19283" i="1" a="1"/>
  <c r="E19283" i="1" s="1"/>
  <c r="F19283" i="1" s="1"/>
  <c r="E19284" i="1" a="1"/>
  <c r="E19284" i="1" s="1"/>
  <c r="F19284" i="1" s="1"/>
  <c r="E19285" i="1" a="1"/>
  <c r="E19285" i="1" s="1"/>
  <c r="F19285" i="1" s="1"/>
  <c r="E19286" i="1" a="1"/>
  <c r="E19286" i="1" s="1"/>
  <c r="F19286" i="1" s="1"/>
  <c r="E19287" i="1" a="1"/>
  <c r="E19287" i="1" s="1"/>
  <c r="F19287" i="1" s="1"/>
  <c r="E19288" i="1" a="1"/>
  <c r="E19288" i="1" s="1"/>
  <c r="F19288" i="1" s="1"/>
  <c r="E19289" i="1" a="1"/>
  <c r="E19289" i="1" s="1"/>
  <c r="F19289" i="1" s="1"/>
  <c r="E19290" i="1" a="1"/>
  <c r="E19290" i="1" s="1"/>
  <c r="F19290" i="1" s="1"/>
  <c r="E19291" i="1" a="1"/>
  <c r="E19291" i="1" s="1"/>
  <c r="F19291" i="1" s="1"/>
  <c r="E19292" i="1" a="1"/>
  <c r="E19292" i="1" s="1"/>
  <c r="F19292" i="1" s="1"/>
  <c r="E19293" i="1" a="1"/>
  <c r="E19293" i="1" s="1"/>
  <c r="F19293" i="1" s="1"/>
  <c r="E19294" i="1" a="1"/>
  <c r="E19294" i="1" s="1"/>
  <c r="F19294" i="1" s="1"/>
  <c r="E19295" i="1" a="1"/>
  <c r="E19295" i="1" s="1"/>
  <c r="F19295" i="1" s="1"/>
  <c r="E19296" i="1" a="1"/>
  <c r="E19296" i="1" s="1"/>
  <c r="F19296" i="1" s="1"/>
  <c r="E19297" i="1" a="1"/>
  <c r="E19297" i="1" s="1"/>
  <c r="F19297" i="1" s="1"/>
  <c r="E19298" i="1" a="1"/>
  <c r="E19298" i="1" s="1"/>
  <c r="F19298" i="1" s="1"/>
  <c r="E19299" i="1" a="1"/>
  <c r="E19299" i="1" s="1"/>
  <c r="F19299" i="1" s="1"/>
  <c r="E19300" i="1" a="1"/>
  <c r="E19300" i="1" s="1"/>
  <c r="F19300" i="1" s="1"/>
  <c r="E19301" i="1" a="1"/>
  <c r="E19301" i="1" s="1"/>
  <c r="F19301" i="1" s="1"/>
  <c r="E19302" i="1" a="1"/>
  <c r="E19302" i="1" s="1"/>
  <c r="F19302" i="1" s="1"/>
  <c r="E19303" i="1" a="1"/>
  <c r="E19303" i="1" s="1"/>
  <c r="F19303" i="1" s="1"/>
  <c r="E19304" i="1" a="1"/>
  <c r="E19304" i="1" s="1"/>
  <c r="F19304" i="1" s="1"/>
  <c r="E19305" i="1" a="1"/>
  <c r="E19305" i="1" s="1"/>
  <c r="F19305" i="1" s="1"/>
  <c r="E19306" i="1" a="1"/>
  <c r="E19306" i="1" s="1"/>
  <c r="F19306" i="1" s="1"/>
  <c r="E19307" i="1" a="1"/>
  <c r="E19307" i="1" s="1"/>
  <c r="F19307" i="1" s="1"/>
  <c r="E19308" i="1" a="1"/>
  <c r="E19308" i="1" s="1"/>
  <c r="F19308" i="1" s="1"/>
  <c r="E19309" i="1" a="1"/>
  <c r="E19309" i="1" s="1"/>
  <c r="F19309" i="1" s="1"/>
  <c r="E19310" i="1" a="1"/>
  <c r="E19310" i="1" s="1"/>
  <c r="F19310" i="1" s="1"/>
  <c r="E19311" i="1" a="1"/>
  <c r="E19311" i="1" s="1"/>
  <c r="F19311" i="1" s="1"/>
  <c r="E19312" i="1" a="1"/>
  <c r="E19312" i="1" s="1"/>
  <c r="F19312" i="1" s="1"/>
  <c r="E19313" i="1" a="1"/>
  <c r="E19313" i="1" s="1"/>
  <c r="F19313" i="1" s="1"/>
  <c r="E19314" i="1" a="1"/>
  <c r="E19314" i="1" s="1"/>
  <c r="F19314" i="1" s="1"/>
  <c r="E19315" i="1" a="1"/>
  <c r="E19315" i="1" s="1"/>
  <c r="F19315" i="1" s="1"/>
  <c r="E19316" i="1" a="1"/>
  <c r="E19316" i="1" s="1"/>
  <c r="F19316" i="1" s="1"/>
  <c r="E19317" i="1" a="1"/>
  <c r="E19317" i="1" s="1"/>
  <c r="F19317" i="1" s="1"/>
  <c r="E19318" i="1" a="1"/>
  <c r="E19318" i="1" s="1"/>
  <c r="F19318" i="1" s="1"/>
  <c r="E19319" i="1" a="1"/>
  <c r="E19319" i="1" s="1"/>
  <c r="F19319" i="1" s="1"/>
  <c r="E19320" i="1" a="1"/>
  <c r="E19320" i="1" s="1"/>
  <c r="F19320" i="1" s="1"/>
  <c r="E19321" i="1" a="1"/>
  <c r="E19321" i="1" s="1"/>
  <c r="F19321" i="1" s="1"/>
  <c r="E19322" i="1" a="1"/>
  <c r="E19322" i="1" s="1"/>
  <c r="F19322" i="1" s="1"/>
  <c r="E19323" i="1" a="1"/>
  <c r="E19323" i="1" s="1"/>
  <c r="F19323" i="1" s="1"/>
  <c r="E19324" i="1" a="1"/>
  <c r="E19324" i="1" s="1"/>
  <c r="F19324" i="1" s="1"/>
  <c r="E19325" i="1" a="1"/>
  <c r="E19325" i="1" s="1"/>
  <c r="F19325" i="1" s="1"/>
  <c r="E19326" i="1" a="1"/>
  <c r="E19326" i="1" s="1"/>
  <c r="F19326" i="1" s="1"/>
  <c r="E19327" i="1" a="1"/>
  <c r="E19327" i="1" s="1"/>
  <c r="F19327" i="1" s="1"/>
  <c r="E19328" i="1" a="1"/>
  <c r="E19328" i="1" s="1"/>
  <c r="F19328" i="1" s="1"/>
  <c r="E19329" i="1" a="1"/>
  <c r="E19329" i="1" s="1"/>
  <c r="F19329" i="1" s="1"/>
  <c r="E19330" i="1" a="1"/>
  <c r="E19330" i="1" s="1"/>
  <c r="F19330" i="1" s="1"/>
  <c r="E19331" i="1" a="1"/>
  <c r="E19331" i="1" s="1"/>
  <c r="F19331" i="1" s="1"/>
  <c r="E19332" i="1" a="1"/>
  <c r="E19332" i="1" s="1"/>
  <c r="F19332" i="1" s="1"/>
  <c r="E19333" i="1" a="1"/>
  <c r="E19333" i="1" s="1"/>
  <c r="F19333" i="1" s="1"/>
  <c r="E19334" i="1" a="1"/>
  <c r="E19334" i="1" s="1"/>
  <c r="F19334" i="1" s="1"/>
  <c r="E19335" i="1" a="1"/>
  <c r="E19335" i="1" s="1"/>
  <c r="F19335" i="1" s="1"/>
  <c r="E19336" i="1" a="1"/>
  <c r="E19336" i="1" s="1"/>
  <c r="F19336" i="1" s="1"/>
  <c r="E19337" i="1" a="1"/>
  <c r="E19337" i="1" s="1"/>
  <c r="F19337" i="1" s="1"/>
  <c r="E19338" i="1" a="1"/>
  <c r="E19338" i="1" s="1"/>
  <c r="F19338" i="1" s="1"/>
  <c r="E19339" i="1" a="1"/>
  <c r="E19339" i="1" s="1"/>
  <c r="F19339" i="1" s="1"/>
  <c r="E19340" i="1" a="1"/>
  <c r="E19340" i="1" s="1"/>
  <c r="F19340" i="1" s="1"/>
  <c r="E19341" i="1" a="1"/>
  <c r="E19341" i="1" s="1"/>
  <c r="F19341" i="1" s="1"/>
  <c r="E19342" i="1" a="1"/>
  <c r="E19342" i="1" s="1"/>
  <c r="F19342" i="1" s="1"/>
  <c r="E19343" i="1" a="1"/>
  <c r="E19343" i="1" s="1"/>
  <c r="F19343" i="1" s="1"/>
  <c r="E19344" i="1" a="1"/>
  <c r="E19344" i="1" s="1"/>
  <c r="F19344" i="1" s="1"/>
  <c r="E19345" i="1" a="1"/>
  <c r="E19345" i="1" s="1"/>
  <c r="F19345" i="1" s="1"/>
  <c r="E19346" i="1" a="1"/>
  <c r="E19346" i="1" s="1"/>
  <c r="F19346" i="1" s="1"/>
  <c r="E19347" i="1" a="1"/>
  <c r="E19347" i="1" s="1"/>
  <c r="F19347" i="1" s="1"/>
  <c r="E19348" i="1" a="1"/>
  <c r="E19348" i="1" s="1"/>
  <c r="F19348" i="1" s="1"/>
  <c r="E19349" i="1" a="1"/>
  <c r="E19349" i="1" s="1"/>
  <c r="F19349" i="1" s="1"/>
  <c r="E19350" i="1" a="1"/>
  <c r="E19350" i="1" s="1"/>
  <c r="F19350" i="1" s="1"/>
  <c r="E19351" i="1" a="1"/>
  <c r="E19351" i="1" s="1"/>
  <c r="F19351" i="1" s="1"/>
  <c r="E19352" i="1" a="1"/>
  <c r="E19352" i="1" s="1"/>
  <c r="F19352" i="1" s="1"/>
  <c r="E19353" i="1" a="1"/>
  <c r="E19353" i="1" s="1"/>
  <c r="F19353" i="1" s="1"/>
  <c r="E19354" i="1" a="1"/>
  <c r="E19354" i="1" s="1"/>
  <c r="F19354" i="1" s="1"/>
  <c r="E19355" i="1" a="1"/>
  <c r="E19355" i="1" s="1"/>
  <c r="F19355" i="1" s="1"/>
  <c r="E19356" i="1" a="1"/>
  <c r="E19356" i="1" s="1"/>
  <c r="F19356" i="1" s="1"/>
  <c r="E19357" i="1" a="1"/>
  <c r="E19357" i="1" s="1"/>
  <c r="F19357" i="1" s="1"/>
  <c r="E19358" i="1" a="1"/>
  <c r="E19358" i="1" s="1"/>
  <c r="F19358" i="1" s="1"/>
  <c r="E19359" i="1" a="1"/>
  <c r="E19359" i="1" s="1"/>
  <c r="F19359" i="1" s="1"/>
  <c r="E19360" i="1" a="1"/>
  <c r="E19360" i="1" s="1"/>
  <c r="F19360" i="1" s="1"/>
  <c r="E19361" i="1" a="1"/>
  <c r="E19361" i="1" s="1"/>
  <c r="F19361" i="1" s="1"/>
  <c r="E19362" i="1" a="1"/>
  <c r="E19362" i="1" s="1"/>
  <c r="F19362" i="1" s="1"/>
  <c r="E19363" i="1" a="1"/>
  <c r="E19363" i="1" s="1"/>
  <c r="F19363" i="1" s="1"/>
  <c r="E19364" i="1" a="1"/>
  <c r="E19364" i="1" s="1"/>
  <c r="F19364" i="1" s="1"/>
  <c r="E19365" i="1" a="1"/>
  <c r="E19365" i="1" s="1"/>
  <c r="F19365" i="1" s="1"/>
  <c r="E19366" i="1" a="1"/>
  <c r="E19366" i="1" s="1"/>
  <c r="F19366" i="1" s="1"/>
  <c r="E19367" i="1" a="1"/>
  <c r="E19367" i="1" s="1"/>
  <c r="F19367" i="1" s="1"/>
  <c r="E19368" i="1" a="1"/>
  <c r="E19368" i="1" s="1"/>
  <c r="F19368" i="1" s="1"/>
  <c r="E19369" i="1" a="1"/>
  <c r="E19369" i="1" s="1"/>
  <c r="F19369" i="1" s="1"/>
  <c r="E19370" i="1" a="1"/>
  <c r="E19370" i="1" s="1"/>
  <c r="F19370" i="1" s="1"/>
  <c r="E19371" i="1" a="1"/>
  <c r="E19371" i="1" s="1"/>
  <c r="F19371" i="1" s="1"/>
  <c r="E19372" i="1" a="1"/>
  <c r="E19372" i="1" s="1"/>
  <c r="F19372" i="1" s="1"/>
  <c r="E19373" i="1" a="1"/>
  <c r="E19373" i="1" s="1"/>
  <c r="F19373" i="1" s="1"/>
  <c r="E19374" i="1" a="1"/>
  <c r="E19374" i="1" s="1"/>
  <c r="F19374" i="1" s="1"/>
  <c r="E19375" i="1" a="1"/>
  <c r="E19375" i="1" s="1"/>
  <c r="F19375" i="1" s="1"/>
  <c r="E19376" i="1" a="1"/>
  <c r="E19376" i="1" s="1"/>
  <c r="F19376" i="1" s="1"/>
  <c r="E19377" i="1" a="1"/>
  <c r="E19377" i="1" s="1"/>
  <c r="E19378" i="1" a="1"/>
  <c r="E19378" i="1" s="1"/>
  <c r="F19378" i="1" s="1"/>
  <c r="E19379" i="1" a="1"/>
  <c r="E19379" i="1" s="1"/>
  <c r="F19379" i="1" s="1"/>
  <c r="E19380" i="1" a="1"/>
  <c r="E19380" i="1" s="1"/>
  <c r="F19380" i="1" s="1"/>
  <c r="E19381" i="1" a="1"/>
  <c r="E19381" i="1" s="1"/>
  <c r="F19381" i="1" s="1"/>
  <c r="E19382" i="1" a="1"/>
  <c r="E19382" i="1" s="1"/>
  <c r="F19382" i="1" s="1"/>
  <c r="E19383" i="1" a="1"/>
  <c r="E19383" i="1" s="1"/>
  <c r="F19383" i="1" s="1"/>
  <c r="E19384" i="1" a="1"/>
  <c r="E19384" i="1" s="1"/>
  <c r="F19384" i="1" s="1"/>
  <c r="E19385" i="1" a="1"/>
  <c r="E19385" i="1" s="1"/>
  <c r="F19385" i="1" s="1"/>
  <c r="E19386" i="1" a="1"/>
  <c r="E19386" i="1" s="1"/>
  <c r="F19386" i="1" s="1"/>
  <c r="E19387" i="1" a="1"/>
  <c r="E19387" i="1" s="1"/>
  <c r="F19387" i="1" s="1"/>
  <c r="E19388" i="1" a="1"/>
  <c r="E19388" i="1" s="1"/>
  <c r="F19388" i="1" s="1"/>
  <c r="E19389" i="1" a="1"/>
  <c r="E19389" i="1" s="1"/>
  <c r="F19389" i="1" s="1"/>
  <c r="E19390" i="1" a="1"/>
  <c r="E19390" i="1" s="1"/>
  <c r="F19390" i="1" s="1"/>
  <c r="E19391" i="1" a="1"/>
  <c r="E19391" i="1" s="1"/>
  <c r="F19391" i="1" s="1"/>
  <c r="E19392" i="1" a="1"/>
  <c r="E19392" i="1" s="1"/>
  <c r="F19392" i="1" s="1"/>
  <c r="E19393" i="1" a="1"/>
  <c r="E19393" i="1" s="1"/>
  <c r="F19393" i="1" s="1"/>
  <c r="E19394" i="1" a="1"/>
  <c r="E19394" i="1" s="1"/>
  <c r="F19394" i="1" s="1"/>
  <c r="E19395" i="1" a="1"/>
  <c r="E19395" i="1" s="1"/>
  <c r="F19395" i="1" s="1"/>
  <c r="E19396" i="1" a="1"/>
  <c r="E19396" i="1" s="1"/>
  <c r="F19396" i="1" s="1"/>
  <c r="E19397" i="1" a="1"/>
  <c r="E19397" i="1" s="1"/>
  <c r="F19397" i="1" s="1"/>
  <c r="E19398" i="1" a="1"/>
  <c r="E19398" i="1"/>
  <c r="F19398" i="1" s="1"/>
  <c r="E19399" i="1" a="1"/>
  <c r="E19399" i="1" s="1"/>
  <c r="F19399" i="1" s="1"/>
  <c r="E19400" i="1" a="1"/>
  <c r="E19400" i="1" s="1"/>
  <c r="F19400" i="1" s="1"/>
  <c r="E19401" i="1" a="1"/>
  <c r="E19401" i="1" s="1"/>
  <c r="F19401" i="1" s="1"/>
  <c r="E19402" i="1" a="1"/>
  <c r="E19402" i="1" s="1"/>
  <c r="F19402" i="1" s="1"/>
  <c r="E19403" i="1" a="1"/>
  <c r="E19403" i="1" s="1"/>
  <c r="F19403" i="1" s="1"/>
  <c r="E19404" i="1" a="1"/>
  <c r="E19404" i="1" s="1"/>
  <c r="F19404" i="1" s="1"/>
  <c r="E19405" i="1" a="1"/>
  <c r="E19405" i="1" s="1"/>
  <c r="F19405" i="1" s="1"/>
  <c r="E19406" i="1" a="1"/>
  <c r="E19406" i="1" s="1"/>
  <c r="F19406" i="1" s="1"/>
  <c r="E19407" i="1" a="1"/>
  <c r="E19407" i="1" s="1"/>
  <c r="F19407" i="1" s="1"/>
  <c r="E19408" i="1" a="1"/>
  <c r="E19408" i="1" s="1"/>
  <c r="F19408" i="1" s="1"/>
  <c r="E19409" i="1" a="1"/>
  <c r="E19409" i="1" s="1"/>
  <c r="F19409" i="1" s="1"/>
  <c r="E19410" i="1" a="1"/>
  <c r="E19410" i="1" s="1"/>
  <c r="F19410" i="1" s="1"/>
  <c r="E19411" i="1" a="1"/>
  <c r="E19411" i="1" s="1"/>
  <c r="F19411" i="1" s="1"/>
  <c r="E19412" i="1" a="1"/>
  <c r="E19412" i="1" s="1"/>
  <c r="F19412" i="1" s="1"/>
  <c r="E19413" i="1" a="1"/>
  <c r="E19413" i="1" s="1"/>
  <c r="F19413" i="1" s="1"/>
  <c r="E19414" i="1" a="1"/>
  <c r="E19414" i="1" s="1"/>
  <c r="F19414" i="1" s="1"/>
  <c r="E19415" i="1" a="1"/>
  <c r="E19415" i="1" s="1"/>
  <c r="F19415" i="1" s="1"/>
  <c r="E19416" i="1" a="1"/>
  <c r="E19416" i="1" s="1"/>
  <c r="F19416" i="1" s="1"/>
  <c r="E19417" i="1" a="1"/>
  <c r="E19417" i="1" s="1"/>
  <c r="F19417" i="1" s="1"/>
  <c r="E19418" i="1" a="1"/>
  <c r="E19418" i="1" s="1"/>
  <c r="F19418" i="1" s="1"/>
  <c r="E19419" i="1" a="1"/>
  <c r="E19419" i="1" s="1"/>
  <c r="F19419" i="1" s="1"/>
  <c r="E19420" i="1" a="1"/>
  <c r="E19420" i="1" s="1"/>
  <c r="F19420" i="1" s="1"/>
  <c r="E19421" i="1" a="1"/>
  <c r="E19421" i="1" s="1"/>
  <c r="F19421" i="1" s="1"/>
  <c r="E19422" i="1" a="1"/>
  <c r="E19422" i="1" s="1"/>
  <c r="F19422" i="1" s="1"/>
  <c r="E19423" i="1" a="1"/>
  <c r="E19423" i="1" s="1"/>
  <c r="F19423" i="1" s="1"/>
  <c r="E19424" i="1" a="1"/>
  <c r="E19424" i="1" s="1"/>
  <c r="F19424" i="1" s="1"/>
  <c r="E19425" i="1" a="1"/>
  <c r="E19425" i="1" s="1"/>
  <c r="F19425" i="1" s="1"/>
  <c r="E19426" i="1" a="1"/>
  <c r="E19426" i="1" s="1"/>
  <c r="F19426" i="1" s="1"/>
  <c r="E19427" i="1" a="1"/>
  <c r="E19427" i="1" s="1"/>
  <c r="F19427" i="1" s="1"/>
  <c r="E19428" i="1" a="1"/>
  <c r="E19428" i="1" s="1"/>
  <c r="F19428" i="1" s="1"/>
  <c r="E19429" i="1" a="1"/>
  <c r="E19429" i="1" s="1"/>
  <c r="F19429" i="1" s="1"/>
  <c r="E19430" i="1" a="1"/>
  <c r="E19430" i="1" s="1"/>
  <c r="F19430" i="1" s="1"/>
  <c r="E19431" i="1" a="1"/>
  <c r="E19431" i="1" s="1"/>
  <c r="F19431" i="1" s="1"/>
  <c r="E19432" i="1" a="1"/>
  <c r="E19432" i="1" s="1"/>
  <c r="F19432" i="1" s="1"/>
  <c r="E19433" i="1" a="1"/>
  <c r="E19433" i="1" s="1"/>
  <c r="F19433" i="1" s="1"/>
  <c r="E19434" i="1" a="1"/>
  <c r="E19434" i="1" s="1"/>
  <c r="F19434" i="1" s="1"/>
  <c r="E19435" i="1" a="1"/>
  <c r="E19435" i="1" s="1"/>
  <c r="F19435" i="1" s="1"/>
  <c r="E19436" i="1" a="1"/>
  <c r="E19436" i="1" s="1"/>
  <c r="F19436" i="1" s="1"/>
  <c r="E19437" i="1" a="1"/>
  <c r="E19437" i="1" s="1"/>
  <c r="F19437" i="1" s="1"/>
  <c r="E19438" i="1" a="1"/>
  <c r="E19438" i="1" s="1"/>
  <c r="F19438" i="1" s="1"/>
  <c r="E19439" i="1" a="1"/>
  <c r="E19439" i="1" s="1"/>
  <c r="F19439" i="1" s="1"/>
  <c r="E19440" i="1" a="1"/>
  <c r="E19440" i="1" s="1"/>
  <c r="F19440" i="1" s="1"/>
  <c r="E19441" i="1" a="1"/>
  <c r="E19441" i="1" s="1"/>
  <c r="F19441" i="1" s="1"/>
  <c r="E19442" i="1" a="1"/>
  <c r="E19442" i="1" s="1"/>
  <c r="F19442" i="1" s="1"/>
  <c r="E19443" i="1" a="1"/>
  <c r="E19443" i="1" s="1"/>
  <c r="F19443" i="1" s="1"/>
  <c r="E19444" i="1" a="1"/>
  <c r="E19444" i="1" s="1"/>
  <c r="F19444" i="1" s="1"/>
  <c r="E19445" i="1" a="1"/>
  <c r="E19445" i="1" s="1"/>
  <c r="F19445" i="1" s="1"/>
  <c r="E19446" i="1" a="1"/>
  <c r="E19446" i="1" s="1"/>
  <c r="F19446" i="1" s="1"/>
  <c r="E19447" i="1" a="1"/>
  <c r="E19447" i="1" s="1"/>
  <c r="F19447" i="1" s="1"/>
  <c r="E19448" i="1" a="1"/>
  <c r="E19448" i="1" s="1"/>
  <c r="F19448" i="1" s="1"/>
  <c r="E19449" i="1" a="1"/>
  <c r="E19449" i="1" s="1"/>
  <c r="F19449" i="1" s="1"/>
  <c r="E19450" i="1" a="1"/>
  <c r="E19450" i="1" s="1"/>
  <c r="F19450" i="1" s="1"/>
  <c r="E19451" i="1" a="1"/>
  <c r="E19451" i="1" s="1"/>
  <c r="F19451" i="1" s="1"/>
  <c r="E19452" i="1" a="1"/>
  <c r="E19452" i="1" s="1"/>
  <c r="F19452" i="1" s="1"/>
  <c r="E19453" i="1" a="1"/>
  <c r="E19453" i="1" s="1"/>
  <c r="F19453" i="1" s="1"/>
  <c r="E19454" i="1" a="1"/>
  <c r="E19454" i="1" s="1"/>
  <c r="F19454" i="1" s="1"/>
  <c r="E19455" i="1" a="1"/>
  <c r="E19455" i="1" s="1"/>
  <c r="F19455" i="1" s="1"/>
  <c r="E19456" i="1" a="1"/>
  <c r="E19456" i="1" s="1"/>
  <c r="F19456" i="1" s="1"/>
  <c r="E19457" i="1" a="1"/>
  <c r="E19457" i="1" s="1"/>
  <c r="F19457" i="1" s="1"/>
  <c r="E19458" i="1" a="1"/>
  <c r="E19458" i="1" s="1"/>
  <c r="F19458" i="1" s="1"/>
  <c r="E19459" i="1" a="1"/>
  <c r="E19459" i="1" s="1"/>
  <c r="F19459" i="1" s="1"/>
  <c r="E19460" i="1" a="1"/>
  <c r="E19460" i="1" s="1"/>
  <c r="F19460" i="1" s="1"/>
  <c r="E19461" i="1" a="1"/>
  <c r="E19461" i="1" s="1"/>
  <c r="F19461" i="1" s="1"/>
  <c r="E19462" i="1" a="1"/>
  <c r="E19462" i="1" s="1"/>
  <c r="F19462" i="1" s="1"/>
  <c r="E19463" i="1" a="1"/>
  <c r="E19463" i="1" s="1"/>
  <c r="F19463" i="1" s="1"/>
  <c r="E19464" i="1" a="1"/>
  <c r="E19464" i="1" s="1"/>
  <c r="F19464" i="1" s="1"/>
  <c r="E19465" i="1" a="1"/>
  <c r="E19465" i="1" s="1"/>
  <c r="F19465" i="1" s="1"/>
  <c r="E19466" i="1" a="1"/>
  <c r="E19466" i="1" s="1"/>
  <c r="F19466" i="1" s="1"/>
  <c r="E19467" i="1" a="1"/>
  <c r="E19467" i="1" s="1"/>
  <c r="F19467" i="1" s="1"/>
  <c r="E19468" i="1" a="1"/>
  <c r="E19468" i="1" s="1"/>
  <c r="F19468" i="1" s="1"/>
  <c r="E19469" i="1" a="1"/>
  <c r="E19469" i="1" s="1"/>
  <c r="F19469" i="1" s="1"/>
  <c r="E19470" i="1" a="1"/>
  <c r="E19470" i="1" s="1"/>
  <c r="F19470" i="1" s="1"/>
  <c r="E19471" i="1" a="1"/>
  <c r="E19471" i="1" s="1"/>
  <c r="F19471" i="1" s="1"/>
  <c r="E19472" i="1" a="1"/>
  <c r="E19472" i="1" s="1"/>
  <c r="F19472" i="1" s="1"/>
  <c r="E19473" i="1" a="1"/>
  <c r="E19473" i="1" s="1"/>
  <c r="F19473" i="1" s="1"/>
  <c r="E19474" i="1" a="1"/>
  <c r="E19474" i="1" s="1"/>
  <c r="F19474" i="1" s="1"/>
  <c r="E19475" i="1" a="1"/>
  <c r="E19475" i="1" s="1"/>
  <c r="F19475" i="1" s="1"/>
  <c r="E19476" i="1" a="1"/>
  <c r="E19476" i="1" s="1"/>
  <c r="F19476" i="1" s="1"/>
  <c r="E19477" i="1" a="1"/>
  <c r="E19477" i="1" s="1"/>
  <c r="E19478" i="1" a="1"/>
  <c r="E19478" i="1" s="1"/>
  <c r="F19478" i="1" s="1"/>
  <c r="E19479" i="1" a="1"/>
  <c r="E19479" i="1" s="1"/>
  <c r="F19479" i="1" s="1"/>
  <c r="E19480" i="1" a="1"/>
  <c r="E19480" i="1" s="1"/>
  <c r="F19480" i="1" s="1"/>
  <c r="E19481" i="1" a="1"/>
  <c r="E19481" i="1" s="1"/>
  <c r="F19481" i="1" s="1"/>
  <c r="E19482" i="1" a="1"/>
  <c r="E19482" i="1" s="1"/>
  <c r="F19482" i="1" s="1"/>
  <c r="E19483" i="1" a="1"/>
  <c r="E19483" i="1" s="1"/>
  <c r="F19483" i="1" s="1"/>
  <c r="E19484" i="1" a="1"/>
  <c r="E19484" i="1" s="1"/>
  <c r="F19484" i="1" s="1"/>
  <c r="E19485" i="1" a="1"/>
  <c r="E19485" i="1" s="1"/>
  <c r="F19485" i="1" s="1"/>
  <c r="E19486" i="1" a="1"/>
  <c r="E19486" i="1" s="1"/>
  <c r="F19486" i="1" s="1"/>
  <c r="E19487" i="1" a="1"/>
  <c r="E19487" i="1" s="1"/>
  <c r="F19487" i="1" s="1"/>
  <c r="E19488" i="1" a="1"/>
  <c r="E19488" i="1" s="1"/>
  <c r="F19488" i="1" s="1"/>
  <c r="E19489" i="1" a="1"/>
  <c r="E19489" i="1" s="1"/>
  <c r="F19489" i="1" s="1"/>
  <c r="E19490" i="1" a="1"/>
  <c r="E19490" i="1" s="1"/>
  <c r="F19490" i="1" s="1"/>
  <c r="E19491" i="1" a="1"/>
  <c r="E19491" i="1" s="1"/>
  <c r="F19491" i="1" s="1"/>
  <c r="E19492" i="1" a="1"/>
  <c r="E19492" i="1" s="1"/>
  <c r="F19492" i="1" s="1"/>
  <c r="E19493" i="1" a="1"/>
  <c r="E19493" i="1" s="1"/>
  <c r="F19493" i="1" s="1"/>
  <c r="E19494" i="1" a="1"/>
  <c r="E19494" i="1" s="1"/>
  <c r="F19494" i="1" s="1"/>
  <c r="E19495" i="1" a="1"/>
  <c r="E19495" i="1" s="1"/>
  <c r="F19495" i="1" s="1"/>
  <c r="E19496" i="1" a="1"/>
  <c r="E19496" i="1" s="1"/>
  <c r="F19496" i="1" s="1"/>
  <c r="E19497" i="1" a="1"/>
  <c r="E19497" i="1" s="1"/>
  <c r="F19497" i="1" s="1"/>
  <c r="E19498" i="1" a="1"/>
  <c r="E19498" i="1" s="1"/>
  <c r="F19498" i="1" s="1"/>
  <c r="E19499" i="1" a="1"/>
  <c r="E19499" i="1" s="1"/>
  <c r="F19499" i="1" s="1"/>
  <c r="E19500" i="1" a="1"/>
  <c r="E19500" i="1" s="1"/>
  <c r="F19500" i="1" s="1"/>
  <c r="E19501" i="1" a="1"/>
  <c r="E19501" i="1" s="1"/>
  <c r="F19501" i="1" s="1"/>
  <c r="E19502" i="1" a="1"/>
  <c r="E19502" i="1" s="1"/>
  <c r="F19502" i="1" s="1"/>
  <c r="E19503" i="1" a="1"/>
  <c r="E19503" i="1" s="1"/>
  <c r="F19503" i="1" s="1"/>
  <c r="E19504" i="1" a="1"/>
  <c r="E19504" i="1" s="1"/>
  <c r="F19504" i="1" s="1"/>
  <c r="E19505" i="1" a="1"/>
  <c r="E19505" i="1" s="1"/>
  <c r="F19505" i="1" s="1"/>
  <c r="E19506" i="1" a="1"/>
  <c r="E19506" i="1" s="1"/>
  <c r="F19506" i="1" s="1"/>
  <c r="E19507" i="1" a="1"/>
  <c r="E19507" i="1" s="1"/>
  <c r="F19507" i="1" s="1"/>
  <c r="E19508" i="1" a="1"/>
  <c r="E19508" i="1" s="1"/>
  <c r="F19508" i="1" s="1"/>
  <c r="E19509" i="1" a="1"/>
  <c r="E19509" i="1" s="1"/>
  <c r="F19509" i="1" s="1"/>
  <c r="E19510" i="1" a="1"/>
  <c r="E19510" i="1" s="1"/>
  <c r="F19510" i="1" s="1"/>
  <c r="E19511" i="1" a="1"/>
  <c r="E19511" i="1" s="1"/>
  <c r="F19511" i="1" s="1"/>
  <c r="E19512" i="1" a="1"/>
  <c r="E19512" i="1" s="1"/>
  <c r="F19512" i="1" s="1"/>
  <c r="E19513" i="1" a="1"/>
  <c r="E19513" i="1" s="1"/>
  <c r="F19513" i="1" s="1"/>
  <c r="E19514" i="1" a="1"/>
  <c r="E19514" i="1" s="1"/>
  <c r="F19514" i="1" s="1"/>
  <c r="E19515" i="1" a="1"/>
  <c r="E19515" i="1" s="1"/>
  <c r="F19515" i="1" s="1"/>
  <c r="E19516" i="1" a="1"/>
  <c r="E19516" i="1" s="1"/>
  <c r="F19516" i="1" s="1"/>
  <c r="E19517" i="1" a="1"/>
  <c r="E19517" i="1" s="1"/>
  <c r="F19517" i="1" s="1"/>
  <c r="E19518" i="1" a="1"/>
  <c r="E19518" i="1" s="1"/>
  <c r="F19518" i="1" s="1"/>
  <c r="E19519" i="1" a="1"/>
  <c r="E19519" i="1" s="1"/>
  <c r="F19519" i="1" s="1"/>
  <c r="E19520" i="1" a="1"/>
  <c r="E19520" i="1" s="1"/>
  <c r="F19520" i="1" s="1"/>
  <c r="E19521" i="1" a="1"/>
  <c r="E19521" i="1" s="1"/>
  <c r="F19521" i="1" s="1"/>
  <c r="E19522" i="1" a="1"/>
  <c r="E19522" i="1" s="1"/>
  <c r="F19522" i="1" s="1"/>
  <c r="E19523" i="1" a="1"/>
  <c r="E19523" i="1" s="1"/>
  <c r="F19523" i="1" s="1"/>
  <c r="E19524" i="1" a="1"/>
  <c r="E19524" i="1" s="1"/>
  <c r="F19524" i="1" s="1"/>
  <c r="E19525" i="1" a="1"/>
  <c r="E19525" i="1" s="1"/>
  <c r="F19525" i="1" s="1"/>
  <c r="E19526" i="1" a="1"/>
  <c r="E19526" i="1" s="1"/>
  <c r="F19526" i="1" s="1"/>
  <c r="E19527" i="1" a="1"/>
  <c r="E19527" i="1" s="1"/>
  <c r="F19527" i="1" s="1"/>
  <c r="E19528" i="1" a="1"/>
  <c r="E19528" i="1" s="1"/>
  <c r="F19528" i="1" s="1"/>
  <c r="E19529" i="1" a="1"/>
  <c r="E19529" i="1" s="1"/>
  <c r="F19529" i="1" s="1"/>
  <c r="E19530" i="1" a="1"/>
  <c r="E19530" i="1" s="1"/>
  <c r="F19530" i="1" s="1"/>
  <c r="E19531" i="1" a="1"/>
  <c r="E19531" i="1" s="1"/>
  <c r="F19531" i="1" s="1"/>
  <c r="E19532" i="1" a="1"/>
  <c r="E19532" i="1" s="1"/>
  <c r="F19532" i="1" s="1"/>
  <c r="E19533" i="1" a="1"/>
  <c r="E19533" i="1" s="1"/>
  <c r="F19533" i="1" s="1"/>
  <c r="E19534" i="1" a="1"/>
  <c r="E19534" i="1" s="1"/>
  <c r="F19534" i="1" s="1"/>
  <c r="E19535" i="1" a="1"/>
  <c r="E19535" i="1" s="1"/>
  <c r="F19535" i="1" s="1"/>
  <c r="E19536" i="1" a="1"/>
  <c r="E19536" i="1" s="1"/>
  <c r="F19536" i="1" s="1"/>
  <c r="E19537" i="1" a="1"/>
  <c r="E19537" i="1" s="1"/>
  <c r="F19537" i="1" s="1"/>
  <c r="E19538" i="1" a="1"/>
  <c r="E19538" i="1" s="1"/>
  <c r="F19538" i="1" s="1"/>
  <c r="E19539" i="1" a="1"/>
  <c r="E19539" i="1" s="1"/>
  <c r="F19539" i="1" s="1"/>
  <c r="E19540" i="1" a="1"/>
  <c r="E19540" i="1" s="1"/>
  <c r="F19540" i="1" s="1"/>
  <c r="E19541" i="1" a="1"/>
  <c r="E19541" i="1" s="1"/>
  <c r="F19541" i="1" s="1"/>
  <c r="E19542" i="1" a="1"/>
  <c r="E19542" i="1" s="1"/>
  <c r="F19542" i="1" s="1"/>
  <c r="E19543" i="1" a="1"/>
  <c r="E19543" i="1" s="1"/>
  <c r="F19543" i="1" s="1"/>
  <c r="E19544" i="1" a="1"/>
  <c r="E19544" i="1" s="1"/>
  <c r="F19544" i="1" s="1"/>
  <c r="E19545" i="1" a="1"/>
  <c r="E19545" i="1" s="1"/>
  <c r="F19545" i="1" s="1"/>
  <c r="E19546" i="1" a="1"/>
  <c r="E19546" i="1" s="1"/>
  <c r="F19546" i="1" s="1"/>
  <c r="E19547" i="1" a="1"/>
  <c r="E19547" i="1" s="1"/>
  <c r="F19547" i="1" s="1"/>
  <c r="E19548" i="1" a="1"/>
  <c r="E19548" i="1" s="1"/>
  <c r="F19548" i="1" s="1"/>
  <c r="E19549" i="1" a="1"/>
  <c r="E19549" i="1" s="1"/>
  <c r="F19549" i="1" s="1"/>
  <c r="E19550" i="1" a="1"/>
  <c r="E19550" i="1" s="1"/>
  <c r="F19550" i="1" s="1"/>
  <c r="E19551" i="1" a="1"/>
  <c r="E19551" i="1" s="1"/>
  <c r="F19551" i="1" s="1"/>
  <c r="E19552" i="1" a="1"/>
  <c r="E19552" i="1" s="1"/>
  <c r="F19552" i="1" s="1"/>
  <c r="E19553" i="1" a="1"/>
  <c r="E19553" i="1" s="1"/>
  <c r="F19553" i="1" s="1"/>
  <c r="E19554" i="1" a="1"/>
  <c r="E19554" i="1" s="1"/>
  <c r="F19554" i="1" s="1"/>
  <c r="E19555" i="1" a="1"/>
  <c r="E19555" i="1" s="1"/>
  <c r="F19555" i="1" s="1"/>
  <c r="E19556" i="1" a="1"/>
  <c r="E19556" i="1" s="1"/>
  <c r="F19556" i="1" s="1"/>
  <c r="E19557" i="1" a="1"/>
  <c r="E19557" i="1" s="1"/>
  <c r="F19557" i="1" s="1"/>
  <c r="E19558" i="1" a="1"/>
  <c r="E19558" i="1" s="1"/>
  <c r="F19558" i="1" s="1"/>
  <c r="E19559" i="1" a="1"/>
  <c r="E19559" i="1"/>
  <c r="F19559" i="1" s="1"/>
  <c r="E19560" i="1" a="1"/>
  <c r="E19560" i="1" s="1"/>
  <c r="F19560" i="1" s="1"/>
  <c r="E19561" i="1" a="1"/>
  <c r="E19561" i="1" s="1"/>
  <c r="F19561" i="1" s="1"/>
  <c r="E19562" i="1" a="1"/>
  <c r="E19562" i="1" s="1"/>
  <c r="F19562" i="1" s="1"/>
  <c r="E19563" i="1" a="1"/>
  <c r="E19563" i="1" s="1"/>
  <c r="F19563" i="1" s="1"/>
  <c r="E19564" i="1" a="1"/>
  <c r="E19564" i="1" s="1"/>
  <c r="F19564" i="1" s="1"/>
  <c r="E19565" i="1" a="1"/>
  <c r="E19565" i="1" s="1"/>
  <c r="E19566" i="1" a="1"/>
  <c r="E19566" i="1" s="1"/>
  <c r="F19566" i="1" s="1"/>
  <c r="E19567" i="1" a="1"/>
  <c r="E19567" i="1" s="1"/>
  <c r="F19567" i="1" s="1"/>
  <c r="E19568" i="1" a="1"/>
  <c r="E19568" i="1" s="1"/>
  <c r="F19568" i="1" s="1"/>
  <c r="E19569" i="1" a="1"/>
  <c r="E19569" i="1" s="1"/>
  <c r="F19569" i="1" s="1"/>
  <c r="E19570" i="1" a="1"/>
  <c r="E19570" i="1" s="1"/>
  <c r="F19570" i="1" s="1"/>
  <c r="E19571" i="1" a="1"/>
  <c r="E19571" i="1" s="1"/>
  <c r="F19571" i="1" s="1"/>
  <c r="E19572" i="1" a="1"/>
  <c r="E19572" i="1" s="1"/>
  <c r="F19572" i="1" s="1"/>
  <c r="E19573" i="1" a="1"/>
  <c r="E19573" i="1" s="1"/>
  <c r="F19573" i="1" s="1"/>
  <c r="E19574" i="1" a="1"/>
  <c r="E19574" i="1" s="1"/>
  <c r="F19574" i="1" s="1"/>
  <c r="E19575" i="1" a="1"/>
  <c r="E19575" i="1" s="1"/>
  <c r="F19575" i="1" s="1"/>
  <c r="E19576" i="1" a="1"/>
  <c r="E19576" i="1" s="1"/>
  <c r="F19576" i="1" s="1"/>
  <c r="E19577" i="1" a="1"/>
  <c r="E19577" i="1" s="1"/>
  <c r="F19577" i="1" s="1"/>
  <c r="E19578" i="1" a="1"/>
  <c r="E19578" i="1" s="1"/>
  <c r="F19578" i="1" s="1"/>
  <c r="E19579" i="1" a="1"/>
  <c r="E19579" i="1" s="1"/>
  <c r="F19579" i="1" s="1"/>
  <c r="E19580" i="1" a="1"/>
  <c r="E19580" i="1" s="1"/>
  <c r="F19580" i="1" s="1"/>
  <c r="E19581" i="1" a="1"/>
  <c r="E19581" i="1" s="1"/>
  <c r="F19581" i="1" s="1"/>
  <c r="E19582" i="1" a="1"/>
  <c r="E19582" i="1" s="1"/>
  <c r="F19582" i="1" s="1"/>
  <c r="E19583" i="1" a="1"/>
  <c r="E19583" i="1" s="1"/>
  <c r="F19583" i="1" s="1"/>
  <c r="E19584" i="1" a="1"/>
  <c r="E19584" i="1" s="1"/>
  <c r="F19584" i="1" s="1"/>
  <c r="E19585" i="1" a="1"/>
  <c r="E19585" i="1" s="1"/>
  <c r="F19585" i="1" s="1"/>
  <c r="E19586" i="1" a="1"/>
  <c r="E19586" i="1" s="1"/>
  <c r="F19586" i="1" s="1"/>
  <c r="E19587" i="1" a="1"/>
  <c r="E19587" i="1" s="1"/>
  <c r="F19587" i="1" s="1"/>
  <c r="E19588" i="1" a="1"/>
  <c r="E19588" i="1" s="1"/>
  <c r="F19588" i="1" s="1"/>
  <c r="E19589" i="1" a="1"/>
  <c r="E19589" i="1" s="1"/>
  <c r="F19589" i="1" s="1"/>
  <c r="E19590" i="1" a="1"/>
  <c r="E19590" i="1" s="1"/>
  <c r="F19590" i="1" s="1"/>
  <c r="E19591" i="1" a="1"/>
  <c r="E19591" i="1" s="1"/>
  <c r="F19591" i="1" s="1"/>
  <c r="E19592" i="1" a="1"/>
  <c r="E19592" i="1" s="1"/>
  <c r="F19592" i="1" s="1"/>
  <c r="E19593" i="1" a="1"/>
  <c r="E19593" i="1" s="1"/>
  <c r="F19593" i="1" s="1"/>
  <c r="E19594" i="1" a="1"/>
  <c r="E19594" i="1" s="1"/>
  <c r="F19594" i="1" s="1"/>
  <c r="E19595" i="1" a="1"/>
  <c r="E19595" i="1" s="1"/>
  <c r="F19595" i="1" s="1"/>
  <c r="E19596" i="1" a="1"/>
  <c r="E19596" i="1" s="1"/>
  <c r="F19596" i="1" s="1"/>
  <c r="E19597" i="1" a="1"/>
  <c r="E19597" i="1" s="1"/>
  <c r="F19597" i="1" s="1"/>
  <c r="E19598" i="1" a="1"/>
  <c r="E19598" i="1" s="1"/>
  <c r="F19598" i="1" s="1"/>
  <c r="E19599" i="1" a="1"/>
  <c r="E19599" i="1" s="1"/>
  <c r="F19599" i="1" s="1"/>
  <c r="E19600" i="1" a="1"/>
  <c r="E19600" i="1" s="1"/>
  <c r="F19600" i="1" s="1"/>
  <c r="E19601" i="1" a="1"/>
  <c r="E19601" i="1" s="1"/>
  <c r="F19601" i="1" s="1"/>
  <c r="E19602" i="1" a="1"/>
  <c r="E19602" i="1" s="1"/>
  <c r="F19602" i="1" s="1"/>
  <c r="E19603" i="1" a="1"/>
  <c r="E19603" i="1" s="1"/>
  <c r="F19603" i="1" s="1"/>
  <c r="E19604" i="1" a="1"/>
  <c r="E19604" i="1" s="1"/>
  <c r="F19604" i="1" s="1"/>
  <c r="E19605" i="1" a="1"/>
  <c r="E19605" i="1" s="1"/>
  <c r="F19605" i="1" s="1"/>
  <c r="E19606" i="1" a="1"/>
  <c r="E19606" i="1" s="1"/>
  <c r="F19606" i="1" s="1"/>
  <c r="E19607" i="1" a="1"/>
  <c r="E19607" i="1" s="1"/>
  <c r="F19607" i="1" s="1"/>
  <c r="E19608" i="1" a="1"/>
  <c r="E19608" i="1" s="1"/>
  <c r="F19608" i="1" s="1"/>
  <c r="E19609" i="1" a="1"/>
  <c r="E19609" i="1" s="1"/>
  <c r="F19609" i="1" s="1"/>
  <c r="E19610" i="1" a="1"/>
  <c r="E19610" i="1" s="1"/>
  <c r="F19610" i="1" s="1"/>
  <c r="E19611" i="1" a="1"/>
  <c r="E19611" i="1" s="1"/>
  <c r="F19611" i="1" s="1"/>
  <c r="E19612" i="1" a="1"/>
  <c r="E19612" i="1" s="1"/>
  <c r="F19612" i="1" s="1"/>
  <c r="E19613" i="1" a="1"/>
  <c r="E19613" i="1" s="1"/>
  <c r="F19613" i="1" s="1"/>
  <c r="E19614" i="1" a="1"/>
  <c r="E19614" i="1" s="1"/>
  <c r="F19614" i="1" s="1"/>
  <c r="E19615" i="1" a="1"/>
  <c r="E19615" i="1" s="1"/>
  <c r="F19615" i="1" s="1"/>
  <c r="E19616" i="1" a="1"/>
  <c r="E19616" i="1" s="1"/>
  <c r="F19616" i="1" s="1"/>
  <c r="E19617" i="1" a="1"/>
  <c r="E19617" i="1" s="1"/>
  <c r="F19617" i="1" s="1"/>
  <c r="E19618" i="1" a="1"/>
  <c r="E19618" i="1" s="1"/>
  <c r="F19618" i="1" s="1"/>
  <c r="E19619" i="1" a="1"/>
  <c r="E19619" i="1" s="1"/>
  <c r="F19619" i="1" s="1"/>
  <c r="E19620" i="1" a="1"/>
  <c r="E19620" i="1" s="1"/>
  <c r="F19620" i="1" s="1"/>
  <c r="E19621" i="1" a="1"/>
  <c r="E19621" i="1" s="1"/>
  <c r="F19621" i="1" s="1"/>
  <c r="E19622" i="1" a="1"/>
  <c r="E19622" i="1" s="1"/>
  <c r="F19622" i="1" s="1"/>
  <c r="E19623" i="1" a="1"/>
  <c r="E19623" i="1" s="1"/>
  <c r="F19623" i="1" s="1"/>
  <c r="E19624" i="1" a="1"/>
  <c r="E19624" i="1" s="1"/>
  <c r="F19624" i="1" s="1"/>
  <c r="E19625" i="1" a="1"/>
  <c r="E19625" i="1" s="1"/>
  <c r="F19625" i="1" s="1"/>
  <c r="E19626" i="1" a="1"/>
  <c r="E19626" i="1" s="1"/>
  <c r="F19626" i="1" s="1"/>
  <c r="E19627" i="1" a="1"/>
  <c r="E19627" i="1" s="1"/>
  <c r="F19627" i="1" s="1"/>
  <c r="E19628" i="1" a="1"/>
  <c r="E19628" i="1" s="1"/>
  <c r="F19628" i="1" s="1"/>
  <c r="E19629" i="1" a="1"/>
  <c r="E19629" i="1" s="1"/>
  <c r="F19629" i="1" s="1"/>
  <c r="E19630" i="1" a="1"/>
  <c r="E19630" i="1" s="1"/>
  <c r="F19630" i="1" s="1"/>
  <c r="E19631" i="1" a="1"/>
  <c r="E19631" i="1" s="1"/>
  <c r="F19631" i="1" s="1"/>
  <c r="E19632" i="1" a="1"/>
  <c r="E19632" i="1" s="1"/>
  <c r="F19632" i="1" s="1"/>
  <c r="E19633" i="1" a="1"/>
  <c r="E19633" i="1" s="1"/>
  <c r="F19633" i="1" s="1"/>
  <c r="E19634" i="1" a="1"/>
  <c r="E19634" i="1" s="1"/>
  <c r="F19634" i="1" s="1"/>
  <c r="E19635" i="1" a="1"/>
  <c r="E19635" i="1" s="1"/>
  <c r="F19635" i="1" s="1"/>
  <c r="E19636" i="1" a="1"/>
  <c r="E19636" i="1" s="1"/>
  <c r="F19636" i="1" s="1"/>
  <c r="E19637" i="1" a="1"/>
  <c r="E19637" i="1" s="1"/>
  <c r="F19637" i="1" s="1"/>
  <c r="E19638" i="1" a="1"/>
  <c r="E19638" i="1" s="1"/>
  <c r="F19638" i="1" s="1"/>
  <c r="E19639" i="1" a="1"/>
  <c r="E19639" i="1" s="1"/>
  <c r="F19639" i="1" s="1"/>
  <c r="E19640" i="1" a="1"/>
  <c r="E19640" i="1" s="1"/>
  <c r="F19640" i="1" s="1"/>
  <c r="E19641" i="1" a="1"/>
  <c r="E19641" i="1" s="1"/>
  <c r="F19641" i="1" s="1"/>
  <c r="E19642" i="1" a="1"/>
  <c r="E19642" i="1" s="1"/>
  <c r="F19642" i="1" s="1"/>
  <c r="E19643" i="1" a="1"/>
  <c r="E19643" i="1" s="1"/>
  <c r="F19643" i="1" s="1"/>
  <c r="E19644" i="1" a="1"/>
  <c r="E19644" i="1" s="1"/>
  <c r="F19644" i="1" s="1"/>
  <c r="E19645" i="1" a="1"/>
  <c r="E19645" i="1" s="1"/>
  <c r="F19645" i="1" s="1"/>
  <c r="E19646" i="1" a="1"/>
  <c r="E19646" i="1"/>
  <c r="F19646" i="1" s="1"/>
  <c r="E19647" i="1" a="1"/>
  <c r="E19647" i="1" s="1"/>
  <c r="F19647" i="1" s="1"/>
  <c r="E19648" i="1" a="1"/>
  <c r="E19648" i="1" s="1"/>
  <c r="F19648" i="1" s="1"/>
  <c r="E19649" i="1" a="1"/>
  <c r="E19649" i="1" s="1"/>
  <c r="F19649" i="1" s="1"/>
  <c r="E19650" i="1" a="1"/>
  <c r="E19650" i="1" s="1"/>
  <c r="F19650" i="1" s="1"/>
  <c r="E19651" i="1" a="1"/>
  <c r="E19651" i="1" s="1"/>
  <c r="F19651" i="1" s="1"/>
  <c r="E19652" i="1" a="1"/>
  <c r="E19652" i="1" s="1"/>
  <c r="F19652" i="1" s="1"/>
  <c r="E19653" i="1" a="1"/>
  <c r="E19653" i="1" s="1"/>
  <c r="F19653" i="1" s="1"/>
  <c r="E19654" i="1" a="1"/>
  <c r="E19654" i="1" s="1"/>
  <c r="F19654" i="1" s="1"/>
  <c r="E19655" i="1" a="1"/>
  <c r="E19655" i="1" s="1"/>
  <c r="F19655" i="1" s="1"/>
  <c r="E19656" i="1" a="1"/>
  <c r="E19656" i="1" s="1"/>
  <c r="F19656" i="1" s="1"/>
  <c r="E19657" i="1" a="1"/>
  <c r="E19657" i="1" s="1"/>
  <c r="F19657" i="1" s="1"/>
  <c r="E19658" i="1" a="1"/>
  <c r="E19658" i="1" s="1"/>
  <c r="F19658" i="1" s="1"/>
  <c r="E19659" i="1" a="1"/>
  <c r="E19659" i="1" s="1"/>
  <c r="F19659" i="1" s="1"/>
  <c r="E19660" i="1" a="1"/>
  <c r="E19660" i="1" s="1"/>
  <c r="F19660" i="1" s="1"/>
  <c r="E19661" i="1" a="1"/>
  <c r="E19661" i="1" s="1"/>
  <c r="E19662" i="1" a="1"/>
  <c r="E19662" i="1" s="1"/>
  <c r="F19662" i="1" s="1"/>
  <c r="E19663" i="1" a="1"/>
  <c r="E19663" i="1" s="1"/>
  <c r="F19663" i="1" s="1"/>
  <c r="E19664" i="1" a="1"/>
  <c r="E19664" i="1" s="1"/>
  <c r="F19664" i="1" s="1"/>
  <c r="E19665" i="1" a="1"/>
  <c r="E19665" i="1" s="1"/>
  <c r="F19665" i="1" s="1"/>
  <c r="E19666" i="1" a="1"/>
  <c r="E19666" i="1" s="1"/>
  <c r="F19666" i="1" s="1"/>
  <c r="E19667" i="1" a="1"/>
  <c r="E19667" i="1" s="1"/>
  <c r="F19667" i="1" s="1"/>
  <c r="E19668" i="1" a="1"/>
  <c r="E19668" i="1" s="1"/>
  <c r="F19668" i="1" s="1"/>
  <c r="E19669" i="1" a="1"/>
  <c r="E19669" i="1" s="1"/>
  <c r="F19669" i="1" s="1"/>
  <c r="E19670" i="1" a="1"/>
  <c r="E19670" i="1" s="1"/>
  <c r="F19670" i="1" s="1"/>
  <c r="E19671" i="1" a="1"/>
  <c r="E19671" i="1" s="1"/>
  <c r="F19671" i="1" s="1"/>
  <c r="E19672" i="1" a="1"/>
  <c r="E19672" i="1" s="1"/>
  <c r="F19672" i="1" s="1"/>
  <c r="E19673" i="1" a="1"/>
  <c r="E19673" i="1" s="1"/>
  <c r="F19673" i="1" s="1"/>
  <c r="E19674" i="1" a="1"/>
  <c r="E19674" i="1" s="1"/>
  <c r="F19674" i="1" s="1"/>
  <c r="E19675" i="1" a="1"/>
  <c r="E19675" i="1" s="1"/>
  <c r="F19675" i="1" s="1"/>
  <c r="E19676" i="1" a="1"/>
  <c r="E19676" i="1" s="1"/>
  <c r="F19676" i="1" s="1"/>
  <c r="E19677" i="1" a="1"/>
  <c r="E19677" i="1" s="1"/>
  <c r="F19677" i="1" s="1"/>
  <c r="E19678" i="1" a="1"/>
  <c r="E19678" i="1" s="1"/>
  <c r="F19678" i="1" s="1"/>
  <c r="E19679" i="1" a="1"/>
  <c r="E19679" i="1" s="1"/>
  <c r="F19679" i="1" s="1"/>
  <c r="E19680" i="1" a="1"/>
  <c r="E19680" i="1" s="1"/>
  <c r="F19680" i="1" s="1"/>
  <c r="E19681" i="1" a="1"/>
  <c r="E19681" i="1" s="1"/>
  <c r="F19681" i="1" s="1"/>
  <c r="E19682" i="1" a="1"/>
  <c r="E19682" i="1" s="1"/>
  <c r="F19682" i="1" s="1"/>
  <c r="E19683" i="1" a="1"/>
  <c r="E19683" i="1" s="1"/>
  <c r="F19683" i="1" s="1"/>
  <c r="E19684" i="1" a="1"/>
  <c r="E19684" i="1" s="1"/>
  <c r="F19684" i="1" s="1"/>
  <c r="E19685" i="1" a="1"/>
  <c r="E19685" i="1" s="1"/>
  <c r="F19685" i="1" s="1"/>
  <c r="E19686" i="1" a="1"/>
  <c r="E19686" i="1" s="1"/>
  <c r="F19686" i="1" s="1"/>
  <c r="E19687" i="1" a="1"/>
  <c r="E19687" i="1" s="1"/>
  <c r="F19687" i="1" s="1"/>
  <c r="E19688" i="1" a="1"/>
  <c r="E19688" i="1" s="1"/>
  <c r="F19688" i="1" s="1"/>
  <c r="E19689" i="1" a="1"/>
  <c r="E19689" i="1" s="1"/>
  <c r="F19689" i="1" s="1"/>
  <c r="E19690" i="1" a="1"/>
  <c r="E19690" i="1" s="1"/>
  <c r="F19690" i="1" s="1"/>
  <c r="E19691" i="1" a="1"/>
  <c r="E19691" i="1" s="1"/>
  <c r="F19691" i="1" s="1"/>
  <c r="E19692" i="1" a="1"/>
  <c r="E19692" i="1" s="1"/>
  <c r="F19692" i="1" s="1"/>
  <c r="E19693" i="1" a="1"/>
  <c r="E19693" i="1" s="1"/>
  <c r="F19693" i="1" s="1"/>
  <c r="E19694" i="1" a="1"/>
  <c r="E19694" i="1" s="1"/>
  <c r="F19694" i="1" s="1"/>
  <c r="E19695" i="1" a="1"/>
  <c r="E19695" i="1" s="1"/>
  <c r="F19695" i="1" s="1"/>
  <c r="E19696" i="1" a="1"/>
  <c r="E19696" i="1" s="1"/>
  <c r="F19696" i="1" s="1"/>
  <c r="E19697" i="1" a="1"/>
  <c r="E19697" i="1" s="1"/>
  <c r="F19697" i="1" s="1"/>
  <c r="E19698" i="1" a="1"/>
  <c r="E19698" i="1" s="1"/>
  <c r="F19698" i="1" s="1"/>
  <c r="E19699" i="1" a="1"/>
  <c r="E19699" i="1" s="1"/>
  <c r="F19699" i="1" s="1"/>
  <c r="E19700" i="1" a="1"/>
  <c r="E19700" i="1" s="1"/>
  <c r="F19700" i="1" s="1"/>
  <c r="E19701" i="1" a="1"/>
  <c r="E19701" i="1" s="1"/>
  <c r="F19701" i="1" s="1"/>
  <c r="E19702" i="1" a="1"/>
  <c r="E19702" i="1" s="1"/>
  <c r="F19702" i="1" s="1"/>
  <c r="E19703" i="1" a="1"/>
  <c r="E19703" i="1" s="1"/>
  <c r="F19703" i="1" s="1"/>
  <c r="E19704" i="1" a="1"/>
  <c r="E19704" i="1" s="1"/>
  <c r="F19704" i="1" s="1"/>
  <c r="E19705" i="1" a="1"/>
  <c r="E19705" i="1"/>
  <c r="F19705" i="1" s="1"/>
  <c r="E19706" i="1" a="1"/>
  <c r="E19706" i="1" s="1"/>
  <c r="F19706" i="1" s="1"/>
  <c r="E19707" i="1" a="1"/>
  <c r="E19707" i="1" s="1"/>
  <c r="F19707" i="1" s="1"/>
  <c r="E19708" i="1" a="1"/>
  <c r="E19708" i="1" s="1"/>
  <c r="F19708" i="1" s="1"/>
  <c r="E19709" i="1" a="1"/>
  <c r="E19709" i="1" s="1"/>
  <c r="F19709" i="1" s="1"/>
  <c r="E19710" i="1" a="1"/>
  <c r="E19710" i="1" s="1"/>
  <c r="F19710" i="1" s="1"/>
  <c r="E19711" i="1" a="1"/>
  <c r="E19711" i="1" s="1"/>
  <c r="F19711" i="1" s="1"/>
  <c r="E19712" i="1" a="1"/>
  <c r="E19712" i="1" s="1"/>
  <c r="F19712" i="1" s="1"/>
  <c r="E19713" i="1" a="1"/>
  <c r="E19713" i="1" s="1"/>
  <c r="F19713" i="1" s="1"/>
  <c r="E19714" i="1" a="1"/>
  <c r="E19714" i="1" s="1"/>
  <c r="F19714" i="1" s="1"/>
  <c r="E19715" i="1" a="1"/>
  <c r="E19715" i="1" s="1"/>
  <c r="F19715" i="1" s="1"/>
  <c r="E19716" i="1" a="1"/>
  <c r="E19716" i="1" s="1"/>
  <c r="F19716" i="1" s="1"/>
  <c r="E19717" i="1" a="1"/>
  <c r="E19717" i="1" s="1"/>
  <c r="F19717" i="1" s="1"/>
  <c r="E19718" i="1" a="1"/>
  <c r="E19718" i="1" s="1"/>
  <c r="F19718" i="1" s="1"/>
  <c r="E19719" i="1" a="1"/>
  <c r="E19719" i="1" s="1"/>
  <c r="F19719" i="1" s="1"/>
  <c r="E19720" i="1" a="1"/>
  <c r="E19720" i="1" s="1"/>
  <c r="F19720" i="1" s="1"/>
  <c r="E19721" i="1" a="1"/>
  <c r="E19721" i="1" s="1"/>
  <c r="F19721" i="1" s="1"/>
  <c r="E19722" i="1" a="1"/>
  <c r="E19722" i="1" s="1"/>
  <c r="F19722" i="1" s="1"/>
  <c r="E19723" i="1" a="1"/>
  <c r="E19723" i="1" s="1"/>
  <c r="F19723" i="1" s="1"/>
  <c r="E19724" i="1" a="1"/>
  <c r="E19724" i="1" s="1"/>
  <c r="F19724" i="1" s="1"/>
  <c r="E19725" i="1" a="1"/>
  <c r="E19725" i="1" s="1"/>
  <c r="F19725" i="1" s="1"/>
  <c r="E19726" i="1" a="1"/>
  <c r="E19726" i="1" s="1"/>
  <c r="F19726" i="1" s="1"/>
  <c r="E19727" i="1" a="1"/>
  <c r="E19727" i="1" s="1"/>
  <c r="F19727" i="1" s="1"/>
  <c r="E19728" i="1" a="1"/>
  <c r="E19728" i="1" s="1"/>
  <c r="F19728" i="1" s="1"/>
  <c r="E19729" i="1" a="1"/>
  <c r="E19729" i="1" s="1"/>
  <c r="F19729" i="1" s="1"/>
  <c r="E19730" i="1" a="1"/>
  <c r="E19730" i="1" s="1"/>
  <c r="F19730" i="1" s="1"/>
  <c r="E19731" i="1" a="1"/>
  <c r="E19731" i="1" s="1"/>
  <c r="F19731" i="1" s="1"/>
  <c r="E19732" i="1" a="1"/>
  <c r="E19732" i="1"/>
  <c r="F19732" i="1" s="1"/>
  <c r="E19733" i="1" a="1"/>
  <c r="E19733" i="1" s="1"/>
  <c r="F19733" i="1" s="1"/>
  <c r="E19734" i="1" a="1"/>
  <c r="E19734" i="1" s="1"/>
  <c r="F19734" i="1" s="1"/>
  <c r="E19735" i="1" a="1"/>
  <c r="E19735" i="1" s="1"/>
  <c r="F19735" i="1" s="1"/>
  <c r="E19736" i="1" a="1"/>
  <c r="E19736" i="1" s="1"/>
  <c r="F19736" i="1" s="1"/>
  <c r="E19737" i="1" a="1"/>
  <c r="E19737" i="1" s="1"/>
  <c r="F19737" i="1" s="1"/>
  <c r="E19738" i="1" a="1"/>
  <c r="E19738" i="1" s="1"/>
  <c r="F19738" i="1" s="1"/>
  <c r="E19739" i="1" a="1"/>
  <c r="E19739" i="1" s="1"/>
  <c r="F19739" i="1" s="1"/>
  <c r="E19740" i="1" a="1"/>
  <c r="E19740" i="1" s="1"/>
  <c r="F19740" i="1" s="1"/>
  <c r="E19741" i="1" a="1"/>
  <c r="E19741" i="1" s="1"/>
  <c r="F19741" i="1" s="1"/>
  <c r="E19742" i="1" a="1"/>
  <c r="E19742" i="1" s="1"/>
  <c r="F19742" i="1" s="1"/>
  <c r="E19743" i="1" a="1"/>
  <c r="E19743" i="1" s="1"/>
  <c r="F19743" i="1" s="1"/>
  <c r="E19744" i="1" a="1"/>
  <c r="E19744" i="1" s="1"/>
  <c r="F19744" i="1" s="1"/>
  <c r="E19745" i="1" a="1"/>
  <c r="E19745" i="1" s="1"/>
  <c r="F19745" i="1" s="1"/>
  <c r="E19746" i="1" a="1"/>
  <c r="E19746" i="1" s="1"/>
  <c r="F19746" i="1" s="1"/>
  <c r="E19747" i="1" a="1"/>
  <c r="E19747" i="1" s="1"/>
  <c r="F19747" i="1" s="1"/>
  <c r="E19748" i="1" a="1"/>
  <c r="E19748" i="1" s="1"/>
  <c r="F19748" i="1" s="1"/>
  <c r="E19749" i="1" a="1"/>
  <c r="E19749" i="1" s="1"/>
  <c r="F19749" i="1" s="1"/>
  <c r="E19750" i="1" a="1"/>
  <c r="E19750" i="1" s="1"/>
  <c r="F19750" i="1" s="1"/>
  <c r="E19751" i="1" a="1"/>
  <c r="E19751" i="1" s="1"/>
  <c r="F19751" i="1" s="1"/>
  <c r="E19752" i="1" a="1"/>
  <c r="E19752" i="1" s="1"/>
  <c r="F19752" i="1" s="1"/>
  <c r="E19753" i="1" a="1"/>
  <c r="E19753" i="1" s="1"/>
  <c r="F19753" i="1" s="1"/>
  <c r="E19754" i="1" a="1"/>
  <c r="E19754" i="1" s="1"/>
  <c r="F19754" i="1" s="1"/>
  <c r="E19755" i="1" a="1"/>
  <c r="E19755" i="1" s="1"/>
  <c r="F19755" i="1" s="1"/>
  <c r="E19756" i="1" a="1"/>
  <c r="E19756" i="1" s="1"/>
  <c r="F19756" i="1" s="1"/>
  <c r="E19757" i="1" a="1"/>
  <c r="E19757" i="1" s="1"/>
  <c r="F19757" i="1" s="1"/>
  <c r="E19758" i="1" a="1"/>
  <c r="E19758" i="1" s="1"/>
  <c r="F19758" i="1" s="1"/>
  <c r="E19759" i="1" a="1"/>
  <c r="E19759" i="1" s="1"/>
  <c r="F19759" i="1" s="1"/>
  <c r="E19760" i="1" a="1"/>
  <c r="E19760" i="1" s="1"/>
  <c r="F19760" i="1" s="1"/>
  <c r="E19761" i="1" a="1"/>
  <c r="E19761" i="1" s="1"/>
  <c r="E19762" i="1" a="1"/>
  <c r="E19762" i="1" s="1"/>
  <c r="F19762" i="1" s="1"/>
  <c r="E19763" i="1" a="1"/>
  <c r="E19763" i="1" s="1"/>
  <c r="F19763" i="1" s="1"/>
  <c r="E19764" i="1" a="1"/>
  <c r="E19764" i="1" s="1"/>
  <c r="F19764" i="1" s="1"/>
  <c r="E19765" i="1" a="1"/>
  <c r="E19765" i="1" s="1"/>
  <c r="F19765" i="1" s="1"/>
  <c r="E19766" i="1" a="1"/>
  <c r="E19766" i="1" s="1"/>
  <c r="F19766" i="1" s="1"/>
  <c r="E19767" i="1" a="1"/>
  <c r="E19767" i="1" s="1"/>
  <c r="F19767" i="1" s="1"/>
  <c r="E19768" i="1" a="1"/>
  <c r="E19768" i="1" s="1"/>
  <c r="F19768" i="1" s="1"/>
  <c r="E19769" i="1" a="1"/>
  <c r="E19769" i="1" s="1"/>
  <c r="F19769" i="1" s="1"/>
  <c r="E19770" i="1" a="1"/>
  <c r="E19770" i="1" s="1"/>
  <c r="F19770" i="1" s="1"/>
  <c r="E19771" i="1" a="1"/>
  <c r="E19771" i="1" s="1"/>
  <c r="F19771" i="1" s="1"/>
  <c r="E19772" i="1" a="1"/>
  <c r="E19772" i="1" s="1"/>
  <c r="F19772" i="1" s="1"/>
  <c r="E19773" i="1" a="1"/>
  <c r="E19773" i="1" s="1"/>
  <c r="F19773" i="1" s="1"/>
  <c r="E19774" i="1" a="1"/>
  <c r="E19774" i="1" s="1"/>
  <c r="F19774" i="1" s="1"/>
  <c r="E19775" i="1" a="1"/>
  <c r="E19775" i="1" s="1"/>
  <c r="F19775" i="1" s="1"/>
  <c r="E19776" i="1" a="1"/>
  <c r="E19776" i="1" s="1"/>
  <c r="F19776" i="1" s="1"/>
  <c r="E19777" i="1" a="1"/>
  <c r="E19777" i="1" s="1"/>
  <c r="F19777" i="1" s="1"/>
  <c r="E19778" i="1" a="1"/>
  <c r="E19778" i="1" s="1"/>
  <c r="F19778" i="1" s="1"/>
  <c r="E19779" i="1" a="1"/>
  <c r="E19779" i="1" s="1"/>
  <c r="F19779" i="1" s="1"/>
  <c r="E19780" i="1" a="1"/>
  <c r="E19780" i="1" s="1"/>
  <c r="F19780" i="1" s="1"/>
  <c r="E19781" i="1" a="1"/>
  <c r="E19781" i="1" s="1"/>
  <c r="F19781" i="1" s="1"/>
  <c r="E19782" i="1" a="1"/>
  <c r="E19782" i="1" s="1"/>
  <c r="F19782" i="1" s="1"/>
  <c r="E19783" i="1" a="1"/>
  <c r="E19783" i="1" s="1"/>
  <c r="F19783" i="1" s="1"/>
  <c r="E19784" i="1" a="1"/>
  <c r="E19784" i="1" s="1"/>
  <c r="F19784" i="1" s="1"/>
  <c r="E19785" i="1" a="1"/>
  <c r="E19785" i="1" s="1"/>
  <c r="F19785" i="1" s="1"/>
  <c r="E19786" i="1" a="1"/>
  <c r="E19786" i="1" s="1"/>
  <c r="F19786" i="1" s="1"/>
  <c r="E19787" i="1" a="1"/>
  <c r="E19787" i="1" s="1"/>
  <c r="F19787" i="1" s="1"/>
  <c r="E19788" i="1" a="1"/>
  <c r="E19788" i="1" s="1"/>
  <c r="F19788" i="1" s="1"/>
  <c r="E19789" i="1" a="1"/>
  <c r="E19789" i="1" s="1"/>
  <c r="F19789" i="1" s="1"/>
  <c r="E19790" i="1" a="1"/>
  <c r="E19790" i="1" s="1"/>
  <c r="F19790" i="1" s="1"/>
  <c r="E19791" i="1" a="1"/>
  <c r="E19791" i="1" s="1"/>
  <c r="F19791" i="1" s="1"/>
  <c r="E19792" i="1" a="1"/>
  <c r="E19792" i="1" s="1"/>
  <c r="F19792" i="1" s="1"/>
  <c r="E19793" i="1" a="1"/>
  <c r="E19793" i="1" s="1"/>
  <c r="F19793" i="1" s="1"/>
  <c r="E19794" i="1" a="1"/>
  <c r="E19794" i="1" s="1"/>
  <c r="F19794" i="1" s="1"/>
  <c r="E19795" i="1" a="1"/>
  <c r="E19795" i="1" s="1"/>
  <c r="F19795" i="1" s="1"/>
  <c r="E19796" i="1" a="1"/>
  <c r="E19796" i="1" s="1"/>
  <c r="F19796" i="1" s="1"/>
  <c r="E19797" i="1" a="1"/>
  <c r="E19797" i="1" s="1"/>
  <c r="F19797" i="1" s="1"/>
  <c r="E19798" i="1" a="1"/>
  <c r="E19798" i="1" s="1"/>
  <c r="F19798" i="1" s="1"/>
  <c r="E19799" i="1" a="1"/>
  <c r="E19799" i="1" s="1"/>
  <c r="F19799" i="1" s="1"/>
  <c r="E19800" i="1" a="1"/>
  <c r="E19800" i="1" s="1"/>
  <c r="F19800" i="1" s="1"/>
  <c r="E19801" i="1" a="1"/>
  <c r="E19801" i="1" s="1"/>
  <c r="F19801" i="1" s="1"/>
  <c r="E19802" i="1" a="1"/>
  <c r="E19802" i="1" s="1"/>
  <c r="F19802" i="1" s="1"/>
  <c r="E19803" i="1" a="1"/>
  <c r="E19803" i="1" s="1"/>
  <c r="F19803" i="1" s="1"/>
  <c r="E19804" i="1" a="1"/>
  <c r="E19804" i="1" s="1"/>
  <c r="F19804" i="1" s="1"/>
  <c r="E19805" i="1" a="1"/>
  <c r="E19805" i="1" s="1"/>
  <c r="F19805" i="1" s="1"/>
  <c r="E19806" i="1" a="1"/>
  <c r="E19806" i="1" s="1"/>
  <c r="F19806" i="1" s="1"/>
  <c r="E19807" i="1" a="1"/>
  <c r="E19807" i="1" s="1"/>
  <c r="F19807" i="1" s="1"/>
  <c r="E19808" i="1" a="1"/>
  <c r="E19808" i="1" s="1"/>
  <c r="F19808" i="1" s="1"/>
  <c r="E19809" i="1" a="1"/>
  <c r="E19809" i="1" s="1"/>
  <c r="F19809" i="1" s="1"/>
  <c r="E19810" i="1" a="1"/>
  <c r="E19810" i="1" s="1"/>
  <c r="F19810" i="1" s="1"/>
  <c r="E19811" i="1" a="1"/>
  <c r="E19811" i="1" s="1"/>
  <c r="F19811" i="1" s="1"/>
  <c r="E19812" i="1" a="1"/>
  <c r="E19812" i="1" s="1"/>
  <c r="F19812" i="1" s="1"/>
  <c r="E19813" i="1" a="1"/>
  <c r="E19813" i="1" s="1"/>
  <c r="F19813" i="1" s="1"/>
  <c r="E19814" i="1" a="1"/>
  <c r="E19814" i="1" s="1"/>
  <c r="F19814" i="1" s="1"/>
  <c r="E19815" i="1" a="1"/>
  <c r="E19815" i="1" s="1"/>
  <c r="F19815" i="1" s="1"/>
  <c r="E19816" i="1" a="1"/>
  <c r="E19816" i="1" s="1"/>
  <c r="F19816" i="1" s="1"/>
  <c r="E19817" i="1" a="1"/>
  <c r="E19817" i="1" s="1"/>
  <c r="F19817" i="1" s="1"/>
  <c r="E19818" i="1" a="1"/>
  <c r="E19818" i="1" s="1"/>
  <c r="F19818" i="1" s="1"/>
  <c r="E19819" i="1" a="1"/>
  <c r="E19819" i="1" s="1"/>
  <c r="F19819" i="1" s="1"/>
  <c r="E19820" i="1" a="1"/>
  <c r="E19820" i="1" s="1"/>
  <c r="F19820" i="1" s="1"/>
  <c r="E19821" i="1" a="1"/>
  <c r="E19821" i="1" s="1"/>
  <c r="F19821" i="1" s="1"/>
  <c r="E19822" i="1" a="1"/>
  <c r="E19822" i="1" s="1"/>
  <c r="F19822" i="1" s="1"/>
  <c r="E19823" i="1" a="1"/>
  <c r="E19823" i="1" s="1"/>
  <c r="F19823" i="1" s="1"/>
  <c r="E19824" i="1" a="1"/>
  <c r="E19824" i="1" s="1"/>
  <c r="F19824" i="1" s="1"/>
  <c r="E19825" i="1" a="1"/>
  <c r="E19825" i="1" s="1"/>
  <c r="F19825" i="1" s="1"/>
  <c r="E19826" i="1" a="1"/>
  <c r="E19826" i="1" s="1"/>
  <c r="F19826" i="1" s="1"/>
  <c r="E19827" i="1" a="1"/>
  <c r="E19827" i="1" s="1"/>
  <c r="F19827" i="1" s="1"/>
  <c r="E19828" i="1" a="1"/>
  <c r="E19828" i="1" s="1"/>
  <c r="F19828" i="1" s="1"/>
  <c r="E19829" i="1" a="1"/>
  <c r="E19829" i="1" s="1"/>
  <c r="F19829" i="1" s="1"/>
  <c r="E19830" i="1" a="1"/>
  <c r="E19830" i="1" s="1"/>
  <c r="F19830" i="1" s="1"/>
  <c r="E19831" i="1" a="1"/>
  <c r="E19831" i="1" s="1"/>
  <c r="F19831" i="1" s="1"/>
  <c r="E19832" i="1" a="1"/>
  <c r="E19832" i="1" s="1"/>
  <c r="F19832" i="1" s="1"/>
  <c r="E19833" i="1" a="1"/>
  <c r="E19833" i="1" s="1"/>
  <c r="F19833" i="1" s="1"/>
  <c r="E19834" i="1" a="1"/>
  <c r="E19834" i="1" s="1"/>
  <c r="F19834" i="1" s="1"/>
  <c r="E19835" i="1" a="1"/>
  <c r="E19835" i="1" s="1"/>
  <c r="F19835" i="1" s="1"/>
  <c r="E19836" i="1" a="1"/>
  <c r="E19836" i="1" s="1"/>
  <c r="F19836" i="1" s="1"/>
  <c r="E19837" i="1" a="1"/>
  <c r="E19837" i="1" s="1"/>
  <c r="F19837" i="1" s="1"/>
  <c r="E19838" i="1" a="1"/>
  <c r="E19838" i="1" s="1"/>
  <c r="F19838" i="1" s="1"/>
  <c r="E19839" i="1" a="1"/>
  <c r="E19839" i="1" s="1"/>
  <c r="F19839" i="1" s="1"/>
  <c r="E19840" i="1" a="1"/>
  <c r="E19840" i="1" s="1"/>
  <c r="F19840" i="1" s="1"/>
  <c r="E19841" i="1" a="1"/>
  <c r="E19841" i="1" s="1"/>
  <c r="F19841" i="1" s="1"/>
  <c r="E19842" i="1" a="1"/>
  <c r="E19842" i="1" s="1"/>
  <c r="F19842" i="1" s="1"/>
  <c r="E19843" i="1" a="1"/>
  <c r="E19843" i="1" s="1"/>
  <c r="F19843" i="1" s="1"/>
  <c r="E19844" i="1" a="1"/>
  <c r="E19844" i="1" s="1"/>
  <c r="F19844" i="1" s="1"/>
  <c r="E19845" i="1" a="1"/>
  <c r="E19845" i="1" s="1"/>
  <c r="F19845" i="1" s="1"/>
  <c r="E19846" i="1" a="1"/>
  <c r="E19846" i="1" s="1"/>
  <c r="F19846" i="1" s="1"/>
  <c r="E19847" i="1" a="1"/>
  <c r="E19847" i="1" s="1"/>
  <c r="F19847" i="1" s="1"/>
  <c r="E19848" i="1" a="1"/>
  <c r="E19848" i="1" s="1"/>
  <c r="F19848" i="1" s="1"/>
  <c r="E19849" i="1" a="1"/>
  <c r="E19849" i="1" s="1"/>
  <c r="E19850" i="1" a="1"/>
  <c r="E19850" i="1" s="1"/>
  <c r="F19850" i="1" s="1"/>
  <c r="E19851" i="1" a="1"/>
  <c r="E19851" i="1" s="1"/>
  <c r="F19851" i="1" s="1"/>
  <c r="E19852" i="1" a="1"/>
  <c r="E19852" i="1" s="1"/>
  <c r="F19852" i="1" s="1"/>
  <c r="E19853" i="1" a="1"/>
  <c r="E19853" i="1" s="1"/>
  <c r="F19853" i="1" s="1"/>
  <c r="E19854" i="1" a="1"/>
  <c r="E19854" i="1" s="1"/>
  <c r="F19854" i="1" s="1"/>
  <c r="E19855" i="1" a="1"/>
  <c r="E19855" i="1" s="1"/>
  <c r="F19855" i="1" s="1"/>
  <c r="E19856" i="1" a="1"/>
  <c r="E19856" i="1" s="1"/>
  <c r="F19856" i="1" s="1"/>
  <c r="E19857" i="1" a="1"/>
  <c r="E19857" i="1" s="1"/>
  <c r="F19857" i="1" s="1"/>
  <c r="E19858" i="1" a="1"/>
  <c r="E19858" i="1" s="1"/>
  <c r="F19858" i="1" s="1"/>
  <c r="E19859" i="1" a="1"/>
  <c r="E19859" i="1" s="1"/>
  <c r="F19859" i="1" s="1"/>
  <c r="E19860" i="1" a="1"/>
  <c r="E19860" i="1" s="1"/>
  <c r="F19860" i="1" s="1"/>
  <c r="E19861" i="1" a="1"/>
  <c r="E19861" i="1" s="1"/>
  <c r="F19861" i="1" s="1"/>
  <c r="E19862" i="1" a="1"/>
  <c r="E19862" i="1" s="1"/>
  <c r="F19862" i="1" s="1"/>
  <c r="E19863" i="1" a="1"/>
  <c r="E19863" i="1" s="1"/>
  <c r="F19863" i="1" s="1"/>
  <c r="E19864" i="1" a="1"/>
  <c r="E19864" i="1" s="1"/>
  <c r="F19864" i="1" s="1"/>
  <c r="E19865" i="1" a="1"/>
  <c r="E19865" i="1" s="1"/>
  <c r="F19865" i="1" s="1"/>
  <c r="E19866" i="1" a="1"/>
  <c r="E19866" i="1" s="1"/>
  <c r="F19866" i="1" s="1"/>
  <c r="E19867" i="1" a="1"/>
  <c r="E19867" i="1" s="1"/>
  <c r="F19867" i="1" s="1"/>
  <c r="E19868" i="1" a="1"/>
  <c r="E19868" i="1" s="1"/>
  <c r="F19868" i="1" s="1"/>
  <c r="E19869" i="1" a="1"/>
  <c r="E19869" i="1" s="1"/>
  <c r="F19869" i="1" s="1"/>
  <c r="E19870" i="1" a="1"/>
  <c r="E19870" i="1" s="1"/>
  <c r="F19870" i="1" s="1"/>
  <c r="E19871" i="1" a="1"/>
  <c r="E19871" i="1" s="1"/>
  <c r="F19871" i="1" s="1"/>
  <c r="E19872" i="1" a="1"/>
  <c r="E19872" i="1" s="1"/>
  <c r="F19872" i="1" s="1"/>
  <c r="E19873" i="1" a="1"/>
  <c r="E19873" i="1" s="1"/>
  <c r="F19873" i="1" s="1"/>
  <c r="E19874" i="1" a="1"/>
  <c r="E19874" i="1" s="1"/>
  <c r="F19874" i="1" s="1"/>
  <c r="E19875" i="1" a="1"/>
  <c r="E19875" i="1" s="1"/>
  <c r="F19875" i="1" s="1"/>
  <c r="E19876" i="1" a="1"/>
  <c r="E19876" i="1" s="1"/>
  <c r="F19876" i="1" s="1"/>
  <c r="E19877" i="1" a="1"/>
  <c r="E19877" i="1" s="1"/>
  <c r="F19877" i="1" s="1"/>
  <c r="E19878" i="1" a="1"/>
  <c r="E19878" i="1" s="1"/>
  <c r="F19878" i="1" s="1"/>
  <c r="E19879" i="1" a="1"/>
  <c r="E19879" i="1" s="1"/>
  <c r="F19879" i="1" s="1"/>
  <c r="E19880" i="1" a="1"/>
  <c r="E19880" i="1" s="1"/>
  <c r="F19880" i="1" s="1"/>
  <c r="E19881" i="1" a="1"/>
  <c r="E19881" i="1" s="1"/>
  <c r="F19881" i="1" s="1"/>
  <c r="E19882" i="1" a="1"/>
  <c r="E19882" i="1" s="1"/>
  <c r="F19882" i="1" s="1"/>
  <c r="E19883" i="1" a="1"/>
  <c r="E19883" i="1" s="1"/>
  <c r="F19883" i="1" s="1"/>
  <c r="E19884" i="1" a="1"/>
  <c r="E19884" i="1" s="1"/>
  <c r="F19884" i="1" s="1"/>
  <c r="E19885" i="1" a="1"/>
  <c r="E19885" i="1" s="1"/>
  <c r="F19885" i="1" s="1"/>
  <c r="E19886" i="1" a="1"/>
  <c r="E19886" i="1" s="1"/>
  <c r="F19886" i="1" s="1"/>
  <c r="E19887" i="1" a="1"/>
  <c r="E19887" i="1" s="1"/>
  <c r="F19887" i="1" s="1"/>
  <c r="E19888" i="1" a="1"/>
  <c r="E19888" i="1" s="1"/>
  <c r="F19888" i="1" s="1"/>
  <c r="E19889" i="1" a="1"/>
  <c r="E19889" i="1" s="1"/>
  <c r="F19889" i="1" s="1"/>
  <c r="E19890" i="1" a="1"/>
  <c r="E19890" i="1" s="1"/>
  <c r="F19890" i="1" s="1"/>
  <c r="E19891" i="1" a="1"/>
  <c r="E19891" i="1" s="1"/>
  <c r="F19891" i="1" s="1"/>
  <c r="E19892" i="1" a="1"/>
  <c r="E19892" i="1" s="1"/>
  <c r="F19892" i="1" s="1"/>
  <c r="E19893" i="1" a="1"/>
  <c r="E19893" i="1" s="1"/>
  <c r="F19893" i="1" s="1"/>
  <c r="E19894" i="1" a="1"/>
  <c r="E19894" i="1" s="1"/>
  <c r="F19894" i="1" s="1"/>
  <c r="E19895" i="1" a="1"/>
  <c r="E19895" i="1" s="1"/>
  <c r="F19895" i="1" s="1"/>
  <c r="E19896" i="1" a="1"/>
  <c r="E19896" i="1" s="1"/>
  <c r="F19896" i="1" s="1"/>
  <c r="E19897" i="1" a="1"/>
  <c r="E19897" i="1" s="1"/>
  <c r="F19897" i="1" s="1"/>
  <c r="E19898" i="1" a="1"/>
  <c r="E19898" i="1" s="1"/>
  <c r="F19898" i="1" s="1"/>
  <c r="E19899" i="1" a="1"/>
  <c r="E19899" i="1" s="1"/>
  <c r="F19899" i="1" s="1"/>
  <c r="E19900" i="1" a="1"/>
  <c r="E19900" i="1" s="1"/>
  <c r="F19900" i="1" s="1"/>
  <c r="E19901" i="1" a="1"/>
  <c r="E19901" i="1" s="1"/>
  <c r="F19901" i="1" s="1"/>
  <c r="E19902" i="1" a="1"/>
  <c r="E19902" i="1" s="1"/>
  <c r="F19902" i="1" s="1"/>
  <c r="E19903" i="1" a="1"/>
  <c r="E19903" i="1" s="1"/>
  <c r="F19903" i="1" s="1"/>
  <c r="E19904" i="1" a="1"/>
  <c r="E19904" i="1" s="1"/>
  <c r="F19904" i="1" s="1"/>
  <c r="E19905" i="1" a="1"/>
  <c r="E19905" i="1" s="1"/>
  <c r="F19905" i="1" s="1"/>
  <c r="E19906" i="1" a="1"/>
  <c r="E19906" i="1" s="1"/>
  <c r="F19906" i="1" s="1"/>
  <c r="E19907" i="1" a="1"/>
  <c r="E19907" i="1" s="1"/>
  <c r="F19907" i="1" s="1"/>
  <c r="E19908" i="1" a="1"/>
  <c r="E19908" i="1" s="1"/>
  <c r="F19908" i="1" s="1"/>
  <c r="E19909" i="1" a="1"/>
  <c r="E19909" i="1" s="1"/>
  <c r="F19909" i="1" s="1"/>
  <c r="E19910" i="1" a="1"/>
  <c r="E19910" i="1" s="1"/>
  <c r="F19910" i="1" s="1"/>
  <c r="E19911" i="1" a="1"/>
  <c r="E19911" i="1" s="1"/>
  <c r="F19911" i="1" s="1"/>
  <c r="E19912" i="1" a="1"/>
  <c r="E19912" i="1" s="1"/>
  <c r="F19912" i="1" s="1"/>
  <c r="E19913" i="1" a="1"/>
  <c r="E19913" i="1" s="1"/>
  <c r="F19913" i="1" s="1"/>
  <c r="E19914" i="1" a="1"/>
  <c r="E19914" i="1" s="1"/>
  <c r="F19914" i="1" s="1"/>
  <c r="E19915" i="1" a="1"/>
  <c r="E19915" i="1" s="1"/>
  <c r="F19915" i="1" s="1"/>
  <c r="E19916" i="1" a="1"/>
  <c r="E19916" i="1" s="1"/>
  <c r="F19916" i="1" s="1"/>
  <c r="E19917" i="1" a="1"/>
  <c r="E19917" i="1" s="1"/>
  <c r="F19917" i="1" s="1"/>
  <c r="E19918" i="1" a="1"/>
  <c r="E19918" i="1" s="1"/>
  <c r="F19918" i="1" s="1"/>
  <c r="E19919" i="1" a="1"/>
  <c r="E19919" i="1" s="1"/>
  <c r="F19919" i="1" s="1"/>
  <c r="E19920" i="1" a="1"/>
  <c r="E19920" i="1" s="1"/>
  <c r="F19920" i="1" s="1"/>
  <c r="E19921" i="1" a="1"/>
  <c r="E19921" i="1" s="1"/>
  <c r="F19921" i="1" s="1"/>
  <c r="E19922" i="1" a="1"/>
  <c r="E19922" i="1" s="1"/>
  <c r="F19922" i="1" s="1"/>
  <c r="E19923" i="1" a="1"/>
  <c r="E19923" i="1" s="1"/>
  <c r="F19923" i="1" s="1"/>
  <c r="E19924" i="1" a="1"/>
  <c r="E19924" i="1" s="1"/>
  <c r="F19924" i="1" s="1"/>
  <c r="E19925" i="1" a="1"/>
  <c r="E19925" i="1" s="1"/>
  <c r="F19925" i="1" s="1"/>
  <c r="E19926" i="1" a="1"/>
  <c r="E19926" i="1" s="1"/>
  <c r="F19926" i="1" s="1"/>
  <c r="E19927" i="1" a="1"/>
  <c r="E19927" i="1" s="1"/>
  <c r="F19927" i="1" s="1"/>
  <c r="E19928" i="1" a="1"/>
  <c r="E19928" i="1" s="1"/>
  <c r="F19928" i="1" s="1"/>
  <c r="E19929" i="1" a="1"/>
  <c r="E19929" i="1" s="1"/>
  <c r="F19929" i="1" s="1"/>
  <c r="E19930" i="1" a="1"/>
  <c r="E19930" i="1" s="1"/>
  <c r="F19930" i="1" s="1"/>
  <c r="E19931" i="1" a="1"/>
  <c r="E19931" i="1" s="1"/>
  <c r="F19931" i="1" s="1"/>
  <c r="E19932" i="1" a="1"/>
  <c r="E19932" i="1" s="1"/>
  <c r="F19932" i="1" s="1"/>
  <c r="E19933" i="1" a="1"/>
  <c r="E19933" i="1" s="1"/>
  <c r="F19933" i="1" s="1"/>
  <c r="E19934" i="1" a="1"/>
  <c r="E19934" i="1" s="1"/>
  <c r="F19934" i="1" s="1"/>
  <c r="E19935" i="1" a="1"/>
  <c r="E19935" i="1" s="1"/>
  <c r="F19935" i="1" s="1"/>
  <c r="E19936" i="1" a="1"/>
  <c r="E19936" i="1" s="1"/>
  <c r="F19936" i="1" s="1"/>
  <c r="E19937" i="1" a="1"/>
  <c r="E19937" i="1" s="1"/>
  <c r="F19937" i="1" s="1"/>
  <c r="E19938" i="1" a="1"/>
  <c r="E19938" i="1" s="1"/>
  <c r="F19938" i="1" s="1"/>
  <c r="E19939" i="1" a="1"/>
  <c r="E19939" i="1" s="1"/>
  <c r="F19939" i="1" s="1"/>
  <c r="E19940" i="1" a="1"/>
  <c r="E19940" i="1" s="1"/>
  <c r="F19940" i="1" s="1"/>
  <c r="E19941" i="1" a="1"/>
  <c r="E19941" i="1" s="1"/>
  <c r="F19941" i="1" s="1"/>
  <c r="E19942" i="1" a="1"/>
  <c r="E19942" i="1" s="1"/>
  <c r="F19942" i="1" s="1"/>
  <c r="E19943" i="1" a="1"/>
  <c r="E19943" i="1" s="1"/>
  <c r="F19943" i="1" s="1"/>
  <c r="E19944" i="1" a="1"/>
  <c r="E19944" i="1" s="1"/>
  <c r="F19944" i="1" s="1"/>
  <c r="E19945" i="1" a="1"/>
  <c r="E19945" i="1" s="1"/>
  <c r="E19946" i="1" a="1"/>
  <c r="E19946" i="1" s="1"/>
  <c r="F19946" i="1" s="1"/>
  <c r="E19947" i="1" a="1"/>
  <c r="E19947" i="1" s="1"/>
  <c r="F19947" i="1" s="1"/>
  <c r="E19948" i="1" a="1"/>
  <c r="E19948" i="1" s="1"/>
  <c r="F19948" i="1" s="1"/>
  <c r="E19949" i="1" a="1"/>
  <c r="E19949" i="1" s="1"/>
  <c r="F19949" i="1" s="1"/>
  <c r="E19950" i="1" a="1"/>
  <c r="E19950" i="1" s="1"/>
  <c r="F19950" i="1" s="1"/>
  <c r="E19951" i="1" a="1"/>
  <c r="E19951" i="1" s="1"/>
  <c r="F19951" i="1" s="1"/>
  <c r="E19952" i="1" a="1"/>
  <c r="E19952" i="1" s="1"/>
  <c r="F19952" i="1" s="1"/>
  <c r="E19953" i="1" a="1"/>
  <c r="E19953" i="1" s="1"/>
  <c r="F19953" i="1" s="1"/>
  <c r="E19954" i="1" a="1"/>
  <c r="E19954" i="1" s="1"/>
  <c r="F19954" i="1" s="1"/>
  <c r="E19955" i="1" a="1"/>
  <c r="E19955" i="1" s="1"/>
  <c r="F19955" i="1" s="1"/>
  <c r="E19956" i="1" a="1"/>
  <c r="E19956" i="1" s="1"/>
  <c r="F19956" i="1" s="1"/>
  <c r="E19957" i="1" a="1"/>
  <c r="E19957" i="1" s="1"/>
  <c r="F19957" i="1" s="1"/>
  <c r="E19958" i="1" a="1"/>
  <c r="E19958" i="1" s="1"/>
  <c r="F19958" i="1" s="1"/>
  <c r="E19959" i="1" a="1"/>
  <c r="E19959" i="1" s="1"/>
  <c r="F19959" i="1" s="1"/>
  <c r="E19960" i="1" a="1"/>
  <c r="E19960" i="1" s="1"/>
  <c r="F19960" i="1" s="1"/>
  <c r="E19961" i="1" a="1"/>
  <c r="E19961" i="1" s="1"/>
  <c r="F19961" i="1" s="1"/>
  <c r="E19962" i="1" a="1"/>
  <c r="E19962" i="1" s="1"/>
  <c r="F19962" i="1" s="1"/>
  <c r="E19963" i="1" a="1"/>
  <c r="E19963" i="1" s="1"/>
  <c r="F19963" i="1" s="1"/>
  <c r="E19964" i="1" a="1"/>
  <c r="E19964" i="1" s="1"/>
  <c r="F19964" i="1" s="1"/>
  <c r="E19965" i="1" a="1"/>
  <c r="E19965" i="1" s="1"/>
  <c r="F19965" i="1" s="1"/>
  <c r="E19966" i="1" a="1"/>
  <c r="E19966" i="1" s="1"/>
  <c r="F19966" i="1" s="1"/>
  <c r="E19967" i="1" a="1"/>
  <c r="E19967" i="1" s="1"/>
  <c r="F19967" i="1" s="1"/>
  <c r="E19968" i="1" a="1"/>
  <c r="E19968" i="1" s="1"/>
  <c r="F19968" i="1" s="1"/>
  <c r="E19969" i="1" a="1"/>
  <c r="E19969" i="1" s="1"/>
  <c r="F19969" i="1" s="1"/>
  <c r="E19970" i="1" a="1"/>
  <c r="E19970" i="1" s="1"/>
  <c r="F19970" i="1" s="1"/>
  <c r="E19971" i="1" a="1"/>
  <c r="E19971" i="1" s="1"/>
  <c r="F19971" i="1" s="1"/>
  <c r="E19972" i="1" a="1"/>
  <c r="E19972" i="1" s="1"/>
  <c r="F19972" i="1" s="1"/>
  <c r="E19973" i="1" a="1"/>
  <c r="E19973" i="1" s="1"/>
  <c r="F19973" i="1" s="1"/>
  <c r="E19974" i="1" a="1"/>
  <c r="E19974" i="1" s="1"/>
  <c r="F19974" i="1" s="1"/>
  <c r="E19975" i="1" a="1"/>
  <c r="E19975" i="1" s="1"/>
  <c r="F19975" i="1" s="1"/>
  <c r="E19976" i="1" a="1"/>
  <c r="E19976" i="1" s="1"/>
  <c r="F19976" i="1" s="1"/>
  <c r="E19977" i="1" a="1"/>
  <c r="E19977" i="1" s="1"/>
  <c r="F19977" i="1" s="1"/>
  <c r="E19978" i="1" a="1"/>
  <c r="E19978" i="1" s="1"/>
  <c r="F19978" i="1" s="1"/>
  <c r="E19979" i="1" a="1"/>
  <c r="E19979" i="1" s="1"/>
  <c r="F19979" i="1" s="1"/>
  <c r="E19980" i="1" a="1"/>
  <c r="E19980" i="1" s="1"/>
  <c r="F19980" i="1" s="1"/>
  <c r="E19981" i="1" a="1"/>
  <c r="E19981" i="1" s="1"/>
  <c r="F19981" i="1" s="1"/>
  <c r="E19982" i="1" a="1"/>
  <c r="E19982" i="1" s="1"/>
  <c r="F19982" i="1" s="1"/>
  <c r="E19983" i="1" a="1"/>
  <c r="E19983" i="1" s="1"/>
  <c r="F19983" i="1" s="1"/>
  <c r="E19984" i="1" a="1"/>
  <c r="E19984" i="1" s="1"/>
  <c r="F19984" i="1" s="1"/>
  <c r="E19985" i="1" a="1"/>
  <c r="E19985" i="1" s="1"/>
  <c r="F19985" i="1" s="1"/>
  <c r="E19986" i="1" a="1"/>
  <c r="E19986" i="1" s="1"/>
  <c r="F19986" i="1" s="1"/>
  <c r="E19987" i="1" a="1"/>
  <c r="E19987" i="1" s="1"/>
  <c r="F19987" i="1" s="1"/>
  <c r="E19988" i="1" a="1"/>
  <c r="E19988" i="1" s="1"/>
  <c r="F19988" i="1" s="1"/>
  <c r="E19989" i="1" a="1"/>
  <c r="E19989" i="1" s="1"/>
  <c r="F19989" i="1" s="1"/>
  <c r="E19990" i="1" a="1"/>
  <c r="E19990" i="1" s="1"/>
  <c r="F19990" i="1" s="1"/>
  <c r="E19991" i="1" a="1"/>
  <c r="E19991" i="1" s="1"/>
  <c r="F19991" i="1" s="1"/>
  <c r="E19992" i="1" a="1"/>
  <c r="E19992" i="1" s="1"/>
  <c r="F19992" i="1" s="1"/>
  <c r="E19993" i="1" a="1"/>
  <c r="E19993" i="1" s="1"/>
  <c r="F19993" i="1" s="1"/>
  <c r="E19994" i="1" a="1"/>
  <c r="E19994" i="1" s="1"/>
  <c r="F19994" i="1" s="1"/>
  <c r="E19995" i="1" a="1"/>
  <c r="E19995" i="1" s="1"/>
  <c r="F19995" i="1" s="1"/>
  <c r="E19996" i="1" a="1"/>
  <c r="E19996" i="1" s="1"/>
  <c r="F19996" i="1" s="1"/>
  <c r="E19997" i="1" a="1"/>
  <c r="E19997" i="1" s="1"/>
  <c r="F19997" i="1" s="1"/>
  <c r="E19998" i="1" a="1"/>
  <c r="E19998" i="1" s="1"/>
  <c r="F19998" i="1" s="1"/>
  <c r="E19999" i="1" a="1"/>
  <c r="E19999" i="1" s="1"/>
  <c r="F19999" i="1" s="1"/>
  <c r="E20000" i="1" a="1"/>
  <c r="E20000" i="1" s="1"/>
  <c r="F20000" i="1" s="1"/>
  <c r="E20001" i="1" a="1"/>
  <c r="E20001" i="1" s="1"/>
  <c r="F20001" i="1" s="1"/>
  <c r="E20002" i="1" a="1"/>
  <c r="E20002" i="1" s="1"/>
  <c r="F20002" i="1" s="1"/>
  <c r="E20003" i="1" a="1"/>
  <c r="E20003" i="1" s="1"/>
  <c r="F20003" i="1" s="1"/>
  <c r="E20004" i="1" a="1"/>
  <c r="E20004" i="1" s="1"/>
  <c r="F20004" i="1" s="1"/>
  <c r="E20005" i="1" a="1"/>
  <c r="E20005" i="1" s="1"/>
  <c r="F20005" i="1" s="1"/>
  <c r="E20006" i="1" a="1"/>
  <c r="E20006" i="1" s="1"/>
  <c r="F20006" i="1" s="1"/>
  <c r="E20007" i="1" a="1"/>
  <c r="E20007" i="1" s="1"/>
  <c r="F20007" i="1" s="1"/>
  <c r="E20008" i="1" a="1"/>
  <c r="E20008" i="1" s="1"/>
  <c r="F20008" i="1" s="1"/>
  <c r="E20009" i="1" a="1"/>
  <c r="E20009" i="1" s="1"/>
  <c r="F20009" i="1" s="1"/>
  <c r="E20010" i="1" a="1"/>
  <c r="E20010" i="1" s="1"/>
  <c r="F20010" i="1" s="1"/>
  <c r="E20011" i="1" a="1"/>
  <c r="E20011" i="1" s="1"/>
  <c r="F20011" i="1" s="1"/>
  <c r="E20012" i="1" a="1"/>
  <c r="E20012" i="1" s="1"/>
  <c r="F20012" i="1" s="1"/>
  <c r="E20013" i="1" a="1"/>
  <c r="E20013" i="1" s="1"/>
  <c r="F20013" i="1" s="1"/>
  <c r="E20014" i="1" a="1"/>
  <c r="E20014" i="1" s="1"/>
  <c r="F20014" i="1" s="1"/>
  <c r="E20015" i="1" a="1"/>
  <c r="E20015" i="1" s="1"/>
  <c r="F20015" i="1" s="1"/>
  <c r="E20016" i="1" a="1"/>
  <c r="E20016" i="1" s="1"/>
  <c r="F20016" i="1" s="1"/>
  <c r="E20017" i="1" a="1"/>
  <c r="E20017" i="1"/>
  <c r="F20017" i="1" s="1"/>
  <c r="E20018" i="1" a="1"/>
  <c r="E20018" i="1" s="1"/>
  <c r="F20018" i="1" s="1"/>
  <c r="E20019" i="1" a="1"/>
  <c r="E20019" i="1" s="1"/>
  <c r="F20019" i="1" s="1"/>
  <c r="E20020" i="1" a="1"/>
  <c r="E20020" i="1" s="1"/>
  <c r="F20020" i="1" s="1"/>
  <c r="E20021" i="1" a="1"/>
  <c r="E20021" i="1" s="1"/>
  <c r="F20021" i="1" s="1"/>
  <c r="E20022" i="1" a="1"/>
  <c r="E20022" i="1" s="1"/>
  <c r="F20022" i="1" s="1"/>
  <c r="E20023" i="1" a="1"/>
  <c r="E20023" i="1" s="1"/>
  <c r="F20023" i="1" s="1"/>
  <c r="E20024" i="1" a="1"/>
  <c r="E20024" i="1" s="1"/>
  <c r="F20024" i="1" s="1"/>
  <c r="E20025" i="1" a="1"/>
  <c r="E20025" i="1" s="1"/>
  <c r="F20025" i="1" s="1"/>
  <c r="E20026" i="1" a="1"/>
  <c r="E20026" i="1" s="1"/>
  <c r="F20026" i="1" s="1"/>
  <c r="E20027" i="1" a="1"/>
  <c r="E20027" i="1" s="1"/>
  <c r="F20027" i="1" s="1"/>
  <c r="E20028" i="1" a="1"/>
  <c r="E20028" i="1" s="1"/>
  <c r="F20028" i="1" s="1"/>
  <c r="E20029" i="1" a="1"/>
  <c r="E20029" i="1" s="1"/>
  <c r="F20029" i="1" s="1"/>
  <c r="E20030" i="1" a="1"/>
  <c r="E20030" i="1" s="1"/>
  <c r="F20030" i="1" s="1"/>
  <c r="E20031" i="1" a="1"/>
  <c r="E20031" i="1" s="1"/>
  <c r="F20031" i="1" s="1"/>
  <c r="E20032" i="1" a="1"/>
  <c r="E20032" i="1" s="1"/>
  <c r="F20032" i="1" s="1"/>
  <c r="E20033" i="1" a="1"/>
  <c r="E20033" i="1" s="1"/>
  <c r="F20033" i="1" s="1"/>
  <c r="E20034" i="1" a="1"/>
  <c r="E20034" i="1" s="1"/>
  <c r="F20034" i="1" s="1"/>
  <c r="E20035" i="1" a="1"/>
  <c r="E20035" i="1" s="1"/>
  <c r="F20035" i="1" s="1"/>
  <c r="E20036" i="1" a="1"/>
  <c r="E20036" i="1" s="1"/>
  <c r="F20036" i="1" s="1"/>
  <c r="E20037" i="1" a="1"/>
  <c r="E20037" i="1" s="1"/>
  <c r="F20037" i="1" s="1"/>
  <c r="E20038" i="1" a="1"/>
  <c r="E20038" i="1" s="1"/>
  <c r="F20038" i="1" s="1"/>
  <c r="E20039" i="1" a="1"/>
  <c r="E20039" i="1" s="1"/>
  <c r="F20039" i="1" s="1"/>
  <c r="E20040" i="1" a="1"/>
  <c r="E20040" i="1" s="1"/>
  <c r="F20040" i="1" s="1"/>
  <c r="E20041" i="1" a="1"/>
  <c r="E20041" i="1" s="1"/>
  <c r="F20041" i="1" s="1"/>
  <c r="E20042" i="1" a="1"/>
  <c r="E20042" i="1" s="1"/>
  <c r="F20042" i="1" s="1"/>
  <c r="E20043" i="1" a="1"/>
  <c r="E20043" i="1" s="1"/>
  <c r="F20043" i="1" s="1"/>
  <c r="E20044" i="1" a="1"/>
  <c r="E20044" i="1" s="1"/>
  <c r="F20044" i="1" s="1"/>
  <c r="E20045" i="1" a="1"/>
  <c r="E20045" i="1" s="1"/>
  <c r="E20046" i="1" a="1"/>
  <c r="E20046" i="1" s="1"/>
  <c r="F20046" i="1" s="1"/>
  <c r="E20047" i="1" a="1"/>
  <c r="E20047" i="1" s="1"/>
  <c r="F20047" i="1" s="1"/>
  <c r="E20048" i="1" a="1"/>
  <c r="E20048" i="1" s="1"/>
  <c r="F20048" i="1" s="1"/>
  <c r="E20049" i="1" a="1"/>
  <c r="E20049" i="1" s="1"/>
  <c r="F20049" i="1" s="1"/>
  <c r="E20050" i="1" a="1"/>
  <c r="E20050" i="1" s="1"/>
  <c r="F20050" i="1" s="1"/>
  <c r="E20051" i="1" a="1"/>
  <c r="E20051" i="1" s="1"/>
  <c r="F20051" i="1" s="1"/>
  <c r="E20052" i="1" a="1"/>
  <c r="E20052" i="1" s="1"/>
  <c r="F20052" i="1" s="1"/>
  <c r="E20053" i="1" a="1"/>
  <c r="E20053" i="1" s="1"/>
  <c r="F20053" i="1" s="1"/>
  <c r="E20054" i="1" a="1"/>
  <c r="E20054" i="1" s="1"/>
  <c r="F20054" i="1" s="1"/>
  <c r="E20055" i="1" a="1"/>
  <c r="E20055" i="1" s="1"/>
  <c r="F20055" i="1" s="1"/>
  <c r="E20056" i="1" a="1"/>
  <c r="E20056" i="1" s="1"/>
  <c r="F20056" i="1" s="1"/>
  <c r="E20057" i="1" a="1"/>
  <c r="E20057" i="1" s="1"/>
  <c r="F20057" i="1" s="1"/>
  <c r="E20058" i="1" a="1"/>
  <c r="E20058" i="1" s="1"/>
  <c r="F20058" i="1" s="1"/>
  <c r="E20059" i="1" a="1"/>
  <c r="E20059" i="1" s="1"/>
  <c r="F20059" i="1" s="1"/>
  <c r="E20060" i="1" a="1"/>
  <c r="E20060" i="1" s="1"/>
  <c r="F20060" i="1" s="1"/>
  <c r="E20061" i="1" a="1"/>
  <c r="E20061" i="1" s="1"/>
  <c r="F20061" i="1" s="1"/>
  <c r="E20062" i="1" a="1"/>
  <c r="E20062" i="1" s="1"/>
  <c r="F20062" i="1" s="1"/>
  <c r="E20063" i="1" a="1"/>
  <c r="E20063" i="1" s="1"/>
  <c r="F20063" i="1" s="1"/>
  <c r="E20064" i="1" a="1"/>
  <c r="E20064" i="1" s="1"/>
  <c r="F20064" i="1" s="1"/>
  <c r="E20065" i="1" a="1"/>
  <c r="E20065" i="1" s="1"/>
  <c r="F20065" i="1" s="1"/>
  <c r="E20066" i="1" a="1"/>
  <c r="E20066" i="1" s="1"/>
  <c r="F20066" i="1" s="1"/>
  <c r="E20067" i="1" a="1"/>
  <c r="E20067" i="1" s="1"/>
  <c r="F20067" i="1" s="1"/>
  <c r="E20068" i="1" a="1"/>
  <c r="E20068" i="1" s="1"/>
  <c r="F20068" i="1" s="1"/>
  <c r="E20069" i="1" a="1"/>
  <c r="E20069" i="1" s="1"/>
  <c r="F20069" i="1" s="1"/>
  <c r="E20070" i="1" a="1"/>
  <c r="E20070" i="1" s="1"/>
  <c r="F20070" i="1" s="1"/>
  <c r="E20071" i="1" a="1"/>
  <c r="E20071" i="1" s="1"/>
  <c r="F20071" i="1" s="1"/>
  <c r="E20072" i="1" a="1"/>
  <c r="E20072" i="1" s="1"/>
  <c r="F20072" i="1" s="1"/>
  <c r="E20073" i="1" a="1"/>
  <c r="E20073" i="1" s="1"/>
  <c r="F20073" i="1" s="1"/>
  <c r="E20074" i="1" a="1"/>
  <c r="E20074" i="1" s="1"/>
  <c r="F20074" i="1" s="1"/>
  <c r="E20075" i="1" a="1"/>
  <c r="E20075" i="1" s="1"/>
  <c r="F20075" i="1" s="1"/>
  <c r="E20076" i="1" a="1"/>
  <c r="E20076" i="1" s="1"/>
  <c r="F20076" i="1" s="1"/>
  <c r="E20077" i="1" a="1"/>
  <c r="E20077" i="1" s="1"/>
  <c r="F20077" i="1" s="1"/>
  <c r="E20078" i="1" a="1"/>
  <c r="E20078" i="1" s="1"/>
  <c r="F20078" i="1" s="1"/>
  <c r="E20079" i="1" a="1"/>
  <c r="E20079" i="1" s="1"/>
  <c r="F20079" i="1" s="1"/>
  <c r="E20080" i="1" a="1"/>
  <c r="E20080" i="1" s="1"/>
  <c r="F20080" i="1" s="1"/>
  <c r="E20081" i="1" a="1"/>
  <c r="E20081" i="1" s="1"/>
  <c r="F20081" i="1" s="1"/>
  <c r="E20082" i="1" a="1"/>
  <c r="E20082" i="1" s="1"/>
  <c r="F20082" i="1" s="1"/>
  <c r="E20083" i="1" a="1"/>
  <c r="E20083" i="1" s="1"/>
  <c r="F20083" i="1" s="1"/>
  <c r="E20084" i="1" a="1"/>
  <c r="E20084" i="1" s="1"/>
  <c r="F20084" i="1" s="1"/>
  <c r="E20085" i="1" a="1"/>
  <c r="E20085" i="1" s="1"/>
  <c r="F20085" i="1" s="1"/>
  <c r="E20086" i="1" a="1"/>
  <c r="E20086" i="1" s="1"/>
  <c r="F20086" i="1" s="1"/>
  <c r="E20087" i="1" a="1"/>
  <c r="E20087" i="1" s="1"/>
  <c r="F20087" i="1" s="1"/>
  <c r="E20088" i="1" a="1"/>
  <c r="E20088" i="1" s="1"/>
  <c r="F20088" i="1" s="1"/>
  <c r="E20089" i="1" a="1"/>
  <c r="E20089" i="1" s="1"/>
  <c r="F20089" i="1" s="1"/>
  <c r="E20090" i="1" a="1"/>
  <c r="E20090" i="1" s="1"/>
  <c r="F20090" i="1" s="1"/>
  <c r="E20091" i="1" a="1"/>
  <c r="E20091" i="1" s="1"/>
  <c r="F20091" i="1" s="1"/>
  <c r="E20092" i="1" a="1"/>
  <c r="E20092" i="1" s="1"/>
  <c r="F20092" i="1" s="1"/>
  <c r="E20093" i="1" a="1"/>
  <c r="E20093" i="1" s="1"/>
  <c r="F20093" i="1" s="1"/>
  <c r="E20094" i="1" a="1"/>
  <c r="E20094" i="1" s="1"/>
  <c r="F20094" i="1" s="1"/>
  <c r="E20095" i="1" a="1"/>
  <c r="E20095" i="1" s="1"/>
  <c r="F20095" i="1" s="1"/>
  <c r="E20096" i="1" a="1"/>
  <c r="E20096" i="1" s="1"/>
  <c r="F20096" i="1" s="1"/>
  <c r="E20097" i="1" a="1"/>
  <c r="E20097" i="1" s="1"/>
  <c r="F20097" i="1" s="1"/>
  <c r="E20098" i="1" a="1"/>
  <c r="E20098" i="1" s="1"/>
  <c r="F20098" i="1" s="1"/>
  <c r="E20099" i="1" a="1"/>
  <c r="E20099" i="1" s="1"/>
  <c r="F20099" i="1" s="1"/>
  <c r="E20100" i="1" a="1"/>
  <c r="E20100" i="1" s="1"/>
  <c r="F20100" i="1" s="1"/>
  <c r="E20101" i="1" a="1"/>
  <c r="E20101" i="1" s="1"/>
  <c r="F20101" i="1" s="1"/>
  <c r="E20102" i="1" a="1"/>
  <c r="E20102" i="1" s="1"/>
  <c r="F20102" i="1" s="1"/>
  <c r="E20103" i="1" a="1"/>
  <c r="E20103" i="1" s="1"/>
  <c r="F20103" i="1" s="1"/>
  <c r="E20104" i="1" a="1"/>
  <c r="E20104" i="1" s="1"/>
  <c r="F20104" i="1" s="1"/>
  <c r="E20105" i="1" a="1"/>
  <c r="E20105" i="1" s="1"/>
  <c r="F20105" i="1" s="1"/>
  <c r="E20106" i="1" a="1"/>
  <c r="E20106" i="1" s="1"/>
  <c r="F20106" i="1" s="1"/>
  <c r="E20107" i="1" a="1"/>
  <c r="E20107" i="1" s="1"/>
  <c r="F20107" i="1" s="1"/>
  <c r="E20108" i="1" a="1"/>
  <c r="E20108" i="1" s="1"/>
  <c r="F20108" i="1" s="1"/>
  <c r="E20109" i="1" a="1"/>
  <c r="E20109" i="1" s="1"/>
  <c r="F20109" i="1" s="1"/>
  <c r="E20110" i="1" a="1"/>
  <c r="E20110" i="1" s="1"/>
  <c r="F20110" i="1" s="1"/>
  <c r="E20111" i="1" a="1"/>
  <c r="E20111" i="1" s="1"/>
  <c r="F20111" i="1" s="1"/>
  <c r="E20112" i="1" a="1"/>
  <c r="E20112" i="1" s="1"/>
  <c r="F20112" i="1" s="1"/>
  <c r="E20113" i="1" a="1"/>
  <c r="E20113" i="1" s="1"/>
  <c r="F20113" i="1" s="1"/>
  <c r="E20114" i="1" a="1"/>
  <c r="E20114" i="1" s="1"/>
  <c r="F20114" i="1" s="1"/>
  <c r="E20115" i="1" a="1"/>
  <c r="E20115" i="1" s="1"/>
  <c r="F20115" i="1" s="1"/>
  <c r="E20116" i="1" a="1"/>
  <c r="E20116" i="1" s="1"/>
  <c r="F20116" i="1" s="1"/>
  <c r="E20117" i="1" a="1"/>
  <c r="E20117" i="1" s="1"/>
  <c r="F20117" i="1" s="1"/>
  <c r="E20118" i="1" a="1"/>
  <c r="E20118" i="1" s="1"/>
  <c r="F20118" i="1" s="1"/>
  <c r="E20119" i="1" a="1"/>
  <c r="E20119" i="1" s="1"/>
  <c r="F20119" i="1" s="1"/>
  <c r="E20120" i="1" a="1"/>
  <c r="E20120" i="1" s="1"/>
  <c r="F20120" i="1" s="1"/>
  <c r="E20121" i="1" a="1"/>
  <c r="E20121" i="1" s="1"/>
  <c r="F20121" i="1" s="1"/>
  <c r="E20122" i="1" a="1"/>
  <c r="E20122" i="1" s="1"/>
  <c r="F20122" i="1" s="1"/>
  <c r="E20123" i="1" a="1"/>
  <c r="E20123" i="1" s="1"/>
  <c r="F20123" i="1" s="1"/>
  <c r="E20124" i="1" a="1"/>
  <c r="E20124" i="1" s="1"/>
  <c r="F20124" i="1" s="1"/>
  <c r="E20125" i="1" a="1"/>
  <c r="E20125" i="1" s="1"/>
  <c r="F20125" i="1" s="1"/>
  <c r="E20126" i="1" a="1"/>
  <c r="E20126" i="1" s="1"/>
  <c r="F20126" i="1" s="1"/>
  <c r="E20127" i="1" a="1"/>
  <c r="E20127" i="1" s="1"/>
  <c r="F20127" i="1" s="1"/>
  <c r="E20128" i="1" a="1"/>
  <c r="E20128" i="1" s="1"/>
  <c r="F20128" i="1" s="1"/>
  <c r="E20129" i="1" a="1"/>
  <c r="E20129" i="1" s="1"/>
  <c r="E20130" i="1" a="1"/>
  <c r="E20130" i="1" s="1"/>
  <c r="F20130" i="1" s="1"/>
  <c r="E20131" i="1" a="1"/>
  <c r="E20131" i="1" s="1"/>
  <c r="F20131" i="1" s="1"/>
  <c r="E20132" i="1" a="1"/>
  <c r="E20132" i="1" s="1"/>
  <c r="F20132" i="1" s="1"/>
  <c r="E20133" i="1" a="1"/>
  <c r="E20133" i="1" s="1"/>
  <c r="F20133" i="1" s="1"/>
  <c r="E20134" i="1" a="1"/>
  <c r="E20134" i="1" s="1"/>
  <c r="F20134" i="1" s="1"/>
  <c r="E20135" i="1" a="1"/>
  <c r="E20135" i="1" s="1"/>
  <c r="F20135" i="1" s="1"/>
  <c r="E20136" i="1" a="1"/>
  <c r="E20136" i="1" s="1"/>
  <c r="F20136" i="1" s="1"/>
  <c r="E20137" i="1" a="1"/>
  <c r="E20137" i="1" s="1"/>
  <c r="F20137" i="1" s="1"/>
  <c r="E20138" i="1" a="1"/>
  <c r="E20138" i="1" s="1"/>
  <c r="F20138" i="1" s="1"/>
  <c r="E20139" i="1" a="1"/>
  <c r="E20139" i="1" s="1"/>
  <c r="F20139" i="1" s="1"/>
  <c r="E20140" i="1" a="1"/>
  <c r="E20140" i="1" s="1"/>
  <c r="F20140" i="1" s="1"/>
  <c r="E20141" i="1" a="1"/>
  <c r="E20141" i="1" s="1"/>
  <c r="F20141" i="1" s="1"/>
  <c r="E20142" i="1" a="1"/>
  <c r="E20142" i="1" s="1"/>
  <c r="F20142" i="1" s="1"/>
  <c r="E20143" i="1" a="1"/>
  <c r="E20143" i="1" s="1"/>
  <c r="F20143" i="1" s="1"/>
  <c r="E20144" i="1" a="1"/>
  <c r="E20144" i="1" s="1"/>
  <c r="F20144" i="1" s="1"/>
  <c r="E20145" i="1" a="1"/>
  <c r="E20145" i="1" s="1"/>
  <c r="F20145" i="1" s="1"/>
  <c r="E20146" i="1" a="1"/>
  <c r="E20146" i="1" s="1"/>
  <c r="F20146" i="1" s="1"/>
  <c r="E20147" i="1" a="1"/>
  <c r="E20147" i="1" s="1"/>
  <c r="F20147" i="1" s="1"/>
  <c r="E20148" i="1" a="1"/>
  <c r="E20148" i="1" s="1"/>
  <c r="F20148" i="1" s="1"/>
  <c r="E20149" i="1" a="1"/>
  <c r="E20149" i="1" s="1"/>
  <c r="F20149" i="1" s="1"/>
  <c r="E20150" i="1" a="1"/>
  <c r="E20150" i="1" s="1"/>
  <c r="F20150" i="1" s="1"/>
  <c r="E20151" i="1" a="1"/>
  <c r="E20151" i="1" s="1"/>
  <c r="F20151" i="1" s="1"/>
  <c r="E20152" i="1" a="1"/>
  <c r="E20152" i="1" s="1"/>
  <c r="F20152" i="1" s="1"/>
  <c r="E20153" i="1" a="1"/>
  <c r="E20153" i="1" s="1"/>
  <c r="F20153" i="1" s="1"/>
  <c r="E20154" i="1" a="1"/>
  <c r="E20154" i="1" s="1"/>
  <c r="F20154" i="1" s="1"/>
  <c r="E20155" i="1" a="1"/>
  <c r="E20155" i="1" s="1"/>
  <c r="F20155" i="1" s="1"/>
  <c r="E20156" i="1" a="1"/>
  <c r="E20156" i="1" s="1"/>
  <c r="F20156" i="1" s="1"/>
  <c r="E20157" i="1" a="1"/>
  <c r="E20157" i="1" s="1"/>
  <c r="F20157" i="1" s="1"/>
  <c r="E20158" i="1" a="1"/>
  <c r="E20158" i="1" s="1"/>
  <c r="F20158" i="1" s="1"/>
  <c r="E20159" i="1" a="1"/>
  <c r="E20159" i="1" s="1"/>
  <c r="F20159" i="1" s="1"/>
  <c r="E20160" i="1" a="1"/>
  <c r="E20160" i="1" s="1"/>
  <c r="F20160" i="1" s="1"/>
  <c r="E20161" i="1" a="1"/>
  <c r="E20161" i="1" s="1"/>
  <c r="F20161" i="1" s="1"/>
  <c r="E20162" i="1" a="1"/>
  <c r="E20162" i="1" s="1"/>
  <c r="F20162" i="1" s="1"/>
  <c r="E20163" i="1" a="1"/>
  <c r="E20163" i="1" s="1"/>
  <c r="F20163" i="1" s="1"/>
  <c r="E20164" i="1" a="1"/>
  <c r="E20164" i="1" s="1"/>
  <c r="F20164" i="1" s="1"/>
  <c r="E20165" i="1" a="1"/>
  <c r="E20165" i="1" s="1"/>
  <c r="F20165" i="1" s="1"/>
  <c r="E20166" i="1" a="1"/>
  <c r="E20166" i="1" s="1"/>
  <c r="F20166" i="1" s="1"/>
  <c r="E20167" i="1" a="1"/>
  <c r="E20167" i="1" s="1"/>
  <c r="F20167" i="1" s="1"/>
  <c r="E20168" i="1" a="1"/>
  <c r="E20168" i="1" s="1"/>
  <c r="F20168" i="1" s="1"/>
  <c r="E20169" i="1" a="1"/>
  <c r="E20169" i="1" s="1"/>
  <c r="F20169" i="1" s="1"/>
  <c r="E20170" i="1" a="1"/>
  <c r="E20170" i="1" s="1"/>
  <c r="F20170" i="1" s="1"/>
  <c r="E20171" i="1" a="1"/>
  <c r="E20171" i="1" s="1"/>
  <c r="F20171" i="1" s="1"/>
  <c r="E20172" i="1" a="1"/>
  <c r="E20172" i="1" s="1"/>
  <c r="F20172" i="1" s="1"/>
  <c r="E20173" i="1" a="1"/>
  <c r="E20173" i="1" s="1"/>
  <c r="F20173" i="1" s="1"/>
  <c r="E20174" i="1" a="1"/>
  <c r="E20174" i="1" s="1"/>
  <c r="F20174" i="1" s="1"/>
  <c r="E20175" i="1" a="1"/>
  <c r="E20175" i="1" s="1"/>
  <c r="F20175" i="1" s="1"/>
  <c r="E20176" i="1" a="1"/>
  <c r="E20176" i="1" s="1"/>
  <c r="F20176" i="1" s="1"/>
  <c r="E20177" i="1" a="1"/>
  <c r="E20177" i="1" s="1"/>
  <c r="F20177" i="1" s="1"/>
  <c r="E20178" i="1" a="1"/>
  <c r="E20178" i="1" s="1"/>
  <c r="F20178" i="1" s="1"/>
  <c r="E20179" i="1" a="1"/>
  <c r="E20179" i="1" s="1"/>
  <c r="F20179" i="1" s="1"/>
  <c r="E20180" i="1" a="1"/>
  <c r="E20180" i="1" s="1"/>
  <c r="F20180" i="1" s="1"/>
  <c r="E20181" i="1" a="1"/>
  <c r="E20181" i="1" s="1"/>
  <c r="F20181" i="1" s="1"/>
  <c r="E20182" i="1" a="1"/>
  <c r="E20182" i="1" s="1"/>
  <c r="F20182" i="1" s="1"/>
  <c r="E20183" i="1" a="1"/>
  <c r="E20183" i="1" s="1"/>
  <c r="F20183" i="1" s="1"/>
  <c r="E20184" i="1" a="1"/>
  <c r="E20184" i="1" s="1"/>
  <c r="F20184" i="1" s="1"/>
  <c r="E20185" i="1" a="1"/>
  <c r="E20185" i="1" s="1"/>
  <c r="F20185" i="1" s="1"/>
  <c r="E20186" i="1" a="1"/>
  <c r="E20186" i="1" s="1"/>
  <c r="F20186" i="1" s="1"/>
  <c r="E20187" i="1" a="1"/>
  <c r="E20187" i="1" s="1"/>
  <c r="F20187" i="1" s="1"/>
  <c r="E20188" i="1" a="1"/>
  <c r="E20188" i="1" s="1"/>
  <c r="F20188" i="1" s="1"/>
  <c r="E20189" i="1" a="1"/>
  <c r="E20189" i="1" s="1"/>
  <c r="F20189" i="1" s="1"/>
  <c r="E20190" i="1" a="1"/>
  <c r="E20190" i="1" s="1"/>
  <c r="F20190" i="1" s="1"/>
  <c r="E20191" i="1" a="1"/>
  <c r="E20191" i="1" s="1"/>
  <c r="F20191" i="1" s="1"/>
  <c r="E20192" i="1" a="1"/>
  <c r="E20192" i="1" s="1"/>
  <c r="F20192" i="1" s="1"/>
  <c r="E20193" i="1" a="1"/>
  <c r="E20193" i="1" s="1"/>
  <c r="F20193" i="1" s="1"/>
  <c r="E20194" i="1" a="1"/>
  <c r="E20194" i="1" s="1"/>
  <c r="F20194" i="1" s="1"/>
  <c r="E20195" i="1" a="1"/>
  <c r="E20195" i="1" s="1"/>
  <c r="F20195" i="1" s="1"/>
  <c r="E20196" i="1" a="1"/>
  <c r="E20196" i="1" s="1"/>
  <c r="F20196" i="1" s="1"/>
  <c r="E20197" i="1" a="1"/>
  <c r="E20197" i="1" s="1"/>
  <c r="F20197" i="1" s="1"/>
  <c r="E20198" i="1" a="1"/>
  <c r="E20198" i="1" s="1"/>
  <c r="E20199" i="1" a="1"/>
  <c r="E20199" i="1" s="1"/>
  <c r="F20199" i="1" s="1"/>
  <c r="E20200" i="1" a="1"/>
  <c r="E20200" i="1" s="1"/>
  <c r="F20200" i="1" s="1"/>
  <c r="E20201" i="1" a="1"/>
  <c r="E20201" i="1" s="1"/>
  <c r="F20201" i="1" s="1"/>
  <c r="E20202" i="1" a="1"/>
  <c r="E20202" i="1" s="1"/>
  <c r="F20202" i="1" s="1"/>
  <c r="E20203" i="1" a="1"/>
  <c r="E20203" i="1" s="1"/>
  <c r="F20203" i="1" s="1"/>
  <c r="E20204" i="1" a="1"/>
  <c r="E20204" i="1" s="1"/>
  <c r="F20204" i="1" s="1"/>
  <c r="E20205" i="1" a="1"/>
  <c r="E20205" i="1" s="1"/>
  <c r="F20205" i="1" s="1"/>
  <c r="E20206" i="1" a="1"/>
  <c r="E20206" i="1" s="1"/>
  <c r="F20206" i="1" s="1"/>
  <c r="E20207" i="1" a="1"/>
  <c r="E20207" i="1" s="1"/>
  <c r="F20207" i="1" s="1"/>
  <c r="E20208" i="1" a="1"/>
  <c r="E20208" i="1" s="1"/>
  <c r="F20208" i="1" s="1"/>
  <c r="E20209" i="1" a="1"/>
  <c r="E20209" i="1" s="1"/>
  <c r="F20209" i="1" s="1"/>
  <c r="E20210" i="1" a="1"/>
  <c r="E20210" i="1" s="1"/>
  <c r="F20210" i="1" s="1"/>
  <c r="E20211" i="1" a="1"/>
  <c r="E20211" i="1" s="1"/>
  <c r="F20211" i="1" s="1"/>
  <c r="E20212" i="1" a="1"/>
  <c r="E20212" i="1" s="1"/>
  <c r="F20212" i="1" s="1"/>
  <c r="E20213" i="1" a="1"/>
  <c r="E20213" i="1" s="1"/>
  <c r="F20213" i="1" s="1"/>
  <c r="E20214" i="1" a="1"/>
  <c r="E20214" i="1" s="1"/>
  <c r="F20214" i="1" s="1"/>
  <c r="E20215" i="1" a="1"/>
  <c r="E20215" i="1" s="1"/>
  <c r="F20215" i="1" s="1"/>
  <c r="E20216" i="1" a="1"/>
  <c r="E20216" i="1" s="1"/>
  <c r="F20216" i="1" s="1"/>
  <c r="E20217" i="1" a="1"/>
  <c r="E20217" i="1" s="1"/>
  <c r="F20217" i="1" s="1"/>
  <c r="E20218" i="1" a="1"/>
  <c r="E20218" i="1" s="1"/>
  <c r="F20218" i="1" s="1"/>
  <c r="E20219" i="1" a="1"/>
  <c r="E20219" i="1" s="1"/>
  <c r="F20219" i="1" s="1"/>
  <c r="E20220" i="1" a="1"/>
  <c r="E20220" i="1" s="1"/>
  <c r="F20220" i="1" s="1"/>
  <c r="E20221" i="1" a="1"/>
  <c r="E20221" i="1" s="1"/>
  <c r="F20221" i="1" s="1"/>
  <c r="E20222" i="1" a="1"/>
  <c r="E20222" i="1" s="1"/>
  <c r="F20222" i="1" s="1"/>
  <c r="E20223" i="1" a="1"/>
  <c r="E20223" i="1" s="1"/>
  <c r="F20223" i="1" s="1"/>
  <c r="E20224" i="1" a="1"/>
  <c r="E20224" i="1" s="1"/>
  <c r="F20224" i="1" s="1"/>
  <c r="E20225" i="1" a="1"/>
  <c r="E20225" i="1" s="1"/>
  <c r="F20225" i="1" s="1"/>
  <c r="E20226" i="1" a="1"/>
  <c r="E20226" i="1" s="1"/>
  <c r="F20226" i="1" s="1"/>
  <c r="E20227" i="1" a="1"/>
  <c r="E20227" i="1" s="1"/>
  <c r="F20227" i="1" s="1"/>
  <c r="E20228" i="1" a="1"/>
  <c r="E20228" i="1" s="1"/>
  <c r="F20228" i="1" s="1"/>
  <c r="E20229" i="1" a="1"/>
  <c r="E20229" i="1" s="1"/>
  <c r="F20229" i="1" s="1"/>
  <c r="E20230" i="1" a="1"/>
  <c r="E20230" i="1" s="1"/>
  <c r="F20230" i="1" s="1"/>
  <c r="E20231" i="1" a="1"/>
  <c r="E20231" i="1" s="1"/>
  <c r="F20231" i="1" s="1"/>
  <c r="E20232" i="1" a="1"/>
  <c r="E20232" i="1" s="1"/>
  <c r="F20232" i="1" s="1"/>
  <c r="E20233" i="1" a="1"/>
  <c r="E20233" i="1" s="1"/>
  <c r="F20233" i="1" s="1"/>
  <c r="E20234" i="1" a="1"/>
  <c r="E20234" i="1" s="1"/>
  <c r="F20234" i="1" s="1"/>
  <c r="E20235" i="1" a="1"/>
  <c r="E20235" i="1" s="1"/>
  <c r="F20235" i="1" s="1"/>
  <c r="E20236" i="1" a="1"/>
  <c r="E20236" i="1" s="1"/>
  <c r="F20236" i="1" s="1"/>
  <c r="E20237" i="1" a="1"/>
  <c r="E20237" i="1" s="1"/>
  <c r="F20237" i="1" s="1"/>
  <c r="E20238" i="1" a="1"/>
  <c r="E20238" i="1" s="1"/>
  <c r="F20238" i="1" s="1"/>
  <c r="E20239" i="1" a="1"/>
  <c r="E20239" i="1" s="1"/>
  <c r="F20239" i="1" s="1"/>
  <c r="E20240" i="1" a="1"/>
  <c r="E20240" i="1" s="1"/>
  <c r="F20240" i="1" s="1"/>
  <c r="E20241" i="1" a="1"/>
  <c r="E20241" i="1" s="1"/>
  <c r="F20241" i="1" s="1"/>
  <c r="E20242" i="1" a="1"/>
  <c r="E20242" i="1" s="1"/>
  <c r="F20242" i="1" s="1"/>
  <c r="E20243" i="1" a="1"/>
  <c r="E20243" i="1" s="1"/>
  <c r="F20243" i="1" s="1"/>
  <c r="E20244" i="1" a="1"/>
  <c r="E20244" i="1" s="1"/>
  <c r="F20244" i="1" s="1"/>
  <c r="E20245" i="1" a="1"/>
  <c r="E20245" i="1" s="1"/>
  <c r="F20245" i="1" s="1"/>
  <c r="E20246" i="1" a="1"/>
  <c r="E20246" i="1" s="1"/>
  <c r="F20246" i="1" s="1"/>
  <c r="E20247" i="1" a="1"/>
  <c r="E20247" i="1" s="1"/>
  <c r="F20247" i="1" s="1"/>
  <c r="E20248" i="1" a="1"/>
  <c r="E20248" i="1" s="1"/>
  <c r="F20248" i="1" s="1"/>
  <c r="E20249" i="1" a="1"/>
  <c r="E20249" i="1" s="1"/>
  <c r="F20249" i="1" s="1"/>
  <c r="E20250" i="1" a="1"/>
  <c r="E20250" i="1" s="1"/>
  <c r="F20250" i="1" s="1"/>
  <c r="E20251" i="1" a="1"/>
  <c r="E20251" i="1" s="1"/>
  <c r="F20251" i="1" s="1"/>
  <c r="E20252" i="1" a="1"/>
  <c r="E20252" i="1" s="1"/>
  <c r="F20252" i="1" s="1"/>
  <c r="E20253" i="1" a="1"/>
  <c r="E20253" i="1" s="1"/>
  <c r="F20253" i="1" s="1"/>
  <c r="E20254" i="1" a="1"/>
  <c r="E20254" i="1" s="1"/>
  <c r="F20254" i="1" s="1"/>
  <c r="E20255" i="1" a="1"/>
  <c r="E20255" i="1" s="1"/>
  <c r="F20255" i="1" s="1"/>
  <c r="E20256" i="1" a="1"/>
  <c r="E20256" i="1" s="1"/>
  <c r="F20256" i="1" s="1"/>
  <c r="E20257" i="1" a="1"/>
  <c r="E20257" i="1" s="1"/>
  <c r="F20257" i="1" s="1"/>
  <c r="E20258" i="1" a="1"/>
  <c r="E20258" i="1" s="1"/>
  <c r="F20258" i="1" s="1"/>
  <c r="E20259" i="1" a="1"/>
  <c r="E20259" i="1" s="1"/>
  <c r="F20259" i="1" s="1"/>
  <c r="E20260" i="1" a="1"/>
  <c r="E20260" i="1" s="1"/>
  <c r="F20260" i="1" s="1"/>
  <c r="E20261" i="1" a="1"/>
  <c r="E20261" i="1" s="1"/>
  <c r="F20261" i="1" s="1"/>
  <c r="E20262" i="1" a="1"/>
  <c r="E20262" i="1" s="1"/>
  <c r="F20262" i="1" s="1"/>
  <c r="E20263" i="1" a="1"/>
  <c r="E20263" i="1" s="1"/>
  <c r="F20263" i="1" s="1"/>
  <c r="E20264" i="1" a="1"/>
  <c r="E20264" i="1" s="1"/>
  <c r="F20264" i="1" s="1"/>
  <c r="E20265" i="1" a="1"/>
  <c r="E20265" i="1" s="1"/>
  <c r="F20265" i="1" s="1"/>
  <c r="E20266" i="1" a="1"/>
  <c r="E20266" i="1" s="1"/>
  <c r="F20266" i="1" s="1"/>
  <c r="E20267" i="1" a="1"/>
  <c r="E20267" i="1" s="1"/>
  <c r="F20267" i="1" s="1"/>
  <c r="E20268" i="1" a="1"/>
  <c r="E20268" i="1" s="1"/>
  <c r="E20269" i="1" a="1"/>
  <c r="E20269" i="1" s="1"/>
  <c r="F20269" i="1" s="1"/>
  <c r="E20270" i="1" a="1"/>
  <c r="E20270" i="1" s="1"/>
  <c r="F20270" i="1" s="1"/>
  <c r="E20271" i="1" a="1"/>
  <c r="E20271" i="1" s="1"/>
  <c r="F20271" i="1" s="1"/>
  <c r="E20272" i="1" a="1"/>
  <c r="E20272" i="1" s="1"/>
  <c r="F20272" i="1" s="1"/>
  <c r="E20273" i="1" a="1"/>
  <c r="E20273" i="1" s="1"/>
  <c r="F20273" i="1" s="1"/>
  <c r="E20274" i="1" a="1"/>
  <c r="E20274" i="1" s="1"/>
  <c r="F20274" i="1" s="1"/>
  <c r="E20275" i="1" a="1"/>
  <c r="E20275" i="1" s="1"/>
  <c r="F20275" i="1" s="1"/>
  <c r="E20276" i="1" a="1"/>
  <c r="E20276" i="1" s="1"/>
  <c r="F20276" i="1" s="1"/>
  <c r="E20277" i="1" a="1"/>
  <c r="E20277" i="1" s="1"/>
  <c r="F20277" i="1" s="1"/>
  <c r="E20278" i="1" a="1"/>
  <c r="E20278" i="1" s="1"/>
  <c r="F20278" i="1" s="1"/>
  <c r="E20279" i="1" a="1"/>
  <c r="E20279" i="1" s="1"/>
  <c r="F20279" i="1" s="1"/>
  <c r="E20280" i="1" a="1"/>
  <c r="E20280" i="1" s="1"/>
  <c r="F20280" i="1" s="1"/>
  <c r="E20281" i="1" a="1"/>
  <c r="E20281" i="1" s="1"/>
  <c r="F20281" i="1" s="1"/>
  <c r="E20282" i="1" a="1"/>
  <c r="E20282" i="1" s="1"/>
  <c r="F20282" i="1" s="1"/>
  <c r="E20283" i="1" a="1"/>
  <c r="E20283" i="1" s="1"/>
  <c r="F20283" i="1" s="1"/>
  <c r="E20284" i="1" a="1"/>
  <c r="E20284" i="1" s="1"/>
  <c r="F20284" i="1" s="1"/>
  <c r="E20285" i="1" a="1"/>
  <c r="E20285" i="1" s="1"/>
  <c r="F20285" i="1" s="1"/>
  <c r="E20286" i="1" a="1"/>
  <c r="E20286" i="1" s="1"/>
  <c r="F20286" i="1" s="1"/>
  <c r="E20287" i="1" a="1"/>
  <c r="E20287" i="1" s="1"/>
  <c r="F20287" i="1" s="1"/>
  <c r="E20288" i="1" a="1"/>
  <c r="E20288" i="1" s="1"/>
  <c r="F20288" i="1" s="1"/>
  <c r="E20289" i="1" a="1"/>
  <c r="E20289" i="1" s="1"/>
  <c r="F20289" i="1" s="1"/>
  <c r="E20290" i="1" a="1"/>
  <c r="E20290" i="1" s="1"/>
  <c r="F20290" i="1" s="1"/>
  <c r="E20291" i="1" a="1"/>
  <c r="E20291" i="1" s="1"/>
  <c r="F20291" i="1" s="1"/>
  <c r="E20292" i="1" a="1"/>
  <c r="E20292" i="1" s="1"/>
  <c r="F20292" i="1" s="1"/>
  <c r="E20293" i="1" a="1"/>
  <c r="E20293" i="1" s="1"/>
  <c r="F20293" i="1" s="1"/>
  <c r="E20294" i="1" a="1"/>
  <c r="E20294" i="1" s="1"/>
  <c r="F20294" i="1" s="1"/>
  <c r="E20295" i="1" a="1"/>
  <c r="E20295" i="1" s="1"/>
  <c r="F20295" i="1" s="1"/>
  <c r="E20296" i="1" a="1"/>
  <c r="E20296" i="1" s="1"/>
  <c r="F20296" i="1" s="1"/>
  <c r="E20297" i="1" a="1"/>
  <c r="E20297" i="1" s="1"/>
  <c r="F20297" i="1" s="1"/>
  <c r="E20298" i="1" a="1"/>
  <c r="E20298" i="1" s="1"/>
  <c r="F20298" i="1" s="1"/>
  <c r="E20299" i="1" a="1"/>
  <c r="E20299" i="1" s="1"/>
  <c r="F20299" i="1" s="1"/>
  <c r="E20300" i="1" a="1"/>
  <c r="E20300" i="1" s="1"/>
  <c r="F20300" i="1" s="1"/>
  <c r="E20301" i="1" a="1"/>
  <c r="E20301" i="1" s="1"/>
  <c r="F20301" i="1" s="1"/>
  <c r="E20302" i="1" a="1"/>
  <c r="E20302" i="1" s="1"/>
  <c r="F20302" i="1" s="1"/>
  <c r="E20303" i="1" a="1"/>
  <c r="E20303" i="1" s="1"/>
  <c r="F20303" i="1" s="1"/>
  <c r="E20304" i="1" a="1"/>
  <c r="E20304" i="1" s="1"/>
  <c r="F20304" i="1" s="1"/>
  <c r="E20305" i="1" a="1"/>
  <c r="E20305" i="1" s="1"/>
  <c r="F20305" i="1" s="1"/>
  <c r="E20306" i="1" a="1"/>
  <c r="E20306" i="1" s="1"/>
  <c r="F20306" i="1" s="1"/>
  <c r="E20307" i="1" a="1"/>
  <c r="E20307" i="1" s="1"/>
  <c r="F20307" i="1" s="1"/>
  <c r="E20308" i="1" a="1"/>
  <c r="E20308" i="1" s="1"/>
  <c r="F20308" i="1" s="1"/>
  <c r="E20309" i="1" a="1"/>
  <c r="E20309" i="1" s="1"/>
  <c r="F20309" i="1" s="1"/>
  <c r="E20310" i="1" a="1"/>
  <c r="E20310" i="1" s="1"/>
  <c r="F20310" i="1" s="1"/>
  <c r="E20311" i="1" a="1"/>
  <c r="E20311" i="1" s="1"/>
  <c r="F20311" i="1" s="1"/>
  <c r="E20312" i="1" a="1"/>
  <c r="E20312" i="1" s="1"/>
  <c r="F20312" i="1" s="1"/>
  <c r="E20313" i="1" a="1"/>
  <c r="E20313" i="1" s="1"/>
  <c r="F20313" i="1" s="1"/>
  <c r="E20314" i="1" a="1"/>
  <c r="E20314" i="1" s="1"/>
  <c r="F20314" i="1" s="1"/>
  <c r="E20315" i="1" a="1"/>
  <c r="E20315" i="1" s="1"/>
  <c r="E20316" i="1" a="1"/>
  <c r="E20316" i="1" s="1"/>
  <c r="F20316" i="1" s="1"/>
  <c r="E20317" i="1" a="1"/>
  <c r="E20317" i="1" s="1"/>
  <c r="F20317" i="1" s="1"/>
  <c r="E20318" i="1" a="1"/>
  <c r="E20318" i="1" s="1"/>
  <c r="F20318" i="1" s="1"/>
  <c r="E20319" i="1" a="1"/>
  <c r="E20319" i="1" s="1"/>
  <c r="F20319" i="1" s="1"/>
  <c r="E20320" i="1" a="1"/>
  <c r="E20320" i="1" s="1"/>
  <c r="F20320" i="1" s="1"/>
  <c r="E20321" i="1" a="1"/>
  <c r="E20321" i="1" s="1"/>
  <c r="F20321" i="1" s="1"/>
  <c r="E20322" i="1" a="1"/>
  <c r="E20322" i="1" s="1"/>
  <c r="F20322" i="1" s="1"/>
  <c r="E20323" i="1" a="1"/>
  <c r="E20323" i="1" s="1"/>
  <c r="F20323" i="1" s="1"/>
  <c r="E20324" i="1" a="1"/>
  <c r="E20324" i="1" s="1"/>
  <c r="F20324" i="1" s="1"/>
  <c r="E20325" i="1" a="1"/>
  <c r="E20325" i="1" s="1"/>
  <c r="F20325" i="1" s="1"/>
  <c r="E20326" i="1" a="1"/>
  <c r="E20326" i="1" s="1"/>
  <c r="F20326" i="1" s="1"/>
  <c r="E20327" i="1" a="1"/>
  <c r="E20327" i="1" s="1"/>
  <c r="F20327" i="1" s="1"/>
  <c r="E20328" i="1" a="1"/>
  <c r="E20328" i="1" s="1"/>
  <c r="F20328" i="1" s="1"/>
  <c r="E20329" i="1" a="1"/>
  <c r="E20329" i="1" s="1"/>
  <c r="F20329" i="1" s="1"/>
  <c r="E20330" i="1" a="1"/>
  <c r="E20330" i="1" s="1"/>
  <c r="F20330" i="1" s="1"/>
  <c r="E20331" i="1" a="1"/>
  <c r="E20331" i="1" s="1"/>
  <c r="F20331" i="1" s="1"/>
  <c r="E20332" i="1" a="1"/>
  <c r="E20332" i="1" s="1"/>
  <c r="F20332" i="1" s="1"/>
  <c r="E20333" i="1" a="1"/>
  <c r="E20333" i="1" s="1"/>
  <c r="F20333" i="1" s="1"/>
  <c r="E20334" i="1" a="1"/>
  <c r="E20334" i="1" s="1"/>
  <c r="F20334" i="1" s="1"/>
  <c r="E20335" i="1" a="1"/>
  <c r="E20335" i="1" s="1"/>
  <c r="F20335" i="1" s="1"/>
  <c r="E20336" i="1" a="1"/>
  <c r="E20336" i="1" s="1"/>
  <c r="F20336" i="1" s="1"/>
  <c r="E20337" i="1" a="1"/>
  <c r="E20337" i="1" s="1"/>
  <c r="F20337" i="1" s="1"/>
  <c r="E20338" i="1" a="1"/>
  <c r="E20338" i="1" s="1"/>
  <c r="F20338" i="1" s="1"/>
  <c r="E20339" i="1" a="1"/>
  <c r="E20339" i="1" s="1"/>
  <c r="F20339" i="1" s="1"/>
  <c r="E20340" i="1" a="1"/>
  <c r="E20340" i="1" s="1"/>
  <c r="F20340" i="1" s="1"/>
  <c r="E20341" i="1" a="1"/>
  <c r="E20341" i="1" s="1"/>
  <c r="F20341" i="1" s="1"/>
  <c r="E20342" i="1" a="1"/>
  <c r="E20342" i="1" s="1"/>
  <c r="F20342" i="1" s="1"/>
  <c r="E20343" i="1" a="1"/>
  <c r="E20343" i="1" s="1"/>
  <c r="F20343" i="1" s="1"/>
  <c r="E20344" i="1" a="1"/>
  <c r="E20344" i="1" s="1"/>
  <c r="F20344" i="1" s="1"/>
  <c r="E20345" i="1" a="1"/>
  <c r="E20345" i="1" s="1"/>
  <c r="F20345" i="1" s="1"/>
  <c r="E20346" i="1" a="1"/>
  <c r="E20346" i="1" s="1"/>
  <c r="F20346" i="1" s="1"/>
  <c r="E20347" i="1" a="1"/>
  <c r="E20347" i="1" s="1"/>
  <c r="F20347" i="1" s="1"/>
  <c r="E20348" i="1" a="1"/>
  <c r="E20348" i="1" s="1"/>
  <c r="F20348" i="1" s="1"/>
  <c r="E20349" i="1" a="1"/>
  <c r="E20349" i="1" s="1"/>
  <c r="F20349" i="1" s="1"/>
  <c r="E20350" i="1" a="1"/>
  <c r="E20350" i="1" s="1"/>
  <c r="F20350" i="1" s="1"/>
  <c r="E20351" i="1" a="1"/>
  <c r="E20351" i="1" s="1"/>
  <c r="F20351" i="1" s="1"/>
  <c r="E20352" i="1" a="1"/>
  <c r="E20352" i="1" s="1"/>
  <c r="F20352" i="1" s="1"/>
  <c r="E20353" i="1" a="1"/>
  <c r="E20353" i="1" s="1"/>
  <c r="F20353" i="1" s="1"/>
  <c r="E20354" i="1" a="1"/>
  <c r="E20354" i="1" s="1"/>
  <c r="F20354" i="1" s="1"/>
  <c r="E20355" i="1" a="1"/>
  <c r="E20355" i="1" s="1"/>
  <c r="F20355" i="1" s="1"/>
  <c r="E20356" i="1" a="1"/>
  <c r="E20356" i="1" s="1"/>
  <c r="F20356" i="1" s="1"/>
  <c r="E20357" i="1" a="1"/>
  <c r="E20357" i="1" s="1"/>
  <c r="F20357" i="1" s="1"/>
  <c r="E20358" i="1" a="1"/>
  <c r="E20358" i="1" s="1"/>
  <c r="E20359" i="1" a="1"/>
  <c r="E20359" i="1" s="1"/>
  <c r="F20359" i="1" s="1"/>
  <c r="E20360" i="1" a="1"/>
  <c r="E20360" i="1" s="1"/>
  <c r="F20360" i="1" s="1"/>
  <c r="E20361" i="1" a="1"/>
  <c r="E20361" i="1" s="1"/>
  <c r="F20361" i="1" s="1"/>
  <c r="E20362" i="1" a="1"/>
  <c r="E20362" i="1" s="1"/>
  <c r="F20362" i="1" s="1"/>
  <c r="E20363" i="1" a="1"/>
  <c r="E20363" i="1" s="1"/>
  <c r="F20363" i="1" s="1"/>
  <c r="E20364" i="1" a="1"/>
  <c r="E20364" i="1" s="1"/>
  <c r="F20364" i="1" s="1"/>
  <c r="E20365" i="1" a="1"/>
  <c r="E20365" i="1" s="1"/>
  <c r="F20365" i="1" s="1"/>
  <c r="E20366" i="1" a="1"/>
  <c r="E20366" i="1" s="1"/>
  <c r="F20366" i="1" s="1"/>
  <c r="E20367" i="1" a="1"/>
  <c r="E20367" i="1" s="1"/>
  <c r="F20367" i="1" s="1"/>
  <c r="E20368" i="1" a="1"/>
  <c r="E20368" i="1" s="1"/>
  <c r="F20368" i="1" s="1"/>
  <c r="E20369" i="1" a="1"/>
  <c r="E20369" i="1" s="1"/>
  <c r="F20369" i="1" s="1"/>
  <c r="E20370" i="1" a="1"/>
  <c r="E20370" i="1" s="1"/>
  <c r="F20370" i="1" s="1"/>
  <c r="E20371" i="1" a="1"/>
  <c r="E20371" i="1" s="1"/>
  <c r="F20371" i="1" s="1"/>
  <c r="E20372" i="1" a="1"/>
  <c r="E20372" i="1" s="1"/>
  <c r="F20372" i="1" s="1"/>
  <c r="E20373" i="1" a="1"/>
  <c r="E20373" i="1" s="1"/>
  <c r="F20373" i="1" s="1"/>
  <c r="E20374" i="1" a="1"/>
  <c r="E20374" i="1" s="1"/>
  <c r="F20374" i="1" s="1"/>
  <c r="E20375" i="1" a="1"/>
  <c r="E20375" i="1" s="1"/>
  <c r="F20375" i="1" s="1"/>
  <c r="E20376" i="1" a="1"/>
  <c r="E20376" i="1" s="1"/>
  <c r="F20376" i="1" s="1"/>
  <c r="E20377" i="1" a="1"/>
  <c r="E20377" i="1" s="1"/>
  <c r="F20377" i="1" s="1"/>
  <c r="E20378" i="1" a="1"/>
  <c r="E20378" i="1" s="1"/>
  <c r="F20378" i="1" s="1"/>
  <c r="E20379" i="1" a="1"/>
  <c r="E20379" i="1" s="1"/>
  <c r="F20379" i="1" s="1"/>
  <c r="E20380" i="1" a="1"/>
  <c r="E20380" i="1" s="1"/>
  <c r="F20380" i="1" s="1"/>
  <c r="E20381" i="1" a="1"/>
  <c r="E20381" i="1" s="1"/>
  <c r="F20381" i="1" s="1"/>
  <c r="E20382" i="1" a="1"/>
  <c r="E20382" i="1" s="1"/>
  <c r="F20382" i="1" s="1"/>
  <c r="E20383" i="1" a="1"/>
  <c r="E20383" i="1" s="1"/>
  <c r="F20383" i="1" s="1"/>
  <c r="E20384" i="1" a="1"/>
  <c r="E20384" i="1" s="1"/>
  <c r="F20384" i="1" s="1"/>
  <c r="E20385" i="1" a="1"/>
  <c r="E20385" i="1" s="1"/>
  <c r="F20385" i="1" s="1"/>
  <c r="E20386" i="1" a="1"/>
  <c r="E20386" i="1" s="1"/>
  <c r="F20386" i="1" s="1"/>
  <c r="E20387" i="1" a="1"/>
  <c r="E20387" i="1" s="1"/>
  <c r="F20387" i="1" s="1"/>
  <c r="E20388" i="1" a="1"/>
  <c r="E20388" i="1" s="1"/>
  <c r="F20388" i="1" s="1"/>
  <c r="E20389" i="1" a="1"/>
  <c r="E20389" i="1" s="1"/>
  <c r="F20389" i="1" s="1"/>
  <c r="E20390" i="1" a="1"/>
  <c r="E20390" i="1" s="1"/>
  <c r="F20390" i="1" s="1"/>
  <c r="E20391" i="1" a="1"/>
  <c r="E20391" i="1" s="1"/>
  <c r="F20391" i="1" s="1"/>
  <c r="E20392" i="1" a="1"/>
  <c r="E20392" i="1" s="1"/>
  <c r="F20392" i="1" s="1"/>
  <c r="E20393" i="1" a="1"/>
  <c r="E20393" i="1" s="1"/>
  <c r="F20393" i="1" s="1"/>
  <c r="E20394" i="1" a="1"/>
  <c r="E20394" i="1" s="1"/>
  <c r="F20394" i="1" s="1"/>
  <c r="E20395" i="1" a="1"/>
  <c r="E20395" i="1" s="1"/>
  <c r="F20395" i="1" s="1"/>
  <c r="E20396" i="1" a="1"/>
  <c r="E20396" i="1" s="1"/>
  <c r="F20396" i="1" s="1"/>
  <c r="E20397" i="1" a="1"/>
  <c r="E20397" i="1" s="1"/>
  <c r="F20397" i="1" s="1"/>
  <c r="E20398" i="1" a="1"/>
  <c r="E20398" i="1" s="1"/>
  <c r="F20398" i="1" s="1"/>
  <c r="E20399" i="1" a="1"/>
  <c r="E20399" i="1" s="1"/>
  <c r="F20399" i="1" s="1"/>
  <c r="E20400" i="1" a="1"/>
  <c r="E20400" i="1" s="1"/>
  <c r="F20400" i="1" s="1"/>
  <c r="E20401" i="1" a="1"/>
  <c r="E20401" i="1" s="1"/>
  <c r="F20401" i="1" s="1"/>
  <c r="E20402" i="1" a="1"/>
  <c r="E20402" i="1" s="1"/>
  <c r="F20402" i="1" s="1"/>
  <c r="E20403" i="1" a="1"/>
  <c r="E20403" i="1" s="1"/>
  <c r="F20403" i="1" s="1"/>
  <c r="E20404" i="1" a="1"/>
  <c r="E20404" i="1" s="1"/>
  <c r="F20404" i="1" s="1"/>
  <c r="E20405" i="1" a="1"/>
  <c r="E20405" i="1" s="1"/>
  <c r="F20405" i="1" s="1"/>
  <c r="E20406" i="1" a="1"/>
  <c r="E20406" i="1" s="1"/>
  <c r="F20406" i="1" s="1"/>
  <c r="E20407" i="1" a="1"/>
  <c r="E20407" i="1" s="1"/>
  <c r="E20408" i="1" a="1"/>
  <c r="E20408" i="1" s="1"/>
  <c r="F20408" i="1" s="1"/>
  <c r="E20409" i="1" a="1"/>
  <c r="E20409" i="1" s="1"/>
  <c r="F20409" i="1" s="1"/>
  <c r="E20410" i="1" a="1"/>
  <c r="E20410" i="1" s="1"/>
  <c r="F20410" i="1" s="1"/>
  <c r="E20411" i="1" a="1"/>
  <c r="E20411" i="1" s="1"/>
  <c r="F20411" i="1" s="1"/>
  <c r="E20412" i="1" a="1"/>
  <c r="E20412" i="1" s="1"/>
  <c r="F20412" i="1" s="1"/>
  <c r="E20413" i="1" a="1"/>
  <c r="E20413" i="1" s="1"/>
  <c r="F20413" i="1" s="1"/>
  <c r="E20414" i="1" a="1"/>
  <c r="E20414" i="1" s="1"/>
  <c r="F20414" i="1" s="1"/>
  <c r="E20415" i="1" a="1"/>
  <c r="E20415" i="1" s="1"/>
  <c r="F20415" i="1" s="1"/>
  <c r="E20416" i="1" a="1"/>
  <c r="E20416" i="1" s="1"/>
  <c r="F20416" i="1" s="1"/>
  <c r="E20417" i="1" a="1"/>
  <c r="E20417" i="1" s="1"/>
  <c r="F20417" i="1" s="1"/>
  <c r="E20418" i="1" a="1"/>
  <c r="E20418" i="1" s="1"/>
  <c r="F20418" i="1" s="1"/>
  <c r="E20419" i="1" a="1"/>
  <c r="E20419" i="1" s="1"/>
  <c r="F20419" i="1" s="1"/>
  <c r="E20420" i="1" a="1"/>
  <c r="E20420" i="1" s="1"/>
  <c r="F20420" i="1" s="1"/>
  <c r="E20421" i="1" a="1"/>
  <c r="E20421" i="1" s="1"/>
  <c r="F20421" i="1" s="1"/>
  <c r="E20422" i="1" a="1"/>
  <c r="E20422" i="1" s="1"/>
  <c r="F20422" i="1" s="1"/>
  <c r="E20423" i="1" a="1"/>
  <c r="E20423" i="1" s="1"/>
  <c r="F20423" i="1" s="1"/>
  <c r="E20424" i="1" a="1"/>
  <c r="E20424" i="1" s="1"/>
  <c r="F20424" i="1" s="1"/>
  <c r="E20425" i="1" a="1"/>
  <c r="E20425" i="1" s="1"/>
  <c r="F20425" i="1" s="1"/>
  <c r="E20426" i="1" a="1"/>
  <c r="E20426" i="1" s="1"/>
  <c r="F20426" i="1" s="1"/>
  <c r="E20427" i="1" a="1"/>
  <c r="E20427" i="1" s="1"/>
  <c r="F20427" i="1" s="1"/>
  <c r="E20428" i="1" a="1"/>
  <c r="E20428" i="1" s="1"/>
  <c r="F20428" i="1" s="1"/>
  <c r="E20429" i="1" a="1"/>
  <c r="E20429" i="1" s="1"/>
  <c r="F20429" i="1" s="1"/>
  <c r="E20430" i="1" a="1"/>
  <c r="E20430" i="1" s="1"/>
  <c r="F20430" i="1" s="1"/>
  <c r="E20431" i="1" a="1"/>
  <c r="E20431" i="1" s="1"/>
  <c r="F20431" i="1" s="1"/>
  <c r="E20432" i="1" a="1"/>
  <c r="E20432" i="1" s="1"/>
  <c r="F20432" i="1" s="1"/>
  <c r="E20433" i="1" a="1"/>
  <c r="E20433" i="1" s="1"/>
  <c r="F20433" i="1" s="1"/>
  <c r="E20434" i="1" a="1"/>
  <c r="E20434" i="1" s="1"/>
  <c r="F20434" i="1" s="1"/>
  <c r="E20435" i="1" a="1"/>
  <c r="E20435" i="1" s="1"/>
  <c r="F20435" i="1" s="1"/>
  <c r="E20436" i="1" a="1"/>
  <c r="E20436" i="1" s="1"/>
  <c r="F20436" i="1" s="1"/>
  <c r="E20437" i="1" a="1"/>
  <c r="E20437" i="1" s="1"/>
  <c r="F20437" i="1" s="1"/>
  <c r="E20438" i="1" a="1"/>
  <c r="E20438" i="1" s="1"/>
  <c r="F20438" i="1" s="1"/>
  <c r="E20439" i="1" a="1"/>
  <c r="E20439" i="1" s="1"/>
  <c r="F20439" i="1" s="1"/>
  <c r="E20440" i="1" a="1"/>
  <c r="E20440" i="1" s="1"/>
  <c r="F20440" i="1" s="1"/>
  <c r="E20441" i="1" a="1"/>
  <c r="E20441" i="1" s="1"/>
  <c r="F20441" i="1" s="1"/>
  <c r="E20442" i="1" a="1"/>
  <c r="E20442" i="1" s="1"/>
  <c r="F20442" i="1" s="1"/>
  <c r="E20443" i="1" a="1"/>
  <c r="E20443" i="1" s="1"/>
  <c r="F20443" i="1" s="1"/>
  <c r="E20444" i="1" a="1"/>
  <c r="E20444" i="1" s="1"/>
  <c r="F20444" i="1" s="1"/>
  <c r="E20445" i="1" a="1"/>
  <c r="E20445" i="1" s="1"/>
  <c r="F20445" i="1" s="1"/>
  <c r="E20446" i="1" a="1"/>
  <c r="E20446" i="1" s="1"/>
  <c r="F20446" i="1" s="1"/>
  <c r="E20447" i="1" a="1"/>
  <c r="E20447" i="1" s="1"/>
  <c r="F20447" i="1" s="1"/>
  <c r="E20448" i="1" a="1"/>
  <c r="E20448" i="1" s="1"/>
  <c r="F20448" i="1" s="1"/>
  <c r="E20449" i="1" a="1"/>
  <c r="E20449" i="1" s="1"/>
  <c r="E20450" i="1" a="1"/>
  <c r="E20450" i="1" s="1"/>
  <c r="F20450" i="1" s="1"/>
  <c r="E20451" i="1" a="1"/>
  <c r="E20451" i="1" s="1"/>
  <c r="F20451" i="1" s="1"/>
  <c r="E20452" i="1" a="1"/>
  <c r="E20452" i="1" s="1"/>
  <c r="F20452" i="1" s="1"/>
  <c r="E20453" i="1" a="1"/>
  <c r="E20453" i="1" s="1"/>
  <c r="F20453" i="1" s="1"/>
  <c r="E20454" i="1" a="1"/>
  <c r="E20454" i="1" s="1"/>
  <c r="F20454" i="1" s="1"/>
  <c r="E20455" i="1" a="1"/>
  <c r="E20455" i="1" s="1"/>
  <c r="F20455" i="1" s="1"/>
  <c r="E20456" i="1" a="1"/>
  <c r="E20456" i="1" s="1"/>
  <c r="F20456" i="1" s="1"/>
  <c r="E20457" i="1" a="1"/>
  <c r="E20457" i="1" s="1"/>
  <c r="F20457" i="1" s="1"/>
  <c r="E20458" i="1" a="1"/>
  <c r="E20458" i="1" s="1"/>
  <c r="F20458" i="1" s="1"/>
  <c r="E20459" i="1" a="1"/>
  <c r="E20459" i="1" s="1"/>
  <c r="F20459" i="1" s="1"/>
  <c r="E20460" i="1" a="1"/>
  <c r="E20460" i="1" s="1"/>
  <c r="F20460" i="1" s="1"/>
  <c r="E20461" i="1" a="1"/>
  <c r="E20461" i="1" s="1"/>
  <c r="F20461" i="1" s="1"/>
  <c r="E20462" i="1" a="1"/>
  <c r="E20462" i="1"/>
  <c r="F20462" i="1" s="1"/>
  <c r="E20463" i="1" a="1"/>
  <c r="E20463" i="1" s="1"/>
  <c r="F20463" i="1" s="1"/>
  <c r="E20464" i="1" a="1"/>
  <c r="E20464" i="1" s="1"/>
  <c r="F20464" i="1" s="1"/>
  <c r="E20465" i="1" a="1"/>
  <c r="E20465" i="1" s="1"/>
  <c r="F20465" i="1" s="1"/>
  <c r="E20466" i="1" a="1"/>
  <c r="E20466" i="1" s="1"/>
  <c r="F20466" i="1" s="1"/>
  <c r="E20467" i="1" a="1"/>
  <c r="E20467" i="1" s="1"/>
  <c r="F20467" i="1" s="1"/>
  <c r="E20468" i="1" a="1"/>
  <c r="E20468" i="1" s="1"/>
  <c r="F20468" i="1" s="1"/>
  <c r="E20469" i="1" a="1"/>
  <c r="E20469" i="1" s="1"/>
  <c r="F20469" i="1" s="1"/>
  <c r="E20470" i="1" a="1"/>
  <c r="E20470" i="1" s="1"/>
  <c r="F20470" i="1" s="1"/>
  <c r="E20471" i="1" a="1"/>
  <c r="E20471" i="1" s="1"/>
  <c r="F20471" i="1" s="1"/>
  <c r="E20472" i="1" a="1"/>
  <c r="E20472" i="1" s="1"/>
  <c r="F20472" i="1" s="1"/>
  <c r="E20473" i="1" a="1"/>
  <c r="E20473" i="1" s="1"/>
  <c r="F20473" i="1" s="1"/>
  <c r="E20474" i="1" a="1"/>
  <c r="E20474" i="1" s="1"/>
  <c r="F20474" i="1" s="1"/>
  <c r="E20475" i="1" a="1"/>
  <c r="E20475" i="1" s="1"/>
  <c r="F20475" i="1" s="1"/>
  <c r="E20476" i="1" a="1"/>
  <c r="E20476" i="1" s="1"/>
  <c r="F20476" i="1" s="1"/>
  <c r="E20477" i="1" a="1"/>
  <c r="E20477" i="1" s="1"/>
  <c r="F20477" i="1" s="1"/>
  <c r="E20478" i="1" a="1"/>
  <c r="E20478" i="1" s="1"/>
  <c r="F20478" i="1" s="1"/>
  <c r="E20479" i="1" a="1"/>
  <c r="E20479" i="1" s="1"/>
  <c r="F20479" i="1" s="1"/>
  <c r="E20480" i="1" a="1"/>
  <c r="E20480" i="1" s="1"/>
  <c r="F20480" i="1" s="1"/>
  <c r="E20481" i="1" a="1"/>
  <c r="E20481" i="1" s="1"/>
  <c r="F20481" i="1" s="1"/>
  <c r="E20482" i="1" a="1"/>
  <c r="E20482" i="1" s="1"/>
  <c r="F20482" i="1" s="1"/>
  <c r="E20483" i="1" a="1"/>
  <c r="E20483" i="1" s="1"/>
  <c r="F20483" i="1" s="1"/>
  <c r="E20484" i="1" a="1"/>
  <c r="E20484" i="1" s="1"/>
  <c r="F20484" i="1" s="1"/>
  <c r="E20485" i="1" a="1"/>
  <c r="E20485" i="1" s="1"/>
  <c r="F20485" i="1" s="1"/>
  <c r="E20486" i="1" a="1"/>
  <c r="E20486" i="1" s="1"/>
  <c r="F20486" i="1" s="1"/>
  <c r="E20487" i="1" a="1"/>
  <c r="E20487" i="1" s="1"/>
  <c r="F20487" i="1" s="1"/>
  <c r="E20488" i="1" a="1"/>
  <c r="E20488" i="1" s="1"/>
  <c r="F20488" i="1" s="1"/>
  <c r="E20489" i="1" a="1"/>
  <c r="E20489" i="1" s="1"/>
  <c r="F20489" i="1" s="1"/>
  <c r="E20490" i="1" a="1"/>
  <c r="E20490" i="1" s="1"/>
  <c r="F20490" i="1" s="1"/>
  <c r="E20491" i="1" a="1"/>
  <c r="E20491" i="1" s="1"/>
  <c r="F20491" i="1" s="1"/>
  <c r="E20492" i="1" a="1"/>
  <c r="E20492" i="1" s="1"/>
  <c r="F20492" i="1" s="1"/>
  <c r="E20493" i="1" a="1"/>
  <c r="E20493" i="1" s="1"/>
  <c r="E20494" i="1" a="1"/>
  <c r="E20494" i="1" s="1"/>
  <c r="F20494" i="1" s="1"/>
  <c r="E20495" i="1" a="1"/>
  <c r="E20495" i="1" s="1"/>
  <c r="F20495" i="1" s="1"/>
  <c r="E20496" i="1" a="1"/>
  <c r="E20496" i="1" s="1"/>
  <c r="F20496" i="1" s="1"/>
  <c r="E20497" i="1" a="1"/>
  <c r="E20497" i="1" s="1"/>
  <c r="F20497" i="1" s="1"/>
  <c r="E20498" i="1" a="1"/>
  <c r="E20498" i="1" s="1"/>
  <c r="F20498" i="1" s="1"/>
  <c r="E20499" i="1" a="1"/>
  <c r="E20499" i="1" s="1"/>
  <c r="F20499" i="1" s="1"/>
  <c r="E20500" i="1" a="1"/>
  <c r="E20500" i="1" s="1"/>
  <c r="F20500" i="1" s="1"/>
  <c r="E20501" i="1" a="1"/>
  <c r="E20501" i="1" s="1"/>
  <c r="F20501" i="1" s="1"/>
  <c r="E20502" i="1" a="1"/>
  <c r="E20502" i="1" s="1"/>
  <c r="F20502" i="1" s="1"/>
  <c r="E20503" i="1" a="1"/>
  <c r="E20503" i="1" s="1"/>
  <c r="F20503" i="1" s="1"/>
  <c r="E20504" i="1" a="1"/>
  <c r="E20504" i="1" s="1"/>
  <c r="F20504" i="1" s="1"/>
  <c r="E20505" i="1" a="1"/>
  <c r="E20505" i="1" s="1"/>
  <c r="F20505" i="1" s="1"/>
  <c r="E20506" i="1" a="1"/>
  <c r="E20506" i="1" s="1"/>
  <c r="F20506" i="1" s="1"/>
  <c r="E20507" i="1" a="1"/>
  <c r="E20507" i="1" s="1"/>
  <c r="F20507" i="1" s="1"/>
  <c r="E20508" i="1" a="1"/>
  <c r="E20508" i="1" s="1"/>
  <c r="F20508" i="1" s="1"/>
  <c r="E20509" i="1" a="1"/>
  <c r="E20509" i="1" s="1"/>
  <c r="F20509" i="1" s="1"/>
  <c r="E20510" i="1" a="1"/>
  <c r="E20510" i="1" s="1"/>
  <c r="F20510" i="1" s="1"/>
  <c r="E20511" i="1" a="1"/>
  <c r="E20511" i="1" s="1"/>
  <c r="F20511" i="1" s="1"/>
  <c r="E20512" i="1" a="1"/>
  <c r="E20512" i="1" s="1"/>
  <c r="F20512" i="1" s="1"/>
  <c r="E20513" i="1" a="1"/>
  <c r="E20513" i="1" s="1"/>
  <c r="F20513" i="1" s="1"/>
  <c r="E20514" i="1" a="1"/>
  <c r="E20514" i="1" s="1"/>
  <c r="F20514" i="1" s="1"/>
  <c r="E20515" i="1" a="1"/>
  <c r="E20515" i="1" s="1"/>
  <c r="F20515" i="1" s="1"/>
  <c r="E20516" i="1" a="1"/>
  <c r="E20516" i="1" s="1"/>
  <c r="F20516" i="1" s="1"/>
  <c r="E20517" i="1" a="1"/>
  <c r="E20517" i="1" s="1"/>
  <c r="F20517" i="1" s="1"/>
  <c r="E20518" i="1" a="1"/>
  <c r="E20518" i="1" s="1"/>
  <c r="F20518" i="1" s="1"/>
  <c r="E20519" i="1" a="1"/>
  <c r="E20519" i="1" s="1"/>
  <c r="F20519" i="1" s="1"/>
  <c r="E20520" i="1" a="1"/>
  <c r="E20520" i="1" s="1"/>
  <c r="F20520" i="1" s="1"/>
  <c r="E20521" i="1" a="1"/>
  <c r="E20521" i="1" s="1"/>
  <c r="F20521" i="1" s="1"/>
  <c r="E20522" i="1" a="1"/>
  <c r="E20522" i="1" s="1"/>
  <c r="F20522" i="1" s="1"/>
  <c r="E20523" i="1" a="1"/>
  <c r="E20523" i="1" s="1"/>
  <c r="F20523" i="1" s="1"/>
  <c r="E20524" i="1" a="1"/>
  <c r="E20524" i="1" s="1"/>
  <c r="F20524" i="1" s="1"/>
  <c r="E20525" i="1" a="1"/>
  <c r="E20525" i="1" s="1"/>
  <c r="F20525" i="1" s="1"/>
  <c r="E20526" i="1" a="1"/>
  <c r="E20526" i="1" s="1"/>
  <c r="F20526" i="1" s="1"/>
  <c r="E20527" i="1" a="1"/>
  <c r="E20527" i="1" s="1"/>
  <c r="F20527" i="1" s="1"/>
  <c r="E20528" i="1" a="1"/>
  <c r="E20528" i="1" s="1"/>
  <c r="F20528" i="1" s="1"/>
  <c r="E20529" i="1" a="1"/>
  <c r="E20529" i="1" s="1"/>
  <c r="F20529" i="1" s="1"/>
  <c r="E20530" i="1" a="1"/>
  <c r="E20530" i="1" s="1"/>
  <c r="F20530" i="1" s="1"/>
  <c r="E20531" i="1" a="1"/>
  <c r="E20531" i="1" s="1"/>
  <c r="F20531" i="1" s="1"/>
  <c r="E20532" i="1" a="1"/>
  <c r="E20532" i="1" s="1"/>
  <c r="F20532" i="1" s="1"/>
  <c r="E20533" i="1" a="1"/>
  <c r="E20533" i="1" s="1"/>
  <c r="F20533" i="1" s="1"/>
  <c r="E20534" i="1" a="1"/>
  <c r="E20534" i="1" s="1"/>
  <c r="F20534" i="1" s="1"/>
  <c r="E20535" i="1" a="1"/>
  <c r="E20535" i="1" s="1"/>
  <c r="F20535" i="1" s="1"/>
  <c r="E20536" i="1" a="1"/>
  <c r="E20536" i="1" s="1"/>
  <c r="E20537" i="1" a="1"/>
  <c r="E20537" i="1" s="1"/>
  <c r="F20537" i="1" s="1"/>
  <c r="E20538" i="1" a="1"/>
  <c r="E20538" i="1" s="1"/>
  <c r="F20538" i="1" s="1"/>
  <c r="E20539" i="1" a="1"/>
  <c r="E20539" i="1" s="1"/>
  <c r="F20539" i="1" s="1"/>
  <c r="E20540" i="1" a="1"/>
  <c r="E20540" i="1" s="1"/>
  <c r="F20540" i="1" s="1"/>
  <c r="E20541" i="1" a="1"/>
  <c r="E20541" i="1" s="1"/>
  <c r="F20541" i="1" s="1"/>
  <c r="E20542" i="1" a="1"/>
  <c r="E20542" i="1" s="1"/>
  <c r="F20542" i="1" s="1"/>
  <c r="E20543" i="1" a="1"/>
  <c r="E20543" i="1" s="1"/>
  <c r="F20543" i="1" s="1"/>
  <c r="E20544" i="1" a="1"/>
  <c r="E20544" i="1" s="1"/>
  <c r="F20544" i="1" s="1"/>
  <c r="E20545" i="1" a="1"/>
  <c r="E20545" i="1" s="1"/>
  <c r="F20545" i="1" s="1"/>
  <c r="E20546" i="1" a="1"/>
  <c r="E20546" i="1" s="1"/>
  <c r="F20546" i="1" s="1"/>
  <c r="E20547" i="1" a="1"/>
  <c r="E20547" i="1" s="1"/>
  <c r="F20547" i="1" s="1"/>
  <c r="E20548" i="1" a="1"/>
  <c r="E20548" i="1" s="1"/>
  <c r="F20548" i="1" s="1"/>
  <c r="E20549" i="1" a="1"/>
  <c r="E20549" i="1" s="1"/>
  <c r="F20549" i="1" s="1"/>
  <c r="E20550" i="1" a="1"/>
  <c r="E20550" i="1" s="1"/>
  <c r="F20550" i="1" s="1"/>
  <c r="E20551" i="1" a="1"/>
  <c r="E20551" i="1" s="1"/>
  <c r="F20551" i="1" s="1"/>
  <c r="E20552" i="1" a="1"/>
  <c r="E20552" i="1" s="1"/>
  <c r="F20552" i="1" s="1"/>
  <c r="E20553" i="1" a="1"/>
  <c r="E20553" i="1" s="1"/>
  <c r="F20553" i="1" s="1"/>
  <c r="E20554" i="1" a="1"/>
  <c r="E20554" i="1" s="1"/>
  <c r="F20554" i="1" s="1"/>
  <c r="E20555" i="1" a="1"/>
  <c r="E20555" i="1" s="1"/>
  <c r="F20555" i="1" s="1"/>
  <c r="E20556" i="1" a="1"/>
  <c r="E20556" i="1" s="1"/>
  <c r="F20556" i="1" s="1"/>
  <c r="E20557" i="1" a="1"/>
  <c r="E20557" i="1" s="1"/>
  <c r="F20557" i="1" s="1"/>
  <c r="E20558" i="1" a="1"/>
  <c r="E20558" i="1" s="1"/>
  <c r="F20558" i="1" s="1"/>
  <c r="E20559" i="1" a="1"/>
  <c r="E20559" i="1" s="1"/>
  <c r="F20559" i="1" s="1"/>
  <c r="E20560" i="1" a="1"/>
  <c r="E20560" i="1" s="1"/>
  <c r="F20560" i="1" s="1"/>
  <c r="E20561" i="1" a="1"/>
  <c r="E20561" i="1" s="1"/>
  <c r="F20561" i="1" s="1"/>
  <c r="E20562" i="1" a="1"/>
  <c r="E20562" i="1" s="1"/>
  <c r="F20562" i="1" s="1"/>
  <c r="E20563" i="1" a="1"/>
  <c r="E20563" i="1" s="1"/>
  <c r="F20563" i="1" s="1"/>
  <c r="E20564" i="1" a="1"/>
  <c r="E20564" i="1" s="1"/>
  <c r="F20564" i="1" s="1"/>
  <c r="E20565" i="1" a="1"/>
  <c r="E20565" i="1" s="1"/>
  <c r="F20565" i="1" s="1"/>
  <c r="E20566" i="1" a="1"/>
  <c r="E20566" i="1" s="1"/>
  <c r="F20566" i="1" s="1"/>
  <c r="E20567" i="1" a="1"/>
  <c r="E20567" i="1" s="1"/>
  <c r="F20567" i="1" s="1"/>
  <c r="E20568" i="1" a="1"/>
  <c r="E20568" i="1" s="1"/>
  <c r="F20568" i="1" s="1"/>
  <c r="E20569" i="1" a="1"/>
  <c r="E20569" i="1" s="1"/>
  <c r="F20569" i="1" s="1"/>
  <c r="E20570" i="1" a="1"/>
  <c r="E20570" i="1" s="1"/>
  <c r="F20570" i="1" s="1"/>
  <c r="E20571" i="1" a="1"/>
  <c r="E20571" i="1" s="1"/>
  <c r="F20571" i="1" s="1"/>
  <c r="E20572" i="1" a="1"/>
  <c r="E20572" i="1" s="1"/>
  <c r="F20572" i="1" s="1"/>
  <c r="E20573" i="1" a="1"/>
  <c r="E20573" i="1" s="1"/>
  <c r="F20573" i="1" s="1"/>
  <c r="E20574" i="1" a="1"/>
  <c r="E20574" i="1" s="1"/>
  <c r="F20574" i="1" s="1"/>
  <c r="E20575" i="1" a="1"/>
  <c r="E20575" i="1" s="1"/>
  <c r="F20575" i="1" s="1"/>
  <c r="E20576" i="1" a="1"/>
  <c r="E20576" i="1" s="1"/>
  <c r="F20576" i="1" s="1"/>
  <c r="E20577" i="1" a="1"/>
  <c r="E20577" i="1" s="1"/>
  <c r="F20577" i="1" s="1"/>
  <c r="E20578" i="1" a="1"/>
  <c r="E20578" i="1" s="1"/>
  <c r="F20578" i="1" s="1"/>
  <c r="E20579" i="1" a="1"/>
  <c r="E20579" i="1" s="1"/>
  <c r="F20579" i="1" s="1"/>
  <c r="E20580" i="1" a="1"/>
  <c r="E20580" i="1" s="1"/>
  <c r="F20580" i="1" s="1"/>
  <c r="E20581" i="1" a="1"/>
  <c r="E20581" i="1" s="1"/>
  <c r="F20581" i="1" s="1"/>
  <c r="E20582" i="1" a="1"/>
  <c r="E20582" i="1" s="1"/>
  <c r="F20582" i="1" s="1"/>
  <c r="E20583" i="1" a="1"/>
  <c r="E20583" i="1" s="1"/>
  <c r="F20583" i="1" s="1"/>
  <c r="E20584" i="1" a="1"/>
  <c r="E20584" i="1" s="1"/>
  <c r="F20584" i="1" s="1"/>
  <c r="E20585" i="1" a="1"/>
  <c r="E20585" i="1" s="1"/>
  <c r="F20585" i="1" s="1"/>
  <c r="E20586" i="1" a="1"/>
  <c r="E20586" i="1" s="1"/>
  <c r="E20587" i="1" a="1"/>
  <c r="E20587" i="1" s="1"/>
  <c r="F20587" i="1" s="1"/>
  <c r="E20588" i="1" a="1"/>
  <c r="E20588" i="1" s="1"/>
  <c r="F20588" i="1" s="1"/>
  <c r="E20589" i="1" a="1"/>
  <c r="E20589" i="1" s="1"/>
  <c r="F20589" i="1" s="1"/>
  <c r="E20590" i="1" a="1"/>
  <c r="E20590" i="1" s="1"/>
  <c r="F20590" i="1" s="1"/>
  <c r="E20591" i="1" a="1"/>
  <c r="E20591" i="1" s="1"/>
  <c r="F20591" i="1" s="1"/>
  <c r="E20592" i="1" a="1"/>
  <c r="E20592" i="1" s="1"/>
  <c r="F20592" i="1" s="1"/>
  <c r="E20593" i="1" a="1"/>
  <c r="E20593" i="1" s="1"/>
  <c r="F20593" i="1" s="1"/>
  <c r="E20594" i="1" a="1"/>
  <c r="E20594" i="1" s="1"/>
  <c r="F20594" i="1" s="1"/>
  <c r="E20595" i="1" a="1"/>
  <c r="E20595" i="1" s="1"/>
  <c r="F20595" i="1" s="1"/>
  <c r="E20596" i="1" a="1"/>
  <c r="E20596" i="1" s="1"/>
  <c r="F20596" i="1" s="1"/>
  <c r="E20597" i="1" a="1"/>
  <c r="E20597" i="1" s="1"/>
  <c r="F20597" i="1" s="1"/>
  <c r="E20598" i="1" a="1"/>
  <c r="E20598" i="1" s="1"/>
  <c r="F20598" i="1" s="1"/>
  <c r="E20599" i="1" a="1"/>
  <c r="E20599" i="1" s="1"/>
  <c r="F20599" i="1" s="1"/>
  <c r="E20600" i="1" a="1"/>
  <c r="E20600" i="1" s="1"/>
  <c r="F20600" i="1" s="1"/>
  <c r="E20601" i="1" a="1"/>
  <c r="E20601" i="1" s="1"/>
  <c r="F20601" i="1" s="1"/>
  <c r="E20602" i="1" a="1"/>
  <c r="E20602" i="1" s="1"/>
  <c r="F20602" i="1" s="1"/>
  <c r="E20603" i="1" a="1"/>
  <c r="E20603" i="1" s="1"/>
  <c r="F20603" i="1" s="1"/>
  <c r="E20604" i="1" a="1"/>
  <c r="E20604" i="1" s="1"/>
  <c r="F20604" i="1" s="1"/>
  <c r="E20605" i="1" a="1"/>
  <c r="E20605" i="1" s="1"/>
  <c r="F20605" i="1" s="1"/>
  <c r="E20606" i="1" a="1"/>
  <c r="E20606" i="1" s="1"/>
  <c r="F20606" i="1" s="1"/>
  <c r="E20607" i="1" a="1"/>
  <c r="E20607" i="1" s="1"/>
  <c r="F20607" i="1" s="1"/>
  <c r="E20608" i="1" a="1"/>
  <c r="E20608" i="1" s="1"/>
  <c r="F20608" i="1" s="1"/>
  <c r="E20609" i="1" a="1"/>
  <c r="E20609" i="1" s="1"/>
  <c r="F20609" i="1" s="1"/>
  <c r="E20610" i="1" a="1"/>
  <c r="E20610" i="1" s="1"/>
  <c r="F20610" i="1" s="1"/>
  <c r="E20611" i="1" a="1"/>
  <c r="E20611" i="1" s="1"/>
  <c r="F20611" i="1" s="1"/>
  <c r="E20612" i="1" a="1"/>
  <c r="E20612" i="1" s="1"/>
  <c r="F20612" i="1" s="1"/>
  <c r="E20613" i="1" a="1"/>
  <c r="E20613" i="1" s="1"/>
  <c r="F20613" i="1" s="1"/>
  <c r="E20614" i="1" a="1"/>
  <c r="E20614" i="1" s="1"/>
  <c r="F20614" i="1" s="1"/>
  <c r="E20615" i="1" a="1"/>
  <c r="E20615" i="1" s="1"/>
  <c r="F20615" i="1" s="1"/>
  <c r="E20616" i="1" a="1"/>
  <c r="E20616" i="1" s="1"/>
  <c r="F20616" i="1" s="1"/>
  <c r="E20617" i="1" a="1"/>
  <c r="E20617" i="1" s="1"/>
  <c r="F20617" i="1" s="1"/>
  <c r="E20618" i="1" a="1"/>
  <c r="E20618" i="1" s="1"/>
  <c r="F20618" i="1" s="1"/>
  <c r="E20619" i="1" a="1"/>
  <c r="E20619" i="1" s="1"/>
  <c r="F20619" i="1" s="1"/>
  <c r="E20620" i="1" a="1"/>
  <c r="E20620" i="1" s="1"/>
  <c r="F20620" i="1" s="1"/>
  <c r="E20621" i="1" a="1"/>
  <c r="E20621" i="1" s="1"/>
  <c r="F20621" i="1" s="1"/>
  <c r="E20622" i="1" a="1"/>
  <c r="E20622" i="1" s="1"/>
  <c r="F20622" i="1" s="1"/>
  <c r="E20623" i="1" a="1"/>
  <c r="E20623" i="1" s="1"/>
  <c r="F20623" i="1" s="1"/>
  <c r="E20624" i="1" a="1"/>
  <c r="E20624" i="1" s="1"/>
  <c r="F20624" i="1" s="1"/>
  <c r="E20625" i="1" a="1"/>
  <c r="E20625" i="1" s="1"/>
  <c r="F20625" i="1" s="1"/>
  <c r="E20626" i="1" a="1"/>
  <c r="E20626" i="1" s="1"/>
  <c r="F20626" i="1" s="1"/>
  <c r="E20627" i="1" a="1"/>
  <c r="E20627" i="1" s="1"/>
  <c r="F20627" i="1" s="1"/>
  <c r="E20628" i="1" a="1"/>
  <c r="E20628" i="1" s="1"/>
  <c r="F20628" i="1" s="1"/>
  <c r="E20629" i="1" a="1"/>
  <c r="E20629" i="1" s="1"/>
  <c r="F20629" i="1" s="1"/>
  <c r="E20630" i="1" a="1"/>
  <c r="E20630" i="1" s="1"/>
  <c r="F20630" i="1" s="1"/>
  <c r="E20631" i="1" a="1"/>
  <c r="E20631" i="1" s="1"/>
  <c r="F20631" i="1" s="1"/>
  <c r="E20632" i="1" a="1"/>
  <c r="E20632" i="1" s="1"/>
  <c r="F20632" i="1" s="1"/>
  <c r="E20633" i="1" a="1"/>
  <c r="E20633" i="1" s="1"/>
  <c r="F20633" i="1" s="1"/>
  <c r="E20634" i="1" a="1"/>
  <c r="E20634" i="1" s="1"/>
  <c r="F20634" i="1" s="1"/>
  <c r="E20635" i="1" a="1"/>
  <c r="E20635" i="1" s="1"/>
  <c r="F20635" i="1" s="1"/>
  <c r="E20636" i="1" a="1"/>
  <c r="E20636" i="1" s="1"/>
  <c r="F20636" i="1" s="1"/>
  <c r="E20637" i="1" a="1"/>
  <c r="E20637" i="1" s="1"/>
  <c r="F20637" i="1" s="1"/>
  <c r="E20638" i="1" a="1"/>
  <c r="E20638" i="1" s="1"/>
  <c r="F20638" i="1" s="1"/>
  <c r="E20639" i="1" a="1"/>
  <c r="E20639" i="1" s="1"/>
  <c r="F20639" i="1" s="1"/>
  <c r="E20640" i="1" a="1"/>
  <c r="E20640" i="1" s="1"/>
  <c r="F20640" i="1" s="1"/>
  <c r="E20641" i="1" a="1"/>
  <c r="E20641" i="1" s="1"/>
  <c r="F20641" i="1" s="1"/>
  <c r="E20642" i="1" a="1"/>
  <c r="E20642" i="1" s="1"/>
  <c r="F20642" i="1" s="1"/>
  <c r="E20643" i="1" a="1"/>
  <c r="E20643" i="1" s="1"/>
  <c r="F20643" i="1" s="1"/>
  <c r="E20644" i="1" a="1"/>
  <c r="E20644" i="1" s="1"/>
  <c r="F20644" i="1" s="1"/>
  <c r="E20645" i="1" a="1"/>
  <c r="E20645" i="1" s="1"/>
  <c r="F20645" i="1" s="1"/>
  <c r="E20646" i="1" a="1"/>
  <c r="E20646" i="1" s="1"/>
  <c r="F20646" i="1" s="1"/>
  <c r="E20647" i="1" a="1"/>
  <c r="E20647" i="1" s="1"/>
  <c r="F20647" i="1" s="1"/>
  <c r="E20648" i="1" a="1"/>
  <c r="E20648" i="1" s="1"/>
  <c r="F20648" i="1" s="1"/>
  <c r="E20649" i="1" a="1"/>
  <c r="E20649" i="1" s="1"/>
  <c r="F20649" i="1" s="1"/>
  <c r="E20650" i="1" a="1"/>
  <c r="E20650" i="1" s="1"/>
  <c r="F20650" i="1" s="1"/>
  <c r="E20651" i="1" a="1"/>
  <c r="E20651" i="1" s="1"/>
  <c r="F20651" i="1" s="1"/>
  <c r="E20652" i="1" a="1"/>
  <c r="E20652" i="1" s="1"/>
  <c r="F20652" i="1" s="1"/>
  <c r="E20653" i="1" a="1"/>
  <c r="E20653" i="1" s="1"/>
  <c r="F20653" i="1" s="1"/>
  <c r="E20654" i="1" a="1"/>
  <c r="E20654" i="1" s="1"/>
  <c r="F20654" i="1" s="1"/>
  <c r="E20655" i="1" a="1"/>
  <c r="E20655" i="1" s="1"/>
  <c r="F20655" i="1" s="1"/>
  <c r="E20656" i="1" a="1"/>
  <c r="E20656" i="1" s="1"/>
  <c r="F20656" i="1" s="1"/>
  <c r="E20657" i="1" a="1"/>
  <c r="E20657" i="1" s="1"/>
  <c r="F20657" i="1" s="1"/>
  <c r="E20658" i="1" a="1"/>
  <c r="E20658" i="1" s="1"/>
  <c r="F20658" i="1" s="1"/>
  <c r="E20659" i="1" a="1"/>
  <c r="E20659" i="1" s="1"/>
  <c r="F20659" i="1" s="1"/>
  <c r="E20660" i="1" a="1"/>
  <c r="E20660" i="1" s="1"/>
  <c r="F20660" i="1" s="1"/>
  <c r="E20661" i="1" a="1"/>
  <c r="E20661" i="1" s="1"/>
  <c r="F20661" i="1" s="1"/>
  <c r="E20662" i="1" a="1"/>
  <c r="E20662" i="1" s="1"/>
  <c r="F20662" i="1" s="1"/>
  <c r="E20663" i="1" a="1"/>
  <c r="E20663" i="1" s="1"/>
  <c r="F20663" i="1" s="1"/>
  <c r="E20664" i="1" a="1"/>
  <c r="E20664" i="1" s="1"/>
  <c r="F20664" i="1" s="1"/>
  <c r="E20665" i="1" a="1"/>
  <c r="E20665" i="1" s="1"/>
  <c r="F20665" i="1" s="1"/>
  <c r="E20666" i="1" a="1"/>
  <c r="E20666" i="1" s="1"/>
  <c r="F20666" i="1" s="1"/>
  <c r="E20667" i="1" a="1"/>
  <c r="E20667" i="1" s="1"/>
  <c r="F20667" i="1" s="1"/>
  <c r="E20668" i="1" a="1"/>
  <c r="E20668" i="1" s="1"/>
  <c r="F20668" i="1" s="1"/>
  <c r="E20669" i="1" a="1"/>
  <c r="E20669" i="1" s="1"/>
  <c r="F20669" i="1" s="1"/>
  <c r="E20670" i="1" a="1"/>
  <c r="E20670" i="1" s="1"/>
  <c r="F20670" i="1" s="1"/>
  <c r="E20671" i="1" a="1"/>
  <c r="E20671" i="1" s="1"/>
  <c r="F20671" i="1" s="1"/>
  <c r="E20672" i="1" a="1"/>
  <c r="E20672" i="1" s="1"/>
  <c r="E20673" i="1" a="1"/>
  <c r="E20673" i="1" s="1"/>
  <c r="F20673" i="1" s="1"/>
  <c r="E20674" i="1" a="1"/>
  <c r="E20674" i="1" s="1"/>
  <c r="F20674" i="1" s="1"/>
  <c r="E20675" i="1" a="1"/>
  <c r="E20675" i="1" s="1"/>
  <c r="F20675" i="1" s="1"/>
  <c r="E20676" i="1" a="1"/>
  <c r="E20676" i="1" s="1"/>
  <c r="F20676" i="1" s="1"/>
  <c r="E20677" i="1" a="1"/>
  <c r="E20677" i="1" s="1"/>
  <c r="F20677" i="1" s="1"/>
  <c r="E20678" i="1" a="1"/>
  <c r="E20678" i="1" s="1"/>
  <c r="F20678" i="1" s="1"/>
  <c r="E20679" i="1" a="1"/>
  <c r="E20679" i="1" s="1"/>
  <c r="F20679" i="1" s="1"/>
  <c r="E20680" i="1" a="1"/>
  <c r="E20680" i="1" s="1"/>
  <c r="F20680" i="1" s="1"/>
  <c r="E20681" i="1" a="1"/>
  <c r="E20681" i="1" s="1"/>
  <c r="F20681" i="1" s="1"/>
  <c r="E20682" i="1" a="1"/>
  <c r="E20682" i="1" s="1"/>
  <c r="F20682" i="1" s="1"/>
  <c r="E20683" i="1" a="1"/>
  <c r="E20683" i="1" s="1"/>
  <c r="F20683" i="1" s="1"/>
  <c r="E20684" i="1" a="1"/>
  <c r="E20684" i="1" s="1"/>
  <c r="F20684" i="1" s="1"/>
  <c r="E20685" i="1" a="1"/>
  <c r="E20685" i="1" s="1"/>
  <c r="F20685" i="1" s="1"/>
  <c r="E20686" i="1" a="1"/>
  <c r="E20686" i="1" s="1"/>
  <c r="F20686" i="1" s="1"/>
  <c r="E20687" i="1" a="1"/>
  <c r="E20687" i="1" s="1"/>
  <c r="F20687" i="1" s="1"/>
  <c r="E20688" i="1" a="1"/>
  <c r="E20688" i="1" s="1"/>
  <c r="F20688" i="1" s="1"/>
  <c r="E20689" i="1" a="1"/>
  <c r="E20689" i="1" s="1"/>
  <c r="F20689" i="1" s="1"/>
  <c r="E20690" i="1" a="1"/>
  <c r="E20690" i="1" s="1"/>
  <c r="F20690" i="1" s="1"/>
  <c r="E20691" i="1" a="1"/>
  <c r="E20691" i="1" s="1"/>
  <c r="F20691" i="1" s="1"/>
  <c r="E20692" i="1" a="1"/>
  <c r="E20692" i="1" s="1"/>
  <c r="F20692" i="1" s="1"/>
  <c r="E20693" i="1" a="1"/>
  <c r="E20693" i="1" s="1"/>
  <c r="F20693" i="1" s="1"/>
  <c r="E20694" i="1" a="1"/>
  <c r="E20694" i="1" s="1"/>
  <c r="F20694" i="1" s="1"/>
  <c r="E20695" i="1" a="1"/>
  <c r="E20695" i="1" s="1"/>
  <c r="F20695" i="1" s="1"/>
  <c r="E20696" i="1" a="1"/>
  <c r="E20696" i="1" s="1"/>
  <c r="F20696" i="1" s="1"/>
  <c r="E20697" i="1" a="1"/>
  <c r="E20697" i="1" s="1"/>
  <c r="F20697" i="1" s="1"/>
  <c r="E20698" i="1" a="1"/>
  <c r="E20698" i="1" s="1"/>
  <c r="F20698" i="1" s="1"/>
  <c r="E20699" i="1" a="1"/>
  <c r="E20699" i="1" s="1"/>
  <c r="F20699" i="1" s="1"/>
  <c r="E20700" i="1" a="1"/>
  <c r="E20700" i="1" s="1"/>
  <c r="F20700" i="1" s="1"/>
  <c r="E20701" i="1" a="1"/>
  <c r="E20701" i="1" s="1"/>
  <c r="F20701" i="1" s="1"/>
  <c r="E20702" i="1" a="1"/>
  <c r="E20702" i="1" s="1"/>
  <c r="F20702" i="1" s="1"/>
  <c r="E20703" i="1" a="1"/>
  <c r="E20703" i="1" s="1"/>
  <c r="F20703" i="1" s="1"/>
  <c r="E20704" i="1" a="1"/>
  <c r="E20704" i="1" s="1"/>
  <c r="F20704" i="1" s="1"/>
  <c r="E20705" i="1" a="1"/>
  <c r="E20705" i="1" s="1"/>
  <c r="F20705" i="1" s="1"/>
  <c r="E20706" i="1" a="1"/>
  <c r="E20706" i="1" s="1"/>
  <c r="F20706" i="1" s="1"/>
  <c r="E20707" i="1" a="1"/>
  <c r="E20707" i="1" s="1"/>
  <c r="F20707" i="1" s="1"/>
  <c r="E20708" i="1" a="1"/>
  <c r="E20708" i="1" s="1"/>
  <c r="F20708" i="1" s="1"/>
  <c r="E20709" i="1" a="1"/>
  <c r="E20709" i="1" s="1"/>
  <c r="F20709" i="1" s="1"/>
  <c r="E20710" i="1" a="1"/>
  <c r="E20710" i="1" s="1"/>
  <c r="F20710" i="1" s="1"/>
  <c r="E20711" i="1" a="1"/>
  <c r="E20711" i="1" s="1"/>
  <c r="F20711" i="1" s="1"/>
  <c r="E20712" i="1" a="1"/>
  <c r="E20712" i="1" s="1"/>
  <c r="F20712" i="1" s="1"/>
  <c r="E20713" i="1" a="1"/>
  <c r="E20713" i="1" s="1"/>
  <c r="F20713" i="1" s="1"/>
  <c r="E20714" i="1" a="1"/>
  <c r="E20714" i="1" s="1"/>
  <c r="F20714" i="1" s="1"/>
  <c r="E20715" i="1" a="1"/>
  <c r="E20715" i="1" s="1"/>
  <c r="E20716" i="1" a="1"/>
  <c r="E20716" i="1" s="1"/>
  <c r="F20716" i="1" s="1"/>
  <c r="E20717" i="1" a="1"/>
  <c r="E20717" i="1" s="1"/>
  <c r="F20717" i="1" s="1"/>
  <c r="E20718" i="1" a="1"/>
  <c r="E20718" i="1" s="1"/>
  <c r="F20718" i="1" s="1"/>
  <c r="E20719" i="1" a="1"/>
  <c r="E20719" i="1" s="1"/>
  <c r="F20719" i="1" s="1"/>
  <c r="E20720" i="1" a="1"/>
  <c r="E20720" i="1" s="1"/>
  <c r="F20720" i="1" s="1"/>
  <c r="E20721" i="1" a="1"/>
  <c r="E20721" i="1" s="1"/>
  <c r="F20721" i="1" s="1"/>
  <c r="E20722" i="1" a="1"/>
  <c r="E20722" i="1" s="1"/>
  <c r="F20722" i="1" s="1"/>
  <c r="E20723" i="1" a="1"/>
  <c r="E20723" i="1" s="1"/>
  <c r="F20723" i="1" s="1"/>
  <c r="E20724" i="1" a="1"/>
  <c r="E20724" i="1" s="1"/>
  <c r="F20724" i="1" s="1"/>
  <c r="E20725" i="1" a="1"/>
  <c r="E20725" i="1" s="1"/>
  <c r="F20725" i="1" s="1"/>
  <c r="E20726" i="1" a="1"/>
  <c r="E20726" i="1" s="1"/>
  <c r="F20726" i="1" s="1"/>
  <c r="E20727" i="1" a="1"/>
  <c r="E20727" i="1" s="1"/>
  <c r="F20727" i="1" s="1"/>
  <c r="E20728" i="1" a="1"/>
  <c r="E20728" i="1" s="1"/>
  <c r="F20728" i="1" s="1"/>
  <c r="E20729" i="1" a="1"/>
  <c r="E20729" i="1" s="1"/>
  <c r="F20729" i="1" s="1"/>
  <c r="E20730" i="1" a="1"/>
  <c r="E20730" i="1" s="1"/>
  <c r="F20730" i="1" s="1"/>
  <c r="E20731" i="1" a="1"/>
  <c r="E20731" i="1" s="1"/>
  <c r="F20731" i="1" s="1"/>
  <c r="E20732" i="1" a="1"/>
  <c r="E20732" i="1" s="1"/>
  <c r="F20732" i="1" s="1"/>
  <c r="E20733" i="1" a="1"/>
  <c r="E20733" i="1" s="1"/>
  <c r="F20733" i="1" s="1"/>
  <c r="E20734" i="1" a="1"/>
  <c r="E20734" i="1" s="1"/>
  <c r="F20734" i="1" s="1"/>
  <c r="E20735" i="1" a="1"/>
  <c r="E20735" i="1" s="1"/>
  <c r="F20735" i="1" s="1"/>
  <c r="E20736" i="1" a="1"/>
  <c r="E20736" i="1" s="1"/>
  <c r="F20736" i="1" s="1"/>
  <c r="E20737" i="1" a="1"/>
  <c r="E20737" i="1" s="1"/>
  <c r="F20737" i="1" s="1"/>
  <c r="E20738" i="1" a="1"/>
  <c r="E20738" i="1" s="1"/>
  <c r="F20738" i="1" s="1"/>
  <c r="E20739" i="1" a="1"/>
  <c r="E20739" i="1" s="1"/>
  <c r="F20739" i="1" s="1"/>
  <c r="E20740" i="1" a="1"/>
  <c r="E20740" i="1" s="1"/>
  <c r="F20740" i="1" s="1"/>
  <c r="E20741" i="1" a="1"/>
  <c r="E20741" i="1" s="1"/>
  <c r="F20741" i="1" s="1"/>
  <c r="E20742" i="1" a="1"/>
  <c r="E20742" i="1" s="1"/>
  <c r="F20742" i="1" s="1"/>
  <c r="E20743" i="1" a="1"/>
  <c r="E20743" i="1" s="1"/>
  <c r="F20743" i="1" s="1"/>
  <c r="E20744" i="1" a="1"/>
  <c r="E20744" i="1" s="1"/>
  <c r="F20744" i="1" s="1"/>
  <c r="E20745" i="1" a="1"/>
  <c r="E20745" i="1" s="1"/>
  <c r="F20745" i="1" s="1"/>
  <c r="E20746" i="1" a="1"/>
  <c r="E20746" i="1" s="1"/>
  <c r="F20746" i="1" s="1"/>
  <c r="E20747" i="1" a="1"/>
  <c r="E20747" i="1" s="1"/>
  <c r="F20747" i="1" s="1"/>
  <c r="E20748" i="1" a="1"/>
  <c r="E20748" i="1" s="1"/>
  <c r="F20748" i="1" s="1"/>
  <c r="E20749" i="1" a="1"/>
  <c r="E20749" i="1" s="1"/>
  <c r="F20749" i="1" s="1"/>
  <c r="E20750" i="1" a="1"/>
  <c r="E20750" i="1" s="1"/>
  <c r="F20750" i="1" s="1"/>
  <c r="E20751" i="1" a="1"/>
  <c r="E20751" i="1" s="1"/>
  <c r="F20751" i="1" s="1"/>
  <c r="E20752" i="1" a="1"/>
  <c r="E20752" i="1" s="1"/>
  <c r="F20752" i="1" s="1"/>
  <c r="E20753" i="1" a="1"/>
  <c r="E20753" i="1" s="1"/>
  <c r="F20753" i="1" s="1"/>
  <c r="E20754" i="1" a="1"/>
  <c r="E20754" i="1" s="1"/>
  <c r="F20754" i="1" s="1"/>
  <c r="E20755" i="1" a="1"/>
  <c r="E20755" i="1" s="1"/>
  <c r="F20755" i="1" s="1"/>
  <c r="E20756" i="1" a="1"/>
  <c r="E20756" i="1" s="1"/>
  <c r="F20756" i="1" s="1"/>
  <c r="E20757" i="1" a="1"/>
  <c r="E20757" i="1" s="1"/>
  <c r="F20757" i="1" s="1"/>
  <c r="E20758" i="1" a="1"/>
  <c r="E20758" i="1" s="1"/>
  <c r="E20759" i="1" a="1"/>
  <c r="E20759" i="1" s="1"/>
  <c r="F20759" i="1" s="1"/>
  <c r="E20760" i="1" a="1"/>
  <c r="E20760" i="1" s="1"/>
  <c r="F20760" i="1" s="1"/>
  <c r="E20761" i="1" a="1"/>
  <c r="E20761" i="1" s="1"/>
  <c r="F20761" i="1" s="1"/>
  <c r="E20762" i="1" a="1"/>
  <c r="E20762" i="1" s="1"/>
  <c r="F20762" i="1" s="1"/>
  <c r="E20763" i="1" a="1"/>
  <c r="E20763" i="1" s="1"/>
  <c r="F20763" i="1" s="1"/>
  <c r="E20764" i="1" a="1"/>
  <c r="E20764" i="1" s="1"/>
  <c r="F20764" i="1" s="1"/>
  <c r="E20765" i="1" a="1"/>
  <c r="E20765" i="1" s="1"/>
  <c r="F20765" i="1" s="1"/>
  <c r="E20766" i="1" a="1"/>
  <c r="E20766" i="1" s="1"/>
  <c r="F20766" i="1" s="1"/>
  <c r="E20767" i="1" a="1"/>
  <c r="E20767" i="1" s="1"/>
  <c r="F20767" i="1" s="1"/>
  <c r="E20768" i="1" a="1"/>
  <c r="E20768" i="1" s="1"/>
  <c r="F20768" i="1" s="1"/>
  <c r="E20769" i="1" a="1"/>
  <c r="E20769" i="1" s="1"/>
  <c r="F20769" i="1" s="1"/>
  <c r="E20770" i="1" a="1"/>
  <c r="E20770" i="1" s="1"/>
  <c r="F20770" i="1" s="1"/>
  <c r="E20771" i="1" a="1"/>
  <c r="E20771" i="1" s="1"/>
  <c r="F20771" i="1" s="1"/>
  <c r="E20772" i="1" a="1"/>
  <c r="E20772" i="1" s="1"/>
  <c r="F20772" i="1" s="1"/>
  <c r="E20773" i="1" a="1"/>
  <c r="E20773" i="1" s="1"/>
  <c r="F20773" i="1" s="1"/>
  <c r="E20774" i="1" a="1"/>
  <c r="E20774" i="1" s="1"/>
  <c r="F20774" i="1" s="1"/>
  <c r="E20775" i="1" a="1"/>
  <c r="E20775" i="1" s="1"/>
  <c r="F20775" i="1" s="1"/>
  <c r="E20776" i="1" a="1"/>
  <c r="E20776" i="1" s="1"/>
  <c r="F20776" i="1" s="1"/>
  <c r="E20777" i="1" a="1"/>
  <c r="E20777" i="1" s="1"/>
  <c r="F20777" i="1" s="1"/>
  <c r="E20778" i="1" a="1"/>
  <c r="E20778" i="1" s="1"/>
  <c r="F20778" i="1" s="1"/>
  <c r="E20779" i="1" a="1"/>
  <c r="E20779" i="1" s="1"/>
  <c r="F20779" i="1" s="1"/>
  <c r="E20780" i="1" a="1"/>
  <c r="E20780" i="1" s="1"/>
  <c r="F20780" i="1" s="1"/>
  <c r="E20781" i="1" a="1"/>
  <c r="E20781" i="1" s="1"/>
  <c r="F20781" i="1" s="1"/>
  <c r="E20782" i="1" a="1"/>
  <c r="E20782" i="1" s="1"/>
  <c r="F20782" i="1" s="1"/>
  <c r="E20783" i="1" a="1"/>
  <c r="E20783" i="1" s="1"/>
  <c r="F20783" i="1" s="1"/>
  <c r="E20784" i="1" a="1"/>
  <c r="E20784" i="1" s="1"/>
  <c r="F20784" i="1" s="1"/>
  <c r="E20785" i="1" a="1"/>
  <c r="E20785" i="1" s="1"/>
  <c r="F20785" i="1" s="1"/>
  <c r="E20786" i="1" a="1"/>
  <c r="E20786" i="1" s="1"/>
  <c r="F20786" i="1" s="1"/>
  <c r="E20787" i="1" a="1"/>
  <c r="E20787" i="1" s="1"/>
  <c r="F20787" i="1" s="1"/>
  <c r="E20788" i="1" a="1"/>
  <c r="E20788" i="1" s="1"/>
  <c r="F20788" i="1" s="1"/>
  <c r="E20789" i="1" a="1"/>
  <c r="E20789" i="1" s="1"/>
  <c r="F20789" i="1" s="1"/>
  <c r="E20790" i="1" a="1"/>
  <c r="E20790" i="1" s="1"/>
  <c r="F20790" i="1" s="1"/>
  <c r="E20791" i="1" a="1"/>
  <c r="E20791" i="1" s="1"/>
  <c r="F20791" i="1" s="1"/>
  <c r="E20792" i="1" a="1"/>
  <c r="E20792" i="1" s="1"/>
  <c r="F20792" i="1" s="1"/>
  <c r="E20793" i="1" a="1"/>
  <c r="E20793" i="1" s="1"/>
  <c r="F20793" i="1" s="1"/>
  <c r="E20794" i="1" a="1"/>
  <c r="E20794" i="1" s="1"/>
  <c r="F20794" i="1" s="1"/>
  <c r="E20795" i="1" a="1"/>
  <c r="E20795" i="1" s="1"/>
  <c r="F20795" i="1" s="1"/>
  <c r="E20796" i="1" a="1"/>
  <c r="E20796" i="1" s="1"/>
  <c r="F20796" i="1" s="1"/>
  <c r="E20797" i="1" a="1"/>
  <c r="E20797" i="1" s="1"/>
  <c r="F20797" i="1" s="1"/>
  <c r="E20798" i="1" a="1"/>
  <c r="E20798" i="1" s="1"/>
  <c r="F20798" i="1" s="1"/>
  <c r="E20799" i="1" a="1"/>
  <c r="E20799" i="1" s="1"/>
  <c r="F20799" i="1" s="1"/>
  <c r="E20800" i="1" a="1"/>
  <c r="E20800" i="1" s="1"/>
  <c r="F20800" i="1" s="1"/>
  <c r="E20801" i="1" a="1"/>
  <c r="E20801" i="1" s="1"/>
  <c r="F20801" i="1" s="1"/>
  <c r="E20802" i="1" a="1"/>
  <c r="E20802" i="1" s="1"/>
  <c r="F20802" i="1" s="1"/>
  <c r="E20803" i="1" a="1"/>
  <c r="E20803" i="1" s="1"/>
  <c r="F20803" i="1" s="1"/>
  <c r="E20804" i="1" a="1"/>
  <c r="E20804" i="1" s="1"/>
  <c r="F20804" i="1" s="1"/>
  <c r="E20805" i="1" a="1"/>
  <c r="E20805" i="1" s="1"/>
  <c r="F20805" i="1" s="1"/>
  <c r="E20806" i="1" a="1"/>
  <c r="E20806" i="1" s="1"/>
  <c r="F20806" i="1" s="1"/>
  <c r="E20807" i="1" a="1"/>
  <c r="E20807" i="1" s="1"/>
  <c r="E20808" i="1" a="1"/>
  <c r="E20808" i="1" s="1"/>
  <c r="F20808" i="1" s="1"/>
  <c r="E20809" i="1" a="1"/>
  <c r="E20809" i="1" s="1"/>
  <c r="F20809" i="1" s="1"/>
  <c r="E20810" i="1" a="1"/>
  <c r="E20810" i="1" s="1"/>
  <c r="F20810" i="1" s="1"/>
  <c r="E20811" i="1" a="1"/>
  <c r="E20811" i="1" s="1"/>
  <c r="F20811" i="1" s="1"/>
  <c r="E20812" i="1" a="1"/>
  <c r="E20812" i="1" s="1"/>
  <c r="F20812" i="1" s="1"/>
  <c r="E20813" i="1" a="1"/>
  <c r="E20813" i="1" s="1"/>
  <c r="F20813" i="1" s="1"/>
  <c r="E20814" i="1" a="1"/>
  <c r="E20814" i="1" s="1"/>
  <c r="F20814" i="1" s="1"/>
  <c r="E20815" i="1" a="1"/>
  <c r="E20815" i="1" s="1"/>
  <c r="F20815" i="1" s="1"/>
  <c r="E20816" i="1" a="1"/>
  <c r="E20816" i="1" s="1"/>
  <c r="F20816" i="1" s="1"/>
  <c r="E20817" i="1" a="1"/>
  <c r="E20817" i="1" s="1"/>
  <c r="F20817" i="1" s="1"/>
  <c r="E20818" i="1" a="1"/>
  <c r="E20818" i="1" s="1"/>
  <c r="F20818" i="1" s="1"/>
  <c r="E20819" i="1" a="1"/>
  <c r="E20819" i="1" s="1"/>
  <c r="F20819" i="1" s="1"/>
  <c r="E20820" i="1" a="1"/>
  <c r="E20820" i="1" s="1"/>
  <c r="F20820" i="1" s="1"/>
  <c r="E20821" i="1" a="1"/>
  <c r="E20821" i="1" s="1"/>
  <c r="F20821" i="1" s="1"/>
  <c r="E20822" i="1" a="1"/>
  <c r="E20822" i="1" s="1"/>
  <c r="F20822" i="1" s="1"/>
  <c r="E20823" i="1" a="1"/>
  <c r="E20823" i="1" s="1"/>
  <c r="F20823" i="1" s="1"/>
  <c r="E20824" i="1" a="1"/>
  <c r="E20824" i="1" s="1"/>
  <c r="F20824" i="1" s="1"/>
  <c r="E20825" i="1" a="1"/>
  <c r="E20825" i="1" s="1"/>
  <c r="F20825" i="1" s="1"/>
  <c r="E20826" i="1" a="1"/>
  <c r="E20826" i="1" s="1"/>
  <c r="F20826" i="1" s="1"/>
  <c r="E20827" i="1" a="1"/>
  <c r="E20827" i="1" s="1"/>
  <c r="F20827" i="1" s="1"/>
  <c r="E20828" i="1" a="1"/>
  <c r="E20828" i="1" s="1"/>
  <c r="F20828" i="1" s="1"/>
  <c r="E20829" i="1" a="1"/>
  <c r="E20829" i="1" s="1"/>
  <c r="F20829" i="1" s="1"/>
  <c r="E20830" i="1" a="1"/>
  <c r="E20830" i="1" s="1"/>
  <c r="F20830" i="1" s="1"/>
  <c r="E20831" i="1" a="1"/>
  <c r="E20831" i="1" s="1"/>
  <c r="F20831" i="1" s="1"/>
  <c r="E20832" i="1" a="1"/>
  <c r="E20832" i="1" s="1"/>
  <c r="F20832" i="1" s="1"/>
  <c r="E20833" i="1" a="1"/>
  <c r="E20833" i="1" s="1"/>
  <c r="F20833" i="1" s="1"/>
  <c r="E20834" i="1" a="1"/>
  <c r="E20834" i="1" s="1"/>
  <c r="F20834" i="1" s="1"/>
  <c r="E20835" i="1" a="1"/>
  <c r="E20835" i="1" s="1"/>
  <c r="F20835" i="1" s="1"/>
  <c r="E20836" i="1" a="1"/>
  <c r="E20836" i="1" s="1"/>
  <c r="F20836" i="1" s="1"/>
  <c r="E20837" i="1" a="1"/>
  <c r="E20837" i="1" s="1"/>
  <c r="F20837" i="1" s="1"/>
  <c r="E20838" i="1" a="1"/>
  <c r="E20838" i="1" s="1"/>
  <c r="F20838" i="1" s="1"/>
  <c r="E20839" i="1" a="1"/>
  <c r="E20839" i="1" s="1"/>
  <c r="F20839" i="1" s="1"/>
  <c r="E20840" i="1" a="1"/>
  <c r="E20840" i="1" s="1"/>
  <c r="F20840" i="1" s="1"/>
  <c r="E20841" i="1" a="1"/>
  <c r="E20841" i="1" s="1"/>
  <c r="F20841" i="1" s="1"/>
  <c r="E20842" i="1" a="1"/>
  <c r="E20842" i="1" s="1"/>
  <c r="F20842" i="1" s="1"/>
  <c r="E20843" i="1" a="1"/>
  <c r="E20843" i="1" s="1"/>
  <c r="F20843" i="1" s="1"/>
  <c r="E20844" i="1" a="1"/>
  <c r="E20844" i="1" s="1"/>
  <c r="F20844" i="1" s="1"/>
  <c r="E20845" i="1" a="1"/>
  <c r="E20845" i="1" s="1"/>
  <c r="F20845" i="1" s="1"/>
  <c r="E20846" i="1" a="1"/>
  <c r="E20846" i="1" s="1"/>
  <c r="F20846" i="1" s="1"/>
  <c r="E20847" i="1" a="1"/>
  <c r="E20847" i="1" s="1"/>
  <c r="F20847" i="1" s="1"/>
  <c r="E20848" i="1" a="1"/>
  <c r="E20848" i="1" s="1"/>
  <c r="F20848" i="1" s="1"/>
  <c r="E20849" i="1" a="1"/>
  <c r="E20849" i="1" s="1"/>
  <c r="E20850" i="1" a="1"/>
  <c r="E20850" i="1" s="1"/>
  <c r="F20850" i="1" s="1"/>
  <c r="E20851" i="1" a="1"/>
  <c r="E20851" i="1" s="1"/>
  <c r="F20851" i="1" s="1"/>
  <c r="E20852" i="1" a="1"/>
  <c r="E20852" i="1" s="1"/>
  <c r="F20852" i="1" s="1"/>
  <c r="E20853" i="1" a="1"/>
  <c r="E20853" i="1" s="1"/>
  <c r="F20853" i="1" s="1"/>
  <c r="E20854" i="1" a="1"/>
  <c r="E20854" i="1" s="1"/>
  <c r="F20854" i="1" s="1"/>
  <c r="E20855" i="1" a="1"/>
  <c r="E20855" i="1" s="1"/>
  <c r="F20855" i="1" s="1"/>
  <c r="E20856" i="1" a="1"/>
  <c r="E20856" i="1" s="1"/>
  <c r="F20856" i="1" s="1"/>
  <c r="E20857" i="1" a="1"/>
  <c r="E20857" i="1" s="1"/>
  <c r="F20857" i="1" s="1"/>
  <c r="E20858" i="1" a="1"/>
  <c r="E20858" i="1" s="1"/>
  <c r="F20858" i="1" s="1"/>
  <c r="E20859" i="1" a="1"/>
  <c r="E20859" i="1" s="1"/>
  <c r="F20859" i="1" s="1"/>
  <c r="E20860" i="1" a="1"/>
  <c r="E20860" i="1" s="1"/>
  <c r="F20860" i="1" s="1"/>
  <c r="E20861" i="1" a="1"/>
  <c r="E20861" i="1" s="1"/>
  <c r="F20861" i="1" s="1"/>
  <c r="E20862" i="1" a="1"/>
  <c r="E20862" i="1" s="1"/>
  <c r="F20862" i="1" s="1"/>
  <c r="E20863" i="1" a="1"/>
  <c r="E20863" i="1" s="1"/>
  <c r="F20863" i="1" s="1"/>
  <c r="E20864" i="1" a="1"/>
  <c r="E20864" i="1" s="1"/>
  <c r="F20864" i="1" s="1"/>
  <c r="E20865" i="1" a="1"/>
  <c r="E20865" i="1" s="1"/>
  <c r="F20865" i="1" s="1"/>
  <c r="E20866" i="1" a="1"/>
  <c r="E20866" i="1" s="1"/>
  <c r="F20866" i="1" s="1"/>
  <c r="E20867" i="1" a="1"/>
  <c r="E20867" i="1" s="1"/>
  <c r="F20867" i="1" s="1"/>
  <c r="E20868" i="1" a="1"/>
  <c r="E20868" i="1" s="1"/>
  <c r="F20868" i="1" s="1"/>
  <c r="E20869" i="1" a="1"/>
  <c r="E20869" i="1" s="1"/>
  <c r="F20869" i="1" s="1"/>
  <c r="E20870" i="1" a="1"/>
  <c r="E20870" i="1" s="1"/>
  <c r="F20870" i="1" s="1"/>
  <c r="E20871" i="1" a="1"/>
  <c r="E20871" i="1" s="1"/>
  <c r="F20871" i="1" s="1"/>
  <c r="E20872" i="1" a="1"/>
  <c r="E20872" i="1" s="1"/>
  <c r="F20872" i="1" s="1"/>
  <c r="E20873" i="1" a="1"/>
  <c r="E20873" i="1" s="1"/>
  <c r="F20873" i="1" s="1"/>
  <c r="E20874" i="1" a="1"/>
  <c r="E20874" i="1" s="1"/>
  <c r="F20874" i="1" s="1"/>
  <c r="E20875" i="1" a="1"/>
  <c r="E20875" i="1" s="1"/>
  <c r="F20875" i="1" s="1"/>
  <c r="E20876" i="1" a="1"/>
  <c r="E20876" i="1" s="1"/>
  <c r="F20876" i="1" s="1"/>
  <c r="E20877" i="1" a="1"/>
  <c r="E20877" i="1" s="1"/>
  <c r="F20877" i="1" s="1"/>
  <c r="E20878" i="1" a="1"/>
  <c r="E20878" i="1" s="1"/>
  <c r="F20878" i="1" s="1"/>
  <c r="E20879" i="1" a="1"/>
  <c r="E20879" i="1" s="1"/>
  <c r="F20879" i="1" s="1"/>
  <c r="E20880" i="1" a="1"/>
  <c r="E20880" i="1" s="1"/>
  <c r="F20880" i="1" s="1"/>
  <c r="E20881" i="1" a="1"/>
  <c r="E20881" i="1" s="1"/>
  <c r="F20881" i="1" s="1"/>
  <c r="E20882" i="1" a="1"/>
  <c r="E20882" i="1" s="1"/>
  <c r="F20882" i="1" s="1"/>
  <c r="E20883" i="1" a="1"/>
  <c r="E20883" i="1" s="1"/>
  <c r="F20883" i="1" s="1"/>
  <c r="E20884" i="1" a="1"/>
  <c r="E20884" i="1"/>
  <c r="F20884" i="1" s="1"/>
  <c r="E20885" i="1" a="1"/>
  <c r="E20885" i="1" s="1"/>
  <c r="F20885" i="1" s="1"/>
  <c r="E20886" i="1" a="1"/>
  <c r="E20886" i="1" s="1"/>
  <c r="F20886" i="1" s="1"/>
  <c r="E20887" i="1" a="1"/>
  <c r="E20887" i="1" s="1"/>
  <c r="F20887" i="1" s="1"/>
  <c r="E20888" i="1" a="1"/>
  <c r="E20888" i="1" s="1"/>
  <c r="F20888" i="1" s="1"/>
  <c r="E20889" i="1" a="1"/>
  <c r="E20889" i="1" s="1"/>
  <c r="F20889" i="1" s="1"/>
  <c r="E20890" i="1" a="1"/>
  <c r="E20890" i="1" s="1"/>
  <c r="F20890" i="1" s="1"/>
  <c r="E20891" i="1" a="1"/>
  <c r="E20891" i="1" s="1"/>
  <c r="F20891" i="1" s="1"/>
  <c r="E20892" i="1" a="1"/>
  <c r="E20892" i="1" s="1"/>
  <c r="F20892" i="1" s="1"/>
  <c r="E20893" i="1" a="1"/>
  <c r="E20893" i="1" s="1"/>
  <c r="E20894" i="1" a="1"/>
  <c r="E20894" i="1" s="1"/>
  <c r="F20894" i="1" s="1"/>
  <c r="E20895" i="1" a="1"/>
  <c r="E20895" i="1" s="1"/>
  <c r="F20895" i="1" s="1"/>
  <c r="E20896" i="1" a="1"/>
  <c r="E20896" i="1" s="1"/>
  <c r="F20896" i="1" s="1"/>
  <c r="E20897" i="1" a="1"/>
  <c r="E20897" i="1" s="1"/>
  <c r="F20897" i="1" s="1"/>
  <c r="E20898" i="1" a="1"/>
  <c r="E20898" i="1" s="1"/>
  <c r="F20898" i="1" s="1"/>
  <c r="E20899" i="1" a="1"/>
  <c r="E20899" i="1" s="1"/>
  <c r="F20899" i="1" s="1"/>
  <c r="E20900" i="1" a="1"/>
  <c r="E20900" i="1"/>
  <c r="F20900" i="1" s="1"/>
  <c r="E20901" i="1" a="1"/>
  <c r="E20901" i="1" s="1"/>
  <c r="F20901" i="1" s="1"/>
  <c r="E20902" i="1" a="1"/>
  <c r="E20902" i="1" s="1"/>
  <c r="F20902" i="1" s="1"/>
  <c r="E20903" i="1" a="1"/>
  <c r="E20903" i="1" s="1"/>
  <c r="F20903" i="1" s="1"/>
  <c r="E20904" i="1" a="1"/>
  <c r="E20904" i="1" s="1"/>
  <c r="F20904" i="1" s="1"/>
  <c r="E20905" i="1" a="1"/>
  <c r="E20905" i="1" s="1"/>
  <c r="F20905" i="1" s="1"/>
  <c r="E20906" i="1" a="1"/>
  <c r="E20906" i="1" s="1"/>
  <c r="F20906" i="1" s="1"/>
  <c r="E20907" i="1" a="1"/>
  <c r="E20907" i="1" s="1"/>
  <c r="F20907" i="1" s="1"/>
  <c r="E20908" i="1" a="1"/>
  <c r="E20908" i="1" s="1"/>
  <c r="F20908" i="1" s="1"/>
  <c r="E20909" i="1" a="1"/>
  <c r="E20909" i="1" s="1"/>
  <c r="F20909" i="1" s="1"/>
  <c r="E20910" i="1" a="1"/>
  <c r="E20910" i="1" s="1"/>
  <c r="F20910" i="1" s="1"/>
  <c r="E20911" i="1" a="1"/>
  <c r="E20911" i="1" s="1"/>
  <c r="F20911" i="1" s="1"/>
  <c r="E20912" i="1" a="1"/>
  <c r="E20912" i="1" s="1"/>
  <c r="F20912" i="1" s="1"/>
  <c r="E20913" i="1" a="1"/>
  <c r="E20913" i="1" s="1"/>
  <c r="F20913" i="1" s="1"/>
  <c r="E20914" i="1" a="1"/>
  <c r="E20914" i="1" s="1"/>
  <c r="F20914" i="1" s="1"/>
  <c r="E20915" i="1" a="1"/>
  <c r="E20915" i="1" s="1"/>
  <c r="F20915" i="1" s="1"/>
  <c r="E20916" i="1" a="1"/>
  <c r="E20916" i="1" s="1"/>
  <c r="F20916" i="1" s="1"/>
  <c r="E20917" i="1" a="1"/>
  <c r="E20917" i="1" s="1"/>
  <c r="F20917" i="1" s="1"/>
  <c r="E20918" i="1" a="1"/>
  <c r="E20918" i="1" s="1"/>
  <c r="F20918" i="1" s="1"/>
  <c r="E20919" i="1" a="1"/>
  <c r="E20919" i="1" s="1"/>
  <c r="F20919" i="1" s="1"/>
  <c r="E20920" i="1" a="1"/>
  <c r="E20920" i="1" s="1"/>
  <c r="F20920" i="1" s="1"/>
  <c r="E20921" i="1" a="1"/>
  <c r="E20921" i="1" s="1"/>
  <c r="F20921" i="1" s="1"/>
  <c r="E20922" i="1" a="1"/>
  <c r="E20922" i="1" s="1"/>
  <c r="F20922" i="1" s="1"/>
  <c r="E20923" i="1" a="1"/>
  <c r="E20923" i="1" s="1"/>
  <c r="F20923" i="1" s="1"/>
  <c r="E20924" i="1" a="1"/>
  <c r="E20924" i="1" s="1"/>
  <c r="F20924" i="1" s="1"/>
  <c r="E20925" i="1" a="1"/>
  <c r="E20925" i="1" s="1"/>
  <c r="F20925" i="1" s="1"/>
  <c r="E20926" i="1" a="1"/>
  <c r="E20926" i="1" s="1"/>
  <c r="F20926" i="1" s="1"/>
  <c r="E20927" i="1" a="1"/>
  <c r="E20927" i="1" s="1"/>
  <c r="F20927" i="1" s="1"/>
  <c r="E20928" i="1" a="1"/>
  <c r="E20928" i="1" s="1"/>
  <c r="F20928" i="1" s="1"/>
  <c r="E20929" i="1" a="1"/>
  <c r="E20929" i="1" s="1"/>
  <c r="F20929" i="1" s="1"/>
  <c r="E20930" i="1" a="1"/>
  <c r="E20930" i="1" s="1"/>
  <c r="F20930" i="1" s="1"/>
  <c r="E20931" i="1" a="1"/>
  <c r="E20931" i="1" s="1"/>
  <c r="F20931" i="1" s="1"/>
  <c r="E20932" i="1" a="1"/>
  <c r="E20932" i="1" s="1"/>
  <c r="F20932" i="1" s="1"/>
  <c r="E20933" i="1" a="1"/>
  <c r="E20933" i="1" s="1"/>
  <c r="F20933" i="1" s="1"/>
  <c r="E20934" i="1" a="1"/>
  <c r="E20934" i="1" s="1"/>
  <c r="F20934" i="1" s="1"/>
  <c r="E20935" i="1" a="1"/>
  <c r="E20935" i="1" s="1"/>
  <c r="F20935" i="1" s="1"/>
  <c r="E20936" i="1" a="1"/>
  <c r="E20936" i="1" s="1"/>
  <c r="E20937" i="1" a="1"/>
  <c r="E20937" i="1" s="1"/>
  <c r="F20937" i="1" s="1"/>
  <c r="E20938" i="1" a="1"/>
  <c r="E20938" i="1" s="1"/>
  <c r="F20938" i="1" s="1"/>
  <c r="E20939" i="1" a="1"/>
  <c r="E20939" i="1" s="1"/>
  <c r="F20939" i="1" s="1"/>
  <c r="E20940" i="1" a="1"/>
  <c r="E20940" i="1" s="1"/>
  <c r="F20940" i="1" s="1"/>
  <c r="E20941" i="1" a="1"/>
  <c r="E20941" i="1" s="1"/>
  <c r="F20941" i="1" s="1"/>
  <c r="E20942" i="1" a="1"/>
  <c r="E20942" i="1" s="1"/>
  <c r="F20942" i="1" s="1"/>
  <c r="E20943" i="1" a="1"/>
  <c r="E20943" i="1" s="1"/>
  <c r="F20943" i="1" s="1"/>
  <c r="E20944" i="1" a="1"/>
  <c r="E20944" i="1" s="1"/>
  <c r="F20944" i="1" s="1"/>
  <c r="E20945" i="1" a="1"/>
  <c r="E20945" i="1" s="1"/>
  <c r="F20945" i="1" s="1"/>
  <c r="E20946" i="1" a="1"/>
  <c r="E20946" i="1" s="1"/>
  <c r="F20946" i="1" s="1"/>
  <c r="E20947" i="1" a="1"/>
  <c r="E20947" i="1" s="1"/>
  <c r="F20947" i="1" s="1"/>
  <c r="E20948" i="1" a="1"/>
  <c r="E20948" i="1" s="1"/>
  <c r="F20948" i="1" s="1"/>
  <c r="E20949" i="1" a="1"/>
  <c r="E20949" i="1" s="1"/>
  <c r="F20949" i="1" s="1"/>
  <c r="E20950" i="1" a="1"/>
  <c r="E20950" i="1" s="1"/>
  <c r="F20950" i="1" s="1"/>
  <c r="E20951" i="1" a="1"/>
  <c r="E20951" i="1" s="1"/>
  <c r="F20951" i="1" s="1"/>
  <c r="E20952" i="1" a="1"/>
  <c r="E20952" i="1" s="1"/>
  <c r="F20952" i="1" s="1"/>
  <c r="E20953" i="1" a="1"/>
  <c r="E20953" i="1" s="1"/>
  <c r="F20953" i="1" s="1"/>
  <c r="E20954" i="1" a="1"/>
  <c r="E20954" i="1" s="1"/>
  <c r="F20954" i="1" s="1"/>
  <c r="E20955" i="1" a="1"/>
  <c r="E20955" i="1" s="1"/>
  <c r="F20955" i="1" s="1"/>
  <c r="E20956" i="1" a="1"/>
  <c r="E20956" i="1" s="1"/>
  <c r="F20956" i="1" s="1"/>
  <c r="E20957" i="1" a="1"/>
  <c r="E20957" i="1" s="1"/>
  <c r="F20957" i="1" s="1"/>
  <c r="E20958" i="1" a="1"/>
  <c r="E20958" i="1" s="1"/>
  <c r="F20958" i="1" s="1"/>
  <c r="E20959" i="1" a="1"/>
  <c r="E20959" i="1" s="1"/>
  <c r="F20959" i="1" s="1"/>
  <c r="E20960" i="1" a="1"/>
  <c r="E20960" i="1" s="1"/>
  <c r="F20960" i="1" s="1"/>
  <c r="E20961" i="1" a="1"/>
  <c r="E20961" i="1" s="1"/>
  <c r="F20961" i="1" s="1"/>
  <c r="E20962" i="1" a="1"/>
  <c r="E20962" i="1" s="1"/>
  <c r="F20962" i="1" s="1"/>
  <c r="E20963" i="1" a="1"/>
  <c r="E20963" i="1" s="1"/>
  <c r="F20963" i="1" s="1"/>
  <c r="E20964" i="1" a="1"/>
  <c r="E20964" i="1" s="1"/>
  <c r="F20964" i="1" s="1"/>
  <c r="E20965" i="1" a="1"/>
  <c r="E20965" i="1" s="1"/>
  <c r="F20965" i="1" s="1"/>
  <c r="E20966" i="1" a="1"/>
  <c r="E20966" i="1" s="1"/>
  <c r="F20966" i="1" s="1"/>
  <c r="E20967" i="1" a="1"/>
  <c r="E20967" i="1" s="1"/>
  <c r="F20967" i="1" s="1"/>
  <c r="E20968" i="1" a="1"/>
  <c r="E20968" i="1" s="1"/>
  <c r="F20968" i="1" s="1"/>
  <c r="E20969" i="1" a="1"/>
  <c r="E20969" i="1" s="1"/>
  <c r="F20969" i="1" s="1"/>
  <c r="E20970" i="1" a="1"/>
  <c r="E20970" i="1" s="1"/>
  <c r="F20970" i="1" s="1"/>
  <c r="E20971" i="1" a="1"/>
  <c r="E20971" i="1" s="1"/>
  <c r="F20971" i="1" s="1"/>
  <c r="E20972" i="1" a="1"/>
  <c r="E20972" i="1" s="1"/>
  <c r="F20972" i="1" s="1"/>
  <c r="E20973" i="1" a="1"/>
  <c r="E20973" i="1" s="1"/>
  <c r="F20973" i="1" s="1"/>
  <c r="E20974" i="1" a="1"/>
  <c r="E20974" i="1" s="1"/>
  <c r="F20974" i="1" s="1"/>
  <c r="E20975" i="1" a="1"/>
  <c r="E20975" i="1" s="1"/>
  <c r="F20975" i="1" s="1"/>
  <c r="E20976" i="1" a="1"/>
  <c r="E20976" i="1" s="1"/>
  <c r="F20976" i="1" s="1"/>
  <c r="E20977" i="1" a="1"/>
  <c r="E20977" i="1" s="1"/>
  <c r="F20977" i="1" s="1"/>
  <c r="E20978" i="1" a="1"/>
  <c r="E20978" i="1" s="1"/>
  <c r="F20978" i="1" s="1"/>
  <c r="E20979" i="1" a="1"/>
  <c r="E20979" i="1" s="1"/>
  <c r="F20979" i="1" s="1"/>
  <c r="E20980" i="1" a="1"/>
  <c r="E20980" i="1" s="1"/>
  <c r="F20980" i="1" s="1"/>
  <c r="E20981" i="1" a="1"/>
  <c r="E20981" i="1" s="1"/>
  <c r="F20981" i="1" s="1"/>
  <c r="E20982" i="1" a="1"/>
  <c r="E20982" i="1" s="1"/>
  <c r="F20982" i="1" s="1"/>
  <c r="E20983" i="1" a="1"/>
  <c r="E20983" i="1" s="1"/>
  <c r="F20983" i="1" s="1"/>
  <c r="E20984" i="1" a="1"/>
  <c r="E20984" i="1" s="1"/>
  <c r="F20984" i="1" s="1"/>
  <c r="E20985" i="1" a="1"/>
  <c r="E20985" i="1" s="1"/>
  <c r="F20985" i="1" s="1"/>
  <c r="E20986" i="1" a="1"/>
  <c r="E20986" i="1" s="1"/>
  <c r="F20986" i="1" s="1"/>
  <c r="E20987" i="1" a="1"/>
  <c r="E20987" i="1" s="1"/>
  <c r="F20987" i="1" s="1"/>
  <c r="E20988" i="1" a="1"/>
  <c r="E20988" i="1" s="1"/>
  <c r="F20988" i="1" s="1"/>
  <c r="E20989" i="1" a="1"/>
  <c r="E20989" i="1" s="1"/>
  <c r="F20989" i="1" s="1"/>
  <c r="E20990" i="1" a="1"/>
  <c r="E20990" i="1" s="1"/>
  <c r="F20990" i="1" s="1"/>
  <c r="E20991" i="1" a="1"/>
  <c r="E20991" i="1" s="1"/>
  <c r="F20991" i="1" s="1"/>
  <c r="E20992" i="1" a="1"/>
  <c r="E20992" i="1" s="1"/>
  <c r="F20992" i="1" s="1"/>
  <c r="E20993" i="1" a="1"/>
  <c r="E20993" i="1" s="1"/>
  <c r="F20993" i="1" s="1"/>
  <c r="E20994" i="1" a="1"/>
  <c r="E20994" i="1" s="1"/>
  <c r="F20994" i="1" s="1"/>
  <c r="E20995" i="1" a="1"/>
  <c r="E20995" i="1" s="1"/>
  <c r="F20995" i="1" s="1"/>
  <c r="E20996" i="1" a="1"/>
  <c r="E20996" i="1" s="1"/>
  <c r="F20996" i="1" s="1"/>
  <c r="E20997" i="1" a="1"/>
  <c r="E20997" i="1" s="1"/>
  <c r="F20997" i="1" s="1"/>
  <c r="E20998" i="1" a="1"/>
  <c r="E20998" i="1" s="1"/>
  <c r="F20998" i="1" s="1"/>
  <c r="E20999" i="1" a="1"/>
  <c r="E20999" i="1" s="1"/>
  <c r="F20999" i="1" s="1"/>
  <c r="E21000" i="1" a="1"/>
  <c r="E21000" i="1" s="1"/>
  <c r="F21000" i="1" s="1"/>
  <c r="E21001" i="1" a="1"/>
  <c r="E21001" i="1" s="1"/>
  <c r="F21001" i="1" s="1"/>
  <c r="E21002" i="1" a="1"/>
  <c r="E21002" i="1" s="1"/>
  <c r="F21002" i="1" s="1"/>
  <c r="E21003" i="1" a="1"/>
  <c r="E21003" i="1" s="1"/>
  <c r="F21003" i="1" s="1"/>
  <c r="E21004" i="1" a="1"/>
  <c r="E21004" i="1" s="1"/>
  <c r="F21004" i="1" s="1"/>
  <c r="E21005" i="1" a="1"/>
  <c r="E21005" i="1" s="1"/>
  <c r="F21005" i="1" s="1"/>
  <c r="E21006" i="1" a="1"/>
  <c r="E21006" i="1" s="1"/>
  <c r="F21006" i="1" s="1"/>
  <c r="E21007" i="1" a="1"/>
  <c r="E21007" i="1" s="1"/>
  <c r="F21007" i="1" s="1"/>
  <c r="E21008" i="1" a="1"/>
  <c r="E21008" i="1" s="1"/>
  <c r="F21008" i="1" s="1"/>
  <c r="E21009" i="1" a="1"/>
  <c r="E21009" i="1" s="1"/>
  <c r="F21009" i="1" s="1"/>
  <c r="E21010" i="1" a="1"/>
  <c r="E21010" i="1" s="1"/>
  <c r="F21010" i="1" s="1"/>
  <c r="E21011" i="1" a="1"/>
  <c r="E21011" i="1" s="1"/>
  <c r="F21011" i="1" s="1"/>
  <c r="E21012" i="1" a="1"/>
  <c r="E21012" i="1" s="1"/>
  <c r="F21012" i="1" s="1"/>
  <c r="E21013" i="1" a="1"/>
  <c r="E21013" i="1" s="1"/>
  <c r="F21013" i="1" s="1"/>
  <c r="E21014" i="1" a="1"/>
  <c r="E21014" i="1" s="1"/>
  <c r="F21014" i="1" s="1"/>
  <c r="E21015" i="1" a="1"/>
  <c r="E21015" i="1" s="1"/>
  <c r="F21015" i="1" s="1"/>
  <c r="E21016" i="1" a="1"/>
  <c r="E21016" i="1" s="1"/>
  <c r="F21016" i="1" s="1"/>
  <c r="E21017" i="1" a="1"/>
  <c r="E21017" i="1" s="1"/>
  <c r="F21017" i="1" s="1"/>
  <c r="E21018" i="1" a="1"/>
  <c r="E21018" i="1" s="1"/>
  <c r="F21018" i="1" s="1"/>
  <c r="E21019" i="1" a="1"/>
  <c r="E21019" i="1" s="1"/>
  <c r="F21019" i="1" s="1"/>
  <c r="E21020" i="1" a="1"/>
  <c r="E21020" i="1" s="1"/>
  <c r="F21020" i="1" s="1"/>
  <c r="E21021" i="1" a="1"/>
  <c r="E21021" i="1" s="1"/>
  <c r="F21021" i="1" s="1"/>
  <c r="E21022" i="1" a="1"/>
  <c r="E21022" i="1" s="1"/>
  <c r="F21022" i="1" s="1"/>
  <c r="E21023" i="1" a="1"/>
  <c r="E21023" i="1" s="1"/>
  <c r="F21023" i="1" s="1"/>
  <c r="E21024" i="1" a="1"/>
  <c r="E21024" i="1" s="1"/>
  <c r="F21024" i="1" s="1"/>
  <c r="E21025" i="1" a="1"/>
  <c r="E21025" i="1" s="1"/>
  <c r="F21025" i="1" s="1"/>
  <c r="E21026" i="1" a="1"/>
  <c r="E21026" i="1" s="1"/>
  <c r="F21026" i="1" s="1"/>
  <c r="E21027" i="1" a="1"/>
  <c r="E21027" i="1" s="1"/>
  <c r="F21027" i="1" s="1"/>
  <c r="E21028" i="1" a="1"/>
  <c r="E21028" i="1" s="1"/>
  <c r="E21029" i="1" a="1"/>
  <c r="E21029" i="1" s="1"/>
  <c r="F21029" i="1" s="1"/>
  <c r="E21030" i="1" a="1"/>
  <c r="E21030" i="1" s="1"/>
  <c r="F21030" i="1" s="1"/>
  <c r="E21031" i="1" a="1"/>
  <c r="E21031" i="1" s="1"/>
  <c r="F21031" i="1" s="1"/>
  <c r="E21032" i="1" a="1"/>
  <c r="E21032" i="1" s="1"/>
  <c r="F21032" i="1" s="1"/>
  <c r="E21033" i="1" a="1"/>
  <c r="E21033" i="1" s="1"/>
  <c r="F21033" i="1" s="1"/>
  <c r="E21034" i="1" a="1"/>
  <c r="E21034" i="1" s="1"/>
  <c r="F21034" i="1" s="1"/>
  <c r="E21035" i="1" a="1"/>
  <c r="E21035" i="1" s="1"/>
  <c r="F21035" i="1" s="1"/>
  <c r="E21036" i="1" a="1"/>
  <c r="E21036" i="1" s="1"/>
  <c r="F21036" i="1" s="1"/>
  <c r="E21037" i="1" a="1"/>
  <c r="E21037" i="1" s="1"/>
  <c r="F21037" i="1" s="1"/>
  <c r="E21038" i="1" a="1"/>
  <c r="E21038" i="1" s="1"/>
  <c r="F21038" i="1" s="1"/>
  <c r="E21039" i="1" a="1"/>
  <c r="E21039" i="1" s="1"/>
  <c r="F21039" i="1" s="1"/>
  <c r="E21040" i="1" a="1"/>
  <c r="E21040" i="1" s="1"/>
  <c r="F21040" i="1" s="1"/>
  <c r="E21041" i="1" a="1"/>
  <c r="E21041" i="1" s="1"/>
  <c r="F21041" i="1" s="1"/>
  <c r="E21042" i="1" a="1"/>
  <c r="E21042" i="1" s="1"/>
  <c r="F21042" i="1" s="1"/>
  <c r="E21043" i="1" a="1"/>
  <c r="E21043" i="1" s="1"/>
  <c r="F21043" i="1" s="1"/>
  <c r="E21044" i="1" a="1"/>
  <c r="E21044" i="1" s="1"/>
  <c r="F21044" i="1" s="1"/>
  <c r="E21045" i="1" a="1"/>
  <c r="E21045" i="1" s="1"/>
  <c r="F21045" i="1" s="1"/>
  <c r="E21046" i="1" a="1"/>
  <c r="E21046" i="1" s="1"/>
  <c r="F21046" i="1" s="1"/>
  <c r="E21047" i="1" a="1"/>
  <c r="E21047" i="1" s="1"/>
  <c r="F21047" i="1" s="1"/>
  <c r="E21048" i="1" a="1"/>
  <c r="E21048" i="1" s="1"/>
  <c r="F21048" i="1" s="1"/>
  <c r="E21049" i="1" a="1"/>
  <c r="E21049" i="1" s="1"/>
  <c r="F21049" i="1" s="1"/>
  <c r="E21050" i="1" a="1"/>
  <c r="E21050" i="1" s="1"/>
  <c r="F21050" i="1" s="1"/>
  <c r="E21051" i="1" a="1"/>
  <c r="E21051" i="1" s="1"/>
  <c r="F21051" i="1" s="1"/>
  <c r="E21052" i="1" a="1"/>
  <c r="E21052" i="1" s="1"/>
  <c r="F21052" i="1" s="1"/>
  <c r="E21053" i="1" a="1"/>
  <c r="E21053" i="1" s="1"/>
  <c r="F21053" i="1" s="1"/>
  <c r="E21054" i="1" a="1"/>
  <c r="E21054" i="1" s="1"/>
  <c r="F21054" i="1" s="1"/>
  <c r="E21055" i="1" a="1"/>
  <c r="E21055" i="1" s="1"/>
  <c r="F21055" i="1" s="1"/>
  <c r="E21056" i="1" a="1"/>
  <c r="E21056" i="1" s="1"/>
  <c r="F21056" i="1" s="1"/>
  <c r="E21057" i="1" a="1"/>
  <c r="E21057" i="1" s="1"/>
  <c r="F21057" i="1" s="1"/>
  <c r="E21058" i="1" a="1"/>
  <c r="E21058" i="1" s="1"/>
  <c r="F21058" i="1" s="1"/>
  <c r="E21059" i="1" a="1"/>
  <c r="E21059" i="1" s="1"/>
  <c r="F21059" i="1" s="1"/>
  <c r="E21060" i="1" a="1"/>
  <c r="E21060" i="1" s="1"/>
  <c r="F21060" i="1" s="1"/>
  <c r="E21061" i="1" a="1"/>
  <c r="E21061" i="1" s="1"/>
  <c r="F21061" i="1" s="1"/>
  <c r="E21062" i="1" a="1"/>
  <c r="E21062" i="1"/>
  <c r="F21062" i="1" s="1"/>
  <c r="E21063" i="1" a="1"/>
  <c r="E21063" i="1" s="1"/>
  <c r="F21063" i="1" s="1"/>
  <c r="E21064" i="1" a="1"/>
  <c r="E21064" i="1" s="1"/>
  <c r="F21064" i="1" s="1"/>
  <c r="E21065" i="1" a="1"/>
  <c r="E21065" i="1" s="1"/>
  <c r="F21065" i="1" s="1"/>
  <c r="E21066" i="1" a="1"/>
  <c r="E21066" i="1" s="1"/>
  <c r="F21066" i="1" s="1"/>
  <c r="E21067" i="1" a="1"/>
  <c r="E21067" i="1" s="1"/>
  <c r="F21067" i="1" s="1"/>
  <c r="E21068" i="1" a="1"/>
  <c r="E21068" i="1" s="1"/>
  <c r="F21068" i="1" s="1"/>
  <c r="E21069" i="1" a="1"/>
  <c r="E21069" i="1" s="1"/>
  <c r="F21069" i="1" s="1"/>
  <c r="E21070" i="1" a="1"/>
  <c r="E21070" i="1" s="1"/>
  <c r="F21070" i="1" s="1"/>
  <c r="E21071" i="1" a="1"/>
  <c r="E21071" i="1" s="1"/>
  <c r="F21071" i="1" s="1"/>
  <c r="E21072" i="1" a="1"/>
  <c r="E21072" i="1" s="1"/>
  <c r="E21073" i="1" a="1"/>
  <c r="E21073" i="1" s="1"/>
  <c r="F21073" i="1" s="1"/>
  <c r="E21074" i="1" a="1"/>
  <c r="E21074" i="1" s="1"/>
  <c r="F21074" i="1" s="1"/>
  <c r="E21075" i="1" a="1"/>
  <c r="E21075" i="1" s="1"/>
  <c r="F21075" i="1" s="1"/>
  <c r="E21076" i="1" a="1"/>
  <c r="E21076" i="1" s="1"/>
  <c r="F21076" i="1" s="1"/>
  <c r="E21077" i="1" a="1"/>
  <c r="E21077" i="1" s="1"/>
  <c r="F21077" i="1" s="1"/>
  <c r="E21078" i="1" a="1"/>
  <c r="E21078" i="1" s="1"/>
  <c r="F21078" i="1" s="1"/>
  <c r="E21079" i="1" a="1"/>
  <c r="E21079" i="1" s="1"/>
  <c r="F21079" i="1" s="1"/>
  <c r="E21080" i="1" a="1"/>
  <c r="E21080" i="1" s="1"/>
  <c r="F21080" i="1" s="1"/>
  <c r="E21081" i="1" a="1"/>
  <c r="E21081" i="1" s="1"/>
  <c r="F21081" i="1" s="1"/>
  <c r="E21082" i="1" a="1"/>
  <c r="E21082" i="1" s="1"/>
  <c r="F21082" i="1" s="1"/>
  <c r="E21083" i="1" a="1"/>
  <c r="E21083" i="1" s="1"/>
  <c r="F21083" i="1" s="1"/>
  <c r="E21084" i="1" a="1"/>
  <c r="E21084" i="1" s="1"/>
  <c r="F21084" i="1" s="1"/>
  <c r="E21085" i="1" a="1"/>
  <c r="E21085" i="1" s="1"/>
  <c r="F21085" i="1" s="1"/>
  <c r="E21086" i="1" a="1"/>
  <c r="E21086" i="1" s="1"/>
  <c r="F21086" i="1" s="1"/>
  <c r="E21087" i="1" a="1"/>
  <c r="E21087" i="1" s="1"/>
  <c r="F21087" i="1" s="1"/>
  <c r="E21088" i="1" a="1"/>
  <c r="E21088" i="1" s="1"/>
  <c r="F21088" i="1" s="1"/>
  <c r="E21089" i="1" a="1"/>
  <c r="E21089" i="1" s="1"/>
  <c r="F21089" i="1" s="1"/>
  <c r="E21090" i="1" a="1"/>
  <c r="E21090" i="1" s="1"/>
  <c r="F21090" i="1" s="1"/>
  <c r="E21091" i="1" a="1"/>
  <c r="E21091" i="1" s="1"/>
  <c r="F21091" i="1" s="1"/>
  <c r="E21092" i="1" a="1"/>
  <c r="E21092" i="1" s="1"/>
  <c r="F21092" i="1" s="1"/>
  <c r="E21093" i="1" a="1"/>
  <c r="E21093" i="1" s="1"/>
  <c r="F21093" i="1" s="1"/>
  <c r="E21094" i="1" a="1"/>
  <c r="E21094" i="1" s="1"/>
  <c r="F21094" i="1" s="1"/>
  <c r="E21095" i="1" a="1"/>
  <c r="E21095" i="1" s="1"/>
  <c r="F21095" i="1" s="1"/>
  <c r="E21096" i="1" a="1"/>
  <c r="E21096" i="1" s="1"/>
  <c r="F21096" i="1" s="1"/>
  <c r="E21097" i="1" a="1"/>
  <c r="E21097" i="1" s="1"/>
  <c r="F21097" i="1" s="1"/>
  <c r="E21098" i="1" a="1"/>
  <c r="E21098" i="1" s="1"/>
  <c r="F21098" i="1" s="1"/>
  <c r="E21099" i="1" a="1"/>
  <c r="E21099" i="1" s="1"/>
  <c r="F21099" i="1" s="1"/>
  <c r="E21100" i="1" a="1"/>
  <c r="E21100" i="1" s="1"/>
  <c r="F21100" i="1" s="1"/>
  <c r="E21101" i="1" a="1"/>
  <c r="E21101" i="1" s="1"/>
  <c r="F21101" i="1" s="1"/>
  <c r="E21102" i="1" a="1"/>
  <c r="E21102" i="1" s="1"/>
  <c r="F21102" i="1" s="1"/>
  <c r="E21103" i="1" a="1"/>
  <c r="E21103" i="1" s="1"/>
  <c r="F21103" i="1" s="1"/>
  <c r="E21104" i="1" a="1"/>
  <c r="E21104" i="1" s="1"/>
  <c r="F21104" i="1" s="1"/>
  <c r="E21105" i="1" a="1"/>
  <c r="E21105" i="1" s="1"/>
  <c r="F21105" i="1" s="1"/>
  <c r="E21106" i="1" a="1"/>
  <c r="E21106" i="1" s="1"/>
  <c r="F21106" i="1" s="1"/>
  <c r="E21107" i="1" a="1"/>
  <c r="E21107" i="1" s="1"/>
  <c r="F21107" i="1" s="1"/>
  <c r="E21108" i="1" a="1"/>
  <c r="E21108" i="1" s="1"/>
  <c r="F21108" i="1" s="1"/>
  <c r="E21109" i="1" a="1"/>
  <c r="E21109" i="1" s="1"/>
  <c r="F21109" i="1" s="1"/>
  <c r="E21110" i="1" a="1"/>
  <c r="E21110" i="1" s="1"/>
  <c r="F21110" i="1" s="1"/>
  <c r="E21111" i="1" a="1"/>
  <c r="E21111" i="1" s="1"/>
  <c r="F21111" i="1" s="1"/>
  <c r="E21112" i="1" a="1"/>
  <c r="E21112" i="1" s="1"/>
  <c r="F21112" i="1" s="1"/>
  <c r="E21113" i="1" a="1"/>
  <c r="E21113" i="1" s="1"/>
  <c r="F21113" i="1" s="1"/>
  <c r="E21114" i="1" a="1"/>
  <c r="E21114" i="1" s="1"/>
  <c r="F21114" i="1" s="1"/>
  <c r="E21115" i="1" a="1"/>
  <c r="E21115" i="1" s="1"/>
  <c r="E21116" i="1" a="1"/>
  <c r="E21116" i="1" s="1"/>
  <c r="F21116" i="1" s="1"/>
  <c r="E21117" i="1" a="1"/>
  <c r="E21117" i="1" s="1"/>
  <c r="F21117" i="1" s="1"/>
  <c r="E21118" i="1" a="1"/>
  <c r="E21118" i="1" s="1"/>
  <c r="F21118" i="1" s="1"/>
  <c r="E21119" i="1" a="1"/>
  <c r="E21119" i="1" s="1"/>
  <c r="F21119" i="1" s="1"/>
  <c r="E21120" i="1" a="1"/>
  <c r="E21120" i="1" s="1"/>
  <c r="F21120" i="1" s="1"/>
  <c r="E21121" i="1" a="1"/>
  <c r="E21121" i="1" s="1"/>
  <c r="F21121" i="1" s="1"/>
  <c r="E21122" i="1" a="1"/>
  <c r="E21122" i="1" s="1"/>
  <c r="F21122" i="1" s="1"/>
  <c r="E21123" i="1" a="1"/>
  <c r="E21123" i="1" s="1"/>
  <c r="F21123" i="1" s="1"/>
  <c r="E21124" i="1" a="1"/>
  <c r="E21124" i="1" s="1"/>
  <c r="F21124" i="1" s="1"/>
  <c r="E21125" i="1" a="1"/>
  <c r="E21125" i="1" s="1"/>
  <c r="F21125" i="1" s="1"/>
  <c r="E21126" i="1" a="1"/>
  <c r="E21126" i="1" s="1"/>
  <c r="F21126" i="1" s="1"/>
  <c r="E21127" i="1" a="1"/>
  <c r="E21127" i="1" s="1"/>
  <c r="F21127" i="1" s="1"/>
  <c r="E21128" i="1" a="1"/>
  <c r="E21128" i="1" s="1"/>
  <c r="F21128" i="1" s="1"/>
  <c r="E21129" i="1" a="1"/>
  <c r="E21129" i="1" s="1"/>
  <c r="F21129" i="1" s="1"/>
  <c r="E21130" i="1" a="1"/>
  <c r="E21130" i="1" s="1"/>
  <c r="F21130" i="1" s="1"/>
  <c r="E21131" i="1" a="1"/>
  <c r="E21131" i="1" s="1"/>
  <c r="F21131" i="1" s="1"/>
  <c r="E21132" i="1" a="1"/>
  <c r="E21132" i="1" s="1"/>
  <c r="F21132" i="1" s="1"/>
  <c r="E21133" i="1" a="1"/>
  <c r="E21133" i="1" s="1"/>
  <c r="F21133" i="1" s="1"/>
  <c r="E21134" i="1" a="1"/>
  <c r="E21134" i="1" s="1"/>
  <c r="F21134" i="1" s="1"/>
  <c r="E21135" i="1" a="1"/>
  <c r="E21135" i="1" s="1"/>
  <c r="F21135" i="1" s="1"/>
  <c r="E21136" i="1" a="1"/>
  <c r="E21136" i="1" s="1"/>
  <c r="F21136" i="1" s="1"/>
  <c r="E21137" i="1" a="1"/>
  <c r="E21137" i="1" s="1"/>
  <c r="F21137" i="1" s="1"/>
  <c r="E21138" i="1" a="1"/>
  <c r="E21138" i="1" s="1"/>
  <c r="F21138" i="1" s="1"/>
  <c r="E21139" i="1" a="1"/>
  <c r="E21139" i="1" s="1"/>
  <c r="F21139" i="1" s="1"/>
  <c r="E21140" i="1" a="1"/>
  <c r="E21140" i="1" s="1"/>
  <c r="F21140" i="1" s="1"/>
  <c r="E21141" i="1" a="1"/>
  <c r="E21141" i="1" s="1"/>
  <c r="F21141" i="1" s="1"/>
  <c r="E21142" i="1" a="1"/>
  <c r="E21142" i="1" s="1"/>
  <c r="F21142" i="1" s="1"/>
  <c r="E21143" i="1" a="1"/>
  <c r="E21143" i="1" s="1"/>
  <c r="F21143" i="1" s="1"/>
  <c r="E21144" i="1" a="1"/>
  <c r="E21144" i="1" s="1"/>
  <c r="F21144" i="1" s="1"/>
  <c r="E21145" i="1" a="1"/>
  <c r="E21145" i="1" s="1"/>
  <c r="F21145" i="1" s="1"/>
  <c r="E21146" i="1" a="1"/>
  <c r="E21146" i="1" s="1"/>
  <c r="F21146" i="1" s="1"/>
  <c r="E21147" i="1" a="1"/>
  <c r="E21147" i="1" s="1"/>
  <c r="F21147" i="1" s="1"/>
  <c r="E21148" i="1" a="1"/>
  <c r="E21148" i="1" s="1"/>
  <c r="F21148" i="1" s="1"/>
  <c r="E21149" i="1" a="1"/>
  <c r="E21149" i="1" s="1"/>
  <c r="F21149" i="1" s="1"/>
  <c r="E21150" i="1" a="1"/>
  <c r="E21150" i="1" s="1"/>
  <c r="F21150" i="1" s="1"/>
  <c r="E21151" i="1" a="1"/>
  <c r="E21151" i="1" s="1"/>
  <c r="F21151" i="1" s="1"/>
  <c r="E21152" i="1" a="1"/>
  <c r="E21152" i="1" s="1"/>
  <c r="F21152" i="1" s="1"/>
  <c r="E21153" i="1" a="1"/>
  <c r="E21153" i="1" s="1"/>
  <c r="F21153" i="1" s="1"/>
  <c r="E21154" i="1" a="1"/>
  <c r="E21154" i="1" s="1"/>
  <c r="F21154" i="1" s="1"/>
  <c r="E21155" i="1" a="1"/>
  <c r="E21155" i="1" s="1"/>
  <c r="F21155" i="1" s="1"/>
  <c r="E21156" i="1" a="1"/>
  <c r="E21156" i="1" s="1"/>
  <c r="F21156" i="1" s="1"/>
  <c r="E21157" i="1" a="1"/>
  <c r="E21157" i="1" s="1"/>
  <c r="F21157" i="1" s="1"/>
  <c r="E21158" i="1" a="1"/>
  <c r="E21158" i="1" s="1"/>
  <c r="E21159" i="1" a="1"/>
  <c r="E21159" i="1" s="1"/>
  <c r="F21159" i="1" s="1"/>
  <c r="E21160" i="1" a="1"/>
  <c r="E21160" i="1" s="1"/>
  <c r="F21160" i="1" s="1"/>
  <c r="E21161" i="1" a="1"/>
  <c r="E21161" i="1" s="1"/>
  <c r="F21161" i="1" s="1"/>
  <c r="E21162" i="1" a="1"/>
  <c r="E21162" i="1" s="1"/>
  <c r="F21162" i="1" s="1"/>
  <c r="E21163" i="1" a="1"/>
  <c r="E21163" i="1" s="1"/>
  <c r="F21163" i="1" s="1"/>
  <c r="E21164" i="1" a="1"/>
  <c r="E21164" i="1"/>
  <c r="F21164" i="1" s="1"/>
  <c r="E21165" i="1" a="1"/>
  <c r="E21165" i="1" s="1"/>
  <c r="F21165" i="1" s="1"/>
  <c r="E21166" i="1" a="1"/>
  <c r="E21166" i="1" s="1"/>
  <c r="F21166" i="1" s="1"/>
  <c r="E21167" i="1" a="1"/>
  <c r="E21167" i="1" s="1"/>
  <c r="F21167" i="1" s="1"/>
  <c r="E21168" i="1" a="1"/>
  <c r="E21168" i="1" s="1"/>
  <c r="F21168" i="1" s="1"/>
  <c r="E21169" i="1" a="1"/>
  <c r="E21169" i="1" s="1"/>
  <c r="F21169" i="1" s="1"/>
  <c r="E21170" i="1" a="1"/>
  <c r="E21170" i="1" s="1"/>
  <c r="F21170" i="1" s="1"/>
  <c r="E21171" i="1" a="1"/>
  <c r="E21171" i="1" s="1"/>
  <c r="F21171" i="1" s="1"/>
  <c r="E21172" i="1" a="1"/>
  <c r="E21172" i="1" s="1"/>
  <c r="F21172" i="1" s="1"/>
  <c r="E21173" i="1" a="1"/>
  <c r="E21173" i="1" s="1"/>
  <c r="F21173" i="1" s="1"/>
  <c r="E21174" i="1" a="1"/>
  <c r="E21174" i="1" s="1"/>
  <c r="F21174" i="1" s="1"/>
  <c r="E21175" i="1" a="1"/>
  <c r="E21175" i="1" s="1"/>
  <c r="F21175" i="1" s="1"/>
  <c r="E21176" i="1" a="1"/>
  <c r="E21176" i="1" s="1"/>
  <c r="F21176" i="1" s="1"/>
  <c r="E21177" i="1" a="1"/>
  <c r="E21177" i="1" s="1"/>
  <c r="F21177" i="1" s="1"/>
  <c r="E21178" i="1" a="1"/>
  <c r="E21178" i="1" s="1"/>
  <c r="F21178" i="1" s="1"/>
  <c r="E21179" i="1" a="1"/>
  <c r="E21179" i="1" s="1"/>
  <c r="F21179" i="1" s="1"/>
  <c r="E21180" i="1" a="1"/>
  <c r="E21180" i="1" s="1"/>
  <c r="F21180" i="1" s="1"/>
  <c r="E21181" i="1" a="1"/>
  <c r="E21181" i="1" s="1"/>
  <c r="F21181" i="1" s="1"/>
  <c r="E21182" i="1" a="1"/>
  <c r="E21182" i="1" s="1"/>
  <c r="F21182" i="1" s="1"/>
  <c r="E21183" i="1" a="1"/>
  <c r="E21183" i="1" s="1"/>
  <c r="F21183" i="1" s="1"/>
  <c r="E21184" i="1" a="1"/>
  <c r="E21184" i="1" s="1"/>
  <c r="F21184" i="1" s="1"/>
  <c r="E21185" i="1" a="1"/>
  <c r="E21185" i="1" s="1"/>
  <c r="F21185" i="1" s="1"/>
  <c r="E21186" i="1" a="1"/>
  <c r="E21186" i="1" s="1"/>
  <c r="F21186" i="1" s="1"/>
  <c r="E21187" i="1" a="1"/>
  <c r="E21187" i="1" s="1"/>
  <c r="F21187" i="1" s="1"/>
  <c r="E21188" i="1" a="1"/>
  <c r="E21188" i="1" s="1"/>
  <c r="F21188" i="1" s="1"/>
  <c r="E21189" i="1" a="1"/>
  <c r="E21189" i="1" s="1"/>
  <c r="F21189" i="1" s="1"/>
  <c r="E21190" i="1" a="1"/>
  <c r="E21190" i="1" s="1"/>
  <c r="F21190" i="1" s="1"/>
  <c r="E21191" i="1" a="1"/>
  <c r="E21191" i="1" s="1"/>
  <c r="F21191" i="1" s="1"/>
  <c r="E21192" i="1" a="1"/>
  <c r="E21192" i="1" s="1"/>
  <c r="F21192" i="1" s="1"/>
  <c r="E21193" i="1" a="1"/>
  <c r="E21193" i="1" s="1"/>
  <c r="F21193" i="1" s="1"/>
  <c r="E21194" i="1" a="1"/>
  <c r="E21194" i="1" s="1"/>
  <c r="F21194" i="1" s="1"/>
  <c r="E21195" i="1" a="1"/>
  <c r="E21195" i="1" s="1"/>
  <c r="F21195" i="1" s="1"/>
  <c r="E21196" i="1" a="1"/>
  <c r="E21196" i="1" s="1"/>
  <c r="F21196" i="1" s="1"/>
  <c r="E21197" i="1" a="1"/>
  <c r="E21197" i="1" s="1"/>
  <c r="F21197" i="1" s="1"/>
  <c r="E21198" i="1" a="1"/>
  <c r="E21198" i="1" s="1"/>
  <c r="F21198" i="1" s="1"/>
  <c r="E21199" i="1" a="1"/>
  <c r="E21199" i="1" s="1"/>
  <c r="F21199" i="1" s="1"/>
  <c r="E21200" i="1" a="1"/>
  <c r="E21200" i="1"/>
  <c r="F21200" i="1" s="1"/>
  <c r="E21201" i="1" a="1"/>
  <c r="E21201" i="1" s="1"/>
  <c r="F21201" i="1" s="1"/>
  <c r="E21202" i="1" a="1"/>
  <c r="E21202" i="1" s="1"/>
  <c r="F21202" i="1" s="1"/>
  <c r="E21203" i="1" a="1"/>
  <c r="E21203" i="1" s="1"/>
  <c r="F21203" i="1" s="1"/>
  <c r="E21204" i="1" a="1"/>
  <c r="E21204" i="1" s="1"/>
  <c r="F21204" i="1" s="1"/>
  <c r="E21205" i="1" a="1"/>
  <c r="E21205" i="1" s="1"/>
  <c r="F21205" i="1" s="1"/>
  <c r="E21206" i="1" a="1"/>
  <c r="E21206" i="1" s="1"/>
  <c r="F21206" i="1" s="1"/>
  <c r="E21207" i="1" a="1"/>
  <c r="E21207" i="1" s="1"/>
  <c r="E21208" i="1" a="1"/>
  <c r="E21208" i="1" s="1"/>
  <c r="F21208" i="1" s="1"/>
  <c r="E21209" i="1" a="1"/>
  <c r="E21209" i="1" s="1"/>
  <c r="F21209" i="1" s="1"/>
  <c r="E21210" i="1" a="1"/>
  <c r="E21210" i="1" s="1"/>
  <c r="F21210" i="1" s="1"/>
  <c r="E21211" i="1" a="1"/>
  <c r="E21211" i="1" s="1"/>
  <c r="F21211" i="1" s="1"/>
  <c r="E21212" i="1" a="1"/>
  <c r="E21212" i="1" s="1"/>
  <c r="F21212" i="1" s="1"/>
  <c r="E21213" i="1" a="1"/>
  <c r="E21213" i="1" s="1"/>
  <c r="F21213" i="1" s="1"/>
  <c r="E21214" i="1" a="1"/>
  <c r="E21214" i="1" s="1"/>
  <c r="F21214" i="1" s="1"/>
  <c r="E21215" i="1" a="1"/>
  <c r="E21215" i="1" s="1"/>
  <c r="F21215" i="1" s="1"/>
  <c r="E21216" i="1" a="1"/>
  <c r="E21216" i="1" s="1"/>
  <c r="F21216" i="1" s="1"/>
  <c r="E21217" i="1" a="1"/>
  <c r="E21217" i="1" s="1"/>
  <c r="F21217" i="1" s="1"/>
  <c r="E21218" i="1" a="1"/>
  <c r="E21218" i="1" s="1"/>
  <c r="F21218" i="1" s="1"/>
  <c r="E21219" i="1" a="1"/>
  <c r="E21219" i="1" s="1"/>
  <c r="F21219" i="1" s="1"/>
  <c r="E21220" i="1" a="1"/>
  <c r="E21220" i="1" s="1"/>
  <c r="F21220" i="1" s="1"/>
  <c r="E21221" i="1" a="1"/>
  <c r="E21221" i="1" s="1"/>
  <c r="F21221" i="1" s="1"/>
  <c r="E21222" i="1" a="1"/>
  <c r="E21222" i="1" s="1"/>
  <c r="F21222" i="1" s="1"/>
  <c r="E21223" i="1" a="1"/>
  <c r="E21223" i="1" s="1"/>
  <c r="F21223" i="1" s="1"/>
  <c r="E21224" i="1" a="1"/>
  <c r="E21224" i="1" s="1"/>
  <c r="F21224" i="1" s="1"/>
  <c r="E21225" i="1" a="1"/>
  <c r="E21225" i="1" s="1"/>
  <c r="F21225" i="1" s="1"/>
  <c r="E21226" i="1" a="1"/>
  <c r="E21226" i="1" s="1"/>
  <c r="F21226" i="1" s="1"/>
  <c r="E21227" i="1" a="1"/>
  <c r="E21227" i="1" s="1"/>
  <c r="F21227" i="1" s="1"/>
  <c r="E21228" i="1" a="1"/>
  <c r="E21228" i="1" s="1"/>
  <c r="F21228" i="1" s="1"/>
  <c r="E21229" i="1" a="1"/>
  <c r="E21229" i="1" s="1"/>
  <c r="F21229" i="1" s="1"/>
  <c r="E21230" i="1" a="1"/>
  <c r="E21230" i="1" s="1"/>
  <c r="F21230" i="1" s="1"/>
  <c r="E21231" i="1" a="1"/>
  <c r="E21231" i="1" s="1"/>
  <c r="F21231" i="1" s="1"/>
  <c r="E21232" i="1" a="1"/>
  <c r="E21232" i="1" s="1"/>
  <c r="F21232" i="1" s="1"/>
  <c r="E21233" i="1" a="1"/>
  <c r="E21233" i="1" s="1"/>
  <c r="F21233" i="1" s="1"/>
  <c r="E21234" i="1" a="1"/>
  <c r="E21234" i="1" s="1"/>
  <c r="F21234" i="1" s="1"/>
  <c r="E21235" i="1" a="1"/>
  <c r="E21235" i="1" s="1"/>
  <c r="F21235" i="1" s="1"/>
  <c r="E21236" i="1" a="1"/>
  <c r="E21236" i="1" s="1"/>
  <c r="F21236" i="1" s="1"/>
  <c r="E21237" i="1" a="1"/>
  <c r="E21237" i="1" s="1"/>
  <c r="F21237" i="1" s="1"/>
  <c r="E21238" i="1" a="1"/>
  <c r="E21238" i="1" s="1"/>
  <c r="F21238" i="1" s="1"/>
  <c r="E21239" i="1" a="1"/>
  <c r="E21239" i="1" s="1"/>
  <c r="F21239" i="1" s="1"/>
  <c r="E21240" i="1" a="1"/>
  <c r="E21240" i="1" s="1"/>
  <c r="F21240" i="1" s="1"/>
  <c r="E21241" i="1" a="1"/>
  <c r="E21241" i="1" s="1"/>
  <c r="F21241" i="1" s="1"/>
  <c r="E21242" i="1" a="1"/>
  <c r="E21242" i="1" s="1"/>
  <c r="F21242" i="1" s="1"/>
  <c r="E21243" i="1" a="1"/>
  <c r="E21243" i="1" s="1"/>
  <c r="F21243" i="1" s="1"/>
  <c r="E21244" i="1" a="1"/>
  <c r="E21244" i="1" s="1"/>
  <c r="F21244" i="1" s="1"/>
  <c r="E21245" i="1" a="1"/>
  <c r="E21245" i="1" s="1"/>
  <c r="F21245" i="1" s="1"/>
  <c r="E21246" i="1" a="1"/>
  <c r="E21246" i="1" s="1"/>
  <c r="F21246" i="1" s="1"/>
  <c r="E21247" i="1" a="1"/>
  <c r="E21247" i="1" s="1"/>
  <c r="F21247" i="1" s="1"/>
  <c r="E21248" i="1" a="1"/>
  <c r="E21248" i="1" s="1"/>
  <c r="F21248" i="1" s="1"/>
  <c r="E21249" i="1" a="1"/>
  <c r="E21249" i="1" s="1"/>
  <c r="E21250" i="1" a="1"/>
  <c r="E21250" i="1" s="1"/>
  <c r="F21250" i="1" s="1"/>
  <c r="E21251" i="1" a="1"/>
  <c r="E21251" i="1" s="1"/>
  <c r="F21251" i="1" s="1"/>
  <c r="C2" i="1" l="1"/>
  <c r="E2" i="1" s="1" a="1"/>
  <c r="E2" i="1" s="1"/>
  <c r="F2" i="1" s="1"/>
  <c r="H2" i="1" l="1" a="1"/>
  <c r="H2" i="1" s="1"/>
  <c r="I52" i="1" l="1"/>
  <c r="I32" i="1"/>
  <c r="I12" i="1"/>
  <c r="I50" i="1"/>
  <c r="I30" i="1"/>
  <c r="I10" i="1"/>
  <c r="I49" i="1"/>
  <c r="I29" i="1"/>
  <c r="I9" i="1"/>
  <c r="I47" i="1"/>
  <c r="I27" i="1"/>
  <c r="I7" i="1"/>
  <c r="I46" i="1"/>
  <c r="I26" i="1"/>
  <c r="I6" i="1"/>
  <c r="I45" i="1"/>
  <c r="I25" i="1"/>
  <c r="I5" i="1"/>
  <c r="I55" i="1"/>
  <c r="I35" i="1"/>
  <c r="I15" i="1"/>
  <c r="I54" i="1"/>
  <c r="I34" i="1"/>
  <c r="I41" i="1"/>
  <c r="I21" i="1"/>
  <c r="I48" i="1"/>
  <c r="I28" i="1"/>
  <c r="I8" i="1"/>
  <c r="I44" i="1"/>
  <c r="I24" i="1"/>
  <c r="I4" i="1"/>
  <c r="I43" i="1"/>
  <c r="I23" i="1"/>
  <c r="I3" i="1"/>
  <c r="I37" i="1"/>
  <c r="I17" i="1"/>
  <c r="I42" i="1"/>
  <c r="I22" i="1"/>
  <c r="I36" i="1"/>
  <c r="I16" i="1"/>
  <c r="I40" i="1"/>
  <c r="I20" i="1"/>
  <c r="I39" i="1"/>
  <c r="I19" i="1"/>
  <c r="I38" i="1"/>
  <c r="I18" i="1"/>
  <c r="I14" i="1"/>
  <c r="I53" i="1"/>
  <c r="I33" i="1"/>
  <c r="I13" i="1"/>
  <c r="I51" i="1"/>
  <c r="I31" i="1"/>
  <c r="I11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<sst xmlns="http://schemas.openxmlformats.org/spreadsheetml/2006/main" count="22769" uniqueCount="486">
  <si>
    <t/>
  </si>
  <si>
    <t>Nome do Ativo</t>
  </si>
  <si>
    <t>Data</t>
  </si>
  <si>
    <t>Taxa Indicativa</t>
  </si>
  <si>
    <t>ACRC21 - ATLAS LUIZ CARLOS COMERCIALIZADORA DE ENERGIA - 20440715 - IPCA + 7.415%</t>
  </si>
  <si>
    <t>AEAB11 - CAJUINA AB1 HOLDINGS - 20440615 - IPCA + 7.0718%</t>
  </si>
  <si>
    <t>AESLA5 - RGE SUL DISTRIBUIDORA DE ENERGIA - 20331015 - IPCA + 6.1774%</t>
  </si>
  <si>
    <t>AESLA9 - RGE SUL DISTRIBUIDORA DE ENERGIA - 20350515 - IPCA + 6.9249%</t>
  </si>
  <si>
    <t>AESLB0 - RGE SUL DISTRIBUIDORA DE ENERGIA - 20350915 - IPCA + 6.8967%</t>
  </si>
  <si>
    <t>AESOA1 - AUREN OPERACOES - 20380315 - IPCA + 6.4966%</t>
  </si>
  <si>
    <t>AGIZ11 - AGUAS DA IMPERATRIZ - 20470315 - IPCA + 7.7322%</t>
  </si>
  <si>
    <t>AGVF12 - AGRO INDUSTRIAS DO VALE DO SAO FRANCISCO AGROVALE - 20270815 - IPCA + 6.7686%</t>
  </si>
  <si>
    <t>AHGD13 - ATHON GERACAO DISTRIBUIDA - 20410915 - IPCA + 7.3293%</t>
  </si>
  <si>
    <t>ALGAB1 - ALGAR TELECOM - 20310715 - IPCA + 5%</t>
  </si>
  <si>
    <t>ALGAC2 - ALGAR TELECOM - 20320115 - IPCA + 5.8806%</t>
  </si>
  <si>
    <t>ALGTA4 - ALGAR TELECOM - 20331115 - IPCA + 6.3243%</t>
  </si>
  <si>
    <t>ALIG12 - ALIANCA GERACAO DE ENERGIA - 20291215 - IPCA + 3.65%</t>
  </si>
  <si>
    <t>ALIG13 - ALIANCA GERACAO DE ENERGIA - 20350215 - IPCA + 4%</t>
  </si>
  <si>
    <t>ALUP18 - ALUPAR INVESTIMENTO - 20341015 - IPCA + 6.4986%</t>
  </si>
  <si>
    <t>ANET11 - AMERICA NET - 20290315 - IPCA + 5.6006%</t>
  </si>
  <si>
    <t>ANET12 - AMERICA NET - 20301115 - IPCA + 8.9619%</t>
  </si>
  <si>
    <t>ANHBB6 - CONCESSIONARIA DO SISTEMA ANHANGUERA-BANDEIRANTES - 20370715 - IPCA + 7.0457%</t>
  </si>
  <si>
    <t>APFD19 - AUTOPISTA FERNAO DIAS - 20310915 - IPCA + 6.3854%</t>
  </si>
  <si>
    <t>APRB18 - AUTOPISTA REGIS BITTENCOURT - 20310615 - IPCA + 4.5%</t>
  </si>
  <si>
    <t>ARTR19 - ARTERIS - 20270915 - IPCA + 4.8392%</t>
  </si>
  <si>
    <t>ARTRA7 - ARTERIS - 20350515 - IPCA + 7.7%</t>
  </si>
  <si>
    <t>ARTRA8 - ARTERIS - 20321015 - IPCA + 8.2857%</t>
  </si>
  <si>
    <t>ASCP13 - ECOPISTAS - 20300315 - IPCA + 7.55%</t>
  </si>
  <si>
    <t>ASCP23 - ECOPISTAS - 20350315 - IPCA + 8.15%</t>
  </si>
  <si>
    <t>ASER12 - AGUAS DO SERTAO - 20431215 - IPCA + 8.4051%</t>
  </si>
  <si>
    <t>ASHS12 - AUTOGERACAO SOLAR SPE - 20430915 - IPCA + 9.3145%</t>
  </si>
  <si>
    <t>ASSR21 - ASSURUA 4 E 5 HOLDING ENERGIA - 20410615 - IPCA + 7.1071%</t>
  </si>
  <si>
    <t>ATHT11 - ATHON GERACAO DISTRIBUIDA III - 20410915 - IPCA + 7.3293%</t>
  </si>
  <si>
    <t>ATII12 - ATHON GERACAO DISTRIBUIDA II - 20410915 - IPCA + 7.3293%</t>
  </si>
  <si>
    <t>AURP12 - AUREN PARTICIPACOES - 20350415 - IPCA + 7.4515%</t>
  </si>
  <si>
    <t>BARU11 - BARUERI ENERGIA RENOVAVEL - 20430315 - IPCA + 7.7959%</t>
  </si>
  <si>
    <t>BHSA11 - BARREIRAS HOLDING - 20440315 - IPCA + 6.8413%</t>
  </si>
  <si>
    <t>BION17 - BIOENERGETICA VALE DO PARACATU - 20321015 - IPCA + 10.1044%</t>
  </si>
  <si>
    <t>BLMN12 - BELO MONTE TRANSMISSORA DE ENERGIA SPE - 20311215 - IPCA + 7.1358%</t>
  </si>
  <si>
    <t>BRST11 - BRISANET SERVICOS DE TELECOMUNICACOES - 20280315 - IPCA + 5.7694%</t>
  </si>
  <si>
    <t>BTCL12 - BRAZIL TOWER CESSAO DE INFRA - ESTRUTURAS - 20390215 - IPCA + 10.7609%</t>
  </si>
  <si>
    <t>BTEL23 - V.TAL - REDE NEUTRA DE TELECOMUNICACOES - 20320415 - IPCA + 8.27%</t>
  </si>
  <si>
    <t>CAEC12 - COMPANHIA DE AGUA E ESGOTO DO CEARA CAGECE - 20360615 - IPCA + 8.1891%</t>
  </si>
  <si>
    <t>CAJS11 - CONCESSIONARIA AGUAS DE JUTURNAIBA - 20401115 - IPCA + 5.4%</t>
  </si>
  <si>
    <t>CAJS12 - CONCESSIONARIA AGUAS DE JUTURNAIBA - 20370915 - IPCA + 6.85%</t>
  </si>
  <si>
    <t>CART13 - CONCESSIONARIA AUTO RAPOSO TAVARES - 20351215 - IPCA + 6.81382%</t>
  </si>
  <si>
    <t>CASN23 - COMPANHIA CATARINENSE DE AGUAS E SANEAMENTO CASAN - 20331116 - IPCA + 10.3294%</t>
  </si>
  <si>
    <t>CASN24 - COMPANHIA CATARINENSE DE AGUAS E SANEAMENTO CASAN - 20320415 - IPCA + 9.9878%</t>
  </si>
  <si>
    <t>CASN34 - COMPANHIA CATARINENSE DE AGUAS E SANEAMENTO CASAN - 20370415 - IPCA + 10.6573%</t>
  </si>
  <si>
    <t>CBAN12 - CONCESSIONARIA ROTA DAS BANDEIRAS - 20340715 - IPCA + 5%</t>
  </si>
  <si>
    <t>CBAN32 - CONCESSIONARIA ROTA DAS BANDEIRAS - 20340715 - IPCA + 5.2%</t>
  </si>
  <si>
    <t>CBAN52 - CONCESSIONARIA ROTA DAS BANDEIRAS - 20340715 - IPCA + 5.2%</t>
  </si>
  <si>
    <t>CBAN72 - CONCESSIONARIA ROTA DAS BANDEIRAS - 20340715 - IPCA + 5.2%</t>
  </si>
  <si>
    <t>CCIA12 - COCAL COMERCIO INDUSTRIA CANAA ACUCAR E ALCOOL - 20310915 - IPCA + 7.64%</t>
  </si>
  <si>
    <t>CCLS11 - CICLUS AMBIENTAL RIO - 20310115 - IPCA + 6.6739%</t>
  </si>
  <si>
    <t>CCPV11 - CONCESSIONARIA DE RODOVIAS PRVIAS - 20300215 - IPCA + 7.6%</t>
  </si>
  <si>
    <t>CCROA5 - MOTIVA INFRAESTRUTURA DE MOBILIDADE - 20331115 - IPCA + 4.8791%</t>
  </si>
  <si>
    <t>CCROB4 - MOTIVA INFRAESTRUTURA DE MOBILIDADE - 20281215 - IPCA + 4.25%</t>
  </si>
  <si>
    <t>CCROB6 - MOTIVA INFRAESTRUTURA DE MOBILIDADE - 20360115 - IPCA + 6.437%</t>
  </si>
  <si>
    <t>CDES11 - VPORTS AUTORIDADE PORTUARIA - 20381215 - IPCA + 8.0361%</t>
  </si>
  <si>
    <t>CEAD11 - ASSURUA 2 ENERGIA - 20300615 - IPCA + 6.6605%</t>
  </si>
  <si>
    <t>CEAL12 - EQUATORIAL ALAGOAS DISTRIBUIDORA DE ENERGIA - 20370815 - IPCA + 7.3239%</t>
  </si>
  <si>
    <t>CEAP12 - COMPANHIA DE ELETRICIDADE DO AMAPA CEA - 20300715 - IPCA + 6.5%</t>
  </si>
  <si>
    <t>CEAP14 - COMPANHIA DE ELETRICIDADE DO AMAPA CEA - 20331215 - IPCA + 6.75%</t>
  </si>
  <si>
    <t>CEEBB6 - COMPANHIA DE ELETRICIDADE DO ESTADO DA BAHIA COELBA - 20300815 - IPCA + 6.25%</t>
  </si>
  <si>
    <t>CEEBB7 - COMPANHIA DE ELETRICIDADE DO ESTADO DA BAHIA COELBA - 20331115 - IPCA + 6.1%</t>
  </si>
  <si>
    <t>CEEBC3 - COMPANHIA DE ELETRICIDADE DO ESTADO DA BAHIA COELBA - 20311015 - IPCA + 5.8224%</t>
  </si>
  <si>
    <t>CEEBC4 - COMPANHIA DE ELETRICIDADE DO ESTADO DA BAHIA COELBA - 20320415 - IPCA + 6.2792%</t>
  </si>
  <si>
    <t>CEED12 - COMPANHIA ESTADUAL DE DISTRIBUICAO DE ENERGIA ELETRICA - CEEE-D - 20291215 - IPCA + 7.1498%</t>
  </si>
  <si>
    <t>CEED13 - COMPANHIA ESTADUAL DE DISTRIBUICAO DE ENERGIA ELETRICA - CEEE-D - 20300715 - IPCA + 6.5%</t>
  </si>
  <si>
    <t>CEED19 - COMPANHIA ESTADUAL DE DISTRIBUICAO DE ENERGIA ELETRICA - CEEE-D - 20370615 - IPCA + 7.0606%</t>
  </si>
  <si>
    <t>CEED21 - COMPANHIA ESTADUAL DE DISTRIBUICAO DE ENERGIA ELETRICA - CEEE-D - 20290815 - IPCA + 5.4409%</t>
  </si>
  <si>
    <t>CEPEB3 - COMPANHIA ENERGETICA DE PERNAMBUCO - 20331115 - IPCA + 6.1%</t>
  </si>
  <si>
    <t>CEPEC1 - COMPANHIA ENERGETICA DE PERNAMBUCO - 20311015 - IPCA + 5.875%</t>
  </si>
  <si>
    <t>CEPEC2 - COMPANHIA ENERGETICA DE PERNAMBUCO - 20320415 - IPCA + 6.2792%</t>
  </si>
  <si>
    <t>CERR18 - CERRADINHO BIOENERGIA - 20341215 - IPCA + 8.3082%</t>
  </si>
  <si>
    <t>CERT11 - CONCESSIONARIA ECOVIAS RAPOSO-CASTELO - 20290315 - IPCA + 8.1773%</t>
  </si>
  <si>
    <t>CESE32 - ENEVA - 20300915 - IPCA + 7.4941%</t>
  </si>
  <si>
    <t>CESPA2 - CESP - COMPANHIA ENERGETICA DE SAO PAULO - 20300815 - IPCA + 4.3%</t>
  </si>
  <si>
    <t>CGASA2 - COMPANHIA DE GAS DE SAO PAULO COMGAS - 20361215 - IPCA + 7.1728%</t>
  </si>
  <si>
    <t>CGASA4 - COMPANHIA DE GAS DE SAO PAULO COMGAS - 20370915 - IPCA + 0.8%</t>
  </si>
  <si>
    <t>CGEE23 - COMPANHIA ESTADUAL DE GERACAO DE ENERGIA ELETRICA - CEEE-G - 20411215 - IPCA + 8.7219%</t>
  </si>
  <si>
    <t>CGMG18 - COMPANHIA DE GAS DE MINAS GERAIS GASMIG - 20310815 - IPCA + 5.27%</t>
  </si>
  <si>
    <t>CGOS13 - EQUATORIAL GOIAS DISTRIBUIDORA DE ENERGIA - 20310415 - IPCA + 7.1%</t>
  </si>
  <si>
    <t>CGOS16 - EQUATORIAL GOIAS DISTRIBUIDORA DE ENERGIA - 20360515 - IPCA + 6.4895%</t>
  </si>
  <si>
    <t>CGOS24 - EQUATORIAL GOIAS DISTRIBUIDORA DE ENERGIA - 20311015 - IPCA + 6.4407%</t>
  </si>
  <si>
    <t>CGOS28 - EQUATORIAL GOIAS DISTRIBUIDORA DE ENERGIA - 20360915 - IPCA + 6.6493%</t>
  </si>
  <si>
    <t>CGOSB0 - EQUATORIAL GOIAS DISTRIBUIDORA DE ENERGIA - 20370815 - IPCA + 7.3239%</t>
  </si>
  <si>
    <t>CHSF13 - COMPANHIA HIDRO ELETRICA DO SAO FRANCISCO - 20310615 - IPCA + 6.767%</t>
  </si>
  <si>
    <t>CLAG13 - COLOMBO AGROINDUSTRIA - 20280715 - IPCA + 5.4806%</t>
  </si>
  <si>
    <t>CLCD26 - CELESC DISTRIBUICAO - 20301115 - IPCA + 6.5279%</t>
  </si>
  <si>
    <t>CLCD27 - CELESC DISTRIBUICAO - 20340715 - IPCA + 6.9534%</t>
  </si>
  <si>
    <t>CLTM14 - CONCESSIONARIA DAS LINHAS 8 E 9 DO SISTEMA DE TRENS METROPOLITANOS DE SAO PAULO - 20420115 - IPCA + 7.25%</t>
  </si>
  <si>
    <t>CMGD27 - CEMIG DISTRIBUICAO - 20260615 - IPCA + 4.1%</t>
  </si>
  <si>
    <t>CMGD28 - CEMIG DISTRIBUICAO - 20290615 - IPCA + 6.1052%</t>
  </si>
  <si>
    <t>CMGDB0 - CEMIG DISTRIBUICAO - 20340215 - IPCA + 6.1469%</t>
  </si>
  <si>
    <t>CMGDB2 - CEMIG DISTRIBUICAO - 20400315 - IPCA + 7.5467%</t>
  </si>
  <si>
    <t>CMIN11 - CSN MINERACAO - 20310715 - IPCA + 4.879%</t>
  </si>
  <si>
    <t>CMIN12 - CSN MINERACAO - 20320715 - IPCA + 6.8798%</t>
  </si>
  <si>
    <t>CMTR29 - CEMIG GERACAO E TRANSMISSAO - 20291215 - IPCA + 7.6245%</t>
  </si>
  <si>
    <t>CNRD12 - CONCESSIONARIA DA RODOVIA MS 306 - 20430515 - IPCA + 7.6891%</t>
  </si>
  <si>
    <t>COCE18 - COMPANHIA ENERGETICA DO CEARA - 20320515 - IPCA + 6.2137%</t>
  </si>
  <si>
    <t>COCEB2 - COMPANHIA ENERGETICA DO CEARA - 20300515 - IPCA + 7.9%</t>
  </si>
  <si>
    <t>COMR14 - COMERC ENERGIA - 20381115 - IPCA + 7.9171%</t>
  </si>
  <si>
    <t>COMR15 - COMERC ENERGIA - 20400415 - IPCA + 7.2209%</t>
  </si>
  <si>
    <t>CONF11 - CONFLUENCIA ENERGIA - 20411115 - IPCA + 6.6018%</t>
  </si>
  <si>
    <t>CONX12 - ALARES INTERNET PARTICIPACOES - 20290815 - IPCA + 7.684%</t>
  </si>
  <si>
    <t>CPFPA5 - COMPANHIA PIRATININGA DE FORCA E LUZ - 20331015 - IPCA + 6.1774%</t>
  </si>
  <si>
    <t>CPGT27 - COPEL GERACAO E TRANSMISSAO - 20311015 - IPCA + 5.7138%</t>
  </si>
  <si>
    <t>CPGTC0 - COPEL GERACAO E TRANSMISSAO - 20370215 - IPCA + 7.482%</t>
  </si>
  <si>
    <t>CPIS13 - EQUATORIAL PIAUI DISTRIBUIDORA DE ENERGIA - 20360915 - IPCA + 6.8091%</t>
  </si>
  <si>
    <t>CPIS14 - EQUATORIAL PIAUI DISTRIBUIDORA DE ENERGIA - 20370815 - IPCA + 7.3239%</t>
  </si>
  <si>
    <t>CPLD26 - COPEL DISTRIBUICAO - 20310615 - IPCA + 4.7742%</t>
  </si>
  <si>
    <t>CPLD37 - COPEL DISTRIBUICAO - 20320515 - IPCA + 6.1732%</t>
  </si>
  <si>
    <t>CPLDC0 - COPEL DISTRIBUICAO - 20370715 - IPCA + 6.9543%</t>
  </si>
  <si>
    <t>CPTM15 - LIGGA TELECOMUNICACOES - 20300915 - IPCA + 8.8507%</t>
  </si>
  <si>
    <t>CRCF12 - CONCESSIONARIA RODOVIAS DO CAFE SPE - 20410315 - IPCA + 8.4668%</t>
  </si>
  <si>
    <t>CRNP13 - CONCESSIONARIA DE RODOVIAS NOROESTE PAULISTA - 20471215 - IPCA + 8.3702%</t>
  </si>
  <si>
    <t>CRTA12 - CONCESSIONARIA ROTA DO OESTE - 20431215 - IPCA + 7.7178%</t>
  </si>
  <si>
    <t>CRTR12 - CONCESSIONARIA RODOVIAS DO TRIANGULO SPE - 20410815 - IPCA + 7.3201%</t>
  </si>
  <si>
    <t>CSMGA2 - COMPANHIA DE SANEAMENTO DE MINAS GERAIS COPASA MG - 20260115 - IPCA + 5.2737%</t>
  </si>
  <si>
    <t>CSMGA6 - COMPANHIA DE SANEAMENTO DE MINAS GERAIS COPASA MG - 20310915 - IPCA + 5.2306%</t>
  </si>
  <si>
    <t>CSNP12 - COMPANHIA ENERGETICA SINOP - 20320615 - IPCA + 7.9461%</t>
  </si>
  <si>
    <t>CSRN29 - COMPANHIA ENERGETICA DO RIO GRANDE DO NORTE COSERN - 20290415 - IPCA + 4.4986%</t>
  </si>
  <si>
    <t>CSRNA1 - COMPANHIA ENERGETICA DO RIO GRANDE DO NORTE COSERN - 20280615 - IPCA + 6.4482%</t>
  </si>
  <si>
    <t>CSRNB2 - COMPANHIA ENERGETICA DO RIO GRANDE DO NORTE COSERN - 20340315 - IPCA + 6.0691%</t>
  </si>
  <si>
    <t>CSRNC0 - COMPANHIA ENERGETICA DO RIO GRANDE DO NORTE COSERN - 20290715 - IPCA + 6.623%</t>
  </si>
  <si>
    <t>CTEE18 - ISA ENERGIA BRASIL - 20291215 - IPCA + 3.5%</t>
  </si>
  <si>
    <t>CTEE1B - ISA ENERGIA BRASIL - 20311015 - IPCA + 5.771%</t>
  </si>
  <si>
    <t>CTEE29 - ISA ENERGIA BRASIL - 20440515 - IPCA + 5.3%</t>
  </si>
  <si>
    <t>CTGE13 - ELETROBRAS CGT ELETROSUL - 20290915 - IPCA + 5.3455%</t>
  </si>
  <si>
    <t>CTGE15 - COMPANHIA DE GERACAO E TRANSMISSAO DE ENERGIA ELETRICA DO SUL DO BRASIL - ELETROBRAS CGT ELETROSUL - 20310415 - IPCA + 6.3423%</t>
  </si>
  <si>
    <t>CTRR11 - CANTAREIRA TRANSMISSORA DE ENERGIA - 20320815 - IPCA + 6.9094%</t>
  </si>
  <si>
    <t>CUTI11 - CUTIA EMPREENDIMENTOS EOLICOS - 20311215 - IPCA + 5.8813%</t>
  </si>
  <si>
    <t>CVCN11 - CONVICON CONTEINERES DE VILA DO CONDE - 20311115 - IPCA + 4.2%</t>
  </si>
  <si>
    <t>DESK17 - DESKTOP - 20310615 - IPCA + 7.4408%</t>
  </si>
  <si>
    <t>DESK18 - DESKTOP - 20320615 - IPCA + 7.9356%</t>
  </si>
  <si>
    <t>DRDE14 - SPE DOURADOS ENERGIA - 20390215 - IPCA + 10%</t>
  </si>
  <si>
    <t>EBAS13 - EMPRESA BAIANA DE AGUAS E SANEAMENTO - 20351115 - IPCA + 8.6%</t>
  </si>
  <si>
    <t>EBENA8 - EDP SAO PAULO DISTRIBUICAO DE ENERGIA - 20361215 - IPCA + 7.2843%</t>
  </si>
  <si>
    <t>ECER12 - CONCESSIONARIA ECOVIAS DO CERRADO - 20270915 - IPCA + 6.35%</t>
  </si>
  <si>
    <t>ECHP11 - ECHOENERGIA PARTICIPACOES - 20300615 - IPCA + 6.9%</t>
  </si>
  <si>
    <t>ECHP12 - ECHOENERGIA PARTICIPACOES - 20301215 - IPCA + 4.75%</t>
  </si>
  <si>
    <t>ECHP22 - ECHOENERGIA PARTICIPACOES - 20310115 - IPCA + 4.75%</t>
  </si>
  <si>
    <t>ECOV16 - CONCESSIONARIA ECOVIAS DOS IMIGRANTES - 20330215 - IPCA + 6.095%</t>
  </si>
  <si>
    <t>ECPN11 - CONCESSIONARIA PONTE RIO-NITEROI - ECOPONTE - 20341015 - IPCA + 4.4%</t>
  </si>
  <si>
    <t>ECRD14 - ECORIOMINAS CONCESSIONARIA DE RODOVIAS - 20470915 - IPCA + 8.3939%</t>
  </si>
  <si>
    <t>EDPA11 - EDP TRANSMISSAO ALIANCA SC - 20441015 - IPCA + 8.3431%</t>
  </si>
  <si>
    <t>EDPT11 - HORIZON TRANSMISSAO ES - 20330515 - IPCA + 7.0267%</t>
  </si>
  <si>
    <t>EDTE12 - EDTE - EMPRESA DIAMANTINA DE TRANSMISSAO DE ENERGIA - 20281215 - IPCA + 5.2939%</t>
  </si>
  <si>
    <t>EEELA1 - CPFL TRANSMISSAO - 20340415 - IPCA + 6.0994%</t>
  </si>
  <si>
    <t>EEELA4 - CPFL TRANSMISSAO - 20350215 - IPCA + 7.7082%</t>
  </si>
  <si>
    <t>EGIE19 - ENGIE BRASIL ENERGIA - 20260715 - IPCA + 3.7%</t>
  </si>
  <si>
    <t>EGIE27 - ENGIE BRASIL ENERGIA - 20280715 - IPCA + 5.9033%</t>
  </si>
  <si>
    <t>EGIE39 - ENGIE BRASIL ENERGIA - 20260715 - IPCA + 3.6%</t>
  </si>
  <si>
    <t>EGIEA0 - ENGIE BRASIL ENERGIA - 20460915 - IPCA + 5.7158%</t>
  </si>
  <si>
    <t>EGIEA1 - ENGIE BRASIL ENERGIA - 20331115 - IPCA + 5.9325%</t>
  </si>
  <si>
    <t>EGIEB4 - ENGIE BRASIL ENERGIA - 20320115 - IPCA + 7.5568%</t>
  </si>
  <si>
    <t>EGIEB5 - ENGIE BRASIL ENERGIA - 20350615 - IPCA + 6.8555%</t>
  </si>
  <si>
    <t>EGVG11 - ENEL GREEN POWER VOLTA GRANDE - 20291015 - IPCA + 3.7%</t>
  </si>
  <si>
    <t>EGVG21 - ENEL GREEN POWER VOLTA GRANDE - 20291015 - IPCA + 3.7%</t>
  </si>
  <si>
    <t>EKTRC0 - ELEKTRO REDES - 20311015 - IPCA + 5.7697%</t>
  </si>
  <si>
    <t>EKTRC1 - ELEKTRO REDES - 20290715 - IPCA + 6.623%</t>
  </si>
  <si>
    <t>EKTT11 - EKTT 9 SERVICOS DE TRANSMISSAO DE ENERGIA ELETRICA SPE - 20380515 - IPCA + 6.4217%</t>
  </si>
  <si>
    <t>ELDC15 - ELDORADO BRASIL CELULOSE - 20351015 - IPCA + 7.795%</t>
  </si>
  <si>
    <t>ELET14 - CENTRAIS ELETRICAS BRASILEIRAS ELETROBRAS - 20310915 - IPCA + 6.317%</t>
  </si>
  <si>
    <t>ELET23 - CENTRAIS ELETRICAS BRASILEIRAS ELETROBRAS - 20310415 - IPCA + 4.9126%</t>
  </si>
  <si>
    <t>ELET42 - CENTRAIS ELETRICAS BRASILEIRAS ELETROBRAS - 20290515 - IPCA + 5.1814%</t>
  </si>
  <si>
    <t>ELPLA5 - ELETROPAULO METROPOLITANA ELETRICIDADE DE SAO PAULO - 20310415 - IPCA + 4.26%</t>
  </si>
  <si>
    <t>ELPLA7 - ELETROPAULO METROPOLITANA ELETRICIDADE DE SAO PAULO - 20320415 - IPCA + 6.1385%</t>
  </si>
  <si>
    <t>ELPLB4 - ELETROPAULO METROPOLITANA ELETRICIDADE DE SAO PAULO - 20260515 - IPCA + 4.0134%</t>
  </si>
  <si>
    <t>ELPLC8 - ELETROPAULO METROPOLITANA ELETRICIDADE DE SAO PAULO - 20290615 - IPCA + 8.3%</t>
  </si>
  <si>
    <t>ELTN15 - CENTRAIS ELETRICAS DO NORTE DO BRASIL - 20310415 - IPCA + 6.3423%</t>
  </si>
  <si>
    <t>ELTN27 - CENTRAIS ELETRICAS DO NORTE DO BRASIL - 20320715 - IPCA + 7.3146%</t>
  </si>
  <si>
    <t>ENAT11 - BRAVA ENERGIA - 20291215 - IPCA + 9.8297%</t>
  </si>
  <si>
    <t>ENAT13 - BRAVA ENERGIA - 20300615 - IPCA + 8.0618%</t>
  </si>
  <si>
    <t>ENAT14 - BRAVA ENERGIA - 20300615 - IPCA + 8.056%</t>
  </si>
  <si>
    <t>ENAT33 - BRAVA ENERGIA - 20340615 - IPCA + 8.262%</t>
  </si>
  <si>
    <t>ENERA1 - ENERGISA MATO GROSSO DO SUL - DISTRIBUIDORA DE ENERGIA - 20310215 - IPCA + 6.1076%</t>
  </si>
  <si>
    <t>ENERB4 - ENERGISA MATO GROSSO DO SUL - DISTRIBUIDORA DE ENERGIA - 20340915 - IPCA + 6.4364%</t>
  </si>
  <si>
    <t>ENERB7 - ENERGISA MATO GROSSO DO SUL - DISTRIBUIDORA DE ENERGIA - 20350915 - IPCA + 7.0461%</t>
  </si>
  <si>
    <t>ENERC7 - ENERGISA MATO GROSSO DO SUL - DISTRIBUIDORA DE ENERGIA - 20400915 - IPCA + 6.9467%</t>
  </si>
  <si>
    <t>ENEV13 - ENEVA - 20271215 - IPCA + 4.2259%</t>
  </si>
  <si>
    <t>ENEV15 - ENEVA - 20300615 - IPCA + 5.5%</t>
  </si>
  <si>
    <t>ENEV16 - ENEVA - 20300915 - IPCA + 4.127%</t>
  </si>
  <si>
    <t>ENEV18 - ENEVA - 20320715 - IPCA + 6.5254%</t>
  </si>
  <si>
    <t>ENEV19 - ENEVA - 20320915 - IPCA + 6.9%</t>
  </si>
  <si>
    <t>ENEV26 - ENEVA - 20350915 - IPCA + 4.5034%</t>
  </si>
  <si>
    <t>ENEV29 - ENEVA - 20370915 - IPCA + 7%</t>
  </si>
  <si>
    <t>ENEV32 - ENEVA - 20290515 - IPCA + 5.05%</t>
  </si>
  <si>
    <t>ENEV39 - ENEVA - 20420915 - IPCA + 7.15%</t>
  </si>
  <si>
    <t>ENEVA0 - ENEVA - 20340415 - IPCA + 6.5643%</t>
  </si>
  <si>
    <t>ENEVB0 - ENEVA - 20390415 - IPCA + 6.6737%</t>
  </si>
  <si>
    <t>ENGI39 - ENERGISA - 20271015 - IPCA + 5.1074%</t>
  </si>
  <si>
    <t>ENGIA1 - ENERGISA - 20260415 - IPCA + 4.6249%</t>
  </si>
  <si>
    <t>ENGIA5 - ENERGISA - 20311015 - IPCA + 6.0872%</t>
  </si>
  <si>
    <t>ENGIA6 - ENERGISA - 20290415 - IPCA + 6.1566%</t>
  </si>
  <si>
    <t>ENGIB0 - ENERGISA - 20310415 - IPCA + 6.1581%</t>
  </si>
  <si>
    <t>ENGIB2 - ENERGISA - 20340915 - IPCA + 6.4364%</t>
  </si>
  <si>
    <t>ENGIB4 - ENERGISA - 20301015 - IPCA + 4.4744%</t>
  </si>
  <si>
    <t>ENGIB6 - ENERGISA - 20320415 - IPCA + 6.277%</t>
  </si>
  <si>
    <t>ENGIB9 - ENERGISA - 20330915 - IPCA + 6.4526%</t>
  </si>
  <si>
    <t>ENGIC0 - ENERGISA - 20390415 - IPCA + 6.4045%</t>
  </si>
  <si>
    <t>ENJG21 - COMPANHIA ENERGETICA JAGUARA - 20270615 - IPCA + 6.4962%</t>
  </si>
  <si>
    <t>ENMI21 - COMPANHIA ENERGETICA MIRANDA - 20270615 - IPCA + 6.4962%</t>
  </si>
  <si>
    <t>ENMTA3 - ENERGISA MATO GROSSO - DISTRIBUIDORA DE ENERGIA - 20271015 - IPCA + 4.2297%</t>
  </si>
  <si>
    <t>ENMTA4 - ENERGISA MATO GROSSO - DISTRIBUIDORA DE ENERGIA - 20311015 - IPCA + 6.0872%</t>
  </si>
  <si>
    <t>ENMTA5 - ENERGISA MATO GROSSO - DISTRIBUIDORA DE ENERGIA - 20290415 - IPCA + 6.1566%</t>
  </si>
  <si>
    <t>ENMTA7 - ENERGISA MATO GROSSO - DISTRIBUIDORA DE ENERGIA - 20310215 - IPCA + 6.1076%</t>
  </si>
  <si>
    <t>ENMTB3 - ENERGISA MATO GROSSO - DISTRIBUIDORA DE ENERGIA - 20301015 - IPCA + 4.4744%</t>
  </si>
  <si>
    <t>ENMTB5 - ENERGISA MATO GROSSO - DISTRIBUIDORA DE ENERGIA - 20320415 - IPCA + 6.277%</t>
  </si>
  <si>
    <t>ENMTD5 - ENERGISA MATO GROSSO - DISTRIBUIDORA DE ENERGIA - 20400915 - IPCA + 6.9467%</t>
  </si>
  <si>
    <t>ENSEC4 - ENERGISA SERGIPE - DISTRIBUIDORA DE ENERGIA - 20400915 - IPCA + 6.9467%</t>
  </si>
  <si>
    <t>ENTV12 - ENTREVIAS CONCESSIONARIA DE RODOVIAS - 20301215 - IPCA + 7.75%</t>
  </si>
  <si>
    <t>ENTV13 - ENTREVIAS CONCESSIONARIA DE RODOVIAS - 20361215 - IPCA + 8.0389%</t>
  </si>
  <si>
    <t>EQMAA0 - EQUATORIAL MARANHAO DISTRIBUIDORA DE ENERGIA - 20311215 - IPCA + 6.3%</t>
  </si>
  <si>
    <t>EQPA18 - EQUATORIAL PARA DISTRIBUIDORA DE ENERGIA - 20361215 - IPCA + 7.7477%</t>
  </si>
  <si>
    <t>EQPA19 - EQUATORIAL PARA DISTRIBUIDORA DE ENERGIA - 20370615 - IPCA + 7.0606%</t>
  </si>
  <si>
    <t>EQSP21 - EQUATORIAL TRANSMISSORA 3 SPE - 20340115 - IPCA + 4.65%</t>
  </si>
  <si>
    <t>EQTR21 - EQUATORIAL TRANSMISSORA 8 SPE - 20390415 - IPCA + 4.85%</t>
  </si>
  <si>
    <t>EQUA11 - EQUATORIAL TRANSMISSAO - 20360315 - IPCA + 4.9173%</t>
  </si>
  <si>
    <t>ERDVB4 - ECORODOVIAS CONCESSOES E SERVICOS - 20340615 - IPCA + 7.1117%</t>
  </si>
  <si>
    <t>ERDVC3 - ECORODOVIAS CONCESSOES E SERVICOS - 20331015 - IPCA + 6.8285%</t>
  </si>
  <si>
    <t>ERDVC4 - ECORODOVIAS CONCESSOES E SERVICOS - 20390615 - IPCA + 7.3108%</t>
  </si>
  <si>
    <t>ESAM14 - EMPRESA DE ENERGIA SAO MANOEL - 20330615 - IPCA + 7.3129%</t>
  </si>
  <si>
    <t>ESCEA5 - EDP ESPIRITO SANTO DISTRIBUICAO DE ENERGIA - 20361215 - IPCA + 7.2843%</t>
  </si>
  <si>
    <t>ESULA6 - ENERGISA MATO GROSSO DO SUL - DISTRIBUIDORA DE ENERGIA - 20311015 - IPCA + 6.0872%</t>
  </si>
  <si>
    <t>ETBA12 - ETB - EMPRESA DE TRANSMISSAO BAIANA - 20290215 - IPCA + 5.3382%</t>
  </si>
  <si>
    <t>ETEN11 - ENERGISA TRANSMISSAO DE ENERGIA - 20251215 - IPCA + 4.9238%</t>
  </si>
  <si>
    <t>ETEN12 - ENERGISA TRANSMISSAO DE ENERGIA - 20271015 - IPCA + 4.2297%</t>
  </si>
  <si>
    <t>ETEN22 - ENERGISA TRANSMISSAO DE ENERGIA - 20301015 - IPCA + 4.4744%</t>
  </si>
  <si>
    <t>ETEN31 - ENERGISA TRANSMISSAO DE ENERGIA - 20251215 - IPCA + 4.9761%</t>
  </si>
  <si>
    <t>EUBE11 - ENGIE SOLUCOES CIDADES INTELIGENTES E INFRAESTRUTURA DE UBERLANDIA - 20340115 - IPCA + 6.445%</t>
  </si>
  <si>
    <t>EXTZ11 - COMPANHIA HIDRO ELETRICA DO SAO FRANCISCO - 20290115 - IPCA + 7.0291%</t>
  </si>
  <si>
    <t>FBRI13 - FIBRASIL INFRAESTRUTURA E FIBRA OTICA - 20340415 - IPCA + 7.3609%</t>
  </si>
  <si>
    <t>FEPS11 - FARO ENERGY PROJETOS SOLARES HOLDING IV - 20400115 - IPCA + 8.6895%</t>
  </si>
  <si>
    <t>FGEN13 - FERREIRA GOMES ENERGIA - 20271215 - IPCA + 6.4686%</t>
  </si>
  <si>
    <t>FURN21 - FURNAS - CENTRAIS ELETRICAS - 20291115 - IPCA + 4.08%</t>
  </si>
  <si>
    <t>GASC18 - RUMO MALHA PAULISTA - 20370315 - IPCA + 7.4742%</t>
  </si>
  <si>
    <t>GASC19 - RUMO MALHA PAULISTA - 20401015 - IPCA + 6.5823%</t>
  </si>
  <si>
    <t>GASC22 - RUMO MALHA PAULISTA - 20310615 - IPCA + 4.52%</t>
  </si>
  <si>
    <t>GASC23 - RUMO MALHA PAULISTA - 20331015 - IPCA + 5.7283%</t>
  </si>
  <si>
    <t>GASC25 - RUMO MALHA PAULISTA - 20390315 - IPCA + 5.9284%</t>
  </si>
  <si>
    <t>GASC28 - RUMO MALHA PAULISTA - 20400315 - IPCA + 7.528%</t>
  </si>
  <si>
    <t>GASP29 - COMPANHIA DE GAS DE SAO PAULO COMGAS - 20360815 - IPCA + 5.2164%</t>
  </si>
  <si>
    <t>GSTS14 - AGUAS DE TERESINA SANEAMENTO SPE - 20320515 - IPCA + 6.5163%</t>
  </si>
  <si>
    <t>GSTS24 - AGUAS DE TERESINA SANEAMENTO SPE - 20370515 - IPCA + 6.8516%</t>
  </si>
  <si>
    <t>HARG11 - HOLDING DO ARAGUAIA - 20361015 - IPCA + 6.6647%</t>
  </si>
  <si>
    <t>HBSA11 - HIDROVIAS DO BRASIL - 20281015 - IPCA + 6.0029%</t>
  </si>
  <si>
    <t>HBSA21 - HIDROVIAS DO BRASIL - 20311015 - IPCA + 6.0444%</t>
  </si>
  <si>
    <t>HGLB23 - HIGHLINE DO BRASIL II INFRAESTRUTURA DE TELECOMUNICACOES - 20341015 - IPCA + 9.1196%</t>
  </si>
  <si>
    <t>HVSP11 - HELIO VALGAS SOLAR PARTICIPACOES - 20380615 - IPCA + 8.2561%</t>
  </si>
  <si>
    <t>HZTC14 - ORIZON MEIO AMBIENTE - 20351115 - IPCA + 6.7592%</t>
  </si>
  <si>
    <t>IBPB11 - SERRA DE IBIAPABA TRANSMISSORA DE ENERGIA - 20401115 - IPCA + 5.9%</t>
  </si>
  <si>
    <t>IFPT11 - IFIN PARTICIPACOES - 20330915 - IPCA + 7.6%</t>
  </si>
  <si>
    <t>IGSN15 - IGUA SANEAMENTO - 20340715 - IPCA + 6.1%</t>
  </si>
  <si>
    <t>IRJS14 - IGUA RIO DE JANEIRO - 20430515 - IPCA + 8.2%</t>
  </si>
  <si>
    <t>IRJS15 - IGUA RIO DE JANEIRO - 20440215 - IPCA + 7.1303%</t>
  </si>
  <si>
    <t>ISAEA8 - ISA ENERGIA BRASIL - 20330615 - IPCA + 7.4118%</t>
  </si>
  <si>
    <t>ISAEA9 - ISA ENERGIA BRASIL - 20350615 - IPCA + 6.7%</t>
  </si>
  <si>
    <t>ISAEB8 - ISA ENERGIA BRASIL - 20330315 - IPCA + 7.4118%</t>
  </si>
  <si>
    <t>ITPE13 - COMPANHIA AGUAS DE ITAPEMA - 20420615 - IPCA + 8.65%</t>
  </si>
  <si>
    <t>ITPO14 - ITAPOA TERMINAIS PORTUARIOS - 20361115 - IPCA + 6.2878%</t>
  </si>
  <si>
    <t>ITPO15 - ITAPOA TERMINAIS PORTUARIOS - 20400515 - IPCA + 7.4%</t>
  </si>
  <si>
    <t>IVIAA0 - CONCESSIONARIA DE RODOVIAS DO INTERIOR PAULISTA - 20380515 - IPCA + 6.8672%</t>
  </si>
  <si>
    <t>JALL11 - JALLES MACHADO - 20281215 - IPCA + 5.5923%</t>
  </si>
  <si>
    <t>JALL13 - JALLES MACHADO - 20320915 - IPCA + 6.4876%</t>
  </si>
  <si>
    <t>JALL21 - JALLES MACHADO - 20311215 - IPCA + 5.8041%</t>
  </si>
  <si>
    <t>JALL24 - JALLES MACHADO - 20331017 - IPCA + 7.234%</t>
  </si>
  <si>
    <t>JTEE11 - JANAUBA TRANSMISSORA DE ENERGIA ELETRICA - 20330715 - IPCA + 4.5%</t>
  </si>
  <si>
    <t>JTEE12 - JANAUBA TRANSMISSORA DE ENERGIA ELETRICA - 20441215 - IPCA + 4.8295%</t>
  </si>
  <si>
    <t>KLBNA5 - KLABIN - 20390815 - IPCA + 6.05%</t>
  </si>
  <si>
    <t>LCAMD1 - LOCALIZA RENT A CAR - 20310915 - IPCA + 6.5119%</t>
  </si>
  <si>
    <t>LCAMD3 - LOCALIZA RENT A CAR - 20290415 - IPCA + 7.2101%</t>
  </si>
  <si>
    <t>LGEN11 - LAGOA 1 ENERGIA RENOVAVEL - 20290315 - IPCA + 7.3287%</t>
  </si>
  <si>
    <t>LTTE15 - LINHAS DE TAUBATE TRANSMISSORA DE ENERGIA - 20381015 - IPCA + 5.09%</t>
  </si>
  <si>
    <t>LXIN12 - LINHAS DE XINGU TRANSMISSORA DE ENERGIA - 20360415 - IPCA + 5.83%</t>
  </si>
  <si>
    <t>MESA23 - MIRANTE ENERGETICA - 20440215 - IPCA + 7.3884%</t>
  </si>
  <si>
    <t>MGPRA0 - CONCESSAO METROVIARIA DO RIO DE JANEIRO - 20420315 - IPCA + 7.8868%</t>
  </si>
  <si>
    <t>MGSP12 - TRANSMISSORA SP-MG - 20390715 - IPCA + 4.45%</t>
  </si>
  <si>
    <t>MRSAA1 - MRS LOGISTICA - 20330915 - IPCA + 6.2414%</t>
  </si>
  <si>
    <t>MRSAA3 - MRS LOGISTICA - 20320715 - IPCA + 7.2638%</t>
  </si>
  <si>
    <t>MRSAB1 - MRS LOGISTICA - 20350915 - IPCA + 6.3439%</t>
  </si>
  <si>
    <t>MRSAB2 - MRS LOGISTICA - 20360915 - IPCA + 6.5514%</t>
  </si>
  <si>
    <t>MRSAB3 - MRS LOGISTICA - 20400715 - IPCA + 6.8437%</t>
  </si>
  <si>
    <t>MRSAC1 - MRS LOGISTICA - 20380915 - IPCA + 6.4496%</t>
  </si>
  <si>
    <t>MSGT12 - MATA DE SANTA GENEBRA TRANSMISSAO - 20301115 - IPCA + 4.95%</t>
  </si>
  <si>
    <t>MSGT13 - MATA DE SANTA GENEBRA TRANSMISSAO - 20311115 - IPCA + 7.0605%</t>
  </si>
  <si>
    <t>MSGT23 - MATA DE SANTA GENEBRA TRANSMISSAO - 20371115 - IPCA + 6.0762%</t>
  </si>
  <si>
    <t>MSGT33 - MATA DE SANTA GENEBRA TRANSMISSAO - 20411115 - IPCA + 6.2339%</t>
  </si>
  <si>
    <t>NEOE16 - NEOENERGIA - 20290615 - IPCA + 4.07%</t>
  </si>
  <si>
    <t>NEOE26 - NEOENERGIA - 20330615 - IPCA + 4.22%</t>
  </si>
  <si>
    <t>NMCH11 - NEOENERGIA MORRO DO CHAPEU TRANSMISSAO E ENERGIA - 20381215 - IPCA + 6.5599%</t>
  </si>
  <si>
    <t>NNAE12 - SPE NOVO NORTE AEROPORTOS - 20401215 - IPCA + 9.5%</t>
  </si>
  <si>
    <t>NRTB11 - NORTE BRASIL TRANSMISSORA DE ENERGIA - 20260915 - IPCA + 7.15%</t>
  </si>
  <si>
    <t>NRTB21 - NORTE BRASIL TRANSMISSORA DE ENERGIA - 20260915 - IPCA + 7.15%</t>
  </si>
  <si>
    <t>NTEN11 - NORTE ENERGIA - 20300515 - IPCA + 7.25%</t>
  </si>
  <si>
    <t>NTSD19 - NOVA TRANSPORTADORA DO SUDESTE - NTS - 20400715 - IPCA + 6.7269%</t>
  </si>
  <si>
    <t>OMGE12 - SERENA GERACAO - 20280915 - IPCA + 4.3671%</t>
  </si>
  <si>
    <t>OMGE22 - SERENA GERACAO - 20280915 - IPCA + 4.3671%</t>
  </si>
  <si>
    <t>OMGE36 - SERENA GERACAO - 20350315 - IPCA + 8.0803%</t>
  </si>
  <si>
    <t>OMGE41 - SERENA GERACAO - 20270515 - IPCA + 5%</t>
  </si>
  <si>
    <t>OMNG12 - DELTA 3 ENERGIA - 20291215 - IPCA + 7.1096%</t>
  </si>
  <si>
    <t>ORIG11 - ORIGEM ENERGIA - 20351215 - IPCA + 8.4001%</t>
  </si>
  <si>
    <t>ORIG12 - ORIGEM ENERGIA - 20351215 - IPCA + 10.0361%</t>
  </si>
  <si>
    <t>PALFA7 - COMPANHIA PAULISTA DE FORCA E LUZ - 20350915 - IPCA + 6.8967%</t>
  </si>
  <si>
    <t>PALFB3 - COMPANHIA PAULISTA DE FORCA E LUZ - 20351015 - IPCA + 6.1753%</t>
  </si>
  <si>
    <t>PALFB6 - COMPANHIA PAULISTA DE FORCA E LUZ - 20350215 - IPCA + 7.7082%</t>
  </si>
  <si>
    <t>PASN12 - PARANAGUA SANEAMENTO - 20300715 - IPCA + 6.1%</t>
  </si>
  <si>
    <t>PAXA12 - PAX INVESTIMENTOS EM AEROPORTOS - 20400215 - IPCA + 9.5844%</t>
  </si>
  <si>
    <t>PEJA11 - PRIO FORTE - 20320815 - IPCA + 7.41%</t>
  </si>
  <si>
    <t>PEJA22 - PRIO FORTE - 20340215 - IPCA + 6.4662%</t>
  </si>
  <si>
    <t>PEJA23 - PRIO FORTE - 20340415 - IPCA + 6.5102%</t>
  </si>
  <si>
    <t>PENP11 - PROTON ENERGY PARTICIPACOES - 20300315 - IPCA + 6.2284%</t>
  </si>
  <si>
    <t>PETR16 - PETROLEO BRASILEIRO PETROBRAS - 20260115 - IPCA + 4.046%</t>
  </si>
  <si>
    <t>PLSB1A - AUTOPISTA LITORAL SUL - 20311015 - IPCA + 5.855%</t>
  </si>
  <si>
    <t>POTE11 - POTENGI HOLDINGS - 20411215 - IPCA + 7.3706%</t>
  </si>
  <si>
    <t>POTE12 - POTENGI HOLDINGS - 20421015 - IPCA + 7.0416%</t>
  </si>
  <si>
    <t>PPTE11 - PORTO PRIMAVERA TRANSMISSORA DE ENERGIA - 20290215 - IPCA + 4.45%</t>
  </si>
  <si>
    <t>PRAS11 - PIRAPORA SOLAR HOLDING - 20340815 - IPCA + 5.7656%</t>
  </si>
  <si>
    <t>PRPO12 - PIRAPORA II SOLAR HOLDING - 20311215 - IPCA + 4.22%</t>
  </si>
  <si>
    <t>PRSS11 - PRS AEROPORTOS - 20400215 - IPCA + 8.6141%</t>
  </si>
  <si>
    <t>PRTE12 - PARANAIBA TRANSMISSORA DE ENERGIA - 20280315 - IPCA + 6.9045%</t>
  </si>
  <si>
    <t>PTAZ11 - PARINTINS AMAZONAS TRANSMISSORA DE ENERGIA - 20460415 - IPCA + 5.6904%</t>
  </si>
  <si>
    <t>QMCT14 - QMC TELECOM DO BRASIL CESSAO DE INFRAESTRUTURA - 20350815 - IPCA + 9.6588%</t>
  </si>
  <si>
    <t>QUAT13 - ACUCAREIRA QUATA - 20340715 - IPCA + 7.8722%</t>
  </si>
  <si>
    <t>RAIZ13 - RAIZEN - 20340915 - IPCA + 6.4879%</t>
  </si>
  <si>
    <t>RALM11 - RIALMA TRANSMISSORA DE ENERGIA V - 20481215 - IPCA + 7.8293%</t>
  </si>
  <si>
    <t>RALM21 - RIALMA TRANSMISSORA DE ENERGIA V - 20481215 - IPCA + 7.8293%</t>
  </si>
  <si>
    <t>RDOE18 - CONCESSIONARIA DO RODOANEL OESTE - 20310415 - IPCA + 5.95%</t>
  </si>
  <si>
    <t>RDSM12 - CONCESSIONARIA RODOVIAS DO SUL DE MINAS SPE - 20441015 - IPCA + 8.1584%</t>
  </si>
  <si>
    <t>RDVE11 - RDVE SUBHOLDING - 20380415 - IPCA + 7.0421%</t>
  </si>
  <si>
    <t>RECV11 - PETRORECONCAVO - 20310515 - IPCA + 7.3249%</t>
  </si>
  <si>
    <t>RESA14 - RAIZEN ENERGIA - 20291115 - IPCA + 3.539%</t>
  </si>
  <si>
    <t>RESA15 - RAIZEN ENERGIA - 20300615 - IPCA + 5.8%</t>
  </si>
  <si>
    <t>RESA17 - RAIZEN ENERGIA - 20290315 - IPCA + 5.9219%</t>
  </si>
  <si>
    <t>RESA27 - RAIZEN ENERGIA - 20320315 - IPCA + 5.9645%</t>
  </si>
  <si>
    <t>RIGEA3 - RGE SUL DISTRIBUIDORA DE ENERGIA - 20290515 - IPCA + 5.9853%</t>
  </si>
  <si>
    <t>RIPR22 - RIO PARANA ENERGIA - 20310615 - IPCA + 4.6279%</t>
  </si>
  <si>
    <t>RIS412 - AGUAS DO RIO 4 SPE - 20340115 - IPCA + 6.9%</t>
  </si>
  <si>
    <t>RIS414 - AGUAS DO RIO 4 SPE - 20340915 - IPCA + 7.3591%</t>
  </si>
  <si>
    <t>RIS422 - AGUAS DO RIO 4 SPE - 20420115 - IPCA + 7.2%</t>
  </si>
  <si>
    <t>RIS424 - AGUAS DO RIO 4 SPE - 20420915 - IPCA + 7.692%</t>
  </si>
  <si>
    <t>RISP12 - AGUAS DO RIO 1 SPE - 20340115 - IPCA + 6.9%</t>
  </si>
  <si>
    <t>RISP14 - AGUAS DO RIO 1 SPE - 20340915 - IPCA + 7.3591%</t>
  </si>
  <si>
    <t>RISP22 - AGUAS DO RIO 1 SPE - 20420115 - IPCA + 7.2%</t>
  </si>
  <si>
    <t>RISP24 - AGUAS DO RIO 1 SPE - 20420915 - IPCA + 7.692%</t>
  </si>
  <si>
    <t>RLMS13 - CONCESSIONARIA DAS RODOVIAS DO LESTE MS - 20450715 - IPCA + 8.1674%</t>
  </si>
  <si>
    <t>RMSA12 - BRK AMBIENTAL - REGIAO METROPOLITANA DE MACEIO - 20420615 - IPCA + 7.6179%</t>
  </si>
  <si>
    <t>RPTA14 - CONCESSIONARIA AUTO RAPOSO TAVARES - 20360315 - IPCA + 8.5334%</t>
  </si>
  <si>
    <t>RRRP13 - BRAVA ENERGIA - 20331015 - IPCA + 8.4166%</t>
  </si>
  <si>
    <t>RSAN16 - COMPANHIA RIOGRANDENSE DE SANEAMENTO - CORSAN - 20340915 - IPCA + 6.9875%</t>
  </si>
  <si>
    <t>RSAN26 - COMPANHIA RIOGRANDENSE DE SANEAMENTO - CORSAN - 20390915 - IPCA + 7.4224%</t>
  </si>
  <si>
    <t>RSAN34 - COMPANHIA RIOGRANDENSE DE SANEAMENTO - CORSAN - 20280215 - IPCA + 4.3854%</t>
  </si>
  <si>
    <t>RSAN44 - COMPANHIA RIOGRANDENSE DE SANEAMENTO - CORSAN - 20310215 - IPCA + 4.833%</t>
  </si>
  <si>
    <t>RUMOA2 - RUMO - 20290215 - IPCA + 4.5%</t>
  </si>
  <si>
    <t>RUMOA3 - RUMO - 20291015 - IPCA + 3.9%</t>
  </si>
  <si>
    <t>RUMOA4 - RUMO - 20300415 - IPCA + 6.7961%</t>
  </si>
  <si>
    <t>RUMOA5 - RUMO - 20301215 - IPCA + 3.6%</t>
  </si>
  <si>
    <t>RUMOA6 - RUMO - 20310615 - IPCA + 4.4998%</t>
  </si>
  <si>
    <t>RUMOB3 - RUMO - 20291015 - IPCA + 4%</t>
  </si>
  <si>
    <t>RUMOB5 - RUMO - 20351215 - IPCA + 4%</t>
  </si>
  <si>
    <t>RUMOB6 - RUMO - 20360615 - IPCA + 4.5404%</t>
  </si>
  <si>
    <t>SABP12 - RIO+ SANEAMENTO BL3 - 20431115 - IPCA + 7.3274%</t>
  </si>
  <si>
    <t>SAELA1 - ENERGISA PARAIBA - DISTRIBUIDORA DE ENERGIA - 20300115 - IPCA + 6.0123%</t>
  </si>
  <si>
    <t>SAELA3 - ENERGISA PARAIBA - DISTRIBUIDORA DE ENERGIA - 20310415 - IPCA + 6.1581%</t>
  </si>
  <si>
    <t>SAPR10 - COMPANHIA DE SANEAMENTO DO PARANA SANEPAR - 20270315 - IPCA + 4.657%</t>
  </si>
  <si>
    <t>SAPRB3 - COMPANHIA DE SANEAMENTO DO PARANA SANEPAR - 20320115 - IPCA + 5.8935%</t>
  </si>
  <si>
    <t>SBSPB6 - COMPANHIA DE SANEAMENTO BASICO DO ESTADO DE SAO PAULO - SABESP - 20270715 - IPCA + 4.65%</t>
  </si>
  <si>
    <t>SBSPC4 - COMPANHIA DE SANEAMENTO BASICO DO ESTADO DE SAO PAULO - SABESP - 20260715 - IPCA + 3.2%</t>
  </si>
  <si>
    <t>SBSPC6 - COMPANHIA DE SANEAMENTO BASICO DO ESTADO DE SAO PAULO - SABESP - 20300715 - IPCA + 4.95%</t>
  </si>
  <si>
    <t>SBSPD4 - COMPANHIA DE SANEAMENTO BASICO DO ESTADO DE SAO PAULO - SABESP - 20290715 - IPCA + 3.37%</t>
  </si>
  <si>
    <t>SBSPE3 - COMPANHIA DE SANEAMENTO BASICO DO ESTADO DE SAO PAULO - SABESP - 20350115 - IPCA + 7.5485%</t>
  </si>
  <si>
    <t>SBSPE9 - COMPANHIA DE SANEAMENTO BASICO DO ESTADO DE SAO PAULO - SABESP - 20311215 - IPCA + 5.3058%</t>
  </si>
  <si>
    <t>SDMH11 - SERRA DO MEL HOLDING - 20351215 - IPCA + 5.2924%</t>
  </si>
  <si>
    <t>SERI11 - SERRA DO SERIDO F2 HOLDING - 20420415 - IPCA + 6.783%</t>
  </si>
  <si>
    <t>SMTO14 - SAO MARTINHO - 20320115 - IPCA + 5.9741%</t>
  </si>
  <si>
    <t>SNRA13 - SONORA ESTANCIA - 20291115 - IPCA + 7.2867%</t>
  </si>
  <si>
    <t>SPRZ11 - ARGO VI TRANSMISSAO DE ENERGIA - 20300915 - IPCA + 6.7968%</t>
  </si>
  <si>
    <t>SRNA11 - SERENA ENERGIA - 20350315 - IPCA + 8.2427%</t>
  </si>
  <si>
    <t>SRTI11 - SERTAO I SOLAR ENERGIA SPE - 20321215 - IPCA + 7.0916%</t>
  </si>
  <si>
    <t>STBP35 - SANTOS BRASIL PARTICIPACOES - 20340815 - IPCA + 6.3936%</t>
  </si>
  <si>
    <t>STRZ11 - VENTOS DE SANTA TEREZA 07 ENERGIAS RENOVAVEIS - 20390315 - IPCA + 6.9343%</t>
  </si>
  <si>
    <t>SUMI17 - GIGA MAIS FIBRA TELECOMUNICACOES - 20310715 - IPCA + 7.749%</t>
  </si>
  <si>
    <t>SUMI18 - GIGA MAIS FIBRA TELECOMUNICACOES - 20311015 - IPCA + 8.5214%</t>
  </si>
  <si>
    <t>SUMI19 - GIGA MAIS FIBRA TELECOMUNICACOES - 20320415 - IPCA + 9.4735%</t>
  </si>
  <si>
    <t>SUMI37 - GIGA MAIS FIBRA TELECOMUNICACOES - 20340715 - IPCA + 8.0993%</t>
  </si>
  <si>
    <t>SUZB19 - SUZANO - 20300615 - IPCA + 6.0188%</t>
  </si>
  <si>
    <t>SUZB29 - SUZANO - 20330615 - IPCA + 6.2477%</t>
  </si>
  <si>
    <t>SUZBA0 - SUZANO - 20380915 - IPCA + 6.1889%</t>
  </si>
  <si>
    <t>TAEB15 - TEREOS ACUCAR E ENERGIA BRASIL - 20270615 - IPCA + 6.0661%</t>
  </si>
  <si>
    <t>TAEE16 - TRANSMISSORA ALIANCA DE ENERGIA ELETRICA - 20260515 - 108% do DI</t>
  </si>
  <si>
    <t>TAEE17 - TRANSMISSORA ALIANCA DE ENERGIA ELETRICA - 20440915 - IPCA + 4.5%</t>
  </si>
  <si>
    <t>TAEEA4 - TRANSMISSORA ALIANCA DE ENERGIA ELETRICA - 20330915 - IPCA + 5.8741%</t>
  </si>
  <si>
    <t>TAEEB2 - TRANSMISSORA ALIANCA DE ENERGIA ELETRICA - 20290415 - IPCA + 5.6%</t>
  </si>
  <si>
    <t>TAEEB8 - TRANSMISSORA ALIANCA DE ENERGIA ELETRICA - 20350715 - IPCA + 7.0564%</t>
  </si>
  <si>
    <t>TAEEC2 - TRANSMISSORA ALIANCA DE ENERGIA ELETRICA - 20320415 - IPCA + 5.75%</t>
  </si>
  <si>
    <t>TBLE26 - ENGIE BRASIL ENERGIA - 20260715 - IPCA + 6.2515%</t>
  </si>
  <si>
    <t>TCII11 - TUCANO HOLDING II - 20410915 - IPCA + 6.0594%</t>
  </si>
  <si>
    <t>TEPA11 - BRASIL TECNOLOGIA E PARTICIPACOES - 20300315 - IPCA + 9.6888%</t>
  </si>
  <si>
    <t>TEPA12 - BRASIL TECNOLOGIA E PARTICIPACOES - 20310715 - IPCA + 10.0924%</t>
  </si>
  <si>
    <t>TEPA13 - BRASIL TECNOLOGIA E PARTICIPACOES - 20320315 - IPCA + 11.5593%</t>
  </si>
  <si>
    <t>TIET18 - AUREN OPERACOES - 20300515 - IPCA + 6.0215%</t>
  </si>
  <si>
    <t>TIET29 - AUREN OPERACOES - 20290315 - IPCA + 4.7133%</t>
  </si>
  <si>
    <t>TIET39 - AUREN OPERACOES - 20290315 - IPCA + 4.7133%</t>
  </si>
  <si>
    <t>TIMS12 - TIM - 20280615 - IPCA + 4.0432%</t>
  </si>
  <si>
    <t>TNHL11 - TUCANO HOLDINGS III - 20410915 - IPCA + 6.5865%</t>
  </si>
  <si>
    <t>TPEN11 - TPE - TRANSMISSORA PARAISO DE ENERGIA - 20280915 - IPCA + 6.5333%</t>
  </si>
  <si>
    <t>TPNO12 - MATRINCHA TRANSMISSORA DE ENERGIA (TP NORTE) - 20290615 - IPCA + 7.5826%</t>
  </si>
  <si>
    <t>TPNO13 - MATRINCHA TRANSMISSORA DE ENERGIA (TP NORTE) - 20381215 - IPCA + 4.9335%</t>
  </si>
  <si>
    <t>TRCC11 - TCC - TRANSMISSORA CAMINHO DO CAFE - 20280915 - IPCA + 6.5333%</t>
  </si>
  <si>
    <t>TRGO11 - ARGO TRANSMISSAO DE ENERGIA - 20311215 - IPCA + 7.0176%</t>
  </si>
  <si>
    <t>TRPLA4 - ISA ENERGIA BRASIL - 20331015 - IPCA + 6.2607%</t>
  </si>
  <si>
    <t>TRPLB7 - ISA ENERGIA BRASIL - 20391015 - IPCA + 6.6052%</t>
  </si>
  <si>
    <t>TRRG12 - TRSP - TERMINAL DE REGASEIFICACAO DE GNL DE SAO PAULO - 20330115 - IPCA + 7.4367%</t>
  </si>
  <si>
    <t>TUPW21 - TUPI ENERGIAS RENOVAVEIS - 20361015 - IPCA + 8.2194%</t>
  </si>
  <si>
    <t>TVVH11 - T V V - TERMINAL DE VILA VELHA - 20331115 - IPCA + 6.8596%</t>
  </si>
  <si>
    <t>UHSM12 - UHE SAO SIMAO ENERGIA - 20361015 - IPCA + 5.8198%</t>
  </si>
  <si>
    <t>UNEG11 - UTE GNA I GERACAO DE ENERGIA - 20390715 - IPCA + 5.92%</t>
  </si>
  <si>
    <t>UNTE11 - UNIFIQUE TELECOMUNICACOES - 20280315 - IPCA + 5.3418%</t>
  </si>
  <si>
    <t>USAS11 - USINA SANTA ADELIA - 20280215 - IPCA + 6.8884%</t>
  </si>
  <si>
    <t>USNA12 - USINA SANTA FE - 20310615 - IPCA + 8.525%</t>
  </si>
  <si>
    <t>USNA13 - USINA SANTA FE - 20330715 - IPCA + 9.0161%</t>
  </si>
  <si>
    <t>UTPS11 - USINA TERMELETRICA PAMPA SUL - 20280415 - IPCA + 6.25%</t>
  </si>
  <si>
    <t>UTPS12 - USINA TERMELETRICA PAMPA SUL - 20280415 - IPCA + 4.5%</t>
  </si>
  <si>
    <t>UTPS21 - USINA TERMELETRICA PAMPA SUL - 20361015 - IPCA + 7.5%</t>
  </si>
  <si>
    <t>UTPS22 - USINA TERMELETRICA PAMPA SUL - 20361015 - IPCA + 5.75%</t>
  </si>
  <si>
    <t>VALEA0 - VALE - 20341015 - IPCA + 6.3837%</t>
  </si>
  <si>
    <t>VALEB1 - VALE - 20320515 - IPCA + 6.8881%</t>
  </si>
  <si>
    <t>VALEC1 - VALE - 20350515 - IPCA + 6.7624%</t>
  </si>
  <si>
    <t>VALED1 - VALE - 20370515 - IPCA + 6.7946%</t>
  </si>
  <si>
    <t>VBRR11 - VIA BRASIL BR 163 CONCESSIONARIA DE RODOVIAS - 20301215 - IPCA + 8.5914%</t>
  </si>
  <si>
    <t>VDBF12 - VDB F2 GERACAO DE ENERGIA - 20330415 - IPCA + 3.8708%</t>
  </si>
  <si>
    <t>VERO12 - VERO - 20300317 - IPCA + 9.34%</t>
  </si>
  <si>
    <t>VERO13 - VERO - 20310315 - IPCA + 8.4041%</t>
  </si>
  <si>
    <t>VERO25 - VERO - 20320715 - IPCA + 9.2618%</t>
  </si>
  <si>
    <t>VERO44 - VERO - 20341015 - IPCA + 8.7014%</t>
  </si>
  <si>
    <t>VLIM13 - VLI MULTIMODAL - 20281215 - IPCA + 5.75%</t>
  </si>
  <si>
    <t>VLIM14 - VLI MULTIMODAL - 20300915 - IPCA + 6.4512%</t>
  </si>
  <si>
    <t>VLIM15 - VLI MULTIMODAL - 20310415 - IPCA + 6.1062%</t>
  </si>
  <si>
    <t>VLIM16 - VLI MULTIMODAL - 20341115 - IPCA + 6.867%</t>
  </si>
  <si>
    <t>VLIM17 - VLI MULTIMODAL - 20350515 - IPCA + 7.0166%</t>
  </si>
  <si>
    <t>VPLT12 - VIAPAULISTA - 20270615 - IPCA + 3.9407%</t>
  </si>
  <si>
    <t>VRDN12 - VIARONDON CONCESSIONARIA DE RODOVIA - 20341215 - IPCA + 5.55%</t>
  </si>
  <si>
    <t>WDPR11 - WINDEPAR HOLDING - 20281215 - IPCA + 7.6276%</t>
  </si>
  <si>
    <t>WNTY12 - WINITY - 20350815 - IPCA + 8.6044%</t>
  </si>
  <si>
    <t>XNGU17 - XINGU RIO TRANSMISSORA DE ENERGIA - 20341215 - IPCA + 4.8304%</t>
  </si>
  <si>
    <t>As informações foram obtidas a partir de fontes públicas ou privadas consideradas confiáveis, cuja responsabilidade  pela correção e veracidade não  é assumida pela QUANTUM, pelo titular desta marca ou por</t>
  </si>
  <si>
    <t>qualquer das empresas  de seu grupo empresarial. As séries históricas "ajustadas" dos ativos podem conter ajustes que as diferenciam da série original.</t>
  </si>
  <si>
    <t>As informações  disponíveis, não devem  ser entendidas como colocação, distribuição  ou oferta de fundo de investimento  ou qualquer outro valor  mobiliário.</t>
  </si>
  <si>
    <t>Fundos de investimento não contam com a garantia do Administrador do fundo, Gestor da carteira, de qualquer mecanismo de seguro ou, ainda, do Fundo Garantidor de Créditos  FGC. Rentabilidade obtida no</t>
  </si>
  <si>
    <t>passado não representa garantia de rentabilidade futura. As estratégias com derivativos, utilizadas como parte da política de investimento de fundos de investimento, podem resultar em significativas perdas</t>
  </si>
  <si>
    <t>para seus cotistas superiores ao capital aplicado e a consequente obrigação do cotista de aportar recursos adicionais para cobrir o prejuízo do fundo. Ao investidor é recomendada a leitura cuidadosa do prospecto</t>
  </si>
  <si>
    <t>e regulamento do fundo de investimento  ao aplicar seus recursos. Para avaliação da performance de um fundo de investimento, é recomendável a análise de, no mínimo, 12 (doze) meses.</t>
  </si>
  <si>
    <t>As performances dos índices retratados são obtidas de fontes públicas e compartilhadas para fins meramente informativos (artigo 6, incisos II e III, da Lei n° 8.078/1990 e Resolução 135/22 da CVM). A QUANTUM não possui relação com os criadores dos índices.</t>
  </si>
  <si>
    <t>Os valores exibidos estão em Real (BRL).</t>
  </si>
  <si>
    <t>Fonte: Quantum Axis.</t>
  </si>
  <si>
    <t>Duration em dias</t>
  </si>
  <si>
    <t>Datas</t>
  </si>
  <si>
    <t>Média aritmética das taxas</t>
  </si>
  <si>
    <t>Beta 1</t>
  </si>
  <si>
    <t>Beta 2</t>
  </si>
  <si>
    <t>Beta 3</t>
  </si>
  <si>
    <t>Beta 4</t>
  </si>
  <si>
    <t>Lambda 1</t>
  </si>
  <si>
    <t>Lambda 2</t>
  </si>
  <si>
    <t>PREFIXADOS</t>
  </si>
  <si>
    <t>IPCA</t>
  </si>
  <si>
    <t>ETTJ Inflação Implicita (IPCA)</t>
  </si>
  <si>
    <t>Vertices</t>
  </si>
  <si>
    <t>ETTJ IPCA</t>
  </si>
  <si>
    <t>ETTJ PREF</t>
  </si>
  <si>
    <t>Inflação Implícita</t>
  </si>
  <si>
    <t>PREFIXADOS (CIRCULAR 3.361)</t>
  </si>
  <si>
    <t>Taxa (%a.a.)</t>
  </si>
  <si>
    <t>Erro Título a Título</t>
  </si>
  <si>
    <t>Titulo</t>
  </si>
  <si>
    <t>SELIC</t>
  </si>
  <si>
    <t>Vencimento</t>
  </si>
  <si>
    <t>Erro (%a.a.)</t>
  </si>
  <si>
    <t>LTN</t>
  </si>
  <si>
    <t>NTN-F</t>
  </si>
  <si>
    <t>NTN-B</t>
  </si>
  <si>
    <t xml:space="preserve">Spread </t>
  </si>
  <si>
    <t>Média Ponderada dos spreads</t>
  </si>
  <si>
    <t>Taxa - NTNB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</si>
</sst>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000000000"/>
    <numFmt numFmtId="168" formatCode="0.0000%"/>
    <numFmt numFmtId="189" formatCode="0.0000"/>
  </numFmts>
  <fonts count="17" x14ac:knownFonts="1">
    <font>
      <sz val="11"/>
      <color indexed="8"/>
      <name val="Aptos Narrow"/>
      <family val="2"/>
      <scheme val="minor"/>
    </font>
    <font>
      <sz val="7"/>
      <color indexed="8"/>
      <name val="Verdana"/>
      <family val="2"/>
    </font>
    <font>
      <b/>
      <sz val="8"/>
      <color indexed="9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8"/>
      <color indexed="8"/>
      <name val="Verdana"/>
      <family val="2"/>
    </font>
    <font>
      <sz val="11"/>
      <color indexed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E80A6"/>
      </patternFill>
    </fill>
    <fill>
      <patternFill patternType="solid">
        <fgColor rgb="FFE4EDF4"/>
      </patternFill>
    </fill>
    <fill>
      <patternFill patternType="solid">
        <fgColor indexed="9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rgb="FF4E80A6"/>
      </left>
      <right style="thin">
        <color rgb="FF4E80A6"/>
      </right>
      <top/>
      <bottom/>
      <diagonal/>
    </border>
    <border>
      <left style="thin">
        <color rgb="FF4E80A6"/>
      </left>
      <right style="thin">
        <color rgb="FF4E80A6"/>
      </right>
      <top/>
      <bottom style="thin">
        <color rgb="FF4E80A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5" fillId="0" borderId="0" applyFont="0" applyFill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/>
    </xf>
    <xf numFmtId="14" fontId="4" fillId="3" borderId="2" xfId="0" applyNumberFormat="1" applyFont="1" applyFill="1" applyBorder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14" fontId="8" fillId="4" borderId="2" xfId="0" applyNumberFormat="1" applyFont="1" applyFill="1" applyBorder="1" applyAlignment="1">
      <alignment horizontal="center"/>
    </xf>
    <xf numFmtId="164" fontId="9" fillId="4" borderId="2" xfId="0" applyNumberFormat="1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14" fontId="12" fillId="4" borderId="3" xfId="0" applyNumberFormat="1" applyFont="1" applyFill="1" applyBorder="1" applyAlignment="1">
      <alignment horizontal="center"/>
    </xf>
    <xf numFmtId="164" fontId="13" fillId="4" borderId="3" xfId="0" applyNumberFormat="1" applyFont="1" applyFill="1" applyBorder="1" applyAlignment="1">
      <alignment horizontal="center"/>
    </xf>
    <xf numFmtId="0" fontId="2" fillId="2" borderId="0" xfId="0" applyFont="1" applyFill="1" applyBorder="1" applyAlignment="1">
      <alignment horizontal="center" wrapText="1"/>
    </xf>
    <xf numFmtId="14" fontId="2" fillId="2" borderId="0" xfId="0" applyNumberFormat="1" applyFont="1" applyFill="1" applyBorder="1" applyAlignment="1">
      <alignment horizontal="center" wrapText="1"/>
    </xf>
    <xf numFmtId="14" fontId="0" fillId="0" borderId="0" xfId="0" applyNumberFormat="1"/>
    <xf numFmtId="9" fontId="2" fillId="2" borderId="0" xfId="1" applyFont="1" applyFill="1" applyBorder="1" applyAlignment="1">
      <alignment horizontal="center" wrapText="1"/>
    </xf>
    <xf numFmtId="9" fontId="0" fillId="0" borderId="0" xfId="1" applyFont="1"/>
    <xf numFmtId="168" fontId="0" fillId="0" borderId="0" xfId="1" applyNumberFormat="1" applyFont="1"/>
    <xf numFmtId="168" fontId="2" fillId="2" borderId="1" xfId="1" applyNumberFormat="1" applyFont="1" applyFill="1" applyBorder="1" applyAlignment="1">
      <alignment horizontal="center" wrapText="1"/>
    </xf>
    <xf numFmtId="168" fontId="6" fillId="3" borderId="2" xfId="1" applyNumberFormat="1" applyFont="1" applyFill="1" applyBorder="1" applyAlignment="1">
      <alignment horizontal="center"/>
    </xf>
    <xf numFmtId="168" fontId="10" fillId="4" borderId="2" xfId="1" applyNumberFormat="1" applyFont="1" applyFill="1" applyBorder="1" applyAlignment="1">
      <alignment horizontal="center"/>
    </xf>
    <xf numFmtId="168" fontId="7" fillId="4" borderId="2" xfId="1" applyNumberFormat="1" applyFont="1" applyFill="1" applyBorder="1" applyAlignment="1">
      <alignment horizontal="center"/>
    </xf>
    <xf numFmtId="168" fontId="3" fillId="3" borderId="2" xfId="1" applyNumberFormat="1" applyFont="1" applyFill="1" applyBorder="1" applyAlignment="1">
      <alignment horizontal="center"/>
    </xf>
    <xf numFmtId="168" fontId="14" fillId="4" borderId="3" xfId="1" applyNumberFormat="1" applyFont="1" applyFill="1" applyBorder="1" applyAlignment="1">
      <alignment horizontal="center"/>
    </xf>
    <xf numFmtId="168" fontId="0" fillId="0" borderId="0" xfId="0" applyNumberFormat="1"/>
    <xf numFmtId="14" fontId="16" fillId="5" borderId="4" xfId="0" applyNumberFormat="1" applyFont="1" applyFill="1" applyBorder="1" applyAlignment="1">
      <alignment horizontal="center" vertical="center" wrapText="1"/>
    </xf>
    <xf numFmtId="0" fontId="16" fillId="5" borderId="4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wrapText="1"/>
    </xf>
    <xf numFmtId="11" fontId="0" fillId="0" borderId="4" xfId="0" applyNumberFormat="1" applyBorder="1" applyAlignment="1">
      <alignment wrapText="1"/>
    </xf>
    <xf numFmtId="0" fontId="0" fillId="0" borderId="4" xfId="0" applyBorder="1" applyAlignment="1">
      <alignment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6" xfId="0" applyFont="1" applyFill="1" applyBorder="1" applyAlignment="1">
      <alignment horizontal="center" vertical="center" wrapText="1"/>
    </xf>
    <xf numFmtId="0" fontId="16" fillId="5" borderId="7" xfId="0" applyFont="1" applyFill="1" applyBorder="1" applyAlignment="1">
      <alignment horizontal="center" vertical="center" wrapText="1"/>
    </xf>
    <xf numFmtId="3" fontId="16" fillId="0" borderId="4" xfId="0" applyNumberFormat="1" applyFont="1" applyBorder="1" applyAlignment="1">
      <alignment wrapText="1"/>
    </xf>
    <xf numFmtId="14" fontId="0" fillId="0" borderId="4" xfId="0" applyNumberFormat="1" applyBorder="1" applyAlignment="1">
      <alignment wrapText="1"/>
    </xf>
    <xf numFmtId="189" fontId="0" fillId="0" borderId="0" xfId="1" applyNumberFormat="1" applyFont="1"/>
    <xf numFmtId="2" fontId="0" fillId="0" borderId="4" xfId="0" applyNumberFormat="1" applyBorder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264"/>
  <sheetViews>
    <sheetView tabSelected="1" workbookViewId="0">
      <pane ySplit="1" topLeftCell="A2" activePane="bottomLeft" state="frozen"/>
      <selection pane="bottomLeft" activeCell="J2" sqref="J2"/>
    </sheetView>
  </sheetViews>
  <sheetFormatPr defaultRowHeight="15" x14ac:dyDescent="0.25"/>
  <cols>
    <col min="1" max="1" width="108.85546875" bestFit="1" customWidth="1"/>
    <col min="2" max="2" width="10.42578125" bestFit="1" customWidth="1"/>
    <col min="3" max="3" width="20.42578125" bestFit="1" customWidth="1"/>
    <col min="4" max="4" width="24.7109375" style="17" bestFit="1" customWidth="1"/>
    <col min="5" max="5" width="17.7109375" customWidth="1"/>
    <col min="6" max="7" width="11.28515625" customWidth="1"/>
    <col min="8" max="8" width="10.42578125" style="14" bestFit="1" customWidth="1"/>
    <col min="9" max="9" width="14.28515625" style="16" customWidth="1"/>
    <col min="10" max="10" width="13.85546875" style="17" customWidth="1"/>
  </cols>
  <sheetData>
    <row r="1" spans="1:10" ht="54.75" customHeight="1" x14ac:dyDescent="0.25">
      <c r="A1" s="2" t="s">
        <v>1</v>
      </c>
      <c r="B1" s="2" t="s">
        <v>2</v>
      </c>
      <c r="C1" s="2" t="s">
        <v>457</v>
      </c>
      <c r="D1" s="18" t="s">
        <v>3</v>
      </c>
      <c r="E1" s="2" t="s">
        <v>485</v>
      </c>
      <c r="F1" s="2" t="s">
        <v>483</v>
      </c>
      <c r="G1" s="12"/>
      <c r="H1" s="13" t="s">
        <v>458</v>
      </c>
      <c r="I1" s="15" t="s">
        <v>459</v>
      </c>
      <c r="J1" s="15" t="s">
        <v>484</v>
      </c>
    </row>
    <row r="2" spans="1:10" x14ac:dyDescent="0.25">
      <c r="A2" s="3" t="s">
        <v>4</v>
      </c>
      <c r="B2" s="4">
        <v>45723</v>
      </c>
      <c r="C2" s="5">
        <f>1984.7</f>
        <v>1984.7</v>
      </c>
      <c r="D2" s="19">
        <v>8.5075999999999999E-2</v>
      </c>
      <c r="E2" s="35" cm="1">
        <f t="array" ref="E2">INDEX('Curva Juros'!$B$7:$B$73,MATCH(C2,'Curva Juros'!$A$7:$A$73,1)) +
(C2-INDEX('Curva Juros'!$A$7:$A$73,MATCH(C2,'Curva Juros'!$A$7:$A$73,1))) *
(INDEX('Curva Juros'!$B$7:$B$73,MATCH(C2,'Curva Juros'!$A$7:$A$73,1)+1) -
INDEX('Curva Juros'!$B$7:$B$73,MATCH(C2,'Curva Juros'!$A$7:$A$73,1))) /
(INDEX('Curva Juros'!$A$7:$A$73,MATCH(C2,'Curva Juros'!$A$7:$A$73,1)+1) -
INDEX('Curva Juros'!$A$7:$A$73,MATCH(C2,'Curva Juros'!$A$7:$A$73,1)))</f>
        <v>7.4551976190476195</v>
      </c>
      <c r="F2" s="24">
        <f>D2-E2/100</f>
        <v>1.0524023809523803E-2</v>
      </c>
      <c r="G2" s="24"/>
      <c r="H2" s="14" cm="1">
        <f t="array" ref="H2:H55">_xlfn._xlws.SORT(_xlfn.UNIQUE(B:B))</f>
        <v>45723</v>
      </c>
      <c r="I2" s="17">
        <f>AVERAGEIF(B:B,H2,D:D)</f>
        <v>8.4863678160919595E-2</v>
      </c>
      <c r="J2" s="17" cm="1">
        <f t="array" ref="J2">AVERAGE(IF((B2:B23180=H2)*ISNUMBER(F2:F23180),F2:F23180))</f>
        <v>7.9846725868910756E-3</v>
      </c>
    </row>
    <row r="3" spans="1:10" x14ac:dyDescent="0.25">
      <c r="A3" s="6" t="s">
        <v>4</v>
      </c>
      <c r="B3" s="7">
        <v>45730</v>
      </c>
      <c r="C3" s="8">
        <v>1985.09</v>
      </c>
      <c r="D3" s="20">
        <v>8.4137000000000003E-2</v>
      </c>
      <c r="E3" s="35" cm="1">
        <f t="array" ref="E3">INDEX('Curva Juros'!$B$7:$B$73,MATCH(C3,'Curva Juros'!$A$7:$A$73,1)) +
(C3-INDEX('Curva Juros'!$A$7:$A$73,MATCH(C3,'Curva Juros'!$A$7:$A$73,1))) *
(INDEX('Curva Juros'!$B$7:$B$73,MATCH(C3,'Curva Juros'!$A$7:$A$73,1)+1) -
INDEX('Curva Juros'!$B$7:$B$73,MATCH(C3,'Curva Juros'!$A$7:$A$73,1))) /
(INDEX('Curva Juros'!$A$7:$A$73,MATCH(C3,'Curva Juros'!$A$7:$A$73,1)+1) -
INDEX('Curva Juros'!$A$7:$A$73,MATCH(C3,'Curva Juros'!$A$7:$A$73,1)))</f>
        <v>7.4550954761904764</v>
      </c>
      <c r="F3" s="24">
        <f t="shared" ref="F3:F66" si="0">D3-E3/100</f>
        <v>9.5860452380952393E-3</v>
      </c>
      <c r="G3" s="24"/>
      <c r="H3" s="14">
        <v>45730</v>
      </c>
      <c r="I3" s="17">
        <f>AVERAGEIF(B:B,H3,D:D)</f>
        <v>8.4693186781609253E-2</v>
      </c>
      <c r="J3" s="17" cm="1">
        <f t="array" ref="J3">AVERAGE(IF((B3:B23181=H3)*ISNUMBER(F3:F23181),F3:F23181))</f>
        <v>7.7824017501368324E-3</v>
      </c>
    </row>
    <row r="4" spans="1:10" x14ac:dyDescent="0.25">
      <c r="A4" s="3" t="s">
        <v>4</v>
      </c>
      <c r="B4" s="4">
        <v>45737</v>
      </c>
      <c r="C4" s="5">
        <v>1981</v>
      </c>
      <c r="D4" s="19">
        <v>8.3979999999999999E-2</v>
      </c>
      <c r="E4" s="35" cm="1">
        <f t="array" ref="E4">INDEX('Curva Juros'!$B$7:$B$73,MATCH(C4,'Curva Juros'!$A$7:$A$73,1)) +
(C4-INDEX('Curva Juros'!$A$7:$A$73,MATCH(C4,'Curva Juros'!$A$7:$A$73,1))) *
(INDEX('Curva Juros'!$B$7:$B$73,MATCH(C4,'Curva Juros'!$A$7:$A$73,1)+1) -
INDEX('Curva Juros'!$B$7:$B$73,MATCH(C4,'Curva Juros'!$A$7:$A$73,1))) /
(INDEX('Curva Juros'!$A$7:$A$73,MATCH(C4,'Curva Juros'!$A$7:$A$73,1)+1) -
INDEX('Curva Juros'!$A$7:$A$73,MATCH(C4,'Curva Juros'!$A$7:$A$73,1)))</f>
        <v>7.4561666666666664</v>
      </c>
      <c r="F4" s="24">
        <f t="shared" si="0"/>
        <v>9.4183333333333341E-3</v>
      </c>
      <c r="G4" s="24"/>
      <c r="H4" s="14">
        <v>45737</v>
      </c>
      <c r="I4" s="17">
        <f>AVERAGEIF(B:B,H4,D:D)</f>
        <v>8.6012367816091839E-2</v>
      </c>
      <c r="J4" s="17" cm="1">
        <f t="array" ref="J4">AVERAGE(IF((B4:B23182=H4)*ISNUMBER(F4:F23182),F4:F23182))</f>
        <v>9.151677087894548E-3</v>
      </c>
    </row>
    <row r="5" spans="1:10" x14ac:dyDescent="0.25">
      <c r="A5" s="6" t="s">
        <v>4</v>
      </c>
      <c r="B5" s="7">
        <v>45744</v>
      </c>
      <c r="C5" s="8">
        <v>1975.84</v>
      </c>
      <c r="D5" s="20">
        <v>8.4006999999999998E-2</v>
      </c>
      <c r="E5" s="35" cm="1">
        <f t="array" ref="E5">INDEX('Curva Juros'!$B$7:$B$73,MATCH(C5,'Curva Juros'!$A$7:$A$73,1)) +
(C5-INDEX('Curva Juros'!$A$7:$A$73,MATCH(C5,'Curva Juros'!$A$7:$A$73,1))) *
(INDEX('Curva Juros'!$B$7:$B$73,MATCH(C5,'Curva Juros'!$A$7:$A$73,1)+1) -
INDEX('Curva Juros'!$B$7:$B$73,MATCH(C5,'Curva Juros'!$A$7:$A$73,1))) /
(INDEX('Curva Juros'!$A$7:$A$73,MATCH(C5,'Curva Juros'!$A$7:$A$73,1)+1) -
INDEX('Curva Juros'!$A$7:$A$73,MATCH(C5,'Curva Juros'!$A$7:$A$73,1)))</f>
        <v>7.4575180952380951</v>
      </c>
      <c r="F5" s="24">
        <f t="shared" si="0"/>
        <v>9.4318190476190417E-3</v>
      </c>
      <c r="G5" s="24"/>
      <c r="H5" s="14">
        <v>45744</v>
      </c>
      <c r="I5" s="17">
        <f>AVERAGEIF(B:B,H5,D:D)</f>
        <v>8.665518715083799E-2</v>
      </c>
      <c r="J5" s="17" cm="1">
        <f t="array" ref="J5">AVERAGE(IF((B5:B23183=H5)*ISNUMBER(F5:F23183),F5:F23183))</f>
        <v>9.8135195712512092E-3</v>
      </c>
    </row>
    <row r="6" spans="1:10" x14ac:dyDescent="0.25">
      <c r="A6" s="3" t="s">
        <v>4</v>
      </c>
      <c r="B6" s="4">
        <v>45751</v>
      </c>
      <c r="C6" s="5">
        <v>1977.06</v>
      </c>
      <c r="D6" s="19">
        <v>8.2929000000000003E-2</v>
      </c>
      <c r="E6" s="35" cm="1">
        <f t="array" ref="E6">INDEX('Curva Juros'!$B$7:$B$73,MATCH(C6,'Curva Juros'!$A$7:$A$73,1)) +
(C6-INDEX('Curva Juros'!$A$7:$A$73,MATCH(C6,'Curva Juros'!$A$7:$A$73,1))) *
(INDEX('Curva Juros'!$B$7:$B$73,MATCH(C6,'Curva Juros'!$A$7:$A$73,1)+1) -
INDEX('Curva Juros'!$B$7:$B$73,MATCH(C6,'Curva Juros'!$A$7:$A$73,1))) /
(INDEX('Curva Juros'!$A$7:$A$73,MATCH(C6,'Curva Juros'!$A$7:$A$73,1)+1) -
INDEX('Curva Juros'!$A$7:$A$73,MATCH(C6,'Curva Juros'!$A$7:$A$73,1)))</f>
        <v>7.457198571428572</v>
      </c>
      <c r="F6" s="24">
        <f t="shared" si="0"/>
        <v>8.3570142857142815E-3</v>
      </c>
      <c r="G6" s="24"/>
      <c r="H6" s="14">
        <v>45751</v>
      </c>
      <c r="I6" s="17">
        <f>AVERAGEIF(B:B,H6,D:D)</f>
        <v>8.4530391061452492E-2</v>
      </c>
      <c r="J6" s="17" cm="1">
        <f t="array" ref="J6">AVERAGE(IF((B6:B23184=H6)*ISNUMBER(F6:F23184),F6:F23184))</f>
        <v>7.6637328589163767E-3</v>
      </c>
    </row>
    <row r="7" spans="1:10" x14ac:dyDescent="0.25">
      <c r="A7" s="6" t="s">
        <v>4</v>
      </c>
      <c r="B7" s="7">
        <v>45758</v>
      </c>
      <c r="C7" s="8">
        <v>1959.78</v>
      </c>
      <c r="D7" s="20">
        <v>8.5061999999999999E-2</v>
      </c>
      <c r="E7" s="35" cm="1">
        <f t="array" ref="E7">INDEX('Curva Juros'!$B$7:$B$73,MATCH(C7,'Curva Juros'!$A$7:$A$73,1)) +
(C7-INDEX('Curva Juros'!$A$7:$A$73,MATCH(C7,'Curva Juros'!$A$7:$A$73,1))) *
(INDEX('Curva Juros'!$B$7:$B$73,MATCH(C7,'Curva Juros'!$A$7:$A$73,1)+1) -
INDEX('Curva Juros'!$B$7:$B$73,MATCH(C7,'Curva Juros'!$A$7:$A$73,1))) /
(INDEX('Curva Juros'!$A$7:$A$73,MATCH(C7,'Curva Juros'!$A$7:$A$73,1)+1) -
INDEX('Curva Juros'!$A$7:$A$73,MATCH(C7,'Curva Juros'!$A$7:$A$73,1)))</f>
        <v>7.4617242857142863</v>
      </c>
      <c r="F7" s="24">
        <f t="shared" si="0"/>
        <v>1.0444757142857142E-2</v>
      </c>
      <c r="G7" s="24"/>
      <c r="H7" s="14">
        <v>45758</v>
      </c>
      <c r="I7" s="17">
        <f>AVERAGEIF(B:B,H7,D:D)</f>
        <v>8.6297354748603325E-2</v>
      </c>
      <c r="J7" s="17" cm="1">
        <f t="array" ref="J7">AVERAGE(IF((B7:B23185=H7)*ISNUMBER(F7:F23185),F7:F23185))</f>
        <v>9.4420296300742456E-3</v>
      </c>
    </row>
    <row r="8" spans="1:10" x14ac:dyDescent="0.25">
      <c r="A8" s="3" t="s">
        <v>4</v>
      </c>
      <c r="B8" s="4">
        <v>45764</v>
      </c>
      <c r="C8" s="5">
        <v>1955.45</v>
      </c>
      <c r="D8" s="19">
        <v>8.5120000000000001E-2</v>
      </c>
      <c r="E8" s="35" cm="1">
        <f t="array" ref="E8">INDEX('Curva Juros'!$B$7:$B$73,MATCH(C8,'Curva Juros'!$A$7:$A$73,1)) +
(C8-INDEX('Curva Juros'!$A$7:$A$73,MATCH(C8,'Curva Juros'!$A$7:$A$73,1))) *
(INDEX('Curva Juros'!$B$7:$B$73,MATCH(C8,'Curva Juros'!$A$7:$A$73,1)+1) -
INDEX('Curva Juros'!$B$7:$B$73,MATCH(C8,'Curva Juros'!$A$7:$A$73,1))) /
(INDEX('Curva Juros'!$A$7:$A$73,MATCH(C8,'Curva Juros'!$A$7:$A$73,1)+1) -
INDEX('Curva Juros'!$A$7:$A$73,MATCH(C8,'Curva Juros'!$A$7:$A$73,1)))</f>
        <v>7.4628583333333331</v>
      </c>
      <c r="F8" s="24">
        <f t="shared" si="0"/>
        <v>1.049141666666667E-2</v>
      </c>
      <c r="G8" s="24"/>
      <c r="H8" s="14">
        <v>45764</v>
      </c>
      <c r="I8" s="17">
        <f>AVERAGEIF(B:B,H8,D:D)</f>
        <v>8.5150179271708745E-2</v>
      </c>
      <c r="J8" s="17" cm="1">
        <f t="array" ref="J8">AVERAGE(IF((B8:B23186=H8)*ISNUMBER(F8:F23186),F8:F23186))</f>
        <v>8.3216343557160673E-3</v>
      </c>
    </row>
    <row r="9" spans="1:10" x14ac:dyDescent="0.25">
      <c r="A9" s="6" t="s">
        <v>4</v>
      </c>
      <c r="B9" s="7">
        <v>45772</v>
      </c>
      <c r="C9" s="8">
        <v>1959.12</v>
      </c>
      <c r="D9" s="20">
        <v>8.3785999999999999E-2</v>
      </c>
      <c r="E9" s="35" cm="1">
        <f t="array" ref="E9">INDEX('Curva Juros'!$B$7:$B$73,MATCH(C9,'Curva Juros'!$A$7:$A$73,1)) +
(C9-INDEX('Curva Juros'!$A$7:$A$73,MATCH(C9,'Curva Juros'!$A$7:$A$73,1))) *
(INDEX('Curva Juros'!$B$7:$B$73,MATCH(C9,'Curva Juros'!$A$7:$A$73,1)+1) -
INDEX('Curva Juros'!$B$7:$B$73,MATCH(C9,'Curva Juros'!$A$7:$A$73,1))) /
(INDEX('Curva Juros'!$A$7:$A$73,MATCH(C9,'Curva Juros'!$A$7:$A$73,1)+1) -
INDEX('Curva Juros'!$A$7:$A$73,MATCH(C9,'Curva Juros'!$A$7:$A$73,1)))</f>
        <v>7.4618971428571435</v>
      </c>
      <c r="F9" s="24">
        <f t="shared" si="0"/>
        <v>9.1670285714285649E-3</v>
      </c>
      <c r="G9" s="24"/>
      <c r="H9" s="14">
        <v>45772</v>
      </c>
      <c r="I9" s="17">
        <f>AVERAGEIF(B:B,H9,D:D)</f>
        <v>8.3370562499999856E-2</v>
      </c>
      <c r="J9" s="17" cm="1">
        <f t="array" ref="J9">AVERAGE(IF((B9:B23187=H9)*ISNUMBER(F9:F23187),F9:F23187))</f>
        <v>6.5446793239911771E-3</v>
      </c>
    </row>
    <row r="10" spans="1:10" x14ac:dyDescent="0.25">
      <c r="A10" s="3" t="s">
        <v>4</v>
      </c>
      <c r="B10" s="4">
        <v>45779</v>
      </c>
      <c r="C10" s="5">
        <v>1954.67</v>
      </c>
      <c r="D10" s="19">
        <v>8.3863999999999994E-2</v>
      </c>
      <c r="E10" s="35" cm="1">
        <f t="array" ref="E10">INDEX('Curva Juros'!$B$7:$B$73,MATCH(C10,'Curva Juros'!$A$7:$A$73,1)) +
(C10-INDEX('Curva Juros'!$A$7:$A$73,MATCH(C10,'Curva Juros'!$A$7:$A$73,1))) *
(INDEX('Curva Juros'!$B$7:$B$73,MATCH(C10,'Curva Juros'!$A$7:$A$73,1)+1) -
INDEX('Curva Juros'!$B$7:$B$73,MATCH(C10,'Curva Juros'!$A$7:$A$73,1))) /
(INDEX('Curva Juros'!$A$7:$A$73,MATCH(C10,'Curva Juros'!$A$7:$A$73,1)+1) -
INDEX('Curva Juros'!$A$7:$A$73,MATCH(C10,'Curva Juros'!$A$7:$A$73,1)))</f>
        <v>7.4630626190476193</v>
      </c>
      <c r="F10" s="24">
        <f t="shared" si="0"/>
        <v>9.2333738095237983E-3</v>
      </c>
      <c r="G10" s="24"/>
      <c r="H10" s="14">
        <v>45779</v>
      </c>
      <c r="I10" s="17">
        <f>AVERAGEIF(B:B,H10,D:D)</f>
        <v>8.3214019021739166E-2</v>
      </c>
      <c r="J10" s="17" cm="1">
        <f t="array" ref="J10">AVERAGE(IF((B10:B23188=H10)*ISNUMBER(F10:F23188),F10:F23188))</f>
        <v>6.3599193538341689E-3</v>
      </c>
    </row>
    <row r="11" spans="1:10" x14ac:dyDescent="0.25">
      <c r="A11" s="6" t="s">
        <v>4</v>
      </c>
      <c r="B11" s="7">
        <v>45786</v>
      </c>
      <c r="C11" s="8">
        <v>1965.13</v>
      </c>
      <c r="D11" s="20">
        <v>8.1188999999999997E-2</v>
      </c>
      <c r="E11" s="35" cm="1">
        <f t="array" ref="E11">INDEX('Curva Juros'!$B$7:$B$73,MATCH(C11,'Curva Juros'!$A$7:$A$73,1)) +
(C11-INDEX('Curva Juros'!$A$7:$A$73,MATCH(C11,'Curva Juros'!$A$7:$A$73,1))) *
(INDEX('Curva Juros'!$B$7:$B$73,MATCH(C11,'Curva Juros'!$A$7:$A$73,1)+1) -
INDEX('Curva Juros'!$B$7:$B$73,MATCH(C11,'Curva Juros'!$A$7:$A$73,1))) /
(INDEX('Curva Juros'!$A$7:$A$73,MATCH(C11,'Curva Juros'!$A$7:$A$73,1)+1) -
INDEX('Curva Juros'!$A$7:$A$73,MATCH(C11,'Curva Juros'!$A$7:$A$73,1)))</f>
        <v>7.4603230952380954</v>
      </c>
      <c r="F11" s="24">
        <f t="shared" si="0"/>
        <v>6.5857690476190389E-3</v>
      </c>
      <c r="G11" s="24"/>
      <c r="H11" s="14">
        <v>45786</v>
      </c>
      <c r="I11" s="17">
        <f>AVERAGEIF(B:B,H11,D:D)</f>
        <v>8.2361495934959325E-2</v>
      </c>
      <c r="J11" s="17" cm="1">
        <f t="array" ref="J11">AVERAGE(IF((B11:B23189=H11)*ISNUMBER(F11:F23189),F11:F23189))</f>
        <v>5.4857442378364405E-3</v>
      </c>
    </row>
    <row r="12" spans="1:10" x14ac:dyDescent="0.25">
      <c r="A12" s="3" t="s">
        <v>4</v>
      </c>
      <c r="B12" s="4">
        <v>45793</v>
      </c>
      <c r="C12" s="5">
        <v>1961.04</v>
      </c>
      <c r="D12" s="19">
        <v>8.1032999999999994E-2</v>
      </c>
      <c r="E12" s="35" cm="1">
        <f t="array" ref="E12">INDEX('Curva Juros'!$B$7:$B$73,MATCH(C12,'Curva Juros'!$A$7:$A$73,1)) +
(C12-INDEX('Curva Juros'!$A$7:$A$73,MATCH(C12,'Curva Juros'!$A$7:$A$73,1))) *
(INDEX('Curva Juros'!$B$7:$B$73,MATCH(C12,'Curva Juros'!$A$7:$A$73,1)+1) -
INDEX('Curva Juros'!$B$7:$B$73,MATCH(C12,'Curva Juros'!$A$7:$A$73,1))) /
(INDEX('Curva Juros'!$A$7:$A$73,MATCH(C12,'Curva Juros'!$A$7:$A$73,1)+1) -
INDEX('Curva Juros'!$A$7:$A$73,MATCH(C12,'Curva Juros'!$A$7:$A$73,1)))</f>
        <v>7.4613942857142863</v>
      </c>
      <c r="F12" s="24">
        <f t="shared" si="0"/>
        <v>6.4190571428571347E-3</v>
      </c>
      <c r="G12" s="24"/>
      <c r="H12" s="14">
        <v>45793</v>
      </c>
      <c r="I12" s="17">
        <f>AVERAGEIF(B:B,H12,D:D)</f>
        <v>8.2635498644986441E-2</v>
      </c>
      <c r="J12" s="17" cm="1">
        <f t="array" ref="J12">AVERAGE(IF((B12:B23190=H12)*ISNUMBER(F12:F23190),F12:F23190))</f>
        <v>5.734539711438928E-3</v>
      </c>
    </row>
    <row r="13" spans="1:10" x14ac:dyDescent="0.25">
      <c r="A13" s="6" t="s">
        <v>4</v>
      </c>
      <c r="B13" s="7">
        <v>45800</v>
      </c>
      <c r="C13" s="8">
        <v>1955.49</v>
      </c>
      <c r="D13" s="20">
        <v>8.1128000000000006E-2</v>
      </c>
      <c r="E13" s="35" cm="1">
        <f t="array" ref="E13">INDEX('Curva Juros'!$B$7:$B$73,MATCH(C13,'Curva Juros'!$A$7:$A$73,1)) +
(C13-INDEX('Curva Juros'!$A$7:$A$73,MATCH(C13,'Curva Juros'!$A$7:$A$73,1))) *
(INDEX('Curva Juros'!$B$7:$B$73,MATCH(C13,'Curva Juros'!$A$7:$A$73,1)+1) -
INDEX('Curva Juros'!$B$7:$B$73,MATCH(C13,'Curva Juros'!$A$7:$A$73,1))) /
(INDEX('Curva Juros'!$A$7:$A$73,MATCH(C13,'Curva Juros'!$A$7:$A$73,1)+1) -
INDEX('Curva Juros'!$A$7:$A$73,MATCH(C13,'Curva Juros'!$A$7:$A$73,1)))</f>
        <v>7.4628478571428571</v>
      </c>
      <c r="F13" s="24">
        <f t="shared" si="0"/>
        <v>6.4995214285714364E-3</v>
      </c>
      <c r="G13" s="24"/>
      <c r="H13" s="14">
        <v>45800</v>
      </c>
      <c r="I13" s="17">
        <f>AVERAGEIF(B:B,H13,D:D)</f>
        <v>8.2957049046321493E-2</v>
      </c>
      <c r="J13" s="17" cm="1">
        <f t="array" ref="J13">AVERAGE(IF((B13:B23191=H13)*ISNUMBER(F13:F23191),F13:F23191))</f>
        <v>6.0194573460404166E-3</v>
      </c>
    </row>
    <row r="14" spans="1:10" x14ac:dyDescent="0.25">
      <c r="A14" s="3" t="s">
        <v>4</v>
      </c>
      <c r="B14" s="4">
        <v>45807</v>
      </c>
      <c r="C14" s="5">
        <v>1951.66</v>
      </c>
      <c r="D14" s="19">
        <v>8.0926999999999999E-2</v>
      </c>
      <c r="E14" s="35" cm="1">
        <f t="array" ref="E14">INDEX('Curva Juros'!$B$7:$B$73,MATCH(C14,'Curva Juros'!$A$7:$A$73,1)) +
(C14-INDEX('Curva Juros'!$A$7:$A$73,MATCH(C14,'Curva Juros'!$A$7:$A$73,1))) *
(INDEX('Curva Juros'!$B$7:$B$73,MATCH(C14,'Curva Juros'!$A$7:$A$73,1)+1) -
INDEX('Curva Juros'!$B$7:$B$73,MATCH(C14,'Curva Juros'!$A$7:$A$73,1))) /
(INDEX('Curva Juros'!$A$7:$A$73,MATCH(C14,'Curva Juros'!$A$7:$A$73,1)+1) -
INDEX('Curva Juros'!$A$7:$A$73,MATCH(C14,'Curva Juros'!$A$7:$A$73,1)))</f>
        <v>7.4638509523809526</v>
      </c>
      <c r="F14" s="24">
        <f t="shared" si="0"/>
        <v>6.2884904761904697E-3</v>
      </c>
      <c r="G14" s="24"/>
      <c r="H14" s="14">
        <v>45807</v>
      </c>
      <c r="I14" s="17">
        <f>AVERAGEIF(B:B,H14,D:D)</f>
        <v>8.3512572192513373E-2</v>
      </c>
      <c r="J14" s="17" cm="1">
        <f t="array" ref="J14">AVERAGE(IF((B14:B23192=H14)*ISNUMBER(F14:F23192),F14:F23192))</f>
        <v>6.5543510253627847E-3</v>
      </c>
    </row>
    <row r="15" spans="1:10" x14ac:dyDescent="0.25">
      <c r="A15" s="6" t="s">
        <v>4</v>
      </c>
      <c r="B15" s="7">
        <v>45814</v>
      </c>
      <c r="C15" s="8">
        <v>1944.8</v>
      </c>
      <c r="D15" s="20">
        <v>8.1245999999999999E-2</v>
      </c>
      <c r="E15" s="35" cm="1">
        <f t="array" ref="E15">INDEX('Curva Juros'!$B$7:$B$73,MATCH(C15,'Curva Juros'!$A$7:$A$73,1)) +
(C15-INDEX('Curva Juros'!$A$7:$A$73,MATCH(C15,'Curva Juros'!$A$7:$A$73,1))) *
(INDEX('Curva Juros'!$B$7:$B$73,MATCH(C15,'Curva Juros'!$A$7:$A$73,1)+1) -
INDEX('Curva Juros'!$B$7:$B$73,MATCH(C15,'Curva Juros'!$A$7:$A$73,1))) /
(INDEX('Curva Juros'!$A$7:$A$73,MATCH(C15,'Curva Juros'!$A$7:$A$73,1)+1) -
INDEX('Curva Juros'!$A$7:$A$73,MATCH(C15,'Curva Juros'!$A$7:$A$73,1)))</f>
        <v>7.4656476190476191</v>
      </c>
      <c r="F15" s="24">
        <f t="shared" si="0"/>
        <v>6.589523809523809E-3</v>
      </c>
      <c r="G15" s="24"/>
      <c r="H15" s="14">
        <v>45814</v>
      </c>
      <c r="I15" s="17">
        <f>AVERAGEIF(B:B,H15,D:D)</f>
        <v>8.4057740641711245E-2</v>
      </c>
      <c r="J15" s="17" cm="1">
        <f t="array" ref="J15">AVERAGE(IF((B15:B23193=H15)*ISNUMBER(F15:F23193),F15:F23193))</f>
        <v>7.0796745122887863E-3</v>
      </c>
    </row>
    <row r="16" spans="1:10" x14ac:dyDescent="0.25">
      <c r="A16" s="3" t="s">
        <v>4</v>
      </c>
      <c r="B16" s="4">
        <v>45821</v>
      </c>
      <c r="C16" s="5">
        <v>1938.67</v>
      </c>
      <c r="D16" s="19">
        <v>8.1442000000000001E-2</v>
      </c>
      <c r="E16" s="35" cm="1">
        <f t="array" ref="E16">INDEX('Curva Juros'!$B$7:$B$73,MATCH(C16,'Curva Juros'!$A$7:$A$73,1)) +
(C16-INDEX('Curva Juros'!$A$7:$A$73,MATCH(C16,'Curva Juros'!$A$7:$A$73,1))) *
(INDEX('Curva Juros'!$B$7:$B$73,MATCH(C16,'Curva Juros'!$A$7:$A$73,1)+1) -
INDEX('Curva Juros'!$B$7:$B$73,MATCH(C16,'Curva Juros'!$A$7:$A$73,1))) /
(INDEX('Curva Juros'!$A$7:$A$73,MATCH(C16,'Curva Juros'!$A$7:$A$73,1)+1) -
INDEX('Curva Juros'!$A$7:$A$73,MATCH(C16,'Curva Juros'!$A$7:$A$73,1)))</f>
        <v>7.4672530952380951</v>
      </c>
      <c r="F16" s="24">
        <f t="shared" si="0"/>
        <v>6.7694690476190478E-3</v>
      </c>
      <c r="G16" s="24"/>
      <c r="H16" s="14">
        <v>45821</v>
      </c>
      <c r="I16" s="17">
        <f>AVERAGEIF(B:B,H16,D:D)</f>
        <v>8.3095494565217379E-2</v>
      </c>
      <c r="J16" s="17" cm="1">
        <f t="array" ref="J16">AVERAGE(IF((B16:B23194=H16)*ISNUMBER(F16:F23194),F16:F23194))</f>
        <v>6.1609043174603167E-3</v>
      </c>
    </row>
    <row r="17" spans="1:10" x14ac:dyDescent="0.25">
      <c r="A17" s="6" t="s">
        <v>4</v>
      </c>
      <c r="B17" s="7">
        <v>45828</v>
      </c>
      <c r="C17" s="8">
        <v>1940.65</v>
      </c>
      <c r="D17" s="20">
        <v>8.0411999999999997E-2</v>
      </c>
      <c r="E17" s="35" cm="1">
        <f t="array" ref="E17">INDEX('Curva Juros'!$B$7:$B$73,MATCH(C17,'Curva Juros'!$A$7:$A$73,1)) +
(C17-INDEX('Curva Juros'!$A$7:$A$73,MATCH(C17,'Curva Juros'!$A$7:$A$73,1))) *
(INDEX('Curva Juros'!$B$7:$B$73,MATCH(C17,'Curva Juros'!$A$7:$A$73,1)+1) -
INDEX('Curva Juros'!$B$7:$B$73,MATCH(C17,'Curva Juros'!$A$7:$A$73,1))) /
(INDEX('Curva Juros'!$A$7:$A$73,MATCH(C17,'Curva Juros'!$A$7:$A$73,1)+1) -
INDEX('Curva Juros'!$A$7:$A$73,MATCH(C17,'Curva Juros'!$A$7:$A$73,1)))</f>
        <v>7.4667345238095244</v>
      </c>
      <c r="F17" s="24">
        <f t="shared" si="0"/>
        <v>5.7446547619047494E-3</v>
      </c>
      <c r="G17" s="24"/>
      <c r="H17" s="14">
        <v>45828</v>
      </c>
      <c r="I17" s="17">
        <f>AVERAGEIF(B:B,H17,D:D)</f>
        <v>8.3586328877005275E-2</v>
      </c>
      <c r="J17" s="17" cm="1">
        <f t="array" ref="J17">AVERAGE(IF((B17:B23195=H17)*ISNUMBER(F17:F23195),F17:F23195))</f>
        <v>6.6643860743165187E-3</v>
      </c>
    </row>
    <row r="18" spans="1:10" x14ac:dyDescent="0.25">
      <c r="A18" s="3" t="s">
        <v>4</v>
      </c>
      <c r="B18" s="4">
        <v>45835</v>
      </c>
      <c r="C18" s="5">
        <v>1936.95</v>
      </c>
      <c r="D18" s="19">
        <v>8.0189999999999997E-2</v>
      </c>
      <c r="E18" s="35" cm="1">
        <f t="array" ref="E18">INDEX('Curva Juros'!$B$7:$B$73,MATCH(C18,'Curva Juros'!$A$7:$A$73,1)) +
(C18-INDEX('Curva Juros'!$A$7:$A$73,MATCH(C18,'Curva Juros'!$A$7:$A$73,1))) *
(INDEX('Curva Juros'!$B$7:$B$73,MATCH(C18,'Curva Juros'!$A$7:$A$73,1)+1) -
INDEX('Curva Juros'!$B$7:$B$73,MATCH(C18,'Curva Juros'!$A$7:$A$73,1))) /
(INDEX('Curva Juros'!$A$7:$A$73,MATCH(C18,'Curva Juros'!$A$7:$A$73,1)+1) -
INDEX('Curva Juros'!$A$7:$A$73,MATCH(C18,'Curva Juros'!$A$7:$A$73,1)))</f>
        <v>7.4677035714285713</v>
      </c>
      <c r="F18" s="24">
        <f t="shared" si="0"/>
        <v>5.5129642857142808E-3</v>
      </c>
      <c r="G18" s="24"/>
      <c r="H18" s="14">
        <v>45835</v>
      </c>
      <c r="I18" s="17">
        <f>AVERAGEIF(B:B,H18,D:D)</f>
        <v>8.3980044270833235E-2</v>
      </c>
      <c r="J18" s="17" cm="1">
        <f t="array" ref="J18">AVERAGE(IF((B18:B23196=H18)*ISNUMBER(F18:F23196),F18:F23196))</f>
        <v>7.0357662429696268E-3</v>
      </c>
    </row>
    <row r="19" spans="1:10" x14ac:dyDescent="0.25">
      <c r="A19" s="6" t="s">
        <v>4</v>
      </c>
      <c r="B19" s="7">
        <v>45842</v>
      </c>
      <c r="C19" s="8">
        <v>1935.67</v>
      </c>
      <c r="D19" s="20">
        <v>7.9550999999999997E-2</v>
      </c>
      <c r="E19" s="35" cm="1">
        <f t="array" ref="E19">INDEX('Curva Juros'!$B$7:$B$73,MATCH(C19,'Curva Juros'!$A$7:$A$73,1)) +
(C19-INDEX('Curva Juros'!$A$7:$A$73,MATCH(C19,'Curva Juros'!$A$7:$A$73,1))) *
(INDEX('Curva Juros'!$B$7:$B$73,MATCH(C19,'Curva Juros'!$A$7:$A$73,1)+1) -
INDEX('Curva Juros'!$B$7:$B$73,MATCH(C19,'Curva Juros'!$A$7:$A$73,1))) /
(INDEX('Curva Juros'!$A$7:$A$73,MATCH(C19,'Curva Juros'!$A$7:$A$73,1)+1) -
INDEX('Curva Juros'!$A$7:$A$73,MATCH(C19,'Curva Juros'!$A$7:$A$73,1)))</f>
        <v>7.4680388095238097</v>
      </c>
      <c r="F19" s="24">
        <f t="shared" si="0"/>
        <v>4.8706119047619012E-3</v>
      </c>
      <c r="G19" s="24"/>
      <c r="H19" s="14">
        <v>45842</v>
      </c>
      <c r="I19" s="17">
        <f>AVERAGEIF(B:B,H19,D:D)</f>
        <v>8.178337859007842E-2</v>
      </c>
      <c r="J19" s="17" cm="1">
        <f t="array" ref="J19">AVERAGE(IF((B19:B23197=H19)*ISNUMBER(F19:F23197),F19:F23197))</f>
        <v>4.842627099185353E-3</v>
      </c>
    </row>
    <row r="20" spans="1:10" x14ac:dyDescent="0.25">
      <c r="A20" s="3" t="s">
        <v>4</v>
      </c>
      <c r="B20" s="4">
        <v>45849</v>
      </c>
      <c r="C20" s="5">
        <v>1924.23</v>
      </c>
      <c r="D20" s="19">
        <v>8.0657000000000006E-2</v>
      </c>
      <c r="E20" s="35" cm="1">
        <f t="array" ref="E20">INDEX('Curva Juros'!$B$7:$B$73,MATCH(C20,'Curva Juros'!$A$7:$A$73,1)) +
(C20-INDEX('Curva Juros'!$A$7:$A$73,MATCH(C20,'Curva Juros'!$A$7:$A$73,1))) *
(INDEX('Curva Juros'!$B$7:$B$73,MATCH(C20,'Curva Juros'!$A$7:$A$73,1)+1) -
INDEX('Curva Juros'!$B$7:$B$73,MATCH(C20,'Curva Juros'!$A$7:$A$73,1))) /
(INDEX('Curva Juros'!$A$7:$A$73,MATCH(C20,'Curva Juros'!$A$7:$A$73,1)+1) -
INDEX('Curva Juros'!$A$7:$A$73,MATCH(C20,'Curva Juros'!$A$7:$A$73,1)))</f>
        <v>7.4710350000000005</v>
      </c>
      <c r="F20" s="24">
        <f t="shared" si="0"/>
        <v>5.9466499999999978E-3</v>
      </c>
      <c r="G20" s="24"/>
      <c r="H20" s="14">
        <v>45849</v>
      </c>
      <c r="I20" s="17">
        <f>AVERAGEIF(B:B,H20,D:D)</f>
        <v>8.4044068062827215E-2</v>
      </c>
      <c r="J20" s="17" cm="1">
        <f t="array" ref="J20">AVERAGE(IF((B20:B23198=H20)*ISNUMBER(F20:F23198),F20:F23198))</f>
        <v>7.062722013466736E-3</v>
      </c>
    </row>
    <row r="21" spans="1:10" x14ac:dyDescent="0.25">
      <c r="A21" s="6" t="s">
        <v>4</v>
      </c>
      <c r="B21" s="7">
        <v>45856</v>
      </c>
      <c r="C21" s="8">
        <v>1910.76</v>
      </c>
      <c r="D21" s="20">
        <v>8.2115999999999995E-2</v>
      </c>
      <c r="E21" s="35" cm="1">
        <f t="array" ref="E21">INDEX('Curva Juros'!$B$7:$B$73,MATCH(C21,'Curva Juros'!$A$7:$A$73,1)) +
(C21-INDEX('Curva Juros'!$A$7:$A$73,MATCH(C21,'Curva Juros'!$A$7:$A$73,1))) *
(INDEX('Curva Juros'!$B$7:$B$73,MATCH(C21,'Curva Juros'!$A$7:$A$73,1)+1) -
INDEX('Curva Juros'!$B$7:$B$73,MATCH(C21,'Curva Juros'!$A$7:$A$73,1))) /
(INDEX('Curva Juros'!$A$7:$A$73,MATCH(C21,'Curva Juros'!$A$7:$A$73,1)+1) -
INDEX('Curva Juros'!$A$7:$A$73,MATCH(C21,'Curva Juros'!$A$7:$A$73,1)))</f>
        <v>7.4745628571428577</v>
      </c>
      <c r="F21" s="24">
        <f t="shared" si="0"/>
        <v>7.370371428571415E-3</v>
      </c>
      <c r="G21" s="24"/>
      <c r="H21" s="14">
        <v>45856</v>
      </c>
      <c r="I21" s="17">
        <f>AVERAGEIF(B:B,H21,D:D)</f>
        <v>8.4708258485639634E-2</v>
      </c>
      <c r="J21" s="17" cm="1">
        <f t="array" ref="J21">AVERAGE(IF((B21:B23199=H21)*ISNUMBER(F21:F23199),F21:F23199))</f>
        <v>7.7778602060159172E-3</v>
      </c>
    </row>
    <row r="22" spans="1:10" x14ac:dyDescent="0.25">
      <c r="A22" s="3" t="s">
        <v>4</v>
      </c>
      <c r="B22" s="4">
        <v>45863</v>
      </c>
      <c r="C22" s="5">
        <v>1906.13</v>
      </c>
      <c r="D22" s="19">
        <v>8.2052E-2</v>
      </c>
      <c r="E22" s="35" cm="1">
        <f t="array" ref="E22">INDEX('Curva Juros'!$B$7:$B$73,MATCH(C22,'Curva Juros'!$A$7:$A$73,1)) +
(C22-INDEX('Curva Juros'!$A$7:$A$73,MATCH(C22,'Curva Juros'!$A$7:$A$73,1))) *
(INDEX('Curva Juros'!$B$7:$B$73,MATCH(C22,'Curva Juros'!$A$7:$A$73,1)+1) -
INDEX('Curva Juros'!$B$7:$B$73,MATCH(C22,'Curva Juros'!$A$7:$A$73,1))) /
(INDEX('Curva Juros'!$A$7:$A$73,MATCH(C22,'Curva Juros'!$A$7:$A$73,1)+1) -
INDEX('Curva Juros'!$A$7:$A$73,MATCH(C22,'Curva Juros'!$A$7:$A$73,1)))</f>
        <v>7.4757754761904769</v>
      </c>
      <c r="F22" s="24">
        <f t="shared" si="0"/>
        <v>7.2942452380952288E-3</v>
      </c>
      <c r="G22" s="24"/>
      <c r="H22" s="14">
        <v>45863</v>
      </c>
      <c r="I22" s="17">
        <f>AVERAGEIF(B:B,H22,D:D)</f>
        <v>8.4639845549738177E-2</v>
      </c>
      <c r="J22" s="17" cm="1">
        <f t="array" ref="J22">AVERAGE(IF((B22:B23200=H22)*ISNUMBER(F22:F23200),F22:F23200))</f>
        <v>7.723436550138572E-3</v>
      </c>
    </row>
    <row r="23" spans="1:10" x14ac:dyDescent="0.25">
      <c r="A23" s="6" t="s">
        <v>4</v>
      </c>
      <c r="B23" s="7">
        <v>45870</v>
      </c>
      <c r="C23" s="8">
        <v>1907.33</v>
      </c>
      <c r="D23" s="20">
        <v>8.0982999999999999E-2</v>
      </c>
      <c r="E23" s="35" cm="1">
        <f t="array" ref="E23">INDEX('Curva Juros'!$B$7:$B$73,MATCH(C23,'Curva Juros'!$A$7:$A$73,1)) +
(C23-INDEX('Curva Juros'!$A$7:$A$73,MATCH(C23,'Curva Juros'!$A$7:$A$73,1))) *
(INDEX('Curva Juros'!$B$7:$B$73,MATCH(C23,'Curva Juros'!$A$7:$A$73,1)+1) -
INDEX('Curva Juros'!$B$7:$B$73,MATCH(C23,'Curva Juros'!$A$7:$A$73,1))) /
(INDEX('Curva Juros'!$A$7:$A$73,MATCH(C23,'Curva Juros'!$A$7:$A$73,1)+1) -
INDEX('Curva Juros'!$A$7:$A$73,MATCH(C23,'Curva Juros'!$A$7:$A$73,1)))</f>
        <v>7.4754611904761905</v>
      </c>
      <c r="F23" s="24">
        <f t="shared" si="0"/>
        <v>6.2283880952380966E-3</v>
      </c>
      <c r="G23" s="24"/>
      <c r="H23" s="14">
        <v>45870</v>
      </c>
      <c r="I23" s="17">
        <f>AVERAGEIF(B:B,H23,D:D)</f>
        <v>8.4556357868020252E-2</v>
      </c>
      <c r="J23" s="17" cm="1">
        <f t="array" ref="J23">AVERAGE(IF((B23:B23201=H23)*ISNUMBER(F23:F23201),F23:F23201))</f>
        <v>7.6410001990232035E-3</v>
      </c>
    </row>
    <row r="24" spans="1:10" x14ac:dyDescent="0.25">
      <c r="A24" s="3" t="s">
        <v>4</v>
      </c>
      <c r="B24" s="4">
        <v>45877</v>
      </c>
      <c r="C24" s="5">
        <v>1917.52</v>
      </c>
      <c r="D24" s="19">
        <v>7.8380000000000005E-2</v>
      </c>
      <c r="E24" s="35" cm="1">
        <f t="array" ref="E24">INDEX('Curva Juros'!$B$7:$B$73,MATCH(C24,'Curva Juros'!$A$7:$A$73,1)) +
(C24-INDEX('Curva Juros'!$A$7:$A$73,MATCH(C24,'Curva Juros'!$A$7:$A$73,1))) *
(INDEX('Curva Juros'!$B$7:$B$73,MATCH(C24,'Curva Juros'!$A$7:$A$73,1)+1) -
INDEX('Curva Juros'!$B$7:$B$73,MATCH(C24,'Curva Juros'!$A$7:$A$73,1))) /
(INDEX('Curva Juros'!$A$7:$A$73,MATCH(C24,'Curva Juros'!$A$7:$A$73,1)+1) -
INDEX('Curva Juros'!$A$7:$A$73,MATCH(C24,'Curva Juros'!$A$7:$A$73,1)))</f>
        <v>7.4727923809523817</v>
      </c>
      <c r="F24" s="24">
        <f t="shared" si="0"/>
        <v>3.6520761904761945E-3</v>
      </c>
      <c r="G24" s="24"/>
      <c r="H24" s="14">
        <v>45877</v>
      </c>
      <c r="I24" s="17">
        <f>AVERAGEIF(B:B,H24,D:D)</f>
        <v>8.2570989821882962E-2</v>
      </c>
      <c r="J24" s="17" cm="1">
        <f t="array" ref="J24">AVERAGE(IF((B24:B23202=H24)*ISNUMBER(F24:F23202),F24:F23202))</f>
        <v>5.606502330966664E-3</v>
      </c>
    </row>
    <row r="25" spans="1:10" x14ac:dyDescent="0.25">
      <c r="A25" s="6" t="s">
        <v>4</v>
      </c>
      <c r="B25" s="7">
        <v>45884</v>
      </c>
      <c r="C25" s="8">
        <v>1911.13</v>
      </c>
      <c r="D25" s="20">
        <v>7.8617000000000006E-2</v>
      </c>
      <c r="E25" s="35" cm="1">
        <f t="array" ref="E25">INDEX('Curva Juros'!$B$7:$B$73,MATCH(C25,'Curva Juros'!$A$7:$A$73,1)) +
(C25-INDEX('Curva Juros'!$A$7:$A$73,MATCH(C25,'Curva Juros'!$A$7:$A$73,1))) *
(INDEX('Curva Juros'!$B$7:$B$73,MATCH(C25,'Curva Juros'!$A$7:$A$73,1)+1) -
INDEX('Curva Juros'!$B$7:$B$73,MATCH(C25,'Curva Juros'!$A$7:$A$73,1))) /
(INDEX('Curva Juros'!$A$7:$A$73,MATCH(C25,'Curva Juros'!$A$7:$A$73,1)+1) -
INDEX('Curva Juros'!$A$7:$A$73,MATCH(C25,'Curva Juros'!$A$7:$A$73,1)))</f>
        <v>7.4744659523809531</v>
      </c>
      <c r="F25" s="24">
        <f t="shared" si="0"/>
        <v>3.8723404761904778E-3</v>
      </c>
      <c r="G25" s="24"/>
      <c r="H25" s="14">
        <v>45884</v>
      </c>
      <c r="I25" s="17">
        <f>AVERAGEIF(B:B,H25,D:D)</f>
        <v>8.1987449238578675E-2</v>
      </c>
      <c r="J25" s="17" cm="1">
        <f t="array" ref="J25">AVERAGE(IF((B25:B23203=H25)*ISNUMBER(F25:F23203),F25:F23203))</f>
        <v>5.0075639491249501E-3</v>
      </c>
    </row>
    <row r="26" spans="1:10" x14ac:dyDescent="0.25">
      <c r="A26" s="3" t="s">
        <v>4</v>
      </c>
      <c r="B26" s="4">
        <v>45891</v>
      </c>
      <c r="C26" s="5">
        <v>1896.89</v>
      </c>
      <c r="D26" s="19">
        <v>8.0199000000000006E-2</v>
      </c>
      <c r="E26" s="35" cm="1">
        <f t="array" ref="E26">INDEX('Curva Juros'!$B$7:$B$73,MATCH(C26,'Curva Juros'!$A$7:$A$73,1)) +
(C26-INDEX('Curva Juros'!$A$7:$A$73,MATCH(C26,'Curva Juros'!$A$7:$A$73,1))) *
(INDEX('Curva Juros'!$B$7:$B$73,MATCH(C26,'Curva Juros'!$A$7:$A$73,1)+1) -
INDEX('Curva Juros'!$B$7:$B$73,MATCH(C26,'Curva Juros'!$A$7:$A$73,1))) /
(INDEX('Curva Juros'!$A$7:$A$73,MATCH(C26,'Curva Juros'!$A$7:$A$73,1)+1) -
INDEX('Curva Juros'!$A$7:$A$73,MATCH(C26,'Curva Juros'!$A$7:$A$73,1)))</f>
        <v>7.4781954761904768</v>
      </c>
      <c r="F26" s="24">
        <f t="shared" si="0"/>
        <v>5.4170452380952333E-3</v>
      </c>
      <c r="G26" s="24"/>
      <c r="H26" s="14">
        <v>45891</v>
      </c>
      <c r="I26" s="17">
        <f>AVERAGEIF(B:B,H26,D:D)</f>
        <v>8.3257243654822316E-2</v>
      </c>
      <c r="J26" s="17" cm="1">
        <f t="array" ref="J26">AVERAGE(IF((B26:B23204=H26)*ISNUMBER(F26:F23204),F26:F23204))</f>
        <v>6.2486666609442368E-3</v>
      </c>
    </row>
    <row r="27" spans="1:10" x14ac:dyDescent="0.25">
      <c r="A27" s="6" t="s">
        <v>4</v>
      </c>
      <c r="B27" s="7">
        <v>45898</v>
      </c>
      <c r="C27" s="8">
        <v>1898.56</v>
      </c>
      <c r="D27" s="20">
        <v>7.9057000000000002E-2</v>
      </c>
      <c r="E27" s="35" cm="1">
        <f t="array" ref="E27">INDEX('Curva Juros'!$B$7:$B$73,MATCH(C27,'Curva Juros'!$A$7:$A$73,1)) +
(C27-INDEX('Curva Juros'!$A$7:$A$73,MATCH(C27,'Curva Juros'!$A$7:$A$73,1))) *
(INDEX('Curva Juros'!$B$7:$B$73,MATCH(C27,'Curva Juros'!$A$7:$A$73,1)+1) -
INDEX('Curva Juros'!$B$7:$B$73,MATCH(C27,'Curva Juros'!$A$7:$A$73,1))) /
(INDEX('Curva Juros'!$A$7:$A$73,MATCH(C27,'Curva Juros'!$A$7:$A$73,1)+1) -
INDEX('Curva Juros'!$A$7:$A$73,MATCH(C27,'Curva Juros'!$A$7:$A$73,1)))</f>
        <v>7.4777580952380953</v>
      </c>
      <c r="F27" s="24">
        <f t="shared" si="0"/>
        <v>4.2794190476190541E-3</v>
      </c>
      <c r="G27" s="24"/>
      <c r="H27" s="14">
        <v>45898</v>
      </c>
      <c r="I27" s="17">
        <f>AVERAGEIF(B:B,H27,D:D)</f>
        <v>8.1846691919191958E-2</v>
      </c>
      <c r="J27" s="17" cm="1">
        <f t="array" ref="J27">AVERAGE(IF((B27:B23205=H27)*ISNUMBER(F27:F23205),F27:F23205))</f>
        <v>4.9035098439085753E-3</v>
      </c>
    </row>
    <row r="28" spans="1:10" x14ac:dyDescent="0.25">
      <c r="A28" s="3" t="s">
        <v>4</v>
      </c>
      <c r="B28" s="4">
        <v>45905</v>
      </c>
      <c r="C28" s="5">
        <v>1892.13</v>
      </c>
      <c r="D28" s="19">
        <v>7.9300999999999996E-2</v>
      </c>
      <c r="E28" s="35" cm="1">
        <f t="array" ref="E28">INDEX('Curva Juros'!$B$7:$B$73,MATCH(C28,'Curva Juros'!$A$7:$A$73,1)) +
(C28-INDEX('Curva Juros'!$A$7:$A$73,MATCH(C28,'Curva Juros'!$A$7:$A$73,1))) *
(INDEX('Curva Juros'!$B$7:$B$73,MATCH(C28,'Curva Juros'!$A$7:$A$73,1)+1) -
INDEX('Curva Juros'!$B$7:$B$73,MATCH(C28,'Curva Juros'!$A$7:$A$73,1))) /
(INDEX('Curva Juros'!$A$7:$A$73,MATCH(C28,'Curva Juros'!$A$7:$A$73,1)+1) -
INDEX('Curva Juros'!$A$7:$A$73,MATCH(C28,'Curva Juros'!$A$7:$A$73,1)))</f>
        <v>7.4794421428571436</v>
      </c>
      <c r="F28" s="24">
        <f t="shared" si="0"/>
        <v>4.5065785714285544E-3</v>
      </c>
      <c r="G28" s="24"/>
      <c r="H28" s="14">
        <v>45905</v>
      </c>
      <c r="I28" s="17">
        <f>AVERAGEIF(B:B,H28,D:D)</f>
        <v>8.1604040100250699E-2</v>
      </c>
      <c r="J28" s="17" cm="1">
        <f t="array" ref="J28">AVERAGE(IF((B28:B23206=H28)*ISNUMBER(F28:F23206),F28:F23206))</f>
        <v>4.6420671216527319E-3</v>
      </c>
    </row>
    <row r="29" spans="1:10" x14ac:dyDescent="0.25">
      <c r="A29" s="6" t="s">
        <v>4</v>
      </c>
      <c r="B29" s="7">
        <v>45912</v>
      </c>
      <c r="C29" s="8">
        <v>1891.08</v>
      </c>
      <c r="D29" s="20">
        <v>7.8626000000000001E-2</v>
      </c>
      <c r="E29" s="35" cm="1">
        <f t="array" ref="E29">INDEX('Curva Juros'!$B$7:$B$73,MATCH(C29,'Curva Juros'!$A$7:$A$73,1)) +
(C29-INDEX('Curva Juros'!$A$7:$A$73,MATCH(C29,'Curva Juros'!$A$7:$A$73,1))) *
(INDEX('Curva Juros'!$B$7:$B$73,MATCH(C29,'Curva Juros'!$A$7:$A$73,1)+1) -
INDEX('Curva Juros'!$B$7:$B$73,MATCH(C29,'Curva Juros'!$A$7:$A$73,1))) /
(INDEX('Curva Juros'!$A$7:$A$73,MATCH(C29,'Curva Juros'!$A$7:$A$73,1)+1) -
INDEX('Curva Juros'!$A$7:$A$73,MATCH(C29,'Curva Juros'!$A$7:$A$73,1)))</f>
        <v>7.479717142857143</v>
      </c>
      <c r="F29" s="24">
        <f t="shared" si="0"/>
        <v>3.8288285714285775E-3</v>
      </c>
      <c r="G29" s="24"/>
      <c r="H29" s="14">
        <v>45912</v>
      </c>
      <c r="I29" s="17">
        <f>AVERAGEIF(B:B,H29,D:D)</f>
        <v>7.999637343358397E-2</v>
      </c>
      <c r="J29" s="17" cm="1">
        <f t="array" ref="J29">AVERAGE(IF((B29:B23207=H29)*ISNUMBER(F29:F23207),F29:F23207))</f>
        <v>3.014872835332603E-3</v>
      </c>
    </row>
    <row r="30" spans="1:10" x14ac:dyDescent="0.25">
      <c r="A30" s="3" t="s">
        <v>4</v>
      </c>
      <c r="B30" s="4">
        <v>45919</v>
      </c>
      <c r="C30" s="5">
        <v>1889.82</v>
      </c>
      <c r="D30" s="19">
        <v>7.7988000000000002E-2</v>
      </c>
      <c r="E30" s="35" cm="1">
        <f t="array" ref="E30">INDEX('Curva Juros'!$B$7:$B$73,MATCH(C30,'Curva Juros'!$A$7:$A$73,1)) +
(C30-INDEX('Curva Juros'!$A$7:$A$73,MATCH(C30,'Curva Juros'!$A$7:$A$73,1))) *
(INDEX('Curva Juros'!$B$7:$B$73,MATCH(C30,'Curva Juros'!$A$7:$A$73,1)+1) -
INDEX('Curva Juros'!$B$7:$B$73,MATCH(C30,'Curva Juros'!$A$7:$A$73,1))) /
(INDEX('Curva Juros'!$A$7:$A$73,MATCH(C30,'Curva Juros'!$A$7:$A$73,1)+1) -
INDEX('Curva Juros'!$A$7:$A$73,MATCH(C30,'Curva Juros'!$A$7:$A$73,1)))</f>
        <v>7.4800467142857148</v>
      </c>
      <c r="F30" s="24">
        <f t="shared" si="0"/>
        <v>3.1875328571428496E-3</v>
      </c>
      <c r="G30" s="24"/>
      <c r="H30" s="14">
        <v>45919</v>
      </c>
      <c r="I30" s="17">
        <f>AVERAGEIF(B:B,H30,D:D)</f>
        <v>7.9919834586466218E-2</v>
      </c>
      <c r="J30" s="17" cm="1">
        <f t="array" ref="J30">AVERAGE(IF((B30:B23208=H30)*ISNUMBER(F30:F23208),F30:F23208))</f>
        <v>2.9349694295760496E-3</v>
      </c>
    </row>
    <row r="31" spans="1:10" x14ac:dyDescent="0.25">
      <c r="A31" s="6" t="s">
        <v>4</v>
      </c>
      <c r="B31" s="7">
        <v>45926</v>
      </c>
      <c r="C31" s="8">
        <v>1884.66</v>
      </c>
      <c r="D31" s="20">
        <v>7.8014E-2</v>
      </c>
      <c r="E31" s="35" cm="1">
        <f t="array" ref="E31">INDEX('Curva Juros'!$B$7:$B$73,MATCH(C31,'Curva Juros'!$A$7:$A$73,1)) +
(C31-INDEX('Curva Juros'!$A$7:$A$73,MATCH(C31,'Curva Juros'!$A$7:$A$73,1))) *
(INDEX('Curva Juros'!$B$7:$B$73,MATCH(C31,'Curva Juros'!$A$7:$A$73,1)+1) -
INDEX('Curva Juros'!$B$7:$B$73,MATCH(C31,'Curva Juros'!$A$7:$A$73,1))) /
(INDEX('Curva Juros'!$A$7:$A$73,MATCH(C31,'Curva Juros'!$A$7:$A$73,1)+1) -
INDEX('Curva Juros'!$A$7:$A$73,MATCH(C31,'Curva Juros'!$A$7:$A$73,1)))</f>
        <v>7.4813858571428575</v>
      </c>
      <c r="F31" s="24">
        <f t="shared" si="0"/>
        <v>3.200141428571418E-3</v>
      </c>
      <c r="G31" s="24"/>
      <c r="H31" s="14">
        <v>45926</v>
      </c>
      <c r="I31" s="17">
        <f>AVERAGEIF(B:B,H31,D:D)</f>
        <v>7.8921132029339827E-2</v>
      </c>
      <c r="J31" s="17" cm="1">
        <f t="array" ref="J31">AVERAGE(IF((B31:B23209=H31)*ISNUMBER(F31:F23209),F31:F23209))</f>
        <v>1.9724703580246902E-3</v>
      </c>
    </row>
    <row r="32" spans="1:10" x14ac:dyDescent="0.25">
      <c r="A32" s="3" t="s">
        <v>4</v>
      </c>
      <c r="B32" s="4">
        <v>45933</v>
      </c>
      <c r="C32" s="5">
        <v>1872.91</v>
      </c>
      <c r="D32" s="19">
        <v>7.9167000000000001E-2</v>
      </c>
      <c r="E32" s="35" cm="1">
        <f t="array" ref="E32">INDEX('Curva Juros'!$B$7:$B$73,MATCH(C32,'Curva Juros'!$A$7:$A$73,1)) +
(C32-INDEX('Curva Juros'!$A$7:$A$73,MATCH(C32,'Curva Juros'!$A$7:$A$73,1))) *
(INDEX('Curva Juros'!$B$7:$B$73,MATCH(C32,'Curva Juros'!$A$7:$A$73,1)+1) -
INDEX('Curva Juros'!$B$7:$B$73,MATCH(C32,'Curva Juros'!$A$7:$A$73,1))) /
(INDEX('Curva Juros'!$A$7:$A$73,MATCH(C32,'Curva Juros'!$A$7:$A$73,1)+1) -
INDEX('Curva Juros'!$A$7:$A$73,MATCH(C32,'Curva Juros'!$A$7:$A$73,1)))</f>
        <v>7.4844352619047623</v>
      </c>
      <c r="F32" s="24">
        <f t="shared" si="0"/>
        <v>4.3226473809523797E-3</v>
      </c>
      <c r="G32" s="24"/>
      <c r="H32" s="14">
        <v>45933</v>
      </c>
      <c r="I32" s="17">
        <f>AVERAGEIF(B:B,H32,D:D)</f>
        <v>7.9920699266503636E-2</v>
      </c>
      <c r="J32" s="17" cm="1">
        <f t="array" ref="J32">AVERAGE(IF((B32:B23210=H32)*ISNUMBER(F32:F23210),F32:F23210))</f>
        <v>2.9259277428963343E-3</v>
      </c>
    </row>
    <row r="33" spans="1:10" x14ac:dyDescent="0.25">
      <c r="A33" s="6" t="s">
        <v>4</v>
      </c>
      <c r="B33" s="7">
        <v>45940</v>
      </c>
      <c r="C33" s="8">
        <v>1859.16</v>
      </c>
      <c r="D33" s="20">
        <v>8.0668000000000004E-2</v>
      </c>
      <c r="E33" s="35" cm="1">
        <f t="array" ref="E33">INDEX('Curva Juros'!$B$7:$B$73,MATCH(C33,'Curva Juros'!$A$7:$A$73,1)) +
(C33-INDEX('Curva Juros'!$A$7:$A$73,MATCH(C33,'Curva Juros'!$A$7:$A$73,1))) *
(INDEX('Curva Juros'!$B$7:$B$73,MATCH(C33,'Curva Juros'!$A$7:$A$73,1)+1) -
INDEX('Curva Juros'!$B$7:$B$73,MATCH(C33,'Curva Juros'!$A$7:$A$73,1))) /
(INDEX('Curva Juros'!$A$7:$A$73,MATCH(C33,'Curva Juros'!$A$7:$A$73,1)+1) -
INDEX('Curva Juros'!$A$7:$A$73,MATCH(C33,'Curva Juros'!$A$7:$A$73,1)))</f>
        <v>7.4880037142857141</v>
      </c>
      <c r="F33" s="24">
        <f t="shared" si="0"/>
        <v>5.7879628571428643E-3</v>
      </c>
      <c r="G33" s="24"/>
      <c r="H33" s="14">
        <v>45940</v>
      </c>
      <c r="I33" s="17">
        <f>AVERAGEIF(B:B,H33,D:D)</f>
        <v>7.9473555012224931E-2</v>
      </c>
      <c r="J33" s="17" cm="1">
        <f t="array" ref="J33">AVERAGE(IF((B33:B23211=H33)*ISNUMBER(F33:F23211),F33:F23211))</f>
        <v>2.4384957691553975E-3</v>
      </c>
    </row>
    <row r="34" spans="1:10" x14ac:dyDescent="0.25">
      <c r="A34" s="3" t="s">
        <v>4</v>
      </c>
      <c r="B34" s="4">
        <v>45947</v>
      </c>
      <c r="C34" s="5">
        <v>1846.41</v>
      </c>
      <c r="D34" s="19">
        <v>8.2003000000000006E-2</v>
      </c>
      <c r="E34" s="35" cm="1">
        <f t="array" ref="E34">INDEX('Curva Juros'!$B$7:$B$73,MATCH(C34,'Curva Juros'!$A$7:$A$73,1)) +
(C34-INDEX('Curva Juros'!$A$7:$A$73,MATCH(C34,'Curva Juros'!$A$7:$A$73,1))) *
(INDEX('Curva Juros'!$B$7:$B$73,MATCH(C34,'Curva Juros'!$A$7:$A$73,1)+1) -
INDEX('Curva Juros'!$B$7:$B$73,MATCH(C34,'Curva Juros'!$A$7:$A$73,1))) /
(INDEX('Curva Juros'!$A$7:$A$73,MATCH(C34,'Curva Juros'!$A$7:$A$73,1)+1) -
INDEX('Curva Juros'!$A$7:$A$73,MATCH(C34,'Curva Juros'!$A$7:$A$73,1)))</f>
        <v>7.4913126428571433</v>
      </c>
      <c r="F34" s="24">
        <f t="shared" si="0"/>
        <v>7.0898735714285677E-3</v>
      </c>
      <c r="G34" s="24"/>
      <c r="H34" s="14">
        <v>45947</v>
      </c>
      <c r="I34" s="17">
        <f>AVERAGEIF(B:B,H34,D:D)</f>
        <v>8.0728992647058823E-2</v>
      </c>
      <c r="J34" s="17" cm="1">
        <f t="array" ref="J34">AVERAGE(IF((B34:B23212=H34)*ISNUMBER(F34:F23212),F34:F23212))</f>
        <v>3.7148589668754171E-3</v>
      </c>
    </row>
    <row r="35" spans="1:10" x14ac:dyDescent="0.25">
      <c r="A35" s="6" t="s">
        <v>4</v>
      </c>
      <c r="B35" s="7">
        <v>45954</v>
      </c>
      <c r="C35" s="8">
        <v>1847.82</v>
      </c>
      <c r="D35" s="20">
        <v>8.0898999999999999E-2</v>
      </c>
      <c r="E35" s="35" cm="1">
        <f t="array" ref="E35">INDEX('Curva Juros'!$B$7:$B$73,MATCH(C35,'Curva Juros'!$A$7:$A$73,1)) +
(C35-INDEX('Curva Juros'!$A$7:$A$73,MATCH(C35,'Curva Juros'!$A$7:$A$73,1))) *
(INDEX('Curva Juros'!$B$7:$B$73,MATCH(C35,'Curva Juros'!$A$7:$A$73,1)+1) -
INDEX('Curva Juros'!$B$7:$B$73,MATCH(C35,'Curva Juros'!$A$7:$A$73,1))) /
(INDEX('Curva Juros'!$A$7:$A$73,MATCH(C35,'Curva Juros'!$A$7:$A$73,1)+1) -
INDEX('Curva Juros'!$A$7:$A$73,MATCH(C35,'Curva Juros'!$A$7:$A$73,1)))</f>
        <v>7.4909467142857142</v>
      </c>
      <c r="F35" s="24">
        <f t="shared" si="0"/>
        <v>5.9895328571428624E-3</v>
      </c>
      <c r="G35" s="24"/>
      <c r="H35" s="14">
        <v>45954</v>
      </c>
      <c r="I35" s="17">
        <f>AVERAGEIF(B:B,H35,D:D)</f>
        <v>8.0985660146699265E-2</v>
      </c>
      <c r="J35" s="17" cm="1">
        <f t="array" ref="J35">AVERAGE(IF((B35:B23213=H35)*ISNUMBER(F35:F23213),F35:F23213))</f>
        <v>3.9097902377023394E-3</v>
      </c>
    </row>
    <row r="36" spans="1:10" x14ac:dyDescent="0.25">
      <c r="A36" s="3" t="s">
        <v>4</v>
      </c>
      <c r="B36" s="4">
        <v>45961</v>
      </c>
      <c r="C36" s="5">
        <v>1828.91</v>
      </c>
      <c r="D36" s="19">
        <v>8.3301E-2</v>
      </c>
      <c r="E36" s="35" cm="1">
        <f t="array" ref="E36">INDEX('Curva Juros'!$B$7:$B$73,MATCH(C36,'Curva Juros'!$A$7:$A$73,1)) +
(C36-INDEX('Curva Juros'!$A$7:$A$73,MATCH(C36,'Curva Juros'!$A$7:$A$73,1))) *
(INDEX('Curva Juros'!$B$7:$B$73,MATCH(C36,'Curva Juros'!$A$7:$A$73,1)+1) -
INDEX('Curva Juros'!$B$7:$B$73,MATCH(C36,'Curva Juros'!$A$7:$A$73,1))) /
(INDEX('Curva Juros'!$A$7:$A$73,MATCH(C36,'Curva Juros'!$A$7:$A$73,1)+1) -
INDEX('Curva Juros'!$A$7:$A$73,MATCH(C36,'Curva Juros'!$A$7:$A$73,1)))</f>
        <v>7.4958543095238097</v>
      </c>
      <c r="F36" s="24">
        <f t="shared" si="0"/>
        <v>8.3424569047619024E-3</v>
      </c>
      <c r="G36" s="24"/>
      <c r="H36" s="14">
        <v>45961</v>
      </c>
      <c r="I36" s="17">
        <f>AVERAGEIF(B:B,H36,D:D)</f>
        <v>8.2061333333333319E-2</v>
      </c>
      <c r="J36" s="17" cm="1">
        <f t="array" ref="J36">AVERAGE(IF((B36:B23214=H36)*ISNUMBER(F36:F23214),F36:F23214))</f>
        <v>2.7666495686092759E-3</v>
      </c>
    </row>
    <row r="37" spans="1:10" x14ac:dyDescent="0.25">
      <c r="A37" s="6" t="s">
        <v>4</v>
      </c>
      <c r="B37" s="7">
        <v>45968</v>
      </c>
      <c r="C37" s="8">
        <v>1827.95</v>
      </c>
      <c r="D37" s="20">
        <v>8.2600999999999994E-2</v>
      </c>
      <c r="E37" s="35" cm="1">
        <f t="array" ref="E37">INDEX('Curva Juros'!$B$7:$B$73,MATCH(C37,'Curva Juros'!$A$7:$A$73,1)) +
(C37-INDEX('Curva Juros'!$A$7:$A$73,MATCH(C37,'Curva Juros'!$A$7:$A$73,1))) *
(INDEX('Curva Juros'!$B$7:$B$73,MATCH(C37,'Curva Juros'!$A$7:$A$73,1)+1) -
INDEX('Curva Juros'!$B$7:$B$73,MATCH(C37,'Curva Juros'!$A$7:$A$73,1))) /
(INDEX('Curva Juros'!$A$7:$A$73,MATCH(C37,'Curva Juros'!$A$7:$A$73,1)+1) -
INDEX('Curva Juros'!$A$7:$A$73,MATCH(C37,'Curva Juros'!$A$7:$A$73,1)))</f>
        <v>7.4961034523809529</v>
      </c>
      <c r="F37" s="24">
        <f t="shared" si="0"/>
        <v>7.6399654761904606E-3</v>
      </c>
      <c r="G37" s="24"/>
      <c r="H37" s="14">
        <v>45968</v>
      </c>
      <c r="I37" s="17">
        <f>AVERAGEIF(B:B,H37,D:D)</f>
        <v>8.1694143198090624E-2</v>
      </c>
      <c r="J37" s="17" cm="1">
        <f t="array" ref="J37">AVERAGE(IF((B37:B23215=H37)*ISNUMBER(F37:F23215),F37:F23215))</f>
        <v>2.4075614692171368E-3</v>
      </c>
    </row>
    <row r="38" spans="1:10" x14ac:dyDescent="0.25">
      <c r="A38" s="3" t="s">
        <v>4</v>
      </c>
      <c r="B38" s="4">
        <v>45975</v>
      </c>
      <c r="C38" s="5">
        <v>1832.2</v>
      </c>
      <c r="D38" s="19">
        <v>8.1005999999999995E-2</v>
      </c>
      <c r="E38" s="35" cm="1">
        <f t="array" ref="E38">INDEX('Curva Juros'!$B$7:$B$73,MATCH(C38,'Curva Juros'!$A$7:$A$73,1)) +
(C38-INDEX('Curva Juros'!$A$7:$A$73,MATCH(C38,'Curva Juros'!$A$7:$A$73,1))) *
(INDEX('Curva Juros'!$B$7:$B$73,MATCH(C38,'Curva Juros'!$A$7:$A$73,1)+1) -
INDEX('Curva Juros'!$B$7:$B$73,MATCH(C38,'Curva Juros'!$A$7:$A$73,1))) /
(INDEX('Curva Juros'!$A$7:$A$73,MATCH(C38,'Curva Juros'!$A$7:$A$73,1)+1) -
INDEX('Curva Juros'!$A$7:$A$73,MATCH(C38,'Curva Juros'!$A$7:$A$73,1)))</f>
        <v>7.4950004761904765</v>
      </c>
      <c r="F38" s="24">
        <f t="shared" si="0"/>
        <v>6.0559952380952325E-3</v>
      </c>
      <c r="G38" s="24"/>
      <c r="H38" s="14">
        <v>45975</v>
      </c>
      <c r="I38" s="17">
        <f>AVERAGEIF(B:B,H38,D:D)</f>
        <v>8.0168360381861536E-2</v>
      </c>
      <c r="J38" s="17" cm="1">
        <f t="array" ref="J38">AVERAGE(IF((B38:B23216=H38)*ISNUMBER(F38:F23216),F38:F23216))</f>
        <v>8.117205256973338E-4</v>
      </c>
    </row>
    <row r="39" spans="1:10" x14ac:dyDescent="0.25">
      <c r="A39" s="6" t="s">
        <v>4</v>
      </c>
      <c r="B39" s="7">
        <v>45982</v>
      </c>
      <c r="C39" s="8">
        <v>1829.42</v>
      </c>
      <c r="D39" s="20">
        <v>8.0795000000000006E-2</v>
      </c>
      <c r="E39" s="35" cm="1">
        <f t="array" ref="E39">INDEX('Curva Juros'!$B$7:$B$73,MATCH(C39,'Curva Juros'!$A$7:$A$73,1)) +
(C39-INDEX('Curva Juros'!$A$7:$A$73,MATCH(C39,'Curva Juros'!$A$7:$A$73,1))) *
(INDEX('Curva Juros'!$B$7:$B$73,MATCH(C39,'Curva Juros'!$A$7:$A$73,1)+1) -
INDEX('Curva Juros'!$B$7:$B$73,MATCH(C39,'Curva Juros'!$A$7:$A$73,1))) /
(INDEX('Curva Juros'!$A$7:$A$73,MATCH(C39,'Curva Juros'!$A$7:$A$73,1)+1) -
INDEX('Curva Juros'!$A$7:$A$73,MATCH(C39,'Curva Juros'!$A$7:$A$73,1)))</f>
        <v>7.4957219523809524</v>
      </c>
      <c r="F39" s="24">
        <f t="shared" si="0"/>
        <v>5.8377804761904767E-3</v>
      </c>
      <c r="G39" s="24"/>
      <c r="H39" s="14">
        <v>45982</v>
      </c>
      <c r="I39" s="17">
        <f>AVERAGEIF(B:B,H39,D:D)</f>
        <v>8.0462019138755947E-2</v>
      </c>
      <c r="J39" s="17" cm="1">
        <f t="array" ref="J39">AVERAGE(IF((B39:B23217=H39)*ISNUMBER(F39:F23217),F39:F23217))</f>
        <v>1.0798573712972603E-3</v>
      </c>
    </row>
    <row r="40" spans="1:10" x14ac:dyDescent="0.25">
      <c r="A40" s="3" t="s">
        <v>4</v>
      </c>
      <c r="B40" s="4">
        <v>45989</v>
      </c>
      <c r="C40" s="5">
        <v>1826.65</v>
      </c>
      <c r="D40" s="19">
        <v>8.0411999999999997E-2</v>
      </c>
      <c r="E40" s="35" cm="1">
        <f t="array" ref="E40">INDEX('Curva Juros'!$B$7:$B$73,MATCH(C40,'Curva Juros'!$A$7:$A$73,1)) +
(C40-INDEX('Curva Juros'!$A$7:$A$73,MATCH(C40,'Curva Juros'!$A$7:$A$73,1))) *
(INDEX('Curva Juros'!$B$7:$B$73,MATCH(C40,'Curva Juros'!$A$7:$A$73,1)+1) -
INDEX('Curva Juros'!$B$7:$B$73,MATCH(C40,'Curva Juros'!$A$7:$A$73,1))) /
(INDEX('Curva Juros'!$A$7:$A$73,MATCH(C40,'Curva Juros'!$A$7:$A$73,1)+1) -
INDEX('Curva Juros'!$A$7:$A$73,MATCH(C40,'Curva Juros'!$A$7:$A$73,1)))</f>
        <v>7.4964408333333337</v>
      </c>
      <c r="F40" s="24">
        <f t="shared" si="0"/>
        <v>5.4475916666666541E-3</v>
      </c>
      <c r="G40" s="24"/>
      <c r="H40" s="14">
        <v>45989</v>
      </c>
      <c r="I40" s="17">
        <f>AVERAGEIF(B:B,H40,D:D)</f>
        <v>8.0189327830188617E-2</v>
      </c>
      <c r="J40" s="17" cm="1">
        <f t="array" ref="J40">AVERAGE(IF((B40:B23218=H40)*ISNUMBER(F40:F23218),F40:F23218))</f>
        <v>8.324711002626467E-4</v>
      </c>
    </row>
    <row r="41" spans="1:10" x14ac:dyDescent="0.25">
      <c r="A41" s="6" t="s">
        <v>4</v>
      </c>
      <c r="B41" s="7">
        <v>45996</v>
      </c>
      <c r="C41" s="8">
        <v>1820.59</v>
      </c>
      <c r="D41" s="20">
        <v>8.0593999999999999E-2</v>
      </c>
      <c r="E41" s="35" cm="1">
        <f t="array" ref="E41">INDEX('Curva Juros'!$B$7:$B$73,MATCH(C41,'Curva Juros'!$A$7:$A$73,1)) +
(C41-INDEX('Curva Juros'!$A$7:$A$73,MATCH(C41,'Curva Juros'!$A$7:$A$73,1))) *
(INDEX('Curva Juros'!$B$7:$B$73,MATCH(C41,'Curva Juros'!$A$7:$A$73,1)+1) -
INDEX('Curva Juros'!$B$7:$B$73,MATCH(C41,'Curva Juros'!$A$7:$A$73,1))) /
(INDEX('Curva Juros'!$A$7:$A$73,MATCH(C41,'Curva Juros'!$A$7:$A$73,1)+1) -
INDEX('Curva Juros'!$A$7:$A$73,MATCH(C41,'Curva Juros'!$A$7:$A$73,1)))</f>
        <v>7.4980135476190473</v>
      </c>
      <c r="F41" s="24">
        <f t="shared" si="0"/>
        <v>5.6138645238095197E-3</v>
      </c>
      <c r="G41" s="24"/>
      <c r="H41" s="14">
        <v>45996</v>
      </c>
      <c r="I41" s="17">
        <f>AVERAGEIF(B:B,H41,D:D)</f>
        <v>8.0856280660377394E-2</v>
      </c>
      <c r="J41" s="17" cm="1">
        <f t="array" ref="J41">AVERAGE(IF((B41:B23219=H41)*ISNUMBER(F41:F23219),F41:F23219))</f>
        <v>1.4499527081425513E-3</v>
      </c>
    </row>
    <row r="42" spans="1:10" x14ac:dyDescent="0.25">
      <c r="A42" s="3" t="s">
        <v>4</v>
      </c>
      <c r="B42" s="4">
        <v>46003</v>
      </c>
      <c r="C42" s="5">
        <v>1814.44</v>
      </c>
      <c r="D42" s="19">
        <v>8.0793000000000004E-2</v>
      </c>
      <c r="E42" s="35" cm="1">
        <f t="array" ref="E42">INDEX('Curva Juros'!$B$7:$B$73,MATCH(C42,'Curva Juros'!$A$7:$A$73,1)) +
(C42-INDEX('Curva Juros'!$A$7:$A$73,MATCH(C42,'Curva Juros'!$A$7:$A$73,1))) *
(INDEX('Curva Juros'!$B$7:$B$73,MATCH(C42,'Curva Juros'!$A$7:$A$73,1)+1) -
INDEX('Curva Juros'!$B$7:$B$73,MATCH(C42,'Curva Juros'!$A$7:$A$73,1))) /
(INDEX('Curva Juros'!$A$7:$A$73,MATCH(C42,'Curva Juros'!$A$7:$A$73,1)+1) -
INDEX('Curva Juros'!$A$7:$A$73,MATCH(C42,'Curva Juros'!$A$7:$A$73,1)))</f>
        <v>7.4996096190476189</v>
      </c>
      <c r="F42" s="24">
        <f t="shared" si="0"/>
        <v>5.7969038095238151E-3</v>
      </c>
      <c r="G42" s="24"/>
      <c r="H42" s="14">
        <v>46003</v>
      </c>
      <c r="I42" s="17">
        <f>AVERAGEIF(B:B,H42,D:D)</f>
        <v>8.1235672169811299E-2</v>
      </c>
      <c r="J42" s="17" cm="1">
        <f t="array" ref="J42">AVERAGE(IF((B42:B23220=H42)*ISNUMBER(F42:F23220),F42:F23220))</f>
        <v>1.7970852678092179E-3</v>
      </c>
    </row>
    <row r="43" spans="1:10" x14ac:dyDescent="0.25">
      <c r="A43" s="6" t="s">
        <v>4</v>
      </c>
      <c r="B43" s="7">
        <v>46010</v>
      </c>
      <c r="C43" s="8">
        <v>1803.39</v>
      </c>
      <c r="D43" s="20">
        <v>8.1834000000000004E-2</v>
      </c>
      <c r="E43" s="35" cm="1">
        <f t="array" ref="E43">INDEX('Curva Juros'!$B$7:$B$73,MATCH(C43,'Curva Juros'!$A$7:$A$73,1)) +
(C43-INDEX('Curva Juros'!$A$7:$A$73,MATCH(C43,'Curva Juros'!$A$7:$A$73,1))) *
(INDEX('Curva Juros'!$B$7:$B$73,MATCH(C43,'Curva Juros'!$A$7:$A$73,1)+1) -
INDEX('Curva Juros'!$B$7:$B$73,MATCH(C43,'Curva Juros'!$A$7:$A$73,1))) /
(INDEX('Curva Juros'!$A$7:$A$73,MATCH(C43,'Curva Juros'!$A$7:$A$73,1)+1) -
INDEX('Curva Juros'!$A$7:$A$73,MATCH(C43,'Curva Juros'!$A$7:$A$73,1)))</f>
        <v>7.5024773571428574</v>
      </c>
      <c r="F43" s="24">
        <f t="shared" si="0"/>
        <v>6.8092264285714299E-3</v>
      </c>
      <c r="G43" s="24"/>
      <c r="H43" s="14">
        <v>46010</v>
      </c>
      <c r="I43" s="17">
        <f>AVERAGEIF(B:B,H43,D:D)</f>
        <v>8.1712428909952589E-2</v>
      </c>
      <c r="J43" s="17" cm="1">
        <f t="array" ref="J43">AVERAGE(IF((B43:B23221=H43)*ISNUMBER(F43:F23221),F43:F23221))</f>
        <v>2.4546561145617663E-3</v>
      </c>
    </row>
    <row r="44" spans="1:10" x14ac:dyDescent="0.25">
      <c r="A44" s="3" t="s">
        <v>4</v>
      </c>
      <c r="B44" s="4">
        <v>46017</v>
      </c>
      <c r="C44" s="5">
        <v>1800.08</v>
      </c>
      <c r="D44" s="19">
        <v>8.1715999999999997E-2</v>
      </c>
      <c r="E44" s="35" cm="1">
        <f t="array" ref="E44">INDEX('Curva Juros'!$B$7:$B$73,MATCH(C44,'Curva Juros'!$A$7:$A$73,1)) +
(C44-INDEX('Curva Juros'!$A$7:$A$73,MATCH(C44,'Curva Juros'!$A$7:$A$73,1))) *
(INDEX('Curva Juros'!$B$7:$B$73,MATCH(C44,'Curva Juros'!$A$7:$A$73,1)+1) -
INDEX('Curva Juros'!$B$7:$B$73,MATCH(C44,'Curva Juros'!$A$7:$A$73,1))) /
(INDEX('Curva Juros'!$A$7:$A$73,MATCH(C44,'Curva Juros'!$A$7:$A$73,1)+1) -
INDEX('Curva Juros'!$A$7:$A$73,MATCH(C44,'Curva Juros'!$A$7:$A$73,1)))</f>
        <v>7.5033363809523808</v>
      </c>
      <c r="F44" s="24">
        <f t="shared" si="0"/>
        <v>6.6826361904761961E-3</v>
      </c>
      <c r="G44" s="24"/>
      <c r="H44" s="14">
        <v>46017</v>
      </c>
      <c r="I44" s="17">
        <f>AVERAGEIF(B:B,H44,D:D)</f>
        <v>8.154042253521121E-2</v>
      </c>
      <c r="J44" s="17" cm="1">
        <f t="array" ref="J44">AVERAGE(IF((B44:B23222=H44)*ISNUMBER(F44:F23222),F44:F23222))</f>
        <v>2.2853811804131531E-3</v>
      </c>
    </row>
    <row r="45" spans="1:10" x14ac:dyDescent="0.25">
      <c r="A45" s="6" t="s">
        <v>4</v>
      </c>
      <c r="B45" s="7">
        <v>46024</v>
      </c>
      <c r="C45" s="8">
        <v>1798.08</v>
      </c>
      <c r="D45" s="20">
        <v>8.1369999999999998E-2</v>
      </c>
      <c r="E45" s="35" cm="1">
        <f t="array" ref="E45">INDEX('Curva Juros'!$B$7:$B$73,MATCH(C45,'Curva Juros'!$A$7:$A$73,1)) +
(C45-INDEX('Curva Juros'!$A$7:$A$73,MATCH(C45,'Curva Juros'!$A$7:$A$73,1))) *
(INDEX('Curva Juros'!$B$7:$B$73,MATCH(C45,'Curva Juros'!$A$7:$A$73,1)+1) -
INDEX('Curva Juros'!$B$7:$B$73,MATCH(C45,'Curva Juros'!$A$7:$A$73,1))) /
(INDEX('Curva Juros'!$A$7:$A$73,MATCH(C45,'Curva Juros'!$A$7:$A$73,1)+1) -
INDEX('Curva Juros'!$A$7:$A$73,MATCH(C45,'Curva Juros'!$A$7:$A$73,1)))</f>
        <v>7.5038554285714287</v>
      </c>
      <c r="F45" s="24">
        <f t="shared" si="0"/>
        <v>6.331445714285705E-3</v>
      </c>
      <c r="G45" s="24"/>
      <c r="H45" s="14">
        <v>46024</v>
      </c>
      <c r="I45" s="17">
        <f>AVERAGEIF(B:B,H45,D:D)</f>
        <v>8.1376558685445993E-2</v>
      </c>
      <c r="J45" s="17" cm="1">
        <f t="array" ref="J45">AVERAGE(IF((B45:B23223=H45)*ISNUMBER(F45:F23223),F45:F23223))</f>
        <v>2.0799565157211194E-3</v>
      </c>
    </row>
    <row r="46" spans="1:10" x14ac:dyDescent="0.25">
      <c r="A46" s="3" t="s">
        <v>4</v>
      </c>
      <c r="B46" s="4">
        <v>46031</v>
      </c>
      <c r="C46" s="5">
        <v>1783.53</v>
      </c>
      <c r="D46" s="19">
        <v>8.3020999999999998E-2</v>
      </c>
      <c r="E46" s="35" cm="1">
        <f t="array" ref="E46">INDEX('Curva Juros'!$B$7:$B$73,MATCH(C46,'Curva Juros'!$A$7:$A$73,1)) +
(C46-INDEX('Curva Juros'!$A$7:$A$73,MATCH(C46,'Curva Juros'!$A$7:$A$73,1))) *
(INDEX('Curva Juros'!$B$7:$B$73,MATCH(C46,'Curva Juros'!$A$7:$A$73,1)+1) -
INDEX('Curva Juros'!$B$7:$B$73,MATCH(C46,'Curva Juros'!$A$7:$A$73,1))) /
(INDEX('Curva Juros'!$A$7:$A$73,MATCH(C46,'Curva Juros'!$A$7:$A$73,1)+1) -
INDEX('Curva Juros'!$A$7:$A$73,MATCH(C46,'Curva Juros'!$A$7:$A$73,1)))</f>
        <v>7.5076314999999996</v>
      </c>
      <c r="F46" s="24">
        <f t="shared" si="0"/>
        <v>7.9446850000000069E-3</v>
      </c>
      <c r="G46" s="24"/>
      <c r="H46" s="14">
        <v>46031</v>
      </c>
      <c r="I46" s="17">
        <f>AVERAGEIF(B:B,H46,D:D)</f>
        <v>8.1759816901408447E-2</v>
      </c>
      <c r="J46" s="17" cm="1">
        <f t="array" ref="J46">AVERAGE(IF((B46:B23224=H46)*ISNUMBER(F46:F23224),F46:F23224))</f>
        <v>2.4640038272239341E-3</v>
      </c>
    </row>
    <row r="47" spans="1:10" x14ac:dyDescent="0.25">
      <c r="A47" s="6" t="s">
        <v>4</v>
      </c>
      <c r="B47" s="7">
        <v>46038</v>
      </c>
      <c r="C47" s="8">
        <v>1770.69</v>
      </c>
      <c r="D47" s="20">
        <v>8.4381999999999999E-2</v>
      </c>
      <c r="E47" s="35" cm="1">
        <f t="array" ref="E47">INDEX('Curva Juros'!$B$7:$B$73,MATCH(C47,'Curva Juros'!$A$7:$A$73,1)) +
(C47-INDEX('Curva Juros'!$A$7:$A$73,MATCH(C47,'Curva Juros'!$A$7:$A$73,1))) *
(INDEX('Curva Juros'!$B$7:$B$73,MATCH(C47,'Curva Juros'!$A$7:$A$73,1)+1) -
INDEX('Curva Juros'!$B$7:$B$73,MATCH(C47,'Curva Juros'!$A$7:$A$73,1))) /
(INDEX('Curva Juros'!$A$7:$A$73,MATCH(C47,'Curva Juros'!$A$7:$A$73,1)+1) -
INDEX('Curva Juros'!$A$7:$A$73,MATCH(C47,'Curva Juros'!$A$7:$A$73,1)))</f>
        <v>7.510963785714285</v>
      </c>
      <c r="F47" s="24">
        <f t="shared" si="0"/>
        <v>9.272362142857149E-3</v>
      </c>
      <c r="G47" s="24"/>
      <c r="H47" s="14">
        <v>46038</v>
      </c>
      <c r="I47" s="17">
        <f>AVERAGEIF(B:B,H47,D:D)</f>
        <v>8.2146615566037737E-2</v>
      </c>
      <c r="J47" s="17" cm="1">
        <f t="array" ref="J47">AVERAGE(IF((B47:B23225=H47)*ISNUMBER(F47:F23225),F47:F23225))</f>
        <v>2.9036750870332037E-3</v>
      </c>
    </row>
    <row r="48" spans="1:10" x14ac:dyDescent="0.25">
      <c r="A48" s="3" t="s">
        <v>4</v>
      </c>
      <c r="B48" s="4">
        <v>46045</v>
      </c>
      <c r="C48" s="5">
        <v>1772.6</v>
      </c>
      <c r="D48" s="19">
        <v>8.3182000000000006E-2</v>
      </c>
      <c r="E48" s="35" cm="1">
        <f t="array" ref="E48">INDEX('Curva Juros'!$B$7:$B$73,MATCH(C48,'Curva Juros'!$A$7:$A$73,1)) +
(C48-INDEX('Curva Juros'!$A$7:$A$73,MATCH(C48,'Curva Juros'!$A$7:$A$73,1))) *
(INDEX('Curva Juros'!$B$7:$B$73,MATCH(C48,'Curva Juros'!$A$7:$A$73,1)+1) -
INDEX('Curva Juros'!$B$7:$B$73,MATCH(C48,'Curva Juros'!$A$7:$A$73,1))) /
(INDEX('Curva Juros'!$A$7:$A$73,MATCH(C48,'Curva Juros'!$A$7:$A$73,1)+1) -
INDEX('Curva Juros'!$A$7:$A$73,MATCH(C48,'Curva Juros'!$A$7:$A$73,1)))</f>
        <v>7.5104680952380951</v>
      </c>
      <c r="F48" s="24">
        <f t="shared" si="0"/>
        <v>8.0773190476190609E-3</v>
      </c>
      <c r="G48" s="24"/>
      <c r="H48" s="14">
        <v>46045</v>
      </c>
      <c r="I48" s="17">
        <f>AVERAGEIF(B:B,H48,D:D)</f>
        <v>8.0293297169811359E-2</v>
      </c>
      <c r="J48" s="17" cm="1">
        <f t="array" ref="J48">AVERAGE(IF((B48:B23226=H48)*ISNUMBER(F48:F23226),F48:F23226))</f>
        <v>1.014566371635609E-3</v>
      </c>
    </row>
    <row r="49" spans="1:10" x14ac:dyDescent="0.25">
      <c r="A49" s="6" t="s">
        <v>4</v>
      </c>
      <c r="B49" s="7">
        <v>46052</v>
      </c>
      <c r="C49" s="8">
        <v>1781.92</v>
      </c>
      <c r="D49" s="20">
        <v>8.0710000000000004E-2</v>
      </c>
      <c r="E49" s="35" cm="1">
        <f t="array" ref="E49">INDEX('Curva Juros'!$B$7:$B$73,MATCH(C49,'Curva Juros'!$A$7:$A$73,1)) +
(C49-INDEX('Curva Juros'!$A$7:$A$73,MATCH(C49,'Curva Juros'!$A$7:$A$73,1))) *
(INDEX('Curva Juros'!$B$7:$B$73,MATCH(C49,'Curva Juros'!$A$7:$A$73,1)+1) -
INDEX('Curva Juros'!$B$7:$B$73,MATCH(C49,'Curva Juros'!$A$7:$A$73,1))) /
(INDEX('Curva Juros'!$A$7:$A$73,MATCH(C49,'Curva Juros'!$A$7:$A$73,1)+1) -
INDEX('Curva Juros'!$A$7:$A$73,MATCH(C49,'Curva Juros'!$A$7:$A$73,1)))</f>
        <v>7.5080493333333331</v>
      </c>
      <c r="F49" s="24">
        <f t="shared" si="0"/>
        <v>5.6295066666666727E-3</v>
      </c>
      <c r="G49" s="24"/>
      <c r="H49" s="14">
        <v>46052</v>
      </c>
      <c r="I49" s="17">
        <f>AVERAGEIF(B:B,H49,D:D)</f>
        <v>7.7532554245282923E-2</v>
      </c>
      <c r="J49" s="17" cm="1">
        <f t="array" ref="J49">AVERAGE(IF((B49:B23227=H49)*ISNUMBER(F49:F23227),F49:F23227))</f>
        <v>-1.7811850314393086E-3</v>
      </c>
    </row>
    <row r="50" spans="1:10" x14ac:dyDescent="0.25">
      <c r="A50" s="3" t="s">
        <v>4</v>
      </c>
      <c r="B50" s="4">
        <v>46059</v>
      </c>
      <c r="C50" s="5">
        <v>1765.39</v>
      </c>
      <c r="D50" s="19">
        <v>8.2697999999999994E-2</v>
      </c>
      <c r="E50" s="35" cm="1">
        <f t="array" ref="E50">INDEX('Curva Juros'!$B$7:$B$73,MATCH(C50,'Curva Juros'!$A$7:$A$73,1)) +
(C50-INDEX('Curva Juros'!$A$7:$A$73,MATCH(C50,'Curva Juros'!$A$7:$A$73,1))) *
(INDEX('Curva Juros'!$B$7:$B$73,MATCH(C50,'Curva Juros'!$A$7:$A$73,1)+1) -
INDEX('Curva Juros'!$B$7:$B$73,MATCH(C50,'Curva Juros'!$A$7:$A$73,1))) /
(INDEX('Curva Juros'!$A$7:$A$73,MATCH(C50,'Curva Juros'!$A$7:$A$73,1)+1) -
INDEX('Curva Juros'!$A$7:$A$73,MATCH(C50,'Curva Juros'!$A$7:$A$73,1)))</f>
        <v>7.5123392619047618</v>
      </c>
      <c r="F50" s="24">
        <f t="shared" si="0"/>
        <v>7.5746073809523778E-3</v>
      </c>
      <c r="G50" s="24"/>
      <c r="H50" s="14">
        <v>46059</v>
      </c>
      <c r="I50" s="17">
        <f>AVERAGEIF(B:B,H50,D:D)</f>
        <v>7.8776146226415128E-2</v>
      </c>
      <c r="J50" s="17" cm="1">
        <f t="array" ref="J50">AVERAGE(IF((B50:B23228=H50)*ISNUMBER(F50:F23228),F50:F23228))</f>
        <v>-5.4213314987347613E-4</v>
      </c>
    </row>
    <row r="51" spans="1:10" x14ac:dyDescent="0.25">
      <c r="A51" s="6" t="s">
        <v>4</v>
      </c>
      <c r="B51" s="7">
        <v>46066</v>
      </c>
      <c r="C51" s="8">
        <v>1760.73</v>
      </c>
      <c r="D51" s="20">
        <v>8.2640000000000005E-2</v>
      </c>
      <c r="E51" s="35" cm="1">
        <f t="array" ref="E51">INDEX('Curva Juros'!$B$7:$B$73,MATCH(C51,'Curva Juros'!$A$7:$A$73,1)) +
(C51-INDEX('Curva Juros'!$A$7:$A$73,MATCH(C51,'Curva Juros'!$A$7:$A$73,1))) *
(INDEX('Curva Juros'!$B$7:$B$73,MATCH(C51,'Curva Juros'!$A$7:$A$73,1)+1) -
INDEX('Curva Juros'!$B$7:$B$73,MATCH(C51,'Curva Juros'!$A$7:$A$73,1))) /
(INDEX('Curva Juros'!$A$7:$A$73,MATCH(C51,'Curva Juros'!$A$7:$A$73,1)+1) -
INDEX('Curva Juros'!$A$7:$A$73,MATCH(C51,'Curva Juros'!$A$7:$A$73,1)))</f>
        <v>7.5135252857142856</v>
      </c>
      <c r="F51" s="24">
        <f t="shared" si="0"/>
        <v>7.5047471428571488E-3</v>
      </c>
      <c r="G51" s="24"/>
      <c r="H51" s="14">
        <v>46066</v>
      </c>
      <c r="I51" s="17">
        <f>AVERAGEIF(B:B,H51,D:D)</f>
        <v>7.7422828162291166E-2</v>
      </c>
      <c r="J51" s="17" cm="1">
        <f t="array" ref="J51">AVERAGE(IF((B51:B23229=H51)*ISNUMBER(F51:F23229),F51:F23229))</f>
        <v>-2.0060042210967538E-3</v>
      </c>
    </row>
    <row r="52" spans="1:10" x14ac:dyDescent="0.25">
      <c r="A52" s="3" t="s">
        <v>4</v>
      </c>
      <c r="B52" s="4">
        <v>46073</v>
      </c>
      <c r="C52" s="5">
        <v>1758.55</v>
      </c>
      <c r="D52" s="19">
        <v>8.2497000000000001E-2</v>
      </c>
      <c r="E52" s="35" cm="1">
        <f t="array" ref="E52">INDEX('Curva Juros'!$B$7:$B$73,MATCH(C52,'Curva Juros'!$A$7:$A$73,1)) +
(C52-INDEX('Curva Juros'!$A$7:$A$73,MATCH(C52,'Curva Juros'!$A$7:$A$73,1))) *
(INDEX('Curva Juros'!$B$7:$B$73,MATCH(C52,'Curva Juros'!$A$7:$A$73,1)+1) -
INDEX('Curva Juros'!$B$7:$B$73,MATCH(C52,'Curva Juros'!$A$7:$A$73,1))) /
(INDEX('Curva Juros'!$A$7:$A$73,MATCH(C52,'Curva Juros'!$A$7:$A$73,1)+1) -
INDEX('Curva Juros'!$A$7:$A$73,MATCH(C52,'Curva Juros'!$A$7:$A$73,1)))</f>
        <v>7.5140754761904756</v>
      </c>
      <c r="F52" s="24">
        <f t="shared" si="0"/>
        <v>7.3562452380952492E-3</v>
      </c>
      <c r="G52" s="24"/>
      <c r="H52" s="14">
        <v>46073</v>
      </c>
      <c r="I52" s="17">
        <f>AVERAGEIF(B:B,H52,D:D)</f>
        <v>7.7560762589928028E-2</v>
      </c>
      <c r="J52" s="17" cm="1">
        <f t="array" ref="J52">AVERAGE(IF((B52:B23230=H52)*ISNUMBER(F52:F23230),F52:F23230))</f>
        <v>-1.7748376808626812E-3</v>
      </c>
    </row>
    <row r="53" spans="1:10" x14ac:dyDescent="0.25">
      <c r="A53" s="6" t="s">
        <v>4</v>
      </c>
      <c r="B53" s="7">
        <v>46080</v>
      </c>
      <c r="C53" s="8">
        <v>1759.94</v>
      </c>
      <c r="D53" s="20">
        <v>8.1393999999999994E-2</v>
      </c>
      <c r="E53" s="35" cm="1">
        <f t="array" ref="E53">INDEX('Curva Juros'!$B$7:$B$73,MATCH(C53,'Curva Juros'!$A$7:$A$73,1)) +
(C53-INDEX('Curva Juros'!$A$7:$A$73,MATCH(C53,'Curva Juros'!$A$7:$A$73,1))) *
(INDEX('Curva Juros'!$B$7:$B$73,MATCH(C53,'Curva Juros'!$A$7:$A$73,1)+1) -
INDEX('Curva Juros'!$B$7:$B$73,MATCH(C53,'Curva Juros'!$A$7:$A$73,1))) /
(INDEX('Curva Juros'!$A$7:$A$73,MATCH(C53,'Curva Juros'!$A$7:$A$73,1)+1) -
INDEX('Curva Juros'!$A$7:$A$73,MATCH(C53,'Curva Juros'!$A$7:$A$73,1)))</f>
        <v>7.5137246666666666</v>
      </c>
      <c r="F53" s="24">
        <f t="shared" si="0"/>
        <v>6.2567533333333231E-3</v>
      </c>
      <c r="G53" s="24"/>
      <c r="H53" s="14">
        <v>46080</v>
      </c>
      <c r="I53" s="17">
        <f>AVERAGEIF(B:B,H53,D:D)</f>
        <v>7.6832689737470206E-2</v>
      </c>
      <c r="J53" s="17" cm="1">
        <f t="array" ref="J53">AVERAGE(IF((B53:B23231=H53)*ISNUMBER(F53:F23231),F53:F23231))</f>
        <v>-2.6397637629526141E-3</v>
      </c>
    </row>
    <row r="54" spans="1:10" x14ac:dyDescent="0.25">
      <c r="A54" s="3" t="s">
        <v>5</v>
      </c>
      <c r="B54" s="4">
        <v>45723</v>
      </c>
      <c r="C54" s="5">
        <v>1957.61</v>
      </c>
      <c r="D54" s="19">
        <v>8.5222999999999993E-2</v>
      </c>
      <c r="E54" s="35" cm="1">
        <f t="array" ref="E54">INDEX('Curva Juros'!$B$7:$B$73,MATCH(C54,'Curva Juros'!$A$7:$A$73,1)) +
(C54-INDEX('Curva Juros'!$A$7:$A$73,MATCH(C54,'Curva Juros'!$A$7:$A$73,1))) *
(INDEX('Curva Juros'!$B$7:$B$73,MATCH(C54,'Curva Juros'!$A$7:$A$73,1)+1) -
INDEX('Curva Juros'!$B$7:$B$73,MATCH(C54,'Curva Juros'!$A$7:$A$73,1))) /
(INDEX('Curva Juros'!$A$7:$A$73,MATCH(C54,'Curva Juros'!$A$7:$A$73,1)+1) -
INDEX('Curva Juros'!$A$7:$A$73,MATCH(C54,'Curva Juros'!$A$7:$A$73,1)))</f>
        <v>7.4622926190476191</v>
      </c>
      <c r="F54" s="24">
        <f t="shared" si="0"/>
        <v>1.0600073809523797E-2</v>
      </c>
      <c r="G54" s="24"/>
      <c r="H54" s="14" t="str">
        <v>Data</v>
      </c>
      <c r="I54" s="17" t="e">
        <f>AVERAGEIF(B:B,H54,D:D)</f>
        <v>#DIV/0!</v>
      </c>
      <c r="J54" s="17" t="e" cm="1">
        <f t="array" ref="J54">AVERAGE(IF((B54:B23232=H54)*ISNUMBER(F54:F23232),F54:F23232))</f>
        <v>#DIV/0!</v>
      </c>
    </row>
    <row r="55" spans="1:10" x14ac:dyDescent="0.25">
      <c r="A55" s="6" t="s">
        <v>5</v>
      </c>
      <c r="B55" s="7">
        <v>45730</v>
      </c>
      <c r="C55" s="8">
        <v>1958.28</v>
      </c>
      <c r="D55" s="20">
        <v>8.4406999999999996E-2</v>
      </c>
      <c r="E55" s="35" cm="1">
        <f t="array" ref="E55">INDEX('Curva Juros'!$B$7:$B$73,MATCH(C55,'Curva Juros'!$A$7:$A$73,1)) +
(C55-INDEX('Curva Juros'!$A$7:$A$73,MATCH(C55,'Curva Juros'!$A$7:$A$73,1))) *
(INDEX('Curva Juros'!$B$7:$B$73,MATCH(C55,'Curva Juros'!$A$7:$A$73,1)+1) -
INDEX('Curva Juros'!$B$7:$B$73,MATCH(C55,'Curva Juros'!$A$7:$A$73,1))) /
(INDEX('Curva Juros'!$A$7:$A$73,MATCH(C55,'Curva Juros'!$A$7:$A$73,1)+1) -
INDEX('Curva Juros'!$A$7:$A$73,MATCH(C55,'Curva Juros'!$A$7:$A$73,1)))</f>
        <v>7.4621171428571431</v>
      </c>
      <c r="F55" s="24">
        <f t="shared" si="0"/>
        <v>9.7858285714285675E-3</v>
      </c>
      <c r="G55" s="24"/>
      <c r="H55" s="14">
        <v>0</v>
      </c>
      <c r="I55" s="17" t="e">
        <f>AVERAGEIF(B:B,H55,D:D)</f>
        <v>#DIV/0!</v>
      </c>
      <c r="J55" s="17" t="e" cm="1">
        <f t="array" ref="J55">AVERAGE(IF((B55:B23233=H55)*ISNUMBER(F55:F23233),F55:F23233))</f>
        <v>#DIV/0!</v>
      </c>
    </row>
    <row r="56" spans="1:10" x14ac:dyDescent="0.25">
      <c r="A56" s="3" t="s">
        <v>5</v>
      </c>
      <c r="B56" s="4">
        <v>45737</v>
      </c>
      <c r="C56" s="5">
        <v>1953.68</v>
      </c>
      <c r="D56" s="19">
        <v>8.4348999999999993E-2</v>
      </c>
      <c r="E56" s="35" cm="1">
        <f t="array" ref="E56">INDEX('Curva Juros'!$B$7:$B$73,MATCH(C56,'Curva Juros'!$A$7:$A$73,1)) +
(C56-INDEX('Curva Juros'!$A$7:$A$73,MATCH(C56,'Curva Juros'!$A$7:$A$73,1))) *
(INDEX('Curva Juros'!$B$7:$B$73,MATCH(C56,'Curva Juros'!$A$7:$A$73,1)+1) -
INDEX('Curva Juros'!$B$7:$B$73,MATCH(C56,'Curva Juros'!$A$7:$A$73,1))) /
(INDEX('Curva Juros'!$A$7:$A$73,MATCH(C56,'Curva Juros'!$A$7:$A$73,1)+1) -
INDEX('Curva Juros'!$A$7:$A$73,MATCH(C56,'Curva Juros'!$A$7:$A$73,1)))</f>
        <v>7.463321904761905</v>
      </c>
      <c r="F56" s="24">
        <f t="shared" si="0"/>
        <v>9.7157809523809452E-3</v>
      </c>
      <c r="G56" s="24"/>
    </row>
    <row r="57" spans="1:10" x14ac:dyDescent="0.25">
      <c r="A57" s="6" t="s">
        <v>5</v>
      </c>
      <c r="B57" s="7">
        <v>45744</v>
      </c>
      <c r="C57" s="8">
        <v>1951.81</v>
      </c>
      <c r="D57" s="20">
        <v>8.3900000000000002E-2</v>
      </c>
      <c r="E57" s="35" cm="1">
        <f t="array" ref="E57">INDEX('Curva Juros'!$B$7:$B$73,MATCH(C57,'Curva Juros'!$A$7:$A$73,1)) +
(C57-INDEX('Curva Juros'!$A$7:$A$73,MATCH(C57,'Curva Juros'!$A$7:$A$73,1))) *
(INDEX('Curva Juros'!$B$7:$B$73,MATCH(C57,'Curva Juros'!$A$7:$A$73,1)+1) -
INDEX('Curva Juros'!$B$7:$B$73,MATCH(C57,'Curva Juros'!$A$7:$A$73,1))) /
(INDEX('Curva Juros'!$A$7:$A$73,MATCH(C57,'Curva Juros'!$A$7:$A$73,1)+1) -
INDEX('Curva Juros'!$A$7:$A$73,MATCH(C57,'Curva Juros'!$A$7:$A$73,1)))</f>
        <v>7.4638116666666665</v>
      </c>
      <c r="F57" s="24">
        <f t="shared" si="0"/>
        <v>9.2618833333333317E-3</v>
      </c>
      <c r="G57" s="24"/>
    </row>
    <row r="58" spans="1:10" x14ac:dyDescent="0.25">
      <c r="A58" s="3" t="s">
        <v>5</v>
      </c>
      <c r="B58" s="4">
        <v>45751</v>
      </c>
      <c r="C58" s="5">
        <v>1957.73</v>
      </c>
      <c r="D58" s="19">
        <v>8.2338999999999996E-2</v>
      </c>
      <c r="E58" s="35" cm="1">
        <f t="array" ref="E58">INDEX('Curva Juros'!$B$7:$B$73,MATCH(C58,'Curva Juros'!$A$7:$A$73,1)) +
(C58-INDEX('Curva Juros'!$A$7:$A$73,MATCH(C58,'Curva Juros'!$A$7:$A$73,1))) *
(INDEX('Curva Juros'!$B$7:$B$73,MATCH(C58,'Curva Juros'!$A$7:$A$73,1)+1) -
INDEX('Curva Juros'!$B$7:$B$73,MATCH(C58,'Curva Juros'!$A$7:$A$73,1))) /
(INDEX('Curva Juros'!$A$7:$A$73,MATCH(C58,'Curva Juros'!$A$7:$A$73,1)+1) -
INDEX('Curva Juros'!$A$7:$A$73,MATCH(C58,'Curva Juros'!$A$7:$A$73,1)))</f>
        <v>7.4622611904761911</v>
      </c>
      <c r="F58" s="24">
        <f t="shared" si="0"/>
        <v>7.7163880952380859E-3</v>
      </c>
      <c r="G58" s="24"/>
    </row>
    <row r="59" spans="1:10" x14ac:dyDescent="0.25">
      <c r="A59" s="6" t="s">
        <v>5</v>
      </c>
      <c r="B59" s="7">
        <v>45758</v>
      </c>
      <c r="C59" s="8">
        <v>1935.19</v>
      </c>
      <c r="D59" s="20">
        <v>8.4850999999999996E-2</v>
      </c>
      <c r="E59" s="35" cm="1">
        <f t="array" ref="E59">INDEX('Curva Juros'!$B$7:$B$73,MATCH(C59,'Curva Juros'!$A$7:$A$73,1)) +
(C59-INDEX('Curva Juros'!$A$7:$A$73,MATCH(C59,'Curva Juros'!$A$7:$A$73,1))) *
(INDEX('Curva Juros'!$B$7:$B$73,MATCH(C59,'Curva Juros'!$A$7:$A$73,1)+1) -
INDEX('Curva Juros'!$B$7:$B$73,MATCH(C59,'Curva Juros'!$A$7:$A$73,1))) /
(INDEX('Curva Juros'!$A$7:$A$73,MATCH(C59,'Curva Juros'!$A$7:$A$73,1)+1) -
INDEX('Curva Juros'!$A$7:$A$73,MATCH(C59,'Curva Juros'!$A$7:$A$73,1)))</f>
        <v>7.4681645238095244</v>
      </c>
      <c r="F59" s="24">
        <f t="shared" si="0"/>
        <v>1.0169354761904753E-2</v>
      </c>
      <c r="G59" s="24"/>
    </row>
    <row r="60" spans="1:10" x14ac:dyDescent="0.25">
      <c r="A60" s="3" t="s">
        <v>5</v>
      </c>
      <c r="B60" s="4">
        <v>45764</v>
      </c>
      <c r="C60" s="5">
        <v>1934.15</v>
      </c>
      <c r="D60" s="19">
        <v>8.4426000000000001E-2</v>
      </c>
      <c r="E60" s="35" cm="1">
        <f t="array" ref="E60">INDEX('Curva Juros'!$B$7:$B$73,MATCH(C60,'Curva Juros'!$A$7:$A$73,1)) +
(C60-INDEX('Curva Juros'!$A$7:$A$73,MATCH(C60,'Curva Juros'!$A$7:$A$73,1))) *
(INDEX('Curva Juros'!$B$7:$B$73,MATCH(C60,'Curva Juros'!$A$7:$A$73,1)+1) -
INDEX('Curva Juros'!$B$7:$B$73,MATCH(C60,'Curva Juros'!$A$7:$A$73,1))) /
(INDEX('Curva Juros'!$A$7:$A$73,MATCH(C60,'Curva Juros'!$A$7:$A$73,1)+1) -
INDEX('Curva Juros'!$A$7:$A$73,MATCH(C60,'Curva Juros'!$A$7:$A$73,1)))</f>
        <v>7.468436904761905</v>
      </c>
      <c r="F60" s="24">
        <f t="shared" si="0"/>
        <v>9.741630952380953E-3</v>
      </c>
      <c r="G60" s="24"/>
    </row>
    <row r="61" spans="1:10" x14ac:dyDescent="0.25">
      <c r="A61" s="6" t="s">
        <v>5</v>
      </c>
      <c r="B61" s="7">
        <v>45772</v>
      </c>
      <c r="C61" s="8">
        <v>1941.34</v>
      </c>
      <c r="D61" s="20">
        <v>8.2822999999999994E-2</v>
      </c>
      <c r="E61" s="35" cm="1">
        <f t="array" ref="E61">INDEX('Curva Juros'!$B$7:$B$73,MATCH(C61,'Curva Juros'!$A$7:$A$73,1)) +
(C61-INDEX('Curva Juros'!$A$7:$A$73,MATCH(C61,'Curva Juros'!$A$7:$A$73,1))) *
(INDEX('Curva Juros'!$B$7:$B$73,MATCH(C61,'Curva Juros'!$A$7:$A$73,1)+1) -
INDEX('Curva Juros'!$B$7:$B$73,MATCH(C61,'Curva Juros'!$A$7:$A$73,1))) /
(INDEX('Curva Juros'!$A$7:$A$73,MATCH(C61,'Curva Juros'!$A$7:$A$73,1)+1) -
INDEX('Curva Juros'!$A$7:$A$73,MATCH(C61,'Curva Juros'!$A$7:$A$73,1)))</f>
        <v>7.46655380952381</v>
      </c>
      <c r="F61" s="24">
        <f t="shared" si="0"/>
        <v>8.1574619047618951E-3</v>
      </c>
      <c r="G61" s="24"/>
    </row>
    <row r="62" spans="1:10" x14ac:dyDescent="0.25">
      <c r="A62" s="3" t="s">
        <v>5</v>
      </c>
      <c r="B62" s="4">
        <v>45779</v>
      </c>
      <c r="C62" s="5">
        <v>1953.91</v>
      </c>
      <c r="D62" s="19">
        <v>8.0463999999999994E-2</v>
      </c>
      <c r="E62" s="35" cm="1">
        <f t="array" ref="E62">INDEX('Curva Juros'!$B$7:$B$73,MATCH(C62,'Curva Juros'!$A$7:$A$73,1)) +
(C62-INDEX('Curva Juros'!$A$7:$A$73,MATCH(C62,'Curva Juros'!$A$7:$A$73,1))) *
(INDEX('Curva Juros'!$B$7:$B$73,MATCH(C62,'Curva Juros'!$A$7:$A$73,1)+1) -
INDEX('Curva Juros'!$B$7:$B$73,MATCH(C62,'Curva Juros'!$A$7:$A$73,1))) /
(INDEX('Curva Juros'!$A$7:$A$73,MATCH(C62,'Curva Juros'!$A$7:$A$73,1)+1) -
INDEX('Curva Juros'!$A$7:$A$73,MATCH(C62,'Curva Juros'!$A$7:$A$73,1)))</f>
        <v>7.4632616666666669</v>
      </c>
      <c r="F62" s="24">
        <f t="shared" si="0"/>
        <v>5.8313833333333287E-3</v>
      </c>
      <c r="G62" s="24"/>
    </row>
    <row r="63" spans="1:10" x14ac:dyDescent="0.25">
      <c r="A63" s="6" t="s">
        <v>5</v>
      </c>
      <c r="B63" s="7">
        <v>45786</v>
      </c>
      <c r="C63" s="8">
        <v>1954.55</v>
      </c>
      <c r="D63" s="20">
        <v>7.9666000000000001E-2</v>
      </c>
      <c r="E63" s="35" cm="1">
        <f t="array" ref="E63">INDEX('Curva Juros'!$B$7:$B$73,MATCH(C63,'Curva Juros'!$A$7:$A$73,1)) +
(C63-INDEX('Curva Juros'!$A$7:$A$73,MATCH(C63,'Curva Juros'!$A$7:$A$73,1))) *
(INDEX('Curva Juros'!$B$7:$B$73,MATCH(C63,'Curva Juros'!$A$7:$A$73,1)+1) -
INDEX('Curva Juros'!$B$7:$B$73,MATCH(C63,'Curva Juros'!$A$7:$A$73,1))) /
(INDEX('Curva Juros'!$A$7:$A$73,MATCH(C63,'Curva Juros'!$A$7:$A$73,1)+1) -
INDEX('Curva Juros'!$A$7:$A$73,MATCH(C63,'Curva Juros'!$A$7:$A$73,1)))</f>
        <v>7.4630940476190482</v>
      </c>
      <c r="F63" s="24">
        <f t="shared" si="0"/>
        <v>5.035059523809518E-3</v>
      </c>
      <c r="G63" s="24"/>
    </row>
    <row r="64" spans="1:10" x14ac:dyDescent="0.25">
      <c r="A64" s="3" t="s">
        <v>5</v>
      </c>
      <c r="B64" s="4">
        <v>45793</v>
      </c>
      <c r="C64" s="5">
        <v>1949.35</v>
      </c>
      <c r="D64" s="19">
        <v>7.9694000000000001E-2</v>
      </c>
      <c r="E64" s="35" cm="1">
        <f t="array" ref="E64">INDEX('Curva Juros'!$B$7:$B$73,MATCH(C64,'Curva Juros'!$A$7:$A$73,1)) +
(C64-INDEX('Curva Juros'!$A$7:$A$73,MATCH(C64,'Curva Juros'!$A$7:$A$73,1))) *
(INDEX('Curva Juros'!$B$7:$B$73,MATCH(C64,'Curva Juros'!$A$7:$A$73,1)+1) -
INDEX('Curva Juros'!$B$7:$B$73,MATCH(C64,'Curva Juros'!$A$7:$A$73,1))) /
(INDEX('Curva Juros'!$A$7:$A$73,MATCH(C64,'Curva Juros'!$A$7:$A$73,1)+1) -
INDEX('Curva Juros'!$A$7:$A$73,MATCH(C64,'Curva Juros'!$A$7:$A$73,1)))</f>
        <v>7.4644559523809528</v>
      </c>
      <c r="F64" s="24">
        <f t="shared" si="0"/>
        <v>5.0494404761904782E-3</v>
      </c>
      <c r="G64" s="24"/>
    </row>
    <row r="65" spans="1:7" x14ac:dyDescent="0.25">
      <c r="A65" s="6" t="s">
        <v>5</v>
      </c>
      <c r="B65" s="7">
        <v>45800</v>
      </c>
      <c r="C65" s="8">
        <v>1943.38</v>
      </c>
      <c r="D65" s="20">
        <v>7.9830999999999999E-2</v>
      </c>
      <c r="E65" s="35" cm="1">
        <f t="array" ref="E65">INDEX('Curva Juros'!$B$7:$B$73,MATCH(C65,'Curva Juros'!$A$7:$A$73,1)) +
(C65-INDEX('Curva Juros'!$A$7:$A$73,MATCH(C65,'Curva Juros'!$A$7:$A$73,1))) *
(INDEX('Curva Juros'!$B$7:$B$73,MATCH(C65,'Curva Juros'!$A$7:$A$73,1)+1) -
INDEX('Curva Juros'!$B$7:$B$73,MATCH(C65,'Curva Juros'!$A$7:$A$73,1))) /
(INDEX('Curva Juros'!$A$7:$A$73,MATCH(C65,'Curva Juros'!$A$7:$A$73,1)+1) -
INDEX('Curva Juros'!$A$7:$A$73,MATCH(C65,'Curva Juros'!$A$7:$A$73,1)))</f>
        <v>7.4660195238095239</v>
      </c>
      <c r="F65" s="24">
        <f t="shared" si="0"/>
        <v>5.1708047619047626E-3</v>
      </c>
      <c r="G65" s="24"/>
    </row>
    <row r="66" spans="1:7" x14ac:dyDescent="0.25">
      <c r="A66" s="3" t="s">
        <v>5</v>
      </c>
      <c r="B66" s="4">
        <v>45807</v>
      </c>
      <c r="C66" s="5">
        <v>1938.82</v>
      </c>
      <c r="D66" s="19">
        <v>7.9769000000000007E-2</v>
      </c>
      <c r="E66" s="35" cm="1">
        <f t="array" ref="E66">INDEX('Curva Juros'!$B$7:$B$73,MATCH(C66,'Curva Juros'!$A$7:$A$73,1)) +
(C66-INDEX('Curva Juros'!$A$7:$A$73,MATCH(C66,'Curva Juros'!$A$7:$A$73,1))) *
(INDEX('Curva Juros'!$B$7:$B$73,MATCH(C66,'Curva Juros'!$A$7:$A$73,1)+1) -
INDEX('Curva Juros'!$B$7:$B$73,MATCH(C66,'Curva Juros'!$A$7:$A$73,1))) /
(INDEX('Curva Juros'!$A$7:$A$73,MATCH(C66,'Curva Juros'!$A$7:$A$73,1)+1) -
INDEX('Curva Juros'!$A$7:$A$73,MATCH(C66,'Curva Juros'!$A$7:$A$73,1)))</f>
        <v>7.4672138095238099</v>
      </c>
      <c r="F66" s="24">
        <f t="shared" si="0"/>
        <v>5.0968619047619124E-3</v>
      </c>
      <c r="G66" s="24"/>
    </row>
    <row r="67" spans="1:7" x14ac:dyDescent="0.25">
      <c r="A67" s="6" t="s">
        <v>5</v>
      </c>
      <c r="B67" s="7">
        <v>45814</v>
      </c>
      <c r="C67" s="8">
        <v>1934.99</v>
      </c>
      <c r="D67" s="20">
        <v>7.9603999999999994E-2</v>
      </c>
      <c r="E67" s="35" cm="1">
        <f t="array" ref="E67">INDEX('Curva Juros'!$B$7:$B$73,MATCH(C67,'Curva Juros'!$A$7:$A$73,1)) +
(C67-INDEX('Curva Juros'!$A$7:$A$73,MATCH(C67,'Curva Juros'!$A$7:$A$73,1))) *
(INDEX('Curva Juros'!$B$7:$B$73,MATCH(C67,'Curva Juros'!$A$7:$A$73,1)+1) -
INDEX('Curva Juros'!$B$7:$B$73,MATCH(C67,'Curva Juros'!$A$7:$A$73,1))) /
(INDEX('Curva Juros'!$A$7:$A$73,MATCH(C67,'Curva Juros'!$A$7:$A$73,1)+1) -
INDEX('Curva Juros'!$A$7:$A$73,MATCH(C67,'Curva Juros'!$A$7:$A$73,1)))</f>
        <v>7.4682169047619054</v>
      </c>
      <c r="F67" s="24">
        <f t="shared" ref="F67:F130" si="1">D67-E67/100</f>
        <v>4.92183095238094E-3</v>
      </c>
      <c r="G67" s="24"/>
    </row>
    <row r="68" spans="1:7" x14ac:dyDescent="0.25">
      <c r="A68" s="3" t="s">
        <v>5</v>
      </c>
      <c r="B68" s="4">
        <v>45821</v>
      </c>
      <c r="C68" s="5">
        <v>1937.15</v>
      </c>
      <c r="D68" s="19">
        <v>7.8592999999999996E-2</v>
      </c>
      <c r="E68" s="35" cm="1">
        <f t="array" ref="E68">INDEX('Curva Juros'!$B$7:$B$73,MATCH(C68,'Curva Juros'!$A$7:$A$73,1)) +
(C68-INDEX('Curva Juros'!$A$7:$A$73,MATCH(C68,'Curva Juros'!$A$7:$A$73,1))) *
(INDEX('Curva Juros'!$B$7:$B$73,MATCH(C68,'Curva Juros'!$A$7:$A$73,1)+1) -
INDEX('Curva Juros'!$B$7:$B$73,MATCH(C68,'Curva Juros'!$A$7:$A$73,1))) /
(INDEX('Curva Juros'!$A$7:$A$73,MATCH(C68,'Curva Juros'!$A$7:$A$73,1)+1) -
INDEX('Curva Juros'!$A$7:$A$73,MATCH(C68,'Curva Juros'!$A$7:$A$73,1)))</f>
        <v>7.4676511904761904</v>
      </c>
      <c r="F68" s="24">
        <f t="shared" si="1"/>
        <v>3.9164880952380909E-3</v>
      </c>
      <c r="G68" s="24"/>
    </row>
    <row r="69" spans="1:7" x14ac:dyDescent="0.25">
      <c r="A69" s="6" t="s">
        <v>5</v>
      </c>
      <c r="B69" s="7">
        <v>45828</v>
      </c>
      <c r="C69" s="8">
        <v>2028.19</v>
      </c>
      <c r="D69" s="20">
        <v>7.7439999999999995E-2</v>
      </c>
      <c r="E69" s="35" cm="1">
        <f t="array" ref="E69">INDEX('Curva Juros'!$B$7:$B$73,MATCH(C69,'Curva Juros'!$A$7:$A$73,1)) +
(C69-INDEX('Curva Juros'!$A$7:$A$73,MATCH(C69,'Curva Juros'!$A$7:$A$73,1))) *
(INDEX('Curva Juros'!$B$7:$B$73,MATCH(C69,'Curva Juros'!$A$7:$A$73,1)+1) -
INDEX('Curva Juros'!$B$7:$B$73,MATCH(C69,'Curva Juros'!$A$7:$A$73,1))) /
(INDEX('Curva Juros'!$A$7:$A$73,MATCH(C69,'Curva Juros'!$A$7:$A$73,1)+1) -
INDEX('Curva Juros'!$A$7:$A$73,MATCH(C69,'Curva Juros'!$A$7:$A$73,1)))</f>
        <v>7.4438460793650796</v>
      </c>
      <c r="F69" s="24">
        <f t="shared" si="1"/>
        <v>3.0015392063491991E-3</v>
      </c>
      <c r="G69" s="24"/>
    </row>
    <row r="70" spans="1:7" x14ac:dyDescent="0.25">
      <c r="A70" s="3" t="s">
        <v>5</v>
      </c>
      <c r="B70" s="4">
        <v>45835</v>
      </c>
      <c r="C70" s="5">
        <v>2021.34</v>
      </c>
      <c r="D70" s="19">
        <v>7.7712000000000003E-2</v>
      </c>
      <c r="E70" s="35" cm="1">
        <f t="array" ref="E70">INDEX('Curva Juros'!$B$7:$B$73,MATCH(C70,'Curva Juros'!$A$7:$A$73,1)) +
(C70-INDEX('Curva Juros'!$A$7:$A$73,MATCH(C70,'Curva Juros'!$A$7:$A$73,1))) *
(INDEX('Curva Juros'!$B$7:$B$73,MATCH(C70,'Curva Juros'!$A$7:$A$73,1)+1) -
INDEX('Curva Juros'!$B$7:$B$73,MATCH(C70,'Curva Juros'!$A$7:$A$73,1))) /
(INDEX('Curva Juros'!$A$7:$A$73,MATCH(C70,'Curva Juros'!$A$7:$A$73,1)+1) -
INDEX('Curva Juros'!$A$7:$A$73,MATCH(C70,'Curva Juros'!$A$7:$A$73,1)))</f>
        <v>7.4456183809523813</v>
      </c>
      <c r="F70" s="24">
        <f t="shared" si="1"/>
        <v>3.2558161904761851E-3</v>
      </c>
      <c r="G70" s="24"/>
    </row>
    <row r="71" spans="1:7" x14ac:dyDescent="0.25">
      <c r="A71" s="6" t="s">
        <v>5</v>
      </c>
      <c r="B71" s="7">
        <v>45842</v>
      </c>
      <c r="C71" s="8">
        <v>2021.71</v>
      </c>
      <c r="D71" s="20">
        <v>7.6922000000000004E-2</v>
      </c>
      <c r="E71" s="35" cm="1">
        <f t="array" ref="E71">INDEX('Curva Juros'!$B$7:$B$73,MATCH(C71,'Curva Juros'!$A$7:$A$73,1)) +
(C71-INDEX('Curva Juros'!$A$7:$A$73,MATCH(C71,'Curva Juros'!$A$7:$A$73,1))) *
(INDEX('Curva Juros'!$B$7:$B$73,MATCH(C71,'Curva Juros'!$A$7:$A$73,1)+1) -
INDEX('Curva Juros'!$B$7:$B$73,MATCH(C71,'Curva Juros'!$A$7:$A$73,1))) /
(INDEX('Curva Juros'!$A$7:$A$73,MATCH(C71,'Curva Juros'!$A$7:$A$73,1)+1) -
INDEX('Curva Juros'!$A$7:$A$73,MATCH(C71,'Curva Juros'!$A$7:$A$73,1)))</f>
        <v>7.4455226507936505</v>
      </c>
      <c r="F71" s="24">
        <f t="shared" si="1"/>
        <v>2.4667734920634926E-3</v>
      </c>
      <c r="G71" s="24"/>
    </row>
    <row r="72" spans="1:7" x14ac:dyDescent="0.25">
      <c r="A72" s="3" t="s">
        <v>5</v>
      </c>
      <c r="B72" s="4">
        <v>45849</v>
      </c>
      <c r="C72" s="5">
        <v>2008.02</v>
      </c>
      <c r="D72" s="19">
        <v>7.8201999999999994E-2</v>
      </c>
      <c r="E72" s="35" cm="1">
        <f t="array" ref="E72">INDEX('Curva Juros'!$B$7:$B$73,MATCH(C72,'Curva Juros'!$A$7:$A$73,1)) +
(C72-INDEX('Curva Juros'!$A$7:$A$73,MATCH(C72,'Curva Juros'!$A$7:$A$73,1))) *
(INDEX('Curva Juros'!$B$7:$B$73,MATCH(C72,'Curva Juros'!$A$7:$A$73,1)+1) -
INDEX('Curva Juros'!$B$7:$B$73,MATCH(C72,'Curva Juros'!$A$7:$A$73,1))) /
(INDEX('Curva Juros'!$A$7:$A$73,MATCH(C72,'Curva Juros'!$A$7:$A$73,1)+1) -
INDEX('Curva Juros'!$A$7:$A$73,MATCH(C72,'Curva Juros'!$A$7:$A$73,1)))</f>
        <v>7.44909</v>
      </c>
      <c r="F72" s="24">
        <f t="shared" si="1"/>
        <v>3.711099999999995E-3</v>
      </c>
      <c r="G72" s="24"/>
    </row>
    <row r="73" spans="1:7" x14ac:dyDescent="0.25">
      <c r="A73" s="6" t="s">
        <v>5</v>
      </c>
      <c r="B73" s="7">
        <v>45856</v>
      </c>
      <c r="C73" s="8">
        <v>2001.84</v>
      </c>
      <c r="D73" s="20">
        <v>7.8377000000000002E-2</v>
      </c>
      <c r="E73" s="35" cm="1">
        <f t="array" ref="E73">INDEX('Curva Juros'!$B$7:$B$73,MATCH(C73,'Curva Juros'!$A$7:$A$73,1)) +
(C73-INDEX('Curva Juros'!$A$7:$A$73,MATCH(C73,'Curva Juros'!$A$7:$A$73,1))) *
(INDEX('Curva Juros'!$B$7:$B$73,MATCH(C73,'Curva Juros'!$A$7:$A$73,1)+1) -
INDEX('Curva Juros'!$B$7:$B$73,MATCH(C73,'Curva Juros'!$A$7:$A$73,1))) /
(INDEX('Curva Juros'!$A$7:$A$73,MATCH(C73,'Curva Juros'!$A$7:$A$73,1)+1) -
INDEX('Curva Juros'!$A$7:$A$73,MATCH(C73,'Curva Juros'!$A$7:$A$73,1)))</f>
        <v>7.4507085714285717</v>
      </c>
      <c r="F73" s="24">
        <f t="shared" si="1"/>
        <v>3.8699142857142876E-3</v>
      </c>
      <c r="G73" s="24"/>
    </row>
    <row r="74" spans="1:7" x14ac:dyDescent="0.25">
      <c r="A74" s="3" t="s">
        <v>5</v>
      </c>
      <c r="B74" s="4">
        <v>45863</v>
      </c>
      <c r="C74" s="5">
        <v>1997.3</v>
      </c>
      <c r="D74" s="19">
        <v>7.8309000000000004E-2</v>
      </c>
      <c r="E74" s="35" cm="1">
        <f t="array" ref="E74">INDEX('Curva Juros'!$B$7:$B$73,MATCH(C74,'Curva Juros'!$A$7:$A$73,1)) +
(C74-INDEX('Curva Juros'!$A$7:$A$73,MATCH(C74,'Curva Juros'!$A$7:$A$73,1))) *
(INDEX('Curva Juros'!$B$7:$B$73,MATCH(C74,'Curva Juros'!$A$7:$A$73,1)+1) -
INDEX('Curva Juros'!$B$7:$B$73,MATCH(C74,'Curva Juros'!$A$7:$A$73,1))) /
(INDEX('Curva Juros'!$A$7:$A$73,MATCH(C74,'Curva Juros'!$A$7:$A$73,1)+1) -
INDEX('Curva Juros'!$A$7:$A$73,MATCH(C74,'Curva Juros'!$A$7:$A$73,1)))</f>
        <v>7.4518976190476192</v>
      </c>
      <c r="F74" s="24">
        <f t="shared" si="1"/>
        <v>3.7900238095238126E-3</v>
      </c>
      <c r="G74" s="24"/>
    </row>
    <row r="75" spans="1:7" x14ac:dyDescent="0.25">
      <c r="A75" s="6" t="s">
        <v>5</v>
      </c>
      <c r="B75" s="7">
        <v>45870</v>
      </c>
      <c r="C75" s="8">
        <v>2007.85</v>
      </c>
      <c r="D75" s="20">
        <v>7.6021000000000005E-2</v>
      </c>
      <c r="E75" s="35" cm="1">
        <f t="array" ref="E75">INDEX('Curva Juros'!$B$7:$B$73,MATCH(C75,'Curva Juros'!$A$7:$A$73,1)) +
(C75-INDEX('Curva Juros'!$A$7:$A$73,MATCH(C75,'Curva Juros'!$A$7:$A$73,1))) *
(INDEX('Curva Juros'!$B$7:$B$73,MATCH(C75,'Curva Juros'!$A$7:$A$73,1)+1) -
INDEX('Curva Juros'!$B$7:$B$73,MATCH(C75,'Curva Juros'!$A$7:$A$73,1))) /
(INDEX('Curva Juros'!$A$7:$A$73,MATCH(C75,'Curva Juros'!$A$7:$A$73,1)+1) -
INDEX('Curva Juros'!$A$7:$A$73,MATCH(C75,'Curva Juros'!$A$7:$A$73,1)))</f>
        <v>7.4491345238095237</v>
      </c>
      <c r="F75" s="24">
        <f t="shared" si="1"/>
        <v>1.5296547619047668E-3</v>
      </c>
      <c r="G75" s="24"/>
    </row>
    <row r="76" spans="1:7" x14ac:dyDescent="0.25">
      <c r="A76" s="3" t="s">
        <v>5</v>
      </c>
      <c r="B76" s="4">
        <v>45877</v>
      </c>
      <c r="C76" s="5">
        <v>2004.11</v>
      </c>
      <c r="D76" s="19">
        <v>7.5836000000000001E-2</v>
      </c>
      <c r="E76" s="35" cm="1">
        <f t="array" ref="E76">INDEX('Curva Juros'!$B$7:$B$73,MATCH(C76,'Curva Juros'!$A$7:$A$73,1)) +
(C76-INDEX('Curva Juros'!$A$7:$A$73,MATCH(C76,'Curva Juros'!$A$7:$A$73,1))) *
(INDEX('Curva Juros'!$B$7:$B$73,MATCH(C76,'Curva Juros'!$A$7:$A$73,1)+1) -
INDEX('Curva Juros'!$B$7:$B$73,MATCH(C76,'Curva Juros'!$A$7:$A$73,1))) /
(INDEX('Curva Juros'!$A$7:$A$73,MATCH(C76,'Curva Juros'!$A$7:$A$73,1)+1) -
INDEX('Curva Juros'!$A$7:$A$73,MATCH(C76,'Curva Juros'!$A$7:$A$73,1)))</f>
        <v>7.4501140476190475</v>
      </c>
      <c r="F76" s="24">
        <f t="shared" si="1"/>
        <v>1.3348595238095312E-3</v>
      </c>
      <c r="G76" s="24"/>
    </row>
    <row r="77" spans="1:7" x14ac:dyDescent="0.25">
      <c r="A77" s="6" t="s">
        <v>5</v>
      </c>
      <c r="B77" s="7">
        <v>45884</v>
      </c>
      <c r="C77" s="8">
        <v>2004.99</v>
      </c>
      <c r="D77" s="20">
        <v>7.4976000000000001E-2</v>
      </c>
      <c r="E77" s="35" cm="1">
        <f t="array" ref="E77">INDEX('Curva Juros'!$B$7:$B$73,MATCH(C77,'Curva Juros'!$A$7:$A$73,1)) +
(C77-INDEX('Curva Juros'!$A$7:$A$73,MATCH(C77,'Curva Juros'!$A$7:$A$73,1))) *
(INDEX('Curva Juros'!$B$7:$B$73,MATCH(C77,'Curva Juros'!$A$7:$A$73,1)+1) -
INDEX('Curva Juros'!$B$7:$B$73,MATCH(C77,'Curva Juros'!$A$7:$A$73,1))) /
(INDEX('Curva Juros'!$A$7:$A$73,MATCH(C77,'Curva Juros'!$A$7:$A$73,1)+1) -
INDEX('Curva Juros'!$A$7:$A$73,MATCH(C77,'Curva Juros'!$A$7:$A$73,1)))</f>
        <v>7.4498835714285718</v>
      </c>
      <c r="F77" s="24">
        <f t="shared" si="1"/>
        <v>4.7716428571428771E-4</v>
      </c>
      <c r="G77" s="24"/>
    </row>
    <row r="78" spans="1:7" x14ac:dyDescent="0.25">
      <c r="A78" s="3" t="s">
        <v>5</v>
      </c>
      <c r="B78" s="4">
        <v>45891</v>
      </c>
      <c r="C78" s="5">
        <v>1996.4</v>
      </c>
      <c r="D78" s="19">
        <v>7.5500999999999999E-2</v>
      </c>
      <c r="E78" s="35" cm="1">
        <f t="array" ref="E78">INDEX('Curva Juros'!$B$7:$B$73,MATCH(C78,'Curva Juros'!$A$7:$A$73,1)) +
(C78-INDEX('Curva Juros'!$A$7:$A$73,MATCH(C78,'Curva Juros'!$A$7:$A$73,1))) *
(INDEX('Curva Juros'!$B$7:$B$73,MATCH(C78,'Curva Juros'!$A$7:$A$73,1)+1) -
INDEX('Curva Juros'!$B$7:$B$73,MATCH(C78,'Curva Juros'!$A$7:$A$73,1))) /
(INDEX('Curva Juros'!$A$7:$A$73,MATCH(C78,'Curva Juros'!$A$7:$A$73,1)+1) -
INDEX('Curva Juros'!$A$7:$A$73,MATCH(C78,'Curva Juros'!$A$7:$A$73,1)))</f>
        <v>7.4521333333333333</v>
      </c>
      <c r="F78" s="24">
        <f t="shared" si="1"/>
        <v>9.7966666666667035E-4</v>
      </c>
      <c r="G78" s="24"/>
    </row>
    <row r="79" spans="1:7" x14ac:dyDescent="0.25">
      <c r="A79" s="6" t="s">
        <v>5</v>
      </c>
      <c r="B79" s="7">
        <v>45898</v>
      </c>
      <c r="C79" s="8">
        <v>1993.61</v>
      </c>
      <c r="D79" s="20">
        <v>7.5177999999999995E-2</v>
      </c>
      <c r="E79" s="35" cm="1">
        <f t="array" ref="E79">INDEX('Curva Juros'!$B$7:$B$73,MATCH(C79,'Curva Juros'!$A$7:$A$73,1)) +
(C79-INDEX('Curva Juros'!$A$7:$A$73,MATCH(C79,'Curva Juros'!$A$7:$A$73,1))) *
(INDEX('Curva Juros'!$B$7:$B$73,MATCH(C79,'Curva Juros'!$A$7:$A$73,1)+1) -
INDEX('Curva Juros'!$B$7:$B$73,MATCH(C79,'Curva Juros'!$A$7:$A$73,1))) /
(INDEX('Curva Juros'!$A$7:$A$73,MATCH(C79,'Curva Juros'!$A$7:$A$73,1)+1) -
INDEX('Curva Juros'!$A$7:$A$73,MATCH(C79,'Curva Juros'!$A$7:$A$73,1)))</f>
        <v>7.4528640476190482</v>
      </c>
      <c r="F79" s="24">
        <f t="shared" si="1"/>
        <v>6.4935952380951178E-4</v>
      </c>
      <c r="G79" s="24"/>
    </row>
    <row r="80" spans="1:7" x14ac:dyDescent="0.25">
      <c r="A80" s="3" t="s">
        <v>5</v>
      </c>
      <c r="B80" s="4">
        <v>45905</v>
      </c>
      <c r="C80" s="5">
        <v>1986.24</v>
      </c>
      <c r="D80" s="19">
        <v>7.5523999999999994E-2</v>
      </c>
      <c r="E80" s="35" cm="1">
        <f t="array" ref="E80">INDEX('Curva Juros'!$B$7:$B$73,MATCH(C80,'Curva Juros'!$A$7:$A$73,1)) +
(C80-INDEX('Curva Juros'!$A$7:$A$73,MATCH(C80,'Curva Juros'!$A$7:$A$73,1))) *
(INDEX('Curva Juros'!$B$7:$B$73,MATCH(C80,'Curva Juros'!$A$7:$A$73,1)+1) -
INDEX('Curva Juros'!$B$7:$B$73,MATCH(C80,'Curva Juros'!$A$7:$A$73,1))) /
(INDEX('Curva Juros'!$A$7:$A$73,MATCH(C80,'Curva Juros'!$A$7:$A$73,1)+1) -
INDEX('Curva Juros'!$A$7:$A$73,MATCH(C80,'Curva Juros'!$A$7:$A$73,1)))</f>
        <v>7.4547942857142857</v>
      </c>
      <c r="F80" s="24">
        <f t="shared" si="1"/>
        <v>9.760571428571313E-4</v>
      </c>
      <c r="G80" s="24"/>
    </row>
    <row r="81" spans="1:7" x14ac:dyDescent="0.25">
      <c r="A81" s="6" t="s">
        <v>5</v>
      </c>
      <c r="B81" s="7">
        <v>45912</v>
      </c>
      <c r="C81" s="8">
        <v>1988.55</v>
      </c>
      <c r="D81" s="20">
        <v>7.4455999999999994E-2</v>
      </c>
      <c r="E81" s="35" cm="1">
        <f t="array" ref="E81">INDEX('Curva Juros'!$B$7:$B$73,MATCH(C81,'Curva Juros'!$A$7:$A$73,1)) +
(C81-INDEX('Curva Juros'!$A$7:$A$73,MATCH(C81,'Curva Juros'!$A$7:$A$73,1))) *
(INDEX('Curva Juros'!$B$7:$B$73,MATCH(C81,'Curva Juros'!$A$7:$A$73,1)+1) -
INDEX('Curva Juros'!$B$7:$B$73,MATCH(C81,'Curva Juros'!$A$7:$A$73,1))) /
(INDEX('Curva Juros'!$A$7:$A$73,MATCH(C81,'Curva Juros'!$A$7:$A$73,1)+1) -
INDEX('Curva Juros'!$A$7:$A$73,MATCH(C81,'Curva Juros'!$A$7:$A$73,1)))</f>
        <v>7.4541892857142855</v>
      </c>
      <c r="F81" s="24">
        <f t="shared" si="1"/>
        <v>-8.5892857142860768E-5</v>
      </c>
      <c r="G81" s="24"/>
    </row>
    <row r="82" spans="1:7" x14ac:dyDescent="0.25">
      <c r="A82" s="3" t="s">
        <v>5</v>
      </c>
      <c r="B82" s="4">
        <v>45919</v>
      </c>
      <c r="C82" s="5">
        <v>1988.12</v>
      </c>
      <c r="D82" s="19">
        <v>7.3789999999999994E-2</v>
      </c>
      <c r="E82" s="35" cm="1">
        <f t="array" ref="E82">INDEX('Curva Juros'!$B$7:$B$73,MATCH(C82,'Curva Juros'!$A$7:$A$73,1)) +
(C82-INDEX('Curva Juros'!$A$7:$A$73,MATCH(C82,'Curva Juros'!$A$7:$A$73,1))) *
(INDEX('Curva Juros'!$B$7:$B$73,MATCH(C82,'Curva Juros'!$A$7:$A$73,1)+1) -
INDEX('Curva Juros'!$B$7:$B$73,MATCH(C82,'Curva Juros'!$A$7:$A$73,1))) /
(INDEX('Curva Juros'!$A$7:$A$73,MATCH(C82,'Curva Juros'!$A$7:$A$73,1)+1) -
INDEX('Curva Juros'!$A$7:$A$73,MATCH(C82,'Curva Juros'!$A$7:$A$73,1)))</f>
        <v>7.4543019047619046</v>
      </c>
      <c r="F82" s="24">
        <f t="shared" si="1"/>
        <v>-7.5301904761905514E-4</v>
      </c>
      <c r="G82" s="24"/>
    </row>
    <row r="83" spans="1:7" x14ac:dyDescent="0.25">
      <c r="A83" s="6" t="s">
        <v>5</v>
      </c>
      <c r="B83" s="7">
        <v>45926</v>
      </c>
      <c r="C83" s="8">
        <v>1998.85</v>
      </c>
      <c r="D83" s="20">
        <v>7.1508000000000002E-2</v>
      </c>
      <c r="E83" s="35" cm="1">
        <f t="array" ref="E83">INDEX('Curva Juros'!$B$7:$B$73,MATCH(C83,'Curva Juros'!$A$7:$A$73,1)) +
(C83-INDEX('Curva Juros'!$A$7:$A$73,MATCH(C83,'Curva Juros'!$A$7:$A$73,1))) *
(INDEX('Curva Juros'!$B$7:$B$73,MATCH(C83,'Curva Juros'!$A$7:$A$73,1)+1) -
INDEX('Curva Juros'!$B$7:$B$73,MATCH(C83,'Curva Juros'!$A$7:$A$73,1))) /
(INDEX('Curva Juros'!$A$7:$A$73,MATCH(C83,'Curva Juros'!$A$7:$A$73,1)+1) -
INDEX('Curva Juros'!$A$7:$A$73,MATCH(C83,'Curva Juros'!$A$7:$A$73,1)))</f>
        <v>7.4514916666666666</v>
      </c>
      <c r="F83" s="24">
        <f t="shared" si="1"/>
        <v>-3.0069166666666647E-3</v>
      </c>
      <c r="G83" s="24"/>
    </row>
    <row r="84" spans="1:7" x14ac:dyDescent="0.25">
      <c r="A84" s="3" t="s">
        <v>5</v>
      </c>
      <c r="B84" s="4">
        <v>45933</v>
      </c>
      <c r="C84" s="5">
        <v>1995.38</v>
      </c>
      <c r="D84" s="19">
        <v>7.1287000000000003E-2</v>
      </c>
      <c r="E84" s="35" cm="1">
        <f t="array" ref="E84">INDEX('Curva Juros'!$B$7:$B$73,MATCH(C84,'Curva Juros'!$A$7:$A$73,1)) +
(C84-INDEX('Curva Juros'!$A$7:$A$73,MATCH(C84,'Curva Juros'!$A$7:$A$73,1))) *
(INDEX('Curva Juros'!$B$7:$B$73,MATCH(C84,'Curva Juros'!$A$7:$A$73,1)+1) -
INDEX('Curva Juros'!$B$7:$B$73,MATCH(C84,'Curva Juros'!$A$7:$A$73,1))) /
(INDEX('Curva Juros'!$A$7:$A$73,MATCH(C84,'Curva Juros'!$A$7:$A$73,1)+1) -
INDEX('Curva Juros'!$A$7:$A$73,MATCH(C84,'Curva Juros'!$A$7:$A$73,1)))</f>
        <v>7.4524004761904763</v>
      </c>
      <c r="F84" s="24">
        <f t="shared" si="1"/>
        <v>-3.2370047619047632E-3</v>
      </c>
      <c r="G84" s="24"/>
    </row>
    <row r="85" spans="1:7" x14ac:dyDescent="0.25">
      <c r="A85" s="6" t="s">
        <v>5</v>
      </c>
      <c r="B85" s="7">
        <v>45940</v>
      </c>
      <c r="C85" s="8">
        <v>1999.22</v>
      </c>
      <c r="D85" s="20">
        <v>7.0012000000000005E-2</v>
      </c>
      <c r="E85" s="35" cm="1">
        <f t="array" ref="E85">INDEX('Curva Juros'!$B$7:$B$73,MATCH(C85,'Curva Juros'!$A$7:$A$73,1)) +
(C85-INDEX('Curva Juros'!$A$7:$A$73,MATCH(C85,'Curva Juros'!$A$7:$A$73,1))) *
(INDEX('Curva Juros'!$B$7:$B$73,MATCH(C85,'Curva Juros'!$A$7:$A$73,1)+1) -
INDEX('Curva Juros'!$B$7:$B$73,MATCH(C85,'Curva Juros'!$A$7:$A$73,1))) /
(INDEX('Curva Juros'!$A$7:$A$73,MATCH(C85,'Curva Juros'!$A$7:$A$73,1)+1) -
INDEX('Curva Juros'!$A$7:$A$73,MATCH(C85,'Curva Juros'!$A$7:$A$73,1)))</f>
        <v>7.451394761904762</v>
      </c>
      <c r="F85" s="24">
        <f t="shared" si="1"/>
        <v>-4.501947619047611E-3</v>
      </c>
      <c r="G85" s="24"/>
    </row>
    <row r="86" spans="1:7" x14ac:dyDescent="0.25">
      <c r="A86" s="3" t="s">
        <v>5</v>
      </c>
      <c r="B86" s="4">
        <v>45947</v>
      </c>
      <c r="C86" s="5">
        <v>1982.87</v>
      </c>
      <c r="D86" s="19">
        <v>7.1650000000000005E-2</v>
      </c>
      <c r="E86" s="35" cm="1">
        <f t="array" ref="E86">INDEX('Curva Juros'!$B$7:$B$73,MATCH(C86,'Curva Juros'!$A$7:$A$73,1)) +
(C86-INDEX('Curva Juros'!$A$7:$A$73,MATCH(C86,'Curva Juros'!$A$7:$A$73,1))) *
(INDEX('Curva Juros'!$B$7:$B$73,MATCH(C86,'Curva Juros'!$A$7:$A$73,1)+1) -
INDEX('Curva Juros'!$B$7:$B$73,MATCH(C86,'Curva Juros'!$A$7:$A$73,1))) /
(INDEX('Curva Juros'!$A$7:$A$73,MATCH(C86,'Curva Juros'!$A$7:$A$73,1)+1) -
INDEX('Curva Juros'!$A$7:$A$73,MATCH(C86,'Curva Juros'!$A$7:$A$73,1)))</f>
        <v>7.4556769047619049</v>
      </c>
      <c r="F86" s="24">
        <f t="shared" si="1"/>
        <v>-2.9067690476190372E-3</v>
      </c>
      <c r="G86" s="24"/>
    </row>
    <row r="87" spans="1:7" x14ac:dyDescent="0.25">
      <c r="A87" s="6" t="s">
        <v>5</v>
      </c>
      <c r="B87" s="7">
        <v>45954</v>
      </c>
      <c r="C87" s="8">
        <v>1978.76</v>
      </c>
      <c r="D87" s="20">
        <v>7.1521000000000001E-2</v>
      </c>
      <c r="E87" s="35" cm="1">
        <f t="array" ref="E87">INDEX('Curva Juros'!$B$7:$B$73,MATCH(C87,'Curva Juros'!$A$7:$A$73,1)) +
(C87-INDEX('Curva Juros'!$A$7:$A$73,MATCH(C87,'Curva Juros'!$A$7:$A$73,1))) *
(INDEX('Curva Juros'!$B$7:$B$73,MATCH(C87,'Curva Juros'!$A$7:$A$73,1)+1) -
INDEX('Curva Juros'!$B$7:$B$73,MATCH(C87,'Curva Juros'!$A$7:$A$73,1))) /
(INDEX('Curva Juros'!$A$7:$A$73,MATCH(C87,'Curva Juros'!$A$7:$A$73,1)+1) -
INDEX('Curva Juros'!$A$7:$A$73,MATCH(C87,'Curva Juros'!$A$7:$A$73,1)))</f>
        <v>7.4567533333333333</v>
      </c>
      <c r="F87" s="24">
        <f t="shared" si="1"/>
        <v>-3.0465333333333372E-3</v>
      </c>
      <c r="G87" s="24"/>
    </row>
    <row r="88" spans="1:7" x14ac:dyDescent="0.25">
      <c r="A88" s="3" t="s">
        <v>5</v>
      </c>
      <c r="B88" s="4">
        <v>45961</v>
      </c>
      <c r="C88" s="5">
        <v>1959.13</v>
      </c>
      <c r="D88" s="19">
        <v>7.3643E-2</v>
      </c>
      <c r="E88" s="35" cm="1">
        <f t="array" ref="E88">INDEX('Curva Juros'!$B$7:$B$73,MATCH(C88,'Curva Juros'!$A$7:$A$73,1)) +
(C88-INDEX('Curva Juros'!$A$7:$A$73,MATCH(C88,'Curva Juros'!$A$7:$A$73,1))) *
(INDEX('Curva Juros'!$B$7:$B$73,MATCH(C88,'Curva Juros'!$A$7:$A$73,1)+1) -
INDEX('Curva Juros'!$B$7:$B$73,MATCH(C88,'Curva Juros'!$A$7:$A$73,1))) /
(INDEX('Curva Juros'!$A$7:$A$73,MATCH(C88,'Curva Juros'!$A$7:$A$73,1)+1) -
INDEX('Curva Juros'!$A$7:$A$73,MATCH(C88,'Curva Juros'!$A$7:$A$73,1)))</f>
        <v>7.4618945238095238</v>
      </c>
      <c r="F88" s="24">
        <f t="shared" si="1"/>
        <v>-9.7594523809524381E-4</v>
      </c>
      <c r="G88" s="24"/>
    </row>
    <row r="89" spans="1:7" x14ac:dyDescent="0.25">
      <c r="A89" s="6" t="s">
        <v>5</v>
      </c>
      <c r="B89" s="7">
        <v>45968</v>
      </c>
      <c r="C89" s="8">
        <v>1958.82</v>
      </c>
      <c r="D89" s="20">
        <v>7.2961999999999999E-2</v>
      </c>
      <c r="E89" s="35" cm="1">
        <f t="array" ref="E89">INDEX('Curva Juros'!$B$7:$B$73,MATCH(C89,'Curva Juros'!$A$7:$A$73,1)) +
(C89-INDEX('Curva Juros'!$A$7:$A$73,MATCH(C89,'Curva Juros'!$A$7:$A$73,1))) *
(INDEX('Curva Juros'!$B$7:$B$73,MATCH(C89,'Curva Juros'!$A$7:$A$73,1)+1) -
INDEX('Curva Juros'!$B$7:$B$73,MATCH(C89,'Curva Juros'!$A$7:$A$73,1))) /
(INDEX('Curva Juros'!$A$7:$A$73,MATCH(C89,'Curva Juros'!$A$7:$A$73,1)+1) -
INDEX('Curva Juros'!$A$7:$A$73,MATCH(C89,'Curva Juros'!$A$7:$A$73,1)))</f>
        <v>7.4619757142857148</v>
      </c>
      <c r="F89" s="24">
        <f t="shared" si="1"/>
        <v>-1.6577571428571525E-3</v>
      </c>
      <c r="G89" s="24"/>
    </row>
    <row r="90" spans="1:7" x14ac:dyDescent="0.25">
      <c r="A90" s="3" t="s">
        <v>5</v>
      </c>
      <c r="B90" s="4">
        <v>45975</v>
      </c>
      <c r="C90" s="5">
        <v>1961.21</v>
      </c>
      <c r="D90" s="19">
        <v>7.1889999999999996E-2</v>
      </c>
      <c r="E90" s="35" cm="1">
        <f t="array" ref="E90">INDEX('Curva Juros'!$B$7:$B$73,MATCH(C90,'Curva Juros'!$A$7:$A$73,1)) +
(C90-INDEX('Curva Juros'!$A$7:$A$73,MATCH(C90,'Curva Juros'!$A$7:$A$73,1))) *
(INDEX('Curva Juros'!$B$7:$B$73,MATCH(C90,'Curva Juros'!$A$7:$A$73,1)+1) -
INDEX('Curva Juros'!$B$7:$B$73,MATCH(C90,'Curva Juros'!$A$7:$A$73,1))) /
(INDEX('Curva Juros'!$A$7:$A$73,MATCH(C90,'Curva Juros'!$A$7:$A$73,1)+1) -
INDEX('Curva Juros'!$A$7:$A$73,MATCH(C90,'Curva Juros'!$A$7:$A$73,1)))</f>
        <v>7.4613497619047617</v>
      </c>
      <c r="F90" s="24">
        <f t="shared" si="1"/>
        <v>-2.723497619047624E-3</v>
      </c>
      <c r="G90" s="24"/>
    </row>
    <row r="91" spans="1:7" x14ac:dyDescent="0.25">
      <c r="A91" s="6" t="s">
        <v>5</v>
      </c>
      <c r="B91" s="7">
        <v>45982</v>
      </c>
      <c r="C91" s="8">
        <v>1950.49</v>
      </c>
      <c r="D91" s="20">
        <v>7.2863999999999998E-2</v>
      </c>
      <c r="E91" s="35" cm="1">
        <f t="array" ref="E91">INDEX('Curva Juros'!$B$7:$B$73,MATCH(C91,'Curva Juros'!$A$7:$A$73,1)) +
(C91-INDEX('Curva Juros'!$A$7:$A$73,MATCH(C91,'Curva Juros'!$A$7:$A$73,1))) *
(INDEX('Curva Juros'!$B$7:$B$73,MATCH(C91,'Curva Juros'!$A$7:$A$73,1)+1) -
INDEX('Curva Juros'!$B$7:$B$73,MATCH(C91,'Curva Juros'!$A$7:$A$73,1))) /
(INDEX('Curva Juros'!$A$7:$A$73,MATCH(C91,'Curva Juros'!$A$7:$A$73,1)+1) -
INDEX('Curva Juros'!$A$7:$A$73,MATCH(C91,'Curva Juros'!$A$7:$A$73,1)))</f>
        <v>7.4641573809523809</v>
      </c>
      <c r="F91" s="24">
        <f t="shared" si="1"/>
        <v>-1.7775738095238136E-3</v>
      </c>
      <c r="G91" s="24"/>
    </row>
    <row r="92" spans="1:7" x14ac:dyDescent="0.25">
      <c r="A92" s="3" t="s">
        <v>5</v>
      </c>
      <c r="B92" s="4">
        <v>45989</v>
      </c>
      <c r="C92" s="5">
        <v>1949.24</v>
      </c>
      <c r="D92" s="19">
        <v>7.2320999999999996E-2</v>
      </c>
      <c r="E92" s="35" cm="1">
        <f t="array" ref="E92">INDEX('Curva Juros'!$B$7:$B$73,MATCH(C92,'Curva Juros'!$A$7:$A$73,1)) +
(C92-INDEX('Curva Juros'!$A$7:$A$73,MATCH(C92,'Curva Juros'!$A$7:$A$73,1))) *
(INDEX('Curva Juros'!$B$7:$B$73,MATCH(C92,'Curva Juros'!$A$7:$A$73,1)+1) -
INDEX('Curva Juros'!$B$7:$B$73,MATCH(C92,'Curva Juros'!$A$7:$A$73,1))) /
(INDEX('Curva Juros'!$A$7:$A$73,MATCH(C92,'Curva Juros'!$A$7:$A$73,1)+1) -
INDEX('Curva Juros'!$A$7:$A$73,MATCH(C92,'Curva Juros'!$A$7:$A$73,1)))</f>
        <v>7.4644847619047621</v>
      </c>
      <c r="F92" s="24">
        <f t="shared" si="1"/>
        <v>-2.3238476190476226E-3</v>
      </c>
      <c r="G92" s="24"/>
    </row>
    <row r="93" spans="1:7" x14ac:dyDescent="0.25">
      <c r="A93" s="6" t="s">
        <v>5</v>
      </c>
      <c r="B93" s="7">
        <v>45996</v>
      </c>
      <c r="C93" s="8">
        <v>1941.36</v>
      </c>
      <c r="D93" s="20">
        <v>7.2737999999999997E-2</v>
      </c>
      <c r="E93" s="35" cm="1">
        <f t="array" ref="E93">INDEX('Curva Juros'!$B$7:$B$73,MATCH(C93,'Curva Juros'!$A$7:$A$73,1)) +
(C93-INDEX('Curva Juros'!$A$7:$A$73,MATCH(C93,'Curva Juros'!$A$7:$A$73,1))) *
(INDEX('Curva Juros'!$B$7:$B$73,MATCH(C93,'Curva Juros'!$A$7:$A$73,1)+1) -
INDEX('Curva Juros'!$B$7:$B$73,MATCH(C93,'Curva Juros'!$A$7:$A$73,1))) /
(INDEX('Curva Juros'!$A$7:$A$73,MATCH(C93,'Curva Juros'!$A$7:$A$73,1)+1) -
INDEX('Curva Juros'!$A$7:$A$73,MATCH(C93,'Curva Juros'!$A$7:$A$73,1)))</f>
        <v>7.4665485714285715</v>
      </c>
      <c r="F93" s="24">
        <f t="shared" si="1"/>
        <v>-1.9274857142857205E-3</v>
      </c>
      <c r="G93" s="24"/>
    </row>
    <row r="94" spans="1:7" x14ac:dyDescent="0.25">
      <c r="A94" s="3" t="s">
        <v>5</v>
      </c>
      <c r="B94" s="4">
        <v>46003</v>
      </c>
      <c r="C94" s="5">
        <v>1934.09</v>
      </c>
      <c r="D94" s="19">
        <v>7.3067999999999994E-2</v>
      </c>
      <c r="E94" s="35" cm="1">
        <f t="array" ref="E94">INDEX('Curva Juros'!$B$7:$B$73,MATCH(C94,'Curva Juros'!$A$7:$A$73,1)) +
(C94-INDEX('Curva Juros'!$A$7:$A$73,MATCH(C94,'Curva Juros'!$A$7:$A$73,1))) *
(INDEX('Curva Juros'!$B$7:$B$73,MATCH(C94,'Curva Juros'!$A$7:$A$73,1)+1) -
INDEX('Curva Juros'!$B$7:$B$73,MATCH(C94,'Curva Juros'!$A$7:$A$73,1))) /
(INDEX('Curva Juros'!$A$7:$A$73,MATCH(C94,'Curva Juros'!$A$7:$A$73,1)+1) -
INDEX('Curva Juros'!$A$7:$A$73,MATCH(C94,'Curva Juros'!$A$7:$A$73,1)))</f>
        <v>7.4684526190476195</v>
      </c>
      <c r="F94" s="24">
        <f t="shared" si="1"/>
        <v>-1.6165261904761974E-3</v>
      </c>
      <c r="G94" s="24"/>
    </row>
    <row r="95" spans="1:7" x14ac:dyDescent="0.25">
      <c r="A95" s="6" t="s">
        <v>5</v>
      </c>
      <c r="B95" s="7">
        <v>46010</v>
      </c>
      <c r="C95" s="8">
        <v>2007.61</v>
      </c>
      <c r="D95" s="20">
        <v>7.4277999999999997E-2</v>
      </c>
      <c r="E95" s="35" cm="1">
        <f t="array" ref="E95">INDEX('Curva Juros'!$B$7:$B$73,MATCH(C95,'Curva Juros'!$A$7:$A$73,1)) +
(C95-INDEX('Curva Juros'!$A$7:$A$73,MATCH(C95,'Curva Juros'!$A$7:$A$73,1))) *
(INDEX('Curva Juros'!$B$7:$B$73,MATCH(C95,'Curva Juros'!$A$7:$A$73,1)+1) -
INDEX('Curva Juros'!$B$7:$B$73,MATCH(C95,'Curva Juros'!$A$7:$A$73,1))) /
(INDEX('Curva Juros'!$A$7:$A$73,MATCH(C95,'Curva Juros'!$A$7:$A$73,1)+1) -
INDEX('Curva Juros'!$A$7:$A$73,MATCH(C95,'Curva Juros'!$A$7:$A$73,1)))</f>
        <v>7.4491973809523815</v>
      </c>
      <c r="F95" s="24">
        <f t="shared" si="1"/>
        <v>-2.1397380952381528E-4</v>
      </c>
      <c r="G95" s="24"/>
    </row>
    <row r="96" spans="1:7" x14ac:dyDescent="0.25">
      <c r="A96" s="3" t="s">
        <v>5</v>
      </c>
      <c r="B96" s="4">
        <v>46017</v>
      </c>
      <c r="C96" s="5">
        <v>2003.5</v>
      </c>
      <c r="D96" s="19">
        <v>7.4295E-2</v>
      </c>
      <c r="E96" s="35" cm="1">
        <f t="array" ref="E96">INDEX('Curva Juros'!$B$7:$B$73,MATCH(C96,'Curva Juros'!$A$7:$A$73,1)) +
(C96-INDEX('Curva Juros'!$A$7:$A$73,MATCH(C96,'Curva Juros'!$A$7:$A$73,1))) *
(INDEX('Curva Juros'!$B$7:$B$73,MATCH(C96,'Curva Juros'!$A$7:$A$73,1)+1) -
INDEX('Curva Juros'!$B$7:$B$73,MATCH(C96,'Curva Juros'!$A$7:$A$73,1))) /
(INDEX('Curva Juros'!$A$7:$A$73,MATCH(C96,'Curva Juros'!$A$7:$A$73,1)+1) -
INDEX('Curva Juros'!$A$7:$A$73,MATCH(C96,'Curva Juros'!$A$7:$A$73,1)))</f>
        <v>7.4502738095238099</v>
      </c>
      <c r="F96" s="24">
        <f t="shared" si="1"/>
        <v>-2.0773809523809417E-4</v>
      </c>
      <c r="G96" s="24"/>
    </row>
    <row r="97" spans="1:7" x14ac:dyDescent="0.25">
      <c r="A97" s="6" t="s">
        <v>5</v>
      </c>
      <c r="B97" s="7">
        <v>46024</v>
      </c>
      <c r="C97" s="8">
        <v>2002.38</v>
      </c>
      <c r="D97" s="20">
        <v>7.3854000000000003E-2</v>
      </c>
      <c r="E97" s="35" cm="1">
        <f t="array" ref="E97">INDEX('Curva Juros'!$B$7:$B$73,MATCH(C97,'Curva Juros'!$A$7:$A$73,1)) +
(C97-INDEX('Curva Juros'!$A$7:$A$73,MATCH(C97,'Curva Juros'!$A$7:$A$73,1))) *
(INDEX('Curva Juros'!$B$7:$B$73,MATCH(C97,'Curva Juros'!$A$7:$A$73,1)+1) -
INDEX('Curva Juros'!$B$7:$B$73,MATCH(C97,'Curva Juros'!$A$7:$A$73,1))) /
(INDEX('Curva Juros'!$A$7:$A$73,MATCH(C97,'Curva Juros'!$A$7:$A$73,1)+1) -
INDEX('Curva Juros'!$A$7:$A$73,MATCH(C97,'Curva Juros'!$A$7:$A$73,1)))</f>
        <v>7.4505671428571425</v>
      </c>
      <c r="F97" s="24">
        <f t="shared" si="1"/>
        <v>-6.5167142857142091E-4</v>
      </c>
      <c r="G97" s="24"/>
    </row>
    <row r="98" spans="1:7" x14ac:dyDescent="0.25">
      <c r="A98" s="3" t="s">
        <v>5</v>
      </c>
      <c r="B98" s="4">
        <v>46031</v>
      </c>
      <c r="C98" s="5">
        <v>1987.55</v>
      </c>
      <c r="D98" s="19">
        <v>7.5361999999999998E-2</v>
      </c>
      <c r="E98" s="35" cm="1">
        <f t="array" ref="E98">INDEX('Curva Juros'!$B$7:$B$73,MATCH(C98,'Curva Juros'!$A$7:$A$73,1)) +
(C98-INDEX('Curva Juros'!$A$7:$A$73,MATCH(C98,'Curva Juros'!$A$7:$A$73,1))) *
(INDEX('Curva Juros'!$B$7:$B$73,MATCH(C98,'Curva Juros'!$A$7:$A$73,1)+1) -
INDEX('Curva Juros'!$B$7:$B$73,MATCH(C98,'Curva Juros'!$A$7:$A$73,1))) /
(INDEX('Curva Juros'!$A$7:$A$73,MATCH(C98,'Curva Juros'!$A$7:$A$73,1)+1) -
INDEX('Curva Juros'!$A$7:$A$73,MATCH(C98,'Curva Juros'!$A$7:$A$73,1)))</f>
        <v>7.454451190476191</v>
      </c>
      <c r="F98" s="24">
        <f t="shared" si="1"/>
        <v>8.1748809523808641E-4</v>
      </c>
      <c r="G98" s="24"/>
    </row>
    <row r="99" spans="1:7" x14ac:dyDescent="0.25">
      <c r="A99" s="6" t="s">
        <v>5</v>
      </c>
      <c r="B99" s="7">
        <v>46038</v>
      </c>
      <c r="C99" s="8">
        <v>1986.68</v>
      </c>
      <c r="D99" s="20">
        <v>7.4727000000000002E-2</v>
      </c>
      <c r="E99" s="35" cm="1">
        <f t="array" ref="E99">INDEX('Curva Juros'!$B$7:$B$73,MATCH(C99,'Curva Juros'!$A$7:$A$73,1)) +
(C99-INDEX('Curva Juros'!$A$7:$A$73,MATCH(C99,'Curva Juros'!$A$7:$A$73,1))) *
(INDEX('Curva Juros'!$B$7:$B$73,MATCH(C99,'Curva Juros'!$A$7:$A$73,1)+1) -
INDEX('Curva Juros'!$B$7:$B$73,MATCH(C99,'Curva Juros'!$A$7:$A$73,1))) /
(INDEX('Curva Juros'!$A$7:$A$73,MATCH(C99,'Curva Juros'!$A$7:$A$73,1)+1) -
INDEX('Curva Juros'!$A$7:$A$73,MATCH(C99,'Curva Juros'!$A$7:$A$73,1)))</f>
        <v>7.4546790476190479</v>
      </c>
      <c r="F99" s="24">
        <f t="shared" si="1"/>
        <v>1.8020952380952415E-4</v>
      </c>
      <c r="G99" s="24"/>
    </row>
    <row r="100" spans="1:7" x14ac:dyDescent="0.25">
      <c r="A100" s="3" t="s">
        <v>5</v>
      </c>
      <c r="B100" s="4">
        <v>46045</v>
      </c>
      <c r="C100" s="5">
        <v>1999.46</v>
      </c>
      <c r="D100" s="19">
        <v>7.2009000000000004E-2</v>
      </c>
      <c r="E100" s="35" cm="1">
        <f t="array" ref="E100">INDEX('Curva Juros'!$B$7:$B$73,MATCH(C100,'Curva Juros'!$A$7:$A$73,1)) +
(C100-INDEX('Curva Juros'!$A$7:$A$73,MATCH(C100,'Curva Juros'!$A$7:$A$73,1))) *
(INDEX('Curva Juros'!$B$7:$B$73,MATCH(C100,'Curva Juros'!$A$7:$A$73,1)+1) -
INDEX('Curva Juros'!$B$7:$B$73,MATCH(C100,'Curva Juros'!$A$7:$A$73,1))) /
(INDEX('Curva Juros'!$A$7:$A$73,MATCH(C100,'Curva Juros'!$A$7:$A$73,1)+1) -
INDEX('Curva Juros'!$A$7:$A$73,MATCH(C100,'Curva Juros'!$A$7:$A$73,1)))</f>
        <v>7.4513319047619051</v>
      </c>
      <c r="F100" s="24">
        <f t="shared" si="1"/>
        <v>-2.5043190476190524E-3</v>
      </c>
      <c r="G100" s="24"/>
    </row>
    <row r="101" spans="1:7" x14ac:dyDescent="0.25">
      <c r="A101" s="6" t="s">
        <v>5</v>
      </c>
      <c r="B101" s="7">
        <v>46052</v>
      </c>
      <c r="C101" s="8">
        <v>2011.53</v>
      </c>
      <c r="D101" s="20">
        <v>6.9418999999999995E-2</v>
      </c>
      <c r="E101" s="35" cm="1">
        <f t="array" ref="E101">INDEX('Curva Juros'!$B$7:$B$73,MATCH(C101,'Curva Juros'!$A$7:$A$73,1)) +
(C101-INDEX('Curva Juros'!$A$7:$A$73,MATCH(C101,'Curva Juros'!$A$7:$A$73,1))) *
(INDEX('Curva Juros'!$B$7:$B$73,MATCH(C101,'Curva Juros'!$A$7:$A$73,1)+1) -
INDEX('Curva Juros'!$B$7:$B$73,MATCH(C101,'Curva Juros'!$A$7:$A$73,1))) /
(INDEX('Curva Juros'!$A$7:$A$73,MATCH(C101,'Curva Juros'!$A$7:$A$73,1)+1) -
INDEX('Curva Juros'!$A$7:$A$73,MATCH(C101,'Curva Juros'!$A$7:$A$73,1)))</f>
        <v>7.4481707142857143</v>
      </c>
      <c r="F101" s="24">
        <f t="shared" si="1"/>
        <v>-5.0627071428571424E-3</v>
      </c>
      <c r="G101" s="24"/>
    </row>
    <row r="102" spans="1:7" x14ac:dyDescent="0.25">
      <c r="A102" s="3" t="s">
        <v>5</v>
      </c>
      <c r="B102" s="4">
        <v>46059</v>
      </c>
      <c r="C102" s="5">
        <v>2002.32</v>
      </c>
      <c r="D102" s="19">
        <v>7.0055999999999993E-2</v>
      </c>
      <c r="E102" s="35" cm="1">
        <f t="array" ref="E102">INDEX('Curva Juros'!$B$7:$B$73,MATCH(C102,'Curva Juros'!$A$7:$A$73,1)) +
(C102-INDEX('Curva Juros'!$A$7:$A$73,MATCH(C102,'Curva Juros'!$A$7:$A$73,1))) *
(INDEX('Curva Juros'!$B$7:$B$73,MATCH(C102,'Curva Juros'!$A$7:$A$73,1)+1) -
INDEX('Curva Juros'!$B$7:$B$73,MATCH(C102,'Curva Juros'!$A$7:$A$73,1))) /
(INDEX('Curva Juros'!$A$7:$A$73,MATCH(C102,'Curva Juros'!$A$7:$A$73,1)+1) -
INDEX('Curva Juros'!$A$7:$A$73,MATCH(C102,'Curva Juros'!$A$7:$A$73,1)))</f>
        <v>7.450582857142857</v>
      </c>
      <c r="F102" s="24">
        <f t="shared" si="1"/>
        <v>-4.449828571428574E-3</v>
      </c>
      <c r="G102" s="24"/>
    </row>
    <row r="103" spans="1:7" x14ac:dyDescent="0.25">
      <c r="A103" s="6" t="s">
        <v>5</v>
      </c>
      <c r="B103" s="7">
        <v>46066</v>
      </c>
      <c r="C103" s="8">
        <v>2001.64</v>
      </c>
      <c r="D103" s="20">
        <v>6.9403000000000006E-2</v>
      </c>
      <c r="E103" s="35" cm="1">
        <f t="array" ref="E103">INDEX('Curva Juros'!$B$7:$B$73,MATCH(C103,'Curva Juros'!$A$7:$A$73,1)) +
(C103-INDEX('Curva Juros'!$A$7:$A$73,MATCH(C103,'Curva Juros'!$A$7:$A$73,1))) *
(INDEX('Curva Juros'!$B$7:$B$73,MATCH(C103,'Curva Juros'!$A$7:$A$73,1)+1) -
INDEX('Curva Juros'!$B$7:$B$73,MATCH(C103,'Curva Juros'!$A$7:$A$73,1))) /
(INDEX('Curva Juros'!$A$7:$A$73,MATCH(C103,'Curva Juros'!$A$7:$A$73,1)+1) -
INDEX('Curva Juros'!$A$7:$A$73,MATCH(C103,'Curva Juros'!$A$7:$A$73,1)))</f>
        <v>7.4507609523809526</v>
      </c>
      <c r="F103" s="24">
        <f t="shared" si="1"/>
        <v>-5.1046095238095196E-3</v>
      </c>
      <c r="G103" s="24"/>
    </row>
    <row r="104" spans="1:7" x14ac:dyDescent="0.25">
      <c r="A104" s="3" t="s">
        <v>5</v>
      </c>
      <c r="B104" s="4">
        <v>46073</v>
      </c>
      <c r="C104" s="5">
        <v>1995.98</v>
      </c>
      <c r="D104" s="19">
        <v>6.9804000000000005E-2</v>
      </c>
      <c r="E104" s="35" cm="1">
        <f t="array" ref="E104">INDEX('Curva Juros'!$B$7:$B$73,MATCH(C104,'Curva Juros'!$A$7:$A$73,1)) +
(C104-INDEX('Curva Juros'!$A$7:$A$73,MATCH(C104,'Curva Juros'!$A$7:$A$73,1))) *
(INDEX('Curva Juros'!$B$7:$B$73,MATCH(C104,'Curva Juros'!$A$7:$A$73,1)+1) -
INDEX('Curva Juros'!$B$7:$B$73,MATCH(C104,'Curva Juros'!$A$7:$A$73,1))) /
(INDEX('Curva Juros'!$A$7:$A$73,MATCH(C104,'Curva Juros'!$A$7:$A$73,1)+1) -
INDEX('Curva Juros'!$A$7:$A$73,MATCH(C104,'Curva Juros'!$A$7:$A$73,1)))</f>
        <v>7.4522433333333336</v>
      </c>
      <c r="F104" s="24">
        <f t="shared" si="1"/>
        <v>-4.7184333333333273E-3</v>
      </c>
      <c r="G104" s="24"/>
    </row>
    <row r="105" spans="1:7" x14ac:dyDescent="0.25">
      <c r="A105" s="6" t="s">
        <v>5</v>
      </c>
      <c r="B105" s="7">
        <v>46080</v>
      </c>
      <c r="C105" s="8">
        <v>1996.93</v>
      </c>
      <c r="D105" s="20">
        <v>6.8904999999999994E-2</v>
      </c>
      <c r="E105" s="35" cm="1">
        <f t="array" ref="E105">INDEX('Curva Juros'!$B$7:$B$73,MATCH(C105,'Curva Juros'!$A$7:$A$73,1)) +
(C105-INDEX('Curva Juros'!$A$7:$A$73,MATCH(C105,'Curva Juros'!$A$7:$A$73,1))) *
(INDEX('Curva Juros'!$B$7:$B$73,MATCH(C105,'Curva Juros'!$A$7:$A$73,1)+1) -
INDEX('Curva Juros'!$B$7:$B$73,MATCH(C105,'Curva Juros'!$A$7:$A$73,1))) /
(INDEX('Curva Juros'!$A$7:$A$73,MATCH(C105,'Curva Juros'!$A$7:$A$73,1)+1) -
INDEX('Curva Juros'!$A$7:$A$73,MATCH(C105,'Curva Juros'!$A$7:$A$73,1)))</f>
        <v>7.4519945238095238</v>
      </c>
      <c r="F105" s="24">
        <f t="shared" si="1"/>
        <v>-5.614945238095248E-3</v>
      </c>
      <c r="G105" s="24"/>
    </row>
    <row r="106" spans="1:7" x14ac:dyDescent="0.25">
      <c r="A106" s="6" t="s">
        <v>6</v>
      </c>
      <c r="B106" s="7">
        <v>45723</v>
      </c>
      <c r="C106" s="8">
        <v>1493.45</v>
      </c>
      <c r="D106" s="20">
        <v>7.8075000000000006E-2</v>
      </c>
      <c r="E106" s="35" cm="1">
        <f t="array" ref="E106">INDEX('Curva Juros'!$B$7:$B$73,MATCH(C106,'Curva Juros'!$A$7:$A$73,1)) +
(C106-INDEX('Curva Juros'!$A$7:$A$73,MATCH(C106,'Curva Juros'!$A$7:$A$73,1))) *
(INDEX('Curva Juros'!$B$7:$B$73,MATCH(C106,'Curva Juros'!$A$7:$A$73,1)+1) -
INDEX('Curva Juros'!$B$7:$B$73,MATCH(C106,'Curva Juros'!$A$7:$A$73,1))) /
(INDEX('Curva Juros'!$A$7:$A$73,MATCH(C106,'Curva Juros'!$A$7:$A$73,1)+1) -
INDEX('Curva Juros'!$A$7:$A$73,MATCH(C106,'Curva Juros'!$A$7:$A$73,1)))</f>
        <v>7.5786338888888896</v>
      </c>
      <c r="F106" s="24">
        <f t="shared" si="1"/>
        <v>2.2886611111111038E-3</v>
      </c>
      <c r="G106" s="24"/>
    </row>
    <row r="107" spans="1:7" x14ac:dyDescent="0.25">
      <c r="A107" s="3" t="s">
        <v>6</v>
      </c>
      <c r="B107" s="4">
        <v>45730</v>
      </c>
      <c r="C107" s="5">
        <v>1489.5</v>
      </c>
      <c r="D107" s="19">
        <v>7.7382000000000006E-2</v>
      </c>
      <c r="E107" s="35" cm="1">
        <f t="array" ref="E107">INDEX('Curva Juros'!$B$7:$B$73,MATCH(C107,'Curva Juros'!$A$7:$A$73,1)) +
(C107-INDEX('Curva Juros'!$A$7:$A$73,MATCH(C107,'Curva Juros'!$A$7:$A$73,1))) *
(INDEX('Curva Juros'!$B$7:$B$73,MATCH(C107,'Curva Juros'!$A$7:$A$73,1)+1) -
INDEX('Curva Juros'!$B$7:$B$73,MATCH(C107,'Curva Juros'!$A$7:$A$73,1))) /
(INDEX('Curva Juros'!$A$7:$A$73,MATCH(C107,'Curva Juros'!$A$7:$A$73,1)+1) -
INDEX('Curva Juros'!$A$7:$A$73,MATCH(C107,'Curva Juros'!$A$7:$A$73,1)))</f>
        <v>7.5794928571428573</v>
      </c>
      <c r="F107" s="24">
        <f t="shared" si="1"/>
        <v>1.5870714285714377E-3</v>
      </c>
      <c r="G107" s="24"/>
    </row>
    <row r="108" spans="1:7" x14ac:dyDescent="0.25">
      <c r="A108" s="6" t="s">
        <v>6</v>
      </c>
      <c r="B108" s="7">
        <v>45737</v>
      </c>
      <c r="C108" s="8">
        <v>1483.2</v>
      </c>
      <c r="D108" s="20">
        <v>7.8245999999999996E-2</v>
      </c>
      <c r="E108" s="35" cm="1">
        <f t="array" ref="E108">INDEX('Curva Juros'!$B$7:$B$73,MATCH(C108,'Curva Juros'!$A$7:$A$73,1)) +
(C108-INDEX('Curva Juros'!$A$7:$A$73,MATCH(C108,'Curva Juros'!$A$7:$A$73,1))) *
(INDEX('Curva Juros'!$B$7:$B$73,MATCH(C108,'Curva Juros'!$A$7:$A$73,1)+1) -
INDEX('Curva Juros'!$B$7:$B$73,MATCH(C108,'Curva Juros'!$A$7:$A$73,1))) /
(INDEX('Curva Juros'!$A$7:$A$73,MATCH(C108,'Curva Juros'!$A$7:$A$73,1)+1) -
INDEX('Curva Juros'!$A$7:$A$73,MATCH(C108,'Curva Juros'!$A$7:$A$73,1)))</f>
        <v>7.5808628571428578</v>
      </c>
      <c r="F108" s="24">
        <f t="shared" si="1"/>
        <v>2.4373714285714221E-3</v>
      </c>
      <c r="G108" s="24"/>
    </row>
    <row r="109" spans="1:7" x14ac:dyDescent="0.25">
      <c r="A109" s="3" t="s">
        <v>6</v>
      </c>
      <c r="B109" s="4">
        <v>45744</v>
      </c>
      <c r="C109" s="5">
        <v>1477.58</v>
      </c>
      <c r="D109" s="19">
        <v>7.8655000000000003E-2</v>
      </c>
      <c r="E109" s="35" cm="1">
        <f t="array" ref="E109">INDEX('Curva Juros'!$B$7:$B$73,MATCH(C109,'Curva Juros'!$A$7:$A$73,1)) +
(C109-INDEX('Curva Juros'!$A$7:$A$73,MATCH(C109,'Curva Juros'!$A$7:$A$73,1))) *
(INDEX('Curva Juros'!$B$7:$B$73,MATCH(C109,'Curva Juros'!$A$7:$A$73,1)+1) -
INDEX('Curva Juros'!$B$7:$B$73,MATCH(C109,'Curva Juros'!$A$7:$A$73,1))) /
(INDEX('Curva Juros'!$A$7:$A$73,MATCH(C109,'Curva Juros'!$A$7:$A$73,1)+1) -
INDEX('Curva Juros'!$A$7:$A$73,MATCH(C109,'Curva Juros'!$A$7:$A$73,1)))</f>
        <v>7.5820849841269844</v>
      </c>
      <c r="F109" s="24">
        <f t="shared" si="1"/>
        <v>2.8341501587301615E-3</v>
      </c>
      <c r="G109" s="24"/>
    </row>
    <row r="110" spans="1:7" x14ac:dyDescent="0.25">
      <c r="A110" s="6" t="s">
        <v>6</v>
      </c>
      <c r="B110" s="7">
        <v>45751</v>
      </c>
      <c r="C110" s="8">
        <v>1477.09</v>
      </c>
      <c r="D110" s="20">
        <v>7.5652999999999998E-2</v>
      </c>
      <c r="E110" s="35" cm="1">
        <f t="array" ref="E110">INDEX('Curva Juros'!$B$7:$B$73,MATCH(C110,'Curva Juros'!$A$7:$A$73,1)) +
(C110-INDEX('Curva Juros'!$A$7:$A$73,MATCH(C110,'Curva Juros'!$A$7:$A$73,1))) *
(INDEX('Curva Juros'!$B$7:$B$73,MATCH(C110,'Curva Juros'!$A$7:$A$73,1)+1) -
INDEX('Curva Juros'!$B$7:$B$73,MATCH(C110,'Curva Juros'!$A$7:$A$73,1))) /
(INDEX('Curva Juros'!$A$7:$A$73,MATCH(C110,'Curva Juros'!$A$7:$A$73,1)+1) -
INDEX('Curva Juros'!$A$7:$A$73,MATCH(C110,'Curva Juros'!$A$7:$A$73,1)))</f>
        <v>7.5821915396825403</v>
      </c>
      <c r="F110" s="24">
        <f t="shared" si="1"/>
        <v>-1.6891539682541146E-4</v>
      </c>
      <c r="G110" s="24"/>
    </row>
    <row r="111" spans="1:7" x14ac:dyDescent="0.25">
      <c r="A111" s="3" t="s">
        <v>6</v>
      </c>
      <c r="B111" s="4">
        <v>45758</v>
      </c>
      <c r="C111" s="5">
        <v>1469.45</v>
      </c>
      <c r="D111" s="19">
        <v>7.7410000000000007E-2</v>
      </c>
      <c r="E111" s="35" cm="1">
        <f t="array" ref="E111">INDEX('Curva Juros'!$B$7:$B$73,MATCH(C111,'Curva Juros'!$A$7:$A$73,1)) +
(C111-INDEX('Curva Juros'!$A$7:$A$73,MATCH(C111,'Curva Juros'!$A$7:$A$73,1))) *
(INDEX('Curva Juros'!$B$7:$B$73,MATCH(C111,'Curva Juros'!$A$7:$A$73,1)+1) -
INDEX('Curva Juros'!$B$7:$B$73,MATCH(C111,'Curva Juros'!$A$7:$A$73,1))) /
(INDEX('Curva Juros'!$A$7:$A$73,MATCH(C111,'Curva Juros'!$A$7:$A$73,1)+1) -
INDEX('Curva Juros'!$A$7:$A$73,MATCH(C111,'Curva Juros'!$A$7:$A$73,1)))</f>
        <v>7.5838529365079363</v>
      </c>
      <c r="F111" s="24">
        <f t="shared" si="1"/>
        <v>1.5714706349206492E-3</v>
      </c>
      <c r="G111" s="24"/>
    </row>
    <row r="112" spans="1:7" x14ac:dyDescent="0.25">
      <c r="A112" s="6" t="s">
        <v>6</v>
      </c>
      <c r="B112" s="7">
        <v>45764</v>
      </c>
      <c r="C112" s="8">
        <v>1514.78</v>
      </c>
      <c r="D112" s="20">
        <v>7.6371999999999995E-2</v>
      </c>
      <c r="E112" s="35" cm="1">
        <f t="array" ref="E112">INDEX('Curva Juros'!$B$7:$B$73,MATCH(C112,'Curva Juros'!$A$7:$A$73,1)) +
(C112-INDEX('Curva Juros'!$A$7:$A$73,MATCH(C112,'Curva Juros'!$A$7:$A$73,1))) *
(INDEX('Curva Juros'!$B$7:$B$73,MATCH(C112,'Curva Juros'!$A$7:$A$73,1)+1) -
INDEX('Curva Juros'!$B$7:$B$73,MATCH(C112,'Curva Juros'!$A$7:$A$73,1))) /
(INDEX('Curva Juros'!$A$7:$A$73,MATCH(C112,'Curva Juros'!$A$7:$A$73,1)+1) -
INDEX('Curva Juros'!$A$7:$A$73,MATCH(C112,'Curva Juros'!$A$7:$A$73,1)))</f>
        <v>7.5739358888888892</v>
      </c>
      <c r="F112" s="24">
        <f t="shared" si="1"/>
        <v>6.3264111111110966E-4</v>
      </c>
      <c r="G112" s="24"/>
    </row>
    <row r="113" spans="1:7" x14ac:dyDescent="0.25">
      <c r="A113" s="3" t="s">
        <v>6</v>
      </c>
      <c r="B113" s="4">
        <v>45772</v>
      </c>
      <c r="C113" s="5">
        <v>1512.47</v>
      </c>
      <c r="D113" s="19">
        <v>7.5051999999999994E-2</v>
      </c>
      <c r="E113" s="35" cm="1">
        <f t="array" ref="E113">INDEX('Curva Juros'!$B$7:$B$73,MATCH(C113,'Curva Juros'!$A$7:$A$73,1)) +
(C113-INDEX('Curva Juros'!$A$7:$A$73,MATCH(C113,'Curva Juros'!$A$7:$A$73,1))) *
(INDEX('Curva Juros'!$B$7:$B$73,MATCH(C113,'Curva Juros'!$A$7:$A$73,1)+1) -
INDEX('Curva Juros'!$B$7:$B$73,MATCH(C113,'Curva Juros'!$A$7:$A$73,1))) /
(INDEX('Curva Juros'!$A$7:$A$73,MATCH(C113,'Curva Juros'!$A$7:$A$73,1)+1) -
INDEX('Curva Juros'!$A$7:$A$73,MATCH(C113,'Curva Juros'!$A$7:$A$73,1)))</f>
        <v>7.574487722222222</v>
      </c>
      <c r="F113" s="24">
        <f t="shared" si="1"/>
        <v>-6.9287722222222126E-4</v>
      </c>
      <c r="G113" s="24"/>
    </row>
    <row r="114" spans="1:7" x14ac:dyDescent="0.25">
      <c r="A114" s="6" t="s">
        <v>6</v>
      </c>
      <c r="B114" s="7">
        <v>45779</v>
      </c>
      <c r="C114" s="8">
        <v>1508.95</v>
      </c>
      <c r="D114" s="20">
        <v>7.4678999999999995E-2</v>
      </c>
      <c r="E114" s="35" cm="1">
        <f t="array" ref="E114">INDEX('Curva Juros'!$B$7:$B$73,MATCH(C114,'Curva Juros'!$A$7:$A$73,1)) +
(C114-INDEX('Curva Juros'!$A$7:$A$73,MATCH(C114,'Curva Juros'!$A$7:$A$73,1))) *
(INDEX('Curva Juros'!$B$7:$B$73,MATCH(C114,'Curva Juros'!$A$7:$A$73,1)+1) -
INDEX('Curva Juros'!$B$7:$B$73,MATCH(C114,'Curva Juros'!$A$7:$A$73,1))) /
(INDEX('Curva Juros'!$A$7:$A$73,MATCH(C114,'Curva Juros'!$A$7:$A$73,1)+1) -
INDEX('Curva Juros'!$A$7:$A$73,MATCH(C114,'Curva Juros'!$A$7:$A$73,1)))</f>
        <v>7.5752632539682541</v>
      </c>
      <c r="F114" s="24">
        <f t="shared" si="1"/>
        <v>-1.0736325396825397E-3</v>
      </c>
      <c r="G114" s="24"/>
    </row>
    <row r="115" spans="1:7" x14ac:dyDescent="0.25">
      <c r="A115" s="3" t="s">
        <v>6</v>
      </c>
      <c r="B115" s="4">
        <v>45786</v>
      </c>
      <c r="C115" s="5">
        <v>1505.39</v>
      </c>
      <c r="D115" s="19">
        <v>7.3549000000000003E-2</v>
      </c>
      <c r="E115" s="35" cm="1">
        <f t="array" ref="E115">INDEX('Curva Juros'!$B$7:$B$73,MATCH(C115,'Curva Juros'!$A$7:$A$73,1)) +
(C115-INDEX('Curva Juros'!$A$7:$A$73,MATCH(C115,'Curva Juros'!$A$7:$A$73,1))) *
(INDEX('Curva Juros'!$B$7:$B$73,MATCH(C115,'Curva Juros'!$A$7:$A$73,1)+1) -
INDEX('Curva Juros'!$B$7:$B$73,MATCH(C115,'Curva Juros'!$A$7:$A$73,1))) /
(INDEX('Curva Juros'!$A$7:$A$73,MATCH(C115,'Curva Juros'!$A$7:$A$73,1)+1) -
INDEX('Curva Juros'!$A$7:$A$73,MATCH(C115,'Curva Juros'!$A$7:$A$73,1)))</f>
        <v>7.5760374126984127</v>
      </c>
      <c r="F115" s="24">
        <f t="shared" si="1"/>
        <v>-2.2113741269841197E-3</v>
      </c>
      <c r="G115" s="24"/>
    </row>
    <row r="116" spans="1:7" x14ac:dyDescent="0.25">
      <c r="A116" s="6" t="s">
        <v>6</v>
      </c>
      <c r="B116" s="7">
        <v>45793</v>
      </c>
      <c r="C116" s="8">
        <v>1499.98</v>
      </c>
      <c r="D116" s="20">
        <v>7.3867000000000002E-2</v>
      </c>
      <c r="E116" s="35" cm="1">
        <f t="array" ref="E116">INDEX('Curva Juros'!$B$7:$B$73,MATCH(C116,'Curva Juros'!$A$7:$A$73,1)) +
(C116-INDEX('Curva Juros'!$A$7:$A$73,MATCH(C116,'Curva Juros'!$A$7:$A$73,1))) *
(INDEX('Curva Juros'!$B$7:$B$73,MATCH(C116,'Curva Juros'!$A$7:$A$73,1)+1) -
INDEX('Curva Juros'!$B$7:$B$73,MATCH(C116,'Curva Juros'!$A$7:$A$73,1))) /
(INDEX('Curva Juros'!$A$7:$A$73,MATCH(C116,'Curva Juros'!$A$7:$A$73,1)+1) -
INDEX('Curva Juros'!$A$7:$A$73,MATCH(C116,'Curva Juros'!$A$7:$A$73,1)))</f>
        <v>7.5772138730158733</v>
      </c>
      <c r="F116" s="24">
        <f t="shared" si="1"/>
        <v>-1.9051387301587258E-3</v>
      </c>
      <c r="G116" s="24"/>
    </row>
    <row r="117" spans="1:7" x14ac:dyDescent="0.25">
      <c r="A117" s="3" t="s">
        <v>6</v>
      </c>
      <c r="B117" s="4">
        <v>45800</v>
      </c>
      <c r="C117" s="5">
        <v>1494.54</v>
      </c>
      <c r="D117" s="19">
        <v>7.4217000000000005E-2</v>
      </c>
      <c r="E117" s="35" cm="1">
        <f t="array" ref="E117">INDEX('Curva Juros'!$B$7:$B$73,MATCH(C117,'Curva Juros'!$A$7:$A$73,1)) +
(C117-INDEX('Curva Juros'!$A$7:$A$73,MATCH(C117,'Curva Juros'!$A$7:$A$73,1))) *
(INDEX('Curva Juros'!$B$7:$B$73,MATCH(C117,'Curva Juros'!$A$7:$A$73,1)+1) -
INDEX('Curva Juros'!$B$7:$B$73,MATCH(C117,'Curva Juros'!$A$7:$A$73,1))) /
(INDEX('Curva Juros'!$A$7:$A$73,MATCH(C117,'Curva Juros'!$A$7:$A$73,1)+1) -
INDEX('Curva Juros'!$A$7:$A$73,MATCH(C117,'Curva Juros'!$A$7:$A$73,1)))</f>
        <v>7.5783968571428577</v>
      </c>
      <c r="F117" s="24">
        <f t="shared" si="1"/>
        <v>-1.566968571428573E-3</v>
      </c>
      <c r="G117" s="24"/>
    </row>
    <row r="118" spans="1:7" x14ac:dyDescent="0.25">
      <c r="A118" s="6" t="s">
        <v>6</v>
      </c>
      <c r="B118" s="7">
        <v>45807</v>
      </c>
      <c r="C118" s="8">
        <v>1489.8</v>
      </c>
      <c r="D118" s="20">
        <v>7.4007000000000003E-2</v>
      </c>
      <c r="E118" s="35" cm="1">
        <f t="array" ref="E118">INDEX('Curva Juros'!$B$7:$B$73,MATCH(C118,'Curva Juros'!$A$7:$A$73,1)) +
(C118-INDEX('Curva Juros'!$A$7:$A$73,MATCH(C118,'Curva Juros'!$A$7:$A$73,1))) *
(INDEX('Curva Juros'!$B$7:$B$73,MATCH(C118,'Curva Juros'!$A$7:$A$73,1)+1) -
INDEX('Curva Juros'!$B$7:$B$73,MATCH(C118,'Curva Juros'!$A$7:$A$73,1))) /
(INDEX('Curva Juros'!$A$7:$A$73,MATCH(C118,'Curva Juros'!$A$7:$A$73,1)+1) -
INDEX('Curva Juros'!$A$7:$A$73,MATCH(C118,'Curva Juros'!$A$7:$A$73,1)))</f>
        <v>7.5794276190476193</v>
      </c>
      <c r="F118" s="24">
        <f t="shared" si="1"/>
        <v>-1.7872761904761947E-3</v>
      </c>
      <c r="G118" s="24"/>
    </row>
    <row r="119" spans="1:7" x14ac:dyDescent="0.25">
      <c r="A119" s="3" t="s">
        <v>6</v>
      </c>
      <c r="B119" s="4">
        <v>45814</v>
      </c>
      <c r="C119" s="5">
        <v>1484.87</v>
      </c>
      <c r="D119" s="19">
        <v>7.3953000000000005E-2</v>
      </c>
      <c r="E119" s="35" cm="1">
        <f t="array" ref="E119">INDEX('Curva Juros'!$B$7:$B$73,MATCH(C119,'Curva Juros'!$A$7:$A$73,1)) +
(C119-INDEX('Curva Juros'!$A$7:$A$73,MATCH(C119,'Curva Juros'!$A$7:$A$73,1))) *
(INDEX('Curva Juros'!$B$7:$B$73,MATCH(C119,'Curva Juros'!$A$7:$A$73,1)+1) -
INDEX('Curva Juros'!$B$7:$B$73,MATCH(C119,'Curva Juros'!$A$7:$A$73,1))) /
(INDEX('Curva Juros'!$A$7:$A$73,MATCH(C119,'Curva Juros'!$A$7:$A$73,1)+1) -
INDEX('Curva Juros'!$A$7:$A$73,MATCH(C119,'Curva Juros'!$A$7:$A$73,1)))</f>
        <v>7.5804996984126989</v>
      </c>
      <c r="F119" s="24">
        <f t="shared" si="1"/>
        <v>-1.8519969841269829E-3</v>
      </c>
      <c r="G119" s="24"/>
    </row>
    <row r="120" spans="1:7" x14ac:dyDescent="0.25">
      <c r="A120" s="6" t="s">
        <v>6</v>
      </c>
      <c r="B120" s="7">
        <v>45821</v>
      </c>
      <c r="C120" s="8">
        <v>1480.36</v>
      </c>
      <c r="D120" s="20">
        <v>7.3573E-2</v>
      </c>
      <c r="E120" s="35" cm="1">
        <f t="array" ref="E120">INDEX('Curva Juros'!$B$7:$B$73,MATCH(C120,'Curva Juros'!$A$7:$A$73,1)) +
(C120-INDEX('Curva Juros'!$A$7:$A$73,MATCH(C120,'Curva Juros'!$A$7:$A$73,1))) *
(INDEX('Curva Juros'!$B$7:$B$73,MATCH(C120,'Curva Juros'!$A$7:$A$73,1)+1) -
INDEX('Curva Juros'!$B$7:$B$73,MATCH(C120,'Curva Juros'!$A$7:$A$73,1))) /
(INDEX('Curva Juros'!$A$7:$A$73,MATCH(C120,'Curva Juros'!$A$7:$A$73,1)+1) -
INDEX('Curva Juros'!$A$7:$A$73,MATCH(C120,'Curva Juros'!$A$7:$A$73,1)))</f>
        <v>7.5814804444444448</v>
      </c>
      <c r="F120" s="24">
        <f t="shared" si="1"/>
        <v>-2.2418044444444535E-3</v>
      </c>
      <c r="G120" s="24"/>
    </row>
    <row r="121" spans="1:7" x14ac:dyDescent="0.25">
      <c r="A121" s="3" t="s">
        <v>6</v>
      </c>
      <c r="B121" s="4">
        <v>45828</v>
      </c>
      <c r="C121" s="5">
        <v>1476.42</v>
      </c>
      <c r="D121" s="19">
        <v>7.3524000000000006E-2</v>
      </c>
      <c r="E121" s="35" cm="1">
        <f t="array" ref="E121">INDEX('Curva Juros'!$B$7:$B$73,MATCH(C121,'Curva Juros'!$A$7:$A$73,1)) +
(C121-INDEX('Curva Juros'!$A$7:$A$73,MATCH(C121,'Curva Juros'!$A$7:$A$73,1))) *
(INDEX('Curva Juros'!$B$7:$B$73,MATCH(C121,'Curva Juros'!$A$7:$A$73,1)+1) -
INDEX('Curva Juros'!$B$7:$B$73,MATCH(C121,'Curva Juros'!$A$7:$A$73,1))) /
(INDEX('Curva Juros'!$A$7:$A$73,MATCH(C121,'Curva Juros'!$A$7:$A$73,1)+1) -
INDEX('Curva Juros'!$A$7:$A$73,MATCH(C121,'Curva Juros'!$A$7:$A$73,1)))</f>
        <v>7.5823372380952385</v>
      </c>
      <c r="F121" s="24">
        <f t="shared" si="1"/>
        <v>-2.2993723809523747E-3</v>
      </c>
      <c r="G121" s="24"/>
    </row>
    <row r="122" spans="1:7" x14ac:dyDescent="0.25">
      <c r="A122" s="6" t="s">
        <v>6</v>
      </c>
      <c r="B122" s="7">
        <v>45835</v>
      </c>
      <c r="C122" s="8">
        <v>1471.45</v>
      </c>
      <c r="D122" s="20">
        <v>7.3505000000000001E-2</v>
      </c>
      <c r="E122" s="35" cm="1">
        <f t="array" ref="E122">INDEX('Curva Juros'!$B$7:$B$73,MATCH(C122,'Curva Juros'!$A$7:$A$73,1)) +
(C122-INDEX('Curva Juros'!$A$7:$A$73,MATCH(C122,'Curva Juros'!$A$7:$A$73,1))) *
(INDEX('Curva Juros'!$B$7:$B$73,MATCH(C122,'Curva Juros'!$A$7:$A$73,1)+1) -
INDEX('Curva Juros'!$B$7:$B$73,MATCH(C122,'Curva Juros'!$A$7:$A$73,1))) /
(INDEX('Curva Juros'!$A$7:$A$73,MATCH(C122,'Curva Juros'!$A$7:$A$73,1)+1) -
INDEX('Curva Juros'!$A$7:$A$73,MATCH(C122,'Curva Juros'!$A$7:$A$73,1)))</f>
        <v>7.5834180158730158</v>
      </c>
      <c r="F122" s="24">
        <f t="shared" si="1"/>
        <v>-2.3291801587301542E-3</v>
      </c>
      <c r="G122" s="24"/>
    </row>
    <row r="123" spans="1:7" x14ac:dyDescent="0.25">
      <c r="A123" s="3" t="s">
        <v>6</v>
      </c>
      <c r="B123" s="4">
        <v>45842</v>
      </c>
      <c r="C123" s="5">
        <v>1468.09</v>
      </c>
      <c r="D123" s="19">
        <v>7.2215000000000001E-2</v>
      </c>
      <c r="E123" s="35" cm="1">
        <f t="array" ref="E123">INDEX('Curva Juros'!$B$7:$B$73,MATCH(C123,'Curva Juros'!$A$7:$A$73,1)) +
(C123-INDEX('Curva Juros'!$A$7:$A$73,MATCH(C123,'Curva Juros'!$A$7:$A$73,1))) *
(INDEX('Curva Juros'!$B$7:$B$73,MATCH(C123,'Curva Juros'!$A$7:$A$73,1)+1) -
INDEX('Curva Juros'!$B$7:$B$73,MATCH(C123,'Curva Juros'!$A$7:$A$73,1))) /
(INDEX('Curva Juros'!$A$7:$A$73,MATCH(C123,'Curva Juros'!$A$7:$A$73,1)+1) -
INDEX('Curva Juros'!$A$7:$A$73,MATCH(C123,'Curva Juros'!$A$7:$A$73,1)))</f>
        <v>7.5841486825396824</v>
      </c>
      <c r="F123" s="24">
        <f t="shared" si="1"/>
        <v>-3.6264868253968185E-3</v>
      </c>
      <c r="G123" s="24"/>
    </row>
    <row r="124" spans="1:7" x14ac:dyDescent="0.25">
      <c r="A124" s="6" t="s">
        <v>6</v>
      </c>
      <c r="B124" s="7">
        <v>45849</v>
      </c>
      <c r="C124" s="8">
        <v>1460.14</v>
      </c>
      <c r="D124" s="20">
        <v>7.4524999999999994E-2</v>
      </c>
      <c r="E124" s="35" cm="1">
        <f t="array" ref="E124">INDEX('Curva Juros'!$B$7:$B$73,MATCH(C124,'Curva Juros'!$A$7:$A$73,1)) +
(C124-INDEX('Curva Juros'!$A$7:$A$73,MATCH(C124,'Curva Juros'!$A$7:$A$73,1))) *
(INDEX('Curva Juros'!$B$7:$B$73,MATCH(C124,'Curva Juros'!$A$7:$A$73,1)+1) -
INDEX('Curva Juros'!$B$7:$B$73,MATCH(C124,'Curva Juros'!$A$7:$A$73,1))) /
(INDEX('Curva Juros'!$A$7:$A$73,MATCH(C124,'Curva Juros'!$A$7:$A$73,1)+1) -
INDEX('Curva Juros'!$A$7:$A$73,MATCH(C124,'Curva Juros'!$A$7:$A$73,1)))</f>
        <v>7.5858774920634922</v>
      </c>
      <c r="F124" s="24">
        <f t="shared" si="1"/>
        <v>-1.3337749206349253E-3</v>
      </c>
      <c r="G124" s="24"/>
    </row>
    <row r="125" spans="1:7" x14ac:dyDescent="0.25">
      <c r="A125" s="3" t="s">
        <v>6</v>
      </c>
      <c r="B125" s="4">
        <v>45856</v>
      </c>
      <c r="C125" s="5">
        <v>1453.66</v>
      </c>
      <c r="D125" s="19">
        <v>7.5681999999999999E-2</v>
      </c>
      <c r="E125" s="35" cm="1">
        <f t="array" ref="E125">INDEX('Curva Juros'!$B$7:$B$73,MATCH(C125,'Curva Juros'!$A$7:$A$73,1)) +
(C125-INDEX('Curva Juros'!$A$7:$A$73,MATCH(C125,'Curva Juros'!$A$7:$A$73,1))) *
(INDEX('Curva Juros'!$B$7:$B$73,MATCH(C125,'Curva Juros'!$A$7:$A$73,1)+1) -
INDEX('Curva Juros'!$B$7:$B$73,MATCH(C125,'Curva Juros'!$A$7:$A$73,1))) /
(INDEX('Curva Juros'!$A$7:$A$73,MATCH(C125,'Curva Juros'!$A$7:$A$73,1)+1) -
INDEX('Curva Juros'!$A$7:$A$73,MATCH(C125,'Curva Juros'!$A$7:$A$73,1)))</f>
        <v>7.5872866349206349</v>
      </c>
      <c r="F125" s="24">
        <f t="shared" si="1"/>
        <v>-1.9086634920635615E-4</v>
      </c>
      <c r="G125" s="24"/>
    </row>
    <row r="126" spans="1:7" x14ac:dyDescent="0.25">
      <c r="A126" s="6" t="s">
        <v>6</v>
      </c>
      <c r="B126" s="7">
        <v>45863</v>
      </c>
      <c r="C126" s="8">
        <v>1447.95</v>
      </c>
      <c r="D126" s="20">
        <v>7.6234999999999997E-2</v>
      </c>
      <c r="E126" s="35" cm="1">
        <f t="array" ref="E126">INDEX('Curva Juros'!$B$7:$B$73,MATCH(C126,'Curva Juros'!$A$7:$A$73,1)) +
(C126-INDEX('Curva Juros'!$A$7:$A$73,MATCH(C126,'Curva Juros'!$A$7:$A$73,1))) *
(INDEX('Curva Juros'!$B$7:$B$73,MATCH(C126,'Curva Juros'!$A$7:$A$73,1)+1) -
INDEX('Curva Juros'!$B$7:$B$73,MATCH(C126,'Curva Juros'!$A$7:$A$73,1))) /
(INDEX('Curva Juros'!$A$7:$A$73,MATCH(C126,'Curva Juros'!$A$7:$A$73,1)+1) -
INDEX('Curva Juros'!$A$7:$A$73,MATCH(C126,'Curva Juros'!$A$7:$A$73,1)))</f>
        <v>7.5885283333333335</v>
      </c>
      <c r="F126" s="24">
        <f t="shared" si="1"/>
        <v>3.4971666666666623E-4</v>
      </c>
      <c r="G126" s="24"/>
    </row>
    <row r="127" spans="1:7" x14ac:dyDescent="0.25">
      <c r="A127" s="3" t="s">
        <v>6</v>
      </c>
      <c r="B127" s="4">
        <v>45870</v>
      </c>
      <c r="C127" s="5">
        <v>1443.49</v>
      </c>
      <c r="D127" s="19">
        <v>7.5814000000000006E-2</v>
      </c>
      <c r="E127" s="35" cm="1">
        <f t="array" ref="E127">INDEX('Curva Juros'!$B$7:$B$73,MATCH(C127,'Curva Juros'!$A$7:$A$73,1)) +
(C127-INDEX('Curva Juros'!$A$7:$A$73,MATCH(C127,'Curva Juros'!$A$7:$A$73,1))) *
(INDEX('Curva Juros'!$B$7:$B$73,MATCH(C127,'Curva Juros'!$A$7:$A$73,1)+1) -
INDEX('Curva Juros'!$B$7:$B$73,MATCH(C127,'Curva Juros'!$A$7:$A$73,1))) /
(INDEX('Curva Juros'!$A$7:$A$73,MATCH(C127,'Curva Juros'!$A$7:$A$73,1)+1) -
INDEX('Curva Juros'!$A$7:$A$73,MATCH(C127,'Curva Juros'!$A$7:$A$73,1)))</f>
        <v>7.5894982063492069</v>
      </c>
      <c r="F127" s="24">
        <f t="shared" si="1"/>
        <v>-8.0982063492066048E-5</v>
      </c>
      <c r="G127" s="24"/>
    </row>
    <row r="128" spans="1:7" x14ac:dyDescent="0.25">
      <c r="A128" s="6" t="s">
        <v>6</v>
      </c>
      <c r="B128" s="7">
        <v>45877</v>
      </c>
      <c r="C128" s="8">
        <v>1443.22</v>
      </c>
      <c r="D128" s="20">
        <v>7.2116E-2</v>
      </c>
      <c r="E128" s="35" cm="1">
        <f t="array" ref="E128">INDEX('Curva Juros'!$B$7:$B$73,MATCH(C128,'Curva Juros'!$A$7:$A$73,1)) +
(C128-INDEX('Curva Juros'!$A$7:$A$73,MATCH(C128,'Curva Juros'!$A$7:$A$73,1))) *
(INDEX('Curva Juros'!$B$7:$B$73,MATCH(C128,'Curva Juros'!$A$7:$A$73,1)+1) -
INDEX('Curva Juros'!$B$7:$B$73,MATCH(C128,'Curva Juros'!$A$7:$A$73,1))) /
(INDEX('Curva Juros'!$A$7:$A$73,MATCH(C128,'Curva Juros'!$A$7:$A$73,1)+1) -
INDEX('Curva Juros'!$A$7:$A$73,MATCH(C128,'Curva Juros'!$A$7:$A$73,1)))</f>
        <v>7.5895569206349212</v>
      </c>
      <c r="F128" s="24">
        <f t="shared" si="1"/>
        <v>-3.779569206349212E-3</v>
      </c>
      <c r="G128" s="24"/>
    </row>
    <row r="129" spans="1:7" x14ac:dyDescent="0.25">
      <c r="A129" s="3" t="s">
        <v>6</v>
      </c>
      <c r="B129" s="4">
        <v>45884</v>
      </c>
      <c r="C129" s="5">
        <v>1437.57</v>
      </c>
      <c r="D129" s="19">
        <v>7.2622999999999993E-2</v>
      </c>
      <c r="E129" s="35" cm="1">
        <f t="array" ref="E129">INDEX('Curva Juros'!$B$7:$B$73,MATCH(C129,'Curva Juros'!$A$7:$A$73,1)) +
(C129-INDEX('Curva Juros'!$A$7:$A$73,MATCH(C129,'Curva Juros'!$A$7:$A$73,1))) *
(INDEX('Curva Juros'!$B$7:$B$73,MATCH(C129,'Curva Juros'!$A$7:$A$73,1)+1) -
INDEX('Curva Juros'!$B$7:$B$73,MATCH(C129,'Curva Juros'!$A$7:$A$73,1))) /
(INDEX('Curva Juros'!$A$7:$A$73,MATCH(C129,'Curva Juros'!$A$7:$A$73,1)+1) -
INDEX('Curva Juros'!$A$7:$A$73,MATCH(C129,'Curva Juros'!$A$7:$A$73,1)))</f>
        <v>7.5907855714285715</v>
      </c>
      <c r="F129" s="24">
        <f t="shared" si="1"/>
        <v>-3.2848557142857171E-3</v>
      </c>
      <c r="G129" s="24"/>
    </row>
    <row r="130" spans="1:7" x14ac:dyDescent="0.25">
      <c r="A130" s="6" t="s">
        <v>6</v>
      </c>
      <c r="B130" s="7">
        <v>45891</v>
      </c>
      <c r="C130" s="8">
        <v>1431.14</v>
      </c>
      <c r="D130" s="20">
        <v>7.3746999999999993E-2</v>
      </c>
      <c r="E130" s="35" cm="1">
        <f t="array" ref="E130">INDEX('Curva Juros'!$B$7:$B$73,MATCH(C130,'Curva Juros'!$A$7:$A$73,1)) +
(C130-INDEX('Curva Juros'!$A$7:$A$73,MATCH(C130,'Curva Juros'!$A$7:$A$73,1))) *
(INDEX('Curva Juros'!$B$7:$B$73,MATCH(C130,'Curva Juros'!$A$7:$A$73,1)+1) -
INDEX('Curva Juros'!$B$7:$B$73,MATCH(C130,'Curva Juros'!$A$7:$A$73,1))) /
(INDEX('Curva Juros'!$A$7:$A$73,MATCH(C130,'Curva Juros'!$A$7:$A$73,1)+1) -
INDEX('Curva Juros'!$A$7:$A$73,MATCH(C130,'Curva Juros'!$A$7:$A$73,1)))</f>
        <v>7.5921838412698417</v>
      </c>
      <c r="F130" s="24">
        <f t="shared" si="1"/>
        <v>-2.1748384126984294E-3</v>
      </c>
      <c r="G130" s="24"/>
    </row>
    <row r="131" spans="1:7" x14ac:dyDescent="0.25">
      <c r="A131" s="3" t="s">
        <v>6</v>
      </c>
      <c r="B131" s="4">
        <v>45898</v>
      </c>
      <c r="C131" s="5">
        <v>1428.74</v>
      </c>
      <c r="D131" s="19">
        <v>7.1707000000000007E-2</v>
      </c>
      <c r="E131" s="35" cm="1">
        <f t="array" ref="E131">INDEX('Curva Juros'!$B$7:$B$73,MATCH(C131,'Curva Juros'!$A$7:$A$73,1)) +
(C131-INDEX('Curva Juros'!$A$7:$A$73,MATCH(C131,'Curva Juros'!$A$7:$A$73,1))) *
(INDEX('Curva Juros'!$B$7:$B$73,MATCH(C131,'Curva Juros'!$A$7:$A$73,1)+1) -
INDEX('Curva Juros'!$B$7:$B$73,MATCH(C131,'Curva Juros'!$A$7:$A$73,1))) /
(INDEX('Curva Juros'!$A$7:$A$73,MATCH(C131,'Curva Juros'!$A$7:$A$73,1)+1) -
INDEX('Curva Juros'!$A$7:$A$73,MATCH(C131,'Curva Juros'!$A$7:$A$73,1)))</f>
        <v>7.5927057460317462</v>
      </c>
      <c r="F131" s="24">
        <f t="shared" ref="F131:F194" si="2">D131-E131/100</f>
        <v>-4.2200574603174501E-3</v>
      </c>
      <c r="G131" s="24"/>
    </row>
    <row r="132" spans="1:7" x14ac:dyDescent="0.25">
      <c r="A132" s="6" t="s">
        <v>6</v>
      </c>
      <c r="B132" s="7">
        <v>45905</v>
      </c>
      <c r="C132" s="8">
        <v>1423.22</v>
      </c>
      <c r="D132" s="20">
        <v>7.2119000000000003E-2</v>
      </c>
      <c r="E132" s="35" cm="1">
        <f t="array" ref="E132">INDEX('Curva Juros'!$B$7:$B$73,MATCH(C132,'Curva Juros'!$A$7:$A$73,1)) +
(C132-INDEX('Curva Juros'!$A$7:$A$73,MATCH(C132,'Curva Juros'!$A$7:$A$73,1))) *
(INDEX('Curva Juros'!$B$7:$B$73,MATCH(C132,'Curva Juros'!$A$7:$A$73,1)+1) -
INDEX('Curva Juros'!$B$7:$B$73,MATCH(C132,'Curva Juros'!$A$7:$A$73,1))) /
(INDEX('Curva Juros'!$A$7:$A$73,MATCH(C132,'Curva Juros'!$A$7:$A$73,1)+1) -
INDEX('Curva Juros'!$A$7:$A$73,MATCH(C132,'Curva Juros'!$A$7:$A$73,1)))</f>
        <v>7.5939061269841277</v>
      </c>
      <c r="F132" s="24">
        <f t="shared" si="2"/>
        <v>-3.8200612698412739E-3</v>
      </c>
      <c r="G132" s="24"/>
    </row>
    <row r="133" spans="1:7" x14ac:dyDescent="0.25">
      <c r="A133" s="3" t="s">
        <v>6</v>
      </c>
      <c r="B133" s="4">
        <v>45912</v>
      </c>
      <c r="C133" s="5">
        <v>1419.61</v>
      </c>
      <c r="D133" s="19">
        <v>7.1021000000000001E-2</v>
      </c>
      <c r="E133" s="35" cm="1">
        <f t="array" ref="E133">INDEX('Curva Juros'!$B$7:$B$73,MATCH(C133,'Curva Juros'!$A$7:$A$73,1)) +
(C133-INDEX('Curva Juros'!$A$7:$A$73,MATCH(C133,'Curva Juros'!$A$7:$A$73,1))) *
(INDEX('Curva Juros'!$B$7:$B$73,MATCH(C133,'Curva Juros'!$A$7:$A$73,1)+1) -
INDEX('Curva Juros'!$B$7:$B$73,MATCH(C133,'Curva Juros'!$A$7:$A$73,1))) /
(INDEX('Curva Juros'!$A$7:$A$73,MATCH(C133,'Curva Juros'!$A$7:$A$73,1)+1) -
INDEX('Curva Juros'!$A$7:$A$73,MATCH(C133,'Curva Juros'!$A$7:$A$73,1)))</f>
        <v>7.5946911587301589</v>
      </c>
      <c r="F133" s="24">
        <f t="shared" si="2"/>
        <v>-4.9259115873015874E-3</v>
      </c>
      <c r="G133" s="24"/>
    </row>
    <row r="134" spans="1:7" x14ac:dyDescent="0.25">
      <c r="A134" s="6" t="s">
        <v>6</v>
      </c>
      <c r="B134" s="7">
        <v>45919</v>
      </c>
      <c r="C134" s="8">
        <v>1416.77</v>
      </c>
      <c r="D134" s="20">
        <v>6.9330000000000003E-2</v>
      </c>
      <c r="E134" s="35" cm="1">
        <f t="array" ref="E134">INDEX('Curva Juros'!$B$7:$B$73,MATCH(C134,'Curva Juros'!$A$7:$A$73,1)) +
(C134-INDEX('Curva Juros'!$A$7:$A$73,MATCH(C134,'Curva Juros'!$A$7:$A$73,1))) *
(INDEX('Curva Juros'!$B$7:$B$73,MATCH(C134,'Curva Juros'!$A$7:$A$73,1)+1) -
INDEX('Curva Juros'!$B$7:$B$73,MATCH(C134,'Curva Juros'!$A$7:$A$73,1))) /
(INDEX('Curva Juros'!$A$7:$A$73,MATCH(C134,'Curva Juros'!$A$7:$A$73,1)+1) -
INDEX('Curva Juros'!$A$7:$A$73,MATCH(C134,'Curva Juros'!$A$7:$A$73,1)))</f>
        <v>7.5953087460317459</v>
      </c>
      <c r="F134" s="24">
        <f t="shared" si="2"/>
        <v>-6.6230874603174505E-3</v>
      </c>
      <c r="G134" s="24"/>
    </row>
    <row r="135" spans="1:7" x14ac:dyDescent="0.25">
      <c r="A135" s="3" t="s">
        <v>6</v>
      </c>
      <c r="B135" s="4">
        <v>45926</v>
      </c>
      <c r="C135" s="5">
        <v>1413.57</v>
      </c>
      <c r="D135" s="19">
        <v>6.7908999999999997E-2</v>
      </c>
      <c r="E135" s="35" cm="1">
        <f t="array" ref="E135">INDEX('Curva Juros'!$B$7:$B$73,MATCH(C135,'Curva Juros'!$A$7:$A$73,1)) +
(C135-INDEX('Curva Juros'!$A$7:$A$73,MATCH(C135,'Curva Juros'!$A$7:$A$73,1))) *
(INDEX('Curva Juros'!$B$7:$B$73,MATCH(C135,'Curva Juros'!$A$7:$A$73,1)+1) -
INDEX('Curva Juros'!$B$7:$B$73,MATCH(C135,'Curva Juros'!$A$7:$A$73,1))) /
(INDEX('Curva Juros'!$A$7:$A$73,MATCH(C135,'Curva Juros'!$A$7:$A$73,1)+1) -
INDEX('Curva Juros'!$A$7:$A$73,MATCH(C135,'Curva Juros'!$A$7:$A$73,1)))</f>
        <v>7.5960046190476191</v>
      </c>
      <c r="F135" s="24">
        <f t="shared" si="2"/>
        <v>-8.0510461904761965E-3</v>
      </c>
      <c r="G135" s="24"/>
    </row>
    <row r="136" spans="1:7" x14ac:dyDescent="0.25">
      <c r="A136" s="6" t="s">
        <v>6</v>
      </c>
      <c r="B136" s="7">
        <v>45933</v>
      </c>
      <c r="C136" s="8">
        <v>1406.54</v>
      </c>
      <c r="D136" s="20">
        <v>6.9508E-2</v>
      </c>
      <c r="E136" s="35" cm="1">
        <f t="array" ref="E136">INDEX('Curva Juros'!$B$7:$B$73,MATCH(C136,'Curva Juros'!$A$7:$A$73,1)) +
(C136-INDEX('Curva Juros'!$A$7:$A$73,MATCH(C136,'Curva Juros'!$A$7:$A$73,1))) *
(INDEX('Curva Juros'!$B$7:$B$73,MATCH(C136,'Curva Juros'!$A$7:$A$73,1)+1) -
INDEX('Curva Juros'!$B$7:$B$73,MATCH(C136,'Curva Juros'!$A$7:$A$73,1))) /
(INDEX('Curva Juros'!$A$7:$A$73,MATCH(C136,'Curva Juros'!$A$7:$A$73,1)+1) -
INDEX('Curva Juros'!$A$7:$A$73,MATCH(C136,'Curva Juros'!$A$7:$A$73,1)))</f>
        <v>7.5975333650793653</v>
      </c>
      <c r="F136" s="24">
        <f t="shared" si="2"/>
        <v>-6.4673336507936469E-3</v>
      </c>
      <c r="G136" s="24"/>
    </row>
    <row r="137" spans="1:7" x14ac:dyDescent="0.25">
      <c r="A137" s="3" t="s">
        <v>6</v>
      </c>
      <c r="B137" s="4">
        <v>45940</v>
      </c>
      <c r="C137" s="5">
        <v>1402.71</v>
      </c>
      <c r="D137" s="19">
        <v>6.8584999999999993E-2</v>
      </c>
      <c r="E137" s="35" cm="1">
        <f t="array" ref="E137">INDEX('Curva Juros'!$B$7:$B$73,MATCH(C137,'Curva Juros'!$A$7:$A$73,1)) +
(C137-INDEX('Curva Juros'!$A$7:$A$73,MATCH(C137,'Curva Juros'!$A$7:$A$73,1))) *
(INDEX('Curva Juros'!$B$7:$B$73,MATCH(C137,'Curva Juros'!$A$7:$A$73,1)+1) -
INDEX('Curva Juros'!$B$7:$B$73,MATCH(C137,'Curva Juros'!$A$7:$A$73,1))) /
(INDEX('Curva Juros'!$A$7:$A$73,MATCH(C137,'Curva Juros'!$A$7:$A$73,1)+1) -
INDEX('Curva Juros'!$A$7:$A$73,MATCH(C137,'Curva Juros'!$A$7:$A$73,1)))</f>
        <v>7.5983662380952381</v>
      </c>
      <c r="F137" s="24">
        <f t="shared" si="2"/>
        <v>-7.3986623809523949E-3</v>
      </c>
      <c r="G137" s="24"/>
    </row>
    <row r="138" spans="1:7" x14ac:dyDescent="0.25">
      <c r="A138" s="6" t="s">
        <v>6</v>
      </c>
      <c r="B138" s="7">
        <v>45947</v>
      </c>
      <c r="C138" s="8">
        <v>1440.58</v>
      </c>
      <c r="D138" s="20">
        <v>7.0143999999999998E-2</v>
      </c>
      <c r="E138" s="35" cm="1">
        <f t="array" ref="E138">INDEX('Curva Juros'!$B$7:$B$73,MATCH(C138,'Curva Juros'!$A$7:$A$73,1)) +
(C138-INDEX('Curva Juros'!$A$7:$A$73,MATCH(C138,'Curva Juros'!$A$7:$A$73,1))) *
(INDEX('Curva Juros'!$B$7:$B$73,MATCH(C138,'Curva Juros'!$A$7:$A$73,1)+1) -
INDEX('Curva Juros'!$B$7:$B$73,MATCH(C138,'Curva Juros'!$A$7:$A$73,1))) /
(INDEX('Curva Juros'!$A$7:$A$73,MATCH(C138,'Curva Juros'!$A$7:$A$73,1)+1) -
INDEX('Curva Juros'!$A$7:$A$73,MATCH(C138,'Curva Juros'!$A$7:$A$73,1)))</f>
        <v>7.5901310158730162</v>
      </c>
      <c r="F138" s="24">
        <f t="shared" si="2"/>
        <v>-5.7573101587301695E-3</v>
      </c>
      <c r="G138" s="24"/>
    </row>
    <row r="139" spans="1:7" x14ac:dyDescent="0.25">
      <c r="A139" s="3" t="s">
        <v>6</v>
      </c>
      <c r="B139" s="4">
        <v>45954</v>
      </c>
      <c r="C139" s="5">
        <v>1434.72</v>
      </c>
      <c r="D139" s="19">
        <v>7.0943000000000006E-2</v>
      </c>
      <c r="E139" s="35" cm="1">
        <f t="array" ref="E139">INDEX('Curva Juros'!$B$7:$B$73,MATCH(C139,'Curva Juros'!$A$7:$A$73,1)) +
(C139-INDEX('Curva Juros'!$A$7:$A$73,MATCH(C139,'Curva Juros'!$A$7:$A$73,1))) *
(INDEX('Curva Juros'!$B$7:$B$73,MATCH(C139,'Curva Juros'!$A$7:$A$73,1)+1) -
INDEX('Curva Juros'!$B$7:$B$73,MATCH(C139,'Curva Juros'!$A$7:$A$73,1))) /
(INDEX('Curva Juros'!$A$7:$A$73,MATCH(C139,'Curva Juros'!$A$7:$A$73,1)+1) -
INDEX('Curva Juros'!$A$7:$A$73,MATCH(C139,'Curva Juros'!$A$7:$A$73,1)))</f>
        <v>7.5914053333333333</v>
      </c>
      <c r="F139" s="24">
        <f t="shared" si="2"/>
        <v>-4.9710533333333223E-3</v>
      </c>
      <c r="G139" s="24"/>
    </row>
    <row r="140" spans="1:7" x14ac:dyDescent="0.25">
      <c r="A140" s="6" t="s">
        <v>6</v>
      </c>
      <c r="B140" s="7">
        <v>45961</v>
      </c>
      <c r="C140" s="8">
        <v>1428.12</v>
      </c>
      <c r="D140" s="20">
        <v>7.2428000000000006E-2</v>
      </c>
      <c r="E140" s="35" cm="1">
        <f t="array" ref="E140">INDEX('Curva Juros'!$B$7:$B$73,MATCH(C140,'Curva Juros'!$A$7:$A$73,1)) +
(C140-INDEX('Curva Juros'!$A$7:$A$73,MATCH(C140,'Curva Juros'!$A$7:$A$73,1))) *
(INDEX('Curva Juros'!$B$7:$B$73,MATCH(C140,'Curva Juros'!$A$7:$A$73,1)+1) -
INDEX('Curva Juros'!$B$7:$B$73,MATCH(C140,'Curva Juros'!$A$7:$A$73,1))) /
(INDEX('Curva Juros'!$A$7:$A$73,MATCH(C140,'Curva Juros'!$A$7:$A$73,1)+1) -
INDEX('Curva Juros'!$A$7:$A$73,MATCH(C140,'Curva Juros'!$A$7:$A$73,1)))</f>
        <v>7.5928405714285718</v>
      </c>
      <c r="F140" s="24">
        <f t="shared" si="2"/>
        <v>-3.500405714285712E-3</v>
      </c>
      <c r="G140" s="24"/>
    </row>
    <row r="141" spans="1:7" x14ac:dyDescent="0.25">
      <c r="A141" s="3" t="s">
        <v>6</v>
      </c>
      <c r="B141" s="4">
        <v>45968</v>
      </c>
      <c r="C141" s="5">
        <v>1423.78</v>
      </c>
      <c r="D141" s="19">
        <v>7.1813000000000002E-2</v>
      </c>
      <c r="E141" s="35" cm="1">
        <f t="array" ref="E141">INDEX('Curva Juros'!$B$7:$B$73,MATCH(C141,'Curva Juros'!$A$7:$A$73,1)) +
(C141-INDEX('Curva Juros'!$A$7:$A$73,MATCH(C141,'Curva Juros'!$A$7:$A$73,1))) *
(INDEX('Curva Juros'!$B$7:$B$73,MATCH(C141,'Curva Juros'!$A$7:$A$73,1)+1) -
INDEX('Curva Juros'!$B$7:$B$73,MATCH(C141,'Curva Juros'!$A$7:$A$73,1))) /
(INDEX('Curva Juros'!$A$7:$A$73,MATCH(C141,'Curva Juros'!$A$7:$A$73,1)+1) -
INDEX('Curva Juros'!$A$7:$A$73,MATCH(C141,'Curva Juros'!$A$7:$A$73,1)))</f>
        <v>7.5937843492063495</v>
      </c>
      <c r="F141" s="24">
        <f t="shared" si="2"/>
        <v>-4.1248434920634902E-3</v>
      </c>
      <c r="G141" s="24"/>
    </row>
    <row r="142" spans="1:7" x14ac:dyDescent="0.25">
      <c r="A142" s="6" t="s">
        <v>6</v>
      </c>
      <c r="B142" s="7">
        <v>45975</v>
      </c>
      <c r="C142" s="8">
        <v>1420.28</v>
      </c>
      <c r="D142" s="20">
        <v>7.0419999999999996E-2</v>
      </c>
      <c r="E142" s="35" cm="1">
        <f t="array" ref="E142">INDEX('Curva Juros'!$B$7:$B$73,MATCH(C142,'Curva Juros'!$A$7:$A$73,1)) +
(C142-INDEX('Curva Juros'!$A$7:$A$73,MATCH(C142,'Curva Juros'!$A$7:$A$73,1))) *
(INDEX('Curva Juros'!$B$7:$B$73,MATCH(C142,'Curva Juros'!$A$7:$A$73,1)+1) -
INDEX('Curva Juros'!$B$7:$B$73,MATCH(C142,'Curva Juros'!$A$7:$A$73,1))) /
(INDEX('Curva Juros'!$A$7:$A$73,MATCH(C142,'Curva Juros'!$A$7:$A$73,1)+1) -
INDEX('Curva Juros'!$A$7:$A$73,MATCH(C142,'Curva Juros'!$A$7:$A$73,1)))</f>
        <v>7.5945454603174607</v>
      </c>
      <c r="F142" s="24">
        <f t="shared" si="2"/>
        <v>-5.5254546031746066E-3</v>
      </c>
      <c r="G142" s="24"/>
    </row>
    <row r="143" spans="1:7" x14ac:dyDescent="0.25">
      <c r="A143" s="3" t="s">
        <v>6</v>
      </c>
      <c r="B143" s="4">
        <v>45982</v>
      </c>
      <c r="C143" s="5">
        <v>1416.58</v>
      </c>
      <c r="D143" s="19">
        <v>7.0143999999999998E-2</v>
      </c>
      <c r="E143" s="35" cm="1">
        <f t="array" ref="E143">INDEX('Curva Juros'!$B$7:$B$73,MATCH(C143,'Curva Juros'!$A$7:$A$73,1)) +
(C143-INDEX('Curva Juros'!$A$7:$A$73,MATCH(C143,'Curva Juros'!$A$7:$A$73,1))) *
(INDEX('Curva Juros'!$B$7:$B$73,MATCH(C143,'Curva Juros'!$A$7:$A$73,1)+1) -
INDEX('Curva Juros'!$B$7:$B$73,MATCH(C143,'Curva Juros'!$A$7:$A$73,1))) /
(INDEX('Curva Juros'!$A$7:$A$73,MATCH(C143,'Curva Juros'!$A$7:$A$73,1)+1) -
INDEX('Curva Juros'!$A$7:$A$73,MATCH(C143,'Curva Juros'!$A$7:$A$73,1)))</f>
        <v>7.5953500634920639</v>
      </c>
      <c r="F143" s="24">
        <f t="shared" si="2"/>
        <v>-5.8095006349206391E-3</v>
      </c>
      <c r="G143" s="24"/>
    </row>
    <row r="144" spans="1:7" x14ac:dyDescent="0.25">
      <c r="A144" s="6" t="s">
        <v>6</v>
      </c>
      <c r="B144" s="7">
        <v>45989</v>
      </c>
      <c r="C144" s="8">
        <v>1411.67</v>
      </c>
      <c r="D144" s="20">
        <v>7.0053000000000004E-2</v>
      </c>
      <c r="E144" s="35" cm="1">
        <f t="array" ref="E144">INDEX('Curva Juros'!$B$7:$B$73,MATCH(C144,'Curva Juros'!$A$7:$A$73,1)) +
(C144-INDEX('Curva Juros'!$A$7:$A$73,MATCH(C144,'Curva Juros'!$A$7:$A$73,1))) *
(INDEX('Curva Juros'!$B$7:$B$73,MATCH(C144,'Curva Juros'!$A$7:$A$73,1)+1) -
INDEX('Curva Juros'!$B$7:$B$73,MATCH(C144,'Curva Juros'!$A$7:$A$73,1))) /
(INDEX('Curva Juros'!$A$7:$A$73,MATCH(C144,'Curva Juros'!$A$7:$A$73,1)+1) -
INDEX('Curva Juros'!$A$7:$A$73,MATCH(C144,'Curva Juros'!$A$7:$A$73,1)))</f>
        <v>7.5964177936507937</v>
      </c>
      <c r="F144" s="24">
        <f t="shared" si="2"/>
        <v>-5.9111779365079303E-3</v>
      </c>
      <c r="G144" s="24"/>
    </row>
    <row r="145" spans="1:7" x14ac:dyDescent="0.25">
      <c r="A145" s="3" t="s">
        <v>6</v>
      </c>
      <c r="B145" s="4">
        <v>45996</v>
      </c>
      <c r="C145" s="5">
        <v>1406.84</v>
      </c>
      <c r="D145" s="19">
        <v>6.9898000000000002E-2</v>
      </c>
      <c r="E145" s="35" cm="1">
        <f t="array" ref="E145">INDEX('Curva Juros'!$B$7:$B$73,MATCH(C145,'Curva Juros'!$A$7:$A$73,1)) +
(C145-INDEX('Curva Juros'!$A$7:$A$73,MATCH(C145,'Curva Juros'!$A$7:$A$73,1))) *
(INDEX('Curva Juros'!$B$7:$B$73,MATCH(C145,'Curva Juros'!$A$7:$A$73,1)+1) -
INDEX('Curva Juros'!$B$7:$B$73,MATCH(C145,'Curva Juros'!$A$7:$A$73,1))) /
(INDEX('Curva Juros'!$A$7:$A$73,MATCH(C145,'Curva Juros'!$A$7:$A$73,1)+1) -
INDEX('Curva Juros'!$A$7:$A$73,MATCH(C145,'Curva Juros'!$A$7:$A$73,1)))</f>
        <v>7.5974681269841273</v>
      </c>
      <c r="F145" s="24">
        <f t="shared" si="2"/>
        <v>-6.0766812698412748E-3</v>
      </c>
      <c r="G145" s="24"/>
    </row>
    <row r="146" spans="1:7" x14ac:dyDescent="0.25">
      <c r="A146" s="6" t="s">
        <v>6</v>
      </c>
      <c r="B146" s="7">
        <v>46003</v>
      </c>
      <c r="C146" s="8">
        <v>1401.14</v>
      </c>
      <c r="D146" s="20">
        <v>7.0546999999999999E-2</v>
      </c>
      <c r="E146" s="35" cm="1">
        <f t="array" ref="E146">INDEX('Curva Juros'!$B$7:$B$73,MATCH(C146,'Curva Juros'!$A$7:$A$73,1)) +
(C146-INDEX('Curva Juros'!$A$7:$A$73,MATCH(C146,'Curva Juros'!$A$7:$A$73,1))) *
(INDEX('Curva Juros'!$B$7:$B$73,MATCH(C146,'Curva Juros'!$A$7:$A$73,1)+1) -
INDEX('Curva Juros'!$B$7:$B$73,MATCH(C146,'Curva Juros'!$A$7:$A$73,1))) /
(INDEX('Curva Juros'!$A$7:$A$73,MATCH(C146,'Curva Juros'!$A$7:$A$73,1)+1) -
INDEX('Curva Juros'!$A$7:$A$73,MATCH(C146,'Curva Juros'!$A$7:$A$73,1)))</f>
        <v>7.5987076507936511</v>
      </c>
      <c r="F146" s="24">
        <f t="shared" si="2"/>
        <v>-5.4400765079365143E-3</v>
      </c>
      <c r="G146" s="24"/>
    </row>
    <row r="147" spans="1:7" x14ac:dyDescent="0.25">
      <c r="A147" s="3" t="s">
        <v>6</v>
      </c>
      <c r="B147" s="4">
        <v>46010</v>
      </c>
      <c r="C147" s="5">
        <v>1394.85</v>
      </c>
      <c r="D147" s="19">
        <v>7.1749999999999994E-2</v>
      </c>
      <c r="E147" s="35" cm="1">
        <f t="array" ref="E147">INDEX('Curva Juros'!$B$7:$B$73,MATCH(C147,'Curva Juros'!$A$7:$A$73,1)) +
(C147-INDEX('Curva Juros'!$A$7:$A$73,MATCH(C147,'Curva Juros'!$A$7:$A$73,1))) *
(INDEX('Curva Juros'!$B$7:$B$73,MATCH(C147,'Curva Juros'!$A$7:$A$73,1)+1) -
INDEX('Curva Juros'!$B$7:$B$73,MATCH(C147,'Curva Juros'!$A$7:$A$73,1))) /
(INDEX('Curva Juros'!$A$7:$A$73,MATCH(C147,'Curva Juros'!$A$7:$A$73,1)+1) -
INDEX('Curva Juros'!$A$7:$A$73,MATCH(C147,'Curva Juros'!$A$7:$A$73,1)))</f>
        <v>7.6000754761904767</v>
      </c>
      <c r="F147" s="24">
        <f t="shared" si="2"/>
        <v>-4.2507547619047709E-3</v>
      </c>
      <c r="G147" s="24"/>
    </row>
    <row r="148" spans="1:7" x14ac:dyDescent="0.25">
      <c r="A148" s="6" t="s">
        <v>6</v>
      </c>
      <c r="B148" s="7">
        <v>46017</v>
      </c>
      <c r="C148" s="8">
        <v>1391.17</v>
      </c>
      <c r="D148" s="20">
        <v>7.1454000000000004E-2</v>
      </c>
      <c r="E148" s="35" cm="1">
        <f t="array" ref="E148">INDEX('Curva Juros'!$B$7:$B$73,MATCH(C148,'Curva Juros'!$A$7:$A$73,1)) +
(C148-INDEX('Curva Juros'!$A$7:$A$73,MATCH(C148,'Curva Juros'!$A$7:$A$73,1))) *
(INDEX('Curva Juros'!$B$7:$B$73,MATCH(C148,'Curva Juros'!$A$7:$A$73,1)+1) -
INDEX('Curva Juros'!$B$7:$B$73,MATCH(C148,'Curva Juros'!$A$7:$A$73,1))) /
(INDEX('Curva Juros'!$A$7:$A$73,MATCH(C148,'Curva Juros'!$A$7:$A$73,1)+1) -
INDEX('Curva Juros'!$A$7:$A$73,MATCH(C148,'Curva Juros'!$A$7:$A$73,1)))</f>
        <v>7.6008757301587302</v>
      </c>
      <c r="F148" s="24">
        <f t="shared" si="2"/>
        <v>-4.5547573015873033E-3</v>
      </c>
      <c r="G148" s="24"/>
    </row>
    <row r="149" spans="1:7" x14ac:dyDescent="0.25">
      <c r="A149" s="3" t="s">
        <v>6</v>
      </c>
      <c r="B149" s="4">
        <v>46024</v>
      </c>
      <c r="C149" s="5">
        <v>1387.26</v>
      </c>
      <c r="D149" s="19">
        <v>7.1365999999999999E-2</v>
      </c>
      <c r="E149" s="35" cm="1">
        <f t="array" ref="E149">INDEX('Curva Juros'!$B$7:$B$73,MATCH(C149,'Curva Juros'!$A$7:$A$73,1)) +
(C149-INDEX('Curva Juros'!$A$7:$A$73,MATCH(C149,'Curva Juros'!$A$7:$A$73,1))) *
(INDEX('Curva Juros'!$B$7:$B$73,MATCH(C149,'Curva Juros'!$A$7:$A$73,1)+1) -
INDEX('Curva Juros'!$B$7:$B$73,MATCH(C149,'Curva Juros'!$A$7:$A$73,1))) /
(INDEX('Curva Juros'!$A$7:$A$73,MATCH(C149,'Curva Juros'!$A$7:$A$73,1)+1) -
INDEX('Curva Juros'!$A$7:$A$73,MATCH(C149,'Curva Juros'!$A$7:$A$73,1)))</f>
        <v>7.6017260000000002</v>
      </c>
      <c r="F149" s="24">
        <f t="shared" si="2"/>
        <v>-4.6512600000000043E-3</v>
      </c>
      <c r="G149" s="24"/>
    </row>
    <row r="150" spans="1:7" x14ac:dyDescent="0.25">
      <c r="A150" s="6" t="s">
        <v>6</v>
      </c>
      <c r="B150" s="7">
        <v>46031</v>
      </c>
      <c r="C150" s="8">
        <v>1381.85</v>
      </c>
      <c r="D150" s="20">
        <v>7.1753999999999998E-2</v>
      </c>
      <c r="E150" s="35" cm="1">
        <f t="array" ref="E150">INDEX('Curva Juros'!$B$7:$B$73,MATCH(C150,'Curva Juros'!$A$7:$A$73,1)) +
(C150-INDEX('Curva Juros'!$A$7:$A$73,MATCH(C150,'Curva Juros'!$A$7:$A$73,1))) *
(INDEX('Curva Juros'!$B$7:$B$73,MATCH(C150,'Curva Juros'!$A$7:$A$73,1)+1) -
INDEX('Curva Juros'!$B$7:$B$73,MATCH(C150,'Curva Juros'!$A$7:$A$73,1))) /
(INDEX('Curva Juros'!$A$7:$A$73,MATCH(C150,'Curva Juros'!$A$7:$A$73,1)+1) -
INDEX('Curva Juros'!$A$7:$A$73,MATCH(C150,'Curva Juros'!$A$7:$A$73,1)))</f>
        <v>7.6027773015873024</v>
      </c>
      <c r="F150" s="24">
        <f t="shared" si="2"/>
        <v>-4.2737730158730197E-3</v>
      </c>
      <c r="G150" s="24"/>
    </row>
    <row r="151" spans="1:7" x14ac:dyDescent="0.25">
      <c r="A151" s="3" t="s">
        <v>6</v>
      </c>
      <c r="B151" s="4">
        <v>46038</v>
      </c>
      <c r="C151" s="5">
        <v>1377</v>
      </c>
      <c r="D151" s="19">
        <v>7.1613999999999997E-2</v>
      </c>
      <c r="E151" s="35" cm="1">
        <f t="array" ref="E151">INDEX('Curva Juros'!$B$7:$B$73,MATCH(C151,'Curva Juros'!$A$7:$A$73,1)) +
(C151-INDEX('Curva Juros'!$A$7:$A$73,MATCH(C151,'Curva Juros'!$A$7:$A$73,1))) *
(INDEX('Curva Juros'!$B$7:$B$73,MATCH(C151,'Curva Juros'!$A$7:$A$73,1)+1) -
INDEX('Curva Juros'!$B$7:$B$73,MATCH(C151,'Curva Juros'!$A$7:$A$73,1))) /
(INDEX('Curva Juros'!$A$7:$A$73,MATCH(C151,'Curva Juros'!$A$7:$A$73,1)+1) -
INDEX('Curva Juros'!$A$7:$A$73,MATCH(C151,'Curva Juros'!$A$7:$A$73,1)))</f>
        <v>7.6036857142857146</v>
      </c>
      <c r="F151" s="24">
        <f t="shared" si="2"/>
        <v>-4.422857142857145E-3</v>
      </c>
      <c r="G151" s="24"/>
    </row>
    <row r="152" spans="1:7" x14ac:dyDescent="0.25">
      <c r="A152" s="6" t="s">
        <v>6</v>
      </c>
      <c r="B152" s="7">
        <v>46045</v>
      </c>
      <c r="C152" s="8">
        <v>1373.8</v>
      </c>
      <c r="D152" s="20">
        <v>6.9932999999999995E-2</v>
      </c>
      <c r="E152" s="35" cm="1">
        <f t="array" ref="E152">INDEX('Curva Juros'!$B$7:$B$73,MATCH(C152,'Curva Juros'!$A$7:$A$73,1)) +
(C152-INDEX('Curva Juros'!$A$7:$A$73,MATCH(C152,'Curva Juros'!$A$7:$A$73,1))) *
(INDEX('Curva Juros'!$B$7:$B$73,MATCH(C152,'Curva Juros'!$A$7:$A$73,1)+1) -
INDEX('Curva Juros'!$B$7:$B$73,MATCH(C152,'Curva Juros'!$A$7:$A$73,1))) /
(INDEX('Curva Juros'!$A$7:$A$73,MATCH(C152,'Curva Juros'!$A$7:$A$73,1)+1) -
INDEX('Curva Juros'!$A$7:$A$73,MATCH(C152,'Curva Juros'!$A$7:$A$73,1)))</f>
        <v>7.6042850793650798</v>
      </c>
      <c r="F152" s="24">
        <f t="shared" si="2"/>
        <v>-6.1098507936507979E-3</v>
      </c>
      <c r="G152" s="24"/>
    </row>
    <row r="153" spans="1:7" x14ac:dyDescent="0.25">
      <c r="A153" s="3" t="s">
        <v>6</v>
      </c>
      <c r="B153" s="4">
        <v>46052</v>
      </c>
      <c r="C153" s="5">
        <v>1372.63</v>
      </c>
      <c r="D153" s="19">
        <v>6.6358E-2</v>
      </c>
      <c r="E153" s="35" cm="1">
        <f t="array" ref="E153">INDEX('Curva Juros'!$B$7:$B$73,MATCH(C153,'Curva Juros'!$A$7:$A$73,1)) +
(C153-INDEX('Curva Juros'!$A$7:$A$73,MATCH(C153,'Curva Juros'!$A$7:$A$73,1))) *
(INDEX('Curva Juros'!$B$7:$B$73,MATCH(C153,'Curva Juros'!$A$7:$A$73,1)+1) -
INDEX('Curva Juros'!$B$7:$B$73,MATCH(C153,'Curva Juros'!$A$7:$A$73,1))) /
(INDEX('Curva Juros'!$A$7:$A$73,MATCH(C153,'Curva Juros'!$A$7:$A$73,1)+1) -
INDEX('Curva Juros'!$A$7:$A$73,MATCH(C153,'Curva Juros'!$A$7:$A$73,1)))</f>
        <v>7.6045042222222223</v>
      </c>
      <c r="F153" s="24">
        <f t="shared" si="2"/>
        <v>-9.6870422222222197E-3</v>
      </c>
      <c r="G153" s="24"/>
    </row>
    <row r="154" spans="1:7" x14ac:dyDescent="0.25">
      <c r="A154" s="6" t="s">
        <v>6</v>
      </c>
      <c r="B154" s="7">
        <v>46059</v>
      </c>
      <c r="C154" s="8">
        <v>1366.4</v>
      </c>
      <c r="D154" s="20">
        <v>6.7505999999999997E-2</v>
      </c>
      <c r="E154" s="35" cm="1">
        <f t="array" ref="E154">INDEX('Curva Juros'!$B$7:$B$73,MATCH(C154,'Curva Juros'!$A$7:$A$73,1)) +
(C154-INDEX('Curva Juros'!$A$7:$A$73,MATCH(C154,'Curva Juros'!$A$7:$A$73,1))) *
(INDEX('Curva Juros'!$B$7:$B$73,MATCH(C154,'Curva Juros'!$A$7:$A$73,1)+1) -
INDEX('Curva Juros'!$B$7:$B$73,MATCH(C154,'Curva Juros'!$A$7:$A$73,1))) /
(INDEX('Curva Juros'!$A$7:$A$73,MATCH(C154,'Curva Juros'!$A$7:$A$73,1)+1) -
INDEX('Curva Juros'!$A$7:$A$73,MATCH(C154,'Curva Juros'!$A$7:$A$73,1)))</f>
        <v>7.6056711111111115</v>
      </c>
      <c r="F154" s="24">
        <f t="shared" si="2"/>
        <v>-8.5507111111111228E-3</v>
      </c>
      <c r="G154" s="24"/>
    </row>
    <row r="155" spans="1:7" x14ac:dyDescent="0.25">
      <c r="A155" s="3" t="s">
        <v>6</v>
      </c>
      <c r="B155" s="4">
        <v>46066</v>
      </c>
      <c r="C155" s="5">
        <v>1362</v>
      </c>
      <c r="D155" s="19">
        <v>6.6947999999999994E-2</v>
      </c>
      <c r="E155" s="35" cm="1">
        <f t="array" ref="E155">INDEX('Curva Juros'!$B$7:$B$73,MATCH(C155,'Curva Juros'!$A$7:$A$73,1)) +
(C155-INDEX('Curva Juros'!$A$7:$A$73,MATCH(C155,'Curva Juros'!$A$7:$A$73,1))) *
(INDEX('Curva Juros'!$B$7:$B$73,MATCH(C155,'Curva Juros'!$A$7:$A$73,1)+1) -
INDEX('Curva Juros'!$B$7:$B$73,MATCH(C155,'Curva Juros'!$A$7:$A$73,1))) /
(INDEX('Curva Juros'!$A$7:$A$73,MATCH(C155,'Curva Juros'!$A$7:$A$73,1)+1) -
INDEX('Curva Juros'!$A$7:$A$73,MATCH(C155,'Curva Juros'!$A$7:$A$73,1)))</f>
        <v>7.6064952380952384</v>
      </c>
      <c r="F155" s="24">
        <f t="shared" si="2"/>
        <v>-9.1169523809523922E-3</v>
      </c>
      <c r="G155" s="24"/>
    </row>
    <row r="156" spans="1:7" x14ac:dyDescent="0.25">
      <c r="A156" s="6" t="s">
        <v>6</v>
      </c>
      <c r="B156" s="7">
        <v>46073</v>
      </c>
      <c r="C156" s="8">
        <v>1358.92</v>
      </c>
      <c r="D156" s="20">
        <v>6.7024E-2</v>
      </c>
      <c r="E156" s="35" cm="1">
        <f t="array" ref="E156">INDEX('Curva Juros'!$B$7:$B$73,MATCH(C156,'Curva Juros'!$A$7:$A$73,1)) +
(C156-INDEX('Curva Juros'!$A$7:$A$73,MATCH(C156,'Curva Juros'!$A$7:$A$73,1))) *
(INDEX('Curva Juros'!$B$7:$B$73,MATCH(C156,'Curva Juros'!$A$7:$A$73,1)+1) -
INDEX('Curva Juros'!$B$7:$B$73,MATCH(C156,'Curva Juros'!$A$7:$A$73,1))) /
(INDEX('Curva Juros'!$A$7:$A$73,MATCH(C156,'Curva Juros'!$A$7:$A$73,1)+1) -
INDEX('Curva Juros'!$A$7:$A$73,MATCH(C156,'Curva Juros'!$A$7:$A$73,1)))</f>
        <v>7.6070721269841277</v>
      </c>
      <c r="F156" s="24">
        <f t="shared" si="2"/>
        <v>-9.0467212698412819E-3</v>
      </c>
      <c r="G156" s="24"/>
    </row>
    <row r="157" spans="1:7" x14ac:dyDescent="0.25">
      <c r="A157" s="3" t="s">
        <v>6</v>
      </c>
      <c r="B157" s="4">
        <v>46080</v>
      </c>
      <c r="C157" s="5">
        <v>1355.46</v>
      </c>
      <c r="D157" s="19">
        <v>6.5584000000000003E-2</v>
      </c>
      <c r="E157" s="35" cm="1">
        <f t="array" ref="E157">INDEX('Curva Juros'!$B$7:$B$73,MATCH(C157,'Curva Juros'!$A$7:$A$73,1)) +
(C157-INDEX('Curva Juros'!$A$7:$A$73,MATCH(C157,'Curva Juros'!$A$7:$A$73,1))) *
(INDEX('Curva Juros'!$B$7:$B$73,MATCH(C157,'Curva Juros'!$A$7:$A$73,1)+1) -
INDEX('Curva Juros'!$B$7:$B$73,MATCH(C157,'Curva Juros'!$A$7:$A$73,1))) /
(INDEX('Curva Juros'!$A$7:$A$73,MATCH(C157,'Curva Juros'!$A$7:$A$73,1)+1) -
INDEX('Curva Juros'!$A$7:$A$73,MATCH(C157,'Curva Juros'!$A$7:$A$73,1)))</f>
        <v>7.6077201904761909</v>
      </c>
      <c r="F157" s="24">
        <f t="shared" si="2"/>
        <v>-1.0493201904761912E-2</v>
      </c>
      <c r="G157" s="24"/>
    </row>
    <row r="158" spans="1:7" x14ac:dyDescent="0.25">
      <c r="A158" s="6" t="s">
        <v>7</v>
      </c>
      <c r="B158" s="7">
        <v>45835</v>
      </c>
      <c r="C158" s="8">
        <v>1688.83</v>
      </c>
      <c r="D158" s="20">
        <v>7.2816000000000006E-2</v>
      </c>
      <c r="E158" s="35" cm="1">
        <f t="array" ref="E158">INDEX('Curva Juros'!$B$7:$B$73,MATCH(C158,'Curva Juros'!$A$7:$A$73,1)) +
(C158-INDEX('Curva Juros'!$A$7:$A$73,MATCH(C158,'Curva Juros'!$A$7:$A$73,1))) *
(INDEX('Curva Juros'!$B$7:$B$73,MATCH(C158,'Curva Juros'!$A$7:$A$73,1)+1) -
INDEX('Curva Juros'!$B$7:$B$73,MATCH(C158,'Curva Juros'!$A$7:$A$73,1))) /
(INDEX('Curva Juros'!$A$7:$A$73,MATCH(C158,'Curva Juros'!$A$7:$A$73,1)+1) -
INDEX('Curva Juros'!$A$7:$A$73,MATCH(C158,'Curva Juros'!$A$7:$A$73,1)))</f>
        <v>7.5316714761904766</v>
      </c>
      <c r="F158" s="24">
        <f t="shared" si="2"/>
        <v>-2.5007147619047626E-3</v>
      </c>
      <c r="G158" s="24"/>
    </row>
    <row r="159" spans="1:7" x14ac:dyDescent="0.25">
      <c r="A159" s="3" t="s">
        <v>7</v>
      </c>
      <c r="B159" s="4">
        <v>45842</v>
      </c>
      <c r="C159" s="5">
        <v>1686.41</v>
      </c>
      <c r="D159" s="19">
        <v>7.1538000000000004E-2</v>
      </c>
      <c r="E159" s="35" cm="1">
        <f t="array" ref="E159">INDEX('Curva Juros'!$B$7:$B$73,MATCH(C159,'Curva Juros'!$A$7:$A$73,1)) +
(C159-INDEX('Curva Juros'!$A$7:$A$73,MATCH(C159,'Curva Juros'!$A$7:$A$73,1))) *
(INDEX('Curva Juros'!$B$7:$B$73,MATCH(C159,'Curva Juros'!$A$7:$A$73,1)+1) -
INDEX('Curva Juros'!$B$7:$B$73,MATCH(C159,'Curva Juros'!$A$7:$A$73,1))) /
(INDEX('Curva Juros'!$A$7:$A$73,MATCH(C159,'Curva Juros'!$A$7:$A$73,1)+1) -
INDEX('Curva Juros'!$A$7:$A$73,MATCH(C159,'Curva Juros'!$A$7:$A$73,1)))</f>
        <v>7.5322822380952381</v>
      </c>
      <c r="F159" s="24">
        <f t="shared" si="2"/>
        <v>-3.784822380952374E-3</v>
      </c>
      <c r="G159" s="24"/>
    </row>
    <row r="160" spans="1:7" x14ac:dyDescent="0.25">
      <c r="A160" s="6" t="s">
        <v>7</v>
      </c>
      <c r="B160" s="7">
        <v>45849</v>
      </c>
      <c r="C160" s="8">
        <v>1676.19</v>
      </c>
      <c r="D160" s="20">
        <v>7.4118000000000003E-2</v>
      </c>
      <c r="E160" s="35" cm="1">
        <f t="array" ref="E160">INDEX('Curva Juros'!$B$7:$B$73,MATCH(C160,'Curva Juros'!$A$7:$A$73,1)) +
(C160-INDEX('Curva Juros'!$A$7:$A$73,MATCH(C160,'Curva Juros'!$A$7:$A$73,1))) *
(INDEX('Curva Juros'!$B$7:$B$73,MATCH(C160,'Curva Juros'!$A$7:$A$73,1)+1) -
INDEX('Curva Juros'!$B$7:$B$73,MATCH(C160,'Curva Juros'!$A$7:$A$73,1))) /
(INDEX('Curva Juros'!$A$7:$A$73,MATCH(C160,'Curva Juros'!$A$7:$A$73,1)+1) -
INDEX('Curva Juros'!$A$7:$A$73,MATCH(C160,'Curva Juros'!$A$7:$A$73,1)))</f>
        <v>7.5348615714285714</v>
      </c>
      <c r="F160" s="24">
        <f t="shared" si="2"/>
        <v>-1.2306157142857044E-3</v>
      </c>
      <c r="G160" s="24"/>
    </row>
    <row r="161" spans="1:7" x14ac:dyDescent="0.25">
      <c r="A161" s="3" t="s">
        <v>7</v>
      </c>
      <c r="B161" s="4">
        <v>45856</v>
      </c>
      <c r="C161" s="5">
        <v>1669.85</v>
      </c>
      <c r="D161" s="19">
        <v>7.4781E-2</v>
      </c>
      <c r="E161" s="35" cm="1">
        <f t="array" ref="E161">INDEX('Curva Juros'!$B$7:$B$73,MATCH(C161,'Curva Juros'!$A$7:$A$73,1)) +
(C161-INDEX('Curva Juros'!$A$7:$A$73,MATCH(C161,'Curva Juros'!$A$7:$A$73,1))) *
(INDEX('Curva Juros'!$B$7:$B$73,MATCH(C161,'Curva Juros'!$A$7:$A$73,1)+1) -
INDEX('Curva Juros'!$B$7:$B$73,MATCH(C161,'Curva Juros'!$A$7:$A$73,1))) /
(INDEX('Curva Juros'!$A$7:$A$73,MATCH(C161,'Curva Juros'!$A$7:$A$73,1)+1) -
INDEX('Curva Juros'!$A$7:$A$73,MATCH(C161,'Curva Juros'!$A$7:$A$73,1)))</f>
        <v>7.5364616666666668</v>
      </c>
      <c r="F161" s="24">
        <f t="shared" si="2"/>
        <v>-5.8361666666666145E-4</v>
      </c>
      <c r="G161" s="24"/>
    </row>
    <row r="162" spans="1:7" x14ac:dyDescent="0.25">
      <c r="A162" s="6" t="s">
        <v>7</v>
      </c>
      <c r="B162" s="7">
        <v>45863</v>
      </c>
      <c r="C162" s="8">
        <v>1663.9</v>
      </c>
      <c r="D162" s="20">
        <v>7.5247999999999995E-2</v>
      </c>
      <c r="E162" s="35" cm="1">
        <f t="array" ref="E162">INDEX('Curva Juros'!$B$7:$B$73,MATCH(C162,'Curva Juros'!$A$7:$A$73,1)) +
(C162-INDEX('Curva Juros'!$A$7:$A$73,MATCH(C162,'Curva Juros'!$A$7:$A$73,1))) *
(INDEX('Curva Juros'!$B$7:$B$73,MATCH(C162,'Curva Juros'!$A$7:$A$73,1)+1) -
INDEX('Curva Juros'!$B$7:$B$73,MATCH(C162,'Curva Juros'!$A$7:$A$73,1))) /
(INDEX('Curva Juros'!$A$7:$A$73,MATCH(C162,'Curva Juros'!$A$7:$A$73,1)+1) -
INDEX('Curva Juros'!$A$7:$A$73,MATCH(C162,'Curva Juros'!$A$7:$A$73,1)))</f>
        <v>7.5379633333333338</v>
      </c>
      <c r="F162" s="24">
        <f t="shared" si="2"/>
        <v>-1.3163333333333915E-4</v>
      </c>
      <c r="G162" s="24"/>
    </row>
    <row r="163" spans="1:7" x14ac:dyDescent="0.25">
      <c r="A163" s="3" t="s">
        <v>7</v>
      </c>
      <c r="B163" s="4">
        <v>45870</v>
      </c>
      <c r="C163" s="5">
        <v>1660.5</v>
      </c>
      <c r="D163" s="19">
        <v>7.4462E-2</v>
      </c>
      <c r="E163" s="35" cm="1">
        <f t="array" ref="E163">INDEX('Curva Juros'!$B$7:$B$73,MATCH(C163,'Curva Juros'!$A$7:$A$73,1)) +
(C163-INDEX('Curva Juros'!$A$7:$A$73,MATCH(C163,'Curva Juros'!$A$7:$A$73,1))) *
(INDEX('Curva Juros'!$B$7:$B$73,MATCH(C163,'Curva Juros'!$A$7:$A$73,1)+1) -
INDEX('Curva Juros'!$B$7:$B$73,MATCH(C163,'Curva Juros'!$A$7:$A$73,1))) /
(INDEX('Curva Juros'!$A$7:$A$73,MATCH(C163,'Curva Juros'!$A$7:$A$73,1)+1) -
INDEX('Curva Juros'!$A$7:$A$73,MATCH(C163,'Curva Juros'!$A$7:$A$73,1)))</f>
        <v>7.5388214285714286</v>
      </c>
      <c r="F163" s="24">
        <f t="shared" si="2"/>
        <v>-9.2621428571428022E-4</v>
      </c>
      <c r="G163" s="24"/>
    </row>
    <row r="164" spans="1:7" x14ac:dyDescent="0.25">
      <c r="A164" s="6" t="s">
        <v>7</v>
      </c>
      <c r="B164" s="7">
        <v>45877</v>
      </c>
      <c r="C164" s="8">
        <v>1659.75</v>
      </c>
      <c r="D164" s="20">
        <v>7.2359999999999994E-2</v>
      </c>
      <c r="E164" s="35" cm="1">
        <f t="array" ref="E164">INDEX('Curva Juros'!$B$7:$B$73,MATCH(C164,'Curva Juros'!$A$7:$A$73,1)) +
(C164-INDEX('Curva Juros'!$A$7:$A$73,MATCH(C164,'Curva Juros'!$A$7:$A$73,1))) *
(INDEX('Curva Juros'!$B$7:$B$73,MATCH(C164,'Curva Juros'!$A$7:$A$73,1)+1) -
INDEX('Curva Juros'!$B$7:$B$73,MATCH(C164,'Curva Juros'!$A$7:$A$73,1))) /
(INDEX('Curva Juros'!$A$7:$A$73,MATCH(C164,'Curva Juros'!$A$7:$A$73,1)+1) -
INDEX('Curva Juros'!$A$7:$A$73,MATCH(C164,'Curva Juros'!$A$7:$A$73,1)))</f>
        <v>7.5390107142857143</v>
      </c>
      <c r="F164" s="24">
        <f t="shared" si="2"/>
        <v>-3.0301071428571469E-3</v>
      </c>
      <c r="G164" s="24"/>
    </row>
    <row r="165" spans="1:7" x14ac:dyDescent="0.25">
      <c r="A165" s="3" t="s">
        <v>7</v>
      </c>
      <c r="B165" s="4">
        <v>45884</v>
      </c>
      <c r="C165" s="5">
        <v>1653.98</v>
      </c>
      <c r="D165" s="19">
        <v>7.2743000000000002E-2</v>
      </c>
      <c r="E165" s="35" cm="1">
        <f t="array" ref="E165">INDEX('Curva Juros'!$B$7:$B$73,MATCH(C165,'Curva Juros'!$A$7:$A$73,1)) +
(C165-INDEX('Curva Juros'!$A$7:$A$73,MATCH(C165,'Curva Juros'!$A$7:$A$73,1))) *
(INDEX('Curva Juros'!$B$7:$B$73,MATCH(C165,'Curva Juros'!$A$7:$A$73,1)+1) -
INDEX('Curva Juros'!$B$7:$B$73,MATCH(C165,'Curva Juros'!$A$7:$A$73,1))) /
(INDEX('Curva Juros'!$A$7:$A$73,MATCH(C165,'Curva Juros'!$A$7:$A$73,1)+1) -
INDEX('Curva Juros'!$A$7:$A$73,MATCH(C165,'Curva Juros'!$A$7:$A$73,1)))</f>
        <v>7.5404669523809522</v>
      </c>
      <c r="F165" s="24">
        <f t="shared" si="2"/>
        <v>-2.661669523809515E-3</v>
      </c>
      <c r="G165" s="24"/>
    </row>
    <row r="166" spans="1:7" x14ac:dyDescent="0.25">
      <c r="A166" s="6" t="s">
        <v>7</v>
      </c>
      <c r="B166" s="7">
        <v>45891</v>
      </c>
      <c r="C166" s="8">
        <v>1646.75</v>
      </c>
      <c r="D166" s="20">
        <v>7.3841000000000004E-2</v>
      </c>
      <c r="E166" s="35" cm="1">
        <f t="array" ref="E166">INDEX('Curva Juros'!$B$7:$B$73,MATCH(C166,'Curva Juros'!$A$7:$A$73,1)) +
(C166-INDEX('Curva Juros'!$A$7:$A$73,MATCH(C166,'Curva Juros'!$A$7:$A$73,1))) *
(INDEX('Curva Juros'!$B$7:$B$73,MATCH(C166,'Curva Juros'!$A$7:$A$73,1)+1) -
INDEX('Curva Juros'!$B$7:$B$73,MATCH(C166,'Curva Juros'!$A$7:$A$73,1))) /
(INDEX('Curva Juros'!$A$7:$A$73,MATCH(C166,'Curva Juros'!$A$7:$A$73,1)+1) -
INDEX('Curva Juros'!$A$7:$A$73,MATCH(C166,'Curva Juros'!$A$7:$A$73,1)))</f>
        <v>7.5422916666666673</v>
      </c>
      <c r="F166" s="24">
        <f t="shared" si="2"/>
        <v>-1.581916666666669E-3</v>
      </c>
      <c r="G166" s="24"/>
    </row>
    <row r="167" spans="1:7" x14ac:dyDescent="0.25">
      <c r="A167" s="3" t="s">
        <v>7</v>
      </c>
      <c r="B167" s="4">
        <v>45898</v>
      </c>
      <c r="C167" s="5">
        <v>1645.82</v>
      </c>
      <c r="D167" s="19">
        <v>7.1830000000000005E-2</v>
      </c>
      <c r="E167" s="35" cm="1">
        <f t="array" ref="E167">INDEX('Curva Juros'!$B$7:$B$73,MATCH(C167,'Curva Juros'!$A$7:$A$73,1)) +
(C167-INDEX('Curva Juros'!$A$7:$A$73,MATCH(C167,'Curva Juros'!$A$7:$A$73,1))) *
(INDEX('Curva Juros'!$B$7:$B$73,MATCH(C167,'Curva Juros'!$A$7:$A$73,1)+1) -
INDEX('Curva Juros'!$B$7:$B$73,MATCH(C167,'Curva Juros'!$A$7:$A$73,1))) /
(INDEX('Curva Juros'!$A$7:$A$73,MATCH(C167,'Curva Juros'!$A$7:$A$73,1)+1) -
INDEX('Curva Juros'!$A$7:$A$73,MATCH(C167,'Curva Juros'!$A$7:$A$73,1)))</f>
        <v>7.5425263809523813</v>
      </c>
      <c r="F167" s="24">
        <f t="shared" si="2"/>
        <v>-3.5952638095238104E-3</v>
      </c>
      <c r="G167" s="24"/>
    </row>
    <row r="168" spans="1:7" x14ac:dyDescent="0.25">
      <c r="A168" s="6" t="s">
        <v>7</v>
      </c>
      <c r="B168" s="7">
        <v>45905</v>
      </c>
      <c r="C168" s="8">
        <v>1639.83</v>
      </c>
      <c r="D168" s="20">
        <v>7.2320999999999996E-2</v>
      </c>
      <c r="E168" s="35" cm="1">
        <f t="array" ref="E168">INDEX('Curva Juros'!$B$7:$B$73,MATCH(C168,'Curva Juros'!$A$7:$A$73,1)) +
(C168-INDEX('Curva Juros'!$A$7:$A$73,MATCH(C168,'Curva Juros'!$A$7:$A$73,1))) *
(INDEX('Curva Juros'!$B$7:$B$73,MATCH(C168,'Curva Juros'!$A$7:$A$73,1)+1) -
INDEX('Curva Juros'!$B$7:$B$73,MATCH(C168,'Curva Juros'!$A$7:$A$73,1))) /
(INDEX('Curva Juros'!$A$7:$A$73,MATCH(C168,'Curva Juros'!$A$7:$A$73,1)+1) -
INDEX('Curva Juros'!$A$7:$A$73,MATCH(C168,'Curva Juros'!$A$7:$A$73,1)))</f>
        <v>7.5440381428571435</v>
      </c>
      <c r="F168" s="24">
        <f t="shared" si="2"/>
        <v>-3.1193814285714327E-3</v>
      </c>
      <c r="G168" s="24"/>
    </row>
    <row r="169" spans="1:7" x14ac:dyDescent="0.25">
      <c r="A169" s="3" t="s">
        <v>7</v>
      </c>
      <c r="B169" s="4">
        <v>45912</v>
      </c>
      <c r="C169" s="5">
        <v>1636.57</v>
      </c>
      <c r="D169" s="19">
        <v>7.1461999999999998E-2</v>
      </c>
      <c r="E169" s="35" cm="1">
        <f t="array" ref="E169">INDEX('Curva Juros'!$B$7:$B$73,MATCH(C169,'Curva Juros'!$A$7:$A$73,1)) +
(C169-INDEX('Curva Juros'!$A$7:$A$73,MATCH(C169,'Curva Juros'!$A$7:$A$73,1))) *
(INDEX('Curva Juros'!$B$7:$B$73,MATCH(C169,'Curva Juros'!$A$7:$A$73,1)+1) -
INDEX('Curva Juros'!$B$7:$B$73,MATCH(C169,'Curva Juros'!$A$7:$A$73,1))) /
(INDEX('Curva Juros'!$A$7:$A$73,MATCH(C169,'Curva Juros'!$A$7:$A$73,1)+1) -
INDEX('Curva Juros'!$A$7:$A$73,MATCH(C169,'Curva Juros'!$A$7:$A$73,1)))</f>
        <v>7.544841611111111</v>
      </c>
      <c r="F169" s="24">
        <f t="shared" si="2"/>
        <v>-3.9864161111111129E-3</v>
      </c>
      <c r="G169" s="24"/>
    </row>
    <row r="170" spans="1:7" x14ac:dyDescent="0.25">
      <c r="A170" s="6" t="s">
        <v>7</v>
      </c>
      <c r="B170" s="7">
        <v>45919</v>
      </c>
      <c r="C170" s="8">
        <v>1634.7</v>
      </c>
      <c r="D170" s="20">
        <v>6.991E-2</v>
      </c>
      <c r="E170" s="35" cm="1">
        <f t="array" ref="E170">INDEX('Curva Juros'!$B$7:$B$73,MATCH(C170,'Curva Juros'!$A$7:$A$73,1)) +
(C170-INDEX('Curva Juros'!$A$7:$A$73,MATCH(C170,'Curva Juros'!$A$7:$A$73,1))) *
(INDEX('Curva Juros'!$B$7:$B$73,MATCH(C170,'Curva Juros'!$A$7:$A$73,1)+1) -
INDEX('Curva Juros'!$B$7:$B$73,MATCH(C170,'Curva Juros'!$A$7:$A$73,1))) /
(INDEX('Curva Juros'!$A$7:$A$73,MATCH(C170,'Curva Juros'!$A$7:$A$73,1)+1) -
INDEX('Curva Juros'!$A$7:$A$73,MATCH(C170,'Curva Juros'!$A$7:$A$73,1)))</f>
        <v>7.5452883333333336</v>
      </c>
      <c r="F170" s="24">
        <f t="shared" si="2"/>
        <v>-5.5428833333333316E-3</v>
      </c>
      <c r="G170" s="24"/>
    </row>
    <row r="171" spans="1:7" x14ac:dyDescent="0.25">
      <c r="A171" s="3" t="s">
        <v>7</v>
      </c>
      <c r="B171" s="4">
        <v>45926</v>
      </c>
      <c r="C171" s="5">
        <v>1632.07</v>
      </c>
      <c r="D171" s="19">
        <v>6.8729999999999999E-2</v>
      </c>
      <c r="E171" s="35" cm="1">
        <f t="array" ref="E171">INDEX('Curva Juros'!$B$7:$B$73,MATCH(C171,'Curva Juros'!$A$7:$A$73,1)) +
(C171-INDEX('Curva Juros'!$A$7:$A$73,MATCH(C171,'Curva Juros'!$A$7:$A$73,1))) *
(INDEX('Curva Juros'!$B$7:$B$73,MATCH(C171,'Curva Juros'!$A$7:$A$73,1)+1) -
INDEX('Curva Juros'!$B$7:$B$73,MATCH(C171,'Curva Juros'!$A$7:$A$73,1))) /
(INDEX('Curva Juros'!$A$7:$A$73,MATCH(C171,'Curva Juros'!$A$7:$A$73,1)+1) -
INDEX('Curva Juros'!$A$7:$A$73,MATCH(C171,'Curva Juros'!$A$7:$A$73,1)))</f>
        <v>7.5459166111111111</v>
      </c>
      <c r="F171" s="24">
        <f t="shared" si="2"/>
        <v>-6.7291661111111151E-3</v>
      </c>
      <c r="G171" s="24"/>
    </row>
    <row r="172" spans="1:7" x14ac:dyDescent="0.25">
      <c r="A172" s="6" t="s">
        <v>7</v>
      </c>
      <c r="B172" s="7">
        <v>45933</v>
      </c>
      <c r="C172" s="8">
        <v>1624.04</v>
      </c>
      <c r="D172" s="20">
        <v>7.0235000000000006E-2</v>
      </c>
      <c r="E172" s="35" cm="1">
        <f t="array" ref="E172">INDEX('Curva Juros'!$B$7:$B$73,MATCH(C172,'Curva Juros'!$A$7:$A$73,1)) +
(C172-INDEX('Curva Juros'!$A$7:$A$73,MATCH(C172,'Curva Juros'!$A$7:$A$73,1))) *
(INDEX('Curva Juros'!$B$7:$B$73,MATCH(C172,'Curva Juros'!$A$7:$A$73,1)+1) -
INDEX('Curva Juros'!$B$7:$B$73,MATCH(C172,'Curva Juros'!$A$7:$A$73,1))) /
(INDEX('Curva Juros'!$A$7:$A$73,MATCH(C172,'Curva Juros'!$A$7:$A$73,1)+1) -
INDEX('Curva Juros'!$A$7:$A$73,MATCH(C172,'Curva Juros'!$A$7:$A$73,1)))</f>
        <v>7.5478348888888895</v>
      </c>
      <c r="F172" s="24">
        <f t="shared" si="2"/>
        <v>-5.2433488888888879E-3</v>
      </c>
      <c r="G172" s="24"/>
    </row>
    <row r="173" spans="1:7" x14ac:dyDescent="0.25">
      <c r="A173" s="3" t="s">
        <v>7</v>
      </c>
      <c r="B173" s="4">
        <v>45940</v>
      </c>
      <c r="C173" s="5">
        <v>1621.87</v>
      </c>
      <c r="D173" s="19">
        <v>6.8830000000000002E-2</v>
      </c>
      <c r="E173" s="35" cm="1">
        <f t="array" ref="E173">INDEX('Curva Juros'!$B$7:$B$73,MATCH(C173,'Curva Juros'!$A$7:$A$73,1)) +
(C173-INDEX('Curva Juros'!$A$7:$A$73,MATCH(C173,'Curva Juros'!$A$7:$A$73,1))) *
(INDEX('Curva Juros'!$B$7:$B$73,MATCH(C173,'Curva Juros'!$A$7:$A$73,1)+1) -
INDEX('Curva Juros'!$B$7:$B$73,MATCH(C173,'Curva Juros'!$A$7:$A$73,1))) /
(INDEX('Curva Juros'!$A$7:$A$73,MATCH(C173,'Curva Juros'!$A$7:$A$73,1)+1) -
INDEX('Curva Juros'!$A$7:$A$73,MATCH(C173,'Curva Juros'!$A$7:$A$73,1)))</f>
        <v>7.5483532777777782</v>
      </c>
      <c r="F173" s="24">
        <f t="shared" si="2"/>
        <v>-6.6535327777777764E-3</v>
      </c>
      <c r="G173" s="24"/>
    </row>
    <row r="174" spans="1:7" x14ac:dyDescent="0.25">
      <c r="A174" s="6" t="s">
        <v>7</v>
      </c>
      <c r="B174" s="7">
        <v>45947</v>
      </c>
      <c r="C174" s="8">
        <v>1614.36</v>
      </c>
      <c r="D174" s="20">
        <v>7.0079000000000002E-2</v>
      </c>
      <c r="E174" s="35" cm="1">
        <f t="array" ref="E174">INDEX('Curva Juros'!$B$7:$B$73,MATCH(C174,'Curva Juros'!$A$7:$A$73,1)) +
(C174-INDEX('Curva Juros'!$A$7:$A$73,MATCH(C174,'Curva Juros'!$A$7:$A$73,1))) *
(INDEX('Curva Juros'!$B$7:$B$73,MATCH(C174,'Curva Juros'!$A$7:$A$73,1)+1) -
INDEX('Curva Juros'!$B$7:$B$73,MATCH(C174,'Curva Juros'!$A$7:$A$73,1))) /
(INDEX('Curva Juros'!$A$7:$A$73,MATCH(C174,'Curva Juros'!$A$7:$A$73,1)+1) -
INDEX('Curva Juros'!$A$7:$A$73,MATCH(C174,'Curva Juros'!$A$7:$A$73,1)))</f>
        <v>7.5501473333333333</v>
      </c>
      <c r="F174" s="24">
        <f t="shared" si="2"/>
        <v>-5.4224733333333303E-3</v>
      </c>
      <c r="G174" s="24"/>
    </row>
    <row r="175" spans="1:7" x14ac:dyDescent="0.25">
      <c r="A175" s="3" t="s">
        <v>7</v>
      </c>
      <c r="B175" s="4">
        <v>45954</v>
      </c>
      <c r="C175" s="5">
        <v>1608.29</v>
      </c>
      <c r="D175" s="19">
        <v>7.0609000000000005E-2</v>
      </c>
      <c r="E175" s="35" cm="1">
        <f t="array" ref="E175">INDEX('Curva Juros'!$B$7:$B$73,MATCH(C175,'Curva Juros'!$A$7:$A$73,1)) +
(C175-INDEX('Curva Juros'!$A$7:$A$73,MATCH(C175,'Curva Juros'!$A$7:$A$73,1))) *
(INDEX('Curva Juros'!$B$7:$B$73,MATCH(C175,'Curva Juros'!$A$7:$A$73,1)+1) -
INDEX('Curva Juros'!$B$7:$B$73,MATCH(C175,'Curva Juros'!$A$7:$A$73,1))) /
(INDEX('Curva Juros'!$A$7:$A$73,MATCH(C175,'Curva Juros'!$A$7:$A$73,1)+1) -
INDEX('Curva Juros'!$A$7:$A$73,MATCH(C175,'Curva Juros'!$A$7:$A$73,1)))</f>
        <v>7.5515973888888892</v>
      </c>
      <c r="F175" s="24">
        <f t="shared" si="2"/>
        <v>-4.9069738888888881E-3</v>
      </c>
      <c r="G175" s="24"/>
    </row>
    <row r="176" spans="1:7" x14ac:dyDescent="0.25">
      <c r="A176" s="6" t="s">
        <v>7</v>
      </c>
      <c r="B176" s="7">
        <v>45961</v>
      </c>
      <c r="C176" s="8">
        <v>1599.33</v>
      </c>
      <c r="D176" s="20">
        <v>7.2569999999999996E-2</v>
      </c>
      <c r="E176" s="35" cm="1">
        <f t="array" ref="E176">INDEX('Curva Juros'!$B$7:$B$73,MATCH(C176,'Curva Juros'!$A$7:$A$73,1)) +
(C176-INDEX('Curva Juros'!$A$7:$A$73,MATCH(C176,'Curva Juros'!$A$7:$A$73,1))) *
(INDEX('Curva Juros'!$B$7:$B$73,MATCH(C176,'Curva Juros'!$A$7:$A$73,1)+1) -
INDEX('Curva Juros'!$B$7:$B$73,MATCH(C176,'Curva Juros'!$A$7:$A$73,1))) /
(INDEX('Curva Juros'!$A$7:$A$73,MATCH(C176,'Curva Juros'!$A$7:$A$73,1)+1) -
INDEX('Curva Juros'!$A$7:$A$73,MATCH(C176,'Curva Juros'!$A$7:$A$73,1)))</f>
        <v>7.5537378333333338</v>
      </c>
      <c r="F176" s="24">
        <f t="shared" si="2"/>
        <v>-2.9673783333333398E-3</v>
      </c>
      <c r="G176" s="24"/>
    </row>
    <row r="177" spans="1:7" x14ac:dyDescent="0.25">
      <c r="A177" s="3" t="s">
        <v>7</v>
      </c>
      <c r="B177" s="4">
        <v>45968</v>
      </c>
      <c r="C177" s="5">
        <v>1595.66</v>
      </c>
      <c r="D177" s="19">
        <v>7.1912000000000004E-2</v>
      </c>
      <c r="E177" s="35" cm="1">
        <f t="array" ref="E177">INDEX('Curva Juros'!$B$7:$B$73,MATCH(C177,'Curva Juros'!$A$7:$A$73,1)) +
(C177-INDEX('Curva Juros'!$A$7:$A$73,MATCH(C177,'Curva Juros'!$A$7:$A$73,1))) *
(INDEX('Curva Juros'!$B$7:$B$73,MATCH(C177,'Curva Juros'!$A$7:$A$73,1)+1) -
INDEX('Curva Juros'!$B$7:$B$73,MATCH(C177,'Curva Juros'!$A$7:$A$73,1))) /
(INDEX('Curva Juros'!$A$7:$A$73,MATCH(C177,'Curva Juros'!$A$7:$A$73,1)+1) -
INDEX('Curva Juros'!$A$7:$A$73,MATCH(C177,'Curva Juros'!$A$7:$A$73,1)))</f>
        <v>7.5546145555555562</v>
      </c>
      <c r="F177" s="24">
        <f t="shared" si="2"/>
        <v>-3.6341455555555513E-3</v>
      </c>
      <c r="G177" s="24"/>
    </row>
    <row r="178" spans="1:7" x14ac:dyDescent="0.25">
      <c r="A178" s="6" t="s">
        <v>7</v>
      </c>
      <c r="B178" s="7">
        <v>45975</v>
      </c>
      <c r="C178" s="8">
        <v>1593.3</v>
      </c>
      <c r="D178" s="20">
        <v>7.0601999999999998E-2</v>
      </c>
      <c r="E178" s="35" cm="1">
        <f t="array" ref="E178">INDEX('Curva Juros'!$B$7:$B$73,MATCH(C178,'Curva Juros'!$A$7:$A$73,1)) +
(C178-INDEX('Curva Juros'!$A$7:$A$73,MATCH(C178,'Curva Juros'!$A$7:$A$73,1))) *
(INDEX('Curva Juros'!$B$7:$B$73,MATCH(C178,'Curva Juros'!$A$7:$A$73,1)+1) -
INDEX('Curva Juros'!$B$7:$B$73,MATCH(C178,'Curva Juros'!$A$7:$A$73,1))) /
(INDEX('Curva Juros'!$A$7:$A$73,MATCH(C178,'Curva Juros'!$A$7:$A$73,1)+1) -
INDEX('Curva Juros'!$A$7:$A$73,MATCH(C178,'Curva Juros'!$A$7:$A$73,1)))</f>
        <v>7.555178333333334</v>
      </c>
      <c r="F178" s="24">
        <f t="shared" si="2"/>
        <v>-4.9497833333333463E-3</v>
      </c>
      <c r="G178" s="24"/>
    </row>
    <row r="179" spans="1:7" x14ac:dyDescent="0.25">
      <c r="A179" s="3" t="s">
        <v>7</v>
      </c>
      <c r="B179" s="4">
        <v>45982</v>
      </c>
      <c r="C179" s="5">
        <v>1643.83</v>
      </c>
      <c r="D179" s="19">
        <v>7.0428000000000004E-2</v>
      </c>
      <c r="E179" s="35" cm="1">
        <f t="array" ref="E179">INDEX('Curva Juros'!$B$7:$B$73,MATCH(C179,'Curva Juros'!$A$7:$A$73,1)) +
(C179-INDEX('Curva Juros'!$A$7:$A$73,MATCH(C179,'Curva Juros'!$A$7:$A$73,1))) *
(INDEX('Curva Juros'!$B$7:$B$73,MATCH(C179,'Curva Juros'!$A$7:$A$73,1)+1) -
INDEX('Curva Juros'!$B$7:$B$73,MATCH(C179,'Curva Juros'!$A$7:$A$73,1))) /
(INDEX('Curva Juros'!$A$7:$A$73,MATCH(C179,'Curva Juros'!$A$7:$A$73,1)+1) -
INDEX('Curva Juros'!$A$7:$A$73,MATCH(C179,'Curva Juros'!$A$7:$A$73,1)))</f>
        <v>7.543028619047619</v>
      </c>
      <c r="F179" s="24">
        <f t="shared" si="2"/>
        <v>-5.0022861904761851E-3</v>
      </c>
      <c r="G179" s="24"/>
    </row>
    <row r="180" spans="1:7" x14ac:dyDescent="0.25">
      <c r="A180" s="6" t="s">
        <v>7</v>
      </c>
      <c r="B180" s="7">
        <v>45989</v>
      </c>
      <c r="C180" s="8">
        <v>1639.5</v>
      </c>
      <c r="D180" s="20">
        <v>7.0042999999999994E-2</v>
      </c>
      <c r="E180" s="35" cm="1">
        <f t="array" ref="E180">INDEX('Curva Juros'!$B$7:$B$73,MATCH(C180,'Curva Juros'!$A$7:$A$73,1)) +
(C180-INDEX('Curva Juros'!$A$7:$A$73,MATCH(C180,'Curva Juros'!$A$7:$A$73,1))) *
(INDEX('Curva Juros'!$B$7:$B$73,MATCH(C180,'Curva Juros'!$A$7:$A$73,1)+1) -
INDEX('Curva Juros'!$B$7:$B$73,MATCH(C180,'Curva Juros'!$A$7:$A$73,1))) /
(INDEX('Curva Juros'!$A$7:$A$73,MATCH(C180,'Curva Juros'!$A$7:$A$73,1)+1) -
INDEX('Curva Juros'!$A$7:$A$73,MATCH(C180,'Curva Juros'!$A$7:$A$73,1)))</f>
        <v>7.5441214285714286</v>
      </c>
      <c r="F180" s="24">
        <f t="shared" si="2"/>
        <v>-5.3982142857142978E-3</v>
      </c>
      <c r="G180" s="24"/>
    </row>
    <row r="181" spans="1:7" x14ac:dyDescent="0.25">
      <c r="A181" s="3" t="s">
        <v>7</v>
      </c>
      <c r="B181" s="4">
        <v>45996</v>
      </c>
      <c r="C181" s="5">
        <v>1634.19</v>
      </c>
      <c r="D181" s="19">
        <v>7.0220000000000005E-2</v>
      </c>
      <c r="E181" s="35" cm="1">
        <f t="array" ref="E181">INDEX('Curva Juros'!$B$7:$B$73,MATCH(C181,'Curva Juros'!$A$7:$A$73,1)) +
(C181-INDEX('Curva Juros'!$A$7:$A$73,MATCH(C181,'Curva Juros'!$A$7:$A$73,1))) *
(INDEX('Curva Juros'!$B$7:$B$73,MATCH(C181,'Curva Juros'!$A$7:$A$73,1)+1) -
INDEX('Curva Juros'!$B$7:$B$73,MATCH(C181,'Curva Juros'!$A$7:$A$73,1))) /
(INDEX('Curva Juros'!$A$7:$A$73,MATCH(C181,'Curva Juros'!$A$7:$A$73,1)+1) -
INDEX('Curva Juros'!$A$7:$A$73,MATCH(C181,'Curva Juros'!$A$7:$A$73,1)))</f>
        <v>7.5454101666666666</v>
      </c>
      <c r="F181" s="24">
        <f t="shared" si="2"/>
        <v>-5.2341016666666573E-3</v>
      </c>
      <c r="G181" s="24"/>
    </row>
    <row r="182" spans="1:7" x14ac:dyDescent="0.25">
      <c r="A182" s="6" t="s">
        <v>7</v>
      </c>
      <c r="B182" s="7">
        <v>46003</v>
      </c>
      <c r="C182" s="8">
        <v>1628.64</v>
      </c>
      <c r="D182" s="20">
        <v>7.0535E-2</v>
      </c>
      <c r="E182" s="35" cm="1">
        <f t="array" ref="E182">INDEX('Curva Juros'!$B$7:$B$73,MATCH(C182,'Curva Juros'!$A$7:$A$73,1)) +
(C182-INDEX('Curva Juros'!$A$7:$A$73,MATCH(C182,'Curva Juros'!$A$7:$A$73,1))) *
(INDEX('Curva Juros'!$B$7:$B$73,MATCH(C182,'Curva Juros'!$A$7:$A$73,1)+1) -
INDEX('Curva Juros'!$B$7:$B$73,MATCH(C182,'Curva Juros'!$A$7:$A$73,1))) /
(INDEX('Curva Juros'!$A$7:$A$73,MATCH(C182,'Curva Juros'!$A$7:$A$73,1)+1) -
INDEX('Curva Juros'!$A$7:$A$73,MATCH(C182,'Curva Juros'!$A$7:$A$73,1)))</f>
        <v>7.5467360000000001</v>
      </c>
      <c r="F182" s="24">
        <f t="shared" si="2"/>
        <v>-4.9323599999999967E-3</v>
      </c>
      <c r="G182" s="24"/>
    </row>
    <row r="183" spans="1:7" x14ac:dyDescent="0.25">
      <c r="A183" s="3" t="s">
        <v>7</v>
      </c>
      <c r="B183" s="4">
        <v>46010</v>
      </c>
      <c r="C183" s="5">
        <v>1621.58</v>
      </c>
      <c r="D183" s="19">
        <v>7.1708999999999995E-2</v>
      </c>
      <c r="E183" s="35" cm="1">
        <f t="array" ref="E183">INDEX('Curva Juros'!$B$7:$B$73,MATCH(C183,'Curva Juros'!$A$7:$A$73,1)) +
(C183-INDEX('Curva Juros'!$A$7:$A$73,MATCH(C183,'Curva Juros'!$A$7:$A$73,1))) *
(INDEX('Curva Juros'!$B$7:$B$73,MATCH(C183,'Curva Juros'!$A$7:$A$73,1)+1) -
INDEX('Curva Juros'!$B$7:$B$73,MATCH(C183,'Curva Juros'!$A$7:$A$73,1))) /
(INDEX('Curva Juros'!$A$7:$A$73,MATCH(C183,'Curva Juros'!$A$7:$A$73,1)+1) -
INDEX('Curva Juros'!$A$7:$A$73,MATCH(C183,'Curva Juros'!$A$7:$A$73,1)))</f>
        <v>7.5484225555555557</v>
      </c>
      <c r="F183" s="24">
        <f t="shared" si="2"/>
        <v>-3.7752255555555669E-3</v>
      </c>
      <c r="G183" s="24"/>
    </row>
    <row r="184" spans="1:7" x14ac:dyDescent="0.25">
      <c r="A184" s="6" t="s">
        <v>7</v>
      </c>
      <c r="B184" s="7">
        <v>46017</v>
      </c>
      <c r="C184" s="8">
        <v>1618.56</v>
      </c>
      <c r="D184" s="20">
        <v>7.1149000000000004E-2</v>
      </c>
      <c r="E184" s="35" cm="1">
        <f t="array" ref="E184">INDEX('Curva Juros'!$B$7:$B$73,MATCH(C184,'Curva Juros'!$A$7:$A$73,1)) +
(C184-INDEX('Curva Juros'!$A$7:$A$73,MATCH(C184,'Curva Juros'!$A$7:$A$73,1))) *
(INDEX('Curva Juros'!$B$7:$B$73,MATCH(C184,'Curva Juros'!$A$7:$A$73,1)+1) -
INDEX('Curva Juros'!$B$7:$B$73,MATCH(C184,'Curva Juros'!$A$7:$A$73,1))) /
(INDEX('Curva Juros'!$A$7:$A$73,MATCH(C184,'Curva Juros'!$A$7:$A$73,1)+1) -
INDEX('Curva Juros'!$A$7:$A$73,MATCH(C184,'Curva Juros'!$A$7:$A$73,1)))</f>
        <v>7.5491440000000001</v>
      </c>
      <c r="F184" s="24">
        <f t="shared" si="2"/>
        <v>-4.342440000000003E-3</v>
      </c>
      <c r="G184" s="24"/>
    </row>
    <row r="185" spans="1:7" x14ac:dyDescent="0.25">
      <c r="A185" s="3" t="s">
        <v>7</v>
      </c>
      <c r="B185" s="4">
        <v>46024</v>
      </c>
      <c r="C185" s="5">
        <v>1613.77</v>
      </c>
      <c r="D185" s="19">
        <v>7.1598999999999996E-2</v>
      </c>
      <c r="E185" s="35" cm="1">
        <f t="array" ref="E185">INDEX('Curva Juros'!$B$7:$B$73,MATCH(C185,'Curva Juros'!$A$7:$A$73,1)) +
(C185-INDEX('Curva Juros'!$A$7:$A$73,MATCH(C185,'Curva Juros'!$A$7:$A$73,1))) *
(INDEX('Curva Juros'!$B$7:$B$73,MATCH(C185,'Curva Juros'!$A$7:$A$73,1)+1) -
INDEX('Curva Juros'!$B$7:$B$73,MATCH(C185,'Curva Juros'!$A$7:$A$73,1))) /
(INDEX('Curva Juros'!$A$7:$A$73,MATCH(C185,'Curva Juros'!$A$7:$A$73,1)+1) -
INDEX('Curva Juros'!$A$7:$A$73,MATCH(C185,'Curva Juros'!$A$7:$A$73,1)))</f>
        <v>7.5502882777777778</v>
      </c>
      <c r="F185" s="24">
        <f t="shared" si="2"/>
        <v>-3.903882777777784E-3</v>
      </c>
      <c r="G185" s="24"/>
    </row>
    <row r="186" spans="1:7" x14ac:dyDescent="0.25">
      <c r="A186" s="6" t="s">
        <v>7</v>
      </c>
      <c r="B186" s="7">
        <v>46031</v>
      </c>
      <c r="C186" s="8">
        <v>1608.25</v>
      </c>
      <c r="D186" s="20">
        <v>7.1896000000000002E-2</v>
      </c>
      <c r="E186" s="35" cm="1">
        <f t="array" ref="E186">INDEX('Curva Juros'!$B$7:$B$73,MATCH(C186,'Curva Juros'!$A$7:$A$73,1)) +
(C186-INDEX('Curva Juros'!$A$7:$A$73,MATCH(C186,'Curva Juros'!$A$7:$A$73,1))) *
(INDEX('Curva Juros'!$B$7:$B$73,MATCH(C186,'Curva Juros'!$A$7:$A$73,1)+1) -
INDEX('Curva Juros'!$B$7:$B$73,MATCH(C186,'Curva Juros'!$A$7:$A$73,1))) /
(INDEX('Curva Juros'!$A$7:$A$73,MATCH(C186,'Curva Juros'!$A$7:$A$73,1)+1) -
INDEX('Curva Juros'!$A$7:$A$73,MATCH(C186,'Curva Juros'!$A$7:$A$73,1)))</f>
        <v>7.5516069444444449</v>
      </c>
      <c r="F186" s="24">
        <f t="shared" si="2"/>
        <v>-3.6200694444444431E-3</v>
      </c>
      <c r="G186" s="24"/>
    </row>
    <row r="187" spans="1:7" x14ac:dyDescent="0.25">
      <c r="A187" s="3" t="s">
        <v>7</v>
      </c>
      <c r="B187" s="4">
        <v>46038</v>
      </c>
      <c r="C187" s="5">
        <v>1603.18</v>
      </c>
      <c r="D187" s="19">
        <v>7.1937000000000001E-2</v>
      </c>
      <c r="E187" s="35" cm="1">
        <f t="array" ref="E187">INDEX('Curva Juros'!$B$7:$B$73,MATCH(C187,'Curva Juros'!$A$7:$A$73,1)) +
(C187-INDEX('Curva Juros'!$A$7:$A$73,MATCH(C187,'Curva Juros'!$A$7:$A$73,1))) *
(INDEX('Curva Juros'!$B$7:$B$73,MATCH(C187,'Curva Juros'!$A$7:$A$73,1)+1) -
INDEX('Curva Juros'!$B$7:$B$73,MATCH(C187,'Curva Juros'!$A$7:$A$73,1))) /
(INDEX('Curva Juros'!$A$7:$A$73,MATCH(C187,'Curva Juros'!$A$7:$A$73,1)+1) -
INDEX('Curva Juros'!$A$7:$A$73,MATCH(C187,'Curva Juros'!$A$7:$A$73,1)))</f>
        <v>7.5528181111111117</v>
      </c>
      <c r="F187" s="24">
        <f t="shared" si="2"/>
        <v>-3.5911811111111192E-3</v>
      </c>
      <c r="G187" s="24"/>
    </row>
    <row r="188" spans="1:7" x14ac:dyDescent="0.25">
      <c r="A188" s="6" t="s">
        <v>7</v>
      </c>
      <c r="B188" s="7">
        <v>46045</v>
      </c>
      <c r="C188" s="8">
        <v>1603.61</v>
      </c>
      <c r="D188" s="20">
        <v>6.8838999999999997E-2</v>
      </c>
      <c r="E188" s="35" cm="1">
        <f t="array" ref="E188">INDEX('Curva Juros'!$B$7:$B$73,MATCH(C188,'Curva Juros'!$A$7:$A$73,1)) +
(C188-INDEX('Curva Juros'!$A$7:$A$73,MATCH(C188,'Curva Juros'!$A$7:$A$73,1))) *
(INDEX('Curva Juros'!$B$7:$B$73,MATCH(C188,'Curva Juros'!$A$7:$A$73,1)+1) -
INDEX('Curva Juros'!$B$7:$B$73,MATCH(C188,'Curva Juros'!$A$7:$A$73,1))) /
(INDEX('Curva Juros'!$A$7:$A$73,MATCH(C188,'Curva Juros'!$A$7:$A$73,1)+1) -
INDEX('Curva Juros'!$A$7:$A$73,MATCH(C188,'Curva Juros'!$A$7:$A$73,1)))</f>
        <v>7.5527153888888892</v>
      </c>
      <c r="F188" s="24">
        <f t="shared" si="2"/>
        <v>-6.6881538888888953E-3</v>
      </c>
      <c r="G188" s="24"/>
    </row>
    <row r="189" spans="1:7" x14ac:dyDescent="0.25">
      <c r="A189" s="3" t="s">
        <v>7</v>
      </c>
      <c r="B189" s="4">
        <v>46052</v>
      </c>
      <c r="C189" s="5">
        <v>1601.98</v>
      </c>
      <c r="D189" s="19">
        <v>6.6910999999999998E-2</v>
      </c>
      <c r="E189" s="35" cm="1">
        <f t="array" ref="E189">INDEX('Curva Juros'!$B$7:$B$73,MATCH(C189,'Curva Juros'!$A$7:$A$73,1)) +
(C189-INDEX('Curva Juros'!$A$7:$A$73,MATCH(C189,'Curva Juros'!$A$7:$A$73,1))) *
(INDEX('Curva Juros'!$B$7:$B$73,MATCH(C189,'Curva Juros'!$A$7:$A$73,1)+1) -
INDEX('Curva Juros'!$B$7:$B$73,MATCH(C189,'Curva Juros'!$A$7:$A$73,1))) /
(INDEX('Curva Juros'!$A$7:$A$73,MATCH(C189,'Curva Juros'!$A$7:$A$73,1)+1) -
INDEX('Curva Juros'!$A$7:$A$73,MATCH(C189,'Curva Juros'!$A$7:$A$73,1)))</f>
        <v>7.5531047777777776</v>
      </c>
      <c r="F189" s="24">
        <f t="shared" si="2"/>
        <v>-8.6200477777777784E-3</v>
      </c>
      <c r="G189" s="24"/>
    </row>
    <row r="190" spans="1:7" x14ac:dyDescent="0.25">
      <c r="A190" s="6" t="s">
        <v>7</v>
      </c>
      <c r="B190" s="7">
        <v>46059</v>
      </c>
      <c r="C190" s="8">
        <v>1595.66</v>
      </c>
      <c r="D190" s="20">
        <v>6.7665000000000003E-2</v>
      </c>
      <c r="E190" s="35" cm="1">
        <f t="array" ref="E190">INDEX('Curva Juros'!$B$7:$B$73,MATCH(C190,'Curva Juros'!$A$7:$A$73,1)) +
(C190-INDEX('Curva Juros'!$A$7:$A$73,MATCH(C190,'Curva Juros'!$A$7:$A$73,1))) *
(INDEX('Curva Juros'!$B$7:$B$73,MATCH(C190,'Curva Juros'!$A$7:$A$73,1)+1) -
INDEX('Curva Juros'!$B$7:$B$73,MATCH(C190,'Curva Juros'!$A$7:$A$73,1))) /
(INDEX('Curva Juros'!$A$7:$A$73,MATCH(C190,'Curva Juros'!$A$7:$A$73,1)+1) -
INDEX('Curva Juros'!$A$7:$A$73,MATCH(C190,'Curva Juros'!$A$7:$A$73,1)))</f>
        <v>7.5546145555555562</v>
      </c>
      <c r="F190" s="24">
        <f t="shared" si="2"/>
        <v>-7.8811455555555521E-3</v>
      </c>
      <c r="G190" s="24"/>
    </row>
    <row r="191" spans="1:7" x14ac:dyDescent="0.25">
      <c r="A191" s="3" t="s">
        <v>7</v>
      </c>
      <c r="B191" s="4">
        <v>46066</v>
      </c>
      <c r="C191" s="5">
        <v>1590.95</v>
      </c>
      <c r="D191" s="19">
        <v>6.7501000000000005E-2</v>
      </c>
      <c r="E191" s="35" cm="1">
        <f t="array" ref="E191">INDEX('Curva Juros'!$B$7:$B$73,MATCH(C191,'Curva Juros'!$A$7:$A$73,1)) +
(C191-INDEX('Curva Juros'!$A$7:$A$73,MATCH(C191,'Curva Juros'!$A$7:$A$73,1))) *
(INDEX('Curva Juros'!$B$7:$B$73,MATCH(C191,'Curva Juros'!$A$7:$A$73,1)+1) -
INDEX('Curva Juros'!$B$7:$B$73,MATCH(C191,'Curva Juros'!$A$7:$A$73,1))) /
(INDEX('Curva Juros'!$A$7:$A$73,MATCH(C191,'Curva Juros'!$A$7:$A$73,1)+1) -
INDEX('Curva Juros'!$A$7:$A$73,MATCH(C191,'Curva Juros'!$A$7:$A$73,1)))</f>
        <v>7.5557397222222225</v>
      </c>
      <c r="F191" s="24">
        <f t="shared" si="2"/>
        <v>-8.0563972222222197E-3</v>
      </c>
      <c r="G191" s="24"/>
    </row>
    <row r="192" spans="1:7" x14ac:dyDescent="0.25">
      <c r="A192" s="6" t="s">
        <v>7</v>
      </c>
      <c r="B192" s="7">
        <v>46073</v>
      </c>
      <c r="C192" s="8">
        <v>1587.25</v>
      </c>
      <c r="D192" s="20">
        <v>6.7903000000000005E-2</v>
      </c>
      <c r="E192" s="35" cm="1">
        <f t="array" ref="E192">INDEX('Curva Juros'!$B$7:$B$73,MATCH(C192,'Curva Juros'!$A$7:$A$73,1)) +
(C192-INDEX('Curva Juros'!$A$7:$A$73,MATCH(C192,'Curva Juros'!$A$7:$A$73,1))) *
(INDEX('Curva Juros'!$B$7:$B$73,MATCH(C192,'Curva Juros'!$A$7:$A$73,1)+1) -
INDEX('Curva Juros'!$B$7:$B$73,MATCH(C192,'Curva Juros'!$A$7:$A$73,1))) /
(INDEX('Curva Juros'!$A$7:$A$73,MATCH(C192,'Curva Juros'!$A$7:$A$73,1)+1) -
INDEX('Curva Juros'!$A$7:$A$73,MATCH(C192,'Curva Juros'!$A$7:$A$73,1)))</f>
        <v>7.5566236111111111</v>
      </c>
      <c r="F192" s="24">
        <f t="shared" si="2"/>
        <v>-7.6632361111111102E-3</v>
      </c>
      <c r="G192" s="24"/>
    </row>
    <row r="193" spans="1:7" x14ac:dyDescent="0.25">
      <c r="A193" s="3" t="s">
        <v>7</v>
      </c>
      <c r="B193" s="4">
        <v>46080</v>
      </c>
      <c r="C193" s="5">
        <v>1584.5</v>
      </c>
      <c r="D193" s="19">
        <v>6.6615999999999995E-2</v>
      </c>
      <c r="E193" s="35" cm="1">
        <f t="array" ref="E193">INDEX('Curva Juros'!$B$7:$B$73,MATCH(C193,'Curva Juros'!$A$7:$A$73,1)) +
(C193-INDEX('Curva Juros'!$A$7:$A$73,MATCH(C193,'Curva Juros'!$A$7:$A$73,1))) *
(INDEX('Curva Juros'!$B$7:$B$73,MATCH(C193,'Curva Juros'!$A$7:$A$73,1)+1) -
INDEX('Curva Juros'!$B$7:$B$73,MATCH(C193,'Curva Juros'!$A$7:$A$73,1))) /
(INDEX('Curva Juros'!$A$7:$A$73,MATCH(C193,'Curva Juros'!$A$7:$A$73,1)+1) -
INDEX('Curva Juros'!$A$7:$A$73,MATCH(C193,'Curva Juros'!$A$7:$A$73,1)))</f>
        <v>7.5572805555555558</v>
      </c>
      <c r="F193" s="24">
        <f t="shared" si="2"/>
        <v>-8.9568055555555581E-3</v>
      </c>
      <c r="G193" s="24"/>
    </row>
    <row r="194" spans="1:7" x14ac:dyDescent="0.25">
      <c r="A194" s="6" t="s">
        <v>8</v>
      </c>
      <c r="B194" s="7">
        <v>45961</v>
      </c>
      <c r="C194" s="8">
        <v>1690.31</v>
      </c>
      <c r="D194" s="20">
        <v>7.2846999999999995E-2</v>
      </c>
      <c r="E194" s="35" cm="1">
        <f t="array" ref="E194">INDEX('Curva Juros'!$B$7:$B$73,MATCH(C194,'Curva Juros'!$A$7:$A$73,1)) +
(C194-INDEX('Curva Juros'!$A$7:$A$73,MATCH(C194,'Curva Juros'!$A$7:$A$73,1))) *
(INDEX('Curva Juros'!$B$7:$B$73,MATCH(C194,'Curva Juros'!$A$7:$A$73,1)+1) -
INDEX('Curva Juros'!$B$7:$B$73,MATCH(C194,'Curva Juros'!$A$7:$A$73,1))) /
(INDEX('Curva Juros'!$A$7:$A$73,MATCH(C194,'Curva Juros'!$A$7:$A$73,1)+1) -
INDEX('Curva Juros'!$A$7:$A$73,MATCH(C194,'Curva Juros'!$A$7:$A$73,1)))</f>
        <v>7.5312979523809522</v>
      </c>
      <c r="F194" s="24">
        <f t="shared" si="2"/>
        <v>-2.4659795238095306E-3</v>
      </c>
      <c r="G194" s="24"/>
    </row>
    <row r="195" spans="1:7" x14ac:dyDescent="0.25">
      <c r="A195" s="3" t="s">
        <v>8</v>
      </c>
      <c r="B195" s="4">
        <v>45968</v>
      </c>
      <c r="C195" s="5">
        <v>1685.75</v>
      </c>
      <c r="D195" s="19">
        <v>7.2624999999999995E-2</v>
      </c>
      <c r="E195" s="35" cm="1">
        <f t="array" ref="E195">INDEX('Curva Juros'!$B$7:$B$73,MATCH(C195,'Curva Juros'!$A$7:$A$73,1)) +
(C195-INDEX('Curva Juros'!$A$7:$A$73,MATCH(C195,'Curva Juros'!$A$7:$A$73,1))) *
(INDEX('Curva Juros'!$B$7:$B$73,MATCH(C195,'Curva Juros'!$A$7:$A$73,1)+1) -
INDEX('Curva Juros'!$B$7:$B$73,MATCH(C195,'Curva Juros'!$A$7:$A$73,1))) /
(INDEX('Curva Juros'!$A$7:$A$73,MATCH(C195,'Curva Juros'!$A$7:$A$73,1)+1) -
INDEX('Curva Juros'!$A$7:$A$73,MATCH(C195,'Curva Juros'!$A$7:$A$73,1)))</f>
        <v>7.5324488095238094</v>
      </c>
      <c r="F195" s="24">
        <f t="shared" ref="F195:F258" si="3">D195-E195/100</f>
        <v>-2.6994880952380951E-3</v>
      </c>
      <c r="G195" s="24"/>
    </row>
    <row r="196" spans="1:7" x14ac:dyDescent="0.25">
      <c r="A196" s="6" t="s">
        <v>8</v>
      </c>
      <c r="B196" s="7">
        <v>45975</v>
      </c>
      <c r="C196" s="8">
        <v>1684.64</v>
      </c>
      <c r="D196" s="20">
        <v>7.0670999999999998E-2</v>
      </c>
      <c r="E196" s="35" cm="1">
        <f t="array" ref="E196">INDEX('Curva Juros'!$B$7:$B$73,MATCH(C196,'Curva Juros'!$A$7:$A$73,1)) +
(C196-INDEX('Curva Juros'!$A$7:$A$73,MATCH(C196,'Curva Juros'!$A$7:$A$73,1))) *
(INDEX('Curva Juros'!$B$7:$B$73,MATCH(C196,'Curva Juros'!$A$7:$A$73,1)+1) -
INDEX('Curva Juros'!$B$7:$B$73,MATCH(C196,'Curva Juros'!$A$7:$A$73,1))) /
(INDEX('Curva Juros'!$A$7:$A$73,MATCH(C196,'Curva Juros'!$A$7:$A$73,1)+1) -
INDEX('Curva Juros'!$A$7:$A$73,MATCH(C196,'Curva Juros'!$A$7:$A$73,1)))</f>
        <v>7.5327289523809524</v>
      </c>
      <c r="F196" s="24">
        <f t="shared" si="3"/>
        <v>-4.6562895238095314E-3</v>
      </c>
      <c r="G196" s="24"/>
    </row>
    <row r="197" spans="1:7" x14ac:dyDescent="0.25">
      <c r="A197" s="3" t="s">
        <v>8</v>
      </c>
      <c r="B197" s="4">
        <v>45982</v>
      </c>
      <c r="C197" s="5">
        <v>1681.63</v>
      </c>
      <c r="D197" s="19">
        <v>7.0172999999999999E-2</v>
      </c>
      <c r="E197" s="35" cm="1">
        <f t="array" ref="E197">INDEX('Curva Juros'!$B$7:$B$73,MATCH(C197,'Curva Juros'!$A$7:$A$73,1)) +
(C197-INDEX('Curva Juros'!$A$7:$A$73,MATCH(C197,'Curva Juros'!$A$7:$A$73,1))) *
(INDEX('Curva Juros'!$B$7:$B$73,MATCH(C197,'Curva Juros'!$A$7:$A$73,1)+1) -
INDEX('Curva Juros'!$B$7:$B$73,MATCH(C197,'Curva Juros'!$A$7:$A$73,1))) /
(INDEX('Curva Juros'!$A$7:$A$73,MATCH(C197,'Curva Juros'!$A$7:$A$73,1)+1) -
INDEX('Curva Juros'!$A$7:$A$73,MATCH(C197,'Curva Juros'!$A$7:$A$73,1)))</f>
        <v>7.5334886190476187</v>
      </c>
      <c r="F197" s="24">
        <f t="shared" si="3"/>
        <v>-5.1618861904761809E-3</v>
      </c>
      <c r="G197" s="24"/>
    </row>
    <row r="198" spans="1:7" x14ac:dyDescent="0.25">
      <c r="A198" s="6" t="s">
        <v>8</v>
      </c>
      <c r="B198" s="7">
        <v>45989</v>
      </c>
      <c r="C198" s="8">
        <v>1677.52</v>
      </c>
      <c r="D198" s="20">
        <v>6.9727999999999998E-2</v>
      </c>
      <c r="E198" s="35" cm="1">
        <f t="array" ref="E198">INDEX('Curva Juros'!$B$7:$B$73,MATCH(C198,'Curva Juros'!$A$7:$A$73,1)) +
(C198-INDEX('Curva Juros'!$A$7:$A$73,MATCH(C198,'Curva Juros'!$A$7:$A$73,1))) *
(INDEX('Curva Juros'!$B$7:$B$73,MATCH(C198,'Curva Juros'!$A$7:$A$73,1)+1) -
INDEX('Curva Juros'!$B$7:$B$73,MATCH(C198,'Curva Juros'!$A$7:$A$73,1))) /
(INDEX('Curva Juros'!$A$7:$A$73,MATCH(C198,'Curva Juros'!$A$7:$A$73,1)+1) -
INDEX('Curva Juros'!$A$7:$A$73,MATCH(C198,'Curva Juros'!$A$7:$A$73,1)))</f>
        <v>7.5345259047619049</v>
      </c>
      <c r="F198" s="24">
        <f t="shared" si="3"/>
        <v>-5.617259047619047E-3</v>
      </c>
      <c r="G198" s="24"/>
    </row>
    <row r="199" spans="1:7" x14ac:dyDescent="0.25">
      <c r="A199" s="3" t="s">
        <v>8</v>
      </c>
      <c r="B199" s="4">
        <v>45996</v>
      </c>
      <c r="C199" s="5">
        <v>1672.06</v>
      </c>
      <c r="D199" s="19">
        <v>6.9959999999999994E-2</v>
      </c>
      <c r="E199" s="35" cm="1">
        <f t="array" ref="E199">INDEX('Curva Juros'!$B$7:$B$73,MATCH(C199,'Curva Juros'!$A$7:$A$73,1)) +
(C199-INDEX('Curva Juros'!$A$7:$A$73,MATCH(C199,'Curva Juros'!$A$7:$A$73,1))) *
(INDEX('Curva Juros'!$B$7:$B$73,MATCH(C199,'Curva Juros'!$A$7:$A$73,1)+1) -
INDEX('Curva Juros'!$B$7:$B$73,MATCH(C199,'Curva Juros'!$A$7:$A$73,1))) /
(INDEX('Curva Juros'!$A$7:$A$73,MATCH(C199,'Curva Juros'!$A$7:$A$73,1)+1) -
INDEX('Curva Juros'!$A$7:$A$73,MATCH(C199,'Curva Juros'!$A$7:$A$73,1)))</f>
        <v>7.5359039047619047</v>
      </c>
      <c r="F199" s="24">
        <f t="shared" si="3"/>
        <v>-5.3990390476190558E-3</v>
      </c>
      <c r="G199" s="24"/>
    </row>
    <row r="200" spans="1:7" x14ac:dyDescent="0.25">
      <c r="A200" s="6" t="s">
        <v>8</v>
      </c>
      <c r="B200" s="7">
        <v>46003</v>
      </c>
      <c r="C200" s="8">
        <v>1666.85</v>
      </c>
      <c r="D200" s="20">
        <v>7.0064000000000001E-2</v>
      </c>
      <c r="E200" s="35" cm="1">
        <f t="array" ref="E200">INDEX('Curva Juros'!$B$7:$B$73,MATCH(C200,'Curva Juros'!$A$7:$A$73,1)) +
(C200-INDEX('Curva Juros'!$A$7:$A$73,MATCH(C200,'Curva Juros'!$A$7:$A$73,1))) *
(INDEX('Curva Juros'!$B$7:$B$73,MATCH(C200,'Curva Juros'!$A$7:$A$73,1)+1) -
INDEX('Curva Juros'!$B$7:$B$73,MATCH(C200,'Curva Juros'!$A$7:$A$73,1))) /
(INDEX('Curva Juros'!$A$7:$A$73,MATCH(C200,'Curva Juros'!$A$7:$A$73,1)+1) -
INDEX('Curva Juros'!$A$7:$A$73,MATCH(C200,'Curva Juros'!$A$7:$A$73,1)))</f>
        <v>7.53721880952381</v>
      </c>
      <c r="F200" s="24">
        <f t="shared" si="3"/>
        <v>-5.3081880952381005E-3</v>
      </c>
      <c r="G200" s="24"/>
    </row>
    <row r="201" spans="1:7" x14ac:dyDescent="0.25">
      <c r="A201" s="3" t="s">
        <v>8</v>
      </c>
      <c r="B201" s="4">
        <v>46010</v>
      </c>
      <c r="C201" s="5">
        <v>1659.67</v>
      </c>
      <c r="D201" s="19">
        <v>7.1160000000000001E-2</v>
      </c>
      <c r="E201" s="35" cm="1">
        <f t="array" ref="E201">INDEX('Curva Juros'!$B$7:$B$73,MATCH(C201,'Curva Juros'!$A$7:$A$73,1)) +
(C201-INDEX('Curva Juros'!$A$7:$A$73,MATCH(C201,'Curva Juros'!$A$7:$A$73,1))) *
(INDEX('Curva Juros'!$B$7:$B$73,MATCH(C201,'Curva Juros'!$A$7:$A$73,1)+1) -
INDEX('Curva Juros'!$B$7:$B$73,MATCH(C201,'Curva Juros'!$A$7:$A$73,1))) /
(INDEX('Curva Juros'!$A$7:$A$73,MATCH(C201,'Curva Juros'!$A$7:$A$73,1)+1) -
INDEX('Curva Juros'!$A$7:$A$73,MATCH(C201,'Curva Juros'!$A$7:$A$73,1)))</f>
        <v>7.5390309047619048</v>
      </c>
      <c r="F201" s="24">
        <f t="shared" si="3"/>
        <v>-4.2303090476190491E-3</v>
      </c>
      <c r="G201" s="24"/>
    </row>
    <row r="202" spans="1:7" x14ac:dyDescent="0.25">
      <c r="A202" s="6" t="s">
        <v>8</v>
      </c>
      <c r="B202" s="7">
        <v>46017</v>
      </c>
      <c r="C202" s="8">
        <v>1656.16</v>
      </c>
      <c r="D202" s="20">
        <v>7.0915000000000006E-2</v>
      </c>
      <c r="E202" s="35" cm="1">
        <f t="array" ref="E202">INDEX('Curva Juros'!$B$7:$B$73,MATCH(C202,'Curva Juros'!$A$7:$A$73,1)) +
(C202-INDEX('Curva Juros'!$A$7:$A$73,MATCH(C202,'Curva Juros'!$A$7:$A$73,1))) *
(INDEX('Curva Juros'!$B$7:$B$73,MATCH(C202,'Curva Juros'!$A$7:$A$73,1)+1) -
INDEX('Curva Juros'!$B$7:$B$73,MATCH(C202,'Curva Juros'!$A$7:$A$73,1))) /
(INDEX('Curva Juros'!$A$7:$A$73,MATCH(C202,'Curva Juros'!$A$7:$A$73,1)+1) -
INDEX('Curva Juros'!$A$7:$A$73,MATCH(C202,'Curva Juros'!$A$7:$A$73,1)))</f>
        <v>7.5399167619047622</v>
      </c>
      <c r="F202" s="24">
        <f t="shared" si="3"/>
        <v>-4.484167619047616E-3</v>
      </c>
      <c r="G202" s="24"/>
    </row>
    <row r="203" spans="1:7" x14ac:dyDescent="0.25">
      <c r="A203" s="3" t="s">
        <v>8</v>
      </c>
      <c r="B203" s="4">
        <v>46024</v>
      </c>
      <c r="C203" s="5">
        <v>1652.31</v>
      </c>
      <c r="D203" s="19">
        <v>7.084E-2</v>
      </c>
      <c r="E203" s="35" cm="1">
        <f t="array" ref="E203">INDEX('Curva Juros'!$B$7:$B$73,MATCH(C203,'Curva Juros'!$A$7:$A$73,1)) +
(C203-INDEX('Curva Juros'!$A$7:$A$73,MATCH(C203,'Curva Juros'!$A$7:$A$73,1))) *
(INDEX('Curva Juros'!$B$7:$B$73,MATCH(C203,'Curva Juros'!$A$7:$A$73,1)+1) -
INDEX('Curva Juros'!$B$7:$B$73,MATCH(C203,'Curva Juros'!$A$7:$A$73,1))) /
(INDEX('Curva Juros'!$A$7:$A$73,MATCH(C203,'Curva Juros'!$A$7:$A$73,1)+1) -
INDEX('Curva Juros'!$A$7:$A$73,MATCH(C203,'Curva Juros'!$A$7:$A$73,1)))</f>
        <v>7.5408884285714288</v>
      </c>
      <c r="F203" s="24">
        <f t="shared" si="3"/>
        <v>-4.5688842857142947E-3</v>
      </c>
      <c r="G203" s="24"/>
    </row>
    <row r="204" spans="1:7" x14ac:dyDescent="0.25">
      <c r="A204" s="6" t="s">
        <v>8</v>
      </c>
      <c r="B204" s="7">
        <v>46031</v>
      </c>
      <c r="C204" s="8">
        <v>1645.68</v>
      </c>
      <c r="D204" s="20">
        <v>7.1660000000000001E-2</v>
      </c>
      <c r="E204" s="35" cm="1">
        <f t="array" ref="E204">INDEX('Curva Juros'!$B$7:$B$73,MATCH(C204,'Curva Juros'!$A$7:$A$73,1)) +
(C204-INDEX('Curva Juros'!$A$7:$A$73,MATCH(C204,'Curva Juros'!$A$7:$A$73,1))) *
(INDEX('Curva Juros'!$B$7:$B$73,MATCH(C204,'Curva Juros'!$A$7:$A$73,1)+1) -
INDEX('Curva Juros'!$B$7:$B$73,MATCH(C204,'Curva Juros'!$A$7:$A$73,1))) /
(INDEX('Curva Juros'!$A$7:$A$73,MATCH(C204,'Curva Juros'!$A$7:$A$73,1)+1) -
INDEX('Curva Juros'!$A$7:$A$73,MATCH(C204,'Curva Juros'!$A$7:$A$73,1)))</f>
        <v>7.5425617142857142</v>
      </c>
      <c r="F204" s="24">
        <f t="shared" si="3"/>
        <v>-3.7656171428571417E-3</v>
      </c>
      <c r="G204" s="24"/>
    </row>
    <row r="205" spans="1:7" x14ac:dyDescent="0.25">
      <c r="A205" s="3" t="s">
        <v>8</v>
      </c>
      <c r="B205" s="4">
        <v>46038</v>
      </c>
      <c r="C205" s="5">
        <v>1640.3</v>
      </c>
      <c r="D205" s="19">
        <v>7.1849999999999997E-2</v>
      </c>
      <c r="E205" s="35" cm="1">
        <f t="array" ref="E205">INDEX('Curva Juros'!$B$7:$B$73,MATCH(C205,'Curva Juros'!$A$7:$A$73,1)) +
(C205-INDEX('Curva Juros'!$A$7:$A$73,MATCH(C205,'Curva Juros'!$A$7:$A$73,1))) *
(INDEX('Curva Juros'!$B$7:$B$73,MATCH(C205,'Curva Juros'!$A$7:$A$73,1)+1) -
INDEX('Curva Juros'!$B$7:$B$73,MATCH(C205,'Curva Juros'!$A$7:$A$73,1))) /
(INDEX('Curva Juros'!$A$7:$A$73,MATCH(C205,'Curva Juros'!$A$7:$A$73,1)+1) -
INDEX('Curva Juros'!$A$7:$A$73,MATCH(C205,'Curva Juros'!$A$7:$A$73,1)))</f>
        <v>7.5439195238095236</v>
      </c>
      <c r="F205" s="24">
        <f t="shared" si="3"/>
        <v>-3.5891952380952413E-3</v>
      </c>
      <c r="G205" s="24"/>
    </row>
    <row r="206" spans="1:7" x14ac:dyDescent="0.25">
      <c r="A206" s="6" t="s">
        <v>8</v>
      </c>
      <c r="B206" s="7">
        <v>46045</v>
      </c>
      <c r="C206" s="8">
        <v>1640.72</v>
      </c>
      <c r="D206" s="20">
        <v>6.9121000000000002E-2</v>
      </c>
      <c r="E206" s="35" cm="1">
        <f t="array" ref="E206">INDEX('Curva Juros'!$B$7:$B$73,MATCH(C206,'Curva Juros'!$A$7:$A$73,1)) +
(C206-INDEX('Curva Juros'!$A$7:$A$73,MATCH(C206,'Curva Juros'!$A$7:$A$73,1))) *
(INDEX('Curva Juros'!$B$7:$B$73,MATCH(C206,'Curva Juros'!$A$7:$A$73,1)+1) -
INDEX('Curva Juros'!$B$7:$B$73,MATCH(C206,'Curva Juros'!$A$7:$A$73,1))) /
(INDEX('Curva Juros'!$A$7:$A$73,MATCH(C206,'Curva Juros'!$A$7:$A$73,1)+1) -
INDEX('Curva Juros'!$A$7:$A$73,MATCH(C206,'Curva Juros'!$A$7:$A$73,1)))</f>
        <v>7.5438135238095239</v>
      </c>
      <c r="F206" s="24">
        <f t="shared" si="3"/>
        <v>-6.3171352380952395E-3</v>
      </c>
      <c r="G206" s="24"/>
    </row>
    <row r="207" spans="1:7" x14ac:dyDescent="0.25">
      <c r="A207" s="3" t="s">
        <v>8</v>
      </c>
      <c r="B207" s="4">
        <v>46052</v>
      </c>
      <c r="C207" s="5">
        <v>1641.3</v>
      </c>
      <c r="D207" s="19">
        <v>6.6302E-2</v>
      </c>
      <c r="E207" s="35" cm="1">
        <f t="array" ref="E207">INDEX('Curva Juros'!$B$7:$B$73,MATCH(C207,'Curva Juros'!$A$7:$A$73,1)) +
(C207-INDEX('Curva Juros'!$A$7:$A$73,MATCH(C207,'Curva Juros'!$A$7:$A$73,1))) *
(INDEX('Curva Juros'!$B$7:$B$73,MATCH(C207,'Curva Juros'!$A$7:$A$73,1)+1) -
INDEX('Curva Juros'!$B$7:$B$73,MATCH(C207,'Curva Juros'!$A$7:$A$73,1))) /
(INDEX('Curva Juros'!$A$7:$A$73,MATCH(C207,'Curva Juros'!$A$7:$A$73,1)+1) -
INDEX('Curva Juros'!$A$7:$A$73,MATCH(C207,'Curva Juros'!$A$7:$A$73,1)))</f>
        <v>7.5436671428571431</v>
      </c>
      <c r="F207" s="24">
        <f t="shared" si="3"/>
        <v>-9.1346714285714253E-3</v>
      </c>
      <c r="G207" s="24"/>
    </row>
    <row r="208" spans="1:7" x14ac:dyDescent="0.25">
      <c r="A208" s="6" t="s">
        <v>8</v>
      </c>
      <c r="B208" s="7">
        <v>46059</v>
      </c>
      <c r="C208" s="8">
        <v>1634.14</v>
      </c>
      <c r="D208" s="20">
        <v>6.7396999999999999E-2</v>
      </c>
      <c r="E208" s="35" cm="1">
        <f t="array" ref="E208">INDEX('Curva Juros'!$B$7:$B$73,MATCH(C208,'Curva Juros'!$A$7:$A$73,1)) +
(C208-INDEX('Curva Juros'!$A$7:$A$73,MATCH(C208,'Curva Juros'!$A$7:$A$73,1))) *
(INDEX('Curva Juros'!$B$7:$B$73,MATCH(C208,'Curva Juros'!$A$7:$A$73,1)+1) -
INDEX('Curva Juros'!$B$7:$B$73,MATCH(C208,'Curva Juros'!$A$7:$A$73,1))) /
(INDEX('Curva Juros'!$A$7:$A$73,MATCH(C208,'Curva Juros'!$A$7:$A$73,1)+1) -
INDEX('Curva Juros'!$A$7:$A$73,MATCH(C208,'Curva Juros'!$A$7:$A$73,1)))</f>
        <v>7.5454221111111117</v>
      </c>
      <c r="F208" s="24">
        <f t="shared" si="3"/>
        <v>-8.0572211111111236E-3</v>
      </c>
      <c r="G208" s="24"/>
    </row>
    <row r="209" spans="1:7" x14ac:dyDescent="0.25">
      <c r="A209" s="3" t="s">
        <v>8</v>
      </c>
      <c r="B209" s="4">
        <v>46066</v>
      </c>
      <c r="C209" s="5">
        <v>1628.56</v>
      </c>
      <c r="D209" s="19">
        <v>6.7691000000000001E-2</v>
      </c>
      <c r="E209" s="35" cm="1">
        <f t="array" ref="E209">INDEX('Curva Juros'!$B$7:$B$73,MATCH(C209,'Curva Juros'!$A$7:$A$73,1)) +
(C209-INDEX('Curva Juros'!$A$7:$A$73,MATCH(C209,'Curva Juros'!$A$7:$A$73,1))) *
(INDEX('Curva Juros'!$B$7:$B$73,MATCH(C209,'Curva Juros'!$A$7:$A$73,1)+1) -
INDEX('Curva Juros'!$B$7:$B$73,MATCH(C209,'Curva Juros'!$A$7:$A$73,1))) /
(INDEX('Curva Juros'!$A$7:$A$73,MATCH(C209,'Curva Juros'!$A$7:$A$73,1)+1) -
INDEX('Curva Juros'!$A$7:$A$73,MATCH(C209,'Curva Juros'!$A$7:$A$73,1)))</f>
        <v>7.5467551111111115</v>
      </c>
      <c r="F209" s="24">
        <f t="shared" si="3"/>
        <v>-7.776551111111113E-3</v>
      </c>
      <c r="G209" s="24"/>
    </row>
    <row r="210" spans="1:7" x14ac:dyDescent="0.25">
      <c r="A210" s="6" t="s">
        <v>8</v>
      </c>
      <c r="B210" s="7">
        <v>46073</v>
      </c>
      <c r="C210" s="8">
        <v>1625.92</v>
      </c>
      <c r="D210" s="20">
        <v>6.7506999999999998E-2</v>
      </c>
      <c r="E210" s="35" cm="1">
        <f t="array" ref="E210">INDEX('Curva Juros'!$B$7:$B$73,MATCH(C210,'Curva Juros'!$A$7:$A$73,1)) +
(C210-INDEX('Curva Juros'!$A$7:$A$73,MATCH(C210,'Curva Juros'!$A$7:$A$73,1))) *
(INDEX('Curva Juros'!$B$7:$B$73,MATCH(C210,'Curva Juros'!$A$7:$A$73,1)+1) -
INDEX('Curva Juros'!$B$7:$B$73,MATCH(C210,'Curva Juros'!$A$7:$A$73,1))) /
(INDEX('Curva Juros'!$A$7:$A$73,MATCH(C210,'Curva Juros'!$A$7:$A$73,1)+1) -
INDEX('Curva Juros'!$A$7:$A$73,MATCH(C210,'Curva Juros'!$A$7:$A$73,1)))</f>
        <v>7.5473857777777775</v>
      </c>
      <c r="F210" s="24">
        <f t="shared" si="3"/>
        <v>-7.9668577777777805E-3</v>
      </c>
      <c r="G210" s="24"/>
    </row>
    <row r="211" spans="1:7" x14ac:dyDescent="0.25">
      <c r="A211" s="3" t="s">
        <v>8</v>
      </c>
      <c r="B211" s="4">
        <v>46080</v>
      </c>
      <c r="C211" s="5">
        <v>1623.36</v>
      </c>
      <c r="D211" s="19">
        <v>6.6271999999999998E-2</v>
      </c>
      <c r="E211" s="35" cm="1">
        <f t="array" ref="E211">INDEX('Curva Juros'!$B$7:$B$73,MATCH(C211,'Curva Juros'!$A$7:$A$73,1)) +
(C211-INDEX('Curva Juros'!$A$7:$A$73,MATCH(C211,'Curva Juros'!$A$7:$A$73,1))) *
(INDEX('Curva Juros'!$B$7:$B$73,MATCH(C211,'Curva Juros'!$A$7:$A$73,1)+1) -
INDEX('Curva Juros'!$B$7:$B$73,MATCH(C211,'Curva Juros'!$A$7:$A$73,1))) /
(INDEX('Curva Juros'!$A$7:$A$73,MATCH(C211,'Curva Juros'!$A$7:$A$73,1)+1) -
INDEX('Curva Juros'!$A$7:$A$73,MATCH(C211,'Curva Juros'!$A$7:$A$73,1)))</f>
        <v>7.5479973333333339</v>
      </c>
      <c r="F211" s="24">
        <f t="shared" si="3"/>
        <v>-9.2079733333333413E-3</v>
      </c>
      <c r="G211" s="24"/>
    </row>
    <row r="212" spans="1:7" x14ac:dyDescent="0.25">
      <c r="A212" s="6" t="s">
        <v>9</v>
      </c>
      <c r="B212" s="7">
        <v>45723</v>
      </c>
      <c r="C212" s="8">
        <v>1488.35</v>
      </c>
      <c r="D212" s="20">
        <v>8.2534999999999997E-2</v>
      </c>
      <c r="E212" s="35" cm="1">
        <f t="array" ref="E212">INDEX('Curva Juros'!$B$7:$B$73,MATCH(C212,'Curva Juros'!$A$7:$A$73,1)) +
(C212-INDEX('Curva Juros'!$A$7:$A$73,MATCH(C212,'Curva Juros'!$A$7:$A$73,1))) *
(INDEX('Curva Juros'!$B$7:$B$73,MATCH(C212,'Curva Juros'!$A$7:$A$73,1)+1) -
INDEX('Curva Juros'!$B$7:$B$73,MATCH(C212,'Curva Juros'!$A$7:$A$73,1))) /
(INDEX('Curva Juros'!$A$7:$A$73,MATCH(C212,'Curva Juros'!$A$7:$A$73,1)+1) -
INDEX('Curva Juros'!$A$7:$A$73,MATCH(C212,'Curva Juros'!$A$7:$A$73,1)))</f>
        <v>7.5797429365079365</v>
      </c>
      <c r="F212" s="24">
        <f t="shared" si="3"/>
        <v>6.7375706349206282E-3</v>
      </c>
      <c r="G212" s="24"/>
    </row>
    <row r="213" spans="1:7" x14ac:dyDescent="0.25">
      <c r="A213" s="3" t="s">
        <v>9</v>
      </c>
      <c r="B213" s="4">
        <v>45730</v>
      </c>
      <c r="C213" s="5">
        <v>1486.42</v>
      </c>
      <c r="D213" s="19">
        <v>8.1550999999999998E-2</v>
      </c>
      <c r="E213" s="35" cm="1">
        <f t="array" ref="E213">INDEX('Curva Juros'!$B$7:$B$73,MATCH(C213,'Curva Juros'!$A$7:$A$73,1)) +
(C213-INDEX('Curva Juros'!$A$7:$A$73,MATCH(C213,'Curva Juros'!$A$7:$A$73,1))) *
(INDEX('Curva Juros'!$B$7:$B$73,MATCH(C213,'Curva Juros'!$A$7:$A$73,1)+1) -
INDEX('Curva Juros'!$B$7:$B$73,MATCH(C213,'Curva Juros'!$A$7:$A$73,1))) /
(INDEX('Curva Juros'!$A$7:$A$73,MATCH(C213,'Curva Juros'!$A$7:$A$73,1)+1) -
INDEX('Curva Juros'!$A$7:$A$73,MATCH(C213,'Curva Juros'!$A$7:$A$73,1)))</f>
        <v>7.5801626349206348</v>
      </c>
      <c r="F213" s="24">
        <f t="shared" si="3"/>
        <v>5.7493736507936571E-3</v>
      </c>
      <c r="G213" s="24"/>
    </row>
    <row r="214" spans="1:7" x14ac:dyDescent="0.25">
      <c r="A214" s="6" t="s">
        <v>9</v>
      </c>
      <c r="B214" s="7">
        <v>45737</v>
      </c>
      <c r="C214" s="8">
        <v>1579.65</v>
      </c>
      <c r="D214" s="20">
        <v>8.1238000000000005E-2</v>
      </c>
      <c r="E214" s="35" cm="1">
        <f t="array" ref="E214">INDEX('Curva Juros'!$B$7:$B$73,MATCH(C214,'Curva Juros'!$A$7:$A$73,1)) +
(C214-INDEX('Curva Juros'!$A$7:$A$73,MATCH(C214,'Curva Juros'!$A$7:$A$73,1))) *
(INDEX('Curva Juros'!$B$7:$B$73,MATCH(C214,'Curva Juros'!$A$7:$A$73,1)+1) -
INDEX('Curva Juros'!$B$7:$B$73,MATCH(C214,'Curva Juros'!$A$7:$A$73,1))) /
(INDEX('Curva Juros'!$A$7:$A$73,MATCH(C214,'Curva Juros'!$A$7:$A$73,1)+1) -
INDEX('Curva Juros'!$A$7:$A$73,MATCH(C214,'Curva Juros'!$A$7:$A$73,1)))</f>
        <v>7.558439166666667</v>
      </c>
      <c r="F214" s="24">
        <f t="shared" si="3"/>
        <v>5.6536083333333376E-3</v>
      </c>
      <c r="G214" s="24"/>
    </row>
    <row r="215" spans="1:7" x14ac:dyDescent="0.25">
      <c r="A215" s="3" t="s">
        <v>9</v>
      </c>
      <c r="B215" s="4">
        <v>45744</v>
      </c>
      <c r="C215" s="5">
        <v>1574.34</v>
      </c>
      <c r="D215" s="19">
        <v>8.1348000000000004E-2</v>
      </c>
      <c r="E215" s="35" cm="1">
        <f t="array" ref="E215">INDEX('Curva Juros'!$B$7:$B$73,MATCH(C215,'Curva Juros'!$A$7:$A$73,1)) +
(C215-INDEX('Curva Juros'!$A$7:$A$73,MATCH(C215,'Curva Juros'!$A$7:$A$73,1))) *
(INDEX('Curva Juros'!$B$7:$B$73,MATCH(C215,'Curva Juros'!$A$7:$A$73,1)+1) -
INDEX('Curva Juros'!$B$7:$B$73,MATCH(C215,'Curva Juros'!$A$7:$A$73,1))) /
(INDEX('Curva Juros'!$A$7:$A$73,MATCH(C215,'Curva Juros'!$A$7:$A$73,1)+1) -
INDEX('Curva Juros'!$A$7:$A$73,MATCH(C215,'Curva Juros'!$A$7:$A$73,1)))</f>
        <v>7.5597076666666672</v>
      </c>
      <c r="F215" s="24">
        <f t="shared" si="3"/>
        <v>5.7509233333333382E-3</v>
      </c>
      <c r="G215" s="24"/>
    </row>
    <row r="216" spans="1:7" x14ac:dyDescent="0.25">
      <c r="A216" s="6" t="s">
        <v>9</v>
      </c>
      <c r="B216" s="7">
        <v>45751</v>
      </c>
      <c r="C216" s="8">
        <v>1574.49</v>
      </c>
      <c r="D216" s="20">
        <v>7.9491000000000006E-2</v>
      </c>
      <c r="E216" s="35" cm="1">
        <f t="array" ref="E216">INDEX('Curva Juros'!$B$7:$B$73,MATCH(C216,'Curva Juros'!$A$7:$A$73,1)) +
(C216-INDEX('Curva Juros'!$A$7:$A$73,MATCH(C216,'Curva Juros'!$A$7:$A$73,1))) *
(INDEX('Curva Juros'!$B$7:$B$73,MATCH(C216,'Curva Juros'!$A$7:$A$73,1)+1) -
INDEX('Curva Juros'!$B$7:$B$73,MATCH(C216,'Curva Juros'!$A$7:$A$73,1))) /
(INDEX('Curva Juros'!$A$7:$A$73,MATCH(C216,'Curva Juros'!$A$7:$A$73,1)+1) -
INDEX('Curva Juros'!$A$7:$A$73,MATCH(C216,'Curva Juros'!$A$7:$A$73,1)))</f>
        <v>7.5596718333333337</v>
      </c>
      <c r="F216" s="24">
        <f t="shared" si="3"/>
        <v>3.8942816666666658E-3</v>
      </c>
      <c r="G216" s="24"/>
    </row>
    <row r="217" spans="1:7" x14ac:dyDescent="0.25">
      <c r="A217" s="3" t="s">
        <v>9</v>
      </c>
      <c r="B217" s="4">
        <v>45758</v>
      </c>
      <c r="C217" s="5">
        <v>1563.87</v>
      </c>
      <c r="D217" s="19">
        <v>8.1520999999999996E-2</v>
      </c>
      <c r="E217" s="35" cm="1">
        <f t="array" ref="E217">INDEX('Curva Juros'!$B$7:$B$73,MATCH(C217,'Curva Juros'!$A$7:$A$73,1)) +
(C217-INDEX('Curva Juros'!$A$7:$A$73,MATCH(C217,'Curva Juros'!$A$7:$A$73,1))) *
(INDEX('Curva Juros'!$B$7:$B$73,MATCH(C217,'Curva Juros'!$A$7:$A$73,1)+1) -
INDEX('Curva Juros'!$B$7:$B$73,MATCH(C217,'Curva Juros'!$A$7:$A$73,1))) /
(INDEX('Curva Juros'!$A$7:$A$73,MATCH(C217,'Curva Juros'!$A$7:$A$73,1)+1) -
INDEX('Curva Juros'!$A$7:$A$73,MATCH(C217,'Curva Juros'!$A$7:$A$73,1)))</f>
        <v>7.5622088333333339</v>
      </c>
      <c r="F217" s="24">
        <f t="shared" si="3"/>
        <v>5.8989116666666591E-3</v>
      </c>
      <c r="G217" s="24"/>
    </row>
    <row r="218" spans="1:7" x14ac:dyDescent="0.25">
      <c r="A218" s="6" t="s">
        <v>9</v>
      </c>
      <c r="B218" s="7">
        <v>45764</v>
      </c>
      <c r="C218" s="8">
        <v>1562.09</v>
      </c>
      <c r="D218" s="20">
        <v>8.0717999999999998E-2</v>
      </c>
      <c r="E218" s="35" cm="1">
        <f t="array" ref="E218">INDEX('Curva Juros'!$B$7:$B$73,MATCH(C218,'Curva Juros'!$A$7:$A$73,1)) +
(C218-INDEX('Curva Juros'!$A$7:$A$73,MATCH(C218,'Curva Juros'!$A$7:$A$73,1))) *
(INDEX('Curva Juros'!$B$7:$B$73,MATCH(C218,'Curva Juros'!$A$7:$A$73,1)+1) -
INDEX('Curva Juros'!$B$7:$B$73,MATCH(C218,'Curva Juros'!$A$7:$A$73,1))) /
(INDEX('Curva Juros'!$A$7:$A$73,MATCH(C218,'Curva Juros'!$A$7:$A$73,1)+1) -
INDEX('Curva Juros'!$A$7:$A$73,MATCH(C218,'Curva Juros'!$A$7:$A$73,1)))</f>
        <v>7.5626340555555558</v>
      </c>
      <c r="F218" s="24">
        <f t="shared" si="3"/>
        <v>5.091659444444438E-3</v>
      </c>
      <c r="G218" s="24"/>
    </row>
    <row r="219" spans="1:7" x14ac:dyDescent="0.25">
      <c r="A219" s="3" t="s">
        <v>9</v>
      </c>
      <c r="B219" s="4">
        <v>45772</v>
      </c>
      <c r="C219" s="5">
        <v>1559.69</v>
      </c>
      <c r="D219" s="19">
        <v>8.0140000000000003E-2</v>
      </c>
      <c r="E219" s="35" cm="1">
        <f t="array" ref="E219">INDEX('Curva Juros'!$B$7:$B$73,MATCH(C219,'Curva Juros'!$A$7:$A$73,1)) +
(C219-INDEX('Curva Juros'!$A$7:$A$73,MATCH(C219,'Curva Juros'!$A$7:$A$73,1))) *
(INDEX('Curva Juros'!$B$7:$B$73,MATCH(C219,'Curva Juros'!$A$7:$A$73,1)+1) -
INDEX('Curva Juros'!$B$7:$B$73,MATCH(C219,'Curva Juros'!$A$7:$A$73,1))) /
(INDEX('Curva Juros'!$A$7:$A$73,MATCH(C219,'Curva Juros'!$A$7:$A$73,1)+1) -
INDEX('Curva Juros'!$A$7:$A$73,MATCH(C219,'Curva Juros'!$A$7:$A$73,1)))</f>
        <v>7.5632073888888893</v>
      </c>
      <c r="F219" s="24">
        <f t="shared" si="3"/>
        <v>4.5079261111111157E-3</v>
      </c>
      <c r="G219" s="24"/>
    </row>
    <row r="220" spans="1:7" x14ac:dyDescent="0.25">
      <c r="A220" s="6" t="s">
        <v>9</v>
      </c>
      <c r="B220" s="7">
        <v>45779</v>
      </c>
      <c r="C220" s="8">
        <v>1558.22</v>
      </c>
      <c r="D220" s="20">
        <v>7.9229999999999995E-2</v>
      </c>
      <c r="E220" s="35" cm="1">
        <f t="array" ref="E220">INDEX('Curva Juros'!$B$7:$B$73,MATCH(C220,'Curva Juros'!$A$7:$A$73,1)) +
(C220-INDEX('Curva Juros'!$A$7:$A$73,MATCH(C220,'Curva Juros'!$A$7:$A$73,1))) *
(INDEX('Curva Juros'!$B$7:$B$73,MATCH(C220,'Curva Juros'!$A$7:$A$73,1)+1) -
INDEX('Curva Juros'!$B$7:$B$73,MATCH(C220,'Curva Juros'!$A$7:$A$73,1))) /
(INDEX('Curva Juros'!$A$7:$A$73,MATCH(C220,'Curva Juros'!$A$7:$A$73,1)+1) -
INDEX('Curva Juros'!$A$7:$A$73,MATCH(C220,'Curva Juros'!$A$7:$A$73,1)))</f>
        <v>7.5635585555555558</v>
      </c>
      <c r="F220" s="24">
        <f t="shared" si="3"/>
        <v>3.5944144444444437E-3</v>
      </c>
      <c r="G220" s="24"/>
    </row>
    <row r="221" spans="1:7" x14ac:dyDescent="0.25">
      <c r="A221" s="3" t="s">
        <v>9</v>
      </c>
      <c r="B221" s="4">
        <v>45786</v>
      </c>
      <c r="C221" s="5">
        <v>1559.74</v>
      </c>
      <c r="D221" s="19">
        <v>7.6884999999999995E-2</v>
      </c>
      <c r="E221" s="35" cm="1">
        <f t="array" ref="E221">INDEX('Curva Juros'!$B$7:$B$73,MATCH(C221,'Curva Juros'!$A$7:$A$73,1)) +
(C221-INDEX('Curva Juros'!$A$7:$A$73,MATCH(C221,'Curva Juros'!$A$7:$A$73,1))) *
(INDEX('Curva Juros'!$B$7:$B$73,MATCH(C221,'Curva Juros'!$A$7:$A$73,1)+1) -
INDEX('Curva Juros'!$B$7:$B$73,MATCH(C221,'Curva Juros'!$A$7:$A$73,1))) /
(INDEX('Curva Juros'!$A$7:$A$73,MATCH(C221,'Curva Juros'!$A$7:$A$73,1)+1) -
INDEX('Curva Juros'!$A$7:$A$73,MATCH(C221,'Curva Juros'!$A$7:$A$73,1)))</f>
        <v>7.5631954444444442</v>
      </c>
      <c r="F221" s="24">
        <f t="shared" si="3"/>
        <v>1.2530455555555542E-3</v>
      </c>
      <c r="G221" s="24"/>
    </row>
    <row r="222" spans="1:7" x14ac:dyDescent="0.25">
      <c r="A222" s="6" t="s">
        <v>9</v>
      </c>
      <c r="B222" s="7">
        <v>45793</v>
      </c>
      <c r="C222" s="8">
        <v>1554.68</v>
      </c>
      <c r="D222" s="20">
        <v>7.6905000000000001E-2</v>
      </c>
      <c r="E222" s="35" cm="1">
        <f t="array" ref="E222">INDEX('Curva Juros'!$B$7:$B$73,MATCH(C222,'Curva Juros'!$A$7:$A$73,1)) +
(C222-INDEX('Curva Juros'!$A$7:$A$73,MATCH(C222,'Curva Juros'!$A$7:$A$73,1))) *
(INDEX('Curva Juros'!$B$7:$B$73,MATCH(C222,'Curva Juros'!$A$7:$A$73,1)+1) -
INDEX('Curva Juros'!$B$7:$B$73,MATCH(C222,'Curva Juros'!$A$7:$A$73,1))) /
(INDEX('Curva Juros'!$A$7:$A$73,MATCH(C222,'Curva Juros'!$A$7:$A$73,1)+1) -
INDEX('Curva Juros'!$A$7:$A$73,MATCH(C222,'Curva Juros'!$A$7:$A$73,1)))</f>
        <v>7.5644042222222225</v>
      </c>
      <c r="F222" s="24">
        <f t="shared" si="3"/>
        <v>1.2609577777777797E-3</v>
      </c>
      <c r="G222" s="24"/>
    </row>
    <row r="223" spans="1:7" x14ac:dyDescent="0.25">
      <c r="A223" s="3" t="s">
        <v>9</v>
      </c>
      <c r="B223" s="4">
        <v>45800</v>
      </c>
      <c r="C223" s="5">
        <v>1550.26</v>
      </c>
      <c r="D223" s="19">
        <v>7.6699000000000003E-2</v>
      </c>
      <c r="E223" s="35" cm="1">
        <f t="array" ref="E223">INDEX('Curva Juros'!$B$7:$B$73,MATCH(C223,'Curva Juros'!$A$7:$A$73,1)) +
(C223-INDEX('Curva Juros'!$A$7:$A$73,MATCH(C223,'Curva Juros'!$A$7:$A$73,1))) *
(INDEX('Curva Juros'!$B$7:$B$73,MATCH(C223,'Curva Juros'!$A$7:$A$73,1)+1) -
INDEX('Curva Juros'!$B$7:$B$73,MATCH(C223,'Curva Juros'!$A$7:$A$73,1))) /
(INDEX('Curva Juros'!$A$7:$A$73,MATCH(C223,'Curva Juros'!$A$7:$A$73,1)+1) -
INDEX('Curva Juros'!$A$7:$A$73,MATCH(C223,'Curva Juros'!$A$7:$A$73,1)))</f>
        <v>7.5654601111111113</v>
      </c>
      <c r="F223" s="24">
        <f t="shared" si="3"/>
        <v>1.044398888888895E-3</v>
      </c>
      <c r="G223" s="24"/>
    </row>
    <row r="224" spans="1:7" x14ac:dyDescent="0.25">
      <c r="A224" s="6" t="s">
        <v>9</v>
      </c>
      <c r="B224" s="7">
        <v>45807</v>
      </c>
      <c r="C224" s="8">
        <v>1544.74</v>
      </c>
      <c r="D224" s="20">
        <v>7.6883000000000007E-2</v>
      </c>
      <c r="E224" s="35" cm="1">
        <f t="array" ref="E224">INDEX('Curva Juros'!$B$7:$B$73,MATCH(C224,'Curva Juros'!$A$7:$A$73,1)) +
(C224-INDEX('Curva Juros'!$A$7:$A$73,MATCH(C224,'Curva Juros'!$A$7:$A$73,1))) *
(INDEX('Curva Juros'!$B$7:$B$73,MATCH(C224,'Curva Juros'!$A$7:$A$73,1)+1) -
INDEX('Curva Juros'!$B$7:$B$73,MATCH(C224,'Curva Juros'!$A$7:$A$73,1))) /
(INDEX('Curva Juros'!$A$7:$A$73,MATCH(C224,'Curva Juros'!$A$7:$A$73,1)+1) -
INDEX('Curva Juros'!$A$7:$A$73,MATCH(C224,'Curva Juros'!$A$7:$A$73,1)))</f>
        <v>7.5667787777777784</v>
      </c>
      <c r="F224" s="24">
        <f t="shared" si="3"/>
        <v>1.21521222222222E-3</v>
      </c>
      <c r="G224" s="24"/>
    </row>
    <row r="225" spans="1:7" x14ac:dyDescent="0.25">
      <c r="A225" s="3" t="s">
        <v>9</v>
      </c>
      <c r="B225" s="4">
        <v>45814</v>
      </c>
      <c r="C225" s="5">
        <v>1540.13</v>
      </c>
      <c r="D225" s="19">
        <v>7.6744000000000007E-2</v>
      </c>
      <c r="E225" s="35" cm="1">
        <f t="array" ref="E225">INDEX('Curva Juros'!$B$7:$B$73,MATCH(C225,'Curva Juros'!$A$7:$A$73,1)) +
(C225-INDEX('Curva Juros'!$A$7:$A$73,MATCH(C225,'Curva Juros'!$A$7:$A$73,1))) *
(INDEX('Curva Juros'!$B$7:$B$73,MATCH(C225,'Curva Juros'!$A$7:$A$73,1)+1) -
INDEX('Curva Juros'!$B$7:$B$73,MATCH(C225,'Curva Juros'!$A$7:$A$73,1))) /
(INDEX('Curva Juros'!$A$7:$A$73,MATCH(C225,'Curva Juros'!$A$7:$A$73,1)+1) -
INDEX('Curva Juros'!$A$7:$A$73,MATCH(C225,'Curva Juros'!$A$7:$A$73,1)))</f>
        <v>7.5678800555555554</v>
      </c>
      <c r="F225" s="24">
        <f t="shared" si="3"/>
        <v>1.0651994444444562E-3</v>
      </c>
      <c r="G225" s="24"/>
    </row>
    <row r="226" spans="1:7" x14ac:dyDescent="0.25">
      <c r="A226" s="6" t="s">
        <v>9</v>
      </c>
      <c r="B226" s="7">
        <v>45821</v>
      </c>
      <c r="C226" s="8">
        <v>1535.62</v>
      </c>
      <c r="D226" s="20">
        <v>7.6566999999999996E-2</v>
      </c>
      <c r="E226" s="35" cm="1">
        <f t="array" ref="E226">INDEX('Curva Juros'!$B$7:$B$73,MATCH(C226,'Curva Juros'!$A$7:$A$73,1)) +
(C226-INDEX('Curva Juros'!$A$7:$A$73,MATCH(C226,'Curva Juros'!$A$7:$A$73,1))) *
(INDEX('Curva Juros'!$B$7:$B$73,MATCH(C226,'Curva Juros'!$A$7:$A$73,1)+1) -
INDEX('Curva Juros'!$B$7:$B$73,MATCH(C226,'Curva Juros'!$A$7:$A$73,1))) /
(INDEX('Curva Juros'!$A$7:$A$73,MATCH(C226,'Curva Juros'!$A$7:$A$73,1)+1) -
INDEX('Curva Juros'!$A$7:$A$73,MATCH(C226,'Curva Juros'!$A$7:$A$73,1)))</f>
        <v>7.568957444444445</v>
      </c>
      <c r="F226" s="24">
        <f t="shared" si="3"/>
        <v>8.7742555555554713E-4</v>
      </c>
      <c r="G226" s="24"/>
    </row>
    <row r="227" spans="1:7" x14ac:dyDescent="0.25">
      <c r="A227" s="3" t="s">
        <v>9</v>
      </c>
      <c r="B227" s="4">
        <v>45828</v>
      </c>
      <c r="C227" s="5">
        <v>1536.47</v>
      </c>
      <c r="D227" s="19">
        <v>7.4829999999999994E-2</v>
      </c>
      <c r="E227" s="35" cm="1">
        <f t="array" ref="E227">INDEX('Curva Juros'!$B$7:$B$73,MATCH(C227,'Curva Juros'!$A$7:$A$73,1)) +
(C227-INDEX('Curva Juros'!$A$7:$A$73,MATCH(C227,'Curva Juros'!$A$7:$A$73,1))) *
(INDEX('Curva Juros'!$B$7:$B$73,MATCH(C227,'Curva Juros'!$A$7:$A$73,1)+1) -
INDEX('Curva Juros'!$B$7:$B$73,MATCH(C227,'Curva Juros'!$A$7:$A$73,1))) /
(INDEX('Curva Juros'!$A$7:$A$73,MATCH(C227,'Curva Juros'!$A$7:$A$73,1)+1) -
INDEX('Curva Juros'!$A$7:$A$73,MATCH(C227,'Curva Juros'!$A$7:$A$73,1)))</f>
        <v>7.5687543888888893</v>
      </c>
      <c r="F227" s="24">
        <f t="shared" si="3"/>
        <v>-8.5754388888889532E-4</v>
      </c>
      <c r="G227" s="24"/>
    </row>
    <row r="228" spans="1:7" x14ac:dyDescent="0.25">
      <c r="A228" s="6" t="s">
        <v>9</v>
      </c>
      <c r="B228" s="7">
        <v>45835</v>
      </c>
      <c r="C228" s="8">
        <v>1530.35</v>
      </c>
      <c r="D228" s="20">
        <v>7.5231999999999993E-2</v>
      </c>
      <c r="E228" s="35" cm="1">
        <f t="array" ref="E228">INDEX('Curva Juros'!$B$7:$B$73,MATCH(C228,'Curva Juros'!$A$7:$A$73,1)) +
(C228-INDEX('Curva Juros'!$A$7:$A$73,MATCH(C228,'Curva Juros'!$A$7:$A$73,1))) *
(INDEX('Curva Juros'!$B$7:$B$73,MATCH(C228,'Curva Juros'!$A$7:$A$73,1)+1) -
INDEX('Curva Juros'!$B$7:$B$73,MATCH(C228,'Curva Juros'!$A$7:$A$73,1))) /
(INDEX('Curva Juros'!$A$7:$A$73,MATCH(C228,'Curva Juros'!$A$7:$A$73,1)+1) -
INDEX('Curva Juros'!$A$7:$A$73,MATCH(C228,'Curva Juros'!$A$7:$A$73,1)))</f>
        <v>7.5702163888888894</v>
      </c>
      <c r="F228" s="24">
        <f t="shared" si="3"/>
        <v>-4.7016388888890259E-4</v>
      </c>
      <c r="G228" s="24"/>
    </row>
    <row r="229" spans="1:7" x14ac:dyDescent="0.25">
      <c r="A229" s="3" t="s">
        <v>9</v>
      </c>
      <c r="B229" s="4">
        <v>45842</v>
      </c>
      <c r="C229" s="5">
        <v>1530.67</v>
      </c>
      <c r="D229" s="19">
        <v>7.3331999999999994E-2</v>
      </c>
      <c r="E229" s="35" cm="1">
        <f t="array" ref="E229">INDEX('Curva Juros'!$B$7:$B$73,MATCH(C229,'Curva Juros'!$A$7:$A$73,1)) +
(C229-INDEX('Curva Juros'!$A$7:$A$73,MATCH(C229,'Curva Juros'!$A$7:$A$73,1))) *
(INDEX('Curva Juros'!$B$7:$B$73,MATCH(C229,'Curva Juros'!$A$7:$A$73,1)+1) -
INDEX('Curva Juros'!$B$7:$B$73,MATCH(C229,'Curva Juros'!$A$7:$A$73,1))) /
(INDEX('Curva Juros'!$A$7:$A$73,MATCH(C229,'Curva Juros'!$A$7:$A$73,1)+1) -
INDEX('Curva Juros'!$A$7:$A$73,MATCH(C229,'Curva Juros'!$A$7:$A$73,1)))</f>
        <v>7.5701399444444446</v>
      </c>
      <c r="F229" s="24">
        <f t="shared" si="3"/>
        <v>-2.3693994444444477E-3</v>
      </c>
      <c r="G229" s="24"/>
    </row>
    <row r="230" spans="1:7" x14ac:dyDescent="0.25">
      <c r="A230" s="6" t="s">
        <v>9</v>
      </c>
      <c r="B230" s="7">
        <v>45849</v>
      </c>
      <c r="C230" s="8">
        <v>1519.89</v>
      </c>
      <c r="D230" s="20">
        <v>7.5396000000000005E-2</v>
      </c>
      <c r="E230" s="35" cm="1">
        <f t="array" ref="E230">INDEX('Curva Juros'!$B$7:$B$73,MATCH(C230,'Curva Juros'!$A$7:$A$73,1)) +
(C230-INDEX('Curva Juros'!$A$7:$A$73,MATCH(C230,'Curva Juros'!$A$7:$A$73,1))) *
(INDEX('Curva Juros'!$B$7:$B$73,MATCH(C230,'Curva Juros'!$A$7:$A$73,1)+1) -
INDEX('Curva Juros'!$B$7:$B$73,MATCH(C230,'Curva Juros'!$A$7:$A$73,1))) /
(INDEX('Curva Juros'!$A$7:$A$73,MATCH(C230,'Curva Juros'!$A$7:$A$73,1)+1) -
INDEX('Curva Juros'!$A$7:$A$73,MATCH(C230,'Curva Juros'!$A$7:$A$73,1)))</f>
        <v>7.5727151666666668</v>
      </c>
      <c r="F230" s="24">
        <f t="shared" si="3"/>
        <v>-3.3115166666666807E-4</v>
      </c>
      <c r="G230" s="24"/>
    </row>
    <row r="231" spans="1:7" x14ac:dyDescent="0.25">
      <c r="A231" s="3" t="s">
        <v>9</v>
      </c>
      <c r="B231" s="4">
        <v>45856</v>
      </c>
      <c r="C231" s="5">
        <v>1512.67</v>
      </c>
      <c r="D231" s="19">
        <v>7.6190999999999995E-2</v>
      </c>
      <c r="E231" s="35" cm="1">
        <f t="array" ref="E231">INDEX('Curva Juros'!$B$7:$B$73,MATCH(C231,'Curva Juros'!$A$7:$A$73,1)) +
(C231-INDEX('Curva Juros'!$A$7:$A$73,MATCH(C231,'Curva Juros'!$A$7:$A$73,1))) *
(INDEX('Curva Juros'!$B$7:$B$73,MATCH(C231,'Curva Juros'!$A$7:$A$73,1)+1) -
INDEX('Curva Juros'!$B$7:$B$73,MATCH(C231,'Curva Juros'!$A$7:$A$73,1))) /
(INDEX('Curva Juros'!$A$7:$A$73,MATCH(C231,'Curva Juros'!$A$7:$A$73,1)+1) -
INDEX('Curva Juros'!$A$7:$A$73,MATCH(C231,'Curva Juros'!$A$7:$A$73,1)))</f>
        <v>7.5744399444444444</v>
      </c>
      <c r="F231" s="24">
        <f t="shared" si="3"/>
        <v>4.4660055555555134E-4</v>
      </c>
      <c r="G231" s="24"/>
    </row>
    <row r="232" spans="1:7" x14ac:dyDescent="0.25">
      <c r="A232" s="6" t="s">
        <v>9</v>
      </c>
      <c r="B232" s="7">
        <v>45863</v>
      </c>
      <c r="C232" s="8">
        <v>1509.66</v>
      </c>
      <c r="D232" s="20">
        <v>7.5481000000000006E-2</v>
      </c>
      <c r="E232" s="35" cm="1">
        <f t="array" ref="E232">INDEX('Curva Juros'!$B$7:$B$73,MATCH(C232,'Curva Juros'!$A$7:$A$73,1)) +
(C232-INDEX('Curva Juros'!$A$7:$A$73,MATCH(C232,'Curva Juros'!$A$7:$A$73,1))) *
(INDEX('Curva Juros'!$B$7:$B$73,MATCH(C232,'Curva Juros'!$A$7:$A$73,1)+1) -
INDEX('Curva Juros'!$B$7:$B$73,MATCH(C232,'Curva Juros'!$A$7:$A$73,1))) /
(INDEX('Curva Juros'!$A$7:$A$73,MATCH(C232,'Curva Juros'!$A$7:$A$73,1)+1) -
INDEX('Curva Juros'!$A$7:$A$73,MATCH(C232,'Curva Juros'!$A$7:$A$73,1)))</f>
        <v>7.5751088571428573</v>
      </c>
      <c r="F232" s="24">
        <f t="shared" si="3"/>
        <v>-2.7008857142857279E-4</v>
      </c>
      <c r="G232" s="24"/>
    </row>
    <row r="233" spans="1:7" x14ac:dyDescent="0.25">
      <c r="A233" s="3" t="s">
        <v>9</v>
      </c>
      <c r="B233" s="4">
        <v>45870</v>
      </c>
      <c r="C233" s="5">
        <v>1502.19</v>
      </c>
      <c r="D233" s="19">
        <v>7.6365000000000002E-2</v>
      </c>
      <c r="E233" s="35" cm="1">
        <f t="array" ref="E233">INDEX('Curva Juros'!$B$7:$B$73,MATCH(C233,'Curva Juros'!$A$7:$A$73,1)) +
(C233-INDEX('Curva Juros'!$A$7:$A$73,MATCH(C233,'Curva Juros'!$A$7:$A$73,1))) *
(INDEX('Curva Juros'!$B$7:$B$73,MATCH(C233,'Curva Juros'!$A$7:$A$73,1)+1) -
INDEX('Curva Juros'!$B$7:$B$73,MATCH(C233,'Curva Juros'!$A$7:$A$73,1))) /
(INDEX('Curva Juros'!$A$7:$A$73,MATCH(C233,'Curva Juros'!$A$7:$A$73,1)+1) -
INDEX('Curva Juros'!$A$7:$A$73,MATCH(C233,'Curva Juros'!$A$7:$A$73,1)))</f>
        <v>7.5767332857142859</v>
      </c>
      <c r="F233" s="24">
        <f t="shared" si="3"/>
        <v>5.9766714285713896E-4</v>
      </c>
      <c r="G233" s="24"/>
    </row>
    <row r="234" spans="1:7" x14ac:dyDescent="0.25">
      <c r="A234" s="6" t="s">
        <v>9</v>
      </c>
      <c r="B234" s="7">
        <v>45877</v>
      </c>
      <c r="C234" s="8">
        <v>1505.01</v>
      </c>
      <c r="D234" s="20">
        <v>7.3566000000000006E-2</v>
      </c>
      <c r="E234" s="35" cm="1">
        <f t="array" ref="E234">INDEX('Curva Juros'!$B$7:$B$73,MATCH(C234,'Curva Juros'!$A$7:$A$73,1)) +
(C234-INDEX('Curva Juros'!$A$7:$A$73,MATCH(C234,'Curva Juros'!$A$7:$A$73,1))) *
(INDEX('Curva Juros'!$B$7:$B$73,MATCH(C234,'Curva Juros'!$A$7:$A$73,1)+1) -
INDEX('Curva Juros'!$B$7:$B$73,MATCH(C234,'Curva Juros'!$A$7:$A$73,1))) /
(INDEX('Curva Juros'!$A$7:$A$73,MATCH(C234,'Curva Juros'!$A$7:$A$73,1)+1) -
INDEX('Curva Juros'!$A$7:$A$73,MATCH(C234,'Curva Juros'!$A$7:$A$73,1)))</f>
        <v>7.5761200476190478</v>
      </c>
      <c r="F234" s="24">
        <f t="shared" si="3"/>
        <v>-2.1952004761904703E-3</v>
      </c>
      <c r="G234" s="24"/>
    </row>
    <row r="235" spans="1:7" x14ac:dyDescent="0.25">
      <c r="A235" s="3" t="s">
        <v>9</v>
      </c>
      <c r="B235" s="4">
        <v>45884</v>
      </c>
      <c r="C235" s="5">
        <v>1497.2</v>
      </c>
      <c r="D235" s="19">
        <v>7.4568999999999996E-2</v>
      </c>
      <c r="E235" s="35" cm="1">
        <f t="array" ref="E235">INDEX('Curva Juros'!$B$7:$B$73,MATCH(C235,'Curva Juros'!$A$7:$A$73,1)) +
(C235-INDEX('Curva Juros'!$A$7:$A$73,MATCH(C235,'Curva Juros'!$A$7:$A$73,1))) *
(INDEX('Curva Juros'!$B$7:$B$73,MATCH(C235,'Curva Juros'!$A$7:$A$73,1)+1) -
INDEX('Curva Juros'!$B$7:$B$73,MATCH(C235,'Curva Juros'!$A$7:$A$73,1))) /
(INDEX('Curva Juros'!$A$7:$A$73,MATCH(C235,'Curva Juros'!$A$7:$A$73,1)+1) -
INDEX('Curva Juros'!$A$7:$A$73,MATCH(C235,'Curva Juros'!$A$7:$A$73,1)))</f>
        <v>7.5778184126984129</v>
      </c>
      <c r="F235" s="24">
        <f t="shared" si="3"/>
        <v>-1.2091841269841336E-3</v>
      </c>
      <c r="G235" s="24"/>
    </row>
    <row r="236" spans="1:7" x14ac:dyDescent="0.25">
      <c r="A236" s="6" t="s">
        <v>9</v>
      </c>
      <c r="B236" s="7">
        <v>45891</v>
      </c>
      <c r="C236" s="8">
        <v>1492.77</v>
      </c>
      <c r="D236" s="20">
        <v>7.4365000000000001E-2</v>
      </c>
      <c r="E236" s="35" cm="1">
        <f t="array" ref="E236">INDEX('Curva Juros'!$B$7:$B$73,MATCH(C236,'Curva Juros'!$A$7:$A$73,1)) +
(C236-INDEX('Curva Juros'!$A$7:$A$73,MATCH(C236,'Curva Juros'!$A$7:$A$73,1))) *
(INDEX('Curva Juros'!$B$7:$B$73,MATCH(C236,'Curva Juros'!$A$7:$A$73,1)+1) -
INDEX('Curva Juros'!$B$7:$B$73,MATCH(C236,'Curva Juros'!$A$7:$A$73,1))) /
(INDEX('Curva Juros'!$A$7:$A$73,MATCH(C236,'Curva Juros'!$A$7:$A$73,1)+1) -
INDEX('Curva Juros'!$A$7:$A$73,MATCH(C236,'Curva Juros'!$A$7:$A$73,1)))</f>
        <v>7.5787817619047617</v>
      </c>
      <c r="F236" s="24">
        <f t="shared" si="3"/>
        <v>-1.4228176190476116E-3</v>
      </c>
      <c r="G236" s="24"/>
    </row>
    <row r="237" spans="1:7" x14ac:dyDescent="0.25">
      <c r="A237" s="3" t="s">
        <v>9</v>
      </c>
      <c r="B237" s="4">
        <v>45898</v>
      </c>
      <c r="C237" s="5">
        <v>1490.54</v>
      </c>
      <c r="D237" s="19">
        <v>7.3379E-2</v>
      </c>
      <c r="E237" s="35" cm="1">
        <f t="array" ref="E237">INDEX('Curva Juros'!$B$7:$B$73,MATCH(C237,'Curva Juros'!$A$7:$A$73,1)) +
(C237-INDEX('Curva Juros'!$A$7:$A$73,MATCH(C237,'Curva Juros'!$A$7:$A$73,1))) *
(INDEX('Curva Juros'!$B$7:$B$73,MATCH(C237,'Curva Juros'!$A$7:$A$73,1)+1) -
INDEX('Curva Juros'!$B$7:$B$73,MATCH(C237,'Curva Juros'!$A$7:$A$73,1))) /
(INDEX('Curva Juros'!$A$7:$A$73,MATCH(C237,'Curva Juros'!$A$7:$A$73,1)+1) -
INDEX('Curva Juros'!$A$7:$A$73,MATCH(C237,'Curva Juros'!$A$7:$A$73,1)))</f>
        <v>7.5792666984126988</v>
      </c>
      <c r="F237" s="24">
        <f t="shared" si="3"/>
        <v>-2.4136669841269831E-3</v>
      </c>
      <c r="G237" s="24"/>
    </row>
    <row r="238" spans="1:7" x14ac:dyDescent="0.25">
      <c r="A238" s="6" t="s">
        <v>9</v>
      </c>
      <c r="B238" s="7">
        <v>45905</v>
      </c>
      <c r="C238" s="8">
        <v>1486.45</v>
      </c>
      <c r="D238" s="20">
        <v>7.3051000000000005E-2</v>
      </c>
      <c r="E238" s="35" cm="1">
        <f t="array" ref="E238">INDEX('Curva Juros'!$B$7:$B$73,MATCH(C238,'Curva Juros'!$A$7:$A$73,1)) +
(C238-INDEX('Curva Juros'!$A$7:$A$73,MATCH(C238,'Curva Juros'!$A$7:$A$73,1))) *
(INDEX('Curva Juros'!$B$7:$B$73,MATCH(C238,'Curva Juros'!$A$7:$A$73,1)+1) -
INDEX('Curva Juros'!$B$7:$B$73,MATCH(C238,'Curva Juros'!$A$7:$A$73,1))) /
(INDEX('Curva Juros'!$A$7:$A$73,MATCH(C238,'Curva Juros'!$A$7:$A$73,1)+1) -
INDEX('Curva Juros'!$A$7:$A$73,MATCH(C238,'Curva Juros'!$A$7:$A$73,1)))</f>
        <v>7.5801561111111111</v>
      </c>
      <c r="F238" s="24">
        <f t="shared" si="3"/>
        <v>-2.750561111111105E-3</v>
      </c>
      <c r="G238" s="24"/>
    </row>
    <row r="239" spans="1:7" x14ac:dyDescent="0.25">
      <c r="A239" s="3" t="s">
        <v>9</v>
      </c>
      <c r="B239" s="4">
        <v>45912</v>
      </c>
      <c r="C239" s="5">
        <v>1481.66</v>
      </c>
      <c r="D239" s="19">
        <v>7.2977E-2</v>
      </c>
      <c r="E239" s="35" cm="1">
        <f t="array" ref="E239">INDEX('Curva Juros'!$B$7:$B$73,MATCH(C239,'Curva Juros'!$A$7:$A$73,1)) +
(C239-INDEX('Curva Juros'!$A$7:$A$73,MATCH(C239,'Curva Juros'!$A$7:$A$73,1))) *
(INDEX('Curva Juros'!$B$7:$B$73,MATCH(C239,'Curva Juros'!$A$7:$A$73,1)+1) -
INDEX('Curva Juros'!$B$7:$B$73,MATCH(C239,'Curva Juros'!$A$7:$A$73,1))) /
(INDEX('Curva Juros'!$A$7:$A$73,MATCH(C239,'Curva Juros'!$A$7:$A$73,1)+1) -
INDEX('Curva Juros'!$A$7:$A$73,MATCH(C239,'Curva Juros'!$A$7:$A$73,1)))</f>
        <v>7.5811977460317461</v>
      </c>
      <c r="F239" s="24">
        <f t="shared" si="3"/>
        <v>-2.8349774603174671E-3</v>
      </c>
      <c r="G239" s="24"/>
    </row>
    <row r="240" spans="1:7" x14ac:dyDescent="0.25">
      <c r="A240" s="6" t="s">
        <v>9</v>
      </c>
      <c r="B240" s="7">
        <v>45919</v>
      </c>
      <c r="C240" s="8">
        <v>1527.98</v>
      </c>
      <c r="D240" s="20">
        <v>7.2305999999999995E-2</v>
      </c>
      <c r="E240" s="35" cm="1">
        <f t="array" ref="E240">INDEX('Curva Juros'!$B$7:$B$73,MATCH(C240,'Curva Juros'!$A$7:$A$73,1)) +
(C240-INDEX('Curva Juros'!$A$7:$A$73,MATCH(C240,'Curva Juros'!$A$7:$A$73,1))) *
(INDEX('Curva Juros'!$B$7:$B$73,MATCH(C240,'Curva Juros'!$A$7:$A$73,1)+1) -
INDEX('Curva Juros'!$B$7:$B$73,MATCH(C240,'Curva Juros'!$A$7:$A$73,1))) /
(INDEX('Curva Juros'!$A$7:$A$73,MATCH(C240,'Curva Juros'!$A$7:$A$73,1)+1) -
INDEX('Curva Juros'!$A$7:$A$73,MATCH(C240,'Curva Juros'!$A$7:$A$73,1)))</f>
        <v>7.5707825555555557</v>
      </c>
      <c r="F240" s="24">
        <f t="shared" si="3"/>
        <v>-3.4018255555555571E-3</v>
      </c>
      <c r="G240" s="24"/>
    </row>
    <row r="241" spans="1:7" x14ac:dyDescent="0.25">
      <c r="A241" s="3" t="s">
        <v>9</v>
      </c>
      <c r="B241" s="4">
        <v>45926</v>
      </c>
      <c r="C241" s="5">
        <v>1527.35</v>
      </c>
      <c r="D241" s="19">
        <v>7.0639999999999994E-2</v>
      </c>
      <c r="E241" s="35" cm="1">
        <f t="array" ref="E241">INDEX('Curva Juros'!$B$7:$B$73,MATCH(C241,'Curva Juros'!$A$7:$A$73,1)) +
(C241-INDEX('Curva Juros'!$A$7:$A$73,MATCH(C241,'Curva Juros'!$A$7:$A$73,1))) *
(INDEX('Curva Juros'!$B$7:$B$73,MATCH(C241,'Curva Juros'!$A$7:$A$73,1)+1) -
INDEX('Curva Juros'!$B$7:$B$73,MATCH(C241,'Curva Juros'!$A$7:$A$73,1))) /
(INDEX('Curva Juros'!$A$7:$A$73,MATCH(C241,'Curva Juros'!$A$7:$A$73,1)+1) -
INDEX('Curva Juros'!$A$7:$A$73,MATCH(C241,'Curva Juros'!$A$7:$A$73,1)))</f>
        <v>7.5709330555555558</v>
      </c>
      <c r="F241" s="24">
        <f t="shared" si="3"/>
        <v>-5.0693305555555707E-3</v>
      </c>
      <c r="G241" s="24"/>
    </row>
    <row r="242" spans="1:7" x14ac:dyDescent="0.25">
      <c r="A242" s="6" t="s">
        <v>9</v>
      </c>
      <c r="B242" s="7">
        <v>45933</v>
      </c>
      <c r="C242" s="8">
        <v>1520.47</v>
      </c>
      <c r="D242" s="20">
        <v>7.1356000000000003E-2</v>
      </c>
      <c r="E242" s="35" cm="1">
        <f t="array" ref="E242">INDEX('Curva Juros'!$B$7:$B$73,MATCH(C242,'Curva Juros'!$A$7:$A$73,1)) +
(C242-INDEX('Curva Juros'!$A$7:$A$73,MATCH(C242,'Curva Juros'!$A$7:$A$73,1))) *
(INDEX('Curva Juros'!$B$7:$B$73,MATCH(C242,'Curva Juros'!$A$7:$A$73,1)+1) -
INDEX('Curva Juros'!$B$7:$B$73,MATCH(C242,'Curva Juros'!$A$7:$A$73,1))) /
(INDEX('Curva Juros'!$A$7:$A$73,MATCH(C242,'Curva Juros'!$A$7:$A$73,1)+1) -
INDEX('Curva Juros'!$A$7:$A$73,MATCH(C242,'Curva Juros'!$A$7:$A$73,1)))</f>
        <v>7.5725766111111117</v>
      </c>
      <c r="F242" s="24">
        <f t="shared" si="3"/>
        <v>-4.3697661111111175E-3</v>
      </c>
      <c r="G242" s="24"/>
    </row>
    <row r="243" spans="1:7" x14ac:dyDescent="0.25">
      <c r="A243" s="3" t="s">
        <v>9</v>
      </c>
      <c r="B243" s="4">
        <v>45940</v>
      </c>
      <c r="C243" s="5">
        <v>1518.37</v>
      </c>
      <c r="D243" s="19">
        <v>7.0251999999999995E-2</v>
      </c>
      <c r="E243" s="35" cm="1">
        <f t="array" ref="E243">INDEX('Curva Juros'!$B$7:$B$73,MATCH(C243,'Curva Juros'!$A$7:$A$73,1)) +
(C243-INDEX('Curva Juros'!$A$7:$A$73,MATCH(C243,'Curva Juros'!$A$7:$A$73,1))) *
(INDEX('Curva Juros'!$B$7:$B$73,MATCH(C243,'Curva Juros'!$A$7:$A$73,1)+1) -
INDEX('Curva Juros'!$B$7:$B$73,MATCH(C243,'Curva Juros'!$A$7:$A$73,1))) /
(INDEX('Curva Juros'!$A$7:$A$73,MATCH(C243,'Curva Juros'!$A$7:$A$73,1)+1) -
INDEX('Curva Juros'!$A$7:$A$73,MATCH(C243,'Curva Juros'!$A$7:$A$73,1)))</f>
        <v>7.5730782777777783</v>
      </c>
      <c r="F243" s="24">
        <f t="shared" si="3"/>
        <v>-5.4787827777777881E-3</v>
      </c>
      <c r="G243" s="24"/>
    </row>
    <row r="244" spans="1:7" x14ac:dyDescent="0.25">
      <c r="A244" s="6" t="s">
        <v>9</v>
      </c>
      <c r="B244" s="7">
        <v>45947</v>
      </c>
      <c r="C244" s="8">
        <v>1508.52</v>
      </c>
      <c r="D244" s="20">
        <v>7.2098999999999996E-2</v>
      </c>
      <c r="E244" s="35" cm="1">
        <f t="array" ref="E244">INDEX('Curva Juros'!$B$7:$B$73,MATCH(C244,'Curva Juros'!$A$7:$A$73,1)) +
(C244-INDEX('Curva Juros'!$A$7:$A$73,MATCH(C244,'Curva Juros'!$A$7:$A$73,1))) *
(INDEX('Curva Juros'!$B$7:$B$73,MATCH(C244,'Curva Juros'!$A$7:$A$73,1)+1) -
INDEX('Curva Juros'!$B$7:$B$73,MATCH(C244,'Curva Juros'!$A$7:$A$73,1))) /
(INDEX('Curva Juros'!$A$7:$A$73,MATCH(C244,'Curva Juros'!$A$7:$A$73,1)+1) -
INDEX('Curva Juros'!$A$7:$A$73,MATCH(C244,'Curva Juros'!$A$7:$A$73,1)))</f>
        <v>7.5753567619047617</v>
      </c>
      <c r="F244" s="24">
        <f t="shared" si="3"/>
        <v>-3.6545676190476162E-3</v>
      </c>
      <c r="G244" s="24"/>
    </row>
    <row r="245" spans="1:7" x14ac:dyDescent="0.25">
      <c r="A245" s="3" t="s">
        <v>9</v>
      </c>
      <c r="B245" s="4">
        <v>45954</v>
      </c>
      <c r="C245" s="5">
        <v>1499.9</v>
      </c>
      <c r="D245" s="19">
        <v>7.3483000000000007E-2</v>
      </c>
      <c r="E245" s="35" cm="1">
        <f t="array" ref="E245">INDEX('Curva Juros'!$B$7:$B$73,MATCH(C245,'Curva Juros'!$A$7:$A$73,1)) +
(C245-INDEX('Curva Juros'!$A$7:$A$73,MATCH(C245,'Curva Juros'!$A$7:$A$73,1))) *
(INDEX('Curva Juros'!$B$7:$B$73,MATCH(C245,'Curva Juros'!$A$7:$A$73,1)+1) -
INDEX('Curva Juros'!$B$7:$B$73,MATCH(C245,'Curva Juros'!$A$7:$A$73,1))) /
(INDEX('Curva Juros'!$A$7:$A$73,MATCH(C245,'Curva Juros'!$A$7:$A$73,1)+1) -
INDEX('Curva Juros'!$A$7:$A$73,MATCH(C245,'Curva Juros'!$A$7:$A$73,1)))</f>
        <v>7.5772312698412705</v>
      </c>
      <c r="F245" s="24">
        <f t="shared" si="3"/>
        <v>-2.2893126984127043E-3</v>
      </c>
      <c r="G245" s="24"/>
    </row>
    <row r="246" spans="1:7" x14ac:dyDescent="0.25">
      <c r="A246" s="6" t="s">
        <v>9</v>
      </c>
      <c r="B246" s="7">
        <v>45961</v>
      </c>
      <c r="C246" s="8">
        <v>1492.58</v>
      </c>
      <c r="D246" s="20">
        <v>7.4370000000000006E-2</v>
      </c>
      <c r="E246" s="35" cm="1">
        <f t="array" ref="E246">INDEX('Curva Juros'!$B$7:$B$73,MATCH(C246,'Curva Juros'!$A$7:$A$73,1)) +
(C246-INDEX('Curva Juros'!$A$7:$A$73,MATCH(C246,'Curva Juros'!$A$7:$A$73,1))) *
(INDEX('Curva Juros'!$B$7:$B$73,MATCH(C246,'Curva Juros'!$A$7:$A$73,1)+1) -
INDEX('Curva Juros'!$B$7:$B$73,MATCH(C246,'Curva Juros'!$A$7:$A$73,1))) /
(INDEX('Curva Juros'!$A$7:$A$73,MATCH(C246,'Curva Juros'!$A$7:$A$73,1)+1) -
INDEX('Curva Juros'!$A$7:$A$73,MATCH(C246,'Curva Juros'!$A$7:$A$73,1)))</f>
        <v>7.5788230793650797</v>
      </c>
      <c r="F246" s="24">
        <f t="shared" si="3"/>
        <v>-1.4182307936507904E-3</v>
      </c>
      <c r="G246" s="24"/>
    </row>
    <row r="247" spans="1:7" x14ac:dyDescent="0.25">
      <c r="A247" s="3" t="s">
        <v>9</v>
      </c>
      <c r="B247" s="4">
        <v>45968</v>
      </c>
      <c r="C247" s="5">
        <v>1488.08</v>
      </c>
      <c r="D247" s="19">
        <v>7.4178999999999995E-2</v>
      </c>
      <c r="E247" s="35" cm="1">
        <f t="array" ref="E247">INDEX('Curva Juros'!$B$7:$B$73,MATCH(C247,'Curva Juros'!$A$7:$A$73,1)) +
(C247-INDEX('Curva Juros'!$A$7:$A$73,MATCH(C247,'Curva Juros'!$A$7:$A$73,1))) *
(INDEX('Curva Juros'!$B$7:$B$73,MATCH(C247,'Curva Juros'!$A$7:$A$73,1)+1) -
INDEX('Curva Juros'!$B$7:$B$73,MATCH(C247,'Curva Juros'!$A$7:$A$73,1))) /
(INDEX('Curva Juros'!$A$7:$A$73,MATCH(C247,'Curva Juros'!$A$7:$A$73,1)+1) -
INDEX('Curva Juros'!$A$7:$A$73,MATCH(C247,'Curva Juros'!$A$7:$A$73,1)))</f>
        <v>7.5798016507936508</v>
      </c>
      <c r="F247" s="24">
        <f t="shared" si="3"/>
        <v>-1.6190165079365132E-3</v>
      </c>
      <c r="G247" s="24"/>
    </row>
    <row r="248" spans="1:7" x14ac:dyDescent="0.25">
      <c r="A248" s="6" t="s">
        <v>9</v>
      </c>
      <c r="B248" s="7">
        <v>45975</v>
      </c>
      <c r="C248" s="8">
        <v>1482.33</v>
      </c>
      <c r="D248" s="20">
        <v>7.4466000000000004E-2</v>
      </c>
      <c r="E248" s="35" cm="1">
        <f t="array" ref="E248">INDEX('Curva Juros'!$B$7:$B$73,MATCH(C248,'Curva Juros'!$A$7:$A$73,1)) +
(C248-INDEX('Curva Juros'!$A$7:$A$73,MATCH(C248,'Curva Juros'!$A$7:$A$73,1))) *
(INDEX('Curva Juros'!$B$7:$B$73,MATCH(C248,'Curva Juros'!$A$7:$A$73,1)+1) -
INDEX('Curva Juros'!$B$7:$B$73,MATCH(C248,'Curva Juros'!$A$7:$A$73,1))) /
(INDEX('Curva Juros'!$A$7:$A$73,MATCH(C248,'Curva Juros'!$A$7:$A$73,1)+1) -
INDEX('Curva Juros'!$A$7:$A$73,MATCH(C248,'Curva Juros'!$A$7:$A$73,1)))</f>
        <v>7.5810520476190479</v>
      </c>
      <c r="F248" s="24">
        <f t="shared" si="3"/>
        <v>-1.3445204761904778E-3</v>
      </c>
      <c r="G248" s="24"/>
    </row>
    <row r="249" spans="1:7" x14ac:dyDescent="0.25">
      <c r="A249" s="3" t="s">
        <v>9</v>
      </c>
      <c r="B249" s="4">
        <v>45982</v>
      </c>
      <c r="C249" s="5">
        <v>1479.08</v>
      </c>
      <c r="D249" s="19">
        <v>7.4179999999999996E-2</v>
      </c>
      <c r="E249" s="35" cm="1">
        <f t="array" ref="E249">INDEX('Curva Juros'!$B$7:$B$73,MATCH(C249,'Curva Juros'!$A$7:$A$73,1)) +
(C249-INDEX('Curva Juros'!$A$7:$A$73,MATCH(C249,'Curva Juros'!$A$7:$A$73,1))) *
(INDEX('Curva Juros'!$B$7:$B$73,MATCH(C249,'Curva Juros'!$A$7:$A$73,1)+1) -
INDEX('Curva Juros'!$B$7:$B$73,MATCH(C249,'Curva Juros'!$A$7:$A$73,1))) /
(INDEX('Curva Juros'!$A$7:$A$73,MATCH(C249,'Curva Juros'!$A$7:$A$73,1)+1) -
INDEX('Curva Juros'!$A$7:$A$73,MATCH(C249,'Curva Juros'!$A$7:$A$73,1)))</f>
        <v>7.5817587936507937</v>
      </c>
      <c r="F249" s="24">
        <f t="shared" si="3"/>
        <v>-1.6375879365079365E-3</v>
      </c>
      <c r="G249" s="24"/>
    </row>
    <row r="250" spans="1:7" x14ac:dyDescent="0.25">
      <c r="A250" s="6" t="s">
        <v>9</v>
      </c>
      <c r="B250" s="7">
        <v>45989</v>
      </c>
      <c r="C250" s="8">
        <v>1475.4</v>
      </c>
      <c r="D250" s="20">
        <v>7.3673000000000002E-2</v>
      </c>
      <c r="E250" s="35" cm="1">
        <f t="array" ref="E250">INDEX('Curva Juros'!$B$7:$B$73,MATCH(C250,'Curva Juros'!$A$7:$A$73,1)) +
(C250-INDEX('Curva Juros'!$A$7:$A$73,MATCH(C250,'Curva Juros'!$A$7:$A$73,1))) *
(INDEX('Curva Juros'!$B$7:$B$73,MATCH(C250,'Curva Juros'!$A$7:$A$73,1)+1) -
INDEX('Curva Juros'!$B$7:$B$73,MATCH(C250,'Curva Juros'!$A$7:$A$73,1))) /
(INDEX('Curva Juros'!$A$7:$A$73,MATCH(C250,'Curva Juros'!$A$7:$A$73,1)+1) -
INDEX('Curva Juros'!$A$7:$A$73,MATCH(C250,'Curva Juros'!$A$7:$A$73,1)))</f>
        <v>7.5825590476190481</v>
      </c>
      <c r="F250" s="24">
        <f t="shared" si="3"/>
        <v>-2.1525904761904718E-3</v>
      </c>
      <c r="G250" s="24"/>
    </row>
    <row r="251" spans="1:7" x14ac:dyDescent="0.25">
      <c r="A251" s="3" t="s">
        <v>9</v>
      </c>
      <c r="B251" s="4">
        <v>45996</v>
      </c>
      <c r="C251" s="5">
        <v>1469.63</v>
      </c>
      <c r="D251" s="19">
        <v>7.3967000000000005E-2</v>
      </c>
      <c r="E251" s="35" cm="1">
        <f t="array" ref="E251">INDEX('Curva Juros'!$B$7:$B$73,MATCH(C251,'Curva Juros'!$A$7:$A$73,1)) +
(C251-INDEX('Curva Juros'!$A$7:$A$73,MATCH(C251,'Curva Juros'!$A$7:$A$73,1))) *
(INDEX('Curva Juros'!$B$7:$B$73,MATCH(C251,'Curva Juros'!$A$7:$A$73,1)+1) -
INDEX('Curva Juros'!$B$7:$B$73,MATCH(C251,'Curva Juros'!$A$7:$A$73,1))) /
(INDEX('Curva Juros'!$A$7:$A$73,MATCH(C251,'Curva Juros'!$A$7:$A$73,1)+1) -
INDEX('Curva Juros'!$A$7:$A$73,MATCH(C251,'Curva Juros'!$A$7:$A$73,1)))</f>
        <v>7.5838137936507941</v>
      </c>
      <c r="F251" s="24">
        <f t="shared" si="3"/>
        <v>-1.8711379365079356E-3</v>
      </c>
      <c r="G251" s="24"/>
    </row>
    <row r="252" spans="1:7" x14ac:dyDescent="0.25">
      <c r="A252" s="6" t="s">
        <v>9</v>
      </c>
      <c r="B252" s="7">
        <v>46003</v>
      </c>
      <c r="C252" s="8">
        <v>1463.06</v>
      </c>
      <c r="D252" s="20">
        <v>7.4568999999999996E-2</v>
      </c>
      <c r="E252" s="35" cm="1">
        <f t="array" ref="E252">INDEX('Curva Juros'!$B$7:$B$73,MATCH(C252,'Curva Juros'!$A$7:$A$73,1)) +
(C252-INDEX('Curva Juros'!$A$7:$A$73,MATCH(C252,'Curva Juros'!$A$7:$A$73,1))) *
(INDEX('Curva Juros'!$B$7:$B$73,MATCH(C252,'Curva Juros'!$A$7:$A$73,1)+1) -
INDEX('Curva Juros'!$B$7:$B$73,MATCH(C252,'Curva Juros'!$A$7:$A$73,1))) /
(INDEX('Curva Juros'!$A$7:$A$73,MATCH(C252,'Curva Juros'!$A$7:$A$73,1)+1) -
INDEX('Curva Juros'!$A$7:$A$73,MATCH(C252,'Curva Juros'!$A$7:$A$73,1)))</f>
        <v>7.585242507936508</v>
      </c>
      <c r="F252" s="24">
        <f t="shared" si="3"/>
        <v>-1.2834250793650887E-3</v>
      </c>
      <c r="G252" s="24"/>
    </row>
    <row r="253" spans="1:7" x14ac:dyDescent="0.25">
      <c r="A253" s="3" t="s">
        <v>9</v>
      </c>
      <c r="B253" s="4">
        <v>46010</v>
      </c>
      <c r="C253" s="5">
        <v>1454.54</v>
      </c>
      <c r="D253" s="19">
        <v>7.5921000000000002E-2</v>
      </c>
      <c r="E253" s="35" cm="1">
        <f t="array" ref="E253">INDEX('Curva Juros'!$B$7:$B$73,MATCH(C253,'Curva Juros'!$A$7:$A$73,1)) +
(C253-INDEX('Curva Juros'!$A$7:$A$73,MATCH(C253,'Curva Juros'!$A$7:$A$73,1))) *
(INDEX('Curva Juros'!$B$7:$B$73,MATCH(C253,'Curva Juros'!$A$7:$A$73,1)+1) -
INDEX('Curva Juros'!$B$7:$B$73,MATCH(C253,'Curva Juros'!$A$7:$A$73,1))) /
(INDEX('Curva Juros'!$A$7:$A$73,MATCH(C253,'Curva Juros'!$A$7:$A$73,1)+1) -
INDEX('Curva Juros'!$A$7:$A$73,MATCH(C253,'Curva Juros'!$A$7:$A$73,1)))</f>
        <v>7.5870952698412699</v>
      </c>
      <c r="F253" s="24">
        <f t="shared" si="3"/>
        <v>5.0047301587308191E-5</v>
      </c>
      <c r="G253" s="24"/>
    </row>
    <row r="254" spans="1:7" x14ac:dyDescent="0.25">
      <c r="A254" s="6" t="s">
        <v>9</v>
      </c>
      <c r="B254" s="7">
        <v>46017</v>
      </c>
      <c r="C254" s="8">
        <v>1450.56</v>
      </c>
      <c r="D254" s="20">
        <v>7.5911000000000006E-2</v>
      </c>
      <c r="E254" s="35" cm="1">
        <f t="array" ref="E254">INDEX('Curva Juros'!$B$7:$B$73,MATCH(C254,'Curva Juros'!$A$7:$A$73,1)) +
(C254-INDEX('Curva Juros'!$A$7:$A$73,MATCH(C254,'Curva Juros'!$A$7:$A$73,1))) *
(INDEX('Curva Juros'!$B$7:$B$73,MATCH(C254,'Curva Juros'!$A$7:$A$73,1)+1) -
INDEX('Curva Juros'!$B$7:$B$73,MATCH(C254,'Curva Juros'!$A$7:$A$73,1))) /
(INDEX('Curva Juros'!$A$7:$A$73,MATCH(C254,'Curva Juros'!$A$7:$A$73,1)+1) -
INDEX('Curva Juros'!$A$7:$A$73,MATCH(C254,'Curva Juros'!$A$7:$A$73,1)))</f>
        <v>7.5879607619047622</v>
      </c>
      <c r="F254" s="24">
        <f t="shared" si="3"/>
        <v>3.1392380952385834E-5</v>
      </c>
      <c r="G254" s="24"/>
    </row>
    <row r="255" spans="1:7" x14ac:dyDescent="0.25">
      <c r="A255" s="3" t="s">
        <v>9</v>
      </c>
      <c r="B255" s="4">
        <v>46024</v>
      </c>
      <c r="C255" s="5">
        <v>1447.59</v>
      </c>
      <c r="D255" s="19">
        <v>7.5517000000000001E-2</v>
      </c>
      <c r="E255" s="35" cm="1">
        <f t="array" ref="E255">INDEX('Curva Juros'!$B$7:$B$73,MATCH(C255,'Curva Juros'!$A$7:$A$73,1)) +
(C255-INDEX('Curva Juros'!$A$7:$A$73,MATCH(C255,'Curva Juros'!$A$7:$A$73,1))) *
(INDEX('Curva Juros'!$B$7:$B$73,MATCH(C255,'Curva Juros'!$A$7:$A$73,1)+1) -
INDEX('Curva Juros'!$B$7:$B$73,MATCH(C255,'Curva Juros'!$A$7:$A$73,1))) /
(INDEX('Curva Juros'!$A$7:$A$73,MATCH(C255,'Curva Juros'!$A$7:$A$73,1)+1) -
INDEX('Curva Juros'!$A$7:$A$73,MATCH(C255,'Curva Juros'!$A$7:$A$73,1)))</f>
        <v>7.5886066190476189</v>
      </c>
      <c r="F255" s="24">
        <f t="shared" si="3"/>
        <v>-3.690661904761916E-4</v>
      </c>
      <c r="G255" s="24"/>
    </row>
    <row r="256" spans="1:7" x14ac:dyDescent="0.25">
      <c r="A256" s="6" t="s">
        <v>9</v>
      </c>
      <c r="B256" s="7">
        <v>46031</v>
      </c>
      <c r="C256" s="8">
        <v>1443.23</v>
      </c>
      <c r="D256" s="20">
        <v>7.5270000000000004E-2</v>
      </c>
      <c r="E256" s="35" cm="1">
        <f t="array" ref="E256">INDEX('Curva Juros'!$B$7:$B$73,MATCH(C256,'Curva Juros'!$A$7:$A$73,1)) +
(C256-INDEX('Curva Juros'!$A$7:$A$73,MATCH(C256,'Curva Juros'!$A$7:$A$73,1))) *
(INDEX('Curva Juros'!$B$7:$B$73,MATCH(C256,'Curva Juros'!$A$7:$A$73,1)+1) -
INDEX('Curva Juros'!$B$7:$B$73,MATCH(C256,'Curva Juros'!$A$7:$A$73,1))) /
(INDEX('Curva Juros'!$A$7:$A$73,MATCH(C256,'Curva Juros'!$A$7:$A$73,1)+1) -
INDEX('Curva Juros'!$A$7:$A$73,MATCH(C256,'Curva Juros'!$A$7:$A$73,1)))</f>
        <v>7.5895547460317463</v>
      </c>
      <c r="F256" s="24">
        <f t="shared" si="3"/>
        <v>-6.255474603174549E-4</v>
      </c>
      <c r="G256" s="24"/>
    </row>
    <row r="257" spans="1:7" x14ac:dyDescent="0.25">
      <c r="A257" s="3" t="s">
        <v>9</v>
      </c>
      <c r="B257" s="4">
        <v>46038</v>
      </c>
      <c r="C257" s="5">
        <v>1438.63</v>
      </c>
      <c r="D257" s="19">
        <v>7.5116000000000002E-2</v>
      </c>
      <c r="E257" s="35" cm="1">
        <f t="array" ref="E257">INDEX('Curva Juros'!$B$7:$B$73,MATCH(C257,'Curva Juros'!$A$7:$A$73,1)) +
(C257-INDEX('Curva Juros'!$A$7:$A$73,MATCH(C257,'Curva Juros'!$A$7:$A$73,1))) *
(INDEX('Curva Juros'!$B$7:$B$73,MATCH(C257,'Curva Juros'!$A$7:$A$73,1)+1) -
INDEX('Curva Juros'!$B$7:$B$73,MATCH(C257,'Curva Juros'!$A$7:$A$73,1))) /
(INDEX('Curva Juros'!$A$7:$A$73,MATCH(C257,'Curva Juros'!$A$7:$A$73,1)+1) -
INDEX('Curva Juros'!$A$7:$A$73,MATCH(C257,'Curva Juros'!$A$7:$A$73,1)))</f>
        <v>7.5905550634920633</v>
      </c>
      <c r="F257" s="24">
        <f t="shared" si="3"/>
        <v>-7.8955063492062993E-4</v>
      </c>
      <c r="G257" s="24"/>
    </row>
    <row r="258" spans="1:7" x14ac:dyDescent="0.25">
      <c r="A258" s="6" t="s">
        <v>9</v>
      </c>
      <c r="B258" s="7">
        <v>46045</v>
      </c>
      <c r="C258" s="8">
        <v>1436.83</v>
      </c>
      <c r="D258" s="20">
        <v>7.3889999999999997E-2</v>
      </c>
      <c r="E258" s="35" cm="1">
        <f t="array" ref="E258">INDEX('Curva Juros'!$B$7:$B$73,MATCH(C258,'Curva Juros'!$A$7:$A$73,1)) +
(C258-INDEX('Curva Juros'!$A$7:$A$73,MATCH(C258,'Curva Juros'!$A$7:$A$73,1))) *
(INDEX('Curva Juros'!$B$7:$B$73,MATCH(C258,'Curva Juros'!$A$7:$A$73,1)+1) -
INDEX('Curva Juros'!$B$7:$B$73,MATCH(C258,'Curva Juros'!$A$7:$A$73,1))) /
(INDEX('Curva Juros'!$A$7:$A$73,MATCH(C258,'Curva Juros'!$A$7:$A$73,1)+1) -
INDEX('Curva Juros'!$A$7:$A$73,MATCH(C258,'Curva Juros'!$A$7:$A$73,1)))</f>
        <v>7.5909464920634919</v>
      </c>
      <c r="F258" s="24">
        <f t="shared" si="3"/>
        <v>-2.019464920634928E-3</v>
      </c>
      <c r="G258" s="24"/>
    </row>
    <row r="259" spans="1:7" x14ac:dyDescent="0.25">
      <c r="A259" s="3" t="s">
        <v>9</v>
      </c>
      <c r="B259" s="4">
        <v>46052</v>
      </c>
      <c r="C259" s="5">
        <v>1448.07</v>
      </c>
      <c r="D259" s="19">
        <v>6.7706000000000002E-2</v>
      </c>
      <c r="E259" s="35" cm="1">
        <f t="array" ref="E259">INDEX('Curva Juros'!$B$7:$B$73,MATCH(C259,'Curva Juros'!$A$7:$A$73,1)) +
(C259-INDEX('Curva Juros'!$A$7:$A$73,MATCH(C259,'Curva Juros'!$A$7:$A$73,1))) *
(INDEX('Curva Juros'!$B$7:$B$73,MATCH(C259,'Curva Juros'!$A$7:$A$73,1)+1) -
INDEX('Curva Juros'!$B$7:$B$73,MATCH(C259,'Curva Juros'!$A$7:$A$73,1))) /
(INDEX('Curva Juros'!$A$7:$A$73,MATCH(C259,'Curva Juros'!$A$7:$A$73,1)+1) -
INDEX('Curva Juros'!$A$7:$A$73,MATCH(C259,'Curva Juros'!$A$7:$A$73,1)))</f>
        <v>7.5885022380952387</v>
      </c>
      <c r="F259" s="24">
        <f t="shared" ref="F259:F322" si="4">D259-E259/100</f>
        <v>-8.1790223809523888E-3</v>
      </c>
      <c r="G259" s="24"/>
    </row>
    <row r="260" spans="1:7" x14ac:dyDescent="0.25">
      <c r="A260" s="6" t="s">
        <v>9</v>
      </c>
      <c r="B260" s="7">
        <v>46059</v>
      </c>
      <c r="C260" s="8">
        <v>1440.42</v>
      </c>
      <c r="D260" s="20">
        <v>6.8711999999999995E-2</v>
      </c>
      <c r="E260" s="35" cm="1">
        <f t="array" ref="E260">INDEX('Curva Juros'!$B$7:$B$73,MATCH(C260,'Curva Juros'!$A$7:$A$73,1)) +
(C260-INDEX('Curva Juros'!$A$7:$A$73,MATCH(C260,'Curva Juros'!$A$7:$A$73,1))) *
(INDEX('Curva Juros'!$B$7:$B$73,MATCH(C260,'Curva Juros'!$A$7:$A$73,1)+1) -
INDEX('Curva Juros'!$B$7:$B$73,MATCH(C260,'Curva Juros'!$A$7:$A$73,1))) /
(INDEX('Curva Juros'!$A$7:$A$73,MATCH(C260,'Curva Juros'!$A$7:$A$73,1)+1) -
INDEX('Curva Juros'!$A$7:$A$73,MATCH(C260,'Curva Juros'!$A$7:$A$73,1)))</f>
        <v>7.5901658095238096</v>
      </c>
      <c r="F260" s="24">
        <f t="shared" si="4"/>
        <v>-7.1896580952380967E-3</v>
      </c>
      <c r="G260" s="24"/>
    </row>
    <row r="261" spans="1:7" x14ac:dyDescent="0.25">
      <c r="A261" s="3" t="s">
        <v>9</v>
      </c>
      <c r="B261" s="4">
        <v>46066</v>
      </c>
      <c r="C261" s="5">
        <v>1435.08</v>
      </c>
      <c r="D261" s="19">
        <v>6.8840999999999999E-2</v>
      </c>
      <c r="E261" s="35" cm="1">
        <f t="array" ref="E261">INDEX('Curva Juros'!$B$7:$B$73,MATCH(C261,'Curva Juros'!$A$7:$A$73,1)) +
(C261-INDEX('Curva Juros'!$A$7:$A$73,MATCH(C261,'Curva Juros'!$A$7:$A$73,1))) *
(INDEX('Curva Juros'!$B$7:$B$73,MATCH(C261,'Curva Juros'!$A$7:$A$73,1)+1) -
INDEX('Curva Juros'!$B$7:$B$73,MATCH(C261,'Curva Juros'!$A$7:$A$73,1))) /
(INDEX('Curva Juros'!$A$7:$A$73,MATCH(C261,'Curva Juros'!$A$7:$A$73,1)+1) -
INDEX('Curva Juros'!$A$7:$A$73,MATCH(C261,'Curva Juros'!$A$7:$A$73,1)))</f>
        <v>7.591327047619048</v>
      </c>
      <c r="F261" s="24">
        <f t="shared" si="4"/>
        <v>-7.0722704761904814E-3</v>
      </c>
      <c r="G261" s="24"/>
    </row>
    <row r="262" spans="1:7" x14ac:dyDescent="0.25">
      <c r="A262" s="6" t="s">
        <v>9</v>
      </c>
      <c r="B262" s="7">
        <v>46073</v>
      </c>
      <c r="C262" s="8">
        <v>1431.79</v>
      </c>
      <c r="D262" s="20">
        <v>6.8953E-2</v>
      </c>
      <c r="E262" s="35" cm="1">
        <f t="array" ref="E262">INDEX('Curva Juros'!$B$7:$B$73,MATCH(C262,'Curva Juros'!$A$7:$A$73,1)) +
(C262-INDEX('Curva Juros'!$A$7:$A$73,MATCH(C262,'Curva Juros'!$A$7:$A$73,1))) *
(INDEX('Curva Juros'!$B$7:$B$73,MATCH(C262,'Curva Juros'!$A$7:$A$73,1)+1) -
INDEX('Curva Juros'!$B$7:$B$73,MATCH(C262,'Curva Juros'!$A$7:$A$73,1))) /
(INDEX('Curva Juros'!$A$7:$A$73,MATCH(C262,'Curva Juros'!$A$7:$A$73,1)+1) -
INDEX('Curva Juros'!$A$7:$A$73,MATCH(C262,'Curva Juros'!$A$7:$A$73,1)))</f>
        <v>7.5920424920634924</v>
      </c>
      <c r="F262" s="24">
        <f t="shared" si="4"/>
        <v>-6.9674249206349292E-3</v>
      </c>
      <c r="G262" s="24"/>
    </row>
    <row r="263" spans="1:7" x14ac:dyDescent="0.25">
      <c r="A263" s="3" t="s">
        <v>9</v>
      </c>
      <c r="B263" s="4">
        <v>46080</v>
      </c>
      <c r="C263" s="5">
        <v>1429.66</v>
      </c>
      <c r="D263" s="19">
        <v>6.7863999999999994E-2</v>
      </c>
      <c r="E263" s="35" cm="1">
        <f t="array" ref="E263">INDEX('Curva Juros'!$B$7:$B$73,MATCH(C263,'Curva Juros'!$A$7:$A$73,1)) +
(C263-INDEX('Curva Juros'!$A$7:$A$73,MATCH(C263,'Curva Juros'!$A$7:$A$73,1))) *
(INDEX('Curva Juros'!$B$7:$B$73,MATCH(C263,'Curva Juros'!$A$7:$A$73,1)+1) -
INDEX('Curva Juros'!$B$7:$B$73,MATCH(C263,'Curva Juros'!$A$7:$A$73,1))) /
(INDEX('Curva Juros'!$A$7:$A$73,MATCH(C263,'Curva Juros'!$A$7:$A$73,1)+1) -
INDEX('Curva Juros'!$A$7:$A$73,MATCH(C263,'Curva Juros'!$A$7:$A$73,1)))</f>
        <v>7.5925056825396826</v>
      </c>
      <c r="F263" s="24">
        <f t="shared" si="4"/>
        <v>-8.0610568253968312E-3</v>
      </c>
      <c r="G263" s="24"/>
    </row>
    <row r="264" spans="1:7" x14ac:dyDescent="0.25">
      <c r="A264" s="6" t="s">
        <v>10</v>
      </c>
      <c r="B264" s="7">
        <v>46017</v>
      </c>
      <c r="C264" s="8">
        <v>2145.35</v>
      </c>
      <c r="D264" s="20">
        <v>7.6428999999999997E-2</v>
      </c>
      <c r="E264" s="35" cm="1">
        <f t="array" ref="E264">INDEX('Curva Juros'!$B$7:$B$73,MATCH(C264,'Curva Juros'!$A$7:$A$73,1)) +
(C264-INDEX('Curva Juros'!$A$7:$A$73,MATCH(C264,'Curva Juros'!$A$7:$A$73,1))) *
(INDEX('Curva Juros'!$B$7:$B$73,MATCH(C264,'Curva Juros'!$A$7:$A$73,1)+1) -
INDEX('Curva Juros'!$B$7:$B$73,MATCH(C264,'Curva Juros'!$A$7:$A$73,1))) /
(INDEX('Curva Juros'!$A$7:$A$73,MATCH(C264,'Curva Juros'!$A$7:$A$73,1)+1) -
INDEX('Curva Juros'!$A$7:$A$73,MATCH(C264,'Curva Juros'!$A$7:$A$73,1)))</f>
        <v>7.4135492063492059</v>
      </c>
      <c r="F264" s="24">
        <f t="shared" si="4"/>
        <v>2.2935079365079408E-3</v>
      </c>
      <c r="G264" s="24"/>
    </row>
    <row r="265" spans="1:7" x14ac:dyDescent="0.25">
      <c r="A265" s="3" t="s">
        <v>10</v>
      </c>
      <c r="B265" s="4">
        <v>46024</v>
      </c>
      <c r="C265" s="5">
        <v>2143.06</v>
      </c>
      <c r="D265" s="19">
        <v>7.6200000000000004E-2</v>
      </c>
      <c r="E265" s="35" cm="1">
        <f t="array" ref="E265">INDEX('Curva Juros'!$B$7:$B$73,MATCH(C265,'Curva Juros'!$A$7:$A$73,1)) +
(C265-INDEX('Curva Juros'!$A$7:$A$73,MATCH(C265,'Curva Juros'!$A$7:$A$73,1))) *
(INDEX('Curva Juros'!$B$7:$B$73,MATCH(C265,'Curva Juros'!$A$7:$A$73,1)+1) -
INDEX('Curva Juros'!$B$7:$B$73,MATCH(C265,'Curva Juros'!$A$7:$A$73,1))) /
(INDEX('Curva Juros'!$A$7:$A$73,MATCH(C265,'Curva Juros'!$A$7:$A$73,1)+1) -
INDEX('Curva Juros'!$A$7:$A$73,MATCH(C265,'Curva Juros'!$A$7:$A$73,1)))</f>
        <v>7.4141307936507932</v>
      </c>
      <c r="F265" s="24">
        <f t="shared" si="4"/>
        <v>2.0586920634920736E-3</v>
      </c>
      <c r="G265" s="24"/>
    </row>
    <row r="266" spans="1:7" x14ac:dyDescent="0.25">
      <c r="A266" s="6" t="s">
        <v>10</v>
      </c>
      <c r="B266" s="7">
        <v>46031</v>
      </c>
      <c r="C266" s="8">
        <v>2128.1999999999998</v>
      </c>
      <c r="D266" s="20">
        <v>7.7522999999999995E-2</v>
      </c>
      <c r="E266" s="35" cm="1">
        <f t="array" ref="E266">INDEX('Curva Juros'!$B$7:$B$73,MATCH(C266,'Curva Juros'!$A$7:$A$73,1)) +
(C266-INDEX('Curva Juros'!$A$7:$A$73,MATCH(C266,'Curva Juros'!$A$7:$A$73,1))) *
(INDEX('Curva Juros'!$B$7:$B$73,MATCH(C266,'Curva Juros'!$A$7:$A$73,1)+1) -
INDEX('Curva Juros'!$B$7:$B$73,MATCH(C266,'Curva Juros'!$A$7:$A$73,1))) /
(INDEX('Curva Juros'!$A$7:$A$73,MATCH(C266,'Curva Juros'!$A$7:$A$73,1)+1) -
INDEX('Curva Juros'!$A$7:$A$73,MATCH(C266,'Curva Juros'!$A$7:$A$73,1)))</f>
        <v>7.4179704761904759</v>
      </c>
      <c r="F266" s="24">
        <f t="shared" si="4"/>
        <v>3.3432952380952341E-3</v>
      </c>
      <c r="G266" s="24"/>
    </row>
    <row r="267" spans="1:7" x14ac:dyDescent="0.25">
      <c r="A267" s="3" t="s">
        <v>10</v>
      </c>
      <c r="B267" s="4">
        <v>46038</v>
      </c>
      <c r="C267" s="5">
        <v>2110.08</v>
      </c>
      <c r="D267" s="19">
        <v>7.9291E-2</v>
      </c>
      <c r="E267" s="35" cm="1">
        <f t="array" ref="E267">INDEX('Curva Juros'!$B$7:$B$73,MATCH(C267,'Curva Juros'!$A$7:$A$73,1)) +
(C267-INDEX('Curva Juros'!$A$7:$A$73,MATCH(C267,'Curva Juros'!$A$7:$A$73,1))) *
(INDEX('Curva Juros'!$B$7:$B$73,MATCH(C267,'Curva Juros'!$A$7:$A$73,1)+1) -
INDEX('Curva Juros'!$B$7:$B$73,MATCH(C267,'Curva Juros'!$A$7:$A$73,1))) /
(INDEX('Curva Juros'!$A$7:$A$73,MATCH(C267,'Curva Juros'!$A$7:$A$73,1)+1) -
INDEX('Curva Juros'!$A$7:$A$73,MATCH(C267,'Curva Juros'!$A$7:$A$73,1)))</f>
        <v>7.4226586666666661</v>
      </c>
      <c r="F267" s="24">
        <f t="shared" si="4"/>
        <v>5.0644133333333369E-3</v>
      </c>
      <c r="G267" s="24"/>
    </row>
    <row r="268" spans="1:7" x14ac:dyDescent="0.25">
      <c r="A268" s="6" t="s">
        <v>10</v>
      </c>
      <c r="B268" s="7">
        <v>46045</v>
      </c>
      <c r="C268" s="8">
        <v>2114.67</v>
      </c>
      <c r="D268" s="20">
        <v>7.7997999999999998E-2</v>
      </c>
      <c r="E268" s="35" cm="1">
        <f t="array" ref="E268">INDEX('Curva Juros'!$B$7:$B$73,MATCH(C268,'Curva Juros'!$A$7:$A$73,1)) +
(C268-INDEX('Curva Juros'!$A$7:$A$73,MATCH(C268,'Curva Juros'!$A$7:$A$73,1))) *
(INDEX('Curva Juros'!$B$7:$B$73,MATCH(C268,'Curva Juros'!$A$7:$A$73,1)+1) -
INDEX('Curva Juros'!$B$7:$B$73,MATCH(C268,'Curva Juros'!$A$7:$A$73,1))) /
(INDEX('Curva Juros'!$A$7:$A$73,MATCH(C268,'Curva Juros'!$A$7:$A$73,1)+1) -
INDEX('Curva Juros'!$A$7:$A$73,MATCH(C268,'Curva Juros'!$A$7:$A$73,1)))</f>
        <v>7.4214710952380951</v>
      </c>
      <c r="F268" s="24">
        <f t="shared" si="4"/>
        <v>3.7832890476190428E-3</v>
      </c>
      <c r="G268" s="24"/>
    </row>
    <row r="269" spans="1:7" x14ac:dyDescent="0.25">
      <c r="A269" s="3" t="s">
        <v>10</v>
      </c>
      <c r="B269" s="4">
        <v>46052</v>
      </c>
      <c r="C269" s="5">
        <v>2126.8000000000002</v>
      </c>
      <c r="D269" s="19">
        <v>7.5700000000000003E-2</v>
      </c>
      <c r="E269" s="35" cm="1">
        <f t="array" ref="E269">INDEX('Curva Juros'!$B$7:$B$73,MATCH(C269,'Curva Juros'!$A$7:$A$73,1)) +
(C269-INDEX('Curva Juros'!$A$7:$A$73,MATCH(C269,'Curva Juros'!$A$7:$A$73,1))) *
(INDEX('Curva Juros'!$B$7:$B$73,MATCH(C269,'Curva Juros'!$A$7:$A$73,1)+1) -
INDEX('Curva Juros'!$B$7:$B$73,MATCH(C269,'Curva Juros'!$A$7:$A$73,1))) /
(INDEX('Curva Juros'!$A$7:$A$73,MATCH(C269,'Curva Juros'!$A$7:$A$73,1)+1) -
INDEX('Curva Juros'!$A$7:$A$73,MATCH(C269,'Curva Juros'!$A$7:$A$73,1)))</f>
        <v>7.4183326984126978</v>
      </c>
      <c r="F269" s="24">
        <f t="shared" si="4"/>
        <v>1.5166730158730213E-3</v>
      </c>
      <c r="G269" s="24"/>
    </row>
    <row r="270" spans="1:7" x14ac:dyDescent="0.25">
      <c r="A270" s="6" t="s">
        <v>10</v>
      </c>
      <c r="B270" s="7">
        <v>46059</v>
      </c>
      <c r="C270" s="8">
        <v>2114.63</v>
      </c>
      <c r="D270" s="20">
        <v>7.6660000000000006E-2</v>
      </c>
      <c r="E270" s="35" cm="1">
        <f t="array" ref="E270">INDEX('Curva Juros'!$B$7:$B$73,MATCH(C270,'Curva Juros'!$A$7:$A$73,1)) +
(C270-INDEX('Curva Juros'!$A$7:$A$73,MATCH(C270,'Curva Juros'!$A$7:$A$73,1))) *
(INDEX('Curva Juros'!$B$7:$B$73,MATCH(C270,'Curva Juros'!$A$7:$A$73,1)+1) -
INDEX('Curva Juros'!$B$7:$B$73,MATCH(C270,'Curva Juros'!$A$7:$A$73,1))) /
(INDEX('Curva Juros'!$A$7:$A$73,MATCH(C270,'Curva Juros'!$A$7:$A$73,1)+1) -
INDEX('Curva Juros'!$A$7:$A$73,MATCH(C270,'Curva Juros'!$A$7:$A$73,1)))</f>
        <v>7.4214814444444439</v>
      </c>
      <c r="F270" s="24">
        <f t="shared" si="4"/>
        <v>2.4451855555555624E-3</v>
      </c>
      <c r="G270" s="24"/>
    </row>
    <row r="271" spans="1:7" x14ac:dyDescent="0.25">
      <c r="A271" s="3" t="s">
        <v>10</v>
      </c>
      <c r="B271" s="4">
        <v>46066</v>
      </c>
      <c r="C271" s="5">
        <v>2116.83</v>
      </c>
      <c r="D271" s="19">
        <v>7.5695999999999999E-2</v>
      </c>
      <c r="E271" s="35" cm="1">
        <f t="array" ref="E271">INDEX('Curva Juros'!$B$7:$B$73,MATCH(C271,'Curva Juros'!$A$7:$A$73,1)) +
(C271-INDEX('Curva Juros'!$A$7:$A$73,MATCH(C271,'Curva Juros'!$A$7:$A$73,1))) *
(INDEX('Curva Juros'!$B$7:$B$73,MATCH(C271,'Curva Juros'!$A$7:$A$73,1)+1) -
INDEX('Curva Juros'!$B$7:$B$73,MATCH(C271,'Curva Juros'!$A$7:$A$73,1))) /
(INDEX('Curva Juros'!$A$7:$A$73,MATCH(C271,'Curva Juros'!$A$7:$A$73,1)+1) -
INDEX('Curva Juros'!$A$7:$A$73,MATCH(C271,'Curva Juros'!$A$7:$A$73,1)))</f>
        <v>7.4209122380952381</v>
      </c>
      <c r="F271" s="24">
        <f t="shared" si="4"/>
        <v>1.4868776190476163E-3</v>
      </c>
      <c r="G271" s="24"/>
    </row>
    <row r="272" spans="1:7" x14ac:dyDescent="0.25">
      <c r="A272" s="6" t="s">
        <v>10</v>
      </c>
      <c r="B272" s="7">
        <v>46073</v>
      </c>
      <c r="C272" s="8">
        <v>2114.2199999999998</v>
      </c>
      <c r="D272" s="20">
        <v>7.5644000000000003E-2</v>
      </c>
      <c r="E272" s="35" cm="1">
        <f t="array" ref="E272">INDEX('Curva Juros'!$B$7:$B$73,MATCH(C272,'Curva Juros'!$A$7:$A$73,1)) +
(C272-INDEX('Curva Juros'!$A$7:$A$73,MATCH(C272,'Curva Juros'!$A$7:$A$73,1))) *
(INDEX('Curva Juros'!$B$7:$B$73,MATCH(C272,'Curva Juros'!$A$7:$A$73,1)+1) -
INDEX('Curva Juros'!$B$7:$B$73,MATCH(C272,'Curva Juros'!$A$7:$A$73,1))) /
(INDEX('Curva Juros'!$A$7:$A$73,MATCH(C272,'Curva Juros'!$A$7:$A$73,1)+1) -
INDEX('Curva Juros'!$A$7:$A$73,MATCH(C272,'Curva Juros'!$A$7:$A$73,1)))</f>
        <v>7.4215875238095235</v>
      </c>
      <c r="F272" s="24">
        <f t="shared" si="4"/>
        <v>1.4281247619047643E-3</v>
      </c>
      <c r="G272" s="24"/>
    </row>
    <row r="273" spans="1:7" x14ac:dyDescent="0.25">
      <c r="A273" s="3" t="s">
        <v>10</v>
      </c>
      <c r="B273" s="4">
        <v>46080</v>
      </c>
      <c r="C273" s="5">
        <v>2119.25</v>
      </c>
      <c r="D273" s="19">
        <v>7.4306999999999998E-2</v>
      </c>
      <c r="E273" s="35" cm="1">
        <f t="array" ref="E273">INDEX('Curva Juros'!$B$7:$B$73,MATCH(C273,'Curva Juros'!$A$7:$A$73,1)) +
(C273-INDEX('Curva Juros'!$A$7:$A$73,MATCH(C273,'Curva Juros'!$A$7:$A$73,1))) *
(INDEX('Curva Juros'!$B$7:$B$73,MATCH(C273,'Curva Juros'!$A$7:$A$73,1)+1) -
INDEX('Curva Juros'!$B$7:$B$73,MATCH(C273,'Curva Juros'!$A$7:$A$73,1))) /
(INDEX('Curva Juros'!$A$7:$A$73,MATCH(C273,'Curva Juros'!$A$7:$A$73,1)+1) -
INDEX('Curva Juros'!$A$7:$A$73,MATCH(C273,'Curva Juros'!$A$7:$A$73,1)))</f>
        <v>7.4202861111111105</v>
      </c>
      <c r="F273" s="24">
        <f t="shared" si="4"/>
        <v>1.0413888888889666E-4</v>
      </c>
      <c r="G273" s="24"/>
    </row>
    <row r="274" spans="1:7" x14ac:dyDescent="0.25">
      <c r="A274" s="6" t="s">
        <v>11</v>
      </c>
      <c r="B274" s="7">
        <v>45723</v>
      </c>
      <c r="C274" s="8">
        <v>344.22</v>
      </c>
      <c r="D274" s="20">
        <v>8.7369000000000002E-2</v>
      </c>
      <c r="E274" s="35" cm="1">
        <f t="array" ref="E274">INDEX('Curva Juros'!$B$7:$B$73,MATCH(C274,'Curva Juros'!$A$7:$A$73,1)) +
(C274-INDEX('Curva Juros'!$A$7:$A$73,MATCH(C274,'Curva Juros'!$A$7:$A$73,1))) *
(INDEX('Curva Juros'!$B$7:$B$73,MATCH(C274,'Curva Juros'!$A$7:$A$73,1)+1) -
INDEX('Curva Juros'!$B$7:$B$73,MATCH(C274,'Curva Juros'!$A$7:$A$73,1))) /
(INDEX('Curva Juros'!$A$7:$A$73,MATCH(C274,'Curva Juros'!$A$7:$A$73,1)+1) -
INDEX('Curva Juros'!$A$7:$A$73,MATCH(C274,'Curva Juros'!$A$7:$A$73,1)))</f>
        <v>8.1709784285714289</v>
      </c>
      <c r="F274" s="24">
        <f t="shared" si="4"/>
        <v>5.6592157142857091E-3</v>
      </c>
      <c r="G274" s="24"/>
    </row>
    <row r="275" spans="1:7" x14ac:dyDescent="0.25">
      <c r="A275" s="3" t="s">
        <v>11</v>
      </c>
      <c r="B275" s="4">
        <v>45730</v>
      </c>
      <c r="C275" s="5">
        <v>339.08</v>
      </c>
      <c r="D275" s="19">
        <v>8.8589000000000001E-2</v>
      </c>
      <c r="E275" s="35" cm="1">
        <f t="array" ref="E275">INDEX('Curva Juros'!$B$7:$B$73,MATCH(C275,'Curva Juros'!$A$7:$A$73,1)) +
(C275-INDEX('Curva Juros'!$A$7:$A$73,MATCH(C275,'Curva Juros'!$A$7:$A$73,1))) *
(INDEX('Curva Juros'!$B$7:$B$73,MATCH(C275,'Curva Juros'!$A$7:$A$73,1)+1) -
INDEX('Curva Juros'!$B$7:$B$73,MATCH(C275,'Curva Juros'!$A$7:$A$73,1))) /
(INDEX('Curva Juros'!$A$7:$A$73,MATCH(C275,'Curva Juros'!$A$7:$A$73,1)+1) -
INDEX('Curva Juros'!$A$7:$A$73,MATCH(C275,'Curva Juros'!$A$7:$A$73,1)))</f>
        <v>8.192064666666667</v>
      </c>
      <c r="F275" s="24">
        <f t="shared" si="4"/>
        <v>6.668353333333335E-3</v>
      </c>
      <c r="G275" s="24"/>
    </row>
    <row r="276" spans="1:7" x14ac:dyDescent="0.25">
      <c r="A276" s="6" t="s">
        <v>11</v>
      </c>
      <c r="B276" s="7">
        <v>45737</v>
      </c>
      <c r="C276" s="8">
        <v>333.43</v>
      </c>
      <c r="D276" s="20">
        <v>9.4437999999999994E-2</v>
      </c>
      <c r="E276" s="35" cm="1">
        <f t="array" ref="E276">INDEX('Curva Juros'!$B$7:$B$73,MATCH(C276,'Curva Juros'!$A$7:$A$73,1)) +
(C276-INDEX('Curva Juros'!$A$7:$A$73,MATCH(C276,'Curva Juros'!$A$7:$A$73,1))) *
(INDEX('Curva Juros'!$B$7:$B$73,MATCH(C276,'Curva Juros'!$A$7:$A$73,1)+1) -
INDEX('Curva Juros'!$B$7:$B$73,MATCH(C276,'Curva Juros'!$A$7:$A$73,1))) /
(INDEX('Curva Juros'!$A$7:$A$73,MATCH(C276,'Curva Juros'!$A$7:$A$73,1)+1) -
INDEX('Curva Juros'!$A$7:$A$73,MATCH(C276,'Curva Juros'!$A$7:$A$73,1)))</f>
        <v>8.2152431190476189</v>
      </c>
      <c r="F276" s="24">
        <f t="shared" si="4"/>
        <v>1.2285568809523806E-2</v>
      </c>
      <c r="G276" s="24"/>
    </row>
    <row r="277" spans="1:7" x14ac:dyDescent="0.25">
      <c r="A277" s="3" t="s">
        <v>11</v>
      </c>
      <c r="B277" s="4">
        <v>45744</v>
      </c>
      <c r="C277" s="5">
        <v>328.22</v>
      </c>
      <c r="D277" s="19">
        <v>9.6320000000000003E-2</v>
      </c>
      <c r="E277" s="35" cm="1">
        <f t="array" ref="E277">INDEX('Curva Juros'!$B$7:$B$73,MATCH(C277,'Curva Juros'!$A$7:$A$73,1)) +
(C277-INDEX('Curva Juros'!$A$7:$A$73,MATCH(C277,'Curva Juros'!$A$7:$A$73,1))) *
(INDEX('Curva Juros'!$B$7:$B$73,MATCH(C277,'Curva Juros'!$A$7:$A$73,1)+1) -
INDEX('Curva Juros'!$B$7:$B$73,MATCH(C277,'Curva Juros'!$A$7:$A$73,1))) /
(INDEX('Curva Juros'!$A$7:$A$73,MATCH(C277,'Curva Juros'!$A$7:$A$73,1)+1) -
INDEX('Curva Juros'!$A$7:$A$73,MATCH(C277,'Curva Juros'!$A$7:$A$73,1)))</f>
        <v>8.2366165238095252</v>
      </c>
      <c r="F277" s="24">
        <f t="shared" si="4"/>
        <v>1.3953834761904746E-2</v>
      </c>
      <c r="G277" s="24"/>
    </row>
    <row r="278" spans="1:7" x14ac:dyDescent="0.25">
      <c r="A278" s="6" t="s">
        <v>11</v>
      </c>
      <c r="B278" s="7">
        <v>45751</v>
      </c>
      <c r="C278" s="8">
        <v>323.39999999999998</v>
      </c>
      <c r="D278" s="20">
        <v>9.4662999999999997E-2</v>
      </c>
      <c r="E278" s="35" cm="1">
        <f t="array" ref="E278">INDEX('Curva Juros'!$B$7:$B$73,MATCH(C278,'Curva Juros'!$A$7:$A$73,1)) +
(C278-INDEX('Curva Juros'!$A$7:$A$73,MATCH(C278,'Curva Juros'!$A$7:$A$73,1))) *
(INDEX('Curva Juros'!$B$7:$B$73,MATCH(C278,'Curva Juros'!$A$7:$A$73,1)+1) -
INDEX('Curva Juros'!$B$7:$B$73,MATCH(C278,'Curva Juros'!$A$7:$A$73,1))) /
(INDEX('Curva Juros'!$A$7:$A$73,MATCH(C278,'Curva Juros'!$A$7:$A$73,1)+1) -
INDEX('Curva Juros'!$A$7:$A$73,MATCH(C278,'Curva Juros'!$A$7:$A$73,1)))</f>
        <v>8.2563900000000015</v>
      </c>
      <c r="F278" s="24">
        <f t="shared" si="4"/>
        <v>1.2099099999999988E-2</v>
      </c>
      <c r="G278" s="24"/>
    </row>
    <row r="279" spans="1:7" x14ac:dyDescent="0.25">
      <c r="A279" s="3" t="s">
        <v>11</v>
      </c>
      <c r="B279" s="4">
        <v>45758</v>
      </c>
      <c r="C279" s="5">
        <v>318.02</v>
      </c>
      <c r="D279" s="19">
        <v>9.8077999999999999E-2</v>
      </c>
      <c r="E279" s="35" cm="1">
        <f t="array" ref="E279">INDEX('Curva Juros'!$B$7:$B$73,MATCH(C279,'Curva Juros'!$A$7:$A$73,1)) +
(C279-INDEX('Curva Juros'!$A$7:$A$73,MATCH(C279,'Curva Juros'!$A$7:$A$73,1))) *
(INDEX('Curva Juros'!$B$7:$B$73,MATCH(C279,'Curva Juros'!$A$7:$A$73,1)+1) -
INDEX('Curva Juros'!$B$7:$B$73,MATCH(C279,'Curva Juros'!$A$7:$A$73,1))) /
(INDEX('Curva Juros'!$A$7:$A$73,MATCH(C279,'Curva Juros'!$A$7:$A$73,1)+1) -
INDEX('Curva Juros'!$A$7:$A$73,MATCH(C279,'Curva Juros'!$A$7:$A$73,1)))</f>
        <v>8.2784608095238106</v>
      </c>
      <c r="F279" s="24">
        <f t="shared" si="4"/>
        <v>1.5293391904761894E-2</v>
      </c>
      <c r="G279" s="24"/>
    </row>
    <row r="280" spans="1:7" x14ac:dyDescent="0.25">
      <c r="A280" s="6" t="s">
        <v>11</v>
      </c>
      <c r="B280" s="7">
        <v>45764</v>
      </c>
      <c r="C280" s="8">
        <v>314.49</v>
      </c>
      <c r="D280" s="20">
        <v>9.3826000000000007E-2</v>
      </c>
      <c r="E280" s="35" cm="1">
        <f t="array" ref="E280">INDEX('Curva Juros'!$B$7:$B$73,MATCH(C280,'Curva Juros'!$A$7:$A$73,1)) +
(C280-INDEX('Curva Juros'!$A$7:$A$73,MATCH(C280,'Curva Juros'!$A$7:$A$73,1))) *
(INDEX('Curva Juros'!$B$7:$B$73,MATCH(C280,'Curva Juros'!$A$7:$A$73,1)+1) -
INDEX('Curva Juros'!$B$7:$B$73,MATCH(C280,'Curva Juros'!$A$7:$A$73,1))) /
(INDEX('Curva Juros'!$A$7:$A$73,MATCH(C280,'Curva Juros'!$A$7:$A$73,1)+1) -
INDEX('Curva Juros'!$A$7:$A$73,MATCH(C280,'Curva Juros'!$A$7:$A$73,1)))</f>
        <v>8.2929422142857145</v>
      </c>
      <c r="F280" s="24">
        <f t="shared" si="4"/>
        <v>1.0896577857142861E-2</v>
      </c>
      <c r="G280" s="24"/>
    </row>
    <row r="281" spans="1:7" x14ac:dyDescent="0.25">
      <c r="A281" s="3" t="s">
        <v>11</v>
      </c>
      <c r="B281" s="4">
        <v>45772</v>
      </c>
      <c r="C281" s="5">
        <v>310.74</v>
      </c>
      <c r="D281" s="19">
        <v>9.1620999999999994E-2</v>
      </c>
      <c r="E281" s="35" cm="1">
        <f t="array" ref="E281">INDEX('Curva Juros'!$B$7:$B$73,MATCH(C281,'Curva Juros'!$A$7:$A$73,1)) +
(C281-INDEX('Curva Juros'!$A$7:$A$73,MATCH(C281,'Curva Juros'!$A$7:$A$73,1))) *
(INDEX('Curva Juros'!$B$7:$B$73,MATCH(C281,'Curva Juros'!$A$7:$A$73,1)+1) -
INDEX('Curva Juros'!$B$7:$B$73,MATCH(C281,'Curva Juros'!$A$7:$A$73,1))) /
(INDEX('Curva Juros'!$A$7:$A$73,MATCH(C281,'Curva Juros'!$A$7:$A$73,1)+1) -
INDEX('Curva Juros'!$A$7:$A$73,MATCH(C281,'Curva Juros'!$A$7:$A$73,1)))</f>
        <v>8.308326142857144</v>
      </c>
      <c r="F281" s="24">
        <f t="shared" si="4"/>
        <v>8.5377385714285603E-3</v>
      </c>
      <c r="G281" s="24"/>
    </row>
    <row r="282" spans="1:7" x14ac:dyDescent="0.25">
      <c r="A282" s="6" t="s">
        <v>11</v>
      </c>
      <c r="B282" s="7">
        <v>45779</v>
      </c>
      <c r="C282" s="8">
        <v>306.5</v>
      </c>
      <c r="D282" s="20">
        <v>9.3770000000000006E-2</v>
      </c>
      <c r="E282" s="35" cm="1">
        <f t="array" ref="E282">INDEX('Curva Juros'!$B$7:$B$73,MATCH(C282,'Curva Juros'!$A$7:$A$73,1)) +
(C282-INDEX('Curva Juros'!$A$7:$A$73,MATCH(C282,'Curva Juros'!$A$7:$A$73,1))) *
(INDEX('Curva Juros'!$B$7:$B$73,MATCH(C282,'Curva Juros'!$A$7:$A$73,1)+1) -
INDEX('Curva Juros'!$B$7:$B$73,MATCH(C282,'Curva Juros'!$A$7:$A$73,1))) /
(INDEX('Curva Juros'!$A$7:$A$73,MATCH(C282,'Curva Juros'!$A$7:$A$73,1)+1) -
INDEX('Curva Juros'!$A$7:$A$73,MATCH(C282,'Curva Juros'!$A$7:$A$73,1)))</f>
        <v>8.3257202380952382</v>
      </c>
      <c r="F282" s="24">
        <f t="shared" si="4"/>
        <v>1.0512797619047623E-2</v>
      </c>
      <c r="G282" s="24"/>
    </row>
    <row r="283" spans="1:7" x14ac:dyDescent="0.25">
      <c r="A283" s="3" t="s">
        <v>11</v>
      </c>
      <c r="B283" s="4">
        <v>45786</v>
      </c>
      <c r="C283" s="5">
        <v>301.25</v>
      </c>
      <c r="D283" s="19">
        <v>9.5984E-2</v>
      </c>
      <c r="E283" s="35" cm="1">
        <f t="array" ref="E283">INDEX('Curva Juros'!$B$7:$B$73,MATCH(C283,'Curva Juros'!$A$7:$A$73,1)) +
(C283-INDEX('Curva Juros'!$A$7:$A$73,MATCH(C283,'Curva Juros'!$A$7:$A$73,1))) *
(INDEX('Curva Juros'!$B$7:$B$73,MATCH(C283,'Curva Juros'!$A$7:$A$73,1)+1) -
INDEX('Curva Juros'!$B$7:$B$73,MATCH(C283,'Curva Juros'!$A$7:$A$73,1))) /
(INDEX('Curva Juros'!$A$7:$A$73,MATCH(C283,'Curva Juros'!$A$7:$A$73,1)+1) -
INDEX('Curva Juros'!$A$7:$A$73,MATCH(C283,'Curva Juros'!$A$7:$A$73,1)))</f>
        <v>8.3472577380952391</v>
      </c>
      <c r="F283" s="24">
        <f t="shared" si="4"/>
        <v>1.2511422619047613E-2</v>
      </c>
      <c r="G283" s="24"/>
    </row>
    <row r="284" spans="1:7" x14ac:dyDescent="0.25">
      <c r="A284" s="6" t="s">
        <v>11</v>
      </c>
      <c r="B284" s="7">
        <v>45793</v>
      </c>
      <c r="C284" s="8">
        <v>296.29000000000002</v>
      </c>
      <c r="D284" s="20">
        <v>9.5683000000000004E-2</v>
      </c>
      <c r="E284" s="35" cm="1">
        <f t="array" ref="E284">INDEX('Curva Juros'!$B$7:$B$73,MATCH(C284,'Curva Juros'!$A$7:$A$73,1)) +
(C284-INDEX('Curva Juros'!$A$7:$A$73,MATCH(C284,'Curva Juros'!$A$7:$A$73,1))) *
(INDEX('Curva Juros'!$B$7:$B$73,MATCH(C284,'Curva Juros'!$A$7:$A$73,1)+1) -
INDEX('Curva Juros'!$B$7:$B$73,MATCH(C284,'Curva Juros'!$A$7:$A$73,1))) /
(INDEX('Curva Juros'!$A$7:$A$73,MATCH(C284,'Curva Juros'!$A$7:$A$73,1)+1) -
INDEX('Curva Juros'!$A$7:$A$73,MATCH(C284,'Curva Juros'!$A$7:$A$73,1)))</f>
        <v>8.3676055476190481</v>
      </c>
      <c r="F284" s="24">
        <f t="shared" si="4"/>
        <v>1.2006944523809529E-2</v>
      </c>
      <c r="G284" s="24"/>
    </row>
    <row r="285" spans="1:7" x14ac:dyDescent="0.25">
      <c r="A285" s="3" t="s">
        <v>11</v>
      </c>
      <c r="B285" s="4">
        <v>45800</v>
      </c>
      <c r="C285" s="5">
        <v>291.16000000000003</v>
      </c>
      <c r="D285" s="19">
        <v>9.6849000000000005E-2</v>
      </c>
      <c r="E285" s="35" cm="1">
        <f t="array" ref="E285">INDEX('Curva Juros'!$B$7:$B$73,MATCH(C285,'Curva Juros'!$A$7:$A$73,1)) +
(C285-INDEX('Curva Juros'!$A$7:$A$73,MATCH(C285,'Curva Juros'!$A$7:$A$73,1))) *
(INDEX('Curva Juros'!$B$7:$B$73,MATCH(C285,'Curva Juros'!$A$7:$A$73,1)+1) -
INDEX('Curva Juros'!$B$7:$B$73,MATCH(C285,'Curva Juros'!$A$7:$A$73,1))) /
(INDEX('Curva Juros'!$A$7:$A$73,MATCH(C285,'Curva Juros'!$A$7:$A$73,1)+1) -
INDEX('Curva Juros'!$A$7:$A$73,MATCH(C285,'Curva Juros'!$A$7:$A$73,1)))</f>
        <v>8.3886507619047617</v>
      </c>
      <c r="F285" s="24">
        <f t="shared" si="4"/>
        <v>1.2962492380952387E-2</v>
      </c>
      <c r="G285" s="24"/>
    </row>
    <row r="286" spans="1:7" x14ac:dyDescent="0.25">
      <c r="A286" s="6" t="s">
        <v>11</v>
      </c>
      <c r="B286" s="7">
        <v>45807</v>
      </c>
      <c r="C286" s="8">
        <v>286.19</v>
      </c>
      <c r="D286" s="20">
        <v>9.6535999999999997E-2</v>
      </c>
      <c r="E286" s="35" cm="1">
        <f t="array" ref="E286">INDEX('Curva Juros'!$B$7:$B$73,MATCH(C286,'Curva Juros'!$A$7:$A$73,1)) +
(C286-INDEX('Curva Juros'!$A$7:$A$73,MATCH(C286,'Curva Juros'!$A$7:$A$73,1))) *
(INDEX('Curva Juros'!$B$7:$B$73,MATCH(C286,'Curva Juros'!$A$7:$A$73,1)+1) -
INDEX('Curva Juros'!$B$7:$B$73,MATCH(C286,'Curva Juros'!$A$7:$A$73,1))) /
(INDEX('Curva Juros'!$A$7:$A$73,MATCH(C286,'Curva Juros'!$A$7:$A$73,1)+1) -
INDEX('Curva Juros'!$A$7:$A$73,MATCH(C286,'Curva Juros'!$A$7:$A$73,1)))</f>
        <v>8.4090395952380952</v>
      </c>
      <c r="F286" s="24">
        <f t="shared" si="4"/>
        <v>1.2445604047619047E-2</v>
      </c>
      <c r="G286" s="24"/>
    </row>
    <row r="287" spans="1:7" x14ac:dyDescent="0.25">
      <c r="A287" s="3" t="s">
        <v>11</v>
      </c>
      <c r="B287" s="4">
        <v>45814</v>
      </c>
      <c r="C287" s="5">
        <v>280.98</v>
      </c>
      <c r="D287" s="19">
        <v>9.8393999999999995E-2</v>
      </c>
      <c r="E287" s="35" cm="1">
        <f t="array" ref="E287">INDEX('Curva Juros'!$B$7:$B$73,MATCH(C287,'Curva Juros'!$A$7:$A$73,1)) +
(C287-INDEX('Curva Juros'!$A$7:$A$73,MATCH(C287,'Curva Juros'!$A$7:$A$73,1))) *
(INDEX('Curva Juros'!$B$7:$B$73,MATCH(C287,'Curva Juros'!$A$7:$A$73,1)+1) -
INDEX('Curva Juros'!$B$7:$B$73,MATCH(C287,'Curva Juros'!$A$7:$A$73,1))) /
(INDEX('Curva Juros'!$A$7:$A$73,MATCH(C287,'Curva Juros'!$A$7:$A$73,1)+1) -
INDEX('Curva Juros'!$A$7:$A$73,MATCH(C287,'Curva Juros'!$A$7:$A$73,1)))</f>
        <v>8.4304129999999997</v>
      </c>
      <c r="F287" s="24">
        <f t="shared" si="4"/>
        <v>1.4089870000000004E-2</v>
      </c>
      <c r="G287" s="24"/>
    </row>
    <row r="288" spans="1:7" x14ac:dyDescent="0.25">
      <c r="A288" s="6" t="s">
        <v>11</v>
      </c>
      <c r="B288" s="7">
        <v>45821</v>
      </c>
      <c r="C288" s="8">
        <v>275.91000000000003</v>
      </c>
      <c r="D288" s="20">
        <v>9.9059999999999995E-2</v>
      </c>
      <c r="E288" s="35" cm="1">
        <f t="array" ref="E288">INDEX('Curva Juros'!$B$7:$B$73,MATCH(C288,'Curva Juros'!$A$7:$A$73,1)) +
(C288-INDEX('Curva Juros'!$A$7:$A$73,MATCH(C288,'Curva Juros'!$A$7:$A$73,1))) *
(INDEX('Curva Juros'!$B$7:$B$73,MATCH(C288,'Curva Juros'!$A$7:$A$73,1)+1) -
INDEX('Curva Juros'!$B$7:$B$73,MATCH(C288,'Curva Juros'!$A$7:$A$73,1))) /
(INDEX('Curva Juros'!$A$7:$A$73,MATCH(C288,'Curva Juros'!$A$7:$A$73,1)+1) -
INDEX('Curva Juros'!$A$7:$A$73,MATCH(C288,'Curva Juros'!$A$7:$A$73,1)))</f>
        <v>8.4512120714285714</v>
      </c>
      <c r="F288" s="24">
        <f t="shared" si="4"/>
        <v>1.4547879285714285E-2</v>
      </c>
      <c r="G288" s="24"/>
    </row>
    <row r="289" spans="1:7" x14ac:dyDescent="0.25">
      <c r="A289" s="3" t="s">
        <v>11</v>
      </c>
      <c r="B289" s="4">
        <v>45828</v>
      </c>
      <c r="C289" s="5">
        <v>272</v>
      </c>
      <c r="D289" s="19">
        <v>9.8283999999999996E-2</v>
      </c>
      <c r="E289" s="35" cm="1">
        <f t="array" ref="E289">INDEX('Curva Juros'!$B$7:$B$73,MATCH(C289,'Curva Juros'!$A$7:$A$73,1)) +
(C289-INDEX('Curva Juros'!$A$7:$A$73,MATCH(C289,'Curva Juros'!$A$7:$A$73,1))) *
(INDEX('Curva Juros'!$B$7:$B$73,MATCH(C289,'Curva Juros'!$A$7:$A$73,1)+1) -
INDEX('Curva Juros'!$B$7:$B$73,MATCH(C289,'Curva Juros'!$A$7:$A$73,1))) /
(INDEX('Curva Juros'!$A$7:$A$73,MATCH(C289,'Curva Juros'!$A$7:$A$73,1)+1) -
INDEX('Curva Juros'!$A$7:$A$73,MATCH(C289,'Curva Juros'!$A$7:$A$73,1)))</f>
        <v>8.467252380952381</v>
      </c>
      <c r="F289" s="24">
        <f t="shared" si="4"/>
        <v>1.3611476190476188E-2</v>
      </c>
      <c r="G289" s="24"/>
    </row>
    <row r="290" spans="1:7" x14ac:dyDescent="0.25">
      <c r="A290" s="6" t="s">
        <v>11</v>
      </c>
      <c r="B290" s="7">
        <v>45835</v>
      </c>
      <c r="C290" s="8">
        <v>266.83</v>
      </c>
      <c r="D290" s="20">
        <v>9.9757999999999999E-2</v>
      </c>
      <c r="E290" s="35" cm="1">
        <f t="array" ref="E290">INDEX('Curva Juros'!$B$7:$B$73,MATCH(C290,'Curva Juros'!$A$7:$A$73,1)) +
(C290-INDEX('Curva Juros'!$A$7:$A$73,MATCH(C290,'Curva Juros'!$A$7:$A$73,1))) *
(INDEX('Curva Juros'!$B$7:$B$73,MATCH(C290,'Curva Juros'!$A$7:$A$73,1)+1) -
INDEX('Curva Juros'!$B$7:$B$73,MATCH(C290,'Curva Juros'!$A$7:$A$73,1))) /
(INDEX('Curva Juros'!$A$7:$A$73,MATCH(C290,'Curva Juros'!$A$7:$A$73,1)+1) -
INDEX('Curva Juros'!$A$7:$A$73,MATCH(C290,'Curva Juros'!$A$7:$A$73,1)))</f>
        <v>8.4884616904761909</v>
      </c>
      <c r="F290" s="24">
        <f t="shared" si="4"/>
        <v>1.4873383095238085E-2</v>
      </c>
      <c r="G290" s="24"/>
    </row>
    <row r="291" spans="1:7" x14ac:dyDescent="0.25">
      <c r="A291" s="3" t="s">
        <v>11</v>
      </c>
      <c r="B291" s="4">
        <v>45842</v>
      </c>
      <c r="C291" s="5">
        <v>261.73</v>
      </c>
      <c r="D291" s="19">
        <v>0.100684</v>
      </c>
      <c r="E291" s="35" cm="1">
        <f t="array" ref="E291">INDEX('Curva Juros'!$B$7:$B$73,MATCH(C291,'Curva Juros'!$A$7:$A$73,1)) +
(C291-INDEX('Curva Juros'!$A$7:$A$73,MATCH(C291,'Curva Juros'!$A$7:$A$73,1))) *
(INDEX('Curva Juros'!$B$7:$B$73,MATCH(C291,'Curva Juros'!$A$7:$A$73,1)+1) -
INDEX('Curva Juros'!$B$7:$B$73,MATCH(C291,'Curva Juros'!$A$7:$A$73,1))) /
(INDEX('Curva Juros'!$A$7:$A$73,MATCH(C291,'Curva Juros'!$A$7:$A$73,1)+1) -
INDEX('Curva Juros'!$A$7:$A$73,MATCH(C291,'Curva Juros'!$A$7:$A$73,1)))</f>
        <v>8.5093838333333345</v>
      </c>
      <c r="F291" s="24">
        <f t="shared" si="4"/>
        <v>1.5590161666666658E-2</v>
      </c>
      <c r="G291" s="24"/>
    </row>
    <row r="292" spans="1:7" x14ac:dyDescent="0.25">
      <c r="A292" s="6" t="s">
        <v>11</v>
      </c>
      <c r="B292" s="7">
        <v>45849</v>
      </c>
      <c r="C292" s="8">
        <v>256.45999999999998</v>
      </c>
      <c r="D292" s="20">
        <v>0.103098</v>
      </c>
      <c r="E292" s="35" cm="1">
        <f t="array" ref="E292">INDEX('Curva Juros'!$B$7:$B$73,MATCH(C292,'Curva Juros'!$A$7:$A$73,1)) +
(C292-INDEX('Curva Juros'!$A$7:$A$73,MATCH(C292,'Curva Juros'!$A$7:$A$73,1))) *
(INDEX('Curva Juros'!$B$7:$B$73,MATCH(C292,'Curva Juros'!$A$7:$A$73,1)+1) -
INDEX('Curva Juros'!$B$7:$B$73,MATCH(C292,'Curva Juros'!$A$7:$A$73,1))) /
(INDEX('Curva Juros'!$A$7:$A$73,MATCH(C292,'Curva Juros'!$A$7:$A$73,1)+1) -
INDEX('Curva Juros'!$A$7:$A$73,MATCH(C292,'Curva Juros'!$A$7:$A$73,1)))</f>
        <v>8.5310033809523809</v>
      </c>
      <c r="F292" s="24">
        <f t="shared" si="4"/>
        <v>1.7787966190476193E-2</v>
      </c>
      <c r="G292" s="24"/>
    </row>
    <row r="293" spans="1:7" x14ac:dyDescent="0.25">
      <c r="A293" s="3" t="s">
        <v>11</v>
      </c>
      <c r="B293" s="4">
        <v>45856</v>
      </c>
      <c r="C293" s="5">
        <v>251.73</v>
      </c>
      <c r="D293" s="19">
        <v>0.10069599999999999</v>
      </c>
      <c r="E293" s="35" cm="1">
        <f t="array" ref="E293">INDEX('Curva Juros'!$B$7:$B$73,MATCH(C293,'Curva Juros'!$A$7:$A$73,1)) +
(C293-INDEX('Curva Juros'!$A$7:$A$73,MATCH(C293,'Curva Juros'!$A$7:$A$73,1))) *
(INDEX('Curva Juros'!$B$7:$B$73,MATCH(C293,'Curva Juros'!$A$7:$A$73,1)+1) -
INDEX('Curva Juros'!$B$7:$B$73,MATCH(C293,'Curva Juros'!$A$7:$A$73,1))) /
(INDEX('Curva Juros'!$A$7:$A$73,MATCH(C293,'Curva Juros'!$A$7:$A$73,1)+1) -
INDEX('Curva Juros'!$A$7:$A$73,MATCH(C293,'Curva Juros'!$A$7:$A$73,1)))</f>
        <v>8.5517342857142857</v>
      </c>
      <c r="F293" s="24">
        <f t="shared" si="4"/>
        <v>1.5178657142857141E-2</v>
      </c>
      <c r="G293" s="24"/>
    </row>
    <row r="294" spans="1:7" x14ac:dyDescent="0.25">
      <c r="A294" s="6" t="s">
        <v>11</v>
      </c>
      <c r="B294" s="7">
        <v>45863</v>
      </c>
      <c r="C294" s="8">
        <v>246.8</v>
      </c>
      <c r="D294" s="20">
        <v>0.100039</v>
      </c>
      <c r="E294" s="35" cm="1">
        <f t="array" ref="E294">INDEX('Curva Juros'!$B$7:$B$73,MATCH(C294,'Curva Juros'!$A$7:$A$73,1)) +
(C294-INDEX('Curva Juros'!$A$7:$A$73,MATCH(C294,'Curva Juros'!$A$7:$A$73,1))) *
(INDEX('Curva Juros'!$B$7:$B$73,MATCH(C294,'Curva Juros'!$A$7:$A$73,1)+1) -
INDEX('Curva Juros'!$B$7:$B$73,MATCH(C294,'Curva Juros'!$A$7:$A$73,1))) /
(INDEX('Curva Juros'!$A$7:$A$73,MATCH(C294,'Curva Juros'!$A$7:$A$73,1)+1) -
INDEX('Curva Juros'!$A$7:$A$73,MATCH(C294,'Curva Juros'!$A$7:$A$73,1)))</f>
        <v>8.5961825396825411</v>
      </c>
      <c r="F294" s="24">
        <f t="shared" si="4"/>
        <v>1.4077174603174591E-2</v>
      </c>
      <c r="G294" s="24"/>
    </row>
    <row r="295" spans="1:7" x14ac:dyDescent="0.25">
      <c r="A295" s="3" t="s">
        <v>11</v>
      </c>
      <c r="B295" s="4">
        <v>45870</v>
      </c>
      <c r="C295" s="5">
        <v>241.59</v>
      </c>
      <c r="D295" s="19">
        <v>0.101922</v>
      </c>
      <c r="E295" s="35" cm="1">
        <f t="array" ref="E295">INDEX('Curva Juros'!$B$7:$B$73,MATCH(C295,'Curva Juros'!$A$7:$A$73,1)) +
(C295-INDEX('Curva Juros'!$A$7:$A$73,MATCH(C295,'Curva Juros'!$A$7:$A$73,1))) *
(INDEX('Curva Juros'!$B$7:$B$73,MATCH(C295,'Curva Juros'!$A$7:$A$73,1)+1) -
INDEX('Curva Juros'!$B$7:$B$73,MATCH(C295,'Curva Juros'!$A$7:$A$73,1))) /
(INDEX('Curva Juros'!$A$7:$A$73,MATCH(C295,'Curva Juros'!$A$7:$A$73,1)+1) -
INDEX('Curva Juros'!$A$7:$A$73,MATCH(C295,'Curva Juros'!$A$7:$A$73,1)))</f>
        <v>8.6431552380952379</v>
      </c>
      <c r="F295" s="24">
        <f t="shared" si="4"/>
        <v>1.5490447619047623E-2</v>
      </c>
      <c r="G295" s="24"/>
    </row>
    <row r="296" spans="1:7" x14ac:dyDescent="0.25">
      <c r="A296" s="6" t="s">
        <v>11</v>
      </c>
      <c r="B296" s="7">
        <v>45877</v>
      </c>
      <c r="C296" s="8">
        <v>236.54</v>
      </c>
      <c r="D296" s="20">
        <v>0.102342</v>
      </c>
      <c r="E296" s="35" cm="1">
        <f t="array" ref="E296">INDEX('Curva Juros'!$B$7:$B$73,MATCH(C296,'Curva Juros'!$A$7:$A$73,1)) +
(C296-INDEX('Curva Juros'!$A$7:$A$73,MATCH(C296,'Curva Juros'!$A$7:$A$73,1))) *
(INDEX('Curva Juros'!$B$7:$B$73,MATCH(C296,'Curva Juros'!$A$7:$A$73,1)+1) -
INDEX('Curva Juros'!$B$7:$B$73,MATCH(C296,'Curva Juros'!$A$7:$A$73,1))) /
(INDEX('Curva Juros'!$A$7:$A$73,MATCH(C296,'Curva Juros'!$A$7:$A$73,1)+1) -
INDEX('Curva Juros'!$A$7:$A$73,MATCH(C296,'Curva Juros'!$A$7:$A$73,1)))</f>
        <v>8.688685396825397</v>
      </c>
      <c r="F296" s="24">
        <f t="shared" si="4"/>
        <v>1.5455146031746039E-2</v>
      </c>
      <c r="G296" s="24"/>
    </row>
    <row r="297" spans="1:7" x14ac:dyDescent="0.25">
      <c r="A297" s="3" t="s">
        <v>11</v>
      </c>
      <c r="B297" s="4">
        <v>45884</v>
      </c>
      <c r="C297" s="5">
        <v>301.5</v>
      </c>
      <c r="D297" s="19">
        <v>0.101771</v>
      </c>
      <c r="E297" s="35" cm="1">
        <f t="array" ref="E297">INDEX('Curva Juros'!$B$7:$B$73,MATCH(C297,'Curva Juros'!$A$7:$A$73,1)) +
(C297-INDEX('Curva Juros'!$A$7:$A$73,MATCH(C297,'Curva Juros'!$A$7:$A$73,1))) *
(INDEX('Curva Juros'!$B$7:$B$73,MATCH(C297,'Curva Juros'!$A$7:$A$73,1)+1) -
INDEX('Curva Juros'!$B$7:$B$73,MATCH(C297,'Curva Juros'!$A$7:$A$73,1))) /
(INDEX('Curva Juros'!$A$7:$A$73,MATCH(C297,'Curva Juros'!$A$7:$A$73,1)+1) -
INDEX('Curva Juros'!$A$7:$A$73,MATCH(C297,'Curva Juros'!$A$7:$A$73,1)))</f>
        <v>8.3462321428571435</v>
      </c>
      <c r="F297" s="24">
        <f t="shared" si="4"/>
        <v>1.8308678571428566E-2</v>
      </c>
      <c r="G297" s="24"/>
    </row>
    <row r="298" spans="1:7" x14ac:dyDescent="0.25">
      <c r="A298" s="6" t="s">
        <v>11</v>
      </c>
      <c r="B298" s="7">
        <v>45891</v>
      </c>
      <c r="C298" s="8">
        <v>296.54000000000002</v>
      </c>
      <c r="D298" s="20">
        <v>0.101214</v>
      </c>
      <c r="E298" s="35" cm="1">
        <f t="array" ref="E298">INDEX('Curva Juros'!$B$7:$B$73,MATCH(C298,'Curva Juros'!$A$7:$A$73,1)) +
(C298-INDEX('Curva Juros'!$A$7:$A$73,MATCH(C298,'Curva Juros'!$A$7:$A$73,1))) *
(INDEX('Curva Juros'!$B$7:$B$73,MATCH(C298,'Curva Juros'!$A$7:$A$73,1)+1) -
INDEX('Curva Juros'!$B$7:$B$73,MATCH(C298,'Curva Juros'!$A$7:$A$73,1))) /
(INDEX('Curva Juros'!$A$7:$A$73,MATCH(C298,'Curva Juros'!$A$7:$A$73,1)+1) -
INDEX('Curva Juros'!$A$7:$A$73,MATCH(C298,'Curva Juros'!$A$7:$A$73,1)))</f>
        <v>8.3665799523809525</v>
      </c>
      <c r="F298" s="24">
        <f t="shared" si="4"/>
        <v>1.7548200476190476E-2</v>
      </c>
      <c r="G298" s="24"/>
    </row>
    <row r="299" spans="1:7" x14ac:dyDescent="0.25">
      <c r="A299" s="3" t="s">
        <v>11</v>
      </c>
      <c r="B299" s="4">
        <v>45898</v>
      </c>
      <c r="C299" s="5">
        <v>291.87</v>
      </c>
      <c r="D299" s="19">
        <v>9.6450999999999995E-2</v>
      </c>
      <c r="E299" s="35" cm="1">
        <f t="array" ref="E299">INDEX('Curva Juros'!$B$7:$B$73,MATCH(C299,'Curva Juros'!$A$7:$A$73,1)) +
(C299-INDEX('Curva Juros'!$A$7:$A$73,MATCH(C299,'Curva Juros'!$A$7:$A$73,1))) *
(INDEX('Curva Juros'!$B$7:$B$73,MATCH(C299,'Curva Juros'!$A$7:$A$73,1)+1) -
INDEX('Curva Juros'!$B$7:$B$73,MATCH(C299,'Curva Juros'!$A$7:$A$73,1))) /
(INDEX('Curva Juros'!$A$7:$A$73,MATCH(C299,'Curva Juros'!$A$7:$A$73,1)+1) -
INDEX('Curva Juros'!$A$7:$A$73,MATCH(C299,'Curva Juros'!$A$7:$A$73,1)))</f>
        <v>8.3857380714285714</v>
      </c>
      <c r="F299" s="24">
        <f t="shared" si="4"/>
        <v>1.2593619285714286E-2</v>
      </c>
      <c r="G299" s="24"/>
    </row>
    <row r="300" spans="1:7" x14ac:dyDescent="0.25">
      <c r="A300" s="6" t="s">
        <v>11</v>
      </c>
      <c r="B300" s="7">
        <v>45905</v>
      </c>
      <c r="C300" s="8">
        <v>286.89</v>
      </c>
      <c r="D300" s="20">
        <v>9.6124000000000001E-2</v>
      </c>
      <c r="E300" s="35" cm="1">
        <f t="array" ref="E300">INDEX('Curva Juros'!$B$7:$B$73,MATCH(C300,'Curva Juros'!$A$7:$A$73,1)) +
(C300-INDEX('Curva Juros'!$A$7:$A$73,MATCH(C300,'Curva Juros'!$A$7:$A$73,1))) *
(INDEX('Curva Juros'!$B$7:$B$73,MATCH(C300,'Curva Juros'!$A$7:$A$73,1)+1) -
INDEX('Curva Juros'!$B$7:$B$73,MATCH(C300,'Curva Juros'!$A$7:$A$73,1))) /
(INDEX('Curva Juros'!$A$7:$A$73,MATCH(C300,'Curva Juros'!$A$7:$A$73,1)+1) -
INDEX('Curva Juros'!$A$7:$A$73,MATCH(C300,'Curva Juros'!$A$7:$A$73,1)))</f>
        <v>8.4061679285714295</v>
      </c>
      <c r="F300" s="24">
        <f t="shared" si="4"/>
        <v>1.2062320714285701E-2</v>
      </c>
      <c r="G300" s="24"/>
    </row>
    <row r="301" spans="1:7" x14ac:dyDescent="0.25">
      <c r="A301" s="3" t="s">
        <v>11</v>
      </c>
      <c r="B301" s="4">
        <v>45912</v>
      </c>
      <c r="C301" s="5">
        <v>282.08999999999997</v>
      </c>
      <c r="D301" s="19">
        <v>9.3285000000000007E-2</v>
      </c>
      <c r="E301" s="35" cm="1">
        <f t="array" ref="E301">INDEX('Curva Juros'!$B$7:$B$73,MATCH(C301,'Curva Juros'!$A$7:$A$73,1)) +
(C301-INDEX('Curva Juros'!$A$7:$A$73,MATCH(C301,'Curva Juros'!$A$7:$A$73,1))) *
(INDEX('Curva Juros'!$B$7:$B$73,MATCH(C301,'Curva Juros'!$A$7:$A$73,1)+1) -
INDEX('Curva Juros'!$B$7:$B$73,MATCH(C301,'Curva Juros'!$A$7:$A$73,1))) /
(INDEX('Curva Juros'!$A$7:$A$73,MATCH(C301,'Curva Juros'!$A$7:$A$73,1)+1) -
INDEX('Curva Juros'!$A$7:$A$73,MATCH(C301,'Curva Juros'!$A$7:$A$73,1)))</f>
        <v>8.4258593571428584</v>
      </c>
      <c r="F301" s="24">
        <f t="shared" si="4"/>
        <v>9.0264064285714291E-3</v>
      </c>
      <c r="G301" s="24"/>
    </row>
    <row r="302" spans="1:7" x14ac:dyDescent="0.25">
      <c r="A302" s="6" t="s">
        <v>11</v>
      </c>
      <c r="B302" s="7">
        <v>45919</v>
      </c>
      <c r="C302" s="8">
        <v>277.11</v>
      </c>
      <c r="D302" s="20">
        <v>9.2989000000000002E-2</v>
      </c>
      <c r="E302" s="35" cm="1">
        <f t="array" ref="E302">INDEX('Curva Juros'!$B$7:$B$73,MATCH(C302,'Curva Juros'!$A$7:$A$73,1)) +
(C302-INDEX('Curva Juros'!$A$7:$A$73,MATCH(C302,'Curva Juros'!$A$7:$A$73,1))) *
(INDEX('Curva Juros'!$B$7:$B$73,MATCH(C302,'Curva Juros'!$A$7:$A$73,1)+1) -
INDEX('Curva Juros'!$B$7:$B$73,MATCH(C302,'Curva Juros'!$A$7:$A$73,1))) /
(INDEX('Curva Juros'!$A$7:$A$73,MATCH(C302,'Curva Juros'!$A$7:$A$73,1)+1) -
INDEX('Curva Juros'!$A$7:$A$73,MATCH(C302,'Curva Juros'!$A$7:$A$73,1)))</f>
        <v>8.4462892142857147</v>
      </c>
      <c r="F302" s="24">
        <f t="shared" si="4"/>
        <v>8.5261078571428617E-3</v>
      </c>
      <c r="G302" s="24"/>
    </row>
    <row r="303" spans="1:7" x14ac:dyDescent="0.25">
      <c r="A303" s="3" t="s">
        <v>11</v>
      </c>
      <c r="B303" s="4">
        <v>45926</v>
      </c>
      <c r="C303" s="5">
        <v>272.04000000000002</v>
      </c>
      <c r="D303" s="19">
        <v>9.4026999999999999E-2</v>
      </c>
      <c r="E303" s="35" cm="1">
        <f t="array" ref="E303">INDEX('Curva Juros'!$B$7:$B$73,MATCH(C303,'Curva Juros'!$A$7:$A$73,1)) +
(C303-INDEX('Curva Juros'!$A$7:$A$73,MATCH(C303,'Curva Juros'!$A$7:$A$73,1))) *
(INDEX('Curva Juros'!$B$7:$B$73,MATCH(C303,'Curva Juros'!$A$7:$A$73,1)+1) -
INDEX('Curva Juros'!$B$7:$B$73,MATCH(C303,'Curva Juros'!$A$7:$A$73,1))) /
(INDEX('Curva Juros'!$A$7:$A$73,MATCH(C303,'Curva Juros'!$A$7:$A$73,1)+1) -
INDEX('Curva Juros'!$A$7:$A$73,MATCH(C303,'Curva Juros'!$A$7:$A$73,1)))</f>
        <v>8.4670882857142864</v>
      </c>
      <c r="F303" s="24">
        <f t="shared" si="4"/>
        <v>9.3561171428571399E-3</v>
      </c>
      <c r="G303" s="24"/>
    </row>
    <row r="304" spans="1:7" x14ac:dyDescent="0.25">
      <c r="A304" s="6" t="s">
        <v>11</v>
      </c>
      <c r="B304" s="7">
        <v>45933</v>
      </c>
      <c r="C304" s="8">
        <v>267.13</v>
      </c>
      <c r="D304" s="20">
        <v>9.2719999999999997E-2</v>
      </c>
      <c r="E304" s="35" cm="1">
        <f t="array" ref="E304">INDEX('Curva Juros'!$B$7:$B$73,MATCH(C304,'Curva Juros'!$A$7:$A$73,1)) +
(C304-INDEX('Curva Juros'!$A$7:$A$73,MATCH(C304,'Curva Juros'!$A$7:$A$73,1))) *
(INDEX('Curva Juros'!$B$7:$B$73,MATCH(C304,'Curva Juros'!$A$7:$A$73,1)+1) -
INDEX('Curva Juros'!$B$7:$B$73,MATCH(C304,'Curva Juros'!$A$7:$A$73,1))) /
(INDEX('Curva Juros'!$A$7:$A$73,MATCH(C304,'Curva Juros'!$A$7:$A$73,1)+1) -
INDEX('Curva Juros'!$A$7:$A$73,MATCH(C304,'Curva Juros'!$A$7:$A$73,1)))</f>
        <v>8.4872309761904763</v>
      </c>
      <c r="F304" s="24">
        <f t="shared" si="4"/>
        <v>7.8476902380952285E-3</v>
      </c>
      <c r="G304" s="24"/>
    </row>
    <row r="305" spans="1:7" x14ac:dyDescent="0.25">
      <c r="A305" s="3" t="s">
        <v>11</v>
      </c>
      <c r="B305" s="4">
        <v>45940</v>
      </c>
      <c r="C305" s="5">
        <v>262.17</v>
      </c>
      <c r="D305" s="19">
        <v>9.2206999999999997E-2</v>
      </c>
      <c r="E305" s="35" cm="1">
        <f t="array" ref="E305">INDEX('Curva Juros'!$B$7:$B$73,MATCH(C305,'Curva Juros'!$A$7:$A$73,1)) +
(C305-INDEX('Curva Juros'!$A$7:$A$73,MATCH(C305,'Curva Juros'!$A$7:$A$73,1))) *
(INDEX('Curva Juros'!$B$7:$B$73,MATCH(C305,'Curva Juros'!$A$7:$A$73,1)+1) -
INDEX('Curva Juros'!$B$7:$B$73,MATCH(C305,'Curva Juros'!$A$7:$A$73,1))) /
(INDEX('Curva Juros'!$A$7:$A$73,MATCH(C305,'Curva Juros'!$A$7:$A$73,1)+1) -
INDEX('Curva Juros'!$A$7:$A$73,MATCH(C305,'Curva Juros'!$A$7:$A$73,1)))</f>
        <v>8.5075787857142871</v>
      </c>
      <c r="F305" s="24">
        <f t="shared" si="4"/>
        <v>7.1312121428571268E-3</v>
      </c>
      <c r="G305" s="24"/>
    </row>
    <row r="306" spans="1:7" x14ac:dyDescent="0.25">
      <c r="A306" s="6" t="s">
        <v>11</v>
      </c>
      <c r="B306" s="7">
        <v>45947</v>
      </c>
      <c r="C306" s="8">
        <v>256.91000000000003</v>
      </c>
      <c r="D306" s="20">
        <v>9.5971000000000001E-2</v>
      </c>
      <c r="E306" s="35" cm="1">
        <f t="array" ref="E306">INDEX('Curva Juros'!$B$7:$B$73,MATCH(C306,'Curva Juros'!$A$7:$A$73,1)) +
(C306-INDEX('Curva Juros'!$A$7:$A$73,MATCH(C306,'Curva Juros'!$A$7:$A$73,1))) *
(INDEX('Curva Juros'!$B$7:$B$73,MATCH(C306,'Curva Juros'!$A$7:$A$73,1)+1) -
INDEX('Curva Juros'!$B$7:$B$73,MATCH(C306,'Curva Juros'!$A$7:$A$73,1))) /
(INDEX('Curva Juros'!$A$7:$A$73,MATCH(C306,'Curva Juros'!$A$7:$A$73,1)+1) -
INDEX('Curva Juros'!$A$7:$A$73,MATCH(C306,'Curva Juros'!$A$7:$A$73,1)))</f>
        <v>8.5291573095238107</v>
      </c>
      <c r="F306" s="24">
        <f t="shared" si="4"/>
        <v>1.0679426904761896E-2</v>
      </c>
      <c r="G306" s="24"/>
    </row>
    <row r="307" spans="1:7" x14ac:dyDescent="0.25">
      <c r="A307" s="3" t="s">
        <v>11</v>
      </c>
      <c r="B307" s="4">
        <v>45954</v>
      </c>
      <c r="C307" s="5">
        <v>251.79</v>
      </c>
      <c r="D307" s="19">
        <v>9.7701999999999997E-2</v>
      </c>
      <c r="E307" s="35" cm="1">
        <f t="array" ref="E307">INDEX('Curva Juros'!$B$7:$B$73,MATCH(C307,'Curva Juros'!$A$7:$A$73,1)) +
(C307-INDEX('Curva Juros'!$A$7:$A$73,MATCH(C307,'Curva Juros'!$A$7:$A$73,1))) *
(INDEX('Curva Juros'!$B$7:$B$73,MATCH(C307,'Curva Juros'!$A$7:$A$73,1)+1) -
INDEX('Curva Juros'!$B$7:$B$73,MATCH(C307,'Curva Juros'!$A$7:$A$73,1))) /
(INDEX('Curva Juros'!$A$7:$A$73,MATCH(C307,'Curva Juros'!$A$7:$A$73,1)+1) -
INDEX('Curva Juros'!$A$7:$A$73,MATCH(C307,'Curva Juros'!$A$7:$A$73,1)))</f>
        <v>8.5511933333333339</v>
      </c>
      <c r="F307" s="24">
        <f t="shared" si="4"/>
        <v>1.2190066666666652E-2</v>
      </c>
      <c r="G307" s="24"/>
    </row>
    <row r="308" spans="1:7" x14ac:dyDescent="0.25">
      <c r="A308" s="6" t="s">
        <v>11</v>
      </c>
      <c r="B308" s="7">
        <v>45961</v>
      </c>
      <c r="C308" s="8">
        <v>246.82</v>
      </c>
      <c r="D308" s="20">
        <v>9.7244999999999998E-2</v>
      </c>
      <c r="E308" s="35" cm="1">
        <f t="array" ref="E308">INDEX('Curva Juros'!$B$7:$B$73,MATCH(C308,'Curva Juros'!$A$7:$A$73,1)) +
(C308-INDEX('Curva Juros'!$A$7:$A$73,MATCH(C308,'Curva Juros'!$A$7:$A$73,1))) *
(INDEX('Curva Juros'!$B$7:$B$73,MATCH(C308,'Curva Juros'!$A$7:$A$73,1)+1) -
INDEX('Curva Juros'!$B$7:$B$73,MATCH(C308,'Curva Juros'!$A$7:$A$73,1))) /
(INDEX('Curva Juros'!$A$7:$A$73,MATCH(C308,'Curva Juros'!$A$7:$A$73,1)+1) -
INDEX('Curva Juros'!$A$7:$A$73,MATCH(C308,'Curva Juros'!$A$7:$A$73,1)))</f>
        <v>8.5960022222222232</v>
      </c>
      <c r="F308" s="24">
        <f t="shared" si="4"/>
        <v>1.128497777777776E-2</v>
      </c>
      <c r="G308" s="24"/>
    </row>
    <row r="309" spans="1:7" x14ac:dyDescent="0.25">
      <c r="A309" s="3" t="s">
        <v>11</v>
      </c>
      <c r="B309" s="4">
        <v>45968</v>
      </c>
      <c r="C309" s="5">
        <v>241.9</v>
      </c>
      <c r="D309" s="19">
        <v>9.6026E-2</v>
      </c>
      <c r="E309" s="35" cm="1">
        <f t="array" ref="E309">INDEX('Curva Juros'!$B$7:$B$73,MATCH(C309,'Curva Juros'!$A$7:$A$73,1)) +
(C309-INDEX('Curva Juros'!$A$7:$A$73,MATCH(C309,'Curva Juros'!$A$7:$A$73,1))) *
(INDEX('Curva Juros'!$B$7:$B$73,MATCH(C309,'Curva Juros'!$A$7:$A$73,1)+1) -
INDEX('Curva Juros'!$B$7:$B$73,MATCH(C309,'Curva Juros'!$A$7:$A$73,1))) /
(INDEX('Curva Juros'!$A$7:$A$73,MATCH(C309,'Curva Juros'!$A$7:$A$73,1)+1) -
INDEX('Curva Juros'!$A$7:$A$73,MATCH(C309,'Curva Juros'!$A$7:$A$73,1)))</f>
        <v>8.6403603174603187</v>
      </c>
      <c r="F309" s="24">
        <f t="shared" si="4"/>
        <v>9.6223968253968117E-3</v>
      </c>
      <c r="G309" s="24"/>
    </row>
    <row r="310" spans="1:7" x14ac:dyDescent="0.25">
      <c r="A310" s="6" t="s">
        <v>11</v>
      </c>
      <c r="B310" s="7">
        <v>45975</v>
      </c>
      <c r="C310" s="8">
        <v>236.8</v>
      </c>
      <c r="D310" s="20">
        <v>9.7437999999999997E-2</v>
      </c>
      <c r="E310" s="35" cm="1">
        <f t="array" ref="E310">INDEX('Curva Juros'!$B$7:$B$73,MATCH(C310,'Curva Juros'!$A$7:$A$73,1)) +
(C310-INDEX('Curva Juros'!$A$7:$A$73,MATCH(C310,'Curva Juros'!$A$7:$A$73,1))) *
(INDEX('Curva Juros'!$B$7:$B$73,MATCH(C310,'Curva Juros'!$A$7:$A$73,1)+1) -
INDEX('Curva Juros'!$B$7:$B$73,MATCH(C310,'Curva Juros'!$A$7:$A$73,1))) /
(INDEX('Curva Juros'!$A$7:$A$73,MATCH(C310,'Curva Juros'!$A$7:$A$73,1)+1) -
INDEX('Curva Juros'!$A$7:$A$73,MATCH(C310,'Curva Juros'!$A$7:$A$73,1)))</f>
        <v>8.6863412698412699</v>
      </c>
      <c r="F310" s="24">
        <f t="shared" si="4"/>
        <v>1.0574587301587293E-2</v>
      </c>
      <c r="G310" s="24"/>
    </row>
    <row r="311" spans="1:7" x14ac:dyDescent="0.25">
      <c r="A311" s="3" t="s">
        <v>11</v>
      </c>
      <c r="B311" s="4">
        <v>45982</v>
      </c>
      <c r="C311" s="5">
        <v>232.87</v>
      </c>
      <c r="D311" s="19">
        <v>9.6518999999999994E-2</v>
      </c>
      <c r="E311" s="35" cm="1">
        <f t="array" ref="E311">INDEX('Curva Juros'!$B$7:$B$73,MATCH(C311,'Curva Juros'!$A$7:$A$73,1)) +
(C311-INDEX('Curva Juros'!$A$7:$A$73,MATCH(C311,'Curva Juros'!$A$7:$A$73,1))) *
(INDEX('Curva Juros'!$B$7:$B$73,MATCH(C311,'Curva Juros'!$A$7:$A$73,1)+1) -
INDEX('Curva Juros'!$B$7:$B$73,MATCH(C311,'Curva Juros'!$A$7:$A$73,1))) /
(INDEX('Curva Juros'!$A$7:$A$73,MATCH(C311,'Curva Juros'!$A$7:$A$73,1)+1) -
INDEX('Curva Juros'!$A$7:$A$73,MATCH(C311,'Curva Juros'!$A$7:$A$73,1)))</f>
        <v>8.7217736507936507</v>
      </c>
      <c r="F311" s="24">
        <f t="shared" si="4"/>
        <v>9.3012634920634912E-3</v>
      </c>
      <c r="G311" s="24"/>
    </row>
    <row r="312" spans="1:7" x14ac:dyDescent="0.25">
      <c r="A312" s="6" t="s">
        <v>11</v>
      </c>
      <c r="B312" s="7">
        <v>45989</v>
      </c>
      <c r="C312" s="8">
        <v>228.09</v>
      </c>
      <c r="D312" s="20">
        <v>9.3308000000000002E-2</v>
      </c>
      <c r="E312" s="35" cm="1">
        <f t="array" ref="E312">INDEX('Curva Juros'!$B$7:$B$73,MATCH(C312,'Curva Juros'!$A$7:$A$73,1)) +
(C312-INDEX('Curva Juros'!$A$7:$A$73,MATCH(C312,'Curva Juros'!$A$7:$A$73,1))) *
(INDEX('Curva Juros'!$B$7:$B$73,MATCH(C312,'Curva Juros'!$A$7:$A$73,1)+1) -
INDEX('Curva Juros'!$B$7:$B$73,MATCH(C312,'Curva Juros'!$A$7:$A$73,1))) /
(INDEX('Curva Juros'!$A$7:$A$73,MATCH(C312,'Curva Juros'!$A$7:$A$73,1)+1) -
INDEX('Curva Juros'!$A$7:$A$73,MATCH(C312,'Curva Juros'!$A$7:$A$73,1)))</f>
        <v>8.7648695238095247</v>
      </c>
      <c r="F312" s="24">
        <f t="shared" si="4"/>
        <v>5.6593047619047515E-3</v>
      </c>
      <c r="G312" s="24"/>
    </row>
    <row r="313" spans="1:7" x14ac:dyDescent="0.25">
      <c r="A313" s="3" t="s">
        <v>11</v>
      </c>
      <c r="B313" s="4">
        <v>45996</v>
      </c>
      <c r="C313" s="5">
        <v>222.84</v>
      </c>
      <c r="D313" s="19">
        <v>9.6865999999999994E-2</v>
      </c>
      <c r="E313" s="35" cm="1">
        <f t="array" ref="E313">INDEX('Curva Juros'!$B$7:$B$73,MATCH(C313,'Curva Juros'!$A$7:$A$73,1)) +
(C313-INDEX('Curva Juros'!$A$7:$A$73,MATCH(C313,'Curva Juros'!$A$7:$A$73,1))) *
(INDEX('Curva Juros'!$B$7:$B$73,MATCH(C313,'Curva Juros'!$A$7:$A$73,1)+1) -
INDEX('Curva Juros'!$B$7:$B$73,MATCH(C313,'Curva Juros'!$A$7:$A$73,1))) /
(INDEX('Curva Juros'!$A$7:$A$73,MATCH(C313,'Curva Juros'!$A$7:$A$73,1)+1) -
INDEX('Curva Juros'!$A$7:$A$73,MATCH(C313,'Curva Juros'!$A$7:$A$73,1)))</f>
        <v>8.8122028571428572</v>
      </c>
      <c r="F313" s="24">
        <f t="shared" si="4"/>
        <v>8.7439714285714176E-3</v>
      </c>
      <c r="G313" s="24"/>
    </row>
    <row r="314" spans="1:7" x14ac:dyDescent="0.25">
      <c r="A314" s="6" t="s">
        <v>11</v>
      </c>
      <c r="B314" s="7">
        <v>46003</v>
      </c>
      <c r="C314" s="8">
        <v>217.73</v>
      </c>
      <c r="D314" s="20">
        <v>9.8471000000000003E-2</v>
      </c>
      <c r="E314" s="35" cm="1">
        <f t="array" ref="E314">INDEX('Curva Juros'!$B$7:$B$73,MATCH(C314,'Curva Juros'!$A$7:$A$73,1)) +
(C314-INDEX('Curva Juros'!$A$7:$A$73,MATCH(C314,'Curva Juros'!$A$7:$A$73,1))) *
(INDEX('Curva Juros'!$B$7:$B$73,MATCH(C314,'Curva Juros'!$A$7:$A$73,1)+1) -
INDEX('Curva Juros'!$B$7:$B$73,MATCH(C314,'Curva Juros'!$A$7:$A$73,1))) /
(INDEX('Curva Juros'!$A$7:$A$73,MATCH(C314,'Curva Juros'!$A$7:$A$73,1)+1) -
INDEX('Curva Juros'!$A$7:$A$73,MATCH(C314,'Curva Juros'!$A$7:$A$73,1)))</f>
        <v>8.8582739682539682</v>
      </c>
      <c r="F314" s="24">
        <f t="shared" si="4"/>
        <v>9.8882603174603179E-3</v>
      </c>
      <c r="G314" s="24"/>
    </row>
    <row r="315" spans="1:7" x14ac:dyDescent="0.25">
      <c r="A315" s="3" t="s">
        <v>11</v>
      </c>
      <c r="B315" s="4">
        <v>46010</v>
      </c>
      <c r="C315" s="5">
        <v>212.95</v>
      </c>
      <c r="D315" s="19">
        <v>9.5341999999999996E-2</v>
      </c>
      <c r="E315" s="35" cm="1">
        <f t="array" ref="E315">INDEX('Curva Juros'!$B$7:$B$73,MATCH(C315,'Curva Juros'!$A$7:$A$73,1)) +
(C315-INDEX('Curva Juros'!$A$7:$A$73,MATCH(C315,'Curva Juros'!$A$7:$A$73,1))) *
(INDEX('Curva Juros'!$B$7:$B$73,MATCH(C315,'Curva Juros'!$A$7:$A$73,1)+1) -
INDEX('Curva Juros'!$B$7:$B$73,MATCH(C315,'Curva Juros'!$A$7:$A$73,1))) /
(INDEX('Curva Juros'!$A$7:$A$73,MATCH(C315,'Curva Juros'!$A$7:$A$73,1)+1) -
INDEX('Curva Juros'!$A$7:$A$73,MATCH(C315,'Curva Juros'!$A$7:$A$73,1)))</f>
        <v>8.9013698412698421</v>
      </c>
      <c r="F315" s="24">
        <f t="shared" si="4"/>
        <v>6.3283015873015769E-3</v>
      </c>
      <c r="G315" s="24"/>
    </row>
    <row r="316" spans="1:7" x14ac:dyDescent="0.25">
      <c r="A316" s="6" t="s">
        <v>11</v>
      </c>
      <c r="B316" s="7">
        <v>46017</v>
      </c>
      <c r="C316" s="8">
        <v>208.71</v>
      </c>
      <c r="D316" s="20">
        <v>9.8824999999999996E-2</v>
      </c>
      <c r="E316" s="35" cm="1">
        <f t="array" ref="E316">INDEX('Curva Juros'!$B$7:$B$73,MATCH(C316,'Curva Juros'!$A$7:$A$73,1)) +
(C316-INDEX('Curva Juros'!$A$7:$A$73,MATCH(C316,'Curva Juros'!$A$7:$A$73,1))) *
(INDEX('Curva Juros'!$B$7:$B$73,MATCH(C316,'Curva Juros'!$A$7:$A$73,1)+1) -
INDEX('Curva Juros'!$B$7:$B$73,MATCH(C316,'Curva Juros'!$A$7:$A$73,1))) /
(INDEX('Curva Juros'!$A$7:$A$73,MATCH(C316,'Curva Juros'!$A$7:$A$73,1)+1) -
INDEX('Curva Juros'!$A$7:$A$73,MATCH(C316,'Curva Juros'!$A$7:$A$73,1)))</f>
        <v>8.9395971428571421</v>
      </c>
      <c r="F316" s="24">
        <f t="shared" si="4"/>
        <v>9.4290285714285771E-3</v>
      </c>
      <c r="G316" s="24"/>
    </row>
    <row r="317" spans="1:7" x14ac:dyDescent="0.25">
      <c r="A317" s="3" t="s">
        <v>11</v>
      </c>
      <c r="B317" s="4">
        <v>46024</v>
      </c>
      <c r="C317" s="5">
        <v>204.61</v>
      </c>
      <c r="D317" s="19">
        <v>0.100204</v>
      </c>
      <c r="E317" s="35" cm="1">
        <f t="array" ref="E317">INDEX('Curva Juros'!$B$7:$B$73,MATCH(C317,'Curva Juros'!$A$7:$A$73,1)) +
(C317-INDEX('Curva Juros'!$A$7:$A$73,MATCH(C317,'Curva Juros'!$A$7:$A$73,1))) *
(INDEX('Curva Juros'!$B$7:$B$73,MATCH(C317,'Curva Juros'!$A$7:$A$73,1)+1) -
INDEX('Curva Juros'!$B$7:$B$73,MATCH(C317,'Curva Juros'!$A$7:$A$73,1))) /
(INDEX('Curva Juros'!$A$7:$A$73,MATCH(C317,'Curva Juros'!$A$7:$A$73,1)+1) -
INDEX('Curva Juros'!$A$7:$A$73,MATCH(C317,'Curva Juros'!$A$7:$A$73,1)))</f>
        <v>8.9765622222222223</v>
      </c>
      <c r="F317" s="24">
        <f t="shared" si="4"/>
        <v>1.0438377777777771E-2</v>
      </c>
      <c r="G317" s="24"/>
    </row>
    <row r="318" spans="1:7" x14ac:dyDescent="0.25">
      <c r="A318" s="6" t="s">
        <v>11</v>
      </c>
      <c r="B318" s="7">
        <v>46031</v>
      </c>
      <c r="C318" s="8">
        <v>199.72</v>
      </c>
      <c r="D318" s="20">
        <v>9.8611000000000004E-2</v>
      </c>
      <c r="E318" s="35" cm="1">
        <f t="array" ref="E318">INDEX('Curva Juros'!$B$7:$B$73,MATCH(C318,'Curva Juros'!$A$7:$A$73,1)) +
(C318-INDEX('Curva Juros'!$A$7:$A$73,MATCH(C318,'Curva Juros'!$A$7:$A$73,1))) *
(INDEX('Curva Juros'!$B$7:$B$73,MATCH(C318,'Curva Juros'!$A$7:$A$73,1)+1) -
INDEX('Curva Juros'!$B$7:$B$73,MATCH(C318,'Curva Juros'!$A$7:$A$73,1))) /
(INDEX('Curva Juros'!$A$7:$A$73,MATCH(C318,'Curva Juros'!$A$7:$A$73,1)+1) -
INDEX('Curva Juros'!$A$7:$A$73,MATCH(C318,'Curva Juros'!$A$7:$A$73,1)))</f>
        <v>9.0206498412698419</v>
      </c>
      <c r="F318" s="24">
        <f t="shared" si="4"/>
        <v>8.404501587301591E-3</v>
      </c>
      <c r="G318" s="24"/>
    </row>
    <row r="319" spans="1:7" x14ac:dyDescent="0.25">
      <c r="A319" s="3" t="s">
        <v>11</v>
      </c>
      <c r="B319" s="4">
        <v>46038</v>
      </c>
      <c r="C319" s="5">
        <v>194.58</v>
      </c>
      <c r="D319" s="19">
        <v>0.100725</v>
      </c>
      <c r="E319" s="35" cm="1">
        <f t="array" ref="E319">INDEX('Curva Juros'!$B$7:$B$73,MATCH(C319,'Curva Juros'!$A$7:$A$73,1)) +
(C319-INDEX('Curva Juros'!$A$7:$A$73,MATCH(C319,'Curva Juros'!$A$7:$A$73,1))) *
(INDEX('Curva Juros'!$B$7:$B$73,MATCH(C319,'Curva Juros'!$A$7:$A$73,1)+1) -
INDEX('Curva Juros'!$B$7:$B$73,MATCH(C319,'Curva Juros'!$A$7:$A$73,1))) /
(INDEX('Curva Juros'!$A$7:$A$73,MATCH(C319,'Curva Juros'!$A$7:$A$73,1)+1) -
INDEX('Curva Juros'!$A$7:$A$73,MATCH(C319,'Curva Juros'!$A$7:$A$73,1)))</f>
        <v>9.0669914285714288</v>
      </c>
      <c r="F319" s="24">
        <f t="shared" si="4"/>
        <v>1.0055085714285705E-2</v>
      </c>
      <c r="G319" s="24"/>
    </row>
    <row r="320" spans="1:7" x14ac:dyDescent="0.25">
      <c r="A320" s="6" t="s">
        <v>11</v>
      </c>
      <c r="B320" s="7">
        <v>46045</v>
      </c>
      <c r="C320" s="8">
        <v>189.66</v>
      </c>
      <c r="D320" s="20">
        <v>9.9540000000000003E-2</v>
      </c>
      <c r="E320" s="35" cm="1">
        <f t="array" ref="E320">INDEX('Curva Juros'!$B$7:$B$73,MATCH(C320,'Curva Juros'!$A$7:$A$73,1)) +
(C320-INDEX('Curva Juros'!$A$7:$A$73,MATCH(C320,'Curva Juros'!$A$7:$A$73,1))) *
(INDEX('Curva Juros'!$B$7:$B$73,MATCH(C320,'Curva Juros'!$A$7:$A$73,1)+1) -
INDEX('Curva Juros'!$B$7:$B$73,MATCH(C320,'Curva Juros'!$A$7:$A$73,1))) /
(INDEX('Curva Juros'!$A$7:$A$73,MATCH(C320,'Curva Juros'!$A$7:$A$73,1)+1) -
INDEX('Curva Juros'!$A$7:$A$73,MATCH(C320,'Curva Juros'!$A$7:$A$73,1)))</f>
        <v>9.1113495238095243</v>
      </c>
      <c r="F320" s="24">
        <f t="shared" si="4"/>
        <v>8.4265047619047628E-3</v>
      </c>
      <c r="G320" s="24"/>
    </row>
    <row r="321" spans="1:7" x14ac:dyDescent="0.25">
      <c r="A321" s="3" t="s">
        <v>11</v>
      </c>
      <c r="B321" s="4">
        <v>46052</v>
      </c>
      <c r="C321" s="5">
        <v>184.53</v>
      </c>
      <c r="D321" s="19">
        <v>0.10134</v>
      </c>
      <c r="E321" s="35" cm="1">
        <f t="array" ref="E321">INDEX('Curva Juros'!$B$7:$B$73,MATCH(C321,'Curva Juros'!$A$7:$A$73,1)) +
(C321-INDEX('Curva Juros'!$A$7:$A$73,MATCH(C321,'Curva Juros'!$A$7:$A$73,1))) *
(INDEX('Curva Juros'!$B$7:$B$73,MATCH(C321,'Curva Juros'!$A$7:$A$73,1)+1) -
INDEX('Curva Juros'!$B$7:$B$73,MATCH(C321,'Curva Juros'!$A$7:$A$73,1))) /
(INDEX('Curva Juros'!$A$7:$A$73,MATCH(C321,'Curva Juros'!$A$7:$A$73,1)+1) -
INDEX('Curva Juros'!$A$7:$A$73,MATCH(C321,'Curva Juros'!$A$7:$A$73,1)))</f>
        <v>9.1576009523809532</v>
      </c>
      <c r="F321" s="24">
        <f t="shared" si="4"/>
        <v>9.7639904761904622E-3</v>
      </c>
      <c r="G321" s="24"/>
    </row>
    <row r="322" spans="1:7" x14ac:dyDescent="0.25">
      <c r="A322" s="6" t="s">
        <v>11</v>
      </c>
      <c r="B322" s="7">
        <v>46059</v>
      </c>
      <c r="C322" s="8">
        <v>179.71</v>
      </c>
      <c r="D322" s="20">
        <v>9.8851999999999995E-2</v>
      </c>
      <c r="E322" s="35" cm="1">
        <f t="array" ref="E322">INDEX('Curva Juros'!$B$7:$B$73,MATCH(C322,'Curva Juros'!$A$7:$A$73,1)) +
(C322-INDEX('Curva Juros'!$A$7:$A$73,MATCH(C322,'Curva Juros'!$A$7:$A$73,1))) *
(INDEX('Curva Juros'!$B$7:$B$73,MATCH(C322,'Curva Juros'!$A$7:$A$73,1)+1) -
INDEX('Curva Juros'!$B$7:$B$73,MATCH(C322,'Curva Juros'!$A$7:$A$73,1))) /
(INDEX('Curva Juros'!$A$7:$A$73,MATCH(C322,'Curva Juros'!$A$7:$A$73,1)+1) -
INDEX('Curva Juros'!$A$7:$A$73,MATCH(C322,'Curva Juros'!$A$7:$A$73,1)))</f>
        <v>9.2010574603174611</v>
      </c>
      <c r="F322" s="24">
        <f t="shared" si="4"/>
        <v>6.8414253968253902E-3</v>
      </c>
      <c r="G322" s="24"/>
    </row>
    <row r="323" spans="1:7" x14ac:dyDescent="0.25">
      <c r="A323" s="3" t="s">
        <v>11</v>
      </c>
      <c r="B323" s="4">
        <v>46066</v>
      </c>
      <c r="C323" s="5">
        <v>174.79</v>
      </c>
      <c r="D323" s="19">
        <v>9.7598000000000004E-2</v>
      </c>
      <c r="E323" s="35" cm="1">
        <f t="array" ref="E323">INDEX('Curva Juros'!$B$7:$B$73,MATCH(C323,'Curva Juros'!$A$7:$A$73,1)) +
(C323-INDEX('Curva Juros'!$A$7:$A$73,MATCH(C323,'Curva Juros'!$A$7:$A$73,1))) *
(INDEX('Curva Juros'!$B$7:$B$73,MATCH(C323,'Curva Juros'!$A$7:$A$73,1)+1) -
INDEX('Curva Juros'!$B$7:$B$73,MATCH(C323,'Curva Juros'!$A$7:$A$73,1))) /
(INDEX('Curva Juros'!$A$7:$A$73,MATCH(C323,'Curva Juros'!$A$7:$A$73,1)+1) -
INDEX('Curva Juros'!$A$7:$A$73,MATCH(C323,'Curva Juros'!$A$7:$A$73,1)))</f>
        <v>9.2454155555555566</v>
      </c>
      <c r="F323" s="24">
        <f t="shared" ref="F323:F386" si="5">D323-E323/100</f>
        <v>5.1438444444444342E-3</v>
      </c>
      <c r="G323" s="24"/>
    </row>
    <row r="324" spans="1:7" x14ac:dyDescent="0.25">
      <c r="A324" s="6" t="s">
        <v>11</v>
      </c>
      <c r="B324" s="7">
        <v>46080</v>
      </c>
      <c r="C324" s="8">
        <v>235.11</v>
      </c>
      <c r="D324" s="20">
        <v>7.6956999999999998E-2</v>
      </c>
      <c r="E324" s="35" cm="1">
        <f t="array" ref="E324">INDEX('Curva Juros'!$B$7:$B$73,MATCH(C324,'Curva Juros'!$A$7:$A$73,1)) +
(C324-INDEX('Curva Juros'!$A$7:$A$73,MATCH(C324,'Curva Juros'!$A$7:$A$73,1))) *
(INDEX('Curva Juros'!$B$7:$B$73,MATCH(C324,'Curva Juros'!$A$7:$A$73,1)+1) -
INDEX('Curva Juros'!$B$7:$B$73,MATCH(C324,'Curva Juros'!$A$7:$A$73,1))) /
(INDEX('Curva Juros'!$A$7:$A$73,MATCH(C324,'Curva Juros'!$A$7:$A$73,1)+1) -
INDEX('Curva Juros'!$A$7:$A$73,MATCH(C324,'Curva Juros'!$A$7:$A$73,1)))</f>
        <v>8.7015780952380961</v>
      </c>
      <c r="F324" s="24">
        <f t="shared" si="5"/>
        <v>-1.0058780952380969E-2</v>
      </c>
      <c r="G324" s="24"/>
    </row>
    <row r="325" spans="1:7" x14ac:dyDescent="0.25">
      <c r="A325" s="3" t="s">
        <v>12</v>
      </c>
      <c r="B325" s="4">
        <v>45723</v>
      </c>
      <c r="C325" s="5">
        <v>1485.61</v>
      </c>
      <c r="D325" s="19">
        <v>8.5057999999999995E-2</v>
      </c>
      <c r="E325" s="35" cm="1">
        <f t="array" ref="E325">INDEX('Curva Juros'!$B$7:$B$73,MATCH(C325,'Curva Juros'!$A$7:$A$73,1)) +
(C325-INDEX('Curva Juros'!$A$7:$A$73,MATCH(C325,'Curva Juros'!$A$7:$A$73,1))) *
(INDEX('Curva Juros'!$B$7:$B$73,MATCH(C325,'Curva Juros'!$A$7:$A$73,1)+1) -
INDEX('Curva Juros'!$B$7:$B$73,MATCH(C325,'Curva Juros'!$A$7:$A$73,1))) /
(INDEX('Curva Juros'!$A$7:$A$73,MATCH(C325,'Curva Juros'!$A$7:$A$73,1)+1) -
INDEX('Curva Juros'!$A$7:$A$73,MATCH(C325,'Curva Juros'!$A$7:$A$73,1)))</f>
        <v>7.5803387777777784</v>
      </c>
      <c r="F325" s="24">
        <f t="shared" si="5"/>
        <v>9.2546122222222083E-3</v>
      </c>
      <c r="G325" s="24"/>
    </row>
    <row r="326" spans="1:7" x14ac:dyDescent="0.25">
      <c r="A326" s="6" t="s">
        <v>12</v>
      </c>
      <c r="B326" s="7">
        <v>45730</v>
      </c>
      <c r="C326" s="8">
        <v>1481.68</v>
      </c>
      <c r="D326" s="20">
        <v>8.4827E-2</v>
      </c>
      <c r="E326" s="35" cm="1">
        <f t="array" ref="E326">INDEX('Curva Juros'!$B$7:$B$73,MATCH(C326,'Curva Juros'!$A$7:$A$73,1)) +
(C326-INDEX('Curva Juros'!$A$7:$A$73,MATCH(C326,'Curva Juros'!$A$7:$A$73,1))) *
(INDEX('Curva Juros'!$B$7:$B$73,MATCH(C326,'Curva Juros'!$A$7:$A$73,1)+1) -
INDEX('Curva Juros'!$B$7:$B$73,MATCH(C326,'Curva Juros'!$A$7:$A$73,1))) /
(INDEX('Curva Juros'!$A$7:$A$73,MATCH(C326,'Curva Juros'!$A$7:$A$73,1)+1) -
INDEX('Curva Juros'!$A$7:$A$73,MATCH(C326,'Curva Juros'!$A$7:$A$73,1)))</f>
        <v>7.5811933968253973</v>
      </c>
      <c r="F326" s="24">
        <f t="shared" si="5"/>
        <v>9.0150660317460246E-3</v>
      </c>
      <c r="G326" s="24"/>
    </row>
    <row r="327" spans="1:7" x14ac:dyDescent="0.25">
      <c r="A327" s="3" t="s">
        <v>12</v>
      </c>
      <c r="B327" s="4">
        <v>45737</v>
      </c>
      <c r="C327" s="5">
        <v>1562.76</v>
      </c>
      <c r="D327" s="19">
        <v>8.4621000000000002E-2</v>
      </c>
      <c r="E327" s="35" cm="1">
        <f t="array" ref="E327">INDEX('Curva Juros'!$B$7:$B$73,MATCH(C327,'Curva Juros'!$A$7:$A$73,1)) +
(C327-INDEX('Curva Juros'!$A$7:$A$73,MATCH(C327,'Curva Juros'!$A$7:$A$73,1))) *
(INDEX('Curva Juros'!$B$7:$B$73,MATCH(C327,'Curva Juros'!$A$7:$A$73,1)+1) -
INDEX('Curva Juros'!$B$7:$B$73,MATCH(C327,'Curva Juros'!$A$7:$A$73,1))) /
(INDEX('Curva Juros'!$A$7:$A$73,MATCH(C327,'Curva Juros'!$A$7:$A$73,1)+1) -
INDEX('Curva Juros'!$A$7:$A$73,MATCH(C327,'Curva Juros'!$A$7:$A$73,1)))</f>
        <v>7.5624739999999999</v>
      </c>
      <c r="F327" s="24">
        <f t="shared" si="5"/>
        <v>8.9962600000000059E-3</v>
      </c>
      <c r="G327" s="24"/>
    </row>
    <row r="328" spans="1:7" x14ac:dyDescent="0.25">
      <c r="A328" s="6" t="s">
        <v>12</v>
      </c>
      <c r="B328" s="7">
        <v>45744</v>
      </c>
      <c r="C328" s="8">
        <v>1556.21</v>
      </c>
      <c r="D328" s="20">
        <v>8.4973000000000007E-2</v>
      </c>
      <c r="E328" s="35" cm="1">
        <f t="array" ref="E328">INDEX('Curva Juros'!$B$7:$B$73,MATCH(C328,'Curva Juros'!$A$7:$A$73,1)) +
(C328-INDEX('Curva Juros'!$A$7:$A$73,MATCH(C328,'Curva Juros'!$A$7:$A$73,1))) *
(INDEX('Curva Juros'!$B$7:$B$73,MATCH(C328,'Curva Juros'!$A$7:$A$73,1)+1) -
INDEX('Curva Juros'!$B$7:$B$73,MATCH(C328,'Curva Juros'!$A$7:$A$73,1))) /
(INDEX('Curva Juros'!$A$7:$A$73,MATCH(C328,'Curva Juros'!$A$7:$A$73,1)+1) -
INDEX('Curva Juros'!$A$7:$A$73,MATCH(C328,'Curva Juros'!$A$7:$A$73,1)))</f>
        <v>7.5640387222222225</v>
      </c>
      <c r="F328" s="24">
        <f t="shared" si="5"/>
        <v>9.3326127777777768E-3</v>
      </c>
      <c r="G328" s="24"/>
    </row>
    <row r="329" spans="1:7" x14ac:dyDescent="0.25">
      <c r="A329" s="3" t="s">
        <v>12</v>
      </c>
      <c r="B329" s="4">
        <v>45751</v>
      </c>
      <c r="C329" s="5">
        <v>1561.36</v>
      </c>
      <c r="D329" s="19">
        <v>8.2663E-2</v>
      </c>
      <c r="E329" s="35" cm="1">
        <f t="array" ref="E329">INDEX('Curva Juros'!$B$7:$B$73,MATCH(C329,'Curva Juros'!$A$7:$A$73,1)) +
(C329-INDEX('Curva Juros'!$A$7:$A$73,MATCH(C329,'Curva Juros'!$A$7:$A$73,1))) *
(INDEX('Curva Juros'!$B$7:$B$73,MATCH(C329,'Curva Juros'!$A$7:$A$73,1)+1) -
INDEX('Curva Juros'!$B$7:$B$73,MATCH(C329,'Curva Juros'!$A$7:$A$73,1))) /
(INDEX('Curva Juros'!$A$7:$A$73,MATCH(C329,'Curva Juros'!$A$7:$A$73,1)+1) -
INDEX('Curva Juros'!$A$7:$A$73,MATCH(C329,'Curva Juros'!$A$7:$A$73,1)))</f>
        <v>7.5628084444444443</v>
      </c>
      <c r="F329" s="24">
        <f t="shared" si="5"/>
        <v>7.0349155555555626E-3</v>
      </c>
      <c r="G329" s="24"/>
    </row>
    <row r="330" spans="1:7" x14ac:dyDescent="0.25">
      <c r="A330" s="6" t="s">
        <v>12</v>
      </c>
      <c r="B330" s="7">
        <v>45758</v>
      </c>
      <c r="C330" s="8">
        <v>1547.01</v>
      </c>
      <c r="D330" s="20">
        <v>8.4792999999999993E-2</v>
      </c>
      <c r="E330" s="35" cm="1">
        <f t="array" ref="E330">INDEX('Curva Juros'!$B$7:$B$73,MATCH(C330,'Curva Juros'!$A$7:$A$73,1)) +
(C330-INDEX('Curva Juros'!$A$7:$A$73,MATCH(C330,'Curva Juros'!$A$7:$A$73,1))) *
(INDEX('Curva Juros'!$B$7:$B$73,MATCH(C330,'Curva Juros'!$A$7:$A$73,1)+1) -
INDEX('Curva Juros'!$B$7:$B$73,MATCH(C330,'Curva Juros'!$A$7:$A$73,1))) /
(INDEX('Curva Juros'!$A$7:$A$73,MATCH(C330,'Curva Juros'!$A$7:$A$73,1)+1) -
INDEX('Curva Juros'!$A$7:$A$73,MATCH(C330,'Curva Juros'!$A$7:$A$73,1)))</f>
        <v>7.5662365000000005</v>
      </c>
      <c r="F330" s="24">
        <f t="shared" si="5"/>
        <v>9.1306349999999842E-3</v>
      </c>
      <c r="G330" s="24"/>
    </row>
    <row r="331" spans="1:7" x14ac:dyDescent="0.25">
      <c r="A331" s="3" t="s">
        <v>12</v>
      </c>
      <c r="B331" s="4">
        <v>45764</v>
      </c>
      <c r="C331" s="5">
        <v>1546.08</v>
      </c>
      <c r="D331" s="19">
        <v>8.4092E-2</v>
      </c>
      <c r="E331" s="35" cm="1">
        <f t="array" ref="E331">INDEX('Curva Juros'!$B$7:$B$73,MATCH(C331,'Curva Juros'!$A$7:$A$73,1)) +
(C331-INDEX('Curva Juros'!$A$7:$A$73,MATCH(C331,'Curva Juros'!$A$7:$A$73,1))) *
(INDEX('Curva Juros'!$B$7:$B$73,MATCH(C331,'Curva Juros'!$A$7:$A$73,1)+1) -
INDEX('Curva Juros'!$B$7:$B$73,MATCH(C331,'Curva Juros'!$A$7:$A$73,1))) /
(INDEX('Curva Juros'!$A$7:$A$73,MATCH(C331,'Curva Juros'!$A$7:$A$73,1)+1) -
INDEX('Curva Juros'!$A$7:$A$73,MATCH(C331,'Curva Juros'!$A$7:$A$73,1)))</f>
        <v>7.5664586666666667</v>
      </c>
      <c r="F331" s="24">
        <f t="shared" si="5"/>
        <v>8.4274133333333279E-3</v>
      </c>
      <c r="G331" s="24"/>
    </row>
    <row r="332" spans="1:7" x14ac:dyDescent="0.25">
      <c r="A332" s="6" t="s">
        <v>12</v>
      </c>
      <c r="B332" s="7">
        <v>45772</v>
      </c>
      <c r="C332" s="8">
        <v>1544.39</v>
      </c>
      <c r="D332" s="20">
        <v>8.3563999999999999E-2</v>
      </c>
      <c r="E332" s="35" cm="1">
        <f t="array" ref="E332">INDEX('Curva Juros'!$B$7:$B$73,MATCH(C332,'Curva Juros'!$A$7:$A$73,1)) +
(C332-INDEX('Curva Juros'!$A$7:$A$73,MATCH(C332,'Curva Juros'!$A$7:$A$73,1))) *
(INDEX('Curva Juros'!$B$7:$B$73,MATCH(C332,'Curva Juros'!$A$7:$A$73,1)+1) -
INDEX('Curva Juros'!$B$7:$B$73,MATCH(C332,'Curva Juros'!$A$7:$A$73,1))) /
(INDEX('Curva Juros'!$A$7:$A$73,MATCH(C332,'Curva Juros'!$A$7:$A$73,1)+1) -
INDEX('Curva Juros'!$A$7:$A$73,MATCH(C332,'Curva Juros'!$A$7:$A$73,1)))</f>
        <v>7.5668623888888895</v>
      </c>
      <c r="F332" s="24">
        <f t="shared" si="5"/>
        <v>7.895376111111102E-3</v>
      </c>
      <c r="G332" s="24"/>
    </row>
    <row r="333" spans="1:7" x14ac:dyDescent="0.25">
      <c r="A333" s="3" t="s">
        <v>12</v>
      </c>
      <c r="B333" s="4">
        <v>45779</v>
      </c>
      <c r="C333" s="5">
        <v>1545.5</v>
      </c>
      <c r="D333" s="19">
        <v>8.2402000000000003E-2</v>
      </c>
      <c r="E333" s="35" cm="1">
        <f t="array" ref="E333">INDEX('Curva Juros'!$B$7:$B$73,MATCH(C333,'Curva Juros'!$A$7:$A$73,1)) +
(C333-INDEX('Curva Juros'!$A$7:$A$73,MATCH(C333,'Curva Juros'!$A$7:$A$73,1))) *
(INDEX('Curva Juros'!$B$7:$B$73,MATCH(C333,'Curva Juros'!$A$7:$A$73,1)+1) -
INDEX('Curva Juros'!$B$7:$B$73,MATCH(C333,'Curva Juros'!$A$7:$A$73,1))) /
(INDEX('Curva Juros'!$A$7:$A$73,MATCH(C333,'Curva Juros'!$A$7:$A$73,1)+1) -
INDEX('Curva Juros'!$A$7:$A$73,MATCH(C333,'Curva Juros'!$A$7:$A$73,1)))</f>
        <v>7.5665972222222226</v>
      </c>
      <c r="F333" s="24">
        <f t="shared" si="5"/>
        <v>6.7360277777777783E-3</v>
      </c>
      <c r="G333" s="24"/>
    </row>
    <row r="334" spans="1:7" x14ac:dyDescent="0.25">
      <c r="A334" s="6" t="s">
        <v>12</v>
      </c>
      <c r="B334" s="7">
        <v>45786</v>
      </c>
      <c r="C334" s="8">
        <v>1548.3</v>
      </c>
      <c r="D334" s="20">
        <v>8.0639000000000002E-2</v>
      </c>
      <c r="E334" s="35" cm="1">
        <f t="array" ref="E334">INDEX('Curva Juros'!$B$7:$B$73,MATCH(C334,'Curva Juros'!$A$7:$A$73,1)) +
(C334-INDEX('Curva Juros'!$A$7:$A$73,MATCH(C334,'Curva Juros'!$A$7:$A$73,1))) *
(INDEX('Curva Juros'!$B$7:$B$73,MATCH(C334,'Curva Juros'!$A$7:$A$73,1)+1) -
INDEX('Curva Juros'!$B$7:$B$73,MATCH(C334,'Curva Juros'!$A$7:$A$73,1))) /
(INDEX('Curva Juros'!$A$7:$A$73,MATCH(C334,'Curva Juros'!$A$7:$A$73,1)+1) -
INDEX('Curva Juros'!$A$7:$A$73,MATCH(C334,'Curva Juros'!$A$7:$A$73,1)))</f>
        <v>7.5659283333333338</v>
      </c>
      <c r="F334" s="24">
        <f t="shared" si="5"/>
        <v>4.9797166666666615E-3</v>
      </c>
      <c r="G334" s="24"/>
    </row>
    <row r="335" spans="1:7" x14ac:dyDescent="0.25">
      <c r="A335" s="3" t="s">
        <v>12</v>
      </c>
      <c r="B335" s="4">
        <v>45793</v>
      </c>
      <c r="C335" s="5">
        <v>1542.93</v>
      </c>
      <c r="D335" s="19">
        <v>8.0721000000000001E-2</v>
      </c>
      <c r="E335" s="35" cm="1">
        <f t="array" ref="E335">INDEX('Curva Juros'!$B$7:$B$73,MATCH(C335,'Curva Juros'!$A$7:$A$73,1)) +
(C335-INDEX('Curva Juros'!$A$7:$A$73,MATCH(C335,'Curva Juros'!$A$7:$A$73,1))) *
(INDEX('Curva Juros'!$B$7:$B$73,MATCH(C335,'Curva Juros'!$A$7:$A$73,1)+1) -
INDEX('Curva Juros'!$B$7:$B$73,MATCH(C335,'Curva Juros'!$A$7:$A$73,1))) /
(INDEX('Curva Juros'!$A$7:$A$73,MATCH(C335,'Curva Juros'!$A$7:$A$73,1)+1) -
INDEX('Curva Juros'!$A$7:$A$73,MATCH(C335,'Curva Juros'!$A$7:$A$73,1)))</f>
        <v>7.5672111666666666</v>
      </c>
      <c r="F335" s="24">
        <f t="shared" si="5"/>
        <v>5.0488883333333345E-3</v>
      </c>
      <c r="G335" s="24"/>
    </row>
    <row r="336" spans="1:7" x14ac:dyDescent="0.25">
      <c r="A336" s="6" t="s">
        <v>12</v>
      </c>
      <c r="B336" s="7">
        <v>45800</v>
      </c>
      <c r="C336" s="8">
        <v>1537.23</v>
      </c>
      <c r="D336" s="20">
        <v>8.0879999999999994E-2</v>
      </c>
      <c r="E336" s="35" cm="1">
        <f t="array" ref="E336">INDEX('Curva Juros'!$B$7:$B$73,MATCH(C336,'Curva Juros'!$A$7:$A$73,1)) +
(C336-INDEX('Curva Juros'!$A$7:$A$73,MATCH(C336,'Curva Juros'!$A$7:$A$73,1))) *
(INDEX('Curva Juros'!$B$7:$B$73,MATCH(C336,'Curva Juros'!$A$7:$A$73,1)+1) -
INDEX('Curva Juros'!$B$7:$B$73,MATCH(C336,'Curva Juros'!$A$7:$A$73,1))) /
(INDEX('Curva Juros'!$A$7:$A$73,MATCH(C336,'Curva Juros'!$A$7:$A$73,1)+1) -
INDEX('Curva Juros'!$A$7:$A$73,MATCH(C336,'Curva Juros'!$A$7:$A$73,1)))</f>
        <v>7.5685728333333335</v>
      </c>
      <c r="F336" s="24">
        <f t="shared" si="5"/>
        <v>5.1942716666666527E-3</v>
      </c>
      <c r="G336" s="24"/>
    </row>
    <row r="337" spans="1:7" x14ac:dyDescent="0.25">
      <c r="A337" s="3" t="s">
        <v>12</v>
      </c>
      <c r="B337" s="4">
        <v>45807</v>
      </c>
      <c r="C337" s="5">
        <v>1530.7</v>
      </c>
      <c r="D337" s="19">
        <v>8.1225000000000006E-2</v>
      </c>
      <c r="E337" s="35" cm="1">
        <f t="array" ref="E337">INDEX('Curva Juros'!$B$7:$B$73,MATCH(C337,'Curva Juros'!$A$7:$A$73,1)) +
(C337-INDEX('Curva Juros'!$A$7:$A$73,MATCH(C337,'Curva Juros'!$A$7:$A$73,1))) *
(INDEX('Curva Juros'!$B$7:$B$73,MATCH(C337,'Curva Juros'!$A$7:$A$73,1)+1) -
INDEX('Curva Juros'!$B$7:$B$73,MATCH(C337,'Curva Juros'!$A$7:$A$73,1))) /
(INDEX('Curva Juros'!$A$7:$A$73,MATCH(C337,'Curva Juros'!$A$7:$A$73,1)+1) -
INDEX('Curva Juros'!$A$7:$A$73,MATCH(C337,'Curva Juros'!$A$7:$A$73,1)))</f>
        <v>7.5701327777777783</v>
      </c>
      <c r="F337" s="24">
        <f t="shared" si="5"/>
        <v>5.5236722222222201E-3</v>
      </c>
      <c r="G337" s="24"/>
    </row>
    <row r="338" spans="1:7" x14ac:dyDescent="0.25">
      <c r="A338" s="6" t="s">
        <v>12</v>
      </c>
      <c r="B338" s="7">
        <v>45814</v>
      </c>
      <c r="C338" s="8">
        <v>1527.33</v>
      </c>
      <c r="D338" s="20">
        <v>8.0856999999999998E-2</v>
      </c>
      <c r="E338" s="35" cm="1">
        <f t="array" ref="E338">INDEX('Curva Juros'!$B$7:$B$73,MATCH(C338,'Curva Juros'!$A$7:$A$73,1)) +
(C338-INDEX('Curva Juros'!$A$7:$A$73,MATCH(C338,'Curva Juros'!$A$7:$A$73,1))) *
(INDEX('Curva Juros'!$B$7:$B$73,MATCH(C338,'Curva Juros'!$A$7:$A$73,1)+1) -
INDEX('Curva Juros'!$B$7:$B$73,MATCH(C338,'Curva Juros'!$A$7:$A$73,1))) /
(INDEX('Curva Juros'!$A$7:$A$73,MATCH(C338,'Curva Juros'!$A$7:$A$73,1)+1) -
INDEX('Curva Juros'!$A$7:$A$73,MATCH(C338,'Curva Juros'!$A$7:$A$73,1)))</f>
        <v>7.5709378333333337</v>
      </c>
      <c r="F338" s="24">
        <f t="shared" si="5"/>
        <v>5.1476216666666574E-3</v>
      </c>
      <c r="G338" s="24"/>
    </row>
    <row r="339" spans="1:7" x14ac:dyDescent="0.25">
      <c r="A339" s="3" t="s">
        <v>12</v>
      </c>
      <c r="B339" s="4">
        <v>45821</v>
      </c>
      <c r="C339" s="5">
        <v>1519.78</v>
      </c>
      <c r="D339" s="19">
        <v>8.1434999999999994E-2</v>
      </c>
      <c r="E339" s="35" cm="1">
        <f t="array" ref="E339">INDEX('Curva Juros'!$B$7:$B$73,MATCH(C339,'Curva Juros'!$A$7:$A$73,1)) +
(C339-INDEX('Curva Juros'!$A$7:$A$73,MATCH(C339,'Curva Juros'!$A$7:$A$73,1))) *
(INDEX('Curva Juros'!$B$7:$B$73,MATCH(C339,'Curva Juros'!$A$7:$A$73,1)+1) -
INDEX('Curva Juros'!$B$7:$B$73,MATCH(C339,'Curva Juros'!$A$7:$A$73,1))) /
(INDEX('Curva Juros'!$A$7:$A$73,MATCH(C339,'Curva Juros'!$A$7:$A$73,1)+1) -
INDEX('Curva Juros'!$A$7:$A$73,MATCH(C339,'Curva Juros'!$A$7:$A$73,1)))</f>
        <v>7.5727414444444445</v>
      </c>
      <c r="F339" s="24">
        <f t="shared" si="5"/>
        <v>5.7075855555555471E-3</v>
      </c>
      <c r="G339" s="24"/>
    </row>
    <row r="340" spans="1:7" x14ac:dyDescent="0.25">
      <c r="A340" s="6" t="s">
        <v>12</v>
      </c>
      <c r="B340" s="7">
        <v>45828</v>
      </c>
      <c r="C340" s="8">
        <v>1519.02</v>
      </c>
      <c r="D340" s="20">
        <v>8.0701999999999996E-2</v>
      </c>
      <c r="E340" s="35" cm="1">
        <f t="array" ref="E340">INDEX('Curva Juros'!$B$7:$B$73,MATCH(C340,'Curva Juros'!$A$7:$A$73,1)) +
(C340-INDEX('Curva Juros'!$A$7:$A$73,MATCH(C340,'Curva Juros'!$A$7:$A$73,1))) *
(INDEX('Curva Juros'!$B$7:$B$73,MATCH(C340,'Curva Juros'!$A$7:$A$73,1)+1) -
INDEX('Curva Juros'!$B$7:$B$73,MATCH(C340,'Curva Juros'!$A$7:$A$73,1))) /
(INDEX('Curva Juros'!$A$7:$A$73,MATCH(C340,'Curva Juros'!$A$7:$A$73,1)+1) -
INDEX('Curva Juros'!$A$7:$A$73,MATCH(C340,'Curva Juros'!$A$7:$A$73,1)))</f>
        <v>7.5729230000000003</v>
      </c>
      <c r="F340" s="24">
        <f t="shared" si="5"/>
        <v>4.9727699999999875E-3</v>
      </c>
      <c r="G340" s="24"/>
    </row>
    <row r="341" spans="1:7" x14ac:dyDescent="0.25">
      <c r="A341" s="3" t="s">
        <v>12</v>
      </c>
      <c r="B341" s="4">
        <v>45835</v>
      </c>
      <c r="C341" s="5">
        <v>1515.89</v>
      </c>
      <c r="D341" s="19">
        <v>8.0280000000000004E-2</v>
      </c>
      <c r="E341" s="35" cm="1">
        <f t="array" ref="E341">INDEX('Curva Juros'!$B$7:$B$73,MATCH(C341,'Curva Juros'!$A$7:$A$73,1)) +
(C341-INDEX('Curva Juros'!$A$7:$A$73,MATCH(C341,'Curva Juros'!$A$7:$A$73,1))) *
(INDEX('Curva Juros'!$B$7:$B$73,MATCH(C341,'Curva Juros'!$A$7:$A$73,1)+1) -
INDEX('Curva Juros'!$B$7:$B$73,MATCH(C341,'Curva Juros'!$A$7:$A$73,1))) /
(INDEX('Curva Juros'!$A$7:$A$73,MATCH(C341,'Curva Juros'!$A$7:$A$73,1)+1) -
INDEX('Curva Juros'!$A$7:$A$73,MATCH(C341,'Curva Juros'!$A$7:$A$73,1)))</f>
        <v>7.5736707222222224</v>
      </c>
      <c r="F341" s="24">
        <f t="shared" si="5"/>
        <v>4.5432927777777771E-3</v>
      </c>
      <c r="G341" s="24"/>
    </row>
    <row r="342" spans="1:7" x14ac:dyDescent="0.25">
      <c r="A342" s="6" t="s">
        <v>12</v>
      </c>
      <c r="B342" s="7">
        <v>45842</v>
      </c>
      <c r="C342" s="8">
        <v>1515.67</v>
      </c>
      <c r="D342" s="20">
        <v>7.9201999999999995E-2</v>
      </c>
      <c r="E342" s="35" cm="1">
        <f t="array" ref="E342">INDEX('Curva Juros'!$B$7:$B$73,MATCH(C342,'Curva Juros'!$A$7:$A$73,1)) +
(C342-INDEX('Curva Juros'!$A$7:$A$73,MATCH(C342,'Curva Juros'!$A$7:$A$73,1))) *
(INDEX('Curva Juros'!$B$7:$B$73,MATCH(C342,'Curva Juros'!$A$7:$A$73,1)+1) -
INDEX('Curva Juros'!$B$7:$B$73,MATCH(C342,'Curva Juros'!$A$7:$A$73,1))) /
(INDEX('Curva Juros'!$A$7:$A$73,MATCH(C342,'Curva Juros'!$A$7:$A$73,1)+1) -
INDEX('Curva Juros'!$A$7:$A$73,MATCH(C342,'Curva Juros'!$A$7:$A$73,1)))</f>
        <v>7.5737232777777779</v>
      </c>
      <c r="F342" s="24">
        <f t="shared" si="5"/>
        <v>3.4647672222222203E-3</v>
      </c>
      <c r="G342" s="24"/>
    </row>
    <row r="343" spans="1:7" x14ac:dyDescent="0.25">
      <c r="A343" s="3" t="s">
        <v>12</v>
      </c>
      <c r="B343" s="4">
        <v>45849</v>
      </c>
      <c r="C343" s="5">
        <v>1504.24</v>
      </c>
      <c r="D343" s="19">
        <v>8.0652000000000001E-2</v>
      </c>
      <c r="E343" s="35" cm="1">
        <f t="array" ref="E343">INDEX('Curva Juros'!$B$7:$B$73,MATCH(C343,'Curva Juros'!$A$7:$A$73,1)) +
(C343-INDEX('Curva Juros'!$A$7:$A$73,MATCH(C343,'Curva Juros'!$A$7:$A$73,1))) *
(INDEX('Curva Juros'!$B$7:$B$73,MATCH(C343,'Curva Juros'!$A$7:$A$73,1)+1) -
INDEX('Curva Juros'!$B$7:$B$73,MATCH(C343,'Curva Juros'!$A$7:$A$73,1))) /
(INDEX('Curva Juros'!$A$7:$A$73,MATCH(C343,'Curva Juros'!$A$7:$A$73,1)+1) -
INDEX('Curva Juros'!$A$7:$A$73,MATCH(C343,'Curva Juros'!$A$7:$A$73,1)))</f>
        <v>7.5762874920634919</v>
      </c>
      <c r="F343" s="24">
        <f t="shared" si="5"/>
        <v>4.8891250793650781E-3</v>
      </c>
      <c r="G343" s="24"/>
    </row>
    <row r="344" spans="1:7" x14ac:dyDescent="0.25">
      <c r="A344" s="6" t="s">
        <v>12</v>
      </c>
      <c r="B344" s="7">
        <v>45856</v>
      </c>
      <c r="C344" s="8">
        <v>1491.97</v>
      </c>
      <c r="D344" s="20">
        <v>8.2296999999999995E-2</v>
      </c>
      <c r="E344" s="35" cm="1">
        <f t="array" ref="E344">INDEX('Curva Juros'!$B$7:$B$73,MATCH(C344,'Curva Juros'!$A$7:$A$73,1)) +
(C344-INDEX('Curva Juros'!$A$7:$A$73,MATCH(C344,'Curva Juros'!$A$7:$A$73,1))) *
(INDEX('Curva Juros'!$B$7:$B$73,MATCH(C344,'Curva Juros'!$A$7:$A$73,1)+1) -
INDEX('Curva Juros'!$B$7:$B$73,MATCH(C344,'Curva Juros'!$A$7:$A$73,1))) /
(INDEX('Curva Juros'!$A$7:$A$73,MATCH(C344,'Curva Juros'!$A$7:$A$73,1)+1) -
INDEX('Curva Juros'!$A$7:$A$73,MATCH(C344,'Curva Juros'!$A$7:$A$73,1)))</f>
        <v>7.5789557301587305</v>
      </c>
      <c r="F344" s="24">
        <f t="shared" si="5"/>
        <v>6.507442698412691E-3</v>
      </c>
      <c r="G344" s="24"/>
    </row>
    <row r="345" spans="1:7" x14ac:dyDescent="0.25">
      <c r="A345" s="3" t="s">
        <v>12</v>
      </c>
      <c r="B345" s="4">
        <v>45863</v>
      </c>
      <c r="C345" s="5">
        <v>1483.7</v>
      </c>
      <c r="D345" s="19">
        <v>8.3038000000000001E-2</v>
      </c>
      <c r="E345" s="35" cm="1">
        <f t="array" ref="E345">INDEX('Curva Juros'!$B$7:$B$73,MATCH(C345,'Curva Juros'!$A$7:$A$73,1)) +
(C345-INDEX('Curva Juros'!$A$7:$A$73,MATCH(C345,'Curva Juros'!$A$7:$A$73,1))) *
(INDEX('Curva Juros'!$B$7:$B$73,MATCH(C345,'Curva Juros'!$A$7:$A$73,1)+1) -
INDEX('Curva Juros'!$B$7:$B$73,MATCH(C345,'Curva Juros'!$A$7:$A$73,1))) /
(INDEX('Curva Juros'!$A$7:$A$73,MATCH(C345,'Curva Juros'!$A$7:$A$73,1)+1) -
INDEX('Curva Juros'!$A$7:$A$73,MATCH(C345,'Curva Juros'!$A$7:$A$73,1)))</f>
        <v>7.580754126984127</v>
      </c>
      <c r="F345" s="24">
        <f t="shared" si="5"/>
        <v>7.2304587301587342E-3</v>
      </c>
      <c r="G345" s="24"/>
    </row>
    <row r="346" spans="1:7" x14ac:dyDescent="0.25">
      <c r="A346" s="6" t="s">
        <v>12</v>
      </c>
      <c r="B346" s="7">
        <v>45870</v>
      </c>
      <c r="C346" s="8">
        <v>1480.17</v>
      </c>
      <c r="D346" s="20">
        <v>8.2704E-2</v>
      </c>
      <c r="E346" s="35" cm="1">
        <f t="array" ref="E346">INDEX('Curva Juros'!$B$7:$B$73,MATCH(C346,'Curva Juros'!$A$7:$A$73,1)) +
(C346-INDEX('Curva Juros'!$A$7:$A$73,MATCH(C346,'Curva Juros'!$A$7:$A$73,1))) *
(INDEX('Curva Juros'!$B$7:$B$73,MATCH(C346,'Curva Juros'!$A$7:$A$73,1)+1) -
INDEX('Curva Juros'!$B$7:$B$73,MATCH(C346,'Curva Juros'!$A$7:$A$73,1))) /
(INDEX('Curva Juros'!$A$7:$A$73,MATCH(C346,'Curva Juros'!$A$7:$A$73,1)+1) -
INDEX('Curva Juros'!$A$7:$A$73,MATCH(C346,'Curva Juros'!$A$7:$A$73,1)))</f>
        <v>7.5815217619047619</v>
      </c>
      <c r="F346" s="24">
        <f t="shared" si="5"/>
        <v>6.8887823809523768E-3</v>
      </c>
      <c r="G346" s="24"/>
    </row>
    <row r="347" spans="1:7" x14ac:dyDescent="0.25">
      <c r="A347" s="3" t="s">
        <v>12</v>
      </c>
      <c r="B347" s="4">
        <v>45877</v>
      </c>
      <c r="C347" s="5">
        <v>1485.69</v>
      </c>
      <c r="D347" s="19">
        <v>8.0324999999999994E-2</v>
      </c>
      <c r="E347" s="35" cm="1">
        <f t="array" ref="E347">INDEX('Curva Juros'!$B$7:$B$73,MATCH(C347,'Curva Juros'!$A$7:$A$73,1)) +
(C347-INDEX('Curva Juros'!$A$7:$A$73,MATCH(C347,'Curva Juros'!$A$7:$A$73,1))) *
(INDEX('Curva Juros'!$B$7:$B$73,MATCH(C347,'Curva Juros'!$A$7:$A$73,1)+1) -
INDEX('Curva Juros'!$B$7:$B$73,MATCH(C347,'Curva Juros'!$A$7:$A$73,1))) /
(INDEX('Curva Juros'!$A$7:$A$73,MATCH(C347,'Curva Juros'!$A$7:$A$73,1)+1) -
INDEX('Curva Juros'!$A$7:$A$73,MATCH(C347,'Curva Juros'!$A$7:$A$73,1)))</f>
        <v>7.5803213809523813</v>
      </c>
      <c r="F347" s="24">
        <f t="shared" si="5"/>
        <v>4.5217861904761764E-3</v>
      </c>
      <c r="G347" s="24"/>
    </row>
    <row r="348" spans="1:7" x14ac:dyDescent="0.25">
      <c r="A348" s="6" t="s">
        <v>12</v>
      </c>
      <c r="B348" s="7">
        <v>45884</v>
      </c>
      <c r="C348" s="8">
        <v>1480.36</v>
      </c>
      <c r="D348" s="20">
        <v>8.0398999999999998E-2</v>
      </c>
      <c r="E348" s="35" cm="1">
        <f t="array" ref="E348">INDEX('Curva Juros'!$B$7:$B$73,MATCH(C348,'Curva Juros'!$A$7:$A$73,1)) +
(C348-INDEX('Curva Juros'!$A$7:$A$73,MATCH(C348,'Curva Juros'!$A$7:$A$73,1))) *
(INDEX('Curva Juros'!$B$7:$B$73,MATCH(C348,'Curva Juros'!$A$7:$A$73,1)+1) -
INDEX('Curva Juros'!$B$7:$B$73,MATCH(C348,'Curva Juros'!$A$7:$A$73,1))) /
(INDEX('Curva Juros'!$A$7:$A$73,MATCH(C348,'Curva Juros'!$A$7:$A$73,1)+1) -
INDEX('Curva Juros'!$A$7:$A$73,MATCH(C348,'Curva Juros'!$A$7:$A$73,1)))</f>
        <v>7.5814804444444448</v>
      </c>
      <c r="F348" s="24">
        <f t="shared" si="5"/>
        <v>4.5841955555555453E-3</v>
      </c>
      <c r="G348" s="24"/>
    </row>
    <row r="349" spans="1:7" x14ac:dyDescent="0.25">
      <c r="A349" s="3" t="s">
        <v>12</v>
      </c>
      <c r="B349" s="4">
        <v>45891</v>
      </c>
      <c r="C349" s="5">
        <v>1462.25</v>
      </c>
      <c r="D349" s="19">
        <v>8.3368999999999999E-2</v>
      </c>
      <c r="E349" s="35" cm="1">
        <f t="array" ref="E349">INDEX('Curva Juros'!$B$7:$B$73,MATCH(C349,'Curva Juros'!$A$7:$A$73,1)) +
(C349-INDEX('Curva Juros'!$A$7:$A$73,MATCH(C349,'Curva Juros'!$A$7:$A$73,1))) *
(INDEX('Curva Juros'!$B$7:$B$73,MATCH(C349,'Curva Juros'!$A$7:$A$73,1)+1) -
INDEX('Curva Juros'!$B$7:$B$73,MATCH(C349,'Curva Juros'!$A$7:$A$73,1))) /
(INDEX('Curva Juros'!$A$7:$A$73,MATCH(C349,'Curva Juros'!$A$7:$A$73,1)+1) -
INDEX('Curva Juros'!$A$7:$A$73,MATCH(C349,'Curva Juros'!$A$7:$A$73,1)))</f>
        <v>7.5854186507936507</v>
      </c>
      <c r="F349" s="24">
        <f t="shared" si="5"/>
        <v>7.5148134920634962E-3</v>
      </c>
      <c r="G349" s="24"/>
    </row>
    <row r="350" spans="1:7" x14ac:dyDescent="0.25">
      <c r="A350" s="6" t="s">
        <v>12</v>
      </c>
      <c r="B350" s="7">
        <v>45898</v>
      </c>
      <c r="C350" s="8">
        <v>1457.49</v>
      </c>
      <c r="D350" s="20">
        <v>8.3315E-2</v>
      </c>
      <c r="E350" s="35" cm="1">
        <f t="array" ref="E350">INDEX('Curva Juros'!$B$7:$B$73,MATCH(C350,'Curva Juros'!$A$7:$A$73,1)) +
(C350-INDEX('Curva Juros'!$A$7:$A$73,MATCH(C350,'Curva Juros'!$A$7:$A$73,1))) *
(INDEX('Curva Juros'!$B$7:$B$73,MATCH(C350,'Curva Juros'!$A$7:$A$73,1)+1) -
INDEX('Curva Juros'!$B$7:$B$73,MATCH(C350,'Curva Juros'!$A$7:$A$73,1))) /
(INDEX('Curva Juros'!$A$7:$A$73,MATCH(C350,'Curva Juros'!$A$7:$A$73,1)+1) -
INDEX('Curva Juros'!$A$7:$A$73,MATCH(C350,'Curva Juros'!$A$7:$A$73,1)))</f>
        <v>7.5864537619047621</v>
      </c>
      <c r="F350" s="24">
        <f t="shared" si="5"/>
        <v>7.4504623809523857E-3</v>
      </c>
      <c r="G350" s="24"/>
    </row>
    <row r="351" spans="1:7" x14ac:dyDescent="0.25">
      <c r="A351" s="3" t="s">
        <v>12</v>
      </c>
      <c r="B351" s="4">
        <v>45905</v>
      </c>
      <c r="C351" s="5">
        <v>1451.73</v>
      </c>
      <c r="D351" s="19">
        <v>8.3488000000000007E-2</v>
      </c>
      <c r="E351" s="35" cm="1">
        <f t="array" ref="E351">INDEX('Curva Juros'!$B$7:$B$73,MATCH(C351,'Curva Juros'!$A$7:$A$73,1)) +
(C351-INDEX('Curva Juros'!$A$7:$A$73,MATCH(C351,'Curva Juros'!$A$7:$A$73,1))) *
(INDEX('Curva Juros'!$B$7:$B$73,MATCH(C351,'Curva Juros'!$A$7:$A$73,1)+1) -
INDEX('Curva Juros'!$B$7:$B$73,MATCH(C351,'Curva Juros'!$A$7:$A$73,1))) /
(INDEX('Curva Juros'!$A$7:$A$73,MATCH(C351,'Curva Juros'!$A$7:$A$73,1)+1) -
INDEX('Curva Juros'!$A$7:$A$73,MATCH(C351,'Curva Juros'!$A$7:$A$73,1)))</f>
        <v>7.5877063333333332</v>
      </c>
      <c r="F351" s="24">
        <f t="shared" si="5"/>
        <v>7.6109366666666789E-3</v>
      </c>
      <c r="G351" s="24"/>
    </row>
    <row r="352" spans="1:7" x14ac:dyDescent="0.25">
      <c r="A352" s="6" t="s">
        <v>12</v>
      </c>
      <c r="B352" s="7">
        <v>45912</v>
      </c>
      <c r="C352" s="8">
        <v>1451.22</v>
      </c>
      <c r="D352" s="20">
        <v>8.2465999999999998E-2</v>
      </c>
      <c r="E352" s="35" cm="1">
        <f t="array" ref="E352">INDEX('Curva Juros'!$B$7:$B$73,MATCH(C352,'Curva Juros'!$A$7:$A$73,1)) +
(C352-INDEX('Curva Juros'!$A$7:$A$73,MATCH(C352,'Curva Juros'!$A$7:$A$73,1))) *
(INDEX('Curva Juros'!$B$7:$B$73,MATCH(C352,'Curva Juros'!$A$7:$A$73,1)+1) -
INDEX('Curva Juros'!$B$7:$B$73,MATCH(C352,'Curva Juros'!$A$7:$A$73,1))) /
(INDEX('Curva Juros'!$A$7:$A$73,MATCH(C352,'Curva Juros'!$A$7:$A$73,1)+1) -
INDEX('Curva Juros'!$A$7:$A$73,MATCH(C352,'Curva Juros'!$A$7:$A$73,1)))</f>
        <v>7.587817238095238</v>
      </c>
      <c r="F352" s="24">
        <f t="shared" si="5"/>
        <v>6.5878276190476232E-3</v>
      </c>
      <c r="G352" s="24"/>
    </row>
    <row r="353" spans="1:7" x14ac:dyDescent="0.25">
      <c r="A353" s="3" t="s">
        <v>12</v>
      </c>
      <c r="B353" s="4">
        <v>45919</v>
      </c>
      <c r="C353" s="5">
        <v>1537.54</v>
      </c>
      <c r="D353" s="19">
        <v>8.2108E-2</v>
      </c>
      <c r="E353" s="35" cm="1">
        <f t="array" ref="E353">INDEX('Curva Juros'!$B$7:$B$73,MATCH(C353,'Curva Juros'!$A$7:$A$73,1)) +
(C353-INDEX('Curva Juros'!$A$7:$A$73,MATCH(C353,'Curva Juros'!$A$7:$A$73,1))) *
(INDEX('Curva Juros'!$B$7:$B$73,MATCH(C353,'Curva Juros'!$A$7:$A$73,1)+1) -
INDEX('Curva Juros'!$B$7:$B$73,MATCH(C353,'Curva Juros'!$A$7:$A$73,1))) /
(INDEX('Curva Juros'!$A$7:$A$73,MATCH(C353,'Curva Juros'!$A$7:$A$73,1)+1) -
INDEX('Curva Juros'!$A$7:$A$73,MATCH(C353,'Curva Juros'!$A$7:$A$73,1)))</f>
        <v>7.5684987777777781</v>
      </c>
      <c r="F353" s="24">
        <f t="shared" si="5"/>
        <v>6.4230122222222186E-3</v>
      </c>
      <c r="G353" s="24"/>
    </row>
    <row r="354" spans="1:7" x14ac:dyDescent="0.25">
      <c r="A354" s="6" t="s">
        <v>12</v>
      </c>
      <c r="B354" s="7">
        <v>45926</v>
      </c>
      <c r="C354" s="8">
        <v>1534.06</v>
      </c>
      <c r="D354" s="20">
        <v>8.1745999999999999E-2</v>
      </c>
      <c r="E354" s="35" cm="1">
        <f t="array" ref="E354">INDEX('Curva Juros'!$B$7:$B$73,MATCH(C354,'Curva Juros'!$A$7:$A$73,1)) +
(C354-INDEX('Curva Juros'!$A$7:$A$73,MATCH(C354,'Curva Juros'!$A$7:$A$73,1))) *
(INDEX('Curva Juros'!$B$7:$B$73,MATCH(C354,'Curva Juros'!$A$7:$A$73,1)+1) -
INDEX('Curva Juros'!$B$7:$B$73,MATCH(C354,'Curva Juros'!$A$7:$A$73,1))) /
(INDEX('Curva Juros'!$A$7:$A$73,MATCH(C354,'Curva Juros'!$A$7:$A$73,1)+1) -
INDEX('Curva Juros'!$A$7:$A$73,MATCH(C354,'Curva Juros'!$A$7:$A$73,1)))</f>
        <v>7.5693301111111113</v>
      </c>
      <c r="F354" s="24">
        <f t="shared" si="5"/>
        <v>6.0526988888888883E-3</v>
      </c>
      <c r="G354" s="24"/>
    </row>
    <row r="355" spans="1:7" x14ac:dyDescent="0.25">
      <c r="A355" s="3" t="s">
        <v>12</v>
      </c>
      <c r="B355" s="4">
        <v>45933</v>
      </c>
      <c r="C355" s="5">
        <v>1526</v>
      </c>
      <c r="D355" s="19">
        <v>8.2477999999999996E-2</v>
      </c>
      <c r="E355" s="35" cm="1">
        <f t="array" ref="E355">INDEX('Curva Juros'!$B$7:$B$73,MATCH(C355,'Curva Juros'!$A$7:$A$73,1)) +
(C355-INDEX('Curva Juros'!$A$7:$A$73,MATCH(C355,'Curva Juros'!$A$7:$A$73,1))) *
(INDEX('Curva Juros'!$B$7:$B$73,MATCH(C355,'Curva Juros'!$A$7:$A$73,1)+1) -
INDEX('Curva Juros'!$B$7:$B$73,MATCH(C355,'Curva Juros'!$A$7:$A$73,1))) /
(INDEX('Curva Juros'!$A$7:$A$73,MATCH(C355,'Curva Juros'!$A$7:$A$73,1)+1) -
INDEX('Curva Juros'!$A$7:$A$73,MATCH(C355,'Curva Juros'!$A$7:$A$73,1)))</f>
        <v>7.5712555555555561</v>
      </c>
      <c r="F355" s="24">
        <f t="shared" si="5"/>
        <v>6.765444444444435E-3</v>
      </c>
      <c r="G355" s="24"/>
    </row>
    <row r="356" spans="1:7" x14ac:dyDescent="0.25">
      <c r="A356" s="6" t="s">
        <v>12</v>
      </c>
      <c r="B356" s="7">
        <v>45940</v>
      </c>
      <c r="C356" s="8">
        <v>1517.86</v>
      </c>
      <c r="D356" s="20">
        <v>8.3232E-2</v>
      </c>
      <c r="E356" s="35" cm="1">
        <f t="array" ref="E356">INDEX('Curva Juros'!$B$7:$B$73,MATCH(C356,'Curva Juros'!$A$7:$A$73,1)) +
(C356-INDEX('Curva Juros'!$A$7:$A$73,MATCH(C356,'Curva Juros'!$A$7:$A$73,1))) *
(INDEX('Curva Juros'!$B$7:$B$73,MATCH(C356,'Curva Juros'!$A$7:$A$73,1)+1) -
INDEX('Curva Juros'!$B$7:$B$73,MATCH(C356,'Curva Juros'!$A$7:$A$73,1))) /
(INDEX('Curva Juros'!$A$7:$A$73,MATCH(C356,'Curva Juros'!$A$7:$A$73,1)+1) -
INDEX('Curva Juros'!$A$7:$A$73,MATCH(C356,'Curva Juros'!$A$7:$A$73,1)))</f>
        <v>7.5732001111111114</v>
      </c>
      <c r="F356" s="24">
        <f t="shared" si="5"/>
        <v>7.4999988888888869E-3</v>
      </c>
      <c r="G356" s="24"/>
    </row>
    <row r="357" spans="1:7" x14ac:dyDescent="0.25">
      <c r="A357" s="3" t="s">
        <v>12</v>
      </c>
      <c r="B357" s="4">
        <v>45947</v>
      </c>
      <c r="C357" s="5">
        <v>1512</v>
      </c>
      <c r="D357" s="19">
        <v>8.3437999999999998E-2</v>
      </c>
      <c r="E357" s="35" cm="1">
        <f t="array" ref="E357">INDEX('Curva Juros'!$B$7:$B$73,MATCH(C357,'Curva Juros'!$A$7:$A$73,1)) +
(C357-INDEX('Curva Juros'!$A$7:$A$73,MATCH(C357,'Curva Juros'!$A$7:$A$73,1))) *
(INDEX('Curva Juros'!$B$7:$B$73,MATCH(C357,'Curva Juros'!$A$7:$A$73,1)+1) -
INDEX('Curva Juros'!$B$7:$B$73,MATCH(C357,'Curva Juros'!$A$7:$A$73,1))) /
(INDEX('Curva Juros'!$A$7:$A$73,MATCH(C357,'Curva Juros'!$A$7:$A$73,1)+1) -
INDEX('Curva Juros'!$A$7:$A$73,MATCH(C357,'Curva Juros'!$A$7:$A$73,1)))</f>
        <v>7.5746000000000002</v>
      </c>
      <c r="F357" s="24">
        <f t="shared" si="5"/>
        <v>7.6919999999999905E-3</v>
      </c>
      <c r="G357" s="24"/>
    </row>
    <row r="358" spans="1:7" x14ac:dyDescent="0.25">
      <c r="A358" s="6" t="s">
        <v>12</v>
      </c>
      <c r="B358" s="7">
        <v>45954</v>
      </c>
      <c r="C358" s="8">
        <v>1503.8</v>
      </c>
      <c r="D358" s="20">
        <v>8.4208000000000005E-2</v>
      </c>
      <c r="E358" s="35" cm="1">
        <f t="array" ref="E358">INDEX('Curva Juros'!$B$7:$B$73,MATCH(C358,'Curva Juros'!$A$7:$A$73,1)) +
(C358-INDEX('Curva Juros'!$A$7:$A$73,MATCH(C358,'Curva Juros'!$A$7:$A$73,1))) *
(INDEX('Curva Juros'!$B$7:$B$73,MATCH(C358,'Curva Juros'!$A$7:$A$73,1)+1) -
INDEX('Curva Juros'!$B$7:$B$73,MATCH(C358,'Curva Juros'!$A$7:$A$73,1))) /
(INDEX('Curva Juros'!$A$7:$A$73,MATCH(C358,'Curva Juros'!$A$7:$A$73,1)+1) -
INDEX('Curva Juros'!$A$7:$A$73,MATCH(C358,'Curva Juros'!$A$7:$A$73,1)))</f>
        <v>7.5763831746031745</v>
      </c>
      <c r="F358" s="24">
        <f t="shared" si="5"/>
        <v>8.444168253968265E-3</v>
      </c>
      <c r="G358" s="24"/>
    </row>
    <row r="359" spans="1:7" x14ac:dyDescent="0.25">
      <c r="A359" s="3" t="s">
        <v>12</v>
      </c>
      <c r="B359" s="4">
        <v>45961</v>
      </c>
      <c r="C359" s="5">
        <v>1497.84</v>
      </c>
      <c r="D359" s="19">
        <v>8.4440000000000001E-2</v>
      </c>
      <c r="E359" s="35" cm="1">
        <f t="array" ref="E359">INDEX('Curva Juros'!$B$7:$B$73,MATCH(C359,'Curva Juros'!$A$7:$A$73,1)) +
(C359-INDEX('Curva Juros'!$A$7:$A$73,MATCH(C359,'Curva Juros'!$A$7:$A$73,1))) *
(INDEX('Curva Juros'!$B$7:$B$73,MATCH(C359,'Curva Juros'!$A$7:$A$73,1)+1) -
INDEX('Curva Juros'!$B$7:$B$73,MATCH(C359,'Curva Juros'!$A$7:$A$73,1))) /
(INDEX('Curva Juros'!$A$7:$A$73,MATCH(C359,'Curva Juros'!$A$7:$A$73,1)+1) -
INDEX('Curva Juros'!$A$7:$A$73,MATCH(C359,'Curva Juros'!$A$7:$A$73,1)))</f>
        <v>7.5776792380952385</v>
      </c>
      <c r="F359" s="24">
        <f t="shared" si="5"/>
        <v>8.6632076190476109E-3</v>
      </c>
      <c r="G359" s="24"/>
    </row>
    <row r="360" spans="1:7" x14ac:dyDescent="0.25">
      <c r="A360" s="6" t="s">
        <v>12</v>
      </c>
      <c r="B360" s="7">
        <v>45968</v>
      </c>
      <c r="C360" s="8">
        <v>1492.36</v>
      </c>
      <c r="D360" s="20">
        <v>8.4556999999999993E-2</v>
      </c>
      <c r="E360" s="35" cm="1">
        <f t="array" ref="E360">INDEX('Curva Juros'!$B$7:$B$73,MATCH(C360,'Curva Juros'!$A$7:$A$73,1)) +
(C360-INDEX('Curva Juros'!$A$7:$A$73,MATCH(C360,'Curva Juros'!$A$7:$A$73,1))) *
(INDEX('Curva Juros'!$B$7:$B$73,MATCH(C360,'Curva Juros'!$A$7:$A$73,1)+1) -
INDEX('Curva Juros'!$B$7:$B$73,MATCH(C360,'Curva Juros'!$A$7:$A$73,1))) /
(INDEX('Curva Juros'!$A$7:$A$73,MATCH(C360,'Curva Juros'!$A$7:$A$73,1)+1) -
INDEX('Curva Juros'!$A$7:$A$73,MATCH(C360,'Curva Juros'!$A$7:$A$73,1)))</f>
        <v>7.5788709206349205</v>
      </c>
      <c r="F360" s="24">
        <f t="shared" si="5"/>
        <v>8.768290793650782E-3</v>
      </c>
      <c r="G360" s="24"/>
    </row>
    <row r="361" spans="1:7" x14ac:dyDescent="0.25">
      <c r="A361" s="3" t="s">
        <v>12</v>
      </c>
      <c r="B361" s="4">
        <v>45975</v>
      </c>
      <c r="C361" s="5">
        <v>1493.1</v>
      </c>
      <c r="D361" s="19">
        <v>8.3174999999999999E-2</v>
      </c>
      <c r="E361" s="35" cm="1">
        <f t="array" ref="E361">INDEX('Curva Juros'!$B$7:$B$73,MATCH(C361,'Curva Juros'!$A$7:$A$73,1)) +
(C361-INDEX('Curva Juros'!$A$7:$A$73,MATCH(C361,'Curva Juros'!$A$7:$A$73,1))) *
(INDEX('Curva Juros'!$B$7:$B$73,MATCH(C361,'Curva Juros'!$A$7:$A$73,1)+1) -
INDEX('Curva Juros'!$B$7:$B$73,MATCH(C361,'Curva Juros'!$A$7:$A$73,1))) /
(INDEX('Curva Juros'!$A$7:$A$73,MATCH(C361,'Curva Juros'!$A$7:$A$73,1)+1) -
INDEX('Curva Juros'!$A$7:$A$73,MATCH(C361,'Curva Juros'!$A$7:$A$73,1)))</f>
        <v>7.5787100000000001</v>
      </c>
      <c r="F361" s="24">
        <f t="shared" si="5"/>
        <v>7.3879000000000028E-3</v>
      </c>
      <c r="G361" s="24"/>
    </row>
    <row r="362" spans="1:7" x14ac:dyDescent="0.25">
      <c r="A362" s="6" t="s">
        <v>12</v>
      </c>
      <c r="B362" s="7">
        <v>45982</v>
      </c>
      <c r="C362" s="8">
        <v>1489.53</v>
      </c>
      <c r="D362" s="20">
        <v>8.3071000000000006E-2</v>
      </c>
      <c r="E362" s="35" cm="1">
        <f t="array" ref="E362">INDEX('Curva Juros'!$B$7:$B$73,MATCH(C362,'Curva Juros'!$A$7:$A$73,1)) +
(C362-INDEX('Curva Juros'!$A$7:$A$73,MATCH(C362,'Curva Juros'!$A$7:$A$73,1))) *
(INDEX('Curva Juros'!$B$7:$B$73,MATCH(C362,'Curva Juros'!$A$7:$A$73,1)+1) -
INDEX('Curva Juros'!$B$7:$B$73,MATCH(C362,'Curva Juros'!$A$7:$A$73,1))) /
(INDEX('Curva Juros'!$A$7:$A$73,MATCH(C362,'Curva Juros'!$A$7:$A$73,1)+1) -
INDEX('Curva Juros'!$A$7:$A$73,MATCH(C362,'Curva Juros'!$A$7:$A$73,1)))</f>
        <v>7.5794863333333335</v>
      </c>
      <c r="F362" s="24">
        <f t="shared" si="5"/>
        <v>7.2761366666666688E-3</v>
      </c>
      <c r="G362" s="24"/>
    </row>
    <row r="363" spans="1:7" x14ac:dyDescent="0.25">
      <c r="A363" s="3" t="s">
        <v>12</v>
      </c>
      <c r="B363" s="4">
        <v>45989</v>
      </c>
      <c r="C363" s="5">
        <v>1489.44</v>
      </c>
      <c r="D363" s="19">
        <v>8.1892999999999994E-2</v>
      </c>
      <c r="E363" s="35" cm="1">
        <f t="array" ref="E363">INDEX('Curva Juros'!$B$7:$B$73,MATCH(C363,'Curva Juros'!$A$7:$A$73,1)) +
(C363-INDEX('Curva Juros'!$A$7:$A$73,MATCH(C363,'Curva Juros'!$A$7:$A$73,1))) *
(INDEX('Curva Juros'!$B$7:$B$73,MATCH(C363,'Curva Juros'!$A$7:$A$73,1)+1) -
INDEX('Curva Juros'!$B$7:$B$73,MATCH(C363,'Curva Juros'!$A$7:$A$73,1))) /
(INDEX('Curva Juros'!$A$7:$A$73,MATCH(C363,'Curva Juros'!$A$7:$A$73,1)+1) -
INDEX('Curva Juros'!$A$7:$A$73,MATCH(C363,'Curva Juros'!$A$7:$A$73,1)))</f>
        <v>7.5795059047619047</v>
      </c>
      <c r="F363" s="24">
        <f t="shared" si="5"/>
        <v>6.097940952380948E-3</v>
      </c>
      <c r="G363" s="24"/>
    </row>
    <row r="364" spans="1:7" x14ac:dyDescent="0.25">
      <c r="A364" s="6" t="s">
        <v>12</v>
      </c>
      <c r="B364" s="7">
        <v>45996</v>
      </c>
      <c r="C364" s="8">
        <v>1482.33</v>
      </c>
      <c r="D364" s="20">
        <v>8.2397999999999999E-2</v>
      </c>
      <c r="E364" s="35" cm="1">
        <f t="array" ref="E364">INDEX('Curva Juros'!$B$7:$B$73,MATCH(C364,'Curva Juros'!$A$7:$A$73,1)) +
(C364-INDEX('Curva Juros'!$A$7:$A$73,MATCH(C364,'Curva Juros'!$A$7:$A$73,1))) *
(INDEX('Curva Juros'!$B$7:$B$73,MATCH(C364,'Curva Juros'!$A$7:$A$73,1)+1) -
INDEX('Curva Juros'!$B$7:$B$73,MATCH(C364,'Curva Juros'!$A$7:$A$73,1))) /
(INDEX('Curva Juros'!$A$7:$A$73,MATCH(C364,'Curva Juros'!$A$7:$A$73,1)+1) -
INDEX('Curva Juros'!$A$7:$A$73,MATCH(C364,'Curva Juros'!$A$7:$A$73,1)))</f>
        <v>7.5810520476190479</v>
      </c>
      <c r="F364" s="24">
        <f t="shared" si="5"/>
        <v>6.5874795238095168E-3</v>
      </c>
      <c r="G364" s="24"/>
    </row>
    <row r="365" spans="1:7" x14ac:dyDescent="0.25">
      <c r="A365" s="3" t="s">
        <v>12</v>
      </c>
      <c r="B365" s="4">
        <v>46003</v>
      </c>
      <c r="C365" s="5">
        <v>1475.51</v>
      </c>
      <c r="D365" s="19">
        <v>8.2836999999999994E-2</v>
      </c>
      <c r="E365" s="35" cm="1">
        <f t="array" ref="E365">INDEX('Curva Juros'!$B$7:$B$73,MATCH(C365,'Curva Juros'!$A$7:$A$73,1)) +
(C365-INDEX('Curva Juros'!$A$7:$A$73,MATCH(C365,'Curva Juros'!$A$7:$A$73,1))) *
(INDEX('Curva Juros'!$B$7:$B$73,MATCH(C365,'Curva Juros'!$A$7:$A$73,1)+1) -
INDEX('Curva Juros'!$B$7:$B$73,MATCH(C365,'Curva Juros'!$A$7:$A$73,1))) /
(INDEX('Curva Juros'!$A$7:$A$73,MATCH(C365,'Curva Juros'!$A$7:$A$73,1)+1) -
INDEX('Curva Juros'!$A$7:$A$73,MATCH(C365,'Curva Juros'!$A$7:$A$73,1)))</f>
        <v>7.5825351269841272</v>
      </c>
      <c r="F365" s="24">
        <f t="shared" si="5"/>
        <v>7.0116487301587205E-3</v>
      </c>
      <c r="G365" s="24"/>
    </row>
    <row r="366" spans="1:7" x14ac:dyDescent="0.25">
      <c r="A366" s="6" t="s">
        <v>12</v>
      </c>
      <c r="B366" s="7">
        <v>46010</v>
      </c>
      <c r="C366" s="8">
        <v>1463.46</v>
      </c>
      <c r="D366" s="20">
        <v>8.4529999999999994E-2</v>
      </c>
      <c r="E366" s="35" cm="1">
        <f t="array" ref="E366">INDEX('Curva Juros'!$B$7:$B$73,MATCH(C366,'Curva Juros'!$A$7:$A$73,1)) +
(C366-INDEX('Curva Juros'!$A$7:$A$73,MATCH(C366,'Curva Juros'!$A$7:$A$73,1))) *
(INDEX('Curva Juros'!$B$7:$B$73,MATCH(C366,'Curva Juros'!$A$7:$A$73,1)+1) -
INDEX('Curva Juros'!$B$7:$B$73,MATCH(C366,'Curva Juros'!$A$7:$A$73,1))) /
(INDEX('Curva Juros'!$A$7:$A$73,MATCH(C366,'Curva Juros'!$A$7:$A$73,1)+1) -
INDEX('Curva Juros'!$A$7:$A$73,MATCH(C366,'Curva Juros'!$A$7:$A$73,1)))</f>
        <v>7.5851555238095241</v>
      </c>
      <c r="F366" s="24">
        <f t="shared" si="5"/>
        <v>8.678444761904755E-3</v>
      </c>
      <c r="G366" s="24"/>
    </row>
    <row r="367" spans="1:7" x14ac:dyDescent="0.25">
      <c r="A367" s="3" t="s">
        <v>12</v>
      </c>
      <c r="B367" s="4">
        <v>46017</v>
      </c>
      <c r="C367" s="5">
        <v>1459.49</v>
      </c>
      <c r="D367" s="19">
        <v>8.4523000000000001E-2</v>
      </c>
      <c r="E367" s="35" cm="1">
        <f t="array" ref="E367">INDEX('Curva Juros'!$B$7:$B$73,MATCH(C367,'Curva Juros'!$A$7:$A$73,1)) +
(C367-INDEX('Curva Juros'!$A$7:$A$73,MATCH(C367,'Curva Juros'!$A$7:$A$73,1))) *
(INDEX('Curva Juros'!$B$7:$B$73,MATCH(C367,'Curva Juros'!$A$7:$A$73,1)+1) -
INDEX('Curva Juros'!$B$7:$B$73,MATCH(C367,'Curva Juros'!$A$7:$A$73,1))) /
(INDEX('Curva Juros'!$A$7:$A$73,MATCH(C367,'Curva Juros'!$A$7:$A$73,1)+1) -
INDEX('Curva Juros'!$A$7:$A$73,MATCH(C367,'Curva Juros'!$A$7:$A$73,1)))</f>
        <v>7.5860188412698415</v>
      </c>
      <c r="F367" s="24">
        <f t="shared" si="5"/>
        <v>8.6628115873015887E-3</v>
      </c>
      <c r="G367" s="24"/>
    </row>
    <row r="368" spans="1:7" x14ac:dyDescent="0.25">
      <c r="A368" s="6" t="s">
        <v>12</v>
      </c>
      <c r="B368" s="7">
        <v>46024</v>
      </c>
      <c r="C368" s="8">
        <v>1456.67</v>
      </c>
      <c r="D368" s="20">
        <v>8.4237999999999993E-2</v>
      </c>
      <c r="E368" s="35" cm="1">
        <f t="array" ref="E368">INDEX('Curva Juros'!$B$7:$B$73,MATCH(C368,'Curva Juros'!$A$7:$A$73,1)) +
(C368-INDEX('Curva Juros'!$A$7:$A$73,MATCH(C368,'Curva Juros'!$A$7:$A$73,1))) *
(INDEX('Curva Juros'!$B$7:$B$73,MATCH(C368,'Curva Juros'!$A$7:$A$73,1)+1) -
INDEX('Curva Juros'!$B$7:$B$73,MATCH(C368,'Curva Juros'!$A$7:$A$73,1))) /
(INDEX('Curva Juros'!$A$7:$A$73,MATCH(C368,'Curva Juros'!$A$7:$A$73,1)+1) -
INDEX('Curva Juros'!$A$7:$A$73,MATCH(C368,'Curva Juros'!$A$7:$A$73,1)))</f>
        <v>7.5866320793650797</v>
      </c>
      <c r="F368" s="24">
        <f t="shared" si="5"/>
        <v>8.3716792063491946E-3</v>
      </c>
      <c r="G368" s="24"/>
    </row>
    <row r="369" spans="1:7" x14ac:dyDescent="0.25">
      <c r="A369" s="3" t="s">
        <v>12</v>
      </c>
      <c r="B369" s="4">
        <v>46031</v>
      </c>
      <c r="C369" s="5">
        <v>1448.99</v>
      </c>
      <c r="D369" s="19">
        <v>8.4884000000000001E-2</v>
      </c>
      <c r="E369" s="35" cm="1">
        <f t="array" ref="E369">INDEX('Curva Juros'!$B$7:$B$73,MATCH(C369,'Curva Juros'!$A$7:$A$73,1)) +
(C369-INDEX('Curva Juros'!$A$7:$A$73,MATCH(C369,'Curva Juros'!$A$7:$A$73,1))) *
(INDEX('Curva Juros'!$B$7:$B$73,MATCH(C369,'Curva Juros'!$A$7:$A$73,1)+1) -
INDEX('Curva Juros'!$B$7:$B$73,MATCH(C369,'Curva Juros'!$A$7:$A$73,1))) /
(INDEX('Curva Juros'!$A$7:$A$73,MATCH(C369,'Curva Juros'!$A$7:$A$73,1)+1) -
INDEX('Curva Juros'!$A$7:$A$73,MATCH(C369,'Curva Juros'!$A$7:$A$73,1)))</f>
        <v>7.5883021746031751</v>
      </c>
      <c r="F369" s="24">
        <f t="shared" si="5"/>
        <v>9.0009782539682559E-3</v>
      </c>
      <c r="G369" s="24"/>
    </row>
    <row r="370" spans="1:7" x14ac:dyDescent="0.25">
      <c r="A370" s="6" t="s">
        <v>12</v>
      </c>
      <c r="B370" s="7">
        <v>46038</v>
      </c>
      <c r="C370" s="8">
        <v>1441.33</v>
      </c>
      <c r="D370" s="20">
        <v>8.5528000000000007E-2</v>
      </c>
      <c r="E370" s="35" cm="1">
        <f t="array" ref="E370">INDEX('Curva Juros'!$B$7:$B$73,MATCH(C370,'Curva Juros'!$A$7:$A$73,1)) +
(C370-INDEX('Curva Juros'!$A$7:$A$73,MATCH(C370,'Curva Juros'!$A$7:$A$73,1))) *
(INDEX('Curva Juros'!$B$7:$B$73,MATCH(C370,'Curva Juros'!$A$7:$A$73,1)+1) -
INDEX('Curva Juros'!$B$7:$B$73,MATCH(C370,'Curva Juros'!$A$7:$A$73,1))) /
(INDEX('Curva Juros'!$A$7:$A$73,MATCH(C370,'Curva Juros'!$A$7:$A$73,1)+1) -
INDEX('Curva Juros'!$A$7:$A$73,MATCH(C370,'Curva Juros'!$A$7:$A$73,1)))</f>
        <v>7.5899679206349209</v>
      </c>
      <c r="F370" s="24">
        <f t="shared" si="5"/>
        <v>9.6283207936507936E-3</v>
      </c>
      <c r="G370" s="24"/>
    </row>
    <row r="371" spans="1:7" x14ac:dyDescent="0.25">
      <c r="A371" s="3" t="s">
        <v>12</v>
      </c>
      <c r="B371" s="4">
        <v>46045</v>
      </c>
      <c r="C371" s="5">
        <v>1441.48</v>
      </c>
      <c r="D371" s="19">
        <v>8.4283999999999998E-2</v>
      </c>
      <c r="E371" s="35" cm="1">
        <f t="array" ref="E371">INDEX('Curva Juros'!$B$7:$B$73,MATCH(C371,'Curva Juros'!$A$7:$A$73,1)) +
(C371-INDEX('Curva Juros'!$A$7:$A$73,MATCH(C371,'Curva Juros'!$A$7:$A$73,1))) *
(INDEX('Curva Juros'!$B$7:$B$73,MATCH(C371,'Curva Juros'!$A$7:$A$73,1)+1) -
INDEX('Curva Juros'!$B$7:$B$73,MATCH(C371,'Curva Juros'!$A$7:$A$73,1))) /
(INDEX('Curva Juros'!$A$7:$A$73,MATCH(C371,'Curva Juros'!$A$7:$A$73,1)+1) -
INDEX('Curva Juros'!$A$7:$A$73,MATCH(C371,'Curva Juros'!$A$7:$A$73,1)))</f>
        <v>7.5899353015873015</v>
      </c>
      <c r="F371" s="24">
        <f t="shared" si="5"/>
        <v>8.3846469841269838E-3</v>
      </c>
      <c r="G371" s="24"/>
    </row>
    <row r="372" spans="1:7" x14ac:dyDescent="0.25">
      <c r="A372" s="6" t="s">
        <v>12</v>
      </c>
      <c r="B372" s="7">
        <v>46052</v>
      </c>
      <c r="C372" s="8">
        <v>1451.96</v>
      </c>
      <c r="D372" s="20">
        <v>8.0575999999999995E-2</v>
      </c>
      <c r="E372" s="35" cm="1">
        <f t="array" ref="E372">INDEX('Curva Juros'!$B$7:$B$73,MATCH(C372,'Curva Juros'!$A$7:$A$73,1)) +
(C372-INDEX('Curva Juros'!$A$7:$A$73,MATCH(C372,'Curva Juros'!$A$7:$A$73,1))) *
(INDEX('Curva Juros'!$B$7:$B$73,MATCH(C372,'Curva Juros'!$A$7:$A$73,1)+1) -
INDEX('Curva Juros'!$B$7:$B$73,MATCH(C372,'Curva Juros'!$A$7:$A$73,1))) /
(INDEX('Curva Juros'!$A$7:$A$73,MATCH(C372,'Curva Juros'!$A$7:$A$73,1)+1) -
INDEX('Curva Juros'!$A$7:$A$73,MATCH(C372,'Curva Juros'!$A$7:$A$73,1)))</f>
        <v>7.5876563174603175</v>
      </c>
      <c r="F372" s="24">
        <f t="shared" si="5"/>
        <v>4.6994368253968216E-3</v>
      </c>
      <c r="G372" s="24"/>
    </row>
    <row r="373" spans="1:7" x14ac:dyDescent="0.25">
      <c r="A373" s="3" t="s">
        <v>12</v>
      </c>
      <c r="B373" s="4">
        <v>46059</v>
      </c>
      <c r="C373" s="5">
        <v>1435.64</v>
      </c>
      <c r="D373" s="19">
        <v>8.3284999999999998E-2</v>
      </c>
      <c r="E373" s="35" cm="1">
        <f t="array" ref="E373">INDEX('Curva Juros'!$B$7:$B$73,MATCH(C373,'Curva Juros'!$A$7:$A$73,1)) +
(C373-INDEX('Curva Juros'!$A$7:$A$73,MATCH(C373,'Curva Juros'!$A$7:$A$73,1))) *
(INDEX('Curva Juros'!$B$7:$B$73,MATCH(C373,'Curva Juros'!$A$7:$A$73,1)+1) -
INDEX('Curva Juros'!$B$7:$B$73,MATCH(C373,'Curva Juros'!$A$7:$A$73,1))) /
(INDEX('Curva Juros'!$A$7:$A$73,MATCH(C373,'Curva Juros'!$A$7:$A$73,1)+1) -
INDEX('Curva Juros'!$A$7:$A$73,MATCH(C373,'Curva Juros'!$A$7:$A$73,1)))</f>
        <v>7.5912052698412698</v>
      </c>
      <c r="F373" s="24">
        <f t="shared" si="5"/>
        <v>7.3729473015873015E-3</v>
      </c>
      <c r="G373" s="24"/>
    </row>
    <row r="374" spans="1:7" x14ac:dyDescent="0.25">
      <c r="A374" s="6" t="s">
        <v>12</v>
      </c>
      <c r="B374" s="7">
        <v>46066</v>
      </c>
      <c r="C374" s="8">
        <v>1433.96</v>
      </c>
      <c r="D374" s="20">
        <v>8.2488000000000006E-2</v>
      </c>
      <c r="E374" s="35" cm="1">
        <f t="array" ref="E374">INDEX('Curva Juros'!$B$7:$B$73,MATCH(C374,'Curva Juros'!$A$7:$A$73,1)) +
(C374-INDEX('Curva Juros'!$A$7:$A$73,MATCH(C374,'Curva Juros'!$A$7:$A$73,1))) *
(INDEX('Curva Juros'!$B$7:$B$73,MATCH(C374,'Curva Juros'!$A$7:$A$73,1)+1) -
INDEX('Curva Juros'!$B$7:$B$73,MATCH(C374,'Curva Juros'!$A$7:$A$73,1))) /
(INDEX('Curva Juros'!$A$7:$A$73,MATCH(C374,'Curva Juros'!$A$7:$A$73,1)+1) -
INDEX('Curva Juros'!$A$7:$A$73,MATCH(C374,'Curva Juros'!$A$7:$A$73,1)))</f>
        <v>7.5915706031746035</v>
      </c>
      <c r="F374" s="24">
        <f t="shared" si="5"/>
        <v>6.5722939682539699E-3</v>
      </c>
      <c r="G374" s="24"/>
    </row>
    <row r="375" spans="1:7" x14ac:dyDescent="0.25">
      <c r="A375" s="3" t="s">
        <v>12</v>
      </c>
      <c r="B375" s="4">
        <v>46073</v>
      </c>
      <c r="C375" s="5">
        <v>1433.19</v>
      </c>
      <c r="D375" s="19">
        <v>8.1952999999999998E-2</v>
      </c>
      <c r="E375" s="35" cm="1">
        <f t="array" ref="E375">INDEX('Curva Juros'!$B$7:$B$73,MATCH(C375,'Curva Juros'!$A$7:$A$73,1)) +
(C375-INDEX('Curva Juros'!$A$7:$A$73,MATCH(C375,'Curva Juros'!$A$7:$A$73,1))) *
(INDEX('Curva Juros'!$B$7:$B$73,MATCH(C375,'Curva Juros'!$A$7:$A$73,1)+1) -
INDEX('Curva Juros'!$B$7:$B$73,MATCH(C375,'Curva Juros'!$A$7:$A$73,1))) /
(INDEX('Curva Juros'!$A$7:$A$73,MATCH(C375,'Curva Juros'!$A$7:$A$73,1)+1) -
INDEX('Curva Juros'!$A$7:$A$73,MATCH(C375,'Curva Juros'!$A$7:$A$73,1)))</f>
        <v>7.5917380476190477</v>
      </c>
      <c r="F375" s="24">
        <f t="shared" si="5"/>
        <v>6.0356195238095156E-3</v>
      </c>
      <c r="G375" s="24"/>
    </row>
    <row r="376" spans="1:7" x14ac:dyDescent="0.25">
      <c r="A376" s="6" t="s">
        <v>12</v>
      </c>
      <c r="B376" s="7">
        <v>46080</v>
      </c>
      <c r="C376" s="8">
        <v>1429.23</v>
      </c>
      <c r="D376" s="20">
        <v>8.1702999999999998E-2</v>
      </c>
      <c r="E376" s="35" cm="1">
        <f t="array" ref="E376">INDEX('Curva Juros'!$B$7:$B$73,MATCH(C376,'Curva Juros'!$A$7:$A$73,1)) +
(C376-INDEX('Curva Juros'!$A$7:$A$73,MATCH(C376,'Curva Juros'!$A$7:$A$73,1))) *
(INDEX('Curva Juros'!$B$7:$B$73,MATCH(C376,'Curva Juros'!$A$7:$A$73,1)+1) -
INDEX('Curva Juros'!$B$7:$B$73,MATCH(C376,'Curva Juros'!$A$7:$A$73,1))) /
(INDEX('Curva Juros'!$A$7:$A$73,MATCH(C376,'Curva Juros'!$A$7:$A$73,1)+1) -
INDEX('Curva Juros'!$A$7:$A$73,MATCH(C376,'Curva Juros'!$A$7:$A$73,1)))</f>
        <v>7.5925991904761911</v>
      </c>
      <c r="F376" s="24">
        <f t="shared" si="5"/>
        <v>5.7770080952380815E-3</v>
      </c>
      <c r="G376" s="24"/>
    </row>
    <row r="377" spans="1:7" x14ac:dyDescent="0.25">
      <c r="A377" s="3" t="s">
        <v>13</v>
      </c>
      <c r="B377" s="4">
        <v>45723</v>
      </c>
      <c r="C377" s="5">
        <v>1164.22</v>
      </c>
      <c r="D377" s="19">
        <v>8.3973000000000006E-2</v>
      </c>
      <c r="E377" s="35" cm="1">
        <f t="array" ref="E377">INDEX('Curva Juros'!$B$7:$B$73,MATCH(C377,'Curva Juros'!$A$7:$A$73,1)) +
(C377-INDEX('Curva Juros'!$A$7:$A$73,MATCH(C377,'Curva Juros'!$A$7:$A$73,1))) *
(INDEX('Curva Juros'!$B$7:$B$73,MATCH(C377,'Curva Juros'!$A$7:$A$73,1)+1) -
INDEX('Curva Juros'!$B$7:$B$73,MATCH(C377,'Curva Juros'!$A$7:$A$73,1))) /
(INDEX('Curva Juros'!$A$7:$A$73,MATCH(C377,'Curva Juros'!$A$7:$A$73,1)+1) -
INDEX('Curva Juros'!$A$7:$A$73,MATCH(C377,'Curva Juros'!$A$7:$A$73,1)))</f>
        <v>7.6400430158730153</v>
      </c>
      <c r="F377" s="24">
        <f t="shared" si="5"/>
        <v>7.5725698412698467E-3</v>
      </c>
      <c r="G377" s="24"/>
    </row>
    <row r="378" spans="1:7" x14ac:dyDescent="0.25">
      <c r="A378" s="6" t="s">
        <v>13</v>
      </c>
      <c r="B378" s="7">
        <v>45730</v>
      </c>
      <c r="C378" s="8">
        <v>1159.23</v>
      </c>
      <c r="D378" s="20">
        <v>8.3948999999999996E-2</v>
      </c>
      <c r="E378" s="35" cm="1">
        <f t="array" ref="E378">INDEX('Curva Juros'!$B$7:$B$73,MATCH(C378,'Curva Juros'!$A$7:$A$73,1)) +
(C378-INDEX('Curva Juros'!$A$7:$A$73,MATCH(C378,'Curva Juros'!$A$7:$A$73,1))) *
(INDEX('Curva Juros'!$B$7:$B$73,MATCH(C378,'Curva Juros'!$A$7:$A$73,1)+1) -
INDEX('Curva Juros'!$B$7:$B$73,MATCH(C378,'Curva Juros'!$A$7:$A$73,1))) /
(INDEX('Curva Juros'!$A$7:$A$73,MATCH(C378,'Curva Juros'!$A$7:$A$73,1)+1) -
INDEX('Curva Juros'!$A$7:$A$73,MATCH(C378,'Curva Juros'!$A$7:$A$73,1)))</f>
        <v>7.6407954761904762</v>
      </c>
      <c r="F378" s="24">
        <f t="shared" si="5"/>
        <v>7.5410452380952342E-3</v>
      </c>
      <c r="G378" s="24"/>
    </row>
    <row r="379" spans="1:7" x14ac:dyDescent="0.25">
      <c r="A379" s="3" t="s">
        <v>13</v>
      </c>
      <c r="B379" s="4">
        <v>45737</v>
      </c>
      <c r="C379" s="5">
        <v>1154.04</v>
      </c>
      <c r="D379" s="19">
        <v>8.4291000000000005E-2</v>
      </c>
      <c r="E379" s="35" cm="1">
        <f t="array" ref="E379">INDEX('Curva Juros'!$B$7:$B$73,MATCH(C379,'Curva Juros'!$A$7:$A$73,1)) +
(C379-INDEX('Curva Juros'!$A$7:$A$73,MATCH(C379,'Curva Juros'!$A$7:$A$73,1))) *
(INDEX('Curva Juros'!$B$7:$B$73,MATCH(C379,'Curva Juros'!$A$7:$A$73,1)+1) -
INDEX('Curva Juros'!$B$7:$B$73,MATCH(C379,'Curva Juros'!$A$7:$A$73,1))) /
(INDEX('Curva Juros'!$A$7:$A$73,MATCH(C379,'Curva Juros'!$A$7:$A$73,1)+1) -
INDEX('Curva Juros'!$A$7:$A$73,MATCH(C379,'Curva Juros'!$A$7:$A$73,1)))</f>
        <v>7.6415780952380947</v>
      </c>
      <c r="F379" s="24">
        <f t="shared" si="5"/>
        <v>7.8752190476190642E-3</v>
      </c>
      <c r="G379" s="24"/>
    </row>
    <row r="380" spans="1:7" x14ac:dyDescent="0.25">
      <c r="A380" s="6" t="s">
        <v>13</v>
      </c>
      <c r="B380" s="7">
        <v>45744</v>
      </c>
      <c r="C380" s="8">
        <v>1148.44</v>
      </c>
      <c r="D380" s="20">
        <v>8.5361999999999993E-2</v>
      </c>
      <c r="E380" s="35" cm="1">
        <f t="array" ref="E380">INDEX('Curva Juros'!$B$7:$B$73,MATCH(C380,'Curva Juros'!$A$7:$A$73,1)) +
(C380-INDEX('Curva Juros'!$A$7:$A$73,MATCH(C380,'Curva Juros'!$A$7:$A$73,1))) *
(INDEX('Curva Juros'!$B$7:$B$73,MATCH(C380,'Curva Juros'!$A$7:$A$73,1)+1) -
INDEX('Curva Juros'!$B$7:$B$73,MATCH(C380,'Curva Juros'!$A$7:$A$73,1))) /
(INDEX('Curva Juros'!$A$7:$A$73,MATCH(C380,'Curva Juros'!$A$7:$A$73,1)+1) -
INDEX('Curva Juros'!$A$7:$A$73,MATCH(C380,'Curva Juros'!$A$7:$A$73,1)))</f>
        <v>7.6424225396825394</v>
      </c>
      <c r="F380" s="24">
        <f t="shared" si="5"/>
        <v>8.937774603174603E-3</v>
      </c>
      <c r="G380" s="24"/>
    </row>
    <row r="381" spans="1:7" x14ac:dyDescent="0.25">
      <c r="A381" s="3" t="s">
        <v>13</v>
      </c>
      <c r="B381" s="4">
        <v>45751</v>
      </c>
      <c r="C381" s="5">
        <v>1144.73</v>
      </c>
      <c r="D381" s="19">
        <v>8.3065E-2</v>
      </c>
      <c r="E381" s="35" cm="1">
        <f t="array" ref="E381">INDEX('Curva Juros'!$B$7:$B$73,MATCH(C381,'Curva Juros'!$A$7:$A$73,1)) +
(C381-INDEX('Curva Juros'!$A$7:$A$73,MATCH(C381,'Curva Juros'!$A$7:$A$73,1))) *
(INDEX('Curva Juros'!$B$7:$B$73,MATCH(C381,'Curva Juros'!$A$7:$A$73,1)+1) -
INDEX('Curva Juros'!$B$7:$B$73,MATCH(C381,'Curva Juros'!$A$7:$A$73,1))) /
(INDEX('Curva Juros'!$A$7:$A$73,MATCH(C381,'Curva Juros'!$A$7:$A$73,1)+1) -
INDEX('Curva Juros'!$A$7:$A$73,MATCH(C381,'Curva Juros'!$A$7:$A$73,1)))</f>
        <v>7.6429819841269842</v>
      </c>
      <c r="F381" s="24">
        <f t="shared" si="5"/>
        <v>6.6351801587301584E-3</v>
      </c>
      <c r="G381" s="24"/>
    </row>
    <row r="382" spans="1:7" x14ac:dyDescent="0.25">
      <c r="A382" s="6" t="s">
        <v>13</v>
      </c>
      <c r="B382" s="7">
        <v>45758</v>
      </c>
      <c r="C382" s="8">
        <v>1139.04</v>
      </c>
      <c r="D382" s="20">
        <v>8.4294999999999995E-2</v>
      </c>
      <c r="E382" s="35" cm="1">
        <f t="array" ref="E382">INDEX('Curva Juros'!$B$7:$B$73,MATCH(C382,'Curva Juros'!$A$7:$A$73,1)) +
(C382-INDEX('Curva Juros'!$A$7:$A$73,MATCH(C382,'Curva Juros'!$A$7:$A$73,1))) *
(INDEX('Curva Juros'!$B$7:$B$73,MATCH(C382,'Curva Juros'!$A$7:$A$73,1)+1) -
INDEX('Curva Juros'!$B$7:$B$73,MATCH(C382,'Curva Juros'!$A$7:$A$73,1))) /
(INDEX('Curva Juros'!$A$7:$A$73,MATCH(C382,'Curva Juros'!$A$7:$A$73,1)+1) -
INDEX('Curva Juros'!$A$7:$A$73,MATCH(C382,'Curva Juros'!$A$7:$A$73,1)))</f>
        <v>7.64384</v>
      </c>
      <c r="F382" s="24">
        <f t="shared" si="5"/>
        <v>7.8565999999999914E-3</v>
      </c>
      <c r="G382" s="24"/>
    </row>
    <row r="383" spans="1:7" x14ac:dyDescent="0.25">
      <c r="A383" s="3" t="s">
        <v>13</v>
      </c>
      <c r="B383" s="4">
        <v>45764</v>
      </c>
      <c r="C383" s="5">
        <v>1135.55</v>
      </c>
      <c r="D383" s="19">
        <v>8.3379999999999996E-2</v>
      </c>
      <c r="E383" s="35" cm="1">
        <f t="array" ref="E383">INDEX('Curva Juros'!$B$7:$B$73,MATCH(C383,'Curva Juros'!$A$7:$A$73,1)) +
(C383-INDEX('Curva Juros'!$A$7:$A$73,MATCH(C383,'Curva Juros'!$A$7:$A$73,1))) *
(INDEX('Curva Juros'!$B$7:$B$73,MATCH(C383,'Curva Juros'!$A$7:$A$73,1)+1) -
INDEX('Curva Juros'!$B$7:$B$73,MATCH(C383,'Curva Juros'!$A$7:$A$73,1))) /
(INDEX('Curva Juros'!$A$7:$A$73,MATCH(C383,'Curva Juros'!$A$7:$A$73,1)+1) -
INDEX('Curva Juros'!$A$7:$A$73,MATCH(C383,'Curva Juros'!$A$7:$A$73,1)))</f>
        <v>7.6443662698412691</v>
      </c>
      <c r="F383" s="24">
        <f t="shared" si="5"/>
        <v>6.9363373015873114E-3</v>
      </c>
      <c r="G383" s="24"/>
    </row>
    <row r="384" spans="1:7" x14ac:dyDescent="0.25">
      <c r="A384" s="6" t="s">
        <v>13</v>
      </c>
      <c r="B384" s="7">
        <v>45772</v>
      </c>
      <c r="C384" s="8">
        <v>1132.29</v>
      </c>
      <c r="D384" s="20">
        <v>8.2059000000000007E-2</v>
      </c>
      <c r="E384" s="35" cm="1">
        <f t="array" ref="E384">INDEX('Curva Juros'!$B$7:$B$73,MATCH(C384,'Curva Juros'!$A$7:$A$73,1)) +
(C384-INDEX('Curva Juros'!$A$7:$A$73,MATCH(C384,'Curva Juros'!$A$7:$A$73,1))) *
(INDEX('Curva Juros'!$B$7:$B$73,MATCH(C384,'Curva Juros'!$A$7:$A$73,1)+1) -
INDEX('Curva Juros'!$B$7:$B$73,MATCH(C384,'Curva Juros'!$A$7:$A$73,1))) /
(INDEX('Curva Juros'!$A$7:$A$73,MATCH(C384,'Curva Juros'!$A$7:$A$73,1)+1) -
INDEX('Curva Juros'!$A$7:$A$73,MATCH(C384,'Curva Juros'!$A$7:$A$73,1)))</f>
        <v>7.6447927142857139</v>
      </c>
      <c r="F384" s="24">
        <f t="shared" si="5"/>
        <v>5.6110728571428653E-3</v>
      </c>
      <c r="G384" s="24"/>
    </row>
    <row r="385" spans="1:7" x14ac:dyDescent="0.25">
      <c r="A385" s="3" t="s">
        <v>13</v>
      </c>
      <c r="B385" s="4">
        <v>45779</v>
      </c>
      <c r="C385" s="5">
        <v>1128.5999999999999</v>
      </c>
      <c r="D385" s="19">
        <v>8.1504999999999994E-2</v>
      </c>
      <c r="E385" s="35" cm="1">
        <f t="array" ref="E385">INDEX('Curva Juros'!$B$7:$B$73,MATCH(C385,'Curva Juros'!$A$7:$A$73,1)) +
(C385-INDEX('Curva Juros'!$A$7:$A$73,MATCH(C385,'Curva Juros'!$A$7:$A$73,1))) *
(INDEX('Curva Juros'!$B$7:$B$73,MATCH(C385,'Curva Juros'!$A$7:$A$73,1)+1) -
INDEX('Curva Juros'!$B$7:$B$73,MATCH(C385,'Curva Juros'!$A$7:$A$73,1))) /
(INDEX('Curva Juros'!$A$7:$A$73,MATCH(C385,'Curva Juros'!$A$7:$A$73,1)+1) -
INDEX('Curva Juros'!$A$7:$A$73,MATCH(C385,'Curva Juros'!$A$7:$A$73,1)))</f>
        <v>7.6452085714285714</v>
      </c>
      <c r="F385" s="24">
        <f t="shared" si="5"/>
        <v>5.0529142857142773E-3</v>
      </c>
      <c r="G385" s="24"/>
    </row>
    <row r="386" spans="1:7" x14ac:dyDescent="0.25">
      <c r="A386" s="6" t="s">
        <v>13</v>
      </c>
      <c r="B386" s="7">
        <v>45786</v>
      </c>
      <c r="C386" s="8">
        <v>1124.28</v>
      </c>
      <c r="D386" s="20">
        <v>8.0271999999999996E-2</v>
      </c>
      <c r="E386" s="35" cm="1">
        <f t="array" ref="E386">INDEX('Curva Juros'!$B$7:$B$73,MATCH(C386,'Curva Juros'!$A$7:$A$73,1)) +
(C386-INDEX('Curva Juros'!$A$7:$A$73,MATCH(C386,'Curva Juros'!$A$7:$A$73,1))) *
(INDEX('Curva Juros'!$B$7:$B$73,MATCH(C386,'Curva Juros'!$A$7:$A$73,1)+1) -
INDEX('Curva Juros'!$B$7:$B$73,MATCH(C386,'Curva Juros'!$A$7:$A$73,1))) /
(INDEX('Curva Juros'!$A$7:$A$73,MATCH(C386,'Curva Juros'!$A$7:$A$73,1)+1) -
INDEX('Curva Juros'!$A$7:$A$73,MATCH(C386,'Curva Juros'!$A$7:$A$73,1)))</f>
        <v>7.645695428571428</v>
      </c>
      <c r="F386" s="24">
        <f t="shared" si="5"/>
        <v>3.8150457142857169E-3</v>
      </c>
      <c r="G386" s="24"/>
    </row>
    <row r="387" spans="1:7" x14ac:dyDescent="0.25">
      <c r="A387" s="3" t="s">
        <v>13</v>
      </c>
      <c r="B387" s="4">
        <v>45793</v>
      </c>
      <c r="C387" s="5">
        <v>1118.81</v>
      </c>
      <c r="D387" s="19">
        <v>8.1128000000000006E-2</v>
      </c>
      <c r="E387" s="35" cm="1">
        <f t="array" ref="E387">INDEX('Curva Juros'!$B$7:$B$73,MATCH(C387,'Curva Juros'!$A$7:$A$73,1)) +
(C387-INDEX('Curva Juros'!$A$7:$A$73,MATCH(C387,'Curva Juros'!$A$7:$A$73,1))) *
(INDEX('Curva Juros'!$B$7:$B$73,MATCH(C387,'Curva Juros'!$A$7:$A$73,1)+1) -
INDEX('Curva Juros'!$B$7:$B$73,MATCH(C387,'Curva Juros'!$A$7:$A$73,1))) /
(INDEX('Curva Juros'!$A$7:$A$73,MATCH(C387,'Curva Juros'!$A$7:$A$73,1)+1) -
INDEX('Curva Juros'!$A$7:$A$73,MATCH(C387,'Curva Juros'!$A$7:$A$73,1)))</f>
        <v>7.6463118888888886</v>
      </c>
      <c r="F387" s="24">
        <f t="shared" ref="F387:F450" si="6">D387-E387/100</f>
        <v>4.664881111111116E-3</v>
      </c>
      <c r="G387" s="24"/>
    </row>
    <row r="388" spans="1:7" x14ac:dyDescent="0.25">
      <c r="A388" s="6" t="s">
        <v>13</v>
      </c>
      <c r="B388" s="7">
        <v>45800</v>
      </c>
      <c r="C388" s="8">
        <v>1113.47</v>
      </c>
      <c r="D388" s="20">
        <v>8.1736000000000003E-2</v>
      </c>
      <c r="E388" s="35" cm="1">
        <f t="array" ref="E388">INDEX('Curva Juros'!$B$7:$B$73,MATCH(C388,'Curva Juros'!$A$7:$A$73,1)) +
(C388-INDEX('Curva Juros'!$A$7:$A$73,MATCH(C388,'Curva Juros'!$A$7:$A$73,1))) *
(INDEX('Curva Juros'!$B$7:$B$73,MATCH(C388,'Curva Juros'!$A$7:$A$73,1)+1) -
INDEX('Curva Juros'!$B$7:$B$73,MATCH(C388,'Curva Juros'!$A$7:$A$73,1))) /
(INDEX('Curva Juros'!$A$7:$A$73,MATCH(C388,'Curva Juros'!$A$7:$A$73,1)+1) -
INDEX('Curva Juros'!$A$7:$A$73,MATCH(C388,'Curva Juros'!$A$7:$A$73,1)))</f>
        <v>7.646913698412698</v>
      </c>
      <c r="F388" s="24">
        <f t="shared" si="6"/>
        <v>5.2668630158730217E-3</v>
      </c>
      <c r="G388" s="24"/>
    </row>
    <row r="389" spans="1:7" x14ac:dyDescent="0.25">
      <c r="A389" s="3" t="s">
        <v>13</v>
      </c>
      <c r="B389" s="4">
        <v>45807</v>
      </c>
      <c r="C389" s="5">
        <v>1108.1300000000001</v>
      </c>
      <c r="D389" s="19">
        <v>8.2340999999999998E-2</v>
      </c>
      <c r="E389" s="35" cm="1">
        <f t="array" ref="E389">INDEX('Curva Juros'!$B$7:$B$73,MATCH(C389,'Curva Juros'!$A$7:$A$73,1)) +
(C389-INDEX('Curva Juros'!$A$7:$A$73,MATCH(C389,'Curva Juros'!$A$7:$A$73,1))) *
(INDEX('Curva Juros'!$B$7:$B$73,MATCH(C389,'Curva Juros'!$A$7:$A$73,1)+1) -
INDEX('Curva Juros'!$B$7:$B$73,MATCH(C389,'Curva Juros'!$A$7:$A$73,1))) /
(INDEX('Curva Juros'!$A$7:$A$73,MATCH(C389,'Curva Juros'!$A$7:$A$73,1)+1) -
INDEX('Curva Juros'!$A$7:$A$73,MATCH(C389,'Curva Juros'!$A$7:$A$73,1)))</f>
        <v>7.6475155079365074</v>
      </c>
      <c r="F389" s="24">
        <f t="shared" si="6"/>
        <v>5.8658449206349245E-3</v>
      </c>
      <c r="G389" s="24"/>
    </row>
    <row r="390" spans="1:7" x14ac:dyDescent="0.25">
      <c r="A390" s="6" t="s">
        <v>13</v>
      </c>
      <c r="B390" s="7">
        <v>45814</v>
      </c>
      <c r="C390" s="8">
        <v>1103.1500000000001</v>
      </c>
      <c r="D390" s="20">
        <v>8.2304000000000002E-2</v>
      </c>
      <c r="E390" s="35" cm="1">
        <f t="array" ref="E390">INDEX('Curva Juros'!$B$7:$B$73,MATCH(C390,'Curva Juros'!$A$7:$A$73,1)) +
(C390-INDEX('Curva Juros'!$A$7:$A$73,MATCH(C390,'Curva Juros'!$A$7:$A$73,1))) *
(INDEX('Curva Juros'!$B$7:$B$73,MATCH(C390,'Curva Juros'!$A$7:$A$73,1)+1) -
INDEX('Curva Juros'!$B$7:$B$73,MATCH(C390,'Curva Juros'!$A$7:$A$73,1))) /
(INDEX('Curva Juros'!$A$7:$A$73,MATCH(C390,'Curva Juros'!$A$7:$A$73,1)+1) -
INDEX('Curva Juros'!$A$7:$A$73,MATCH(C390,'Curva Juros'!$A$7:$A$73,1)))</f>
        <v>7.6480767460317454</v>
      </c>
      <c r="F390" s="24">
        <f t="shared" si="6"/>
        <v>5.8232325396825463E-3</v>
      </c>
      <c r="G390" s="24"/>
    </row>
    <row r="391" spans="1:7" x14ac:dyDescent="0.25">
      <c r="A391" s="3" t="s">
        <v>13</v>
      </c>
      <c r="B391" s="4">
        <v>45821</v>
      </c>
      <c r="C391" s="5">
        <v>1098.52</v>
      </c>
      <c r="D391" s="19">
        <v>8.1643999999999994E-2</v>
      </c>
      <c r="E391" s="35" cm="1">
        <f t="array" ref="E391">INDEX('Curva Juros'!$B$7:$B$73,MATCH(C391,'Curva Juros'!$A$7:$A$73,1)) +
(C391-INDEX('Curva Juros'!$A$7:$A$73,MATCH(C391,'Curva Juros'!$A$7:$A$73,1))) *
(INDEX('Curva Juros'!$B$7:$B$73,MATCH(C391,'Curva Juros'!$A$7:$A$73,1)+1) -
INDEX('Curva Juros'!$B$7:$B$73,MATCH(C391,'Curva Juros'!$A$7:$A$73,1))) /
(INDEX('Curva Juros'!$A$7:$A$73,MATCH(C391,'Curva Juros'!$A$7:$A$73,1)+1) -
INDEX('Curva Juros'!$A$7:$A$73,MATCH(C391,'Curva Juros'!$A$7:$A$73,1)))</f>
        <v>7.6485985396825393</v>
      </c>
      <c r="F391" s="24">
        <f t="shared" si="6"/>
        <v>5.158014603174596E-3</v>
      </c>
      <c r="G391" s="24"/>
    </row>
    <row r="392" spans="1:7" x14ac:dyDescent="0.25">
      <c r="A392" s="6" t="s">
        <v>13</v>
      </c>
      <c r="B392" s="7">
        <v>45828</v>
      </c>
      <c r="C392" s="8">
        <v>1094.55</v>
      </c>
      <c r="D392" s="20">
        <v>8.1591999999999998E-2</v>
      </c>
      <c r="E392" s="35" cm="1">
        <f t="array" ref="E392">INDEX('Curva Juros'!$B$7:$B$73,MATCH(C392,'Curva Juros'!$A$7:$A$73,1)) +
(C392-INDEX('Curva Juros'!$A$7:$A$73,MATCH(C392,'Curva Juros'!$A$7:$A$73,1))) *
(INDEX('Curva Juros'!$B$7:$B$73,MATCH(C392,'Curva Juros'!$A$7:$A$73,1)+1) -
INDEX('Curva Juros'!$B$7:$B$73,MATCH(C392,'Curva Juros'!$A$7:$A$73,1))) /
(INDEX('Curva Juros'!$A$7:$A$73,MATCH(C392,'Curva Juros'!$A$7:$A$73,1)+1) -
INDEX('Curva Juros'!$A$7:$A$73,MATCH(C392,'Curva Juros'!$A$7:$A$73,1)))</f>
        <v>7.649045952380952</v>
      </c>
      <c r="F392" s="24">
        <f t="shared" si="6"/>
        <v>5.1015404761904776E-3</v>
      </c>
      <c r="G392" s="24"/>
    </row>
    <row r="393" spans="1:7" x14ac:dyDescent="0.25">
      <c r="A393" s="3" t="s">
        <v>13</v>
      </c>
      <c r="B393" s="4">
        <v>45835</v>
      </c>
      <c r="C393" s="5">
        <v>1089.82</v>
      </c>
      <c r="D393" s="19">
        <v>8.1110000000000002E-2</v>
      </c>
      <c r="E393" s="35" cm="1">
        <f t="array" ref="E393">INDEX('Curva Juros'!$B$7:$B$73,MATCH(C393,'Curva Juros'!$A$7:$A$73,1)) +
(C393-INDEX('Curva Juros'!$A$7:$A$73,MATCH(C393,'Curva Juros'!$A$7:$A$73,1))) *
(INDEX('Curva Juros'!$B$7:$B$73,MATCH(C393,'Curva Juros'!$A$7:$A$73,1)+1) -
INDEX('Curva Juros'!$B$7:$B$73,MATCH(C393,'Curva Juros'!$A$7:$A$73,1))) /
(INDEX('Curva Juros'!$A$7:$A$73,MATCH(C393,'Curva Juros'!$A$7:$A$73,1)+1) -
INDEX('Curva Juros'!$A$7:$A$73,MATCH(C393,'Curva Juros'!$A$7:$A$73,1)))</f>
        <v>7.6495790158730159</v>
      </c>
      <c r="F393" s="24">
        <f t="shared" si="6"/>
        <v>4.6142098412698396E-3</v>
      </c>
      <c r="G393" s="24"/>
    </row>
    <row r="394" spans="1:7" x14ac:dyDescent="0.25">
      <c r="A394" s="6" t="s">
        <v>13</v>
      </c>
      <c r="B394" s="7">
        <v>45842</v>
      </c>
      <c r="C394" s="8">
        <v>1085.4100000000001</v>
      </c>
      <c r="D394" s="20">
        <v>8.0046000000000006E-2</v>
      </c>
      <c r="E394" s="35" cm="1">
        <f t="array" ref="E394">INDEX('Curva Juros'!$B$7:$B$73,MATCH(C394,'Curva Juros'!$A$7:$A$73,1)) +
(C394-INDEX('Curva Juros'!$A$7:$A$73,MATCH(C394,'Curva Juros'!$A$7:$A$73,1))) *
(INDEX('Curva Juros'!$B$7:$B$73,MATCH(C394,'Curva Juros'!$A$7:$A$73,1)+1) -
INDEX('Curva Juros'!$B$7:$B$73,MATCH(C394,'Curva Juros'!$A$7:$A$73,1))) /
(INDEX('Curva Juros'!$A$7:$A$73,MATCH(C394,'Curva Juros'!$A$7:$A$73,1)+1) -
INDEX('Curva Juros'!$A$7:$A$73,MATCH(C394,'Curva Juros'!$A$7:$A$73,1)))</f>
        <v>7.6500760158730161</v>
      </c>
      <c r="F394" s="24">
        <f t="shared" si="6"/>
        <v>3.545239841269851E-3</v>
      </c>
      <c r="G394" s="24"/>
    </row>
    <row r="395" spans="1:7" x14ac:dyDescent="0.25">
      <c r="A395" s="3" t="s">
        <v>13</v>
      </c>
      <c r="B395" s="4">
        <v>45849</v>
      </c>
      <c r="C395" s="5">
        <v>1079.4000000000001</v>
      </c>
      <c r="D395" s="19">
        <v>8.1865999999999994E-2</v>
      </c>
      <c r="E395" s="35" cm="1">
        <f t="array" ref="E395">INDEX('Curva Juros'!$B$7:$B$73,MATCH(C395,'Curva Juros'!$A$7:$A$73,1)) +
(C395-INDEX('Curva Juros'!$A$7:$A$73,MATCH(C395,'Curva Juros'!$A$7:$A$73,1))) *
(INDEX('Curva Juros'!$B$7:$B$73,MATCH(C395,'Curva Juros'!$A$7:$A$73,1)+1) -
INDEX('Curva Juros'!$B$7:$B$73,MATCH(C395,'Curva Juros'!$A$7:$A$73,1))) /
(INDEX('Curva Juros'!$A$7:$A$73,MATCH(C395,'Curva Juros'!$A$7:$A$73,1)+1) -
INDEX('Curva Juros'!$A$7:$A$73,MATCH(C395,'Curva Juros'!$A$7:$A$73,1)))</f>
        <v>7.6507533333333333</v>
      </c>
      <c r="F395" s="24">
        <f t="shared" si="6"/>
        <v>5.3584666666666586E-3</v>
      </c>
      <c r="G395" s="24"/>
    </row>
    <row r="396" spans="1:7" x14ac:dyDescent="0.25">
      <c r="A396" s="6" t="s">
        <v>13</v>
      </c>
      <c r="B396" s="7">
        <v>45856</v>
      </c>
      <c r="C396" s="8">
        <v>1103.24</v>
      </c>
      <c r="D396" s="20">
        <v>8.3610000000000004E-2</v>
      </c>
      <c r="E396" s="35" cm="1">
        <f t="array" ref="E396">INDEX('Curva Juros'!$B$7:$B$73,MATCH(C396,'Curva Juros'!$A$7:$A$73,1)) +
(C396-INDEX('Curva Juros'!$A$7:$A$73,MATCH(C396,'Curva Juros'!$A$7:$A$73,1))) *
(INDEX('Curva Juros'!$B$7:$B$73,MATCH(C396,'Curva Juros'!$A$7:$A$73,1)+1) -
INDEX('Curva Juros'!$B$7:$B$73,MATCH(C396,'Curva Juros'!$A$7:$A$73,1))) /
(INDEX('Curva Juros'!$A$7:$A$73,MATCH(C396,'Curva Juros'!$A$7:$A$73,1)+1) -
INDEX('Curva Juros'!$A$7:$A$73,MATCH(C396,'Curva Juros'!$A$7:$A$73,1)))</f>
        <v>7.6480666031746027</v>
      </c>
      <c r="F396" s="24">
        <f t="shared" si="6"/>
        <v>7.1293339682539786E-3</v>
      </c>
      <c r="G396" s="24"/>
    </row>
    <row r="397" spans="1:7" x14ac:dyDescent="0.25">
      <c r="A397" s="3" t="s">
        <v>13</v>
      </c>
      <c r="B397" s="4">
        <v>45863</v>
      </c>
      <c r="C397" s="5">
        <v>1098.22</v>
      </c>
      <c r="D397" s="19">
        <v>8.3654000000000006E-2</v>
      </c>
      <c r="E397" s="35" cm="1">
        <f t="array" ref="E397">INDEX('Curva Juros'!$B$7:$B$73,MATCH(C397,'Curva Juros'!$A$7:$A$73,1)) +
(C397-INDEX('Curva Juros'!$A$7:$A$73,MATCH(C397,'Curva Juros'!$A$7:$A$73,1))) *
(INDEX('Curva Juros'!$B$7:$B$73,MATCH(C397,'Curva Juros'!$A$7:$A$73,1)+1) -
INDEX('Curva Juros'!$B$7:$B$73,MATCH(C397,'Curva Juros'!$A$7:$A$73,1))) /
(INDEX('Curva Juros'!$A$7:$A$73,MATCH(C397,'Curva Juros'!$A$7:$A$73,1)+1) -
INDEX('Curva Juros'!$A$7:$A$73,MATCH(C397,'Curva Juros'!$A$7:$A$73,1)))</f>
        <v>7.6486323492063493</v>
      </c>
      <c r="F397" s="24">
        <f t="shared" si="6"/>
        <v>7.1676765079365101E-3</v>
      </c>
      <c r="G397" s="24"/>
    </row>
    <row r="398" spans="1:7" x14ac:dyDescent="0.25">
      <c r="A398" s="6" t="s">
        <v>13</v>
      </c>
      <c r="B398" s="7">
        <v>45870</v>
      </c>
      <c r="C398" s="8">
        <v>1093.53</v>
      </c>
      <c r="D398" s="20">
        <v>8.2960999999999993E-2</v>
      </c>
      <c r="E398" s="35" cm="1">
        <f t="array" ref="E398">INDEX('Curva Juros'!$B$7:$B$73,MATCH(C398,'Curva Juros'!$A$7:$A$73,1)) +
(C398-INDEX('Curva Juros'!$A$7:$A$73,MATCH(C398,'Curva Juros'!$A$7:$A$73,1))) *
(INDEX('Curva Juros'!$B$7:$B$73,MATCH(C398,'Curva Juros'!$A$7:$A$73,1)+1) -
INDEX('Curva Juros'!$B$7:$B$73,MATCH(C398,'Curva Juros'!$A$7:$A$73,1))) /
(INDEX('Curva Juros'!$A$7:$A$73,MATCH(C398,'Curva Juros'!$A$7:$A$73,1)+1) -
INDEX('Curva Juros'!$A$7:$A$73,MATCH(C398,'Curva Juros'!$A$7:$A$73,1)))</f>
        <v>7.6491609047619047</v>
      </c>
      <c r="F398" s="24">
        <f t="shared" si="6"/>
        <v>6.4693909523809434E-3</v>
      </c>
      <c r="G398" s="24"/>
    </row>
    <row r="399" spans="1:7" x14ac:dyDescent="0.25">
      <c r="A399" s="3" t="s">
        <v>13</v>
      </c>
      <c r="B399" s="4">
        <v>45877</v>
      </c>
      <c r="C399" s="5">
        <v>1089.48</v>
      </c>
      <c r="D399" s="19">
        <v>8.0881999999999996E-2</v>
      </c>
      <c r="E399" s="35" cm="1">
        <f t="array" ref="E399">INDEX('Curva Juros'!$B$7:$B$73,MATCH(C399,'Curva Juros'!$A$7:$A$73,1)) +
(C399-INDEX('Curva Juros'!$A$7:$A$73,MATCH(C399,'Curva Juros'!$A$7:$A$73,1))) *
(INDEX('Curva Juros'!$B$7:$B$73,MATCH(C399,'Curva Juros'!$A$7:$A$73,1)+1) -
INDEX('Curva Juros'!$B$7:$B$73,MATCH(C399,'Curva Juros'!$A$7:$A$73,1))) /
(INDEX('Curva Juros'!$A$7:$A$73,MATCH(C399,'Curva Juros'!$A$7:$A$73,1)+1) -
INDEX('Curva Juros'!$A$7:$A$73,MATCH(C399,'Curva Juros'!$A$7:$A$73,1)))</f>
        <v>7.6496173333333335</v>
      </c>
      <c r="F399" s="24">
        <f t="shared" si="6"/>
        <v>4.3858266666666618E-3</v>
      </c>
      <c r="G399" s="24"/>
    </row>
    <row r="400" spans="1:7" x14ac:dyDescent="0.25">
      <c r="A400" s="6" t="s">
        <v>13</v>
      </c>
      <c r="B400" s="7">
        <v>45884</v>
      </c>
      <c r="C400" s="8">
        <v>1084.78</v>
      </c>
      <c r="D400" s="20">
        <v>8.0199999999999994E-2</v>
      </c>
      <c r="E400" s="35" cm="1">
        <f t="array" ref="E400">INDEX('Curva Juros'!$B$7:$B$73,MATCH(C400,'Curva Juros'!$A$7:$A$73,1)) +
(C400-INDEX('Curva Juros'!$A$7:$A$73,MATCH(C400,'Curva Juros'!$A$7:$A$73,1))) *
(INDEX('Curva Juros'!$B$7:$B$73,MATCH(C400,'Curva Juros'!$A$7:$A$73,1)+1) -
INDEX('Curva Juros'!$B$7:$B$73,MATCH(C400,'Curva Juros'!$A$7:$A$73,1))) /
(INDEX('Curva Juros'!$A$7:$A$73,MATCH(C400,'Curva Juros'!$A$7:$A$73,1)+1) -
INDEX('Curva Juros'!$A$7:$A$73,MATCH(C400,'Curva Juros'!$A$7:$A$73,1)))</f>
        <v>7.6501470158730154</v>
      </c>
      <c r="F400" s="24">
        <f t="shared" si="6"/>
        <v>3.6985298412698375E-3</v>
      </c>
      <c r="G400" s="24"/>
    </row>
    <row r="401" spans="1:7" x14ac:dyDescent="0.25">
      <c r="A401" s="3" t="s">
        <v>13</v>
      </c>
      <c r="B401" s="4">
        <v>45891</v>
      </c>
      <c r="C401" s="5">
        <v>1078.79</v>
      </c>
      <c r="D401" s="19">
        <v>8.2392999999999994E-2</v>
      </c>
      <c r="E401" s="35" cm="1">
        <f t="array" ref="E401">INDEX('Curva Juros'!$B$7:$B$73,MATCH(C401,'Curva Juros'!$A$7:$A$73,1)) +
(C401-INDEX('Curva Juros'!$A$7:$A$73,MATCH(C401,'Curva Juros'!$A$7:$A$73,1))) *
(INDEX('Curva Juros'!$B$7:$B$73,MATCH(C401,'Curva Juros'!$A$7:$A$73,1)+1) -
INDEX('Curva Juros'!$B$7:$B$73,MATCH(C401,'Curva Juros'!$A$7:$A$73,1))) /
(INDEX('Curva Juros'!$A$7:$A$73,MATCH(C401,'Curva Juros'!$A$7:$A$73,1)+1) -
INDEX('Curva Juros'!$A$7:$A$73,MATCH(C401,'Curva Juros'!$A$7:$A$73,1)))</f>
        <v>7.6508220793650796</v>
      </c>
      <c r="F401" s="24">
        <f t="shared" si="6"/>
        <v>5.8847792063491944E-3</v>
      </c>
      <c r="G401" s="24"/>
    </row>
    <row r="402" spans="1:7" x14ac:dyDescent="0.25">
      <c r="A402" s="6" t="s">
        <v>13</v>
      </c>
      <c r="B402" s="7">
        <v>45898</v>
      </c>
      <c r="C402" s="8">
        <v>1074.1199999999999</v>
      </c>
      <c r="D402" s="20">
        <v>8.1665000000000001E-2</v>
      </c>
      <c r="E402" s="35" cm="1">
        <f t="array" ref="E402">INDEX('Curva Juros'!$B$7:$B$73,MATCH(C402,'Curva Juros'!$A$7:$A$73,1)) +
(C402-INDEX('Curva Juros'!$A$7:$A$73,MATCH(C402,'Curva Juros'!$A$7:$A$73,1))) *
(INDEX('Curva Juros'!$B$7:$B$73,MATCH(C402,'Curva Juros'!$A$7:$A$73,1)+1) -
INDEX('Curva Juros'!$B$7:$B$73,MATCH(C402,'Curva Juros'!$A$7:$A$73,1))) /
(INDEX('Curva Juros'!$A$7:$A$73,MATCH(C402,'Curva Juros'!$A$7:$A$73,1)+1) -
INDEX('Curva Juros'!$A$7:$A$73,MATCH(C402,'Curva Juros'!$A$7:$A$73,1)))</f>
        <v>7.6513483809523812</v>
      </c>
      <c r="F402" s="24">
        <f t="shared" si="6"/>
        <v>5.1515161904761853E-3</v>
      </c>
      <c r="G402" s="24"/>
    </row>
    <row r="403" spans="1:7" x14ac:dyDescent="0.25">
      <c r="A403" s="3" t="s">
        <v>13</v>
      </c>
      <c r="B403" s="4">
        <v>45905</v>
      </c>
      <c r="C403" s="5">
        <v>1069.29</v>
      </c>
      <c r="D403" s="19">
        <v>8.1294000000000005E-2</v>
      </c>
      <c r="E403" s="35" cm="1">
        <f t="array" ref="E403">INDEX('Curva Juros'!$B$7:$B$73,MATCH(C403,'Curva Juros'!$A$7:$A$73,1)) +
(C403-INDEX('Curva Juros'!$A$7:$A$73,MATCH(C403,'Curva Juros'!$A$7:$A$73,1))) *
(INDEX('Curva Juros'!$B$7:$B$73,MATCH(C403,'Curva Juros'!$A$7:$A$73,1)+1) -
INDEX('Curva Juros'!$B$7:$B$73,MATCH(C403,'Curva Juros'!$A$7:$A$73,1))) /
(INDEX('Curva Juros'!$A$7:$A$73,MATCH(C403,'Curva Juros'!$A$7:$A$73,1)+1) -
INDEX('Curva Juros'!$A$7:$A$73,MATCH(C403,'Curva Juros'!$A$7:$A$73,1)))</f>
        <v>7.6518927142857143</v>
      </c>
      <c r="F403" s="24">
        <f t="shared" si="6"/>
        <v>4.7750728571428619E-3</v>
      </c>
      <c r="G403" s="24"/>
    </row>
    <row r="404" spans="1:7" x14ac:dyDescent="0.25">
      <c r="A404" s="6" t="s">
        <v>13</v>
      </c>
      <c r="B404" s="7">
        <v>45912</v>
      </c>
      <c r="C404" s="8">
        <v>1064.68</v>
      </c>
      <c r="D404" s="20">
        <v>8.0434000000000005E-2</v>
      </c>
      <c r="E404" s="35" cm="1">
        <f t="array" ref="E404">INDEX('Curva Juros'!$B$7:$B$73,MATCH(C404,'Curva Juros'!$A$7:$A$73,1)) +
(C404-INDEX('Curva Juros'!$A$7:$A$73,MATCH(C404,'Curva Juros'!$A$7:$A$73,1))) *
(INDEX('Curva Juros'!$B$7:$B$73,MATCH(C404,'Curva Juros'!$A$7:$A$73,1)+1) -
INDEX('Curva Juros'!$B$7:$B$73,MATCH(C404,'Curva Juros'!$A$7:$A$73,1))) /
(INDEX('Curva Juros'!$A$7:$A$73,MATCH(C404,'Curva Juros'!$A$7:$A$73,1)+1) -
INDEX('Curva Juros'!$A$7:$A$73,MATCH(C404,'Curva Juros'!$A$7:$A$73,1)))</f>
        <v>7.6524122539682535</v>
      </c>
      <c r="F404" s="24">
        <f t="shared" si="6"/>
        <v>3.9098774603174707E-3</v>
      </c>
      <c r="G404" s="24"/>
    </row>
    <row r="405" spans="1:7" x14ac:dyDescent="0.25">
      <c r="A405" s="3" t="s">
        <v>13</v>
      </c>
      <c r="B405" s="4">
        <v>45919</v>
      </c>
      <c r="C405" s="5">
        <v>1059.5</v>
      </c>
      <c r="D405" s="19">
        <v>8.0828999999999998E-2</v>
      </c>
      <c r="E405" s="35" cm="1">
        <f t="array" ref="E405">INDEX('Curva Juros'!$B$7:$B$73,MATCH(C405,'Curva Juros'!$A$7:$A$73,1)) +
(C405-INDEX('Curva Juros'!$A$7:$A$73,MATCH(C405,'Curva Juros'!$A$7:$A$73,1))) *
(INDEX('Curva Juros'!$B$7:$B$73,MATCH(C405,'Curva Juros'!$A$7:$A$73,1)+1) -
INDEX('Curva Juros'!$B$7:$B$73,MATCH(C405,'Curva Juros'!$A$7:$A$73,1))) /
(INDEX('Curva Juros'!$A$7:$A$73,MATCH(C405,'Curva Juros'!$A$7:$A$73,1)+1) -
INDEX('Curva Juros'!$A$7:$A$73,MATCH(C405,'Curva Juros'!$A$7:$A$73,1)))</f>
        <v>7.6529960317460315</v>
      </c>
      <c r="F405" s="24">
        <f t="shared" si="6"/>
        <v>4.2990396825396821E-3</v>
      </c>
      <c r="G405" s="24"/>
    </row>
    <row r="406" spans="1:7" x14ac:dyDescent="0.25">
      <c r="A406" s="6" t="s">
        <v>13</v>
      </c>
      <c r="B406" s="7">
        <v>45926</v>
      </c>
      <c r="C406" s="8">
        <v>1054.46</v>
      </c>
      <c r="D406" s="20">
        <v>8.0915000000000001E-2</v>
      </c>
      <c r="E406" s="35" cm="1">
        <f t="array" ref="E406">INDEX('Curva Juros'!$B$7:$B$73,MATCH(C406,'Curva Juros'!$A$7:$A$73,1)) +
(C406-INDEX('Curva Juros'!$A$7:$A$73,MATCH(C406,'Curva Juros'!$A$7:$A$73,1))) *
(INDEX('Curva Juros'!$B$7:$B$73,MATCH(C406,'Curva Juros'!$A$7:$A$73,1)+1) -
INDEX('Curva Juros'!$B$7:$B$73,MATCH(C406,'Curva Juros'!$A$7:$A$73,1))) /
(INDEX('Curva Juros'!$A$7:$A$73,MATCH(C406,'Curva Juros'!$A$7:$A$73,1)+1) -
INDEX('Curva Juros'!$A$7:$A$73,MATCH(C406,'Curva Juros'!$A$7:$A$73,1)))</f>
        <v>7.6535640317460318</v>
      </c>
      <c r="F406" s="24">
        <f t="shared" si="6"/>
        <v>4.3793596825396769E-3</v>
      </c>
      <c r="G406" s="24"/>
    </row>
    <row r="407" spans="1:7" x14ac:dyDescent="0.25">
      <c r="A407" s="3" t="s">
        <v>13</v>
      </c>
      <c r="B407" s="4">
        <v>45933</v>
      </c>
      <c r="C407" s="5">
        <v>1048.93</v>
      </c>
      <c r="D407" s="19">
        <v>8.2078999999999999E-2</v>
      </c>
      <c r="E407" s="35" cm="1">
        <f t="array" ref="E407">INDEX('Curva Juros'!$B$7:$B$73,MATCH(C407,'Curva Juros'!$A$7:$A$73,1)) +
(C407-INDEX('Curva Juros'!$A$7:$A$73,MATCH(C407,'Curva Juros'!$A$7:$A$73,1))) *
(INDEX('Curva Juros'!$B$7:$B$73,MATCH(C407,'Curva Juros'!$A$7:$A$73,1)+1) -
INDEX('Curva Juros'!$B$7:$B$73,MATCH(C407,'Curva Juros'!$A$7:$A$73,1))) /
(INDEX('Curva Juros'!$A$7:$A$73,MATCH(C407,'Curva Juros'!$A$7:$A$73,1)+1) -
INDEX('Curva Juros'!$A$7:$A$73,MATCH(C407,'Curva Juros'!$A$7:$A$73,1)))</f>
        <v>7.6541872539682538</v>
      </c>
      <c r="F407" s="24">
        <f t="shared" si="6"/>
        <v>5.5371274603174675E-3</v>
      </c>
      <c r="G407" s="24"/>
    </row>
    <row r="408" spans="1:7" x14ac:dyDescent="0.25">
      <c r="A408" s="6" t="s">
        <v>13</v>
      </c>
      <c r="B408" s="7">
        <v>45940</v>
      </c>
      <c r="C408" s="8">
        <v>1044.8599999999999</v>
      </c>
      <c r="D408" s="20">
        <v>8.0033000000000007E-2</v>
      </c>
      <c r="E408" s="35" cm="1">
        <f t="array" ref="E408">INDEX('Curva Juros'!$B$7:$B$73,MATCH(C408,'Curva Juros'!$A$7:$A$73,1)) +
(C408-INDEX('Curva Juros'!$A$7:$A$73,MATCH(C408,'Curva Juros'!$A$7:$A$73,1))) *
(INDEX('Curva Juros'!$B$7:$B$73,MATCH(C408,'Curva Juros'!$A$7:$A$73,1)+1) -
INDEX('Curva Juros'!$B$7:$B$73,MATCH(C408,'Curva Juros'!$A$7:$A$73,1))) /
(INDEX('Curva Juros'!$A$7:$A$73,MATCH(C408,'Curva Juros'!$A$7:$A$73,1)+1) -
INDEX('Curva Juros'!$A$7:$A$73,MATCH(C408,'Curva Juros'!$A$7:$A$73,1)))</f>
        <v>7.6546459365079365</v>
      </c>
      <c r="F408" s="24">
        <f t="shared" si="6"/>
        <v>3.4865406349206401E-3</v>
      </c>
      <c r="G408" s="24"/>
    </row>
    <row r="409" spans="1:7" x14ac:dyDescent="0.25">
      <c r="A409" s="3" t="s">
        <v>13</v>
      </c>
      <c r="B409" s="4">
        <v>45947</v>
      </c>
      <c r="C409" s="5">
        <v>1039.32</v>
      </c>
      <c r="D409" s="19">
        <v>8.1225000000000006E-2</v>
      </c>
      <c r="E409" s="35" cm="1">
        <f t="array" ref="E409">INDEX('Curva Juros'!$B$7:$B$73,MATCH(C409,'Curva Juros'!$A$7:$A$73,1)) +
(C409-INDEX('Curva Juros'!$A$7:$A$73,MATCH(C409,'Curva Juros'!$A$7:$A$73,1))) *
(INDEX('Curva Juros'!$B$7:$B$73,MATCH(C409,'Curva Juros'!$A$7:$A$73,1)+1) -
INDEX('Curva Juros'!$B$7:$B$73,MATCH(C409,'Curva Juros'!$A$7:$A$73,1))) /
(INDEX('Curva Juros'!$A$7:$A$73,MATCH(C409,'Curva Juros'!$A$7:$A$73,1)+1) -
INDEX('Curva Juros'!$A$7:$A$73,MATCH(C409,'Curva Juros'!$A$7:$A$73,1)))</f>
        <v>7.6552702857142858</v>
      </c>
      <c r="F409" s="24">
        <f t="shared" si="6"/>
        <v>4.6722971428571486E-3</v>
      </c>
      <c r="G409" s="24"/>
    </row>
    <row r="410" spans="1:7" x14ac:dyDescent="0.25">
      <c r="A410" s="6" t="s">
        <v>13</v>
      </c>
      <c r="B410" s="7">
        <v>45954</v>
      </c>
      <c r="C410" s="8">
        <v>1034.2</v>
      </c>
      <c r="D410" s="20">
        <v>8.1485000000000002E-2</v>
      </c>
      <c r="E410" s="35" cm="1">
        <f t="array" ref="E410">INDEX('Curva Juros'!$B$7:$B$73,MATCH(C410,'Curva Juros'!$A$7:$A$73,1)) +
(C410-INDEX('Curva Juros'!$A$7:$A$73,MATCH(C410,'Curva Juros'!$A$7:$A$73,1))) *
(INDEX('Curva Juros'!$B$7:$B$73,MATCH(C410,'Curva Juros'!$A$7:$A$73,1)+1) -
INDEX('Curva Juros'!$B$7:$B$73,MATCH(C410,'Curva Juros'!$A$7:$A$73,1))) /
(INDEX('Curva Juros'!$A$7:$A$73,MATCH(C410,'Curva Juros'!$A$7:$A$73,1)+1) -
INDEX('Curva Juros'!$A$7:$A$73,MATCH(C410,'Curva Juros'!$A$7:$A$73,1)))</f>
        <v>7.6558473015873014</v>
      </c>
      <c r="F410" s="24">
        <f t="shared" si="6"/>
        <v>4.9265269841269888E-3</v>
      </c>
      <c r="G410" s="24"/>
    </row>
    <row r="411" spans="1:7" x14ac:dyDescent="0.25">
      <c r="A411" s="3" t="s">
        <v>13</v>
      </c>
      <c r="B411" s="4">
        <v>45961</v>
      </c>
      <c r="C411" s="5">
        <v>1028.6199999999999</v>
      </c>
      <c r="D411" s="19">
        <v>8.2767999999999994E-2</v>
      </c>
      <c r="E411" s="35" cm="1">
        <f t="array" ref="E411">INDEX('Curva Juros'!$B$7:$B$73,MATCH(C411,'Curva Juros'!$A$7:$A$73,1)) +
(C411-INDEX('Curva Juros'!$A$7:$A$73,MATCH(C411,'Curva Juros'!$A$7:$A$73,1))) *
(INDEX('Curva Juros'!$B$7:$B$73,MATCH(C411,'Curva Juros'!$A$7:$A$73,1)+1) -
INDEX('Curva Juros'!$B$7:$B$73,MATCH(C411,'Curva Juros'!$A$7:$A$73,1))) /
(INDEX('Curva Juros'!$A$7:$A$73,MATCH(C411,'Curva Juros'!$A$7:$A$73,1)+1) -
INDEX('Curva Juros'!$A$7:$A$73,MATCH(C411,'Curva Juros'!$A$7:$A$73,1)))</f>
        <v>7.6564761587301593</v>
      </c>
      <c r="F411" s="24">
        <f t="shared" si="6"/>
        <v>6.203238412698403E-3</v>
      </c>
      <c r="G411" s="24"/>
    </row>
    <row r="412" spans="1:7" x14ac:dyDescent="0.25">
      <c r="A412" s="6" t="s">
        <v>13</v>
      </c>
      <c r="B412" s="7">
        <v>45968</v>
      </c>
      <c r="C412" s="8">
        <v>1023.68</v>
      </c>
      <c r="D412" s="20">
        <v>8.2645999999999997E-2</v>
      </c>
      <c r="E412" s="35" cm="1">
        <f t="array" ref="E412">INDEX('Curva Juros'!$B$7:$B$73,MATCH(C412,'Curva Juros'!$A$7:$A$73,1)) +
(C412-INDEX('Curva Juros'!$A$7:$A$73,MATCH(C412,'Curva Juros'!$A$7:$A$73,1))) *
(INDEX('Curva Juros'!$B$7:$B$73,MATCH(C412,'Curva Juros'!$A$7:$A$73,1)+1) -
INDEX('Curva Juros'!$B$7:$B$73,MATCH(C412,'Curva Juros'!$A$7:$A$73,1))) /
(INDEX('Curva Juros'!$A$7:$A$73,MATCH(C412,'Curva Juros'!$A$7:$A$73,1)+1) -
INDEX('Curva Juros'!$A$7:$A$73,MATCH(C412,'Curva Juros'!$A$7:$A$73,1)))</f>
        <v>7.6570328888888888</v>
      </c>
      <c r="F412" s="24">
        <f t="shared" si="6"/>
        <v>6.0756711111111111E-3</v>
      </c>
      <c r="G412" s="24"/>
    </row>
    <row r="413" spans="1:7" x14ac:dyDescent="0.25">
      <c r="A413" s="3" t="s">
        <v>13</v>
      </c>
      <c r="B413" s="4">
        <v>45975</v>
      </c>
      <c r="C413" s="5">
        <v>1019.34</v>
      </c>
      <c r="D413" s="19">
        <v>8.1186999999999995E-2</v>
      </c>
      <c r="E413" s="35" cm="1">
        <f t="array" ref="E413">INDEX('Curva Juros'!$B$7:$B$73,MATCH(C413,'Curva Juros'!$A$7:$A$73,1)) +
(C413-INDEX('Curva Juros'!$A$7:$A$73,MATCH(C413,'Curva Juros'!$A$7:$A$73,1))) *
(INDEX('Curva Juros'!$B$7:$B$73,MATCH(C413,'Curva Juros'!$A$7:$A$73,1)+1) -
INDEX('Curva Juros'!$B$7:$B$73,MATCH(C413,'Curva Juros'!$A$7:$A$73,1))) /
(INDEX('Curva Juros'!$A$7:$A$73,MATCH(C413,'Curva Juros'!$A$7:$A$73,1)+1) -
INDEX('Curva Juros'!$A$7:$A$73,MATCH(C413,'Curva Juros'!$A$7:$A$73,1)))</f>
        <v>7.6575220000000002</v>
      </c>
      <c r="F413" s="24">
        <f t="shared" si="6"/>
        <v>4.6117799999999959E-3</v>
      </c>
      <c r="G413" s="24"/>
    </row>
    <row r="414" spans="1:7" x14ac:dyDescent="0.25">
      <c r="A414" s="6" t="s">
        <v>13</v>
      </c>
      <c r="B414" s="7">
        <v>45982</v>
      </c>
      <c r="C414" s="8">
        <v>1015.38</v>
      </c>
      <c r="D414" s="20">
        <v>8.1087999999999993E-2</v>
      </c>
      <c r="E414" s="35" cm="1">
        <f t="array" ref="E414">INDEX('Curva Juros'!$B$7:$B$73,MATCH(C414,'Curva Juros'!$A$7:$A$73,1)) +
(C414-INDEX('Curva Juros'!$A$7:$A$73,MATCH(C414,'Curva Juros'!$A$7:$A$73,1))) *
(INDEX('Curva Juros'!$B$7:$B$73,MATCH(C414,'Curva Juros'!$A$7:$A$73,1)+1) -
INDEX('Curva Juros'!$B$7:$B$73,MATCH(C414,'Curva Juros'!$A$7:$A$73,1))) /
(INDEX('Curva Juros'!$A$7:$A$73,MATCH(C414,'Curva Juros'!$A$7:$A$73,1)+1) -
INDEX('Curva Juros'!$A$7:$A$73,MATCH(C414,'Curva Juros'!$A$7:$A$73,1)))</f>
        <v>7.6579682857142863</v>
      </c>
      <c r="F414" s="24">
        <f t="shared" si="6"/>
        <v>4.5083171428571267E-3</v>
      </c>
      <c r="G414" s="24"/>
    </row>
    <row r="415" spans="1:7" x14ac:dyDescent="0.25">
      <c r="A415" s="3" t="s">
        <v>13</v>
      </c>
      <c r="B415" s="4">
        <v>45989</v>
      </c>
      <c r="C415" s="5">
        <v>1010.41</v>
      </c>
      <c r="D415" s="19">
        <v>8.1018000000000007E-2</v>
      </c>
      <c r="E415" s="35" cm="1">
        <f t="array" ref="E415">INDEX('Curva Juros'!$B$7:$B$73,MATCH(C415,'Curva Juros'!$A$7:$A$73,1)) +
(C415-INDEX('Curva Juros'!$A$7:$A$73,MATCH(C415,'Curva Juros'!$A$7:$A$73,1))) *
(INDEX('Curva Juros'!$B$7:$B$73,MATCH(C415,'Curva Juros'!$A$7:$A$73,1)+1) -
INDEX('Curva Juros'!$B$7:$B$73,MATCH(C415,'Curva Juros'!$A$7:$A$73,1))) /
(INDEX('Curva Juros'!$A$7:$A$73,MATCH(C415,'Curva Juros'!$A$7:$A$73,1)+1) -
INDEX('Curva Juros'!$A$7:$A$73,MATCH(C415,'Curva Juros'!$A$7:$A$73,1)))</f>
        <v>7.658528396825397</v>
      </c>
      <c r="F415" s="24">
        <f t="shared" si="6"/>
        <v>4.4327160317460396E-3</v>
      </c>
      <c r="G415" s="24"/>
    </row>
    <row r="416" spans="1:7" x14ac:dyDescent="0.25">
      <c r="A416" s="6" t="s">
        <v>13</v>
      </c>
      <c r="B416" s="7">
        <v>45996</v>
      </c>
      <c r="C416" s="8">
        <v>1005.1</v>
      </c>
      <c r="D416" s="20">
        <v>8.1705E-2</v>
      </c>
      <c r="E416" s="35" cm="1">
        <f t="array" ref="E416">INDEX('Curva Juros'!$B$7:$B$73,MATCH(C416,'Curva Juros'!$A$7:$A$73,1)) +
(C416-INDEX('Curva Juros'!$A$7:$A$73,MATCH(C416,'Curva Juros'!$A$7:$A$73,1))) *
(INDEX('Curva Juros'!$B$7:$B$73,MATCH(C416,'Curva Juros'!$A$7:$A$73,1)+1) -
INDEX('Curva Juros'!$B$7:$B$73,MATCH(C416,'Curva Juros'!$A$7:$A$73,1))) /
(INDEX('Curva Juros'!$A$7:$A$73,MATCH(C416,'Curva Juros'!$A$7:$A$73,1)+1) -
INDEX('Curva Juros'!$A$7:$A$73,MATCH(C416,'Curva Juros'!$A$7:$A$73,1)))</f>
        <v>7.65906007936508</v>
      </c>
      <c r="F416" s="24">
        <f t="shared" si="6"/>
        <v>5.1143992063491933E-3</v>
      </c>
      <c r="G416" s="24"/>
    </row>
    <row r="417" spans="1:7" x14ac:dyDescent="0.25">
      <c r="A417" s="3" t="s">
        <v>13</v>
      </c>
      <c r="B417" s="4">
        <v>46003</v>
      </c>
      <c r="C417" s="5">
        <v>999.99</v>
      </c>
      <c r="D417" s="19">
        <v>8.1953999999999999E-2</v>
      </c>
      <c r="E417" s="35" cm="1">
        <f t="array" ref="E417">INDEX('Curva Juros'!$B$7:$B$73,MATCH(C417,'Curva Juros'!$A$7:$A$73,1)) +
(C417-INDEX('Curva Juros'!$A$7:$A$73,MATCH(C417,'Curva Juros'!$A$7:$A$73,1))) *
(INDEX('Curva Juros'!$B$7:$B$73,MATCH(C417,'Curva Juros'!$A$7:$A$73,1)+1) -
INDEX('Curva Juros'!$B$7:$B$73,MATCH(C417,'Curva Juros'!$A$7:$A$73,1))) /
(INDEX('Curva Juros'!$A$7:$A$73,MATCH(C417,'Curva Juros'!$A$7:$A$73,1)+1) -
INDEX('Curva Juros'!$A$7:$A$73,MATCH(C417,'Curva Juros'!$A$7:$A$73,1)))</f>
        <v>7.6595183571428578</v>
      </c>
      <c r="F417" s="24">
        <f t="shared" si="6"/>
        <v>5.3588164285714168E-3</v>
      </c>
      <c r="G417" s="24"/>
    </row>
    <row r="418" spans="1:7" x14ac:dyDescent="0.25">
      <c r="A418" s="6" t="s">
        <v>13</v>
      </c>
      <c r="B418" s="7">
        <v>46010</v>
      </c>
      <c r="C418" s="8">
        <v>994.6</v>
      </c>
      <c r="D418" s="20">
        <v>8.2820000000000005E-2</v>
      </c>
      <c r="E418" s="35" cm="1">
        <f t="array" ref="E418">INDEX('Curva Juros'!$B$7:$B$73,MATCH(C418,'Curva Juros'!$A$7:$A$73,1)) +
(C418-INDEX('Curva Juros'!$A$7:$A$73,MATCH(C418,'Curva Juros'!$A$7:$A$73,1))) *
(INDEX('Curva Juros'!$B$7:$B$73,MATCH(C418,'Curva Juros'!$A$7:$A$73,1)+1) -
INDEX('Curva Juros'!$B$7:$B$73,MATCH(C418,'Curva Juros'!$A$7:$A$73,1))) /
(INDEX('Curva Juros'!$A$7:$A$73,MATCH(C418,'Curva Juros'!$A$7:$A$73,1)+1) -
INDEX('Curva Juros'!$A$7:$A$73,MATCH(C418,'Curva Juros'!$A$7:$A$73,1)))</f>
        <v>7.660001746031746</v>
      </c>
      <c r="F418" s="24">
        <f t="shared" si="6"/>
        <v>6.2199825396825476E-3</v>
      </c>
      <c r="G418" s="24"/>
    </row>
    <row r="419" spans="1:7" x14ac:dyDescent="0.25">
      <c r="A419" s="3" t="s">
        <v>13</v>
      </c>
      <c r="B419" s="4">
        <v>46017</v>
      </c>
      <c r="C419" s="5">
        <v>991.03</v>
      </c>
      <c r="D419" s="19">
        <v>8.1865999999999994E-2</v>
      </c>
      <c r="E419" s="35" cm="1">
        <f t="array" ref="E419">INDEX('Curva Juros'!$B$7:$B$73,MATCH(C419,'Curva Juros'!$A$7:$A$73,1)) +
(C419-INDEX('Curva Juros'!$A$7:$A$73,MATCH(C419,'Curva Juros'!$A$7:$A$73,1))) *
(INDEX('Curva Juros'!$B$7:$B$73,MATCH(C419,'Curva Juros'!$A$7:$A$73,1)+1) -
INDEX('Curva Juros'!$B$7:$B$73,MATCH(C419,'Curva Juros'!$A$7:$A$73,1))) /
(INDEX('Curva Juros'!$A$7:$A$73,MATCH(C419,'Curva Juros'!$A$7:$A$73,1)+1) -
INDEX('Curva Juros'!$A$7:$A$73,MATCH(C419,'Curva Juros'!$A$7:$A$73,1)))</f>
        <v>7.6603219126984126</v>
      </c>
      <c r="F419" s="24">
        <f t="shared" si="6"/>
        <v>5.2627808730158626E-3</v>
      </c>
      <c r="G419" s="24"/>
    </row>
    <row r="420" spans="1:7" x14ac:dyDescent="0.25">
      <c r="A420" s="6" t="s">
        <v>13</v>
      </c>
      <c r="B420" s="7">
        <v>46024</v>
      </c>
      <c r="C420" s="8">
        <v>987.26</v>
      </c>
      <c r="D420" s="20">
        <v>8.1363000000000005E-2</v>
      </c>
      <c r="E420" s="35" cm="1">
        <f t="array" ref="E420">INDEX('Curva Juros'!$B$7:$B$73,MATCH(C420,'Curva Juros'!$A$7:$A$73,1)) +
(C420-INDEX('Curva Juros'!$A$7:$A$73,MATCH(C420,'Curva Juros'!$A$7:$A$73,1))) *
(INDEX('Curva Juros'!$B$7:$B$73,MATCH(C420,'Curva Juros'!$A$7:$A$73,1)+1) -
INDEX('Curva Juros'!$B$7:$B$73,MATCH(C420,'Curva Juros'!$A$7:$A$73,1))) /
(INDEX('Curva Juros'!$A$7:$A$73,MATCH(C420,'Curva Juros'!$A$7:$A$73,1)+1) -
INDEX('Curva Juros'!$A$7:$A$73,MATCH(C420,'Curva Juros'!$A$7:$A$73,1)))</f>
        <v>7.6606600158730158</v>
      </c>
      <c r="F420" s="24">
        <f t="shared" si="6"/>
        <v>4.7563998412698399E-3</v>
      </c>
      <c r="G420" s="24"/>
    </row>
    <row r="421" spans="1:7" x14ac:dyDescent="0.25">
      <c r="A421" s="3" t="s">
        <v>13</v>
      </c>
      <c r="B421" s="4">
        <v>46031</v>
      </c>
      <c r="C421" s="5">
        <v>982.11</v>
      </c>
      <c r="D421" s="19">
        <v>8.1682000000000005E-2</v>
      </c>
      <c r="E421" s="35" cm="1">
        <f t="array" ref="E421">INDEX('Curva Juros'!$B$7:$B$73,MATCH(C421,'Curva Juros'!$A$7:$A$73,1)) +
(C421-INDEX('Curva Juros'!$A$7:$A$73,MATCH(C421,'Curva Juros'!$A$7:$A$73,1))) *
(INDEX('Curva Juros'!$B$7:$B$73,MATCH(C421,'Curva Juros'!$A$7:$A$73,1)+1) -
INDEX('Curva Juros'!$B$7:$B$73,MATCH(C421,'Curva Juros'!$A$7:$A$73,1))) /
(INDEX('Curva Juros'!$A$7:$A$73,MATCH(C421,'Curva Juros'!$A$7:$A$73,1)+1) -
INDEX('Curva Juros'!$A$7:$A$73,MATCH(C421,'Curva Juros'!$A$7:$A$73,1)))</f>
        <v>7.6611218809523809</v>
      </c>
      <c r="F421" s="24">
        <f t="shared" si="6"/>
        <v>5.0707811904762007E-3</v>
      </c>
      <c r="G421" s="24"/>
    </row>
    <row r="422" spans="1:7" x14ac:dyDescent="0.25">
      <c r="A422" s="6" t="s">
        <v>13</v>
      </c>
      <c r="B422" s="7">
        <v>46038</v>
      </c>
      <c r="C422" s="8">
        <v>1004.45</v>
      </c>
      <c r="D422" s="20">
        <v>8.3150000000000002E-2</v>
      </c>
      <c r="E422" s="35" cm="1">
        <f t="array" ref="E422">INDEX('Curva Juros'!$B$7:$B$73,MATCH(C422,'Curva Juros'!$A$7:$A$73,1)) +
(C422-INDEX('Curva Juros'!$A$7:$A$73,MATCH(C422,'Curva Juros'!$A$7:$A$73,1))) *
(INDEX('Curva Juros'!$B$7:$B$73,MATCH(C422,'Curva Juros'!$A$7:$A$73,1)+1) -
INDEX('Curva Juros'!$B$7:$B$73,MATCH(C422,'Curva Juros'!$A$7:$A$73,1))) /
(INDEX('Curva Juros'!$A$7:$A$73,MATCH(C422,'Curva Juros'!$A$7:$A$73,1)+1) -
INDEX('Curva Juros'!$A$7:$A$73,MATCH(C422,'Curva Juros'!$A$7:$A$73,1)))</f>
        <v>7.6591183730158736</v>
      </c>
      <c r="F422" s="24">
        <f t="shared" si="6"/>
        <v>6.5588162698412694E-3</v>
      </c>
      <c r="G422" s="24"/>
    </row>
    <row r="423" spans="1:7" x14ac:dyDescent="0.25">
      <c r="A423" s="3" t="s">
        <v>13</v>
      </c>
      <c r="B423" s="4">
        <v>46045</v>
      </c>
      <c r="C423" s="5">
        <v>1000.09</v>
      </c>
      <c r="D423" s="19">
        <v>8.1403000000000003E-2</v>
      </c>
      <c r="E423" s="35" cm="1">
        <f t="array" ref="E423">INDEX('Curva Juros'!$B$7:$B$73,MATCH(C423,'Curva Juros'!$A$7:$A$73,1)) +
(C423-INDEX('Curva Juros'!$A$7:$A$73,MATCH(C423,'Curva Juros'!$A$7:$A$73,1))) *
(INDEX('Curva Juros'!$B$7:$B$73,MATCH(C423,'Curva Juros'!$A$7:$A$73,1)+1) -
INDEX('Curva Juros'!$B$7:$B$73,MATCH(C423,'Curva Juros'!$A$7:$A$73,1))) /
(INDEX('Curva Juros'!$A$7:$A$73,MATCH(C423,'Curva Juros'!$A$7:$A$73,1)+1) -
INDEX('Curva Juros'!$A$7:$A$73,MATCH(C423,'Curva Juros'!$A$7:$A$73,1)))</f>
        <v>7.659509388888889</v>
      </c>
      <c r="F423" s="24">
        <f t="shared" si="6"/>
        <v>4.8079061111111071E-3</v>
      </c>
      <c r="G423" s="24"/>
    </row>
    <row r="424" spans="1:7" x14ac:dyDescent="0.25">
      <c r="A424" s="6" t="s">
        <v>13</v>
      </c>
      <c r="B424" s="7">
        <v>46052</v>
      </c>
      <c r="C424" s="8">
        <v>996.25</v>
      </c>
      <c r="D424" s="20">
        <v>7.8185000000000004E-2</v>
      </c>
      <c r="E424" s="35" cm="1">
        <f t="array" ref="E424">INDEX('Curva Juros'!$B$7:$B$73,MATCH(C424,'Curva Juros'!$A$7:$A$73,1)) +
(C424-INDEX('Curva Juros'!$A$7:$A$73,MATCH(C424,'Curva Juros'!$A$7:$A$73,1))) *
(INDEX('Curva Juros'!$B$7:$B$73,MATCH(C424,'Curva Juros'!$A$7:$A$73,1)+1) -
INDEX('Curva Juros'!$B$7:$B$73,MATCH(C424,'Curva Juros'!$A$7:$A$73,1))) /
(INDEX('Curva Juros'!$A$7:$A$73,MATCH(C424,'Curva Juros'!$A$7:$A$73,1)+1) -
INDEX('Curva Juros'!$A$7:$A$73,MATCH(C424,'Curva Juros'!$A$7:$A$73,1)))</f>
        <v>7.6598537698412699</v>
      </c>
      <c r="F424" s="24">
        <f t="shared" si="6"/>
        <v>1.5864623015873075E-3</v>
      </c>
      <c r="G424" s="24"/>
    </row>
    <row r="425" spans="1:7" x14ac:dyDescent="0.25">
      <c r="A425" s="3" t="s">
        <v>13</v>
      </c>
      <c r="B425" s="4">
        <v>46059</v>
      </c>
      <c r="C425" s="5">
        <v>991.02</v>
      </c>
      <c r="D425" s="19">
        <v>7.8817999999999999E-2</v>
      </c>
      <c r="E425" s="35" cm="1">
        <f t="array" ref="E425">INDEX('Curva Juros'!$B$7:$B$73,MATCH(C425,'Curva Juros'!$A$7:$A$73,1)) +
(C425-INDEX('Curva Juros'!$A$7:$A$73,MATCH(C425,'Curva Juros'!$A$7:$A$73,1))) *
(INDEX('Curva Juros'!$B$7:$B$73,MATCH(C425,'Curva Juros'!$A$7:$A$73,1)+1) -
INDEX('Curva Juros'!$B$7:$B$73,MATCH(C425,'Curva Juros'!$A$7:$A$73,1))) /
(INDEX('Curva Juros'!$A$7:$A$73,MATCH(C425,'Curva Juros'!$A$7:$A$73,1)+1) -
INDEX('Curva Juros'!$A$7:$A$73,MATCH(C425,'Curva Juros'!$A$7:$A$73,1)))</f>
        <v>7.6603228095238096</v>
      </c>
      <c r="F425" s="24">
        <f t="shared" si="6"/>
        <v>2.2147719047619085E-3</v>
      </c>
      <c r="G425" s="24"/>
    </row>
    <row r="426" spans="1:7" x14ac:dyDescent="0.25">
      <c r="A426" s="6" t="s">
        <v>13</v>
      </c>
      <c r="B426" s="7">
        <v>46066</v>
      </c>
      <c r="C426" s="8">
        <v>986.1</v>
      </c>
      <c r="D426" s="20">
        <v>7.8623999999999999E-2</v>
      </c>
      <c r="E426" s="35" cm="1">
        <f t="array" ref="E426">INDEX('Curva Juros'!$B$7:$B$73,MATCH(C426,'Curva Juros'!$A$7:$A$73,1)) +
(C426-INDEX('Curva Juros'!$A$7:$A$73,MATCH(C426,'Curva Juros'!$A$7:$A$73,1))) *
(INDEX('Curva Juros'!$B$7:$B$73,MATCH(C426,'Curva Juros'!$A$7:$A$73,1)+1) -
INDEX('Curva Juros'!$B$7:$B$73,MATCH(C426,'Curva Juros'!$A$7:$A$73,1))) /
(INDEX('Curva Juros'!$A$7:$A$73,MATCH(C426,'Curva Juros'!$A$7:$A$73,1)+1) -
INDEX('Curva Juros'!$A$7:$A$73,MATCH(C426,'Curva Juros'!$A$7:$A$73,1)))</f>
        <v>7.6607640476190477</v>
      </c>
      <c r="F426" s="24">
        <f t="shared" si="6"/>
        <v>2.0163595238095189E-3</v>
      </c>
      <c r="G426" s="24"/>
    </row>
    <row r="427" spans="1:7" x14ac:dyDescent="0.25">
      <c r="A427" s="3" t="s">
        <v>13</v>
      </c>
      <c r="B427" s="4">
        <v>46073</v>
      </c>
      <c r="C427" s="5">
        <v>982.93</v>
      </c>
      <c r="D427" s="19">
        <v>7.9075999999999994E-2</v>
      </c>
      <c r="E427" s="35" cm="1">
        <f t="array" ref="E427">INDEX('Curva Juros'!$B$7:$B$73,MATCH(C427,'Curva Juros'!$A$7:$A$73,1)) +
(C427-INDEX('Curva Juros'!$A$7:$A$73,MATCH(C427,'Curva Juros'!$A$7:$A$73,1))) *
(INDEX('Curva Juros'!$B$7:$B$73,MATCH(C427,'Curva Juros'!$A$7:$A$73,1)+1) -
INDEX('Curva Juros'!$B$7:$B$73,MATCH(C427,'Curva Juros'!$A$7:$A$73,1))) /
(INDEX('Curva Juros'!$A$7:$A$73,MATCH(C427,'Curva Juros'!$A$7:$A$73,1)+1) -
INDEX('Curva Juros'!$A$7:$A$73,MATCH(C427,'Curva Juros'!$A$7:$A$73,1)))</f>
        <v>7.6610483412698418</v>
      </c>
      <c r="F427" s="24">
        <f t="shared" si="6"/>
        <v>2.4655165873015694E-3</v>
      </c>
      <c r="G427" s="24"/>
    </row>
    <row r="428" spans="1:7" x14ac:dyDescent="0.25">
      <c r="A428" s="6" t="s">
        <v>13</v>
      </c>
      <c r="B428" s="7">
        <v>46080</v>
      </c>
      <c r="C428" s="8">
        <v>978.33</v>
      </c>
      <c r="D428" s="20">
        <v>7.7979999999999994E-2</v>
      </c>
      <c r="E428" s="35" cm="1">
        <f t="array" ref="E428">INDEX('Curva Juros'!$B$7:$B$73,MATCH(C428,'Curva Juros'!$A$7:$A$73,1)) +
(C428-INDEX('Curva Juros'!$A$7:$A$73,MATCH(C428,'Curva Juros'!$A$7:$A$73,1))) *
(INDEX('Curva Juros'!$B$7:$B$73,MATCH(C428,'Curva Juros'!$A$7:$A$73,1)+1) -
INDEX('Curva Juros'!$B$7:$B$73,MATCH(C428,'Curva Juros'!$A$7:$A$73,1))) /
(INDEX('Curva Juros'!$A$7:$A$73,MATCH(C428,'Curva Juros'!$A$7:$A$73,1)+1) -
INDEX('Curva Juros'!$A$7:$A$73,MATCH(C428,'Curva Juros'!$A$7:$A$73,1)))</f>
        <v>7.6614608809523812</v>
      </c>
      <c r="F428" s="24">
        <f t="shared" si="6"/>
        <v>1.365391190476184E-3</v>
      </c>
      <c r="G428" s="24"/>
    </row>
    <row r="429" spans="1:7" x14ac:dyDescent="0.25">
      <c r="A429" s="3" t="s">
        <v>14</v>
      </c>
      <c r="B429" s="4">
        <v>45723</v>
      </c>
      <c r="C429" s="5">
        <v>1233.45</v>
      </c>
      <c r="D429" s="19">
        <v>8.4173999999999999E-2</v>
      </c>
      <c r="E429" s="35" cm="1">
        <f t="array" ref="E429">INDEX('Curva Juros'!$B$7:$B$73,MATCH(C429,'Curva Juros'!$A$7:$A$73,1)) +
(C429-INDEX('Curva Juros'!$A$7:$A$73,MATCH(C429,'Curva Juros'!$A$7:$A$73,1))) *
(INDEX('Curva Juros'!$B$7:$B$73,MATCH(C429,'Curva Juros'!$A$7:$A$73,1)+1) -
INDEX('Curva Juros'!$B$7:$B$73,MATCH(C429,'Curva Juros'!$A$7:$A$73,1))) /
(INDEX('Curva Juros'!$A$7:$A$73,MATCH(C429,'Curva Juros'!$A$7:$A$73,1)+1) -
INDEX('Curva Juros'!$A$7:$A$73,MATCH(C429,'Curva Juros'!$A$7:$A$73,1)))</f>
        <v>7.6296035714285715</v>
      </c>
      <c r="F429" s="24">
        <f t="shared" si="6"/>
        <v>7.8779642857142868E-3</v>
      </c>
      <c r="G429" s="24"/>
    </row>
    <row r="430" spans="1:7" x14ac:dyDescent="0.25">
      <c r="A430" s="6" t="s">
        <v>14</v>
      </c>
      <c r="B430" s="7">
        <v>45730</v>
      </c>
      <c r="C430" s="8">
        <v>1228.6600000000001</v>
      </c>
      <c r="D430" s="20">
        <v>8.3882999999999999E-2</v>
      </c>
      <c r="E430" s="35" cm="1">
        <f t="array" ref="E430">INDEX('Curva Juros'!$B$7:$B$73,MATCH(C430,'Curva Juros'!$A$7:$A$73,1)) +
(C430-INDEX('Curva Juros'!$A$7:$A$73,MATCH(C430,'Curva Juros'!$A$7:$A$73,1))) *
(INDEX('Curva Juros'!$B$7:$B$73,MATCH(C430,'Curva Juros'!$A$7:$A$73,1)+1) -
INDEX('Curva Juros'!$B$7:$B$73,MATCH(C430,'Curva Juros'!$A$7:$A$73,1))) /
(INDEX('Curva Juros'!$A$7:$A$73,MATCH(C430,'Curva Juros'!$A$7:$A$73,1)+1) -
INDEX('Curva Juros'!$A$7:$A$73,MATCH(C430,'Curva Juros'!$A$7:$A$73,1)))</f>
        <v>7.630325873015873</v>
      </c>
      <c r="F430" s="24">
        <f t="shared" si="6"/>
        <v>7.5797412698412753E-3</v>
      </c>
      <c r="G430" s="24"/>
    </row>
    <row r="431" spans="1:7" x14ac:dyDescent="0.25">
      <c r="A431" s="3" t="s">
        <v>14</v>
      </c>
      <c r="B431" s="4">
        <v>45737</v>
      </c>
      <c r="C431" s="5">
        <v>1222.95</v>
      </c>
      <c r="D431" s="19">
        <v>8.4855E-2</v>
      </c>
      <c r="E431" s="35" cm="1">
        <f t="array" ref="E431">INDEX('Curva Juros'!$B$7:$B$73,MATCH(C431,'Curva Juros'!$A$7:$A$73,1)) +
(C431-INDEX('Curva Juros'!$A$7:$A$73,MATCH(C431,'Curva Juros'!$A$7:$A$73,1))) *
(INDEX('Curva Juros'!$B$7:$B$73,MATCH(C431,'Curva Juros'!$A$7:$A$73,1)+1) -
INDEX('Curva Juros'!$B$7:$B$73,MATCH(C431,'Curva Juros'!$A$7:$A$73,1))) /
(INDEX('Curva Juros'!$A$7:$A$73,MATCH(C431,'Curva Juros'!$A$7:$A$73,1)+1) -
INDEX('Curva Juros'!$A$7:$A$73,MATCH(C431,'Curva Juros'!$A$7:$A$73,1)))</f>
        <v>7.631186904761905</v>
      </c>
      <c r="F431" s="24">
        <f t="shared" si="6"/>
        <v>8.5431309523809479E-3</v>
      </c>
      <c r="G431" s="24"/>
    </row>
    <row r="432" spans="1:7" x14ac:dyDescent="0.25">
      <c r="A432" s="6" t="s">
        <v>14</v>
      </c>
      <c r="B432" s="7">
        <v>45744</v>
      </c>
      <c r="C432" s="8">
        <v>1217.3399999999999</v>
      </c>
      <c r="D432" s="20">
        <v>8.5686999999999999E-2</v>
      </c>
      <c r="E432" s="35" cm="1">
        <f t="array" ref="E432">INDEX('Curva Juros'!$B$7:$B$73,MATCH(C432,'Curva Juros'!$A$7:$A$73,1)) +
(C432-INDEX('Curva Juros'!$A$7:$A$73,MATCH(C432,'Curva Juros'!$A$7:$A$73,1))) *
(INDEX('Curva Juros'!$B$7:$B$73,MATCH(C432,'Curva Juros'!$A$7:$A$73,1)+1) -
INDEX('Curva Juros'!$B$7:$B$73,MATCH(C432,'Curva Juros'!$A$7:$A$73,1))) /
(INDEX('Curva Juros'!$A$7:$A$73,MATCH(C432,'Curva Juros'!$A$7:$A$73,1)+1) -
INDEX('Curva Juros'!$A$7:$A$73,MATCH(C432,'Curva Juros'!$A$7:$A$73,1)))</f>
        <v>7.6320328571428568</v>
      </c>
      <c r="F432" s="24">
        <f t="shared" si="6"/>
        <v>9.3666714285714353E-3</v>
      </c>
      <c r="G432" s="24"/>
    </row>
    <row r="433" spans="1:7" x14ac:dyDescent="0.25">
      <c r="A433" s="3" t="s">
        <v>14</v>
      </c>
      <c r="B433" s="4">
        <v>45751</v>
      </c>
      <c r="C433" s="5">
        <v>1214.26</v>
      </c>
      <c r="D433" s="19">
        <v>8.3074999999999996E-2</v>
      </c>
      <c r="E433" s="35" cm="1">
        <f t="array" ref="E433">INDEX('Curva Juros'!$B$7:$B$73,MATCH(C433,'Curva Juros'!$A$7:$A$73,1)) +
(C433-INDEX('Curva Juros'!$A$7:$A$73,MATCH(C433,'Curva Juros'!$A$7:$A$73,1))) *
(INDEX('Curva Juros'!$B$7:$B$73,MATCH(C433,'Curva Juros'!$A$7:$A$73,1)+1) -
INDEX('Curva Juros'!$B$7:$B$73,MATCH(C433,'Curva Juros'!$A$7:$A$73,1))) /
(INDEX('Curva Juros'!$A$7:$A$73,MATCH(C433,'Curva Juros'!$A$7:$A$73,1)+1) -
INDEX('Curva Juros'!$A$7:$A$73,MATCH(C433,'Curva Juros'!$A$7:$A$73,1)))</f>
        <v>7.6324973015873017</v>
      </c>
      <c r="F433" s="24">
        <f t="shared" si="6"/>
        <v>6.7500269841269805E-3</v>
      </c>
      <c r="G433" s="24"/>
    </row>
    <row r="434" spans="1:7" x14ac:dyDescent="0.25">
      <c r="A434" s="6" t="s">
        <v>14</v>
      </c>
      <c r="B434" s="7">
        <v>45758</v>
      </c>
      <c r="C434" s="8">
        <v>1207.72</v>
      </c>
      <c r="D434" s="20">
        <v>8.5166000000000006E-2</v>
      </c>
      <c r="E434" s="35" cm="1">
        <f t="array" ref="E434">INDEX('Curva Juros'!$B$7:$B$73,MATCH(C434,'Curva Juros'!$A$7:$A$73,1)) +
(C434-INDEX('Curva Juros'!$A$7:$A$73,MATCH(C434,'Curva Juros'!$A$7:$A$73,1))) *
(INDEX('Curva Juros'!$B$7:$B$73,MATCH(C434,'Curva Juros'!$A$7:$A$73,1)+1) -
INDEX('Curva Juros'!$B$7:$B$73,MATCH(C434,'Curva Juros'!$A$7:$A$73,1))) /
(INDEX('Curva Juros'!$A$7:$A$73,MATCH(C434,'Curva Juros'!$A$7:$A$73,1)+1) -
INDEX('Curva Juros'!$A$7:$A$73,MATCH(C434,'Curva Juros'!$A$7:$A$73,1)))</f>
        <v>7.6334834920634922</v>
      </c>
      <c r="F434" s="24">
        <f t="shared" si="6"/>
        <v>8.8311650793650859E-3</v>
      </c>
      <c r="G434" s="24"/>
    </row>
    <row r="435" spans="1:7" x14ac:dyDescent="0.25">
      <c r="A435" s="3" t="s">
        <v>14</v>
      </c>
      <c r="B435" s="4">
        <v>45764</v>
      </c>
      <c r="C435" s="5">
        <v>1205.03</v>
      </c>
      <c r="D435" s="19">
        <v>8.3387000000000003E-2</v>
      </c>
      <c r="E435" s="35" cm="1">
        <f t="array" ref="E435">INDEX('Curva Juros'!$B$7:$B$73,MATCH(C435,'Curva Juros'!$A$7:$A$73,1)) +
(C435-INDEX('Curva Juros'!$A$7:$A$73,MATCH(C435,'Curva Juros'!$A$7:$A$73,1))) *
(INDEX('Curva Juros'!$B$7:$B$73,MATCH(C435,'Curva Juros'!$A$7:$A$73,1)+1) -
INDEX('Curva Juros'!$B$7:$B$73,MATCH(C435,'Curva Juros'!$A$7:$A$73,1))) /
(INDEX('Curva Juros'!$A$7:$A$73,MATCH(C435,'Curva Juros'!$A$7:$A$73,1)+1) -
INDEX('Curva Juros'!$A$7:$A$73,MATCH(C435,'Curva Juros'!$A$7:$A$73,1)))</f>
        <v>7.6338891269841271</v>
      </c>
      <c r="F435" s="24">
        <f t="shared" si="6"/>
        <v>7.0481087301587364E-3</v>
      </c>
      <c r="G435" s="24"/>
    </row>
    <row r="436" spans="1:7" x14ac:dyDescent="0.25">
      <c r="A436" s="6" t="s">
        <v>14</v>
      </c>
      <c r="B436" s="7">
        <v>45772</v>
      </c>
      <c r="C436" s="8">
        <v>1201.98</v>
      </c>
      <c r="D436" s="20">
        <v>8.2090999999999997E-2</v>
      </c>
      <c r="E436" s="35" cm="1">
        <f t="array" ref="E436">INDEX('Curva Juros'!$B$7:$B$73,MATCH(C436,'Curva Juros'!$A$7:$A$73,1)) +
(C436-INDEX('Curva Juros'!$A$7:$A$73,MATCH(C436,'Curva Juros'!$A$7:$A$73,1))) *
(INDEX('Curva Juros'!$B$7:$B$73,MATCH(C436,'Curva Juros'!$A$7:$A$73,1)+1) -
INDEX('Curva Juros'!$B$7:$B$73,MATCH(C436,'Curva Juros'!$A$7:$A$73,1))) /
(INDEX('Curva Juros'!$A$7:$A$73,MATCH(C436,'Curva Juros'!$A$7:$A$73,1)+1) -
INDEX('Curva Juros'!$A$7:$A$73,MATCH(C436,'Curva Juros'!$A$7:$A$73,1)))</f>
        <v>7.6343490476190476</v>
      </c>
      <c r="F436" s="24">
        <f t="shared" si="6"/>
        <v>5.7475095238095214E-3</v>
      </c>
      <c r="G436" s="24"/>
    </row>
    <row r="437" spans="1:7" x14ac:dyDescent="0.25">
      <c r="A437" s="3" t="s">
        <v>14</v>
      </c>
      <c r="B437" s="4">
        <v>45779</v>
      </c>
      <c r="C437" s="5">
        <v>1198.3599999999999</v>
      </c>
      <c r="D437" s="19">
        <v>8.1569000000000003E-2</v>
      </c>
      <c r="E437" s="35" cm="1">
        <f t="array" ref="E437">INDEX('Curva Juros'!$B$7:$B$73,MATCH(C437,'Curva Juros'!$A$7:$A$73,1)) +
(C437-INDEX('Curva Juros'!$A$7:$A$73,MATCH(C437,'Curva Juros'!$A$7:$A$73,1))) *
(INDEX('Curva Juros'!$B$7:$B$73,MATCH(C437,'Curva Juros'!$A$7:$A$73,1)+1) -
INDEX('Curva Juros'!$B$7:$B$73,MATCH(C437,'Curva Juros'!$A$7:$A$73,1))) /
(INDEX('Curva Juros'!$A$7:$A$73,MATCH(C437,'Curva Juros'!$A$7:$A$73,1)+1) -
INDEX('Curva Juros'!$A$7:$A$73,MATCH(C437,'Curva Juros'!$A$7:$A$73,1)))</f>
        <v>7.6348949206349204</v>
      </c>
      <c r="F437" s="24">
        <f t="shared" si="6"/>
        <v>5.2200507936508017E-3</v>
      </c>
      <c r="G437" s="24"/>
    </row>
    <row r="438" spans="1:7" x14ac:dyDescent="0.25">
      <c r="A438" s="6" t="s">
        <v>14</v>
      </c>
      <c r="B438" s="7">
        <v>45786</v>
      </c>
      <c r="C438" s="8">
        <v>1194.3499999999999</v>
      </c>
      <c r="D438" s="20">
        <v>8.0225000000000005E-2</v>
      </c>
      <c r="E438" s="35" cm="1">
        <f t="array" ref="E438">INDEX('Curva Juros'!$B$7:$B$73,MATCH(C438,'Curva Juros'!$A$7:$A$73,1)) +
(C438-INDEX('Curva Juros'!$A$7:$A$73,MATCH(C438,'Curva Juros'!$A$7:$A$73,1))) *
(INDEX('Curva Juros'!$B$7:$B$73,MATCH(C438,'Curva Juros'!$A$7:$A$73,1)+1) -
INDEX('Curva Juros'!$B$7:$B$73,MATCH(C438,'Curva Juros'!$A$7:$A$73,1))) /
(INDEX('Curva Juros'!$A$7:$A$73,MATCH(C438,'Curva Juros'!$A$7:$A$73,1)+1) -
INDEX('Curva Juros'!$A$7:$A$73,MATCH(C438,'Curva Juros'!$A$7:$A$73,1)))</f>
        <v>7.635499603174603</v>
      </c>
      <c r="F438" s="24">
        <f t="shared" si="6"/>
        <v>3.8700039682539739E-3</v>
      </c>
      <c r="G438" s="24"/>
    </row>
    <row r="439" spans="1:7" x14ac:dyDescent="0.25">
      <c r="A439" s="3" t="s">
        <v>14</v>
      </c>
      <c r="B439" s="4">
        <v>45793</v>
      </c>
      <c r="C439" s="5">
        <v>1188.8900000000001</v>
      </c>
      <c r="D439" s="19">
        <v>8.0851000000000006E-2</v>
      </c>
      <c r="E439" s="35" cm="1">
        <f t="array" ref="E439">INDEX('Curva Juros'!$B$7:$B$73,MATCH(C439,'Curva Juros'!$A$7:$A$73,1)) +
(C439-INDEX('Curva Juros'!$A$7:$A$73,MATCH(C439,'Curva Juros'!$A$7:$A$73,1))) *
(INDEX('Curva Juros'!$B$7:$B$73,MATCH(C439,'Curva Juros'!$A$7:$A$73,1)+1) -
INDEX('Curva Juros'!$B$7:$B$73,MATCH(C439,'Curva Juros'!$A$7:$A$73,1))) /
(INDEX('Curva Juros'!$A$7:$A$73,MATCH(C439,'Curva Juros'!$A$7:$A$73,1)+1) -
INDEX('Curva Juros'!$A$7:$A$73,MATCH(C439,'Curva Juros'!$A$7:$A$73,1)))</f>
        <v>7.6363229365079368</v>
      </c>
      <c r="F439" s="24">
        <f t="shared" si="6"/>
        <v>4.487770634920632E-3</v>
      </c>
      <c r="G439" s="24"/>
    </row>
    <row r="440" spans="1:7" x14ac:dyDescent="0.25">
      <c r="A440" s="6" t="s">
        <v>14</v>
      </c>
      <c r="B440" s="7">
        <v>45800</v>
      </c>
      <c r="C440" s="8">
        <v>1183.55</v>
      </c>
      <c r="D440" s="20">
        <v>8.1319000000000002E-2</v>
      </c>
      <c r="E440" s="35" cm="1">
        <f t="array" ref="E440">INDEX('Curva Juros'!$B$7:$B$73,MATCH(C440,'Curva Juros'!$A$7:$A$73,1)) +
(C440-INDEX('Curva Juros'!$A$7:$A$73,MATCH(C440,'Curva Juros'!$A$7:$A$73,1))) *
(INDEX('Curva Juros'!$B$7:$B$73,MATCH(C440,'Curva Juros'!$A$7:$A$73,1)+1) -
INDEX('Curva Juros'!$B$7:$B$73,MATCH(C440,'Curva Juros'!$A$7:$A$73,1))) /
(INDEX('Curva Juros'!$A$7:$A$73,MATCH(C440,'Curva Juros'!$A$7:$A$73,1)+1) -
INDEX('Curva Juros'!$A$7:$A$73,MATCH(C440,'Curva Juros'!$A$7:$A$73,1)))</f>
        <v>7.6371281746031743</v>
      </c>
      <c r="F440" s="24">
        <f t="shared" si="6"/>
        <v>4.9477182539682529E-3</v>
      </c>
      <c r="G440" s="24"/>
    </row>
    <row r="441" spans="1:7" x14ac:dyDescent="0.25">
      <c r="A441" s="3" t="s">
        <v>14</v>
      </c>
      <c r="B441" s="4">
        <v>45807</v>
      </c>
      <c r="C441" s="5">
        <v>1177.92</v>
      </c>
      <c r="D441" s="19">
        <v>8.2173999999999997E-2</v>
      </c>
      <c r="E441" s="35" cm="1">
        <f t="array" ref="E441">INDEX('Curva Juros'!$B$7:$B$73,MATCH(C441,'Curva Juros'!$A$7:$A$73,1)) +
(C441-INDEX('Curva Juros'!$A$7:$A$73,MATCH(C441,'Curva Juros'!$A$7:$A$73,1))) *
(INDEX('Curva Juros'!$B$7:$B$73,MATCH(C441,'Curva Juros'!$A$7:$A$73,1)+1) -
INDEX('Curva Juros'!$B$7:$B$73,MATCH(C441,'Curva Juros'!$A$7:$A$73,1))) /
(INDEX('Curva Juros'!$A$7:$A$73,MATCH(C441,'Curva Juros'!$A$7:$A$73,1)+1) -
INDEX('Curva Juros'!$A$7:$A$73,MATCH(C441,'Curva Juros'!$A$7:$A$73,1)))</f>
        <v>7.6379771428571424</v>
      </c>
      <c r="F441" s="24">
        <f t="shared" si="6"/>
        <v>5.7942285714285696E-3</v>
      </c>
      <c r="G441" s="24"/>
    </row>
    <row r="442" spans="1:7" x14ac:dyDescent="0.25">
      <c r="A442" s="6" t="s">
        <v>14</v>
      </c>
      <c r="B442" s="7">
        <v>45814</v>
      </c>
      <c r="C442" s="8">
        <v>1172.8900000000001</v>
      </c>
      <c r="D442" s="20">
        <v>8.2215999999999997E-2</v>
      </c>
      <c r="E442" s="35" cm="1">
        <f t="array" ref="E442">INDEX('Curva Juros'!$B$7:$B$73,MATCH(C442,'Curva Juros'!$A$7:$A$73,1)) +
(C442-INDEX('Curva Juros'!$A$7:$A$73,MATCH(C442,'Curva Juros'!$A$7:$A$73,1))) *
(INDEX('Curva Juros'!$B$7:$B$73,MATCH(C442,'Curva Juros'!$A$7:$A$73,1)+1) -
INDEX('Curva Juros'!$B$7:$B$73,MATCH(C442,'Curva Juros'!$A$7:$A$73,1))) /
(INDEX('Curva Juros'!$A$7:$A$73,MATCH(C442,'Curva Juros'!$A$7:$A$73,1)+1) -
INDEX('Curva Juros'!$A$7:$A$73,MATCH(C442,'Curva Juros'!$A$7:$A$73,1)))</f>
        <v>7.6387356349206348</v>
      </c>
      <c r="F442" s="24">
        <f t="shared" si="6"/>
        <v>5.8286436507936495E-3</v>
      </c>
      <c r="G442" s="24"/>
    </row>
    <row r="443" spans="1:7" x14ac:dyDescent="0.25">
      <c r="A443" s="3" t="s">
        <v>14</v>
      </c>
      <c r="B443" s="4">
        <v>45821</v>
      </c>
      <c r="C443" s="5">
        <v>1168.8</v>
      </c>
      <c r="D443" s="19">
        <v>8.0976999999999993E-2</v>
      </c>
      <c r="E443" s="35" cm="1">
        <f t="array" ref="E443">INDEX('Curva Juros'!$B$7:$B$73,MATCH(C443,'Curva Juros'!$A$7:$A$73,1)) +
(C443-INDEX('Curva Juros'!$A$7:$A$73,MATCH(C443,'Curva Juros'!$A$7:$A$73,1))) *
(INDEX('Curva Juros'!$B$7:$B$73,MATCH(C443,'Curva Juros'!$A$7:$A$73,1)+1) -
INDEX('Curva Juros'!$B$7:$B$73,MATCH(C443,'Curva Juros'!$A$7:$A$73,1))) /
(INDEX('Curva Juros'!$A$7:$A$73,MATCH(C443,'Curva Juros'!$A$7:$A$73,1)+1) -
INDEX('Curva Juros'!$A$7:$A$73,MATCH(C443,'Curva Juros'!$A$7:$A$73,1)))</f>
        <v>7.6393523809523805</v>
      </c>
      <c r="F443" s="24">
        <f t="shared" si="6"/>
        <v>4.5834761904761934E-3</v>
      </c>
      <c r="G443" s="24"/>
    </row>
    <row r="444" spans="1:7" x14ac:dyDescent="0.25">
      <c r="A444" s="6" t="s">
        <v>14</v>
      </c>
      <c r="B444" s="7">
        <v>45828</v>
      </c>
      <c r="C444" s="8">
        <v>1164.33</v>
      </c>
      <c r="D444" s="20">
        <v>8.1610000000000002E-2</v>
      </c>
      <c r="E444" s="35" cm="1">
        <f t="array" ref="E444">INDEX('Curva Juros'!$B$7:$B$73,MATCH(C444,'Curva Juros'!$A$7:$A$73,1)) +
(C444-INDEX('Curva Juros'!$A$7:$A$73,MATCH(C444,'Curva Juros'!$A$7:$A$73,1))) *
(INDEX('Curva Juros'!$B$7:$B$73,MATCH(C444,'Curva Juros'!$A$7:$A$73,1)+1) -
INDEX('Curva Juros'!$B$7:$B$73,MATCH(C444,'Curva Juros'!$A$7:$A$73,1))) /
(INDEX('Curva Juros'!$A$7:$A$73,MATCH(C444,'Curva Juros'!$A$7:$A$73,1)+1) -
INDEX('Curva Juros'!$A$7:$A$73,MATCH(C444,'Curva Juros'!$A$7:$A$73,1)))</f>
        <v>7.6400264285714288</v>
      </c>
      <c r="F444" s="24">
        <f t="shared" si="6"/>
        <v>5.2097357142857209E-3</v>
      </c>
      <c r="G444" s="24"/>
    </row>
    <row r="445" spans="1:7" x14ac:dyDescent="0.25">
      <c r="A445" s="3" t="s">
        <v>14</v>
      </c>
      <c r="B445" s="4">
        <v>45835</v>
      </c>
      <c r="C445" s="5">
        <v>1159.4000000000001</v>
      </c>
      <c r="D445" s="19">
        <v>8.1525E-2</v>
      </c>
      <c r="E445" s="35" cm="1">
        <f t="array" ref="E445">INDEX('Curva Juros'!$B$7:$B$73,MATCH(C445,'Curva Juros'!$A$7:$A$73,1)) +
(C445-INDEX('Curva Juros'!$A$7:$A$73,MATCH(C445,'Curva Juros'!$A$7:$A$73,1))) *
(INDEX('Curva Juros'!$B$7:$B$73,MATCH(C445,'Curva Juros'!$A$7:$A$73,1)+1) -
INDEX('Curva Juros'!$B$7:$B$73,MATCH(C445,'Curva Juros'!$A$7:$A$73,1))) /
(INDEX('Curva Juros'!$A$7:$A$73,MATCH(C445,'Curva Juros'!$A$7:$A$73,1)+1) -
INDEX('Curva Juros'!$A$7:$A$73,MATCH(C445,'Curva Juros'!$A$7:$A$73,1)))</f>
        <v>7.640769841269841</v>
      </c>
      <c r="F445" s="24">
        <f t="shared" si="6"/>
        <v>5.117301587301587E-3</v>
      </c>
      <c r="G445" s="24"/>
    </row>
    <row r="446" spans="1:7" x14ac:dyDescent="0.25">
      <c r="A446" s="6" t="s">
        <v>14</v>
      </c>
      <c r="B446" s="7">
        <v>45842</v>
      </c>
      <c r="C446" s="8">
        <v>1155.28</v>
      </c>
      <c r="D446" s="20">
        <v>8.0324000000000007E-2</v>
      </c>
      <c r="E446" s="35" cm="1">
        <f t="array" ref="E446">INDEX('Curva Juros'!$B$7:$B$73,MATCH(C446,'Curva Juros'!$A$7:$A$73,1)) +
(C446-INDEX('Curva Juros'!$A$7:$A$73,MATCH(C446,'Curva Juros'!$A$7:$A$73,1))) *
(INDEX('Curva Juros'!$B$7:$B$73,MATCH(C446,'Curva Juros'!$A$7:$A$73,1)+1) -
INDEX('Curva Juros'!$B$7:$B$73,MATCH(C446,'Curva Juros'!$A$7:$A$73,1))) /
(INDEX('Curva Juros'!$A$7:$A$73,MATCH(C446,'Curva Juros'!$A$7:$A$73,1)+1) -
INDEX('Curva Juros'!$A$7:$A$73,MATCH(C446,'Curva Juros'!$A$7:$A$73,1)))</f>
        <v>7.641391111111111</v>
      </c>
      <c r="F446" s="24">
        <f t="shared" si="6"/>
        <v>3.9100888888888991E-3</v>
      </c>
      <c r="G446" s="24"/>
    </row>
    <row r="447" spans="1:7" x14ac:dyDescent="0.25">
      <c r="A447" s="3" t="s">
        <v>14</v>
      </c>
      <c r="B447" s="4">
        <v>45849</v>
      </c>
      <c r="C447" s="5">
        <v>1148.8</v>
      </c>
      <c r="D447" s="19">
        <v>8.2338999999999996E-2</v>
      </c>
      <c r="E447" s="35" cm="1">
        <f t="array" ref="E447">INDEX('Curva Juros'!$B$7:$B$73,MATCH(C447,'Curva Juros'!$A$7:$A$73,1)) +
(C447-INDEX('Curva Juros'!$A$7:$A$73,MATCH(C447,'Curva Juros'!$A$7:$A$73,1))) *
(INDEX('Curva Juros'!$B$7:$B$73,MATCH(C447,'Curva Juros'!$A$7:$A$73,1)+1) -
INDEX('Curva Juros'!$B$7:$B$73,MATCH(C447,'Curva Juros'!$A$7:$A$73,1))) /
(INDEX('Curva Juros'!$A$7:$A$73,MATCH(C447,'Curva Juros'!$A$7:$A$73,1)+1) -
INDEX('Curva Juros'!$A$7:$A$73,MATCH(C447,'Curva Juros'!$A$7:$A$73,1)))</f>
        <v>7.6423682539682538</v>
      </c>
      <c r="F447" s="24">
        <f t="shared" si="6"/>
        <v>5.9153174603174541E-3</v>
      </c>
      <c r="G447" s="24"/>
    </row>
    <row r="448" spans="1:7" x14ac:dyDescent="0.25">
      <c r="A448" s="6" t="s">
        <v>14</v>
      </c>
      <c r="B448" s="7">
        <v>45856</v>
      </c>
      <c r="C448" s="8">
        <v>1178.8599999999999</v>
      </c>
      <c r="D448" s="20">
        <v>8.387E-2</v>
      </c>
      <c r="E448" s="35" cm="1">
        <f t="array" ref="E448">INDEX('Curva Juros'!$B$7:$B$73,MATCH(C448,'Curva Juros'!$A$7:$A$73,1)) +
(C448-INDEX('Curva Juros'!$A$7:$A$73,MATCH(C448,'Curva Juros'!$A$7:$A$73,1))) *
(INDEX('Curva Juros'!$B$7:$B$73,MATCH(C448,'Curva Juros'!$A$7:$A$73,1)+1) -
INDEX('Curva Juros'!$B$7:$B$73,MATCH(C448,'Curva Juros'!$A$7:$A$73,1))) /
(INDEX('Curva Juros'!$A$7:$A$73,MATCH(C448,'Curva Juros'!$A$7:$A$73,1)+1) -
INDEX('Curva Juros'!$A$7:$A$73,MATCH(C448,'Curva Juros'!$A$7:$A$73,1)))</f>
        <v>7.6378353968253965</v>
      </c>
      <c r="F448" s="24">
        <f t="shared" si="6"/>
        <v>7.4916460317460409E-3</v>
      </c>
      <c r="G448" s="24"/>
    </row>
    <row r="449" spans="1:7" x14ac:dyDescent="0.25">
      <c r="A449" s="3" t="s">
        <v>14</v>
      </c>
      <c r="B449" s="4">
        <v>45863</v>
      </c>
      <c r="C449" s="5">
        <v>1174.1099999999999</v>
      </c>
      <c r="D449" s="19">
        <v>8.3459000000000005E-2</v>
      </c>
      <c r="E449" s="35" cm="1">
        <f t="array" ref="E449">INDEX('Curva Juros'!$B$7:$B$73,MATCH(C449,'Curva Juros'!$A$7:$A$73,1)) +
(C449-INDEX('Curva Juros'!$A$7:$A$73,MATCH(C449,'Curva Juros'!$A$7:$A$73,1))) *
(INDEX('Curva Juros'!$B$7:$B$73,MATCH(C449,'Curva Juros'!$A$7:$A$73,1)+1) -
INDEX('Curva Juros'!$B$7:$B$73,MATCH(C449,'Curva Juros'!$A$7:$A$73,1))) /
(INDEX('Curva Juros'!$A$7:$A$73,MATCH(C449,'Curva Juros'!$A$7:$A$73,1)+1) -
INDEX('Curva Juros'!$A$7:$A$73,MATCH(C449,'Curva Juros'!$A$7:$A$73,1)))</f>
        <v>7.6385516666666664</v>
      </c>
      <c r="F449" s="24">
        <f t="shared" si="6"/>
        <v>7.0734833333333386E-3</v>
      </c>
      <c r="G449" s="24"/>
    </row>
    <row r="450" spans="1:7" x14ac:dyDescent="0.25">
      <c r="A450" s="6" t="s">
        <v>14</v>
      </c>
      <c r="B450" s="7">
        <v>45870</v>
      </c>
      <c r="C450" s="8">
        <v>1169.6300000000001</v>
      </c>
      <c r="D450" s="20">
        <v>8.2595000000000002E-2</v>
      </c>
      <c r="E450" s="35" cm="1">
        <f t="array" ref="E450">INDEX('Curva Juros'!$B$7:$B$73,MATCH(C450,'Curva Juros'!$A$7:$A$73,1)) +
(C450-INDEX('Curva Juros'!$A$7:$A$73,MATCH(C450,'Curva Juros'!$A$7:$A$73,1))) *
(INDEX('Curva Juros'!$B$7:$B$73,MATCH(C450,'Curva Juros'!$A$7:$A$73,1)+1) -
INDEX('Curva Juros'!$B$7:$B$73,MATCH(C450,'Curva Juros'!$A$7:$A$73,1))) /
(INDEX('Curva Juros'!$A$7:$A$73,MATCH(C450,'Curva Juros'!$A$7:$A$73,1)+1) -
INDEX('Curva Juros'!$A$7:$A$73,MATCH(C450,'Curva Juros'!$A$7:$A$73,1)))</f>
        <v>7.6392272222222219</v>
      </c>
      <c r="F450" s="24">
        <f t="shared" si="6"/>
        <v>6.2027277777777778E-3</v>
      </c>
      <c r="G450" s="24"/>
    </row>
    <row r="451" spans="1:7" x14ac:dyDescent="0.25">
      <c r="A451" s="3" t="s">
        <v>14</v>
      </c>
      <c r="B451" s="4">
        <v>45877</v>
      </c>
      <c r="C451" s="5">
        <v>1165.49</v>
      </c>
      <c r="D451" s="19">
        <v>8.1159999999999996E-2</v>
      </c>
      <c r="E451" s="35" cm="1">
        <f t="array" ref="E451">INDEX('Curva Juros'!$B$7:$B$73,MATCH(C451,'Curva Juros'!$A$7:$A$73,1)) +
(C451-INDEX('Curva Juros'!$A$7:$A$73,MATCH(C451,'Curva Juros'!$A$7:$A$73,1))) *
(INDEX('Curva Juros'!$B$7:$B$73,MATCH(C451,'Curva Juros'!$A$7:$A$73,1)+1) -
INDEX('Curva Juros'!$B$7:$B$73,MATCH(C451,'Curva Juros'!$A$7:$A$73,1))) /
(INDEX('Curva Juros'!$A$7:$A$73,MATCH(C451,'Curva Juros'!$A$7:$A$73,1)+1) -
INDEX('Curva Juros'!$A$7:$A$73,MATCH(C451,'Curva Juros'!$A$7:$A$73,1)))</f>
        <v>7.6398515079365081</v>
      </c>
      <c r="F451" s="24">
        <f t="shared" ref="F451:F514" si="7">D451-E451/100</f>
        <v>4.7614849206349119E-3</v>
      </c>
      <c r="G451" s="24"/>
    </row>
    <row r="452" spans="1:7" x14ac:dyDescent="0.25">
      <c r="A452" s="6" t="s">
        <v>14</v>
      </c>
      <c r="B452" s="7">
        <v>45884</v>
      </c>
      <c r="C452" s="8">
        <v>1161.05</v>
      </c>
      <c r="D452" s="20">
        <v>8.0223000000000003E-2</v>
      </c>
      <c r="E452" s="35" cm="1">
        <f t="array" ref="E452">INDEX('Curva Juros'!$B$7:$B$73,MATCH(C452,'Curva Juros'!$A$7:$A$73,1)) +
(C452-INDEX('Curva Juros'!$A$7:$A$73,MATCH(C452,'Curva Juros'!$A$7:$A$73,1))) *
(INDEX('Curva Juros'!$B$7:$B$73,MATCH(C452,'Curva Juros'!$A$7:$A$73,1)+1) -
INDEX('Curva Juros'!$B$7:$B$73,MATCH(C452,'Curva Juros'!$A$7:$A$73,1))) /
(INDEX('Curva Juros'!$A$7:$A$73,MATCH(C452,'Curva Juros'!$A$7:$A$73,1)+1) -
INDEX('Curva Juros'!$A$7:$A$73,MATCH(C452,'Curva Juros'!$A$7:$A$73,1)))</f>
        <v>7.6405210317460313</v>
      </c>
      <c r="F452" s="24">
        <f t="shared" si="7"/>
        <v>3.8177896825396934E-3</v>
      </c>
      <c r="G452" s="24"/>
    </row>
    <row r="453" spans="1:7" x14ac:dyDescent="0.25">
      <c r="A453" s="3" t="s">
        <v>14</v>
      </c>
      <c r="B453" s="4">
        <v>45891</v>
      </c>
      <c r="C453" s="5">
        <v>1154.81</v>
      </c>
      <c r="D453" s="19">
        <v>8.2289000000000001E-2</v>
      </c>
      <c r="E453" s="35" cm="1">
        <f t="array" ref="E453">INDEX('Curva Juros'!$B$7:$B$73,MATCH(C453,'Curva Juros'!$A$7:$A$73,1)) +
(C453-INDEX('Curva Juros'!$A$7:$A$73,MATCH(C453,'Curva Juros'!$A$7:$A$73,1))) *
(INDEX('Curva Juros'!$B$7:$B$73,MATCH(C453,'Curva Juros'!$A$7:$A$73,1)+1) -
INDEX('Curva Juros'!$B$7:$B$73,MATCH(C453,'Curva Juros'!$A$7:$A$73,1))) /
(INDEX('Curva Juros'!$A$7:$A$73,MATCH(C453,'Curva Juros'!$A$7:$A$73,1)+1) -
INDEX('Curva Juros'!$A$7:$A$73,MATCH(C453,'Curva Juros'!$A$7:$A$73,1)))</f>
        <v>7.641461984126984</v>
      </c>
      <c r="F453" s="24">
        <f t="shared" si="7"/>
        <v>5.8743801587301664E-3</v>
      </c>
      <c r="G453" s="24"/>
    </row>
    <row r="454" spans="1:7" x14ac:dyDescent="0.25">
      <c r="A454" s="6" t="s">
        <v>14</v>
      </c>
      <c r="B454" s="7">
        <v>45898</v>
      </c>
      <c r="C454" s="8">
        <v>1150.28</v>
      </c>
      <c r="D454" s="20">
        <v>8.1516000000000005E-2</v>
      </c>
      <c r="E454" s="35" cm="1">
        <f t="array" ref="E454">INDEX('Curva Juros'!$B$7:$B$73,MATCH(C454,'Curva Juros'!$A$7:$A$73,1)) +
(C454-INDEX('Curva Juros'!$A$7:$A$73,MATCH(C454,'Curva Juros'!$A$7:$A$73,1))) *
(INDEX('Curva Juros'!$B$7:$B$73,MATCH(C454,'Curva Juros'!$A$7:$A$73,1)+1) -
INDEX('Curva Juros'!$B$7:$B$73,MATCH(C454,'Curva Juros'!$A$7:$A$73,1))) /
(INDEX('Curva Juros'!$A$7:$A$73,MATCH(C454,'Curva Juros'!$A$7:$A$73,1)+1) -
INDEX('Curva Juros'!$A$7:$A$73,MATCH(C454,'Curva Juros'!$A$7:$A$73,1)))</f>
        <v>7.6421450793650791</v>
      </c>
      <c r="F454" s="24">
        <f t="shared" si="7"/>
        <v>5.0945492063492193E-3</v>
      </c>
      <c r="G454" s="24"/>
    </row>
    <row r="455" spans="1:7" x14ac:dyDescent="0.25">
      <c r="A455" s="3" t="s">
        <v>14</v>
      </c>
      <c r="B455" s="4">
        <v>45905</v>
      </c>
      <c r="C455" s="5">
        <v>1145.54</v>
      </c>
      <c r="D455" s="19">
        <v>8.1077999999999997E-2</v>
      </c>
      <c r="E455" s="35" cm="1">
        <f t="array" ref="E455">INDEX('Curva Juros'!$B$7:$B$73,MATCH(C455,'Curva Juros'!$A$7:$A$73,1)) +
(C455-INDEX('Curva Juros'!$A$7:$A$73,MATCH(C455,'Curva Juros'!$A$7:$A$73,1))) *
(INDEX('Curva Juros'!$B$7:$B$73,MATCH(C455,'Curva Juros'!$A$7:$A$73,1)+1) -
INDEX('Curva Juros'!$B$7:$B$73,MATCH(C455,'Curva Juros'!$A$7:$A$73,1))) /
(INDEX('Curva Juros'!$A$7:$A$73,MATCH(C455,'Curva Juros'!$A$7:$A$73,1)+1) -
INDEX('Curva Juros'!$A$7:$A$73,MATCH(C455,'Curva Juros'!$A$7:$A$73,1)))</f>
        <v>7.642859841269841</v>
      </c>
      <c r="F455" s="24">
        <f t="shared" si="7"/>
        <v>4.6494015873015937E-3</v>
      </c>
      <c r="G455" s="24"/>
    </row>
    <row r="456" spans="1:7" x14ac:dyDescent="0.25">
      <c r="A456" s="6" t="s">
        <v>14</v>
      </c>
      <c r="B456" s="7">
        <v>45912</v>
      </c>
      <c r="C456" s="8">
        <v>1140.8800000000001</v>
      </c>
      <c r="D456" s="20">
        <v>8.0507999999999996E-2</v>
      </c>
      <c r="E456" s="35" cm="1">
        <f t="array" ref="E456">INDEX('Curva Juros'!$B$7:$B$73,MATCH(C456,'Curva Juros'!$A$7:$A$73,1)) +
(C456-INDEX('Curva Juros'!$A$7:$A$73,MATCH(C456,'Curva Juros'!$A$7:$A$73,1))) *
(INDEX('Curva Juros'!$B$7:$B$73,MATCH(C456,'Curva Juros'!$A$7:$A$73,1)+1) -
INDEX('Curva Juros'!$B$7:$B$73,MATCH(C456,'Curva Juros'!$A$7:$A$73,1))) /
(INDEX('Curva Juros'!$A$7:$A$73,MATCH(C456,'Curva Juros'!$A$7:$A$73,1)+1) -
INDEX('Curva Juros'!$A$7:$A$73,MATCH(C456,'Curva Juros'!$A$7:$A$73,1)))</f>
        <v>7.6435625396825397</v>
      </c>
      <c r="F456" s="24">
        <f t="shared" si="7"/>
        <v>4.0723746031745972E-3</v>
      </c>
      <c r="G456" s="24"/>
    </row>
    <row r="457" spans="1:7" x14ac:dyDescent="0.25">
      <c r="A457" s="3" t="s">
        <v>14</v>
      </c>
      <c r="B457" s="4">
        <v>45919</v>
      </c>
      <c r="C457" s="5">
        <v>1135.93</v>
      </c>
      <c r="D457" s="19">
        <v>8.0420000000000005E-2</v>
      </c>
      <c r="E457" s="35" cm="1">
        <f t="array" ref="E457">INDEX('Curva Juros'!$B$7:$B$73,MATCH(C457,'Curva Juros'!$A$7:$A$73,1)) +
(C457-INDEX('Curva Juros'!$A$7:$A$73,MATCH(C457,'Curva Juros'!$A$7:$A$73,1))) *
(INDEX('Curva Juros'!$B$7:$B$73,MATCH(C457,'Curva Juros'!$A$7:$A$73,1)+1) -
INDEX('Curva Juros'!$B$7:$B$73,MATCH(C457,'Curva Juros'!$A$7:$A$73,1))) /
(INDEX('Curva Juros'!$A$7:$A$73,MATCH(C457,'Curva Juros'!$A$7:$A$73,1)+1) -
INDEX('Curva Juros'!$A$7:$A$73,MATCH(C457,'Curva Juros'!$A$7:$A$73,1)))</f>
        <v>7.6443089682539682</v>
      </c>
      <c r="F457" s="24">
        <f t="shared" si="7"/>
        <v>3.9769103174603221E-3</v>
      </c>
      <c r="G457" s="24"/>
    </row>
    <row r="458" spans="1:7" x14ac:dyDescent="0.25">
      <c r="A458" s="6" t="s">
        <v>14</v>
      </c>
      <c r="B458" s="7">
        <v>45926</v>
      </c>
      <c r="C458" s="8">
        <v>1130.8699999999999</v>
      </c>
      <c r="D458" s="20">
        <v>8.0528000000000002E-2</v>
      </c>
      <c r="E458" s="35" cm="1">
        <f t="array" ref="E458">INDEX('Curva Juros'!$B$7:$B$73,MATCH(C458,'Curva Juros'!$A$7:$A$73,1)) +
(C458-INDEX('Curva Juros'!$A$7:$A$73,MATCH(C458,'Curva Juros'!$A$7:$A$73,1))) *
(INDEX('Curva Juros'!$B$7:$B$73,MATCH(C458,'Curva Juros'!$A$7:$A$73,1)+1) -
INDEX('Curva Juros'!$B$7:$B$73,MATCH(C458,'Curva Juros'!$A$7:$A$73,1))) /
(INDEX('Curva Juros'!$A$7:$A$73,MATCH(C458,'Curva Juros'!$A$7:$A$73,1)+1) -
INDEX('Curva Juros'!$A$7:$A$73,MATCH(C458,'Curva Juros'!$A$7:$A$73,1)))</f>
        <v>7.6449527460317457</v>
      </c>
      <c r="F458" s="24">
        <f t="shared" si="7"/>
        <v>4.0784725396825483E-3</v>
      </c>
      <c r="G458" s="24"/>
    </row>
    <row r="459" spans="1:7" x14ac:dyDescent="0.25">
      <c r="A459" s="3" t="s">
        <v>14</v>
      </c>
      <c r="B459" s="4">
        <v>45933</v>
      </c>
      <c r="C459" s="5">
        <v>1125.3800000000001</v>
      </c>
      <c r="D459" s="19">
        <v>8.1341999999999998E-2</v>
      </c>
      <c r="E459" s="35" cm="1">
        <f t="array" ref="E459">INDEX('Curva Juros'!$B$7:$B$73,MATCH(C459,'Curva Juros'!$A$7:$A$73,1)) +
(C459-INDEX('Curva Juros'!$A$7:$A$73,MATCH(C459,'Curva Juros'!$A$7:$A$73,1))) *
(INDEX('Curva Juros'!$B$7:$B$73,MATCH(C459,'Curva Juros'!$A$7:$A$73,1)+1) -
INDEX('Curva Juros'!$B$7:$B$73,MATCH(C459,'Curva Juros'!$A$7:$A$73,1))) /
(INDEX('Curva Juros'!$A$7:$A$73,MATCH(C459,'Curva Juros'!$A$7:$A$73,1)+1) -
INDEX('Curva Juros'!$A$7:$A$73,MATCH(C459,'Curva Juros'!$A$7:$A$73,1)))</f>
        <v>7.64557146031746</v>
      </c>
      <c r="F459" s="24">
        <f t="shared" si="7"/>
        <v>4.8862853968253961E-3</v>
      </c>
      <c r="G459" s="24"/>
    </row>
    <row r="460" spans="1:7" x14ac:dyDescent="0.25">
      <c r="A460" s="6" t="s">
        <v>14</v>
      </c>
      <c r="B460" s="7">
        <v>45940</v>
      </c>
      <c r="C460" s="8">
        <v>1121.01</v>
      </c>
      <c r="D460" s="20">
        <v>8.0285999999999996E-2</v>
      </c>
      <c r="E460" s="35" cm="1">
        <f t="array" ref="E460">INDEX('Curva Juros'!$B$7:$B$73,MATCH(C460,'Curva Juros'!$A$7:$A$73,1)) +
(C460-INDEX('Curva Juros'!$A$7:$A$73,MATCH(C460,'Curva Juros'!$A$7:$A$73,1))) *
(INDEX('Curva Juros'!$B$7:$B$73,MATCH(C460,'Curva Juros'!$A$7:$A$73,1)+1) -
INDEX('Curva Juros'!$B$7:$B$73,MATCH(C460,'Curva Juros'!$A$7:$A$73,1))) /
(INDEX('Curva Juros'!$A$7:$A$73,MATCH(C460,'Curva Juros'!$A$7:$A$73,1)+1) -
INDEX('Curva Juros'!$A$7:$A$73,MATCH(C460,'Curva Juros'!$A$7:$A$73,1)))</f>
        <v>7.6460639523809517</v>
      </c>
      <c r="F460" s="24">
        <f t="shared" si="7"/>
        <v>3.8253604761904758E-3</v>
      </c>
      <c r="G460" s="24"/>
    </row>
    <row r="461" spans="1:7" x14ac:dyDescent="0.25">
      <c r="A461" s="3" t="s">
        <v>14</v>
      </c>
      <c r="B461" s="4">
        <v>45947</v>
      </c>
      <c r="C461" s="5">
        <v>1115.45</v>
      </c>
      <c r="D461" s="19">
        <v>8.1233E-2</v>
      </c>
      <c r="E461" s="35" cm="1">
        <f t="array" ref="E461">INDEX('Curva Juros'!$B$7:$B$73,MATCH(C461,'Curva Juros'!$A$7:$A$73,1)) +
(C461-INDEX('Curva Juros'!$A$7:$A$73,MATCH(C461,'Curva Juros'!$A$7:$A$73,1))) *
(INDEX('Curva Juros'!$B$7:$B$73,MATCH(C461,'Curva Juros'!$A$7:$A$73,1)+1) -
INDEX('Curva Juros'!$B$7:$B$73,MATCH(C461,'Curva Juros'!$A$7:$A$73,1))) /
(INDEX('Curva Juros'!$A$7:$A$73,MATCH(C461,'Curva Juros'!$A$7:$A$73,1)+1) -
INDEX('Curva Juros'!$A$7:$A$73,MATCH(C461,'Curva Juros'!$A$7:$A$73,1)))</f>
        <v>7.6466905555555549</v>
      </c>
      <c r="F461" s="24">
        <f t="shared" si="7"/>
        <v>4.766094444444452E-3</v>
      </c>
      <c r="G461" s="24"/>
    </row>
    <row r="462" spans="1:7" x14ac:dyDescent="0.25">
      <c r="A462" s="6" t="s">
        <v>14</v>
      </c>
      <c r="B462" s="7">
        <v>45954</v>
      </c>
      <c r="C462" s="8">
        <v>1110.3</v>
      </c>
      <c r="D462" s="20">
        <v>8.1477999999999995E-2</v>
      </c>
      <c r="E462" s="35" cm="1">
        <f t="array" ref="E462">INDEX('Curva Juros'!$B$7:$B$73,MATCH(C462,'Curva Juros'!$A$7:$A$73,1)) +
(C462-INDEX('Curva Juros'!$A$7:$A$73,MATCH(C462,'Curva Juros'!$A$7:$A$73,1))) *
(INDEX('Curva Juros'!$B$7:$B$73,MATCH(C462,'Curva Juros'!$A$7:$A$73,1)+1) -
INDEX('Curva Juros'!$B$7:$B$73,MATCH(C462,'Curva Juros'!$A$7:$A$73,1))) /
(INDEX('Curva Juros'!$A$7:$A$73,MATCH(C462,'Curva Juros'!$A$7:$A$73,1)+1) -
INDEX('Curva Juros'!$A$7:$A$73,MATCH(C462,'Curva Juros'!$A$7:$A$73,1)))</f>
        <v>7.6472709523809526</v>
      </c>
      <c r="F462" s="24">
        <f t="shared" si="7"/>
        <v>5.0052904761904715E-3</v>
      </c>
      <c r="G462" s="24"/>
    </row>
    <row r="463" spans="1:7" x14ac:dyDescent="0.25">
      <c r="A463" s="3" t="s">
        <v>14</v>
      </c>
      <c r="B463" s="4">
        <v>45961</v>
      </c>
      <c r="C463" s="5">
        <v>1104.67</v>
      </c>
      <c r="D463" s="19">
        <v>8.2517999999999994E-2</v>
      </c>
      <c r="E463" s="35" cm="1">
        <f t="array" ref="E463">INDEX('Curva Juros'!$B$7:$B$73,MATCH(C463,'Curva Juros'!$A$7:$A$73,1)) +
(C463-INDEX('Curva Juros'!$A$7:$A$73,MATCH(C463,'Curva Juros'!$A$7:$A$73,1))) *
(INDEX('Curva Juros'!$B$7:$B$73,MATCH(C463,'Curva Juros'!$A$7:$A$73,1)+1) -
INDEX('Curva Juros'!$B$7:$B$73,MATCH(C463,'Curva Juros'!$A$7:$A$73,1))) /
(INDEX('Curva Juros'!$A$7:$A$73,MATCH(C463,'Curva Juros'!$A$7:$A$73,1)+1) -
INDEX('Curva Juros'!$A$7:$A$73,MATCH(C463,'Curva Juros'!$A$7:$A$73,1)))</f>
        <v>7.6479054444444445</v>
      </c>
      <c r="F463" s="24">
        <f t="shared" si="7"/>
        <v>6.0389455555555499E-3</v>
      </c>
      <c r="G463" s="24"/>
    </row>
    <row r="464" spans="1:7" x14ac:dyDescent="0.25">
      <c r="A464" s="6" t="s">
        <v>14</v>
      </c>
      <c r="B464" s="7">
        <v>45968</v>
      </c>
      <c r="C464" s="8">
        <v>1099.67</v>
      </c>
      <c r="D464" s="20">
        <v>8.2521999999999998E-2</v>
      </c>
      <c r="E464" s="35" cm="1">
        <f t="array" ref="E464">INDEX('Curva Juros'!$B$7:$B$73,MATCH(C464,'Curva Juros'!$A$7:$A$73,1)) +
(C464-INDEX('Curva Juros'!$A$7:$A$73,MATCH(C464,'Curva Juros'!$A$7:$A$73,1))) *
(INDEX('Curva Juros'!$B$7:$B$73,MATCH(C464,'Curva Juros'!$A$7:$A$73,1)+1) -
INDEX('Curva Juros'!$B$7:$B$73,MATCH(C464,'Curva Juros'!$A$7:$A$73,1))) /
(INDEX('Curva Juros'!$A$7:$A$73,MATCH(C464,'Curva Juros'!$A$7:$A$73,1)+1) -
INDEX('Curva Juros'!$A$7:$A$73,MATCH(C464,'Curva Juros'!$A$7:$A$73,1)))</f>
        <v>7.6484689365079364</v>
      </c>
      <c r="F464" s="24">
        <f t="shared" si="7"/>
        <v>6.037310634920634E-3</v>
      </c>
      <c r="G464" s="24"/>
    </row>
    <row r="465" spans="1:7" x14ac:dyDescent="0.25">
      <c r="A465" s="3" t="s">
        <v>14</v>
      </c>
      <c r="B465" s="4">
        <v>45975</v>
      </c>
      <c r="C465" s="5">
        <v>1095.8800000000001</v>
      </c>
      <c r="D465" s="19">
        <v>8.0515000000000003E-2</v>
      </c>
      <c r="E465" s="35" cm="1">
        <f t="array" ref="E465">INDEX('Curva Juros'!$B$7:$B$73,MATCH(C465,'Curva Juros'!$A$7:$A$73,1)) +
(C465-INDEX('Curva Juros'!$A$7:$A$73,MATCH(C465,'Curva Juros'!$A$7:$A$73,1))) *
(INDEX('Curva Juros'!$B$7:$B$73,MATCH(C465,'Curva Juros'!$A$7:$A$73,1)+1) -
INDEX('Curva Juros'!$B$7:$B$73,MATCH(C465,'Curva Juros'!$A$7:$A$73,1))) /
(INDEX('Curva Juros'!$A$7:$A$73,MATCH(C465,'Curva Juros'!$A$7:$A$73,1)+1) -
INDEX('Curva Juros'!$A$7:$A$73,MATCH(C465,'Curva Juros'!$A$7:$A$73,1)))</f>
        <v>7.6488960634920629</v>
      </c>
      <c r="F465" s="24">
        <f t="shared" si="7"/>
        <v>4.0260393650793785E-3</v>
      </c>
      <c r="G465" s="24"/>
    </row>
    <row r="466" spans="1:7" x14ac:dyDescent="0.25">
      <c r="A466" s="6" t="s">
        <v>14</v>
      </c>
      <c r="B466" s="7">
        <v>45982</v>
      </c>
      <c r="C466" s="8">
        <v>1091.72</v>
      </c>
      <c r="D466" s="20">
        <v>8.0768000000000006E-2</v>
      </c>
      <c r="E466" s="35" cm="1">
        <f t="array" ref="E466">INDEX('Curva Juros'!$B$7:$B$73,MATCH(C466,'Curva Juros'!$A$7:$A$73,1)) +
(C466-INDEX('Curva Juros'!$A$7:$A$73,MATCH(C466,'Curva Juros'!$A$7:$A$73,1))) *
(INDEX('Curva Juros'!$B$7:$B$73,MATCH(C466,'Curva Juros'!$A$7:$A$73,1)+1) -
INDEX('Curva Juros'!$B$7:$B$73,MATCH(C466,'Curva Juros'!$A$7:$A$73,1))) /
(INDEX('Curva Juros'!$A$7:$A$73,MATCH(C466,'Curva Juros'!$A$7:$A$73,1)+1) -
INDEX('Curva Juros'!$A$7:$A$73,MATCH(C466,'Curva Juros'!$A$7:$A$73,1)))</f>
        <v>7.649364888888889</v>
      </c>
      <c r="F466" s="24">
        <f t="shared" si="7"/>
        <v>4.274351111111116E-3</v>
      </c>
      <c r="G466" s="24"/>
    </row>
    <row r="467" spans="1:7" x14ac:dyDescent="0.25">
      <c r="A467" s="3" t="s">
        <v>14</v>
      </c>
      <c r="B467" s="4">
        <v>45989</v>
      </c>
      <c r="C467" s="5">
        <v>1086.54</v>
      </c>
      <c r="D467" s="19">
        <v>8.1069000000000002E-2</v>
      </c>
      <c r="E467" s="35" cm="1">
        <f t="array" ref="E467">INDEX('Curva Juros'!$B$7:$B$73,MATCH(C467,'Curva Juros'!$A$7:$A$73,1)) +
(C467-INDEX('Curva Juros'!$A$7:$A$73,MATCH(C467,'Curva Juros'!$A$7:$A$73,1))) *
(INDEX('Curva Juros'!$B$7:$B$73,MATCH(C467,'Curva Juros'!$A$7:$A$73,1)+1) -
INDEX('Curva Juros'!$B$7:$B$73,MATCH(C467,'Curva Juros'!$A$7:$A$73,1))) /
(INDEX('Curva Juros'!$A$7:$A$73,MATCH(C467,'Curva Juros'!$A$7:$A$73,1)+1) -
INDEX('Curva Juros'!$A$7:$A$73,MATCH(C467,'Curva Juros'!$A$7:$A$73,1)))</f>
        <v>7.649948666666667</v>
      </c>
      <c r="F467" s="24">
        <f t="shared" si="7"/>
        <v>4.5695133333333304E-3</v>
      </c>
      <c r="G467" s="24"/>
    </row>
    <row r="468" spans="1:7" x14ac:dyDescent="0.25">
      <c r="A468" s="6" t="s">
        <v>14</v>
      </c>
      <c r="B468" s="7">
        <v>45996</v>
      </c>
      <c r="C468" s="8">
        <v>1081.1600000000001</v>
      </c>
      <c r="D468" s="20">
        <v>8.1713999999999995E-2</v>
      </c>
      <c r="E468" s="35" cm="1">
        <f t="array" ref="E468">INDEX('Curva Juros'!$B$7:$B$73,MATCH(C468,'Curva Juros'!$A$7:$A$73,1)) +
(C468-INDEX('Curva Juros'!$A$7:$A$73,MATCH(C468,'Curva Juros'!$A$7:$A$73,1))) *
(INDEX('Curva Juros'!$B$7:$B$73,MATCH(C468,'Curva Juros'!$A$7:$A$73,1)+1) -
INDEX('Curva Juros'!$B$7:$B$73,MATCH(C468,'Curva Juros'!$A$7:$A$73,1))) /
(INDEX('Curva Juros'!$A$7:$A$73,MATCH(C468,'Curva Juros'!$A$7:$A$73,1)+1) -
INDEX('Curva Juros'!$A$7:$A$73,MATCH(C468,'Curva Juros'!$A$7:$A$73,1)))</f>
        <v>7.650554984126984</v>
      </c>
      <c r="F468" s="24">
        <f t="shared" si="7"/>
        <v>5.2084501587301574E-3</v>
      </c>
      <c r="G468" s="24"/>
    </row>
    <row r="469" spans="1:7" x14ac:dyDescent="0.25">
      <c r="A469" s="3" t="s">
        <v>14</v>
      </c>
      <c r="B469" s="4">
        <v>46003</v>
      </c>
      <c r="C469" s="5">
        <v>1075.95</v>
      </c>
      <c r="D469" s="19">
        <v>8.2059999999999994E-2</v>
      </c>
      <c r="E469" s="35" cm="1">
        <f t="array" ref="E469">INDEX('Curva Juros'!$B$7:$B$73,MATCH(C469,'Curva Juros'!$A$7:$A$73,1)) +
(C469-INDEX('Curva Juros'!$A$7:$A$73,MATCH(C469,'Curva Juros'!$A$7:$A$73,1))) *
(INDEX('Curva Juros'!$B$7:$B$73,MATCH(C469,'Curva Juros'!$A$7:$A$73,1)+1) -
INDEX('Curva Juros'!$B$7:$B$73,MATCH(C469,'Curva Juros'!$A$7:$A$73,1))) /
(INDEX('Curva Juros'!$A$7:$A$73,MATCH(C469,'Curva Juros'!$A$7:$A$73,1)+1) -
INDEX('Curva Juros'!$A$7:$A$73,MATCH(C469,'Curva Juros'!$A$7:$A$73,1)))</f>
        <v>7.6511421428571431</v>
      </c>
      <c r="F469" s="24">
        <f t="shared" si="7"/>
        <v>5.5485785714285696E-3</v>
      </c>
      <c r="G469" s="24"/>
    </row>
    <row r="470" spans="1:7" x14ac:dyDescent="0.25">
      <c r="A470" s="6" t="s">
        <v>14</v>
      </c>
      <c r="B470" s="7">
        <v>46010</v>
      </c>
      <c r="C470" s="8">
        <v>1070.55</v>
      </c>
      <c r="D470" s="20">
        <v>8.2725000000000007E-2</v>
      </c>
      <c r="E470" s="35" cm="1">
        <f t="array" ref="E470">INDEX('Curva Juros'!$B$7:$B$73,MATCH(C470,'Curva Juros'!$A$7:$A$73,1)) +
(C470-INDEX('Curva Juros'!$A$7:$A$73,MATCH(C470,'Curva Juros'!$A$7:$A$73,1))) *
(INDEX('Curva Juros'!$B$7:$B$73,MATCH(C470,'Curva Juros'!$A$7:$A$73,1)+1) -
INDEX('Curva Juros'!$B$7:$B$73,MATCH(C470,'Curva Juros'!$A$7:$A$73,1))) /
(INDEX('Curva Juros'!$A$7:$A$73,MATCH(C470,'Curva Juros'!$A$7:$A$73,1)+1) -
INDEX('Curva Juros'!$A$7:$A$73,MATCH(C470,'Curva Juros'!$A$7:$A$73,1)))</f>
        <v>7.651750714285714</v>
      </c>
      <c r="F470" s="24">
        <f t="shared" si="7"/>
        <v>6.2074928571428656E-3</v>
      </c>
      <c r="G470" s="24"/>
    </row>
    <row r="471" spans="1:7" x14ac:dyDescent="0.25">
      <c r="A471" s="3" t="s">
        <v>14</v>
      </c>
      <c r="B471" s="4">
        <v>46017</v>
      </c>
      <c r="C471" s="5">
        <v>1067.1400000000001</v>
      </c>
      <c r="D471" s="19">
        <v>8.1743999999999997E-2</v>
      </c>
      <c r="E471" s="35" cm="1">
        <f t="array" ref="E471">INDEX('Curva Juros'!$B$7:$B$73,MATCH(C471,'Curva Juros'!$A$7:$A$73,1)) +
(C471-INDEX('Curva Juros'!$A$7:$A$73,MATCH(C471,'Curva Juros'!$A$7:$A$73,1))) *
(INDEX('Curva Juros'!$B$7:$B$73,MATCH(C471,'Curva Juros'!$A$7:$A$73,1)+1) -
INDEX('Curva Juros'!$B$7:$B$73,MATCH(C471,'Curva Juros'!$A$7:$A$73,1))) /
(INDEX('Curva Juros'!$A$7:$A$73,MATCH(C471,'Curva Juros'!$A$7:$A$73,1)+1) -
INDEX('Curva Juros'!$A$7:$A$73,MATCH(C471,'Curva Juros'!$A$7:$A$73,1)))</f>
        <v>7.6521350158730161</v>
      </c>
      <c r="F471" s="24">
        <f t="shared" si="7"/>
        <v>5.2226498412698413E-3</v>
      </c>
      <c r="G471" s="24"/>
    </row>
    <row r="472" spans="1:7" x14ac:dyDescent="0.25">
      <c r="A472" s="6" t="s">
        <v>14</v>
      </c>
      <c r="B472" s="7">
        <v>46024</v>
      </c>
      <c r="C472" s="8">
        <v>1063.22</v>
      </c>
      <c r="D472" s="20">
        <v>8.1601999999999994E-2</v>
      </c>
      <c r="E472" s="35" cm="1">
        <f t="array" ref="E472">INDEX('Curva Juros'!$B$7:$B$73,MATCH(C472,'Curva Juros'!$A$7:$A$73,1)) +
(C472-INDEX('Curva Juros'!$A$7:$A$73,MATCH(C472,'Curva Juros'!$A$7:$A$73,1))) *
(INDEX('Curva Juros'!$B$7:$B$73,MATCH(C472,'Curva Juros'!$A$7:$A$73,1)+1) -
INDEX('Curva Juros'!$B$7:$B$73,MATCH(C472,'Curva Juros'!$A$7:$A$73,1))) /
(INDEX('Curva Juros'!$A$7:$A$73,MATCH(C472,'Curva Juros'!$A$7:$A$73,1)+1) -
INDEX('Curva Juros'!$A$7:$A$73,MATCH(C472,'Curva Juros'!$A$7:$A$73,1)))</f>
        <v>7.6525767936507938</v>
      </c>
      <c r="F472" s="24">
        <f t="shared" si="7"/>
        <v>5.0762320634920588E-3</v>
      </c>
      <c r="G472" s="24"/>
    </row>
    <row r="473" spans="1:7" x14ac:dyDescent="0.25">
      <c r="A473" s="3" t="s">
        <v>14</v>
      </c>
      <c r="B473" s="4">
        <v>46031</v>
      </c>
      <c r="C473" s="5">
        <v>1058.19</v>
      </c>
      <c r="D473" s="19">
        <v>8.1659999999999996E-2</v>
      </c>
      <c r="E473" s="35" cm="1">
        <f t="array" ref="E473">INDEX('Curva Juros'!$B$7:$B$73,MATCH(C473,'Curva Juros'!$A$7:$A$73,1)) +
(C473-INDEX('Curva Juros'!$A$7:$A$73,MATCH(C473,'Curva Juros'!$A$7:$A$73,1))) *
(INDEX('Curva Juros'!$B$7:$B$73,MATCH(C473,'Curva Juros'!$A$7:$A$73,1)+1) -
INDEX('Curva Juros'!$B$7:$B$73,MATCH(C473,'Curva Juros'!$A$7:$A$73,1))) /
(INDEX('Curva Juros'!$A$7:$A$73,MATCH(C473,'Curva Juros'!$A$7:$A$73,1)+1) -
INDEX('Curva Juros'!$A$7:$A$73,MATCH(C473,'Curva Juros'!$A$7:$A$73,1)))</f>
        <v>7.6531436666666668</v>
      </c>
      <c r="F473" s="24">
        <f t="shared" si="7"/>
        <v>5.1285633333333219E-3</v>
      </c>
      <c r="G473" s="24"/>
    </row>
    <row r="474" spans="1:7" x14ac:dyDescent="0.25">
      <c r="A474" s="6" t="s">
        <v>14</v>
      </c>
      <c r="B474" s="7">
        <v>46038</v>
      </c>
      <c r="C474" s="8">
        <v>1087.25</v>
      </c>
      <c r="D474" s="20">
        <v>8.2211999999999993E-2</v>
      </c>
      <c r="E474" s="35" cm="1">
        <f t="array" ref="E474">INDEX('Curva Juros'!$B$7:$B$73,MATCH(C474,'Curva Juros'!$A$7:$A$73,1)) +
(C474-INDEX('Curva Juros'!$A$7:$A$73,MATCH(C474,'Curva Juros'!$A$7:$A$73,1))) *
(INDEX('Curva Juros'!$B$7:$B$73,MATCH(C474,'Curva Juros'!$A$7:$A$73,1)+1) -
INDEX('Curva Juros'!$B$7:$B$73,MATCH(C474,'Curva Juros'!$A$7:$A$73,1))) /
(INDEX('Curva Juros'!$A$7:$A$73,MATCH(C474,'Curva Juros'!$A$7:$A$73,1)+1) -
INDEX('Curva Juros'!$A$7:$A$73,MATCH(C474,'Curva Juros'!$A$7:$A$73,1)))</f>
        <v>7.6498686507936506</v>
      </c>
      <c r="F474" s="24">
        <f t="shared" si="7"/>
        <v>5.7133134920634848E-3</v>
      </c>
      <c r="G474" s="24"/>
    </row>
    <row r="475" spans="1:7" x14ac:dyDescent="0.25">
      <c r="A475" s="3" t="s">
        <v>14</v>
      </c>
      <c r="B475" s="4">
        <v>46045</v>
      </c>
      <c r="C475" s="5">
        <v>1082.8800000000001</v>
      </c>
      <c r="D475" s="19">
        <v>8.0910999999999997E-2</v>
      </c>
      <c r="E475" s="35" cm="1">
        <f t="array" ref="E475">INDEX('Curva Juros'!$B$7:$B$73,MATCH(C475,'Curva Juros'!$A$7:$A$73,1)) +
(C475-INDEX('Curva Juros'!$A$7:$A$73,MATCH(C475,'Curva Juros'!$A$7:$A$73,1))) *
(INDEX('Curva Juros'!$B$7:$B$73,MATCH(C475,'Curva Juros'!$A$7:$A$73,1)+1) -
INDEX('Curva Juros'!$B$7:$B$73,MATCH(C475,'Curva Juros'!$A$7:$A$73,1))) /
(INDEX('Curva Juros'!$A$7:$A$73,MATCH(C475,'Curva Juros'!$A$7:$A$73,1)+1) -
INDEX('Curva Juros'!$A$7:$A$73,MATCH(C475,'Curva Juros'!$A$7:$A$73,1)))</f>
        <v>7.6503611428571423</v>
      </c>
      <c r="F475" s="24">
        <f t="shared" si="7"/>
        <v>4.4073885714285693E-3</v>
      </c>
      <c r="G475" s="24"/>
    </row>
    <row r="476" spans="1:7" x14ac:dyDescent="0.25">
      <c r="A476" s="6" t="s">
        <v>14</v>
      </c>
      <c r="B476" s="7">
        <v>46052</v>
      </c>
      <c r="C476" s="8">
        <v>1079.6600000000001</v>
      </c>
      <c r="D476" s="20">
        <v>7.7240000000000003E-2</v>
      </c>
      <c r="E476" s="35" cm="1">
        <f t="array" ref="E476">INDEX('Curva Juros'!$B$7:$B$73,MATCH(C476,'Curva Juros'!$A$7:$A$73,1)) +
(C476-INDEX('Curva Juros'!$A$7:$A$73,MATCH(C476,'Curva Juros'!$A$7:$A$73,1))) *
(INDEX('Curva Juros'!$B$7:$B$73,MATCH(C476,'Curva Juros'!$A$7:$A$73,1)+1) -
INDEX('Curva Juros'!$B$7:$B$73,MATCH(C476,'Curva Juros'!$A$7:$A$73,1))) /
(INDEX('Curva Juros'!$A$7:$A$73,MATCH(C476,'Curva Juros'!$A$7:$A$73,1)+1) -
INDEX('Curva Juros'!$A$7:$A$73,MATCH(C476,'Curva Juros'!$A$7:$A$73,1)))</f>
        <v>7.6507240317460319</v>
      </c>
      <c r="F476" s="24">
        <f t="shared" si="7"/>
        <v>7.3275968253969093E-4</v>
      </c>
      <c r="G476" s="24"/>
    </row>
    <row r="477" spans="1:7" x14ac:dyDescent="0.25">
      <c r="A477" s="3" t="s">
        <v>14</v>
      </c>
      <c r="B477" s="4">
        <v>46059</v>
      </c>
      <c r="C477" s="5">
        <v>1074.21</v>
      </c>
      <c r="D477" s="19">
        <v>7.8167E-2</v>
      </c>
      <c r="E477" s="35" cm="1">
        <f t="array" ref="E477">INDEX('Curva Juros'!$B$7:$B$73,MATCH(C477,'Curva Juros'!$A$7:$A$73,1)) +
(C477-INDEX('Curva Juros'!$A$7:$A$73,MATCH(C477,'Curva Juros'!$A$7:$A$73,1))) *
(INDEX('Curva Juros'!$B$7:$B$73,MATCH(C477,'Curva Juros'!$A$7:$A$73,1)+1) -
INDEX('Curva Juros'!$B$7:$B$73,MATCH(C477,'Curva Juros'!$A$7:$A$73,1))) /
(INDEX('Curva Juros'!$A$7:$A$73,MATCH(C477,'Curva Juros'!$A$7:$A$73,1)+1) -
INDEX('Curva Juros'!$A$7:$A$73,MATCH(C477,'Curva Juros'!$A$7:$A$73,1)))</f>
        <v>7.6513382380952377</v>
      </c>
      <c r="F477" s="24">
        <f t="shared" si="7"/>
        <v>1.6536176190476287E-3</v>
      </c>
      <c r="G477" s="24"/>
    </row>
    <row r="478" spans="1:7" x14ac:dyDescent="0.25">
      <c r="A478" s="6" t="s">
        <v>14</v>
      </c>
      <c r="B478" s="7">
        <v>46066</v>
      </c>
      <c r="C478" s="8">
        <v>1069.1099999999999</v>
      </c>
      <c r="D478" s="20">
        <v>7.8366000000000005E-2</v>
      </c>
      <c r="E478" s="35" cm="1">
        <f t="array" ref="E478">INDEX('Curva Juros'!$B$7:$B$73,MATCH(C478,'Curva Juros'!$A$7:$A$73,1)) +
(C478-INDEX('Curva Juros'!$A$7:$A$73,MATCH(C478,'Curva Juros'!$A$7:$A$73,1))) *
(INDEX('Curva Juros'!$B$7:$B$73,MATCH(C478,'Curva Juros'!$A$7:$A$73,1)+1) -
INDEX('Curva Juros'!$B$7:$B$73,MATCH(C478,'Curva Juros'!$A$7:$A$73,1))) /
(INDEX('Curva Juros'!$A$7:$A$73,MATCH(C478,'Curva Juros'!$A$7:$A$73,1)+1) -
INDEX('Curva Juros'!$A$7:$A$73,MATCH(C478,'Curva Juros'!$A$7:$A$73,1)))</f>
        <v>7.6519130000000004</v>
      </c>
      <c r="F478" s="24">
        <f t="shared" si="7"/>
        <v>1.8468700000000005E-3</v>
      </c>
      <c r="G478" s="24"/>
    </row>
    <row r="479" spans="1:7" x14ac:dyDescent="0.25">
      <c r="A479" s="3" t="s">
        <v>14</v>
      </c>
      <c r="B479" s="4">
        <v>46073</v>
      </c>
      <c r="C479" s="5">
        <v>1065.79</v>
      </c>
      <c r="D479" s="19">
        <v>7.9032000000000005E-2</v>
      </c>
      <c r="E479" s="35" cm="1">
        <f t="array" ref="E479">INDEX('Curva Juros'!$B$7:$B$73,MATCH(C479,'Curva Juros'!$A$7:$A$73,1)) +
(C479-INDEX('Curva Juros'!$A$7:$A$73,MATCH(C479,'Curva Juros'!$A$7:$A$73,1))) *
(INDEX('Curva Juros'!$B$7:$B$73,MATCH(C479,'Curva Juros'!$A$7:$A$73,1)+1) -
INDEX('Curva Juros'!$B$7:$B$73,MATCH(C479,'Curva Juros'!$A$7:$A$73,1))) /
(INDEX('Curva Juros'!$A$7:$A$73,MATCH(C479,'Curva Juros'!$A$7:$A$73,1)+1) -
INDEX('Curva Juros'!$A$7:$A$73,MATCH(C479,'Curva Juros'!$A$7:$A$73,1)))</f>
        <v>7.6522871587301591</v>
      </c>
      <c r="F479" s="24">
        <f t="shared" si="7"/>
        <v>2.5091284126984165E-3</v>
      </c>
      <c r="G479" s="24"/>
    </row>
    <row r="480" spans="1:7" x14ac:dyDescent="0.25">
      <c r="A480" s="6" t="s">
        <v>14</v>
      </c>
      <c r="B480" s="7">
        <v>46080</v>
      </c>
      <c r="C480" s="8">
        <v>1061.49</v>
      </c>
      <c r="D480" s="20">
        <v>7.7587000000000003E-2</v>
      </c>
      <c r="E480" s="35" cm="1">
        <f t="array" ref="E480">INDEX('Curva Juros'!$B$7:$B$73,MATCH(C480,'Curva Juros'!$A$7:$A$73,1)) +
(C480-INDEX('Curva Juros'!$A$7:$A$73,MATCH(C480,'Curva Juros'!$A$7:$A$73,1))) *
(INDEX('Curva Juros'!$B$7:$B$73,MATCH(C480,'Curva Juros'!$A$7:$A$73,1)+1) -
INDEX('Curva Juros'!$B$7:$B$73,MATCH(C480,'Curva Juros'!$A$7:$A$73,1))) /
(INDEX('Curva Juros'!$A$7:$A$73,MATCH(C480,'Curva Juros'!$A$7:$A$73,1)+1) -
INDEX('Curva Juros'!$A$7:$A$73,MATCH(C480,'Curva Juros'!$A$7:$A$73,1)))</f>
        <v>7.6527717619047619</v>
      </c>
      <c r="F480" s="24">
        <f t="shared" si="7"/>
        <v>1.0592823809523894E-3</v>
      </c>
      <c r="G480" s="24"/>
    </row>
    <row r="481" spans="1:7" x14ac:dyDescent="0.25">
      <c r="A481" s="3" t="s">
        <v>15</v>
      </c>
      <c r="B481" s="4">
        <v>45723</v>
      </c>
      <c r="C481" s="5">
        <v>1420.86</v>
      </c>
      <c r="D481" s="19">
        <v>8.4361000000000005E-2</v>
      </c>
      <c r="E481" s="35" cm="1">
        <f t="array" ref="E481">INDEX('Curva Juros'!$B$7:$B$73,MATCH(C481,'Curva Juros'!$A$7:$A$73,1)) +
(C481-INDEX('Curva Juros'!$A$7:$A$73,MATCH(C481,'Curva Juros'!$A$7:$A$73,1))) *
(INDEX('Curva Juros'!$B$7:$B$73,MATCH(C481,'Curva Juros'!$A$7:$A$73,1)+1) -
INDEX('Curva Juros'!$B$7:$B$73,MATCH(C481,'Curva Juros'!$A$7:$A$73,1))) /
(INDEX('Curva Juros'!$A$7:$A$73,MATCH(C481,'Curva Juros'!$A$7:$A$73,1)+1) -
INDEX('Curva Juros'!$A$7:$A$73,MATCH(C481,'Curva Juros'!$A$7:$A$73,1)))</f>
        <v>7.5944193333333336</v>
      </c>
      <c r="F481" s="24">
        <f t="shared" si="7"/>
        <v>8.4168066666666652E-3</v>
      </c>
      <c r="G481" s="24"/>
    </row>
    <row r="482" spans="1:7" x14ac:dyDescent="0.25">
      <c r="A482" s="6" t="s">
        <v>15</v>
      </c>
      <c r="B482" s="7">
        <v>45730</v>
      </c>
      <c r="C482" s="8">
        <v>1416.55</v>
      </c>
      <c r="D482" s="20">
        <v>8.3853999999999998E-2</v>
      </c>
      <c r="E482" s="35" cm="1">
        <f t="array" ref="E482">INDEX('Curva Juros'!$B$7:$B$73,MATCH(C482,'Curva Juros'!$A$7:$A$73,1)) +
(C482-INDEX('Curva Juros'!$A$7:$A$73,MATCH(C482,'Curva Juros'!$A$7:$A$73,1))) *
(INDEX('Curva Juros'!$B$7:$B$73,MATCH(C482,'Curva Juros'!$A$7:$A$73,1)+1) -
INDEX('Curva Juros'!$B$7:$B$73,MATCH(C482,'Curva Juros'!$A$7:$A$73,1))) /
(INDEX('Curva Juros'!$A$7:$A$73,MATCH(C482,'Curva Juros'!$A$7:$A$73,1)+1) -
INDEX('Curva Juros'!$A$7:$A$73,MATCH(C482,'Curva Juros'!$A$7:$A$73,1)))</f>
        <v>7.5953565873015876</v>
      </c>
      <c r="F482" s="24">
        <f t="shared" si="7"/>
        <v>7.9004341269841155E-3</v>
      </c>
      <c r="G482" s="24"/>
    </row>
    <row r="483" spans="1:7" x14ac:dyDescent="0.25">
      <c r="A483" s="3" t="s">
        <v>15</v>
      </c>
      <c r="B483" s="4">
        <v>45737</v>
      </c>
      <c r="C483" s="5">
        <v>1410.95</v>
      </c>
      <c r="D483" s="19">
        <v>8.4293999999999994E-2</v>
      </c>
      <c r="E483" s="35" cm="1">
        <f t="array" ref="E483">INDEX('Curva Juros'!$B$7:$B$73,MATCH(C483,'Curva Juros'!$A$7:$A$73,1)) +
(C483-INDEX('Curva Juros'!$A$7:$A$73,MATCH(C483,'Curva Juros'!$A$7:$A$73,1))) *
(INDEX('Curva Juros'!$B$7:$B$73,MATCH(C483,'Curva Juros'!$A$7:$A$73,1)+1) -
INDEX('Curva Juros'!$B$7:$B$73,MATCH(C483,'Curva Juros'!$A$7:$A$73,1))) /
(INDEX('Curva Juros'!$A$7:$A$73,MATCH(C483,'Curva Juros'!$A$7:$A$73,1)+1) -
INDEX('Curva Juros'!$A$7:$A$73,MATCH(C483,'Curva Juros'!$A$7:$A$73,1)))</f>
        <v>7.5965743650793653</v>
      </c>
      <c r="F483" s="24">
        <f t="shared" si="7"/>
        <v>8.3282563492063366E-3</v>
      </c>
      <c r="G483" s="24"/>
    </row>
    <row r="484" spans="1:7" x14ac:dyDescent="0.25">
      <c r="A484" s="6" t="s">
        <v>15</v>
      </c>
      <c r="B484" s="7">
        <v>45744</v>
      </c>
      <c r="C484" s="8">
        <v>1405.2</v>
      </c>
      <c r="D484" s="20">
        <v>8.4841E-2</v>
      </c>
      <c r="E484" s="35" cm="1">
        <f t="array" ref="E484">INDEX('Curva Juros'!$B$7:$B$73,MATCH(C484,'Curva Juros'!$A$7:$A$73,1)) +
(C484-INDEX('Curva Juros'!$A$7:$A$73,MATCH(C484,'Curva Juros'!$A$7:$A$73,1))) *
(INDEX('Curva Juros'!$B$7:$B$73,MATCH(C484,'Curva Juros'!$A$7:$A$73,1)+1) -
INDEX('Curva Juros'!$B$7:$B$73,MATCH(C484,'Curva Juros'!$A$7:$A$73,1))) /
(INDEX('Curva Juros'!$A$7:$A$73,MATCH(C484,'Curva Juros'!$A$7:$A$73,1)+1) -
INDEX('Curva Juros'!$A$7:$A$73,MATCH(C484,'Curva Juros'!$A$7:$A$73,1)))</f>
        <v>7.5978247619047625</v>
      </c>
      <c r="F484" s="24">
        <f t="shared" si="7"/>
        <v>8.8627523809523684E-3</v>
      </c>
      <c r="G484" s="24"/>
    </row>
    <row r="485" spans="1:7" x14ac:dyDescent="0.25">
      <c r="A485" s="3" t="s">
        <v>15</v>
      </c>
      <c r="B485" s="4">
        <v>45751</v>
      </c>
      <c r="C485" s="5">
        <v>1403.99</v>
      </c>
      <c r="D485" s="19">
        <v>8.2068000000000002E-2</v>
      </c>
      <c r="E485" s="35" cm="1">
        <f t="array" ref="E485">INDEX('Curva Juros'!$B$7:$B$73,MATCH(C485,'Curva Juros'!$A$7:$A$73,1)) +
(C485-INDEX('Curva Juros'!$A$7:$A$73,MATCH(C485,'Curva Juros'!$A$7:$A$73,1))) *
(INDEX('Curva Juros'!$B$7:$B$73,MATCH(C485,'Curva Juros'!$A$7:$A$73,1)+1) -
INDEX('Curva Juros'!$B$7:$B$73,MATCH(C485,'Curva Juros'!$A$7:$A$73,1))) /
(INDEX('Curva Juros'!$A$7:$A$73,MATCH(C485,'Curva Juros'!$A$7:$A$73,1)+1) -
INDEX('Curva Juros'!$A$7:$A$73,MATCH(C485,'Curva Juros'!$A$7:$A$73,1)))</f>
        <v>7.5980878888888892</v>
      </c>
      <c r="F485" s="24">
        <f t="shared" si="7"/>
        <v>6.0871211111111073E-3</v>
      </c>
      <c r="G485" s="24"/>
    </row>
    <row r="486" spans="1:7" x14ac:dyDescent="0.25">
      <c r="A486" s="6" t="s">
        <v>15</v>
      </c>
      <c r="B486" s="7">
        <v>45758</v>
      </c>
      <c r="C486" s="8">
        <v>1396.15</v>
      </c>
      <c r="D486" s="20">
        <v>8.4148000000000001E-2</v>
      </c>
      <c r="E486" s="35" cm="1">
        <f t="array" ref="E486">INDEX('Curva Juros'!$B$7:$B$73,MATCH(C486,'Curva Juros'!$A$7:$A$73,1)) +
(C486-INDEX('Curva Juros'!$A$7:$A$73,MATCH(C486,'Curva Juros'!$A$7:$A$73,1))) *
(INDEX('Curva Juros'!$B$7:$B$73,MATCH(C486,'Curva Juros'!$A$7:$A$73,1)+1) -
INDEX('Curva Juros'!$B$7:$B$73,MATCH(C486,'Curva Juros'!$A$7:$A$73,1))) /
(INDEX('Curva Juros'!$A$7:$A$73,MATCH(C486,'Curva Juros'!$A$7:$A$73,1)+1) -
INDEX('Curva Juros'!$A$7:$A$73,MATCH(C486,'Curva Juros'!$A$7:$A$73,1)))</f>
        <v>7.5997927777777781</v>
      </c>
      <c r="F486" s="24">
        <f t="shared" si="7"/>
        <v>8.1500722222222211E-3</v>
      </c>
      <c r="G486" s="24"/>
    </row>
    <row r="487" spans="1:7" x14ac:dyDescent="0.25">
      <c r="A487" s="3" t="s">
        <v>15</v>
      </c>
      <c r="B487" s="4">
        <v>45764</v>
      </c>
      <c r="C487" s="5">
        <v>1393.19</v>
      </c>
      <c r="D487" s="19">
        <v>8.3384E-2</v>
      </c>
      <c r="E487" s="35" cm="1">
        <f t="array" ref="E487">INDEX('Curva Juros'!$B$7:$B$73,MATCH(C487,'Curva Juros'!$A$7:$A$73,1)) +
(C487-INDEX('Curva Juros'!$A$7:$A$73,MATCH(C487,'Curva Juros'!$A$7:$A$73,1))) *
(INDEX('Curva Juros'!$B$7:$B$73,MATCH(C487,'Curva Juros'!$A$7:$A$73,1)+1) -
INDEX('Curva Juros'!$B$7:$B$73,MATCH(C487,'Curva Juros'!$A$7:$A$73,1))) /
(INDEX('Curva Juros'!$A$7:$A$73,MATCH(C487,'Curva Juros'!$A$7:$A$73,1)+1) -
INDEX('Curva Juros'!$A$7:$A$73,MATCH(C487,'Curva Juros'!$A$7:$A$73,1)))</f>
        <v>7.6004364603174608</v>
      </c>
      <c r="F487" s="24">
        <f t="shared" si="7"/>
        <v>7.3796353968253875E-3</v>
      </c>
      <c r="G487" s="24"/>
    </row>
    <row r="488" spans="1:7" x14ac:dyDescent="0.25">
      <c r="A488" s="6" t="s">
        <v>15</v>
      </c>
      <c r="B488" s="7">
        <v>45772</v>
      </c>
      <c r="C488" s="8">
        <v>1390.35</v>
      </c>
      <c r="D488" s="20">
        <v>8.2541000000000003E-2</v>
      </c>
      <c r="E488" s="35" cm="1">
        <f t="array" ref="E488">INDEX('Curva Juros'!$B$7:$B$73,MATCH(C488,'Curva Juros'!$A$7:$A$73,1)) +
(C488-INDEX('Curva Juros'!$A$7:$A$73,MATCH(C488,'Curva Juros'!$A$7:$A$73,1))) *
(INDEX('Curva Juros'!$B$7:$B$73,MATCH(C488,'Curva Juros'!$A$7:$A$73,1)+1) -
INDEX('Curva Juros'!$B$7:$B$73,MATCH(C488,'Curva Juros'!$A$7:$A$73,1))) /
(INDEX('Curva Juros'!$A$7:$A$73,MATCH(C488,'Curva Juros'!$A$7:$A$73,1)+1) -
INDEX('Curva Juros'!$A$7:$A$73,MATCH(C488,'Curva Juros'!$A$7:$A$73,1)))</f>
        <v>7.6010540476190478</v>
      </c>
      <c r="F488" s="24">
        <f t="shared" si="7"/>
        <v>6.5304595238095259E-3</v>
      </c>
      <c r="G488" s="24"/>
    </row>
    <row r="489" spans="1:7" x14ac:dyDescent="0.25">
      <c r="A489" s="3" t="s">
        <v>15</v>
      </c>
      <c r="B489" s="4">
        <v>45779</v>
      </c>
      <c r="C489" s="5">
        <v>1387.54</v>
      </c>
      <c r="D489" s="19">
        <v>8.1665000000000001E-2</v>
      </c>
      <c r="E489" s="35" cm="1">
        <f t="array" ref="E489">INDEX('Curva Juros'!$B$7:$B$73,MATCH(C489,'Curva Juros'!$A$7:$A$73,1)) +
(C489-INDEX('Curva Juros'!$A$7:$A$73,MATCH(C489,'Curva Juros'!$A$7:$A$73,1))) *
(INDEX('Curva Juros'!$B$7:$B$73,MATCH(C489,'Curva Juros'!$A$7:$A$73,1)+1) -
INDEX('Curva Juros'!$B$7:$B$73,MATCH(C489,'Curva Juros'!$A$7:$A$73,1))) /
(INDEX('Curva Juros'!$A$7:$A$73,MATCH(C489,'Curva Juros'!$A$7:$A$73,1)+1) -
INDEX('Curva Juros'!$A$7:$A$73,MATCH(C489,'Curva Juros'!$A$7:$A$73,1)))</f>
        <v>7.6016651111111111</v>
      </c>
      <c r="F489" s="24">
        <f t="shared" si="7"/>
        <v>5.6483488888888905E-3</v>
      </c>
      <c r="G489" s="24"/>
    </row>
    <row r="490" spans="1:7" x14ac:dyDescent="0.25">
      <c r="A490" s="6" t="s">
        <v>15</v>
      </c>
      <c r="B490" s="7">
        <v>45786</v>
      </c>
      <c r="C490" s="8">
        <v>1384.57</v>
      </c>
      <c r="D490" s="20">
        <v>8.0185000000000006E-2</v>
      </c>
      <c r="E490" s="35" cm="1">
        <f t="array" ref="E490">INDEX('Curva Juros'!$B$7:$B$73,MATCH(C490,'Curva Juros'!$A$7:$A$73,1)) +
(C490-INDEX('Curva Juros'!$A$7:$A$73,MATCH(C490,'Curva Juros'!$A$7:$A$73,1))) *
(INDEX('Curva Juros'!$B$7:$B$73,MATCH(C490,'Curva Juros'!$A$7:$A$73,1)+1) -
INDEX('Curva Juros'!$B$7:$B$73,MATCH(C490,'Curva Juros'!$A$7:$A$73,1))) /
(INDEX('Curva Juros'!$A$7:$A$73,MATCH(C490,'Curva Juros'!$A$7:$A$73,1)+1) -
INDEX('Curva Juros'!$A$7:$A$73,MATCH(C490,'Curva Juros'!$A$7:$A$73,1)))</f>
        <v>7.6022678412698417</v>
      </c>
      <c r="F490" s="24">
        <f t="shared" si="7"/>
        <v>4.1623215873015929E-3</v>
      </c>
      <c r="G490" s="24"/>
    </row>
    <row r="491" spans="1:7" x14ac:dyDescent="0.25">
      <c r="A491" s="3" t="s">
        <v>15</v>
      </c>
      <c r="B491" s="4">
        <v>45793</v>
      </c>
      <c r="C491" s="5">
        <v>1423.5</v>
      </c>
      <c r="D491" s="19">
        <v>8.0894999999999995E-2</v>
      </c>
      <c r="E491" s="35" cm="1">
        <f t="array" ref="E491">INDEX('Curva Juros'!$B$7:$B$73,MATCH(C491,'Curva Juros'!$A$7:$A$73,1)) +
(C491-INDEX('Curva Juros'!$A$7:$A$73,MATCH(C491,'Curva Juros'!$A$7:$A$73,1))) *
(INDEX('Curva Juros'!$B$7:$B$73,MATCH(C491,'Curva Juros'!$A$7:$A$73,1)+1) -
INDEX('Curva Juros'!$B$7:$B$73,MATCH(C491,'Curva Juros'!$A$7:$A$73,1))) /
(INDEX('Curva Juros'!$A$7:$A$73,MATCH(C491,'Curva Juros'!$A$7:$A$73,1)+1) -
INDEX('Curva Juros'!$A$7:$A$73,MATCH(C491,'Curva Juros'!$A$7:$A$73,1)))</f>
        <v>7.5938452380952386</v>
      </c>
      <c r="F491" s="24">
        <f t="shared" si="7"/>
        <v>4.9565476190476104E-3</v>
      </c>
      <c r="G491" s="24"/>
    </row>
    <row r="492" spans="1:7" x14ac:dyDescent="0.25">
      <c r="A492" s="6" t="s">
        <v>15</v>
      </c>
      <c r="B492" s="7">
        <v>45800</v>
      </c>
      <c r="C492" s="8">
        <v>1418.31</v>
      </c>
      <c r="D492" s="20">
        <v>8.1048999999999996E-2</v>
      </c>
      <c r="E492" s="35" cm="1">
        <f t="array" ref="E492">INDEX('Curva Juros'!$B$7:$B$73,MATCH(C492,'Curva Juros'!$A$7:$A$73,1)) +
(C492-INDEX('Curva Juros'!$A$7:$A$73,MATCH(C492,'Curva Juros'!$A$7:$A$73,1))) *
(INDEX('Curva Juros'!$B$7:$B$73,MATCH(C492,'Curva Juros'!$A$7:$A$73,1)+1) -
INDEX('Curva Juros'!$B$7:$B$73,MATCH(C492,'Curva Juros'!$A$7:$A$73,1))) /
(INDEX('Curva Juros'!$A$7:$A$73,MATCH(C492,'Curva Juros'!$A$7:$A$73,1)+1) -
INDEX('Curva Juros'!$A$7:$A$73,MATCH(C492,'Curva Juros'!$A$7:$A$73,1)))</f>
        <v>7.5949738571428576</v>
      </c>
      <c r="F492" s="24">
        <f t="shared" si="7"/>
        <v>5.0992614285714222E-3</v>
      </c>
      <c r="G492" s="24"/>
    </row>
    <row r="493" spans="1:7" x14ac:dyDescent="0.25">
      <c r="A493" s="3" t="s">
        <v>15</v>
      </c>
      <c r="B493" s="4">
        <v>45807</v>
      </c>
      <c r="C493" s="5">
        <v>1412.92</v>
      </c>
      <c r="D493" s="19">
        <v>8.1386E-2</v>
      </c>
      <c r="E493" s="35" cm="1">
        <f t="array" ref="E493">INDEX('Curva Juros'!$B$7:$B$73,MATCH(C493,'Curva Juros'!$A$7:$A$73,1)) +
(C493-INDEX('Curva Juros'!$A$7:$A$73,MATCH(C493,'Curva Juros'!$A$7:$A$73,1))) *
(INDEX('Curva Juros'!$B$7:$B$73,MATCH(C493,'Curva Juros'!$A$7:$A$73,1)+1) -
INDEX('Curva Juros'!$B$7:$B$73,MATCH(C493,'Curva Juros'!$A$7:$A$73,1))) /
(INDEX('Curva Juros'!$A$7:$A$73,MATCH(C493,'Curva Juros'!$A$7:$A$73,1)+1) -
INDEX('Curva Juros'!$A$7:$A$73,MATCH(C493,'Curva Juros'!$A$7:$A$73,1)))</f>
        <v>7.5961459682539685</v>
      </c>
      <c r="F493" s="24">
        <f t="shared" si="7"/>
        <v>5.4245403174603135E-3</v>
      </c>
      <c r="G493" s="24"/>
    </row>
    <row r="494" spans="1:7" x14ac:dyDescent="0.25">
      <c r="A494" s="6" t="s">
        <v>15</v>
      </c>
      <c r="B494" s="7">
        <v>45814</v>
      </c>
      <c r="C494" s="8">
        <v>1408.03</v>
      </c>
      <c r="D494" s="20">
        <v>8.1289E-2</v>
      </c>
      <c r="E494" s="35" cm="1">
        <f t="array" ref="E494">INDEX('Curva Juros'!$B$7:$B$73,MATCH(C494,'Curva Juros'!$A$7:$A$73,1)) +
(C494-INDEX('Curva Juros'!$A$7:$A$73,MATCH(C494,'Curva Juros'!$A$7:$A$73,1))) *
(INDEX('Curva Juros'!$B$7:$B$73,MATCH(C494,'Curva Juros'!$A$7:$A$73,1)+1) -
INDEX('Curva Juros'!$B$7:$B$73,MATCH(C494,'Curva Juros'!$A$7:$A$73,1))) /
(INDEX('Curva Juros'!$A$7:$A$73,MATCH(C494,'Curva Juros'!$A$7:$A$73,1)+1) -
INDEX('Curva Juros'!$A$7:$A$73,MATCH(C494,'Curva Juros'!$A$7:$A$73,1)))</f>
        <v>7.5972093492063495</v>
      </c>
      <c r="F494" s="24">
        <f t="shared" si="7"/>
        <v>5.3169065079365085E-3</v>
      </c>
      <c r="G494" s="24"/>
    </row>
    <row r="495" spans="1:7" x14ac:dyDescent="0.25">
      <c r="A495" s="3" t="s">
        <v>15</v>
      </c>
      <c r="B495" s="4">
        <v>45821</v>
      </c>
      <c r="C495" s="5">
        <v>1403.13</v>
      </c>
      <c r="D495" s="19">
        <v>8.1203999999999998E-2</v>
      </c>
      <c r="E495" s="35" cm="1">
        <f t="array" ref="E495">INDEX('Curva Juros'!$B$7:$B$73,MATCH(C495,'Curva Juros'!$A$7:$A$73,1)) +
(C495-INDEX('Curva Juros'!$A$7:$A$73,MATCH(C495,'Curva Juros'!$A$7:$A$73,1))) *
(INDEX('Curva Juros'!$B$7:$B$73,MATCH(C495,'Curva Juros'!$A$7:$A$73,1)+1) -
INDEX('Curva Juros'!$B$7:$B$73,MATCH(C495,'Curva Juros'!$A$7:$A$73,1))) /
(INDEX('Curva Juros'!$A$7:$A$73,MATCH(C495,'Curva Juros'!$A$7:$A$73,1)+1) -
INDEX('Curva Juros'!$A$7:$A$73,MATCH(C495,'Curva Juros'!$A$7:$A$73,1)))</f>
        <v>7.5982749047619054</v>
      </c>
      <c r="F495" s="24">
        <f t="shared" si="7"/>
        <v>5.2212509523809486E-3</v>
      </c>
      <c r="G495" s="24"/>
    </row>
    <row r="496" spans="1:7" x14ac:dyDescent="0.25">
      <c r="A496" s="6" t="s">
        <v>15</v>
      </c>
      <c r="B496" s="7">
        <v>45828</v>
      </c>
      <c r="C496" s="8">
        <v>1400.21</v>
      </c>
      <c r="D496" s="20">
        <v>8.0291000000000001E-2</v>
      </c>
      <c r="E496" s="35" cm="1">
        <f t="array" ref="E496">INDEX('Curva Juros'!$B$7:$B$73,MATCH(C496,'Curva Juros'!$A$7:$A$73,1)) +
(C496-INDEX('Curva Juros'!$A$7:$A$73,MATCH(C496,'Curva Juros'!$A$7:$A$73,1))) *
(INDEX('Curva Juros'!$B$7:$B$73,MATCH(C496,'Curva Juros'!$A$7:$A$73,1)+1) -
INDEX('Curva Juros'!$B$7:$B$73,MATCH(C496,'Curva Juros'!$A$7:$A$73,1))) /
(INDEX('Curva Juros'!$A$7:$A$73,MATCH(C496,'Curva Juros'!$A$7:$A$73,1)+1) -
INDEX('Curva Juros'!$A$7:$A$73,MATCH(C496,'Curva Juros'!$A$7:$A$73,1)))</f>
        <v>7.5989098888888895</v>
      </c>
      <c r="F496" s="24">
        <f t="shared" si="7"/>
        <v>4.3019011111111033E-3</v>
      </c>
      <c r="G496" s="24"/>
    </row>
    <row r="497" spans="1:7" x14ac:dyDescent="0.25">
      <c r="A497" s="3" t="s">
        <v>15</v>
      </c>
      <c r="B497" s="4">
        <v>45835</v>
      </c>
      <c r="C497" s="5">
        <v>1395.85</v>
      </c>
      <c r="D497" s="19">
        <v>7.9743999999999995E-2</v>
      </c>
      <c r="E497" s="35" cm="1">
        <f t="array" ref="E497">INDEX('Curva Juros'!$B$7:$B$73,MATCH(C497,'Curva Juros'!$A$7:$A$73,1)) +
(C497-INDEX('Curva Juros'!$A$7:$A$73,MATCH(C497,'Curva Juros'!$A$7:$A$73,1))) *
(INDEX('Curva Juros'!$B$7:$B$73,MATCH(C497,'Curva Juros'!$A$7:$A$73,1)+1) -
INDEX('Curva Juros'!$B$7:$B$73,MATCH(C497,'Curva Juros'!$A$7:$A$73,1))) /
(INDEX('Curva Juros'!$A$7:$A$73,MATCH(C497,'Curva Juros'!$A$7:$A$73,1)+1) -
INDEX('Curva Juros'!$A$7:$A$73,MATCH(C497,'Curva Juros'!$A$7:$A$73,1)))</f>
        <v>7.599858015873016</v>
      </c>
      <c r="F497" s="24">
        <f t="shared" si="7"/>
        <v>3.7454198412698314E-3</v>
      </c>
      <c r="G497" s="24"/>
    </row>
    <row r="498" spans="1:7" x14ac:dyDescent="0.25">
      <c r="A498" s="6" t="s">
        <v>15</v>
      </c>
      <c r="B498" s="7">
        <v>45842</v>
      </c>
      <c r="C498" s="8">
        <v>1391.83</v>
      </c>
      <c r="D498" s="20">
        <v>7.8904000000000002E-2</v>
      </c>
      <c r="E498" s="35" cm="1">
        <f t="array" ref="E498">INDEX('Curva Juros'!$B$7:$B$73,MATCH(C498,'Curva Juros'!$A$7:$A$73,1)) +
(C498-INDEX('Curva Juros'!$A$7:$A$73,MATCH(C498,'Curva Juros'!$A$7:$A$73,1))) *
(INDEX('Curva Juros'!$B$7:$B$73,MATCH(C498,'Curva Juros'!$A$7:$A$73,1)+1) -
INDEX('Curva Juros'!$B$7:$B$73,MATCH(C498,'Curva Juros'!$A$7:$A$73,1))) /
(INDEX('Curva Juros'!$A$7:$A$73,MATCH(C498,'Curva Juros'!$A$7:$A$73,1)+1) -
INDEX('Curva Juros'!$A$7:$A$73,MATCH(C498,'Curva Juros'!$A$7:$A$73,1)))</f>
        <v>7.6007322063492069</v>
      </c>
      <c r="F498" s="24">
        <f t="shared" si="7"/>
        <v>2.896677936507927E-3</v>
      </c>
      <c r="G498" s="24"/>
    </row>
    <row r="499" spans="1:7" x14ac:dyDescent="0.25">
      <c r="A499" s="3" t="s">
        <v>15</v>
      </c>
      <c r="B499" s="4">
        <v>45849</v>
      </c>
      <c r="C499" s="5">
        <v>1384.27</v>
      </c>
      <c r="D499" s="19">
        <v>8.1083000000000002E-2</v>
      </c>
      <c r="E499" s="35" cm="1">
        <f t="array" ref="E499">INDEX('Curva Juros'!$B$7:$B$73,MATCH(C499,'Curva Juros'!$A$7:$A$73,1)) +
(C499-INDEX('Curva Juros'!$A$7:$A$73,MATCH(C499,'Curva Juros'!$A$7:$A$73,1))) *
(INDEX('Curva Juros'!$B$7:$B$73,MATCH(C499,'Curva Juros'!$A$7:$A$73,1)+1) -
INDEX('Curva Juros'!$B$7:$B$73,MATCH(C499,'Curva Juros'!$A$7:$A$73,1))) /
(INDEX('Curva Juros'!$A$7:$A$73,MATCH(C499,'Curva Juros'!$A$7:$A$73,1)+1) -
INDEX('Curva Juros'!$A$7:$A$73,MATCH(C499,'Curva Juros'!$A$7:$A$73,1)))</f>
        <v>7.6023240317460319</v>
      </c>
      <c r="F499" s="24">
        <f t="shared" si="7"/>
        <v>5.0597596825396884E-3</v>
      </c>
      <c r="G499" s="24"/>
    </row>
    <row r="500" spans="1:7" x14ac:dyDescent="0.25">
      <c r="A500" s="6" t="s">
        <v>15</v>
      </c>
      <c r="B500" s="7">
        <v>45856</v>
      </c>
      <c r="C500" s="8">
        <v>1377.48</v>
      </c>
      <c r="D500" s="20">
        <v>8.2611000000000004E-2</v>
      </c>
      <c r="E500" s="35" cm="1">
        <f t="array" ref="E500">INDEX('Curva Juros'!$B$7:$B$73,MATCH(C500,'Curva Juros'!$A$7:$A$73,1)) +
(C500-INDEX('Curva Juros'!$A$7:$A$73,MATCH(C500,'Curva Juros'!$A$7:$A$73,1))) *
(INDEX('Curva Juros'!$B$7:$B$73,MATCH(C500,'Curva Juros'!$A$7:$A$73,1)+1) -
INDEX('Curva Juros'!$B$7:$B$73,MATCH(C500,'Curva Juros'!$A$7:$A$73,1))) /
(INDEX('Curva Juros'!$A$7:$A$73,MATCH(C500,'Curva Juros'!$A$7:$A$73,1)+1) -
INDEX('Curva Juros'!$A$7:$A$73,MATCH(C500,'Curva Juros'!$A$7:$A$73,1)))</f>
        <v>7.6035958095238101</v>
      </c>
      <c r="F500" s="24">
        <f t="shared" si="7"/>
        <v>6.575041904761908E-3</v>
      </c>
      <c r="G500" s="24"/>
    </row>
    <row r="501" spans="1:7" x14ac:dyDescent="0.25">
      <c r="A501" s="3" t="s">
        <v>15</v>
      </c>
      <c r="B501" s="4">
        <v>45863</v>
      </c>
      <c r="C501" s="5">
        <v>1373.71</v>
      </c>
      <c r="D501" s="19">
        <v>8.1566E-2</v>
      </c>
      <c r="E501" s="35" cm="1">
        <f t="array" ref="E501">INDEX('Curva Juros'!$B$7:$B$73,MATCH(C501,'Curva Juros'!$A$7:$A$73,1)) +
(C501-INDEX('Curva Juros'!$A$7:$A$73,MATCH(C501,'Curva Juros'!$A$7:$A$73,1))) *
(INDEX('Curva Juros'!$B$7:$B$73,MATCH(C501,'Curva Juros'!$A$7:$A$73,1)+1) -
INDEX('Curva Juros'!$B$7:$B$73,MATCH(C501,'Curva Juros'!$A$7:$A$73,1))) /
(INDEX('Curva Juros'!$A$7:$A$73,MATCH(C501,'Curva Juros'!$A$7:$A$73,1)+1) -
INDEX('Curva Juros'!$A$7:$A$73,MATCH(C501,'Curva Juros'!$A$7:$A$73,1)))</f>
        <v>7.6043019365079365</v>
      </c>
      <c r="F501" s="24">
        <f t="shared" si="7"/>
        <v>5.5229806349206406E-3</v>
      </c>
      <c r="G501" s="24"/>
    </row>
    <row r="502" spans="1:7" x14ac:dyDescent="0.25">
      <c r="A502" s="6" t="s">
        <v>15</v>
      </c>
      <c r="B502" s="7">
        <v>45870</v>
      </c>
      <c r="C502" s="8">
        <v>1368.6</v>
      </c>
      <c r="D502" s="20">
        <v>8.1656999999999993E-2</v>
      </c>
      <c r="E502" s="35" cm="1">
        <f t="array" ref="E502">INDEX('Curva Juros'!$B$7:$B$73,MATCH(C502,'Curva Juros'!$A$7:$A$73,1)) +
(C502-INDEX('Curva Juros'!$A$7:$A$73,MATCH(C502,'Curva Juros'!$A$7:$A$73,1))) *
(INDEX('Curva Juros'!$B$7:$B$73,MATCH(C502,'Curva Juros'!$A$7:$A$73,1)+1) -
INDEX('Curva Juros'!$B$7:$B$73,MATCH(C502,'Curva Juros'!$A$7:$A$73,1))) /
(INDEX('Curva Juros'!$A$7:$A$73,MATCH(C502,'Curva Juros'!$A$7:$A$73,1)+1) -
INDEX('Curva Juros'!$A$7:$A$73,MATCH(C502,'Curva Juros'!$A$7:$A$73,1)))</f>
        <v>7.6052590476190476</v>
      </c>
      <c r="F502" s="24">
        <f t="shared" si="7"/>
        <v>5.6044095238095143E-3</v>
      </c>
      <c r="G502" s="24"/>
    </row>
    <row r="503" spans="1:7" x14ac:dyDescent="0.25">
      <c r="A503" s="3" t="s">
        <v>15</v>
      </c>
      <c r="B503" s="4">
        <v>45877</v>
      </c>
      <c r="C503" s="5">
        <v>1366.02</v>
      </c>
      <c r="D503" s="19">
        <v>7.9597000000000001E-2</v>
      </c>
      <c r="E503" s="35" cm="1">
        <f t="array" ref="E503">INDEX('Curva Juros'!$B$7:$B$73,MATCH(C503,'Curva Juros'!$A$7:$A$73,1)) +
(C503-INDEX('Curva Juros'!$A$7:$A$73,MATCH(C503,'Curva Juros'!$A$7:$A$73,1))) *
(INDEX('Curva Juros'!$B$7:$B$73,MATCH(C503,'Curva Juros'!$A$7:$A$73,1)+1) -
INDEX('Curva Juros'!$B$7:$B$73,MATCH(C503,'Curva Juros'!$A$7:$A$73,1))) /
(INDEX('Curva Juros'!$A$7:$A$73,MATCH(C503,'Curva Juros'!$A$7:$A$73,1)+1) -
INDEX('Curva Juros'!$A$7:$A$73,MATCH(C503,'Curva Juros'!$A$7:$A$73,1)))</f>
        <v>7.6057422857142862</v>
      </c>
      <c r="F503" s="24">
        <f t="shared" si="7"/>
        <v>3.5395771428571449E-3</v>
      </c>
      <c r="G503" s="24"/>
    </row>
    <row r="504" spans="1:7" x14ac:dyDescent="0.25">
      <c r="A504" s="6" t="s">
        <v>15</v>
      </c>
      <c r="B504" s="7">
        <v>45884</v>
      </c>
      <c r="C504" s="8">
        <v>1360.99</v>
      </c>
      <c r="D504" s="20">
        <v>7.9621999999999998E-2</v>
      </c>
      <c r="E504" s="35" cm="1">
        <f t="array" ref="E504">INDEX('Curva Juros'!$B$7:$B$73,MATCH(C504,'Curva Juros'!$A$7:$A$73,1)) +
(C504-INDEX('Curva Juros'!$A$7:$A$73,MATCH(C504,'Curva Juros'!$A$7:$A$73,1))) *
(INDEX('Curva Juros'!$B$7:$B$73,MATCH(C504,'Curva Juros'!$A$7:$A$73,1)+1) -
INDEX('Curva Juros'!$B$7:$B$73,MATCH(C504,'Curva Juros'!$A$7:$A$73,1))) /
(INDEX('Curva Juros'!$A$7:$A$73,MATCH(C504,'Curva Juros'!$A$7:$A$73,1)+1) -
INDEX('Curva Juros'!$A$7:$A$73,MATCH(C504,'Curva Juros'!$A$7:$A$73,1)))</f>
        <v>7.6066844126984128</v>
      </c>
      <c r="F504" s="24">
        <f t="shared" si="7"/>
        <v>3.5551558730158722E-3</v>
      </c>
      <c r="G504" s="24"/>
    </row>
    <row r="505" spans="1:7" x14ac:dyDescent="0.25">
      <c r="A505" s="3" t="s">
        <v>15</v>
      </c>
      <c r="B505" s="4">
        <v>45891</v>
      </c>
      <c r="C505" s="5">
        <v>1354</v>
      </c>
      <c r="D505" s="19">
        <v>8.1317E-2</v>
      </c>
      <c r="E505" s="35" cm="1">
        <f t="array" ref="E505">INDEX('Curva Juros'!$B$7:$B$73,MATCH(C505,'Curva Juros'!$A$7:$A$73,1)) +
(C505-INDEX('Curva Juros'!$A$7:$A$73,MATCH(C505,'Curva Juros'!$A$7:$A$73,1))) *
(INDEX('Curva Juros'!$B$7:$B$73,MATCH(C505,'Curva Juros'!$A$7:$A$73,1)+1) -
INDEX('Curva Juros'!$B$7:$B$73,MATCH(C505,'Curva Juros'!$A$7:$A$73,1))) /
(INDEX('Curva Juros'!$A$7:$A$73,MATCH(C505,'Curva Juros'!$A$7:$A$73,1)+1) -
INDEX('Curva Juros'!$A$7:$A$73,MATCH(C505,'Curva Juros'!$A$7:$A$73,1)))</f>
        <v>7.6079936507936514</v>
      </c>
      <c r="F505" s="24">
        <f t="shared" si="7"/>
        <v>5.2370634920634873E-3</v>
      </c>
      <c r="G505" s="24"/>
    </row>
    <row r="506" spans="1:7" x14ac:dyDescent="0.25">
      <c r="A506" s="6" t="s">
        <v>15</v>
      </c>
      <c r="B506" s="7">
        <v>45898</v>
      </c>
      <c r="C506" s="8">
        <v>1349.86</v>
      </c>
      <c r="D506" s="20">
        <v>8.0588999999999994E-2</v>
      </c>
      <c r="E506" s="35" cm="1">
        <f t="array" ref="E506">INDEX('Curva Juros'!$B$7:$B$73,MATCH(C506,'Curva Juros'!$A$7:$A$73,1)) +
(C506-INDEX('Curva Juros'!$A$7:$A$73,MATCH(C506,'Curva Juros'!$A$7:$A$73,1))) *
(INDEX('Curva Juros'!$B$7:$B$73,MATCH(C506,'Curva Juros'!$A$7:$A$73,1)+1) -
INDEX('Curva Juros'!$B$7:$B$73,MATCH(C506,'Curva Juros'!$A$7:$A$73,1))) /
(INDEX('Curva Juros'!$A$7:$A$73,MATCH(C506,'Curva Juros'!$A$7:$A$73,1)+1) -
INDEX('Curva Juros'!$A$7:$A$73,MATCH(C506,'Curva Juros'!$A$7:$A$73,1)))</f>
        <v>7.6087690793650795</v>
      </c>
      <c r="F506" s="24">
        <f t="shared" si="7"/>
        <v>4.5013092063491966E-3</v>
      </c>
      <c r="G506" s="24"/>
    </row>
    <row r="507" spans="1:7" x14ac:dyDescent="0.25">
      <c r="A507" s="3" t="s">
        <v>15</v>
      </c>
      <c r="B507" s="4">
        <v>45905</v>
      </c>
      <c r="C507" s="5">
        <v>1345.61</v>
      </c>
      <c r="D507" s="19">
        <v>7.9948000000000005E-2</v>
      </c>
      <c r="E507" s="35" cm="1">
        <f t="array" ref="E507">INDEX('Curva Juros'!$B$7:$B$73,MATCH(C507,'Curva Juros'!$A$7:$A$73,1)) +
(C507-INDEX('Curva Juros'!$A$7:$A$73,MATCH(C507,'Curva Juros'!$A$7:$A$73,1))) *
(INDEX('Curva Juros'!$B$7:$B$73,MATCH(C507,'Curva Juros'!$A$7:$A$73,1)+1) -
INDEX('Curva Juros'!$B$7:$B$73,MATCH(C507,'Curva Juros'!$A$7:$A$73,1))) /
(INDEX('Curva Juros'!$A$7:$A$73,MATCH(C507,'Curva Juros'!$A$7:$A$73,1)+1) -
INDEX('Curva Juros'!$A$7:$A$73,MATCH(C507,'Curva Juros'!$A$7:$A$73,1)))</f>
        <v>7.6095651111111113</v>
      </c>
      <c r="F507" s="24">
        <f t="shared" si="7"/>
        <v>3.8523488888888985E-3</v>
      </c>
      <c r="G507" s="24"/>
    </row>
    <row r="508" spans="1:7" x14ac:dyDescent="0.25">
      <c r="A508" s="6" t="s">
        <v>15</v>
      </c>
      <c r="B508" s="7">
        <v>45912</v>
      </c>
      <c r="C508" s="8">
        <v>1340.93</v>
      </c>
      <c r="D508" s="20">
        <v>7.9672999999999994E-2</v>
      </c>
      <c r="E508" s="35" cm="1">
        <f t="array" ref="E508">INDEX('Curva Juros'!$B$7:$B$73,MATCH(C508,'Curva Juros'!$A$7:$A$73,1)) +
(C508-INDEX('Curva Juros'!$A$7:$A$73,MATCH(C508,'Curva Juros'!$A$7:$A$73,1))) *
(INDEX('Curva Juros'!$B$7:$B$73,MATCH(C508,'Curva Juros'!$A$7:$A$73,1)+1) -
INDEX('Curva Juros'!$B$7:$B$73,MATCH(C508,'Curva Juros'!$A$7:$A$73,1))) /
(INDEX('Curva Juros'!$A$7:$A$73,MATCH(C508,'Curva Juros'!$A$7:$A$73,1)+1) -
INDEX('Curva Juros'!$A$7:$A$73,MATCH(C508,'Curva Juros'!$A$7:$A$73,1)))</f>
        <v>7.6104416825396832</v>
      </c>
      <c r="F508" s="24">
        <f t="shared" si="7"/>
        <v>3.5685831746031654E-3</v>
      </c>
      <c r="G508" s="24"/>
    </row>
    <row r="509" spans="1:7" x14ac:dyDescent="0.25">
      <c r="A509" s="3" t="s">
        <v>15</v>
      </c>
      <c r="B509" s="4">
        <v>45919</v>
      </c>
      <c r="C509" s="5">
        <v>1335.8</v>
      </c>
      <c r="D509" s="19">
        <v>7.9784999999999995E-2</v>
      </c>
      <c r="E509" s="35" cm="1">
        <f t="array" ref="E509">INDEX('Curva Juros'!$B$7:$B$73,MATCH(C509,'Curva Juros'!$A$7:$A$73,1)) +
(C509-INDEX('Curva Juros'!$A$7:$A$73,MATCH(C509,'Curva Juros'!$A$7:$A$73,1))) *
(INDEX('Curva Juros'!$B$7:$B$73,MATCH(C509,'Curva Juros'!$A$7:$A$73,1)+1) -
INDEX('Curva Juros'!$B$7:$B$73,MATCH(C509,'Curva Juros'!$A$7:$A$73,1))) /
(INDEX('Curva Juros'!$A$7:$A$73,MATCH(C509,'Curva Juros'!$A$7:$A$73,1)+1) -
INDEX('Curva Juros'!$A$7:$A$73,MATCH(C509,'Curva Juros'!$A$7:$A$73,1)))</f>
        <v>7.6114025396825404</v>
      </c>
      <c r="F509" s="24">
        <f t="shared" si="7"/>
        <v>3.6709746031745871E-3</v>
      </c>
      <c r="G509" s="24"/>
    </row>
    <row r="510" spans="1:7" x14ac:dyDescent="0.25">
      <c r="A510" s="6" t="s">
        <v>15</v>
      </c>
      <c r="B510" s="7">
        <v>45926</v>
      </c>
      <c r="C510" s="8">
        <v>1331.13</v>
      </c>
      <c r="D510" s="20">
        <v>7.9505999999999993E-2</v>
      </c>
      <c r="E510" s="35" cm="1">
        <f t="array" ref="E510">INDEX('Curva Juros'!$B$7:$B$73,MATCH(C510,'Curva Juros'!$A$7:$A$73,1)) +
(C510-INDEX('Curva Juros'!$A$7:$A$73,MATCH(C510,'Curva Juros'!$A$7:$A$73,1))) *
(INDEX('Curva Juros'!$B$7:$B$73,MATCH(C510,'Curva Juros'!$A$7:$A$73,1)+1) -
INDEX('Curva Juros'!$B$7:$B$73,MATCH(C510,'Curva Juros'!$A$7:$A$73,1))) /
(INDEX('Curva Juros'!$A$7:$A$73,MATCH(C510,'Curva Juros'!$A$7:$A$73,1)+1) -
INDEX('Curva Juros'!$A$7:$A$73,MATCH(C510,'Curva Juros'!$A$7:$A$73,1)))</f>
        <v>7.6122772380952384</v>
      </c>
      <c r="F510" s="24">
        <f t="shared" si="7"/>
        <v>3.3832276190476074E-3</v>
      </c>
      <c r="G510" s="24"/>
    </row>
    <row r="511" spans="1:7" x14ac:dyDescent="0.25">
      <c r="A511" s="3" t="s">
        <v>15</v>
      </c>
      <c r="B511" s="4">
        <v>45933</v>
      </c>
      <c r="C511" s="5">
        <v>1324.71</v>
      </c>
      <c r="D511" s="19">
        <v>8.0715999999999996E-2</v>
      </c>
      <c r="E511" s="35" cm="1">
        <f t="array" ref="E511">INDEX('Curva Juros'!$B$7:$B$73,MATCH(C511,'Curva Juros'!$A$7:$A$73,1)) +
(C511-INDEX('Curva Juros'!$A$7:$A$73,MATCH(C511,'Curva Juros'!$A$7:$A$73,1))) *
(INDEX('Curva Juros'!$B$7:$B$73,MATCH(C511,'Curva Juros'!$A$7:$A$73,1)+1) -
INDEX('Curva Juros'!$B$7:$B$73,MATCH(C511,'Curva Juros'!$A$7:$A$73,1))) /
(INDEX('Curva Juros'!$A$7:$A$73,MATCH(C511,'Curva Juros'!$A$7:$A$73,1)+1) -
INDEX('Curva Juros'!$A$7:$A$73,MATCH(C511,'Curva Juros'!$A$7:$A$73,1)))</f>
        <v>7.6134797142857149</v>
      </c>
      <c r="F511" s="24">
        <f t="shared" si="7"/>
        <v>4.5812028571428492E-3</v>
      </c>
      <c r="G511" s="24"/>
    </row>
    <row r="512" spans="1:7" x14ac:dyDescent="0.25">
      <c r="A512" s="6" t="s">
        <v>15</v>
      </c>
      <c r="B512" s="7">
        <v>45940</v>
      </c>
      <c r="C512" s="8">
        <v>1320.6</v>
      </c>
      <c r="D512" s="20">
        <v>7.9952999999999996E-2</v>
      </c>
      <c r="E512" s="35" cm="1">
        <f t="array" ref="E512">INDEX('Curva Juros'!$B$7:$B$73,MATCH(C512,'Curva Juros'!$A$7:$A$73,1)) +
(C512-INDEX('Curva Juros'!$A$7:$A$73,MATCH(C512,'Curva Juros'!$A$7:$A$73,1))) *
(INDEX('Curva Juros'!$B$7:$B$73,MATCH(C512,'Curva Juros'!$A$7:$A$73,1)+1) -
INDEX('Curva Juros'!$B$7:$B$73,MATCH(C512,'Curva Juros'!$A$7:$A$73,1))) /
(INDEX('Curva Juros'!$A$7:$A$73,MATCH(C512,'Curva Juros'!$A$7:$A$73,1)+1) -
INDEX('Curva Juros'!$A$7:$A$73,MATCH(C512,'Curva Juros'!$A$7:$A$73,1)))</f>
        <v>7.6142495238095238</v>
      </c>
      <c r="F512" s="24">
        <f t="shared" si="7"/>
        <v>3.8105047619047538E-3</v>
      </c>
      <c r="G512" s="24"/>
    </row>
    <row r="513" spans="1:7" x14ac:dyDescent="0.25">
      <c r="A513" s="3" t="s">
        <v>15</v>
      </c>
      <c r="B513" s="4">
        <v>45947</v>
      </c>
      <c r="C513" s="5">
        <v>1315.24</v>
      </c>
      <c r="D513" s="19">
        <v>8.0264000000000002E-2</v>
      </c>
      <c r="E513" s="35" cm="1">
        <f t="array" ref="E513">INDEX('Curva Juros'!$B$7:$B$73,MATCH(C513,'Curva Juros'!$A$7:$A$73,1)) +
(C513-INDEX('Curva Juros'!$A$7:$A$73,MATCH(C513,'Curva Juros'!$A$7:$A$73,1))) *
(INDEX('Curva Juros'!$B$7:$B$73,MATCH(C513,'Curva Juros'!$A$7:$A$73,1)+1) -
INDEX('Curva Juros'!$B$7:$B$73,MATCH(C513,'Curva Juros'!$A$7:$A$73,1))) /
(INDEX('Curva Juros'!$A$7:$A$73,MATCH(C513,'Curva Juros'!$A$7:$A$73,1)+1) -
INDEX('Curva Juros'!$A$7:$A$73,MATCH(C513,'Curva Juros'!$A$7:$A$73,1)))</f>
        <v>7.6152534603174606</v>
      </c>
      <c r="F513" s="24">
        <f t="shared" si="7"/>
        <v>4.1114653968254006E-3</v>
      </c>
      <c r="G513" s="24"/>
    </row>
    <row r="514" spans="1:7" x14ac:dyDescent="0.25">
      <c r="A514" s="6" t="s">
        <v>15</v>
      </c>
      <c r="B514" s="7">
        <v>45954</v>
      </c>
      <c r="C514" s="8">
        <v>1310.1500000000001</v>
      </c>
      <c r="D514" s="20">
        <v>8.0337000000000006E-2</v>
      </c>
      <c r="E514" s="35" cm="1">
        <f t="array" ref="E514">INDEX('Curva Juros'!$B$7:$B$73,MATCH(C514,'Curva Juros'!$A$7:$A$73,1)) +
(C514-INDEX('Curva Juros'!$A$7:$A$73,MATCH(C514,'Curva Juros'!$A$7:$A$73,1))) *
(INDEX('Curva Juros'!$B$7:$B$73,MATCH(C514,'Curva Juros'!$A$7:$A$73,1)+1) -
INDEX('Curva Juros'!$B$7:$B$73,MATCH(C514,'Curva Juros'!$A$7:$A$73,1))) /
(INDEX('Curva Juros'!$A$7:$A$73,MATCH(C514,'Curva Juros'!$A$7:$A$73,1)+1) -
INDEX('Curva Juros'!$A$7:$A$73,MATCH(C514,'Curva Juros'!$A$7:$A$73,1)))</f>
        <v>7.6162068253968256</v>
      </c>
      <c r="F514" s="24">
        <f t="shared" si="7"/>
        <v>4.1749317460317431E-3</v>
      </c>
      <c r="G514" s="24"/>
    </row>
    <row r="515" spans="1:7" x14ac:dyDescent="0.25">
      <c r="A515" s="3" t="s">
        <v>15</v>
      </c>
      <c r="B515" s="4">
        <v>45961</v>
      </c>
      <c r="C515" s="5">
        <v>1305.3900000000001</v>
      </c>
      <c r="D515" s="19">
        <v>8.0134999999999998E-2</v>
      </c>
      <c r="E515" s="35" cm="1">
        <f t="array" ref="E515">INDEX('Curva Juros'!$B$7:$B$73,MATCH(C515,'Curva Juros'!$A$7:$A$73,1)) +
(C515-INDEX('Curva Juros'!$A$7:$A$73,MATCH(C515,'Curva Juros'!$A$7:$A$73,1))) *
(INDEX('Curva Juros'!$B$7:$B$73,MATCH(C515,'Curva Juros'!$A$7:$A$73,1)+1) -
INDEX('Curva Juros'!$B$7:$B$73,MATCH(C515,'Curva Juros'!$A$7:$A$73,1))) /
(INDEX('Curva Juros'!$A$7:$A$73,MATCH(C515,'Curva Juros'!$A$7:$A$73,1)+1) -
INDEX('Curva Juros'!$A$7:$A$73,MATCH(C515,'Curva Juros'!$A$7:$A$73,1)))</f>
        <v>7.6170983809523811</v>
      </c>
      <c r="F515" s="24">
        <f t="shared" ref="F515:F578" si="8">D515-E515/100</f>
        <v>3.9640161904761911E-3</v>
      </c>
      <c r="G515" s="24"/>
    </row>
    <row r="516" spans="1:7" x14ac:dyDescent="0.25">
      <c r="A516" s="6" t="s">
        <v>15</v>
      </c>
      <c r="B516" s="7">
        <v>45968</v>
      </c>
      <c r="C516" s="8">
        <v>1301.44</v>
      </c>
      <c r="D516" s="20">
        <v>7.9242000000000007E-2</v>
      </c>
      <c r="E516" s="35" cm="1">
        <f t="array" ref="E516">INDEX('Curva Juros'!$B$7:$B$73,MATCH(C516,'Curva Juros'!$A$7:$A$73,1)) +
(C516-INDEX('Curva Juros'!$A$7:$A$73,MATCH(C516,'Curva Juros'!$A$7:$A$73,1))) *
(INDEX('Curva Juros'!$B$7:$B$73,MATCH(C516,'Curva Juros'!$A$7:$A$73,1)+1) -
INDEX('Curva Juros'!$B$7:$B$73,MATCH(C516,'Curva Juros'!$A$7:$A$73,1))) /
(INDEX('Curva Juros'!$A$7:$A$73,MATCH(C516,'Curva Juros'!$A$7:$A$73,1)+1) -
INDEX('Curva Juros'!$A$7:$A$73,MATCH(C516,'Curva Juros'!$A$7:$A$73,1)))</f>
        <v>7.6178382222222227</v>
      </c>
      <c r="F516" s="24">
        <f t="shared" si="8"/>
        <v>3.0636177777777773E-3</v>
      </c>
      <c r="G516" s="24"/>
    </row>
    <row r="517" spans="1:7" x14ac:dyDescent="0.25">
      <c r="A517" s="3" t="s">
        <v>15</v>
      </c>
      <c r="B517" s="4">
        <v>45975</v>
      </c>
      <c r="C517" s="5">
        <v>1297.3900000000001</v>
      </c>
      <c r="D517" s="19">
        <v>7.8427999999999998E-2</v>
      </c>
      <c r="E517" s="35" cm="1">
        <f t="array" ref="E517">INDEX('Curva Juros'!$B$7:$B$73,MATCH(C517,'Curva Juros'!$A$7:$A$73,1)) +
(C517-INDEX('Curva Juros'!$A$7:$A$73,MATCH(C517,'Curva Juros'!$A$7:$A$73,1))) *
(INDEX('Curva Juros'!$B$7:$B$73,MATCH(C517,'Curva Juros'!$A$7:$A$73,1)+1) -
INDEX('Curva Juros'!$B$7:$B$73,MATCH(C517,'Curva Juros'!$A$7:$A$73,1))) /
(INDEX('Curva Juros'!$A$7:$A$73,MATCH(C517,'Curva Juros'!$A$7:$A$73,1)+1) -
INDEX('Curva Juros'!$A$7:$A$73,MATCH(C517,'Curva Juros'!$A$7:$A$73,1)))</f>
        <v>7.6185967936507941</v>
      </c>
      <c r="F517" s="24">
        <f t="shared" si="8"/>
        <v>2.2420320634920499E-3</v>
      </c>
      <c r="G517" s="24"/>
    </row>
    <row r="518" spans="1:7" x14ac:dyDescent="0.25">
      <c r="A518" s="6" t="s">
        <v>15</v>
      </c>
      <c r="B518" s="7">
        <v>45982</v>
      </c>
      <c r="C518" s="8">
        <v>1337.78</v>
      </c>
      <c r="D518" s="20">
        <v>7.9355999999999996E-2</v>
      </c>
      <c r="E518" s="35" cm="1">
        <f t="array" ref="E518">INDEX('Curva Juros'!$B$7:$B$73,MATCH(C518,'Curva Juros'!$A$7:$A$73,1)) +
(C518-INDEX('Curva Juros'!$A$7:$A$73,MATCH(C518,'Curva Juros'!$A$7:$A$73,1))) *
(INDEX('Curva Juros'!$B$7:$B$73,MATCH(C518,'Curva Juros'!$A$7:$A$73,1)+1) -
INDEX('Curva Juros'!$B$7:$B$73,MATCH(C518,'Curva Juros'!$A$7:$A$73,1))) /
(INDEX('Curva Juros'!$A$7:$A$73,MATCH(C518,'Curva Juros'!$A$7:$A$73,1)+1) -
INDEX('Curva Juros'!$A$7:$A$73,MATCH(C518,'Curva Juros'!$A$7:$A$73,1)))</f>
        <v>7.6110316825396831</v>
      </c>
      <c r="F518" s="24">
        <f t="shared" si="8"/>
        <v>3.2456831746031645E-3</v>
      </c>
      <c r="G518" s="24"/>
    </row>
    <row r="519" spans="1:7" x14ac:dyDescent="0.25">
      <c r="A519" s="3" t="s">
        <v>15</v>
      </c>
      <c r="B519" s="4">
        <v>45989</v>
      </c>
      <c r="C519" s="5">
        <v>1333.25</v>
      </c>
      <c r="D519" s="19">
        <v>7.8877000000000003E-2</v>
      </c>
      <c r="E519" s="35" cm="1">
        <f t="array" ref="E519">INDEX('Curva Juros'!$B$7:$B$73,MATCH(C519,'Curva Juros'!$A$7:$A$73,1)) +
(C519-INDEX('Curva Juros'!$A$7:$A$73,MATCH(C519,'Curva Juros'!$A$7:$A$73,1))) *
(INDEX('Curva Juros'!$B$7:$B$73,MATCH(C519,'Curva Juros'!$A$7:$A$73,1)+1) -
INDEX('Curva Juros'!$B$7:$B$73,MATCH(C519,'Curva Juros'!$A$7:$A$73,1))) /
(INDEX('Curva Juros'!$A$7:$A$73,MATCH(C519,'Curva Juros'!$A$7:$A$73,1)+1) -
INDEX('Curva Juros'!$A$7:$A$73,MATCH(C519,'Curva Juros'!$A$7:$A$73,1)))</f>
        <v>7.611880158730159</v>
      </c>
      <c r="F519" s="24">
        <f t="shared" si="8"/>
        <v>2.7581984126984066E-3</v>
      </c>
      <c r="G519" s="24"/>
    </row>
    <row r="520" spans="1:7" x14ac:dyDescent="0.25">
      <c r="A520" s="6" t="s">
        <v>15</v>
      </c>
      <c r="B520" s="7">
        <v>45996</v>
      </c>
      <c r="C520" s="8">
        <v>1328.3</v>
      </c>
      <c r="D520" s="20">
        <v>7.8831999999999999E-2</v>
      </c>
      <c r="E520" s="35" cm="1">
        <f t="array" ref="E520">INDEX('Curva Juros'!$B$7:$B$73,MATCH(C520,'Curva Juros'!$A$7:$A$73,1)) +
(C520-INDEX('Curva Juros'!$A$7:$A$73,MATCH(C520,'Curva Juros'!$A$7:$A$73,1))) *
(INDEX('Curva Juros'!$B$7:$B$73,MATCH(C520,'Curva Juros'!$A$7:$A$73,1)+1) -
INDEX('Curva Juros'!$B$7:$B$73,MATCH(C520,'Curva Juros'!$A$7:$A$73,1))) /
(INDEX('Curva Juros'!$A$7:$A$73,MATCH(C520,'Curva Juros'!$A$7:$A$73,1)+1) -
INDEX('Curva Juros'!$A$7:$A$73,MATCH(C520,'Curva Juros'!$A$7:$A$73,1)))</f>
        <v>7.6128073015873019</v>
      </c>
      <c r="F520" s="24">
        <f t="shared" si="8"/>
        <v>2.7039269841269836E-3</v>
      </c>
      <c r="G520" s="24"/>
    </row>
    <row r="521" spans="1:7" x14ac:dyDescent="0.25">
      <c r="A521" s="3" t="s">
        <v>15</v>
      </c>
      <c r="B521" s="4">
        <v>46003</v>
      </c>
      <c r="C521" s="5">
        <v>1322.81</v>
      </c>
      <c r="D521" s="19">
        <v>7.9325000000000007E-2</v>
      </c>
      <c r="E521" s="35" cm="1">
        <f t="array" ref="E521">INDEX('Curva Juros'!$B$7:$B$73,MATCH(C521,'Curva Juros'!$A$7:$A$73,1)) +
(C521-INDEX('Curva Juros'!$A$7:$A$73,MATCH(C521,'Curva Juros'!$A$7:$A$73,1))) *
(INDEX('Curva Juros'!$B$7:$B$73,MATCH(C521,'Curva Juros'!$A$7:$A$73,1)+1) -
INDEX('Curva Juros'!$B$7:$B$73,MATCH(C521,'Curva Juros'!$A$7:$A$73,1))) /
(INDEX('Curva Juros'!$A$7:$A$73,MATCH(C521,'Curva Juros'!$A$7:$A$73,1)+1) -
INDEX('Curva Juros'!$A$7:$A$73,MATCH(C521,'Curva Juros'!$A$7:$A$73,1)))</f>
        <v>7.6138355873015877</v>
      </c>
      <c r="F521" s="24">
        <f t="shared" si="8"/>
        <v>3.1866441269841339E-3</v>
      </c>
      <c r="G521" s="24"/>
    </row>
    <row r="522" spans="1:7" x14ac:dyDescent="0.25">
      <c r="A522" s="6" t="s">
        <v>15</v>
      </c>
      <c r="B522" s="7">
        <v>46010</v>
      </c>
      <c r="C522" s="8">
        <v>1317.04</v>
      </c>
      <c r="D522" s="20">
        <v>8.0105999999999997E-2</v>
      </c>
      <c r="E522" s="35" cm="1">
        <f t="array" ref="E522">INDEX('Curva Juros'!$B$7:$B$73,MATCH(C522,'Curva Juros'!$A$7:$A$73,1)) +
(C522-INDEX('Curva Juros'!$A$7:$A$73,MATCH(C522,'Curva Juros'!$A$7:$A$73,1))) *
(INDEX('Curva Juros'!$B$7:$B$73,MATCH(C522,'Curva Juros'!$A$7:$A$73,1)+1) -
INDEX('Curva Juros'!$B$7:$B$73,MATCH(C522,'Curva Juros'!$A$7:$A$73,1))) /
(INDEX('Curva Juros'!$A$7:$A$73,MATCH(C522,'Curva Juros'!$A$7:$A$73,1)+1) -
INDEX('Curva Juros'!$A$7:$A$73,MATCH(C522,'Curva Juros'!$A$7:$A$73,1)))</f>
        <v>7.6149163174603176</v>
      </c>
      <c r="F522" s="24">
        <f t="shared" si="8"/>
        <v>3.9568368253968256E-3</v>
      </c>
      <c r="G522" s="24"/>
    </row>
    <row r="523" spans="1:7" x14ac:dyDescent="0.25">
      <c r="A523" s="3" t="s">
        <v>15</v>
      </c>
      <c r="B523" s="4">
        <v>46017</v>
      </c>
      <c r="C523" s="5">
        <v>1312.86</v>
      </c>
      <c r="D523" s="19">
        <v>8.0278000000000002E-2</v>
      </c>
      <c r="E523" s="35" cm="1">
        <f t="array" ref="E523">INDEX('Curva Juros'!$B$7:$B$73,MATCH(C523,'Curva Juros'!$A$7:$A$73,1)) +
(C523-INDEX('Curva Juros'!$A$7:$A$73,MATCH(C523,'Curva Juros'!$A$7:$A$73,1))) *
(INDEX('Curva Juros'!$B$7:$B$73,MATCH(C523,'Curva Juros'!$A$7:$A$73,1)+1) -
INDEX('Curva Juros'!$B$7:$B$73,MATCH(C523,'Curva Juros'!$A$7:$A$73,1))) /
(INDEX('Curva Juros'!$A$7:$A$73,MATCH(C523,'Curva Juros'!$A$7:$A$73,1)+1) -
INDEX('Curva Juros'!$A$7:$A$73,MATCH(C523,'Curva Juros'!$A$7:$A$73,1)))</f>
        <v>7.6156992380952389</v>
      </c>
      <c r="F523" s="24">
        <f t="shared" si="8"/>
        <v>4.1210076190476147E-3</v>
      </c>
      <c r="G523" s="24"/>
    </row>
    <row r="524" spans="1:7" x14ac:dyDescent="0.25">
      <c r="A524" s="6" t="s">
        <v>15</v>
      </c>
      <c r="B524" s="7">
        <v>46024</v>
      </c>
      <c r="C524" s="8">
        <v>1309.08</v>
      </c>
      <c r="D524" s="20">
        <v>8.0061999999999994E-2</v>
      </c>
      <c r="E524" s="35" cm="1">
        <f t="array" ref="E524">INDEX('Curva Juros'!$B$7:$B$73,MATCH(C524,'Curva Juros'!$A$7:$A$73,1)) +
(C524-INDEX('Curva Juros'!$A$7:$A$73,MATCH(C524,'Curva Juros'!$A$7:$A$73,1))) *
(INDEX('Curva Juros'!$B$7:$B$73,MATCH(C524,'Curva Juros'!$A$7:$A$73,1)+1) -
INDEX('Curva Juros'!$B$7:$B$73,MATCH(C524,'Curva Juros'!$A$7:$A$73,1))) /
(INDEX('Curva Juros'!$A$7:$A$73,MATCH(C524,'Curva Juros'!$A$7:$A$73,1)+1) -
INDEX('Curva Juros'!$A$7:$A$73,MATCH(C524,'Curva Juros'!$A$7:$A$73,1)))</f>
        <v>7.6164072380952383</v>
      </c>
      <c r="F524" s="24">
        <f t="shared" si="8"/>
        <v>3.8979276190476142E-3</v>
      </c>
      <c r="G524" s="24"/>
    </row>
    <row r="525" spans="1:7" x14ac:dyDescent="0.25">
      <c r="A525" s="3" t="s">
        <v>15</v>
      </c>
      <c r="B525" s="4">
        <v>46031</v>
      </c>
      <c r="C525" s="5">
        <v>1303.1500000000001</v>
      </c>
      <c r="D525" s="19">
        <v>8.0997E-2</v>
      </c>
      <c r="E525" s="35" cm="1">
        <f t="array" ref="E525">INDEX('Curva Juros'!$B$7:$B$73,MATCH(C525,'Curva Juros'!$A$7:$A$73,1)) +
(C525-INDEX('Curva Juros'!$A$7:$A$73,MATCH(C525,'Curva Juros'!$A$7:$A$73,1))) *
(INDEX('Curva Juros'!$B$7:$B$73,MATCH(C525,'Curva Juros'!$A$7:$A$73,1)+1) -
INDEX('Curva Juros'!$B$7:$B$73,MATCH(C525,'Curva Juros'!$A$7:$A$73,1))) /
(INDEX('Curva Juros'!$A$7:$A$73,MATCH(C525,'Curva Juros'!$A$7:$A$73,1)+1) -
INDEX('Curva Juros'!$A$7:$A$73,MATCH(C525,'Curva Juros'!$A$7:$A$73,1)))</f>
        <v>7.6175179365079364</v>
      </c>
      <c r="F525" s="24">
        <f t="shared" si="8"/>
        <v>4.8218206349206344E-3</v>
      </c>
      <c r="G525" s="24"/>
    </row>
    <row r="526" spans="1:7" x14ac:dyDescent="0.25">
      <c r="A526" s="6" t="s">
        <v>15</v>
      </c>
      <c r="B526" s="7">
        <v>46038</v>
      </c>
      <c r="C526" s="8">
        <v>1297.56</v>
      </c>
      <c r="D526" s="20">
        <v>8.1590999999999997E-2</v>
      </c>
      <c r="E526" s="35" cm="1">
        <f t="array" ref="E526">INDEX('Curva Juros'!$B$7:$B$73,MATCH(C526,'Curva Juros'!$A$7:$A$73,1)) +
(C526-INDEX('Curva Juros'!$A$7:$A$73,MATCH(C526,'Curva Juros'!$A$7:$A$73,1))) *
(INDEX('Curva Juros'!$B$7:$B$73,MATCH(C526,'Curva Juros'!$A$7:$A$73,1)+1) -
INDEX('Curva Juros'!$B$7:$B$73,MATCH(C526,'Curva Juros'!$A$7:$A$73,1))) /
(INDEX('Curva Juros'!$A$7:$A$73,MATCH(C526,'Curva Juros'!$A$7:$A$73,1)+1) -
INDEX('Curva Juros'!$A$7:$A$73,MATCH(C526,'Curva Juros'!$A$7:$A$73,1)))</f>
        <v>7.6185649523809529</v>
      </c>
      <c r="F526" s="24">
        <f t="shared" si="8"/>
        <v>5.4053504761904653E-3</v>
      </c>
      <c r="G526" s="24"/>
    </row>
    <row r="527" spans="1:7" x14ac:dyDescent="0.25">
      <c r="A527" s="3" t="s">
        <v>15</v>
      </c>
      <c r="B527" s="4">
        <v>46045</v>
      </c>
      <c r="C527" s="5">
        <v>1294.3</v>
      </c>
      <c r="D527" s="19">
        <v>7.9835000000000003E-2</v>
      </c>
      <c r="E527" s="35" cm="1">
        <f t="array" ref="E527">INDEX('Curva Juros'!$B$7:$B$73,MATCH(C527,'Curva Juros'!$A$7:$A$73,1)) +
(C527-INDEX('Curva Juros'!$A$7:$A$73,MATCH(C527,'Curva Juros'!$A$7:$A$73,1))) *
(INDEX('Curva Juros'!$B$7:$B$73,MATCH(C527,'Curva Juros'!$A$7:$A$73,1)+1) -
INDEX('Curva Juros'!$B$7:$B$73,MATCH(C527,'Curva Juros'!$A$7:$A$73,1))) /
(INDEX('Curva Juros'!$A$7:$A$73,MATCH(C527,'Curva Juros'!$A$7:$A$73,1)+1) -
INDEX('Curva Juros'!$A$7:$A$73,MATCH(C527,'Curva Juros'!$A$7:$A$73,1)))</f>
        <v>7.6191755555555556</v>
      </c>
      <c r="F527" s="24">
        <f t="shared" si="8"/>
        <v>3.6432444444444434E-3</v>
      </c>
      <c r="G527" s="24"/>
    </row>
    <row r="528" spans="1:7" x14ac:dyDescent="0.25">
      <c r="A528" s="6" t="s">
        <v>15</v>
      </c>
      <c r="B528" s="7">
        <v>46052</v>
      </c>
      <c r="C528" s="8">
        <v>1292.6300000000001</v>
      </c>
      <c r="D528" s="20">
        <v>7.6480999999999993E-2</v>
      </c>
      <c r="E528" s="35" cm="1">
        <f t="array" ref="E528">INDEX('Curva Juros'!$B$7:$B$73,MATCH(C528,'Curva Juros'!$A$7:$A$73,1)) +
(C528-INDEX('Curva Juros'!$A$7:$A$73,MATCH(C528,'Curva Juros'!$A$7:$A$73,1))) *
(INDEX('Curva Juros'!$B$7:$B$73,MATCH(C528,'Curva Juros'!$A$7:$A$73,1)+1) -
INDEX('Curva Juros'!$B$7:$B$73,MATCH(C528,'Curva Juros'!$A$7:$A$73,1))) /
(INDEX('Curva Juros'!$A$7:$A$73,MATCH(C528,'Curva Juros'!$A$7:$A$73,1)+1) -
INDEX('Curva Juros'!$A$7:$A$73,MATCH(C528,'Curva Juros'!$A$7:$A$73,1)))</f>
        <v>7.6194883492063497</v>
      </c>
      <c r="F528" s="24">
        <f t="shared" si="8"/>
        <v>2.8611650793650134E-4</v>
      </c>
      <c r="G528" s="24"/>
    </row>
    <row r="529" spans="1:7" x14ac:dyDescent="0.25">
      <c r="A529" s="3" t="s">
        <v>15</v>
      </c>
      <c r="B529" s="4">
        <v>46059</v>
      </c>
      <c r="C529" s="5">
        <v>1286.75</v>
      </c>
      <c r="D529" s="19">
        <v>7.7367000000000005E-2</v>
      </c>
      <c r="E529" s="35" cm="1">
        <f t="array" ref="E529">INDEX('Curva Juros'!$B$7:$B$73,MATCH(C529,'Curva Juros'!$A$7:$A$73,1)) +
(C529-INDEX('Curva Juros'!$A$7:$A$73,MATCH(C529,'Curva Juros'!$A$7:$A$73,1))) *
(INDEX('Curva Juros'!$B$7:$B$73,MATCH(C529,'Curva Juros'!$A$7:$A$73,1)+1) -
INDEX('Curva Juros'!$B$7:$B$73,MATCH(C529,'Curva Juros'!$A$7:$A$73,1))) /
(INDEX('Curva Juros'!$A$7:$A$73,MATCH(C529,'Curva Juros'!$A$7:$A$73,1)+1) -
INDEX('Curva Juros'!$A$7:$A$73,MATCH(C529,'Curva Juros'!$A$7:$A$73,1)))</f>
        <v>7.6205896825396833</v>
      </c>
      <c r="F529" s="24">
        <f t="shared" si="8"/>
        <v>1.1611031746031758E-3</v>
      </c>
      <c r="G529" s="24"/>
    </row>
    <row r="530" spans="1:7" x14ac:dyDescent="0.25">
      <c r="A530" s="6" t="s">
        <v>15</v>
      </c>
      <c r="B530" s="7">
        <v>46066</v>
      </c>
      <c r="C530" s="8">
        <v>1281.46</v>
      </c>
      <c r="D530" s="20">
        <v>7.7661999999999995E-2</v>
      </c>
      <c r="E530" s="35" cm="1">
        <f t="array" ref="E530">INDEX('Curva Juros'!$B$7:$B$73,MATCH(C530,'Curva Juros'!$A$7:$A$73,1)) +
(C530-INDEX('Curva Juros'!$A$7:$A$73,MATCH(C530,'Curva Juros'!$A$7:$A$73,1))) *
(INDEX('Curva Juros'!$B$7:$B$73,MATCH(C530,'Curva Juros'!$A$7:$A$73,1)+1) -
INDEX('Curva Juros'!$B$7:$B$73,MATCH(C530,'Curva Juros'!$A$7:$A$73,1))) /
(INDEX('Curva Juros'!$A$7:$A$73,MATCH(C530,'Curva Juros'!$A$7:$A$73,1)+1) -
INDEX('Curva Juros'!$A$7:$A$73,MATCH(C530,'Curva Juros'!$A$7:$A$73,1)))</f>
        <v>7.6215805079365087</v>
      </c>
      <c r="F530" s="24">
        <f t="shared" si="8"/>
        <v>1.4461949206349134E-3</v>
      </c>
      <c r="G530" s="24"/>
    </row>
    <row r="531" spans="1:7" x14ac:dyDescent="0.25">
      <c r="A531" s="3" t="s">
        <v>15</v>
      </c>
      <c r="B531" s="4">
        <v>46073</v>
      </c>
      <c r="C531" s="5">
        <v>1278.53</v>
      </c>
      <c r="D531" s="19">
        <v>7.7584E-2</v>
      </c>
      <c r="E531" s="35" cm="1">
        <f t="array" ref="E531">INDEX('Curva Juros'!$B$7:$B$73,MATCH(C531,'Curva Juros'!$A$7:$A$73,1)) +
(C531-INDEX('Curva Juros'!$A$7:$A$73,MATCH(C531,'Curva Juros'!$A$7:$A$73,1))) *
(INDEX('Curva Juros'!$B$7:$B$73,MATCH(C531,'Curva Juros'!$A$7:$A$73,1)+1) -
INDEX('Curva Juros'!$B$7:$B$73,MATCH(C531,'Curva Juros'!$A$7:$A$73,1))) /
(INDEX('Curva Juros'!$A$7:$A$73,MATCH(C531,'Curva Juros'!$A$7:$A$73,1)+1) -
INDEX('Curva Juros'!$A$7:$A$73,MATCH(C531,'Curva Juros'!$A$7:$A$73,1)))</f>
        <v>7.622129301587302</v>
      </c>
      <c r="F531" s="24">
        <f t="shared" si="8"/>
        <v>1.3627069841269795E-3</v>
      </c>
      <c r="G531" s="24"/>
    </row>
    <row r="532" spans="1:7" x14ac:dyDescent="0.25">
      <c r="A532" s="6" t="s">
        <v>15</v>
      </c>
      <c r="B532" s="7">
        <v>46080</v>
      </c>
      <c r="C532" s="8">
        <v>1274.75</v>
      </c>
      <c r="D532" s="20">
        <v>7.6359999999999997E-2</v>
      </c>
      <c r="E532" s="35" cm="1">
        <f t="array" ref="E532">INDEX('Curva Juros'!$B$7:$B$73,MATCH(C532,'Curva Juros'!$A$7:$A$73,1)) +
(C532-INDEX('Curva Juros'!$A$7:$A$73,MATCH(C532,'Curva Juros'!$A$7:$A$73,1))) *
(INDEX('Curva Juros'!$B$7:$B$73,MATCH(C532,'Curva Juros'!$A$7:$A$73,1)+1) -
INDEX('Curva Juros'!$B$7:$B$73,MATCH(C532,'Curva Juros'!$A$7:$A$73,1))) /
(INDEX('Curva Juros'!$A$7:$A$73,MATCH(C532,'Curva Juros'!$A$7:$A$73,1)+1) -
INDEX('Curva Juros'!$A$7:$A$73,MATCH(C532,'Curva Juros'!$A$7:$A$73,1)))</f>
        <v>7.6228373015873023</v>
      </c>
      <c r="F532" s="24">
        <f t="shared" si="8"/>
        <v>1.3162698412697016E-4</v>
      </c>
      <c r="G532" s="24"/>
    </row>
    <row r="533" spans="1:7" x14ac:dyDescent="0.25">
      <c r="A533" s="3" t="s">
        <v>16</v>
      </c>
      <c r="B533" s="4">
        <v>45723</v>
      </c>
      <c r="C533" s="5">
        <v>557.13</v>
      </c>
      <c r="D533" s="19">
        <v>7.7475000000000002E-2</v>
      </c>
      <c r="E533" s="35" cm="1">
        <f t="array" ref="E533">INDEX('Curva Juros'!$B$7:$B$73,MATCH(C533,'Curva Juros'!$A$7:$A$73,1)) +
(C533-INDEX('Curva Juros'!$A$7:$A$73,MATCH(C533,'Curva Juros'!$A$7:$A$73,1))) *
(INDEX('Curva Juros'!$B$7:$B$73,MATCH(C533,'Curva Juros'!$A$7:$A$73,1)+1) -
INDEX('Curva Juros'!$B$7:$B$73,MATCH(C533,'Curva Juros'!$A$7:$A$73,1))) /
(INDEX('Curva Juros'!$A$7:$A$73,MATCH(C533,'Curva Juros'!$A$7:$A$73,1)+1) -
INDEX('Curva Juros'!$A$7:$A$73,MATCH(C533,'Curva Juros'!$A$7:$A$73,1)))</f>
        <v>7.7711078333333337</v>
      </c>
      <c r="F533" s="24">
        <f t="shared" si="8"/>
        <v>-2.3607833333333383E-4</v>
      </c>
      <c r="G533" s="24"/>
    </row>
    <row r="534" spans="1:7" x14ac:dyDescent="0.25">
      <c r="A534" s="6" t="s">
        <v>16</v>
      </c>
      <c r="B534" s="7">
        <v>45730</v>
      </c>
      <c r="C534" s="8">
        <v>551.86</v>
      </c>
      <c r="D534" s="20">
        <v>7.8106999999999996E-2</v>
      </c>
      <c r="E534" s="35" cm="1">
        <f t="array" ref="E534">INDEX('Curva Juros'!$B$7:$B$73,MATCH(C534,'Curva Juros'!$A$7:$A$73,1)) +
(C534-INDEX('Curva Juros'!$A$7:$A$73,MATCH(C534,'Curva Juros'!$A$7:$A$73,1))) *
(INDEX('Curva Juros'!$B$7:$B$73,MATCH(C534,'Curva Juros'!$A$7:$A$73,1)+1) -
INDEX('Curva Juros'!$B$7:$B$73,MATCH(C534,'Curva Juros'!$A$7:$A$73,1))) /
(INDEX('Curva Juros'!$A$7:$A$73,MATCH(C534,'Curva Juros'!$A$7:$A$73,1)+1) -
INDEX('Curva Juros'!$A$7:$A$73,MATCH(C534,'Curva Juros'!$A$7:$A$73,1)))</f>
        <v>7.7748763015873017</v>
      </c>
      <c r="F534" s="24">
        <f t="shared" si="8"/>
        <v>3.5823698412697225E-4</v>
      </c>
      <c r="G534" s="24"/>
    </row>
    <row r="535" spans="1:7" x14ac:dyDescent="0.25">
      <c r="A535" s="3" t="s">
        <v>16</v>
      </c>
      <c r="B535" s="4">
        <v>45737</v>
      </c>
      <c r="C535" s="5">
        <v>545.21</v>
      </c>
      <c r="D535" s="19">
        <v>8.2067000000000001E-2</v>
      </c>
      <c r="E535" s="35" cm="1">
        <f t="array" ref="E535">INDEX('Curva Juros'!$B$7:$B$73,MATCH(C535,'Curva Juros'!$A$7:$A$73,1)) +
(C535-INDEX('Curva Juros'!$A$7:$A$73,MATCH(C535,'Curva Juros'!$A$7:$A$73,1))) *
(INDEX('Curva Juros'!$B$7:$B$73,MATCH(C535,'Curva Juros'!$A$7:$A$73,1)+1) -
INDEX('Curva Juros'!$B$7:$B$73,MATCH(C535,'Curva Juros'!$A$7:$A$73,1))) /
(INDEX('Curva Juros'!$A$7:$A$73,MATCH(C535,'Curva Juros'!$A$7:$A$73,1)+1) -
INDEX('Curva Juros'!$A$7:$A$73,MATCH(C535,'Curva Juros'!$A$7:$A$73,1)))</f>
        <v>7.7796315793650797</v>
      </c>
      <c r="F535" s="24">
        <f t="shared" si="8"/>
        <v>4.2706842063491984E-3</v>
      </c>
      <c r="G535" s="24"/>
    </row>
    <row r="536" spans="1:7" x14ac:dyDescent="0.25">
      <c r="A536" s="6" t="s">
        <v>16</v>
      </c>
      <c r="B536" s="7">
        <v>45744</v>
      </c>
      <c r="C536" s="8">
        <v>539.95000000000005</v>
      </c>
      <c r="D536" s="20">
        <v>8.2684999999999995E-2</v>
      </c>
      <c r="E536" s="35" cm="1">
        <f t="array" ref="E536">INDEX('Curva Juros'!$B$7:$B$73,MATCH(C536,'Curva Juros'!$A$7:$A$73,1)) +
(C536-INDEX('Curva Juros'!$A$7:$A$73,MATCH(C536,'Curva Juros'!$A$7:$A$73,1))) *
(INDEX('Curva Juros'!$B$7:$B$73,MATCH(C536,'Curva Juros'!$A$7:$A$73,1)+1) -
INDEX('Curva Juros'!$B$7:$B$73,MATCH(C536,'Curva Juros'!$A$7:$A$73,1))) /
(INDEX('Curva Juros'!$A$7:$A$73,MATCH(C536,'Curva Juros'!$A$7:$A$73,1)+1) -
INDEX('Curva Juros'!$A$7:$A$73,MATCH(C536,'Curva Juros'!$A$7:$A$73,1)))</f>
        <v>7.7833928968253971</v>
      </c>
      <c r="F536" s="24">
        <f t="shared" si="8"/>
        <v>4.8510710317460209E-3</v>
      </c>
      <c r="G536" s="24"/>
    </row>
    <row r="537" spans="1:7" x14ac:dyDescent="0.25">
      <c r="A537" s="3" t="s">
        <v>16</v>
      </c>
      <c r="B537" s="4">
        <v>45751</v>
      </c>
      <c r="C537" s="5">
        <v>535.54</v>
      </c>
      <c r="D537" s="19">
        <v>8.1270999999999996E-2</v>
      </c>
      <c r="E537" s="35" cm="1">
        <f t="array" ref="E537">INDEX('Curva Juros'!$B$7:$B$73,MATCH(C537,'Curva Juros'!$A$7:$A$73,1)) +
(C537-INDEX('Curva Juros'!$A$7:$A$73,MATCH(C537,'Curva Juros'!$A$7:$A$73,1))) *
(INDEX('Curva Juros'!$B$7:$B$73,MATCH(C537,'Curva Juros'!$A$7:$A$73,1)+1) -
INDEX('Curva Juros'!$B$7:$B$73,MATCH(C537,'Curva Juros'!$A$7:$A$73,1))) /
(INDEX('Curva Juros'!$A$7:$A$73,MATCH(C537,'Curva Juros'!$A$7:$A$73,1)+1) -
INDEX('Curva Juros'!$A$7:$A$73,MATCH(C537,'Curva Juros'!$A$7:$A$73,1)))</f>
        <v>7.786546396825397</v>
      </c>
      <c r="F537" s="24">
        <f t="shared" si="8"/>
        <v>3.4055360317460232E-3</v>
      </c>
      <c r="G537" s="24"/>
    </row>
    <row r="538" spans="1:7" x14ac:dyDescent="0.25">
      <c r="A538" s="6" t="s">
        <v>16</v>
      </c>
      <c r="B538" s="7">
        <v>45758</v>
      </c>
      <c r="C538" s="8">
        <v>529.89</v>
      </c>
      <c r="D538" s="20">
        <v>8.2816000000000001E-2</v>
      </c>
      <c r="E538" s="35" cm="1">
        <f t="array" ref="E538">INDEX('Curva Juros'!$B$7:$B$73,MATCH(C538,'Curva Juros'!$A$7:$A$73,1)) +
(C538-INDEX('Curva Juros'!$A$7:$A$73,MATCH(C538,'Curva Juros'!$A$7:$A$73,1))) *
(INDEX('Curva Juros'!$B$7:$B$73,MATCH(C538,'Curva Juros'!$A$7:$A$73,1)+1) -
INDEX('Curva Juros'!$B$7:$B$73,MATCH(C538,'Curva Juros'!$A$7:$A$73,1))) /
(INDEX('Curva Juros'!$A$7:$A$73,MATCH(C538,'Curva Juros'!$A$7:$A$73,1)+1) -
INDEX('Curva Juros'!$A$7:$A$73,MATCH(C538,'Curva Juros'!$A$7:$A$73,1)))</f>
        <v>7.7905865952380955</v>
      </c>
      <c r="F538" s="24">
        <f t="shared" si="8"/>
        <v>4.9101340476190442E-3</v>
      </c>
      <c r="G538" s="24"/>
    </row>
    <row r="539" spans="1:7" x14ac:dyDescent="0.25">
      <c r="A539" s="3" t="s">
        <v>16</v>
      </c>
      <c r="B539" s="4">
        <v>45764</v>
      </c>
      <c r="C539" s="5">
        <v>526.82000000000005</v>
      </c>
      <c r="D539" s="19">
        <v>8.0607999999999999E-2</v>
      </c>
      <c r="E539" s="35" cm="1">
        <f t="array" ref="E539">INDEX('Curva Juros'!$B$7:$B$73,MATCH(C539,'Curva Juros'!$A$7:$A$73,1)) +
(C539-INDEX('Curva Juros'!$A$7:$A$73,MATCH(C539,'Curva Juros'!$A$7:$A$73,1))) *
(INDEX('Curva Juros'!$B$7:$B$73,MATCH(C539,'Curva Juros'!$A$7:$A$73,1)+1) -
INDEX('Curva Juros'!$B$7:$B$73,MATCH(C539,'Curva Juros'!$A$7:$A$73,1))) /
(INDEX('Curva Juros'!$A$7:$A$73,MATCH(C539,'Curva Juros'!$A$7:$A$73,1)+1) -
INDEX('Curva Juros'!$A$7:$A$73,MATCH(C539,'Curva Juros'!$A$7:$A$73,1)))</f>
        <v>7.7927818888888885</v>
      </c>
      <c r="F539" s="24">
        <f t="shared" si="8"/>
        <v>2.6801811111111101E-3</v>
      </c>
      <c r="G539" s="24"/>
    </row>
    <row r="540" spans="1:7" x14ac:dyDescent="0.25">
      <c r="A540" s="6" t="s">
        <v>16</v>
      </c>
      <c r="B540" s="7">
        <v>45772</v>
      </c>
      <c r="C540" s="8">
        <v>523.94000000000005</v>
      </c>
      <c r="D540" s="20">
        <v>7.7924999999999994E-2</v>
      </c>
      <c r="E540" s="35" cm="1">
        <f t="array" ref="E540">INDEX('Curva Juros'!$B$7:$B$73,MATCH(C540,'Curva Juros'!$A$7:$A$73,1)) +
(C540-INDEX('Curva Juros'!$A$7:$A$73,MATCH(C540,'Curva Juros'!$A$7:$A$73,1))) *
(INDEX('Curva Juros'!$B$7:$B$73,MATCH(C540,'Curva Juros'!$A$7:$A$73,1)+1) -
INDEX('Curva Juros'!$B$7:$B$73,MATCH(C540,'Curva Juros'!$A$7:$A$73,1))) /
(INDEX('Curva Juros'!$A$7:$A$73,MATCH(C540,'Curva Juros'!$A$7:$A$73,1)+1) -
INDEX('Curva Juros'!$A$7:$A$73,MATCH(C540,'Curva Juros'!$A$7:$A$73,1)))</f>
        <v>7.7948413174603175</v>
      </c>
      <c r="F540" s="24">
        <f t="shared" si="8"/>
        <v>-2.3413174603179043E-5</v>
      </c>
      <c r="G540" s="24"/>
    </row>
    <row r="541" spans="1:7" x14ac:dyDescent="0.25">
      <c r="A541" s="3" t="s">
        <v>16</v>
      </c>
      <c r="B541" s="4">
        <v>45779</v>
      </c>
      <c r="C541" s="5">
        <v>519.44000000000005</v>
      </c>
      <c r="D541" s="19">
        <v>7.9106999999999997E-2</v>
      </c>
      <c r="E541" s="35" cm="1">
        <f t="array" ref="E541">INDEX('Curva Juros'!$B$7:$B$73,MATCH(C541,'Curva Juros'!$A$7:$A$73,1)) +
(C541-INDEX('Curva Juros'!$A$7:$A$73,MATCH(C541,'Curva Juros'!$A$7:$A$73,1))) *
(INDEX('Curva Juros'!$B$7:$B$73,MATCH(C541,'Curva Juros'!$A$7:$A$73,1)+1) -
INDEX('Curva Juros'!$B$7:$B$73,MATCH(C541,'Curva Juros'!$A$7:$A$73,1))) /
(INDEX('Curva Juros'!$A$7:$A$73,MATCH(C541,'Curva Juros'!$A$7:$A$73,1)+1) -
INDEX('Curva Juros'!$A$7:$A$73,MATCH(C541,'Curva Juros'!$A$7:$A$73,1)))</f>
        <v>7.7980591746031749</v>
      </c>
      <c r="F541" s="24">
        <f t="shared" si="8"/>
        <v>1.1264082539682446E-3</v>
      </c>
      <c r="G541" s="24"/>
    </row>
    <row r="542" spans="1:7" x14ac:dyDescent="0.25">
      <c r="A542" s="6" t="s">
        <v>16</v>
      </c>
      <c r="B542" s="7">
        <v>45786</v>
      </c>
      <c r="C542" s="8">
        <v>514.08000000000004</v>
      </c>
      <c r="D542" s="20">
        <v>7.9984E-2</v>
      </c>
      <c r="E542" s="35" cm="1">
        <f t="array" ref="E542">INDEX('Curva Juros'!$B$7:$B$73,MATCH(C542,'Curva Juros'!$A$7:$A$73,1)) +
(C542-INDEX('Curva Juros'!$A$7:$A$73,MATCH(C542,'Curva Juros'!$A$7:$A$73,1))) *
(INDEX('Curva Juros'!$B$7:$B$73,MATCH(C542,'Curva Juros'!$A$7:$A$73,1)+1) -
INDEX('Curva Juros'!$B$7:$B$73,MATCH(C542,'Curva Juros'!$A$7:$A$73,1))) /
(INDEX('Curva Juros'!$A$7:$A$73,MATCH(C542,'Curva Juros'!$A$7:$A$73,1)+1) -
INDEX('Curva Juros'!$A$7:$A$73,MATCH(C542,'Curva Juros'!$A$7:$A$73,1)))</f>
        <v>7.8018919999999996</v>
      </c>
      <c r="F542" s="24">
        <f t="shared" si="8"/>
        <v>1.9650800000000079E-3</v>
      </c>
      <c r="G542" s="24"/>
    </row>
    <row r="543" spans="1:7" x14ac:dyDescent="0.25">
      <c r="A543" s="3" t="s">
        <v>16</v>
      </c>
      <c r="B543" s="4">
        <v>45793</v>
      </c>
      <c r="C543" s="5">
        <v>509.26</v>
      </c>
      <c r="D543" s="19">
        <v>7.9554E-2</v>
      </c>
      <c r="E543" s="35" cm="1">
        <f t="array" ref="E543">INDEX('Curva Juros'!$B$7:$B$73,MATCH(C543,'Curva Juros'!$A$7:$A$73,1)) +
(C543-INDEX('Curva Juros'!$A$7:$A$73,MATCH(C543,'Curva Juros'!$A$7:$A$73,1))) *
(INDEX('Curva Juros'!$B$7:$B$73,MATCH(C543,'Curva Juros'!$A$7:$A$73,1)+1) -
INDEX('Curva Juros'!$B$7:$B$73,MATCH(C543,'Curva Juros'!$A$7:$A$73,1))) /
(INDEX('Curva Juros'!$A$7:$A$73,MATCH(C543,'Curva Juros'!$A$7:$A$73,1)+1) -
INDEX('Curva Juros'!$A$7:$A$73,MATCH(C543,'Curva Juros'!$A$7:$A$73,1)))</f>
        <v>7.8053386825396824</v>
      </c>
      <c r="F543" s="24">
        <f t="shared" si="8"/>
        <v>1.500613174603177E-3</v>
      </c>
      <c r="G543" s="24"/>
    </row>
    <row r="544" spans="1:7" x14ac:dyDescent="0.25">
      <c r="A544" s="6" t="s">
        <v>16</v>
      </c>
      <c r="B544" s="7">
        <v>45800</v>
      </c>
      <c r="C544" s="8">
        <v>503.88</v>
      </c>
      <c r="D544" s="20">
        <v>8.0449000000000007E-2</v>
      </c>
      <c r="E544" s="35" cm="1">
        <f t="array" ref="E544">INDEX('Curva Juros'!$B$7:$B$73,MATCH(C544,'Curva Juros'!$A$7:$A$73,1)) +
(C544-INDEX('Curva Juros'!$A$7:$A$73,MATCH(C544,'Curva Juros'!$A$7:$A$73,1))) *
(INDEX('Curva Juros'!$B$7:$B$73,MATCH(C544,'Curva Juros'!$A$7:$A$73,1)+1) -
INDEX('Curva Juros'!$B$7:$B$73,MATCH(C544,'Curva Juros'!$A$7:$A$73,1))) /
(INDEX('Curva Juros'!$A$7:$A$73,MATCH(C544,'Curva Juros'!$A$7:$A$73,1)+1) -
INDEX('Curva Juros'!$A$7:$A$73,MATCH(C544,'Curva Juros'!$A$7:$A$73,1)))</f>
        <v>7.809312666666667</v>
      </c>
      <c r="F544" s="24">
        <f t="shared" si="8"/>
        <v>2.3558733333333415E-3</v>
      </c>
      <c r="G544" s="24"/>
    </row>
    <row r="545" spans="1:7" x14ac:dyDescent="0.25">
      <c r="A545" s="3" t="s">
        <v>16</v>
      </c>
      <c r="B545" s="4">
        <v>45807</v>
      </c>
      <c r="C545" s="5">
        <v>498.33</v>
      </c>
      <c r="D545" s="19">
        <v>8.1757999999999997E-2</v>
      </c>
      <c r="E545" s="35" cm="1">
        <f t="array" ref="E545">INDEX('Curva Juros'!$B$7:$B$73,MATCH(C545,'Curva Juros'!$A$7:$A$73,1)) +
(C545-INDEX('Curva Juros'!$A$7:$A$73,MATCH(C545,'Curva Juros'!$A$7:$A$73,1))) *
(INDEX('Curva Juros'!$B$7:$B$73,MATCH(C545,'Curva Juros'!$A$7:$A$73,1)+1) -
INDEX('Curva Juros'!$B$7:$B$73,MATCH(C545,'Curva Juros'!$A$7:$A$73,1))) /
(INDEX('Curva Juros'!$A$7:$A$73,MATCH(C545,'Curva Juros'!$A$7:$A$73,1)+1) -
INDEX('Curva Juros'!$A$7:$A$73,MATCH(C545,'Curva Juros'!$A$7:$A$73,1)))</f>
        <v>7.8191484999999998</v>
      </c>
      <c r="F545" s="24">
        <f t="shared" si="8"/>
        <v>3.5665149999999923E-3</v>
      </c>
      <c r="G545" s="24"/>
    </row>
    <row r="546" spans="1:7" x14ac:dyDescent="0.25">
      <c r="A546" s="6" t="s">
        <v>16</v>
      </c>
      <c r="B546" s="7">
        <v>45814</v>
      </c>
      <c r="C546" s="8">
        <v>492.53</v>
      </c>
      <c r="D546" s="20">
        <v>8.3696000000000007E-2</v>
      </c>
      <c r="E546" s="35" cm="1">
        <f t="array" ref="E546">INDEX('Curva Juros'!$B$7:$B$73,MATCH(C546,'Curva Juros'!$A$7:$A$73,1)) +
(C546-INDEX('Curva Juros'!$A$7:$A$73,MATCH(C546,'Curva Juros'!$A$7:$A$73,1))) *
(INDEX('Curva Juros'!$B$7:$B$73,MATCH(C546,'Curva Juros'!$A$7:$A$73,1)+1) -
INDEX('Curva Juros'!$B$7:$B$73,MATCH(C546,'Curva Juros'!$A$7:$A$73,1))) /
(INDEX('Curva Juros'!$A$7:$A$73,MATCH(C546,'Curva Juros'!$A$7:$A$73,1)+1) -
INDEX('Curva Juros'!$A$7:$A$73,MATCH(C546,'Curva Juros'!$A$7:$A$73,1)))</f>
        <v>7.829427388888889</v>
      </c>
      <c r="F546" s="24">
        <f t="shared" si="8"/>
        <v>5.4017261111111159E-3</v>
      </c>
      <c r="G546" s="24"/>
    </row>
    <row r="547" spans="1:7" x14ac:dyDescent="0.25">
      <c r="A547" s="3" t="s">
        <v>16</v>
      </c>
      <c r="B547" s="4">
        <v>45821</v>
      </c>
      <c r="C547" s="5">
        <v>487.42</v>
      </c>
      <c r="D547" s="19">
        <v>8.3943000000000004E-2</v>
      </c>
      <c r="E547" s="35" cm="1">
        <f t="array" ref="E547">INDEX('Curva Juros'!$B$7:$B$73,MATCH(C547,'Curva Juros'!$A$7:$A$73,1)) +
(C547-INDEX('Curva Juros'!$A$7:$A$73,MATCH(C547,'Curva Juros'!$A$7:$A$73,1))) *
(INDEX('Curva Juros'!$B$7:$B$73,MATCH(C547,'Curva Juros'!$A$7:$A$73,1)+1) -
INDEX('Curva Juros'!$B$7:$B$73,MATCH(C547,'Curva Juros'!$A$7:$A$73,1))) /
(INDEX('Curva Juros'!$A$7:$A$73,MATCH(C547,'Curva Juros'!$A$7:$A$73,1)+1) -
INDEX('Curva Juros'!$A$7:$A$73,MATCH(C547,'Curva Juros'!$A$7:$A$73,1)))</f>
        <v>7.8384834444444449</v>
      </c>
      <c r="F547" s="24">
        <f t="shared" si="8"/>
        <v>5.5581655555555498E-3</v>
      </c>
      <c r="G547" s="24"/>
    </row>
    <row r="548" spans="1:7" x14ac:dyDescent="0.25">
      <c r="A548" s="6" t="s">
        <v>16</v>
      </c>
      <c r="B548" s="7">
        <v>45828</v>
      </c>
      <c r="C548" s="8">
        <v>542.94000000000005</v>
      </c>
      <c r="D548" s="20">
        <v>8.3548999999999998E-2</v>
      </c>
      <c r="E548" s="35" cm="1">
        <f t="array" ref="E548">INDEX('Curva Juros'!$B$7:$B$73,MATCH(C548,'Curva Juros'!$A$7:$A$73,1)) +
(C548-INDEX('Curva Juros'!$A$7:$A$73,MATCH(C548,'Curva Juros'!$A$7:$A$73,1))) *
(INDEX('Curva Juros'!$B$7:$B$73,MATCH(C548,'Curva Juros'!$A$7:$A$73,1)+1) -
INDEX('Curva Juros'!$B$7:$B$73,MATCH(C548,'Curva Juros'!$A$7:$A$73,1))) /
(INDEX('Curva Juros'!$A$7:$A$73,MATCH(C548,'Curva Juros'!$A$7:$A$73,1)+1) -
INDEX('Curva Juros'!$A$7:$A$73,MATCH(C548,'Curva Juros'!$A$7:$A$73,1)))</f>
        <v>7.7812548095238094</v>
      </c>
      <c r="F548" s="24">
        <f t="shared" si="8"/>
        <v>5.7364519047619078E-3</v>
      </c>
      <c r="G548" s="24"/>
    </row>
    <row r="549" spans="1:7" x14ac:dyDescent="0.25">
      <c r="A549" s="3" t="s">
        <v>16</v>
      </c>
      <c r="B549" s="4">
        <v>45835</v>
      </c>
      <c r="C549" s="5">
        <v>537.59</v>
      </c>
      <c r="D549" s="19">
        <v>8.4559999999999996E-2</v>
      </c>
      <c r="E549" s="35" cm="1">
        <f t="array" ref="E549">INDEX('Curva Juros'!$B$7:$B$73,MATCH(C549,'Curva Juros'!$A$7:$A$73,1)) +
(C549-INDEX('Curva Juros'!$A$7:$A$73,MATCH(C549,'Curva Juros'!$A$7:$A$73,1))) *
(INDEX('Curva Juros'!$B$7:$B$73,MATCH(C549,'Curva Juros'!$A$7:$A$73,1)+1) -
INDEX('Curva Juros'!$B$7:$B$73,MATCH(C549,'Curva Juros'!$A$7:$A$73,1))) /
(INDEX('Curva Juros'!$A$7:$A$73,MATCH(C549,'Curva Juros'!$A$7:$A$73,1)+1) -
INDEX('Curva Juros'!$A$7:$A$73,MATCH(C549,'Curva Juros'!$A$7:$A$73,1)))</f>
        <v>7.7850804841269845</v>
      </c>
      <c r="F549" s="24">
        <f t="shared" si="8"/>
        <v>6.7091951587301552E-3</v>
      </c>
      <c r="G549" s="24"/>
    </row>
    <row r="550" spans="1:7" x14ac:dyDescent="0.25">
      <c r="A550" s="6" t="s">
        <v>16</v>
      </c>
      <c r="B550" s="7">
        <v>45842</v>
      </c>
      <c r="C550" s="8">
        <v>533.35</v>
      </c>
      <c r="D550" s="20">
        <v>8.2377000000000006E-2</v>
      </c>
      <c r="E550" s="35" cm="1">
        <f t="array" ref="E550">INDEX('Curva Juros'!$B$7:$B$73,MATCH(C550,'Curva Juros'!$A$7:$A$73,1)) +
(C550-INDEX('Curva Juros'!$A$7:$A$73,MATCH(C550,'Curva Juros'!$A$7:$A$73,1))) *
(INDEX('Curva Juros'!$B$7:$B$73,MATCH(C550,'Curva Juros'!$A$7:$A$73,1)+1) -
INDEX('Curva Juros'!$B$7:$B$73,MATCH(C550,'Curva Juros'!$A$7:$A$73,1))) /
(INDEX('Curva Juros'!$A$7:$A$73,MATCH(C550,'Curva Juros'!$A$7:$A$73,1)+1) -
INDEX('Curva Juros'!$A$7:$A$73,MATCH(C550,'Curva Juros'!$A$7:$A$73,1)))</f>
        <v>7.7881124206349206</v>
      </c>
      <c r="F550" s="24">
        <f t="shared" si="8"/>
        <v>4.4958757936507943E-3</v>
      </c>
      <c r="G550" s="24"/>
    </row>
    <row r="551" spans="1:7" x14ac:dyDescent="0.25">
      <c r="A551" s="3" t="s">
        <v>16</v>
      </c>
      <c r="B551" s="4">
        <v>45849</v>
      </c>
      <c r="C551" s="5">
        <v>527.01</v>
      </c>
      <c r="D551" s="19">
        <v>8.6219000000000004E-2</v>
      </c>
      <c r="E551" s="35" cm="1">
        <f t="array" ref="E551">INDEX('Curva Juros'!$B$7:$B$73,MATCH(C551,'Curva Juros'!$A$7:$A$73,1)) +
(C551-INDEX('Curva Juros'!$A$7:$A$73,MATCH(C551,'Curva Juros'!$A$7:$A$73,1))) *
(INDEX('Curva Juros'!$B$7:$B$73,MATCH(C551,'Curva Juros'!$A$7:$A$73,1)+1) -
INDEX('Curva Juros'!$B$7:$B$73,MATCH(C551,'Curva Juros'!$A$7:$A$73,1))) /
(INDEX('Curva Juros'!$A$7:$A$73,MATCH(C551,'Curva Juros'!$A$7:$A$73,1)+1) -
INDEX('Curva Juros'!$A$7:$A$73,MATCH(C551,'Curva Juros'!$A$7:$A$73,1)))</f>
        <v>7.7926460238095236</v>
      </c>
      <c r="F551" s="24">
        <f t="shared" si="8"/>
        <v>8.2925397619047631E-3</v>
      </c>
      <c r="G551" s="24"/>
    </row>
    <row r="552" spans="1:7" x14ac:dyDescent="0.25">
      <c r="A552" s="6" t="s">
        <v>16</v>
      </c>
      <c r="B552" s="7">
        <v>45856</v>
      </c>
      <c r="C552" s="8">
        <v>521.69000000000005</v>
      </c>
      <c r="D552" s="20">
        <v>8.7128999999999998E-2</v>
      </c>
      <c r="E552" s="35" cm="1">
        <f t="array" ref="E552">INDEX('Curva Juros'!$B$7:$B$73,MATCH(C552,'Curva Juros'!$A$7:$A$73,1)) +
(C552-INDEX('Curva Juros'!$A$7:$A$73,MATCH(C552,'Curva Juros'!$A$7:$A$73,1))) *
(INDEX('Curva Juros'!$B$7:$B$73,MATCH(C552,'Curva Juros'!$A$7:$A$73,1)+1) -
INDEX('Curva Juros'!$B$7:$B$73,MATCH(C552,'Curva Juros'!$A$7:$A$73,1))) /
(INDEX('Curva Juros'!$A$7:$A$73,MATCH(C552,'Curva Juros'!$A$7:$A$73,1)+1) -
INDEX('Curva Juros'!$A$7:$A$73,MATCH(C552,'Curva Juros'!$A$7:$A$73,1)))</f>
        <v>7.7964502460317462</v>
      </c>
      <c r="F552" s="24">
        <f t="shared" si="8"/>
        <v>9.1644975396825423E-3</v>
      </c>
      <c r="G552" s="24"/>
    </row>
    <row r="553" spans="1:7" x14ac:dyDescent="0.25">
      <c r="A553" s="3" t="s">
        <v>16</v>
      </c>
      <c r="B553" s="4">
        <v>45863</v>
      </c>
      <c r="C553" s="5">
        <v>517.21</v>
      </c>
      <c r="D553" s="19">
        <v>8.5651000000000005E-2</v>
      </c>
      <c r="E553" s="35" cm="1">
        <f t="array" ref="E553">INDEX('Curva Juros'!$B$7:$B$73,MATCH(C553,'Curva Juros'!$A$7:$A$73,1)) +
(C553-INDEX('Curva Juros'!$A$7:$A$73,MATCH(C553,'Curva Juros'!$A$7:$A$73,1))) *
(INDEX('Curva Juros'!$B$7:$B$73,MATCH(C553,'Curva Juros'!$A$7:$A$73,1)+1) -
INDEX('Curva Juros'!$B$7:$B$73,MATCH(C553,'Curva Juros'!$A$7:$A$73,1))) /
(INDEX('Curva Juros'!$A$7:$A$73,MATCH(C553,'Curva Juros'!$A$7:$A$73,1)+1) -
INDEX('Curva Juros'!$A$7:$A$73,MATCH(C553,'Curva Juros'!$A$7:$A$73,1)))</f>
        <v>7.7996538015873016</v>
      </c>
      <c r="F553" s="24">
        <f t="shared" si="8"/>
        <v>7.6544619841269895E-3</v>
      </c>
      <c r="G553" s="24"/>
    </row>
    <row r="554" spans="1:7" x14ac:dyDescent="0.25">
      <c r="A554" s="6" t="s">
        <v>16</v>
      </c>
      <c r="B554" s="7">
        <v>45870</v>
      </c>
      <c r="C554" s="8">
        <v>512.88</v>
      </c>
      <c r="D554" s="20">
        <v>8.3734000000000003E-2</v>
      </c>
      <c r="E554" s="35" cm="1">
        <f t="array" ref="E554">INDEX('Curva Juros'!$B$7:$B$73,MATCH(C554,'Curva Juros'!$A$7:$A$73,1)) +
(C554-INDEX('Curva Juros'!$A$7:$A$73,MATCH(C554,'Curva Juros'!$A$7:$A$73,1))) *
(INDEX('Curva Juros'!$B$7:$B$73,MATCH(C554,'Curva Juros'!$A$7:$A$73,1)+1) -
INDEX('Curva Juros'!$B$7:$B$73,MATCH(C554,'Curva Juros'!$A$7:$A$73,1))) /
(INDEX('Curva Juros'!$A$7:$A$73,MATCH(C554,'Curva Juros'!$A$7:$A$73,1)+1) -
INDEX('Curva Juros'!$A$7:$A$73,MATCH(C554,'Curva Juros'!$A$7:$A$73,1)))</f>
        <v>7.8027500952380953</v>
      </c>
      <c r="F554" s="24">
        <f t="shared" si="8"/>
        <v>5.7064990476190514E-3</v>
      </c>
      <c r="G554" s="24"/>
    </row>
    <row r="555" spans="1:7" x14ac:dyDescent="0.25">
      <c r="A555" s="3" t="s">
        <v>16</v>
      </c>
      <c r="B555" s="4">
        <v>45877</v>
      </c>
      <c r="C555" s="5">
        <v>508.06</v>
      </c>
      <c r="D555" s="19">
        <v>8.3210000000000006E-2</v>
      </c>
      <c r="E555" s="35" cm="1">
        <f t="array" ref="E555">INDEX('Curva Juros'!$B$7:$B$73,MATCH(C555,'Curva Juros'!$A$7:$A$73,1)) +
(C555-INDEX('Curva Juros'!$A$7:$A$73,MATCH(C555,'Curva Juros'!$A$7:$A$73,1))) *
(INDEX('Curva Juros'!$B$7:$B$73,MATCH(C555,'Curva Juros'!$A$7:$A$73,1)+1) -
INDEX('Curva Juros'!$B$7:$B$73,MATCH(C555,'Curva Juros'!$A$7:$A$73,1))) /
(INDEX('Curva Juros'!$A$7:$A$73,MATCH(C555,'Curva Juros'!$A$7:$A$73,1)+1) -
INDEX('Curva Juros'!$A$7:$A$73,MATCH(C555,'Curva Juros'!$A$7:$A$73,1)))</f>
        <v>7.8061967777777781</v>
      </c>
      <c r="F555" s="24">
        <f t="shared" si="8"/>
        <v>5.1480322222222236E-3</v>
      </c>
      <c r="G555" s="24"/>
    </row>
    <row r="556" spans="1:7" x14ac:dyDescent="0.25">
      <c r="A556" s="6" t="s">
        <v>16</v>
      </c>
      <c r="B556" s="7">
        <v>45884</v>
      </c>
      <c r="C556" s="8">
        <v>503.66</v>
      </c>
      <c r="D556" s="20">
        <v>8.1501000000000004E-2</v>
      </c>
      <c r="E556" s="35" cm="1">
        <f t="array" ref="E556">INDEX('Curva Juros'!$B$7:$B$73,MATCH(C556,'Curva Juros'!$A$7:$A$73,1)) +
(C556-INDEX('Curva Juros'!$A$7:$A$73,MATCH(C556,'Curva Juros'!$A$7:$A$73,1))) *
(INDEX('Curva Juros'!$B$7:$B$73,MATCH(C556,'Curva Juros'!$A$7:$A$73,1)+1) -
INDEX('Curva Juros'!$B$7:$B$73,MATCH(C556,'Curva Juros'!$A$7:$A$73,1))) /
(INDEX('Curva Juros'!$A$7:$A$73,MATCH(C556,'Curva Juros'!$A$7:$A$73,1)+1) -
INDEX('Curva Juros'!$A$7:$A$73,MATCH(C556,'Curva Juros'!$A$7:$A$73,1)))</f>
        <v>7.809702555555555</v>
      </c>
      <c r="F556" s="24">
        <f t="shared" si="8"/>
        <v>3.4039744444444575E-3</v>
      </c>
      <c r="G556" s="24"/>
    </row>
    <row r="557" spans="1:7" x14ac:dyDescent="0.25">
      <c r="A557" s="3" t="s">
        <v>16</v>
      </c>
      <c r="B557" s="4">
        <v>45891</v>
      </c>
      <c r="C557" s="5">
        <v>497.57</v>
      </c>
      <c r="D557" s="19">
        <v>8.4610000000000005E-2</v>
      </c>
      <c r="E557" s="35" cm="1">
        <f t="array" ref="E557">INDEX('Curva Juros'!$B$7:$B$73,MATCH(C557,'Curva Juros'!$A$7:$A$73,1)) +
(C557-INDEX('Curva Juros'!$A$7:$A$73,MATCH(C557,'Curva Juros'!$A$7:$A$73,1))) *
(INDEX('Curva Juros'!$B$7:$B$73,MATCH(C557,'Curva Juros'!$A$7:$A$73,1)+1) -
INDEX('Curva Juros'!$B$7:$B$73,MATCH(C557,'Curva Juros'!$A$7:$A$73,1))) /
(INDEX('Curva Juros'!$A$7:$A$73,MATCH(C557,'Curva Juros'!$A$7:$A$73,1)+1) -
INDEX('Curva Juros'!$A$7:$A$73,MATCH(C557,'Curva Juros'!$A$7:$A$73,1)))</f>
        <v>7.8204953888888893</v>
      </c>
      <c r="F557" s="24">
        <f t="shared" si="8"/>
        <v>6.4050461111111179E-3</v>
      </c>
      <c r="G557" s="24"/>
    </row>
    <row r="558" spans="1:7" x14ac:dyDescent="0.25">
      <c r="A558" s="6" t="s">
        <v>16</v>
      </c>
      <c r="B558" s="7">
        <v>45898</v>
      </c>
      <c r="C558" s="8">
        <v>493.78</v>
      </c>
      <c r="D558" s="20">
        <v>8.1147999999999998E-2</v>
      </c>
      <c r="E558" s="35" cm="1">
        <f t="array" ref="E558">INDEX('Curva Juros'!$B$7:$B$73,MATCH(C558,'Curva Juros'!$A$7:$A$73,1)) +
(C558-INDEX('Curva Juros'!$A$7:$A$73,MATCH(C558,'Curva Juros'!$A$7:$A$73,1))) *
(INDEX('Curva Juros'!$B$7:$B$73,MATCH(C558,'Curva Juros'!$A$7:$A$73,1)+1) -
INDEX('Curva Juros'!$B$7:$B$73,MATCH(C558,'Curva Juros'!$A$7:$A$73,1))) /
(INDEX('Curva Juros'!$A$7:$A$73,MATCH(C558,'Curva Juros'!$A$7:$A$73,1)+1) -
INDEX('Curva Juros'!$A$7:$A$73,MATCH(C558,'Curva Juros'!$A$7:$A$73,1)))</f>
        <v>7.8272121111111108</v>
      </c>
      <c r="F558" s="24">
        <f t="shared" si="8"/>
        <v>2.8758788888888914E-3</v>
      </c>
      <c r="G558" s="24"/>
    </row>
    <row r="559" spans="1:7" x14ac:dyDescent="0.25">
      <c r="A559" s="3" t="s">
        <v>16</v>
      </c>
      <c r="B559" s="4">
        <v>45905</v>
      </c>
      <c r="C559" s="5">
        <v>489.04</v>
      </c>
      <c r="D559" s="19">
        <v>8.0402000000000001E-2</v>
      </c>
      <c r="E559" s="35" cm="1">
        <f t="array" ref="E559">INDEX('Curva Juros'!$B$7:$B$73,MATCH(C559,'Curva Juros'!$A$7:$A$73,1)) +
(C559-INDEX('Curva Juros'!$A$7:$A$73,MATCH(C559,'Curva Juros'!$A$7:$A$73,1))) *
(INDEX('Curva Juros'!$B$7:$B$73,MATCH(C559,'Curva Juros'!$A$7:$A$73,1)+1) -
INDEX('Curva Juros'!$B$7:$B$73,MATCH(C559,'Curva Juros'!$A$7:$A$73,1))) /
(INDEX('Curva Juros'!$A$7:$A$73,MATCH(C559,'Curva Juros'!$A$7:$A$73,1)+1) -
INDEX('Curva Juros'!$A$7:$A$73,MATCH(C559,'Curva Juros'!$A$7:$A$73,1)))</f>
        <v>7.8356124444444442</v>
      </c>
      <c r="F559" s="24">
        <f t="shared" si="8"/>
        <v>2.0458755555555624E-3</v>
      </c>
      <c r="G559" s="24"/>
    </row>
    <row r="560" spans="1:7" x14ac:dyDescent="0.25">
      <c r="A560" s="6" t="s">
        <v>16</v>
      </c>
      <c r="B560" s="7">
        <v>45912</v>
      </c>
      <c r="C560" s="8">
        <v>484.98</v>
      </c>
      <c r="D560" s="20">
        <v>7.7728000000000005E-2</v>
      </c>
      <c r="E560" s="35" cm="1">
        <f t="array" ref="E560">INDEX('Curva Juros'!$B$7:$B$73,MATCH(C560,'Curva Juros'!$A$7:$A$73,1)) +
(C560-INDEX('Curva Juros'!$A$7:$A$73,MATCH(C560,'Curva Juros'!$A$7:$A$73,1))) *
(INDEX('Curva Juros'!$B$7:$B$73,MATCH(C560,'Curva Juros'!$A$7:$A$73,1)+1) -
INDEX('Curva Juros'!$B$7:$B$73,MATCH(C560,'Curva Juros'!$A$7:$A$73,1))) /
(INDEX('Curva Juros'!$A$7:$A$73,MATCH(C560,'Curva Juros'!$A$7:$A$73,1)+1) -
INDEX('Curva Juros'!$A$7:$A$73,MATCH(C560,'Curva Juros'!$A$7:$A$73,1)))</f>
        <v>7.8428076666666664</v>
      </c>
      <c r="F560" s="24">
        <f t="shared" si="8"/>
        <v>-7.0007666666666024E-4</v>
      </c>
      <c r="G560" s="24"/>
    </row>
    <row r="561" spans="1:7" x14ac:dyDescent="0.25">
      <c r="A561" s="3" t="s">
        <v>16</v>
      </c>
      <c r="B561" s="4">
        <v>45919</v>
      </c>
      <c r="C561" s="5">
        <v>479.32</v>
      </c>
      <c r="D561" s="19">
        <v>7.9607999999999998E-2</v>
      </c>
      <c r="E561" s="35" cm="1">
        <f t="array" ref="E561">INDEX('Curva Juros'!$B$7:$B$73,MATCH(C561,'Curva Juros'!$A$7:$A$73,1)) +
(C561-INDEX('Curva Juros'!$A$7:$A$73,MATCH(C561,'Curva Juros'!$A$7:$A$73,1))) *
(INDEX('Curva Juros'!$B$7:$B$73,MATCH(C561,'Curva Juros'!$A$7:$A$73,1)+1) -
INDEX('Curva Juros'!$B$7:$B$73,MATCH(C561,'Curva Juros'!$A$7:$A$73,1))) /
(INDEX('Curva Juros'!$A$7:$A$73,MATCH(C561,'Curva Juros'!$A$7:$A$73,1)+1) -
INDEX('Curva Juros'!$A$7:$A$73,MATCH(C561,'Curva Juros'!$A$7:$A$73,1)))</f>
        <v>7.8528384444444441</v>
      </c>
      <c r="F561" s="24">
        <f t="shared" si="8"/>
        <v>1.079615555555552E-3</v>
      </c>
      <c r="G561" s="24"/>
    </row>
    <row r="562" spans="1:7" x14ac:dyDescent="0.25">
      <c r="A562" s="6" t="s">
        <v>16</v>
      </c>
      <c r="B562" s="7">
        <v>45926</v>
      </c>
      <c r="C562" s="8">
        <v>474.26</v>
      </c>
      <c r="D562" s="20">
        <v>7.9766000000000004E-2</v>
      </c>
      <c r="E562" s="35" cm="1">
        <f t="array" ref="E562">INDEX('Curva Juros'!$B$7:$B$73,MATCH(C562,'Curva Juros'!$A$7:$A$73,1)) +
(C562-INDEX('Curva Juros'!$A$7:$A$73,MATCH(C562,'Curva Juros'!$A$7:$A$73,1))) *
(INDEX('Curva Juros'!$B$7:$B$73,MATCH(C562,'Curva Juros'!$A$7:$A$73,1)+1) -
INDEX('Curva Juros'!$B$7:$B$73,MATCH(C562,'Curva Juros'!$A$7:$A$73,1))) /
(INDEX('Curva Juros'!$A$7:$A$73,MATCH(C562,'Curva Juros'!$A$7:$A$73,1)+1) -
INDEX('Curva Juros'!$A$7:$A$73,MATCH(C562,'Curva Juros'!$A$7:$A$73,1)))</f>
        <v>7.8618058888888891</v>
      </c>
      <c r="F562" s="24">
        <f t="shared" si="8"/>
        <v>1.147941111111106E-3</v>
      </c>
      <c r="G562" s="24"/>
    </row>
    <row r="563" spans="1:7" x14ac:dyDescent="0.25">
      <c r="A563" s="3" t="s">
        <v>16</v>
      </c>
      <c r="B563" s="4">
        <v>45933</v>
      </c>
      <c r="C563" s="5">
        <v>468.74</v>
      </c>
      <c r="D563" s="19">
        <v>8.1266000000000005E-2</v>
      </c>
      <c r="E563" s="35" cm="1">
        <f t="array" ref="E563">INDEX('Curva Juros'!$B$7:$B$73,MATCH(C563,'Curva Juros'!$A$7:$A$73,1)) +
(C563-INDEX('Curva Juros'!$A$7:$A$73,MATCH(C563,'Curva Juros'!$A$7:$A$73,1))) *
(INDEX('Curva Juros'!$B$7:$B$73,MATCH(C563,'Curva Juros'!$A$7:$A$73,1)+1) -
INDEX('Curva Juros'!$B$7:$B$73,MATCH(C563,'Curva Juros'!$A$7:$A$73,1))) /
(INDEX('Curva Juros'!$A$7:$A$73,MATCH(C563,'Curva Juros'!$A$7:$A$73,1)+1) -
INDEX('Curva Juros'!$A$7:$A$73,MATCH(C563,'Curva Juros'!$A$7:$A$73,1)))</f>
        <v>7.8715885555555554</v>
      </c>
      <c r="F563" s="24">
        <f t="shared" si="8"/>
        <v>2.5501144444444457E-3</v>
      </c>
      <c r="G563" s="24"/>
    </row>
    <row r="564" spans="1:7" x14ac:dyDescent="0.25">
      <c r="A564" s="6" t="s">
        <v>16</v>
      </c>
      <c r="B564" s="7">
        <v>45940</v>
      </c>
      <c r="C564" s="8">
        <v>464.76</v>
      </c>
      <c r="D564" s="20">
        <v>7.8359999999999999E-2</v>
      </c>
      <c r="E564" s="35" cm="1">
        <f t="array" ref="E564">INDEX('Curva Juros'!$B$7:$B$73,MATCH(C564,'Curva Juros'!$A$7:$A$73,1)) +
(C564-INDEX('Curva Juros'!$A$7:$A$73,MATCH(C564,'Curva Juros'!$A$7:$A$73,1))) *
(INDEX('Curva Juros'!$B$7:$B$73,MATCH(C564,'Curva Juros'!$A$7:$A$73,1)+1) -
INDEX('Curva Juros'!$B$7:$B$73,MATCH(C564,'Curva Juros'!$A$7:$A$73,1))) /
(INDEX('Curva Juros'!$A$7:$A$73,MATCH(C564,'Curva Juros'!$A$7:$A$73,1)+1) -
INDEX('Curva Juros'!$A$7:$A$73,MATCH(C564,'Curva Juros'!$A$7:$A$73,1)))</f>
        <v>7.8786420000000001</v>
      </c>
      <c r="F564" s="24">
        <f t="shared" si="8"/>
        <v>-4.264199999999968E-4</v>
      </c>
      <c r="G564" s="24"/>
    </row>
    <row r="565" spans="1:7" x14ac:dyDescent="0.25">
      <c r="A565" s="3" t="s">
        <v>16</v>
      </c>
      <c r="B565" s="4">
        <v>45947</v>
      </c>
      <c r="C565" s="5">
        <v>458.97</v>
      </c>
      <c r="D565" s="19">
        <v>8.0611000000000002E-2</v>
      </c>
      <c r="E565" s="35" cm="1">
        <f t="array" ref="E565">INDEX('Curva Juros'!$B$7:$B$73,MATCH(C565,'Curva Juros'!$A$7:$A$73,1)) +
(C565-INDEX('Curva Juros'!$A$7:$A$73,MATCH(C565,'Curva Juros'!$A$7:$A$73,1))) *
(INDEX('Curva Juros'!$B$7:$B$73,MATCH(C565,'Curva Juros'!$A$7:$A$73,1)+1) -
INDEX('Curva Juros'!$B$7:$B$73,MATCH(C565,'Curva Juros'!$A$7:$A$73,1))) /
(INDEX('Curva Juros'!$A$7:$A$73,MATCH(C565,'Curva Juros'!$A$7:$A$73,1)+1) -
INDEX('Curva Juros'!$A$7:$A$73,MATCH(C565,'Curva Juros'!$A$7:$A$73,1)))</f>
        <v>7.8889031666666671</v>
      </c>
      <c r="F565" s="24">
        <f t="shared" si="8"/>
        <v>1.7219683333333374E-3</v>
      </c>
      <c r="G565" s="24"/>
    </row>
    <row r="566" spans="1:7" x14ac:dyDescent="0.25">
      <c r="A566" s="6" t="s">
        <v>16</v>
      </c>
      <c r="B566" s="7">
        <v>45954</v>
      </c>
      <c r="C566" s="8">
        <v>453.22</v>
      </c>
      <c r="D566" s="20">
        <v>8.2733000000000001E-2</v>
      </c>
      <c r="E566" s="35" cm="1">
        <f t="array" ref="E566">INDEX('Curva Juros'!$B$7:$B$73,MATCH(C566,'Curva Juros'!$A$7:$A$73,1)) +
(C566-INDEX('Curva Juros'!$A$7:$A$73,MATCH(C566,'Curva Juros'!$A$7:$A$73,1))) *
(INDEX('Curva Juros'!$B$7:$B$73,MATCH(C566,'Curva Juros'!$A$7:$A$73,1)+1) -
INDEX('Curva Juros'!$B$7:$B$73,MATCH(C566,'Curva Juros'!$A$7:$A$73,1))) /
(INDEX('Curva Juros'!$A$7:$A$73,MATCH(C566,'Curva Juros'!$A$7:$A$73,1)+1) -
INDEX('Curva Juros'!$A$7:$A$73,MATCH(C566,'Curva Juros'!$A$7:$A$73,1)))</f>
        <v>7.8990934444444445</v>
      </c>
      <c r="F566" s="24">
        <f t="shared" si="8"/>
        <v>3.7420655555555626E-3</v>
      </c>
      <c r="G566" s="24"/>
    </row>
    <row r="567" spans="1:7" x14ac:dyDescent="0.25">
      <c r="A567" s="3" t="s">
        <v>16</v>
      </c>
      <c r="B567" s="4">
        <v>45961</v>
      </c>
      <c r="C567" s="5">
        <v>448.12</v>
      </c>
      <c r="D567" s="19">
        <v>8.3030000000000007E-2</v>
      </c>
      <c r="E567" s="35" cm="1">
        <f t="array" ref="E567">INDEX('Curva Juros'!$B$7:$B$73,MATCH(C567,'Curva Juros'!$A$7:$A$73,1)) +
(C567-INDEX('Curva Juros'!$A$7:$A$73,MATCH(C567,'Curva Juros'!$A$7:$A$73,1))) *
(INDEX('Curva Juros'!$B$7:$B$73,MATCH(C567,'Curva Juros'!$A$7:$A$73,1)+1) -
INDEX('Curva Juros'!$B$7:$B$73,MATCH(C567,'Curva Juros'!$A$7:$A$73,1))) /
(INDEX('Curva Juros'!$A$7:$A$73,MATCH(C567,'Curva Juros'!$A$7:$A$73,1)+1) -
INDEX('Curva Juros'!$A$7:$A$73,MATCH(C567,'Curva Juros'!$A$7:$A$73,1)))</f>
        <v>7.9081317777777782</v>
      </c>
      <c r="F567" s="24">
        <f t="shared" si="8"/>
        <v>3.9486822222222218E-3</v>
      </c>
      <c r="G567" s="24"/>
    </row>
    <row r="568" spans="1:7" x14ac:dyDescent="0.25">
      <c r="A568" s="6" t="s">
        <v>16</v>
      </c>
      <c r="B568" s="7">
        <v>45968</v>
      </c>
      <c r="C568" s="8">
        <v>443.33</v>
      </c>
      <c r="D568" s="20">
        <v>8.2437999999999997E-2</v>
      </c>
      <c r="E568" s="35" cm="1">
        <f t="array" ref="E568">INDEX('Curva Juros'!$B$7:$B$73,MATCH(C568,'Curva Juros'!$A$7:$A$73,1)) +
(C568-INDEX('Curva Juros'!$A$7:$A$73,MATCH(C568,'Curva Juros'!$A$7:$A$73,1))) *
(INDEX('Curva Juros'!$B$7:$B$73,MATCH(C568,'Curva Juros'!$A$7:$A$73,1)+1) -
INDEX('Curva Juros'!$B$7:$B$73,MATCH(C568,'Curva Juros'!$A$7:$A$73,1))) /
(INDEX('Curva Juros'!$A$7:$A$73,MATCH(C568,'Curva Juros'!$A$7:$A$73,1)+1) -
INDEX('Curva Juros'!$A$7:$A$73,MATCH(C568,'Curva Juros'!$A$7:$A$73,1)))</f>
        <v>7.9166207222222225</v>
      </c>
      <c r="F568" s="24">
        <f t="shared" si="8"/>
        <v>3.2717927777777683E-3</v>
      </c>
      <c r="G568" s="24"/>
    </row>
    <row r="569" spans="1:7" x14ac:dyDescent="0.25">
      <c r="A569" s="3" t="s">
        <v>16</v>
      </c>
      <c r="B569" s="4">
        <v>45975</v>
      </c>
      <c r="C569" s="5">
        <v>439.85</v>
      </c>
      <c r="D569" s="19">
        <v>7.8088000000000005E-2</v>
      </c>
      <c r="E569" s="35" cm="1">
        <f t="array" ref="E569">INDEX('Curva Juros'!$B$7:$B$73,MATCH(C569,'Curva Juros'!$A$7:$A$73,1)) +
(C569-INDEX('Curva Juros'!$A$7:$A$73,MATCH(C569,'Curva Juros'!$A$7:$A$73,1))) *
(INDEX('Curva Juros'!$B$7:$B$73,MATCH(C569,'Curva Juros'!$A$7:$A$73,1)+1) -
INDEX('Curva Juros'!$B$7:$B$73,MATCH(C569,'Curva Juros'!$A$7:$A$73,1))) /
(INDEX('Curva Juros'!$A$7:$A$73,MATCH(C569,'Curva Juros'!$A$7:$A$73,1)+1) -
INDEX('Curva Juros'!$A$7:$A$73,MATCH(C569,'Curva Juros'!$A$7:$A$73,1)))</f>
        <v>7.9227880555555563</v>
      </c>
      <c r="F569" s="24">
        <f t="shared" si="8"/>
        <v>-1.1398805555555558E-3</v>
      </c>
      <c r="G569" s="24"/>
    </row>
    <row r="570" spans="1:7" x14ac:dyDescent="0.25">
      <c r="A570" s="6" t="s">
        <v>16</v>
      </c>
      <c r="B570" s="7">
        <v>45982</v>
      </c>
      <c r="C570" s="8">
        <v>435.53</v>
      </c>
      <c r="D570" s="20">
        <v>7.9009999999999997E-2</v>
      </c>
      <c r="E570" s="35" cm="1">
        <f t="array" ref="E570">INDEX('Curva Juros'!$B$7:$B$73,MATCH(C570,'Curva Juros'!$A$7:$A$73,1)) +
(C570-INDEX('Curva Juros'!$A$7:$A$73,MATCH(C570,'Curva Juros'!$A$7:$A$73,1))) *
(INDEX('Curva Juros'!$B$7:$B$73,MATCH(C570,'Curva Juros'!$A$7:$A$73,1)+1) -
INDEX('Curva Juros'!$B$7:$B$73,MATCH(C570,'Curva Juros'!$A$7:$A$73,1))) /
(INDEX('Curva Juros'!$A$7:$A$73,MATCH(C570,'Curva Juros'!$A$7:$A$73,1)+1) -
INDEX('Curva Juros'!$A$7:$A$73,MATCH(C570,'Curva Juros'!$A$7:$A$73,1)))</f>
        <v>7.9304440555555562</v>
      </c>
      <c r="F570" s="24">
        <f t="shared" si="8"/>
        <v>-2.9444055555556681E-4</v>
      </c>
      <c r="G570" s="24"/>
    </row>
    <row r="571" spans="1:7" x14ac:dyDescent="0.25">
      <c r="A571" s="3" t="s">
        <v>16</v>
      </c>
      <c r="B571" s="4">
        <v>45989</v>
      </c>
      <c r="C571" s="5">
        <v>431.2</v>
      </c>
      <c r="D571" s="19">
        <v>7.7106999999999995E-2</v>
      </c>
      <c r="E571" s="35" cm="1">
        <f t="array" ref="E571">INDEX('Curva Juros'!$B$7:$B$73,MATCH(C571,'Curva Juros'!$A$7:$A$73,1)) +
(C571-INDEX('Curva Juros'!$A$7:$A$73,MATCH(C571,'Curva Juros'!$A$7:$A$73,1))) *
(INDEX('Curva Juros'!$B$7:$B$73,MATCH(C571,'Curva Juros'!$A$7:$A$73,1)+1) -
INDEX('Curva Juros'!$B$7:$B$73,MATCH(C571,'Curva Juros'!$A$7:$A$73,1))) /
(INDEX('Curva Juros'!$A$7:$A$73,MATCH(C571,'Curva Juros'!$A$7:$A$73,1)+1) -
INDEX('Curva Juros'!$A$7:$A$73,MATCH(C571,'Curva Juros'!$A$7:$A$73,1)))</f>
        <v>7.9381177777777783</v>
      </c>
      <c r="F571" s="24">
        <f t="shared" si="8"/>
        <v>-2.2741777777777888E-3</v>
      </c>
      <c r="G571" s="24"/>
    </row>
    <row r="572" spans="1:7" x14ac:dyDescent="0.25">
      <c r="A572" s="6" t="s">
        <v>16</v>
      </c>
      <c r="B572" s="7">
        <v>45996</v>
      </c>
      <c r="C572" s="8">
        <v>426.18</v>
      </c>
      <c r="D572" s="20">
        <v>7.7163999999999996E-2</v>
      </c>
      <c r="E572" s="35" cm="1">
        <f t="array" ref="E572">INDEX('Curva Juros'!$B$7:$B$73,MATCH(C572,'Curva Juros'!$A$7:$A$73,1)) +
(C572-INDEX('Curva Juros'!$A$7:$A$73,MATCH(C572,'Curva Juros'!$A$7:$A$73,1))) *
(INDEX('Curva Juros'!$B$7:$B$73,MATCH(C572,'Curva Juros'!$A$7:$A$73,1)+1) -
INDEX('Curva Juros'!$B$7:$B$73,MATCH(C572,'Curva Juros'!$A$7:$A$73,1))) /
(INDEX('Curva Juros'!$A$7:$A$73,MATCH(C572,'Curva Juros'!$A$7:$A$73,1)+1) -
INDEX('Curva Juros'!$A$7:$A$73,MATCH(C572,'Curva Juros'!$A$7:$A$73,1)))</f>
        <v>7.9470143333333336</v>
      </c>
      <c r="F572" s="24">
        <f t="shared" si="8"/>
        <v>-2.3061433333333436E-3</v>
      </c>
      <c r="G572" s="24"/>
    </row>
    <row r="573" spans="1:7" x14ac:dyDescent="0.25">
      <c r="A573" s="3" t="s">
        <v>16</v>
      </c>
      <c r="B573" s="4">
        <v>46003</v>
      </c>
      <c r="C573" s="5">
        <v>420.7</v>
      </c>
      <c r="D573" s="19">
        <v>7.8523999999999997E-2</v>
      </c>
      <c r="E573" s="35" cm="1">
        <f t="array" ref="E573">INDEX('Curva Juros'!$B$7:$B$73,MATCH(C573,'Curva Juros'!$A$7:$A$73,1)) +
(C573-INDEX('Curva Juros'!$A$7:$A$73,MATCH(C573,'Curva Juros'!$A$7:$A$73,1))) *
(INDEX('Curva Juros'!$B$7:$B$73,MATCH(C573,'Curva Juros'!$A$7:$A$73,1)+1) -
INDEX('Curva Juros'!$B$7:$B$73,MATCH(C573,'Curva Juros'!$A$7:$A$73,1))) /
(INDEX('Curva Juros'!$A$7:$A$73,MATCH(C573,'Curva Juros'!$A$7:$A$73,1)+1) -
INDEX('Curva Juros'!$A$7:$A$73,MATCH(C573,'Curva Juros'!$A$7:$A$73,1)))</f>
        <v>7.9567261111111121</v>
      </c>
      <c r="F573" s="24">
        <f t="shared" si="8"/>
        <v>-1.043261111111124E-3</v>
      </c>
      <c r="G573" s="24"/>
    </row>
    <row r="574" spans="1:7" x14ac:dyDescent="0.25">
      <c r="A574" s="6" t="s">
        <v>16</v>
      </c>
      <c r="B574" s="7">
        <v>46010</v>
      </c>
      <c r="C574" s="8">
        <v>490.91</v>
      </c>
      <c r="D574" s="20">
        <v>7.4753E-2</v>
      </c>
      <c r="E574" s="35" cm="1">
        <f t="array" ref="E574">INDEX('Curva Juros'!$B$7:$B$73,MATCH(C574,'Curva Juros'!$A$7:$A$73,1)) +
(C574-INDEX('Curva Juros'!$A$7:$A$73,MATCH(C574,'Curva Juros'!$A$7:$A$73,1))) *
(INDEX('Curva Juros'!$B$7:$B$73,MATCH(C574,'Curva Juros'!$A$7:$A$73,1)+1) -
INDEX('Curva Juros'!$B$7:$B$73,MATCH(C574,'Curva Juros'!$A$7:$A$73,1))) /
(INDEX('Curva Juros'!$A$7:$A$73,MATCH(C574,'Curva Juros'!$A$7:$A$73,1)+1) -
INDEX('Curva Juros'!$A$7:$A$73,MATCH(C574,'Curva Juros'!$A$7:$A$73,1)))</f>
        <v>7.8322983888888889</v>
      </c>
      <c r="F574" s="24">
        <f t="shared" si="8"/>
        <v>-3.5699838888888918E-3</v>
      </c>
      <c r="G574" s="24"/>
    </row>
    <row r="575" spans="1:7" x14ac:dyDescent="0.25">
      <c r="A575" s="3" t="s">
        <v>16</v>
      </c>
      <c r="B575" s="4">
        <v>46017</v>
      </c>
      <c r="C575" s="5">
        <v>487.13</v>
      </c>
      <c r="D575" s="19">
        <v>7.3957999999999996E-2</v>
      </c>
      <c r="E575" s="35" cm="1">
        <f t="array" ref="E575">INDEX('Curva Juros'!$B$7:$B$73,MATCH(C575,'Curva Juros'!$A$7:$A$73,1)) +
(C575-INDEX('Curva Juros'!$A$7:$A$73,MATCH(C575,'Curva Juros'!$A$7:$A$73,1))) *
(INDEX('Curva Juros'!$B$7:$B$73,MATCH(C575,'Curva Juros'!$A$7:$A$73,1)+1) -
INDEX('Curva Juros'!$B$7:$B$73,MATCH(C575,'Curva Juros'!$A$7:$A$73,1))) /
(INDEX('Curva Juros'!$A$7:$A$73,MATCH(C575,'Curva Juros'!$A$7:$A$73,1)+1) -
INDEX('Curva Juros'!$A$7:$A$73,MATCH(C575,'Curva Juros'!$A$7:$A$73,1)))</f>
        <v>7.8389973888888891</v>
      </c>
      <c r="F575" s="24">
        <f t="shared" si="8"/>
        <v>-4.4319738888888988E-3</v>
      </c>
      <c r="G575" s="24"/>
    </row>
    <row r="576" spans="1:7" x14ac:dyDescent="0.25">
      <c r="A576" s="6" t="s">
        <v>16</v>
      </c>
      <c r="B576" s="7">
        <v>46024</v>
      </c>
      <c r="C576" s="8">
        <v>483.11</v>
      </c>
      <c r="D576" s="20">
        <v>7.4040999999999996E-2</v>
      </c>
      <c r="E576" s="35" cm="1">
        <f t="array" ref="E576">INDEX('Curva Juros'!$B$7:$B$73,MATCH(C576,'Curva Juros'!$A$7:$A$73,1)) +
(C576-INDEX('Curva Juros'!$A$7:$A$73,MATCH(C576,'Curva Juros'!$A$7:$A$73,1))) *
(INDEX('Curva Juros'!$B$7:$B$73,MATCH(C576,'Curva Juros'!$A$7:$A$73,1)+1) -
INDEX('Curva Juros'!$B$7:$B$73,MATCH(C576,'Curva Juros'!$A$7:$A$73,1))) /
(INDEX('Curva Juros'!$A$7:$A$73,MATCH(C576,'Curva Juros'!$A$7:$A$73,1)+1) -
INDEX('Curva Juros'!$A$7:$A$73,MATCH(C576,'Curva Juros'!$A$7:$A$73,1)))</f>
        <v>7.8461217222222226</v>
      </c>
      <c r="F576" s="24">
        <f t="shared" si="8"/>
        <v>-4.4202172222222308E-3</v>
      </c>
      <c r="G576" s="24"/>
    </row>
    <row r="577" spans="1:7" x14ac:dyDescent="0.25">
      <c r="A577" s="3" t="s">
        <v>16</v>
      </c>
      <c r="B577" s="4">
        <v>46031</v>
      </c>
      <c r="C577" s="5">
        <v>478.14</v>
      </c>
      <c r="D577" s="19">
        <v>7.3928999999999995E-2</v>
      </c>
      <c r="E577" s="35" cm="1">
        <f t="array" ref="E577">INDEX('Curva Juros'!$B$7:$B$73,MATCH(C577,'Curva Juros'!$A$7:$A$73,1)) +
(C577-INDEX('Curva Juros'!$A$7:$A$73,MATCH(C577,'Curva Juros'!$A$7:$A$73,1))) *
(INDEX('Curva Juros'!$B$7:$B$73,MATCH(C577,'Curva Juros'!$A$7:$A$73,1)+1) -
INDEX('Curva Juros'!$B$7:$B$73,MATCH(C577,'Curva Juros'!$A$7:$A$73,1))) /
(INDEX('Curva Juros'!$A$7:$A$73,MATCH(C577,'Curva Juros'!$A$7:$A$73,1)+1) -
INDEX('Curva Juros'!$A$7:$A$73,MATCH(C577,'Curva Juros'!$A$7:$A$73,1)))</f>
        <v>7.854929666666667</v>
      </c>
      <c r="F577" s="24">
        <f t="shared" si="8"/>
        <v>-4.6202966666666762E-3</v>
      </c>
      <c r="G577" s="24"/>
    </row>
    <row r="578" spans="1:7" x14ac:dyDescent="0.25">
      <c r="A578" s="6" t="s">
        <v>16</v>
      </c>
      <c r="B578" s="7">
        <v>46038</v>
      </c>
      <c r="C578" s="8">
        <v>472.97</v>
      </c>
      <c r="D578" s="20">
        <v>7.4555999999999997E-2</v>
      </c>
      <c r="E578" s="35" cm="1">
        <f t="array" ref="E578">INDEX('Curva Juros'!$B$7:$B$73,MATCH(C578,'Curva Juros'!$A$7:$A$73,1)) +
(C578-INDEX('Curva Juros'!$A$7:$A$73,MATCH(C578,'Curva Juros'!$A$7:$A$73,1))) *
(INDEX('Curva Juros'!$B$7:$B$73,MATCH(C578,'Curva Juros'!$A$7:$A$73,1)+1) -
INDEX('Curva Juros'!$B$7:$B$73,MATCH(C578,'Curva Juros'!$A$7:$A$73,1))) /
(INDEX('Curva Juros'!$A$7:$A$73,MATCH(C578,'Curva Juros'!$A$7:$A$73,1)+1) -
INDEX('Curva Juros'!$A$7:$A$73,MATCH(C578,'Curva Juros'!$A$7:$A$73,1)))</f>
        <v>7.864092055555556</v>
      </c>
      <c r="F578" s="24">
        <f t="shared" si="8"/>
        <v>-4.0849205555555657E-3</v>
      </c>
      <c r="G578" s="24"/>
    </row>
    <row r="579" spans="1:7" x14ac:dyDescent="0.25">
      <c r="A579" s="3" t="s">
        <v>16</v>
      </c>
      <c r="B579" s="4">
        <v>46045</v>
      </c>
      <c r="C579" s="5">
        <v>468.43</v>
      </c>
      <c r="D579" s="19">
        <v>7.2900999999999994E-2</v>
      </c>
      <c r="E579" s="35" cm="1">
        <f t="array" ref="E579">INDEX('Curva Juros'!$B$7:$B$73,MATCH(C579,'Curva Juros'!$A$7:$A$73,1)) +
(C579-INDEX('Curva Juros'!$A$7:$A$73,MATCH(C579,'Curva Juros'!$A$7:$A$73,1))) *
(INDEX('Curva Juros'!$B$7:$B$73,MATCH(C579,'Curva Juros'!$A$7:$A$73,1)+1) -
INDEX('Curva Juros'!$B$7:$B$73,MATCH(C579,'Curva Juros'!$A$7:$A$73,1))) /
(INDEX('Curva Juros'!$A$7:$A$73,MATCH(C579,'Curva Juros'!$A$7:$A$73,1)+1) -
INDEX('Curva Juros'!$A$7:$A$73,MATCH(C579,'Curva Juros'!$A$7:$A$73,1)))</f>
        <v>7.8721379444444448</v>
      </c>
      <c r="F579" s="24">
        <f t="shared" ref="F579:F642" si="9">D579-E579/100</f>
        <v>-5.820379444444454E-3</v>
      </c>
      <c r="G579" s="24"/>
    </row>
    <row r="580" spans="1:7" x14ac:dyDescent="0.25">
      <c r="A580" s="6" t="s">
        <v>16</v>
      </c>
      <c r="B580" s="7">
        <v>46052</v>
      </c>
      <c r="C580" s="8">
        <v>464.76</v>
      </c>
      <c r="D580" s="20">
        <v>6.8181000000000005E-2</v>
      </c>
      <c r="E580" s="35" cm="1">
        <f t="array" ref="E580">INDEX('Curva Juros'!$B$7:$B$73,MATCH(C580,'Curva Juros'!$A$7:$A$73,1)) +
(C580-INDEX('Curva Juros'!$A$7:$A$73,MATCH(C580,'Curva Juros'!$A$7:$A$73,1))) *
(INDEX('Curva Juros'!$B$7:$B$73,MATCH(C580,'Curva Juros'!$A$7:$A$73,1)+1) -
INDEX('Curva Juros'!$B$7:$B$73,MATCH(C580,'Curva Juros'!$A$7:$A$73,1))) /
(INDEX('Curva Juros'!$A$7:$A$73,MATCH(C580,'Curva Juros'!$A$7:$A$73,1)+1) -
INDEX('Curva Juros'!$A$7:$A$73,MATCH(C580,'Curva Juros'!$A$7:$A$73,1)))</f>
        <v>7.8786420000000001</v>
      </c>
      <c r="F580" s="24">
        <f t="shared" si="9"/>
        <v>-1.060541999999999E-2</v>
      </c>
      <c r="G580" s="24"/>
    </row>
    <row r="581" spans="1:7" x14ac:dyDescent="0.25">
      <c r="A581" s="3" t="s">
        <v>16</v>
      </c>
      <c r="B581" s="4">
        <v>46059</v>
      </c>
      <c r="C581" s="5">
        <v>459.57</v>
      </c>
      <c r="D581" s="19">
        <v>6.8861000000000006E-2</v>
      </c>
      <c r="E581" s="35" cm="1">
        <f t="array" ref="E581">INDEX('Curva Juros'!$B$7:$B$73,MATCH(C581,'Curva Juros'!$A$7:$A$73,1)) +
(C581-INDEX('Curva Juros'!$A$7:$A$73,MATCH(C581,'Curva Juros'!$A$7:$A$73,1))) *
(INDEX('Curva Juros'!$B$7:$B$73,MATCH(C581,'Curva Juros'!$A$7:$A$73,1)+1) -
INDEX('Curva Juros'!$B$7:$B$73,MATCH(C581,'Curva Juros'!$A$7:$A$73,1))) /
(INDEX('Curva Juros'!$A$7:$A$73,MATCH(C581,'Curva Juros'!$A$7:$A$73,1)+1) -
INDEX('Curva Juros'!$A$7:$A$73,MATCH(C581,'Curva Juros'!$A$7:$A$73,1)))</f>
        <v>7.8878398333333335</v>
      </c>
      <c r="F581" s="24">
        <f t="shared" si="9"/>
        <v>-1.001739833333333E-2</v>
      </c>
      <c r="G581" s="24"/>
    </row>
    <row r="582" spans="1:7" x14ac:dyDescent="0.25">
      <c r="A582" s="6" t="s">
        <v>16</v>
      </c>
      <c r="B582" s="7">
        <v>46066</v>
      </c>
      <c r="C582" s="8">
        <v>454.47</v>
      </c>
      <c r="D582" s="20">
        <v>6.9214999999999999E-2</v>
      </c>
      <c r="E582" s="35" cm="1">
        <f t="array" ref="E582">INDEX('Curva Juros'!$B$7:$B$73,MATCH(C582,'Curva Juros'!$A$7:$A$73,1)) +
(C582-INDEX('Curva Juros'!$A$7:$A$73,MATCH(C582,'Curva Juros'!$A$7:$A$73,1))) *
(INDEX('Curva Juros'!$B$7:$B$73,MATCH(C582,'Curva Juros'!$A$7:$A$73,1)+1) -
INDEX('Curva Juros'!$B$7:$B$73,MATCH(C582,'Curva Juros'!$A$7:$A$73,1))) /
(INDEX('Curva Juros'!$A$7:$A$73,MATCH(C582,'Curva Juros'!$A$7:$A$73,1)+1) -
INDEX('Curva Juros'!$A$7:$A$73,MATCH(C582,'Curva Juros'!$A$7:$A$73,1)))</f>
        <v>7.8968781666666672</v>
      </c>
      <c r="F582" s="24">
        <f t="shared" si="9"/>
        <v>-9.7537816666666693E-3</v>
      </c>
      <c r="G582" s="24"/>
    </row>
    <row r="583" spans="1:7" x14ac:dyDescent="0.25">
      <c r="A583" s="3" t="s">
        <v>16</v>
      </c>
      <c r="B583" s="4">
        <v>46073</v>
      </c>
      <c r="C583" s="5">
        <v>451.29</v>
      </c>
      <c r="D583" s="19">
        <v>6.9836999999999996E-2</v>
      </c>
      <c r="E583" s="35" cm="1">
        <f t="array" ref="E583">INDEX('Curva Juros'!$B$7:$B$73,MATCH(C583,'Curva Juros'!$A$7:$A$73,1)) +
(C583-INDEX('Curva Juros'!$A$7:$A$73,MATCH(C583,'Curva Juros'!$A$7:$A$73,1))) *
(INDEX('Curva Juros'!$B$7:$B$73,MATCH(C583,'Curva Juros'!$A$7:$A$73,1)+1) -
INDEX('Curva Juros'!$B$7:$B$73,MATCH(C583,'Curva Juros'!$A$7:$A$73,1))) /
(INDEX('Curva Juros'!$A$7:$A$73,MATCH(C583,'Curva Juros'!$A$7:$A$73,1)+1) -
INDEX('Curva Juros'!$A$7:$A$73,MATCH(C583,'Curva Juros'!$A$7:$A$73,1)))</f>
        <v>7.9025138333333338</v>
      </c>
      <c r="F583" s="24">
        <f t="shared" si="9"/>
        <v>-9.1881383333333455E-3</v>
      </c>
      <c r="G583" s="24"/>
    </row>
    <row r="584" spans="1:7" x14ac:dyDescent="0.25">
      <c r="A584" s="6" t="s">
        <v>16</v>
      </c>
      <c r="B584" s="7">
        <v>46080</v>
      </c>
      <c r="C584" s="8">
        <v>446.75</v>
      </c>
      <c r="D584" s="20">
        <v>6.8208000000000005E-2</v>
      </c>
      <c r="E584" s="35" cm="1">
        <f t="array" ref="E584">INDEX('Curva Juros'!$B$7:$B$73,MATCH(C584,'Curva Juros'!$A$7:$A$73,1)) +
(C584-INDEX('Curva Juros'!$A$7:$A$73,MATCH(C584,'Curva Juros'!$A$7:$A$73,1))) *
(INDEX('Curva Juros'!$B$7:$B$73,MATCH(C584,'Curva Juros'!$A$7:$A$73,1)+1) -
INDEX('Curva Juros'!$B$7:$B$73,MATCH(C584,'Curva Juros'!$A$7:$A$73,1))) /
(INDEX('Curva Juros'!$A$7:$A$73,MATCH(C584,'Curva Juros'!$A$7:$A$73,1)+1) -
INDEX('Curva Juros'!$A$7:$A$73,MATCH(C584,'Curva Juros'!$A$7:$A$73,1)))</f>
        <v>7.9105597222222226</v>
      </c>
      <c r="F584" s="24">
        <f t="shared" si="9"/>
        <v>-1.0897597222222222E-2</v>
      </c>
      <c r="G584" s="24"/>
    </row>
    <row r="585" spans="1:7" x14ac:dyDescent="0.25">
      <c r="A585" s="3" t="s">
        <v>17</v>
      </c>
      <c r="B585" s="4">
        <v>45723</v>
      </c>
      <c r="C585" s="5">
        <v>1151.06</v>
      </c>
      <c r="D585" s="19">
        <v>7.8853000000000006E-2</v>
      </c>
      <c r="E585" s="35" cm="1">
        <f t="array" ref="E585">INDEX('Curva Juros'!$B$7:$B$73,MATCH(C585,'Curva Juros'!$A$7:$A$73,1)) +
(C585-INDEX('Curva Juros'!$A$7:$A$73,MATCH(C585,'Curva Juros'!$A$7:$A$73,1))) *
(INDEX('Curva Juros'!$B$7:$B$73,MATCH(C585,'Curva Juros'!$A$7:$A$73,1)+1) -
INDEX('Curva Juros'!$B$7:$B$73,MATCH(C585,'Curva Juros'!$A$7:$A$73,1))) /
(INDEX('Curva Juros'!$A$7:$A$73,MATCH(C585,'Curva Juros'!$A$7:$A$73,1)+1) -
INDEX('Curva Juros'!$A$7:$A$73,MATCH(C585,'Curva Juros'!$A$7:$A$73,1)))</f>
        <v>7.6420274603174603</v>
      </c>
      <c r="F585" s="24">
        <f t="shared" si="9"/>
        <v>2.4327253968254026E-3</v>
      </c>
      <c r="G585" s="24"/>
    </row>
    <row r="586" spans="1:7" x14ac:dyDescent="0.25">
      <c r="A586" s="6" t="s">
        <v>17</v>
      </c>
      <c r="B586" s="7">
        <v>45730</v>
      </c>
      <c r="C586" s="8">
        <v>1147.25</v>
      </c>
      <c r="D586" s="20">
        <v>7.8194E-2</v>
      </c>
      <c r="E586" s="35" cm="1">
        <f t="array" ref="E586">INDEX('Curva Juros'!$B$7:$B$73,MATCH(C586,'Curva Juros'!$A$7:$A$73,1)) +
(C586-INDEX('Curva Juros'!$A$7:$A$73,MATCH(C586,'Curva Juros'!$A$7:$A$73,1))) *
(INDEX('Curva Juros'!$B$7:$B$73,MATCH(C586,'Curva Juros'!$A$7:$A$73,1)+1) -
INDEX('Curva Juros'!$B$7:$B$73,MATCH(C586,'Curva Juros'!$A$7:$A$73,1))) /
(INDEX('Curva Juros'!$A$7:$A$73,MATCH(C586,'Curva Juros'!$A$7:$A$73,1)+1) -
INDEX('Curva Juros'!$A$7:$A$73,MATCH(C586,'Curva Juros'!$A$7:$A$73,1)))</f>
        <v>7.6426019841269834</v>
      </c>
      <c r="F586" s="24">
        <f t="shared" si="9"/>
        <v>1.7679801587301702E-3</v>
      </c>
      <c r="G586" s="24"/>
    </row>
    <row r="587" spans="1:7" x14ac:dyDescent="0.25">
      <c r="A587" s="3" t="s">
        <v>17</v>
      </c>
      <c r="B587" s="4">
        <v>45737</v>
      </c>
      <c r="C587" s="5">
        <v>1140.6400000000001</v>
      </c>
      <c r="D587" s="19">
        <v>7.9084000000000002E-2</v>
      </c>
      <c r="E587" s="35" cm="1">
        <f t="array" ref="E587">INDEX('Curva Juros'!$B$7:$B$73,MATCH(C587,'Curva Juros'!$A$7:$A$73,1)) +
(C587-INDEX('Curva Juros'!$A$7:$A$73,MATCH(C587,'Curva Juros'!$A$7:$A$73,1))) *
(INDEX('Curva Juros'!$B$7:$B$73,MATCH(C587,'Curva Juros'!$A$7:$A$73,1)+1) -
INDEX('Curva Juros'!$B$7:$B$73,MATCH(C587,'Curva Juros'!$A$7:$A$73,1))) /
(INDEX('Curva Juros'!$A$7:$A$73,MATCH(C587,'Curva Juros'!$A$7:$A$73,1)+1) -
INDEX('Curva Juros'!$A$7:$A$73,MATCH(C587,'Curva Juros'!$A$7:$A$73,1)))</f>
        <v>7.6435987301587298</v>
      </c>
      <c r="F587" s="24">
        <f t="shared" si="9"/>
        <v>2.6480126984127078E-3</v>
      </c>
      <c r="G587" s="24"/>
    </row>
    <row r="588" spans="1:7" x14ac:dyDescent="0.25">
      <c r="A588" s="6" t="s">
        <v>17</v>
      </c>
      <c r="B588" s="7">
        <v>45744</v>
      </c>
      <c r="C588" s="8">
        <v>1137.3800000000001</v>
      </c>
      <c r="D588" s="20">
        <v>7.8122999999999998E-2</v>
      </c>
      <c r="E588" s="35" cm="1">
        <f t="array" ref="E588">INDEX('Curva Juros'!$B$7:$B$73,MATCH(C588,'Curva Juros'!$A$7:$A$73,1)) +
(C588-INDEX('Curva Juros'!$A$7:$A$73,MATCH(C588,'Curva Juros'!$A$7:$A$73,1))) *
(INDEX('Curva Juros'!$B$7:$B$73,MATCH(C588,'Curva Juros'!$A$7:$A$73,1)+1) -
INDEX('Curva Juros'!$B$7:$B$73,MATCH(C588,'Curva Juros'!$A$7:$A$73,1))) /
(INDEX('Curva Juros'!$A$7:$A$73,MATCH(C588,'Curva Juros'!$A$7:$A$73,1)+1) -
INDEX('Curva Juros'!$A$7:$A$73,MATCH(C588,'Curva Juros'!$A$7:$A$73,1)))</f>
        <v>7.644090317460317</v>
      </c>
      <c r="F588" s="24">
        <f t="shared" si="9"/>
        <v>1.6820968253968283E-3</v>
      </c>
      <c r="G588" s="24"/>
    </row>
    <row r="589" spans="1:7" x14ac:dyDescent="0.25">
      <c r="A589" s="3" t="s">
        <v>17</v>
      </c>
      <c r="B589" s="4">
        <v>45751</v>
      </c>
      <c r="C589" s="5">
        <v>1135.27</v>
      </c>
      <c r="D589" s="19">
        <v>7.6521000000000006E-2</v>
      </c>
      <c r="E589" s="35" cm="1">
        <f t="array" ref="E589">INDEX('Curva Juros'!$B$7:$B$73,MATCH(C589,'Curva Juros'!$A$7:$A$73,1)) +
(C589-INDEX('Curva Juros'!$A$7:$A$73,MATCH(C589,'Curva Juros'!$A$7:$A$73,1))) *
(INDEX('Curva Juros'!$B$7:$B$73,MATCH(C589,'Curva Juros'!$A$7:$A$73,1)+1) -
INDEX('Curva Juros'!$B$7:$B$73,MATCH(C589,'Curva Juros'!$A$7:$A$73,1))) /
(INDEX('Curva Juros'!$A$7:$A$73,MATCH(C589,'Curva Juros'!$A$7:$A$73,1)+1) -
INDEX('Curva Juros'!$A$7:$A$73,MATCH(C589,'Curva Juros'!$A$7:$A$73,1)))</f>
        <v>7.6444084920634916</v>
      </c>
      <c r="F589" s="24">
        <f t="shared" si="9"/>
        <v>7.6915079365094674E-5</v>
      </c>
      <c r="G589" s="24"/>
    </row>
    <row r="590" spans="1:7" x14ac:dyDescent="0.25">
      <c r="A590" s="6" t="s">
        <v>17</v>
      </c>
      <c r="B590" s="7">
        <v>45758</v>
      </c>
      <c r="C590" s="8">
        <v>1129.01</v>
      </c>
      <c r="D590" s="20">
        <v>7.7216999999999994E-2</v>
      </c>
      <c r="E590" s="35" cm="1">
        <f t="array" ref="E590">INDEX('Curva Juros'!$B$7:$B$73,MATCH(C590,'Curva Juros'!$A$7:$A$73,1)) +
(C590-INDEX('Curva Juros'!$A$7:$A$73,MATCH(C590,'Curva Juros'!$A$7:$A$73,1))) *
(INDEX('Curva Juros'!$B$7:$B$73,MATCH(C590,'Curva Juros'!$A$7:$A$73,1)+1) -
INDEX('Curva Juros'!$B$7:$B$73,MATCH(C590,'Curva Juros'!$A$7:$A$73,1))) /
(INDEX('Curva Juros'!$A$7:$A$73,MATCH(C590,'Curva Juros'!$A$7:$A$73,1)+1) -
INDEX('Curva Juros'!$A$7:$A$73,MATCH(C590,'Curva Juros'!$A$7:$A$73,1)))</f>
        <v>7.645162365079365</v>
      </c>
      <c r="F590" s="24">
        <f t="shared" si="9"/>
        <v>7.6537634920634257E-4</v>
      </c>
      <c r="G590" s="24"/>
    </row>
    <row r="591" spans="1:7" x14ac:dyDescent="0.25">
      <c r="A591" s="3" t="s">
        <v>17</v>
      </c>
      <c r="B591" s="4">
        <v>45764</v>
      </c>
      <c r="C591" s="5">
        <v>1126.2</v>
      </c>
      <c r="D591" s="19">
        <v>7.6562000000000005E-2</v>
      </c>
      <c r="E591" s="35" cm="1">
        <f t="array" ref="E591">INDEX('Curva Juros'!$B$7:$B$73,MATCH(C591,'Curva Juros'!$A$7:$A$73,1)) +
(C591-INDEX('Curva Juros'!$A$7:$A$73,MATCH(C591,'Curva Juros'!$A$7:$A$73,1))) *
(INDEX('Curva Juros'!$B$7:$B$73,MATCH(C591,'Curva Juros'!$A$7:$A$73,1)+1) -
INDEX('Curva Juros'!$B$7:$B$73,MATCH(C591,'Curva Juros'!$A$7:$A$73,1))) /
(INDEX('Curva Juros'!$A$7:$A$73,MATCH(C591,'Curva Juros'!$A$7:$A$73,1)+1) -
INDEX('Curva Juros'!$A$7:$A$73,MATCH(C591,'Curva Juros'!$A$7:$A$73,1)))</f>
        <v>7.6454790476190473</v>
      </c>
      <c r="F591" s="24">
        <f t="shared" si="9"/>
        <v>1.0720952380953441E-4</v>
      </c>
      <c r="G591" s="24"/>
    </row>
    <row r="592" spans="1:7" x14ac:dyDescent="0.25">
      <c r="A592" s="6" t="s">
        <v>17</v>
      </c>
      <c r="B592" s="7">
        <v>45772</v>
      </c>
      <c r="C592" s="8">
        <v>1125.57</v>
      </c>
      <c r="D592" s="20">
        <v>7.4703000000000006E-2</v>
      </c>
      <c r="E592" s="35" cm="1">
        <f t="array" ref="E592">INDEX('Curva Juros'!$B$7:$B$73,MATCH(C592,'Curva Juros'!$A$7:$A$73,1)) +
(C592-INDEX('Curva Juros'!$A$7:$A$73,MATCH(C592,'Curva Juros'!$A$7:$A$73,1))) *
(INDEX('Curva Juros'!$B$7:$B$73,MATCH(C592,'Curva Juros'!$A$7:$A$73,1)+1) -
INDEX('Curva Juros'!$B$7:$B$73,MATCH(C592,'Curva Juros'!$A$7:$A$73,1))) /
(INDEX('Curva Juros'!$A$7:$A$73,MATCH(C592,'Curva Juros'!$A$7:$A$73,1)+1) -
INDEX('Curva Juros'!$A$7:$A$73,MATCH(C592,'Curva Juros'!$A$7:$A$73,1)))</f>
        <v>7.6455500476190474</v>
      </c>
      <c r="F592" s="24">
        <f t="shared" si="9"/>
        <v>-1.7525004761904661E-3</v>
      </c>
      <c r="G592" s="24"/>
    </row>
    <row r="593" spans="1:7" x14ac:dyDescent="0.25">
      <c r="A593" s="3" t="s">
        <v>17</v>
      </c>
      <c r="B593" s="4">
        <v>45779</v>
      </c>
      <c r="C593" s="5">
        <v>1121.77</v>
      </c>
      <c r="D593" s="19">
        <v>7.4592000000000006E-2</v>
      </c>
      <c r="E593" s="35" cm="1">
        <f t="array" ref="E593">INDEX('Curva Juros'!$B$7:$B$73,MATCH(C593,'Curva Juros'!$A$7:$A$73,1)) +
(C593-INDEX('Curva Juros'!$A$7:$A$73,MATCH(C593,'Curva Juros'!$A$7:$A$73,1))) *
(INDEX('Curva Juros'!$B$7:$B$73,MATCH(C593,'Curva Juros'!$A$7:$A$73,1)+1) -
INDEX('Curva Juros'!$B$7:$B$73,MATCH(C593,'Curva Juros'!$A$7:$A$73,1))) /
(INDEX('Curva Juros'!$A$7:$A$73,MATCH(C593,'Curva Juros'!$A$7:$A$73,1)+1) -
INDEX('Curva Juros'!$A$7:$A$73,MATCH(C593,'Curva Juros'!$A$7:$A$73,1)))</f>
        <v>7.6459783015873013</v>
      </c>
      <c r="F593" s="24">
        <f t="shared" si="9"/>
        <v>-1.8677830158730091E-3</v>
      </c>
      <c r="G593" s="24"/>
    </row>
    <row r="594" spans="1:7" x14ac:dyDescent="0.25">
      <c r="A594" s="6" t="s">
        <v>17</v>
      </c>
      <c r="B594" s="7">
        <v>45786</v>
      </c>
      <c r="C594" s="8">
        <v>1117.6300000000001</v>
      </c>
      <c r="D594" s="20">
        <v>7.4120000000000005E-2</v>
      </c>
      <c r="E594" s="35" cm="1">
        <f t="array" ref="E594">INDEX('Curva Juros'!$B$7:$B$73,MATCH(C594,'Curva Juros'!$A$7:$A$73,1)) +
(C594-INDEX('Curva Juros'!$A$7:$A$73,MATCH(C594,'Curva Juros'!$A$7:$A$73,1))) *
(INDEX('Curva Juros'!$B$7:$B$73,MATCH(C594,'Curva Juros'!$A$7:$A$73,1)+1) -
INDEX('Curva Juros'!$B$7:$B$73,MATCH(C594,'Curva Juros'!$A$7:$A$73,1))) /
(INDEX('Curva Juros'!$A$7:$A$73,MATCH(C594,'Curva Juros'!$A$7:$A$73,1)+1) -
INDEX('Curva Juros'!$A$7:$A$73,MATCH(C594,'Curva Juros'!$A$7:$A$73,1)))</f>
        <v>7.6464448730158727</v>
      </c>
      <c r="F594" s="24">
        <f t="shared" si="9"/>
        <v>-2.3444487301587241E-3</v>
      </c>
      <c r="G594" s="24"/>
    </row>
    <row r="595" spans="1:7" x14ac:dyDescent="0.25">
      <c r="A595" s="3" t="s">
        <v>17</v>
      </c>
      <c r="B595" s="4">
        <v>45793</v>
      </c>
      <c r="C595" s="5">
        <v>1109.8900000000001</v>
      </c>
      <c r="D595" s="19">
        <v>7.5627E-2</v>
      </c>
      <c r="E595" s="35" cm="1">
        <f t="array" ref="E595">INDEX('Curva Juros'!$B$7:$B$73,MATCH(C595,'Curva Juros'!$A$7:$A$73,1)) +
(C595-INDEX('Curva Juros'!$A$7:$A$73,MATCH(C595,'Curva Juros'!$A$7:$A$73,1))) *
(INDEX('Curva Juros'!$B$7:$B$73,MATCH(C595,'Curva Juros'!$A$7:$A$73,1)+1) -
INDEX('Curva Juros'!$B$7:$B$73,MATCH(C595,'Curva Juros'!$A$7:$A$73,1))) /
(INDEX('Curva Juros'!$A$7:$A$73,MATCH(C595,'Curva Juros'!$A$7:$A$73,1)+1) -
INDEX('Curva Juros'!$A$7:$A$73,MATCH(C595,'Curva Juros'!$A$7:$A$73,1)))</f>
        <v>7.647317158730158</v>
      </c>
      <c r="F595" s="24">
        <f t="shared" si="9"/>
        <v>-8.4617158730157516E-4</v>
      </c>
      <c r="G595" s="24"/>
    </row>
    <row r="596" spans="1:7" x14ac:dyDescent="0.25">
      <c r="A596" s="6" t="s">
        <v>17</v>
      </c>
      <c r="B596" s="7">
        <v>45800</v>
      </c>
      <c r="C596" s="8">
        <v>1107.76</v>
      </c>
      <c r="D596" s="20">
        <v>7.4047000000000002E-2</v>
      </c>
      <c r="E596" s="35" cm="1">
        <f t="array" ref="E596">INDEX('Curva Juros'!$B$7:$B$73,MATCH(C596,'Curva Juros'!$A$7:$A$73,1)) +
(C596-INDEX('Curva Juros'!$A$7:$A$73,MATCH(C596,'Curva Juros'!$A$7:$A$73,1))) *
(INDEX('Curva Juros'!$B$7:$B$73,MATCH(C596,'Curva Juros'!$A$7:$A$73,1)+1) -
INDEX('Curva Juros'!$B$7:$B$73,MATCH(C596,'Curva Juros'!$A$7:$A$73,1))) /
(INDEX('Curva Juros'!$A$7:$A$73,MATCH(C596,'Curva Juros'!$A$7:$A$73,1)+1) -
INDEX('Curva Juros'!$A$7:$A$73,MATCH(C596,'Curva Juros'!$A$7:$A$73,1)))</f>
        <v>7.6475572063492061</v>
      </c>
      <c r="F596" s="24">
        <f t="shared" si="9"/>
        <v>-2.4285720634920627E-3</v>
      </c>
      <c r="G596" s="24"/>
    </row>
    <row r="597" spans="1:7" x14ac:dyDescent="0.25">
      <c r="A597" s="3" t="s">
        <v>17</v>
      </c>
      <c r="B597" s="4">
        <v>45807</v>
      </c>
      <c r="C597" s="5">
        <v>1101.94</v>
      </c>
      <c r="D597" s="19">
        <v>7.4497999999999995E-2</v>
      </c>
      <c r="E597" s="35" cm="1">
        <f t="array" ref="E597">INDEX('Curva Juros'!$B$7:$B$73,MATCH(C597,'Curva Juros'!$A$7:$A$73,1)) +
(C597-INDEX('Curva Juros'!$A$7:$A$73,MATCH(C597,'Curva Juros'!$A$7:$A$73,1))) *
(INDEX('Curva Juros'!$B$7:$B$73,MATCH(C597,'Curva Juros'!$A$7:$A$73,1)+1) -
INDEX('Curva Juros'!$B$7:$B$73,MATCH(C597,'Curva Juros'!$A$7:$A$73,1))) /
(INDEX('Curva Juros'!$A$7:$A$73,MATCH(C597,'Curva Juros'!$A$7:$A$73,1)+1) -
INDEX('Curva Juros'!$A$7:$A$73,MATCH(C597,'Curva Juros'!$A$7:$A$73,1)))</f>
        <v>7.6482131111111107</v>
      </c>
      <c r="F597" s="24">
        <f t="shared" si="9"/>
        <v>-1.9841311111111065E-3</v>
      </c>
      <c r="G597" s="24"/>
    </row>
    <row r="598" spans="1:7" x14ac:dyDescent="0.25">
      <c r="A598" s="6" t="s">
        <v>17</v>
      </c>
      <c r="B598" s="7">
        <v>45814</v>
      </c>
      <c r="C598" s="8">
        <v>1097.51</v>
      </c>
      <c r="D598" s="20">
        <v>7.4182999999999999E-2</v>
      </c>
      <c r="E598" s="35" cm="1">
        <f t="array" ref="E598">INDEX('Curva Juros'!$B$7:$B$73,MATCH(C598,'Curva Juros'!$A$7:$A$73,1)) +
(C598-INDEX('Curva Juros'!$A$7:$A$73,MATCH(C598,'Curva Juros'!$A$7:$A$73,1))) *
(INDEX('Curva Juros'!$B$7:$B$73,MATCH(C598,'Curva Juros'!$A$7:$A$73,1)+1) -
INDEX('Curva Juros'!$B$7:$B$73,MATCH(C598,'Curva Juros'!$A$7:$A$73,1))) /
(INDEX('Curva Juros'!$A$7:$A$73,MATCH(C598,'Curva Juros'!$A$7:$A$73,1)+1) -
INDEX('Curva Juros'!$A$7:$A$73,MATCH(C598,'Curva Juros'!$A$7:$A$73,1)))</f>
        <v>7.6487123650793647</v>
      </c>
      <c r="F598" s="24">
        <f t="shared" si="9"/>
        <v>-2.3041236507936463E-3</v>
      </c>
      <c r="G598" s="24"/>
    </row>
    <row r="599" spans="1:7" x14ac:dyDescent="0.25">
      <c r="A599" s="3" t="s">
        <v>17</v>
      </c>
      <c r="B599" s="4">
        <v>45821</v>
      </c>
      <c r="C599" s="5">
        <v>1091.29</v>
      </c>
      <c r="D599" s="19">
        <v>7.4854000000000004E-2</v>
      </c>
      <c r="E599" s="35" cm="1">
        <f t="array" ref="E599">INDEX('Curva Juros'!$B$7:$B$73,MATCH(C599,'Curva Juros'!$A$7:$A$73,1)) +
(C599-INDEX('Curva Juros'!$A$7:$A$73,MATCH(C599,'Curva Juros'!$A$7:$A$73,1))) *
(INDEX('Curva Juros'!$B$7:$B$73,MATCH(C599,'Curva Juros'!$A$7:$A$73,1)+1) -
INDEX('Curva Juros'!$B$7:$B$73,MATCH(C599,'Curva Juros'!$A$7:$A$73,1))) /
(INDEX('Curva Juros'!$A$7:$A$73,MATCH(C599,'Curva Juros'!$A$7:$A$73,1)+1) -
INDEX('Curva Juros'!$A$7:$A$73,MATCH(C599,'Curva Juros'!$A$7:$A$73,1)))</f>
        <v>7.6494133492063492</v>
      </c>
      <c r="F599" s="24">
        <f t="shared" si="9"/>
        <v>-1.6401334920634891E-3</v>
      </c>
      <c r="G599" s="24"/>
    </row>
    <row r="600" spans="1:7" x14ac:dyDescent="0.25">
      <c r="A600" s="6" t="s">
        <v>17</v>
      </c>
      <c r="B600" s="7">
        <v>45828</v>
      </c>
      <c r="C600" s="8">
        <v>1091.01</v>
      </c>
      <c r="D600" s="20">
        <v>7.2808999999999999E-2</v>
      </c>
      <c r="E600" s="35" cm="1">
        <f t="array" ref="E600">INDEX('Curva Juros'!$B$7:$B$73,MATCH(C600,'Curva Juros'!$A$7:$A$73,1)) +
(C600-INDEX('Curva Juros'!$A$7:$A$73,MATCH(C600,'Curva Juros'!$A$7:$A$73,1))) *
(INDEX('Curva Juros'!$B$7:$B$73,MATCH(C600,'Curva Juros'!$A$7:$A$73,1)+1) -
INDEX('Curva Juros'!$B$7:$B$73,MATCH(C600,'Curva Juros'!$A$7:$A$73,1))) /
(INDEX('Curva Juros'!$A$7:$A$73,MATCH(C600,'Curva Juros'!$A$7:$A$73,1)+1) -
INDEX('Curva Juros'!$A$7:$A$73,MATCH(C600,'Curva Juros'!$A$7:$A$73,1)))</f>
        <v>7.6494449047619044</v>
      </c>
      <c r="F600" s="24">
        <f t="shared" si="9"/>
        <v>-3.685449047619041E-3</v>
      </c>
      <c r="G600" s="24"/>
    </row>
    <row r="601" spans="1:7" x14ac:dyDescent="0.25">
      <c r="A601" s="3" t="s">
        <v>17</v>
      </c>
      <c r="B601" s="4">
        <v>45835</v>
      </c>
      <c r="C601" s="5">
        <v>1084.55</v>
      </c>
      <c r="D601" s="19">
        <v>7.3613999999999999E-2</v>
      </c>
      <c r="E601" s="35" cm="1">
        <f t="array" ref="E601">INDEX('Curva Juros'!$B$7:$B$73,MATCH(C601,'Curva Juros'!$A$7:$A$73,1)) +
(C601-INDEX('Curva Juros'!$A$7:$A$73,MATCH(C601,'Curva Juros'!$A$7:$A$73,1))) *
(INDEX('Curva Juros'!$B$7:$B$73,MATCH(C601,'Curva Juros'!$A$7:$A$73,1)+1) -
INDEX('Curva Juros'!$B$7:$B$73,MATCH(C601,'Curva Juros'!$A$7:$A$73,1))) /
(INDEX('Curva Juros'!$A$7:$A$73,MATCH(C601,'Curva Juros'!$A$7:$A$73,1)+1) -
INDEX('Curva Juros'!$A$7:$A$73,MATCH(C601,'Curva Juros'!$A$7:$A$73,1)))</f>
        <v>7.6501729365079365</v>
      </c>
      <c r="F601" s="24">
        <f t="shared" si="9"/>
        <v>-2.8877293650793612E-3</v>
      </c>
      <c r="G601" s="24"/>
    </row>
    <row r="602" spans="1:7" x14ac:dyDescent="0.25">
      <c r="A602" s="6" t="s">
        <v>17</v>
      </c>
      <c r="B602" s="7">
        <v>45842</v>
      </c>
      <c r="C602" s="8">
        <v>1079.8499999999999</v>
      </c>
      <c r="D602" s="20">
        <v>7.3446999999999998E-2</v>
      </c>
      <c r="E602" s="35" cm="1">
        <f t="array" ref="E602">INDEX('Curva Juros'!$B$7:$B$73,MATCH(C602,'Curva Juros'!$A$7:$A$73,1)) +
(C602-INDEX('Curva Juros'!$A$7:$A$73,MATCH(C602,'Curva Juros'!$A$7:$A$73,1))) *
(INDEX('Curva Juros'!$B$7:$B$73,MATCH(C602,'Curva Juros'!$A$7:$A$73,1)+1) -
INDEX('Curva Juros'!$B$7:$B$73,MATCH(C602,'Curva Juros'!$A$7:$A$73,1))) /
(INDEX('Curva Juros'!$A$7:$A$73,MATCH(C602,'Curva Juros'!$A$7:$A$73,1)+1) -
INDEX('Curva Juros'!$A$7:$A$73,MATCH(C602,'Curva Juros'!$A$7:$A$73,1)))</f>
        <v>7.6507026190476193</v>
      </c>
      <c r="F602" s="24">
        <f t="shared" si="9"/>
        <v>-3.0600261904761977E-3</v>
      </c>
      <c r="G602" s="24"/>
    </row>
    <row r="603" spans="1:7" x14ac:dyDescent="0.25">
      <c r="A603" s="3" t="s">
        <v>17</v>
      </c>
      <c r="B603" s="4">
        <v>45849</v>
      </c>
      <c r="C603" s="5">
        <v>1072.3499999999999</v>
      </c>
      <c r="D603" s="19">
        <v>7.4820999999999999E-2</v>
      </c>
      <c r="E603" s="35" cm="1">
        <f t="array" ref="E603">INDEX('Curva Juros'!$B$7:$B$73,MATCH(C603,'Curva Juros'!$A$7:$A$73,1)) +
(C603-INDEX('Curva Juros'!$A$7:$A$73,MATCH(C603,'Curva Juros'!$A$7:$A$73,1))) *
(INDEX('Curva Juros'!$B$7:$B$73,MATCH(C603,'Curva Juros'!$A$7:$A$73,1)+1) -
INDEX('Curva Juros'!$B$7:$B$73,MATCH(C603,'Curva Juros'!$A$7:$A$73,1))) /
(INDEX('Curva Juros'!$A$7:$A$73,MATCH(C603,'Curva Juros'!$A$7:$A$73,1)+1) -
INDEX('Curva Juros'!$A$7:$A$73,MATCH(C603,'Curva Juros'!$A$7:$A$73,1)))</f>
        <v>7.651547857142857</v>
      </c>
      <c r="F603" s="24">
        <f t="shared" si="9"/>
        <v>-1.6944785714285704E-3</v>
      </c>
      <c r="G603" s="24"/>
    </row>
    <row r="604" spans="1:7" x14ac:dyDescent="0.25">
      <c r="A604" s="6" t="s">
        <v>17</v>
      </c>
      <c r="B604" s="7">
        <v>45856</v>
      </c>
      <c r="C604" s="8">
        <v>1064.3</v>
      </c>
      <c r="D604" s="20">
        <v>7.6503000000000002E-2</v>
      </c>
      <c r="E604" s="35" cm="1">
        <f t="array" ref="E604">INDEX('Curva Juros'!$B$7:$B$73,MATCH(C604,'Curva Juros'!$A$7:$A$73,1)) +
(C604-INDEX('Curva Juros'!$A$7:$A$73,MATCH(C604,'Curva Juros'!$A$7:$A$73,1))) *
(INDEX('Curva Juros'!$B$7:$B$73,MATCH(C604,'Curva Juros'!$A$7:$A$73,1)+1) -
INDEX('Curva Juros'!$B$7:$B$73,MATCH(C604,'Curva Juros'!$A$7:$A$73,1))) /
(INDEX('Curva Juros'!$A$7:$A$73,MATCH(C604,'Curva Juros'!$A$7:$A$73,1)+1) -
INDEX('Curva Juros'!$A$7:$A$73,MATCH(C604,'Curva Juros'!$A$7:$A$73,1)))</f>
        <v>7.6524550793650796</v>
      </c>
      <c r="F604" s="24">
        <f t="shared" si="9"/>
        <v>-2.1550793650793043E-5</v>
      </c>
      <c r="G604" s="24"/>
    </row>
    <row r="605" spans="1:7" x14ac:dyDescent="0.25">
      <c r="A605" s="3" t="s">
        <v>17</v>
      </c>
      <c r="B605" s="4">
        <v>45863</v>
      </c>
      <c r="C605" s="5">
        <v>1057.6500000000001</v>
      </c>
      <c r="D605" s="19">
        <v>7.7415999999999999E-2</v>
      </c>
      <c r="E605" s="35" cm="1">
        <f t="array" ref="E605">INDEX('Curva Juros'!$B$7:$B$73,MATCH(C605,'Curva Juros'!$A$7:$A$73,1)) +
(C605-INDEX('Curva Juros'!$A$7:$A$73,MATCH(C605,'Curva Juros'!$A$7:$A$73,1))) *
(INDEX('Curva Juros'!$B$7:$B$73,MATCH(C605,'Curva Juros'!$A$7:$A$73,1)+1) -
INDEX('Curva Juros'!$B$7:$B$73,MATCH(C605,'Curva Juros'!$A$7:$A$73,1))) /
(INDEX('Curva Juros'!$A$7:$A$73,MATCH(C605,'Curva Juros'!$A$7:$A$73,1)+1) -
INDEX('Curva Juros'!$A$7:$A$73,MATCH(C605,'Curva Juros'!$A$7:$A$73,1)))</f>
        <v>7.6532045238095234</v>
      </c>
      <c r="F605" s="24">
        <f t="shared" si="9"/>
        <v>8.8395476190476774E-4</v>
      </c>
      <c r="G605" s="24"/>
    </row>
    <row r="606" spans="1:7" x14ac:dyDescent="0.25">
      <c r="A606" s="6" t="s">
        <v>17</v>
      </c>
      <c r="B606" s="7">
        <v>45870</v>
      </c>
      <c r="C606" s="8">
        <v>1056.44</v>
      </c>
      <c r="D606" s="20">
        <v>7.5324000000000002E-2</v>
      </c>
      <c r="E606" s="35" cm="1">
        <f t="array" ref="E606">INDEX('Curva Juros'!$B$7:$B$73,MATCH(C606,'Curva Juros'!$A$7:$A$73,1)) +
(C606-INDEX('Curva Juros'!$A$7:$A$73,MATCH(C606,'Curva Juros'!$A$7:$A$73,1))) *
(INDEX('Curva Juros'!$B$7:$B$73,MATCH(C606,'Curva Juros'!$A$7:$A$73,1)+1) -
INDEX('Curva Juros'!$B$7:$B$73,MATCH(C606,'Curva Juros'!$A$7:$A$73,1))) /
(INDEX('Curva Juros'!$A$7:$A$73,MATCH(C606,'Curva Juros'!$A$7:$A$73,1)+1) -
INDEX('Curva Juros'!$A$7:$A$73,MATCH(C606,'Curva Juros'!$A$7:$A$73,1)))</f>
        <v>7.6533408888888887</v>
      </c>
      <c r="F606" s="24">
        <f t="shared" si="9"/>
        <v>-1.2094088888888882E-3</v>
      </c>
      <c r="G606" s="24"/>
    </row>
    <row r="607" spans="1:7" x14ac:dyDescent="0.25">
      <c r="A607" s="3" t="s">
        <v>17</v>
      </c>
      <c r="B607" s="4">
        <v>45877</v>
      </c>
      <c r="C607" s="5">
        <v>1054.21</v>
      </c>
      <c r="D607" s="19">
        <v>7.3797000000000001E-2</v>
      </c>
      <c r="E607" s="35" cm="1">
        <f t="array" ref="E607">INDEX('Curva Juros'!$B$7:$B$73,MATCH(C607,'Curva Juros'!$A$7:$A$73,1)) +
(C607-INDEX('Curva Juros'!$A$7:$A$73,MATCH(C607,'Curva Juros'!$A$7:$A$73,1))) *
(INDEX('Curva Juros'!$B$7:$B$73,MATCH(C607,'Curva Juros'!$A$7:$A$73,1)+1) -
INDEX('Curva Juros'!$B$7:$B$73,MATCH(C607,'Curva Juros'!$A$7:$A$73,1))) /
(INDEX('Curva Juros'!$A$7:$A$73,MATCH(C607,'Curva Juros'!$A$7:$A$73,1)+1) -
INDEX('Curva Juros'!$A$7:$A$73,MATCH(C607,'Curva Juros'!$A$7:$A$73,1)))</f>
        <v>7.6535922063492068</v>
      </c>
      <c r="F607" s="24">
        <f t="shared" si="9"/>
        <v>-2.7389220634920636E-3</v>
      </c>
      <c r="G607" s="24"/>
    </row>
    <row r="608" spans="1:7" x14ac:dyDescent="0.25">
      <c r="A608" s="6" t="s">
        <v>17</v>
      </c>
      <c r="B608" s="7">
        <v>45884</v>
      </c>
      <c r="C608" s="8">
        <v>1124.42</v>
      </c>
      <c r="D608" s="20">
        <v>7.4180999999999997E-2</v>
      </c>
      <c r="E608" s="35" cm="1">
        <f t="array" ref="E608">INDEX('Curva Juros'!$B$7:$B$73,MATCH(C608,'Curva Juros'!$A$7:$A$73,1)) +
(C608-INDEX('Curva Juros'!$A$7:$A$73,MATCH(C608,'Curva Juros'!$A$7:$A$73,1))) *
(INDEX('Curva Juros'!$B$7:$B$73,MATCH(C608,'Curva Juros'!$A$7:$A$73,1)+1) -
INDEX('Curva Juros'!$B$7:$B$73,MATCH(C608,'Curva Juros'!$A$7:$A$73,1))) /
(INDEX('Curva Juros'!$A$7:$A$73,MATCH(C608,'Curva Juros'!$A$7:$A$73,1)+1) -
INDEX('Curva Juros'!$A$7:$A$73,MATCH(C608,'Curva Juros'!$A$7:$A$73,1)))</f>
        <v>7.6456796507936504</v>
      </c>
      <c r="F608" s="24">
        <f t="shared" si="9"/>
        <v>-2.2757965079365089E-3</v>
      </c>
      <c r="G608" s="24"/>
    </row>
    <row r="609" spans="1:7" x14ac:dyDescent="0.25">
      <c r="A609" s="3" t="s">
        <v>17</v>
      </c>
      <c r="B609" s="4">
        <v>45891</v>
      </c>
      <c r="C609" s="5">
        <v>1116.3599999999999</v>
      </c>
      <c r="D609" s="19">
        <v>7.6057E-2</v>
      </c>
      <c r="E609" s="35" cm="1">
        <f t="array" ref="E609">INDEX('Curva Juros'!$B$7:$B$73,MATCH(C609,'Curva Juros'!$A$7:$A$73,1)) +
(C609-INDEX('Curva Juros'!$A$7:$A$73,MATCH(C609,'Curva Juros'!$A$7:$A$73,1))) *
(INDEX('Curva Juros'!$B$7:$B$73,MATCH(C609,'Curva Juros'!$A$7:$A$73,1)+1) -
INDEX('Curva Juros'!$B$7:$B$73,MATCH(C609,'Curva Juros'!$A$7:$A$73,1))) /
(INDEX('Curva Juros'!$A$7:$A$73,MATCH(C609,'Curva Juros'!$A$7:$A$73,1)+1) -
INDEX('Curva Juros'!$A$7:$A$73,MATCH(C609,'Curva Juros'!$A$7:$A$73,1)))</f>
        <v>7.6465879999999995</v>
      </c>
      <c r="F609" s="24">
        <f t="shared" si="9"/>
        <v>-4.0888000000000035E-4</v>
      </c>
      <c r="G609" s="24"/>
    </row>
    <row r="610" spans="1:7" x14ac:dyDescent="0.25">
      <c r="A610" s="6" t="s">
        <v>17</v>
      </c>
      <c r="B610" s="7">
        <v>45898</v>
      </c>
      <c r="C610" s="8">
        <v>1115.26</v>
      </c>
      <c r="D610" s="20">
        <v>7.3663999999999993E-2</v>
      </c>
      <c r="E610" s="35" cm="1">
        <f t="array" ref="E610">INDEX('Curva Juros'!$B$7:$B$73,MATCH(C610,'Curva Juros'!$A$7:$A$73,1)) +
(C610-INDEX('Curva Juros'!$A$7:$A$73,MATCH(C610,'Curva Juros'!$A$7:$A$73,1))) *
(INDEX('Curva Juros'!$B$7:$B$73,MATCH(C610,'Curva Juros'!$A$7:$A$73,1)+1) -
INDEX('Curva Juros'!$B$7:$B$73,MATCH(C610,'Curva Juros'!$A$7:$A$73,1))) /
(INDEX('Curva Juros'!$A$7:$A$73,MATCH(C610,'Curva Juros'!$A$7:$A$73,1)+1) -
INDEX('Curva Juros'!$A$7:$A$73,MATCH(C610,'Curva Juros'!$A$7:$A$73,1)))</f>
        <v>7.6467119682539684</v>
      </c>
      <c r="F610" s="24">
        <f t="shared" si="9"/>
        <v>-2.8031196825396842E-3</v>
      </c>
      <c r="G610" s="24"/>
    </row>
    <row r="611" spans="1:7" x14ac:dyDescent="0.25">
      <c r="A611" s="3" t="s">
        <v>17</v>
      </c>
      <c r="B611" s="4">
        <v>45905</v>
      </c>
      <c r="C611" s="5">
        <v>1109.95</v>
      </c>
      <c r="D611" s="19">
        <v>7.3854000000000003E-2</v>
      </c>
      <c r="E611" s="35" cm="1">
        <f t="array" ref="E611">INDEX('Curva Juros'!$B$7:$B$73,MATCH(C611,'Curva Juros'!$A$7:$A$73,1)) +
(C611-INDEX('Curva Juros'!$A$7:$A$73,MATCH(C611,'Curva Juros'!$A$7:$A$73,1))) *
(INDEX('Curva Juros'!$B$7:$B$73,MATCH(C611,'Curva Juros'!$A$7:$A$73,1)+1) -
INDEX('Curva Juros'!$B$7:$B$73,MATCH(C611,'Curva Juros'!$A$7:$A$73,1))) /
(INDEX('Curva Juros'!$A$7:$A$73,MATCH(C611,'Curva Juros'!$A$7:$A$73,1)+1) -
INDEX('Curva Juros'!$A$7:$A$73,MATCH(C611,'Curva Juros'!$A$7:$A$73,1)))</f>
        <v>7.6473103968253966</v>
      </c>
      <c r="F611" s="24">
        <f t="shared" si="9"/>
        <v>-2.6191039682539607E-3</v>
      </c>
      <c r="G611" s="24"/>
    </row>
    <row r="612" spans="1:7" x14ac:dyDescent="0.25">
      <c r="A612" s="6" t="s">
        <v>17</v>
      </c>
      <c r="B612" s="7">
        <v>45912</v>
      </c>
      <c r="C612" s="8">
        <v>1106.25</v>
      </c>
      <c r="D612" s="20">
        <v>7.3062000000000002E-2</v>
      </c>
      <c r="E612" s="35" cm="1">
        <f t="array" ref="E612">INDEX('Curva Juros'!$B$7:$B$73,MATCH(C612,'Curva Juros'!$A$7:$A$73,1)) +
(C612-INDEX('Curva Juros'!$A$7:$A$73,MATCH(C612,'Curva Juros'!$A$7:$A$73,1))) *
(INDEX('Curva Juros'!$B$7:$B$73,MATCH(C612,'Curva Juros'!$A$7:$A$73,1)+1) -
INDEX('Curva Juros'!$B$7:$B$73,MATCH(C612,'Curva Juros'!$A$7:$A$73,1))) /
(INDEX('Curva Juros'!$A$7:$A$73,MATCH(C612,'Curva Juros'!$A$7:$A$73,1)+1) -
INDEX('Curva Juros'!$A$7:$A$73,MATCH(C612,'Curva Juros'!$A$7:$A$73,1)))</f>
        <v>7.6477273809523805</v>
      </c>
      <c r="F612" s="24">
        <f t="shared" si="9"/>
        <v>-3.4152738095238055E-3</v>
      </c>
      <c r="G612" s="24"/>
    </row>
    <row r="613" spans="1:7" x14ac:dyDescent="0.25">
      <c r="A613" s="3" t="s">
        <v>17</v>
      </c>
      <c r="B613" s="4">
        <v>45919</v>
      </c>
      <c r="C613" s="5">
        <v>1100.02</v>
      </c>
      <c r="D613" s="19">
        <v>7.3812000000000003E-2</v>
      </c>
      <c r="E613" s="35" cm="1">
        <f t="array" ref="E613">INDEX('Curva Juros'!$B$7:$B$73,MATCH(C613,'Curva Juros'!$A$7:$A$73,1)) +
(C613-INDEX('Curva Juros'!$A$7:$A$73,MATCH(C613,'Curva Juros'!$A$7:$A$73,1))) *
(INDEX('Curva Juros'!$B$7:$B$73,MATCH(C613,'Curva Juros'!$A$7:$A$73,1)+1) -
INDEX('Curva Juros'!$B$7:$B$73,MATCH(C613,'Curva Juros'!$A$7:$A$73,1))) /
(INDEX('Curva Juros'!$A$7:$A$73,MATCH(C613,'Curva Juros'!$A$7:$A$73,1)+1) -
INDEX('Curva Juros'!$A$7:$A$73,MATCH(C613,'Curva Juros'!$A$7:$A$73,1)))</f>
        <v>7.6484294920634914</v>
      </c>
      <c r="F613" s="24">
        <f t="shared" si="9"/>
        <v>-2.6722949206349073E-3</v>
      </c>
      <c r="G613" s="24"/>
    </row>
    <row r="614" spans="1:7" x14ac:dyDescent="0.25">
      <c r="A614" s="6" t="s">
        <v>17</v>
      </c>
      <c r="B614" s="7">
        <v>45926</v>
      </c>
      <c r="C614" s="8">
        <v>1096.28</v>
      </c>
      <c r="D614" s="20">
        <v>7.3042999999999997E-2</v>
      </c>
      <c r="E614" s="35" cm="1">
        <f t="array" ref="E614">INDEX('Curva Juros'!$B$7:$B$73,MATCH(C614,'Curva Juros'!$A$7:$A$73,1)) +
(C614-INDEX('Curva Juros'!$A$7:$A$73,MATCH(C614,'Curva Juros'!$A$7:$A$73,1))) *
(INDEX('Curva Juros'!$B$7:$B$73,MATCH(C614,'Curva Juros'!$A$7:$A$73,1)+1) -
INDEX('Curva Juros'!$B$7:$B$73,MATCH(C614,'Curva Juros'!$A$7:$A$73,1))) /
(INDEX('Curva Juros'!$A$7:$A$73,MATCH(C614,'Curva Juros'!$A$7:$A$73,1)+1) -
INDEX('Curva Juros'!$A$7:$A$73,MATCH(C614,'Curva Juros'!$A$7:$A$73,1)))</f>
        <v>7.6488509841269838</v>
      </c>
      <c r="F614" s="24">
        <f t="shared" si="9"/>
        <v>-3.4455098412698448E-3</v>
      </c>
      <c r="G614" s="24"/>
    </row>
    <row r="615" spans="1:7" x14ac:dyDescent="0.25">
      <c r="A615" s="3" t="s">
        <v>17</v>
      </c>
      <c r="B615" s="4">
        <v>45933</v>
      </c>
      <c r="C615" s="5">
        <v>1088.6300000000001</v>
      </c>
      <c r="D615" s="19">
        <v>7.4662999999999993E-2</v>
      </c>
      <c r="E615" s="35" cm="1">
        <f t="array" ref="E615">INDEX('Curva Juros'!$B$7:$B$73,MATCH(C615,'Curva Juros'!$A$7:$A$73,1)) +
(C615-INDEX('Curva Juros'!$A$7:$A$73,MATCH(C615,'Curva Juros'!$A$7:$A$73,1))) *
(INDEX('Curva Juros'!$B$7:$B$73,MATCH(C615,'Curva Juros'!$A$7:$A$73,1)+1) -
INDEX('Curva Juros'!$B$7:$B$73,MATCH(C615,'Curva Juros'!$A$7:$A$73,1))) /
(INDEX('Curva Juros'!$A$7:$A$73,MATCH(C615,'Curva Juros'!$A$7:$A$73,1)+1) -
INDEX('Curva Juros'!$A$7:$A$73,MATCH(C615,'Curva Juros'!$A$7:$A$73,1)))</f>
        <v>7.6497131269841265</v>
      </c>
      <c r="F615" s="24">
        <f t="shared" si="9"/>
        <v>-1.8341312698412771E-3</v>
      </c>
      <c r="G615" s="24"/>
    </row>
    <row r="616" spans="1:7" x14ac:dyDescent="0.25">
      <c r="A616" s="6" t="s">
        <v>17</v>
      </c>
      <c r="B616" s="7">
        <v>45940</v>
      </c>
      <c r="C616" s="8">
        <v>1085.26</v>
      </c>
      <c r="D616" s="20">
        <v>7.3665999999999995E-2</v>
      </c>
      <c r="E616" s="35" cm="1">
        <f t="array" ref="E616">INDEX('Curva Juros'!$B$7:$B$73,MATCH(C616,'Curva Juros'!$A$7:$A$73,1)) +
(C616-INDEX('Curva Juros'!$A$7:$A$73,MATCH(C616,'Curva Juros'!$A$7:$A$73,1))) *
(INDEX('Curva Juros'!$B$7:$B$73,MATCH(C616,'Curva Juros'!$A$7:$A$73,1)+1) -
INDEX('Curva Juros'!$B$7:$B$73,MATCH(C616,'Curva Juros'!$A$7:$A$73,1))) /
(INDEX('Curva Juros'!$A$7:$A$73,MATCH(C616,'Curva Juros'!$A$7:$A$73,1)+1) -
INDEX('Curva Juros'!$A$7:$A$73,MATCH(C616,'Curva Juros'!$A$7:$A$73,1)))</f>
        <v>7.6500929206349202</v>
      </c>
      <c r="F616" s="24">
        <f t="shared" si="9"/>
        <v>-2.8349292063492015E-3</v>
      </c>
      <c r="G616" s="24"/>
    </row>
    <row r="617" spans="1:7" x14ac:dyDescent="0.25">
      <c r="A617" s="3" t="s">
        <v>17</v>
      </c>
      <c r="B617" s="4">
        <v>45947</v>
      </c>
      <c r="C617" s="5">
        <v>1077.58</v>
      </c>
      <c r="D617" s="19">
        <v>7.5305999999999998E-2</v>
      </c>
      <c r="E617" s="35" cm="1">
        <f t="array" ref="E617">INDEX('Curva Juros'!$B$7:$B$73,MATCH(C617,'Curva Juros'!$A$7:$A$73,1)) +
(C617-INDEX('Curva Juros'!$A$7:$A$73,MATCH(C617,'Curva Juros'!$A$7:$A$73,1))) *
(INDEX('Curva Juros'!$B$7:$B$73,MATCH(C617,'Curva Juros'!$A$7:$A$73,1)+1) -
INDEX('Curva Juros'!$B$7:$B$73,MATCH(C617,'Curva Juros'!$A$7:$A$73,1))) /
(INDEX('Curva Juros'!$A$7:$A$73,MATCH(C617,'Curva Juros'!$A$7:$A$73,1)+1) -
INDEX('Curva Juros'!$A$7:$A$73,MATCH(C617,'Curva Juros'!$A$7:$A$73,1)))</f>
        <v>7.6509584444444441</v>
      </c>
      <c r="F617" s="24">
        <f t="shared" si="9"/>
        <v>-1.2035844444444471E-3</v>
      </c>
      <c r="G617" s="24"/>
    </row>
    <row r="618" spans="1:7" x14ac:dyDescent="0.25">
      <c r="A618" s="6" t="s">
        <v>17</v>
      </c>
      <c r="B618" s="7">
        <v>45954</v>
      </c>
      <c r="C618" s="8">
        <v>1073.3499999999999</v>
      </c>
      <c r="D618" s="20">
        <v>7.4834999999999999E-2</v>
      </c>
      <c r="E618" s="35" cm="1">
        <f t="array" ref="E618">INDEX('Curva Juros'!$B$7:$B$73,MATCH(C618,'Curva Juros'!$A$7:$A$73,1)) +
(C618-INDEX('Curva Juros'!$A$7:$A$73,MATCH(C618,'Curva Juros'!$A$7:$A$73,1))) *
(INDEX('Curva Juros'!$B$7:$B$73,MATCH(C618,'Curva Juros'!$A$7:$A$73,1)+1) -
INDEX('Curva Juros'!$B$7:$B$73,MATCH(C618,'Curva Juros'!$A$7:$A$73,1))) /
(INDEX('Curva Juros'!$A$7:$A$73,MATCH(C618,'Curva Juros'!$A$7:$A$73,1)+1) -
INDEX('Curva Juros'!$A$7:$A$73,MATCH(C618,'Curva Juros'!$A$7:$A$73,1)))</f>
        <v>7.651435158730159</v>
      </c>
      <c r="F618" s="24">
        <f t="shared" si="9"/>
        <v>-1.6793515873015918E-3</v>
      </c>
      <c r="G618" s="24"/>
    </row>
    <row r="619" spans="1:7" x14ac:dyDescent="0.25">
      <c r="A619" s="3" t="s">
        <v>17</v>
      </c>
      <c r="B619" s="4">
        <v>45961</v>
      </c>
      <c r="C619" s="5">
        <v>1067.24</v>
      </c>
      <c r="D619" s="19">
        <v>7.5518000000000002E-2</v>
      </c>
      <c r="E619" s="35" cm="1">
        <f t="array" ref="E619">INDEX('Curva Juros'!$B$7:$B$73,MATCH(C619,'Curva Juros'!$A$7:$A$73,1)) +
(C619-INDEX('Curva Juros'!$A$7:$A$73,MATCH(C619,'Curva Juros'!$A$7:$A$73,1))) *
(INDEX('Curva Juros'!$B$7:$B$73,MATCH(C619,'Curva Juros'!$A$7:$A$73,1)+1) -
INDEX('Curva Juros'!$B$7:$B$73,MATCH(C619,'Curva Juros'!$A$7:$A$73,1))) /
(INDEX('Curva Juros'!$A$7:$A$73,MATCH(C619,'Curva Juros'!$A$7:$A$73,1)+1) -
INDEX('Curva Juros'!$A$7:$A$73,MATCH(C619,'Curva Juros'!$A$7:$A$73,1)))</f>
        <v>7.6521237460317462</v>
      </c>
      <c r="F619" s="24">
        <f t="shared" si="9"/>
        <v>-1.0032374603174549E-3</v>
      </c>
      <c r="G619" s="24"/>
    </row>
    <row r="620" spans="1:7" x14ac:dyDescent="0.25">
      <c r="A620" s="6" t="s">
        <v>17</v>
      </c>
      <c r="B620" s="7">
        <v>45968</v>
      </c>
      <c r="C620" s="8">
        <v>1063.5899999999999</v>
      </c>
      <c r="D620" s="20">
        <v>7.4687000000000003E-2</v>
      </c>
      <c r="E620" s="35" cm="1">
        <f t="array" ref="E620">INDEX('Curva Juros'!$B$7:$B$73,MATCH(C620,'Curva Juros'!$A$7:$A$73,1)) +
(C620-INDEX('Curva Juros'!$A$7:$A$73,MATCH(C620,'Curva Juros'!$A$7:$A$73,1))) *
(INDEX('Curva Juros'!$B$7:$B$73,MATCH(C620,'Curva Juros'!$A$7:$A$73,1)+1) -
INDEX('Curva Juros'!$B$7:$B$73,MATCH(C620,'Curva Juros'!$A$7:$A$73,1))) /
(INDEX('Curva Juros'!$A$7:$A$73,MATCH(C620,'Curva Juros'!$A$7:$A$73,1)+1) -
INDEX('Curva Juros'!$A$7:$A$73,MATCH(C620,'Curva Juros'!$A$7:$A$73,1)))</f>
        <v>7.6525350952380951</v>
      </c>
      <c r="F620" s="24">
        <f t="shared" si="9"/>
        <v>-1.8383509523809405E-3</v>
      </c>
      <c r="G620" s="24"/>
    </row>
    <row r="621" spans="1:7" x14ac:dyDescent="0.25">
      <c r="A621" s="3" t="s">
        <v>17</v>
      </c>
      <c r="B621" s="4">
        <v>45975</v>
      </c>
      <c r="C621" s="5">
        <v>1061.05</v>
      </c>
      <c r="D621" s="19">
        <v>7.3179999999999995E-2</v>
      </c>
      <c r="E621" s="35" cm="1">
        <f t="array" ref="E621">INDEX('Curva Juros'!$B$7:$B$73,MATCH(C621,'Curva Juros'!$A$7:$A$73,1)) +
(C621-INDEX('Curva Juros'!$A$7:$A$73,MATCH(C621,'Curva Juros'!$A$7:$A$73,1))) *
(INDEX('Curva Juros'!$B$7:$B$73,MATCH(C621,'Curva Juros'!$A$7:$A$73,1)+1) -
INDEX('Curva Juros'!$B$7:$B$73,MATCH(C621,'Curva Juros'!$A$7:$A$73,1))) /
(INDEX('Curva Juros'!$A$7:$A$73,MATCH(C621,'Curva Juros'!$A$7:$A$73,1)+1) -
INDEX('Curva Juros'!$A$7:$A$73,MATCH(C621,'Curva Juros'!$A$7:$A$73,1)))</f>
        <v>7.6528213492063495</v>
      </c>
      <c r="F621" s="24">
        <f t="shared" si="9"/>
        <v>-3.3482134920635037E-3</v>
      </c>
      <c r="G621" s="24"/>
    </row>
    <row r="622" spans="1:7" x14ac:dyDescent="0.25">
      <c r="A622" s="6" t="s">
        <v>17</v>
      </c>
      <c r="B622" s="7">
        <v>45982</v>
      </c>
      <c r="C622" s="8">
        <v>1057.8499999999999</v>
      </c>
      <c r="D622" s="20">
        <v>7.2694999999999996E-2</v>
      </c>
      <c r="E622" s="35" cm="1">
        <f t="array" ref="E622">INDEX('Curva Juros'!$B$7:$B$73,MATCH(C622,'Curva Juros'!$A$7:$A$73,1)) +
(C622-INDEX('Curva Juros'!$A$7:$A$73,MATCH(C622,'Curva Juros'!$A$7:$A$73,1))) *
(INDEX('Curva Juros'!$B$7:$B$73,MATCH(C622,'Curva Juros'!$A$7:$A$73,1)+1) -
INDEX('Curva Juros'!$B$7:$B$73,MATCH(C622,'Curva Juros'!$A$7:$A$73,1))) /
(INDEX('Curva Juros'!$A$7:$A$73,MATCH(C622,'Curva Juros'!$A$7:$A$73,1)+1) -
INDEX('Curva Juros'!$A$7:$A$73,MATCH(C622,'Curva Juros'!$A$7:$A$73,1)))</f>
        <v>7.6531819841269844</v>
      </c>
      <c r="F622" s="24">
        <f t="shared" si="9"/>
        <v>-3.8368198412698507E-3</v>
      </c>
      <c r="G622" s="24"/>
    </row>
    <row r="623" spans="1:7" x14ac:dyDescent="0.25">
      <c r="A623" s="3" t="s">
        <v>17</v>
      </c>
      <c r="B623" s="4">
        <v>45989</v>
      </c>
      <c r="C623" s="5">
        <v>1053.3599999999999</v>
      </c>
      <c r="D623" s="19">
        <v>7.2378999999999999E-2</v>
      </c>
      <c r="E623" s="35" cm="1">
        <f t="array" ref="E623">INDEX('Curva Juros'!$B$7:$B$73,MATCH(C623,'Curva Juros'!$A$7:$A$73,1)) +
(C623-INDEX('Curva Juros'!$A$7:$A$73,MATCH(C623,'Curva Juros'!$A$7:$A$73,1))) *
(INDEX('Curva Juros'!$B$7:$B$73,MATCH(C623,'Curva Juros'!$A$7:$A$73,1)+1) -
INDEX('Curva Juros'!$B$7:$B$73,MATCH(C623,'Curva Juros'!$A$7:$A$73,1))) /
(INDEX('Curva Juros'!$A$7:$A$73,MATCH(C623,'Curva Juros'!$A$7:$A$73,1)+1) -
INDEX('Curva Juros'!$A$7:$A$73,MATCH(C623,'Curva Juros'!$A$7:$A$73,1)))</f>
        <v>7.6536879999999998</v>
      </c>
      <c r="F623" s="24">
        <f t="shared" si="9"/>
        <v>-4.1578800000000027E-3</v>
      </c>
      <c r="G623" s="24"/>
    </row>
    <row r="624" spans="1:7" x14ac:dyDescent="0.25">
      <c r="A624" s="6" t="s">
        <v>17</v>
      </c>
      <c r="B624" s="7">
        <v>45996</v>
      </c>
      <c r="C624" s="8">
        <v>1047.9100000000001</v>
      </c>
      <c r="D624" s="20">
        <v>7.2660000000000002E-2</v>
      </c>
      <c r="E624" s="35" cm="1">
        <f t="array" ref="E624">INDEX('Curva Juros'!$B$7:$B$73,MATCH(C624,'Curva Juros'!$A$7:$A$73,1)) +
(C624-INDEX('Curva Juros'!$A$7:$A$73,MATCH(C624,'Curva Juros'!$A$7:$A$73,1))) *
(INDEX('Curva Juros'!$B$7:$B$73,MATCH(C624,'Curva Juros'!$A$7:$A$73,1)+1) -
INDEX('Curva Juros'!$B$7:$B$73,MATCH(C624,'Curva Juros'!$A$7:$A$73,1))) /
(INDEX('Curva Juros'!$A$7:$A$73,MATCH(C624,'Curva Juros'!$A$7:$A$73,1)+1) -
INDEX('Curva Juros'!$A$7:$A$73,MATCH(C624,'Curva Juros'!$A$7:$A$73,1)))</f>
        <v>7.6543022063492065</v>
      </c>
      <c r="F624" s="24">
        <f t="shared" si="9"/>
        <v>-3.8830220634920587E-3</v>
      </c>
      <c r="G624" s="24"/>
    </row>
    <row r="625" spans="1:7" x14ac:dyDescent="0.25">
      <c r="A625" s="3" t="s">
        <v>17</v>
      </c>
      <c r="B625" s="4">
        <v>46003</v>
      </c>
      <c r="C625" s="5">
        <v>1043</v>
      </c>
      <c r="D625" s="19">
        <v>7.2604000000000002E-2</v>
      </c>
      <c r="E625" s="35" cm="1">
        <f t="array" ref="E625">INDEX('Curva Juros'!$B$7:$B$73,MATCH(C625,'Curva Juros'!$A$7:$A$73,1)) +
(C625-INDEX('Curva Juros'!$A$7:$A$73,MATCH(C625,'Curva Juros'!$A$7:$A$73,1))) *
(INDEX('Curva Juros'!$B$7:$B$73,MATCH(C625,'Curva Juros'!$A$7:$A$73,1)+1) -
INDEX('Curva Juros'!$B$7:$B$73,MATCH(C625,'Curva Juros'!$A$7:$A$73,1))) /
(INDEX('Curva Juros'!$A$7:$A$73,MATCH(C625,'Curva Juros'!$A$7:$A$73,1)+1) -
INDEX('Curva Juros'!$A$7:$A$73,MATCH(C625,'Curva Juros'!$A$7:$A$73,1)))</f>
        <v>7.6548555555555557</v>
      </c>
      <c r="F625" s="24">
        <f t="shared" si="9"/>
        <v>-3.9445555555555623E-3</v>
      </c>
      <c r="G625" s="24"/>
    </row>
    <row r="626" spans="1:7" x14ac:dyDescent="0.25">
      <c r="A626" s="6" t="s">
        <v>17</v>
      </c>
      <c r="B626" s="7">
        <v>46010</v>
      </c>
      <c r="C626" s="8">
        <v>1036.82</v>
      </c>
      <c r="D626" s="20">
        <v>7.3321999999999998E-2</v>
      </c>
      <c r="E626" s="35" cm="1">
        <f t="array" ref="E626">INDEX('Curva Juros'!$B$7:$B$73,MATCH(C626,'Curva Juros'!$A$7:$A$73,1)) +
(C626-INDEX('Curva Juros'!$A$7:$A$73,MATCH(C626,'Curva Juros'!$A$7:$A$73,1))) *
(INDEX('Curva Juros'!$B$7:$B$73,MATCH(C626,'Curva Juros'!$A$7:$A$73,1)+1) -
INDEX('Curva Juros'!$B$7:$B$73,MATCH(C626,'Curva Juros'!$A$7:$A$73,1))) /
(INDEX('Curva Juros'!$A$7:$A$73,MATCH(C626,'Curva Juros'!$A$7:$A$73,1)+1) -
INDEX('Curva Juros'!$A$7:$A$73,MATCH(C626,'Curva Juros'!$A$7:$A$73,1)))</f>
        <v>7.6555520317460317</v>
      </c>
      <c r="F626" s="24">
        <f t="shared" si="9"/>
        <v>-3.2335203174603255E-3</v>
      </c>
      <c r="G626" s="24"/>
    </row>
    <row r="627" spans="1:7" x14ac:dyDescent="0.25">
      <c r="A627" s="3" t="s">
        <v>17</v>
      </c>
      <c r="B627" s="4">
        <v>46017</v>
      </c>
      <c r="C627" s="5">
        <v>1034.1300000000001</v>
      </c>
      <c r="D627" s="19">
        <v>7.2525000000000006E-2</v>
      </c>
      <c r="E627" s="35" cm="1">
        <f t="array" ref="E627">INDEX('Curva Juros'!$B$7:$B$73,MATCH(C627,'Curva Juros'!$A$7:$A$73,1)) +
(C627-INDEX('Curva Juros'!$A$7:$A$73,MATCH(C627,'Curva Juros'!$A$7:$A$73,1))) *
(INDEX('Curva Juros'!$B$7:$B$73,MATCH(C627,'Curva Juros'!$A$7:$A$73,1)+1) -
INDEX('Curva Juros'!$B$7:$B$73,MATCH(C627,'Curva Juros'!$A$7:$A$73,1))) /
(INDEX('Curva Juros'!$A$7:$A$73,MATCH(C627,'Curva Juros'!$A$7:$A$73,1)+1) -
INDEX('Curva Juros'!$A$7:$A$73,MATCH(C627,'Curva Juros'!$A$7:$A$73,1)))</f>
        <v>7.6558551904761902</v>
      </c>
      <c r="F627" s="24">
        <f t="shared" si="9"/>
        <v>-4.0335519047619006E-3</v>
      </c>
      <c r="G627" s="24"/>
    </row>
    <row r="628" spans="1:7" x14ac:dyDescent="0.25">
      <c r="A628" s="6" t="s">
        <v>17</v>
      </c>
      <c r="B628" s="7">
        <v>46024</v>
      </c>
      <c r="C628" s="8">
        <v>1030.3900000000001</v>
      </c>
      <c r="D628" s="20">
        <v>7.2364999999999999E-2</v>
      </c>
      <c r="E628" s="35" cm="1">
        <f t="array" ref="E628">INDEX('Curva Juros'!$B$7:$B$73,MATCH(C628,'Curva Juros'!$A$7:$A$73,1)) +
(C628-INDEX('Curva Juros'!$A$7:$A$73,MATCH(C628,'Curva Juros'!$A$7:$A$73,1))) *
(INDEX('Curva Juros'!$B$7:$B$73,MATCH(C628,'Curva Juros'!$A$7:$A$73,1)+1) -
INDEX('Curva Juros'!$B$7:$B$73,MATCH(C628,'Curva Juros'!$A$7:$A$73,1))) /
(INDEX('Curva Juros'!$A$7:$A$73,MATCH(C628,'Curva Juros'!$A$7:$A$73,1)+1) -
INDEX('Curva Juros'!$A$7:$A$73,MATCH(C628,'Curva Juros'!$A$7:$A$73,1)))</f>
        <v>7.6562766825396826</v>
      </c>
      <c r="F628" s="24">
        <f t="shared" si="9"/>
        <v>-4.1977668253968259E-3</v>
      </c>
      <c r="G628" s="24"/>
    </row>
    <row r="629" spans="1:7" x14ac:dyDescent="0.25">
      <c r="A629" s="3" t="s">
        <v>17</v>
      </c>
      <c r="B629" s="4">
        <v>46031</v>
      </c>
      <c r="C629" s="5">
        <v>1024.4100000000001</v>
      </c>
      <c r="D629" s="19">
        <v>7.2961999999999999E-2</v>
      </c>
      <c r="E629" s="35" cm="1">
        <f t="array" ref="E629">INDEX('Curva Juros'!$B$7:$B$73,MATCH(C629,'Curva Juros'!$A$7:$A$73,1)) +
(C629-INDEX('Curva Juros'!$A$7:$A$73,MATCH(C629,'Curva Juros'!$A$7:$A$73,1))) *
(INDEX('Curva Juros'!$B$7:$B$73,MATCH(C629,'Curva Juros'!$A$7:$A$73,1)+1) -
INDEX('Curva Juros'!$B$7:$B$73,MATCH(C629,'Curva Juros'!$A$7:$A$73,1))) /
(INDEX('Curva Juros'!$A$7:$A$73,MATCH(C629,'Curva Juros'!$A$7:$A$73,1)+1) -
INDEX('Curva Juros'!$A$7:$A$73,MATCH(C629,'Curva Juros'!$A$7:$A$73,1)))</f>
        <v>7.6569506190476195</v>
      </c>
      <c r="F629" s="24">
        <f t="shared" si="9"/>
        <v>-3.6075061904762007E-3</v>
      </c>
      <c r="G629" s="24"/>
    </row>
    <row r="630" spans="1:7" x14ac:dyDescent="0.25">
      <c r="A630" s="6" t="s">
        <v>17</v>
      </c>
      <c r="B630" s="7">
        <v>46038</v>
      </c>
      <c r="C630" s="8">
        <v>1017.89</v>
      </c>
      <c r="D630" s="20">
        <v>7.3890999999999998E-2</v>
      </c>
      <c r="E630" s="35" cm="1">
        <f t="array" ref="E630">INDEX('Curva Juros'!$B$7:$B$73,MATCH(C630,'Curva Juros'!$A$7:$A$73,1)) +
(C630-INDEX('Curva Juros'!$A$7:$A$73,MATCH(C630,'Curva Juros'!$A$7:$A$73,1))) *
(INDEX('Curva Juros'!$B$7:$B$73,MATCH(C630,'Curva Juros'!$A$7:$A$73,1)+1) -
INDEX('Curva Juros'!$B$7:$B$73,MATCH(C630,'Curva Juros'!$A$7:$A$73,1))) /
(INDEX('Curva Juros'!$A$7:$A$73,MATCH(C630,'Curva Juros'!$A$7:$A$73,1)+1) -
INDEX('Curva Juros'!$A$7:$A$73,MATCH(C630,'Curva Juros'!$A$7:$A$73,1)))</f>
        <v>7.6576854126984131</v>
      </c>
      <c r="F630" s="24">
        <f t="shared" si="9"/>
        <v>-2.685854126984133E-3</v>
      </c>
      <c r="G630" s="24"/>
    </row>
    <row r="631" spans="1:7" x14ac:dyDescent="0.25">
      <c r="A631" s="3" t="s">
        <v>17</v>
      </c>
      <c r="B631" s="4">
        <v>46045</v>
      </c>
      <c r="C631" s="5">
        <v>1015.76</v>
      </c>
      <c r="D631" s="19">
        <v>7.2136000000000006E-2</v>
      </c>
      <c r="E631" s="35" cm="1">
        <f t="array" ref="E631">INDEX('Curva Juros'!$B$7:$B$73,MATCH(C631,'Curva Juros'!$A$7:$A$73,1)) +
(C631-INDEX('Curva Juros'!$A$7:$A$73,MATCH(C631,'Curva Juros'!$A$7:$A$73,1))) *
(INDEX('Curva Juros'!$B$7:$B$73,MATCH(C631,'Curva Juros'!$A$7:$A$73,1)+1) -
INDEX('Curva Juros'!$B$7:$B$73,MATCH(C631,'Curva Juros'!$A$7:$A$73,1))) /
(INDEX('Curva Juros'!$A$7:$A$73,MATCH(C631,'Curva Juros'!$A$7:$A$73,1)+1) -
INDEX('Curva Juros'!$A$7:$A$73,MATCH(C631,'Curva Juros'!$A$7:$A$73,1)))</f>
        <v>7.6579254603174602</v>
      </c>
      <c r="F631" s="24">
        <f t="shared" si="9"/>
        <v>-4.4432546031746012E-3</v>
      </c>
      <c r="G631" s="24"/>
    </row>
    <row r="632" spans="1:7" x14ac:dyDescent="0.25">
      <c r="A632" s="6" t="s">
        <v>17</v>
      </c>
      <c r="B632" s="7">
        <v>46052</v>
      </c>
      <c r="C632" s="8">
        <v>1016.62</v>
      </c>
      <c r="D632" s="20">
        <v>6.8566000000000002E-2</v>
      </c>
      <c r="E632" s="35" cm="1">
        <f t="array" ref="E632">INDEX('Curva Juros'!$B$7:$B$73,MATCH(C632,'Curva Juros'!$A$7:$A$73,1)) +
(C632-INDEX('Curva Juros'!$A$7:$A$73,MATCH(C632,'Curva Juros'!$A$7:$A$73,1))) *
(INDEX('Curva Juros'!$B$7:$B$73,MATCH(C632,'Curva Juros'!$A$7:$A$73,1)+1) -
INDEX('Curva Juros'!$B$7:$B$73,MATCH(C632,'Curva Juros'!$A$7:$A$73,1))) /
(INDEX('Curva Juros'!$A$7:$A$73,MATCH(C632,'Curva Juros'!$A$7:$A$73,1)+1) -
INDEX('Curva Juros'!$A$7:$A$73,MATCH(C632,'Curva Juros'!$A$7:$A$73,1)))</f>
        <v>7.6578285396825398</v>
      </c>
      <c r="F632" s="24">
        <f t="shared" si="9"/>
        <v>-8.0122853968253999E-3</v>
      </c>
      <c r="G632" s="24"/>
    </row>
    <row r="633" spans="1:7" x14ac:dyDescent="0.25">
      <c r="A633" s="3" t="s">
        <v>17</v>
      </c>
      <c r="B633" s="4">
        <v>46059</v>
      </c>
      <c r="C633" s="5">
        <v>1007.72</v>
      </c>
      <c r="D633" s="19">
        <v>7.0943999999999993E-2</v>
      </c>
      <c r="E633" s="35" cm="1">
        <f t="array" ref="E633">INDEX('Curva Juros'!$B$7:$B$73,MATCH(C633,'Curva Juros'!$A$7:$A$73,1)) +
(C633-INDEX('Curva Juros'!$A$7:$A$73,MATCH(C633,'Curva Juros'!$A$7:$A$73,1))) *
(INDEX('Curva Juros'!$B$7:$B$73,MATCH(C633,'Curva Juros'!$A$7:$A$73,1)+1) -
INDEX('Curva Juros'!$B$7:$B$73,MATCH(C633,'Curva Juros'!$A$7:$A$73,1))) /
(INDEX('Curva Juros'!$A$7:$A$73,MATCH(C633,'Curva Juros'!$A$7:$A$73,1)+1) -
INDEX('Curva Juros'!$A$7:$A$73,MATCH(C633,'Curva Juros'!$A$7:$A$73,1)))</f>
        <v>7.6588251111111116</v>
      </c>
      <c r="F633" s="24">
        <f t="shared" si="9"/>
        <v>-5.6442511111111232E-3</v>
      </c>
      <c r="G633" s="24"/>
    </row>
    <row r="634" spans="1:7" x14ac:dyDescent="0.25">
      <c r="A634" s="6" t="s">
        <v>17</v>
      </c>
      <c r="B634" s="7">
        <v>46066</v>
      </c>
      <c r="C634" s="8">
        <v>1003.87</v>
      </c>
      <c r="D634" s="20">
        <v>7.0241999999999999E-2</v>
      </c>
      <c r="E634" s="35" cm="1">
        <f t="array" ref="E634">INDEX('Curva Juros'!$B$7:$B$73,MATCH(C634,'Curva Juros'!$A$7:$A$73,1)) +
(C634-INDEX('Curva Juros'!$A$7:$A$73,MATCH(C634,'Curva Juros'!$A$7:$A$73,1))) *
(INDEX('Curva Juros'!$B$7:$B$73,MATCH(C634,'Curva Juros'!$A$7:$A$73,1)+1) -
INDEX('Curva Juros'!$B$7:$B$73,MATCH(C634,'Curva Juros'!$A$7:$A$73,1))) /
(INDEX('Curva Juros'!$A$7:$A$73,MATCH(C634,'Curva Juros'!$A$7:$A$73,1)+1) -
INDEX('Curva Juros'!$A$7:$A$73,MATCH(C634,'Curva Juros'!$A$7:$A$73,1)))</f>
        <v>7.6591703888888896</v>
      </c>
      <c r="F634" s="24">
        <f t="shared" si="9"/>
        <v>-6.3497038888888913E-3</v>
      </c>
      <c r="G634" s="24"/>
    </row>
    <row r="635" spans="1:7" x14ac:dyDescent="0.25">
      <c r="A635" s="3" t="s">
        <v>17</v>
      </c>
      <c r="B635" s="4">
        <v>46073</v>
      </c>
      <c r="C635" s="5">
        <v>1075.3800000000001</v>
      </c>
      <c r="D635" s="19">
        <v>6.9934999999999997E-2</v>
      </c>
      <c r="E635" s="35" cm="1">
        <f t="array" ref="E635">INDEX('Curva Juros'!$B$7:$B$73,MATCH(C635,'Curva Juros'!$A$7:$A$73,1)) +
(C635-INDEX('Curva Juros'!$A$7:$A$73,MATCH(C635,'Curva Juros'!$A$7:$A$73,1))) *
(INDEX('Curva Juros'!$B$7:$B$73,MATCH(C635,'Curva Juros'!$A$7:$A$73,1)+1) -
INDEX('Curva Juros'!$B$7:$B$73,MATCH(C635,'Curva Juros'!$A$7:$A$73,1))) /
(INDEX('Curva Juros'!$A$7:$A$73,MATCH(C635,'Curva Juros'!$A$7:$A$73,1)+1) -
INDEX('Curva Juros'!$A$7:$A$73,MATCH(C635,'Curva Juros'!$A$7:$A$73,1)))</f>
        <v>7.6512063809523809</v>
      </c>
      <c r="F635" s="24">
        <f t="shared" si="9"/>
        <v>-6.5770638095238171E-3</v>
      </c>
      <c r="G635" s="24"/>
    </row>
    <row r="636" spans="1:7" x14ac:dyDescent="0.25">
      <c r="A636" s="6" t="s">
        <v>17</v>
      </c>
      <c r="B636" s="7">
        <v>46080</v>
      </c>
      <c r="C636" s="8">
        <v>1073.4000000000001</v>
      </c>
      <c r="D636" s="20">
        <v>6.7880999999999997E-2</v>
      </c>
      <c r="E636" s="35" cm="1">
        <f t="array" ref="E636">INDEX('Curva Juros'!$B$7:$B$73,MATCH(C636,'Curva Juros'!$A$7:$A$73,1)) +
(C636-INDEX('Curva Juros'!$A$7:$A$73,MATCH(C636,'Curva Juros'!$A$7:$A$73,1))) *
(INDEX('Curva Juros'!$B$7:$B$73,MATCH(C636,'Curva Juros'!$A$7:$A$73,1)+1) -
INDEX('Curva Juros'!$B$7:$B$73,MATCH(C636,'Curva Juros'!$A$7:$A$73,1))) /
(INDEX('Curva Juros'!$A$7:$A$73,MATCH(C636,'Curva Juros'!$A$7:$A$73,1)+1) -
INDEX('Curva Juros'!$A$7:$A$73,MATCH(C636,'Curva Juros'!$A$7:$A$73,1)))</f>
        <v>7.651429523809524</v>
      </c>
      <c r="F636" s="24">
        <f t="shared" si="9"/>
        <v>-8.6332952380952371E-3</v>
      </c>
      <c r="G636" s="24"/>
    </row>
    <row r="637" spans="1:7" x14ac:dyDescent="0.25">
      <c r="A637" s="3" t="s">
        <v>18</v>
      </c>
      <c r="B637" s="4">
        <v>45723</v>
      </c>
      <c r="C637" s="5">
        <v>1631.62</v>
      </c>
      <c r="D637" s="19">
        <v>7.6647000000000007E-2</v>
      </c>
      <c r="E637" s="35" cm="1">
        <f t="array" ref="E637">INDEX('Curva Juros'!$B$7:$B$73,MATCH(C637,'Curva Juros'!$A$7:$A$73,1)) +
(C637-INDEX('Curva Juros'!$A$7:$A$73,MATCH(C637,'Curva Juros'!$A$7:$A$73,1))) *
(INDEX('Curva Juros'!$B$7:$B$73,MATCH(C637,'Curva Juros'!$A$7:$A$73,1)+1) -
INDEX('Curva Juros'!$B$7:$B$73,MATCH(C637,'Curva Juros'!$A$7:$A$73,1))) /
(INDEX('Curva Juros'!$A$7:$A$73,MATCH(C637,'Curva Juros'!$A$7:$A$73,1)+1) -
INDEX('Curva Juros'!$A$7:$A$73,MATCH(C637,'Curva Juros'!$A$7:$A$73,1)))</f>
        <v>7.5460241111111115</v>
      </c>
      <c r="F637" s="24">
        <f t="shared" si="9"/>
        <v>1.1867588888888891E-3</v>
      </c>
      <c r="G637" s="24"/>
    </row>
    <row r="638" spans="1:7" x14ac:dyDescent="0.25">
      <c r="A638" s="6" t="s">
        <v>18</v>
      </c>
      <c r="B638" s="7">
        <v>45730</v>
      </c>
      <c r="C638" s="8">
        <v>1627.67</v>
      </c>
      <c r="D638" s="20">
        <v>7.6125999999999999E-2</v>
      </c>
      <c r="E638" s="35" cm="1">
        <f t="array" ref="E638">INDEX('Curva Juros'!$B$7:$B$73,MATCH(C638,'Curva Juros'!$A$7:$A$73,1)) +
(C638-INDEX('Curva Juros'!$A$7:$A$73,MATCH(C638,'Curva Juros'!$A$7:$A$73,1))) *
(INDEX('Curva Juros'!$B$7:$B$73,MATCH(C638,'Curva Juros'!$A$7:$A$73,1)+1) -
INDEX('Curva Juros'!$B$7:$B$73,MATCH(C638,'Curva Juros'!$A$7:$A$73,1))) /
(INDEX('Curva Juros'!$A$7:$A$73,MATCH(C638,'Curva Juros'!$A$7:$A$73,1)+1) -
INDEX('Curva Juros'!$A$7:$A$73,MATCH(C638,'Curva Juros'!$A$7:$A$73,1)))</f>
        <v>7.546967722222222</v>
      </c>
      <c r="F638" s="24">
        <f t="shared" si="9"/>
        <v>6.5632277777777359E-4</v>
      </c>
      <c r="G638" s="24"/>
    </row>
    <row r="639" spans="1:7" x14ac:dyDescent="0.25">
      <c r="A639" s="3" t="s">
        <v>18</v>
      </c>
      <c r="B639" s="4">
        <v>45737</v>
      </c>
      <c r="C639" s="5">
        <v>1622.24</v>
      </c>
      <c r="D639" s="19">
        <v>7.6342999999999994E-2</v>
      </c>
      <c r="E639" s="35" cm="1">
        <f t="array" ref="E639">INDEX('Curva Juros'!$B$7:$B$73,MATCH(C639,'Curva Juros'!$A$7:$A$73,1)) +
(C639-INDEX('Curva Juros'!$A$7:$A$73,MATCH(C639,'Curva Juros'!$A$7:$A$73,1))) *
(INDEX('Curva Juros'!$B$7:$B$73,MATCH(C639,'Curva Juros'!$A$7:$A$73,1)+1) -
INDEX('Curva Juros'!$B$7:$B$73,MATCH(C639,'Curva Juros'!$A$7:$A$73,1))) /
(INDEX('Curva Juros'!$A$7:$A$73,MATCH(C639,'Curva Juros'!$A$7:$A$73,1)+1) -
INDEX('Curva Juros'!$A$7:$A$73,MATCH(C639,'Curva Juros'!$A$7:$A$73,1)))</f>
        <v>7.5482648888888892</v>
      </c>
      <c r="F639" s="24">
        <f t="shared" si="9"/>
        <v>8.6035111111110174E-4</v>
      </c>
      <c r="G639" s="24"/>
    </row>
    <row r="640" spans="1:7" x14ac:dyDescent="0.25">
      <c r="A640" s="6" t="s">
        <v>18</v>
      </c>
      <c r="B640" s="7">
        <v>45744</v>
      </c>
      <c r="C640" s="8">
        <v>1616.77</v>
      </c>
      <c r="D640" s="20">
        <v>7.6575000000000004E-2</v>
      </c>
      <c r="E640" s="35" cm="1">
        <f t="array" ref="E640">INDEX('Curva Juros'!$B$7:$B$73,MATCH(C640,'Curva Juros'!$A$7:$A$73,1)) +
(C640-INDEX('Curva Juros'!$A$7:$A$73,MATCH(C640,'Curva Juros'!$A$7:$A$73,1))) *
(INDEX('Curva Juros'!$B$7:$B$73,MATCH(C640,'Curva Juros'!$A$7:$A$73,1)+1) -
INDEX('Curva Juros'!$B$7:$B$73,MATCH(C640,'Curva Juros'!$A$7:$A$73,1))) /
(INDEX('Curva Juros'!$A$7:$A$73,MATCH(C640,'Curva Juros'!$A$7:$A$73,1)+1) -
INDEX('Curva Juros'!$A$7:$A$73,MATCH(C640,'Curva Juros'!$A$7:$A$73,1)))</f>
        <v>7.5495716111111113</v>
      </c>
      <c r="F640" s="24">
        <f t="shared" si="9"/>
        <v>1.0792838888888934E-3</v>
      </c>
      <c r="G640" s="24"/>
    </row>
    <row r="641" spans="1:7" x14ac:dyDescent="0.25">
      <c r="A641" s="3" t="s">
        <v>18</v>
      </c>
      <c r="B641" s="4">
        <v>45751</v>
      </c>
      <c r="C641" s="5">
        <v>1614.2</v>
      </c>
      <c r="D641" s="19">
        <v>7.5368000000000004E-2</v>
      </c>
      <c r="E641" s="35" cm="1">
        <f t="array" ref="E641">INDEX('Curva Juros'!$B$7:$B$73,MATCH(C641,'Curva Juros'!$A$7:$A$73,1)) +
(C641-INDEX('Curva Juros'!$A$7:$A$73,MATCH(C641,'Curva Juros'!$A$7:$A$73,1))) *
(INDEX('Curva Juros'!$B$7:$B$73,MATCH(C641,'Curva Juros'!$A$7:$A$73,1)+1) -
INDEX('Curva Juros'!$B$7:$B$73,MATCH(C641,'Curva Juros'!$A$7:$A$73,1))) /
(INDEX('Curva Juros'!$A$7:$A$73,MATCH(C641,'Curva Juros'!$A$7:$A$73,1)+1) -
INDEX('Curva Juros'!$A$7:$A$73,MATCH(C641,'Curva Juros'!$A$7:$A$73,1)))</f>
        <v>7.5501855555555561</v>
      </c>
      <c r="F641" s="24">
        <f t="shared" si="9"/>
        <v>-1.3385555555556206E-4</v>
      </c>
      <c r="G641" s="24"/>
    </row>
    <row r="642" spans="1:7" x14ac:dyDescent="0.25">
      <c r="A642" s="6" t="s">
        <v>18</v>
      </c>
      <c r="B642" s="7">
        <v>45758</v>
      </c>
      <c r="C642" s="8">
        <v>1606.38</v>
      </c>
      <c r="D642" s="20">
        <v>7.6770000000000005E-2</v>
      </c>
      <c r="E642" s="35" cm="1">
        <f t="array" ref="E642">INDEX('Curva Juros'!$B$7:$B$73,MATCH(C642,'Curva Juros'!$A$7:$A$73,1)) +
(C642-INDEX('Curva Juros'!$A$7:$A$73,MATCH(C642,'Curva Juros'!$A$7:$A$73,1))) *
(INDEX('Curva Juros'!$B$7:$B$73,MATCH(C642,'Curva Juros'!$A$7:$A$73,1)+1) -
INDEX('Curva Juros'!$B$7:$B$73,MATCH(C642,'Curva Juros'!$A$7:$A$73,1))) /
(INDEX('Curva Juros'!$A$7:$A$73,MATCH(C642,'Curva Juros'!$A$7:$A$73,1)+1) -
INDEX('Curva Juros'!$A$7:$A$73,MATCH(C642,'Curva Juros'!$A$7:$A$73,1)))</f>
        <v>7.5520536666666667</v>
      </c>
      <c r="F642" s="24">
        <f t="shared" si="9"/>
        <v>1.2494633333333394E-3</v>
      </c>
      <c r="G642" s="24"/>
    </row>
    <row r="643" spans="1:7" x14ac:dyDescent="0.25">
      <c r="A643" s="3" t="s">
        <v>18</v>
      </c>
      <c r="B643" s="4">
        <v>45764</v>
      </c>
      <c r="C643" s="5">
        <v>1653.77</v>
      </c>
      <c r="D643" s="19">
        <v>7.6147999999999993E-2</v>
      </c>
      <c r="E643" s="35" cm="1">
        <f t="array" ref="E643">INDEX('Curva Juros'!$B$7:$B$73,MATCH(C643,'Curva Juros'!$A$7:$A$73,1)) +
(C643-INDEX('Curva Juros'!$A$7:$A$73,MATCH(C643,'Curva Juros'!$A$7:$A$73,1))) *
(INDEX('Curva Juros'!$B$7:$B$73,MATCH(C643,'Curva Juros'!$A$7:$A$73,1)+1) -
INDEX('Curva Juros'!$B$7:$B$73,MATCH(C643,'Curva Juros'!$A$7:$A$73,1))) /
(INDEX('Curva Juros'!$A$7:$A$73,MATCH(C643,'Curva Juros'!$A$7:$A$73,1)+1) -
INDEX('Curva Juros'!$A$7:$A$73,MATCH(C643,'Curva Juros'!$A$7:$A$73,1)))</f>
        <v>7.5405199523809525</v>
      </c>
      <c r="F643" s="24">
        <f t="shared" ref="F643:F706" si="10">D643-E643/100</f>
        <v>7.4280047619046385E-4</v>
      </c>
      <c r="G643" s="24"/>
    </row>
    <row r="644" spans="1:7" x14ac:dyDescent="0.25">
      <c r="A644" s="6" t="s">
        <v>18</v>
      </c>
      <c r="B644" s="7">
        <v>45772</v>
      </c>
      <c r="C644" s="8">
        <v>1650.67</v>
      </c>
      <c r="D644" s="20">
        <v>7.5641E-2</v>
      </c>
      <c r="E644" s="35" cm="1">
        <f t="array" ref="E644">INDEX('Curva Juros'!$B$7:$B$73,MATCH(C644,'Curva Juros'!$A$7:$A$73,1)) +
(C644-INDEX('Curva Juros'!$A$7:$A$73,MATCH(C644,'Curva Juros'!$A$7:$A$73,1))) *
(INDEX('Curva Juros'!$B$7:$B$73,MATCH(C644,'Curva Juros'!$A$7:$A$73,1)+1) -
INDEX('Curva Juros'!$B$7:$B$73,MATCH(C644,'Curva Juros'!$A$7:$A$73,1))) /
(INDEX('Curva Juros'!$A$7:$A$73,MATCH(C644,'Curva Juros'!$A$7:$A$73,1)+1) -
INDEX('Curva Juros'!$A$7:$A$73,MATCH(C644,'Curva Juros'!$A$7:$A$73,1)))</f>
        <v>7.5413023333333333</v>
      </c>
      <c r="F644" s="24">
        <f t="shared" si="10"/>
        <v>2.2797666666667105E-4</v>
      </c>
      <c r="G644" s="24"/>
    </row>
    <row r="645" spans="1:7" x14ac:dyDescent="0.25">
      <c r="A645" s="3" t="s">
        <v>18</v>
      </c>
      <c r="B645" s="4">
        <v>45779</v>
      </c>
      <c r="C645" s="5">
        <v>1648.71</v>
      </c>
      <c r="D645" s="19">
        <v>7.4486999999999998E-2</v>
      </c>
      <c r="E645" s="35" cm="1">
        <f t="array" ref="E645">INDEX('Curva Juros'!$B$7:$B$73,MATCH(C645,'Curva Juros'!$A$7:$A$73,1)) +
(C645-INDEX('Curva Juros'!$A$7:$A$73,MATCH(C645,'Curva Juros'!$A$7:$A$73,1))) *
(INDEX('Curva Juros'!$B$7:$B$73,MATCH(C645,'Curva Juros'!$A$7:$A$73,1)+1) -
INDEX('Curva Juros'!$B$7:$B$73,MATCH(C645,'Curva Juros'!$A$7:$A$73,1))) /
(INDEX('Curva Juros'!$A$7:$A$73,MATCH(C645,'Curva Juros'!$A$7:$A$73,1)+1) -
INDEX('Curva Juros'!$A$7:$A$73,MATCH(C645,'Curva Juros'!$A$7:$A$73,1)))</f>
        <v>7.5417969999999999</v>
      </c>
      <c r="F645" s="24">
        <f t="shared" si="10"/>
        <v>-9.3097000000000318E-4</v>
      </c>
      <c r="G645" s="24"/>
    </row>
    <row r="646" spans="1:7" x14ac:dyDescent="0.25">
      <c r="A646" s="6" t="s">
        <v>18</v>
      </c>
      <c r="B646" s="7">
        <v>45786</v>
      </c>
      <c r="C646" s="8">
        <v>1647.01</v>
      </c>
      <c r="D646" s="20">
        <v>7.2609999999999994E-2</v>
      </c>
      <c r="E646" s="35" cm="1">
        <f t="array" ref="E646">INDEX('Curva Juros'!$B$7:$B$73,MATCH(C646,'Curva Juros'!$A$7:$A$73,1)) +
(C646-INDEX('Curva Juros'!$A$7:$A$73,MATCH(C646,'Curva Juros'!$A$7:$A$73,1))) *
(INDEX('Curva Juros'!$B$7:$B$73,MATCH(C646,'Curva Juros'!$A$7:$A$73,1)+1) -
INDEX('Curva Juros'!$B$7:$B$73,MATCH(C646,'Curva Juros'!$A$7:$A$73,1))) /
(INDEX('Curva Juros'!$A$7:$A$73,MATCH(C646,'Curva Juros'!$A$7:$A$73,1)+1) -
INDEX('Curva Juros'!$A$7:$A$73,MATCH(C646,'Curva Juros'!$A$7:$A$73,1)))</f>
        <v>7.5422260476190477</v>
      </c>
      <c r="F646" s="24">
        <f t="shared" si="10"/>
        <v>-2.8122604761904868E-3</v>
      </c>
      <c r="G646" s="24"/>
    </row>
    <row r="647" spans="1:7" x14ac:dyDescent="0.25">
      <c r="A647" s="3" t="s">
        <v>18</v>
      </c>
      <c r="B647" s="4">
        <v>45793</v>
      </c>
      <c r="C647" s="5">
        <v>1641.71</v>
      </c>
      <c r="D647" s="19">
        <v>7.2781999999999999E-2</v>
      </c>
      <c r="E647" s="35" cm="1">
        <f t="array" ref="E647">INDEX('Curva Juros'!$B$7:$B$73,MATCH(C647,'Curva Juros'!$A$7:$A$73,1)) +
(C647-INDEX('Curva Juros'!$A$7:$A$73,MATCH(C647,'Curva Juros'!$A$7:$A$73,1))) *
(INDEX('Curva Juros'!$B$7:$B$73,MATCH(C647,'Curva Juros'!$A$7:$A$73,1)+1) -
INDEX('Curva Juros'!$B$7:$B$73,MATCH(C647,'Curva Juros'!$A$7:$A$73,1))) /
(INDEX('Curva Juros'!$A$7:$A$73,MATCH(C647,'Curva Juros'!$A$7:$A$73,1)+1) -
INDEX('Curva Juros'!$A$7:$A$73,MATCH(C647,'Curva Juros'!$A$7:$A$73,1)))</f>
        <v>7.5435636666666666</v>
      </c>
      <c r="F647" s="24">
        <f t="shared" si="10"/>
        <v>-2.6536366666666672E-3</v>
      </c>
      <c r="G647" s="24"/>
    </row>
    <row r="648" spans="1:7" x14ac:dyDescent="0.25">
      <c r="A648" s="6" t="s">
        <v>18</v>
      </c>
      <c r="B648" s="7">
        <v>45800</v>
      </c>
      <c r="C648" s="8">
        <v>1637.18</v>
      </c>
      <c r="D648" s="20">
        <v>7.2514999999999996E-2</v>
      </c>
      <c r="E648" s="35" cm="1">
        <f t="array" ref="E648">INDEX('Curva Juros'!$B$7:$B$73,MATCH(C648,'Curva Juros'!$A$7:$A$73,1)) +
(C648-INDEX('Curva Juros'!$A$7:$A$73,MATCH(C648,'Curva Juros'!$A$7:$A$73,1))) *
(INDEX('Curva Juros'!$B$7:$B$73,MATCH(C648,'Curva Juros'!$A$7:$A$73,1)+1) -
INDEX('Curva Juros'!$B$7:$B$73,MATCH(C648,'Curva Juros'!$A$7:$A$73,1))) /
(INDEX('Curva Juros'!$A$7:$A$73,MATCH(C648,'Curva Juros'!$A$7:$A$73,1)+1) -
INDEX('Curva Juros'!$A$7:$A$73,MATCH(C648,'Curva Juros'!$A$7:$A$73,1)))</f>
        <v>7.5446958888888886</v>
      </c>
      <c r="F648" s="24">
        <f t="shared" si="10"/>
        <v>-2.9319588888888914E-3</v>
      </c>
      <c r="G648" s="24"/>
    </row>
    <row r="649" spans="1:7" x14ac:dyDescent="0.25">
      <c r="A649" s="3" t="s">
        <v>18</v>
      </c>
      <c r="B649" s="4">
        <v>45807</v>
      </c>
      <c r="C649" s="5">
        <v>1631.49</v>
      </c>
      <c r="D649" s="19">
        <v>7.2908000000000001E-2</v>
      </c>
      <c r="E649" s="35" cm="1">
        <f t="array" ref="E649">INDEX('Curva Juros'!$B$7:$B$73,MATCH(C649,'Curva Juros'!$A$7:$A$73,1)) +
(C649-INDEX('Curva Juros'!$A$7:$A$73,MATCH(C649,'Curva Juros'!$A$7:$A$73,1))) *
(INDEX('Curva Juros'!$B$7:$B$73,MATCH(C649,'Curva Juros'!$A$7:$A$73,1)+1) -
INDEX('Curva Juros'!$B$7:$B$73,MATCH(C649,'Curva Juros'!$A$7:$A$73,1))) /
(INDEX('Curva Juros'!$A$7:$A$73,MATCH(C649,'Curva Juros'!$A$7:$A$73,1)+1) -
INDEX('Curva Juros'!$A$7:$A$73,MATCH(C649,'Curva Juros'!$A$7:$A$73,1)))</f>
        <v>7.5460551666666671</v>
      </c>
      <c r="F649" s="24">
        <f t="shared" si="10"/>
        <v>-2.5525516666666664E-3</v>
      </c>
      <c r="G649" s="24"/>
    </row>
    <row r="650" spans="1:7" x14ac:dyDescent="0.25">
      <c r="A650" s="6" t="s">
        <v>18</v>
      </c>
      <c r="B650" s="7">
        <v>45814</v>
      </c>
      <c r="C650" s="8">
        <v>1626.72</v>
      </c>
      <c r="D650" s="20">
        <v>7.2779999999999997E-2</v>
      </c>
      <c r="E650" s="35" cm="1">
        <f t="array" ref="E650">INDEX('Curva Juros'!$B$7:$B$73,MATCH(C650,'Curva Juros'!$A$7:$A$73,1)) +
(C650-INDEX('Curva Juros'!$A$7:$A$73,MATCH(C650,'Curva Juros'!$A$7:$A$73,1))) *
(INDEX('Curva Juros'!$B$7:$B$73,MATCH(C650,'Curva Juros'!$A$7:$A$73,1)+1) -
INDEX('Curva Juros'!$B$7:$B$73,MATCH(C650,'Curva Juros'!$A$7:$A$73,1))) /
(INDEX('Curva Juros'!$A$7:$A$73,MATCH(C650,'Curva Juros'!$A$7:$A$73,1)+1) -
INDEX('Curva Juros'!$A$7:$A$73,MATCH(C650,'Curva Juros'!$A$7:$A$73,1)))</f>
        <v>7.5471946666666669</v>
      </c>
      <c r="F650" s="24">
        <f t="shared" si="10"/>
        <v>-2.6919466666666669E-3</v>
      </c>
      <c r="G650" s="24"/>
    </row>
    <row r="651" spans="1:7" x14ac:dyDescent="0.25">
      <c r="A651" s="3" t="s">
        <v>18</v>
      </c>
      <c r="B651" s="4">
        <v>45821</v>
      </c>
      <c r="C651" s="5">
        <v>1621.45</v>
      </c>
      <c r="D651" s="19">
        <v>7.2929999999999995E-2</v>
      </c>
      <c r="E651" s="35" cm="1">
        <f t="array" ref="E651">INDEX('Curva Juros'!$B$7:$B$73,MATCH(C651,'Curva Juros'!$A$7:$A$73,1)) +
(C651-INDEX('Curva Juros'!$A$7:$A$73,MATCH(C651,'Curva Juros'!$A$7:$A$73,1))) *
(INDEX('Curva Juros'!$B$7:$B$73,MATCH(C651,'Curva Juros'!$A$7:$A$73,1)+1) -
INDEX('Curva Juros'!$B$7:$B$73,MATCH(C651,'Curva Juros'!$A$7:$A$73,1))) /
(INDEX('Curva Juros'!$A$7:$A$73,MATCH(C651,'Curva Juros'!$A$7:$A$73,1)+1) -
INDEX('Curva Juros'!$A$7:$A$73,MATCH(C651,'Curva Juros'!$A$7:$A$73,1)))</f>
        <v>7.5484536111111113</v>
      </c>
      <c r="F651" s="24">
        <f t="shared" si="10"/>
        <v>-2.5545361111111164E-3</v>
      </c>
      <c r="G651" s="24"/>
    </row>
    <row r="652" spans="1:7" x14ac:dyDescent="0.25">
      <c r="A652" s="6" t="s">
        <v>18</v>
      </c>
      <c r="B652" s="7">
        <v>45828</v>
      </c>
      <c r="C652" s="8">
        <v>1618.39</v>
      </c>
      <c r="D652" s="20">
        <v>7.2399000000000005E-2</v>
      </c>
      <c r="E652" s="35" cm="1">
        <f t="array" ref="E652">INDEX('Curva Juros'!$B$7:$B$73,MATCH(C652,'Curva Juros'!$A$7:$A$73,1)) +
(C652-INDEX('Curva Juros'!$A$7:$A$73,MATCH(C652,'Curva Juros'!$A$7:$A$73,1))) *
(INDEX('Curva Juros'!$B$7:$B$73,MATCH(C652,'Curva Juros'!$A$7:$A$73,1)+1) -
INDEX('Curva Juros'!$B$7:$B$73,MATCH(C652,'Curva Juros'!$A$7:$A$73,1))) /
(INDEX('Curva Juros'!$A$7:$A$73,MATCH(C652,'Curva Juros'!$A$7:$A$73,1)+1) -
INDEX('Curva Juros'!$A$7:$A$73,MATCH(C652,'Curva Juros'!$A$7:$A$73,1)))</f>
        <v>7.5491846111111114</v>
      </c>
      <c r="F652" s="24">
        <f t="shared" si="10"/>
        <v>-3.0928461111111027E-3</v>
      </c>
      <c r="G652" s="24"/>
    </row>
    <row r="653" spans="1:7" x14ac:dyDescent="0.25">
      <c r="A653" s="3" t="s">
        <v>18</v>
      </c>
      <c r="B653" s="4">
        <v>45835</v>
      </c>
      <c r="C653" s="5">
        <v>1613.86</v>
      </c>
      <c r="D653" s="19">
        <v>7.2128999999999999E-2</v>
      </c>
      <c r="E653" s="35" cm="1">
        <f t="array" ref="E653">INDEX('Curva Juros'!$B$7:$B$73,MATCH(C653,'Curva Juros'!$A$7:$A$73,1)) +
(C653-INDEX('Curva Juros'!$A$7:$A$73,MATCH(C653,'Curva Juros'!$A$7:$A$73,1))) *
(INDEX('Curva Juros'!$B$7:$B$73,MATCH(C653,'Curva Juros'!$A$7:$A$73,1)+1) -
INDEX('Curva Juros'!$B$7:$B$73,MATCH(C653,'Curva Juros'!$A$7:$A$73,1))) /
(INDEX('Curva Juros'!$A$7:$A$73,MATCH(C653,'Curva Juros'!$A$7:$A$73,1)+1) -
INDEX('Curva Juros'!$A$7:$A$73,MATCH(C653,'Curva Juros'!$A$7:$A$73,1)))</f>
        <v>7.5502667777777779</v>
      </c>
      <c r="F653" s="24">
        <f t="shared" si="10"/>
        <v>-3.3736677777777835E-3</v>
      </c>
      <c r="G653" s="24"/>
    </row>
    <row r="654" spans="1:7" x14ac:dyDescent="0.25">
      <c r="A654" s="6" t="s">
        <v>18</v>
      </c>
      <c r="B654" s="7">
        <v>45842</v>
      </c>
      <c r="C654" s="8">
        <v>1610.68</v>
      </c>
      <c r="D654" s="20">
        <v>7.1093000000000003E-2</v>
      </c>
      <c r="E654" s="35" cm="1">
        <f t="array" ref="E654">INDEX('Curva Juros'!$B$7:$B$73,MATCH(C654,'Curva Juros'!$A$7:$A$73,1)) +
(C654-INDEX('Curva Juros'!$A$7:$A$73,MATCH(C654,'Curva Juros'!$A$7:$A$73,1))) *
(INDEX('Curva Juros'!$B$7:$B$73,MATCH(C654,'Curva Juros'!$A$7:$A$73,1)+1) -
INDEX('Curva Juros'!$B$7:$B$73,MATCH(C654,'Curva Juros'!$A$7:$A$73,1))) /
(INDEX('Curva Juros'!$A$7:$A$73,MATCH(C654,'Curva Juros'!$A$7:$A$73,1)+1) -
INDEX('Curva Juros'!$A$7:$A$73,MATCH(C654,'Curva Juros'!$A$7:$A$73,1)))</f>
        <v>7.551026444444445</v>
      </c>
      <c r="F654" s="24">
        <f t="shared" si="10"/>
        <v>-4.4172644444444437E-3</v>
      </c>
      <c r="G654" s="24"/>
    </row>
    <row r="655" spans="1:7" x14ac:dyDescent="0.25">
      <c r="A655" s="3" t="s">
        <v>18</v>
      </c>
      <c r="B655" s="4">
        <v>45849</v>
      </c>
      <c r="C655" s="5">
        <v>1601.8</v>
      </c>
      <c r="D655" s="19">
        <v>7.3297000000000001E-2</v>
      </c>
      <c r="E655" s="35" cm="1">
        <f t="array" ref="E655">INDEX('Curva Juros'!$B$7:$B$73,MATCH(C655,'Curva Juros'!$A$7:$A$73,1)) +
(C655-INDEX('Curva Juros'!$A$7:$A$73,MATCH(C655,'Curva Juros'!$A$7:$A$73,1))) *
(INDEX('Curva Juros'!$B$7:$B$73,MATCH(C655,'Curva Juros'!$A$7:$A$73,1)+1) -
INDEX('Curva Juros'!$B$7:$B$73,MATCH(C655,'Curva Juros'!$A$7:$A$73,1))) /
(INDEX('Curva Juros'!$A$7:$A$73,MATCH(C655,'Curva Juros'!$A$7:$A$73,1)+1) -
INDEX('Curva Juros'!$A$7:$A$73,MATCH(C655,'Curva Juros'!$A$7:$A$73,1)))</f>
        <v>7.5531477777777782</v>
      </c>
      <c r="F655" s="24">
        <f t="shared" si="10"/>
        <v>-2.2344777777777852E-3</v>
      </c>
      <c r="G655" s="24"/>
    </row>
    <row r="656" spans="1:7" x14ac:dyDescent="0.25">
      <c r="A656" s="6" t="s">
        <v>18</v>
      </c>
      <c r="B656" s="7">
        <v>45856</v>
      </c>
      <c r="C656" s="8">
        <v>1595.2</v>
      </c>
      <c r="D656" s="20">
        <v>7.4206999999999995E-2</v>
      </c>
      <c r="E656" s="35" cm="1">
        <f t="array" ref="E656">INDEX('Curva Juros'!$B$7:$B$73,MATCH(C656,'Curva Juros'!$A$7:$A$73,1)) +
(C656-INDEX('Curva Juros'!$A$7:$A$73,MATCH(C656,'Curva Juros'!$A$7:$A$73,1))) *
(INDEX('Curva Juros'!$B$7:$B$73,MATCH(C656,'Curva Juros'!$A$7:$A$73,1)+1) -
INDEX('Curva Juros'!$B$7:$B$73,MATCH(C656,'Curva Juros'!$A$7:$A$73,1))) /
(INDEX('Curva Juros'!$A$7:$A$73,MATCH(C656,'Curva Juros'!$A$7:$A$73,1)+1) -
INDEX('Curva Juros'!$A$7:$A$73,MATCH(C656,'Curva Juros'!$A$7:$A$73,1)))</f>
        <v>7.554724444444445</v>
      </c>
      <c r="F656" s="24">
        <f t="shared" si="10"/>
        <v>-1.3402444444444578E-3</v>
      </c>
      <c r="G656" s="24"/>
    </row>
    <row r="657" spans="1:7" x14ac:dyDescent="0.25">
      <c r="A657" s="3" t="s">
        <v>18</v>
      </c>
      <c r="B657" s="4">
        <v>45863</v>
      </c>
      <c r="C657" s="5">
        <v>1590.3</v>
      </c>
      <c r="D657" s="19">
        <v>7.4149000000000007E-2</v>
      </c>
      <c r="E657" s="35" cm="1">
        <f t="array" ref="E657">INDEX('Curva Juros'!$B$7:$B$73,MATCH(C657,'Curva Juros'!$A$7:$A$73,1)) +
(C657-INDEX('Curva Juros'!$A$7:$A$73,MATCH(C657,'Curva Juros'!$A$7:$A$73,1))) *
(INDEX('Curva Juros'!$B$7:$B$73,MATCH(C657,'Curva Juros'!$A$7:$A$73,1)+1) -
INDEX('Curva Juros'!$B$7:$B$73,MATCH(C657,'Curva Juros'!$A$7:$A$73,1))) /
(INDEX('Curva Juros'!$A$7:$A$73,MATCH(C657,'Curva Juros'!$A$7:$A$73,1)+1) -
INDEX('Curva Juros'!$A$7:$A$73,MATCH(C657,'Curva Juros'!$A$7:$A$73,1)))</f>
        <v>7.5558950000000005</v>
      </c>
      <c r="F657" s="24">
        <f t="shared" si="10"/>
        <v>-1.4099499999999932E-3</v>
      </c>
      <c r="G657" s="24"/>
    </row>
    <row r="658" spans="1:7" x14ac:dyDescent="0.25">
      <c r="A658" s="6" t="s">
        <v>18</v>
      </c>
      <c r="B658" s="7">
        <v>45870</v>
      </c>
      <c r="C658" s="8">
        <v>1585.45</v>
      </c>
      <c r="D658" s="20">
        <v>7.4065000000000006E-2</v>
      </c>
      <c r="E658" s="35" cm="1">
        <f t="array" ref="E658">INDEX('Curva Juros'!$B$7:$B$73,MATCH(C658,'Curva Juros'!$A$7:$A$73,1)) +
(C658-INDEX('Curva Juros'!$A$7:$A$73,MATCH(C658,'Curva Juros'!$A$7:$A$73,1))) *
(INDEX('Curva Juros'!$B$7:$B$73,MATCH(C658,'Curva Juros'!$A$7:$A$73,1)+1) -
INDEX('Curva Juros'!$B$7:$B$73,MATCH(C658,'Curva Juros'!$A$7:$A$73,1))) /
(INDEX('Curva Juros'!$A$7:$A$73,MATCH(C658,'Curva Juros'!$A$7:$A$73,1)+1) -
INDEX('Curva Juros'!$A$7:$A$73,MATCH(C658,'Curva Juros'!$A$7:$A$73,1)))</f>
        <v>7.5570536111111117</v>
      </c>
      <c r="F658" s="24">
        <f t="shared" si="10"/>
        <v>-1.5055361111111082E-3</v>
      </c>
      <c r="G658" s="24"/>
    </row>
    <row r="659" spans="1:7" x14ac:dyDescent="0.25">
      <c r="A659" s="3" t="s">
        <v>18</v>
      </c>
      <c r="B659" s="4">
        <v>45877</v>
      </c>
      <c r="C659" s="5">
        <v>1584.59</v>
      </c>
      <c r="D659" s="19">
        <v>7.1717000000000003E-2</v>
      </c>
      <c r="E659" s="35" cm="1">
        <f t="array" ref="E659">INDEX('Curva Juros'!$B$7:$B$73,MATCH(C659,'Curva Juros'!$A$7:$A$73,1)) +
(C659-INDEX('Curva Juros'!$A$7:$A$73,MATCH(C659,'Curva Juros'!$A$7:$A$73,1))) *
(INDEX('Curva Juros'!$B$7:$B$73,MATCH(C659,'Curva Juros'!$A$7:$A$73,1)+1) -
INDEX('Curva Juros'!$B$7:$B$73,MATCH(C659,'Curva Juros'!$A$7:$A$73,1))) /
(INDEX('Curva Juros'!$A$7:$A$73,MATCH(C659,'Curva Juros'!$A$7:$A$73,1)+1) -
INDEX('Curva Juros'!$A$7:$A$73,MATCH(C659,'Curva Juros'!$A$7:$A$73,1)))</f>
        <v>7.5572590555555559</v>
      </c>
      <c r="F659" s="24">
        <f t="shared" si="10"/>
        <v>-3.855590555555552E-3</v>
      </c>
      <c r="G659" s="24"/>
    </row>
    <row r="660" spans="1:7" x14ac:dyDescent="0.25">
      <c r="A660" s="6" t="s">
        <v>18</v>
      </c>
      <c r="B660" s="7">
        <v>45884</v>
      </c>
      <c r="C660" s="8">
        <v>1580.36</v>
      </c>
      <c r="D660" s="20">
        <v>7.1277999999999994E-2</v>
      </c>
      <c r="E660" s="35" cm="1">
        <f t="array" ref="E660">INDEX('Curva Juros'!$B$7:$B$73,MATCH(C660,'Curva Juros'!$A$7:$A$73,1)) +
(C660-INDEX('Curva Juros'!$A$7:$A$73,MATCH(C660,'Curva Juros'!$A$7:$A$73,1))) *
(INDEX('Curva Juros'!$B$7:$B$73,MATCH(C660,'Curva Juros'!$A$7:$A$73,1)+1) -
INDEX('Curva Juros'!$B$7:$B$73,MATCH(C660,'Curva Juros'!$A$7:$A$73,1))) /
(INDEX('Curva Juros'!$A$7:$A$73,MATCH(C660,'Curva Juros'!$A$7:$A$73,1)+1) -
INDEX('Curva Juros'!$A$7:$A$73,MATCH(C660,'Curva Juros'!$A$7:$A$73,1)))</f>
        <v>7.5582695555555555</v>
      </c>
      <c r="F660" s="24">
        <f t="shared" si="10"/>
        <v>-4.3046955555555572E-3</v>
      </c>
      <c r="G660" s="24"/>
    </row>
    <row r="661" spans="1:7" x14ac:dyDescent="0.25">
      <c r="A661" s="3" t="s">
        <v>18</v>
      </c>
      <c r="B661" s="4">
        <v>45891</v>
      </c>
      <c r="C661" s="5">
        <v>1573.01</v>
      </c>
      <c r="D661" s="19">
        <v>7.2612999999999997E-2</v>
      </c>
      <c r="E661" s="35" cm="1">
        <f t="array" ref="E661">INDEX('Curva Juros'!$B$7:$B$73,MATCH(C661,'Curva Juros'!$A$7:$A$73,1)) +
(C661-INDEX('Curva Juros'!$A$7:$A$73,MATCH(C661,'Curva Juros'!$A$7:$A$73,1))) *
(INDEX('Curva Juros'!$B$7:$B$73,MATCH(C661,'Curva Juros'!$A$7:$A$73,1)+1) -
INDEX('Curva Juros'!$B$7:$B$73,MATCH(C661,'Curva Juros'!$A$7:$A$73,1))) /
(INDEX('Curva Juros'!$A$7:$A$73,MATCH(C661,'Curva Juros'!$A$7:$A$73,1)+1) -
INDEX('Curva Juros'!$A$7:$A$73,MATCH(C661,'Curva Juros'!$A$7:$A$73,1)))</f>
        <v>7.5600253888888895</v>
      </c>
      <c r="F661" s="24">
        <f t="shared" si="10"/>
        <v>-2.9872538888889022E-3</v>
      </c>
      <c r="G661" s="24"/>
    </row>
    <row r="662" spans="1:7" x14ac:dyDescent="0.25">
      <c r="A662" s="6" t="s">
        <v>18</v>
      </c>
      <c r="B662" s="7">
        <v>45898</v>
      </c>
      <c r="C662" s="8">
        <v>1569.25</v>
      </c>
      <c r="D662" s="20">
        <v>7.1906999999999999E-2</v>
      </c>
      <c r="E662" s="35" cm="1">
        <f t="array" ref="E662">INDEX('Curva Juros'!$B$7:$B$73,MATCH(C662,'Curva Juros'!$A$7:$A$73,1)) +
(C662-INDEX('Curva Juros'!$A$7:$A$73,MATCH(C662,'Curva Juros'!$A$7:$A$73,1))) *
(INDEX('Curva Juros'!$B$7:$B$73,MATCH(C662,'Curva Juros'!$A$7:$A$73,1)+1) -
INDEX('Curva Juros'!$B$7:$B$73,MATCH(C662,'Curva Juros'!$A$7:$A$73,1))) /
(INDEX('Curva Juros'!$A$7:$A$73,MATCH(C662,'Curva Juros'!$A$7:$A$73,1)+1) -
INDEX('Curva Juros'!$A$7:$A$73,MATCH(C662,'Curva Juros'!$A$7:$A$73,1)))</f>
        <v>7.5609236111111109</v>
      </c>
      <c r="F662" s="24">
        <f t="shared" si="10"/>
        <v>-3.7022361111111041E-3</v>
      </c>
      <c r="G662" s="24"/>
    </row>
    <row r="663" spans="1:7" x14ac:dyDescent="0.25">
      <c r="A663" s="3" t="s">
        <v>18</v>
      </c>
      <c r="B663" s="4">
        <v>45905</v>
      </c>
      <c r="C663" s="5">
        <v>1563.89</v>
      </c>
      <c r="D663" s="19">
        <v>7.2109999999999994E-2</v>
      </c>
      <c r="E663" s="35" cm="1">
        <f t="array" ref="E663">INDEX('Curva Juros'!$B$7:$B$73,MATCH(C663,'Curva Juros'!$A$7:$A$73,1)) +
(C663-INDEX('Curva Juros'!$A$7:$A$73,MATCH(C663,'Curva Juros'!$A$7:$A$73,1))) *
(INDEX('Curva Juros'!$B$7:$B$73,MATCH(C663,'Curva Juros'!$A$7:$A$73,1)+1) -
INDEX('Curva Juros'!$B$7:$B$73,MATCH(C663,'Curva Juros'!$A$7:$A$73,1))) /
(INDEX('Curva Juros'!$A$7:$A$73,MATCH(C663,'Curva Juros'!$A$7:$A$73,1)+1) -
INDEX('Curva Juros'!$A$7:$A$73,MATCH(C663,'Curva Juros'!$A$7:$A$73,1)))</f>
        <v>7.5622040555555561</v>
      </c>
      <c r="F663" s="24">
        <f t="shared" si="10"/>
        <v>-3.5120405555555678E-3</v>
      </c>
      <c r="G663" s="24"/>
    </row>
    <row r="664" spans="1:7" x14ac:dyDescent="0.25">
      <c r="A664" s="6" t="s">
        <v>18</v>
      </c>
      <c r="B664" s="7">
        <v>45912</v>
      </c>
      <c r="C664" s="8">
        <v>1559.96</v>
      </c>
      <c r="D664" s="20">
        <v>7.1504999999999999E-2</v>
      </c>
      <c r="E664" s="35" cm="1">
        <f t="array" ref="E664">INDEX('Curva Juros'!$B$7:$B$73,MATCH(C664,'Curva Juros'!$A$7:$A$73,1)) +
(C664-INDEX('Curva Juros'!$A$7:$A$73,MATCH(C664,'Curva Juros'!$A$7:$A$73,1))) *
(INDEX('Curva Juros'!$B$7:$B$73,MATCH(C664,'Curva Juros'!$A$7:$A$73,1)+1) -
INDEX('Curva Juros'!$B$7:$B$73,MATCH(C664,'Curva Juros'!$A$7:$A$73,1))) /
(INDEX('Curva Juros'!$A$7:$A$73,MATCH(C664,'Curva Juros'!$A$7:$A$73,1)+1) -
INDEX('Curva Juros'!$A$7:$A$73,MATCH(C664,'Curva Juros'!$A$7:$A$73,1)))</f>
        <v>7.5631428888888887</v>
      </c>
      <c r="F664" s="24">
        <f t="shared" si="10"/>
        <v>-4.1264288888888945E-3</v>
      </c>
      <c r="G664" s="24"/>
    </row>
    <row r="665" spans="1:7" x14ac:dyDescent="0.25">
      <c r="A665" s="3" t="s">
        <v>18</v>
      </c>
      <c r="B665" s="4">
        <v>45919</v>
      </c>
      <c r="C665" s="5">
        <v>1557.56</v>
      </c>
      <c r="D665" s="19">
        <v>7.0026000000000005E-2</v>
      </c>
      <c r="E665" s="35" cm="1">
        <f t="array" ref="E665">INDEX('Curva Juros'!$B$7:$B$73,MATCH(C665,'Curva Juros'!$A$7:$A$73,1)) +
(C665-INDEX('Curva Juros'!$A$7:$A$73,MATCH(C665,'Curva Juros'!$A$7:$A$73,1))) *
(INDEX('Curva Juros'!$B$7:$B$73,MATCH(C665,'Curva Juros'!$A$7:$A$73,1)+1) -
INDEX('Curva Juros'!$B$7:$B$73,MATCH(C665,'Curva Juros'!$A$7:$A$73,1))) /
(INDEX('Curva Juros'!$A$7:$A$73,MATCH(C665,'Curva Juros'!$A$7:$A$73,1)+1) -
INDEX('Curva Juros'!$A$7:$A$73,MATCH(C665,'Curva Juros'!$A$7:$A$73,1)))</f>
        <v>7.5637162222222223</v>
      </c>
      <c r="F665" s="24">
        <f t="shared" si="10"/>
        <v>-5.6111622222222157E-3</v>
      </c>
      <c r="G665" s="24"/>
    </row>
    <row r="666" spans="1:7" x14ac:dyDescent="0.25">
      <c r="A666" s="6" t="s">
        <v>18</v>
      </c>
      <c r="B666" s="7">
        <v>45926</v>
      </c>
      <c r="C666" s="8">
        <v>1554</v>
      </c>
      <c r="D666" s="20">
        <v>6.9203000000000001E-2</v>
      </c>
      <c r="E666" s="35" cm="1">
        <f t="array" ref="E666">INDEX('Curva Juros'!$B$7:$B$73,MATCH(C666,'Curva Juros'!$A$7:$A$73,1)) +
(C666-INDEX('Curva Juros'!$A$7:$A$73,MATCH(C666,'Curva Juros'!$A$7:$A$73,1))) *
(INDEX('Curva Juros'!$B$7:$B$73,MATCH(C666,'Curva Juros'!$A$7:$A$73,1)+1) -
INDEX('Curva Juros'!$B$7:$B$73,MATCH(C666,'Curva Juros'!$A$7:$A$73,1))) /
(INDEX('Curva Juros'!$A$7:$A$73,MATCH(C666,'Curva Juros'!$A$7:$A$73,1)+1) -
INDEX('Curva Juros'!$A$7:$A$73,MATCH(C666,'Curva Juros'!$A$7:$A$73,1)))</f>
        <v>7.5645666666666669</v>
      </c>
      <c r="F666" s="24">
        <f t="shared" si="10"/>
        <v>-6.442666666666666E-3</v>
      </c>
      <c r="G666" s="24"/>
    </row>
    <row r="667" spans="1:7" x14ac:dyDescent="0.25">
      <c r="A667" s="3" t="s">
        <v>18</v>
      </c>
      <c r="B667" s="4">
        <v>45933</v>
      </c>
      <c r="C667" s="5">
        <v>1546.98</v>
      </c>
      <c r="D667" s="19">
        <v>7.0356000000000002E-2</v>
      </c>
      <c r="E667" s="35" cm="1">
        <f t="array" ref="E667">INDEX('Curva Juros'!$B$7:$B$73,MATCH(C667,'Curva Juros'!$A$7:$A$73,1)) +
(C667-INDEX('Curva Juros'!$A$7:$A$73,MATCH(C667,'Curva Juros'!$A$7:$A$73,1))) *
(INDEX('Curva Juros'!$B$7:$B$73,MATCH(C667,'Curva Juros'!$A$7:$A$73,1)+1) -
INDEX('Curva Juros'!$B$7:$B$73,MATCH(C667,'Curva Juros'!$A$7:$A$73,1))) /
(INDEX('Curva Juros'!$A$7:$A$73,MATCH(C667,'Curva Juros'!$A$7:$A$73,1)+1) -
INDEX('Curva Juros'!$A$7:$A$73,MATCH(C667,'Curva Juros'!$A$7:$A$73,1)))</f>
        <v>7.5662436666666668</v>
      </c>
      <c r="F667" s="24">
        <f t="shared" si="10"/>
        <v>-5.306436666666664E-3</v>
      </c>
      <c r="G667" s="24"/>
    </row>
    <row r="668" spans="1:7" x14ac:dyDescent="0.25">
      <c r="A668" s="6" t="s">
        <v>18</v>
      </c>
      <c r="B668" s="7">
        <v>45940</v>
      </c>
      <c r="C668" s="8">
        <v>1545.27</v>
      </c>
      <c r="D668" s="20">
        <v>6.8476999999999996E-2</v>
      </c>
      <c r="E668" s="35" cm="1">
        <f t="array" ref="E668">INDEX('Curva Juros'!$B$7:$B$73,MATCH(C668,'Curva Juros'!$A$7:$A$73,1)) +
(C668-INDEX('Curva Juros'!$A$7:$A$73,MATCH(C668,'Curva Juros'!$A$7:$A$73,1))) *
(INDEX('Curva Juros'!$B$7:$B$73,MATCH(C668,'Curva Juros'!$A$7:$A$73,1)+1) -
INDEX('Curva Juros'!$B$7:$B$73,MATCH(C668,'Curva Juros'!$A$7:$A$73,1))) /
(INDEX('Curva Juros'!$A$7:$A$73,MATCH(C668,'Curva Juros'!$A$7:$A$73,1)+1) -
INDEX('Curva Juros'!$A$7:$A$73,MATCH(C668,'Curva Juros'!$A$7:$A$73,1)))</f>
        <v>7.5666521666666666</v>
      </c>
      <c r="F668" s="24">
        <f t="shared" si="10"/>
        <v>-7.1895216666666706E-3</v>
      </c>
      <c r="G668" s="24"/>
    </row>
    <row r="669" spans="1:7" x14ac:dyDescent="0.25">
      <c r="A669" s="3" t="s">
        <v>18</v>
      </c>
      <c r="B669" s="4">
        <v>45947</v>
      </c>
      <c r="C669" s="5">
        <v>1588.42</v>
      </c>
      <c r="D669" s="19">
        <v>7.0208000000000007E-2</v>
      </c>
      <c r="E669" s="35" cm="1">
        <f t="array" ref="E669">INDEX('Curva Juros'!$B$7:$B$73,MATCH(C669,'Curva Juros'!$A$7:$A$73,1)) +
(C669-INDEX('Curva Juros'!$A$7:$A$73,MATCH(C669,'Curva Juros'!$A$7:$A$73,1))) *
(INDEX('Curva Juros'!$B$7:$B$73,MATCH(C669,'Curva Juros'!$A$7:$A$73,1)+1) -
INDEX('Curva Juros'!$B$7:$B$73,MATCH(C669,'Curva Juros'!$A$7:$A$73,1))) /
(INDEX('Curva Juros'!$A$7:$A$73,MATCH(C669,'Curva Juros'!$A$7:$A$73,1)+1) -
INDEX('Curva Juros'!$A$7:$A$73,MATCH(C669,'Curva Juros'!$A$7:$A$73,1)))</f>
        <v>7.5563441111111116</v>
      </c>
      <c r="F669" s="24">
        <f t="shared" si="10"/>
        <v>-5.3554411111111089E-3</v>
      </c>
      <c r="G669" s="24"/>
    </row>
    <row r="670" spans="1:7" x14ac:dyDescent="0.25">
      <c r="A670" s="6" t="s">
        <v>18</v>
      </c>
      <c r="B670" s="7">
        <v>45954</v>
      </c>
      <c r="C670" s="8">
        <v>1582.99</v>
      </c>
      <c r="D670" s="20">
        <v>7.0493E-2</v>
      </c>
      <c r="E670" s="35" cm="1">
        <f t="array" ref="E670">INDEX('Curva Juros'!$B$7:$B$73,MATCH(C670,'Curva Juros'!$A$7:$A$73,1)) +
(C670-INDEX('Curva Juros'!$A$7:$A$73,MATCH(C670,'Curva Juros'!$A$7:$A$73,1))) *
(INDEX('Curva Juros'!$B$7:$B$73,MATCH(C670,'Curva Juros'!$A$7:$A$73,1)+1) -
INDEX('Curva Juros'!$B$7:$B$73,MATCH(C670,'Curva Juros'!$A$7:$A$73,1))) /
(INDEX('Curva Juros'!$A$7:$A$73,MATCH(C670,'Curva Juros'!$A$7:$A$73,1)+1) -
INDEX('Curva Juros'!$A$7:$A$73,MATCH(C670,'Curva Juros'!$A$7:$A$73,1)))</f>
        <v>7.5576412777777779</v>
      </c>
      <c r="F670" s="24">
        <f t="shared" si="10"/>
        <v>-5.0834127777777821E-3</v>
      </c>
      <c r="G670" s="24"/>
    </row>
    <row r="671" spans="1:7" x14ac:dyDescent="0.25">
      <c r="A671" s="3" t="s">
        <v>18</v>
      </c>
      <c r="B671" s="4">
        <v>45961</v>
      </c>
      <c r="C671" s="5">
        <v>1576.74</v>
      </c>
      <c r="D671" s="19">
        <v>7.1318000000000006E-2</v>
      </c>
      <c r="E671" s="35" cm="1">
        <f t="array" ref="E671">INDEX('Curva Juros'!$B$7:$B$73,MATCH(C671,'Curva Juros'!$A$7:$A$73,1)) +
(C671-INDEX('Curva Juros'!$A$7:$A$73,MATCH(C671,'Curva Juros'!$A$7:$A$73,1))) *
(INDEX('Curva Juros'!$B$7:$B$73,MATCH(C671,'Curva Juros'!$A$7:$A$73,1)+1) -
INDEX('Curva Juros'!$B$7:$B$73,MATCH(C671,'Curva Juros'!$A$7:$A$73,1))) /
(INDEX('Curva Juros'!$A$7:$A$73,MATCH(C671,'Curva Juros'!$A$7:$A$73,1)+1) -
INDEX('Curva Juros'!$A$7:$A$73,MATCH(C671,'Curva Juros'!$A$7:$A$73,1)))</f>
        <v>7.5591343333333336</v>
      </c>
      <c r="F671" s="24">
        <f t="shared" si="10"/>
        <v>-4.2733433333333321E-3</v>
      </c>
      <c r="G671" s="24"/>
    </row>
    <row r="672" spans="1:7" x14ac:dyDescent="0.25">
      <c r="A672" s="6" t="s">
        <v>18</v>
      </c>
      <c r="B672" s="7">
        <v>45968</v>
      </c>
      <c r="C672" s="8">
        <v>1571.93</v>
      </c>
      <c r="D672" s="20">
        <v>7.1194999999999994E-2</v>
      </c>
      <c r="E672" s="35" cm="1">
        <f t="array" ref="E672">INDEX('Curva Juros'!$B$7:$B$73,MATCH(C672,'Curva Juros'!$A$7:$A$73,1)) +
(C672-INDEX('Curva Juros'!$A$7:$A$73,MATCH(C672,'Curva Juros'!$A$7:$A$73,1))) *
(INDEX('Curva Juros'!$B$7:$B$73,MATCH(C672,'Curva Juros'!$A$7:$A$73,1)+1) -
INDEX('Curva Juros'!$B$7:$B$73,MATCH(C672,'Curva Juros'!$A$7:$A$73,1))) /
(INDEX('Curva Juros'!$A$7:$A$73,MATCH(C672,'Curva Juros'!$A$7:$A$73,1)+1) -
INDEX('Curva Juros'!$A$7:$A$73,MATCH(C672,'Curva Juros'!$A$7:$A$73,1)))</f>
        <v>7.5602833888888892</v>
      </c>
      <c r="F672" s="24">
        <f t="shared" si="10"/>
        <v>-4.4078338888888929E-3</v>
      </c>
      <c r="G672" s="24"/>
    </row>
    <row r="673" spans="1:7" x14ac:dyDescent="0.25">
      <c r="A673" s="3" t="s">
        <v>18</v>
      </c>
      <c r="B673" s="4">
        <v>45975</v>
      </c>
      <c r="C673" s="5">
        <v>1569.3</v>
      </c>
      <c r="D673" s="19">
        <v>6.9625000000000006E-2</v>
      </c>
      <c r="E673" s="35" cm="1">
        <f t="array" ref="E673">INDEX('Curva Juros'!$B$7:$B$73,MATCH(C673,'Curva Juros'!$A$7:$A$73,1)) +
(C673-INDEX('Curva Juros'!$A$7:$A$73,MATCH(C673,'Curva Juros'!$A$7:$A$73,1))) *
(INDEX('Curva Juros'!$B$7:$B$73,MATCH(C673,'Curva Juros'!$A$7:$A$73,1)+1) -
INDEX('Curva Juros'!$B$7:$B$73,MATCH(C673,'Curva Juros'!$A$7:$A$73,1))) /
(INDEX('Curva Juros'!$A$7:$A$73,MATCH(C673,'Curva Juros'!$A$7:$A$73,1)+1) -
INDEX('Curva Juros'!$A$7:$A$73,MATCH(C673,'Curva Juros'!$A$7:$A$73,1)))</f>
        <v>7.5609116666666667</v>
      </c>
      <c r="F673" s="24">
        <f t="shared" si="10"/>
        <v>-5.984116666666664E-3</v>
      </c>
      <c r="G673" s="24"/>
    </row>
    <row r="674" spans="1:7" x14ac:dyDescent="0.25">
      <c r="A674" s="6" t="s">
        <v>18</v>
      </c>
      <c r="B674" s="7">
        <v>45982</v>
      </c>
      <c r="C674" s="8">
        <v>1565.49</v>
      </c>
      <c r="D674" s="20">
        <v>6.9498000000000004E-2</v>
      </c>
      <c r="E674" s="35" cm="1">
        <f t="array" ref="E674">INDEX('Curva Juros'!$B$7:$B$73,MATCH(C674,'Curva Juros'!$A$7:$A$73,1)) +
(C674-INDEX('Curva Juros'!$A$7:$A$73,MATCH(C674,'Curva Juros'!$A$7:$A$73,1))) *
(INDEX('Curva Juros'!$B$7:$B$73,MATCH(C674,'Curva Juros'!$A$7:$A$73,1)+1) -
INDEX('Curva Juros'!$B$7:$B$73,MATCH(C674,'Curva Juros'!$A$7:$A$73,1))) /
(INDEX('Curva Juros'!$A$7:$A$73,MATCH(C674,'Curva Juros'!$A$7:$A$73,1)+1) -
INDEX('Curva Juros'!$A$7:$A$73,MATCH(C674,'Curva Juros'!$A$7:$A$73,1)))</f>
        <v>7.5618218333333331</v>
      </c>
      <c r="F674" s="24">
        <f t="shared" si="10"/>
        <v>-6.1202183333333299E-3</v>
      </c>
      <c r="G674" s="24"/>
    </row>
    <row r="675" spans="1:7" x14ac:dyDescent="0.25">
      <c r="A675" s="3" t="s">
        <v>18</v>
      </c>
      <c r="B675" s="4">
        <v>45989</v>
      </c>
      <c r="C675" s="5">
        <v>1560.92</v>
      </c>
      <c r="D675" s="19">
        <v>6.9211999999999996E-2</v>
      </c>
      <c r="E675" s="35" cm="1">
        <f t="array" ref="E675">INDEX('Curva Juros'!$B$7:$B$73,MATCH(C675,'Curva Juros'!$A$7:$A$73,1)) +
(C675-INDEX('Curva Juros'!$A$7:$A$73,MATCH(C675,'Curva Juros'!$A$7:$A$73,1))) *
(INDEX('Curva Juros'!$B$7:$B$73,MATCH(C675,'Curva Juros'!$A$7:$A$73,1)+1) -
INDEX('Curva Juros'!$B$7:$B$73,MATCH(C675,'Curva Juros'!$A$7:$A$73,1))) /
(INDEX('Curva Juros'!$A$7:$A$73,MATCH(C675,'Curva Juros'!$A$7:$A$73,1)+1) -
INDEX('Curva Juros'!$A$7:$A$73,MATCH(C675,'Curva Juros'!$A$7:$A$73,1)))</f>
        <v>7.5629135555555553</v>
      </c>
      <c r="F675" s="24">
        <f t="shared" si="10"/>
        <v>-6.4171355555555643E-3</v>
      </c>
      <c r="G675" s="24"/>
    </row>
    <row r="676" spans="1:7" x14ac:dyDescent="0.25">
      <c r="A676" s="6" t="s">
        <v>18</v>
      </c>
      <c r="B676" s="7">
        <v>45996</v>
      </c>
      <c r="C676" s="8">
        <v>1555.2</v>
      </c>
      <c r="D676" s="20">
        <v>6.9694000000000006E-2</v>
      </c>
      <c r="E676" s="35" cm="1">
        <f t="array" ref="E676">INDEX('Curva Juros'!$B$7:$B$73,MATCH(C676,'Curva Juros'!$A$7:$A$73,1)) +
(C676-INDEX('Curva Juros'!$A$7:$A$73,MATCH(C676,'Curva Juros'!$A$7:$A$73,1))) *
(INDEX('Curva Juros'!$B$7:$B$73,MATCH(C676,'Curva Juros'!$A$7:$A$73,1)+1) -
INDEX('Curva Juros'!$B$7:$B$73,MATCH(C676,'Curva Juros'!$A$7:$A$73,1))) /
(INDEX('Curva Juros'!$A$7:$A$73,MATCH(C676,'Curva Juros'!$A$7:$A$73,1)+1) -
INDEX('Curva Juros'!$A$7:$A$73,MATCH(C676,'Curva Juros'!$A$7:$A$73,1)))</f>
        <v>7.5642800000000001</v>
      </c>
      <c r="F676" s="24">
        <f t="shared" si="10"/>
        <v>-5.9487999999999902E-3</v>
      </c>
      <c r="G676" s="24"/>
    </row>
    <row r="677" spans="1:7" x14ac:dyDescent="0.25">
      <c r="A677" s="3" t="s">
        <v>18</v>
      </c>
      <c r="B677" s="4">
        <v>46003</v>
      </c>
      <c r="C677" s="5">
        <v>1549.7</v>
      </c>
      <c r="D677" s="19">
        <v>7.0021E-2</v>
      </c>
      <c r="E677" s="35" cm="1">
        <f t="array" ref="E677">INDEX('Curva Juros'!$B$7:$B$73,MATCH(C677,'Curva Juros'!$A$7:$A$73,1)) +
(C677-INDEX('Curva Juros'!$A$7:$A$73,MATCH(C677,'Curva Juros'!$A$7:$A$73,1))) *
(INDEX('Curva Juros'!$B$7:$B$73,MATCH(C677,'Curva Juros'!$A$7:$A$73,1)+1) -
INDEX('Curva Juros'!$B$7:$B$73,MATCH(C677,'Curva Juros'!$A$7:$A$73,1))) /
(INDEX('Curva Juros'!$A$7:$A$73,MATCH(C677,'Curva Juros'!$A$7:$A$73,1)+1) -
INDEX('Curva Juros'!$A$7:$A$73,MATCH(C677,'Curva Juros'!$A$7:$A$73,1)))</f>
        <v>7.5655938888888894</v>
      </c>
      <c r="F677" s="24">
        <f t="shared" si="10"/>
        <v>-5.634938888888899E-3</v>
      </c>
      <c r="G677" s="24"/>
    </row>
    <row r="678" spans="1:7" x14ac:dyDescent="0.25">
      <c r="A678" s="6" t="s">
        <v>18</v>
      </c>
      <c r="B678" s="7">
        <v>46010</v>
      </c>
      <c r="C678" s="8">
        <v>1543.75</v>
      </c>
      <c r="D678" s="20">
        <v>7.0652999999999994E-2</v>
      </c>
      <c r="E678" s="35" cm="1">
        <f t="array" ref="E678">INDEX('Curva Juros'!$B$7:$B$73,MATCH(C678,'Curva Juros'!$A$7:$A$73,1)) +
(C678-INDEX('Curva Juros'!$A$7:$A$73,MATCH(C678,'Curva Juros'!$A$7:$A$73,1))) *
(INDEX('Curva Juros'!$B$7:$B$73,MATCH(C678,'Curva Juros'!$A$7:$A$73,1)+1) -
INDEX('Curva Juros'!$B$7:$B$73,MATCH(C678,'Curva Juros'!$A$7:$A$73,1))) /
(INDEX('Curva Juros'!$A$7:$A$73,MATCH(C678,'Curva Juros'!$A$7:$A$73,1)+1) -
INDEX('Curva Juros'!$A$7:$A$73,MATCH(C678,'Curva Juros'!$A$7:$A$73,1)))</f>
        <v>7.5670152777777782</v>
      </c>
      <c r="F678" s="24">
        <f t="shared" si="10"/>
        <v>-5.0171527777777836E-3</v>
      </c>
      <c r="G678" s="24"/>
    </row>
    <row r="679" spans="1:7" x14ac:dyDescent="0.25">
      <c r="A679" s="3" t="s">
        <v>18</v>
      </c>
      <c r="B679" s="4">
        <v>46017</v>
      </c>
      <c r="C679" s="5">
        <v>1539.37</v>
      </c>
      <c r="D679" s="19">
        <v>7.0901000000000006E-2</v>
      </c>
      <c r="E679" s="35" cm="1">
        <f t="array" ref="E679">INDEX('Curva Juros'!$B$7:$B$73,MATCH(C679,'Curva Juros'!$A$7:$A$73,1)) +
(C679-INDEX('Curva Juros'!$A$7:$A$73,MATCH(C679,'Curva Juros'!$A$7:$A$73,1))) *
(INDEX('Curva Juros'!$B$7:$B$73,MATCH(C679,'Curva Juros'!$A$7:$A$73,1)+1) -
INDEX('Curva Juros'!$B$7:$B$73,MATCH(C679,'Curva Juros'!$A$7:$A$73,1))) /
(INDEX('Curva Juros'!$A$7:$A$73,MATCH(C679,'Curva Juros'!$A$7:$A$73,1)+1) -
INDEX('Curva Juros'!$A$7:$A$73,MATCH(C679,'Curva Juros'!$A$7:$A$73,1)))</f>
        <v>7.5680616111111112</v>
      </c>
      <c r="F679" s="24">
        <f t="shared" si="10"/>
        <v>-4.7796161111111068E-3</v>
      </c>
      <c r="G679" s="24"/>
    </row>
    <row r="680" spans="1:7" x14ac:dyDescent="0.25">
      <c r="A680" s="6" t="s">
        <v>18</v>
      </c>
      <c r="B680" s="7">
        <v>46024</v>
      </c>
      <c r="C680" s="8">
        <v>1535.37</v>
      </c>
      <c r="D680" s="20">
        <v>7.0902999999999994E-2</v>
      </c>
      <c r="E680" s="35" cm="1">
        <f t="array" ref="E680">INDEX('Curva Juros'!$B$7:$B$73,MATCH(C680,'Curva Juros'!$A$7:$A$73,1)) +
(C680-INDEX('Curva Juros'!$A$7:$A$73,MATCH(C680,'Curva Juros'!$A$7:$A$73,1))) *
(INDEX('Curva Juros'!$B$7:$B$73,MATCH(C680,'Curva Juros'!$A$7:$A$73,1)+1) -
INDEX('Curva Juros'!$B$7:$B$73,MATCH(C680,'Curva Juros'!$A$7:$A$73,1))) /
(INDEX('Curva Juros'!$A$7:$A$73,MATCH(C680,'Curva Juros'!$A$7:$A$73,1)+1) -
INDEX('Curva Juros'!$A$7:$A$73,MATCH(C680,'Curva Juros'!$A$7:$A$73,1)))</f>
        <v>7.5690171666666668</v>
      </c>
      <c r="F680" s="24">
        <f t="shared" si="10"/>
        <v>-4.787171666666673E-3</v>
      </c>
      <c r="G680" s="24"/>
    </row>
    <row r="681" spans="1:7" x14ac:dyDescent="0.25">
      <c r="A681" s="3" t="s">
        <v>18</v>
      </c>
      <c r="B681" s="4">
        <v>46031</v>
      </c>
      <c r="C681" s="5">
        <v>1529.16</v>
      </c>
      <c r="D681" s="19">
        <v>7.1705000000000005E-2</v>
      </c>
      <c r="E681" s="35" cm="1">
        <f t="array" ref="E681">INDEX('Curva Juros'!$B$7:$B$73,MATCH(C681,'Curva Juros'!$A$7:$A$73,1)) +
(C681-INDEX('Curva Juros'!$A$7:$A$73,MATCH(C681,'Curva Juros'!$A$7:$A$73,1))) *
(INDEX('Curva Juros'!$B$7:$B$73,MATCH(C681,'Curva Juros'!$A$7:$A$73,1)+1) -
INDEX('Curva Juros'!$B$7:$B$73,MATCH(C681,'Curva Juros'!$A$7:$A$73,1))) /
(INDEX('Curva Juros'!$A$7:$A$73,MATCH(C681,'Curva Juros'!$A$7:$A$73,1)+1) -
INDEX('Curva Juros'!$A$7:$A$73,MATCH(C681,'Curva Juros'!$A$7:$A$73,1)))</f>
        <v>7.5705006666666668</v>
      </c>
      <c r="F681" s="24">
        <f t="shared" si="10"/>
        <v>-4.0000066666666667E-3</v>
      </c>
      <c r="G681" s="24"/>
    </row>
    <row r="682" spans="1:7" x14ac:dyDescent="0.25">
      <c r="A682" s="6" t="s">
        <v>18</v>
      </c>
      <c r="B682" s="7">
        <v>46038</v>
      </c>
      <c r="C682" s="8">
        <v>1524.06</v>
      </c>
      <c r="D682" s="20">
        <v>7.1765999999999996E-2</v>
      </c>
      <c r="E682" s="35" cm="1">
        <f t="array" ref="E682">INDEX('Curva Juros'!$B$7:$B$73,MATCH(C682,'Curva Juros'!$A$7:$A$73,1)) +
(C682-INDEX('Curva Juros'!$A$7:$A$73,MATCH(C682,'Curva Juros'!$A$7:$A$73,1))) *
(INDEX('Curva Juros'!$B$7:$B$73,MATCH(C682,'Curva Juros'!$A$7:$A$73,1)+1) -
INDEX('Curva Juros'!$B$7:$B$73,MATCH(C682,'Curva Juros'!$A$7:$A$73,1))) /
(INDEX('Curva Juros'!$A$7:$A$73,MATCH(C682,'Curva Juros'!$A$7:$A$73,1)+1) -
INDEX('Curva Juros'!$A$7:$A$73,MATCH(C682,'Curva Juros'!$A$7:$A$73,1)))</f>
        <v>7.5717189999999999</v>
      </c>
      <c r="F682" s="24">
        <f t="shared" si="10"/>
        <v>-3.9511900000000072E-3</v>
      </c>
      <c r="G682" s="24"/>
    </row>
    <row r="683" spans="1:7" x14ac:dyDescent="0.25">
      <c r="A683" s="3" t="s">
        <v>18</v>
      </c>
      <c r="B683" s="4">
        <v>46045</v>
      </c>
      <c r="C683" s="5">
        <v>1522.13</v>
      </c>
      <c r="D683" s="19">
        <v>6.9740999999999997E-2</v>
      </c>
      <c r="E683" s="35" cm="1">
        <f t="array" ref="E683">INDEX('Curva Juros'!$B$7:$B$73,MATCH(C683,'Curva Juros'!$A$7:$A$73,1)) +
(C683-INDEX('Curva Juros'!$A$7:$A$73,MATCH(C683,'Curva Juros'!$A$7:$A$73,1))) *
(INDEX('Curva Juros'!$B$7:$B$73,MATCH(C683,'Curva Juros'!$A$7:$A$73,1)+1) -
INDEX('Curva Juros'!$B$7:$B$73,MATCH(C683,'Curva Juros'!$A$7:$A$73,1))) /
(INDEX('Curva Juros'!$A$7:$A$73,MATCH(C683,'Curva Juros'!$A$7:$A$73,1)+1) -
INDEX('Curva Juros'!$A$7:$A$73,MATCH(C683,'Curva Juros'!$A$7:$A$73,1)))</f>
        <v>7.5721800555555561</v>
      </c>
      <c r="F683" s="24">
        <f t="shared" si="10"/>
        <v>-5.9808005555555682E-3</v>
      </c>
      <c r="G683" s="24"/>
    </row>
    <row r="684" spans="1:7" x14ac:dyDescent="0.25">
      <c r="A684" s="6" t="s">
        <v>18</v>
      </c>
      <c r="B684" s="7">
        <v>46052</v>
      </c>
      <c r="C684" s="8">
        <v>1521</v>
      </c>
      <c r="D684" s="20">
        <v>6.7169999999999994E-2</v>
      </c>
      <c r="E684" s="35" cm="1">
        <f t="array" ref="E684">INDEX('Curva Juros'!$B$7:$B$73,MATCH(C684,'Curva Juros'!$A$7:$A$73,1)) +
(C684-INDEX('Curva Juros'!$A$7:$A$73,MATCH(C684,'Curva Juros'!$A$7:$A$73,1))) *
(INDEX('Curva Juros'!$B$7:$B$73,MATCH(C684,'Curva Juros'!$A$7:$A$73,1)+1) -
INDEX('Curva Juros'!$B$7:$B$73,MATCH(C684,'Curva Juros'!$A$7:$A$73,1))) /
(INDEX('Curva Juros'!$A$7:$A$73,MATCH(C684,'Curva Juros'!$A$7:$A$73,1)+1) -
INDEX('Curva Juros'!$A$7:$A$73,MATCH(C684,'Curva Juros'!$A$7:$A$73,1)))</f>
        <v>7.5724499999999999</v>
      </c>
      <c r="F684" s="24">
        <f t="shared" si="10"/>
        <v>-8.5545000000000065E-3</v>
      </c>
      <c r="G684" s="24"/>
    </row>
    <row r="685" spans="1:7" x14ac:dyDescent="0.25">
      <c r="A685" s="3" t="s">
        <v>18</v>
      </c>
      <c r="B685" s="4">
        <v>46059</v>
      </c>
      <c r="C685" s="5">
        <v>1515.21</v>
      </c>
      <c r="D685" s="19">
        <v>6.7696999999999993E-2</v>
      </c>
      <c r="E685" s="35" cm="1">
        <f t="array" ref="E685">INDEX('Curva Juros'!$B$7:$B$73,MATCH(C685,'Curva Juros'!$A$7:$A$73,1)) +
(C685-INDEX('Curva Juros'!$A$7:$A$73,MATCH(C685,'Curva Juros'!$A$7:$A$73,1))) *
(INDEX('Curva Juros'!$B$7:$B$73,MATCH(C685,'Curva Juros'!$A$7:$A$73,1)+1) -
INDEX('Curva Juros'!$B$7:$B$73,MATCH(C685,'Curva Juros'!$A$7:$A$73,1))) /
(INDEX('Curva Juros'!$A$7:$A$73,MATCH(C685,'Curva Juros'!$A$7:$A$73,1)+1) -
INDEX('Curva Juros'!$A$7:$A$73,MATCH(C685,'Curva Juros'!$A$7:$A$73,1)))</f>
        <v>7.5738331666666667</v>
      </c>
      <c r="F685" s="24">
        <f t="shared" si="10"/>
        <v>-8.041331666666679E-3</v>
      </c>
      <c r="G685" s="24"/>
    </row>
    <row r="686" spans="1:7" x14ac:dyDescent="0.25">
      <c r="A686" s="6" t="s">
        <v>18</v>
      </c>
      <c r="B686" s="7">
        <v>46066</v>
      </c>
      <c r="C686" s="8">
        <v>1510.5</v>
      </c>
      <c r="D686" s="20">
        <v>6.7506999999999998E-2</v>
      </c>
      <c r="E686" s="35" cm="1">
        <f t="array" ref="E686">INDEX('Curva Juros'!$B$7:$B$73,MATCH(C686,'Curva Juros'!$A$7:$A$73,1)) +
(C686-INDEX('Curva Juros'!$A$7:$A$73,MATCH(C686,'Curva Juros'!$A$7:$A$73,1))) *
(INDEX('Curva Juros'!$B$7:$B$73,MATCH(C686,'Curva Juros'!$A$7:$A$73,1)+1) -
INDEX('Curva Juros'!$B$7:$B$73,MATCH(C686,'Curva Juros'!$A$7:$A$73,1))) /
(INDEX('Curva Juros'!$A$7:$A$73,MATCH(C686,'Curva Juros'!$A$7:$A$73,1)+1) -
INDEX('Curva Juros'!$A$7:$A$73,MATCH(C686,'Curva Juros'!$A$7:$A$73,1)))</f>
        <v>7.5749261904761909</v>
      </c>
      <c r="F686" s="24">
        <f t="shared" si="10"/>
        <v>-8.242261904761905E-3</v>
      </c>
      <c r="G686" s="24"/>
    </row>
    <row r="687" spans="1:7" x14ac:dyDescent="0.25">
      <c r="A687" s="3" t="s">
        <v>18</v>
      </c>
      <c r="B687" s="4">
        <v>46073</v>
      </c>
      <c r="C687" s="5">
        <v>1507.09</v>
      </c>
      <c r="D687" s="19">
        <v>6.7778000000000005E-2</v>
      </c>
      <c r="E687" s="35" cm="1">
        <f t="array" ref="E687">INDEX('Curva Juros'!$B$7:$B$73,MATCH(C687,'Curva Juros'!$A$7:$A$73,1)) +
(C687-INDEX('Curva Juros'!$A$7:$A$73,MATCH(C687,'Curva Juros'!$A$7:$A$73,1))) *
(INDEX('Curva Juros'!$B$7:$B$73,MATCH(C687,'Curva Juros'!$A$7:$A$73,1)+1) -
INDEX('Curva Juros'!$B$7:$B$73,MATCH(C687,'Curva Juros'!$A$7:$A$73,1))) /
(INDEX('Curva Juros'!$A$7:$A$73,MATCH(C687,'Curva Juros'!$A$7:$A$73,1)+1) -
INDEX('Curva Juros'!$A$7:$A$73,MATCH(C687,'Curva Juros'!$A$7:$A$73,1)))</f>
        <v>7.5756677301587301</v>
      </c>
      <c r="F687" s="24">
        <f t="shared" si="10"/>
        <v>-7.9786773015873003E-3</v>
      </c>
      <c r="G687" s="24"/>
    </row>
    <row r="688" spans="1:7" x14ac:dyDescent="0.25">
      <c r="A688" s="6" t="s">
        <v>18</v>
      </c>
      <c r="B688" s="7">
        <v>46080</v>
      </c>
      <c r="C688" s="8">
        <v>1504.15</v>
      </c>
      <c r="D688" s="20">
        <v>6.6407999999999995E-2</v>
      </c>
      <c r="E688" s="35" cm="1">
        <f t="array" ref="E688">INDEX('Curva Juros'!$B$7:$B$73,MATCH(C688,'Curva Juros'!$A$7:$A$73,1)) +
(C688-INDEX('Curva Juros'!$A$7:$A$73,MATCH(C688,'Curva Juros'!$A$7:$A$73,1))) *
(INDEX('Curva Juros'!$B$7:$B$73,MATCH(C688,'Curva Juros'!$A$7:$A$73,1)+1) -
INDEX('Curva Juros'!$B$7:$B$73,MATCH(C688,'Curva Juros'!$A$7:$A$73,1))) /
(INDEX('Curva Juros'!$A$7:$A$73,MATCH(C688,'Curva Juros'!$A$7:$A$73,1)+1) -
INDEX('Curva Juros'!$A$7:$A$73,MATCH(C688,'Curva Juros'!$A$7:$A$73,1)))</f>
        <v>7.576307063492064</v>
      </c>
      <c r="F688" s="24">
        <f t="shared" si="10"/>
        <v>-9.3550706349206508E-3</v>
      </c>
      <c r="G688" s="24"/>
    </row>
    <row r="689" spans="1:7" x14ac:dyDescent="0.25">
      <c r="A689" s="3" t="s">
        <v>19</v>
      </c>
      <c r="B689" s="4">
        <v>45723</v>
      </c>
      <c r="C689" s="5">
        <v>451.2</v>
      </c>
      <c r="D689" s="19">
        <v>9.2050999999999994E-2</v>
      </c>
      <c r="E689" s="35" cm="1">
        <f t="array" ref="E689">INDEX('Curva Juros'!$B$7:$B$73,MATCH(C689,'Curva Juros'!$A$7:$A$73,1)) +
(C689-INDEX('Curva Juros'!$A$7:$A$73,MATCH(C689,'Curva Juros'!$A$7:$A$73,1))) *
(INDEX('Curva Juros'!$B$7:$B$73,MATCH(C689,'Curva Juros'!$A$7:$A$73,1)+1) -
INDEX('Curva Juros'!$B$7:$B$73,MATCH(C689,'Curva Juros'!$A$7:$A$73,1))) /
(INDEX('Curva Juros'!$A$7:$A$73,MATCH(C689,'Curva Juros'!$A$7:$A$73,1)+1) -
INDEX('Curva Juros'!$A$7:$A$73,MATCH(C689,'Curva Juros'!$A$7:$A$73,1)))</f>
        <v>7.9026733333333334</v>
      </c>
      <c r="F689" s="24">
        <f t="shared" si="10"/>
        <v>1.3024266666666659E-2</v>
      </c>
      <c r="G689" s="24"/>
    </row>
    <row r="690" spans="1:7" x14ac:dyDescent="0.25">
      <c r="A690" s="6" t="s">
        <v>19</v>
      </c>
      <c r="B690" s="7">
        <v>45730</v>
      </c>
      <c r="C690" s="8">
        <v>446.41</v>
      </c>
      <c r="D690" s="20">
        <v>9.1479000000000005E-2</v>
      </c>
      <c r="E690" s="35" cm="1">
        <f t="array" ref="E690">INDEX('Curva Juros'!$B$7:$B$73,MATCH(C690,'Curva Juros'!$A$7:$A$73,1)) +
(C690-INDEX('Curva Juros'!$A$7:$A$73,MATCH(C690,'Curva Juros'!$A$7:$A$73,1))) *
(INDEX('Curva Juros'!$B$7:$B$73,MATCH(C690,'Curva Juros'!$A$7:$A$73,1)+1) -
INDEX('Curva Juros'!$B$7:$B$73,MATCH(C690,'Curva Juros'!$A$7:$A$73,1))) /
(INDEX('Curva Juros'!$A$7:$A$73,MATCH(C690,'Curva Juros'!$A$7:$A$73,1)+1) -
INDEX('Curva Juros'!$A$7:$A$73,MATCH(C690,'Curva Juros'!$A$7:$A$73,1)))</f>
        <v>7.9111622777777777</v>
      </c>
      <c r="F690" s="24">
        <f t="shared" si="10"/>
        <v>1.2367377222222226E-2</v>
      </c>
      <c r="G690" s="24"/>
    </row>
    <row r="691" spans="1:7" x14ac:dyDescent="0.25">
      <c r="A691" s="3" t="s">
        <v>19</v>
      </c>
      <c r="B691" s="4">
        <v>45737</v>
      </c>
      <c r="C691" s="5">
        <v>514.53</v>
      </c>
      <c r="D691" s="19">
        <v>9.5221E-2</v>
      </c>
      <c r="E691" s="35" cm="1">
        <f t="array" ref="E691">INDEX('Curva Juros'!$B$7:$B$73,MATCH(C691,'Curva Juros'!$A$7:$A$73,1)) +
(C691-INDEX('Curva Juros'!$A$7:$A$73,MATCH(C691,'Curva Juros'!$A$7:$A$73,1))) *
(INDEX('Curva Juros'!$B$7:$B$73,MATCH(C691,'Curva Juros'!$A$7:$A$73,1)+1) -
INDEX('Curva Juros'!$B$7:$B$73,MATCH(C691,'Curva Juros'!$A$7:$A$73,1))) /
(INDEX('Curva Juros'!$A$7:$A$73,MATCH(C691,'Curva Juros'!$A$7:$A$73,1)+1) -
INDEX('Curva Juros'!$A$7:$A$73,MATCH(C691,'Curva Juros'!$A$7:$A$73,1)))</f>
        <v>7.8015702142857144</v>
      </c>
      <c r="F691" s="24">
        <f t="shared" si="10"/>
        <v>1.7205297857142851E-2</v>
      </c>
      <c r="G691" s="24"/>
    </row>
    <row r="692" spans="1:7" x14ac:dyDescent="0.25">
      <c r="A692" s="6" t="s">
        <v>19</v>
      </c>
      <c r="B692" s="7">
        <v>45744</v>
      </c>
      <c r="C692" s="8">
        <v>509.09</v>
      </c>
      <c r="D692" s="20">
        <v>9.6737000000000004E-2</v>
      </c>
      <c r="E692" s="35" cm="1">
        <f t="array" ref="E692">INDEX('Curva Juros'!$B$7:$B$73,MATCH(C692,'Curva Juros'!$A$7:$A$73,1)) +
(C692-INDEX('Curva Juros'!$A$7:$A$73,MATCH(C692,'Curva Juros'!$A$7:$A$73,1))) *
(INDEX('Curva Juros'!$B$7:$B$73,MATCH(C692,'Curva Juros'!$A$7:$A$73,1)+1) -
INDEX('Curva Juros'!$B$7:$B$73,MATCH(C692,'Curva Juros'!$A$7:$A$73,1))) /
(INDEX('Curva Juros'!$A$7:$A$73,MATCH(C692,'Curva Juros'!$A$7:$A$73,1)+1) -
INDEX('Curva Juros'!$A$7:$A$73,MATCH(C692,'Curva Juros'!$A$7:$A$73,1)))</f>
        <v>7.8054602460317462</v>
      </c>
      <c r="F692" s="24">
        <f t="shared" si="10"/>
        <v>1.8682397539682538E-2</v>
      </c>
      <c r="G692" s="24"/>
    </row>
    <row r="693" spans="1:7" x14ac:dyDescent="0.25">
      <c r="A693" s="3" t="s">
        <v>19</v>
      </c>
      <c r="B693" s="4">
        <v>45751</v>
      </c>
      <c r="C693" s="5">
        <v>504.07</v>
      </c>
      <c r="D693" s="19">
        <v>9.6795000000000006E-2</v>
      </c>
      <c r="E693" s="35" cm="1">
        <f t="array" ref="E693">INDEX('Curva Juros'!$B$7:$B$73,MATCH(C693,'Curva Juros'!$A$7:$A$73,1)) +
(C693-INDEX('Curva Juros'!$A$7:$A$73,MATCH(C693,'Curva Juros'!$A$7:$A$73,1))) *
(INDEX('Curva Juros'!$B$7:$B$73,MATCH(C693,'Curva Juros'!$A$7:$A$73,1)+1) -
INDEX('Curva Juros'!$B$7:$B$73,MATCH(C693,'Curva Juros'!$A$7:$A$73,1))) /
(INDEX('Curva Juros'!$A$7:$A$73,MATCH(C693,'Curva Juros'!$A$7:$A$73,1)+1) -
INDEX('Curva Juros'!$A$7:$A$73,MATCH(C693,'Curva Juros'!$A$7:$A$73,1)))</f>
        <v>7.8090499444444443</v>
      </c>
      <c r="F693" s="24">
        <f t="shared" si="10"/>
        <v>1.8704500555555559E-2</v>
      </c>
      <c r="G693" s="24"/>
    </row>
    <row r="694" spans="1:7" x14ac:dyDescent="0.25">
      <c r="A694" s="6" t="s">
        <v>19</v>
      </c>
      <c r="B694" s="7">
        <v>45758</v>
      </c>
      <c r="C694" s="8">
        <v>498.48</v>
      </c>
      <c r="D694" s="20">
        <v>9.8836999999999994E-2</v>
      </c>
      <c r="E694" s="35" cm="1">
        <f t="array" ref="E694">INDEX('Curva Juros'!$B$7:$B$73,MATCH(C694,'Curva Juros'!$A$7:$A$73,1)) +
(C694-INDEX('Curva Juros'!$A$7:$A$73,MATCH(C694,'Curva Juros'!$A$7:$A$73,1))) *
(INDEX('Curva Juros'!$B$7:$B$73,MATCH(C694,'Curva Juros'!$A$7:$A$73,1)+1) -
INDEX('Curva Juros'!$B$7:$B$73,MATCH(C694,'Curva Juros'!$A$7:$A$73,1))) /
(INDEX('Curva Juros'!$A$7:$A$73,MATCH(C694,'Curva Juros'!$A$7:$A$73,1)+1) -
INDEX('Curva Juros'!$A$7:$A$73,MATCH(C694,'Curva Juros'!$A$7:$A$73,1)))</f>
        <v>7.8188826666666662</v>
      </c>
      <c r="F694" s="24">
        <f t="shared" si="10"/>
        <v>2.0648173333333339E-2</v>
      </c>
      <c r="G694" s="24"/>
    </row>
    <row r="695" spans="1:7" x14ac:dyDescent="0.25">
      <c r="A695" s="3" t="s">
        <v>19</v>
      </c>
      <c r="B695" s="4">
        <v>45764</v>
      </c>
      <c r="C695" s="5">
        <v>495.21</v>
      </c>
      <c r="D695" s="19">
        <v>9.6317E-2</v>
      </c>
      <c r="E695" s="35" cm="1">
        <f t="array" ref="E695">INDEX('Curva Juros'!$B$7:$B$73,MATCH(C695,'Curva Juros'!$A$7:$A$73,1)) +
(C695-INDEX('Curva Juros'!$A$7:$A$73,MATCH(C695,'Curva Juros'!$A$7:$A$73,1))) *
(INDEX('Curva Juros'!$B$7:$B$73,MATCH(C695,'Curva Juros'!$A$7:$A$73,1)+1) -
INDEX('Curva Juros'!$B$7:$B$73,MATCH(C695,'Curva Juros'!$A$7:$A$73,1))) /
(INDEX('Curva Juros'!$A$7:$A$73,MATCH(C695,'Curva Juros'!$A$7:$A$73,1)+1) -
INDEX('Curva Juros'!$A$7:$A$73,MATCH(C695,'Curva Juros'!$A$7:$A$73,1)))</f>
        <v>7.8246778333333333</v>
      </c>
      <c r="F695" s="24">
        <f t="shared" si="10"/>
        <v>1.8070221666666664E-2</v>
      </c>
      <c r="G695" s="24"/>
    </row>
    <row r="696" spans="1:7" x14ac:dyDescent="0.25">
      <c r="A696" s="6" t="s">
        <v>19</v>
      </c>
      <c r="B696" s="7">
        <v>45772</v>
      </c>
      <c r="C696" s="8">
        <v>491.81</v>
      </c>
      <c r="D696" s="20">
        <v>9.4272999999999996E-2</v>
      </c>
      <c r="E696" s="35" cm="1">
        <f t="array" ref="E696">INDEX('Curva Juros'!$B$7:$B$73,MATCH(C696,'Curva Juros'!$A$7:$A$73,1)) +
(C696-INDEX('Curva Juros'!$A$7:$A$73,MATCH(C696,'Curva Juros'!$A$7:$A$73,1))) *
(INDEX('Curva Juros'!$B$7:$B$73,MATCH(C696,'Curva Juros'!$A$7:$A$73,1)+1) -
INDEX('Curva Juros'!$B$7:$B$73,MATCH(C696,'Curva Juros'!$A$7:$A$73,1))) /
(INDEX('Curva Juros'!$A$7:$A$73,MATCH(C696,'Curva Juros'!$A$7:$A$73,1)+1) -
INDEX('Curva Juros'!$A$7:$A$73,MATCH(C696,'Curva Juros'!$A$7:$A$73,1)))</f>
        <v>7.8307033888888888</v>
      </c>
      <c r="F696" s="24">
        <f t="shared" si="10"/>
        <v>1.5965966111111105E-2</v>
      </c>
      <c r="G696" s="24"/>
    </row>
    <row r="697" spans="1:7" x14ac:dyDescent="0.25">
      <c r="A697" s="3" t="s">
        <v>19</v>
      </c>
      <c r="B697" s="4">
        <v>45779</v>
      </c>
      <c r="C697" s="5">
        <v>487.69</v>
      </c>
      <c r="D697" s="19">
        <v>9.4678999999999999E-2</v>
      </c>
      <c r="E697" s="35" cm="1">
        <f t="array" ref="E697">INDEX('Curva Juros'!$B$7:$B$73,MATCH(C697,'Curva Juros'!$A$7:$A$73,1)) +
(C697-INDEX('Curva Juros'!$A$7:$A$73,MATCH(C697,'Curva Juros'!$A$7:$A$73,1))) *
(INDEX('Curva Juros'!$B$7:$B$73,MATCH(C697,'Curva Juros'!$A$7:$A$73,1)+1) -
INDEX('Curva Juros'!$B$7:$B$73,MATCH(C697,'Curva Juros'!$A$7:$A$73,1))) /
(INDEX('Curva Juros'!$A$7:$A$73,MATCH(C697,'Curva Juros'!$A$7:$A$73,1)+1) -
INDEX('Curva Juros'!$A$7:$A$73,MATCH(C697,'Curva Juros'!$A$7:$A$73,1)))</f>
        <v>7.8380049444444442</v>
      </c>
      <c r="F697" s="24">
        <f t="shared" si="10"/>
        <v>1.6298950555555552E-2</v>
      </c>
      <c r="G697" s="24"/>
    </row>
    <row r="698" spans="1:7" x14ac:dyDescent="0.25">
      <c r="A698" s="6" t="s">
        <v>19</v>
      </c>
      <c r="B698" s="7">
        <v>45786</v>
      </c>
      <c r="C698" s="8">
        <v>482.32</v>
      </c>
      <c r="D698" s="20">
        <v>9.5957000000000001E-2</v>
      </c>
      <c r="E698" s="35" cm="1">
        <f t="array" ref="E698">INDEX('Curva Juros'!$B$7:$B$73,MATCH(C698,'Curva Juros'!$A$7:$A$73,1)) +
(C698-INDEX('Curva Juros'!$A$7:$A$73,MATCH(C698,'Curva Juros'!$A$7:$A$73,1))) *
(INDEX('Curva Juros'!$B$7:$B$73,MATCH(C698,'Curva Juros'!$A$7:$A$73,1)+1) -
INDEX('Curva Juros'!$B$7:$B$73,MATCH(C698,'Curva Juros'!$A$7:$A$73,1))) /
(INDEX('Curva Juros'!$A$7:$A$73,MATCH(C698,'Curva Juros'!$A$7:$A$73,1)+1) -
INDEX('Curva Juros'!$A$7:$A$73,MATCH(C698,'Curva Juros'!$A$7:$A$73,1)))</f>
        <v>7.8475217777777777</v>
      </c>
      <c r="F698" s="24">
        <f t="shared" si="10"/>
        <v>1.7481782222222228E-2</v>
      </c>
      <c r="G698" s="24"/>
    </row>
    <row r="699" spans="1:7" x14ac:dyDescent="0.25">
      <c r="A699" s="3" t="s">
        <v>19</v>
      </c>
      <c r="B699" s="4">
        <v>45793</v>
      </c>
      <c r="C699" s="5">
        <v>477.59</v>
      </c>
      <c r="D699" s="19">
        <v>9.5043000000000002E-2</v>
      </c>
      <c r="E699" s="35" cm="1">
        <f t="array" ref="E699">INDEX('Curva Juros'!$B$7:$B$73,MATCH(C699,'Curva Juros'!$A$7:$A$73,1)) +
(C699-INDEX('Curva Juros'!$A$7:$A$73,MATCH(C699,'Curva Juros'!$A$7:$A$73,1))) *
(INDEX('Curva Juros'!$B$7:$B$73,MATCH(C699,'Curva Juros'!$A$7:$A$73,1)+1) -
INDEX('Curva Juros'!$B$7:$B$73,MATCH(C699,'Curva Juros'!$A$7:$A$73,1))) /
(INDEX('Curva Juros'!$A$7:$A$73,MATCH(C699,'Curva Juros'!$A$7:$A$73,1)+1) -
INDEX('Curva Juros'!$A$7:$A$73,MATCH(C699,'Curva Juros'!$A$7:$A$73,1)))</f>
        <v>7.8559043888888889</v>
      </c>
      <c r="F699" s="24">
        <f t="shared" si="10"/>
        <v>1.6483956111111114E-2</v>
      </c>
      <c r="G699" s="24"/>
    </row>
    <row r="700" spans="1:7" x14ac:dyDescent="0.25">
      <c r="A700" s="6" t="s">
        <v>19</v>
      </c>
      <c r="B700" s="7">
        <v>45800</v>
      </c>
      <c r="C700" s="8">
        <v>472.41</v>
      </c>
      <c r="D700" s="20">
        <v>9.5640000000000003E-2</v>
      </c>
      <c r="E700" s="35" cm="1">
        <f t="array" ref="E700">INDEX('Curva Juros'!$B$7:$B$73,MATCH(C700,'Curva Juros'!$A$7:$A$73,1)) +
(C700-INDEX('Curva Juros'!$A$7:$A$73,MATCH(C700,'Curva Juros'!$A$7:$A$73,1))) *
(INDEX('Curva Juros'!$B$7:$B$73,MATCH(C700,'Curva Juros'!$A$7:$A$73,1)+1) -
INDEX('Curva Juros'!$B$7:$B$73,MATCH(C700,'Curva Juros'!$A$7:$A$73,1))) /
(INDEX('Curva Juros'!$A$7:$A$73,MATCH(C700,'Curva Juros'!$A$7:$A$73,1)+1) -
INDEX('Curva Juros'!$A$7:$A$73,MATCH(C700,'Curva Juros'!$A$7:$A$73,1)))</f>
        <v>7.8650845</v>
      </c>
      <c r="F700" s="24">
        <f t="shared" si="10"/>
        <v>1.6989155000000006E-2</v>
      </c>
      <c r="G700" s="24"/>
    </row>
    <row r="701" spans="1:7" x14ac:dyDescent="0.25">
      <c r="A701" s="3" t="s">
        <v>19</v>
      </c>
      <c r="B701" s="4">
        <v>45807</v>
      </c>
      <c r="C701" s="5">
        <v>466.8</v>
      </c>
      <c r="D701" s="19">
        <v>9.7746E-2</v>
      </c>
      <c r="E701" s="35" cm="1">
        <f t="array" ref="E701">INDEX('Curva Juros'!$B$7:$B$73,MATCH(C701,'Curva Juros'!$A$7:$A$73,1)) +
(C701-INDEX('Curva Juros'!$A$7:$A$73,MATCH(C701,'Curva Juros'!$A$7:$A$73,1))) *
(INDEX('Curva Juros'!$B$7:$B$73,MATCH(C701,'Curva Juros'!$A$7:$A$73,1)+1) -
INDEX('Curva Juros'!$B$7:$B$73,MATCH(C701,'Curva Juros'!$A$7:$A$73,1))) /
(INDEX('Curva Juros'!$A$7:$A$73,MATCH(C701,'Curva Juros'!$A$7:$A$73,1)+1) -
INDEX('Curva Juros'!$A$7:$A$73,MATCH(C701,'Curva Juros'!$A$7:$A$73,1)))</f>
        <v>7.8750266666666668</v>
      </c>
      <c r="F701" s="24">
        <f t="shared" si="10"/>
        <v>1.8995733333333334E-2</v>
      </c>
      <c r="G701" s="24"/>
    </row>
    <row r="702" spans="1:7" x14ac:dyDescent="0.25">
      <c r="A702" s="6" t="s">
        <v>19</v>
      </c>
      <c r="B702" s="7">
        <v>45814</v>
      </c>
      <c r="C702" s="8">
        <v>461.17</v>
      </c>
      <c r="D702" s="20">
        <v>9.9873000000000003E-2</v>
      </c>
      <c r="E702" s="35" cm="1">
        <f t="array" ref="E702">INDEX('Curva Juros'!$B$7:$B$73,MATCH(C702,'Curva Juros'!$A$7:$A$73,1)) +
(C702-INDEX('Curva Juros'!$A$7:$A$73,MATCH(C702,'Curva Juros'!$A$7:$A$73,1))) *
(INDEX('Curva Juros'!$B$7:$B$73,MATCH(C702,'Curva Juros'!$A$7:$A$73,1)+1) -
INDEX('Curva Juros'!$B$7:$B$73,MATCH(C702,'Curva Juros'!$A$7:$A$73,1))) /
(INDEX('Curva Juros'!$A$7:$A$73,MATCH(C702,'Curva Juros'!$A$7:$A$73,1)+1) -
INDEX('Curva Juros'!$A$7:$A$73,MATCH(C702,'Curva Juros'!$A$7:$A$73,1)))</f>
        <v>7.885004277777778</v>
      </c>
      <c r="F702" s="24">
        <f t="shared" si="10"/>
        <v>2.1022957222222222E-2</v>
      </c>
      <c r="G702" s="24"/>
    </row>
    <row r="703" spans="1:7" x14ac:dyDescent="0.25">
      <c r="A703" s="3" t="s">
        <v>19</v>
      </c>
      <c r="B703" s="4">
        <v>45821</v>
      </c>
      <c r="C703" s="5">
        <v>456.37</v>
      </c>
      <c r="D703" s="19">
        <v>9.9205000000000002E-2</v>
      </c>
      <c r="E703" s="35" cm="1">
        <f t="array" ref="E703">INDEX('Curva Juros'!$B$7:$B$73,MATCH(C703,'Curva Juros'!$A$7:$A$73,1)) +
(C703-INDEX('Curva Juros'!$A$7:$A$73,MATCH(C703,'Curva Juros'!$A$7:$A$73,1))) *
(INDEX('Curva Juros'!$B$7:$B$73,MATCH(C703,'Curva Juros'!$A$7:$A$73,1)+1) -
INDEX('Curva Juros'!$B$7:$B$73,MATCH(C703,'Curva Juros'!$A$7:$A$73,1))) /
(INDEX('Curva Juros'!$A$7:$A$73,MATCH(C703,'Curva Juros'!$A$7:$A$73,1)+1) -
INDEX('Curva Juros'!$A$7:$A$73,MATCH(C703,'Curva Juros'!$A$7:$A$73,1)))</f>
        <v>7.8935109444444445</v>
      </c>
      <c r="F703" s="24">
        <f t="shared" si="10"/>
        <v>2.0269890555555559E-2</v>
      </c>
      <c r="G703" s="24"/>
    </row>
    <row r="704" spans="1:7" x14ac:dyDescent="0.25">
      <c r="A704" s="6" t="s">
        <v>19</v>
      </c>
      <c r="B704" s="7">
        <v>45828</v>
      </c>
      <c r="C704" s="8">
        <v>452.29</v>
      </c>
      <c r="D704" s="20">
        <v>9.9478999999999998E-2</v>
      </c>
      <c r="E704" s="35" cm="1">
        <f t="array" ref="E704">INDEX('Curva Juros'!$B$7:$B$73,MATCH(C704,'Curva Juros'!$A$7:$A$73,1)) +
(C704-INDEX('Curva Juros'!$A$7:$A$73,MATCH(C704,'Curva Juros'!$A$7:$A$73,1))) *
(INDEX('Curva Juros'!$B$7:$B$73,MATCH(C704,'Curva Juros'!$A$7:$A$73,1)+1) -
INDEX('Curva Juros'!$B$7:$B$73,MATCH(C704,'Curva Juros'!$A$7:$A$73,1))) /
(INDEX('Curva Juros'!$A$7:$A$73,MATCH(C704,'Curva Juros'!$A$7:$A$73,1)+1) -
INDEX('Curva Juros'!$A$7:$A$73,MATCH(C704,'Curva Juros'!$A$7:$A$73,1)))</f>
        <v>7.9007416111111111</v>
      </c>
      <c r="F704" s="24">
        <f t="shared" si="10"/>
        <v>2.0471583888888881E-2</v>
      </c>
      <c r="G704" s="24"/>
    </row>
    <row r="705" spans="1:7" x14ac:dyDescent="0.25">
      <c r="A705" s="3" t="s">
        <v>19</v>
      </c>
      <c r="B705" s="4">
        <v>45835</v>
      </c>
      <c r="C705" s="5">
        <v>447.1</v>
      </c>
      <c r="D705" s="19">
        <v>0.100129</v>
      </c>
      <c r="E705" s="35" cm="1">
        <f t="array" ref="E705">INDEX('Curva Juros'!$B$7:$B$73,MATCH(C705,'Curva Juros'!$A$7:$A$73,1)) +
(C705-INDEX('Curva Juros'!$A$7:$A$73,MATCH(C705,'Curva Juros'!$A$7:$A$73,1))) *
(INDEX('Curva Juros'!$B$7:$B$73,MATCH(C705,'Curva Juros'!$A$7:$A$73,1)+1) -
INDEX('Curva Juros'!$B$7:$B$73,MATCH(C705,'Curva Juros'!$A$7:$A$73,1))) /
(INDEX('Curva Juros'!$A$7:$A$73,MATCH(C705,'Curva Juros'!$A$7:$A$73,1)+1) -
INDEX('Curva Juros'!$A$7:$A$73,MATCH(C705,'Curva Juros'!$A$7:$A$73,1)))</f>
        <v>7.9099394444444444</v>
      </c>
      <c r="F705" s="24">
        <f t="shared" si="10"/>
        <v>2.1029605555555553E-2</v>
      </c>
      <c r="G705" s="24"/>
    </row>
    <row r="706" spans="1:7" x14ac:dyDescent="0.25">
      <c r="A706" s="6" t="s">
        <v>19</v>
      </c>
      <c r="B706" s="7">
        <v>45842</v>
      </c>
      <c r="C706" s="8">
        <v>442.67</v>
      </c>
      <c r="D706" s="20">
        <v>9.8183000000000006E-2</v>
      </c>
      <c r="E706" s="35" cm="1">
        <f t="array" ref="E706">INDEX('Curva Juros'!$B$7:$B$73,MATCH(C706,'Curva Juros'!$A$7:$A$73,1)) +
(C706-INDEX('Curva Juros'!$A$7:$A$73,MATCH(C706,'Curva Juros'!$A$7:$A$73,1))) *
(INDEX('Curva Juros'!$B$7:$B$73,MATCH(C706,'Curva Juros'!$A$7:$A$73,1)+1) -
INDEX('Curva Juros'!$B$7:$B$73,MATCH(C706,'Curva Juros'!$A$7:$A$73,1))) /
(INDEX('Curva Juros'!$A$7:$A$73,MATCH(C706,'Curva Juros'!$A$7:$A$73,1)+1) -
INDEX('Curva Juros'!$A$7:$A$73,MATCH(C706,'Curva Juros'!$A$7:$A$73,1)))</f>
        <v>7.9177903888888892</v>
      </c>
      <c r="F706" s="24">
        <f t="shared" si="10"/>
        <v>1.9005096111111119E-2</v>
      </c>
      <c r="G706" s="24"/>
    </row>
    <row r="707" spans="1:7" x14ac:dyDescent="0.25">
      <c r="A707" s="3" t="s">
        <v>19</v>
      </c>
      <c r="B707" s="4">
        <v>45849</v>
      </c>
      <c r="C707" s="5">
        <v>436.98</v>
      </c>
      <c r="D707" s="19">
        <v>0.100551</v>
      </c>
      <c r="E707" s="35" cm="1">
        <f t="array" ref="E707">INDEX('Curva Juros'!$B$7:$B$73,MATCH(C707,'Curva Juros'!$A$7:$A$73,1)) +
(C707-INDEX('Curva Juros'!$A$7:$A$73,MATCH(C707,'Curva Juros'!$A$7:$A$73,1))) *
(INDEX('Curva Juros'!$B$7:$B$73,MATCH(C707,'Curva Juros'!$A$7:$A$73,1)+1) -
INDEX('Curva Juros'!$B$7:$B$73,MATCH(C707,'Curva Juros'!$A$7:$A$73,1))) /
(INDEX('Curva Juros'!$A$7:$A$73,MATCH(C707,'Curva Juros'!$A$7:$A$73,1)+1) -
INDEX('Curva Juros'!$A$7:$A$73,MATCH(C707,'Curva Juros'!$A$7:$A$73,1)))</f>
        <v>7.9278743333333335</v>
      </c>
      <c r="F707" s="24">
        <f t="shared" ref="F707:F770" si="11">D707-E707/100</f>
        <v>2.127225666666667E-2</v>
      </c>
      <c r="G707" s="24"/>
    </row>
    <row r="708" spans="1:7" x14ac:dyDescent="0.25">
      <c r="A708" s="6" t="s">
        <v>19</v>
      </c>
      <c r="B708" s="7">
        <v>45856</v>
      </c>
      <c r="C708" s="8">
        <v>431.95</v>
      </c>
      <c r="D708" s="20">
        <v>0.100644</v>
      </c>
      <c r="E708" s="35" cm="1">
        <f t="array" ref="E708">INDEX('Curva Juros'!$B$7:$B$73,MATCH(C708,'Curva Juros'!$A$7:$A$73,1)) +
(C708-INDEX('Curva Juros'!$A$7:$A$73,MATCH(C708,'Curva Juros'!$A$7:$A$73,1))) *
(INDEX('Curva Juros'!$B$7:$B$73,MATCH(C708,'Curva Juros'!$A$7:$A$73,1)+1) -
INDEX('Curva Juros'!$B$7:$B$73,MATCH(C708,'Curva Juros'!$A$7:$A$73,1))) /
(INDEX('Curva Juros'!$A$7:$A$73,MATCH(C708,'Curva Juros'!$A$7:$A$73,1)+1) -
INDEX('Curva Juros'!$A$7:$A$73,MATCH(C708,'Curva Juros'!$A$7:$A$73,1)))</f>
        <v>7.9367886111111119</v>
      </c>
      <c r="F708" s="24">
        <f t="shared" si="11"/>
        <v>2.1276113888888878E-2</v>
      </c>
      <c r="G708" s="24"/>
    </row>
    <row r="709" spans="1:7" x14ac:dyDescent="0.25">
      <c r="A709" s="3" t="s">
        <v>19</v>
      </c>
      <c r="B709" s="4">
        <v>45863</v>
      </c>
      <c r="C709" s="5">
        <v>427.32</v>
      </c>
      <c r="D709" s="19">
        <v>9.9364999999999995E-2</v>
      </c>
      <c r="E709" s="35" cm="1">
        <f t="array" ref="E709">INDEX('Curva Juros'!$B$7:$B$73,MATCH(C709,'Curva Juros'!$A$7:$A$73,1)) +
(C709-INDEX('Curva Juros'!$A$7:$A$73,MATCH(C709,'Curva Juros'!$A$7:$A$73,1))) *
(INDEX('Curva Juros'!$B$7:$B$73,MATCH(C709,'Curva Juros'!$A$7:$A$73,1)+1) -
INDEX('Curva Juros'!$B$7:$B$73,MATCH(C709,'Curva Juros'!$A$7:$A$73,1))) /
(INDEX('Curva Juros'!$A$7:$A$73,MATCH(C709,'Curva Juros'!$A$7:$A$73,1)+1) -
INDEX('Curva Juros'!$A$7:$A$73,MATCH(C709,'Curva Juros'!$A$7:$A$73,1)))</f>
        <v>7.9449940000000003</v>
      </c>
      <c r="F709" s="24">
        <f t="shared" si="11"/>
        <v>1.9915059999999998E-2</v>
      </c>
      <c r="G709" s="24"/>
    </row>
    <row r="710" spans="1:7" x14ac:dyDescent="0.25">
      <c r="A710" s="6" t="s">
        <v>19</v>
      </c>
      <c r="B710" s="7">
        <v>45870</v>
      </c>
      <c r="C710" s="8">
        <v>422.2</v>
      </c>
      <c r="D710" s="20">
        <v>9.9782999999999997E-2</v>
      </c>
      <c r="E710" s="35" cm="1">
        <f t="array" ref="E710">INDEX('Curva Juros'!$B$7:$B$73,MATCH(C710,'Curva Juros'!$A$7:$A$73,1)) +
(C710-INDEX('Curva Juros'!$A$7:$A$73,MATCH(C710,'Curva Juros'!$A$7:$A$73,1))) *
(INDEX('Curva Juros'!$B$7:$B$73,MATCH(C710,'Curva Juros'!$A$7:$A$73,1)+1) -
INDEX('Curva Juros'!$B$7:$B$73,MATCH(C710,'Curva Juros'!$A$7:$A$73,1))) /
(INDEX('Curva Juros'!$A$7:$A$73,MATCH(C710,'Curva Juros'!$A$7:$A$73,1)+1) -
INDEX('Curva Juros'!$A$7:$A$73,MATCH(C710,'Curva Juros'!$A$7:$A$73,1)))</f>
        <v>7.9540677777777784</v>
      </c>
      <c r="F710" s="24">
        <f t="shared" si="11"/>
        <v>2.0242322222222206E-2</v>
      </c>
      <c r="G710" s="24"/>
    </row>
    <row r="711" spans="1:7" x14ac:dyDescent="0.25">
      <c r="A711" s="3" t="s">
        <v>19</v>
      </c>
      <c r="B711" s="4">
        <v>45877</v>
      </c>
      <c r="C711" s="5">
        <v>417.53</v>
      </c>
      <c r="D711" s="19">
        <v>9.8657999999999996E-2</v>
      </c>
      <c r="E711" s="35" cm="1">
        <f t="array" ref="E711">INDEX('Curva Juros'!$B$7:$B$73,MATCH(C711,'Curva Juros'!$A$7:$A$73,1)) +
(C711-INDEX('Curva Juros'!$A$7:$A$73,MATCH(C711,'Curva Juros'!$A$7:$A$73,1))) *
(INDEX('Curva Juros'!$B$7:$B$73,MATCH(C711,'Curva Juros'!$A$7:$A$73,1)+1) -
INDEX('Curva Juros'!$B$7:$B$73,MATCH(C711,'Curva Juros'!$A$7:$A$73,1))) /
(INDEX('Curva Juros'!$A$7:$A$73,MATCH(C711,'Curva Juros'!$A$7:$A$73,1)+1) -
INDEX('Curva Juros'!$A$7:$A$73,MATCH(C711,'Curva Juros'!$A$7:$A$73,1)))</f>
        <v>7.9623440555555565</v>
      </c>
      <c r="F711" s="24">
        <f t="shared" si="11"/>
        <v>1.9034559444444432E-2</v>
      </c>
      <c r="G711" s="24"/>
    </row>
    <row r="712" spans="1:7" x14ac:dyDescent="0.25">
      <c r="A712" s="6" t="s">
        <v>19</v>
      </c>
      <c r="B712" s="7">
        <v>45884</v>
      </c>
      <c r="C712" s="8">
        <v>412.95</v>
      </c>
      <c r="D712" s="20">
        <v>9.7225000000000006E-2</v>
      </c>
      <c r="E712" s="35" cm="1">
        <f t="array" ref="E712">INDEX('Curva Juros'!$B$7:$B$73,MATCH(C712,'Curva Juros'!$A$7:$A$73,1)) +
(C712-INDEX('Curva Juros'!$A$7:$A$73,MATCH(C712,'Curva Juros'!$A$7:$A$73,1))) *
(INDEX('Curva Juros'!$B$7:$B$73,MATCH(C712,'Curva Juros'!$A$7:$A$73,1)+1) -
INDEX('Curva Juros'!$B$7:$B$73,MATCH(C712,'Curva Juros'!$A$7:$A$73,1))) /
(INDEX('Curva Juros'!$A$7:$A$73,MATCH(C712,'Curva Juros'!$A$7:$A$73,1)+1) -
INDEX('Curva Juros'!$A$7:$A$73,MATCH(C712,'Curva Juros'!$A$7:$A$73,1)))</f>
        <v>7.970460833333334</v>
      </c>
      <c r="F712" s="24">
        <f t="shared" si="11"/>
        <v>1.7520391666666663E-2</v>
      </c>
      <c r="G712" s="24"/>
    </row>
    <row r="713" spans="1:7" x14ac:dyDescent="0.25">
      <c r="A713" s="3" t="s">
        <v>19</v>
      </c>
      <c r="B713" s="4">
        <v>45891</v>
      </c>
      <c r="C713" s="5">
        <v>407.25</v>
      </c>
      <c r="D713" s="19">
        <v>9.9610000000000004E-2</v>
      </c>
      <c r="E713" s="35" cm="1">
        <f t="array" ref="E713">INDEX('Curva Juros'!$B$7:$B$73,MATCH(C713,'Curva Juros'!$A$7:$A$73,1)) +
(C713-INDEX('Curva Juros'!$A$7:$A$73,MATCH(C713,'Curva Juros'!$A$7:$A$73,1))) *
(INDEX('Curva Juros'!$B$7:$B$73,MATCH(C713,'Curva Juros'!$A$7:$A$73,1)+1) -
INDEX('Curva Juros'!$B$7:$B$73,MATCH(C713,'Curva Juros'!$A$7:$A$73,1))) /
(INDEX('Curva Juros'!$A$7:$A$73,MATCH(C713,'Curva Juros'!$A$7:$A$73,1)+1) -
INDEX('Curva Juros'!$A$7:$A$73,MATCH(C713,'Curva Juros'!$A$7:$A$73,1)))</f>
        <v>7.9805625000000004</v>
      </c>
      <c r="F713" s="24">
        <f t="shared" si="11"/>
        <v>1.9804374999999999E-2</v>
      </c>
      <c r="G713" s="24"/>
    </row>
    <row r="714" spans="1:7" x14ac:dyDescent="0.25">
      <c r="A714" s="6" t="s">
        <v>19</v>
      </c>
      <c r="B714" s="7">
        <v>45898</v>
      </c>
      <c r="C714" s="8">
        <v>402.83</v>
      </c>
      <c r="D714" s="20">
        <v>9.7627000000000005E-2</v>
      </c>
      <c r="E714" s="35" cm="1">
        <f t="array" ref="E714">INDEX('Curva Juros'!$B$7:$B$73,MATCH(C714,'Curva Juros'!$A$7:$A$73,1)) +
(C714-INDEX('Curva Juros'!$A$7:$A$73,MATCH(C714,'Curva Juros'!$A$7:$A$73,1))) *
(INDEX('Curva Juros'!$B$7:$B$73,MATCH(C714,'Curva Juros'!$A$7:$A$73,1)+1) -
INDEX('Curva Juros'!$B$7:$B$73,MATCH(C714,'Curva Juros'!$A$7:$A$73,1))) /
(INDEX('Curva Juros'!$A$7:$A$73,MATCH(C714,'Curva Juros'!$A$7:$A$73,1)+1) -
INDEX('Curva Juros'!$A$7:$A$73,MATCH(C714,'Curva Juros'!$A$7:$A$73,1)))</f>
        <v>7.988395722222223</v>
      </c>
      <c r="F714" s="24">
        <f t="shared" si="11"/>
        <v>1.7743042777777773E-2</v>
      </c>
      <c r="G714" s="24"/>
    </row>
    <row r="715" spans="1:7" x14ac:dyDescent="0.25">
      <c r="A715" s="3" t="s">
        <v>19</v>
      </c>
      <c r="B715" s="4">
        <v>45905</v>
      </c>
      <c r="C715" s="5">
        <v>397.9</v>
      </c>
      <c r="D715" s="19">
        <v>9.7396999999999997E-2</v>
      </c>
      <c r="E715" s="35" cm="1">
        <f t="array" ref="E715">INDEX('Curva Juros'!$B$7:$B$73,MATCH(C715,'Curva Juros'!$A$7:$A$73,1)) +
(C715-INDEX('Curva Juros'!$A$7:$A$73,MATCH(C715,'Curva Juros'!$A$7:$A$73,1))) *
(INDEX('Curva Juros'!$B$7:$B$73,MATCH(C715,'Curva Juros'!$A$7:$A$73,1)+1) -
INDEX('Curva Juros'!$B$7:$B$73,MATCH(C715,'Curva Juros'!$A$7:$A$73,1))) /
(INDEX('Curva Juros'!$A$7:$A$73,MATCH(C715,'Curva Juros'!$A$7:$A$73,1)+1) -
INDEX('Curva Juros'!$A$7:$A$73,MATCH(C715,'Curva Juros'!$A$7:$A$73,1)))</f>
        <v>7.9971327777777788</v>
      </c>
      <c r="F715" s="24">
        <f t="shared" si="11"/>
        <v>1.7425672222222216E-2</v>
      </c>
      <c r="G715" s="24"/>
    </row>
    <row r="716" spans="1:7" x14ac:dyDescent="0.25">
      <c r="A716" s="6" t="s">
        <v>19</v>
      </c>
      <c r="B716" s="7">
        <v>45912</v>
      </c>
      <c r="C716" s="8">
        <v>393.43</v>
      </c>
      <c r="D716" s="20">
        <v>9.5580999999999999E-2</v>
      </c>
      <c r="E716" s="35" cm="1">
        <f t="array" ref="E716">INDEX('Curva Juros'!$B$7:$B$73,MATCH(C716,'Curva Juros'!$A$7:$A$73,1)) +
(C716-INDEX('Curva Juros'!$A$7:$A$73,MATCH(C716,'Curva Juros'!$A$7:$A$73,1))) *
(INDEX('Curva Juros'!$B$7:$B$73,MATCH(C716,'Curva Juros'!$A$7:$A$73,1)+1) -
INDEX('Curva Juros'!$B$7:$B$73,MATCH(C716,'Curva Juros'!$A$7:$A$73,1))) /
(INDEX('Curva Juros'!$A$7:$A$73,MATCH(C716,'Curva Juros'!$A$7:$A$73,1)+1) -
INDEX('Curva Juros'!$A$7:$A$73,MATCH(C716,'Curva Juros'!$A$7:$A$73,1)))</f>
        <v>8.0050546111111114</v>
      </c>
      <c r="F716" s="24">
        <f t="shared" si="11"/>
        <v>1.5530453888888879E-2</v>
      </c>
      <c r="G716" s="24"/>
    </row>
    <row r="717" spans="1:7" x14ac:dyDescent="0.25">
      <c r="A717" s="3" t="s">
        <v>19</v>
      </c>
      <c r="B717" s="4">
        <v>45919</v>
      </c>
      <c r="C717" s="5">
        <v>461.44</v>
      </c>
      <c r="D717" s="19">
        <v>9.6679000000000001E-2</v>
      </c>
      <c r="E717" s="35" cm="1">
        <f t="array" ref="E717">INDEX('Curva Juros'!$B$7:$B$73,MATCH(C717,'Curva Juros'!$A$7:$A$73,1)) +
(C717-INDEX('Curva Juros'!$A$7:$A$73,MATCH(C717,'Curva Juros'!$A$7:$A$73,1))) *
(INDEX('Curva Juros'!$B$7:$B$73,MATCH(C717,'Curva Juros'!$A$7:$A$73,1)+1) -
INDEX('Curva Juros'!$B$7:$B$73,MATCH(C717,'Curva Juros'!$A$7:$A$73,1))) /
(INDEX('Curva Juros'!$A$7:$A$73,MATCH(C717,'Curva Juros'!$A$7:$A$73,1)+1) -
INDEX('Curva Juros'!$A$7:$A$73,MATCH(C717,'Curva Juros'!$A$7:$A$73,1)))</f>
        <v>7.8845257777777782</v>
      </c>
      <c r="F717" s="24">
        <f t="shared" si="11"/>
        <v>1.7833742222222213E-2</v>
      </c>
      <c r="G717" s="24"/>
    </row>
    <row r="718" spans="1:7" x14ac:dyDescent="0.25">
      <c r="A718" s="6" t="s">
        <v>19</v>
      </c>
      <c r="B718" s="7">
        <v>45926</v>
      </c>
      <c r="C718" s="8">
        <v>456.52</v>
      </c>
      <c r="D718" s="20">
        <v>9.6317E-2</v>
      </c>
      <c r="E718" s="35" cm="1">
        <f t="array" ref="E718">INDEX('Curva Juros'!$B$7:$B$73,MATCH(C718,'Curva Juros'!$A$7:$A$73,1)) +
(C718-INDEX('Curva Juros'!$A$7:$A$73,MATCH(C718,'Curva Juros'!$A$7:$A$73,1))) *
(INDEX('Curva Juros'!$B$7:$B$73,MATCH(C718,'Curva Juros'!$A$7:$A$73,1)+1) -
INDEX('Curva Juros'!$B$7:$B$73,MATCH(C718,'Curva Juros'!$A$7:$A$73,1))) /
(INDEX('Curva Juros'!$A$7:$A$73,MATCH(C718,'Curva Juros'!$A$7:$A$73,1)+1) -
INDEX('Curva Juros'!$A$7:$A$73,MATCH(C718,'Curva Juros'!$A$7:$A$73,1)))</f>
        <v>7.8932451111111117</v>
      </c>
      <c r="F718" s="24">
        <f t="shared" si="11"/>
        <v>1.7384548888888879E-2</v>
      </c>
      <c r="G718" s="24"/>
    </row>
    <row r="719" spans="1:7" x14ac:dyDescent="0.25">
      <c r="A719" s="3" t="s">
        <v>19</v>
      </c>
      <c r="B719" s="4">
        <v>45933</v>
      </c>
      <c r="C719" s="5">
        <v>451.25</v>
      </c>
      <c r="D719" s="19">
        <v>9.7556000000000004E-2</v>
      </c>
      <c r="E719" s="35" cm="1">
        <f t="array" ref="E719">INDEX('Curva Juros'!$B$7:$B$73,MATCH(C719,'Curva Juros'!$A$7:$A$73,1)) +
(C719-INDEX('Curva Juros'!$A$7:$A$73,MATCH(C719,'Curva Juros'!$A$7:$A$73,1))) *
(INDEX('Curva Juros'!$B$7:$B$73,MATCH(C719,'Curva Juros'!$A$7:$A$73,1)+1) -
INDEX('Curva Juros'!$B$7:$B$73,MATCH(C719,'Curva Juros'!$A$7:$A$73,1))) /
(INDEX('Curva Juros'!$A$7:$A$73,MATCH(C719,'Curva Juros'!$A$7:$A$73,1)+1) -
INDEX('Curva Juros'!$A$7:$A$73,MATCH(C719,'Curva Juros'!$A$7:$A$73,1)))</f>
        <v>7.9025847222222225</v>
      </c>
      <c r="F719" s="24">
        <f t="shared" si="11"/>
        <v>1.8530152777777781E-2</v>
      </c>
      <c r="G719" s="24"/>
    </row>
    <row r="720" spans="1:7" x14ac:dyDescent="0.25">
      <c r="A720" s="6" t="s">
        <v>19</v>
      </c>
      <c r="B720" s="7">
        <v>45940</v>
      </c>
      <c r="C720" s="8">
        <v>446.48</v>
      </c>
      <c r="D720" s="20">
        <v>9.6485000000000001E-2</v>
      </c>
      <c r="E720" s="35" cm="1">
        <f t="array" ref="E720">INDEX('Curva Juros'!$B$7:$B$73,MATCH(C720,'Curva Juros'!$A$7:$A$73,1)) +
(C720-INDEX('Curva Juros'!$A$7:$A$73,MATCH(C720,'Curva Juros'!$A$7:$A$73,1))) *
(INDEX('Curva Juros'!$B$7:$B$73,MATCH(C720,'Curva Juros'!$A$7:$A$73,1)+1) -
INDEX('Curva Juros'!$B$7:$B$73,MATCH(C720,'Curva Juros'!$A$7:$A$73,1))) /
(INDEX('Curva Juros'!$A$7:$A$73,MATCH(C720,'Curva Juros'!$A$7:$A$73,1)+1) -
INDEX('Curva Juros'!$A$7:$A$73,MATCH(C720,'Curva Juros'!$A$7:$A$73,1)))</f>
        <v>7.9110382222222224</v>
      </c>
      <c r="F720" s="24">
        <f t="shared" si="11"/>
        <v>1.7374617777777782E-2</v>
      </c>
      <c r="G720" s="24"/>
    </row>
    <row r="721" spans="1:7" x14ac:dyDescent="0.25">
      <c r="A721" s="3" t="s">
        <v>19</v>
      </c>
      <c r="B721" s="4">
        <v>45947</v>
      </c>
      <c r="C721" s="5">
        <v>441.21</v>
      </c>
      <c r="D721" s="19">
        <v>9.7716999999999998E-2</v>
      </c>
      <c r="E721" s="35" cm="1">
        <f t="array" ref="E721">INDEX('Curva Juros'!$B$7:$B$73,MATCH(C721,'Curva Juros'!$A$7:$A$73,1)) +
(C721-INDEX('Curva Juros'!$A$7:$A$73,MATCH(C721,'Curva Juros'!$A$7:$A$73,1))) *
(INDEX('Curva Juros'!$B$7:$B$73,MATCH(C721,'Curva Juros'!$A$7:$A$73,1)+1) -
INDEX('Curva Juros'!$B$7:$B$73,MATCH(C721,'Curva Juros'!$A$7:$A$73,1))) /
(INDEX('Curva Juros'!$A$7:$A$73,MATCH(C721,'Curva Juros'!$A$7:$A$73,1)+1) -
INDEX('Curva Juros'!$A$7:$A$73,MATCH(C721,'Curva Juros'!$A$7:$A$73,1)))</f>
        <v>7.9203778333333341</v>
      </c>
      <c r="F721" s="24">
        <f t="shared" si="11"/>
        <v>1.8513221666666663E-2</v>
      </c>
      <c r="G721" s="24"/>
    </row>
    <row r="722" spans="1:7" x14ac:dyDescent="0.25">
      <c r="A722" s="6" t="s">
        <v>19</v>
      </c>
      <c r="B722" s="7">
        <v>45954</v>
      </c>
      <c r="C722" s="8">
        <v>436.22</v>
      </c>
      <c r="D722" s="20">
        <v>9.7688999999999998E-2</v>
      </c>
      <c r="E722" s="35" cm="1">
        <f t="array" ref="E722">INDEX('Curva Juros'!$B$7:$B$73,MATCH(C722,'Curva Juros'!$A$7:$A$73,1)) +
(C722-INDEX('Curva Juros'!$A$7:$A$73,MATCH(C722,'Curva Juros'!$A$7:$A$73,1))) *
(INDEX('Curva Juros'!$B$7:$B$73,MATCH(C722,'Curva Juros'!$A$7:$A$73,1)+1) -
INDEX('Curva Juros'!$B$7:$B$73,MATCH(C722,'Curva Juros'!$A$7:$A$73,1))) /
(INDEX('Curva Juros'!$A$7:$A$73,MATCH(C722,'Curva Juros'!$A$7:$A$73,1)+1) -
INDEX('Curva Juros'!$A$7:$A$73,MATCH(C722,'Curva Juros'!$A$7:$A$73,1)))</f>
        <v>7.9292212222222229</v>
      </c>
      <c r="F722" s="24">
        <f t="shared" si="11"/>
        <v>1.8396787777777771E-2</v>
      </c>
      <c r="G722" s="24"/>
    </row>
    <row r="723" spans="1:7" x14ac:dyDescent="0.25">
      <c r="A723" s="3" t="s">
        <v>19</v>
      </c>
      <c r="B723" s="4">
        <v>45961</v>
      </c>
      <c r="C723" s="5">
        <v>431.14</v>
      </c>
      <c r="D723" s="19">
        <v>9.8036999999999999E-2</v>
      </c>
      <c r="E723" s="35" cm="1">
        <f t="array" ref="E723">INDEX('Curva Juros'!$B$7:$B$73,MATCH(C723,'Curva Juros'!$A$7:$A$73,1)) +
(C723-INDEX('Curva Juros'!$A$7:$A$73,MATCH(C723,'Curva Juros'!$A$7:$A$73,1))) *
(INDEX('Curva Juros'!$B$7:$B$73,MATCH(C723,'Curva Juros'!$A$7:$A$73,1)+1) -
INDEX('Curva Juros'!$B$7:$B$73,MATCH(C723,'Curva Juros'!$A$7:$A$73,1))) /
(INDEX('Curva Juros'!$A$7:$A$73,MATCH(C723,'Curva Juros'!$A$7:$A$73,1)+1) -
INDEX('Curva Juros'!$A$7:$A$73,MATCH(C723,'Curva Juros'!$A$7:$A$73,1)))</f>
        <v>7.9382241111111114</v>
      </c>
      <c r="F723" s="24">
        <f t="shared" si="11"/>
        <v>1.8654758888888887E-2</v>
      </c>
      <c r="G723" s="24"/>
    </row>
    <row r="724" spans="1:7" x14ac:dyDescent="0.25">
      <c r="A724" s="6" t="s">
        <v>19</v>
      </c>
      <c r="B724" s="7">
        <v>45968</v>
      </c>
      <c r="C724" s="8">
        <v>426.34</v>
      </c>
      <c r="D724" s="20">
        <v>9.7146999999999997E-2</v>
      </c>
      <c r="E724" s="35" cm="1">
        <f t="array" ref="E724">INDEX('Curva Juros'!$B$7:$B$73,MATCH(C724,'Curva Juros'!$A$7:$A$73,1)) +
(C724-INDEX('Curva Juros'!$A$7:$A$73,MATCH(C724,'Curva Juros'!$A$7:$A$73,1))) *
(INDEX('Curva Juros'!$B$7:$B$73,MATCH(C724,'Curva Juros'!$A$7:$A$73,1)+1) -
INDEX('Curva Juros'!$B$7:$B$73,MATCH(C724,'Curva Juros'!$A$7:$A$73,1))) /
(INDEX('Curva Juros'!$A$7:$A$73,MATCH(C724,'Curva Juros'!$A$7:$A$73,1)+1) -
INDEX('Curva Juros'!$A$7:$A$73,MATCH(C724,'Curva Juros'!$A$7:$A$73,1)))</f>
        <v>7.9467307777777787</v>
      </c>
      <c r="F724" s="24">
        <f t="shared" si="11"/>
        <v>1.767969222222221E-2</v>
      </c>
      <c r="G724" s="24"/>
    </row>
    <row r="725" spans="1:7" x14ac:dyDescent="0.25">
      <c r="A725" s="3" t="s">
        <v>19</v>
      </c>
      <c r="B725" s="4">
        <v>45975</v>
      </c>
      <c r="C725" s="5">
        <v>421.3</v>
      </c>
      <c r="D725" s="19">
        <v>9.7322000000000006E-2</v>
      </c>
      <c r="E725" s="35" cm="1">
        <f t="array" ref="E725">INDEX('Curva Juros'!$B$7:$B$73,MATCH(C725,'Curva Juros'!$A$7:$A$73,1)) +
(C725-INDEX('Curva Juros'!$A$7:$A$73,MATCH(C725,'Curva Juros'!$A$7:$A$73,1))) *
(INDEX('Curva Juros'!$B$7:$B$73,MATCH(C725,'Curva Juros'!$A$7:$A$73,1)+1) -
INDEX('Curva Juros'!$B$7:$B$73,MATCH(C725,'Curva Juros'!$A$7:$A$73,1))) /
(INDEX('Curva Juros'!$A$7:$A$73,MATCH(C725,'Curva Juros'!$A$7:$A$73,1)+1) -
INDEX('Curva Juros'!$A$7:$A$73,MATCH(C725,'Curva Juros'!$A$7:$A$73,1)))</f>
        <v>7.9556627777777784</v>
      </c>
      <c r="F725" s="24">
        <f t="shared" si="11"/>
        <v>1.7765372222222228E-2</v>
      </c>
      <c r="G725" s="24"/>
    </row>
    <row r="726" spans="1:7" x14ac:dyDescent="0.25">
      <c r="A726" s="6" t="s">
        <v>19</v>
      </c>
      <c r="B726" s="7">
        <v>45982</v>
      </c>
      <c r="C726" s="8">
        <v>417.4</v>
      </c>
      <c r="D726" s="20">
        <v>9.6858E-2</v>
      </c>
      <c r="E726" s="35" cm="1">
        <f t="array" ref="E726">INDEX('Curva Juros'!$B$7:$B$73,MATCH(C726,'Curva Juros'!$A$7:$A$73,1)) +
(C726-INDEX('Curva Juros'!$A$7:$A$73,MATCH(C726,'Curva Juros'!$A$7:$A$73,1))) *
(INDEX('Curva Juros'!$B$7:$B$73,MATCH(C726,'Curva Juros'!$A$7:$A$73,1)+1) -
INDEX('Curva Juros'!$B$7:$B$73,MATCH(C726,'Curva Juros'!$A$7:$A$73,1))) /
(INDEX('Curva Juros'!$A$7:$A$73,MATCH(C726,'Curva Juros'!$A$7:$A$73,1)+1) -
INDEX('Curva Juros'!$A$7:$A$73,MATCH(C726,'Curva Juros'!$A$7:$A$73,1)))</f>
        <v>7.9625744444444448</v>
      </c>
      <c r="F726" s="24">
        <f t="shared" si="11"/>
        <v>1.7232255555555548E-2</v>
      </c>
      <c r="G726" s="24"/>
    </row>
    <row r="727" spans="1:7" x14ac:dyDescent="0.25">
      <c r="A727" s="3" t="s">
        <v>19</v>
      </c>
      <c r="B727" s="4">
        <v>45989</v>
      </c>
      <c r="C727" s="5">
        <v>412.39</v>
      </c>
      <c r="D727" s="19">
        <v>9.6886E-2</v>
      </c>
      <c r="E727" s="35" cm="1">
        <f t="array" ref="E727">INDEX('Curva Juros'!$B$7:$B$73,MATCH(C727,'Curva Juros'!$A$7:$A$73,1)) +
(C727-INDEX('Curva Juros'!$A$7:$A$73,MATCH(C727,'Curva Juros'!$A$7:$A$73,1))) *
(INDEX('Curva Juros'!$B$7:$B$73,MATCH(C727,'Curva Juros'!$A$7:$A$73,1)+1) -
INDEX('Curva Juros'!$B$7:$B$73,MATCH(C727,'Curva Juros'!$A$7:$A$73,1))) /
(INDEX('Curva Juros'!$A$7:$A$73,MATCH(C727,'Curva Juros'!$A$7:$A$73,1)+1) -
INDEX('Curva Juros'!$A$7:$A$73,MATCH(C727,'Curva Juros'!$A$7:$A$73,1)))</f>
        <v>7.971453277777778</v>
      </c>
      <c r="F727" s="24">
        <f t="shared" si="11"/>
        <v>1.7171467222222223E-2</v>
      </c>
      <c r="G727" s="24"/>
    </row>
    <row r="728" spans="1:7" x14ac:dyDescent="0.25">
      <c r="A728" s="6" t="s">
        <v>19</v>
      </c>
      <c r="B728" s="7">
        <v>45996</v>
      </c>
      <c r="C728" s="8">
        <v>407.26</v>
      </c>
      <c r="D728" s="20">
        <v>9.7474000000000005E-2</v>
      </c>
      <c r="E728" s="35" cm="1">
        <f t="array" ref="E728">INDEX('Curva Juros'!$B$7:$B$73,MATCH(C728,'Curva Juros'!$A$7:$A$73,1)) +
(C728-INDEX('Curva Juros'!$A$7:$A$73,MATCH(C728,'Curva Juros'!$A$7:$A$73,1))) *
(INDEX('Curva Juros'!$B$7:$B$73,MATCH(C728,'Curva Juros'!$A$7:$A$73,1)+1) -
INDEX('Curva Juros'!$B$7:$B$73,MATCH(C728,'Curva Juros'!$A$7:$A$73,1))) /
(INDEX('Curva Juros'!$A$7:$A$73,MATCH(C728,'Curva Juros'!$A$7:$A$73,1)+1) -
INDEX('Curva Juros'!$A$7:$A$73,MATCH(C728,'Curva Juros'!$A$7:$A$73,1)))</f>
        <v>7.9805447777777783</v>
      </c>
      <c r="F728" s="24">
        <f t="shared" si="11"/>
        <v>1.7668552222222217E-2</v>
      </c>
      <c r="G728" s="24"/>
    </row>
    <row r="729" spans="1:7" x14ac:dyDescent="0.25">
      <c r="A729" s="3" t="s">
        <v>19</v>
      </c>
      <c r="B729" s="4">
        <v>46003</v>
      </c>
      <c r="C729" s="5">
        <v>402.32</v>
      </c>
      <c r="D729" s="19">
        <v>9.7227999999999995E-2</v>
      </c>
      <c r="E729" s="35" cm="1">
        <f t="array" ref="E729">INDEX('Curva Juros'!$B$7:$B$73,MATCH(C729,'Curva Juros'!$A$7:$A$73,1)) +
(C729-INDEX('Curva Juros'!$A$7:$A$73,MATCH(C729,'Curva Juros'!$A$7:$A$73,1))) *
(INDEX('Curva Juros'!$B$7:$B$73,MATCH(C729,'Curva Juros'!$A$7:$A$73,1)+1) -
INDEX('Curva Juros'!$B$7:$B$73,MATCH(C729,'Curva Juros'!$A$7:$A$73,1))) /
(INDEX('Curva Juros'!$A$7:$A$73,MATCH(C729,'Curva Juros'!$A$7:$A$73,1)+1) -
INDEX('Curva Juros'!$A$7:$A$73,MATCH(C729,'Curva Juros'!$A$7:$A$73,1)))</f>
        <v>7.9892995555555562</v>
      </c>
      <c r="F729" s="24">
        <f t="shared" si="11"/>
        <v>1.7335004444444427E-2</v>
      </c>
      <c r="G729" s="24"/>
    </row>
    <row r="730" spans="1:7" x14ac:dyDescent="0.25">
      <c r="A730" s="6" t="s">
        <v>19</v>
      </c>
      <c r="B730" s="7">
        <v>46010</v>
      </c>
      <c r="C730" s="8">
        <v>397.17</v>
      </c>
      <c r="D730" s="20">
        <v>9.7897999999999999E-2</v>
      </c>
      <c r="E730" s="35" cm="1">
        <f t="array" ref="E730">INDEX('Curva Juros'!$B$7:$B$73,MATCH(C730,'Curva Juros'!$A$7:$A$73,1)) +
(C730-INDEX('Curva Juros'!$A$7:$A$73,MATCH(C730,'Curva Juros'!$A$7:$A$73,1))) *
(INDEX('Curva Juros'!$B$7:$B$73,MATCH(C730,'Curva Juros'!$A$7:$A$73,1)+1) -
INDEX('Curva Juros'!$B$7:$B$73,MATCH(C730,'Curva Juros'!$A$7:$A$73,1))) /
(INDEX('Curva Juros'!$A$7:$A$73,MATCH(C730,'Curva Juros'!$A$7:$A$73,1)+1) -
INDEX('Curva Juros'!$A$7:$A$73,MATCH(C730,'Curva Juros'!$A$7:$A$73,1)))</f>
        <v>7.9984265000000008</v>
      </c>
      <c r="F730" s="24">
        <f t="shared" si="11"/>
        <v>1.7913734999999986E-2</v>
      </c>
      <c r="G730" s="24"/>
    </row>
    <row r="731" spans="1:7" x14ac:dyDescent="0.25">
      <c r="A731" s="3" t="s">
        <v>19</v>
      </c>
      <c r="B731" s="4">
        <v>46017</v>
      </c>
      <c r="C731" s="5">
        <v>393.5</v>
      </c>
      <c r="D731" s="19">
        <v>9.6435999999999994E-2</v>
      </c>
      <c r="E731" s="35" cm="1">
        <f t="array" ref="E731">INDEX('Curva Juros'!$B$7:$B$73,MATCH(C731,'Curva Juros'!$A$7:$A$73,1)) +
(C731-INDEX('Curva Juros'!$A$7:$A$73,MATCH(C731,'Curva Juros'!$A$7:$A$73,1))) *
(INDEX('Curva Juros'!$B$7:$B$73,MATCH(C731,'Curva Juros'!$A$7:$A$73,1)+1) -
INDEX('Curva Juros'!$B$7:$B$73,MATCH(C731,'Curva Juros'!$A$7:$A$73,1))) /
(INDEX('Curva Juros'!$A$7:$A$73,MATCH(C731,'Curva Juros'!$A$7:$A$73,1)+1) -
INDEX('Curva Juros'!$A$7:$A$73,MATCH(C731,'Curva Juros'!$A$7:$A$73,1)))</f>
        <v>8.004930555555557</v>
      </c>
      <c r="F731" s="24">
        <f t="shared" si="11"/>
        <v>1.6386694444444419E-2</v>
      </c>
      <c r="G731" s="24"/>
    </row>
    <row r="732" spans="1:7" x14ac:dyDescent="0.25">
      <c r="A732" s="6" t="s">
        <v>19</v>
      </c>
      <c r="B732" s="7">
        <v>46024</v>
      </c>
      <c r="C732" s="8">
        <v>389.51</v>
      </c>
      <c r="D732" s="20">
        <v>9.6355999999999997E-2</v>
      </c>
      <c r="E732" s="35" cm="1">
        <f t="array" ref="E732">INDEX('Curva Juros'!$B$7:$B$73,MATCH(C732,'Curva Juros'!$A$7:$A$73,1)) +
(C732-INDEX('Curva Juros'!$A$7:$A$73,MATCH(C732,'Curva Juros'!$A$7:$A$73,1))) *
(INDEX('Curva Juros'!$B$7:$B$73,MATCH(C732,'Curva Juros'!$A$7:$A$73,1)+1) -
INDEX('Curva Juros'!$B$7:$B$73,MATCH(C732,'Curva Juros'!$A$7:$A$73,1))) /
(INDEX('Curva Juros'!$A$7:$A$73,MATCH(C732,'Curva Juros'!$A$7:$A$73,1)+1) -
INDEX('Curva Juros'!$A$7:$A$73,MATCH(C732,'Curva Juros'!$A$7:$A$73,1)))</f>
        <v>8.0120017222222231</v>
      </c>
      <c r="F732" s="24">
        <f t="shared" si="11"/>
        <v>1.6235982777777769E-2</v>
      </c>
      <c r="G732" s="24"/>
    </row>
    <row r="733" spans="1:7" x14ac:dyDescent="0.25">
      <c r="A733" s="3" t="s">
        <v>19</v>
      </c>
      <c r="B733" s="4">
        <v>46031</v>
      </c>
      <c r="C733" s="5">
        <v>384.5</v>
      </c>
      <c r="D733" s="19">
        <v>9.6405000000000005E-2</v>
      </c>
      <c r="E733" s="35" cm="1">
        <f t="array" ref="E733">INDEX('Curva Juros'!$B$7:$B$73,MATCH(C733,'Curva Juros'!$A$7:$A$73,1)) +
(C733-INDEX('Curva Juros'!$A$7:$A$73,MATCH(C733,'Curva Juros'!$A$7:$A$73,1))) *
(INDEX('Curva Juros'!$B$7:$B$73,MATCH(C733,'Curva Juros'!$A$7:$A$73,1)+1) -
INDEX('Curva Juros'!$B$7:$B$73,MATCH(C733,'Curva Juros'!$A$7:$A$73,1))) /
(INDEX('Curva Juros'!$A$7:$A$73,MATCH(C733,'Curva Juros'!$A$7:$A$73,1)+1) -
INDEX('Curva Juros'!$A$7:$A$73,MATCH(C733,'Curva Juros'!$A$7:$A$73,1)))</f>
        <v>8.0208805555555571</v>
      </c>
      <c r="F733" s="24">
        <f t="shared" si="11"/>
        <v>1.6196194444444437E-2</v>
      </c>
      <c r="G733" s="24"/>
    </row>
    <row r="734" spans="1:7" x14ac:dyDescent="0.25">
      <c r="A734" s="6" t="s">
        <v>19</v>
      </c>
      <c r="B734" s="7">
        <v>46038</v>
      </c>
      <c r="C734" s="8">
        <v>379.53</v>
      </c>
      <c r="D734" s="20">
        <v>9.6270999999999995E-2</v>
      </c>
      <c r="E734" s="35" cm="1">
        <f t="array" ref="E734">INDEX('Curva Juros'!$B$7:$B$73,MATCH(C734,'Curva Juros'!$A$7:$A$73,1)) +
(C734-INDEX('Curva Juros'!$A$7:$A$73,MATCH(C734,'Curva Juros'!$A$7:$A$73,1))) *
(INDEX('Curva Juros'!$B$7:$B$73,MATCH(C734,'Curva Juros'!$A$7:$A$73,1)+1) -
INDEX('Curva Juros'!$B$7:$B$73,MATCH(C734,'Curva Juros'!$A$7:$A$73,1))) /
(INDEX('Curva Juros'!$A$7:$A$73,MATCH(C734,'Curva Juros'!$A$7:$A$73,1)+1) -
INDEX('Curva Juros'!$A$7:$A$73,MATCH(C734,'Curva Juros'!$A$7:$A$73,1)))</f>
        <v>8.0296885000000007</v>
      </c>
      <c r="F734" s="24">
        <f t="shared" si="11"/>
        <v>1.5974114999999983E-2</v>
      </c>
      <c r="G734" s="24"/>
    </row>
    <row r="735" spans="1:7" x14ac:dyDescent="0.25">
      <c r="A735" s="3" t="s">
        <v>19</v>
      </c>
      <c r="B735" s="4">
        <v>46045</v>
      </c>
      <c r="C735" s="5">
        <v>374.05</v>
      </c>
      <c r="D735" s="19">
        <v>9.8429000000000003E-2</v>
      </c>
      <c r="E735" s="35" cm="1">
        <f t="array" ref="E735">INDEX('Curva Juros'!$B$7:$B$73,MATCH(C735,'Curva Juros'!$A$7:$A$73,1)) +
(C735-INDEX('Curva Juros'!$A$7:$A$73,MATCH(C735,'Curva Juros'!$A$7:$A$73,1))) *
(INDEX('Curva Juros'!$B$7:$B$73,MATCH(C735,'Curva Juros'!$A$7:$A$73,1)+1) -
INDEX('Curva Juros'!$B$7:$B$73,MATCH(C735,'Curva Juros'!$A$7:$A$73,1))) /
(INDEX('Curva Juros'!$A$7:$A$73,MATCH(C735,'Curva Juros'!$A$7:$A$73,1)+1) -
INDEX('Curva Juros'!$A$7:$A$73,MATCH(C735,'Curva Juros'!$A$7:$A$73,1)))</f>
        <v>8.048604404761905</v>
      </c>
      <c r="F735" s="24">
        <f t="shared" si="11"/>
        <v>1.7942955952380948E-2</v>
      </c>
      <c r="G735" s="24"/>
    </row>
    <row r="736" spans="1:7" x14ac:dyDescent="0.25">
      <c r="A736" s="6" t="s">
        <v>19</v>
      </c>
      <c r="B736" s="7">
        <v>46052</v>
      </c>
      <c r="C736" s="8">
        <v>369.36</v>
      </c>
      <c r="D736" s="20">
        <v>9.7050999999999998E-2</v>
      </c>
      <c r="E736" s="35" cm="1">
        <f t="array" ref="E736">INDEX('Curva Juros'!$B$7:$B$73,MATCH(C736,'Curva Juros'!$A$7:$A$73,1)) +
(C736-INDEX('Curva Juros'!$A$7:$A$73,MATCH(C736,'Curva Juros'!$A$7:$A$73,1))) *
(INDEX('Curva Juros'!$B$7:$B$73,MATCH(C736,'Curva Juros'!$A$7:$A$73,1)+1) -
INDEX('Curva Juros'!$B$7:$B$73,MATCH(C736,'Curva Juros'!$A$7:$A$73,1))) /
(INDEX('Curva Juros'!$A$7:$A$73,MATCH(C736,'Curva Juros'!$A$7:$A$73,1)+1) -
INDEX('Curva Juros'!$A$7:$A$73,MATCH(C736,'Curva Juros'!$A$7:$A$73,1)))</f>
        <v>8.0678445714285729</v>
      </c>
      <c r="F736" s="24">
        <f t="shared" si="11"/>
        <v>1.6372554285714269E-2</v>
      </c>
      <c r="G736" s="24"/>
    </row>
    <row r="737" spans="1:7" x14ac:dyDescent="0.25">
      <c r="A737" s="3" t="s">
        <v>19</v>
      </c>
      <c r="B737" s="4">
        <v>46059</v>
      </c>
      <c r="C737" s="5">
        <v>364.51</v>
      </c>
      <c r="D737" s="19">
        <v>9.6360000000000001E-2</v>
      </c>
      <c r="E737" s="35" cm="1">
        <f t="array" ref="E737">INDEX('Curva Juros'!$B$7:$B$73,MATCH(C737,'Curva Juros'!$A$7:$A$73,1)) +
(C737-INDEX('Curva Juros'!$A$7:$A$73,MATCH(C737,'Curva Juros'!$A$7:$A$73,1))) *
(INDEX('Curva Juros'!$B$7:$B$73,MATCH(C737,'Curva Juros'!$A$7:$A$73,1)+1) -
INDEX('Curva Juros'!$B$7:$B$73,MATCH(C737,'Curva Juros'!$A$7:$A$73,1))) /
(INDEX('Curva Juros'!$A$7:$A$73,MATCH(C737,'Curva Juros'!$A$7:$A$73,1)+1) -
INDEX('Curva Juros'!$A$7:$A$73,MATCH(C737,'Curva Juros'!$A$7:$A$73,1)))</f>
        <v>8.0877411190476192</v>
      </c>
      <c r="F737" s="24">
        <f t="shared" si="11"/>
        <v>1.5482588809523815E-2</v>
      </c>
      <c r="G737" s="24"/>
    </row>
    <row r="738" spans="1:7" x14ac:dyDescent="0.25">
      <c r="A738" s="6" t="s">
        <v>19</v>
      </c>
      <c r="B738" s="7">
        <v>46066</v>
      </c>
      <c r="C738" s="8">
        <v>359.72</v>
      </c>
      <c r="D738" s="20">
        <v>9.5417000000000002E-2</v>
      </c>
      <c r="E738" s="35" cm="1">
        <f t="array" ref="E738">INDEX('Curva Juros'!$B$7:$B$73,MATCH(C738,'Curva Juros'!$A$7:$A$73,1)) +
(C738-INDEX('Curva Juros'!$A$7:$A$73,MATCH(C738,'Curva Juros'!$A$7:$A$73,1))) *
(INDEX('Curva Juros'!$B$7:$B$73,MATCH(C738,'Curva Juros'!$A$7:$A$73,1)+1) -
INDEX('Curva Juros'!$B$7:$B$73,MATCH(C738,'Curva Juros'!$A$7:$A$73,1))) /
(INDEX('Curva Juros'!$A$7:$A$73,MATCH(C738,'Curva Juros'!$A$7:$A$73,1)+1) -
INDEX('Curva Juros'!$A$7:$A$73,MATCH(C738,'Curva Juros'!$A$7:$A$73,1)))</f>
        <v>8.1073915238095253</v>
      </c>
      <c r="F738" s="24">
        <f t="shared" si="11"/>
        <v>1.4343084761904754E-2</v>
      </c>
      <c r="G738" s="24"/>
    </row>
    <row r="739" spans="1:7" x14ac:dyDescent="0.25">
      <c r="A739" s="3" t="s">
        <v>19</v>
      </c>
      <c r="B739" s="4">
        <v>46073</v>
      </c>
      <c r="C739" s="5">
        <v>356.71</v>
      </c>
      <c r="D739" s="19">
        <v>9.5466999999999996E-2</v>
      </c>
      <c r="E739" s="35" cm="1">
        <f t="array" ref="E739">INDEX('Curva Juros'!$B$7:$B$73,MATCH(C739,'Curva Juros'!$A$7:$A$73,1)) +
(C739-INDEX('Curva Juros'!$A$7:$A$73,MATCH(C739,'Curva Juros'!$A$7:$A$73,1))) *
(INDEX('Curva Juros'!$B$7:$B$73,MATCH(C739,'Curva Juros'!$A$7:$A$73,1)+1) -
INDEX('Curva Juros'!$B$7:$B$73,MATCH(C739,'Curva Juros'!$A$7:$A$73,1))) /
(INDEX('Curva Juros'!$A$7:$A$73,MATCH(C739,'Curva Juros'!$A$7:$A$73,1)+1) -
INDEX('Curva Juros'!$A$7:$A$73,MATCH(C739,'Curva Juros'!$A$7:$A$73,1)))</f>
        <v>8.1197396904761909</v>
      </c>
      <c r="F739" s="24">
        <f t="shared" si="11"/>
        <v>1.4269603095238087E-2</v>
      </c>
      <c r="G739" s="24"/>
    </row>
    <row r="740" spans="1:7" x14ac:dyDescent="0.25">
      <c r="A740" s="6" t="s">
        <v>19</v>
      </c>
      <c r="B740" s="7">
        <v>46080</v>
      </c>
      <c r="C740" s="8">
        <v>351.82</v>
      </c>
      <c r="D740" s="20">
        <v>9.4972000000000001E-2</v>
      </c>
      <c r="E740" s="35" cm="1">
        <f t="array" ref="E740">INDEX('Curva Juros'!$B$7:$B$73,MATCH(C740,'Curva Juros'!$A$7:$A$73,1)) +
(C740-INDEX('Curva Juros'!$A$7:$A$73,MATCH(C740,'Curva Juros'!$A$7:$A$73,1))) *
(INDEX('Curva Juros'!$B$7:$B$73,MATCH(C740,'Curva Juros'!$A$7:$A$73,1)+1) -
INDEX('Curva Juros'!$B$7:$B$73,MATCH(C740,'Curva Juros'!$A$7:$A$73,1))) /
(INDEX('Curva Juros'!$A$7:$A$73,MATCH(C740,'Curva Juros'!$A$7:$A$73,1)+1) -
INDEX('Curva Juros'!$A$7:$A$73,MATCH(C740,'Curva Juros'!$A$7:$A$73,1)))</f>
        <v>8.1398003333333335</v>
      </c>
      <c r="F740" s="24">
        <f t="shared" si="11"/>
        <v>1.3573996666666671E-2</v>
      </c>
      <c r="G740" s="24"/>
    </row>
    <row r="741" spans="1:7" x14ac:dyDescent="0.25">
      <c r="A741" s="3" t="s">
        <v>20</v>
      </c>
      <c r="B741" s="4">
        <v>45723</v>
      </c>
      <c r="C741" s="5">
        <v>869.25</v>
      </c>
      <c r="D741" s="19">
        <v>9.2698000000000003E-2</v>
      </c>
      <c r="E741" s="35" cm="1">
        <f t="array" ref="E741">INDEX('Curva Juros'!$B$7:$B$73,MATCH(C741,'Curva Juros'!$A$7:$A$73,1)) +
(C741-INDEX('Curva Juros'!$A$7:$A$73,MATCH(C741,'Curva Juros'!$A$7:$A$73,1))) *
(INDEX('Curva Juros'!$B$7:$B$73,MATCH(C741,'Curva Juros'!$A$7:$A$73,1)+1) -
INDEX('Curva Juros'!$B$7:$B$73,MATCH(C741,'Curva Juros'!$A$7:$A$73,1))) /
(INDEX('Curva Juros'!$A$7:$A$73,MATCH(C741,'Curva Juros'!$A$7:$A$73,1)+1) -
INDEX('Curva Juros'!$A$7:$A$73,MATCH(C741,'Curva Juros'!$A$7:$A$73,1)))</f>
        <v>7.6715874999999993</v>
      </c>
      <c r="F741" s="24">
        <f t="shared" si="11"/>
        <v>1.5982125000000014E-2</v>
      </c>
      <c r="G741" s="24"/>
    </row>
    <row r="742" spans="1:7" x14ac:dyDescent="0.25">
      <c r="A742" s="6" t="s">
        <v>20</v>
      </c>
      <c r="B742" s="7">
        <v>45730</v>
      </c>
      <c r="C742" s="8">
        <v>864.07</v>
      </c>
      <c r="D742" s="20">
        <v>9.3026999999999999E-2</v>
      </c>
      <c r="E742" s="35" cm="1">
        <f t="array" ref="E742">INDEX('Curva Juros'!$B$7:$B$73,MATCH(C742,'Curva Juros'!$A$7:$A$73,1)) +
(C742-INDEX('Curva Juros'!$A$7:$A$73,MATCH(C742,'Curva Juros'!$A$7:$A$73,1))) *
(INDEX('Curva Juros'!$B$7:$B$73,MATCH(C742,'Curva Juros'!$A$7:$A$73,1)+1) -
INDEX('Curva Juros'!$B$7:$B$73,MATCH(C742,'Curva Juros'!$A$7:$A$73,1))) /
(INDEX('Curva Juros'!$A$7:$A$73,MATCH(C742,'Curva Juros'!$A$7:$A$73,1)+1) -
INDEX('Curva Juros'!$A$7:$A$73,MATCH(C742,'Curva Juros'!$A$7:$A$73,1)))</f>
        <v>7.6721918333333328</v>
      </c>
      <c r="F742" s="24">
        <f t="shared" si="11"/>
        <v>1.6305081666666665E-2</v>
      </c>
      <c r="G742" s="24"/>
    </row>
    <row r="743" spans="1:7" x14ac:dyDescent="0.25">
      <c r="A743" s="3" t="s">
        <v>20</v>
      </c>
      <c r="B743" s="4">
        <v>45737</v>
      </c>
      <c r="C743" s="5">
        <v>857.91</v>
      </c>
      <c r="D743" s="19">
        <v>9.5202999999999996E-2</v>
      </c>
      <c r="E743" s="35" cm="1">
        <f t="array" ref="E743">INDEX('Curva Juros'!$B$7:$B$73,MATCH(C743,'Curva Juros'!$A$7:$A$73,1)) +
(C743-INDEX('Curva Juros'!$A$7:$A$73,MATCH(C743,'Curva Juros'!$A$7:$A$73,1))) *
(INDEX('Curva Juros'!$B$7:$B$73,MATCH(C743,'Curva Juros'!$A$7:$A$73,1)+1) -
INDEX('Curva Juros'!$B$7:$B$73,MATCH(C743,'Curva Juros'!$A$7:$A$73,1))) /
(INDEX('Curva Juros'!$A$7:$A$73,MATCH(C743,'Curva Juros'!$A$7:$A$73,1)+1) -
INDEX('Curva Juros'!$A$7:$A$73,MATCH(C743,'Curva Juros'!$A$7:$A$73,1)))</f>
        <v>7.6729104999999995</v>
      </c>
      <c r="F743" s="24">
        <f t="shared" si="11"/>
        <v>1.8473895000000004E-2</v>
      </c>
      <c r="G743" s="24"/>
    </row>
    <row r="744" spans="1:7" x14ac:dyDescent="0.25">
      <c r="A744" s="6" t="s">
        <v>20</v>
      </c>
      <c r="B744" s="7">
        <v>45744</v>
      </c>
      <c r="C744" s="8">
        <v>852.37</v>
      </c>
      <c r="D744" s="20">
        <v>9.6226000000000006E-2</v>
      </c>
      <c r="E744" s="35" cm="1">
        <f t="array" ref="E744">INDEX('Curva Juros'!$B$7:$B$73,MATCH(C744,'Curva Juros'!$A$7:$A$73,1)) +
(C744-INDEX('Curva Juros'!$A$7:$A$73,MATCH(C744,'Curva Juros'!$A$7:$A$73,1))) *
(INDEX('Curva Juros'!$B$7:$B$73,MATCH(C744,'Curva Juros'!$A$7:$A$73,1)+1) -
INDEX('Curva Juros'!$B$7:$B$73,MATCH(C744,'Curva Juros'!$A$7:$A$73,1))) /
(INDEX('Curva Juros'!$A$7:$A$73,MATCH(C744,'Curva Juros'!$A$7:$A$73,1)+1) -
INDEX('Curva Juros'!$A$7:$A$73,MATCH(C744,'Curva Juros'!$A$7:$A$73,1)))</f>
        <v>7.6735568333333335</v>
      </c>
      <c r="F744" s="24">
        <f t="shared" si="11"/>
        <v>1.9490431666666669E-2</v>
      </c>
      <c r="G744" s="24"/>
    </row>
    <row r="745" spans="1:7" x14ac:dyDescent="0.25">
      <c r="A745" s="3" t="s">
        <v>20</v>
      </c>
      <c r="B745" s="4">
        <v>45751</v>
      </c>
      <c r="C745" s="5">
        <v>848.33</v>
      </c>
      <c r="D745" s="19">
        <v>9.4419000000000003E-2</v>
      </c>
      <c r="E745" s="35" cm="1">
        <f t="array" ref="E745">INDEX('Curva Juros'!$B$7:$B$73,MATCH(C745,'Curva Juros'!$A$7:$A$73,1)) +
(C745-INDEX('Curva Juros'!$A$7:$A$73,MATCH(C745,'Curva Juros'!$A$7:$A$73,1))) *
(INDEX('Curva Juros'!$B$7:$B$73,MATCH(C745,'Curva Juros'!$A$7:$A$73,1)+1) -
INDEX('Curva Juros'!$B$7:$B$73,MATCH(C745,'Curva Juros'!$A$7:$A$73,1))) /
(INDEX('Curva Juros'!$A$7:$A$73,MATCH(C745,'Curva Juros'!$A$7:$A$73,1)+1) -
INDEX('Curva Juros'!$A$7:$A$73,MATCH(C745,'Curva Juros'!$A$7:$A$73,1)))</f>
        <v>7.6740281666666661</v>
      </c>
      <c r="F745" s="24">
        <f t="shared" si="11"/>
        <v>1.7678718333333343E-2</v>
      </c>
      <c r="G745" s="24"/>
    </row>
    <row r="746" spans="1:7" x14ac:dyDescent="0.25">
      <c r="A746" s="6" t="s">
        <v>20</v>
      </c>
      <c r="B746" s="7">
        <v>45758</v>
      </c>
      <c r="C746" s="8">
        <v>842.65</v>
      </c>
      <c r="D746" s="20">
        <v>9.5700999999999994E-2</v>
      </c>
      <c r="E746" s="35" cm="1">
        <f t="array" ref="E746">INDEX('Curva Juros'!$B$7:$B$73,MATCH(C746,'Curva Juros'!$A$7:$A$73,1)) +
(C746-INDEX('Curva Juros'!$A$7:$A$73,MATCH(C746,'Curva Juros'!$A$7:$A$73,1))) *
(INDEX('Curva Juros'!$B$7:$B$73,MATCH(C746,'Curva Juros'!$A$7:$A$73,1)+1) -
INDEX('Curva Juros'!$B$7:$B$73,MATCH(C746,'Curva Juros'!$A$7:$A$73,1))) /
(INDEX('Curva Juros'!$A$7:$A$73,MATCH(C746,'Curva Juros'!$A$7:$A$73,1)+1) -
INDEX('Curva Juros'!$A$7:$A$73,MATCH(C746,'Curva Juros'!$A$7:$A$73,1)))</f>
        <v>7.674690833333333</v>
      </c>
      <c r="F746" s="24">
        <f t="shared" si="11"/>
        <v>1.8954091666666659E-2</v>
      </c>
      <c r="G746" s="24"/>
    </row>
    <row r="747" spans="1:7" x14ac:dyDescent="0.25">
      <c r="A747" s="3" t="s">
        <v>20</v>
      </c>
      <c r="B747" s="4">
        <v>45764</v>
      </c>
      <c r="C747" s="5">
        <v>839.61</v>
      </c>
      <c r="D747" s="19">
        <v>9.3885999999999997E-2</v>
      </c>
      <c r="E747" s="35" cm="1">
        <f t="array" ref="E747">INDEX('Curva Juros'!$B$7:$B$73,MATCH(C747,'Curva Juros'!$A$7:$A$73,1)) +
(C747-INDEX('Curva Juros'!$A$7:$A$73,MATCH(C747,'Curva Juros'!$A$7:$A$73,1))) *
(INDEX('Curva Juros'!$B$7:$B$73,MATCH(C747,'Curva Juros'!$A$7:$A$73,1)+1) -
INDEX('Curva Juros'!$B$7:$B$73,MATCH(C747,'Curva Juros'!$A$7:$A$73,1))) /
(INDEX('Curva Juros'!$A$7:$A$73,MATCH(C747,'Curva Juros'!$A$7:$A$73,1)+1) -
INDEX('Curva Juros'!$A$7:$A$73,MATCH(C747,'Curva Juros'!$A$7:$A$73,1)))</f>
        <v>7.6750454999999995</v>
      </c>
      <c r="F747" s="24">
        <f t="shared" si="11"/>
        <v>1.7135545000000002E-2</v>
      </c>
      <c r="G747" s="24"/>
    </row>
    <row r="748" spans="1:7" x14ac:dyDescent="0.25">
      <c r="A748" s="6" t="s">
        <v>20</v>
      </c>
      <c r="B748" s="7">
        <v>45772</v>
      </c>
      <c r="C748" s="8">
        <v>836.46</v>
      </c>
      <c r="D748" s="20">
        <v>9.2303999999999997E-2</v>
      </c>
      <c r="E748" s="35" cm="1">
        <f t="array" ref="E748">INDEX('Curva Juros'!$B$7:$B$73,MATCH(C748,'Curva Juros'!$A$7:$A$73,1)) +
(C748-INDEX('Curva Juros'!$A$7:$A$73,MATCH(C748,'Curva Juros'!$A$7:$A$73,1))) *
(INDEX('Curva Juros'!$B$7:$B$73,MATCH(C748,'Curva Juros'!$A$7:$A$73,1)+1) -
INDEX('Curva Juros'!$B$7:$B$73,MATCH(C748,'Curva Juros'!$A$7:$A$73,1))) /
(INDEX('Curva Juros'!$A$7:$A$73,MATCH(C748,'Curva Juros'!$A$7:$A$73,1)+1) -
INDEX('Curva Juros'!$A$7:$A$73,MATCH(C748,'Curva Juros'!$A$7:$A$73,1)))</f>
        <v>7.6754129999999998</v>
      </c>
      <c r="F748" s="24">
        <f t="shared" si="11"/>
        <v>1.5549869999999993E-2</v>
      </c>
      <c r="G748" s="24"/>
    </row>
    <row r="749" spans="1:7" x14ac:dyDescent="0.25">
      <c r="A749" s="3" t="s">
        <v>20</v>
      </c>
      <c r="B749" s="4">
        <v>45779</v>
      </c>
      <c r="C749" s="5">
        <v>833</v>
      </c>
      <c r="D749" s="19">
        <v>9.1295000000000001E-2</v>
      </c>
      <c r="E749" s="35" cm="1">
        <f t="array" ref="E749">INDEX('Curva Juros'!$B$7:$B$73,MATCH(C749,'Curva Juros'!$A$7:$A$73,1)) +
(C749-INDEX('Curva Juros'!$A$7:$A$73,MATCH(C749,'Curva Juros'!$A$7:$A$73,1))) *
(INDEX('Curva Juros'!$B$7:$B$73,MATCH(C749,'Curva Juros'!$A$7:$A$73,1)+1) -
INDEX('Curva Juros'!$B$7:$B$73,MATCH(C749,'Curva Juros'!$A$7:$A$73,1))) /
(INDEX('Curva Juros'!$A$7:$A$73,MATCH(C749,'Curva Juros'!$A$7:$A$73,1)+1) -
INDEX('Curva Juros'!$A$7:$A$73,MATCH(C749,'Curva Juros'!$A$7:$A$73,1)))</f>
        <v>7.6758166666666661</v>
      </c>
      <c r="F749" s="24">
        <f t="shared" si="11"/>
        <v>1.4536833333333346E-2</v>
      </c>
      <c r="G749" s="24"/>
    </row>
    <row r="750" spans="1:7" x14ac:dyDescent="0.25">
      <c r="A750" s="6" t="s">
        <v>20</v>
      </c>
      <c r="B750" s="7">
        <v>45786</v>
      </c>
      <c r="C750" s="8">
        <v>828.47</v>
      </c>
      <c r="D750" s="20">
        <v>9.0401999999999996E-2</v>
      </c>
      <c r="E750" s="35" cm="1">
        <f t="array" ref="E750">INDEX('Curva Juros'!$B$7:$B$73,MATCH(C750,'Curva Juros'!$A$7:$A$73,1)) +
(C750-INDEX('Curva Juros'!$A$7:$A$73,MATCH(C750,'Curva Juros'!$A$7:$A$73,1))) *
(INDEX('Curva Juros'!$B$7:$B$73,MATCH(C750,'Curva Juros'!$A$7:$A$73,1)+1) -
INDEX('Curva Juros'!$B$7:$B$73,MATCH(C750,'Curva Juros'!$A$7:$A$73,1))) /
(INDEX('Curva Juros'!$A$7:$A$73,MATCH(C750,'Curva Juros'!$A$7:$A$73,1)+1) -
INDEX('Curva Juros'!$A$7:$A$73,MATCH(C750,'Curva Juros'!$A$7:$A$73,1)))</f>
        <v>7.6763451666666667</v>
      </c>
      <c r="F750" s="24">
        <f t="shared" si="11"/>
        <v>1.3638548333333333E-2</v>
      </c>
      <c r="G750" s="24"/>
    </row>
    <row r="751" spans="1:7" x14ac:dyDescent="0.25">
      <c r="A751" s="3" t="s">
        <v>20</v>
      </c>
      <c r="B751" s="4">
        <v>45793</v>
      </c>
      <c r="C751" s="5">
        <v>858.13</v>
      </c>
      <c r="D751" s="19">
        <v>9.0012999999999996E-2</v>
      </c>
      <c r="E751" s="35" cm="1">
        <f t="array" ref="E751">INDEX('Curva Juros'!$B$7:$B$73,MATCH(C751,'Curva Juros'!$A$7:$A$73,1)) +
(C751-INDEX('Curva Juros'!$A$7:$A$73,MATCH(C751,'Curva Juros'!$A$7:$A$73,1))) *
(INDEX('Curva Juros'!$B$7:$B$73,MATCH(C751,'Curva Juros'!$A$7:$A$73,1)+1) -
INDEX('Curva Juros'!$B$7:$B$73,MATCH(C751,'Curva Juros'!$A$7:$A$73,1))) /
(INDEX('Curva Juros'!$A$7:$A$73,MATCH(C751,'Curva Juros'!$A$7:$A$73,1)+1) -
INDEX('Curva Juros'!$A$7:$A$73,MATCH(C751,'Curva Juros'!$A$7:$A$73,1)))</f>
        <v>7.6728848333333328</v>
      </c>
      <c r="F751" s="24">
        <f t="shared" si="11"/>
        <v>1.3284151666666674E-2</v>
      </c>
      <c r="G751" s="24"/>
    </row>
    <row r="752" spans="1:7" x14ac:dyDescent="0.25">
      <c r="A752" s="6" t="s">
        <v>20</v>
      </c>
      <c r="B752" s="7">
        <v>45800</v>
      </c>
      <c r="C752" s="8">
        <v>852.51</v>
      </c>
      <c r="D752" s="20">
        <v>9.1399999999999995E-2</v>
      </c>
      <c r="E752" s="35" cm="1">
        <f t="array" ref="E752">INDEX('Curva Juros'!$B$7:$B$73,MATCH(C752,'Curva Juros'!$A$7:$A$73,1)) +
(C752-INDEX('Curva Juros'!$A$7:$A$73,MATCH(C752,'Curva Juros'!$A$7:$A$73,1))) *
(INDEX('Curva Juros'!$B$7:$B$73,MATCH(C752,'Curva Juros'!$A$7:$A$73,1)+1) -
INDEX('Curva Juros'!$B$7:$B$73,MATCH(C752,'Curva Juros'!$A$7:$A$73,1))) /
(INDEX('Curva Juros'!$A$7:$A$73,MATCH(C752,'Curva Juros'!$A$7:$A$73,1)+1) -
INDEX('Curva Juros'!$A$7:$A$73,MATCH(C752,'Curva Juros'!$A$7:$A$73,1)))</f>
        <v>7.6735404999999997</v>
      </c>
      <c r="F752" s="24">
        <f t="shared" si="11"/>
        <v>1.4664595000000002E-2</v>
      </c>
      <c r="G752" s="24"/>
    </row>
    <row r="753" spans="1:7" x14ac:dyDescent="0.25">
      <c r="A753" s="3" t="s">
        <v>20</v>
      </c>
      <c r="B753" s="4">
        <v>45807</v>
      </c>
      <c r="C753" s="5">
        <v>847.43</v>
      </c>
      <c r="D753" s="19">
        <v>9.1574000000000003E-2</v>
      </c>
      <c r="E753" s="35" cm="1">
        <f t="array" ref="E753">INDEX('Curva Juros'!$B$7:$B$73,MATCH(C753,'Curva Juros'!$A$7:$A$73,1)) +
(C753-INDEX('Curva Juros'!$A$7:$A$73,MATCH(C753,'Curva Juros'!$A$7:$A$73,1))) *
(INDEX('Curva Juros'!$B$7:$B$73,MATCH(C753,'Curva Juros'!$A$7:$A$73,1)+1) -
INDEX('Curva Juros'!$B$7:$B$73,MATCH(C753,'Curva Juros'!$A$7:$A$73,1))) /
(INDEX('Curva Juros'!$A$7:$A$73,MATCH(C753,'Curva Juros'!$A$7:$A$73,1)+1) -
INDEX('Curva Juros'!$A$7:$A$73,MATCH(C753,'Curva Juros'!$A$7:$A$73,1)))</f>
        <v>7.6741331666666666</v>
      </c>
      <c r="F753" s="24">
        <f t="shared" si="11"/>
        <v>1.483266833333334E-2</v>
      </c>
      <c r="G753" s="24"/>
    </row>
    <row r="754" spans="1:7" x14ac:dyDescent="0.25">
      <c r="A754" s="6" t="s">
        <v>20</v>
      </c>
      <c r="B754" s="7">
        <v>45814</v>
      </c>
      <c r="C754" s="8">
        <v>842.17</v>
      </c>
      <c r="D754" s="20">
        <v>9.2155000000000001E-2</v>
      </c>
      <c r="E754" s="35" cm="1">
        <f t="array" ref="E754">INDEX('Curva Juros'!$B$7:$B$73,MATCH(C754,'Curva Juros'!$A$7:$A$73,1)) +
(C754-INDEX('Curva Juros'!$A$7:$A$73,MATCH(C754,'Curva Juros'!$A$7:$A$73,1))) *
(INDEX('Curva Juros'!$B$7:$B$73,MATCH(C754,'Curva Juros'!$A$7:$A$73,1)+1) -
INDEX('Curva Juros'!$B$7:$B$73,MATCH(C754,'Curva Juros'!$A$7:$A$73,1))) /
(INDEX('Curva Juros'!$A$7:$A$73,MATCH(C754,'Curva Juros'!$A$7:$A$73,1)+1) -
INDEX('Curva Juros'!$A$7:$A$73,MATCH(C754,'Curva Juros'!$A$7:$A$73,1)))</f>
        <v>7.6747468333333329</v>
      </c>
      <c r="F754" s="24">
        <f t="shared" si="11"/>
        <v>1.5407531666666668E-2</v>
      </c>
      <c r="G754" s="24"/>
    </row>
    <row r="755" spans="1:7" x14ac:dyDescent="0.25">
      <c r="A755" s="3" t="s">
        <v>20</v>
      </c>
      <c r="B755" s="4">
        <v>45821</v>
      </c>
      <c r="C755" s="5">
        <v>837.59</v>
      </c>
      <c r="D755" s="19">
        <v>9.1213000000000002E-2</v>
      </c>
      <c r="E755" s="35" cm="1">
        <f t="array" ref="E755">INDEX('Curva Juros'!$B$7:$B$73,MATCH(C755,'Curva Juros'!$A$7:$A$73,1)) +
(C755-INDEX('Curva Juros'!$A$7:$A$73,MATCH(C755,'Curva Juros'!$A$7:$A$73,1))) *
(INDEX('Curva Juros'!$B$7:$B$73,MATCH(C755,'Curva Juros'!$A$7:$A$73,1)+1) -
INDEX('Curva Juros'!$B$7:$B$73,MATCH(C755,'Curva Juros'!$A$7:$A$73,1))) /
(INDEX('Curva Juros'!$A$7:$A$73,MATCH(C755,'Curva Juros'!$A$7:$A$73,1)+1) -
INDEX('Curva Juros'!$A$7:$A$73,MATCH(C755,'Curva Juros'!$A$7:$A$73,1)))</f>
        <v>7.6752811666666663</v>
      </c>
      <c r="F755" s="24">
        <f t="shared" si="11"/>
        <v>1.4460188333333346E-2</v>
      </c>
      <c r="G755" s="24"/>
    </row>
    <row r="756" spans="1:7" x14ac:dyDescent="0.25">
      <c r="A756" s="6" t="s">
        <v>20</v>
      </c>
      <c r="B756" s="7">
        <v>45828</v>
      </c>
      <c r="C756" s="8">
        <v>834.05</v>
      </c>
      <c r="D756" s="20">
        <v>9.0194999999999997E-2</v>
      </c>
      <c r="E756" s="35" cm="1">
        <f t="array" ref="E756">INDEX('Curva Juros'!$B$7:$B$73,MATCH(C756,'Curva Juros'!$A$7:$A$73,1)) +
(C756-INDEX('Curva Juros'!$A$7:$A$73,MATCH(C756,'Curva Juros'!$A$7:$A$73,1))) *
(INDEX('Curva Juros'!$B$7:$B$73,MATCH(C756,'Curva Juros'!$A$7:$A$73,1)+1) -
INDEX('Curva Juros'!$B$7:$B$73,MATCH(C756,'Curva Juros'!$A$7:$A$73,1))) /
(INDEX('Curva Juros'!$A$7:$A$73,MATCH(C756,'Curva Juros'!$A$7:$A$73,1)+1) -
INDEX('Curva Juros'!$A$7:$A$73,MATCH(C756,'Curva Juros'!$A$7:$A$73,1)))</f>
        <v>7.6756941666666663</v>
      </c>
      <c r="F756" s="24">
        <f t="shared" si="11"/>
        <v>1.3438058333333336E-2</v>
      </c>
      <c r="G756" s="24"/>
    </row>
    <row r="757" spans="1:7" x14ac:dyDescent="0.25">
      <c r="A757" s="3" t="s">
        <v>20</v>
      </c>
      <c r="B757" s="4">
        <v>45835</v>
      </c>
      <c r="C757" s="5">
        <v>828.83</v>
      </c>
      <c r="D757" s="19">
        <v>9.0686000000000003E-2</v>
      </c>
      <c r="E757" s="35" cm="1">
        <f t="array" ref="E757">INDEX('Curva Juros'!$B$7:$B$73,MATCH(C757,'Curva Juros'!$A$7:$A$73,1)) +
(C757-INDEX('Curva Juros'!$A$7:$A$73,MATCH(C757,'Curva Juros'!$A$7:$A$73,1))) *
(INDEX('Curva Juros'!$B$7:$B$73,MATCH(C757,'Curva Juros'!$A$7:$A$73,1)+1) -
INDEX('Curva Juros'!$B$7:$B$73,MATCH(C757,'Curva Juros'!$A$7:$A$73,1))) /
(INDEX('Curva Juros'!$A$7:$A$73,MATCH(C757,'Curva Juros'!$A$7:$A$73,1)+1) -
INDEX('Curva Juros'!$A$7:$A$73,MATCH(C757,'Curva Juros'!$A$7:$A$73,1)))</f>
        <v>7.6763031666666661</v>
      </c>
      <c r="F757" s="24">
        <f t="shared" si="11"/>
        <v>1.3922968333333341E-2</v>
      </c>
      <c r="G757" s="24"/>
    </row>
    <row r="758" spans="1:7" x14ac:dyDescent="0.25">
      <c r="A758" s="6" t="s">
        <v>20</v>
      </c>
      <c r="B758" s="7">
        <v>45842</v>
      </c>
      <c r="C758" s="8">
        <v>824.29</v>
      </c>
      <c r="D758" s="20">
        <v>8.9653999999999998E-2</v>
      </c>
      <c r="E758" s="35" cm="1">
        <f t="array" ref="E758">INDEX('Curva Juros'!$B$7:$B$73,MATCH(C758,'Curva Juros'!$A$7:$A$73,1)) +
(C758-INDEX('Curva Juros'!$A$7:$A$73,MATCH(C758,'Curva Juros'!$A$7:$A$73,1))) *
(INDEX('Curva Juros'!$B$7:$B$73,MATCH(C758,'Curva Juros'!$A$7:$A$73,1)+1) -
INDEX('Curva Juros'!$B$7:$B$73,MATCH(C758,'Curva Juros'!$A$7:$A$73,1))) /
(INDEX('Curva Juros'!$A$7:$A$73,MATCH(C758,'Curva Juros'!$A$7:$A$73,1)+1) -
INDEX('Curva Juros'!$A$7:$A$73,MATCH(C758,'Curva Juros'!$A$7:$A$73,1)))</f>
        <v>7.6768328333333331</v>
      </c>
      <c r="F758" s="24">
        <f t="shared" si="11"/>
        <v>1.2885671666666668E-2</v>
      </c>
      <c r="G758" s="24"/>
    </row>
    <row r="759" spans="1:7" x14ac:dyDescent="0.25">
      <c r="A759" s="3" t="s">
        <v>20</v>
      </c>
      <c r="B759" s="4">
        <v>45849</v>
      </c>
      <c r="C759" s="5">
        <v>818.06</v>
      </c>
      <c r="D759" s="19">
        <v>9.2402999999999999E-2</v>
      </c>
      <c r="E759" s="35" cm="1">
        <f t="array" ref="E759">INDEX('Curva Juros'!$B$7:$B$73,MATCH(C759,'Curva Juros'!$A$7:$A$73,1)) +
(C759-INDEX('Curva Juros'!$A$7:$A$73,MATCH(C759,'Curva Juros'!$A$7:$A$73,1))) *
(INDEX('Curva Juros'!$B$7:$B$73,MATCH(C759,'Curva Juros'!$A$7:$A$73,1)+1) -
INDEX('Curva Juros'!$B$7:$B$73,MATCH(C759,'Curva Juros'!$A$7:$A$73,1))) /
(INDEX('Curva Juros'!$A$7:$A$73,MATCH(C759,'Curva Juros'!$A$7:$A$73,1)+1) -
INDEX('Curva Juros'!$A$7:$A$73,MATCH(C759,'Curva Juros'!$A$7:$A$73,1)))</f>
        <v>7.6775596666666663</v>
      </c>
      <c r="F759" s="24">
        <f t="shared" si="11"/>
        <v>1.5627403333333331E-2</v>
      </c>
      <c r="G759" s="24"/>
    </row>
    <row r="760" spans="1:7" x14ac:dyDescent="0.25">
      <c r="A760" s="6" t="s">
        <v>20</v>
      </c>
      <c r="B760" s="7">
        <v>45856</v>
      </c>
      <c r="C760" s="8">
        <v>812.98</v>
      </c>
      <c r="D760" s="20">
        <v>9.2567999999999998E-2</v>
      </c>
      <c r="E760" s="35" cm="1">
        <f t="array" ref="E760">INDEX('Curva Juros'!$B$7:$B$73,MATCH(C760,'Curva Juros'!$A$7:$A$73,1)) +
(C760-INDEX('Curva Juros'!$A$7:$A$73,MATCH(C760,'Curva Juros'!$A$7:$A$73,1))) *
(INDEX('Curva Juros'!$B$7:$B$73,MATCH(C760,'Curva Juros'!$A$7:$A$73,1)+1) -
INDEX('Curva Juros'!$B$7:$B$73,MATCH(C760,'Curva Juros'!$A$7:$A$73,1))) /
(INDEX('Curva Juros'!$A$7:$A$73,MATCH(C760,'Curva Juros'!$A$7:$A$73,1)+1) -
INDEX('Curva Juros'!$A$7:$A$73,MATCH(C760,'Curva Juros'!$A$7:$A$73,1)))</f>
        <v>7.6781523333333332</v>
      </c>
      <c r="F760" s="24">
        <f t="shared" si="11"/>
        <v>1.578647666666666E-2</v>
      </c>
      <c r="G760" s="24"/>
    </row>
    <row r="761" spans="1:7" x14ac:dyDescent="0.25">
      <c r="A761" s="3" t="s">
        <v>20</v>
      </c>
      <c r="B761" s="4">
        <v>45863</v>
      </c>
      <c r="C761" s="5">
        <v>807.95</v>
      </c>
      <c r="D761" s="19">
        <v>9.2634999999999995E-2</v>
      </c>
      <c r="E761" s="35" cm="1">
        <f t="array" ref="E761">INDEX('Curva Juros'!$B$7:$B$73,MATCH(C761,'Curva Juros'!$A$7:$A$73,1)) +
(C761-INDEX('Curva Juros'!$A$7:$A$73,MATCH(C761,'Curva Juros'!$A$7:$A$73,1))) *
(INDEX('Curva Juros'!$B$7:$B$73,MATCH(C761,'Curva Juros'!$A$7:$A$73,1)+1) -
INDEX('Curva Juros'!$B$7:$B$73,MATCH(C761,'Curva Juros'!$A$7:$A$73,1))) /
(INDEX('Curva Juros'!$A$7:$A$73,MATCH(C761,'Curva Juros'!$A$7:$A$73,1)+1) -
INDEX('Curva Juros'!$A$7:$A$73,MATCH(C761,'Curva Juros'!$A$7:$A$73,1)))</f>
        <v>7.6787391666666664</v>
      </c>
      <c r="F761" s="24">
        <f t="shared" si="11"/>
        <v>1.5847608333333332E-2</v>
      </c>
      <c r="G761" s="24"/>
    </row>
    <row r="762" spans="1:7" x14ac:dyDescent="0.25">
      <c r="A762" s="6" t="s">
        <v>20</v>
      </c>
      <c r="B762" s="7">
        <v>45870</v>
      </c>
      <c r="C762" s="8">
        <v>801.98</v>
      </c>
      <c r="D762" s="20">
        <v>9.4798999999999994E-2</v>
      </c>
      <c r="E762" s="35" cm="1">
        <f t="array" ref="E762">INDEX('Curva Juros'!$B$7:$B$73,MATCH(C762,'Curva Juros'!$A$7:$A$73,1)) +
(C762-INDEX('Curva Juros'!$A$7:$A$73,MATCH(C762,'Curva Juros'!$A$7:$A$73,1))) *
(INDEX('Curva Juros'!$B$7:$B$73,MATCH(C762,'Curva Juros'!$A$7:$A$73,1)+1) -
INDEX('Curva Juros'!$B$7:$B$73,MATCH(C762,'Curva Juros'!$A$7:$A$73,1))) /
(INDEX('Curva Juros'!$A$7:$A$73,MATCH(C762,'Curva Juros'!$A$7:$A$73,1)+1) -
INDEX('Curva Juros'!$A$7:$A$73,MATCH(C762,'Curva Juros'!$A$7:$A$73,1)))</f>
        <v>7.6794356666666665</v>
      </c>
      <c r="F762" s="24">
        <f t="shared" si="11"/>
        <v>1.8004643333333334E-2</v>
      </c>
      <c r="G762" s="24"/>
    </row>
    <row r="763" spans="1:7" x14ac:dyDescent="0.25">
      <c r="A763" s="3" t="s">
        <v>20</v>
      </c>
      <c r="B763" s="4">
        <v>45877</v>
      </c>
      <c r="C763" s="5">
        <v>798.46</v>
      </c>
      <c r="D763" s="19">
        <v>9.1500999999999999E-2</v>
      </c>
      <c r="E763" s="35" cm="1">
        <f t="array" ref="E763">INDEX('Curva Juros'!$B$7:$B$73,MATCH(C763,'Curva Juros'!$A$7:$A$73,1)) +
(C763-INDEX('Curva Juros'!$A$7:$A$73,MATCH(C763,'Curva Juros'!$A$7:$A$73,1))) *
(INDEX('Curva Juros'!$B$7:$B$73,MATCH(C763,'Curva Juros'!$A$7:$A$73,1)+1) -
INDEX('Curva Juros'!$B$7:$B$73,MATCH(C763,'Curva Juros'!$A$7:$A$73,1))) /
(INDEX('Curva Juros'!$A$7:$A$73,MATCH(C763,'Curva Juros'!$A$7:$A$73,1)+1) -
INDEX('Curva Juros'!$A$7:$A$73,MATCH(C763,'Curva Juros'!$A$7:$A$73,1)))</f>
        <v>7.6798463333333329</v>
      </c>
      <c r="F763" s="24">
        <f t="shared" si="11"/>
        <v>1.4702536666666668E-2</v>
      </c>
      <c r="G763" s="24"/>
    </row>
    <row r="764" spans="1:7" x14ac:dyDescent="0.25">
      <c r="A764" s="6" t="s">
        <v>20</v>
      </c>
      <c r="B764" s="7">
        <v>45884</v>
      </c>
      <c r="C764" s="8">
        <v>793.87</v>
      </c>
      <c r="D764" s="20">
        <v>9.0579000000000007E-2</v>
      </c>
      <c r="E764" s="35" cm="1">
        <f t="array" ref="E764">INDEX('Curva Juros'!$B$7:$B$73,MATCH(C764,'Curva Juros'!$A$7:$A$73,1)) +
(C764-INDEX('Curva Juros'!$A$7:$A$73,MATCH(C764,'Curva Juros'!$A$7:$A$73,1))) *
(INDEX('Curva Juros'!$B$7:$B$73,MATCH(C764,'Curva Juros'!$A$7:$A$73,1)+1) -
INDEX('Curva Juros'!$B$7:$B$73,MATCH(C764,'Curva Juros'!$A$7:$A$73,1))) /
(INDEX('Curva Juros'!$A$7:$A$73,MATCH(C764,'Curva Juros'!$A$7:$A$73,1)+1) -
INDEX('Curva Juros'!$A$7:$A$73,MATCH(C764,'Curva Juros'!$A$7:$A$73,1)))</f>
        <v>7.6803818333333336</v>
      </c>
      <c r="F764" s="24">
        <f t="shared" si="11"/>
        <v>1.3775181666666678E-2</v>
      </c>
      <c r="G764" s="24"/>
    </row>
    <row r="765" spans="1:7" x14ac:dyDescent="0.25">
      <c r="A765" s="3" t="s">
        <v>20</v>
      </c>
      <c r="B765" s="4">
        <v>45891</v>
      </c>
      <c r="C765" s="5">
        <v>788.34</v>
      </c>
      <c r="D765" s="19">
        <v>9.1760999999999995E-2</v>
      </c>
      <c r="E765" s="35" cm="1">
        <f t="array" ref="E765">INDEX('Curva Juros'!$B$7:$B$73,MATCH(C765,'Curva Juros'!$A$7:$A$73,1)) +
(C765-INDEX('Curva Juros'!$A$7:$A$73,MATCH(C765,'Curva Juros'!$A$7:$A$73,1))) *
(INDEX('Curva Juros'!$B$7:$B$73,MATCH(C765,'Curva Juros'!$A$7:$A$73,1)+1) -
INDEX('Curva Juros'!$B$7:$B$73,MATCH(C765,'Curva Juros'!$A$7:$A$73,1))) /
(INDEX('Curva Juros'!$A$7:$A$73,MATCH(C765,'Curva Juros'!$A$7:$A$73,1)+1) -
INDEX('Curva Juros'!$A$7:$A$73,MATCH(C765,'Curva Juros'!$A$7:$A$73,1)))</f>
        <v>7.6810270000000003</v>
      </c>
      <c r="F765" s="24">
        <f t="shared" si="11"/>
        <v>1.4950729999999995E-2</v>
      </c>
      <c r="G765" s="24"/>
    </row>
    <row r="766" spans="1:7" x14ac:dyDescent="0.25">
      <c r="A766" s="6" t="s">
        <v>20</v>
      </c>
      <c r="B766" s="7">
        <v>45898</v>
      </c>
      <c r="C766" s="8">
        <v>783.63</v>
      </c>
      <c r="D766" s="20">
        <v>9.1125999999999999E-2</v>
      </c>
      <c r="E766" s="35" cm="1">
        <f t="array" ref="E766">INDEX('Curva Juros'!$B$7:$B$73,MATCH(C766,'Curva Juros'!$A$7:$A$73,1)) +
(C766-INDEX('Curva Juros'!$A$7:$A$73,MATCH(C766,'Curva Juros'!$A$7:$A$73,1))) *
(INDEX('Curva Juros'!$B$7:$B$73,MATCH(C766,'Curva Juros'!$A$7:$A$73,1)+1) -
INDEX('Curva Juros'!$B$7:$B$73,MATCH(C766,'Curva Juros'!$A$7:$A$73,1))) /
(INDEX('Curva Juros'!$A$7:$A$73,MATCH(C766,'Curva Juros'!$A$7:$A$73,1)+1) -
INDEX('Curva Juros'!$A$7:$A$73,MATCH(C766,'Curva Juros'!$A$7:$A$73,1)))</f>
        <v>7.6815765000000003</v>
      </c>
      <c r="F766" s="24">
        <f t="shared" si="11"/>
        <v>1.4310234999999991E-2</v>
      </c>
      <c r="G766" s="24"/>
    </row>
    <row r="767" spans="1:7" x14ac:dyDescent="0.25">
      <c r="A767" s="3" t="s">
        <v>20</v>
      </c>
      <c r="B767" s="4">
        <v>45905</v>
      </c>
      <c r="C767" s="5">
        <v>778.62</v>
      </c>
      <c r="D767" s="19">
        <v>9.1139999999999999E-2</v>
      </c>
      <c r="E767" s="35" cm="1">
        <f t="array" ref="E767">INDEX('Curva Juros'!$B$7:$B$73,MATCH(C767,'Curva Juros'!$A$7:$A$73,1)) +
(C767-INDEX('Curva Juros'!$A$7:$A$73,MATCH(C767,'Curva Juros'!$A$7:$A$73,1))) *
(INDEX('Curva Juros'!$B$7:$B$73,MATCH(C767,'Curva Juros'!$A$7:$A$73,1)+1) -
INDEX('Curva Juros'!$B$7:$B$73,MATCH(C767,'Curva Juros'!$A$7:$A$73,1))) /
(INDEX('Curva Juros'!$A$7:$A$73,MATCH(C767,'Curva Juros'!$A$7:$A$73,1)+1) -
INDEX('Curva Juros'!$A$7:$A$73,MATCH(C767,'Curva Juros'!$A$7:$A$73,1)))</f>
        <v>7.6821609999999998</v>
      </c>
      <c r="F767" s="24">
        <f t="shared" si="11"/>
        <v>1.431839E-2</v>
      </c>
      <c r="G767" s="24"/>
    </row>
    <row r="768" spans="1:7" x14ac:dyDescent="0.25">
      <c r="A768" s="6" t="s">
        <v>20</v>
      </c>
      <c r="B768" s="7">
        <v>45912</v>
      </c>
      <c r="C768" s="8">
        <v>773.79</v>
      </c>
      <c r="D768" s="20">
        <v>9.0764999999999998E-2</v>
      </c>
      <c r="E768" s="35" cm="1">
        <f t="array" ref="E768">INDEX('Curva Juros'!$B$7:$B$73,MATCH(C768,'Curva Juros'!$A$7:$A$73,1)) +
(C768-INDEX('Curva Juros'!$A$7:$A$73,MATCH(C768,'Curva Juros'!$A$7:$A$73,1))) *
(INDEX('Curva Juros'!$B$7:$B$73,MATCH(C768,'Curva Juros'!$A$7:$A$73,1)+1) -
INDEX('Curva Juros'!$B$7:$B$73,MATCH(C768,'Curva Juros'!$A$7:$A$73,1))) /
(INDEX('Curva Juros'!$A$7:$A$73,MATCH(C768,'Curva Juros'!$A$7:$A$73,1)+1) -
INDEX('Curva Juros'!$A$7:$A$73,MATCH(C768,'Curva Juros'!$A$7:$A$73,1)))</f>
        <v>7.6827245</v>
      </c>
      <c r="F768" s="24">
        <f t="shared" si="11"/>
        <v>1.3937754999999996E-2</v>
      </c>
      <c r="G768" s="24"/>
    </row>
    <row r="769" spans="1:7" x14ac:dyDescent="0.25">
      <c r="A769" s="3" t="s">
        <v>20</v>
      </c>
      <c r="B769" s="4">
        <v>45919</v>
      </c>
      <c r="C769" s="5">
        <v>768.64</v>
      </c>
      <c r="D769" s="19">
        <v>9.1104000000000004E-2</v>
      </c>
      <c r="E769" s="35" cm="1">
        <f t="array" ref="E769">INDEX('Curva Juros'!$B$7:$B$73,MATCH(C769,'Curva Juros'!$A$7:$A$73,1)) +
(C769-INDEX('Curva Juros'!$A$7:$A$73,MATCH(C769,'Curva Juros'!$A$7:$A$73,1))) *
(INDEX('Curva Juros'!$B$7:$B$73,MATCH(C769,'Curva Juros'!$A$7:$A$73,1)+1) -
INDEX('Curva Juros'!$B$7:$B$73,MATCH(C769,'Curva Juros'!$A$7:$A$73,1))) /
(INDEX('Curva Juros'!$A$7:$A$73,MATCH(C769,'Curva Juros'!$A$7:$A$73,1)+1) -
INDEX('Curva Juros'!$A$7:$A$73,MATCH(C769,'Curva Juros'!$A$7:$A$73,1)))</f>
        <v>7.6833253333333333</v>
      </c>
      <c r="F769" s="24">
        <f t="shared" si="11"/>
        <v>1.4270746666666667E-2</v>
      </c>
      <c r="G769" s="24"/>
    </row>
    <row r="770" spans="1:7" x14ac:dyDescent="0.25">
      <c r="A770" s="6" t="s">
        <v>20</v>
      </c>
      <c r="B770" s="7">
        <v>45926</v>
      </c>
      <c r="C770" s="8">
        <v>763.19</v>
      </c>
      <c r="D770" s="20">
        <v>9.2092999999999994E-2</v>
      </c>
      <c r="E770" s="35" cm="1">
        <f t="array" ref="E770">INDEX('Curva Juros'!$B$7:$B$73,MATCH(C770,'Curva Juros'!$A$7:$A$73,1)) +
(C770-INDEX('Curva Juros'!$A$7:$A$73,MATCH(C770,'Curva Juros'!$A$7:$A$73,1))) *
(INDEX('Curva Juros'!$B$7:$B$73,MATCH(C770,'Curva Juros'!$A$7:$A$73,1)+1) -
INDEX('Curva Juros'!$B$7:$B$73,MATCH(C770,'Curva Juros'!$A$7:$A$73,1))) /
(INDEX('Curva Juros'!$A$7:$A$73,MATCH(C770,'Curva Juros'!$A$7:$A$73,1)+1) -
INDEX('Curva Juros'!$A$7:$A$73,MATCH(C770,'Curva Juros'!$A$7:$A$73,1)))</f>
        <v>7.6839611666666663</v>
      </c>
      <c r="F770" s="24">
        <f t="shared" si="11"/>
        <v>1.5253388333333326E-2</v>
      </c>
      <c r="G770" s="24"/>
    </row>
    <row r="771" spans="1:7" x14ac:dyDescent="0.25">
      <c r="A771" s="3" t="s">
        <v>20</v>
      </c>
      <c r="B771" s="4">
        <v>45933</v>
      </c>
      <c r="C771" s="5">
        <v>758.19</v>
      </c>
      <c r="D771" s="19">
        <v>9.2114000000000001E-2</v>
      </c>
      <c r="E771" s="35" cm="1">
        <f t="array" ref="E771">INDEX('Curva Juros'!$B$7:$B$73,MATCH(C771,'Curva Juros'!$A$7:$A$73,1)) +
(C771-INDEX('Curva Juros'!$A$7:$A$73,MATCH(C771,'Curva Juros'!$A$7:$A$73,1))) *
(INDEX('Curva Juros'!$B$7:$B$73,MATCH(C771,'Curva Juros'!$A$7:$A$73,1)+1) -
INDEX('Curva Juros'!$B$7:$B$73,MATCH(C771,'Curva Juros'!$A$7:$A$73,1))) /
(INDEX('Curva Juros'!$A$7:$A$73,MATCH(C771,'Curva Juros'!$A$7:$A$73,1)+1) -
INDEX('Curva Juros'!$A$7:$A$73,MATCH(C771,'Curva Juros'!$A$7:$A$73,1)))</f>
        <v>7.6845445000000003</v>
      </c>
      <c r="F771" s="24">
        <f t="shared" ref="F771:F834" si="12">D771-E771/100</f>
        <v>1.5268555000000003E-2</v>
      </c>
      <c r="G771" s="24"/>
    </row>
    <row r="772" spans="1:7" x14ac:dyDescent="0.25">
      <c r="A772" s="6" t="s">
        <v>20</v>
      </c>
      <c r="B772" s="7">
        <v>45940</v>
      </c>
      <c r="C772" s="8">
        <v>753.43</v>
      </c>
      <c r="D772" s="20">
        <v>9.1574000000000003E-2</v>
      </c>
      <c r="E772" s="35" cm="1">
        <f t="array" ref="E772">INDEX('Curva Juros'!$B$7:$B$73,MATCH(C772,'Curva Juros'!$A$7:$A$73,1)) +
(C772-INDEX('Curva Juros'!$A$7:$A$73,MATCH(C772,'Curva Juros'!$A$7:$A$73,1))) *
(INDEX('Curva Juros'!$B$7:$B$73,MATCH(C772,'Curva Juros'!$A$7:$A$73,1)+1) -
INDEX('Curva Juros'!$B$7:$B$73,MATCH(C772,'Curva Juros'!$A$7:$A$73,1))) /
(INDEX('Curva Juros'!$A$7:$A$73,MATCH(C772,'Curva Juros'!$A$7:$A$73,1)+1) -
INDEX('Curva Juros'!$A$7:$A$73,MATCH(C772,'Curva Juros'!$A$7:$A$73,1)))</f>
        <v>7.6854975714285718</v>
      </c>
      <c r="F772" s="24">
        <f t="shared" si="12"/>
        <v>1.4719024285714283E-2</v>
      </c>
      <c r="G772" s="24"/>
    </row>
    <row r="773" spans="1:7" x14ac:dyDescent="0.25">
      <c r="A773" s="3" t="s">
        <v>20</v>
      </c>
      <c r="B773" s="4">
        <v>45947</v>
      </c>
      <c r="C773" s="5">
        <v>747.94</v>
      </c>
      <c r="D773" s="19">
        <v>9.2654E-2</v>
      </c>
      <c r="E773" s="35" cm="1">
        <f t="array" ref="E773">INDEX('Curva Juros'!$B$7:$B$73,MATCH(C773,'Curva Juros'!$A$7:$A$73,1)) +
(C773-INDEX('Curva Juros'!$A$7:$A$73,MATCH(C773,'Curva Juros'!$A$7:$A$73,1))) *
(INDEX('Curva Juros'!$B$7:$B$73,MATCH(C773,'Curva Juros'!$A$7:$A$73,1)+1) -
INDEX('Curva Juros'!$B$7:$B$73,MATCH(C773,'Curva Juros'!$A$7:$A$73,1))) /
(INDEX('Curva Juros'!$A$7:$A$73,MATCH(C773,'Curva Juros'!$A$7:$A$73,1)+1) -
INDEX('Curva Juros'!$A$7:$A$73,MATCH(C773,'Curva Juros'!$A$7:$A$73,1)))</f>
        <v>7.6869877142857144</v>
      </c>
      <c r="F773" s="24">
        <f t="shared" si="12"/>
        <v>1.5784122857142854E-2</v>
      </c>
      <c r="G773" s="24"/>
    </row>
    <row r="774" spans="1:7" x14ac:dyDescent="0.25">
      <c r="A774" s="6" t="s">
        <v>20</v>
      </c>
      <c r="B774" s="7">
        <v>45954</v>
      </c>
      <c r="C774" s="8">
        <v>743.16</v>
      </c>
      <c r="D774" s="20">
        <v>9.2169000000000001E-2</v>
      </c>
      <c r="E774" s="35" cm="1">
        <f t="array" ref="E774">INDEX('Curva Juros'!$B$7:$B$73,MATCH(C774,'Curva Juros'!$A$7:$A$73,1)) +
(C774-INDEX('Curva Juros'!$A$7:$A$73,MATCH(C774,'Curva Juros'!$A$7:$A$73,1))) *
(INDEX('Curva Juros'!$B$7:$B$73,MATCH(C774,'Curva Juros'!$A$7:$A$73,1)+1) -
INDEX('Curva Juros'!$B$7:$B$73,MATCH(C774,'Curva Juros'!$A$7:$A$73,1))) /
(INDEX('Curva Juros'!$A$7:$A$73,MATCH(C774,'Curva Juros'!$A$7:$A$73,1)+1) -
INDEX('Curva Juros'!$A$7:$A$73,MATCH(C774,'Curva Juros'!$A$7:$A$73,1)))</f>
        <v>7.6882851428571426</v>
      </c>
      <c r="F774" s="24">
        <f t="shared" si="12"/>
        <v>1.5286148571428571E-2</v>
      </c>
      <c r="G774" s="24"/>
    </row>
    <row r="775" spans="1:7" x14ac:dyDescent="0.25">
      <c r="A775" s="3" t="s">
        <v>20</v>
      </c>
      <c r="B775" s="4">
        <v>45961</v>
      </c>
      <c r="C775" s="5">
        <v>737.66</v>
      </c>
      <c r="D775" s="19">
        <v>9.3293000000000001E-2</v>
      </c>
      <c r="E775" s="35" cm="1">
        <f t="array" ref="E775">INDEX('Curva Juros'!$B$7:$B$73,MATCH(C775,'Curva Juros'!$A$7:$A$73,1)) +
(C775-INDEX('Curva Juros'!$A$7:$A$73,MATCH(C775,'Curva Juros'!$A$7:$A$73,1))) *
(INDEX('Curva Juros'!$B$7:$B$73,MATCH(C775,'Curva Juros'!$A$7:$A$73,1)+1) -
INDEX('Curva Juros'!$B$7:$B$73,MATCH(C775,'Curva Juros'!$A$7:$A$73,1))) /
(INDEX('Curva Juros'!$A$7:$A$73,MATCH(C775,'Curva Juros'!$A$7:$A$73,1)+1) -
INDEX('Curva Juros'!$A$7:$A$73,MATCH(C775,'Curva Juros'!$A$7:$A$73,1)))</f>
        <v>7.6897780000000004</v>
      </c>
      <c r="F775" s="24">
        <f t="shared" si="12"/>
        <v>1.6395220000000002E-2</v>
      </c>
      <c r="G775" s="24"/>
    </row>
    <row r="776" spans="1:7" x14ac:dyDescent="0.25">
      <c r="A776" s="6" t="s">
        <v>20</v>
      </c>
      <c r="B776" s="7">
        <v>45968</v>
      </c>
      <c r="C776" s="8">
        <v>732.7</v>
      </c>
      <c r="D776" s="20">
        <v>9.3189999999999995E-2</v>
      </c>
      <c r="E776" s="35" cm="1">
        <f t="array" ref="E776">INDEX('Curva Juros'!$B$7:$B$73,MATCH(C776,'Curva Juros'!$A$7:$A$73,1)) +
(C776-INDEX('Curva Juros'!$A$7:$A$73,MATCH(C776,'Curva Juros'!$A$7:$A$73,1))) *
(INDEX('Curva Juros'!$B$7:$B$73,MATCH(C776,'Curva Juros'!$A$7:$A$73,1)+1) -
INDEX('Curva Juros'!$B$7:$B$73,MATCH(C776,'Curva Juros'!$A$7:$A$73,1))) /
(INDEX('Curva Juros'!$A$7:$A$73,MATCH(C776,'Curva Juros'!$A$7:$A$73,1)+1) -
INDEX('Curva Juros'!$A$7:$A$73,MATCH(C776,'Curva Juros'!$A$7:$A$73,1)))</f>
        <v>7.6911242857142854</v>
      </c>
      <c r="F776" s="24">
        <f t="shared" si="12"/>
        <v>1.6278757142857148E-2</v>
      </c>
      <c r="G776" s="24"/>
    </row>
    <row r="777" spans="1:7" x14ac:dyDescent="0.25">
      <c r="A777" s="3" t="s">
        <v>20</v>
      </c>
      <c r="B777" s="4">
        <v>45975</v>
      </c>
      <c r="C777" s="5">
        <v>728.35</v>
      </c>
      <c r="D777" s="19">
        <v>9.1749999999999998E-2</v>
      </c>
      <c r="E777" s="35" cm="1">
        <f t="array" ref="E777">INDEX('Curva Juros'!$B$7:$B$73,MATCH(C777,'Curva Juros'!$A$7:$A$73,1)) +
(C777-INDEX('Curva Juros'!$A$7:$A$73,MATCH(C777,'Curva Juros'!$A$7:$A$73,1))) *
(INDEX('Curva Juros'!$B$7:$B$73,MATCH(C777,'Curva Juros'!$A$7:$A$73,1)+1) -
INDEX('Curva Juros'!$B$7:$B$73,MATCH(C777,'Curva Juros'!$A$7:$A$73,1))) /
(INDEX('Curva Juros'!$A$7:$A$73,MATCH(C777,'Curva Juros'!$A$7:$A$73,1)+1) -
INDEX('Curva Juros'!$A$7:$A$73,MATCH(C777,'Curva Juros'!$A$7:$A$73,1)))</f>
        <v>7.6923050000000002</v>
      </c>
      <c r="F777" s="24">
        <f t="shared" si="12"/>
        <v>1.4826949999999992E-2</v>
      </c>
      <c r="G777" s="24"/>
    </row>
    <row r="778" spans="1:7" x14ac:dyDescent="0.25">
      <c r="A778" s="6" t="s">
        <v>20</v>
      </c>
      <c r="B778" s="7">
        <v>45982</v>
      </c>
      <c r="C778" s="8">
        <v>757.69</v>
      </c>
      <c r="D778" s="20">
        <v>9.1870999999999994E-2</v>
      </c>
      <c r="E778" s="35" cm="1">
        <f t="array" ref="E778">INDEX('Curva Juros'!$B$7:$B$73,MATCH(C778,'Curva Juros'!$A$7:$A$73,1)) +
(C778-INDEX('Curva Juros'!$A$7:$A$73,MATCH(C778,'Curva Juros'!$A$7:$A$73,1))) *
(INDEX('Curva Juros'!$B$7:$B$73,MATCH(C778,'Curva Juros'!$A$7:$A$73,1)+1) -
INDEX('Curva Juros'!$B$7:$B$73,MATCH(C778,'Curva Juros'!$A$7:$A$73,1))) /
(INDEX('Curva Juros'!$A$7:$A$73,MATCH(C778,'Curva Juros'!$A$7:$A$73,1)+1) -
INDEX('Curva Juros'!$A$7:$A$73,MATCH(C778,'Curva Juros'!$A$7:$A$73,1)))</f>
        <v>7.6846028333333338</v>
      </c>
      <c r="F778" s="24">
        <f t="shared" si="12"/>
        <v>1.5024971666666651E-2</v>
      </c>
      <c r="G778" s="24"/>
    </row>
    <row r="779" spans="1:7" x14ac:dyDescent="0.25">
      <c r="A779" s="3" t="s">
        <v>20</v>
      </c>
      <c r="B779" s="4">
        <v>45989</v>
      </c>
      <c r="C779" s="5">
        <v>752.62</v>
      </c>
      <c r="D779" s="19">
        <v>9.2050999999999994E-2</v>
      </c>
      <c r="E779" s="35" cm="1">
        <f t="array" ref="E779">INDEX('Curva Juros'!$B$7:$B$73,MATCH(C779,'Curva Juros'!$A$7:$A$73,1)) +
(C779-INDEX('Curva Juros'!$A$7:$A$73,MATCH(C779,'Curva Juros'!$A$7:$A$73,1))) *
(INDEX('Curva Juros'!$B$7:$B$73,MATCH(C779,'Curva Juros'!$A$7:$A$73,1)+1) -
INDEX('Curva Juros'!$B$7:$B$73,MATCH(C779,'Curva Juros'!$A$7:$A$73,1))) /
(INDEX('Curva Juros'!$A$7:$A$73,MATCH(C779,'Curva Juros'!$A$7:$A$73,1)+1) -
INDEX('Curva Juros'!$A$7:$A$73,MATCH(C779,'Curva Juros'!$A$7:$A$73,1)))</f>
        <v>7.6857174285714285</v>
      </c>
      <c r="F779" s="24">
        <f t="shared" si="12"/>
        <v>1.5193825714285708E-2</v>
      </c>
      <c r="G779" s="24"/>
    </row>
    <row r="780" spans="1:7" x14ac:dyDescent="0.25">
      <c r="A780" s="6" t="s">
        <v>20</v>
      </c>
      <c r="B780" s="7">
        <v>45996</v>
      </c>
      <c r="C780" s="8">
        <v>747.45</v>
      </c>
      <c r="D780" s="20">
        <v>9.2490000000000003E-2</v>
      </c>
      <c r="E780" s="35" cm="1">
        <f t="array" ref="E780">INDEX('Curva Juros'!$B$7:$B$73,MATCH(C780,'Curva Juros'!$A$7:$A$73,1)) +
(C780-INDEX('Curva Juros'!$A$7:$A$73,MATCH(C780,'Curva Juros'!$A$7:$A$73,1))) *
(INDEX('Curva Juros'!$B$7:$B$73,MATCH(C780,'Curva Juros'!$A$7:$A$73,1)+1) -
INDEX('Curva Juros'!$B$7:$B$73,MATCH(C780,'Curva Juros'!$A$7:$A$73,1))) /
(INDEX('Curva Juros'!$A$7:$A$73,MATCH(C780,'Curva Juros'!$A$7:$A$73,1)+1) -
INDEX('Curva Juros'!$A$7:$A$73,MATCH(C780,'Curva Juros'!$A$7:$A$73,1)))</f>
        <v>7.6871207142857143</v>
      </c>
      <c r="F780" s="24">
        <f t="shared" si="12"/>
        <v>1.5618792857142863E-2</v>
      </c>
      <c r="G780" s="24"/>
    </row>
    <row r="781" spans="1:7" x14ac:dyDescent="0.25">
      <c r="A781" s="3" t="s">
        <v>20</v>
      </c>
      <c r="B781" s="4">
        <v>46003</v>
      </c>
      <c r="C781" s="5">
        <v>742.47</v>
      </c>
      <c r="D781" s="19">
        <v>9.2440999999999995E-2</v>
      </c>
      <c r="E781" s="35" cm="1">
        <f t="array" ref="E781">INDEX('Curva Juros'!$B$7:$B$73,MATCH(C781,'Curva Juros'!$A$7:$A$73,1)) +
(C781-INDEX('Curva Juros'!$A$7:$A$73,MATCH(C781,'Curva Juros'!$A$7:$A$73,1))) *
(INDEX('Curva Juros'!$B$7:$B$73,MATCH(C781,'Curva Juros'!$A$7:$A$73,1)+1) -
INDEX('Curva Juros'!$B$7:$B$73,MATCH(C781,'Curva Juros'!$A$7:$A$73,1))) /
(INDEX('Curva Juros'!$A$7:$A$73,MATCH(C781,'Curva Juros'!$A$7:$A$73,1)+1) -
INDEX('Curva Juros'!$A$7:$A$73,MATCH(C781,'Curva Juros'!$A$7:$A$73,1)))</f>
        <v>7.688472428571429</v>
      </c>
      <c r="F781" s="24">
        <f t="shared" si="12"/>
        <v>1.5556275714285708E-2</v>
      </c>
      <c r="G781" s="24"/>
    </row>
    <row r="782" spans="1:7" x14ac:dyDescent="0.25">
      <c r="A782" s="6" t="s">
        <v>20</v>
      </c>
      <c r="B782" s="7">
        <v>46010</v>
      </c>
      <c r="C782" s="8">
        <v>737.21</v>
      </c>
      <c r="D782" s="20">
        <v>9.3143000000000004E-2</v>
      </c>
      <c r="E782" s="35" cm="1">
        <f t="array" ref="E782">INDEX('Curva Juros'!$B$7:$B$73,MATCH(C782,'Curva Juros'!$A$7:$A$73,1)) +
(C782-INDEX('Curva Juros'!$A$7:$A$73,MATCH(C782,'Curva Juros'!$A$7:$A$73,1))) *
(INDEX('Curva Juros'!$B$7:$B$73,MATCH(C782,'Curva Juros'!$A$7:$A$73,1)+1) -
INDEX('Curva Juros'!$B$7:$B$73,MATCH(C782,'Curva Juros'!$A$7:$A$73,1))) /
(INDEX('Curva Juros'!$A$7:$A$73,MATCH(C782,'Curva Juros'!$A$7:$A$73,1)+1) -
INDEX('Curva Juros'!$A$7:$A$73,MATCH(C782,'Curva Juros'!$A$7:$A$73,1)))</f>
        <v>7.6899001428571427</v>
      </c>
      <c r="F782" s="24">
        <f t="shared" si="12"/>
        <v>1.6243998571428581E-2</v>
      </c>
      <c r="G782" s="24"/>
    </row>
    <row r="783" spans="1:7" x14ac:dyDescent="0.25">
      <c r="A783" s="3" t="s">
        <v>20</v>
      </c>
      <c r="B783" s="4">
        <v>46017</v>
      </c>
      <c r="C783" s="5">
        <v>733.56</v>
      </c>
      <c r="D783" s="19">
        <v>9.2202999999999993E-2</v>
      </c>
      <c r="E783" s="35" cm="1">
        <f t="array" ref="E783">INDEX('Curva Juros'!$B$7:$B$73,MATCH(C783,'Curva Juros'!$A$7:$A$73,1)) +
(C783-INDEX('Curva Juros'!$A$7:$A$73,MATCH(C783,'Curva Juros'!$A$7:$A$73,1))) *
(INDEX('Curva Juros'!$B$7:$B$73,MATCH(C783,'Curva Juros'!$A$7:$A$73,1)+1) -
INDEX('Curva Juros'!$B$7:$B$73,MATCH(C783,'Curva Juros'!$A$7:$A$73,1))) /
(INDEX('Curva Juros'!$A$7:$A$73,MATCH(C783,'Curva Juros'!$A$7:$A$73,1)+1) -
INDEX('Curva Juros'!$A$7:$A$73,MATCH(C783,'Curva Juros'!$A$7:$A$73,1)))</f>
        <v>7.6908908571428576</v>
      </c>
      <c r="F783" s="24">
        <f t="shared" si="12"/>
        <v>1.5294091428571424E-2</v>
      </c>
      <c r="G783" s="24"/>
    </row>
    <row r="784" spans="1:7" x14ac:dyDescent="0.25">
      <c r="A784" s="6" t="s">
        <v>20</v>
      </c>
      <c r="B784" s="7">
        <v>46024</v>
      </c>
      <c r="C784" s="8">
        <v>729.71</v>
      </c>
      <c r="D784" s="20">
        <v>9.1805999999999999E-2</v>
      </c>
      <c r="E784" s="35" cm="1">
        <f t="array" ref="E784">INDEX('Curva Juros'!$B$7:$B$73,MATCH(C784,'Curva Juros'!$A$7:$A$73,1)) +
(C784-INDEX('Curva Juros'!$A$7:$A$73,MATCH(C784,'Curva Juros'!$A$7:$A$73,1))) *
(INDEX('Curva Juros'!$B$7:$B$73,MATCH(C784,'Curva Juros'!$A$7:$A$73,1)+1) -
INDEX('Curva Juros'!$B$7:$B$73,MATCH(C784,'Curva Juros'!$A$7:$A$73,1))) /
(INDEX('Curva Juros'!$A$7:$A$73,MATCH(C784,'Curva Juros'!$A$7:$A$73,1)+1) -
INDEX('Curva Juros'!$A$7:$A$73,MATCH(C784,'Curva Juros'!$A$7:$A$73,1)))</f>
        <v>7.6919358571428571</v>
      </c>
      <c r="F784" s="24">
        <f t="shared" si="12"/>
        <v>1.4886641428571434E-2</v>
      </c>
      <c r="G784" s="24"/>
    </row>
    <row r="785" spans="1:7" x14ac:dyDescent="0.25">
      <c r="A785" s="3" t="s">
        <v>20</v>
      </c>
      <c r="B785" s="4">
        <v>46031</v>
      </c>
      <c r="C785" s="5">
        <v>724.51</v>
      </c>
      <c r="D785" s="19">
        <v>9.2339000000000004E-2</v>
      </c>
      <c r="E785" s="35" cm="1">
        <f t="array" ref="E785">INDEX('Curva Juros'!$B$7:$B$73,MATCH(C785,'Curva Juros'!$A$7:$A$73,1)) +
(C785-INDEX('Curva Juros'!$A$7:$A$73,MATCH(C785,'Curva Juros'!$A$7:$A$73,1))) *
(INDEX('Curva Juros'!$B$7:$B$73,MATCH(C785,'Curva Juros'!$A$7:$A$73,1)+1) -
INDEX('Curva Juros'!$B$7:$B$73,MATCH(C785,'Curva Juros'!$A$7:$A$73,1))) /
(INDEX('Curva Juros'!$A$7:$A$73,MATCH(C785,'Curva Juros'!$A$7:$A$73,1)+1) -
INDEX('Curva Juros'!$A$7:$A$73,MATCH(C785,'Curva Juros'!$A$7:$A$73,1)))</f>
        <v>7.6933472857142862</v>
      </c>
      <c r="F785" s="24">
        <f t="shared" si="12"/>
        <v>1.5405527142857145E-2</v>
      </c>
      <c r="G785" s="24"/>
    </row>
    <row r="786" spans="1:7" x14ac:dyDescent="0.25">
      <c r="A786" s="6" t="s">
        <v>20</v>
      </c>
      <c r="B786" s="7">
        <v>46038</v>
      </c>
      <c r="C786" s="8">
        <v>718.94</v>
      </c>
      <c r="D786" s="20">
        <v>9.3854000000000007E-2</v>
      </c>
      <c r="E786" s="35" cm="1">
        <f t="array" ref="E786">INDEX('Curva Juros'!$B$7:$B$73,MATCH(C786,'Curva Juros'!$A$7:$A$73,1)) +
(C786-INDEX('Curva Juros'!$A$7:$A$73,MATCH(C786,'Curva Juros'!$A$7:$A$73,1))) *
(INDEX('Curva Juros'!$B$7:$B$73,MATCH(C786,'Curva Juros'!$A$7:$A$73,1)+1) -
INDEX('Curva Juros'!$B$7:$B$73,MATCH(C786,'Curva Juros'!$A$7:$A$73,1))) /
(INDEX('Curva Juros'!$A$7:$A$73,MATCH(C786,'Curva Juros'!$A$7:$A$73,1)+1) -
INDEX('Curva Juros'!$A$7:$A$73,MATCH(C786,'Curva Juros'!$A$7:$A$73,1)))</f>
        <v>7.6948591428571431</v>
      </c>
      <c r="F786" s="24">
        <f t="shared" si="12"/>
        <v>1.6905408571428582E-2</v>
      </c>
      <c r="G786" s="24"/>
    </row>
    <row r="787" spans="1:7" x14ac:dyDescent="0.25">
      <c r="A787" s="3" t="s">
        <v>20</v>
      </c>
      <c r="B787" s="4">
        <v>46045</v>
      </c>
      <c r="C787" s="5">
        <v>713.89</v>
      </c>
      <c r="D787" s="19">
        <v>9.3978999999999993E-2</v>
      </c>
      <c r="E787" s="35" cm="1">
        <f t="array" ref="E787">INDEX('Curva Juros'!$B$7:$B$73,MATCH(C787,'Curva Juros'!$A$7:$A$73,1)) +
(C787-INDEX('Curva Juros'!$A$7:$A$73,MATCH(C787,'Curva Juros'!$A$7:$A$73,1))) *
(INDEX('Curva Juros'!$B$7:$B$73,MATCH(C787,'Curva Juros'!$A$7:$A$73,1)+1) -
INDEX('Curva Juros'!$B$7:$B$73,MATCH(C787,'Curva Juros'!$A$7:$A$73,1))) /
(INDEX('Curva Juros'!$A$7:$A$73,MATCH(C787,'Curva Juros'!$A$7:$A$73,1)+1) -
INDEX('Curva Juros'!$A$7:$A$73,MATCH(C787,'Curva Juros'!$A$7:$A$73,1)))</f>
        <v>7.6962298571428569</v>
      </c>
      <c r="F787" s="24">
        <f t="shared" si="12"/>
        <v>1.7016701428571424E-2</v>
      </c>
      <c r="G787" s="24"/>
    </row>
    <row r="788" spans="1:7" x14ac:dyDescent="0.25">
      <c r="A788" s="6" t="s">
        <v>20</v>
      </c>
      <c r="B788" s="7">
        <v>46052</v>
      </c>
      <c r="C788" s="8">
        <v>709.66</v>
      </c>
      <c r="D788" s="20">
        <v>9.1933000000000001E-2</v>
      </c>
      <c r="E788" s="35" cm="1">
        <f t="array" ref="E788">INDEX('Curva Juros'!$B$7:$B$73,MATCH(C788,'Curva Juros'!$A$7:$A$73,1)) +
(C788-INDEX('Curva Juros'!$A$7:$A$73,MATCH(C788,'Curva Juros'!$A$7:$A$73,1))) *
(INDEX('Curva Juros'!$B$7:$B$73,MATCH(C788,'Curva Juros'!$A$7:$A$73,1)+1) -
INDEX('Curva Juros'!$B$7:$B$73,MATCH(C788,'Curva Juros'!$A$7:$A$73,1))) /
(INDEX('Curva Juros'!$A$7:$A$73,MATCH(C788,'Curva Juros'!$A$7:$A$73,1)+1) -
INDEX('Curva Juros'!$A$7:$A$73,MATCH(C788,'Curva Juros'!$A$7:$A$73,1)))</f>
        <v>7.6973780000000005</v>
      </c>
      <c r="F788" s="24">
        <f t="shared" si="12"/>
        <v>1.4959219999999995E-2</v>
      </c>
      <c r="G788" s="24"/>
    </row>
    <row r="789" spans="1:7" x14ac:dyDescent="0.25">
      <c r="A789" s="3" t="s">
        <v>20</v>
      </c>
      <c r="B789" s="4">
        <v>46059</v>
      </c>
      <c r="C789" s="5">
        <v>704.59</v>
      </c>
      <c r="D789" s="19">
        <v>9.2130000000000004E-2</v>
      </c>
      <c r="E789" s="35" cm="1">
        <f t="array" ref="E789">INDEX('Curva Juros'!$B$7:$B$73,MATCH(C789,'Curva Juros'!$A$7:$A$73,1)) +
(C789-INDEX('Curva Juros'!$A$7:$A$73,MATCH(C789,'Curva Juros'!$A$7:$A$73,1))) *
(INDEX('Curva Juros'!$B$7:$B$73,MATCH(C789,'Curva Juros'!$A$7:$A$73,1)+1) -
INDEX('Curva Juros'!$B$7:$B$73,MATCH(C789,'Curva Juros'!$A$7:$A$73,1))) /
(INDEX('Curva Juros'!$A$7:$A$73,MATCH(C789,'Curva Juros'!$A$7:$A$73,1)+1) -
INDEX('Curva Juros'!$A$7:$A$73,MATCH(C789,'Curva Juros'!$A$7:$A$73,1)))</f>
        <v>7.6987541428571431</v>
      </c>
      <c r="F789" s="24">
        <f t="shared" si="12"/>
        <v>1.5142458571428569E-2</v>
      </c>
      <c r="G789" s="24"/>
    </row>
    <row r="790" spans="1:7" x14ac:dyDescent="0.25">
      <c r="A790" s="6" t="s">
        <v>20</v>
      </c>
      <c r="B790" s="7">
        <v>46066</v>
      </c>
      <c r="C790" s="8">
        <v>699.66</v>
      </c>
      <c r="D790" s="20">
        <v>9.1933000000000001E-2</v>
      </c>
      <c r="E790" s="35" cm="1">
        <f t="array" ref="E790">INDEX('Curva Juros'!$B$7:$B$73,MATCH(C790,'Curva Juros'!$A$7:$A$73,1)) +
(C790-INDEX('Curva Juros'!$A$7:$A$73,MATCH(C790,'Curva Juros'!$A$7:$A$73,1))) *
(INDEX('Curva Juros'!$B$7:$B$73,MATCH(C790,'Curva Juros'!$A$7:$A$73,1)+1) -
INDEX('Curva Juros'!$B$7:$B$73,MATCH(C790,'Curva Juros'!$A$7:$A$73,1))) /
(INDEX('Curva Juros'!$A$7:$A$73,MATCH(C790,'Curva Juros'!$A$7:$A$73,1)+1) -
INDEX('Curva Juros'!$A$7:$A$73,MATCH(C790,'Curva Juros'!$A$7:$A$73,1)))</f>
        <v>7.7000922857142857</v>
      </c>
      <c r="F790" s="24">
        <f t="shared" si="12"/>
        <v>1.4932077142857145E-2</v>
      </c>
      <c r="G790" s="24"/>
    </row>
    <row r="791" spans="1:7" x14ac:dyDescent="0.25">
      <c r="A791" s="3" t="s">
        <v>20</v>
      </c>
      <c r="B791" s="4">
        <v>46073</v>
      </c>
      <c r="C791" s="5">
        <v>696.4</v>
      </c>
      <c r="D791" s="19">
        <v>9.2627000000000001E-2</v>
      </c>
      <c r="E791" s="35" cm="1">
        <f t="array" ref="E791">INDEX('Curva Juros'!$B$7:$B$73,MATCH(C791,'Curva Juros'!$A$7:$A$73,1)) +
(C791-INDEX('Curva Juros'!$A$7:$A$73,MATCH(C791,'Curva Juros'!$A$7:$A$73,1))) *
(INDEX('Curva Juros'!$B$7:$B$73,MATCH(C791,'Curva Juros'!$A$7:$A$73,1)+1) -
INDEX('Curva Juros'!$B$7:$B$73,MATCH(C791,'Curva Juros'!$A$7:$A$73,1))) /
(INDEX('Curva Juros'!$A$7:$A$73,MATCH(C791,'Curva Juros'!$A$7:$A$73,1)+1) -
INDEX('Curva Juros'!$A$7:$A$73,MATCH(C791,'Curva Juros'!$A$7:$A$73,1)))</f>
        <v>7.700977142857143</v>
      </c>
      <c r="F791" s="24">
        <f t="shared" si="12"/>
        <v>1.5617228571428568E-2</v>
      </c>
      <c r="G791" s="24"/>
    </row>
    <row r="792" spans="1:7" x14ac:dyDescent="0.25">
      <c r="A792" s="6" t="s">
        <v>20</v>
      </c>
      <c r="B792" s="7">
        <v>46080</v>
      </c>
      <c r="C792" s="8">
        <v>691.8</v>
      </c>
      <c r="D792" s="20">
        <v>9.1578000000000007E-2</v>
      </c>
      <c r="E792" s="35" cm="1">
        <f t="array" ref="E792">INDEX('Curva Juros'!$B$7:$B$73,MATCH(C792,'Curva Juros'!$A$7:$A$73,1)) +
(C792-INDEX('Curva Juros'!$A$7:$A$73,MATCH(C792,'Curva Juros'!$A$7:$A$73,1))) *
(INDEX('Curva Juros'!$B$7:$B$73,MATCH(C792,'Curva Juros'!$A$7:$A$73,1)+1) -
INDEX('Curva Juros'!$B$7:$B$73,MATCH(C792,'Curva Juros'!$A$7:$A$73,1))) /
(INDEX('Curva Juros'!$A$7:$A$73,MATCH(C792,'Curva Juros'!$A$7:$A$73,1)+1) -
INDEX('Curva Juros'!$A$7:$A$73,MATCH(C792,'Curva Juros'!$A$7:$A$73,1)))</f>
        <v>7.7022257142857145</v>
      </c>
      <c r="F792" s="24">
        <f t="shared" si="12"/>
        <v>1.4555742857142867E-2</v>
      </c>
      <c r="G792" s="24"/>
    </row>
    <row r="793" spans="1:7" x14ac:dyDescent="0.25">
      <c r="A793" s="3" t="s">
        <v>21</v>
      </c>
      <c r="B793" s="4">
        <v>45898</v>
      </c>
      <c r="C793" s="5">
        <v>1815.32</v>
      </c>
      <c r="D793" s="19">
        <v>7.0189000000000001E-2</v>
      </c>
      <c r="E793" s="35" cm="1">
        <f t="array" ref="E793">INDEX('Curva Juros'!$B$7:$B$73,MATCH(C793,'Curva Juros'!$A$7:$A$73,1)) +
(C793-INDEX('Curva Juros'!$A$7:$A$73,MATCH(C793,'Curva Juros'!$A$7:$A$73,1))) *
(INDEX('Curva Juros'!$B$7:$B$73,MATCH(C793,'Curva Juros'!$A$7:$A$73,1)+1) -
INDEX('Curva Juros'!$B$7:$B$73,MATCH(C793,'Curva Juros'!$A$7:$A$73,1))) /
(INDEX('Curva Juros'!$A$7:$A$73,MATCH(C793,'Curva Juros'!$A$7:$A$73,1)+1) -
INDEX('Curva Juros'!$A$7:$A$73,MATCH(C793,'Curva Juros'!$A$7:$A$73,1)))</f>
        <v>7.4993812380952383</v>
      </c>
      <c r="F793" s="24">
        <f t="shared" si="12"/>
        <v>-4.8048123809523863E-3</v>
      </c>
      <c r="G793" s="24"/>
    </row>
    <row r="794" spans="1:7" x14ac:dyDescent="0.25">
      <c r="A794" s="6" t="s">
        <v>21</v>
      </c>
      <c r="B794" s="7">
        <v>45905</v>
      </c>
      <c r="C794" s="8">
        <v>1808.77</v>
      </c>
      <c r="D794" s="20">
        <v>7.0751999999999995E-2</v>
      </c>
      <c r="E794" s="35" cm="1">
        <f t="array" ref="E794">INDEX('Curva Juros'!$B$7:$B$73,MATCH(C794,'Curva Juros'!$A$7:$A$73,1)) +
(C794-INDEX('Curva Juros'!$A$7:$A$73,MATCH(C794,'Curva Juros'!$A$7:$A$73,1))) *
(INDEX('Curva Juros'!$B$7:$B$73,MATCH(C794,'Curva Juros'!$A$7:$A$73,1)+1) -
INDEX('Curva Juros'!$B$7:$B$73,MATCH(C794,'Curva Juros'!$A$7:$A$73,1))) /
(INDEX('Curva Juros'!$A$7:$A$73,MATCH(C794,'Curva Juros'!$A$7:$A$73,1)+1) -
INDEX('Curva Juros'!$A$7:$A$73,MATCH(C794,'Curva Juros'!$A$7:$A$73,1)))</f>
        <v>7.501081119047619</v>
      </c>
      <c r="F794" s="24">
        <f t="shared" si="12"/>
        <v>-4.2588111904761916E-3</v>
      </c>
      <c r="G794" s="24"/>
    </row>
    <row r="795" spans="1:7" x14ac:dyDescent="0.25">
      <c r="A795" s="3" t="s">
        <v>21</v>
      </c>
      <c r="B795" s="4">
        <v>45912</v>
      </c>
      <c r="C795" s="5">
        <v>1806.9</v>
      </c>
      <c r="D795" s="19">
        <v>6.9613999999999995E-2</v>
      </c>
      <c r="E795" s="35" cm="1">
        <f t="array" ref="E795">INDEX('Curva Juros'!$B$7:$B$73,MATCH(C795,'Curva Juros'!$A$7:$A$73,1)) +
(C795-INDEX('Curva Juros'!$A$7:$A$73,MATCH(C795,'Curva Juros'!$A$7:$A$73,1))) *
(INDEX('Curva Juros'!$B$7:$B$73,MATCH(C795,'Curva Juros'!$A$7:$A$73,1)+1) -
INDEX('Curva Juros'!$B$7:$B$73,MATCH(C795,'Curva Juros'!$A$7:$A$73,1))) /
(INDEX('Curva Juros'!$A$7:$A$73,MATCH(C795,'Curva Juros'!$A$7:$A$73,1)+1) -
INDEX('Curva Juros'!$A$7:$A$73,MATCH(C795,'Curva Juros'!$A$7:$A$73,1)))</f>
        <v>7.5015664285714285</v>
      </c>
      <c r="F795" s="24">
        <f t="shared" si="12"/>
        <v>-5.401664285714286E-3</v>
      </c>
      <c r="G795" s="24"/>
    </row>
    <row r="796" spans="1:7" x14ac:dyDescent="0.25">
      <c r="A796" s="6" t="s">
        <v>21</v>
      </c>
      <c r="B796" s="7">
        <v>45919</v>
      </c>
      <c r="C796" s="8">
        <v>1804.11</v>
      </c>
      <c r="D796" s="20">
        <v>6.8807999999999994E-2</v>
      </c>
      <c r="E796" s="35" cm="1">
        <f t="array" ref="E796">INDEX('Curva Juros'!$B$7:$B$73,MATCH(C796,'Curva Juros'!$A$7:$A$73,1)) +
(C796-INDEX('Curva Juros'!$A$7:$A$73,MATCH(C796,'Curva Juros'!$A$7:$A$73,1))) *
(INDEX('Curva Juros'!$B$7:$B$73,MATCH(C796,'Curva Juros'!$A$7:$A$73,1)+1) -
INDEX('Curva Juros'!$B$7:$B$73,MATCH(C796,'Curva Juros'!$A$7:$A$73,1))) /
(INDEX('Curva Juros'!$A$7:$A$73,MATCH(C796,'Curva Juros'!$A$7:$A$73,1)+1) -
INDEX('Curva Juros'!$A$7:$A$73,MATCH(C796,'Curva Juros'!$A$7:$A$73,1)))</f>
        <v>7.5022905</v>
      </c>
      <c r="F796" s="24">
        <f t="shared" si="12"/>
        <v>-6.2149050000000067E-3</v>
      </c>
      <c r="G796" s="24"/>
    </row>
    <row r="797" spans="1:7" x14ac:dyDescent="0.25">
      <c r="A797" s="3" t="s">
        <v>21</v>
      </c>
      <c r="B797" s="4">
        <v>45926</v>
      </c>
      <c r="C797" s="5">
        <v>1803.18</v>
      </c>
      <c r="D797" s="19">
        <v>6.7323999999999995E-2</v>
      </c>
      <c r="E797" s="35" cm="1">
        <f t="array" ref="E797">INDEX('Curva Juros'!$B$7:$B$73,MATCH(C797,'Curva Juros'!$A$7:$A$73,1)) +
(C797-INDEX('Curva Juros'!$A$7:$A$73,MATCH(C797,'Curva Juros'!$A$7:$A$73,1))) *
(INDEX('Curva Juros'!$B$7:$B$73,MATCH(C797,'Curva Juros'!$A$7:$A$73,1)+1) -
INDEX('Curva Juros'!$B$7:$B$73,MATCH(C797,'Curva Juros'!$A$7:$A$73,1))) /
(INDEX('Curva Juros'!$A$7:$A$73,MATCH(C797,'Curva Juros'!$A$7:$A$73,1)+1) -
INDEX('Curva Juros'!$A$7:$A$73,MATCH(C797,'Curva Juros'!$A$7:$A$73,1)))</f>
        <v>7.5025318571428574</v>
      </c>
      <c r="F797" s="24">
        <f t="shared" si="12"/>
        <v>-7.7013185714285837E-3</v>
      </c>
      <c r="G797" s="24"/>
    </row>
    <row r="798" spans="1:7" x14ac:dyDescent="0.25">
      <c r="A798" s="6" t="s">
        <v>21</v>
      </c>
      <c r="B798" s="7">
        <v>45933</v>
      </c>
      <c r="C798" s="8">
        <v>1794.45</v>
      </c>
      <c r="D798" s="20">
        <v>6.8683999999999995E-2</v>
      </c>
      <c r="E798" s="35" cm="1">
        <f t="array" ref="E798">INDEX('Curva Juros'!$B$7:$B$73,MATCH(C798,'Curva Juros'!$A$7:$A$73,1)) +
(C798-INDEX('Curva Juros'!$A$7:$A$73,MATCH(C798,'Curva Juros'!$A$7:$A$73,1))) *
(INDEX('Curva Juros'!$B$7:$B$73,MATCH(C798,'Curva Juros'!$A$7:$A$73,1)+1) -
INDEX('Curva Juros'!$B$7:$B$73,MATCH(C798,'Curva Juros'!$A$7:$A$73,1))) /
(INDEX('Curva Juros'!$A$7:$A$73,MATCH(C798,'Curva Juros'!$A$7:$A$73,1)+1) -
INDEX('Curva Juros'!$A$7:$A$73,MATCH(C798,'Curva Juros'!$A$7:$A$73,1)))</f>
        <v>7.5047974999999996</v>
      </c>
      <c r="F798" s="24">
        <f t="shared" si="12"/>
        <v>-6.3639749999999939E-3</v>
      </c>
      <c r="G798" s="24"/>
    </row>
    <row r="799" spans="1:7" x14ac:dyDescent="0.25">
      <c r="A799" s="3" t="s">
        <v>21</v>
      </c>
      <c r="B799" s="4">
        <v>45940</v>
      </c>
      <c r="C799" s="5">
        <v>1786.02</v>
      </c>
      <c r="D799" s="19">
        <v>6.9930999999999993E-2</v>
      </c>
      <c r="E799" s="35" cm="1">
        <f t="array" ref="E799">INDEX('Curva Juros'!$B$7:$B$73,MATCH(C799,'Curva Juros'!$A$7:$A$73,1)) +
(C799-INDEX('Curva Juros'!$A$7:$A$73,MATCH(C799,'Curva Juros'!$A$7:$A$73,1))) *
(INDEX('Curva Juros'!$B$7:$B$73,MATCH(C799,'Curva Juros'!$A$7:$A$73,1)+1) -
INDEX('Curva Juros'!$B$7:$B$73,MATCH(C799,'Curva Juros'!$A$7:$A$73,1))) /
(INDEX('Curva Juros'!$A$7:$A$73,MATCH(C799,'Curva Juros'!$A$7:$A$73,1)+1) -
INDEX('Curva Juros'!$A$7:$A$73,MATCH(C799,'Curva Juros'!$A$7:$A$73,1)))</f>
        <v>7.5069852857142854</v>
      </c>
      <c r="F799" s="24">
        <f t="shared" si="12"/>
        <v>-5.138852857142856E-3</v>
      </c>
      <c r="G799" s="24"/>
    </row>
    <row r="800" spans="1:7" x14ac:dyDescent="0.25">
      <c r="A800" s="6" t="s">
        <v>21</v>
      </c>
      <c r="B800" s="7">
        <v>45947</v>
      </c>
      <c r="C800" s="8">
        <v>1781.7</v>
      </c>
      <c r="D800" s="20">
        <v>6.9686999999999999E-2</v>
      </c>
      <c r="E800" s="35" cm="1">
        <f t="array" ref="E800">INDEX('Curva Juros'!$B$7:$B$73,MATCH(C800,'Curva Juros'!$A$7:$A$73,1)) +
(C800-INDEX('Curva Juros'!$A$7:$A$73,MATCH(C800,'Curva Juros'!$A$7:$A$73,1))) *
(INDEX('Curva Juros'!$B$7:$B$73,MATCH(C800,'Curva Juros'!$A$7:$A$73,1)+1) -
INDEX('Curva Juros'!$B$7:$B$73,MATCH(C800,'Curva Juros'!$A$7:$A$73,1))) /
(INDEX('Curva Juros'!$A$7:$A$73,MATCH(C800,'Curva Juros'!$A$7:$A$73,1)+1) -
INDEX('Curva Juros'!$A$7:$A$73,MATCH(C800,'Curva Juros'!$A$7:$A$73,1)))</f>
        <v>7.5081064285714287</v>
      </c>
      <c r="F800" s="24">
        <f t="shared" si="12"/>
        <v>-5.3940642857142895E-3</v>
      </c>
      <c r="G800" s="24"/>
    </row>
    <row r="801" spans="1:7" x14ac:dyDescent="0.25">
      <c r="A801" s="3" t="s">
        <v>21</v>
      </c>
      <c r="B801" s="4">
        <v>45954</v>
      </c>
      <c r="C801" s="5">
        <v>1775.66</v>
      </c>
      <c r="D801" s="19">
        <v>7.0065000000000002E-2</v>
      </c>
      <c r="E801" s="35" cm="1">
        <f t="array" ref="E801">INDEX('Curva Juros'!$B$7:$B$73,MATCH(C801,'Curva Juros'!$A$7:$A$73,1)) +
(C801-INDEX('Curva Juros'!$A$7:$A$73,MATCH(C801,'Curva Juros'!$A$7:$A$73,1))) *
(INDEX('Curva Juros'!$B$7:$B$73,MATCH(C801,'Curva Juros'!$A$7:$A$73,1)+1) -
INDEX('Curva Juros'!$B$7:$B$73,MATCH(C801,'Curva Juros'!$A$7:$A$73,1))) /
(INDEX('Curva Juros'!$A$7:$A$73,MATCH(C801,'Curva Juros'!$A$7:$A$73,1)+1) -
INDEX('Curva Juros'!$A$7:$A$73,MATCH(C801,'Curva Juros'!$A$7:$A$73,1)))</f>
        <v>7.5096739523809521</v>
      </c>
      <c r="F801" s="24">
        <f t="shared" si="12"/>
        <v>-5.0317395238095169E-3</v>
      </c>
      <c r="G801" s="24"/>
    </row>
    <row r="802" spans="1:7" x14ac:dyDescent="0.25">
      <c r="A802" s="6" t="s">
        <v>21</v>
      </c>
      <c r="B802" s="7">
        <v>45961</v>
      </c>
      <c r="C802" s="8">
        <v>1765.8</v>
      </c>
      <c r="D802" s="20">
        <v>7.1829000000000004E-2</v>
      </c>
      <c r="E802" s="35" cm="1">
        <f t="array" ref="E802">INDEX('Curva Juros'!$B$7:$B$73,MATCH(C802,'Curva Juros'!$A$7:$A$73,1)) +
(C802-INDEX('Curva Juros'!$A$7:$A$73,MATCH(C802,'Curva Juros'!$A$7:$A$73,1))) *
(INDEX('Curva Juros'!$B$7:$B$73,MATCH(C802,'Curva Juros'!$A$7:$A$73,1)+1) -
INDEX('Curva Juros'!$B$7:$B$73,MATCH(C802,'Curva Juros'!$A$7:$A$73,1))) /
(INDEX('Curva Juros'!$A$7:$A$73,MATCH(C802,'Curva Juros'!$A$7:$A$73,1)+1) -
INDEX('Curva Juros'!$A$7:$A$73,MATCH(C802,'Curva Juros'!$A$7:$A$73,1)))</f>
        <v>7.5122328571428572</v>
      </c>
      <c r="F802" s="24">
        <f t="shared" si="12"/>
        <v>-3.2933285714285693E-3</v>
      </c>
      <c r="G802" s="24"/>
    </row>
    <row r="803" spans="1:7" x14ac:dyDescent="0.25">
      <c r="A803" s="3" t="s">
        <v>21</v>
      </c>
      <c r="B803" s="4">
        <v>45968</v>
      </c>
      <c r="C803" s="5">
        <v>1764.9</v>
      </c>
      <c r="D803" s="19">
        <v>7.0341000000000001E-2</v>
      </c>
      <c r="E803" s="35" cm="1">
        <f t="array" ref="E803">INDEX('Curva Juros'!$B$7:$B$73,MATCH(C803,'Curva Juros'!$A$7:$A$73,1)) +
(C803-INDEX('Curva Juros'!$A$7:$A$73,MATCH(C803,'Curva Juros'!$A$7:$A$73,1))) *
(INDEX('Curva Juros'!$B$7:$B$73,MATCH(C803,'Curva Juros'!$A$7:$A$73,1)+1) -
INDEX('Curva Juros'!$B$7:$B$73,MATCH(C803,'Curva Juros'!$A$7:$A$73,1))) /
(INDEX('Curva Juros'!$A$7:$A$73,MATCH(C803,'Curva Juros'!$A$7:$A$73,1)+1) -
INDEX('Curva Juros'!$A$7:$A$73,MATCH(C803,'Curva Juros'!$A$7:$A$73,1)))</f>
        <v>7.512466428571428</v>
      </c>
      <c r="F803" s="24">
        <f t="shared" si="12"/>
        <v>-4.7836642857142786E-3</v>
      </c>
      <c r="G803" s="24"/>
    </row>
    <row r="804" spans="1:7" x14ac:dyDescent="0.25">
      <c r="A804" s="6" t="s">
        <v>21</v>
      </c>
      <c r="B804" s="7">
        <v>45975</v>
      </c>
      <c r="C804" s="8">
        <v>1762.39</v>
      </c>
      <c r="D804" s="20">
        <v>6.9434999999999997E-2</v>
      </c>
      <c r="E804" s="35" cm="1">
        <f t="array" ref="E804">INDEX('Curva Juros'!$B$7:$B$73,MATCH(C804,'Curva Juros'!$A$7:$A$73,1)) +
(C804-INDEX('Curva Juros'!$A$7:$A$73,MATCH(C804,'Curva Juros'!$A$7:$A$73,1))) *
(INDEX('Curva Juros'!$B$7:$B$73,MATCH(C804,'Curva Juros'!$A$7:$A$73,1)+1) -
INDEX('Curva Juros'!$B$7:$B$73,MATCH(C804,'Curva Juros'!$A$7:$A$73,1))) /
(INDEX('Curva Juros'!$A$7:$A$73,MATCH(C804,'Curva Juros'!$A$7:$A$73,1)+1) -
INDEX('Curva Juros'!$A$7:$A$73,MATCH(C804,'Curva Juros'!$A$7:$A$73,1)))</f>
        <v>7.513106333333333</v>
      </c>
      <c r="F804" s="24">
        <f t="shared" si="12"/>
        <v>-5.6960633333333344E-3</v>
      </c>
      <c r="G804" s="24"/>
    </row>
    <row r="805" spans="1:7" x14ac:dyDescent="0.25">
      <c r="A805" s="3" t="s">
        <v>21</v>
      </c>
      <c r="B805" s="4">
        <v>45982</v>
      </c>
      <c r="C805" s="5">
        <v>1760.3</v>
      </c>
      <c r="D805" s="19">
        <v>6.8739999999999996E-2</v>
      </c>
      <c r="E805" s="35" cm="1">
        <f t="array" ref="E805">INDEX('Curva Juros'!$B$7:$B$73,MATCH(C805,'Curva Juros'!$A$7:$A$73,1)) +
(C805-INDEX('Curva Juros'!$A$7:$A$73,MATCH(C805,'Curva Juros'!$A$7:$A$73,1))) *
(INDEX('Curva Juros'!$B$7:$B$73,MATCH(C805,'Curva Juros'!$A$7:$A$73,1)+1) -
INDEX('Curva Juros'!$B$7:$B$73,MATCH(C805,'Curva Juros'!$A$7:$A$73,1))) /
(INDEX('Curva Juros'!$A$7:$A$73,MATCH(C805,'Curva Juros'!$A$7:$A$73,1)+1) -
INDEX('Curva Juros'!$A$7:$A$73,MATCH(C805,'Curva Juros'!$A$7:$A$73,1)))</f>
        <v>7.5136338095238093</v>
      </c>
      <c r="F805" s="24">
        <f t="shared" si="12"/>
        <v>-6.3963380952380966E-3</v>
      </c>
      <c r="G805" s="24"/>
    </row>
    <row r="806" spans="1:7" x14ac:dyDescent="0.25">
      <c r="A806" s="6" t="s">
        <v>21</v>
      </c>
      <c r="B806" s="7">
        <v>45989</v>
      </c>
      <c r="C806" s="8">
        <v>1755.59</v>
      </c>
      <c r="D806" s="20">
        <v>6.8631999999999999E-2</v>
      </c>
      <c r="E806" s="35" cm="1">
        <f t="array" ref="E806">INDEX('Curva Juros'!$B$7:$B$73,MATCH(C806,'Curva Juros'!$A$7:$A$73,1)) +
(C806-INDEX('Curva Juros'!$A$7:$A$73,MATCH(C806,'Curva Juros'!$A$7:$A$73,1))) *
(INDEX('Curva Juros'!$B$7:$B$73,MATCH(C806,'Curva Juros'!$A$7:$A$73,1)+1) -
INDEX('Curva Juros'!$B$7:$B$73,MATCH(C806,'Curva Juros'!$A$7:$A$73,1))) /
(INDEX('Curva Juros'!$A$7:$A$73,MATCH(C806,'Curva Juros'!$A$7:$A$73,1)+1) -
INDEX('Curva Juros'!$A$7:$A$73,MATCH(C806,'Curva Juros'!$A$7:$A$73,1)))</f>
        <v>7.5148225238095234</v>
      </c>
      <c r="F806" s="24">
        <f t="shared" si="12"/>
        <v>-6.5162252380952385E-3</v>
      </c>
      <c r="G806" s="24"/>
    </row>
    <row r="807" spans="1:7" x14ac:dyDescent="0.25">
      <c r="A807" s="3" t="s">
        <v>21</v>
      </c>
      <c r="B807" s="4">
        <v>45996</v>
      </c>
      <c r="C807" s="5">
        <v>1749.84</v>
      </c>
      <c r="D807" s="19">
        <v>6.8904999999999994E-2</v>
      </c>
      <c r="E807" s="35" cm="1">
        <f t="array" ref="E807">INDEX('Curva Juros'!$B$7:$B$73,MATCH(C807,'Curva Juros'!$A$7:$A$73,1)) +
(C807-INDEX('Curva Juros'!$A$7:$A$73,MATCH(C807,'Curva Juros'!$A$7:$A$73,1))) *
(INDEX('Curva Juros'!$B$7:$B$73,MATCH(C807,'Curva Juros'!$A$7:$A$73,1)+1) -
INDEX('Curva Juros'!$B$7:$B$73,MATCH(C807,'Curva Juros'!$A$7:$A$73,1))) /
(INDEX('Curva Juros'!$A$7:$A$73,MATCH(C807,'Curva Juros'!$A$7:$A$73,1)+1) -
INDEX('Curva Juros'!$A$7:$A$73,MATCH(C807,'Curva Juros'!$A$7:$A$73,1)))</f>
        <v>7.5162737142857141</v>
      </c>
      <c r="F807" s="24">
        <f t="shared" si="12"/>
        <v>-6.2577371428571421E-3</v>
      </c>
      <c r="G807" s="24"/>
    </row>
    <row r="808" spans="1:7" x14ac:dyDescent="0.25">
      <c r="A808" s="6" t="s">
        <v>21</v>
      </c>
      <c r="B808" s="7">
        <v>46003</v>
      </c>
      <c r="C808" s="8">
        <v>1743.79</v>
      </c>
      <c r="D808" s="20">
        <v>6.9287000000000001E-2</v>
      </c>
      <c r="E808" s="35" cm="1">
        <f t="array" ref="E808">INDEX('Curva Juros'!$B$7:$B$73,MATCH(C808,'Curva Juros'!$A$7:$A$73,1)) +
(C808-INDEX('Curva Juros'!$A$7:$A$73,MATCH(C808,'Curva Juros'!$A$7:$A$73,1))) *
(INDEX('Curva Juros'!$B$7:$B$73,MATCH(C808,'Curva Juros'!$A$7:$A$73,1)+1) -
INDEX('Curva Juros'!$B$7:$B$73,MATCH(C808,'Curva Juros'!$A$7:$A$73,1))) /
(INDEX('Curva Juros'!$A$7:$A$73,MATCH(C808,'Curva Juros'!$A$7:$A$73,1)+1) -
INDEX('Curva Juros'!$A$7:$A$73,MATCH(C808,'Curva Juros'!$A$7:$A$73,1)))</f>
        <v>7.5178006190476188</v>
      </c>
      <c r="F808" s="24">
        <f t="shared" si="12"/>
        <v>-5.8910061904761807E-3</v>
      </c>
      <c r="G808" s="24"/>
    </row>
    <row r="809" spans="1:7" x14ac:dyDescent="0.25">
      <c r="A809" s="3" t="s">
        <v>21</v>
      </c>
      <c r="B809" s="4">
        <v>46010</v>
      </c>
      <c r="C809" s="5">
        <v>1738.13</v>
      </c>
      <c r="D809" s="19">
        <v>6.9528999999999994E-2</v>
      </c>
      <c r="E809" s="35" cm="1">
        <f t="array" ref="E809">INDEX('Curva Juros'!$B$7:$B$73,MATCH(C809,'Curva Juros'!$A$7:$A$73,1)) +
(C809-INDEX('Curva Juros'!$A$7:$A$73,MATCH(C809,'Curva Juros'!$A$7:$A$73,1))) *
(INDEX('Curva Juros'!$B$7:$B$73,MATCH(C809,'Curva Juros'!$A$7:$A$73,1)+1) -
INDEX('Curva Juros'!$B$7:$B$73,MATCH(C809,'Curva Juros'!$A$7:$A$73,1))) /
(INDEX('Curva Juros'!$A$7:$A$73,MATCH(C809,'Curva Juros'!$A$7:$A$73,1)+1) -
INDEX('Curva Juros'!$A$7:$A$73,MATCH(C809,'Curva Juros'!$A$7:$A$73,1)))</f>
        <v>7.5192290952380949</v>
      </c>
      <c r="F809" s="24">
        <f t="shared" si="12"/>
        <v>-5.6632909523809533E-3</v>
      </c>
      <c r="G809" s="24"/>
    </row>
    <row r="810" spans="1:7" x14ac:dyDescent="0.25">
      <c r="A810" s="6" t="s">
        <v>21</v>
      </c>
      <c r="B810" s="7">
        <v>46017</v>
      </c>
      <c r="C810" s="8">
        <v>1733.12</v>
      </c>
      <c r="D810" s="20">
        <v>6.9898000000000002E-2</v>
      </c>
      <c r="E810" s="35" cm="1">
        <f t="array" ref="E810">INDEX('Curva Juros'!$B$7:$B$73,MATCH(C810,'Curva Juros'!$A$7:$A$73,1)) +
(C810-INDEX('Curva Juros'!$A$7:$A$73,MATCH(C810,'Curva Juros'!$A$7:$A$73,1))) *
(INDEX('Curva Juros'!$B$7:$B$73,MATCH(C810,'Curva Juros'!$A$7:$A$73,1)+1) -
INDEX('Curva Juros'!$B$7:$B$73,MATCH(C810,'Curva Juros'!$A$7:$A$73,1))) /
(INDEX('Curva Juros'!$A$7:$A$73,MATCH(C810,'Curva Juros'!$A$7:$A$73,1)+1) -
INDEX('Curva Juros'!$A$7:$A$73,MATCH(C810,'Curva Juros'!$A$7:$A$73,1)))</f>
        <v>7.5204935238095239</v>
      </c>
      <c r="F810" s="24">
        <f t="shared" si="12"/>
        <v>-5.3069352380952367E-3</v>
      </c>
      <c r="G810" s="24"/>
    </row>
    <row r="811" spans="1:7" x14ac:dyDescent="0.25">
      <c r="A811" s="3" t="s">
        <v>21</v>
      </c>
      <c r="B811" s="4">
        <v>46024</v>
      </c>
      <c r="C811" s="5">
        <v>1729.87</v>
      </c>
      <c r="D811" s="19">
        <v>6.9625000000000006E-2</v>
      </c>
      <c r="E811" s="35" cm="1">
        <f t="array" ref="E811">INDEX('Curva Juros'!$B$7:$B$73,MATCH(C811,'Curva Juros'!$A$7:$A$73,1)) +
(C811-INDEX('Curva Juros'!$A$7:$A$73,MATCH(C811,'Curva Juros'!$A$7:$A$73,1))) *
(INDEX('Curva Juros'!$B$7:$B$73,MATCH(C811,'Curva Juros'!$A$7:$A$73,1)+1) -
INDEX('Curva Juros'!$B$7:$B$73,MATCH(C811,'Curva Juros'!$A$7:$A$73,1))) /
(INDEX('Curva Juros'!$A$7:$A$73,MATCH(C811,'Curva Juros'!$A$7:$A$73,1)+1) -
INDEX('Curva Juros'!$A$7:$A$73,MATCH(C811,'Curva Juros'!$A$7:$A$73,1)))</f>
        <v>7.5213137619047616</v>
      </c>
      <c r="F811" s="24">
        <f t="shared" si="12"/>
        <v>-5.5881376190476117E-3</v>
      </c>
      <c r="G811" s="24"/>
    </row>
    <row r="812" spans="1:7" x14ac:dyDescent="0.25">
      <c r="A812" s="6" t="s">
        <v>21</v>
      </c>
      <c r="B812" s="7">
        <v>46031</v>
      </c>
      <c r="C812" s="8">
        <v>1723.02</v>
      </c>
      <c r="D812" s="20">
        <v>7.0297999999999999E-2</v>
      </c>
      <c r="E812" s="35" cm="1">
        <f t="array" ref="E812">INDEX('Curva Juros'!$B$7:$B$73,MATCH(C812,'Curva Juros'!$A$7:$A$73,1)) +
(C812-INDEX('Curva Juros'!$A$7:$A$73,MATCH(C812,'Curva Juros'!$A$7:$A$73,1))) *
(INDEX('Curva Juros'!$B$7:$B$73,MATCH(C812,'Curva Juros'!$A$7:$A$73,1)+1) -
INDEX('Curva Juros'!$B$7:$B$73,MATCH(C812,'Curva Juros'!$A$7:$A$73,1))) /
(INDEX('Curva Juros'!$A$7:$A$73,MATCH(C812,'Curva Juros'!$A$7:$A$73,1)+1) -
INDEX('Curva Juros'!$A$7:$A$73,MATCH(C812,'Curva Juros'!$A$7:$A$73,1)))</f>
        <v>7.5230425714285714</v>
      </c>
      <c r="F812" s="24">
        <f t="shared" si="12"/>
        <v>-4.9324257142857181E-3</v>
      </c>
      <c r="G812" s="24"/>
    </row>
    <row r="813" spans="1:7" x14ac:dyDescent="0.25">
      <c r="A813" s="3" t="s">
        <v>21</v>
      </c>
      <c r="B813" s="4">
        <v>46038</v>
      </c>
      <c r="C813" s="5">
        <v>1774.41</v>
      </c>
      <c r="D813" s="19">
        <v>7.0375999999999994E-2</v>
      </c>
      <c r="E813" s="35" cm="1">
        <f t="array" ref="E813">INDEX('Curva Juros'!$B$7:$B$73,MATCH(C813,'Curva Juros'!$A$7:$A$73,1)) +
(C813-INDEX('Curva Juros'!$A$7:$A$73,MATCH(C813,'Curva Juros'!$A$7:$A$73,1))) *
(INDEX('Curva Juros'!$B$7:$B$73,MATCH(C813,'Curva Juros'!$A$7:$A$73,1)+1) -
INDEX('Curva Juros'!$B$7:$B$73,MATCH(C813,'Curva Juros'!$A$7:$A$73,1))) /
(INDEX('Curva Juros'!$A$7:$A$73,MATCH(C813,'Curva Juros'!$A$7:$A$73,1)+1) -
INDEX('Curva Juros'!$A$7:$A$73,MATCH(C813,'Curva Juros'!$A$7:$A$73,1)))</f>
        <v>7.509998357142857</v>
      </c>
      <c r="F813" s="24">
        <f t="shared" si="12"/>
        <v>-4.7239835714285722E-3</v>
      </c>
      <c r="G813" s="24"/>
    </row>
    <row r="814" spans="1:7" x14ac:dyDescent="0.25">
      <c r="A814" s="6" t="s">
        <v>21</v>
      </c>
      <c r="B814" s="7">
        <v>46045</v>
      </c>
      <c r="C814" s="8">
        <v>1778.91</v>
      </c>
      <c r="D814" s="20">
        <v>6.6520999999999997E-2</v>
      </c>
      <c r="E814" s="35" cm="1">
        <f t="array" ref="E814">INDEX('Curva Juros'!$B$7:$B$73,MATCH(C814,'Curva Juros'!$A$7:$A$73,1)) +
(C814-INDEX('Curva Juros'!$A$7:$A$73,MATCH(C814,'Curva Juros'!$A$7:$A$73,1))) *
(INDEX('Curva Juros'!$B$7:$B$73,MATCH(C814,'Curva Juros'!$A$7:$A$73,1)+1) -
INDEX('Curva Juros'!$B$7:$B$73,MATCH(C814,'Curva Juros'!$A$7:$A$73,1))) /
(INDEX('Curva Juros'!$A$7:$A$73,MATCH(C814,'Curva Juros'!$A$7:$A$73,1)+1) -
INDEX('Curva Juros'!$A$7:$A$73,MATCH(C814,'Curva Juros'!$A$7:$A$73,1)))</f>
        <v>7.5088305000000002</v>
      </c>
      <c r="F814" s="24">
        <f t="shared" si="12"/>
        <v>-8.5673050000000112E-3</v>
      </c>
      <c r="G814" s="24"/>
    </row>
    <row r="815" spans="1:7" x14ac:dyDescent="0.25">
      <c r="A815" s="3" t="s">
        <v>21</v>
      </c>
      <c r="B815" s="4">
        <v>46052</v>
      </c>
      <c r="C815" s="5">
        <v>1773.92</v>
      </c>
      <c r="D815" s="19">
        <v>6.6517000000000007E-2</v>
      </c>
      <c r="E815" s="35" cm="1">
        <f t="array" ref="E815">INDEX('Curva Juros'!$B$7:$B$73,MATCH(C815,'Curva Juros'!$A$7:$A$73,1)) +
(C815-INDEX('Curva Juros'!$A$7:$A$73,MATCH(C815,'Curva Juros'!$A$7:$A$73,1))) *
(INDEX('Curva Juros'!$B$7:$B$73,MATCH(C815,'Curva Juros'!$A$7:$A$73,1)+1) -
INDEX('Curva Juros'!$B$7:$B$73,MATCH(C815,'Curva Juros'!$A$7:$A$73,1))) /
(INDEX('Curva Juros'!$A$7:$A$73,MATCH(C815,'Curva Juros'!$A$7:$A$73,1)+1) -
INDEX('Curva Juros'!$A$7:$A$73,MATCH(C815,'Curva Juros'!$A$7:$A$73,1)))</f>
        <v>7.5101255238095233</v>
      </c>
      <c r="F815" s="24">
        <f t="shared" si="12"/>
        <v>-8.5842552380952231E-3</v>
      </c>
      <c r="G815" s="24"/>
    </row>
    <row r="816" spans="1:7" x14ac:dyDescent="0.25">
      <c r="A816" s="6" t="s">
        <v>21</v>
      </c>
      <c r="B816" s="7">
        <v>46059</v>
      </c>
      <c r="C816" s="8">
        <v>1767.77</v>
      </c>
      <c r="D816" s="20">
        <v>6.6983000000000001E-2</v>
      </c>
      <c r="E816" s="35" cm="1">
        <f t="array" ref="E816">INDEX('Curva Juros'!$B$7:$B$73,MATCH(C816,'Curva Juros'!$A$7:$A$73,1)) +
(C816-INDEX('Curva Juros'!$A$7:$A$73,MATCH(C816,'Curva Juros'!$A$7:$A$73,1))) *
(INDEX('Curva Juros'!$B$7:$B$73,MATCH(C816,'Curva Juros'!$A$7:$A$73,1)+1) -
INDEX('Curva Juros'!$B$7:$B$73,MATCH(C816,'Curva Juros'!$A$7:$A$73,1))) /
(INDEX('Curva Juros'!$A$7:$A$73,MATCH(C816,'Curva Juros'!$A$7:$A$73,1)+1) -
INDEX('Curva Juros'!$A$7:$A$73,MATCH(C816,'Curva Juros'!$A$7:$A$73,1)))</f>
        <v>7.5117215952380949</v>
      </c>
      <c r="F816" s="24">
        <f t="shared" si="12"/>
        <v>-8.1342159523809521E-3</v>
      </c>
      <c r="G816" s="24"/>
    </row>
    <row r="817" spans="1:7" x14ac:dyDescent="0.25">
      <c r="A817" s="3" t="s">
        <v>21</v>
      </c>
      <c r="B817" s="4">
        <v>46066</v>
      </c>
      <c r="C817" s="5">
        <v>1763.06</v>
      </c>
      <c r="D817" s="19">
        <v>6.6865999999999995E-2</v>
      </c>
      <c r="E817" s="35" cm="1">
        <f t="array" ref="E817">INDEX('Curva Juros'!$B$7:$B$73,MATCH(C817,'Curva Juros'!$A$7:$A$73,1)) +
(C817-INDEX('Curva Juros'!$A$7:$A$73,MATCH(C817,'Curva Juros'!$A$7:$A$73,1))) *
(INDEX('Curva Juros'!$B$7:$B$73,MATCH(C817,'Curva Juros'!$A$7:$A$73,1)+1) -
INDEX('Curva Juros'!$B$7:$B$73,MATCH(C817,'Curva Juros'!$A$7:$A$73,1))) /
(INDEX('Curva Juros'!$A$7:$A$73,MATCH(C817,'Curva Juros'!$A$7:$A$73,1)+1) -
INDEX('Curva Juros'!$A$7:$A$73,MATCH(C817,'Curva Juros'!$A$7:$A$73,1)))</f>
        <v>7.5129372380952377</v>
      </c>
      <c r="F817" s="24">
        <f t="shared" si="12"/>
        <v>-8.2633723809523857E-3</v>
      </c>
      <c r="G817" s="24"/>
    </row>
    <row r="818" spans="1:7" x14ac:dyDescent="0.25">
      <c r="A818" s="6" t="s">
        <v>21</v>
      </c>
      <c r="B818" s="7">
        <v>46073</v>
      </c>
      <c r="C818" s="8">
        <v>1760.3</v>
      </c>
      <c r="D818" s="20">
        <v>6.6767999999999994E-2</v>
      </c>
      <c r="E818" s="35" cm="1">
        <f t="array" ref="E818">INDEX('Curva Juros'!$B$7:$B$73,MATCH(C818,'Curva Juros'!$A$7:$A$73,1)) +
(C818-INDEX('Curva Juros'!$A$7:$A$73,MATCH(C818,'Curva Juros'!$A$7:$A$73,1))) *
(INDEX('Curva Juros'!$B$7:$B$73,MATCH(C818,'Curva Juros'!$A$7:$A$73,1)+1) -
INDEX('Curva Juros'!$B$7:$B$73,MATCH(C818,'Curva Juros'!$A$7:$A$73,1))) /
(INDEX('Curva Juros'!$A$7:$A$73,MATCH(C818,'Curva Juros'!$A$7:$A$73,1)+1) -
INDEX('Curva Juros'!$A$7:$A$73,MATCH(C818,'Curva Juros'!$A$7:$A$73,1)))</f>
        <v>7.5136338095238093</v>
      </c>
      <c r="F818" s="24">
        <f t="shared" si="12"/>
        <v>-8.3683380952380981E-3</v>
      </c>
      <c r="G818" s="24"/>
    </row>
    <row r="819" spans="1:7" x14ac:dyDescent="0.25">
      <c r="A819" s="3" t="s">
        <v>21</v>
      </c>
      <c r="B819" s="4">
        <v>46080</v>
      </c>
      <c r="C819" s="5">
        <v>1758.33</v>
      </c>
      <c r="D819" s="19">
        <v>6.5536999999999998E-2</v>
      </c>
      <c r="E819" s="35" cm="1">
        <f t="array" ref="E819">INDEX('Curva Juros'!$B$7:$B$73,MATCH(C819,'Curva Juros'!$A$7:$A$73,1)) +
(C819-INDEX('Curva Juros'!$A$7:$A$73,MATCH(C819,'Curva Juros'!$A$7:$A$73,1))) *
(INDEX('Curva Juros'!$B$7:$B$73,MATCH(C819,'Curva Juros'!$A$7:$A$73,1)+1) -
INDEX('Curva Juros'!$B$7:$B$73,MATCH(C819,'Curva Juros'!$A$7:$A$73,1))) /
(INDEX('Curva Juros'!$A$7:$A$73,MATCH(C819,'Curva Juros'!$A$7:$A$73,1)+1) -
INDEX('Curva Juros'!$A$7:$A$73,MATCH(C819,'Curva Juros'!$A$7:$A$73,1)))</f>
        <v>7.5141309999999999</v>
      </c>
      <c r="F819" s="24">
        <f t="shared" si="12"/>
        <v>-9.6043100000000048E-3</v>
      </c>
      <c r="G819" s="24"/>
    </row>
    <row r="820" spans="1:7" x14ac:dyDescent="0.25">
      <c r="A820" s="6" t="s">
        <v>22</v>
      </c>
      <c r="B820" s="7">
        <v>45723</v>
      </c>
      <c r="C820" s="8">
        <v>891.84</v>
      </c>
      <c r="D820" s="20">
        <v>8.2034999999999997E-2</v>
      </c>
      <c r="E820" s="35" cm="1">
        <f t="array" ref="E820">INDEX('Curva Juros'!$B$7:$B$73,MATCH(C820,'Curva Juros'!$A$7:$A$73,1)) +
(C820-INDEX('Curva Juros'!$A$7:$A$73,MATCH(C820,'Curva Juros'!$A$7:$A$73,1))) *
(INDEX('Curva Juros'!$B$7:$B$73,MATCH(C820,'Curva Juros'!$A$7:$A$73,1)+1) -
INDEX('Curva Juros'!$B$7:$B$73,MATCH(C820,'Curva Juros'!$A$7:$A$73,1))) /
(INDEX('Curva Juros'!$A$7:$A$73,MATCH(C820,'Curva Juros'!$A$7:$A$73,1)+1) -
INDEX('Curva Juros'!$A$7:$A$73,MATCH(C820,'Curva Juros'!$A$7:$A$73,1)))</f>
        <v>7.6692175238095235</v>
      </c>
      <c r="F820" s="24">
        <f t="shared" si="12"/>
        <v>5.3428247619047575E-3</v>
      </c>
      <c r="G820" s="24"/>
    </row>
    <row r="821" spans="1:7" x14ac:dyDescent="0.25">
      <c r="A821" s="3" t="s">
        <v>22</v>
      </c>
      <c r="B821" s="4">
        <v>45730</v>
      </c>
      <c r="C821" s="5">
        <v>886.61</v>
      </c>
      <c r="D821" s="19">
        <v>8.233E-2</v>
      </c>
      <c r="E821" s="35" cm="1">
        <f t="array" ref="E821">INDEX('Curva Juros'!$B$7:$B$73,MATCH(C821,'Curva Juros'!$A$7:$A$73,1)) +
(C821-INDEX('Curva Juros'!$A$7:$A$73,MATCH(C821,'Curva Juros'!$A$7:$A$73,1))) *
(INDEX('Curva Juros'!$B$7:$B$73,MATCH(C821,'Curva Juros'!$A$7:$A$73,1)+1) -
INDEX('Curva Juros'!$B$7:$B$73,MATCH(C821,'Curva Juros'!$A$7:$A$73,1))) /
(INDEX('Curva Juros'!$A$7:$A$73,MATCH(C821,'Curva Juros'!$A$7:$A$73,1)+1) -
INDEX('Curva Juros'!$A$7:$A$73,MATCH(C821,'Curva Juros'!$A$7:$A$73,1)))</f>
        <v>7.6696865634920632</v>
      </c>
      <c r="F821" s="24">
        <f t="shared" si="12"/>
        <v>5.6331343650793675E-3</v>
      </c>
      <c r="G821" s="24"/>
    </row>
    <row r="822" spans="1:7" x14ac:dyDescent="0.25">
      <c r="A822" s="6" t="s">
        <v>22</v>
      </c>
      <c r="B822" s="7">
        <v>45737</v>
      </c>
      <c r="C822" s="8">
        <v>910.14</v>
      </c>
      <c r="D822" s="20">
        <v>8.3202999999999999E-2</v>
      </c>
      <c r="E822" s="35" cm="1">
        <f t="array" ref="E822">INDEX('Curva Juros'!$B$7:$B$73,MATCH(C822,'Curva Juros'!$A$7:$A$73,1)) +
(C822-INDEX('Curva Juros'!$A$7:$A$73,MATCH(C822,'Curva Juros'!$A$7:$A$73,1))) *
(INDEX('Curva Juros'!$B$7:$B$73,MATCH(C822,'Curva Juros'!$A$7:$A$73,1)+1) -
INDEX('Curva Juros'!$B$7:$B$73,MATCH(C822,'Curva Juros'!$A$7:$A$73,1))) /
(INDEX('Curva Juros'!$A$7:$A$73,MATCH(C822,'Curva Juros'!$A$7:$A$73,1)+1) -
INDEX('Curva Juros'!$A$7:$A$73,MATCH(C822,'Curva Juros'!$A$7:$A$73,1)))</f>
        <v>7.6675763333333329</v>
      </c>
      <c r="F822" s="24">
        <f t="shared" si="12"/>
        <v>6.527236666666672E-3</v>
      </c>
      <c r="G822" s="24"/>
    </row>
    <row r="823" spans="1:7" x14ac:dyDescent="0.25">
      <c r="A823" s="3" t="s">
        <v>22</v>
      </c>
      <c r="B823" s="4">
        <v>45744</v>
      </c>
      <c r="C823" s="5">
        <v>903.76</v>
      </c>
      <c r="D823" s="19">
        <v>8.5129999999999997E-2</v>
      </c>
      <c r="E823" s="35" cm="1">
        <f t="array" ref="E823">INDEX('Curva Juros'!$B$7:$B$73,MATCH(C823,'Curva Juros'!$A$7:$A$73,1)) +
(C823-INDEX('Curva Juros'!$A$7:$A$73,MATCH(C823,'Curva Juros'!$A$7:$A$73,1))) *
(INDEX('Curva Juros'!$B$7:$B$73,MATCH(C823,'Curva Juros'!$A$7:$A$73,1)+1) -
INDEX('Curva Juros'!$B$7:$B$73,MATCH(C823,'Curva Juros'!$A$7:$A$73,1))) /
(INDEX('Curva Juros'!$A$7:$A$73,MATCH(C823,'Curva Juros'!$A$7:$A$73,1)+1) -
INDEX('Curva Juros'!$A$7:$A$73,MATCH(C823,'Curva Juros'!$A$7:$A$73,1)))</f>
        <v>7.6681485079365075</v>
      </c>
      <c r="F823" s="24">
        <f t="shared" si="12"/>
        <v>8.4485149206349197E-3</v>
      </c>
      <c r="G823" s="24"/>
    </row>
    <row r="824" spans="1:7" x14ac:dyDescent="0.25">
      <c r="A824" s="6" t="s">
        <v>22</v>
      </c>
      <c r="B824" s="7">
        <v>45751</v>
      </c>
      <c r="C824" s="8">
        <v>900.25</v>
      </c>
      <c r="D824" s="20">
        <v>8.3062999999999998E-2</v>
      </c>
      <c r="E824" s="35" cm="1">
        <f t="array" ref="E824">INDEX('Curva Juros'!$B$7:$B$73,MATCH(C824,'Curva Juros'!$A$7:$A$73,1)) +
(C824-INDEX('Curva Juros'!$A$7:$A$73,MATCH(C824,'Curva Juros'!$A$7:$A$73,1))) *
(INDEX('Curva Juros'!$B$7:$B$73,MATCH(C824,'Curva Juros'!$A$7:$A$73,1)+1) -
INDEX('Curva Juros'!$B$7:$B$73,MATCH(C824,'Curva Juros'!$A$7:$A$73,1))) /
(INDEX('Curva Juros'!$A$7:$A$73,MATCH(C824,'Curva Juros'!$A$7:$A$73,1)+1) -
INDEX('Curva Juros'!$A$7:$A$73,MATCH(C824,'Curva Juros'!$A$7:$A$73,1)))</f>
        <v>7.6684632936507935</v>
      </c>
      <c r="F824" s="24">
        <f t="shared" si="12"/>
        <v>6.3783670634920686E-3</v>
      </c>
      <c r="G824" s="24"/>
    </row>
    <row r="825" spans="1:7" x14ac:dyDescent="0.25">
      <c r="A825" s="3" t="s">
        <v>22</v>
      </c>
      <c r="B825" s="4">
        <v>45758</v>
      </c>
      <c r="C825" s="5">
        <v>894.25</v>
      </c>
      <c r="D825" s="19">
        <v>8.4446999999999994E-2</v>
      </c>
      <c r="E825" s="35" cm="1">
        <f t="array" ref="E825">INDEX('Curva Juros'!$B$7:$B$73,MATCH(C825,'Curva Juros'!$A$7:$A$73,1)) +
(C825-INDEX('Curva Juros'!$A$7:$A$73,MATCH(C825,'Curva Juros'!$A$7:$A$73,1))) *
(INDEX('Curva Juros'!$B$7:$B$73,MATCH(C825,'Curva Juros'!$A$7:$A$73,1)+1) -
INDEX('Curva Juros'!$B$7:$B$73,MATCH(C825,'Curva Juros'!$A$7:$A$73,1))) /
(INDEX('Curva Juros'!$A$7:$A$73,MATCH(C825,'Curva Juros'!$A$7:$A$73,1)+1) -
INDEX('Curva Juros'!$A$7:$A$73,MATCH(C825,'Curva Juros'!$A$7:$A$73,1)))</f>
        <v>7.6690013888888888</v>
      </c>
      <c r="F825" s="24">
        <f t="shared" si="12"/>
        <v>7.7569861111110999E-3</v>
      </c>
      <c r="G825" s="24"/>
    </row>
    <row r="826" spans="1:7" x14ac:dyDescent="0.25">
      <c r="A826" s="6" t="s">
        <v>22</v>
      </c>
      <c r="B826" s="7">
        <v>45764</v>
      </c>
      <c r="C826" s="8">
        <v>891.77</v>
      </c>
      <c r="D826" s="20">
        <v>8.2332000000000002E-2</v>
      </c>
      <c r="E826" s="35" cm="1">
        <f t="array" ref="E826">INDEX('Curva Juros'!$B$7:$B$73,MATCH(C826,'Curva Juros'!$A$7:$A$73,1)) +
(C826-INDEX('Curva Juros'!$A$7:$A$73,MATCH(C826,'Curva Juros'!$A$7:$A$73,1))) *
(INDEX('Curva Juros'!$B$7:$B$73,MATCH(C826,'Curva Juros'!$A$7:$A$73,1)+1) -
INDEX('Curva Juros'!$B$7:$B$73,MATCH(C826,'Curva Juros'!$A$7:$A$73,1))) /
(INDEX('Curva Juros'!$A$7:$A$73,MATCH(C826,'Curva Juros'!$A$7:$A$73,1)+1) -
INDEX('Curva Juros'!$A$7:$A$73,MATCH(C826,'Curva Juros'!$A$7:$A$73,1)))</f>
        <v>7.6692238015873011</v>
      </c>
      <c r="F826" s="24">
        <f t="shared" si="12"/>
        <v>5.6397619841269953E-3</v>
      </c>
      <c r="G826" s="24"/>
    </row>
    <row r="827" spans="1:7" x14ac:dyDescent="0.25">
      <c r="A827" s="3" t="s">
        <v>22</v>
      </c>
      <c r="B827" s="4">
        <v>45772</v>
      </c>
      <c r="C827" s="5">
        <v>888.9</v>
      </c>
      <c r="D827" s="19">
        <v>8.0765000000000003E-2</v>
      </c>
      <c r="E827" s="35" cm="1">
        <f t="array" ref="E827">INDEX('Curva Juros'!$B$7:$B$73,MATCH(C827,'Curva Juros'!$A$7:$A$73,1)) +
(C827-INDEX('Curva Juros'!$A$7:$A$73,MATCH(C827,'Curva Juros'!$A$7:$A$73,1))) *
(INDEX('Curva Juros'!$B$7:$B$73,MATCH(C827,'Curva Juros'!$A$7:$A$73,1)+1) -
INDEX('Curva Juros'!$B$7:$B$73,MATCH(C827,'Curva Juros'!$A$7:$A$73,1))) /
(INDEX('Curva Juros'!$A$7:$A$73,MATCH(C827,'Curva Juros'!$A$7:$A$73,1)+1) -
INDEX('Curva Juros'!$A$7:$A$73,MATCH(C827,'Curva Juros'!$A$7:$A$73,1)))</f>
        <v>7.6694811904761906</v>
      </c>
      <c r="F827" s="24">
        <f t="shared" si="12"/>
        <v>4.0701880952380975E-3</v>
      </c>
      <c r="G827" s="24"/>
    </row>
    <row r="828" spans="1:7" x14ac:dyDescent="0.25">
      <c r="A828" s="6" t="s">
        <v>22</v>
      </c>
      <c r="B828" s="7">
        <v>45779</v>
      </c>
      <c r="C828" s="8">
        <v>885.63</v>
      </c>
      <c r="D828" s="20">
        <v>7.9762E-2</v>
      </c>
      <c r="E828" s="35" cm="1">
        <f t="array" ref="E828">INDEX('Curva Juros'!$B$7:$B$73,MATCH(C828,'Curva Juros'!$A$7:$A$73,1)) +
(C828-INDEX('Curva Juros'!$A$7:$A$73,MATCH(C828,'Curva Juros'!$A$7:$A$73,1))) *
(INDEX('Curva Juros'!$B$7:$B$73,MATCH(C828,'Curva Juros'!$A$7:$A$73,1)+1) -
INDEX('Curva Juros'!$B$7:$B$73,MATCH(C828,'Curva Juros'!$A$7:$A$73,1))) /
(INDEX('Curva Juros'!$A$7:$A$73,MATCH(C828,'Curva Juros'!$A$7:$A$73,1)+1) -
INDEX('Curva Juros'!$A$7:$A$73,MATCH(C828,'Curva Juros'!$A$7:$A$73,1)))</f>
        <v>7.6697744523809517</v>
      </c>
      <c r="F828" s="24">
        <f t="shared" si="12"/>
        <v>3.0642554761904778E-3</v>
      </c>
      <c r="G828" s="24"/>
    </row>
    <row r="829" spans="1:7" x14ac:dyDescent="0.25">
      <c r="A829" s="3" t="s">
        <v>22</v>
      </c>
      <c r="B829" s="4">
        <v>45786</v>
      </c>
      <c r="C829" s="5">
        <v>881.01</v>
      </c>
      <c r="D829" s="19">
        <v>7.9237000000000002E-2</v>
      </c>
      <c r="E829" s="35" cm="1">
        <f t="array" ref="E829">INDEX('Curva Juros'!$B$7:$B$73,MATCH(C829,'Curva Juros'!$A$7:$A$73,1)) +
(C829-INDEX('Curva Juros'!$A$7:$A$73,MATCH(C829,'Curva Juros'!$A$7:$A$73,1))) *
(INDEX('Curva Juros'!$B$7:$B$73,MATCH(C829,'Curva Juros'!$A$7:$A$73,1)+1) -
INDEX('Curva Juros'!$B$7:$B$73,MATCH(C829,'Curva Juros'!$A$7:$A$73,1))) /
(INDEX('Curva Juros'!$A$7:$A$73,MATCH(C829,'Curva Juros'!$A$7:$A$73,1)+1) -
INDEX('Curva Juros'!$A$7:$A$73,MATCH(C829,'Curva Juros'!$A$7:$A$73,1)))</f>
        <v>7.6702154999999994</v>
      </c>
      <c r="F829" s="24">
        <f t="shared" si="12"/>
        <v>2.5348450000000078E-3</v>
      </c>
      <c r="G829" s="24"/>
    </row>
    <row r="830" spans="1:7" x14ac:dyDescent="0.25">
      <c r="A830" s="6" t="s">
        <v>22</v>
      </c>
      <c r="B830" s="7">
        <v>45793</v>
      </c>
      <c r="C830" s="8">
        <v>876.15</v>
      </c>
      <c r="D830" s="20">
        <v>7.9047000000000006E-2</v>
      </c>
      <c r="E830" s="35" cm="1">
        <f t="array" ref="E830">INDEX('Curva Juros'!$B$7:$B$73,MATCH(C830,'Curva Juros'!$A$7:$A$73,1)) +
(C830-INDEX('Curva Juros'!$A$7:$A$73,MATCH(C830,'Curva Juros'!$A$7:$A$73,1))) *
(INDEX('Curva Juros'!$B$7:$B$73,MATCH(C830,'Curva Juros'!$A$7:$A$73,1)+1) -
INDEX('Curva Juros'!$B$7:$B$73,MATCH(C830,'Curva Juros'!$A$7:$A$73,1))) /
(INDEX('Curva Juros'!$A$7:$A$73,MATCH(C830,'Curva Juros'!$A$7:$A$73,1)+1) -
INDEX('Curva Juros'!$A$7:$A$73,MATCH(C830,'Curva Juros'!$A$7:$A$73,1)))</f>
        <v>7.6707824999999996</v>
      </c>
      <c r="F830" s="24">
        <f t="shared" si="12"/>
        <v>2.3391750000000128E-3</v>
      </c>
      <c r="G830" s="24"/>
    </row>
    <row r="831" spans="1:7" x14ac:dyDescent="0.25">
      <c r="A831" s="3" t="s">
        <v>22</v>
      </c>
      <c r="B831" s="4">
        <v>45800</v>
      </c>
      <c r="C831" s="5">
        <v>870.49</v>
      </c>
      <c r="D831" s="19">
        <v>7.9955999999999999E-2</v>
      </c>
      <c r="E831" s="35" cm="1">
        <f t="array" ref="E831">INDEX('Curva Juros'!$B$7:$B$73,MATCH(C831,'Curva Juros'!$A$7:$A$73,1)) +
(C831-INDEX('Curva Juros'!$A$7:$A$73,MATCH(C831,'Curva Juros'!$A$7:$A$73,1))) *
(INDEX('Curva Juros'!$B$7:$B$73,MATCH(C831,'Curva Juros'!$A$7:$A$73,1)+1) -
INDEX('Curva Juros'!$B$7:$B$73,MATCH(C831,'Curva Juros'!$A$7:$A$73,1))) /
(INDEX('Curva Juros'!$A$7:$A$73,MATCH(C831,'Curva Juros'!$A$7:$A$73,1)+1) -
INDEX('Curva Juros'!$A$7:$A$73,MATCH(C831,'Curva Juros'!$A$7:$A$73,1)))</f>
        <v>7.6714428333333329</v>
      </c>
      <c r="F831" s="24">
        <f t="shared" si="12"/>
        <v>3.241571666666665E-3</v>
      </c>
      <c r="G831" s="24"/>
    </row>
    <row r="832" spans="1:7" x14ac:dyDescent="0.25">
      <c r="A832" s="6" t="s">
        <v>22</v>
      </c>
      <c r="B832" s="7">
        <v>45807</v>
      </c>
      <c r="C832" s="8">
        <v>865.45</v>
      </c>
      <c r="D832" s="20">
        <v>8.0005000000000007E-2</v>
      </c>
      <c r="E832" s="35" cm="1">
        <f t="array" ref="E832">INDEX('Curva Juros'!$B$7:$B$73,MATCH(C832,'Curva Juros'!$A$7:$A$73,1)) +
(C832-INDEX('Curva Juros'!$A$7:$A$73,MATCH(C832,'Curva Juros'!$A$7:$A$73,1))) *
(INDEX('Curva Juros'!$B$7:$B$73,MATCH(C832,'Curva Juros'!$A$7:$A$73,1)+1) -
INDEX('Curva Juros'!$B$7:$B$73,MATCH(C832,'Curva Juros'!$A$7:$A$73,1))) /
(INDEX('Curva Juros'!$A$7:$A$73,MATCH(C832,'Curva Juros'!$A$7:$A$73,1)+1) -
INDEX('Curva Juros'!$A$7:$A$73,MATCH(C832,'Curva Juros'!$A$7:$A$73,1)))</f>
        <v>7.6720308333333334</v>
      </c>
      <c r="F832" s="24">
        <f t="shared" si="12"/>
        <v>3.2846916666666726E-3</v>
      </c>
      <c r="G832" s="24"/>
    </row>
    <row r="833" spans="1:7" x14ac:dyDescent="0.25">
      <c r="A833" s="3" t="s">
        <v>22</v>
      </c>
      <c r="B833" s="4">
        <v>45814</v>
      </c>
      <c r="C833" s="5">
        <v>859.98</v>
      </c>
      <c r="D833" s="19">
        <v>8.0661999999999998E-2</v>
      </c>
      <c r="E833" s="35" cm="1">
        <f t="array" ref="E833">INDEX('Curva Juros'!$B$7:$B$73,MATCH(C833,'Curva Juros'!$A$7:$A$73,1)) +
(C833-INDEX('Curva Juros'!$A$7:$A$73,MATCH(C833,'Curva Juros'!$A$7:$A$73,1))) *
(INDEX('Curva Juros'!$B$7:$B$73,MATCH(C833,'Curva Juros'!$A$7:$A$73,1)+1) -
INDEX('Curva Juros'!$B$7:$B$73,MATCH(C833,'Curva Juros'!$A$7:$A$73,1))) /
(INDEX('Curva Juros'!$A$7:$A$73,MATCH(C833,'Curva Juros'!$A$7:$A$73,1)+1) -
INDEX('Curva Juros'!$A$7:$A$73,MATCH(C833,'Curva Juros'!$A$7:$A$73,1)))</f>
        <v>7.672669</v>
      </c>
      <c r="F833" s="24">
        <f t="shared" si="12"/>
        <v>3.9353099999999974E-3</v>
      </c>
      <c r="G833" s="24"/>
    </row>
    <row r="834" spans="1:7" x14ac:dyDescent="0.25">
      <c r="A834" s="6" t="s">
        <v>22</v>
      </c>
      <c r="B834" s="7">
        <v>45821</v>
      </c>
      <c r="C834" s="8">
        <v>855.83</v>
      </c>
      <c r="D834" s="20">
        <v>7.9477000000000006E-2</v>
      </c>
      <c r="E834" s="35" cm="1">
        <f t="array" ref="E834">INDEX('Curva Juros'!$B$7:$B$73,MATCH(C834,'Curva Juros'!$A$7:$A$73,1)) +
(C834-INDEX('Curva Juros'!$A$7:$A$73,MATCH(C834,'Curva Juros'!$A$7:$A$73,1))) *
(INDEX('Curva Juros'!$B$7:$B$73,MATCH(C834,'Curva Juros'!$A$7:$A$73,1)+1) -
INDEX('Curva Juros'!$B$7:$B$73,MATCH(C834,'Curva Juros'!$A$7:$A$73,1))) /
(INDEX('Curva Juros'!$A$7:$A$73,MATCH(C834,'Curva Juros'!$A$7:$A$73,1)+1) -
INDEX('Curva Juros'!$A$7:$A$73,MATCH(C834,'Curva Juros'!$A$7:$A$73,1)))</f>
        <v>7.6731531666666664</v>
      </c>
      <c r="F834" s="24">
        <f t="shared" si="12"/>
        <v>2.7454683333333479E-3</v>
      </c>
      <c r="G834" s="24"/>
    </row>
    <row r="835" spans="1:7" x14ac:dyDescent="0.25">
      <c r="A835" s="3" t="s">
        <v>22</v>
      </c>
      <c r="B835" s="4">
        <v>45828</v>
      </c>
      <c r="C835" s="5">
        <v>851.41</v>
      </c>
      <c r="D835" s="19">
        <v>8.0058000000000004E-2</v>
      </c>
      <c r="E835" s="35" cm="1">
        <f t="array" ref="E835">INDEX('Curva Juros'!$B$7:$B$73,MATCH(C835,'Curva Juros'!$A$7:$A$73,1)) +
(C835-INDEX('Curva Juros'!$A$7:$A$73,MATCH(C835,'Curva Juros'!$A$7:$A$73,1))) *
(INDEX('Curva Juros'!$B$7:$B$73,MATCH(C835,'Curva Juros'!$A$7:$A$73,1)+1) -
INDEX('Curva Juros'!$B$7:$B$73,MATCH(C835,'Curva Juros'!$A$7:$A$73,1))) /
(INDEX('Curva Juros'!$A$7:$A$73,MATCH(C835,'Curva Juros'!$A$7:$A$73,1)+1) -
INDEX('Curva Juros'!$A$7:$A$73,MATCH(C835,'Curva Juros'!$A$7:$A$73,1)))</f>
        <v>7.6736688333333332</v>
      </c>
      <c r="F835" s="24">
        <f t="shared" ref="F835:F898" si="13">D835-E835/100</f>
        <v>3.3213116666666737E-3</v>
      </c>
      <c r="G835" s="24"/>
    </row>
    <row r="836" spans="1:7" x14ac:dyDescent="0.25">
      <c r="A836" s="6" t="s">
        <v>22</v>
      </c>
      <c r="B836" s="7">
        <v>45835</v>
      </c>
      <c r="C836" s="8">
        <v>845.93</v>
      </c>
      <c r="D836" s="20">
        <v>8.0723000000000003E-2</v>
      </c>
      <c r="E836" s="35" cm="1">
        <f t="array" ref="E836">INDEX('Curva Juros'!$B$7:$B$73,MATCH(C836,'Curva Juros'!$A$7:$A$73,1)) +
(C836-INDEX('Curva Juros'!$A$7:$A$73,MATCH(C836,'Curva Juros'!$A$7:$A$73,1))) *
(INDEX('Curva Juros'!$B$7:$B$73,MATCH(C836,'Curva Juros'!$A$7:$A$73,1)+1) -
INDEX('Curva Juros'!$B$7:$B$73,MATCH(C836,'Curva Juros'!$A$7:$A$73,1))) /
(INDEX('Curva Juros'!$A$7:$A$73,MATCH(C836,'Curva Juros'!$A$7:$A$73,1)+1) -
INDEX('Curva Juros'!$A$7:$A$73,MATCH(C836,'Curva Juros'!$A$7:$A$73,1)))</f>
        <v>7.6743081666666662</v>
      </c>
      <c r="F836" s="24">
        <f t="shared" si="13"/>
        <v>3.979918333333346E-3</v>
      </c>
      <c r="G836" s="24"/>
    </row>
    <row r="837" spans="1:7" x14ac:dyDescent="0.25">
      <c r="A837" s="3" t="s">
        <v>22</v>
      </c>
      <c r="B837" s="4">
        <v>45842</v>
      </c>
      <c r="C837" s="5">
        <v>842.13</v>
      </c>
      <c r="D837" s="19">
        <v>7.9074000000000005E-2</v>
      </c>
      <c r="E837" s="35" cm="1">
        <f t="array" ref="E837">INDEX('Curva Juros'!$B$7:$B$73,MATCH(C837,'Curva Juros'!$A$7:$A$73,1)) +
(C837-INDEX('Curva Juros'!$A$7:$A$73,MATCH(C837,'Curva Juros'!$A$7:$A$73,1))) *
(INDEX('Curva Juros'!$B$7:$B$73,MATCH(C837,'Curva Juros'!$A$7:$A$73,1)+1) -
INDEX('Curva Juros'!$B$7:$B$73,MATCH(C837,'Curva Juros'!$A$7:$A$73,1))) /
(INDEX('Curva Juros'!$A$7:$A$73,MATCH(C837,'Curva Juros'!$A$7:$A$73,1)+1) -
INDEX('Curva Juros'!$A$7:$A$73,MATCH(C837,'Curva Juros'!$A$7:$A$73,1)))</f>
        <v>7.6747515000000002</v>
      </c>
      <c r="F837" s="24">
        <f t="shared" si="13"/>
        <v>2.3264850000000031E-3</v>
      </c>
      <c r="G837" s="24"/>
    </row>
    <row r="838" spans="1:7" x14ac:dyDescent="0.25">
      <c r="A838" s="6" t="s">
        <v>22</v>
      </c>
      <c r="B838" s="7">
        <v>45849</v>
      </c>
      <c r="C838" s="8">
        <v>834.67</v>
      </c>
      <c r="D838" s="20">
        <v>8.2472000000000004E-2</v>
      </c>
      <c r="E838" s="35" cm="1">
        <f t="array" ref="E838">INDEX('Curva Juros'!$B$7:$B$73,MATCH(C838,'Curva Juros'!$A$7:$A$73,1)) +
(C838-INDEX('Curva Juros'!$A$7:$A$73,MATCH(C838,'Curva Juros'!$A$7:$A$73,1))) *
(INDEX('Curva Juros'!$B$7:$B$73,MATCH(C838,'Curva Juros'!$A$7:$A$73,1)+1) -
INDEX('Curva Juros'!$B$7:$B$73,MATCH(C838,'Curva Juros'!$A$7:$A$73,1))) /
(INDEX('Curva Juros'!$A$7:$A$73,MATCH(C838,'Curva Juros'!$A$7:$A$73,1)+1) -
INDEX('Curva Juros'!$A$7:$A$73,MATCH(C838,'Curva Juros'!$A$7:$A$73,1)))</f>
        <v>7.6756218333333335</v>
      </c>
      <c r="F838" s="24">
        <f t="shared" si="13"/>
        <v>5.7157816666666694E-3</v>
      </c>
      <c r="G838" s="24"/>
    </row>
    <row r="839" spans="1:7" x14ac:dyDescent="0.25">
      <c r="A839" s="3" t="s">
        <v>22</v>
      </c>
      <c r="B839" s="4">
        <v>45856</v>
      </c>
      <c r="C839" s="5">
        <v>830.54</v>
      </c>
      <c r="D839" s="19">
        <v>8.1267000000000006E-2</v>
      </c>
      <c r="E839" s="35" cm="1">
        <f t="array" ref="E839">INDEX('Curva Juros'!$B$7:$B$73,MATCH(C839,'Curva Juros'!$A$7:$A$73,1)) +
(C839-INDEX('Curva Juros'!$A$7:$A$73,MATCH(C839,'Curva Juros'!$A$7:$A$73,1))) *
(INDEX('Curva Juros'!$B$7:$B$73,MATCH(C839,'Curva Juros'!$A$7:$A$73,1)+1) -
INDEX('Curva Juros'!$B$7:$B$73,MATCH(C839,'Curva Juros'!$A$7:$A$73,1))) /
(INDEX('Curva Juros'!$A$7:$A$73,MATCH(C839,'Curva Juros'!$A$7:$A$73,1)+1) -
INDEX('Curva Juros'!$A$7:$A$73,MATCH(C839,'Curva Juros'!$A$7:$A$73,1)))</f>
        <v>7.6761036666666662</v>
      </c>
      <c r="F839" s="24">
        <f t="shared" si="13"/>
        <v>4.5059633333333488E-3</v>
      </c>
      <c r="G839" s="24"/>
    </row>
    <row r="840" spans="1:7" x14ac:dyDescent="0.25">
      <c r="A840" s="6" t="s">
        <v>22</v>
      </c>
      <c r="B840" s="7">
        <v>45863</v>
      </c>
      <c r="C840" s="8">
        <v>826.3</v>
      </c>
      <c r="D840" s="20">
        <v>8.0212000000000006E-2</v>
      </c>
      <c r="E840" s="35" cm="1">
        <f t="array" ref="E840">INDEX('Curva Juros'!$B$7:$B$73,MATCH(C840,'Curva Juros'!$A$7:$A$73,1)) +
(C840-INDEX('Curva Juros'!$A$7:$A$73,MATCH(C840,'Curva Juros'!$A$7:$A$73,1))) *
(INDEX('Curva Juros'!$B$7:$B$73,MATCH(C840,'Curva Juros'!$A$7:$A$73,1)+1) -
INDEX('Curva Juros'!$B$7:$B$73,MATCH(C840,'Curva Juros'!$A$7:$A$73,1))) /
(INDEX('Curva Juros'!$A$7:$A$73,MATCH(C840,'Curva Juros'!$A$7:$A$73,1)+1) -
INDEX('Curva Juros'!$A$7:$A$73,MATCH(C840,'Curva Juros'!$A$7:$A$73,1)))</f>
        <v>7.6765983333333336</v>
      </c>
      <c r="F840" s="24">
        <f t="shared" si="13"/>
        <v>3.4460166666666625E-3</v>
      </c>
      <c r="G840" s="24"/>
    </row>
    <row r="841" spans="1:7" x14ac:dyDescent="0.25">
      <c r="A841" s="3" t="s">
        <v>22</v>
      </c>
      <c r="B841" s="4">
        <v>45870</v>
      </c>
      <c r="C841" s="5">
        <v>819.69</v>
      </c>
      <c r="D841" s="19">
        <v>8.2447999999999994E-2</v>
      </c>
      <c r="E841" s="35" cm="1">
        <f t="array" ref="E841">INDEX('Curva Juros'!$B$7:$B$73,MATCH(C841,'Curva Juros'!$A$7:$A$73,1)) +
(C841-INDEX('Curva Juros'!$A$7:$A$73,MATCH(C841,'Curva Juros'!$A$7:$A$73,1))) *
(INDEX('Curva Juros'!$B$7:$B$73,MATCH(C841,'Curva Juros'!$A$7:$A$73,1)+1) -
INDEX('Curva Juros'!$B$7:$B$73,MATCH(C841,'Curva Juros'!$A$7:$A$73,1))) /
(INDEX('Curva Juros'!$A$7:$A$73,MATCH(C841,'Curva Juros'!$A$7:$A$73,1)+1) -
INDEX('Curva Juros'!$A$7:$A$73,MATCH(C841,'Curva Juros'!$A$7:$A$73,1)))</f>
        <v>7.6773695000000002</v>
      </c>
      <c r="F841" s="24">
        <f t="shared" si="13"/>
        <v>5.6743049999999906E-3</v>
      </c>
      <c r="G841" s="24"/>
    </row>
    <row r="842" spans="1:7" x14ac:dyDescent="0.25">
      <c r="A842" s="6" t="s">
        <v>22</v>
      </c>
      <c r="B842" s="7">
        <v>45877</v>
      </c>
      <c r="C842" s="8">
        <v>817.65</v>
      </c>
      <c r="D842" s="20">
        <v>7.8349000000000002E-2</v>
      </c>
      <c r="E842" s="35" cm="1">
        <f t="array" ref="E842">INDEX('Curva Juros'!$B$7:$B$73,MATCH(C842,'Curva Juros'!$A$7:$A$73,1)) +
(C842-INDEX('Curva Juros'!$A$7:$A$73,MATCH(C842,'Curva Juros'!$A$7:$A$73,1))) *
(INDEX('Curva Juros'!$B$7:$B$73,MATCH(C842,'Curva Juros'!$A$7:$A$73,1)+1) -
INDEX('Curva Juros'!$B$7:$B$73,MATCH(C842,'Curva Juros'!$A$7:$A$73,1))) /
(INDEX('Curva Juros'!$A$7:$A$73,MATCH(C842,'Curva Juros'!$A$7:$A$73,1)+1) -
INDEX('Curva Juros'!$A$7:$A$73,MATCH(C842,'Curva Juros'!$A$7:$A$73,1)))</f>
        <v>7.6776074999999997</v>
      </c>
      <c r="F842" s="24">
        <f t="shared" si="13"/>
        <v>1.5729250000000028E-3</v>
      </c>
      <c r="G842" s="24"/>
    </row>
    <row r="843" spans="1:7" x14ac:dyDescent="0.25">
      <c r="A843" s="3" t="s">
        <v>22</v>
      </c>
      <c r="B843" s="4">
        <v>45884</v>
      </c>
      <c r="C843" s="5">
        <v>813.33</v>
      </c>
      <c r="D843" s="19">
        <v>7.7404000000000001E-2</v>
      </c>
      <c r="E843" s="35" cm="1">
        <f t="array" ref="E843">INDEX('Curva Juros'!$B$7:$B$73,MATCH(C843,'Curva Juros'!$A$7:$A$73,1)) +
(C843-INDEX('Curva Juros'!$A$7:$A$73,MATCH(C843,'Curva Juros'!$A$7:$A$73,1))) *
(INDEX('Curva Juros'!$B$7:$B$73,MATCH(C843,'Curva Juros'!$A$7:$A$73,1)+1) -
INDEX('Curva Juros'!$B$7:$B$73,MATCH(C843,'Curva Juros'!$A$7:$A$73,1))) /
(INDEX('Curva Juros'!$A$7:$A$73,MATCH(C843,'Curva Juros'!$A$7:$A$73,1)+1) -
INDEX('Curva Juros'!$A$7:$A$73,MATCH(C843,'Curva Juros'!$A$7:$A$73,1)))</f>
        <v>7.6781115</v>
      </c>
      <c r="F843" s="24">
        <f t="shared" si="13"/>
        <v>6.2288500000000357E-4</v>
      </c>
      <c r="G843" s="24"/>
    </row>
    <row r="844" spans="1:7" x14ac:dyDescent="0.25">
      <c r="A844" s="6" t="s">
        <v>22</v>
      </c>
      <c r="B844" s="7">
        <v>45891</v>
      </c>
      <c r="C844" s="8">
        <v>807.61</v>
      </c>
      <c r="D844" s="20">
        <v>7.8410999999999995E-2</v>
      </c>
      <c r="E844" s="35" cm="1">
        <f t="array" ref="E844">INDEX('Curva Juros'!$B$7:$B$73,MATCH(C844,'Curva Juros'!$A$7:$A$73,1)) +
(C844-INDEX('Curva Juros'!$A$7:$A$73,MATCH(C844,'Curva Juros'!$A$7:$A$73,1))) *
(INDEX('Curva Juros'!$B$7:$B$73,MATCH(C844,'Curva Juros'!$A$7:$A$73,1)+1) -
INDEX('Curva Juros'!$B$7:$B$73,MATCH(C844,'Curva Juros'!$A$7:$A$73,1))) /
(INDEX('Curva Juros'!$A$7:$A$73,MATCH(C844,'Curva Juros'!$A$7:$A$73,1)+1) -
INDEX('Curva Juros'!$A$7:$A$73,MATCH(C844,'Curva Juros'!$A$7:$A$73,1)))</f>
        <v>7.6787788333333333</v>
      </c>
      <c r="F844" s="24">
        <f t="shared" si="13"/>
        <v>1.6232116666666657E-3</v>
      </c>
      <c r="G844" s="24"/>
    </row>
    <row r="845" spans="1:7" x14ac:dyDescent="0.25">
      <c r="A845" s="3" t="s">
        <v>22</v>
      </c>
      <c r="B845" s="4">
        <v>45898</v>
      </c>
      <c r="C845" s="5">
        <v>802.93</v>
      </c>
      <c r="D845" s="19">
        <v>7.7958E-2</v>
      </c>
      <c r="E845" s="35" cm="1">
        <f t="array" ref="E845">INDEX('Curva Juros'!$B$7:$B$73,MATCH(C845,'Curva Juros'!$A$7:$A$73,1)) +
(C845-INDEX('Curva Juros'!$A$7:$A$73,MATCH(C845,'Curva Juros'!$A$7:$A$73,1))) *
(INDEX('Curva Juros'!$B$7:$B$73,MATCH(C845,'Curva Juros'!$A$7:$A$73,1)+1) -
INDEX('Curva Juros'!$B$7:$B$73,MATCH(C845,'Curva Juros'!$A$7:$A$73,1))) /
(INDEX('Curva Juros'!$A$7:$A$73,MATCH(C845,'Curva Juros'!$A$7:$A$73,1)+1) -
INDEX('Curva Juros'!$A$7:$A$73,MATCH(C845,'Curva Juros'!$A$7:$A$73,1)))</f>
        <v>7.6793248333333333</v>
      </c>
      <c r="F845" s="24">
        <f t="shared" si="13"/>
        <v>1.1647516666666718E-3</v>
      </c>
      <c r="G845" s="24"/>
    </row>
    <row r="846" spans="1:7" x14ac:dyDescent="0.25">
      <c r="A846" s="6" t="s">
        <v>22</v>
      </c>
      <c r="B846" s="7">
        <v>45905</v>
      </c>
      <c r="C846" s="8">
        <v>797.82</v>
      </c>
      <c r="D846" s="20">
        <v>7.8118999999999994E-2</v>
      </c>
      <c r="E846" s="35" cm="1">
        <f t="array" ref="E846">INDEX('Curva Juros'!$B$7:$B$73,MATCH(C846,'Curva Juros'!$A$7:$A$73,1)) +
(C846-INDEX('Curva Juros'!$A$7:$A$73,MATCH(C846,'Curva Juros'!$A$7:$A$73,1))) *
(INDEX('Curva Juros'!$B$7:$B$73,MATCH(C846,'Curva Juros'!$A$7:$A$73,1)+1) -
INDEX('Curva Juros'!$B$7:$B$73,MATCH(C846,'Curva Juros'!$A$7:$A$73,1))) /
(INDEX('Curva Juros'!$A$7:$A$73,MATCH(C846,'Curva Juros'!$A$7:$A$73,1)+1) -
INDEX('Curva Juros'!$A$7:$A$73,MATCH(C846,'Curva Juros'!$A$7:$A$73,1)))</f>
        <v>7.6799210000000002</v>
      </c>
      <c r="F846" s="24">
        <f t="shared" si="13"/>
        <v>1.3197899999999874E-3</v>
      </c>
      <c r="G846" s="24"/>
    </row>
    <row r="847" spans="1:7" x14ac:dyDescent="0.25">
      <c r="A847" s="3" t="s">
        <v>22</v>
      </c>
      <c r="B847" s="4">
        <v>45912</v>
      </c>
      <c r="C847" s="5">
        <v>793.23</v>
      </c>
      <c r="D847" s="19">
        <v>7.7549999999999994E-2</v>
      </c>
      <c r="E847" s="35" cm="1">
        <f t="array" ref="E847">INDEX('Curva Juros'!$B$7:$B$73,MATCH(C847,'Curva Juros'!$A$7:$A$73,1)) +
(C847-INDEX('Curva Juros'!$A$7:$A$73,MATCH(C847,'Curva Juros'!$A$7:$A$73,1))) *
(INDEX('Curva Juros'!$B$7:$B$73,MATCH(C847,'Curva Juros'!$A$7:$A$73,1)+1) -
INDEX('Curva Juros'!$B$7:$B$73,MATCH(C847,'Curva Juros'!$A$7:$A$73,1))) /
(INDEX('Curva Juros'!$A$7:$A$73,MATCH(C847,'Curva Juros'!$A$7:$A$73,1)+1) -
INDEX('Curva Juros'!$A$7:$A$73,MATCH(C847,'Curva Juros'!$A$7:$A$73,1)))</f>
        <v>7.6804565</v>
      </c>
      <c r="F847" s="24">
        <f t="shared" si="13"/>
        <v>7.4543499999998875E-4</v>
      </c>
      <c r="G847" s="24"/>
    </row>
    <row r="848" spans="1:7" x14ac:dyDescent="0.25">
      <c r="A848" s="6" t="s">
        <v>22</v>
      </c>
      <c r="B848" s="7">
        <v>45919</v>
      </c>
      <c r="C848" s="8">
        <v>814.24</v>
      </c>
      <c r="D848" s="20">
        <v>7.7474000000000001E-2</v>
      </c>
      <c r="E848" s="35" cm="1">
        <f t="array" ref="E848">INDEX('Curva Juros'!$B$7:$B$73,MATCH(C848,'Curva Juros'!$A$7:$A$73,1)) +
(C848-INDEX('Curva Juros'!$A$7:$A$73,MATCH(C848,'Curva Juros'!$A$7:$A$73,1))) *
(INDEX('Curva Juros'!$B$7:$B$73,MATCH(C848,'Curva Juros'!$A$7:$A$73,1)+1) -
INDEX('Curva Juros'!$B$7:$B$73,MATCH(C848,'Curva Juros'!$A$7:$A$73,1))) /
(INDEX('Curva Juros'!$A$7:$A$73,MATCH(C848,'Curva Juros'!$A$7:$A$73,1)+1) -
INDEX('Curva Juros'!$A$7:$A$73,MATCH(C848,'Curva Juros'!$A$7:$A$73,1)))</f>
        <v>7.6780053333333331</v>
      </c>
      <c r="F848" s="24">
        <f t="shared" si="13"/>
        <v>6.9394666666666716E-4</v>
      </c>
      <c r="G848" s="24"/>
    </row>
    <row r="849" spans="1:7" x14ac:dyDescent="0.25">
      <c r="A849" s="3" t="s">
        <v>22</v>
      </c>
      <c r="B849" s="4">
        <v>45926</v>
      </c>
      <c r="C849" s="5">
        <v>809.33</v>
      </c>
      <c r="D849" s="19">
        <v>7.7348E-2</v>
      </c>
      <c r="E849" s="35" cm="1">
        <f t="array" ref="E849">INDEX('Curva Juros'!$B$7:$B$73,MATCH(C849,'Curva Juros'!$A$7:$A$73,1)) +
(C849-INDEX('Curva Juros'!$A$7:$A$73,MATCH(C849,'Curva Juros'!$A$7:$A$73,1))) *
(INDEX('Curva Juros'!$B$7:$B$73,MATCH(C849,'Curva Juros'!$A$7:$A$73,1)+1) -
INDEX('Curva Juros'!$B$7:$B$73,MATCH(C849,'Curva Juros'!$A$7:$A$73,1))) /
(INDEX('Curva Juros'!$A$7:$A$73,MATCH(C849,'Curva Juros'!$A$7:$A$73,1)+1) -
INDEX('Curva Juros'!$A$7:$A$73,MATCH(C849,'Curva Juros'!$A$7:$A$73,1)))</f>
        <v>7.6785781666666661</v>
      </c>
      <c r="F849" s="24">
        <f t="shared" si="13"/>
        <v>5.6221833333333637E-4</v>
      </c>
      <c r="G849" s="24"/>
    </row>
    <row r="850" spans="1:7" x14ac:dyDescent="0.25">
      <c r="A850" s="6" t="s">
        <v>22</v>
      </c>
      <c r="B850" s="7">
        <v>45933</v>
      </c>
      <c r="C850" s="8">
        <v>803.83</v>
      </c>
      <c r="D850" s="20">
        <v>7.8098000000000001E-2</v>
      </c>
      <c r="E850" s="35" cm="1">
        <f t="array" ref="E850">INDEX('Curva Juros'!$B$7:$B$73,MATCH(C850,'Curva Juros'!$A$7:$A$73,1)) +
(C850-INDEX('Curva Juros'!$A$7:$A$73,MATCH(C850,'Curva Juros'!$A$7:$A$73,1))) *
(INDEX('Curva Juros'!$B$7:$B$73,MATCH(C850,'Curva Juros'!$A$7:$A$73,1)+1) -
INDEX('Curva Juros'!$B$7:$B$73,MATCH(C850,'Curva Juros'!$A$7:$A$73,1))) /
(INDEX('Curva Juros'!$A$7:$A$73,MATCH(C850,'Curva Juros'!$A$7:$A$73,1)+1) -
INDEX('Curva Juros'!$A$7:$A$73,MATCH(C850,'Curva Juros'!$A$7:$A$73,1)))</f>
        <v>7.6792198333333337</v>
      </c>
      <c r="F850" s="24">
        <f t="shared" si="13"/>
        <v>1.3058016666666616E-3</v>
      </c>
      <c r="G850" s="24"/>
    </row>
    <row r="851" spans="1:7" x14ac:dyDescent="0.25">
      <c r="A851" s="3" t="s">
        <v>22</v>
      </c>
      <c r="B851" s="4">
        <v>45940</v>
      </c>
      <c r="C851" s="5">
        <v>799.35</v>
      </c>
      <c r="D851" s="19">
        <v>7.7318999999999999E-2</v>
      </c>
      <c r="E851" s="35" cm="1">
        <f t="array" ref="E851">INDEX('Curva Juros'!$B$7:$B$73,MATCH(C851,'Curva Juros'!$A$7:$A$73,1)) +
(C851-INDEX('Curva Juros'!$A$7:$A$73,MATCH(C851,'Curva Juros'!$A$7:$A$73,1))) *
(INDEX('Curva Juros'!$B$7:$B$73,MATCH(C851,'Curva Juros'!$A$7:$A$73,1)+1) -
INDEX('Curva Juros'!$B$7:$B$73,MATCH(C851,'Curva Juros'!$A$7:$A$73,1))) /
(INDEX('Curva Juros'!$A$7:$A$73,MATCH(C851,'Curva Juros'!$A$7:$A$73,1)+1) -
INDEX('Curva Juros'!$A$7:$A$73,MATCH(C851,'Curva Juros'!$A$7:$A$73,1)))</f>
        <v>7.6797424999999997</v>
      </c>
      <c r="F851" s="24">
        <f t="shared" si="13"/>
        <v>5.2157499999999635E-4</v>
      </c>
      <c r="G851" s="24"/>
    </row>
    <row r="852" spans="1:7" x14ac:dyDescent="0.25">
      <c r="A852" s="6" t="s">
        <v>22</v>
      </c>
      <c r="B852" s="7">
        <v>45947</v>
      </c>
      <c r="C852" s="8">
        <v>793.41</v>
      </c>
      <c r="D852" s="20">
        <v>7.8727000000000005E-2</v>
      </c>
      <c r="E852" s="35" cm="1">
        <f t="array" ref="E852">INDEX('Curva Juros'!$B$7:$B$73,MATCH(C852,'Curva Juros'!$A$7:$A$73,1)) +
(C852-INDEX('Curva Juros'!$A$7:$A$73,MATCH(C852,'Curva Juros'!$A$7:$A$73,1))) *
(INDEX('Curva Juros'!$B$7:$B$73,MATCH(C852,'Curva Juros'!$A$7:$A$73,1)+1) -
INDEX('Curva Juros'!$B$7:$B$73,MATCH(C852,'Curva Juros'!$A$7:$A$73,1))) /
(INDEX('Curva Juros'!$A$7:$A$73,MATCH(C852,'Curva Juros'!$A$7:$A$73,1)+1) -
INDEX('Curva Juros'!$A$7:$A$73,MATCH(C852,'Curva Juros'!$A$7:$A$73,1)))</f>
        <v>7.6804354999999997</v>
      </c>
      <c r="F852" s="24">
        <f t="shared" si="13"/>
        <v>1.9226450000000145E-3</v>
      </c>
      <c r="G852" s="24"/>
    </row>
    <row r="853" spans="1:7" x14ac:dyDescent="0.25">
      <c r="A853" s="3" t="s">
        <v>22</v>
      </c>
      <c r="B853" s="4">
        <v>45954</v>
      </c>
      <c r="C853" s="5">
        <v>787.09</v>
      </c>
      <c r="D853" s="19">
        <v>8.0689999999999998E-2</v>
      </c>
      <c r="E853" s="35" cm="1">
        <f t="array" ref="E853">INDEX('Curva Juros'!$B$7:$B$73,MATCH(C853,'Curva Juros'!$A$7:$A$73,1)) +
(C853-INDEX('Curva Juros'!$A$7:$A$73,MATCH(C853,'Curva Juros'!$A$7:$A$73,1))) *
(INDEX('Curva Juros'!$B$7:$B$73,MATCH(C853,'Curva Juros'!$A$7:$A$73,1)+1) -
INDEX('Curva Juros'!$B$7:$B$73,MATCH(C853,'Curva Juros'!$A$7:$A$73,1))) /
(INDEX('Curva Juros'!$A$7:$A$73,MATCH(C853,'Curva Juros'!$A$7:$A$73,1)+1) -
INDEX('Curva Juros'!$A$7:$A$73,MATCH(C853,'Curva Juros'!$A$7:$A$73,1)))</f>
        <v>7.6811728333333331</v>
      </c>
      <c r="F853" s="24">
        <f t="shared" si="13"/>
        <v>3.8782716666666689E-3</v>
      </c>
      <c r="G853" s="24"/>
    </row>
    <row r="854" spans="1:7" x14ac:dyDescent="0.25">
      <c r="A854" s="6" t="s">
        <v>22</v>
      </c>
      <c r="B854" s="7">
        <v>45961</v>
      </c>
      <c r="C854" s="8">
        <v>781.61</v>
      </c>
      <c r="D854" s="20">
        <v>8.1420000000000006E-2</v>
      </c>
      <c r="E854" s="35" cm="1">
        <f t="array" ref="E854">INDEX('Curva Juros'!$B$7:$B$73,MATCH(C854,'Curva Juros'!$A$7:$A$73,1)) +
(C854-INDEX('Curva Juros'!$A$7:$A$73,MATCH(C854,'Curva Juros'!$A$7:$A$73,1))) *
(INDEX('Curva Juros'!$B$7:$B$73,MATCH(C854,'Curva Juros'!$A$7:$A$73,1)+1) -
INDEX('Curva Juros'!$B$7:$B$73,MATCH(C854,'Curva Juros'!$A$7:$A$73,1))) /
(INDEX('Curva Juros'!$A$7:$A$73,MATCH(C854,'Curva Juros'!$A$7:$A$73,1)+1) -
INDEX('Curva Juros'!$A$7:$A$73,MATCH(C854,'Curva Juros'!$A$7:$A$73,1)))</f>
        <v>7.681812166666667</v>
      </c>
      <c r="F854" s="24">
        <f t="shared" si="13"/>
        <v>4.6018783333333368E-3</v>
      </c>
      <c r="G854" s="24"/>
    </row>
    <row r="855" spans="1:7" x14ac:dyDescent="0.25">
      <c r="A855" s="3" t="s">
        <v>22</v>
      </c>
      <c r="B855" s="4">
        <v>45968</v>
      </c>
      <c r="C855" s="5">
        <v>777.05</v>
      </c>
      <c r="D855" s="19">
        <v>8.0759999999999998E-2</v>
      </c>
      <c r="E855" s="35" cm="1">
        <f t="array" ref="E855">INDEX('Curva Juros'!$B$7:$B$73,MATCH(C855,'Curva Juros'!$A$7:$A$73,1)) +
(C855-INDEX('Curva Juros'!$A$7:$A$73,MATCH(C855,'Curva Juros'!$A$7:$A$73,1))) *
(INDEX('Curva Juros'!$B$7:$B$73,MATCH(C855,'Curva Juros'!$A$7:$A$73,1)+1) -
INDEX('Curva Juros'!$B$7:$B$73,MATCH(C855,'Curva Juros'!$A$7:$A$73,1))) /
(INDEX('Curva Juros'!$A$7:$A$73,MATCH(C855,'Curva Juros'!$A$7:$A$73,1)+1) -
INDEX('Curva Juros'!$A$7:$A$73,MATCH(C855,'Curva Juros'!$A$7:$A$73,1)))</f>
        <v>7.6823441666666668</v>
      </c>
      <c r="F855" s="24">
        <f t="shared" si="13"/>
        <v>3.9365583333333259E-3</v>
      </c>
      <c r="G855" s="24"/>
    </row>
    <row r="856" spans="1:7" x14ac:dyDescent="0.25">
      <c r="A856" s="6" t="s">
        <v>22</v>
      </c>
      <c r="B856" s="7">
        <v>45975</v>
      </c>
      <c r="C856" s="8">
        <v>773.29</v>
      </c>
      <c r="D856" s="20">
        <v>7.8907000000000005E-2</v>
      </c>
      <c r="E856" s="35" cm="1">
        <f t="array" ref="E856">INDEX('Curva Juros'!$B$7:$B$73,MATCH(C856,'Curva Juros'!$A$7:$A$73,1)) +
(C856-INDEX('Curva Juros'!$A$7:$A$73,MATCH(C856,'Curva Juros'!$A$7:$A$73,1))) *
(INDEX('Curva Juros'!$B$7:$B$73,MATCH(C856,'Curva Juros'!$A$7:$A$73,1)+1) -
INDEX('Curva Juros'!$B$7:$B$73,MATCH(C856,'Curva Juros'!$A$7:$A$73,1))) /
(INDEX('Curva Juros'!$A$7:$A$73,MATCH(C856,'Curva Juros'!$A$7:$A$73,1)+1) -
INDEX('Curva Juros'!$A$7:$A$73,MATCH(C856,'Curva Juros'!$A$7:$A$73,1)))</f>
        <v>7.6827828333333334</v>
      </c>
      <c r="F856" s="24">
        <f t="shared" si="13"/>
        <v>2.079171666666671E-3</v>
      </c>
      <c r="G856" s="24"/>
    </row>
    <row r="857" spans="1:7" x14ac:dyDescent="0.25">
      <c r="A857" s="3" t="s">
        <v>22</v>
      </c>
      <c r="B857" s="4">
        <v>45982</v>
      </c>
      <c r="C857" s="5">
        <v>769</v>
      </c>
      <c r="D857" s="19">
        <v>7.9335000000000003E-2</v>
      </c>
      <c r="E857" s="35" cm="1">
        <f t="array" ref="E857">INDEX('Curva Juros'!$B$7:$B$73,MATCH(C857,'Curva Juros'!$A$7:$A$73,1)) +
(C857-INDEX('Curva Juros'!$A$7:$A$73,MATCH(C857,'Curva Juros'!$A$7:$A$73,1))) *
(INDEX('Curva Juros'!$B$7:$B$73,MATCH(C857,'Curva Juros'!$A$7:$A$73,1)+1) -
INDEX('Curva Juros'!$B$7:$B$73,MATCH(C857,'Curva Juros'!$A$7:$A$73,1))) /
(INDEX('Curva Juros'!$A$7:$A$73,MATCH(C857,'Curva Juros'!$A$7:$A$73,1)+1) -
INDEX('Curva Juros'!$A$7:$A$73,MATCH(C857,'Curva Juros'!$A$7:$A$73,1)))</f>
        <v>7.6832833333333337</v>
      </c>
      <c r="F857" s="24">
        <f t="shared" si="13"/>
        <v>2.5021666666666664E-3</v>
      </c>
      <c r="G857" s="24"/>
    </row>
    <row r="858" spans="1:7" x14ac:dyDescent="0.25">
      <c r="A858" s="6" t="s">
        <v>22</v>
      </c>
      <c r="B858" s="7">
        <v>45989</v>
      </c>
      <c r="C858" s="8">
        <v>763.9</v>
      </c>
      <c r="D858" s="20">
        <v>7.9485E-2</v>
      </c>
      <c r="E858" s="35" cm="1">
        <f t="array" ref="E858">INDEX('Curva Juros'!$B$7:$B$73,MATCH(C858,'Curva Juros'!$A$7:$A$73,1)) +
(C858-INDEX('Curva Juros'!$A$7:$A$73,MATCH(C858,'Curva Juros'!$A$7:$A$73,1))) *
(INDEX('Curva Juros'!$B$7:$B$73,MATCH(C858,'Curva Juros'!$A$7:$A$73,1)+1) -
INDEX('Curva Juros'!$B$7:$B$73,MATCH(C858,'Curva Juros'!$A$7:$A$73,1))) /
(INDEX('Curva Juros'!$A$7:$A$73,MATCH(C858,'Curva Juros'!$A$7:$A$73,1)+1) -
INDEX('Curva Juros'!$A$7:$A$73,MATCH(C858,'Curva Juros'!$A$7:$A$73,1)))</f>
        <v>7.6838783333333334</v>
      </c>
      <c r="F858" s="24">
        <f t="shared" si="13"/>
        <v>2.6462166666666731E-3</v>
      </c>
      <c r="G858" s="24"/>
    </row>
    <row r="859" spans="1:7" x14ac:dyDescent="0.25">
      <c r="A859" s="3" t="s">
        <v>22</v>
      </c>
      <c r="B859" s="4">
        <v>45996</v>
      </c>
      <c r="C859" s="5">
        <v>758.21</v>
      </c>
      <c r="D859" s="19">
        <v>8.0510999999999999E-2</v>
      </c>
      <c r="E859" s="35" cm="1">
        <f t="array" ref="E859">INDEX('Curva Juros'!$B$7:$B$73,MATCH(C859,'Curva Juros'!$A$7:$A$73,1)) +
(C859-INDEX('Curva Juros'!$A$7:$A$73,MATCH(C859,'Curva Juros'!$A$7:$A$73,1))) *
(INDEX('Curva Juros'!$B$7:$B$73,MATCH(C859,'Curva Juros'!$A$7:$A$73,1)+1) -
INDEX('Curva Juros'!$B$7:$B$73,MATCH(C859,'Curva Juros'!$A$7:$A$73,1))) /
(INDEX('Curva Juros'!$A$7:$A$73,MATCH(C859,'Curva Juros'!$A$7:$A$73,1)+1) -
INDEX('Curva Juros'!$A$7:$A$73,MATCH(C859,'Curva Juros'!$A$7:$A$73,1)))</f>
        <v>7.6845421666666667</v>
      </c>
      <c r="F859" s="24">
        <f t="shared" si="13"/>
        <v>3.6655783333333358E-3</v>
      </c>
      <c r="G859" s="24"/>
    </row>
    <row r="860" spans="1:7" x14ac:dyDescent="0.25">
      <c r="A860" s="6" t="s">
        <v>22</v>
      </c>
      <c r="B860" s="7">
        <v>46003</v>
      </c>
      <c r="C860" s="8">
        <v>758.42</v>
      </c>
      <c r="D860" s="20">
        <v>7.2744000000000003E-2</v>
      </c>
      <c r="E860" s="35" cm="1">
        <f t="array" ref="E860">INDEX('Curva Juros'!$B$7:$B$73,MATCH(C860,'Curva Juros'!$A$7:$A$73,1)) +
(C860-INDEX('Curva Juros'!$A$7:$A$73,MATCH(C860,'Curva Juros'!$A$7:$A$73,1))) *
(INDEX('Curva Juros'!$B$7:$B$73,MATCH(C860,'Curva Juros'!$A$7:$A$73,1)+1) -
INDEX('Curva Juros'!$B$7:$B$73,MATCH(C860,'Curva Juros'!$A$7:$A$73,1))) /
(INDEX('Curva Juros'!$A$7:$A$73,MATCH(C860,'Curva Juros'!$A$7:$A$73,1)+1) -
INDEX('Curva Juros'!$A$7:$A$73,MATCH(C860,'Curva Juros'!$A$7:$A$73,1)))</f>
        <v>7.6845176666666664</v>
      </c>
      <c r="F860" s="24">
        <f t="shared" si="13"/>
        <v>-4.1011766666666644E-3</v>
      </c>
      <c r="G860" s="24"/>
    </row>
    <row r="861" spans="1:7" x14ac:dyDescent="0.25">
      <c r="A861" s="3" t="s">
        <v>22</v>
      </c>
      <c r="B861" s="4">
        <v>46010</v>
      </c>
      <c r="C861" s="5">
        <v>753.88</v>
      </c>
      <c r="D861" s="19">
        <v>7.2059999999999999E-2</v>
      </c>
      <c r="E861" s="35" cm="1">
        <f t="array" ref="E861">INDEX('Curva Juros'!$B$7:$B$73,MATCH(C861,'Curva Juros'!$A$7:$A$73,1)) +
(C861-INDEX('Curva Juros'!$A$7:$A$73,MATCH(C861,'Curva Juros'!$A$7:$A$73,1))) *
(INDEX('Curva Juros'!$B$7:$B$73,MATCH(C861,'Curva Juros'!$A$7:$A$73,1)+1) -
INDEX('Curva Juros'!$B$7:$B$73,MATCH(C861,'Curva Juros'!$A$7:$A$73,1))) /
(INDEX('Curva Juros'!$A$7:$A$73,MATCH(C861,'Curva Juros'!$A$7:$A$73,1)+1) -
INDEX('Curva Juros'!$A$7:$A$73,MATCH(C861,'Curva Juros'!$A$7:$A$73,1)))</f>
        <v>7.6853754285714286</v>
      </c>
      <c r="F861" s="24">
        <f t="shared" si="13"/>
        <v>-4.7937542857142829E-3</v>
      </c>
      <c r="G861" s="24"/>
    </row>
    <row r="862" spans="1:7" x14ac:dyDescent="0.25">
      <c r="A862" s="6" t="s">
        <v>22</v>
      </c>
      <c r="B862" s="7">
        <v>46017</v>
      </c>
      <c r="C862" s="8">
        <v>750.2</v>
      </c>
      <c r="D862" s="20">
        <v>7.1583999999999995E-2</v>
      </c>
      <c r="E862" s="35" cm="1">
        <f t="array" ref="E862">INDEX('Curva Juros'!$B$7:$B$73,MATCH(C862,'Curva Juros'!$A$7:$A$73,1)) +
(C862-INDEX('Curva Juros'!$A$7:$A$73,MATCH(C862,'Curva Juros'!$A$7:$A$73,1))) *
(INDEX('Curva Juros'!$B$7:$B$73,MATCH(C862,'Curva Juros'!$A$7:$A$73,1)+1) -
INDEX('Curva Juros'!$B$7:$B$73,MATCH(C862,'Curva Juros'!$A$7:$A$73,1))) /
(INDEX('Curva Juros'!$A$7:$A$73,MATCH(C862,'Curva Juros'!$A$7:$A$73,1)+1) -
INDEX('Curva Juros'!$A$7:$A$73,MATCH(C862,'Curva Juros'!$A$7:$A$73,1)))</f>
        <v>7.6863742857142858</v>
      </c>
      <c r="F862" s="24">
        <f t="shared" si="13"/>
        <v>-5.2797428571428606E-3</v>
      </c>
      <c r="G862" s="24"/>
    </row>
    <row r="863" spans="1:7" x14ac:dyDescent="0.25">
      <c r="A863" s="3" t="s">
        <v>22</v>
      </c>
      <c r="B863" s="4">
        <v>46024</v>
      </c>
      <c r="C863" s="5">
        <v>746.02</v>
      </c>
      <c r="D863" s="19">
        <v>7.1844000000000005E-2</v>
      </c>
      <c r="E863" s="35" cm="1">
        <f t="array" ref="E863">INDEX('Curva Juros'!$B$7:$B$73,MATCH(C863,'Curva Juros'!$A$7:$A$73,1)) +
(C863-INDEX('Curva Juros'!$A$7:$A$73,MATCH(C863,'Curva Juros'!$A$7:$A$73,1))) *
(INDEX('Curva Juros'!$B$7:$B$73,MATCH(C863,'Curva Juros'!$A$7:$A$73,1)+1) -
INDEX('Curva Juros'!$B$7:$B$73,MATCH(C863,'Curva Juros'!$A$7:$A$73,1))) /
(INDEX('Curva Juros'!$A$7:$A$73,MATCH(C863,'Curva Juros'!$A$7:$A$73,1)+1) -
INDEX('Curva Juros'!$A$7:$A$73,MATCH(C863,'Curva Juros'!$A$7:$A$73,1)))</f>
        <v>7.6875088571428574</v>
      </c>
      <c r="F863" s="24">
        <f t="shared" si="13"/>
        <v>-5.0310885714285741E-3</v>
      </c>
      <c r="G863" s="24"/>
    </row>
    <row r="864" spans="1:7" x14ac:dyDescent="0.25">
      <c r="A864" s="6" t="s">
        <v>22</v>
      </c>
      <c r="B864" s="7">
        <v>46031</v>
      </c>
      <c r="C864" s="8">
        <v>741.84</v>
      </c>
      <c r="D864" s="20">
        <v>7.0638000000000006E-2</v>
      </c>
      <c r="E864" s="35" cm="1">
        <f t="array" ref="E864">INDEX('Curva Juros'!$B$7:$B$73,MATCH(C864,'Curva Juros'!$A$7:$A$73,1)) +
(C864-INDEX('Curva Juros'!$A$7:$A$73,MATCH(C864,'Curva Juros'!$A$7:$A$73,1))) *
(INDEX('Curva Juros'!$B$7:$B$73,MATCH(C864,'Curva Juros'!$A$7:$A$73,1)+1) -
INDEX('Curva Juros'!$B$7:$B$73,MATCH(C864,'Curva Juros'!$A$7:$A$73,1))) /
(INDEX('Curva Juros'!$A$7:$A$73,MATCH(C864,'Curva Juros'!$A$7:$A$73,1)+1) -
INDEX('Curva Juros'!$A$7:$A$73,MATCH(C864,'Curva Juros'!$A$7:$A$73,1)))</f>
        <v>7.6886434285714289</v>
      </c>
      <c r="F864" s="24">
        <f t="shared" si="13"/>
        <v>-6.2484342857142827E-3</v>
      </c>
      <c r="G864" s="24"/>
    </row>
    <row r="865" spans="1:7" x14ac:dyDescent="0.25">
      <c r="A865" s="3" t="s">
        <v>22</v>
      </c>
      <c r="B865" s="4">
        <v>46038</v>
      </c>
      <c r="C865" s="5">
        <v>735.5</v>
      </c>
      <c r="D865" s="19">
        <v>7.2621000000000005E-2</v>
      </c>
      <c r="E865" s="35" cm="1">
        <f t="array" ref="E865">INDEX('Curva Juros'!$B$7:$B$73,MATCH(C865,'Curva Juros'!$A$7:$A$73,1)) +
(C865-INDEX('Curva Juros'!$A$7:$A$73,MATCH(C865,'Curva Juros'!$A$7:$A$73,1))) *
(INDEX('Curva Juros'!$B$7:$B$73,MATCH(C865,'Curva Juros'!$A$7:$A$73,1)+1) -
INDEX('Curva Juros'!$B$7:$B$73,MATCH(C865,'Curva Juros'!$A$7:$A$73,1))) /
(INDEX('Curva Juros'!$A$7:$A$73,MATCH(C865,'Curva Juros'!$A$7:$A$73,1)+1) -
INDEX('Curva Juros'!$A$7:$A$73,MATCH(C865,'Curva Juros'!$A$7:$A$73,1)))</f>
        <v>7.6903642857142858</v>
      </c>
      <c r="F865" s="24">
        <f t="shared" si="13"/>
        <v>-4.282642857142846E-3</v>
      </c>
      <c r="G865" s="24"/>
    </row>
    <row r="866" spans="1:7" x14ac:dyDescent="0.25">
      <c r="A866" s="6" t="s">
        <v>22</v>
      </c>
      <c r="B866" s="7">
        <v>46045</v>
      </c>
      <c r="C866" s="8">
        <v>731.28</v>
      </c>
      <c r="D866" s="20">
        <v>7.1467000000000003E-2</v>
      </c>
      <c r="E866" s="35" cm="1">
        <f t="array" ref="E866">INDEX('Curva Juros'!$B$7:$B$73,MATCH(C866,'Curva Juros'!$A$7:$A$73,1)) +
(C866-INDEX('Curva Juros'!$A$7:$A$73,MATCH(C866,'Curva Juros'!$A$7:$A$73,1))) *
(INDEX('Curva Juros'!$B$7:$B$73,MATCH(C866,'Curva Juros'!$A$7:$A$73,1)+1) -
INDEX('Curva Juros'!$B$7:$B$73,MATCH(C866,'Curva Juros'!$A$7:$A$73,1))) /
(INDEX('Curva Juros'!$A$7:$A$73,MATCH(C866,'Curva Juros'!$A$7:$A$73,1)+1) -
INDEX('Curva Juros'!$A$7:$A$73,MATCH(C866,'Curva Juros'!$A$7:$A$73,1)))</f>
        <v>7.6915097142857141</v>
      </c>
      <c r="F866" s="24">
        <f t="shared" si="13"/>
        <v>-5.4480971428571418E-3</v>
      </c>
      <c r="G866" s="24"/>
    </row>
    <row r="867" spans="1:7" x14ac:dyDescent="0.25">
      <c r="A867" s="3" t="s">
        <v>22</v>
      </c>
      <c r="B867" s="4">
        <v>46052</v>
      </c>
      <c r="C867" s="5">
        <v>728.85</v>
      </c>
      <c r="D867" s="19">
        <v>6.7648E-2</v>
      </c>
      <c r="E867" s="35" cm="1">
        <f t="array" ref="E867">INDEX('Curva Juros'!$B$7:$B$73,MATCH(C867,'Curva Juros'!$A$7:$A$73,1)) +
(C867-INDEX('Curva Juros'!$A$7:$A$73,MATCH(C867,'Curva Juros'!$A$7:$A$73,1))) *
(INDEX('Curva Juros'!$B$7:$B$73,MATCH(C867,'Curva Juros'!$A$7:$A$73,1)+1) -
INDEX('Curva Juros'!$B$7:$B$73,MATCH(C867,'Curva Juros'!$A$7:$A$73,1))) /
(INDEX('Curva Juros'!$A$7:$A$73,MATCH(C867,'Curva Juros'!$A$7:$A$73,1)+1) -
INDEX('Curva Juros'!$A$7:$A$73,MATCH(C867,'Curva Juros'!$A$7:$A$73,1)))</f>
        <v>7.6921692857142858</v>
      </c>
      <c r="F867" s="24">
        <f t="shared" si="13"/>
        <v>-9.2736928571428567E-3</v>
      </c>
      <c r="G867" s="24"/>
    </row>
    <row r="868" spans="1:7" x14ac:dyDescent="0.25">
      <c r="A868" s="6" t="s">
        <v>22</v>
      </c>
      <c r="B868" s="7">
        <v>46059</v>
      </c>
      <c r="C868" s="8">
        <v>724.48</v>
      </c>
      <c r="D868" s="20">
        <v>6.6723000000000005E-2</v>
      </c>
      <c r="E868" s="35" cm="1">
        <f t="array" ref="E868">INDEX('Curva Juros'!$B$7:$B$73,MATCH(C868,'Curva Juros'!$A$7:$A$73,1)) +
(C868-INDEX('Curva Juros'!$A$7:$A$73,MATCH(C868,'Curva Juros'!$A$7:$A$73,1))) *
(INDEX('Curva Juros'!$B$7:$B$73,MATCH(C868,'Curva Juros'!$A$7:$A$73,1)+1) -
INDEX('Curva Juros'!$B$7:$B$73,MATCH(C868,'Curva Juros'!$A$7:$A$73,1))) /
(INDEX('Curva Juros'!$A$7:$A$73,MATCH(C868,'Curva Juros'!$A$7:$A$73,1)+1) -
INDEX('Curva Juros'!$A$7:$A$73,MATCH(C868,'Curva Juros'!$A$7:$A$73,1)))</f>
        <v>7.6933554285714285</v>
      </c>
      <c r="F868" s="24">
        <f t="shared" si="13"/>
        <v>-1.0210554285714282E-2</v>
      </c>
      <c r="G868" s="24"/>
    </row>
    <row r="869" spans="1:7" x14ac:dyDescent="0.25">
      <c r="A869" s="3" t="s">
        <v>22</v>
      </c>
      <c r="B869" s="4">
        <v>46066</v>
      </c>
      <c r="C869" s="5">
        <v>718.79</v>
      </c>
      <c r="D869" s="19">
        <v>6.7746000000000001E-2</v>
      </c>
      <c r="E869" s="35" cm="1">
        <f t="array" ref="E869">INDEX('Curva Juros'!$B$7:$B$73,MATCH(C869,'Curva Juros'!$A$7:$A$73,1)) +
(C869-INDEX('Curva Juros'!$A$7:$A$73,MATCH(C869,'Curva Juros'!$A$7:$A$73,1))) *
(INDEX('Curva Juros'!$B$7:$B$73,MATCH(C869,'Curva Juros'!$A$7:$A$73,1)+1) -
INDEX('Curva Juros'!$B$7:$B$73,MATCH(C869,'Curva Juros'!$A$7:$A$73,1))) /
(INDEX('Curva Juros'!$A$7:$A$73,MATCH(C869,'Curva Juros'!$A$7:$A$73,1)+1) -
INDEX('Curva Juros'!$A$7:$A$73,MATCH(C869,'Curva Juros'!$A$7:$A$73,1)))</f>
        <v>7.6948998571428575</v>
      </c>
      <c r="F869" s="24">
        <f t="shared" si="13"/>
        <v>-9.202998571428575E-3</v>
      </c>
      <c r="G869" s="24"/>
    </row>
    <row r="870" spans="1:7" x14ac:dyDescent="0.25">
      <c r="A870" s="6" t="s">
        <v>22</v>
      </c>
      <c r="B870" s="7">
        <v>46073</v>
      </c>
      <c r="C870" s="8">
        <v>714.89</v>
      </c>
      <c r="D870" s="20">
        <v>6.9073999999999997E-2</v>
      </c>
      <c r="E870" s="35" cm="1">
        <f t="array" ref="E870">INDEX('Curva Juros'!$B$7:$B$73,MATCH(C870,'Curva Juros'!$A$7:$A$73,1)) +
(C870-INDEX('Curva Juros'!$A$7:$A$73,MATCH(C870,'Curva Juros'!$A$7:$A$73,1))) *
(INDEX('Curva Juros'!$B$7:$B$73,MATCH(C870,'Curva Juros'!$A$7:$A$73,1)+1) -
INDEX('Curva Juros'!$B$7:$B$73,MATCH(C870,'Curva Juros'!$A$7:$A$73,1))) /
(INDEX('Curva Juros'!$A$7:$A$73,MATCH(C870,'Curva Juros'!$A$7:$A$73,1)+1) -
INDEX('Curva Juros'!$A$7:$A$73,MATCH(C870,'Curva Juros'!$A$7:$A$73,1)))</f>
        <v>7.6959584285714291</v>
      </c>
      <c r="F870" s="24">
        <f t="shared" si="13"/>
        <v>-7.8855842857143005E-3</v>
      </c>
      <c r="G870" s="24"/>
    </row>
    <row r="871" spans="1:7" x14ac:dyDescent="0.25">
      <c r="A871" s="3" t="s">
        <v>22</v>
      </c>
      <c r="B871" s="4">
        <v>46080</v>
      </c>
      <c r="C871" s="5">
        <v>710.13</v>
      </c>
      <c r="D871" s="19">
        <v>6.8727999999999997E-2</v>
      </c>
      <c r="E871" s="35" cm="1">
        <f t="array" ref="E871">INDEX('Curva Juros'!$B$7:$B$73,MATCH(C871,'Curva Juros'!$A$7:$A$73,1)) +
(C871-INDEX('Curva Juros'!$A$7:$A$73,MATCH(C871,'Curva Juros'!$A$7:$A$73,1))) *
(INDEX('Curva Juros'!$B$7:$B$73,MATCH(C871,'Curva Juros'!$A$7:$A$73,1)+1) -
INDEX('Curva Juros'!$B$7:$B$73,MATCH(C871,'Curva Juros'!$A$7:$A$73,1))) /
(INDEX('Curva Juros'!$A$7:$A$73,MATCH(C871,'Curva Juros'!$A$7:$A$73,1)+1) -
INDEX('Curva Juros'!$A$7:$A$73,MATCH(C871,'Curva Juros'!$A$7:$A$73,1)))</f>
        <v>7.6972504285714285</v>
      </c>
      <c r="F871" s="24">
        <f t="shared" si="13"/>
        <v>-8.2445042857142853E-3</v>
      </c>
      <c r="G871" s="24"/>
    </row>
    <row r="872" spans="1:7" x14ac:dyDescent="0.25">
      <c r="A872" s="6" t="s">
        <v>23</v>
      </c>
      <c r="B872" s="7">
        <v>45723</v>
      </c>
      <c r="C872" s="8">
        <v>1006.48</v>
      </c>
      <c r="D872" s="20">
        <v>8.1652000000000002E-2</v>
      </c>
      <c r="E872" s="35" cm="1">
        <f t="array" ref="E872">INDEX('Curva Juros'!$B$7:$B$73,MATCH(C872,'Curva Juros'!$A$7:$A$73,1)) +
(C872-INDEX('Curva Juros'!$A$7:$A$73,MATCH(C872,'Curva Juros'!$A$7:$A$73,1))) *
(INDEX('Curva Juros'!$B$7:$B$73,MATCH(C872,'Curva Juros'!$A$7:$A$73,1)+1) -
INDEX('Curva Juros'!$B$7:$B$73,MATCH(C872,'Curva Juros'!$A$7:$A$73,1))) /
(INDEX('Curva Juros'!$A$7:$A$73,MATCH(C872,'Curva Juros'!$A$7:$A$73,1)+1) -
INDEX('Curva Juros'!$A$7:$A$73,MATCH(C872,'Curva Juros'!$A$7:$A$73,1)))</f>
        <v>7.6589363174603173</v>
      </c>
      <c r="F872" s="24">
        <f t="shared" si="13"/>
        <v>5.0626368253968296E-3</v>
      </c>
      <c r="G872" s="24"/>
    </row>
    <row r="873" spans="1:7" x14ac:dyDescent="0.25">
      <c r="A873" s="3" t="s">
        <v>23</v>
      </c>
      <c r="B873" s="4">
        <v>45730</v>
      </c>
      <c r="C873" s="5">
        <v>1001.2</v>
      </c>
      <c r="D873" s="19">
        <v>8.2035999999999998E-2</v>
      </c>
      <c r="E873" s="35" cm="1">
        <f t="array" ref="E873">INDEX('Curva Juros'!$B$7:$B$73,MATCH(C873,'Curva Juros'!$A$7:$A$73,1)) +
(C873-INDEX('Curva Juros'!$A$7:$A$73,MATCH(C873,'Curva Juros'!$A$7:$A$73,1))) *
(INDEX('Curva Juros'!$B$7:$B$73,MATCH(C873,'Curva Juros'!$A$7:$A$73,1)+1) -
INDEX('Curva Juros'!$B$7:$B$73,MATCH(C873,'Curva Juros'!$A$7:$A$73,1))) /
(INDEX('Curva Juros'!$A$7:$A$73,MATCH(C873,'Curva Juros'!$A$7:$A$73,1)+1) -
INDEX('Curva Juros'!$A$7:$A$73,MATCH(C873,'Curva Juros'!$A$7:$A$73,1)))</f>
        <v>7.6594098412698415</v>
      </c>
      <c r="F873" s="24">
        <f t="shared" si="13"/>
        <v>5.4419015873015814E-3</v>
      </c>
      <c r="G873" s="24"/>
    </row>
    <row r="874" spans="1:7" x14ac:dyDescent="0.25">
      <c r="A874" s="6" t="s">
        <v>23</v>
      </c>
      <c r="B874" s="7">
        <v>45737</v>
      </c>
      <c r="C874" s="8">
        <v>995.41</v>
      </c>
      <c r="D874" s="20">
        <v>8.3125000000000004E-2</v>
      </c>
      <c r="E874" s="35" cm="1">
        <f t="array" ref="E874">INDEX('Curva Juros'!$B$7:$B$73,MATCH(C874,'Curva Juros'!$A$7:$A$73,1)) +
(C874-INDEX('Curva Juros'!$A$7:$A$73,MATCH(C874,'Curva Juros'!$A$7:$A$73,1))) *
(INDEX('Curva Juros'!$B$7:$B$73,MATCH(C874,'Curva Juros'!$A$7:$A$73,1)+1) -
INDEX('Curva Juros'!$B$7:$B$73,MATCH(C874,'Curva Juros'!$A$7:$A$73,1))) /
(INDEX('Curva Juros'!$A$7:$A$73,MATCH(C874,'Curva Juros'!$A$7:$A$73,1)+1) -
INDEX('Curva Juros'!$A$7:$A$73,MATCH(C874,'Curva Juros'!$A$7:$A$73,1)))</f>
        <v>7.6599291031746031</v>
      </c>
      <c r="F874" s="24">
        <f t="shared" si="13"/>
        <v>6.5257089682539682E-3</v>
      </c>
      <c r="G874" s="24"/>
    </row>
    <row r="875" spans="1:7" x14ac:dyDescent="0.25">
      <c r="A875" s="3" t="s">
        <v>23</v>
      </c>
      <c r="B875" s="4">
        <v>45744</v>
      </c>
      <c r="C875" s="5">
        <v>989.02</v>
      </c>
      <c r="D875" s="19">
        <v>8.5039000000000003E-2</v>
      </c>
      <c r="E875" s="35" cm="1">
        <f t="array" ref="E875">INDEX('Curva Juros'!$B$7:$B$73,MATCH(C875,'Curva Juros'!$A$7:$A$73,1)) +
(C875-INDEX('Curva Juros'!$A$7:$A$73,MATCH(C875,'Curva Juros'!$A$7:$A$73,1))) *
(INDEX('Curva Juros'!$B$7:$B$73,MATCH(C875,'Curva Juros'!$A$7:$A$73,1)+1) -
INDEX('Curva Juros'!$B$7:$B$73,MATCH(C875,'Curva Juros'!$A$7:$A$73,1))) /
(INDEX('Curva Juros'!$A$7:$A$73,MATCH(C875,'Curva Juros'!$A$7:$A$73,1)+1) -
INDEX('Curva Juros'!$A$7:$A$73,MATCH(C875,'Curva Juros'!$A$7:$A$73,1)))</f>
        <v>7.6605021746031747</v>
      </c>
      <c r="F875" s="24">
        <f t="shared" si="13"/>
        <v>8.4339782539682578E-3</v>
      </c>
      <c r="G875" s="24"/>
    </row>
    <row r="876" spans="1:7" x14ac:dyDescent="0.25">
      <c r="A876" s="6" t="s">
        <v>23</v>
      </c>
      <c r="B876" s="7">
        <v>45751</v>
      </c>
      <c r="C876" s="8">
        <v>986.16</v>
      </c>
      <c r="D876" s="20">
        <v>8.2094E-2</v>
      </c>
      <c r="E876" s="35" cm="1">
        <f t="array" ref="E876">INDEX('Curva Juros'!$B$7:$B$73,MATCH(C876,'Curva Juros'!$A$7:$A$73,1)) +
(C876-INDEX('Curva Juros'!$A$7:$A$73,MATCH(C876,'Curva Juros'!$A$7:$A$73,1))) *
(INDEX('Curva Juros'!$B$7:$B$73,MATCH(C876,'Curva Juros'!$A$7:$A$73,1)+1) -
INDEX('Curva Juros'!$B$7:$B$73,MATCH(C876,'Curva Juros'!$A$7:$A$73,1))) /
(INDEX('Curva Juros'!$A$7:$A$73,MATCH(C876,'Curva Juros'!$A$7:$A$73,1)+1) -
INDEX('Curva Juros'!$A$7:$A$73,MATCH(C876,'Curva Juros'!$A$7:$A$73,1)))</f>
        <v>7.6607586666666672</v>
      </c>
      <c r="F876" s="24">
        <f t="shared" si="13"/>
        <v>5.4864133333333287E-3</v>
      </c>
      <c r="G876" s="24"/>
    </row>
    <row r="877" spans="1:7" x14ac:dyDescent="0.25">
      <c r="A877" s="3" t="s">
        <v>23</v>
      </c>
      <c r="B877" s="4">
        <v>45758</v>
      </c>
      <c r="C877" s="5">
        <v>979.5</v>
      </c>
      <c r="D877" s="19">
        <v>8.4385000000000002E-2</v>
      </c>
      <c r="E877" s="35" cm="1">
        <f t="array" ref="E877">INDEX('Curva Juros'!$B$7:$B$73,MATCH(C877,'Curva Juros'!$A$7:$A$73,1)) +
(C877-INDEX('Curva Juros'!$A$7:$A$73,MATCH(C877,'Curva Juros'!$A$7:$A$73,1))) *
(INDEX('Curva Juros'!$B$7:$B$73,MATCH(C877,'Curva Juros'!$A$7:$A$73,1)+1) -
INDEX('Curva Juros'!$B$7:$B$73,MATCH(C877,'Curva Juros'!$A$7:$A$73,1))) /
(INDEX('Curva Juros'!$A$7:$A$73,MATCH(C877,'Curva Juros'!$A$7:$A$73,1)+1) -
INDEX('Curva Juros'!$A$7:$A$73,MATCH(C877,'Curva Juros'!$A$7:$A$73,1)))</f>
        <v>7.6613559523809522</v>
      </c>
      <c r="F877" s="24">
        <f t="shared" si="13"/>
        <v>7.7714404761904804E-3</v>
      </c>
      <c r="G877" s="24"/>
    </row>
    <row r="878" spans="1:7" x14ac:dyDescent="0.25">
      <c r="A878" s="6" t="s">
        <v>23</v>
      </c>
      <c r="B878" s="7">
        <v>45764</v>
      </c>
      <c r="C878" s="8">
        <v>976.96</v>
      </c>
      <c r="D878" s="20">
        <v>8.2371E-2</v>
      </c>
      <c r="E878" s="35" cm="1">
        <f t="array" ref="E878">INDEX('Curva Juros'!$B$7:$B$73,MATCH(C878,'Curva Juros'!$A$7:$A$73,1)) +
(C878-INDEX('Curva Juros'!$A$7:$A$73,MATCH(C878,'Curva Juros'!$A$7:$A$73,1))) *
(INDEX('Curva Juros'!$B$7:$B$73,MATCH(C878,'Curva Juros'!$A$7:$A$73,1)+1) -
INDEX('Curva Juros'!$B$7:$B$73,MATCH(C878,'Curva Juros'!$A$7:$A$73,1))) /
(INDEX('Curva Juros'!$A$7:$A$73,MATCH(C878,'Curva Juros'!$A$7:$A$73,1)+1) -
INDEX('Curva Juros'!$A$7:$A$73,MATCH(C878,'Curva Juros'!$A$7:$A$73,1)))</f>
        <v>7.661583746031746</v>
      </c>
      <c r="F878" s="24">
        <f t="shared" si="13"/>
        <v>5.7551625396825429E-3</v>
      </c>
      <c r="G878" s="24"/>
    </row>
    <row r="879" spans="1:7" x14ac:dyDescent="0.25">
      <c r="A879" s="3" t="s">
        <v>23</v>
      </c>
      <c r="B879" s="4">
        <v>45772</v>
      </c>
      <c r="C879" s="5">
        <v>974.41</v>
      </c>
      <c r="D879" s="19">
        <v>8.0376000000000003E-2</v>
      </c>
      <c r="E879" s="35" cm="1">
        <f t="array" ref="E879">INDEX('Curva Juros'!$B$7:$B$73,MATCH(C879,'Curva Juros'!$A$7:$A$73,1)) +
(C879-INDEX('Curva Juros'!$A$7:$A$73,MATCH(C879,'Curva Juros'!$A$7:$A$73,1))) *
(INDEX('Curva Juros'!$B$7:$B$73,MATCH(C879,'Curva Juros'!$A$7:$A$73,1)+1) -
INDEX('Curva Juros'!$B$7:$B$73,MATCH(C879,'Curva Juros'!$A$7:$A$73,1))) /
(INDEX('Curva Juros'!$A$7:$A$73,MATCH(C879,'Curva Juros'!$A$7:$A$73,1)+1) -
INDEX('Curva Juros'!$A$7:$A$73,MATCH(C879,'Curva Juros'!$A$7:$A$73,1)))</f>
        <v>7.6618124365079368</v>
      </c>
      <c r="F879" s="24">
        <f t="shared" si="13"/>
        <v>3.7578756349206377E-3</v>
      </c>
      <c r="G879" s="24"/>
    </row>
    <row r="880" spans="1:7" x14ac:dyDescent="0.25">
      <c r="A880" s="6" t="s">
        <v>23</v>
      </c>
      <c r="B880" s="7">
        <v>45779</v>
      </c>
      <c r="C880" s="8">
        <v>970.83</v>
      </c>
      <c r="D880" s="20">
        <v>7.9792000000000002E-2</v>
      </c>
      <c r="E880" s="35" cm="1">
        <f t="array" ref="E880">INDEX('Curva Juros'!$B$7:$B$73,MATCH(C880,'Curva Juros'!$A$7:$A$73,1)) +
(C880-INDEX('Curva Juros'!$A$7:$A$73,MATCH(C880,'Curva Juros'!$A$7:$A$73,1))) *
(INDEX('Curva Juros'!$B$7:$B$73,MATCH(C880,'Curva Juros'!$A$7:$A$73,1)+1) -
INDEX('Curva Juros'!$B$7:$B$73,MATCH(C880,'Curva Juros'!$A$7:$A$73,1))) /
(INDEX('Curva Juros'!$A$7:$A$73,MATCH(C880,'Curva Juros'!$A$7:$A$73,1)+1) -
INDEX('Curva Juros'!$A$7:$A$73,MATCH(C880,'Curva Juros'!$A$7:$A$73,1)))</f>
        <v>7.6621335000000004</v>
      </c>
      <c r="F880" s="24">
        <f t="shared" si="13"/>
        <v>3.1706650000000031E-3</v>
      </c>
      <c r="G880" s="24"/>
    </row>
    <row r="881" spans="1:7" x14ac:dyDescent="0.25">
      <c r="A881" s="3" t="s">
        <v>23</v>
      </c>
      <c r="B881" s="4">
        <v>45786</v>
      </c>
      <c r="C881" s="5">
        <v>966.64</v>
      </c>
      <c r="D881" s="19">
        <v>7.8686000000000006E-2</v>
      </c>
      <c r="E881" s="35" cm="1">
        <f t="array" ref="E881">INDEX('Curva Juros'!$B$7:$B$73,MATCH(C881,'Curva Juros'!$A$7:$A$73,1)) +
(C881-INDEX('Curva Juros'!$A$7:$A$73,MATCH(C881,'Curva Juros'!$A$7:$A$73,1))) *
(INDEX('Curva Juros'!$B$7:$B$73,MATCH(C881,'Curva Juros'!$A$7:$A$73,1)+1) -
INDEX('Curva Juros'!$B$7:$B$73,MATCH(C881,'Curva Juros'!$A$7:$A$73,1))) /
(INDEX('Curva Juros'!$A$7:$A$73,MATCH(C881,'Curva Juros'!$A$7:$A$73,1)+1) -
INDEX('Curva Juros'!$A$7:$A$73,MATCH(C881,'Curva Juros'!$A$7:$A$73,1)))</f>
        <v>7.6625092698412702</v>
      </c>
      <c r="F881" s="24">
        <f t="shared" si="13"/>
        <v>2.0609073015872975E-3</v>
      </c>
      <c r="G881" s="24"/>
    </row>
    <row r="882" spans="1:7" x14ac:dyDescent="0.25">
      <c r="A882" s="6" t="s">
        <v>23</v>
      </c>
      <c r="B882" s="7">
        <v>45793</v>
      </c>
      <c r="C882" s="8">
        <v>961.36</v>
      </c>
      <c r="D882" s="20">
        <v>7.9059000000000004E-2</v>
      </c>
      <c r="E882" s="35" cm="1">
        <f t="array" ref="E882">INDEX('Curva Juros'!$B$7:$B$73,MATCH(C882,'Curva Juros'!$A$7:$A$73,1)) +
(C882-INDEX('Curva Juros'!$A$7:$A$73,MATCH(C882,'Curva Juros'!$A$7:$A$73,1))) *
(INDEX('Curva Juros'!$B$7:$B$73,MATCH(C882,'Curva Juros'!$A$7:$A$73,1)+1) -
INDEX('Curva Juros'!$B$7:$B$73,MATCH(C882,'Curva Juros'!$A$7:$A$73,1))) /
(INDEX('Curva Juros'!$A$7:$A$73,MATCH(C882,'Curva Juros'!$A$7:$A$73,1)+1) -
INDEX('Curva Juros'!$A$7:$A$73,MATCH(C882,'Curva Juros'!$A$7:$A$73,1)))</f>
        <v>7.6629827936507935</v>
      </c>
      <c r="F882" s="24">
        <f t="shared" si="13"/>
        <v>2.429172063492066E-3</v>
      </c>
      <c r="G882" s="24"/>
    </row>
    <row r="883" spans="1:7" x14ac:dyDescent="0.25">
      <c r="A883" s="3" t="s">
        <v>23</v>
      </c>
      <c r="B883" s="4">
        <v>45800</v>
      </c>
      <c r="C883" s="5">
        <v>955.76</v>
      </c>
      <c r="D883" s="19">
        <v>7.9885999999999999E-2</v>
      </c>
      <c r="E883" s="35" cm="1">
        <f t="array" ref="E883">INDEX('Curva Juros'!$B$7:$B$73,MATCH(C883,'Curva Juros'!$A$7:$A$73,1)) +
(C883-INDEX('Curva Juros'!$A$7:$A$73,MATCH(C883,'Curva Juros'!$A$7:$A$73,1))) *
(INDEX('Curva Juros'!$B$7:$B$73,MATCH(C883,'Curva Juros'!$A$7:$A$73,1)+1) -
INDEX('Curva Juros'!$B$7:$B$73,MATCH(C883,'Curva Juros'!$A$7:$A$73,1))) /
(INDEX('Curva Juros'!$A$7:$A$73,MATCH(C883,'Curva Juros'!$A$7:$A$73,1)+1) -
INDEX('Curva Juros'!$A$7:$A$73,MATCH(C883,'Curva Juros'!$A$7:$A$73,1)))</f>
        <v>7.6634850158730163</v>
      </c>
      <c r="F883" s="24">
        <f t="shared" si="13"/>
        <v>3.2511498412698403E-3</v>
      </c>
      <c r="G883" s="24"/>
    </row>
    <row r="884" spans="1:7" x14ac:dyDescent="0.25">
      <c r="A884" s="6" t="s">
        <v>23</v>
      </c>
      <c r="B884" s="7">
        <v>45807</v>
      </c>
      <c r="C884" s="8">
        <v>950.27</v>
      </c>
      <c r="D884" s="20">
        <v>8.0560999999999994E-2</v>
      </c>
      <c r="E884" s="35" cm="1">
        <f t="array" ref="E884">INDEX('Curva Juros'!$B$7:$B$73,MATCH(C884,'Curva Juros'!$A$7:$A$73,1)) +
(C884-INDEX('Curva Juros'!$A$7:$A$73,MATCH(C884,'Curva Juros'!$A$7:$A$73,1))) *
(INDEX('Curva Juros'!$B$7:$B$73,MATCH(C884,'Curva Juros'!$A$7:$A$73,1)+1) -
INDEX('Curva Juros'!$B$7:$B$73,MATCH(C884,'Curva Juros'!$A$7:$A$73,1))) /
(INDEX('Curva Juros'!$A$7:$A$73,MATCH(C884,'Curva Juros'!$A$7:$A$73,1)+1) -
INDEX('Curva Juros'!$A$7:$A$73,MATCH(C884,'Curva Juros'!$A$7:$A$73,1)))</f>
        <v>7.6639773730158733</v>
      </c>
      <c r="F884" s="24">
        <f t="shared" si="13"/>
        <v>3.9212262698412603E-3</v>
      </c>
      <c r="G884" s="24"/>
    </row>
    <row r="885" spans="1:7" x14ac:dyDescent="0.25">
      <c r="A885" s="3" t="s">
        <v>23</v>
      </c>
      <c r="B885" s="4">
        <v>45814</v>
      </c>
      <c r="C885" s="5">
        <v>944.81</v>
      </c>
      <c r="D885" s="19">
        <v>8.1198000000000006E-2</v>
      </c>
      <c r="E885" s="35" cm="1">
        <f t="array" ref="E885">INDEX('Curva Juros'!$B$7:$B$73,MATCH(C885,'Curva Juros'!$A$7:$A$73,1)) +
(C885-INDEX('Curva Juros'!$A$7:$A$73,MATCH(C885,'Curva Juros'!$A$7:$A$73,1))) *
(INDEX('Curva Juros'!$B$7:$B$73,MATCH(C885,'Curva Juros'!$A$7:$A$73,1)+1) -
INDEX('Curva Juros'!$B$7:$B$73,MATCH(C885,'Curva Juros'!$A$7:$A$73,1))) /
(INDEX('Curva Juros'!$A$7:$A$73,MATCH(C885,'Curva Juros'!$A$7:$A$73,1)+1) -
INDEX('Curva Juros'!$A$7:$A$73,MATCH(C885,'Curva Juros'!$A$7:$A$73,1)))</f>
        <v>7.6644670396825401</v>
      </c>
      <c r="F885" s="24">
        <f t="shared" si="13"/>
        <v>4.5533296031746023E-3</v>
      </c>
      <c r="G885" s="24"/>
    </row>
    <row r="886" spans="1:7" x14ac:dyDescent="0.25">
      <c r="A886" s="6" t="s">
        <v>23</v>
      </c>
      <c r="B886" s="7">
        <v>45821</v>
      </c>
      <c r="C886" s="8">
        <v>940.67</v>
      </c>
      <c r="D886" s="20">
        <v>8.0008999999999997E-2</v>
      </c>
      <c r="E886" s="35" cm="1">
        <f t="array" ref="E886">INDEX('Curva Juros'!$B$7:$B$73,MATCH(C886,'Curva Juros'!$A$7:$A$73,1)) +
(C886-INDEX('Curva Juros'!$A$7:$A$73,MATCH(C886,'Curva Juros'!$A$7:$A$73,1))) *
(INDEX('Curva Juros'!$B$7:$B$73,MATCH(C886,'Curva Juros'!$A$7:$A$73,1)+1) -
INDEX('Curva Juros'!$B$7:$B$73,MATCH(C886,'Curva Juros'!$A$7:$A$73,1))) /
(INDEX('Curva Juros'!$A$7:$A$73,MATCH(C886,'Curva Juros'!$A$7:$A$73,1)+1) -
INDEX('Curva Juros'!$A$7:$A$73,MATCH(C886,'Curva Juros'!$A$7:$A$73,1)))</f>
        <v>7.6648383253968255</v>
      </c>
      <c r="F886" s="24">
        <f t="shared" si="13"/>
        <v>3.3606167460317471E-3</v>
      </c>
      <c r="G886" s="24"/>
    </row>
    <row r="887" spans="1:7" x14ac:dyDescent="0.25">
      <c r="A887" s="3" t="s">
        <v>23</v>
      </c>
      <c r="B887" s="4">
        <v>45828</v>
      </c>
      <c r="C887" s="5">
        <v>975.72</v>
      </c>
      <c r="D887" s="19">
        <v>8.0600000000000005E-2</v>
      </c>
      <c r="E887" s="35" cm="1">
        <f t="array" ref="E887">INDEX('Curva Juros'!$B$7:$B$73,MATCH(C887,'Curva Juros'!$A$7:$A$73,1)) +
(C887-INDEX('Curva Juros'!$A$7:$A$73,MATCH(C887,'Curva Juros'!$A$7:$A$73,1))) *
(INDEX('Curva Juros'!$B$7:$B$73,MATCH(C887,'Curva Juros'!$A$7:$A$73,1)+1) -
INDEX('Curva Juros'!$B$7:$B$73,MATCH(C887,'Curva Juros'!$A$7:$A$73,1))) /
(INDEX('Curva Juros'!$A$7:$A$73,MATCH(C887,'Curva Juros'!$A$7:$A$73,1)+1) -
INDEX('Curva Juros'!$A$7:$A$73,MATCH(C887,'Curva Juros'!$A$7:$A$73,1)))</f>
        <v>7.6616949523809526</v>
      </c>
      <c r="F887" s="24">
        <f t="shared" si="13"/>
        <v>3.9830504761904778E-3</v>
      </c>
      <c r="G887" s="24"/>
    </row>
    <row r="888" spans="1:7" x14ac:dyDescent="0.25">
      <c r="A888" s="6" t="s">
        <v>23</v>
      </c>
      <c r="B888" s="7">
        <v>45835</v>
      </c>
      <c r="C888" s="8">
        <v>970.58</v>
      </c>
      <c r="D888" s="20">
        <v>8.0817E-2</v>
      </c>
      <c r="E888" s="35" cm="1">
        <f t="array" ref="E888">INDEX('Curva Juros'!$B$7:$B$73,MATCH(C888,'Curva Juros'!$A$7:$A$73,1)) +
(C888-INDEX('Curva Juros'!$A$7:$A$73,MATCH(C888,'Curva Juros'!$A$7:$A$73,1))) *
(INDEX('Curva Juros'!$B$7:$B$73,MATCH(C888,'Curva Juros'!$A$7:$A$73,1)+1) -
INDEX('Curva Juros'!$B$7:$B$73,MATCH(C888,'Curva Juros'!$A$7:$A$73,1))) /
(INDEX('Curva Juros'!$A$7:$A$73,MATCH(C888,'Curva Juros'!$A$7:$A$73,1)+1) -
INDEX('Curva Juros'!$A$7:$A$73,MATCH(C888,'Curva Juros'!$A$7:$A$73,1)))</f>
        <v>7.6621559206349206</v>
      </c>
      <c r="F888" s="24">
        <f t="shared" si="13"/>
        <v>4.1954407936507926E-3</v>
      </c>
      <c r="G888" s="24"/>
    </row>
    <row r="889" spans="1:7" x14ac:dyDescent="0.25">
      <c r="A889" s="3" t="s">
        <v>23</v>
      </c>
      <c r="B889" s="4">
        <v>45842</v>
      </c>
      <c r="C889" s="5">
        <v>966.29</v>
      </c>
      <c r="D889" s="19">
        <v>7.9662999999999998E-2</v>
      </c>
      <c r="E889" s="35" cm="1">
        <f t="array" ref="E889">INDEX('Curva Juros'!$B$7:$B$73,MATCH(C889,'Curva Juros'!$A$7:$A$73,1)) +
(C889-INDEX('Curva Juros'!$A$7:$A$73,MATCH(C889,'Curva Juros'!$A$7:$A$73,1))) *
(INDEX('Curva Juros'!$B$7:$B$73,MATCH(C889,'Curva Juros'!$A$7:$A$73,1)+1) -
INDEX('Curva Juros'!$B$7:$B$73,MATCH(C889,'Curva Juros'!$A$7:$A$73,1))) /
(INDEX('Curva Juros'!$A$7:$A$73,MATCH(C889,'Curva Juros'!$A$7:$A$73,1)+1) -
INDEX('Curva Juros'!$A$7:$A$73,MATCH(C889,'Curva Juros'!$A$7:$A$73,1)))</f>
        <v>7.6625406587301592</v>
      </c>
      <c r="F889" s="24">
        <f t="shared" si="13"/>
        <v>3.0375934126984083E-3</v>
      </c>
      <c r="G889" s="24"/>
    </row>
    <row r="890" spans="1:7" x14ac:dyDescent="0.25">
      <c r="A890" s="6" t="s">
        <v>23</v>
      </c>
      <c r="B890" s="7">
        <v>45849</v>
      </c>
      <c r="C890" s="8">
        <v>959.4</v>
      </c>
      <c r="D890" s="20">
        <v>8.2744999999999999E-2</v>
      </c>
      <c r="E890" s="35" cm="1">
        <f t="array" ref="E890">INDEX('Curva Juros'!$B$7:$B$73,MATCH(C890,'Curva Juros'!$A$7:$A$73,1)) +
(C890-INDEX('Curva Juros'!$A$7:$A$73,MATCH(C890,'Curva Juros'!$A$7:$A$73,1))) *
(INDEX('Curva Juros'!$B$7:$B$73,MATCH(C890,'Curva Juros'!$A$7:$A$73,1)+1) -
INDEX('Curva Juros'!$B$7:$B$73,MATCH(C890,'Curva Juros'!$A$7:$A$73,1))) /
(INDEX('Curva Juros'!$A$7:$A$73,MATCH(C890,'Curva Juros'!$A$7:$A$73,1)+1) -
INDEX('Curva Juros'!$A$7:$A$73,MATCH(C890,'Curva Juros'!$A$7:$A$73,1)))</f>
        <v>7.6631585714285713</v>
      </c>
      <c r="F890" s="24">
        <f t="shared" si="13"/>
        <v>6.1134142857142831E-3</v>
      </c>
      <c r="G890" s="24"/>
    </row>
    <row r="891" spans="1:7" x14ac:dyDescent="0.25">
      <c r="A891" s="3" t="s">
        <v>23</v>
      </c>
      <c r="B891" s="4">
        <v>45856</v>
      </c>
      <c r="C891" s="5">
        <v>954.74</v>
      </c>
      <c r="D891" s="19">
        <v>8.2194000000000003E-2</v>
      </c>
      <c r="E891" s="35" cm="1">
        <f t="array" ref="E891">INDEX('Curva Juros'!$B$7:$B$73,MATCH(C891,'Curva Juros'!$A$7:$A$73,1)) +
(C891-INDEX('Curva Juros'!$A$7:$A$73,MATCH(C891,'Curva Juros'!$A$7:$A$73,1))) *
(INDEX('Curva Juros'!$B$7:$B$73,MATCH(C891,'Curva Juros'!$A$7:$A$73,1)+1) -
INDEX('Curva Juros'!$B$7:$B$73,MATCH(C891,'Curva Juros'!$A$7:$A$73,1))) /
(INDEX('Curva Juros'!$A$7:$A$73,MATCH(C891,'Curva Juros'!$A$7:$A$73,1)+1) -
INDEX('Curva Juros'!$A$7:$A$73,MATCH(C891,'Curva Juros'!$A$7:$A$73,1)))</f>
        <v>7.6635764920634921</v>
      </c>
      <c r="F891" s="24">
        <f t="shared" si="13"/>
        <v>5.5582350793650787E-3</v>
      </c>
      <c r="G891" s="24"/>
    </row>
    <row r="892" spans="1:7" x14ac:dyDescent="0.25">
      <c r="A892" s="6" t="s">
        <v>23</v>
      </c>
      <c r="B892" s="7">
        <v>45863</v>
      </c>
      <c r="C892" s="8">
        <v>950.23</v>
      </c>
      <c r="D892" s="20">
        <v>8.1392999999999993E-2</v>
      </c>
      <c r="E892" s="35" cm="1">
        <f t="array" ref="E892">INDEX('Curva Juros'!$B$7:$B$73,MATCH(C892,'Curva Juros'!$A$7:$A$73,1)) +
(C892-INDEX('Curva Juros'!$A$7:$A$73,MATCH(C892,'Curva Juros'!$A$7:$A$73,1))) *
(INDEX('Curva Juros'!$B$7:$B$73,MATCH(C892,'Curva Juros'!$A$7:$A$73,1)+1) -
INDEX('Curva Juros'!$B$7:$B$73,MATCH(C892,'Curva Juros'!$A$7:$A$73,1))) /
(INDEX('Curva Juros'!$A$7:$A$73,MATCH(C892,'Curva Juros'!$A$7:$A$73,1)+1) -
INDEX('Curva Juros'!$A$7:$A$73,MATCH(C892,'Curva Juros'!$A$7:$A$73,1)))</f>
        <v>7.6639809603174607</v>
      </c>
      <c r="F892" s="24">
        <f t="shared" si="13"/>
        <v>4.7531903968253825E-3</v>
      </c>
      <c r="G892" s="24"/>
    </row>
    <row r="893" spans="1:7" x14ac:dyDescent="0.25">
      <c r="A893" s="3" t="s">
        <v>23</v>
      </c>
      <c r="B893" s="4">
        <v>45870</v>
      </c>
      <c r="C893" s="5">
        <v>942.61</v>
      </c>
      <c r="D893" s="19">
        <v>8.566E-2</v>
      </c>
      <c r="E893" s="35" cm="1">
        <f t="array" ref="E893">INDEX('Curva Juros'!$B$7:$B$73,MATCH(C893,'Curva Juros'!$A$7:$A$73,1)) +
(C893-INDEX('Curva Juros'!$A$7:$A$73,MATCH(C893,'Curva Juros'!$A$7:$A$73,1))) *
(INDEX('Curva Juros'!$B$7:$B$73,MATCH(C893,'Curva Juros'!$A$7:$A$73,1)+1) -
INDEX('Curva Juros'!$B$7:$B$73,MATCH(C893,'Curva Juros'!$A$7:$A$73,1))) /
(INDEX('Curva Juros'!$A$7:$A$73,MATCH(C893,'Curva Juros'!$A$7:$A$73,1)+1) -
INDEX('Curva Juros'!$A$7:$A$73,MATCH(C893,'Curva Juros'!$A$7:$A$73,1)))</f>
        <v>7.664664341269841</v>
      </c>
      <c r="F893" s="24">
        <f t="shared" si="13"/>
        <v>9.0133565873015964E-3</v>
      </c>
      <c r="G893" s="24"/>
    </row>
    <row r="894" spans="1:7" x14ac:dyDescent="0.25">
      <c r="A894" s="6" t="s">
        <v>23</v>
      </c>
      <c r="B894" s="7">
        <v>45877</v>
      </c>
      <c r="C894" s="8">
        <v>941.05</v>
      </c>
      <c r="D894" s="20">
        <v>8.0063999999999996E-2</v>
      </c>
      <c r="E894" s="35" cm="1">
        <f t="array" ref="E894">INDEX('Curva Juros'!$B$7:$B$73,MATCH(C894,'Curva Juros'!$A$7:$A$73,1)) +
(C894-INDEX('Curva Juros'!$A$7:$A$73,MATCH(C894,'Curva Juros'!$A$7:$A$73,1))) *
(INDEX('Curva Juros'!$B$7:$B$73,MATCH(C894,'Curva Juros'!$A$7:$A$73,1)+1) -
INDEX('Curva Juros'!$B$7:$B$73,MATCH(C894,'Curva Juros'!$A$7:$A$73,1))) /
(INDEX('Curva Juros'!$A$7:$A$73,MATCH(C894,'Curva Juros'!$A$7:$A$73,1)+1) -
INDEX('Curva Juros'!$A$7:$A$73,MATCH(C894,'Curva Juros'!$A$7:$A$73,1)))</f>
        <v>7.6648042460317463</v>
      </c>
      <c r="F894" s="24">
        <f t="shared" si="13"/>
        <v>3.415957539682532E-3</v>
      </c>
      <c r="G894" s="24"/>
    </row>
    <row r="895" spans="1:7" x14ac:dyDescent="0.25">
      <c r="A895" s="3" t="s">
        <v>23</v>
      </c>
      <c r="B895" s="4">
        <v>45884</v>
      </c>
      <c r="C895" s="5">
        <v>936.49</v>
      </c>
      <c r="D895" s="19">
        <v>7.9340999999999995E-2</v>
      </c>
      <c r="E895" s="35" cm="1">
        <f t="array" ref="E895">INDEX('Curva Juros'!$B$7:$B$73,MATCH(C895,'Curva Juros'!$A$7:$A$73,1)) +
(C895-INDEX('Curva Juros'!$A$7:$A$73,MATCH(C895,'Curva Juros'!$A$7:$A$73,1))) *
(INDEX('Curva Juros'!$B$7:$B$73,MATCH(C895,'Curva Juros'!$A$7:$A$73,1)+1) -
INDEX('Curva Juros'!$B$7:$B$73,MATCH(C895,'Curva Juros'!$A$7:$A$73,1))) /
(INDEX('Curva Juros'!$A$7:$A$73,MATCH(C895,'Curva Juros'!$A$7:$A$73,1)+1) -
INDEX('Curva Juros'!$A$7:$A$73,MATCH(C895,'Curva Juros'!$A$7:$A$73,1)))</f>
        <v>7.6652131984126983</v>
      </c>
      <c r="F895" s="24">
        <f t="shared" si="13"/>
        <v>2.6888680158730083E-3</v>
      </c>
      <c r="G895" s="24"/>
    </row>
    <row r="896" spans="1:7" x14ac:dyDescent="0.25">
      <c r="A896" s="6" t="s">
        <v>23</v>
      </c>
      <c r="B896" s="7">
        <v>45891</v>
      </c>
      <c r="C896" s="8">
        <v>931</v>
      </c>
      <c r="D896" s="20">
        <v>8.0134999999999998E-2</v>
      </c>
      <c r="E896" s="35" cm="1">
        <f t="array" ref="E896">INDEX('Curva Juros'!$B$7:$B$73,MATCH(C896,'Curva Juros'!$A$7:$A$73,1)) +
(C896-INDEX('Curva Juros'!$A$7:$A$73,MATCH(C896,'Curva Juros'!$A$7:$A$73,1))) *
(INDEX('Curva Juros'!$B$7:$B$73,MATCH(C896,'Curva Juros'!$A$7:$A$73,1)+1) -
INDEX('Curva Juros'!$B$7:$B$73,MATCH(C896,'Curva Juros'!$A$7:$A$73,1))) /
(INDEX('Curva Juros'!$A$7:$A$73,MATCH(C896,'Curva Juros'!$A$7:$A$73,1)+1) -
INDEX('Curva Juros'!$A$7:$A$73,MATCH(C896,'Curva Juros'!$A$7:$A$73,1)))</f>
        <v>7.6657055555555553</v>
      </c>
      <c r="F896" s="24">
        <f t="shared" si="13"/>
        <v>3.4779444444444502E-3</v>
      </c>
      <c r="G896" s="24"/>
    </row>
    <row r="897" spans="1:7" x14ac:dyDescent="0.25">
      <c r="A897" s="3" t="s">
        <v>23</v>
      </c>
      <c r="B897" s="4">
        <v>45898</v>
      </c>
      <c r="C897" s="5">
        <v>926.64</v>
      </c>
      <c r="D897" s="19">
        <v>7.9106999999999997E-2</v>
      </c>
      <c r="E897" s="35" cm="1">
        <f t="array" ref="E897">INDEX('Curva Juros'!$B$7:$B$73,MATCH(C897,'Curva Juros'!$A$7:$A$73,1)) +
(C897-INDEX('Curva Juros'!$A$7:$A$73,MATCH(C897,'Curva Juros'!$A$7:$A$73,1))) *
(INDEX('Curva Juros'!$B$7:$B$73,MATCH(C897,'Curva Juros'!$A$7:$A$73,1)+1) -
INDEX('Curva Juros'!$B$7:$B$73,MATCH(C897,'Curva Juros'!$A$7:$A$73,1))) /
(INDEX('Curva Juros'!$A$7:$A$73,MATCH(C897,'Curva Juros'!$A$7:$A$73,1)+1) -
INDEX('Curva Juros'!$A$7:$A$73,MATCH(C897,'Curva Juros'!$A$7:$A$73,1)))</f>
        <v>7.6660965714285716</v>
      </c>
      <c r="F897" s="24">
        <f t="shared" si="13"/>
        <v>2.4460342857142853E-3</v>
      </c>
      <c r="G897" s="24"/>
    </row>
    <row r="898" spans="1:7" x14ac:dyDescent="0.25">
      <c r="A898" s="6" t="s">
        <v>23</v>
      </c>
      <c r="B898" s="7">
        <v>45905</v>
      </c>
      <c r="C898" s="8">
        <v>921.98</v>
      </c>
      <c r="D898" s="20">
        <v>7.8552999999999998E-2</v>
      </c>
      <c r="E898" s="35" cm="1">
        <f t="array" ref="E898">INDEX('Curva Juros'!$B$7:$B$73,MATCH(C898,'Curva Juros'!$A$7:$A$73,1)) +
(C898-INDEX('Curva Juros'!$A$7:$A$73,MATCH(C898,'Curva Juros'!$A$7:$A$73,1))) *
(INDEX('Curva Juros'!$B$7:$B$73,MATCH(C898,'Curva Juros'!$A$7:$A$73,1)+1) -
INDEX('Curva Juros'!$B$7:$B$73,MATCH(C898,'Curva Juros'!$A$7:$A$73,1))) /
(INDEX('Curva Juros'!$A$7:$A$73,MATCH(C898,'Curva Juros'!$A$7:$A$73,1)+1) -
INDEX('Curva Juros'!$A$7:$A$73,MATCH(C898,'Curva Juros'!$A$7:$A$73,1)))</f>
        <v>7.6665144920634916</v>
      </c>
      <c r="F898" s="24">
        <f t="shared" si="13"/>
        <v>1.8878550793650778E-3</v>
      </c>
      <c r="G898" s="24"/>
    </row>
    <row r="899" spans="1:7" x14ac:dyDescent="0.25">
      <c r="A899" s="3" t="s">
        <v>23</v>
      </c>
      <c r="B899" s="4">
        <v>45912</v>
      </c>
      <c r="C899" s="5">
        <v>917.36</v>
      </c>
      <c r="D899" s="19">
        <v>7.7934000000000003E-2</v>
      </c>
      <c r="E899" s="35" cm="1">
        <f t="array" ref="E899">INDEX('Curva Juros'!$B$7:$B$73,MATCH(C899,'Curva Juros'!$A$7:$A$73,1)) +
(C899-INDEX('Curva Juros'!$A$7:$A$73,MATCH(C899,'Curva Juros'!$A$7:$A$73,1))) *
(INDEX('Curva Juros'!$B$7:$B$73,MATCH(C899,'Curva Juros'!$A$7:$A$73,1)+1) -
INDEX('Curva Juros'!$B$7:$B$73,MATCH(C899,'Curva Juros'!$A$7:$A$73,1))) /
(INDEX('Curva Juros'!$A$7:$A$73,MATCH(C899,'Curva Juros'!$A$7:$A$73,1)+1) -
INDEX('Curva Juros'!$A$7:$A$73,MATCH(C899,'Curva Juros'!$A$7:$A$73,1)))</f>
        <v>7.6669288253968251</v>
      </c>
      <c r="F899" s="24">
        <f t="shared" ref="F899:F962" si="14">D899-E899/100</f>
        <v>1.264711746031752E-3</v>
      </c>
      <c r="G899" s="24"/>
    </row>
    <row r="900" spans="1:7" x14ac:dyDescent="0.25">
      <c r="A900" s="6" t="s">
        <v>23</v>
      </c>
      <c r="B900" s="7">
        <v>45919</v>
      </c>
      <c r="C900" s="8">
        <v>912.27</v>
      </c>
      <c r="D900" s="20">
        <v>7.8074000000000005E-2</v>
      </c>
      <c r="E900" s="35" cm="1">
        <f t="array" ref="E900">INDEX('Curva Juros'!$B$7:$B$73,MATCH(C900,'Curva Juros'!$A$7:$A$73,1)) +
(C900-INDEX('Curva Juros'!$A$7:$A$73,MATCH(C900,'Curva Juros'!$A$7:$A$73,1))) *
(INDEX('Curva Juros'!$B$7:$B$73,MATCH(C900,'Curva Juros'!$A$7:$A$73,1)+1) -
INDEX('Curva Juros'!$B$7:$B$73,MATCH(C900,'Curva Juros'!$A$7:$A$73,1))) /
(INDEX('Curva Juros'!$A$7:$A$73,MATCH(C900,'Curva Juros'!$A$7:$A$73,1)+1) -
INDEX('Curva Juros'!$A$7:$A$73,MATCH(C900,'Curva Juros'!$A$7:$A$73,1)))</f>
        <v>7.6673853095238096</v>
      </c>
      <c r="F900" s="24">
        <f t="shared" si="14"/>
        <v>1.4001469047619092E-3</v>
      </c>
      <c r="G900" s="24"/>
    </row>
    <row r="901" spans="1:7" x14ac:dyDescent="0.25">
      <c r="A901" s="3" t="s">
        <v>23</v>
      </c>
      <c r="B901" s="4">
        <v>45926</v>
      </c>
      <c r="C901" s="5">
        <v>907.66</v>
      </c>
      <c r="D901" s="19">
        <v>7.7447000000000002E-2</v>
      </c>
      <c r="E901" s="35" cm="1">
        <f t="array" ref="E901">INDEX('Curva Juros'!$B$7:$B$73,MATCH(C901,'Curva Juros'!$A$7:$A$73,1)) +
(C901-INDEX('Curva Juros'!$A$7:$A$73,MATCH(C901,'Curva Juros'!$A$7:$A$73,1))) *
(INDEX('Curva Juros'!$B$7:$B$73,MATCH(C901,'Curva Juros'!$A$7:$A$73,1)+1) -
INDEX('Curva Juros'!$B$7:$B$73,MATCH(C901,'Curva Juros'!$A$7:$A$73,1))) /
(INDEX('Curva Juros'!$A$7:$A$73,MATCH(C901,'Curva Juros'!$A$7:$A$73,1)+1) -
INDEX('Curva Juros'!$A$7:$A$73,MATCH(C901,'Curva Juros'!$A$7:$A$73,1)))</f>
        <v>7.667798746031746</v>
      </c>
      <c r="F901" s="24">
        <f t="shared" si="14"/>
        <v>7.6901253968254812E-4</v>
      </c>
      <c r="G901" s="24"/>
    </row>
    <row r="902" spans="1:7" x14ac:dyDescent="0.25">
      <c r="A902" s="6" t="s">
        <v>23</v>
      </c>
      <c r="B902" s="7">
        <v>45933</v>
      </c>
      <c r="C902" s="8">
        <v>902.72</v>
      </c>
      <c r="D902" s="20">
        <v>7.7340000000000006E-2</v>
      </c>
      <c r="E902" s="35" cm="1">
        <f t="array" ref="E902">INDEX('Curva Juros'!$B$7:$B$73,MATCH(C902,'Curva Juros'!$A$7:$A$73,1)) +
(C902-INDEX('Curva Juros'!$A$7:$A$73,MATCH(C902,'Curva Juros'!$A$7:$A$73,1))) *
(INDEX('Curva Juros'!$B$7:$B$73,MATCH(C902,'Curva Juros'!$A$7:$A$73,1)+1) -
INDEX('Curva Juros'!$B$7:$B$73,MATCH(C902,'Curva Juros'!$A$7:$A$73,1))) /
(INDEX('Curva Juros'!$A$7:$A$73,MATCH(C902,'Curva Juros'!$A$7:$A$73,1)+1) -
INDEX('Curva Juros'!$A$7:$A$73,MATCH(C902,'Curva Juros'!$A$7:$A$73,1)))</f>
        <v>7.6682417777777774</v>
      </c>
      <c r="F902" s="24">
        <f t="shared" si="14"/>
        <v>6.5758222222223051E-4</v>
      </c>
      <c r="G902" s="24"/>
    </row>
    <row r="903" spans="1:7" x14ac:dyDescent="0.25">
      <c r="A903" s="3" t="s">
        <v>23</v>
      </c>
      <c r="B903" s="4">
        <v>45940</v>
      </c>
      <c r="C903" s="5">
        <v>897.65</v>
      </c>
      <c r="D903" s="19">
        <v>7.7463000000000004E-2</v>
      </c>
      <c r="E903" s="35" cm="1">
        <f t="array" ref="E903">INDEX('Curva Juros'!$B$7:$B$73,MATCH(C903,'Curva Juros'!$A$7:$A$73,1)) +
(C903-INDEX('Curva Juros'!$A$7:$A$73,MATCH(C903,'Curva Juros'!$A$7:$A$73,1))) *
(INDEX('Curva Juros'!$B$7:$B$73,MATCH(C903,'Curva Juros'!$A$7:$A$73,1)+1) -
INDEX('Curva Juros'!$B$7:$B$73,MATCH(C903,'Curva Juros'!$A$7:$A$73,1))) /
(INDEX('Curva Juros'!$A$7:$A$73,MATCH(C903,'Curva Juros'!$A$7:$A$73,1)+1) -
INDEX('Curva Juros'!$A$7:$A$73,MATCH(C903,'Curva Juros'!$A$7:$A$73,1)))</f>
        <v>7.6686964682539678</v>
      </c>
      <c r="F903" s="24">
        <f t="shared" si="14"/>
        <v>7.7603531746033017E-4</v>
      </c>
      <c r="G903" s="24"/>
    </row>
    <row r="904" spans="1:7" x14ac:dyDescent="0.25">
      <c r="A904" s="6" t="s">
        <v>23</v>
      </c>
      <c r="B904" s="7">
        <v>45947</v>
      </c>
      <c r="C904" s="8">
        <v>891.45</v>
      </c>
      <c r="D904" s="20">
        <v>7.9416E-2</v>
      </c>
      <c r="E904" s="35" cm="1">
        <f t="array" ref="E904">INDEX('Curva Juros'!$B$7:$B$73,MATCH(C904,'Curva Juros'!$A$7:$A$73,1)) +
(C904-INDEX('Curva Juros'!$A$7:$A$73,MATCH(C904,'Curva Juros'!$A$7:$A$73,1))) *
(INDEX('Curva Juros'!$B$7:$B$73,MATCH(C904,'Curva Juros'!$A$7:$A$73,1)+1) -
INDEX('Curva Juros'!$B$7:$B$73,MATCH(C904,'Curva Juros'!$A$7:$A$73,1))) /
(INDEX('Curva Juros'!$A$7:$A$73,MATCH(C904,'Curva Juros'!$A$7:$A$73,1)+1) -
INDEX('Curva Juros'!$A$7:$A$73,MATCH(C904,'Curva Juros'!$A$7:$A$73,1)))</f>
        <v>7.6692524999999998</v>
      </c>
      <c r="F904" s="24">
        <f t="shared" si="14"/>
        <v>2.723475000000003E-3</v>
      </c>
      <c r="G904" s="24"/>
    </row>
    <row r="905" spans="1:7" x14ac:dyDescent="0.25">
      <c r="A905" s="3" t="s">
        <v>23</v>
      </c>
      <c r="B905" s="4">
        <v>45954</v>
      </c>
      <c r="C905" s="5">
        <v>885.4</v>
      </c>
      <c r="D905" s="19">
        <v>8.1111000000000003E-2</v>
      </c>
      <c r="E905" s="35" cm="1">
        <f t="array" ref="E905">INDEX('Curva Juros'!$B$7:$B$73,MATCH(C905,'Curva Juros'!$A$7:$A$73,1)) +
(C905-INDEX('Curva Juros'!$A$7:$A$73,MATCH(C905,'Curva Juros'!$A$7:$A$73,1))) *
(INDEX('Curva Juros'!$B$7:$B$73,MATCH(C905,'Curva Juros'!$A$7:$A$73,1)+1) -
INDEX('Curva Juros'!$B$7:$B$73,MATCH(C905,'Curva Juros'!$A$7:$A$73,1))) /
(INDEX('Curva Juros'!$A$7:$A$73,MATCH(C905,'Curva Juros'!$A$7:$A$73,1)+1) -
INDEX('Curva Juros'!$A$7:$A$73,MATCH(C905,'Curva Juros'!$A$7:$A$73,1)))</f>
        <v>7.6697950793650786</v>
      </c>
      <c r="F905" s="24">
        <f t="shared" si="14"/>
        <v>4.4130492063492177E-3</v>
      </c>
      <c r="G905" s="24"/>
    </row>
    <row r="906" spans="1:7" x14ac:dyDescent="0.25">
      <c r="A906" s="6" t="s">
        <v>23</v>
      </c>
      <c r="B906" s="7">
        <v>45961</v>
      </c>
      <c r="C906" s="8">
        <v>880.8</v>
      </c>
      <c r="D906" s="20">
        <v>8.0457000000000001E-2</v>
      </c>
      <c r="E906" s="35" cm="1">
        <f t="array" ref="E906">INDEX('Curva Juros'!$B$7:$B$73,MATCH(C906,'Curva Juros'!$A$7:$A$73,1)) +
(C906-INDEX('Curva Juros'!$A$7:$A$73,MATCH(C906,'Curva Juros'!$A$7:$A$73,1))) *
(INDEX('Curva Juros'!$B$7:$B$73,MATCH(C906,'Curva Juros'!$A$7:$A$73,1)+1) -
INDEX('Curva Juros'!$B$7:$B$73,MATCH(C906,'Curva Juros'!$A$7:$A$73,1))) /
(INDEX('Curva Juros'!$A$7:$A$73,MATCH(C906,'Curva Juros'!$A$7:$A$73,1)+1) -
INDEX('Curva Juros'!$A$7:$A$73,MATCH(C906,'Curva Juros'!$A$7:$A$73,1)))</f>
        <v>7.6702399999999997</v>
      </c>
      <c r="F906" s="24">
        <f t="shared" si="14"/>
        <v>3.7545999999999968E-3</v>
      </c>
      <c r="G906" s="24"/>
    </row>
    <row r="907" spans="1:7" x14ac:dyDescent="0.25">
      <c r="A907" s="3" t="s">
        <v>23</v>
      </c>
      <c r="B907" s="4">
        <v>45968</v>
      </c>
      <c r="C907" s="5">
        <v>875.81</v>
      </c>
      <c r="D907" s="19">
        <v>8.0446000000000004E-2</v>
      </c>
      <c r="E907" s="35" cm="1">
        <f t="array" ref="E907">INDEX('Curva Juros'!$B$7:$B$73,MATCH(C907,'Curva Juros'!$A$7:$A$73,1)) +
(C907-INDEX('Curva Juros'!$A$7:$A$73,MATCH(C907,'Curva Juros'!$A$7:$A$73,1))) *
(INDEX('Curva Juros'!$B$7:$B$73,MATCH(C907,'Curva Juros'!$A$7:$A$73,1)+1) -
INDEX('Curva Juros'!$B$7:$B$73,MATCH(C907,'Curva Juros'!$A$7:$A$73,1))) /
(INDEX('Curva Juros'!$A$7:$A$73,MATCH(C907,'Curva Juros'!$A$7:$A$73,1)+1) -
INDEX('Curva Juros'!$A$7:$A$73,MATCH(C907,'Curva Juros'!$A$7:$A$73,1)))</f>
        <v>7.6708221666666665</v>
      </c>
      <c r="F907" s="24">
        <f t="shared" si="14"/>
        <v>3.7377783333333442E-3</v>
      </c>
      <c r="G907" s="24"/>
    </row>
    <row r="908" spans="1:7" x14ac:dyDescent="0.25">
      <c r="A908" s="6" t="s">
        <v>23</v>
      </c>
      <c r="B908" s="7">
        <v>45975</v>
      </c>
      <c r="C908" s="8">
        <v>871.62</v>
      </c>
      <c r="D908" s="20">
        <v>7.9139000000000001E-2</v>
      </c>
      <c r="E908" s="35" cm="1">
        <f t="array" ref="E908">INDEX('Curva Juros'!$B$7:$B$73,MATCH(C908,'Curva Juros'!$A$7:$A$73,1)) +
(C908-INDEX('Curva Juros'!$A$7:$A$73,MATCH(C908,'Curva Juros'!$A$7:$A$73,1))) *
(INDEX('Curva Juros'!$B$7:$B$73,MATCH(C908,'Curva Juros'!$A$7:$A$73,1)+1) -
INDEX('Curva Juros'!$B$7:$B$73,MATCH(C908,'Curva Juros'!$A$7:$A$73,1))) /
(INDEX('Curva Juros'!$A$7:$A$73,MATCH(C908,'Curva Juros'!$A$7:$A$73,1)+1) -
INDEX('Curva Juros'!$A$7:$A$73,MATCH(C908,'Curva Juros'!$A$7:$A$73,1)))</f>
        <v>7.6713109999999993</v>
      </c>
      <c r="F908" s="24">
        <f t="shared" si="14"/>
        <v>2.4258900000000139E-3</v>
      </c>
      <c r="G908" s="24"/>
    </row>
    <row r="909" spans="1:7" x14ac:dyDescent="0.25">
      <c r="A909" s="3" t="s">
        <v>23</v>
      </c>
      <c r="B909" s="4">
        <v>45982</v>
      </c>
      <c r="C909" s="5">
        <v>867.71</v>
      </c>
      <c r="D909" s="19">
        <v>7.8989000000000004E-2</v>
      </c>
      <c r="E909" s="35" cm="1">
        <f t="array" ref="E909">INDEX('Curva Juros'!$B$7:$B$73,MATCH(C909,'Curva Juros'!$A$7:$A$73,1)) +
(C909-INDEX('Curva Juros'!$A$7:$A$73,MATCH(C909,'Curva Juros'!$A$7:$A$73,1))) *
(INDEX('Curva Juros'!$B$7:$B$73,MATCH(C909,'Curva Juros'!$A$7:$A$73,1)+1) -
INDEX('Curva Juros'!$B$7:$B$73,MATCH(C909,'Curva Juros'!$A$7:$A$73,1))) /
(INDEX('Curva Juros'!$A$7:$A$73,MATCH(C909,'Curva Juros'!$A$7:$A$73,1)+1) -
INDEX('Curva Juros'!$A$7:$A$73,MATCH(C909,'Curva Juros'!$A$7:$A$73,1)))</f>
        <v>7.6717671666666662</v>
      </c>
      <c r="F909" s="24">
        <f t="shared" si="14"/>
        <v>2.2713283333333362E-3</v>
      </c>
      <c r="G909" s="24"/>
    </row>
    <row r="910" spans="1:7" x14ac:dyDescent="0.25">
      <c r="A910" s="6" t="s">
        <v>23</v>
      </c>
      <c r="B910" s="7">
        <v>45989</v>
      </c>
      <c r="C910" s="8">
        <v>862.41</v>
      </c>
      <c r="D910" s="20">
        <v>7.9477000000000006E-2</v>
      </c>
      <c r="E910" s="35" cm="1">
        <f t="array" ref="E910">INDEX('Curva Juros'!$B$7:$B$73,MATCH(C910,'Curva Juros'!$A$7:$A$73,1)) +
(C910-INDEX('Curva Juros'!$A$7:$A$73,MATCH(C910,'Curva Juros'!$A$7:$A$73,1))) *
(INDEX('Curva Juros'!$B$7:$B$73,MATCH(C910,'Curva Juros'!$A$7:$A$73,1)+1) -
INDEX('Curva Juros'!$B$7:$B$73,MATCH(C910,'Curva Juros'!$A$7:$A$73,1))) /
(INDEX('Curva Juros'!$A$7:$A$73,MATCH(C910,'Curva Juros'!$A$7:$A$73,1)+1) -
INDEX('Curva Juros'!$A$7:$A$73,MATCH(C910,'Curva Juros'!$A$7:$A$73,1)))</f>
        <v>7.6723854999999999</v>
      </c>
      <c r="F910" s="24">
        <f t="shared" si="14"/>
        <v>2.7531450000000124E-3</v>
      </c>
      <c r="G910" s="24"/>
    </row>
    <row r="911" spans="1:7" x14ac:dyDescent="0.25">
      <c r="A911" s="3" t="s">
        <v>23</v>
      </c>
      <c r="B911" s="4">
        <v>45996</v>
      </c>
      <c r="C911" s="5">
        <v>856.46</v>
      </c>
      <c r="D911" s="19">
        <v>8.1009999999999999E-2</v>
      </c>
      <c r="E911" s="35" cm="1">
        <f t="array" ref="E911">INDEX('Curva Juros'!$B$7:$B$73,MATCH(C911,'Curva Juros'!$A$7:$A$73,1)) +
(C911-INDEX('Curva Juros'!$A$7:$A$73,MATCH(C911,'Curva Juros'!$A$7:$A$73,1))) *
(INDEX('Curva Juros'!$B$7:$B$73,MATCH(C911,'Curva Juros'!$A$7:$A$73,1)+1) -
INDEX('Curva Juros'!$B$7:$B$73,MATCH(C911,'Curva Juros'!$A$7:$A$73,1))) /
(INDEX('Curva Juros'!$A$7:$A$73,MATCH(C911,'Curva Juros'!$A$7:$A$73,1)+1) -
INDEX('Curva Juros'!$A$7:$A$73,MATCH(C911,'Curva Juros'!$A$7:$A$73,1)))</f>
        <v>7.6730796666666663</v>
      </c>
      <c r="F911" s="24">
        <f t="shared" si="14"/>
        <v>4.2792033333333424E-3</v>
      </c>
      <c r="G911" s="24"/>
    </row>
    <row r="912" spans="1:7" x14ac:dyDescent="0.25">
      <c r="A912" s="6" t="s">
        <v>23</v>
      </c>
      <c r="B912" s="7">
        <v>46003</v>
      </c>
      <c r="C912" s="8">
        <v>851.77</v>
      </c>
      <c r="D912" s="20">
        <v>8.0509999999999998E-2</v>
      </c>
      <c r="E912" s="35" cm="1">
        <f t="array" ref="E912">INDEX('Curva Juros'!$B$7:$B$73,MATCH(C912,'Curva Juros'!$A$7:$A$73,1)) +
(C912-INDEX('Curva Juros'!$A$7:$A$73,MATCH(C912,'Curva Juros'!$A$7:$A$73,1))) *
(INDEX('Curva Juros'!$B$7:$B$73,MATCH(C912,'Curva Juros'!$A$7:$A$73,1)+1) -
INDEX('Curva Juros'!$B$7:$B$73,MATCH(C912,'Curva Juros'!$A$7:$A$73,1))) /
(INDEX('Curva Juros'!$A$7:$A$73,MATCH(C912,'Curva Juros'!$A$7:$A$73,1)+1) -
INDEX('Curva Juros'!$A$7:$A$73,MATCH(C912,'Curva Juros'!$A$7:$A$73,1)))</f>
        <v>7.6736268333333335</v>
      </c>
      <c r="F912" s="24">
        <f t="shared" si="14"/>
        <v>3.7737316666666687E-3</v>
      </c>
      <c r="G912" s="24"/>
    </row>
    <row r="913" spans="1:7" x14ac:dyDescent="0.25">
      <c r="A913" s="3" t="s">
        <v>23</v>
      </c>
      <c r="B913" s="4">
        <v>46010</v>
      </c>
      <c r="C913" s="5">
        <v>882.64</v>
      </c>
      <c r="D913" s="19">
        <v>8.1500000000000003E-2</v>
      </c>
      <c r="E913" s="35" cm="1">
        <f t="array" ref="E913">INDEX('Curva Juros'!$B$7:$B$73,MATCH(C913,'Curva Juros'!$A$7:$A$73,1)) +
(C913-INDEX('Curva Juros'!$A$7:$A$73,MATCH(C913,'Curva Juros'!$A$7:$A$73,1))) *
(INDEX('Curva Juros'!$B$7:$B$73,MATCH(C913,'Curva Juros'!$A$7:$A$73,1)+1) -
INDEX('Curva Juros'!$B$7:$B$73,MATCH(C913,'Curva Juros'!$A$7:$A$73,1))) /
(INDEX('Curva Juros'!$A$7:$A$73,MATCH(C913,'Curva Juros'!$A$7:$A$73,1)+1) -
INDEX('Curva Juros'!$A$7:$A$73,MATCH(C913,'Curva Juros'!$A$7:$A$73,1)))</f>
        <v>7.6700426031746032</v>
      </c>
      <c r="F913" s="24">
        <f t="shared" si="14"/>
        <v>4.7995739682539645E-3</v>
      </c>
      <c r="G913" s="24"/>
    </row>
    <row r="914" spans="1:7" x14ac:dyDescent="0.25">
      <c r="A914" s="6" t="s">
        <v>23</v>
      </c>
      <c r="B914" s="7">
        <v>46017</v>
      </c>
      <c r="C914" s="8">
        <v>879.17</v>
      </c>
      <c r="D914" s="20">
        <v>8.0491999999999994E-2</v>
      </c>
      <c r="E914" s="35" cm="1">
        <f t="array" ref="E914">INDEX('Curva Juros'!$B$7:$B$73,MATCH(C914,'Curva Juros'!$A$7:$A$73,1)) +
(C914-INDEX('Curva Juros'!$A$7:$A$73,MATCH(C914,'Curva Juros'!$A$7:$A$73,1))) *
(INDEX('Curva Juros'!$B$7:$B$73,MATCH(C914,'Curva Juros'!$A$7:$A$73,1)+1) -
INDEX('Curva Juros'!$B$7:$B$73,MATCH(C914,'Curva Juros'!$A$7:$A$73,1))) /
(INDEX('Curva Juros'!$A$7:$A$73,MATCH(C914,'Curva Juros'!$A$7:$A$73,1)+1) -
INDEX('Curva Juros'!$A$7:$A$73,MATCH(C914,'Curva Juros'!$A$7:$A$73,1)))</f>
        <v>7.6704301666666668</v>
      </c>
      <c r="F914" s="24">
        <f t="shared" si="14"/>
        <v>3.7876983333333253E-3</v>
      </c>
      <c r="G914" s="24"/>
    </row>
    <row r="915" spans="1:7" x14ac:dyDescent="0.25">
      <c r="A915" s="3" t="s">
        <v>23</v>
      </c>
      <c r="B915" s="4">
        <v>46024</v>
      </c>
      <c r="C915" s="5">
        <v>875.11</v>
      </c>
      <c r="D915" s="19">
        <v>8.0604999999999996E-2</v>
      </c>
      <c r="E915" s="35" cm="1">
        <f t="array" ref="E915">INDEX('Curva Juros'!$B$7:$B$73,MATCH(C915,'Curva Juros'!$A$7:$A$73,1)) +
(C915-INDEX('Curva Juros'!$A$7:$A$73,MATCH(C915,'Curva Juros'!$A$7:$A$73,1))) *
(INDEX('Curva Juros'!$B$7:$B$73,MATCH(C915,'Curva Juros'!$A$7:$A$73,1)+1) -
INDEX('Curva Juros'!$B$7:$B$73,MATCH(C915,'Curva Juros'!$A$7:$A$73,1))) /
(INDEX('Curva Juros'!$A$7:$A$73,MATCH(C915,'Curva Juros'!$A$7:$A$73,1)+1) -
INDEX('Curva Juros'!$A$7:$A$73,MATCH(C915,'Curva Juros'!$A$7:$A$73,1)))</f>
        <v>7.670903833333333</v>
      </c>
      <c r="F915" s="24">
        <f t="shared" si="14"/>
        <v>3.8959616666666697E-3</v>
      </c>
      <c r="G915" s="24"/>
    </row>
    <row r="916" spans="1:7" x14ac:dyDescent="0.25">
      <c r="A916" s="6" t="s">
        <v>23</v>
      </c>
      <c r="B916" s="7">
        <v>46031</v>
      </c>
      <c r="C916" s="8">
        <v>869.99</v>
      </c>
      <c r="D916" s="20">
        <v>8.0837000000000006E-2</v>
      </c>
      <c r="E916" s="35" cm="1">
        <f t="array" ref="E916">INDEX('Curva Juros'!$B$7:$B$73,MATCH(C916,'Curva Juros'!$A$7:$A$73,1)) +
(C916-INDEX('Curva Juros'!$A$7:$A$73,MATCH(C916,'Curva Juros'!$A$7:$A$73,1))) *
(INDEX('Curva Juros'!$B$7:$B$73,MATCH(C916,'Curva Juros'!$A$7:$A$73,1)+1) -
INDEX('Curva Juros'!$B$7:$B$73,MATCH(C916,'Curva Juros'!$A$7:$A$73,1))) /
(INDEX('Curva Juros'!$A$7:$A$73,MATCH(C916,'Curva Juros'!$A$7:$A$73,1)+1) -
INDEX('Curva Juros'!$A$7:$A$73,MATCH(C916,'Curva Juros'!$A$7:$A$73,1)))</f>
        <v>7.6715011666666664</v>
      </c>
      <c r="F916" s="24">
        <f t="shared" si="14"/>
        <v>4.1219883333333401E-3</v>
      </c>
      <c r="G916" s="24"/>
    </row>
    <row r="917" spans="1:7" x14ac:dyDescent="0.25">
      <c r="A917" s="3" t="s">
        <v>23</v>
      </c>
      <c r="B917" s="4">
        <v>46038</v>
      </c>
      <c r="C917" s="5">
        <v>864.29</v>
      </c>
      <c r="D917" s="19">
        <v>8.2180000000000003E-2</v>
      </c>
      <c r="E917" s="35" cm="1">
        <f t="array" ref="E917">INDEX('Curva Juros'!$B$7:$B$73,MATCH(C917,'Curva Juros'!$A$7:$A$73,1)) +
(C917-INDEX('Curva Juros'!$A$7:$A$73,MATCH(C917,'Curva Juros'!$A$7:$A$73,1))) *
(INDEX('Curva Juros'!$B$7:$B$73,MATCH(C917,'Curva Juros'!$A$7:$A$73,1)+1) -
INDEX('Curva Juros'!$B$7:$B$73,MATCH(C917,'Curva Juros'!$A$7:$A$73,1))) /
(INDEX('Curva Juros'!$A$7:$A$73,MATCH(C917,'Curva Juros'!$A$7:$A$73,1)+1) -
INDEX('Curva Juros'!$A$7:$A$73,MATCH(C917,'Curva Juros'!$A$7:$A$73,1)))</f>
        <v>7.6721661666666661</v>
      </c>
      <c r="F917" s="24">
        <f t="shared" si="14"/>
        <v>5.4583383333333402E-3</v>
      </c>
      <c r="G917" s="24"/>
    </row>
    <row r="918" spans="1:7" x14ac:dyDescent="0.25">
      <c r="A918" s="6" t="s">
        <v>23</v>
      </c>
      <c r="B918" s="7">
        <v>46045</v>
      </c>
      <c r="C918" s="8">
        <v>860.63</v>
      </c>
      <c r="D918" s="20">
        <v>7.9617999999999994E-2</v>
      </c>
      <c r="E918" s="35" cm="1">
        <f t="array" ref="E918">INDEX('Curva Juros'!$B$7:$B$73,MATCH(C918,'Curva Juros'!$A$7:$A$73,1)) +
(C918-INDEX('Curva Juros'!$A$7:$A$73,MATCH(C918,'Curva Juros'!$A$7:$A$73,1))) *
(INDEX('Curva Juros'!$B$7:$B$73,MATCH(C918,'Curva Juros'!$A$7:$A$73,1)+1) -
INDEX('Curva Juros'!$B$7:$B$73,MATCH(C918,'Curva Juros'!$A$7:$A$73,1))) /
(INDEX('Curva Juros'!$A$7:$A$73,MATCH(C918,'Curva Juros'!$A$7:$A$73,1)+1) -
INDEX('Curva Juros'!$A$7:$A$73,MATCH(C918,'Curva Juros'!$A$7:$A$73,1)))</f>
        <v>7.6725931666666662</v>
      </c>
      <c r="F918" s="24">
        <f t="shared" si="14"/>
        <v>2.8920683333333308E-3</v>
      </c>
      <c r="G918" s="24"/>
    </row>
    <row r="919" spans="1:7" x14ac:dyDescent="0.25">
      <c r="A919" s="3" t="s">
        <v>23</v>
      </c>
      <c r="B919" s="4">
        <v>46052</v>
      </c>
      <c r="C919" s="5">
        <v>857.56</v>
      </c>
      <c r="D919" s="19">
        <v>7.5928999999999996E-2</v>
      </c>
      <c r="E919" s="35" cm="1">
        <f t="array" ref="E919">INDEX('Curva Juros'!$B$7:$B$73,MATCH(C919,'Curva Juros'!$A$7:$A$73,1)) +
(C919-INDEX('Curva Juros'!$A$7:$A$73,MATCH(C919,'Curva Juros'!$A$7:$A$73,1))) *
(INDEX('Curva Juros'!$B$7:$B$73,MATCH(C919,'Curva Juros'!$A$7:$A$73,1)+1) -
INDEX('Curva Juros'!$B$7:$B$73,MATCH(C919,'Curva Juros'!$A$7:$A$73,1))) /
(INDEX('Curva Juros'!$A$7:$A$73,MATCH(C919,'Curva Juros'!$A$7:$A$73,1)+1) -
INDEX('Curva Juros'!$A$7:$A$73,MATCH(C919,'Curva Juros'!$A$7:$A$73,1)))</f>
        <v>7.6729513333333328</v>
      </c>
      <c r="F919" s="24">
        <f t="shared" si="14"/>
        <v>-8.0051333333333585E-4</v>
      </c>
      <c r="G919" s="24"/>
    </row>
    <row r="920" spans="1:7" x14ac:dyDescent="0.25">
      <c r="A920" s="6" t="s">
        <v>23</v>
      </c>
      <c r="B920" s="7">
        <v>46059</v>
      </c>
      <c r="C920" s="8">
        <v>852.25</v>
      </c>
      <c r="D920" s="20">
        <v>7.6513999999999999E-2</v>
      </c>
      <c r="E920" s="35" cm="1">
        <f t="array" ref="E920">INDEX('Curva Juros'!$B$7:$B$73,MATCH(C920,'Curva Juros'!$A$7:$A$73,1)) +
(C920-INDEX('Curva Juros'!$A$7:$A$73,MATCH(C920,'Curva Juros'!$A$7:$A$73,1))) *
(INDEX('Curva Juros'!$B$7:$B$73,MATCH(C920,'Curva Juros'!$A$7:$A$73,1)+1) -
INDEX('Curva Juros'!$B$7:$B$73,MATCH(C920,'Curva Juros'!$A$7:$A$73,1))) /
(INDEX('Curva Juros'!$A$7:$A$73,MATCH(C920,'Curva Juros'!$A$7:$A$73,1)+1) -
INDEX('Curva Juros'!$A$7:$A$73,MATCH(C920,'Curva Juros'!$A$7:$A$73,1)))</f>
        <v>7.6735708333333328</v>
      </c>
      <c r="F920" s="24">
        <f t="shared" si="14"/>
        <v>-2.2170833333333417E-4</v>
      </c>
      <c r="G920" s="24"/>
    </row>
    <row r="921" spans="1:7" x14ac:dyDescent="0.25">
      <c r="A921" s="3" t="s">
        <v>23</v>
      </c>
      <c r="B921" s="4">
        <v>46066</v>
      </c>
      <c r="C921" s="5">
        <v>847.22</v>
      </c>
      <c r="D921" s="19">
        <v>7.6577000000000006E-2</v>
      </c>
      <c r="E921" s="35" cm="1">
        <f t="array" ref="E921">INDEX('Curva Juros'!$B$7:$B$73,MATCH(C921,'Curva Juros'!$A$7:$A$73,1)) +
(C921-INDEX('Curva Juros'!$A$7:$A$73,MATCH(C921,'Curva Juros'!$A$7:$A$73,1))) *
(INDEX('Curva Juros'!$B$7:$B$73,MATCH(C921,'Curva Juros'!$A$7:$A$73,1)+1) -
INDEX('Curva Juros'!$B$7:$B$73,MATCH(C921,'Curva Juros'!$A$7:$A$73,1))) /
(INDEX('Curva Juros'!$A$7:$A$73,MATCH(C921,'Curva Juros'!$A$7:$A$73,1)+1) -
INDEX('Curva Juros'!$A$7:$A$73,MATCH(C921,'Curva Juros'!$A$7:$A$73,1)))</f>
        <v>7.6741576666666669</v>
      </c>
      <c r="F921" s="24">
        <f t="shared" si="14"/>
        <v>-1.6457666666666593E-4</v>
      </c>
      <c r="G921" s="24"/>
    </row>
    <row r="922" spans="1:7" x14ac:dyDescent="0.25">
      <c r="A922" s="6" t="s">
        <v>23</v>
      </c>
      <c r="B922" s="7">
        <v>46073</v>
      </c>
      <c r="C922" s="8">
        <v>844.48</v>
      </c>
      <c r="D922" s="20">
        <v>7.6072000000000001E-2</v>
      </c>
      <c r="E922" s="35" cm="1">
        <f t="array" ref="E922">INDEX('Curva Juros'!$B$7:$B$73,MATCH(C922,'Curva Juros'!$A$7:$A$73,1)) +
(C922-INDEX('Curva Juros'!$A$7:$A$73,MATCH(C922,'Curva Juros'!$A$7:$A$73,1))) *
(INDEX('Curva Juros'!$B$7:$B$73,MATCH(C922,'Curva Juros'!$A$7:$A$73,1)+1) -
INDEX('Curva Juros'!$B$7:$B$73,MATCH(C922,'Curva Juros'!$A$7:$A$73,1))) /
(INDEX('Curva Juros'!$A$7:$A$73,MATCH(C922,'Curva Juros'!$A$7:$A$73,1)+1) -
INDEX('Curva Juros'!$A$7:$A$73,MATCH(C922,'Curva Juros'!$A$7:$A$73,1)))</f>
        <v>7.6744773333333329</v>
      </c>
      <c r="F922" s="24">
        <f t="shared" si="14"/>
        <v>-6.7277333333333467E-4</v>
      </c>
      <c r="G922" s="24"/>
    </row>
    <row r="923" spans="1:7" x14ac:dyDescent="0.25">
      <c r="A923" s="3" t="s">
        <v>23</v>
      </c>
      <c r="B923" s="4">
        <v>46080</v>
      </c>
      <c r="C923" s="5">
        <v>839.68</v>
      </c>
      <c r="D923" s="19">
        <v>7.5692999999999996E-2</v>
      </c>
      <c r="E923" s="35" cm="1">
        <f t="array" ref="E923">INDEX('Curva Juros'!$B$7:$B$73,MATCH(C923,'Curva Juros'!$A$7:$A$73,1)) +
(C923-INDEX('Curva Juros'!$A$7:$A$73,MATCH(C923,'Curva Juros'!$A$7:$A$73,1))) *
(INDEX('Curva Juros'!$B$7:$B$73,MATCH(C923,'Curva Juros'!$A$7:$A$73,1)+1) -
INDEX('Curva Juros'!$B$7:$B$73,MATCH(C923,'Curva Juros'!$A$7:$A$73,1))) /
(INDEX('Curva Juros'!$A$7:$A$73,MATCH(C923,'Curva Juros'!$A$7:$A$73,1)+1) -
INDEX('Curva Juros'!$A$7:$A$73,MATCH(C923,'Curva Juros'!$A$7:$A$73,1)))</f>
        <v>7.675037333333333</v>
      </c>
      <c r="F923" s="24">
        <f t="shared" si="14"/>
        <v>-1.0573733333333335E-3</v>
      </c>
      <c r="G923" s="24"/>
    </row>
    <row r="924" spans="1:7" x14ac:dyDescent="0.25">
      <c r="A924" s="6" t="s">
        <v>24</v>
      </c>
      <c r="B924" s="7">
        <v>45723</v>
      </c>
      <c r="C924" s="8">
        <v>475.23</v>
      </c>
      <c r="D924" s="20">
        <v>8.2512000000000002E-2</v>
      </c>
      <c r="E924" s="35" cm="1">
        <f t="array" ref="E924">INDEX('Curva Juros'!$B$7:$B$73,MATCH(C924,'Curva Juros'!$A$7:$A$73,1)) +
(C924-INDEX('Curva Juros'!$A$7:$A$73,MATCH(C924,'Curva Juros'!$A$7:$A$73,1))) *
(INDEX('Curva Juros'!$B$7:$B$73,MATCH(C924,'Curva Juros'!$A$7:$A$73,1)+1) -
INDEX('Curva Juros'!$B$7:$B$73,MATCH(C924,'Curva Juros'!$A$7:$A$73,1))) /
(INDEX('Curva Juros'!$A$7:$A$73,MATCH(C924,'Curva Juros'!$A$7:$A$73,1)+1) -
INDEX('Curva Juros'!$A$7:$A$73,MATCH(C924,'Curva Juros'!$A$7:$A$73,1)))</f>
        <v>7.8600868333333338</v>
      </c>
      <c r="F924" s="24">
        <f t="shared" si="14"/>
        <v>3.9111316666666646E-3</v>
      </c>
      <c r="G924" s="24"/>
    </row>
    <row r="925" spans="1:7" x14ac:dyDescent="0.25">
      <c r="A925" s="3" t="s">
        <v>24</v>
      </c>
      <c r="B925" s="4">
        <v>45730</v>
      </c>
      <c r="C925" s="5">
        <v>470.19</v>
      </c>
      <c r="D925" s="19">
        <v>8.2904000000000005E-2</v>
      </c>
      <c r="E925" s="35" cm="1">
        <f t="array" ref="E925">INDEX('Curva Juros'!$B$7:$B$73,MATCH(C925,'Curva Juros'!$A$7:$A$73,1)) +
(C925-INDEX('Curva Juros'!$A$7:$A$73,MATCH(C925,'Curva Juros'!$A$7:$A$73,1))) *
(INDEX('Curva Juros'!$B$7:$B$73,MATCH(C925,'Curva Juros'!$A$7:$A$73,1)+1) -
INDEX('Curva Juros'!$B$7:$B$73,MATCH(C925,'Curva Juros'!$A$7:$A$73,1))) /
(INDEX('Curva Juros'!$A$7:$A$73,MATCH(C925,'Curva Juros'!$A$7:$A$73,1)+1) -
INDEX('Curva Juros'!$A$7:$A$73,MATCH(C925,'Curva Juros'!$A$7:$A$73,1)))</f>
        <v>7.8690188333333335</v>
      </c>
      <c r="F925" s="24">
        <f t="shared" si="14"/>
        <v>4.2138116666666642E-3</v>
      </c>
      <c r="G925" s="24"/>
    </row>
    <row r="926" spans="1:7" x14ac:dyDescent="0.25">
      <c r="A926" s="6" t="s">
        <v>24</v>
      </c>
      <c r="B926" s="7">
        <v>45737</v>
      </c>
      <c r="C926" s="8">
        <v>476.78</v>
      </c>
      <c r="D926" s="20">
        <v>8.5194000000000006E-2</v>
      </c>
      <c r="E926" s="35" cm="1">
        <f t="array" ref="E926">INDEX('Curva Juros'!$B$7:$B$73,MATCH(C926,'Curva Juros'!$A$7:$A$73,1)) +
(C926-INDEX('Curva Juros'!$A$7:$A$73,MATCH(C926,'Curva Juros'!$A$7:$A$73,1))) *
(INDEX('Curva Juros'!$B$7:$B$73,MATCH(C926,'Curva Juros'!$A$7:$A$73,1)+1) -
INDEX('Curva Juros'!$B$7:$B$73,MATCH(C926,'Curva Juros'!$A$7:$A$73,1))) /
(INDEX('Curva Juros'!$A$7:$A$73,MATCH(C926,'Curva Juros'!$A$7:$A$73,1)+1) -
INDEX('Curva Juros'!$A$7:$A$73,MATCH(C926,'Curva Juros'!$A$7:$A$73,1)))</f>
        <v>7.8573398888888892</v>
      </c>
      <c r="F926" s="24">
        <f t="shared" si="14"/>
        <v>6.6206011111111102E-3</v>
      </c>
      <c r="G926" s="24"/>
    </row>
    <row r="927" spans="1:7" x14ac:dyDescent="0.25">
      <c r="A927" s="3" t="s">
        <v>24</v>
      </c>
      <c r="B927" s="4">
        <v>45744</v>
      </c>
      <c r="C927" s="5">
        <v>471.65</v>
      </c>
      <c r="D927" s="19">
        <v>8.7050000000000002E-2</v>
      </c>
      <c r="E927" s="35" cm="1">
        <f t="array" ref="E927">INDEX('Curva Juros'!$B$7:$B$73,MATCH(C927,'Curva Juros'!$A$7:$A$73,1)) +
(C927-INDEX('Curva Juros'!$A$7:$A$73,MATCH(C927,'Curva Juros'!$A$7:$A$73,1))) *
(INDEX('Curva Juros'!$B$7:$B$73,MATCH(C927,'Curva Juros'!$A$7:$A$73,1)+1) -
INDEX('Curva Juros'!$B$7:$B$73,MATCH(C927,'Curva Juros'!$A$7:$A$73,1))) /
(INDEX('Curva Juros'!$A$7:$A$73,MATCH(C927,'Curva Juros'!$A$7:$A$73,1)+1) -
INDEX('Curva Juros'!$A$7:$A$73,MATCH(C927,'Curva Juros'!$A$7:$A$73,1)))</f>
        <v>7.8664313888888895</v>
      </c>
      <c r="F927" s="24">
        <f t="shared" si="14"/>
        <v>8.3856861111111097E-3</v>
      </c>
      <c r="G927" s="24"/>
    </row>
    <row r="928" spans="1:7" x14ac:dyDescent="0.25">
      <c r="A928" s="6" t="s">
        <v>24</v>
      </c>
      <c r="B928" s="7">
        <v>45751</v>
      </c>
      <c r="C928" s="8">
        <v>466.59</v>
      </c>
      <c r="D928" s="20">
        <v>8.7939000000000003E-2</v>
      </c>
      <c r="E928" s="35" cm="1">
        <f t="array" ref="E928">INDEX('Curva Juros'!$B$7:$B$73,MATCH(C928,'Curva Juros'!$A$7:$A$73,1)) +
(C928-INDEX('Curva Juros'!$A$7:$A$73,MATCH(C928,'Curva Juros'!$A$7:$A$73,1))) *
(INDEX('Curva Juros'!$B$7:$B$73,MATCH(C928,'Curva Juros'!$A$7:$A$73,1)+1) -
INDEX('Curva Juros'!$B$7:$B$73,MATCH(C928,'Curva Juros'!$A$7:$A$73,1))) /
(INDEX('Curva Juros'!$A$7:$A$73,MATCH(C928,'Curva Juros'!$A$7:$A$73,1)+1) -
INDEX('Curva Juros'!$A$7:$A$73,MATCH(C928,'Curva Juros'!$A$7:$A$73,1)))</f>
        <v>7.8753988333333336</v>
      </c>
      <c r="F928" s="24">
        <f t="shared" si="14"/>
        <v>9.1850116666666731E-3</v>
      </c>
      <c r="G928" s="24"/>
    </row>
    <row r="929" spans="1:7" x14ac:dyDescent="0.25">
      <c r="A929" s="3" t="s">
        <v>24</v>
      </c>
      <c r="B929" s="4">
        <v>45758</v>
      </c>
      <c r="C929" s="5">
        <v>461.52</v>
      </c>
      <c r="D929" s="19">
        <v>8.8844000000000006E-2</v>
      </c>
      <c r="E929" s="35" cm="1">
        <f t="array" ref="E929">INDEX('Curva Juros'!$B$7:$B$73,MATCH(C929,'Curva Juros'!$A$7:$A$73,1)) +
(C929-INDEX('Curva Juros'!$A$7:$A$73,MATCH(C929,'Curva Juros'!$A$7:$A$73,1))) *
(INDEX('Curva Juros'!$B$7:$B$73,MATCH(C929,'Curva Juros'!$A$7:$A$73,1)+1) -
INDEX('Curva Juros'!$B$7:$B$73,MATCH(C929,'Curva Juros'!$A$7:$A$73,1))) /
(INDEX('Curva Juros'!$A$7:$A$73,MATCH(C929,'Curva Juros'!$A$7:$A$73,1)+1) -
INDEX('Curva Juros'!$A$7:$A$73,MATCH(C929,'Curva Juros'!$A$7:$A$73,1)))</f>
        <v>7.8843840000000007</v>
      </c>
      <c r="F929" s="24">
        <f t="shared" si="14"/>
        <v>1.0000159999999994E-2</v>
      </c>
      <c r="G929" s="24"/>
    </row>
    <row r="930" spans="1:7" x14ac:dyDescent="0.25">
      <c r="A930" s="6" t="s">
        <v>24</v>
      </c>
      <c r="B930" s="7">
        <v>45764</v>
      </c>
      <c r="C930" s="8">
        <v>457.69</v>
      </c>
      <c r="D930" s="20">
        <v>8.6500999999999995E-2</v>
      </c>
      <c r="E930" s="35" cm="1">
        <f t="array" ref="E930">INDEX('Curva Juros'!$B$7:$B$73,MATCH(C930,'Curva Juros'!$A$7:$A$73,1)) +
(C930-INDEX('Curva Juros'!$A$7:$A$73,MATCH(C930,'Curva Juros'!$A$7:$A$73,1))) *
(INDEX('Curva Juros'!$B$7:$B$73,MATCH(C930,'Curva Juros'!$A$7:$A$73,1)+1) -
INDEX('Curva Juros'!$B$7:$B$73,MATCH(C930,'Curva Juros'!$A$7:$A$73,1))) /
(INDEX('Curva Juros'!$A$7:$A$73,MATCH(C930,'Curva Juros'!$A$7:$A$73,1)+1) -
INDEX('Curva Juros'!$A$7:$A$73,MATCH(C930,'Curva Juros'!$A$7:$A$73,1)))</f>
        <v>7.891171611111111</v>
      </c>
      <c r="F930" s="24">
        <f t="shared" si="14"/>
        <v>7.5892838888888814E-3</v>
      </c>
      <c r="G930" s="24"/>
    </row>
    <row r="931" spans="1:7" x14ac:dyDescent="0.25">
      <c r="A931" s="3" t="s">
        <v>24</v>
      </c>
      <c r="B931" s="4">
        <v>45772</v>
      </c>
      <c r="C931" s="5">
        <v>453.87</v>
      </c>
      <c r="D931" s="19">
        <v>8.3848000000000006E-2</v>
      </c>
      <c r="E931" s="35" cm="1">
        <f t="array" ref="E931">INDEX('Curva Juros'!$B$7:$B$73,MATCH(C931,'Curva Juros'!$A$7:$A$73,1)) +
(C931-INDEX('Curva Juros'!$A$7:$A$73,MATCH(C931,'Curva Juros'!$A$7:$A$73,1))) *
(INDEX('Curva Juros'!$B$7:$B$73,MATCH(C931,'Curva Juros'!$A$7:$A$73,1)+1) -
INDEX('Curva Juros'!$B$7:$B$73,MATCH(C931,'Curva Juros'!$A$7:$A$73,1))) /
(INDEX('Curva Juros'!$A$7:$A$73,MATCH(C931,'Curva Juros'!$A$7:$A$73,1)+1) -
INDEX('Curva Juros'!$A$7:$A$73,MATCH(C931,'Curva Juros'!$A$7:$A$73,1)))</f>
        <v>7.8979414999999999</v>
      </c>
      <c r="F931" s="24">
        <f t="shared" si="14"/>
        <v>4.8685850000000086E-3</v>
      </c>
      <c r="G931" s="24"/>
    </row>
    <row r="932" spans="1:7" x14ac:dyDescent="0.25">
      <c r="A932" s="6" t="s">
        <v>24</v>
      </c>
      <c r="B932" s="7">
        <v>45779</v>
      </c>
      <c r="C932" s="8">
        <v>449.84</v>
      </c>
      <c r="D932" s="20">
        <v>8.4351999999999996E-2</v>
      </c>
      <c r="E932" s="35" cm="1">
        <f t="array" ref="E932">INDEX('Curva Juros'!$B$7:$B$73,MATCH(C932,'Curva Juros'!$A$7:$A$73,1)) +
(C932-INDEX('Curva Juros'!$A$7:$A$73,MATCH(C932,'Curva Juros'!$A$7:$A$73,1))) *
(INDEX('Curva Juros'!$B$7:$B$73,MATCH(C932,'Curva Juros'!$A$7:$A$73,1)+1) -
INDEX('Curva Juros'!$B$7:$B$73,MATCH(C932,'Curva Juros'!$A$7:$A$73,1))) /
(INDEX('Curva Juros'!$A$7:$A$73,MATCH(C932,'Curva Juros'!$A$7:$A$73,1)+1) -
INDEX('Curva Juros'!$A$7:$A$73,MATCH(C932,'Curva Juros'!$A$7:$A$73,1)))</f>
        <v>7.9050835555555556</v>
      </c>
      <c r="F932" s="24">
        <f t="shared" si="14"/>
        <v>5.3011644444444367E-3</v>
      </c>
      <c r="G932" s="24"/>
    </row>
    <row r="933" spans="1:7" x14ac:dyDescent="0.25">
      <c r="A933" s="3" t="s">
        <v>24</v>
      </c>
      <c r="B933" s="4">
        <v>45786</v>
      </c>
      <c r="C933" s="5">
        <v>444.69</v>
      </c>
      <c r="D933" s="19">
        <v>8.6395E-2</v>
      </c>
      <c r="E933" s="35" cm="1">
        <f t="array" ref="E933">INDEX('Curva Juros'!$B$7:$B$73,MATCH(C933,'Curva Juros'!$A$7:$A$73,1)) +
(C933-INDEX('Curva Juros'!$A$7:$A$73,MATCH(C933,'Curva Juros'!$A$7:$A$73,1))) *
(INDEX('Curva Juros'!$B$7:$B$73,MATCH(C933,'Curva Juros'!$A$7:$A$73,1)+1) -
INDEX('Curva Juros'!$B$7:$B$73,MATCH(C933,'Curva Juros'!$A$7:$A$73,1))) /
(INDEX('Curva Juros'!$A$7:$A$73,MATCH(C933,'Curva Juros'!$A$7:$A$73,1)+1) -
INDEX('Curva Juros'!$A$7:$A$73,MATCH(C933,'Curva Juros'!$A$7:$A$73,1)))</f>
        <v>7.9142105000000003</v>
      </c>
      <c r="F933" s="24">
        <f t="shared" si="14"/>
        <v>7.2528949999999953E-3</v>
      </c>
      <c r="G933" s="24"/>
    </row>
    <row r="934" spans="1:7" x14ac:dyDescent="0.25">
      <c r="A934" s="6" t="s">
        <v>24</v>
      </c>
      <c r="B934" s="7">
        <v>45793</v>
      </c>
      <c r="C934" s="8">
        <v>439.74</v>
      </c>
      <c r="D934" s="20">
        <v>8.5689000000000001E-2</v>
      </c>
      <c r="E934" s="35" cm="1">
        <f t="array" ref="E934">INDEX('Curva Juros'!$B$7:$B$73,MATCH(C934,'Curva Juros'!$A$7:$A$73,1)) +
(C934-INDEX('Curva Juros'!$A$7:$A$73,MATCH(C934,'Curva Juros'!$A$7:$A$73,1))) *
(INDEX('Curva Juros'!$B$7:$B$73,MATCH(C934,'Curva Juros'!$A$7:$A$73,1)+1) -
INDEX('Curva Juros'!$B$7:$B$73,MATCH(C934,'Curva Juros'!$A$7:$A$73,1))) /
(INDEX('Curva Juros'!$A$7:$A$73,MATCH(C934,'Curva Juros'!$A$7:$A$73,1)+1) -
INDEX('Curva Juros'!$A$7:$A$73,MATCH(C934,'Curva Juros'!$A$7:$A$73,1)))</f>
        <v>7.9229830000000003</v>
      </c>
      <c r="F934" s="24">
        <f t="shared" si="14"/>
        <v>6.4591700000000002E-3</v>
      </c>
      <c r="G934" s="24"/>
    </row>
    <row r="935" spans="1:7" x14ac:dyDescent="0.25">
      <c r="A935" s="3" t="s">
        <v>24</v>
      </c>
      <c r="B935" s="4">
        <v>45800</v>
      </c>
      <c r="C935" s="5">
        <v>434.74</v>
      </c>
      <c r="D935" s="19">
        <v>8.5754999999999998E-2</v>
      </c>
      <c r="E935" s="35" cm="1">
        <f t="array" ref="E935">INDEX('Curva Juros'!$B$7:$B$73,MATCH(C935,'Curva Juros'!$A$7:$A$73,1)) +
(C935-INDEX('Curva Juros'!$A$7:$A$73,MATCH(C935,'Curva Juros'!$A$7:$A$73,1))) *
(INDEX('Curva Juros'!$B$7:$B$73,MATCH(C935,'Curva Juros'!$A$7:$A$73,1)+1) -
INDEX('Curva Juros'!$B$7:$B$73,MATCH(C935,'Curva Juros'!$A$7:$A$73,1))) /
(INDEX('Curva Juros'!$A$7:$A$73,MATCH(C935,'Curva Juros'!$A$7:$A$73,1)+1) -
INDEX('Curva Juros'!$A$7:$A$73,MATCH(C935,'Curva Juros'!$A$7:$A$73,1)))</f>
        <v>7.9318441111111113</v>
      </c>
      <c r="F935" s="24">
        <f t="shared" si="14"/>
        <v>6.4365588888888881E-3</v>
      </c>
      <c r="G935" s="24"/>
    </row>
    <row r="936" spans="1:7" x14ac:dyDescent="0.25">
      <c r="A936" s="6" t="s">
        <v>24</v>
      </c>
      <c r="B936" s="7">
        <v>45807</v>
      </c>
      <c r="C936" s="8">
        <v>429.66</v>
      </c>
      <c r="D936" s="20">
        <v>8.6855000000000002E-2</v>
      </c>
      <c r="E936" s="35" cm="1">
        <f t="array" ref="E936">INDEX('Curva Juros'!$B$7:$B$73,MATCH(C936,'Curva Juros'!$A$7:$A$73,1)) +
(C936-INDEX('Curva Juros'!$A$7:$A$73,MATCH(C936,'Curva Juros'!$A$7:$A$73,1))) *
(INDEX('Curva Juros'!$B$7:$B$73,MATCH(C936,'Curva Juros'!$A$7:$A$73,1)+1) -
INDEX('Curva Juros'!$B$7:$B$73,MATCH(C936,'Curva Juros'!$A$7:$A$73,1))) /
(INDEX('Curva Juros'!$A$7:$A$73,MATCH(C936,'Curva Juros'!$A$7:$A$73,1)+1) -
INDEX('Curva Juros'!$A$7:$A$73,MATCH(C936,'Curva Juros'!$A$7:$A$73,1)))</f>
        <v>7.9408470000000007</v>
      </c>
      <c r="F936" s="24">
        <f t="shared" si="14"/>
        <v>7.4465299999999929E-3</v>
      </c>
      <c r="G936" s="24"/>
    </row>
    <row r="937" spans="1:7" x14ac:dyDescent="0.25">
      <c r="A937" s="3" t="s">
        <v>24</v>
      </c>
      <c r="B937" s="4">
        <v>45814</v>
      </c>
      <c r="C937" s="5">
        <v>424.46</v>
      </c>
      <c r="D937" s="19">
        <v>8.9792999999999998E-2</v>
      </c>
      <c r="E937" s="35" cm="1">
        <f t="array" ref="E937">INDEX('Curva Juros'!$B$7:$B$73,MATCH(C937,'Curva Juros'!$A$7:$A$73,1)) +
(C937-INDEX('Curva Juros'!$A$7:$A$73,MATCH(C937,'Curva Juros'!$A$7:$A$73,1))) *
(INDEX('Curva Juros'!$B$7:$B$73,MATCH(C937,'Curva Juros'!$A$7:$A$73,1)+1) -
INDEX('Curva Juros'!$B$7:$B$73,MATCH(C937,'Curva Juros'!$A$7:$A$73,1))) /
(INDEX('Curva Juros'!$A$7:$A$73,MATCH(C937,'Curva Juros'!$A$7:$A$73,1)+1) -
INDEX('Curva Juros'!$A$7:$A$73,MATCH(C937,'Curva Juros'!$A$7:$A$73,1)))</f>
        <v>7.9500625555555562</v>
      </c>
      <c r="F937" s="24">
        <f t="shared" si="14"/>
        <v>1.0292374444444433E-2</v>
      </c>
      <c r="G937" s="24"/>
    </row>
    <row r="938" spans="1:7" x14ac:dyDescent="0.25">
      <c r="A938" s="6" t="s">
        <v>24</v>
      </c>
      <c r="B938" s="7">
        <v>45821</v>
      </c>
      <c r="C938" s="8">
        <v>419.58</v>
      </c>
      <c r="D938" s="20">
        <v>8.8052000000000005E-2</v>
      </c>
      <c r="E938" s="35" cm="1">
        <f t="array" ref="E938">INDEX('Curva Juros'!$B$7:$B$73,MATCH(C938,'Curva Juros'!$A$7:$A$73,1)) +
(C938-INDEX('Curva Juros'!$A$7:$A$73,MATCH(C938,'Curva Juros'!$A$7:$A$73,1))) *
(INDEX('Curva Juros'!$B$7:$B$73,MATCH(C938,'Curva Juros'!$A$7:$A$73,1)+1) -
INDEX('Curva Juros'!$B$7:$B$73,MATCH(C938,'Curva Juros'!$A$7:$A$73,1))) /
(INDEX('Curva Juros'!$A$7:$A$73,MATCH(C938,'Curva Juros'!$A$7:$A$73,1)+1) -
INDEX('Curva Juros'!$A$7:$A$73,MATCH(C938,'Curva Juros'!$A$7:$A$73,1)))</f>
        <v>7.958711000000001</v>
      </c>
      <c r="F938" s="24">
        <f t="shared" si="14"/>
        <v>8.4648899999999888E-3</v>
      </c>
      <c r="G938" s="24"/>
    </row>
    <row r="939" spans="1:7" x14ac:dyDescent="0.25">
      <c r="A939" s="3" t="s">
        <v>24</v>
      </c>
      <c r="B939" s="4">
        <v>45828</v>
      </c>
      <c r="C939" s="5">
        <v>415.4</v>
      </c>
      <c r="D939" s="19">
        <v>9.0529999999999999E-2</v>
      </c>
      <c r="E939" s="35" cm="1">
        <f t="array" ref="E939">INDEX('Curva Juros'!$B$7:$B$73,MATCH(C939,'Curva Juros'!$A$7:$A$73,1)) +
(C939-INDEX('Curva Juros'!$A$7:$A$73,MATCH(C939,'Curva Juros'!$A$7:$A$73,1))) *
(INDEX('Curva Juros'!$B$7:$B$73,MATCH(C939,'Curva Juros'!$A$7:$A$73,1)+1) -
INDEX('Curva Juros'!$B$7:$B$73,MATCH(C939,'Curva Juros'!$A$7:$A$73,1))) /
(INDEX('Curva Juros'!$A$7:$A$73,MATCH(C939,'Curva Juros'!$A$7:$A$73,1)+1) -
INDEX('Curva Juros'!$A$7:$A$73,MATCH(C939,'Curva Juros'!$A$7:$A$73,1)))</f>
        <v>7.9661188888888894</v>
      </c>
      <c r="F939" s="24">
        <f t="shared" si="14"/>
        <v>1.0868811111111099E-2</v>
      </c>
      <c r="G939" s="24"/>
    </row>
    <row r="940" spans="1:7" x14ac:dyDescent="0.25">
      <c r="A940" s="6" t="s">
        <v>24</v>
      </c>
      <c r="B940" s="7">
        <v>45835</v>
      </c>
      <c r="C940" s="8">
        <v>410.31</v>
      </c>
      <c r="D940" s="20">
        <v>9.1831999999999997E-2</v>
      </c>
      <c r="E940" s="35" cm="1">
        <f t="array" ref="E940">INDEX('Curva Juros'!$B$7:$B$73,MATCH(C940,'Curva Juros'!$A$7:$A$73,1)) +
(C940-INDEX('Curva Juros'!$A$7:$A$73,MATCH(C940,'Curva Juros'!$A$7:$A$73,1))) *
(INDEX('Curva Juros'!$B$7:$B$73,MATCH(C940,'Curva Juros'!$A$7:$A$73,1)+1) -
INDEX('Curva Juros'!$B$7:$B$73,MATCH(C940,'Curva Juros'!$A$7:$A$73,1))) /
(INDEX('Curva Juros'!$A$7:$A$73,MATCH(C940,'Curva Juros'!$A$7:$A$73,1)+1) -
INDEX('Curva Juros'!$A$7:$A$73,MATCH(C940,'Curva Juros'!$A$7:$A$73,1)))</f>
        <v>7.9751395000000009</v>
      </c>
      <c r="F940" s="24">
        <f t="shared" si="14"/>
        <v>1.2080604999999994E-2</v>
      </c>
      <c r="G940" s="24"/>
    </row>
    <row r="941" spans="1:7" x14ac:dyDescent="0.25">
      <c r="A941" s="3" t="s">
        <v>24</v>
      </c>
      <c r="B941" s="4">
        <v>45842</v>
      </c>
      <c r="C941" s="5">
        <v>405.49</v>
      </c>
      <c r="D941" s="19">
        <v>8.9251999999999998E-2</v>
      </c>
      <c r="E941" s="35" cm="1">
        <f t="array" ref="E941">INDEX('Curva Juros'!$B$7:$B$73,MATCH(C941,'Curva Juros'!$A$7:$A$73,1)) +
(C941-INDEX('Curva Juros'!$A$7:$A$73,MATCH(C941,'Curva Juros'!$A$7:$A$73,1))) *
(INDEX('Curva Juros'!$B$7:$B$73,MATCH(C941,'Curva Juros'!$A$7:$A$73,1)+1) -
INDEX('Curva Juros'!$B$7:$B$73,MATCH(C941,'Curva Juros'!$A$7:$A$73,1))) /
(INDEX('Curva Juros'!$A$7:$A$73,MATCH(C941,'Curva Juros'!$A$7:$A$73,1)+1) -
INDEX('Curva Juros'!$A$7:$A$73,MATCH(C941,'Curva Juros'!$A$7:$A$73,1)))</f>
        <v>7.9836816111111117</v>
      </c>
      <c r="F941" s="24">
        <f t="shared" si="14"/>
        <v>9.4151838888888867E-3</v>
      </c>
      <c r="G941" s="24"/>
    </row>
    <row r="942" spans="1:7" x14ac:dyDescent="0.25">
      <c r="A942" s="6" t="s">
        <v>24</v>
      </c>
      <c r="B942" s="7">
        <v>45849</v>
      </c>
      <c r="C942" s="8">
        <v>400.45</v>
      </c>
      <c r="D942" s="20">
        <v>8.9873999999999996E-2</v>
      </c>
      <c r="E942" s="35" cm="1">
        <f t="array" ref="E942">INDEX('Curva Juros'!$B$7:$B$73,MATCH(C942,'Curva Juros'!$A$7:$A$73,1)) +
(C942-INDEX('Curva Juros'!$A$7:$A$73,MATCH(C942,'Curva Juros'!$A$7:$A$73,1))) *
(INDEX('Curva Juros'!$B$7:$B$73,MATCH(C942,'Curva Juros'!$A$7:$A$73,1)+1) -
INDEX('Curva Juros'!$B$7:$B$73,MATCH(C942,'Curva Juros'!$A$7:$A$73,1))) /
(INDEX('Curva Juros'!$A$7:$A$73,MATCH(C942,'Curva Juros'!$A$7:$A$73,1)+1) -
INDEX('Curva Juros'!$A$7:$A$73,MATCH(C942,'Curva Juros'!$A$7:$A$73,1)))</f>
        <v>7.9926136111111115</v>
      </c>
      <c r="F942" s="24">
        <f t="shared" si="14"/>
        <v>9.9478638888888804E-3</v>
      </c>
      <c r="G942" s="24"/>
    </row>
    <row r="943" spans="1:7" x14ac:dyDescent="0.25">
      <c r="A943" s="3" t="s">
        <v>24</v>
      </c>
      <c r="B943" s="4">
        <v>45856</v>
      </c>
      <c r="C943" s="5">
        <v>395.4</v>
      </c>
      <c r="D943" s="19">
        <v>9.0577000000000005E-2</v>
      </c>
      <c r="E943" s="35" cm="1">
        <f t="array" ref="E943">INDEX('Curva Juros'!$B$7:$B$73,MATCH(C943,'Curva Juros'!$A$7:$A$73,1)) +
(C943-INDEX('Curva Juros'!$A$7:$A$73,MATCH(C943,'Curva Juros'!$A$7:$A$73,1))) *
(INDEX('Curva Juros'!$B$7:$B$73,MATCH(C943,'Curva Juros'!$A$7:$A$73,1)+1) -
INDEX('Curva Juros'!$B$7:$B$73,MATCH(C943,'Curva Juros'!$A$7:$A$73,1))) /
(INDEX('Curva Juros'!$A$7:$A$73,MATCH(C943,'Curva Juros'!$A$7:$A$73,1)+1) -
INDEX('Curva Juros'!$A$7:$A$73,MATCH(C943,'Curva Juros'!$A$7:$A$73,1)))</f>
        <v>8.0015633333333334</v>
      </c>
      <c r="F943" s="24">
        <f t="shared" si="14"/>
        <v>1.0561366666666669E-2</v>
      </c>
      <c r="G943" s="24"/>
    </row>
    <row r="944" spans="1:7" x14ac:dyDescent="0.25">
      <c r="A944" s="6" t="s">
        <v>24</v>
      </c>
      <c r="B944" s="7">
        <v>45863</v>
      </c>
      <c r="C944" s="8">
        <v>390.52</v>
      </c>
      <c r="D944" s="20">
        <v>8.8815000000000005E-2</v>
      </c>
      <c r="E944" s="35" cm="1">
        <f t="array" ref="E944">INDEX('Curva Juros'!$B$7:$B$73,MATCH(C944,'Curva Juros'!$A$7:$A$73,1)) +
(C944-INDEX('Curva Juros'!$A$7:$A$73,MATCH(C944,'Curva Juros'!$A$7:$A$73,1))) *
(INDEX('Curva Juros'!$B$7:$B$73,MATCH(C944,'Curva Juros'!$A$7:$A$73,1)+1) -
INDEX('Curva Juros'!$B$7:$B$73,MATCH(C944,'Curva Juros'!$A$7:$A$73,1))) /
(INDEX('Curva Juros'!$A$7:$A$73,MATCH(C944,'Curva Juros'!$A$7:$A$73,1)+1) -
INDEX('Curva Juros'!$A$7:$A$73,MATCH(C944,'Curva Juros'!$A$7:$A$73,1)))</f>
        <v>8.0102117777777782</v>
      </c>
      <c r="F944" s="24">
        <f t="shared" si="14"/>
        <v>8.712882222222218E-3</v>
      </c>
      <c r="G944" s="24"/>
    </row>
    <row r="945" spans="1:7" x14ac:dyDescent="0.25">
      <c r="A945" s="3" t="s">
        <v>24</v>
      </c>
      <c r="B945" s="4">
        <v>45870</v>
      </c>
      <c r="C945" s="5">
        <v>385.5</v>
      </c>
      <c r="D945" s="19">
        <v>8.9145000000000002E-2</v>
      </c>
      <c r="E945" s="35" cm="1">
        <f t="array" ref="E945">INDEX('Curva Juros'!$B$7:$B$73,MATCH(C945,'Curva Juros'!$A$7:$A$73,1)) +
(C945-INDEX('Curva Juros'!$A$7:$A$73,MATCH(C945,'Curva Juros'!$A$7:$A$73,1))) *
(INDEX('Curva Juros'!$B$7:$B$73,MATCH(C945,'Curva Juros'!$A$7:$A$73,1)+1) -
INDEX('Curva Juros'!$B$7:$B$73,MATCH(C945,'Curva Juros'!$A$7:$A$73,1))) /
(INDEX('Curva Juros'!$A$7:$A$73,MATCH(C945,'Curva Juros'!$A$7:$A$73,1)+1) -
INDEX('Curva Juros'!$A$7:$A$73,MATCH(C945,'Curva Juros'!$A$7:$A$73,1)))</f>
        <v>8.0191083333333335</v>
      </c>
      <c r="F945" s="24">
        <f t="shared" si="14"/>
        <v>8.9539166666666725E-3</v>
      </c>
      <c r="G945" s="24"/>
    </row>
    <row r="946" spans="1:7" x14ac:dyDescent="0.25">
      <c r="A946" s="6" t="s">
        <v>24</v>
      </c>
      <c r="B946" s="7">
        <v>45877</v>
      </c>
      <c r="C946" s="8">
        <v>380.53</v>
      </c>
      <c r="D946" s="20">
        <v>8.8754E-2</v>
      </c>
      <c r="E946" s="35" cm="1">
        <f t="array" ref="E946">INDEX('Curva Juros'!$B$7:$B$73,MATCH(C946,'Curva Juros'!$A$7:$A$73,1)) +
(C946-INDEX('Curva Juros'!$A$7:$A$73,MATCH(C946,'Curva Juros'!$A$7:$A$73,1))) *
(INDEX('Curva Juros'!$B$7:$B$73,MATCH(C946,'Curva Juros'!$A$7:$A$73,1)+1) -
INDEX('Curva Juros'!$B$7:$B$73,MATCH(C946,'Curva Juros'!$A$7:$A$73,1))) /
(INDEX('Curva Juros'!$A$7:$A$73,MATCH(C946,'Curva Juros'!$A$7:$A$73,1)+1) -
INDEX('Curva Juros'!$A$7:$A$73,MATCH(C946,'Curva Juros'!$A$7:$A$73,1)))</f>
        <v>8.0279162777777788</v>
      </c>
      <c r="F946" s="24">
        <f t="shared" si="14"/>
        <v>8.4748372222222118E-3</v>
      </c>
      <c r="G946" s="24"/>
    </row>
    <row r="947" spans="1:7" x14ac:dyDescent="0.25">
      <c r="A947" s="3" t="s">
        <v>24</v>
      </c>
      <c r="B947" s="4">
        <v>45884</v>
      </c>
      <c r="C947" s="5">
        <v>375.67</v>
      </c>
      <c r="D947" s="19">
        <v>8.6781999999999998E-2</v>
      </c>
      <c r="E947" s="35" cm="1">
        <f t="array" ref="E947">INDEX('Curva Juros'!$B$7:$B$73,MATCH(C947,'Curva Juros'!$A$7:$A$73,1)) +
(C947-INDEX('Curva Juros'!$A$7:$A$73,MATCH(C947,'Curva Juros'!$A$7:$A$73,1))) *
(INDEX('Curva Juros'!$B$7:$B$73,MATCH(C947,'Curva Juros'!$A$7:$A$73,1)+1) -
INDEX('Curva Juros'!$B$7:$B$73,MATCH(C947,'Curva Juros'!$A$7:$A$73,1))) /
(INDEX('Curva Juros'!$A$7:$A$73,MATCH(C947,'Curva Juros'!$A$7:$A$73,1)+1) -
INDEX('Curva Juros'!$A$7:$A$73,MATCH(C947,'Curva Juros'!$A$7:$A$73,1)))</f>
        <v>8.041958547619048</v>
      </c>
      <c r="F947" s="24">
        <f t="shared" si="14"/>
        <v>6.3624145238095203E-3</v>
      </c>
      <c r="G947" s="24"/>
    </row>
    <row r="948" spans="1:7" x14ac:dyDescent="0.25">
      <c r="A948" s="6" t="s">
        <v>24</v>
      </c>
      <c r="B948" s="7">
        <v>45891</v>
      </c>
      <c r="C948" s="8">
        <v>370.57</v>
      </c>
      <c r="D948" s="20">
        <v>8.8110999999999995E-2</v>
      </c>
      <c r="E948" s="35" cm="1">
        <f t="array" ref="E948">INDEX('Curva Juros'!$B$7:$B$73,MATCH(C948,'Curva Juros'!$A$7:$A$73,1)) +
(C948-INDEX('Curva Juros'!$A$7:$A$73,MATCH(C948,'Curva Juros'!$A$7:$A$73,1))) *
(INDEX('Curva Juros'!$B$7:$B$73,MATCH(C948,'Curva Juros'!$A$7:$A$73,1)+1) -
INDEX('Curva Juros'!$B$7:$B$73,MATCH(C948,'Curva Juros'!$A$7:$A$73,1))) /
(INDEX('Curva Juros'!$A$7:$A$73,MATCH(C948,'Curva Juros'!$A$7:$A$73,1)+1) -
INDEX('Curva Juros'!$A$7:$A$73,MATCH(C948,'Curva Juros'!$A$7:$A$73,1)))</f>
        <v>8.0628806904761916</v>
      </c>
      <c r="F948" s="24">
        <f t="shared" si="14"/>
        <v>7.4821930952380794E-3</v>
      </c>
      <c r="G948" s="24"/>
    </row>
    <row r="949" spans="1:7" x14ac:dyDescent="0.25">
      <c r="A949" s="3" t="s">
        <v>24</v>
      </c>
      <c r="B949" s="4">
        <v>45898</v>
      </c>
      <c r="C949" s="5">
        <v>365.68</v>
      </c>
      <c r="D949" s="19">
        <v>8.6597999999999994E-2</v>
      </c>
      <c r="E949" s="35" cm="1">
        <f t="array" ref="E949">INDEX('Curva Juros'!$B$7:$B$73,MATCH(C949,'Curva Juros'!$A$7:$A$73,1)) +
(C949-INDEX('Curva Juros'!$A$7:$A$73,MATCH(C949,'Curva Juros'!$A$7:$A$73,1))) *
(INDEX('Curva Juros'!$B$7:$B$73,MATCH(C949,'Curva Juros'!$A$7:$A$73,1)+1) -
INDEX('Curva Juros'!$B$7:$B$73,MATCH(C949,'Curva Juros'!$A$7:$A$73,1))) /
(INDEX('Curva Juros'!$A$7:$A$73,MATCH(C949,'Curva Juros'!$A$7:$A$73,1)+1) -
INDEX('Curva Juros'!$A$7:$A$73,MATCH(C949,'Curva Juros'!$A$7:$A$73,1)))</f>
        <v>8.0829413333333342</v>
      </c>
      <c r="F949" s="24">
        <f t="shared" si="14"/>
        <v>5.7685866666666585E-3</v>
      </c>
      <c r="G949" s="24"/>
    </row>
    <row r="950" spans="1:7" x14ac:dyDescent="0.25">
      <c r="A950" s="6" t="s">
        <v>24</v>
      </c>
      <c r="B950" s="7">
        <v>45905</v>
      </c>
      <c r="C950" s="8">
        <v>360.74</v>
      </c>
      <c r="D950" s="20">
        <v>8.5806999999999994E-2</v>
      </c>
      <c r="E950" s="35" cm="1">
        <f t="array" ref="E950">INDEX('Curva Juros'!$B$7:$B$73,MATCH(C950,'Curva Juros'!$A$7:$A$73,1)) +
(C950-INDEX('Curva Juros'!$A$7:$A$73,MATCH(C950,'Curva Juros'!$A$7:$A$73,1))) *
(INDEX('Curva Juros'!$B$7:$B$73,MATCH(C950,'Curva Juros'!$A$7:$A$73,1)+1) -
INDEX('Curva Juros'!$B$7:$B$73,MATCH(C950,'Curva Juros'!$A$7:$A$73,1))) /
(INDEX('Curva Juros'!$A$7:$A$73,MATCH(C950,'Curva Juros'!$A$7:$A$73,1)+1) -
INDEX('Curva Juros'!$A$7:$A$73,MATCH(C950,'Curva Juros'!$A$7:$A$73,1)))</f>
        <v>8.1032070952380959</v>
      </c>
      <c r="F950" s="24">
        <f t="shared" si="14"/>
        <v>4.7749290476190309E-3</v>
      </c>
      <c r="G950" s="24"/>
    </row>
    <row r="951" spans="1:7" x14ac:dyDescent="0.25">
      <c r="A951" s="3" t="s">
        <v>24</v>
      </c>
      <c r="B951" s="4">
        <v>45912</v>
      </c>
      <c r="C951" s="5">
        <v>355.84</v>
      </c>
      <c r="D951" s="19">
        <v>8.4294999999999995E-2</v>
      </c>
      <c r="E951" s="35" cm="1">
        <f t="array" ref="E951">INDEX('Curva Juros'!$B$7:$B$73,MATCH(C951,'Curva Juros'!$A$7:$A$73,1)) +
(C951-INDEX('Curva Juros'!$A$7:$A$73,MATCH(C951,'Curva Juros'!$A$7:$A$73,1))) *
(INDEX('Curva Juros'!$B$7:$B$73,MATCH(C951,'Curva Juros'!$A$7:$A$73,1)+1) -
INDEX('Curva Juros'!$B$7:$B$73,MATCH(C951,'Curva Juros'!$A$7:$A$73,1))) /
(INDEX('Curva Juros'!$A$7:$A$73,MATCH(C951,'Curva Juros'!$A$7:$A$73,1)+1) -
INDEX('Curva Juros'!$A$7:$A$73,MATCH(C951,'Curva Juros'!$A$7:$A$73,1)))</f>
        <v>8.123308761904763</v>
      </c>
      <c r="F951" s="24">
        <f t="shared" si="14"/>
        <v>3.0619123809523668E-3</v>
      </c>
      <c r="G951" s="24"/>
    </row>
    <row r="952" spans="1:7" x14ac:dyDescent="0.25">
      <c r="A952" s="6" t="s">
        <v>24</v>
      </c>
      <c r="B952" s="7">
        <v>45919</v>
      </c>
      <c r="C952" s="8">
        <v>359.66</v>
      </c>
      <c r="D952" s="20">
        <v>8.5802000000000003E-2</v>
      </c>
      <c r="E952" s="35" cm="1">
        <f t="array" ref="E952">INDEX('Curva Juros'!$B$7:$B$73,MATCH(C952,'Curva Juros'!$A$7:$A$73,1)) +
(C952-INDEX('Curva Juros'!$A$7:$A$73,MATCH(C952,'Curva Juros'!$A$7:$A$73,1))) *
(INDEX('Curva Juros'!$B$7:$B$73,MATCH(C952,'Curva Juros'!$A$7:$A$73,1)+1) -
INDEX('Curva Juros'!$B$7:$B$73,MATCH(C952,'Curva Juros'!$A$7:$A$73,1))) /
(INDEX('Curva Juros'!$A$7:$A$73,MATCH(C952,'Curva Juros'!$A$7:$A$73,1)+1) -
INDEX('Curva Juros'!$A$7:$A$73,MATCH(C952,'Curva Juros'!$A$7:$A$73,1)))</f>
        <v>8.1076376666666672</v>
      </c>
      <c r="F952" s="24">
        <f t="shared" si="14"/>
        <v>4.7256233333333314E-3</v>
      </c>
      <c r="G952" s="24"/>
    </row>
    <row r="953" spans="1:7" x14ac:dyDescent="0.25">
      <c r="A953" s="3" t="s">
        <v>24</v>
      </c>
      <c r="B953" s="4">
        <v>45926</v>
      </c>
      <c r="C953" s="5">
        <v>354.66</v>
      </c>
      <c r="D953" s="19">
        <v>8.5739999999999997E-2</v>
      </c>
      <c r="E953" s="35" cm="1">
        <f t="array" ref="E953">INDEX('Curva Juros'!$B$7:$B$73,MATCH(C953,'Curva Juros'!$A$7:$A$73,1)) +
(C953-INDEX('Curva Juros'!$A$7:$A$73,MATCH(C953,'Curva Juros'!$A$7:$A$73,1))) *
(INDEX('Curva Juros'!$B$7:$B$73,MATCH(C953,'Curva Juros'!$A$7:$A$73,1)+1) -
INDEX('Curva Juros'!$B$7:$B$73,MATCH(C953,'Curva Juros'!$A$7:$A$73,1))) /
(INDEX('Curva Juros'!$A$7:$A$73,MATCH(C953,'Curva Juros'!$A$7:$A$73,1)+1) -
INDEX('Curva Juros'!$A$7:$A$73,MATCH(C953,'Curva Juros'!$A$7:$A$73,1)))</f>
        <v>8.1281495714285725</v>
      </c>
      <c r="F953" s="24">
        <f t="shared" si="14"/>
        <v>4.4585042857142737E-3</v>
      </c>
      <c r="G953" s="24"/>
    </row>
    <row r="954" spans="1:7" x14ac:dyDescent="0.25">
      <c r="A954" s="6" t="s">
        <v>24</v>
      </c>
      <c r="B954" s="7">
        <v>45933</v>
      </c>
      <c r="C954" s="8">
        <v>349.61</v>
      </c>
      <c r="D954" s="20">
        <v>8.6577000000000001E-2</v>
      </c>
      <c r="E954" s="35" cm="1">
        <f t="array" ref="E954">INDEX('Curva Juros'!$B$7:$B$73,MATCH(C954,'Curva Juros'!$A$7:$A$73,1)) +
(C954-INDEX('Curva Juros'!$A$7:$A$73,MATCH(C954,'Curva Juros'!$A$7:$A$73,1))) *
(INDEX('Curva Juros'!$B$7:$B$73,MATCH(C954,'Curva Juros'!$A$7:$A$73,1)+1) -
INDEX('Curva Juros'!$B$7:$B$73,MATCH(C954,'Curva Juros'!$A$7:$A$73,1))) /
(INDEX('Curva Juros'!$A$7:$A$73,MATCH(C954,'Curva Juros'!$A$7:$A$73,1)+1) -
INDEX('Curva Juros'!$A$7:$A$73,MATCH(C954,'Curva Juros'!$A$7:$A$73,1)))</f>
        <v>8.1488665952380952</v>
      </c>
      <c r="F954" s="24">
        <f t="shared" si="14"/>
        <v>5.0883340476190475E-3</v>
      </c>
      <c r="G954" s="24"/>
    </row>
    <row r="955" spans="1:7" x14ac:dyDescent="0.25">
      <c r="A955" s="3" t="s">
        <v>24</v>
      </c>
      <c r="B955" s="4">
        <v>45940</v>
      </c>
      <c r="C955" s="5">
        <v>344.72</v>
      </c>
      <c r="D955" s="19">
        <v>8.4717000000000001E-2</v>
      </c>
      <c r="E955" s="35" cm="1">
        <f t="array" ref="E955">INDEX('Curva Juros'!$B$7:$B$73,MATCH(C955,'Curva Juros'!$A$7:$A$73,1)) +
(C955-INDEX('Curva Juros'!$A$7:$A$73,MATCH(C955,'Curva Juros'!$A$7:$A$73,1))) *
(INDEX('Curva Juros'!$B$7:$B$73,MATCH(C955,'Curva Juros'!$A$7:$A$73,1)+1) -
INDEX('Curva Juros'!$B$7:$B$73,MATCH(C955,'Curva Juros'!$A$7:$A$73,1))) /
(INDEX('Curva Juros'!$A$7:$A$73,MATCH(C955,'Curva Juros'!$A$7:$A$73,1)+1) -
INDEX('Curva Juros'!$A$7:$A$73,MATCH(C955,'Curva Juros'!$A$7:$A$73,1)))</f>
        <v>8.1689272380952396</v>
      </c>
      <c r="F955" s="24">
        <f t="shared" si="14"/>
        <v>3.0277276190475988E-3</v>
      </c>
      <c r="G955" s="24"/>
    </row>
    <row r="956" spans="1:7" x14ac:dyDescent="0.25">
      <c r="A956" s="6" t="s">
        <v>24</v>
      </c>
      <c r="B956" s="7">
        <v>45947</v>
      </c>
      <c r="C956" s="8">
        <v>339.62</v>
      </c>
      <c r="D956" s="20">
        <v>8.6499999999999994E-2</v>
      </c>
      <c r="E956" s="35" cm="1">
        <f t="array" ref="E956">INDEX('Curva Juros'!$B$7:$B$73,MATCH(C956,'Curva Juros'!$A$7:$A$73,1)) +
(C956-INDEX('Curva Juros'!$A$7:$A$73,MATCH(C956,'Curva Juros'!$A$7:$A$73,1))) *
(INDEX('Curva Juros'!$B$7:$B$73,MATCH(C956,'Curva Juros'!$A$7:$A$73,1)+1) -
INDEX('Curva Juros'!$B$7:$B$73,MATCH(C956,'Curva Juros'!$A$7:$A$73,1))) /
(INDEX('Curva Juros'!$A$7:$A$73,MATCH(C956,'Curva Juros'!$A$7:$A$73,1)+1) -
INDEX('Curva Juros'!$A$7:$A$73,MATCH(C956,'Curva Juros'!$A$7:$A$73,1)))</f>
        <v>8.1898493809523814</v>
      </c>
      <c r="F956" s="24">
        <f t="shared" si="14"/>
        <v>4.6015061904761817E-3</v>
      </c>
      <c r="G956" s="24"/>
    </row>
    <row r="957" spans="1:7" x14ac:dyDescent="0.25">
      <c r="A957" s="3" t="s">
        <v>24</v>
      </c>
      <c r="B957" s="4">
        <v>45954</v>
      </c>
      <c r="C957" s="5">
        <v>334.51</v>
      </c>
      <c r="D957" s="19">
        <v>8.8315000000000005E-2</v>
      </c>
      <c r="E957" s="35" cm="1">
        <f t="array" ref="E957">INDEX('Curva Juros'!$B$7:$B$73,MATCH(C957,'Curva Juros'!$A$7:$A$73,1)) +
(C957-INDEX('Curva Juros'!$A$7:$A$73,MATCH(C957,'Curva Juros'!$A$7:$A$73,1))) *
(INDEX('Curva Juros'!$B$7:$B$73,MATCH(C957,'Curva Juros'!$A$7:$A$73,1)+1) -
INDEX('Curva Juros'!$B$7:$B$73,MATCH(C957,'Curva Juros'!$A$7:$A$73,1))) /
(INDEX('Curva Juros'!$A$7:$A$73,MATCH(C957,'Curva Juros'!$A$7:$A$73,1)+1) -
INDEX('Curva Juros'!$A$7:$A$73,MATCH(C957,'Curva Juros'!$A$7:$A$73,1)))</f>
        <v>8.2108125476190477</v>
      </c>
      <c r="F957" s="24">
        <f t="shared" si="14"/>
        <v>6.2068745238095246E-3</v>
      </c>
      <c r="G957" s="24"/>
    </row>
    <row r="958" spans="1:7" x14ac:dyDescent="0.25">
      <c r="A958" s="6" t="s">
        <v>24</v>
      </c>
      <c r="B958" s="7">
        <v>45961</v>
      </c>
      <c r="C958" s="8">
        <v>329.47</v>
      </c>
      <c r="D958" s="20">
        <v>8.8933999999999999E-2</v>
      </c>
      <c r="E958" s="35" cm="1">
        <f t="array" ref="E958">INDEX('Curva Juros'!$B$7:$B$73,MATCH(C958,'Curva Juros'!$A$7:$A$73,1)) +
(C958-INDEX('Curva Juros'!$A$7:$A$73,MATCH(C958,'Curva Juros'!$A$7:$A$73,1))) *
(INDEX('Curva Juros'!$B$7:$B$73,MATCH(C958,'Curva Juros'!$A$7:$A$73,1)+1) -
INDEX('Curva Juros'!$B$7:$B$73,MATCH(C958,'Curva Juros'!$A$7:$A$73,1))) /
(INDEX('Curva Juros'!$A$7:$A$73,MATCH(C958,'Curva Juros'!$A$7:$A$73,1)+1) -
INDEX('Curva Juros'!$A$7:$A$73,MATCH(C958,'Curva Juros'!$A$7:$A$73,1)))</f>
        <v>8.2314885476190476</v>
      </c>
      <c r="F958" s="24">
        <f t="shared" si="14"/>
        <v>6.6191145238095189E-3</v>
      </c>
      <c r="G958" s="24"/>
    </row>
    <row r="959" spans="1:7" x14ac:dyDescent="0.25">
      <c r="A959" s="3" t="s">
        <v>24</v>
      </c>
      <c r="B959" s="4">
        <v>45968</v>
      </c>
      <c r="C959" s="5">
        <v>324.52</v>
      </c>
      <c r="D959" s="19">
        <v>8.8109000000000007E-2</v>
      </c>
      <c r="E959" s="35" cm="1">
        <f t="array" ref="E959">INDEX('Curva Juros'!$B$7:$B$73,MATCH(C959,'Curva Juros'!$A$7:$A$73,1)) +
(C959-INDEX('Curva Juros'!$A$7:$A$73,MATCH(C959,'Curva Juros'!$A$7:$A$73,1))) *
(INDEX('Curva Juros'!$B$7:$B$73,MATCH(C959,'Curva Juros'!$A$7:$A$73,1)+1) -
INDEX('Curva Juros'!$B$7:$B$73,MATCH(C959,'Curva Juros'!$A$7:$A$73,1))) /
(INDEX('Curva Juros'!$A$7:$A$73,MATCH(C959,'Curva Juros'!$A$7:$A$73,1)+1) -
INDEX('Curva Juros'!$A$7:$A$73,MATCH(C959,'Curva Juros'!$A$7:$A$73,1)))</f>
        <v>8.2517953333333338</v>
      </c>
      <c r="F959" s="24">
        <f t="shared" si="14"/>
        <v>5.5910466666666686E-3</v>
      </c>
      <c r="G959" s="24"/>
    </row>
    <row r="960" spans="1:7" x14ac:dyDescent="0.25">
      <c r="A960" s="6" t="s">
        <v>24</v>
      </c>
      <c r="B960" s="7">
        <v>45975</v>
      </c>
      <c r="C960" s="8">
        <v>319.60000000000002</v>
      </c>
      <c r="D960" s="20">
        <v>8.6830000000000004E-2</v>
      </c>
      <c r="E960" s="35" cm="1">
        <f t="array" ref="E960">INDEX('Curva Juros'!$B$7:$B$73,MATCH(C960,'Curva Juros'!$A$7:$A$73,1)) +
(C960-INDEX('Curva Juros'!$A$7:$A$73,MATCH(C960,'Curva Juros'!$A$7:$A$73,1))) *
(INDEX('Curva Juros'!$B$7:$B$73,MATCH(C960,'Curva Juros'!$A$7:$A$73,1)+1) -
INDEX('Curva Juros'!$B$7:$B$73,MATCH(C960,'Curva Juros'!$A$7:$A$73,1))) /
(INDEX('Curva Juros'!$A$7:$A$73,MATCH(C960,'Curva Juros'!$A$7:$A$73,1)+1) -
INDEX('Curva Juros'!$A$7:$A$73,MATCH(C960,'Curva Juros'!$A$7:$A$73,1)))</f>
        <v>8.2719790476190482</v>
      </c>
      <c r="F960" s="24">
        <f t="shared" si="14"/>
        <v>4.1102095238095271E-3</v>
      </c>
      <c r="G960" s="24"/>
    </row>
    <row r="961" spans="1:7" x14ac:dyDescent="0.25">
      <c r="A961" s="3" t="s">
        <v>24</v>
      </c>
      <c r="B961" s="4">
        <v>45982</v>
      </c>
      <c r="C961" s="5">
        <v>315.54000000000002</v>
      </c>
      <c r="D961" s="19">
        <v>8.7766999999999998E-2</v>
      </c>
      <c r="E961" s="35" cm="1">
        <f t="array" ref="E961">INDEX('Curva Juros'!$B$7:$B$73,MATCH(C961,'Curva Juros'!$A$7:$A$73,1)) +
(C961-INDEX('Curva Juros'!$A$7:$A$73,MATCH(C961,'Curva Juros'!$A$7:$A$73,1))) *
(INDEX('Curva Juros'!$B$7:$B$73,MATCH(C961,'Curva Juros'!$A$7:$A$73,1)+1) -
INDEX('Curva Juros'!$B$7:$B$73,MATCH(C961,'Curva Juros'!$A$7:$A$73,1))) /
(INDEX('Curva Juros'!$A$7:$A$73,MATCH(C961,'Curva Juros'!$A$7:$A$73,1)+1) -
INDEX('Curva Juros'!$A$7:$A$73,MATCH(C961,'Curva Juros'!$A$7:$A$73,1)))</f>
        <v>8.2886347142857151</v>
      </c>
      <c r="F961" s="24">
        <f t="shared" si="14"/>
        <v>4.880652857142842E-3</v>
      </c>
      <c r="G961" s="24"/>
    </row>
    <row r="962" spans="1:7" x14ac:dyDescent="0.25">
      <c r="A962" s="6" t="s">
        <v>24</v>
      </c>
      <c r="B962" s="7">
        <v>45989</v>
      </c>
      <c r="C962" s="8">
        <v>310.54000000000002</v>
      </c>
      <c r="D962" s="20">
        <v>8.7791999999999995E-2</v>
      </c>
      <c r="E962" s="35" cm="1">
        <f t="array" ref="E962">INDEX('Curva Juros'!$B$7:$B$73,MATCH(C962,'Curva Juros'!$A$7:$A$73,1)) +
(C962-INDEX('Curva Juros'!$A$7:$A$73,MATCH(C962,'Curva Juros'!$A$7:$A$73,1))) *
(INDEX('Curva Juros'!$B$7:$B$73,MATCH(C962,'Curva Juros'!$A$7:$A$73,1)+1) -
INDEX('Curva Juros'!$B$7:$B$73,MATCH(C962,'Curva Juros'!$A$7:$A$73,1))) /
(INDEX('Curva Juros'!$A$7:$A$73,MATCH(C962,'Curva Juros'!$A$7:$A$73,1)+1) -
INDEX('Curva Juros'!$A$7:$A$73,MATCH(C962,'Curva Juros'!$A$7:$A$73,1)))</f>
        <v>8.3091466190476204</v>
      </c>
      <c r="F962" s="24">
        <f t="shared" si="14"/>
        <v>4.7005338095237881E-3</v>
      </c>
      <c r="G962" s="24"/>
    </row>
    <row r="963" spans="1:7" x14ac:dyDescent="0.25">
      <c r="A963" s="3" t="s">
        <v>24</v>
      </c>
      <c r="B963" s="4">
        <v>45996</v>
      </c>
      <c r="C963" s="5">
        <v>305.51</v>
      </c>
      <c r="D963" s="19">
        <v>8.8263999999999995E-2</v>
      </c>
      <c r="E963" s="35" cm="1">
        <f t="array" ref="E963">INDEX('Curva Juros'!$B$7:$B$73,MATCH(C963,'Curva Juros'!$A$7:$A$73,1)) +
(C963-INDEX('Curva Juros'!$A$7:$A$73,MATCH(C963,'Curva Juros'!$A$7:$A$73,1))) *
(INDEX('Curva Juros'!$B$7:$B$73,MATCH(C963,'Curva Juros'!$A$7:$A$73,1)+1) -
INDEX('Curva Juros'!$B$7:$B$73,MATCH(C963,'Curva Juros'!$A$7:$A$73,1))) /
(INDEX('Curva Juros'!$A$7:$A$73,MATCH(C963,'Curva Juros'!$A$7:$A$73,1)+1) -
INDEX('Curva Juros'!$A$7:$A$73,MATCH(C963,'Curva Juros'!$A$7:$A$73,1)))</f>
        <v>8.3297815952380958</v>
      </c>
      <c r="F963" s="24">
        <f t="shared" ref="F963:F1026" si="15">D963-E963/100</f>
        <v>4.9661840476190322E-3</v>
      </c>
      <c r="G963" s="24"/>
    </row>
    <row r="964" spans="1:7" x14ac:dyDescent="0.25">
      <c r="A964" s="6" t="s">
        <v>24</v>
      </c>
      <c r="B964" s="7">
        <v>46003</v>
      </c>
      <c r="C964" s="8">
        <v>300.54000000000002</v>
      </c>
      <c r="D964" s="20">
        <v>8.7747000000000006E-2</v>
      </c>
      <c r="E964" s="35" cm="1">
        <f t="array" ref="E964">INDEX('Curva Juros'!$B$7:$B$73,MATCH(C964,'Curva Juros'!$A$7:$A$73,1)) +
(C964-INDEX('Curva Juros'!$A$7:$A$73,MATCH(C964,'Curva Juros'!$A$7:$A$73,1))) *
(INDEX('Curva Juros'!$B$7:$B$73,MATCH(C964,'Curva Juros'!$A$7:$A$73,1)+1) -
INDEX('Curva Juros'!$B$7:$B$73,MATCH(C964,'Curva Juros'!$A$7:$A$73,1))) /
(INDEX('Curva Juros'!$A$7:$A$73,MATCH(C964,'Curva Juros'!$A$7:$A$73,1)+1) -
INDEX('Curva Juros'!$A$7:$A$73,MATCH(C964,'Curva Juros'!$A$7:$A$73,1)))</f>
        <v>8.3501704285714293</v>
      </c>
      <c r="F964" s="24">
        <f t="shared" si="15"/>
        <v>4.2452957142857101E-3</v>
      </c>
      <c r="G964" s="24"/>
    </row>
    <row r="965" spans="1:7" x14ac:dyDescent="0.25">
      <c r="A965" s="3" t="s">
        <v>24</v>
      </c>
      <c r="B965" s="4">
        <v>46010</v>
      </c>
      <c r="C965" s="5">
        <v>295.49</v>
      </c>
      <c r="D965" s="19">
        <v>8.8667999999999997E-2</v>
      </c>
      <c r="E965" s="35" cm="1">
        <f t="array" ref="E965">INDEX('Curva Juros'!$B$7:$B$73,MATCH(C965,'Curva Juros'!$A$7:$A$73,1)) +
(C965-INDEX('Curva Juros'!$A$7:$A$73,MATCH(C965,'Curva Juros'!$A$7:$A$73,1))) *
(INDEX('Curva Juros'!$B$7:$B$73,MATCH(C965,'Curva Juros'!$A$7:$A$73,1)+1) -
INDEX('Curva Juros'!$B$7:$B$73,MATCH(C965,'Curva Juros'!$A$7:$A$73,1))) /
(INDEX('Curva Juros'!$A$7:$A$73,MATCH(C965,'Curva Juros'!$A$7:$A$73,1)+1) -
INDEX('Curva Juros'!$A$7:$A$73,MATCH(C965,'Curva Juros'!$A$7:$A$73,1)))</f>
        <v>8.3708874523809538</v>
      </c>
      <c r="F965" s="24">
        <f t="shared" si="15"/>
        <v>4.9591254761904568E-3</v>
      </c>
      <c r="G965" s="24"/>
    </row>
    <row r="966" spans="1:7" x14ac:dyDescent="0.25">
      <c r="A966" s="6" t="s">
        <v>24</v>
      </c>
      <c r="B966" s="7">
        <v>46017</v>
      </c>
      <c r="C966" s="8">
        <v>291.57</v>
      </c>
      <c r="D966" s="20">
        <v>8.7267999999999998E-2</v>
      </c>
      <c r="E966" s="35" cm="1">
        <f t="array" ref="E966">INDEX('Curva Juros'!$B$7:$B$73,MATCH(C966,'Curva Juros'!$A$7:$A$73,1)) +
(C966-INDEX('Curva Juros'!$A$7:$A$73,MATCH(C966,'Curva Juros'!$A$7:$A$73,1))) *
(INDEX('Curva Juros'!$B$7:$B$73,MATCH(C966,'Curva Juros'!$A$7:$A$73,1)+1) -
INDEX('Curva Juros'!$B$7:$B$73,MATCH(C966,'Curva Juros'!$A$7:$A$73,1))) /
(INDEX('Curva Juros'!$A$7:$A$73,MATCH(C966,'Curva Juros'!$A$7:$A$73,1)+1) -
INDEX('Curva Juros'!$A$7:$A$73,MATCH(C966,'Curva Juros'!$A$7:$A$73,1)))</f>
        <v>8.3869687857142861</v>
      </c>
      <c r="F966" s="24">
        <f t="shared" si="15"/>
        <v>3.3983121428571433E-3</v>
      </c>
      <c r="G966" s="24"/>
    </row>
    <row r="967" spans="1:7" x14ac:dyDescent="0.25">
      <c r="A967" s="3" t="s">
        <v>24</v>
      </c>
      <c r="B967" s="4">
        <v>46024</v>
      </c>
      <c r="C967" s="5">
        <v>287.57</v>
      </c>
      <c r="D967" s="19">
        <v>8.7342000000000003E-2</v>
      </c>
      <c r="E967" s="35" cm="1">
        <f t="array" ref="E967">INDEX('Curva Juros'!$B$7:$B$73,MATCH(C967,'Curva Juros'!$A$7:$A$73,1)) +
(C967-INDEX('Curva Juros'!$A$7:$A$73,MATCH(C967,'Curva Juros'!$A$7:$A$73,1))) *
(INDEX('Curva Juros'!$B$7:$B$73,MATCH(C967,'Curva Juros'!$A$7:$A$73,1)+1) -
INDEX('Curva Juros'!$B$7:$B$73,MATCH(C967,'Curva Juros'!$A$7:$A$73,1))) /
(INDEX('Curva Juros'!$A$7:$A$73,MATCH(C967,'Curva Juros'!$A$7:$A$73,1)+1) -
INDEX('Curva Juros'!$A$7:$A$73,MATCH(C967,'Curva Juros'!$A$7:$A$73,1)))</f>
        <v>8.403378309523811</v>
      </c>
      <c r="F967" s="24">
        <f t="shared" si="15"/>
        <v>3.3082169047618931E-3</v>
      </c>
      <c r="G967" s="24"/>
    </row>
    <row r="968" spans="1:7" x14ac:dyDescent="0.25">
      <c r="A968" s="6" t="s">
        <v>24</v>
      </c>
      <c r="B968" s="7">
        <v>46031</v>
      </c>
      <c r="C968" s="8">
        <v>282.58</v>
      </c>
      <c r="D968" s="20">
        <v>8.7159E-2</v>
      </c>
      <c r="E968" s="35" cm="1">
        <f t="array" ref="E968">INDEX('Curva Juros'!$B$7:$B$73,MATCH(C968,'Curva Juros'!$A$7:$A$73,1)) +
(C968-INDEX('Curva Juros'!$A$7:$A$73,MATCH(C968,'Curva Juros'!$A$7:$A$73,1))) *
(INDEX('Curva Juros'!$B$7:$B$73,MATCH(C968,'Curva Juros'!$A$7:$A$73,1)+1) -
INDEX('Curva Juros'!$B$7:$B$73,MATCH(C968,'Curva Juros'!$A$7:$A$73,1))) /
(INDEX('Curva Juros'!$A$7:$A$73,MATCH(C968,'Curva Juros'!$A$7:$A$73,1)+1) -
INDEX('Curva Juros'!$A$7:$A$73,MATCH(C968,'Curva Juros'!$A$7:$A$73,1)))</f>
        <v>8.4238491904761919</v>
      </c>
      <c r="F968" s="24">
        <f t="shared" si="15"/>
        <v>2.9205080952380835E-3</v>
      </c>
      <c r="G968" s="24"/>
    </row>
    <row r="969" spans="1:7" x14ac:dyDescent="0.25">
      <c r="A969" s="3" t="s">
        <v>24</v>
      </c>
      <c r="B969" s="4">
        <v>46038</v>
      </c>
      <c r="C969" s="5">
        <v>277.58</v>
      </c>
      <c r="D969" s="19">
        <v>8.7035000000000001E-2</v>
      </c>
      <c r="E969" s="35" cm="1">
        <f t="array" ref="E969">INDEX('Curva Juros'!$B$7:$B$73,MATCH(C969,'Curva Juros'!$A$7:$A$73,1)) +
(C969-INDEX('Curva Juros'!$A$7:$A$73,MATCH(C969,'Curva Juros'!$A$7:$A$73,1))) *
(INDEX('Curva Juros'!$B$7:$B$73,MATCH(C969,'Curva Juros'!$A$7:$A$73,1)+1) -
INDEX('Curva Juros'!$B$7:$B$73,MATCH(C969,'Curva Juros'!$A$7:$A$73,1))) /
(INDEX('Curva Juros'!$A$7:$A$73,MATCH(C969,'Curva Juros'!$A$7:$A$73,1)+1) -
INDEX('Curva Juros'!$A$7:$A$73,MATCH(C969,'Curva Juros'!$A$7:$A$73,1)))</f>
        <v>8.4443610952380954</v>
      </c>
      <c r="F969" s="24">
        <f t="shared" si="15"/>
        <v>2.5913890476190471E-3</v>
      </c>
      <c r="G969" s="24"/>
    </row>
    <row r="970" spans="1:7" x14ac:dyDescent="0.25">
      <c r="A970" s="6" t="s">
        <v>24</v>
      </c>
      <c r="B970" s="7">
        <v>46045</v>
      </c>
      <c r="C970" s="8">
        <v>272.7</v>
      </c>
      <c r="D970" s="20">
        <v>8.5074999999999998E-2</v>
      </c>
      <c r="E970" s="35" cm="1">
        <f t="array" ref="E970">INDEX('Curva Juros'!$B$7:$B$73,MATCH(C970,'Curva Juros'!$A$7:$A$73,1)) +
(C970-INDEX('Curva Juros'!$A$7:$A$73,MATCH(C970,'Curva Juros'!$A$7:$A$73,1))) *
(INDEX('Curva Juros'!$B$7:$B$73,MATCH(C970,'Curva Juros'!$A$7:$A$73,1)+1) -
INDEX('Curva Juros'!$B$7:$B$73,MATCH(C970,'Curva Juros'!$A$7:$A$73,1))) /
(INDEX('Curva Juros'!$A$7:$A$73,MATCH(C970,'Curva Juros'!$A$7:$A$73,1)+1) -
INDEX('Curva Juros'!$A$7:$A$73,MATCH(C970,'Curva Juros'!$A$7:$A$73,1)))</f>
        <v>8.4643807142857153</v>
      </c>
      <c r="F970" s="24">
        <f t="shared" si="15"/>
        <v>4.3119285714283972E-4</v>
      </c>
      <c r="G970" s="24"/>
    </row>
    <row r="971" spans="1:7" x14ac:dyDescent="0.25">
      <c r="A971" s="3" t="s">
        <v>24</v>
      </c>
      <c r="B971" s="4">
        <v>46052</v>
      </c>
      <c r="C971" s="5">
        <v>267.82</v>
      </c>
      <c r="D971" s="19">
        <v>8.3045999999999995E-2</v>
      </c>
      <c r="E971" s="35" cm="1">
        <f t="array" ref="E971">INDEX('Curva Juros'!$B$7:$B$73,MATCH(C971,'Curva Juros'!$A$7:$A$73,1)) +
(C971-INDEX('Curva Juros'!$A$7:$A$73,MATCH(C971,'Curva Juros'!$A$7:$A$73,1))) *
(INDEX('Curva Juros'!$B$7:$B$73,MATCH(C971,'Curva Juros'!$A$7:$A$73,1)+1) -
INDEX('Curva Juros'!$B$7:$B$73,MATCH(C971,'Curva Juros'!$A$7:$A$73,1))) /
(INDEX('Curva Juros'!$A$7:$A$73,MATCH(C971,'Curva Juros'!$A$7:$A$73,1)+1) -
INDEX('Curva Juros'!$A$7:$A$73,MATCH(C971,'Curva Juros'!$A$7:$A$73,1)))</f>
        <v>8.4844003333333333</v>
      </c>
      <c r="F971" s="24">
        <f t="shared" si="15"/>
        <v>-1.7980033333333395E-3</v>
      </c>
      <c r="G971" s="24"/>
    </row>
    <row r="972" spans="1:7" x14ac:dyDescent="0.25">
      <c r="A972" s="6" t="s">
        <v>24</v>
      </c>
      <c r="B972" s="7">
        <v>46059</v>
      </c>
      <c r="C972" s="8">
        <v>262.88</v>
      </c>
      <c r="D972" s="20">
        <v>8.2054000000000002E-2</v>
      </c>
      <c r="E972" s="35" cm="1">
        <f t="array" ref="E972">INDEX('Curva Juros'!$B$7:$B$73,MATCH(C972,'Curva Juros'!$A$7:$A$73,1)) +
(C972-INDEX('Curva Juros'!$A$7:$A$73,MATCH(C972,'Curva Juros'!$A$7:$A$73,1))) *
(INDEX('Curva Juros'!$B$7:$B$73,MATCH(C972,'Curva Juros'!$A$7:$A$73,1)+1) -
INDEX('Curva Juros'!$B$7:$B$73,MATCH(C972,'Curva Juros'!$A$7:$A$73,1))) /
(INDEX('Curva Juros'!$A$7:$A$73,MATCH(C972,'Curva Juros'!$A$7:$A$73,1)+1) -
INDEX('Curva Juros'!$A$7:$A$73,MATCH(C972,'Curva Juros'!$A$7:$A$73,1)))</f>
        <v>8.504666095238095</v>
      </c>
      <c r="F972" s="24">
        <f t="shared" si="15"/>
        <v>-2.9926609523809461E-3</v>
      </c>
      <c r="G972" s="24"/>
    </row>
    <row r="973" spans="1:7" x14ac:dyDescent="0.25">
      <c r="A973" s="3" t="s">
        <v>24</v>
      </c>
      <c r="B973" s="4">
        <v>46066</v>
      </c>
      <c r="C973" s="5">
        <v>257.83</v>
      </c>
      <c r="D973" s="19">
        <v>8.2935999999999996E-2</v>
      </c>
      <c r="E973" s="35" cm="1">
        <f t="array" ref="E973">INDEX('Curva Juros'!$B$7:$B$73,MATCH(C973,'Curva Juros'!$A$7:$A$73,1)) +
(C973-INDEX('Curva Juros'!$A$7:$A$73,MATCH(C973,'Curva Juros'!$A$7:$A$73,1))) *
(INDEX('Curva Juros'!$B$7:$B$73,MATCH(C973,'Curva Juros'!$A$7:$A$73,1)+1) -
INDEX('Curva Juros'!$B$7:$B$73,MATCH(C973,'Curva Juros'!$A$7:$A$73,1))) /
(INDEX('Curva Juros'!$A$7:$A$73,MATCH(C973,'Curva Juros'!$A$7:$A$73,1)+1) -
INDEX('Curva Juros'!$A$7:$A$73,MATCH(C973,'Curva Juros'!$A$7:$A$73,1)))</f>
        <v>8.5253831190476195</v>
      </c>
      <c r="F973" s="24">
        <f t="shared" si="15"/>
        <v>-2.3178311904761967E-3</v>
      </c>
      <c r="G973" s="24"/>
    </row>
    <row r="974" spans="1:7" x14ac:dyDescent="0.25">
      <c r="A974" s="6" t="s">
        <v>24</v>
      </c>
      <c r="B974" s="7">
        <v>46073</v>
      </c>
      <c r="C974" s="8">
        <v>254.76</v>
      </c>
      <c r="D974" s="20">
        <v>8.4078E-2</v>
      </c>
      <c r="E974" s="35" cm="1">
        <f t="array" ref="E974">INDEX('Curva Juros'!$B$7:$B$73,MATCH(C974,'Curva Juros'!$A$7:$A$73,1)) +
(C974-INDEX('Curva Juros'!$A$7:$A$73,MATCH(C974,'Curva Juros'!$A$7:$A$73,1))) *
(INDEX('Curva Juros'!$B$7:$B$73,MATCH(C974,'Curva Juros'!$A$7:$A$73,1)+1) -
INDEX('Curva Juros'!$B$7:$B$73,MATCH(C974,'Curva Juros'!$A$7:$A$73,1))) /
(INDEX('Curva Juros'!$A$7:$A$73,MATCH(C974,'Curva Juros'!$A$7:$A$73,1)+1) -
INDEX('Curva Juros'!$A$7:$A$73,MATCH(C974,'Curva Juros'!$A$7:$A$73,1)))</f>
        <v>8.5379774285714287</v>
      </c>
      <c r="F974" s="24">
        <f t="shared" si="15"/>
        <v>-1.3017742857142911E-3</v>
      </c>
      <c r="G974" s="24"/>
    </row>
    <row r="975" spans="1:7" x14ac:dyDescent="0.25">
      <c r="A975" s="3" t="s">
        <v>24</v>
      </c>
      <c r="B975" s="4">
        <v>46080</v>
      </c>
      <c r="C975" s="5">
        <v>249.69</v>
      </c>
      <c r="D975" s="19">
        <v>8.5232000000000002E-2</v>
      </c>
      <c r="E975" s="35" cm="1">
        <f t="array" ref="E975">INDEX('Curva Juros'!$B$7:$B$73,MATCH(C975,'Curva Juros'!$A$7:$A$73,1)) +
(C975-INDEX('Curva Juros'!$A$7:$A$73,MATCH(C975,'Curva Juros'!$A$7:$A$73,1))) *
(INDEX('Curva Juros'!$B$7:$B$73,MATCH(C975,'Curva Juros'!$A$7:$A$73,1)+1) -
INDEX('Curva Juros'!$B$7:$B$73,MATCH(C975,'Curva Juros'!$A$7:$A$73,1))) /
(INDEX('Curva Juros'!$A$7:$A$73,MATCH(C975,'Curva Juros'!$A$7:$A$73,1)+1) -
INDEX('Curva Juros'!$A$7:$A$73,MATCH(C975,'Curva Juros'!$A$7:$A$73,1)))</f>
        <v>8.5701266666666669</v>
      </c>
      <c r="F975" s="24">
        <f t="shared" si="15"/>
        <v>-4.6926666666666228E-4</v>
      </c>
      <c r="G975" s="24"/>
    </row>
    <row r="976" spans="1:7" x14ac:dyDescent="0.25">
      <c r="A976" s="6" t="s">
        <v>25</v>
      </c>
      <c r="B976" s="7">
        <v>45835</v>
      </c>
      <c r="C976" s="8">
        <v>1642.52</v>
      </c>
      <c r="D976" s="20">
        <v>8.1384999999999999E-2</v>
      </c>
      <c r="E976" s="35" cm="1">
        <f t="array" ref="E976">INDEX('Curva Juros'!$B$7:$B$73,MATCH(C976,'Curva Juros'!$A$7:$A$73,1)) +
(C976-INDEX('Curva Juros'!$A$7:$A$73,MATCH(C976,'Curva Juros'!$A$7:$A$73,1))) *
(INDEX('Curva Juros'!$B$7:$B$73,MATCH(C976,'Curva Juros'!$A$7:$A$73,1)+1) -
INDEX('Curva Juros'!$B$7:$B$73,MATCH(C976,'Curva Juros'!$A$7:$A$73,1))) /
(INDEX('Curva Juros'!$A$7:$A$73,MATCH(C976,'Curva Juros'!$A$7:$A$73,1)+1) -
INDEX('Curva Juros'!$A$7:$A$73,MATCH(C976,'Curva Juros'!$A$7:$A$73,1)))</f>
        <v>7.5433592380952383</v>
      </c>
      <c r="F976" s="24">
        <f t="shared" si="15"/>
        <v>5.9514076190476106E-3</v>
      </c>
      <c r="G976" s="24"/>
    </row>
    <row r="977" spans="1:7" x14ac:dyDescent="0.25">
      <c r="A977" s="3" t="s">
        <v>25</v>
      </c>
      <c r="B977" s="4">
        <v>45842</v>
      </c>
      <c r="C977" s="5">
        <v>1640.09</v>
      </c>
      <c r="D977" s="19">
        <v>8.0153000000000002E-2</v>
      </c>
      <c r="E977" s="35" cm="1">
        <f t="array" ref="E977">INDEX('Curva Juros'!$B$7:$B$73,MATCH(C977,'Curva Juros'!$A$7:$A$73,1)) +
(C977-INDEX('Curva Juros'!$A$7:$A$73,MATCH(C977,'Curva Juros'!$A$7:$A$73,1))) *
(INDEX('Curva Juros'!$B$7:$B$73,MATCH(C977,'Curva Juros'!$A$7:$A$73,1)+1) -
INDEX('Curva Juros'!$B$7:$B$73,MATCH(C977,'Curva Juros'!$A$7:$A$73,1))) /
(INDEX('Curva Juros'!$A$7:$A$73,MATCH(C977,'Curva Juros'!$A$7:$A$73,1)+1) -
INDEX('Curva Juros'!$A$7:$A$73,MATCH(C977,'Curva Juros'!$A$7:$A$73,1)))</f>
        <v>7.5439725238095239</v>
      </c>
      <c r="F977" s="24">
        <f t="shared" si="15"/>
        <v>4.7132747619047649E-3</v>
      </c>
      <c r="G977" s="24"/>
    </row>
    <row r="978" spans="1:7" x14ac:dyDescent="0.25">
      <c r="A978" s="6" t="s">
        <v>25</v>
      </c>
      <c r="B978" s="7">
        <v>45849</v>
      </c>
      <c r="C978" s="8">
        <v>1631.4</v>
      </c>
      <c r="D978" s="20">
        <v>8.1918000000000005E-2</v>
      </c>
      <c r="E978" s="35" cm="1">
        <f t="array" ref="E978">INDEX('Curva Juros'!$B$7:$B$73,MATCH(C978,'Curva Juros'!$A$7:$A$73,1)) +
(C978-INDEX('Curva Juros'!$A$7:$A$73,MATCH(C978,'Curva Juros'!$A$7:$A$73,1))) *
(INDEX('Curva Juros'!$B$7:$B$73,MATCH(C978,'Curva Juros'!$A$7:$A$73,1)+1) -
INDEX('Curva Juros'!$B$7:$B$73,MATCH(C978,'Curva Juros'!$A$7:$A$73,1))) /
(INDEX('Curva Juros'!$A$7:$A$73,MATCH(C978,'Curva Juros'!$A$7:$A$73,1)+1) -
INDEX('Curva Juros'!$A$7:$A$73,MATCH(C978,'Curva Juros'!$A$7:$A$73,1)))</f>
        <v>7.546076666666667</v>
      </c>
      <c r="F978" s="24">
        <f t="shared" si="15"/>
        <v>6.4572333333333398E-3</v>
      </c>
      <c r="G978" s="24"/>
    </row>
    <row r="979" spans="1:7" x14ac:dyDescent="0.25">
      <c r="A979" s="3" t="s">
        <v>25</v>
      </c>
      <c r="B979" s="4">
        <v>45856</v>
      </c>
      <c r="C979" s="5">
        <v>1627.38</v>
      </c>
      <c r="D979" s="19">
        <v>8.1448999999999994E-2</v>
      </c>
      <c r="E979" s="35" cm="1">
        <f t="array" ref="E979">INDEX('Curva Juros'!$B$7:$B$73,MATCH(C979,'Curva Juros'!$A$7:$A$73,1)) +
(C979-INDEX('Curva Juros'!$A$7:$A$73,MATCH(C979,'Curva Juros'!$A$7:$A$73,1))) *
(INDEX('Curva Juros'!$B$7:$B$73,MATCH(C979,'Curva Juros'!$A$7:$A$73,1)+1) -
INDEX('Curva Juros'!$B$7:$B$73,MATCH(C979,'Curva Juros'!$A$7:$A$73,1))) /
(INDEX('Curva Juros'!$A$7:$A$73,MATCH(C979,'Curva Juros'!$A$7:$A$73,1)+1) -
INDEX('Curva Juros'!$A$7:$A$73,MATCH(C979,'Curva Juros'!$A$7:$A$73,1)))</f>
        <v>7.5470370000000004</v>
      </c>
      <c r="F979" s="24">
        <f t="shared" si="15"/>
        <v>5.9786299999999848E-3</v>
      </c>
      <c r="G979" s="24"/>
    </row>
    <row r="980" spans="1:7" x14ac:dyDescent="0.25">
      <c r="A980" s="6" t="s">
        <v>25</v>
      </c>
      <c r="B980" s="7">
        <v>45863</v>
      </c>
      <c r="C980" s="8">
        <v>1622.67</v>
      </c>
      <c r="D980" s="20">
        <v>8.1312999999999996E-2</v>
      </c>
      <c r="E980" s="35" cm="1">
        <f t="array" ref="E980">INDEX('Curva Juros'!$B$7:$B$73,MATCH(C980,'Curva Juros'!$A$7:$A$73,1)) +
(C980-INDEX('Curva Juros'!$A$7:$A$73,MATCH(C980,'Curva Juros'!$A$7:$A$73,1))) *
(INDEX('Curva Juros'!$B$7:$B$73,MATCH(C980,'Curva Juros'!$A$7:$A$73,1)+1) -
INDEX('Curva Juros'!$B$7:$B$73,MATCH(C980,'Curva Juros'!$A$7:$A$73,1))) /
(INDEX('Curva Juros'!$A$7:$A$73,MATCH(C980,'Curva Juros'!$A$7:$A$73,1)+1) -
INDEX('Curva Juros'!$A$7:$A$73,MATCH(C980,'Curva Juros'!$A$7:$A$73,1)))</f>
        <v>7.5481621666666667</v>
      </c>
      <c r="F980" s="24">
        <f t="shared" si="15"/>
        <v>5.8313783333333313E-3</v>
      </c>
      <c r="G980" s="24"/>
    </row>
    <row r="981" spans="1:7" x14ac:dyDescent="0.25">
      <c r="A981" s="3" t="s">
        <v>25</v>
      </c>
      <c r="B981" s="4">
        <v>45870</v>
      </c>
      <c r="C981" s="5">
        <v>1618.62</v>
      </c>
      <c r="D981" s="19">
        <v>8.0855999999999997E-2</v>
      </c>
      <c r="E981" s="35" cm="1">
        <f t="array" ref="E981">INDEX('Curva Juros'!$B$7:$B$73,MATCH(C981,'Curva Juros'!$A$7:$A$73,1)) +
(C981-INDEX('Curva Juros'!$A$7:$A$73,MATCH(C981,'Curva Juros'!$A$7:$A$73,1))) *
(INDEX('Curva Juros'!$B$7:$B$73,MATCH(C981,'Curva Juros'!$A$7:$A$73,1)+1) -
INDEX('Curva Juros'!$B$7:$B$73,MATCH(C981,'Curva Juros'!$A$7:$A$73,1))) /
(INDEX('Curva Juros'!$A$7:$A$73,MATCH(C981,'Curva Juros'!$A$7:$A$73,1)+1) -
INDEX('Curva Juros'!$A$7:$A$73,MATCH(C981,'Curva Juros'!$A$7:$A$73,1)))</f>
        <v>7.5491296666666665</v>
      </c>
      <c r="F981" s="24">
        <f t="shared" si="15"/>
        <v>5.3647033333333316E-3</v>
      </c>
      <c r="G981" s="24"/>
    </row>
    <row r="982" spans="1:7" x14ac:dyDescent="0.25">
      <c r="A982" s="6" t="s">
        <v>25</v>
      </c>
      <c r="B982" s="7">
        <v>45877</v>
      </c>
      <c r="C982" s="8">
        <v>1617.32</v>
      </c>
      <c r="D982" s="20">
        <v>7.9084000000000002E-2</v>
      </c>
      <c r="E982" s="35" cm="1">
        <f t="array" ref="E982">INDEX('Curva Juros'!$B$7:$B$73,MATCH(C982,'Curva Juros'!$A$7:$A$73,1)) +
(C982-INDEX('Curva Juros'!$A$7:$A$73,MATCH(C982,'Curva Juros'!$A$7:$A$73,1))) *
(INDEX('Curva Juros'!$B$7:$B$73,MATCH(C982,'Curva Juros'!$A$7:$A$73,1)+1) -
INDEX('Curva Juros'!$B$7:$B$73,MATCH(C982,'Curva Juros'!$A$7:$A$73,1))) /
(INDEX('Curva Juros'!$A$7:$A$73,MATCH(C982,'Curva Juros'!$A$7:$A$73,1)+1) -
INDEX('Curva Juros'!$A$7:$A$73,MATCH(C982,'Curva Juros'!$A$7:$A$73,1)))</f>
        <v>7.5494402222222226</v>
      </c>
      <c r="F982" s="24">
        <f t="shared" si="15"/>
        <v>3.5895977777777727E-3</v>
      </c>
      <c r="G982" s="24"/>
    </row>
    <row r="983" spans="1:7" x14ac:dyDescent="0.25">
      <c r="A983" s="3" t="s">
        <v>25</v>
      </c>
      <c r="B983" s="4">
        <v>45884</v>
      </c>
      <c r="C983" s="5">
        <v>1612.95</v>
      </c>
      <c r="D983" s="19">
        <v>7.8782000000000005E-2</v>
      </c>
      <c r="E983" s="35" cm="1">
        <f t="array" ref="E983">INDEX('Curva Juros'!$B$7:$B$73,MATCH(C983,'Curva Juros'!$A$7:$A$73,1)) +
(C983-INDEX('Curva Juros'!$A$7:$A$73,MATCH(C983,'Curva Juros'!$A$7:$A$73,1))) *
(INDEX('Curva Juros'!$B$7:$B$73,MATCH(C983,'Curva Juros'!$A$7:$A$73,1)+1) -
INDEX('Curva Juros'!$B$7:$B$73,MATCH(C983,'Curva Juros'!$A$7:$A$73,1))) /
(INDEX('Curva Juros'!$A$7:$A$73,MATCH(C983,'Curva Juros'!$A$7:$A$73,1)+1) -
INDEX('Curva Juros'!$A$7:$A$73,MATCH(C983,'Curva Juros'!$A$7:$A$73,1)))</f>
        <v>7.5504841666666671</v>
      </c>
      <c r="F983" s="24">
        <f t="shared" si="15"/>
        <v>3.2771583333333354E-3</v>
      </c>
      <c r="G983" s="24"/>
    </row>
    <row r="984" spans="1:7" x14ac:dyDescent="0.25">
      <c r="A984" s="6" t="s">
        <v>25</v>
      </c>
      <c r="B984" s="7">
        <v>45891</v>
      </c>
      <c r="C984" s="8">
        <v>1604.32</v>
      </c>
      <c r="D984" s="20">
        <v>8.0518999999999993E-2</v>
      </c>
      <c r="E984" s="35" cm="1">
        <f t="array" ref="E984">INDEX('Curva Juros'!$B$7:$B$73,MATCH(C984,'Curva Juros'!$A$7:$A$73,1)) +
(C984-INDEX('Curva Juros'!$A$7:$A$73,MATCH(C984,'Curva Juros'!$A$7:$A$73,1))) *
(INDEX('Curva Juros'!$B$7:$B$73,MATCH(C984,'Curva Juros'!$A$7:$A$73,1)+1) -
INDEX('Curva Juros'!$B$7:$B$73,MATCH(C984,'Curva Juros'!$A$7:$A$73,1))) /
(INDEX('Curva Juros'!$A$7:$A$73,MATCH(C984,'Curva Juros'!$A$7:$A$73,1)+1) -
INDEX('Curva Juros'!$A$7:$A$73,MATCH(C984,'Curva Juros'!$A$7:$A$73,1)))</f>
        <v>7.5525457777777776</v>
      </c>
      <c r="F984" s="24">
        <f t="shared" si="15"/>
        <v>4.9935422222222164E-3</v>
      </c>
      <c r="G984" s="24"/>
    </row>
    <row r="985" spans="1:7" x14ac:dyDescent="0.25">
      <c r="A985" s="3" t="s">
        <v>25</v>
      </c>
      <c r="B985" s="4">
        <v>45898</v>
      </c>
      <c r="C985" s="5">
        <v>1603.05</v>
      </c>
      <c r="D985" s="19">
        <v>7.8734999999999999E-2</v>
      </c>
      <c r="E985" s="35" cm="1">
        <f t="array" ref="E985">INDEX('Curva Juros'!$B$7:$B$73,MATCH(C985,'Curva Juros'!$A$7:$A$73,1)) +
(C985-INDEX('Curva Juros'!$A$7:$A$73,MATCH(C985,'Curva Juros'!$A$7:$A$73,1))) *
(INDEX('Curva Juros'!$B$7:$B$73,MATCH(C985,'Curva Juros'!$A$7:$A$73,1)+1) -
INDEX('Curva Juros'!$B$7:$B$73,MATCH(C985,'Curva Juros'!$A$7:$A$73,1))) /
(INDEX('Curva Juros'!$A$7:$A$73,MATCH(C985,'Curva Juros'!$A$7:$A$73,1)+1) -
INDEX('Curva Juros'!$A$7:$A$73,MATCH(C985,'Curva Juros'!$A$7:$A$73,1)))</f>
        <v>7.5528491666666673</v>
      </c>
      <c r="F985" s="24">
        <f t="shared" si="15"/>
        <v>3.20650833333333E-3</v>
      </c>
      <c r="G985" s="24"/>
    </row>
    <row r="986" spans="1:7" x14ac:dyDescent="0.25">
      <c r="A986" s="6" t="s">
        <v>25</v>
      </c>
      <c r="B986" s="7">
        <v>45905</v>
      </c>
      <c r="C986" s="8">
        <v>1597.57</v>
      </c>
      <c r="D986" s="20">
        <v>7.8962000000000004E-2</v>
      </c>
      <c r="E986" s="35" cm="1">
        <f t="array" ref="E986">INDEX('Curva Juros'!$B$7:$B$73,MATCH(C986,'Curva Juros'!$A$7:$A$73,1)) +
(C986-INDEX('Curva Juros'!$A$7:$A$73,MATCH(C986,'Curva Juros'!$A$7:$A$73,1))) *
(INDEX('Curva Juros'!$B$7:$B$73,MATCH(C986,'Curva Juros'!$A$7:$A$73,1)+1) -
INDEX('Curva Juros'!$B$7:$B$73,MATCH(C986,'Curva Juros'!$A$7:$A$73,1))) /
(INDEX('Curva Juros'!$A$7:$A$73,MATCH(C986,'Curva Juros'!$A$7:$A$73,1)+1) -
INDEX('Curva Juros'!$A$7:$A$73,MATCH(C986,'Curva Juros'!$A$7:$A$73,1)))</f>
        <v>7.5541582777777778</v>
      </c>
      <c r="F986" s="24">
        <f t="shared" si="15"/>
        <v>3.4204172222222218E-3</v>
      </c>
      <c r="G986" s="24"/>
    </row>
    <row r="987" spans="1:7" x14ac:dyDescent="0.25">
      <c r="A987" s="3" t="s">
        <v>25</v>
      </c>
      <c r="B987" s="4">
        <v>45912</v>
      </c>
      <c r="C987" s="5">
        <v>1594.06</v>
      </c>
      <c r="D987" s="19">
        <v>7.8246999999999997E-2</v>
      </c>
      <c r="E987" s="35" cm="1">
        <f t="array" ref="E987">INDEX('Curva Juros'!$B$7:$B$73,MATCH(C987,'Curva Juros'!$A$7:$A$73,1)) +
(C987-INDEX('Curva Juros'!$A$7:$A$73,MATCH(C987,'Curva Juros'!$A$7:$A$73,1))) *
(INDEX('Curva Juros'!$B$7:$B$73,MATCH(C987,'Curva Juros'!$A$7:$A$73,1)+1) -
INDEX('Curva Juros'!$B$7:$B$73,MATCH(C987,'Curva Juros'!$A$7:$A$73,1))) /
(INDEX('Curva Juros'!$A$7:$A$73,MATCH(C987,'Curva Juros'!$A$7:$A$73,1)+1) -
INDEX('Curva Juros'!$A$7:$A$73,MATCH(C987,'Curva Juros'!$A$7:$A$73,1)))</f>
        <v>7.5549967777777782</v>
      </c>
      <c r="F987" s="24">
        <f t="shared" si="15"/>
        <v>2.6970322222222148E-3</v>
      </c>
      <c r="G987" s="24"/>
    </row>
    <row r="988" spans="1:7" x14ac:dyDescent="0.25">
      <c r="A988" s="6" t="s">
        <v>25</v>
      </c>
      <c r="B988" s="7">
        <v>45919</v>
      </c>
      <c r="C988" s="8">
        <v>1589.24</v>
      </c>
      <c r="D988" s="20">
        <v>7.8160999999999994E-2</v>
      </c>
      <c r="E988" s="35" cm="1">
        <f t="array" ref="E988">INDEX('Curva Juros'!$B$7:$B$73,MATCH(C988,'Curva Juros'!$A$7:$A$73,1)) +
(C988-INDEX('Curva Juros'!$A$7:$A$73,MATCH(C988,'Curva Juros'!$A$7:$A$73,1))) *
(INDEX('Curva Juros'!$B$7:$B$73,MATCH(C988,'Curva Juros'!$A$7:$A$73,1)+1) -
INDEX('Curva Juros'!$B$7:$B$73,MATCH(C988,'Curva Juros'!$A$7:$A$73,1))) /
(INDEX('Curva Juros'!$A$7:$A$73,MATCH(C988,'Curva Juros'!$A$7:$A$73,1)+1) -
INDEX('Curva Juros'!$A$7:$A$73,MATCH(C988,'Curva Juros'!$A$7:$A$73,1)))</f>
        <v>7.5561482222222223</v>
      </c>
      <c r="F988" s="24">
        <f t="shared" si="15"/>
        <v>2.5995177777777684E-3</v>
      </c>
      <c r="G988" s="24"/>
    </row>
    <row r="989" spans="1:7" x14ac:dyDescent="0.25">
      <c r="A989" s="3" t="s">
        <v>25</v>
      </c>
      <c r="B989" s="4">
        <v>45926</v>
      </c>
      <c r="C989" s="5">
        <v>1585.02</v>
      </c>
      <c r="D989" s="19">
        <v>7.7785999999999994E-2</v>
      </c>
      <c r="E989" s="35" cm="1">
        <f t="array" ref="E989">INDEX('Curva Juros'!$B$7:$B$73,MATCH(C989,'Curva Juros'!$A$7:$A$73,1)) +
(C989-INDEX('Curva Juros'!$A$7:$A$73,MATCH(C989,'Curva Juros'!$A$7:$A$73,1))) *
(INDEX('Curva Juros'!$B$7:$B$73,MATCH(C989,'Curva Juros'!$A$7:$A$73,1)+1) -
INDEX('Curva Juros'!$B$7:$B$73,MATCH(C989,'Curva Juros'!$A$7:$A$73,1))) /
(INDEX('Curva Juros'!$A$7:$A$73,MATCH(C989,'Curva Juros'!$A$7:$A$73,1)+1) -
INDEX('Curva Juros'!$A$7:$A$73,MATCH(C989,'Curva Juros'!$A$7:$A$73,1)))</f>
        <v>7.5571563333333334</v>
      </c>
      <c r="F989" s="24">
        <f t="shared" si="15"/>
        <v>2.2144366666666665E-3</v>
      </c>
      <c r="G989" s="24"/>
    </row>
    <row r="990" spans="1:7" x14ac:dyDescent="0.25">
      <c r="A990" s="6" t="s">
        <v>25</v>
      </c>
      <c r="B990" s="7">
        <v>45933</v>
      </c>
      <c r="C990" s="8">
        <v>1581.73</v>
      </c>
      <c r="D990" s="20">
        <v>7.6966999999999994E-2</v>
      </c>
      <c r="E990" s="35" cm="1">
        <f t="array" ref="E990">INDEX('Curva Juros'!$B$7:$B$73,MATCH(C990,'Curva Juros'!$A$7:$A$73,1)) +
(C990-INDEX('Curva Juros'!$A$7:$A$73,MATCH(C990,'Curva Juros'!$A$7:$A$73,1))) *
(INDEX('Curva Juros'!$B$7:$B$73,MATCH(C990,'Curva Juros'!$A$7:$A$73,1)+1) -
INDEX('Curva Juros'!$B$7:$B$73,MATCH(C990,'Curva Juros'!$A$7:$A$73,1))) /
(INDEX('Curva Juros'!$A$7:$A$73,MATCH(C990,'Curva Juros'!$A$7:$A$73,1)+1) -
INDEX('Curva Juros'!$A$7:$A$73,MATCH(C990,'Curva Juros'!$A$7:$A$73,1)))</f>
        <v>7.5579422777777783</v>
      </c>
      <c r="F990" s="24">
        <f t="shared" si="15"/>
        <v>1.3875772222222138E-3</v>
      </c>
      <c r="G990" s="24"/>
    </row>
    <row r="991" spans="1:7" x14ac:dyDescent="0.25">
      <c r="A991" s="3" t="s">
        <v>25</v>
      </c>
      <c r="B991" s="4">
        <v>45940</v>
      </c>
      <c r="C991" s="5">
        <v>1576.53</v>
      </c>
      <c r="D991" s="19">
        <v>7.7061000000000004E-2</v>
      </c>
      <c r="E991" s="35" cm="1">
        <f t="array" ref="E991">INDEX('Curva Juros'!$B$7:$B$73,MATCH(C991,'Curva Juros'!$A$7:$A$73,1)) +
(C991-INDEX('Curva Juros'!$A$7:$A$73,MATCH(C991,'Curva Juros'!$A$7:$A$73,1))) *
(INDEX('Curva Juros'!$B$7:$B$73,MATCH(C991,'Curva Juros'!$A$7:$A$73,1)+1) -
INDEX('Curva Juros'!$B$7:$B$73,MATCH(C991,'Curva Juros'!$A$7:$A$73,1))) /
(INDEX('Curva Juros'!$A$7:$A$73,MATCH(C991,'Curva Juros'!$A$7:$A$73,1)+1) -
INDEX('Curva Juros'!$A$7:$A$73,MATCH(C991,'Curva Juros'!$A$7:$A$73,1)))</f>
        <v>7.5591845000000006</v>
      </c>
      <c r="F991" s="24">
        <f t="shared" si="15"/>
        <v>1.4691549999999998E-3</v>
      </c>
      <c r="G991" s="24"/>
    </row>
    <row r="992" spans="1:7" x14ac:dyDescent="0.25">
      <c r="A992" s="6" t="s">
        <v>25</v>
      </c>
      <c r="B992" s="7">
        <v>45947</v>
      </c>
      <c r="C992" s="8">
        <v>1568.73</v>
      </c>
      <c r="D992" s="20">
        <v>7.8407000000000004E-2</v>
      </c>
      <c r="E992" s="35" cm="1">
        <f t="array" ref="E992">INDEX('Curva Juros'!$B$7:$B$73,MATCH(C992,'Curva Juros'!$A$7:$A$73,1)) +
(C992-INDEX('Curva Juros'!$A$7:$A$73,MATCH(C992,'Curva Juros'!$A$7:$A$73,1))) *
(INDEX('Curva Juros'!$B$7:$B$73,MATCH(C992,'Curva Juros'!$A$7:$A$73,1)+1) -
INDEX('Curva Juros'!$B$7:$B$73,MATCH(C992,'Curva Juros'!$A$7:$A$73,1))) /
(INDEX('Curva Juros'!$A$7:$A$73,MATCH(C992,'Curva Juros'!$A$7:$A$73,1)+1) -
INDEX('Curva Juros'!$A$7:$A$73,MATCH(C992,'Curva Juros'!$A$7:$A$73,1)))</f>
        <v>7.5610478333333333</v>
      </c>
      <c r="F992" s="24">
        <f t="shared" si="15"/>
        <v>2.7965216666666765E-3</v>
      </c>
      <c r="G992" s="24"/>
    </row>
    <row r="993" spans="1:7" x14ac:dyDescent="0.25">
      <c r="A993" s="3" t="s">
        <v>25</v>
      </c>
      <c r="B993" s="4">
        <v>45954</v>
      </c>
      <c r="C993" s="5">
        <v>1562.07</v>
      </c>
      <c r="D993" s="19">
        <v>7.9203999999999997E-2</v>
      </c>
      <c r="E993" s="35" cm="1">
        <f t="array" ref="E993">INDEX('Curva Juros'!$B$7:$B$73,MATCH(C993,'Curva Juros'!$A$7:$A$73,1)) +
(C993-INDEX('Curva Juros'!$A$7:$A$73,MATCH(C993,'Curva Juros'!$A$7:$A$73,1))) *
(INDEX('Curva Juros'!$B$7:$B$73,MATCH(C993,'Curva Juros'!$A$7:$A$73,1)+1) -
INDEX('Curva Juros'!$B$7:$B$73,MATCH(C993,'Curva Juros'!$A$7:$A$73,1))) /
(INDEX('Curva Juros'!$A$7:$A$73,MATCH(C993,'Curva Juros'!$A$7:$A$73,1)+1) -
INDEX('Curva Juros'!$A$7:$A$73,MATCH(C993,'Curva Juros'!$A$7:$A$73,1)))</f>
        <v>7.5626388333333336</v>
      </c>
      <c r="F993" s="24">
        <f t="shared" si="15"/>
        <v>3.5776116666666608E-3</v>
      </c>
      <c r="G993" s="24"/>
    </row>
    <row r="994" spans="1:7" x14ac:dyDescent="0.25">
      <c r="A994" s="6" t="s">
        <v>25</v>
      </c>
      <c r="B994" s="7">
        <v>45961</v>
      </c>
      <c r="C994" s="8">
        <v>1553.42</v>
      </c>
      <c r="D994" s="20">
        <v>8.0953999999999998E-2</v>
      </c>
      <c r="E994" s="35" cm="1">
        <f t="array" ref="E994">INDEX('Curva Juros'!$B$7:$B$73,MATCH(C994,'Curva Juros'!$A$7:$A$73,1)) +
(C994-INDEX('Curva Juros'!$A$7:$A$73,MATCH(C994,'Curva Juros'!$A$7:$A$73,1))) *
(INDEX('Curva Juros'!$B$7:$B$73,MATCH(C994,'Curva Juros'!$A$7:$A$73,1)+1) -
INDEX('Curva Juros'!$B$7:$B$73,MATCH(C994,'Curva Juros'!$A$7:$A$73,1))) /
(INDEX('Curva Juros'!$A$7:$A$73,MATCH(C994,'Curva Juros'!$A$7:$A$73,1)+1) -
INDEX('Curva Juros'!$A$7:$A$73,MATCH(C994,'Curva Juros'!$A$7:$A$73,1)))</f>
        <v>7.5647052222222229</v>
      </c>
      <c r="F994" s="24">
        <f t="shared" si="15"/>
        <v>5.3069477777777652E-3</v>
      </c>
      <c r="G994" s="24"/>
    </row>
    <row r="995" spans="1:7" x14ac:dyDescent="0.25">
      <c r="A995" s="3" t="s">
        <v>25</v>
      </c>
      <c r="B995" s="4">
        <v>45968</v>
      </c>
      <c r="C995" s="5">
        <v>1549.54</v>
      </c>
      <c r="D995" s="19">
        <v>8.0418000000000003E-2</v>
      </c>
      <c r="E995" s="35" cm="1">
        <f t="array" ref="E995">INDEX('Curva Juros'!$B$7:$B$73,MATCH(C995,'Curva Juros'!$A$7:$A$73,1)) +
(C995-INDEX('Curva Juros'!$A$7:$A$73,MATCH(C995,'Curva Juros'!$A$7:$A$73,1))) *
(INDEX('Curva Juros'!$B$7:$B$73,MATCH(C995,'Curva Juros'!$A$7:$A$73,1)+1) -
INDEX('Curva Juros'!$B$7:$B$73,MATCH(C995,'Curva Juros'!$A$7:$A$73,1))) /
(INDEX('Curva Juros'!$A$7:$A$73,MATCH(C995,'Curva Juros'!$A$7:$A$73,1)+1) -
INDEX('Curva Juros'!$A$7:$A$73,MATCH(C995,'Curva Juros'!$A$7:$A$73,1)))</f>
        <v>7.5656321111111113</v>
      </c>
      <c r="F995" s="24">
        <f t="shared" si="15"/>
        <v>4.7616788888888845E-3</v>
      </c>
      <c r="G995" s="24"/>
    </row>
    <row r="996" spans="1:7" x14ac:dyDescent="0.25">
      <c r="A996" s="6" t="s">
        <v>25</v>
      </c>
      <c r="B996" s="7">
        <v>45975</v>
      </c>
      <c r="C996" s="8">
        <v>1547.07</v>
      </c>
      <c r="D996" s="20">
        <v>7.9202999999999996E-2</v>
      </c>
      <c r="E996" s="35" cm="1">
        <f t="array" ref="E996">INDEX('Curva Juros'!$B$7:$B$73,MATCH(C996,'Curva Juros'!$A$7:$A$73,1)) +
(C996-INDEX('Curva Juros'!$A$7:$A$73,MATCH(C996,'Curva Juros'!$A$7:$A$73,1))) *
(INDEX('Curva Juros'!$B$7:$B$73,MATCH(C996,'Curva Juros'!$A$7:$A$73,1)+1) -
INDEX('Curva Juros'!$B$7:$B$73,MATCH(C996,'Curva Juros'!$A$7:$A$73,1))) /
(INDEX('Curva Juros'!$A$7:$A$73,MATCH(C996,'Curva Juros'!$A$7:$A$73,1)+1) -
INDEX('Curva Juros'!$A$7:$A$73,MATCH(C996,'Curva Juros'!$A$7:$A$73,1)))</f>
        <v>7.5662221666666669</v>
      </c>
      <c r="F996" s="24">
        <f t="shared" si="15"/>
        <v>3.5407783333333276E-3</v>
      </c>
      <c r="G996" s="24"/>
    </row>
    <row r="997" spans="1:7" x14ac:dyDescent="0.25">
      <c r="A997" s="3" t="s">
        <v>25</v>
      </c>
      <c r="B997" s="4">
        <v>45982</v>
      </c>
      <c r="C997" s="5">
        <v>1598.54</v>
      </c>
      <c r="D997" s="19">
        <v>7.9142000000000004E-2</v>
      </c>
      <c r="E997" s="35" cm="1">
        <f t="array" ref="E997">INDEX('Curva Juros'!$B$7:$B$73,MATCH(C997,'Curva Juros'!$A$7:$A$73,1)) +
(C997-INDEX('Curva Juros'!$A$7:$A$73,MATCH(C997,'Curva Juros'!$A$7:$A$73,1))) *
(INDEX('Curva Juros'!$B$7:$B$73,MATCH(C997,'Curva Juros'!$A$7:$A$73,1)+1) -
INDEX('Curva Juros'!$B$7:$B$73,MATCH(C997,'Curva Juros'!$A$7:$A$73,1))) /
(INDEX('Curva Juros'!$A$7:$A$73,MATCH(C997,'Curva Juros'!$A$7:$A$73,1)+1) -
INDEX('Curva Juros'!$A$7:$A$73,MATCH(C997,'Curva Juros'!$A$7:$A$73,1)))</f>
        <v>7.5539265555555559</v>
      </c>
      <c r="F997" s="24">
        <f t="shared" si="15"/>
        <v>3.6027344444444498E-3</v>
      </c>
      <c r="G997" s="24"/>
    </row>
    <row r="998" spans="1:7" x14ac:dyDescent="0.25">
      <c r="A998" s="6" t="s">
        <v>25</v>
      </c>
      <c r="B998" s="7">
        <v>45989</v>
      </c>
      <c r="C998" s="8">
        <v>1594</v>
      </c>
      <c r="D998" s="20">
        <v>7.8893000000000005E-2</v>
      </c>
      <c r="E998" s="35" cm="1">
        <f t="array" ref="E998">INDEX('Curva Juros'!$B$7:$B$73,MATCH(C998,'Curva Juros'!$A$7:$A$73,1)) +
(C998-INDEX('Curva Juros'!$A$7:$A$73,MATCH(C998,'Curva Juros'!$A$7:$A$73,1))) *
(INDEX('Curva Juros'!$B$7:$B$73,MATCH(C998,'Curva Juros'!$A$7:$A$73,1)+1) -
INDEX('Curva Juros'!$B$7:$B$73,MATCH(C998,'Curva Juros'!$A$7:$A$73,1))) /
(INDEX('Curva Juros'!$A$7:$A$73,MATCH(C998,'Curva Juros'!$A$7:$A$73,1)+1) -
INDEX('Curva Juros'!$A$7:$A$73,MATCH(C998,'Curva Juros'!$A$7:$A$73,1)))</f>
        <v>7.5550111111111109</v>
      </c>
      <c r="F998" s="24">
        <f t="shared" si="15"/>
        <v>3.3428888888888952E-3</v>
      </c>
      <c r="G998" s="24"/>
    </row>
    <row r="999" spans="1:7" x14ac:dyDescent="0.25">
      <c r="A999" s="3" t="s">
        <v>25</v>
      </c>
      <c r="B999" s="4">
        <v>45996</v>
      </c>
      <c r="C999" s="5">
        <v>1589.14</v>
      </c>
      <c r="D999" s="19">
        <v>7.8819E-2</v>
      </c>
      <c r="E999" s="35" cm="1">
        <f t="array" ref="E999">INDEX('Curva Juros'!$B$7:$B$73,MATCH(C999,'Curva Juros'!$A$7:$A$73,1)) +
(C999-INDEX('Curva Juros'!$A$7:$A$73,MATCH(C999,'Curva Juros'!$A$7:$A$73,1))) *
(INDEX('Curva Juros'!$B$7:$B$73,MATCH(C999,'Curva Juros'!$A$7:$A$73,1)+1) -
INDEX('Curva Juros'!$B$7:$B$73,MATCH(C999,'Curva Juros'!$A$7:$A$73,1))) /
(INDEX('Curva Juros'!$A$7:$A$73,MATCH(C999,'Curva Juros'!$A$7:$A$73,1)+1) -
INDEX('Curva Juros'!$A$7:$A$73,MATCH(C999,'Curva Juros'!$A$7:$A$73,1)))</f>
        <v>7.5561721111111115</v>
      </c>
      <c r="F999" s="24">
        <f t="shared" si="15"/>
        <v>3.2572788888888815E-3</v>
      </c>
      <c r="G999" s="24"/>
    </row>
    <row r="1000" spans="1:7" x14ac:dyDescent="0.25">
      <c r="A1000" s="6" t="s">
        <v>25</v>
      </c>
      <c r="B1000" s="7">
        <v>46003</v>
      </c>
      <c r="C1000" s="8">
        <v>1583.71</v>
      </c>
      <c r="D1000" s="20">
        <v>7.9051999999999997E-2</v>
      </c>
      <c r="E1000" s="35" cm="1">
        <f t="array" ref="E1000">INDEX('Curva Juros'!$B$7:$B$73,MATCH(C1000,'Curva Juros'!$A$7:$A$73,1)) +
(C1000-INDEX('Curva Juros'!$A$7:$A$73,MATCH(C1000,'Curva Juros'!$A$7:$A$73,1))) *
(INDEX('Curva Juros'!$B$7:$B$73,MATCH(C1000,'Curva Juros'!$A$7:$A$73,1)+1) -
INDEX('Curva Juros'!$B$7:$B$73,MATCH(C1000,'Curva Juros'!$A$7:$A$73,1))) /
(INDEX('Curva Juros'!$A$7:$A$73,MATCH(C1000,'Curva Juros'!$A$7:$A$73,1)+1) -
INDEX('Curva Juros'!$A$7:$A$73,MATCH(C1000,'Curva Juros'!$A$7:$A$73,1)))</f>
        <v>7.5574692777777779</v>
      </c>
      <c r="F1000" s="24">
        <f t="shared" si="15"/>
        <v>3.4773072222222118E-3</v>
      </c>
      <c r="G1000" s="24"/>
    </row>
    <row r="1001" spans="1:7" x14ac:dyDescent="0.25">
      <c r="A1001" s="3" t="s">
        <v>25</v>
      </c>
      <c r="B1001" s="4">
        <v>46010</v>
      </c>
      <c r="C1001" s="5">
        <v>1576.04</v>
      </c>
      <c r="D1001" s="19">
        <v>8.0504999999999993E-2</v>
      </c>
      <c r="E1001" s="35" cm="1">
        <f t="array" ref="E1001">INDEX('Curva Juros'!$B$7:$B$73,MATCH(C1001,'Curva Juros'!$A$7:$A$73,1)) +
(C1001-INDEX('Curva Juros'!$A$7:$A$73,MATCH(C1001,'Curva Juros'!$A$7:$A$73,1))) *
(INDEX('Curva Juros'!$B$7:$B$73,MATCH(C1001,'Curva Juros'!$A$7:$A$73,1)+1) -
INDEX('Curva Juros'!$B$7:$B$73,MATCH(C1001,'Curva Juros'!$A$7:$A$73,1))) /
(INDEX('Curva Juros'!$A$7:$A$73,MATCH(C1001,'Curva Juros'!$A$7:$A$73,1)+1) -
INDEX('Curva Juros'!$A$7:$A$73,MATCH(C1001,'Curva Juros'!$A$7:$A$73,1)))</f>
        <v>7.5593015555555558</v>
      </c>
      <c r="F1001" s="24">
        <f t="shared" si="15"/>
        <v>4.9119844444444338E-3</v>
      </c>
      <c r="G1001" s="24"/>
    </row>
    <row r="1002" spans="1:7" x14ac:dyDescent="0.25">
      <c r="A1002" s="6" t="s">
        <v>25</v>
      </c>
      <c r="B1002" s="7">
        <v>46017</v>
      </c>
      <c r="C1002" s="8">
        <v>1572.19</v>
      </c>
      <c r="D1002" s="20">
        <v>8.0423999999999995E-2</v>
      </c>
      <c r="E1002" s="35" cm="1">
        <f t="array" ref="E1002">INDEX('Curva Juros'!$B$7:$B$73,MATCH(C1002,'Curva Juros'!$A$7:$A$73,1)) +
(C1002-INDEX('Curva Juros'!$A$7:$A$73,MATCH(C1002,'Curva Juros'!$A$7:$A$73,1))) *
(INDEX('Curva Juros'!$B$7:$B$73,MATCH(C1002,'Curva Juros'!$A$7:$A$73,1)+1) -
INDEX('Curva Juros'!$B$7:$B$73,MATCH(C1002,'Curva Juros'!$A$7:$A$73,1))) /
(INDEX('Curva Juros'!$A$7:$A$73,MATCH(C1002,'Curva Juros'!$A$7:$A$73,1)+1) -
INDEX('Curva Juros'!$A$7:$A$73,MATCH(C1002,'Curva Juros'!$A$7:$A$73,1)))</f>
        <v>7.560221277777778</v>
      </c>
      <c r="F1002" s="24">
        <f t="shared" si="15"/>
        <v>4.8217872222222208E-3</v>
      </c>
      <c r="G1002" s="24"/>
    </row>
    <row r="1003" spans="1:7" x14ac:dyDescent="0.25">
      <c r="A1003" s="3" t="s">
        <v>25</v>
      </c>
      <c r="B1003" s="4">
        <v>46024</v>
      </c>
      <c r="C1003" s="5">
        <v>1568.55</v>
      </c>
      <c r="D1003" s="19">
        <v>8.0226000000000006E-2</v>
      </c>
      <c r="E1003" s="35" cm="1">
        <f t="array" ref="E1003">INDEX('Curva Juros'!$B$7:$B$73,MATCH(C1003,'Curva Juros'!$A$7:$A$73,1)) +
(C1003-INDEX('Curva Juros'!$A$7:$A$73,MATCH(C1003,'Curva Juros'!$A$7:$A$73,1))) *
(INDEX('Curva Juros'!$B$7:$B$73,MATCH(C1003,'Curva Juros'!$A$7:$A$73,1)+1) -
INDEX('Curva Juros'!$B$7:$B$73,MATCH(C1003,'Curva Juros'!$A$7:$A$73,1))) /
(INDEX('Curva Juros'!$A$7:$A$73,MATCH(C1003,'Curva Juros'!$A$7:$A$73,1)+1) -
INDEX('Curva Juros'!$A$7:$A$73,MATCH(C1003,'Curva Juros'!$A$7:$A$73,1)))</f>
        <v>7.561090833333334</v>
      </c>
      <c r="F1003" s="24">
        <f t="shared" si="15"/>
        <v>4.615091666666668E-3</v>
      </c>
      <c r="G1003" s="24"/>
    </row>
    <row r="1004" spans="1:7" x14ac:dyDescent="0.25">
      <c r="A1004" s="6" t="s">
        <v>25</v>
      </c>
      <c r="B1004" s="7">
        <v>46031</v>
      </c>
      <c r="C1004" s="8">
        <v>1562.08</v>
      </c>
      <c r="D1004" s="20">
        <v>8.1031000000000006E-2</v>
      </c>
      <c r="E1004" s="35" cm="1">
        <f t="array" ref="E1004">INDEX('Curva Juros'!$B$7:$B$73,MATCH(C1004,'Curva Juros'!$A$7:$A$73,1)) +
(C1004-INDEX('Curva Juros'!$A$7:$A$73,MATCH(C1004,'Curva Juros'!$A$7:$A$73,1))) *
(INDEX('Curva Juros'!$B$7:$B$73,MATCH(C1004,'Curva Juros'!$A$7:$A$73,1)+1) -
INDEX('Curva Juros'!$B$7:$B$73,MATCH(C1004,'Curva Juros'!$A$7:$A$73,1))) /
(INDEX('Curva Juros'!$A$7:$A$73,MATCH(C1004,'Curva Juros'!$A$7:$A$73,1)+1) -
INDEX('Curva Juros'!$A$7:$A$73,MATCH(C1004,'Curva Juros'!$A$7:$A$73,1)))</f>
        <v>7.5626364444444443</v>
      </c>
      <c r="F1004" s="24">
        <f t="shared" si="15"/>
        <v>5.4046355555555647E-3</v>
      </c>
      <c r="G1004" s="24"/>
    </row>
    <row r="1005" spans="1:7" x14ac:dyDescent="0.25">
      <c r="A1005" s="3" t="s">
        <v>25</v>
      </c>
      <c r="B1005" s="4">
        <v>46038</v>
      </c>
      <c r="C1005" s="5">
        <v>1556.92</v>
      </c>
      <c r="D1005" s="19">
        <v>8.1116999999999995E-2</v>
      </c>
      <c r="E1005" s="35" cm="1">
        <f t="array" ref="E1005">INDEX('Curva Juros'!$B$7:$B$73,MATCH(C1005,'Curva Juros'!$A$7:$A$73,1)) +
(C1005-INDEX('Curva Juros'!$A$7:$A$73,MATCH(C1005,'Curva Juros'!$A$7:$A$73,1))) *
(INDEX('Curva Juros'!$B$7:$B$73,MATCH(C1005,'Curva Juros'!$A$7:$A$73,1)+1) -
INDEX('Curva Juros'!$B$7:$B$73,MATCH(C1005,'Curva Juros'!$A$7:$A$73,1))) /
(INDEX('Curva Juros'!$A$7:$A$73,MATCH(C1005,'Curva Juros'!$A$7:$A$73,1)+1) -
INDEX('Curva Juros'!$A$7:$A$73,MATCH(C1005,'Curva Juros'!$A$7:$A$73,1)))</f>
        <v>7.5638691111111109</v>
      </c>
      <c r="F1005" s="24">
        <f t="shared" si="15"/>
        <v>5.4783088888888803E-3</v>
      </c>
      <c r="G1005" s="24"/>
    </row>
    <row r="1006" spans="1:7" x14ac:dyDescent="0.25">
      <c r="A1006" s="6" t="s">
        <v>25</v>
      </c>
      <c r="B1006" s="7">
        <v>46045</v>
      </c>
      <c r="C1006" s="8">
        <v>1555.59</v>
      </c>
      <c r="D1006" s="20">
        <v>7.9116000000000006E-2</v>
      </c>
      <c r="E1006" s="35" cm="1">
        <f t="array" ref="E1006">INDEX('Curva Juros'!$B$7:$B$73,MATCH(C1006,'Curva Juros'!$A$7:$A$73,1)) +
(C1006-INDEX('Curva Juros'!$A$7:$A$73,MATCH(C1006,'Curva Juros'!$A$7:$A$73,1))) *
(INDEX('Curva Juros'!$B$7:$B$73,MATCH(C1006,'Curva Juros'!$A$7:$A$73,1)+1) -
INDEX('Curva Juros'!$B$7:$B$73,MATCH(C1006,'Curva Juros'!$A$7:$A$73,1))) /
(INDEX('Curva Juros'!$A$7:$A$73,MATCH(C1006,'Curva Juros'!$A$7:$A$73,1)+1) -
INDEX('Curva Juros'!$A$7:$A$73,MATCH(C1006,'Curva Juros'!$A$7:$A$73,1)))</f>
        <v>7.5641868333333333</v>
      </c>
      <c r="F1006" s="24">
        <f t="shared" si="15"/>
        <v>3.4741316666666716E-3</v>
      </c>
      <c r="G1006" s="24"/>
    </row>
    <row r="1007" spans="1:7" x14ac:dyDescent="0.25">
      <c r="A1007" s="3" t="s">
        <v>25</v>
      </c>
      <c r="B1007" s="4">
        <v>46052</v>
      </c>
      <c r="C1007" s="5">
        <v>1554.03</v>
      </c>
      <c r="D1007" s="19">
        <v>7.7235999999999999E-2</v>
      </c>
      <c r="E1007" s="35" cm="1">
        <f t="array" ref="E1007">INDEX('Curva Juros'!$B$7:$B$73,MATCH(C1007,'Curva Juros'!$A$7:$A$73,1)) +
(C1007-INDEX('Curva Juros'!$A$7:$A$73,MATCH(C1007,'Curva Juros'!$A$7:$A$73,1))) *
(INDEX('Curva Juros'!$B$7:$B$73,MATCH(C1007,'Curva Juros'!$A$7:$A$73,1)+1) -
INDEX('Curva Juros'!$B$7:$B$73,MATCH(C1007,'Curva Juros'!$A$7:$A$73,1))) /
(INDEX('Curva Juros'!$A$7:$A$73,MATCH(C1007,'Curva Juros'!$A$7:$A$73,1)+1) -
INDEX('Curva Juros'!$A$7:$A$73,MATCH(C1007,'Curva Juros'!$A$7:$A$73,1)))</f>
        <v>7.5645595000000005</v>
      </c>
      <c r="F1007" s="24">
        <f t="shared" si="15"/>
        <v>1.5904049999999892E-3</v>
      </c>
      <c r="G1007" s="24"/>
    </row>
    <row r="1008" spans="1:7" x14ac:dyDescent="0.25">
      <c r="A1008" s="6" t="s">
        <v>25</v>
      </c>
      <c r="B1008" s="7">
        <v>46059</v>
      </c>
      <c r="C1008" s="8">
        <v>1547.39</v>
      </c>
      <c r="D1008" s="20">
        <v>7.8135999999999997E-2</v>
      </c>
      <c r="E1008" s="35" cm="1">
        <f t="array" ref="E1008">INDEX('Curva Juros'!$B$7:$B$73,MATCH(C1008,'Curva Juros'!$A$7:$A$73,1)) +
(C1008-INDEX('Curva Juros'!$A$7:$A$73,MATCH(C1008,'Curva Juros'!$A$7:$A$73,1))) *
(INDEX('Curva Juros'!$B$7:$B$73,MATCH(C1008,'Curva Juros'!$A$7:$A$73,1)+1) -
INDEX('Curva Juros'!$B$7:$B$73,MATCH(C1008,'Curva Juros'!$A$7:$A$73,1))) /
(INDEX('Curva Juros'!$A$7:$A$73,MATCH(C1008,'Curva Juros'!$A$7:$A$73,1)+1) -
INDEX('Curva Juros'!$A$7:$A$73,MATCH(C1008,'Curva Juros'!$A$7:$A$73,1)))</f>
        <v>7.5661457222222221</v>
      </c>
      <c r="F1008" s="24">
        <f t="shared" si="15"/>
        <v>2.474542777777769E-3</v>
      </c>
      <c r="G1008" s="24"/>
    </row>
    <row r="1009" spans="1:7" x14ac:dyDescent="0.25">
      <c r="A1009" s="3" t="s">
        <v>25</v>
      </c>
      <c r="B1009" s="4">
        <v>46066</v>
      </c>
      <c r="C1009" s="5">
        <v>1541.11</v>
      </c>
      <c r="D1009" s="19">
        <v>7.8834000000000001E-2</v>
      </c>
      <c r="E1009" s="35" cm="1">
        <f t="array" ref="E1009">INDEX('Curva Juros'!$B$7:$B$73,MATCH(C1009,'Curva Juros'!$A$7:$A$73,1)) +
(C1009-INDEX('Curva Juros'!$A$7:$A$73,MATCH(C1009,'Curva Juros'!$A$7:$A$73,1))) *
(INDEX('Curva Juros'!$B$7:$B$73,MATCH(C1009,'Curva Juros'!$A$7:$A$73,1)+1) -
INDEX('Curva Juros'!$B$7:$B$73,MATCH(C1009,'Curva Juros'!$A$7:$A$73,1))) /
(INDEX('Curva Juros'!$A$7:$A$73,MATCH(C1009,'Curva Juros'!$A$7:$A$73,1)+1) -
INDEX('Curva Juros'!$A$7:$A$73,MATCH(C1009,'Curva Juros'!$A$7:$A$73,1)))</f>
        <v>7.567645944444445</v>
      </c>
      <c r="F1009" s="24">
        <f t="shared" si="15"/>
        <v>3.1575405555555464E-3</v>
      </c>
      <c r="G1009" s="24"/>
    </row>
    <row r="1010" spans="1:7" x14ac:dyDescent="0.25">
      <c r="A1010" s="6" t="s">
        <v>25</v>
      </c>
      <c r="B1010" s="7">
        <v>46073</v>
      </c>
      <c r="C1010" s="8">
        <v>1538.4</v>
      </c>
      <c r="D1010" s="20">
        <v>7.8674999999999995E-2</v>
      </c>
      <c r="E1010" s="35" cm="1">
        <f t="array" ref="E1010">INDEX('Curva Juros'!$B$7:$B$73,MATCH(C1010,'Curva Juros'!$A$7:$A$73,1)) +
(C1010-INDEX('Curva Juros'!$A$7:$A$73,MATCH(C1010,'Curva Juros'!$A$7:$A$73,1))) *
(INDEX('Curva Juros'!$B$7:$B$73,MATCH(C1010,'Curva Juros'!$A$7:$A$73,1)+1) -
INDEX('Curva Juros'!$B$7:$B$73,MATCH(C1010,'Curva Juros'!$A$7:$A$73,1))) /
(INDEX('Curva Juros'!$A$7:$A$73,MATCH(C1010,'Curva Juros'!$A$7:$A$73,1)+1) -
INDEX('Curva Juros'!$A$7:$A$73,MATCH(C1010,'Curva Juros'!$A$7:$A$73,1)))</f>
        <v>7.5682933333333331</v>
      </c>
      <c r="F1010" s="24">
        <f t="shared" si="15"/>
        <v>2.9920666666666679E-3</v>
      </c>
      <c r="G1010" s="24"/>
    </row>
    <row r="1011" spans="1:7" x14ac:dyDescent="0.25">
      <c r="A1011" s="3" t="s">
        <v>25</v>
      </c>
      <c r="B1011" s="4">
        <v>46080</v>
      </c>
      <c r="C1011" s="5">
        <v>1535.81</v>
      </c>
      <c r="D1011" s="19">
        <v>7.7360999999999999E-2</v>
      </c>
      <c r="E1011" s="35" cm="1">
        <f t="array" ref="E1011">INDEX('Curva Juros'!$B$7:$B$73,MATCH(C1011,'Curva Juros'!$A$7:$A$73,1)) +
(C1011-INDEX('Curva Juros'!$A$7:$A$73,MATCH(C1011,'Curva Juros'!$A$7:$A$73,1))) *
(INDEX('Curva Juros'!$B$7:$B$73,MATCH(C1011,'Curva Juros'!$A$7:$A$73,1)+1) -
INDEX('Curva Juros'!$B$7:$B$73,MATCH(C1011,'Curva Juros'!$A$7:$A$73,1))) /
(INDEX('Curva Juros'!$A$7:$A$73,MATCH(C1011,'Curva Juros'!$A$7:$A$73,1)+1) -
INDEX('Curva Juros'!$A$7:$A$73,MATCH(C1011,'Curva Juros'!$A$7:$A$73,1)))</f>
        <v>7.5689120555555558</v>
      </c>
      <c r="F1011" s="24">
        <f t="shared" si="15"/>
        <v>1.6718794444444407E-3</v>
      </c>
      <c r="G1011" s="24"/>
    </row>
    <row r="1012" spans="1:7" x14ac:dyDescent="0.25">
      <c r="A1012" s="6" t="s">
        <v>26</v>
      </c>
      <c r="B1012" s="7">
        <v>45989</v>
      </c>
      <c r="C1012" s="8">
        <v>1271.28</v>
      </c>
      <c r="D1012" s="20">
        <v>7.9260999999999998E-2</v>
      </c>
      <c r="E1012" s="35" cm="1">
        <f t="array" ref="E1012">INDEX('Curva Juros'!$B$7:$B$73,MATCH(C1012,'Curva Juros'!$A$7:$A$73,1)) +
(C1012-INDEX('Curva Juros'!$A$7:$A$73,MATCH(C1012,'Curva Juros'!$A$7:$A$73,1))) *
(INDEX('Curva Juros'!$B$7:$B$73,MATCH(C1012,'Curva Juros'!$A$7:$A$73,1)+1) -
INDEX('Curva Juros'!$B$7:$B$73,MATCH(C1012,'Curva Juros'!$A$7:$A$73,1))) /
(INDEX('Curva Juros'!$A$7:$A$73,MATCH(C1012,'Curva Juros'!$A$7:$A$73,1)+1) -
INDEX('Curva Juros'!$A$7:$A$73,MATCH(C1012,'Curva Juros'!$A$7:$A$73,1)))</f>
        <v>7.6234872380952385</v>
      </c>
      <c r="F1012" s="24">
        <f t="shared" si="15"/>
        <v>3.0261276190476083E-3</v>
      </c>
      <c r="G1012" s="24"/>
    </row>
    <row r="1013" spans="1:7" x14ac:dyDescent="0.25">
      <c r="A1013" s="3" t="s">
        <v>26</v>
      </c>
      <c r="B1013" s="4">
        <v>45996</v>
      </c>
      <c r="C1013" s="5">
        <v>1265.99</v>
      </c>
      <c r="D1013" s="19">
        <v>7.9583000000000001E-2</v>
      </c>
      <c r="E1013" s="35" cm="1">
        <f t="array" ref="E1013">INDEX('Curva Juros'!$B$7:$B$73,MATCH(C1013,'Curva Juros'!$A$7:$A$73,1)) +
(C1013-INDEX('Curva Juros'!$A$7:$A$73,MATCH(C1013,'Curva Juros'!$A$7:$A$73,1))) *
(INDEX('Curva Juros'!$B$7:$B$73,MATCH(C1013,'Curva Juros'!$A$7:$A$73,1)+1) -
INDEX('Curva Juros'!$B$7:$B$73,MATCH(C1013,'Curva Juros'!$A$7:$A$73,1))) /
(INDEX('Curva Juros'!$A$7:$A$73,MATCH(C1013,'Curva Juros'!$A$7:$A$73,1)+1) -
INDEX('Curva Juros'!$A$7:$A$73,MATCH(C1013,'Curva Juros'!$A$7:$A$73,1)))</f>
        <v>7.6244780634920639</v>
      </c>
      <c r="F1013" s="24">
        <f t="shared" si="15"/>
        <v>3.338219365079359E-3</v>
      </c>
      <c r="G1013" s="24"/>
    </row>
    <row r="1014" spans="1:7" x14ac:dyDescent="0.25">
      <c r="A1014" s="6" t="s">
        <v>26</v>
      </c>
      <c r="B1014" s="7">
        <v>46003</v>
      </c>
      <c r="C1014" s="8">
        <v>1260.9000000000001</v>
      </c>
      <c r="D1014" s="20">
        <v>7.9677999999999999E-2</v>
      </c>
      <c r="E1014" s="35" cm="1">
        <f t="array" ref="E1014">INDEX('Curva Juros'!$B$7:$B$73,MATCH(C1014,'Curva Juros'!$A$7:$A$73,1)) +
(C1014-INDEX('Curva Juros'!$A$7:$A$73,MATCH(C1014,'Curva Juros'!$A$7:$A$73,1))) *
(INDEX('Curva Juros'!$B$7:$B$73,MATCH(C1014,'Curva Juros'!$A$7:$A$73,1)+1) -
INDEX('Curva Juros'!$B$7:$B$73,MATCH(C1014,'Curva Juros'!$A$7:$A$73,1))) /
(INDEX('Curva Juros'!$A$7:$A$73,MATCH(C1014,'Curva Juros'!$A$7:$A$73,1)+1) -
INDEX('Curva Juros'!$A$7:$A$73,MATCH(C1014,'Curva Juros'!$A$7:$A$73,1)))</f>
        <v>7.6254314285714289</v>
      </c>
      <c r="F1014" s="24">
        <f t="shared" si="15"/>
        <v>3.4236857142857097E-3</v>
      </c>
      <c r="G1014" s="24"/>
    </row>
    <row r="1015" spans="1:7" x14ac:dyDescent="0.25">
      <c r="A1015" s="3" t="s">
        <v>26</v>
      </c>
      <c r="B1015" s="4">
        <v>46010</v>
      </c>
      <c r="C1015" s="5">
        <v>1254.33</v>
      </c>
      <c r="D1015" s="19">
        <v>8.1362000000000004E-2</v>
      </c>
      <c r="E1015" s="35" cm="1">
        <f t="array" ref="E1015">INDEX('Curva Juros'!$B$7:$B$73,MATCH(C1015,'Curva Juros'!$A$7:$A$73,1)) +
(C1015-INDEX('Curva Juros'!$A$7:$A$73,MATCH(C1015,'Curva Juros'!$A$7:$A$73,1))) *
(INDEX('Curva Juros'!$B$7:$B$73,MATCH(C1015,'Curva Juros'!$A$7:$A$73,1)+1) -
INDEX('Curva Juros'!$B$7:$B$73,MATCH(C1015,'Curva Juros'!$A$7:$A$73,1))) /
(INDEX('Curva Juros'!$A$7:$A$73,MATCH(C1015,'Curva Juros'!$A$7:$A$73,1)+1) -
INDEX('Curva Juros'!$A$7:$A$73,MATCH(C1015,'Curva Juros'!$A$7:$A$73,1)))</f>
        <v>7.626455</v>
      </c>
      <c r="F1015" s="24">
        <f t="shared" si="15"/>
        <v>5.0974500000000034E-3</v>
      </c>
      <c r="G1015" s="24"/>
    </row>
    <row r="1016" spans="1:7" x14ac:dyDescent="0.25">
      <c r="A1016" s="6" t="s">
        <v>26</v>
      </c>
      <c r="B1016" s="7">
        <v>46017</v>
      </c>
      <c r="C1016" s="8">
        <v>1250.68</v>
      </c>
      <c r="D1016" s="20">
        <v>8.0990000000000006E-2</v>
      </c>
      <c r="E1016" s="35" cm="1">
        <f t="array" ref="E1016">INDEX('Curva Juros'!$B$7:$B$73,MATCH(C1016,'Curva Juros'!$A$7:$A$73,1)) +
(C1016-INDEX('Curva Juros'!$A$7:$A$73,MATCH(C1016,'Curva Juros'!$A$7:$A$73,1))) *
(INDEX('Curva Juros'!$B$7:$B$73,MATCH(C1016,'Curva Juros'!$A$7:$A$73,1)+1) -
INDEX('Curva Juros'!$B$7:$B$73,MATCH(C1016,'Curva Juros'!$A$7:$A$73,1))) /
(INDEX('Curva Juros'!$A$7:$A$73,MATCH(C1016,'Curva Juros'!$A$7:$A$73,1)+1) -
INDEX('Curva Juros'!$A$7:$A$73,MATCH(C1016,'Curva Juros'!$A$7:$A$73,1)))</f>
        <v>7.627005396825397</v>
      </c>
      <c r="F1016" s="24">
        <f t="shared" si="15"/>
        <v>4.719946031746039E-3</v>
      </c>
      <c r="G1016" s="24"/>
    </row>
    <row r="1017" spans="1:7" x14ac:dyDescent="0.25">
      <c r="A1017" s="3" t="s">
        <v>26</v>
      </c>
      <c r="B1017" s="4">
        <v>46024</v>
      </c>
      <c r="C1017" s="5">
        <v>1246.3</v>
      </c>
      <c r="D1017" s="19">
        <v>8.1397999999999998E-2</v>
      </c>
      <c r="E1017" s="35" cm="1">
        <f t="array" ref="E1017">INDEX('Curva Juros'!$B$7:$B$73,MATCH(C1017,'Curva Juros'!$A$7:$A$73,1)) +
(C1017-INDEX('Curva Juros'!$A$7:$A$73,MATCH(C1017,'Curva Juros'!$A$7:$A$73,1))) *
(INDEX('Curva Juros'!$B$7:$B$73,MATCH(C1017,'Curva Juros'!$A$7:$A$73,1)+1) -
INDEX('Curva Juros'!$B$7:$B$73,MATCH(C1017,'Curva Juros'!$A$7:$A$73,1))) /
(INDEX('Curva Juros'!$A$7:$A$73,MATCH(C1017,'Curva Juros'!$A$7:$A$73,1)+1) -
INDEX('Curva Juros'!$A$7:$A$73,MATCH(C1017,'Curva Juros'!$A$7:$A$73,1)))</f>
        <v>7.6276658730158733</v>
      </c>
      <c r="F1017" s="24">
        <f t="shared" si="15"/>
        <v>5.1213412698412619E-3</v>
      </c>
      <c r="G1017" s="24"/>
    </row>
    <row r="1018" spans="1:7" x14ac:dyDescent="0.25">
      <c r="A1018" s="6" t="s">
        <v>26</v>
      </c>
      <c r="B1018" s="7">
        <v>46031</v>
      </c>
      <c r="C1018" s="8">
        <v>1241.0899999999999</v>
      </c>
      <c r="D1018" s="20">
        <v>8.1619999999999998E-2</v>
      </c>
      <c r="E1018" s="35" cm="1">
        <f t="array" ref="E1018">INDEX('Curva Juros'!$B$7:$B$73,MATCH(C1018,'Curva Juros'!$A$7:$A$73,1)) +
(C1018-INDEX('Curva Juros'!$A$7:$A$73,MATCH(C1018,'Curva Juros'!$A$7:$A$73,1))) *
(INDEX('Curva Juros'!$B$7:$B$73,MATCH(C1018,'Curva Juros'!$A$7:$A$73,1)+1) -
INDEX('Curva Juros'!$B$7:$B$73,MATCH(C1018,'Curva Juros'!$A$7:$A$73,1))) /
(INDEX('Curva Juros'!$A$7:$A$73,MATCH(C1018,'Curva Juros'!$A$7:$A$73,1)+1) -
INDEX('Curva Juros'!$A$7:$A$73,MATCH(C1018,'Curva Juros'!$A$7:$A$73,1)))</f>
        <v>7.6284515079365081</v>
      </c>
      <c r="F1018" s="24">
        <f t="shared" si="15"/>
        <v>5.335484920634917E-3</v>
      </c>
      <c r="G1018" s="24"/>
    </row>
    <row r="1019" spans="1:7" x14ac:dyDescent="0.25">
      <c r="A1019" s="3" t="s">
        <v>26</v>
      </c>
      <c r="B1019" s="4">
        <v>46038</v>
      </c>
      <c r="C1019" s="5">
        <v>1235.8</v>
      </c>
      <c r="D1019" s="19">
        <v>8.1935999999999995E-2</v>
      </c>
      <c r="E1019" s="35" cm="1">
        <f t="array" ref="E1019">INDEX('Curva Juros'!$B$7:$B$73,MATCH(C1019,'Curva Juros'!$A$7:$A$73,1)) +
(C1019-INDEX('Curva Juros'!$A$7:$A$73,MATCH(C1019,'Curva Juros'!$A$7:$A$73,1))) *
(INDEX('Curva Juros'!$B$7:$B$73,MATCH(C1019,'Curva Juros'!$A$7:$A$73,1)+1) -
INDEX('Curva Juros'!$B$7:$B$73,MATCH(C1019,'Curva Juros'!$A$7:$A$73,1))) /
(INDEX('Curva Juros'!$A$7:$A$73,MATCH(C1019,'Curva Juros'!$A$7:$A$73,1)+1) -
INDEX('Curva Juros'!$A$7:$A$73,MATCH(C1019,'Curva Juros'!$A$7:$A$73,1)))</f>
        <v>7.6292492063492068</v>
      </c>
      <c r="F1019" s="24">
        <f t="shared" si="15"/>
        <v>5.6435079365079327E-3</v>
      </c>
      <c r="G1019" s="24"/>
    </row>
    <row r="1020" spans="1:7" x14ac:dyDescent="0.25">
      <c r="A1020" s="6" t="s">
        <v>26</v>
      </c>
      <c r="B1020" s="7">
        <v>46045</v>
      </c>
      <c r="C1020" s="8">
        <v>1232.27</v>
      </c>
      <c r="D1020" s="20">
        <v>8.0352000000000007E-2</v>
      </c>
      <c r="E1020" s="35" cm="1">
        <f t="array" ref="E1020">INDEX('Curva Juros'!$B$7:$B$73,MATCH(C1020,'Curva Juros'!$A$7:$A$73,1)) +
(C1020-INDEX('Curva Juros'!$A$7:$A$73,MATCH(C1020,'Curva Juros'!$A$7:$A$73,1))) *
(INDEX('Curva Juros'!$B$7:$B$73,MATCH(C1020,'Curva Juros'!$A$7:$A$73,1)+1) -
INDEX('Curva Juros'!$B$7:$B$73,MATCH(C1020,'Curva Juros'!$A$7:$A$73,1))) /
(INDEX('Curva Juros'!$A$7:$A$73,MATCH(C1020,'Curva Juros'!$A$7:$A$73,1)+1) -
INDEX('Curva Juros'!$A$7:$A$73,MATCH(C1020,'Curva Juros'!$A$7:$A$73,1)))</f>
        <v>7.6297815079365083</v>
      </c>
      <c r="F1020" s="24">
        <f t="shared" si="15"/>
        <v>4.0541849206349179E-3</v>
      </c>
      <c r="G1020" s="24"/>
    </row>
    <row r="1021" spans="1:7" x14ac:dyDescent="0.25">
      <c r="A1021" s="3" t="s">
        <v>26</v>
      </c>
      <c r="B1021" s="4">
        <v>46052</v>
      </c>
      <c r="C1021" s="5">
        <v>1230.1300000000001</v>
      </c>
      <c r="D1021" s="19">
        <v>7.7275999999999997E-2</v>
      </c>
      <c r="E1021" s="35" cm="1">
        <f t="array" ref="E1021">INDEX('Curva Juros'!$B$7:$B$73,MATCH(C1021,'Curva Juros'!$A$7:$A$73,1)) +
(C1021-INDEX('Curva Juros'!$A$7:$A$73,MATCH(C1021,'Curva Juros'!$A$7:$A$73,1))) *
(INDEX('Curva Juros'!$B$7:$B$73,MATCH(C1021,'Curva Juros'!$A$7:$A$73,1)+1) -
INDEX('Curva Juros'!$B$7:$B$73,MATCH(C1021,'Curva Juros'!$A$7:$A$73,1))) /
(INDEX('Curva Juros'!$A$7:$A$73,MATCH(C1021,'Curva Juros'!$A$7:$A$73,1)+1) -
INDEX('Curva Juros'!$A$7:$A$73,MATCH(C1021,'Curva Juros'!$A$7:$A$73,1)))</f>
        <v>7.6301042063492064</v>
      </c>
      <c r="F1021" s="24">
        <f t="shared" si="15"/>
        <v>9.7495793650793916E-4</v>
      </c>
      <c r="G1021" s="24"/>
    </row>
    <row r="1022" spans="1:7" x14ac:dyDescent="0.25">
      <c r="A1022" s="6" t="s">
        <v>26</v>
      </c>
      <c r="B1022" s="7">
        <v>46059</v>
      </c>
      <c r="C1022" s="8">
        <v>1224.04</v>
      </c>
      <c r="D1022" s="20">
        <v>7.8449000000000005E-2</v>
      </c>
      <c r="E1022" s="35" cm="1">
        <f t="array" ref="E1022">INDEX('Curva Juros'!$B$7:$B$73,MATCH(C1022,'Curva Juros'!$A$7:$A$73,1)) +
(C1022-INDEX('Curva Juros'!$A$7:$A$73,MATCH(C1022,'Curva Juros'!$A$7:$A$73,1))) *
(INDEX('Curva Juros'!$B$7:$B$73,MATCH(C1022,'Curva Juros'!$A$7:$A$73,1)+1) -
INDEX('Curva Juros'!$B$7:$B$73,MATCH(C1022,'Curva Juros'!$A$7:$A$73,1))) /
(INDEX('Curva Juros'!$A$7:$A$73,MATCH(C1022,'Curva Juros'!$A$7:$A$73,1)+1) -
INDEX('Curva Juros'!$A$7:$A$73,MATCH(C1022,'Curva Juros'!$A$7:$A$73,1)))</f>
        <v>7.6310225396825402</v>
      </c>
      <c r="F1022" s="24">
        <f t="shared" si="15"/>
        <v>2.1387746031746036E-3</v>
      </c>
      <c r="G1022" s="24"/>
    </row>
    <row r="1023" spans="1:7" x14ac:dyDescent="0.25">
      <c r="A1023" s="3" t="s">
        <v>26</v>
      </c>
      <c r="B1023" s="4">
        <v>46066</v>
      </c>
      <c r="C1023" s="5">
        <v>1218.43</v>
      </c>
      <c r="D1023" s="19">
        <v>7.9103999999999994E-2</v>
      </c>
      <c r="E1023" s="35" cm="1">
        <f t="array" ref="E1023">INDEX('Curva Juros'!$B$7:$B$73,MATCH(C1023,'Curva Juros'!$A$7:$A$73,1)) +
(C1023-INDEX('Curva Juros'!$A$7:$A$73,MATCH(C1023,'Curva Juros'!$A$7:$A$73,1))) *
(INDEX('Curva Juros'!$B$7:$B$73,MATCH(C1023,'Curva Juros'!$A$7:$A$73,1)+1) -
INDEX('Curva Juros'!$B$7:$B$73,MATCH(C1023,'Curva Juros'!$A$7:$A$73,1))) /
(INDEX('Curva Juros'!$A$7:$A$73,MATCH(C1023,'Curva Juros'!$A$7:$A$73,1)+1) -
INDEX('Curva Juros'!$A$7:$A$73,MATCH(C1023,'Curva Juros'!$A$7:$A$73,1)))</f>
        <v>7.631868492063492</v>
      </c>
      <c r="F1023" s="24">
        <f t="shared" si="15"/>
        <v>2.7853150793650666E-3</v>
      </c>
      <c r="G1023" s="24"/>
    </row>
    <row r="1024" spans="1:7" x14ac:dyDescent="0.25">
      <c r="A1024" s="6" t="s">
        <v>26</v>
      </c>
      <c r="B1024" s="7">
        <v>46073</v>
      </c>
      <c r="C1024" s="8">
        <v>1215.3499999999999</v>
      </c>
      <c r="D1024" s="20">
        <v>7.9194000000000001E-2</v>
      </c>
      <c r="E1024" s="35" cm="1">
        <f t="array" ref="E1024">INDEX('Curva Juros'!$B$7:$B$73,MATCH(C1024,'Curva Juros'!$A$7:$A$73,1)) +
(C1024-INDEX('Curva Juros'!$A$7:$A$73,MATCH(C1024,'Curva Juros'!$A$7:$A$73,1))) *
(INDEX('Curva Juros'!$B$7:$B$73,MATCH(C1024,'Curva Juros'!$A$7:$A$73,1)+1) -
INDEX('Curva Juros'!$B$7:$B$73,MATCH(C1024,'Curva Juros'!$A$7:$A$73,1))) /
(INDEX('Curva Juros'!$A$7:$A$73,MATCH(C1024,'Curva Juros'!$A$7:$A$73,1)+1) -
INDEX('Curva Juros'!$A$7:$A$73,MATCH(C1024,'Curva Juros'!$A$7:$A$73,1)))</f>
        <v>7.6323329365079369</v>
      </c>
      <c r="F1024" s="24">
        <f t="shared" si="15"/>
        <v>2.8706706349206357E-3</v>
      </c>
      <c r="G1024" s="24"/>
    </row>
    <row r="1025" spans="1:7" x14ac:dyDescent="0.25">
      <c r="A1025" s="3" t="s">
        <v>26</v>
      </c>
      <c r="B1025" s="4">
        <v>46080</v>
      </c>
      <c r="C1025" s="5">
        <v>1211.53</v>
      </c>
      <c r="D1025" s="19">
        <v>7.7923000000000006E-2</v>
      </c>
      <c r="E1025" s="35" cm="1">
        <f t="array" ref="E1025">INDEX('Curva Juros'!$B$7:$B$73,MATCH(C1025,'Curva Juros'!$A$7:$A$73,1)) +
(C1025-INDEX('Curva Juros'!$A$7:$A$73,MATCH(C1025,'Curva Juros'!$A$7:$A$73,1))) *
(INDEX('Curva Juros'!$B$7:$B$73,MATCH(C1025,'Curva Juros'!$A$7:$A$73,1)+1) -
INDEX('Curva Juros'!$B$7:$B$73,MATCH(C1025,'Curva Juros'!$A$7:$A$73,1))) /
(INDEX('Curva Juros'!$A$7:$A$73,MATCH(C1025,'Curva Juros'!$A$7:$A$73,1)+1) -
INDEX('Curva Juros'!$A$7:$A$73,MATCH(C1025,'Curva Juros'!$A$7:$A$73,1)))</f>
        <v>7.6329089682539681</v>
      </c>
      <c r="F1025" s="24">
        <f t="shared" si="15"/>
        <v>1.5939103174603259E-3</v>
      </c>
      <c r="G1025" s="24"/>
    </row>
    <row r="1026" spans="1:7" x14ac:dyDescent="0.25">
      <c r="A1026" s="6" t="s">
        <v>27</v>
      </c>
      <c r="B1026" s="7">
        <v>45723</v>
      </c>
      <c r="C1026" s="8">
        <v>689.39</v>
      </c>
      <c r="D1026" s="20">
        <v>7.7808000000000002E-2</v>
      </c>
      <c r="E1026" s="35" cm="1">
        <f t="array" ref="E1026">INDEX('Curva Juros'!$B$7:$B$73,MATCH(C1026,'Curva Juros'!$A$7:$A$73,1)) +
(C1026-INDEX('Curva Juros'!$A$7:$A$73,MATCH(C1026,'Curva Juros'!$A$7:$A$73,1))) *
(INDEX('Curva Juros'!$B$7:$B$73,MATCH(C1026,'Curva Juros'!$A$7:$A$73,1)+1) -
INDEX('Curva Juros'!$B$7:$B$73,MATCH(C1026,'Curva Juros'!$A$7:$A$73,1))) /
(INDEX('Curva Juros'!$A$7:$A$73,MATCH(C1026,'Curva Juros'!$A$7:$A$73,1)+1) -
INDEX('Curva Juros'!$A$7:$A$73,MATCH(C1026,'Curva Juros'!$A$7:$A$73,1)))</f>
        <v>7.7028798571428574</v>
      </c>
      <c r="F1026" s="24">
        <f t="shared" si="15"/>
        <v>7.7920142857142161E-4</v>
      </c>
      <c r="G1026" s="24"/>
    </row>
    <row r="1027" spans="1:7" x14ac:dyDescent="0.25">
      <c r="A1027" s="3" t="s">
        <v>27</v>
      </c>
      <c r="B1027" s="4">
        <v>45730</v>
      </c>
      <c r="C1027" s="5">
        <v>684.08</v>
      </c>
      <c r="D1027" s="19">
        <v>7.8355999999999995E-2</v>
      </c>
      <c r="E1027" s="35" cm="1">
        <f t="array" ref="E1027">INDEX('Curva Juros'!$B$7:$B$73,MATCH(C1027,'Curva Juros'!$A$7:$A$73,1)) +
(C1027-INDEX('Curva Juros'!$A$7:$A$73,MATCH(C1027,'Curva Juros'!$A$7:$A$73,1))) *
(INDEX('Curva Juros'!$B$7:$B$73,MATCH(C1027,'Curva Juros'!$A$7:$A$73,1)+1) -
INDEX('Curva Juros'!$B$7:$B$73,MATCH(C1027,'Curva Juros'!$A$7:$A$73,1))) /
(INDEX('Curva Juros'!$A$7:$A$73,MATCH(C1027,'Curva Juros'!$A$7:$A$73,1)+1) -
INDEX('Curva Juros'!$A$7:$A$73,MATCH(C1027,'Curva Juros'!$A$7:$A$73,1)))</f>
        <v>7.7043211428571432</v>
      </c>
      <c r="F1027" s="24">
        <f t="shared" ref="F1027:F1090" si="16">D1027-E1027/100</f>
        <v>1.3127885714285664E-3</v>
      </c>
      <c r="G1027" s="24"/>
    </row>
    <row r="1028" spans="1:7" x14ac:dyDescent="0.25">
      <c r="A1028" s="6" t="s">
        <v>27</v>
      </c>
      <c r="B1028" s="7">
        <v>45737</v>
      </c>
      <c r="C1028" s="8">
        <v>734.79</v>
      </c>
      <c r="D1028" s="20">
        <v>7.9920000000000005E-2</v>
      </c>
      <c r="E1028" s="35" cm="1">
        <f t="array" ref="E1028">INDEX('Curva Juros'!$B$7:$B$73,MATCH(C1028,'Curva Juros'!$A$7:$A$73,1)) +
(C1028-INDEX('Curva Juros'!$A$7:$A$73,MATCH(C1028,'Curva Juros'!$A$7:$A$73,1))) *
(INDEX('Curva Juros'!$B$7:$B$73,MATCH(C1028,'Curva Juros'!$A$7:$A$73,1)+1) -
INDEX('Curva Juros'!$B$7:$B$73,MATCH(C1028,'Curva Juros'!$A$7:$A$73,1))) /
(INDEX('Curva Juros'!$A$7:$A$73,MATCH(C1028,'Curva Juros'!$A$7:$A$73,1)+1) -
INDEX('Curva Juros'!$A$7:$A$73,MATCH(C1028,'Curva Juros'!$A$7:$A$73,1)))</f>
        <v>7.6905570000000001</v>
      </c>
      <c r="F1028" s="24">
        <f t="shared" si="16"/>
        <v>3.0144299999999985E-3</v>
      </c>
      <c r="G1028" s="24"/>
    </row>
    <row r="1029" spans="1:7" x14ac:dyDescent="0.25">
      <c r="A1029" s="3" t="s">
        <v>27</v>
      </c>
      <c r="B1029" s="4">
        <v>45744</v>
      </c>
      <c r="C1029" s="5">
        <v>728.72</v>
      </c>
      <c r="D1029" s="19">
        <v>8.2216999999999998E-2</v>
      </c>
      <c r="E1029" s="35" cm="1">
        <f t="array" ref="E1029">INDEX('Curva Juros'!$B$7:$B$73,MATCH(C1029,'Curva Juros'!$A$7:$A$73,1)) +
(C1029-INDEX('Curva Juros'!$A$7:$A$73,MATCH(C1029,'Curva Juros'!$A$7:$A$73,1))) *
(INDEX('Curva Juros'!$B$7:$B$73,MATCH(C1029,'Curva Juros'!$A$7:$A$73,1)+1) -
INDEX('Curva Juros'!$B$7:$B$73,MATCH(C1029,'Curva Juros'!$A$7:$A$73,1))) /
(INDEX('Curva Juros'!$A$7:$A$73,MATCH(C1029,'Curva Juros'!$A$7:$A$73,1)+1) -
INDEX('Curva Juros'!$A$7:$A$73,MATCH(C1029,'Curva Juros'!$A$7:$A$73,1)))</f>
        <v>7.6922045714285714</v>
      </c>
      <c r="F1029" s="24">
        <f t="shared" si="16"/>
        <v>5.2949542857142901E-3</v>
      </c>
      <c r="G1029" s="24"/>
    </row>
    <row r="1030" spans="1:7" x14ac:dyDescent="0.25">
      <c r="A1030" s="6" t="s">
        <v>27</v>
      </c>
      <c r="B1030" s="7">
        <v>45751</v>
      </c>
      <c r="C1030" s="8">
        <v>724.78</v>
      </c>
      <c r="D1030" s="20">
        <v>7.9954999999999998E-2</v>
      </c>
      <c r="E1030" s="35" cm="1">
        <f t="array" ref="E1030">INDEX('Curva Juros'!$B$7:$B$73,MATCH(C1030,'Curva Juros'!$A$7:$A$73,1)) +
(C1030-INDEX('Curva Juros'!$A$7:$A$73,MATCH(C1030,'Curva Juros'!$A$7:$A$73,1))) *
(INDEX('Curva Juros'!$B$7:$B$73,MATCH(C1030,'Curva Juros'!$A$7:$A$73,1)+1) -
INDEX('Curva Juros'!$B$7:$B$73,MATCH(C1030,'Curva Juros'!$A$7:$A$73,1))) /
(INDEX('Curva Juros'!$A$7:$A$73,MATCH(C1030,'Curva Juros'!$A$7:$A$73,1)+1) -
INDEX('Curva Juros'!$A$7:$A$73,MATCH(C1030,'Curva Juros'!$A$7:$A$73,1)))</f>
        <v>7.6932739999999997</v>
      </c>
      <c r="F1030" s="24">
        <f t="shared" si="16"/>
        <v>3.0222599999999988E-3</v>
      </c>
      <c r="G1030" s="24"/>
    </row>
    <row r="1031" spans="1:7" x14ac:dyDescent="0.25">
      <c r="A1031" s="3" t="s">
        <v>27</v>
      </c>
      <c r="B1031" s="4">
        <v>45758</v>
      </c>
      <c r="C1031" s="5">
        <v>718.91</v>
      </c>
      <c r="D1031" s="19">
        <v>8.1816E-2</v>
      </c>
      <c r="E1031" s="35" cm="1">
        <f t="array" ref="E1031">INDEX('Curva Juros'!$B$7:$B$73,MATCH(C1031,'Curva Juros'!$A$7:$A$73,1)) +
(C1031-INDEX('Curva Juros'!$A$7:$A$73,MATCH(C1031,'Curva Juros'!$A$7:$A$73,1))) *
(INDEX('Curva Juros'!$B$7:$B$73,MATCH(C1031,'Curva Juros'!$A$7:$A$73,1)+1) -
INDEX('Curva Juros'!$B$7:$B$73,MATCH(C1031,'Curva Juros'!$A$7:$A$73,1))) /
(INDEX('Curva Juros'!$A$7:$A$73,MATCH(C1031,'Curva Juros'!$A$7:$A$73,1)+1) -
INDEX('Curva Juros'!$A$7:$A$73,MATCH(C1031,'Curva Juros'!$A$7:$A$73,1)))</f>
        <v>7.6948672857142855</v>
      </c>
      <c r="F1031" s="24">
        <f t="shared" si="16"/>
        <v>4.8673271428571474E-3</v>
      </c>
      <c r="G1031" s="24"/>
    </row>
    <row r="1032" spans="1:7" x14ac:dyDescent="0.25">
      <c r="A1032" s="6" t="s">
        <v>27</v>
      </c>
      <c r="B1032" s="7">
        <v>45764</v>
      </c>
      <c r="C1032" s="8">
        <v>716.03</v>
      </c>
      <c r="D1032" s="20">
        <v>7.9408999999999993E-2</v>
      </c>
      <c r="E1032" s="35" cm="1">
        <f t="array" ref="E1032">INDEX('Curva Juros'!$B$7:$B$73,MATCH(C1032,'Curva Juros'!$A$7:$A$73,1)) +
(C1032-INDEX('Curva Juros'!$A$7:$A$73,MATCH(C1032,'Curva Juros'!$A$7:$A$73,1))) *
(INDEX('Curva Juros'!$B$7:$B$73,MATCH(C1032,'Curva Juros'!$A$7:$A$73,1)+1) -
INDEX('Curva Juros'!$B$7:$B$73,MATCH(C1032,'Curva Juros'!$A$7:$A$73,1))) /
(INDEX('Curva Juros'!$A$7:$A$73,MATCH(C1032,'Curva Juros'!$A$7:$A$73,1)+1) -
INDEX('Curva Juros'!$A$7:$A$73,MATCH(C1032,'Curva Juros'!$A$7:$A$73,1)))</f>
        <v>7.6956490000000004</v>
      </c>
      <c r="F1032" s="24">
        <f t="shared" si="16"/>
        <v>2.4525099999999911E-3</v>
      </c>
      <c r="G1032" s="24"/>
    </row>
    <row r="1033" spans="1:7" x14ac:dyDescent="0.25">
      <c r="A1033" s="3" t="s">
        <v>27</v>
      </c>
      <c r="B1033" s="4">
        <v>45772</v>
      </c>
      <c r="C1033" s="5">
        <v>713.39</v>
      </c>
      <c r="D1033" s="19">
        <v>7.6495999999999995E-2</v>
      </c>
      <c r="E1033" s="35" cm="1">
        <f t="array" ref="E1033">INDEX('Curva Juros'!$B$7:$B$73,MATCH(C1033,'Curva Juros'!$A$7:$A$73,1)) +
(C1033-INDEX('Curva Juros'!$A$7:$A$73,MATCH(C1033,'Curva Juros'!$A$7:$A$73,1))) *
(INDEX('Curva Juros'!$B$7:$B$73,MATCH(C1033,'Curva Juros'!$A$7:$A$73,1)+1) -
INDEX('Curva Juros'!$B$7:$B$73,MATCH(C1033,'Curva Juros'!$A$7:$A$73,1))) /
(INDEX('Curva Juros'!$A$7:$A$73,MATCH(C1033,'Curva Juros'!$A$7:$A$73,1)+1) -
INDEX('Curva Juros'!$A$7:$A$73,MATCH(C1033,'Curva Juros'!$A$7:$A$73,1)))</f>
        <v>7.6963655714285713</v>
      </c>
      <c r="F1033" s="24">
        <f t="shared" si="16"/>
        <v>-4.6765571428571129E-4</v>
      </c>
      <c r="G1033" s="24"/>
    </row>
    <row r="1034" spans="1:7" x14ac:dyDescent="0.25">
      <c r="A1034" s="6" t="s">
        <v>27</v>
      </c>
      <c r="B1034" s="7">
        <v>45779</v>
      </c>
      <c r="C1034" s="8">
        <v>709.32</v>
      </c>
      <c r="D1034" s="20">
        <v>7.6635999999999996E-2</v>
      </c>
      <c r="E1034" s="35" cm="1">
        <f t="array" ref="E1034">INDEX('Curva Juros'!$B$7:$B$73,MATCH(C1034,'Curva Juros'!$A$7:$A$73,1)) +
(C1034-INDEX('Curva Juros'!$A$7:$A$73,MATCH(C1034,'Curva Juros'!$A$7:$A$73,1))) *
(INDEX('Curva Juros'!$B$7:$B$73,MATCH(C1034,'Curva Juros'!$A$7:$A$73,1)+1) -
INDEX('Curva Juros'!$B$7:$B$73,MATCH(C1034,'Curva Juros'!$A$7:$A$73,1))) /
(INDEX('Curva Juros'!$A$7:$A$73,MATCH(C1034,'Curva Juros'!$A$7:$A$73,1)+1) -
INDEX('Curva Juros'!$A$7:$A$73,MATCH(C1034,'Curva Juros'!$A$7:$A$73,1)))</f>
        <v>7.697470285714286</v>
      </c>
      <c r="F1034" s="24">
        <f t="shared" si="16"/>
        <v>-3.3870285714286685E-4</v>
      </c>
      <c r="G1034" s="24"/>
    </row>
    <row r="1035" spans="1:7" x14ac:dyDescent="0.25">
      <c r="A1035" s="3" t="s">
        <v>27</v>
      </c>
      <c r="B1035" s="4">
        <v>45786</v>
      </c>
      <c r="C1035" s="5">
        <v>704.09</v>
      </c>
      <c r="D1035" s="19">
        <v>7.7126E-2</v>
      </c>
      <c r="E1035" s="35" cm="1">
        <f t="array" ref="E1035">INDEX('Curva Juros'!$B$7:$B$73,MATCH(C1035,'Curva Juros'!$A$7:$A$73,1)) +
(C1035-INDEX('Curva Juros'!$A$7:$A$73,MATCH(C1035,'Curva Juros'!$A$7:$A$73,1))) *
(INDEX('Curva Juros'!$B$7:$B$73,MATCH(C1035,'Curva Juros'!$A$7:$A$73,1)+1) -
INDEX('Curva Juros'!$B$7:$B$73,MATCH(C1035,'Curva Juros'!$A$7:$A$73,1))) /
(INDEX('Curva Juros'!$A$7:$A$73,MATCH(C1035,'Curva Juros'!$A$7:$A$73,1)+1) -
INDEX('Curva Juros'!$A$7:$A$73,MATCH(C1035,'Curva Juros'!$A$7:$A$73,1)))</f>
        <v>7.6988898571428575</v>
      </c>
      <c r="F1035" s="24">
        <f t="shared" si="16"/>
        <v>1.3710142857142893E-4</v>
      </c>
      <c r="G1035" s="24"/>
    </row>
    <row r="1036" spans="1:7" x14ac:dyDescent="0.25">
      <c r="A1036" s="6" t="s">
        <v>27</v>
      </c>
      <c r="B1036" s="7">
        <v>45793</v>
      </c>
      <c r="C1036" s="8">
        <v>699.09</v>
      </c>
      <c r="D1036" s="20">
        <v>7.7128000000000002E-2</v>
      </c>
      <c r="E1036" s="35" cm="1">
        <f t="array" ref="E1036">INDEX('Curva Juros'!$B$7:$B$73,MATCH(C1036,'Curva Juros'!$A$7:$A$73,1)) +
(C1036-INDEX('Curva Juros'!$A$7:$A$73,MATCH(C1036,'Curva Juros'!$A$7:$A$73,1))) *
(INDEX('Curva Juros'!$B$7:$B$73,MATCH(C1036,'Curva Juros'!$A$7:$A$73,1)+1) -
INDEX('Curva Juros'!$B$7:$B$73,MATCH(C1036,'Curva Juros'!$A$7:$A$73,1))) /
(INDEX('Curva Juros'!$A$7:$A$73,MATCH(C1036,'Curva Juros'!$A$7:$A$73,1)+1) -
INDEX('Curva Juros'!$A$7:$A$73,MATCH(C1036,'Curva Juros'!$A$7:$A$73,1)))</f>
        <v>7.7002470000000001</v>
      </c>
      <c r="F1036" s="24">
        <f t="shared" si="16"/>
        <v>1.255299999999987E-4</v>
      </c>
      <c r="G1036" s="24"/>
    </row>
    <row r="1037" spans="1:7" x14ac:dyDescent="0.25">
      <c r="A1037" s="3" t="s">
        <v>27</v>
      </c>
      <c r="B1037" s="4">
        <v>45800</v>
      </c>
      <c r="C1037" s="5">
        <v>693.5</v>
      </c>
      <c r="D1037" s="19">
        <v>7.8405000000000002E-2</v>
      </c>
      <c r="E1037" s="35" cm="1">
        <f t="array" ref="E1037">INDEX('Curva Juros'!$B$7:$B$73,MATCH(C1037,'Curva Juros'!$A$7:$A$73,1)) +
(C1037-INDEX('Curva Juros'!$A$7:$A$73,MATCH(C1037,'Curva Juros'!$A$7:$A$73,1))) *
(INDEX('Curva Juros'!$B$7:$B$73,MATCH(C1037,'Curva Juros'!$A$7:$A$73,1)+1) -
INDEX('Curva Juros'!$B$7:$B$73,MATCH(C1037,'Curva Juros'!$A$7:$A$73,1))) /
(INDEX('Curva Juros'!$A$7:$A$73,MATCH(C1037,'Curva Juros'!$A$7:$A$73,1)+1) -
INDEX('Curva Juros'!$A$7:$A$73,MATCH(C1037,'Curva Juros'!$A$7:$A$73,1)))</f>
        <v>7.7017642857142858</v>
      </c>
      <c r="F1037" s="24">
        <f t="shared" si="16"/>
        <v>1.3873571428571485E-3</v>
      </c>
      <c r="G1037" s="24"/>
    </row>
    <row r="1038" spans="1:7" x14ac:dyDescent="0.25">
      <c r="A1038" s="6" t="s">
        <v>27</v>
      </c>
      <c r="B1038" s="7">
        <v>45807</v>
      </c>
      <c r="C1038" s="8">
        <v>688.17</v>
      </c>
      <c r="D1038" s="20">
        <v>7.9098000000000002E-2</v>
      </c>
      <c r="E1038" s="35" cm="1">
        <f t="array" ref="E1038">INDEX('Curva Juros'!$B$7:$B$73,MATCH(C1038,'Curva Juros'!$A$7:$A$73,1)) +
(C1038-INDEX('Curva Juros'!$A$7:$A$73,MATCH(C1038,'Curva Juros'!$A$7:$A$73,1))) *
(INDEX('Curva Juros'!$B$7:$B$73,MATCH(C1038,'Curva Juros'!$A$7:$A$73,1)+1) -
INDEX('Curva Juros'!$B$7:$B$73,MATCH(C1038,'Curva Juros'!$A$7:$A$73,1))) /
(INDEX('Curva Juros'!$A$7:$A$73,MATCH(C1038,'Curva Juros'!$A$7:$A$73,1)+1) -
INDEX('Curva Juros'!$A$7:$A$73,MATCH(C1038,'Curva Juros'!$A$7:$A$73,1)))</f>
        <v>7.7032110000000005</v>
      </c>
      <c r="F1038" s="24">
        <f t="shared" si="16"/>
        <v>2.0658900000000008E-3</v>
      </c>
      <c r="G1038" s="24"/>
    </row>
    <row r="1039" spans="1:7" x14ac:dyDescent="0.25">
      <c r="A1039" s="3" t="s">
        <v>27</v>
      </c>
      <c r="B1039" s="4">
        <v>45814</v>
      </c>
      <c r="C1039" s="5">
        <v>682.8</v>
      </c>
      <c r="D1039" s="19">
        <v>7.9911999999999997E-2</v>
      </c>
      <c r="E1039" s="35" cm="1">
        <f t="array" ref="E1039">INDEX('Curva Juros'!$B$7:$B$73,MATCH(C1039,'Curva Juros'!$A$7:$A$73,1)) +
(C1039-INDEX('Curva Juros'!$A$7:$A$73,MATCH(C1039,'Curva Juros'!$A$7:$A$73,1))) *
(INDEX('Curva Juros'!$B$7:$B$73,MATCH(C1039,'Curva Juros'!$A$7:$A$73,1)+1) -
INDEX('Curva Juros'!$B$7:$B$73,MATCH(C1039,'Curva Juros'!$A$7:$A$73,1))) /
(INDEX('Curva Juros'!$A$7:$A$73,MATCH(C1039,'Curva Juros'!$A$7:$A$73,1)+1) -
INDEX('Curva Juros'!$A$7:$A$73,MATCH(C1039,'Curva Juros'!$A$7:$A$73,1)))</f>
        <v>7.7046685714285719</v>
      </c>
      <c r="F1039" s="24">
        <f t="shared" si="16"/>
        <v>2.8653142857142794E-3</v>
      </c>
      <c r="G1039" s="24"/>
    </row>
    <row r="1040" spans="1:7" x14ac:dyDescent="0.25">
      <c r="A1040" s="6" t="s">
        <v>27</v>
      </c>
      <c r="B1040" s="7">
        <v>45821</v>
      </c>
      <c r="C1040" s="8">
        <v>678.3</v>
      </c>
      <c r="D1040" s="20">
        <v>7.8834000000000001E-2</v>
      </c>
      <c r="E1040" s="35" cm="1">
        <f t="array" ref="E1040">INDEX('Curva Juros'!$B$7:$B$73,MATCH(C1040,'Curva Juros'!$A$7:$A$73,1)) +
(C1040-INDEX('Curva Juros'!$A$7:$A$73,MATCH(C1040,'Curva Juros'!$A$7:$A$73,1))) *
(INDEX('Curva Juros'!$B$7:$B$73,MATCH(C1040,'Curva Juros'!$A$7:$A$73,1)+1) -
INDEX('Curva Juros'!$B$7:$B$73,MATCH(C1040,'Curva Juros'!$A$7:$A$73,1))) /
(INDEX('Curva Juros'!$A$7:$A$73,MATCH(C1040,'Curva Juros'!$A$7:$A$73,1)+1) -
INDEX('Curva Juros'!$A$7:$A$73,MATCH(C1040,'Curva Juros'!$A$7:$A$73,1)))</f>
        <v>7.7058900000000001</v>
      </c>
      <c r="F1040" s="24">
        <f t="shared" si="16"/>
        <v>1.7751000000000017E-3</v>
      </c>
      <c r="G1040" s="24"/>
    </row>
    <row r="1041" spans="1:7" x14ac:dyDescent="0.25">
      <c r="A1041" s="3" t="s">
        <v>27</v>
      </c>
      <c r="B1041" s="4">
        <v>45828</v>
      </c>
      <c r="C1041" s="5">
        <v>673.86</v>
      </c>
      <c r="D1041" s="19">
        <v>7.9782000000000006E-2</v>
      </c>
      <c r="E1041" s="35" cm="1">
        <f t="array" ref="E1041">INDEX('Curva Juros'!$B$7:$B$73,MATCH(C1041,'Curva Juros'!$A$7:$A$73,1)) +
(C1041-INDEX('Curva Juros'!$A$7:$A$73,MATCH(C1041,'Curva Juros'!$A$7:$A$73,1))) *
(INDEX('Curva Juros'!$B$7:$B$73,MATCH(C1041,'Curva Juros'!$A$7:$A$73,1)+1) -
INDEX('Curva Juros'!$B$7:$B$73,MATCH(C1041,'Curva Juros'!$A$7:$A$73,1))) /
(INDEX('Curva Juros'!$A$7:$A$73,MATCH(C1041,'Curva Juros'!$A$7:$A$73,1)+1) -
INDEX('Curva Juros'!$A$7:$A$73,MATCH(C1041,'Curva Juros'!$A$7:$A$73,1)))</f>
        <v>7.7070951428571428</v>
      </c>
      <c r="F1041" s="24">
        <f t="shared" si="16"/>
        <v>2.7110485714285787E-3</v>
      </c>
      <c r="G1041" s="24"/>
    </row>
    <row r="1042" spans="1:7" x14ac:dyDescent="0.25">
      <c r="A1042" s="6" t="s">
        <v>27</v>
      </c>
      <c r="B1042" s="7">
        <v>45835</v>
      </c>
      <c r="C1042" s="8">
        <v>668.83</v>
      </c>
      <c r="D1042" s="20">
        <v>7.9827999999999996E-2</v>
      </c>
      <c r="E1042" s="35" cm="1">
        <f t="array" ref="E1042">INDEX('Curva Juros'!$B$7:$B$73,MATCH(C1042,'Curva Juros'!$A$7:$A$73,1)) +
(C1042-INDEX('Curva Juros'!$A$7:$A$73,MATCH(C1042,'Curva Juros'!$A$7:$A$73,1))) *
(INDEX('Curva Juros'!$B$7:$B$73,MATCH(C1042,'Curva Juros'!$A$7:$A$73,1)+1) -
INDEX('Curva Juros'!$B$7:$B$73,MATCH(C1042,'Curva Juros'!$A$7:$A$73,1))) /
(INDEX('Curva Juros'!$A$7:$A$73,MATCH(C1042,'Curva Juros'!$A$7:$A$73,1)+1) -
INDEX('Curva Juros'!$A$7:$A$73,MATCH(C1042,'Curva Juros'!$A$7:$A$73,1)))</f>
        <v>7.7084604285714287</v>
      </c>
      <c r="F1042" s="24">
        <f t="shared" si="16"/>
        <v>2.7433957142857096E-3</v>
      </c>
      <c r="G1042" s="24"/>
    </row>
    <row r="1043" spans="1:7" x14ac:dyDescent="0.25">
      <c r="A1043" s="3" t="s">
        <v>27</v>
      </c>
      <c r="B1043" s="4">
        <v>45842</v>
      </c>
      <c r="C1043" s="5">
        <v>664.24</v>
      </c>
      <c r="D1043" s="19">
        <v>7.8963000000000005E-2</v>
      </c>
      <c r="E1043" s="35" cm="1">
        <f t="array" ref="E1043">INDEX('Curva Juros'!$B$7:$B$73,MATCH(C1043,'Curva Juros'!$A$7:$A$73,1)) +
(C1043-INDEX('Curva Juros'!$A$7:$A$73,MATCH(C1043,'Curva Juros'!$A$7:$A$73,1))) *
(INDEX('Curva Juros'!$B$7:$B$73,MATCH(C1043,'Curva Juros'!$A$7:$A$73,1)+1) -
INDEX('Curva Juros'!$B$7:$B$73,MATCH(C1043,'Curva Juros'!$A$7:$A$73,1))) /
(INDEX('Curva Juros'!$A$7:$A$73,MATCH(C1043,'Curva Juros'!$A$7:$A$73,1)+1) -
INDEX('Curva Juros'!$A$7:$A$73,MATCH(C1043,'Curva Juros'!$A$7:$A$73,1)))</f>
        <v>7.7097062857142857</v>
      </c>
      <c r="F1043" s="24">
        <f t="shared" si="16"/>
        <v>1.8659371428571547E-3</v>
      </c>
      <c r="G1043" s="24"/>
    </row>
    <row r="1044" spans="1:7" x14ac:dyDescent="0.25">
      <c r="A1044" s="6" t="s">
        <v>27</v>
      </c>
      <c r="B1044" s="7">
        <v>45849</v>
      </c>
      <c r="C1044" s="8">
        <v>657.74</v>
      </c>
      <c r="D1044" s="20">
        <v>8.2183000000000006E-2</v>
      </c>
      <c r="E1044" s="35" cm="1">
        <f t="array" ref="E1044">INDEX('Curva Juros'!$B$7:$B$73,MATCH(C1044,'Curva Juros'!$A$7:$A$73,1)) +
(C1044-INDEX('Curva Juros'!$A$7:$A$73,MATCH(C1044,'Curva Juros'!$A$7:$A$73,1))) *
(INDEX('Curva Juros'!$B$7:$B$73,MATCH(C1044,'Curva Juros'!$A$7:$A$73,1)+1) -
INDEX('Curva Juros'!$B$7:$B$73,MATCH(C1044,'Curva Juros'!$A$7:$A$73,1))) /
(INDEX('Curva Juros'!$A$7:$A$73,MATCH(C1044,'Curva Juros'!$A$7:$A$73,1)+1) -
INDEX('Curva Juros'!$A$7:$A$73,MATCH(C1044,'Curva Juros'!$A$7:$A$73,1)))</f>
        <v>7.7114705714285714</v>
      </c>
      <c r="F1044" s="24">
        <f t="shared" si="16"/>
        <v>5.0682942857142865E-3</v>
      </c>
      <c r="G1044" s="24"/>
    </row>
    <row r="1045" spans="1:7" x14ac:dyDescent="0.25">
      <c r="A1045" s="3" t="s">
        <v>27</v>
      </c>
      <c r="B1045" s="4">
        <v>45856</v>
      </c>
      <c r="C1045" s="5">
        <v>652.09</v>
      </c>
      <c r="D1045" s="19">
        <v>8.3571999999999994E-2</v>
      </c>
      <c r="E1045" s="35" cm="1">
        <f t="array" ref="E1045">INDEX('Curva Juros'!$B$7:$B$73,MATCH(C1045,'Curva Juros'!$A$7:$A$73,1)) +
(C1045-INDEX('Curva Juros'!$A$7:$A$73,MATCH(C1045,'Curva Juros'!$A$7:$A$73,1))) *
(INDEX('Curva Juros'!$B$7:$B$73,MATCH(C1045,'Curva Juros'!$A$7:$A$73,1)+1) -
INDEX('Curva Juros'!$B$7:$B$73,MATCH(C1045,'Curva Juros'!$A$7:$A$73,1))) /
(INDEX('Curva Juros'!$A$7:$A$73,MATCH(C1045,'Curva Juros'!$A$7:$A$73,1)+1) -
INDEX('Curva Juros'!$A$7:$A$73,MATCH(C1045,'Curva Juros'!$A$7:$A$73,1)))</f>
        <v>7.7130041428571428</v>
      </c>
      <c r="F1045" s="24">
        <f t="shared" si="16"/>
        <v>6.4419585714285688E-3</v>
      </c>
      <c r="G1045" s="24"/>
    </row>
    <row r="1046" spans="1:7" x14ac:dyDescent="0.25">
      <c r="A1046" s="6" t="s">
        <v>27</v>
      </c>
      <c r="B1046" s="7">
        <v>45863</v>
      </c>
      <c r="C1046" s="8">
        <v>647.89</v>
      </c>
      <c r="D1046" s="20">
        <v>8.1861000000000003E-2</v>
      </c>
      <c r="E1046" s="35" cm="1">
        <f t="array" ref="E1046">INDEX('Curva Juros'!$B$7:$B$73,MATCH(C1046,'Curva Juros'!$A$7:$A$73,1)) +
(C1046-INDEX('Curva Juros'!$A$7:$A$73,MATCH(C1046,'Curva Juros'!$A$7:$A$73,1))) *
(INDEX('Curva Juros'!$B$7:$B$73,MATCH(C1046,'Curva Juros'!$A$7:$A$73,1)+1) -
INDEX('Curva Juros'!$B$7:$B$73,MATCH(C1046,'Curva Juros'!$A$7:$A$73,1))) /
(INDEX('Curva Juros'!$A$7:$A$73,MATCH(C1046,'Curva Juros'!$A$7:$A$73,1)+1) -
INDEX('Curva Juros'!$A$7:$A$73,MATCH(C1046,'Curva Juros'!$A$7:$A$73,1)))</f>
        <v>7.7141441428571431</v>
      </c>
      <c r="F1046" s="24">
        <f t="shared" si="16"/>
        <v>4.7195585714285698E-3</v>
      </c>
      <c r="G1046" s="24"/>
    </row>
    <row r="1047" spans="1:7" x14ac:dyDescent="0.25">
      <c r="A1047" s="3" t="s">
        <v>27</v>
      </c>
      <c r="B1047" s="4">
        <v>45870</v>
      </c>
      <c r="C1047" s="5">
        <v>642.96</v>
      </c>
      <c r="D1047" s="19">
        <v>8.1702999999999998E-2</v>
      </c>
      <c r="E1047" s="35" cm="1">
        <f t="array" ref="E1047">INDEX('Curva Juros'!$B$7:$B$73,MATCH(C1047,'Curva Juros'!$A$7:$A$73,1)) +
(C1047-INDEX('Curva Juros'!$A$7:$A$73,MATCH(C1047,'Curva Juros'!$A$7:$A$73,1))) *
(INDEX('Curva Juros'!$B$7:$B$73,MATCH(C1047,'Curva Juros'!$A$7:$A$73,1)+1) -
INDEX('Curva Juros'!$B$7:$B$73,MATCH(C1047,'Curva Juros'!$A$7:$A$73,1))) /
(INDEX('Curva Juros'!$A$7:$A$73,MATCH(C1047,'Curva Juros'!$A$7:$A$73,1)+1) -
INDEX('Curva Juros'!$A$7:$A$73,MATCH(C1047,'Curva Juros'!$A$7:$A$73,1)))</f>
        <v>7.7154822857142857</v>
      </c>
      <c r="F1047" s="24">
        <f t="shared" si="16"/>
        <v>4.5481771428571433E-3</v>
      </c>
      <c r="G1047" s="24"/>
    </row>
    <row r="1048" spans="1:7" x14ac:dyDescent="0.25">
      <c r="A1048" s="6" t="s">
        <v>27</v>
      </c>
      <c r="B1048" s="7">
        <v>45877</v>
      </c>
      <c r="C1048" s="8">
        <v>637.97</v>
      </c>
      <c r="D1048" s="20">
        <v>8.1679000000000002E-2</v>
      </c>
      <c r="E1048" s="35" cm="1">
        <f t="array" ref="E1048">INDEX('Curva Juros'!$B$7:$B$73,MATCH(C1048,'Curva Juros'!$A$7:$A$73,1)) +
(C1048-INDEX('Curva Juros'!$A$7:$A$73,MATCH(C1048,'Curva Juros'!$A$7:$A$73,1))) *
(INDEX('Curva Juros'!$B$7:$B$73,MATCH(C1048,'Curva Juros'!$A$7:$A$73,1)+1) -
INDEX('Curva Juros'!$B$7:$B$73,MATCH(C1048,'Curva Juros'!$A$7:$A$73,1))) /
(INDEX('Curva Juros'!$A$7:$A$73,MATCH(C1048,'Curva Juros'!$A$7:$A$73,1)+1) -
INDEX('Curva Juros'!$A$7:$A$73,MATCH(C1048,'Curva Juros'!$A$7:$A$73,1)))</f>
        <v>7.7168367142857148</v>
      </c>
      <c r="F1048" s="24">
        <f t="shared" si="16"/>
        <v>4.5106328571428572E-3</v>
      </c>
      <c r="G1048" s="24"/>
    </row>
    <row r="1049" spans="1:7" x14ac:dyDescent="0.25">
      <c r="A1049" s="3" t="s">
        <v>27</v>
      </c>
      <c r="B1049" s="4">
        <v>45884</v>
      </c>
      <c r="C1049" s="5">
        <v>634.12</v>
      </c>
      <c r="D1049" s="19">
        <v>7.9208000000000001E-2</v>
      </c>
      <c r="E1049" s="35" cm="1">
        <f t="array" ref="E1049">INDEX('Curva Juros'!$B$7:$B$73,MATCH(C1049,'Curva Juros'!$A$7:$A$73,1)) +
(C1049-INDEX('Curva Juros'!$A$7:$A$73,MATCH(C1049,'Curva Juros'!$A$7:$A$73,1))) *
(INDEX('Curva Juros'!$B$7:$B$73,MATCH(C1049,'Curva Juros'!$A$7:$A$73,1)+1) -
INDEX('Curva Juros'!$B$7:$B$73,MATCH(C1049,'Curva Juros'!$A$7:$A$73,1))) /
(INDEX('Curva Juros'!$A$7:$A$73,MATCH(C1049,'Curva Juros'!$A$7:$A$73,1)+1) -
INDEX('Curva Juros'!$A$7:$A$73,MATCH(C1049,'Curva Juros'!$A$7:$A$73,1)))</f>
        <v>7.7178817142857143</v>
      </c>
      <c r="F1049" s="24">
        <f t="shared" si="16"/>
        <v>2.0291828571428611E-3</v>
      </c>
      <c r="G1049" s="24"/>
    </row>
    <row r="1050" spans="1:7" x14ac:dyDescent="0.25">
      <c r="A1050" s="6" t="s">
        <v>27</v>
      </c>
      <c r="B1050" s="7">
        <v>45891</v>
      </c>
      <c r="C1050" s="8">
        <v>629.03</v>
      </c>
      <c r="D1050" s="20">
        <v>7.9417000000000001E-2</v>
      </c>
      <c r="E1050" s="35" cm="1">
        <f t="array" ref="E1050">INDEX('Curva Juros'!$B$7:$B$73,MATCH(C1050,'Curva Juros'!$A$7:$A$73,1)) +
(C1050-INDEX('Curva Juros'!$A$7:$A$73,MATCH(C1050,'Curva Juros'!$A$7:$A$73,1))) *
(INDEX('Curva Juros'!$B$7:$B$73,MATCH(C1050,'Curva Juros'!$A$7:$A$73,1)+1) -
INDEX('Curva Juros'!$B$7:$B$73,MATCH(C1050,'Curva Juros'!$A$7:$A$73,1))) /
(INDEX('Curva Juros'!$A$7:$A$73,MATCH(C1050,'Curva Juros'!$A$7:$A$73,1)+1) -
INDEX('Curva Juros'!$A$7:$A$73,MATCH(C1050,'Curva Juros'!$A$7:$A$73,1)))</f>
        <v>7.7196936269841272</v>
      </c>
      <c r="F1050" s="24">
        <f t="shared" si="16"/>
        <v>2.2200637301587334E-3</v>
      </c>
      <c r="G1050" s="24"/>
    </row>
    <row r="1051" spans="1:7" x14ac:dyDescent="0.25">
      <c r="A1051" s="3" t="s">
        <v>27</v>
      </c>
      <c r="B1051" s="4">
        <v>45898</v>
      </c>
      <c r="C1051" s="5">
        <v>624.23</v>
      </c>
      <c r="D1051" s="19">
        <v>7.8978999999999994E-2</v>
      </c>
      <c r="E1051" s="35" cm="1">
        <f t="array" ref="E1051">INDEX('Curva Juros'!$B$7:$B$73,MATCH(C1051,'Curva Juros'!$A$7:$A$73,1)) +
(C1051-INDEX('Curva Juros'!$A$7:$A$73,MATCH(C1051,'Curva Juros'!$A$7:$A$73,1))) *
(INDEX('Curva Juros'!$B$7:$B$73,MATCH(C1051,'Curva Juros'!$A$7:$A$73,1)+1) -
INDEX('Curva Juros'!$B$7:$B$73,MATCH(C1051,'Curva Juros'!$A$7:$A$73,1))) /
(INDEX('Curva Juros'!$A$7:$A$73,MATCH(C1051,'Curva Juros'!$A$7:$A$73,1)+1) -
INDEX('Curva Juros'!$A$7:$A$73,MATCH(C1051,'Curva Juros'!$A$7:$A$73,1)))</f>
        <v>7.7231260079365081</v>
      </c>
      <c r="F1051" s="24">
        <f t="shared" si="16"/>
        <v>1.7477399206349137E-3</v>
      </c>
      <c r="G1051" s="24"/>
    </row>
    <row r="1052" spans="1:7" x14ac:dyDescent="0.25">
      <c r="A1052" s="6" t="s">
        <v>27</v>
      </c>
      <c r="B1052" s="7">
        <v>45905</v>
      </c>
      <c r="C1052" s="8">
        <v>619.36</v>
      </c>
      <c r="D1052" s="20">
        <v>7.8697000000000003E-2</v>
      </c>
      <c r="E1052" s="35" cm="1">
        <f t="array" ref="E1052">INDEX('Curva Juros'!$B$7:$B$73,MATCH(C1052,'Curva Juros'!$A$7:$A$73,1)) +
(C1052-INDEX('Curva Juros'!$A$7:$A$73,MATCH(C1052,'Curva Juros'!$A$7:$A$73,1))) *
(INDEX('Curva Juros'!$B$7:$B$73,MATCH(C1052,'Curva Juros'!$A$7:$A$73,1)+1) -
INDEX('Curva Juros'!$B$7:$B$73,MATCH(C1052,'Curva Juros'!$A$7:$A$73,1))) /
(INDEX('Curva Juros'!$A$7:$A$73,MATCH(C1052,'Curva Juros'!$A$7:$A$73,1)+1) -
INDEX('Curva Juros'!$A$7:$A$73,MATCH(C1052,'Curva Juros'!$A$7:$A$73,1)))</f>
        <v>7.7266084444444445</v>
      </c>
      <c r="F1052" s="24">
        <f t="shared" si="16"/>
        <v>1.4309155555555647E-3</v>
      </c>
      <c r="G1052" s="24"/>
    </row>
    <row r="1053" spans="1:7" x14ac:dyDescent="0.25">
      <c r="A1053" s="3" t="s">
        <v>27</v>
      </c>
      <c r="B1053" s="4">
        <v>45912</v>
      </c>
      <c r="C1053" s="5">
        <v>614.92999999999995</v>
      </c>
      <c r="D1053" s="19">
        <v>7.7488000000000001E-2</v>
      </c>
      <c r="E1053" s="35" cm="1">
        <f t="array" ref="E1053">INDEX('Curva Juros'!$B$7:$B$73,MATCH(C1053,'Curva Juros'!$A$7:$A$73,1)) +
(C1053-INDEX('Curva Juros'!$A$7:$A$73,MATCH(C1053,'Curva Juros'!$A$7:$A$73,1))) *
(INDEX('Curva Juros'!$B$7:$B$73,MATCH(C1053,'Curva Juros'!$A$7:$A$73,1)+1) -
INDEX('Curva Juros'!$B$7:$B$73,MATCH(C1053,'Curva Juros'!$A$7:$A$73,1))) /
(INDEX('Curva Juros'!$A$7:$A$73,MATCH(C1053,'Curva Juros'!$A$7:$A$73,1)+1) -
INDEX('Curva Juros'!$A$7:$A$73,MATCH(C1053,'Curva Juros'!$A$7:$A$73,1)))</f>
        <v>7.7297762460317463</v>
      </c>
      <c r="F1053" s="24">
        <f t="shared" si="16"/>
        <v>1.9023753968254453E-4</v>
      </c>
      <c r="G1053" s="24"/>
    </row>
    <row r="1054" spans="1:7" x14ac:dyDescent="0.25">
      <c r="A1054" s="6" t="s">
        <v>27</v>
      </c>
      <c r="B1054" s="7">
        <v>45919</v>
      </c>
      <c r="C1054" s="8">
        <v>661.92</v>
      </c>
      <c r="D1054" s="20">
        <v>7.8198000000000004E-2</v>
      </c>
      <c r="E1054" s="35" cm="1">
        <f t="array" ref="E1054">INDEX('Curva Juros'!$B$7:$B$73,MATCH(C1054,'Curva Juros'!$A$7:$A$73,1)) +
(C1054-INDEX('Curva Juros'!$A$7:$A$73,MATCH(C1054,'Curva Juros'!$A$7:$A$73,1))) *
(INDEX('Curva Juros'!$B$7:$B$73,MATCH(C1054,'Curva Juros'!$A$7:$A$73,1)+1) -
INDEX('Curva Juros'!$B$7:$B$73,MATCH(C1054,'Curva Juros'!$A$7:$A$73,1))) /
(INDEX('Curva Juros'!$A$7:$A$73,MATCH(C1054,'Curva Juros'!$A$7:$A$73,1)+1) -
INDEX('Curva Juros'!$A$7:$A$73,MATCH(C1054,'Curva Juros'!$A$7:$A$73,1)))</f>
        <v>7.7103359999999999</v>
      </c>
      <c r="F1054" s="24">
        <f t="shared" si="16"/>
        <v>1.0946400000000078E-3</v>
      </c>
      <c r="G1054" s="24"/>
    </row>
    <row r="1055" spans="1:7" x14ac:dyDescent="0.25">
      <c r="A1055" s="3" t="s">
        <v>27</v>
      </c>
      <c r="B1055" s="4">
        <v>45926</v>
      </c>
      <c r="C1055" s="5">
        <v>657.71</v>
      </c>
      <c r="D1055" s="19">
        <v>7.6109999999999997E-2</v>
      </c>
      <c r="E1055" s="35" cm="1">
        <f t="array" ref="E1055">INDEX('Curva Juros'!$B$7:$B$73,MATCH(C1055,'Curva Juros'!$A$7:$A$73,1)) +
(C1055-INDEX('Curva Juros'!$A$7:$A$73,MATCH(C1055,'Curva Juros'!$A$7:$A$73,1))) *
(INDEX('Curva Juros'!$B$7:$B$73,MATCH(C1055,'Curva Juros'!$A$7:$A$73,1)+1) -
INDEX('Curva Juros'!$B$7:$B$73,MATCH(C1055,'Curva Juros'!$A$7:$A$73,1))) /
(INDEX('Curva Juros'!$A$7:$A$73,MATCH(C1055,'Curva Juros'!$A$7:$A$73,1)+1) -
INDEX('Curva Juros'!$A$7:$A$73,MATCH(C1055,'Curva Juros'!$A$7:$A$73,1)))</f>
        <v>7.7114787142857146</v>
      </c>
      <c r="F1055" s="24">
        <f t="shared" si="16"/>
        <v>-1.0047871428571498E-3</v>
      </c>
      <c r="G1055" s="24"/>
    </row>
    <row r="1056" spans="1:7" x14ac:dyDescent="0.25">
      <c r="A1056" s="6" t="s">
        <v>27</v>
      </c>
      <c r="B1056" s="7">
        <v>45933</v>
      </c>
      <c r="C1056" s="8">
        <v>651.77</v>
      </c>
      <c r="D1056" s="20">
        <v>7.8594999999999998E-2</v>
      </c>
      <c r="E1056" s="35" cm="1">
        <f t="array" ref="E1056">INDEX('Curva Juros'!$B$7:$B$73,MATCH(C1056,'Curva Juros'!$A$7:$A$73,1)) +
(C1056-INDEX('Curva Juros'!$A$7:$A$73,MATCH(C1056,'Curva Juros'!$A$7:$A$73,1))) *
(INDEX('Curva Juros'!$B$7:$B$73,MATCH(C1056,'Curva Juros'!$A$7:$A$73,1)+1) -
INDEX('Curva Juros'!$B$7:$B$73,MATCH(C1056,'Curva Juros'!$A$7:$A$73,1))) /
(INDEX('Curva Juros'!$A$7:$A$73,MATCH(C1056,'Curva Juros'!$A$7:$A$73,1)+1) -
INDEX('Curva Juros'!$A$7:$A$73,MATCH(C1056,'Curva Juros'!$A$7:$A$73,1)))</f>
        <v>7.7130910000000004</v>
      </c>
      <c r="F1056" s="24">
        <f t="shared" si="16"/>
        <v>1.4640900000000012E-3</v>
      </c>
      <c r="G1056" s="24"/>
    </row>
    <row r="1057" spans="1:7" x14ac:dyDescent="0.25">
      <c r="A1057" s="3" t="s">
        <v>27</v>
      </c>
      <c r="B1057" s="4">
        <v>45940</v>
      </c>
      <c r="C1057" s="5">
        <v>647.52</v>
      </c>
      <c r="D1057" s="19">
        <v>7.6593999999999995E-2</v>
      </c>
      <c r="E1057" s="35" cm="1">
        <f t="array" ref="E1057">INDEX('Curva Juros'!$B$7:$B$73,MATCH(C1057,'Curva Juros'!$A$7:$A$73,1)) +
(C1057-INDEX('Curva Juros'!$A$7:$A$73,MATCH(C1057,'Curva Juros'!$A$7:$A$73,1))) *
(INDEX('Curva Juros'!$B$7:$B$73,MATCH(C1057,'Curva Juros'!$A$7:$A$73,1)+1) -
INDEX('Curva Juros'!$B$7:$B$73,MATCH(C1057,'Curva Juros'!$A$7:$A$73,1))) /
(INDEX('Curva Juros'!$A$7:$A$73,MATCH(C1057,'Curva Juros'!$A$7:$A$73,1)+1) -
INDEX('Curva Juros'!$A$7:$A$73,MATCH(C1057,'Curva Juros'!$A$7:$A$73,1)))</f>
        <v>7.7142445714285719</v>
      </c>
      <c r="F1057" s="24">
        <f t="shared" si="16"/>
        <v>-5.4844571428572242E-4</v>
      </c>
      <c r="G1057" s="24"/>
    </row>
    <row r="1058" spans="1:7" x14ac:dyDescent="0.25">
      <c r="A1058" s="6" t="s">
        <v>27</v>
      </c>
      <c r="B1058" s="7">
        <v>45947</v>
      </c>
      <c r="C1058" s="8">
        <v>642.45000000000005</v>
      </c>
      <c r="D1058" s="20">
        <v>7.6783000000000004E-2</v>
      </c>
      <c r="E1058" s="35" cm="1">
        <f t="array" ref="E1058">INDEX('Curva Juros'!$B$7:$B$73,MATCH(C1058,'Curva Juros'!$A$7:$A$73,1)) +
(C1058-INDEX('Curva Juros'!$A$7:$A$73,MATCH(C1058,'Curva Juros'!$A$7:$A$73,1))) *
(INDEX('Curva Juros'!$B$7:$B$73,MATCH(C1058,'Curva Juros'!$A$7:$A$73,1)+1) -
INDEX('Curva Juros'!$B$7:$B$73,MATCH(C1058,'Curva Juros'!$A$7:$A$73,1))) /
(INDEX('Curva Juros'!$A$7:$A$73,MATCH(C1058,'Curva Juros'!$A$7:$A$73,1)+1) -
INDEX('Curva Juros'!$A$7:$A$73,MATCH(C1058,'Curva Juros'!$A$7:$A$73,1)))</f>
        <v>7.7156207142857145</v>
      </c>
      <c r="F1058" s="24">
        <f t="shared" si="16"/>
        <v>-3.7320714285714318E-4</v>
      </c>
      <c r="G1058" s="24"/>
    </row>
    <row r="1059" spans="1:7" x14ac:dyDescent="0.25">
      <c r="A1059" s="3" t="s">
        <v>27</v>
      </c>
      <c r="B1059" s="4">
        <v>45954</v>
      </c>
      <c r="C1059" s="5">
        <v>637.13</v>
      </c>
      <c r="D1059" s="19">
        <v>7.7629000000000004E-2</v>
      </c>
      <c r="E1059" s="35" cm="1">
        <f t="array" ref="E1059">INDEX('Curva Juros'!$B$7:$B$73,MATCH(C1059,'Curva Juros'!$A$7:$A$73,1)) +
(C1059-INDEX('Curva Juros'!$A$7:$A$73,MATCH(C1059,'Curva Juros'!$A$7:$A$73,1))) *
(INDEX('Curva Juros'!$B$7:$B$73,MATCH(C1059,'Curva Juros'!$A$7:$A$73,1)+1) -
INDEX('Curva Juros'!$B$7:$B$73,MATCH(C1059,'Curva Juros'!$A$7:$A$73,1))) /
(INDEX('Curva Juros'!$A$7:$A$73,MATCH(C1059,'Curva Juros'!$A$7:$A$73,1)+1) -
INDEX('Curva Juros'!$A$7:$A$73,MATCH(C1059,'Curva Juros'!$A$7:$A$73,1)))</f>
        <v>7.7170647142857147</v>
      </c>
      <c r="F1059" s="24">
        <f t="shared" si="16"/>
        <v>4.583528571428519E-4</v>
      </c>
      <c r="G1059" s="24"/>
    </row>
    <row r="1060" spans="1:7" x14ac:dyDescent="0.25">
      <c r="A1060" s="6" t="s">
        <v>27</v>
      </c>
      <c r="B1060" s="7">
        <v>45961</v>
      </c>
      <c r="C1060" s="8">
        <v>631.38</v>
      </c>
      <c r="D1060" s="20">
        <v>7.9630999999999993E-2</v>
      </c>
      <c r="E1060" s="35" cm="1">
        <f t="array" ref="E1060">INDEX('Curva Juros'!$B$7:$B$73,MATCH(C1060,'Curva Juros'!$A$7:$A$73,1)) +
(C1060-INDEX('Curva Juros'!$A$7:$A$73,MATCH(C1060,'Curva Juros'!$A$7:$A$73,1))) *
(INDEX('Curva Juros'!$B$7:$B$73,MATCH(C1060,'Curva Juros'!$A$7:$A$73,1)+1) -
INDEX('Curva Juros'!$B$7:$B$73,MATCH(C1060,'Curva Juros'!$A$7:$A$73,1))) /
(INDEX('Curva Juros'!$A$7:$A$73,MATCH(C1060,'Curva Juros'!$A$7:$A$73,1)+1) -
INDEX('Curva Juros'!$A$7:$A$73,MATCH(C1060,'Curva Juros'!$A$7:$A$73,1)))</f>
        <v>7.7186254285714293</v>
      </c>
      <c r="F1060" s="24">
        <f t="shared" si="16"/>
        <v>2.4447457142856982E-3</v>
      </c>
      <c r="G1060" s="24"/>
    </row>
    <row r="1061" spans="1:7" x14ac:dyDescent="0.25">
      <c r="A1061" s="3" t="s">
        <v>27</v>
      </c>
      <c r="B1061" s="4">
        <v>45968</v>
      </c>
      <c r="C1061" s="5">
        <v>626.5</v>
      </c>
      <c r="D1061" s="19">
        <v>7.9310000000000005E-2</v>
      </c>
      <c r="E1061" s="35" cm="1">
        <f t="array" ref="E1061">INDEX('Curva Juros'!$B$7:$B$73,MATCH(C1061,'Curva Juros'!$A$7:$A$73,1)) +
(C1061-INDEX('Curva Juros'!$A$7:$A$73,MATCH(C1061,'Curva Juros'!$A$7:$A$73,1))) *
(INDEX('Curva Juros'!$B$7:$B$73,MATCH(C1061,'Curva Juros'!$A$7:$A$73,1)+1) -
INDEX('Curva Juros'!$B$7:$B$73,MATCH(C1061,'Curva Juros'!$A$7:$A$73,1))) /
(INDEX('Curva Juros'!$A$7:$A$73,MATCH(C1061,'Curva Juros'!$A$7:$A$73,1)+1) -
INDEX('Curva Juros'!$A$7:$A$73,MATCH(C1061,'Curva Juros'!$A$7:$A$73,1)))</f>
        <v>7.7215027777777783</v>
      </c>
      <c r="F1061" s="24">
        <f t="shared" si="16"/>
        <v>2.0949722222222272E-3</v>
      </c>
      <c r="G1061" s="24"/>
    </row>
    <row r="1062" spans="1:7" x14ac:dyDescent="0.25">
      <c r="A1062" s="6" t="s">
        <v>27</v>
      </c>
      <c r="B1062" s="7">
        <v>45975</v>
      </c>
      <c r="C1062" s="8">
        <v>622.70000000000005</v>
      </c>
      <c r="D1062" s="20">
        <v>7.6136999999999996E-2</v>
      </c>
      <c r="E1062" s="35" cm="1">
        <f t="array" ref="E1062">INDEX('Curva Juros'!$B$7:$B$73,MATCH(C1062,'Curva Juros'!$A$7:$A$73,1)) +
(C1062-INDEX('Curva Juros'!$A$7:$A$73,MATCH(C1062,'Curva Juros'!$A$7:$A$73,1))) *
(INDEX('Curva Juros'!$B$7:$B$73,MATCH(C1062,'Curva Juros'!$A$7:$A$73,1)+1) -
INDEX('Curva Juros'!$B$7:$B$73,MATCH(C1062,'Curva Juros'!$A$7:$A$73,1))) /
(INDEX('Curva Juros'!$A$7:$A$73,MATCH(C1062,'Curva Juros'!$A$7:$A$73,1)+1) -
INDEX('Curva Juros'!$A$7:$A$73,MATCH(C1062,'Curva Juros'!$A$7:$A$73,1)))</f>
        <v>7.7242200793650797</v>
      </c>
      <c r="F1062" s="24">
        <f t="shared" si="16"/>
        <v>-1.1052007936507985E-3</v>
      </c>
      <c r="G1062" s="24"/>
    </row>
    <row r="1063" spans="1:7" x14ac:dyDescent="0.25">
      <c r="A1063" s="3" t="s">
        <v>27</v>
      </c>
      <c r="B1063" s="4">
        <v>45982</v>
      </c>
      <c r="C1063" s="5">
        <v>618.27</v>
      </c>
      <c r="D1063" s="19">
        <v>7.7257000000000006E-2</v>
      </c>
      <c r="E1063" s="35" cm="1">
        <f t="array" ref="E1063">INDEX('Curva Juros'!$B$7:$B$73,MATCH(C1063,'Curva Juros'!$A$7:$A$73,1)) +
(C1063-INDEX('Curva Juros'!$A$7:$A$73,MATCH(C1063,'Curva Juros'!$A$7:$A$73,1))) *
(INDEX('Curva Juros'!$B$7:$B$73,MATCH(C1063,'Curva Juros'!$A$7:$A$73,1)+1) -
INDEX('Curva Juros'!$B$7:$B$73,MATCH(C1063,'Curva Juros'!$A$7:$A$73,1))) /
(INDEX('Curva Juros'!$A$7:$A$73,MATCH(C1063,'Curva Juros'!$A$7:$A$73,1)+1) -
INDEX('Curva Juros'!$A$7:$A$73,MATCH(C1063,'Curva Juros'!$A$7:$A$73,1)))</f>
        <v>7.7273878809523815</v>
      </c>
      <c r="F1063" s="24">
        <f t="shared" si="16"/>
        <v>-1.6878809523807048E-5</v>
      </c>
      <c r="G1063" s="24"/>
    </row>
    <row r="1064" spans="1:7" x14ac:dyDescent="0.25">
      <c r="A1064" s="6" t="s">
        <v>27</v>
      </c>
      <c r="B1064" s="7">
        <v>45989</v>
      </c>
      <c r="C1064" s="8">
        <v>613.46</v>
      </c>
      <c r="D1064" s="20">
        <v>7.6751E-2</v>
      </c>
      <c r="E1064" s="35" cm="1">
        <f t="array" ref="E1064">INDEX('Curva Juros'!$B$7:$B$73,MATCH(C1064,'Curva Juros'!$A$7:$A$73,1)) +
(C1064-INDEX('Curva Juros'!$A$7:$A$73,MATCH(C1064,'Curva Juros'!$A$7:$A$73,1))) *
(INDEX('Curva Juros'!$B$7:$B$73,MATCH(C1064,'Curva Juros'!$A$7:$A$73,1)+1) -
INDEX('Curva Juros'!$B$7:$B$73,MATCH(C1064,'Curva Juros'!$A$7:$A$73,1))) /
(INDEX('Curva Juros'!$A$7:$A$73,MATCH(C1064,'Curva Juros'!$A$7:$A$73,1)+1) -
INDEX('Curva Juros'!$A$7:$A$73,MATCH(C1064,'Curva Juros'!$A$7:$A$73,1)))</f>
        <v>7.7308274126984129</v>
      </c>
      <c r="F1064" s="24">
        <f t="shared" si="16"/>
        <v>-5.5727412698412804E-4</v>
      </c>
      <c r="G1064" s="24"/>
    </row>
    <row r="1065" spans="1:7" x14ac:dyDescent="0.25">
      <c r="A1065" s="3" t="s">
        <v>27</v>
      </c>
      <c r="B1065" s="4">
        <v>45996</v>
      </c>
      <c r="C1065" s="5">
        <v>608.13</v>
      </c>
      <c r="D1065" s="19">
        <v>7.7635999999999997E-2</v>
      </c>
      <c r="E1065" s="35" cm="1">
        <f t="array" ref="E1065">INDEX('Curva Juros'!$B$7:$B$73,MATCH(C1065,'Curva Juros'!$A$7:$A$73,1)) +
(C1065-INDEX('Curva Juros'!$A$7:$A$73,MATCH(C1065,'Curva Juros'!$A$7:$A$73,1))) *
(INDEX('Curva Juros'!$B$7:$B$73,MATCH(C1065,'Curva Juros'!$A$7:$A$73,1)+1) -
INDEX('Curva Juros'!$B$7:$B$73,MATCH(C1065,'Curva Juros'!$A$7:$A$73,1))) /
(INDEX('Curva Juros'!$A$7:$A$73,MATCH(C1065,'Curva Juros'!$A$7:$A$73,1)+1) -
INDEX('Curva Juros'!$A$7:$A$73,MATCH(C1065,'Curva Juros'!$A$7:$A$73,1)))</f>
        <v>7.734638785714286</v>
      </c>
      <c r="F1065" s="24">
        <f t="shared" si="16"/>
        <v>2.8961214285713743E-4</v>
      </c>
      <c r="G1065" s="24"/>
    </row>
    <row r="1066" spans="1:7" x14ac:dyDescent="0.25">
      <c r="A1066" s="6" t="s">
        <v>27</v>
      </c>
      <c r="B1066" s="7">
        <v>46003</v>
      </c>
      <c r="C1066" s="8">
        <v>602.87</v>
      </c>
      <c r="D1066" s="20">
        <v>7.8324000000000005E-2</v>
      </c>
      <c r="E1066" s="35" cm="1">
        <f t="array" ref="E1066">INDEX('Curva Juros'!$B$7:$B$73,MATCH(C1066,'Curva Juros'!$A$7:$A$73,1)) +
(C1066-INDEX('Curva Juros'!$A$7:$A$73,MATCH(C1066,'Curva Juros'!$A$7:$A$73,1))) *
(INDEX('Curva Juros'!$B$7:$B$73,MATCH(C1066,'Curva Juros'!$A$7:$A$73,1)+1) -
INDEX('Curva Juros'!$B$7:$B$73,MATCH(C1066,'Curva Juros'!$A$7:$A$73,1))) /
(INDEX('Curva Juros'!$A$7:$A$73,MATCH(C1066,'Curva Juros'!$A$7:$A$73,1)+1) -
INDEX('Curva Juros'!$A$7:$A$73,MATCH(C1066,'Curva Juros'!$A$7:$A$73,1)))</f>
        <v>7.7384001031746035</v>
      </c>
      <c r="F1066" s="24">
        <f t="shared" si="16"/>
        <v>9.3999896825397444E-4</v>
      </c>
      <c r="G1066" s="24"/>
    </row>
    <row r="1067" spans="1:7" x14ac:dyDescent="0.25">
      <c r="A1067" s="3" t="s">
        <v>27</v>
      </c>
      <c r="B1067" s="4">
        <v>46010</v>
      </c>
      <c r="C1067" s="5">
        <v>597.79999999999995</v>
      </c>
      <c r="D1067" s="19">
        <v>7.8515000000000001E-2</v>
      </c>
      <c r="E1067" s="35" cm="1">
        <f t="array" ref="E1067">INDEX('Curva Juros'!$B$7:$B$73,MATCH(C1067,'Curva Juros'!$A$7:$A$73,1)) +
(C1067-INDEX('Curva Juros'!$A$7:$A$73,MATCH(C1067,'Curva Juros'!$A$7:$A$73,1))) *
(INDEX('Curva Juros'!$B$7:$B$73,MATCH(C1067,'Curva Juros'!$A$7:$A$73,1)+1) -
INDEX('Curva Juros'!$B$7:$B$73,MATCH(C1067,'Curva Juros'!$A$7:$A$73,1))) /
(INDEX('Curva Juros'!$A$7:$A$73,MATCH(C1067,'Curva Juros'!$A$7:$A$73,1)+1) -
INDEX('Curva Juros'!$A$7:$A$73,MATCH(C1067,'Curva Juros'!$A$7:$A$73,1)))</f>
        <v>7.7420255555555562</v>
      </c>
      <c r="F1067" s="24">
        <f t="shared" si="16"/>
        <v>1.0947444444444343E-3</v>
      </c>
      <c r="G1067" s="24"/>
    </row>
    <row r="1068" spans="1:7" x14ac:dyDescent="0.25">
      <c r="A1068" s="6" t="s">
        <v>27</v>
      </c>
      <c r="B1068" s="7">
        <v>46017</v>
      </c>
      <c r="C1068" s="8">
        <v>593.97</v>
      </c>
      <c r="D1068" s="20">
        <v>7.8065999999999997E-2</v>
      </c>
      <c r="E1068" s="35" cm="1">
        <f t="array" ref="E1068">INDEX('Curva Juros'!$B$7:$B$73,MATCH(C1068,'Curva Juros'!$A$7:$A$73,1)) +
(C1068-INDEX('Curva Juros'!$A$7:$A$73,MATCH(C1068,'Curva Juros'!$A$7:$A$73,1))) *
(INDEX('Curva Juros'!$B$7:$B$73,MATCH(C1068,'Curva Juros'!$A$7:$A$73,1)+1) -
INDEX('Curva Juros'!$B$7:$B$73,MATCH(C1068,'Curva Juros'!$A$7:$A$73,1))) /
(INDEX('Curva Juros'!$A$7:$A$73,MATCH(C1068,'Curva Juros'!$A$7:$A$73,1)+1) -
INDEX('Curva Juros'!$A$7:$A$73,MATCH(C1068,'Curva Juros'!$A$7:$A$73,1)))</f>
        <v>7.7447643095238101</v>
      </c>
      <c r="F1068" s="24">
        <f t="shared" si="16"/>
        <v>6.1835690476189087E-4</v>
      </c>
      <c r="G1068" s="24"/>
    </row>
    <row r="1069" spans="1:7" x14ac:dyDescent="0.25">
      <c r="A1069" s="3" t="s">
        <v>27</v>
      </c>
      <c r="B1069" s="4">
        <v>46024</v>
      </c>
      <c r="C1069" s="5">
        <v>590.07000000000005</v>
      </c>
      <c r="D1069" s="19">
        <v>7.7785999999999994E-2</v>
      </c>
      <c r="E1069" s="35" cm="1">
        <f t="array" ref="E1069">INDEX('Curva Juros'!$B$7:$B$73,MATCH(C1069,'Curva Juros'!$A$7:$A$73,1)) +
(C1069-INDEX('Curva Juros'!$A$7:$A$73,MATCH(C1069,'Curva Juros'!$A$7:$A$73,1))) *
(INDEX('Curva Juros'!$B$7:$B$73,MATCH(C1069,'Curva Juros'!$A$7:$A$73,1)+1) -
INDEX('Curva Juros'!$B$7:$B$73,MATCH(C1069,'Curva Juros'!$A$7:$A$73,1))) /
(INDEX('Curva Juros'!$A$7:$A$73,MATCH(C1069,'Curva Juros'!$A$7:$A$73,1)+1) -
INDEX('Curva Juros'!$A$7:$A$73,MATCH(C1069,'Curva Juros'!$A$7:$A$73,1)))</f>
        <v>7.7475531190476188</v>
      </c>
      <c r="F1069" s="24">
        <f t="shared" si="16"/>
        <v>3.104688095238034E-4</v>
      </c>
      <c r="G1069" s="24"/>
    </row>
    <row r="1070" spans="1:7" x14ac:dyDescent="0.25">
      <c r="A1070" s="6" t="s">
        <v>27</v>
      </c>
      <c r="B1070" s="7">
        <v>46031</v>
      </c>
      <c r="C1070" s="8">
        <v>584.95000000000005</v>
      </c>
      <c r="D1070" s="20">
        <v>7.8108999999999998E-2</v>
      </c>
      <c r="E1070" s="35" cm="1">
        <f t="array" ref="E1070">INDEX('Curva Juros'!$B$7:$B$73,MATCH(C1070,'Curva Juros'!$A$7:$A$73,1)) +
(C1070-INDEX('Curva Juros'!$A$7:$A$73,MATCH(C1070,'Curva Juros'!$A$7:$A$73,1))) *
(INDEX('Curva Juros'!$B$7:$B$73,MATCH(C1070,'Curva Juros'!$A$7:$A$73,1)+1) -
INDEX('Curva Juros'!$B$7:$B$73,MATCH(C1070,'Curva Juros'!$A$7:$A$73,1))) /
(INDEX('Curva Juros'!$A$7:$A$73,MATCH(C1070,'Curva Juros'!$A$7:$A$73,1)+1) -
INDEX('Curva Juros'!$A$7:$A$73,MATCH(C1070,'Curva Juros'!$A$7:$A$73,1)))</f>
        <v>7.7512143253968251</v>
      </c>
      <c r="F1070" s="24">
        <f t="shared" si="16"/>
        <v>5.968567460317431E-4</v>
      </c>
      <c r="G1070" s="24"/>
    </row>
    <row r="1071" spans="1:7" x14ac:dyDescent="0.25">
      <c r="A1071" s="3" t="s">
        <v>27</v>
      </c>
      <c r="B1071" s="4">
        <v>46038</v>
      </c>
      <c r="C1071" s="5">
        <v>579.96</v>
      </c>
      <c r="D1071" s="19">
        <v>7.8076999999999994E-2</v>
      </c>
      <c r="E1071" s="35" cm="1">
        <f t="array" ref="E1071">INDEX('Curva Juros'!$B$7:$B$73,MATCH(C1071,'Curva Juros'!$A$7:$A$73,1)) +
(C1071-INDEX('Curva Juros'!$A$7:$A$73,MATCH(C1071,'Curva Juros'!$A$7:$A$73,1))) *
(INDEX('Curva Juros'!$B$7:$B$73,MATCH(C1071,'Curva Juros'!$A$7:$A$73,1)+1) -
INDEX('Curva Juros'!$B$7:$B$73,MATCH(C1071,'Curva Juros'!$A$7:$A$73,1))) /
(INDEX('Curva Juros'!$A$7:$A$73,MATCH(C1071,'Curva Juros'!$A$7:$A$73,1)+1) -
INDEX('Curva Juros'!$A$7:$A$73,MATCH(C1071,'Curva Juros'!$A$7:$A$73,1)))</f>
        <v>7.7547825714285716</v>
      </c>
      <c r="F1071" s="24">
        <f t="shared" si="16"/>
        <v>5.2917428571427894E-4</v>
      </c>
      <c r="G1071" s="24"/>
    </row>
    <row r="1072" spans="1:7" x14ac:dyDescent="0.25">
      <c r="A1072" s="6" t="s">
        <v>27</v>
      </c>
      <c r="B1072" s="7">
        <v>46045</v>
      </c>
      <c r="C1072" s="8">
        <v>576.85</v>
      </c>
      <c r="D1072" s="20">
        <v>7.3105000000000003E-2</v>
      </c>
      <c r="E1072" s="35" cm="1">
        <f t="array" ref="E1072">INDEX('Curva Juros'!$B$7:$B$73,MATCH(C1072,'Curva Juros'!$A$7:$A$73,1)) +
(C1072-INDEX('Curva Juros'!$A$7:$A$73,MATCH(C1072,'Curva Juros'!$A$7:$A$73,1))) *
(INDEX('Curva Juros'!$B$7:$B$73,MATCH(C1072,'Curva Juros'!$A$7:$A$73,1)+1) -
INDEX('Curva Juros'!$B$7:$B$73,MATCH(C1072,'Curva Juros'!$A$7:$A$73,1))) /
(INDEX('Curva Juros'!$A$7:$A$73,MATCH(C1072,'Curva Juros'!$A$7:$A$73,1)+1) -
INDEX('Curva Juros'!$A$7:$A$73,MATCH(C1072,'Curva Juros'!$A$7:$A$73,1)))</f>
        <v>7.7570064682539686</v>
      </c>
      <c r="F1072" s="24">
        <f t="shared" si="16"/>
        <v>-4.4650646825396823E-3</v>
      </c>
      <c r="G1072" s="24"/>
    </row>
    <row r="1073" spans="1:7" x14ac:dyDescent="0.25">
      <c r="A1073" s="3" t="s">
        <v>27</v>
      </c>
      <c r="B1073" s="4">
        <v>46052</v>
      </c>
      <c r="C1073" s="5">
        <v>572.52</v>
      </c>
      <c r="D1073" s="19">
        <v>7.1332999999999994E-2</v>
      </c>
      <c r="E1073" s="35" cm="1">
        <f t="array" ref="E1073">INDEX('Curva Juros'!$B$7:$B$73,MATCH(C1073,'Curva Juros'!$A$7:$A$73,1)) +
(C1073-INDEX('Curva Juros'!$A$7:$A$73,MATCH(C1073,'Curva Juros'!$A$7:$A$73,1))) *
(INDEX('Curva Juros'!$B$7:$B$73,MATCH(C1073,'Curva Juros'!$A$7:$A$73,1)+1) -
INDEX('Curva Juros'!$B$7:$B$73,MATCH(C1073,'Curva Juros'!$A$7:$A$73,1))) /
(INDEX('Curva Juros'!$A$7:$A$73,MATCH(C1073,'Curva Juros'!$A$7:$A$73,1)+1) -
INDEX('Curva Juros'!$A$7:$A$73,MATCH(C1073,'Curva Juros'!$A$7:$A$73,1)))</f>
        <v>7.7601027619047622</v>
      </c>
      <c r="F1073" s="24">
        <f t="shared" si="16"/>
        <v>-6.2680276190476281E-3</v>
      </c>
      <c r="G1073" s="24"/>
    </row>
    <row r="1074" spans="1:7" x14ac:dyDescent="0.25">
      <c r="A1074" s="6" t="s">
        <v>27</v>
      </c>
      <c r="B1074" s="7">
        <v>46059</v>
      </c>
      <c r="C1074" s="8">
        <v>567.92999999999995</v>
      </c>
      <c r="D1074" s="20">
        <v>7.0250000000000007E-2</v>
      </c>
      <c r="E1074" s="35" cm="1">
        <f t="array" ref="E1074">INDEX('Curva Juros'!$B$7:$B$73,MATCH(C1074,'Curva Juros'!$A$7:$A$73,1)) +
(C1074-INDEX('Curva Juros'!$A$7:$A$73,MATCH(C1074,'Curva Juros'!$A$7:$A$73,1))) *
(INDEX('Curva Juros'!$B$7:$B$73,MATCH(C1074,'Curva Juros'!$A$7:$A$73,1)+1) -
INDEX('Curva Juros'!$B$7:$B$73,MATCH(C1074,'Curva Juros'!$A$7:$A$73,1))) /
(INDEX('Curva Juros'!$A$7:$A$73,MATCH(C1074,'Curva Juros'!$A$7:$A$73,1)+1) -
INDEX('Curva Juros'!$A$7:$A$73,MATCH(C1074,'Curva Juros'!$A$7:$A$73,1)))</f>
        <v>7.7633849761904763</v>
      </c>
      <c r="F1074" s="24">
        <f t="shared" si="16"/>
        <v>-7.3838497619047594E-3</v>
      </c>
      <c r="G1074" s="24"/>
    </row>
    <row r="1075" spans="1:7" x14ac:dyDescent="0.25">
      <c r="A1075" s="3" t="s">
        <v>27</v>
      </c>
      <c r="B1075" s="4">
        <v>46066</v>
      </c>
      <c r="C1075" s="5">
        <v>563.01</v>
      </c>
      <c r="D1075" s="19">
        <v>7.0036000000000001E-2</v>
      </c>
      <c r="E1075" s="35" cm="1">
        <f t="array" ref="E1075">INDEX('Curva Juros'!$B$7:$B$73,MATCH(C1075,'Curva Juros'!$A$7:$A$73,1)) +
(C1075-INDEX('Curva Juros'!$A$7:$A$73,MATCH(C1075,'Curva Juros'!$A$7:$A$73,1))) *
(INDEX('Curva Juros'!$B$7:$B$73,MATCH(C1075,'Curva Juros'!$A$7:$A$73,1)+1) -
INDEX('Curva Juros'!$B$7:$B$73,MATCH(C1075,'Curva Juros'!$A$7:$A$73,1))) /
(INDEX('Curva Juros'!$A$7:$A$73,MATCH(C1075,'Curva Juros'!$A$7:$A$73,1)+1) -
INDEX('Curva Juros'!$A$7:$A$73,MATCH(C1075,'Curva Juros'!$A$7:$A$73,1)))</f>
        <v>7.7669031666666664</v>
      </c>
      <c r="F1075" s="24">
        <f t="shared" si="16"/>
        <v>-7.6330316666666648E-3</v>
      </c>
      <c r="G1075" s="24"/>
    </row>
    <row r="1076" spans="1:7" x14ac:dyDescent="0.25">
      <c r="A1076" s="6" t="s">
        <v>27</v>
      </c>
      <c r="B1076" s="7">
        <v>46073</v>
      </c>
      <c r="C1076" s="8">
        <v>559.94000000000005</v>
      </c>
      <c r="D1076" s="20">
        <v>7.0208999999999994E-2</v>
      </c>
      <c r="E1076" s="35" cm="1">
        <f t="array" ref="E1076">INDEX('Curva Juros'!$B$7:$B$73,MATCH(C1076,'Curva Juros'!$A$7:$A$73,1)) +
(C1076-INDEX('Curva Juros'!$A$7:$A$73,MATCH(C1076,'Curva Juros'!$A$7:$A$73,1))) *
(INDEX('Curva Juros'!$B$7:$B$73,MATCH(C1076,'Curva Juros'!$A$7:$A$73,1)+1) -
INDEX('Curva Juros'!$B$7:$B$73,MATCH(C1076,'Curva Juros'!$A$7:$A$73,1))) /
(INDEX('Curva Juros'!$A$7:$A$73,MATCH(C1076,'Curva Juros'!$A$7:$A$73,1)+1) -
INDEX('Curva Juros'!$A$7:$A$73,MATCH(C1076,'Curva Juros'!$A$7:$A$73,1)))</f>
        <v>7.7690984603174602</v>
      </c>
      <c r="F1076" s="24">
        <f t="shared" si="16"/>
        <v>-7.4819846031746046E-3</v>
      </c>
      <c r="G1076" s="24"/>
    </row>
    <row r="1077" spans="1:7" x14ac:dyDescent="0.25">
      <c r="A1077" s="3" t="s">
        <v>27</v>
      </c>
      <c r="B1077" s="4">
        <v>46080</v>
      </c>
      <c r="C1077" s="5">
        <v>555.07000000000005</v>
      </c>
      <c r="D1077" s="19">
        <v>6.9883000000000001E-2</v>
      </c>
      <c r="E1077" s="35" cm="1">
        <f t="array" ref="E1077">INDEX('Curva Juros'!$B$7:$B$73,MATCH(C1077,'Curva Juros'!$A$7:$A$73,1)) +
(C1077-INDEX('Curva Juros'!$A$7:$A$73,MATCH(C1077,'Curva Juros'!$A$7:$A$73,1))) *
(INDEX('Curva Juros'!$B$7:$B$73,MATCH(C1077,'Curva Juros'!$A$7:$A$73,1)+1) -
INDEX('Curva Juros'!$B$7:$B$73,MATCH(C1077,'Curva Juros'!$A$7:$A$73,1))) /
(INDEX('Curva Juros'!$A$7:$A$73,MATCH(C1077,'Curva Juros'!$A$7:$A$73,1)+1) -
INDEX('Curva Juros'!$A$7:$A$73,MATCH(C1077,'Curva Juros'!$A$7:$A$73,1)))</f>
        <v>7.7725808968253967</v>
      </c>
      <c r="F1077" s="24">
        <f t="shared" si="16"/>
        <v>-7.8428089682539698E-3</v>
      </c>
      <c r="G1077" s="24"/>
    </row>
    <row r="1078" spans="1:7" x14ac:dyDescent="0.25">
      <c r="A1078" s="6" t="s">
        <v>28</v>
      </c>
      <c r="B1078" s="7">
        <v>45723</v>
      </c>
      <c r="C1078" s="8">
        <v>1486.82</v>
      </c>
      <c r="D1078" s="20">
        <v>8.2360000000000003E-2</v>
      </c>
      <c r="E1078" s="35" cm="1">
        <f t="array" ref="E1078">INDEX('Curva Juros'!$B$7:$B$73,MATCH(C1078,'Curva Juros'!$A$7:$A$73,1)) +
(C1078-INDEX('Curva Juros'!$A$7:$A$73,MATCH(C1078,'Curva Juros'!$A$7:$A$73,1))) *
(INDEX('Curva Juros'!$B$7:$B$73,MATCH(C1078,'Curva Juros'!$A$7:$A$73,1)+1) -
INDEX('Curva Juros'!$B$7:$B$73,MATCH(C1078,'Curva Juros'!$A$7:$A$73,1))) /
(INDEX('Curva Juros'!$A$7:$A$73,MATCH(C1078,'Curva Juros'!$A$7:$A$73,1)+1) -
INDEX('Curva Juros'!$A$7:$A$73,MATCH(C1078,'Curva Juros'!$A$7:$A$73,1)))</f>
        <v>7.5800756507936509</v>
      </c>
      <c r="F1078" s="24">
        <f t="shared" si="16"/>
        <v>6.5592434920634934E-3</v>
      </c>
      <c r="G1078" s="24"/>
    </row>
    <row r="1079" spans="1:7" x14ac:dyDescent="0.25">
      <c r="A1079" s="3" t="s">
        <v>28</v>
      </c>
      <c r="B1079" s="4">
        <v>45730</v>
      </c>
      <c r="C1079" s="5">
        <v>1483.85</v>
      </c>
      <c r="D1079" s="19">
        <v>8.1403000000000003E-2</v>
      </c>
      <c r="E1079" s="35" cm="1">
        <f t="array" ref="E1079">INDEX('Curva Juros'!$B$7:$B$73,MATCH(C1079,'Curva Juros'!$A$7:$A$73,1)) +
(C1079-INDEX('Curva Juros'!$A$7:$A$73,MATCH(C1079,'Curva Juros'!$A$7:$A$73,1))) *
(INDEX('Curva Juros'!$B$7:$B$73,MATCH(C1079,'Curva Juros'!$A$7:$A$73,1)+1) -
INDEX('Curva Juros'!$B$7:$B$73,MATCH(C1079,'Curva Juros'!$A$7:$A$73,1))) /
(INDEX('Curva Juros'!$A$7:$A$73,MATCH(C1079,'Curva Juros'!$A$7:$A$73,1)+1) -
INDEX('Curva Juros'!$A$7:$A$73,MATCH(C1079,'Curva Juros'!$A$7:$A$73,1)))</f>
        <v>7.5807215079365085</v>
      </c>
      <c r="F1079" s="24">
        <f t="shared" si="16"/>
        <v>5.5957849206349219E-3</v>
      </c>
      <c r="G1079" s="24"/>
    </row>
    <row r="1080" spans="1:7" x14ac:dyDescent="0.25">
      <c r="A1080" s="6" t="s">
        <v>28</v>
      </c>
      <c r="B1080" s="7">
        <v>45737</v>
      </c>
      <c r="C1080" s="8">
        <v>1534.84</v>
      </c>
      <c r="D1080" s="20">
        <v>8.2610000000000003E-2</v>
      </c>
      <c r="E1080" s="35" cm="1">
        <f t="array" ref="E1080">INDEX('Curva Juros'!$B$7:$B$73,MATCH(C1080,'Curva Juros'!$A$7:$A$73,1)) +
(C1080-INDEX('Curva Juros'!$A$7:$A$73,MATCH(C1080,'Curva Juros'!$A$7:$A$73,1))) *
(INDEX('Curva Juros'!$B$7:$B$73,MATCH(C1080,'Curva Juros'!$A$7:$A$73,1)+1) -
INDEX('Curva Juros'!$B$7:$B$73,MATCH(C1080,'Curva Juros'!$A$7:$A$73,1))) /
(INDEX('Curva Juros'!$A$7:$A$73,MATCH(C1080,'Curva Juros'!$A$7:$A$73,1)+1) -
INDEX('Curva Juros'!$A$7:$A$73,MATCH(C1080,'Curva Juros'!$A$7:$A$73,1)))</f>
        <v>7.5691437777777777</v>
      </c>
      <c r="F1080" s="24">
        <f t="shared" si="16"/>
        <v>6.9185622222222298E-3</v>
      </c>
      <c r="G1080" s="24"/>
    </row>
    <row r="1081" spans="1:7" x14ac:dyDescent="0.25">
      <c r="A1081" s="3" t="s">
        <v>28</v>
      </c>
      <c r="B1081" s="4">
        <v>45744</v>
      </c>
      <c r="C1081" s="5">
        <v>1530.86</v>
      </c>
      <c r="D1081" s="19">
        <v>8.2066E-2</v>
      </c>
      <c r="E1081" s="35" cm="1">
        <f t="array" ref="E1081">INDEX('Curva Juros'!$B$7:$B$73,MATCH(C1081,'Curva Juros'!$A$7:$A$73,1)) +
(C1081-INDEX('Curva Juros'!$A$7:$A$73,MATCH(C1081,'Curva Juros'!$A$7:$A$73,1))) *
(INDEX('Curva Juros'!$B$7:$B$73,MATCH(C1081,'Curva Juros'!$A$7:$A$73,1)+1) -
INDEX('Curva Juros'!$B$7:$B$73,MATCH(C1081,'Curva Juros'!$A$7:$A$73,1))) /
(INDEX('Curva Juros'!$A$7:$A$73,MATCH(C1081,'Curva Juros'!$A$7:$A$73,1)+1) -
INDEX('Curva Juros'!$A$7:$A$73,MATCH(C1081,'Curva Juros'!$A$7:$A$73,1)))</f>
        <v>7.5700945555555554</v>
      </c>
      <c r="F1081" s="24">
        <f t="shared" si="16"/>
        <v>6.3650544444444485E-3</v>
      </c>
      <c r="G1081" s="24"/>
    </row>
    <row r="1082" spans="1:7" x14ac:dyDescent="0.25">
      <c r="A1082" s="6" t="s">
        <v>28</v>
      </c>
      <c r="B1082" s="7">
        <v>45751</v>
      </c>
      <c r="C1082" s="8">
        <v>1530.99</v>
      </c>
      <c r="D1082" s="20">
        <v>7.9327999999999996E-2</v>
      </c>
      <c r="E1082" s="35" cm="1">
        <f t="array" ref="E1082">INDEX('Curva Juros'!$B$7:$B$73,MATCH(C1082,'Curva Juros'!$A$7:$A$73,1)) +
(C1082-INDEX('Curva Juros'!$A$7:$A$73,MATCH(C1082,'Curva Juros'!$A$7:$A$73,1))) *
(INDEX('Curva Juros'!$B$7:$B$73,MATCH(C1082,'Curva Juros'!$A$7:$A$73,1)+1) -
INDEX('Curva Juros'!$B$7:$B$73,MATCH(C1082,'Curva Juros'!$A$7:$A$73,1))) /
(INDEX('Curva Juros'!$A$7:$A$73,MATCH(C1082,'Curva Juros'!$A$7:$A$73,1)+1) -
INDEX('Curva Juros'!$A$7:$A$73,MATCH(C1082,'Curva Juros'!$A$7:$A$73,1)))</f>
        <v>7.5700634999999998</v>
      </c>
      <c r="F1082" s="24">
        <f t="shared" si="16"/>
        <v>3.6273649999999935E-3</v>
      </c>
      <c r="G1082" s="24"/>
    </row>
    <row r="1083" spans="1:7" x14ac:dyDescent="0.25">
      <c r="A1083" s="3" t="s">
        <v>28</v>
      </c>
      <c r="B1083" s="4">
        <v>45758</v>
      </c>
      <c r="C1083" s="5">
        <v>1520.99</v>
      </c>
      <c r="D1083" s="19">
        <v>8.1997E-2</v>
      </c>
      <c r="E1083" s="35" cm="1">
        <f t="array" ref="E1083">INDEX('Curva Juros'!$B$7:$B$73,MATCH(C1083,'Curva Juros'!$A$7:$A$73,1)) +
(C1083-INDEX('Curva Juros'!$A$7:$A$73,MATCH(C1083,'Curva Juros'!$A$7:$A$73,1))) *
(INDEX('Curva Juros'!$B$7:$B$73,MATCH(C1083,'Curva Juros'!$A$7:$A$73,1)+1) -
INDEX('Curva Juros'!$B$7:$B$73,MATCH(C1083,'Curva Juros'!$A$7:$A$73,1))) /
(INDEX('Curva Juros'!$A$7:$A$73,MATCH(C1083,'Curva Juros'!$A$7:$A$73,1)+1) -
INDEX('Curva Juros'!$A$7:$A$73,MATCH(C1083,'Curva Juros'!$A$7:$A$73,1)))</f>
        <v>7.5724523888888893</v>
      </c>
      <c r="F1083" s="24">
        <f t="shared" si="16"/>
        <v>6.2724761111111055E-3</v>
      </c>
      <c r="G1083" s="24"/>
    </row>
    <row r="1084" spans="1:7" x14ac:dyDescent="0.25">
      <c r="A1084" s="6" t="s">
        <v>28</v>
      </c>
      <c r="B1084" s="7">
        <v>45764</v>
      </c>
      <c r="C1084" s="8">
        <v>1518.51</v>
      </c>
      <c r="D1084" s="20">
        <v>8.1185999999999994E-2</v>
      </c>
      <c r="E1084" s="35" cm="1">
        <f t="array" ref="E1084">INDEX('Curva Juros'!$B$7:$B$73,MATCH(C1084,'Curva Juros'!$A$7:$A$73,1)) +
(C1084-INDEX('Curva Juros'!$A$7:$A$73,MATCH(C1084,'Curva Juros'!$A$7:$A$73,1))) *
(INDEX('Curva Juros'!$B$7:$B$73,MATCH(C1084,'Curva Juros'!$A$7:$A$73,1)+1) -
INDEX('Curva Juros'!$B$7:$B$73,MATCH(C1084,'Curva Juros'!$A$7:$A$73,1))) /
(INDEX('Curva Juros'!$A$7:$A$73,MATCH(C1084,'Curva Juros'!$A$7:$A$73,1)+1) -
INDEX('Curva Juros'!$A$7:$A$73,MATCH(C1084,'Curva Juros'!$A$7:$A$73,1)))</f>
        <v>7.5730448333333333</v>
      </c>
      <c r="F1084" s="24">
        <f t="shared" si="16"/>
        <v>5.4555516666666554E-3</v>
      </c>
      <c r="G1084" s="24"/>
    </row>
    <row r="1085" spans="1:7" x14ac:dyDescent="0.25">
      <c r="A1085" s="3" t="s">
        <v>28</v>
      </c>
      <c r="B1085" s="4">
        <v>45772</v>
      </c>
      <c r="C1085" s="5">
        <v>1519.65</v>
      </c>
      <c r="D1085" s="19">
        <v>7.8439999999999996E-2</v>
      </c>
      <c r="E1085" s="35" cm="1">
        <f t="array" ref="E1085">INDEX('Curva Juros'!$B$7:$B$73,MATCH(C1085,'Curva Juros'!$A$7:$A$73,1)) +
(C1085-INDEX('Curva Juros'!$A$7:$A$73,MATCH(C1085,'Curva Juros'!$A$7:$A$73,1))) *
(INDEX('Curva Juros'!$B$7:$B$73,MATCH(C1085,'Curva Juros'!$A$7:$A$73,1)+1) -
INDEX('Curva Juros'!$B$7:$B$73,MATCH(C1085,'Curva Juros'!$A$7:$A$73,1))) /
(INDEX('Curva Juros'!$A$7:$A$73,MATCH(C1085,'Curva Juros'!$A$7:$A$73,1)+1) -
INDEX('Curva Juros'!$A$7:$A$73,MATCH(C1085,'Curva Juros'!$A$7:$A$73,1)))</f>
        <v>7.5727725000000001</v>
      </c>
      <c r="F1085" s="24">
        <f t="shared" si="16"/>
        <v>2.7122750000000001E-3</v>
      </c>
      <c r="G1085" s="24"/>
    </row>
    <row r="1086" spans="1:7" x14ac:dyDescent="0.25">
      <c r="A1086" s="6" t="s">
        <v>28</v>
      </c>
      <c r="B1086" s="7">
        <v>45779</v>
      </c>
      <c r="C1086" s="8">
        <v>1515.62</v>
      </c>
      <c r="D1086" s="20">
        <v>7.8452999999999995E-2</v>
      </c>
      <c r="E1086" s="35" cm="1">
        <f t="array" ref="E1086">INDEX('Curva Juros'!$B$7:$B$73,MATCH(C1086,'Curva Juros'!$A$7:$A$73,1)) +
(C1086-INDEX('Curva Juros'!$A$7:$A$73,MATCH(C1086,'Curva Juros'!$A$7:$A$73,1))) *
(INDEX('Curva Juros'!$B$7:$B$73,MATCH(C1086,'Curva Juros'!$A$7:$A$73,1)+1) -
INDEX('Curva Juros'!$B$7:$B$73,MATCH(C1086,'Curva Juros'!$A$7:$A$73,1))) /
(INDEX('Curva Juros'!$A$7:$A$73,MATCH(C1086,'Curva Juros'!$A$7:$A$73,1)+1) -
INDEX('Curva Juros'!$A$7:$A$73,MATCH(C1086,'Curva Juros'!$A$7:$A$73,1)))</f>
        <v>7.5737352222222221</v>
      </c>
      <c r="F1086" s="24">
        <f t="shared" si="16"/>
        <v>2.7156477777777743E-3</v>
      </c>
      <c r="G1086" s="24"/>
    </row>
    <row r="1087" spans="1:7" x14ac:dyDescent="0.25">
      <c r="A1087" s="3" t="s">
        <v>28</v>
      </c>
      <c r="B1087" s="4">
        <v>45786</v>
      </c>
      <c r="C1087" s="5">
        <v>1512.44</v>
      </c>
      <c r="D1087" s="19">
        <v>7.7481999999999995E-2</v>
      </c>
      <c r="E1087" s="35" cm="1">
        <f t="array" ref="E1087">INDEX('Curva Juros'!$B$7:$B$73,MATCH(C1087,'Curva Juros'!$A$7:$A$73,1)) +
(C1087-INDEX('Curva Juros'!$A$7:$A$73,MATCH(C1087,'Curva Juros'!$A$7:$A$73,1))) *
(INDEX('Curva Juros'!$B$7:$B$73,MATCH(C1087,'Curva Juros'!$A$7:$A$73,1)+1) -
INDEX('Curva Juros'!$B$7:$B$73,MATCH(C1087,'Curva Juros'!$A$7:$A$73,1))) /
(INDEX('Curva Juros'!$A$7:$A$73,MATCH(C1087,'Curva Juros'!$A$7:$A$73,1)+1) -
INDEX('Curva Juros'!$A$7:$A$73,MATCH(C1087,'Curva Juros'!$A$7:$A$73,1)))</f>
        <v>7.5744948888888892</v>
      </c>
      <c r="F1087" s="24">
        <f t="shared" si="16"/>
        <v>1.7370511111111098E-3</v>
      </c>
      <c r="G1087" s="24"/>
    </row>
    <row r="1088" spans="1:7" x14ac:dyDescent="0.25">
      <c r="A1088" s="6" t="s">
        <v>28</v>
      </c>
      <c r="B1088" s="7">
        <v>45793</v>
      </c>
      <c r="C1088" s="8">
        <v>1505.84</v>
      </c>
      <c r="D1088" s="20">
        <v>7.8340000000000007E-2</v>
      </c>
      <c r="E1088" s="35" cm="1">
        <f t="array" ref="E1088">INDEX('Curva Juros'!$B$7:$B$73,MATCH(C1088,'Curva Juros'!$A$7:$A$73,1)) +
(C1088-INDEX('Curva Juros'!$A$7:$A$73,MATCH(C1088,'Curva Juros'!$A$7:$A$73,1))) *
(INDEX('Curva Juros'!$B$7:$B$73,MATCH(C1088,'Curva Juros'!$A$7:$A$73,1)+1) -
INDEX('Curva Juros'!$B$7:$B$73,MATCH(C1088,'Curva Juros'!$A$7:$A$73,1))) /
(INDEX('Curva Juros'!$A$7:$A$73,MATCH(C1088,'Curva Juros'!$A$7:$A$73,1)+1) -
INDEX('Curva Juros'!$A$7:$A$73,MATCH(C1088,'Curva Juros'!$A$7:$A$73,1)))</f>
        <v>7.5759395555555562</v>
      </c>
      <c r="F1088" s="24">
        <f t="shared" si="16"/>
        <v>2.5806044444444398E-3</v>
      </c>
      <c r="G1088" s="24"/>
    </row>
    <row r="1089" spans="1:7" x14ac:dyDescent="0.25">
      <c r="A1089" s="3" t="s">
        <v>28</v>
      </c>
      <c r="B1089" s="4">
        <v>45800</v>
      </c>
      <c r="C1089" s="5">
        <v>1500.79</v>
      </c>
      <c r="D1089" s="19">
        <v>7.8364000000000003E-2</v>
      </c>
      <c r="E1089" s="35" cm="1">
        <f t="array" ref="E1089">INDEX('Curva Juros'!$B$7:$B$73,MATCH(C1089,'Curva Juros'!$A$7:$A$73,1)) +
(C1089-INDEX('Curva Juros'!$A$7:$A$73,MATCH(C1089,'Curva Juros'!$A$7:$A$73,1))) *
(INDEX('Curva Juros'!$B$7:$B$73,MATCH(C1089,'Curva Juros'!$A$7:$A$73,1)+1) -
INDEX('Curva Juros'!$B$7:$B$73,MATCH(C1089,'Curva Juros'!$A$7:$A$73,1))) /
(INDEX('Curva Juros'!$A$7:$A$73,MATCH(C1089,'Curva Juros'!$A$7:$A$73,1)+1) -
INDEX('Curva Juros'!$A$7:$A$73,MATCH(C1089,'Curva Juros'!$A$7:$A$73,1)))</f>
        <v>7.5770377301587306</v>
      </c>
      <c r="F1089" s="24">
        <f t="shared" si="16"/>
        <v>2.5936226984126926E-3</v>
      </c>
      <c r="G1089" s="24"/>
    </row>
    <row r="1090" spans="1:7" x14ac:dyDescent="0.25">
      <c r="A1090" s="6" t="s">
        <v>28</v>
      </c>
      <c r="B1090" s="7">
        <v>45807</v>
      </c>
      <c r="C1090" s="8">
        <v>1495.88</v>
      </c>
      <c r="D1090" s="20">
        <v>7.8314999999999996E-2</v>
      </c>
      <c r="E1090" s="35" cm="1">
        <f t="array" ref="E1090">INDEX('Curva Juros'!$B$7:$B$73,MATCH(C1090,'Curva Juros'!$A$7:$A$73,1)) +
(C1090-INDEX('Curva Juros'!$A$7:$A$73,MATCH(C1090,'Curva Juros'!$A$7:$A$73,1))) *
(INDEX('Curva Juros'!$B$7:$B$73,MATCH(C1090,'Curva Juros'!$A$7:$A$73,1)+1) -
INDEX('Curva Juros'!$B$7:$B$73,MATCH(C1090,'Curva Juros'!$A$7:$A$73,1))) /
(INDEX('Curva Juros'!$A$7:$A$73,MATCH(C1090,'Curva Juros'!$A$7:$A$73,1)+1) -
INDEX('Curva Juros'!$A$7:$A$73,MATCH(C1090,'Curva Juros'!$A$7:$A$73,1)))</f>
        <v>7.5781054603174605</v>
      </c>
      <c r="F1090" s="24">
        <f t="shared" si="16"/>
        <v>2.5339453968253878E-3</v>
      </c>
      <c r="G1090" s="24"/>
    </row>
    <row r="1091" spans="1:7" x14ac:dyDescent="0.25">
      <c r="A1091" s="3" t="s">
        <v>28</v>
      </c>
      <c r="B1091" s="4">
        <v>45814</v>
      </c>
      <c r="C1091" s="5">
        <v>1491.85</v>
      </c>
      <c r="D1091" s="19">
        <v>7.7797000000000005E-2</v>
      </c>
      <c r="E1091" s="35" cm="1">
        <f t="array" ref="E1091">INDEX('Curva Juros'!$B$7:$B$73,MATCH(C1091,'Curva Juros'!$A$7:$A$73,1)) +
(C1091-INDEX('Curva Juros'!$A$7:$A$73,MATCH(C1091,'Curva Juros'!$A$7:$A$73,1))) *
(INDEX('Curva Juros'!$B$7:$B$73,MATCH(C1091,'Curva Juros'!$A$7:$A$73,1)+1) -
INDEX('Curva Juros'!$B$7:$B$73,MATCH(C1091,'Curva Juros'!$A$7:$A$73,1))) /
(INDEX('Curva Juros'!$A$7:$A$73,MATCH(C1091,'Curva Juros'!$A$7:$A$73,1)+1) -
INDEX('Curva Juros'!$A$7:$A$73,MATCH(C1091,'Curva Juros'!$A$7:$A$73,1)))</f>
        <v>7.5789818253968253</v>
      </c>
      <c r="F1091" s="24">
        <f t="shared" ref="F1091:F1154" si="17">D1091-E1091/100</f>
        <v>2.007181746031747E-3</v>
      </c>
      <c r="G1091" s="24"/>
    </row>
    <row r="1092" spans="1:7" x14ac:dyDescent="0.25">
      <c r="A1092" s="6" t="s">
        <v>28</v>
      </c>
      <c r="B1092" s="7">
        <v>45821</v>
      </c>
      <c r="C1092" s="8">
        <v>1486.36</v>
      </c>
      <c r="D1092" s="20">
        <v>7.8057000000000001E-2</v>
      </c>
      <c r="E1092" s="35" cm="1">
        <f t="array" ref="E1092">INDEX('Curva Juros'!$B$7:$B$73,MATCH(C1092,'Curva Juros'!$A$7:$A$73,1)) +
(C1092-INDEX('Curva Juros'!$A$7:$A$73,MATCH(C1092,'Curva Juros'!$A$7:$A$73,1))) *
(INDEX('Curva Juros'!$B$7:$B$73,MATCH(C1092,'Curva Juros'!$A$7:$A$73,1)+1) -
INDEX('Curva Juros'!$B$7:$B$73,MATCH(C1092,'Curva Juros'!$A$7:$A$73,1))) /
(INDEX('Curva Juros'!$A$7:$A$73,MATCH(C1092,'Curva Juros'!$A$7:$A$73,1)+1) -
INDEX('Curva Juros'!$A$7:$A$73,MATCH(C1092,'Curva Juros'!$A$7:$A$73,1)))</f>
        <v>7.5801756825396831</v>
      </c>
      <c r="F1092" s="24">
        <f t="shared" si="17"/>
        <v>2.2552431746031693E-3</v>
      </c>
      <c r="G1092" s="24"/>
    </row>
    <row r="1093" spans="1:7" x14ac:dyDescent="0.25">
      <c r="A1093" s="3" t="s">
        <v>28</v>
      </c>
      <c r="B1093" s="4">
        <v>45828</v>
      </c>
      <c r="C1093" s="5">
        <v>1483.83</v>
      </c>
      <c r="D1093" s="19">
        <v>7.7273999999999995E-2</v>
      </c>
      <c r="E1093" s="35" cm="1">
        <f t="array" ref="E1093">INDEX('Curva Juros'!$B$7:$B$73,MATCH(C1093,'Curva Juros'!$A$7:$A$73,1)) +
(C1093-INDEX('Curva Juros'!$A$7:$A$73,MATCH(C1093,'Curva Juros'!$A$7:$A$73,1))) *
(INDEX('Curva Juros'!$B$7:$B$73,MATCH(C1093,'Curva Juros'!$A$7:$A$73,1)+1) -
INDEX('Curva Juros'!$B$7:$B$73,MATCH(C1093,'Curva Juros'!$A$7:$A$73,1))) /
(INDEX('Curva Juros'!$A$7:$A$73,MATCH(C1093,'Curva Juros'!$A$7:$A$73,1)+1) -
INDEX('Curva Juros'!$A$7:$A$73,MATCH(C1093,'Curva Juros'!$A$7:$A$73,1)))</f>
        <v>7.5807258571428573</v>
      </c>
      <c r="F1093" s="24">
        <f t="shared" si="17"/>
        <v>1.466741428571422E-3</v>
      </c>
      <c r="G1093" s="24"/>
    </row>
    <row r="1094" spans="1:7" x14ac:dyDescent="0.25">
      <c r="A1094" s="6" t="s">
        <v>28</v>
      </c>
      <c r="B1094" s="7">
        <v>45835</v>
      </c>
      <c r="C1094" s="8">
        <v>1478.26</v>
      </c>
      <c r="D1094" s="20">
        <v>7.7577999999999994E-2</v>
      </c>
      <c r="E1094" s="35" cm="1">
        <f t="array" ref="E1094">INDEX('Curva Juros'!$B$7:$B$73,MATCH(C1094,'Curva Juros'!$A$7:$A$73,1)) +
(C1094-INDEX('Curva Juros'!$A$7:$A$73,MATCH(C1094,'Curva Juros'!$A$7:$A$73,1))) *
(INDEX('Curva Juros'!$B$7:$B$73,MATCH(C1094,'Curva Juros'!$A$7:$A$73,1)+1) -
INDEX('Curva Juros'!$B$7:$B$73,MATCH(C1094,'Curva Juros'!$A$7:$A$73,1))) /
(INDEX('Curva Juros'!$A$7:$A$73,MATCH(C1094,'Curva Juros'!$A$7:$A$73,1)+1) -
INDEX('Curva Juros'!$A$7:$A$73,MATCH(C1094,'Curva Juros'!$A$7:$A$73,1)))</f>
        <v>7.5819371111111113</v>
      </c>
      <c r="F1094" s="24">
        <f t="shared" si="17"/>
        <v>1.7586288888888774E-3</v>
      </c>
      <c r="G1094" s="24"/>
    </row>
    <row r="1095" spans="1:7" x14ac:dyDescent="0.25">
      <c r="A1095" s="3" t="s">
        <v>28</v>
      </c>
      <c r="B1095" s="4">
        <v>45842</v>
      </c>
      <c r="C1095" s="5">
        <v>1475.19</v>
      </c>
      <c r="D1095" s="19">
        <v>7.6545000000000002E-2</v>
      </c>
      <c r="E1095" s="35" cm="1">
        <f t="array" ref="E1095">INDEX('Curva Juros'!$B$7:$B$73,MATCH(C1095,'Curva Juros'!$A$7:$A$73,1)) +
(C1095-INDEX('Curva Juros'!$A$7:$A$73,MATCH(C1095,'Curva Juros'!$A$7:$A$73,1))) *
(INDEX('Curva Juros'!$B$7:$B$73,MATCH(C1095,'Curva Juros'!$A$7:$A$73,1)+1) -
INDEX('Curva Juros'!$B$7:$B$73,MATCH(C1095,'Curva Juros'!$A$7:$A$73,1))) /
(INDEX('Curva Juros'!$A$7:$A$73,MATCH(C1095,'Curva Juros'!$A$7:$A$73,1)+1) -
INDEX('Curva Juros'!$A$7:$A$73,MATCH(C1095,'Curva Juros'!$A$7:$A$73,1)))</f>
        <v>7.5826047142857149</v>
      </c>
      <c r="F1095" s="24">
        <f t="shared" si="17"/>
        <v>7.1895285714285162E-4</v>
      </c>
      <c r="G1095" s="24"/>
    </row>
    <row r="1096" spans="1:7" x14ac:dyDescent="0.25">
      <c r="A1096" s="6" t="s">
        <v>28</v>
      </c>
      <c r="B1096" s="7">
        <v>45849</v>
      </c>
      <c r="C1096" s="8">
        <v>1465.03</v>
      </c>
      <c r="D1096" s="20">
        <v>7.9306000000000001E-2</v>
      </c>
      <c r="E1096" s="35" cm="1">
        <f t="array" ref="E1096">INDEX('Curva Juros'!$B$7:$B$73,MATCH(C1096,'Curva Juros'!$A$7:$A$73,1)) +
(C1096-INDEX('Curva Juros'!$A$7:$A$73,MATCH(C1096,'Curva Juros'!$A$7:$A$73,1))) *
(INDEX('Curva Juros'!$B$7:$B$73,MATCH(C1096,'Curva Juros'!$A$7:$A$73,1)+1) -
INDEX('Curva Juros'!$B$7:$B$73,MATCH(C1096,'Curva Juros'!$A$7:$A$73,1))) /
(INDEX('Curva Juros'!$A$7:$A$73,MATCH(C1096,'Curva Juros'!$A$7:$A$73,1)+1) -
INDEX('Curva Juros'!$A$7:$A$73,MATCH(C1096,'Curva Juros'!$A$7:$A$73,1)))</f>
        <v>7.5848141111111111</v>
      </c>
      <c r="F1096" s="24">
        <f t="shared" si="17"/>
        <v>3.4578588888888873E-3</v>
      </c>
      <c r="G1096" s="24"/>
    </row>
    <row r="1097" spans="1:7" x14ac:dyDescent="0.25">
      <c r="A1097" s="3" t="s">
        <v>28</v>
      </c>
      <c r="B1097" s="4">
        <v>45856</v>
      </c>
      <c r="C1097" s="5">
        <v>1457.85</v>
      </c>
      <c r="D1097" s="19">
        <v>8.0465999999999996E-2</v>
      </c>
      <c r="E1097" s="35" cm="1">
        <f t="array" ref="E1097">INDEX('Curva Juros'!$B$7:$B$73,MATCH(C1097,'Curva Juros'!$A$7:$A$73,1)) +
(C1097-INDEX('Curva Juros'!$A$7:$A$73,MATCH(C1097,'Curva Juros'!$A$7:$A$73,1))) *
(INDEX('Curva Juros'!$B$7:$B$73,MATCH(C1097,'Curva Juros'!$A$7:$A$73,1)+1) -
INDEX('Curva Juros'!$B$7:$B$73,MATCH(C1097,'Curva Juros'!$A$7:$A$73,1))) /
(INDEX('Curva Juros'!$A$7:$A$73,MATCH(C1097,'Curva Juros'!$A$7:$A$73,1)+1) -
INDEX('Curva Juros'!$A$7:$A$73,MATCH(C1097,'Curva Juros'!$A$7:$A$73,1)))</f>
        <v>7.5863754761904767</v>
      </c>
      <c r="F1097" s="24">
        <f t="shared" si="17"/>
        <v>4.6022452380952289E-3</v>
      </c>
      <c r="G1097" s="24"/>
    </row>
    <row r="1098" spans="1:7" x14ac:dyDescent="0.25">
      <c r="A1098" s="6" t="s">
        <v>28</v>
      </c>
      <c r="B1098" s="7">
        <v>45863</v>
      </c>
      <c r="C1098" s="8">
        <v>1453.15</v>
      </c>
      <c r="D1098" s="20">
        <v>8.0306000000000002E-2</v>
      </c>
      <c r="E1098" s="35" cm="1">
        <f t="array" ref="E1098">INDEX('Curva Juros'!$B$7:$B$73,MATCH(C1098,'Curva Juros'!$A$7:$A$73,1)) +
(C1098-INDEX('Curva Juros'!$A$7:$A$73,MATCH(C1098,'Curva Juros'!$A$7:$A$73,1))) *
(INDEX('Curva Juros'!$B$7:$B$73,MATCH(C1098,'Curva Juros'!$A$7:$A$73,1)+1) -
INDEX('Curva Juros'!$B$7:$B$73,MATCH(C1098,'Curva Juros'!$A$7:$A$73,1))) /
(INDEX('Curva Juros'!$A$7:$A$73,MATCH(C1098,'Curva Juros'!$A$7:$A$73,1)+1) -
INDEX('Curva Juros'!$A$7:$A$73,MATCH(C1098,'Curva Juros'!$A$7:$A$73,1)))</f>
        <v>7.5873975396825397</v>
      </c>
      <c r="F1098" s="24">
        <f t="shared" si="17"/>
        <v>4.4320246031746002E-3</v>
      </c>
      <c r="G1098" s="24"/>
    </row>
    <row r="1099" spans="1:7" x14ac:dyDescent="0.25">
      <c r="A1099" s="3" t="s">
        <v>28</v>
      </c>
      <c r="B1099" s="4">
        <v>45870</v>
      </c>
      <c r="C1099" s="5">
        <v>1449.36</v>
      </c>
      <c r="D1099" s="19">
        <v>7.9662999999999998E-2</v>
      </c>
      <c r="E1099" s="35" cm="1">
        <f t="array" ref="E1099">INDEX('Curva Juros'!$B$7:$B$73,MATCH(C1099,'Curva Juros'!$A$7:$A$73,1)) +
(C1099-INDEX('Curva Juros'!$A$7:$A$73,MATCH(C1099,'Curva Juros'!$A$7:$A$73,1))) *
(INDEX('Curva Juros'!$B$7:$B$73,MATCH(C1099,'Curva Juros'!$A$7:$A$73,1)+1) -
INDEX('Curva Juros'!$B$7:$B$73,MATCH(C1099,'Curva Juros'!$A$7:$A$73,1))) /
(INDEX('Curva Juros'!$A$7:$A$73,MATCH(C1099,'Curva Juros'!$A$7:$A$73,1)+1) -
INDEX('Curva Juros'!$A$7:$A$73,MATCH(C1099,'Curva Juros'!$A$7:$A$73,1)))</f>
        <v>7.5882217142857149</v>
      </c>
      <c r="F1099" s="24">
        <f t="shared" si="17"/>
        <v>3.7807828571428531E-3</v>
      </c>
      <c r="G1099" s="24"/>
    </row>
    <row r="1100" spans="1:7" x14ac:dyDescent="0.25">
      <c r="A1100" s="6" t="s">
        <v>28</v>
      </c>
      <c r="B1100" s="7">
        <v>45877</v>
      </c>
      <c r="C1100" s="8">
        <v>1447.49</v>
      </c>
      <c r="D1100" s="20">
        <v>7.7991000000000005E-2</v>
      </c>
      <c r="E1100" s="35" cm="1">
        <f t="array" ref="E1100">INDEX('Curva Juros'!$B$7:$B$73,MATCH(C1100,'Curva Juros'!$A$7:$A$73,1)) +
(C1100-INDEX('Curva Juros'!$A$7:$A$73,MATCH(C1100,'Curva Juros'!$A$7:$A$73,1))) *
(INDEX('Curva Juros'!$B$7:$B$73,MATCH(C1100,'Curva Juros'!$A$7:$A$73,1)+1) -
INDEX('Curva Juros'!$B$7:$B$73,MATCH(C1100,'Curva Juros'!$A$7:$A$73,1))) /
(INDEX('Curva Juros'!$A$7:$A$73,MATCH(C1100,'Curva Juros'!$A$7:$A$73,1)+1) -
INDEX('Curva Juros'!$A$7:$A$73,MATCH(C1100,'Curva Juros'!$A$7:$A$73,1)))</f>
        <v>7.5886283650793658</v>
      </c>
      <c r="F1100" s="24">
        <f t="shared" si="17"/>
        <v>2.1047163492063509E-3</v>
      </c>
      <c r="G1100" s="24"/>
    </row>
    <row r="1101" spans="1:7" x14ac:dyDescent="0.25">
      <c r="A1101" s="3" t="s">
        <v>28</v>
      </c>
      <c r="B1101" s="4">
        <v>45884</v>
      </c>
      <c r="C1101" s="5">
        <v>1444.1</v>
      </c>
      <c r="D1101" s="19">
        <v>7.7127000000000001E-2</v>
      </c>
      <c r="E1101" s="35" cm="1">
        <f t="array" ref="E1101">INDEX('Curva Juros'!$B$7:$B$73,MATCH(C1101,'Curva Juros'!$A$7:$A$73,1)) +
(C1101-INDEX('Curva Juros'!$A$7:$A$73,MATCH(C1101,'Curva Juros'!$A$7:$A$73,1))) *
(INDEX('Curva Juros'!$B$7:$B$73,MATCH(C1101,'Curva Juros'!$A$7:$A$73,1)+1) -
INDEX('Curva Juros'!$B$7:$B$73,MATCH(C1101,'Curva Juros'!$A$7:$A$73,1))) /
(INDEX('Curva Juros'!$A$7:$A$73,MATCH(C1101,'Curva Juros'!$A$7:$A$73,1)+1) -
INDEX('Curva Juros'!$A$7:$A$73,MATCH(C1101,'Curva Juros'!$A$7:$A$73,1)))</f>
        <v>7.5893655555555561</v>
      </c>
      <c r="F1101" s="24">
        <f t="shared" si="17"/>
        <v>1.2333444444444369E-3</v>
      </c>
      <c r="G1101" s="24"/>
    </row>
    <row r="1102" spans="1:7" x14ac:dyDescent="0.25">
      <c r="A1102" s="6" t="s">
        <v>28</v>
      </c>
      <c r="B1102" s="7">
        <v>45891</v>
      </c>
      <c r="C1102" s="8">
        <v>1439.63</v>
      </c>
      <c r="D1102" s="20">
        <v>7.6846999999999999E-2</v>
      </c>
      <c r="E1102" s="35" cm="1">
        <f t="array" ref="E1102">INDEX('Curva Juros'!$B$7:$B$73,MATCH(C1102,'Curva Juros'!$A$7:$A$73,1)) +
(C1102-INDEX('Curva Juros'!$A$7:$A$73,MATCH(C1102,'Curva Juros'!$A$7:$A$73,1))) *
(INDEX('Curva Juros'!$B$7:$B$73,MATCH(C1102,'Curva Juros'!$A$7:$A$73,1)+1) -
INDEX('Curva Juros'!$B$7:$B$73,MATCH(C1102,'Curva Juros'!$A$7:$A$73,1))) /
(INDEX('Curva Juros'!$A$7:$A$73,MATCH(C1102,'Curva Juros'!$A$7:$A$73,1)+1) -
INDEX('Curva Juros'!$A$7:$A$73,MATCH(C1102,'Curva Juros'!$A$7:$A$73,1)))</f>
        <v>7.5903376031746035</v>
      </c>
      <c r="F1102" s="24">
        <f t="shared" si="17"/>
        <v>9.4362396825396766E-4</v>
      </c>
      <c r="G1102" s="24"/>
    </row>
    <row r="1103" spans="1:7" x14ac:dyDescent="0.25">
      <c r="A1103" s="3" t="s">
        <v>28</v>
      </c>
      <c r="B1103" s="4">
        <v>45898</v>
      </c>
      <c r="C1103" s="5">
        <v>1436.06</v>
      </c>
      <c r="D1103" s="19">
        <v>7.6080999999999996E-2</v>
      </c>
      <c r="E1103" s="35" cm="1">
        <f t="array" ref="E1103">INDEX('Curva Juros'!$B$7:$B$73,MATCH(C1103,'Curva Juros'!$A$7:$A$73,1)) +
(C1103-INDEX('Curva Juros'!$A$7:$A$73,MATCH(C1103,'Curva Juros'!$A$7:$A$73,1))) *
(INDEX('Curva Juros'!$B$7:$B$73,MATCH(C1103,'Curva Juros'!$A$7:$A$73,1)+1) -
INDEX('Curva Juros'!$B$7:$B$73,MATCH(C1103,'Curva Juros'!$A$7:$A$73,1))) /
(INDEX('Curva Juros'!$A$7:$A$73,MATCH(C1103,'Curva Juros'!$A$7:$A$73,1)+1) -
INDEX('Curva Juros'!$A$7:$A$73,MATCH(C1103,'Curva Juros'!$A$7:$A$73,1)))</f>
        <v>7.591113936507937</v>
      </c>
      <c r="F1103" s="24">
        <f t="shared" si="17"/>
        <v>1.6986063492062387E-4</v>
      </c>
      <c r="G1103" s="24"/>
    </row>
    <row r="1104" spans="1:7" x14ac:dyDescent="0.25">
      <c r="A1104" s="6" t="s">
        <v>28</v>
      </c>
      <c r="B1104" s="7">
        <v>45905</v>
      </c>
      <c r="C1104" s="8">
        <v>1430.72</v>
      </c>
      <c r="D1104" s="20">
        <v>7.6263999999999998E-2</v>
      </c>
      <c r="E1104" s="35" cm="1">
        <f t="array" ref="E1104">INDEX('Curva Juros'!$B$7:$B$73,MATCH(C1104,'Curva Juros'!$A$7:$A$73,1)) +
(C1104-INDEX('Curva Juros'!$A$7:$A$73,MATCH(C1104,'Curva Juros'!$A$7:$A$73,1))) *
(INDEX('Curva Juros'!$B$7:$B$73,MATCH(C1104,'Curva Juros'!$A$7:$A$73,1)+1) -
INDEX('Curva Juros'!$B$7:$B$73,MATCH(C1104,'Curva Juros'!$A$7:$A$73,1))) /
(INDEX('Curva Juros'!$A$7:$A$73,MATCH(C1104,'Curva Juros'!$A$7:$A$73,1)+1) -
INDEX('Curva Juros'!$A$7:$A$73,MATCH(C1104,'Curva Juros'!$A$7:$A$73,1)))</f>
        <v>7.5922751746031745</v>
      </c>
      <c r="F1104" s="24">
        <f t="shared" si="17"/>
        <v>3.4124825396825154E-4</v>
      </c>
      <c r="G1104" s="24"/>
    </row>
    <row r="1105" spans="1:7" x14ac:dyDescent="0.25">
      <c r="A1105" s="3" t="s">
        <v>28</v>
      </c>
      <c r="B1105" s="4">
        <v>45912</v>
      </c>
      <c r="C1105" s="5">
        <v>1425.77</v>
      </c>
      <c r="D1105" s="19">
        <v>7.6238E-2</v>
      </c>
      <c r="E1105" s="35" cm="1">
        <f t="array" ref="E1105">INDEX('Curva Juros'!$B$7:$B$73,MATCH(C1105,'Curva Juros'!$A$7:$A$73,1)) +
(C1105-INDEX('Curva Juros'!$A$7:$A$73,MATCH(C1105,'Curva Juros'!$A$7:$A$73,1))) *
(INDEX('Curva Juros'!$B$7:$B$73,MATCH(C1105,'Curva Juros'!$A$7:$A$73,1)+1) -
INDEX('Curva Juros'!$B$7:$B$73,MATCH(C1105,'Curva Juros'!$A$7:$A$73,1))) /
(INDEX('Curva Juros'!$A$7:$A$73,MATCH(C1105,'Curva Juros'!$A$7:$A$73,1)+1) -
INDEX('Curva Juros'!$A$7:$A$73,MATCH(C1105,'Curva Juros'!$A$7:$A$73,1)))</f>
        <v>7.5933516031746038</v>
      </c>
      <c r="F1105" s="24">
        <f t="shared" si="17"/>
        <v>3.044839682539574E-4</v>
      </c>
      <c r="G1105" s="24"/>
    </row>
    <row r="1106" spans="1:7" x14ac:dyDescent="0.25">
      <c r="A1106" s="6" t="s">
        <v>28</v>
      </c>
      <c r="B1106" s="7">
        <v>45919</v>
      </c>
      <c r="C1106" s="8">
        <v>1477.4</v>
      </c>
      <c r="D1106" s="20">
        <v>7.5439999999999993E-2</v>
      </c>
      <c r="E1106" s="35" cm="1">
        <f t="array" ref="E1106">INDEX('Curva Juros'!$B$7:$B$73,MATCH(C1106,'Curva Juros'!$A$7:$A$73,1)) +
(C1106-INDEX('Curva Juros'!$A$7:$A$73,MATCH(C1106,'Curva Juros'!$A$7:$A$73,1))) *
(INDEX('Curva Juros'!$B$7:$B$73,MATCH(C1106,'Curva Juros'!$A$7:$A$73,1)+1) -
INDEX('Curva Juros'!$B$7:$B$73,MATCH(C1106,'Curva Juros'!$A$7:$A$73,1))) /
(INDEX('Curva Juros'!$A$7:$A$73,MATCH(C1106,'Curva Juros'!$A$7:$A$73,1)+1) -
INDEX('Curva Juros'!$A$7:$A$73,MATCH(C1106,'Curva Juros'!$A$7:$A$73,1)))</f>
        <v>7.5821241269841275</v>
      </c>
      <c r="F1106" s="24">
        <f t="shared" si="17"/>
        <v>-3.8124126984127871E-4</v>
      </c>
      <c r="G1106" s="24"/>
    </row>
    <row r="1107" spans="1:7" x14ac:dyDescent="0.25">
      <c r="A1107" s="3" t="s">
        <v>28</v>
      </c>
      <c r="B1107" s="4">
        <v>45926</v>
      </c>
      <c r="C1107" s="5">
        <v>1476.26</v>
      </c>
      <c r="D1107" s="19">
        <v>7.3081999999999994E-2</v>
      </c>
      <c r="E1107" s="35" cm="1">
        <f t="array" ref="E1107">INDEX('Curva Juros'!$B$7:$B$73,MATCH(C1107,'Curva Juros'!$A$7:$A$73,1)) +
(C1107-INDEX('Curva Juros'!$A$7:$A$73,MATCH(C1107,'Curva Juros'!$A$7:$A$73,1))) *
(INDEX('Curva Juros'!$B$7:$B$73,MATCH(C1107,'Curva Juros'!$A$7:$A$73,1)+1) -
INDEX('Curva Juros'!$B$7:$B$73,MATCH(C1107,'Curva Juros'!$A$7:$A$73,1))) /
(INDEX('Curva Juros'!$A$7:$A$73,MATCH(C1107,'Curva Juros'!$A$7:$A$73,1)+1) -
INDEX('Curva Juros'!$A$7:$A$73,MATCH(C1107,'Curva Juros'!$A$7:$A$73,1)))</f>
        <v>7.5823720317460319</v>
      </c>
      <c r="F1107" s="24">
        <f t="shared" si="17"/>
        <v>-2.741720317460325E-3</v>
      </c>
      <c r="G1107" s="24"/>
    </row>
    <row r="1108" spans="1:7" x14ac:dyDescent="0.25">
      <c r="A1108" s="6" t="s">
        <v>28</v>
      </c>
      <c r="B1108" s="7">
        <v>45933</v>
      </c>
      <c r="C1108" s="8">
        <v>1467.54</v>
      </c>
      <c r="D1108" s="20">
        <v>7.5352000000000002E-2</v>
      </c>
      <c r="E1108" s="35" cm="1">
        <f t="array" ref="E1108">INDEX('Curva Juros'!$B$7:$B$73,MATCH(C1108,'Curva Juros'!$A$7:$A$73,1)) +
(C1108-INDEX('Curva Juros'!$A$7:$A$73,MATCH(C1108,'Curva Juros'!$A$7:$A$73,1))) *
(INDEX('Curva Juros'!$B$7:$B$73,MATCH(C1108,'Curva Juros'!$A$7:$A$73,1)+1) -
INDEX('Curva Juros'!$B$7:$B$73,MATCH(C1108,'Curva Juros'!$A$7:$A$73,1))) /
(INDEX('Curva Juros'!$A$7:$A$73,MATCH(C1108,'Curva Juros'!$A$7:$A$73,1)+1) -
INDEX('Curva Juros'!$A$7:$A$73,MATCH(C1108,'Curva Juros'!$A$7:$A$73,1)))</f>
        <v>7.5842682857142858</v>
      </c>
      <c r="F1108" s="24">
        <f t="shared" si="17"/>
        <v>-4.9068285714284898E-4</v>
      </c>
      <c r="G1108" s="24"/>
    </row>
    <row r="1109" spans="1:7" x14ac:dyDescent="0.25">
      <c r="A1109" s="3" t="s">
        <v>28</v>
      </c>
      <c r="B1109" s="4">
        <v>45940</v>
      </c>
      <c r="C1109" s="5">
        <v>1464.5</v>
      </c>
      <c r="D1109" s="19">
        <v>7.4154999999999999E-2</v>
      </c>
      <c r="E1109" s="35" cm="1">
        <f t="array" ref="E1109">INDEX('Curva Juros'!$B$7:$B$73,MATCH(C1109,'Curva Juros'!$A$7:$A$73,1)) +
(C1109-INDEX('Curva Juros'!$A$7:$A$73,MATCH(C1109,'Curva Juros'!$A$7:$A$73,1))) *
(INDEX('Curva Juros'!$B$7:$B$73,MATCH(C1109,'Curva Juros'!$A$7:$A$73,1)+1) -
INDEX('Curva Juros'!$B$7:$B$73,MATCH(C1109,'Curva Juros'!$A$7:$A$73,1))) /
(INDEX('Curva Juros'!$A$7:$A$73,MATCH(C1109,'Curva Juros'!$A$7:$A$73,1)+1) -
INDEX('Curva Juros'!$A$7:$A$73,MATCH(C1109,'Curva Juros'!$A$7:$A$73,1)))</f>
        <v>7.5849293650793657</v>
      </c>
      <c r="F1109" s="24">
        <f t="shared" si="17"/>
        <v>-1.6942936507936546E-3</v>
      </c>
      <c r="G1109" s="24"/>
    </row>
    <row r="1110" spans="1:7" x14ac:dyDescent="0.25">
      <c r="A1110" s="6" t="s">
        <v>28</v>
      </c>
      <c r="B1110" s="7">
        <v>45947</v>
      </c>
      <c r="C1110" s="8">
        <v>1458.63</v>
      </c>
      <c r="D1110" s="20">
        <v>7.4689000000000005E-2</v>
      </c>
      <c r="E1110" s="35" cm="1">
        <f t="array" ref="E1110">INDEX('Curva Juros'!$B$7:$B$73,MATCH(C1110,'Curva Juros'!$A$7:$A$73,1)) +
(C1110-INDEX('Curva Juros'!$A$7:$A$73,MATCH(C1110,'Curva Juros'!$A$7:$A$73,1))) *
(INDEX('Curva Juros'!$B$7:$B$73,MATCH(C1110,'Curva Juros'!$A$7:$A$73,1)+1) -
INDEX('Curva Juros'!$B$7:$B$73,MATCH(C1110,'Curva Juros'!$A$7:$A$73,1))) /
(INDEX('Curva Juros'!$A$7:$A$73,MATCH(C1110,'Curva Juros'!$A$7:$A$73,1)+1) -
INDEX('Curva Juros'!$A$7:$A$73,MATCH(C1110,'Curva Juros'!$A$7:$A$73,1)))</f>
        <v>7.5862058571428577</v>
      </c>
      <c r="F1110" s="24">
        <f t="shared" si="17"/>
        <v>-1.1730585714285757E-3</v>
      </c>
      <c r="G1110" s="24"/>
    </row>
    <row r="1111" spans="1:7" x14ac:dyDescent="0.25">
      <c r="A1111" s="3" t="s">
        <v>28</v>
      </c>
      <c r="B1111" s="4">
        <v>45954</v>
      </c>
      <c r="C1111" s="5">
        <v>1455.38</v>
      </c>
      <c r="D1111" s="19">
        <v>7.3623999999999995E-2</v>
      </c>
      <c r="E1111" s="35" cm="1">
        <f t="array" ref="E1111">INDEX('Curva Juros'!$B$7:$B$73,MATCH(C1111,'Curva Juros'!$A$7:$A$73,1)) +
(C1111-INDEX('Curva Juros'!$A$7:$A$73,MATCH(C1111,'Curva Juros'!$A$7:$A$73,1))) *
(INDEX('Curva Juros'!$B$7:$B$73,MATCH(C1111,'Curva Juros'!$A$7:$A$73,1)+1) -
INDEX('Curva Juros'!$B$7:$B$73,MATCH(C1111,'Curva Juros'!$A$7:$A$73,1))) /
(INDEX('Curva Juros'!$A$7:$A$73,MATCH(C1111,'Curva Juros'!$A$7:$A$73,1)+1) -
INDEX('Curva Juros'!$A$7:$A$73,MATCH(C1111,'Curva Juros'!$A$7:$A$73,1)))</f>
        <v>7.5869126031746035</v>
      </c>
      <c r="F1111" s="24">
        <f t="shared" si="17"/>
        <v>-2.2451260317460364E-3</v>
      </c>
      <c r="G1111" s="24"/>
    </row>
    <row r="1112" spans="1:7" x14ac:dyDescent="0.25">
      <c r="A1112" s="6" t="s">
        <v>28</v>
      </c>
      <c r="B1112" s="7">
        <v>45961</v>
      </c>
      <c r="C1112" s="8">
        <v>1445.77</v>
      </c>
      <c r="D1112" s="20">
        <v>7.6434000000000002E-2</v>
      </c>
      <c r="E1112" s="35" cm="1">
        <f t="array" ref="E1112">INDEX('Curva Juros'!$B$7:$B$73,MATCH(C1112,'Curva Juros'!$A$7:$A$73,1)) +
(C1112-INDEX('Curva Juros'!$A$7:$A$73,MATCH(C1112,'Curva Juros'!$A$7:$A$73,1))) *
(INDEX('Curva Juros'!$B$7:$B$73,MATCH(C1112,'Curva Juros'!$A$7:$A$73,1)+1) -
INDEX('Curva Juros'!$B$7:$B$73,MATCH(C1112,'Curva Juros'!$A$7:$A$73,1))) /
(INDEX('Curva Juros'!$A$7:$A$73,MATCH(C1112,'Curva Juros'!$A$7:$A$73,1)+1) -
INDEX('Curva Juros'!$A$7:$A$73,MATCH(C1112,'Curva Juros'!$A$7:$A$73,1)))</f>
        <v>7.5890023968253972</v>
      </c>
      <c r="F1112" s="24">
        <f t="shared" si="17"/>
        <v>5.4397603174602405E-4</v>
      </c>
      <c r="G1112" s="24"/>
    </row>
    <row r="1113" spans="1:7" x14ac:dyDescent="0.25">
      <c r="A1113" s="3" t="s">
        <v>28</v>
      </c>
      <c r="B1113" s="4">
        <v>45968</v>
      </c>
      <c r="C1113" s="5">
        <v>1440.98</v>
      </c>
      <c r="D1113" s="19">
        <v>7.6303999999999997E-2</v>
      </c>
      <c r="E1113" s="35" cm="1">
        <f t="array" ref="E1113">INDEX('Curva Juros'!$B$7:$B$73,MATCH(C1113,'Curva Juros'!$A$7:$A$73,1)) +
(C1113-INDEX('Curva Juros'!$A$7:$A$73,MATCH(C1113,'Curva Juros'!$A$7:$A$73,1))) *
(INDEX('Curva Juros'!$B$7:$B$73,MATCH(C1113,'Curva Juros'!$A$7:$A$73,1)+1) -
INDEX('Curva Juros'!$B$7:$B$73,MATCH(C1113,'Curva Juros'!$A$7:$A$73,1))) /
(INDEX('Curva Juros'!$A$7:$A$73,MATCH(C1113,'Curva Juros'!$A$7:$A$73,1)+1) -
INDEX('Curva Juros'!$A$7:$A$73,MATCH(C1113,'Curva Juros'!$A$7:$A$73,1)))</f>
        <v>7.5900440317460323</v>
      </c>
      <c r="F1113" s="24">
        <f t="shared" si="17"/>
        <v>4.0355968253967534E-4</v>
      </c>
      <c r="G1113" s="24"/>
    </row>
    <row r="1114" spans="1:7" x14ac:dyDescent="0.25">
      <c r="A1114" s="6" t="s">
        <v>28</v>
      </c>
      <c r="B1114" s="7">
        <v>45975</v>
      </c>
      <c r="C1114" s="8">
        <v>1438.49</v>
      </c>
      <c r="D1114" s="20">
        <v>7.4773999999999993E-2</v>
      </c>
      <c r="E1114" s="35" cm="1">
        <f t="array" ref="E1114">INDEX('Curva Juros'!$B$7:$B$73,MATCH(C1114,'Curva Juros'!$A$7:$A$73,1)) +
(C1114-INDEX('Curva Juros'!$A$7:$A$73,MATCH(C1114,'Curva Juros'!$A$7:$A$73,1))) *
(INDEX('Curva Juros'!$B$7:$B$73,MATCH(C1114,'Curva Juros'!$A$7:$A$73,1)+1) -
INDEX('Curva Juros'!$B$7:$B$73,MATCH(C1114,'Curva Juros'!$A$7:$A$73,1))) /
(INDEX('Curva Juros'!$A$7:$A$73,MATCH(C1114,'Curva Juros'!$A$7:$A$73,1)+1) -
INDEX('Curva Juros'!$A$7:$A$73,MATCH(C1114,'Curva Juros'!$A$7:$A$73,1)))</f>
        <v>7.5905855079365079</v>
      </c>
      <c r="F1114" s="24">
        <f t="shared" si="17"/>
        <v>-1.131855079365085E-3</v>
      </c>
      <c r="G1114" s="24"/>
    </row>
    <row r="1115" spans="1:7" x14ac:dyDescent="0.25">
      <c r="A1115" s="3" t="s">
        <v>28</v>
      </c>
      <c r="B1115" s="4">
        <v>45982</v>
      </c>
      <c r="C1115" s="5">
        <v>1434.16</v>
      </c>
      <c r="D1115" s="19">
        <v>7.4976000000000001E-2</v>
      </c>
      <c r="E1115" s="35" cm="1">
        <f t="array" ref="E1115">INDEX('Curva Juros'!$B$7:$B$73,MATCH(C1115,'Curva Juros'!$A$7:$A$73,1)) +
(C1115-INDEX('Curva Juros'!$A$7:$A$73,MATCH(C1115,'Curva Juros'!$A$7:$A$73,1))) *
(INDEX('Curva Juros'!$B$7:$B$73,MATCH(C1115,'Curva Juros'!$A$7:$A$73,1)+1) -
INDEX('Curva Juros'!$B$7:$B$73,MATCH(C1115,'Curva Juros'!$A$7:$A$73,1))) /
(INDEX('Curva Juros'!$A$7:$A$73,MATCH(C1115,'Curva Juros'!$A$7:$A$73,1)+1) -
INDEX('Curva Juros'!$A$7:$A$73,MATCH(C1115,'Curva Juros'!$A$7:$A$73,1)))</f>
        <v>7.5915271111111116</v>
      </c>
      <c r="F1115" s="24">
        <f t="shared" si="17"/>
        <v>-9.3927111111111183E-4</v>
      </c>
      <c r="G1115" s="24"/>
    </row>
    <row r="1116" spans="1:7" x14ac:dyDescent="0.25">
      <c r="A1116" s="6" t="s">
        <v>28</v>
      </c>
      <c r="B1116" s="7">
        <v>45989</v>
      </c>
      <c r="C1116" s="8">
        <v>1429.52</v>
      </c>
      <c r="D1116" s="20">
        <v>7.4756000000000003E-2</v>
      </c>
      <c r="E1116" s="35" cm="1">
        <f t="array" ref="E1116">INDEX('Curva Juros'!$B$7:$B$73,MATCH(C1116,'Curva Juros'!$A$7:$A$73,1)) +
(C1116-INDEX('Curva Juros'!$A$7:$A$73,MATCH(C1116,'Curva Juros'!$A$7:$A$73,1))) *
(INDEX('Curva Juros'!$B$7:$B$73,MATCH(C1116,'Curva Juros'!$A$7:$A$73,1)+1) -
INDEX('Curva Juros'!$B$7:$B$73,MATCH(C1116,'Curva Juros'!$A$7:$A$73,1))) /
(INDEX('Curva Juros'!$A$7:$A$73,MATCH(C1116,'Curva Juros'!$A$7:$A$73,1)+1) -
INDEX('Curva Juros'!$A$7:$A$73,MATCH(C1116,'Curva Juros'!$A$7:$A$73,1)))</f>
        <v>7.5925361269841272</v>
      </c>
      <c r="F1116" s="24">
        <f t="shared" si="17"/>
        <v>-1.1693612698412681E-3</v>
      </c>
      <c r="G1116" s="24"/>
    </row>
    <row r="1117" spans="1:7" x14ac:dyDescent="0.25">
      <c r="A1117" s="3" t="s">
        <v>28</v>
      </c>
      <c r="B1117" s="4">
        <v>45996</v>
      </c>
      <c r="C1117" s="5">
        <v>1424.19</v>
      </c>
      <c r="D1117" s="19">
        <v>7.4956999999999996E-2</v>
      </c>
      <c r="E1117" s="35" cm="1">
        <f t="array" ref="E1117">INDEX('Curva Juros'!$B$7:$B$73,MATCH(C1117,'Curva Juros'!$A$7:$A$73,1)) +
(C1117-INDEX('Curva Juros'!$A$7:$A$73,MATCH(C1117,'Curva Juros'!$A$7:$A$73,1))) *
(INDEX('Curva Juros'!$B$7:$B$73,MATCH(C1117,'Curva Juros'!$A$7:$A$73,1)+1) -
INDEX('Curva Juros'!$B$7:$B$73,MATCH(C1117,'Curva Juros'!$A$7:$A$73,1))) /
(INDEX('Curva Juros'!$A$7:$A$73,MATCH(C1117,'Curva Juros'!$A$7:$A$73,1)+1) -
INDEX('Curva Juros'!$A$7:$A$73,MATCH(C1117,'Curva Juros'!$A$7:$A$73,1)))</f>
        <v>7.5936951904761907</v>
      </c>
      <c r="F1117" s="24">
        <f t="shared" si="17"/>
        <v>-9.7995190476191096E-4</v>
      </c>
      <c r="G1117" s="24"/>
    </row>
    <row r="1118" spans="1:7" x14ac:dyDescent="0.25">
      <c r="A1118" s="6" t="s">
        <v>28</v>
      </c>
      <c r="B1118" s="7">
        <v>46003</v>
      </c>
      <c r="C1118" s="8">
        <v>1418.94</v>
      </c>
      <c r="D1118" s="20">
        <v>7.5111999999999998E-2</v>
      </c>
      <c r="E1118" s="35" cm="1">
        <f t="array" ref="E1118">INDEX('Curva Juros'!$B$7:$B$73,MATCH(C1118,'Curva Juros'!$A$7:$A$73,1)) +
(C1118-INDEX('Curva Juros'!$A$7:$A$73,MATCH(C1118,'Curva Juros'!$A$7:$A$73,1))) *
(INDEX('Curva Juros'!$B$7:$B$73,MATCH(C1118,'Curva Juros'!$A$7:$A$73,1)+1) -
INDEX('Curva Juros'!$B$7:$B$73,MATCH(C1118,'Curva Juros'!$A$7:$A$73,1))) /
(INDEX('Curva Juros'!$A$7:$A$73,MATCH(C1118,'Curva Juros'!$A$7:$A$73,1)+1) -
INDEX('Curva Juros'!$A$7:$A$73,MATCH(C1118,'Curva Juros'!$A$7:$A$73,1)))</f>
        <v>7.5948368571428571</v>
      </c>
      <c r="F1118" s="24">
        <f t="shared" si="17"/>
        <v>-8.3636857142857512E-4</v>
      </c>
      <c r="G1118" s="24"/>
    </row>
    <row r="1119" spans="1:7" x14ac:dyDescent="0.25">
      <c r="A1119" s="3" t="s">
        <v>28</v>
      </c>
      <c r="B1119" s="4">
        <v>46010</v>
      </c>
      <c r="C1119" s="5">
        <v>1411.74</v>
      </c>
      <c r="D1119" s="19">
        <v>7.6448000000000002E-2</v>
      </c>
      <c r="E1119" s="35" cm="1">
        <f t="array" ref="E1119">INDEX('Curva Juros'!$B$7:$B$73,MATCH(C1119,'Curva Juros'!$A$7:$A$73,1)) +
(C1119-INDEX('Curva Juros'!$A$7:$A$73,MATCH(C1119,'Curva Juros'!$A$7:$A$73,1))) *
(INDEX('Curva Juros'!$B$7:$B$73,MATCH(C1119,'Curva Juros'!$A$7:$A$73,1)+1) -
INDEX('Curva Juros'!$B$7:$B$73,MATCH(C1119,'Curva Juros'!$A$7:$A$73,1))) /
(INDEX('Curva Juros'!$A$7:$A$73,MATCH(C1119,'Curva Juros'!$A$7:$A$73,1)+1) -
INDEX('Curva Juros'!$A$7:$A$73,MATCH(C1119,'Curva Juros'!$A$7:$A$73,1)))</f>
        <v>7.5964025714285714</v>
      </c>
      <c r="F1119" s="24">
        <f t="shared" si="17"/>
        <v>4.8397428571428369E-4</v>
      </c>
      <c r="G1119" s="24"/>
    </row>
    <row r="1120" spans="1:7" x14ac:dyDescent="0.25">
      <c r="A1120" s="6" t="s">
        <v>28</v>
      </c>
      <c r="B1120" s="7">
        <v>46017</v>
      </c>
      <c r="C1120" s="8">
        <v>1407.58</v>
      </c>
      <c r="D1120" s="20">
        <v>7.6545000000000002E-2</v>
      </c>
      <c r="E1120" s="35" cm="1">
        <f t="array" ref="E1120">INDEX('Curva Juros'!$B$7:$B$73,MATCH(C1120,'Curva Juros'!$A$7:$A$73,1)) +
(C1120-INDEX('Curva Juros'!$A$7:$A$73,MATCH(C1120,'Curva Juros'!$A$7:$A$73,1))) *
(INDEX('Curva Juros'!$B$7:$B$73,MATCH(C1120,'Curva Juros'!$A$7:$A$73,1)+1) -
INDEX('Curva Juros'!$B$7:$B$73,MATCH(C1120,'Curva Juros'!$A$7:$A$73,1))) /
(INDEX('Curva Juros'!$A$7:$A$73,MATCH(C1120,'Curva Juros'!$A$7:$A$73,1)+1) -
INDEX('Curva Juros'!$A$7:$A$73,MATCH(C1120,'Curva Juros'!$A$7:$A$73,1)))</f>
        <v>7.5973072063492069</v>
      </c>
      <c r="F1120" s="24">
        <f t="shared" si="17"/>
        <v>5.7192793650792662E-4</v>
      </c>
      <c r="G1120" s="24"/>
    </row>
    <row r="1121" spans="1:7" x14ac:dyDescent="0.25">
      <c r="A1121" s="3" t="s">
        <v>28</v>
      </c>
      <c r="B1121" s="4">
        <v>46024</v>
      </c>
      <c r="C1121" s="5">
        <v>1403.64</v>
      </c>
      <c r="D1121" s="19">
        <v>7.6512999999999998E-2</v>
      </c>
      <c r="E1121" s="35" cm="1">
        <f t="array" ref="E1121">INDEX('Curva Juros'!$B$7:$B$73,MATCH(C1121,'Curva Juros'!$A$7:$A$73,1)) +
(C1121-INDEX('Curva Juros'!$A$7:$A$73,MATCH(C1121,'Curva Juros'!$A$7:$A$73,1))) *
(INDEX('Curva Juros'!$B$7:$B$73,MATCH(C1121,'Curva Juros'!$A$7:$A$73,1)+1) -
INDEX('Curva Juros'!$B$7:$B$73,MATCH(C1121,'Curva Juros'!$A$7:$A$73,1))) /
(INDEX('Curva Juros'!$A$7:$A$73,MATCH(C1121,'Curva Juros'!$A$7:$A$73,1)+1) -
INDEX('Curva Juros'!$A$7:$A$73,MATCH(C1121,'Curva Juros'!$A$7:$A$73,1)))</f>
        <v>7.5981640000000006</v>
      </c>
      <c r="F1121" s="24">
        <f t="shared" si="17"/>
        <v>5.3135999999999461E-4</v>
      </c>
      <c r="G1121" s="24"/>
    </row>
    <row r="1122" spans="1:7" x14ac:dyDescent="0.25">
      <c r="A1122" s="6" t="s">
        <v>28</v>
      </c>
      <c r="B1122" s="7">
        <v>46031</v>
      </c>
      <c r="C1122" s="8">
        <v>1397.9</v>
      </c>
      <c r="D1122" s="20">
        <v>7.6960000000000001E-2</v>
      </c>
      <c r="E1122" s="35" cm="1">
        <f t="array" ref="E1122">INDEX('Curva Juros'!$B$7:$B$73,MATCH(C1122,'Curva Juros'!$A$7:$A$73,1)) +
(C1122-INDEX('Curva Juros'!$A$7:$A$73,MATCH(C1122,'Curva Juros'!$A$7:$A$73,1))) *
(INDEX('Curva Juros'!$B$7:$B$73,MATCH(C1122,'Curva Juros'!$A$7:$A$73,1)+1) -
INDEX('Curva Juros'!$B$7:$B$73,MATCH(C1122,'Curva Juros'!$A$7:$A$73,1))) /
(INDEX('Curva Juros'!$A$7:$A$73,MATCH(C1122,'Curva Juros'!$A$7:$A$73,1)+1) -
INDEX('Curva Juros'!$A$7:$A$73,MATCH(C1122,'Curva Juros'!$A$7:$A$73,1)))</f>
        <v>7.5994122222222229</v>
      </c>
      <c r="F1122" s="24">
        <f t="shared" si="17"/>
        <v>9.6587777777777661E-4</v>
      </c>
      <c r="G1122" s="24"/>
    </row>
    <row r="1123" spans="1:7" x14ac:dyDescent="0.25">
      <c r="A1123" s="3" t="s">
        <v>28</v>
      </c>
      <c r="B1123" s="4">
        <v>46038</v>
      </c>
      <c r="C1123" s="5">
        <v>1391.8</v>
      </c>
      <c r="D1123" s="19">
        <v>7.7631000000000006E-2</v>
      </c>
      <c r="E1123" s="35" cm="1">
        <f t="array" ref="E1123">INDEX('Curva Juros'!$B$7:$B$73,MATCH(C1123,'Curva Juros'!$A$7:$A$73,1)) +
(C1123-INDEX('Curva Juros'!$A$7:$A$73,MATCH(C1123,'Curva Juros'!$A$7:$A$73,1))) *
(INDEX('Curva Juros'!$B$7:$B$73,MATCH(C1123,'Curva Juros'!$A$7:$A$73,1)+1) -
INDEX('Curva Juros'!$B$7:$B$73,MATCH(C1123,'Curva Juros'!$A$7:$A$73,1))) /
(INDEX('Curva Juros'!$A$7:$A$73,MATCH(C1123,'Curva Juros'!$A$7:$A$73,1)+1) -
INDEX('Curva Juros'!$A$7:$A$73,MATCH(C1123,'Curva Juros'!$A$7:$A$73,1)))</f>
        <v>7.6007387301587306</v>
      </c>
      <c r="F1123" s="24">
        <f t="shared" si="17"/>
        <v>1.6236126984126992E-3</v>
      </c>
      <c r="G1123" s="24"/>
    </row>
    <row r="1124" spans="1:7" x14ac:dyDescent="0.25">
      <c r="A1124" s="6" t="s">
        <v>28</v>
      </c>
      <c r="B1124" s="7">
        <v>46045</v>
      </c>
      <c r="C1124" s="8">
        <v>1389.94</v>
      </c>
      <c r="D1124" s="20">
        <v>7.5718999999999995E-2</v>
      </c>
      <c r="E1124" s="35" cm="1">
        <f t="array" ref="E1124">INDEX('Curva Juros'!$B$7:$B$73,MATCH(C1124,'Curva Juros'!$A$7:$A$73,1)) +
(C1124-INDEX('Curva Juros'!$A$7:$A$73,MATCH(C1124,'Curva Juros'!$A$7:$A$73,1))) *
(INDEX('Curva Juros'!$B$7:$B$73,MATCH(C1124,'Curva Juros'!$A$7:$A$73,1)+1) -
INDEX('Curva Juros'!$B$7:$B$73,MATCH(C1124,'Curva Juros'!$A$7:$A$73,1))) /
(INDEX('Curva Juros'!$A$7:$A$73,MATCH(C1124,'Curva Juros'!$A$7:$A$73,1)+1) -
INDEX('Curva Juros'!$A$7:$A$73,MATCH(C1124,'Curva Juros'!$A$7:$A$73,1)))</f>
        <v>7.6011432063492066</v>
      </c>
      <c r="F1124" s="24">
        <f t="shared" si="17"/>
        <v>-2.9243206349206796E-4</v>
      </c>
      <c r="G1124" s="24"/>
    </row>
    <row r="1125" spans="1:7" x14ac:dyDescent="0.25">
      <c r="A1125" s="3" t="s">
        <v>28</v>
      </c>
      <c r="B1125" s="4">
        <v>46052</v>
      </c>
      <c r="C1125" s="5">
        <v>1390.68</v>
      </c>
      <c r="D1125" s="19">
        <v>7.2217000000000003E-2</v>
      </c>
      <c r="E1125" s="35" cm="1">
        <f t="array" ref="E1125">INDEX('Curva Juros'!$B$7:$B$73,MATCH(C1125,'Curva Juros'!$A$7:$A$73,1)) +
(C1125-INDEX('Curva Juros'!$A$7:$A$73,MATCH(C1125,'Curva Juros'!$A$7:$A$73,1))) *
(INDEX('Curva Juros'!$B$7:$B$73,MATCH(C1125,'Curva Juros'!$A$7:$A$73,1)+1) -
INDEX('Curva Juros'!$B$7:$B$73,MATCH(C1125,'Curva Juros'!$A$7:$A$73,1))) /
(INDEX('Curva Juros'!$A$7:$A$73,MATCH(C1125,'Curva Juros'!$A$7:$A$73,1)+1) -
INDEX('Curva Juros'!$A$7:$A$73,MATCH(C1125,'Curva Juros'!$A$7:$A$73,1)))</f>
        <v>7.6009822857142861</v>
      </c>
      <c r="F1125" s="24">
        <f t="shared" si="17"/>
        <v>-3.7928228571428579E-3</v>
      </c>
      <c r="G1125" s="24"/>
    </row>
    <row r="1126" spans="1:7" x14ac:dyDescent="0.25">
      <c r="A1126" s="6" t="s">
        <v>28</v>
      </c>
      <c r="B1126" s="7">
        <v>46059</v>
      </c>
      <c r="C1126" s="8">
        <v>1385.8</v>
      </c>
      <c r="D1126" s="20">
        <v>7.2147000000000003E-2</v>
      </c>
      <c r="E1126" s="35" cm="1">
        <f t="array" ref="E1126">INDEX('Curva Juros'!$B$7:$B$73,MATCH(C1126,'Curva Juros'!$A$7:$A$73,1)) +
(C1126-INDEX('Curva Juros'!$A$7:$A$73,MATCH(C1126,'Curva Juros'!$A$7:$A$73,1))) *
(INDEX('Curva Juros'!$B$7:$B$73,MATCH(C1126,'Curva Juros'!$A$7:$A$73,1)+1) -
INDEX('Curva Juros'!$B$7:$B$73,MATCH(C1126,'Curva Juros'!$A$7:$A$73,1))) /
(INDEX('Curva Juros'!$A$7:$A$73,MATCH(C1126,'Curva Juros'!$A$7:$A$73,1)+1) -
INDEX('Curva Juros'!$A$7:$A$73,MATCH(C1126,'Curva Juros'!$A$7:$A$73,1)))</f>
        <v>7.6020374603174607</v>
      </c>
      <c r="F1126" s="24">
        <f t="shared" si="17"/>
        <v>-3.8733746031746064E-3</v>
      </c>
      <c r="G1126" s="24"/>
    </row>
    <row r="1127" spans="1:7" x14ac:dyDescent="0.25">
      <c r="A1127" s="3" t="s">
        <v>28</v>
      </c>
      <c r="B1127" s="4">
        <v>46066</v>
      </c>
      <c r="C1127" s="5">
        <v>1380.25</v>
      </c>
      <c r="D1127" s="19">
        <v>7.2483000000000006E-2</v>
      </c>
      <c r="E1127" s="35" cm="1">
        <f t="array" ref="E1127">INDEX('Curva Juros'!$B$7:$B$73,MATCH(C1127,'Curva Juros'!$A$7:$A$73,1)) +
(C1127-INDEX('Curva Juros'!$A$7:$A$73,MATCH(C1127,'Curva Juros'!$A$7:$A$73,1))) *
(INDEX('Curva Juros'!$B$7:$B$73,MATCH(C1127,'Curva Juros'!$A$7:$A$73,1)+1) -
INDEX('Curva Juros'!$B$7:$B$73,MATCH(C1127,'Curva Juros'!$A$7:$A$73,1))) /
(INDEX('Curva Juros'!$A$7:$A$73,MATCH(C1127,'Curva Juros'!$A$7:$A$73,1)+1) -
INDEX('Curva Juros'!$A$7:$A$73,MATCH(C1127,'Curva Juros'!$A$7:$A$73,1)))</f>
        <v>7.6030769841269841</v>
      </c>
      <c r="F1127" s="24">
        <f t="shared" si="17"/>
        <v>-3.5477698412698377E-3</v>
      </c>
      <c r="G1127" s="24"/>
    </row>
    <row r="1128" spans="1:7" x14ac:dyDescent="0.25">
      <c r="A1128" s="6" t="s">
        <v>28</v>
      </c>
      <c r="B1128" s="7">
        <v>46073</v>
      </c>
      <c r="C1128" s="8">
        <v>1377.59</v>
      </c>
      <c r="D1128" s="20">
        <v>7.2273000000000004E-2</v>
      </c>
      <c r="E1128" s="35" cm="1">
        <f t="array" ref="E1128">INDEX('Curva Juros'!$B$7:$B$73,MATCH(C1128,'Curva Juros'!$A$7:$A$73,1)) +
(C1128-INDEX('Curva Juros'!$A$7:$A$73,MATCH(C1128,'Curva Juros'!$A$7:$A$73,1))) *
(INDEX('Curva Juros'!$B$7:$B$73,MATCH(C1128,'Curva Juros'!$A$7:$A$73,1)+1) -
INDEX('Curva Juros'!$B$7:$B$73,MATCH(C1128,'Curva Juros'!$A$7:$A$73,1))) /
(INDEX('Curva Juros'!$A$7:$A$73,MATCH(C1128,'Curva Juros'!$A$7:$A$73,1)+1) -
INDEX('Curva Juros'!$A$7:$A$73,MATCH(C1128,'Curva Juros'!$A$7:$A$73,1)))</f>
        <v>7.6035752063492064</v>
      </c>
      <c r="F1128" s="24">
        <f t="shared" si="17"/>
        <v>-3.762752063492053E-3</v>
      </c>
      <c r="G1128" s="24"/>
    </row>
    <row r="1129" spans="1:7" x14ac:dyDescent="0.25">
      <c r="A1129" s="3" t="s">
        <v>28</v>
      </c>
      <c r="B1129" s="4">
        <v>46080</v>
      </c>
      <c r="C1129" s="5">
        <v>1374.75</v>
      </c>
      <c r="D1129" s="19">
        <v>7.0956000000000005E-2</v>
      </c>
      <c r="E1129" s="35" cm="1">
        <f t="array" ref="E1129">INDEX('Curva Juros'!$B$7:$B$73,MATCH(C1129,'Curva Juros'!$A$7:$A$73,1)) +
(C1129-INDEX('Curva Juros'!$A$7:$A$73,MATCH(C1129,'Curva Juros'!$A$7:$A$73,1))) *
(INDEX('Curva Juros'!$B$7:$B$73,MATCH(C1129,'Curva Juros'!$A$7:$A$73,1)+1) -
INDEX('Curva Juros'!$B$7:$B$73,MATCH(C1129,'Curva Juros'!$A$7:$A$73,1))) /
(INDEX('Curva Juros'!$A$7:$A$73,MATCH(C1129,'Curva Juros'!$A$7:$A$73,1)+1) -
INDEX('Curva Juros'!$A$7:$A$73,MATCH(C1129,'Curva Juros'!$A$7:$A$73,1)))</f>
        <v>7.604107142857143</v>
      </c>
      <c r="F1129" s="24">
        <f t="shared" si="17"/>
        <v>-5.0850714285714249E-3</v>
      </c>
      <c r="G1129" s="24"/>
    </row>
    <row r="1130" spans="1:7" x14ac:dyDescent="0.25">
      <c r="A1130" s="6" t="s">
        <v>29</v>
      </c>
      <c r="B1130" s="7">
        <v>45723</v>
      </c>
      <c r="C1130" s="8">
        <v>1957.03</v>
      </c>
      <c r="D1130" s="20">
        <v>0.100145</v>
      </c>
      <c r="E1130" s="35" cm="1">
        <f t="array" ref="E1130">INDEX('Curva Juros'!$B$7:$B$73,MATCH(C1130,'Curva Juros'!$A$7:$A$73,1)) +
(C1130-INDEX('Curva Juros'!$A$7:$A$73,MATCH(C1130,'Curva Juros'!$A$7:$A$73,1))) *
(INDEX('Curva Juros'!$B$7:$B$73,MATCH(C1130,'Curva Juros'!$A$7:$A$73,1)+1) -
INDEX('Curva Juros'!$B$7:$B$73,MATCH(C1130,'Curva Juros'!$A$7:$A$73,1))) /
(INDEX('Curva Juros'!$A$7:$A$73,MATCH(C1130,'Curva Juros'!$A$7:$A$73,1)+1) -
INDEX('Curva Juros'!$A$7:$A$73,MATCH(C1130,'Curva Juros'!$A$7:$A$73,1)))</f>
        <v>7.4624445238095243</v>
      </c>
      <c r="F1130" s="24">
        <f t="shared" si="17"/>
        <v>2.5520554761904748E-2</v>
      </c>
      <c r="G1130" s="24"/>
    </row>
    <row r="1131" spans="1:7" x14ac:dyDescent="0.25">
      <c r="A1131" s="3" t="s">
        <v>29</v>
      </c>
      <c r="B1131" s="4">
        <v>45730</v>
      </c>
      <c r="C1131" s="5">
        <v>1934.75</v>
      </c>
      <c r="D1131" s="19">
        <v>0.10298499999999999</v>
      </c>
      <c r="E1131" s="35" cm="1">
        <f t="array" ref="E1131">INDEX('Curva Juros'!$B$7:$B$73,MATCH(C1131,'Curva Juros'!$A$7:$A$73,1)) +
(C1131-INDEX('Curva Juros'!$A$7:$A$73,MATCH(C1131,'Curva Juros'!$A$7:$A$73,1))) *
(INDEX('Curva Juros'!$B$7:$B$73,MATCH(C1131,'Curva Juros'!$A$7:$A$73,1)+1) -
INDEX('Curva Juros'!$B$7:$B$73,MATCH(C1131,'Curva Juros'!$A$7:$A$73,1))) /
(INDEX('Curva Juros'!$A$7:$A$73,MATCH(C1131,'Curva Juros'!$A$7:$A$73,1)+1) -
INDEX('Curva Juros'!$A$7:$A$73,MATCH(C1131,'Curva Juros'!$A$7:$A$73,1)))</f>
        <v>7.4682797619047623</v>
      </c>
      <c r="F1131" s="24">
        <f t="shared" si="17"/>
        <v>2.8302202380952365E-2</v>
      </c>
      <c r="G1131" s="24"/>
    </row>
    <row r="1132" spans="1:7" x14ac:dyDescent="0.25">
      <c r="A1132" s="6" t="s">
        <v>29</v>
      </c>
      <c r="B1132" s="7">
        <v>45737</v>
      </c>
      <c r="C1132" s="8">
        <v>1939.36</v>
      </c>
      <c r="D1132" s="20">
        <v>0.10140399999999999</v>
      </c>
      <c r="E1132" s="35" cm="1">
        <f t="array" ref="E1132">INDEX('Curva Juros'!$B$7:$B$73,MATCH(C1132,'Curva Juros'!$A$7:$A$73,1)) +
(C1132-INDEX('Curva Juros'!$A$7:$A$73,MATCH(C1132,'Curva Juros'!$A$7:$A$73,1))) *
(INDEX('Curva Juros'!$B$7:$B$73,MATCH(C1132,'Curva Juros'!$A$7:$A$73,1)+1) -
INDEX('Curva Juros'!$B$7:$B$73,MATCH(C1132,'Curva Juros'!$A$7:$A$73,1))) /
(INDEX('Curva Juros'!$A$7:$A$73,MATCH(C1132,'Curva Juros'!$A$7:$A$73,1)+1) -
INDEX('Curva Juros'!$A$7:$A$73,MATCH(C1132,'Curva Juros'!$A$7:$A$73,1)))</f>
        <v>7.4670723809523816</v>
      </c>
      <c r="F1132" s="24">
        <f t="shared" si="17"/>
        <v>2.6733276190476177E-2</v>
      </c>
      <c r="G1132" s="24"/>
    </row>
    <row r="1133" spans="1:7" x14ac:dyDescent="0.25">
      <c r="A1133" s="3" t="s">
        <v>29</v>
      </c>
      <c r="B1133" s="4">
        <v>45744</v>
      </c>
      <c r="C1133" s="5">
        <v>1921.38</v>
      </c>
      <c r="D1133" s="19">
        <v>0.10354099999999999</v>
      </c>
      <c r="E1133" s="35" cm="1">
        <f t="array" ref="E1133">INDEX('Curva Juros'!$B$7:$B$73,MATCH(C1133,'Curva Juros'!$A$7:$A$73,1)) +
(C1133-INDEX('Curva Juros'!$A$7:$A$73,MATCH(C1133,'Curva Juros'!$A$7:$A$73,1))) *
(INDEX('Curva Juros'!$B$7:$B$73,MATCH(C1133,'Curva Juros'!$A$7:$A$73,1)+1) -
INDEX('Curva Juros'!$B$7:$B$73,MATCH(C1133,'Curva Juros'!$A$7:$A$73,1))) /
(INDEX('Curva Juros'!$A$7:$A$73,MATCH(C1133,'Curva Juros'!$A$7:$A$73,1)+1) -
INDEX('Curva Juros'!$A$7:$A$73,MATCH(C1133,'Curva Juros'!$A$7:$A$73,1)))</f>
        <v>7.471781428571429</v>
      </c>
      <c r="F1133" s="24">
        <f t="shared" si="17"/>
        <v>2.8823185714285701E-2</v>
      </c>
      <c r="G1133" s="24"/>
    </row>
    <row r="1134" spans="1:7" x14ac:dyDescent="0.25">
      <c r="A1134" s="6" t="s">
        <v>29</v>
      </c>
      <c r="B1134" s="7">
        <v>45751</v>
      </c>
      <c r="C1134" s="8">
        <v>1932.44</v>
      </c>
      <c r="D1134" s="20">
        <v>0.100898</v>
      </c>
      <c r="E1134" s="35" cm="1">
        <f t="array" ref="E1134">INDEX('Curva Juros'!$B$7:$B$73,MATCH(C1134,'Curva Juros'!$A$7:$A$73,1)) +
(C1134-INDEX('Curva Juros'!$A$7:$A$73,MATCH(C1134,'Curva Juros'!$A$7:$A$73,1))) *
(INDEX('Curva Juros'!$B$7:$B$73,MATCH(C1134,'Curva Juros'!$A$7:$A$73,1)+1) -
INDEX('Curva Juros'!$B$7:$B$73,MATCH(C1134,'Curva Juros'!$A$7:$A$73,1))) /
(INDEX('Curva Juros'!$A$7:$A$73,MATCH(C1134,'Curva Juros'!$A$7:$A$73,1)+1) -
INDEX('Curva Juros'!$A$7:$A$73,MATCH(C1134,'Curva Juros'!$A$7:$A$73,1)))</f>
        <v>7.4688847619047625</v>
      </c>
      <c r="F1134" s="24">
        <f t="shared" si="17"/>
        <v>2.620915238095238E-2</v>
      </c>
      <c r="G1134" s="24"/>
    </row>
    <row r="1135" spans="1:7" x14ac:dyDescent="0.25">
      <c r="A1135" s="3" t="s">
        <v>29</v>
      </c>
      <c r="B1135" s="4">
        <v>45758</v>
      </c>
      <c r="C1135" s="5">
        <v>1919.49</v>
      </c>
      <c r="D1135" s="19">
        <v>0.102205</v>
      </c>
      <c r="E1135" s="35" cm="1">
        <f t="array" ref="E1135">INDEX('Curva Juros'!$B$7:$B$73,MATCH(C1135,'Curva Juros'!$A$7:$A$73,1)) +
(C1135-INDEX('Curva Juros'!$A$7:$A$73,MATCH(C1135,'Curva Juros'!$A$7:$A$73,1))) *
(INDEX('Curva Juros'!$B$7:$B$73,MATCH(C1135,'Curva Juros'!$A$7:$A$73,1)+1) -
INDEX('Curva Juros'!$B$7:$B$73,MATCH(C1135,'Curva Juros'!$A$7:$A$73,1))) /
(INDEX('Curva Juros'!$A$7:$A$73,MATCH(C1135,'Curva Juros'!$A$7:$A$73,1)+1) -
INDEX('Curva Juros'!$A$7:$A$73,MATCH(C1135,'Curva Juros'!$A$7:$A$73,1)))</f>
        <v>7.4722764285714289</v>
      </c>
      <c r="F1135" s="24">
        <f t="shared" si="17"/>
        <v>2.7482235714285722E-2</v>
      </c>
      <c r="G1135" s="24"/>
    </row>
    <row r="1136" spans="1:7" x14ac:dyDescent="0.25">
      <c r="A1136" s="6" t="s">
        <v>29</v>
      </c>
      <c r="B1136" s="7">
        <v>45764</v>
      </c>
      <c r="C1136" s="8">
        <v>1921.74</v>
      </c>
      <c r="D1136" s="20">
        <v>0.101177</v>
      </c>
      <c r="E1136" s="35" cm="1">
        <f t="array" ref="E1136">INDEX('Curva Juros'!$B$7:$B$73,MATCH(C1136,'Curva Juros'!$A$7:$A$73,1)) +
(C1136-INDEX('Curva Juros'!$A$7:$A$73,MATCH(C1136,'Curva Juros'!$A$7:$A$73,1))) *
(INDEX('Curva Juros'!$B$7:$B$73,MATCH(C1136,'Curva Juros'!$A$7:$A$73,1)+1) -
INDEX('Curva Juros'!$B$7:$B$73,MATCH(C1136,'Curva Juros'!$A$7:$A$73,1))) /
(INDEX('Curva Juros'!$A$7:$A$73,MATCH(C1136,'Curva Juros'!$A$7:$A$73,1)+1) -
INDEX('Curva Juros'!$A$7:$A$73,MATCH(C1136,'Curva Juros'!$A$7:$A$73,1)))</f>
        <v>7.4716871428571432</v>
      </c>
      <c r="F1136" s="24">
        <f t="shared" si="17"/>
        <v>2.6460128571428571E-2</v>
      </c>
      <c r="G1136" s="24"/>
    </row>
    <row r="1137" spans="1:7" x14ac:dyDescent="0.25">
      <c r="A1137" s="3" t="s">
        <v>29</v>
      </c>
      <c r="B1137" s="4">
        <v>45772</v>
      </c>
      <c r="C1137" s="5">
        <v>1908.81</v>
      </c>
      <c r="D1137" s="19">
        <v>0.102645</v>
      </c>
      <c r="E1137" s="35" cm="1">
        <f t="array" ref="E1137">INDEX('Curva Juros'!$B$7:$B$73,MATCH(C1137,'Curva Juros'!$A$7:$A$73,1)) +
(C1137-INDEX('Curva Juros'!$A$7:$A$73,MATCH(C1137,'Curva Juros'!$A$7:$A$73,1))) *
(INDEX('Curva Juros'!$B$7:$B$73,MATCH(C1137,'Curva Juros'!$A$7:$A$73,1)+1) -
INDEX('Curva Juros'!$B$7:$B$73,MATCH(C1137,'Curva Juros'!$A$7:$A$73,1))) /
(INDEX('Curva Juros'!$A$7:$A$73,MATCH(C1137,'Curva Juros'!$A$7:$A$73,1)+1) -
INDEX('Curva Juros'!$A$7:$A$73,MATCH(C1137,'Curva Juros'!$A$7:$A$73,1)))</f>
        <v>7.4750735714285721</v>
      </c>
      <c r="F1137" s="24">
        <f t="shared" si="17"/>
        <v>2.7894264285714274E-2</v>
      </c>
      <c r="G1137" s="24"/>
    </row>
    <row r="1138" spans="1:7" x14ac:dyDescent="0.25">
      <c r="A1138" s="6" t="s">
        <v>29</v>
      </c>
      <c r="B1138" s="7">
        <v>45779</v>
      </c>
      <c r="C1138" s="8">
        <v>1904.95</v>
      </c>
      <c r="D1138" s="20">
        <v>0.102622</v>
      </c>
      <c r="E1138" s="35" cm="1">
        <f t="array" ref="E1138">INDEX('Curva Juros'!$B$7:$B$73,MATCH(C1138,'Curva Juros'!$A$7:$A$73,1)) +
(C1138-INDEX('Curva Juros'!$A$7:$A$73,MATCH(C1138,'Curva Juros'!$A$7:$A$73,1))) *
(INDEX('Curva Juros'!$B$7:$B$73,MATCH(C1138,'Curva Juros'!$A$7:$A$73,1)+1) -
INDEX('Curva Juros'!$B$7:$B$73,MATCH(C1138,'Curva Juros'!$A$7:$A$73,1))) /
(INDEX('Curva Juros'!$A$7:$A$73,MATCH(C1138,'Curva Juros'!$A$7:$A$73,1)+1) -
INDEX('Curva Juros'!$A$7:$A$73,MATCH(C1138,'Curva Juros'!$A$7:$A$73,1)))</f>
        <v>7.4760845238095239</v>
      </c>
      <c r="F1138" s="24">
        <f t="shared" si="17"/>
        <v>2.7861154761904761E-2</v>
      </c>
      <c r="G1138" s="24"/>
    </row>
    <row r="1139" spans="1:7" x14ac:dyDescent="0.25">
      <c r="A1139" s="3" t="s">
        <v>29</v>
      </c>
      <c r="B1139" s="4">
        <v>45786</v>
      </c>
      <c r="C1139" s="5">
        <v>1913.44</v>
      </c>
      <c r="D1139" s="19">
        <v>0.100406</v>
      </c>
      <c r="E1139" s="35" cm="1">
        <f t="array" ref="E1139">INDEX('Curva Juros'!$B$7:$B$73,MATCH(C1139,'Curva Juros'!$A$7:$A$73,1)) +
(C1139-INDEX('Curva Juros'!$A$7:$A$73,MATCH(C1139,'Curva Juros'!$A$7:$A$73,1))) *
(INDEX('Curva Juros'!$B$7:$B$73,MATCH(C1139,'Curva Juros'!$A$7:$A$73,1)+1) -
INDEX('Curva Juros'!$B$7:$B$73,MATCH(C1139,'Curva Juros'!$A$7:$A$73,1))) /
(INDEX('Curva Juros'!$A$7:$A$73,MATCH(C1139,'Curva Juros'!$A$7:$A$73,1)+1) -
INDEX('Curva Juros'!$A$7:$A$73,MATCH(C1139,'Curva Juros'!$A$7:$A$73,1)))</f>
        <v>7.4738609523809529</v>
      </c>
      <c r="F1139" s="24">
        <f t="shared" si="17"/>
        <v>2.566739047619046E-2</v>
      </c>
      <c r="G1139" s="24"/>
    </row>
    <row r="1140" spans="1:7" x14ac:dyDescent="0.25">
      <c r="A1140" s="6" t="s">
        <v>29</v>
      </c>
      <c r="B1140" s="7">
        <v>45793</v>
      </c>
      <c r="C1140" s="8">
        <v>1908.59</v>
      </c>
      <c r="D1140" s="20">
        <v>0.100382</v>
      </c>
      <c r="E1140" s="35" cm="1">
        <f t="array" ref="E1140">INDEX('Curva Juros'!$B$7:$B$73,MATCH(C1140,'Curva Juros'!$A$7:$A$73,1)) +
(C1140-INDEX('Curva Juros'!$A$7:$A$73,MATCH(C1140,'Curva Juros'!$A$7:$A$73,1))) *
(INDEX('Curva Juros'!$B$7:$B$73,MATCH(C1140,'Curva Juros'!$A$7:$A$73,1)+1) -
INDEX('Curva Juros'!$B$7:$B$73,MATCH(C1140,'Curva Juros'!$A$7:$A$73,1))) /
(INDEX('Curva Juros'!$A$7:$A$73,MATCH(C1140,'Curva Juros'!$A$7:$A$73,1)+1) -
INDEX('Curva Juros'!$A$7:$A$73,MATCH(C1140,'Curva Juros'!$A$7:$A$73,1)))</f>
        <v>7.4751311904761906</v>
      </c>
      <c r="F1140" s="24">
        <f t="shared" si="17"/>
        <v>2.5630688095238094E-2</v>
      </c>
      <c r="G1140" s="24"/>
    </row>
    <row r="1141" spans="1:7" x14ac:dyDescent="0.25">
      <c r="A1141" s="3" t="s">
        <v>29</v>
      </c>
      <c r="B1141" s="4">
        <v>45800</v>
      </c>
      <c r="C1141" s="5">
        <v>1898.48</v>
      </c>
      <c r="D1141" s="19">
        <v>0.10122</v>
      </c>
      <c r="E1141" s="35" cm="1">
        <f t="array" ref="E1141">INDEX('Curva Juros'!$B$7:$B$73,MATCH(C1141,'Curva Juros'!$A$7:$A$73,1)) +
(C1141-INDEX('Curva Juros'!$A$7:$A$73,MATCH(C1141,'Curva Juros'!$A$7:$A$73,1))) *
(INDEX('Curva Juros'!$B$7:$B$73,MATCH(C1141,'Curva Juros'!$A$7:$A$73,1)+1) -
INDEX('Curva Juros'!$B$7:$B$73,MATCH(C1141,'Curva Juros'!$A$7:$A$73,1))) /
(INDEX('Curva Juros'!$A$7:$A$73,MATCH(C1141,'Curva Juros'!$A$7:$A$73,1)+1) -
INDEX('Curva Juros'!$A$7:$A$73,MATCH(C1141,'Curva Juros'!$A$7:$A$73,1)))</f>
        <v>7.4777790476190482</v>
      </c>
      <c r="F1141" s="24">
        <f t="shared" si="17"/>
        <v>2.6442209523809518E-2</v>
      </c>
      <c r="G1141" s="24"/>
    </row>
    <row r="1142" spans="1:7" x14ac:dyDescent="0.25">
      <c r="A1142" s="6" t="s">
        <v>29</v>
      </c>
      <c r="B1142" s="7">
        <v>45807</v>
      </c>
      <c r="C1142" s="8">
        <v>1889.53</v>
      </c>
      <c r="D1142" s="20">
        <v>0.101869</v>
      </c>
      <c r="E1142" s="35" cm="1">
        <f t="array" ref="E1142">INDEX('Curva Juros'!$B$7:$B$73,MATCH(C1142,'Curva Juros'!$A$7:$A$73,1)) +
(C1142-INDEX('Curva Juros'!$A$7:$A$73,MATCH(C1142,'Curva Juros'!$A$7:$A$73,1))) *
(INDEX('Curva Juros'!$B$7:$B$73,MATCH(C1142,'Curva Juros'!$A$7:$A$73,1)+1) -
INDEX('Curva Juros'!$B$7:$B$73,MATCH(C1142,'Curva Juros'!$A$7:$A$73,1))) /
(INDEX('Curva Juros'!$A$7:$A$73,MATCH(C1142,'Curva Juros'!$A$7:$A$73,1)+1) -
INDEX('Curva Juros'!$A$7:$A$73,MATCH(C1142,'Curva Juros'!$A$7:$A$73,1)))</f>
        <v>7.4801219761904765</v>
      </c>
      <c r="F1142" s="24">
        <f t="shared" si="17"/>
        <v>2.7067780238095238E-2</v>
      </c>
      <c r="G1142" s="24"/>
    </row>
    <row r="1143" spans="1:7" x14ac:dyDescent="0.25">
      <c r="A1143" s="3" t="s">
        <v>29</v>
      </c>
      <c r="B1143" s="4">
        <v>45814</v>
      </c>
      <c r="C1143" s="5">
        <v>1876.19</v>
      </c>
      <c r="D1143" s="19">
        <v>0.103243</v>
      </c>
      <c r="E1143" s="35" cm="1">
        <f t="array" ref="E1143">INDEX('Curva Juros'!$B$7:$B$73,MATCH(C1143,'Curva Juros'!$A$7:$A$73,1)) +
(C1143-INDEX('Curva Juros'!$A$7:$A$73,MATCH(C1143,'Curva Juros'!$A$7:$A$73,1))) *
(INDEX('Curva Juros'!$B$7:$B$73,MATCH(C1143,'Curva Juros'!$A$7:$A$73,1)+1) -
INDEX('Curva Juros'!$B$7:$B$73,MATCH(C1143,'Curva Juros'!$A$7:$A$73,1))) /
(INDEX('Curva Juros'!$A$7:$A$73,MATCH(C1143,'Curva Juros'!$A$7:$A$73,1)+1) -
INDEX('Curva Juros'!$A$7:$A$73,MATCH(C1143,'Curva Juros'!$A$7:$A$73,1)))</f>
        <v>7.4835840238095237</v>
      </c>
      <c r="F1143" s="24">
        <f t="shared" si="17"/>
        <v>2.8407159761904763E-2</v>
      </c>
      <c r="G1143" s="24"/>
    </row>
    <row r="1144" spans="1:7" x14ac:dyDescent="0.25">
      <c r="A1144" s="6" t="s">
        <v>29</v>
      </c>
      <c r="B1144" s="7">
        <v>45821</v>
      </c>
      <c r="C1144" s="8">
        <v>1867.57</v>
      </c>
      <c r="D1144" s="20">
        <v>0.10384</v>
      </c>
      <c r="E1144" s="35" cm="1">
        <f t="array" ref="E1144">INDEX('Curva Juros'!$B$7:$B$73,MATCH(C1144,'Curva Juros'!$A$7:$A$73,1)) +
(C1144-INDEX('Curva Juros'!$A$7:$A$73,MATCH(C1144,'Curva Juros'!$A$7:$A$73,1))) *
(INDEX('Curva Juros'!$B$7:$B$73,MATCH(C1144,'Curva Juros'!$A$7:$A$73,1)+1) -
INDEX('Curva Juros'!$B$7:$B$73,MATCH(C1144,'Curva Juros'!$A$7:$A$73,1))) /
(INDEX('Curva Juros'!$A$7:$A$73,MATCH(C1144,'Curva Juros'!$A$7:$A$73,1)+1) -
INDEX('Curva Juros'!$A$7:$A$73,MATCH(C1144,'Curva Juros'!$A$7:$A$73,1)))</f>
        <v>7.4858211190476194</v>
      </c>
      <c r="F1144" s="24">
        <f t="shared" si="17"/>
        <v>2.8981788809523804E-2</v>
      </c>
      <c r="G1144" s="24"/>
    </row>
    <row r="1145" spans="1:7" x14ac:dyDescent="0.25">
      <c r="A1145" s="3" t="s">
        <v>29</v>
      </c>
      <c r="B1145" s="4">
        <v>45828</v>
      </c>
      <c r="C1145" s="5">
        <v>1959.96</v>
      </c>
      <c r="D1145" s="19">
        <v>0.10213999999999999</v>
      </c>
      <c r="E1145" s="35" cm="1">
        <f t="array" ref="E1145">INDEX('Curva Juros'!$B$7:$B$73,MATCH(C1145,'Curva Juros'!$A$7:$A$73,1)) +
(C1145-INDEX('Curva Juros'!$A$7:$A$73,MATCH(C1145,'Curva Juros'!$A$7:$A$73,1))) *
(INDEX('Curva Juros'!$B$7:$B$73,MATCH(C1145,'Curva Juros'!$A$7:$A$73,1)+1) -
INDEX('Curva Juros'!$B$7:$B$73,MATCH(C1145,'Curva Juros'!$A$7:$A$73,1))) /
(INDEX('Curva Juros'!$A$7:$A$73,MATCH(C1145,'Curva Juros'!$A$7:$A$73,1)+1) -
INDEX('Curva Juros'!$A$7:$A$73,MATCH(C1145,'Curva Juros'!$A$7:$A$73,1)))</f>
        <v>7.4616771428571429</v>
      </c>
      <c r="F1145" s="24">
        <f t="shared" si="17"/>
        <v>2.7523228571428568E-2</v>
      </c>
      <c r="G1145" s="24"/>
    </row>
    <row r="1146" spans="1:7" x14ac:dyDescent="0.25">
      <c r="A1146" s="6" t="s">
        <v>29</v>
      </c>
      <c r="B1146" s="7">
        <v>45835</v>
      </c>
      <c r="C1146" s="8">
        <v>1927.83</v>
      </c>
      <c r="D1146" s="20">
        <v>0.106889</v>
      </c>
      <c r="E1146" s="35" cm="1">
        <f t="array" ref="E1146">INDEX('Curva Juros'!$B$7:$B$73,MATCH(C1146,'Curva Juros'!$A$7:$A$73,1)) +
(C1146-INDEX('Curva Juros'!$A$7:$A$73,MATCH(C1146,'Curva Juros'!$A$7:$A$73,1))) *
(INDEX('Curva Juros'!$B$7:$B$73,MATCH(C1146,'Curva Juros'!$A$7:$A$73,1)+1) -
INDEX('Curva Juros'!$B$7:$B$73,MATCH(C1146,'Curva Juros'!$A$7:$A$73,1))) /
(INDEX('Curva Juros'!$A$7:$A$73,MATCH(C1146,'Curva Juros'!$A$7:$A$73,1)+1) -
INDEX('Curva Juros'!$A$7:$A$73,MATCH(C1146,'Curva Juros'!$A$7:$A$73,1)))</f>
        <v>7.4700921428571432</v>
      </c>
      <c r="F1146" s="24">
        <f t="shared" si="17"/>
        <v>3.2188078571428566E-2</v>
      </c>
      <c r="G1146" s="24"/>
    </row>
    <row r="1147" spans="1:7" x14ac:dyDescent="0.25">
      <c r="A1147" s="3" t="s">
        <v>29</v>
      </c>
      <c r="B1147" s="4">
        <v>45842</v>
      </c>
      <c r="C1147" s="5">
        <v>1926.5</v>
      </c>
      <c r="D1147" s="19">
        <v>0.106242</v>
      </c>
      <c r="E1147" s="35" cm="1">
        <f t="array" ref="E1147">INDEX('Curva Juros'!$B$7:$B$73,MATCH(C1147,'Curva Juros'!$A$7:$A$73,1)) +
(C1147-INDEX('Curva Juros'!$A$7:$A$73,MATCH(C1147,'Curva Juros'!$A$7:$A$73,1))) *
(INDEX('Curva Juros'!$B$7:$B$73,MATCH(C1147,'Curva Juros'!$A$7:$A$73,1)+1) -
INDEX('Curva Juros'!$B$7:$B$73,MATCH(C1147,'Curva Juros'!$A$7:$A$73,1))) /
(INDEX('Curva Juros'!$A$7:$A$73,MATCH(C1147,'Curva Juros'!$A$7:$A$73,1)+1) -
INDEX('Curva Juros'!$A$7:$A$73,MATCH(C1147,'Curva Juros'!$A$7:$A$73,1)))</f>
        <v>7.4704404761904764</v>
      </c>
      <c r="F1147" s="24">
        <f t="shared" si="17"/>
        <v>3.153759523809524E-2</v>
      </c>
      <c r="G1147" s="24"/>
    </row>
    <row r="1148" spans="1:7" x14ac:dyDescent="0.25">
      <c r="A1148" s="6" t="s">
        <v>29</v>
      </c>
      <c r="B1148" s="7">
        <v>45849</v>
      </c>
      <c r="C1148" s="8">
        <v>1908.67</v>
      </c>
      <c r="D1148" s="20">
        <v>0.108504</v>
      </c>
      <c r="E1148" s="35" cm="1">
        <f t="array" ref="E1148">INDEX('Curva Juros'!$B$7:$B$73,MATCH(C1148,'Curva Juros'!$A$7:$A$73,1)) +
(C1148-INDEX('Curva Juros'!$A$7:$A$73,MATCH(C1148,'Curva Juros'!$A$7:$A$73,1))) *
(INDEX('Curva Juros'!$B$7:$B$73,MATCH(C1148,'Curva Juros'!$A$7:$A$73,1)+1) -
INDEX('Curva Juros'!$B$7:$B$73,MATCH(C1148,'Curva Juros'!$A$7:$A$73,1))) /
(INDEX('Curva Juros'!$A$7:$A$73,MATCH(C1148,'Curva Juros'!$A$7:$A$73,1)+1) -
INDEX('Curva Juros'!$A$7:$A$73,MATCH(C1148,'Curva Juros'!$A$7:$A$73,1)))</f>
        <v>7.4751102380952386</v>
      </c>
      <c r="F1148" s="24">
        <f t="shared" si="17"/>
        <v>3.3752897619047623E-2</v>
      </c>
      <c r="G1148" s="24"/>
    </row>
    <row r="1149" spans="1:7" x14ac:dyDescent="0.25">
      <c r="A1149" s="3" t="s">
        <v>29</v>
      </c>
      <c r="B1149" s="4">
        <v>45856</v>
      </c>
      <c r="C1149" s="5">
        <v>1891.27</v>
      </c>
      <c r="D1149" s="19">
        <v>0.11070099999999999</v>
      </c>
      <c r="E1149" s="35" cm="1">
        <f t="array" ref="E1149">INDEX('Curva Juros'!$B$7:$B$73,MATCH(C1149,'Curva Juros'!$A$7:$A$73,1)) +
(C1149-INDEX('Curva Juros'!$A$7:$A$73,MATCH(C1149,'Curva Juros'!$A$7:$A$73,1))) *
(INDEX('Curva Juros'!$B$7:$B$73,MATCH(C1149,'Curva Juros'!$A$7:$A$73,1)+1) -
INDEX('Curva Juros'!$B$7:$B$73,MATCH(C1149,'Curva Juros'!$A$7:$A$73,1))) /
(INDEX('Curva Juros'!$A$7:$A$73,MATCH(C1149,'Curva Juros'!$A$7:$A$73,1)+1) -
INDEX('Curva Juros'!$A$7:$A$73,MATCH(C1149,'Curva Juros'!$A$7:$A$73,1)))</f>
        <v>7.4796673809523817</v>
      </c>
      <c r="F1149" s="24">
        <f t="shared" si="17"/>
        <v>3.5904326190476177E-2</v>
      </c>
      <c r="G1149" s="24"/>
    </row>
    <row r="1150" spans="1:7" x14ac:dyDescent="0.25">
      <c r="A1150" s="6" t="s">
        <v>29</v>
      </c>
      <c r="B1150" s="7">
        <v>45863</v>
      </c>
      <c r="C1150" s="8">
        <v>1876.38</v>
      </c>
      <c r="D1150" s="20">
        <v>0.11246100000000001</v>
      </c>
      <c r="E1150" s="35" cm="1">
        <f t="array" ref="E1150">INDEX('Curva Juros'!$B$7:$B$73,MATCH(C1150,'Curva Juros'!$A$7:$A$73,1)) +
(C1150-INDEX('Curva Juros'!$A$7:$A$73,MATCH(C1150,'Curva Juros'!$A$7:$A$73,1))) *
(INDEX('Curva Juros'!$B$7:$B$73,MATCH(C1150,'Curva Juros'!$A$7:$A$73,1)+1) -
INDEX('Curva Juros'!$B$7:$B$73,MATCH(C1150,'Curva Juros'!$A$7:$A$73,1))) /
(INDEX('Curva Juros'!$A$7:$A$73,MATCH(C1150,'Curva Juros'!$A$7:$A$73,1)+1) -
INDEX('Curva Juros'!$A$7:$A$73,MATCH(C1150,'Curva Juros'!$A$7:$A$73,1)))</f>
        <v>7.4835347142857147</v>
      </c>
      <c r="F1150" s="24">
        <f t="shared" si="17"/>
        <v>3.7625652857142852E-2</v>
      </c>
      <c r="G1150" s="24"/>
    </row>
    <row r="1151" spans="1:7" x14ac:dyDescent="0.25">
      <c r="A1151" s="3" t="s">
        <v>29</v>
      </c>
      <c r="B1151" s="4">
        <v>45870</v>
      </c>
      <c r="C1151" s="5">
        <v>1869.49</v>
      </c>
      <c r="D1151" s="19">
        <v>0.112799</v>
      </c>
      <c r="E1151" s="35" cm="1">
        <f t="array" ref="E1151">INDEX('Curva Juros'!$B$7:$B$73,MATCH(C1151,'Curva Juros'!$A$7:$A$73,1)) +
(C1151-INDEX('Curva Juros'!$A$7:$A$73,MATCH(C1151,'Curva Juros'!$A$7:$A$73,1))) *
(INDEX('Curva Juros'!$B$7:$B$73,MATCH(C1151,'Curva Juros'!$A$7:$A$73,1)+1) -
INDEX('Curva Juros'!$B$7:$B$73,MATCH(C1151,'Curva Juros'!$A$7:$A$73,1))) /
(INDEX('Curva Juros'!$A$7:$A$73,MATCH(C1151,'Curva Juros'!$A$7:$A$73,1)+1) -
INDEX('Curva Juros'!$A$7:$A$73,MATCH(C1151,'Curva Juros'!$A$7:$A$73,1)))</f>
        <v>7.4853228333333339</v>
      </c>
      <c r="F1151" s="24">
        <f t="shared" si="17"/>
        <v>3.7945771666666656E-2</v>
      </c>
      <c r="G1151" s="24"/>
    </row>
    <row r="1152" spans="1:7" x14ac:dyDescent="0.25">
      <c r="A1152" s="6" t="s">
        <v>29</v>
      </c>
      <c r="B1152" s="7">
        <v>45877</v>
      </c>
      <c r="C1152" s="8">
        <v>1870.03</v>
      </c>
      <c r="D1152" s="20">
        <v>0.11181099999999999</v>
      </c>
      <c r="E1152" s="35" cm="1">
        <f t="array" ref="E1152">INDEX('Curva Juros'!$B$7:$B$73,MATCH(C1152,'Curva Juros'!$A$7:$A$73,1)) +
(C1152-INDEX('Curva Juros'!$A$7:$A$73,MATCH(C1152,'Curva Juros'!$A$7:$A$73,1))) *
(INDEX('Curva Juros'!$B$7:$B$73,MATCH(C1152,'Curva Juros'!$A$7:$A$73,1)+1) -
INDEX('Curva Juros'!$B$7:$B$73,MATCH(C1152,'Curva Juros'!$A$7:$A$73,1))) /
(INDEX('Curva Juros'!$A$7:$A$73,MATCH(C1152,'Curva Juros'!$A$7:$A$73,1)+1) -
INDEX('Curva Juros'!$A$7:$A$73,MATCH(C1152,'Curva Juros'!$A$7:$A$73,1)))</f>
        <v>7.4851826904761909</v>
      </c>
      <c r="F1152" s="24">
        <f t="shared" si="17"/>
        <v>3.6959173095238079E-2</v>
      </c>
      <c r="G1152" s="24"/>
    </row>
    <row r="1153" spans="1:7" x14ac:dyDescent="0.25">
      <c r="A1153" s="3" t="s">
        <v>29</v>
      </c>
      <c r="B1153" s="4">
        <v>45884</v>
      </c>
      <c r="C1153" s="5">
        <v>1857.37</v>
      </c>
      <c r="D1153" s="19">
        <v>0.113178</v>
      </c>
      <c r="E1153" s="35" cm="1">
        <f t="array" ref="E1153">INDEX('Curva Juros'!$B$7:$B$73,MATCH(C1153,'Curva Juros'!$A$7:$A$73,1)) +
(C1153-INDEX('Curva Juros'!$A$7:$A$73,MATCH(C1153,'Curva Juros'!$A$7:$A$73,1))) *
(INDEX('Curva Juros'!$B$7:$B$73,MATCH(C1153,'Curva Juros'!$A$7:$A$73,1)+1) -
INDEX('Curva Juros'!$B$7:$B$73,MATCH(C1153,'Curva Juros'!$A$7:$A$73,1))) /
(INDEX('Curva Juros'!$A$7:$A$73,MATCH(C1153,'Curva Juros'!$A$7:$A$73,1)+1) -
INDEX('Curva Juros'!$A$7:$A$73,MATCH(C1153,'Curva Juros'!$A$7:$A$73,1)))</f>
        <v>7.488468261904762</v>
      </c>
      <c r="F1153" s="24">
        <f t="shared" si="17"/>
        <v>3.8293317380952374E-2</v>
      </c>
      <c r="G1153" s="24"/>
    </row>
    <row r="1154" spans="1:7" x14ac:dyDescent="0.25">
      <c r="A1154" s="6" t="s">
        <v>29</v>
      </c>
      <c r="B1154" s="7">
        <v>45891</v>
      </c>
      <c r="C1154" s="8">
        <v>1851.12</v>
      </c>
      <c r="D1154" s="20">
        <v>0.113402</v>
      </c>
      <c r="E1154" s="35" cm="1">
        <f t="array" ref="E1154">INDEX('Curva Juros'!$B$7:$B$73,MATCH(C1154,'Curva Juros'!$A$7:$A$73,1)) +
(C1154-INDEX('Curva Juros'!$A$7:$A$73,MATCH(C1154,'Curva Juros'!$A$7:$A$73,1))) *
(INDEX('Curva Juros'!$B$7:$B$73,MATCH(C1154,'Curva Juros'!$A$7:$A$73,1)+1) -
INDEX('Curva Juros'!$B$7:$B$73,MATCH(C1154,'Curva Juros'!$A$7:$A$73,1))) /
(INDEX('Curva Juros'!$A$7:$A$73,MATCH(C1154,'Curva Juros'!$A$7:$A$73,1)+1) -
INDEX('Curva Juros'!$A$7:$A$73,MATCH(C1154,'Curva Juros'!$A$7:$A$73,1)))</f>
        <v>7.4900902857142864</v>
      </c>
      <c r="F1154" s="24">
        <f t="shared" si="17"/>
        <v>3.8501097142857141E-2</v>
      </c>
      <c r="G1154" s="24"/>
    </row>
    <row r="1155" spans="1:7" x14ac:dyDescent="0.25">
      <c r="A1155" s="3" t="s">
        <v>29</v>
      </c>
      <c r="B1155" s="4">
        <v>45898</v>
      </c>
      <c r="C1155" s="5">
        <v>1853.35</v>
      </c>
      <c r="D1155" s="19">
        <v>0.11211</v>
      </c>
      <c r="E1155" s="35" cm="1">
        <f t="array" ref="E1155">INDEX('Curva Juros'!$B$7:$B$73,MATCH(C1155,'Curva Juros'!$A$7:$A$73,1)) +
(C1155-INDEX('Curva Juros'!$A$7:$A$73,MATCH(C1155,'Curva Juros'!$A$7:$A$73,1))) *
(INDEX('Curva Juros'!$B$7:$B$73,MATCH(C1155,'Curva Juros'!$A$7:$A$73,1)+1) -
INDEX('Curva Juros'!$B$7:$B$73,MATCH(C1155,'Curva Juros'!$A$7:$A$73,1))) /
(INDEX('Curva Juros'!$A$7:$A$73,MATCH(C1155,'Curva Juros'!$A$7:$A$73,1)+1) -
INDEX('Curva Juros'!$A$7:$A$73,MATCH(C1155,'Curva Juros'!$A$7:$A$73,1)))</f>
        <v>7.4895115476190481</v>
      </c>
      <c r="F1155" s="24">
        <f t="shared" ref="F1155:F1218" si="18">D1155-E1155/100</f>
        <v>3.7214884523809513E-2</v>
      </c>
      <c r="G1155" s="24"/>
    </row>
    <row r="1156" spans="1:7" x14ac:dyDescent="0.25">
      <c r="A1156" s="6" t="s">
        <v>29</v>
      </c>
      <c r="B1156" s="7">
        <v>45905</v>
      </c>
      <c r="C1156" s="8">
        <v>1854.48</v>
      </c>
      <c r="D1156" s="20">
        <v>0.11101800000000001</v>
      </c>
      <c r="E1156" s="35" cm="1">
        <f t="array" ref="E1156">INDEX('Curva Juros'!$B$7:$B$73,MATCH(C1156,'Curva Juros'!$A$7:$A$73,1)) +
(C1156-INDEX('Curva Juros'!$A$7:$A$73,MATCH(C1156,'Curva Juros'!$A$7:$A$73,1))) *
(INDEX('Curva Juros'!$B$7:$B$73,MATCH(C1156,'Curva Juros'!$A$7:$A$73,1)+1) -
INDEX('Curva Juros'!$B$7:$B$73,MATCH(C1156,'Curva Juros'!$A$7:$A$73,1))) /
(INDEX('Curva Juros'!$A$7:$A$73,MATCH(C1156,'Curva Juros'!$A$7:$A$73,1)+1) -
INDEX('Curva Juros'!$A$7:$A$73,MATCH(C1156,'Curva Juros'!$A$7:$A$73,1)))</f>
        <v>7.4892182857142862</v>
      </c>
      <c r="F1156" s="24">
        <f t="shared" si="18"/>
        <v>3.6125817142857147E-2</v>
      </c>
      <c r="G1156" s="24"/>
    </row>
    <row r="1157" spans="1:7" x14ac:dyDescent="0.25">
      <c r="A1157" s="3" t="s">
        <v>29</v>
      </c>
      <c r="B1157" s="4">
        <v>45912</v>
      </c>
      <c r="C1157" s="5">
        <v>1848.57</v>
      </c>
      <c r="D1157" s="19">
        <v>0.11118</v>
      </c>
      <c r="E1157" s="35" cm="1">
        <f t="array" ref="E1157">INDEX('Curva Juros'!$B$7:$B$73,MATCH(C1157,'Curva Juros'!$A$7:$A$73,1)) +
(C1157-INDEX('Curva Juros'!$A$7:$A$73,MATCH(C1157,'Curva Juros'!$A$7:$A$73,1))) *
(INDEX('Curva Juros'!$B$7:$B$73,MATCH(C1157,'Curva Juros'!$A$7:$A$73,1)+1) -
INDEX('Curva Juros'!$B$7:$B$73,MATCH(C1157,'Curva Juros'!$A$7:$A$73,1))) /
(INDEX('Curva Juros'!$A$7:$A$73,MATCH(C1157,'Curva Juros'!$A$7:$A$73,1)+1) -
INDEX('Curva Juros'!$A$7:$A$73,MATCH(C1157,'Curva Juros'!$A$7:$A$73,1)))</f>
        <v>7.490752071428572</v>
      </c>
      <c r="F1157" s="24">
        <f t="shared" si="18"/>
        <v>3.6272479285714282E-2</v>
      </c>
      <c r="G1157" s="24"/>
    </row>
    <row r="1158" spans="1:7" x14ac:dyDescent="0.25">
      <c r="A1158" s="6" t="s">
        <v>29</v>
      </c>
      <c r="B1158" s="7">
        <v>45919</v>
      </c>
      <c r="C1158" s="8">
        <v>1848.44</v>
      </c>
      <c r="D1158" s="20">
        <v>0.110315</v>
      </c>
      <c r="E1158" s="35" cm="1">
        <f t="array" ref="E1158">INDEX('Curva Juros'!$B$7:$B$73,MATCH(C1158,'Curva Juros'!$A$7:$A$73,1)) +
(C1158-INDEX('Curva Juros'!$A$7:$A$73,MATCH(C1158,'Curva Juros'!$A$7:$A$73,1))) *
(INDEX('Curva Juros'!$B$7:$B$73,MATCH(C1158,'Curva Juros'!$A$7:$A$73,1)+1) -
INDEX('Curva Juros'!$B$7:$B$73,MATCH(C1158,'Curva Juros'!$A$7:$A$73,1))) /
(INDEX('Curva Juros'!$A$7:$A$73,MATCH(C1158,'Curva Juros'!$A$7:$A$73,1)+1) -
INDEX('Curva Juros'!$A$7:$A$73,MATCH(C1158,'Curva Juros'!$A$7:$A$73,1)))</f>
        <v>7.4907858095238096</v>
      </c>
      <c r="F1158" s="24">
        <f t="shared" si="18"/>
        <v>3.5407141904761907E-2</v>
      </c>
      <c r="G1158" s="24"/>
    </row>
    <row r="1159" spans="1:7" x14ac:dyDescent="0.25">
      <c r="A1159" s="3" t="s">
        <v>29</v>
      </c>
      <c r="B1159" s="4">
        <v>45926</v>
      </c>
      <c r="C1159" s="5">
        <v>1846.46</v>
      </c>
      <c r="D1159" s="19">
        <v>0.10978</v>
      </c>
      <c r="E1159" s="35" cm="1">
        <f t="array" ref="E1159">INDEX('Curva Juros'!$B$7:$B$73,MATCH(C1159,'Curva Juros'!$A$7:$A$73,1)) +
(C1159-INDEX('Curva Juros'!$A$7:$A$73,MATCH(C1159,'Curva Juros'!$A$7:$A$73,1))) *
(INDEX('Curva Juros'!$B$7:$B$73,MATCH(C1159,'Curva Juros'!$A$7:$A$73,1)+1) -
INDEX('Curva Juros'!$B$7:$B$73,MATCH(C1159,'Curva Juros'!$A$7:$A$73,1))) /
(INDEX('Curva Juros'!$A$7:$A$73,MATCH(C1159,'Curva Juros'!$A$7:$A$73,1)+1) -
INDEX('Curva Juros'!$A$7:$A$73,MATCH(C1159,'Curva Juros'!$A$7:$A$73,1)))</f>
        <v>7.4912996666666665</v>
      </c>
      <c r="F1159" s="24">
        <f t="shared" si="18"/>
        <v>3.4867003333333341E-2</v>
      </c>
      <c r="G1159" s="24"/>
    </row>
    <row r="1160" spans="1:7" x14ac:dyDescent="0.25">
      <c r="A1160" s="6" t="s">
        <v>29</v>
      </c>
      <c r="B1160" s="7">
        <v>45933</v>
      </c>
      <c r="C1160" s="8">
        <v>1838.67</v>
      </c>
      <c r="D1160" s="20">
        <v>0.110274</v>
      </c>
      <c r="E1160" s="35" cm="1">
        <f t="array" ref="E1160">INDEX('Curva Juros'!$B$7:$B$73,MATCH(C1160,'Curva Juros'!$A$7:$A$73,1)) +
(C1160-INDEX('Curva Juros'!$A$7:$A$73,MATCH(C1160,'Curva Juros'!$A$7:$A$73,1))) *
(INDEX('Curva Juros'!$B$7:$B$73,MATCH(C1160,'Curva Juros'!$A$7:$A$73,1)+1) -
INDEX('Curva Juros'!$B$7:$B$73,MATCH(C1160,'Curva Juros'!$A$7:$A$73,1))) /
(INDEX('Curva Juros'!$A$7:$A$73,MATCH(C1160,'Curva Juros'!$A$7:$A$73,1)+1) -
INDEX('Curva Juros'!$A$7:$A$73,MATCH(C1160,'Curva Juros'!$A$7:$A$73,1)))</f>
        <v>7.4933213571428574</v>
      </c>
      <c r="F1160" s="24">
        <f t="shared" si="18"/>
        <v>3.5340786428571427E-2</v>
      </c>
      <c r="G1160" s="24"/>
    </row>
    <row r="1161" spans="1:7" x14ac:dyDescent="0.25">
      <c r="A1161" s="3" t="s">
        <v>29</v>
      </c>
      <c r="B1161" s="4">
        <v>45940</v>
      </c>
      <c r="C1161" s="5">
        <v>1829.3</v>
      </c>
      <c r="D1161" s="19">
        <v>0.111051</v>
      </c>
      <c r="E1161" s="35" cm="1">
        <f t="array" ref="E1161">INDEX('Curva Juros'!$B$7:$B$73,MATCH(C1161,'Curva Juros'!$A$7:$A$73,1)) +
(C1161-INDEX('Curva Juros'!$A$7:$A$73,MATCH(C1161,'Curva Juros'!$A$7:$A$73,1))) *
(INDEX('Curva Juros'!$B$7:$B$73,MATCH(C1161,'Curva Juros'!$A$7:$A$73,1)+1) -
INDEX('Curva Juros'!$B$7:$B$73,MATCH(C1161,'Curva Juros'!$A$7:$A$73,1))) /
(INDEX('Curva Juros'!$A$7:$A$73,MATCH(C1161,'Curva Juros'!$A$7:$A$73,1)+1) -
INDEX('Curva Juros'!$A$7:$A$73,MATCH(C1161,'Curva Juros'!$A$7:$A$73,1)))</f>
        <v>7.4957530952380953</v>
      </c>
      <c r="F1161" s="24">
        <f t="shared" si="18"/>
        <v>3.6093469047619051E-2</v>
      </c>
      <c r="G1161" s="24"/>
    </row>
    <row r="1162" spans="1:7" x14ac:dyDescent="0.25">
      <c r="A1162" s="6" t="s">
        <v>29</v>
      </c>
      <c r="B1162" s="7">
        <v>45947</v>
      </c>
      <c r="C1162" s="8">
        <v>1818.77</v>
      </c>
      <c r="D1162" s="20">
        <v>0.112035</v>
      </c>
      <c r="E1162" s="35" cm="1">
        <f t="array" ref="E1162">INDEX('Curva Juros'!$B$7:$B$73,MATCH(C1162,'Curva Juros'!$A$7:$A$73,1)) +
(C1162-INDEX('Curva Juros'!$A$7:$A$73,MATCH(C1162,'Curva Juros'!$A$7:$A$73,1))) *
(INDEX('Curva Juros'!$B$7:$B$73,MATCH(C1162,'Curva Juros'!$A$7:$A$73,1)+1) -
INDEX('Curva Juros'!$B$7:$B$73,MATCH(C1162,'Curva Juros'!$A$7:$A$73,1))) /
(INDEX('Curva Juros'!$A$7:$A$73,MATCH(C1162,'Curva Juros'!$A$7:$A$73,1)+1) -
INDEX('Curva Juros'!$A$7:$A$73,MATCH(C1162,'Curva Juros'!$A$7:$A$73,1)))</f>
        <v>7.4984858809523809</v>
      </c>
      <c r="F1162" s="24">
        <f t="shared" si="18"/>
        <v>3.7050141190476185E-2</v>
      </c>
      <c r="G1162" s="24"/>
    </row>
    <row r="1163" spans="1:7" x14ac:dyDescent="0.25">
      <c r="A1163" s="3" t="s">
        <v>29</v>
      </c>
      <c r="B1163" s="4">
        <v>45954</v>
      </c>
      <c r="C1163" s="5">
        <v>1826.2</v>
      </c>
      <c r="D1163" s="19">
        <v>0.10982599999999999</v>
      </c>
      <c r="E1163" s="35" cm="1">
        <f t="array" ref="E1163">INDEX('Curva Juros'!$B$7:$B$73,MATCH(C1163,'Curva Juros'!$A$7:$A$73,1)) +
(C1163-INDEX('Curva Juros'!$A$7:$A$73,MATCH(C1163,'Curva Juros'!$A$7:$A$73,1))) *
(INDEX('Curva Juros'!$B$7:$B$73,MATCH(C1163,'Curva Juros'!$A$7:$A$73,1)+1) -
INDEX('Curva Juros'!$B$7:$B$73,MATCH(C1163,'Curva Juros'!$A$7:$A$73,1))) /
(INDEX('Curva Juros'!$A$7:$A$73,MATCH(C1163,'Curva Juros'!$A$7:$A$73,1)+1) -
INDEX('Curva Juros'!$A$7:$A$73,MATCH(C1163,'Curva Juros'!$A$7:$A$73,1)))</f>
        <v>7.4965576190476195</v>
      </c>
      <c r="F1163" s="24">
        <f t="shared" si="18"/>
        <v>3.4860423809523797E-2</v>
      </c>
      <c r="G1163" s="24"/>
    </row>
    <row r="1164" spans="1:7" x14ac:dyDescent="0.25">
      <c r="A1164" s="6" t="s">
        <v>29</v>
      </c>
      <c r="B1164" s="7">
        <v>45961</v>
      </c>
      <c r="C1164" s="8">
        <v>1820.97</v>
      </c>
      <c r="D1164" s="20">
        <v>0.10986700000000001</v>
      </c>
      <c r="E1164" s="35" cm="1">
        <f t="array" ref="E1164">INDEX('Curva Juros'!$B$7:$B$73,MATCH(C1164,'Curva Juros'!$A$7:$A$73,1)) +
(C1164-INDEX('Curva Juros'!$A$7:$A$73,MATCH(C1164,'Curva Juros'!$A$7:$A$73,1))) *
(INDEX('Curva Juros'!$B$7:$B$73,MATCH(C1164,'Curva Juros'!$A$7:$A$73,1)+1) -
INDEX('Curva Juros'!$B$7:$B$73,MATCH(C1164,'Curva Juros'!$A$7:$A$73,1))) /
(INDEX('Curva Juros'!$A$7:$A$73,MATCH(C1164,'Curva Juros'!$A$7:$A$73,1)+1) -
INDEX('Curva Juros'!$A$7:$A$73,MATCH(C1164,'Curva Juros'!$A$7:$A$73,1)))</f>
        <v>7.4979149285714284</v>
      </c>
      <c r="F1164" s="24">
        <f t="shared" si="18"/>
        <v>3.4887850714285726E-2</v>
      </c>
      <c r="G1164" s="24"/>
    </row>
    <row r="1165" spans="1:7" x14ac:dyDescent="0.25">
      <c r="A1165" s="3" t="s">
        <v>29</v>
      </c>
      <c r="B1165" s="4">
        <v>45968</v>
      </c>
      <c r="C1165" s="5">
        <v>1817.71</v>
      </c>
      <c r="D1165" s="19">
        <v>0.109558</v>
      </c>
      <c r="E1165" s="35" cm="1">
        <f t="array" ref="E1165">INDEX('Curva Juros'!$B$7:$B$73,MATCH(C1165,'Curva Juros'!$A$7:$A$73,1)) +
(C1165-INDEX('Curva Juros'!$A$7:$A$73,MATCH(C1165,'Curva Juros'!$A$7:$A$73,1))) *
(INDEX('Curva Juros'!$B$7:$B$73,MATCH(C1165,'Curva Juros'!$A$7:$A$73,1)+1) -
INDEX('Curva Juros'!$B$7:$B$73,MATCH(C1165,'Curva Juros'!$A$7:$A$73,1))) /
(INDEX('Curva Juros'!$A$7:$A$73,MATCH(C1165,'Curva Juros'!$A$7:$A$73,1)+1) -
INDEX('Curva Juros'!$A$7:$A$73,MATCH(C1165,'Curva Juros'!$A$7:$A$73,1)))</f>
        <v>7.4987609761904759</v>
      </c>
      <c r="F1165" s="24">
        <f t="shared" si="18"/>
        <v>3.4570390238095244E-2</v>
      </c>
      <c r="G1165" s="24"/>
    </row>
    <row r="1166" spans="1:7" x14ac:dyDescent="0.25">
      <c r="A1166" s="6" t="s">
        <v>29</v>
      </c>
      <c r="B1166" s="7">
        <v>45975</v>
      </c>
      <c r="C1166" s="8">
        <v>1825.2</v>
      </c>
      <c r="D1166" s="20">
        <v>0.107351</v>
      </c>
      <c r="E1166" s="35" cm="1">
        <f t="array" ref="E1166">INDEX('Curva Juros'!$B$7:$B$73,MATCH(C1166,'Curva Juros'!$A$7:$A$73,1)) +
(C1166-INDEX('Curva Juros'!$A$7:$A$73,MATCH(C1166,'Curva Juros'!$A$7:$A$73,1))) *
(INDEX('Curva Juros'!$B$7:$B$73,MATCH(C1166,'Curva Juros'!$A$7:$A$73,1)+1) -
INDEX('Curva Juros'!$B$7:$B$73,MATCH(C1166,'Curva Juros'!$A$7:$A$73,1))) /
(INDEX('Curva Juros'!$A$7:$A$73,MATCH(C1166,'Curva Juros'!$A$7:$A$73,1)+1) -
INDEX('Curva Juros'!$A$7:$A$73,MATCH(C1166,'Curva Juros'!$A$7:$A$73,1)))</f>
        <v>7.4968171428571431</v>
      </c>
      <c r="F1166" s="24">
        <f t="shared" si="18"/>
        <v>3.2382828571428574E-2</v>
      </c>
      <c r="G1166" s="24"/>
    </row>
    <row r="1167" spans="1:7" x14ac:dyDescent="0.25">
      <c r="A1167" s="3" t="s">
        <v>29</v>
      </c>
      <c r="B1167" s="4">
        <v>45982</v>
      </c>
      <c r="C1167" s="5">
        <v>1824.31</v>
      </c>
      <c r="D1167" s="19">
        <v>0.106804</v>
      </c>
      <c r="E1167" s="35" cm="1">
        <f t="array" ref="E1167">INDEX('Curva Juros'!$B$7:$B$73,MATCH(C1167,'Curva Juros'!$A$7:$A$73,1)) +
(C1167-INDEX('Curva Juros'!$A$7:$A$73,MATCH(C1167,'Curva Juros'!$A$7:$A$73,1))) *
(INDEX('Curva Juros'!$B$7:$B$73,MATCH(C1167,'Curva Juros'!$A$7:$A$73,1)+1) -
INDEX('Curva Juros'!$B$7:$B$73,MATCH(C1167,'Curva Juros'!$A$7:$A$73,1))) /
(INDEX('Curva Juros'!$A$7:$A$73,MATCH(C1167,'Curva Juros'!$A$7:$A$73,1)+1) -
INDEX('Curva Juros'!$A$7:$A$73,MATCH(C1167,'Curva Juros'!$A$7:$A$73,1)))</f>
        <v>7.4970481190476193</v>
      </c>
      <c r="F1167" s="24">
        <f t="shared" si="18"/>
        <v>3.18335188095238E-2</v>
      </c>
      <c r="G1167" s="24"/>
    </row>
    <row r="1168" spans="1:7" x14ac:dyDescent="0.25">
      <c r="A1168" s="6" t="s">
        <v>29</v>
      </c>
      <c r="B1168" s="7">
        <v>45989</v>
      </c>
      <c r="C1168" s="8">
        <v>1822.69</v>
      </c>
      <c r="D1168" s="20">
        <v>0.10621</v>
      </c>
      <c r="E1168" s="35" cm="1">
        <f t="array" ref="E1168">INDEX('Curva Juros'!$B$7:$B$73,MATCH(C1168,'Curva Juros'!$A$7:$A$73,1)) +
(C1168-INDEX('Curva Juros'!$A$7:$A$73,MATCH(C1168,'Curva Juros'!$A$7:$A$73,1))) *
(INDEX('Curva Juros'!$B$7:$B$73,MATCH(C1168,'Curva Juros'!$A$7:$A$73,1)+1) -
INDEX('Curva Juros'!$B$7:$B$73,MATCH(C1168,'Curva Juros'!$A$7:$A$73,1))) /
(INDEX('Curva Juros'!$A$7:$A$73,MATCH(C1168,'Curva Juros'!$A$7:$A$73,1)+1) -
INDEX('Curva Juros'!$A$7:$A$73,MATCH(C1168,'Curva Juros'!$A$7:$A$73,1)))</f>
        <v>7.4974685476190475</v>
      </c>
      <c r="F1168" s="24">
        <f t="shared" si="18"/>
        <v>3.1235314523809524E-2</v>
      </c>
      <c r="G1168" s="24"/>
    </row>
    <row r="1169" spans="1:7" x14ac:dyDescent="0.25">
      <c r="A1169" s="3" t="s">
        <v>29</v>
      </c>
      <c r="B1169" s="4">
        <v>45996</v>
      </c>
      <c r="C1169" s="5">
        <v>1817.64</v>
      </c>
      <c r="D1169" s="19">
        <v>0.10621899999999999</v>
      </c>
      <c r="E1169" s="35" cm="1">
        <f t="array" ref="E1169">INDEX('Curva Juros'!$B$7:$B$73,MATCH(C1169,'Curva Juros'!$A$7:$A$73,1)) +
(C1169-INDEX('Curva Juros'!$A$7:$A$73,MATCH(C1169,'Curva Juros'!$A$7:$A$73,1))) *
(INDEX('Curva Juros'!$B$7:$B$73,MATCH(C1169,'Curva Juros'!$A$7:$A$73,1)+1) -
INDEX('Curva Juros'!$B$7:$B$73,MATCH(C1169,'Curva Juros'!$A$7:$A$73,1))) /
(INDEX('Curva Juros'!$A$7:$A$73,MATCH(C1169,'Curva Juros'!$A$7:$A$73,1)+1) -
INDEX('Curva Juros'!$A$7:$A$73,MATCH(C1169,'Curva Juros'!$A$7:$A$73,1)))</f>
        <v>7.4987791428571429</v>
      </c>
      <c r="F1169" s="24">
        <f t="shared" si="18"/>
        <v>3.1231208571428568E-2</v>
      </c>
      <c r="G1169" s="24"/>
    </row>
    <row r="1170" spans="1:7" x14ac:dyDescent="0.25">
      <c r="A1170" s="6" t="s">
        <v>29</v>
      </c>
      <c r="B1170" s="7">
        <v>46003</v>
      </c>
      <c r="C1170" s="8">
        <v>1809.11</v>
      </c>
      <c r="D1170" s="20">
        <v>0.106839</v>
      </c>
      <c r="E1170" s="35" cm="1">
        <f t="array" ref="E1170">INDEX('Curva Juros'!$B$7:$B$73,MATCH(C1170,'Curva Juros'!$A$7:$A$73,1)) +
(C1170-INDEX('Curva Juros'!$A$7:$A$73,MATCH(C1170,'Curva Juros'!$A$7:$A$73,1))) *
(INDEX('Curva Juros'!$B$7:$B$73,MATCH(C1170,'Curva Juros'!$A$7:$A$73,1)+1) -
INDEX('Curva Juros'!$B$7:$B$73,MATCH(C1170,'Curva Juros'!$A$7:$A$73,1))) /
(INDEX('Curva Juros'!$A$7:$A$73,MATCH(C1170,'Curva Juros'!$A$7:$A$73,1)+1) -
INDEX('Curva Juros'!$A$7:$A$73,MATCH(C1170,'Curva Juros'!$A$7:$A$73,1)))</f>
        <v>7.5009928809523814</v>
      </c>
      <c r="F1170" s="24">
        <f t="shared" si="18"/>
        <v>3.1829071190476191E-2</v>
      </c>
      <c r="G1170" s="24"/>
    </row>
    <row r="1171" spans="1:7" x14ac:dyDescent="0.25">
      <c r="A1171" s="3" t="s">
        <v>29</v>
      </c>
      <c r="B1171" s="4">
        <v>46010</v>
      </c>
      <c r="C1171" s="5">
        <v>1884.35</v>
      </c>
      <c r="D1171" s="19">
        <v>0.10846600000000001</v>
      </c>
      <c r="E1171" s="35" cm="1">
        <f t="array" ref="E1171">INDEX('Curva Juros'!$B$7:$B$73,MATCH(C1171,'Curva Juros'!$A$7:$A$73,1)) +
(C1171-INDEX('Curva Juros'!$A$7:$A$73,MATCH(C1171,'Curva Juros'!$A$7:$A$73,1))) *
(INDEX('Curva Juros'!$B$7:$B$73,MATCH(C1171,'Curva Juros'!$A$7:$A$73,1)+1) -
INDEX('Curva Juros'!$B$7:$B$73,MATCH(C1171,'Curva Juros'!$A$7:$A$73,1))) /
(INDEX('Curva Juros'!$A$7:$A$73,MATCH(C1171,'Curva Juros'!$A$7:$A$73,1)+1) -
INDEX('Curva Juros'!$A$7:$A$73,MATCH(C1171,'Curva Juros'!$A$7:$A$73,1)))</f>
        <v>7.4814663095238103</v>
      </c>
      <c r="F1171" s="24">
        <f t="shared" si="18"/>
        <v>3.3651336904761908E-2</v>
      </c>
      <c r="G1171" s="24"/>
    </row>
    <row r="1172" spans="1:7" x14ac:dyDescent="0.25">
      <c r="A1172" s="6" t="s">
        <v>29</v>
      </c>
      <c r="B1172" s="7">
        <v>46017</v>
      </c>
      <c r="C1172" s="8">
        <v>1882.95</v>
      </c>
      <c r="D1172" s="20">
        <v>0.10797900000000001</v>
      </c>
      <c r="E1172" s="35" cm="1">
        <f t="array" ref="E1172">INDEX('Curva Juros'!$B$7:$B$73,MATCH(C1172,'Curva Juros'!$A$7:$A$73,1)) +
(C1172-INDEX('Curva Juros'!$A$7:$A$73,MATCH(C1172,'Curva Juros'!$A$7:$A$73,1))) *
(INDEX('Curva Juros'!$B$7:$B$73,MATCH(C1172,'Curva Juros'!$A$7:$A$73,1)+1) -
INDEX('Curva Juros'!$B$7:$B$73,MATCH(C1172,'Curva Juros'!$A$7:$A$73,1))) /
(INDEX('Curva Juros'!$A$7:$A$73,MATCH(C1172,'Curva Juros'!$A$7:$A$73,1)+1) -
INDEX('Curva Juros'!$A$7:$A$73,MATCH(C1172,'Curva Juros'!$A$7:$A$73,1)))</f>
        <v>7.4818296428571429</v>
      </c>
      <c r="F1172" s="24">
        <f t="shared" si="18"/>
        <v>3.3160703571428571E-2</v>
      </c>
      <c r="G1172" s="24"/>
    </row>
    <row r="1173" spans="1:7" x14ac:dyDescent="0.25">
      <c r="A1173" s="3" t="s">
        <v>29</v>
      </c>
      <c r="B1173" s="4">
        <v>46024</v>
      </c>
      <c r="C1173" s="5">
        <v>1878.4</v>
      </c>
      <c r="D1173" s="19">
        <v>0.108082</v>
      </c>
      <c r="E1173" s="35" cm="1">
        <f t="array" ref="E1173">INDEX('Curva Juros'!$B$7:$B$73,MATCH(C1173,'Curva Juros'!$A$7:$A$73,1)) +
(C1173-INDEX('Curva Juros'!$A$7:$A$73,MATCH(C1173,'Curva Juros'!$A$7:$A$73,1))) *
(INDEX('Curva Juros'!$B$7:$B$73,MATCH(C1173,'Curva Juros'!$A$7:$A$73,1)+1) -
INDEX('Curva Juros'!$B$7:$B$73,MATCH(C1173,'Curva Juros'!$A$7:$A$73,1))) /
(INDEX('Curva Juros'!$A$7:$A$73,MATCH(C1173,'Curva Juros'!$A$7:$A$73,1)+1) -
INDEX('Curva Juros'!$A$7:$A$73,MATCH(C1173,'Curva Juros'!$A$7:$A$73,1)))</f>
        <v>7.4830104761904765</v>
      </c>
      <c r="F1173" s="24">
        <f t="shared" si="18"/>
        <v>3.3251895238095228E-2</v>
      </c>
      <c r="G1173" s="24"/>
    </row>
    <row r="1174" spans="1:7" x14ac:dyDescent="0.25">
      <c r="A1174" s="6" t="s">
        <v>29</v>
      </c>
      <c r="B1174" s="7">
        <v>46031</v>
      </c>
      <c r="C1174" s="8">
        <v>1866.4</v>
      </c>
      <c r="D1174" s="20">
        <v>0.10939599999999999</v>
      </c>
      <c r="E1174" s="35" cm="1">
        <f t="array" ref="E1174">INDEX('Curva Juros'!$B$7:$B$73,MATCH(C1174,'Curva Juros'!$A$7:$A$73,1)) +
(C1174-INDEX('Curva Juros'!$A$7:$A$73,MATCH(C1174,'Curva Juros'!$A$7:$A$73,1))) *
(INDEX('Curva Juros'!$B$7:$B$73,MATCH(C1174,'Curva Juros'!$A$7:$A$73,1)+1) -
INDEX('Curva Juros'!$B$7:$B$73,MATCH(C1174,'Curva Juros'!$A$7:$A$73,1))) /
(INDEX('Curva Juros'!$A$7:$A$73,MATCH(C1174,'Curva Juros'!$A$7:$A$73,1)+1) -
INDEX('Curva Juros'!$A$7:$A$73,MATCH(C1174,'Curva Juros'!$A$7:$A$73,1)))</f>
        <v>7.4861247619047626</v>
      </c>
      <c r="F1174" s="24">
        <f t="shared" si="18"/>
        <v>3.4534752380952369E-2</v>
      </c>
      <c r="G1174" s="24"/>
    </row>
    <row r="1175" spans="1:7" x14ac:dyDescent="0.25">
      <c r="A1175" s="3" t="s">
        <v>29</v>
      </c>
      <c r="B1175" s="4">
        <v>46038</v>
      </c>
      <c r="C1175" s="5">
        <v>1854.58</v>
      </c>
      <c r="D1175" s="19">
        <v>0.110678</v>
      </c>
      <c r="E1175" s="35" cm="1">
        <f t="array" ref="E1175">INDEX('Curva Juros'!$B$7:$B$73,MATCH(C1175,'Curva Juros'!$A$7:$A$73,1)) +
(C1175-INDEX('Curva Juros'!$A$7:$A$73,MATCH(C1175,'Curva Juros'!$A$7:$A$73,1))) *
(INDEX('Curva Juros'!$B$7:$B$73,MATCH(C1175,'Curva Juros'!$A$7:$A$73,1)+1) -
INDEX('Curva Juros'!$B$7:$B$73,MATCH(C1175,'Curva Juros'!$A$7:$A$73,1))) /
(INDEX('Curva Juros'!$A$7:$A$73,MATCH(C1175,'Curva Juros'!$A$7:$A$73,1)+1) -
INDEX('Curva Juros'!$A$7:$A$73,MATCH(C1175,'Curva Juros'!$A$7:$A$73,1)))</f>
        <v>7.4891923333333335</v>
      </c>
      <c r="F1175" s="24">
        <f t="shared" si="18"/>
        <v>3.5786076666666666E-2</v>
      </c>
      <c r="G1175" s="24"/>
    </row>
    <row r="1176" spans="1:7" x14ac:dyDescent="0.25">
      <c r="A1176" s="6" t="s">
        <v>29</v>
      </c>
      <c r="B1176" s="7">
        <v>46045</v>
      </c>
      <c r="C1176" s="8">
        <v>1854.59</v>
      </c>
      <c r="D1176" s="20">
        <v>0.109736</v>
      </c>
      <c r="E1176" s="35" cm="1">
        <f t="array" ref="E1176">INDEX('Curva Juros'!$B$7:$B$73,MATCH(C1176,'Curva Juros'!$A$7:$A$73,1)) +
(C1176-INDEX('Curva Juros'!$A$7:$A$73,MATCH(C1176,'Curva Juros'!$A$7:$A$73,1))) *
(INDEX('Curva Juros'!$B$7:$B$73,MATCH(C1176,'Curva Juros'!$A$7:$A$73,1)+1) -
INDEX('Curva Juros'!$B$7:$B$73,MATCH(C1176,'Curva Juros'!$A$7:$A$73,1))) /
(INDEX('Curva Juros'!$A$7:$A$73,MATCH(C1176,'Curva Juros'!$A$7:$A$73,1)+1) -
INDEX('Curva Juros'!$A$7:$A$73,MATCH(C1176,'Curva Juros'!$A$7:$A$73,1)))</f>
        <v>7.4891897380952379</v>
      </c>
      <c r="F1176" s="24">
        <f t="shared" si="18"/>
        <v>3.4844102619047621E-2</v>
      </c>
      <c r="G1176" s="24"/>
    </row>
    <row r="1177" spans="1:7" x14ac:dyDescent="0.25">
      <c r="A1177" s="3" t="s">
        <v>29</v>
      </c>
      <c r="B1177" s="4">
        <v>46052</v>
      </c>
      <c r="C1177" s="5">
        <v>1862.97</v>
      </c>
      <c r="D1177" s="19">
        <v>0.107228</v>
      </c>
      <c r="E1177" s="35" cm="1">
        <f t="array" ref="E1177">INDEX('Curva Juros'!$B$7:$B$73,MATCH(C1177,'Curva Juros'!$A$7:$A$73,1)) +
(C1177-INDEX('Curva Juros'!$A$7:$A$73,MATCH(C1177,'Curva Juros'!$A$7:$A$73,1))) *
(INDEX('Curva Juros'!$B$7:$B$73,MATCH(C1177,'Curva Juros'!$A$7:$A$73,1)+1) -
INDEX('Curva Juros'!$B$7:$B$73,MATCH(C1177,'Curva Juros'!$A$7:$A$73,1))) /
(INDEX('Curva Juros'!$A$7:$A$73,MATCH(C1177,'Curva Juros'!$A$7:$A$73,1)+1) -
INDEX('Curva Juros'!$A$7:$A$73,MATCH(C1177,'Curva Juros'!$A$7:$A$73,1)))</f>
        <v>7.4870149285714289</v>
      </c>
      <c r="F1177" s="24">
        <f t="shared" si="18"/>
        <v>3.2357850714285721E-2</v>
      </c>
      <c r="G1177" s="24"/>
    </row>
    <row r="1178" spans="1:7" x14ac:dyDescent="0.25">
      <c r="A1178" s="6" t="s">
        <v>29</v>
      </c>
      <c r="B1178" s="7">
        <v>46059</v>
      </c>
      <c r="C1178" s="8">
        <v>1850.33</v>
      </c>
      <c r="D1178" s="20">
        <v>0.108657</v>
      </c>
      <c r="E1178" s="35" cm="1">
        <f t="array" ref="E1178">INDEX('Curva Juros'!$B$7:$B$73,MATCH(C1178,'Curva Juros'!$A$7:$A$73,1)) +
(C1178-INDEX('Curva Juros'!$A$7:$A$73,MATCH(C1178,'Curva Juros'!$A$7:$A$73,1))) *
(INDEX('Curva Juros'!$B$7:$B$73,MATCH(C1178,'Curva Juros'!$A$7:$A$73,1)+1) -
INDEX('Curva Juros'!$B$7:$B$73,MATCH(C1178,'Curva Juros'!$A$7:$A$73,1))) /
(INDEX('Curva Juros'!$A$7:$A$73,MATCH(C1178,'Curva Juros'!$A$7:$A$73,1)+1) -
INDEX('Curva Juros'!$A$7:$A$73,MATCH(C1178,'Curva Juros'!$A$7:$A$73,1)))</f>
        <v>7.4902953095238098</v>
      </c>
      <c r="F1178" s="24">
        <f t="shared" si="18"/>
        <v>3.37540469047619E-2</v>
      </c>
      <c r="G1178" s="24"/>
    </row>
    <row r="1179" spans="1:7" x14ac:dyDescent="0.25">
      <c r="A1179" s="3" t="s">
        <v>29</v>
      </c>
      <c r="B1179" s="4">
        <v>46066</v>
      </c>
      <c r="C1179" s="5">
        <v>1844.92</v>
      </c>
      <c r="D1179" s="19">
        <v>0.108735</v>
      </c>
      <c r="E1179" s="35" cm="1">
        <f t="array" ref="E1179">INDEX('Curva Juros'!$B$7:$B$73,MATCH(C1179,'Curva Juros'!$A$7:$A$73,1)) +
(C1179-INDEX('Curva Juros'!$A$7:$A$73,MATCH(C1179,'Curva Juros'!$A$7:$A$73,1))) *
(INDEX('Curva Juros'!$B$7:$B$73,MATCH(C1179,'Curva Juros'!$A$7:$A$73,1)+1) -
INDEX('Curva Juros'!$B$7:$B$73,MATCH(C1179,'Curva Juros'!$A$7:$A$73,1))) /
(INDEX('Curva Juros'!$A$7:$A$73,MATCH(C1179,'Curva Juros'!$A$7:$A$73,1)+1) -
INDEX('Curva Juros'!$A$7:$A$73,MATCH(C1179,'Curva Juros'!$A$7:$A$73,1)))</f>
        <v>7.491699333333333</v>
      </c>
      <c r="F1179" s="24">
        <f t="shared" si="18"/>
        <v>3.3818006666666664E-2</v>
      </c>
      <c r="G1179" s="24"/>
    </row>
    <row r="1180" spans="1:7" x14ac:dyDescent="0.25">
      <c r="A1180" s="6" t="s">
        <v>29</v>
      </c>
      <c r="B1180" s="7">
        <v>46073</v>
      </c>
      <c r="C1180" s="8">
        <v>1839.93</v>
      </c>
      <c r="D1180" s="20">
        <v>0.109108</v>
      </c>
      <c r="E1180" s="35" cm="1">
        <f t="array" ref="E1180">INDEX('Curva Juros'!$B$7:$B$73,MATCH(C1180,'Curva Juros'!$A$7:$A$73,1)) +
(C1180-INDEX('Curva Juros'!$A$7:$A$73,MATCH(C1180,'Curva Juros'!$A$7:$A$73,1))) *
(INDEX('Curva Juros'!$B$7:$B$73,MATCH(C1180,'Curva Juros'!$A$7:$A$73,1)+1) -
INDEX('Curva Juros'!$B$7:$B$73,MATCH(C1180,'Curva Juros'!$A$7:$A$73,1))) /
(INDEX('Curva Juros'!$A$7:$A$73,MATCH(C1180,'Curva Juros'!$A$7:$A$73,1)+1) -
INDEX('Curva Juros'!$A$7:$A$73,MATCH(C1180,'Curva Juros'!$A$7:$A$73,1)))</f>
        <v>7.492994357142857</v>
      </c>
      <c r="F1180" s="24">
        <f t="shared" si="18"/>
        <v>3.4178056428571427E-2</v>
      </c>
      <c r="G1180" s="24"/>
    </row>
    <row r="1181" spans="1:7" x14ac:dyDescent="0.25">
      <c r="A1181" s="3" t="s">
        <v>29</v>
      </c>
      <c r="B1181" s="4">
        <v>46080</v>
      </c>
      <c r="C1181" s="5">
        <v>1835.26</v>
      </c>
      <c r="D1181" s="19">
        <v>0.10904700000000001</v>
      </c>
      <c r="E1181" s="35" cm="1">
        <f t="array" ref="E1181">INDEX('Curva Juros'!$B$7:$B$73,MATCH(C1181,'Curva Juros'!$A$7:$A$73,1)) +
(C1181-INDEX('Curva Juros'!$A$7:$A$73,MATCH(C1181,'Curva Juros'!$A$7:$A$73,1))) *
(INDEX('Curva Juros'!$B$7:$B$73,MATCH(C1181,'Curva Juros'!$A$7:$A$73,1)+1) -
INDEX('Curva Juros'!$B$7:$B$73,MATCH(C1181,'Curva Juros'!$A$7:$A$73,1))) /
(INDEX('Curva Juros'!$A$7:$A$73,MATCH(C1181,'Curva Juros'!$A$7:$A$73,1)+1) -
INDEX('Curva Juros'!$A$7:$A$73,MATCH(C1181,'Curva Juros'!$A$7:$A$73,1)))</f>
        <v>7.4942063333333335</v>
      </c>
      <c r="F1181" s="24">
        <f t="shared" si="18"/>
        <v>3.4104936666666669E-2</v>
      </c>
      <c r="G1181" s="24"/>
    </row>
    <row r="1182" spans="1:7" x14ac:dyDescent="0.25">
      <c r="A1182" s="6" t="s">
        <v>30</v>
      </c>
      <c r="B1182" s="7">
        <v>45814</v>
      </c>
      <c r="C1182" s="6" t="s">
        <v>0</v>
      </c>
      <c r="D1182" s="21" t="s">
        <v>0</v>
      </c>
      <c r="E1182" s="35" t="e" cm="1">
        <f t="array" ref="E1182">INDEX('Curva Juros'!$B$7:$B$73,MATCH(C1182,'Curva Juros'!$A$7:$A$73,1)) +
(C1182-INDEX('Curva Juros'!$A$7:$A$73,MATCH(C1182,'Curva Juros'!$A$7:$A$73,1))) *
(INDEX('Curva Juros'!$B$7:$B$73,MATCH(C1182,'Curva Juros'!$A$7:$A$73,1)+1) -
INDEX('Curva Juros'!$B$7:$B$73,MATCH(C1182,'Curva Juros'!$A$7:$A$73,1))) /
(INDEX('Curva Juros'!$A$7:$A$73,MATCH(C1182,'Curva Juros'!$A$7:$A$73,1)+1) -
INDEX('Curva Juros'!$A$7:$A$73,MATCH(C1182,'Curva Juros'!$A$7:$A$73,1)))</f>
        <v>#N/A</v>
      </c>
      <c r="F1182" s="24" t="e">
        <f t="shared" si="18"/>
        <v>#VALUE!</v>
      </c>
      <c r="G1182" s="24"/>
    </row>
    <row r="1183" spans="1:7" x14ac:dyDescent="0.25">
      <c r="A1183" s="3" t="s">
        <v>30</v>
      </c>
      <c r="B1183" s="4">
        <v>45821</v>
      </c>
      <c r="C1183" s="3" t="s">
        <v>0</v>
      </c>
      <c r="D1183" s="22" t="s">
        <v>0</v>
      </c>
      <c r="E1183" s="35" t="e" cm="1">
        <f t="array" ref="E1183">INDEX('Curva Juros'!$B$7:$B$73,MATCH(C1183,'Curva Juros'!$A$7:$A$73,1)) +
(C1183-INDEX('Curva Juros'!$A$7:$A$73,MATCH(C1183,'Curva Juros'!$A$7:$A$73,1))) *
(INDEX('Curva Juros'!$B$7:$B$73,MATCH(C1183,'Curva Juros'!$A$7:$A$73,1)+1) -
INDEX('Curva Juros'!$B$7:$B$73,MATCH(C1183,'Curva Juros'!$A$7:$A$73,1))) /
(INDEX('Curva Juros'!$A$7:$A$73,MATCH(C1183,'Curva Juros'!$A$7:$A$73,1)+1) -
INDEX('Curva Juros'!$A$7:$A$73,MATCH(C1183,'Curva Juros'!$A$7:$A$73,1)))</f>
        <v>#N/A</v>
      </c>
      <c r="F1183" s="24" t="e">
        <f t="shared" si="18"/>
        <v>#VALUE!</v>
      </c>
      <c r="G1183" s="24"/>
    </row>
    <row r="1184" spans="1:7" x14ac:dyDescent="0.25">
      <c r="A1184" s="6" t="s">
        <v>30</v>
      </c>
      <c r="B1184" s="7">
        <v>45828</v>
      </c>
      <c r="C1184" s="6" t="s">
        <v>0</v>
      </c>
      <c r="D1184" s="21" t="s">
        <v>0</v>
      </c>
      <c r="E1184" s="35" t="e" cm="1">
        <f t="array" ref="E1184">INDEX('Curva Juros'!$B$7:$B$73,MATCH(C1184,'Curva Juros'!$A$7:$A$73,1)) +
(C1184-INDEX('Curva Juros'!$A$7:$A$73,MATCH(C1184,'Curva Juros'!$A$7:$A$73,1))) *
(INDEX('Curva Juros'!$B$7:$B$73,MATCH(C1184,'Curva Juros'!$A$7:$A$73,1)+1) -
INDEX('Curva Juros'!$B$7:$B$73,MATCH(C1184,'Curva Juros'!$A$7:$A$73,1))) /
(INDEX('Curva Juros'!$A$7:$A$73,MATCH(C1184,'Curva Juros'!$A$7:$A$73,1)+1) -
INDEX('Curva Juros'!$A$7:$A$73,MATCH(C1184,'Curva Juros'!$A$7:$A$73,1)))</f>
        <v>#N/A</v>
      </c>
      <c r="F1184" s="24" t="e">
        <f t="shared" si="18"/>
        <v>#VALUE!</v>
      </c>
      <c r="G1184" s="24"/>
    </row>
    <row r="1185" spans="1:7" x14ac:dyDescent="0.25">
      <c r="A1185" s="3" t="s">
        <v>30</v>
      </c>
      <c r="B1185" s="4">
        <v>45835</v>
      </c>
      <c r="C1185" s="3" t="s">
        <v>0</v>
      </c>
      <c r="D1185" s="22" t="s">
        <v>0</v>
      </c>
      <c r="E1185" s="35" t="e" cm="1">
        <f t="array" ref="E1185">INDEX('Curva Juros'!$B$7:$B$73,MATCH(C1185,'Curva Juros'!$A$7:$A$73,1)) +
(C1185-INDEX('Curva Juros'!$A$7:$A$73,MATCH(C1185,'Curva Juros'!$A$7:$A$73,1))) *
(INDEX('Curva Juros'!$B$7:$B$73,MATCH(C1185,'Curva Juros'!$A$7:$A$73,1)+1) -
INDEX('Curva Juros'!$B$7:$B$73,MATCH(C1185,'Curva Juros'!$A$7:$A$73,1))) /
(INDEX('Curva Juros'!$A$7:$A$73,MATCH(C1185,'Curva Juros'!$A$7:$A$73,1)+1) -
INDEX('Curva Juros'!$A$7:$A$73,MATCH(C1185,'Curva Juros'!$A$7:$A$73,1)))</f>
        <v>#N/A</v>
      </c>
      <c r="F1185" s="24" t="e">
        <f t="shared" si="18"/>
        <v>#VALUE!</v>
      </c>
      <c r="G1185" s="24"/>
    </row>
    <row r="1186" spans="1:7" x14ac:dyDescent="0.25">
      <c r="A1186" s="6" t="s">
        <v>30</v>
      </c>
      <c r="B1186" s="7">
        <v>45842</v>
      </c>
      <c r="C1186" s="6" t="s">
        <v>0</v>
      </c>
      <c r="D1186" s="21" t="s">
        <v>0</v>
      </c>
      <c r="E1186" s="35" t="e" cm="1">
        <f t="array" ref="E1186">INDEX('Curva Juros'!$B$7:$B$73,MATCH(C1186,'Curva Juros'!$A$7:$A$73,1)) +
(C1186-INDEX('Curva Juros'!$A$7:$A$73,MATCH(C1186,'Curva Juros'!$A$7:$A$73,1))) *
(INDEX('Curva Juros'!$B$7:$B$73,MATCH(C1186,'Curva Juros'!$A$7:$A$73,1)+1) -
INDEX('Curva Juros'!$B$7:$B$73,MATCH(C1186,'Curva Juros'!$A$7:$A$73,1))) /
(INDEX('Curva Juros'!$A$7:$A$73,MATCH(C1186,'Curva Juros'!$A$7:$A$73,1)+1) -
INDEX('Curva Juros'!$A$7:$A$73,MATCH(C1186,'Curva Juros'!$A$7:$A$73,1)))</f>
        <v>#N/A</v>
      </c>
      <c r="F1186" s="24" t="e">
        <f t="shared" si="18"/>
        <v>#VALUE!</v>
      </c>
      <c r="G1186" s="24"/>
    </row>
    <row r="1187" spans="1:7" x14ac:dyDescent="0.25">
      <c r="A1187" s="3" t="s">
        <v>30</v>
      </c>
      <c r="B1187" s="4">
        <v>45849</v>
      </c>
      <c r="C1187" s="3" t="s">
        <v>0</v>
      </c>
      <c r="D1187" s="22" t="s">
        <v>0</v>
      </c>
      <c r="E1187" s="35" t="e" cm="1">
        <f t="array" ref="E1187">INDEX('Curva Juros'!$B$7:$B$73,MATCH(C1187,'Curva Juros'!$A$7:$A$73,1)) +
(C1187-INDEX('Curva Juros'!$A$7:$A$73,MATCH(C1187,'Curva Juros'!$A$7:$A$73,1))) *
(INDEX('Curva Juros'!$B$7:$B$73,MATCH(C1187,'Curva Juros'!$A$7:$A$73,1)+1) -
INDEX('Curva Juros'!$B$7:$B$73,MATCH(C1187,'Curva Juros'!$A$7:$A$73,1))) /
(INDEX('Curva Juros'!$A$7:$A$73,MATCH(C1187,'Curva Juros'!$A$7:$A$73,1)+1) -
INDEX('Curva Juros'!$A$7:$A$73,MATCH(C1187,'Curva Juros'!$A$7:$A$73,1)))</f>
        <v>#N/A</v>
      </c>
      <c r="F1187" s="24" t="e">
        <f t="shared" si="18"/>
        <v>#VALUE!</v>
      </c>
      <c r="G1187" s="24"/>
    </row>
    <row r="1188" spans="1:7" x14ac:dyDescent="0.25">
      <c r="A1188" s="6" t="s">
        <v>30</v>
      </c>
      <c r="B1188" s="7">
        <v>45856</v>
      </c>
      <c r="C1188" s="6" t="s">
        <v>0</v>
      </c>
      <c r="D1188" s="21" t="s">
        <v>0</v>
      </c>
      <c r="E1188" s="35" t="e" cm="1">
        <f t="array" ref="E1188">INDEX('Curva Juros'!$B$7:$B$73,MATCH(C1188,'Curva Juros'!$A$7:$A$73,1)) +
(C1188-INDEX('Curva Juros'!$A$7:$A$73,MATCH(C1188,'Curva Juros'!$A$7:$A$73,1))) *
(INDEX('Curva Juros'!$B$7:$B$73,MATCH(C1188,'Curva Juros'!$A$7:$A$73,1)+1) -
INDEX('Curva Juros'!$B$7:$B$73,MATCH(C1188,'Curva Juros'!$A$7:$A$73,1))) /
(INDEX('Curva Juros'!$A$7:$A$73,MATCH(C1188,'Curva Juros'!$A$7:$A$73,1)+1) -
INDEX('Curva Juros'!$A$7:$A$73,MATCH(C1188,'Curva Juros'!$A$7:$A$73,1)))</f>
        <v>#N/A</v>
      </c>
      <c r="F1188" s="24" t="e">
        <f t="shared" si="18"/>
        <v>#VALUE!</v>
      </c>
      <c r="G1188" s="24"/>
    </row>
    <row r="1189" spans="1:7" x14ac:dyDescent="0.25">
      <c r="A1189" s="3" t="s">
        <v>30</v>
      </c>
      <c r="B1189" s="4">
        <v>45863</v>
      </c>
      <c r="C1189" s="3" t="s">
        <v>0</v>
      </c>
      <c r="D1189" s="22" t="s">
        <v>0</v>
      </c>
      <c r="E1189" s="35" t="e" cm="1">
        <f t="array" ref="E1189">INDEX('Curva Juros'!$B$7:$B$73,MATCH(C1189,'Curva Juros'!$A$7:$A$73,1)) +
(C1189-INDEX('Curva Juros'!$A$7:$A$73,MATCH(C1189,'Curva Juros'!$A$7:$A$73,1))) *
(INDEX('Curva Juros'!$B$7:$B$73,MATCH(C1189,'Curva Juros'!$A$7:$A$73,1)+1) -
INDEX('Curva Juros'!$B$7:$B$73,MATCH(C1189,'Curva Juros'!$A$7:$A$73,1))) /
(INDEX('Curva Juros'!$A$7:$A$73,MATCH(C1189,'Curva Juros'!$A$7:$A$73,1)+1) -
INDEX('Curva Juros'!$A$7:$A$73,MATCH(C1189,'Curva Juros'!$A$7:$A$73,1)))</f>
        <v>#N/A</v>
      </c>
      <c r="F1189" s="24" t="e">
        <f t="shared" si="18"/>
        <v>#VALUE!</v>
      </c>
      <c r="G1189" s="24"/>
    </row>
    <row r="1190" spans="1:7" x14ac:dyDescent="0.25">
      <c r="A1190" s="6" t="s">
        <v>30</v>
      </c>
      <c r="B1190" s="7">
        <v>45870</v>
      </c>
      <c r="C1190" s="6" t="s">
        <v>0</v>
      </c>
      <c r="D1190" s="21" t="s">
        <v>0</v>
      </c>
      <c r="E1190" s="35" t="e" cm="1">
        <f t="array" ref="E1190">INDEX('Curva Juros'!$B$7:$B$73,MATCH(C1190,'Curva Juros'!$A$7:$A$73,1)) +
(C1190-INDEX('Curva Juros'!$A$7:$A$73,MATCH(C1190,'Curva Juros'!$A$7:$A$73,1))) *
(INDEX('Curva Juros'!$B$7:$B$73,MATCH(C1190,'Curva Juros'!$A$7:$A$73,1)+1) -
INDEX('Curva Juros'!$B$7:$B$73,MATCH(C1190,'Curva Juros'!$A$7:$A$73,1))) /
(INDEX('Curva Juros'!$A$7:$A$73,MATCH(C1190,'Curva Juros'!$A$7:$A$73,1)+1) -
INDEX('Curva Juros'!$A$7:$A$73,MATCH(C1190,'Curva Juros'!$A$7:$A$73,1)))</f>
        <v>#N/A</v>
      </c>
      <c r="F1190" s="24" t="e">
        <f t="shared" si="18"/>
        <v>#VALUE!</v>
      </c>
      <c r="G1190" s="24"/>
    </row>
    <row r="1191" spans="1:7" x14ac:dyDescent="0.25">
      <c r="A1191" s="3" t="s">
        <v>30</v>
      </c>
      <c r="B1191" s="4">
        <v>45877</v>
      </c>
      <c r="C1191" s="3" t="s">
        <v>0</v>
      </c>
      <c r="D1191" s="22" t="s">
        <v>0</v>
      </c>
      <c r="E1191" s="35" t="e" cm="1">
        <f t="array" ref="E1191">INDEX('Curva Juros'!$B$7:$B$73,MATCH(C1191,'Curva Juros'!$A$7:$A$73,1)) +
(C1191-INDEX('Curva Juros'!$A$7:$A$73,MATCH(C1191,'Curva Juros'!$A$7:$A$73,1))) *
(INDEX('Curva Juros'!$B$7:$B$73,MATCH(C1191,'Curva Juros'!$A$7:$A$73,1)+1) -
INDEX('Curva Juros'!$B$7:$B$73,MATCH(C1191,'Curva Juros'!$A$7:$A$73,1))) /
(INDEX('Curva Juros'!$A$7:$A$73,MATCH(C1191,'Curva Juros'!$A$7:$A$73,1)+1) -
INDEX('Curva Juros'!$A$7:$A$73,MATCH(C1191,'Curva Juros'!$A$7:$A$73,1)))</f>
        <v>#N/A</v>
      </c>
      <c r="F1191" s="24" t="e">
        <f t="shared" si="18"/>
        <v>#VALUE!</v>
      </c>
      <c r="G1191" s="24"/>
    </row>
    <row r="1192" spans="1:7" x14ac:dyDescent="0.25">
      <c r="A1192" s="6" t="s">
        <v>30</v>
      </c>
      <c r="B1192" s="7">
        <v>45884</v>
      </c>
      <c r="C1192" s="6" t="s">
        <v>0</v>
      </c>
      <c r="D1192" s="21" t="s">
        <v>0</v>
      </c>
      <c r="E1192" s="35" t="e" cm="1">
        <f t="array" ref="E1192">INDEX('Curva Juros'!$B$7:$B$73,MATCH(C1192,'Curva Juros'!$A$7:$A$73,1)) +
(C1192-INDEX('Curva Juros'!$A$7:$A$73,MATCH(C1192,'Curva Juros'!$A$7:$A$73,1))) *
(INDEX('Curva Juros'!$B$7:$B$73,MATCH(C1192,'Curva Juros'!$A$7:$A$73,1)+1) -
INDEX('Curva Juros'!$B$7:$B$73,MATCH(C1192,'Curva Juros'!$A$7:$A$73,1))) /
(INDEX('Curva Juros'!$A$7:$A$73,MATCH(C1192,'Curva Juros'!$A$7:$A$73,1)+1) -
INDEX('Curva Juros'!$A$7:$A$73,MATCH(C1192,'Curva Juros'!$A$7:$A$73,1)))</f>
        <v>#N/A</v>
      </c>
      <c r="F1192" s="24" t="e">
        <f t="shared" si="18"/>
        <v>#VALUE!</v>
      </c>
      <c r="G1192" s="24"/>
    </row>
    <row r="1193" spans="1:7" x14ac:dyDescent="0.25">
      <c r="A1193" s="3" t="s">
        <v>30</v>
      </c>
      <c r="B1193" s="4">
        <v>45891</v>
      </c>
      <c r="C1193" s="3" t="s">
        <v>0</v>
      </c>
      <c r="D1193" s="22" t="s">
        <v>0</v>
      </c>
      <c r="E1193" s="35" t="e" cm="1">
        <f t="array" ref="E1193">INDEX('Curva Juros'!$B$7:$B$73,MATCH(C1193,'Curva Juros'!$A$7:$A$73,1)) +
(C1193-INDEX('Curva Juros'!$A$7:$A$73,MATCH(C1193,'Curva Juros'!$A$7:$A$73,1))) *
(INDEX('Curva Juros'!$B$7:$B$73,MATCH(C1193,'Curva Juros'!$A$7:$A$73,1)+1) -
INDEX('Curva Juros'!$B$7:$B$73,MATCH(C1193,'Curva Juros'!$A$7:$A$73,1))) /
(INDEX('Curva Juros'!$A$7:$A$73,MATCH(C1193,'Curva Juros'!$A$7:$A$73,1)+1) -
INDEX('Curva Juros'!$A$7:$A$73,MATCH(C1193,'Curva Juros'!$A$7:$A$73,1)))</f>
        <v>#N/A</v>
      </c>
      <c r="F1193" s="24" t="e">
        <f t="shared" si="18"/>
        <v>#VALUE!</v>
      </c>
      <c r="G1193" s="24"/>
    </row>
    <row r="1194" spans="1:7" x14ac:dyDescent="0.25">
      <c r="A1194" s="6" t="s">
        <v>30</v>
      </c>
      <c r="B1194" s="7">
        <v>45898</v>
      </c>
      <c r="C1194" s="6" t="s">
        <v>0</v>
      </c>
      <c r="D1194" s="21" t="s">
        <v>0</v>
      </c>
      <c r="E1194" s="35" t="e" cm="1">
        <f t="array" ref="E1194">INDEX('Curva Juros'!$B$7:$B$73,MATCH(C1194,'Curva Juros'!$A$7:$A$73,1)) +
(C1194-INDEX('Curva Juros'!$A$7:$A$73,MATCH(C1194,'Curva Juros'!$A$7:$A$73,1))) *
(INDEX('Curva Juros'!$B$7:$B$73,MATCH(C1194,'Curva Juros'!$A$7:$A$73,1)+1) -
INDEX('Curva Juros'!$B$7:$B$73,MATCH(C1194,'Curva Juros'!$A$7:$A$73,1))) /
(INDEX('Curva Juros'!$A$7:$A$73,MATCH(C1194,'Curva Juros'!$A$7:$A$73,1)+1) -
INDEX('Curva Juros'!$A$7:$A$73,MATCH(C1194,'Curva Juros'!$A$7:$A$73,1)))</f>
        <v>#N/A</v>
      </c>
      <c r="F1194" s="24" t="e">
        <f t="shared" si="18"/>
        <v>#VALUE!</v>
      </c>
      <c r="G1194" s="24"/>
    </row>
    <row r="1195" spans="1:7" x14ac:dyDescent="0.25">
      <c r="A1195" s="3" t="s">
        <v>30</v>
      </c>
      <c r="B1195" s="4">
        <v>45905</v>
      </c>
      <c r="C1195" s="3" t="s">
        <v>0</v>
      </c>
      <c r="D1195" s="22" t="s">
        <v>0</v>
      </c>
      <c r="E1195" s="35" t="e" cm="1">
        <f t="array" ref="E1195">INDEX('Curva Juros'!$B$7:$B$73,MATCH(C1195,'Curva Juros'!$A$7:$A$73,1)) +
(C1195-INDEX('Curva Juros'!$A$7:$A$73,MATCH(C1195,'Curva Juros'!$A$7:$A$73,1))) *
(INDEX('Curva Juros'!$B$7:$B$73,MATCH(C1195,'Curva Juros'!$A$7:$A$73,1)+1) -
INDEX('Curva Juros'!$B$7:$B$73,MATCH(C1195,'Curva Juros'!$A$7:$A$73,1))) /
(INDEX('Curva Juros'!$A$7:$A$73,MATCH(C1195,'Curva Juros'!$A$7:$A$73,1)+1) -
INDEX('Curva Juros'!$A$7:$A$73,MATCH(C1195,'Curva Juros'!$A$7:$A$73,1)))</f>
        <v>#N/A</v>
      </c>
      <c r="F1195" s="24" t="e">
        <f t="shared" si="18"/>
        <v>#VALUE!</v>
      </c>
      <c r="G1195" s="24"/>
    </row>
    <row r="1196" spans="1:7" x14ac:dyDescent="0.25">
      <c r="A1196" s="6" t="s">
        <v>30</v>
      </c>
      <c r="B1196" s="7">
        <v>45912</v>
      </c>
      <c r="C1196" s="6" t="s">
        <v>0</v>
      </c>
      <c r="D1196" s="21" t="s">
        <v>0</v>
      </c>
      <c r="E1196" s="35" t="e" cm="1">
        <f t="array" ref="E1196">INDEX('Curva Juros'!$B$7:$B$73,MATCH(C1196,'Curva Juros'!$A$7:$A$73,1)) +
(C1196-INDEX('Curva Juros'!$A$7:$A$73,MATCH(C1196,'Curva Juros'!$A$7:$A$73,1))) *
(INDEX('Curva Juros'!$B$7:$B$73,MATCH(C1196,'Curva Juros'!$A$7:$A$73,1)+1) -
INDEX('Curva Juros'!$B$7:$B$73,MATCH(C1196,'Curva Juros'!$A$7:$A$73,1))) /
(INDEX('Curva Juros'!$A$7:$A$73,MATCH(C1196,'Curva Juros'!$A$7:$A$73,1)+1) -
INDEX('Curva Juros'!$A$7:$A$73,MATCH(C1196,'Curva Juros'!$A$7:$A$73,1)))</f>
        <v>#N/A</v>
      </c>
      <c r="F1196" s="24" t="e">
        <f t="shared" si="18"/>
        <v>#VALUE!</v>
      </c>
      <c r="G1196" s="24"/>
    </row>
    <row r="1197" spans="1:7" x14ac:dyDescent="0.25">
      <c r="A1197" s="3" t="s">
        <v>30</v>
      </c>
      <c r="B1197" s="4">
        <v>45919</v>
      </c>
      <c r="C1197" s="3" t="s">
        <v>0</v>
      </c>
      <c r="D1197" s="22" t="s">
        <v>0</v>
      </c>
      <c r="E1197" s="35" t="e" cm="1">
        <f t="array" ref="E1197">INDEX('Curva Juros'!$B$7:$B$73,MATCH(C1197,'Curva Juros'!$A$7:$A$73,1)) +
(C1197-INDEX('Curva Juros'!$A$7:$A$73,MATCH(C1197,'Curva Juros'!$A$7:$A$73,1))) *
(INDEX('Curva Juros'!$B$7:$B$73,MATCH(C1197,'Curva Juros'!$A$7:$A$73,1)+1) -
INDEX('Curva Juros'!$B$7:$B$73,MATCH(C1197,'Curva Juros'!$A$7:$A$73,1))) /
(INDEX('Curva Juros'!$A$7:$A$73,MATCH(C1197,'Curva Juros'!$A$7:$A$73,1)+1) -
INDEX('Curva Juros'!$A$7:$A$73,MATCH(C1197,'Curva Juros'!$A$7:$A$73,1)))</f>
        <v>#N/A</v>
      </c>
      <c r="F1197" s="24" t="e">
        <f t="shared" si="18"/>
        <v>#VALUE!</v>
      </c>
      <c r="G1197" s="24"/>
    </row>
    <row r="1198" spans="1:7" x14ac:dyDescent="0.25">
      <c r="A1198" s="6" t="s">
        <v>30</v>
      </c>
      <c r="B1198" s="7">
        <v>45926</v>
      </c>
      <c r="C1198" s="6" t="s">
        <v>0</v>
      </c>
      <c r="D1198" s="21" t="s">
        <v>0</v>
      </c>
      <c r="E1198" s="35" t="e" cm="1">
        <f t="array" ref="E1198">INDEX('Curva Juros'!$B$7:$B$73,MATCH(C1198,'Curva Juros'!$A$7:$A$73,1)) +
(C1198-INDEX('Curva Juros'!$A$7:$A$73,MATCH(C1198,'Curva Juros'!$A$7:$A$73,1))) *
(INDEX('Curva Juros'!$B$7:$B$73,MATCH(C1198,'Curva Juros'!$A$7:$A$73,1)+1) -
INDEX('Curva Juros'!$B$7:$B$73,MATCH(C1198,'Curva Juros'!$A$7:$A$73,1))) /
(INDEX('Curva Juros'!$A$7:$A$73,MATCH(C1198,'Curva Juros'!$A$7:$A$73,1)+1) -
INDEX('Curva Juros'!$A$7:$A$73,MATCH(C1198,'Curva Juros'!$A$7:$A$73,1)))</f>
        <v>#N/A</v>
      </c>
      <c r="F1198" s="24" t="e">
        <f t="shared" si="18"/>
        <v>#VALUE!</v>
      </c>
      <c r="G1198" s="24"/>
    </row>
    <row r="1199" spans="1:7" x14ac:dyDescent="0.25">
      <c r="A1199" s="3" t="s">
        <v>30</v>
      </c>
      <c r="B1199" s="4">
        <v>45933</v>
      </c>
      <c r="C1199" s="3" t="s">
        <v>0</v>
      </c>
      <c r="D1199" s="22" t="s">
        <v>0</v>
      </c>
      <c r="E1199" s="35" t="e" cm="1">
        <f t="array" ref="E1199">INDEX('Curva Juros'!$B$7:$B$73,MATCH(C1199,'Curva Juros'!$A$7:$A$73,1)) +
(C1199-INDEX('Curva Juros'!$A$7:$A$73,MATCH(C1199,'Curva Juros'!$A$7:$A$73,1))) *
(INDEX('Curva Juros'!$B$7:$B$73,MATCH(C1199,'Curva Juros'!$A$7:$A$73,1)+1) -
INDEX('Curva Juros'!$B$7:$B$73,MATCH(C1199,'Curva Juros'!$A$7:$A$73,1))) /
(INDEX('Curva Juros'!$A$7:$A$73,MATCH(C1199,'Curva Juros'!$A$7:$A$73,1)+1) -
INDEX('Curva Juros'!$A$7:$A$73,MATCH(C1199,'Curva Juros'!$A$7:$A$73,1)))</f>
        <v>#N/A</v>
      </c>
      <c r="F1199" s="24" t="e">
        <f t="shared" si="18"/>
        <v>#VALUE!</v>
      </c>
      <c r="G1199" s="24"/>
    </row>
    <row r="1200" spans="1:7" x14ac:dyDescent="0.25">
      <c r="A1200" s="6" t="s">
        <v>30</v>
      </c>
      <c r="B1200" s="7">
        <v>45940</v>
      </c>
      <c r="C1200" s="6" t="s">
        <v>0</v>
      </c>
      <c r="D1200" s="21" t="s">
        <v>0</v>
      </c>
      <c r="E1200" s="35" t="e" cm="1">
        <f t="array" ref="E1200">INDEX('Curva Juros'!$B$7:$B$73,MATCH(C1200,'Curva Juros'!$A$7:$A$73,1)) +
(C1200-INDEX('Curva Juros'!$A$7:$A$73,MATCH(C1200,'Curva Juros'!$A$7:$A$73,1))) *
(INDEX('Curva Juros'!$B$7:$B$73,MATCH(C1200,'Curva Juros'!$A$7:$A$73,1)+1) -
INDEX('Curva Juros'!$B$7:$B$73,MATCH(C1200,'Curva Juros'!$A$7:$A$73,1))) /
(INDEX('Curva Juros'!$A$7:$A$73,MATCH(C1200,'Curva Juros'!$A$7:$A$73,1)+1) -
INDEX('Curva Juros'!$A$7:$A$73,MATCH(C1200,'Curva Juros'!$A$7:$A$73,1)))</f>
        <v>#N/A</v>
      </c>
      <c r="F1200" s="24" t="e">
        <f t="shared" si="18"/>
        <v>#VALUE!</v>
      </c>
      <c r="G1200" s="24"/>
    </row>
    <row r="1201" spans="1:7" x14ac:dyDescent="0.25">
      <c r="A1201" s="3" t="s">
        <v>30</v>
      </c>
      <c r="B1201" s="4">
        <v>45947</v>
      </c>
      <c r="C1201" s="3" t="s">
        <v>0</v>
      </c>
      <c r="D1201" s="22" t="s">
        <v>0</v>
      </c>
      <c r="E1201" s="35" t="e" cm="1">
        <f t="array" ref="E1201">INDEX('Curva Juros'!$B$7:$B$73,MATCH(C1201,'Curva Juros'!$A$7:$A$73,1)) +
(C1201-INDEX('Curva Juros'!$A$7:$A$73,MATCH(C1201,'Curva Juros'!$A$7:$A$73,1))) *
(INDEX('Curva Juros'!$B$7:$B$73,MATCH(C1201,'Curva Juros'!$A$7:$A$73,1)+1) -
INDEX('Curva Juros'!$B$7:$B$73,MATCH(C1201,'Curva Juros'!$A$7:$A$73,1))) /
(INDEX('Curva Juros'!$A$7:$A$73,MATCH(C1201,'Curva Juros'!$A$7:$A$73,1)+1) -
INDEX('Curva Juros'!$A$7:$A$73,MATCH(C1201,'Curva Juros'!$A$7:$A$73,1)))</f>
        <v>#N/A</v>
      </c>
      <c r="F1201" s="24" t="e">
        <f t="shared" si="18"/>
        <v>#VALUE!</v>
      </c>
      <c r="G1201" s="24"/>
    </row>
    <row r="1202" spans="1:7" x14ac:dyDescent="0.25">
      <c r="A1202" s="6" t="s">
        <v>30</v>
      </c>
      <c r="B1202" s="7">
        <v>45954</v>
      </c>
      <c r="C1202" s="6" t="s">
        <v>0</v>
      </c>
      <c r="D1202" s="21" t="s">
        <v>0</v>
      </c>
      <c r="E1202" s="35" t="e" cm="1">
        <f t="array" ref="E1202">INDEX('Curva Juros'!$B$7:$B$73,MATCH(C1202,'Curva Juros'!$A$7:$A$73,1)) +
(C1202-INDEX('Curva Juros'!$A$7:$A$73,MATCH(C1202,'Curva Juros'!$A$7:$A$73,1))) *
(INDEX('Curva Juros'!$B$7:$B$73,MATCH(C1202,'Curva Juros'!$A$7:$A$73,1)+1) -
INDEX('Curva Juros'!$B$7:$B$73,MATCH(C1202,'Curva Juros'!$A$7:$A$73,1))) /
(INDEX('Curva Juros'!$A$7:$A$73,MATCH(C1202,'Curva Juros'!$A$7:$A$73,1)+1) -
INDEX('Curva Juros'!$A$7:$A$73,MATCH(C1202,'Curva Juros'!$A$7:$A$73,1)))</f>
        <v>#N/A</v>
      </c>
      <c r="F1202" s="24" t="e">
        <f t="shared" si="18"/>
        <v>#VALUE!</v>
      </c>
      <c r="G1202" s="24"/>
    </row>
    <row r="1203" spans="1:7" x14ac:dyDescent="0.25">
      <c r="A1203" s="3" t="s">
        <v>30</v>
      </c>
      <c r="B1203" s="4">
        <v>45961</v>
      </c>
      <c r="C1203" s="3" t="s">
        <v>0</v>
      </c>
      <c r="D1203" s="22" t="s">
        <v>0</v>
      </c>
      <c r="E1203" s="35" t="e" cm="1">
        <f t="array" ref="E1203">INDEX('Curva Juros'!$B$7:$B$73,MATCH(C1203,'Curva Juros'!$A$7:$A$73,1)) +
(C1203-INDEX('Curva Juros'!$A$7:$A$73,MATCH(C1203,'Curva Juros'!$A$7:$A$73,1))) *
(INDEX('Curva Juros'!$B$7:$B$73,MATCH(C1203,'Curva Juros'!$A$7:$A$73,1)+1) -
INDEX('Curva Juros'!$B$7:$B$73,MATCH(C1203,'Curva Juros'!$A$7:$A$73,1))) /
(INDEX('Curva Juros'!$A$7:$A$73,MATCH(C1203,'Curva Juros'!$A$7:$A$73,1)+1) -
INDEX('Curva Juros'!$A$7:$A$73,MATCH(C1203,'Curva Juros'!$A$7:$A$73,1)))</f>
        <v>#N/A</v>
      </c>
      <c r="F1203" s="24" t="e">
        <f t="shared" si="18"/>
        <v>#VALUE!</v>
      </c>
      <c r="G1203" s="24"/>
    </row>
    <row r="1204" spans="1:7" x14ac:dyDescent="0.25">
      <c r="A1204" s="6" t="s">
        <v>30</v>
      </c>
      <c r="B1204" s="7">
        <v>45968</v>
      </c>
      <c r="C1204" s="6" t="s">
        <v>0</v>
      </c>
      <c r="D1204" s="21" t="s">
        <v>0</v>
      </c>
      <c r="E1204" s="35" t="e" cm="1">
        <f t="array" ref="E1204">INDEX('Curva Juros'!$B$7:$B$73,MATCH(C1204,'Curva Juros'!$A$7:$A$73,1)) +
(C1204-INDEX('Curva Juros'!$A$7:$A$73,MATCH(C1204,'Curva Juros'!$A$7:$A$73,1))) *
(INDEX('Curva Juros'!$B$7:$B$73,MATCH(C1204,'Curva Juros'!$A$7:$A$73,1)+1) -
INDEX('Curva Juros'!$B$7:$B$73,MATCH(C1204,'Curva Juros'!$A$7:$A$73,1))) /
(INDEX('Curva Juros'!$A$7:$A$73,MATCH(C1204,'Curva Juros'!$A$7:$A$73,1)+1) -
INDEX('Curva Juros'!$A$7:$A$73,MATCH(C1204,'Curva Juros'!$A$7:$A$73,1)))</f>
        <v>#N/A</v>
      </c>
      <c r="F1204" s="24" t="e">
        <f t="shared" si="18"/>
        <v>#VALUE!</v>
      </c>
      <c r="G1204" s="24"/>
    </row>
    <row r="1205" spans="1:7" x14ac:dyDescent="0.25">
      <c r="A1205" s="3" t="s">
        <v>30</v>
      </c>
      <c r="B1205" s="4">
        <v>45975</v>
      </c>
      <c r="C1205" s="3" t="s">
        <v>0</v>
      </c>
      <c r="D1205" s="22" t="s">
        <v>0</v>
      </c>
      <c r="E1205" s="35" t="e" cm="1">
        <f t="array" ref="E1205">INDEX('Curva Juros'!$B$7:$B$73,MATCH(C1205,'Curva Juros'!$A$7:$A$73,1)) +
(C1205-INDEX('Curva Juros'!$A$7:$A$73,MATCH(C1205,'Curva Juros'!$A$7:$A$73,1))) *
(INDEX('Curva Juros'!$B$7:$B$73,MATCH(C1205,'Curva Juros'!$A$7:$A$73,1)+1) -
INDEX('Curva Juros'!$B$7:$B$73,MATCH(C1205,'Curva Juros'!$A$7:$A$73,1))) /
(INDEX('Curva Juros'!$A$7:$A$73,MATCH(C1205,'Curva Juros'!$A$7:$A$73,1)+1) -
INDEX('Curva Juros'!$A$7:$A$73,MATCH(C1205,'Curva Juros'!$A$7:$A$73,1)))</f>
        <v>#N/A</v>
      </c>
      <c r="F1205" s="24" t="e">
        <f t="shared" si="18"/>
        <v>#VALUE!</v>
      </c>
      <c r="G1205" s="24"/>
    </row>
    <row r="1206" spans="1:7" x14ac:dyDescent="0.25">
      <c r="A1206" s="6" t="s">
        <v>30</v>
      </c>
      <c r="B1206" s="7">
        <v>45982</v>
      </c>
      <c r="C1206" s="6" t="s">
        <v>0</v>
      </c>
      <c r="D1206" s="21" t="s">
        <v>0</v>
      </c>
      <c r="E1206" s="35" t="e" cm="1">
        <f t="array" ref="E1206">INDEX('Curva Juros'!$B$7:$B$73,MATCH(C1206,'Curva Juros'!$A$7:$A$73,1)) +
(C1206-INDEX('Curva Juros'!$A$7:$A$73,MATCH(C1206,'Curva Juros'!$A$7:$A$73,1))) *
(INDEX('Curva Juros'!$B$7:$B$73,MATCH(C1206,'Curva Juros'!$A$7:$A$73,1)+1) -
INDEX('Curva Juros'!$B$7:$B$73,MATCH(C1206,'Curva Juros'!$A$7:$A$73,1))) /
(INDEX('Curva Juros'!$A$7:$A$73,MATCH(C1206,'Curva Juros'!$A$7:$A$73,1)+1) -
INDEX('Curva Juros'!$A$7:$A$73,MATCH(C1206,'Curva Juros'!$A$7:$A$73,1)))</f>
        <v>#N/A</v>
      </c>
      <c r="F1206" s="24" t="e">
        <f t="shared" si="18"/>
        <v>#VALUE!</v>
      </c>
      <c r="G1206" s="24"/>
    </row>
    <row r="1207" spans="1:7" x14ac:dyDescent="0.25">
      <c r="A1207" s="3" t="s">
        <v>30</v>
      </c>
      <c r="B1207" s="4">
        <v>45989</v>
      </c>
      <c r="C1207" s="3" t="s">
        <v>0</v>
      </c>
      <c r="D1207" s="22" t="s">
        <v>0</v>
      </c>
      <c r="E1207" s="35" t="e" cm="1">
        <f t="array" ref="E1207">INDEX('Curva Juros'!$B$7:$B$73,MATCH(C1207,'Curva Juros'!$A$7:$A$73,1)) +
(C1207-INDEX('Curva Juros'!$A$7:$A$73,MATCH(C1207,'Curva Juros'!$A$7:$A$73,1))) *
(INDEX('Curva Juros'!$B$7:$B$73,MATCH(C1207,'Curva Juros'!$A$7:$A$73,1)+1) -
INDEX('Curva Juros'!$B$7:$B$73,MATCH(C1207,'Curva Juros'!$A$7:$A$73,1))) /
(INDEX('Curva Juros'!$A$7:$A$73,MATCH(C1207,'Curva Juros'!$A$7:$A$73,1)+1) -
INDEX('Curva Juros'!$A$7:$A$73,MATCH(C1207,'Curva Juros'!$A$7:$A$73,1)))</f>
        <v>#N/A</v>
      </c>
      <c r="F1207" s="24" t="e">
        <f t="shared" si="18"/>
        <v>#VALUE!</v>
      </c>
      <c r="G1207" s="24"/>
    </row>
    <row r="1208" spans="1:7" x14ac:dyDescent="0.25">
      <c r="A1208" s="6" t="s">
        <v>30</v>
      </c>
      <c r="B1208" s="7">
        <v>45996</v>
      </c>
      <c r="C1208" s="6" t="s">
        <v>0</v>
      </c>
      <c r="D1208" s="21" t="s">
        <v>0</v>
      </c>
      <c r="E1208" s="35" t="e" cm="1">
        <f t="array" ref="E1208">INDEX('Curva Juros'!$B$7:$B$73,MATCH(C1208,'Curva Juros'!$A$7:$A$73,1)) +
(C1208-INDEX('Curva Juros'!$A$7:$A$73,MATCH(C1208,'Curva Juros'!$A$7:$A$73,1))) *
(INDEX('Curva Juros'!$B$7:$B$73,MATCH(C1208,'Curva Juros'!$A$7:$A$73,1)+1) -
INDEX('Curva Juros'!$B$7:$B$73,MATCH(C1208,'Curva Juros'!$A$7:$A$73,1))) /
(INDEX('Curva Juros'!$A$7:$A$73,MATCH(C1208,'Curva Juros'!$A$7:$A$73,1)+1) -
INDEX('Curva Juros'!$A$7:$A$73,MATCH(C1208,'Curva Juros'!$A$7:$A$73,1)))</f>
        <v>#N/A</v>
      </c>
      <c r="F1208" s="24" t="e">
        <f t="shared" si="18"/>
        <v>#VALUE!</v>
      </c>
      <c r="G1208" s="24"/>
    </row>
    <row r="1209" spans="1:7" x14ac:dyDescent="0.25">
      <c r="A1209" s="3" t="s">
        <v>30</v>
      </c>
      <c r="B1209" s="4">
        <v>46003</v>
      </c>
      <c r="C1209" s="3" t="s">
        <v>0</v>
      </c>
      <c r="D1209" s="22" t="s">
        <v>0</v>
      </c>
      <c r="E1209" s="35" t="e" cm="1">
        <f t="array" ref="E1209">INDEX('Curva Juros'!$B$7:$B$73,MATCH(C1209,'Curva Juros'!$A$7:$A$73,1)) +
(C1209-INDEX('Curva Juros'!$A$7:$A$73,MATCH(C1209,'Curva Juros'!$A$7:$A$73,1))) *
(INDEX('Curva Juros'!$B$7:$B$73,MATCH(C1209,'Curva Juros'!$A$7:$A$73,1)+1) -
INDEX('Curva Juros'!$B$7:$B$73,MATCH(C1209,'Curva Juros'!$A$7:$A$73,1))) /
(INDEX('Curva Juros'!$A$7:$A$73,MATCH(C1209,'Curva Juros'!$A$7:$A$73,1)+1) -
INDEX('Curva Juros'!$A$7:$A$73,MATCH(C1209,'Curva Juros'!$A$7:$A$73,1)))</f>
        <v>#N/A</v>
      </c>
      <c r="F1209" s="24" t="e">
        <f t="shared" si="18"/>
        <v>#VALUE!</v>
      </c>
      <c r="G1209" s="24"/>
    </row>
    <row r="1210" spans="1:7" x14ac:dyDescent="0.25">
      <c r="A1210" s="6" t="s">
        <v>30</v>
      </c>
      <c r="B1210" s="7">
        <v>46010</v>
      </c>
      <c r="C1210" s="6" t="s">
        <v>0</v>
      </c>
      <c r="D1210" s="21" t="s">
        <v>0</v>
      </c>
      <c r="E1210" s="35" t="e" cm="1">
        <f t="array" ref="E1210">INDEX('Curva Juros'!$B$7:$B$73,MATCH(C1210,'Curva Juros'!$A$7:$A$73,1)) +
(C1210-INDEX('Curva Juros'!$A$7:$A$73,MATCH(C1210,'Curva Juros'!$A$7:$A$73,1))) *
(INDEX('Curva Juros'!$B$7:$B$73,MATCH(C1210,'Curva Juros'!$A$7:$A$73,1)+1) -
INDEX('Curva Juros'!$B$7:$B$73,MATCH(C1210,'Curva Juros'!$A$7:$A$73,1))) /
(INDEX('Curva Juros'!$A$7:$A$73,MATCH(C1210,'Curva Juros'!$A$7:$A$73,1)+1) -
INDEX('Curva Juros'!$A$7:$A$73,MATCH(C1210,'Curva Juros'!$A$7:$A$73,1)))</f>
        <v>#N/A</v>
      </c>
      <c r="F1210" s="24" t="e">
        <f t="shared" si="18"/>
        <v>#VALUE!</v>
      </c>
      <c r="G1210" s="24"/>
    </row>
    <row r="1211" spans="1:7" x14ac:dyDescent="0.25">
      <c r="A1211" s="3" t="s">
        <v>30</v>
      </c>
      <c r="B1211" s="4">
        <v>46017</v>
      </c>
      <c r="C1211" s="3" t="s">
        <v>0</v>
      </c>
      <c r="D1211" s="22" t="s">
        <v>0</v>
      </c>
      <c r="E1211" s="35" t="e" cm="1">
        <f t="array" ref="E1211">INDEX('Curva Juros'!$B$7:$B$73,MATCH(C1211,'Curva Juros'!$A$7:$A$73,1)) +
(C1211-INDEX('Curva Juros'!$A$7:$A$73,MATCH(C1211,'Curva Juros'!$A$7:$A$73,1))) *
(INDEX('Curva Juros'!$B$7:$B$73,MATCH(C1211,'Curva Juros'!$A$7:$A$73,1)+1) -
INDEX('Curva Juros'!$B$7:$B$73,MATCH(C1211,'Curva Juros'!$A$7:$A$73,1))) /
(INDEX('Curva Juros'!$A$7:$A$73,MATCH(C1211,'Curva Juros'!$A$7:$A$73,1)+1) -
INDEX('Curva Juros'!$A$7:$A$73,MATCH(C1211,'Curva Juros'!$A$7:$A$73,1)))</f>
        <v>#N/A</v>
      </c>
      <c r="F1211" s="24" t="e">
        <f t="shared" si="18"/>
        <v>#VALUE!</v>
      </c>
      <c r="G1211" s="24"/>
    </row>
    <row r="1212" spans="1:7" x14ac:dyDescent="0.25">
      <c r="A1212" s="6" t="s">
        <v>30</v>
      </c>
      <c r="B1212" s="7">
        <v>46024</v>
      </c>
      <c r="C1212" s="6" t="s">
        <v>0</v>
      </c>
      <c r="D1212" s="21" t="s">
        <v>0</v>
      </c>
      <c r="E1212" s="35" t="e" cm="1">
        <f t="array" ref="E1212">INDEX('Curva Juros'!$B$7:$B$73,MATCH(C1212,'Curva Juros'!$A$7:$A$73,1)) +
(C1212-INDEX('Curva Juros'!$A$7:$A$73,MATCH(C1212,'Curva Juros'!$A$7:$A$73,1))) *
(INDEX('Curva Juros'!$B$7:$B$73,MATCH(C1212,'Curva Juros'!$A$7:$A$73,1)+1) -
INDEX('Curva Juros'!$B$7:$B$73,MATCH(C1212,'Curva Juros'!$A$7:$A$73,1))) /
(INDEX('Curva Juros'!$A$7:$A$73,MATCH(C1212,'Curva Juros'!$A$7:$A$73,1)+1) -
INDEX('Curva Juros'!$A$7:$A$73,MATCH(C1212,'Curva Juros'!$A$7:$A$73,1)))</f>
        <v>#N/A</v>
      </c>
      <c r="F1212" s="24" t="e">
        <f t="shared" si="18"/>
        <v>#VALUE!</v>
      </c>
      <c r="G1212" s="24"/>
    </row>
    <row r="1213" spans="1:7" x14ac:dyDescent="0.25">
      <c r="A1213" s="3" t="s">
        <v>30</v>
      </c>
      <c r="B1213" s="4">
        <v>46031</v>
      </c>
      <c r="C1213" s="3" t="s">
        <v>0</v>
      </c>
      <c r="D1213" s="22" t="s">
        <v>0</v>
      </c>
      <c r="E1213" s="35" t="e" cm="1">
        <f t="array" ref="E1213">INDEX('Curva Juros'!$B$7:$B$73,MATCH(C1213,'Curva Juros'!$A$7:$A$73,1)) +
(C1213-INDEX('Curva Juros'!$A$7:$A$73,MATCH(C1213,'Curva Juros'!$A$7:$A$73,1))) *
(INDEX('Curva Juros'!$B$7:$B$73,MATCH(C1213,'Curva Juros'!$A$7:$A$73,1)+1) -
INDEX('Curva Juros'!$B$7:$B$73,MATCH(C1213,'Curva Juros'!$A$7:$A$73,1))) /
(INDEX('Curva Juros'!$A$7:$A$73,MATCH(C1213,'Curva Juros'!$A$7:$A$73,1)+1) -
INDEX('Curva Juros'!$A$7:$A$73,MATCH(C1213,'Curva Juros'!$A$7:$A$73,1)))</f>
        <v>#N/A</v>
      </c>
      <c r="F1213" s="24" t="e">
        <f t="shared" si="18"/>
        <v>#VALUE!</v>
      </c>
      <c r="G1213" s="24"/>
    </row>
    <row r="1214" spans="1:7" x14ac:dyDescent="0.25">
      <c r="A1214" s="6" t="s">
        <v>30</v>
      </c>
      <c r="B1214" s="7">
        <v>46038</v>
      </c>
      <c r="C1214" s="6" t="s">
        <v>0</v>
      </c>
      <c r="D1214" s="21" t="s">
        <v>0</v>
      </c>
      <c r="E1214" s="35" t="e" cm="1">
        <f t="array" ref="E1214">INDEX('Curva Juros'!$B$7:$B$73,MATCH(C1214,'Curva Juros'!$A$7:$A$73,1)) +
(C1214-INDEX('Curva Juros'!$A$7:$A$73,MATCH(C1214,'Curva Juros'!$A$7:$A$73,1))) *
(INDEX('Curva Juros'!$B$7:$B$73,MATCH(C1214,'Curva Juros'!$A$7:$A$73,1)+1) -
INDEX('Curva Juros'!$B$7:$B$73,MATCH(C1214,'Curva Juros'!$A$7:$A$73,1))) /
(INDEX('Curva Juros'!$A$7:$A$73,MATCH(C1214,'Curva Juros'!$A$7:$A$73,1)+1) -
INDEX('Curva Juros'!$A$7:$A$73,MATCH(C1214,'Curva Juros'!$A$7:$A$73,1)))</f>
        <v>#N/A</v>
      </c>
      <c r="F1214" s="24" t="e">
        <f t="shared" si="18"/>
        <v>#VALUE!</v>
      </c>
      <c r="G1214" s="24"/>
    </row>
    <row r="1215" spans="1:7" x14ac:dyDescent="0.25">
      <c r="A1215" s="3" t="s">
        <v>30</v>
      </c>
      <c r="B1215" s="4">
        <v>46045</v>
      </c>
      <c r="C1215" s="3" t="s">
        <v>0</v>
      </c>
      <c r="D1215" s="22" t="s">
        <v>0</v>
      </c>
      <c r="E1215" s="35" t="e" cm="1">
        <f t="array" ref="E1215">INDEX('Curva Juros'!$B$7:$B$73,MATCH(C1215,'Curva Juros'!$A$7:$A$73,1)) +
(C1215-INDEX('Curva Juros'!$A$7:$A$73,MATCH(C1215,'Curva Juros'!$A$7:$A$73,1))) *
(INDEX('Curva Juros'!$B$7:$B$73,MATCH(C1215,'Curva Juros'!$A$7:$A$73,1)+1) -
INDEX('Curva Juros'!$B$7:$B$73,MATCH(C1215,'Curva Juros'!$A$7:$A$73,1))) /
(INDEX('Curva Juros'!$A$7:$A$73,MATCH(C1215,'Curva Juros'!$A$7:$A$73,1)+1) -
INDEX('Curva Juros'!$A$7:$A$73,MATCH(C1215,'Curva Juros'!$A$7:$A$73,1)))</f>
        <v>#N/A</v>
      </c>
      <c r="F1215" s="24" t="e">
        <f t="shared" si="18"/>
        <v>#VALUE!</v>
      </c>
      <c r="G1215" s="24"/>
    </row>
    <row r="1216" spans="1:7" x14ac:dyDescent="0.25">
      <c r="A1216" s="6" t="s">
        <v>30</v>
      </c>
      <c r="B1216" s="7">
        <v>46052</v>
      </c>
      <c r="C1216" s="6" t="s">
        <v>0</v>
      </c>
      <c r="D1216" s="21" t="s">
        <v>0</v>
      </c>
      <c r="E1216" s="35" t="e" cm="1">
        <f t="array" ref="E1216">INDEX('Curva Juros'!$B$7:$B$73,MATCH(C1216,'Curva Juros'!$A$7:$A$73,1)) +
(C1216-INDEX('Curva Juros'!$A$7:$A$73,MATCH(C1216,'Curva Juros'!$A$7:$A$73,1))) *
(INDEX('Curva Juros'!$B$7:$B$73,MATCH(C1216,'Curva Juros'!$A$7:$A$73,1)+1) -
INDEX('Curva Juros'!$B$7:$B$73,MATCH(C1216,'Curva Juros'!$A$7:$A$73,1))) /
(INDEX('Curva Juros'!$A$7:$A$73,MATCH(C1216,'Curva Juros'!$A$7:$A$73,1)+1) -
INDEX('Curva Juros'!$A$7:$A$73,MATCH(C1216,'Curva Juros'!$A$7:$A$73,1)))</f>
        <v>#N/A</v>
      </c>
      <c r="F1216" s="24" t="e">
        <f t="shared" si="18"/>
        <v>#VALUE!</v>
      </c>
      <c r="G1216" s="24"/>
    </row>
    <row r="1217" spans="1:7" x14ac:dyDescent="0.25">
      <c r="A1217" s="3" t="s">
        <v>30</v>
      </c>
      <c r="B1217" s="4">
        <v>46059</v>
      </c>
      <c r="C1217" s="3" t="s">
        <v>0</v>
      </c>
      <c r="D1217" s="22" t="s">
        <v>0</v>
      </c>
      <c r="E1217" s="35" t="e" cm="1">
        <f t="array" ref="E1217">INDEX('Curva Juros'!$B$7:$B$73,MATCH(C1217,'Curva Juros'!$A$7:$A$73,1)) +
(C1217-INDEX('Curva Juros'!$A$7:$A$73,MATCH(C1217,'Curva Juros'!$A$7:$A$73,1))) *
(INDEX('Curva Juros'!$B$7:$B$73,MATCH(C1217,'Curva Juros'!$A$7:$A$73,1)+1) -
INDEX('Curva Juros'!$B$7:$B$73,MATCH(C1217,'Curva Juros'!$A$7:$A$73,1))) /
(INDEX('Curva Juros'!$A$7:$A$73,MATCH(C1217,'Curva Juros'!$A$7:$A$73,1)+1) -
INDEX('Curva Juros'!$A$7:$A$73,MATCH(C1217,'Curva Juros'!$A$7:$A$73,1)))</f>
        <v>#N/A</v>
      </c>
      <c r="F1217" s="24" t="e">
        <f t="shared" si="18"/>
        <v>#VALUE!</v>
      </c>
      <c r="G1217" s="24"/>
    </row>
    <row r="1218" spans="1:7" x14ac:dyDescent="0.25">
      <c r="A1218" s="6" t="s">
        <v>30</v>
      </c>
      <c r="B1218" s="7">
        <v>46066</v>
      </c>
      <c r="C1218" s="6" t="s">
        <v>0</v>
      </c>
      <c r="D1218" s="21" t="s">
        <v>0</v>
      </c>
      <c r="E1218" s="35" t="e" cm="1">
        <f t="array" ref="E1218">INDEX('Curva Juros'!$B$7:$B$73,MATCH(C1218,'Curva Juros'!$A$7:$A$73,1)) +
(C1218-INDEX('Curva Juros'!$A$7:$A$73,MATCH(C1218,'Curva Juros'!$A$7:$A$73,1))) *
(INDEX('Curva Juros'!$B$7:$B$73,MATCH(C1218,'Curva Juros'!$A$7:$A$73,1)+1) -
INDEX('Curva Juros'!$B$7:$B$73,MATCH(C1218,'Curva Juros'!$A$7:$A$73,1))) /
(INDEX('Curva Juros'!$A$7:$A$73,MATCH(C1218,'Curva Juros'!$A$7:$A$73,1)+1) -
INDEX('Curva Juros'!$A$7:$A$73,MATCH(C1218,'Curva Juros'!$A$7:$A$73,1)))</f>
        <v>#N/A</v>
      </c>
      <c r="F1218" s="24" t="e">
        <f t="shared" si="18"/>
        <v>#VALUE!</v>
      </c>
      <c r="G1218" s="24"/>
    </row>
    <row r="1219" spans="1:7" x14ac:dyDescent="0.25">
      <c r="A1219" s="3" t="s">
        <v>30</v>
      </c>
      <c r="B1219" s="4">
        <v>46073</v>
      </c>
      <c r="C1219" s="3" t="s">
        <v>0</v>
      </c>
      <c r="D1219" s="22" t="s">
        <v>0</v>
      </c>
      <c r="E1219" s="35" t="e" cm="1">
        <f t="array" ref="E1219">INDEX('Curva Juros'!$B$7:$B$73,MATCH(C1219,'Curva Juros'!$A$7:$A$73,1)) +
(C1219-INDEX('Curva Juros'!$A$7:$A$73,MATCH(C1219,'Curva Juros'!$A$7:$A$73,1))) *
(INDEX('Curva Juros'!$B$7:$B$73,MATCH(C1219,'Curva Juros'!$A$7:$A$73,1)+1) -
INDEX('Curva Juros'!$B$7:$B$73,MATCH(C1219,'Curva Juros'!$A$7:$A$73,1))) /
(INDEX('Curva Juros'!$A$7:$A$73,MATCH(C1219,'Curva Juros'!$A$7:$A$73,1)+1) -
INDEX('Curva Juros'!$A$7:$A$73,MATCH(C1219,'Curva Juros'!$A$7:$A$73,1)))</f>
        <v>#N/A</v>
      </c>
      <c r="F1219" s="24" t="e">
        <f t="shared" ref="F1219:F1282" si="19">D1219-E1219/100</f>
        <v>#VALUE!</v>
      </c>
      <c r="G1219" s="24"/>
    </row>
    <row r="1220" spans="1:7" x14ac:dyDescent="0.25">
      <c r="A1220" s="6" t="s">
        <v>30</v>
      </c>
      <c r="B1220" s="7">
        <v>46080</v>
      </c>
      <c r="C1220" s="6" t="s">
        <v>0</v>
      </c>
      <c r="D1220" s="21" t="s">
        <v>0</v>
      </c>
      <c r="E1220" s="35" t="e" cm="1">
        <f t="array" ref="E1220">INDEX('Curva Juros'!$B$7:$B$73,MATCH(C1220,'Curva Juros'!$A$7:$A$73,1)) +
(C1220-INDEX('Curva Juros'!$A$7:$A$73,MATCH(C1220,'Curva Juros'!$A$7:$A$73,1))) *
(INDEX('Curva Juros'!$B$7:$B$73,MATCH(C1220,'Curva Juros'!$A$7:$A$73,1)+1) -
INDEX('Curva Juros'!$B$7:$B$73,MATCH(C1220,'Curva Juros'!$A$7:$A$73,1))) /
(INDEX('Curva Juros'!$A$7:$A$73,MATCH(C1220,'Curva Juros'!$A$7:$A$73,1)+1) -
INDEX('Curva Juros'!$A$7:$A$73,MATCH(C1220,'Curva Juros'!$A$7:$A$73,1)))</f>
        <v>#N/A</v>
      </c>
      <c r="F1220" s="24" t="e">
        <f t="shared" si="19"/>
        <v>#VALUE!</v>
      </c>
      <c r="G1220" s="24"/>
    </row>
    <row r="1221" spans="1:7" x14ac:dyDescent="0.25">
      <c r="A1221" s="3" t="s">
        <v>31</v>
      </c>
      <c r="B1221" s="4">
        <v>45723</v>
      </c>
      <c r="C1221" s="5">
        <v>1679.18</v>
      </c>
      <c r="D1221" s="19">
        <v>8.8241E-2</v>
      </c>
      <c r="E1221" s="35" cm="1">
        <f t="array" ref="E1221">INDEX('Curva Juros'!$B$7:$B$73,MATCH(C1221,'Curva Juros'!$A$7:$A$73,1)) +
(C1221-INDEX('Curva Juros'!$A$7:$A$73,MATCH(C1221,'Curva Juros'!$A$7:$A$73,1))) *
(INDEX('Curva Juros'!$B$7:$B$73,MATCH(C1221,'Curva Juros'!$A$7:$A$73,1)+1) -
INDEX('Curva Juros'!$B$7:$B$73,MATCH(C1221,'Curva Juros'!$A$7:$A$73,1))) /
(INDEX('Curva Juros'!$A$7:$A$73,MATCH(C1221,'Curva Juros'!$A$7:$A$73,1)+1) -
INDEX('Curva Juros'!$A$7:$A$73,MATCH(C1221,'Curva Juros'!$A$7:$A$73,1)))</f>
        <v>7.5341069523809523</v>
      </c>
      <c r="F1221" s="24">
        <f t="shared" si="19"/>
        <v>1.289993047619048E-2</v>
      </c>
      <c r="G1221" s="24"/>
    </row>
    <row r="1222" spans="1:7" x14ac:dyDescent="0.25">
      <c r="A1222" s="6" t="s">
        <v>31</v>
      </c>
      <c r="B1222" s="7">
        <v>45730</v>
      </c>
      <c r="C1222" s="8">
        <v>1677.33</v>
      </c>
      <c r="D1222" s="20">
        <v>8.7665999999999994E-2</v>
      </c>
      <c r="E1222" s="35" cm="1">
        <f t="array" ref="E1222">INDEX('Curva Juros'!$B$7:$B$73,MATCH(C1222,'Curva Juros'!$A$7:$A$73,1)) +
(C1222-INDEX('Curva Juros'!$A$7:$A$73,MATCH(C1222,'Curva Juros'!$A$7:$A$73,1))) *
(INDEX('Curva Juros'!$B$7:$B$73,MATCH(C1222,'Curva Juros'!$A$7:$A$73,1)+1) -
INDEX('Curva Juros'!$B$7:$B$73,MATCH(C1222,'Curva Juros'!$A$7:$A$73,1))) /
(INDEX('Curva Juros'!$A$7:$A$73,MATCH(C1222,'Curva Juros'!$A$7:$A$73,1)+1) -
INDEX('Curva Juros'!$A$7:$A$73,MATCH(C1222,'Curva Juros'!$A$7:$A$73,1)))</f>
        <v>7.5345738571428571</v>
      </c>
      <c r="F1222" s="24">
        <f t="shared" si="19"/>
        <v>1.2320261428571427E-2</v>
      </c>
      <c r="G1222" s="24"/>
    </row>
    <row r="1223" spans="1:7" x14ac:dyDescent="0.25">
      <c r="A1223" s="3" t="s">
        <v>31</v>
      </c>
      <c r="B1223" s="4">
        <v>45737</v>
      </c>
      <c r="C1223" s="5">
        <v>1670.77</v>
      </c>
      <c r="D1223" s="19">
        <v>8.7951000000000001E-2</v>
      </c>
      <c r="E1223" s="35" cm="1">
        <f t="array" ref="E1223">INDEX('Curva Juros'!$B$7:$B$73,MATCH(C1223,'Curva Juros'!$A$7:$A$73,1)) +
(C1223-INDEX('Curva Juros'!$A$7:$A$73,MATCH(C1223,'Curva Juros'!$A$7:$A$73,1))) *
(INDEX('Curva Juros'!$B$7:$B$73,MATCH(C1223,'Curva Juros'!$A$7:$A$73,1)+1) -
INDEX('Curva Juros'!$B$7:$B$73,MATCH(C1223,'Curva Juros'!$A$7:$A$73,1))) /
(INDEX('Curva Juros'!$A$7:$A$73,MATCH(C1223,'Curva Juros'!$A$7:$A$73,1)+1) -
INDEX('Curva Juros'!$A$7:$A$73,MATCH(C1223,'Curva Juros'!$A$7:$A$73,1)))</f>
        <v>7.536229476190476</v>
      </c>
      <c r="F1223" s="24">
        <f t="shared" si="19"/>
        <v>1.2588705238095244E-2</v>
      </c>
      <c r="G1223" s="24"/>
    </row>
    <row r="1224" spans="1:7" x14ac:dyDescent="0.25">
      <c r="A1224" s="6" t="s">
        <v>31</v>
      </c>
      <c r="B1224" s="7">
        <v>45744</v>
      </c>
      <c r="C1224" s="8">
        <v>1667.78</v>
      </c>
      <c r="D1224" s="20">
        <v>8.7583999999999995E-2</v>
      </c>
      <c r="E1224" s="35" cm="1">
        <f t="array" ref="E1224">INDEX('Curva Juros'!$B$7:$B$73,MATCH(C1224,'Curva Juros'!$A$7:$A$73,1)) +
(C1224-INDEX('Curva Juros'!$A$7:$A$73,MATCH(C1224,'Curva Juros'!$A$7:$A$73,1))) *
(INDEX('Curva Juros'!$B$7:$B$73,MATCH(C1224,'Curva Juros'!$A$7:$A$73,1)+1) -
INDEX('Curva Juros'!$B$7:$B$73,MATCH(C1224,'Curva Juros'!$A$7:$A$73,1))) /
(INDEX('Curva Juros'!$A$7:$A$73,MATCH(C1224,'Curva Juros'!$A$7:$A$73,1)+1) -
INDEX('Curva Juros'!$A$7:$A$73,MATCH(C1224,'Curva Juros'!$A$7:$A$73,1)))</f>
        <v>7.5369840952380951</v>
      </c>
      <c r="F1224" s="24">
        <f t="shared" si="19"/>
        <v>1.221415904761905E-2</v>
      </c>
      <c r="G1224" s="24"/>
    </row>
    <row r="1225" spans="1:7" x14ac:dyDescent="0.25">
      <c r="A1225" s="3" t="s">
        <v>31</v>
      </c>
      <c r="B1225" s="4">
        <v>45751</v>
      </c>
      <c r="C1225" s="5">
        <v>1681.88</v>
      </c>
      <c r="D1225" s="19">
        <v>8.4113999999999994E-2</v>
      </c>
      <c r="E1225" s="35" cm="1">
        <f t="array" ref="E1225">INDEX('Curva Juros'!$B$7:$B$73,MATCH(C1225,'Curva Juros'!$A$7:$A$73,1)) +
(C1225-INDEX('Curva Juros'!$A$7:$A$73,MATCH(C1225,'Curva Juros'!$A$7:$A$73,1))) *
(INDEX('Curva Juros'!$B$7:$B$73,MATCH(C1225,'Curva Juros'!$A$7:$A$73,1)+1) -
INDEX('Curva Juros'!$B$7:$B$73,MATCH(C1225,'Curva Juros'!$A$7:$A$73,1))) /
(INDEX('Curva Juros'!$A$7:$A$73,MATCH(C1225,'Curva Juros'!$A$7:$A$73,1)+1) -
INDEX('Curva Juros'!$A$7:$A$73,MATCH(C1225,'Curva Juros'!$A$7:$A$73,1)))</f>
        <v>7.533425523809524</v>
      </c>
      <c r="F1225" s="24">
        <f t="shared" si="19"/>
        <v>8.7797447619047536E-3</v>
      </c>
      <c r="G1225" s="24"/>
    </row>
    <row r="1226" spans="1:7" x14ac:dyDescent="0.25">
      <c r="A1226" s="6" t="s">
        <v>31</v>
      </c>
      <c r="B1226" s="7">
        <v>45758</v>
      </c>
      <c r="C1226" s="8">
        <v>1657.12</v>
      </c>
      <c r="D1226" s="20">
        <v>8.7704000000000004E-2</v>
      </c>
      <c r="E1226" s="35" cm="1">
        <f t="array" ref="E1226">INDEX('Curva Juros'!$B$7:$B$73,MATCH(C1226,'Curva Juros'!$A$7:$A$73,1)) +
(C1226-INDEX('Curva Juros'!$A$7:$A$73,MATCH(C1226,'Curva Juros'!$A$7:$A$73,1))) *
(INDEX('Curva Juros'!$B$7:$B$73,MATCH(C1226,'Curva Juros'!$A$7:$A$73,1)+1) -
INDEX('Curva Juros'!$B$7:$B$73,MATCH(C1226,'Curva Juros'!$A$7:$A$73,1))) /
(INDEX('Curva Juros'!$A$7:$A$73,MATCH(C1226,'Curva Juros'!$A$7:$A$73,1)+1) -
INDEX('Curva Juros'!$A$7:$A$73,MATCH(C1226,'Curva Juros'!$A$7:$A$73,1)))</f>
        <v>7.5396744761904761</v>
      </c>
      <c r="F1226" s="24">
        <f t="shared" si="19"/>
        <v>1.2307255238095241E-2</v>
      </c>
      <c r="G1226" s="24"/>
    </row>
    <row r="1227" spans="1:7" x14ac:dyDescent="0.25">
      <c r="A1227" s="3" t="s">
        <v>31</v>
      </c>
      <c r="B1227" s="4">
        <v>45764</v>
      </c>
      <c r="C1227" s="5">
        <v>1655.49</v>
      </c>
      <c r="D1227" s="19">
        <v>8.7273000000000003E-2</v>
      </c>
      <c r="E1227" s="35" cm="1">
        <f t="array" ref="E1227">INDEX('Curva Juros'!$B$7:$B$73,MATCH(C1227,'Curva Juros'!$A$7:$A$73,1)) +
(C1227-INDEX('Curva Juros'!$A$7:$A$73,MATCH(C1227,'Curva Juros'!$A$7:$A$73,1))) *
(INDEX('Curva Juros'!$B$7:$B$73,MATCH(C1227,'Curva Juros'!$A$7:$A$73,1)+1) -
INDEX('Curva Juros'!$B$7:$B$73,MATCH(C1227,'Curva Juros'!$A$7:$A$73,1))) /
(INDEX('Curva Juros'!$A$7:$A$73,MATCH(C1227,'Curva Juros'!$A$7:$A$73,1)+1) -
INDEX('Curva Juros'!$A$7:$A$73,MATCH(C1227,'Curva Juros'!$A$7:$A$73,1)))</f>
        <v>7.5400858571428575</v>
      </c>
      <c r="F1227" s="24">
        <f t="shared" si="19"/>
        <v>1.1872141428571431E-2</v>
      </c>
      <c r="G1227" s="24"/>
    </row>
    <row r="1228" spans="1:7" x14ac:dyDescent="0.25">
      <c r="A1228" s="6" t="s">
        <v>31</v>
      </c>
      <c r="B1228" s="7">
        <v>45772</v>
      </c>
      <c r="C1228" s="8">
        <v>1665.88</v>
      </c>
      <c r="D1228" s="20">
        <v>8.4656999999999996E-2</v>
      </c>
      <c r="E1228" s="35" cm="1">
        <f t="array" ref="E1228">INDEX('Curva Juros'!$B$7:$B$73,MATCH(C1228,'Curva Juros'!$A$7:$A$73,1)) +
(C1228-INDEX('Curva Juros'!$A$7:$A$73,MATCH(C1228,'Curva Juros'!$A$7:$A$73,1))) *
(INDEX('Curva Juros'!$B$7:$B$73,MATCH(C1228,'Curva Juros'!$A$7:$A$73,1)+1) -
INDEX('Curva Juros'!$B$7:$B$73,MATCH(C1228,'Curva Juros'!$A$7:$A$73,1))) /
(INDEX('Curva Juros'!$A$7:$A$73,MATCH(C1228,'Curva Juros'!$A$7:$A$73,1)+1) -
INDEX('Curva Juros'!$A$7:$A$73,MATCH(C1228,'Curva Juros'!$A$7:$A$73,1)))</f>
        <v>7.5374636190476192</v>
      </c>
      <c r="F1228" s="24">
        <f t="shared" si="19"/>
        <v>9.2823638095238109E-3</v>
      </c>
      <c r="G1228" s="24"/>
    </row>
    <row r="1229" spans="1:7" x14ac:dyDescent="0.25">
      <c r="A1229" s="3" t="s">
        <v>31</v>
      </c>
      <c r="B1229" s="4">
        <v>45779</v>
      </c>
      <c r="C1229" s="5">
        <v>1657.09</v>
      </c>
      <c r="D1229" s="19">
        <v>8.5526000000000005E-2</v>
      </c>
      <c r="E1229" s="35" cm="1">
        <f t="array" ref="E1229">INDEX('Curva Juros'!$B$7:$B$73,MATCH(C1229,'Curva Juros'!$A$7:$A$73,1)) +
(C1229-INDEX('Curva Juros'!$A$7:$A$73,MATCH(C1229,'Curva Juros'!$A$7:$A$73,1))) *
(INDEX('Curva Juros'!$B$7:$B$73,MATCH(C1229,'Curva Juros'!$A$7:$A$73,1)+1) -
INDEX('Curva Juros'!$B$7:$B$73,MATCH(C1229,'Curva Juros'!$A$7:$A$73,1))) /
(INDEX('Curva Juros'!$A$7:$A$73,MATCH(C1229,'Curva Juros'!$A$7:$A$73,1)+1) -
INDEX('Curva Juros'!$A$7:$A$73,MATCH(C1229,'Curva Juros'!$A$7:$A$73,1)))</f>
        <v>7.5396820476190474</v>
      </c>
      <c r="F1229" s="24">
        <f t="shared" si="19"/>
        <v>1.0129179523809526E-2</v>
      </c>
      <c r="G1229" s="24"/>
    </row>
    <row r="1230" spans="1:7" x14ac:dyDescent="0.25">
      <c r="A1230" s="6" t="s">
        <v>31</v>
      </c>
      <c r="B1230" s="7">
        <v>45786</v>
      </c>
      <c r="C1230" s="8">
        <v>1666.21</v>
      </c>
      <c r="D1230" s="20">
        <v>8.2971000000000003E-2</v>
      </c>
      <c r="E1230" s="35" cm="1">
        <f t="array" ref="E1230">INDEX('Curva Juros'!$B$7:$B$73,MATCH(C1230,'Curva Juros'!$A$7:$A$73,1)) +
(C1230-INDEX('Curva Juros'!$A$7:$A$73,MATCH(C1230,'Curva Juros'!$A$7:$A$73,1))) *
(INDEX('Curva Juros'!$B$7:$B$73,MATCH(C1230,'Curva Juros'!$A$7:$A$73,1)+1) -
INDEX('Curva Juros'!$B$7:$B$73,MATCH(C1230,'Curva Juros'!$A$7:$A$73,1))) /
(INDEX('Curva Juros'!$A$7:$A$73,MATCH(C1230,'Curva Juros'!$A$7:$A$73,1)+1) -
INDEX('Curva Juros'!$A$7:$A$73,MATCH(C1230,'Curva Juros'!$A$7:$A$73,1)))</f>
        <v>7.5373803333333331</v>
      </c>
      <c r="F1230" s="24">
        <f t="shared" si="19"/>
        <v>7.5971966666666668E-3</v>
      </c>
      <c r="G1230" s="24"/>
    </row>
    <row r="1231" spans="1:7" x14ac:dyDescent="0.25">
      <c r="A1231" s="3" t="s">
        <v>31</v>
      </c>
      <c r="B1231" s="4">
        <v>45793</v>
      </c>
      <c r="C1231" s="5">
        <v>1662.92</v>
      </c>
      <c r="D1231" s="19">
        <v>8.2661999999999999E-2</v>
      </c>
      <c r="E1231" s="35" cm="1">
        <f t="array" ref="E1231">INDEX('Curva Juros'!$B$7:$B$73,MATCH(C1231,'Curva Juros'!$A$7:$A$73,1)) +
(C1231-INDEX('Curva Juros'!$A$7:$A$73,MATCH(C1231,'Curva Juros'!$A$7:$A$73,1))) *
(INDEX('Curva Juros'!$B$7:$B$73,MATCH(C1231,'Curva Juros'!$A$7:$A$73,1)+1) -
INDEX('Curva Juros'!$B$7:$B$73,MATCH(C1231,'Curva Juros'!$A$7:$A$73,1))) /
(INDEX('Curva Juros'!$A$7:$A$73,MATCH(C1231,'Curva Juros'!$A$7:$A$73,1)+1) -
INDEX('Curva Juros'!$A$7:$A$73,MATCH(C1231,'Curva Juros'!$A$7:$A$73,1)))</f>
        <v>7.5382106666666671</v>
      </c>
      <c r="F1231" s="24">
        <f t="shared" si="19"/>
        <v>7.2798933333333288E-3</v>
      </c>
      <c r="G1231" s="24"/>
    </row>
    <row r="1232" spans="1:7" x14ac:dyDescent="0.25">
      <c r="A1232" s="6" t="s">
        <v>31</v>
      </c>
      <c r="B1232" s="7">
        <v>45800</v>
      </c>
      <c r="C1232" s="8">
        <v>1662.3</v>
      </c>
      <c r="D1232" s="20">
        <v>8.1874000000000002E-2</v>
      </c>
      <c r="E1232" s="35" cm="1">
        <f t="array" ref="E1232">INDEX('Curva Juros'!$B$7:$B$73,MATCH(C1232,'Curva Juros'!$A$7:$A$73,1)) +
(C1232-INDEX('Curva Juros'!$A$7:$A$73,MATCH(C1232,'Curva Juros'!$A$7:$A$73,1))) *
(INDEX('Curva Juros'!$B$7:$B$73,MATCH(C1232,'Curva Juros'!$A$7:$A$73,1)+1) -
INDEX('Curva Juros'!$B$7:$B$73,MATCH(C1232,'Curva Juros'!$A$7:$A$73,1))) /
(INDEX('Curva Juros'!$A$7:$A$73,MATCH(C1232,'Curva Juros'!$A$7:$A$73,1)+1) -
INDEX('Curva Juros'!$A$7:$A$73,MATCH(C1232,'Curva Juros'!$A$7:$A$73,1)))</f>
        <v>7.538367142857143</v>
      </c>
      <c r="F1232" s="24">
        <f t="shared" si="19"/>
        <v>6.4903285714285747E-3</v>
      </c>
      <c r="G1232" s="24"/>
    </row>
    <row r="1233" spans="1:7" x14ac:dyDescent="0.25">
      <c r="A1233" s="3" t="s">
        <v>31</v>
      </c>
      <c r="B1233" s="4">
        <v>45807</v>
      </c>
      <c r="C1233" s="5">
        <v>1656.52</v>
      </c>
      <c r="D1233" s="19">
        <v>8.2013000000000003E-2</v>
      </c>
      <c r="E1233" s="35" cm="1">
        <f t="array" ref="E1233">INDEX('Curva Juros'!$B$7:$B$73,MATCH(C1233,'Curva Juros'!$A$7:$A$73,1)) +
(C1233-INDEX('Curva Juros'!$A$7:$A$73,MATCH(C1233,'Curva Juros'!$A$7:$A$73,1))) *
(INDEX('Curva Juros'!$B$7:$B$73,MATCH(C1233,'Curva Juros'!$A$7:$A$73,1)+1) -
INDEX('Curva Juros'!$B$7:$B$73,MATCH(C1233,'Curva Juros'!$A$7:$A$73,1))) /
(INDEX('Curva Juros'!$A$7:$A$73,MATCH(C1233,'Curva Juros'!$A$7:$A$73,1)+1) -
INDEX('Curva Juros'!$A$7:$A$73,MATCH(C1233,'Curva Juros'!$A$7:$A$73,1)))</f>
        <v>7.539825904761905</v>
      </c>
      <c r="F1233" s="24">
        <f t="shared" si="19"/>
        <v>6.6147409523809597E-3</v>
      </c>
      <c r="G1233" s="24"/>
    </row>
    <row r="1234" spans="1:7" x14ac:dyDescent="0.25">
      <c r="A1234" s="6" t="s">
        <v>31</v>
      </c>
      <c r="B1234" s="7">
        <v>45814</v>
      </c>
      <c r="C1234" s="8">
        <v>1653.2</v>
      </c>
      <c r="D1234" s="20">
        <v>8.1712000000000007E-2</v>
      </c>
      <c r="E1234" s="35" cm="1">
        <f t="array" ref="E1234">INDEX('Curva Juros'!$B$7:$B$73,MATCH(C1234,'Curva Juros'!$A$7:$A$73,1)) +
(C1234-INDEX('Curva Juros'!$A$7:$A$73,MATCH(C1234,'Curva Juros'!$A$7:$A$73,1))) *
(INDEX('Curva Juros'!$B$7:$B$73,MATCH(C1234,'Curva Juros'!$A$7:$A$73,1)+1) -
INDEX('Curva Juros'!$B$7:$B$73,MATCH(C1234,'Curva Juros'!$A$7:$A$73,1))) /
(INDEX('Curva Juros'!$A$7:$A$73,MATCH(C1234,'Curva Juros'!$A$7:$A$73,1)+1) -
INDEX('Curva Juros'!$A$7:$A$73,MATCH(C1234,'Curva Juros'!$A$7:$A$73,1)))</f>
        <v>7.5406638095238101</v>
      </c>
      <c r="F1234" s="24">
        <f t="shared" si="19"/>
        <v>6.3053619047618997E-3</v>
      </c>
      <c r="G1234" s="24"/>
    </row>
    <row r="1235" spans="1:7" x14ac:dyDescent="0.25">
      <c r="A1235" s="3" t="s">
        <v>31</v>
      </c>
      <c r="B1235" s="4">
        <v>45821</v>
      </c>
      <c r="C1235" s="5">
        <v>1644.73</v>
      </c>
      <c r="D1235" s="19">
        <v>8.2335000000000005E-2</v>
      </c>
      <c r="E1235" s="35" cm="1">
        <f t="array" ref="E1235">INDEX('Curva Juros'!$B$7:$B$73,MATCH(C1235,'Curva Juros'!$A$7:$A$73,1)) +
(C1235-INDEX('Curva Juros'!$A$7:$A$73,MATCH(C1235,'Curva Juros'!$A$7:$A$73,1))) *
(INDEX('Curva Juros'!$B$7:$B$73,MATCH(C1235,'Curva Juros'!$A$7:$A$73,1)+1) -
INDEX('Curva Juros'!$B$7:$B$73,MATCH(C1235,'Curva Juros'!$A$7:$A$73,1))) /
(INDEX('Curva Juros'!$A$7:$A$73,MATCH(C1235,'Curva Juros'!$A$7:$A$73,1)+1) -
INDEX('Curva Juros'!$A$7:$A$73,MATCH(C1235,'Curva Juros'!$A$7:$A$73,1)))</f>
        <v>7.5428014761904763</v>
      </c>
      <c r="F1235" s="24">
        <f t="shared" si="19"/>
        <v>6.9069852380952423E-3</v>
      </c>
      <c r="G1235" s="24"/>
    </row>
    <row r="1236" spans="1:7" x14ac:dyDescent="0.25">
      <c r="A1236" s="6" t="s">
        <v>31</v>
      </c>
      <c r="B1236" s="7">
        <v>45828</v>
      </c>
      <c r="C1236" s="8">
        <v>1745.15</v>
      </c>
      <c r="D1236" s="20">
        <v>7.9923999999999995E-2</v>
      </c>
      <c r="E1236" s="35" cm="1">
        <f t="array" ref="E1236">INDEX('Curva Juros'!$B$7:$B$73,MATCH(C1236,'Curva Juros'!$A$7:$A$73,1)) +
(C1236-INDEX('Curva Juros'!$A$7:$A$73,MATCH(C1236,'Curva Juros'!$A$7:$A$73,1))) *
(INDEX('Curva Juros'!$B$7:$B$73,MATCH(C1236,'Curva Juros'!$A$7:$A$73,1)+1) -
INDEX('Curva Juros'!$B$7:$B$73,MATCH(C1236,'Curva Juros'!$A$7:$A$73,1))) /
(INDEX('Curva Juros'!$A$7:$A$73,MATCH(C1236,'Curva Juros'!$A$7:$A$73,1)+1) -
INDEX('Curva Juros'!$A$7:$A$73,MATCH(C1236,'Curva Juros'!$A$7:$A$73,1)))</f>
        <v>7.517457380952381</v>
      </c>
      <c r="F1236" s="24">
        <f t="shared" si="19"/>
        <v>4.7494261904761914E-3</v>
      </c>
      <c r="G1236" s="24"/>
    </row>
    <row r="1237" spans="1:7" x14ac:dyDescent="0.25">
      <c r="A1237" s="3" t="s">
        <v>31</v>
      </c>
      <c r="B1237" s="4">
        <v>45835</v>
      </c>
      <c r="C1237" s="5">
        <v>1739.16</v>
      </c>
      <c r="D1237" s="19">
        <v>8.0110000000000001E-2</v>
      </c>
      <c r="E1237" s="35" cm="1">
        <f t="array" ref="E1237">INDEX('Curva Juros'!$B$7:$B$73,MATCH(C1237,'Curva Juros'!$A$7:$A$73,1)) +
(C1237-INDEX('Curva Juros'!$A$7:$A$73,MATCH(C1237,'Curva Juros'!$A$7:$A$73,1))) *
(INDEX('Curva Juros'!$B$7:$B$73,MATCH(C1237,'Curva Juros'!$A$7:$A$73,1)+1) -
INDEX('Curva Juros'!$B$7:$B$73,MATCH(C1237,'Curva Juros'!$A$7:$A$73,1))) /
(INDEX('Curva Juros'!$A$7:$A$73,MATCH(C1237,'Curva Juros'!$A$7:$A$73,1)+1) -
INDEX('Curva Juros'!$A$7:$A$73,MATCH(C1237,'Curva Juros'!$A$7:$A$73,1)))</f>
        <v>7.5189691428571424</v>
      </c>
      <c r="F1237" s="24">
        <f t="shared" si="19"/>
        <v>4.9203085714285832E-3</v>
      </c>
      <c r="G1237" s="24"/>
    </row>
    <row r="1238" spans="1:7" x14ac:dyDescent="0.25">
      <c r="A1238" s="6" t="s">
        <v>31</v>
      </c>
      <c r="B1238" s="7">
        <v>45842</v>
      </c>
      <c r="C1238" s="8">
        <v>1738.82</v>
      </c>
      <c r="D1238" s="20">
        <v>7.9232999999999998E-2</v>
      </c>
      <c r="E1238" s="35" cm="1">
        <f t="array" ref="E1238">INDEX('Curva Juros'!$B$7:$B$73,MATCH(C1238,'Curva Juros'!$A$7:$A$73,1)) +
(C1238-INDEX('Curva Juros'!$A$7:$A$73,MATCH(C1238,'Curva Juros'!$A$7:$A$73,1))) *
(INDEX('Curva Juros'!$B$7:$B$73,MATCH(C1238,'Curva Juros'!$A$7:$A$73,1)+1) -
INDEX('Curva Juros'!$B$7:$B$73,MATCH(C1238,'Curva Juros'!$A$7:$A$73,1))) /
(INDEX('Curva Juros'!$A$7:$A$73,MATCH(C1238,'Curva Juros'!$A$7:$A$73,1)+1) -
INDEX('Curva Juros'!$A$7:$A$73,MATCH(C1238,'Curva Juros'!$A$7:$A$73,1)))</f>
        <v>7.5190549523809525</v>
      </c>
      <c r="F1238" s="24">
        <f t="shared" si="19"/>
        <v>4.0424504761904789E-3</v>
      </c>
      <c r="G1238" s="24"/>
    </row>
    <row r="1239" spans="1:7" x14ac:dyDescent="0.25">
      <c r="A1239" s="3" t="s">
        <v>31</v>
      </c>
      <c r="B1239" s="4">
        <v>45849</v>
      </c>
      <c r="C1239" s="5">
        <v>1728.52</v>
      </c>
      <c r="D1239" s="19">
        <v>8.0230999999999997E-2</v>
      </c>
      <c r="E1239" s="35" cm="1">
        <f t="array" ref="E1239">INDEX('Curva Juros'!$B$7:$B$73,MATCH(C1239,'Curva Juros'!$A$7:$A$73,1)) +
(C1239-INDEX('Curva Juros'!$A$7:$A$73,MATCH(C1239,'Curva Juros'!$A$7:$A$73,1))) *
(INDEX('Curva Juros'!$B$7:$B$73,MATCH(C1239,'Curva Juros'!$A$7:$A$73,1)+1) -
INDEX('Curva Juros'!$B$7:$B$73,MATCH(C1239,'Curva Juros'!$A$7:$A$73,1))) /
(INDEX('Curva Juros'!$A$7:$A$73,MATCH(C1239,'Curva Juros'!$A$7:$A$73,1)+1) -
INDEX('Curva Juros'!$A$7:$A$73,MATCH(C1239,'Curva Juros'!$A$7:$A$73,1)))</f>
        <v>7.5216544761904762</v>
      </c>
      <c r="F1239" s="24">
        <f t="shared" si="19"/>
        <v>5.014455238095239E-3</v>
      </c>
      <c r="G1239" s="24"/>
    </row>
    <row r="1240" spans="1:7" x14ac:dyDescent="0.25">
      <c r="A1240" s="6" t="s">
        <v>31</v>
      </c>
      <c r="B1240" s="7">
        <v>45856</v>
      </c>
      <c r="C1240" s="8">
        <v>1716.74</v>
      </c>
      <c r="D1240" s="20">
        <v>8.1509999999999999E-2</v>
      </c>
      <c r="E1240" s="35" cm="1">
        <f t="array" ref="E1240">INDEX('Curva Juros'!$B$7:$B$73,MATCH(C1240,'Curva Juros'!$A$7:$A$73,1)) +
(C1240-INDEX('Curva Juros'!$A$7:$A$73,MATCH(C1240,'Curva Juros'!$A$7:$A$73,1))) *
(INDEX('Curva Juros'!$B$7:$B$73,MATCH(C1240,'Curva Juros'!$A$7:$A$73,1)+1) -
INDEX('Curva Juros'!$B$7:$B$73,MATCH(C1240,'Curva Juros'!$A$7:$A$73,1))) /
(INDEX('Curva Juros'!$A$7:$A$73,MATCH(C1240,'Curva Juros'!$A$7:$A$73,1)+1) -
INDEX('Curva Juros'!$A$7:$A$73,MATCH(C1240,'Curva Juros'!$A$7:$A$73,1)))</f>
        <v>7.5246275238095235</v>
      </c>
      <c r="F1240" s="24">
        <f t="shared" si="19"/>
        <v>6.2637247619047598E-3</v>
      </c>
      <c r="G1240" s="24"/>
    </row>
    <row r="1241" spans="1:7" x14ac:dyDescent="0.25">
      <c r="A1241" s="3" t="s">
        <v>31</v>
      </c>
      <c r="B1241" s="4">
        <v>45863</v>
      </c>
      <c r="C1241" s="5">
        <v>1708.51</v>
      </c>
      <c r="D1241" s="19">
        <v>8.2122000000000001E-2</v>
      </c>
      <c r="E1241" s="35" cm="1">
        <f t="array" ref="E1241">INDEX('Curva Juros'!$B$7:$B$73,MATCH(C1241,'Curva Juros'!$A$7:$A$73,1)) +
(C1241-INDEX('Curva Juros'!$A$7:$A$73,MATCH(C1241,'Curva Juros'!$A$7:$A$73,1))) *
(INDEX('Curva Juros'!$B$7:$B$73,MATCH(C1241,'Curva Juros'!$A$7:$A$73,1)+1) -
INDEX('Curva Juros'!$B$7:$B$73,MATCH(C1241,'Curva Juros'!$A$7:$A$73,1))) /
(INDEX('Curva Juros'!$A$7:$A$73,MATCH(C1241,'Curva Juros'!$A$7:$A$73,1)+1) -
INDEX('Curva Juros'!$A$7:$A$73,MATCH(C1241,'Curva Juros'!$A$7:$A$73,1)))</f>
        <v>7.526704619047619</v>
      </c>
      <c r="F1241" s="24">
        <f t="shared" si="19"/>
        <v>6.8549538095238061E-3</v>
      </c>
      <c r="G1241" s="24"/>
    </row>
    <row r="1242" spans="1:7" x14ac:dyDescent="0.25">
      <c r="A1242" s="6" t="s">
        <v>31</v>
      </c>
      <c r="B1242" s="7">
        <v>45870</v>
      </c>
      <c r="C1242" s="8">
        <v>1707.42</v>
      </c>
      <c r="D1242" s="20">
        <v>8.1382999999999997E-2</v>
      </c>
      <c r="E1242" s="35" cm="1">
        <f t="array" ref="E1242">INDEX('Curva Juros'!$B$7:$B$73,MATCH(C1242,'Curva Juros'!$A$7:$A$73,1)) +
(C1242-INDEX('Curva Juros'!$A$7:$A$73,MATCH(C1242,'Curva Juros'!$A$7:$A$73,1))) *
(INDEX('Curva Juros'!$B$7:$B$73,MATCH(C1242,'Curva Juros'!$A$7:$A$73,1)+1) -
INDEX('Curva Juros'!$B$7:$B$73,MATCH(C1242,'Curva Juros'!$A$7:$A$73,1))) /
(INDEX('Curva Juros'!$A$7:$A$73,MATCH(C1242,'Curva Juros'!$A$7:$A$73,1)+1) -
INDEX('Curva Juros'!$A$7:$A$73,MATCH(C1242,'Curva Juros'!$A$7:$A$73,1)))</f>
        <v>7.526979714285714</v>
      </c>
      <c r="F1242" s="24">
        <f t="shared" si="19"/>
        <v>6.1132028571428548E-3</v>
      </c>
      <c r="G1242" s="24"/>
    </row>
    <row r="1243" spans="1:7" x14ac:dyDescent="0.25">
      <c r="A1243" s="3" t="s">
        <v>31</v>
      </c>
      <c r="B1243" s="4">
        <v>45877</v>
      </c>
      <c r="C1243" s="5">
        <v>1709.56</v>
      </c>
      <c r="D1243" s="19">
        <v>8.0034999999999995E-2</v>
      </c>
      <c r="E1243" s="35" cm="1">
        <f t="array" ref="E1243">INDEX('Curva Juros'!$B$7:$B$73,MATCH(C1243,'Curva Juros'!$A$7:$A$73,1)) +
(C1243-INDEX('Curva Juros'!$A$7:$A$73,MATCH(C1243,'Curva Juros'!$A$7:$A$73,1))) *
(INDEX('Curva Juros'!$B$7:$B$73,MATCH(C1243,'Curva Juros'!$A$7:$A$73,1)+1) -
INDEX('Curva Juros'!$B$7:$B$73,MATCH(C1243,'Curva Juros'!$A$7:$A$73,1))) /
(INDEX('Curva Juros'!$A$7:$A$73,MATCH(C1243,'Curva Juros'!$A$7:$A$73,1)+1) -
INDEX('Curva Juros'!$A$7:$A$73,MATCH(C1243,'Curva Juros'!$A$7:$A$73,1)))</f>
        <v>7.5264396190476193</v>
      </c>
      <c r="F1243" s="24">
        <f t="shared" si="19"/>
        <v>4.7706038095238074E-3</v>
      </c>
      <c r="G1243" s="24"/>
    </row>
    <row r="1244" spans="1:7" x14ac:dyDescent="0.25">
      <c r="A1244" s="6" t="s">
        <v>31</v>
      </c>
      <c r="B1244" s="7">
        <v>45884</v>
      </c>
      <c r="C1244" s="8">
        <v>1711.4</v>
      </c>
      <c r="D1244" s="20">
        <v>7.8746999999999998E-2</v>
      </c>
      <c r="E1244" s="35" cm="1">
        <f t="array" ref="E1244">INDEX('Curva Juros'!$B$7:$B$73,MATCH(C1244,'Curva Juros'!$A$7:$A$73,1)) +
(C1244-INDEX('Curva Juros'!$A$7:$A$73,MATCH(C1244,'Curva Juros'!$A$7:$A$73,1))) *
(INDEX('Curva Juros'!$B$7:$B$73,MATCH(C1244,'Curva Juros'!$A$7:$A$73,1)+1) -
INDEX('Curva Juros'!$B$7:$B$73,MATCH(C1244,'Curva Juros'!$A$7:$A$73,1))) /
(INDEX('Curva Juros'!$A$7:$A$73,MATCH(C1244,'Curva Juros'!$A$7:$A$73,1)+1) -
INDEX('Curva Juros'!$A$7:$A$73,MATCH(C1244,'Curva Juros'!$A$7:$A$73,1)))</f>
        <v>7.5259752380952376</v>
      </c>
      <c r="F1244" s="24">
        <f t="shared" si="19"/>
        <v>3.4872476190476176E-3</v>
      </c>
      <c r="G1244" s="24"/>
    </row>
    <row r="1245" spans="1:7" x14ac:dyDescent="0.25">
      <c r="A1245" s="3" t="s">
        <v>31</v>
      </c>
      <c r="B1245" s="4">
        <v>45891</v>
      </c>
      <c r="C1245" s="5">
        <v>1697.32</v>
      </c>
      <c r="D1245" s="19">
        <v>8.0456E-2</v>
      </c>
      <c r="E1245" s="35" cm="1">
        <f t="array" ref="E1245">INDEX('Curva Juros'!$B$7:$B$73,MATCH(C1245,'Curva Juros'!$A$7:$A$73,1)) +
(C1245-INDEX('Curva Juros'!$A$7:$A$73,MATCH(C1245,'Curva Juros'!$A$7:$A$73,1))) *
(INDEX('Curva Juros'!$B$7:$B$73,MATCH(C1245,'Curva Juros'!$A$7:$A$73,1)+1) -
INDEX('Curva Juros'!$B$7:$B$73,MATCH(C1245,'Curva Juros'!$A$7:$A$73,1))) /
(INDEX('Curva Juros'!$A$7:$A$73,MATCH(C1245,'Curva Juros'!$A$7:$A$73,1)+1) -
INDEX('Curva Juros'!$A$7:$A$73,MATCH(C1245,'Curva Juros'!$A$7:$A$73,1)))</f>
        <v>7.5295287619047615</v>
      </c>
      <c r="F1245" s="24">
        <f t="shared" si="19"/>
        <v>5.1607123809523786E-3</v>
      </c>
      <c r="G1245" s="24"/>
    </row>
    <row r="1246" spans="1:7" x14ac:dyDescent="0.25">
      <c r="A1246" s="6" t="s">
        <v>31</v>
      </c>
      <c r="B1246" s="7">
        <v>45898</v>
      </c>
      <c r="C1246" s="8">
        <v>1696.21</v>
      </c>
      <c r="D1246" s="20">
        <v>7.9723000000000002E-2</v>
      </c>
      <c r="E1246" s="35" cm="1">
        <f t="array" ref="E1246">INDEX('Curva Juros'!$B$7:$B$73,MATCH(C1246,'Curva Juros'!$A$7:$A$73,1)) +
(C1246-INDEX('Curva Juros'!$A$7:$A$73,MATCH(C1246,'Curva Juros'!$A$7:$A$73,1))) *
(INDEX('Curva Juros'!$B$7:$B$73,MATCH(C1246,'Curva Juros'!$A$7:$A$73,1)+1) -
INDEX('Curva Juros'!$B$7:$B$73,MATCH(C1246,'Curva Juros'!$A$7:$A$73,1))) /
(INDEX('Curva Juros'!$A$7:$A$73,MATCH(C1246,'Curva Juros'!$A$7:$A$73,1)+1) -
INDEX('Curva Juros'!$A$7:$A$73,MATCH(C1246,'Curva Juros'!$A$7:$A$73,1)))</f>
        <v>7.5298089047619046</v>
      </c>
      <c r="F1246" s="24">
        <f t="shared" si="19"/>
        <v>4.424910952380956E-3</v>
      </c>
      <c r="G1246" s="24"/>
    </row>
    <row r="1247" spans="1:7" x14ac:dyDescent="0.25">
      <c r="A1247" s="3" t="s">
        <v>31</v>
      </c>
      <c r="B1247" s="4">
        <v>45905</v>
      </c>
      <c r="C1247" s="5">
        <v>1692.18</v>
      </c>
      <c r="D1247" s="19">
        <v>7.9541000000000001E-2</v>
      </c>
      <c r="E1247" s="35" cm="1">
        <f t="array" ref="E1247">INDEX('Curva Juros'!$B$7:$B$73,MATCH(C1247,'Curva Juros'!$A$7:$A$73,1)) +
(C1247-INDEX('Curva Juros'!$A$7:$A$73,MATCH(C1247,'Curva Juros'!$A$7:$A$73,1))) *
(INDEX('Curva Juros'!$B$7:$B$73,MATCH(C1247,'Curva Juros'!$A$7:$A$73,1)+1) -
INDEX('Curva Juros'!$B$7:$B$73,MATCH(C1247,'Curva Juros'!$A$7:$A$73,1))) /
(INDEX('Curva Juros'!$A$7:$A$73,MATCH(C1247,'Curva Juros'!$A$7:$A$73,1)+1) -
INDEX('Curva Juros'!$A$7:$A$73,MATCH(C1247,'Curva Juros'!$A$7:$A$73,1)))</f>
        <v>7.5308260000000002</v>
      </c>
      <c r="F1247" s="24">
        <f t="shared" si="19"/>
        <v>4.2327399999999987E-3</v>
      </c>
      <c r="G1247" s="24"/>
    </row>
    <row r="1248" spans="1:7" x14ac:dyDescent="0.25">
      <c r="A1248" s="6" t="s">
        <v>31</v>
      </c>
      <c r="B1248" s="7">
        <v>45912</v>
      </c>
      <c r="C1248" s="8">
        <v>1697.55</v>
      </c>
      <c r="D1248" s="20">
        <v>7.7591999999999994E-2</v>
      </c>
      <c r="E1248" s="35" cm="1">
        <f t="array" ref="E1248">INDEX('Curva Juros'!$B$7:$B$73,MATCH(C1248,'Curva Juros'!$A$7:$A$73,1)) +
(C1248-INDEX('Curva Juros'!$A$7:$A$73,MATCH(C1248,'Curva Juros'!$A$7:$A$73,1))) *
(INDEX('Curva Juros'!$B$7:$B$73,MATCH(C1248,'Curva Juros'!$A$7:$A$73,1)+1) -
INDEX('Curva Juros'!$B$7:$B$73,MATCH(C1248,'Curva Juros'!$A$7:$A$73,1))) /
(INDEX('Curva Juros'!$A$7:$A$73,MATCH(C1248,'Curva Juros'!$A$7:$A$73,1)+1) -
INDEX('Curva Juros'!$A$7:$A$73,MATCH(C1248,'Curva Juros'!$A$7:$A$73,1)))</f>
        <v>7.529470714285714</v>
      </c>
      <c r="F1248" s="24">
        <f t="shared" si="19"/>
        <v>2.2972928571428491E-3</v>
      </c>
      <c r="G1248" s="24"/>
    </row>
    <row r="1249" spans="1:7" x14ac:dyDescent="0.25">
      <c r="A1249" s="3" t="s">
        <v>31</v>
      </c>
      <c r="B1249" s="4">
        <v>45919</v>
      </c>
      <c r="C1249" s="5">
        <v>1692.77</v>
      </c>
      <c r="D1249" s="19">
        <v>7.7550999999999995E-2</v>
      </c>
      <c r="E1249" s="35" cm="1">
        <f t="array" ref="E1249">INDEX('Curva Juros'!$B$7:$B$73,MATCH(C1249,'Curva Juros'!$A$7:$A$73,1)) +
(C1249-INDEX('Curva Juros'!$A$7:$A$73,MATCH(C1249,'Curva Juros'!$A$7:$A$73,1))) *
(INDEX('Curva Juros'!$B$7:$B$73,MATCH(C1249,'Curva Juros'!$A$7:$A$73,1)+1) -
INDEX('Curva Juros'!$B$7:$B$73,MATCH(C1249,'Curva Juros'!$A$7:$A$73,1))) /
(INDEX('Curva Juros'!$A$7:$A$73,MATCH(C1249,'Curva Juros'!$A$7:$A$73,1)+1) -
INDEX('Curva Juros'!$A$7:$A$73,MATCH(C1249,'Curva Juros'!$A$7:$A$73,1)))</f>
        <v>7.5306770952380955</v>
      </c>
      <c r="F1249" s="24">
        <f t="shared" si="19"/>
        <v>2.2442290476190341E-3</v>
      </c>
      <c r="G1249" s="24"/>
    </row>
    <row r="1250" spans="1:7" x14ac:dyDescent="0.25">
      <c r="A1250" s="6" t="s">
        <v>31</v>
      </c>
      <c r="B1250" s="7">
        <v>45926</v>
      </c>
      <c r="C1250" s="8">
        <v>1689.15</v>
      </c>
      <c r="D1250" s="20">
        <v>7.7292E-2</v>
      </c>
      <c r="E1250" s="35" cm="1">
        <f t="array" ref="E1250">INDEX('Curva Juros'!$B$7:$B$73,MATCH(C1250,'Curva Juros'!$A$7:$A$73,1)) +
(C1250-INDEX('Curva Juros'!$A$7:$A$73,MATCH(C1250,'Curva Juros'!$A$7:$A$73,1))) *
(INDEX('Curva Juros'!$B$7:$B$73,MATCH(C1250,'Curva Juros'!$A$7:$A$73,1)+1) -
INDEX('Curva Juros'!$B$7:$B$73,MATCH(C1250,'Curva Juros'!$A$7:$A$73,1))) /
(INDEX('Curva Juros'!$A$7:$A$73,MATCH(C1250,'Curva Juros'!$A$7:$A$73,1)+1) -
INDEX('Curva Juros'!$A$7:$A$73,MATCH(C1250,'Curva Juros'!$A$7:$A$73,1)))</f>
        <v>7.5315907142857146</v>
      </c>
      <c r="F1250" s="24">
        <f t="shared" si="19"/>
        <v>1.9760928571428554E-3</v>
      </c>
      <c r="G1250" s="24"/>
    </row>
    <row r="1251" spans="1:7" x14ac:dyDescent="0.25">
      <c r="A1251" s="3" t="s">
        <v>31</v>
      </c>
      <c r="B1251" s="4">
        <v>45933</v>
      </c>
      <c r="C1251" s="5">
        <v>1678.95</v>
      </c>
      <c r="D1251" s="19">
        <v>7.8268000000000004E-2</v>
      </c>
      <c r="E1251" s="35" cm="1">
        <f t="array" ref="E1251">INDEX('Curva Juros'!$B$7:$B$73,MATCH(C1251,'Curva Juros'!$A$7:$A$73,1)) +
(C1251-INDEX('Curva Juros'!$A$7:$A$73,MATCH(C1251,'Curva Juros'!$A$7:$A$73,1))) *
(INDEX('Curva Juros'!$B$7:$B$73,MATCH(C1251,'Curva Juros'!$A$7:$A$73,1)+1) -
INDEX('Curva Juros'!$B$7:$B$73,MATCH(C1251,'Curva Juros'!$A$7:$A$73,1))) /
(INDEX('Curva Juros'!$A$7:$A$73,MATCH(C1251,'Curva Juros'!$A$7:$A$73,1)+1) -
INDEX('Curva Juros'!$A$7:$A$73,MATCH(C1251,'Curva Juros'!$A$7:$A$73,1)))</f>
        <v>7.5341649999999998</v>
      </c>
      <c r="F1251" s="24">
        <f t="shared" si="19"/>
        <v>2.9263500000000081E-3</v>
      </c>
      <c r="G1251" s="24"/>
    </row>
    <row r="1252" spans="1:7" x14ac:dyDescent="0.25">
      <c r="A1252" s="6" t="s">
        <v>31</v>
      </c>
      <c r="B1252" s="7">
        <v>45940</v>
      </c>
      <c r="C1252" s="8">
        <v>1663.12</v>
      </c>
      <c r="D1252" s="20">
        <v>8.0306000000000002E-2</v>
      </c>
      <c r="E1252" s="35" cm="1">
        <f t="array" ref="E1252">INDEX('Curva Juros'!$B$7:$B$73,MATCH(C1252,'Curva Juros'!$A$7:$A$73,1)) +
(C1252-INDEX('Curva Juros'!$A$7:$A$73,MATCH(C1252,'Curva Juros'!$A$7:$A$73,1))) *
(INDEX('Curva Juros'!$B$7:$B$73,MATCH(C1252,'Curva Juros'!$A$7:$A$73,1)+1) -
INDEX('Curva Juros'!$B$7:$B$73,MATCH(C1252,'Curva Juros'!$A$7:$A$73,1))) /
(INDEX('Curva Juros'!$A$7:$A$73,MATCH(C1252,'Curva Juros'!$A$7:$A$73,1)+1) -
INDEX('Curva Juros'!$A$7:$A$73,MATCH(C1252,'Curva Juros'!$A$7:$A$73,1)))</f>
        <v>7.5381601904761908</v>
      </c>
      <c r="F1252" s="24">
        <f t="shared" si="19"/>
        <v>4.9243980952380917E-3</v>
      </c>
      <c r="G1252" s="24"/>
    </row>
    <row r="1253" spans="1:7" x14ac:dyDescent="0.25">
      <c r="A1253" s="3" t="s">
        <v>31</v>
      </c>
      <c r="B1253" s="4">
        <v>45947</v>
      </c>
      <c r="C1253" s="5">
        <v>1662.7</v>
      </c>
      <c r="D1253" s="19">
        <v>7.9441999999999999E-2</v>
      </c>
      <c r="E1253" s="35" cm="1">
        <f t="array" ref="E1253">INDEX('Curva Juros'!$B$7:$B$73,MATCH(C1253,'Curva Juros'!$A$7:$A$73,1)) +
(C1253-INDEX('Curva Juros'!$A$7:$A$73,MATCH(C1253,'Curva Juros'!$A$7:$A$73,1))) *
(INDEX('Curva Juros'!$B$7:$B$73,MATCH(C1253,'Curva Juros'!$A$7:$A$73,1)+1) -
INDEX('Curva Juros'!$B$7:$B$73,MATCH(C1253,'Curva Juros'!$A$7:$A$73,1))) /
(INDEX('Curva Juros'!$A$7:$A$73,MATCH(C1253,'Curva Juros'!$A$7:$A$73,1)+1) -
INDEX('Curva Juros'!$A$7:$A$73,MATCH(C1253,'Curva Juros'!$A$7:$A$73,1)))</f>
        <v>7.5382661904761905</v>
      </c>
      <c r="F1253" s="24">
        <f t="shared" si="19"/>
        <v>4.0593380952380909E-3</v>
      </c>
      <c r="G1253" s="24"/>
    </row>
    <row r="1254" spans="1:7" x14ac:dyDescent="0.25">
      <c r="A1254" s="6" t="s">
        <v>31</v>
      </c>
      <c r="B1254" s="7">
        <v>45954</v>
      </c>
      <c r="C1254" s="8">
        <v>1658.5</v>
      </c>
      <c r="D1254" s="20">
        <v>7.9293000000000002E-2</v>
      </c>
      <c r="E1254" s="35" cm="1">
        <f t="array" ref="E1254">INDEX('Curva Juros'!$B$7:$B$73,MATCH(C1254,'Curva Juros'!$A$7:$A$73,1)) +
(C1254-INDEX('Curva Juros'!$A$7:$A$73,MATCH(C1254,'Curva Juros'!$A$7:$A$73,1))) *
(INDEX('Curva Juros'!$B$7:$B$73,MATCH(C1254,'Curva Juros'!$A$7:$A$73,1)+1) -
INDEX('Curva Juros'!$B$7:$B$73,MATCH(C1254,'Curva Juros'!$A$7:$A$73,1))) /
(INDEX('Curva Juros'!$A$7:$A$73,MATCH(C1254,'Curva Juros'!$A$7:$A$73,1)+1) -
INDEX('Curva Juros'!$A$7:$A$73,MATCH(C1254,'Curva Juros'!$A$7:$A$73,1)))</f>
        <v>7.5393261904761903</v>
      </c>
      <c r="F1254" s="24">
        <f t="shared" si="19"/>
        <v>3.899738095238095E-3</v>
      </c>
      <c r="G1254" s="24"/>
    </row>
    <row r="1255" spans="1:7" x14ac:dyDescent="0.25">
      <c r="A1255" s="3" t="s">
        <v>31</v>
      </c>
      <c r="B1255" s="4">
        <v>45961</v>
      </c>
      <c r="C1255" s="5">
        <v>1645.76</v>
      </c>
      <c r="D1255" s="19">
        <v>8.0752000000000004E-2</v>
      </c>
      <c r="E1255" s="35" cm="1">
        <f t="array" ref="E1255">INDEX('Curva Juros'!$B$7:$B$73,MATCH(C1255,'Curva Juros'!$A$7:$A$73,1)) +
(C1255-INDEX('Curva Juros'!$A$7:$A$73,MATCH(C1255,'Curva Juros'!$A$7:$A$73,1))) *
(INDEX('Curva Juros'!$B$7:$B$73,MATCH(C1255,'Curva Juros'!$A$7:$A$73,1)+1) -
INDEX('Curva Juros'!$B$7:$B$73,MATCH(C1255,'Curva Juros'!$A$7:$A$73,1))) /
(INDEX('Curva Juros'!$A$7:$A$73,MATCH(C1255,'Curva Juros'!$A$7:$A$73,1)+1) -
INDEX('Curva Juros'!$A$7:$A$73,MATCH(C1255,'Curva Juros'!$A$7:$A$73,1)))</f>
        <v>7.5425415238095237</v>
      </c>
      <c r="F1255" s="24">
        <f t="shared" si="19"/>
        <v>5.3265847619047707E-3</v>
      </c>
      <c r="G1255" s="24"/>
    </row>
    <row r="1256" spans="1:7" x14ac:dyDescent="0.25">
      <c r="A1256" s="6" t="s">
        <v>31</v>
      </c>
      <c r="B1256" s="7">
        <v>45968</v>
      </c>
      <c r="C1256" s="8">
        <v>1643.84</v>
      </c>
      <c r="D1256" s="20">
        <v>8.0170000000000005E-2</v>
      </c>
      <c r="E1256" s="35" cm="1">
        <f t="array" ref="E1256">INDEX('Curva Juros'!$B$7:$B$73,MATCH(C1256,'Curva Juros'!$A$7:$A$73,1)) +
(C1256-INDEX('Curva Juros'!$A$7:$A$73,MATCH(C1256,'Curva Juros'!$A$7:$A$73,1))) *
(INDEX('Curva Juros'!$B$7:$B$73,MATCH(C1256,'Curva Juros'!$A$7:$A$73,1)+1) -
INDEX('Curva Juros'!$B$7:$B$73,MATCH(C1256,'Curva Juros'!$A$7:$A$73,1))) /
(INDEX('Curva Juros'!$A$7:$A$73,MATCH(C1256,'Curva Juros'!$A$7:$A$73,1)+1) -
INDEX('Curva Juros'!$A$7:$A$73,MATCH(C1256,'Curva Juros'!$A$7:$A$73,1)))</f>
        <v>7.5430260952380959</v>
      </c>
      <c r="F1256" s="24">
        <f t="shared" si="19"/>
        <v>4.7397390476190404E-3</v>
      </c>
      <c r="G1256" s="24"/>
    </row>
    <row r="1257" spans="1:7" x14ac:dyDescent="0.25">
      <c r="A1257" s="3" t="s">
        <v>31</v>
      </c>
      <c r="B1257" s="4">
        <v>45975</v>
      </c>
      <c r="C1257" s="5">
        <v>1649.43</v>
      </c>
      <c r="D1257" s="19">
        <v>7.8177999999999997E-2</v>
      </c>
      <c r="E1257" s="35" cm="1">
        <f t="array" ref="E1257">INDEX('Curva Juros'!$B$7:$B$73,MATCH(C1257,'Curva Juros'!$A$7:$A$73,1)) +
(C1257-INDEX('Curva Juros'!$A$7:$A$73,MATCH(C1257,'Curva Juros'!$A$7:$A$73,1))) *
(INDEX('Curva Juros'!$B$7:$B$73,MATCH(C1257,'Curva Juros'!$A$7:$A$73,1)+1) -
INDEX('Curva Juros'!$B$7:$B$73,MATCH(C1257,'Curva Juros'!$A$7:$A$73,1))) /
(INDEX('Curva Juros'!$A$7:$A$73,MATCH(C1257,'Curva Juros'!$A$7:$A$73,1)+1) -
INDEX('Curva Juros'!$A$7:$A$73,MATCH(C1257,'Curva Juros'!$A$7:$A$73,1)))</f>
        <v>7.5416152857142862</v>
      </c>
      <c r="F1257" s="24">
        <f t="shared" si="19"/>
        <v>2.7618471428571406E-3</v>
      </c>
      <c r="G1257" s="24"/>
    </row>
    <row r="1258" spans="1:7" x14ac:dyDescent="0.25">
      <c r="A1258" s="6" t="s">
        <v>31</v>
      </c>
      <c r="B1258" s="7">
        <v>45982</v>
      </c>
      <c r="C1258" s="8">
        <v>1635.37</v>
      </c>
      <c r="D1258" s="20">
        <v>8.0071000000000003E-2</v>
      </c>
      <c r="E1258" s="35" cm="1">
        <f t="array" ref="E1258">INDEX('Curva Juros'!$B$7:$B$73,MATCH(C1258,'Curva Juros'!$A$7:$A$73,1)) +
(C1258-INDEX('Curva Juros'!$A$7:$A$73,MATCH(C1258,'Curva Juros'!$A$7:$A$73,1))) *
(INDEX('Curva Juros'!$B$7:$B$73,MATCH(C1258,'Curva Juros'!$A$7:$A$73,1)+1) -
INDEX('Curva Juros'!$B$7:$B$73,MATCH(C1258,'Curva Juros'!$A$7:$A$73,1))) /
(INDEX('Curva Juros'!$A$7:$A$73,MATCH(C1258,'Curva Juros'!$A$7:$A$73,1)+1) -
INDEX('Curva Juros'!$A$7:$A$73,MATCH(C1258,'Curva Juros'!$A$7:$A$73,1)))</f>
        <v>7.5451282777777777</v>
      </c>
      <c r="F1258" s="24">
        <f t="shared" si="19"/>
        <v>4.6197172222222221E-3</v>
      </c>
      <c r="G1258" s="24"/>
    </row>
    <row r="1259" spans="1:7" x14ac:dyDescent="0.25">
      <c r="A1259" s="3" t="s">
        <v>31</v>
      </c>
      <c r="B1259" s="4">
        <v>45989</v>
      </c>
      <c r="C1259" s="5">
        <v>1635.12</v>
      </c>
      <c r="D1259" s="19">
        <v>7.9175999999999996E-2</v>
      </c>
      <c r="E1259" s="35" cm="1">
        <f t="array" ref="E1259">INDEX('Curva Juros'!$B$7:$B$73,MATCH(C1259,'Curva Juros'!$A$7:$A$73,1)) +
(C1259-INDEX('Curva Juros'!$A$7:$A$73,MATCH(C1259,'Curva Juros'!$A$7:$A$73,1))) *
(INDEX('Curva Juros'!$B$7:$B$73,MATCH(C1259,'Curva Juros'!$A$7:$A$73,1)+1) -
INDEX('Curva Juros'!$B$7:$B$73,MATCH(C1259,'Curva Juros'!$A$7:$A$73,1))) /
(INDEX('Curva Juros'!$A$7:$A$73,MATCH(C1259,'Curva Juros'!$A$7:$A$73,1)+1) -
INDEX('Curva Juros'!$A$7:$A$73,MATCH(C1259,'Curva Juros'!$A$7:$A$73,1)))</f>
        <v>7.5451880000000005</v>
      </c>
      <c r="F1259" s="24">
        <f t="shared" si="19"/>
        <v>3.7241199999999974E-3</v>
      </c>
      <c r="G1259" s="24"/>
    </row>
    <row r="1260" spans="1:7" x14ac:dyDescent="0.25">
      <c r="A1260" s="6" t="s">
        <v>31</v>
      </c>
      <c r="B1260" s="7">
        <v>45996</v>
      </c>
      <c r="C1260" s="8">
        <v>1629.96</v>
      </c>
      <c r="D1260" s="20">
        <v>7.9205999999999999E-2</v>
      </c>
      <c r="E1260" s="35" cm="1">
        <f t="array" ref="E1260">INDEX('Curva Juros'!$B$7:$B$73,MATCH(C1260,'Curva Juros'!$A$7:$A$73,1)) +
(C1260-INDEX('Curva Juros'!$A$7:$A$73,MATCH(C1260,'Curva Juros'!$A$7:$A$73,1))) *
(INDEX('Curva Juros'!$B$7:$B$73,MATCH(C1260,'Curva Juros'!$A$7:$A$73,1)+1) -
INDEX('Curva Juros'!$B$7:$B$73,MATCH(C1260,'Curva Juros'!$A$7:$A$73,1))) /
(INDEX('Curva Juros'!$A$7:$A$73,MATCH(C1260,'Curva Juros'!$A$7:$A$73,1)+1) -
INDEX('Curva Juros'!$A$7:$A$73,MATCH(C1260,'Curva Juros'!$A$7:$A$73,1)))</f>
        <v>7.5464206666666671</v>
      </c>
      <c r="F1260" s="24">
        <f t="shared" si="19"/>
        <v>3.7417933333333264E-3</v>
      </c>
      <c r="G1260" s="24"/>
    </row>
    <row r="1261" spans="1:7" x14ac:dyDescent="0.25">
      <c r="A1261" s="3" t="s">
        <v>31</v>
      </c>
      <c r="B1261" s="4">
        <v>46003</v>
      </c>
      <c r="C1261" s="5">
        <v>1621.38</v>
      </c>
      <c r="D1261" s="19">
        <v>7.9879000000000006E-2</v>
      </c>
      <c r="E1261" s="35" cm="1">
        <f t="array" ref="E1261">INDEX('Curva Juros'!$B$7:$B$73,MATCH(C1261,'Curva Juros'!$A$7:$A$73,1)) +
(C1261-INDEX('Curva Juros'!$A$7:$A$73,MATCH(C1261,'Curva Juros'!$A$7:$A$73,1))) *
(INDEX('Curva Juros'!$B$7:$B$73,MATCH(C1261,'Curva Juros'!$A$7:$A$73,1)+1) -
INDEX('Curva Juros'!$B$7:$B$73,MATCH(C1261,'Curva Juros'!$A$7:$A$73,1))) /
(INDEX('Curva Juros'!$A$7:$A$73,MATCH(C1261,'Curva Juros'!$A$7:$A$73,1)+1) -
INDEX('Curva Juros'!$A$7:$A$73,MATCH(C1261,'Curva Juros'!$A$7:$A$73,1)))</f>
        <v>7.5484703333333334</v>
      </c>
      <c r="F1261" s="24">
        <f t="shared" si="19"/>
        <v>4.3942966666666722E-3</v>
      </c>
      <c r="G1261" s="24"/>
    </row>
    <row r="1262" spans="1:7" x14ac:dyDescent="0.25">
      <c r="A1262" s="6" t="s">
        <v>31</v>
      </c>
      <c r="B1262" s="7">
        <v>46010</v>
      </c>
      <c r="C1262" s="8">
        <v>1713.85</v>
      </c>
      <c r="D1262" s="20">
        <v>7.8757999999999995E-2</v>
      </c>
      <c r="E1262" s="35" cm="1">
        <f t="array" ref="E1262">INDEX('Curva Juros'!$B$7:$B$73,MATCH(C1262,'Curva Juros'!$A$7:$A$73,1)) +
(C1262-INDEX('Curva Juros'!$A$7:$A$73,MATCH(C1262,'Curva Juros'!$A$7:$A$73,1))) *
(INDEX('Curva Juros'!$B$7:$B$73,MATCH(C1262,'Curva Juros'!$A$7:$A$73,1)+1) -
INDEX('Curva Juros'!$B$7:$B$73,MATCH(C1262,'Curva Juros'!$A$7:$A$73,1))) /
(INDEX('Curva Juros'!$A$7:$A$73,MATCH(C1262,'Curva Juros'!$A$7:$A$73,1)+1) -
INDEX('Curva Juros'!$A$7:$A$73,MATCH(C1262,'Curva Juros'!$A$7:$A$73,1)))</f>
        <v>7.5253569047619049</v>
      </c>
      <c r="F1262" s="24">
        <f t="shared" si="19"/>
        <v>3.5044309523809408E-3</v>
      </c>
      <c r="G1262" s="24"/>
    </row>
    <row r="1263" spans="1:7" x14ac:dyDescent="0.25">
      <c r="A1263" s="3" t="s">
        <v>31</v>
      </c>
      <c r="B1263" s="4">
        <v>46017</v>
      </c>
      <c r="C1263" s="5">
        <v>1709.3</v>
      </c>
      <c r="D1263" s="19">
        <v>7.8867999999999994E-2</v>
      </c>
      <c r="E1263" s="35" cm="1">
        <f t="array" ref="E1263">INDEX('Curva Juros'!$B$7:$B$73,MATCH(C1263,'Curva Juros'!$A$7:$A$73,1)) +
(C1263-INDEX('Curva Juros'!$A$7:$A$73,MATCH(C1263,'Curva Juros'!$A$7:$A$73,1))) *
(INDEX('Curva Juros'!$B$7:$B$73,MATCH(C1263,'Curva Juros'!$A$7:$A$73,1)+1) -
INDEX('Curva Juros'!$B$7:$B$73,MATCH(C1263,'Curva Juros'!$A$7:$A$73,1))) /
(INDEX('Curva Juros'!$A$7:$A$73,MATCH(C1263,'Curva Juros'!$A$7:$A$73,1)+1) -
INDEX('Curva Juros'!$A$7:$A$73,MATCH(C1263,'Curva Juros'!$A$7:$A$73,1)))</f>
        <v>7.526505238095238</v>
      </c>
      <c r="F1263" s="24">
        <f t="shared" si="19"/>
        <v>3.602947619047614E-3</v>
      </c>
      <c r="G1263" s="24"/>
    </row>
    <row r="1264" spans="1:7" x14ac:dyDescent="0.25">
      <c r="A1264" s="6" t="s">
        <v>31</v>
      </c>
      <c r="B1264" s="7">
        <v>46024</v>
      </c>
      <c r="C1264" s="8">
        <v>1708.29</v>
      </c>
      <c r="D1264" s="20">
        <v>7.8274999999999997E-2</v>
      </c>
      <c r="E1264" s="35" cm="1">
        <f t="array" ref="E1264">INDEX('Curva Juros'!$B$7:$B$73,MATCH(C1264,'Curva Juros'!$A$7:$A$73,1)) +
(C1264-INDEX('Curva Juros'!$A$7:$A$73,MATCH(C1264,'Curva Juros'!$A$7:$A$73,1))) *
(INDEX('Curva Juros'!$B$7:$B$73,MATCH(C1264,'Curva Juros'!$A$7:$A$73,1)+1) -
INDEX('Curva Juros'!$B$7:$B$73,MATCH(C1264,'Curva Juros'!$A$7:$A$73,1))) /
(INDEX('Curva Juros'!$A$7:$A$73,MATCH(C1264,'Curva Juros'!$A$7:$A$73,1)+1) -
INDEX('Curva Juros'!$A$7:$A$73,MATCH(C1264,'Curva Juros'!$A$7:$A$73,1)))</f>
        <v>7.5267601428571425</v>
      </c>
      <c r="F1264" s="24">
        <f t="shared" si="19"/>
        <v>3.0073985714285795E-3</v>
      </c>
      <c r="G1264" s="24"/>
    </row>
    <row r="1265" spans="1:7" x14ac:dyDescent="0.25">
      <c r="A1265" s="3" t="s">
        <v>31</v>
      </c>
      <c r="B1265" s="4">
        <v>46031</v>
      </c>
      <c r="C1265" s="5">
        <v>1693.76</v>
      </c>
      <c r="D1265" s="19">
        <v>8.0166000000000001E-2</v>
      </c>
      <c r="E1265" s="35" cm="1">
        <f t="array" ref="E1265">INDEX('Curva Juros'!$B$7:$B$73,MATCH(C1265,'Curva Juros'!$A$7:$A$73,1)) +
(C1265-INDEX('Curva Juros'!$A$7:$A$73,MATCH(C1265,'Curva Juros'!$A$7:$A$73,1))) *
(INDEX('Curva Juros'!$B$7:$B$73,MATCH(C1265,'Curva Juros'!$A$7:$A$73,1)+1) -
INDEX('Curva Juros'!$B$7:$B$73,MATCH(C1265,'Curva Juros'!$A$7:$A$73,1))) /
(INDEX('Curva Juros'!$A$7:$A$73,MATCH(C1265,'Curva Juros'!$A$7:$A$73,1)+1) -
INDEX('Curva Juros'!$A$7:$A$73,MATCH(C1265,'Curva Juros'!$A$7:$A$73,1)))</f>
        <v>7.5304272380952382</v>
      </c>
      <c r="F1265" s="24">
        <f t="shared" si="19"/>
        <v>4.861727619047615E-3</v>
      </c>
      <c r="G1265" s="24"/>
    </row>
    <row r="1266" spans="1:7" x14ac:dyDescent="0.25">
      <c r="A1266" s="6" t="s">
        <v>31</v>
      </c>
      <c r="B1266" s="7">
        <v>46038</v>
      </c>
      <c r="C1266" s="8">
        <v>1681.63</v>
      </c>
      <c r="D1266" s="20">
        <v>8.1587999999999994E-2</v>
      </c>
      <c r="E1266" s="35" cm="1">
        <f t="array" ref="E1266">INDEX('Curva Juros'!$B$7:$B$73,MATCH(C1266,'Curva Juros'!$A$7:$A$73,1)) +
(C1266-INDEX('Curva Juros'!$A$7:$A$73,MATCH(C1266,'Curva Juros'!$A$7:$A$73,1))) *
(INDEX('Curva Juros'!$B$7:$B$73,MATCH(C1266,'Curva Juros'!$A$7:$A$73,1)+1) -
INDEX('Curva Juros'!$B$7:$B$73,MATCH(C1266,'Curva Juros'!$A$7:$A$73,1))) /
(INDEX('Curva Juros'!$A$7:$A$73,MATCH(C1266,'Curva Juros'!$A$7:$A$73,1)+1) -
INDEX('Curva Juros'!$A$7:$A$73,MATCH(C1266,'Curva Juros'!$A$7:$A$73,1)))</f>
        <v>7.5334886190476187</v>
      </c>
      <c r="F1266" s="24">
        <f t="shared" si="19"/>
        <v>6.2531138095238137E-3</v>
      </c>
      <c r="G1266" s="24"/>
    </row>
    <row r="1267" spans="1:7" x14ac:dyDescent="0.25">
      <c r="A1267" s="3" t="s">
        <v>31</v>
      </c>
      <c r="B1267" s="4">
        <v>46045</v>
      </c>
      <c r="C1267" s="5">
        <v>1686.06</v>
      </c>
      <c r="D1267" s="19">
        <v>7.9709000000000002E-2</v>
      </c>
      <c r="E1267" s="35" cm="1">
        <f t="array" ref="E1267">INDEX('Curva Juros'!$B$7:$B$73,MATCH(C1267,'Curva Juros'!$A$7:$A$73,1)) +
(C1267-INDEX('Curva Juros'!$A$7:$A$73,MATCH(C1267,'Curva Juros'!$A$7:$A$73,1))) *
(INDEX('Curva Juros'!$B$7:$B$73,MATCH(C1267,'Curva Juros'!$A$7:$A$73,1)+1) -
INDEX('Curva Juros'!$B$7:$B$73,MATCH(C1267,'Curva Juros'!$A$7:$A$73,1))) /
(INDEX('Curva Juros'!$A$7:$A$73,MATCH(C1267,'Curva Juros'!$A$7:$A$73,1)+1) -
INDEX('Curva Juros'!$A$7:$A$73,MATCH(C1267,'Curva Juros'!$A$7:$A$73,1)))</f>
        <v>7.5323705714285714</v>
      </c>
      <c r="F1267" s="24">
        <f t="shared" si="19"/>
        <v>4.3852942857142835E-3</v>
      </c>
      <c r="G1267" s="24"/>
    </row>
    <row r="1268" spans="1:7" x14ac:dyDescent="0.25">
      <c r="A1268" s="6" t="s">
        <v>31</v>
      </c>
      <c r="B1268" s="7">
        <v>46052</v>
      </c>
      <c r="C1268" s="8">
        <v>1695.91</v>
      </c>
      <c r="D1268" s="20">
        <v>7.6766000000000001E-2</v>
      </c>
      <c r="E1268" s="35" cm="1">
        <f t="array" ref="E1268">INDEX('Curva Juros'!$B$7:$B$73,MATCH(C1268,'Curva Juros'!$A$7:$A$73,1)) +
(C1268-INDEX('Curva Juros'!$A$7:$A$73,MATCH(C1268,'Curva Juros'!$A$7:$A$73,1))) *
(INDEX('Curva Juros'!$B$7:$B$73,MATCH(C1268,'Curva Juros'!$A$7:$A$73,1)+1) -
INDEX('Curva Juros'!$B$7:$B$73,MATCH(C1268,'Curva Juros'!$A$7:$A$73,1))) /
(INDEX('Curva Juros'!$A$7:$A$73,MATCH(C1268,'Curva Juros'!$A$7:$A$73,1)+1) -
INDEX('Curva Juros'!$A$7:$A$73,MATCH(C1268,'Curva Juros'!$A$7:$A$73,1)))</f>
        <v>7.5298846190476194</v>
      </c>
      <c r="F1268" s="24">
        <f t="shared" si="19"/>
        <v>1.4671538095238079E-3</v>
      </c>
      <c r="G1268" s="24"/>
    </row>
    <row r="1269" spans="1:7" x14ac:dyDescent="0.25">
      <c r="A1269" s="3" t="s">
        <v>31</v>
      </c>
      <c r="B1269" s="4">
        <v>46059</v>
      </c>
      <c r="C1269" s="5">
        <v>1682.44</v>
      </c>
      <c r="D1269" s="19">
        <v>7.8444E-2</v>
      </c>
      <c r="E1269" s="35" cm="1">
        <f t="array" ref="E1269">INDEX('Curva Juros'!$B$7:$B$73,MATCH(C1269,'Curva Juros'!$A$7:$A$73,1)) +
(C1269-INDEX('Curva Juros'!$A$7:$A$73,MATCH(C1269,'Curva Juros'!$A$7:$A$73,1))) *
(INDEX('Curva Juros'!$B$7:$B$73,MATCH(C1269,'Curva Juros'!$A$7:$A$73,1)+1) -
INDEX('Curva Juros'!$B$7:$B$73,MATCH(C1269,'Curva Juros'!$A$7:$A$73,1))) /
(INDEX('Curva Juros'!$A$7:$A$73,MATCH(C1269,'Curva Juros'!$A$7:$A$73,1)+1) -
INDEX('Curva Juros'!$A$7:$A$73,MATCH(C1269,'Curva Juros'!$A$7:$A$73,1)))</f>
        <v>7.5332841904761905</v>
      </c>
      <c r="F1269" s="24">
        <f t="shared" si="19"/>
        <v>3.1111580952380979E-3</v>
      </c>
      <c r="G1269" s="24"/>
    </row>
    <row r="1270" spans="1:7" x14ac:dyDescent="0.25">
      <c r="A1270" s="6" t="s">
        <v>31</v>
      </c>
      <c r="B1270" s="7">
        <v>46066</v>
      </c>
      <c r="C1270" s="8">
        <v>1677.04</v>
      </c>
      <c r="D1270" s="20">
        <v>7.8521999999999995E-2</v>
      </c>
      <c r="E1270" s="35" cm="1">
        <f t="array" ref="E1270">INDEX('Curva Juros'!$B$7:$B$73,MATCH(C1270,'Curva Juros'!$A$7:$A$73,1)) +
(C1270-INDEX('Curva Juros'!$A$7:$A$73,MATCH(C1270,'Curva Juros'!$A$7:$A$73,1))) *
(INDEX('Curva Juros'!$B$7:$B$73,MATCH(C1270,'Curva Juros'!$A$7:$A$73,1)+1) -
INDEX('Curva Juros'!$B$7:$B$73,MATCH(C1270,'Curva Juros'!$A$7:$A$73,1))) /
(INDEX('Curva Juros'!$A$7:$A$73,MATCH(C1270,'Curva Juros'!$A$7:$A$73,1)+1) -
INDEX('Curva Juros'!$A$7:$A$73,MATCH(C1270,'Curva Juros'!$A$7:$A$73,1)))</f>
        <v>7.5346470476190479</v>
      </c>
      <c r="F1270" s="24">
        <f t="shared" si="19"/>
        <v>3.1755295238095199E-3</v>
      </c>
      <c r="G1270" s="24"/>
    </row>
    <row r="1271" spans="1:7" x14ac:dyDescent="0.25">
      <c r="A1271" s="3" t="s">
        <v>31</v>
      </c>
      <c r="B1271" s="4">
        <v>46073</v>
      </c>
      <c r="C1271" s="5">
        <v>1675.18</v>
      </c>
      <c r="D1271" s="19">
        <v>7.8297000000000005E-2</v>
      </c>
      <c r="E1271" s="35" cm="1">
        <f t="array" ref="E1271">INDEX('Curva Juros'!$B$7:$B$73,MATCH(C1271,'Curva Juros'!$A$7:$A$73,1)) +
(C1271-INDEX('Curva Juros'!$A$7:$A$73,MATCH(C1271,'Curva Juros'!$A$7:$A$73,1))) *
(INDEX('Curva Juros'!$B$7:$B$73,MATCH(C1271,'Curva Juros'!$A$7:$A$73,1)+1) -
INDEX('Curva Juros'!$B$7:$B$73,MATCH(C1271,'Curva Juros'!$A$7:$A$73,1))) /
(INDEX('Curva Juros'!$A$7:$A$73,MATCH(C1271,'Curva Juros'!$A$7:$A$73,1)+1) -
INDEX('Curva Juros'!$A$7:$A$73,MATCH(C1271,'Curva Juros'!$A$7:$A$73,1)))</f>
        <v>7.5351164761904759</v>
      </c>
      <c r="F1271" s="24">
        <f t="shared" si="19"/>
        <v>2.9458352380952457E-3</v>
      </c>
      <c r="G1271" s="24"/>
    </row>
    <row r="1272" spans="1:7" x14ac:dyDescent="0.25">
      <c r="A1272" s="6" t="s">
        <v>31</v>
      </c>
      <c r="B1272" s="7">
        <v>46080</v>
      </c>
      <c r="C1272" s="8">
        <v>1674.06</v>
      </c>
      <c r="D1272" s="20">
        <v>7.7528E-2</v>
      </c>
      <c r="E1272" s="35" cm="1">
        <f t="array" ref="E1272">INDEX('Curva Juros'!$B$7:$B$73,MATCH(C1272,'Curva Juros'!$A$7:$A$73,1)) +
(C1272-INDEX('Curva Juros'!$A$7:$A$73,MATCH(C1272,'Curva Juros'!$A$7:$A$73,1))) *
(INDEX('Curva Juros'!$B$7:$B$73,MATCH(C1272,'Curva Juros'!$A$7:$A$73,1)+1) -
INDEX('Curva Juros'!$B$7:$B$73,MATCH(C1272,'Curva Juros'!$A$7:$A$73,1))) /
(INDEX('Curva Juros'!$A$7:$A$73,MATCH(C1272,'Curva Juros'!$A$7:$A$73,1)+1) -
INDEX('Curva Juros'!$A$7:$A$73,MATCH(C1272,'Curva Juros'!$A$7:$A$73,1)))</f>
        <v>7.535399142857143</v>
      </c>
      <c r="F1272" s="24">
        <f t="shared" si="19"/>
        <v>2.1740085714285762E-3</v>
      </c>
      <c r="G1272" s="24"/>
    </row>
    <row r="1273" spans="1:7" x14ac:dyDescent="0.25">
      <c r="A1273" s="3" t="s">
        <v>32</v>
      </c>
      <c r="B1273" s="4">
        <v>45723</v>
      </c>
      <c r="C1273" s="5">
        <v>1484.33</v>
      </c>
      <c r="D1273" s="19">
        <v>8.5334999999999994E-2</v>
      </c>
      <c r="E1273" s="35" cm="1">
        <f t="array" ref="E1273">INDEX('Curva Juros'!$B$7:$B$73,MATCH(C1273,'Curva Juros'!$A$7:$A$73,1)) +
(C1273-INDEX('Curva Juros'!$A$7:$A$73,MATCH(C1273,'Curva Juros'!$A$7:$A$73,1))) *
(INDEX('Curva Juros'!$B$7:$B$73,MATCH(C1273,'Curva Juros'!$A$7:$A$73,1)+1) -
INDEX('Curva Juros'!$B$7:$B$73,MATCH(C1273,'Curva Juros'!$A$7:$A$73,1))) /
(INDEX('Curva Juros'!$A$7:$A$73,MATCH(C1273,'Curva Juros'!$A$7:$A$73,1)+1) -
INDEX('Curva Juros'!$A$7:$A$73,MATCH(C1273,'Curva Juros'!$A$7:$A$73,1)))</f>
        <v>7.5806171269841274</v>
      </c>
      <c r="F1273" s="24">
        <f t="shared" si="19"/>
        <v>9.5288287301587143E-3</v>
      </c>
      <c r="G1273" s="24"/>
    </row>
    <row r="1274" spans="1:7" x14ac:dyDescent="0.25">
      <c r="A1274" s="6" t="s">
        <v>32</v>
      </c>
      <c r="B1274" s="7">
        <v>45730</v>
      </c>
      <c r="C1274" s="8">
        <v>1480.42</v>
      </c>
      <c r="D1274" s="20">
        <v>8.5099999999999995E-2</v>
      </c>
      <c r="E1274" s="35" cm="1">
        <f t="array" ref="E1274">INDEX('Curva Juros'!$B$7:$B$73,MATCH(C1274,'Curva Juros'!$A$7:$A$73,1)) +
(C1274-INDEX('Curva Juros'!$A$7:$A$73,MATCH(C1274,'Curva Juros'!$A$7:$A$73,1))) *
(INDEX('Curva Juros'!$B$7:$B$73,MATCH(C1274,'Curva Juros'!$A$7:$A$73,1)+1) -
INDEX('Curva Juros'!$B$7:$B$73,MATCH(C1274,'Curva Juros'!$A$7:$A$73,1))) /
(INDEX('Curva Juros'!$A$7:$A$73,MATCH(C1274,'Curva Juros'!$A$7:$A$73,1)+1) -
INDEX('Curva Juros'!$A$7:$A$73,MATCH(C1274,'Curva Juros'!$A$7:$A$73,1)))</f>
        <v>7.5814673968253974</v>
      </c>
      <c r="F1274" s="24">
        <f t="shared" si="19"/>
        <v>9.285326031746019E-3</v>
      </c>
      <c r="G1274" s="24"/>
    </row>
    <row r="1275" spans="1:7" x14ac:dyDescent="0.25">
      <c r="A1275" s="3" t="s">
        <v>32</v>
      </c>
      <c r="B1275" s="4">
        <v>45737</v>
      </c>
      <c r="C1275" s="5">
        <v>1561.77</v>
      </c>
      <c r="D1275" s="19">
        <v>8.4846000000000005E-2</v>
      </c>
      <c r="E1275" s="35" cm="1">
        <f t="array" ref="E1275">INDEX('Curva Juros'!$B$7:$B$73,MATCH(C1275,'Curva Juros'!$A$7:$A$73,1)) +
(C1275-INDEX('Curva Juros'!$A$7:$A$73,MATCH(C1275,'Curva Juros'!$A$7:$A$73,1))) *
(INDEX('Curva Juros'!$B$7:$B$73,MATCH(C1275,'Curva Juros'!$A$7:$A$73,1)+1) -
INDEX('Curva Juros'!$B$7:$B$73,MATCH(C1275,'Curva Juros'!$A$7:$A$73,1))) /
(INDEX('Curva Juros'!$A$7:$A$73,MATCH(C1275,'Curva Juros'!$A$7:$A$73,1)+1) -
INDEX('Curva Juros'!$A$7:$A$73,MATCH(C1275,'Curva Juros'!$A$7:$A$73,1)))</f>
        <v>7.5627105000000006</v>
      </c>
      <c r="F1275" s="24">
        <f t="shared" si="19"/>
        <v>9.2188950000000047E-3</v>
      </c>
      <c r="G1275" s="24"/>
    </row>
    <row r="1276" spans="1:7" x14ac:dyDescent="0.25">
      <c r="A1276" s="6" t="s">
        <v>32</v>
      </c>
      <c r="B1276" s="7">
        <v>45744</v>
      </c>
      <c r="C1276" s="8">
        <v>1555.5</v>
      </c>
      <c r="D1276" s="20">
        <v>8.5137000000000004E-2</v>
      </c>
      <c r="E1276" s="35" cm="1">
        <f t="array" ref="E1276">INDEX('Curva Juros'!$B$7:$B$73,MATCH(C1276,'Curva Juros'!$A$7:$A$73,1)) +
(C1276-INDEX('Curva Juros'!$A$7:$A$73,MATCH(C1276,'Curva Juros'!$A$7:$A$73,1))) *
(INDEX('Curva Juros'!$B$7:$B$73,MATCH(C1276,'Curva Juros'!$A$7:$A$73,1)+1) -
INDEX('Curva Juros'!$B$7:$B$73,MATCH(C1276,'Curva Juros'!$A$7:$A$73,1))) /
(INDEX('Curva Juros'!$A$7:$A$73,MATCH(C1276,'Curva Juros'!$A$7:$A$73,1)+1) -
INDEX('Curva Juros'!$A$7:$A$73,MATCH(C1276,'Curva Juros'!$A$7:$A$73,1)))</f>
        <v>7.5642083333333332</v>
      </c>
      <c r="F1276" s="24">
        <f t="shared" si="19"/>
        <v>9.4949166666666723E-3</v>
      </c>
      <c r="G1276" s="24"/>
    </row>
    <row r="1277" spans="1:7" x14ac:dyDescent="0.25">
      <c r="A1277" s="3" t="s">
        <v>32</v>
      </c>
      <c r="B1277" s="4">
        <v>45751</v>
      </c>
      <c r="C1277" s="5">
        <v>1560.5</v>
      </c>
      <c r="D1277" s="19">
        <v>8.2858000000000001E-2</v>
      </c>
      <c r="E1277" s="35" cm="1">
        <f t="array" ref="E1277">INDEX('Curva Juros'!$B$7:$B$73,MATCH(C1277,'Curva Juros'!$A$7:$A$73,1)) +
(C1277-INDEX('Curva Juros'!$A$7:$A$73,MATCH(C1277,'Curva Juros'!$A$7:$A$73,1))) *
(INDEX('Curva Juros'!$B$7:$B$73,MATCH(C1277,'Curva Juros'!$A$7:$A$73,1)+1) -
INDEX('Curva Juros'!$B$7:$B$73,MATCH(C1277,'Curva Juros'!$A$7:$A$73,1))) /
(INDEX('Curva Juros'!$A$7:$A$73,MATCH(C1277,'Curva Juros'!$A$7:$A$73,1)+1) -
INDEX('Curva Juros'!$A$7:$A$73,MATCH(C1277,'Curva Juros'!$A$7:$A$73,1)))</f>
        <v>7.5630138888888894</v>
      </c>
      <c r="F1277" s="24">
        <f t="shared" si="19"/>
        <v>7.2278611111111085E-3</v>
      </c>
      <c r="G1277" s="24"/>
    </row>
    <row r="1278" spans="1:7" x14ac:dyDescent="0.25">
      <c r="A1278" s="6" t="s">
        <v>32</v>
      </c>
      <c r="B1278" s="7">
        <v>45758</v>
      </c>
      <c r="C1278" s="8">
        <v>1546.92</v>
      </c>
      <c r="D1278" s="20">
        <v>8.4813E-2</v>
      </c>
      <c r="E1278" s="35" cm="1">
        <f t="array" ref="E1278">INDEX('Curva Juros'!$B$7:$B$73,MATCH(C1278,'Curva Juros'!$A$7:$A$73,1)) +
(C1278-INDEX('Curva Juros'!$A$7:$A$73,MATCH(C1278,'Curva Juros'!$A$7:$A$73,1))) *
(INDEX('Curva Juros'!$B$7:$B$73,MATCH(C1278,'Curva Juros'!$A$7:$A$73,1)+1) -
INDEX('Curva Juros'!$B$7:$B$73,MATCH(C1278,'Curva Juros'!$A$7:$A$73,1))) /
(INDEX('Curva Juros'!$A$7:$A$73,MATCH(C1278,'Curva Juros'!$A$7:$A$73,1)+1) -
INDEX('Curva Juros'!$A$7:$A$73,MATCH(C1278,'Curva Juros'!$A$7:$A$73,1)))</f>
        <v>7.5662580000000004</v>
      </c>
      <c r="F1278" s="24">
        <f t="shared" si="19"/>
        <v>9.1504199999999924E-3</v>
      </c>
      <c r="G1278" s="24"/>
    </row>
    <row r="1279" spans="1:7" x14ac:dyDescent="0.25">
      <c r="A1279" s="3" t="s">
        <v>32</v>
      </c>
      <c r="B1279" s="4">
        <v>45764</v>
      </c>
      <c r="C1279" s="5">
        <v>1544.96</v>
      </c>
      <c r="D1279" s="19">
        <v>8.4346000000000004E-2</v>
      </c>
      <c r="E1279" s="35" cm="1">
        <f t="array" ref="E1279">INDEX('Curva Juros'!$B$7:$B$73,MATCH(C1279,'Curva Juros'!$A$7:$A$73,1)) +
(C1279-INDEX('Curva Juros'!$A$7:$A$73,MATCH(C1279,'Curva Juros'!$A$7:$A$73,1))) *
(INDEX('Curva Juros'!$B$7:$B$73,MATCH(C1279,'Curva Juros'!$A$7:$A$73,1)+1) -
INDEX('Curva Juros'!$B$7:$B$73,MATCH(C1279,'Curva Juros'!$A$7:$A$73,1))) /
(INDEX('Curva Juros'!$A$7:$A$73,MATCH(C1279,'Curva Juros'!$A$7:$A$73,1)+1) -
INDEX('Curva Juros'!$A$7:$A$73,MATCH(C1279,'Curva Juros'!$A$7:$A$73,1)))</f>
        <v>7.566726222222222</v>
      </c>
      <c r="F1279" s="24">
        <f t="shared" si="19"/>
        <v>8.6787377777777786E-3</v>
      </c>
      <c r="G1279" s="24"/>
    </row>
    <row r="1280" spans="1:7" x14ac:dyDescent="0.25">
      <c r="A1280" s="6" t="s">
        <v>32</v>
      </c>
      <c r="B1280" s="7">
        <v>45772</v>
      </c>
      <c r="C1280" s="8">
        <v>1544.16</v>
      </c>
      <c r="D1280" s="20">
        <v>8.3617999999999998E-2</v>
      </c>
      <c r="E1280" s="35" cm="1">
        <f t="array" ref="E1280">INDEX('Curva Juros'!$B$7:$B$73,MATCH(C1280,'Curva Juros'!$A$7:$A$73,1)) +
(C1280-INDEX('Curva Juros'!$A$7:$A$73,MATCH(C1280,'Curva Juros'!$A$7:$A$73,1))) *
(INDEX('Curva Juros'!$B$7:$B$73,MATCH(C1280,'Curva Juros'!$A$7:$A$73,1)+1) -
INDEX('Curva Juros'!$B$7:$B$73,MATCH(C1280,'Curva Juros'!$A$7:$A$73,1))) /
(INDEX('Curva Juros'!$A$7:$A$73,MATCH(C1280,'Curva Juros'!$A$7:$A$73,1)+1) -
INDEX('Curva Juros'!$A$7:$A$73,MATCH(C1280,'Curva Juros'!$A$7:$A$73,1)))</f>
        <v>7.5669173333333335</v>
      </c>
      <c r="F1280" s="24">
        <f t="shared" si="19"/>
        <v>7.9488266666666585E-3</v>
      </c>
      <c r="G1280" s="24"/>
    </row>
    <row r="1281" spans="1:7" x14ac:dyDescent="0.25">
      <c r="A1281" s="3" t="s">
        <v>32</v>
      </c>
      <c r="B1281" s="4">
        <v>45779</v>
      </c>
      <c r="C1281" s="5">
        <v>1544.62</v>
      </c>
      <c r="D1281" s="19">
        <v>8.2601999999999995E-2</v>
      </c>
      <c r="E1281" s="35" cm="1">
        <f t="array" ref="E1281">INDEX('Curva Juros'!$B$7:$B$73,MATCH(C1281,'Curva Juros'!$A$7:$A$73,1)) +
(C1281-INDEX('Curva Juros'!$A$7:$A$73,MATCH(C1281,'Curva Juros'!$A$7:$A$73,1))) *
(INDEX('Curva Juros'!$B$7:$B$73,MATCH(C1281,'Curva Juros'!$A$7:$A$73,1)+1) -
INDEX('Curva Juros'!$B$7:$B$73,MATCH(C1281,'Curva Juros'!$A$7:$A$73,1))) /
(INDEX('Curva Juros'!$A$7:$A$73,MATCH(C1281,'Curva Juros'!$A$7:$A$73,1)+1) -
INDEX('Curva Juros'!$A$7:$A$73,MATCH(C1281,'Curva Juros'!$A$7:$A$73,1)))</f>
        <v>7.5668074444444446</v>
      </c>
      <c r="F1281" s="24">
        <f t="shared" si="19"/>
        <v>6.9339255555555535E-3</v>
      </c>
      <c r="G1281" s="24"/>
    </row>
    <row r="1282" spans="1:7" x14ac:dyDescent="0.25">
      <c r="A1282" s="6" t="s">
        <v>32</v>
      </c>
      <c r="B1282" s="7">
        <v>45786</v>
      </c>
      <c r="C1282" s="8">
        <v>1547.93</v>
      </c>
      <c r="D1282" s="20">
        <v>8.0723000000000003E-2</v>
      </c>
      <c r="E1282" s="35" cm="1">
        <f t="array" ref="E1282">INDEX('Curva Juros'!$B$7:$B$73,MATCH(C1282,'Curva Juros'!$A$7:$A$73,1)) +
(C1282-INDEX('Curva Juros'!$A$7:$A$73,MATCH(C1282,'Curva Juros'!$A$7:$A$73,1))) *
(INDEX('Curva Juros'!$B$7:$B$73,MATCH(C1282,'Curva Juros'!$A$7:$A$73,1)+1) -
INDEX('Curva Juros'!$B$7:$B$73,MATCH(C1282,'Curva Juros'!$A$7:$A$73,1))) /
(INDEX('Curva Juros'!$A$7:$A$73,MATCH(C1282,'Curva Juros'!$A$7:$A$73,1)+1) -
INDEX('Curva Juros'!$A$7:$A$73,MATCH(C1282,'Curva Juros'!$A$7:$A$73,1)))</f>
        <v>7.5660167222222228</v>
      </c>
      <c r="F1282" s="24">
        <f t="shared" si="19"/>
        <v>5.062832777777776E-3</v>
      </c>
      <c r="G1282" s="24"/>
    </row>
    <row r="1283" spans="1:7" x14ac:dyDescent="0.25">
      <c r="A1283" s="3" t="s">
        <v>32</v>
      </c>
      <c r="B1283" s="4">
        <v>45793</v>
      </c>
      <c r="C1283" s="5">
        <v>1541.32</v>
      </c>
      <c r="D1283" s="19">
        <v>8.1084000000000003E-2</v>
      </c>
      <c r="E1283" s="35" cm="1">
        <f t="array" ref="E1283">INDEX('Curva Juros'!$B$7:$B$73,MATCH(C1283,'Curva Juros'!$A$7:$A$73,1)) +
(C1283-INDEX('Curva Juros'!$A$7:$A$73,MATCH(C1283,'Curva Juros'!$A$7:$A$73,1))) *
(INDEX('Curva Juros'!$B$7:$B$73,MATCH(C1283,'Curva Juros'!$A$7:$A$73,1)+1) -
INDEX('Curva Juros'!$B$7:$B$73,MATCH(C1283,'Curva Juros'!$A$7:$A$73,1))) /
(INDEX('Curva Juros'!$A$7:$A$73,MATCH(C1283,'Curva Juros'!$A$7:$A$73,1)+1) -
INDEX('Curva Juros'!$A$7:$A$73,MATCH(C1283,'Curva Juros'!$A$7:$A$73,1)))</f>
        <v>7.567595777777778</v>
      </c>
      <c r="F1283" s="24">
        <f t="shared" ref="F1283:F1346" si="20">D1283-E1283/100</f>
        <v>5.4080422222222285E-3</v>
      </c>
      <c r="G1283" s="24"/>
    </row>
    <row r="1284" spans="1:7" x14ac:dyDescent="0.25">
      <c r="A1284" s="6" t="s">
        <v>32</v>
      </c>
      <c r="B1284" s="7">
        <v>45800</v>
      </c>
      <c r="C1284" s="8">
        <v>1536.74</v>
      </c>
      <c r="D1284" s="20">
        <v>8.0990999999999994E-2</v>
      </c>
      <c r="E1284" s="35" cm="1">
        <f t="array" ref="E1284">INDEX('Curva Juros'!$B$7:$B$73,MATCH(C1284,'Curva Juros'!$A$7:$A$73,1)) +
(C1284-INDEX('Curva Juros'!$A$7:$A$73,MATCH(C1284,'Curva Juros'!$A$7:$A$73,1))) *
(INDEX('Curva Juros'!$B$7:$B$73,MATCH(C1284,'Curva Juros'!$A$7:$A$73,1)+1) -
INDEX('Curva Juros'!$B$7:$B$73,MATCH(C1284,'Curva Juros'!$A$7:$A$73,1))) /
(INDEX('Curva Juros'!$A$7:$A$73,MATCH(C1284,'Curva Juros'!$A$7:$A$73,1)+1) -
INDEX('Curva Juros'!$A$7:$A$73,MATCH(C1284,'Curva Juros'!$A$7:$A$73,1)))</f>
        <v>7.5686898888888887</v>
      </c>
      <c r="F1284" s="24">
        <f t="shared" si="20"/>
        <v>5.3041011111111119E-3</v>
      </c>
      <c r="G1284" s="24"/>
    </row>
    <row r="1285" spans="1:7" x14ac:dyDescent="0.25">
      <c r="A1285" s="3" t="s">
        <v>32</v>
      </c>
      <c r="B1285" s="4">
        <v>45807</v>
      </c>
      <c r="C1285" s="5">
        <v>1530.4</v>
      </c>
      <c r="D1285" s="19">
        <v>8.1294000000000005E-2</v>
      </c>
      <c r="E1285" s="35" cm="1">
        <f t="array" ref="E1285">INDEX('Curva Juros'!$B$7:$B$73,MATCH(C1285,'Curva Juros'!$A$7:$A$73,1)) +
(C1285-INDEX('Curva Juros'!$A$7:$A$73,MATCH(C1285,'Curva Juros'!$A$7:$A$73,1))) *
(INDEX('Curva Juros'!$B$7:$B$73,MATCH(C1285,'Curva Juros'!$A$7:$A$73,1)+1) -
INDEX('Curva Juros'!$B$7:$B$73,MATCH(C1285,'Curva Juros'!$A$7:$A$73,1))) /
(INDEX('Curva Juros'!$A$7:$A$73,MATCH(C1285,'Curva Juros'!$A$7:$A$73,1)+1) -
INDEX('Curva Juros'!$A$7:$A$73,MATCH(C1285,'Curva Juros'!$A$7:$A$73,1)))</f>
        <v>7.5702044444444443</v>
      </c>
      <c r="F1285" s="24">
        <f t="shared" si="20"/>
        <v>5.5919555555555556E-3</v>
      </c>
      <c r="G1285" s="24"/>
    </row>
    <row r="1286" spans="1:7" x14ac:dyDescent="0.25">
      <c r="A1286" s="6" t="s">
        <v>32</v>
      </c>
      <c r="B1286" s="7">
        <v>45814</v>
      </c>
      <c r="C1286" s="8">
        <v>1526.45</v>
      </c>
      <c r="D1286" s="20">
        <v>8.1056000000000003E-2</v>
      </c>
      <c r="E1286" s="35" cm="1">
        <f t="array" ref="E1286">INDEX('Curva Juros'!$B$7:$B$73,MATCH(C1286,'Curva Juros'!$A$7:$A$73,1)) +
(C1286-INDEX('Curva Juros'!$A$7:$A$73,MATCH(C1286,'Curva Juros'!$A$7:$A$73,1))) *
(INDEX('Curva Juros'!$B$7:$B$73,MATCH(C1286,'Curva Juros'!$A$7:$A$73,1)+1) -
INDEX('Curva Juros'!$B$7:$B$73,MATCH(C1286,'Curva Juros'!$A$7:$A$73,1))) /
(INDEX('Curva Juros'!$A$7:$A$73,MATCH(C1286,'Curva Juros'!$A$7:$A$73,1)+1) -
INDEX('Curva Juros'!$A$7:$A$73,MATCH(C1286,'Curva Juros'!$A$7:$A$73,1)))</f>
        <v>7.5711480555555557</v>
      </c>
      <c r="F1286" s="24">
        <f t="shared" si="20"/>
        <v>5.3445194444444455E-3</v>
      </c>
      <c r="G1286" s="24"/>
    </row>
    <row r="1287" spans="1:7" x14ac:dyDescent="0.25">
      <c r="A1287" s="3" t="s">
        <v>32</v>
      </c>
      <c r="B1287" s="4">
        <v>45821</v>
      </c>
      <c r="C1287" s="5">
        <v>1519.44</v>
      </c>
      <c r="D1287" s="19">
        <v>8.1511E-2</v>
      </c>
      <c r="E1287" s="35" cm="1">
        <f t="array" ref="E1287">INDEX('Curva Juros'!$B$7:$B$73,MATCH(C1287,'Curva Juros'!$A$7:$A$73,1)) +
(C1287-INDEX('Curva Juros'!$A$7:$A$73,MATCH(C1287,'Curva Juros'!$A$7:$A$73,1))) *
(INDEX('Curva Juros'!$B$7:$B$73,MATCH(C1287,'Curva Juros'!$A$7:$A$73,1)+1) -
INDEX('Curva Juros'!$B$7:$B$73,MATCH(C1287,'Curva Juros'!$A$7:$A$73,1))) /
(INDEX('Curva Juros'!$A$7:$A$73,MATCH(C1287,'Curva Juros'!$A$7:$A$73,1)+1) -
INDEX('Curva Juros'!$A$7:$A$73,MATCH(C1287,'Curva Juros'!$A$7:$A$73,1)))</f>
        <v>7.5728226666666671</v>
      </c>
      <c r="F1287" s="24">
        <f t="shared" si="20"/>
        <v>5.7827733333333242E-3</v>
      </c>
      <c r="G1287" s="24"/>
    </row>
    <row r="1288" spans="1:7" x14ac:dyDescent="0.25">
      <c r="A1288" s="6" t="s">
        <v>32</v>
      </c>
      <c r="B1288" s="7">
        <v>45828</v>
      </c>
      <c r="C1288" s="8">
        <v>1520.51</v>
      </c>
      <c r="D1288" s="20">
        <v>8.0366000000000007E-2</v>
      </c>
      <c r="E1288" s="35" cm="1">
        <f t="array" ref="E1288">INDEX('Curva Juros'!$B$7:$B$73,MATCH(C1288,'Curva Juros'!$A$7:$A$73,1)) +
(C1288-INDEX('Curva Juros'!$A$7:$A$73,MATCH(C1288,'Curva Juros'!$A$7:$A$73,1))) *
(INDEX('Curva Juros'!$B$7:$B$73,MATCH(C1288,'Curva Juros'!$A$7:$A$73,1)+1) -
INDEX('Curva Juros'!$B$7:$B$73,MATCH(C1288,'Curva Juros'!$A$7:$A$73,1))) /
(INDEX('Curva Juros'!$A$7:$A$73,MATCH(C1288,'Curva Juros'!$A$7:$A$73,1)+1) -
INDEX('Curva Juros'!$A$7:$A$73,MATCH(C1288,'Curva Juros'!$A$7:$A$73,1)))</f>
        <v>7.572567055555556</v>
      </c>
      <c r="F1288" s="24">
        <f t="shared" si="20"/>
        <v>4.6403294444444521E-3</v>
      </c>
      <c r="G1288" s="24"/>
    </row>
    <row r="1289" spans="1:7" x14ac:dyDescent="0.25">
      <c r="A1289" s="3" t="s">
        <v>32</v>
      </c>
      <c r="B1289" s="4">
        <v>45835</v>
      </c>
      <c r="C1289" s="5">
        <v>1517.29</v>
      </c>
      <c r="D1289" s="19">
        <v>7.9964999999999994E-2</v>
      </c>
      <c r="E1289" s="35" cm="1">
        <f t="array" ref="E1289">INDEX('Curva Juros'!$B$7:$B$73,MATCH(C1289,'Curva Juros'!$A$7:$A$73,1)) +
(C1289-INDEX('Curva Juros'!$A$7:$A$73,MATCH(C1289,'Curva Juros'!$A$7:$A$73,1))) *
(INDEX('Curva Juros'!$B$7:$B$73,MATCH(C1289,'Curva Juros'!$A$7:$A$73,1)+1) -
INDEX('Curva Juros'!$B$7:$B$73,MATCH(C1289,'Curva Juros'!$A$7:$A$73,1))) /
(INDEX('Curva Juros'!$A$7:$A$73,MATCH(C1289,'Curva Juros'!$A$7:$A$73,1)+1) -
INDEX('Curva Juros'!$A$7:$A$73,MATCH(C1289,'Curva Juros'!$A$7:$A$73,1)))</f>
        <v>7.573336277777778</v>
      </c>
      <c r="F1289" s="24">
        <f t="shared" si="20"/>
        <v>4.2316372222222093E-3</v>
      </c>
      <c r="G1289" s="24"/>
    </row>
    <row r="1290" spans="1:7" x14ac:dyDescent="0.25">
      <c r="A1290" s="6" t="s">
        <v>32</v>
      </c>
      <c r="B1290" s="7">
        <v>45842</v>
      </c>
      <c r="C1290" s="8">
        <v>1516.5</v>
      </c>
      <c r="D1290" s="20">
        <v>7.9017000000000004E-2</v>
      </c>
      <c r="E1290" s="35" cm="1">
        <f t="array" ref="E1290">INDEX('Curva Juros'!$B$7:$B$73,MATCH(C1290,'Curva Juros'!$A$7:$A$73,1)) +
(C1290-INDEX('Curva Juros'!$A$7:$A$73,MATCH(C1290,'Curva Juros'!$A$7:$A$73,1))) *
(INDEX('Curva Juros'!$B$7:$B$73,MATCH(C1290,'Curva Juros'!$A$7:$A$73,1)+1) -
INDEX('Curva Juros'!$B$7:$B$73,MATCH(C1290,'Curva Juros'!$A$7:$A$73,1))) /
(INDEX('Curva Juros'!$A$7:$A$73,MATCH(C1290,'Curva Juros'!$A$7:$A$73,1)+1) -
INDEX('Curva Juros'!$A$7:$A$73,MATCH(C1290,'Curva Juros'!$A$7:$A$73,1)))</f>
        <v>7.5735250000000001</v>
      </c>
      <c r="F1290" s="24">
        <f t="shared" si="20"/>
        <v>3.2817499999999999E-3</v>
      </c>
      <c r="G1290" s="24"/>
    </row>
    <row r="1291" spans="1:7" x14ac:dyDescent="0.25">
      <c r="A1291" s="3" t="s">
        <v>32</v>
      </c>
      <c r="B1291" s="4">
        <v>45849</v>
      </c>
      <c r="C1291" s="5">
        <v>1503.99</v>
      </c>
      <c r="D1291" s="19">
        <v>8.0709000000000003E-2</v>
      </c>
      <c r="E1291" s="35" cm="1">
        <f t="array" ref="E1291">INDEX('Curva Juros'!$B$7:$B$73,MATCH(C1291,'Curva Juros'!$A$7:$A$73,1)) +
(C1291-INDEX('Curva Juros'!$A$7:$A$73,MATCH(C1291,'Curva Juros'!$A$7:$A$73,1))) *
(INDEX('Curva Juros'!$B$7:$B$73,MATCH(C1291,'Curva Juros'!$A$7:$A$73,1)+1) -
INDEX('Curva Juros'!$B$7:$B$73,MATCH(C1291,'Curva Juros'!$A$7:$A$73,1))) /
(INDEX('Curva Juros'!$A$7:$A$73,MATCH(C1291,'Curva Juros'!$A$7:$A$73,1)+1) -
INDEX('Curva Juros'!$A$7:$A$73,MATCH(C1291,'Curva Juros'!$A$7:$A$73,1)))</f>
        <v>7.5763418571428574</v>
      </c>
      <c r="F1291" s="24">
        <f t="shared" si="20"/>
        <v>4.9455814285714328E-3</v>
      </c>
      <c r="G1291" s="24"/>
    </row>
    <row r="1292" spans="1:7" x14ac:dyDescent="0.25">
      <c r="A1292" s="6" t="s">
        <v>32</v>
      </c>
      <c r="B1292" s="7">
        <v>45856</v>
      </c>
      <c r="C1292" s="8">
        <v>1491.97</v>
      </c>
      <c r="D1292" s="20">
        <v>8.2296999999999995E-2</v>
      </c>
      <c r="E1292" s="35" cm="1">
        <f t="array" ref="E1292">INDEX('Curva Juros'!$B$7:$B$73,MATCH(C1292,'Curva Juros'!$A$7:$A$73,1)) +
(C1292-INDEX('Curva Juros'!$A$7:$A$73,MATCH(C1292,'Curva Juros'!$A$7:$A$73,1))) *
(INDEX('Curva Juros'!$B$7:$B$73,MATCH(C1292,'Curva Juros'!$A$7:$A$73,1)+1) -
INDEX('Curva Juros'!$B$7:$B$73,MATCH(C1292,'Curva Juros'!$A$7:$A$73,1))) /
(INDEX('Curva Juros'!$A$7:$A$73,MATCH(C1292,'Curva Juros'!$A$7:$A$73,1)+1) -
INDEX('Curva Juros'!$A$7:$A$73,MATCH(C1292,'Curva Juros'!$A$7:$A$73,1)))</f>
        <v>7.5789557301587305</v>
      </c>
      <c r="F1292" s="24">
        <f t="shared" si="20"/>
        <v>6.507442698412691E-3</v>
      </c>
      <c r="G1292" s="24"/>
    </row>
    <row r="1293" spans="1:7" x14ac:dyDescent="0.25">
      <c r="A1293" s="3" t="s">
        <v>32</v>
      </c>
      <c r="B1293" s="4">
        <v>45863</v>
      </c>
      <c r="C1293" s="5">
        <v>1484.19</v>
      </c>
      <c r="D1293" s="19">
        <v>8.2926E-2</v>
      </c>
      <c r="E1293" s="35" cm="1">
        <f t="array" ref="E1293">INDEX('Curva Juros'!$B$7:$B$73,MATCH(C1293,'Curva Juros'!$A$7:$A$73,1)) +
(C1293-INDEX('Curva Juros'!$A$7:$A$73,MATCH(C1293,'Curva Juros'!$A$7:$A$73,1))) *
(INDEX('Curva Juros'!$B$7:$B$73,MATCH(C1293,'Curva Juros'!$A$7:$A$73,1)+1) -
INDEX('Curva Juros'!$B$7:$B$73,MATCH(C1293,'Curva Juros'!$A$7:$A$73,1))) /
(INDEX('Curva Juros'!$A$7:$A$73,MATCH(C1293,'Curva Juros'!$A$7:$A$73,1)+1) -
INDEX('Curva Juros'!$A$7:$A$73,MATCH(C1293,'Curva Juros'!$A$7:$A$73,1)))</f>
        <v>7.5806475714285719</v>
      </c>
      <c r="F1293" s="24">
        <f t="shared" si="20"/>
        <v>7.1195242857142738E-3</v>
      </c>
      <c r="G1293" s="24"/>
    </row>
    <row r="1294" spans="1:7" x14ac:dyDescent="0.25">
      <c r="A1294" s="6" t="s">
        <v>32</v>
      </c>
      <c r="B1294" s="7">
        <v>45870</v>
      </c>
      <c r="C1294" s="8">
        <v>1483.45</v>
      </c>
      <c r="D1294" s="20">
        <v>8.1961000000000006E-2</v>
      </c>
      <c r="E1294" s="35" cm="1">
        <f t="array" ref="E1294">INDEX('Curva Juros'!$B$7:$B$73,MATCH(C1294,'Curva Juros'!$A$7:$A$73,1)) +
(C1294-INDEX('Curva Juros'!$A$7:$A$73,MATCH(C1294,'Curva Juros'!$A$7:$A$73,1))) *
(INDEX('Curva Juros'!$B$7:$B$73,MATCH(C1294,'Curva Juros'!$A$7:$A$73,1)+1) -
INDEX('Curva Juros'!$B$7:$B$73,MATCH(C1294,'Curva Juros'!$A$7:$A$73,1))) /
(INDEX('Curva Juros'!$A$7:$A$73,MATCH(C1294,'Curva Juros'!$A$7:$A$73,1)+1) -
INDEX('Curva Juros'!$A$7:$A$73,MATCH(C1294,'Curva Juros'!$A$7:$A$73,1)))</f>
        <v>7.5808084920634924</v>
      </c>
      <c r="F1294" s="24">
        <f t="shared" si="20"/>
        <v>6.1529150793650789E-3</v>
      </c>
      <c r="G1294" s="24"/>
    </row>
    <row r="1295" spans="1:7" x14ac:dyDescent="0.25">
      <c r="A1295" s="3" t="s">
        <v>32</v>
      </c>
      <c r="B1295" s="4">
        <v>45877</v>
      </c>
      <c r="C1295" s="5">
        <v>1485.43</v>
      </c>
      <c r="D1295" s="19">
        <v>8.0382999999999996E-2</v>
      </c>
      <c r="E1295" s="35" cm="1">
        <f t="array" ref="E1295">INDEX('Curva Juros'!$B$7:$B$73,MATCH(C1295,'Curva Juros'!$A$7:$A$73,1)) +
(C1295-INDEX('Curva Juros'!$A$7:$A$73,MATCH(C1295,'Curva Juros'!$A$7:$A$73,1))) *
(INDEX('Curva Juros'!$B$7:$B$73,MATCH(C1295,'Curva Juros'!$A$7:$A$73,1)+1) -
INDEX('Curva Juros'!$B$7:$B$73,MATCH(C1295,'Curva Juros'!$A$7:$A$73,1))) /
(INDEX('Curva Juros'!$A$7:$A$73,MATCH(C1295,'Curva Juros'!$A$7:$A$73,1)+1) -
INDEX('Curva Juros'!$A$7:$A$73,MATCH(C1295,'Curva Juros'!$A$7:$A$73,1)))</f>
        <v>7.5803779206349207</v>
      </c>
      <c r="F1295" s="24">
        <f t="shared" si="20"/>
        <v>4.5792207936507928E-3</v>
      </c>
      <c r="G1295" s="24"/>
    </row>
    <row r="1296" spans="1:7" x14ac:dyDescent="0.25">
      <c r="A1296" s="6" t="s">
        <v>32</v>
      </c>
      <c r="B1296" s="7">
        <v>45884</v>
      </c>
      <c r="C1296" s="8">
        <v>1480.39</v>
      </c>
      <c r="D1296" s="20">
        <v>8.0393000000000006E-2</v>
      </c>
      <c r="E1296" s="35" cm="1">
        <f t="array" ref="E1296">INDEX('Curva Juros'!$B$7:$B$73,MATCH(C1296,'Curva Juros'!$A$7:$A$73,1)) +
(C1296-INDEX('Curva Juros'!$A$7:$A$73,MATCH(C1296,'Curva Juros'!$A$7:$A$73,1))) *
(INDEX('Curva Juros'!$B$7:$B$73,MATCH(C1296,'Curva Juros'!$A$7:$A$73,1)+1) -
INDEX('Curva Juros'!$B$7:$B$73,MATCH(C1296,'Curva Juros'!$A$7:$A$73,1))) /
(INDEX('Curva Juros'!$A$7:$A$73,MATCH(C1296,'Curva Juros'!$A$7:$A$73,1)+1) -
INDEX('Curva Juros'!$A$7:$A$73,MATCH(C1296,'Curva Juros'!$A$7:$A$73,1)))</f>
        <v>7.5814739206349211</v>
      </c>
      <c r="F1296" s="24">
        <f t="shared" si="20"/>
        <v>4.5782607936507985E-3</v>
      </c>
      <c r="G1296" s="24"/>
    </row>
    <row r="1297" spans="1:7" x14ac:dyDescent="0.25">
      <c r="A1297" s="3" t="s">
        <v>32</v>
      </c>
      <c r="B1297" s="4">
        <v>45891</v>
      </c>
      <c r="C1297" s="5">
        <v>1463.16</v>
      </c>
      <c r="D1297" s="19">
        <v>8.3160999999999999E-2</v>
      </c>
      <c r="E1297" s="35" cm="1">
        <f t="array" ref="E1297">INDEX('Curva Juros'!$B$7:$B$73,MATCH(C1297,'Curva Juros'!$A$7:$A$73,1)) +
(C1297-INDEX('Curva Juros'!$A$7:$A$73,MATCH(C1297,'Curva Juros'!$A$7:$A$73,1))) *
(INDEX('Curva Juros'!$B$7:$B$73,MATCH(C1297,'Curva Juros'!$A$7:$A$73,1)+1) -
INDEX('Curva Juros'!$B$7:$B$73,MATCH(C1297,'Curva Juros'!$A$7:$A$73,1))) /
(INDEX('Curva Juros'!$A$7:$A$73,MATCH(C1297,'Curva Juros'!$A$7:$A$73,1)+1) -
INDEX('Curva Juros'!$A$7:$A$73,MATCH(C1297,'Curva Juros'!$A$7:$A$73,1)))</f>
        <v>7.585220761904762</v>
      </c>
      <c r="F1297" s="24">
        <f t="shared" si="20"/>
        <v>7.3087923809523753E-3</v>
      </c>
      <c r="G1297" s="24"/>
    </row>
    <row r="1298" spans="1:7" x14ac:dyDescent="0.25">
      <c r="A1298" s="6" t="s">
        <v>32</v>
      </c>
      <c r="B1298" s="7">
        <v>45898</v>
      </c>
      <c r="C1298" s="8">
        <v>1458.17</v>
      </c>
      <c r="D1298" s="20">
        <v>8.3158999999999997E-2</v>
      </c>
      <c r="E1298" s="35" cm="1">
        <f t="array" ref="E1298">INDEX('Curva Juros'!$B$7:$B$73,MATCH(C1298,'Curva Juros'!$A$7:$A$73,1)) +
(C1298-INDEX('Curva Juros'!$A$7:$A$73,MATCH(C1298,'Curva Juros'!$A$7:$A$73,1))) *
(INDEX('Curva Juros'!$B$7:$B$73,MATCH(C1298,'Curva Juros'!$A$7:$A$73,1)+1) -
INDEX('Curva Juros'!$B$7:$B$73,MATCH(C1298,'Curva Juros'!$A$7:$A$73,1))) /
(INDEX('Curva Juros'!$A$7:$A$73,MATCH(C1298,'Curva Juros'!$A$7:$A$73,1)+1) -
INDEX('Curva Juros'!$A$7:$A$73,MATCH(C1298,'Curva Juros'!$A$7:$A$73,1)))</f>
        <v>7.586305888888889</v>
      </c>
      <c r="F1298" s="24">
        <f t="shared" si="20"/>
        <v>7.2959411111111067E-3</v>
      </c>
      <c r="G1298" s="24"/>
    </row>
    <row r="1299" spans="1:7" x14ac:dyDescent="0.25">
      <c r="A1299" s="3" t="s">
        <v>32</v>
      </c>
      <c r="B1299" s="4">
        <v>45905</v>
      </c>
      <c r="C1299" s="5">
        <v>1452.3</v>
      </c>
      <c r="D1299" s="19">
        <v>8.3358000000000002E-2</v>
      </c>
      <c r="E1299" s="35" cm="1">
        <f t="array" ref="E1299">INDEX('Curva Juros'!$B$7:$B$73,MATCH(C1299,'Curva Juros'!$A$7:$A$73,1)) +
(C1299-INDEX('Curva Juros'!$A$7:$A$73,MATCH(C1299,'Curva Juros'!$A$7:$A$73,1))) *
(INDEX('Curva Juros'!$B$7:$B$73,MATCH(C1299,'Curva Juros'!$A$7:$A$73,1)+1) -
INDEX('Curva Juros'!$B$7:$B$73,MATCH(C1299,'Curva Juros'!$A$7:$A$73,1))) /
(INDEX('Curva Juros'!$A$7:$A$73,MATCH(C1299,'Curva Juros'!$A$7:$A$73,1)+1) -
INDEX('Curva Juros'!$A$7:$A$73,MATCH(C1299,'Curva Juros'!$A$7:$A$73,1)))</f>
        <v>7.587582380952381</v>
      </c>
      <c r="F1299" s="24">
        <f t="shared" si="20"/>
        <v>7.4821761904761974E-3</v>
      </c>
      <c r="G1299" s="24"/>
    </row>
    <row r="1300" spans="1:7" x14ac:dyDescent="0.25">
      <c r="A1300" s="6" t="s">
        <v>32</v>
      </c>
      <c r="B1300" s="7">
        <v>45912</v>
      </c>
      <c r="C1300" s="8">
        <v>1450.82</v>
      </c>
      <c r="D1300" s="20">
        <v>8.2557000000000005E-2</v>
      </c>
      <c r="E1300" s="35" cm="1">
        <f t="array" ref="E1300">INDEX('Curva Juros'!$B$7:$B$73,MATCH(C1300,'Curva Juros'!$A$7:$A$73,1)) +
(C1300-INDEX('Curva Juros'!$A$7:$A$73,MATCH(C1300,'Curva Juros'!$A$7:$A$73,1))) *
(INDEX('Curva Juros'!$B$7:$B$73,MATCH(C1300,'Curva Juros'!$A$7:$A$73,1)+1) -
INDEX('Curva Juros'!$B$7:$B$73,MATCH(C1300,'Curva Juros'!$A$7:$A$73,1))) /
(INDEX('Curva Juros'!$A$7:$A$73,MATCH(C1300,'Curva Juros'!$A$7:$A$73,1)+1) -
INDEX('Curva Juros'!$A$7:$A$73,MATCH(C1300,'Curva Juros'!$A$7:$A$73,1)))</f>
        <v>7.5879042222222228</v>
      </c>
      <c r="F1300" s="24">
        <f t="shared" si="20"/>
        <v>6.677957777777771E-3</v>
      </c>
      <c r="G1300" s="24"/>
    </row>
    <row r="1301" spans="1:7" x14ac:dyDescent="0.25">
      <c r="A1301" s="3" t="s">
        <v>32</v>
      </c>
      <c r="B1301" s="4">
        <v>45919</v>
      </c>
      <c r="C1301" s="5">
        <v>1537.56</v>
      </c>
      <c r="D1301" s="19">
        <v>8.2103999999999996E-2</v>
      </c>
      <c r="E1301" s="35" cm="1">
        <f t="array" ref="E1301">INDEX('Curva Juros'!$B$7:$B$73,MATCH(C1301,'Curva Juros'!$A$7:$A$73,1)) +
(C1301-INDEX('Curva Juros'!$A$7:$A$73,MATCH(C1301,'Curva Juros'!$A$7:$A$73,1))) *
(INDEX('Curva Juros'!$B$7:$B$73,MATCH(C1301,'Curva Juros'!$A$7:$A$73,1)+1) -
INDEX('Curva Juros'!$B$7:$B$73,MATCH(C1301,'Curva Juros'!$A$7:$A$73,1))) /
(INDEX('Curva Juros'!$A$7:$A$73,MATCH(C1301,'Curva Juros'!$A$7:$A$73,1)+1) -
INDEX('Curva Juros'!$A$7:$A$73,MATCH(C1301,'Curva Juros'!$A$7:$A$73,1)))</f>
        <v>7.5684940000000003</v>
      </c>
      <c r="F1301" s="24">
        <f t="shared" si="20"/>
        <v>6.4190599999999903E-3</v>
      </c>
      <c r="G1301" s="24"/>
    </row>
    <row r="1302" spans="1:7" x14ac:dyDescent="0.25">
      <c r="A1302" s="6" t="s">
        <v>32</v>
      </c>
      <c r="B1302" s="7">
        <v>45926</v>
      </c>
      <c r="C1302" s="8">
        <v>1535.39</v>
      </c>
      <c r="D1302" s="20">
        <v>8.1426999999999999E-2</v>
      </c>
      <c r="E1302" s="35" cm="1">
        <f t="array" ref="E1302">INDEX('Curva Juros'!$B$7:$B$73,MATCH(C1302,'Curva Juros'!$A$7:$A$73,1)) +
(C1302-INDEX('Curva Juros'!$A$7:$A$73,MATCH(C1302,'Curva Juros'!$A$7:$A$73,1))) *
(INDEX('Curva Juros'!$B$7:$B$73,MATCH(C1302,'Curva Juros'!$A$7:$A$73,1)+1) -
INDEX('Curva Juros'!$B$7:$B$73,MATCH(C1302,'Curva Juros'!$A$7:$A$73,1))) /
(INDEX('Curva Juros'!$A$7:$A$73,MATCH(C1302,'Curva Juros'!$A$7:$A$73,1)+1) -
INDEX('Curva Juros'!$A$7:$A$73,MATCH(C1302,'Curva Juros'!$A$7:$A$73,1)))</f>
        <v>7.5690123888888889</v>
      </c>
      <c r="F1302" s="24">
        <f t="shared" si="20"/>
        <v>5.7368761111111083E-3</v>
      </c>
      <c r="G1302" s="24"/>
    </row>
    <row r="1303" spans="1:7" x14ac:dyDescent="0.25">
      <c r="A1303" s="3" t="s">
        <v>32</v>
      </c>
      <c r="B1303" s="4">
        <v>45933</v>
      </c>
      <c r="C1303" s="5">
        <v>1525.99</v>
      </c>
      <c r="D1303" s="19">
        <v>8.2479999999999998E-2</v>
      </c>
      <c r="E1303" s="35" cm="1">
        <f t="array" ref="E1303">INDEX('Curva Juros'!$B$7:$B$73,MATCH(C1303,'Curva Juros'!$A$7:$A$73,1)) +
(C1303-INDEX('Curva Juros'!$A$7:$A$73,MATCH(C1303,'Curva Juros'!$A$7:$A$73,1))) *
(INDEX('Curva Juros'!$B$7:$B$73,MATCH(C1303,'Curva Juros'!$A$7:$A$73,1)+1) -
INDEX('Curva Juros'!$B$7:$B$73,MATCH(C1303,'Curva Juros'!$A$7:$A$73,1))) /
(INDEX('Curva Juros'!$A$7:$A$73,MATCH(C1303,'Curva Juros'!$A$7:$A$73,1)+1) -
INDEX('Curva Juros'!$A$7:$A$73,MATCH(C1303,'Curva Juros'!$A$7:$A$73,1)))</f>
        <v>7.5712579444444446</v>
      </c>
      <c r="F1303" s="24">
        <f t="shared" si="20"/>
        <v>6.7674205555555561E-3</v>
      </c>
      <c r="G1303" s="24"/>
    </row>
    <row r="1304" spans="1:7" x14ac:dyDescent="0.25">
      <c r="A1304" s="6" t="s">
        <v>32</v>
      </c>
      <c r="B1304" s="7">
        <v>45940</v>
      </c>
      <c r="C1304" s="8">
        <v>1518.49</v>
      </c>
      <c r="D1304" s="20">
        <v>8.3081000000000002E-2</v>
      </c>
      <c r="E1304" s="35" cm="1">
        <f t="array" ref="E1304">INDEX('Curva Juros'!$B$7:$B$73,MATCH(C1304,'Curva Juros'!$A$7:$A$73,1)) +
(C1304-INDEX('Curva Juros'!$A$7:$A$73,MATCH(C1304,'Curva Juros'!$A$7:$A$73,1))) *
(INDEX('Curva Juros'!$B$7:$B$73,MATCH(C1304,'Curva Juros'!$A$7:$A$73,1)+1) -
INDEX('Curva Juros'!$B$7:$B$73,MATCH(C1304,'Curva Juros'!$A$7:$A$73,1))) /
(INDEX('Curva Juros'!$A$7:$A$73,MATCH(C1304,'Curva Juros'!$A$7:$A$73,1)+1) -
INDEX('Curva Juros'!$A$7:$A$73,MATCH(C1304,'Curva Juros'!$A$7:$A$73,1)))</f>
        <v>7.5730496111111112</v>
      </c>
      <c r="F1304" s="24">
        <f t="shared" si="20"/>
        <v>7.3505038888888874E-3</v>
      </c>
      <c r="G1304" s="24"/>
    </row>
    <row r="1305" spans="1:7" x14ac:dyDescent="0.25">
      <c r="A1305" s="3" t="s">
        <v>32</v>
      </c>
      <c r="B1305" s="4">
        <v>45947</v>
      </c>
      <c r="C1305" s="5">
        <v>1512.49</v>
      </c>
      <c r="D1305" s="19">
        <v>8.3321999999999993E-2</v>
      </c>
      <c r="E1305" s="35" cm="1">
        <f t="array" ref="E1305">INDEX('Curva Juros'!$B$7:$B$73,MATCH(C1305,'Curva Juros'!$A$7:$A$73,1)) +
(C1305-INDEX('Curva Juros'!$A$7:$A$73,MATCH(C1305,'Curva Juros'!$A$7:$A$73,1))) *
(INDEX('Curva Juros'!$B$7:$B$73,MATCH(C1305,'Curva Juros'!$A$7:$A$73,1)+1) -
INDEX('Curva Juros'!$B$7:$B$73,MATCH(C1305,'Curva Juros'!$A$7:$A$73,1))) /
(INDEX('Curva Juros'!$A$7:$A$73,MATCH(C1305,'Curva Juros'!$A$7:$A$73,1)+1) -
INDEX('Curva Juros'!$A$7:$A$73,MATCH(C1305,'Curva Juros'!$A$7:$A$73,1)))</f>
        <v>7.574482944444445</v>
      </c>
      <c r="F1305" s="24">
        <f t="shared" si="20"/>
        <v>7.5771705555555402E-3</v>
      </c>
      <c r="G1305" s="24"/>
    </row>
    <row r="1306" spans="1:7" x14ac:dyDescent="0.25">
      <c r="A1306" s="6" t="s">
        <v>32</v>
      </c>
      <c r="B1306" s="7">
        <v>45954</v>
      </c>
      <c r="C1306" s="8">
        <v>1503.99</v>
      </c>
      <c r="D1306" s="20">
        <v>8.4162000000000001E-2</v>
      </c>
      <c r="E1306" s="35" cm="1">
        <f t="array" ref="E1306">INDEX('Curva Juros'!$B$7:$B$73,MATCH(C1306,'Curva Juros'!$A$7:$A$73,1)) +
(C1306-INDEX('Curva Juros'!$A$7:$A$73,MATCH(C1306,'Curva Juros'!$A$7:$A$73,1))) *
(INDEX('Curva Juros'!$B$7:$B$73,MATCH(C1306,'Curva Juros'!$A$7:$A$73,1)+1) -
INDEX('Curva Juros'!$B$7:$B$73,MATCH(C1306,'Curva Juros'!$A$7:$A$73,1))) /
(INDEX('Curva Juros'!$A$7:$A$73,MATCH(C1306,'Curva Juros'!$A$7:$A$73,1)+1) -
INDEX('Curva Juros'!$A$7:$A$73,MATCH(C1306,'Curva Juros'!$A$7:$A$73,1)))</f>
        <v>7.5763418571428574</v>
      </c>
      <c r="F1306" s="24">
        <f t="shared" si="20"/>
        <v>8.3985814285714305E-3</v>
      </c>
      <c r="G1306" s="24"/>
    </row>
    <row r="1307" spans="1:7" x14ac:dyDescent="0.25">
      <c r="A1307" s="3" t="s">
        <v>32</v>
      </c>
      <c r="B1307" s="4">
        <v>45961</v>
      </c>
      <c r="C1307" s="5">
        <v>1497.97</v>
      </c>
      <c r="D1307" s="19">
        <v>8.4407999999999997E-2</v>
      </c>
      <c r="E1307" s="35" cm="1">
        <f t="array" ref="E1307">INDEX('Curva Juros'!$B$7:$B$73,MATCH(C1307,'Curva Juros'!$A$7:$A$73,1)) +
(C1307-INDEX('Curva Juros'!$A$7:$A$73,MATCH(C1307,'Curva Juros'!$A$7:$A$73,1))) *
(INDEX('Curva Juros'!$B$7:$B$73,MATCH(C1307,'Curva Juros'!$A$7:$A$73,1)+1) -
INDEX('Curva Juros'!$B$7:$B$73,MATCH(C1307,'Curva Juros'!$A$7:$A$73,1))) /
(INDEX('Curva Juros'!$A$7:$A$73,MATCH(C1307,'Curva Juros'!$A$7:$A$73,1)+1) -
INDEX('Curva Juros'!$A$7:$A$73,MATCH(C1307,'Curva Juros'!$A$7:$A$73,1)))</f>
        <v>7.5776509682539688</v>
      </c>
      <c r="F1307" s="24">
        <f t="shared" si="20"/>
        <v>8.6314903174603136E-3</v>
      </c>
      <c r="G1307" s="24"/>
    </row>
    <row r="1308" spans="1:7" x14ac:dyDescent="0.25">
      <c r="A1308" s="6" t="s">
        <v>32</v>
      </c>
      <c r="B1308" s="7">
        <v>45968</v>
      </c>
      <c r="C1308" s="8">
        <v>1493.06</v>
      </c>
      <c r="D1308" s="20">
        <v>8.4387000000000004E-2</v>
      </c>
      <c r="E1308" s="35" cm="1">
        <f t="array" ref="E1308">INDEX('Curva Juros'!$B$7:$B$73,MATCH(C1308,'Curva Juros'!$A$7:$A$73,1)) +
(C1308-INDEX('Curva Juros'!$A$7:$A$73,MATCH(C1308,'Curva Juros'!$A$7:$A$73,1))) *
(INDEX('Curva Juros'!$B$7:$B$73,MATCH(C1308,'Curva Juros'!$A$7:$A$73,1)+1) -
INDEX('Curva Juros'!$B$7:$B$73,MATCH(C1308,'Curva Juros'!$A$7:$A$73,1))) /
(INDEX('Curva Juros'!$A$7:$A$73,MATCH(C1308,'Curva Juros'!$A$7:$A$73,1)+1) -
INDEX('Curva Juros'!$A$7:$A$73,MATCH(C1308,'Curva Juros'!$A$7:$A$73,1)))</f>
        <v>7.5787186984126986</v>
      </c>
      <c r="F1308" s="24">
        <f t="shared" si="20"/>
        <v>8.5998130158730229E-3</v>
      </c>
      <c r="G1308" s="24"/>
    </row>
    <row r="1309" spans="1:7" x14ac:dyDescent="0.25">
      <c r="A1309" s="3" t="s">
        <v>32</v>
      </c>
      <c r="B1309" s="4">
        <v>45975</v>
      </c>
      <c r="C1309" s="5">
        <v>1494.41</v>
      </c>
      <c r="D1309" s="19">
        <v>8.2858000000000001E-2</v>
      </c>
      <c r="E1309" s="35" cm="1">
        <f t="array" ref="E1309">INDEX('Curva Juros'!$B$7:$B$73,MATCH(C1309,'Curva Juros'!$A$7:$A$73,1)) +
(C1309-INDEX('Curva Juros'!$A$7:$A$73,MATCH(C1309,'Curva Juros'!$A$7:$A$73,1))) *
(INDEX('Curva Juros'!$B$7:$B$73,MATCH(C1309,'Curva Juros'!$A$7:$A$73,1)+1) -
INDEX('Curva Juros'!$B$7:$B$73,MATCH(C1309,'Curva Juros'!$A$7:$A$73,1))) /
(INDEX('Curva Juros'!$A$7:$A$73,MATCH(C1309,'Curva Juros'!$A$7:$A$73,1)+1) -
INDEX('Curva Juros'!$A$7:$A$73,MATCH(C1309,'Curva Juros'!$A$7:$A$73,1)))</f>
        <v>7.5784251269841274</v>
      </c>
      <c r="F1309" s="24">
        <f t="shared" si="20"/>
        <v>7.0737487301587298E-3</v>
      </c>
      <c r="G1309" s="24"/>
    </row>
    <row r="1310" spans="1:7" x14ac:dyDescent="0.25">
      <c r="A1310" s="6" t="s">
        <v>32</v>
      </c>
      <c r="B1310" s="7">
        <v>45982</v>
      </c>
      <c r="C1310" s="8">
        <v>1490.11</v>
      </c>
      <c r="D1310" s="20">
        <v>8.2931000000000005E-2</v>
      </c>
      <c r="E1310" s="35" cm="1">
        <f t="array" ref="E1310">INDEX('Curva Juros'!$B$7:$B$73,MATCH(C1310,'Curva Juros'!$A$7:$A$73,1)) +
(C1310-INDEX('Curva Juros'!$A$7:$A$73,MATCH(C1310,'Curva Juros'!$A$7:$A$73,1))) *
(INDEX('Curva Juros'!$B$7:$B$73,MATCH(C1310,'Curva Juros'!$A$7:$A$73,1)+1) -
INDEX('Curva Juros'!$B$7:$B$73,MATCH(C1310,'Curva Juros'!$A$7:$A$73,1))) /
(INDEX('Curva Juros'!$A$7:$A$73,MATCH(C1310,'Curva Juros'!$A$7:$A$73,1)+1) -
INDEX('Curva Juros'!$A$7:$A$73,MATCH(C1310,'Curva Juros'!$A$7:$A$73,1)))</f>
        <v>7.5793602063492065</v>
      </c>
      <c r="F1310" s="24">
        <f t="shared" si="20"/>
        <v>7.1373979365079443E-3</v>
      </c>
      <c r="G1310" s="24"/>
    </row>
    <row r="1311" spans="1:7" x14ac:dyDescent="0.25">
      <c r="A1311" s="3" t="s">
        <v>32</v>
      </c>
      <c r="B1311" s="4">
        <v>45989</v>
      </c>
      <c r="C1311" s="5">
        <v>1490.05</v>
      </c>
      <c r="D1311" s="19">
        <v>8.1749000000000002E-2</v>
      </c>
      <c r="E1311" s="35" cm="1">
        <f t="array" ref="E1311">INDEX('Curva Juros'!$B$7:$B$73,MATCH(C1311,'Curva Juros'!$A$7:$A$73,1)) +
(C1311-INDEX('Curva Juros'!$A$7:$A$73,MATCH(C1311,'Curva Juros'!$A$7:$A$73,1))) *
(INDEX('Curva Juros'!$B$7:$B$73,MATCH(C1311,'Curva Juros'!$A$7:$A$73,1)+1) -
INDEX('Curva Juros'!$B$7:$B$73,MATCH(C1311,'Curva Juros'!$A$7:$A$73,1))) /
(INDEX('Curva Juros'!$A$7:$A$73,MATCH(C1311,'Curva Juros'!$A$7:$A$73,1)+1) -
INDEX('Curva Juros'!$A$7:$A$73,MATCH(C1311,'Curva Juros'!$A$7:$A$73,1)))</f>
        <v>7.5793732539682539</v>
      </c>
      <c r="F1311" s="24">
        <f t="shared" si="20"/>
        <v>5.9552674603174649E-3</v>
      </c>
      <c r="G1311" s="24"/>
    </row>
    <row r="1312" spans="1:7" x14ac:dyDescent="0.25">
      <c r="A1312" s="6" t="s">
        <v>32</v>
      </c>
      <c r="B1312" s="7">
        <v>45996</v>
      </c>
      <c r="C1312" s="8">
        <v>1482.38</v>
      </c>
      <c r="D1312" s="20">
        <v>8.2387000000000002E-2</v>
      </c>
      <c r="E1312" s="35" cm="1">
        <f t="array" ref="E1312">INDEX('Curva Juros'!$B$7:$B$73,MATCH(C1312,'Curva Juros'!$A$7:$A$73,1)) +
(C1312-INDEX('Curva Juros'!$A$7:$A$73,MATCH(C1312,'Curva Juros'!$A$7:$A$73,1))) *
(INDEX('Curva Juros'!$B$7:$B$73,MATCH(C1312,'Curva Juros'!$A$7:$A$73,1)+1) -
INDEX('Curva Juros'!$B$7:$B$73,MATCH(C1312,'Curva Juros'!$A$7:$A$73,1))) /
(INDEX('Curva Juros'!$A$7:$A$73,MATCH(C1312,'Curva Juros'!$A$7:$A$73,1)+1) -
INDEX('Curva Juros'!$A$7:$A$73,MATCH(C1312,'Curva Juros'!$A$7:$A$73,1)))</f>
        <v>7.5810411746031745</v>
      </c>
      <c r="F1312" s="24">
        <f t="shared" si="20"/>
        <v>6.5765882539682574E-3</v>
      </c>
      <c r="G1312" s="24"/>
    </row>
    <row r="1313" spans="1:7" x14ac:dyDescent="0.25">
      <c r="A1313" s="3" t="s">
        <v>32</v>
      </c>
      <c r="B1313" s="4">
        <v>46003</v>
      </c>
      <c r="C1313" s="5">
        <v>1474.76</v>
      </c>
      <c r="D1313" s="19">
        <v>8.3016000000000006E-2</v>
      </c>
      <c r="E1313" s="35" cm="1">
        <f t="array" ref="E1313">INDEX('Curva Juros'!$B$7:$B$73,MATCH(C1313,'Curva Juros'!$A$7:$A$73,1)) +
(C1313-INDEX('Curva Juros'!$A$7:$A$73,MATCH(C1313,'Curva Juros'!$A$7:$A$73,1))) *
(INDEX('Curva Juros'!$B$7:$B$73,MATCH(C1313,'Curva Juros'!$A$7:$A$73,1)+1) -
INDEX('Curva Juros'!$B$7:$B$73,MATCH(C1313,'Curva Juros'!$A$7:$A$73,1))) /
(INDEX('Curva Juros'!$A$7:$A$73,MATCH(C1313,'Curva Juros'!$A$7:$A$73,1)+1) -
INDEX('Curva Juros'!$A$7:$A$73,MATCH(C1313,'Curva Juros'!$A$7:$A$73,1)))</f>
        <v>7.5826982222222226</v>
      </c>
      <c r="F1313" s="24">
        <f t="shared" si="20"/>
        <v>7.1890177777777786E-3</v>
      </c>
      <c r="G1313" s="24"/>
    </row>
    <row r="1314" spans="1:7" x14ac:dyDescent="0.25">
      <c r="A1314" s="6" t="s">
        <v>32</v>
      </c>
      <c r="B1314" s="7">
        <v>46010</v>
      </c>
      <c r="C1314" s="8">
        <v>1463.38</v>
      </c>
      <c r="D1314" s="20">
        <v>8.455E-2</v>
      </c>
      <c r="E1314" s="35" cm="1">
        <f t="array" ref="E1314">INDEX('Curva Juros'!$B$7:$B$73,MATCH(C1314,'Curva Juros'!$A$7:$A$73,1)) +
(C1314-INDEX('Curva Juros'!$A$7:$A$73,MATCH(C1314,'Curva Juros'!$A$7:$A$73,1))) *
(INDEX('Curva Juros'!$B$7:$B$73,MATCH(C1314,'Curva Juros'!$A$7:$A$73,1)+1) -
INDEX('Curva Juros'!$B$7:$B$73,MATCH(C1314,'Curva Juros'!$A$7:$A$73,1))) /
(INDEX('Curva Juros'!$A$7:$A$73,MATCH(C1314,'Curva Juros'!$A$7:$A$73,1)+1) -
INDEX('Curva Juros'!$A$7:$A$73,MATCH(C1314,'Curva Juros'!$A$7:$A$73,1)))</f>
        <v>7.5851729206349212</v>
      </c>
      <c r="F1314" s="24">
        <f t="shared" si="20"/>
        <v>8.6982707936507919E-3</v>
      </c>
      <c r="G1314" s="24"/>
    </row>
    <row r="1315" spans="1:7" x14ac:dyDescent="0.25">
      <c r="A1315" s="3" t="s">
        <v>32</v>
      </c>
      <c r="B1315" s="4">
        <v>46017</v>
      </c>
      <c r="C1315" s="5">
        <v>1459.85</v>
      </c>
      <c r="D1315" s="19">
        <v>8.4435999999999997E-2</v>
      </c>
      <c r="E1315" s="35" cm="1">
        <f t="array" ref="E1315">INDEX('Curva Juros'!$B$7:$B$73,MATCH(C1315,'Curva Juros'!$A$7:$A$73,1)) +
(C1315-INDEX('Curva Juros'!$A$7:$A$73,MATCH(C1315,'Curva Juros'!$A$7:$A$73,1))) *
(INDEX('Curva Juros'!$B$7:$B$73,MATCH(C1315,'Curva Juros'!$A$7:$A$73,1)+1) -
INDEX('Curva Juros'!$B$7:$B$73,MATCH(C1315,'Curva Juros'!$A$7:$A$73,1))) /
(INDEX('Curva Juros'!$A$7:$A$73,MATCH(C1315,'Curva Juros'!$A$7:$A$73,1)+1) -
INDEX('Curva Juros'!$A$7:$A$73,MATCH(C1315,'Curva Juros'!$A$7:$A$73,1)))</f>
        <v>7.5859405555555561</v>
      </c>
      <c r="F1315" s="24">
        <f t="shared" si="20"/>
        <v>8.5765944444444325E-3</v>
      </c>
      <c r="G1315" s="24"/>
    </row>
    <row r="1316" spans="1:7" x14ac:dyDescent="0.25">
      <c r="A1316" s="6" t="s">
        <v>32</v>
      </c>
      <c r="B1316" s="7">
        <v>46024</v>
      </c>
      <c r="C1316" s="8">
        <v>1456.26</v>
      </c>
      <c r="D1316" s="20">
        <v>8.4336999999999995E-2</v>
      </c>
      <c r="E1316" s="35" cm="1">
        <f t="array" ref="E1316">INDEX('Curva Juros'!$B$7:$B$73,MATCH(C1316,'Curva Juros'!$A$7:$A$73,1)) +
(C1316-INDEX('Curva Juros'!$A$7:$A$73,MATCH(C1316,'Curva Juros'!$A$7:$A$73,1))) *
(INDEX('Curva Juros'!$B$7:$B$73,MATCH(C1316,'Curva Juros'!$A$7:$A$73,1)+1) -
INDEX('Curva Juros'!$B$7:$B$73,MATCH(C1316,'Curva Juros'!$A$7:$A$73,1))) /
(INDEX('Curva Juros'!$A$7:$A$73,MATCH(C1316,'Curva Juros'!$A$7:$A$73,1)+1) -
INDEX('Curva Juros'!$A$7:$A$73,MATCH(C1316,'Curva Juros'!$A$7:$A$73,1)))</f>
        <v>7.5867212380952385</v>
      </c>
      <c r="F1316" s="24">
        <f t="shared" si="20"/>
        <v>8.4697876190476112E-3</v>
      </c>
      <c r="G1316" s="24"/>
    </row>
    <row r="1317" spans="1:7" x14ac:dyDescent="0.25">
      <c r="A1317" s="3" t="s">
        <v>32</v>
      </c>
      <c r="B1317" s="4">
        <v>46031</v>
      </c>
      <c r="C1317" s="5">
        <v>1451.75</v>
      </c>
      <c r="D1317" s="19">
        <v>8.4219000000000002E-2</v>
      </c>
      <c r="E1317" s="35" cm="1">
        <f t="array" ref="E1317">INDEX('Curva Juros'!$B$7:$B$73,MATCH(C1317,'Curva Juros'!$A$7:$A$73,1)) +
(C1317-INDEX('Curva Juros'!$A$7:$A$73,MATCH(C1317,'Curva Juros'!$A$7:$A$73,1))) *
(INDEX('Curva Juros'!$B$7:$B$73,MATCH(C1317,'Curva Juros'!$A$7:$A$73,1)+1) -
INDEX('Curva Juros'!$B$7:$B$73,MATCH(C1317,'Curva Juros'!$A$7:$A$73,1))) /
(INDEX('Curva Juros'!$A$7:$A$73,MATCH(C1317,'Curva Juros'!$A$7:$A$73,1)+1) -
INDEX('Curva Juros'!$A$7:$A$73,MATCH(C1317,'Curva Juros'!$A$7:$A$73,1)))</f>
        <v>7.5877019841269844</v>
      </c>
      <c r="F1317" s="24">
        <f t="shared" si="20"/>
        <v>8.3419801587301529E-3</v>
      </c>
      <c r="G1317" s="24"/>
    </row>
    <row r="1318" spans="1:7" x14ac:dyDescent="0.25">
      <c r="A1318" s="6" t="s">
        <v>32</v>
      </c>
      <c r="B1318" s="7">
        <v>46038</v>
      </c>
      <c r="C1318" s="8">
        <v>1442.29</v>
      </c>
      <c r="D1318" s="20">
        <v>8.5295999999999997E-2</v>
      </c>
      <c r="E1318" s="35" cm="1">
        <f t="array" ref="E1318">INDEX('Curva Juros'!$B$7:$B$73,MATCH(C1318,'Curva Juros'!$A$7:$A$73,1)) +
(C1318-INDEX('Curva Juros'!$A$7:$A$73,MATCH(C1318,'Curva Juros'!$A$7:$A$73,1))) *
(INDEX('Curva Juros'!$B$7:$B$73,MATCH(C1318,'Curva Juros'!$A$7:$A$73,1)+1) -
INDEX('Curva Juros'!$B$7:$B$73,MATCH(C1318,'Curva Juros'!$A$7:$A$73,1))) /
(INDEX('Curva Juros'!$A$7:$A$73,MATCH(C1318,'Curva Juros'!$A$7:$A$73,1)+1) -
INDEX('Curva Juros'!$A$7:$A$73,MATCH(C1318,'Curva Juros'!$A$7:$A$73,1)))</f>
        <v>7.5897591587301587</v>
      </c>
      <c r="F1318" s="24">
        <f t="shared" si="20"/>
        <v>9.3984084126984141E-3</v>
      </c>
      <c r="G1318" s="24"/>
    </row>
    <row r="1319" spans="1:7" x14ac:dyDescent="0.25">
      <c r="A1319" s="3" t="s">
        <v>32</v>
      </c>
      <c r="B1319" s="4">
        <v>46045</v>
      </c>
      <c r="C1319" s="5">
        <v>1443.62</v>
      </c>
      <c r="D1319" s="19">
        <v>8.3768999999999996E-2</v>
      </c>
      <c r="E1319" s="35" cm="1">
        <f t="array" ref="E1319">INDEX('Curva Juros'!$B$7:$B$73,MATCH(C1319,'Curva Juros'!$A$7:$A$73,1)) +
(C1319-INDEX('Curva Juros'!$A$7:$A$73,MATCH(C1319,'Curva Juros'!$A$7:$A$73,1))) *
(INDEX('Curva Juros'!$B$7:$B$73,MATCH(C1319,'Curva Juros'!$A$7:$A$73,1)+1) -
INDEX('Curva Juros'!$B$7:$B$73,MATCH(C1319,'Curva Juros'!$A$7:$A$73,1))) /
(INDEX('Curva Juros'!$A$7:$A$73,MATCH(C1319,'Curva Juros'!$A$7:$A$73,1)+1) -
INDEX('Curva Juros'!$A$7:$A$73,MATCH(C1319,'Curva Juros'!$A$7:$A$73,1)))</f>
        <v>7.5894699365079372</v>
      </c>
      <c r="F1319" s="24">
        <f t="shared" si="20"/>
        <v>7.8743006349206307E-3</v>
      </c>
      <c r="G1319" s="24"/>
    </row>
    <row r="1320" spans="1:7" x14ac:dyDescent="0.25">
      <c r="A1320" s="6" t="s">
        <v>32</v>
      </c>
      <c r="B1320" s="7">
        <v>46052</v>
      </c>
      <c r="C1320" s="8">
        <v>1450.77</v>
      </c>
      <c r="D1320" s="20">
        <v>8.0861000000000002E-2</v>
      </c>
      <c r="E1320" s="35" cm="1">
        <f t="array" ref="E1320">INDEX('Curva Juros'!$B$7:$B$73,MATCH(C1320,'Curva Juros'!$A$7:$A$73,1)) +
(C1320-INDEX('Curva Juros'!$A$7:$A$73,MATCH(C1320,'Curva Juros'!$A$7:$A$73,1))) *
(INDEX('Curva Juros'!$B$7:$B$73,MATCH(C1320,'Curva Juros'!$A$7:$A$73,1)+1) -
INDEX('Curva Juros'!$B$7:$B$73,MATCH(C1320,'Curva Juros'!$A$7:$A$73,1))) /
(INDEX('Curva Juros'!$A$7:$A$73,MATCH(C1320,'Curva Juros'!$A$7:$A$73,1)+1) -
INDEX('Curva Juros'!$A$7:$A$73,MATCH(C1320,'Curva Juros'!$A$7:$A$73,1)))</f>
        <v>7.5879150952380954</v>
      </c>
      <c r="F1320" s="24">
        <f t="shared" si="20"/>
        <v>4.9818490476190441E-3</v>
      </c>
      <c r="G1320" s="24"/>
    </row>
    <row r="1321" spans="1:7" x14ac:dyDescent="0.25">
      <c r="A1321" s="3" t="s">
        <v>32</v>
      </c>
      <c r="B1321" s="4">
        <v>46059</v>
      </c>
      <c r="C1321" s="5">
        <v>1436.75</v>
      </c>
      <c r="D1321" s="19">
        <v>8.3017999999999995E-2</v>
      </c>
      <c r="E1321" s="35" cm="1">
        <f t="array" ref="E1321">INDEX('Curva Juros'!$B$7:$B$73,MATCH(C1321,'Curva Juros'!$A$7:$A$73,1)) +
(C1321-INDEX('Curva Juros'!$A$7:$A$73,MATCH(C1321,'Curva Juros'!$A$7:$A$73,1))) *
(INDEX('Curva Juros'!$B$7:$B$73,MATCH(C1321,'Curva Juros'!$A$7:$A$73,1)+1) -
INDEX('Curva Juros'!$B$7:$B$73,MATCH(C1321,'Curva Juros'!$A$7:$A$73,1))) /
(INDEX('Curva Juros'!$A$7:$A$73,MATCH(C1321,'Curva Juros'!$A$7:$A$73,1)+1) -
INDEX('Curva Juros'!$A$7:$A$73,MATCH(C1321,'Curva Juros'!$A$7:$A$73,1)))</f>
        <v>7.5909638888888891</v>
      </c>
      <c r="F1321" s="24">
        <f t="shared" si="20"/>
        <v>7.1083611111111E-3</v>
      </c>
      <c r="G1321" s="24"/>
    </row>
    <row r="1322" spans="1:7" x14ac:dyDescent="0.25">
      <c r="A1322" s="6" t="s">
        <v>32</v>
      </c>
      <c r="B1322" s="7">
        <v>46066</v>
      </c>
      <c r="C1322" s="8">
        <v>1434.62</v>
      </c>
      <c r="D1322" s="20">
        <v>8.2327999999999998E-2</v>
      </c>
      <c r="E1322" s="35" cm="1">
        <f t="array" ref="E1322">INDEX('Curva Juros'!$B$7:$B$73,MATCH(C1322,'Curva Juros'!$A$7:$A$73,1)) +
(C1322-INDEX('Curva Juros'!$A$7:$A$73,MATCH(C1322,'Curva Juros'!$A$7:$A$73,1))) *
(INDEX('Curva Juros'!$B$7:$B$73,MATCH(C1322,'Curva Juros'!$A$7:$A$73,1)+1) -
INDEX('Curva Juros'!$B$7:$B$73,MATCH(C1322,'Curva Juros'!$A$7:$A$73,1))) /
(INDEX('Curva Juros'!$A$7:$A$73,MATCH(C1322,'Curva Juros'!$A$7:$A$73,1)+1) -
INDEX('Curva Juros'!$A$7:$A$73,MATCH(C1322,'Curva Juros'!$A$7:$A$73,1)))</f>
        <v>7.5914270793650793</v>
      </c>
      <c r="F1322" s="24">
        <f t="shared" si="20"/>
        <v>6.4137292063492085E-3</v>
      </c>
      <c r="G1322" s="24"/>
    </row>
    <row r="1323" spans="1:7" x14ac:dyDescent="0.25">
      <c r="A1323" s="3" t="s">
        <v>32</v>
      </c>
      <c r="B1323" s="4">
        <v>46073</v>
      </c>
      <c r="C1323" s="5">
        <v>1435.5</v>
      </c>
      <c r="D1323" s="19">
        <v>8.1402000000000002E-2</v>
      </c>
      <c r="E1323" s="35" cm="1">
        <f t="array" ref="E1323">INDEX('Curva Juros'!$B$7:$B$73,MATCH(C1323,'Curva Juros'!$A$7:$A$73,1)) +
(C1323-INDEX('Curva Juros'!$A$7:$A$73,MATCH(C1323,'Curva Juros'!$A$7:$A$73,1))) *
(INDEX('Curva Juros'!$B$7:$B$73,MATCH(C1323,'Curva Juros'!$A$7:$A$73,1)+1) -
INDEX('Curva Juros'!$B$7:$B$73,MATCH(C1323,'Curva Juros'!$A$7:$A$73,1))) /
(INDEX('Curva Juros'!$A$7:$A$73,MATCH(C1323,'Curva Juros'!$A$7:$A$73,1)+1) -
INDEX('Curva Juros'!$A$7:$A$73,MATCH(C1323,'Curva Juros'!$A$7:$A$73,1)))</f>
        <v>7.5912357142857143</v>
      </c>
      <c r="F1323" s="24">
        <f t="shared" si="20"/>
        <v>5.4896428571428596E-3</v>
      </c>
      <c r="G1323" s="24"/>
    </row>
    <row r="1324" spans="1:7" x14ac:dyDescent="0.25">
      <c r="A1324" s="6" t="s">
        <v>32</v>
      </c>
      <c r="B1324" s="7">
        <v>46080</v>
      </c>
      <c r="C1324" s="8">
        <v>1429.45</v>
      </c>
      <c r="D1324" s="20">
        <v>8.1653000000000003E-2</v>
      </c>
      <c r="E1324" s="35" cm="1">
        <f t="array" ref="E1324">INDEX('Curva Juros'!$B$7:$B$73,MATCH(C1324,'Curva Juros'!$A$7:$A$73,1)) +
(C1324-INDEX('Curva Juros'!$A$7:$A$73,MATCH(C1324,'Curva Juros'!$A$7:$A$73,1))) *
(INDEX('Curva Juros'!$B$7:$B$73,MATCH(C1324,'Curva Juros'!$A$7:$A$73,1)+1) -
INDEX('Curva Juros'!$B$7:$B$73,MATCH(C1324,'Curva Juros'!$A$7:$A$73,1))) /
(INDEX('Curva Juros'!$A$7:$A$73,MATCH(C1324,'Curva Juros'!$A$7:$A$73,1)+1) -
INDEX('Curva Juros'!$A$7:$A$73,MATCH(C1324,'Curva Juros'!$A$7:$A$73,1)))</f>
        <v>7.5925513492063494</v>
      </c>
      <c r="F1324" s="24">
        <f t="shared" si="20"/>
        <v>5.7274865079365023E-3</v>
      </c>
      <c r="G1324" s="24"/>
    </row>
    <row r="1325" spans="1:7" x14ac:dyDescent="0.25">
      <c r="A1325" s="3" t="s">
        <v>33</v>
      </c>
      <c r="B1325" s="4">
        <v>45723</v>
      </c>
      <c r="C1325" s="5">
        <v>1484.23</v>
      </c>
      <c r="D1325" s="19">
        <v>8.5359000000000004E-2</v>
      </c>
      <c r="E1325" s="35" cm="1">
        <f t="array" ref="E1325">INDEX('Curva Juros'!$B$7:$B$73,MATCH(C1325,'Curva Juros'!$A$7:$A$73,1)) +
(C1325-INDEX('Curva Juros'!$A$7:$A$73,MATCH(C1325,'Curva Juros'!$A$7:$A$73,1))) *
(INDEX('Curva Juros'!$B$7:$B$73,MATCH(C1325,'Curva Juros'!$A$7:$A$73,1)+1) -
INDEX('Curva Juros'!$B$7:$B$73,MATCH(C1325,'Curva Juros'!$A$7:$A$73,1))) /
(INDEX('Curva Juros'!$A$7:$A$73,MATCH(C1325,'Curva Juros'!$A$7:$A$73,1)+1) -
INDEX('Curva Juros'!$A$7:$A$73,MATCH(C1325,'Curva Juros'!$A$7:$A$73,1)))</f>
        <v>7.5806388730158734</v>
      </c>
      <c r="F1325" s="24">
        <f t="shared" si="20"/>
        <v>9.5526112698412768E-3</v>
      </c>
      <c r="G1325" s="24"/>
    </row>
    <row r="1326" spans="1:7" x14ac:dyDescent="0.25">
      <c r="A1326" s="6" t="s">
        <v>33</v>
      </c>
      <c r="B1326" s="7">
        <v>45730</v>
      </c>
      <c r="C1326" s="8">
        <v>1480.54</v>
      </c>
      <c r="D1326" s="20">
        <v>8.5072999999999996E-2</v>
      </c>
      <c r="E1326" s="35" cm="1">
        <f t="array" ref="E1326">INDEX('Curva Juros'!$B$7:$B$73,MATCH(C1326,'Curva Juros'!$A$7:$A$73,1)) +
(C1326-INDEX('Curva Juros'!$A$7:$A$73,MATCH(C1326,'Curva Juros'!$A$7:$A$73,1))) *
(INDEX('Curva Juros'!$B$7:$B$73,MATCH(C1326,'Curva Juros'!$A$7:$A$73,1)+1) -
INDEX('Curva Juros'!$B$7:$B$73,MATCH(C1326,'Curva Juros'!$A$7:$A$73,1))) /
(INDEX('Curva Juros'!$A$7:$A$73,MATCH(C1326,'Curva Juros'!$A$7:$A$73,1)+1) -
INDEX('Curva Juros'!$A$7:$A$73,MATCH(C1326,'Curva Juros'!$A$7:$A$73,1)))</f>
        <v>7.5814413015873017</v>
      </c>
      <c r="F1326" s="24">
        <f t="shared" si="20"/>
        <v>9.2585869841269736E-3</v>
      </c>
      <c r="G1326" s="24"/>
    </row>
    <row r="1327" spans="1:7" x14ac:dyDescent="0.25">
      <c r="A1327" s="3" t="s">
        <v>33</v>
      </c>
      <c r="B1327" s="4">
        <v>45737</v>
      </c>
      <c r="C1327" s="5">
        <v>1561.89</v>
      </c>
      <c r="D1327" s="19">
        <v>8.4820000000000007E-2</v>
      </c>
      <c r="E1327" s="35" cm="1">
        <f t="array" ref="E1327">INDEX('Curva Juros'!$B$7:$B$73,MATCH(C1327,'Curva Juros'!$A$7:$A$73,1)) +
(C1327-INDEX('Curva Juros'!$A$7:$A$73,MATCH(C1327,'Curva Juros'!$A$7:$A$73,1))) *
(INDEX('Curva Juros'!$B$7:$B$73,MATCH(C1327,'Curva Juros'!$A$7:$A$73,1)+1) -
INDEX('Curva Juros'!$B$7:$B$73,MATCH(C1327,'Curva Juros'!$A$7:$A$73,1))) /
(INDEX('Curva Juros'!$A$7:$A$73,MATCH(C1327,'Curva Juros'!$A$7:$A$73,1)+1) -
INDEX('Curva Juros'!$A$7:$A$73,MATCH(C1327,'Curva Juros'!$A$7:$A$73,1)))</f>
        <v>7.5626818333333334</v>
      </c>
      <c r="F1327" s="24">
        <f t="shared" si="20"/>
        <v>9.1931816666666749E-3</v>
      </c>
      <c r="G1327" s="24"/>
    </row>
    <row r="1328" spans="1:7" x14ac:dyDescent="0.25">
      <c r="A1328" s="6" t="s">
        <v>33</v>
      </c>
      <c r="B1328" s="7">
        <v>45744</v>
      </c>
      <c r="C1328" s="8">
        <v>1554.92</v>
      </c>
      <c r="D1328" s="20">
        <v>8.5267999999999997E-2</v>
      </c>
      <c r="E1328" s="35" cm="1">
        <f t="array" ref="E1328">INDEX('Curva Juros'!$B$7:$B$73,MATCH(C1328,'Curva Juros'!$A$7:$A$73,1)) +
(C1328-INDEX('Curva Juros'!$A$7:$A$73,MATCH(C1328,'Curva Juros'!$A$7:$A$73,1))) *
(INDEX('Curva Juros'!$B$7:$B$73,MATCH(C1328,'Curva Juros'!$A$7:$A$73,1)+1) -
INDEX('Curva Juros'!$B$7:$B$73,MATCH(C1328,'Curva Juros'!$A$7:$A$73,1))) /
(INDEX('Curva Juros'!$A$7:$A$73,MATCH(C1328,'Curva Juros'!$A$7:$A$73,1)+1) -
INDEX('Curva Juros'!$A$7:$A$73,MATCH(C1328,'Curva Juros'!$A$7:$A$73,1)))</f>
        <v>7.5643468888888892</v>
      </c>
      <c r="F1328" s="24">
        <f t="shared" si="20"/>
        <v>9.6245311111110982E-3</v>
      </c>
      <c r="G1328" s="24"/>
    </row>
    <row r="1329" spans="1:7" x14ac:dyDescent="0.25">
      <c r="A1329" s="3" t="s">
        <v>33</v>
      </c>
      <c r="B1329" s="4">
        <v>45751</v>
      </c>
      <c r="C1329" s="5">
        <v>1559.95</v>
      </c>
      <c r="D1329" s="19">
        <v>8.2980999999999999E-2</v>
      </c>
      <c r="E1329" s="35" cm="1">
        <f t="array" ref="E1329">INDEX('Curva Juros'!$B$7:$B$73,MATCH(C1329,'Curva Juros'!$A$7:$A$73,1)) +
(C1329-INDEX('Curva Juros'!$A$7:$A$73,MATCH(C1329,'Curva Juros'!$A$7:$A$73,1))) *
(INDEX('Curva Juros'!$B$7:$B$73,MATCH(C1329,'Curva Juros'!$A$7:$A$73,1)+1) -
INDEX('Curva Juros'!$B$7:$B$73,MATCH(C1329,'Curva Juros'!$A$7:$A$73,1))) /
(INDEX('Curva Juros'!$A$7:$A$73,MATCH(C1329,'Curva Juros'!$A$7:$A$73,1)+1) -
INDEX('Curva Juros'!$A$7:$A$73,MATCH(C1329,'Curva Juros'!$A$7:$A$73,1)))</f>
        <v>7.5631452777777781</v>
      </c>
      <c r="F1329" s="24">
        <f t="shared" si="20"/>
        <v>7.3495472222222247E-3</v>
      </c>
      <c r="G1329" s="24"/>
    </row>
    <row r="1330" spans="1:7" x14ac:dyDescent="0.25">
      <c r="A1330" s="6" t="s">
        <v>33</v>
      </c>
      <c r="B1330" s="7">
        <v>45758</v>
      </c>
      <c r="C1330" s="8">
        <v>1546.38</v>
      </c>
      <c r="D1330" s="20">
        <v>8.4934999999999997E-2</v>
      </c>
      <c r="E1330" s="35" cm="1">
        <f t="array" ref="E1330">INDEX('Curva Juros'!$B$7:$B$73,MATCH(C1330,'Curva Juros'!$A$7:$A$73,1)) +
(C1330-INDEX('Curva Juros'!$A$7:$A$73,MATCH(C1330,'Curva Juros'!$A$7:$A$73,1))) *
(INDEX('Curva Juros'!$B$7:$B$73,MATCH(C1330,'Curva Juros'!$A$7:$A$73,1)+1) -
INDEX('Curva Juros'!$B$7:$B$73,MATCH(C1330,'Curva Juros'!$A$7:$A$73,1))) /
(INDEX('Curva Juros'!$A$7:$A$73,MATCH(C1330,'Curva Juros'!$A$7:$A$73,1)+1) -
INDEX('Curva Juros'!$A$7:$A$73,MATCH(C1330,'Curva Juros'!$A$7:$A$73,1)))</f>
        <v>7.5663869999999998</v>
      </c>
      <c r="F1330" s="24">
        <f t="shared" si="20"/>
        <v>9.2711300000000024E-3</v>
      </c>
      <c r="G1330" s="24"/>
    </row>
    <row r="1331" spans="1:7" x14ac:dyDescent="0.25">
      <c r="A1331" s="3" t="s">
        <v>33</v>
      </c>
      <c r="B1331" s="4">
        <v>45764</v>
      </c>
      <c r="C1331" s="5">
        <v>1544.95</v>
      </c>
      <c r="D1331" s="19">
        <v>8.4348000000000006E-2</v>
      </c>
      <c r="E1331" s="35" cm="1">
        <f t="array" ref="E1331">INDEX('Curva Juros'!$B$7:$B$73,MATCH(C1331,'Curva Juros'!$A$7:$A$73,1)) +
(C1331-INDEX('Curva Juros'!$A$7:$A$73,MATCH(C1331,'Curva Juros'!$A$7:$A$73,1))) *
(INDEX('Curva Juros'!$B$7:$B$73,MATCH(C1331,'Curva Juros'!$A$7:$A$73,1)+1) -
INDEX('Curva Juros'!$B$7:$B$73,MATCH(C1331,'Curva Juros'!$A$7:$A$73,1))) /
(INDEX('Curva Juros'!$A$7:$A$73,MATCH(C1331,'Curva Juros'!$A$7:$A$73,1)+1) -
INDEX('Curva Juros'!$A$7:$A$73,MATCH(C1331,'Curva Juros'!$A$7:$A$73,1)))</f>
        <v>7.5667286111111114</v>
      </c>
      <c r="F1331" s="24">
        <f t="shared" si="20"/>
        <v>8.6807138888888857E-3</v>
      </c>
      <c r="G1331" s="24"/>
    </row>
    <row r="1332" spans="1:7" x14ac:dyDescent="0.25">
      <c r="A1332" s="6" t="s">
        <v>33</v>
      </c>
      <c r="B1332" s="7">
        <v>45772</v>
      </c>
      <c r="C1332" s="8">
        <v>1543.7</v>
      </c>
      <c r="D1332" s="20">
        <v>8.3720000000000003E-2</v>
      </c>
      <c r="E1332" s="35" cm="1">
        <f t="array" ref="E1332">INDEX('Curva Juros'!$B$7:$B$73,MATCH(C1332,'Curva Juros'!$A$7:$A$73,1)) +
(C1332-INDEX('Curva Juros'!$A$7:$A$73,MATCH(C1332,'Curva Juros'!$A$7:$A$73,1))) *
(INDEX('Curva Juros'!$B$7:$B$73,MATCH(C1332,'Curva Juros'!$A$7:$A$73,1)+1) -
INDEX('Curva Juros'!$B$7:$B$73,MATCH(C1332,'Curva Juros'!$A$7:$A$73,1))) /
(INDEX('Curva Juros'!$A$7:$A$73,MATCH(C1332,'Curva Juros'!$A$7:$A$73,1)+1) -
INDEX('Curva Juros'!$A$7:$A$73,MATCH(C1332,'Curva Juros'!$A$7:$A$73,1)))</f>
        <v>7.5670272222222223</v>
      </c>
      <c r="F1332" s="24">
        <f t="shared" si="20"/>
        <v>8.0497277777777793E-3</v>
      </c>
      <c r="G1332" s="24"/>
    </row>
    <row r="1333" spans="1:7" x14ac:dyDescent="0.25">
      <c r="A1333" s="3" t="s">
        <v>33</v>
      </c>
      <c r="B1333" s="4">
        <v>45779</v>
      </c>
      <c r="C1333" s="5">
        <v>1545.03</v>
      </c>
      <c r="D1333" s="19">
        <v>8.2511000000000001E-2</v>
      </c>
      <c r="E1333" s="35" cm="1">
        <f t="array" ref="E1333">INDEX('Curva Juros'!$B$7:$B$73,MATCH(C1333,'Curva Juros'!$A$7:$A$73,1)) +
(C1333-INDEX('Curva Juros'!$A$7:$A$73,MATCH(C1333,'Curva Juros'!$A$7:$A$73,1))) *
(INDEX('Curva Juros'!$B$7:$B$73,MATCH(C1333,'Curva Juros'!$A$7:$A$73,1)+1) -
INDEX('Curva Juros'!$B$7:$B$73,MATCH(C1333,'Curva Juros'!$A$7:$A$73,1))) /
(INDEX('Curva Juros'!$A$7:$A$73,MATCH(C1333,'Curva Juros'!$A$7:$A$73,1)+1) -
INDEX('Curva Juros'!$A$7:$A$73,MATCH(C1333,'Curva Juros'!$A$7:$A$73,1)))</f>
        <v>7.5667095</v>
      </c>
      <c r="F1333" s="24">
        <f t="shared" si="20"/>
        <v>6.8439049999999974E-3</v>
      </c>
      <c r="G1333" s="24"/>
    </row>
    <row r="1334" spans="1:7" x14ac:dyDescent="0.25">
      <c r="A1334" s="6" t="s">
        <v>33</v>
      </c>
      <c r="B1334" s="7">
        <v>45786</v>
      </c>
      <c r="C1334" s="8">
        <v>1547.96</v>
      </c>
      <c r="D1334" s="20">
        <v>8.0714999999999995E-2</v>
      </c>
      <c r="E1334" s="35" cm="1">
        <f t="array" ref="E1334">INDEX('Curva Juros'!$B$7:$B$73,MATCH(C1334,'Curva Juros'!$A$7:$A$73,1)) +
(C1334-INDEX('Curva Juros'!$A$7:$A$73,MATCH(C1334,'Curva Juros'!$A$7:$A$73,1))) *
(INDEX('Curva Juros'!$B$7:$B$73,MATCH(C1334,'Curva Juros'!$A$7:$A$73,1)+1) -
INDEX('Curva Juros'!$B$7:$B$73,MATCH(C1334,'Curva Juros'!$A$7:$A$73,1))) /
(INDEX('Curva Juros'!$A$7:$A$73,MATCH(C1334,'Curva Juros'!$A$7:$A$73,1)+1) -
INDEX('Curva Juros'!$A$7:$A$73,MATCH(C1334,'Curva Juros'!$A$7:$A$73,1)))</f>
        <v>7.5660095555555555</v>
      </c>
      <c r="F1334" s="24">
        <f t="shared" si="20"/>
        <v>5.0549044444444385E-3</v>
      </c>
      <c r="G1334" s="24"/>
    </row>
    <row r="1335" spans="1:7" x14ac:dyDescent="0.25">
      <c r="A1335" s="3" t="s">
        <v>33</v>
      </c>
      <c r="B1335" s="4">
        <v>45793</v>
      </c>
      <c r="C1335" s="5">
        <v>1541.38</v>
      </c>
      <c r="D1335" s="19">
        <v>8.1071000000000004E-2</v>
      </c>
      <c r="E1335" s="35" cm="1">
        <f t="array" ref="E1335">INDEX('Curva Juros'!$B$7:$B$73,MATCH(C1335,'Curva Juros'!$A$7:$A$73,1)) +
(C1335-INDEX('Curva Juros'!$A$7:$A$73,MATCH(C1335,'Curva Juros'!$A$7:$A$73,1))) *
(INDEX('Curva Juros'!$B$7:$B$73,MATCH(C1335,'Curva Juros'!$A$7:$A$73,1)+1) -
INDEX('Curva Juros'!$B$7:$B$73,MATCH(C1335,'Curva Juros'!$A$7:$A$73,1))) /
(INDEX('Curva Juros'!$A$7:$A$73,MATCH(C1335,'Curva Juros'!$A$7:$A$73,1)+1) -
INDEX('Curva Juros'!$A$7:$A$73,MATCH(C1335,'Curva Juros'!$A$7:$A$73,1)))</f>
        <v>7.5675814444444445</v>
      </c>
      <c r="F1335" s="24">
        <f t="shared" si="20"/>
        <v>5.3951855555555567E-3</v>
      </c>
      <c r="G1335" s="24"/>
    </row>
    <row r="1336" spans="1:7" x14ac:dyDescent="0.25">
      <c r="A1336" s="6" t="s">
        <v>33</v>
      </c>
      <c r="B1336" s="7">
        <v>45800</v>
      </c>
      <c r="C1336" s="8">
        <v>1536.81</v>
      </c>
      <c r="D1336" s="20">
        <v>8.0975000000000005E-2</v>
      </c>
      <c r="E1336" s="35" cm="1">
        <f t="array" ref="E1336">INDEX('Curva Juros'!$B$7:$B$73,MATCH(C1336,'Curva Juros'!$A$7:$A$73,1)) +
(C1336-INDEX('Curva Juros'!$A$7:$A$73,MATCH(C1336,'Curva Juros'!$A$7:$A$73,1))) *
(INDEX('Curva Juros'!$B$7:$B$73,MATCH(C1336,'Curva Juros'!$A$7:$A$73,1)+1) -
INDEX('Curva Juros'!$B$7:$B$73,MATCH(C1336,'Curva Juros'!$A$7:$A$73,1))) /
(INDEX('Curva Juros'!$A$7:$A$73,MATCH(C1336,'Curva Juros'!$A$7:$A$73,1)+1) -
INDEX('Curva Juros'!$A$7:$A$73,MATCH(C1336,'Curva Juros'!$A$7:$A$73,1)))</f>
        <v>7.5686731666666667</v>
      </c>
      <c r="F1336" s="24">
        <f t="shared" si="20"/>
        <v>5.2882683333333319E-3</v>
      </c>
      <c r="G1336" s="24"/>
    </row>
    <row r="1337" spans="1:7" x14ac:dyDescent="0.25">
      <c r="A1337" s="3" t="s">
        <v>33</v>
      </c>
      <c r="B1337" s="4">
        <v>45807</v>
      </c>
      <c r="C1337" s="5">
        <v>1530.1</v>
      </c>
      <c r="D1337" s="19">
        <v>8.1362000000000004E-2</v>
      </c>
      <c r="E1337" s="35" cm="1">
        <f t="array" ref="E1337">INDEX('Curva Juros'!$B$7:$B$73,MATCH(C1337,'Curva Juros'!$A$7:$A$73,1)) +
(C1337-INDEX('Curva Juros'!$A$7:$A$73,MATCH(C1337,'Curva Juros'!$A$7:$A$73,1))) *
(INDEX('Curva Juros'!$B$7:$B$73,MATCH(C1337,'Curva Juros'!$A$7:$A$73,1)+1) -
INDEX('Curva Juros'!$B$7:$B$73,MATCH(C1337,'Curva Juros'!$A$7:$A$73,1))) /
(INDEX('Curva Juros'!$A$7:$A$73,MATCH(C1337,'Curva Juros'!$A$7:$A$73,1)+1) -
INDEX('Curva Juros'!$A$7:$A$73,MATCH(C1337,'Curva Juros'!$A$7:$A$73,1)))</f>
        <v>7.5702761111111112</v>
      </c>
      <c r="F1337" s="24">
        <f t="shared" si="20"/>
        <v>5.65923888888889E-3</v>
      </c>
      <c r="G1337" s="24"/>
    </row>
    <row r="1338" spans="1:7" x14ac:dyDescent="0.25">
      <c r="A1338" s="6" t="s">
        <v>33</v>
      </c>
      <c r="B1338" s="7">
        <v>45814</v>
      </c>
      <c r="C1338" s="8">
        <v>1526.36</v>
      </c>
      <c r="D1338" s="20">
        <v>8.1075999999999995E-2</v>
      </c>
      <c r="E1338" s="35" cm="1">
        <f t="array" ref="E1338">INDEX('Curva Juros'!$B$7:$B$73,MATCH(C1338,'Curva Juros'!$A$7:$A$73,1)) +
(C1338-INDEX('Curva Juros'!$A$7:$A$73,MATCH(C1338,'Curva Juros'!$A$7:$A$73,1))) *
(INDEX('Curva Juros'!$B$7:$B$73,MATCH(C1338,'Curva Juros'!$A$7:$A$73,1)+1) -
INDEX('Curva Juros'!$B$7:$B$73,MATCH(C1338,'Curva Juros'!$A$7:$A$73,1))) /
(INDEX('Curva Juros'!$A$7:$A$73,MATCH(C1338,'Curva Juros'!$A$7:$A$73,1)+1) -
INDEX('Curva Juros'!$A$7:$A$73,MATCH(C1338,'Curva Juros'!$A$7:$A$73,1)))</f>
        <v>7.5711695555555556</v>
      </c>
      <c r="F1338" s="24">
        <f t="shared" si="20"/>
        <v>5.3643044444444399E-3</v>
      </c>
      <c r="G1338" s="24"/>
    </row>
    <row r="1339" spans="1:7" x14ac:dyDescent="0.25">
      <c r="A1339" s="3" t="s">
        <v>33</v>
      </c>
      <c r="B1339" s="4">
        <v>45821</v>
      </c>
      <c r="C1339" s="5">
        <v>1519.51</v>
      </c>
      <c r="D1339" s="19">
        <v>8.1494999999999998E-2</v>
      </c>
      <c r="E1339" s="35" cm="1">
        <f t="array" ref="E1339">INDEX('Curva Juros'!$B$7:$B$73,MATCH(C1339,'Curva Juros'!$A$7:$A$73,1)) +
(C1339-INDEX('Curva Juros'!$A$7:$A$73,MATCH(C1339,'Curva Juros'!$A$7:$A$73,1))) *
(INDEX('Curva Juros'!$B$7:$B$73,MATCH(C1339,'Curva Juros'!$A$7:$A$73,1)+1) -
INDEX('Curva Juros'!$B$7:$B$73,MATCH(C1339,'Curva Juros'!$A$7:$A$73,1))) /
(INDEX('Curva Juros'!$A$7:$A$73,MATCH(C1339,'Curva Juros'!$A$7:$A$73,1)+1) -
INDEX('Curva Juros'!$A$7:$A$73,MATCH(C1339,'Curva Juros'!$A$7:$A$73,1)))</f>
        <v>7.5728059444444451</v>
      </c>
      <c r="F1339" s="24">
        <f t="shared" si="20"/>
        <v>5.7669405555555442E-3</v>
      </c>
      <c r="G1339" s="24"/>
    </row>
    <row r="1340" spans="1:7" x14ac:dyDescent="0.25">
      <c r="A1340" s="6" t="s">
        <v>33</v>
      </c>
      <c r="B1340" s="7">
        <v>45828</v>
      </c>
      <c r="C1340" s="8">
        <v>1520.58</v>
      </c>
      <c r="D1340" s="20">
        <v>8.0350000000000005E-2</v>
      </c>
      <c r="E1340" s="35" cm="1">
        <f t="array" ref="E1340">INDEX('Curva Juros'!$B$7:$B$73,MATCH(C1340,'Curva Juros'!$A$7:$A$73,1)) +
(C1340-INDEX('Curva Juros'!$A$7:$A$73,MATCH(C1340,'Curva Juros'!$A$7:$A$73,1))) *
(INDEX('Curva Juros'!$B$7:$B$73,MATCH(C1340,'Curva Juros'!$A$7:$A$73,1)+1) -
INDEX('Curva Juros'!$B$7:$B$73,MATCH(C1340,'Curva Juros'!$A$7:$A$73,1))) /
(INDEX('Curva Juros'!$A$7:$A$73,MATCH(C1340,'Curva Juros'!$A$7:$A$73,1)+1) -
INDEX('Curva Juros'!$A$7:$A$73,MATCH(C1340,'Curva Juros'!$A$7:$A$73,1)))</f>
        <v>7.5725503333333339</v>
      </c>
      <c r="F1340" s="24">
        <f t="shared" si="20"/>
        <v>4.624496666666672E-3</v>
      </c>
      <c r="G1340" s="24"/>
    </row>
    <row r="1341" spans="1:7" x14ac:dyDescent="0.25">
      <c r="A1341" s="3" t="s">
        <v>33</v>
      </c>
      <c r="B1341" s="4">
        <v>45835</v>
      </c>
      <c r="C1341" s="5">
        <v>1517.29</v>
      </c>
      <c r="D1341" s="19">
        <v>7.9964999999999994E-2</v>
      </c>
      <c r="E1341" s="35" cm="1">
        <f t="array" ref="E1341">INDEX('Curva Juros'!$B$7:$B$73,MATCH(C1341,'Curva Juros'!$A$7:$A$73,1)) +
(C1341-INDEX('Curva Juros'!$A$7:$A$73,MATCH(C1341,'Curva Juros'!$A$7:$A$73,1))) *
(INDEX('Curva Juros'!$B$7:$B$73,MATCH(C1341,'Curva Juros'!$A$7:$A$73,1)+1) -
INDEX('Curva Juros'!$B$7:$B$73,MATCH(C1341,'Curva Juros'!$A$7:$A$73,1))) /
(INDEX('Curva Juros'!$A$7:$A$73,MATCH(C1341,'Curva Juros'!$A$7:$A$73,1)+1) -
INDEX('Curva Juros'!$A$7:$A$73,MATCH(C1341,'Curva Juros'!$A$7:$A$73,1)))</f>
        <v>7.573336277777778</v>
      </c>
      <c r="F1341" s="24">
        <f t="shared" si="20"/>
        <v>4.2316372222222093E-3</v>
      </c>
      <c r="G1341" s="24"/>
    </row>
    <row r="1342" spans="1:7" x14ac:dyDescent="0.25">
      <c r="A1342" s="6" t="s">
        <v>33</v>
      </c>
      <c r="B1342" s="7">
        <v>45842</v>
      </c>
      <c r="C1342" s="8">
        <v>1516.42</v>
      </c>
      <c r="D1342" s="20">
        <v>7.9034999999999994E-2</v>
      </c>
      <c r="E1342" s="35" cm="1">
        <f t="array" ref="E1342">INDEX('Curva Juros'!$B$7:$B$73,MATCH(C1342,'Curva Juros'!$A$7:$A$73,1)) +
(C1342-INDEX('Curva Juros'!$A$7:$A$73,MATCH(C1342,'Curva Juros'!$A$7:$A$73,1))) *
(INDEX('Curva Juros'!$B$7:$B$73,MATCH(C1342,'Curva Juros'!$A$7:$A$73,1)+1) -
INDEX('Curva Juros'!$B$7:$B$73,MATCH(C1342,'Curva Juros'!$A$7:$A$73,1))) /
(INDEX('Curva Juros'!$A$7:$A$73,MATCH(C1342,'Curva Juros'!$A$7:$A$73,1)+1) -
INDEX('Curva Juros'!$A$7:$A$73,MATCH(C1342,'Curva Juros'!$A$7:$A$73,1)))</f>
        <v>7.5735441111111115</v>
      </c>
      <c r="F1342" s="24">
        <f t="shared" si="20"/>
        <v>3.2995588888888733E-3</v>
      </c>
      <c r="G1342" s="24"/>
    </row>
    <row r="1343" spans="1:7" x14ac:dyDescent="0.25">
      <c r="A1343" s="3" t="s">
        <v>33</v>
      </c>
      <c r="B1343" s="4">
        <v>45849</v>
      </c>
      <c r="C1343" s="5">
        <v>1504.3</v>
      </c>
      <c r="D1343" s="19">
        <v>8.0638000000000001E-2</v>
      </c>
      <c r="E1343" s="35" cm="1">
        <f t="array" ref="E1343">INDEX('Curva Juros'!$B$7:$B$73,MATCH(C1343,'Curva Juros'!$A$7:$A$73,1)) +
(C1343-INDEX('Curva Juros'!$A$7:$A$73,MATCH(C1343,'Curva Juros'!$A$7:$A$73,1))) *
(INDEX('Curva Juros'!$B$7:$B$73,MATCH(C1343,'Curva Juros'!$A$7:$A$73,1)+1) -
INDEX('Curva Juros'!$B$7:$B$73,MATCH(C1343,'Curva Juros'!$A$7:$A$73,1))) /
(INDEX('Curva Juros'!$A$7:$A$73,MATCH(C1343,'Curva Juros'!$A$7:$A$73,1)+1) -
INDEX('Curva Juros'!$A$7:$A$73,MATCH(C1343,'Curva Juros'!$A$7:$A$73,1)))</f>
        <v>7.5762744444444445</v>
      </c>
      <c r="F1343" s="24">
        <f t="shared" si="20"/>
        <v>4.8752555555555549E-3</v>
      </c>
      <c r="G1343" s="24"/>
    </row>
    <row r="1344" spans="1:7" x14ac:dyDescent="0.25">
      <c r="A1344" s="6" t="s">
        <v>33</v>
      </c>
      <c r="B1344" s="7">
        <v>45856</v>
      </c>
      <c r="C1344" s="8">
        <v>1492</v>
      </c>
      <c r="D1344" s="20">
        <v>8.2289000000000001E-2</v>
      </c>
      <c r="E1344" s="35" cm="1">
        <f t="array" ref="E1344">INDEX('Curva Juros'!$B$7:$B$73,MATCH(C1344,'Curva Juros'!$A$7:$A$73,1)) +
(C1344-INDEX('Curva Juros'!$A$7:$A$73,MATCH(C1344,'Curva Juros'!$A$7:$A$73,1))) *
(INDEX('Curva Juros'!$B$7:$B$73,MATCH(C1344,'Curva Juros'!$A$7:$A$73,1)+1) -
INDEX('Curva Juros'!$B$7:$B$73,MATCH(C1344,'Curva Juros'!$A$7:$A$73,1))) /
(INDEX('Curva Juros'!$A$7:$A$73,MATCH(C1344,'Curva Juros'!$A$7:$A$73,1)+1) -
INDEX('Curva Juros'!$A$7:$A$73,MATCH(C1344,'Curva Juros'!$A$7:$A$73,1)))</f>
        <v>7.5789492063492068</v>
      </c>
      <c r="F1344" s="24">
        <f t="shared" si="20"/>
        <v>6.4995079365079284E-3</v>
      </c>
      <c r="G1344" s="24"/>
    </row>
    <row r="1345" spans="1:7" x14ac:dyDescent="0.25">
      <c r="A1345" s="3" t="s">
        <v>33</v>
      </c>
      <c r="B1345" s="4">
        <v>45863</v>
      </c>
      <c r="C1345" s="5">
        <v>1483.95</v>
      </c>
      <c r="D1345" s="19">
        <v>8.2982E-2</v>
      </c>
      <c r="E1345" s="35" cm="1">
        <f t="array" ref="E1345">INDEX('Curva Juros'!$B$7:$B$73,MATCH(C1345,'Curva Juros'!$A$7:$A$73,1)) +
(C1345-INDEX('Curva Juros'!$A$7:$A$73,MATCH(C1345,'Curva Juros'!$A$7:$A$73,1))) *
(INDEX('Curva Juros'!$B$7:$B$73,MATCH(C1345,'Curva Juros'!$A$7:$A$73,1)+1) -
INDEX('Curva Juros'!$B$7:$B$73,MATCH(C1345,'Curva Juros'!$A$7:$A$73,1))) /
(INDEX('Curva Juros'!$A$7:$A$73,MATCH(C1345,'Curva Juros'!$A$7:$A$73,1)+1) -
INDEX('Curva Juros'!$A$7:$A$73,MATCH(C1345,'Curva Juros'!$A$7:$A$73,1)))</f>
        <v>7.5806997619047625</v>
      </c>
      <c r="F1345" s="24">
        <f t="shared" si="20"/>
        <v>7.1750023809523805E-3</v>
      </c>
      <c r="G1345" s="24"/>
    </row>
    <row r="1346" spans="1:7" x14ac:dyDescent="0.25">
      <c r="A1346" s="6" t="s">
        <v>33</v>
      </c>
      <c r="B1346" s="7">
        <v>45870</v>
      </c>
      <c r="C1346" s="8">
        <v>1483.85</v>
      </c>
      <c r="D1346" s="20">
        <v>8.1870999999999999E-2</v>
      </c>
      <c r="E1346" s="35" cm="1">
        <f t="array" ref="E1346">INDEX('Curva Juros'!$B$7:$B$73,MATCH(C1346,'Curva Juros'!$A$7:$A$73,1)) +
(C1346-INDEX('Curva Juros'!$A$7:$A$73,MATCH(C1346,'Curva Juros'!$A$7:$A$73,1))) *
(INDEX('Curva Juros'!$B$7:$B$73,MATCH(C1346,'Curva Juros'!$A$7:$A$73,1)+1) -
INDEX('Curva Juros'!$B$7:$B$73,MATCH(C1346,'Curva Juros'!$A$7:$A$73,1))) /
(INDEX('Curva Juros'!$A$7:$A$73,MATCH(C1346,'Curva Juros'!$A$7:$A$73,1)+1) -
INDEX('Curva Juros'!$A$7:$A$73,MATCH(C1346,'Curva Juros'!$A$7:$A$73,1)))</f>
        <v>7.5807215079365085</v>
      </c>
      <c r="F1346" s="24">
        <f t="shared" si="20"/>
        <v>6.0637849206349181E-3</v>
      </c>
      <c r="G1346" s="24"/>
    </row>
    <row r="1347" spans="1:7" x14ac:dyDescent="0.25">
      <c r="A1347" s="3" t="s">
        <v>33</v>
      </c>
      <c r="B1347" s="4">
        <v>45877</v>
      </c>
      <c r="C1347" s="5">
        <v>1486.05</v>
      </c>
      <c r="D1347" s="19">
        <v>8.0244999999999997E-2</v>
      </c>
      <c r="E1347" s="35" cm="1">
        <f t="array" ref="E1347">INDEX('Curva Juros'!$B$7:$B$73,MATCH(C1347,'Curva Juros'!$A$7:$A$73,1)) +
(C1347-INDEX('Curva Juros'!$A$7:$A$73,MATCH(C1347,'Curva Juros'!$A$7:$A$73,1))) *
(INDEX('Curva Juros'!$B$7:$B$73,MATCH(C1347,'Curva Juros'!$A$7:$A$73,1)+1) -
INDEX('Curva Juros'!$B$7:$B$73,MATCH(C1347,'Curva Juros'!$A$7:$A$73,1))) /
(INDEX('Curva Juros'!$A$7:$A$73,MATCH(C1347,'Curva Juros'!$A$7:$A$73,1)+1) -
INDEX('Curva Juros'!$A$7:$A$73,MATCH(C1347,'Curva Juros'!$A$7:$A$73,1)))</f>
        <v>7.5802430952380959</v>
      </c>
      <c r="F1347" s="24">
        <f t="shared" ref="F1347:F1410" si="21">D1347-E1347/100</f>
        <v>4.442569047619041E-3</v>
      </c>
      <c r="G1347" s="24"/>
    </row>
    <row r="1348" spans="1:7" x14ac:dyDescent="0.25">
      <c r="A1348" s="6" t="s">
        <v>33</v>
      </c>
      <c r="B1348" s="7">
        <v>45884</v>
      </c>
      <c r="C1348" s="8">
        <v>1480.67</v>
      </c>
      <c r="D1348" s="20">
        <v>8.0328999999999998E-2</v>
      </c>
      <c r="E1348" s="35" cm="1">
        <f t="array" ref="E1348">INDEX('Curva Juros'!$B$7:$B$73,MATCH(C1348,'Curva Juros'!$A$7:$A$73,1)) +
(C1348-INDEX('Curva Juros'!$A$7:$A$73,MATCH(C1348,'Curva Juros'!$A$7:$A$73,1))) *
(INDEX('Curva Juros'!$B$7:$B$73,MATCH(C1348,'Curva Juros'!$A$7:$A$73,1)+1) -
INDEX('Curva Juros'!$B$7:$B$73,MATCH(C1348,'Curva Juros'!$A$7:$A$73,1))) /
(INDEX('Curva Juros'!$A$7:$A$73,MATCH(C1348,'Curva Juros'!$A$7:$A$73,1)+1) -
INDEX('Curva Juros'!$A$7:$A$73,MATCH(C1348,'Curva Juros'!$A$7:$A$73,1)))</f>
        <v>7.581413031746032</v>
      </c>
      <c r="F1348" s="24">
        <f t="shared" si="21"/>
        <v>4.5148696825396822E-3</v>
      </c>
      <c r="G1348" s="24"/>
    </row>
    <row r="1349" spans="1:7" x14ac:dyDescent="0.25">
      <c r="A1349" s="3" t="s">
        <v>33</v>
      </c>
      <c r="B1349" s="4">
        <v>45891</v>
      </c>
      <c r="C1349" s="5">
        <v>1464.96</v>
      </c>
      <c r="D1349" s="19">
        <v>8.2752000000000006E-2</v>
      </c>
      <c r="E1349" s="35" cm="1">
        <f t="array" ref="E1349">INDEX('Curva Juros'!$B$7:$B$73,MATCH(C1349,'Curva Juros'!$A$7:$A$73,1)) +
(C1349-INDEX('Curva Juros'!$A$7:$A$73,MATCH(C1349,'Curva Juros'!$A$7:$A$73,1))) *
(INDEX('Curva Juros'!$B$7:$B$73,MATCH(C1349,'Curva Juros'!$A$7:$A$73,1)+1) -
INDEX('Curva Juros'!$B$7:$B$73,MATCH(C1349,'Curva Juros'!$A$7:$A$73,1))) /
(INDEX('Curva Juros'!$A$7:$A$73,MATCH(C1349,'Curva Juros'!$A$7:$A$73,1)+1) -
INDEX('Curva Juros'!$A$7:$A$73,MATCH(C1349,'Curva Juros'!$A$7:$A$73,1)))</f>
        <v>7.5848293333333334</v>
      </c>
      <c r="F1349" s="24">
        <f t="shared" si="21"/>
        <v>6.9037066666666758E-3</v>
      </c>
      <c r="G1349" s="24"/>
    </row>
    <row r="1350" spans="1:7" x14ac:dyDescent="0.25">
      <c r="A1350" s="6" t="s">
        <v>33</v>
      </c>
      <c r="B1350" s="7">
        <v>45898</v>
      </c>
      <c r="C1350" s="8">
        <v>1458.63</v>
      </c>
      <c r="D1350" s="20">
        <v>8.3055000000000004E-2</v>
      </c>
      <c r="E1350" s="35" cm="1">
        <f t="array" ref="E1350">INDEX('Curva Juros'!$B$7:$B$73,MATCH(C1350,'Curva Juros'!$A$7:$A$73,1)) +
(C1350-INDEX('Curva Juros'!$A$7:$A$73,MATCH(C1350,'Curva Juros'!$A$7:$A$73,1))) *
(INDEX('Curva Juros'!$B$7:$B$73,MATCH(C1350,'Curva Juros'!$A$7:$A$73,1)+1) -
INDEX('Curva Juros'!$B$7:$B$73,MATCH(C1350,'Curva Juros'!$A$7:$A$73,1))) /
(INDEX('Curva Juros'!$A$7:$A$73,MATCH(C1350,'Curva Juros'!$A$7:$A$73,1)+1) -
INDEX('Curva Juros'!$A$7:$A$73,MATCH(C1350,'Curva Juros'!$A$7:$A$73,1)))</f>
        <v>7.5862058571428577</v>
      </c>
      <c r="F1350" s="24">
        <f t="shared" si="21"/>
        <v>7.1929414285714227E-3</v>
      </c>
      <c r="G1350" s="24"/>
    </row>
    <row r="1351" spans="1:7" x14ac:dyDescent="0.25">
      <c r="A1351" s="3" t="s">
        <v>33</v>
      </c>
      <c r="B1351" s="4">
        <v>45905</v>
      </c>
      <c r="C1351" s="5">
        <v>1450.3</v>
      </c>
      <c r="D1351" s="19">
        <v>8.3814E-2</v>
      </c>
      <c r="E1351" s="35" cm="1">
        <f t="array" ref="E1351">INDEX('Curva Juros'!$B$7:$B$73,MATCH(C1351,'Curva Juros'!$A$7:$A$73,1)) +
(C1351-INDEX('Curva Juros'!$A$7:$A$73,MATCH(C1351,'Curva Juros'!$A$7:$A$73,1))) *
(INDEX('Curva Juros'!$B$7:$B$73,MATCH(C1351,'Curva Juros'!$A$7:$A$73,1)+1) -
INDEX('Curva Juros'!$B$7:$B$73,MATCH(C1351,'Curva Juros'!$A$7:$A$73,1))) /
(INDEX('Curva Juros'!$A$7:$A$73,MATCH(C1351,'Curva Juros'!$A$7:$A$73,1)+1) -
INDEX('Curva Juros'!$A$7:$A$73,MATCH(C1351,'Curva Juros'!$A$7:$A$73,1)))</f>
        <v>7.5880173015873016</v>
      </c>
      <c r="F1351" s="24">
        <f t="shared" si="21"/>
        <v>7.9338269841269793E-3</v>
      </c>
      <c r="G1351" s="24"/>
    </row>
    <row r="1352" spans="1:7" x14ac:dyDescent="0.25">
      <c r="A1352" s="6" t="s">
        <v>33</v>
      </c>
      <c r="B1352" s="7">
        <v>45912</v>
      </c>
      <c r="C1352" s="8">
        <v>1451.37</v>
      </c>
      <c r="D1352" s="20">
        <v>8.2433000000000006E-2</v>
      </c>
      <c r="E1352" s="35" cm="1">
        <f t="array" ref="E1352">INDEX('Curva Juros'!$B$7:$B$73,MATCH(C1352,'Curva Juros'!$A$7:$A$73,1)) +
(C1352-INDEX('Curva Juros'!$A$7:$A$73,MATCH(C1352,'Curva Juros'!$A$7:$A$73,1))) *
(INDEX('Curva Juros'!$B$7:$B$73,MATCH(C1352,'Curva Juros'!$A$7:$A$73,1)+1) -
INDEX('Curva Juros'!$B$7:$B$73,MATCH(C1352,'Curva Juros'!$A$7:$A$73,1))) /
(INDEX('Curva Juros'!$A$7:$A$73,MATCH(C1352,'Curva Juros'!$A$7:$A$73,1)+1) -
INDEX('Curva Juros'!$A$7:$A$73,MATCH(C1352,'Curva Juros'!$A$7:$A$73,1)))</f>
        <v>7.5877846190476195</v>
      </c>
      <c r="F1352" s="24">
        <f t="shared" si="21"/>
        <v>6.5551538095238171E-3</v>
      </c>
      <c r="G1352" s="24"/>
    </row>
    <row r="1353" spans="1:7" x14ac:dyDescent="0.25">
      <c r="A1353" s="3" t="s">
        <v>33</v>
      </c>
      <c r="B1353" s="4">
        <v>45919</v>
      </c>
      <c r="C1353" s="5">
        <v>1538.06</v>
      </c>
      <c r="D1353" s="19">
        <v>8.1985000000000002E-2</v>
      </c>
      <c r="E1353" s="35" cm="1">
        <f t="array" ref="E1353">INDEX('Curva Juros'!$B$7:$B$73,MATCH(C1353,'Curva Juros'!$A$7:$A$73,1)) +
(C1353-INDEX('Curva Juros'!$A$7:$A$73,MATCH(C1353,'Curva Juros'!$A$7:$A$73,1))) *
(INDEX('Curva Juros'!$B$7:$B$73,MATCH(C1353,'Curva Juros'!$A$7:$A$73,1)+1) -
INDEX('Curva Juros'!$B$7:$B$73,MATCH(C1353,'Curva Juros'!$A$7:$A$73,1))) /
(INDEX('Curva Juros'!$A$7:$A$73,MATCH(C1353,'Curva Juros'!$A$7:$A$73,1)+1) -
INDEX('Curva Juros'!$A$7:$A$73,MATCH(C1353,'Curva Juros'!$A$7:$A$73,1)))</f>
        <v>7.5683745555555557</v>
      </c>
      <c r="F1353" s="24">
        <f t="shared" si="21"/>
        <v>6.3012544444444457E-3</v>
      </c>
      <c r="G1353" s="24"/>
    </row>
    <row r="1354" spans="1:7" x14ac:dyDescent="0.25">
      <c r="A1354" s="6" t="s">
        <v>33</v>
      </c>
      <c r="B1354" s="7">
        <v>45926</v>
      </c>
      <c r="C1354" s="8">
        <v>1536.54</v>
      </c>
      <c r="D1354" s="20">
        <v>8.1151000000000001E-2</v>
      </c>
      <c r="E1354" s="35" cm="1">
        <f t="array" ref="E1354">INDEX('Curva Juros'!$B$7:$B$73,MATCH(C1354,'Curva Juros'!$A$7:$A$73,1)) +
(C1354-INDEX('Curva Juros'!$A$7:$A$73,MATCH(C1354,'Curva Juros'!$A$7:$A$73,1))) *
(INDEX('Curva Juros'!$B$7:$B$73,MATCH(C1354,'Curva Juros'!$A$7:$A$73,1)+1) -
INDEX('Curva Juros'!$B$7:$B$73,MATCH(C1354,'Curva Juros'!$A$7:$A$73,1))) /
(INDEX('Curva Juros'!$A$7:$A$73,MATCH(C1354,'Curva Juros'!$A$7:$A$73,1)+1) -
INDEX('Curva Juros'!$A$7:$A$73,MATCH(C1354,'Curva Juros'!$A$7:$A$73,1)))</f>
        <v>7.5687376666666673</v>
      </c>
      <c r="F1354" s="24">
        <f t="shared" si="21"/>
        <v>5.4636233333333339E-3</v>
      </c>
      <c r="G1354" s="24"/>
    </row>
    <row r="1355" spans="1:7" x14ac:dyDescent="0.25">
      <c r="A1355" s="3" t="s">
        <v>33</v>
      </c>
      <c r="B1355" s="4">
        <v>45933</v>
      </c>
      <c r="C1355" s="5">
        <v>1525.78</v>
      </c>
      <c r="D1355" s="19">
        <v>8.2530000000000006E-2</v>
      </c>
      <c r="E1355" s="35" cm="1">
        <f t="array" ref="E1355">INDEX('Curva Juros'!$B$7:$B$73,MATCH(C1355,'Curva Juros'!$A$7:$A$73,1)) +
(C1355-INDEX('Curva Juros'!$A$7:$A$73,MATCH(C1355,'Curva Juros'!$A$7:$A$73,1))) *
(INDEX('Curva Juros'!$B$7:$B$73,MATCH(C1355,'Curva Juros'!$A$7:$A$73,1)+1) -
INDEX('Curva Juros'!$B$7:$B$73,MATCH(C1355,'Curva Juros'!$A$7:$A$73,1))) /
(INDEX('Curva Juros'!$A$7:$A$73,MATCH(C1355,'Curva Juros'!$A$7:$A$73,1)+1) -
INDEX('Curva Juros'!$A$7:$A$73,MATCH(C1355,'Curva Juros'!$A$7:$A$73,1)))</f>
        <v>7.5713081111111116</v>
      </c>
      <c r="F1355" s="24">
        <f t="shared" si="21"/>
        <v>6.8169188888888843E-3</v>
      </c>
      <c r="G1355" s="24"/>
    </row>
    <row r="1356" spans="1:7" x14ac:dyDescent="0.25">
      <c r="A1356" s="6" t="s">
        <v>33</v>
      </c>
      <c r="B1356" s="7">
        <v>45940</v>
      </c>
      <c r="C1356" s="8">
        <v>1518.25</v>
      </c>
      <c r="D1356" s="20">
        <v>8.3139000000000005E-2</v>
      </c>
      <c r="E1356" s="35" cm="1">
        <f t="array" ref="E1356">INDEX('Curva Juros'!$B$7:$B$73,MATCH(C1356,'Curva Juros'!$A$7:$A$73,1)) +
(C1356-INDEX('Curva Juros'!$A$7:$A$73,MATCH(C1356,'Curva Juros'!$A$7:$A$73,1))) *
(INDEX('Curva Juros'!$B$7:$B$73,MATCH(C1356,'Curva Juros'!$A$7:$A$73,1)+1) -
INDEX('Curva Juros'!$B$7:$B$73,MATCH(C1356,'Curva Juros'!$A$7:$A$73,1))) /
(INDEX('Curva Juros'!$A$7:$A$73,MATCH(C1356,'Curva Juros'!$A$7:$A$73,1)+1) -
INDEX('Curva Juros'!$A$7:$A$73,MATCH(C1356,'Curva Juros'!$A$7:$A$73,1)))</f>
        <v>7.5731069444444445</v>
      </c>
      <c r="F1356" s="24">
        <f t="shared" si="21"/>
        <v>7.407930555555553E-3</v>
      </c>
      <c r="G1356" s="24"/>
    </row>
    <row r="1357" spans="1:7" x14ac:dyDescent="0.25">
      <c r="A1357" s="3" t="s">
        <v>33</v>
      </c>
      <c r="B1357" s="4">
        <v>45947</v>
      </c>
      <c r="C1357" s="5">
        <v>1512.76</v>
      </c>
      <c r="D1357" s="19">
        <v>8.3253999999999995E-2</v>
      </c>
      <c r="E1357" s="35" cm="1">
        <f t="array" ref="E1357">INDEX('Curva Juros'!$B$7:$B$73,MATCH(C1357,'Curva Juros'!$A$7:$A$73,1)) +
(C1357-INDEX('Curva Juros'!$A$7:$A$73,MATCH(C1357,'Curva Juros'!$A$7:$A$73,1))) *
(INDEX('Curva Juros'!$B$7:$B$73,MATCH(C1357,'Curva Juros'!$A$7:$A$73,1)+1) -
INDEX('Curva Juros'!$B$7:$B$73,MATCH(C1357,'Curva Juros'!$A$7:$A$73,1))) /
(INDEX('Curva Juros'!$A$7:$A$73,MATCH(C1357,'Curva Juros'!$A$7:$A$73,1)+1) -
INDEX('Curva Juros'!$A$7:$A$73,MATCH(C1357,'Curva Juros'!$A$7:$A$73,1)))</f>
        <v>7.5744184444444445</v>
      </c>
      <c r="F1357" s="24">
        <f t="shared" si="21"/>
        <v>7.509815555555549E-3</v>
      </c>
      <c r="G1357" s="24"/>
    </row>
    <row r="1358" spans="1:7" x14ac:dyDescent="0.25">
      <c r="A1358" s="6" t="s">
        <v>33</v>
      </c>
      <c r="B1358" s="7">
        <v>45954</v>
      </c>
      <c r="C1358" s="8">
        <v>1503.25</v>
      </c>
      <c r="D1358" s="20">
        <v>8.4338999999999997E-2</v>
      </c>
      <c r="E1358" s="35" cm="1">
        <f t="array" ref="E1358">INDEX('Curva Juros'!$B$7:$B$73,MATCH(C1358,'Curva Juros'!$A$7:$A$73,1)) +
(C1358-INDEX('Curva Juros'!$A$7:$A$73,MATCH(C1358,'Curva Juros'!$A$7:$A$73,1))) *
(INDEX('Curva Juros'!$B$7:$B$73,MATCH(C1358,'Curva Juros'!$A$7:$A$73,1)+1) -
INDEX('Curva Juros'!$B$7:$B$73,MATCH(C1358,'Curva Juros'!$A$7:$A$73,1))) /
(INDEX('Curva Juros'!$A$7:$A$73,MATCH(C1358,'Curva Juros'!$A$7:$A$73,1)+1) -
INDEX('Curva Juros'!$A$7:$A$73,MATCH(C1358,'Curva Juros'!$A$7:$A$73,1)))</f>
        <v>7.5765027777777778</v>
      </c>
      <c r="F1358" s="24">
        <f t="shared" si="21"/>
        <v>8.5739722222222259E-3</v>
      </c>
      <c r="G1358" s="24"/>
    </row>
    <row r="1359" spans="1:7" x14ac:dyDescent="0.25">
      <c r="A1359" s="3" t="s">
        <v>33</v>
      </c>
      <c r="B1359" s="4">
        <v>45961</v>
      </c>
      <c r="C1359" s="5">
        <v>1497.73</v>
      </c>
      <c r="D1359" s="19">
        <v>8.4465999999999999E-2</v>
      </c>
      <c r="E1359" s="35" cm="1">
        <f t="array" ref="E1359">INDEX('Curva Juros'!$B$7:$B$73,MATCH(C1359,'Curva Juros'!$A$7:$A$73,1)) +
(C1359-INDEX('Curva Juros'!$A$7:$A$73,MATCH(C1359,'Curva Juros'!$A$7:$A$73,1))) *
(INDEX('Curva Juros'!$B$7:$B$73,MATCH(C1359,'Curva Juros'!$A$7:$A$73,1)+1) -
INDEX('Curva Juros'!$B$7:$B$73,MATCH(C1359,'Curva Juros'!$A$7:$A$73,1))) /
(INDEX('Curva Juros'!$A$7:$A$73,MATCH(C1359,'Curva Juros'!$A$7:$A$73,1)+1) -
INDEX('Curva Juros'!$A$7:$A$73,MATCH(C1359,'Curva Juros'!$A$7:$A$73,1)))</f>
        <v>7.5777031587301593</v>
      </c>
      <c r="F1359" s="24">
        <f t="shared" si="21"/>
        <v>8.6889684126984085E-3</v>
      </c>
      <c r="G1359" s="24"/>
    </row>
    <row r="1360" spans="1:7" x14ac:dyDescent="0.25">
      <c r="A1360" s="6" t="s">
        <v>33</v>
      </c>
      <c r="B1360" s="7">
        <v>45968</v>
      </c>
      <c r="C1360" s="8">
        <v>1492.43</v>
      </c>
      <c r="D1360" s="20">
        <v>8.4539000000000003E-2</v>
      </c>
      <c r="E1360" s="35" cm="1">
        <f t="array" ref="E1360">INDEX('Curva Juros'!$B$7:$B$73,MATCH(C1360,'Curva Juros'!$A$7:$A$73,1)) +
(C1360-INDEX('Curva Juros'!$A$7:$A$73,MATCH(C1360,'Curva Juros'!$A$7:$A$73,1))) *
(INDEX('Curva Juros'!$B$7:$B$73,MATCH(C1360,'Curva Juros'!$A$7:$A$73,1)+1) -
INDEX('Curva Juros'!$B$7:$B$73,MATCH(C1360,'Curva Juros'!$A$7:$A$73,1))) /
(INDEX('Curva Juros'!$A$7:$A$73,MATCH(C1360,'Curva Juros'!$A$7:$A$73,1)+1) -
INDEX('Curva Juros'!$A$7:$A$73,MATCH(C1360,'Curva Juros'!$A$7:$A$73,1)))</f>
        <v>7.5788556984126982</v>
      </c>
      <c r="F1360" s="24">
        <f t="shared" si="21"/>
        <v>8.7504430158730218E-3</v>
      </c>
      <c r="G1360" s="24"/>
    </row>
    <row r="1361" spans="1:7" x14ac:dyDescent="0.25">
      <c r="A1361" s="3" t="s">
        <v>33</v>
      </c>
      <c r="B1361" s="4">
        <v>45975</v>
      </c>
      <c r="C1361" s="5">
        <v>1494.07</v>
      </c>
      <c r="D1361" s="19">
        <v>8.2942000000000002E-2</v>
      </c>
      <c r="E1361" s="35" cm="1">
        <f t="array" ref="E1361">INDEX('Curva Juros'!$B$7:$B$73,MATCH(C1361,'Curva Juros'!$A$7:$A$73,1)) +
(C1361-INDEX('Curva Juros'!$A$7:$A$73,MATCH(C1361,'Curva Juros'!$A$7:$A$73,1))) *
(INDEX('Curva Juros'!$B$7:$B$73,MATCH(C1361,'Curva Juros'!$A$7:$A$73,1)+1) -
INDEX('Curva Juros'!$B$7:$B$73,MATCH(C1361,'Curva Juros'!$A$7:$A$73,1))) /
(INDEX('Curva Juros'!$A$7:$A$73,MATCH(C1361,'Curva Juros'!$A$7:$A$73,1)+1) -
INDEX('Curva Juros'!$A$7:$A$73,MATCH(C1361,'Curva Juros'!$A$7:$A$73,1)))</f>
        <v>7.5784990634920639</v>
      </c>
      <c r="F1361" s="24">
        <f t="shared" si="21"/>
        <v>7.1570093650793615E-3</v>
      </c>
      <c r="G1361" s="24"/>
    </row>
    <row r="1362" spans="1:7" x14ac:dyDescent="0.25">
      <c r="A1362" s="6" t="s">
        <v>33</v>
      </c>
      <c r="B1362" s="7">
        <v>45982</v>
      </c>
      <c r="C1362" s="8">
        <v>1490.62</v>
      </c>
      <c r="D1362" s="20">
        <v>8.2808000000000007E-2</v>
      </c>
      <c r="E1362" s="35" cm="1">
        <f t="array" ref="E1362">INDEX('Curva Juros'!$B$7:$B$73,MATCH(C1362,'Curva Juros'!$A$7:$A$73,1)) +
(C1362-INDEX('Curva Juros'!$A$7:$A$73,MATCH(C1362,'Curva Juros'!$A$7:$A$73,1))) *
(INDEX('Curva Juros'!$B$7:$B$73,MATCH(C1362,'Curva Juros'!$A$7:$A$73,1)+1) -
INDEX('Curva Juros'!$B$7:$B$73,MATCH(C1362,'Curva Juros'!$A$7:$A$73,1))) /
(INDEX('Curva Juros'!$A$7:$A$73,MATCH(C1362,'Curva Juros'!$A$7:$A$73,1)+1) -
INDEX('Curva Juros'!$A$7:$A$73,MATCH(C1362,'Curva Juros'!$A$7:$A$73,1)))</f>
        <v>7.5792493015873017</v>
      </c>
      <c r="F1362" s="24">
        <f t="shared" si="21"/>
        <v>7.0155069841269929E-3</v>
      </c>
      <c r="G1362" s="24"/>
    </row>
    <row r="1363" spans="1:7" x14ac:dyDescent="0.25">
      <c r="A1363" s="3" t="s">
        <v>33</v>
      </c>
      <c r="B1363" s="4">
        <v>45989</v>
      </c>
      <c r="C1363" s="5">
        <v>1489.91</v>
      </c>
      <c r="D1363" s="19">
        <v>8.1781000000000006E-2</v>
      </c>
      <c r="E1363" s="35" cm="1">
        <f t="array" ref="E1363">INDEX('Curva Juros'!$B$7:$B$73,MATCH(C1363,'Curva Juros'!$A$7:$A$73,1)) +
(C1363-INDEX('Curva Juros'!$A$7:$A$73,MATCH(C1363,'Curva Juros'!$A$7:$A$73,1))) *
(INDEX('Curva Juros'!$B$7:$B$73,MATCH(C1363,'Curva Juros'!$A$7:$A$73,1)+1) -
INDEX('Curva Juros'!$B$7:$B$73,MATCH(C1363,'Curva Juros'!$A$7:$A$73,1))) /
(INDEX('Curva Juros'!$A$7:$A$73,MATCH(C1363,'Curva Juros'!$A$7:$A$73,1)+1) -
INDEX('Curva Juros'!$A$7:$A$73,MATCH(C1363,'Curva Juros'!$A$7:$A$73,1)))</f>
        <v>7.5794036984126985</v>
      </c>
      <c r="F1363" s="24">
        <f t="shared" si="21"/>
        <v>5.986963015873023E-3</v>
      </c>
      <c r="G1363" s="24"/>
    </row>
    <row r="1364" spans="1:7" x14ac:dyDescent="0.25">
      <c r="A1364" s="6" t="s">
        <v>33</v>
      </c>
      <c r="B1364" s="7">
        <v>45996</v>
      </c>
      <c r="C1364" s="8">
        <v>1482.24</v>
      </c>
      <c r="D1364" s="20">
        <v>8.2419999999999993E-2</v>
      </c>
      <c r="E1364" s="35" cm="1">
        <f t="array" ref="E1364">INDEX('Curva Juros'!$B$7:$B$73,MATCH(C1364,'Curva Juros'!$A$7:$A$73,1)) +
(C1364-INDEX('Curva Juros'!$A$7:$A$73,MATCH(C1364,'Curva Juros'!$A$7:$A$73,1))) *
(INDEX('Curva Juros'!$B$7:$B$73,MATCH(C1364,'Curva Juros'!$A$7:$A$73,1)+1) -
INDEX('Curva Juros'!$B$7:$B$73,MATCH(C1364,'Curva Juros'!$A$7:$A$73,1))) /
(INDEX('Curva Juros'!$A$7:$A$73,MATCH(C1364,'Curva Juros'!$A$7:$A$73,1)+1) -
INDEX('Curva Juros'!$A$7:$A$73,MATCH(C1364,'Curva Juros'!$A$7:$A$73,1)))</f>
        <v>7.5810716190476191</v>
      </c>
      <c r="F1364" s="24">
        <f t="shared" si="21"/>
        <v>6.6092838095238027E-3</v>
      </c>
      <c r="G1364" s="24"/>
    </row>
    <row r="1365" spans="1:7" x14ac:dyDescent="0.25">
      <c r="A1365" s="3" t="s">
        <v>33</v>
      </c>
      <c r="B1365" s="4">
        <v>46003</v>
      </c>
      <c r="C1365" s="5">
        <v>1475.55</v>
      </c>
      <c r="D1365" s="19">
        <v>8.2825999999999997E-2</v>
      </c>
      <c r="E1365" s="35" cm="1">
        <f t="array" ref="E1365">INDEX('Curva Juros'!$B$7:$B$73,MATCH(C1365,'Curva Juros'!$A$7:$A$73,1)) +
(C1365-INDEX('Curva Juros'!$A$7:$A$73,MATCH(C1365,'Curva Juros'!$A$7:$A$73,1))) *
(INDEX('Curva Juros'!$B$7:$B$73,MATCH(C1365,'Curva Juros'!$A$7:$A$73,1)+1) -
INDEX('Curva Juros'!$B$7:$B$73,MATCH(C1365,'Curva Juros'!$A$7:$A$73,1))) /
(INDEX('Curva Juros'!$A$7:$A$73,MATCH(C1365,'Curva Juros'!$A$7:$A$73,1)+1) -
INDEX('Curva Juros'!$A$7:$A$73,MATCH(C1365,'Curva Juros'!$A$7:$A$73,1)))</f>
        <v>7.5825264285714287</v>
      </c>
      <c r="F1365" s="24">
        <f t="shared" si="21"/>
        <v>7.000735714285708E-3</v>
      </c>
      <c r="G1365" s="24"/>
    </row>
    <row r="1366" spans="1:7" x14ac:dyDescent="0.25">
      <c r="A1366" s="6" t="s">
        <v>33</v>
      </c>
      <c r="B1366" s="7">
        <v>46010</v>
      </c>
      <c r="C1366" s="8">
        <v>1463.47</v>
      </c>
      <c r="D1366" s="20">
        <v>8.4529000000000007E-2</v>
      </c>
      <c r="E1366" s="35" cm="1">
        <f t="array" ref="E1366">INDEX('Curva Juros'!$B$7:$B$73,MATCH(C1366,'Curva Juros'!$A$7:$A$73,1)) +
(C1366-INDEX('Curva Juros'!$A$7:$A$73,MATCH(C1366,'Curva Juros'!$A$7:$A$73,1))) *
(INDEX('Curva Juros'!$B$7:$B$73,MATCH(C1366,'Curva Juros'!$A$7:$A$73,1)+1) -
INDEX('Curva Juros'!$B$7:$B$73,MATCH(C1366,'Curva Juros'!$A$7:$A$73,1))) /
(INDEX('Curva Juros'!$A$7:$A$73,MATCH(C1366,'Curva Juros'!$A$7:$A$73,1)+1) -
INDEX('Curva Juros'!$A$7:$A$73,MATCH(C1366,'Curva Juros'!$A$7:$A$73,1)))</f>
        <v>7.5851533492063492</v>
      </c>
      <c r="F1366" s="24">
        <f t="shared" si="21"/>
        <v>8.677466507936521E-3</v>
      </c>
      <c r="G1366" s="24"/>
    </row>
    <row r="1367" spans="1:7" x14ac:dyDescent="0.25">
      <c r="A1367" s="3" t="s">
        <v>33</v>
      </c>
      <c r="B1367" s="4">
        <v>46017</v>
      </c>
      <c r="C1367" s="5">
        <v>1459.41</v>
      </c>
      <c r="D1367" s="19">
        <v>8.4543999999999994E-2</v>
      </c>
      <c r="E1367" s="35" cm="1">
        <f t="array" ref="E1367">INDEX('Curva Juros'!$B$7:$B$73,MATCH(C1367,'Curva Juros'!$A$7:$A$73,1)) +
(C1367-INDEX('Curva Juros'!$A$7:$A$73,MATCH(C1367,'Curva Juros'!$A$7:$A$73,1))) *
(INDEX('Curva Juros'!$B$7:$B$73,MATCH(C1367,'Curva Juros'!$A$7:$A$73,1)+1) -
INDEX('Curva Juros'!$B$7:$B$73,MATCH(C1367,'Curva Juros'!$A$7:$A$73,1))) /
(INDEX('Curva Juros'!$A$7:$A$73,MATCH(C1367,'Curva Juros'!$A$7:$A$73,1)+1) -
INDEX('Curva Juros'!$A$7:$A$73,MATCH(C1367,'Curva Juros'!$A$7:$A$73,1)))</f>
        <v>7.5860362380952386</v>
      </c>
      <c r="F1367" s="24">
        <f t="shared" si="21"/>
        <v>8.6836376190476128E-3</v>
      </c>
      <c r="G1367" s="24"/>
    </row>
    <row r="1368" spans="1:7" x14ac:dyDescent="0.25">
      <c r="A1368" s="6" t="s">
        <v>33</v>
      </c>
      <c r="B1368" s="7">
        <v>46024</v>
      </c>
      <c r="C1368" s="8">
        <v>1456.67</v>
      </c>
      <c r="D1368" s="20">
        <v>8.4237999999999993E-2</v>
      </c>
      <c r="E1368" s="35" cm="1">
        <f t="array" ref="E1368">INDEX('Curva Juros'!$B$7:$B$73,MATCH(C1368,'Curva Juros'!$A$7:$A$73,1)) +
(C1368-INDEX('Curva Juros'!$A$7:$A$73,MATCH(C1368,'Curva Juros'!$A$7:$A$73,1))) *
(INDEX('Curva Juros'!$B$7:$B$73,MATCH(C1368,'Curva Juros'!$A$7:$A$73,1)+1) -
INDEX('Curva Juros'!$B$7:$B$73,MATCH(C1368,'Curva Juros'!$A$7:$A$73,1))) /
(INDEX('Curva Juros'!$A$7:$A$73,MATCH(C1368,'Curva Juros'!$A$7:$A$73,1)+1) -
INDEX('Curva Juros'!$A$7:$A$73,MATCH(C1368,'Curva Juros'!$A$7:$A$73,1)))</f>
        <v>7.5866320793650797</v>
      </c>
      <c r="F1368" s="24">
        <f t="shared" si="21"/>
        <v>8.3716792063491946E-3</v>
      </c>
      <c r="G1368" s="24"/>
    </row>
    <row r="1369" spans="1:7" x14ac:dyDescent="0.25">
      <c r="A1369" s="3" t="s">
        <v>33</v>
      </c>
      <c r="B1369" s="4">
        <v>46031</v>
      </c>
      <c r="C1369" s="5">
        <v>1449.06</v>
      </c>
      <c r="D1369" s="19">
        <v>8.4869E-2</v>
      </c>
      <c r="E1369" s="35" cm="1">
        <f t="array" ref="E1369">INDEX('Curva Juros'!$B$7:$B$73,MATCH(C1369,'Curva Juros'!$A$7:$A$73,1)) +
(C1369-INDEX('Curva Juros'!$A$7:$A$73,MATCH(C1369,'Curva Juros'!$A$7:$A$73,1))) *
(INDEX('Curva Juros'!$B$7:$B$73,MATCH(C1369,'Curva Juros'!$A$7:$A$73,1)+1) -
INDEX('Curva Juros'!$B$7:$B$73,MATCH(C1369,'Curva Juros'!$A$7:$A$73,1))) /
(INDEX('Curva Juros'!$A$7:$A$73,MATCH(C1369,'Curva Juros'!$A$7:$A$73,1)+1) -
INDEX('Curva Juros'!$A$7:$A$73,MATCH(C1369,'Curva Juros'!$A$7:$A$73,1)))</f>
        <v>7.5882869523809529</v>
      </c>
      <c r="F1369" s="24">
        <f t="shared" si="21"/>
        <v>8.9861304761904709E-3</v>
      </c>
      <c r="G1369" s="24"/>
    </row>
    <row r="1370" spans="1:7" x14ac:dyDescent="0.25">
      <c r="A1370" s="6" t="s">
        <v>33</v>
      </c>
      <c r="B1370" s="7">
        <v>46038</v>
      </c>
      <c r="C1370" s="8">
        <v>1441.32</v>
      </c>
      <c r="D1370" s="20">
        <v>8.5531999999999997E-2</v>
      </c>
      <c r="E1370" s="35" cm="1">
        <f t="array" ref="E1370">INDEX('Curva Juros'!$B$7:$B$73,MATCH(C1370,'Curva Juros'!$A$7:$A$73,1)) +
(C1370-INDEX('Curva Juros'!$A$7:$A$73,MATCH(C1370,'Curva Juros'!$A$7:$A$73,1))) *
(INDEX('Curva Juros'!$B$7:$B$73,MATCH(C1370,'Curva Juros'!$A$7:$A$73,1)+1) -
INDEX('Curva Juros'!$B$7:$B$73,MATCH(C1370,'Curva Juros'!$A$7:$A$73,1))) /
(INDEX('Curva Juros'!$A$7:$A$73,MATCH(C1370,'Curva Juros'!$A$7:$A$73,1)+1) -
INDEX('Curva Juros'!$A$7:$A$73,MATCH(C1370,'Curva Juros'!$A$7:$A$73,1)))</f>
        <v>7.5899700952380957</v>
      </c>
      <c r="F1370" s="24">
        <f t="shared" si="21"/>
        <v>9.6322990476190445E-3</v>
      </c>
      <c r="G1370" s="24"/>
    </row>
    <row r="1371" spans="1:7" x14ac:dyDescent="0.25">
      <c r="A1371" s="3" t="s">
        <v>33</v>
      </c>
      <c r="B1371" s="4">
        <v>46045</v>
      </c>
      <c r="C1371" s="5">
        <v>1443.67</v>
      </c>
      <c r="D1371" s="19">
        <v>8.3757999999999999E-2</v>
      </c>
      <c r="E1371" s="35" cm="1">
        <f t="array" ref="E1371">INDEX('Curva Juros'!$B$7:$B$73,MATCH(C1371,'Curva Juros'!$A$7:$A$73,1)) +
(C1371-INDEX('Curva Juros'!$A$7:$A$73,MATCH(C1371,'Curva Juros'!$A$7:$A$73,1))) *
(INDEX('Curva Juros'!$B$7:$B$73,MATCH(C1371,'Curva Juros'!$A$7:$A$73,1)+1) -
INDEX('Curva Juros'!$B$7:$B$73,MATCH(C1371,'Curva Juros'!$A$7:$A$73,1))) /
(INDEX('Curva Juros'!$A$7:$A$73,MATCH(C1371,'Curva Juros'!$A$7:$A$73,1)+1) -
INDEX('Curva Juros'!$A$7:$A$73,MATCH(C1371,'Curva Juros'!$A$7:$A$73,1)))</f>
        <v>7.5894590634920638</v>
      </c>
      <c r="F1371" s="24">
        <f t="shared" si="21"/>
        <v>7.8634093650793574E-3</v>
      </c>
      <c r="G1371" s="24"/>
    </row>
    <row r="1372" spans="1:7" x14ac:dyDescent="0.25">
      <c r="A1372" s="6" t="s">
        <v>33</v>
      </c>
      <c r="B1372" s="7">
        <v>46052</v>
      </c>
      <c r="C1372" s="8">
        <v>1449.95</v>
      </c>
      <c r="D1372" s="20">
        <v>8.1057000000000004E-2</v>
      </c>
      <c r="E1372" s="35" cm="1">
        <f t="array" ref="E1372">INDEX('Curva Juros'!$B$7:$B$73,MATCH(C1372,'Curva Juros'!$A$7:$A$73,1)) +
(C1372-INDEX('Curva Juros'!$A$7:$A$73,MATCH(C1372,'Curva Juros'!$A$7:$A$73,1))) *
(INDEX('Curva Juros'!$B$7:$B$73,MATCH(C1372,'Curva Juros'!$A$7:$A$73,1)+1) -
INDEX('Curva Juros'!$B$7:$B$73,MATCH(C1372,'Curva Juros'!$A$7:$A$73,1))) /
(INDEX('Curva Juros'!$A$7:$A$73,MATCH(C1372,'Curva Juros'!$A$7:$A$73,1)+1) -
INDEX('Curva Juros'!$A$7:$A$73,MATCH(C1372,'Curva Juros'!$A$7:$A$73,1)))</f>
        <v>7.588093412698413</v>
      </c>
      <c r="F1372" s="24">
        <f t="shared" si="21"/>
        <v>5.1760658730158754E-3</v>
      </c>
      <c r="G1372" s="24"/>
    </row>
    <row r="1373" spans="1:7" x14ac:dyDescent="0.25">
      <c r="A1373" s="3" t="s">
        <v>33</v>
      </c>
      <c r="B1373" s="4">
        <v>46059</v>
      </c>
      <c r="C1373" s="5">
        <v>1435.93</v>
      </c>
      <c r="D1373" s="19">
        <v>8.3214999999999997E-2</v>
      </c>
      <c r="E1373" s="35" cm="1">
        <f t="array" ref="E1373">INDEX('Curva Juros'!$B$7:$B$73,MATCH(C1373,'Curva Juros'!$A$7:$A$73,1)) +
(C1373-INDEX('Curva Juros'!$A$7:$A$73,MATCH(C1373,'Curva Juros'!$A$7:$A$73,1))) *
(INDEX('Curva Juros'!$B$7:$B$73,MATCH(C1373,'Curva Juros'!$A$7:$A$73,1)+1) -
INDEX('Curva Juros'!$B$7:$B$73,MATCH(C1373,'Curva Juros'!$A$7:$A$73,1))) /
(INDEX('Curva Juros'!$A$7:$A$73,MATCH(C1373,'Curva Juros'!$A$7:$A$73,1)+1) -
INDEX('Curva Juros'!$A$7:$A$73,MATCH(C1373,'Curva Juros'!$A$7:$A$73,1)))</f>
        <v>7.5911422063492067</v>
      </c>
      <c r="F1373" s="24">
        <f t="shared" si="21"/>
        <v>7.3035779365079323E-3</v>
      </c>
      <c r="G1373" s="24"/>
    </row>
    <row r="1374" spans="1:7" x14ac:dyDescent="0.25">
      <c r="A1374" s="6" t="s">
        <v>33</v>
      </c>
      <c r="B1374" s="7">
        <v>46066</v>
      </c>
      <c r="C1374" s="8">
        <v>1433.96</v>
      </c>
      <c r="D1374" s="20">
        <v>8.2487000000000005E-2</v>
      </c>
      <c r="E1374" s="35" cm="1">
        <f t="array" ref="E1374">INDEX('Curva Juros'!$B$7:$B$73,MATCH(C1374,'Curva Juros'!$A$7:$A$73,1)) +
(C1374-INDEX('Curva Juros'!$A$7:$A$73,MATCH(C1374,'Curva Juros'!$A$7:$A$73,1))) *
(INDEX('Curva Juros'!$B$7:$B$73,MATCH(C1374,'Curva Juros'!$A$7:$A$73,1)+1) -
INDEX('Curva Juros'!$B$7:$B$73,MATCH(C1374,'Curva Juros'!$A$7:$A$73,1))) /
(INDEX('Curva Juros'!$A$7:$A$73,MATCH(C1374,'Curva Juros'!$A$7:$A$73,1)+1) -
INDEX('Curva Juros'!$A$7:$A$73,MATCH(C1374,'Curva Juros'!$A$7:$A$73,1)))</f>
        <v>7.5915706031746035</v>
      </c>
      <c r="F1374" s="24">
        <f t="shared" si="21"/>
        <v>6.5712939682539689E-3</v>
      </c>
      <c r="G1374" s="24"/>
    </row>
    <row r="1375" spans="1:7" x14ac:dyDescent="0.25">
      <c r="A1375" s="3" t="s">
        <v>33</v>
      </c>
      <c r="B1375" s="4">
        <v>46073</v>
      </c>
      <c r="C1375" s="5">
        <v>1433.07</v>
      </c>
      <c r="D1375" s="19">
        <v>8.1980999999999998E-2</v>
      </c>
      <c r="E1375" s="35" cm="1">
        <f t="array" ref="E1375">INDEX('Curva Juros'!$B$7:$B$73,MATCH(C1375,'Curva Juros'!$A$7:$A$73,1)) +
(C1375-INDEX('Curva Juros'!$A$7:$A$73,MATCH(C1375,'Curva Juros'!$A$7:$A$73,1))) *
(INDEX('Curva Juros'!$B$7:$B$73,MATCH(C1375,'Curva Juros'!$A$7:$A$73,1)+1) -
INDEX('Curva Juros'!$B$7:$B$73,MATCH(C1375,'Curva Juros'!$A$7:$A$73,1))) /
(INDEX('Curva Juros'!$A$7:$A$73,MATCH(C1375,'Curva Juros'!$A$7:$A$73,1)+1) -
INDEX('Curva Juros'!$A$7:$A$73,MATCH(C1375,'Curva Juros'!$A$7:$A$73,1)))</f>
        <v>7.5917641428571434</v>
      </c>
      <c r="F1375" s="24">
        <f t="shared" si="21"/>
        <v>6.063358571428562E-3</v>
      </c>
      <c r="G1375" s="24"/>
    </row>
    <row r="1376" spans="1:7" x14ac:dyDescent="0.25">
      <c r="A1376" s="6" t="s">
        <v>33</v>
      </c>
      <c r="B1376" s="7">
        <v>46080</v>
      </c>
      <c r="C1376" s="8">
        <v>1429.35</v>
      </c>
      <c r="D1376" s="20">
        <v>8.1677E-2</v>
      </c>
      <c r="E1376" s="35" cm="1">
        <f t="array" ref="E1376">INDEX('Curva Juros'!$B$7:$B$73,MATCH(C1376,'Curva Juros'!$A$7:$A$73,1)) +
(C1376-INDEX('Curva Juros'!$A$7:$A$73,MATCH(C1376,'Curva Juros'!$A$7:$A$73,1))) *
(INDEX('Curva Juros'!$B$7:$B$73,MATCH(C1376,'Curva Juros'!$A$7:$A$73,1)+1) -
INDEX('Curva Juros'!$B$7:$B$73,MATCH(C1376,'Curva Juros'!$A$7:$A$73,1))) /
(INDEX('Curva Juros'!$A$7:$A$73,MATCH(C1376,'Curva Juros'!$A$7:$A$73,1)+1) -
INDEX('Curva Juros'!$A$7:$A$73,MATCH(C1376,'Curva Juros'!$A$7:$A$73,1)))</f>
        <v>7.5925730952380954</v>
      </c>
      <c r="F1376" s="24">
        <f t="shared" si="21"/>
        <v>5.7512690476190509E-3</v>
      </c>
      <c r="G1376" s="24"/>
    </row>
    <row r="1377" spans="1:7" x14ac:dyDescent="0.25">
      <c r="A1377" s="3" t="s">
        <v>34</v>
      </c>
      <c r="B1377" s="4">
        <v>45807</v>
      </c>
      <c r="C1377" s="5">
        <v>1658.69</v>
      </c>
      <c r="D1377" s="19">
        <v>7.5518000000000002E-2</v>
      </c>
      <c r="E1377" s="35" cm="1">
        <f t="array" ref="E1377">INDEX('Curva Juros'!$B$7:$B$73,MATCH(C1377,'Curva Juros'!$A$7:$A$73,1)) +
(C1377-INDEX('Curva Juros'!$A$7:$A$73,MATCH(C1377,'Curva Juros'!$A$7:$A$73,1))) *
(INDEX('Curva Juros'!$B$7:$B$73,MATCH(C1377,'Curva Juros'!$A$7:$A$73,1)+1) -
INDEX('Curva Juros'!$B$7:$B$73,MATCH(C1377,'Curva Juros'!$A$7:$A$73,1))) /
(INDEX('Curva Juros'!$A$7:$A$73,MATCH(C1377,'Curva Juros'!$A$7:$A$73,1)+1) -
INDEX('Curva Juros'!$A$7:$A$73,MATCH(C1377,'Curva Juros'!$A$7:$A$73,1)))</f>
        <v>7.5392782380952381</v>
      </c>
      <c r="F1377" s="24">
        <f t="shared" si="21"/>
        <v>1.2521761904761564E-4</v>
      </c>
      <c r="G1377" s="24"/>
    </row>
    <row r="1378" spans="1:7" x14ac:dyDescent="0.25">
      <c r="A1378" s="6" t="s">
        <v>34</v>
      </c>
      <c r="B1378" s="7">
        <v>45814</v>
      </c>
      <c r="C1378" s="8">
        <v>1653.29</v>
      </c>
      <c r="D1378" s="20">
        <v>7.5706999999999997E-2</v>
      </c>
      <c r="E1378" s="35" cm="1">
        <f t="array" ref="E1378">INDEX('Curva Juros'!$B$7:$B$73,MATCH(C1378,'Curva Juros'!$A$7:$A$73,1)) +
(C1378-INDEX('Curva Juros'!$A$7:$A$73,MATCH(C1378,'Curva Juros'!$A$7:$A$73,1))) *
(INDEX('Curva Juros'!$B$7:$B$73,MATCH(C1378,'Curva Juros'!$A$7:$A$73,1)+1) -
INDEX('Curva Juros'!$B$7:$B$73,MATCH(C1378,'Curva Juros'!$A$7:$A$73,1))) /
(INDEX('Curva Juros'!$A$7:$A$73,MATCH(C1378,'Curva Juros'!$A$7:$A$73,1)+1) -
INDEX('Curva Juros'!$A$7:$A$73,MATCH(C1378,'Curva Juros'!$A$7:$A$73,1)))</f>
        <v>7.5406410952380956</v>
      </c>
      <c r="F1378" s="24">
        <f t="shared" si="21"/>
        <v>3.005890476190376E-4</v>
      </c>
      <c r="G1378" s="24"/>
    </row>
    <row r="1379" spans="1:7" x14ac:dyDescent="0.25">
      <c r="A1379" s="3" t="s">
        <v>34</v>
      </c>
      <c r="B1379" s="4">
        <v>45821</v>
      </c>
      <c r="C1379" s="5">
        <v>1649.48</v>
      </c>
      <c r="D1379" s="19">
        <v>7.5140999999999999E-2</v>
      </c>
      <c r="E1379" s="35" cm="1">
        <f t="array" ref="E1379">INDEX('Curva Juros'!$B$7:$B$73,MATCH(C1379,'Curva Juros'!$A$7:$A$73,1)) +
(C1379-INDEX('Curva Juros'!$A$7:$A$73,MATCH(C1379,'Curva Juros'!$A$7:$A$73,1))) *
(INDEX('Curva Juros'!$B$7:$B$73,MATCH(C1379,'Curva Juros'!$A$7:$A$73,1)+1) -
INDEX('Curva Juros'!$B$7:$B$73,MATCH(C1379,'Curva Juros'!$A$7:$A$73,1))) /
(INDEX('Curva Juros'!$A$7:$A$73,MATCH(C1379,'Curva Juros'!$A$7:$A$73,1)+1) -
INDEX('Curva Juros'!$A$7:$A$73,MATCH(C1379,'Curva Juros'!$A$7:$A$73,1)))</f>
        <v>7.5416026666666669</v>
      </c>
      <c r="F1379" s="24">
        <f t="shared" si="21"/>
        <v>-2.7502666666666398E-4</v>
      </c>
      <c r="G1379" s="24"/>
    </row>
    <row r="1380" spans="1:7" x14ac:dyDescent="0.25">
      <c r="A1380" s="6" t="s">
        <v>34</v>
      </c>
      <c r="B1380" s="7">
        <v>45828</v>
      </c>
      <c r="C1380" s="8">
        <v>1646.59</v>
      </c>
      <c r="D1380" s="20">
        <v>7.4607000000000007E-2</v>
      </c>
      <c r="E1380" s="35" cm="1">
        <f t="array" ref="E1380">INDEX('Curva Juros'!$B$7:$B$73,MATCH(C1380,'Curva Juros'!$A$7:$A$73,1)) +
(C1380-INDEX('Curva Juros'!$A$7:$A$73,MATCH(C1380,'Curva Juros'!$A$7:$A$73,1))) *
(INDEX('Curva Juros'!$B$7:$B$73,MATCH(C1380,'Curva Juros'!$A$7:$A$73,1)+1) -
INDEX('Curva Juros'!$B$7:$B$73,MATCH(C1380,'Curva Juros'!$A$7:$A$73,1))) /
(INDEX('Curva Juros'!$A$7:$A$73,MATCH(C1380,'Curva Juros'!$A$7:$A$73,1)+1) -
INDEX('Curva Juros'!$A$7:$A$73,MATCH(C1380,'Curva Juros'!$A$7:$A$73,1)))</f>
        <v>7.5423320476190474</v>
      </c>
      <c r="F1380" s="24">
        <f t="shared" si="21"/>
        <v>-8.1632047619047132E-4</v>
      </c>
      <c r="G1380" s="24"/>
    </row>
    <row r="1381" spans="1:7" x14ac:dyDescent="0.25">
      <c r="A1381" s="3" t="s">
        <v>34</v>
      </c>
      <c r="B1381" s="4">
        <v>45835</v>
      </c>
      <c r="C1381" s="5">
        <v>1642.28</v>
      </c>
      <c r="D1381" s="19">
        <v>7.4276999999999996E-2</v>
      </c>
      <c r="E1381" s="35" cm="1">
        <f t="array" ref="E1381">INDEX('Curva Juros'!$B$7:$B$73,MATCH(C1381,'Curva Juros'!$A$7:$A$73,1)) +
(C1381-INDEX('Curva Juros'!$A$7:$A$73,MATCH(C1381,'Curva Juros'!$A$7:$A$73,1))) *
(INDEX('Curva Juros'!$B$7:$B$73,MATCH(C1381,'Curva Juros'!$A$7:$A$73,1)+1) -
INDEX('Curva Juros'!$B$7:$B$73,MATCH(C1381,'Curva Juros'!$A$7:$A$73,1))) /
(INDEX('Curva Juros'!$A$7:$A$73,MATCH(C1381,'Curva Juros'!$A$7:$A$73,1)+1) -
INDEX('Curva Juros'!$A$7:$A$73,MATCH(C1381,'Curva Juros'!$A$7:$A$73,1)))</f>
        <v>7.5434198095238099</v>
      </c>
      <c r="F1381" s="24">
        <f t="shared" si="21"/>
        <v>-1.1571980952381072E-3</v>
      </c>
      <c r="G1381" s="24"/>
    </row>
    <row r="1382" spans="1:7" x14ac:dyDescent="0.25">
      <c r="A1382" s="6" t="s">
        <v>34</v>
      </c>
      <c r="B1382" s="7">
        <v>45842</v>
      </c>
      <c r="C1382" s="8">
        <v>1641.12</v>
      </c>
      <c r="D1382" s="20">
        <v>7.2430999999999995E-2</v>
      </c>
      <c r="E1382" s="35" cm="1">
        <f t="array" ref="E1382">INDEX('Curva Juros'!$B$7:$B$73,MATCH(C1382,'Curva Juros'!$A$7:$A$73,1)) +
(C1382-INDEX('Curva Juros'!$A$7:$A$73,MATCH(C1382,'Curva Juros'!$A$7:$A$73,1))) *
(INDEX('Curva Juros'!$B$7:$B$73,MATCH(C1382,'Curva Juros'!$A$7:$A$73,1)+1) -
INDEX('Curva Juros'!$B$7:$B$73,MATCH(C1382,'Curva Juros'!$A$7:$A$73,1))) /
(INDEX('Curva Juros'!$A$7:$A$73,MATCH(C1382,'Curva Juros'!$A$7:$A$73,1)+1) -
INDEX('Curva Juros'!$A$7:$A$73,MATCH(C1382,'Curva Juros'!$A$7:$A$73,1)))</f>
        <v>7.5437125714285713</v>
      </c>
      <c r="F1382" s="24">
        <f t="shared" si="21"/>
        <v>-3.0061257142857123E-3</v>
      </c>
      <c r="G1382" s="24"/>
    </row>
    <row r="1383" spans="1:7" x14ac:dyDescent="0.25">
      <c r="A1383" s="3" t="s">
        <v>34</v>
      </c>
      <c r="B1383" s="4">
        <v>45849</v>
      </c>
      <c r="C1383" s="5">
        <v>1632.22</v>
      </c>
      <c r="D1383" s="19">
        <v>7.4304999999999996E-2</v>
      </c>
      <c r="E1383" s="35" cm="1">
        <f t="array" ref="E1383">INDEX('Curva Juros'!$B$7:$B$73,MATCH(C1383,'Curva Juros'!$A$7:$A$73,1)) +
(C1383-INDEX('Curva Juros'!$A$7:$A$73,MATCH(C1383,'Curva Juros'!$A$7:$A$73,1))) *
(INDEX('Curva Juros'!$B$7:$B$73,MATCH(C1383,'Curva Juros'!$A$7:$A$73,1)+1) -
INDEX('Curva Juros'!$B$7:$B$73,MATCH(C1383,'Curva Juros'!$A$7:$A$73,1))) /
(INDEX('Curva Juros'!$A$7:$A$73,MATCH(C1383,'Curva Juros'!$A$7:$A$73,1)+1) -
INDEX('Curva Juros'!$A$7:$A$73,MATCH(C1383,'Curva Juros'!$A$7:$A$73,1)))</f>
        <v>7.5458807777777777</v>
      </c>
      <c r="F1383" s="24">
        <f t="shared" si="21"/>
        <v>-1.1538077777777794E-3</v>
      </c>
      <c r="G1383" s="24"/>
    </row>
    <row r="1384" spans="1:7" x14ac:dyDescent="0.25">
      <c r="A1384" s="6" t="s">
        <v>34</v>
      </c>
      <c r="B1384" s="7">
        <v>45856</v>
      </c>
      <c r="C1384" s="8">
        <v>1625.73</v>
      </c>
      <c r="D1384" s="20">
        <v>7.5017E-2</v>
      </c>
      <c r="E1384" s="35" cm="1">
        <f t="array" ref="E1384">INDEX('Curva Juros'!$B$7:$B$73,MATCH(C1384,'Curva Juros'!$A$7:$A$73,1)) +
(C1384-INDEX('Curva Juros'!$A$7:$A$73,MATCH(C1384,'Curva Juros'!$A$7:$A$73,1))) *
(INDEX('Curva Juros'!$B$7:$B$73,MATCH(C1384,'Curva Juros'!$A$7:$A$73,1)+1) -
INDEX('Curva Juros'!$B$7:$B$73,MATCH(C1384,'Curva Juros'!$A$7:$A$73,1))) /
(INDEX('Curva Juros'!$A$7:$A$73,MATCH(C1384,'Curva Juros'!$A$7:$A$73,1)+1) -
INDEX('Curva Juros'!$A$7:$A$73,MATCH(C1384,'Curva Juros'!$A$7:$A$73,1)))</f>
        <v>7.5474311666666667</v>
      </c>
      <c r="F1384" s="24">
        <f t="shared" si="21"/>
        <v>-4.5731166666666823E-4</v>
      </c>
      <c r="G1384" s="24"/>
    </row>
    <row r="1385" spans="1:7" x14ac:dyDescent="0.25">
      <c r="A1385" s="3" t="s">
        <v>34</v>
      </c>
      <c r="B1385" s="4">
        <v>45863</v>
      </c>
      <c r="C1385" s="5">
        <v>1620.45</v>
      </c>
      <c r="D1385" s="19">
        <v>7.5151999999999997E-2</v>
      </c>
      <c r="E1385" s="35" cm="1">
        <f t="array" ref="E1385">INDEX('Curva Juros'!$B$7:$B$73,MATCH(C1385,'Curva Juros'!$A$7:$A$73,1)) +
(C1385-INDEX('Curva Juros'!$A$7:$A$73,MATCH(C1385,'Curva Juros'!$A$7:$A$73,1))) *
(INDEX('Curva Juros'!$B$7:$B$73,MATCH(C1385,'Curva Juros'!$A$7:$A$73,1)+1) -
INDEX('Curva Juros'!$B$7:$B$73,MATCH(C1385,'Curva Juros'!$A$7:$A$73,1))) /
(INDEX('Curva Juros'!$A$7:$A$73,MATCH(C1385,'Curva Juros'!$A$7:$A$73,1)+1) -
INDEX('Curva Juros'!$A$7:$A$73,MATCH(C1385,'Curva Juros'!$A$7:$A$73,1)))</f>
        <v>7.5486925000000005</v>
      </c>
      <c r="F1385" s="24">
        <f t="shared" si="21"/>
        <v>-3.3492500000001368E-4</v>
      </c>
      <c r="G1385" s="24"/>
    </row>
    <row r="1386" spans="1:7" x14ac:dyDescent="0.25">
      <c r="A1386" s="6" t="s">
        <v>34</v>
      </c>
      <c r="B1386" s="7">
        <v>45870</v>
      </c>
      <c r="C1386" s="8">
        <v>1614.08</v>
      </c>
      <c r="D1386" s="20">
        <v>7.5809000000000001E-2</v>
      </c>
      <c r="E1386" s="35" cm="1">
        <f t="array" ref="E1386">INDEX('Curva Juros'!$B$7:$B$73,MATCH(C1386,'Curva Juros'!$A$7:$A$73,1)) +
(C1386-INDEX('Curva Juros'!$A$7:$A$73,MATCH(C1386,'Curva Juros'!$A$7:$A$73,1))) *
(INDEX('Curva Juros'!$B$7:$B$73,MATCH(C1386,'Curva Juros'!$A$7:$A$73,1)+1) -
INDEX('Curva Juros'!$B$7:$B$73,MATCH(C1386,'Curva Juros'!$A$7:$A$73,1))) /
(INDEX('Curva Juros'!$A$7:$A$73,MATCH(C1386,'Curva Juros'!$A$7:$A$73,1)+1) -
INDEX('Curva Juros'!$A$7:$A$73,MATCH(C1386,'Curva Juros'!$A$7:$A$73,1)))</f>
        <v>7.5502142222222224</v>
      </c>
      <c r="F1386" s="24">
        <f t="shared" si="21"/>
        <v>3.0685777777778034E-4</v>
      </c>
      <c r="G1386" s="24"/>
    </row>
    <row r="1387" spans="1:7" x14ac:dyDescent="0.25">
      <c r="A1387" s="3" t="s">
        <v>34</v>
      </c>
      <c r="B1387" s="4">
        <v>45877</v>
      </c>
      <c r="C1387" s="5">
        <v>1614.96</v>
      </c>
      <c r="D1387" s="19">
        <v>7.2986999999999996E-2</v>
      </c>
      <c r="E1387" s="35" cm="1">
        <f t="array" ref="E1387">INDEX('Curva Juros'!$B$7:$B$73,MATCH(C1387,'Curva Juros'!$A$7:$A$73,1)) +
(C1387-INDEX('Curva Juros'!$A$7:$A$73,MATCH(C1387,'Curva Juros'!$A$7:$A$73,1))) *
(INDEX('Curva Juros'!$B$7:$B$73,MATCH(C1387,'Curva Juros'!$A$7:$A$73,1)+1) -
INDEX('Curva Juros'!$B$7:$B$73,MATCH(C1387,'Curva Juros'!$A$7:$A$73,1))) /
(INDEX('Curva Juros'!$A$7:$A$73,MATCH(C1387,'Curva Juros'!$A$7:$A$73,1)+1) -
INDEX('Curva Juros'!$A$7:$A$73,MATCH(C1387,'Curva Juros'!$A$7:$A$73,1)))</f>
        <v>7.5500040000000004</v>
      </c>
      <c r="F1387" s="24">
        <f t="shared" si="21"/>
        <v>-2.513040000000008E-3</v>
      </c>
      <c r="G1387" s="24"/>
    </row>
    <row r="1388" spans="1:7" x14ac:dyDescent="0.25">
      <c r="A1388" s="6" t="s">
        <v>34</v>
      </c>
      <c r="B1388" s="7">
        <v>45884</v>
      </c>
      <c r="C1388" s="8">
        <v>1610.43</v>
      </c>
      <c r="D1388" s="20">
        <v>7.2761000000000006E-2</v>
      </c>
      <c r="E1388" s="35" cm="1">
        <f t="array" ref="E1388">INDEX('Curva Juros'!$B$7:$B$73,MATCH(C1388,'Curva Juros'!$A$7:$A$73,1)) +
(C1388-INDEX('Curva Juros'!$A$7:$A$73,MATCH(C1388,'Curva Juros'!$A$7:$A$73,1))) *
(INDEX('Curva Juros'!$B$7:$B$73,MATCH(C1388,'Curva Juros'!$A$7:$A$73,1)+1) -
INDEX('Curva Juros'!$B$7:$B$73,MATCH(C1388,'Curva Juros'!$A$7:$A$73,1))) /
(INDEX('Curva Juros'!$A$7:$A$73,MATCH(C1388,'Curva Juros'!$A$7:$A$73,1)+1) -
INDEX('Curva Juros'!$A$7:$A$73,MATCH(C1388,'Curva Juros'!$A$7:$A$73,1)))</f>
        <v>7.5510861666666669</v>
      </c>
      <c r="F1388" s="24">
        <f t="shared" si="21"/>
        <v>-2.7498616666666587E-3</v>
      </c>
      <c r="G1388" s="24"/>
    </row>
    <row r="1389" spans="1:7" x14ac:dyDescent="0.25">
      <c r="A1389" s="3" t="s">
        <v>34</v>
      </c>
      <c r="B1389" s="4">
        <v>45891</v>
      </c>
      <c r="C1389" s="5">
        <v>1603.16</v>
      </c>
      <c r="D1389" s="19">
        <v>7.3852000000000001E-2</v>
      </c>
      <c r="E1389" s="35" cm="1">
        <f t="array" ref="E1389">INDEX('Curva Juros'!$B$7:$B$73,MATCH(C1389,'Curva Juros'!$A$7:$A$73,1)) +
(C1389-INDEX('Curva Juros'!$A$7:$A$73,MATCH(C1389,'Curva Juros'!$A$7:$A$73,1))) *
(INDEX('Curva Juros'!$B$7:$B$73,MATCH(C1389,'Curva Juros'!$A$7:$A$73,1)+1) -
INDEX('Curva Juros'!$B$7:$B$73,MATCH(C1389,'Curva Juros'!$A$7:$A$73,1))) /
(INDEX('Curva Juros'!$A$7:$A$73,MATCH(C1389,'Curva Juros'!$A$7:$A$73,1)+1) -
INDEX('Curva Juros'!$A$7:$A$73,MATCH(C1389,'Curva Juros'!$A$7:$A$73,1)))</f>
        <v>7.5528228888888886</v>
      </c>
      <c r="F1389" s="24">
        <f t="shared" si="21"/>
        <v>-1.676228888888881E-3</v>
      </c>
      <c r="G1389" s="24"/>
    </row>
    <row r="1390" spans="1:7" x14ac:dyDescent="0.25">
      <c r="A1390" s="6" t="s">
        <v>34</v>
      </c>
      <c r="B1390" s="7">
        <v>45898</v>
      </c>
      <c r="C1390" s="8">
        <v>1600.95</v>
      </c>
      <c r="D1390" s="20">
        <v>7.2512999999999994E-2</v>
      </c>
      <c r="E1390" s="35" cm="1">
        <f t="array" ref="E1390">INDEX('Curva Juros'!$B$7:$B$73,MATCH(C1390,'Curva Juros'!$A$7:$A$73,1)) +
(C1390-INDEX('Curva Juros'!$A$7:$A$73,MATCH(C1390,'Curva Juros'!$A$7:$A$73,1))) *
(INDEX('Curva Juros'!$B$7:$B$73,MATCH(C1390,'Curva Juros'!$A$7:$A$73,1)+1) -
INDEX('Curva Juros'!$B$7:$B$73,MATCH(C1390,'Curva Juros'!$A$7:$A$73,1))) /
(INDEX('Curva Juros'!$A$7:$A$73,MATCH(C1390,'Curva Juros'!$A$7:$A$73,1)+1) -
INDEX('Curva Juros'!$A$7:$A$73,MATCH(C1390,'Curva Juros'!$A$7:$A$73,1)))</f>
        <v>7.5533508333333339</v>
      </c>
      <c r="F1390" s="24">
        <f t="shared" si="21"/>
        <v>-3.0205083333333382E-3</v>
      </c>
      <c r="G1390" s="24"/>
    </row>
    <row r="1391" spans="1:7" x14ac:dyDescent="0.25">
      <c r="A1391" s="3" t="s">
        <v>34</v>
      </c>
      <c r="B1391" s="4">
        <v>45905</v>
      </c>
      <c r="C1391" s="5">
        <v>1596.59</v>
      </c>
      <c r="D1391" s="19">
        <v>7.2206000000000006E-2</v>
      </c>
      <c r="E1391" s="35" cm="1">
        <f t="array" ref="E1391">INDEX('Curva Juros'!$B$7:$B$73,MATCH(C1391,'Curva Juros'!$A$7:$A$73,1)) +
(C1391-INDEX('Curva Juros'!$A$7:$A$73,MATCH(C1391,'Curva Juros'!$A$7:$A$73,1))) *
(INDEX('Curva Juros'!$B$7:$B$73,MATCH(C1391,'Curva Juros'!$A$7:$A$73,1)+1) -
INDEX('Curva Juros'!$B$7:$B$73,MATCH(C1391,'Curva Juros'!$A$7:$A$73,1))) /
(INDEX('Curva Juros'!$A$7:$A$73,MATCH(C1391,'Curva Juros'!$A$7:$A$73,1)+1) -
INDEX('Curva Juros'!$A$7:$A$73,MATCH(C1391,'Curva Juros'!$A$7:$A$73,1)))</f>
        <v>7.5543923888888891</v>
      </c>
      <c r="F1391" s="24">
        <f t="shared" si="21"/>
        <v>-3.3379238888888857E-3</v>
      </c>
      <c r="G1391" s="24"/>
    </row>
    <row r="1392" spans="1:7" x14ac:dyDescent="0.25">
      <c r="A1392" s="6" t="s">
        <v>34</v>
      </c>
      <c r="B1392" s="7">
        <v>45912</v>
      </c>
      <c r="C1392" s="8">
        <v>1591.33</v>
      </c>
      <c r="D1392" s="20">
        <v>7.2330000000000005E-2</v>
      </c>
      <c r="E1392" s="35" cm="1">
        <f t="array" ref="E1392">INDEX('Curva Juros'!$B$7:$B$73,MATCH(C1392,'Curva Juros'!$A$7:$A$73,1)) +
(C1392-INDEX('Curva Juros'!$A$7:$A$73,MATCH(C1392,'Curva Juros'!$A$7:$A$73,1))) *
(INDEX('Curva Juros'!$B$7:$B$73,MATCH(C1392,'Curva Juros'!$A$7:$A$73,1)+1) -
INDEX('Curva Juros'!$B$7:$B$73,MATCH(C1392,'Curva Juros'!$A$7:$A$73,1))) /
(INDEX('Curva Juros'!$A$7:$A$73,MATCH(C1392,'Curva Juros'!$A$7:$A$73,1)+1) -
INDEX('Curva Juros'!$A$7:$A$73,MATCH(C1392,'Curva Juros'!$A$7:$A$73,1)))</f>
        <v>7.555648944444445</v>
      </c>
      <c r="F1392" s="24">
        <f t="shared" si="21"/>
        <v>-3.2264894444444386E-3</v>
      </c>
      <c r="G1392" s="24"/>
    </row>
    <row r="1393" spans="1:7" x14ac:dyDescent="0.25">
      <c r="A1393" s="3" t="s">
        <v>34</v>
      </c>
      <c r="B1393" s="4">
        <v>45919</v>
      </c>
      <c r="C1393" s="5">
        <v>1588.25</v>
      </c>
      <c r="D1393" s="19">
        <v>7.1407999999999999E-2</v>
      </c>
      <c r="E1393" s="35" cm="1">
        <f t="array" ref="E1393">INDEX('Curva Juros'!$B$7:$B$73,MATCH(C1393,'Curva Juros'!$A$7:$A$73,1)) +
(C1393-INDEX('Curva Juros'!$A$7:$A$73,MATCH(C1393,'Curva Juros'!$A$7:$A$73,1))) *
(INDEX('Curva Juros'!$B$7:$B$73,MATCH(C1393,'Curva Juros'!$A$7:$A$73,1)+1) -
INDEX('Curva Juros'!$B$7:$B$73,MATCH(C1393,'Curva Juros'!$A$7:$A$73,1))) /
(INDEX('Curva Juros'!$A$7:$A$73,MATCH(C1393,'Curva Juros'!$A$7:$A$73,1)+1) -
INDEX('Curva Juros'!$A$7:$A$73,MATCH(C1393,'Curva Juros'!$A$7:$A$73,1)))</f>
        <v>7.556384722222222</v>
      </c>
      <c r="F1393" s="24">
        <f t="shared" si="21"/>
        <v>-4.155847222222217E-3</v>
      </c>
      <c r="G1393" s="24"/>
    </row>
    <row r="1394" spans="1:7" x14ac:dyDescent="0.25">
      <c r="A1394" s="6" t="s">
        <v>34</v>
      </c>
      <c r="B1394" s="7">
        <v>45926</v>
      </c>
      <c r="C1394" s="8">
        <v>1586.64</v>
      </c>
      <c r="D1394" s="20">
        <v>6.9775000000000004E-2</v>
      </c>
      <c r="E1394" s="35" cm="1">
        <f t="array" ref="E1394">INDEX('Curva Juros'!$B$7:$B$73,MATCH(C1394,'Curva Juros'!$A$7:$A$73,1)) +
(C1394-INDEX('Curva Juros'!$A$7:$A$73,MATCH(C1394,'Curva Juros'!$A$7:$A$73,1))) *
(INDEX('Curva Juros'!$B$7:$B$73,MATCH(C1394,'Curva Juros'!$A$7:$A$73,1)+1) -
INDEX('Curva Juros'!$B$7:$B$73,MATCH(C1394,'Curva Juros'!$A$7:$A$73,1))) /
(INDEX('Curva Juros'!$A$7:$A$73,MATCH(C1394,'Curva Juros'!$A$7:$A$73,1)+1) -
INDEX('Curva Juros'!$A$7:$A$73,MATCH(C1394,'Curva Juros'!$A$7:$A$73,1)))</f>
        <v>7.5567693333333334</v>
      </c>
      <c r="F1394" s="24">
        <f t="shared" si="21"/>
        <v>-5.7926933333333347E-3</v>
      </c>
      <c r="G1394" s="24"/>
    </row>
    <row r="1395" spans="1:7" x14ac:dyDescent="0.25">
      <c r="A1395" s="3" t="s">
        <v>34</v>
      </c>
      <c r="B1395" s="4">
        <v>45933</v>
      </c>
      <c r="C1395" s="5">
        <v>1579.43</v>
      </c>
      <c r="D1395" s="19">
        <v>7.0838999999999999E-2</v>
      </c>
      <c r="E1395" s="35" cm="1">
        <f t="array" ref="E1395">INDEX('Curva Juros'!$B$7:$B$73,MATCH(C1395,'Curva Juros'!$A$7:$A$73,1)) +
(C1395-INDEX('Curva Juros'!$A$7:$A$73,MATCH(C1395,'Curva Juros'!$A$7:$A$73,1))) *
(INDEX('Curva Juros'!$B$7:$B$73,MATCH(C1395,'Curva Juros'!$A$7:$A$73,1)+1) -
INDEX('Curva Juros'!$B$7:$B$73,MATCH(C1395,'Curva Juros'!$A$7:$A$73,1))) /
(INDEX('Curva Juros'!$A$7:$A$73,MATCH(C1395,'Curva Juros'!$A$7:$A$73,1)+1) -
INDEX('Curva Juros'!$A$7:$A$73,MATCH(C1395,'Curva Juros'!$A$7:$A$73,1)))</f>
        <v>7.5584917222222225</v>
      </c>
      <c r="F1395" s="24">
        <f t="shared" si="21"/>
        <v>-4.745917222222229E-3</v>
      </c>
      <c r="G1395" s="24"/>
    </row>
    <row r="1396" spans="1:7" x14ac:dyDescent="0.25">
      <c r="A1396" s="6" t="s">
        <v>34</v>
      </c>
      <c r="B1396" s="7">
        <v>45940</v>
      </c>
      <c r="C1396" s="8">
        <v>1575.32</v>
      </c>
      <c r="D1396" s="20">
        <v>7.0407999999999998E-2</v>
      </c>
      <c r="E1396" s="35" cm="1">
        <f t="array" ref="E1396">INDEX('Curva Juros'!$B$7:$B$73,MATCH(C1396,'Curva Juros'!$A$7:$A$73,1)) +
(C1396-INDEX('Curva Juros'!$A$7:$A$73,MATCH(C1396,'Curva Juros'!$A$7:$A$73,1))) *
(INDEX('Curva Juros'!$B$7:$B$73,MATCH(C1396,'Curva Juros'!$A$7:$A$73,1)+1) -
INDEX('Curva Juros'!$B$7:$B$73,MATCH(C1396,'Curva Juros'!$A$7:$A$73,1))) /
(INDEX('Curva Juros'!$A$7:$A$73,MATCH(C1396,'Curva Juros'!$A$7:$A$73,1)+1) -
INDEX('Curva Juros'!$A$7:$A$73,MATCH(C1396,'Curva Juros'!$A$7:$A$73,1)))</f>
        <v>7.5594735555555559</v>
      </c>
      <c r="F1396" s="24">
        <f t="shared" si="21"/>
        <v>-5.1867355555555578E-3</v>
      </c>
      <c r="G1396" s="24"/>
    </row>
    <row r="1397" spans="1:7" x14ac:dyDescent="0.25">
      <c r="A1397" s="3" t="s">
        <v>34</v>
      </c>
      <c r="B1397" s="4">
        <v>45947</v>
      </c>
      <c r="C1397" s="5">
        <v>1623.59</v>
      </c>
      <c r="D1397" s="19">
        <v>7.1984000000000006E-2</v>
      </c>
      <c r="E1397" s="35" cm="1">
        <f t="array" ref="E1397">INDEX('Curva Juros'!$B$7:$B$73,MATCH(C1397,'Curva Juros'!$A$7:$A$73,1)) +
(C1397-INDEX('Curva Juros'!$A$7:$A$73,MATCH(C1397,'Curva Juros'!$A$7:$A$73,1))) *
(INDEX('Curva Juros'!$B$7:$B$73,MATCH(C1397,'Curva Juros'!$A$7:$A$73,1)+1) -
INDEX('Curva Juros'!$B$7:$B$73,MATCH(C1397,'Curva Juros'!$A$7:$A$73,1))) /
(INDEX('Curva Juros'!$A$7:$A$73,MATCH(C1397,'Curva Juros'!$A$7:$A$73,1)+1) -
INDEX('Curva Juros'!$A$7:$A$73,MATCH(C1397,'Curva Juros'!$A$7:$A$73,1)))</f>
        <v>7.547942388888889</v>
      </c>
      <c r="F1397" s="24">
        <f t="shared" si="21"/>
        <v>-3.4954238888888906E-3</v>
      </c>
      <c r="G1397" s="24"/>
    </row>
    <row r="1398" spans="1:7" x14ac:dyDescent="0.25">
      <c r="A1398" s="6" t="s">
        <v>34</v>
      </c>
      <c r="B1398" s="7">
        <v>45954</v>
      </c>
      <c r="C1398" s="8">
        <v>1617.28</v>
      </c>
      <c r="D1398" s="20">
        <v>7.2708999999999996E-2</v>
      </c>
      <c r="E1398" s="35" cm="1">
        <f t="array" ref="E1398">INDEX('Curva Juros'!$B$7:$B$73,MATCH(C1398,'Curva Juros'!$A$7:$A$73,1)) +
(C1398-INDEX('Curva Juros'!$A$7:$A$73,MATCH(C1398,'Curva Juros'!$A$7:$A$73,1))) *
(INDEX('Curva Juros'!$B$7:$B$73,MATCH(C1398,'Curva Juros'!$A$7:$A$73,1)+1) -
INDEX('Curva Juros'!$B$7:$B$73,MATCH(C1398,'Curva Juros'!$A$7:$A$73,1))) /
(INDEX('Curva Juros'!$A$7:$A$73,MATCH(C1398,'Curva Juros'!$A$7:$A$73,1)+1) -
INDEX('Curva Juros'!$A$7:$A$73,MATCH(C1398,'Curva Juros'!$A$7:$A$73,1)))</f>
        <v>7.5494497777777783</v>
      </c>
      <c r="F1398" s="24">
        <f t="shared" si="21"/>
        <v>-2.7854977777777845E-3</v>
      </c>
      <c r="G1398" s="24"/>
    </row>
    <row r="1399" spans="1:7" x14ac:dyDescent="0.25">
      <c r="A1399" s="3" t="s">
        <v>34</v>
      </c>
      <c r="B1399" s="4">
        <v>45961</v>
      </c>
      <c r="C1399" s="5">
        <v>1609.19</v>
      </c>
      <c r="D1399" s="19">
        <v>7.4411000000000005E-2</v>
      </c>
      <c r="E1399" s="35" cm="1">
        <f t="array" ref="E1399">INDEX('Curva Juros'!$B$7:$B$73,MATCH(C1399,'Curva Juros'!$A$7:$A$73,1)) +
(C1399-INDEX('Curva Juros'!$A$7:$A$73,MATCH(C1399,'Curva Juros'!$A$7:$A$73,1))) *
(INDEX('Curva Juros'!$B$7:$B$73,MATCH(C1399,'Curva Juros'!$A$7:$A$73,1)+1) -
INDEX('Curva Juros'!$B$7:$B$73,MATCH(C1399,'Curva Juros'!$A$7:$A$73,1))) /
(INDEX('Curva Juros'!$A$7:$A$73,MATCH(C1399,'Curva Juros'!$A$7:$A$73,1)+1) -
INDEX('Curva Juros'!$A$7:$A$73,MATCH(C1399,'Curva Juros'!$A$7:$A$73,1)))</f>
        <v>7.5513823888888894</v>
      </c>
      <c r="F1399" s="24">
        <f t="shared" si="21"/>
        <v>-1.1028238888888819E-3</v>
      </c>
      <c r="G1399" s="24"/>
    </row>
    <row r="1400" spans="1:7" x14ac:dyDescent="0.25">
      <c r="A1400" s="6" t="s">
        <v>34</v>
      </c>
      <c r="B1400" s="7">
        <v>45968</v>
      </c>
      <c r="C1400" s="8">
        <v>1605.91</v>
      </c>
      <c r="D1400" s="20">
        <v>7.3462E-2</v>
      </c>
      <c r="E1400" s="35" cm="1">
        <f t="array" ref="E1400">INDEX('Curva Juros'!$B$7:$B$73,MATCH(C1400,'Curva Juros'!$A$7:$A$73,1)) +
(C1400-INDEX('Curva Juros'!$A$7:$A$73,MATCH(C1400,'Curva Juros'!$A$7:$A$73,1))) *
(INDEX('Curva Juros'!$B$7:$B$73,MATCH(C1400,'Curva Juros'!$A$7:$A$73,1)+1) -
INDEX('Curva Juros'!$B$7:$B$73,MATCH(C1400,'Curva Juros'!$A$7:$A$73,1))) /
(INDEX('Curva Juros'!$A$7:$A$73,MATCH(C1400,'Curva Juros'!$A$7:$A$73,1)+1) -
INDEX('Curva Juros'!$A$7:$A$73,MATCH(C1400,'Curva Juros'!$A$7:$A$73,1)))</f>
        <v>7.5521659444444449</v>
      </c>
      <c r="F1400" s="24">
        <f t="shared" si="21"/>
        <v>-2.0596594444444449E-3</v>
      </c>
      <c r="G1400" s="24"/>
    </row>
    <row r="1401" spans="1:7" x14ac:dyDescent="0.25">
      <c r="A1401" s="3" t="s">
        <v>34</v>
      </c>
      <c r="B1401" s="4">
        <v>45975</v>
      </c>
      <c r="C1401" s="5">
        <v>1599.85</v>
      </c>
      <c r="D1401" s="19">
        <v>7.4048000000000003E-2</v>
      </c>
      <c r="E1401" s="35" cm="1">
        <f t="array" ref="E1401">INDEX('Curva Juros'!$B$7:$B$73,MATCH(C1401,'Curva Juros'!$A$7:$A$73,1)) +
(C1401-INDEX('Curva Juros'!$A$7:$A$73,MATCH(C1401,'Curva Juros'!$A$7:$A$73,1))) *
(INDEX('Curva Juros'!$B$7:$B$73,MATCH(C1401,'Curva Juros'!$A$7:$A$73,1)+1) -
INDEX('Curva Juros'!$B$7:$B$73,MATCH(C1401,'Curva Juros'!$A$7:$A$73,1))) /
(INDEX('Curva Juros'!$A$7:$A$73,MATCH(C1401,'Curva Juros'!$A$7:$A$73,1)+1) -
INDEX('Curva Juros'!$A$7:$A$73,MATCH(C1401,'Curva Juros'!$A$7:$A$73,1)))</f>
        <v>7.5536136111111114</v>
      </c>
      <c r="F1401" s="24">
        <f t="shared" si="21"/>
        <v>-1.4881361111111074E-3</v>
      </c>
      <c r="G1401" s="24"/>
    </row>
    <row r="1402" spans="1:7" x14ac:dyDescent="0.25">
      <c r="A1402" s="6" t="s">
        <v>34</v>
      </c>
      <c r="B1402" s="7">
        <v>45982</v>
      </c>
      <c r="C1402" s="8">
        <v>1595.4</v>
      </c>
      <c r="D1402" s="20">
        <v>7.4292999999999998E-2</v>
      </c>
      <c r="E1402" s="35" cm="1">
        <f t="array" ref="E1402">INDEX('Curva Juros'!$B$7:$B$73,MATCH(C1402,'Curva Juros'!$A$7:$A$73,1)) +
(C1402-INDEX('Curva Juros'!$A$7:$A$73,MATCH(C1402,'Curva Juros'!$A$7:$A$73,1))) *
(INDEX('Curva Juros'!$B$7:$B$73,MATCH(C1402,'Curva Juros'!$A$7:$A$73,1)+1) -
INDEX('Curva Juros'!$B$7:$B$73,MATCH(C1402,'Curva Juros'!$A$7:$A$73,1))) /
(INDEX('Curva Juros'!$A$7:$A$73,MATCH(C1402,'Curva Juros'!$A$7:$A$73,1)+1) -
INDEX('Curva Juros'!$A$7:$A$73,MATCH(C1402,'Curva Juros'!$A$7:$A$73,1)))</f>
        <v>7.5546766666666665</v>
      </c>
      <c r="F1402" s="24">
        <f t="shared" si="21"/>
        <v>-1.2537666666666697E-3</v>
      </c>
      <c r="G1402" s="24"/>
    </row>
    <row r="1403" spans="1:7" x14ac:dyDescent="0.25">
      <c r="A1403" s="3" t="s">
        <v>34</v>
      </c>
      <c r="B1403" s="4">
        <v>45989</v>
      </c>
      <c r="C1403" s="5">
        <v>1590.83</v>
      </c>
      <c r="D1403" s="19">
        <v>7.4056999999999998E-2</v>
      </c>
      <c r="E1403" s="35" cm="1">
        <f t="array" ref="E1403">INDEX('Curva Juros'!$B$7:$B$73,MATCH(C1403,'Curva Juros'!$A$7:$A$73,1)) +
(C1403-INDEX('Curva Juros'!$A$7:$A$73,MATCH(C1403,'Curva Juros'!$A$7:$A$73,1))) *
(INDEX('Curva Juros'!$B$7:$B$73,MATCH(C1403,'Curva Juros'!$A$7:$A$73,1)+1) -
INDEX('Curva Juros'!$B$7:$B$73,MATCH(C1403,'Curva Juros'!$A$7:$A$73,1))) /
(INDEX('Curva Juros'!$A$7:$A$73,MATCH(C1403,'Curva Juros'!$A$7:$A$73,1)+1) -
INDEX('Curva Juros'!$A$7:$A$73,MATCH(C1403,'Curva Juros'!$A$7:$A$73,1)))</f>
        <v>7.5557683888888887</v>
      </c>
      <c r="F1403" s="24">
        <f t="shared" si="21"/>
        <v>-1.5006838888888957E-3</v>
      </c>
      <c r="G1403" s="24"/>
    </row>
    <row r="1404" spans="1:7" x14ac:dyDescent="0.25">
      <c r="A1404" s="6" t="s">
        <v>34</v>
      </c>
      <c r="B1404" s="7">
        <v>45996</v>
      </c>
      <c r="C1404" s="8">
        <v>1586.16</v>
      </c>
      <c r="D1404" s="20">
        <v>7.3872999999999994E-2</v>
      </c>
      <c r="E1404" s="35" cm="1">
        <f t="array" ref="E1404">INDEX('Curva Juros'!$B$7:$B$73,MATCH(C1404,'Curva Juros'!$A$7:$A$73,1)) +
(C1404-INDEX('Curva Juros'!$A$7:$A$73,MATCH(C1404,'Curva Juros'!$A$7:$A$73,1))) *
(INDEX('Curva Juros'!$B$7:$B$73,MATCH(C1404,'Curva Juros'!$A$7:$A$73,1)+1) -
INDEX('Curva Juros'!$B$7:$B$73,MATCH(C1404,'Curva Juros'!$A$7:$A$73,1))) /
(INDEX('Curva Juros'!$A$7:$A$73,MATCH(C1404,'Curva Juros'!$A$7:$A$73,1)+1) -
INDEX('Curva Juros'!$A$7:$A$73,MATCH(C1404,'Curva Juros'!$A$7:$A$73,1)))</f>
        <v>7.5568840000000002</v>
      </c>
      <c r="F1404" s="24">
        <f t="shared" si="21"/>
        <v>-1.695840000000004E-3</v>
      </c>
      <c r="G1404" s="24"/>
    </row>
    <row r="1405" spans="1:7" x14ac:dyDescent="0.25">
      <c r="A1405" s="3" t="s">
        <v>34</v>
      </c>
      <c r="B1405" s="4">
        <v>46003</v>
      </c>
      <c r="C1405" s="5">
        <v>1582.19</v>
      </c>
      <c r="D1405" s="19">
        <v>7.3306999999999997E-2</v>
      </c>
      <c r="E1405" s="35" cm="1">
        <f t="array" ref="E1405">INDEX('Curva Juros'!$B$7:$B$73,MATCH(C1405,'Curva Juros'!$A$7:$A$73,1)) +
(C1405-INDEX('Curva Juros'!$A$7:$A$73,MATCH(C1405,'Curva Juros'!$A$7:$A$73,1))) *
(INDEX('Curva Juros'!$B$7:$B$73,MATCH(C1405,'Curva Juros'!$A$7:$A$73,1)+1) -
INDEX('Curva Juros'!$B$7:$B$73,MATCH(C1405,'Curva Juros'!$A$7:$A$73,1))) /
(INDEX('Curva Juros'!$A$7:$A$73,MATCH(C1405,'Curva Juros'!$A$7:$A$73,1)+1) -
INDEX('Curva Juros'!$A$7:$A$73,MATCH(C1405,'Curva Juros'!$A$7:$A$73,1)))</f>
        <v>7.5578323888888894</v>
      </c>
      <c r="F1405" s="24">
        <f t="shared" si="21"/>
        <v>-2.2713238888888987E-3</v>
      </c>
      <c r="G1405" s="24"/>
    </row>
    <row r="1406" spans="1:7" x14ac:dyDescent="0.25">
      <c r="A1406" s="6" t="s">
        <v>34</v>
      </c>
      <c r="B1406" s="7">
        <v>46010</v>
      </c>
      <c r="C1406" s="8">
        <v>1576.1</v>
      </c>
      <c r="D1406" s="20">
        <v>7.3908000000000001E-2</v>
      </c>
      <c r="E1406" s="35" cm="1">
        <f t="array" ref="E1406">INDEX('Curva Juros'!$B$7:$B$73,MATCH(C1406,'Curva Juros'!$A$7:$A$73,1)) +
(C1406-INDEX('Curva Juros'!$A$7:$A$73,MATCH(C1406,'Curva Juros'!$A$7:$A$73,1))) *
(INDEX('Curva Juros'!$B$7:$B$73,MATCH(C1406,'Curva Juros'!$A$7:$A$73,1)+1) -
INDEX('Curva Juros'!$B$7:$B$73,MATCH(C1406,'Curva Juros'!$A$7:$A$73,1))) /
(INDEX('Curva Juros'!$A$7:$A$73,MATCH(C1406,'Curva Juros'!$A$7:$A$73,1)+1) -
INDEX('Curva Juros'!$A$7:$A$73,MATCH(C1406,'Curva Juros'!$A$7:$A$73,1)))</f>
        <v>7.5592872222222223</v>
      </c>
      <c r="F1406" s="24">
        <f t="shared" si="21"/>
        <v>-1.6848722222222168E-3</v>
      </c>
      <c r="G1406" s="24"/>
    </row>
    <row r="1407" spans="1:7" x14ac:dyDescent="0.25">
      <c r="A1407" s="3" t="s">
        <v>34</v>
      </c>
      <c r="B1407" s="4">
        <v>46017</v>
      </c>
      <c r="C1407" s="5">
        <v>1571.57</v>
      </c>
      <c r="D1407" s="19">
        <v>7.4202000000000004E-2</v>
      </c>
      <c r="E1407" s="35" cm="1">
        <f t="array" ref="E1407">INDEX('Curva Juros'!$B$7:$B$73,MATCH(C1407,'Curva Juros'!$A$7:$A$73,1)) +
(C1407-INDEX('Curva Juros'!$A$7:$A$73,MATCH(C1407,'Curva Juros'!$A$7:$A$73,1))) *
(INDEX('Curva Juros'!$B$7:$B$73,MATCH(C1407,'Curva Juros'!$A$7:$A$73,1)+1) -
INDEX('Curva Juros'!$B$7:$B$73,MATCH(C1407,'Curva Juros'!$A$7:$A$73,1))) /
(INDEX('Curva Juros'!$A$7:$A$73,MATCH(C1407,'Curva Juros'!$A$7:$A$73,1)+1) -
INDEX('Curva Juros'!$A$7:$A$73,MATCH(C1407,'Curva Juros'!$A$7:$A$73,1)))</f>
        <v>7.5603693888888888</v>
      </c>
      <c r="F1407" s="24">
        <f t="shared" si="21"/>
        <v>-1.4016938888888886E-3</v>
      </c>
      <c r="G1407" s="24"/>
    </row>
    <row r="1408" spans="1:7" x14ac:dyDescent="0.25">
      <c r="A1408" s="6" t="s">
        <v>34</v>
      </c>
      <c r="B1408" s="7">
        <v>46024</v>
      </c>
      <c r="C1408" s="8">
        <v>1567.74</v>
      </c>
      <c r="D1408" s="20">
        <v>7.4107000000000006E-2</v>
      </c>
      <c r="E1408" s="35" cm="1">
        <f t="array" ref="E1408">INDEX('Curva Juros'!$B$7:$B$73,MATCH(C1408,'Curva Juros'!$A$7:$A$73,1)) +
(C1408-INDEX('Curva Juros'!$A$7:$A$73,MATCH(C1408,'Curva Juros'!$A$7:$A$73,1))) *
(INDEX('Curva Juros'!$B$7:$B$73,MATCH(C1408,'Curva Juros'!$A$7:$A$73,1)+1) -
INDEX('Curva Juros'!$B$7:$B$73,MATCH(C1408,'Curva Juros'!$A$7:$A$73,1))) /
(INDEX('Curva Juros'!$A$7:$A$73,MATCH(C1408,'Curva Juros'!$A$7:$A$73,1)+1) -
INDEX('Curva Juros'!$A$7:$A$73,MATCH(C1408,'Curva Juros'!$A$7:$A$73,1)))</f>
        <v>7.5612843333333339</v>
      </c>
      <c r="F1408" s="24">
        <f t="shared" si="21"/>
        <v>-1.5058433333333399E-3</v>
      </c>
      <c r="G1408" s="24"/>
    </row>
    <row r="1409" spans="1:7" x14ac:dyDescent="0.25">
      <c r="A1409" s="3" t="s">
        <v>34</v>
      </c>
      <c r="B1409" s="4">
        <v>46031</v>
      </c>
      <c r="C1409" s="5">
        <v>1561.8</v>
      </c>
      <c r="D1409" s="19">
        <v>7.4623999999999996E-2</v>
      </c>
      <c r="E1409" s="35" cm="1">
        <f t="array" ref="E1409">INDEX('Curva Juros'!$B$7:$B$73,MATCH(C1409,'Curva Juros'!$A$7:$A$73,1)) +
(C1409-INDEX('Curva Juros'!$A$7:$A$73,MATCH(C1409,'Curva Juros'!$A$7:$A$73,1))) *
(INDEX('Curva Juros'!$B$7:$B$73,MATCH(C1409,'Curva Juros'!$A$7:$A$73,1)+1) -
INDEX('Curva Juros'!$B$7:$B$73,MATCH(C1409,'Curva Juros'!$A$7:$A$73,1))) /
(INDEX('Curva Juros'!$A$7:$A$73,MATCH(C1409,'Curva Juros'!$A$7:$A$73,1)+1) -
INDEX('Curva Juros'!$A$7:$A$73,MATCH(C1409,'Curva Juros'!$A$7:$A$73,1)))</f>
        <v>7.5627033333333333</v>
      </c>
      <c r="F1409" s="24">
        <f t="shared" si="21"/>
        <v>-1.0030333333333336E-3</v>
      </c>
      <c r="G1409" s="24"/>
    </row>
    <row r="1410" spans="1:7" x14ac:dyDescent="0.25">
      <c r="A1410" s="6" t="s">
        <v>34</v>
      </c>
      <c r="B1410" s="7">
        <v>46038</v>
      </c>
      <c r="C1410" s="8">
        <v>1558.02</v>
      </c>
      <c r="D1410" s="20">
        <v>7.3954000000000006E-2</v>
      </c>
      <c r="E1410" s="35" cm="1">
        <f t="array" ref="E1410">INDEX('Curva Juros'!$B$7:$B$73,MATCH(C1410,'Curva Juros'!$A$7:$A$73,1)) +
(C1410-INDEX('Curva Juros'!$A$7:$A$73,MATCH(C1410,'Curva Juros'!$A$7:$A$73,1))) *
(INDEX('Curva Juros'!$B$7:$B$73,MATCH(C1410,'Curva Juros'!$A$7:$A$73,1)+1) -
INDEX('Curva Juros'!$B$7:$B$73,MATCH(C1410,'Curva Juros'!$A$7:$A$73,1))) /
(INDEX('Curva Juros'!$A$7:$A$73,MATCH(C1410,'Curva Juros'!$A$7:$A$73,1)+1) -
INDEX('Curva Juros'!$A$7:$A$73,MATCH(C1410,'Curva Juros'!$A$7:$A$73,1)))</f>
        <v>7.5636063333333334</v>
      </c>
      <c r="F1410" s="24">
        <f t="shared" si="21"/>
        <v>-1.6820633333333307E-3</v>
      </c>
      <c r="G1410" s="24"/>
    </row>
    <row r="1411" spans="1:7" x14ac:dyDescent="0.25">
      <c r="A1411" s="3" t="s">
        <v>34</v>
      </c>
      <c r="B1411" s="4">
        <v>46045</v>
      </c>
      <c r="C1411" s="5">
        <v>1560.73</v>
      </c>
      <c r="D1411" s="19">
        <v>6.9702E-2</v>
      </c>
      <c r="E1411" s="35" cm="1">
        <f t="array" ref="E1411">INDEX('Curva Juros'!$B$7:$B$73,MATCH(C1411,'Curva Juros'!$A$7:$A$73,1)) +
(C1411-INDEX('Curva Juros'!$A$7:$A$73,MATCH(C1411,'Curva Juros'!$A$7:$A$73,1))) *
(INDEX('Curva Juros'!$B$7:$B$73,MATCH(C1411,'Curva Juros'!$A$7:$A$73,1)+1) -
INDEX('Curva Juros'!$B$7:$B$73,MATCH(C1411,'Curva Juros'!$A$7:$A$73,1))) /
(INDEX('Curva Juros'!$A$7:$A$73,MATCH(C1411,'Curva Juros'!$A$7:$A$73,1)+1) -
INDEX('Curva Juros'!$A$7:$A$73,MATCH(C1411,'Curva Juros'!$A$7:$A$73,1)))</f>
        <v>7.5629589444444445</v>
      </c>
      <c r="F1411" s="24">
        <f t="shared" ref="F1411:F1474" si="22">D1411-E1411/100</f>
        <v>-5.9275894444444505E-3</v>
      </c>
      <c r="G1411" s="24"/>
    </row>
    <row r="1412" spans="1:7" x14ac:dyDescent="0.25">
      <c r="A1412" s="6" t="s">
        <v>34</v>
      </c>
      <c r="B1412" s="7">
        <v>46052</v>
      </c>
      <c r="C1412" s="8">
        <v>1560.45</v>
      </c>
      <c r="D1412" s="20">
        <v>6.7086000000000007E-2</v>
      </c>
      <c r="E1412" s="35" cm="1">
        <f t="array" ref="E1412">INDEX('Curva Juros'!$B$7:$B$73,MATCH(C1412,'Curva Juros'!$A$7:$A$73,1)) +
(C1412-INDEX('Curva Juros'!$A$7:$A$73,MATCH(C1412,'Curva Juros'!$A$7:$A$73,1))) *
(INDEX('Curva Juros'!$B$7:$B$73,MATCH(C1412,'Curva Juros'!$A$7:$A$73,1)+1) -
INDEX('Curva Juros'!$B$7:$B$73,MATCH(C1412,'Curva Juros'!$A$7:$A$73,1))) /
(INDEX('Curva Juros'!$A$7:$A$73,MATCH(C1412,'Curva Juros'!$A$7:$A$73,1)+1) -
INDEX('Curva Juros'!$A$7:$A$73,MATCH(C1412,'Curva Juros'!$A$7:$A$73,1)))</f>
        <v>7.5630258333333336</v>
      </c>
      <c r="F1412" s="24">
        <f t="shared" si="22"/>
        <v>-8.5442583333333322E-3</v>
      </c>
      <c r="G1412" s="24"/>
    </row>
    <row r="1413" spans="1:7" x14ac:dyDescent="0.25">
      <c r="A1413" s="3" t="s">
        <v>34</v>
      </c>
      <c r="B1413" s="4">
        <v>46059</v>
      </c>
      <c r="C1413" s="5">
        <v>1554.53</v>
      </c>
      <c r="D1413" s="19">
        <v>6.7594000000000001E-2</v>
      </c>
      <c r="E1413" s="35" cm="1">
        <f t="array" ref="E1413">INDEX('Curva Juros'!$B$7:$B$73,MATCH(C1413,'Curva Juros'!$A$7:$A$73,1)) +
(C1413-INDEX('Curva Juros'!$A$7:$A$73,MATCH(C1413,'Curva Juros'!$A$7:$A$73,1))) *
(INDEX('Curva Juros'!$B$7:$B$73,MATCH(C1413,'Curva Juros'!$A$7:$A$73,1)+1) -
INDEX('Curva Juros'!$B$7:$B$73,MATCH(C1413,'Curva Juros'!$A$7:$A$73,1))) /
(INDEX('Curva Juros'!$A$7:$A$73,MATCH(C1413,'Curva Juros'!$A$7:$A$73,1)+1) -
INDEX('Curva Juros'!$A$7:$A$73,MATCH(C1413,'Curva Juros'!$A$7:$A$73,1)))</f>
        <v>7.564440055555556</v>
      </c>
      <c r="F1413" s="24">
        <f t="shared" si="22"/>
        <v>-8.0504005555555591E-3</v>
      </c>
      <c r="G1413" s="24"/>
    </row>
    <row r="1414" spans="1:7" x14ac:dyDescent="0.25">
      <c r="A1414" s="6" t="s">
        <v>34</v>
      </c>
      <c r="B1414" s="7">
        <v>46066</v>
      </c>
      <c r="C1414" s="8">
        <v>1548.41</v>
      </c>
      <c r="D1414" s="20">
        <v>6.8219000000000002E-2</v>
      </c>
      <c r="E1414" s="35" cm="1">
        <f t="array" ref="E1414">INDEX('Curva Juros'!$B$7:$B$73,MATCH(C1414,'Curva Juros'!$A$7:$A$73,1)) +
(C1414-INDEX('Curva Juros'!$A$7:$A$73,MATCH(C1414,'Curva Juros'!$A$7:$A$73,1))) *
(INDEX('Curva Juros'!$B$7:$B$73,MATCH(C1414,'Curva Juros'!$A$7:$A$73,1)+1) -
INDEX('Curva Juros'!$B$7:$B$73,MATCH(C1414,'Curva Juros'!$A$7:$A$73,1))) /
(INDEX('Curva Juros'!$A$7:$A$73,MATCH(C1414,'Curva Juros'!$A$7:$A$73,1)+1) -
INDEX('Curva Juros'!$A$7:$A$73,MATCH(C1414,'Curva Juros'!$A$7:$A$73,1)))</f>
        <v>7.5659020555555561</v>
      </c>
      <c r="F1414" s="24">
        <f t="shared" si="22"/>
        <v>-7.4400205555555654E-3</v>
      </c>
      <c r="G1414" s="24"/>
    </row>
    <row r="1415" spans="1:7" x14ac:dyDescent="0.25">
      <c r="A1415" s="3" t="s">
        <v>34</v>
      </c>
      <c r="B1415" s="4">
        <v>46073</v>
      </c>
      <c r="C1415" s="5">
        <v>1545.21</v>
      </c>
      <c r="D1415" s="19">
        <v>6.8329000000000001E-2</v>
      </c>
      <c r="E1415" s="35" cm="1">
        <f t="array" ref="E1415">INDEX('Curva Juros'!$B$7:$B$73,MATCH(C1415,'Curva Juros'!$A$7:$A$73,1)) +
(C1415-INDEX('Curva Juros'!$A$7:$A$73,MATCH(C1415,'Curva Juros'!$A$7:$A$73,1))) *
(INDEX('Curva Juros'!$B$7:$B$73,MATCH(C1415,'Curva Juros'!$A$7:$A$73,1)+1) -
INDEX('Curva Juros'!$B$7:$B$73,MATCH(C1415,'Curva Juros'!$A$7:$A$73,1))) /
(INDEX('Curva Juros'!$A$7:$A$73,MATCH(C1415,'Curva Juros'!$A$7:$A$73,1)+1) -
INDEX('Curva Juros'!$A$7:$A$73,MATCH(C1415,'Curva Juros'!$A$7:$A$73,1)))</f>
        <v>7.5666665000000002</v>
      </c>
      <c r="F1415" s="24">
        <f t="shared" si="22"/>
        <v>-7.3376650000000071E-3</v>
      </c>
      <c r="G1415" s="24"/>
    </row>
    <row r="1416" spans="1:7" x14ac:dyDescent="0.25">
      <c r="A1416" s="6" t="s">
        <v>34</v>
      </c>
      <c r="B1416" s="7">
        <v>46080</v>
      </c>
      <c r="C1416" s="8">
        <v>1541.55</v>
      </c>
      <c r="D1416" s="20">
        <v>6.7586999999999994E-2</v>
      </c>
      <c r="E1416" s="35" cm="1">
        <f t="array" ref="E1416">INDEX('Curva Juros'!$B$7:$B$73,MATCH(C1416,'Curva Juros'!$A$7:$A$73,1)) +
(C1416-INDEX('Curva Juros'!$A$7:$A$73,MATCH(C1416,'Curva Juros'!$A$7:$A$73,1))) *
(INDEX('Curva Juros'!$B$7:$B$73,MATCH(C1416,'Curva Juros'!$A$7:$A$73,1)+1) -
INDEX('Curva Juros'!$B$7:$B$73,MATCH(C1416,'Curva Juros'!$A$7:$A$73,1))) /
(INDEX('Curva Juros'!$A$7:$A$73,MATCH(C1416,'Curva Juros'!$A$7:$A$73,1)+1) -
INDEX('Curva Juros'!$A$7:$A$73,MATCH(C1416,'Curva Juros'!$A$7:$A$73,1)))</f>
        <v>7.5675408333333332</v>
      </c>
      <c r="F1416" s="24">
        <f t="shared" si="22"/>
        <v>-8.0884083333333384E-3</v>
      </c>
      <c r="G1416" s="24"/>
    </row>
    <row r="1417" spans="1:7" x14ac:dyDescent="0.25">
      <c r="A1417" s="3" t="s">
        <v>35</v>
      </c>
      <c r="B1417" s="4">
        <v>45723</v>
      </c>
      <c r="C1417" s="5">
        <v>2195.48</v>
      </c>
      <c r="D1417" s="19">
        <v>8.8140999999999997E-2</v>
      </c>
      <c r="E1417" s="35" cm="1">
        <f t="array" ref="E1417">INDEX('Curva Juros'!$B$7:$B$73,MATCH(C1417,'Curva Juros'!$A$7:$A$73,1)) +
(C1417-INDEX('Curva Juros'!$A$7:$A$73,MATCH(C1417,'Curva Juros'!$A$7:$A$73,1))) *
(INDEX('Curva Juros'!$B$7:$B$73,MATCH(C1417,'Curva Juros'!$A$7:$A$73,1)+1) -
INDEX('Curva Juros'!$B$7:$B$73,MATCH(C1417,'Curva Juros'!$A$7:$A$73,1))) /
(INDEX('Curva Juros'!$A$7:$A$73,MATCH(C1417,'Curva Juros'!$A$7:$A$73,1)+1) -
INDEX('Curva Juros'!$A$7:$A$73,MATCH(C1417,'Curva Juros'!$A$7:$A$73,1)))</f>
        <v>7.4008177777777773</v>
      </c>
      <c r="F1417" s="24">
        <f t="shared" si="22"/>
        <v>1.413282222222223E-2</v>
      </c>
      <c r="G1417" s="24"/>
    </row>
    <row r="1418" spans="1:7" x14ac:dyDescent="0.25">
      <c r="A1418" s="6" t="s">
        <v>35</v>
      </c>
      <c r="B1418" s="7">
        <v>45730</v>
      </c>
      <c r="C1418" s="8">
        <v>2192.1999999999998</v>
      </c>
      <c r="D1418" s="20">
        <v>8.7738999999999998E-2</v>
      </c>
      <c r="E1418" s="35" cm="1">
        <f t="array" ref="E1418">INDEX('Curva Juros'!$B$7:$B$73,MATCH(C1418,'Curva Juros'!$A$7:$A$73,1)) +
(C1418-INDEX('Curva Juros'!$A$7:$A$73,MATCH(C1418,'Curva Juros'!$A$7:$A$73,1))) *
(INDEX('Curva Juros'!$B$7:$B$73,MATCH(C1418,'Curva Juros'!$A$7:$A$73,1)+1) -
INDEX('Curva Juros'!$B$7:$B$73,MATCH(C1418,'Curva Juros'!$A$7:$A$73,1))) /
(INDEX('Curva Juros'!$A$7:$A$73,MATCH(C1418,'Curva Juros'!$A$7:$A$73,1)+1) -
INDEX('Curva Juros'!$A$7:$A$73,MATCH(C1418,'Curva Juros'!$A$7:$A$73,1)))</f>
        <v>7.4016507936507931</v>
      </c>
      <c r="F1418" s="24">
        <f t="shared" si="22"/>
        <v>1.3722492063492062E-2</v>
      </c>
      <c r="G1418" s="24"/>
    </row>
    <row r="1419" spans="1:7" x14ac:dyDescent="0.25">
      <c r="A1419" s="3" t="s">
        <v>35</v>
      </c>
      <c r="B1419" s="4">
        <v>45737</v>
      </c>
      <c r="C1419" s="5">
        <v>2188.85</v>
      </c>
      <c r="D1419" s="19">
        <v>8.7354000000000001E-2</v>
      </c>
      <c r="E1419" s="35" cm="1">
        <f t="array" ref="E1419">INDEX('Curva Juros'!$B$7:$B$73,MATCH(C1419,'Curva Juros'!$A$7:$A$73,1)) +
(C1419-INDEX('Curva Juros'!$A$7:$A$73,MATCH(C1419,'Curva Juros'!$A$7:$A$73,1))) *
(INDEX('Curva Juros'!$B$7:$B$73,MATCH(C1419,'Curva Juros'!$A$7:$A$73,1)+1) -
INDEX('Curva Juros'!$B$7:$B$73,MATCH(C1419,'Curva Juros'!$A$7:$A$73,1))) /
(INDEX('Curva Juros'!$A$7:$A$73,MATCH(C1419,'Curva Juros'!$A$7:$A$73,1)+1) -
INDEX('Curva Juros'!$A$7:$A$73,MATCH(C1419,'Curva Juros'!$A$7:$A$73,1)))</f>
        <v>7.4025015873015869</v>
      </c>
      <c r="F1419" s="24">
        <f t="shared" si="22"/>
        <v>1.3328984126984134E-2</v>
      </c>
      <c r="G1419" s="24"/>
    </row>
    <row r="1420" spans="1:7" x14ac:dyDescent="0.25">
      <c r="A1420" s="6" t="s">
        <v>35</v>
      </c>
      <c r="B1420" s="7">
        <v>45744</v>
      </c>
      <c r="C1420" s="8">
        <v>2181.06</v>
      </c>
      <c r="D1420" s="20">
        <v>8.8005E-2</v>
      </c>
      <c r="E1420" s="35" cm="1">
        <f t="array" ref="E1420">INDEX('Curva Juros'!$B$7:$B$73,MATCH(C1420,'Curva Juros'!$A$7:$A$73,1)) +
(C1420-INDEX('Curva Juros'!$A$7:$A$73,MATCH(C1420,'Curva Juros'!$A$7:$A$73,1))) *
(INDEX('Curva Juros'!$B$7:$B$73,MATCH(C1420,'Curva Juros'!$A$7:$A$73,1)+1) -
INDEX('Curva Juros'!$B$7:$B$73,MATCH(C1420,'Curva Juros'!$A$7:$A$73,1))) /
(INDEX('Curva Juros'!$A$7:$A$73,MATCH(C1420,'Curva Juros'!$A$7:$A$73,1)+1) -
INDEX('Curva Juros'!$A$7:$A$73,MATCH(C1420,'Curva Juros'!$A$7:$A$73,1)))</f>
        <v>7.4044799999999995</v>
      </c>
      <c r="F1420" s="24">
        <f t="shared" si="22"/>
        <v>1.3960200000000006E-2</v>
      </c>
      <c r="G1420" s="24"/>
    </row>
    <row r="1421" spans="1:7" x14ac:dyDescent="0.25">
      <c r="A1421" s="3" t="s">
        <v>35</v>
      </c>
      <c r="B1421" s="4">
        <v>45751</v>
      </c>
      <c r="C1421" s="5">
        <v>2184.91</v>
      </c>
      <c r="D1421" s="19">
        <v>8.5943000000000006E-2</v>
      </c>
      <c r="E1421" s="35" cm="1">
        <f t="array" ref="E1421">INDEX('Curva Juros'!$B$7:$B$73,MATCH(C1421,'Curva Juros'!$A$7:$A$73,1)) +
(C1421-INDEX('Curva Juros'!$A$7:$A$73,MATCH(C1421,'Curva Juros'!$A$7:$A$73,1))) *
(INDEX('Curva Juros'!$B$7:$B$73,MATCH(C1421,'Curva Juros'!$A$7:$A$73,1)+1) -
INDEX('Curva Juros'!$B$7:$B$73,MATCH(C1421,'Curva Juros'!$A$7:$A$73,1))) /
(INDEX('Curva Juros'!$A$7:$A$73,MATCH(C1421,'Curva Juros'!$A$7:$A$73,1)+1) -
INDEX('Curva Juros'!$A$7:$A$73,MATCH(C1421,'Curva Juros'!$A$7:$A$73,1)))</f>
        <v>7.4035022222222215</v>
      </c>
      <c r="F1421" s="24">
        <f t="shared" si="22"/>
        <v>1.1907977777777787E-2</v>
      </c>
      <c r="G1421" s="24"/>
    </row>
    <row r="1422" spans="1:7" x14ac:dyDescent="0.25">
      <c r="A1422" s="6" t="s">
        <v>35</v>
      </c>
      <c r="B1422" s="7">
        <v>45758</v>
      </c>
      <c r="C1422" s="8">
        <v>2175.02</v>
      </c>
      <c r="D1422" s="20">
        <v>8.7081000000000006E-2</v>
      </c>
      <c r="E1422" s="35" cm="1">
        <f t="array" ref="E1422">INDEX('Curva Juros'!$B$7:$B$73,MATCH(C1422,'Curva Juros'!$A$7:$A$73,1)) +
(C1422-INDEX('Curva Juros'!$A$7:$A$73,MATCH(C1422,'Curva Juros'!$A$7:$A$73,1))) *
(INDEX('Curva Juros'!$B$7:$B$73,MATCH(C1422,'Curva Juros'!$A$7:$A$73,1)+1) -
INDEX('Curva Juros'!$B$7:$B$73,MATCH(C1422,'Curva Juros'!$A$7:$A$73,1))) /
(INDEX('Curva Juros'!$A$7:$A$73,MATCH(C1422,'Curva Juros'!$A$7:$A$73,1)+1) -
INDEX('Curva Juros'!$A$7:$A$73,MATCH(C1422,'Curva Juros'!$A$7:$A$73,1)))</f>
        <v>7.4060139682539683</v>
      </c>
      <c r="F1422" s="24">
        <f t="shared" si="22"/>
        <v>1.3020860317460317E-2</v>
      </c>
      <c r="G1422" s="24"/>
    </row>
    <row r="1423" spans="1:7" x14ac:dyDescent="0.25">
      <c r="A1423" s="3" t="s">
        <v>35</v>
      </c>
      <c r="B1423" s="4">
        <v>45764</v>
      </c>
      <c r="C1423" s="5">
        <v>2169.4</v>
      </c>
      <c r="D1423" s="19">
        <v>8.7457999999999994E-2</v>
      </c>
      <c r="E1423" s="35" cm="1">
        <f t="array" ref="E1423">INDEX('Curva Juros'!$B$7:$B$73,MATCH(C1423,'Curva Juros'!$A$7:$A$73,1)) +
(C1423-INDEX('Curva Juros'!$A$7:$A$73,MATCH(C1423,'Curva Juros'!$A$7:$A$73,1))) *
(INDEX('Curva Juros'!$B$7:$B$73,MATCH(C1423,'Curva Juros'!$A$7:$A$73,1)+1) -
INDEX('Curva Juros'!$B$7:$B$73,MATCH(C1423,'Curva Juros'!$A$7:$A$73,1))) /
(INDEX('Curva Juros'!$A$7:$A$73,MATCH(C1423,'Curva Juros'!$A$7:$A$73,1)+1) -
INDEX('Curva Juros'!$A$7:$A$73,MATCH(C1423,'Curva Juros'!$A$7:$A$73,1)))</f>
        <v>7.4074412698412697</v>
      </c>
      <c r="F1423" s="24">
        <f t="shared" si="22"/>
        <v>1.3383587301587299E-2</v>
      </c>
      <c r="G1423" s="24"/>
    </row>
    <row r="1424" spans="1:7" x14ac:dyDescent="0.25">
      <c r="A1424" s="6" t="s">
        <v>35</v>
      </c>
      <c r="B1424" s="7">
        <v>45772</v>
      </c>
      <c r="C1424" s="8">
        <v>2170.36</v>
      </c>
      <c r="D1424" s="20">
        <v>8.6303000000000005E-2</v>
      </c>
      <c r="E1424" s="35" cm="1">
        <f t="array" ref="E1424">INDEX('Curva Juros'!$B$7:$B$73,MATCH(C1424,'Curva Juros'!$A$7:$A$73,1)) +
(C1424-INDEX('Curva Juros'!$A$7:$A$73,MATCH(C1424,'Curva Juros'!$A$7:$A$73,1))) *
(INDEX('Curva Juros'!$B$7:$B$73,MATCH(C1424,'Curva Juros'!$A$7:$A$73,1)+1) -
INDEX('Curva Juros'!$B$7:$B$73,MATCH(C1424,'Curva Juros'!$A$7:$A$73,1))) /
(INDEX('Curva Juros'!$A$7:$A$73,MATCH(C1424,'Curva Juros'!$A$7:$A$73,1)+1) -
INDEX('Curva Juros'!$A$7:$A$73,MATCH(C1424,'Curva Juros'!$A$7:$A$73,1)))</f>
        <v>7.4071974603174597</v>
      </c>
      <c r="F1424" s="24">
        <f t="shared" si="22"/>
        <v>1.2231025396825412E-2</v>
      </c>
      <c r="G1424" s="24"/>
    </row>
    <row r="1425" spans="1:7" x14ac:dyDescent="0.25">
      <c r="A1425" s="3" t="s">
        <v>35</v>
      </c>
      <c r="B1425" s="4">
        <v>45779</v>
      </c>
      <c r="C1425" s="5">
        <v>2164.44</v>
      </c>
      <c r="D1425" s="19">
        <v>8.6750999999999995E-2</v>
      </c>
      <c r="E1425" s="35" cm="1">
        <f t="array" ref="E1425">INDEX('Curva Juros'!$B$7:$B$73,MATCH(C1425,'Curva Juros'!$A$7:$A$73,1)) +
(C1425-INDEX('Curva Juros'!$A$7:$A$73,MATCH(C1425,'Curva Juros'!$A$7:$A$73,1))) *
(INDEX('Curva Juros'!$B$7:$B$73,MATCH(C1425,'Curva Juros'!$A$7:$A$73,1)+1) -
INDEX('Curva Juros'!$B$7:$B$73,MATCH(C1425,'Curva Juros'!$A$7:$A$73,1))) /
(INDEX('Curva Juros'!$A$7:$A$73,MATCH(C1425,'Curva Juros'!$A$7:$A$73,1)+1) -
INDEX('Curva Juros'!$A$7:$A$73,MATCH(C1425,'Curva Juros'!$A$7:$A$73,1)))</f>
        <v>7.4087009523809524</v>
      </c>
      <c r="F1425" s="24">
        <f t="shared" si="22"/>
        <v>1.2663990476190476E-2</v>
      </c>
      <c r="G1425" s="24"/>
    </row>
    <row r="1426" spans="1:7" x14ac:dyDescent="0.25">
      <c r="A1426" s="6" t="s">
        <v>35</v>
      </c>
      <c r="B1426" s="7">
        <v>45786</v>
      </c>
      <c r="C1426" s="8">
        <v>2169.6799999999998</v>
      </c>
      <c r="D1426" s="20">
        <v>8.4374000000000005E-2</v>
      </c>
      <c r="E1426" s="35" cm="1">
        <f t="array" ref="E1426">INDEX('Curva Juros'!$B$7:$B$73,MATCH(C1426,'Curva Juros'!$A$7:$A$73,1)) +
(C1426-INDEX('Curva Juros'!$A$7:$A$73,MATCH(C1426,'Curva Juros'!$A$7:$A$73,1))) *
(INDEX('Curva Juros'!$B$7:$B$73,MATCH(C1426,'Curva Juros'!$A$7:$A$73,1)+1) -
INDEX('Curva Juros'!$B$7:$B$73,MATCH(C1426,'Curva Juros'!$A$7:$A$73,1))) /
(INDEX('Curva Juros'!$A$7:$A$73,MATCH(C1426,'Curva Juros'!$A$7:$A$73,1)+1) -
INDEX('Curva Juros'!$A$7:$A$73,MATCH(C1426,'Curva Juros'!$A$7:$A$73,1)))</f>
        <v>7.4073701587301581</v>
      </c>
      <c r="F1426" s="24">
        <f t="shared" si="22"/>
        <v>1.0300298412698417E-2</v>
      </c>
      <c r="G1426" s="24"/>
    </row>
    <row r="1427" spans="1:7" x14ac:dyDescent="0.25">
      <c r="A1427" s="3" t="s">
        <v>35</v>
      </c>
      <c r="B1427" s="4">
        <v>45793</v>
      </c>
      <c r="C1427" s="5">
        <v>2168.65</v>
      </c>
      <c r="D1427" s="19">
        <v>8.3456000000000002E-2</v>
      </c>
      <c r="E1427" s="35" cm="1">
        <f t="array" ref="E1427">INDEX('Curva Juros'!$B$7:$B$73,MATCH(C1427,'Curva Juros'!$A$7:$A$73,1)) +
(C1427-INDEX('Curva Juros'!$A$7:$A$73,MATCH(C1427,'Curva Juros'!$A$7:$A$73,1))) *
(INDEX('Curva Juros'!$B$7:$B$73,MATCH(C1427,'Curva Juros'!$A$7:$A$73,1)+1) -
INDEX('Curva Juros'!$B$7:$B$73,MATCH(C1427,'Curva Juros'!$A$7:$A$73,1))) /
(INDEX('Curva Juros'!$A$7:$A$73,MATCH(C1427,'Curva Juros'!$A$7:$A$73,1)+1) -
INDEX('Curva Juros'!$A$7:$A$73,MATCH(C1427,'Curva Juros'!$A$7:$A$73,1)))</f>
        <v>7.407631746031746</v>
      </c>
      <c r="F1427" s="24">
        <f t="shared" si="22"/>
        <v>9.3796825396825489E-3</v>
      </c>
      <c r="G1427" s="24"/>
    </row>
    <row r="1428" spans="1:7" x14ac:dyDescent="0.25">
      <c r="A1428" s="6" t="s">
        <v>35</v>
      </c>
      <c r="B1428" s="7">
        <v>45800</v>
      </c>
      <c r="C1428" s="8">
        <v>2159.19</v>
      </c>
      <c r="D1428" s="20">
        <v>8.4487000000000007E-2</v>
      </c>
      <c r="E1428" s="35" cm="1">
        <f t="array" ref="E1428">INDEX('Curva Juros'!$B$7:$B$73,MATCH(C1428,'Curva Juros'!$A$7:$A$73,1)) +
(C1428-INDEX('Curva Juros'!$A$7:$A$73,MATCH(C1428,'Curva Juros'!$A$7:$A$73,1))) *
(INDEX('Curva Juros'!$B$7:$B$73,MATCH(C1428,'Curva Juros'!$A$7:$A$73,1)+1) -
INDEX('Curva Juros'!$B$7:$B$73,MATCH(C1428,'Curva Juros'!$A$7:$A$73,1))) /
(INDEX('Curva Juros'!$A$7:$A$73,MATCH(C1428,'Curva Juros'!$A$7:$A$73,1)+1) -
INDEX('Curva Juros'!$A$7:$A$73,MATCH(C1428,'Curva Juros'!$A$7:$A$73,1)))</f>
        <v>7.4100342857142856</v>
      </c>
      <c r="F1428" s="24">
        <f t="shared" si="22"/>
        <v>1.038665714285715E-2</v>
      </c>
      <c r="G1428" s="24"/>
    </row>
    <row r="1429" spans="1:7" x14ac:dyDescent="0.25">
      <c r="A1429" s="3" t="s">
        <v>35</v>
      </c>
      <c r="B1429" s="4">
        <v>45807</v>
      </c>
      <c r="C1429" s="5">
        <v>2154.81</v>
      </c>
      <c r="D1429" s="19">
        <v>8.4343000000000001E-2</v>
      </c>
      <c r="E1429" s="35" cm="1">
        <f t="array" ref="E1429">INDEX('Curva Juros'!$B$7:$B$73,MATCH(C1429,'Curva Juros'!$A$7:$A$73,1)) +
(C1429-INDEX('Curva Juros'!$A$7:$A$73,MATCH(C1429,'Curva Juros'!$A$7:$A$73,1))) *
(INDEX('Curva Juros'!$B$7:$B$73,MATCH(C1429,'Curva Juros'!$A$7:$A$73,1)+1) -
INDEX('Curva Juros'!$B$7:$B$73,MATCH(C1429,'Curva Juros'!$A$7:$A$73,1))) /
(INDEX('Curva Juros'!$A$7:$A$73,MATCH(C1429,'Curva Juros'!$A$7:$A$73,1)+1) -
INDEX('Curva Juros'!$A$7:$A$73,MATCH(C1429,'Curva Juros'!$A$7:$A$73,1)))</f>
        <v>7.4111466666666663</v>
      </c>
      <c r="F1429" s="24">
        <f t="shared" si="22"/>
        <v>1.0231533333333334E-2</v>
      </c>
      <c r="G1429" s="24"/>
    </row>
    <row r="1430" spans="1:7" x14ac:dyDescent="0.25">
      <c r="A1430" s="6" t="s">
        <v>35</v>
      </c>
      <c r="B1430" s="7">
        <v>45814</v>
      </c>
      <c r="C1430" s="8">
        <v>2149.3200000000002</v>
      </c>
      <c r="D1430" s="20">
        <v>8.4457000000000004E-2</v>
      </c>
      <c r="E1430" s="35" cm="1">
        <f t="array" ref="E1430">INDEX('Curva Juros'!$B$7:$B$73,MATCH(C1430,'Curva Juros'!$A$7:$A$73,1)) +
(C1430-INDEX('Curva Juros'!$A$7:$A$73,MATCH(C1430,'Curva Juros'!$A$7:$A$73,1))) *
(INDEX('Curva Juros'!$B$7:$B$73,MATCH(C1430,'Curva Juros'!$A$7:$A$73,1)+1) -
INDEX('Curva Juros'!$B$7:$B$73,MATCH(C1430,'Curva Juros'!$A$7:$A$73,1))) /
(INDEX('Curva Juros'!$A$7:$A$73,MATCH(C1430,'Curva Juros'!$A$7:$A$73,1)+1) -
INDEX('Curva Juros'!$A$7:$A$73,MATCH(C1430,'Curva Juros'!$A$7:$A$73,1)))</f>
        <v>7.4125409523809518</v>
      </c>
      <c r="F1430" s="24">
        <f t="shared" si="22"/>
        <v>1.0331590476190491E-2</v>
      </c>
      <c r="G1430" s="24"/>
    </row>
    <row r="1431" spans="1:7" x14ac:dyDescent="0.25">
      <c r="A1431" s="3" t="s">
        <v>35</v>
      </c>
      <c r="B1431" s="4">
        <v>45821</v>
      </c>
      <c r="C1431" s="5">
        <v>2144.94</v>
      </c>
      <c r="D1431" s="19">
        <v>8.4314E-2</v>
      </c>
      <c r="E1431" s="35" cm="1">
        <f t="array" ref="E1431">INDEX('Curva Juros'!$B$7:$B$73,MATCH(C1431,'Curva Juros'!$A$7:$A$73,1)) +
(C1431-INDEX('Curva Juros'!$A$7:$A$73,MATCH(C1431,'Curva Juros'!$A$7:$A$73,1))) *
(INDEX('Curva Juros'!$B$7:$B$73,MATCH(C1431,'Curva Juros'!$A$7:$A$73,1)+1) -
INDEX('Curva Juros'!$B$7:$B$73,MATCH(C1431,'Curva Juros'!$A$7:$A$73,1))) /
(INDEX('Curva Juros'!$A$7:$A$73,MATCH(C1431,'Curva Juros'!$A$7:$A$73,1)+1) -
INDEX('Curva Juros'!$A$7:$A$73,MATCH(C1431,'Curva Juros'!$A$7:$A$73,1)))</f>
        <v>7.4136533333333325</v>
      </c>
      <c r="F1431" s="24">
        <f t="shared" si="22"/>
        <v>1.0177466666666676E-2</v>
      </c>
      <c r="G1431" s="24"/>
    </row>
    <row r="1432" spans="1:7" x14ac:dyDescent="0.25">
      <c r="A1432" s="6" t="s">
        <v>35</v>
      </c>
      <c r="B1432" s="7">
        <v>45828</v>
      </c>
      <c r="C1432" s="8">
        <v>2143.91</v>
      </c>
      <c r="D1432" s="20">
        <v>8.3626000000000006E-2</v>
      </c>
      <c r="E1432" s="35" cm="1">
        <f t="array" ref="E1432">INDEX('Curva Juros'!$B$7:$B$73,MATCH(C1432,'Curva Juros'!$A$7:$A$73,1)) +
(C1432-INDEX('Curva Juros'!$A$7:$A$73,MATCH(C1432,'Curva Juros'!$A$7:$A$73,1))) *
(INDEX('Curva Juros'!$B$7:$B$73,MATCH(C1432,'Curva Juros'!$A$7:$A$73,1)+1) -
INDEX('Curva Juros'!$B$7:$B$73,MATCH(C1432,'Curva Juros'!$A$7:$A$73,1))) /
(INDEX('Curva Juros'!$A$7:$A$73,MATCH(C1432,'Curva Juros'!$A$7:$A$73,1)+1) -
INDEX('Curva Juros'!$A$7:$A$73,MATCH(C1432,'Curva Juros'!$A$7:$A$73,1)))</f>
        <v>7.4139149206349204</v>
      </c>
      <c r="F1432" s="24">
        <f t="shared" si="22"/>
        <v>9.4868507936508029E-3</v>
      </c>
      <c r="G1432" s="24"/>
    </row>
    <row r="1433" spans="1:7" x14ac:dyDescent="0.25">
      <c r="A1433" s="3" t="s">
        <v>35</v>
      </c>
      <c r="B1433" s="4">
        <v>45835</v>
      </c>
      <c r="C1433" s="5">
        <v>2140.5700000000002</v>
      </c>
      <c r="D1433" s="19">
        <v>8.3243999999999999E-2</v>
      </c>
      <c r="E1433" s="35" cm="1">
        <f t="array" ref="E1433">INDEX('Curva Juros'!$B$7:$B$73,MATCH(C1433,'Curva Juros'!$A$7:$A$73,1)) +
(C1433-INDEX('Curva Juros'!$A$7:$A$73,MATCH(C1433,'Curva Juros'!$A$7:$A$73,1))) *
(INDEX('Curva Juros'!$B$7:$B$73,MATCH(C1433,'Curva Juros'!$A$7:$A$73,1)+1) -
INDEX('Curva Juros'!$B$7:$B$73,MATCH(C1433,'Curva Juros'!$A$7:$A$73,1))) /
(INDEX('Curva Juros'!$A$7:$A$73,MATCH(C1433,'Curva Juros'!$A$7:$A$73,1)+1) -
INDEX('Curva Juros'!$A$7:$A$73,MATCH(C1433,'Curva Juros'!$A$7:$A$73,1)))</f>
        <v>7.4147699841269841</v>
      </c>
      <c r="F1433" s="24">
        <f t="shared" si="22"/>
        <v>9.0963001587301556E-3</v>
      </c>
      <c r="G1433" s="24"/>
    </row>
    <row r="1434" spans="1:7" x14ac:dyDescent="0.25">
      <c r="A1434" s="6" t="s">
        <v>35</v>
      </c>
      <c r="B1434" s="7">
        <v>45842</v>
      </c>
      <c r="C1434" s="8">
        <v>2143.27</v>
      </c>
      <c r="D1434" s="20">
        <v>8.1471000000000002E-2</v>
      </c>
      <c r="E1434" s="35" cm="1">
        <f t="array" ref="E1434">INDEX('Curva Juros'!$B$7:$B$73,MATCH(C1434,'Curva Juros'!$A$7:$A$73,1)) +
(C1434-INDEX('Curva Juros'!$A$7:$A$73,MATCH(C1434,'Curva Juros'!$A$7:$A$73,1))) *
(INDEX('Curva Juros'!$B$7:$B$73,MATCH(C1434,'Curva Juros'!$A$7:$A$73,1)+1) -
INDEX('Curva Juros'!$B$7:$B$73,MATCH(C1434,'Curva Juros'!$A$7:$A$73,1))) /
(INDEX('Curva Juros'!$A$7:$A$73,MATCH(C1434,'Curva Juros'!$A$7:$A$73,1)+1) -
INDEX('Curva Juros'!$A$7:$A$73,MATCH(C1434,'Curva Juros'!$A$7:$A$73,1)))</f>
        <v>7.4140774603174604</v>
      </c>
      <c r="F1434" s="24">
        <f t="shared" si="22"/>
        <v>7.3302253968254016E-3</v>
      </c>
      <c r="G1434" s="24"/>
    </row>
    <row r="1435" spans="1:7" x14ac:dyDescent="0.25">
      <c r="A1435" s="3" t="s">
        <v>35</v>
      </c>
      <c r="B1435" s="4">
        <v>45849</v>
      </c>
      <c r="C1435" s="5">
        <v>2132.11</v>
      </c>
      <c r="D1435" s="19">
        <v>8.2888000000000003E-2</v>
      </c>
      <c r="E1435" s="35" cm="1">
        <f t="array" ref="E1435">INDEX('Curva Juros'!$B$7:$B$73,MATCH(C1435,'Curva Juros'!$A$7:$A$73,1)) +
(C1435-INDEX('Curva Juros'!$A$7:$A$73,MATCH(C1435,'Curva Juros'!$A$7:$A$73,1))) *
(INDEX('Curva Juros'!$B$7:$B$73,MATCH(C1435,'Curva Juros'!$A$7:$A$73,1)+1) -
INDEX('Curva Juros'!$B$7:$B$73,MATCH(C1435,'Curva Juros'!$A$7:$A$73,1))) /
(INDEX('Curva Juros'!$A$7:$A$73,MATCH(C1435,'Curva Juros'!$A$7:$A$73,1)+1) -
INDEX('Curva Juros'!$A$7:$A$73,MATCH(C1435,'Curva Juros'!$A$7:$A$73,1)))</f>
        <v>7.4169588412698406</v>
      </c>
      <c r="F1435" s="24">
        <f t="shared" si="22"/>
        <v>8.7184115873015916E-3</v>
      </c>
      <c r="G1435" s="24"/>
    </row>
    <row r="1436" spans="1:7" x14ac:dyDescent="0.25">
      <c r="A1436" s="6" t="s">
        <v>35</v>
      </c>
      <c r="B1436" s="7">
        <v>45856</v>
      </c>
      <c r="C1436" s="8">
        <v>2125.6</v>
      </c>
      <c r="D1436" s="20">
        <v>8.3237000000000005E-2</v>
      </c>
      <c r="E1436" s="35" cm="1">
        <f t="array" ref="E1436">INDEX('Curva Juros'!$B$7:$B$73,MATCH(C1436,'Curva Juros'!$A$7:$A$73,1)) +
(C1436-INDEX('Curva Juros'!$A$7:$A$73,MATCH(C1436,'Curva Juros'!$A$7:$A$73,1))) *
(INDEX('Curva Juros'!$B$7:$B$73,MATCH(C1436,'Curva Juros'!$A$7:$A$73,1)+1) -
INDEX('Curva Juros'!$B$7:$B$73,MATCH(C1436,'Curva Juros'!$A$7:$A$73,1))) /
(INDEX('Curva Juros'!$A$7:$A$73,MATCH(C1436,'Curva Juros'!$A$7:$A$73,1)+1) -
INDEX('Curva Juros'!$A$7:$A$73,MATCH(C1436,'Curva Juros'!$A$7:$A$73,1)))</f>
        <v>7.418643174603174</v>
      </c>
      <c r="F1436" s="24">
        <f t="shared" si="22"/>
        <v>9.0505682539682719E-3</v>
      </c>
      <c r="G1436" s="24"/>
    </row>
    <row r="1437" spans="1:7" x14ac:dyDescent="0.25">
      <c r="A1437" s="3" t="s">
        <v>35</v>
      </c>
      <c r="B1437" s="4">
        <v>45863</v>
      </c>
      <c r="C1437" s="5">
        <v>2123.33</v>
      </c>
      <c r="D1437" s="19">
        <v>8.2607E-2</v>
      </c>
      <c r="E1437" s="35" cm="1">
        <f t="array" ref="E1437">INDEX('Curva Juros'!$B$7:$B$73,MATCH(C1437,'Curva Juros'!$A$7:$A$73,1)) +
(C1437-INDEX('Curva Juros'!$A$7:$A$73,MATCH(C1437,'Curva Juros'!$A$7:$A$73,1))) *
(INDEX('Curva Juros'!$B$7:$B$73,MATCH(C1437,'Curva Juros'!$A$7:$A$73,1)+1) -
INDEX('Curva Juros'!$B$7:$B$73,MATCH(C1437,'Curva Juros'!$A$7:$A$73,1))) /
(INDEX('Curva Juros'!$A$7:$A$73,MATCH(C1437,'Curva Juros'!$A$7:$A$73,1)+1) -
INDEX('Curva Juros'!$A$7:$A$73,MATCH(C1437,'Curva Juros'!$A$7:$A$73,1)))</f>
        <v>7.4192304920634919</v>
      </c>
      <c r="F1437" s="24">
        <f t="shared" si="22"/>
        <v>8.4146950793650838E-3</v>
      </c>
      <c r="G1437" s="24"/>
    </row>
    <row r="1438" spans="1:7" x14ac:dyDescent="0.25">
      <c r="A1438" s="6" t="s">
        <v>35</v>
      </c>
      <c r="B1438" s="7">
        <v>45870</v>
      </c>
      <c r="C1438" s="8">
        <v>2115.62</v>
      </c>
      <c r="D1438" s="20">
        <v>8.3230999999999999E-2</v>
      </c>
      <c r="E1438" s="35" cm="1">
        <f t="array" ref="E1438">INDEX('Curva Juros'!$B$7:$B$73,MATCH(C1438,'Curva Juros'!$A$7:$A$73,1)) +
(C1438-INDEX('Curva Juros'!$A$7:$A$73,MATCH(C1438,'Curva Juros'!$A$7:$A$73,1))) *
(INDEX('Curva Juros'!$B$7:$B$73,MATCH(C1438,'Curva Juros'!$A$7:$A$73,1)+1) -
INDEX('Curva Juros'!$B$7:$B$73,MATCH(C1438,'Curva Juros'!$A$7:$A$73,1))) /
(INDEX('Curva Juros'!$A$7:$A$73,MATCH(C1438,'Curva Juros'!$A$7:$A$73,1)+1) -
INDEX('Curva Juros'!$A$7:$A$73,MATCH(C1438,'Curva Juros'!$A$7:$A$73,1)))</f>
        <v>7.4212253015873015</v>
      </c>
      <c r="F1438" s="24">
        <f t="shared" si="22"/>
        <v>9.0187469841269824E-3</v>
      </c>
      <c r="G1438" s="24"/>
    </row>
    <row r="1439" spans="1:7" x14ac:dyDescent="0.25">
      <c r="A1439" s="3" t="s">
        <v>35</v>
      </c>
      <c r="B1439" s="4">
        <v>45877</v>
      </c>
      <c r="C1439" s="5">
        <v>2121.85</v>
      </c>
      <c r="D1439" s="19">
        <v>8.0649999999999999E-2</v>
      </c>
      <c r="E1439" s="35" cm="1">
        <f t="array" ref="E1439">INDEX('Curva Juros'!$B$7:$B$73,MATCH(C1439,'Curva Juros'!$A$7:$A$73,1)) +
(C1439-INDEX('Curva Juros'!$A$7:$A$73,MATCH(C1439,'Curva Juros'!$A$7:$A$73,1))) *
(INDEX('Curva Juros'!$B$7:$B$73,MATCH(C1439,'Curva Juros'!$A$7:$A$73,1)+1) -
INDEX('Curva Juros'!$B$7:$B$73,MATCH(C1439,'Curva Juros'!$A$7:$A$73,1))) /
(INDEX('Curva Juros'!$A$7:$A$73,MATCH(C1439,'Curva Juros'!$A$7:$A$73,1)+1) -
INDEX('Curva Juros'!$A$7:$A$73,MATCH(C1439,'Curva Juros'!$A$7:$A$73,1)))</f>
        <v>7.4196134126984123</v>
      </c>
      <c r="F1439" s="24">
        <f t="shared" si="22"/>
        <v>6.453865873015871E-3</v>
      </c>
      <c r="G1439" s="24"/>
    </row>
    <row r="1440" spans="1:7" x14ac:dyDescent="0.25">
      <c r="A1440" s="6" t="s">
        <v>35</v>
      </c>
      <c r="B1440" s="7">
        <v>45884</v>
      </c>
      <c r="C1440" s="8">
        <v>2123.64</v>
      </c>
      <c r="D1440" s="20">
        <v>7.9096E-2</v>
      </c>
      <c r="E1440" s="35" cm="1">
        <f t="array" ref="E1440">INDEX('Curva Juros'!$B$7:$B$73,MATCH(C1440,'Curva Juros'!$A$7:$A$73,1)) +
(C1440-INDEX('Curva Juros'!$A$7:$A$73,MATCH(C1440,'Curva Juros'!$A$7:$A$73,1))) *
(INDEX('Curva Juros'!$B$7:$B$73,MATCH(C1440,'Curva Juros'!$A$7:$A$73,1)+1) -
INDEX('Curva Juros'!$B$7:$B$73,MATCH(C1440,'Curva Juros'!$A$7:$A$73,1))) /
(INDEX('Curva Juros'!$A$7:$A$73,MATCH(C1440,'Curva Juros'!$A$7:$A$73,1)+1) -
INDEX('Curva Juros'!$A$7:$A$73,MATCH(C1440,'Curva Juros'!$A$7:$A$73,1)))</f>
        <v>7.4191502857142853</v>
      </c>
      <c r="F1440" s="24">
        <f t="shared" si="22"/>
        <v>4.9044971428571504E-3</v>
      </c>
      <c r="G1440" s="24"/>
    </row>
    <row r="1441" spans="1:7" x14ac:dyDescent="0.25">
      <c r="A1441" s="3" t="s">
        <v>35</v>
      </c>
      <c r="B1441" s="4">
        <v>45891</v>
      </c>
      <c r="C1441" s="5">
        <v>2108.4499999999998</v>
      </c>
      <c r="D1441" s="19">
        <v>8.1429000000000001E-2</v>
      </c>
      <c r="E1441" s="35" cm="1">
        <f t="array" ref="E1441">INDEX('Curva Juros'!$B$7:$B$73,MATCH(C1441,'Curva Juros'!$A$7:$A$73,1)) +
(C1441-INDEX('Curva Juros'!$A$7:$A$73,MATCH(C1441,'Curva Juros'!$A$7:$A$73,1))) *
(INDEX('Curva Juros'!$B$7:$B$73,MATCH(C1441,'Curva Juros'!$A$7:$A$73,1)+1) -
INDEX('Curva Juros'!$B$7:$B$73,MATCH(C1441,'Curva Juros'!$A$7:$A$73,1))) /
(INDEX('Curva Juros'!$A$7:$A$73,MATCH(C1441,'Curva Juros'!$A$7:$A$73,1)+1) -
INDEX('Curva Juros'!$A$7:$A$73,MATCH(C1441,'Curva Juros'!$A$7:$A$73,1)))</f>
        <v>7.4230803968253962</v>
      </c>
      <c r="F1441" s="24">
        <f t="shared" si="22"/>
        <v>7.1981960317460403E-3</v>
      </c>
      <c r="G1441" s="24"/>
    </row>
    <row r="1442" spans="1:7" x14ac:dyDescent="0.25">
      <c r="A1442" s="6" t="s">
        <v>35</v>
      </c>
      <c r="B1442" s="7">
        <v>45898</v>
      </c>
      <c r="C1442" s="8">
        <v>2108.4899999999998</v>
      </c>
      <c r="D1442" s="20">
        <v>8.0272999999999997E-2</v>
      </c>
      <c r="E1442" s="35" cm="1">
        <f t="array" ref="E1442">INDEX('Curva Juros'!$B$7:$B$73,MATCH(C1442,'Curva Juros'!$A$7:$A$73,1)) +
(C1442-INDEX('Curva Juros'!$A$7:$A$73,MATCH(C1442,'Curva Juros'!$A$7:$A$73,1))) *
(INDEX('Curva Juros'!$B$7:$B$73,MATCH(C1442,'Curva Juros'!$A$7:$A$73,1)+1) -
INDEX('Curva Juros'!$B$7:$B$73,MATCH(C1442,'Curva Juros'!$A$7:$A$73,1))) /
(INDEX('Curva Juros'!$A$7:$A$73,MATCH(C1442,'Curva Juros'!$A$7:$A$73,1)+1) -
INDEX('Curva Juros'!$A$7:$A$73,MATCH(C1442,'Curva Juros'!$A$7:$A$73,1)))</f>
        <v>7.4230700476190474</v>
      </c>
      <c r="F1442" s="24">
        <f t="shared" si="22"/>
        <v>6.0422995238095245E-3</v>
      </c>
      <c r="G1442" s="24"/>
    </row>
    <row r="1443" spans="1:7" x14ac:dyDescent="0.25">
      <c r="A1443" s="3" t="s">
        <v>35</v>
      </c>
      <c r="B1443" s="4">
        <v>45905</v>
      </c>
      <c r="C1443" s="5">
        <v>2102.83</v>
      </c>
      <c r="D1443" s="19">
        <v>8.0424999999999996E-2</v>
      </c>
      <c r="E1443" s="35" cm="1">
        <f t="array" ref="E1443">INDEX('Curva Juros'!$B$7:$B$73,MATCH(C1443,'Curva Juros'!$A$7:$A$73,1)) +
(C1443-INDEX('Curva Juros'!$A$7:$A$73,MATCH(C1443,'Curva Juros'!$A$7:$A$73,1))) *
(INDEX('Curva Juros'!$B$7:$B$73,MATCH(C1443,'Curva Juros'!$A$7:$A$73,1)+1) -
INDEX('Curva Juros'!$B$7:$B$73,MATCH(C1443,'Curva Juros'!$A$7:$A$73,1))) /
(INDEX('Curva Juros'!$A$7:$A$73,MATCH(C1443,'Curva Juros'!$A$7:$A$73,1)+1) -
INDEX('Curva Juros'!$A$7:$A$73,MATCH(C1443,'Curva Juros'!$A$7:$A$73,1)))</f>
        <v>7.4245344603174601</v>
      </c>
      <c r="F1443" s="24">
        <f t="shared" si="22"/>
        <v>6.1796553968253981E-3</v>
      </c>
      <c r="G1443" s="24"/>
    </row>
    <row r="1444" spans="1:7" x14ac:dyDescent="0.25">
      <c r="A1444" s="6" t="s">
        <v>35</v>
      </c>
      <c r="B1444" s="7">
        <v>45912</v>
      </c>
      <c r="C1444" s="8">
        <v>2102.86</v>
      </c>
      <c r="D1444" s="20">
        <v>7.9274999999999998E-2</v>
      </c>
      <c r="E1444" s="35" cm="1">
        <f t="array" ref="E1444">INDEX('Curva Juros'!$B$7:$B$73,MATCH(C1444,'Curva Juros'!$A$7:$A$73,1)) +
(C1444-INDEX('Curva Juros'!$A$7:$A$73,MATCH(C1444,'Curva Juros'!$A$7:$A$73,1))) *
(INDEX('Curva Juros'!$B$7:$B$73,MATCH(C1444,'Curva Juros'!$A$7:$A$73,1)+1) -
INDEX('Curva Juros'!$B$7:$B$73,MATCH(C1444,'Curva Juros'!$A$7:$A$73,1))) /
(INDEX('Curva Juros'!$A$7:$A$73,MATCH(C1444,'Curva Juros'!$A$7:$A$73,1)+1) -
INDEX('Curva Juros'!$A$7:$A$73,MATCH(C1444,'Curva Juros'!$A$7:$A$73,1)))</f>
        <v>7.4245266984126985</v>
      </c>
      <c r="F1444" s="24">
        <f t="shared" si="22"/>
        <v>5.0297330158730197E-3</v>
      </c>
      <c r="G1444" s="24"/>
    </row>
    <row r="1445" spans="1:7" x14ac:dyDescent="0.25">
      <c r="A1445" s="3" t="s">
        <v>35</v>
      </c>
      <c r="B1445" s="4">
        <v>45919</v>
      </c>
      <c r="C1445" s="5">
        <v>2102.83</v>
      </c>
      <c r="D1445" s="19">
        <v>7.8142000000000003E-2</v>
      </c>
      <c r="E1445" s="35" cm="1">
        <f t="array" ref="E1445">INDEX('Curva Juros'!$B$7:$B$73,MATCH(C1445,'Curva Juros'!$A$7:$A$73,1)) +
(C1445-INDEX('Curva Juros'!$A$7:$A$73,MATCH(C1445,'Curva Juros'!$A$7:$A$73,1))) *
(INDEX('Curva Juros'!$B$7:$B$73,MATCH(C1445,'Curva Juros'!$A$7:$A$73,1)+1) -
INDEX('Curva Juros'!$B$7:$B$73,MATCH(C1445,'Curva Juros'!$A$7:$A$73,1))) /
(INDEX('Curva Juros'!$A$7:$A$73,MATCH(C1445,'Curva Juros'!$A$7:$A$73,1)+1) -
INDEX('Curva Juros'!$A$7:$A$73,MATCH(C1445,'Curva Juros'!$A$7:$A$73,1)))</f>
        <v>7.4245344603174601</v>
      </c>
      <c r="F1445" s="24">
        <f t="shared" si="22"/>
        <v>3.8966553968254047E-3</v>
      </c>
      <c r="G1445" s="24"/>
    </row>
    <row r="1446" spans="1:7" x14ac:dyDescent="0.25">
      <c r="A1446" s="6" t="s">
        <v>35</v>
      </c>
      <c r="B1446" s="7">
        <v>45926</v>
      </c>
      <c r="C1446" s="8">
        <v>2098.11</v>
      </c>
      <c r="D1446" s="20">
        <v>7.8077999999999995E-2</v>
      </c>
      <c r="E1446" s="35" cm="1">
        <f t="array" ref="E1446">INDEX('Curva Juros'!$B$7:$B$73,MATCH(C1446,'Curva Juros'!$A$7:$A$73,1)) +
(C1446-INDEX('Curva Juros'!$A$7:$A$73,MATCH(C1446,'Curva Juros'!$A$7:$A$73,1))) *
(INDEX('Curva Juros'!$B$7:$B$73,MATCH(C1446,'Curva Juros'!$A$7:$A$73,1)+1) -
INDEX('Curva Juros'!$B$7:$B$73,MATCH(C1446,'Curva Juros'!$A$7:$A$73,1))) /
(INDEX('Curva Juros'!$A$7:$A$73,MATCH(C1446,'Curva Juros'!$A$7:$A$73,1)+1) -
INDEX('Curva Juros'!$A$7:$A$73,MATCH(C1446,'Curva Juros'!$A$7:$A$73,1)))</f>
        <v>7.4257556666666664</v>
      </c>
      <c r="F1446" s="24">
        <f t="shared" si="22"/>
        <v>3.820443333333326E-3</v>
      </c>
      <c r="G1446" s="24"/>
    </row>
    <row r="1447" spans="1:7" x14ac:dyDescent="0.25">
      <c r="A1447" s="3" t="s">
        <v>35</v>
      </c>
      <c r="B1447" s="4">
        <v>45933</v>
      </c>
      <c r="C1447" s="5">
        <v>2091.4499999999998</v>
      </c>
      <c r="D1447" s="19">
        <v>7.8454999999999997E-2</v>
      </c>
      <c r="E1447" s="35" cm="1">
        <f t="array" ref="E1447">INDEX('Curva Juros'!$B$7:$B$73,MATCH(C1447,'Curva Juros'!$A$7:$A$73,1)) +
(C1447-INDEX('Curva Juros'!$A$7:$A$73,MATCH(C1447,'Curva Juros'!$A$7:$A$73,1))) *
(INDEX('Curva Juros'!$B$7:$B$73,MATCH(C1447,'Curva Juros'!$A$7:$A$73,1)+1) -
INDEX('Curva Juros'!$B$7:$B$73,MATCH(C1447,'Curva Juros'!$A$7:$A$73,1))) /
(INDEX('Curva Juros'!$A$7:$A$73,MATCH(C1447,'Curva Juros'!$A$7:$A$73,1)+1) -
INDEX('Curva Juros'!$A$7:$A$73,MATCH(C1447,'Curva Juros'!$A$7:$A$73,1)))</f>
        <v>7.4274788095238096</v>
      </c>
      <c r="F1447" s="24">
        <f t="shared" si="22"/>
        <v>4.1802119047619074E-3</v>
      </c>
      <c r="G1447" s="24"/>
    </row>
    <row r="1448" spans="1:7" x14ac:dyDescent="0.25">
      <c r="A1448" s="6" t="s">
        <v>35</v>
      </c>
      <c r="B1448" s="7">
        <v>45940</v>
      </c>
      <c r="C1448" s="8">
        <v>2078.84</v>
      </c>
      <c r="D1448" s="20">
        <v>8.0194000000000001E-2</v>
      </c>
      <c r="E1448" s="35" cm="1">
        <f t="array" ref="E1448">INDEX('Curva Juros'!$B$7:$B$73,MATCH(C1448,'Curva Juros'!$A$7:$A$73,1)) +
(C1448-INDEX('Curva Juros'!$A$7:$A$73,MATCH(C1448,'Curva Juros'!$A$7:$A$73,1))) *
(INDEX('Curva Juros'!$B$7:$B$73,MATCH(C1448,'Curva Juros'!$A$7:$A$73,1)+1) -
INDEX('Curva Juros'!$B$7:$B$73,MATCH(C1448,'Curva Juros'!$A$7:$A$73,1))) /
(INDEX('Curva Juros'!$A$7:$A$73,MATCH(C1448,'Curva Juros'!$A$7:$A$73,1)+1) -
INDEX('Curva Juros'!$A$7:$A$73,MATCH(C1448,'Curva Juros'!$A$7:$A$73,1)))</f>
        <v>7.4307413968253968</v>
      </c>
      <c r="F1448" s="24">
        <f t="shared" si="22"/>
        <v>5.8865860317460356E-3</v>
      </c>
      <c r="G1448" s="24"/>
    </row>
    <row r="1449" spans="1:7" x14ac:dyDescent="0.25">
      <c r="A1449" s="3" t="s">
        <v>35</v>
      </c>
      <c r="B1449" s="4">
        <v>45947</v>
      </c>
      <c r="C1449" s="5">
        <v>2075.46</v>
      </c>
      <c r="D1449" s="19">
        <v>7.9823000000000005E-2</v>
      </c>
      <c r="E1449" s="35" cm="1">
        <f t="array" ref="E1449">INDEX('Curva Juros'!$B$7:$B$73,MATCH(C1449,'Curva Juros'!$A$7:$A$73,1)) +
(C1449-INDEX('Curva Juros'!$A$7:$A$73,MATCH(C1449,'Curva Juros'!$A$7:$A$73,1))) *
(INDEX('Curva Juros'!$B$7:$B$73,MATCH(C1449,'Curva Juros'!$A$7:$A$73,1)+1) -
INDEX('Curva Juros'!$B$7:$B$73,MATCH(C1449,'Curva Juros'!$A$7:$A$73,1))) /
(INDEX('Curva Juros'!$A$7:$A$73,MATCH(C1449,'Curva Juros'!$A$7:$A$73,1)+1) -
INDEX('Curva Juros'!$A$7:$A$73,MATCH(C1449,'Curva Juros'!$A$7:$A$73,1)))</f>
        <v>7.4316159047619044</v>
      </c>
      <c r="F1449" s="24">
        <f t="shared" si="22"/>
        <v>5.5068409523809647E-3</v>
      </c>
      <c r="G1449" s="24"/>
    </row>
    <row r="1450" spans="1:7" x14ac:dyDescent="0.25">
      <c r="A1450" s="6" t="s">
        <v>35</v>
      </c>
      <c r="B1450" s="7">
        <v>45954</v>
      </c>
      <c r="C1450" s="8">
        <v>2078.04</v>
      </c>
      <c r="D1450" s="20">
        <v>7.8092999999999996E-2</v>
      </c>
      <c r="E1450" s="35" cm="1">
        <f t="array" ref="E1450">INDEX('Curva Juros'!$B$7:$B$73,MATCH(C1450,'Curva Juros'!$A$7:$A$73,1)) +
(C1450-INDEX('Curva Juros'!$A$7:$A$73,MATCH(C1450,'Curva Juros'!$A$7:$A$73,1))) *
(INDEX('Curva Juros'!$B$7:$B$73,MATCH(C1450,'Curva Juros'!$A$7:$A$73,1)+1) -
INDEX('Curva Juros'!$B$7:$B$73,MATCH(C1450,'Curva Juros'!$A$7:$A$73,1))) /
(INDEX('Curva Juros'!$A$7:$A$73,MATCH(C1450,'Curva Juros'!$A$7:$A$73,1)+1) -
INDEX('Curva Juros'!$A$7:$A$73,MATCH(C1450,'Curva Juros'!$A$7:$A$73,1)))</f>
        <v>7.4309483809523806</v>
      </c>
      <c r="F1450" s="24">
        <f t="shared" si="22"/>
        <v>3.783516190476191E-3</v>
      </c>
      <c r="G1450" s="24"/>
    </row>
    <row r="1451" spans="1:7" x14ac:dyDescent="0.25">
      <c r="A1451" s="3" t="s">
        <v>35</v>
      </c>
      <c r="B1451" s="4">
        <v>45961</v>
      </c>
      <c r="C1451" s="5">
        <v>2076.39</v>
      </c>
      <c r="D1451" s="19">
        <v>7.7331999999999998E-2</v>
      </c>
      <c r="E1451" s="35" cm="1">
        <f t="array" ref="E1451">INDEX('Curva Juros'!$B$7:$B$73,MATCH(C1451,'Curva Juros'!$A$7:$A$73,1)) +
(C1451-INDEX('Curva Juros'!$A$7:$A$73,MATCH(C1451,'Curva Juros'!$A$7:$A$73,1))) *
(INDEX('Curva Juros'!$B$7:$B$73,MATCH(C1451,'Curva Juros'!$A$7:$A$73,1)+1) -
INDEX('Curva Juros'!$B$7:$B$73,MATCH(C1451,'Curva Juros'!$A$7:$A$73,1))) /
(INDEX('Curva Juros'!$A$7:$A$73,MATCH(C1451,'Curva Juros'!$A$7:$A$73,1)+1) -
INDEX('Curva Juros'!$A$7:$A$73,MATCH(C1451,'Curva Juros'!$A$7:$A$73,1)))</f>
        <v>7.4313752857142852</v>
      </c>
      <c r="F1451" s="24">
        <f t="shared" si="22"/>
        <v>3.0182471428571445E-3</v>
      </c>
      <c r="G1451" s="24"/>
    </row>
    <row r="1452" spans="1:7" x14ac:dyDescent="0.25">
      <c r="A1452" s="6" t="s">
        <v>35</v>
      </c>
      <c r="B1452" s="7">
        <v>45968</v>
      </c>
      <c r="C1452" s="8">
        <v>2072.4</v>
      </c>
      <c r="D1452" s="20">
        <v>7.7103000000000005E-2</v>
      </c>
      <c r="E1452" s="35" cm="1">
        <f t="array" ref="E1452">INDEX('Curva Juros'!$B$7:$B$73,MATCH(C1452,'Curva Juros'!$A$7:$A$73,1)) +
(C1452-INDEX('Curva Juros'!$A$7:$A$73,MATCH(C1452,'Curva Juros'!$A$7:$A$73,1))) *
(INDEX('Curva Juros'!$B$7:$B$73,MATCH(C1452,'Curva Juros'!$A$7:$A$73,1)+1) -
INDEX('Curva Juros'!$B$7:$B$73,MATCH(C1452,'Curva Juros'!$A$7:$A$73,1))) /
(INDEX('Curva Juros'!$A$7:$A$73,MATCH(C1452,'Curva Juros'!$A$7:$A$73,1)+1) -
INDEX('Curva Juros'!$A$7:$A$73,MATCH(C1452,'Curva Juros'!$A$7:$A$73,1)))</f>
        <v>7.4324076190476189</v>
      </c>
      <c r="F1452" s="24">
        <f t="shared" si="22"/>
        <v>2.7789238095238117E-3</v>
      </c>
      <c r="G1452" s="24"/>
    </row>
    <row r="1453" spans="1:7" x14ac:dyDescent="0.25">
      <c r="A1453" s="3" t="s">
        <v>35</v>
      </c>
      <c r="B1453" s="4">
        <v>45975</v>
      </c>
      <c r="C1453" s="5">
        <v>2073.5100000000002</v>
      </c>
      <c r="D1453" s="19">
        <v>7.5716000000000006E-2</v>
      </c>
      <c r="E1453" s="35" cm="1">
        <f t="array" ref="E1453">INDEX('Curva Juros'!$B$7:$B$73,MATCH(C1453,'Curva Juros'!$A$7:$A$73,1)) +
(C1453-INDEX('Curva Juros'!$A$7:$A$73,MATCH(C1453,'Curva Juros'!$A$7:$A$73,1))) *
(INDEX('Curva Juros'!$B$7:$B$73,MATCH(C1453,'Curva Juros'!$A$7:$A$73,1)+1) -
INDEX('Curva Juros'!$B$7:$B$73,MATCH(C1453,'Curva Juros'!$A$7:$A$73,1))) /
(INDEX('Curva Juros'!$A$7:$A$73,MATCH(C1453,'Curva Juros'!$A$7:$A$73,1)+1) -
INDEX('Curva Juros'!$A$7:$A$73,MATCH(C1453,'Curva Juros'!$A$7:$A$73,1)))</f>
        <v>7.4321204285714284</v>
      </c>
      <c r="F1453" s="24">
        <f t="shared" si="22"/>
        <v>1.3947957142857181E-3</v>
      </c>
      <c r="G1453" s="24"/>
    </row>
    <row r="1454" spans="1:7" x14ac:dyDescent="0.25">
      <c r="A1454" s="6" t="s">
        <v>35</v>
      </c>
      <c r="B1454" s="7">
        <v>45982</v>
      </c>
      <c r="C1454" s="8">
        <v>2070.19</v>
      </c>
      <c r="D1454" s="20">
        <v>7.5562000000000004E-2</v>
      </c>
      <c r="E1454" s="35" cm="1">
        <f t="array" ref="E1454">INDEX('Curva Juros'!$B$7:$B$73,MATCH(C1454,'Curva Juros'!$A$7:$A$73,1)) +
(C1454-INDEX('Curva Juros'!$A$7:$A$73,MATCH(C1454,'Curva Juros'!$A$7:$A$73,1))) *
(INDEX('Curva Juros'!$B$7:$B$73,MATCH(C1454,'Curva Juros'!$A$7:$A$73,1)+1) -
INDEX('Curva Juros'!$B$7:$B$73,MATCH(C1454,'Curva Juros'!$A$7:$A$73,1))) /
(INDEX('Curva Juros'!$A$7:$A$73,MATCH(C1454,'Curva Juros'!$A$7:$A$73,1)+1) -
INDEX('Curva Juros'!$A$7:$A$73,MATCH(C1454,'Curva Juros'!$A$7:$A$73,1)))</f>
        <v>7.4329794126984128</v>
      </c>
      <c r="F1454" s="24">
        <f t="shared" si="22"/>
        <v>1.2322058730158819E-3</v>
      </c>
      <c r="G1454" s="24"/>
    </row>
    <row r="1455" spans="1:7" x14ac:dyDescent="0.25">
      <c r="A1455" s="3" t="s">
        <v>35</v>
      </c>
      <c r="B1455" s="4">
        <v>45989</v>
      </c>
      <c r="C1455" s="5">
        <v>2067.2199999999998</v>
      </c>
      <c r="D1455" s="19">
        <v>7.5104000000000004E-2</v>
      </c>
      <c r="E1455" s="35" cm="1">
        <f t="array" ref="E1455">INDEX('Curva Juros'!$B$7:$B$73,MATCH(C1455,'Curva Juros'!$A$7:$A$73,1)) +
(C1455-INDEX('Curva Juros'!$A$7:$A$73,MATCH(C1455,'Curva Juros'!$A$7:$A$73,1))) *
(INDEX('Curva Juros'!$B$7:$B$73,MATCH(C1455,'Curva Juros'!$A$7:$A$73,1)+1) -
INDEX('Curva Juros'!$B$7:$B$73,MATCH(C1455,'Curva Juros'!$A$7:$A$73,1))) /
(INDEX('Curva Juros'!$A$7:$A$73,MATCH(C1455,'Curva Juros'!$A$7:$A$73,1)+1) -
INDEX('Curva Juros'!$A$7:$A$73,MATCH(C1455,'Curva Juros'!$A$7:$A$73,1)))</f>
        <v>7.4337478412698408</v>
      </c>
      <c r="F1455" s="24">
        <f t="shared" si="22"/>
        <v>7.6652158730160236E-4</v>
      </c>
      <c r="G1455" s="24"/>
    </row>
    <row r="1456" spans="1:7" x14ac:dyDescent="0.25">
      <c r="A1456" s="6" t="s">
        <v>35</v>
      </c>
      <c r="B1456" s="7">
        <v>45996</v>
      </c>
      <c r="C1456" s="8">
        <v>2060.37</v>
      </c>
      <c r="D1456" s="20">
        <v>7.5522000000000006E-2</v>
      </c>
      <c r="E1456" s="35" cm="1">
        <f t="array" ref="E1456">INDEX('Curva Juros'!$B$7:$B$73,MATCH(C1456,'Curva Juros'!$A$7:$A$73,1)) +
(C1456-INDEX('Curva Juros'!$A$7:$A$73,MATCH(C1456,'Curva Juros'!$A$7:$A$73,1))) *
(INDEX('Curva Juros'!$B$7:$B$73,MATCH(C1456,'Curva Juros'!$A$7:$A$73,1)+1) -
INDEX('Curva Juros'!$B$7:$B$73,MATCH(C1456,'Curva Juros'!$A$7:$A$73,1))) /
(INDEX('Curva Juros'!$A$7:$A$73,MATCH(C1456,'Curva Juros'!$A$7:$A$73,1)+1) -
INDEX('Curva Juros'!$A$7:$A$73,MATCH(C1456,'Curva Juros'!$A$7:$A$73,1)))</f>
        <v>7.4355201428571425</v>
      </c>
      <c r="F1456" s="24">
        <f t="shared" si="22"/>
        <v>1.1667985714285817E-3</v>
      </c>
      <c r="G1456" s="24"/>
    </row>
    <row r="1457" spans="1:7" x14ac:dyDescent="0.25">
      <c r="A1457" s="3" t="s">
        <v>35</v>
      </c>
      <c r="B1457" s="4">
        <v>46003</v>
      </c>
      <c r="C1457" s="5">
        <v>2055.7399999999998</v>
      </c>
      <c r="D1457" s="19">
        <v>7.5439000000000006E-2</v>
      </c>
      <c r="E1457" s="35" cm="1">
        <f t="array" ref="E1457">INDEX('Curva Juros'!$B$7:$B$73,MATCH(C1457,'Curva Juros'!$A$7:$A$73,1)) +
(C1457-INDEX('Curva Juros'!$A$7:$A$73,MATCH(C1457,'Curva Juros'!$A$7:$A$73,1))) *
(INDEX('Curva Juros'!$B$7:$B$73,MATCH(C1457,'Curva Juros'!$A$7:$A$73,1)+1) -
INDEX('Curva Juros'!$B$7:$B$73,MATCH(C1457,'Curva Juros'!$A$7:$A$73,1))) /
(INDEX('Curva Juros'!$A$7:$A$73,MATCH(C1457,'Curva Juros'!$A$7:$A$73,1)+1) -
INDEX('Curva Juros'!$A$7:$A$73,MATCH(C1457,'Curva Juros'!$A$7:$A$73,1)))</f>
        <v>7.4367180634920631</v>
      </c>
      <c r="F1457" s="24">
        <f t="shared" si="22"/>
        <v>1.0718193650793711E-3</v>
      </c>
      <c r="G1457" s="24"/>
    </row>
    <row r="1458" spans="1:7" x14ac:dyDescent="0.25">
      <c r="A1458" s="6" t="s">
        <v>35</v>
      </c>
      <c r="B1458" s="7">
        <v>46010</v>
      </c>
      <c r="C1458" s="8">
        <v>2046.03</v>
      </c>
      <c r="D1458" s="20">
        <v>7.6505000000000004E-2</v>
      </c>
      <c r="E1458" s="35" cm="1">
        <f t="array" ref="E1458">INDEX('Curva Juros'!$B$7:$B$73,MATCH(C1458,'Curva Juros'!$A$7:$A$73,1)) +
(C1458-INDEX('Curva Juros'!$A$7:$A$73,MATCH(C1458,'Curva Juros'!$A$7:$A$73,1))) *
(INDEX('Curva Juros'!$B$7:$B$73,MATCH(C1458,'Curva Juros'!$A$7:$A$73,1)+1) -
INDEX('Curva Juros'!$B$7:$B$73,MATCH(C1458,'Curva Juros'!$A$7:$A$73,1))) /
(INDEX('Curva Juros'!$A$7:$A$73,MATCH(C1458,'Curva Juros'!$A$7:$A$73,1)+1) -
INDEX('Curva Juros'!$A$7:$A$73,MATCH(C1458,'Curva Juros'!$A$7:$A$73,1)))</f>
        <v>7.4392303333333336</v>
      </c>
      <c r="F1458" s="24">
        <f t="shared" si="22"/>
        <v>2.1126966666666636E-3</v>
      </c>
      <c r="G1458" s="24"/>
    </row>
    <row r="1459" spans="1:7" x14ac:dyDescent="0.25">
      <c r="A1459" s="3" t="s">
        <v>35</v>
      </c>
      <c r="B1459" s="4">
        <v>46017</v>
      </c>
      <c r="C1459" s="5">
        <v>2041.75</v>
      </c>
      <c r="D1459" s="19">
        <v>7.6567999999999997E-2</v>
      </c>
      <c r="E1459" s="35" cm="1">
        <f t="array" ref="E1459">INDEX('Curva Juros'!$B$7:$B$73,MATCH(C1459,'Curva Juros'!$A$7:$A$73,1)) +
(C1459-INDEX('Curva Juros'!$A$7:$A$73,MATCH(C1459,'Curva Juros'!$A$7:$A$73,1))) *
(INDEX('Curva Juros'!$B$7:$B$73,MATCH(C1459,'Curva Juros'!$A$7:$A$73,1)+1) -
INDEX('Curva Juros'!$B$7:$B$73,MATCH(C1459,'Curva Juros'!$A$7:$A$73,1))) /
(INDEX('Curva Juros'!$A$7:$A$73,MATCH(C1459,'Curva Juros'!$A$7:$A$73,1)+1) -
INDEX('Curva Juros'!$A$7:$A$73,MATCH(C1459,'Curva Juros'!$A$7:$A$73,1)))</f>
        <v>7.4403376984126988</v>
      </c>
      <c r="F1459" s="24">
        <f t="shared" si="22"/>
        <v>2.1646230158730156E-3</v>
      </c>
      <c r="G1459" s="24"/>
    </row>
    <row r="1460" spans="1:7" x14ac:dyDescent="0.25">
      <c r="A1460" s="6" t="s">
        <v>35</v>
      </c>
      <c r="B1460" s="7">
        <v>46024</v>
      </c>
      <c r="C1460" s="8">
        <v>2037.8</v>
      </c>
      <c r="D1460" s="20">
        <v>7.6557E-2</v>
      </c>
      <c r="E1460" s="35" cm="1">
        <f t="array" ref="E1460">INDEX('Curva Juros'!$B$7:$B$73,MATCH(C1460,'Curva Juros'!$A$7:$A$73,1)) +
(C1460-INDEX('Curva Juros'!$A$7:$A$73,MATCH(C1460,'Curva Juros'!$A$7:$A$73,1))) *
(INDEX('Curva Juros'!$B$7:$B$73,MATCH(C1460,'Curva Juros'!$A$7:$A$73,1)+1) -
INDEX('Curva Juros'!$B$7:$B$73,MATCH(C1460,'Curva Juros'!$A$7:$A$73,1))) /
(INDEX('Curva Juros'!$A$7:$A$73,MATCH(C1460,'Curva Juros'!$A$7:$A$73,1)+1) -
INDEX('Curva Juros'!$A$7:$A$73,MATCH(C1460,'Curva Juros'!$A$7:$A$73,1)))</f>
        <v>7.4413596825396828</v>
      </c>
      <c r="F1460" s="24">
        <f t="shared" si="22"/>
        <v>2.1434031746031673E-3</v>
      </c>
      <c r="G1460" s="24"/>
    </row>
    <row r="1461" spans="1:7" x14ac:dyDescent="0.25">
      <c r="A1461" s="3" t="s">
        <v>35</v>
      </c>
      <c r="B1461" s="4">
        <v>46031</v>
      </c>
      <c r="C1461" s="5">
        <v>2030.01</v>
      </c>
      <c r="D1461" s="19">
        <v>7.7189999999999995E-2</v>
      </c>
      <c r="E1461" s="35" cm="1">
        <f t="array" ref="E1461">INDEX('Curva Juros'!$B$7:$B$73,MATCH(C1461,'Curva Juros'!$A$7:$A$73,1)) +
(C1461-INDEX('Curva Juros'!$A$7:$A$73,MATCH(C1461,'Curva Juros'!$A$7:$A$73,1))) *
(INDEX('Curva Juros'!$B$7:$B$73,MATCH(C1461,'Curva Juros'!$A$7:$A$73,1)+1) -
INDEX('Curva Juros'!$B$7:$B$73,MATCH(C1461,'Curva Juros'!$A$7:$A$73,1))) /
(INDEX('Curva Juros'!$A$7:$A$73,MATCH(C1461,'Curva Juros'!$A$7:$A$73,1)+1) -
INDEX('Curva Juros'!$A$7:$A$73,MATCH(C1461,'Curva Juros'!$A$7:$A$73,1)))</f>
        <v>7.4433751904761909</v>
      </c>
      <c r="F1461" s="24">
        <f t="shared" si="22"/>
        <v>2.7562480952380841E-3</v>
      </c>
      <c r="G1461" s="24"/>
    </row>
    <row r="1462" spans="1:7" x14ac:dyDescent="0.25">
      <c r="A1462" s="6" t="s">
        <v>35</v>
      </c>
      <c r="B1462" s="7">
        <v>46038</v>
      </c>
      <c r="C1462" s="8">
        <v>2021.91</v>
      </c>
      <c r="D1462" s="20">
        <v>7.7895000000000006E-2</v>
      </c>
      <c r="E1462" s="35" cm="1">
        <f t="array" ref="E1462">INDEX('Curva Juros'!$B$7:$B$73,MATCH(C1462,'Curva Juros'!$A$7:$A$73,1)) +
(C1462-INDEX('Curva Juros'!$A$7:$A$73,MATCH(C1462,'Curva Juros'!$A$7:$A$73,1))) *
(INDEX('Curva Juros'!$B$7:$B$73,MATCH(C1462,'Curva Juros'!$A$7:$A$73,1)+1) -
INDEX('Curva Juros'!$B$7:$B$73,MATCH(C1462,'Curva Juros'!$A$7:$A$73,1))) /
(INDEX('Curva Juros'!$A$7:$A$73,MATCH(C1462,'Curva Juros'!$A$7:$A$73,1)+1) -
INDEX('Curva Juros'!$A$7:$A$73,MATCH(C1462,'Curva Juros'!$A$7:$A$73,1)))</f>
        <v>7.4454709047619048</v>
      </c>
      <c r="F1462" s="24">
        <f t="shared" si="22"/>
        <v>3.4402909523809644E-3</v>
      </c>
      <c r="G1462" s="24"/>
    </row>
    <row r="1463" spans="1:7" x14ac:dyDescent="0.25">
      <c r="A1463" s="3" t="s">
        <v>35</v>
      </c>
      <c r="B1463" s="4">
        <v>46045</v>
      </c>
      <c r="C1463" s="5">
        <v>2023.94</v>
      </c>
      <c r="D1463" s="19">
        <v>7.6298000000000005E-2</v>
      </c>
      <c r="E1463" s="35" cm="1">
        <f t="array" ref="E1463">INDEX('Curva Juros'!$B$7:$B$73,MATCH(C1463,'Curva Juros'!$A$7:$A$73,1)) +
(C1463-INDEX('Curva Juros'!$A$7:$A$73,MATCH(C1463,'Curva Juros'!$A$7:$A$73,1))) *
(INDEX('Curva Juros'!$B$7:$B$73,MATCH(C1463,'Curva Juros'!$A$7:$A$73,1)+1) -
INDEX('Curva Juros'!$B$7:$B$73,MATCH(C1463,'Curva Juros'!$A$7:$A$73,1))) /
(INDEX('Curva Juros'!$A$7:$A$73,MATCH(C1463,'Curva Juros'!$A$7:$A$73,1)+1) -
INDEX('Curva Juros'!$A$7:$A$73,MATCH(C1463,'Curva Juros'!$A$7:$A$73,1)))</f>
        <v>7.4449456825396823</v>
      </c>
      <c r="F1463" s="24">
        <f t="shared" si="22"/>
        <v>1.8485431746031872E-3</v>
      </c>
      <c r="G1463" s="24"/>
    </row>
    <row r="1464" spans="1:7" x14ac:dyDescent="0.25">
      <c r="A1464" s="6" t="s">
        <v>35</v>
      </c>
      <c r="B1464" s="7">
        <v>46052</v>
      </c>
      <c r="C1464" s="8">
        <v>2029.29</v>
      </c>
      <c r="D1464" s="20">
        <v>7.3960999999999999E-2</v>
      </c>
      <c r="E1464" s="35" cm="1">
        <f t="array" ref="E1464">INDEX('Curva Juros'!$B$7:$B$73,MATCH(C1464,'Curva Juros'!$A$7:$A$73,1)) +
(C1464-INDEX('Curva Juros'!$A$7:$A$73,MATCH(C1464,'Curva Juros'!$A$7:$A$73,1))) *
(INDEX('Curva Juros'!$B$7:$B$73,MATCH(C1464,'Curva Juros'!$A$7:$A$73,1)+1) -
INDEX('Curva Juros'!$B$7:$B$73,MATCH(C1464,'Curva Juros'!$A$7:$A$73,1))) /
(INDEX('Curva Juros'!$A$7:$A$73,MATCH(C1464,'Curva Juros'!$A$7:$A$73,1)+1) -
INDEX('Curva Juros'!$A$7:$A$73,MATCH(C1464,'Curva Juros'!$A$7:$A$73,1)))</f>
        <v>7.4435614761904763</v>
      </c>
      <c r="F1464" s="24">
        <f t="shared" si="22"/>
        <v>-4.7461476190475971E-4</v>
      </c>
      <c r="G1464" s="24"/>
    </row>
    <row r="1465" spans="1:7" x14ac:dyDescent="0.25">
      <c r="A1465" s="3" t="s">
        <v>35</v>
      </c>
      <c r="B1465" s="4">
        <v>46059</v>
      </c>
      <c r="C1465" s="5">
        <v>2019.23</v>
      </c>
      <c r="D1465" s="19">
        <v>7.5102000000000002E-2</v>
      </c>
      <c r="E1465" s="35" cm="1">
        <f t="array" ref="E1465">INDEX('Curva Juros'!$B$7:$B$73,MATCH(C1465,'Curva Juros'!$A$7:$A$73,1)) +
(C1465-INDEX('Curva Juros'!$A$7:$A$73,MATCH(C1465,'Curva Juros'!$A$7:$A$73,1))) *
(INDEX('Curva Juros'!$B$7:$B$73,MATCH(C1465,'Curva Juros'!$A$7:$A$73,1)+1) -
INDEX('Curva Juros'!$B$7:$B$73,MATCH(C1465,'Curva Juros'!$A$7:$A$73,1))) /
(INDEX('Curva Juros'!$A$7:$A$73,MATCH(C1465,'Curva Juros'!$A$7:$A$73,1)+1) -
INDEX('Curva Juros'!$A$7:$A$73,MATCH(C1465,'Curva Juros'!$A$7:$A$73,1)))</f>
        <v>7.4461643015873014</v>
      </c>
      <c r="F1465" s="24">
        <f t="shared" si="22"/>
        <v>6.4035698412698294E-4</v>
      </c>
      <c r="G1465" s="24"/>
    </row>
    <row r="1466" spans="1:7" x14ac:dyDescent="0.25">
      <c r="A1466" s="6" t="s">
        <v>35</v>
      </c>
      <c r="B1466" s="7">
        <v>46066</v>
      </c>
      <c r="C1466" s="8">
        <v>2018.51</v>
      </c>
      <c r="D1466" s="20">
        <v>7.4135000000000006E-2</v>
      </c>
      <c r="E1466" s="35" cm="1">
        <f t="array" ref="E1466">INDEX('Curva Juros'!$B$7:$B$73,MATCH(C1466,'Curva Juros'!$A$7:$A$73,1)) +
(C1466-INDEX('Curva Juros'!$A$7:$A$73,MATCH(C1466,'Curva Juros'!$A$7:$A$73,1))) *
(INDEX('Curva Juros'!$B$7:$B$73,MATCH(C1466,'Curva Juros'!$A$7:$A$73,1)+1) -
INDEX('Curva Juros'!$B$7:$B$73,MATCH(C1466,'Curva Juros'!$A$7:$A$73,1))) /
(INDEX('Curva Juros'!$A$7:$A$73,MATCH(C1466,'Curva Juros'!$A$7:$A$73,1)+1) -
INDEX('Curva Juros'!$A$7:$A$73,MATCH(C1466,'Curva Juros'!$A$7:$A$73,1)))</f>
        <v>7.4463505873015876</v>
      </c>
      <c r="F1466" s="24">
        <f t="shared" si="22"/>
        <v>-3.2850587301587464E-4</v>
      </c>
      <c r="G1466" s="24"/>
    </row>
    <row r="1467" spans="1:7" x14ac:dyDescent="0.25">
      <c r="A1467" s="3" t="s">
        <v>35</v>
      </c>
      <c r="B1467" s="4">
        <v>46073</v>
      </c>
      <c r="C1467" s="5">
        <v>2018.58</v>
      </c>
      <c r="D1467" s="19">
        <v>7.3443999999999995E-2</v>
      </c>
      <c r="E1467" s="35" cm="1">
        <f t="array" ref="E1467">INDEX('Curva Juros'!$B$7:$B$73,MATCH(C1467,'Curva Juros'!$A$7:$A$73,1)) +
(C1467-INDEX('Curva Juros'!$A$7:$A$73,MATCH(C1467,'Curva Juros'!$A$7:$A$73,1))) *
(INDEX('Curva Juros'!$B$7:$B$73,MATCH(C1467,'Curva Juros'!$A$7:$A$73,1)+1) -
INDEX('Curva Juros'!$B$7:$B$73,MATCH(C1467,'Curva Juros'!$A$7:$A$73,1))) /
(INDEX('Curva Juros'!$A$7:$A$73,MATCH(C1467,'Curva Juros'!$A$7:$A$73,1)+1) -
INDEX('Curva Juros'!$A$7:$A$73,MATCH(C1467,'Curva Juros'!$A$7:$A$73,1)))</f>
        <v>7.4463324761904763</v>
      </c>
      <c r="F1467" s="24">
        <f t="shared" si="22"/>
        <v>-1.0193247619047635E-3</v>
      </c>
      <c r="G1467" s="24"/>
    </row>
    <row r="1468" spans="1:7" x14ac:dyDescent="0.25">
      <c r="A1468" s="6" t="s">
        <v>35</v>
      </c>
      <c r="B1468" s="7">
        <v>46080</v>
      </c>
      <c r="C1468" s="8">
        <v>2018.03</v>
      </c>
      <c r="D1468" s="20">
        <v>7.2443999999999995E-2</v>
      </c>
      <c r="E1468" s="35" cm="1">
        <f t="array" ref="E1468">INDEX('Curva Juros'!$B$7:$B$73,MATCH(C1468,'Curva Juros'!$A$7:$A$73,1)) +
(C1468-INDEX('Curva Juros'!$A$7:$A$73,MATCH(C1468,'Curva Juros'!$A$7:$A$73,1))) *
(INDEX('Curva Juros'!$B$7:$B$73,MATCH(C1468,'Curva Juros'!$A$7:$A$73,1)+1) -
INDEX('Curva Juros'!$B$7:$B$73,MATCH(C1468,'Curva Juros'!$A$7:$A$73,1))) /
(INDEX('Curva Juros'!$A$7:$A$73,MATCH(C1468,'Curva Juros'!$A$7:$A$73,1)+1) -
INDEX('Curva Juros'!$A$7:$A$73,MATCH(C1468,'Curva Juros'!$A$7:$A$73,1)))</f>
        <v>7.4464747777777776</v>
      </c>
      <c r="F1468" s="24">
        <f t="shared" si="22"/>
        <v>-2.020747777777776E-3</v>
      </c>
      <c r="G1468" s="24"/>
    </row>
    <row r="1469" spans="1:7" x14ac:dyDescent="0.25">
      <c r="A1469" s="3" t="s">
        <v>36</v>
      </c>
      <c r="B1469" s="4">
        <v>45723</v>
      </c>
      <c r="C1469" s="5">
        <v>1841.86</v>
      </c>
      <c r="D1469" s="19">
        <v>8.4301000000000001E-2</v>
      </c>
      <c r="E1469" s="35" cm="1">
        <f t="array" ref="E1469">INDEX('Curva Juros'!$B$7:$B$73,MATCH(C1469,'Curva Juros'!$A$7:$A$73,1)) +
(C1469-INDEX('Curva Juros'!$A$7:$A$73,MATCH(C1469,'Curva Juros'!$A$7:$A$73,1))) *
(INDEX('Curva Juros'!$B$7:$B$73,MATCH(C1469,'Curva Juros'!$A$7:$A$73,1)+1) -
INDEX('Curva Juros'!$B$7:$B$73,MATCH(C1469,'Curva Juros'!$A$7:$A$73,1))) /
(INDEX('Curva Juros'!$A$7:$A$73,MATCH(C1469,'Curva Juros'!$A$7:$A$73,1)+1) -
INDEX('Curva Juros'!$A$7:$A$73,MATCH(C1469,'Curva Juros'!$A$7:$A$73,1)))</f>
        <v>7.492493476190476</v>
      </c>
      <c r="F1469" s="24">
        <f t="shared" si="22"/>
        <v>9.3760652380952408E-3</v>
      </c>
      <c r="G1469" s="24"/>
    </row>
    <row r="1470" spans="1:7" x14ac:dyDescent="0.25">
      <c r="A1470" s="6" t="s">
        <v>36</v>
      </c>
      <c r="B1470" s="7">
        <v>45730</v>
      </c>
      <c r="C1470" s="8">
        <v>1849.55</v>
      </c>
      <c r="D1470" s="20">
        <v>8.2591999999999999E-2</v>
      </c>
      <c r="E1470" s="35" cm="1">
        <f t="array" ref="E1470">INDEX('Curva Juros'!$B$7:$B$73,MATCH(C1470,'Curva Juros'!$A$7:$A$73,1)) +
(C1470-INDEX('Curva Juros'!$A$7:$A$73,MATCH(C1470,'Curva Juros'!$A$7:$A$73,1))) *
(INDEX('Curva Juros'!$B$7:$B$73,MATCH(C1470,'Curva Juros'!$A$7:$A$73,1)+1) -
INDEX('Curva Juros'!$B$7:$B$73,MATCH(C1470,'Curva Juros'!$A$7:$A$73,1))) /
(INDEX('Curva Juros'!$A$7:$A$73,MATCH(C1470,'Curva Juros'!$A$7:$A$73,1)+1) -
INDEX('Curva Juros'!$A$7:$A$73,MATCH(C1470,'Curva Juros'!$A$7:$A$73,1)))</f>
        <v>7.4904977380952387</v>
      </c>
      <c r="F1470" s="24">
        <f t="shared" si="22"/>
        <v>7.6870226190476065E-3</v>
      </c>
      <c r="G1470" s="24"/>
    </row>
    <row r="1471" spans="1:7" x14ac:dyDescent="0.25">
      <c r="A1471" s="3" t="s">
        <v>36</v>
      </c>
      <c r="B1471" s="4">
        <v>45737</v>
      </c>
      <c r="C1471" s="5">
        <v>1845.82</v>
      </c>
      <c r="D1471" s="19">
        <v>8.2420999999999994E-2</v>
      </c>
      <c r="E1471" s="35" cm="1">
        <f t="array" ref="E1471">INDEX('Curva Juros'!$B$7:$B$73,MATCH(C1471,'Curva Juros'!$A$7:$A$73,1)) +
(C1471-INDEX('Curva Juros'!$A$7:$A$73,MATCH(C1471,'Curva Juros'!$A$7:$A$73,1))) *
(INDEX('Curva Juros'!$B$7:$B$73,MATCH(C1471,'Curva Juros'!$A$7:$A$73,1)+1) -
INDEX('Curva Juros'!$B$7:$B$73,MATCH(C1471,'Curva Juros'!$A$7:$A$73,1))) /
(INDEX('Curva Juros'!$A$7:$A$73,MATCH(C1471,'Curva Juros'!$A$7:$A$73,1)+1) -
INDEX('Curva Juros'!$A$7:$A$73,MATCH(C1471,'Curva Juros'!$A$7:$A$73,1)))</f>
        <v>7.4914657619047622</v>
      </c>
      <c r="F1471" s="24">
        <f t="shared" si="22"/>
        <v>7.5063423809523661E-3</v>
      </c>
      <c r="G1471" s="24"/>
    </row>
    <row r="1472" spans="1:7" x14ac:dyDescent="0.25">
      <c r="A1472" s="6" t="s">
        <v>36</v>
      </c>
      <c r="B1472" s="7">
        <v>45744</v>
      </c>
      <c r="C1472" s="8">
        <v>1840.42</v>
      </c>
      <c r="D1472" s="20">
        <v>8.2475000000000007E-2</v>
      </c>
      <c r="E1472" s="35" cm="1">
        <f t="array" ref="E1472">INDEX('Curva Juros'!$B$7:$B$73,MATCH(C1472,'Curva Juros'!$A$7:$A$73,1)) +
(C1472-INDEX('Curva Juros'!$A$7:$A$73,MATCH(C1472,'Curva Juros'!$A$7:$A$73,1))) *
(INDEX('Curva Juros'!$B$7:$B$73,MATCH(C1472,'Curva Juros'!$A$7:$A$73,1)+1) -
INDEX('Curva Juros'!$B$7:$B$73,MATCH(C1472,'Curva Juros'!$A$7:$A$73,1))) /
(INDEX('Curva Juros'!$A$7:$A$73,MATCH(C1472,'Curva Juros'!$A$7:$A$73,1)+1) -
INDEX('Curva Juros'!$A$7:$A$73,MATCH(C1472,'Curva Juros'!$A$7:$A$73,1)))</f>
        <v>7.4928671904761908</v>
      </c>
      <c r="F1472" s="24">
        <f t="shared" si="22"/>
        <v>7.5463280952381001E-3</v>
      </c>
      <c r="G1472" s="24"/>
    </row>
    <row r="1473" spans="1:7" x14ac:dyDescent="0.25">
      <c r="A1473" s="3" t="s">
        <v>36</v>
      </c>
      <c r="B1473" s="4">
        <v>45751</v>
      </c>
      <c r="C1473" s="5">
        <v>1849.98</v>
      </c>
      <c r="D1473" s="19">
        <v>8.0528000000000002E-2</v>
      </c>
      <c r="E1473" s="35" cm="1">
        <f t="array" ref="E1473">INDEX('Curva Juros'!$B$7:$B$73,MATCH(C1473,'Curva Juros'!$A$7:$A$73,1)) +
(C1473-INDEX('Curva Juros'!$A$7:$A$73,MATCH(C1473,'Curva Juros'!$A$7:$A$73,1))) *
(INDEX('Curva Juros'!$B$7:$B$73,MATCH(C1473,'Curva Juros'!$A$7:$A$73,1)+1) -
INDEX('Curva Juros'!$B$7:$B$73,MATCH(C1473,'Curva Juros'!$A$7:$A$73,1))) /
(INDEX('Curva Juros'!$A$7:$A$73,MATCH(C1473,'Curva Juros'!$A$7:$A$73,1)+1) -
INDEX('Curva Juros'!$A$7:$A$73,MATCH(C1473,'Curva Juros'!$A$7:$A$73,1)))</f>
        <v>7.490386142857143</v>
      </c>
      <c r="F1473" s="24">
        <f t="shared" si="22"/>
        <v>5.6241385714285719E-3</v>
      </c>
      <c r="G1473" s="24"/>
    </row>
    <row r="1474" spans="1:7" x14ac:dyDescent="0.25">
      <c r="A1474" s="6" t="s">
        <v>36</v>
      </c>
      <c r="B1474" s="7">
        <v>45758</v>
      </c>
      <c r="C1474" s="8">
        <v>1832.55</v>
      </c>
      <c r="D1474" s="20">
        <v>8.2189999999999999E-2</v>
      </c>
      <c r="E1474" s="35" cm="1">
        <f t="array" ref="E1474">INDEX('Curva Juros'!$B$7:$B$73,MATCH(C1474,'Curva Juros'!$A$7:$A$73,1)) +
(C1474-INDEX('Curva Juros'!$A$7:$A$73,MATCH(C1474,'Curva Juros'!$A$7:$A$73,1))) *
(INDEX('Curva Juros'!$B$7:$B$73,MATCH(C1474,'Curva Juros'!$A$7:$A$73,1)+1) -
INDEX('Curva Juros'!$B$7:$B$73,MATCH(C1474,'Curva Juros'!$A$7:$A$73,1))) /
(INDEX('Curva Juros'!$A$7:$A$73,MATCH(C1474,'Curva Juros'!$A$7:$A$73,1)+1) -
INDEX('Curva Juros'!$A$7:$A$73,MATCH(C1474,'Curva Juros'!$A$7:$A$73,1)))</f>
        <v>7.4949096428571433</v>
      </c>
      <c r="F1474" s="24">
        <f t="shared" si="22"/>
        <v>7.2409035714285641E-3</v>
      </c>
      <c r="G1474" s="24"/>
    </row>
    <row r="1475" spans="1:7" x14ac:dyDescent="0.25">
      <c r="A1475" s="3" t="s">
        <v>36</v>
      </c>
      <c r="B1475" s="4">
        <v>45764</v>
      </c>
      <c r="C1475" s="5">
        <v>1832.95</v>
      </c>
      <c r="D1475" s="19">
        <v>8.1601000000000007E-2</v>
      </c>
      <c r="E1475" s="35" cm="1">
        <f t="array" ref="E1475">INDEX('Curva Juros'!$B$7:$B$73,MATCH(C1475,'Curva Juros'!$A$7:$A$73,1)) +
(C1475-INDEX('Curva Juros'!$A$7:$A$73,MATCH(C1475,'Curva Juros'!$A$7:$A$73,1))) *
(INDEX('Curva Juros'!$B$7:$B$73,MATCH(C1475,'Curva Juros'!$A$7:$A$73,1)+1) -
INDEX('Curva Juros'!$B$7:$B$73,MATCH(C1475,'Curva Juros'!$A$7:$A$73,1))) /
(INDEX('Curva Juros'!$A$7:$A$73,MATCH(C1475,'Curva Juros'!$A$7:$A$73,1)+1) -
INDEX('Curva Juros'!$A$7:$A$73,MATCH(C1475,'Curva Juros'!$A$7:$A$73,1)))</f>
        <v>7.4948058333333334</v>
      </c>
      <c r="F1475" s="24">
        <f t="shared" ref="F1475:F1538" si="23">D1475-E1475/100</f>
        <v>6.6529416666666757E-3</v>
      </c>
      <c r="G1475" s="24"/>
    </row>
    <row r="1476" spans="1:7" x14ac:dyDescent="0.25">
      <c r="A1476" s="6" t="s">
        <v>36</v>
      </c>
      <c r="B1476" s="7">
        <v>45772</v>
      </c>
      <c r="C1476" s="8">
        <v>1839.82</v>
      </c>
      <c r="D1476" s="20">
        <v>8.0149999999999999E-2</v>
      </c>
      <c r="E1476" s="35" cm="1">
        <f t="array" ref="E1476">INDEX('Curva Juros'!$B$7:$B$73,MATCH(C1476,'Curva Juros'!$A$7:$A$73,1)) +
(C1476-INDEX('Curva Juros'!$A$7:$A$73,MATCH(C1476,'Curva Juros'!$A$7:$A$73,1))) *
(INDEX('Curva Juros'!$B$7:$B$73,MATCH(C1476,'Curva Juros'!$A$7:$A$73,1)+1) -
INDEX('Curva Juros'!$B$7:$B$73,MATCH(C1476,'Curva Juros'!$A$7:$A$73,1))) /
(INDEX('Curva Juros'!$A$7:$A$73,MATCH(C1476,'Curva Juros'!$A$7:$A$73,1)+1) -
INDEX('Curva Juros'!$A$7:$A$73,MATCH(C1476,'Curva Juros'!$A$7:$A$73,1)))</f>
        <v>7.4930229047619052</v>
      </c>
      <c r="F1476" s="24">
        <f t="shared" si="23"/>
        <v>5.2197709523809505E-3</v>
      </c>
      <c r="G1476" s="24"/>
    </row>
    <row r="1477" spans="1:7" x14ac:dyDescent="0.25">
      <c r="A1477" s="3" t="s">
        <v>36</v>
      </c>
      <c r="B1477" s="4">
        <v>45779</v>
      </c>
      <c r="C1477" s="5">
        <v>1840.99</v>
      </c>
      <c r="D1477" s="19">
        <v>7.9464000000000007E-2</v>
      </c>
      <c r="E1477" s="35" cm="1">
        <f t="array" ref="E1477">INDEX('Curva Juros'!$B$7:$B$73,MATCH(C1477,'Curva Juros'!$A$7:$A$73,1)) +
(C1477-INDEX('Curva Juros'!$A$7:$A$73,MATCH(C1477,'Curva Juros'!$A$7:$A$73,1))) *
(INDEX('Curva Juros'!$B$7:$B$73,MATCH(C1477,'Curva Juros'!$A$7:$A$73,1)+1) -
INDEX('Curva Juros'!$B$7:$B$73,MATCH(C1477,'Curva Juros'!$A$7:$A$73,1))) /
(INDEX('Curva Juros'!$A$7:$A$73,MATCH(C1477,'Curva Juros'!$A$7:$A$73,1)+1) -
INDEX('Curva Juros'!$A$7:$A$73,MATCH(C1477,'Curva Juros'!$A$7:$A$73,1)))</f>
        <v>7.492719261904762</v>
      </c>
      <c r="F1477" s="24">
        <f t="shared" si="23"/>
        <v>4.5368073809523846E-3</v>
      </c>
      <c r="G1477" s="24"/>
    </row>
    <row r="1478" spans="1:7" x14ac:dyDescent="0.25">
      <c r="A1478" s="6" t="s">
        <v>36</v>
      </c>
      <c r="B1478" s="7">
        <v>45786</v>
      </c>
      <c r="C1478" s="8">
        <v>1854</v>
      </c>
      <c r="D1478" s="20">
        <v>7.7085000000000001E-2</v>
      </c>
      <c r="E1478" s="35" cm="1">
        <f t="array" ref="E1478">INDEX('Curva Juros'!$B$7:$B$73,MATCH(C1478,'Curva Juros'!$A$7:$A$73,1)) +
(C1478-INDEX('Curva Juros'!$A$7:$A$73,MATCH(C1478,'Curva Juros'!$A$7:$A$73,1))) *
(INDEX('Curva Juros'!$B$7:$B$73,MATCH(C1478,'Curva Juros'!$A$7:$A$73,1)+1) -
INDEX('Curva Juros'!$B$7:$B$73,MATCH(C1478,'Curva Juros'!$A$7:$A$73,1))) /
(INDEX('Curva Juros'!$A$7:$A$73,MATCH(C1478,'Curva Juros'!$A$7:$A$73,1)+1) -
INDEX('Curva Juros'!$A$7:$A$73,MATCH(C1478,'Curva Juros'!$A$7:$A$73,1)))</f>
        <v>7.4893428571428577</v>
      </c>
      <c r="F1478" s="24">
        <f t="shared" si="23"/>
        <v>2.1915714285714177E-3</v>
      </c>
      <c r="G1478" s="24"/>
    </row>
    <row r="1479" spans="1:7" x14ac:dyDescent="0.25">
      <c r="A1479" s="3" t="s">
        <v>36</v>
      </c>
      <c r="B1479" s="4">
        <v>45793</v>
      </c>
      <c r="C1479" s="5">
        <v>1852.23</v>
      </c>
      <c r="D1479" s="19">
        <v>7.6660000000000006E-2</v>
      </c>
      <c r="E1479" s="35" cm="1">
        <f t="array" ref="E1479">INDEX('Curva Juros'!$B$7:$B$73,MATCH(C1479,'Curva Juros'!$A$7:$A$73,1)) +
(C1479-INDEX('Curva Juros'!$A$7:$A$73,MATCH(C1479,'Curva Juros'!$A$7:$A$73,1))) *
(INDEX('Curva Juros'!$B$7:$B$73,MATCH(C1479,'Curva Juros'!$A$7:$A$73,1)+1) -
INDEX('Curva Juros'!$B$7:$B$73,MATCH(C1479,'Curva Juros'!$A$7:$A$73,1))) /
(INDEX('Curva Juros'!$A$7:$A$73,MATCH(C1479,'Curva Juros'!$A$7:$A$73,1)+1) -
INDEX('Curva Juros'!$A$7:$A$73,MATCH(C1479,'Curva Juros'!$A$7:$A$73,1)))</f>
        <v>7.4898022142857146</v>
      </c>
      <c r="F1479" s="24">
        <f t="shared" si="23"/>
        <v>1.7619778571428546E-3</v>
      </c>
      <c r="G1479" s="24"/>
    </row>
    <row r="1480" spans="1:7" x14ac:dyDescent="0.25">
      <c r="A1480" s="6" t="s">
        <v>36</v>
      </c>
      <c r="B1480" s="7">
        <v>45800</v>
      </c>
      <c r="C1480" s="8">
        <v>1844.95</v>
      </c>
      <c r="D1480" s="20">
        <v>7.6960000000000001E-2</v>
      </c>
      <c r="E1480" s="35" cm="1">
        <f t="array" ref="E1480">INDEX('Curva Juros'!$B$7:$B$73,MATCH(C1480,'Curva Juros'!$A$7:$A$73,1)) +
(C1480-INDEX('Curva Juros'!$A$7:$A$73,MATCH(C1480,'Curva Juros'!$A$7:$A$73,1))) *
(INDEX('Curva Juros'!$B$7:$B$73,MATCH(C1480,'Curva Juros'!$A$7:$A$73,1)+1) -
INDEX('Curva Juros'!$B$7:$B$73,MATCH(C1480,'Curva Juros'!$A$7:$A$73,1))) /
(INDEX('Curva Juros'!$A$7:$A$73,MATCH(C1480,'Curva Juros'!$A$7:$A$73,1)+1) -
INDEX('Curva Juros'!$A$7:$A$73,MATCH(C1480,'Curva Juros'!$A$7:$A$73,1)))</f>
        <v>7.4916915476190482</v>
      </c>
      <c r="F1480" s="24">
        <f t="shared" si="23"/>
        <v>2.0430845238095241E-3</v>
      </c>
      <c r="G1480" s="24"/>
    </row>
    <row r="1481" spans="1:7" x14ac:dyDescent="0.25">
      <c r="A1481" s="3" t="s">
        <v>36</v>
      </c>
      <c r="B1481" s="4">
        <v>45807</v>
      </c>
      <c r="C1481" s="5">
        <v>1837.34</v>
      </c>
      <c r="D1481" s="19">
        <v>7.7302999999999997E-2</v>
      </c>
      <c r="E1481" s="35" cm="1">
        <f t="array" ref="E1481">INDEX('Curva Juros'!$B$7:$B$73,MATCH(C1481,'Curva Juros'!$A$7:$A$73,1)) +
(C1481-INDEX('Curva Juros'!$A$7:$A$73,MATCH(C1481,'Curva Juros'!$A$7:$A$73,1))) *
(INDEX('Curva Juros'!$B$7:$B$73,MATCH(C1481,'Curva Juros'!$A$7:$A$73,1)+1) -
INDEX('Curva Juros'!$B$7:$B$73,MATCH(C1481,'Curva Juros'!$A$7:$A$73,1))) /
(INDEX('Curva Juros'!$A$7:$A$73,MATCH(C1481,'Curva Juros'!$A$7:$A$73,1)+1) -
INDEX('Curva Juros'!$A$7:$A$73,MATCH(C1481,'Curva Juros'!$A$7:$A$73,1)))</f>
        <v>7.4936665238095239</v>
      </c>
      <c r="F1481" s="24">
        <f t="shared" si="23"/>
        <v>2.3663347619047592E-3</v>
      </c>
      <c r="G1481" s="24"/>
    </row>
    <row r="1482" spans="1:7" x14ac:dyDescent="0.25">
      <c r="A1482" s="6" t="s">
        <v>36</v>
      </c>
      <c r="B1482" s="7">
        <v>45814</v>
      </c>
      <c r="C1482" s="8">
        <v>1832.74</v>
      </c>
      <c r="D1482" s="20">
        <v>7.7249999999999999E-2</v>
      </c>
      <c r="E1482" s="35" cm="1">
        <f t="array" ref="E1482">INDEX('Curva Juros'!$B$7:$B$73,MATCH(C1482,'Curva Juros'!$A$7:$A$73,1)) +
(C1482-INDEX('Curva Juros'!$A$7:$A$73,MATCH(C1482,'Curva Juros'!$A$7:$A$73,1))) *
(INDEX('Curva Juros'!$B$7:$B$73,MATCH(C1482,'Curva Juros'!$A$7:$A$73,1)+1) -
INDEX('Curva Juros'!$B$7:$B$73,MATCH(C1482,'Curva Juros'!$A$7:$A$73,1))) /
(INDEX('Curva Juros'!$A$7:$A$73,MATCH(C1482,'Curva Juros'!$A$7:$A$73,1)+1) -
INDEX('Curva Juros'!$A$7:$A$73,MATCH(C1482,'Curva Juros'!$A$7:$A$73,1)))</f>
        <v>7.4948603333333335</v>
      </c>
      <c r="F1482" s="24">
        <f t="shared" si="23"/>
        <v>2.3013966666666635E-3</v>
      </c>
      <c r="G1482" s="24"/>
    </row>
    <row r="1483" spans="1:7" x14ac:dyDescent="0.25">
      <c r="A1483" s="3" t="s">
        <v>36</v>
      </c>
      <c r="B1483" s="4">
        <v>45821</v>
      </c>
      <c r="C1483" s="5">
        <v>1830.05</v>
      </c>
      <c r="D1483" s="19">
        <v>7.6946000000000001E-2</v>
      </c>
      <c r="E1483" s="35" cm="1">
        <f t="array" ref="E1483">INDEX('Curva Juros'!$B$7:$B$73,MATCH(C1483,'Curva Juros'!$A$7:$A$73,1)) +
(C1483-INDEX('Curva Juros'!$A$7:$A$73,MATCH(C1483,'Curva Juros'!$A$7:$A$73,1))) *
(INDEX('Curva Juros'!$B$7:$B$73,MATCH(C1483,'Curva Juros'!$A$7:$A$73,1)+1) -
INDEX('Curva Juros'!$B$7:$B$73,MATCH(C1483,'Curva Juros'!$A$7:$A$73,1))) /
(INDEX('Curva Juros'!$A$7:$A$73,MATCH(C1483,'Curva Juros'!$A$7:$A$73,1)+1) -
INDEX('Curva Juros'!$A$7:$A$73,MATCH(C1483,'Curva Juros'!$A$7:$A$73,1)))</f>
        <v>7.4955584523809522</v>
      </c>
      <c r="F1483" s="24">
        <f t="shared" si="23"/>
        <v>1.9904154761904852E-3</v>
      </c>
      <c r="G1483" s="24"/>
    </row>
    <row r="1484" spans="1:7" x14ac:dyDescent="0.25">
      <c r="A1484" s="6" t="s">
        <v>36</v>
      </c>
      <c r="B1484" s="7">
        <v>45828</v>
      </c>
      <c r="C1484" s="8">
        <v>1828.66</v>
      </c>
      <c r="D1484" s="20">
        <v>7.6603000000000004E-2</v>
      </c>
      <c r="E1484" s="35" cm="1">
        <f t="array" ref="E1484">INDEX('Curva Juros'!$B$7:$B$73,MATCH(C1484,'Curva Juros'!$A$7:$A$73,1)) +
(C1484-INDEX('Curva Juros'!$A$7:$A$73,MATCH(C1484,'Curva Juros'!$A$7:$A$73,1))) *
(INDEX('Curva Juros'!$B$7:$B$73,MATCH(C1484,'Curva Juros'!$A$7:$A$73,1)+1) -
INDEX('Curva Juros'!$B$7:$B$73,MATCH(C1484,'Curva Juros'!$A$7:$A$73,1))) /
(INDEX('Curva Juros'!$A$7:$A$73,MATCH(C1484,'Curva Juros'!$A$7:$A$73,1)+1) -
INDEX('Curva Juros'!$A$7:$A$73,MATCH(C1484,'Curva Juros'!$A$7:$A$73,1)))</f>
        <v>7.4959191904761902</v>
      </c>
      <c r="F1484" s="24">
        <f t="shared" si="23"/>
        <v>1.6438080952381057E-3</v>
      </c>
      <c r="G1484" s="24"/>
    </row>
    <row r="1485" spans="1:7" x14ac:dyDescent="0.25">
      <c r="A1485" s="3" t="s">
        <v>36</v>
      </c>
      <c r="B1485" s="4">
        <v>45835</v>
      </c>
      <c r="C1485" s="5">
        <v>1825.31</v>
      </c>
      <c r="D1485" s="19">
        <v>7.6386999999999997E-2</v>
      </c>
      <c r="E1485" s="35" cm="1">
        <f t="array" ref="E1485">INDEX('Curva Juros'!$B$7:$B$73,MATCH(C1485,'Curva Juros'!$A$7:$A$73,1)) +
(C1485-INDEX('Curva Juros'!$A$7:$A$73,MATCH(C1485,'Curva Juros'!$A$7:$A$73,1))) *
(INDEX('Curva Juros'!$B$7:$B$73,MATCH(C1485,'Curva Juros'!$A$7:$A$73,1)+1) -
INDEX('Curva Juros'!$B$7:$B$73,MATCH(C1485,'Curva Juros'!$A$7:$A$73,1))) /
(INDEX('Curva Juros'!$A$7:$A$73,MATCH(C1485,'Curva Juros'!$A$7:$A$73,1)+1) -
INDEX('Curva Juros'!$A$7:$A$73,MATCH(C1485,'Curva Juros'!$A$7:$A$73,1)))</f>
        <v>7.4967885952380957</v>
      </c>
      <c r="F1485" s="24">
        <f t="shared" si="23"/>
        <v>1.4191140476190328E-3</v>
      </c>
      <c r="G1485" s="24"/>
    </row>
    <row r="1486" spans="1:7" x14ac:dyDescent="0.25">
      <c r="A1486" s="6" t="s">
        <v>36</v>
      </c>
      <c r="B1486" s="7">
        <v>45842</v>
      </c>
      <c r="C1486" s="8">
        <v>1837.35</v>
      </c>
      <c r="D1486" s="20">
        <v>7.4160000000000004E-2</v>
      </c>
      <c r="E1486" s="35" cm="1">
        <f t="array" ref="E1486">INDEX('Curva Juros'!$B$7:$B$73,MATCH(C1486,'Curva Juros'!$A$7:$A$73,1)) +
(C1486-INDEX('Curva Juros'!$A$7:$A$73,MATCH(C1486,'Curva Juros'!$A$7:$A$73,1))) *
(INDEX('Curva Juros'!$B$7:$B$73,MATCH(C1486,'Curva Juros'!$A$7:$A$73,1)+1) -
INDEX('Curva Juros'!$B$7:$B$73,MATCH(C1486,'Curva Juros'!$A$7:$A$73,1))) /
(INDEX('Curva Juros'!$A$7:$A$73,MATCH(C1486,'Curva Juros'!$A$7:$A$73,1)+1) -
INDEX('Curva Juros'!$A$7:$A$73,MATCH(C1486,'Curva Juros'!$A$7:$A$73,1)))</f>
        <v>7.4936639285714284</v>
      </c>
      <c r="F1486" s="24">
        <f t="shared" si="23"/>
        <v>-7.766392857142812E-4</v>
      </c>
      <c r="G1486" s="24"/>
    </row>
    <row r="1487" spans="1:7" x14ac:dyDescent="0.25">
      <c r="A1487" s="3" t="s">
        <v>36</v>
      </c>
      <c r="B1487" s="4">
        <v>45849</v>
      </c>
      <c r="C1487" s="5">
        <v>1824.55</v>
      </c>
      <c r="D1487" s="19">
        <v>7.5177999999999995E-2</v>
      </c>
      <c r="E1487" s="35" cm="1">
        <f t="array" ref="E1487">INDEX('Curva Juros'!$B$7:$B$73,MATCH(C1487,'Curva Juros'!$A$7:$A$73,1)) +
(C1487-INDEX('Curva Juros'!$A$7:$A$73,MATCH(C1487,'Curva Juros'!$A$7:$A$73,1))) *
(INDEX('Curva Juros'!$B$7:$B$73,MATCH(C1487,'Curva Juros'!$A$7:$A$73,1)+1) -
INDEX('Curva Juros'!$B$7:$B$73,MATCH(C1487,'Curva Juros'!$A$7:$A$73,1))) /
(INDEX('Curva Juros'!$A$7:$A$73,MATCH(C1487,'Curva Juros'!$A$7:$A$73,1)+1) -
INDEX('Curva Juros'!$A$7:$A$73,MATCH(C1487,'Curva Juros'!$A$7:$A$73,1)))</f>
        <v>7.4969858333333335</v>
      </c>
      <c r="F1487" s="24">
        <f t="shared" si="23"/>
        <v>2.0814166666666134E-4</v>
      </c>
      <c r="G1487" s="24"/>
    </row>
    <row r="1488" spans="1:7" x14ac:dyDescent="0.25">
      <c r="A1488" s="6" t="s">
        <v>36</v>
      </c>
      <c r="B1488" s="7">
        <v>45856</v>
      </c>
      <c r="C1488" s="8">
        <v>1812.91</v>
      </c>
      <c r="D1488" s="20">
        <v>7.6046000000000002E-2</v>
      </c>
      <c r="E1488" s="35" cm="1">
        <f t="array" ref="E1488">INDEX('Curva Juros'!$B$7:$B$73,MATCH(C1488,'Curva Juros'!$A$7:$A$73,1)) +
(C1488-INDEX('Curva Juros'!$A$7:$A$73,MATCH(C1488,'Curva Juros'!$A$7:$A$73,1))) *
(INDEX('Curva Juros'!$B$7:$B$73,MATCH(C1488,'Curva Juros'!$A$7:$A$73,1)+1) -
INDEX('Curva Juros'!$B$7:$B$73,MATCH(C1488,'Curva Juros'!$A$7:$A$73,1))) /
(INDEX('Curva Juros'!$A$7:$A$73,MATCH(C1488,'Curva Juros'!$A$7:$A$73,1)+1) -
INDEX('Curva Juros'!$A$7:$A$73,MATCH(C1488,'Curva Juros'!$A$7:$A$73,1)))</f>
        <v>7.5000066904761908</v>
      </c>
      <c r="F1488" s="24">
        <f t="shared" si="23"/>
        <v>1.0459330952380941E-3</v>
      </c>
      <c r="G1488" s="24"/>
    </row>
    <row r="1489" spans="1:7" x14ac:dyDescent="0.25">
      <c r="A1489" s="3" t="s">
        <v>36</v>
      </c>
      <c r="B1489" s="4">
        <v>45863</v>
      </c>
      <c r="C1489" s="5">
        <v>1807.79</v>
      </c>
      <c r="D1489" s="19">
        <v>7.6062000000000005E-2</v>
      </c>
      <c r="E1489" s="35" cm="1">
        <f t="array" ref="E1489">INDEX('Curva Juros'!$B$7:$B$73,MATCH(C1489,'Curva Juros'!$A$7:$A$73,1)) +
(C1489-INDEX('Curva Juros'!$A$7:$A$73,MATCH(C1489,'Curva Juros'!$A$7:$A$73,1))) *
(INDEX('Curva Juros'!$B$7:$B$73,MATCH(C1489,'Curva Juros'!$A$7:$A$73,1)+1) -
INDEX('Curva Juros'!$B$7:$B$73,MATCH(C1489,'Curva Juros'!$A$7:$A$73,1))) /
(INDEX('Curva Juros'!$A$7:$A$73,MATCH(C1489,'Curva Juros'!$A$7:$A$73,1)+1) -
INDEX('Curva Juros'!$A$7:$A$73,MATCH(C1489,'Curva Juros'!$A$7:$A$73,1)))</f>
        <v>7.5013354523809523</v>
      </c>
      <c r="F1489" s="24">
        <f t="shared" si="23"/>
        <v>1.0486454761904768E-3</v>
      </c>
      <c r="G1489" s="24"/>
    </row>
    <row r="1490" spans="1:7" x14ac:dyDescent="0.25">
      <c r="A1490" s="6" t="s">
        <v>36</v>
      </c>
      <c r="B1490" s="7">
        <v>45870</v>
      </c>
      <c r="C1490" s="8">
        <v>1807.31</v>
      </c>
      <c r="D1490" s="20">
        <v>7.5469999999999995E-2</v>
      </c>
      <c r="E1490" s="35" cm="1">
        <f t="array" ref="E1490">INDEX('Curva Juros'!$B$7:$B$73,MATCH(C1490,'Curva Juros'!$A$7:$A$73,1)) +
(C1490-INDEX('Curva Juros'!$A$7:$A$73,MATCH(C1490,'Curva Juros'!$A$7:$A$73,1))) *
(INDEX('Curva Juros'!$B$7:$B$73,MATCH(C1490,'Curva Juros'!$A$7:$A$73,1)+1) -
INDEX('Curva Juros'!$B$7:$B$73,MATCH(C1490,'Curva Juros'!$A$7:$A$73,1))) /
(INDEX('Curva Juros'!$A$7:$A$73,MATCH(C1490,'Curva Juros'!$A$7:$A$73,1)+1) -
INDEX('Curva Juros'!$A$7:$A$73,MATCH(C1490,'Curva Juros'!$A$7:$A$73,1)))</f>
        <v>7.5014600238095239</v>
      </c>
      <c r="F1490" s="24">
        <f t="shared" si="23"/>
        <v>4.5539976190475673E-4</v>
      </c>
      <c r="G1490" s="24"/>
    </row>
    <row r="1491" spans="1:7" x14ac:dyDescent="0.25">
      <c r="A1491" s="3" t="s">
        <v>36</v>
      </c>
      <c r="B1491" s="4">
        <v>45877</v>
      </c>
      <c r="C1491" s="5">
        <v>1813.98</v>
      </c>
      <c r="D1491" s="19">
        <v>7.3948E-2</v>
      </c>
      <c r="E1491" s="35" cm="1">
        <f t="array" ref="E1491">INDEX('Curva Juros'!$B$7:$B$73,MATCH(C1491,'Curva Juros'!$A$7:$A$73,1)) +
(C1491-INDEX('Curva Juros'!$A$7:$A$73,MATCH(C1491,'Curva Juros'!$A$7:$A$73,1))) *
(INDEX('Curva Juros'!$B$7:$B$73,MATCH(C1491,'Curva Juros'!$A$7:$A$73,1)+1) -
INDEX('Curva Juros'!$B$7:$B$73,MATCH(C1491,'Curva Juros'!$A$7:$A$73,1))) /
(INDEX('Curva Juros'!$A$7:$A$73,MATCH(C1491,'Curva Juros'!$A$7:$A$73,1)+1) -
INDEX('Curva Juros'!$A$7:$A$73,MATCH(C1491,'Curva Juros'!$A$7:$A$73,1)))</f>
        <v>7.4997290000000003</v>
      </c>
      <c r="F1491" s="24">
        <f t="shared" si="23"/>
        <v>-1.0492900000000083E-3</v>
      </c>
      <c r="G1491" s="24"/>
    </row>
    <row r="1492" spans="1:7" x14ac:dyDescent="0.25">
      <c r="A1492" s="6" t="s">
        <v>36</v>
      </c>
      <c r="B1492" s="7">
        <v>45884</v>
      </c>
      <c r="C1492" s="8">
        <v>1802.79</v>
      </c>
      <c r="D1492" s="20">
        <v>7.4755000000000002E-2</v>
      </c>
      <c r="E1492" s="35" cm="1">
        <f t="array" ref="E1492">INDEX('Curva Juros'!$B$7:$B$73,MATCH(C1492,'Curva Juros'!$A$7:$A$73,1)) +
(C1492-INDEX('Curva Juros'!$A$7:$A$73,MATCH(C1492,'Curva Juros'!$A$7:$A$73,1))) *
(INDEX('Curva Juros'!$B$7:$B$73,MATCH(C1492,'Curva Juros'!$A$7:$A$73,1)+1) -
INDEX('Curva Juros'!$B$7:$B$73,MATCH(C1492,'Curva Juros'!$A$7:$A$73,1))) /
(INDEX('Curva Juros'!$A$7:$A$73,MATCH(C1492,'Curva Juros'!$A$7:$A$73,1)+1) -
INDEX('Curva Juros'!$A$7:$A$73,MATCH(C1492,'Curva Juros'!$A$7:$A$73,1)))</f>
        <v>7.5026330714285709</v>
      </c>
      <c r="F1492" s="24">
        <f t="shared" si="23"/>
        <v>-2.7133071428571409E-4</v>
      </c>
      <c r="G1492" s="24"/>
    </row>
    <row r="1493" spans="1:7" x14ac:dyDescent="0.25">
      <c r="A1493" s="3" t="s">
        <v>36</v>
      </c>
      <c r="B1493" s="4">
        <v>45891</v>
      </c>
      <c r="C1493" s="5">
        <v>1792.3</v>
      </c>
      <c r="D1493" s="19">
        <v>7.5471999999999997E-2</v>
      </c>
      <c r="E1493" s="35" cm="1">
        <f t="array" ref="E1493">INDEX('Curva Juros'!$B$7:$B$73,MATCH(C1493,'Curva Juros'!$A$7:$A$73,1)) +
(C1493-INDEX('Curva Juros'!$A$7:$A$73,MATCH(C1493,'Curva Juros'!$A$7:$A$73,1))) *
(INDEX('Curva Juros'!$B$7:$B$73,MATCH(C1493,'Curva Juros'!$A$7:$A$73,1)+1) -
INDEX('Curva Juros'!$B$7:$B$73,MATCH(C1493,'Curva Juros'!$A$7:$A$73,1))) /
(INDEX('Curva Juros'!$A$7:$A$73,MATCH(C1493,'Curva Juros'!$A$7:$A$73,1)+1) -
INDEX('Curva Juros'!$A$7:$A$73,MATCH(C1493,'Curva Juros'!$A$7:$A$73,1)))</f>
        <v>7.5053554761904762</v>
      </c>
      <c r="F1493" s="24">
        <f t="shared" si="23"/>
        <v>4.1844523809524137E-4</v>
      </c>
      <c r="G1493" s="24"/>
    </row>
    <row r="1494" spans="1:7" x14ac:dyDescent="0.25">
      <c r="A1494" s="6" t="s">
        <v>36</v>
      </c>
      <c r="B1494" s="7">
        <v>45898</v>
      </c>
      <c r="C1494" s="8">
        <v>1791.26</v>
      </c>
      <c r="D1494" s="20">
        <v>7.4954000000000007E-2</v>
      </c>
      <c r="E1494" s="35" cm="1">
        <f t="array" ref="E1494">INDEX('Curva Juros'!$B$7:$B$73,MATCH(C1494,'Curva Juros'!$A$7:$A$73,1)) +
(C1494-INDEX('Curva Juros'!$A$7:$A$73,MATCH(C1494,'Curva Juros'!$A$7:$A$73,1))) *
(INDEX('Curva Juros'!$B$7:$B$73,MATCH(C1494,'Curva Juros'!$A$7:$A$73,1)+1) -
INDEX('Curva Juros'!$B$7:$B$73,MATCH(C1494,'Curva Juros'!$A$7:$A$73,1))) /
(INDEX('Curva Juros'!$A$7:$A$73,MATCH(C1494,'Curva Juros'!$A$7:$A$73,1)+1) -
INDEX('Curva Juros'!$A$7:$A$73,MATCH(C1494,'Curva Juros'!$A$7:$A$73,1)))</f>
        <v>7.505625380952381</v>
      </c>
      <c r="F1494" s="24">
        <f t="shared" si="23"/>
        <v>-1.0225380952380569E-4</v>
      </c>
      <c r="G1494" s="24"/>
    </row>
    <row r="1495" spans="1:7" x14ac:dyDescent="0.25">
      <c r="A1495" s="3" t="s">
        <v>36</v>
      </c>
      <c r="B1495" s="4">
        <v>45905</v>
      </c>
      <c r="C1495" s="5">
        <v>1786.08</v>
      </c>
      <c r="D1495" s="19">
        <v>7.4977000000000002E-2</v>
      </c>
      <c r="E1495" s="35" cm="1">
        <f t="array" ref="E1495">INDEX('Curva Juros'!$B$7:$B$73,MATCH(C1495,'Curva Juros'!$A$7:$A$73,1)) +
(C1495-INDEX('Curva Juros'!$A$7:$A$73,MATCH(C1495,'Curva Juros'!$A$7:$A$73,1))) *
(INDEX('Curva Juros'!$B$7:$B$73,MATCH(C1495,'Curva Juros'!$A$7:$A$73,1)+1) -
INDEX('Curva Juros'!$B$7:$B$73,MATCH(C1495,'Curva Juros'!$A$7:$A$73,1))) /
(INDEX('Curva Juros'!$A$7:$A$73,MATCH(C1495,'Curva Juros'!$A$7:$A$73,1)+1) -
INDEX('Curva Juros'!$A$7:$A$73,MATCH(C1495,'Curva Juros'!$A$7:$A$73,1)))</f>
        <v>7.5069697142857139</v>
      </c>
      <c r="F1495" s="24">
        <f t="shared" si="23"/>
        <v>-9.2697142857131598E-5</v>
      </c>
      <c r="G1495" s="24"/>
    </row>
    <row r="1496" spans="1:7" x14ac:dyDescent="0.25">
      <c r="A1496" s="6" t="s">
        <v>36</v>
      </c>
      <c r="B1496" s="7">
        <v>45912</v>
      </c>
      <c r="C1496" s="8">
        <v>1789.31</v>
      </c>
      <c r="D1496" s="20">
        <v>7.3905999999999999E-2</v>
      </c>
      <c r="E1496" s="35" cm="1">
        <f t="array" ref="E1496">INDEX('Curva Juros'!$B$7:$B$73,MATCH(C1496,'Curva Juros'!$A$7:$A$73,1)) +
(C1496-INDEX('Curva Juros'!$A$7:$A$73,MATCH(C1496,'Curva Juros'!$A$7:$A$73,1))) *
(INDEX('Curva Juros'!$B$7:$B$73,MATCH(C1496,'Curva Juros'!$A$7:$A$73,1)+1) -
INDEX('Curva Juros'!$B$7:$B$73,MATCH(C1496,'Curva Juros'!$A$7:$A$73,1))) /
(INDEX('Curva Juros'!$A$7:$A$73,MATCH(C1496,'Curva Juros'!$A$7:$A$73,1)+1) -
INDEX('Curva Juros'!$A$7:$A$73,MATCH(C1496,'Curva Juros'!$A$7:$A$73,1)))</f>
        <v>7.5061314523809521</v>
      </c>
      <c r="F1496" s="24">
        <f t="shared" si="23"/>
        <v>-1.155314523809528E-3</v>
      </c>
      <c r="G1496" s="24"/>
    </row>
    <row r="1497" spans="1:7" x14ac:dyDescent="0.25">
      <c r="A1497" s="3" t="s">
        <v>36</v>
      </c>
      <c r="B1497" s="4">
        <v>45919</v>
      </c>
      <c r="C1497" s="5">
        <v>1999.45</v>
      </c>
      <c r="D1497" s="19">
        <v>7.2217000000000003E-2</v>
      </c>
      <c r="E1497" s="35" cm="1">
        <f t="array" ref="E1497">INDEX('Curva Juros'!$B$7:$B$73,MATCH(C1497,'Curva Juros'!$A$7:$A$73,1)) +
(C1497-INDEX('Curva Juros'!$A$7:$A$73,MATCH(C1497,'Curva Juros'!$A$7:$A$73,1))) *
(INDEX('Curva Juros'!$B$7:$B$73,MATCH(C1497,'Curva Juros'!$A$7:$A$73,1)+1) -
INDEX('Curva Juros'!$B$7:$B$73,MATCH(C1497,'Curva Juros'!$A$7:$A$73,1))) /
(INDEX('Curva Juros'!$A$7:$A$73,MATCH(C1497,'Curva Juros'!$A$7:$A$73,1)+1) -
INDEX('Curva Juros'!$A$7:$A$73,MATCH(C1497,'Curva Juros'!$A$7:$A$73,1)))</f>
        <v>7.4513345238095239</v>
      </c>
      <c r="F1497" s="24">
        <f t="shared" si="23"/>
        <v>-2.2963452380952293E-3</v>
      </c>
      <c r="G1497" s="24"/>
    </row>
    <row r="1498" spans="1:7" x14ac:dyDescent="0.25">
      <c r="A1498" s="6" t="s">
        <v>36</v>
      </c>
      <c r="B1498" s="7">
        <v>45926</v>
      </c>
      <c r="C1498" s="8">
        <v>1999.51</v>
      </c>
      <c r="D1498" s="20">
        <v>7.1506E-2</v>
      </c>
      <c r="E1498" s="35" cm="1">
        <f t="array" ref="E1498">INDEX('Curva Juros'!$B$7:$B$73,MATCH(C1498,'Curva Juros'!$A$7:$A$73,1)) +
(C1498-INDEX('Curva Juros'!$A$7:$A$73,MATCH(C1498,'Curva Juros'!$A$7:$A$73,1))) *
(INDEX('Curva Juros'!$B$7:$B$73,MATCH(C1498,'Curva Juros'!$A$7:$A$73,1)+1) -
INDEX('Curva Juros'!$B$7:$B$73,MATCH(C1498,'Curva Juros'!$A$7:$A$73,1))) /
(INDEX('Curva Juros'!$A$7:$A$73,MATCH(C1498,'Curva Juros'!$A$7:$A$73,1)+1) -
INDEX('Curva Juros'!$A$7:$A$73,MATCH(C1498,'Curva Juros'!$A$7:$A$73,1)))</f>
        <v>7.4513188095238094</v>
      </c>
      <c r="F1498" s="24">
        <f t="shared" si="23"/>
        <v>-3.0071880952380892E-3</v>
      </c>
      <c r="G1498" s="24"/>
    </row>
    <row r="1499" spans="1:7" x14ac:dyDescent="0.25">
      <c r="A1499" s="3" t="s">
        <v>36</v>
      </c>
      <c r="B1499" s="4">
        <v>45933</v>
      </c>
      <c r="C1499" s="5">
        <v>1990.68</v>
      </c>
      <c r="D1499" s="19">
        <v>7.2043999999999997E-2</v>
      </c>
      <c r="E1499" s="35" cm="1">
        <f t="array" ref="E1499">INDEX('Curva Juros'!$B$7:$B$73,MATCH(C1499,'Curva Juros'!$A$7:$A$73,1)) +
(C1499-INDEX('Curva Juros'!$A$7:$A$73,MATCH(C1499,'Curva Juros'!$A$7:$A$73,1))) *
(INDEX('Curva Juros'!$B$7:$B$73,MATCH(C1499,'Curva Juros'!$A$7:$A$73,1)+1) -
INDEX('Curva Juros'!$B$7:$B$73,MATCH(C1499,'Curva Juros'!$A$7:$A$73,1))) /
(INDEX('Curva Juros'!$A$7:$A$73,MATCH(C1499,'Curva Juros'!$A$7:$A$73,1)+1) -
INDEX('Curva Juros'!$A$7:$A$73,MATCH(C1499,'Curva Juros'!$A$7:$A$73,1)))</f>
        <v>7.4536314285714287</v>
      </c>
      <c r="F1499" s="24">
        <f t="shared" si="23"/>
        <v>-2.4923142857142949E-3</v>
      </c>
      <c r="G1499" s="24"/>
    </row>
    <row r="1500" spans="1:7" x14ac:dyDescent="0.25">
      <c r="A1500" s="6" t="s">
        <v>36</v>
      </c>
      <c r="B1500" s="7">
        <v>45940</v>
      </c>
      <c r="C1500" s="8">
        <v>1990.65</v>
      </c>
      <c r="D1500" s="20">
        <v>7.1346000000000007E-2</v>
      </c>
      <c r="E1500" s="35" cm="1">
        <f t="array" ref="E1500">INDEX('Curva Juros'!$B$7:$B$73,MATCH(C1500,'Curva Juros'!$A$7:$A$73,1)) +
(C1500-INDEX('Curva Juros'!$A$7:$A$73,MATCH(C1500,'Curva Juros'!$A$7:$A$73,1))) *
(INDEX('Curva Juros'!$B$7:$B$73,MATCH(C1500,'Curva Juros'!$A$7:$A$73,1)+1) -
INDEX('Curva Juros'!$B$7:$B$73,MATCH(C1500,'Curva Juros'!$A$7:$A$73,1))) /
(INDEX('Curva Juros'!$A$7:$A$73,MATCH(C1500,'Curva Juros'!$A$7:$A$73,1)+1) -
INDEX('Curva Juros'!$A$7:$A$73,MATCH(C1500,'Curva Juros'!$A$7:$A$73,1)))</f>
        <v>7.4536392857142859</v>
      </c>
      <c r="F1500" s="24">
        <f t="shared" si="23"/>
        <v>-3.1903928571428569E-3</v>
      </c>
      <c r="G1500" s="24"/>
    </row>
    <row r="1501" spans="1:7" x14ac:dyDescent="0.25">
      <c r="A1501" s="3" t="s">
        <v>36</v>
      </c>
      <c r="B1501" s="4">
        <v>45947</v>
      </c>
      <c r="C1501" s="5">
        <v>1981.02</v>
      </c>
      <c r="D1501" s="19">
        <v>7.1996000000000004E-2</v>
      </c>
      <c r="E1501" s="35" cm="1">
        <f t="array" ref="E1501">INDEX('Curva Juros'!$B$7:$B$73,MATCH(C1501,'Curva Juros'!$A$7:$A$73,1)) +
(C1501-INDEX('Curva Juros'!$A$7:$A$73,MATCH(C1501,'Curva Juros'!$A$7:$A$73,1))) *
(INDEX('Curva Juros'!$B$7:$B$73,MATCH(C1501,'Curva Juros'!$A$7:$A$73,1)+1) -
INDEX('Curva Juros'!$B$7:$B$73,MATCH(C1501,'Curva Juros'!$A$7:$A$73,1))) /
(INDEX('Curva Juros'!$A$7:$A$73,MATCH(C1501,'Curva Juros'!$A$7:$A$73,1)+1) -
INDEX('Curva Juros'!$A$7:$A$73,MATCH(C1501,'Curva Juros'!$A$7:$A$73,1)))</f>
        <v>7.4561614285714288</v>
      </c>
      <c r="F1501" s="24">
        <f t="shared" si="23"/>
        <v>-2.5656142857142794E-3</v>
      </c>
      <c r="G1501" s="24"/>
    </row>
    <row r="1502" spans="1:7" x14ac:dyDescent="0.25">
      <c r="A1502" s="6" t="s">
        <v>36</v>
      </c>
      <c r="B1502" s="7">
        <v>45954</v>
      </c>
      <c r="C1502" s="8">
        <v>1964.88</v>
      </c>
      <c r="D1502" s="20">
        <v>7.3566999999999994E-2</v>
      </c>
      <c r="E1502" s="35" cm="1">
        <f t="array" ref="E1502">INDEX('Curva Juros'!$B$7:$B$73,MATCH(C1502,'Curva Juros'!$A$7:$A$73,1)) +
(C1502-INDEX('Curva Juros'!$A$7:$A$73,MATCH(C1502,'Curva Juros'!$A$7:$A$73,1))) *
(INDEX('Curva Juros'!$B$7:$B$73,MATCH(C1502,'Curva Juros'!$A$7:$A$73,1)+1) -
INDEX('Curva Juros'!$B$7:$B$73,MATCH(C1502,'Curva Juros'!$A$7:$A$73,1))) /
(INDEX('Curva Juros'!$A$7:$A$73,MATCH(C1502,'Curva Juros'!$A$7:$A$73,1)+1) -
INDEX('Curva Juros'!$A$7:$A$73,MATCH(C1502,'Curva Juros'!$A$7:$A$73,1)))</f>
        <v>7.460388571428572</v>
      </c>
      <c r="F1502" s="24">
        <f t="shared" si="23"/>
        <v>-1.0368857142857291E-3</v>
      </c>
      <c r="G1502" s="24"/>
    </row>
    <row r="1503" spans="1:7" x14ac:dyDescent="0.25">
      <c r="A1503" s="3" t="s">
        <v>36</v>
      </c>
      <c r="B1503" s="4">
        <v>45961</v>
      </c>
      <c r="C1503" s="5">
        <v>1940.15</v>
      </c>
      <c r="D1503" s="19">
        <v>7.6366000000000003E-2</v>
      </c>
      <c r="E1503" s="35" cm="1">
        <f t="array" ref="E1503">INDEX('Curva Juros'!$B$7:$B$73,MATCH(C1503,'Curva Juros'!$A$7:$A$73,1)) +
(C1503-INDEX('Curva Juros'!$A$7:$A$73,MATCH(C1503,'Curva Juros'!$A$7:$A$73,1))) *
(INDEX('Curva Juros'!$B$7:$B$73,MATCH(C1503,'Curva Juros'!$A$7:$A$73,1)+1) -
INDEX('Curva Juros'!$B$7:$B$73,MATCH(C1503,'Curva Juros'!$A$7:$A$73,1))) /
(INDEX('Curva Juros'!$A$7:$A$73,MATCH(C1503,'Curva Juros'!$A$7:$A$73,1)+1) -
INDEX('Curva Juros'!$A$7:$A$73,MATCH(C1503,'Curva Juros'!$A$7:$A$73,1)))</f>
        <v>7.4668654761904767</v>
      </c>
      <c r="F1503" s="24">
        <f t="shared" si="23"/>
        <v>1.6973452380952408E-3</v>
      </c>
      <c r="G1503" s="24"/>
    </row>
    <row r="1504" spans="1:7" x14ac:dyDescent="0.25">
      <c r="A1504" s="6" t="s">
        <v>36</v>
      </c>
      <c r="B1504" s="7">
        <v>45968</v>
      </c>
      <c r="C1504" s="8">
        <v>1943.32</v>
      </c>
      <c r="D1504" s="20">
        <v>7.5203999999999993E-2</v>
      </c>
      <c r="E1504" s="35" cm="1">
        <f t="array" ref="E1504">INDEX('Curva Juros'!$B$7:$B$73,MATCH(C1504,'Curva Juros'!$A$7:$A$73,1)) +
(C1504-INDEX('Curva Juros'!$A$7:$A$73,MATCH(C1504,'Curva Juros'!$A$7:$A$73,1))) *
(INDEX('Curva Juros'!$B$7:$B$73,MATCH(C1504,'Curva Juros'!$A$7:$A$73,1)+1) -
INDEX('Curva Juros'!$B$7:$B$73,MATCH(C1504,'Curva Juros'!$A$7:$A$73,1))) /
(INDEX('Curva Juros'!$A$7:$A$73,MATCH(C1504,'Curva Juros'!$A$7:$A$73,1)+1) -
INDEX('Curva Juros'!$A$7:$A$73,MATCH(C1504,'Curva Juros'!$A$7:$A$73,1)))</f>
        <v>7.4660352380952384</v>
      </c>
      <c r="F1504" s="24">
        <f t="shared" si="23"/>
        <v>5.4364761904761305E-4</v>
      </c>
      <c r="G1504" s="24"/>
    </row>
    <row r="1505" spans="1:7" x14ac:dyDescent="0.25">
      <c r="A1505" s="3" t="s">
        <v>36</v>
      </c>
      <c r="B1505" s="4">
        <v>45975</v>
      </c>
      <c r="C1505" s="5">
        <v>1939.03</v>
      </c>
      <c r="D1505" s="19">
        <v>7.5103000000000003E-2</v>
      </c>
      <c r="E1505" s="35" cm="1">
        <f t="array" ref="E1505">INDEX('Curva Juros'!$B$7:$B$73,MATCH(C1505,'Curva Juros'!$A$7:$A$73,1)) +
(C1505-INDEX('Curva Juros'!$A$7:$A$73,MATCH(C1505,'Curva Juros'!$A$7:$A$73,1))) *
(INDEX('Curva Juros'!$B$7:$B$73,MATCH(C1505,'Curva Juros'!$A$7:$A$73,1)+1) -
INDEX('Curva Juros'!$B$7:$B$73,MATCH(C1505,'Curva Juros'!$A$7:$A$73,1))) /
(INDEX('Curva Juros'!$A$7:$A$73,MATCH(C1505,'Curva Juros'!$A$7:$A$73,1)+1) -
INDEX('Curva Juros'!$A$7:$A$73,MATCH(C1505,'Curva Juros'!$A$7:$A$73,1)))</f>
        <v>7.4671588095238102</v>
      </c>
      <c r="F1505" s="24">
        <f t="shared" si="23"/>
        <v>4.3141190476189695E-4</v>
      </c>
      <c r="G1505" s="24"/>
    </row>
    <row r="1506" spans="1:7" x14ac:dyDescent="0.25">
      <c r="A1506" s="6" t="s">
        <v>36</v>
      </c>
      <c r="B1506" s="7">
        <v>45982</v>
      </c>
      <c r="C1506" s="8">
        <v>1940.48</v>
      </c>
      <c r="D1506" s="20">
        <v>7.4330999999999994E-2</v>
      </c>
      <c r="E1506" s="35" cm="1">
        <f t="array" ref="E1506">INDEX('Curva Juros'!$B$7:$B$73,MATCH(C1506,'Curva Juros'!$A$7:$A$73,1)) +
(C1506-INDEX('Curva Juros'!$A$7:$A$73,MATCH(C1506,'Curva Juros'!$A$7:$A$73,1))) *
(INDEX('Curva Juros'!$B$7:$B$73,MATCH(C1506,'Curva Juros'!$A$7:$A$73,1)+1) -
INDEX('Curva Juros'!$B$7:$B$73,MATCH(C1506,'Curva Juros'!$A$7:$A$73,1))) /
(INDEX('Curva Juros'!$A$7:$A$73,MATCH(C1506,'Curva Juros'!$A$7:$A$73,1)+1) -
INDEX('Curva Juros'!$A$7:$A$73,MATCH(C1506,'Curva Juros'!$A$7:$A$73,1)))</f>
        <v>7.4667790476190481</v>
      </c>
      <c r="F1506" s="24">
        <f t="shared" si="23"/>
        <v>-3.3679047619049329E-4</v>
      </c>
      <c r="G1506" s="24"/>
    </row>
    <row r="1507" spans="1:7" x14ac:dyDescent="0.25">
      <c r="A1507" s="3" t="s">
        <v>36</v>
      </c>
      <c r="B1507" s="4">
        <v>45989</v>
      </c>
      <c r="C1507" s="5">
        <v>1938.34</v>
      </c>
      <c r="D1507" s="19">
        <v>7.3926000000000006E-2</v>
      </c>
      <c r="E1507" s="35" cm="1">
        <f t="array" ref="E1507">INDEX('Curva Juros'!$B$7:$B$73,MATCH(C1507,'Curva Juros'!$A$7:$A$73,1)) +
(C1507-INDEX('Curva Juros'!$A$7:$A$73,MATCH(C1507,'Curva Juros'!$A$7:$A$73,1))) *
(INDEX('Curva Juros'!$B$7:$B$73,MATCH(C1507,'Curva Juros'!$A$7:$A$73,1)+1) -
INDEX('Curva Juros'!$B$7:$B$73,MATCH(C1507,'Curva Juros'!$A$7:$A$73,1))) /
(INDEX('Curva Juros'!$A$7:$A$73,MATCH(C1507,'Curva Juros'!$A$7:$A$73,1)+1) -
INDEX('Curva Juros'!$A$7:$A$73,MATCH(C1507,'Curva Juros'!$A$7:$A$73,1)))</f>
        <v>7.4673395238095237</v>
      </c>
      <c r="F1507" s="24">
        <f t="shared" si="23"/>
        <v>-7.4739523809523589E-4</v>
      </c>
      <c r="G1507" s="24"/>
    </row>
    <row r="1508" spans="1:7" x14ac:dyDescent="0.25">
      <c r="A1508" s="6" t="s">
        <v>36</v>
      </c>
      <c r="B1508" s="7">
        <v>45996</v>
      </c>
      <c r="C1508" s="8">
        <v>1934.6</v>
      </c>
      <c r="D1508" s="20">
        <v>7.3746999999999993E-2</v>
      </c>
      <c r="E1508" s="35" cm="1">
        <f t="array" ref="E1508">INDEX('Curva Juros'!$B$7:$B$73,MATCH(C1508,'Curva Juros'!$A$7:$A$73,1)) +
(C1508-INDEX('Curva Juros'!$A$7:$A$73,MATCH(C1508,'Curva Juros'!$A$7:$A$73,1))) *
(INDEX('Curva Juros'!$B$7:$B$73,MATCH(C1508,'Curva Juros'!$A$7:$A$73,1)+1) -
INDEX('Curva Juros'!$B$7:$B$73,MATCH(C1508,'Curva Juros'!$A$7:$A$73,1))) /
(INDEX('Curva Juros'!$A$7:$A$73,MATCH(C1508,'Curva Juros'!$A$7:$A$73,1)+1) -
INDEX('Curva Juros'!$A$7:$A$73,MATCH(C1508,'Curva Juros'!$A$7:$A$73,1)))</f>
        <v>7.4683190476190475</v>
      </c>
      <c r="F1508" s="24">
        <f t="shared" si="23"/>
        <v>-9.3619047619047935E-4</v>
      </c>
      <c r="G1508" s="24"/>
    </row>
    <row r="1509" spans="1:7" x14ac:dyDescent="0.25">
      <c r="A1509" s="3" t="s">
        <v>36</v>
      </c>
      <c r="B1509" s="4">
        <v>46003</v>
      </c>
      <c r="C1509" s="5">
        <v>1924.93</v>
      </c>
      <c r="D1509" s="19">
        <v>7.4408000000000002E-2</v>
      </c>
      <c r="E1509" s="35" cm="1">
        <f t="array" ref="E1509">INDEX('Curva Juros'!$B$7:$B$73,MATCH(C1509,'Curva Juros'!$A$7:$A$73,1)) +
(C1509-INDEX('Curva Juros'!$A$7:$A$73,MATCH(C1509,'Curva Juros'!$A$7:$A$73,1))) *
(INDEX('Curva Juros'!$B$7:$B$73,MATCH(C1509,'Curva Juros'!$A$7:$A$73,1)+1) -
INDEX('Curva Juros'!$B$7:$B$73,MATCH(C1509,'Curva Juros'!$A$7:$A$73,1))) /
(INDEX('Curva Juros'!$A$7:$A$73,MATCH(C1509,'Curva Juros'!$A$7:$A$73,1)+1) -
INDEX('Curva Juros'!$A$7:$A$73,MATCH(C1509,'Curva Juros'!$A$7:$A$73,1)))</f>
        <v>7.4708516666666673</v>
      </c>
      <c r="F1509" s="24">
        <f t="shared" si="23"/>
        <v>-3.0051666666666699E-4</v>
      </c>
      <c r="G1509" s="24"/>
    </row>
    <row r="1510" spans="1:7" x14ac:dyDescent="0.25">
      <c r="A1510" s="6" t="s">
        <v>36</v>
      </c>
      <c r="B1510" s="7">
        <v>46010</v>
      </c>
      <c r="C1510" s="8">
        <v>1916.89</v>
      </c>
      <c r="D1510" s="20">
        <v>7.4840000000000004E-2</v>
      </c>
      <c r="E1510" s="35" cm="1">
        <f t="array" ref="E1510">INDEX('Curva Juros'!$B$7:$B$73,MATCH(C1510,'Curva Juros'!$A$7:$A$73,1)) +
(C1510-INDEX('Curva Juros'!$A$7:$A$73,MATCH(C1510,'Curva Juros'!$A$7:$A$73,1))) *
(INDEX('Curva Juros'!$B$7:$B$73,MATCH(C1510,'Curva Juros'!$A$7:$A$73,1)+1) -
INDEX('Curva Juros'!$B$7:$B$73,MATCH(C1510,'Curva Juros'!$A$7:$A$73,1))) /
(INDEX('Curva Juros'!$A$7:$A$73,MATCH(C1510,'Curva Juros'!$A$7:$A$73,1)+1) -
INDEX('Curva Juros'!$A$7:$A$73,MATCH(C1510,'Curva Juros'!$A$7:$A$73,1)))</f>
        <v>7.4729573809523817</v>
      </c>
      <c r="F1510" s="24">
        <f t="shared" si="23"/>
        <v>1.1042619047618718E-4</v>
      </c>
      <c r="G1510" s="24"/>
    </row>
    <row r="1511" spans="1:7" x14ac:dyDescent="0.25">
      <c r="A1511" s="3" t="s">
        <v>36</v>
      </c>
      <c r="B1511" s="4">
        <v>46017</v>
      </c>
      <c r="C1511" s="5">
        <v>1910.95</v>
      </c>
      <c r="D1511" s="19">
        <v>7.5115000000000001E-2</v>
      </c>
      <c r="E1511" s="35" cm="1">
        <f t="array" ref="E1511">INDEX('Curva Juros'!$B$7:$B$73,MATCH(C1511,'Curva Juros'!$A$7:$A$73,1)) +
(C1511-INDEX('Curva Juros'!$A$7:$A$73,MATCH(C1511,'Curva Juros'!$A$7:$A$73,1))) *
(INDEX('Curva Juros'!$B$7:$B$73,MATCH(C1511,'Curva Juros'!$A$7:$A$73,1)+1) -
INDEX('Curva Juros'!$B$7:$B$73,MATCH(C1511,'Curva Juros'!$A$7:$A$73,1))) /
(INDEX('Curva Juros'!$A$7:$A$73,MATCH(C1511,'Curva Juros'!$A$7:$A$73,1)+1) -
INDEX('Curva Juros'!$A$7:$A$73,MATCH(C1511,'Curva Juros'!$A$7:$A$73,1)))</f>
        <v>7.4745130952380956</v>
      </c>
      <c r="F1511" s="24">
        <f t="shared" si="23"/>
        <v>3.6986904761904249E-4</v>
      </c>
      <c r="G1511" s="24"/>
    </row>
    <row r="1512" spans="1:7" x14ac:dyDescent="0.25">
      <c r="A1512" s="6" t="s">
        <v>36</v>
      </c>
      <c r="B1512" s="7">
        <v>46024</v>
      </c>
      <c r="C1512" s="8">
        <v>1911.64</v>
      </c>
      <c r="D1512" s="20">
        <v>7.4450000000000002E-2</v>
      </c>
      <c r="E1512" s="35" cm="1">
        <f t="array" ref="E1512">INDEX('Curva Juros'!$B$7:$B$73,MATCH(C1512,'Curva Juros'!$A$7:$A$73,1)) +
(C1512-INDEX('Curva Juros'!$A$7:$A$73,MATCH(C1512,'Curva Juros'!$A$7:$A$73,1))) *
(INDEX('Curva Juros'!$B$7:$B$73,MATCH(C1512,'Curva Juros'!$A$7:$A$73,1)+1) -
INDEX('Curva Juros'!$B$7:$B$73,MATCH(C1512,'Curva Juros'!$A$7:$A$73,1))) /
(INDEX('Curva Juros'!$A$7:$A$73,MATCH(C1512,'Curva Juros'!$A$7:$A$73,1)+1) -
INDEX('Curva Juros'!$A$7:$A$73,MATCH(C1512,'Curva Juros'!$A$7:$A$73,1)))</f>
        <v>7.4743323809523812</v>
      </c>
      <c r="F1512" s="24">
        <f t="shared" si="23"/>
        <v>-2.9332380952380721E-4</v>
      </c>
      <c r="G1512" s="24"/>
    </row>
    <row r="1513" spans="1:7" x14ac:dyDescent="0.25">
      <c r="A1513" s="3" t="s">
        <v>36</v>
      </c>
      <c r="B1513" s="4">
        <v>46031</v>
      </c>
      <c r="C1513" s="5">
        <v>1911.53</v>
      </c>
      <c r="D1513" s="19">
        <v>7.3758000000000004E-2</v>
      </c>
      <c r="E1513" s="35" cm="1">
        <f t="array" ref="E1513">INDEX('Curva Juros'!$B$7:$B$73,MATCH(C1513,'Curva Juros'!$A$7:$A$73,1)) +
(C1513-INDEX('Curva Juros'!$A$7:$A$73,MATCH(C1513,'Curva Juros'!$A$7:$A$73,1))) *
(INDEX('Curva Juros'!$B$7:$B$73,MATCH(C1513,'Curva Juros'!$A$7:$A$73,1)+1) -
INDEX('Curva Juros'!$B$7:$B$73,MATCH(C1513,'Curva Juros'!$A$7:$A$73,1))) /
(INDEX('Curva Juros'!$A$7:$A$73,MATCH(C1513,'Curva Juros'!$A$7:$A$73,1)+1) -
INDEX('Curva Juros'!$A$7:$A$73,MATCH(C1513,'Curva Juros'!$A$7:$A$73,1)))</f>
        <v>7.4743611904761904</v>
      </c>
      <c r="F1513" s="24">
        <f t="shared" si="23"/>
        <v>-9.8561190476190164E-4</v>
      </c>
      <c r="G1513" s="24"/>
    </row>
    <row r="1514" spans="1:7" x14ac:dyDescent="0.25">
      <c r="A1514" s="6" t="s">
        <v>36</v>
      </c>
      <c r="B1514" s="7">
        <v>46038</v>
      </c>
      <c r="C1514" s="8">
        <v>1902.88</v>
      </c>
      <c r="D1514" s="20">
        <v>7.4274000000000007E-2</v>
      </c>
      <c r="E1514" s="35" cm="1">
        <f t="array" ref="E1514">INDEX('Curva Juros'!$B$7:$B$73,MATCH(C1514,'Curva Juros'!$A$7:$A$73,1)) +
(C1514-INDEX('Curva Juros'!$A$7:$A$73,MATCH(C1514,'Curva Juros'!$A$7:$A$73,1))) *
(INDEX('Curva Juros'!$B$7:$B$73,MATCH(C1514,'Curva Juros'!$A$7:$A$73,1)+1) -
INDEX('Curva Juros'!$B$7:$B$73,MATCH(C1514,'Curva Juros'!$A$7:$A$73,1))) /
(INDEX('Curva Juros'!$A$7:$A$73,MATCH(C1514,'Curva Juros'!$A$7:$A$73,1)+1) -
INDEX('Curva Juros'!$A$7:$A$73,MATCH(C1514,'Curva Juros'!$A$7:$A$73,1)))</f>
        <v>7.4766266666666672</v>
      </c>
      <c r="F1514" s="24">
        <f t="shared" si="23"/>
        <v>-4.922666666666714E-4</v>
      </c>
      <c r="G1514" s="24"/>
    </row>
    <row r="1515" spans="1:7" x14ac:dyDescent="0.25">
      <c r="A1515" s="3" t="s">
        <v>36</v>
      </c>
      <c r="B1515" s="4">
        <v>46045</v>
      </c>
      <c r="C1515" s="5">
        <v>1908.16</v>
      </c>
      <c r="D1515" s="19">
        <v>7.2820999999999997E-2</v>
      </c>
      <c r="E1515" s="35" cm="1">
        <f t="array" ref="E1515">INDEX('Curva Juros'!$B$7:$B$73,MATCH(C1515,'Curva Juros'!$A$7:$A$73,1)) +
(C1515-INDEX('Curva Juros'!$A$7:$A$73,MATCH(C1515,'Curva Juros'!$A$7:$A$73,1))) *
(INDEX('Curva Juros'!$B$7:$B$73,MATCH(C1515,'Curva Juros'!$A$7:$A$73,1)+1) -
INDEX('Curva Juros'!$B$7:$B$73,MATCH(C1515,'Curva Juros'!$A$7:$A$73,1))) /
(INDEX('Curva Juros'!$A$7:$A$73,MATCH(C1515,'Curva Juros'!$A$7:$A$73,1)+1) -
INDEX('Curva Juros'!$A$7:$A$73,MATCH(C1515,'Curva Juros'!$A$7:$A$73,1)))</f>
        <v>7.4752438095238096</v>
      </c>
      <c r="F1515" s="24">
        <f t="shared" si="23"/>
        <v>-1.9314380952381027E-3</v>
      </c>
      <c r="G1515" s="24"/>
    </row>
    <row r="1516" spans="1:7" x14ac:dyDescent="0.25">
      <c r="A1516" s="6" t="s">
        <v>36</v>
      </c>
      <c r="B1516" s="7">
        <v>46052</v>
      </c>
      <c r="C1516" s="8">
        <v>1931.36</v>
      </c>
      <c r="D1516" s="20">
        <v>6.8870000000000001E-2</v>
      </c>
      <c r="E1516" s="35" cm="1">
        <f t="array" ref="E1516">INDEX('Curva Juros'!$B$7:$B$73,MATCH(C1516,'Curva Juros'!$A$7:$A$73,1)) +
(C1516-INDEX('Curva Juros'!$A$7:$A$73,MATCH(C1516,'Curva Juros'!$A$7:$A$73,1))) *
(INDEX('Curva Juros'!$B$7:$B$73,MATCH(C1516,'Curva Juros'!$A$7:$A$73,1)+1) -
INDEX('Curva Juros'!$B$7:$B$73,MATCH(C1516,'Curva Juros'!$A$7:$A$73,1))) /
(INDEX('Curva Juros'!$A$7:$A$73,MATCH(C1516,'Curva Juros'!$A$7:$A$73,1)+1) -
INDEX('Curva Juros'!$A$7:$A$73,MATCH(C1516,'Curva Juros'!$A$7:$A$73,1)))</f>
        <v>7.4691676190476191</v>
      </c>
      <c r="F1516" s="24">
        <f t="shared" si="23"/>
        <v>-5.8216761904761882E-3</v>
      </c>
      <c r="G1516" s="24"/>
    </row>
    <row r="1517" spans="1:7" x14ac:dyDescent="0.25">
      <c r="A1517" s="3" t="s">
        <v>36</v>
      </c>
      <c r="B1517" s="4">
        <v>46059</v>
      </c>
      <c r="C1517" s="5">
        <v>1919.54</v>
      </c>
      <c r="D1517" s="19">
        <v>6.9820999999999994E-2</v>
      </c>
      <c r="E1517" s="35" cm="1">
        <f t="array" ref="E1517">INDEX('Curva Juros'!$B$7:$B$73,MATCH(C1517,'Curva Juros'!$A$7:$A$73,1)) +
(C1517-INDEX('Curva Juros'!$A$7:$A$73,MATCH(C1517,'Curva Juros'!$A$7:$A$73,1))) *
(INDEX('Curva Juros'!$B$7:$B$73,MATCH(C1517,'Curva Juros'!$A$7:$A$73,1)+1) -
INDEX('Curva Juros'!$B$7:$B$73,MATCH(C1517,'Curva Juros'!$A$7:$A$73,1))) /
(INDEX('Curva Juros'!$A$7:$A$73,MATCH(C1517,'Curva Juros'!$A$7:$A$73,1)+1) -
INDEX('Curva Juros'!$A$7:$A$73,MATCH(C1517,'Curva Juros'!$A$7:$A$73,1)))</f>
        <v>7.4722633333333333</v>
      </c>
      <c r="F1517" s="24">
        <f t="shared" si="23"/>
        <v>-4.9016333333333356E-3</v>
      </c>
      <c r="G1517" s="24"/>
    </row>
    <row r="1518" spans="1:7" x14ac:dyDescent="0.25">
      <c r="A1518" s="6" t="s">
        <v>36</v>
      </c>
      <c r="B1518" s="7">
        <v>46066</v>
      </c>
      <c r="C1518" s="8">
        <v>1915.22</v>
      </c>
      <c r="D1518" s="20">
        <v>6.9725999999999996E-2</v>
      </c>
      <c r="E1518" s="35" cm="1">
        <f t="array" ref="E1518">INDEX('Curva Juros'!$B$7:$B$73,MATCH(C1518,'Curva Juros'!$A$7:$A$73,1)) +
(C1518-INDEX('Curva Juros'!$A$7:$A$73,MATCH(C1518,'Curva Juros'!$A$7:$A$73,1))) *
(INDEX('Curva Juros'!$B$7:$B$73,MATCH(C1518,'Curva Juros'!$A$7:$A$73,1)+1) -
INDEX('Curva Juros'!$B$7:$B$73,MATCH(C1518,'Curva Juros'!$A$7:$A$73,1))) /
(INDEX('Curva Juros'!$A$7:$A$73,MATCH(C1518,'Curva Juros'!$A$7:$A$73,1)+1) -
INDEX('Curva Juros'!$A$7:$A$73,MATCH(C1518,'Curva Juros'!$A$7:$A$73,1)))</f>
        <v>7.4733947619047623</v>
      </c>
      <c r="F1518" s="24">
        <f t="shared" si="23"/>
        <v>-5.0079476190476313E-3</v>
      </c>
      <c r="G1518" s="24"/>
    </row>
    <row r="1519" spans="1:7" x14ac:dyDescent="0.25">
      <c r="A1519" s="3" t="s">
        <v>36</v>
      </c>
      <c r="B1519" s="4">
        <v>46073</v>
      </c>
      <c r="C1519" s="5">
        <v>1909.72</v>
      </c>
      <c r="D1519" s="19">
        <v>7.0074999999999998E-2</v>
      </c>
      <c r="E1519" s="35" cm="1">
        <f t="array" ref="E1519">INDEX('Curva Juros'!$B$7:$B$73,MATCH(C1519,'Curva Juros'!$A$7:$A$73,1)) +
(C1519-INDEX('Curva Juros'!$A$7:$A$73,MATCH(C1519,'Curva Juros'!$A$7:$A$73,1))) *
(INDEX('Curva Juros'!$B$7:$B$73,MATCH(C1519,'Curva Juros'!$A$7:$A$73,1)+1) -
INDEX('Curva Juros'!$B$7:$B$73,MATCH(C1519,'Curva Juros'!$A$7:$A$73,1))) /
(INDEX('Curva Juros'!$A$7:$A$73,MATCH(C1519,'Curva Juros'!$A$7:$A$73,1)+1) -
INDEX('Curva Juros'!$A$7:$A$73,MATCH(C1519,'Curva Juros'!$A$7:$A$73,1)))</f>
        <v>7.4748352380952383</v>
      </c>
      <c r="F1519" s="24">
        <f t="shared" si="23"/>
        <v>-4.6733523809523864E-3</v>
      </c>
      <c r="G1519" s="24"/>
    </row>
    <row r="1520" spans="1:7" x14ac:dyDescent="0.25">
      <c r="A1520" s="6" t="s">
        <v>36</v>
      </c>
      <c r="B1520" s="7">
        <v>46080</v>
      </c>
      <c r="C1520" s="8">
        <v>1909.62</v>
      </c>
      <c r="D1520" s="20">
        <v>6.9391999999999995E-2</v>
      </c>
      <c r="E1520" s="35" cm="1">
        <f t="array" ref="E1520">INDEX('Curva Juros'!$B$7:$B$73,MATCH(C1520,'Curva Juros'!$A$7:$A$73,1)) +
(C1520-INDEX('Curva Juros'!$A$7:$A$73,MATCH(C1520,'Curva Juros'!$A$7:$A$73,1))) *
(INDEX('Curva Juros'!$B$7:$B$73,MATCH(C1520,'Curva Juros'!$A$7:$A$73,1)+1) -
INDEX('Curva Juros'!$B$7:$B$73,MATCH(C1520,'Curva Juros'!$A$7:$A$73,1))) /
(INDEX('Curva Juros'!$A$7:$A$73,MATCH(C1520,'Curva Juros'!$A$7:$A$73,1)+1) -
INDEX('Curva Juros'!$A$7:$A$73,MATCH(C1520,'Curva Juros'!$A$7:$A$73,1)))</f>
        <v>7.4748614285714288</v>
      </c>
      <c r="F1520" s="24">
        <f t="shared" si="23"/>
        <v>-5.3566142857142951E-3</v>
      </c>
      <c r="G1520" s="24"/>
    </row>
    <row r="1521" spans="1:7" x14ac:dyDescent="0.25">
      <c r="A1521" s="3" t="s">
        <v>37</v>
      </c>
      <c r="B1521" s="4">
        <v>46017</v>
      </c>
      <c r="C1521" s="5">
        <v>994.07</v>
      </c>
      <c r="D1521" s="19">
        <v>9.9736000000000005E-2</v>
      </c>
      <c r="E1521" s="35" cm="1">
        <f t="array" ref="E1521">INDEX('Curva Juros'!$B$7:$B$73,MATCH(C1521,'Curva Juros'!$A$7:$A$73,1)) +
(C1521-INDEX('Curva Juros'!$A$7:$A$73,MATCH(C1521,'Curva Juros'!$A$7:$A$73,1))) *
(INDEX('Curva Juros'!$B$7:$B$73,MATCH(C1521,'Curva Juros'!$A$7:$A$73,1)+1) -
INDEX('Curva Juros'!$B$7:$B$73,MATCH(C1521,'Curva Juros'!$A$7:$A$73,1))) /
(INDEX('Curva Juros'!$A$7:$A$73,MATCH(C1521,'Curva Juros'!$A$7:$A$73,1)+1) -
INDEX('Curva Juros'!$A$7:$A$73,MATCH(C1521,'Curva Juros'!$A$7:$A$73,1)))</f>
        <v>7.6600492777777776</v>
      </c>
      <c r="F1521" s="24">
        <f t="shared" si="23"/>
        <v>2.3135507222222226E-2</v>
      </c>
      <c r="G1521" s="24"/>
    </row>
    <row r="1522" spans="1:7" x14ac:dyDescent="0.25">
      <c r="A1522" s="6" t="s">
        <v>37</v>
      </c>
      <c r="B1522" s="7">
        <v>46024</v>
      </c>
      <c r="C1522" s="8">
        <v>989.98</v>
      </c>
      <c r="D1522" s="20">
        <v>9.9852999999999997E-2</v>
      </c>
      <c r="E1522" s="35" cm="1">
        <f t="array" ref="E1522">INDEX('Curva Juros'!$B$7:$B$73,MATCH(C1522,'Curva Juros'!$A$7:$A$73,1)) +
(C1522-INDEX('Curva Juros'!$A$7:$A$73,MATCH(C1522,'Curva Juros'!$A$7:$A$73,1))) *
(INDEX('Curva Juros'!$B$7:$B$73,MATCH(C1522,'Curva Juros'!$A$7:$A$73,1)+1) -
INDEX('Curva Juros'!$B$7:$B$73,MATCH(C1522,'Curva Juros'!$A$7:$A$73,1))) /
(INDEX('Curva Juros'!$A$7:$A$73,MATCH(C1522,'Curva Juros'!$A$7:$A$73,1)+1) -
INDEX('Curva Juros'!$A$7:$A$73,MATCH(C1522,'Curva Juros'!$A$7:$A$73,1)))</f>
        <v>7.6604160793650795</v>
      </c>
      <c r="F1522" s="24">
        <f t="shared" si="23"/>
        <v>2.3248839206349209E-2</v>
      </c>
      <c r="G1522" s="24"/>
    </row>
    <row r="1523" spans="1:7" x14ac:dyDescent="0.25">
      <c r="A1523" s="3" t="s">
        <v>37</v>
      </c>
      <c r="B1523" s="4">
        <v>46031</v>
      </c>
      <c r="C1523" s="5">
        <v>985.74</v>
      </c>
      <c r="D1523" s="19">
        <v>9.8825999999999997E-2</v>
      </c>
      <c r="E1523" s="35" cm="1">
        <f t="array" ref="E1523">INDEX('Curva Juros'!$B$7:$B$73,MATCH(C1523,'Curva Juros'!$A$7:$A$73,1)) +
(C1523-INDEX('Curva Juros'!$A$7:$A$73,MATCH(C1523,'Curva Juros'!$A$7:$A$73,1))) *
(INDEX('Curva Juros'!$B$7:$B$73,MATCH(C1523,'Curva Juros'!$A$7:$A$73,1)+1) -
INDEX('Curva Juros'!$B$7:$B$73,MATCH(C1523,'Curva Juros'!$A$7:$A$73,1))) /
(INDEX('Curva Juros'!$A$7:$A$73,MATCH(C1523,'Curva Juros'!$A$7:$A$73,1)+1) -
INDEX('Curva Juros'!$A$7:$A$73,MATCH(C1523,'Curva Juros'!$A$7:$A$73,1)))</f>
        <v>7.6607963333333338</v>
      </c>
      <c r="F1523" s="24">
        <f t="shared" si="23"/>
        <v>2.2218036666666663E-2</v>
      </c>
      <c r="G1523" s="24"/>
    </row>
    <row r="1524" spans="1:7" x14ac:dyDescent="0.25">
      <c r="A1524" s="6" t="s">
        <v>37</v>
      </c>
      <c r="B1524" s="7">
        <v>46038</v>
      </c>
      <c r="C1524" s="8">
        <v>978.69</v>
      </c>
      <c r="D1524" s="20">
        <v>0.101604</v>
      </c>
      <c r="E1524" s="35" cm="1">
        <f t="array" ref="E1524">INDEX('Curva Juros'!$B$7:$B$73,MATCH(C1524,'Curva Juros'!$A$7:$A$73,1)) +
(C1524-INDEX('Curva Juros'!$A$7:$A$73,MATCH(C1524,'Curva Juros'!$A$7:$A$73,1))) *
(INDEX('Curva Juros'!$B$7:$B$73,MATCH(C1524,'Curva Juros'!$A$7:$A$73,1)+1) -
INDEX('Curva Juros'!$B$7:$B$73,MATCH(C1524,'Curva Juros'!$A$7:$A$73,1))) /
(INDEX('Curva Juros'!$A$7:$A$73,MATCH(C1524,'Curva Juros'!$A$7:$A$73,1)+1) -
INDEX('Curva Juros'!$A$7:$A$73,MATCH(C1524,'Curva Juros'!$A$7:$A$73,1)))</f>
        <v>7.6614285952380952</v>
      </c>
      <c r="F1524" s="24">
        <f t="shared" si="23"/>
        <v>2.4989714047619044E-2</v>
      </c>
      <c r="G1524" s="24"/>
    </row>
    <row r="1525" spans="1:7" x14ac:dyDescent="0.25">
      <c r="A1525" s="3" t="s">
        <v>37</v>
      </c>
      <c r="B1525" s="4">
        <v>46045</v>
      </c>
      <c r="C1525" s="5">
        <v>974.88</v>
      </c>
      <c r="D1525" s="19">
        <v>9.9988999999999995E-2</v>
      </c>
      <c r="E1525" s="35" cm="1">
        <f t="array" ref="E1525">INDEX('Curva Juros'!$B$7:$B$73,MATCH(C1525,'Curva Juros'!$A$7:$A$73,1)) +
(C1525-INDEX('Curva Juros'!$A$7:$A$73,MATCH(C1525,'Curva Juros'!$A$7:$A$73,1))) *
(INDEX('Curva Juros'!$B$7:$B$73,MATCH(C1525,'Curva Juros'!$A$7:$A$73,1)+1) -
INDEX('Curva Juros'!$B$7:$B$73,MATCH(C1525,'Curva Juros'!$A$7:$A$73,1))) /
(INDEX('Curva Juros'!$A$7:$A$73,MATCH(C1525,'Curva Juros'!$A$7:$A$73,1)+1) -
INDEX('Curva Juros'!$A$7:$A$73,MATCH(C1525,'Curva Juros'!$A$7:$A$73,1)))</f>
        <v>7.6617702857142858</v>
      </c>
      <c r="F1525" s="24">
        <f t="shared" si="23"/>
        <v>2.3371297142857142E-2</v>
      </c>
      <c r="G1525" s="24"/>
    </row>
    <row r="1526" spans="1:7" x14ac:dyDescent="0.25">
      <c r="A1526" s="6" t="s">
        <v>37</v>
      </c>
      <c r="B1526" s="7">
        <v>46052</v>
      </c>
      <c r="C1526" s="8">
        <v>971.45</v>
      </c>
      <c r="D1526" s="20">
        <v>9.7867999999999997E-2</v>
      </c>
      <c r="E1526" s="35" cm="1">
        <f t="array" ref="E1526">INDEX('Curva Juros'!$B$7:$B$73,MATCH(C1526,'Curva Juros'!$A$7:$A$73,1)) +
(C1526-INDEX('Curva Juros'!$A$7:$A$73,MATCH(C1526,'Curva Juros'!$A$7:$A$73,1))) *
(INDEX('Curva Juros'!$B$7:$B$73,MATCH(C1526,'Curva Juros'!$A$7:$A$73,1)+1) -
INDEX('Curva Juros'!$B$7:$B$73,MATCH(C1526,'Curva Juros'!$A$7:$A$73,1))) /
(INDEX('Curva Juros'!$A$7:$A$73,MATCH(C1526,'Curva Juros'!$A$7:$A$73,1)+1) -
INDEX('Curva Juros'!$A$7:$A$73,MATCH(C1526,'Curva Juros'!$A$7:$A$73,1)))</f>
        <v>7.6620778968253971</v>
      </c>
      <c r="F1526" s="24">
        <f t="shared" si="23"/>
        <v>2.1247221031746019E-2</v>
      </c>
      <c r="G1526" s="24"/>
    </row>
    <row r="1527" spans="1:7" x14ac:dyDescent="0.25">
      <c r="A1527" s="3" t="s">
        <v>37</v>
      </c>
      <c r="B1527" s="4">
        <v>46059</v>
      </c>
      <c r="C1527" s="5">
        <v>966.14</v>
      </c>
      <c r="D1527" s="19">
        <v>9.8289000000000001E-2</v>
      </c>
      <c r="E1527" s="35" cm="1">
        <f t="array" ref="E1527">INDEX('Curva Juros'!$B$7:$B$73,MATCH(C1527,'Curva Juros'!$A$7:$A$73,1)) +
(C1527-INDEX('Curva Juros'!$A$7:$A$73,MATCH(C1527,'Curva Juros'!$A$7:$A$73,1))) *
(INDEX('Curva Juros'!$B$7:$B$73,MATCH(C1527,'Curva Juros'!$A$7:$A$73,1)+1) -
INDEX('Curva Juros'!$B$7:$B$73,MATCH(C1527,'Curva Juros'!$A$7:$A$73,1))) /
(INDEX('Curva Juros'!$A$7:$A$73,MATCH(C1527,'Curva Juros'!$A$7:$A$73,1)+1) -
INDEX('Curva Juros'!$A$7:$A$73,MATCH(C1527,'Curva Juros'!$A$7:$A$73,1)))</f>
        <v>7.6625541111111115</v>
      </c>
      <c r="F1527" s="24">
        <f t="shared" si="23"/>
        <v>2.166345888888889E-2</v>
      </c>
      <c r="G1527" s="24"/>
    </row>
    <row r="1528" spans="1:7" x14ac:dyDescent="0.25">
      <c r="A1528" s="6" t="s">
        <v>37</v>
      </c>
      <c r="B1528" s="7">
        <v>46066</v>
      </c>
      <c r="C1528" s="8">
        <v>961.51</v>
      </c>
      <c r="D1528" s="20">
        <v>9.7783999999999996E-2</v>
      </c>
      <c r="E1528" s="35" cm="1">
        <f t="array" ref="E1528">INDEX('Curva Juros'!$B$7:$B$73,MATCH(C1528,'Curva Juros'!$A$7:$A$73,1)) +
(C1528-INDEX('Curva Juros'!$A$7:$A$73,MATCH(C1528,'Curva Juros'!$A$7:$A$73,1))) *
(INDEX('Curva Juros'!$B$7:$B$73,MATCH(C1528,'Curva Juros'!$A$7:$A$73,1)+1) -
INDEX('Curva Juros'!$B$7:$B$73,MATCH(C1528,'Curva Juros'!$A$7:$A$73,1))) /
(INDEX('Curva Juros'!$A$7:$A$73,MATCH(C1528,'Curva Juros'!$A$7:$A$73,1)+1) -
INDEX('Curva Juros'!$A$7:$A$73,MATCH(C1528,'Curva Juros'!$A$7:$A$73,1)))</f>
        <v>7.6629693412698412</v>
      </c>
      <c r="F1528" s="24">
        <f t="shared" si="23"/>
        <v>2.115430658730158E-2</v>
      </c>
      <c r="G1528" s="24"/>
    </row>
    <row r="1529" spans="1:7" x14ac:dyDescent="0.25">
      <c r="A1529" s="3" t="s">
        <v>37</v>
      </c>
      <c r="B1529" s="4">
        <v>46073</v>
      </c>
      <c r="C1529" s="5">
        <v>958.58</v>
      </c>
      <c r="D1529" s="19">
        <v>9.7686999999999996E-2</v>
      </c>
      <c r="E1529" s="35" cm="1">
        <f t="array" ref="E1529">INDEX('Curva Juros'!$B$7:$B$73,MATCH(C1529,'Curva Juros'!$A$7:$A$73,1)) +
(C1529-INDEX('Curva Juros'!$A$7:$A$73,MATCH(C1529,'Curva Juros'!$A$7:$A$73,1))) *
(INDEX('Curva Juros'!$B$7:$B$73,MATCH(C1529,'Curva Juros'!$A$7:$A$73,1)+1) -
INDEX('Curva Juros'!$B$7:$B$73,MATCH(C1529,'Curva Juros'!$A$7:$A$73,1))) /
(INDEX('Curva Juros'!$A$7:$A$73,MATCH(C1529,'Curva Juros'!$A$7:$A$73,1)+1) -
INDEX('Curva Juros'!$A$7:$A$73,MATCH(C1529,'Curva Juros'!$A$7:$A$73,1)))</f>
        <v>7.6632321111111112</v>
      </c>
      <c r="F1529" s="24">
        <f t="shared" si="23"/>
        <v>2.1054678888888886E-2</v>
      </c>
      <c r="G1529" s="24"/>
    </row>
    <row r="1530" spans="1:7" x14ac:dyDescent="0.25">
      <c r="A1530" s="6" t="s">
        <v>37</v>
      </c>
      <c r="B1530" s="7">
        <v>46080</v>
      </c>
      <c r="C1530" s="8">
        <v>954.16</v>
      </c>
      <c r="D1530" s="20">
        <v>9.6901000000000001E-2</v>
      </c>
      <c r="E1530" s="35" cm="1">
        <f t="array" ref="E1530">INDEX('Curva Juros'!$B$7:$B$73,MATCH(C1530,'Curva Juros'!$A$7:$A$73,1)) +
(C1530-INDEX('Curva Juros'!$A$7:$A$73,MATCH(C1530,'Curva Juros'!$A$7:$A$73,1))) *
(INDEX('Curva Juros'!$B$7:$B$73,MATCH(C1530,'Curva Juros'!$A$7:$A$73,1)+1) -
INDEX('Curva Juros'!$B$7:$B$73,MATCH(C1530,'Curva Juros'!$A$7:$A$73,1))) /
(INDEX('Curva Juros'!$A$7:$A$73,MATCH(C1530,'Curva Juros'!$A$7:$A$73,1)+1) -
INDEX('Curva Juros'!$A$7:$A$73,MATCH(C1530,'Curva Juros'!$A$7:$A$73,1)))</f>
        <v>7.6636285079365081</v>
      </c>
      <c r="F1530" s="24">
        <f t="shared" si="23"/>
        <v>2.0264714920634919E-2</v>
      </c>
      <c r="G1530" s="24"/>
    </row>
    <row r="1531" spans="1:7" x14ac:dyDescent="0.25">
      <c r="A1531" s="3" t="s">
        <v>38</v>
      </c>
      <c r="B1531" s="4">
        <v>45723</v>
      </c>
      <c r="C1531" s="5">
        <v>718.73</v>
      </c>
      <c r="D1531" s="19">
        <v>7.6633000000000007E-2</v>
      </c>
      <c r="E1531" s="35" cm="1">
        <f t="array" ref="E1531">INDEX('Curva Juros'!$B$7:$B$73,MATCH(C1531,'Curva Juros'!$A$7:$A$73,1)) +
(C1531-INDEX('Curva Juros'!$A$7:$A$73,MATCH(C1531,'Curva Juros'!$A$7:$A$73,1))) *
(INDEX('Curva Juros'!$B$7:$B$73,MATCH(C1531,'Curva Juros'!$A$7:$A$73,1)+1) -
INDEX('Curva Juros'!$B$7:$B$73,MATCH(C1531,'Curva Juros'!$A$7:$A$73,1))) /
(INDEX('Curva Juros'!$A$7:$A$73,MATCH(C1531,'Curva Juros'!$A$7:$A$73,1)+1) -
INDEX('Curva Juros'!$A$7:$A$73,MATCH(C1531,'Curva Juros'!$A$7:$A$73,1)))</f>
        <v>7.6949161428571431</v>
      </c>
      <c r="F1531" s="24">
        <f t="shared" si="23"/>
        <v>-3.1616142857142371E-4</v>
      </c>
      <c r="G1531" s="24"/>
    </row>
    <row r="1532" spans="1:7" x14ac:dyDescent="0.25">
      <c r="A1532" s="6" t="s">
        <v>38</v>
      </c>
      <c r="B1532" s="7">
        <v>45730</v>
      </c>
      <c r="C1532" s="8">
        <v>713.82</v>
      </c>
      <c r="D1532" s="20">
        <v>7.6519000000000004E-2</v>
      </c>
      <c r="E1532" s="35" cm="1">
        <f t="array" ref="E1532">INDEX('Curva Juros'!$B$7:$B$73,MATCH(C1532,'Curva Juros'!$A$7:$A$73,1)) +
(C1532-INDEX('Curva Juros'!$A$7:$A$73,MATCH(C1532,'Curva Juros'!$A$7:$A$73,1))) *
(INDEX('Curva Juros'!$B$7:$B$73,MATCH(C1532,'Curva Juros'!$A$7:$A$73,1)+1) -
INDEX('Curva Juros'!$B$7:$B$73,MATCH(C1532,'Curva Juros'!$A$7:$A$73,1))) /
(INDEX('Curva Juros'!$A$7:$A$73,MATCH(C1532,'Curva Juros'!$A$7:$A$73,1)+1) -
INDEX('Curva Juros'!$A$7:$A$73,MATCH(C1532,'Curva Juros'!$A$7:$A$73,1)))</f>
        <v>7.6962488571428569</v>
      </c>
      <c r="F1532" s="24">
        <f t="shared" si="23"/>
        <v>-4.4348857142856302E-4</v>
      </c>
      <c r="G1532" s="24"/>
    </row>
    <row r="1533" spans="1:7" x14ac:dyDescent="0.25">
      <c r="A1533" s="3" t="s">
        <v>38</v>
      </c>
      <c r="B1533" s="4">
        <v>45737</v>
      </c>
      <c r="C1533" s="5">
        <v>707.25</v>
      </c>
      <c r="D1533" s="19">
        <v>7.8458E-2</v>
      </c>
      <c r="E1533" s="35" cm="1">
        <f t="array" ref="E1533">INDEX('Curva Juros'!$B$7:$B$73,MATCH(C1533,'Curva Juros'!$A$7:$A$73,1)) +
(C1533-INDEX('Curva Juros'!$A$7:$A$73,MATCH(C1533,'Curva Juros'!$A$7:$A$73,1))) *
(INDEX('Curva Juros'!$B$7:$B$73,MATCH(C1533,'Curva Juros'!$A$7:$A$73,1)+1) -
INDEX('Curva Juros'!$B$7:$B$73,MATCH(C1533,'Curva Juros'!$A$7:$A$73,1))) /
(INDEX('Curva Juros'!$A$7:$A$73,MATCH(C1533,'Curva Juros'!$A$7:$A$73,1)+1) -
INDEX('Curva Juros'!$A$7:$A$73,MATCH(C1533,'Curva Juros'!$A$7:$A$73,1)))</f>
        <v>7.6980321428571434</v>
      </c>
      <c r="F1533" s="24">
        <f t="shared" si="23"/>
        <v>1.4776785714285673E-3</v>
      </c>
      <c r="G1533" s="24"/>
    </row>
    <row r="1534" spans="1:7" x14ac:dyDescent="0.25">
      <c r="A1534" s="6" t="s">
        <v>38</v>
      </c>
      <c r="B1534" s="7">
        <v>45744</v>
      </c>
      <c r="C1534" s="8">
        <v>700.34</v>
      </c>
      <c r="D1534" s="20">
        <v>8.0828999999999998E-2</v>
      </c>
      <c r="E1534" s="35" cm="1">
        <f t="array" ref="E1534">INDEX('Curva Juros'!$B$7:$B$73,MATCH(C1534,'Curva Juros'!$A$7:$A$73,1)) +
(C1534-INDEX('Curva Juros'!$A$7:$A$73,MATCH(C1534,'Curva Juros'!$A$7:$A$73,1))) *
(INDEX('Curva Juros'!$B$7:$B$73,MATCH(C1534,'Curva Juros'!$A$7:$A$73,1)+1) -
INDEX('Curva Juros'!$B$7:$B$73,MATCH(C1534,'Curva Juros'!$A$7:$A$73,1))) /
(INDEX('Curva Juros'!$A$7:$A$73,MATCH(C1534,'Curva Juros'!$A$7:$A$73,1)+1) -
INDEX('Curva Juros'!$A$7:$A$73,MATCH(C1534,'Curva Juros'!$A$7:$A$73,1)))</f>
        <v>7.6999077142857146</v>
      </c>
      <c r="F1534" s="24">
        <f t="shared" si="23"/>
        <v>3.8299228571428562E-3</v>
      </c>
      <c r="G1534" s="24"/>
    </row>
    <row r="1535" spans="1:7" x14ac:dyDescent="0.25">
      <c r="A1535" s="3" t="s">
        <v>38</v>
      </c>
      <c r="B1535" s="4">
        <v>45751</v>
      </c>
      <c r="C1535" s="5">
        <v>696.85</v>
      </c>
      <c r="D1535" s="19">
        <v>7.8952999999999995E-2</v>
      </c>
      <c r="E1535" s="35" cm="1">
        <f t="array" ref="E1535">INDEX('Curva Juros'!$B$7:$B$73,MATCH(C1535,'Curva Juros'!$A$7:$A$73,1)) +
(C1535-INDEX('Curva Juros'!$A$7:$A$73,MATCH(C1535,'Curva Juros'!$A$7:$A$73,1))) *
(INDEX('Curva Juros'!$B$7:$B$73,MATCH(C1535,'Curva Juros'!$A$7:$A$73,1)+1) -
INDEX('Curva Juros'!$B$7:$B$73,MATCH(C1535,'Curva Juros'!$A$7:$A$73,1))) /
(INDEX('Curva Juros'!$A$7:$A$73,MATCH(C1535,'Curva Juros'!$A$7:$A$73,1)+1) -
INDEX('Curva Juros'!$A$7:$A$73,MATCH(C1535,'Curva Juros'!$A$7:$A$73,1)))</f>
        <v>7.7008549999999998</v>
      </c>
      <c r="F1535" s="24">
        <f t="shared" si="23"/>
        <v>1.9444500000000003E-3</v>
      </c>
      <c r="G1535" s="24"/>
    </row>
    <row r="1536" spans="1:7" x14ac:dyDescent="0.25">
      <c r="A1536" s="6" t="s">
        <v>38</v>
      </c>
      <c r="B1536" s="7">
        <v>45758</v>
      </c>
      <c r="C1536" s="8">
        <v>690.52</v>
      </c>
      <c r="D1536" s="20">
        <v>8.0602999999999994E-2</v>
      </c>
      <c r="E1536" s="35" cm="1">
        <f t="array" ref="E1536">INDEX('Curva Juros'!$B$7:$B$73,MATCH(C1536,'Curva Juros'!$A$7:$A$73,1)) +
(C1536-INDEX('Curva Juros'!$A$7:$A$73,MATCH(C1536,'Curva Juros'!$A$7:$A$73,1))) *
(INDEX('Curva Juros'!$B$7:$B$73,MATCH(C1536,'Curva Juros'!$A$7:$A$73,1)+1) -
INDEX('Curva Juros'!$B$7:$B$73,MATCH(C1536,'Curva Juros'!$A$7:$A$73,1))) /
(INDEX('Curva Juros'!$A$7:$A$73,MATCH(C1536,'Curva Juros'!$A$7:$A$73,1)+1) -
INDEX('Curva Juros'!$A$7:$A$73,MATCH(C1536,'Curva Juros'!$A$7:$A$73,1)))</f>
        <v>7.7025731428571431</v>
      </c>
      <c r="F1536" s="24">
        <f t="shared" si="23"/>
        <v>3.5772685714285657E-3</v>
      </c>
      <c r="G1536" s="24"/>
    </row>
    <row r="1537" spans="1:7" x14ac:dyDescent="0.25">
      <c r="A1537" s="3" t="s">
        <v>38</v>
      </c>
      <c r="B1537" s="4">
        <v>45764</v>
      </c>
      <c r="C1537" s="5">
        <v>688.28</v>
      </c>
      <c r="D1537" s="19">
        <v>7.8426999999999997E-2</v>
      </c>
      <c r="E1537" s="35" cm="1">
        <f t="array" ref="E1537">INDEX('Curva Juros'!$B$7:$B$73,MATCH(C1537,'Curva Juros'!$A$7:$A$73,1)) +
(C1537-INDEX('Curva Juros'!$A$7:$A$73,MATCH(C1537,'Curva Juros'!$A$7:$A$73,1))) *
(INDEX('Curva Juros'!$B$7:$B$73,MATCH(C1537,'Curva Juros'!$A$7:$A$73,1)+1) -
INDEX('Curva Juros'!$B$7:$B$73,MATCH(C1537,'Curva Juros'!$A$7:$A$73,1))) /
(INDEX('Curva Juros'!$A$7:$A$73,MATCH(C1537,'Curva Juros'!$A$7:$A$73,1)+1) -
INDEX('Curva Juros'!$A$7:$A$73,MATCH(C1537,'Curva Juros'!$A$7:$A$73,1)))</f>
        <v>7.7031811428571428</v>
      </c>
      <c r="F1537" s="24">
        <f t="shared" si="23"/>
        <v>1.3951885714285628E-3</v>
      </c>
      <c r="G1537" s="24"/>
    </row>
    <row r="1538" spans="1:7" x14ac:dyDescent="0.25">
      <c r="A1538" s="6" t="s">
        <v>38</v>
      </c>
      <c r="B1538" s="7">
        <v>45772</v>
      </c>
      <c r="C1538" s="8">
        <v>686.53</v>
      </c>
      <c r="D1538" s="20">
        <v>7.5647000000000006E-2</v>
      </c>
      <c r="E1538" s="35" cm="1">
        <f t="array" ref="E1538">INDEX('Curva Juros'!$B$7:$B$73,MATCH(C1538,'Curva Juros'!$A$7:$A$73,1)) +
(C1538-INDEX('Curva Juros'!$A$7:$A$73,MATCH(C1538,'Curva Juros'!$A$7:$A$73,1))) *
(INDEX('Curva Juros'!$B$7:$B$73,MATCH(C1538,'Curva Juros'!$A$7:$A$73,1)+1) -
INDEX('Curva Juros'!$B$7:$B$73,MATCH(C1538,'Curva Juros'!$A$7:$A$73,1))) /
(INDEX('Curva Juros'!$A$7:$A$73,MATCH(C1538,'Curva Juros'!$A$7:$A$73,1)+1) -
INDEX('Curva Juros'!$A$7:$A$73,MATCH(C1538,'Curva Juros'!$A$7:$A$73,1)))</f>
        <v>7.7036561428571435</v>
      </c>
      <c r="F1538" s="24">
        <f t="shared" si="23"/>
        <v>-1.3895614285714258E-3</v>
      </c>
      <c r="G1538" s="24"/>
    </row>
    <row r="1539" spans="1:7" x14ac:dyDescent="0.25">
      <c r="A1539" s="3" t="s">
        <v>38</v>
      </c>
      <c r="B1539" s="4">
        <v>45779</v>
      </c>
      <c r="C1539" s="5">
        <v>681.75</v>
      </c>
      <c r="D1539" s="19">
        <v>7.6610999999999999E-2</v>
      </c>
      <c r="E1539" s="35" cm="1">
        <f t="array" ref="E1539">INDEX('Curva Juros'!$B$7:$B$73,MATCH(C1539,'Curva Juros'!$A$7:$A$73,1)) +
(C1539-INDEX('Curva Juros'!$A$7:$A$73,MATCH(C1539,'Curva Juros'!$A$7:$A$73,1))) *
(INDEX('Curva Juros'!$B$7:$B$73,MATCH(C1539,'Curva Juros'!$A$7:$A$73,1)+1) -
INDEX('Curva Juros'!$B$7:$B$73,MATCH(C1539,'Curva Juros'!$A$7:$A$73,1))) /
(INDEX('Curva Juros'!$A$7:$A$73,MATCH(C1539,'Curva Juros'!$A$7:$A$73,1)+1) -
INDEX('Curva Juros'!$A$7:$A$73,MATCH(C1539,'Curva Juros'!$A$7:$A$73,1)))</f>
        <v>7.7049535714285717</v>
      </c>
      <c r="F1539" s="24">
        <f t="shared" ref="F1539:F1602" si="24">D1539-E1539/100</f>
        <v>-4.3853571428571769E-4</v>
      </c>
      <c r="G1539" s="24"/>
    </row>
    <row r="1540" spans="1:7" x14ac:dyDescent="0.25">
      <c r="A1540" s="6" t="s">
        <v>38</v>
      </c>
      <c r="B1540" s="7">
        <v>45786</v>
      </c>
      <c r="C1540" s="8">
        <v>676.77</v>
      </c>
      <c r="D1540" s="20">
        <v>7.6582999999999998E-2</v>
      </c>
      <c r="E1540" s="35" cm="1">
        <f t="array" ref="E1540">INDEX('Curva Juros'!$B$7:$B$73,MATCH(C1540,'Curva Juros'!$A$7:$A$73,1)) +
(C1540-INDEX('Curva Juros'!$A$7:$A$73,MATCH(C1540,'Curva Juros'!$A$7:$A$73,1))) *
(INDEX('Curva Juros'!$B$7:$B$73,MATCH(C1540,'Curva Juros'!$A$7:$A$73,1)+1) -
INDEX('Curva Juros'!$B$7:$B$73,MATCH(C1540,'Curva Juros'!$A$7:$A$73,1))) /
(INDEX('Curva Juros'!$A$7:$A$73,MATCH(C1540,'Curva Juros'!$A$7:$A$73,1)+1) -
INDEX('Curva Juros'!$A$7:$A$73,MATCH(C1540,'Curva Juros'!$A$7:$A$73,1)))</f>
        <v>7.7063052857142855</v>
      </c>
      <c r="F1540" s="24">
        <f t="shared" si="24"/>
        <v>-4.800528571428514E-4</v>
      </c>
      <c r="G1540" s="24"/>
    </row>
    <row r="1541" spans="1:7" x14ac:dyDescent="0.25">
      <c r="A1541" s="3" t="s">
        <v>38</v>
      </c>
      <c r="B1541" s="4">
        <v>45793</v>
      </c>
      <c r="C1541" s="5">
        <v>671.97</v>
      </c>
      <c r="D1541" s="19">
        <v>7.6330999999999996E-2</v>
      </c>
      <c r="E1541" s="35" cm="1">
        <f t="array" ref="E1541">INDEX('Curva Juros'!$B$7:$B$73,MATCH(C1541,'Curva Juros'!$A$7:$A$73,1)) +
(C1541-INDEX('Curva Juros'!$A$7:$A$73,MATCH(C1541,'Curva Juros'!$A$7:$A$73,1))) *
(INDEX('Curva Juros'!$B$7:$B$73,MATCH(C1541,'Curva Juros'!$A$7:$A$73,1)+1) -
INDEX('Curva Juros'!$B$7:$B$73,MATCH(C1541,'Curva Juros'!$A$7:$A$73,1))) /
(INDEX('Curva Juros'!$A$7:$A$73,MATCH(C1541,'Curva Juros'!$A$7:$A$73,1)+1) -
INDEX('Curva Juros'!$A$7:$A$73,MATCH(C1541,'Curva Juros'!$A$7:$A$73,1)))</f>
        <v>7.7076081428571435</v>
      </c>
      <c r="F1541" s="24">
        <f t="shared" si="24"/>
        <v>-7.4508142857143689E-4</v>
      </c>
      <c r="G1541" s="24"/>
    </row>
    <row r="1542" spans="1:7" x14ac:dyDescent="0.25">
      <c r="A1542" s="6" t="s">
        <v>38</v>
      </c>
      <c r="B1542" s="7">
        <v>45800</v>
      </c>
      <c r="C1542" s="8">
        <v>666.35</v>
      </c>
      <c r="D1542" s="20">
        <v>7.7095999999999998E-2</v>
      </c>
      <c r="E1542" s="35" cm="1">
        <f t="array" ref="E1542">INDEX('Curva Juros'!$B$7:$B$73,MATCH(C1542,'Curva Juros'!$A$7:$A$73,1)) +
(C1542-INDEX('Curva Juros'!$A$7:$A$73,MATCH(C1542,'Curva Juros'!$A$7:$A$73,1))) *
(INDEX('Curva Juros'!$B$7:$B$73,MATCH(C1542,'Curva Juros'!$A$7:$A$73,1)+1) -
INDEX('Curva Juros'!$B$7:$B$73,MATCH(C1542,'Curva Juros'!$A$7:$A$73,1))) /
(INDEX('Curva Juros'!$A$7:$A$73,MATCH(C1542,'Curva Juros'!$A$7:$A$73,1)+1) -
INDEX('Curva Juros'!$A$7:$A$73,MATCH(C1542,'Curva Juros'!$A$7:$A$73,1)))</f>
        <v>7.7091335714285716</v>
      </c>
      <c r="F1542" s="24">
        <f t="shared" si="24"/>
        <v>4.6642857142870087E-6</v>
      </c>
      <c r="G1542" s="24"/>
    </row>
    <row r="1543" spans="1:7" x14ac:dyDescent="0.25">
      <c r="A1543" s="3" t="s">
        <v>38</v>
      </c>
      <c r="B1543" s="4">
        <v>45807</v>
      </c>
      <c r="C1543" s="5">
        <v>660.94</v>
      </c>
      <c r="D1543" s="19">
        <v>7.7613000000000001E-2</v>
      </c>
      <c r="E1543" s="35" cm="1">
        <f t="array" ref="E1543">INDEX('Curva Juros'!$B$7:$B$73,MATCH(C1543,'Curva Juros'!$A$7:$A$73,1)) +
(C1543-INDEX('Curva Juros'!$A$7:$A$73,MATCH(C1543,'Curva Juros'!$A$7:$A$73,1))) *
(INDEX('Curva Juros'!$B$7:$B$73,MATCH(C1543,'Curva Juros'!$A$7:$A$73,1)+1) -
INDEX('Curva Juros'!$B$7:$B$73,MATCH(C1543,'Curva Juros'!$A$7:$A$73,1))) /
(INDEX('Curva Juros'!$A$7:$A$73,MATCH(C1543,'Curva Juros'!$A$7:$A$73,1)+1) -
INDEX('Curva Juros'!$A$7:$A$73,MATCH(C1543,'Curva Juros'!$A$7:$A$73,1)))</f>
        <v>7.7106020000000006</v>
      </c>
      <c r="F1543" s="24">
        <f t="shared" si="24"/>
        <v>5.0697999999999022E-4</v>
      </c>
      <c r="G1543" s="24"/>
    </row>
    <row r="1544" spans="1:7" x14ac:dyDescent="0.25">
      <c r="A1544" s="6" t="s">
        <v>38</v>
      </c>
      <c r="B1544" s="7">
        <v>45814</v>
      </c>
      <c r="C1544" s="8">
        <v>655.05999999999995</v>
      </c>
      <c r="D1544" s="20">
        <v>7.8698000000000004E-2</v>
      </c>
      <c r="E1544" s="35" cm="1">
        <f t="array" ref="E1544">INDEX('Curva Juros'!$B$7:$B$73,MATCH(C1544,'Curva Juros'!$A$7:$A$73,1)) +
(C1544-INDEX('Curva Juros'!$A$7:$A$73,MATCH(C1544,'Curva Juros'!$A$7:$A$73,1))) *
(INDEX('Curva Juros'!$B$7:$B$73,MATCH(C1544,'Curva Juros'!$A$7:$A$73,1)+1) -
INDEX('Curva Juros'!$B$7:$B$73,MATCH(C1544,'Curva Juros'!$A$7:$A$73,1))) /
(INDEX('Curva Juros'!$A$7:$A$73,MATCH(C1544,'Curva Juros'!$A$7:$A$73,1)+1) -
INDEX('Curva Juros'!$A$7:$A$73,MATCH(C1544,'Curva Juros'!$A$7:$A$73,1)))</f>
        <v>7.7121979999999999</v>
      </c>
      <c r="F1544" s="24">
        <f t="shared" si="24"/>
        <v>1.5760200000000113E-3</v>
      </c>
      <c r="G1544" s="24"/>
    </row>
    <row r="1545" spans="1:7" x14ac:dyDescent="0.25">
      <c r="A1545" s="3" t="s">
        <v>38</v>
      </c>
      <c r="B1545" s="4">
        <v>45821</v>
      </c>
      <c r="C1545" s="5">
        <v>650.70000000000005</v>
      </c>
      <c r="D1545" s="19">
        <v>7.7909000000000006E-2</v>
      </c>
      <c r="E1545" s="35" cm="1">
        <f t="array" ref="E1545">INDEX('Curva Juros'!$B$7:$B$73,MATCH(C1545,'Curva Juros'!$A$7:$A$73,1)) +
(C1545-INDEX('Curva Juros'!$A$7:$A$73,MATCH(C1545,'Curva Juros'!$A$7:$A$73,1))) *
(INDEX('Curva Juros'!$B$7:$B$73,MATCH(C1545,'Curva Juros'!$A$7:$A$73,1)+1) -
INDEX('Curva Juros'!$B$7:$B$73,MATCH(C1545,'Curva Juros'!$A$7:$A$73,1))) /
(INDEX('Curva Juros'!$A$7:$A$73,MATCH(C1545,'Curva Juros'!$A$7:$A$73,1)+1) -
INDEX('Curva Juros'!$A$7:$A$73,MATCH(C1545,'Curva Juros'!$A$7:$A$73,1)))</f>
        <v>7.7133814285714291</v>
      </c>
      <c r="F1545" s="24">
        <f t="shared" si="24"/>
        <v>7.7518571428571159E-4</v>
      </c>
      <c r="G1545" s="24"/>
    </row>
    <row r="1546" spans="1:7" x14ac:dyDescent="0.25">
      <c r="A1546" s="6" t="s">
        <v>38</v>
      </c>
      <c r="B1546" s="7">
        <v>45828</v>
      </c>
      <c r="C1546" s="8">
        <v>712.81</v>
      </c>
      <c r="D1546" s="20">
        <v>7.8343999999999997E-2</v>
      </c>
      <c r="E1546" s="35" cm="1">
        <f t="array" ref="E1546">INDEX('Curva Juros'!$B$7:$B$73,MATCH(C1546,'Curva Juros'!$A$7:$A$73,1)) +
(C1546-INDEX('Curva Juros'!$A$7:$A$73,MATCH(C1546,'Curva Juros'!$A$7:$A$73,1))) *
(INDEX('Curva Juros'!$B$7:$B$73,MATCH(C1546,'Curva Juros'!$A$7:$A$73,1)+1) -
INDEX('Curva Juros'!$B$7:$B$73,MATCH(C1546,'Curva Juros'!$A$7:$A$73,1))) /
(INDEX('Curva Juros'!$A$7:$A$73,MATCH(C1546,'Curva Juros'!$A$7:$A$73,1)+1) -
INDEX('Curva Juros'!$A$7:$A$73,MATCH(C1546,'Curva Juros'!$A$7:$A$73,1)))</f>
        <v>7.696523</v>
      </c>
      <c r="F1546" s="24">
        <f t="shared" si="24"/>
        <v>1.3787700000000014E-3</v>
      </c>
      <c r="G1546" s="24"/>
    </row>
    <row r="1547" spans="1:7" x14ac:dyDescent="0.25">
      <c r="A1547" s="3" t="s">
        <v>38</v>
      </c>
      <c r="B1547" s="4">
        <v>45835</v>
      </c>
      <c r="C1547" s="5">
        <v>707.42</v>
      </c>
      <c r="D1547" s="19">
        <v>7.8895000000000007E-2</v>
      </c>
      <c r="E1547" s="35" cm="1">
        <f t="array" ref="E1547">INDEX('Curva Juros'!$B$7:$B$73,MATCH(C1547,'Curva Juros'!$A$7:$A$73,1)) +
(C1547-INDEX('Curva Juros'!$A$7:$A$73,MATCH(C1547,'Curva Juros'!$A$7:$A$73,1))) *
(INDEX('Curva Juros'!$B$7:$B$73,MATCH(C1547,'Curva Juros'!$A$7:$A$73,1)+1) -
INDEX('Curva Juros'!$B$7:$B$73,MATCH(C1547,'Curva Juros'!$A$7:$A$73,1))) /
(INDEX('Curva Juros'!$A$7:$A$73,MATCH(C1547,'Curva Juros'!$A$7:$A$73,1)+1) -
INDEX('Curva Juros'!$A$7:$A$73,MATCH(C1547,'Curva Juros'!$A$7:$A$73,1)))</f>
        <v>7.6979860000000002</v>
      </c>
      <c r="F1547" s="24">
        <f t="shared" si="24"/>
        <v>1.9151400000000096E-3</v>
      </c>
      <c r="G1547" s="24"/>
    </row>
    <row r="1548" spans="1:7" x14ac:dyDescent="0.25">
      <c r="A1548" s="6" t="s">
        <v>38</v>
      </c>
      <c r="B1548" s="7">
        <v>45842</v>
      </c>
      <c r="C1548" s="8">
        <v>703.46</v>
      </c>
      <c r="D1548" s="20">
        <v>7.7428999999999998E-2</v>
      </c>
      <c r="E1548" s="35" cm="1">
        <f t="array" ref="E1548">INDEX('Curva Juros'!$B$7:$B$73,MATCH(C1548,'Curva Juros'!$A$7:$A$73,1)) +
(C1548-INDEX('Curva Juros'!$A$7:$A$73,MATCH(C1548,'Curva Juros'!$A$7:$A$73,1))) *
(INDEX('Curva Juros'!$B$7:$B$73,MATCH(C1548,'Curva Juros'!$A$7:$A$73,1)+1) -
INDEX('Curva Juros'!$B$7:$B$73,MATCH(C1548,'Curva Juros'!$A$7:$A$73,1))) /
(INDEX('Curva Juros'!$A$7:$A$73,MATCH(C1548,'Curva Juros'!$A$7:$A$73,1)+1) -
INDEX('Curva Juros'!$A$7:$A$73,MATCH(C1548,'Curva Juros'!$A$7:$A$73,1)))</f>
        <v>7.6990608571428574</v>
      </c>
      <c r="F1548" s="24">
        <f t="shared" si="24"/>
        <v>4.3839142857142466E-4</v>
      </c>
      <c r="G1548" s="24"/>
    </row>
    <row r="1549" spans="1:7" x14ac:dyDescent="0.25">
      <c r="A1549" s="3" t="s">
        <v>38</v>
      </c>
      <c r="B1549" s="4">
        <v>45849</v>
      </c>
      <c r="C1549" s="5">
        <v>696.22</v>
      </c>
      <c r="D1549" s="19">
        <v>8.0570000000000003E-2</v>
      </c>
      <c r="E1549" s="35" cm="1">
        <f t="array" ref="E1549">INDEX('Curva Juros'!$B$7:$B$73,MATCH(C1549,'Curva Juros'!$A$7:$A$73,1)) +
(C1549-INDEX('Curva Juros'!$A$7:$A$73,MATCH(C1549,'Curva Juros'!$A$7:$A$73,1))) *
(INDEX('Curva Juros'!$B$7:$B$73,MATCH(C1549,'Curva Juros'!$A$7:$A$73,1)+1) -
INDEX('Curva Juros'!$B$7:$B$73,MATCH(C1549,'Curva Juros'!$A$7:$A$73,1))) /
(INDEX('Curva Juros'!$A$7:$A$73,MATCH(C1549,'Curva Juros'!$A$7:$A$73,1)+1) -
INDEX('Curva Juros'!$A$7:$A$73,MATCH(C1549,'Curva Juros'!$A$7:$A$73,1)))</f>
        <v>7.7010260000000006</v>
      </c>
      <c r="F1549" s="24">
        <f t="shared" si="24"/>
        <v>3.5597399999999918E-3</v>
      </c>
      <c r="G1549" s="24"/>
    </row>
    <row r="1550" spans="1:7" x14ac:dyDescent="0.25">
      <c r="A1550" s="6" t="s">
        <v>38</v>
      </c>
      <c r="B1550" s="7">
        <v>45856</v>
      </c>
      <c r="C1550" s="8">
        <v>689.76</v>
      </c>
      <c r="D1550" s="20">
        <v>8.2625000000000004E-2</v>
      </c>
      <c r="E1550" s="35" cm="1">
        <f t="array" ref="E1550">INDEX('Curva Juros'!$B$7:$B$73,MATCH(C1550,'Curva Juros'!$A$7:$A$73,1)) +
(C1550-INDEX('Curva Juros'!$A$7:$A$73,MATCH(C1550,'Curva Juros'!$A$7:$A$73,1))) *
(INDEX('Curva Juros'!$B$7:$B$73,MATCH(C1550,'Curva Juros'!$A$7:$A$73,1)+1) -
INDEX('Curva Juros'!$B$7:$B$73,MATCH(C1550,'Curva Juros'!$A$7:$A$73,1))) /
(INDEX('Curva Juros'!$A$7:$A$73,MATCH(C1550,'Curva Juros'!$A$7:$A$73,1)+1) -
INDEX('Curva Juros'!$A$7:$A$73,MATCH(C1550,'Curva Juros'!$A$7:$A$73,1)))</f>
        <v>7.7027794285714286</v>
      </c>
      <c r="F1550" s="24">
        <f t="shared" si="24"/>
        <v>5.5972057142857218E-3</v>
      </c>
      <c r="G1550" s="24"/>
    </row>
    <row r="1551" spans="1:7" x14ac:dyDescent="0.25">
      <c r="A1551" s="3" t="s">
        <v>38</v>
      </c>
      <c r="B1551" s="4">
        <v>45863</v>
      </c>
      <c r="C1551" s="5">
        <v>685.44</v>
      </c>
      <c r="D1551" s="19">
        <v>8.1664E-2</v>
      </c>
      <c r="E1551" s="35" cm="1">
        <f t="array" ref="E1551">INDEX('Curva Juros'!$B$7:$B$73,MATCH(C1551,'Curva Juros'!$A$7:$A$73,1)) +
(C1551-INDEX('Curva Juros'!$A$7:$A$73,MATCH(C1551,'Curva Juros'!$A$7:$A$73,1))) *
(INDEX('Curva Juros'!$B$7:$B$73,MATCH(C1551,'Curva Juros'!$A$7:$A$73,1)+1) -
INDEX('Curva Juros'!$B$7:$B$73,MATCH(C1551,'Curva Juros'!$A$7:$A$73,1))) /
(INDEX('Curva Juros'!$A$7:$A$73,MATCH(C1551,'Curva Juros'!$A$7:$A$73,1)+1) -
INDEX('Curva Juros'!$A$7:$A$73,MATCH(C1551,'Curva Juros'!$A$7:$A$73,1)))</f>
        <v>7.7039520000000001</v>
      </c>
      <c r="F1551" s="24">
        <f t="shared" si="24"/>
        <v>4.6244800000000003E-3</v>
      </c>
      <c r="G1551" s="24"/>
    </row>
    <row r="1552" spans="1:7" x14ac:dyDescent="0.25">
      <c r="A1552" s="6" t="s">
        <v>38</v>
      </c>
      <c r="B1552" s="7">
        <v>45870</v>
      </c>
      <c r="C1552" s="8">
        <v>681.21</v>
      </c>
      <c r="D1552" s="20">
        <v>8.0583000000000002E-2</v>
      </c>
      <c r="E1552" s="35" cm="1">
        <f t="array" ref="E1552">INDEX('Curva Juros'!$B$7:$B$73,MATCH(C1552,'Curva Juros'!$A$7:$A$73,1)) +
(C1552-INDEX('Curva Juros'!$A$7:$A$73,MATCH(C1552,'Curva Juros'!$A$7:$A$73,1))) *
(INDEX('Curva Juros'!$B$7:$B$73,MATCH(C1552,'Curva Juros'!$A$7:$A$73,1)+1) -
INDEX('Curva Juros'!$B$7:$B$73,MATCH(C1552,'Curva Juros'!$A$7:$A$73,1))) /
(INDEX('Curva Juros'!$A$7:$A$73,MATCH(C1552,'Curva Juros'!$A$7:$A$73,1)+1) -
INDEX('Curva Juros'!$A$7:$A$73,MATCH(C1552,'Curva Juros'!$A$7:$A$73,1)))</f>
        <v>7.7051001428571428</v>
      </c>
      <c r="F1552" s="24">
        <f t="shared" si="24"/>
        <v>3.5319985714285795E-3</v>
      </c>
      <c r="G1552" s="24"/>
    </row>
    <row r="1553" spans="1:7" x14ac:dyDescent="0.25">
      <c r="A1553" s="3" t="s">
        <v>38</v>
      </c>
      <c r="B1553" s="4">
        <v>45877</v>
      </c>
      <c r="C1553" s="5">
        <v>676.93</v>
      </c>
      <c r="D1553" s="19">
        <v>7.9571000000000003E-2</v>
      </c>
      <c r="E1553" s="35" cm="1">
        <f t="array" ref="E1553">INDEX('Curva Juros'!$B$7:$B$73,MATCH(C1553,'Curva Juros'!$A$7:$A$73,1)) +
(C1553-INDEX('Curva Juros'!$A$7:$A$73,MATCH(C1553,'Curva Juros'!$A$7:$A$73,1))) *
(INDEX('Curva Juros'!$B$7:$B$73,MATCH(C1553,'Curva Juros'!$A$7:$A$73,1)+1) -
INDEX('Curva Juros'!$B$7:$B$73,MATCH(C1553,'Curva Juros'!$A$7:$A$73,1))) /
(INDEX('Curva Juros'!$A$7:$A$73,MATCH(C1553,'Curva Juros'!$A$7:$A$73,1)+1) -
INDEX('Curva Juros'!$A$7:$A$73,MATCH(C1553,'Curva Juros'!$A$7:$A$73,1)))</f>
        <v>7.7062618571428576</v>
      </c>
      <c r="F1553" s="24">
        <f t="shared" si="24"/>
        <v>2.5083814285714323E-3</v>
      </c>
      <c r="G1553" s="24"/>
    </row>
    <row r="1554" spans="1:7" x14ac:dyDescent="0.25">
      <c r="A1554" s="6" t="s">
        <v>38</v>
      </c>
      <c r="B1554" s="7">
        <v>45884</v>
      </c>
      <c r="C1554" s="8">
        <v>672.96</v>
      </c>
      <c r="D1554" s="20">
        <v>7.8127000000000002E-2</v>
      </c>
      <c r="E1554" s="35" cm="1">
        <f t="array" ref="E1554">INDEX('Curva Juros'!$B$7:$B$73,MATCH(C1554,'Curva Juros'!$A$7:$A$73,1)) +
(C1554-INDEX('Curva Juros'!$A$7:$A$73,MATCH(C1554,'Curva Juros'!$A$7:$A$73,1))) *
(INDEX('Curva Juros'!$B$7:$B$73,MATCH(C1554,'Curva Juros'!$A$7:$A$73,1)+1) -
INDEX('Curva Juros'!$B$7:$B$73,MATCH(C1554,'Curva Juros'!$A$7:$A$73,1))) /
(INDEX('Curva Juros'!$A$7:$A$73,MATCH(C1554,'Curva Juros'!$A$7:$A$73,1)+1) -
INDEX('Curva Juros'!$A$7:$A$73,MATCH(C1554,'Curva Juros'!$A$7:$A$73,1)))</f>
        <v>7.7073394285714292</v>
      </c>
      <c r="F1554" s="24">
        <f t="shared" si="24"/>
        <v>1.053605714285713E-3</v>
      </c>
      <c r="G1554" s="24"/>
    </row>
    <row r="1555" spans="1:7" x14ac:dyDescent="0.25">
      <c r="A1555" s="3" t="s">
        <v>38</v>
      </c>
      <c r="B1555" s="4">
        <v>45891</v>
      </c>
      <c r="C1555" s="5">
        <v>666.5</v>
      </c>
      <c r="D1555" s="19">
        <v>8.0173999999999995E-2</v>
      </c>
      <c r="E1555" s="35" cm="1">
        <f t="array" ref="E1555">INDEX('Curva Juros'!$B$7:$B$73,MATCH(C1555,'Curva Juros'!$A$7:$A$73,1)) +
(C1555-INDEX('Curva Juros'!$A$7:$A$73,MATCH(C1555,'Curva Juros'!$A$7:$A$73,1))) *
(INDEX('Curva Juros'!$B$7:$B$73,MATCH(C1555,'Curva Juros'!$A$7:$A$73,1)+1) -
INDEX('Curva Juros'!$B$7:$B$73,MATCH(C1555,'Curva Juros'!$A$7:$A$73,1))) /
(INDEX('Curva Juros'!$A$7:$A$73,MATCH(C1555,'Curva Juros'!$A$7:$A$73,1)+1) -
INDEX('Curva Juros'!$A$7:$A$73,MATCH(C1555,'Curva Juros'!$A$7:$A$73,1)))</f>
        <v>7.7090928571428572</v>
      </c>
      <c r="F1555" s="24">
        <f t="shared" si="24"/>
        <v>3.0830714285714211E-3</v>
      </c>
      <c r="G1555" s="24"/>
    </row>
    <row r="1556" spans="1:7" x14ac:dyDescent="0.25">
      <c r="A1556" s="6" t="s">
        <v>38</v>
      </c>
      <c r="B1556" s="7">
        <v>45898</v>
      </c>
      <c r="C1556" s="8">
        <v>662.42</v>
      </c>
      <c r="D1556" s="20">
        <v>7.8889000000000001E-2</v>
      </c>
      <c r="E1556" s="35" cm="1">
        <f t="array" ref="E1556">INDEX('Curva Juros'!$B$7:$B$73,MATCH(C1556,'Curva Juros'!$A$7:$A$73,1)) +
(C1556-INDEX('Curva Juros'!$A$7:$A$73,MATCH(C1556,'Curva Juros'!$A$7:$A$73,1))) *
(INDEX('Curva Juros'!$B$7:$B$73,MATCH(C1556,'Curva Juros'!$A$7:$A$73,1)+1) -
INDEX('Curva Juros'!$B$7:$B$73,MATCH(C1556,'Curva Juros'!$A$7:$A$73,1))) /
(INDEX('Curva Juros'!$A$7:$A$73,MATCH(C1556,'Curva Juros'!$A$7:$A$73,1)+1) -
INDEX('Curva Juros'!$A$7:$A$73,MATCH(C1556,'Curva Juros'!$A$7:$A$73,1)))</f>
        <v>7.7102002857142864</v>
      </c>
      <c r="F1556" s="24">
        <f t="shared" si="24"/>
        <v>1.7869971428571413E-3</v>
      </c>
      <c r="G1556" s="24"/>
    </row>
    <row r="1557" spans="1:7" x14ac:dyDescent="0.25">
      <c r="A1557" s="3" t="s">
        <v>38</v>
      </c>
      <c r="B1557" s="4">
        <v>45905</v>
      </c>
      <c r="C1557" s="5">
        <v>657.57</v>
      </c>
      <c r="D1557" s="19">
        <v>7.8678999999999999E-2</v>
      </c>
      <c r="E1557" s="35" cm="1">
        <f t="array" ref="E1557">INDEX('Curva Juros'!$B$7:$B$73,MATCH(C1557,'Curva Juros'!$A$7:$A$73,1)) +
(C1557-INDEX('Curva Juros'!$A$7:$A$73,MATCH(C1557,'Curva Juros'!$A$7:$A$73,1))) *
(INDEX('Curva Juros'!$B$7:$B$73,MATCH(C1557,'Curva Juros'!$A$7:$A$73,1)+1) -
INDEX('Curva Juros'!$B$7:$B$73,MATCH(C1557,'Curva Juros'!$A$7:$A$73,1))) /
(INDEX('Curva Juros'!$A$7:$A$73,MATCH(C1557,'Curva Juros'!$A$7:$A$73,1)+1) -
INDEX('Curva Juros'!$A$7:$A$73,MATCH(C1557,'Curva Juros'!$A$7:$A$73,1)))</f>
        <v>7.7115167142857146</v>
      </c>
      <c r="F1557" s="24">
        <f t="shared" si="24"/>
        <v>1.5638328571428578E-3</v>
      </c>
      <c r="G1557" s="24"/>
    </row>
    <row r="1558" spans="1:7" x14ac:dyDescent="0.25">
      <c r="A1558" s="6" t="s">
        <v>38</v>
      </c>
      <c r="B1558" s="7">
        <v>45912</v>
      </c>
      <c r="C1558" s="8">
        <v>654.11</v>
      </c>
      <c r="D1558" s="20">
        <v>7.6524999999999996E-2</v>
      </c>
      <c r="E1558" s="35" cm="1">
        <f t="array" ref="E1558">INDEX('Curva Juros'!$B$7:$B$73,MATCH(C1558,'Curva Juros'!$A$7:$A$73,1)) +
(C1558-INDEX('Curva Juros'!$A$7:$A$73,MATCH(C1558,'Curva Juros'!$A$7:$A$73,1))) *
(INDEX('Curva Juros'!$B$7:$B$73,MATCH(C1558,'Curva Juros'!$A$7:$A$73,1)+1) -
INDEX('Curva Juros'!$B$7:$B$73,MATCH(C1558,'Curva Juros'!$A$7:$A$73,1))) /
(INDEX('Curva Juros'!$A$7:$A$73,MATCH(C1558,'Curva Juros'!$A$7:$A$73,1)+1) -
INDEX('Curva Juros'!$A$7:$A$73,MATCH(C1558,'Curva Juros'!$A$7:$A$73,1)))</f>
        <v>7.7124558571428574</v>
      </c>
      <c r="F1558" s="24">
        <f t="shared" si="24"/>
        <v>-5.9955857142858504E-4</v>
      </c>
      <c r="G1558" s="24"/>
    </row>
    <row r="1559" spans="1:7" x14ac:dyDescent="0.25">
      <c r="A1559" s="3" t="s">
        <v>38</v>
      </c>
      <c r="B1559" s="4">
        <v>45919</v>
      </c>
      <c r="C1559" s="5">
        <v>648.15</v>
      </c>
      <c r="D1559" s="19">
        <v>7.7862000000000001E-2</v>
      </c>
      <c r="E1559" s="35" cm="1">
        <f t="array" ref="E1559">INDEX('Curva Juros'!$B$7:$B$73,MATCH(C1559,'Curva Juros'!$A$7:$A$73,1)) +
(C1559-INDEX('Curva Juros'!$A$7:$A$73,MATCH(C1559,'Curva Juros'!$A$7:$A$73,1))) *
(INDEX('Curva Juros'!$B$7:$B$73,MATCH(C1559,'Curva Juros'!$A$7:$A$73,1)+1) -
INDEX('Curva Juros'!$B$7:$B$73,MATCH(C1559,'Curva Juros'!$A$7:$A$73,1))) /
(INDEX('Curva Juros'!$A$7:$A$73,MATCH(C1559,'Curva Juros'!$A$7:$A$73,1)+1) -
INDEX('Curva Juros'!$A$7:$A$73,MATCH(C1559,'Curva Juros'!$A$7:$A$73,1)))</f>
        <v>7.714073571428572</v>
      </c>
      <c r="F1559" s="24">
        <f t="shared" si="24"/>
        <v>7.212642857142848E-4</v>
      </c>
      <c r="G1559" s="24"/>
    </row>
    <row r="1560" spans="1:7" x14ac:dyDescent="0.25">
      <c r="A1560" s="6" t="s">
        <v>38</v>
      </c>
      <c r="B1560" s="7">
        <v>45926</v>
      </c>
      <c r="C1560" s="8">
        <v>643.42999999999995</v>
      </c>
      <c r="D1560" s="20">
        <v>7.7473E-2</v>
      </c>
      <c r="E1560" s="35" cm="1">
        <f t="array" ref="E1560">INDEX('Curva Juros'!$B$7:$B$73,MATCH(C1560,'Curva Juros'!$A$7:$A$73,1)) +
(C1560-INDEX('Curva Juros'!$A$7:$A$73,MATCH(C1560,'Curva Juros'!$A$7:$A$73,1))) *
(INDEX('Curva Juros'!$B$7:$B$73,MATCH(C1560,'Curva Juros'!$A$7:$A$73,1)+1) -
INDEX('Curva Juros'!$B$7:$B$73,MATCH(C1560,'Curva Juros'!$A$7:$A$73,1))) /
(INDEX('Curva Juros'!$A$7:$A$73,MATCH(C1560,'Curva Juros'!$A$7:$A$73,1)+1) -
INDEX('Curva Juros'!$A$7:$A$73,MATCH(C1560,'Curva Juros'!$A$7:$A$73,1)))</f>
        <v>7.7153547142857146</v>
      </c>
      <c r="F1560" s="24">
        <f t="shared" si="24"/>
        <v>3.1945285714285454E-4</v>
      </c>
      <c r="G1560" s="24"/>
    </row>
    <row r="1561" spans="1:7" x14ac:dyDescent="0.25">
      <c r="A1561" s="3" t="s">
        <v>38</v>
      </c>
      <c r="B1561" s="4">
        <v>45933</v>
      </c>
      <c r="C1561" s="5">
        <v>638.44000000000005</v>
      </c>
      <c r="D1561" s="19">
        <v>7.7469999999999997E-2</v>
      </c>
      <c r="E1561" s="35" cm="1">
        <f t="array" ref="E1561">INDEX('Curva Juros'!$B$7:$B$73,MATCH(C1561,'Curva Juros'!$A$7:$A$73,1)) +
(C1561-INDEX('Curva Juros'!$A$7:$A$73,MATCH(C1561,'Curva Juros'!$A$7:$A$73,1))) *
(INDEX('Curva Juros'!$B$7:$B$73,MATCH(C1561,'Curva Juros'!$A$7:$A$73,1)+1) -
INDEX('Curva Juros'!$B$7:$B$73,MATCH(C1561,'Curva Juros'!$A$7:$A$73,1))) /
(INDEX('Curva Juros'!$A$7:$A$73,MATCH(C1561,'Curva Juros'!$A$7:$A$73,1)+1) -
INDEX('Curva Juros'!$A$7:$A$73,MATCH(C1561,'Curva Juros'!$A$7:$A$73,1)))</f>
        <v>7.7167091428571428</v>
      </c>
      <c r="F1561" s="24">
        <f t="shared" si="24"/>
        <v>3.0290857142857563E-4</v>
      </c>
      <c r="G1561" s="24"/>
    </row>
    <row r="1562" spans="1:7" x14ac:dyDescent="0.25">
      <c r="A1562" s="6" t="s">
        <v>38</v>
      </c>
      <c r="B1562" s="7">
        <v>45940</v>
      </c>
      <c r="C1562" s="8">
        <v>634.17999999999995</v>
      </c>
      <c r="D1562" s="20">
        <v>7.6425000000000007E-2</v>
      </c>
      <c r="E1562" s="35" cm="1">
        <f t="array" ref="E1562">INDEX('Curva Juros'!$B$7:$B$73,MATCH(C1562,'Curva Juros'!$A$7:$A$73,1)) +
(C1562-INDEX('Curva Juros'!$A$7:$A$73,MATCH(C1562,'Curva Juros'!$A$7:$A$73,1))) *
(INDEX('Curva Juros'!$B$7:$B$73,MATCH(C1562,'Curva Juros'!$A$7:$A$73,1)+1) -
INDEX('Curva Juros'!$B$7:$B$73,MATCH(C1562,'Curva Juros'!$A$7:$A$73,1))) /
(INDEX('Curva Juros'!$A$7:$A$73,MATCH(C1562,'Curva Juros'!$A$7:$A$73,1)+1) -
INDEX('Curva Juros'!$A$7:$A$73,MATCH(C1562,'Curva Juros'!$A$7:$A$73,1)))</f>
        <v>7.7178654285714288</v>
      </c>
      <c r="F1562" s="24">
        <f t="shared" si="24"/>
        <v>-7.5365428571427806E-4</v>
      </c>
      <c r="G1562" s="24"/>
    </row>
    <row r="1563" spans="1:7" x14ac:dyDescent="0.25">
      <c r="A1563" s="3" t="s">
        <v>38</v>
      </c>
      <c r="B1563" s="4">
        <v>45947</v>
      </c>
      <c r="C1563" s="5">
        <v>627.91</v>
      </c>
      <c r="D1563" s="19">
        <v>7.8202999999999995E-2</v>
      </c>
      <c r="E1563" s="35" cm="1">
        <f t="array" ref="E1563">INDEX('Curva Juros'!$B$7:$B$73,MATCH(C1563,'Curva Juros'!$A$7:$A$73,1)) +
(C1563-INDEX('Curva Juros'!$A$7:$A$73,MATCH(C1563,'Curva Juros'!$A$7:$A$73,1))) *
(INDEX('Curva Juros'!$B$7:$B$73,MATCH(C1563,'Curva Juros'!$A$7:$A$73,1)+1) -
INDEX('Curva Juros'!$B$7:$B$73,MATCH(C1563,'Curva Juros'!$A$7:$A$73,1))) /
(INDEX('Curva Juros'!$A$7:$A$73,MATCH(C1563,'Curva Juros'!$A$7:$A$73,1)+1) -
INDEX('Curva Juros'!$A$7:$A$73,MATCH(C1563,'Curva Juros'!$A$7:$A$73,1)))</f>
        <v>7.7204945158730158</v>
      </c>
      <c r="F1563" s="24">
        <f t="shared" si="24"/>
        <v>9.980548412698298E-4</v>
      </c>
      <c r="G1563" s="24"/>
    </row>
    <row r="1564" spans="1:7" x14ac:dyDescent="0.25">
      <c r="A1564" s="6" t="s">
        <v>38</v>
      </c>
      <c r="B1564" s="7">
        <v>45954</v>
      </c>
      <c r="C1564" s="8">
        <v>622.97</v>
      </c>
      <c r="D1564" s="20">
        <v>7.8126000000000001E-2</v>
      </c>
      <c r="E1564" s="35" cm="1">
        <f t="array" ref="E1564">INDEX('Curva Juros'!$B$7:$B$73,MATCH(C1564,'Curva Juros'!$A$7:$A$73,1)) +
(C1564-INDEX('Curva Juros'!$A$7:$A$73,MATCH(C1564,'Curva Juros'!$A$7:$A$73,1))) *
(INDEX('Curva Juros'!$B$7:$B$73,MATCH(C1564,'Curva Juros'!$A$7:$A$73,1)+1) -
INDEX('Curva Juros'!$B$7:$B$73,MATCH(C1564,'Curva Juros'!$A$7:$A$73,1))) /
(INDEX('Curva Juros'!$A$7:$A$73,MATCH(C1564,'Curva Juros'!$A$7:$A$73,1)+1) -
INDEX('Curva Juros'!$A$7:$A$73,MATCH(C1564,'Curva Juros'!$A$7:$A$73,1)))</f>
        <v>7.7240270079365079</v>
      </c>
      <c r="F1564" s="24">
        <f t="shared" si="24"/>
        <v>8.8572992063491729E-4</v>
      </c>
      <c r="G1564" s="24"/>
    </row>
    <row r="1565" spans="1:7" x14ac:dyDescent="0.25">
      <c r="A1565" s="3" t="s">
        <v>38</v>
      </c>
      <c r="B1565" s="4">
        <v>45961</v>
      </c>
      <c r="C1565" s="5">
        <v>617.84</v>
      </c>
      <c r="D1565" s="19">
        <v>7.8298000000000006E-2</v>
      </c>
      <c r="E1565" s="35" cm="1">
        <f t="array" ref="E1565">INDEX('Curva Juros'!$B$7:$B$73,MATCH(C1565,'Curva Juros'!$A$7:$A$73,1)) +
(C1565-INDEX('Curva Juros'!$A$7:$A$73,MATCH(C1565,'Curva Juros'!$A$7:$A$73,1))) *
(INDEX('Curva Juros'!$B$7:$B$73,MATCH(C1565,'Curva Juros'!$A$7:$A$73,1)+1) -
INDEX('Curva Juros'!$B$7:$B$73,MATCH(C1565,'Curva Juros'!$A$7:$A$73,1))) /
(INDEX('Curva Juros'!$A$7:$A$73,MATCH(C1565,'Curva Juros'!$A$7:$A$73,1)+1) -
INDEX('Curva Juros'!$A$7:$A$73,MATCH(C1565,'Curva Juros'!$A$7:$A$73,1)))</f>
        <v>7.7276953650793656</v>
      </c>
      <c r="F1565" s="24">
        <f t="shared" si="24"/>
        <v>1.021046349206356E-3</v>
      </c>
      <c r="G1565" s="24"/>
    </row>
    <row r="1566" spans="1:7" x14ac:dyDescent="0.25">
      <c r="A1566" s="6" t="s">
        <v>38</v>
      </c>
      <c r="B1566" s="7">
        <v>45968</v>
      </c>
      <c r="C1566" s="8">
        <v>612.98</v>
      </c>
      <c r="D1566" s="20">
        <v>7.8108999999999998E-2</v>
      </c>
      <c r="E1566" s="35" cm="1">
        <f t="array" ref="E1566">INDEX('Curva Juros'!$B$7:$B$73,MATCH(C1566,'Curva Juros'!$A$7:$A$73,1)) +
(C1566-INDEX('Curva Juros'!$A$7:$A$73,MATCH(C1566,'Curva Juros'!$A$7:$A$73,1))) *
(INDEX('Curva Juros'!$B$7:$B$73,MATCH(C1566,'Curva Juros'!$A$7:$A$73,1)+1) -
INDEX('Curva Juros'!$B$7:$B$73,MATCH(C1566,'Curva Juros'!$A$7:$A$73,1))) /
(INDEX('Curva Juros'!$A$7:$A$73,MATCH(C1566,'Curva Juros'!$A$7:$A$73,1)+1) -
INDEX('Curva Juros'!$A$7:$A$73,MATCH(C1566,'Curva Juros'!$A$7:$A$73,1)))</f>
        <v>7.7311706507936506</v>
      </c>
      <c r="F1566" s="24">
        <f t="shared" si="24"/>
        <v>7.9729349206349165E-4</v>
      </c>
      <c r="G1566" s="24"/>
    </row>
    <row r="1567" spans="1:7" x14ac:dyDescent="0.25">
      <c r="A1567" s="3" t="s">
        <v>38</v>
      </c>
      <c r="B1567" s="4">
        <v>45975</v>
      </c>
      <c r="C1567" s="5">
        <v>610.54999999999995</v>
      </c>
      <c r="D1567" s="19">
        <v>7.4523000000000006E-2</v>
      </c>
      <c r="E1567" s="35" cm="1">
        <f t="array" ref="E1567">INDEX('Curva Juros'!$B$7:$B$73,MATCH(C1567,'Curva Juros'!$A$7:$A$73,1)) +
(C1567-INDEX('Curva Juros'!$A$7:$A$73,MATCH(C1567,'Curva Juros'!$A$7:$A$73,1))) *
(INDEX('Curva Juros'!$B$7:$B$73,MATCH(C1567,'Curva Juros'!$A$7:$A$73,1)+1) -
INDEX('Curva Juros'!$B$7:$B$73,MATCH(C1567,'Curva Juros'!$A$7:$A$73,1))) /
(INDEX('Curva Juros'!$A$7:$A$73,MATCH(C1567,'Curva Juros'!$A$7:$A$73,1)+1) -
INDEX('Curva Juros'!$A$7:$A$73,MATCH(C1567,'Curva Juros'!$A$7:$A$73,1)))</f>
        <v>7.7329082936507936</v>
      </c>
      <c r="F1567" s="24">
        <f t="shared" si="24"/>
        <v>-2.8060829365079282E-3</v>
      </c>
      <c r="G1567" s="24"/>
    </row>
    <row r="1568" spans="1:7" x14ac:dyDescent="0.25">
      <c r="A1568" s="6" t="s">
        <v>38</v>
      </c>
      <c r="B1568" s="7">
        <v>45982</v>
      </c>
      <c r="C1568" s="8">
        <v>605.70000000000005</v>
      </c>
      <c r="D1568" s="20">
        <v>7.5704999999999995E-2</v>
      </c>
      <c r="E1568" s="35" cm="1">
        <f t="array" ref="E1568">INDEX('Curva Juros'!$B$7:$B$73,MATCH(C1568,'Curva Juros'!$A$7:$A$73,1)) +
(C1568-INDEX('Curva Juros'!$A$7:$A$73,MATCH(C1568,'Curva Juros'!$A$7:$A$73,1))) *
(INDEX('Curva Juros'!$B$7:$B$73,MATCH(C1568,'Curva Juros'!$A$7:$A$73,1)+1) -
INDEX('Curva Juros'!$B$7:$B$73,MATCH(C1568,'Curva Juros'!$A$7:$A$73,1))) /
(INDEX('Curva Juros'!$A$7:$A$73,MATCH(C1568,'Curva Juros'!$A$7:$A$73,1)+1) -
INDEX('Curva Juros'!$A$7:$A$73,MATCH(C1568,'Curva Juros'!$A$7:$A$73,1)))</f>
        <v>7.7363764285714289</v>
      </c>
      <c r="F1568" s="24">
        <f t="shared" si="24"/>
        <v>-1.6587642857142926E-3</v>
      </c>
      <c r="G1568" s="24"/>
    </row>
    <row r="1569" spans="1:7" x14ac:dyDescent="0.25">
      <c r="A1569" s="3" t="s">
        <v>38</v>
      </c>
      <c r="B1569" s="4">
        <v>45989</v>
      </c>
      <c r="C1569" s="5">
        <v>601.86</v>
      </c>
      <c r="D1569" s="19">
        <v>7.4102000000000001E-2</v>
      </c>
      <c r="E1569" s="35" cm="1">
        <f t="array" ref="E1569">INDEX('Curva Juros'!$B$7:$B$73,MATCH(C1569,'Curva Juros'!$A$7:$A$73,1)) +
(C1569-INDEX('Curva Juros'!$A$7:$A$73,MATCH(C1569,'Curva Juros'!$A$7:$A$73,1))) *
(INDEX('Curva Juros'!$B$7:$B$73,MATCH(C1569,'Curva Juros'!$A$7:$A$73,1)+1) -
INDEX('Curva Juros'!$B$7:$B$73,MATCH(C1569,'Curva Juros'!$A$7:$A$73,1))) /
(INDEX('Curva Juros'!$A$7:$A$73,MATCH(C1569,'Curva Juros'!$A$7:$A$73,1)+1) -
INDEX('Curva Juros'!$A$7:$A$73,MATCH(C1569,'Curva Juros'!$A$7:$A$73,1)))</f>
        <v>7.7391223333333334</v>
      </c>
      <c r="F1569" s="24">
        <f t="shared" si="24"/>
        <v>-3.2892233333333271E-3</v>
      </c>
      <c r="G1569" s="24"/>
    </row>
    <row r="1570" spans="1:7" x14ac:dyDescent="0.25">
      <c r="A1570" s="6" t="s">
        <v>38</v>
      </c>
      <c r="B1570" s="7">
        <v>45996</v>
      </c>
      <c r="C1570" s="8">
        <v>596.59</v>
      </c>
      <c r="D1570" s="20">
        <v>7.4475E-2</v>
      </c>
      <c r="E1570" s="35" cm="1">
        <f t="array" ref="E1570">INDEX('Curva Juros'!$B$7:$B$73,MATCH(C1570,'Curva Juros'!$A$7:$A$73,1)) +
(C1570-INDEX('Curva Juros'!$A$7:$A$73,MATCH(C1570,'Curva Juros'!$A$7:$A$73,1))) *
(INDEX('Curva Juros'!$B$7:$B$73,MATCH(C1570,'Curva Juros'!$A$7:$A$73,1)+1) -
INDEX('Curva Juros'!$B$7:$B$73,MATCH(C1570,'Curva Juros'!$A$7:$A$73,1))) /
(INDEX('Curva Juros'!$A$7:$A$73,MATCH(C1570,'Curva Juros'!$A$7:$A$73,1)+1) -
INDEX('Curva Juros'!$A$7:$A$73,MATCH(C1570,'Curva Juros'!$A$7:$A$73,1)))</f>
        <v>7.7428908015873015</v>
      </c>
      <c r="F1570" s="24">
        <f t="shared" si="24"/>
        <v>-2.9539080158730163E-3</v>
      </c>
      <c r="G1570" s="24"/>
    </row>
    <row r="1571" spans="1:7" x14ac:dyDescent="0.25">
      <c r="A1571" s="3" t="s">
        <v>38</v>
      </c>
      <c r="B1571" s="4">
        <v>46003</v>
      </c>
      <c r="C1571" s="5">
        <v>590.85</v>
      </c>
      <c r="D1571" s="19">
        <v>7.5500999999999999E-2</v>
      </c>
      <c r="E1571" s="35" cm="1">
        <f t="array" ref="E1571">INDEX('Curva Juros'!$B$7:$B$73,MATCH(C1571,'Curva Juros'!$A$7:$A$73,1)) +
(C1571-INDEX('Curva Juros'!$A$7:$A$73,MATCH(C1571,'Curva Juros'!$A$7:$A$73,1))) *
(INDEX('Curva Juros'!$B$7:$B$73,MATCH(C1571,'Curva Juros'!$A$7:$A$73,1)+1) -
INDEX('Curva Juros'!$B$7:$B$73,MATCH(C1571,'Curva Juros'!$A$7:$A$73,1))) /
(INDEX('Curva Juros'!$A$7:$A$73,MATCH(C1571,'Curva Juros'!$A$7:$A$73,1)+1) -
INDEX('Curva Juros'!$A$7:$A$73,MATCH(C1571,'Curva Juros'!$A$7:$A$73,1)))</f>
        <v>7.7469953571428576</v>
      </c>
      <c r="F1571" s="24">
        <f t="shared" si="24"/>
        <v>-1.9689535714285805E-3</v>
      </c>
      <c r="G1571" s="24"/>
    </row>
    <row r="1572" spans="1:7" x14ac:dyDescent="0.25">
      <c r="A1572" s="6" t="s">
        <v>38</v>
      </c>
      <c r="B1572" s="7">
        <v>46010</v>
      </c>
      <c r="C1572" s="8">
        <v>648.85</v>
      </c>
      <c r="D1572" s="20">
        <v>7.6226000000000002E-2</v>
      </c>
      <c r="E1572" s="35" cm="1">
        <f t="array" ref="E1572">INDEX('Curva Juros'!$B$7:$B$73,MATCH(C1572,'Curva Juros'!$A$7:$A$73,1)) +
(C1572-INDEX('Curva Juros'!$A$7:$A$73,MATCH(C1572,'Curva Juros'!$A$7:$A$73,1))) *
(INDEX('Curva Juros'!$B$7:$B$73,MATCH(C1572,'Curva Juros'!$A$7:$A$73,1)+1) -
INDEX('Curva Juros'!$B$7:$B$73,MATCH(C1572,'Curva Juros'!$A$7:$A$73,1))) /
(INDEX('Curva Juros'!$A$7:$A$73,MATCH(C1572,'Curva Juros'!$A$7:$A$73,1)+1) -
INDEX('Curva Juros'!$A$7:$A$73,MATCH(C1572,'Curva Juros'!$A$7:$A$73,1)))</f>
        <v>7.7138835714285721</v>
      </c>
      <c r="F1572" s="24">
        <f t="shared" si="24"/>
        <v>-9.1283571428571464E-4</v>
      </c>
      <c r="G1572" s="24"/>
    </row>
    <row r="1573" spans="1:7" x14ac:dyDescent="0.25">
      <c r="A1573" s="3" t="s">
        <v>38</v>
      </c>
      <c r="B1573" s="4">
        <v>46017</v>
      </c>
      <c r="C1573" s="5">
        <v>645.37</v>
      </c>
      <c r="D1573" s="19">
        <v>7.5420000000000001E-2</v>
      </c>
      <c r="E1573" s="35" cm="1">
        <f t="array" ref="E1573">INDEX('Curva Juros'!$B$7:$B$73,MATCH(C1573,'Curva Juros'!$A$7:$A$73,1)) +
(C1573-INDEX('Curva Juros'!$A$7:$A$73,MATCH(C1573,'Curva Juros'!$A$7:$A$73,1))) *
(INDEX('Curva Juros'!$B$7:$B$73,MATCH(C1573,'Curva Juros'!$A$7:$A$73,1)+1) -
INDEX('Curva Juros'!$B$7:$B$73,MATCH(C1573,'Curva Juros'!$A$7:$A$73,1))) /
(INDEX('Curva Juros'!$A$7:$A$73,MATCH(C1573,'Curva Juros'!$A$7:$A$73,1)+1) -
INDEX('Curva Juros'!$A$7:$A$73,MATCH(C1573,'Curva Juros'!$A$7:$A$73,1)))</f>
        <v>7.7148281428571428</v>
      </c>
      <c r="F1573" s="24">
        <f t="shared" si="24"/>
        <v>-1.7282814285714265E-3</v>
      </c>
      <c r="G1573" s="24"/>
    </row>
    <row r="1574" spans="1:7" x14ac:dyDescent="0.25">
      <c r="A1574" s="6" t="s">
        <v>38</v>
      </c>
      <c r="B1574" s="7">
        <v>46024</v>
      </c>
      <c r="C1574" s="8">
        <v>641.69000000000005</v>
      </c>
      <c r="D1574" s="20">
        <v>7.4916999999999997E-2</v>
      </c>
      <c r="E1574" s="35" cm="1">
        <f t="array" ref="E1574">INDEX('Curva Juros'!$B$7:$B$73,MATCH(C1574,'Curva Juros'!$A$7:$A$73,1)) +
(C1574-INDEX('Curva Juros'!$A$7:$A$73,MATCH(C1574,'Curva Juros'!$A$7:$A$73,1))) *
(INDEX('Curva Juros'!$B$7:$B$73,MATCH(C1574,'Curva Juros'!$A$7:$A$73,1)+1) -
INDEX('Curva Juros'!$B$7:$B$73,MATCH(C1574,'Curva Juros'!$A$7:$A$73,1))) /
(INDEX('Curva Juros'!$A$7:$A$73,MATCH(C1574,'Curva Juros'!$A$7:$A$73,1)+1) -
INDEX('Curva Juros'!$A$7:$A$73,MATCH(C1574,'Curva Juros'!$A$7:$A$73,1)))</f>
        <v>7.715827</v>
      </c>
      <c r="F1574" s="24">
        <f t="shared" si="24"/>
        <v>-2.2412700000000035E-3</v>
      </c>
      <c r="G1574" s="24"/>
    </row>
    <row r="1575" spans="1:7" x14ac:dyDescent="0.25">
      <c r="A1575" s="3" t="s">
        <v>38</v>
      </c>
      <c r="B1575" s="4">
        <v>46031</v>
      </c>
      <c r="C1575" s="5">
        <v>636.59</v>
      </c>
      <c r="D1575" s="19">
        <v>7.5074000000000002E-2</v>
      </c>
      <c r="E1575" s="35" cm="1">
        <f t="array" ref="E1575">INDEX('Curva Juros'!$B$7:$B$73,MATCH(C1575,'Curva Juros'!$A$7:$A$73,1)) +
(C1575-INDEX('Curva Juros'!$A$7:$A$73,MATCH(C1575,'Curva Juros'!$A$7:$A$73,1))) *
(INDEX('Curva Juros'!$B$7:$B$73,MATCH(C1575,'Curva Juros'!$A$7:$A$73,1)+1) -
INDEX('Curva Juros'!$B$7:$B$73,MATCH(C1575,'Curva Juros'!$A$7:$A$73,1))) /
(INDEX('Curva Juros'!$A$7:$A$73,MATCH(C1575,'Curva Juros'!$A$7:$A$73,1)+1) -
INDEX('Curva Juros'!$A$7:$A$73,MATCH(C1575,'Curva Juros'!$A$7:$A$73,1)))</f>
        <v>7.7172112857142858</v>
      </c>
      <c r="F1575" s="24">
        <f t="shared" si="24"/>
        <v>-2.0981128571428559E-3</v>
      </c>
      <c r="G1575" s="24"/>
    </row>
    <row r="1576" spans="1:7" x14ac:dyDescent="0.25">
      <c r="A1576" s="6" t="s">
        <v>38</v>
      </c>
      <c r="B1576" s="7">
        <v>46038</v>
      </c>
      <c r="C1576" s="8">
        <v>632.27</v>
      </c>
      <c r="D1576" s="20">
        <v>7.4022000000000004E-2</v>
      </c>
      <c r="E1576" s="35" cm="1">
        <f t="array" ref="E1576">INDEX('Curva Juros'!$B$7:$B$73,MATCH(C1576,'Curva Juros'!$A$7:$A$73,1)) +
(C1576-INDEX('Curva Juros'!$A$7:$A$73,MATCH(C1576,'Curva Juros'!$A$7:$A$73,1))) *
(INDEX('Curva Juros'!$B$7:$B$73,MATCH(C1576,'Curva Juros'!$A$7:$A$73,1)+1) -
INDEX('Curva Juros'!$B$7:$B$73,MATCH(C1576,'Curva Juros'!$A$7:$A$73,1))) /
(INDEX('Curva Juros'!$A$7:$A$73,MATCH(C1576,'Curva Juros'!$A$7:$A$73,1)+1) -
INDEX('Curva Juros'!$A$7:$A$73,MATCH(C1576,'Curva Juros'!$A$7:$A$73,1)))</f>
        <v>7.7183838571428574</v>
      </c>
      <c r="F1576" s="24">
        <f t="shared" si="24"/>
        <v>-3.1618385714285713E-3</v>
      </c>
      <c r="G1576" s="24"/>
    </row>
    <row r="1577" spans="1:7" x14ac:dyDescent="0.25">
      <c r="A1577" s="3" t="s">
        <v>38</v>
      </c>
      <c r="B1577" s="4">
        <v>46045</v>
      </c>
      <c r="C1577" s="5">
        <v>628.19000000000005</v>
      </c>
      <c r="D1577" s="19">
        <v>7.2598999999999997E-2</v>
      </c>
      <c r="E1577" s="35" cm="1">
        <f t="array" ref="E1577">INDEX('Curva Juros'!$B$7:$B$73,MATCH(C1577,'Curva Juros'!$A$7:$A$73,1)) +
(C1577-INDEX('Curva Juros'!$A$7:$A$73,MATCH(C1577,'Curva Juros'!$A$7:$A$73,1))) *
(INDEX('Curva Juros'!$B$7:$B$73,MATCH(C1577,'Curva Juros'!$A$7:$A$73,1)+1) -
INDEX('Curva Juros'!$B$7:$B$73,MATCH(C1577,'Curva Juros'!$A$7:$A$73,1))) /
(INDEX('Curva Juros'!$A$7:$A$73,MATCH(C1577,'Curva Juros'!$A$7:$A$73,1)+1) -
INDEX('Curva Juros'!$A$7:$A$73,MATCH(C1577,'Curva Juros'!$A$7:$A$73,1)))</f>
        <v>7.7202942936507943</v>
      </c>
      <c r="F1577" s="24">
        <f t="shared" si="24"/>
        <v>-4.6039429365079404E-3</v>
      </c>
      <c r="G1577" s="24"/>
    </row>
    <row r="1578" spans="1:7" x14ac:dyDescent="0.25">
      <c r="A1578" s="6" t="s">
        <v>38</v>
      </c>
      <c r="B1578" s="7">
        <v>46052</v>
      </c>
      <c r="C1578" s="8">
        <v>625.66</v>
      </c>
      <c r="D1578" s="20">
        <v>6.8790000000000004E-2</v>
      </c>
      <c r="E1578" s="35" cm="1">
        <f t="array" ref="E1578">INDEX('Curva Juros'!$B$7:$B$73,MATCH(C1578,'Curva Juros'!$A$7:$A$73,1)) +
(C1578-INDEX('Curva Juros'!$A$7:$A$73,MATCH(C1578,'Curva Juros'!$A$7:$A$73,1))) *
(INDEX('Curva Juros'!$B$7:$B$73,MATCH(C1578,'Curva Juros'!$A$7:$A$73,1)+1) -
INDEX('Curva Juros'!$B$7:$B$73,MATCH(C1578,'Curva Juros'!$A$7:$A$73,1))) /
(INDEX('Curva Juros'!$A$7:$A$73,MATCH(C1578,'Curva Juros'!$A$7:$A$73,1)+1) -
INDEX('Curva Juros'!$A$7:$A$73,MATCH(C1578,'Curva Juros'!$A$7:$A$73,1)))</f>
        <v>7.7221034444444445</v>
      </c>
      <c r="F1578" s="24">
        <f t="shared" si="24"/>
        <v>-8.4310344444444435E-3</v>
      </c>
      <c r="G1578" s="24"/>
    </row>
    <row r="1579" spans="1:7" x14ac:dyDescent="0.25">
      <c r="A1579" s="3" t="s">
        <v>38</v>
      </c>
      <c r="B1579" s="4">
        <v>46059</v>
      </c>
      <c r="C1579" s="5">
        <v>620.64</v>
      </c>
      <c r="D1579" s="19">
        <v>6.8811999999999998E-2</v>
      </c>
      <c r="E1579" s="35" cm="1">
        <f t="array" ref="E1579">INDEX('Curva Juros'!$B$7:$B$73,MATCH(C1579,'Curva Juros'!$A$7:$A$73,1)) +
(C1579-INDEX('Curva Juros'!$A$7:$A$73,MATCH(C1579,'Curva Juros'!$A$7:$A$73,1))) *
(INDEX('Curva Juros'!$B$7:$B$73,MATCH(C1579,'Curva Juros'!$A$7:$A$73,1)+1) -
INDEX('Curva Juros'!$B$7:$B$73,MATCH(C1579,'Curva Juros'!$A$7:$A$73,1))) /
(INDEX('Curva Juros'!$A$7:$A$73,MATCH(C1579,'Curva Juros'!$A$7:$A$73,1)+1) -
INDEX('Curva Juros'!$A$7:$A$73,MATCH(C1579,'Curva Juros'!$A$7:$A$73,1)))</f>
        <v>7.7256931428571427</v>
      </c>
      <c r="F1579" s="24">
        <f t="shared" si="24"/>
        <v>-8.4449314285714311E-3</v>
      </c>
      <c r="G1579" s="24"/>
    </row>
    <row r="1580" spans="1:7" x14ac:dyDescent="0.25">
      <c r="A1580" s="6" t="s">
        <v>38</v>
      </c>
      <c r="B1580" s="7">
        <v>46066</v>
      </c>
      <c r="C1580" s="8">
        <v>615.54999999999995</v>
      </c>
      <c r="D1580" s="20">
        <v>6.8945999999999993E-2</v>
      </c>
      <c r="E1580" s="35" cm="1">
        <f t="array" ref="E1580">INDEX('Curva Juros'!$B$7:$B$73,MATCH(C1580,'Curva Juros'!$A$7:$A$73,1)) +
(C1580-INDEX('Curva Juros'!$A$7:$A$73,MATCH(C1580,'Curva Juros'!$A$7:$A$73,1))) *
(INDEX('Curva Juros'!$B$7:$B$73,MATCH(C1580,'Curva Juros'!$A$7:$A$73,1)+1) -
INDEX('Curva Juros'!$B$7:$B$73,MATCH(C1580,'Curva Juros'!$A$7:$A$73,1))) /
(INDEX('Curva Juros'!$A$7:$A$73,MATCH(C1580,'Curva Juros'!$A$7:$A$73,1)+1) -
INDEX('Curva Juros'!$A$7:$A$73,MATCH(C1580,'Curva Juros'!$A$7:$A$73,1)))</f>
        <v>7.7293328968253974</v>
      </c>
      <c r="F1580" s="24">
        <f t="shared" si="24"/>
        <v>-8.3473289682539781E-3</v>
      </c>
      <c r="G1580" s="24"/>
    </row>
    <row r="1581" spans="1:7" x14ac:dyDescent="0.25">
      <c r="A1581" s="3" t="s">
        <v>38</v>
      </c>
      <c r="B1581" s="4">
        <v>46073</v>
      </c>
      <c r="C1581" s="5">
        <v>612.23</v>
      </c>
      <c r="D1581" s="19">
        <v>6.9447999999999996E-2</v>
      </c>
      <c r="E1581" s="35" cm="1">
        <f t="array" ref="E1581">INDEX('Curva Juros'!$B$7:$B$73,MATCH(C1581,'Curva Juros'!$A$7:$A$73,1)) +
(C1581-INDEX('Curva Juros'!$A$7:$A$73,MATCH(C1581,'Curva Juros'!$A$7:$A$73,1))) *
(INDEX('Curva Juros'!$B$7:$B$73,MATCH(C1581,'Curva Juros'!$A$7:$A$73,1)+1) -
INDEX('Curva Juros'!$B$7:$B$73,MATCH(C1581,'Curva Juros'!$A$7:$A$73,1))) /
(INDEX('Curva Juros'!$A$7:$A$73,MATCH(C1581,'Curva Juros'!$A$7:$A$73,1)+1) -
INDEX('Curva Juros'!$A$7:$A$73,MATCH(C1581,'Curva Juros'!$A$7:$A$73,1)))</f>
        <v>7.7317069603174602</v>
      </c>
      <c r="F1581" s="24">
        <f t="shared" si="24"/>
        <v>-7.8690696031745999E-3</v>
      </c>
      <c r="G1581" s="24"/>
    </row>
    <row r="1582" spans="1:7" x14ac:dyDescent="0.25">
      <c r="A1582" s="6" t="s">
        <v>38</v>
      </c>
      <c r="B1582" s="7">
        <v>46080</v>
      </c>
      <c r="C1582" s="8">
        <v>607.66999999999996</v>
      </c>
      <c r="D1582" s="20">
        <v>6.8768999999999997E-2</v>
      </c>
      <c r="E1582" s="35" cm="1">
        <f t="array" ref="E1582">INDEX('Curva Juros'!$B$7:$B$73,MATCH(C1582,'Curva Juros'!$A$7:$A$73,1)) +
(C1582-INDEX('Curva Juros'!$A$7:$A$73,MATCH(C1582,'Curva Juros'!$A$7:$A$73,1))) *
(INDEX('Curva Juros'!$B$7:$B$73,MATCH(C1582,'Curva Juros'!$A$7:$A$73,1)+1) -
INDEX('Curva Juros'!$B$7:$B$73,MATCH(C1582,'Curva Juros'!$A$7:$A$73,1))) /
(INDEX('Curva Juros'!$A$7:$A$73,MATCH(C1582,'Curva Juros'!$A$7:$A$73,1)+1) -
INDEX('Curva Juros'!$A$7:$A$73,MATCH(C1582,'Curva Juros'!$A$7:$A$73,1)))</f>
        <v>7.7349677222222226</v>
      </c>
      <c r="F1582" s="24">
        <f t="shared" si="24"/>
        <v>-8.5806772222222355E-3</v>
      </c>
      <c r="G1582" s="24"/>
    </row>
    <row r="1583" spans="1:7" x14ac:dyDescent="0.25">
      <c r="A1583" s="3" t="s">
        <v>39</v>
      </c>
      <c r="B1583" s="4">
        <v>45723</v>
      </c>
      <c r="C1583" s="5">
        <v>349.12</v>
      </c>
      <c r="D1583" s="19">
        <v>8.5139999999999993E-2</v>
      </c>
      <c r="E1583" s="35" cm="1">
        <f t="array" ref="E1583">INDEX('Curva Juros'!$B$7:$B$73,MATCH(C1583,'Curva Juros'!$A$7:$A$73,1)) +
(C1583-INDEX('Curva Juros'!$A$7:$A$73,MATCH(C1583,'Curva Juros'!$A$7:$A$73,1))) *
(INDEX('Curva Juros'!$B$7:$B$73,MATCH(C1583,'Curva Juros'!$A$7:$A$73,1)+1) -
INDEX('Curva Juros'!$B$7:$B$73,MATCH(C1583,'Curva Juros'!$A$7:$A$73,1))) /
(INDEX('Curva Juros'!$A$7:$A$73,MATCH(C1583,'Curva Juros'!$A$7:$A$73,1)+1) -
INDEX('Curva Juros'!$A$7:$A$73,MATCH(C1583,'Curva Juros'!$A$7:$A$73,1)))</f>
        <v>8.1508767619047635</v>
      </c>
      <c r="F1583" s="24">
        <f t="shared" si="24"/>
        <v>3.631232380952365E-3</v>
      </c>
      <c r="G1583" s="24"/>
    </row>
    <row r="1584" spans="1:7" x14ac:dyDescent="0.25">
      <c r="A1584" s="6" t="s">
        <v>39</v>
      </c>
      <c r="B1584" s="7">
        <v>45730</v>
      </c>
      <c r="C1584" s="8">
        <v>343.82</v>
      </c>
      <c r="D1584" s="20">
        <v>8.6441000000000004E-2</v>
      </c>
      <c r="E1584" s="35" cm="1">
        <f t="array" ref="E1584">INDEX('Curva Juros'!$B$7:$B$73,MATCH(C1584,'Curva Juros'!$A$7:$A$73,1)) +
(C1584-INDEX('Curva Juros'!$A$7:$A$73,MATCH(C1584,'Curva Juros'!$A$7:$A$73,1))) *
(INDEX('Curva Juros'!$B$7:$B$73,MATCH(C1584,'Curva Juros'!$A$7:$A$73,1)+1) -
INDEX('Curva Juros'!$B$7:$B$73,MATCH(C1584,'Curva Juros'!$A$7:$A$73,1))) /
(INDEX('Curva Juros'!$A$7:$A$73,MATCH(C1584,'Curva Juros'!$A$7:$A$73,1)+1) -
INDEX('Curva Juros'!$A$7:$A$73,MATCH(C1584,'Curva Juros'!$A$7:$A$73,1)))</f>
        <v>8.1726193809523817</v>
      </c>
      <c r="F1584" s="24">
        <f t="shared" si="24"/>
        <v>4.7148061904761923E-3</v>
      </c>
      <c r="G1584" s="24"/>
    </row>
    <row r="1585" spans="1:7" x14ac:dyDescent="0.25">
      <c r="A1585" s="3" t="s">
        <v>39</v>
      </c>
      <c r="B1585" s="4">
        <v>45737</v>
      </c>
      <c r="C1585" s="5">
        <v>409.73</v>
      </c>
      <c r="D1585" s="19">
        <v>8.9745000000000005E-2</v>
      </c>
      <c r="E1585" s="35" cm="1">
        <f t="array" ref="E1585">INDEX('Curva Juros'!$B$7:$B$73,MATCH(C1585,'Curva Juros'!$A$7:$A$73,1)) +
(C1585-INDEX('Curva Juros'!$A$7:$A$73,MATCH(C1585,'Curva Juros'!$A$7:$A$73,1))) *
(INDEX('Curva Juros'!$B$7:$B$73,MATCH(C1585,'Curva Juros'!$A$7:$A$73,1)+1) -
INDEX('Curva Juros'!$B$7:$B$73,MATCH(C1585,'Curva Juros'!$A$7:$A$73,1))) /
(INDEX('Curva Juros'!$A$7:$A$73,MATCH(C1585,'Curva Juros'!$A$7:$A$73,1)+1) -
INDEX('Curva Juros'!$A$7:$A$73,MATCH(C1585,'Curva Juros'!$A$7:$A$73,1)))</f>
        <v>7.9761673888888893</v>
      </c>
      <c r="F1585" s="24">
        <f t="shared" si="24"/>
        <v>9.9833261111111071E-3</v>
      </c>
      <c r="G1585" s="24"/>
    </row>
    <row r="1586" spans="1:7" x14ac:dyDescent="0.25">
      <c r="A1586" s="6" t="s">
        <v>39</v>
      </c>
      <c r="B1586" s="7">
        <v>45744</v>
      </c>
      <c r="C1586" s="8">
        <v>404.21</v>
      </c>
      <c r="D1586" s="20">
        <v>9.2926999999999996E-2</v>
      </c>
      <c r="E1586" s="35" cm="1">
        <f t="array" ref="E1586">INDEX('Curva Juros'!$B$7:$B$73,MATCH(C1586,'Curva Juros'!$A$7:$A$73,1)) +
(C1586-INDEX('Curva Juros'!$A$7:$A$73,MATCH(C1586,'Curva Juros'!$A$7:$A$73,1))) *
(INDEX('Curva Juros'!$B$7:$B$73,MATCH(C1586,'Curva Juros'!$A$7:$A$73,1)+1) -
INDEX('Curva Juros'!$B$7:$B$73,MATCH(C1586,'Curva Juros'!$A$7:$A$73,1))) /
(INDEX('Curva Juros'!$A$7:$A$73,MATCH(C1586,'Curva Juros'!$A$7:$A$73,1)+1) -
INDEX('Curva Juros'!$A$7:$A$73,MATCH(C1586,'Curva Juros'!$A$7:$A$73,1)))</f>
        <v>7.9859500555555565</v>
      </c>
      <c r="F1586" s="24">
        <f t="shared" si="24"/>
        <v>1.3067499444444436E-2</v>
      </c>
      <c r="G1586" s="24"/>
    </row>
    <row r="1587" spans="1:7" x14ac:dyDescent="0.25">
      <c r="A1587" s="3" t="s">
        <v>39</v>
      </c>
      <c r="B1587" s="4">
        <v>45751</v>
      </c>
      <c r="C1587" s="5">
        <v>399.37</v>
      </c>
      <c r="D1587" s="19">
        <v>9.1953999999999994E-2</v>
      </c>
      <c r="E1587" s="35" cm="1">
        <f t="array" ref="E1587">INDEX('Curva Juros'!$B$7:$B$73,MATCH(C1587,'Curva Juros'!$A$7:$A$73,1)) +
(C1587-INDEX('Curva Juros'!$A$7:$A$73,MATCH(C1587,'Curva Juros'!$A$7:$A$73,1))) *
(INDEX('Curva Juros'!$B$7:$B$73,MATCH(C1587,'Curva Juros'!$A$7:$A$73,1)+1) -
INDEX('Curva Juros'!$B$7:$B$73,MATCH(C1587,'Curva Juros'!$A$7:$A$73,1))) /
(INDEX('Curva Juros'!$A$7:$A$73,MATCH(C1587,'Curva Juros'!$A$7:$A$73,1)+1) -
INDEX('Curva Juros'!$A$7:$A$73,MATCH(C1587,'Curva Juros'!$A$7:$A$73,1)))</f>
        <v>7.9945276111111117</v>
      </c>
      <c r="F1587" s="24">
        <f t="shared" si="24"/>
        <v>1.2008723888888878E-2</v>
      </c>
      <c r="G1587" s="24"/>
    </row>
    <row r="1588" spans="1:7" x14ac:dyDescent="0.25">
      <c r="A1588" s="6" t="s">
        <v>39</v>
      </c>
      <c r="B1588" s="7">
        <v>45758</v>
      </c>
      <c r="C1588" s="8">
        <v>394.01</v>
      </c>
      <c r="D1588" s="20">
        <v>9.4127000000000002E-2</v>
      </c>
      <c r="E1588" s="35" cm="1">
        <f t="array" ref="E1588">INDEX('Curva Juros'!$B$7:$B$73,MATCH(C1588,'Curva Juros'!$A$7:$A$73,1)) +
(C1588-INDEX('Curva Juros'!$A$7:$A$73,MATCH(C1588,'Curva Juros'!$A$7:$A$73,1))) *
(INDEX('Curva Juros'!$B$7:$B$73,MATCH(C1588,'Curva Juros'!$A$7:$A$73,1)+1) -
INDEX('Curva Juros'!$B$7:$B$73,MATCH(C1588,'Curva Juros'!$A$7:$A$73,1))) /
(INDEX('Curva Juros'!$A$7:$A$73,MATCH(C1588,'Curva Juros'!$A$7:$A$73,1)+1) -
INDEX('Curva Juros'!$A$7:$A$73,MATCH(C1588,'Curva Juros'!$A$7:$A$73,1)))</f>
        <v>8.004026722222223</v>
      </c>
      <c r="F1588" s="24">
        <f t="shared" si="24"/>
        <v>1.4086732777777777E-2</v>
      </c>
      <c r="G1588" s="24"/>
    </row>
    <row r="1589" spans="1:7" x14ac:dyDescent="0.25">
      <c r="A1589" s="3" t="s">
        <v>39</v>
      </c>
      <c r="B1589" s="4">
        <v>45764</v>
      </c>
      <c r="C1589" s="5">
        <v>390.42</v>
      </c>
      <c r="D1589" s="19">
        <v>9.1600000000000001E-2</v>
      </c>
      <c r="E1589" s="35" cm="1">
        <f t="array" ref="E1589">INDEX('Curva Juros'!$B$7:$B$73,MATCH(C1589,'Curva Juros'!$A$7:$A$73,1)) +
(C1589-INDEX('Curva Juros'!$A$7:$A$73,MATCH(C1589,'Curva Juros'!$A$7:$A$73,1))) *
(INDEX('Curva Juros'!$B$7:$B$73,MATCH(C1589,'Curva Juros'!$A$7:$A$73,1)+1) -
INDEX('Curva Juros'!$B$7:$B$73,MATCH(C1589,'Curva Juros'!$A$7:$A$73,1))) /
(INDEX('Curva Juros'!$A$7:$A$73,MATCH(C1589,'Curva Juros'!$A$7:$A$73,1)+1) -
INDEX('Curva Juros'!$A$7:$A$73,MATCH(C1589,'Curva Juros'!$A$7:$A$73,1)))</f>
        <v>8.010389</v>
      </c>
      <c r="F1589" s="24">
        <f t="shared" si="24"/>
        <v>1.1496110000000004E-2</v>
      </c>
      <c r="G1589" s="24"/>
    </row>
    <row r="1590" spans="1:7" x14ac:dyDescent="0.25">
      <c r="A1590" s="6" t="s">
        <v>39</v>
      </c>
      <c r="B1590" s="7">
        <v>45772</v>
      </c>
      <c r="C1590" s="8">
        <v>386.57</v>
      </c>
      <c r="D1590" s="20">
        <v>9.0737999999999999E-2</v>
      </c>
      <c r="E1590" s="35" cm="1">
        <f t="array" ref="E1590">INDEX('Curva Juros'!$B$7:$B$73,MATCH(C1590,'Curva Juros'!$A$7:$A$73,1)) +
(C1590-INDEX('Curva Juros'!$A$7:$A$73,MATCH(C1590,'Curva Juros'!$A$7:$A$73,1))) *
(INDEX('Curva Juros'!$B$7:$B$73,MATCH(C1590,'Curva Juros'!$A$7:$A$73,1)+1) -
INDEX('Curva Juros'!$B$7:$B$73,MATCH(C1590,'Curva Juros'!$A$7:$A$73,1))) /
(INDEX('Curva Juros'!$A$7:$A$73,MATCH(C1590,'Curva Juros'!$A$7:$A$73,1)+1) -
INDEX('Curva Juros'!$A$7:$A$73,MATCH(C1590,'Curva Juros'!$A$7:$A$73,1)))</f>
        <v>8.0172120555555555</v>
      </c>
      <c r="F1590" s="24">
        <f t="shared" si="24"/>
        <v>1.056587944444444E-2</v>
      </c>
      <c r="G1590" s="24"/>
    </row>
    <row r="1591" spans="1:7" x14ac:dyDescent="0.25">
      <c r="A1591" s="3" t="s">
        <v>39</v>
      </c>
      <c r="B1591" s="4">
        <v>45779</v>
      </c>
      <c r="C1591" s="5">
        <v>382.47</v>
      </c>
      <c r="D1591" s="19">
        <v>9.1317999999999996E-2</v>
      </c>
      <c r="E1591" s="35" cm="1">
        <f t="array" ref="E1591">INDEX('Curva Juros'!$B$7:$B$73,MATCH(C1591,'Curva Juros'!$A$7:$A$73,1)) +
(C1591-INDEX('Curva Juros'!$A$7:$A$73,MATCH(C1591,'Curva Juros'!$A$7:$A$73,1))) *
(INDEX('Curva Juros'!$B$7:$B$73,MATCH(C1591,'Curva Juros'!$A$7:$A$73,1)+1) -
INDEX('Curva Juros'!$B$7:$B$73,MATCH(C1591,'Curva Juros'!$A$7:$A$73,1))) /
(INDEX('Curva Juros'!$A$7:$A$73,MATCH(C1591,'Curva Juros'!$A$7:$A$73,1)+1) -
INDEX('Curva Juros'!$A$7:$A$73,MATCH(C1591,'Curva Juros'!$A$7:$A$73,1)))</f>
        <v>8.0244781666666682</v>
      </c>
      <c r="F1591" s="24">
        <f t="shared" si="24"/>
        <v>1.1073218333333315E-2</v>
      </c>
      <c r="G1591" s="24"/>
    </row>
    <row r="1592" spans="1:7" x14ac:dyDescent="0.25">
      <c r="A1592" s="6" t="s">
        <v>39</v>
      </c>
      <c r="B1592" s="7">
        <v>45786</v>
      </c>
      <c r="C1592" s="8">
        <v>377.25</v>
      </c>
      <c r="D1592" s="20">
        <v>9.2650999999999997E-2</v>
      </c>
      <c r="E1592" s="35" cm="1">
        <f t="array" ref="E1592">INDEX('Curva Juros'!$B$7:$B$73,MATCH(C1592,'Curva Juros'!$A$7:$A$73,1)) +
(C1592-INDEX('Curva Juros'!$A$7:$A$73,MATCH(C1592,'Curva Juros'!$A$7:$A$73,1))) *
(INDEX('Curva Juros'!$B$7:$B$73,MATCH(C1592,'Curva Juros'!$A$7:$A$73,1)+1) -
INDEX('Curva Juros'!$B$7:$B$73,MATCH(C1592,'Curva Juros'!$A$7:$A$73,1))) /
(INDEX('Curva Juros'!$A$7:$A$73,MATCH(C1592,'Curva Juros'!$A$7:$A$73,1)+1) -
INDEX('Curva Juros'!$A$7:$A$73,MATCH(C1592,'Curva Juros'!$A$7:$A$73,1)))</f>
        <v>8.0354767857142875</v>
      </c>
      <c r="F1592" s="24">
        <f t="shared" si="24"/>
        <v>1.2296232142857119E-2</v>
      </c>
      <c r="G1592" s="24"/>
    </row>
    <row r="1593" spans="1:7" x14ac:dyDescent="0.25">
      <c r="A1593" s="3" t="s">
        <v>39</v>
      </c>
      <c r="B1593" s="4">
        <v>45793</v>
      </c>
      <c r="C1593" s="5">
        <v>372.66</v>
      </c>
      <c r="D1593" s="19">
        <v>9.0162999999999993E-2</v>
      </c>
      <c r="E1593" s="35" cm="1">
        <f t="array" ref="E1593">INDEX('Curva Juros'!$B$7:$B$73,MATCH(C1593,'Curva Juros'!$A$7:$A$73,1)) +
(C1593-INDEX('Curva Juros'!$A$7:$A$73,MATCH(C1593,'Curva Juros'!$A$7:$A$73,1))) *
(INDEX('Curva Juros'!$B$7:$B$73,MATCH(C1593,'Curva Juros'!$A$7:$A$73,1)+1) -
INDEX('Curva Juros'!$B$7:$B$73,MATCH(C1593,'Curva Juros'!$A$7:$A$73,1))) /
(INDEX('Curva Juros'!$A$7:$A$73,MATCH(C1593,'Curva Juros'!$A$7:$A$73,1)+1) -
INDEX('Curva Juros'!$A$7:$A$73,MATCH(C1593,'Curva Juros'!$A$7:$A$73,1)))</f>
        <v>8.0543067142857154</v>
      </c>
      <c r="F1593" s="24">
        <f t="shared" si="24"/>
        <v>9.6199328571428405E-3</v>
      </c>
      <c r="G1593" s="24"/>
    </row>
    <row r="1594" spans="1:7" x14ac:dyDescent="0.25">
      <c r="A1594" s="6" t="s">
        <v>39</v>
      </c>
      <c r="B1594" s="7">
        <v>45800</v>
      </c>
      <c r="C1594" s="8">
        <v>367.48</v>
      </c>
      <c r="D1594" s="20">
        <v>9.1271000000000005E-2</v>
      </c>
      <c r="E1594" s="35" cm="1">
        <f t="array" ref="E1594">INDEX('Curva Juros'!$B$7:$B$73,MATCH(C1594,'Curva Juros'!$A$7:$A$73,1)) +
(C1594-INDEX('Curva Juros'!$A$7:$A$73,MATCH(C1594,'Curva Juros'!$A$7:$A$73,1))) *
(INDEX('Curva Juros'!$B$7:$B$73,MATCH(C1594,'Curva Juros'!$A$7:$A$73,1)+1) -
INDEX('Curva Juros'!$B$7:$B$73,MATCH(C1594,'Curva Juros'!$A$7:$A$73,1))) /
(INDEX('Curva Juros'!$A$7:$A$73,MATCH(C1594,'Curva Juros'!$A$7:$A$73,1)+1) -
INDEX('Curva Juros'!$A$7:$A$73,MATCH(C1594,'Curva Juros'!$A$7:$A$73,1)))</f>
        <v>8.0755570476190481</v>
      </c>
      <c r="F1594" s="24">
        <f t="shared" si="24"/>
        <v>1.051542952380953E-2</v>
      </c>
      <c r="G1594" s="24"/>
    </row>
    <row r="1595" spans="1:7" x14ac:dyDescent="0.25">
      <c r="A1595" s="3" t="s">
        <v>39</v>
      </c>
      <c r="B1595" s="4">
        <v>45807</v>
      </c>
      <c r="C1595" s="5">
        <v>362.24</v>
      </c>
      <c r="D1595" s="19">
        <v>9.2706999999999998E-2</v>
      </c>
      <c r="E1595" s="35" cm="1">
        <f t="array" ref="E1595">INDEX('Curva Juros'!$B$7:$B$73,MATCH(C1595,'Curva Juros'!$A$7:$A$73,1)) +
(C1595-INDEX('Curva Juros'!$A$7:$A$73,MATCH(C1595,'Curva Juros'!$A$7:$A$73,1))) *
(INDEX('Curva Juros'!$B$7:$B$73,MATCH(C1595,'Curva Juros'!$A$7:$A$73,1)+1) -
INDEX('Curva Juros'!$B$7:$B$73,MATCH(C1595,'Curva Juros'!$A$7:$A$73,1))) /
(INDEX('Curva Juros'!$A$7:$A$73,MATCH(C1595,'Curva Juros'!$A$7:$A$73,1)+1) -
INDEX('Curva Juros'!$A$7:$A$73,MATCH(C1595,'Curva Juros'!$A$7:$A$73,1)))</f>
        <v>8.0970535238095245</v>
      </c>
      <c r="F1595" s="24">
        <f t="shared" si="24"/>
        <v>1.173646476190475E-2</v>
      </c>
      <c r="G1595" s="24"/>
    </row>
    <row r="1596" spans="1:7" x14ac:dyDescent="0.25">
      <c r="A1596" s="6" t="s">
        <v>39</v>
      </c>
      <c r="B1596" s="7">
        <v>45814</v>
      </c>
      <c r="C1596" s="8">
        <v>356.79</v>
      </c>
      <c r="D1596" s="20">
        <v>9.5473000000000002E-2</v>
      </c>
      <c r="E1596" s="35" cm="1">
        <f t="array" ref="E1596">INDEX('Curva Juros'!$B$7:$B$73,MATCH(C1596,'Curva Juros'!$A$7:$A$73,1)) +
(C1596-INDEX('Curva Juros'!$A$7:$A$73,MATCH(C1596,'Curva Juros'!$A$7:$A$73,1))) *
(INDEX('Curva Juros'!$B$7:$B$73,MATCH(C1596,'Curva Juros'!$A$7:$A$73,1)+1) -
INDEX('Curva Juros'!$B$7:$B$73,MATCH(C1596,'Curva Juros'!$A$7:$A$73,1))) /
(INDEX('Curva Juros'!$A$7:$A$73,MATCH(C1596,'Curva Juros'!$A$7:$A$73,1)+1) -
INDEX('Curva Juros'!$A$7:$A$73,MATCH(C1596,'Curva Juros'!$A$7:$A$73,1)))</f>
        <v>8.1194115</v>
      </c>
      <c r="F1596" s="24">
        <f t="shared" si="24"/>
        <v>1.4278885000000005E-2</v>
      </c>
      <c r="G1596" s="24"/>
    </row>
    <row r="1597" spans="1:7" x14ac:dyDescent="0.25">
      <c r="A1597" s="3" t="s">
        <v>39</v>
      </c>
      <c r="B1597" s="4">
        <v>45821</v>
      </c>
      <c r="C1597" s="5">
        <v>352.01</v>
      </c>
      <c r="D1597" s="19">
        <v>9.4126000000000001E-2</v>
      </c>
      <c r="E1597" s="35" cm="1">
        <f t="array" ref="E1597">INDEX('Curva Juros'!$B$7:$B$73,MATCH(C1597,'Curva Juros'!$A$7:$A$73,1)) +
(C1597-INDEX('Curva Juros'!$A$7:$A$73,MATCH(C1597,'Curva Juros'!$A$7:$A$73,1))) *
(INDEX('Curva Juros'!$B$7:$B$73,MATCH(C1597,'Curva Juros'!$A$7:$A$73,1)+1) -
INDEX('Curva Juros'!$B$7:$B$73,MATCH(C1597,'Curva Juros'!$A$7:$A$73,1))) /
(INDEX('Curva Juros'!$A$7:$A$73,MATCH(C1597,'Curva Juros'!$A$7:$A$73,1)+1) -
INDEX('Curva Juros'!$A$7:$A$73,MATCH(C1597,'Curva Juros'!$A$7:$A$73,1)))</f>
        <v>8.1390208809523816</v>
      </c>
      <c r="F1597" s="24">
        <f t="shared" si="24"/>
        <v>1.2735791190476187E-2</v>
      </c>
      <c r="G1597" s="24"/>
    </row>
    <row r="1598" spans="1:7" x14ac:dyDescent="0.25">
      <c r="A1598" s="6" t="s">
        <v>39</v>
      </c>
      <c r="B1598" s="7">
        <v>45828</v>
      </c>
      <c r="C1598" s="8">
        <v>347.87</v>
      </c>
      <c r="D1598" s="20">
        <v>9.4964999999999994E-2</v>
      </c>
      <c r="E1598" s="35" cm="1">
        <f t="array" ref="E1598">INDEX('Curva Juros'!$B$7:$B$73,MATCH(C1598,'Curva Juros'!$A$7:$A$73,1)) +
(C1598-INDEX('Curva Juros'!$A$7:$A$73,MATCH(C1598,'Curva Juros'!$A$7:$A$73,1))) *
(INDEX('Curva Juros'!$B$7:$B$73,MATCH(C1598,'Curva Juros'!$A$7:$A$73,1)+1) -
INDEX('Curva Juros'!$B$7:$B$73,MATCH(C1598,'Curva Juros'!$A$7:$A$73,1))) /
(INDEX('Curva Juros'!$A$7:$A$73,MATCH(C1598,'Curva Juros'!$A$7:$A$73,1)+1) -
INDEX('Curva Juros'!$A$7:$A$73,MATCH(C1598,'Curva Juros'!$A$7:$A$73,1)))</f>
        <v>8.1560047380952394</v>
      </c>
      <c r="F1598" s="24">
        <f t="shared" si="24"/>
        <v>1.3404952619047603E-2</v>
      </c>
      <c r="G1598" s="24"/>
    </row>
    <row r="1599" spans="1:7" x14ac:dyDescent="0.25">
      <c r="A1599" s="3" t="s">
        <v>39</v>
      </c>
      <c r="B1599" s="4">
        <v>45835</v>
      </c>
      <c r="C1599" s="5">
        <v>342.68</v>
      </c>
      <c r="D1599" s="19">
        <v>9.6130999999999994E-2</v>
      </c>
      <c r="E1599" s="35" cm="1">
        <f t="array" ref="E1599">INDEX('Curva Juros'!$B$7:$B$73,MATCH(C1599,'Curva Juros'!$A$7:$A$73,1)) +
(C1599-INDEX('Curva Juros'!$A$7:$A$73,MATCH(C1599,'Curva Juros'!$A$7:$A$73,1))) *
(INDEX('Curva Juros'!$B$7:$B$73,MATCH(C1599,'Curva Juros'!$A$7:$A$73,1)+1) -
INDEX('Curva Juros'!$B$7:$B$73,MATCH(C1599,'Curva Juros'!$A$7:$A$73,1))) /
(INDEX('Curva Juros'!$A$7:$A$73,MATCH(C1599,'Curva Juros'!$A$7:$A$73,1)+1) -
INDEX('Curva Juros'!$A$7:$A$73,MATCH(C1599,'Curva Juros'!$A$7:$A$73,1)))</f>
        <v>8.1772960952380966</v>
      </c>
      <c r="F1599" s="24">
        <f t="shared" si="24"/>
        <v>1.4358039047619023E-2</v>
      </c>
      <c r="G1599" s="24"/>
    </row>
    <row r="1600" spans="1:7" x14ac:dyDescent="0.25">
      <c r="A1600" s="6" t="s">
        <v>39</v>
      </c>
      <c r="B1600" s="7">
        <v>45842</v>
      </c>
      <c r="C1600" s="8">
        <v>337.84</v>
      </c>
      <c r="D1600" s="20">
        <v>9.5143000000000005E-2</v>
      </c>
      <c r="E1600" s="35" cm="1">
        <f t="array" ref="E1600">INDEX('Curva Juros'!$B$7:$B$73,MATCH(C1600,'Curva Juros'!$A$7:$A$73,1)) +
(C1600-INDEX('Curva Juros'!$A$7:$A$73,MATCH(C1600,'Curva Juros'!$A$7:$A$73,1))) *
(INDEX('Curva Juros'!$B$7:$B$73,MATCH(C1600,'Curva Juros'!$A$7:$A$73,1)+1) -
INDEX('Curva Juros'!$B$7:$B$73,MATCH(C1600,'Curva Juros'!$A$7:$A$73,1))) /
(INDEX('Curva Juros'!$A$7:$A$73,MATCH(C1600,'Curva Juros'!$A$7:$A$73,1)+1) -
INDEX('Curva Juros'!$A$7:$A$73,MATCH(C1600,'Curva Juros'!$A$7:$A$73,1)))</f>
        <v>8.1971516190476201</v>
      </c>
      <c r="F1600" s="24">
        <f t="shared" si="24"/>
        <v>1.3171483809523807E-2</v>
      </c>
      <c r="G1600" s="24"/>
    </row>
    <row r="1601" spans="1:7" x14ac:dyDescent="0.25">
      <c r="A1601" s="3" t="s">
        <v>39</v>
      </c>
      <c r="B1601" s="4">
        <v>45849</v>
      </c>
      <c r="C1601" s="5">
        <v>332.17</v>
      </c>
      <c r="D1601" s="19">
        <v>9.9232000000000001E-2</v>
      </c>
      <c r="E1601" s="35" cm="1">
        <f t="array" ref="E1601">INDEX('Curva Juros'!$B$7:$B$73,MATCH(C1601,'Curva Juros'!$A$7:$A$73,1)) +
(C1601-INDEX('Curva Juros'!$A$7:$A$73,MATCH(C1601,'Curva Juros'!$A$7:$A$73,1))) *
(INDEX('Curva Juros'!$B$7:$B$73,MATCH(C1601,'Curva Juros'!$A$7:$A$73,1)+1) -
INDEX('Curva Juros'!$B$7:$B$73,MATCH(C1601,'Curva Juros'!$A$7:$A$73,1))) /
(INDEX('Curva Juros'!$A$7:$A$73,MATCH(C1601,'Curva Juros'!$A$7:$A$73,1)+1) -
INDEX('Curva Juros'!$A$7:$A$73,MATCH(C1601,'Curva Juros'!$A$7:$A$73,1)))</f>
        <v>8.2204121190476194</v>
      </c>
      <c r="F1601" s="24">
        <f t="shared" si="24"/>
        <v>1.7027878809523805E-2</v>
      </c>
      <c r="G1601" s="24"/>
    </row>
    <row r="1602" spans="1:7" x14ac:dyDescent="0.25">
      <c r="A1602" s="6" t="s">
        <v>39</v>
      </c>
      <c r="B1602" s="7">
        <v>45856</v>
      </c>
      <c r="C1602" s="8">
        <v>327.18</v>
      </c>
      <c r="D1602" s="20">
        <v>9.9201999999999999E-2</v>
      </c>
      <c r="E1602" s="35" cm="1">
        <f t="array" ref="E1602">INDEX('Curva Juros'!$B$7:$B$73,MATCH(C1602,'Curva Juros'!$A$7:$A$73,1)) +
(C1602-INDEX('Curva Juros'!$A$7:$A$73,MATCH(C1602,'Curva Juros'!$A$7:$A$73,1))) *
(INDEX('Curva Juros'!$B$7:$B$73,MATCH(C1602,'Curva Juros'!$A$7:$A$73,1)+1) -
INDEX('Curva Juros'!$B$7:$B$73,MATCH(C1602,'Curva Juros'!$A$7:$A$73,1))) /
(INDEX('Curva Juros'!$A$7:$A$73,MATCH(C1602,'Curva Juros'!$A$7:$A$73,1)+1) -
INDEX('Curva Juros'!$A$7:$A$73,MATCH(C1602,'Curva Juros'!$A$7:$A$73,1)))</f>
        <v>8.2408830000000002</v>
      </c>
      <c r="F1602" s="24">
        <f t="shared" si="24"/>
        <v>1.6793169999999996E-2</v>
      </c>
      <c r="G1602" s="24"/>
    </row>
    <row r="1603" spans="1:7" x14ac:dyDescent="0.25">
      <c r="A1603" s="3" t="s">
        <v>39</v>
      </c>
      <c r="B1603" s="4">
        <v>45863</v>
      </c>
      <c r="C1603" s="5">
        <v>322.26</v>
      </c>
      <c r="D1603" s="19">
        <v>9.8678000000000002E-2</v>
      </c>
      <c r="E1603" s="35" cm="1">
        <f t="array" ref="E1603">INDEX('Curva Juros'!$B$7:$B$73,MATCH(C1603,'Curva Juros'!$A$7:$A$73,1)) +
(C1603-INDEX('Curva Juros'!$A$7:$A$73,MATCH(C1603,'Curva Juros'!$A$7:$A$73,1))) *
(INDEX('Curva Juros'!$B$7:$B$73,MATCH(C1603,'Curva Juros'!$A$7:$A$73,1)+1) -
INDEX('Curva Juros'!$B$7:$B$73,MATCH(C1603,'Curva Juros'!$A$7:$A$73,1))) /
(INDEX('Curva Juros'!$A$7:$A$73,MATCH(C1603,'Curva Juros'!$A$7:$A$73,1)+1) -
INDEX('Curva Juros'!$A$7:$A$73,MATCH(C1603,'Curva Juros'!$A$7:$A$73,1)))</f>
        <v>8.2610667142857146</v>
      </c>
      <c r="F1603" s="24">
        <f t="shared" ref="F1603:F1666" si="25">D1603-E1603/100</f>
        <v>1.606733285714286E-2</v>
      </c>
      <c r="G1603" s="24"/>
    </row>
    <row r="1604" spans="1:7" x14ac:dyDescent="0.25">
      <c r="A1604" s="6" t="s">
        <v>39</v>
      </c>
      <c r="B1604" s="7">
        <v>45870</v>
      </c>
      <c r="C1604" s="8">
        <v>317.29000000000002</v>
      </c>
      <c r="D1604" s="20">
        <v>9.8498000000000002E-2</v>
      </c>
      <c r="E1604" s="35" cm="1">
        <f t="array" ref="E1604">INDEX('Curva Juros'!$B$7:$B$73,MATCH(C1604,'Curva Juros'!$A$7:$A$73,1)) +
(C1604-INDEX('Curva Juros'!$A$7:$A$73,MATCH(C1604,'Curva Juros'!$A$7:$A$73,1))) *
(INDEX('Curva Juros'!$B$7:$B$73,MATCH(C1604,'Curva Juros'!$A$7:$A$73,1)+1) -
INDEX('Curva Juros'!$B$7:$B$73,MATCH(C1604,'Curva Juros'!$A$7:$A$73,1))) /
(INDEX('Curva Juros'!$A$7:$A$73,MATCH(C1604,'Curva Juros'!$A$7:$A$73,1)+1) -
INDEX('Curva Juros'!$A$7:$A$73,MATCH(C1604,'Curva Juros'!$A$7:$A$73,1)))</f>
        <v>8.2814555476190481</v>
      </c>
      <c r="F1604" s="24">
        <f t="shared" si="25"/>
        <v>1.5683444523809514E-2</v>
      </c>
      <c r="G1604" s="24"/>
    </row>
    <row r="1605" spans="1:7" x14ac:dyDescent="0.25">
      <c r="A1605" s="3" t="s">
        <v>39</v>
      </c>
      <c r="B1605" s="4">
        <v>45877</v>
      </c>
      <c r="C1605" s="5">
        <v>312.23</v>
      </c>
      <c r="D1605" s="19">
        <v>9.887E-2</v>
      </c>
      <c r="E1605" s="35" cm="1">
        <f t="array" ref="E1605">INDEX('Curva Juros'!$B$7:$B$73,MATCH(C1605,'Curva Juros'!$A$7:$A$73,1)) +
(C1605-INDEX('Curva Juros'!$A$7:$A$73,MATCH(C1605,'Curva Juros'!$A$7:$A$73,1))) *
(INDEX('Curva Juros'!$B$7:$B$73,MATCH(C1605,'Curva Juros'!$A$7:$A$73,1)+1) -
INDEX('Curva Juros'!$B$7:$B$73,MATCH(C1605,'Curva Juros'!$A$7:$A$73,1))) /
(INDEX('Curva Juros'!$A$7:$A$73,MATCH(C1605,'Curva Juros'!$A$7:$A$73,1)+1) -
INDEX('Curva Juros'!$A$7:$A$73,MATCH(C1605,'Curva Juros'!$A$7:$A$73,1)))</f>
        <v>8.3022135952380953</v>
      </c>
      <c r="F1605" s="24">
        <f t="shared" si="25"/>
        <v>1.5847864047619051E-2</v>
      </c>
      <c r="G1605" s="24"/>
    </row>
    <row r="1606" spans="1:7" x14ac:dyDescent="0.25">
      <c r="A1606" s="6" t="s">
        <v>39</v>
      </c>
      <c r="B1606" s="7">
        <v>45884</v>
      </c>
      <c r="C1606" s="8">
        <v>307.35000000000002</v>
      </c>
      <c r="D1606" s="20">
        <v>9.8133999999999999E-2</v>
      </c>
      <c r="E1606" s="35" cm="1">
        <f t="array" ref="E1606">INDEX('Curva Juros'!$B$7:$B$73,MATCH(C1606,'Curva Juros'!$A$7:$A$73,1)) +
(C1606-INDEX('Curva Juros'!$A$7:$A$73,MATCH(C1606,'Curva Juros'!$A$7:$A$73,1))) *
(INDEX('Curva Juros'!$B$7:$B$73,MATCH(C1606,'Curva Juros'!$A$7:$A$73,1)+1) -
INDEX('Curva Juros'!$B$7:$B$73,MATCH(C1606,'Curva Juros'!$A$7:$A$73,1))) /
(INDEX('Curva Juros'!$A$7:$A$73,MATCH(C1606,'Curva Juros'!$A$7:$A$73,1)+1) -
INDEX('Curva Juros'!$A$7:$A$73,MATCH(C1606,'Curva Juros'!$A$7:$A$73,1)))</f>
        <v>8.3222332142857152</v>
      </c>
      <c r="F1606" s="24">
        <f t="shared" si="25"/>
        <v>1.4911667857142846E-2</v>
      </c>
      <c r="G1606" s="24"/>
    </row>
    <row r="1607" spans="1:7" x14ac:dyDescent="0.25">
      <c r="A1607" s="3" t="s">
        <v>39</v>
      </c>
      <c r="B1607" s="4">
        <v>45891</v>
      </c>
      <c r="C1607" s="5">
        <v>302.3</v>
      </c>
      <c r="D1607" s="19">
        <v>9.8449999999999996E-2</v>
      </c>
      <c r="E1607" s="35" cm="1">
        <f t="array" ref="E1607">INDEX('Curva Juros'!$B$7:$B$73,MATCH(C1607,'Curva Juros'!$A$7:$A$73,1)) +
(C1607-INDEX('Curva Juros'!$A$7:$A$73,MATCH(C1607,'Curva Juros'!$A$7:$A$73,1))) *
(INDEX('Curva Juros'!$B$7:$B$73,MATCH(C1607,'Curva Juros'!$A$7:$A$73,1)+1) -
INDEX('Curva Juros'!$B$7:$B$73,MATCH(C1607,'Curva Juros'!$A$7:$A$73,1))) /
(INDEX('Curva Juros'!$A$7:$A$73,MATCH(C1607,'Curva Juros'!$A$7:$A$73,1)+1) -
INDEX('Curva Juros'!$A$7:$A$73,MATCH(C1607,'Curva Juros'!$A$7:$A$73,1)))</f>
        <v>8.3429502380952396</v>
      </c>
      <c r="F1607" s="24">
        <f t="shared" si="25"/>
        <v>1.5020497619047599E-2</v>
      </c>
      <c r="G1607" s="24"/>
    </row>
    <row r="1608" spans="1:7" x14ac:dyDescent="0.25">
      <c r="A1608" s="6" t="s">
        <v>39</v>
      </c>
      <c r="B1608" s="7">
        <v>45898</v>
      </c>
      <c r="C1608" s="8">
        <v>297.7</v>
      </c>
      <c r="D1608" s="20">
        <v>9.5990000000000006E-2</v>
      </c>
      <c r="E1608" s="35" cm="1">
        <f t="array" ref="E1608">INDEX('Curva Juros'!$B$7:$B$73,MATCH(C1608,'Curva Juros'!$A$7:$A$73,1)) +
(C1608-INDEX('Curva Juros'!$A$7:$A$73,MATCH(C1608,'Curva Juros'!$A$7:$A$73,1))) *
(INDEX('Curva Juros'!$B$7:$B$73,MATCH(C1608,'Curva Juros'!$A$7:$A$73,1)+1) -
INDEX('Curva Juros'!$B$7:$B$73,MATCH(C1608,'Curva Juros'!$A$7:$A$73,1))) /
(INDEX('Curva Juros'!$A$7:$A$73,MATCH(C1608,'Curva Juros'!$A$7:$A$73,1)+1) -
INDEX('Curva Juros'!$A$7:$A$73,MATCH(C1608,'Curva Juros'!$A$7:$A$73,1)))</f>
        <v>8.3618211904761903</v>
      </c>
      <c r="F1608" s="24">
        <f t="shared" si="25"/>
        <v>1.2371788095238104E-2</v>
      </c>
      <c r="G1608" s="24"/>
    </row>
    <row r="1609" spans="1:7" x14ac:dyDescent="0.25">
      <c r="A1609" s="3" t="s">
        <v>39</v>
      </c>
      <c r="B1609" s="4">
        <v>45905</v>
      </c>
      <c r="C1609" s="5">
        <v>292.93</v>
      </c>
      <c r="D1609" s="19">
        <v>9.4631999999999994E-2</v>
      </c>
      <c r="E1609" s="35" cm="1">
        <f t="array" ref="E1609">INDEX('Curva Juros'!$B$7:$B$73,MATCH(C1609,'Curva Juros'!$A$7:$A$73,1)) +
(C1609-INDEX('Curva Juros'!$A$7:$A$73,MATCH(C1609,'Curva Juros'!$A$7:$A$73,1))) *
(INDEX('Curva Juros'!$B$7:$B$73,MATCH(C1609,'Curva Juros'!$A$7:$A$73,1)+1) -
INDEX('Curva Juros'!$B$7:$B$73,MATCH(C1609,'Curva Juros'!$A$7:$A$73,1))) /
(INDEX('Curva Juros'!$A$7:$A$73,MATCH(C1609,'Curva Juros'!$A$7:$A$73,1)+1) -
INDEX('Curva Juros'!$A$7:$A$73,MATCH(C1609,'Curva Juros'!$A$7:$A$73,1)))</f>
        <v>8.3813895476190474</v>
      </c>
      <c r="F1609" s="24">
        <f t="shared" si="25"/>
        <v>1.0818104523809519E-2</v>
      </c>
      <c r="G1609" s="24"/>
    </row>
    <row r="1610" spans="1:7" x14ac:dyDescent="0.25">
      <c r="A1610" s="6" t="s">
        <v>39</v>
      </c>
      <c r="B1610" s="7">
        <v>45912</v>
      </c>
      <c r="C1610" s="8">
        <v>288.57</v>
      </c>
      <c r="D1610" s="20">
        <v>9.0735999999999997E-2</v>
      </c>
      <c r="E1610" s="35" cm="1">
        <f t="array" ref="E1610">INDEX('Curva Juros'!$B$7:$B$73,MATCH(C1610,'Curva Juros'!$A$7:$A$73,1)) +
(C1610-INDEX('Curva Juros'!$A$7:$A$73,MATCH(C1610,'Curva Juros'!$A$7:$A$73,1))) *
(INDEX('Curva Juros'!$B$7:$B$73,MATCH(C1610,'Curva Juros'!$A$7:$A$73,1)+1) -
INDEX('Curva Juros'!$B$7:$B$73,MATCH(C1610,'Curva Juros'!$A$7:$A$73,1))) /
(INDEX('Curva Juros'!$A$7:$A$73,MATCH(C1610,'Curva Juros'!$A$7:$A$73,1)+1) -
INDEX('Curva Juros'!$A$7:$A$73,MATCH(C1610,'Curva Juros'!$A$7:$A$73,1)))</f>
        <v>8.3992759285714289</v>
      </c>
      <c r="F1610" s="24">
        <f t="shared" si="25"/>
        <v>6.7432407142857115E-3</v>
      </c>
      <c r="G1610" s="24"/>
    </row>
    <row r="1611" spans="1:7" x14ac:dyDescent="0.25">
      <c r="A1611" s="3" t="s">
        <v>39</v>
      </c>
      <c r="B1611" s="4">
        <v>45919</v>
      </c>
      <c r="C1611" s="5">
        <v>354.28</v>
      </c>
      <c r="D1611" s="19">
        <v>8.7644E-2</v>
      </c>
      <c r="E1611" s="35" cm="1">
        <f t="array" ref="E1611">INDEX('Curva Juros'!$B$7:$B$73,MATCH(C1611,'Curva Juros'!$A$7:$A$73,1)) +
(C1611-INDEX('Curva Juros'!$A$7:$A$73,MATCH(C1611,'Curva Juros'!$A$7:$A$73,1))) *
(INDEX('Curva Juros'!$B$7:$B$73,MATCH(C1611,'Curva Juros'!$A$7:$A$73,1)+1) -
INDEX('Curva Juros'!$B$7:$B$73,MATCH(C1611,'Curva Juros'!$A$7:$A$73,1))) /
(INDEX('Curva Juros'!$A$7:$A$73,MATCH(C1611,'Curva Juros'!$A$7:$A$73,1)+1) -
INDEX('Curva Juros'!$A$7:$A$73,MATCH(C1611,'Curva Juros'!$A$7:$A$73,1)))</f>
        <v>8.1297084761904763</v>
      </c>
      <c r="F1611" s="24">
        <f t="shared" si="25"/>
        <v>6.3469152380952326E-3</v>
      </c>
      <c r="G1611" s="24"/>
    </row>
    <row r="1612" spans="1:7" x14ac:dyDescent="0.25">
      <c r="A1612" s="6" t="s">
        <v>39</v>
      </c>
      <c r="B1612" s="7">
        <v>45926</v>
      </c>
      <c r="C1612" s="8">
        <v>349.76</v>
      </c>
      <c r="D1612" s="20">
        <v>8.3486000000000005E-2</v>
      </c>
      <c r="E1612" s="35" cm="1">
        <f t="array" ref="E1612">INDEX('Curva Juros'!$B$7:$B$73,MATCH(C1612,'Curva Juros'!$A$7:$A$73,1)) +
(C1612-INDEX('Curva Juros'!$A$7:$A$73,MATCH(C1612,'Curva Juros'!$A$7:$A$73,1))) *
(INDEX('Curva Juros'!$B$7:$B$73,MATCH(C1612,'Curva Juros'!$A$7:$A$73,1)+1) -
INDEX('Curva Juros'!$B$7:$B$73,MATCH(C1612,'Curva Juros'!$A$7:$A$73,1))) /
(INDEX('Curva Juros'!$A$7:$A$73,MATCH(C1612,'Curva Juros'!$A$7:$A$73,1)+1) -
INDEX('Curva Juros'!$A$7:$A$73,MATCH(C1612,'Curva Juros'!$A$7:$A$73,1)))</f>
        <v>8.1482512380952397</v>
      </c>
      <c r="F1612" s="24">
        <f t="shared" si="25"/>
        <v>2.0034876190476031E-3</v>
      </c>
      <c r="G1612" s="24"/>
    </row>
    <row r="1613" spans="1:7" x14ac:dyDescent="0.25">
      <c r="A1613" s="3" t="s">
        <v>39</v>
      </c>
      <c r="B1613" s="4">
        <v>45933</v>
      </c>
      <c r="C1613" s="5">
        <v>344.59</v>
      </c>
      <c r="D1613" s="19">
        <v>8.4917000000000006E-2</v>
      </c>
      <c r="E1613" s="35" cm="1">
        <f t="array" ref="E1613">INDEX('Curva Juros'!$B$7:$B$73,MATCH(C1613,'Curva Juros'!$A$7:$A$73,1)) +
(C1613-INDEX('Curva Juros'!$A$7:$A$73,MATCH(C1613,'Curva Juros'!$A$7:$A$73,1))) *
(INDEX('Curva Juros'!$B$7:$B$73,MATCH(C1613,'Curva Juros'!$A$7:$A$73,1)+1) -
INDEX('Curva Juros'!$B$7:$B$73,MATCH(C1613,'Curva Juros'!$A$7:$A$73,1))) /
(INDEX('Curva Juros'!$A$7:$A$73,MATCH(C1613,'Curva Juros'!$A$7:$A$73,1)+1) -
INDEX('Curva Juros'!$A$7:$A$73,MATCH(C1613,'Curva Juros'!$A$7:$A$73,1)))</f>
        <v>8.1694605476190478</v>
      </c>
      <c r="F1613" s="24">
        <f t="shared" si="25"/>
        <v>3.222394523809527E-3</v>
      </c>
      <c r="G1613" s="24"/>
    </row>
    <row r="1614" spans="1:7" x14ac:dyDescent="0.25">
      <c r="A1614" s="6" t="s">
        <v>39</v>
      </c>
      <c r="B1614" s="7">
        <v>45940</v>
      </c>
      <c r="C1614" s="8">
        <v>339.69</v>
      </c>
      <c r="D1614" s="20">
        <v>8.4093000000000001E-2</v>
      </c>
      <c r="E1614" s="35" cm="1">
        <f t="array" ref="E1614">INDEX('Curva Juros'!$B$7:$B$73,MATCH(C1614,'Curva Juros'!$A$7:$A$73,1)) +
(C1614-INDEX('Curva Juros'!$A$7:$A$73,MATCH(C1614,'Curva Juros'!$A$7:$A$73,1))) *
(INDEX('Curva Juros'!$B$7:$B$73,MATCH(C1614,'Curva Juros'!$A$7:$A$73,1)+1) -
INDEX('Curva Juros'!$B$7:$B$73,MATCH(C1614,'Curva Juros'!$A$7:$A$73,1))) /
(INDEX('Curva Juros'!$A$7:$A$73,MATCH(C1614,'Curva Juros'!$A$7:$A$73,1)+1) -
INDEX('Curva Juros'!$A$7:$A$73,MATCH(C1614,'Curva Juros'!$A$7:$A$73,1)))</f>
        <v>8.189562214285715</v>
      </c>
      <c r="F1614" s="24">
        <f t="shared" si="25"/>
        <v>2.197377857142857E-3</v>
      </c>
      <c r="G1614" s="24"/>
    </row>
    <row r="1615" spans="1:7" x14ac:dyDescent="0.25">
      <c r="A1615" s="3" t="s">
        <v>39</v>
      </c>
      <c r="B1615" s="4">
        <v>45947</v>
      </c>
      <c r="C1615" s="5">
        <v>334.69</v>
      </c>
      <c r="D1615" s="19">
        <v>8.4057000000000007E-2</v>
      </c>
      <c r="E1615" s="35" cm="1">
        <f t="array" ref="E1615">INDEX('Curva Juros'!$B$7:$B$73,MATCH(C1615,'Curva Juros'!$A$7:$A$73,1)) +
(C1615-INDEX('Curva Juros'!$A$7:$A$73,MATCH(C1615,'Curva Juros'!$A$7:$A$73,1))) *
(INDEX('Curva Juros'!$B$7:$B$73,MATCH(C1615,'Curva Juros'!$A$7:$A$73,1)+1) -
INDEX('Curva Juros'!$B$7:$B$73,MATCH(C1615,'Curva Juros'!$A$7:$A$73,1))) /
(INDEX('Curva Juros'!$A$7:$A$73,MATCH(C1615,'Curva Juros'!$A$7:$A$73,1)+1) -
INDEX('Curva Juros'!$A$7:$A$73,MATCH(C1615,'Curva Juros'!$A$7:$A$73,1)))</f>
        <v>8.2100741190476203</v>
      </c>
      <c r="F1615" s="24">
        <f t="shared" si="25"/>
        <v>1.9562588095237976E-3</v>
      </c>
      <c r="G1615" s="24"/>
    </row>
    <row r="1616" spans="1:7" x14ac:dyDescent="0.25">
      <c r="A1616" s="6" t="s">
        <v>39</v>
      </c>
      <c r="B1616" s="7">
        <v>45954</v>
      </c>
      <c r="C1616" s="8">
        <v>329.67</v>
      </c>
      <c r="D1616" s="20">
        <v>8.4223999999999993E-2</v>
      </c>
      <c r="E1616" s="35" cm="1">
        <f t="array" ref="E1616">INDEX('Curva Juros'!$B$7:$B$73,MATCH(C1616,'Curva Juros'!$A$7:$A$73,1)) +
(C1616-INDEX('Curva Juros'!$A$7:$A$73,MATCH(C1616,'Curva Juros'!$A$7:$A$73,1))) *
(INDEX('Curva Juros'!$B$7:$B$73,MATCH(C1616,'Curva Juros'!$A$7:$A$73,1)+1) -
INDEX('Curva Juros'!$B$7:$B$73,MATCH(C1616,'Curva Juros'!$A$7:$A$73,1))) /
(INDEX('Curva Juros'!$A$7:$A$73,MATCH(C1616,'Curva Juros'!$A$7:$A$73,1)+1) -
INDEX('Curva Juros'!$A$7:$A$73,MATCH(C1616,'Curva Juros'!$A$7:$A$73,1)))</f>
        <v>8.2306680714285729</v>
      </c>
      <c r="F1616" s="24">
        <f t="shared" si="25"/>
        <v>1.9173192857142585E-3</v>
      </c>
      <c r="G1616" s="24"/>
    </row>
    <row r="1617" spans="1:7" x14ac:dyDescent="0.25">
      <c r="A1617" s="3" t="s">
        <v>39</v>
      </c>
      <c r="B1617" s="4">
        <v>45961</v>
      </c>
      <c r="C1617" s="5">
        <v>324.83</v>
      </c>
      <c r="D1617" s="19">
        <v>8.2865999999999995E-2</v>
      </c>
      <c r="E1617" s="35" cm="1">
        <f t="array" ref="E1617">INDEX('Curva Juros'!$B$7:$B$73,MATCH(C1617,'Curva Juros'!$A$7:$A$73,1)) +
(C1617-INDEX('Curva Juros'!$A$7:$A$73,MATCH(C1617,'Curva Juros'!$A$7:$A$73,1))) *
(INDEX('Curva Juros'!$B$7:$B$73,MATCH(C1617,'Curva Juros'!$A$7:$A$73,1)+1) -
INDEX('Curva Juros'!$B$7:$B$73,MATCH(C1617,'Curva Juros'!$A$7:$A$73,1))) /
(INDEX('Curva Juros'!$A$7:$A$73,MATCH(C1617,'Curva Juros'!$A$7:$A$73,1)+1) -
INDEX('Curva Juros'!$A$7:$A$73,MATCH(C1617,'Curva Juros'!$A$7:$A$73,1)))</f>
        <v>8.2505235952380964</v>
      </c>
      <c r="F1617" s="24">
        <f t="shared" si="25"/>
        <v>3.6076404761903325E-4</v>
      </c>
      <c r="G1617" s="24"/>
    </row>
    <row r="1618" spans="1:7" x14ac:dyDescent="0.25">
      <c r="A1618" s="6" t="s">
        <v>39</v>
      </c>
      <c r="B1618" s="7">
        <v>45968</v>
      </c>
      <c r="C1618" s="8">
        <v>319.83999999999997</v>
      </c>
      <c r="D1618" s="20">
        <v>8.2757999999999998E-2</v>
      </c>
      <c r="E1618" s="35" cm="1">
        <f t="array" ref="E1618">INDEX('Curva Juros'!$B$7:$B$73,MATCH(C1618,'Curva Juros'!$A$7:$A$73,1)) +
(C1618-INDEX('Curva Juros'!$A$7:$A$73,MATCH(C1618,'Curva Juros'!$A$7:$A$73,1))) *
(INDEX('Curva Juros'!$B$7:$B$73,MATCH(C1618,'Curva Juros'!$A$7:$A$73,1)+1) -
INDEX('Curva Juros'!$B$7:$B$73,MATCH(C1618,'Curva Juros'!$A$7:$A$73,1))) /
(INDEX('Curva Juros'!$A$7:$A$73,MATCH(C1618,'Curva Juros'!$A$7:$A$73,1)+1) -
INDEX('Curva Juros'!$A$7:$A$73,MATCH(C1618,'Curva Juros'!$A$7:$A$73,1)))</f>
        <v>8.2709944761904772</v>
      </c>
      <c r="F1618" s="24">
        <f t="shared" si="25"/>
        <v>4.8055238095229269E-5</v>
      </c>
      <c r="G1618" s="24"/>
    </row>
    <row r="1619" spans="1:7" x14ac:dyDescent="0.25">
      <c r="A1619" s="3" t="s">
        <v>39</v>
      </c>
      <c r="B1619" s="4">
        <v>45975</v>
      </c>
      <c r="C1619" s="5">
        <v>315.02999999999997</v>
      </c>
      <c r="D1619" s="19">
        <v>8.1059999999999993E-2</v>
      </c>
      <c r="E1619" s="35" cm="1">
        <f t="array" ref="E1619">INDEX('Curva Juros'!$B$7:$B$73,MATCH(C1619,'Curva Juros'!$A$7:$A$73,1)) +
(C1619-INDEX('Curva Juros'!$A$7:$A$73,MATCH(C1619,'Curva Juros'!$A$7:$A$73,1))) *
(INDEX('Curva Juros'!$B$7:$B$73,MATCH(C1619,'Curva Juros'!$A$7:$A$73,1)+1) -
INDEX('Curva Juros'!$B$7:$B$73,MATCH(C1619,'Curva Juros'!$A$7:$A$73,1))) /
(INDEX('Curva Juros'!$A$7:$A$73,MATCH(C1619,'Curva Juros'!$A$7:$A$73,1)+1) -
INDEX('Curva Juros'!$A$7:$A$73,MATCH(C1619,'Curva Juros'!$A$7:$A$73,1)))</f>
        <v>8.2907269285714289</v>
      </c>
      <c r="F1619" s="24">
        <f t="shared" si="25"/>
        <v>-1.847269285714298E-3</v>
      </c>
      <c r="G1619" s="24"/>
    </row>
    <row r="1620" spans="1:7" x14ac:dyDescent="0.25">
      <c r="A1620" s="6" t="s">
        <v>39</v>
      </c>
      <c r="B1620" s="7">
        <v>45982</v>
      </c>
      <c r="C1620" s="8">
        <v>310.89</v>
      </c>
      <c r="D1620" s="20">
        <v>8.2288E-2</v>
      </c>
      <c r="E1620" s="35" cm="1">
        <f t="array" ref="E1620">INDEX('Curva Juros'!$B$7:$B$73,MATCH(C1620,'Curva Juros'!$A$7:$A$73,1)) +
(C1620-INDEX('Curva Juros'!$A$7:$A$73,MATCH(C1620,'Curva Juros'!$A$7:$A$73,1))) *
(INDEX('Curva Juros'!$B$7:$B$73,MATCH(C1620,'Curva Juros'!$A$7:$A$73,1)+1) -
INDEX('Curva Juros'!$B$7:$B$73,MATCH(C1620,'Curva Juros'!$A$7:$A$73,1))) /
(INDEX('Curva Juros'!$A$7:$A$73,MATCH(C1620,'Curva Juros'!$A$7:$A$73,1)+1) -
INDEX('Curva Juros'!$A$7:$A$73,MATCH(C1620,'Curva Juros'!$A$7:$A$73,1)))</f>
        <v>8.3077107857142867</v>
      </c>
      <c r="F1620" s="24">
        <f t="shared" si="25"/>
        <v>-7.891078571428678E-4</v>
      </c>
      <c r="G1620" s="24"/>
    </row>
    <row r="1621" spans="1:7" x14ac:dyDescent="0.25">
      <c r="A1621" s="3" t="s">
        <v>39</v>
      </c>
      <c r="B1621" s="4">
        <v>45989</v>
      </c>
      <c r="C1621" s="5">
        <v>306.06</v>
      </c>
      <c r="D1621" s="19">
        <v>8.0825999999999995E-2</v>
      </c>
      <c r="E1621" s="35" cm="1">
        <f t="array" ref="E1621">INDEX('Curva Juros'!$B$7:$B$73,MATCH(C1621,'Curva Juros'!$A$7:$A$73,1)) +
(C1621-INDEX('Curva Juros'!$A$7:$A$73,MATCH(C1621,'Curva Juros'!$A$7:$A$73,1))) *
(INDEX('Curva Juros'!$B$7:$B$73,MATCH(C1621,'Curva Juros'!$A$7:$A$73,1)+1) -
INDEX('Curva Juros'!$B$7:$B$73,MATCH(C1621,'Curva Juros'!$A$7:$A$73,1))) /
(INDEX('Curva Juros'!$A$7:$A$73,MATCH(C1621,'Curva Juros'!$A$7:$A$73,1)+1) -
INDEX('Curva Juros'!$A$7:$A$73,MATCH(C1621,'Curva Juros'!$A$7:$A$73,1)))</f>
        <v>8.3275252857142856</v>
      </c>
      <c r="F1621" s="24">
        <f t="shared" si="25"/>
        <v>-2.4492528571428557E-3</v>
      </c>
      <c r="G1621" s="24"/>
    </row>
    <row r="1622" spans="1:7" x14ac:dyDescent="0.25">
      <c r="A1622" s="6" t="s">
        <v>39</v>
      </c>
      <c r="B1622" s="7">
        <v>45996</v>
      </c>
      <c r="C1622" s="8">
        <v>301.14999999999998</v>
      </c>
      <c r="D1622" s="20">
        <v>8.0023999999999998E-2</v>
      </c>
      <c r="E1622" s="35" cm="1">
        <f t="array" ref="E1622">INDEX('Curva Juros'!$B$7:$B$73,MATCH(C1622,'Curva Juros'!$A$7:$A$73,1)) +
(C1622-INDEX('Curva Juros'!$A$7:$A$73,MATCH(C1622,'Curva Juros'!$A$7:$A$73,1))) *
(INDEX('Curva Juros'!$B$7:$B$73,MATCH(C1622,'Curva Juros'!$A$7:$A$73,1)+1) -
INDEX('Curva Juros'!$B$7:$B$73,MATCH(C1622,'Curva Juros'!$A$7:$A$73,1))) /
(INDEX('Curva Juros'!$A$7:$A$73,MATCH(C1622,'Curva Juros'!$A$7:$A$73,1)+1) -
INDEX('Curva Juros'!$A$7:$A$73,MATCH(C1622,'Curva Juros'!$A$7:$A$73,1)))</f>
        <v>8.3476679761904773</v>
      </c>
      <c r="F1622" s="24">
        <f t="shared" si="25"/>
        <v>-3.4526797619047755E-3</v>
      </c>
      <c r="G1622" s="24"/>
    </row>
    <row r="1623" spans="1:7" x14ac:dyDescent="0.25">
      <c r="A1623" s="3" t="s">
        <v>39</v>
      </c>
      <c r="B1623" s="4">
        <v>46003</v>
      </c>
      <c r="C1623" s="5">
        <v>296.10000000000002</v>
      </c>
      <c r="D1623" s="19">
        <v>8.0480999999999997E-2</v>
      </c>
      <c r="E1623" s="35" cm="1">
        <f t="array" ref="E1623">INDEX('Curva Juros'!$B$7:$B$73,MATCH(C1623,'Curva Juros'!$A$7:$A$73,1)) +
(C1623-INDEX('Curva Juros'!$A$7:$A$73,MATCH(C1623,'Curva Juros'!$A$7:$A$73,1))) *
(INDEX('Curva Juros'!$B$7:$B$73,MATCH(C1623,'Curva Juros'!$A$7:$A$73,1)+1) -
INDEX('Curva Juros'!$B$7:$B$73,MATCH(C1623,'Curva Juros'!$A$7:$A$73,1))) /
(INDEX('Curva Juros'!$A$7:$A$73,MATCH(C1623,'Curva Juros'!$A$7:$A$73,1)+1) -
INDEX('Curva Juros'!$A$7:$A$73,MATCH(C1623,'Curva Juros'!$A$7:$A$73,1)))</f>
        <v>8.368385</v>
      </c>
      <c r="F1623" s="24">
        <f t="shared" si="25"/>
        <v>-3.2028500000000071E-3</v>
      </c>
      <c r="G1623" s="24"/>
    </row>
    <row r="1624" spans="1:7" x14ac:dyDescent="0.25">
      <c r="A1624" s="6" t="s">
        <v>39</v>
      </c>
      <c r="B1624" s="7">
        <v>46010</v>
      </c>
      <c r="C1624" s="8">
        <v>291.13</v>
      </c>
      <c r="D1624" s="20">
        <v>8.0234E-2</v>
      </c>
      <c r="E1624" s="35" cm="1">
        <f t="array" ref="E1624">INDEX('Curva Juros'!$B$7:$B$73,MATCH(C1624,'Curva Juros'!$A$7:$A$73,1)) +
(C1624-INDEX('Curva Juros'!$A$7:$A$73,MATCH(C1624,'Curva Juros'!$A$7:$A$73,1))) *
(INDEX('Curva Juros'!$B$7:$B$73,MATCH(C1624,'Curva Juros'!$A$7:$A$73,1)+1) -
INDEX('Curva Juros'!$B$7:$B$73,MATCH(C1624,'Curva Juros'!$A$7:$A$73,1))) /
(INDEX('Curva Juros'!$A$7:$A$73,MATCH(C1624,'Curva Juros'!$A$7:$A$73,1)+1) -
INDEX('Curva Juros'!$A$7:$A$73,MATCH(C1624,'Curva Juros'!$A$7:$A$73,1)))</f>
        <v>8.3887738333333335</v>
      </c>
      <c r="F1624" s="24">
        <f t="shared" si="25"/>
        <v>-3.6537383333333368E-3</v>
      </c>
      <c r="G1624" s="24"/>
    </row>
    <row r="1625" spans="1:7" x14ac:dyDescent="0.25">
      <c r="A1625" s="3" t="s">
        <v>39</v>
      </c>
      <c r="B1625" s="4">
        <v>46017</v>
      </c>
      <c r="C1625" s="5">
        <v>287.22000000000003</v>
      </c>
      <c r="D1625" s="19">
        <v>7.9413999999999998E-2</v>
      </c>
      <c r="E1625" s="35" cm="1">
        <f t="array" ref="E1625">INDEX('Curva Juros'!$B$7:$B$73,MATCH(C1625,'Curva Juros'!$A$7:$A$73,1)) +
(C1625-INDEX('Curva Juros'!$A$7:$A$73,MATCH(C1625,'Curva Juros'!$A$7:$A$73,1))) *
(INDEX('Curva Juros'!$B$7:$B$73,MATCH(C1625,'Curva Juros'!$A$7:$A$73,1)+1) -
INDEX('Curva Juros'!$B$7:$B$73,MATCH(C1625,'Curva Juros'!$A$7:$A$73,1))) /
(INDEX('Curva Juros'!$A$7:$A$73,MATCH(C1625,'Curva Juros'!$A$7:$A$73,1)+1) -
INDEX('Curva Juros'!$A$7:$A$73,MATCH(C1625,'Curva Juros'!$A$7:$A$73,1)))</f>
        <v>8.404814142857143</v>
      </c>
      <c r="F1625" s="24">
        <f t="shared" si="25"/>
        <v>-4.6341414285714366E-3</v>
      </c>
      <c r="G1625" s="24"/>
    </row>
    <row r="1626" spans="1:7" x14ac:dyDescent="0.25">
      <c r="A1626" s="6" t="s">
        <v>39</v>
      </c>
      <c r="B1626" s="7">
        <v>46024</v>
      </c>
      <c r="C1626" s="8">
        <v>283.14999999999998</v>
      </c>
      <c r="D1626" s="20">
        <v>8.0042000000000002E-2</v>
      </c>
      <c r="E1626" s="35" cm="1">
        <f t="array" ref="E1626">INDEX('Curva Juros'!$B$7:$B$73,MATCH(C1626,'Curva Juros'!$A$7:$A$73,1)) +
(C1626-INDEX('Curva Juros'!$A$7:$A$73,MATCH(C1626,'Curva Juros'!$A$7:$A$73,1))) *
(INDEX('Curva Juros'!$B$7:$B$73,MATCH(C1626,'Curva Juros'!$A$7:$A$73,1)+1) -
INDEX('Curva Juros'!$B$7:$B$73,MATCH(C1626,'Curva Juros'!$A$7:$A$73,1))) /
(INDEX('Curva Juros'!$A$7:$A$73,MATCH(C1626,'Curva Juros'!$A$7:$A$73,1)+1) -
INDEX('Curva Juros'!$A$7:$A$73,MATCH(C1626,'Curva Juros'!$A$7:$A$73,1)))</f>
        <v>8.4215108333333344</v>
      </c>
      <c r="F1626" s="24">
        <f t="shared" si="25"/>
        <v>-4.1731083333333419E-3</v>
      </c>
      <c r="G1626" s="24"/>
    </row>
    <row r="1627" spans="1:7" x14ac:dyDescent="0.25">
      <c r="A1627" s="3" t="s">
        <v>39</v>
      </c>
      <c r="B1627" s="4">
        <v>46031</v>
      </c>
      <c r="C1627" s="5">
        <v>278.20999999999998</v>
      </c>
      <c r="D1627" s="19">
        <v>7.9555000000000001E-2</v>
      </c>
      <c r="E1627" s="35" cm="1">
        <f t="array" ref="E1627">INDEX('Curva Juros'!$B$7:$B$73,MATCH(C1627,'Curva Juros'!$A$7:$A$73,1)) +
(C1627-INDEX('Curva Juros'!$A$7:$A$73,MATCH(C1627,'Curva Juros'!$A$7:$A$73,1))) *
(INDEX('Curva Juros'!$B$7:$B$73,MATCH(C1627,'Curva Juros'!$A$7:$A$73,1)+1) -
INDEX('Curva Juros'!$B$7:$B$73,MATCH(C1627,'Curva Juros'!$A$7:$A$73,1))) /
(INDEX('Curva Juros'!$A$7:$A$73,MATCH(C1627,'Curva Juros'!$A$7:$A$73,1)+1) -
INDEX('Curva Juros'!$A$7:$A$73,MATCH(C1627,'Curva Juros'!$A$7:$A$73,1)))</f>
        <v>8.4417765952380961</v>
      </c>
      <c r="F1627" s="24">
        <f t="shared" si="25"/>
        <v>-4.8627659523809569E-3</v>
      </c>
      <c r="G1627" s="24"/>
    </row>
    <row r="1628" spans="1:7" x14ac:dyDescent="0.25">
      <c r="A1628" s="6" t="s">
        <v>39</v>
      </c>
      <c r="B1628" s="7">
        <v>46038</v>
      </c>
      <c r="C1628" s="8">
        <v>273.25</v>
      </c>
      <c r="D1628" s="20">
        <v>7.9167000000000001E-2</v>
      </c>
      <c r="E1628" s="35" cm="1">
        <f t="array" ref="E1628">INDEX('Curva Juros'!$B$7:$B$73,MATCH(C1628,'Curva Juros'!$A$7:$A$73,1)) +
(C1628-INDEX('Curva Juros'!$A$7:$A$73,MATCH(C1628,'Curva Juros'!$A$7:$A$73,1))) *
(INDEX('Curva Juros'!$B$7:$B$73,MATCH(C1628,'Curva Juros'!$A$7:$A$73,1)+1) -
INDEX('Curva Juros'!$B$7:$B$73,MATCH(C1628,'Curva Juros'!$A$7:$A$73,1))) /
(INDEX('Curva Juros'!$A$7:$A$73,MATCH(C1628,'Curva Juros'!$A$7:$A$73,1)+1) -
INDEX('Curva Juros'!$A$7:$A$73,MATCH(C1628,'Curva Juros'!$A$7:$A$73,1)))</f>
        <v>8.4621244047619051</v>
      </c>
      <c r="F1628" s="24">
        <f t="shared" si="25"/>
        <v>-5.4542440476190446E-3</v>
      </c>
      <c r="G1628" s="24"/>
    </row>
    <row r="1629" spans="1:7" x14ac:dyDescent="0.25">
      <c r="A1629" s="3" t="s">
        <v>39</v>
      </c>
      <c r="B1629" s="4">
        <v>46045</v>
      </c>
      <c r="C1629" s="5">
        <v>268.37</v>
      </c>
      <c r="D1629" s="19">
        <v>7.8112000000000001E-2</v>
      </c>
      <c r="E1629" s="35" cm="1">
        <f t="array" ref="E1629">INDEX('Curva Juros'!$B$7:$B$73,MATCH(C1629,'Curva Juros'!$A$7:$A$73,1)) +
(C1629-INDEX('Curva Juros'!$A$7:$A$73,MATCH(C1629,'Curva Juros'!$A$7:$A$73,1))) *
(INDEX('Curva Juros'!$B$7:$B$73,MATCH(C1629,'Curva Juros'!$A$7:$A$73,1)+1) -
INDEX('Curva Juros'!$B$7:$B$73,MATCH(C1629,'Curva Juros'!$A$7:$A$73,1))) /
(INDEX('Curva Juros'!$A$7:$A$73,MATCH(C1629,'Curva Juros'!$A$7:$A$73,1)+1) -
INDEX('Curva Juros'!$A$7:$A$73,MATCH(C1629,'Curva Juros'!$A$7:$A$73,1)))</f>
        <v>8.4821440238095249</v>
      </c>
      <c r="F1629" s="24">
        <f t="shared" si="25"/>
        <v>-6.7094402380952489E-3</v>
      </c>
      <c r="G1629" s="24"/>
    </row>
    <row r="1630" spans="1:7" x14ac:dyDescent="0.25">
      <c r="A1630" s="6" t="s">
        <v>39</v>
      </c>
      <c r="B1630" s="7">
        <v>46052</v>
      </c>
      <c r="C1630" s="8">
        <v>263.66000000000003</v>
      </c>
      <c r="D1630" s="20">
        <v>7.5573000000000001E-2</v>
      </c>
      <c r="E1630" s="35" cm="1">
        <f t="array" ref="E1630">INDEX('Curva Juros'!$B$7:$B$73,MATCH(C1630,'Curva Juros'!$A$7:$A$73,1)) +
(C1630-INDEX('Curva Juros'!$A$7:$A$73,MATCH(C1630,'Curva Juros'!$A$7:$A$73,1))) *
(INDEX('Curva Juros'!$B$7:$B$73,MATCH(C1630,'Curva Juros'!$A$7:$A$73,1)+1) -
INDEX('Curva Juros'!$B$7:$B$73,MATCH(C1630,'Curva Juros'!$A$7:$A$73,1))) /
(INDEX('Curva Juros'!$A$7:$A$73,MATCH(C1630,'Curva Juros'!$A$7:$A$73,1)+1) -
INDEX('Curva Juros'!$A$7:$A$73,MATCH(C1630,'Curva Juros'!$A$7:$A$73,1)))</f>
        <v>8.5014662380952384</v>
      </c>
      <c r="F1630" s="24">
        <f t="shared" si="25"/>
        <v>-9.4416623809523842E-3</v>
      </c>
      <c r="G1630" s="24"/>
    </row>
    <row r="1631" spans="1:7" x14ac:dyDescent="0.25">
      <c r="A1631" s="3" t="s">
        <v>39</v>
      </c>
      <c r="B1631" s="4">
        <v>46059</v>
      </c>
      <c r="C1631" s="5">
        <v>258.7</v>
      </c>
      <c r="D1631" s="19">
        <v>7.5223999999999999E-2</v>
      </c>
      <c r="E1631" s="35" cm="1">
        <f t="array" ref="E1631">INDEX('Curva Juros'!$B$7:$B$73,MATCH(C1631,'Curva Juros'!$A$7:$A$73,1)) +
(C1631-INDEX('Curva Juros'!$A$7:$A$73,MATCH(C1631,'Curva Juros'!$A$7:$A$73,1))) *
(INDEX('Curva Juros'!$B$7:$B$73,MATCH(C1631,'Curva Juros'!$A$7:$A$73,1)+1) -
INDEX('Curva Juros'!$B$7:$B$73,MATCH(C1631,'Curva Juros'!$A$7:$A$73,1))) /
(INDEX('Curva Juros'!$A$7:$A$73,MATCH(C1631,'Curva Juros'!$A$7:$A$73,1)+1) -
INDEX('Curva Juros'!$A$7:$A$73,MATCH(C1631,'Curva Juros'!$A$7:$A$73,1)))</f>
        <v>8.5218140476190474</v>
      </c>
      <c r="F1631" s="24">
        <f t="shared" si="25"/>
        <v>-9.9941404761904745E-3</v>
      </c>
      <c r="G1631" s="24"/>
    </row>
    <row r="1632" spans="1:7" x14ac:dyDescent="0.25">
      <c r="A1632" s="6" t="s">
        <v>39</v>
      </c>
      <c r="B1632" s="7">
        <v>46066</v>
      </c>
      <c r="C1632" s="8">
        <v>253.72</v>
      </c>
      <c r="D1632" s="20">
        <v>7.5060000000000002E-2</v>
      </c>
      <c r="E1632" s="35" cm="1">
        <f t="array" ref="E1632">INDEX('Curva Juros'!$B$7:$B$73,MATCH(C1632,'Curva Juros'!$A$7:$A$73,1)) +
(C1632-INDEX('Curva Juros'!$A$7:$A$73,MATCH(C1632,'Curva Juros'!$A$7:$A$73,1))) *
(INDEX('Curva Juros'!$B$7:$B$73,MATCH(C1632,'Curva Juros'!$A$7:$A$73,1)+1) -
INDEX('Curva Juros'!$B$7:$B$73,MATCH(C1632,'Curva Juros'!$A$7:$A$73,1))) /
(INDEX('Curva Juros'!$A$7:$A$73,MATCH(C1632,'Curva Juros'!$A$7:$A$73,1)+1) -
INDEX('Curva Juros'!$A$7:$A$73,MATCH(C1632,'Curva Juros'!$A$7:$A$73,1)))</f>
        <v>8.5422439047619054</v>
      </c>
      <c r="F1632" s="24">
        <f t="shared" si="25"/>
        <v>-1.0362439047619049E-2</v>
      </c>
      <c r="G1632" s="24"/>
    </row>
    <row r="1633" spans="1:7" x14ac:dyDescent="0.25">
      <c r="A1633" s="3" t="s">
        <v>39</v>
      </c>
      <c r="B1633" s="4">
        <v>46073</v>
      </c>
      <c r="C1633" s="5">
        <v>250.82</v>
      </c>
      <c r="D1633" s="19">
        <v>7.4226E-2</v>
      </c>
      <c r="E1633" s="35" cm="1">
        <f t="array" ref="E1633">INDEX('Curva Juros'!$B$7:$B$73,MATCH(C1633,'Curva Juros'!$A$7:$A$73,1)) +
(C1633-INDEX('Curva Juros'!$A$7:$A$73,MATCH(C1633,'Curva Juros'!$A$7:$A$73,1))) *
(INDEX('Curva Juros'!$B$7:$B$73,MATCH(C1633,'Curva Juros'!$A$7:$A$73,1)+1) -
INDEX('Curva Juros'!$B$7:$B$73,MATCH(C1633,'Curva Juros'!$A$7:$A$73,1))) /
(INDEX('Curva Juros'!$A$7:$A$73,MATCH(C1633,'Curva Juros'!$A$7:$A$73,1)+1) -
INDEX('Curva Juros'!$A$7:$A$73,MATCH(C1633,'Curva Juros'!$A$7:$A$73,1)))</f>
        <v>8.5599387301587306</v>
      </c>
      <c r="F1633" s="24">
        <f t="shared" si="25"/>
        <v>-1.1373387301587309E-2</v>
      </c>
      <c r="G1633" s="24"/>
    </row>
    <row r="1634" spans="1:7" x14ac:dyDescent="0.25">
      <c r="A1634" s="6" t="s">
        <v>39</v>
      </c>
      <c r="B1634" s="7">
        <v>46080</v>
      </c>
      <c r="C1634" s="8">
        <v>245.9</v>
      </c>
      <c r="D1634" s="20">
        <v>7.3532E-2</v>
      </c>
      <c r="E1634" s="35" cm="1">
        <f t="array" ref="E1634">INDEX('Curva Juros'!$B$7:$B$73,MATCH(C1634,'Curva Juros'!$A$7:$A$73,1)) +
(C1634-INDEX('Curva Juros'!$A$7:$A$73,MATCH(C1634,'Curva Juros'!$A$7:$A$73,1))) *
(INDEX('Curva Juros'!$B$7:$B$73,MATCH(C1634,'Curva Juros'!$A$7:$A$73,1)+1) -
INDEX('Curva Juros'!$B$7:$B$73,MATCH(C1634,'Curva Juros'!$A$7:$A$73,1))) /
(INDEX('Curva Juros'!$A$7:$A$73,MATCH(C1634,'Curva Juros'!$A$7:$A$73,1)+1) -
INDEX('Curva Juros'!$A$7:$A$73,MATCH(C1634,'Curva Juros'!$A$7:$A$73,1)))</f>
        <v>8.6042968253968262</v>
      </c>
      <c r="F1634" s="24">
        <f t="shared" si="25"/>
        <v>-1.251096825396826E-2</v>
      </c>
      <c r="G1634" s="24"/>
    </row>
    <row r="1635" spans="1:7" x14ac:dyDescent="0.25">
      <c r="A1635" s="3" t="s">
        <v>40</v>
      </c>
      <c r="B1635" s="4">
        <v>45723</v>
      </c>
      <c r="C1635" s="3" t="s">
        <v>0</v>
      </c>
      <c r="D1635" s="22" t="s">
        <v>0</v>
      </c>
      <c r="E1635" s="35" t="e" cm="1">
        <f t="array" ref="E1635">INDEX('Curva Juros'!$B$7:$B$73,MATCH(C1635,'Curva Juros'!$A$7:$A$73,1)) +
(C1635-INDEX('Curva Juros'!$A$7:$A$73,MATCH(C1635,'Curva Juros'!$A$7:$A$73,1))) *
(INDEX('Curva Juros'!$B$7:$B$73,MATCH(C1635,'Curva Juros'!$A$7:$A$73,1)+1) -
INDEX('Curva Juros'!$B$7:$B$73,MATCH(C1635,'Curva Juros'!$A$7:$A$73,1))) /
(INDEX('Curva Juros'!$A$7:$A$73,MATCH(C1635,'Curva Juros'!$A$7:$A$73,1)+1) -
INDEX('Curva Juros'!$A$7:$A$73,MATCH(C1635,'Curva Juros'!$A$7:$A$73,1)))</f>
        <v>#N/A</v>
      </c>
      <c r="F1635" s="24" t="e">
        <f t="shared" si="25"/>
        <v>#VALUE!</v>
      </c>
      <c r="G1635" s="24"/>
    </row>
    <row r="1636" spans="1:7" x14ac:dyDescent="0.25">
      <c r="A1636" s="6" t="s">
        <v>40</v>
      </c>
      <c r="B1636" s="7">
        <v>45730</v>
      </c>
      <c r="C1636" s="6" t="s">
        <v>0</v>
      </c>
      <c r="D1636" s="21" t="s">
        <v>0</v>
      </c>
      <c r="E1636" s="35" t="e" cm="1">
        <f t="array" ref="E1636">INDEX('Curva Juros'!$B$7:$B$73,MATCH(C1636,'Curva Juros'!$A$7:$A$73,1)) +
(C1636-INDEX('Curva Juros'!$A$7:$A$73,MATCH(C1636,'Curva Juros'!$A$7:$A$73,1))) *
(INDEX('Curva Juros'!$B$7:$B$73,MATCH(C1636,'Curva Juros'!$A$7:$A$73,1)+1) -
INDEX('Curva Juros'!$B$7:$B$73,MATCH(C1636,'Curva Juros'!$A$7:$A$73,1))) /
(INDEX('Curva Juros'!$A$7:$A$73,MATCH(C1636,'Curva Juros'!$A$7:$A$73,1)+1) -
INDEX('Curva Juros'!$A$7:$A$73,MATCH(C1636,'Curva Juros'!$A$7:$A$73,1)))</f>
        <v>#N/A</v>
      </c>
      <c r="F1636" s="24" t="e">
        <f t="shared" si="25"/>
        <v>#VALUE!</v>
      </c>
      <c r="G1636" s="24"/>
    </row>
    <row r="1637" spans="1:7" x14ac:dyDescent="0.25">
      <c r="A1637" s="3" t="s">
        <v>40</v>
      </c>
      <c r="B1637" s="4">
        <v>45737</v>
      </c>
      <c r="C1637" s="3" t="s">
        <v>0</v>
      </c>
      <c r="D1637" s="22" t="s">
        <v>0</v>
      </c>
      <c r="E1637" s="35" t="e" cm="1">
        <f t="array" ref="E1637">INDEX('Curva Juros'!$B$7:$B$73,MATCH(C1637,'Curva Juros'!$A$7:$A$73,1)) +
(C1637-INDEX('Curva Juros'!$A$7:$A$73,MATCH(C1637,'Curva Juros'!$A$7:$A$73,1))) *
(INDEX('Curva Juros'!$B$7:$B$73,MATCH(C1637,'Curva Juros'!$A$7:$A$73,1)+1) -
INDEX('Curva Juros'!$B$7:$B$73,MATCH(C1637,'Curva Juros'!$A$7:$A$73,1))) /
(INDEX('Curva Juros'!$A$7:$A$73,MATCH(C1637,'Curva Juros'!$A$7:$A$73,1)+1) -
INDEX('Curva Juros'!$A$7:$A$73,MATCH(C1637,'Curva Juros'!$A$7:$A$73,1)))</f>
        <v>#N/A</v>
      </c>
      <c r="F1637" s="24" t="e">
        <f t="shared" si="25"/>
        <v>#VALUE!</v>
      </c>
      <c r="G1637" s="24"/>
    </row>
    <row r="1638" spans="1:7" x14ac:dyDescent="0.25">
      <c r="A1638" s="6" t="s">
        <v>40</v>
      </c>
      <c r="B1638" s="7">
        <v>45744</v>
      </c>
      <c r="C1638" s="6" t="s">
        <v>0</v>
      </c>
      <c r="D1638" s="21" t="s">
        <v>0</v>
      </c>
      <c r="E1638" s="35" t="e" cm="1">
        <f t="array" ref="E1638">INDEX('Curva Juros'!$B$7:$B$73,MATCH(C1638,'Curva Juros'!$A$7:$A$73,1)) +
(C1638-INDEX('Curva Juros'!$A$7:$A$73,MATCH(C1638,'Curva Juros'!$A$7:$A$73,1))) *
(INDEX('Curva Juros'!$B$7:$B$73,MATCH(C1638,'Curva Juros'!$A$7:$A$73,1)+1) -
INDEX('Curva Juros'!$B$7:$B$73,MATCH(C1638,'Curva Juros'!$A$7:$A$73,1))) /
(INDEX('Curva Juros'!$A$7:$A$73,MATCH(C1638,'Curva Juros'!$A$7:$A$73,1)+1) -
INDEX('Curva Juros'!$A$7:$A$73,MATCH(C1638,'Curva Juros'!$A$7:$A$73,1)))</f>
        <v>#N/A</v>
      </c>
      <c r="F1638" s="24" t="e">
        <f t="shared" si="25"/>
        <v>#VALUE!</v>
      </c>
      <c r="G1638" s="24"/>
    </row>
    <row r="1639" spans="1:7" x14ac:dyDescent="0.25">
      <c r="A1639" s="3" t="s">
        <v>40</v>
      </c>
      <c r="B1639" s="4">
        <v>45751</v>
      </c>
      <c r="C1639" s="3" t="s">
        <v>0</v>
      </c>
      <c r="D1639" s="22" t="s">
        <v>0</v>
      </c>
      <c r="E1639" s="35" t="e" cm="1">
        <f t="array" ref="E1639">INDEX('Curva Juros'!$B$7:$B$73,MATCH(C1639,'Curva Juros'!$A$7:$A$73,1)) +
(C1639-INDEX('Curva Juros'!$A$7:$A$73,MATCH(C1639,'Curva Juros'!$A$7:$A$73,1))) *
(INDEX('Curva Juros'!$B$7:$B$73,MATCH(C1639,'Curva Juros'!$A$7:$A$73,1)+1) -
INDEX('Curva Juros'!$B$7:$B$73,MATCH(C1639,'Curva Juros'!$A$7:$A$73,1))) /
(INDEX('Curva Juros'!$A$7:$A$73,MATCH(C1639,'Curva Juros'!$A$7:$A$73,1)+1) -
INDEX('Curva Juros'!$A$7:$A$73,MATCH(C1639,'Curva Juros'!$A$7:$A$73,1)))</f>
        <v>#N/A</v>
      </c>
      <c r="F1639" s="24" t="e">
        <f t="shared" si="25"/>
        <v>#VALUE!</v>
      </c>
      <c r="G1639" s="24"/>
    </row>
    <row r="1640" spans="1:7" x14ac:dyDescent="0.25">
      <c r="A1640" s="6" t="s">
        <v>40</v>
      </c>
      <c r="B1640" s="7">
        <v>45758</v>
      </c>
      <c r="C1640" s="6" t="s">
        <v>0</v>
      </c>
      <c r="D1640" s="21" t="s">
        <v>0</v>
      </c>
      <c r="E1640" s="35" t="e" cm="1">
        <f t="array" ref="E1640">INDEX('Curva Juros'!$B$7:$B$73,MATCH(C1640,'Curva Juros'!$A$7:$A$73,1)) +
(C1640-INDEX('Curva Juros'!$A$7:$A$73,MATCH(C1640,'Curva Juros'!$A$7:$A$73,1))) *
(INDEX('Curva Juros'!$B$7:$B$73,MATCH(C1640,'Curva Juros'!$A$7:$A$73,1)+1) -
INDEX('Curva Juros'!$B$7:$B$73,MATCH(C1640,'Curva Juros'!$A$7:$A$73,1))) /
(INDEX('Curva Juros'!$A$7:$A$73,MATCH(C1640,'Curva Juros'!$A$7:$A$73,1)+1) -
INDEX('Curva Juros'!$A$7:$A$73,MATCH(C1640,'Curva Juros'!$A$7:$A$73,1)))</f>
        <v>#N/A</v>
      </c>
      <c r="F1640" s="24" t="e">
        <f t="shared" si="25"/>
        <v>#VALUE!</v>
      </c>
      <c r="G1640" s="24"/>
    </row>
    <row r="1641" spans="1:7" x14ac:dyDescent="0.25">
      <c r="A1641" s="3" t="s">
        <v>40</v>
      </c>
      <c r="B1641" s="4">
        <v>45764</v>
      </c>
      <c r="C1641" s="3" t="s">
        <v>0</v>
      </c>
      <c r="D1641" s="22" t="s">
        <v>0</v>
      </c>
      <c r="E1641" s="35" t="e" cm="1">
        <f t="array" ref="E1641">INDEX('Curva Juros'!$B$7:$B$73,MATCH(C1641,'Curva Juros'!$A$7:$A$73,1)) +
(C1641-INDEX('Curva Juros'!$A$7:$A$73,MATCH(C1641,'Curva Juros'!$A$7:$A$73,1))) *
(INDEX('Curva Juros'!$B$7:$B$73,MATCH(C1641,'Curva Juros'!$A$7:$A$73,1)+1) -
INDEX('Curva Juros'!$B$7:$B$73,MATCH(C1641,'Curva Juros'!$A$7:$A$73,1))) /
(INDEX('Curva Juros'!$A$7:$A$73,MATCH(C1641,'Curva Juros'!$A$7:$A$73,1)+1) -
INDEX('Curva Juros'!$A$7:$A$73,MATCH(C1641,'Curva Juros'!$A$7:$A$73,1)))</f>
        <v>#N/A</v>
      </c>
      <c r="F1641" s="24" t="e">
        <f t="shared" si="25"/>
        <v>#VALUE!</v>
      </c>
      <c r="G1641" s="24"/>
    </row>
    <row r="1642" spans="1:7" x14ac:dyDescent="0.25">
      <c r="A1642" s="6" t="s">
        <v>40</v>
      </c>
      <c r="B1642" s="7">
        <v>45772</v>
      </c>
      <c r="C1642" s="6" t="s">
        <v>0</v>
      </c>
      <c r="D1642" s="21" t="s">
        <v>0</v>
      </c>
      <c r="E1642" s="35" t="e" cm="1">
        <f t="array" ref="E1642">INDEX('Curva Juros'!$B$7:$B$73,MATCH(C1642,'Curva Juros'!$A$7:$A$73,1)) +
(C1642-INDEX('Curva Juros'!$A$7:$A$73,MATCH(C1642,'Curva Juros'!$A$7:$A$73,1))) *
(INDEX('Curva Juros'!$B$7:$B$73,MATCH(C1642,'Curva Juros'!$A$7:$A$73,1)+1) -
INDEX('Curva Juros'!$B$7:$B$73,MATCH(C1642,'Curva Juros'!$A$7:$A$73,1))) /
(INDEX('Curva Juros'!$A$7:$A$73,MATCH(C1642,'Curva Juros'!$A$7:$A$73,1)+1) -
INDEX('Curva Juros'!$A$7:$A$73,MATCH(C1642,'Curva Juros'!$A$7:$A$73,1)))</f>
        <v>#N/A</v>
      </c>
      <c r="F1642" s="24" t="e">
        <f t="shared" si="25"/>
        <v>#VALUE!</v>
      </c>
      <c r="G1642" s="24"/>
    </row>
    <row r="1643" spans="1:7" x14ac:dyDescent="0.25">
      <c r="A1643" s="3" t="s">
        <v>40</v>
      </c>
      <c r="B1643" s="4">
        <v>45779</v>
      </c>
      <c r="C1643" s="3" t="s">
        <v>0</v>
      </c>
      <c r="D1643" s="22" t="s">
        <v>0</v>
      </c>
      <c r="E1643" s="35" t="e" cm="1">
        <f t="array" ref="E1643">INDEX('Curva Juros'!$B$7:$B$73,MATCH(C1643,'Curva Juros'!$A$7:$A$73,1)) +
(C1643-INDEX('Curva Juros'!$A$7:$A$73,MATCH(C1643,'Curva Juros'!$A$7:$A$73,1))) *
(INDEX('Curva Juros'!$B$7:$B$73,MATCH(C1643,'Curva Juros'!$A$7:$A$73,1)+1) -
INDEX('Curva Juros'!$B$7:$B$73,MATCH(C1643,'Curva Juros'!$A$7:$A$73,1))) /
(INDEX('Curva Juros'!$A$7:$A$73,MATCH(C1643,'Curva Juros'!$A$7:$A$73,1)+1) -
INDEX('Curva Juros'!$A$7:$A$73,MATCH(C1643,'Curva Juros'!$A$7:$A$73,1)))</f>
        <v>#N/A</v>
      </c>
      <c r="F1643" s="24" t="e">
        <f t="shared" si="25"/>
        <v>#VALUE!</v>
      </c>
      <c r="G1643" s="24"/>
    </row>
    <row r="1644" spans="1:7" x14ac:dyDescent="0.25">
      <c r="A1644" s="6" t="s">
        <v>40</v>
      </c>
      <c r="B1644" s="7">
        <v>45786</v>
      </c>
      <c r="C1644" s="6" t="s">
        <v>0</v>
      </c>
      <c r="D1644" s="21" t="s">
        <v>0</v>
      </c>
      <c r="E1644" s="35" t="e" cm="1">
        <f t="array" ref="E1644">INDEX('Curva Juros'!$B$7:$B$73,MATCH(C1644,'Curva Juros'!$A$7:$A$73,1)) +
(C1644-INDEX('Curva Juros'!$A$7:$A$73,MATCH(C1644,'Curva Juros'!$A$7:$A$73,1))) *
(INDEX('Curva Juros'!$B$7:$B$73,MATCH(C1644,'Curva Juros'!$A$7:$A$73,1)+1) -
INDEX('Curva Juros'!$B$7:$B$73,MATCH(C1644,'Curva Juros'!$A$7:$A$73,1))) /
(INDEX('Curva Juros'!$A$7:$A$73,MATCH(C1644,'Curva Juros'!$A$7:$A$73,1)+1) -
INDEX('Curva Juros'!$A$7:$A$73,MATCH(C1644,'Curva Juros'!$A$7:$A$73,1)))</f>
        <v>#N/A</v>
      </c>
      <c r="F1644" s="24" t="e">
        <f t="shared" si="25"/>
        <v>#VALUE!</v>
      </c>
      <c r="G1644" s="24"/>
    </row>
    <row r="1645" spans="1:7" x14ac:dyDescent="0.25">
      <c r="A1645" s="3" t="s">
        <v>40</v>
      </c>
      <c r="B1645" s="4">
        <v>45793</v>
      </c>
      <c r="C1645" s="3" t="s">
        <v>0</v>
      </c>
      <c r="D1645" s="22" t="s">
        <v>0</v>
      </c>
      <c r="E1645" s="35" t="e" cm="1">
        <f t="array" ref="E1645">INDEX('Curva Juros'!$B$7:$B$73,MATCH(C1645,'Curva Juros'!$A$7:$A$73,1)) +
(C1645-INDEX('Curva Juros'!$A$7:$A$73,MATCH(C1645,'Curva Juros'!$A$7:$A$73,1))) *
(INDEX('Curva Juros'!$B$7:$B$73,MATCH(C1645,'Curva Juros'!$A$7:$A$73,1)+1) -
INDEX('Curva Juros'!$B$7:$B$73,MATCH(C1645,'Curva Juros'!$A$7:$A$73,1))) /
(INDEX('Curva Juros'!$A$7:$A$73,MATCH(C1645,'Curva Juros'!$A$7:$A$73,1)+1) -
INDEX('Curva Juros'!$A$7:$A$73,MATCH(C1645,'Curva Juros'!$A$7:$A$73,1)))</f>
        <v>#N/A</v>
      </c>
      <c r="F1645" s="24" t="e">
        <f t="shared" si="25"/>
        <v>#VALUE!</v>
      </c>
      <c r="G1645" s="24"/>
    </row>
    <row r="1646" spans="1:7" x14ac:dyDescent="0.25">
      <c r="A1646" s="6" t="s">
        <v>40</v>
      </c>
      <c r="B1646" s="7">
        <v>45800</v>
      </c>
      <c r="C1646" s="6" t="s">
        <v>0</v>
      </c>
      <c r="D1646" s="21" t="s">
        <v>0</v>
      </c>
      <c r="E1646" s="35" t="e" cm="1">
        <f t="array" ref="E1646">INDEX('Curva Juros'!$B$7:$B$73,MATCH(C1646,'Curva Juros'!$A$7:$A$73,1)) +
(C1646-INDEX('Curva Juros'!$A$7:$A$73,MATCH(C1646,'Curva Juros'!$A$7:$A$73,1))) *
(INDEX('Curva Juros'!$B$7:$B$73,MATCH(C1646,'Curva Juros'!$A$7:$A$73,1)+1) -
INDEX('Curva Juros'!$B$7:$B$73,MATCH(C1646,'Curva Juros'!$A$7:$A$73,1))) /
(INDEX('Curva Juros'!$A$7:$A$73,MATCH(C1646,'Curva Juros'!$A$7:$A$73,1)+1) -
INDEX('Curva Juros'!$A$7:$A$73,MATCH(C1646,'Curva Juros'!$A$7:$A$73,1)))</f>
        <v>#N/A</v>
      </c>
      <c r="F1646" s="24" t="e">
        <f t="shared" si="25"/>
        <v>#VALUE!</v>
      </c>
      <c r="G1646" s="24"/>
    </row>
    <row r="1647" spans="1:7" x14ac:dyDescent="0.25">
      <c r="A1647" s="3" t="s">
        <v>40</v>
      </c>
      <c r="B1647" s="4">
        <v>45807</v>
      </c>
      <c r="C1647" s="3" t="s">
        <v>0</v>
      </c>
      <c r="D1647" s="22" t="s">
        <v>0</v>
      </c>
      <c r="E1647" s="35" t="e" cm="1">
        <f t="array" ref="E1647">INDEX('Curva Juros'!$B$7:$B$73,MATCH(C1647,'Curva Juros'!$A$7:$A$73,1)) +
(C1647-INDEX('Curva Juros'!$A$7:$A$73,MATCH(C1647,'Curva Juros'!$A$7:$A$73,1))) *
(INDEX('Curva Juros'!$B$7:$B$73,MATCH(C1647,'Curva Juros'!$A$7:$A$73,1)+1) -
INDEX('Curva Juros'!$B$7:$B$73,MATCH(C1647,'Curva Juros'!$A$7:$A$73,1))) /
(INDEX('Curva Juros'!$A$7:$A$73,MATCH(C1647,'Curva Juros'!$A$7:$A$73,1)+1) -
INDEX('Curva Juros'!$A$7:$A$73,MATCH(C1647,'Curva Juros'!$A$7:$A$73,1)))</f>
        <v>#N/A</v>
      </c>
      <c r="F1647" s="24" t="e">
        <f t="shared" si="25"/>
        <v>#VALUE!</v>
      </c>
      <c r="G1647" s="24"/>
    </row>
    <row r="1648" spans="1:7" x14ac:dyDescent="0.25">
      <c r="A1648" s="6" t="s">
        <v>40</v>
      </c>
      <c r="B1648" s="7">
        <v>45814</v>
      </c>
      <c r="C1648" s="6" t="s">
        <v>0</v>
      </c>
      <c r="D1648" s="21" t="s">
        <v>0</v>
      </c>
      <c r="E1648" s="35" t="e" cm="1">
        <f t="array" ref="E1648">INDEX('Curva Juros'!$B$7:$B$73,MATCH(C1648,'Curva Juros'!$A$7:$A$73,1)) +
(C1648-INDEX('Curva Juros'!$A$7:$A$73,MATCH(C1648,'Curva Juros'!$A$7:$A$73,1))) *
(INDEX('Curva Juros'!$B$7:$B$73,MATCH(C1648,'Curva Juros'!$A$7:$A$73,1)+1) -
INDEX('Curva Juros'!$B$7:$B$73,MATCH(C1648,'Curva Juros'!$A$7:$A$73,1))) /
(INDEX('Curva Juros'!$A$7:$A$73,MATCH(C1648,'Curva Juros'!$A$7:$A$73,1)+1) -
INDEX('Curva Juros'!$A$7:$A$73,MATCH(C1648,'Curva Juros'!$A$7:$A$73,1)))</f>
        <v>#N/A</v>
      </c>
      <c r="F1648" s="24" t="e">
        <f t="shared" si="25"/>
        <v>#VALUE!</v>
      </c>
      <c r="G1648" s="24"/>
    </row>
    <row r="1649" spans="1:7" x14ac:dyDescent="0.25">
      <c r="A1649" s="3" t="s">
        <v>40</v>
      </c>
      <c r="B1649" s="4">
        <v>45821</v>
      </c>
      <c r="C1649" s="3" t="s">
        <v>0</v>
      </c>
      <c r="D1649" s="22" t="s">
        <v>0</v>
      </c>
      <c r="E1649" s="35" t="e" cm="1">
        <f t="array" ref="E1649">INDEX('Curva Juros'!$B$7:$B$73,MATCH(C1649,'Curva Juros'!$A$7:$A$73,1)) +
(C1649-INDEX('Curva Juros'!$A$7:$A$73,MATCH(C1649,'Curva Juros'!$A$7:$A$73,1))) *
(INDEX('Curva Juros'!$B$7:$B$73,MATCH(C1649,'Curva Juros'!$A$7:$A$73,1)+1) -
INDEX('Curva Juros'!$B$7:$B$73,MATCH(C1649,'Curva Juros'!$A$7:$A$73,1))) /
(INDEX('Curva Juros'!$A$7:$A$73,MATCH(C1649,'Curva Juros'!$A$7:$A$73,1)+1) -
INDEX('Curva Juros'!$A$7:$A$73,MATCH(C1649,'Curva Juros'!$A$7:$A$73,1)))</f>
        <v>#N/A</v>
      </c>
      <c r="F1649" s="24" t="e">
        <f t="shared" si="25"/>
        <v>#VALUE!</v>
      </c>
      <c r="G1649" s="24"/>
    </row>
    <row r="1650" spans="1:7" x14ac:dyDescent="0.25">
      <c r="A1650" s="6" t="s">
        <v>40</v>
      </c>
      <c r="B1650" s="7">
        <v>45828</v>
      </c>
      <c r="C1650" s="6" t="s">
        <v>0</v>
      </c>
      <c r="D1650" s="21" t="s">
        <v>0</v>
      </c>
      <c r="E1650" s="35" t="e" cm="1">
        <f t="array" ref="E1650">INDEX('Curva Juros'!$B$7:$B$73,MATCH(C1650,'Curva Juros'!$A$7:$A$73,1)) +
(C1650-INDEX('Curva Juros'!$A$7:$A$73,MATCH(C1650,'Curva Juros'!$A$7:$A$73,1))) *
(INDEX('Curva Juros'!$B$7:$B$73,MATCH(C1650,'Curva Juros'!$A$7:$A$73,1)+1) -
INDEX('Curva Juros'!$B$7:$B$73,MATCH(C1650,'Curva Juros'!$A$7:$A$73,1))) /
(INDEX('Curva Juros'!$A$7:$A$73,MATCH(C1650,'Curva Juros'!$A$7:$A$73,1)+1) -
INDEX('Curva Juros'!$A$7:$A$73,MATCH(C1650,'Curva Juros'!$A$7:$A$73,1)))</f>
        <v>#N/A</v>
      </c>
      <c r="F1650" s="24" t="e">
        <f t="shared" si="25"/>
        <v>#VALUE!</v>
      </c>
      <c r="G1650" s="24"/>
    </row>
    <row r="1651" spans="1:7" x14ac:dyDescent="0.25">
      <c r="A1651" s="3" t="s">
        <v>40</v>
      </c>
      <c r="B1651" s="4">
        <v>45835</v>
      </c>
      <c r="C1651" s="3" t="s">
        <v>0</v>
      </c>
      <c r="D1651" s="22" t="s">
        <v>0</v>
      </c>
      <c r="E1651" s="35" t="e" cm="1">
        <f t="array" ref="E1651">INDEX('Curva Juros'!$B$7:$B$73,MATCH(C1651,'Curva Juros'!$A$7:$A$73,1)) +
(C1651-INDEX('Curva Juros'!$A$7:$A$73,MATCH(C1651,'Curva Juros'!$A$7:$A$73,1))) *
(INDEX('Curva Juros'!$B$7:$B$73,MATCH(C1651,'Curva Juros'!$A$7:$A$73,1)+1) -
INDEX('Curva Juros'!$B$7:$B$73,MATCH(C1651,'Curva Juros'!$A$7:$A$73,1))) /
(INDEX('Curva Juros'!$A$7:$A$73,MATCH(C1651,'Curva Juros'!$A$7:$A$73,1)+1) -
INDEX('Curva Juros'!$A$7:$A$73,MATCH(C1651,'Curva Juros'!$A$7:$A$73,1)))</f>
        <v>#N/A</v>
      </c>
      <c r="F1651" s="24" t="e">
        <f t="shared" si="25"/>
        <v>#VALUE!</v>
      </c>
      <c r="G1651" s="24"/>
    </row>
    <row r="1652" spans="1:7" x14ac:dyDescent="0.25">
      <c r="A1652" s="6" t="s">
        <v>40</v>
      </c>
      <c r="B1652" s="7">
        <v>45842</v>
      </c>
      <c r="C1652" s="6" t="s">
        <v>0</v>
      </c>
      <c r="D1652" s="21" t="s">
        <v>0</v>
      </c>
      <c r="E1652" s="35" t="e" cm="1">
        <f t="array" ref="E1652">INDEX('Curva Juros'!$B$7:$B$73,MATCH(C1652,'Curva Juros'!$A$7:$A$73,1)) +
(C1652-INDEX('Curva Juros'!$A$7:$A$73,MATCH(C1652,'Curva Juros'!$A$7:$A$73,1))) *
(INDEX('Curva Juros'!$B$7:$B$73,MATCH(C1652,'Curva Juros'!$A$7:$A$73,1)+1) -
INDEX('Curva Juros'!$B$7:$B$73,MATCH(C1652,'Curva Juros'!$A$7:$A$73,1))) /
(INDEX('Curva Juros'!$A$7:$A$73,MATCH(C1652,'Curva Juros'!$A$7:$A$73,1)+1) -
INDEX('Curva Juros'!$A$7:$A$73,MATCH(C1652,'Curva Juros'!$A$7:$A$73,1)))</f>
        <v>#N/A</v>
      </c>
      <c r="F1652" s="24" t="e">
        <f t="shared" si="25"/>
        <v>#VALUE!</v>
      </c>
      <c r="G1652" s="24"/>
    </row>
    <row r="1653" spans="1:7" x14ac:dyDescent="0.25">
      <c r="A1653" s="3" t="s">
        <v>40</v>
      </c>
      <c r="B1653" s="4">
        <v>45849</v>
      </c>
      <c r="C1653" s="3" t="s">
        <v>0</v>
      </c>
      <c r="D1653" s="22" t="s">
        <v>0</v>
      </c>
      <c r="E1653" s="35" t="e" cm="1">
        <f t="array" ref="E1653">INDEX('Curva Juros'!$B$7:$B$73,MATCH(C1653,'Curva Juros'!$A$7:$A$73,1)) +
(C1653-INDEX('Curva Juros'!$A$7:$A$73,MATCH(C1653,'Curva Juros'!$A$7:$A$73,1))) *
(INDEX('Curva Juros'!$B$7:$B$73,MATCH(C1653,'Curva Juros'!$A$7:$A$73,1)+1) -
INDEX('Curva Juros'!$B$7:$B$73,MATCH(C1653,'Curva Juros'!$A$7:$A$73,1))) /
(INDEX('Curva Juros'!$A$7:$A$73,MATCH(C1653,'Curva Juros'!$A$7:$A$73,1)+1) -
INDEX('Curva Juros'!$A$7:$A$73,MATCH(C1653,'Curva Juros'!$A$7:$A$73,1)))</f>
        <v>#N/A</v>
      </c>
      <c r="F1653" s="24" t="e">
        <f t="shared" si="25"/>
        <v>#VALUE!</v>
      </c>
      <c r="G1653" s="24"/>
    </row>
    <row r="1654" spans="1:7" x14ac:dyDescent="0.25">
      <c r="A1654" s="6" t="s">
        <v>40</v>
      </c>
      <c r="B1654" s="7">
        <v>45856</v>
      </c>
      <c r="C1654" s="6" t="s">
        <v>0</v>
      </c>
      <c r="D1654" s="21" t="s">
        <v>0</v>
      </c>
      <c r="E1654" s="35" t="e" cm="1">
        <f t="array" ref="E1654">INDEX('Curva Juros'!$B$7:$B$73,MATCH(C1654,'Curva Juros'!$A$7:$A$73,1)) +
(C1654-INDEX('Curva Juros'!$A$7:$A$73,MATCH(C1654,'Curva Juros'!$A$7:$A$73,1))) *
(INDEX('Curva Juros'!$B$7:$B$73,MATCH(C1654,'Curva Juros'!$A$7:$A$73,1)+1) -
INDEX('Curva Juros'!$B$7:$B$73,MATCH(C1654,'Curva Juros'!$A$7:$A$73,1))) /
(INDEX('Curva Juros'!$A$7:$A$73,MATCH(C1654,'Curva Juros'!$A$7:$A$73,1)+1) -
INDEX('Curva Juros'!$A$7:$A$73,MATCH(C1654,'Curva Juros'!$A$7:$A$73,1)))</f>
        <v>#N/A</v>
      </c>
      <c r="F1654" s="24" t="e">
        <f t="shared" si="25"/>
        <v>#VALUE!</v>
      </c>
      <c r="G1654" s="24"/>
    </row>
    <row r="1655" spans="1:7" x14ac:dyDescent="0.25">
      <c r="A1655" s="3" t="s">
        <v>40</v>
      </c>
      <c r="B1655" s="4">
        <v>45863</v>
      </c>
      <c r="C1655" s="3" t="s">
        <v>0</v>
      </c>
      <c r="D1655" s="22" t="s">
        <v>0</v>
      </c>
      <c r="E1655" s="35" t="e" cm="1">
        <f t="array" ref="E1655">INDEX('Curva Juros'!$B$7:$B$73,MATCH(C1655,'Curva Juros'!$A$7:$A$73,1)) +
(C1655-INDEX('Curva Juros'!$A$7:$A$73,MATCH(C1655,'Curva Juros'!$A$7:$A$73,1))) *
(INDEX('Curva Juros'!$B$7:$B$73,MATCH(C1655,'Curva Juros'!$A$7:$A$73,1)+1) -
INDEX('Curva Juros'!$B$7:$B$73,MATCH(C1655,'Curva Juros'!$A$7:$A$73,1))) /
(INDEX('Curva Juros'!$A$7:$A$73,MATCH(C1655,'Curva Juros'!$A$7:$A$73,1)+1) -
INDEX('Curva Juros'!$A$7:$A$73,MATCH(C1655,'Curva Juros'!$A$7:$A$73,1)))</f>
        <v>#N/A</v>
      </c>
      <c r="F1655" s="24" t="e">
        <f t="shared" si="25"/>
        <v>#VALUE!</v>
      </c>
      <c r="G1655" s="24"/>
    </row>
    <row r="1656" spans="1:7" x14ac:dyDescent="0.25">
      <c r="A1656" s="6" t="s">
        <v>40</v>
      </c>
      <c r="B1656" s="7">
        <v>45870</v>
      </c>
      <c r="C1656" s="6" t="s">
        <v>0</v>
      </c>
      <c r="D1656" s="21" t="s">
        <v>0</v>
      </c>
      <c r="E1656" s="35" t="e" cm="1">
        <f t="array" ref="E1656">INDEX('Curva Juros'!$B$7:$B$73,MATCH(C1656,'Curva Juros'!$A$7:$A$73,1)) +
(C1656-INDEX('Curva Juros'!$A$7:$A$73,MATCH(C1656,'Curva Juros'!$A$7:$A$73,1))) *
(INDEX('Curva Juros'!$B$7:$B$73,MATCH(C1656,'Curva Juros'!$A$7:$A$73,1)+1) -
INDEX('Curva Juros'!$B$7:$B$73,MATCH(C1656,'Curva Juros'!$A$7:$A$73,1))) /
(INDEX('Curva Juros'!$A$7:$A$73,MATCH(C1656,'Curva Juros'!$A$7:$A$73,1)+1) -
INDEX('Curva Juros'!$A$7:$A$73,MATCH(C1656,'Curva Juros'!$A$7:$A$73,1)))</f>
        <v>#N/A</v>
      </c>
      <c r="F1656" s="24" t="e">
        <f t="shared" si="25"/>
        <v>#VALUE!</v>
      </c>
      <c r="G1656" s="24"/>
    </row>
    <row r="1657" spans="1:7" x14ac:dyDescent="0.25">
      <c r="A1657" s="3" t="s">
        <v>40</v>
      </c>
      <c r="B1657" s="4">
        <v>45877</v>
      </c>
      <c r="C1657" s="3" t="s">
        <v>0</v>
      </c>
      <c r="D1657" s="22" t="s">
        <v>0</v>
      </c>
      <c r="E1657" s="35" t="e" cm="1">
        <f t="array" ref="E1657">INDEX('Curva Juros'!$B$7:$B$73,MATCH(C1657,'Curva Juros'!$A$7:$A$73,1)) +
(C1657-INDEX('Curva Juros'!$A$7:$A$73,MATCH(C1657,'Curva Juros'!$A$7:$A$73,1))) *
(INDEX('Curva Juros'!$B$7:$B$73,MATCH(C1657,'Curva Juros'!$A$7:$A$73,1)+1) -
INDEX('Curva Juros'!$B$7:$B$73,MATCH(C1657,'Curva Juros'!$A$7:$A$73,1))) /
(INDEX('Curva Juros'!$A$7:$A$73,MATCH(C1657,'Curva Juros'!$A$7:$A$73,1)+1) -
INDEX('Curva Juros'!$A$7:$A$73,MATCH(C1657,'Curva Juros'!$A$7:$A$73,1)))</f>
        <v>#N/A</v>
      </c>
      <c r="F1657" s="24" t="e">
        <f t="shared" si="25"/>
        <v>#VALUE!</v>
      </c>
      <c r="G1657" s="24"/>
    </row>
    <row r="1658" spans="1:7" x14ac:dyDescent="0.25">
      <c r="A1658" s="6" t="s">
        <v>40</v>
      </c>
      <c r="B1658" s="7">
        <v>45884</v>
      </c>
      <c r="C1658" s="6" t="s">
        <v>0</v>
      </c>
      <c r="D1658" s="21" t="s">
        <v>0</v>
      </c>
      <c r="E1658" s="35" t="e" cm="1">
        <f t="array" ref="E1658">INDEX('Curva Juros'!$B$7:$B$73,MATCH(C1658,'Curva Juros'!$A$7:$A$73,1)) +
(C1658-INDEX('Curva Juros'!$A$7:$A$73,MATCH(C1658,'Curva Juros'!$A$7:$A$73,1))) *
(INDEX('Curva Juros'!$B$7:$B$73,MATCH(C1658,'Curva Juros'!$A$7:$A$73,1)+1) -
INDEX('Curva Juros'!$B$7:$B$73,MATCH(C1658,'Curva Juros'!$A$7:$A$73,1))) /
(INDEX('Curva Juros'!$A$7:$A$73,MATCH(C1658,'Curva Juros'!$A$7:$A$73,1)+1) -
INDEX('Curva Juros'!$A$7:$A$73,MATCH(C1658,'Curva Juros'!$A$7:$A$73,1)))</f>
        <v>#N/A</v>
      </c>
      <c r="F1658" s="24" t="e">
        <f t="shared" si="25"/>
        <v>#VALUE!</v>
      </c>
      <c r="G1658" s="24"/>
    </row>
    <row r="1659" spans="1:7" x14ac:dyDescent="0.25">
      <c r="A1659" s="3" t="s">
        <v>40</v>
      </c>
      <c r="B1659" s="4">
        <v>45891</v>
      </c>
      <c r="C1659" s="3" t="s">
        <v>0</v>
      </c>
      <c r="D1659" s="22" t="s">
        <v>0</v>
      </c>
      <c r="E1659" s="35" t="e" cm="1">
        <f t="array" ref="E1659">INDEX('Curva Juros'!$B$7:$B$73,MATCH(C1659,'Curva Juros'!$A$7:$A$73,1)) +
(C1659-INDEX('Curva Juros'!$A$7:$A$73,MATCH(C1659,'Curva Juros'!$A$7:$A$73,1))) *
(INDEX('Curva Juros'!$B$7:$B$73,MATCH(C1659,'Curva Juros'!$A$7:$A$73,1)+1) -
INDEX('Curva Juros'!$B$7:$B$73,MATCH(C1659,'Curva Juros'!$A$7:$A$73,1))) /
(INDEX('Curva Juros'!$A$7:$A$73,MATCH(C1659,'Curva Juros'!$A$7:$A$73,1)+1) -
INDEX('Curva Juros'!$A$7:$A$73,MATCH(C1659,'Curva Juros'!$A$7:$A$73,1)))</f>
        <v>#N/A</v>
      </c>
      <c r="F1659" s="24" t="e">
        <f t="shared" si="25"/>
        <v>#VALUE!</v>
      </c>
      <c r="G1659" s="24"/>
    </row>
    <row r="1660" spans="1:7" x14ac:dyDescent="0.25">
      <c r="A1660" s="6" t="s">
        <v>40</v>
      </c>
      <c r="B1660" s="7">
        <v>45898</v>
      </c>
      <c r="C1660" s="6" t="s">
        <v>0</v>
      </c>
      <c r="D1660" s="21" t="s">
        <v>0</v>
      </c>
      <c r="E1660" s="35" t="e" cm="1">
        <f t="array" ref="E1660">INDEX('Curva Juros'!$B$7:$B$73,MATCH(C1660,'Curva Juros'!$A$7:$A$73,1)) +
(C1660-INDEX('Curva Juros'!$A$7:$A$73,MATCH(C1660,'Curva Juros'!$A$7:$A$73,1))) *
(INDEX('Curva Juros'!$B$7:$B$73,MATCH(C1660,'Curva Juros'!$A$7:$A$73,1)+1) -
INDEX('Curva Juros'!$B$7:$B$73,MATCH(C1660,'Curva Juros'!$A$7:$A$73,1))) /
(INDEX('Curva Juros'!$A$7:$A$73,MATCH(C1660,'Curva Juros'!$A$7:$A$73,1)+1) -
INDEX('Curva Juros'!$A$7:$A$73,MATCH(C1660,'Curva Juros'!$A$7:$A$73,1)))</f>
        <v>#N/A</v>
      </c>
      <c r="F1660" s="24" t="e">
        <f t="shared" si="25"/>
        <v>#VALUE!</v>
      </c>
      <c r="G1660" s="24"/>
    </row>
    <row r="1661" spans="1:7" x14ac:dyDescent="0.25">
      <c r="A1661" s="3" t="s">
        <v>40</v>
      </c>
      <c r="B1661" s="4">
        <v>45905</v>
      </c>
      <c r="C1661" s="3" t="s">
        <v>0</v>
      </c>
      <c r="D1661" s="22" t="s">
        <v>0</v>
      </c>
      <c r="E1661" s="35" t="e" cm="1">
        <f t="array" ref="E1661">INDEX('Curva Juros'!$B$7:$B$73,MATCH(C1661,'Curva Juros'!$A$7:$A$73,1)) +
(C1661-INDEX('Curva Juros'!$A$7:$A$73,MATCH(C1661,'Curva Juros'!$A$7:$A$73,1))) *
(INDEX('Curva Juros'!$B$7:$B$73,MATCH(C1661,'Curva Juros'!$A$7:$A$73,1)+1) -
INDEX('Curva Juros'!$B$7:$B$73,MATCH(C1661,'Curva Juros'!$A$7:$A$73,1))) /
(INDEX('Curva Juros'!$A$7:$A$73,MATCH(C1661,'Curva Juros'!$A$7:$A$73,1)+1) -
INDEX('Curva Juros'!$A$7:$A$73,MATCH(C1661,'Curva Juros'!$A$7:$A$73,1)))</f>
        <v>#N/A</v>
      </c>
      <c r="F1661" s="24" t="e">
        <f t="shared" si="25"/>
        <v>#VALUE!</v>
      </c>
      <c r="G1661" s="24"/>
    </row>
    <row r="1662" spans="1:7" x14ac:dyDescent="0.25">
      <c r="A1662" s="6" t="s">
        <v>40</v>
      </c>
      <c r="B1662" s="7">
        <v>45912</v>
      </c>
      <c r="C1662" s="6" t="s">
        <v>0</v>
      </c>
      <c r="D1662" s="21" t="s">
        <v>0</v>
      </c>
      <c r="E1662" s="35" t="e" cm="1">
        <f t="array" ref="E1662">INDEX('Curva Juros'!$B$7:$B$73,MATCH(C1662,'Curva Juros'!$A$7:$A$73,1)) +
(C1662-INDEX('Curva Juros'!$A$7:$A$73,MATCH(C1662,'Curva Juros'!$A$7:$A$73,1))) *
(INDEX('Curva Juros'!$B$7:$B$73,MATCH(C1662,'Curva Juros'!$A$7:$A$73,1)+1) -
INDEX('Curva Juros'!$B$7:$B$73,MATCH(C1662,'Curva Juros'!$A$7:$A$73,1))) /
(INDEX('Curva Juros'!$A$7:$A$73,MATCH(C1662,'Curva Juros'!$A$7:$A$73,1)+1) -
INDEX('Curva Juros'!$A$7:$A$73,MATCH(C1662,'Curva Juros'!$A$7:$A$73,1)))</f>
        <v>#N/A</v>
      </c>
      <c r="F1662" s="24" t="e">
        <f t="shared" si="25"/>
        <v>#VALUE!</v>
      </c>
      <c r="G1662" s="24"/>
    </row>
    <row r="1663" spans="1:7" x14ac:dyDescent="0.25">
      <c r="A1663" s="3" t="s">
        <v>40</v>
      </c>
      <c r="B1663" s="4">
        <v>45919</v>
      </c>
      <c r="C1663" s="3" t="s">
        <v>0</v>
      </c>
      <c r="D1663" s="22" t="s">
        <v>0</v>
      </c>
      <c r="E1663" s="35" t="e" cm="1">
        <f t="array" ref="E1663">INDEX('Curva Juros'!$B$7:$B$73,MATCH(C1663,'Curva Juros'!$A$7:$A$73,1)) +
(C1663-INDEX('Curva Juros'!$A$7:$A$73,MATCH(C1663,'Curva Juros'!$A$7:$A$73,1))) *
(INDEX('Curva Juros'!$B$7:$B$73,MATCH(C1663,'Curva Juros'!$A$7:$A$73,1)+1) -
INDEX('Curva Juros'!$B$7:$B$73,MATCH(C1663,'Curva Juros'!$A$7:$A$73,1))) /
(INDEX('Curva Juros'!$A$7:$A$73,MATCH(C1663,'Curva Juros'!$A$7:$A$73,1)+1) -
INDEX('Curva Juros'!$A$7:$A$73,MATCH(C1663,'Curva Juros'!$A$7:$A$73,1)))</f>
        <v>#N/A</v>
      </c>
      <c r="F1663" s="24" t="e">
        <f t="shared" si="25"/>
        <v>#VALUE!</v>
      </c>
      <c r="G1663" s="24"/>
    </row>
    <row r="1664" spans="1:7" x14ac:dyDescent="0.25">
      <c r="A1664" s="6" t="s">
        <v>40</v>
      </c>
      <c r="B1664" s="7">
        <v>45926</v>
      </c>
      <c r="C1664" s="6" t="s">
        <v>0</v>
      </c>
      <c r="D1664" s="21" t="s">
        <v>0</v>
      </c>
      <c r="E1664" s="35" t="e" cm="1">
        <f t="array" ref="E1664">INDEX('Curva Juros'!$B$7:$B$73,MATCH(C1664,'Curva Juros'!$A$7:$A$73,1)) +
(C1664-INDEX('Curva Juros'!$A$7:$A$73,MATCH(C1664,'Curva Juros'!$A$7:$A$73,1))) *
(INDEX('Curva Juros'!$B$7:$B$73,MATCH(C1664,'Curva Juros'!$A$7:$A$73,1)+1) -
INDEX('Curva Juros'!$B$7:$B$73,MATCH(C1664,'Curva Juros'!$A$7:$A$73,1))) /
(INDEX('Curva Juros'!$A$7:$A$73,MATCH(C1664,'Curva Juros'!$A$7:$A$73,1)+1) -
INDEX('Curva Juros'!$A$7:$A$73,MATCH(C1664,'Curva Juros'!$A$7:$A$73,1)))</f>
        <v>#N/A</v>
      </c>
      <c r="F1664" s="24" t="e">
        <f t="shared" si="25"/>
        <v>#VALUE!</v>
      </c>
      <c r="G1664" s="24"/>
    </row>
    <row r="1665" spans="1:7" x14ac:dyDescent="0.25">
      <c r="A1665" s="3" t="s">
        <v>40</v>
      </c>
      <c r="B1665" s="4">
        <v>45933</v>
      </c>
      <c r="C1665" s="3" t="s">
        <v>0</v>
      </c>
      <c r="D1665" s="22" t="s">
        <v>0</v>
      </c>
      <c r="E1665" s="35" t="e" cm="1">
        <f t="array" ref="E1665">INDEX('Curva Juros'!$B$7:$B$73,MATCH(C1665,'Curva Juros'!$A$7:$A$73,1)) +
(C1665-INDEX('Curva Juros'!$A$7:$A$73,MATCH(C1665,'Curva Juros'!$A$7:$A$73,1))) *
(INDEX('Curva Juros'!$B$7:$B$73,MATCH(C1665,'Curva Juros'!$A$7:$A$73,1)+1) -
INDEX('Curva Juros'!$B$7:$B$73,MATCH(C1665,'Curva Juros'!$A$7:$A$73,1))) /
(INDEX('Curva Juros'!$A$7:$A$73,MATCH(C1665,'Curva Juros'!$A$7:$A$73,1)+1) -
INDEX('Curva Juros'!$A$7:$A$73,MATCH(C1665,'Curva Juros'!$A$7:$A$73,1)))</f>
        <v>#N/A</v>
      </c>
      <c r="F1665" s="24" t="e">
        <f t="shared" si="25"/>
        <v>#VALUE!</v>
      </c>
      <c r="G1665" s="24"/>
    </row>
    <row r="1666" spans="1:7" x14ac:dyDescent="0.25">
      <c r="A1666" s="6" t="s">
        <v>40</v>
      </c>
      <c r="B1666" s="7">
        <v>45940</v>
      </c>
      <c r="C1666" s="6" t="s">
        <v>0</v>
      </c>
      <c r="D1666" s="21" t="s">
        <v>0</v>
      </c>
      <c r="E1666" s="35" t="e" cm="1">
        <f t="array" ref="E1666">INDEX('Curva Juros'!$B$7:$B$73,MATCH(C1666,'Curva Juros'!$A$7:$A$73,1)) +
(C1666-INDEX('Curva Juros'!$A$7:$A$73,MATCH(C1666,'Curva Juros'!$A$7:$A$73,1))) *
(INDEX('Curva Juros'!$B$7:$B$73,MATCH(C1666,'Curva Juros'!$A$7:$A$73,1)+1) -
INDEX('Curva Juros'!$B$7:$B$73,MATCH(C1666,'Curva Juros'!$A$7:$A$73,1))) /
(INDEX('Curva Juros'!$A$7:$A$73,MATCH(C1666,'Curva Juros'!$A$7:$A$73,1)+1) -
INDEX('Curva Juros'!$A$7:$A$73,MATCH(C1666,'Curva Juros'!$A$7:$A$73,1)))</f>
        <v>#N/A</v>
      </c>
      <c r="F1666" s="24" t="e">
        <f t="shared" si="25"/>
        <v>#VALUE!</v>
      </c>
      <c r="G1666" s="24"/>
    </row>
    <row r="1667" spans="1:7" x14ac:dyDescent="0.25">
      <c r="A1667" s="3" t="s">
        <v>40</v>
      </c>
      <c r="B1667" s="4">
        <v>45947</v>
      </c>
      <c r="C1667" s="3" t="s">
        <v>0</v>
      </c>
      <c r="D1667" s="22" t="s">
        <v>0</v>
      </c>
      <c r="E1667" s="35" t="e" cm="1">
        <f t="array" ref="E1667">INDEX('Curva Juros'!$B$7:$B$73,MATCH(C1667,'Curva Juros'!$A$7:$A$73,1)) +
(C1667-INDEX('Curva Juros'!$A$7:$A$73,MATCH(C1667,'Curva Juros'!$A$7:$A$73,1))) *
(INDEX('Curva Juros'!$B$7:$B$73,MATCH(C1667,'Curva Juros'!$A$7:$A$73,1)+1) -
INDEX('Curva Juros'!$B$7:$B$73,MATCH(C1667,'Curva Juros'!$A$7:$A$73,1))) /
(INDEX('Curva Juros'!$A$7:$A$73,MATCH(C1667,'Curva Juros'!$A$7:$A$73,1)+1) -
INDEX('Curva Juros'!$A$7:$A$73,MATCH(C1667,'Curva Juros'!$A$7:$A$73,1)))</f>
        <v>#N/A</v>
      </c>
      <c r="F1667" s="24" t="e">
        <f t="shared" ref="F1667:F1730" si="26">D1667-E1667/100</f>
        <v>#VALUE!</v>
      </c>
      <c r="G1667" s="24"/>
    </row>
    <row r="1668" spans="1:7" x14ac:dyDescent="0.25">
      <c r="A1668" s="6" t="s">
        <v>40</v>
      </c>
      <c r="B1668" s="7">
        <v>45954</v>
      </c>
      <c r="C1668" s="6" t="s">
        <v>0</v>
      </c>
      <c r="D1668" s="21" t="s">
        <v>0</v>
      </c>
      <c r="E1668" s="35" t="e" cm="1">
        <f t="array" ref="E1668">INDEX('Curva Juros'!$B$7:$B$73,MATCH(C1668,'Curva Juros'!$A$7:$A$73,1)) +
(C1668-INDEX('Curva Juros'!$A$7:$A$73,MATCH(C1668,'Curva Juros'!$A$7:$A$73,1))) *
(INDEX('Curva Juros'!$B$7:$B$73,MATCH(C1668,'Curva Juros'!$A$7:$A$73,1)+1) -
INDEX('Curva Juros'!$B$7:$B$73,MATCH(C1668,'Curva Juros'!$A$7:$A$73,1))) /
(INDEX('Curva Juros'!$A$7:$A$73,MATCH(C1668,'Curva Juros'!$A$7:$A$73,1)+1) -
INDEX('Curva Juros'!$A$7:$A$73,MATCH(C1668,'Curva Juros'!$A$7:$A$73,1)))</f>
        <v>#N/A</v>
      </c>
      <c r="F1668" s="24" t="e">
        <f t="shared" si="26"/>
        <v>#VALUE!</v>
      </c>
      <c r="G1668" s="24"/>
    </row>
    <row r="1669" spans="1:7" x14ac:dyDescent="0.25">
      <c r="A1669" s="3" t="s">
        <v>40</v>
      </c>
      <c r="B1669" s="4">
        <v>45961</v>
      </c>
      <c r="C1669" s="3" t="s">
        <v>0</v>
      </c>
      <c r="D1669" s="22" t="s">
        <v>0</v>
      </c>
      <c r="E1669" s="35" t="e" cm="1">
        <f t="array" ref="E1669">INDEX('Curva Juros'!$B$7:$B$73,MATCH(C1669,'Curva Juros'!$A$7:$A$73,1)) +
(C1669-INDEX('Curva Juros'!$A$7:$A$73,MATCH(C1669,'Curva Juros'!$A$7:$A$73,1))) *
(INDEX('Curva Juros'!$B$7:$B$73,MATCH(C1669,'Curva Juros'!$A$7:$A$73,1)+1) -
INDEX('Curva Juros'!$B$7:$B$73,MATCH(C1669,'Curva Juros'!$A$7:$A$73,1))) /
(INDEX('Curva Juros'!$A$7:$A$73,MATCH(C1669,'Curva Juros'!$A$7:$A$73,1)+1) -
INDEX('Curva Juros'!$A$7:$A$73,MATCH(C1669,'Curva Juros'!$A$7:$A$73,1)))</f>
        <v>#N/A</v>
      </c>
      <c r="F1669" s="24" t="e">
        <f t="shared" si="26"/>
        <v>#VALUE!</v>
      </c>
      <c r="G1669" s="24"/>
    </row>
    <row r="1670" spans="1:7" x14ac:dyDescent="0.25">
      <c r="A1670" s="6" t="s">
        <v>40</v>
      </c>
      <c r="B1670" s="7">
        <v>45968</v>
      </c>
      <c r="C1670" s="6" t="s">
        <v>0</v>
      </c>
      <c r="D1670" s="21" t="s">
        <v>0</v>
      </c>
      <c r="E1670" s="35" t="e" cm="1">
        <f t="array" ref="E1670">INDEX('Curva Juros'!$B$7:$B$73,MATCH(C1670,'Curva Juros'!$A$7:$A$73,1)) +
(C1670-INDEX('Curva Juros'!$A$7:$A$73,MATCH(C1670,'Curva Juros'!$A$7:$A$73,1))) *
(INDEX('Curva Juros'!$B$7:$B$73,MATCH(C1670,'Curva Juros'!$A$7:$A$73,1)+1) -
INDEX('Curva Juros'!$B$7:$B$73,MATCH(C1670,'Curva Juros'!$A$7:$A$73,1))) /
(INDEX('Curva Juros'!$A$7:$A$73,MATCH(C1670,'Curva Juros'!$A$7:$A$73,1)+1) -
INDEX('Curva Juros'!$A$7:$A$73,MATCH(C1670,'Curva Juros'!$A$7:$A$73,1)))</f>
        <v>#N/A</v>
      </c>
      <c r="F1670" s="24" t="e">
        <f t="shared" si="26"/>
        <v>#VALUE!</v>
      </c>
      <c r="G1670" s="24"/>
    </row>
    <row r="1671" spans="1:7" x14ac:dyDescent="0.25">
      <c r="A1671" s="3" t="s">
        <v>40</v>
      </c>
      <c r="B1671" s="4">
        <v>45989</v>
      </c>
      <c r="C1671" s="5">
        <v>1450.03</v>
      </c>
      <c r="D1671" s="19">
        <v>9.9399000000000001E-2</v>
      </c>
      <c r="E1671" s="35" cm="1">
        <f t="array" ref="E1671">INDEX('Curva Juros'!$B$7:$B$73,MATCH(C1671,'Curva Juros'!$A$7:$A$73,1)) +
(C1671-INDEX('Curva Juros'!$A$7:$A$73,MATCH(C1671,'Curva Juros'!$A$7:$A$73,1))) *
(INDEX('Curva Juros'!$B$7:$B$73,MATCH(C1671,'Curva Juros'!$A$7:$A$73,1)+1) -
INDEX('Curva Juros'!$B$7:$B$73,MATCH(C1671,'Curva Juros'!$A$7:$A$73,1))) /
(INDEX('Curva Juros'!$A$7:$A$73,MATCH(C1671,'Curva Juros'!$A$7:$A$73,1)+1) -
INDEX('Curva Juros'!$A$7:$A$73,MATCH(C1671,'Curva Juros'!$A$7:$A$73,1)))</f>
        <v>7.5880760158730158</v>
      </c>
      <c r="F1671" s="24">
        <f t="shared" si="26"/>
        <v>2.3518239841269842E-2</v>
      </c>
      <c r="G1671" s="24"/>
    </row>
    <row r="1672" spans="1:7" x14ac:dyDescent="0.25">
      <c r="A1672" s="6" t="s">
        <v>40</v>
      </c>
      <c r="B1672" s="7">
        <v>45996</v>
      </c>
      <c r="C1672" s="8">
        <v>1438.48</v>
      </c>
      <c r="D1672" s="20">
        <v>0.101578</v>
      </c>
      <c r="E1672" s="35" cm="1">
        <f t="array" ref="E1672">INDEX('Curva Juros'!$B$7:$B$73,MATCH(C1672,'Curva Juros'!$A$7:$A$73,1)) +
(C1672-INDEX('Curva Juros'!$A$7:$A$73,MATCH(C1672,'Curva Juros'!$A$7:$A$73,1))) *
(INDEX('Curva Juros'!$B$7:$B$73,MATCH(C1672,'Curva Juros'!$A$7:$A$73,1)+1) -
INDEX('Curva Juros'!$B$7:$B$73,MATCH(C1672,'Curva Juros'!$A$7:$A$73,1))) /
(INDEX('Curva Juros'!$A$7:$A$73,MATCH(C1672,'Curva Juros'!$A$7:$A$73,1)+1) -
INDEX('Curva Juros'!$A$7:$A$73,MATCH(C1672,'Curva Juros'!$A$7:$A$73,1)))</f>
        <v>7.5905876825396827</v>
      </c>
      <c r="F1672" s="24">
        <f t="shared" si="26"/>
        <v>2.567212317460317E-2</v>
      </c>
      <c r="G1672" s="24"/>
    </row>
    <row r="1673" spans="1:7" x14ac:dyDescent="0.25">
      <c r="A1673" s="3" t="s">
        <v>40</v>
      </c>
      <c r="B1673" s="4">
        <v>46003</v>
      </c>
      <c r="C1673" s="5">
        <v>1426.63</v>
      </c>
      <c r="D1673" s="19">
        <v>0.103862</v>
      </c>
      <c r="E1673" s="35" cm="1">
        <f t="array" ref="E1673">INDEX('Curva Juros'!$B$7:$B$73,MATCH(C1673,'Curva Juros'!$A$7:$A$73,1)) +
(C1673-INDEX('Curva Juros'!$A$7:$A$73,MATCH(C1673,'Curva Juros'!$A$7:$A$73,1))) *
(INDEX('Curva Juros'!$B$7:$B$73,MATCH(C1673,'Curva Juros'!$A$7:$A$73,1)+1) -
INDEX('Curva Juros'!$B$7:$B$73,MATCH(C1673,'Curva Juros'!$A$7:$A$73,1))) /
(INDEX('Curva Juros'!$A$7:$A$73,MATCH(C1673,'Curva Juros'!$A$7:$A$73,1)+1) -
INDEX('Curva Juros'!$A$7:$A$73,MATCH(C1673,'Curva Juros'!$A$7:$A$73,1)))</f>
        <v>7.5931645873015876</v>
      </c>
      <c r="F1673" s="24">
        <f t="shared" si="26"/>
        <v>2.7930354126984122E-2</v>
      </c>
      <c r="G1673" s="24"/>
    </row>
    <row r="1674" spans="1:7" x14ac:dyDescent="0.25">
      <c r="A1674" s="6" t="s">
        <v>40</v>
      </c>
      <c r="B1674" s="7">
        <v>46010</v>
      </c>
      <c r="C1674" s="8">
        <v>1415.2</v>
      </c>
      <c r="D1674" s="20">
        <v>0.106018</v>
      </c>
      <c r="E1674" s="35" cm="1">
        <f t="array" ref="E1674">INDEX('Curva Juros'!$B$7:$B$73,MATCH(C1674,'Curva Juros'!$A$7:$A$73,1)) +
(C1674-INDEX('Curva Juros'!$A$7:$A$73,MATCH(C1674,'Curva Juros'!$A$7:$A$73,1))) *
(INDEX('Curva Juros'!$B$7:$B$73,MATCH(C1674,'Curva Juros'!$A$7:$A$73,1)+1) -
INDEX('Curva Juros'!$B$7:$B$73,MATCH(C1674,'Curva Juros'!$A$7:$A$73,1))) /
(INDEX('Curva Juros'!$A$7:$A$73,MATCH(C1674,'Curva Juros'!$A$7:$A$73,1)+1) -
INDEX('Curva Juros'!$A$7:$A$73,MATCH(C1674,'Curva Juros'!$A$7:$A$73,1)))</f>
        <v>7.5956501587301588</v>
      </c>
      <c r="F1674" s="24">
        <f t="shared" si="26"/>
        <v>3.0061498412698409E-2</v>
      </c>
      <c r="G1674" s="24"/>
    </row>
    <row r="1675" spans="1:7" x14ac:dyDescent="0.25">
      <c r="A1675" s="3" t="s">
        <v>40</v>
      </c>
      <c r="B1675" s="4">
        <v>46017</v>
      </c>
      <c r="C1675" s="5">
        <v>1415.85</v>
      </c>
      <c r="D1675" s="19">
        <v>0.104458</v>
      </c>
      <c r="E1675" s="35" cm="1">
        <f t="array" ref="E1675">INDEX('Curva Juros'!$B$7:$B$73,MATCH(C1675,'Curva Juros'!$A$7:$A$73,1)) +
(C1675-INDEX('Curva Juros'!$A$7:$A$73,MATCH(C1675,'Curva Juros'!$A$7:$A$73,1))) *
(INDEX('Curva Juros'!$B$7:$B$73,MATCH(C1675,'Curva Juros'!$A$7:$A$73,1)+1) -
INDEX('Curva Juros'!$B$7:$B$73,MATCH(C1675,'Curva Juros'!$A$7:$A$73,1))) /
(INDEX('Curva Juros'!$A$7:$A$73,MATCH(C1675,'Curva Juros'!$A$7:$A$73,1)+1) -
INDEX('Curva Juros'!$A$7:$A$73,MATCH(C1675,'Curva Juros'!$A$7:$A$73,1)))</f>
        <v>7.5955088095238095</v>
      </c>
      <c r="F1675" s="24">
        <f t="shared" si="26"/>
        <v>2.8502911904761896E-2</v>
      </c>
      <c r="G1675" s="24"/>
    </row>
    <row r="1676" spans="1:7" x14ac:dyDescent="0.25">
      <c r="A1676" s="6" t="s">
        <v>40</v>
      </c>
      <c r="B1676" s="7">
        <v>46024</v>
      </c>
      <c r="C1676" s="8">
        <v>1416.73</v>
      </c>
      <c r="D1676" s="20">
        <v>0.102826</v>
      </c>
      <c r="E1676" s="35" cm="1">
        <f t="array" ref="E1676">INDEX('Curva Juros'!$B$7:$B$73,MATCH(C1676,'Curva Juros'!$A$7:$A$73,1)) +
(C1676-INDEX('Curva Juros'!$A$7:$A$73,MATCH(C1676,'Curva Juros'!$A$7:$A$73,1))) *
(INDEX('Curva Juros'!$B$7:$B$73,MATCH(C1676,'Curva Juros'!$A$7:$A$73,1)+1) -
INDEX('Curva Juros'!$B$7:$B$73,MATCH(C1676,'Curva Juros'!$A$7:$A$73,1))) /
(INDEX('Curva Juros'!$A$7:$A$73,MATCH(C1676,'Curva Juros'!$A$7:$A$73,1)+1) -
INDEX('Curva Juros'!$A$7:$A$73,MATCH(C1676,'Curva Juros'!$A$7:$A$73,1)))</f>
        <v>7.5953174444444445</v>
      </c>
      <c r="F1676" s="24">
        <f t="shared" si="26"/>
        <v>2.6872825555555563E-2</v>
      </c>
      <c r="G1676" s="24"/>
    </row>
    <row r="1677" spans="1:7" x14ac:dyDescent="0.25">
      <c r="A1677" s="3" t="s">
        <v>40</v>
      </c>
      <c r="B1677" s="4">
        <v>46031</v>
      </c>
      <c r="C1677" s="5">
        <v>1404.93</v>
      </c>
      <c r="D1677" s="19">
        <v>0.105102</v>
      </c>
      <c r="E1677" s="35" cm="1">
        <f t="array" ref="E1677">INDEX('Curva Juros'!$B$7:$B$73,MATCH(C1677,'Curva Juros'!$A$7:$A$73,1)) +
(C1677-INDEX('Curva Juros'!$A$7:$A$73,MATCH(C1677,'Curva Juros'!$A$7:$A$73,1))) *
(INDEX('Curva Juros'!$B$7:$B$73,MATCH(C1677,'Curva Juros'!$A$7:$A$73,1)+1) -
INDEX('Curva Juros'!$B$7:$B$73,MATCH(C1677,'Curva Juros'!$A$7:$A$73,1))) /
(INDEX('Curva Juros'!$A$7:$A$73,MATCH(C1677,'Curva Juros'!$A$7:$A$73,1)+1) -
INDEX('Curva Juros'!$A$7:$A$73,MATCH(C1677,'Curva Juros'!$A$7:$A$73,1)))</f>
        <v>7.5978834761904768</v>
      </c>
      <c r="F1677" s="24">
        <f t="shared" si="26"/>
        <v>2.9123165238095231E-2</v>
      </c>
      <c r="G1677" s="24"/>
    </row>
    <row r="1678" spans="1:7" x14ac:dyDescent="0.25">
      <c r="A1678" s="6" t="s">
        <v>40</v>
      </c>
      <c r="B1678" s="7">
        <v>46038</v>
      </c>
      <c r="C1678" s="8">
        <v>1404.9</v>
      </c>
      <c r="D1678" s="20">
        <v>0.103437</v>
      </c>
      <c r="E1678" s="35" cm="1">
        <f t="array" ref="E1678">INDEX('Curva Juros'!$B$7:$B$73,MATCH(C1678,'Curva Juros'!$A$7:$A$73,1)) +
(C1678-INDEX('Curva Juros'!$A$7:$A$73,MATCH(C1678,'Curva Juros'!$A$7:$A$73,1))) *
(INDEX('Curva Juros'!$B$7:$B$73,MATCH(C1678,'Curva Juros'!$A$7:$A$73,1)+1) -
INDEX('Curva Juros'!$B$7:$B$73,MATCH(C1678,'Curva Juros'!$A$7:$A$73,1))) /
(INDEX('Curva Juros'!$A$7:$A$73,MATCH(C1678,'Curva Juros'!$A$7:$A$73,1)+1) -
INDEX('Curva Juros'!$A$7:$A$73,MATCH(C1678,'Curva Juros'!$A$7:$A$73,1)))</f>
        <v>7.5978900000000005</v>
      </c>
      <c r="F1678" s="24">
        <f t="shared" si="26"/>
        <v>2.7458099999999999E-2</v>
      </c>
      <c r="G1678" s="24"/>
    </row>
    <row r="1679" spans="1:7" x14ac:dyDescent="0.25">
      <c r="A1679" s="3" t="s">
        <v>40</v>
      </c>
      <c r="B1679" s="4">
        <v>46045</v>
      </c>
      <c r="C1679" s="5">
        <v>1403.46</v>
      </c>
      <c r="D1679" s="19">
        <v>0.10224800000000001</v>
      </c>
      <c r="E1679" s="35" cm="1">
        <f t="array" ref="E1679">INDEX('Curva Juros'!$B$7:$B$73,MATCH(C1679,'Curva Juros'!$A$7:$A$73,1)) +
(C1679-INDEX('Curva Juros'!$A$7:$A$73,MATCH(C1679,'Curva Juros'!$A$7:$A$73,1))) *
(INDEX('Curva Juros'!$B$7:$B$73,MATCH(C1679,'Curva Juros'!$A$7:$A$73,1)+1) -
INDEX('Curva Juros'!$B$7:$B$73,MATCH(C1679,'Curva Juros'!$A$7:$A$73,1))) /
(INDEX('Curva Juros'!$A$7:$A$73,MATCH(C1679,'Curva Juros'!$A$7:$A$73,1)+1) -
INDEX('Curva Juros'!$A$7:$A$73,MATCH(C1679,'Curva Juros'!$A$7:$A$73,1)))</f>
        <v>7.5982031428571428</v>
      </c>
      <c r="F1679" s="24">
        <f t="shared" si="26"/>
        <v>2.6265968571428572E-2</v>
      </c>
      <c r="G1679" s="24"/>
    </row>
    <row r="1680" spans="1:7" x14ac:dyDescent="0.25">
      <c r="A1680" s="6" t="s">
        <v>40</v>
      </c>
      <c r="B1680" s="7">
        <v>46052</v>
      </c>
      <c r="C1680" s="8">
        <v>1402.35</v>
      </c>
      <c r="D1680" s="20">
        <v>0.100953</v>
      </c>
      <c r="E1680" s="35" cm="1">
        <f t="array" ref="E1680">INDEX('Curva Juros'!$B$7:$B$73,MATCH(C1680,'Curva Juros'!$A$7:$A$73,1)) +
(C1680-INDEX('Curva Juros'!$A$7:$A$73,MATCH(C1680,'Curva Juros'!$A$7:$A$73,1))) *
(INDEX('Curva Juros'!$B$7:$B$73,MATCH(C1680,'Curva Juros'!$A$7:$A$73,1)+1) -
INDEX('Curva Juros'!$B$7:$B$73,MATCH(C1680,'Curva Juros'!$A$7:$A$73,1))) /
(INDEX('Curva Juros'!$A$7:$A$73,MATCH(C1680,'Curva Juros'!$A$7:$A$73,1)+1) -
INDEX('Curva Juros'!$A$7:$A$73,MATCH(C1680,'Curva Juros'!$A$7:$A$73,1)))</f>
        <v>7.5984445238095244</v>
      </c>
      <c r="F1680" s="24">
        <f t="shared" si="26"/>
        <v>2.4968554761904752E-2</v>
      </c>
      <c r="G1680" s="24"/>
    </row>
    <row r="1681" spans="1:7" x14ac:dyDescent="0.25">
      <c r="A1681" s="3" t="s">
        <v>40</v>
      </c>
      <c r="B1681" s="4">
        <v>46059</v>
      </c>
      <c r="C1681" s="5">
        <v>1396.35</v>
      </c>
      <c r="D1681" s="19">
        <v>0.101288</v>
      </c>
      <c r="E1681" s="35" cm="1">
        <f t="array" ref="E1681">INDEX('Curva Juros'!$B$7:$B$73,MATCH(C1681,'Curva Juros'!$A$7:$A$73,1)) +
(C1681-INDEX('Curva Juros'!$A$7:$A$73,MATCH(C1681,'Curva Juros'!$A$7:$A$73,1))) *
(INDEX('Curva Juros'!$B$7:$B$73,MATCH(C1681,'Curva Juros'!$A$7:$A$73,1)+1) -
INDEX('Curva Juros'!$B$7:$B$73,MATCH(C1681,'Curva Juros'!$A$7:$A$73,1))) /
(INDEX('Curva Juros'!$A$7:$A$73,MATCH(C1681,'Curva Juros'!$A$7:$A$73,1)+1) -
INDEX('Curva Juros'!$A$7:$A$73,MATCH(C1681,'Curva Juros'!$A$7:$A$73,1)))</f>
        <v>7.5997492857142861</v>
      </c>
      <c r="F1681" s="24">
        <f t="shared" si="26"/>
        <v>2.5290507142857147E-2</v>
      </c>
      <c r="G1681" s="24"/>
    </row>
    <row r="1682" spans="1:7" x14ac:dyDescent="0.25">
      <c r="A1682" s="6" t="s">
        <v>40</v>
      </c>
      <c r="B1682" s="7">
        <v>46066</v>
      </c>
      <c r="C1682" s="8">
        <v>1393.18</v>
      </c>
      <c r="D1682" s="20">
        <v>0.100677</v>
      </c>
      <c r="E1682" s="35" cm="1">
        <f t="array" ref="E1682">INDEX('Curva Juros'!$B$7:$B$73,MATCH(C1682,'Curva Juros'!$A$7:$A$73,1)) +
(C1682-INDEX('Curva Juros'!$A$7:$A$73,MATCH(C1682,'Curva Juros'!$A$7:$A$73,1))) *
(INDEX('Curva Juros'!$B$7:$B$73,MATCH(C1682,'Curva Juros'!$A$7:$A$73,1)+1) -
INDEX('Curva Juros'!$B$7:$B$73,MATCH(C1682,'Curva Juros'!$A$7:$A$73,1))) /
(INDEX('Curva Juros'!$A$7:$A$73,MATCH(C1682,'Curva Juros'!$A$7:$A$73,1)+1) -
INDEX('Curva Juros'!$A$7:$A$73,MATCH(C1682,'Curva Juros'!$A$7:$A$73,1)))</f>
        <v>7.6004386349206356</v>
      </c>
      <c r="F1682" s="24">
        <f t="shared" si="26"/>
        <v>2.4672613650793651E-2</v>
      </c>
      <c r="G1682" s="24"/>
    </row>
    <row r="1683" spans="1:7" x14ac:dyDescent="0.25">
      <c r="A1683" s="3" t="s">
        <v>40</v>
      </c>
      <c r="B1683" s="4">
        <v>46073</v>
      </c>
      <c r="C1683" s="5">
        <v>1462.18</v>
      </c>
      <c r="D1683" s="19">
        <v>0.10051400000000001</v>
      </c>
      <c r="E1683" s="35" cm="1">
        <f t="array" ref="E1683">INDEX('Curva Juros'!$B$7:$B$73,MATCH(C1683,'Curva Juros'!$A$7:$A$73,1)) +
(C1683-INDEX('Curva Juros'!$A$7:$A$73,MATCH(C1683,'Curva Juros'!$A$7:$A$73,1))) *
(INDEX('Curva Juros'!$B$7:$B$73,MATCH(C1683,'Curva Juros'!$A$7:$A$73,1)+1) -
INDEX('Curva Juros'!$B$7:$B$73,MATCH(C1683,'Curva Juros'!$A$7:$A$73,1))) /
(INDEX('Curva Juros'!$A$7:$A$73,MATCH(C1683,'Curva Juros'!$A$7:$A$73,1)+1) -
INDEX('Curva Juros'!$A$7:$A$73,MATCH(C1683,'Curva Juros'!$A$7:$A$73,1)))</f>
        <v>7.585433873015873</v>
      </c>
      <c r="F1683" s="24">
        <f t="shared" si="26"/>
        <v>2.4659661269841274E-2</v>
      </c>
      <c r="G1683" s="24"/>
    </row>
    <row r="1684" spans="1:7" x14ac:dyDescent="0.25">
      <c r="A1684" s="6" t="s">
        <v>40</v>
      </c>
      <c r="B1684" s="7">
        <v>46080</v>
      </c>
      <c r="C1684" s="8">
        <v>1459.38</v>
      </c>
      <c r="D1684" s="20">
        <v>9.9724999999999994E-2</v>
      </c>
      <c r="E1684" s="35" cm="1">
        <f t="array" ref="E1684">INDEX('Curva Juros'!$B$7:$B$73,MATCH(C1684,'Curva Juros'!$A$7:$A$73,1)) +
(C1684-INDEX('Curva Juros'!$A$7:$A$73,MATCH(C1684,'Curva Juros'!$A$7:$A$73,1))) *
(INDEX('Curva Juros'!$B$7:$B$73,MATCH(C1684,'Curva Juros'!$A$7:$A$73,1)+1) -
INDEX('Curva Juros'!$B$7:$B$73,MATCH(C1684,'Curva Juros'!$A$7:$A$73,1))) /
(INDEX('Curva Juros'!$A$7:$A$73,MATCH(C1684,'Curva Juros'!$A$7:$A$73,1)+1) -
INDEX('Curva Juros'!$A$7:$A$73,MATCH(C1684,'Curva Juros'!$A$7:$A$73,1)))</f>
        <v>7.5860427619047623</v>
      </c>
      <c r="F1684" s="24">
        <f t="shared" si="26"/>
        <v>2.3864572380952367E-2</v>
      </c>
      <c r="G1684" s="24"/>
    </row>
    <row r="1685" spans="1:7" x14ac:dyDescent="0.25">
      <c r="A1685" s="3" t="s">
        <v>41</v>
      </c>
      <c r="B1685" s="4">
        <v>45835</v>
      </c>
      <c r="C1685" s="5">
        <v>1252.74</v>
      </c>
      <c r="D1685" s="19">
        <v>8.3886000000000002E-2</v>
      </c>
      <c r="E1685" s="35" cm="1">
        <f t="array" ref="E1685">INDEX('Curva Juros'!$B$7:$B$73,MATCH(C1685,'Curva Juros'!$A$7:$A$73,1)) +
(C1685-INDEX('Curva Juros'!$A$7:$A$73,MATCH(C1685,'Curva Juros'!$A$7:$A$73,1))) *
(INDEX('Curva Juros'!$B$7:$B$73,MATCH(C1685,'Curva Juros'!$A$7:$A$73,1)+1) -
INDEX('Curva Juros'!$B$7:$B$73,MATCH(C1685,'Curva Juros'!$A$7:$A$73,1))) /
(INDEX('Curva Juros'!$A$7:$A$73,MATCH(C1685,'Curva Juros'!$A$7:$A$73,1)+1) -
INDEX('Curva Juros'!$A$7:$A$73,MATCH(C1685,'Curva Juros'!$A$7:$A$73,1)))</f>
        <v>7.626694761904762</v>
      </c>
      <c r="F1685" s="24">
        <f t="shared" si="26"/>
        <v>7.6190523809523819E-3</v>
      </c>
      <c r="G1685" s="24"/>
    </row>
    <row r="1686" spans="1:7" x14ac:dyDescent="0.25">
      <c r="A1686" s="6" t="s">
        <v>41</v>
      </c>
      <c r="B1686" s="7">
        <v>45842</v>
      </c>
      <c r="C1686" s="8">
        <v>1249.27</v>
      </c>
      <c r="D1686" s="20">
        <v>8.2222000000000003E-2</v>
      </c>
      <c r="E1686" s="35" cm="1">
        <f t="array" ref="E1686">INDEX('Curva Juros'!$B$7:$B$73,MATCH(C1686,'Curva Juros'!$A$7:$A$73,1)) +
(C1686-INDEX('Curva Juros'!$A$7:$A$73,MATCH(C1686,'Curva Juros'!$A$7:$A$73,1))) *
(INDEX('Curva Juros'!$B$7:$B$73,MATCH(C1686,'Curva Juros'!$A$7:$A$73,1)+1) -
INDEX('Curva Juros'!$B$7:$B$73,MATCH(C1686,'Curva Juros'!$A$7:$A$73,1))) /
(INDEX('Curva Juros'!$A$7:$A$73,MATCH(C1686,'Curva Juros'!$A$7:$A$73,1)+1) -
INDEX('Curva Juros'!$A$7:$A$73,MATCH(C1686,'Curva Juros'!$A$7:$A$73,1)))</f>
        <v>7.6272180158730158</v>
      </c>
      <c r="F1686" s="24">
        <f t="shared" si="26"/>
        <v>5.9498198412698405E-3</v>
      </c>
      <c r="G1686" s="24"/>
    </row>
    <row r="1687" spans="1:7" x14ac:dyDescent="0.25">
      <c r="A1687" s="3" t="s">
        <v>41</v>
      </c>
      <c r="B1687" s="4">
        <v>45849</v>
      </c>
      <c r="C1687" s="5">
        <v>1242.01</v>
      </c>
      <c r="D1687" s="19">
        <v>8.4679000000000004E-2</v>
      </c>
      <c r="E1687" s="35" cm="1">
        <f t="array" ref="E1687">INDEX('Curva Juros'!$B$7:$B$73,MATCH(C1687,'Curva Juros'!$A$7:$A$73,1)) +
(C1687-INDEX('Curva Juros'!$A$7:$A$73,MATCH(C1687,'Curva Juros'!$A$7:$A$73,1))) *
(INDEX('Curva Juros'!$B$7:$B$73,MATCH(C1687,'Curva Juros'!$A$7:$A$73,1)+1) -
INDEX('Curva Juros'!$B$7:$B$73,MATCH(C1687,'Curva Juros'!$A$7:$A$73,1))) /
(INDEX('Curva Juros'!$A$7:$A$73,MATCH(C1687,'Curva Juros'!$A$7:$A$73,1)+1) -
INDEX('Curva Juros'!$A$7:$A$73,MATCH(C1687,'Curva Juros'!$A$7:$A$73,1)))</f>
        <v>7.6283127777777784</v>
      </c>
      <c r="F1687" s="24">
        <f t="shared" si="26"/>
        <v>8.3958722222222254E-3</v>
      </c>
      <c r="G1687" s="24"/>
    </row>
    <row r="1688" spans="1:7" x14ac:dyDescent="0.25">
      <c r="A1688" s="6" t="s">
        <v>41</v>
      </c>
      <c r="B1688" s="7">
        <v>45856</v>
      </c>
      <c r="C1688" s="8">
        <v>1235.5999999999999</v>
      </c>
      <c r="D1688" s="20">
        <v>8.6206000000000005E-2</v>
      </c>
      <c r="E1688" s="35" cm="1">
        <f t="array" ref="E1688">INDEX('Curva Juros'!$B$7:$B$73,MATCH(C1688,'Curva Juros'!$A$7:$A$73,1)) +
(C1688-INDEX('Curva Juros'!$A$7:$A$73,MATCH(C1688,'Curva Juros'!$A$7:$A$73,1))) *
(INDEX('Curva Juros'!$B$7:$B$73,MATCH(C1688,'Curva Juros'!$A$7:$A$73,1)+1) -
INDEX('Curva Juros'!$B$7:$B$73,MATCH(C1688,'Curva Juros'!$A$7:$A$73,1))) /
(INDEX('Curva Juros'!$A$7:$A$73,MATCH(C1688,'Curva Juros'!$A$7:$A$73,1)+1) -
INDEX('Curva Juros'!$A$7:$A$73,MATCH(C1688,'Curva Juros'!$A$7:$A$73,1)))</f>
        <v>7.6292793650793653</v>
      </c>
      <c r="F1688" s="24">
        <f t="shared" si="26"/>
        <v>9.9132063492063521E-3</v>
      </c>
      <c r="G1688" s="24"/>
    </row>
    <row r="1689" spans="1:7" x14ac:dyDescent="0.25">
      <c r="A1689" s="3" t="s">
        <v>41</v>
      </c>
      <c r="B1689" s="4">
        <v>45863</v>
      </c>
      <c r="C1689" s="5">
        <v>1230.03</v>
      </c>
      <c r="D1689" s="19">
        <v>8.6824999999999999E-2</v>
      </c>
      <c r="E1689" s="35" cm="1">
        <f t="array" ref="E1689">INDEX('Curva Juros'!$B$7:$B$73,MATCH(C1689,'Curva Juros'!$A$7:$A$73,1)) +
(C1689-INDEX('Curva Juros'!$A$7:$A$73,MATCH(C1689,'Curva Juros'!$A$7:$A$73,1))) *
(INDEX('Curva Juros'!$B$7:$B$73,MATCH(C1689,'Curva Juros'!$A$7:$A$73,1)+1) -
INDEX('Curva Juros'!$B$7:$B$73,MATCH(C1689,'Curva Juros'!$A$7:$A$73,1))) /
(INDEX('Curva Juros'!$A$7:$A$73,MATCH(C1689,'Curva Juros'!$A$7:$A$73,1)+1) -
INDEX('Curva Juros'!$A$7:$A$73,MATCH(C1689,'Curva Juros'!$A$7:$A$73,1)))</f>
        <v>7.6301192857142857</v>
      </c>
      <c r="F1689" s="24">
        <f t="shared" si="26"/>
        <v>1.0523807142857139E-2</v>
      </c>
      <c r="G1689" s="24"/>
    </row>
    <row r="1690" spans="1:7" x14ac:dyDescent="0.25">
      <c r="A1690" s="6" t="s">
        <v>41</v>
      </c>
      <c r="B1690" s="7">
        <v>45870</v>
      </c>
      <c r="C1690" s="8">
        <v>1225.6099999999999</v>
      </c>
      <c r="D1690" s="20">
        <v>8.6199999999999999E-2</v>
      </c>
      <c r="E1690" s="35" cm="1">
        <f t="array" ref="E1690">INDEX('Curva Juros'!$B$7:$B$73,MATCH(C1690,'Curva Juros'!$A$7:$A$73,1)) +
(C1690-INDEX('Curva Juros'!$A$7:$A$73,MATCH(C1690,'Curva Juros'!$A$7:$A$73,1))) *
(INDEX('Curva Juros'!$B$7:$B$73,MATCH(C1690,'Curva Juros'!$A$7:$A$73,1)+1) -
INDEX('Curva Juros'!$B$7:$B$73,MATCH(C1690,'Curva Juros'!$A$7:$A$73,1))) /
(INDEX('Curva Juros'!$A$7:$A$73,MATCH(C1690,'Curva Juros'!$A$7:$A$73,1)+1) -
INDEX('Curva Juros'!$A$7:$A$73,MATCH(C1690,'Curva Juros'!$A$7:$A$73,1)))</f>
        <v>7.6307857936507935</v>
      </c>
      <c r="F1690" s="24">
        <f t="shared" si="26"/>
        <v>9.8921420634920654E-3</v>
      </c>
      <c r="G1690" s="24"/>
    </row>
    <row r="1691" spans="1:7" x14ac:dyDescent="0.25">
      <c r="A1691" s="3" t="s">
        <v>41</v>
      </c>
      <c r="B1691" s="4">
        <v>45877</v>
      </c>
      <c r="C1691" s="5">
        <v>1222.6099999999999</v>
      </c>
      <c r="D1691" s="19">
        <v>8.4027000000000004E-2</v>
      </c>
      <c r="E1691" s="35" cm="1">
        <f t="array" ref="E1691">INDEX('Curva Juros'!$B$7:$B$73,MATCH(C1691,'Curva Juros'!$A$7:$A$73,1)) +
(C1691-INDEX('Curva Juros'!$A$7:$A$73,MATCH(C1691,'Curva Juros'!$A$7:$A$73,1))) *
(INDEX('Curva Juros'!$B$7:$B$73,MATCH(C1691,'Curva Juros'!$A$7:$A$73,1)+1) -
INDEX('Curva Juros'!$B$7:$B$73,MATCH(C1691,'Curva Juros'!$A$7:$A$73,1))) /
(INDEX('Curva Juros'!$A$7:$A$73,MATCH(C1691,'Curva Juros'!$A$7:$A$73,1)+1) -
INDEX('Curva Juros'!$A$7:$A$73,MATCH(C1691,'Curva Juros'!$A$7:$A$73,1)))</f>
        <v>7.6312381746031743</v>
      </c>
      <c r="F1691" s="24">
        <f t="shared" si="26"/>
        <v>7.7146182539682556E-3</v>
      </c>
      <c r="G1691" s="24"/>
    </row>
    <row r="1692" spans="1:7" x14ac:dyDescent="0.25">
      <c r="A1692" s="6" t="s">
        <v>41</v>
      </c>
      <c r="B1692" s="7">
        <v>45884</v>
      </c>
      <c r="C1692" s="8">
        <v>1218.1400000000001</v>
      </c>
      <c r="D1692" s="20">
        <v>8.3451999999999998E-2</v>
      </c>
      <c r="E1692" s="35" cm="1">
        <f t="array" ref="E1692">INDEX('Curva Juros'!$B$7:$B$73,MATCH(C1692,'Curva Juros'!$A$7:$A$73,1)) +
(C1692-INDEX('Curva Juros'!$A$7:$A$73,MATCH(C1692,'Curva Juros'!$A$7:$A$73,1))) *
(INDEX('Curva Juros'!$B$7:$B$73,MATCH(C1692,'Curva Juros'!$A$7:$A$73,1)+1) -
INDEX('Curva Juros'!$B$7:$B$73,MATCH(C1692,'Curva Juros'!$A$7:$A$73,1))) /
(INDEX('Curva Juros'!$A$7:$A$73,MATCH(C1692,'Curva Juros'!$A$7:$A$73,1)+1) -
INDEX('Curva Juros'!$A$7:$A$73,MATCH(C1692,'Curva Juros'!$A$7:$A$73,1)))</f>
        <v>7.6319122222222227</v>
      </c>
      <c r="F1692" s="24">
        <f t="shared" si="26"/>
        <v>7.1328777777777685E-3</v>
      </c>
      <c r="G1692" s="24"/>
    </row>
    <row r="1693" spans="1:7" x14ac:dyDescent="0.25">
      <c r="A1693" s="3" t="s">
        <v>41</v>
      </c>
      <c r="B1693" s="4">
        <v>45891</v>
      </c>
      <c r="C1693" s="5">
        <v>1210.95</v>
      </c>
      <c r="D1693" s="19">
        <v>8.5828000000000002E-2</v>
      </c>
      <c r="E1693" s="35" cm="1">
        <f t="array" ref="E1693">INDEX('Curva Juros'!$B$7:$B$73,MATCH(C1693,'Curva Juros'!$A$7:$A$73,1)) +
(C1693-INDEX('Curva Juros'!$A$7:$A$73,MATCH(C1693,'Curva Juros'!$A$7:$A$73,1))) *
(INDEX('Curva Juros'!$B$7:$B$73,MATCH(C1693,'Curva Juros'!$A$7:$A$73,1)+1) -
INDEX('Curva Juros'!$B$7:$B$73,MATCH(C1693,'Curva Juros'!$A$7:$A$73,1))) /
(INDEX('Curva Juros'!$A$7:$A$73,MATCH(C1693,'Curva Juros'!$A$7:$A$73,1)+1) -
INDEX('Curva Juros'!$A$7:$A$73,MATCH(C1693,'Curva Juros'!$A$7:$A$73,1)))</f>
        <v>7.6329964285714285</v>
      </c>
      <c r="F1693" s="24">
        <f t="shared" si="26"/>
        <v>9.4980357142857158E-3</v>
      </c>
      <c r="G1693" s="24"/>
    </row>
    <row r="1694" spans="1:7" x14ac:dyDescent="0.25">
      <c r="A1694" s="6" t="s">
        <v>41</v>
      </c>
      <c r="B1694" s="7">
        <v>45898</v>
      </c>
      <c r="C1694" s="8">
        <v>1206.02</v>
      </c>
      <c r="D1694" s="20">
        <v>8.5757E-2</v>
      </c>
      <c r="E1694" s="35" cm="1">
        <f t="array" ref="E1694">INDEX('Curva Juros'!$B$7:$B$73,MATCH(C1694,'Curva Juros'!$A$7:$A$73,1)) +
(C1694-INDEX('Curva Juros'!$A$7:$A$73,MATCH(C1694,'Curva Juros'!$A$7:$A$73,1))) *
(INDEX('Curva Juros'!$B$7:$B$73,MATCH(C1694,'Curva Juros'!$A$7:$A$73,1)+1) -
INDEX('Curva Juros'!$B$7:$B$73,MATCH(C1694,'Curva Juros'!$A$7:$A$73,1))) /
(INDEX('Curva Juros'!$A$7:$A$73,MATCH(C1694,'Curva Juros'!$A$7:$A$73,1)+1) -
INDEX('Curva Juros'!$A$7:$A$73,MATCH(C1694,'Curva Juros'!$A$7:$A$73,1)))</f>
        <v>7.6337398412698416</v>
      </c>
      <c r="F1694" s="24">
        <f t="shared" si="26"/>
        <v>9.419601587301582E-3</v>
      </c>
      <c r="G1694" s="24"/>
    </row>
    <row r="1695" spans="1:7" x14ac:dyDescent="0.25">
      <c r="A1695" s="3" t="s">
        <v>41</v>
      </c>
      <c r="B1695" s="4">
        <v>45905</v>
      </c>
      <c r="C1695" s="5">
        <v>1203.6199999999999</v>
      </c>
      <c r="D1695" s="19">
        <v>8.2930000000000004E-2</v>
      </c>
      <c r="E1695" s="35" cm="1">
        <f t="array" ref="E1695">INDEX('Curva Juros'!$B$7:$B$73,MATCH(C1695,'Curva Juros'!$A$7:$A$73,1)) +
(C1695-INDEX('Curva Juros'!$A$7:$A$73,MATCH(C1695,'Curva Juros'!$A$7:$A$73,1))) *
(INDEX('Curva Juros'!$B$7:$B$73,MATCH(C1695,'Curva Juros'!$A$7:$A$73,1)+1) -
INDEX('Curva Juros'!$B$7:$B$73,MATCH(C1695,'Curva Juros'!$A$7:$A$73,1))) /
(INDEX('Curva Juros'!$A$7:$A$73,MATCH(C1695,'Curva Juros'!$A$7:$A$73,1)+1) -
INDEX('Curva Juros'!$A$7:$A$73,MATCH(C1695,'Curva Juros'!$A$7:$A$73,1)))</f>
        <v>7.634101746031746</v>
      </c>
      <c r="F1695" s="24">
        <f t="shared" si="26"/>
        <v>6.5889825396825419E-3</v>
      </c>
      <c r="G1695" s="24"/>
    </row>
    <row r="1696" spans="1:7" x14ac:dyDescent="0.25">
      <c r="A1696" s="6" t="s">
        <v>41</v>
      </c>
      <c r="B1696" s="7">
        <v>45912</v>
      </c>
      <c r="C1696" s="8">
        <v>1199.56</v>
      </c>
      <c r="D1696" s="20">
        <v>8.1896999999999998E-2</v>
      </c>
      <c r="E1696" s="35" cm="1">
        <f t="array" ref="E1696">INDEX('Curva Juros'!$B$7:$B$73,MATCH(C1696,'Curva Juros'!$A$7:$A$73,1)) +
(C1696-INDEX('Curva Juros'!$A$7:$A$73,MATCH(C1696,'Curva Juros'!$A$7:$A$73,1))) *
(INDEX('Curva Juros'!$B$7:$B$73,MATCH(C1696,'Curva Juros'!$A$7:$A$73,1)+1) -
INDEX('Curva Juros'!$B$7:$B$73,MATCH(C1696,'Curva Juros'!$A$7:$A$73,1))) /
(INDEX('Curva Juros'!$A$7:$A$73,MATCH(C1696,'Curva Juros'!$A$7:$A$73,1)+1) -
INDEX('Curva Juros'!$A$7:$A$73,MATCH(C1696,'Curva Juros'!$A$7:$A$73,1)))</f>
        <v>7.6347139682539682</v>
      </c>
      <c r="F1696" s="24">
        <f t="shared" si="26"/>
        <v>5.5498603174603117E-3</v>
      </c>
      <c r="G1696" s="24"/>
    </row>
    <row r="1697" spans="1:7" x14ac:dyDescent="0.25">
      <c r="A1697" s="3" t="s">
        <v>41</v>
      </c>
      <c r="B1697" s="4">
        <v>45919</v>
      </c>
      <c r="C1697" s="5">
        <v>1194.26</v>
      </c>
      <c r="D1697" s="19">
        <v>8.2232E-2</v>
      </c>
      <c r="E1697" s="35" cm="1">
        <f t="array" ref="E1697">INDEX('Curva Juros'!$B$7:$B$73,MATCH(C1697,'Curva Juros'!$A$7:$A$73,1)) +
(C1697-INDEX('Curva Juros'!$A$7:$A$73,MATCH(C1697,'Curva Juros'!$A$7:$A$73,1))) *
(INDEX('Curva Juros'!$B$7:$B$73,MATCH(C1697,'Curva Juros'!$A$7:$A$73,1)+1) -
INDEX('Curva Juros'!$B$7:$B$73,MATCH(C1697,'Curva Juros'!$A$7:$A$73,1))) /
(INDEX('Curva Juros'!$A$7:$A$73,MATCH(C1697,'Curva Juros'!$A$7:$A$73,1)+1) -
INDEX('Curva Juros'!$A$7:$A$73,MATCH(C1697,'Curva Juros'!$A$7:$A$73,1)))</f>
        <v>7.635513174603175</v>
      </c>
      <c r="F1697" s="24">
        <f t="shared" si="26"/>
        <v>5.8768682539682426E-3</v>
      </c>
      <c r="G1697" s="24"/>
    </row>
    <row r="1698" spans="1:7" x14ac:dyDescent="0.25">
      <c r="A1698" s="6" t="s">
        <v>41</v>
      </c>
      <c r="B1698" s="7">
        <v>45926</v>
      </c>
      <c r="C1698" s="8">
        <v>1189.71</v>
      </c>
      <c r="D1698" s="20">
        <v>8.1739000000000006E-2</v>
      </c>
      <c r="E1698" s="35" cm="1">
        <f t="array" ref="E1698">INDEX('Curva Juros'!$B$7:$B$73,MATCH(C1698,'Curva Juros'!$A$7:$A$73,1)) +
(C1698-INDEX('Curva Juros'!$A$7:$A$73,MATCH(C1698,'Curva Juros'!$A$7:$A$73,1))) *
(INDEX('Curva Juros'!$B$7:$B$73,MATCH(C1698,'Curva Juros'!$A$7:$A$73,1)+1) -
INDEX('Curva Juros'!$B$7:$B$73,MATCH(C1698,'Curva Juros'!$A$7:$A$73,1))) /
(INDEX('Curva Juros'!$A$7:$A$73,MATCH(C1698,'Curva Juros'!$A$7:$A$73,1)+1) -
INDEX('Curva Juros'!$A$7:$A$73,MATCH(C1698,'Curva Juros'!$A$7:$A$73,1)))</f>
        <v>7.6361992857142855</v>
      </c>
      <c r="F1698" s="24">
        <f t="shared" si="26"/>
        <v>5.3770071428571459E-3</v>
      </c>
      <c r="G1698" s="24"/>
    </row>
    <row r="1699" spans="1:7" x14ac:dyDescent="0.25">
      <c r="A1699" s="3" t="s">
        <v>41</v>
      </c>
      <c r="B1699" s="4">
        <v>45933</v>
      </c>
      <c r="C1699" s="5">
        <v>1182.33</v>
      </c>
      <c r="D1699" s="19">
        <v>8.4333000000000005E-2</v>
      </c>
      <c r="E1699" s="35" cm="1">
        <f t="array" ref="E1699">INDEX('Curva Juros'!$B$7:$B$73,MATCH(C1699,'Curva Juros'!$A$7:$A$73,1)) +
(C1699-INDEX('Curva Juros'!$A$7:$A$73,MATCH(C1699,'Curva Juros'!$A$7:$A$73,1))) *
(INDEX('Curva Juros'!$B$7:$B$73,MATCH(C1699,'Curva Juros'!$A$7:$A$73,1)+1) -
INDEX('Curva Juros'!$B$7:$B$73,MATCH(C1699,'Curva Juros'!$A$7:$A$73,1))) /
(INDEX('Curva Juros'!$A$7:$A$73,MATCH(C1699,'Curva Juros'!$A$7:$A$73,1)+1) -
INDEX('Curva Juros'!$A$7:$A$73,MATCH(C1699,'Curva Juros'!$A$7:$A$73,1)))</f>
        <v>7.6373121428571427</v>
      </c>
      <c r="F1699" s="24">
        <f t="shared" si="26"/>
        <v>7.9598785714285747E-3</v>
      </c>
      <c r="G1699" s="24"/>
    </row>
    <row r="1700" spans="1:7" x14ac:dyDescent="0.25">
      <c r="A1700" s="6" t="s">
        <v>41</v>
      </c>
      <c r="B1700" s="7">
        <v>45940</v>
      </c>
      <c r="C1700" s="8">
        <v>1177.94</v>
      </c>
      <c r="D1700" s="20">
        <v>8.3665000000000003E-2</v>
      </c>
      <c r="E1700" s="35" cm="1">
        <f t="array" ref="E1700">INDEX('Curva Juros'!$B$7:$B$73,MATCH(C1700,'Curva Juros'!$A$7:$A$73,1)) +
(C1700-INDEX('Curva Juros'!$A$7:$A$73,MATCH(C1700,'Curva Juros'!$A$7:$A$73,1))) *
(INDEX('Curva Juros'!$B$7:$B$73,MATCH(C1700,'Curva Juros'!$A$7:$A$73,1)+1) -
INDEX('Curva Juros'!$B$7:$B$73,MATCH(C1700,'Curva Juros'!$A$7:$A$73,1))) /
(INDEX('Curva Juros'!$A$7:$A$73,MATCH(C1700,'Curva Juros'!$A$7:$A$73,1)+1) -
INDEX('Curva Juros'!$A$7:$A$73,MATCH(C1700,'Curva Juros'!$A$7:$A$73,1)))</f>
        <v>7.637974126984127</v>
      </c>
      <c r="F1700" s="24">
        <f t="shared" si="26"/>
        <v>7.2852587301587279E-3</v>
      </c>
      <c r="G1700" s="24"/>
    </row>
    <row r="1701" spans="1:7" x14ac:dyDescent="0.25">
      <c r="A1701" s="3" t="s">
        <v>41</v>
      </c>
      <c r="B1701" s="4">
        <v>45947</v>
      </c>
      <c r="C1701" s="5">
        <v>1214.19</v>
      </c>
      <c r="D1701" s="19">
        <v>8.3680000000000004E-2</v>
      </c>
      <c r="E1701" s="35" cm="1">
        <f t="array" ref="E1701">INDEX('Curva Juros'!$B$7:$B$73,MATCH(C1701,'Curva Juros'!$A$7:$A$73,1)) +
(C1701-INDEX('Curva Juros'!$A$7:$A$73,MATCH(C1701,'Curva Juros'!$A$7:$A$73,1))) *
(INDEX('Curva Juros'!$B$7:$B$73,MATCH(C1701,'Curva Juros'!$A$7:$A$73,1)+1) -
INDEX('Curva Juros'!$B$7:$B$73,MATCH(C1701,'Curva Juros'!$A$7:$A$73,1))) /
(INDEX('Curva Juros'!$A$7:$A$73,MATCH(C1701,'Curva Juros'!$A$7:$A$73,1)+1) -
INDEX('Curva Juros'!$A$7:$A$73,MATCH(C1701,'Curva Juros'!$A$7:$A$73,1)))</f>
        <v>7.6325078571428575</v>
      </c>
      <c r="F1701" s="24">
        <f t="shared" si="26"/>
        <v>7.3549214285714287E-3</v>
      </c>
      <c r="G1701" s="24"/>
    </row>
    <row r="1702" spans="1:7" x14ac:dyDescent="0.25">
      <c r="A1702" s="6" t="s">
        <v>41</v>
      </c>
      <c r="B1702" s="7">
        <v>45954</v>
      </c>
      <c r="C1702" s="8">
        <v>1210.73</v>
      </c>
      <c r="D1702" s="20">
        <v>8.1678000000000001E-2</v>
      </c>
      <c r="E1702" s="35" cm="1">
        <f t="array" ref="E1702">INDEX('Curva Juros'!$B$7:$B$73,MATCH(C1702,'Curva Juros'!$A$7:$A$73,1)) +
(C1702-INDEX('Curva Juros'!$A$7:$A$73,MATCH(C1702,'Curva Juros'!$A$7:$A$73,1))) *
(INDEX('Curva Juros'!$B$7:$B$73,MATCH(C1702,'Curva Juros'!$A$7:$A$73,1)+1) -
INDEX('Curva Juros'!$B$7:$B$73,MATCH(C1702,'Curva Juros'!$A$7:$A$73,1))) /
(INDEX('Curva Juros'!$A$7:$A$73,MATCH(C1702,'Curva Juros'!$A$7:$A$73,1)+1) -
INDEX('Curva Juros'!$A$7:$A$73,MATCH(C1702,'Curva Juros'!$A$7:$A$73,1)))</f>
        <v>7.6330296031746032</v>
      </c>
      <c r="F1702" s="24">
        <f t="shared" si="26"/>
        <v>5.3477039682539723E-3</v>
      </c>
      <c r="G1702" s="24"/>
    </row>
    <row r="1703" spans="1:7" x14ac:dyDescent="0.25">
      <c r="A1703" s="3" t="s">
        <v>41</v>
      </c>
      <c r="B1703" s="4">
        <v>45961</v>
      </c>
      <c r="C1703" s="5">
        <v>1203.99</v>
      </c>
      <c r="D1703" s="19">
        <v>8.3934999999999996E-2</v>
      </c>
      <c r="E1703" s="35" cm="1">
        <f t="array" ref="E1703">INDEX('Curva Juros'!$B$7:$B$73,MATCH(C1703,'Curva Juros'!$A$7:$A$73,1)) +
(C1703-INDEX('Curva Juros'!$A$7:$A$73,MATCH(C1703,'Curva Juros'!$A$7:$A$73,1))) *
(INDEX('Curva Juros'!$B$7:$B$73,MATCH(C1703,'Curva Juros'!$A$7:$A$73,1)+1) -
INDEX('Curva Juros'!$B$7:$B$73,MATCH(C1703,'Curva Juros'!$A$7:$A$73,1))) /
(INDEX('Curva Juros'!$A$7:$A$73,MATCH(C1703,'Curva Juros'!$A$7:$A$73,1)+1) -
INDEX('Curva Juros'!$A$7:$A$73,MATCH(C1703,'Curva Juros'!$A$7:$A$73,1)))</f>
        <v>7.6340459523809523</v>
      </c>
      <c r="F1703" s="24">
        <f t="shared" si="26"/>
        <v>7.5945404761904728E-3</v>
      </c>
      <c r="G1703" s="24"/>
    </row>
    <row r="1704" spans="1:7" x14ac:dyDescent="0.25">
      <c r="A1704" s="6" t="s">
        <v>41</v>
      </c>
      <c r="B1704" s="7">
        <v>45968</v>
      </c>
      <c r="C1704" s="8">
        <v>1199.31</v>
      </c>
      <c r="D1704" s="20">
        <v>8.3528000000000005E-2</v>
      </c>
      <c r="E1704" s="35" cm="1">
        <f t="array" ref="E1704">INDEX('Curva Juros'!$B$7:$B$73,MATCH(C1704,'Curva Juros'!$A$7:$A$73,1)) +
(C1704-INDEX('Curva Juros'!$A$7:$A$73,MATCH(C1704,'Curva Juros'!$A$7:$A$73,1))) *
(INDEX('Curva Juros'!$B$7:$B$73,MATCH(C1704,'Curva Juros'!$A$7:$A$73,1)+1) -
INDEX('Curva Juros'!$B$7:$B$73,MATCH(C1704,'Curva Juros'!$A$7:$A$73,1))) /
(INDEX('Curva Juros'!$A$7:$A$73,MATCH(C1704,'Curva Juros'!$A$7:$A$73,1)+1) -
INDEX('Curva Juros'!$A$7:$A$73,MATCH(C1704,'Curva Juros'!$A$7:$A$73,1)))</f>
        <v>7.6347516666666664</v>
      </c>
      <c r="F1704" s="24">
        <f t="shared" si="26"/>
        <v>7.1804833333333346E-3</v>
      </c>
      <c r="G1704" s="24"/>
    </row>
    <row r="1705" spans="1:7" x14ac:dyDescent="0.25">
      <c r="A1705" s="3" t="s">
        <v>41</v>
      </c>
      <c r="B1705" s="4">
        <v>45975</v>
      </c>
      <c r="C1705" s="5">
        <v>1195.06</v>
      </c>
      <c r="D1705" s="19">
        <v>8.2550999999999999E-2</v>
      </c>
      <c r="E1705" s="35" cm="1">
        <f t="array" ref="E1705">INDEX('Curva Juros'!$B$7:$B$73,MATCH(C1705,'Curva Juros'!$A$7:$A$73,1)) +
(C1705-INDEX('Curva Juros'!$A$7:$A$73,MATCH(C1705,'Curva Juros'!$A$7:$A$73,1))) *
(INDEX('Curva Juros'!$B$7:$B$73,MATCH(C1705,'Curva Juros'!$A$7:$A$73,1)+1) -
INDEX('Curva Juros'!$B$7:$B$73,MATCH(C1705,'Curva Juros'!$A$7:$A$73,1))) /
(INDEX('Curva Juros'!$A$7:$A$73,MATCH(C1705,'Curva Juros'!$A$7:$A$73,1)+1) -
INDEX('Curva Juros'!$A$7:$A$73,MATCH(C1705,'Curva Juros'!$A$7:$A$73,1)))</f>
        <v>7.6353925396825399</v>
      </c>
      <c r="F1705" s="24">
        <f t="shared" si="26"/>
        <v>6.1970746031746043E-3</v>
      </c>
      <c r="G1705" s="24"/>
    </row>
    <row r="1706" spans="1:7" x14ac:dyDescent="0.25">
      <c r="A1706" s="6" t="s">
        <v>41</v>
      </c>
      <c r="B1706" s="7">
        <v>45982</v>
      </c>
      <c r="C1706" s="8">
        <v>1191.05</v>
      </c>
      <c r="D1706" s="20">
        <v>8.2558000000000006E-2</v>
      </c>
      <c r="E1706" s="35" cm="1">
        <f t="array" ref="E1706">INDEX('Curva Juros'!$B$7:$B$73,MATCH(C1706,'Curva Juros'!$A$7:$A$73,1)) +
(C1706-INDEX('Curva Juros'!$A$7:$A$73,MATCH(C1706,'Curva Juros'!$A$7:$A$73,1))) *
(INDEX('Curva Juros'!$B$7:$B$73,MATCH(C1706,'Curva Juros'!$A$7:$A$73,1)+1) -
INDEX('Curva Juros'!$B$7:$B$73,MATCH(C1706,'Curva Juros'!$A$7:$A$73,1))) /
(INDEX('Curva Juros'!$A$7:$A$73,MATCH(C1706,'Curva Juros'!$A$7:$A$73,1)+1) -
INDEX('Curva Juros'!$A$7:$A$73,MATCH(C1706,'Curva Juros'!$A$7:$A$73,1)))</f>
        <v>7.6359972222222225</v>
      </c>
      <c r="F1706" s="24">
        <f t="shared" si="26"/>
        <v>6.1980277777777815E-3</v>
      </c>
      <c r="G1706" s="24"/>
    </row>
    <row r="1707" spans="1:7" x14ac:dyDescent="0.25">
      <c r="A1707" s="3" t="s">
        <v>41</v>
      </c>
      <c r="B1707" s="4">
        <v>45989</v>
      </c>
      <c r="C1707" s="5">
        <v>1186.05</v>
      </c>
      <c r="D1707" s="19">
        <v>8.2565E-2</v>
      </c>
      <c r="E1707" s="35" cm="1">
        <f t="array" ref="E1707">INDEX('Curva Juros'!$B$7:$B$73,MATCH(C1707,'Curva Juros'!$A$7:$A$73,1)) +
(C1707-INDEX('Curva Juros'!$A$7:$A$73,MATCH(C1707,'Curva Juros'!$A$7:$A$73,1))) *
(INDEX('Curva Juros'!$B$7:$B$73,MATCH(C1707,'Curva Juros'!$A$7:$A$73,1)+1) -
INDEX('Curva Juros'!$B$7:$B$73,MATCH(C1707,'Curva Juros'!$A$7:$A$73,1))) /
(INDEX('Curva Juros'!$A$7:$A$73,MATCH(C1707,'Curva Juros'!$A$7:$A$73,1)+1) -
INDEX('Curva Juros'!$A$7:$A$73,MATCH(C1707,'Curva Juros'!$A$7:$A$73,1)))</f>
        <v>7.6367511904761907</v>
      </c>
      <c r="F1707" s="24">
        <f t="shared" si="26"/>
        <v>6.1974880952380962E-3</v>
      </c>
      <c r="G1707" s="24"/>
    </row>
    <row r="1708" spans="1:7" x14ac:dyDescent="0.25">
      <c r="A1708" s="6" t="s">
        <v>41</v>
      </c>
      <c r="B1708" s="7">
        <v>45996</v>
      </c>
      <c r="C1708" s="8">
        <v>1181</v>
      </c>
      <c r="D1708" s="20">
        <v>8.2630999999999996E-2</v>
      </c>
      <c r="E1708" s="35" cm="1">
        <f t="array" ref="E1708">INDEX('Curva Juros'!$B$7:$B$73,MATCH(C1708,'Curva Juros'!$A$7:$A$73,1)) +
(C1708-INDEX('Curva Juros'!$A$7:$A$73,MATCH(C1708,'Curva Juros'!$A$7:$A$73,1))) *
(INDEX('Curva Juros'!$B$7:$B$73,MATCH(C1708,'Curva Juros'!$A$7:$A$73,1)+1) -
INDEX('Curva Juros'!$B$7:$B$73,MATCH(C1708,'Curva Juros'!$A$7:$A$73,1))) /
(INDEX('Curva Juros'!$A$7:$A$73,MATCH(C1708,'Curva Juros'!$A$7:$A$73,1)+1) -
INDEX('Curva Juros'!$A$7:$A$73,MATCH(C1708,'Curva Juros'!$A$7:$A$73,1)))</f>
        <v>7.6375126984126984</v>
      </c>
      <c r="F1708" s="24">
        <f t="shared" si="26"/>
        <v>6.2558730158730064E-3</v>
      </c>
      <c r="G1708" s="24"/>
    </row>
    <row r="1709" spans="1:7" x14ac:dyDescent="0.25">
      <c r="A1709" s="3" t="s">
        <v>41</v>
      </c>
      <c r="B1709" s="4">
        <v>46003</v>
      </c>
      <c r="C1709" s="5">
        <v>1175.8</v>
      </c>
      <c r="D1709" s="19">
        <v>8.2887000000000002E-2</v>
      </c>
      <c r="E1709" s="35" cm="1">
        <f t="array" ref="E1709">INDEX('Curva Juros'!$B$7:$B$73,MATCH(C1709,'Curva Juros'!$A$7:$A$73,1)) +
(C1709-INDEX('Curva Juros'!$A$7:$A$73,MATCH(C1709,'Curva Juros'!$A$7:$A$73,1))) *
(INDEX('Curva Juros'!$B$7:$B$73,MATCH(C1709,'Curva Juros'!$A$7:$A$73,1)+1) -
INDEX('Curva Juros'!$B$7:$B$73,MATCH(C1709,'Curva Juros'!$A$7:$A$73,1))) /
(INDEX('Curva Juros'!$A$7:$A$73,MATCH(C1709,'Curva Juros'!$A$7:$A$73,1)+1) -
INDEX('Curva Juros'!$A$7:$A$73,MATCH(C1709,'Curva Juros'!$A$7:$A$73,1)))</f>
        <v>7.6382968253968251</v>
      </c>
      <c r="F1709" s="24">
        <f t="shared" si="26"/>
        <v>6.5040317460317576E-3</v>
      </c>
      <c r="G1709" s="24"/>
    </row>
    <row r="1710" spans="1:7" x14ac:dyDescent="0.25">
      <c r="A1710" s="6" t="s">
        <v>41</v>
      </c>
      <c r="B1710" s="7">
        <v>46010</v>
      </c>
      <c r="C1710" s="8">
        <v>1170.3699999999999</v>
      </c>
      <c r="D1710" s="20">
        <v>8.3446000000000006E-2</v>
      </c>
      <c r="E1710" s="35" cm="1">
        <f t="array" ref="E1710">INDEX('Curva Juros'!$B$7:$B$73,MATCH(C1710,'Curva Juros'!$A$7:$A$73,1)) +
(C1710-INDEX('Curva Juros'!$A$7:$A$73,MATCH(C1710,'Curva Juros'!$A$7:$A$73,1))) *
(INDEX('Curva Juros'!$B$7:$B$73,MATCH(C1710,'Curva Juros'!$A$7:$A$73,1)+1) -
INDEX('Curva Juros'!$B$7:$B$73,MATCH(C1710,'Curva Juros'!$A$7:$A$73,1))) /
(INDEX('Curva Juros'!$A$7:$A$73,MATCH(C1710,'Curva Juros'!$A$7:$A$73,1)+1) -
INDEX('Curva Juros'!$A$7:$A$73,MATCH(C1710,'Curva Juros'!$A$7:$A$73,1)))</f>
        <v>7.6391156349206346</v>
      </c>
      <c r="F1710" s="24">
        <f t="shared" si="26"/>
        <v>7.0548436507936602E-3</v>
      </c>
      <c r="G1710" s="24"/>
    </row>
    <row r="1711" spans="1:7" x14ac:dyDescent="0.25">
      <c r="A1711" s="3" t="s">
        <v>41</v>
      </c>
      <c r="B1711" s="4">
        <v>46017</v>
      </c>
      <c r="C1711" s="5">
        <v>1166.72</v>
      </c>
      <c r="D1711" s="19">
        <v>8.2988000000000006E-2</v>
      </c>
      <c r="E1711" s="35" cm="1">
        <f t="array" ref="E1711">INDEX('Curva Juros'!$B$7:$B$73,MATCH(C1711,'Curva Juros'!$A$7:$A$73,1)) +
(C1711-INDEX('Curva Juros'!$A$7:$A$73,MATCH(C1711,'Curva Juros'!$A$7:$A$73,1))) *
(INDEX('Curva Juros'!$B$7:$B$73,MATCH(C1711,'Curva Juros'!$A$7:$A$73,1)+1) -
INDEX('Curva Juros'!$B$7:$B$73,MATCH(C1711,'Curva Juros'!$A$7:$A$73,1))) /
(INDEX('Curva Juros'!$A$7:$A$73,MATCH(C1711,'Curva Juros'!$A$7:$A$73,1)+1) -
INDEX('Curva Juros'!$A$7:$A$73,MATCH(C1711,'Curva Juros'!$A$7:$A$73,1)))</f>
        <v>7.6396660317460316</v>
      </c>
      <c r="F1711" s="24">
        <f t="shared" si="26"/>
        <v>6.591339682539693E-3</v>
      </c>
      <c r="G1711" s="24"/>
    </row>
    <row r="1712" spans="1:7" x14ac:dyDescent="0.25">
      <c r="A1712" s="6" t="s">
        <v>41</v>
      </c>
      <c r="B1712" s="7">
        <v>46024</v>
      </c>
      <c r="C1712" s="8">
        <v>1163.51</v>
      </c>
      <c r="D1712" s="20">
        <v>8.1960000000000005E-2</v>
      </c>
      <c r="E1712" s="35" cm="1">
        <f t="array" ref="E1712">INDEX('Curva Juros'!$B$7:$B$73,MATCH(C1712,'Curva Juros'!$A$7:$A$73,1)) +
(C1712-INDEX('Curva Juros'!$A$7:$A$73,MATCH(C1712,'Curva Juros'!$A$7:$A$73,1))) *
(INDEX('Curva Juros'!$B$7:$B$73,MATCH(C1712,'Curva Juros'!$A$7:$A$73,1)+1) -
INDEX('Curva Juros'!$B$7:$B$73,MATCH(C1712,'Curva Juros'!$A$7:$A$73,1))) /
(INDEX('Curva Juros'!$A$7:$A$73,MATCH(C1712,'Curva Juros'!$A$7:$A$73,1)+1) -
INDEX('Curva Juros'!$A$7:$A$73,MATCH(C1712,'Curva Juros'!$A$7:$A$73,1)))</f>
        <v>7.6401500793650792</v>
      </c>
      <c r="F1712" s="24">
        <f t="shared" si="26"/>
        <v>5.55849920634921E-3</v>
      </c>
      <c r="G1712" s="24"/>
    </row>
    <row r="1713" spans="1:7" x14ac:dyDescent="0.25">
      <c r="A1713" s="3" t="s">
        <v>41</v>
      </c>
      <c r="B1713" s="4">
        <v>46031</v>
      </c>
      <c r="C1713" s="5">
        <v>1155.79</v>
      </c>
      <c r="D1713" s="19">
        <v>8.5501999999999995E-2</v>
      </c>
      <c r="E1713" s="35" cm="1">
        <f t="array" ref="E1713">INDEX('Curva Juros'!$B$7:$B$73,MATCH(C1713,'Curva Juros'!$A$7:$A$73,1)) +
(C1713-INDEX('Curva Juros'!$A$7:$A$73,MATCH(C1713,'Curva Juros'!$A$7:$A$73,1))) *
(INDEX('Curva Juros'!$B$7:$B$73,MATCH(C1713,'Curva Juros'!$A$7:$A$73,1)+1) -
INDEX('Curva Juros'!$B$7:$B$73,MATCH(C1713,'Curva Juros'!$A$7:$A$73,1))) /
(INDEX('Curva Juros'!$A$7:$A$73,MATCH(C1713,'Curva Juros'!$A$7:$A$73,1)+1) -
INDEX('Curva Juros'!$A$7:$A$73,MATCH(C1713,'Curva Juros'!$A$7:$A$73,1)))</f>
        <v>7.6413142063492057</v>
      </c>
      <c r="F1713" s="24">
        <f t="shared" si="26"/>
        <v>9.0888579365079325E-3</v>
      </c>
      <c r="G1713" s="24"/>
    </row>
    <row r="1714" spans="1:7" x14ac:dyDescent="0.25">
      <c r="A1714" s="6" t="s">
        <v>41</v>
      </c>
      <c r="B1714" s="7">
        <v>46038</v>
      </c>
      <c r="C1714" s="8">
        <v>1151.4000000000001</v>
      </c>
      <c r="D1714" s="20">
        <v>8.4706000000000004E-2</v>
      </c>
      <c r="E1714" s="35" cm="1">
        <f t="array" ref="E1714">INDEX('Curva Juros'!$B$7:$B$73,MATCH(C1714,'Curva Juros'!$A$7:$A$73,1)) +
(C1714-INDEX('Curva Juros'!$A$7:$A$73,MATCH(C1714,'Curva Juros'!$A$7:$A$73,1))) *
(INDEX('Curva Juros'!$B$7:$B$73,MATCH(C1714,'Curva Juros'!$A$7:$A$73,1)+1) -
INDEX('Curva Juros'!$B$7:$B$73,MATCH(C1714,'Curva Juros'!$A$7:$A$73,1))) /
(INDEX('Curva Juros'!$A$7:$A$73,MATCH(C1714,'Curva Juros'!$A$7:$A$73,1)+1) -
INDEX('Curva Juros'!$A$7:$A$73,MATCH(C1714,'Curva Juros'!$A$7:$A$73,1)))</f>
        <v>7.64197619047619</v>
      </c>
      <c r="F1714" s="24">
        <f t="shared" si="26"/>
        <v>8.2862380952380965E-3</v>
      </c>
      <c r="G1714" s="24"/>
    </row>
    <row r="1715" spans="1:7" x14ac:dyDescent="0.25">
      <c r="A1715" s="3" t="s">
        <v>41</v>
      </c>
      <c r="B1715" s="4">
        <v>46045</v>
      </c>
      <c r="C1715" s="5">
        <v>1147.6400000000001</v>
      </c>
      <c r="D1715" s="19">
        <v>8.3095000000000002E-2</v>
      </c>
      <c r="E1715" s="35" cm="1">
        <f t="array" ref="E1715">INDEX('Curva Juros'!$B$7:$B$73,MATCH(C1715,'Curva Juros'!$A$7:$A$73,1)) +
(C1715-INDEX('Curva Juros'!$A$7:$A$73,MATCH(C1715,'Curva Juros'!$A$7:$A$73,1))) *
(INDEX('Curva Juros'!$B$7:$B$73,MATCH(C1715,'Curva Juros'!$A$7:$A$73,1)+1) -
INDEX('Curva Juros'!$B$7:$B$73,MATCH(C1715,'Curva Juros'!$A$7:$A$73,1))) /
(INDEX('Curva Juros'!$A$7:$A$73,MATCH(C1715,'Curva Juros'!$A$7:$A$73,1)+1) -
INDEX('Curva Juros'!$A$7:$A$73,MATCH(C1715,'Curva Juros'!$A$7:$A$73,1)))</f>
        <v>7.6425431746031744</v>
      </c>
      <c r="F1715" s="24">
        <f t="shared" si="26"/>
        <v>6.6695682539682638E-3</v>
      </c>
      <c r="G1715" s="24"/>
    </row>
    <row r="1716" spans="1:7" x14ac:dyDescent="0.25">
      <c r="A1716" s="6" t="s">
        <v>41</v>
      </c>
      <c r="B1716" s="7">
        <v>46052</v>
      </c>
      <c r="C1716" s="8">
        <v>1144.54</v>
      </c>
      <c r="D1716" s="20">
        <v>8.0619999999999997E-2</v>
      </c>
      <c r="E1716" s="35" cm="1">
        <f t="array" ref="E1716">INDEX('Curva Juros'!$B$7:$B$73,MATCH(C1716,'Curva Juros'!$A$7:$A$73,1)) +
(C1716-INDEX('Curva Juros'!$A$7:$A$73,MATCH(C1716,'Curva Juros'!$A$7:$A$73,1))) *
(INDEX('Curva Juros'!$B$7:$B$73,MATCH(C1716,'Curva Juros'!$A$7:$A$73,1)+1) -
INDEX('Curva Juros'!$B$7:$B$73,MATCH(C1716,'Curva Juros'!$A$7:$A$73,1))) /
(INDEX('Curva Juros'!$A$7:$A$73,MATCH(C1716,'Curva Juros'!$A$7:$A$73,1)+1) -
INDEX('Curva Juros'!$A$7:$A$73,MATCH(C1716,'Curva Juros'!$A$7:$A$73,1)))</f>
        <v>7.6430106349206346</v>
      </c>
      <c r="F1716" s="24">
        <f t="shared" si="26"/>
        <v>4.1898936507936552E-3</v>
      </c>
      <c r="G1716" s="24"/>
    </row>
    <row r="1717" spans="1:7" x14ac:dyDescent="0.25">
      <c r="A1717" s="3" t="s">
        <v>41</v>
      </c>
      <c r="B1717" s="4">
        <v>46059</v>
      </c>
      <c r="C1717" s="5">
        <v>1138.3900000000001</v>
      </c>
      <c r="D1717" s="19">
        <v>8.2121E-2</v>
      </c>
      <c r="E1717" s="35" cm="1">
        <f t="array" ref="E1717">INDEX('Curva Juros'!$B$7:$B$73,MATCH(C1717,'Curva Juros'!$A$7:$A$73,1)) +
(C1717-INDEX('Curva Juros'!$A$7:$A$73,MATCH(C1717,'Curva Juros'!$A$7:$A$73,1))) *
(INDEX('Curva Juros'!$B$7:$B$73,MATCH(C1717,'Curva Juros'!$A$7:$A$73,1)+1) -
INDEX('Curva Juros'!$B$7:$B$73,MATCH(C1717,'Curva Juros'!$A$7:$A$73,1))) /
(INDEX('Curva Juros'!$A$7:$A$73,MATCH(C1717,'Curva Juros'!$A$7:$A$73,1)+1) -
INDEX('Curva Juros'!$A$7:$A$73,MATCH(C1717,'Curva Juros'!$A$7:$A$73,1)))</f>
        <v>7.6439380158730152</v>
      </c>
      <c r="F1717" s="24">
        <f t="shared" si="26"/>
        <v>5.6816198412698443E-3</v>
      </c>
      <c r="G1717" s="24"/>
    </row>
    <row r="1718" spans="1:7" x14ac:dyDescent="0.25">
      <c r="A1718" s="6" t="s">
        <v>41</v>
      </c>
      <c r="B1718" s="7">
        <v>46066</v>
      </c>
      <c r="C1718" s="8">
        <v>1133.24</v>
      </c>
      <c r="D1718" s="20">
        <v>8.2316E-2</v>
      </c>
      <c r="E1718" s="35" cm="1">
        <f t="array" ref="E1718">INDEX('Curva Juros'!$B$7:$B$73,MATCH(C1718,'Curva Juros'!$A$7:$A$73,1)) +
(C1718-INDEX('Curva Juros'!$A$7:$A$73,MATCH(C1718,'Curva Juros'!$A$7:$A$73,1))) *
(INDEX('Curva Juros'!$B$7:$B$73,MATCH(C1718,'Curva Juros'!$A$7:$A$73,1)+1) -
INDEX('Curva Juros'!$B$7:$B$73,MATCH(C1718,'Curva Juros'!$A$7:$A$73,1))) /
(INDEX('Curva Juros'!$A$7:$A$73,MATCH(C1718,'Curva Juros'!$A$7:$A$73,1)+1) -
INDEX('Curva Juros'!$A$7:$A$73,MATCH(C1718,'Curva Juros'!$A$7:$A$73,1)))</f>
        <v>7.64468565079365</v>
      </c>
      <c r="F1718" s="24">
        <f t="shared" si="26"/>
        <v>5.8691434920634944E-3</v>
      </c>
      <c r="G1718" s="24"/>
    </row>
    <row r="1719" spans="1:7" x14ac:dyDescent="0.25">
      <c r="A1719" s="3" t="s">
        <v>41</v>
      </c>
      <c r="B1719" s="4">
        <v>46073</v>
      </c>
      <c r="C1719" s="5">
        <v>1131.07</v>
      </c>
      <c r="D1719" s="19">
        <v>8.1222000000000003E-2</v>
      </c>
      <c r="E1719" s="35" cm="1">
        <f t="array" ref="E1719">INDEX('Curva Juros'!$B$7:$B$73,MATCH(C1719,'Curva Juros'!$A$7:$A$73,1)) +
(C1719-INDEX('Curva Juros'!$A$7:$A$73,MATCH(C1719,'Curva Juros'!$A$7:$A$73,1))) *
(INDEX('Curva Juros'!$B$7:$B$73,MATCH(C1719,'Curva Juros'!$A$7:$A$73,1)+1) -
INDEX('Curva Juros'!$B$7:$B$73,MATCH(C1719,'Curva Juros'!$A$7:$A$73,1))) /
(INDEX('Curva Juros'!$A$7:$A$73,MATCH(C1719,'Curva Juros'!$A$7:$A$73,1)+1) -
INDEX('Curva Juros'!$A$7:$A$73,MATCH(C1719,'Curva Juros'!$A$7:$A$73,1)))</f>
        <v>7.6449302063492057</v>
      </c>
      <c r="F1719" s="24">
        <f t="shared" si="26"/>
        <v>4.7726979365079469E-3</v>
      </c>
      <c r="G1719" s="24"/>
    </row>
    <row r="1720" spans="1:7" x14ac:dyDescent="0.25">
      <c r="A1720" s="6" t="s">
        <v>41</v>
      </c>
      <c r="B1720" s="7">
        <v>46080</v>
      </c>
      <c r="C1720" s="8">
        <v>1126.8</v>
      </c>
      <c r="D1720" s="20">
        <v>8.0278000000000002E-2</v>
      </c>
      <c r="E1720" s="35" cm="1">
        <f t="array" ref="E1720">INDEX('Curva Juros'!$B$7:$B$73,MATCH(C1720,'Curva Juros'!$A$7:$A$73,1)) +
(C1720-INDEX('Curva Juros'!$A$7:$A$73,MATCH(C1720,'Curva Juros'!$A$7:$A$73,1))) *
(INDEX('Curva Juros'!$B$7:$B$73,MATCH(C1720,'Curva Juros'!$A$7:$A$73,1)+1) -
INDEX('Curva Juros'!$B$7:$B$73,MATCH(C1720,'Curva Juros'!$A$7:$A$73,1))) /
(INDEX('Curva Juros'!$A$7:$A$73,MATCH(C1720,'Curva Juros'!$A$7:$A$73,1)+1) -
INDEX('Curva Juros'!$A$7:$A$73,MATCH(C1720,'Curva Juros'!$A$7:$A$73,1)))</f>
        <v>7.6454114285714283</v>
      </c>
      <c r="F1720" s="24">
        <f t="shared" si="26"/>
        <v>3.823885714285713E-3</v>
      </c>
      <c r="G1720" s="24"/>
    </row>
    <row r="1721" spans="1:7" x14ac:dyDescent="0.25">
      <c r="A1721" s="3" t="s">
        <v>42</v>
      </c>
      <c r="B1721" s="4">
        <v>45723</v>
      </c>
      <c r="C1721" s="5">
        <v>1755.08</v>
      </c>
      <c r="D1721" s="19">
        <v>8.7136000000000005E-2</v>
      </c>
      <c r="E1721" s="35" cm="1">
        <f t="array" ref="E1721">INDEX('Curva Juros'!$B$7:$B$73,MATCH(C1721,'Curva Juros'!$A$7:$A$73,1)) +
(C1721-INDEX('Curva Juros'!$A$7:$A$73,MATCH(C1721,'Curva Juros'!$A$7:$A$73,1))) *
(INDEX('Curva Juros'!$B$7:$B$73,MATCH(C1721,'Curva Juros'!$A$7:$A$73,1)+1) -
INDEX('Curva Juros'!$B$7:$B$73,MATCH(C1721,'Curva Juros'!$A$7:$A$73,1))) /
(INDEX('Curva Juros'!$A$7:$A$73,MATCH(C1721,'Curva Juros'!$A$7:$A$73,1)+1) -
INDEX('Curva Juros'!$A$7:$A$73,MATCH(C1721,'Curva Juros'!$A$7:$A$73,1)))</f>
        <v>7.5149512380952377</v>
      </c>
      <c r="F1721" s="24">
        <f t="shared" si="26"/>
        <v>1.1986487619047623E-2</v>
      </c>
      <c r="G1721" s="24"/>
    </row>
    <row r="1722" spans="1:7" x14ac:dyDescent="0.25">
      <c r="A1722" s="6" t="s">
        <v>42</v>
      </c>
      <c r="B1722" s="7">
        <v>45730</v>
      </c>
      <c r="C1722" s="8">
        <v>1754.61</v>
      </c>
      <c r="D1722" s="20">
        <v>8.5643999999999998E-2</v>
      </c>
      <c r="E1722" s="35" cm="1">
        <f t="array" ref="E1722">INDEX('Curva Juros'!$B$7:$B$73,MATCH(C1722,'Curva Juros'!$A$7:$A$73,1)) +
(C1722-INDEX('Curva Juros'!$A$7:$A$73,MATCH(C1722,'Curva Juros'!$A$7:$A$73,1))) *
(INDEX('Curva Juros'!$B$7:$B$73,MATCH(C1722,'Curva Juros'!$A$7:$A$73,1)+1) -
INDEX('Curva Juros'!$B$7:$B$73,MATCH(C1722,'Curva Juros'!$A$7:$A$73,1))) /
(INDEX('Curva Juros'!$A$7:$A$73,MATCH(C1722,'Curva Juros'!$A$7:$A$73,1)+1) -
INDEX('Curva Juros'!$A$7:$A$73,MATCH(C1722,'Curva Juros'!$A$7:$A$73,1)))</f>
        <v>7.5150698571428567</v>
      </c>
      <c r="F1722" s="24">
        <f t="shared" si="26"/>
        <v>1.0493301428571425E-2</v>
      </c>
      <c r="G1722" s="24"/>
    </row>
    <row r="1723" spans="1:7" x14ac:dyDescent="0.25">
      <c r="A1723" s="3" t="s">
        <v>42</v>
      </c>
      <c r="B1723" s="4">
        <v>45737</v>
      </c>
      <c r="C1723" s="5">
        <v>1744.4</v>
      </c>
      <c r="D1723" s="19">
        <v>8.7359000000000006E-2</v>
      </c>
      <c r="E1723" s="35" cm="1">
        <f t="array" ref="E1723">INDEX('Curva Juros'!$B$7:$B$73,MATCH(C1723,'Curva Juros'!$A$7:$A$73,1)) +
(C1723-INDEX('Curva Juros'!$A$7:$A$73,MATCH(C1723,'Curva Juros'!$A$7:$A$73,1))) *
(INDEX('Curva Juros'!$B$7:$B$73,MATCH(C1723,'Curva Juros'!$A$7:$A$73,1)+1) -
INDEX('Curva Juros'!$B$7:$B$73,MATCH(C1723,'Curva Juros'!$A$7:$A$73,1))) /
(INDEX('Curva Juros'!$A$7:$A$73,MATCH(C1723,'Curva Juros'!$A$7:$A$73,1)+1) -
INDEX('Curva Juros'!$A$7:$A$73,MATCH(C1723,'Curva Juros'!$A$7:$A$73,1)))</f>
        <v>7.5176466666666668</v>
      </c>
      <c r="F1723" s="24">
        <f t="shared" si="26"/>
        <v>1.2182533333333342E-2</v>
      </c>
      <c r="G1723" s="24"/>
    </row>
    <row r="1724" spans="1:7" x14ac:dyDescent="0.25">
      <c r="A1724" s="6" t="s">
        <v>42</v>
      </c>
      <c r="B1724" s="7">
        <v>45744</v>
      </c>
      <c r="C1724" s="8">
        <v>1743.43</v>
      </c>
      <c r="D1724" s="20">
        <v>8.6029999999999995E-2</v>
      </c>
      <c r="E1724" s="35" cm="1">
        <f t="array" ref="E1724">INDEX('Curva Juros'!$B$7:$B$73,MATCH(C1724,'Curva Juros'!$A$7:$A$73,1)) +
(C1724-INDEX('Curva Juros'!$A$7:$A$73,MATCH(C1724,'Curva Juros'!$A$7:$A$73,1))) *
(INDEX('Curva Juros'!$B$7:$B$73,MATCH(C1724,'Curva Juros'!$A$7:$A$73,1)+1) -
INDEX('Curva Juros'!$B$7:$B$73,MATCH(C1724,'Curva Juros'!$A$7:$A$73,1))) /
(INDEX('Curva Juros'!$A$7:$A$73,MATCH(C1724,'Curva Juros'!$A$7:$A$73,1)+1) -
INDEX('Curva Juros'!$A$7:$A$73,MATCH(C1724,'Curva Juros'!$A$7:$A$73,1)))</f>
        <v>7.517891476190476</v>
      </c>
      <c r="F1724" s="24">
        <f t="shared" si="26"/>
        <v>1.0851085238095234E-2</v>
      </c>
      <c r="G1724" s="24"/>
    </row>
    <row r="1725" spans="1:7" x14ac:dyDescent="0.25">
      <c r="A1725" s="3" t="s">
        <v>42</v>
      </c>
      <c r="B1725" s="4">
        <v>45751</v>
      </c>
      <c r="C1725" s="5">
        <v>1741.84</v>
      </c>
      <c r="D1725" s="19">
        <v>8.4905999999999995E-2</v>
      </c>
      <c r="E1725" s="35" cm="1">
        <f t="array" ref="E1725">INDEX('Curva Juros'!$B$7:$B$73,MATCH(C1725,'Curva Juros'!$A$7:$A$73,1)) +
(C1725-INDEX('Curva Juros'!$A$7:$A$73,MATCH(C1725,'Curva Juros'!$A$7:$A$73,1))) *
(INDEX('Curva Juros'!$B$7:$B$73,MATCH(C1725,'Curva Juros'!$A$7:$A$73,1)+1) -
INDEX('Curva Juros'!$B$7:$B$73,MATCH(C1725,'Curva Juros'!$A$7:$A$73,1))) /
(INDEX('Curva Juros'!$A$7:$A$73,MATCH(C1725,'Curva Juros'!$A$7:$A$73,1)+1) -
INDEX('Curva Juros'!$A$7:$A$73,MATCH(C1725,'Curva Juros'!$A$7:$A$73,1)))</f>
        <v>7.5182927619047621</v>
      </c>
      <c r="F1725" s="24">
        <f t="shared" si="26"/>
        <v>9.72307238095238E-3</v>
      </c>
      <c r="G1725" s="24"/>
    </row>
    <row r="1726" spans="1:7" x14ac:dyDescent="0.25">
      <c r="A1726" s="6" t="s">
        <v>42</v>
      </c>
      <c r="B1726" s="7">
        <v>45758</v>
      </c>
      <c r="C1726" s="8">
        <v>1732.26</v>
      </c>
      <c r="D1726" s="20">
        <v>8.6417999999999995E-2</v>
      </c>
      <c r="E1726" s="35" cm="1">
        <f t="array" ref="E1726">INDEX('Curva Juros'!$B$7:$B$73,MATCH(C1726,'Curva Juros'!$A$7:$A$73,1)) +
(C1726-INDEX('Curva Juros'!$A$7:$A$73,MATCH(C1726,'Curva Juros'!$A$7:$A$73,1))) *
(INDEX('Curva Juros'!$B$7:$B$73,MATCH(C1726,'Curva Juros'!$A$7:$A$73,1)+1) -
INDEX('Curva Juros'!$B$7:$B$73,MATCH(C1726,'Curva Juros'!$A$7:$A$73,1))) /
(INDEX('Curva Juros'!$A$7:$A$73,MATCH(C1726,'Curva Juros'!$A$7:$A$73,1)+1) -
INDEX('Curva Juros'!$A$7:$A$73,MATCH(C1726,'Curva Juros'!$A$7:$A$73,1)))</f>
        <v>7.5207105714285714</v>
      </c>
      <c r="F1726" s="24">
        <f t="shared" si="26"/>
        <v>1.1210894285714285E-2</v>
      </c>
      <c r="G1726" s="24"/>
    </row>
    <row r="1727" spans="1:7" x14ac:dyDescent="0.25">
      <c r="A1727" s="3" t="s">
        <v>42</v>
      </c>
      <c r="B1727" s="4">
        <v>45764</v>
      </c>
      <c r="C1727" s="5">
        <v>1725.68</v>
      </c>
      <c r="D1727" s="19">
        <v>8.7266999999999997E-2</v>
      </c>
      <c r="E1727" s="35" cm="1">
        <f t="array" ref="E1727">INDEX('Curva Juros'!$B$7:$B$73,MATCH(C1727,'Curva Juros'!$A$7:$A$73,1)) +
(C1727-INDEX('Curva Juros'!$A$7:$A$73,MATCH(C1727,'Curva Juros'!$A$7:$A$73,1))) *
(INDEX('Curva Juros'!$B$7:$B$73,MATCH(C1727,'Curva Juros'!$A$7:$A$73,1)+1) -
INDEX('Curva Juros'!$B$7:$B$73,MATCH(C1727,'Curva Juros'!$A$7:$A$73,1))) /
(INDEX('Curva Juros'!$A$7:$A$73,MATCH(C1727,'Curva Juros'!$A$7:$A$73,1)+1) -
INDEX('Curva Juros'!$A$7:$A$73,MATCH(C1727,'Curva Juros'!$A$7:$A$73,1)))</f>
        <v>7.5223712380952383</v>
      </c>
      <c r="F1727" s="24">
        <f t="shared" si="26"/>
        <v>1.2043287619047618E-2</v>
      </c>
      <c r="G1727" s="24"/>
    </row>
    <row r="1728" spans="1:7" x14ac:dyDescent="0.25">
      <c r="A1728" s="6" t="s">
        <v>42</v>
      </c>
      <c r="B1728" s="7">
        <v>45772</v>
      </c>
      <c r="C1728" s="8">
        <v>1725.14</v>
      </c>
      <c r="D1728" s="20">
        <v>8.6127999999999996E-2</v>
      </c>
      <c r="E1728" s="35" cm="1">
        <f t="array" ref="E1728">INDEX('Curva Juros'!$B$7:$B$73,MATCH(C1728,'Curva Juros'!$A$7:$A$73,1)) +
(C1728-INDEX('Curva Juros'!$A$7:$A$73,MATCH(C1728,'Curva Juros'!$A$7:$A$73,1))) *
(INDEX('Curva Juros'!$B$7:$B$73,MATCH(C1728,'Curva Juros'!$A$7:$A$73,1)+1) -
INDEX('Curva Juros'!$B$7:$B$73,MATCH(C1728,'Curva Juros'!$A$7:$A$73,1))) /
(INDEX('Curva Juros'!$A$7:$A$73,MATCH(C1728,'Curva Juros'!$A$7:$A$73,1)+1) -
INDEX('Curva Juros'!$A$7:$A$73,MATCH(C1728,'Curva Juros'!$A$7:$A$73,1)))</f>
        <v>7.5225075238095238</v>
      </c>
      <c r="F1728" s="24">
        <f t="shared" si="26"/>
        <v>1.0902924761904756E-2</v>
      </c>
      <c r="G1728" s="24"/>
    </row>
    <row r="1729" spans="1:7" x14ac:dyDescent="0.25">
      <c r="A1729" s="3" t="s">
        <v>42</v>
      </c>
      <c r="B1729" s="4">
        <v>45779</v>
      </c>
      <c r="C1729" s="5">
        <v>1727.05</v>
      </c>
      <c r="D1729" s="19">
        <v>8.4178000000000003E-2</v>
      </c>
      <c r="E1729" s="35" cm="1">
        <f t="array" ref="E1729">INDEX('Curva Juros'!$B$7:$B$73,MATCH(C1729,'Curva Juros'!$A$7:$A$73,1)) +
(C1729-INDEX('Curva Juros'!$A$7:$A$73,MATCH(C1729,'Curva Juros'!$A$7:$A$73,1))) *
(INDEX('Curva Juros'!$B$7:$B$73,MATCH(C1729,'Curva Juros'!$A$7:$A$73,1)+1) -
INDEX('Curva Juros'!$B$7:$B$73,MATCH(C1729,'Curva Juros'!$A$7:$A$73,1))) /
(INDEX('Curva Juros'!$A$7:$A$73,MATCH(C1729,'Curva Juros'!$A$7:$A$73,1)+1) -
INDEX('Curva Juros'!$A$7:$A$73,MATCH(C1729,'Curva Juros'!$A$7:$A$73,1)))</f>
        <v>7.5220254761904757</v>
      </c>
      <c r="F1729" s="24">
        <f t="shared" si="26"/>
        <v>8.957745238095241E-3</v>
      </c>
      <c r="G1729" s="24"/>
    </row>
    <row r="1730" spans="1:7" x14ac:dyDescent="0.25">
      <c r="A1730" s="6" t="s">
        <v>42</v>
      </c>
      <c r="B1730" s="7">
        <v>45786</v>
      </c>
      <c r="C1730" s="8">
        <v>1728.46</v>
      </c>
      <c r="D1730" s="20">
        <v>8.2061999999999996E-2</v>
      </c>
      <c r="E1730" s="35" cm="1">
        <f t="array" ref="E1730">INDEX('Curva Juros'!$B$7:$B$73,MATCH(C1730,'Curva Juros'!$A$7:$A$73,1)) +
(C1730-INDEX('Curva Juros'!$A$7:$A$73,MATCH(C1730,'Curva Juros'!$A$7:$A$73,1))) *
(INDEX('Curva Juros'!$B$7:$B$73,MATCH(C1730,'Curva Juros'!$A$7:$A$73,1)+1) -
INDEX('Curva Juros'!$B$7:$B$73,MATCH(C1730,'Curva Juros'!$A$7:$A$73,1))) /
(INDEX('Curva Juros'!$A$7:$A$73,MATCH(C1730,'Curva Juros'!$A$7:$A$73,1)+1) -
INDEX('Curva Juros'!$A$7:$A$73,MATCH(C1730,'Curva Juros'!$A$7:$A$73,1)))</f>
        <v>7.5216696190476187</v>
      </c>
      <c r="F1730" s="24">
        <f t="shared" si="26"/>
        <v>6.8453038095238061E-3</v>
      </c>
      <c r="G1730" s="24"/>
    </row>
    <row r="1731" spans="1:7" x14ac:dyDescent="0.25">
      <c r="A1731" s="3" t="s">
        <v>42</v>
      </c>
      <c r="B1731" s="4">
        <v>45793</v>
      </c>
      <c r="C1731" s="5">
        <v>1721.77</v>
      </c>
      <c r="D1731" s="19">
        <v>8.2619999999999999E-2</v>
      </c>
      <c r="E1731" s="35" cm="1">
        <f t="array" ref="E1731">INDEX('Curva Juros'!$B$7:$B$73,MATCH(C1731,'Curva Juros'!$A$7:$A$73,1)) +
(C1731-INDEX('Curva Juros'!$A$7:$A$73,MATCH(C1731,'Curva Juros'!$A$7:$A$73,1))) *
(INDEX('Curva Juros'!$B$7:$B$73,MATCH(C1731,'Curva Juros'!$A$7:$A$73,1)+1) -
INDEX('Curva Juros'!$B$7:$B$73,MATCH(C1731,'Curva Juros'!$A$7:$A$73,1))) /
(INDEX('Curva Juros'!$A$7:$A$73,MATCH(C1731,'Curva Juros'!$A$7:$A$73,1)+1) -
INDEX('Curva Juros'!$A$7:$A$73,MATCH(C1731,'Curva Juros'!$A$7:$A$73,1)))</f>
        <v>7.5233580476190474</v>
      </c>
      <c r="F1731" s="24">
        <f t="shared" ref="F1731:F1794" si="27">D1731-E1731/100</f>
        <v>7.3864195238095287E-3</v>
      </c>
      <c r="G1731" s="24"/>
    </row>
    <row r="1732" spans="1:7" x14ac:dyDescent="0.25">
      <c r="A1732" s="6" t="s">
        <v>42</v>
      </c>
      <c r="B1732" s="7">
        <v>45800</v>
      </c>
      <c r="C1732" s="8">
        <v>1720.01</v>
      </c>
      <c r="D1732" s="20">
        <v>8.1547999999999995E-2</v>
      </c>
      <c r="E1732" s="35" cm="1">
        <f t="array" ref="E1732">INDEX('Curva Juros'!$B$7:$B$73,MATCH(C1732,'Curva Juros'!$A$7:$A$73,1)) +
(C1732-INDEX('Curva Juros'!$A$7:$A$73,MATCH(C1732,'Curva Juros'!$A$7:$A$73,1))) *
(INDEX('Curva Juros'!$B$7:$B$73,MATCH(C1732,'Curva Juros'!$A$7:$A$73,1)+1) -
INDEX('Curva Juros'!$B$7:$B$73,MATCH(C1732,'Curva Juros'!$A$7:$A$73,1))) /
(INDEX('Curva Juros'!$A$7:$A$73,MATCH(C1732,'Curva Juros'!$A$7:$A$73,1)+1) -
INDEX('Curva Juros'!$A$7:$A$73,MATCH(C1732,'Curva Juros'!$A$7:$A$73,1)))</f>
        <v>7.5238022380952376</v>
      </c>
      <c r="F1732" s="24">
        <f t="shared" si="27"/>
        <v>6.3099776190476131E-3</v>
      </c>
      <c r="G1732" s="24"/>
    </row>
    <row r="1733" spans="1:7" x14ac:dyDescent="0.25">
      <c r="A1733" s="3" t="s">
        <v>42</v>
      </c>
      <c r="B1733" s="4">
        <v>45807</v>
      </c>
      <c r="C1733" s="5">
        <v>1712.91</v>
      </c>
      <c r="D1733" s="19">
        <v>8.2242999999999997E-2</v>
      </c>
      <c r="E1733" s="35" cm="1">
        <f t="array" ref="E1733">INDEX('Curva Juros'!$B$7:$B$73,MATCH(C1733,'Curva Juros'!$A$7:$A$73,1)) +
(C1733-INDEX('Curva Juros'!$A$7:$A$73,MATCH(C1733,'Curva Juros'!$A$7:$A$73,1))) *
(INDEX('Curva Juros'!$B$7:$B$73,MATCH(C1733,'Curva Juros'!$A$7:$A$73,1)+1) -
INDEX('Curva Juros'!$B$7:$B$73,MATCH(C1733,'Curva Juros'!$A$7:$A$73,1))) /
(INDEX('Curva Juros'!$A$7:$A$73,MATCH(C1733,'Curva Juros'!$A$7:$A$73,1)+1) -
INDEX('Curva Juros'!$A$7:$A$73,MATCH(C1733,'Curva Juros'!$A$7:$A$73,1)))</f>
        <v>7.5255941428571429</v>
      </c>
      <c r="F1733" s="24">
        <f t="shared" si="27"/>
        <v>6.9870585714285616E-3</v>
      </c>
      <c r="G1733" s="24"/>
    </row>
    <row r="1734" spans="1:7" x14ac:dyDescent="0.25">
      <c r="A1734" s="6" t="s">
        <v>42</v>
      </c>
      <c r="B1734" s="7">
        <v>45814</v>
      </c>
      <c r="C1734" s="8">
        <v>1709.88</v>
      </c>
      <c r="D1734" s="20">
        <v>8.1591999999999998E-2</v>
      </c>
      <c r="E1734" s="35" cm="1">
        <f t="array" ref="E1734">INDEX('Curva Juros'!$B$7:$B$73,MATCH(C1734,'Curva Juros'!$A$7:$A$73,1)) +
(C1734-INDEX('Curva Juros'!$A$7:$A$73,MATCH(C1734,'Curva Juros'!$A$7:$A$73,1))) *
(INDEX('Curva Juros'!$B$7:$B$73,MATCH(C1734,'Curva Juros'!$A$7:$A$73,1)+1) -
INDEX('Curva Juros'!$B$7:$B$73,MATCH(C1734,'Curva Juros'!$A$7:$A$73,1))) /
(INDEX('Curva Juros'!$A$7:$A$73,MATCH(C1734,'Curva Juros'!$A$7:$A$73,1)+1) -
INDEX('Curva Juros'!$A$7:$A$73,MATCH(C1734,'Curva Juros'!$A$7:$A$73,1)))</f>
        <v>7.5263588571428572</v>
      </c>
      <c r="F1734" s="24">
        <f t="shared" si="27"/>
        <v>6.3284114285714205E-3</v>
      </c>
      <c r="G1734" s="24"/>
    </row>
    <row r="1735" spans="1:7" x14ac:dyDescent="0.25">
      <c r="A1735" s="3" t="s">
        <v>42</v>
      </c>
      <c r="B1735" s="4">
        <v>45821</v>
      </c>
      <c r="C1735" s="5">
        <v>1705.29</v>
      </c>
      <c r="D1735" s="19">
        <v>8.1458000000000003E-2</v>
      </c>
      <c r="E1735" s="35" cm="1">
        <f t="array" ref="E1735">INDEX('Curva Juros'!$B$7:$B$73,MATCH(C1735,'Curva Juros'!$A$7:$A$73,1)) +
(C1735-INDEX('Curva Juros'!$A$7:$A$73,MATCH(C1735,'Curva Juros'!$A$7:$A$73,1))) *
(INDEX('Curva Juros'!$B$7:$B$73,MATCH(C1735,'Curva Juros'!$A$7:$A$73,1)+1) -
INDEX('Curva Juros'!$B$7:$B$73,MATCH(C1735,'Curva Juros'!$A$7:$A$73,1))) /
(INDEX('Curva Juros'!$A$7:$A$73,MATCH(C1735,'Curva Juros'!$A$7:$A$73,1)+1) -
INDEX('Curva Juros'!$A$7:$A$73,MATCH(C1735,'Curva Juros'!$A$7:$A$73,1)))</f>
        <v>7.5275172857142856</v>
      </c>
      <c r="F1735" s="24">
        <f t="shared" si="27"/>
        <v>6.1828271428571446E-3</v>
      </c>
      <c r="G1735" s="24"/>
    </row>
    <row r="1736" spans="1:7" x14ac:dyDescent="0.25">
      <c r="A1736" s="6" t="s">
        <v>42</v>
      </c>
      <c r="B1736" s="7">
        <v>45828</v>
      </c>
      <c r="C1736" s="8">
        <v>1774.38</v>
      </c>
      <c r="D1736" s="20">
        <v>7.9044000000000003E-2</v>
      </c>
      <c r="E1736" s="35" cm="1">
        <f t="array" ref="E1736">INDEX('Curva Juros'!$B$7:$B$73,MATCH(C1736,'Curva Juros'!$A$7:$A$73,1)) +
(C1736-INDEX('Curva Juros'!$A$7:$A$73,MATCH(C1736,'Curva Juros'!$A$7:$A$73,1))) *
(INDEX('Curva Juros'!$B$7:$B$73,MATCH(C1736,'Curva Juros'!$A$7:$A$73,1)+1) -
INDEX('Curva Juros'!$B$7:$B$73,MATCH(C1736,'Curva Juros'!$A$7:$A$73,1))) /
(INDEX('Curva Juros'!$A$7:$A$73,MATCH(C1736,'Curva Juros'!$A$7:$A$73,1)+1) -
INDEX('Curva Juros'!$A$7:$A$73,MATCH(C1736,'Curva Juros'!$A$7:$A$73,1)))</f>
        <v>7.5100061428571427</v>
      </c>
      <c r="F1736" s="24">
        <f t="shared" si="27"/>
        <v>3.9439385714285791E-3</v>
      </c>
      <c r="G1736" s="24"/>
    </row>
    <row r="1737" spans="1:7" x14ac:dyDescent="0.25">
      <c r="A1737" s="3" t="s">
        <v>42</v>
      </c>
      <c r="B1737" s="4">
        <v>45835</v>
      </c>
      <c r="C1737" s="5">
        <v>1770.54</v>
      </c>
      <c r="D1737" s="19">
        <v>7.8615000000000004E-2</v>
      </c>
      <c r="E1737" s="35" cm="1">
        <f t="array" ref="E1737">INDEX('Curva Juros'!$B$7:$B$73,MATCH(C1737,'Curva Juros'!$A$7:$A$73,1)) +
(C1737-INDEX('Curva Juros'!$A$7:$A$73,MATCH(C1737,'Curva Juros'!$A$7:$A$73,1))) *
(INDEX('Curva Juros'!$B$7:$B$73,MATCH(C1737,'Curva Juros'!$A$7:$A$73,1)+1) -
INDEX('Curva Juros'!$B$7:$B$73,MATCH(C1737,'Curva Juros'!$A$7:$A$73,1))) /
(INDEX('Curva Juros'!$A$7:$A$73,MATCH(C1737,'Curva Juros'!$A$7:$A$73,1)+1) -
INDEX('Curva Juros'!$A$7:$A$73,MATCH(C1737,'Curva Juros'!$A$7:$A$73,1)))</f>
        <v>7.5110027142857136</v>
      </c>
      <c r="F1737" s="24">
        <f t="shared" si="27"/>
        <v>3.5049728571428657E-3</v>
      </c>
      <c r="G1737" s="24"/>
    </row>
    <row r="1738" spans="1:7" x14ac:dyDescent="0.25">
      <c r="A1738" s="6" t="s">
        <v>42</v>
      </c>
      <c r="B1738" s="7">
        <v>45842</v>
      </c>
      <c r="C1738" s="8">
        <v>1768.56</v>
      </c>
      <c r="D1738" s="20">
        <v>7.7495999999999995E-2</v>
      </c>
      <c r="E1738" s="35" cm="1">
        <f t="array" ref="E1738">INDEX('Curva Juros'!$B$7:$B$73,MATCH(C1738,'Curva Juros'!$A$7:$A$73,1)) +
(C1738-INDEX('Curva Juros'!$A$7:$A$73,MATCH(C1738,'Curva Juros'!$A$7:$A$73,1))) *
(INDEX('Curva Juros'!$B$7:$B$73,MATCH(C1738,'Curva Juros'!$A$7:$A$73,1)+1) -
INDEX('Curva Juros'!$B$7:$B$73,MATCH(C1738,'Curva Juros'!$A$7:$A$73,1))) /
(INDEX('Curva Juros'!$A$7:$A$73,MATCH(C1738,'Curva Juros'!$A$7:$A$73,1)+1) -
INDEX('Curva Juros'!$A$7:$A$73,MATCH(C1738,'Curva Juros'!$A$7:$A$73,1)))</f>
        <v>7.5115165714285714</v>
      </c>
      <c r="F1738" s="24">
        <f t="shared" si="27"/>
        <v>2.3808342857142839E-3</v>
      </c>
      <c r="G1738" s="24"/>
    </row>
    <row r="1739" spans="1:7" x14ac:dyDescent="0.25">
      <c r="A1739" s="3" t="s">
        <v>42</v>
      </c>
      <c r="B1739" s="4">
        <v>45849</v>
      </c>
      <c r="C1739" s="5">
        <v>1760.65</v>
      </c>
      <c r="D1739" s="19">
        <v>7.8574000000000005E-2</v>
      </c>
      <c r="E1739" s="35" cm="1">
        <f t="array" ref="E1739">INDEX('Curva Juros'!$B$7:$B$73,MATCH(C1739,'Curva Juros'!$A$7:$A$73,1)) +
(C1739-INDEX('Curva Juros'!$A$7:$A$73,MATCH(C1739,'Curva Juros'!$A$7:$A$73,1))) *
(INDEX('Curva Juros'!$B$7:$B$73,MATCH(C1739,'Curva Juros'!$A$7:$A$73,1)+1) -
INDEX('Curva Juros'!$B$7:$B$73,MATCH(C1739,'Curva Juros'!$A$7:$A$73,1))) /
(INDEX('Curva Juros'!$A$7:$A$73,MATCH(C1739,'Curva Juros'!$A$7:$A$73,1)+1) -
INDEX('Curva Juros'!$A$7:$A$73,MATCH(C1739,'Curva Juros'!$A$7:$A$73,1)))</f>
        <v>7.5135454761904761</v>
      </c>
      <c r="F1739" s="24">
        <f t="shared" si="27"/>
        <v>3.4385452380952392E-3</v>
      </c>
      <c r="G1739" s="24"/>
    </row>
    <row r="1740" spans="1:7" x14ac:dyDescent="0.25">
      <c r="A1740" s="6" t="s">
        <v>42</v>
      </c>
      <c r="B1740" s="7">
        <v>45856</v>
      </c>
      <c r="C1740" s="8">
        <v>1749.85</v>
      </c>
      <c r="D1740" s="20">
        <v>8.0717999999999998E-2</v>
      </c>
      <c r="E1740" s="35" cm="1">
        <f t="array" ref="E1740">INDEX('Curva Juros'!$B$7:$B$73,MATCH(C1740,'Curva Juros'!$A$7:$A$73,1)) +
(C1740-INDEX('Curva Juros'!$A$7:$A$73,MATCH(C1740,'Curva Juros'!$A$7:$A$73,1))) *
(INDEX('Curva Juros'!$B$7:$B$73,MATCH(C1740,'Curva Juros'!$A$7:$A$73,1)+1) -
INDEX('Curva Juros'!$B$7:$B$73,MATCH(C1740,'Curva Juros'!$A$7:$A$73,1))) /
(INDEX('Curva Juros'!$A$7:$A$73,MATCH(C1740,'Curva Juros'!$A$7:$A$73,1)+1) -
INDEX('Curva Juros'!$A$7:$A$73,MATCH(C1740,'Curva Juros'!$A$7:$A$73,1)))</f>
        <v>7.5162711904761901</v>
      </c>
      <c r="F1740" s="24">
        <f t="shared" si="27"/>
        <v>5.5552880952381006E-3</v>
      </c>
      <c r="G1740" s="24"/>
    </row>
    <row r="1741" spans="1:7" x14ac:dyDescent="0.25">
      <c r="A1741" s="3" t="s">
        <v>42</v>
      </c>
      <c r="B1741" s="4">
        <v>45863</v>
      </c>
      <c r="C1741" s="5">
        <v>1743.46</v>
      </c>
      <c r="D1741" s="19">
        <v>8.1233E-2</v>
      </c>
      <c r="E1741" s="35" cm="1">
        <f t="array" ref="E1741">INDEX('Curva Juros'!$B$7:$B$73,MATCH(C1741,'Curva Juros'!$A$7:$A$73,1)) +
(C1741-INDEX('Curva Juros'!$A$7:$A$73,MATCH(C1741,'Curva Juros'!$A$7:$A$73,1))) *
(INDEX('Curva Juros'!$B$7:$B$73,MATCH(C1741,'Curva Juros'!$A$7:$A$73,1)+1) -
INDEX('Curva Juros'!$B$7:$B$73,MATCH(C1741,'Curva Juros'!$A$7:$A$73,1))) /
(INDEX('Curva Juros'!$A$7:$A$73,MATCH(C1741,'Curva Juros'!$A$7:$A$73,1)+1) -
INDEX('Curva Juros'!$A$7:$A$73,MATCH(C1741,'Curva Juros'!$A$7:$A$73,1)))</f>
        <v>7.5178839047619048</v>
      </c>
      <c r="F1741" s="24">
        <f t="shared" si="27"/>
        <v>6.0541609523809548E-3</v>
      </c>
      <c r="G1741" s="24"/>
    </row>
    <row r="1742" spans="1:7" x14ac:dyDescent="0.25">
      <c r="A1742" s="6" t="s">
        <v>42</v>
      </c>
      <c r="B1742" s="7">
        <v>45870</v>
      </c>
      <c r="C1742" s="8">
        <v>1742.94</v>
      </c>
      <c r="D1742" s="20">
        <v>7.9577999999999996E-2</v>
      </c>
      <c r="E1742" s="35" cm="1">
        <f t="array" ref="E1742">INDEX('Curva Juros'!$B$7:$B$73,MATCH(C1742,'Curva Juros'!$A$7:$A$73,1)) +
(C1742-INDEX('Curva Juros'!$A$7:$A$73,MATCH(C1742,'Curva Juros'!$A$7:$A$73,1))) *
(INDEX('Curva Juros'!$B$7:$B$73,MATCH(C1742,'Curva Juros'!$A$7:$A$73,1)+1) -
INDEX('Curva Juros'!$B$7:$B$73,MATCH(C1742,'Curva Juros'!$A$7:$A$73,1))) /
(INDEX('Curva Juros'!$A$7:$A$73,MATCH(C1742,'Curva Juros'!$A$7:$A$73,1)+1) -
INDEX('Curva Juros'!$A$7:$A$73,MATCH(C1742,'Curva Juros'!$A$7:$A$73,1)))</f>
        <v>7.5180151428571422</v>
      </c>
      <c r="F1742" s="24">
        <f t="shared" si="27"/>
        <v>4.397848571428567E-3</v>
      </c>
      <c r="G1742" s="24"/>
    </row>
    <row r="1743" spans="1:7" x14ac:dyDescent="0.25">
      <c r="A1743" s="3" t="s">
        <v>42</v>
      </c>
      <c r="B1743" s="4">
        <v>45877</v>
      </c>
      <c r="C1743" s="5">
        <v>1742.12</v>
      </c>
      <c r="D1743" s="19">
        <v>7.8032000000000004E-2</v>
      </c>
      <c r="E1743" s="35" cm="1">
        <f t="array" ref="E1743">INDEX('Curva Juros'!$B$7:$B$73,MATCH(C1743,'Curva Juros'!$A$7:$A$73,1)) +
(C1743-INDEX('Curva Juros'!$A$7:$A$73,MATCH(C1743,'Curva Juros'!$A$7:$A$73,1))) *
(INDEX('Curva Juros'!$B$7:$B$73,MATCH(C1743,'Curva Juros'!$A$7:$A$73,1)+1) -
INDEX('Curva Juros'!$B$7:$B$73,MATCH(C1743,'Curva Juros'!$A$7:$A$73,1))) /
(INDEX('Curva Juros'!$A$7:$A$73,MATCH(C1743,'Curva Juros'!$A$7:$A$73,1)+1) -
INDEX('Curva Juros'!$A$7:$A$73,MATCH(C1743,'Curva Juros'!$A$7:$A$73,1)))</f>
        <v>7.5182220952380954</v>
      </c>
      <c r="F1743" s="24">
        <f t="shared" si="27"/>
        <v>2.8497790476190443E-3</v>
      </c>
      <c r="G1743" s="24"/>
    </row>
    <row r="1744" spans="1:7" x14ac:dyDescent="0.25">
      <c r="A1744" s="6" t="s">
        <v>42</v>
      </c>
      <c r="B1744" s="7">
        <v>45884</v>
      </c>
      <c r="C1744" s="8">
        <v>1740.1</v>
      </c>
      <c r="D1744" s="20">
        <v>7.6927999999999996E-2</v>
      </c>
      <c r="E1744" s="35" cm="1">
        <f t="array" ref="E1744">INDEX('Curva Juros'!$B$7:$B$73,MATCH(C1744,'Curva Juros'!$A$7:$A$73,1)) +
(C1744-INDEX('Curva Juros'!$A$7:$A$73,MATCH(C1744,'Curva Juros'!$A$7:$A$73,1))) *
(INDEX('Curva Juros'!$B$7:$B$73,MATCH(C1744,'Curva Juros'!$A$7:$A$73,1)+1) -
INDEX('Curva Juros'!$B$7:$B$73,MATCH(C1744,'Curva Juros'!$A$7:$A$73,1))) /
(INDEX('Curva Juros'!$A$7:$A$73,MATCH(C1744,'Curva Juros'!$A$7:$A$73,1)+1) -
INDEX('Curva Juros'!$A$7:$A$73,MATCH(C1744,'Curva Juros'!$A$7:$A$73,1)))</f>
        <v>7.5187319047619043</v>
      </c>
      <c r="F1744" s="24">
        <f t="shared" si="27"/>
        <v>1.7406809523809463E-3</v>
      </c>
      <c r="G1744" s="24"/>
    </row>
    <row r="1745" spans="1:7" x14ac:dyDescent="0.25">
      <c r="A1745" s="3" t="s">
        <v>42</v>
      </c>
      <c r="B1745" s="4">
        <v>45891</v>
      </c>
      <c r="C1745" s="5">
        <v>1734.59</v>
      </c>
      <c r="D1745" s="19">
        <v>7.7115000000000003E-2</v>
      </c>
      <c r="E1745" s="35" cm="1">
        <f t="array" ref="E1745">INDEX('Curva Juros'!$B$7:$B$73,MATCH(C1745,'Curva Juros'!$A$7:$A$73,1)) +
(C1745-INDEX('Curva Juros'!$A$7:$A$73,MATCH(C1745,'Curva Juros'!$A$7:$A$73,1))) *
(INDEX('Curva Juros'!$B$7:$B$73,MATCH(C1745,'Curva Juros'!$A$7:$A$73,1)+1) -
INDEX('Curva Juros'!$B$7:$B$73,MATCH(C1745,'Curva Juros'!$A$7:$A$73,1))) /
(INDEX('Curva Juros'!$A$7:$A$73,MATCH(C1745,'Curva Juros'!$A$7:$A$73,1)+1) -
INDEX('Curva Juros'!$A$7:$A$73,MATCH(C1745,'Curva Juros'!$A$7:$A$73,1)))</f>
        <v>7.5201225238095235</v>
      </c>
      <c r="F1745" s="24">
        <f t="shared" si="27"/>
        <v>1.9137747619047685E-3</v>
      </c>
      <c r="G1745" s="24"/>
    </row>
    <row r="1746" spans="1:7" x14ac:dyDescent="0.25">
      <c r="A1746" s="6" t="s">
        <v>42</v>
      </c>
      <c r="B1746" s="7">
        <v>45898</v>
      </c>
      <c r="C1746" s="8">
        <v>1734.88</v>
      </c>
      <c r="D1746" s="20">
        <v>7.5152999999999998E-2</v>
      </c>
      <c r="E1746" s="35" cm="1">
        <f t="array" ref="E1746">INDEX('Curva Juros'!$B$7:$B$73,MATCH(C1746,'Curva Juros'!$A$7:$A$73,1)) +
(C1746-INDEX('Curva Juros'!$A$7:$A$73,MATCH(C1746,'Curva Juros'!$A$7:$A$73,1))) *
(INDEX('Curva Juros'!$B$7:$B$73,MATCH(C1746,'Curva Juros'!$A$7:$A$73,1)+1) -
INDEX('Curva Juros'!$B$7:$B$73,MATCH(C1746,'Curva Juros'!$A$7:$A$73,1))) /
(INDEX('Curva Juros'!$A$7:$A$73,MATCH(C1746,'Curva Juros'!$A$7:$A$73,1)+1) -
INDEX('Curva Juros'!$A$7:$A$73,MATCH(C1746,'Curva Juros'!$A$7:$A$73,1)))</f>
        <v>7.5200493333333327</v>
      </c>
      <c r="F1746" s="24">
        <f t="shared" si="27"/>
        <v>-4.7493333333328835E-5</v>
      </c>
      <c r="G1746" s="24"/>
    </row>
    <row r="1747" spans="1:7" x14ac:dyDescent="0.25">
      <c r="A1747" s="3" t="s">
        <v>42</v>
      </c>
      <c r="B1747" s="4">
        <v>45905</v>
      </c>
      <c r="C1747" s="5">
        <v>1728.34</v>
      </c>
      <c r="D1747" s="19">
        <v>7.5725000000000001E-2</v>
      </c>
      <c r="E1747" s="35" cm="1">
        <f t="array" ref="E1747">INDEX('Curva Juros'!$B$7:$B$73,MATCH(C1747,'Curva Juros'!$A$7:$A$73,1)) +
(C1747-INDEX('Curva Juros'!$A$7:$A$73,MATCH(C1747,'Curva Juros'!$A$7:$A$73,1))) *
(INDEX('Curva Juros'!$B$7:$B$73,MATCH(C1747,'Curva Juros'!$A$7:$A$73,1)+1) -
INDEX('Curva Juros'!$B$7:$B$73,MATCH(C1747,'Curva Juros'!$A$7:$A$73,1))) /
(INDEX('Curva Juros'!$A$7:$A$73,MATCH(C1747,'Curva Juros'!$A$7:$A$73,1)+1) -
INDEX('Curva Juros'!$A$7:$A$73,MATCH(C1747,'Curva Juros'!$A$7:$A$73,1)))</f>
        <v>7.5216999047619044</v>
      </c>
      <c r="F1747" s="24">
        <f t="shared" si="27"/>
        <v>5.0800095238096032E-4</v>
      </c>
      <c r="G1747" s="24"/>
    </row>
    <row r="1748" spans="1:7" x14ac:dyDescent="0.25">
      <c r="A1748" s="6" t="s">
        <v>42</v>
      </c>
      <c r="B1748" s="7">
        <v>45912</v>
      </c>
      <c r="C1748" s="8">
        <v>1726.87</v>
      </c>
      <c r="D1748" s="20">
        <v>7.4413999999999994E-2</v>
      </c>
      <c r="E1748" s="35" cm="1">
        <f t="array" ref="E1748">INDEX('Curva Juros'!$B$7:$B$73,MATCH(C1748,'Curva Juros'!$A$7:$A$73,1)) +
(C1748-INDEX('Curva Juros'!$A$7:$A$73,MATCH(C1748,'Curva Juros'!$A$7:$A$73,1))) *
(INDEX('Curva Juros'!$B$7:$B$73,MATCH(C1748,'Curva Juros'!$A$7:$A$73,1)+1) -
INDEX('Curva Juros'!$B$7:$B$73,MATCH(C1748,'Curva Juros'!$A$7:$A$73,1))) /
(INDEX('Curva Juros'!$A$7:$A$73,MATCH(C1748,'Curva Juros'!$A$7:$A$73,1)+1) -
INDEX('Curva Juros'!$A$7:$A$73,MATCH(C1748,'Curva Juros'!$A$7:$A$73,1)))</f>
        <v>7.5220709047619048</v>
      </c>
      <c r="F1748" s="24">
        <f t="shared" si="27"/>
        <v>-8.0670904761905027E-4</v>
      </c>
      <c r="G1748" s="24"/>
    </row>
    <row r="1749" spans="1:7" x14ac:dyDescent="0.25">
      <c r="A1749" s="3" t="s">
        <v>42</v>
      </c>
      <c r="B1749" s="4">
        <v>45919</v>
      </c>
      <c r="C1749" s="5">
        <v>1726.69</v>
      </c>
      <c r="D1749" s="19">
        <v>7.2622000000000006E-2</v>
      </c>
      <c r="E1749" s="35" cm="1">
        <f t="array" ref="E1749">INDEX('Curva Juros'!$B$7:$B$73,MATCH(C1749,'Curva Juros'!$A$7:$A$73,1)) +
(C1749-INDEX('Curva Juros'!$A$7:$A$73,MATCH(C1749,'Curva Juros'!$A$7:$A$73,1))) *
(INDEX('Curva Juros'!$B$7:$B$73,MATCH(C1749,'Curva Juros'!$A$7:$A$73,1)+1) -
INDEX('Curva Juros'!$B$7:$B$73,MATCH(C1749,'Curva Juros'!$A$7:$A$73,1))) /
(INDEX('Curva Juros'!$A$7:$A$73,MATCH(C1749,'Curva Juros'!$A$7:$A$73,1)+1) -
INDEX('Curva Juros'!$A$7:$A$73,MATCH(C1749,'Curva Juros'!$A$7:$A$73,1)))</f>
        <v>7.522116333333333</v>
      </c>
      <c r="F1749" s="24">
        <f t="shared" si="27"/>
        <v>-2.5991633333333208E-3</v>
      </c>
      <c r="G1749" s="24"/>
    </row>
    <row r="1750" spans="1:7" x14ac:dyDescent="0.25">
      <c r="A1750" s="6" t="s">
        <v>42</v>
      </c>
      <c r="B1750" s="7">
        <v>45926</v>
      </c>
      <c r="C1750" s="8">
        <v>1726.86</v>
      </c>
      <c r="D1750" s="20">
        <v>7.0695999999999995E-2</v>
      </c>
      <c r="E1750" s="35" cm="1">
        <f t="array" ref="E1750">INDEX('Curva Juros'!$B$7:$B$73,MATCH(C1750,'Curva Juros'!$A$7:$A$73,1)) +
(C1750-INDEX('Curva Juros'!$A$7:$A$73,MATCH(C1750,'Curva Juros'!$A$7:$A$73,1))) *
(INDEX('Curva Juros'!$B$7:$B$73,MATCH(C1750,'Curva Juros'!$A$7:$A$73,1)+1) -
INDEX('Curva Juros'!$B$7:$B$73,MATCH(C1750,'Curva Juros'!$A$7:$A$73,1))) /
(INDEX('Curva Juros'!$A$7:$A$73,MATCH(C1750,'Curva Juros'!$A$7:$A$73,1)+1) -
INDEX('Curva Juros'!$A$7:$A$73,MATCH(C1750,'Curva Juros'!$A$7:$A$73,1)))</f>
        <v>7.5220734285714288</v>
      </c>
      <c r="F1750" s="24">
        <f t="shared" si="27"/>
        <v>-4.524734285714288E-3</v>
      </c>
      <c r="G1750" s="24"/>
    </row>
    <row r="1751" spans="1:7" x14ac:dyDescent="0.25">
      <c r="A1751" s="3" t="s">
        <v>42</v>
      </c>
      <c r="B1751" s="4">
        <v>45933</v>
      </c>
      <c r="C1751" s="5">
        <v>1716.63</v>
      </c>
      <c r="D1751" s="19">
        <v>7.2644E-2</v>
      </c>
      <c r="E1751" s="35" cm="1">
        <f t="array" ref="E1751">INDEX('Curva Juros'!$B$7:$B$73,MATCH(C1751,'Curva Juros'!$A$7:$A$73,1)) +
(C1751-INDEX('Curva Juros'!$A$7:$A$73,MATCH(C1751,'Curva Juros'!$A$7:$A$73,1))) *
(INDEX('Curva Juros'!$B$7:$B$73,MATCH(C1751,'Curva Juros'!$A$7:$A$73,1)+1) -
INDEX('Curva Juros'!$B$7:$B$73,MATCH(C1751,'Curva Juros'!$A$7:$A$73,1))) /
(INDEX('Curva Juros'!$A$7:$A$73,MATCH(C1751,'Curva Juros'!$A$7:$A$73,1)+1) -
INDEX('Curva Juros'!$A$7:$A$73,MATCH(C1751,'Curva Juros'!$A$7:$A$73,1)))</f>
        <v>7.5246552857142852</v>
      </c>
      <c r="F1751" s="24">
        <f t="shared" si="27"/>
        <v>-2.6025528571428508E-3</v>
      </c>
      <c r="G1751" s="24"/>
    </row>
    <row r="1752" spans="1:7" x14ac:dyDescent="0.25">
      <c r="A1752" s="6" t="s">
        <v>42</v>
      </c>
      <c r="B1752" s="7">
        <v>45940</v>
      </c>
      <c r="C1752" s="8">
        <v>1708.65</v>
      </c>
      <c r="D1752" s="20">
        <v>7.3750999999999997E-2</v>
      </c>
      <c r="E1752" s="35" cm="1">
        <f t="array" ref="E1752">INDEX('Curva Juros'!$B$7:$B$73,MATCH(C1752,'Curva Juros'!$A$7:$A$73,1)) +
(C1752-INDEX('Curva Juros'!$A$7:$A$73,MATCH(C1752,'Curva Juros'!$A$7:$A$73,1))) *
(INDEX('Curva Juros'!$B$7:$B$73,MATCH(C1752,'Curva Juros'!$A$7:$A$73,1)+1) -
INDEX('Curva Juros'!$B$7:$B$73,MATCH(C1752,'Curva Juros'!$A$7:$A$73,1))) /
(INDEX('Curva Juros'!$A$7:$A$73,MATCH(C1752,'Curva Juros'!$A$7:$A$73,1)+1) -
INDEX('Curva Juros'!$A$7:$A$73,MATCH(C1752,'Curva Juros'!$A$7:$A$73,1)))</f>
        <v>7.5266692857142861</v>
      </c>
      <c r="F1752" s="24">
        <f t="shared" si="27"/>
        <v>-1.5156928571428696E-3</v>
      </c>
      <c r="G1752" s="24"/>
    </row>
    <row r="1753" spans="1:7" x14ac:dyDescent="0.25">
      <c r="A1753" s="3" t="s">
        <v>42</v>
      </c>
      <c r="B1753" s="4">
        <v>45947</v>
      </c>
      <c r="C1753" s="5">
        <v>1707.54</v>
      </c>
      <c r="D1753" s="19">
        <v>7.2304999999999994E-2</v>
      </c>
      <c r="E1753" s="35" cm="1">
        <f t="array" ref="E1753">INDEX('Curva Juros'!$B$7:$B$73,MATCH(C1753,'Curva Juros'!$A$7:$A$73,1)) +
(C1753-INDEX('Curva Juros'!$A$7:$A$73,MATCH(C1753,'Curva Juros'!$A$7:$A$73,1))) *
(INDEX('Curva Juros'!$B$7:$B$73,MATCH(C1753,'Curva Juros'!$A$7:$A$73,1)+1) -
INDEX('Curva Juros'!$B$7:$B$73,MATCH(C1753,'Curva Juros'!$A$7:$A$73,1))) /
(INDEX('Curva Juros'!$A$7:$A$73,MATCH(C1753,'Curva Juros'!$A$7:$A$73,1)+1) -
INDEX('Curva Juros'!$A$7:$A$73,MATCH(C1753,'Curva Juros'!$A$7:$A$73,1)))</f>
        <v>7.5269494285714282</v>
      </c>
      <c r="F1753" s="24">
        <f t="shared" si="27"/>
        <v>-2.9644942857142836E-3</v>
      </c>
      <c r="G1753" s="24"/>
    </row>
    <row r="1754" spans="1:7" x14ac:dyDescent="0.25">
      <c r="A1754" s="6" t="s">
        <v>42</v>
      </c>
      <c r="B1754" s="7">
        <v>45954</v>
      </c>
      <c r="C1754" s="8">
        <v>1705.19</v>
      </c>
      <c r="D1754" s="20">
        <v>7.1318999999999994E-2</v>
      </c>
      <c r="E1754" s="35" cm="1">
        <f t="array" ref="E1754">INDEX('Curva Juros'!$B$7:$B$73,MATCH(C1754,'Curva Juros'!$A$7:$A$73,1)) +
(C1754-INDEX('Curva Juros'!$A$7:$A$73,MATCH(C1754,'Curva Juros'!$A$7:$A$73,1))) *
(INDEX('Curva Juros'!$B$7:$B$73,MATCH(C1754,'Curva Juros'!$A$7:$A$73,1)+1) -
INDEX('Curva Juros'!$B$7:$B$73,MATCH(C1754,'Curva Juros'!$A$7:$A$73,1))) /
(INDEX('Curva Juros'!$A$7:$A$73,MATCH(C1754,'Curva Juros'!$A$7:$A$73,1)+1) -
INDEX('Curva Juros'!$A$7:$A$73,MATCH(C1754,'Curva Juros'!$A$7:$A$73,1)))</f>
        <v>7.5275425238095242</v>
      </c>
      <c r="F1754" s="24">
        <f t="shared" si="27"/>
        <v>-3.9564252380952514E-3</v>
      </c>
      <c r="G1754" s="24"/>
    </row>
    <row r="1755" spans="1:7" x14ac:dyDescent="0.25">
      <c r="A1755" s="3" t="s">
        <v>42</v>
      </c>
      <c r="B1755" s="4">
        <v>45961</v>
      </c>
      <c r="C1755" s="5">
        <v>1696.26</v>
      </c>
      <c r="D1755" s="19">
        <v>7.2779999999999997E-2</v>
      </c>
      <c r="E1755" s="35" cm="1">
        <f t="array" ref="E1755">INDEX('Curva Juros'!$B$7:$B$73,MATCH(C1755,'Curva Juros'!$A$7:$A$73,1)) +
(C1755-INDEX('Curva Juros'!$A$7:$A$73,MATCH(C1755,'Curva Juros'!$A$7:$A$73,1))) *
(INDEX('Curva Juros'!$B$7:$B$73,MATCH(C1755,'Curva Juros'!$A$7:$A$73,1)+1) -
INDEX('Curva Juros'!$B$7:$B$73,MATCH(C1755,'Curva Juros'!$A$7:$A$73,1))) /
(INDEX('Curva Juros'!$A$7:$A$73,MATCH(C1755,'Curva Juros'!$A$7:$A$73,1)+1) -
INDEX('Curva Juros'!$A$7:$A$73,MATCH(C1755,'Curva Juros'!$A$7:$A$73,1)))</f>
        <v>7.5297962857142853</v>
      </c>
      <c r="F1755" s="24">
        <f t="shared" si="27"/>
        <v>-2.5179628571428553E-3</v>
      </c>
      <c r="G1755" s="24"/>
    </row>
    <row r="1756" spans="1:7" x14ac:dyDescent="0.25">
      <c r="A1756" s="6" t="s">
        <v>42</v>
      </c>
      <c r="B1756" s="7">
        <v>45968</v>
      </c>
      <c r="C1756" s="8">
        <v>1693.11</v>
      </c>
      <c r="D1756" s="20">
        <v>7.2091000000000002E-2</v>
      </c>
      <c r="E1756" s="35" cm="1">
        <f t="array" ref="E1756">INDEX('Curva Juros'!$B$7:$B$73,MATCH(C1756,'Curva Juros'!$A$7:$A$73,1)) +
(C1756-INDEX('Curva Juros'!$A$7:$A$73,MATCH(C1756,'Curva Juros'!$A$7:$A$73,1))) *
(INDEX('Curva Juros'!$B$7:$B$73,MATCH(C1756,'Curva Juros'!$A$7:$A$73,1)+1) -
INDEX('Curva Juros'!$B$7:$B$73,MATCH(C1756,'Curva Juros'!$A$7:$A$73,1))) /
(INDEX('Curva Juros'!$A$7:$A$73,MATCH(C1756,'Curva Juros'!$A$7:$A$73,1)+1) -
INDEX('Curva Juros'!$A$7:$A$73,MATCH(C1756,'Curva Juros'!$A$7:$A$73,1)))</f>
        <v>7.5305912857142854</v>
      </c>
      <c r="F1756" s="24">
        <f t="shared" si="27"/>
        <v>-3.214912857142857E-3</v>
      </c>
      <c r="G1756" s="24"/>
    </row>
    <row r="1757" spans="1:7" x14ac:dyDescent="0.25">
      <c r="A1757" s="3" t="s">
        <v>42</v>
      </c>
      <c r="B1757" s="4">
        <v>45975</v>
      </c>
      <c r="C1757" s="5">
        <v>1691.47</v>
      </c>
      <c r="D1757" s="19">
        <v>7.0841000000000001E-2</v>
      </c>
      <c r="E1757" s="35" cm="1">
        <f t="array" ref="E1757">INDEX('Curva Juros'!$B$7:$B$73,MATCH(C1757,'Curva Juros'!$A$7:$A$73,1)) +
(C1757-INDEX('Curva Juros'!$A$7:$A$73,MATCH(C1757,'Curva Juros'!$A$7:$A$73,1))) *
(INDEX('Curva Juros'!$B$7:$B$73,MATCH(C1757,'Curva Juros'!$A$7:$A$73,1)+1) -
INDEX('Curva Juros'!$B$7:$B$73,MATCH(C1757,'Curva Juros'!$A$7:$A$73,1))) /
(INDEX('Curva Juros'!$A$7:$A$73,MATCH(C1757,'Curva Juros'!$A$7:$A$73,1)+1) -
INDEX('Curva Juros'!$A$7:$A$73,MATCH(C1757,'Curva Juros'!$A$7:$A$73,1)))</f>
        <v>7.5310051904761908</v>
      </c>
      <c r="F1757" s="24">
        <f t="shared" si="27"/>
        <v>-4.4690519047619059E-3</v>
      </c>
      <c r="G1757" s="24"/>
    </row>
    <row r="1758" spans="1:7" x14ac:dyDescent="0.25">
      <c r="A1758" s="6" t="s">
        <v>42</v>
      </c>
      <c r="B1758" s="7">
        <v>45982</v>
      </c>
      <c r="C1758" s="8">
        <v>1687.92</v>
      </c>
      <c r="D1758" s="20">
        <v>7.0673E-2</v>
      </c>
      <c r="E1758" s="35" cm="1">
        <f t="array" ref="E1758">INDEX('Curva Juros'!$B$7:$B$73,MATCH(C1758,'Curva Juros'!$A$7:$A$73,1)) +
(C1758-INDEX('Curva Juros'!$A$7:$A$73,MATCH(C1758,'Curva Juros'!$A$7:$A$73,1))) *
(INDEX('Curva Juros'!$B$7:$B$73,MATCH(C1758,'Curva Juros'!$A$7:$A$73,1)+1) -
INDEX('Curva Juros'!$B$7:$B$73,MATCH(C1758,'Curva Juros'!$A$7:$A$73,1))) /
(INDEX('Curva Juros'!$A$7:$A$73,MATCH(C1758,'Curva Juros'!$A$7:$A$73,1)+1) -
INDEX('Curva Juros'!$A$7:$A$73,MATCH(C1758,'Curva Juros'!$A$7:$A$73,1)))</f>
        <v>7.5319011428571425</v>
      </c>
      <c r="F1758" s="24">
        <f t="shared" si="27"/>
        <v>-4.6460114285714199E-3</v>
      </c>
      <c r="G1758" s="24"/>
    </row>
    <row r="1759" spans="1:7" x14ac:dyDescent="0.25">
      <c r="A1759" s="3" t="s">
        <v>42</v>
      </c>
      <c r="B1759" s="4">
        <v>45989</v>
      </c>
      <c r="C1759" s="5">
        <v>1684.61</v>
      </c>
      <c r="D1759" s="19">
        <v>7.0041000000000006E-2</v>
      </c>
      <c r="E1759" s="35" cm="1">
        <f t="array" ref="E1759">INDEX('Curva Juros'!$B$7:$B$73,MATCH(C1759,'Curva Juros'!$A$7:$A$73,1)) +
(C1759-INDEX('Curva Juros'!$A$7:$A$73,MATCH(C1759,'Curva Juros'!$A$7:$A$73,1))) *
(INDEX('Curva Juros'!$B$7:$B$73,MATCH(C1759,'Curva Juros'!$A$7:$A$73,1)+1) -
INDEX('Curva Juros'!$B$7:$B$73,MATCH(C1759,'Curva Juros'!$A$7:$A$73,1))) /
(INDEX('Curva Juros'!$A$7:$A$73,MATCH(C1759,'Curva Juros'!$A$7:$A$73,1)+1) -
INDEX('Curva Juros'!$A$7:$A$73,MATCH(C1759,'Curva Juros'!$A$7:$A$73,1)))</f>
        <v>7.5327365238095236</v>
      </c>
      <c r="F1759" s="24">
        <f t="shared" si="27"/>
        <v>-5.2863652380952253E-3</v>
      </c>
      <c r="G1759" s="24"/>
    </row>
    <row r="1760" spans="1:7" x14ac:dyDescent="0.25">
      <c r="A1760" s="6" t="s">
        <v>42</v>
      </c>
      <c r="B1760" s="7">
        <v>45996</v>
      </c>
      <c r="C1760" s="8">
        <v>1678.19</v>
      </c>
      <c r="D1760" s="20">
        <v>7.0572999999999997E-2</v>
      </c>
      <c r="E1760" s="35" cm="1">
        <f t="array" ref="E1760">INDEX('Curva Juros'!$B$7:$B$73,MATCH(C1760,'Curva Juros'!$A$7:$A$73,1)) +
(C1760-INDEX('Curva Juros'!$A$7:$A$73,MATCH(C1760,'Curva Juros'!$A$7:$A$73,1))) *
(INDEX('Curva Juros'!$B$7:$B$73,MATCH(C1760,'Curva Juros'!$A$7:$A$73,1)+1) -
INDEX('Curva Juros'!$B$7:$B$73,MATCH(C1760,'Curva Juros'!$A$7:$A$73,1))) /
(INDEX('Curva Juros'!$A$7:$A$73,MATCH(C1760,'Curva Juros'!$A$7:$A$73,1)+1) -
INDEX('Curva Juros'!$A$7:$A$73,MATCH(C1760,'Curva Juros'!$A$7:$A$73,1)))</f>
        <v>7.5343568095238096</v>
      </c>
      <c r="F1760" s="24">
        <f t="shared" si="27"/>
        <v>-4.770568095238098E-3</v>
      </c>
      <c r="G1760" s="24"/>
    </row>
    <row r="1761" spans="1:7" x14ac:dyDescent="0.25">
      <c r="A1761" s="3" t="s">
        <v>42</v>
      </c>
      <c r="B1761" s="4">
        <v>46003</v>
      </c>
      <c r="C1761" s="5">
        <v>1672.88</v>
      </c>
      <c r="D1761" s="19">
        <v>7.0685999999999999E-2</v>
      </c>
      <c r="E1761" s="35" cm="1">
        <f t="array" ref="E1761">INDEX('Curva Juros'!$B$7:$B$73,MATCH(C1761,'Curva Juros'!$A$7:$A$73,1)) +
(C1761-INDEX('Curva Juros'!$A$7:$A$73,MATCH(C1761,'Curva Juros'!$A$7:$A$73,1))) *
(INDEX('Curva Juros'!$B$7:$B$73,MATCH(C1761,'Curva Juros'!$A$7:$A$73,1)+1) -
INDEX('Curva Juros'!$B$7:$B$73,MATCH(C1761,'Curva Juros'!$A$7:$A$73,1))) /
(INDEX('Curva Juros'!$A$7:$A$73,MATCH(C1761,'Curva Juros'!$A$7:$A$73,1)+1) -
INDEX('Curva Juros'!$A$7:$A$73,MATCH(C1761,'Curva Juros'!$A$7:$A$73,1)))</f>
        <v>7.5356969523809525</v>
      </c>
      <c r="F1761" s="24">
        <f t="shared" si="27"/>
        <v>-4.6709695238095206E-3</v>
      </c>
      <c r="G1761" s="24"/>
    </row>
    <row r="1762" spans="1:7" x14ac:dyDescent="0.25">
      <c r="A1762" s="6" t="s">
        <v>42</v>
      </c>
      <c r="B1762" s="7">
        <v>46010</v>
      </c>
      <c r="C1762" s="8">
        <v>1728.96</v>
      </c>
      <c r="D1762" s="20">
        <v>7.1710999999999997E-2</v>
      </c>
      <c r="E1762" s="35" cm="1">
        <f t="array" ref="E1762">INDEX('Curva Juros'!$B$7:$B$73,MATCH(C1762,'Curva Juros'!$A$7:$A$73,1)) +
(C1762-INDEX('Curva Juros'!$A$7:$A$73,MATCH(C1762,'Curva Juros'!$A$7:$A$73,1))) *
(INDEX('Curva Juros'!$B$7:$B$73,MATCH(C1762,'Curva Juros'!$A$7:$A$73,1)+1) -
INDEX('Curva Juros'!$B$7:$B$73,MATCH(C1762,'Curva Juros'!$A$7:$A$73,1))) /
(INDEX('Curva Juros'!$A$7:$A$73,MATCH(C1762,'Curva Juros'!$A$7:$A$73,1)+1) -
INDEX('Curva Juros'!$A$7:$A$73,MATCH(C1762,'Curva Juros'!$A$7:$A$73,1)))</f>
        <v>7.5215434285714284</v>
      </c>
      <c r="F1762" s="24">
        <f t="shared" si="27"/>
        <v>-3.5044342857142863E-3</v>
      </c>
      <c r="G1762" s="24"/>
    </row>
    <row r="1763" spans="1:7" x14ac:dyDescent="0.25">
      <c r="A1763" s="3" t="s">
        <v>42</v>
      </c>
      <c r="B1763" s="4">
        <v>46017</v>
      </c>
      <c r="C1763" s="5">
        <v>1725.1</v>
      </c>
      <c r="D1763" s="19">
        <v>7.1651999999999993E-2</v>
      </c>
      <c r="E1763" s="35" cm="1">
        <f t="array" ref="E1763">INDEX('Curva Juros'!$B$7:$B$73,MATCH(C1763,'Curva Juros'!$A$7:$A$73,1)) +
(C1763-INDEX('Curva Juros'!$A$7:$A$73,MATCH(C1763,'Curva Juros'!$A$7:$A$73,1))) *
(INDEX('Curva Juros'!$B$7:$B$73,MATCH(C1763,'Curva Juros'!$A$7:$A$73,1)+1) -
INDEX('Curva Juros'!$B$7:$B$73,MATCH(C1763,'Curva Juros'!$A$7:$A$73,1))) /
(INDEX('Curva Juros'!$A$7:$A$73,MATCH(C1763,'Curva Juros'!$A$7:$A$73,1)+1) -
INDEX('Curva Juros'!$A$7:$A$73,MATCH(C1763,'Curva Juros'!$A$7:$A$73,1)))</f>
        <v>7.5225176190476191</v>
      </c>
      <c r="F1763" s="24">
        <f t="shared" si="27"/>
        <v>-3.5731761904762016E-3</v>
      </c>
      <c r="G1763" s="24"/>
    </row>
    <row r="1764" spans="1:7" x14ac:dyDescent="0.25">
      <c r="A1764" s="6" t="s">
        <v>42</v>
      </c>
      <c r="B1764" s="7">
        <v>46024</v>
      </c>
      <c r="C1764" s="8">
        <v>1721.61</v>
      </c>
      <c r="D1764" s="20">
        <v>7.1438000000000001E-2</v>
      </c>
      <c r="E1764" s="35" cm="1">
        <f t="array" ref="E1764">INDEX('Curva Juros'!$B$7:$B$73,MATCH(C1764,'Curva Juros'!$A$7:$A$73,1)) +
(C1764-INDEX('Curva Juros'!$A$7:$A$73,MATCH(C1764,'Curva Juros'!$A$7:$A$73,1))) *
(INDEX('Curva Juros'!$B$7:$B$73,MATCH(C1764,'Curva Juros'!$A$7:$A$73,1)+1) -
INDEX('Curva Juros'!$B$7:$B$73,MATCH(C1764,'Curva Juros'!$A$7:$A$73,1))) /
(INDEX('Curva Juros'!$A$7:$A$73,MATCH(C1764,'Curva Juros'!$A$7:$A$73,1)+1) -
INDEX('Curva Juros'!$A$7:$A$73,MATCH(C1764,'Curva Juros'!$A$7:$A$73,1)))</f>
        <v>7.5233984285714284</v>
      </c>
      <c r="F1764" s="24">
        <f t="shared" si="27"/>
        <v>-3.7959842857142878E-3</v>
      </c>
      <c r="G1764" s="24"/>
    </row>
    <row r="1765" spans="1:7" x14ac:dyDescent="0.25">
      <c r="A1765" s="3" t="s">
        <v>42</v>
      </c>
      <c r="B1765" s="4">
        <v>46031</v>
      </c>
      <c r="C1765" s="5">
        <v>1712.67</v>
      </c>
      <c r="D1765" s="19">
        <v>7.3094000000000006E-2</v>
      </c>
      <c r="E1765" s="35" cm="1">
        <f t="array" ref="E1765">INDEX('Curva Juros'!$B$7:$B$73,MATCH(C1765,'Curva Juros'!$A$7:$A$73,1)) +
(C1765-INDEX('Curva Juros'!$A$7:$A$73,MATCH(C1765,'Curva Juros'!$A$7:$A$73,1))) *
(INDEX('Curva Juros'!$B$7:$B$73,MATCH(C1765,'Curva Juros'!$A$7:$A$73,1)+1) -
INDEX('Curva Juros'!$B$7:$B$73,MATCH(C1765,'Curva Juros'!$A$7:$A$73,1))) /
(INDEX('Curva Juros'!$A$7:$A$73,MATCH(C1765,'Curva Juros'!$A$7:$A$73,1)+1) -
INDEX('Curva Juros'!$A$7:$A$73,MATCH(C1765,'Curva Juros'!$A$7:$A$73,1)))</f>
        <v>7.5256547142857144</v>
      </c>
      <c r="F1765" s="24">
        <f t="shared" si="27"/>
        <v>-2.1625471428571436E-3</v>
      </c>
      <c r="G1765" s="24"/>
    </row>
    <row r="1766" spans="1:7" x14ac:dyDescent="0.25">
      <c r="A1766" s="6" t="s">
        <v>42</v>
      </c>
      <c r="B1766" s="7">
        <v>46038</v>
      </c>
      <c r="C1766" s="8">
        <v>1705.59</v>
      </c>
      <c r="D1766" s="20">
        <v>7.3968999999999993E-2</v>
      </c>
      <c r="E1766" s="35" cm="1">
        <f t="array" ref="E1766">INDEX('Curva Juros'!$B$7:$B$73,MATCH(C1766,'Curva Juros'!$A$7:$A$73,1)) +
(C1766-INDEX('Curva Juros'!$A$7:$A$73,MATCH(C1766,'Curva Juros'!$A$7:$A$73,1))) *
(INDEX('Curva Juros'!$B$7:$B$73,MATCH(C1766,'Curva Juros'!$A$7:$A$73,1)+1) -
INDEX('Curva Juros'!$B$7:$B$73,MATCH(C1766,'Curva Juros'!$A$7:$A$73,1))) /
(INDEX('Curva Juros'!$A$7:$A$73,MATCH(C1766,'Curva Juros'!$A$7:$A$73,1)+1) -
INDEX('Curva Juros'!$A$7:$A$73,MATCH(C1766,'Curva Juros'!$A$7:$A$73,1)))</f>
        <v>7.5274415714285716</v>
      </c>
      <c r="F1766" s="24">
        <f t="shared" si="27"/>
        <v>-1.3054157142857181E-3</v>
      </c>
      <c r="G1766" s="24"/>
    </row>
    <row r="1767" spans="1:7" x14ac:dyDescent="0.25">
      <c r="A1767" s="3" t="s">
        <v>42</v>
      </c>
      <c r="B1767" s="4">
        <v>46045</v>
      </c>
      <c r="C1767" s="5">
        <v>1703.9</v>
      </c>
      <c r="D1767" s="19">
        <v>7.2579000000000005E-2</v>
      </c>
      <c r="E1767" s="35" cm="1">
        <f t="array" ref="E1767">INDEX('Curva Juros'!$B$7:$B$73,MATCH(C1767,'Curva Juros'!$A$7:$A$73,1)) +
(C1767-INDEX('Curva Juros'!$A$7:$A$73,MATCH(C1767,'Curva Juros'!$A$7:$A$73,1))) *
(INDEX('Curva Juros'!$B$7:$B$73,MATCH(C1767,'Curva Juros'!$A$7:$A$73,1)+1) -
INDEX('Curva Juros'!$B$7:$B$73,MATCH(C1767,'Curva Juros'!$A$7:$A$73,1))) /
(INDEX('Curva Juros'!$A$7:$A$73,MATCH(C1767,'Curva Juros'!$A$7:$A$73,1)+1) -
INDEX('Curva Juros'!$A$7:$A$73,MATCH(C1767,'Curva Juros'!$A$7:$A$73,1)))</f>
        <v>7.5278680952380954</v>
      </c>
      <c r="F1767" s="24">
        <f t="shared" si="27"/>
        <v>-2.6996809523809479E-3</v>
      </c>
      <c r="G1767" s="24"/>
    </row>
    <row r="1768" spans="1:7" x14ac:dyDescent="0.25">
      <c r="A1768" s="6" t="s">
        <v>42</v>
      </c>
      <c r="B1768" s="7">
        <v>46052</v>
      </c>
      <c r="C1768" s="8">
        <v>1705.78</v>
      </c>
      <c r="D1768" s="20">
        <v>6.9681000000000007E-2</v>
      </c>
      <c r="E1768" s="35" cm="1">
        <f t="array" ref="E1768">INDEX('Curva Juros'!$B$7:$B$73,MATCH(C1768,'Curva Juros'!$A$7:$A$73,1)) +
(C1768-INDEX('Curva Juros'!$A$7:$A$73,MATCH(C1768,'Curva Juros'!$A$7:$A$73,1))) *
(INDEX('Curva Juros'!$B$7:$B$73,MATCH(C1768,'Curva Juros'!$A$7:$A$73,1)+1) -
INDEX('Curva Juros'!$B$7:$B$73,MATCH(C1768,'Curva Juros'!$A$7:$A$73,1))) /
(INDEX('Curva Juros'!$A$7:$A$73,MATCH(C1768,'Curva Juros'!$A$7:$A$73,1)+1) -
INDEX('Curva Juros'!$A$7:$A$73,MATCH(C1768,'Curva Juros'!$A$7:$A$73,1)))</f>
        <v>7.5273936190476194</v>
      </c>
      <c r="F1768" s="24">
        <f t="shared" si="27"/>
        <v>-5.5929361904761832E-3</v>
      </c>
      <c r="G1768" s="24"/>
    </row>
    <row r="1769" spans="1:7" x14ac:dyDescent="0.25">
      <c r="A1769" s="3" t="s">
        <v>42</v>
      </c>
      <c r="B1769" s="4">
        <v>46059</v>
      </c>
      <c r="C1769" s="5">
        <v>1698.02</v>
      </c>
      <c r="D1769" s="19">
        <v>7.0844000000000004E-2</v>
      </c>
      <c r="E1769" s="35" cm="1">
        <f t="array" ref="E1769">INDEX('Curva Juros'!$B$7:$B$73,MATCH(C1769,'Curva Juros'!$A$7:$A$73,1)) +
(C1769-INDEX('Curva Juros'!$A$7:$A$73,MATCH(C1769,'Curva Juros'!$A$7:$A$73,1))) *
(INDEX('Curva Juros'!$B$7:$B$73,MATCH(C1769,'Curva Juros'!$A$7:$A$73,1)+1) -
INDEX('Curva Juros'!$B$7:$B$73,MATCH(C1769,'Curva Juros'!$A$7:$A$73,1))) /
(INDEX('Curva Juros'!$A$7:$A$73,MATCH(C1769,'Curva Juros'!$A$7:$A$73,1)+1) -
INDEX('Curva Juros'!$A$7:$A$73,MATCH(C1769,'Curva Juros'!$A$7:$A$73,1)))</f>
        <v>7.529352095238095</v>
      </c>
      <c r="F1769" s="24">
        <f t="shared" si="27"/>
        <v>-4.4495209523809504E-3</v>
      </c>
      <c r="G1769" s="24"/>
    </row>
    <row r="1770" spans="1:7" x14ac:dyDescent="0.25">
      <c r="A1770" s="6" t="s">
        <v>42</v>
      </c>
      <c r="B1770" s="7">
        <v>46066</v>
      </c>
      <c r="C1770" s="8">
        <v>1692.43</v>
      </c>
      <c r="D1770" s="20">
        <v>7.1093000000000003E-2</v>
      </c>
      <c r="E1770" s="35" cm="1">
        <f t="array" ref="E1770">INDEX('Curva Juros'!$B$7:$B$73,MATCH(C1770,'Curva Juros'!$A$7:$A$73,1)) +
(C1770-INDEX('Curva Juros'!$A$7:$A$73,MATCH(C1770,'Curva Juros'!$A$7:$A$73,1))) *
(INDEX('Curva Juros'!$B$7:$B$73,MATCH(C1770,'Curva Juros'!$A$7:$A$73,1)+1) -
INDEX('Curva Juros'!$B$7:$B$73,MATCH(C1770,'Curva Juros'!$A$7:$A$73,1))) /
(INDEX('Curva Juros'!$A$7:$A$73,MATCH(C1770,'Curva Juros'!$A$7:$A$73,1)+1) -
INDEX('Curva Juros'!$A$7:$A$73,MATCH(C1770,'Curva Juros'!$A$7:$A$73,1)))</f>
        <v>7.5307629047619047</v>
      </c>
      <c r="F1770" s="24">
        <f t="shared" si="27"/>
        <v>-4.2146290476190451E-3</v>
      </c>
      <c r="G1770" s="24"/>
    </row>
    <row r="1771" spans="1:7" x14ac:dyDescent="0.25">
      <c r="A1771" s="3" t="s">
        <v>42</v>
      </c>
      <c r="B1771" s="4">
        <v>46073</v>
      </c>
      <c r="C1771" s="5">
        <v>1690.07</v>
      </c>
      <c r="D1771" s="19">
        <v>7.0822999999999997E-2</v>
      </c>
      <c r="E1771" s="35" cm="1">
        <f t="array" ref="E1771">INDEX('Curva Juros'!$B$7:$B$73,MATCH(C1771,'Curva Juros'!$A$7:$A$73,1)) +
(C1771-INDEX('Curva Juros'!$A$7:$A$73,MATCH(C1771,'Curva Juros'!$A$7:$A$73,1))) *
(INDEX('Curva Juros'!$B$7:$B$73,MATCH(C1771,'Curva Juros'!$A$7:$A$73,1)+1) -
INDEX('Curva Juros'!$B$7:$B$73,MATCH(C1771,'Curva Juros'!$A$7:$A$73,1))) /
(INDEX('Curva Juros'!$A$7:$A$73,MATCH(C1771,'Curva Juros'!$A$7:$A$73,1)+1) -
INDEX('Curva Juros'!$A$7:$A$73,MATCH(C1771,'Curva Juros'!$A$7:$A$73,1)))</f>
        <v>7.5313585238095238</v>
      </c>
      <c r="F1771" s="24">
        <f t="shared" si="27"/>
        <v>-4.4905852380952432E-3</v>
      </c>
      <c r="G1771" s="24"/>
    </row>
    <row r="1772" spans="1:7" x14ac:dyDescent="0.25">
      <c r="A1772" s="6" t="s">
        <v>42</v>
      </c>
      <c r="B1772" s="7">
        <v>46080</v>
      </c>
      <c r="C1772" s="8">
        <v>1687.58</v>
      </c>
      <c r="D1772" s="20">
        <v>6.9764999999999994E-2</v>
      </c>
      <c r="E1772" s="35" cm="1">
        <f t="array" ref="E1772">INDEX('Curva Juros'!$B$7:$B$73,MATCH(C1772,'Curva Juros'!$A$7:$A$73,1)) +
(C1772-INDEX('Curva Juros'!$A$7:$A$73,MATCH(C1772,'Curva Juros'!$A$7:$A$73,1))) *
(INDEX('Curva Juros'!$B$7:$B$73,MATCH(C1772,'Curva Juros'!$A$7:$A$73,1)+1) -
INDEX('Curva Juros'!$B$7:$B$73,MATCH(C1772,'Curva Juros'!$A$7:$A$73,1))) /
(INDEX('Curva Juros'!$A$7:$A$73,MATCH(C1772,'Curva Juros'!$A$7:$A$73,1)+1) -
INDEX('Curva Juros'!$A$7:$A$73,MATCH(C1772,'Curva Juros'!$A$7:$A$73,1)))</f>
        <v>7.5319869523809526</v>
      </c>
      <c r="F1772" s="24">
        <f t="shared" si="27"/>
        <v>-5.5548695238095275E-3</v>
      </c>
      <c r="G1772" s="24"/>
    </row>
    <row r="1773" spans="1:7" x14ac:dyDescent="0.25">
      <c r="A1773" s="3" t="s">
        <v>43</v>
      </c>
      <c r="B1773" s="4">
        <v>45723</v>
      </c>
      <c r="C1773" s="5">
        <v>1592.42</v>
      </c>
      <c r="D1773" s="19">
        <v>8.4612000000000007E-2</v>
      </c>
      <c r="E1773" s="35" cm="1">
        <f t="array" ref="E1773">INDEX('Curva Juros'!$B$7:$B$73,MATCH(C1773,'Curva Juros'!$A$7:$A$73,1)) +
(C1773-INDEX('Curva Juros'!$A$7:$A$73,MATCH(C1773,'Curva Juros'!$A$7:$A$73,1))) *
(INDEX('Curva Juros'!$B$7:$B$73,MATCH(C1773,'Curva Juros'!$A$7:$A$73,1)+1) -
INDEX('Curva Juros'!$B$7:$B$73,MATCH(C1773,'Curva Juros'!$A$7:$A$73,1))) /
(INDEX('Curva Juros'!$A$7:$A$73,MATCH(C1773,'Curva Juros'!$A$7:$A$73,1)+1) -
INDEX('Curva Juros'!$A$7:$A$73,MATCH(C1773,'Curva Juros'!$A$7:$A$73,1)))</f>
        <v>7.555388555555556</v>
      </c>
      <c r="F1773" s="24">
        <f t="shared" si="27"/>
        <v>9.0581144444444456E-3</v>
      </c>
      <c r="G1773" s="24"/>
    </row>
    <row r="1774" spans="1:7" x14ac:dyDescent="0.25">
      <c r="A1774" s="6" t="s">
        <v>43</v>
      </c>
      <c r="B1774" s="7">
        <v>45730</v>
      </c>
      <c r="C1774" s="8">
        <v>1599.91</v>
      </c>
      <c r="D1774" s="20">
        <v>8.1878000000000006E-2</v>
      </c>
      <c r="E1774" s="35" cm="1">
        <f t="array" ref="E1774">INDEX('Curva Juros'!$B$7:$B$73,MATCH(C1774,'Curva Juros'!$A$7:$A$73,1)) +
(C1774-INDEX('Curva Juros'!$A$7:$A$73,MATCH(C1774,'Curva Juros'!$A$7:$A$73,1))) *
(INDEX('Curva Juros'!$B$7:$B$73,MATCH(C1774,'Curva Juros'!$A$7:$A$73,1)+1) -
INDEX('Curva Juros'!$B$7:$B$73,MATCH(C1774,'Curva Juros'!$A$7:$A$73,1))) /
(INDEX('Curva Juros'!$A$7:$A$73,MATCH(C1774,'Curva Juros'!$A$7:$A$73,1)+1) -
INDEX('Curva Juros'!$A$7:$A$73,MATCH(C1774,'Curva Juros'!$A$7:$A$73,1)))</f>
        <v>7.5535992777777778</v>
      </c>
      <c r="F1774" s="24">
        <f t="shared" si="27"/>
        <v>6.3420072222222235E-3</v>
      </c>
      <c r="G1774" s="24"/>
    </row>
    <row r="1775" spans="1:7" x14ac:dyDescent="0.25">
      <c r="A1775" s="3" t="s">
        <v>43</v>
      </c>
      <c r="B1775" s="4">
        <v>45737</v>
      </c>
      <c r="C1775" s="5">
        <v>1587.86</v>
      </c>
      <c r="D1775" s="19">
        <v>8.3418999999999993E-2</v>
      </c>
      <c r="E1775" s="35" cm="1">
        <f t="array" ref="E1775">INDEX('Curva Juros'!$B$7:$B$73,MATCH(C1775,'Curva Juros'!$A$7:$A$73,1)) +
(C1775-INDEX('Curva Juros'!$A$7:$A$73,MATCH(C1775,'Curva Juros'!$A$7:$A$73,1))) *
(INDEX('Curva Juros'!$B$7:$B$73,MATCH(C1775,'Curva Juros'!$A$7:$A$73,1)+1) -
INDEX('Curva Juros'!$B$7:$B$73,MATCH(C1775,'Curva Juros'!$A$7:$A$73,1))) /
(INDEX('Curva Juros'!$A$7:$A$73,MATCH(C1775,'Curva Juros'!$A$7:$A$73,1)+1) -
INDEX('Curva Juros'!$A$7:$A$73,MATCH(C1775,'Curva Juros'!$A$7:$A$73,1)))</f>
        <v>7.5564778888888888</v>
      </c>
      <c r="F1775" s="24">
        <f t="shared" si="27"/>
        <v>7.854221111111101E-3</v>
      </c>
      <c r="G1775" s="24"/>
    </row>
    <row r="1776" spans="1:7" x14ac:dyDescent="0.25">
      <c r="A1776" s="6" t="s">
        <v>43</v>
      </c>
      <c r="B1776" s="7">
        <v>45744</v>
      </c>
      <c r="C1776" s="8">
        <v>1583.47</v>
      </c>
      <c r="D1776" s="20">
        <v>8.3285999999999999E-2</v>
      </c>
      <c r="E1776" s="35" cm="1">
        <f t="array" ref="E1776">INDEX('Curva Juros'!$B$7:$B$73,MATCH(C1776,'Curva Juros'!$A$7:$A$73,1)) +
(C1776-INDEX('Curva Juros'!$A$7:$A$73,MATCH(C1776,'Curva Juros'!$A$7:$A$73,1))) *
(INDEX('Curva Juros'!$B$7:$B$73,MATCH(C1776,'Curva Juros'!$A$7:$A$73,1)+1) -
INDEX('Curva Juros'!$B$7:$B$73,MATCH(C1776,'Curva Juros'!$A$7:$A$73,1))) /
(INDEX('Curva Juros'!$A$7:$A$73,MATCH(C1776,'Curva Juros'!$A$7:$A$73,1)+1) -
INDEX('Curva Juros'!$A$7:$A$73,MATCH(C1776,'Curva Juros'!$A$7:$A$73,1)))</f>
        <v>7.5575266111111112</v>
      </c>
      <c r="F1776" s="24">
        <f t="shared" si="27"/>
        <v>7.7107338888888904E-3</v>
      </c>
      <c r="G1776" s="24"/>
    </row>
    <row r="1777" spans="1:7" x14ac:dyDescent="0.25">
      <c r="A1777" s="3" t="s">
        <v>43</v>
      </c>
      <c r="B1777" s="4">
        <v>45751</v>
      </c>
      <c r="C1777" s="5">
        <v>1588.62</v>
      </c>
      <c r="D1777" s="19">
        <v>8.1069000000000002E-2</v>
      </c>
      <c r="E1777" s="35" cm="1">
        <f t="array" ref="E1777">INDEX('Curva Juros'!$B$7:$B$73,MATCH(C1777,'Curva Juros'!$A$7:$A$73,1)) +
(C1777-INDEX('Curva Juros'!$A$7:$A$73,MATCH(C1777,'Curva Juros'!$A$7:$A$73,1))) *
(INDEX('Curva Juros'!$B$7:$B$73,MATCH(C1777,'Curva Juros'!$A$7:$A$73,1)+1) -
INDEX('Curva Juros'!$B$7:$B$73,MATCH(C1777,'Curva Juros'!$A$7:$A$73,1))) /
(INDEX('Curva Juros'!$A$7:$A$73,MATCH(C1777,'Curva Juros'!$A$7:$A$73,1)+1) -
INDEX('Curva Juros'!$A$7:$A$73,MATCH(C1777,'Curva Juros'!$A$7:$A$73,1)))</f>
        <v>7.5562963333333339</v>
      </c>
      <c r="F1777" s="24">
        <f t="shared" si="27"/>
        <v>5.5060366666666583E-3</v>
      </c>
      <c r="G1777" s="24"/>
    </row>
    <row r="1778" spans="1:7" x14ac:dyDescent="0.25">
      <c r="A1778" s="6" t="s">
        <v>43</v>
      </c>
      <c r="B1778" s="7">
        <v>45758</v>
      </c>
      <c r="C1778" s="8">
        <v>1576.39</v>
      </c>
      <c r="D1778" s="20">
        <v>8.2646999999999998E-2</v>
      </c>
      <c r="E1778" s="35" cm="1">
        <f t="array" ref="E1778">INDEX('Curva Juros'!$B$7:$B$73,MATCH(C1778,'Curva Juros'!$A$7:$A$73,1)) +
(C1778-INDEX('Curva Juros'!$A$7:$A$73,MATCH(C1778,'Curva Juros'!$A$7:$A$73,1))) *
(INDEX('Curva Juros'!$B$7:$B$73,MATCH(C1778,'Curva Juros'!$A$7:$A$73,1)+1) -
INDEX('Curva Juros'!$B$7:$B$73,MATCH(C1778,'Curva Juros'!$A$7:$A$73,1))) /
(INDEX('Curva Juros'!$A$7:$A$73,MATCH(C1778,'Curva Juros'!$A$7:$A$73,1)+1) -
INDEX('Curva Juros'!$A$7:$A$73,MATCH(C1778,'Curva Juros'!$A$7:$A$73,1)))</f>
        <v>7.5592179444444447</v>
      </c>
      <c r="F1778" s="24">
        <f t="shared" si="27"/>
        <v>7.0548205555555493E-3</v>
      </c>
      <c r="G1778" s="24"/>
    </row>
    <row r="1779" spans="1:7" x14ac:dyDescent="0.25">
      <c r="A1779" s="3" t="s">
        <v>43</v>
      </c>
      <c r="B1779" s="4">
        <v>45764</v>
      </c>
      <c r="C1779" s="5">
        <v>1563.15</v>
      </c>
      <c r="D1779" s="19">
        <v>8.4672999999999998E-2</v>
      </c>
      <c r="E1779" s="35" cm="1">
        <f t="array" ref="E1779">INDEX('Curva Juros'!$B$7:$B$73,MATCH(C1779,'Curva Juros'!$A$7:$A$73,1)) +
(C1779-INDEX('Curva Juros'!$A$7:$A$73,MATCH(C1779,'Curva Juros'!$A$7:$A$73,1))) *
(INDEX('Curva Juros'!$B$7:$B$73,MATCH(C1779,'Curva Juros'!$A$7:$A$73,1)+1) -
INDEX('Curva Juros'!$B$7:$B$73,MATCH(C1779,'Curva Juros'!$A$7:$A$73,1))) /
(INDEX('Curva Juros'!$A$7:$A$73,MATCH(C1779,'Curva Juros'!$A$7:$A$73,1)+1) -
INDEX('Curva Juros'!$A$7:$A$73,MATCH(C1779,'Curva Juros'!$A$7:$A$73,1)))</f>
        <v>7.5623808333333331</v>
      </c>
      <c r="F1779" s="24">
        <f t="shared" si="27"/>
        <v>9.0491916666666644E-3</v>
      </c>
      <c r="G1779" s="24"/>
    </row>
    <row r="1780" spans="1:7" x14ac:dyDescent="0.25">
      <c r="A1780" s="6" t="s">
        <v>43</v>
      </c>
      <c r="B1780" s="7">
        <v>45772</v>
      </c>
      <c r="C1780" s="8">
        <v>1583.34</v>
      </c>
      <c r="D1780" s="20">
        <v>7.9390000000000002E-2</v>
      </c>
      <c r="E1780" s="35" cm="1">
        <f t="array" ref="E1780">INDEX('Curva Juros'!$B$7:$B$73,MATCH(C1780,'Curva Juros'!$A$7:$A$73,1)) +
(C1780-INDEX('Curva Juros'!$A$7:$A$73,MATCH(C1780,'Curva Juros'!$A$7:$A$73,1))) *
(INDEX('Curva Juros'!$B$7:$B$73,MATCH(C1780,'Curva Juros'!$A$7:$A$73,1)+1) -
INDEX('Curva Juros'!$B$7:$B$73,MATCH(C1780,'Curva Juros'!$A$7:$A$73,1))) /
(INDEX('Curva Juros'!$A$7:$A$73,MATCH(C1780,'Curva Juros'!$A$7:$A$73,1)+1) -
INDEX('Curva Juros'!$A$7:$A$73,MATCH(C1780,'Curva Juros'!$A$7:$A$73,1)))</f>
        <v>7.5575576666666668</v>
      </c>
      <c r="F1780" s="24">
        <f t="shared" si="27"/>
        <v>3.8144233333333305E-3</v>
      </c>
      <c r="G1780" s="24"/>
    </row>
    <row r="1781" spans="1:7" x14ac:dyDescent="0.25">
      <c r="A1781" s="3" t="s">
        <v>43</v>
      </c>
      <c r="B1781" s="4">
        <v>45779</v>
      </c>
      <c r="C1781" s="5">
        <v>1577.25</v>
      </c>
      <c r="D1781" s="19">
        <v>7.9843999999999998E-2</v>
      </c>
      <c r="E1781" s="35" cm="1">
        <f t="array" ref="E1781">INDEX('Curva Juros'!$B$7:$B$73,MATCH(C1781,'Curva Juros'!$A$7:$A$73,1)) +
(C1781-INDEX('Curva Juros'!$A$7:$A$73,MATCH(C1781,'Curva Juros'!$A$7:$A$73,1))) *
(INDEX('Curva Juros'!$B$7:$B$73,MATCH(C1781,'Curva Juros'!$A$7:$A$73,1)+1) -
INDEX('Curva Juros'!$B$7:$B$73,MATCH(C1781,'Curva Juros'!$A$7:$A$73,1))) /
(INDEX('Curva Juros'!$A$7:$A$73,MATCH(C1781,'Curva Juros'!$A$7:$A$73,1)+1) -
INDEX('Curva Juros'!$A$7:$A$73,MATCH(C1781,'Curva Juros'!$A$7:$A$73,1)))</f>
        <v>7.5590125000000006</v>
      </c>
      <c r="F1781" s="24">
        <f t="shared" si="27"/>
        <v>4.2538749999999903E-3</v>
      </c>
      <c r="G1781" s="24"/>
    </row>
    <row r="1782" spans="1:7" x14ac:dyDescent="0.25">
      <c r="A1782" s="6" t="s">
        <v>43</v>
      </c>
      <c r="B1782" s="7">
        <v>45786</v>
      </c>
      <c r="C1782" s="8">
        <v>1569.7</v>
      </c>
      <c r="D1782" s="20">
        <v>8.0396999999999996E-2</v>
      </c>
      <c r="E1782" s="35" cm="1">
        <f t="array" ref="E1782">INDEX('Curva Juros'!$B$7:$B$73,MATCH(C1782,'Curva Juros'!$A$7:$A$73,1)) +
(C1782-INDEX('Curva Juros'!$A$7:$A$73,MATCH(C1782,'Curva Juros'!$A$7:$A$73,1))) *
(INDEX('Curva Juros'!$B$7:$B$73,MATCH(C1782,'Curva Juros'!$A$7:$A$73,1)+1) -
INDEX('Curva Juros'!$B$7:$B$73,MATCH(C1782,'Curva Juros'!$A$7:$A$73,1))) /
(INDEX('Curva Juros'!$A$7:$A$73,MATCH(C1782,'Curva Juros'!$A$7:$A$73,1)+1) -
INDEX('Curva Juros'!$A$7:$A$73,MATCH(C1782,'Curva Juros'!$A$7:$A$73,1)))</f>
        <v>7.5608161111111114</v>
      </c>
      <c r="F1782" s="24">
        <f t="shared" si="27"/>
        <v>4.7888388888888828E-3</v>
      </c>
      <c r="G1782" s="24"/>
    </row>
    <row r="1783" spans="1:7" x14ac:dyDescent="0.25">
      <c r="A1783" s="3" t="s">
        <v>43</v>
      </c>
      <c r="B1783" s="4">
        <v>45793</v>
      </c>
      <c r="C1783" s="5">
        <v>1642.59</v>
      </c>
      <c r="D1783" s="19">
        <v>8.1745999999999999E-2</v>
      </c>
      <c r="E1783" s="35" cm="1">
        <f t="array" ref="E1783">INDEX('Curva Juros'!$B$7:$B$73,MATCH(C1783,'Curva Juros'!$A$7:$A$73,1)) +
(C1783-INDEX('Curva Juros'!$A$7:$A$73,MATCH(C1783,'Curva Juros'!$A$7:$A$73,1))) *
(INDEX('Curva Juros'!$B$7:$B$73,MATCH(C1783,'Curva Juros'!$A$7:$A$73,1)+1) -
INDEX('Curva Juros'!$B$7:$B$73,MATCH(C1783,'Curva Juros'!$A$7:$A$73,1))) /
(INDEX('Curva Juros'!$A$7:$A$73,MATCH(C1783,'Curva Juros'!$A$7:$A$73,1)+1) -
INDEX('Curva Juros'!$A$7:$A$73,MATCH(C1783,'Curva Juros'!$A$7:$A$73,1)))</f>
        <v>7.5433415714285719</v>
      </c>
      <c r="F1783" s="24">
        <f t="shared" si="27"/>
        <v>6.3125842857142817E-3</v>
      </c>
      <c r="G1783" s="24"/>
    </row>
    <row r="1784" spans="1:7" x14ac:dyDescent="0.25">
      <c r="A1784" s="6" t="s">
        <v>43</v>
      </c>
      <c r="B1784" s="7">
        <v>45800</v>
      </c>
      <c r="C1784" s="8">
        <v>1652.77</v>
      </c>
      <c r="D1784" s="20">
        <v>7.8247999999999998E-2</v>
      </c>
      <c r="E1784" s="35" cm="1">
        <f t="array" ref="E1784">INDEX('Curva Juros'!$B$7:$B$73,MATCH(C1784,'Curva Juros'!$A$7:$A$73,1)) +
(C1784-INDEX('Curva Juros'!$A$7:$A$73,MATCH(C1784,'Curva Juros'!$A$7:$A$73,1))) *
(INDEX('Curva Juros'!$B$7:$B$73,MATCH(C1784,'Curva Juros'!$A$7:$A$73,1)+1) -
INDEX('Curva Juros'!$B$7:$B$73,MATCH(C1784,'Curva Juros'!$A$7:$A$73,1))) /
(INDEX('Curva Juros'!$A$7:$A$73,MATCH(C1784,'Curva Juros'!$A$7:$A$73,1)+1) -
INDEX('Curva Juros'!$A$7:$A$73,MATCH(C1784,'Curva Juros'!$A$7:$A$73,1)))</f>
        <v>7.5407723333333339</v>
      </c>
      <c r="F1784" s="24">
        <f t="shared" si="27"/>
        <v>2.8402766666666551E-3</v>
      </c>
      <c r="G1784" s="24"/>
    </row>
    <row r="1785" spans="1:7" x14ac:dyDescent="0.25">
      <c r="A1785" s="3" t="s">
        <v>43</v>
      </c>
      <c r="B1785" s="4">
        <v>45807</v>
      </c>
      <c r="C1785" s="5">
        <v>1645.5</v>
      </c>
      <c r="D1785" s="19">
        <v>7.8770000000000007E-2</v>
      </c>
      <c r="E1785" s="35" cm="1">
        <f t="array" ref="E1785">INDEX('Curva Juros'!$B$7:$B$73,MATCH(C1785,'Curva Juros'!$A$7:$A$73,1)) +
(C1785-INDEX('Curva Juros'!$A$7:$A$73,MATCH(C1785,'Curva Juros'!$A$7:$A$73,1))) *
(INDEX('Curva Juros'!$B$7:$B$73,MATCH(C1785,'Curva Juros'!$A$7:$A$73,1)+1) -
INDEX('Curva Juros'!$B$7:$B$73,MATCH(C1785,'Curva Juros'!$A$7:$A$73,1))) /
(INDEX('Curva Juros'!$A$7:$A$73,MATCH(C1785,'Curva Juros'!$A$7:$A$73,1)+1) -
INDEX('Curva Juros'!$A$7:$A$73,MATCH(C1785,'Curva Juros'!$A$7:$A$73,1)))</f>
        <v>7.5426071428571433</v>
      </c>
      <c r="F1785" s="24">
        <f t="shared" si="27"/>
        <v>3.3439285714285671E-3</v>
      </c>
      <c r="G1785" s="24"/>
    </row>
    <row r="1786" spans="1:7" x14ac:dyDescent="0.25">
      <c r="A1786" s="6" t="s">
        <v>43</v>
      </c>
      <c r="B1786" s="7">
        <v>45814</v>
      </c>
      <c r="C1786" s="8">
        <v>1642.08</v>
      </c>
      <c r="D1786" s="20">
        <v>7.8408000000000005E-2</v>
      </c>
      <c r="E1786" s="35" cm="1">
        <f t="array" ref="E1786">INDEX('Curva Juros'!$B$7:$B$73,MATCH(C1786,'Curva Juros'!$A$7:$A$73,1)) +
(C1786-INDEX('Curva Juros'!$A$7:$A$73,MATCH(C1786,'Curva Juros'!$A$7:$A$73,1))) *
(INDEX('Curva Juros'!$B$7:$B$73,MATCH(C1786,'Curva Juros'!$A$7:$A$73,1)+1) -
INDEX('Curva Juros'!$B$7:$B$73,MATCH(C1786,'Curva Juros'!$A$7:$A$73,1))) /
(INDEX('Curva Juros'!$A$7:$A$73,MATCH(C1786,'Curva Juros'!$A$7:$A$73,1)+1) -
INDEX('Curva Juros'!$A$7:$A$73,MATCH(C1786,'Curva Juros'!$A$7:$A$73,1)))</f>
        <v>7.5434702857142861</v>
      </c>
      <c r="F1786" s="24">
        <f t="shared" si="27"/>
        <v>2.9732971428571425E-3</v>
      </c>
      <c r="G1786" s="24"/>
    </row>
    <row r="1787" spans="1:7" x14ac:dyDescent="0.25">
      <c r="A1787" s="3" t="s">
        <v>43</v>
      </c>
      <c r="B1787" s="4">
        <v>45821</v>
      </c>
      <c r="C1787" s="5">
        <v>1623.83</v>
      </c>
      <c r="D1787" s="19">
        <v>8.1459000000000004E-2</v>
      </c>
      <c r="E1787" s="35" cm="1">
        <f t="array" ref="E1787">INDEX('Curva Juros'!$B$7:$B$73,MATCH(C1787,'Curva Juros'!$A$7:$A$73,1)) +
(C1787-INDEX('Curva Juros'!$A$7:$A$73,MATCH(C1787,'Curva Juros'!$A$7:$A$73,1))) *
(INDEX('Curva Juros'!$B$7:$B$73,MATCH(C1787,'Curva Juros'!$A$7:$A$73,1)+1) -
INDEX('Curva Juros'!$B$7:$B$73,MATCH(C1787,'Curva Juros'!$A$7:$A$73,1))) /
(INDEX('Curva Juros'!$A$7:$A$73,MATCH(C1787,'Curva Juros'!$A$7:$A$73,1)+1) -
INDEX('Curva Juros'!$A$7:$A$73,MATCH(C1787,'Curva Juros'!$A$7:$A$73,1)))</f>
        <v>7.5478850555555557</v>
      </c>
      <c r="F1787" s="24">
        <f t="shared" si="27"/>
        <v>5.9801494444444436E-3</v>
      </c>
      <c r="G1787" s="24"/>
    </row>
    <row r="1788" spans="1:7" x14ac:dyDescent="0.25">
      <c r="A1788" s="6" t="s">
        <v>43</v>
      </c>
      <c r="B1788" s="7">
        <v>45828</v>
      </c>
      <c r="C1788" s="8">
        <v>1635.42</v>
      </c>
      <c r="D1788" s="20">
        <v>7.7870999999999996E-2</v>
      </c>
      <c r="E1788" s="35" cm="1">
        <f t="array" ref="E1788">INDEX('Curva Juros'!$B$7:$B$73,MATCH(C1788,'Curva Juros'!$A$7:$A$73,1)) +
(C1788-INDEX('Curva Juros'!$A$7:$A$73,MATCH(C1788,'Curva Juros'!$A$7:$A$73,1))) *
(INDEX('Curva Juros'!$B$7:$B$73,MATCH(C1788,'Curva Juros'!$A$7:$A$73,1)+1) -
INDEX('Curva Juros'!$B$7:$B$73,MATCH(C1788,'Curva Juros'!$A$7:$A$73,1))) /
(INDEX('Curva Juros'!$A$7:$A$73,MATCH(C1788,'Curva Juros'!$A$7:$A$73,1)+1) -
INDEX('Curva Juros'!$A$7:$A$73,MATCH(C1788,'Curva Juros'!$A$7:$A$73,1)))</f>
        <v>7.5451163333333335</v>
      </c>
      <c r="F1788" s="24">
        <f t="shared" si="27"/>
        <v>2.419836666666661E-3</v>
      </c>
      <c r="G1788" s="24"/>
    </row>
    <row r="1789" spans="1:7" x14ac:dyDescent="0.25">
      <c r="A1789" s="3" t="s">
        <v>43</v>
      </c>
      <c r="B1789" s="4">
        <v>45835</v>
      </c>
      <c r="C1789" s="5">
        <v>1629.8</v>
      </c>
      <c r="D1789" s="19">
        <v>7.8011999999999998E-2</v>
      </c>
      <c r="E1789" s="35" cm="1">
        <f t="array" ref="E1789">INDEX('Curva Juros'!$B$7:$B$73,MATCH(C1789,'Curva Juros'!$A$7:$A$73,1)) +
(C1789-INDEX('Curva Juros'!$A$7:$A$73,MATCH(C1789,'Curva Juros'!$A$7:$A$73,1))) *
(INDEX('Curva Juros'!$B$7:$B$73,MATCH(C1789,'Curva Juros'!$A$7:$A$73,1)+1) -
INDEX('Curva Juros'!$B$7:$B$73,MATCH(C1789,'Curva Juros'!$A$7:$A$73,1))) /
(INDEX('Curva Juros'!$A$7:$A$73,MATCH(C1789,'Curva Juros'!$A$7:$A$73,1)+1) -
INDEX('Curva Juros'!$A$7:$A$73,MATCH(C1789,'Curva Juros'!$A$7:$A$73,1)))</f>
        <v>7.546458888888889</v>
      </c>
      <c r="F1789" s="24">
        <f t="shared" si="27"/>
        <v>2.5474111111111059E-3</v>
      </c>
      <c r="G1789" s="24"/>
    </row>
    <row r="1790" spans="1:7" x14ac:dyDescent="0.25">
      <c r="A1790" s="6" t="s">
        <v>43</v>
      </c>
      <c r="B1790" s="7">
        <v>45842</v>
      </c>
      <c r="C1790" s="8">
        <v>1627.52</v>
      </c>
      <c r="D1790" s="20">
        <v>7.739E-2</v>
      </c>
      <c r="E1790" s="35" cm="1">
        <f t="array" ref="E1790">INDEX('Curva Juros'!$B$7:$B$73,MATCH(C1790,'Curva Juros'!$A$7:$A$73,1)) +
(C1790-INDEX('Curva Juros'!$A$7:$A$73,MATCH(C1790,'Curva Juros'!$A$7:$A$73,1))) *
(INDEX('Curva Juros'!$B$7:$B$73,MATCH(C1790,'Curva Juros'!$A$7:$A$73,1)+1) -
INDEX('Curva Juros'!$B$7:$B$73,MATCH(C1790,'Curva Juros'!$A$7:$A$73,1))) /
(INDEX('Curva Juros'!$A$7:$A$73,MATCH(C1790,'Curva Juros'!$A$7:$A$73,1)+1) -
INDEX('Curva Juros'!$A$7:$A$73,MATCH(C1790,'Curva Juros'!$A$7:$A$73,1)))</f>
        <v>7.5470035555555555</v>
      </c>
      <c r="F1790" s="24">
        <f t="shared" si="27"/>
        <v>1.9199644444444497E-3</v>
      </c>
      <c r="G1790" s="24"/>
    </row>
    <row r="1791" spans="1:7" x14ac:dyDescent="0.25">
      <c r="A1791" s="3" t="s">
        <v>43</v>
      </c>
      <c r="B1791" s="4">
        <v>45849</v>
      </c>
      <c r="C1791" s="5">
        <v>1615.14</v>
      </c>
      <c r="D1791" s="19">
        <v>7.9083000000000001E-2</v>
      </c>
      <c r="E1791" s="35" cm="1">
        <f t="array" ref="E1791">INDEX('Curva Juros'!$B$7:$B$73,MATCH(C1791,'Curva Juros'!$A$7:$A$73,1)) +
(C1791-INDEX('Curva Juros'!$A$7:$A$73,MATCH(C1791,'Curva Juros'!$A$7:$A$73,1))) *
(INDEX('Curva Juros'!$B$7:$B$73,MATCH(C1791,'Curva Juros'!$A$7:$A$73,1)+1) -
INDEX('Curva Juros'!$B$7:$B$73,MATCH(C1791,'Curva Juros'!$A$7:$A$73,1))) /
(INDEX('Curva Juros'!$A$7:$A$73,MATCH(C1791,'Curva Juros'!$A$7:$A$73,1)+1) -
INDEX('Curva Juros'!$A$7:$A$73,MATCH(C1791,'Curva Juros'!$A$7:$A$73,1)))</f>
        <v>7.5499610000000006</v>
      </c>
      <c r="F1791" s="24">
        <f t="shared" si="27"/>
        <v>3.5833899999999919E-3</v>
      </c>
      <c r="G1791" s="24"/>
    </row>
    <row r="1792" spans="1:7" x14ac:dyDescent="0.25">
      <c r="A1792" s="6" t="s">
        <v>43</v>
      </c>
      <c r="B1792" s="7">
        <v>45856</v>
      </c>
      <c r="C1792" s="8">
        <v>1611.1</v>
      </c>
      <c r="D1792" s="20">
        <v>7.8863000000000003E-2</v>
      </c>
      <c r="E1792" s="35" cm="1">
        <f t="array" ref="E1792">INDEX('Curva Juros'!$B$7:$B$73,MATCH(C1792,'Curva Juros'!$A$7:$A$73,1)) +
(C1792-INDEX('Curva Juros'!$A$7:$A$73,MATCH(C1792,'Curva Juros'!$A$7:$A$73,1))) *
(INDEX('Curva Juros'!$B$7:$B$73,MATCH(C1792,'Curva Juros'!$A$7:$A$73,1)+1) -
INDEX('Curva Juros'!$B$7:$B$73,MATCH(C1792,'Curva Juros'!$A$7:$A$73,1))) /
(INDEX('Curva Juros'!$A$7:$A$73,MATCH(C1792,'Curva Juros'!$A$7:$A$73,1)+1) -
INDEX('Curva Juros'!$A$7:$A$73,MATCH(C1792,'Curva Juros'!$A$7:$A$73,1)))</f>
        <v>7.550926111111111</v>
      </c>
      <c r="F1792" s="24">
        <f t="shared" si="27"/>
        <v>3.353738888888888E-3</v>
      </c>
      <c r="G1792" s="24"/>
    </row>
    <row r="1793" spans="1:7" x14ac:dyDescent="0.25">
      <c r="A1793" s="3" t="s">
        <v>43</v>
      </c>
      <c r="B1793" s="4">
        <v>45863</v>
      </c>
      <c r="C1793" s="5">
        <v>1606.34</v>
      </c>
      <c r="D1793" s="19">
        <v>7.8807000000000002E-2</v>
      </c>
      <c r="E1793" s="35" cm="1">
        <f t="array" ref="E1793">INDEX('Curva Juros'!$B$7:$B$73,MATCH(C1793,'Curva Juros'!$A$7:$A$73,1)) +
(C1793-INDEX('Curva Juros'!$A$7:$A$73,MATCH(C1793,'Curva Juros'!$A$7:$A$73,1))) *
(INDEX('Curva Juros'!$B$7:$B$73,MATCH(C1793,'Curva Juros'!$A$7:$A$73,1)+1) -
INDEX('Curva Juros'!$B$7:$B$73,MATCH(C1793,'Curva Juros'!$A$7:$A$73,1))) /
(INDEX('Curva Juros'!$A$7:$A$73,MATCH(C1793,'Curva Juros'!$A$7:$A$73,1)+1) -
INDEX('Curva Juros'!$A$7:$A$73,MATCH(C1793,'Curva Juros'!$A$7:$A$73,1)))</f>
        <v>7.5520632222222224</v>
      </c>
      <c r="F1793" s="24">
        <f t="shared" si="27"/>
        <v>3.286367777777785E-3</v>
      </c>
      <c r="G1793" s="24"/>
    </row>
    <row r="1794" spans="1:7" x14ac:dyDescent="0.25">
      <c r="A1794" s="6" t="s">
        <v>43</v>
      </c>
      <c r="B1794" s="7">
        <v>45870</v>
      </c>
      <c r="C1794" s="8">
        <v>1602.21</v>
      </c>
      <c r="D1794" s="20">
        <v>7.8605999999999995E-2</v>
      </c>
      <c r="E1794" s="35" cm="1">
        <f t="array" ref="E1794">INDEX('Curva Juros'!$B$7:$B$73,MATCH(C1794,'Curva Juros'!$A$7:$A$73,1)) +
(C1794-INDEX('Curva Juros'!$A$7:$A$73,MATCH(C1794,'Curva Juros'!$A$7:$A$73,1))) *
(INDEX('Curva Juros'!$B$7:$B$73,MATCH(C1794,'Curva Juros'!$A$7:$A$73,1)+1) -
INDEX('Curva Juros'!$B$7:$B$73,MATCH(C1794,'Curva Juros'!$A$7:$A$73,1))) /
(INDEX('Curva Juros'!$A$7:$A$73,MATCH(C1794,'Curva Juros'!$A$7:$A$73,1)+1) -
INDEX('Curva Juros'!$A$7:$A$73,MATCH(C1794,'Curva Juros'!$A$7:$A$73,1)))</f>
        <v>7.5530498333333336</v>
      </c>
      <c r="F1794" s="24">
        <f t="shared" si="27"/>
        <v>3.0755016666666607E-3</v>
      </c>
      <c r="G1794" s="24"/>
    </row>
    <row r="1795" spans="1:7" x14ac:dyDescent="0.25">
      <c r="A1795" s="3" t="s">
        <v>43</v>
      </c>
      <c r="B1795" s="4">
        <v>45877</v>
      </c>
      <c r="C1795" s="5">
        <v>1603.29</v>
      </c>
      <c r="D1795" s="19">
        <v>7.7214000000000005E-2</v>
      </c>
      <c r="E1795" s="35" cm="1">
        <f t="array" ref="E1795">INDEX('Curva Juros'!$B$7:$B$73,MATCH(C1795,'Curva Juros'!$A$7:$A$73,1)) +
(C1795-INDEX('Curva Juros'!$A$7:$A$73,MATCH(C1795,'Curva Juros'!$A$7:$A$73,1))) *
(INDEX('Curva Juros'!$B$7:$B$73,MATCH(C1795,'Curva Juros'!$A$7:$A$73,1)+1) -
INDEX('Curva Juros'!$B$7:$B$73,MATCH(C1795,'Curva Juros'!$A$7:$A$73,1))) /
(INDEX('Curva Juros'!$A$7:$A$73,MATCH(C1795,'Curva Juros'!$A$7:$A$73,1)+1) -
INDEX('Curva Juros'!$A$7:$A$73,MATCH(C1795,'Curva Juros'!$A$7:$A$73,1)))</f>
        <v>7.5527918333333339</v>
      </c>
      <c r="F1795" s="24">
        <f t="shared" ref="F1795:F1858" si="28">D1795-E1795/100</f>
        <v>1.6860816666666723E-3</v>
      </c>
      <c r="G1795" s="24"/>
    </row>
    <row r="1796" spans="1:7" x14ac:dyDescent="0.25">
      <c r="A1796" s="6" t="s">
        <v>43</v>
      </c>
      <c r="B1796" s="7">
        <v>45884</v>
      </c>
      <c r="C1796" s="8">
        <v>1599.61</v>
      </c>
      <c r="D1796" s="20">
        <v>7.6912999999999995E-2</v>
      </c>
      <c r="E1796" s="35" cm="1">
        <f t="array" ref="E1796">INDEX('Curva Juros'!$B$7:$B$73,MATCH(C1796,'Curva Juros'!$A$7:$A$73,1)) +
(C1796-INDEX('Curva Juros'!$A$7:$A$73,MATCH(C1796,'Curva Juros'!$A$7:$A$73,1))) *
(INDEX('Curva Juros'!$B$7:$B$73,MATCH(C1796,'Curva Juros'!$A$7:$A$73,1)+1) -
INDEX('Curva Juros'!$B$7:$B$73,MATCH(C1796,'Curva Juros'!$A$7:$A$73,1))) /
(INDEX('Curva Juros'!$A$7:$A$73,MATCH(C1796,'Curva Juros'!$A$7:$A$73,1)+1) -
INDEX('Curva Juros'!$A$7:$A$73,MATCH(C1796,'Curva Juros'!$A$7:$A$73,1)))</f>
        <v>7.5536709444444448</v>
      </c>
      <c r="F1796" s="24">
        <f t="shared" si="28"/>
        <v>1.3762905555555482E-3</v>
      </c>
      <c r="G1796" s="24"/>
    </row>
    <row r="1797" spans="1:7" x14ac:dyDescent="0.25">
      <c r="A1797" s="3" t="s">
        <v>43</v>
      </c>
      <c r="B1797" s="4">
        <v>45891</v>
      </c>
      <c r="C1797" s="5">
        <v>1586.43</v>
      </c>
      <c r="D1797" s="19">
        <v>7.8785999999999995E-2</v>
      </c>
      <c r="E1797" s="35" cm="1">
        <f t="array" ref="E1797">INDEX('Curva Juros'!$B$7:$B$73,MATCH(C1797,'Curva Juros'!$A$7:$A$73,1)) +
(C1797-INDEX('Curva Juros'!$A$7:$A$73,MATCH(C1797,'Curva Juros'!$A$7:$A$73,1))) *
(INDEX('Curva Juros'!$B$7:$B$73,MATCH(C1797,'Curva Juros'!$A$7:$A$73,1)+1) -
INDEX('Curva Juros'!$B$7:$B$73,MATCH(C1797,'Curva Juros'!$A$7:$A$73,1))) /
(INDEX('Curva Juros'!$A$7:$A$73,MATCH(C1797,'Curva Juros'!$A$7:$A$73,1)+1) -
INDEX('Curva Juros'!$A$7:$A$73,MATCH(C1797,'Curva Juros'!$A$7:$A$73,1)))</f>
        <v>7.5568195000000005</v>
      </c>
      <c r="F1797" s="24">
        <f t="shared" si="28"/>
        <v>3.2178049999999903E-3</v>
      </c>
      <c r="G1797" s="24"/>
    </row>
    <row r="1798" spans="1:7" x14ac:dyDescent="0.25">
      <c r="A1798" s="6" t="s">
        <v>43</v>
      </c>
      <c r="B1798" s="7">
        <v>45898</v>
      </c>
      <c r="C1798" s="8">
        <v>1590</v>
      </c>
      <c r="D1798" s="20">
        <v>7.6822000000000001E-2</v>
      </c>
      <c r="E1798" s="35" cm="1">
        <f t="array" ref="E1798">INDEX('Curva Juros'!$B$7:$B$73,MATCH(C1798,'Curva Juros'!$A$7:$A$73,1)) +
(C1798-INDEX('Curva Juros'!$A$7:$A$73,MATCH(C1798,'Curva Juros'!$A$7:$A$73,1))) *
(INDEX('Curva Juros'!$B$7:$B$73,MATCH(C1798,'Curva Juros'!$A$7:$A$73,1)+1) -
INDEX('Curva Juros'!$B$7:$B$73,MATCH(C1798,'Curva Juros'!$A$7:$A$73,1))) /
(INDEX('Curva Juros'!$A$7:$A$73,MATCH(C1798,'Curva Juros'!$A$7:$A$73,1)+1) -
INDEX('Curva Juros'!$A$7:$A$73,MATCH(C1798,'Curva Juros'!$A$7:$A$73,1)))</f>
        <v>7.5559666666666665</v>
      </c>
      <c r="F1798" s="24">
        <f t="shared" si="28"/>
        <v>1.2623333333333375E-3</v>
      </c>
      <c r="G1798" s="24"/>
    </row>
    <row r="1799" spans="1:7" x14ac:dyDescent="0.25">
      <c r="A1799" s="3" t="s">
        <v>43</v>
      </c>
      <c r="B1799" s="4">
        <v>45905</v>
      </c>
      <c r="C1799" s="5">
        <v>1581.88</v>
      </c>
      <c r="D1799" s="19">
        <v>7.7535999999999994E-2</v>
      </c>
      <c r="E1799" s="35" cm="1">
        <f t="array" ref="E1799">INDEX('Curva Juros'!$B$7:$B$73,MATCH(C1799,'Curva Juros'!$A$7:$A$73,1)) +
(C1799-INDEX('Curva Juros'!$A$7:$A$73,MATCH(C1799,'Curva Juros'!$A$7:$A$73,1))) *
(INDEX('Curva Juros'!$B$7:$B$73,MATCH(C1799,'Curva Juros'!$A$7:$A$73,1)+1) -
INDEX('Curva Juros'!$B$7:$B$73,MATCH(C1799,'Curva Juros'!$A$7:$A$73,1))) /
(INDEX('Curva Juros'!$A$7:$A$73,MATCH(C1799,'Curva Juros'!$A$7:$A$73,1)+1) -
INDEX('Curva Juros'!$A$7:$A$73,MATCH(C1799,'Curva Juros'!$A$7:$A$73,1)))</f>
        <v>7.5579064444444448</v>
      </c>
      <c r="F1799" s="24">
        <f t="shared" si="28"/>
        <v>1.956935555555539E-3</v>
      </c>
      <c r="G1799" s="24"/>
    </row>
    <row r="1800" spans="1:7" x14ac:dyDescent="0.25">
      <c r="A1800" s="6" t="s">
        <v>43</v>
      </c>
      <c r="B1800" s="7">
        <v>45912</v>
      </c>
      <c r="C1800" s="8">
        <v>1583.28</v>
      </c>
      <c r="D1800" s="20">
        <v>7.6075000000000004E-2</v>
      </c>
      <c r="E1800" s="35" cm="1">
        <f t="array" ref="E1800">INDEX('Curva Juros'!$B$7:$B$73,MATCH(C1800,'Curva Juros'!$A$7:$A$73,1)) +
(C1800-INDEX('Curva Juros'!$A$7:$A$73,MATCH(C1800,'Curva Juros'!$A$7:$A$73,1))) *
(INDEX('Curva Juros'!$B$7:$B$73,MATCH(C1800,'Curva Juros'!$A$7:$A$73,1)+1) -
INDEX('Curva Juros'!$B$7:$B$73,MATCH(C1800,'Curva Juros'!$A$7:$A$73,1))) /
(INDEX('Curva Juros'!$A$7:$A$73,MATCH(C1800,'Curva Juros'!$A$7:$A$73,1)+1) -
INDEX('Curva Juros'!$A$7:$A$73,MATCH(C1800,'Curva Juros'!$A$7:$A$73,1)))</f>
        <v>7.5575720000000004</v>
      </c>
      <c r="F1800" s="24">
        <f t="shared" si="28"/>
        <v>4.9928000000000472E-4</v>
      </c>
      <c r="G1800" s="24"/>
    </row>
    <row r="1801" spans="1:7" x14ac:dyDescent="0.25">
      <c r="A1801" s="3" t="s">
        <v>43</v>
      </c>
      <c r="B1801" s="4">
        <v>45919</v>
      </c>
      <c r="C1801" s="5">
        <v>1576.6</v>
      </c>
      <c r="D1801" s="19">
        <v>7.6457999999999998E-2</v>
      </c>
      <c r="E1801" s="35" cm="1">
        <f t="array" ref="E1801">INDEX('Curva Juros'!$B$7:$B$73,MATCH(C1801,'Curva Juros'!$A$7:$A$73,1)) +
(C1801-INDEX('Curva Juros'!$A$7:$A$73,MATCH(C1801,'Curva Juros'!$A$7:$A$73,1))) *
(INDEX('Curva Juros'!$B$7:$B$73,MATCH(C1801,'Curva Juros'!$A$7:$A$73,1)+1) -
INDEX('Curva Juros'!$B$7:$B$73,MATCH(C1801,'Curva Juros'!$A$7:$A$73,1))) /
(INDEX('Curva Juros'!$A$7:$A$73,MATCH(C1801,'Curva Juros'!$A$7:$A$73,1)+1) -
INDEX('Curva Juros'!$A$7:$A$73,MATCH(C1801,'Curva Juros'!$A$7:$A$73,1)))</f>
        <v>7.5591677777777777</v>
      </c>
      <c r="F1801" s="24">
        <f t="shared" si="28"/>
        <v>8.6632222222221555E-4</v>
      </c>
      <c r="G1801" s="24"/>
    </row>
    <row r="1802" spans="1:7" x14ac:dyDescent="0.25">
      <c r="A1802" s="6" t="s">
        <v>43</v>
      </c>
      <c r="B1802" s="7">
        <v>45926</v>
      </c>
      <c r="C1802" s="8">
        <v>1578.82</v>
      </c>
      <c r="D1802" s="20">
        <v>7.4813000000000004E-2</v>
      </c>
      <c r="E1802" s="35" cm="1">
        <f t="array" ref="E1802">INDEX('Curva Juros'!$B$7:$B$73,MATCH(C1802,'Curva Juros'!$A$7:$A$73,1)) +
(C1802-INDEX('Curva Juros'!$A$7:$A$73,MATCH(C1802,'Curva Juros'!$A$7:$A$73,1))) *
(INDEX('Curva Juros'!$B$7:$B$73,MATCH(C1802,'Curva Juros'!$A$7:$A$73,1)+1) -
INDEX('Curva Juros'!$B$7:$B$73,MATCH(C1802,'Curva Juros'!$A$7:$A$73,1))) /
(INDEX('Curva Juros'!$A$7:$A$73,MATCH(C1802,'Curva Juros'!$A$7:$A$73,1)+1) -
INDEX('Curva Juros'!$A$7:$A$73,MATCH(C1802,'Curva Juros'!$A$7:$A$73,1)))</f>
        <v>7.5586374444444449</v>
      </c>
      <c r="F1802" s="24">
        <f t="shared" si="28"/>
        <v>-7.7337444444444681E-4</v>
      </c>
      <c r="G1802" s="24"/>
    </row>
    <row r="1803" spans="1:7" x14ac:dyDescent="0.25">
      <c r="A1803" s="3" t="s">
        <v>43</v>
      </c>
      <c r="B1803" s="4">
        <v>45933</v>
      </c>
      <c r="C1803" s="5">
        <v>1573.4</v>
      </c>
      <c r="D1803" s="19">
        <v>7.4907000000000001E-2</v>
      </c>
      <c r="E1803" s="35" cm="1">
        <f t="array" ref="E1803">INDEX('Curva Juros'!$B$7:$B$73,MATCH(C1803,'Curva Juros'!$A$7:$A$73,1)) +
(C1803-INDEX('Curva Juros'!$A$7:$A$73,MATCH(C1803,'Curva Juros'!$A$7:$A$73,1))) *
(INDEX('Curva Juros'!$B$7:$B$73,MATCH(C1803,'Curva Juros'!$A$7:$A$73,1)+1) -
INDEX('Curva Juros'!$B$7:$B$73,MATCH(C1803,'Curva Juros'!$A$7:$A$73,1))) /
(INDEX('Curva Juros'!$A$7:$A$73,MATCH(C1803,'Curva Juros'!$A$7:$A$73,1)+1) -
INDEX('Curva Juros'!$A$7:$A$73,MATCH(C1803,'Curva Juros'!$A$7:$A$73,1)))</f>
        <v>7.5599322222222227</v>
      </c>
      <c r="F1803" s="24">
        <f t="shared" si="28"/>
        <v>-6.9232222222222195E-4</v>
      </c>
      <c r="G1803" s="24"/>
    </row>
    <row r="1804" spans="1:7" x14ac:dyDescent="0.25">
      <c r="A1804" s="6" t="s">
        <v>43</v>
      </c>
      <c r="B1804" s="7">
        <v>45940</v>
      </c>
      <c r="C1804" s="8">
        <v>1567.92</v>
      </c>
      <c r="D1804" s="20">
        <v>7.5017E-2</v>
      </c>
      <c r="E1804" s="35" cm="1">
        <f t="array" ref="E1804">INDEX('Curva Juros'!$B$7:$B$73,MATCH(C1804,'Curva Juros'!$A$7:$A$73,1)) +
(C1804-INDEX('Curva Juros'!$A$7:$A$73,MATCH(C1804,'Curva Juros'!$A$7:$A$73,1))) *
(INDEX('Curva Juros'!$B$7:$B$73,MATCH(C1804,'Curva Juros'!$A$7:$A$73,1)+1) -
INDEX('Curva Juros'!$B$7:$B$73,MATCH(C1804,'Curva Juros'!$A$7:$A$73,1))) /
(INDEX('Curva Juros'!$A$7:$A$73,MATCH(C1804,'Curva Juros'!$A$7:$A$73,1)+1) -
INDEX('Curva Juros'!$A$7:$A$73,MATCH(C1804,'Curva Juros'!$A$7:$A$73,1)))</f>
        <v>7.5612413333333333</v>
      </c>
      <c r="F1804" s="24">
        <f t="shared" si="28"/>
        <v>-5.9541333333333613E-4</v>
      </c>
      <c r="G1804" s="24"/>
    </row>
    <row r="1805" spans="1:7" x14ac:dyDescent="0.25">
      <c r="A1805" s="3" t="s">
        <v>43</v>
      </c>
      <c r="B1805" s="4">
        <v>45947</v>
      </c>
      <c r="C1805" s="5">
        <v>1557.5</v>
      </c>
      <c r="D1805" s="19">
        <v>7.6250999999999999E-2</v>
      </c>
      <c r="E1805" s="35" cm="1">
        <f t="array" ref="E1805">INDEX('Curva Juros'!$B$7:$B$73,MATCH(C1805,'Curva Juros'!$A$7:$A$73,1)) +
(C1805-INDEX('Curva Juros'!$A$7:$A$73,MATCH(C1805,'Curva Juros'!$A$7:$A$73,1))) *
(INDEX('Curva Juros'!$B$7:$B$73,MATCH(C1805,'Curva Juros'!$A$7:$A$73,1)+1) -
INDEX('Curva Juros'!$B$7:$B$73,MATCH(C1805,'Curva Juros'!$A$7:$A$73,1))) /
(INDEX('Curva Juros'!$A$7:$A$73,MATCH(C1805,'Curva Juros'!$A$7:$A$73,1)+1) -
INDEX('Curva Juros'!$A$7:$A$73,MATCH(C1805,'Curva Juros'!$A$7:$A$73,1)))</f>
        <v>7.5637305555555558</v>
      </c>
      <c r="F1805" s="24">
        <f t="shared" si="28"/>
        <v>6.1369444444443755E-4</v>
      </c>
      <c r="G1805" s="24"/>
    </row>
    <row r="1806" spans="1:7" x14ac:dyDescent="0.25">
      <c r="A1806" s="6" t="s">
        <v>43</v>
      </c>
      <c r="B1806" s="7">
        <v>45954</v>
      </c>
      <c r="C1806" s="8">
        <v>1559.89</v>
      </c>
      <c r="D1806" s="20">
        <v>7.4568999999999996E-2</v>
      </c>
      <c r="E1806" s="35" cm="1">
        <f t="array" ref="E1806">INDEX('Curva Juros'!$B$7:$B$73,MATCH(C1806,'Curva Juros'!$A$7:$A$73,1)) +
(C1806-INDEX('Curva Juros'!$A$7:$A$73,MATCH(C1806,'Curva Juros'!$A$7:$A$73,1))) *
(INDEX('Curva Juros'!$B$7:$B$73,MATCH(C1806,'Curva Juros'!$A$7:$A$73,1)+1) -
INDEX('Curva Juros'!$B$7:$B$73,MATCH(C1806,'Curva Juros'!$A$7:$A$73,1))) /
(INDEX('Curva Juros'!$A$7:$A$73,MATCH(C1806,'Curva Juros'!$A$7:$A$73,1)+1) -
INDEX('Curva Juros'!$A$7:$A$73,MATCH(C1806,'Curva Juros'!$A$7:$A$73,1)))</f>
        <v>7.5631596111111117</v>
      </c>
      <c r="F1806" s="24">
        <f t="shared" si="28"/>
        <v>-1.0625961111111193E-3</v>
      </c>
      <c r="G1806" s="24"/>
    </row>
    <row r="1807" spans="1:7" x14ac:dyDescent="0.25">
      <c r="A1807" s="3" t="s">
        <v>43</v>
      </c>
      <c r="B1807" s="4">
        <v>45961</v>
      </c>
      <c r="C1807" s="5">
        <v>1543.61</v>
      </c>
      <c r="D1807" s="19">
        <v>7.7141000000000001E-2</v>
      </c>
      <c r="E1807" s="35" cm="1">
        <f t="array" ref="E1807">INDEX('Curva Juros'!$B$7:$B$73,MATCH(C1807,'Curva Juros'!$A$7:$A$73,1)) +
(C1807-INDEX('Curva Juros'!$A$7:$A$73,MATCH(C1807,'Curva Juros'!$A$7:$A$73,1))) *
(INDEX('Curva Juros'!$B$7:$B$73,MATCH(C1807,'Curva Juros'!$A$7:$A$73,1)+1) -
INDEX('Curva Juros'!$B$7:$B$73,MATCH(C1807,'Curva Juros'!$A$7:$A$73,1))) /
(INDEX('Curva Juros'!$A$7:$A$73,MATCH(C1807,'Curva Juros'!$A$7:$A$73,1)+1) -
INDEX('Curva Juros'!$A$7:$A$73,MATCH(C1807,'Curva Juros'!$A$7:$A$73,1)))</f>
        <v>7.5670487222222222</v>
      </c>
      <c r="F1807" s="24">
        <f t="shared" si="28"/>
        <v>1.4705127777777799E-3</v>
      </c>
      <c r="G1807" s="24"/>
    </row>
    <row r="1808" spans="1:7" x14ac:dyDescent="0.25">
      <c r="A1808" s="6" t="s">
        <v>43</v>
      </c>
      <c r="B1808" s="7">
        <v>45968</v>
      </c>
      <c r="C1808" s="8">
        <v>1543.71</v>
      </c>
      <c r="D1808" s="20">
        <v>7.5976000000000002E-2</v>
      </c>
      <c r="E1808" s="35" cm="1">
        <f t="array" ref="E1808">INDEX('Curva Juros'!$B$7:$B$73,MATCH(C1808,'Curva Juros'!$A$7:$A$73,1)) +
(C1808-INDEX('Curva Juros'!$A$7:$A$73,MATCH(C1808,'Curva Juros'!$A$7:$A$73,1))) *
(INDEX('Curva Juros'!$B$7:$B$73,MATCH(C1808,'Curva Juros'!$A$7:$A$73,1)+1) -
INDEX('Curva Juros'!$B$7:$B$73,MATCH(C1808,'Curva Juros'!$A$7:$A$73,1))) /
(INDEX('Curva Juros'!$A$7:$A$73,MATCH(C1808,'Curva Juros'!$A$7:$A$73,1)+1) -
INDEX('Curva Juros'!$A$7:$A$73,MATCH(C1808,'Curva Juros'!$A$7:$A$73,1)))</f>
        <v>7.5670248333333339</v>
      </c>
      <c r="F1808" s="24">
        <f t="shared" si="28"/>
        <v>3.0575166666665932E-4</v>
      </c>
      <c r="G1808" s="24"/>
    </row>
    <row r="1809" spans="1:7" x14ac:dyDescent="0.25">
      <c r="A1809" s="3" t="s">
        <v>43</v>
      </c>
      <c r="B1809" s="4">
        <v>45975</v>
      </c>
      <c r="C1809" s="5">
        <v>1547.67</v>
      </c>
      <c r="D1809" s="19">
        <v>7.3938000000000004E-2</v>
      </c>
      <c r="E1809" s="35" cm="1">
        <f t="array" ref="E1809">INDEX('Curva Juros'!$B$7:$B$73,MATCH(C1809,'Curva Juros'!$A$7:$A$73,1)) +
(C1809-INDEX('Curva Juros'!$A$7:$A$73,MATCH(C1809,'Curva Juros'!$A$7:$A$73,1))) *
(INDEX('Curva Juros'!$B$7:$B$73,MATCH(C1809,'Curva Juros'!$A$7:$A$73,1)+1) -
INDEX('Curva Juros'!$B$7:$B$73,MATCH(C1809,'Curva Juros'!$A$7:$A$73,1))) /
(INDEX('Curva Juros'!$A$7:$A$73,MATCH(C1809,'Curva Juros'!$A$7:$A$73,1)+1) -
INDEX('Curva Juros'!$A$7:$A$73,MATCH(C1809,'Curva Juros'!$A$7:$A$73,1)))</f>
        <v>7.566078833333334</v>
      </c>
      <c r="F1809" s="24">
        <f t="shared" si="28"/>
        <v>-1.722788333333336E-3</v>
      </c>
      <c r="G1809" s="24"/>
    </row>
    <row r="1810" spans="1:7" x14ac:dyDescent="0.25">
      <c r="A1810" s="6" t="s">
        <v>43</v>
      </c>
      <c r="B1810" s="7">
        <v>45982</v>
      </c>
      <c r="C1810" s="8">
        <v>1627.56</v>
      </c>
      <c r="D1810" s="20">
        <v>7.4232000000000006E-2</v>
      </c>
      <c r="E1810" s="35" cm="1">
        <f t="array" ref="E1810">INDEX('Curva Juros'!$B$7:$B$73,MATCH(C1810,'Curva Juros'!$A$7:$A$73,1)) +
(C1810-INDEX('Curva Juros'!$A$7:$A$73,MATCH(C1810,'Curva Juros'!$A$7:$A$73,1))) *
(INDEX('Curva Juros'!$B$7:$B$73,MATCH(C1810,'Curva Juros'!$A$7:$A$73,1)+1) -
INDEX('Curva Juros'!$B$7:$B$73,MATCH(C1810,'Curva Juros'!$A$7:$A$73,1))) /
(INDEX('Curva Juros'!$A$7:$A$73,MATCH(C1810,'Curva Juros'!$A$7:$A$73,1)+1) -
INDEX('Curva Juros'!$A$7:$A$73,MATCH(C1810,'Curva Juros'!$A$7:$A$73,1)))</f>
        <v>7.5469940000000006</v>
      </c>
      <c r="F1810" s="24">
        <f t="shared" si="28"/>
        <v>-1.2379400000000068E-3</v>
      </c>
      <c r="G1810" s="24"/>
    </row>
    <row r="1811" spans="1:7" x14ac:dyDescent="0.25">
      <c r="A1811" s="3" t="s">
        <v>43</v>
      </c>
      <c r="B1811" s="4">
        <v>45989</v>
      </c>
      <c r="C1811" s="5">
        <v>1624.03</v>
      </c>
      <c r="D1811" s="19">
        <v>7.3875999999999997E-2</v>
      </c>
      <c r="E1811" s="35" cm="1">
        <f t="array" ref="E1811">INDEX('Curva Juros'!$B$7:$B$73,MATCH(C1811,'Curva Juros'!$A$7:$A$73,1)) +
(C1811-INDEX('Curva Juros'!$A$7:$A$73,MATCH(C1811,'Curva Juros'!$A$7:$A$73,1))) *
(INDEX('Curva Juros'!$B$7:$B$73,MATCH(C1811,'Curva Juros'!$A$7:$A$73,1)+1) -
INDEX('Curva Juros'!$B$7:$B$73,MATCH(C1811,'Curva Juros'!$A$7:$A$73,1))) /
(INDEX('Curva Juros'!$A$7:$A$73,MATCH(C1811,'Curva Juros'!$A$7:$A$73,1)+1) -
INDEX('Curva Juros'!$A$7:$A$73,MATCH(C1811,'Curva Juros'!$A$7:$A$73,1)))</f>
        <v>7.547837277777778</v>
      </c>
      <c r="F1811" s="24">
        <f t="shared" si="28"/>
        <v>-1.6023727777777774E-3</v>
      </c>
      <c r="G1811" s="24"/>
    </row>
    <row r="1812" spans="1:7" x14ac:dyDescent="0.25">
      <c r="A1812" s="6" t="s">
        <v>43</v>
      </c>
      <c r="B1812" s="7">
        <v>45996</v>
      </c>
      <c r="C1812" s="8">
        <v>1617.53</v>
      </c>
      <c r="D1812" s="20">
        <v>7.4236999999999997E-2</v>
      </c>
      <c r="E1812" s="35" cm="1">
        <f t="array" ref="E1812">INDEX('Curva Juros'!$B$7:$B$73,MATCH(C1812,'Curva Juros'!$A$7:$A$73,1)) +
(C1812-INDEX('Curva Juros'!$A$7:$A$73,MATCH(C1812,'Curva Juros'!$A$7:$A$73,1))) *
(INDEX('Curva Juros'!$B$7:$B$73,MATCH(C1812,'Curva Juros'!$A$7:$A$73,1)+1) -
INDEX('Curva Juros'!$B$7:$B$73,MATCH(C1812,'Curva Juros'!$A$7:$A$73,1))) /
(INDEX('Curva Juros'!$A$7:$A$73,MATCH(C1812,'Curva Juros'!$A$7:$A$73,1)+1) -
INDEX('Curva Juros'!$A$7:$A$73,MATCH(C1812,'Curva Juros'!$A$7:$A$73,1)))</f>
        <v>7.5493900555555555</v>
      </c>
      <c r="F1812" s="24">
        <f t="shared" si="28"/>
        <v>-1.2569005555555512E-3</v>
      </c>
      <c r="G1812" s="24"/>
    </row>
    <row r="1813" spans="1:7" x14ac:dyDescent="0.25">
      <c r="A1813" s="3" t="s">
        <v>43</v>
      </c>
      <c r="B1813" s="4">
        <v>46003</v>
      </c>
      <c r="C1813" s="5">
        <v>1612.04</v>
      </c>
      <c r="D1813" s="19">
        <v>7.4357000000000006E-2</v>
      </c>
      <c r="E1813" s="35" cm="1">
        <f t="array" ref="E1813">INDEX('Curva Juros'!$B$7:$B$73,MATCH(C1813,'Curva Juros'!$A$7:$A$73,1)) +
(C1813-INDEX('Curva Juros'!$A$7:$A$73,MATCH(C1813,'Curva Juros'!$A$7:$A$73,1))) *
(INDEX('Curva Juros'!$B$7:$B$73,MATCH(C1813,'Curva Juros'!$A$7:$A$73,1)+1) -
INDEX('Curva Juros'!$B$7:$B$73,MATCH(C1813,'Curva Juros'!$A$7:$A$73,1))) /
(INDEX('Curva Juros'!$A$7:$A$73,MATCH(C1813,'Curva Juros'!$A$7:$A$73,1)+1) -
INDEX('Curva Juros'!$A$7:$A$73,MATCH(C1813,'Curva Juros'!$A$7:$A$73,1)))</f>
        <v>7.5507015555555554</v>
      </c>
      <c r="F1813" s="24">
        <f t="shared" si="28"/>
        <v>-1.1500155555555502E-3</v>
      </c>
      <c r="G1813" s="24"/>
    </row>
    <row r="1814" spans="1:7" x14ac:dyDescent="0.25">
      <c r="A1814" s="6" t="s">
        <v>43</v>
      </c>
      <c r="B1814" s="7">
        <v>46010</v>
      </c>
      <c r="C1814" s="8">
        <v>1600.59</v>
      </c>
      <c r="D1814" s="20">
        <v>7.5921000000000002E-2</v>
      </c>
      <c r="E1814" s="35" cm="1">
        <f t="array" ref="E1814">INDEX('Curva Juros'!$B$7:$B$73,MATCH(C1814,'Curva Juros'!$A$7:$A$73,1)) +
(C1814-INDEX('Curva Juros'!$A$7:$A$73,MATCH(C1814,'Curva Juros'!$A$7:$A$73,1))) *
(INDEX('Curva Juros'!$B$7:$B$73,MATCH(C1814,'Curva Juros'!$A$7:$A$73,1)+1) -
INDEX('Curva Juros'!$B$7:$B$73,MATCH(C1814,'Curva Juros'!$A$7:$A$73,1))) /
(INDEX('Curva Juros'!$A$7:$A$73,MATCH(C1814,'Curva Juros'!$A$7:$A$73,1)+1) -
INDEX('Curva Juros'!$A$7:$A$73,MATCH(C1814,'Curva Juros'!$A$7:$A$73,1)))</f>
        <v>7.5534368333333335</v>
      </c>
      <c r="F1814" s="24">
        <f t="shared" si="28"/>
        <v>3.8663166666666471E-4</v>
      </c>
      <c r="G1814" s="24"/>
    </row>
    <row r="1815" spans="1:7" x14ac:dyDescent="0.25">
      <c r="A1815" s="3" t="s">
        <v>43</v>
      </c>
      <c r="B1815" s="4">
        <v>46017</v>
      </c>
      <c r="C1815" s="5">
        <v>1595.7</v>
      </c>
      <c r="D1815" s="19">
        <v>7.6136999999999996E-2</v>
      </c>
      <c r="E1815" s="35" cm="1">
        <f t="array" ref="E1815">INDEX('Curva Juros'!$B$7:$B$73,MATCH(C1815,'Curva Juros'!$A$7:$A$73,1)) +
(C1815-INDEX('Curva Juros'!$A$7:$A$73,MATCH(C1815,'Curva Juros'!$A$7:$A$73,1))) *
(INDEX('Curva Juros'!$B$7:$B$73,MATCH(C1815,'Curva Juros'!$A$7:$A$73,1)+1) -
INDEX('Curva Juros'!$B$7:$B$73,MATCH(C1815,'Curva Juros'!$A$7:$A$73,1))) /
(INDEX('Curva Juros'!$A$7:$A$73,MATCH(C1815,'Curva Juros'!$A$7:$A$73,1)+1) -
INDEX('Curva Juros'!$A$7:$A$73,MATCH(C1815,'Curva Juros'!$A$7:$A$73,1)))</f>
        <v>7.5546050000000005</v>
      </c>
      <c r="F1815" s="24">
        <f t="shared" si="28"/>
        <v>5.9094999999999287E-4</v>
      </c>
      <c r="G1815" s="24"/>
    </row>
    <row r="1816" spans="1:7" x14ac:dyDescent="0.25">
      <c r="A1816" s="6" t="s">
        <v>43</v>
      </c>
      <c r="B1816" s="7">
        <v>46024</v>
      </c>
      <c r="C1816" s="8">
        <v>1590.74</v>
      </c>
      <c r="D1816" s="20">
        <v>7.6369999999999993E-2</v>
      </c>
      <c r="E1816" s="35" cm="1">
        <f t="array" ref="E1816">INDEX('Curva Juros'!$B$7:$B$73,MATCH(C1816,'Curva Juros'!$A$7:$A$73,1)) +
(C1816-INDEX('Curva Juros'!$A$7:$A$73,MATCH(C1816,'Curva Juros'!$A$7:$A$73,1))) *
(INDEX('Curva Juros'!$B$7:$B$73,MATCH(C1816,'Curva Juros'!$A$7:$A$73,1)+1) -
INDEX('Curva Juros'!$B$7:$B$73,MATCH(C1816,'Curva Juros'!$A$7:$A$73,1))) /
(INDEX('Curva Juros'!$A$7:$A$73,MATCH(C1816,'Curva Juros'!$A$7:$A$73,1)+1) -
INDEX('Curva Juros'!$A$7:$A$73,MATCH(C1816,'Curva Juros'!$A$7:$A$73,1)))</f>
        <v>7.5557898888888895</v>
      </c>
      <c r="F1816" s="24">
        <f t="shared" si="28"/>
        <v>8.1210111111110206E-4</v>
      </c>
      <c r="G1816" s="24"/>
    </row>
    <row r="1817" spans="1:7" x14ac:dyDescent="0.25">
      <c r="A1817" s="3" t="s">
        <v>43</v>
      </c>
      <c r="B1817" s="4">
        <v>46031</v>
      </c>
      <c r="C1817" s="5">
        <v>1586.1</v>
      </c>
      <c r="D1817" s="19">
        <v>7.6282000000000003E-2</v>
      </c>
      <c r="E1817" s="35" cm="1">
        <f t="array" ref="E1817">INDEX('Curva Juros'!$B$7:$B$73,MATCH(C1817,'Curva Juros'!$A$7:$A$73,1)) +
(C1817-INDEX('Curva Juros'!$A$7:$A$73,MATCH(C1817,'Curva Juros'!$A$7:$A$73,1))) *
(INDEX('Curva Juros'!$B$7:$B$73,MATCH(C1817,'Curva Juros'!$A$7:$A$73,1)+1) -
INDEX('Curva Juros'!$B$7:$B$73,MATCH(C1817,'Curva Juros'!$A$7:$A$73,1))) /
(INDEX('Curva Juros'!$A$7:$A$73,MATCH(C1817,'Curva Juros'!$A$7:$A$73,1)+1) -
INDEX('Curva Juros'!$A$7:$A$73,MATCH(C1817,'Curva Juros'!$A$7:$A$73,1)))</f>
        <v>7.5568983333333337</v>
      </c>
      <c r="F1817" s="24">
        <f t="shared" si="28"/>
        <v>7.1301666666666319E-4</v>
      </c>
      <c r="G1817" s="24"/>
    </row>
    <row r="1818" spans="1:7" x14ac:dyDescent="0.25">
      <c r="A1818" s="6" t="s">
        <v>43</v>
      </c>
      <c r="B1818" s="7">
        <v>46038</v>
      </c>
      <c r="C1818" s="8">
        <v>1574.14</v>
      </c>
      <c r="D1818" s="20">
        <v>7.7977000000000005E-2</v>
      </c>
      <c r="E1818" s="35" cm="1">
        <f t="array" ref="E1818">INDEX('Curva Juros'!$B$7:$B$73,MATCH(C1818,'Curva Juros'!$A$7:$A$73,1)) +
(C1818-INDEX('Curva Juros'!$A$7:$A$73,MATCH(C1818,'Curva Juros'!$A$7:$A$73,1))) *
(INDEX('Curva Juros'!$B$7:$B$73,MATCH(C1818,'Curva Juros'!$A$7:$A$73,1)+1) -
INDEX('Curva Juros'!$B$7:$B$73,MATCH(C1818,'Curva Juros'!$A$7:$A$73,1))) /
(INDEX('Curva Juros'!$A$7:$A$73,MATCH(C1818,'Curva Juros'!$A$7:$A$73,1)+1) -
INDEX('Curva Juros'!$A$7:$A$73,MATCH(C1818,'Curva Juros'!$A$7:$A$73,1)))</f>
        <v>7.5597554444444448</v>
      </c>
      <c r="F1818" s="24">
        <f t="shared" si="28"/>
        <v>2.3794455555555538E-3</v>
      </c>
      <c r="G1818" s="24"/>
    </row>
    <row r="1819" spans="1:7" x14ac:dyDescent="0.25">
      <c r="A1819" s="3" t="s">
        <v>43</v>
      </c>
      <c r="B1819" s="4">
        <v>46045</v>
      </c>
      <c r="C1819" s="5">
        <v>1578.14</v>
      </c>
      <c r="D1819" s="19">
        <v>7.5787999999999994E-2</v>
      </c>
      <c r="E1819" s="35" cm="1">
        <f t="array" ref="E1819">INDEX('Curva Juros'!$B$7:$B$73,MATCH(C1819,'Curva Juros'!$A$7:$A$73,1)) +
(C1819-INDEX('Curva Juros'!$A$7:$A$73,MATCH(C1819,'Curva Juros'!$A$7:$A$73,1))) *
(INDEX('Curva Juros'!$B$7:$B$73,MATCH(C1819,'Curva Juros'!$A$7:$A$73,1)+1) -
INDEX('Curva Juros'!$B$7:$B$73,MATCH(C1819,'Curva Juros'!$A$7:$A$73,1))) /
(INDEX('Curva Juros'!$A$7:$A$73,MATCH(C1819,'Curva Juros'!$A$7:$A$73,1)+1) -
INDEX('Curva Juros'!$A$7:$A$73,MATCH(C1819,'Curva Juros'!$A$7:$A$73,1)))</f>
        <v>7.5587998888888892</v>
      </c>
      <c r="F1819" s="24">
        <f t="shared" si="28"/>
        <v>2.0000111111109775E-4</v>
      </c>
      <c r="G1819" s="24"/>
    </row>
    <row r="1820" spans="1:7" x14ac:dyDescent="0.25">
      <c r="A1820" s="6" t="s">
        <v>43</v>
      </c>
      <c r="B1820" s="7">
        <v>46052</v>
      </c>
      <c r="C1820" s="8">
        <v>1581.92</v>
      </c>
      <c r="D1820" s="20">
        <v>7.3661000000000004E-2</v>
      </c>
      <c r="E1820" s="35" cm="1">
        <f t="array" ref="E1820">INDEX('Curva Juros'!$B$7:$B$73,MATCH(C1820,'Curva Juros'!$A$7:$A$73,1)) +
(C1820-INDEX('Curva Juros'!$A$7:$A$73,MATCH(C1820,'Curva Juros'!$A$7:$A$73,1))) *
(INDEX('Curva Juros'!$B$7:$B$73,MATCH(C1820,'Curva Juros'!$A$7:$A$73,1)+1) -
INDEX('Curva Juros'!$B$7:$B$73,MATCH(C1820,'Curva Juros'!$A$7:$A$73,1))) /
(INDEX('Curva Juros'!$A$7:$A$73,MATCH(C1820,'Curva Juros'!$A$7:$A$73,1)+1) -
INDEX('Curva Juros'!$A$7:$A$73,MATCH(C1820,'Curva Juros'!$A$7:$A$73,1)))</f>
        <v>7.5578968888888891</v>
      </c>
      <c r="F1820" s="24">
        <f t="shared" si="28"/>
        <v>-1.9179688888888852E-3</v>
      </c>
      <c r="G1820" s="24"/>
    </row>
    <row r="1821" spans="1:7" x14ac:dyDescent="0.25">
      <c r="A1821" s="3" t="s">
        <v>43</v>
      </c>
      <c r="B1821" s="4">
        <v>46059</v>
      </c>
      <c r="C1821" s="5">
        <v>1572.56</v>
      </c>
      <c r="D1821" s="19">
        <v>7.4714000000000003E-2</v>
      </c>
      <c r="E1821" s="35" cm="1">
        <f t="array" ref="E1821">INDEX('Curva Juros'!$B$7:$B$73,MATCH(C1821,'Curva Juros'!$A$7:$A$73,1)) +
(C1821-INDEX('Curva Juros'!$A$7:$A$73,MATCH(C1821,'Curva Juros'!$A$7:$A$73,1))) *
(INDEX('Curva Juros'!$B$7:$B$73,MATCH(C1821,'Curva Juros'!$A$7:$A$73,1)+1) -
INDEX('Curva Juros'!$B$7:$B$73,MATCH(C1821,'Curva Juros'!$A$7:$A$73,1))) /
(INDEX('Curva Juros'!$A$7:$A$73,MATCH(C1821,'Curva Juros'!$A$7:$A$73,1)+1) -
INDEX('Curva Juros'!$A$7:$A$73,MATCH(C1821,'Curva Juros'!$A$7:$A$73,1)))</f>
        <v>7.560132888888889</v>
      </c>
      <c r="F1821" s="24">
        <f t="shared" si="28"/>
        <v>-8.8732888888888584E-4</v>
      </c>
      <c r="G1821" s="24"/>
    </row>
    <row r="1822" spans="1:7" x14ac:dyDescent="0.25">
      <c r="A1822" s="6" t="s">
        <v>43</v>
      </c>
      <c r="B1822" s="7">
        <v>46066</v>
      </c>
      <c r="C1822" s="8">
        <v>1569.42</v>
      </c>
      <c r="D1822" s="20">
        <v>7.4265999999999999E-2</v>
      </c>
      <c r="E1822" s="35" cm="1">
        <f t="array" ref="E1822">INDEX('Curva Juros'!$B$7:$B$73,MATCH(C1822,'Curva Juros'!$A$7:$A$73,1)) +
(C1822-INDEX('Curva Juros'!$A$7:$A$73,MATCH(C1822,'Curva Juros'!$A$7:$A$73,1))) *
(INDEX('Curva Juros'!$B$7:$B$73,MATCH(C1822,'Curva Juros'!$A$7:$A$73,1)+1) -
INDEX('Curva Juros'!$B$7:$B$73,MATCH(C1822,'Curva Juros'!$A$7:$A$73,1))) /
(INDEX('Curva Juros'!$A$7:$A$73,MATCH(C1822,'Curva Juros'!$A$7:$A$73,1)+1) -
INDEX('Curva Juros'!$A$7:$A$73,MATCH(C1822,'Curva Juros'!$A$7:$A$73,1)))</f>
        <v>7.5608830000000005</v>
      </c>
      <c r="F1822" s="24">
        <f t="shared" si="28"/>
        <v>-1.3428300000000032E-3</v>
      </c>
      <c r="G1822" s="24"/>
    </row>
    <row r="1823" spans="1:7" x14ac:dyDescent="0.25">
      <c r="A1823" s="3" t="s">
        <v>43</v>
      </c>
      <c r="B1823" s="4">
        <v>46073</v>
      </c>
      <c r="C1823" s="5">
        <v>1563.85</v>
      </c>
      <c r="D1823" s="19">
        <v>7.4885999999999994E-2</v>
      </c>
      <c r="E1823" s="35" cm="1">
        <f t="array" ref="E1823">INDEX('Curva Juros'!$B$7:$B$73,MATCH(C1823,'Curva Juros'!$A$7:$A$73,1)) +
(C1823-INDEX('Curva Juros'!$A$7:$A$73,MATCH(C1823,'Curva Juros'!$A$7:$A$73,1))) *
(INDEX('Curva Juros'!$B$7:$B$73,MATCH(C1823,'Curva Juros'!$A$7:$A$73,1)+1) -
INDEX('Curva Juros'!$B$7:$B$73,MATCH(C1823,'Curva Juros'!$A$7:$A$73,1))) /
(INDEX('Curva Juros'!$A$7:$A$73,MATCH(C1823,'Curva Juros'!$A$7:$A$73,1)+1) -
INDEX('Curva Juros'!$A$7:$A$73,MATCH(C1823,'Curva Juros'!$A$7:$A$73,1)))</f>
        <v>7.5622136111111118</v>
      </c>
      <c r="F1823" s="24">
        <f t="shared" si="28"/>
        <v>-7.3613611111111865E-4</v>
      </c>
      <c r="G1823" s="24"/>
    </row>
    <row r="1824" spans="1:7" x14ac:dyDescent="0.25">
      <c r="A1824" s="6" t="s">
        <v>43</v>
      </c>
      <c r="B1824" s="7">
        <v>46080</v>
      </c>
      <c r="C1824" s="8">
        <v>1567.08</v>
      </c>
      <c r="D1824" s="20">
        <v>7.2898000000000004E-2</v>
      </c>
      <c r="E1824" s="35" cm="1">
        <f t="array" ref="E1824">INDEX('Curva Juros'!$B$7:$B$73,MATCH(C1824,'Curva Juros'!$A$7:$A$73,1)) +
(C1824-INDEX('Curva Juros'!$A$7:$A$73,MATCH(C1824,'Curva Juros'!$A$7:$A$73,1))) *
(INDEX('Curva Juros'!$B$7:$B$73,MATCH(C1824,'Curva Juros'!$A$7:$A$73,1)+1) -
INDEX('Curva Juros'!$B$7:$B$73,MATCH(C1824,'Curva Juros'!$A$7:$A$73,1))) /
(INDEX('Curva Juros'!$A$7:$A$73,MATCH(C1824,'Curva Juros'!$A$7:$A$73,1)+1) -
INDEX('Curva Juros'!$A$7:$A$73,MATCH(C1824,'Curva Juros'!$A$7:$A$73,1)))</f>
        <v>7.5614420000000004</v>
      </c>
      <c r="F1824" s="24">
        <f t="shared" si="28"/>
        <v>-2.7164199999999972E-3</v>
      </c>
      <c r="G1824" s="24"/>
    </row>
    <row r="1825" spans="1:7" x14ac:dyDescent="0.25">
      <c r="A1825" s="3" t="s">
        <v>44</v>
      </c>
      <c r="B1825" s="4">
        <v>45723</v>
      </c>
      <c r="C1825" s="5">
        <v>1152.4000000000001</v>
      </c>
      <c r="D1825" s="19">
        <v>8.2464999999999997E-2</v>
      </c>
      <c r="E1825" s="35" cm="1">
        <f t="array" ref="E1825">INDEX('Curva Juros'!$B$7:$B$73,MATCH(C1825,'Curva Juros'!$A$7:$A$73,1)) +
(C1825-INDEX('Curva Juros'!$A$7:$A$73,MATCH(C1825,'Curva Juros'!$A$7:$A$73,1))) *
(INDEX('Curva Juros'!$B$7:$B$73,MATCH(C1825,'Curva Juros'!$A$7:$A$73,1)+1) -
INDEX('Curva Juros'!$B$7:$B$73,MATCH(C1825,'Curva Juros'!$A$7:$A$73,1))) /
(INDEX('Curva Juros'!$A$7:$A$73,MATCH(C1825,'Curva Juros'!$A$7:$A$73,1)+1) -
INDEX('Curva Juros'!$A$7:$A$73,MATCH(C1825,'Curva Juros'!$A$7:$A$73,1)))</f>
        <v>7.6418253968253964</v>
      </c>
      <c r="F1825" s="24">
        <f t="shared" si="28"/>
        <v>6.0467460317460281E-3</v>
      </c>
      <c r="G1825" s="24"/>
    </row>
    <row r="1826" spans="1:7" x14ac:dyDescent="0.25">
      <c r="A1826" s="6" t="s">
        <v>44</v>
      </c>
      <c r="B1826" s="7">
        <v>45730</v>
      </c>
      <c r="C1826" s="8">
        <v>1150.82</v>
      </c>
      <c r="D1826" s="20">
        <v>8.1251000000000004E-2</v>
      </c>
      <c r="E1826" s="35" cm="1">
        <f t="array" ref="E1826">INDEX('Curva Juros'!$B$7:$B$73,MATCH(C1826,'Curva Juros'!$A$7:$A$73,1)) +
(C1826-INDEX('Curva Juros'!$A$7:$A$73,MATCH(C1826,'Curva Juros'!$A$7:$A$73,1))) *
(INDEX('Curva Juros'!$B$7:$B$73,MATCH(C1826,'Curva Juros'!$A$7:$A$73,1)+1) -
INDEX('Curva Juros'!$B$7:$B$73,MATCH(C1826,'Curva Juros'!$A$7:$A$73,1))) /
(INDEX('Curva Juros'!$A$7:$A$73,MATCH(C1826,'Curva Juros'!$A$7:$A$73,1)+1) -
INDEX('Curva Juros'!$A$7:$A$73,MATCH(C1826,'Curva Juros'!$A$7:$A$73,1)))</f>
        <v>7.6420636507936504</v>
      </c>
      <c r="F1826" s="24">
        <f t="shared" si="28"/>
        <v>4.8303634920635052E-3</v>
      </c>
      <c r="G1826" s="24"/>
    </row>
    <row r="1827" spans="1:7" x14ac:dyDescent="0.25">
      <c r="A1827" s="3" t="s">
        <v>44</v>
      </c>
      <c r="B1827" s="4">
        <v>45737</v>
      </c>
      <c r="C1827" s="5">
        <v>1231.9000000000001</v>
      </c>
      <c r="D1827" s="19">
        <v>8.3063999999999999E-2</v>
      </c>
      <c r="E1827" s="35" cm="1">
        <f t="array" ref="E1827">INDEX('Curva Juros'!$B$7:$B$73,MATCH(C1827,'Curva Juros'!$A$7:$A$73,1)) +
(C1827-INDEX('Curva Juros'!$A$7:$A$73,MATCH(C1827,'Curva Juros'!$A$7:$A$73,1))) *
(INDEX('Curva Juros'!$B$7:$B$73,MATCH(C1827,'Curva Juros'!$A$7:$A$73,1)+1) -
INDEX('Curva Juros'!$B$7:$B$73,MATCH(C1827,'Curva Juros'!$A$7:$A$73,1))) /
(INDEX('Curva Juros'!$A$7:$A$73,MATCH(C1827,'Curva Juros'!$A$7:$A$73,1)+1) -
INDEX('Curva Juros'!$A$7:$A$73,MATCH(C1827,'Curva Juros'!$A$7:$A$73,1)))</f>
        <v>7.629837301587302</v>
      </c>
      <c r="F1827" s="24">
        <f t="shared" si="28"/>
        <v>6.765626984126985E-3</v>
      </c>
      <c r="G1827" s="24"/>
    </row>
    <row r="1828" spans="1:7" x14ac:dyDescent="0.25">
      <c r="A1828" s="6" t="s">
        <v>44</v>
      </c>
      <c r="B1828" s="7">
        <v>45744</v>
      </c>
      <c r="C1828" s="8">
        <v>1226.0899999999999</v>
      </c>
      <c r="D1828" s="20">
        <v>8.3372000000000002E-2</v>
      </c>
      <c r="E1828" s="35" cm="1">
        <f t="array" ref="E1828">INDEX('Curva Juros'!$B$7:$B$73,MATCH(C1828,'Curva Juros'!$A$7:$A$73,1)) +
(C1828-INDEX('Curva Juros'!$A$7:$A$73,MATCH(C1828,'Curva Juros'!$A$7:$A$73,1))) *
(INDEX('Curva Juros'!$B$7:$B$73,MATCH(C1828,'Curva Juros'!$A$7:$A$73,1)+1) -
INDEX('Curva Juros'!$B$7:$B$73,MATCH(C1828,'Curva Juros'!$A$7:$A$73,1))) /
(INDEX('Curva Juros'!$A$7:$A$73,MATCH(C1828,'Curva Juros'!$A$7:$A$73,1)+1) -
INDEX('Curva Juros'!$A$7:$A$73,MATCH(C1828,'Curva Juros'!$A$7:$A$73,1)))</f>
        <v>7.6307134126984133</v>
      </c>
      <c r="F1828" s="24">
        <f t="shared" si="28"/>
        <v>7.0648658730158714E-3</v>
      </c>
      <c r="G1828" s="24"/>
    </row>
    <row r="1829" spans="1:7" x14ac:dyDescent="0.25">
      <c r="A1829" s="3" t="s">
        <v>44</v>
      </c>
      <c r="B1829" s="4">
        <v>45751</v>
      </c>
      <c r="C1829" s="5">
        <v>1229.49</v>
      </c>
      <c r="D1829" s="19">
        <v>8.0182000000000003E-2</v>
      </c>
      <c r="E1829" s="35" cm="1">
        <f t="array" ref="E1829">INDEX('Curva Juros'!$B$7:$B$73,MATCH(C1829,'Curva Juros'!$A$7:$A$73,1)) +
(C1829-INDEX('Curva Juros'!$A$7:$A$73,MATCH(C1829,'Curva Juros'!$A$7:$A$73,1))) *
(INDEX('Curva Juros'!$B$7:$B$73,MATCH(C1829,'Curva Juros'!$A$7:$A$73,1)+1) -
INDEX('Curva Juros'!$B$7:$B$73,MATCH(C1829,'Curva Juros'!$A$7:$A$73,1))) /
(INDEX('Curva Juros'!$A$7:$A$73,MATCH(C1829,'Curva Juros'!$A$7:$A$73,1)+1) -
INDEX('Curva Juros'!$A$7:$A$73,MATCH(C1829,'Curva Juros'!$A$7:$A$73,1)))</f>
        <v>7.6302007142857144</v>
      </c>
      <c r="F1829" s="24">
        <f t="shared" si="28"/>
        <v>3.8799928571428555E-3</v>
      </c>
      <c r="G1829" s="24"/>
    </row>
    <row r="1830" spans="1:7" x14ac:dyDescent="0.25">
      <c r="A1830" s="6" t="s">
        <v>44</v>
      </c>
      <c r="B1830" s="7">
        <v>45758</v>
      </c>
      <c r="C1830" s="8">
        <v>1218.48</v>
      </c>
      <c r="D1830" s="20">
        <v>8.2461999999999994E-2</v>
      </c>
      <c r="E1830" s="35" cm="1">
        <f t="array" ref="E1830">INDEX('Curva Juros'!$B$7:$B$73,MATCH(C1830,'Curva Juros'!$A$7:$A$73,1)) +
(C1830-INDEX('Curva Juros'!$A$7:$A$73,MATCH(C1830,'Curva Juros'!$A$7:$A$73,1))) *
(INDEX('Curva Juros'!$B$7:$B$73,MATCH(C1830,'Curva Juros'!$A$7:$A$73,1)+1) -
INDEX('Curva Juros'!$B$7:$B$73,MATCH(C1830,'Curva Juros'!$A$7:$A$73,1))) /
(INDEX('Curva Juros'!$A$7:$A$73,MATCH(C1830,'Curva Juros'!$A$7:$A$73,1)+1) -
INDEX('Curva Juros'!$A$7:$A$73,MATCH(C1830,'Curva Juros'!$A$7:$A$73,1)))</f>
        <v>7.6318609523809524</v>
      </c>
      <c r="F1830" s="24">
        <f t="shared" si="28"/>
        <v>6.1433904761904745E-3</v>
      </c>
      <c r="G1830" s="24"/>
    </row>
    <row r="1831" spans="1:7" x14ac:dyDescent="0.25">
      <c r="A1831" s="3" t="s">
        <v>44</v>
      </c>
      <c r="B1831" s="4">
        <v>45764</v>
      </c>
      <c r="C1831" s="5">
        <v>1215.24</v>
      </c>
      <c r="D1831" s="19">
        <v>8.2172999999999996E-2</v>
      </c>
      <c r="E1831" s="35" cm="1">
        <f t="array" ref="E1831">INDEX('Curva Juros'!$B$7:$B$73,MATCH(C1831,'Curva Juros'!$A$7:$A$73,1)) +
(C1831-INDEX('Curva Juros'!$A$7:$A$73,MATCH(C1831,'Curva Juros'!$A$7:$A$73,1))) *
(INDEX('Curva Juros'!$B$7:$B$73,MATCH(C1831,'Curva Juros'!$A$7:$A$73,1)+1) -
INDEX('Curva Juros'!$B$7:$B$73,MATCH(C1831,'Curva Juros'!$A$7:$A$73,1))) /
(INDEX('Curva Juros'!$A$7:$A$73,MATCH(C1831,'Curva Juros'!$A$7:$A$73,1)+1) -
INDEX('Curva Juros'!$A$7:$A$73,MATCH(C1831,'Curva Juros'!$A$7:$A$73,1)))</f>
        <v>7.6323495238095242</v>
      </c>
      <c r="F1831" s="24">
        <f t="shared" si="28"/>
        <v>5.849504761904753E-3</v>
      </c>
      <c r="G1831" s="24"/>
    </row>
    <row r="1832" spans="1:7" x14ac:dyDescent="0.25">
      <c r="A1832" s="6" t="s">
        <v>44</v>
      </c>
      <c r="B1832" s="7">
        <v>45772</v>
      </c>
      <c r="C1832" s="8">
        <v>1220.83</v>
      </c>
      <c r="D1832" s="20">
        <v>7.8543000000000002E-2</v>
      </c>
      <c r="E1832" s="35" cm="1">
        <f t="array" ref="E1832">INDEX('Curva Juros'!$B$7:$B$73,MATCH(C1832,'Curva Juros'!$A$7:$A$73,1)) +
(C1832-INDEX('Curva Juros'!$A$7:$A$73,MATCH(C1832,'Curva Juros'!$A$7:$A$73,1))) *
(INDEX('Curva Juros'!$B$7:$B$73,MATCH(C1832,'Curva Juros'!$A$7:$A$73,1)+1) -
INDEX('Curva Juros'!$B$7:$B$73,MATCH(C1832,'Curva Juros'!$A$7:$A$73,1))) /
(INDEX('Curva Juros'!$A$7:$A$73,MATCH(C1832,'Curva Juros'!$A$7:$A$73,1)+1) -
INDEX('Curva Juros'!$A$7:$A$73,MATCH(C1832,'Curva Juros'!$A$7:$A$73,1)))</f>
        <v>7.6315065873015877</v>
      </c>
      <c r="F1832" s="24">
        <f t="shared" si="28"/>
        <v>2.2279341269841185E-3</v>
      </c>
      <c r="G1832" s="24"/>
    </row>
    <row r="1833" spans="1:7" x14ac:dyDescent="0.25">
      <c r="A1833" s="3" t="s">
        <v>44</v>
      </c>
      <c r="B1833" s="4">
        <v>45779</v>
      </c>
      <c r="C1833" s="5">
        <v>1214.8</v>
      </c>
      <c r="D1833" s="19">
        <v>7.9310000000000005E-2</v>
      </c>
      <c r="E1833" s="35" cm="1">
        <f t="array" ref="E1833">INDEX('Curva Juros'!$B$7:$B$73,MATCH(C1833,'Curva Juros'!$A$7:$A$73,1)) +
(C1833-INDEX('Curva Juros'!$A$7:$A$73,MATCH(C1833,'Curva Juros'!$A$7:$A$73,1))) *
(INDEX('Curva Juros'!$B$7:$B$73,MATCH(C1833,'Curva Juros'!$A$7:$A$73,1)+1) -
INDEX('Curva Juros'!$B$7:$B$73,MATCH(C1833,'Curva Juros'!$A$7:$A$73,1))) /
(INDEX('Curva Juros'!$A$7:$A$73,MATCH(C1833,'Curva Juros'!$A$7:$A$73,1)+1) -
INDEX('Curva Juros'!$A$7:$A$73,MATCH(C1833,'Curva Juros'!$A$7:$A$73,1)))</f>
        <v>7.6324158730158729</v>
      </c>
      <c r="F1833" s="24">
        <f t="shared" si="28"/>
        <v>2.9858412698412773E-3</v>
      </c>
      <c r="G1833" s="24"/>
    </row>
    <row r="1834" spans="1:7" x14ac:dyDescent="0.25">
      <c r="A1834" s="6" t="s">
        <v>44</v>
      </c>
      <c r="B1834" s="7">
        <v>45786</v>
      </c>
      <c r="C1834" s="8">
        <v>1207.1099999999999</v>
      </c>
      <c r="D1834" s="20">
        <v>8.0324999999999994E-2</v>
      </c>
      <c r="E1834" s="35" cm="1">
        <f t="array" ref="E1834">INDEX('Curva Juros'!$B$7:$B$73,MATCH(C1834,'Curva Juros'!$A$7:$A$73,1)) +
(C1834-INDEX('Curva Juros'!$A$7:$A$73,MATCH(C1834,'Curva Juros'!$A$7:$A$73,1))) *
(INDEX('Curva Juros'!$B$7:$B$73,MATCH(C1834,'Curva Juros'!$A$7:$A$73,1)+1) -
INDEX('Curva Juros'!$B$7:$B$73,MATCH(C1834,'Curva Juros'!$A$7:$A$73,1))) /
(INDEX('Curva Juros'!$A$7:$A$73,MATCH(C1834,'Curva Juros'!$A$7:$A$73,1)+1) -
INDEX('Curva Juros'!$A$7:$A$73,MATCH(C1834,'Curva Juros'!$A$7:$A$73,1)))</f>
        <v>7.6335754761904759</v>
      </c>
      <c r="F1834" s="24">
        <f t="shared" si="28"/>
        <v>3.9892452380952403E-3</v>
      </c>
      <c r="G1834" s="24"/>
    </row>
    <row r="1835" spans="1:7" x14ac:dyDescent="0.25">
      <c r="A1835" s="3" t="s">
        <v>44</v>
      </c>
      <c r="B1835" s="4">
        <v>45793</v>
      </c>
      <c r="C1835" s="5">
        <v>1205.8800000000001</v>
      </c>
      <c r="D1835" s="19">
        <v>7.8900999999999999E-2</v>
      </c>
      <c r="E1835" s="35" cm="1">
        <f t="array" ref="E1835">INDEX('Curva Juros'!$B$7:$B$73,MATCH(C1835,'Curva Juros'!$A$7:$A$73,1)) +
(C1835-INDEX('Curva Juros'!$A$7:$A$73,MATCH(C1835,'Curva Juros'!$A$7:$A$73,1))) *
(INDEX('Curva Juros'!$B$7:$B$73,MATCH(C1835,'Curva Juros'!$A$7:$A$73,1)+1) -
INDEX('Curva Juros'!$B$7:$B$73,MATCH(C1835,'Curva Juros'!$A$7:$A$73,1))) /
(INDEX('Curva Juros'!$A$7:$A$73,MATCH(C1835,'Curva Juros'!$A$7:$A$73,1)+1) -
INDEX('Curva Juros'!$A$7:$A$73,MATCH(C1835,'Curva Juros'!$A$7:$A$73,1)))</f>
        <v>7.6337609523809524</v>
      </c>
      <c r="F1835" s="24">
        <f t="shared" si="28"/>
        <v>2.5633904761904747E-3</v>
      </c>
      <c r="G1835" s="24"/>
    </row>
    <row r="1836" spans="1:7" x14ac:dyDescent="0.25">
      <c r="A1836" s="6" t="s">
        <v>44</v>
      </c>
      <c r="B1836" s="7">
        <v>45800</v>
      </c>
      <c r="C1836" s="8">
        <v>1201.46</v>
      </c>
      <c r="D1836" s="20">
        <v>7.8682000000000002E-2</v>
      </c>
      <c r="E1836" s="35" cm="1">
        <f t="array" ref="E1836">INDEX('Curva Juros'!$B$7:$B$73,MATCH(C1836,'Curva Juros'!$A$7:$A$73,1)) +
(C1836-INDEX('Curva Juros'!$A$7:$A$73,MATCH(C1836,'Curva Juros'!$A$7:$A$73,1))) *
(INDEX('Curva Juros'!$B$7:$B$73,MATCH(C1836,'Curva Juros'!$A$7:$A$73,1)+1) -
INDEX('Curva Juros'!$B$7:$B$73,MATCH(C1836,'Curva Juros'!$A$7:$A$73,1))) /
(INDEX('Curva Juros'!$A$7:$A$73,MATCH(C1836,'Curva Juros'!$A$7:$A$73,1)+1) -
INDEX('Curva Juros'!$A$7:$A$73,MATCH(C1836,'Curva Juros'!$A$7:$A$73,1)))</f>
        <v>7.6344274603174602</v>
      </c>
      <c r="F1836" s="24">
        <f t="shared" si="28"/>
        <v>2.3377253968254047E-3</v>
      </c>
      <c r="G1836" s="24"/>
    </row>
    <row r="1837" spans="1:7" x14ac:dyDescent="0.25">
      <c r="A1837" s="3" t="s">
        <v>44</v>
      </c>
      <c r="B1837" s="4">
        <v>45807</v>
      </c>
      <c r="C1837" s="5">
        <v>1196.01</v>
      </c>
      <c r="D1837" s="19">
        <v>7.8853000000000006E-2</v>
      </c>
      <c r="E1837" s="35" cm="1">
        <f t="array" ref="E1837">INDEX('Curva Juros'!$B$7:$B$73,MATCH(C1837,'Curva Juros'!$A$7:$A$73,1)) +
(C1837-INDEX('Curva Juros'!$A$7:$A$73,MATCH(C1837,'Curva Juros'!$A$7:$A$73,1))) *
(INDEX('Curva Juros'!$B$7:$B$73,MATCH(C1837,'Curva Juros'!$A$7:$A$73,1)+1) -
INDEX('Curva Juros'!$B$7:$B$73,MATCH(C1837,'Curva Juros'!$A$7:$A$73,1))) /
(INDEX('Curva Juros'!$A$7:$A$73,MATCH(C1837,'Curva Juros'!$A$7:$A$73,1)+1) -
INDEX('Curva Juros'!$A$7:$A$73,MATCH(C1837,'Curva Juros'!$A$7:$A$73,1)))</f>
        <v>7.635249285714286</v>
      </c>
      <c r="F1837" s="24">
        <f t="shared" si="28"/>
        <v>2.5005071428571418E-3</v>
      </c>
      <c r="G1837" s="24"/>
    </row>
    <row r="1838" spans="1:7" x14ac:dyDescent="0.25">
      <c r="A1838" s="6" t="s">
        <v>44</v>
      </c>
      <c r="B1838" s="7">
        <v>45814</v>
      </c>
      <c r="C1838" s="8">
        <v>1192.08</v>
      </c>
      <c r="D1838" s="20">
        <v>7.8451999999999994E-2</v>
      </c>
      <c r="E1838" s="35" cm="1">
        <f t="array" ref="E1838">INDEX('Curva Juros'!$B$7:$B$73,MATCH(C1838,'Curva Juros'!$A$7:$A$73,1)) +
(C1838-INDEX('Curva Juros'!$A$7:$A$73,MATCH(C1838,'Curva Juros'!$A$7:$A$73,1))) *
(INDEX('Curva Juros'!$B$7:$B$73,MATCH(C1838,'Curva Juros'!$A$7:$A$73,1)+1) -
INDEX('Curva Juros'!$B$7:$B$73,MATCH(C1838,'Curva Juros'!$A$7:$A$73,1))) /
(INDEX('Curva Juros'!$A$7:$A$73,MATCH(C1838,'Curva Juros'!$A$7:$A$73,1)+1) -
INDEX('Curva Juros'!$A$7:$A$73,MATCH(C1838,'Curva Juros'!$A$7:$A$73,1)))</f>
        <v>7.6358419047619046</v>
      </c>
      <c r="F1838" s="24">
        <f t="shared" si="28"/>
        <v>2.0935809523809495E-3</v>
      </c>
      <c r="G1838" s="24"/>
    </row>
    <row r="1839" spans="1:7" x14ac:dyDescent="0.25">
      <c r="A1839" s="3" t="s">
        <v>44</v>
      </c>
      <c r="B1839" s="4">
        <v>45821</v>
      </c>
      <c r="C1839" s="5">
        <v>1180.49</v>
      </c>
      <c r="D1839" s="19">
        <v>8.0939999999999998E-2</v>
      </c>
      <c r="E1839" s="35" cm="1">
        <f t="array" ref="E1839">INDEX('Curva Juros'!$B$7:$B$73,MATCH(C1839,'Curva Juros'!$A$7:$A$73,1)) +
(C1839-INDEX('Curva Juros'!$A$7:$A$73,MATCH(C1839,'Curva Juros'!$A$7:$A$73,1))) *
(INDEX('Curva Juros'!$B$7:$B$73,MATCH(C1839,'Curva Juros'!$A$7:$A$73,1)+1) -
INDEX('Curva Juros'!$B$7:$B$73,MATCH(C1839,'Curva Juros'!$A$7:$A$73,1))) /
(INDEX('Curva Juros'!$A$7:$A$73,MATCH(C1839,'Curva Juros'!$A$7:$A$73,1)+1) -
INDEX('Curva Juros'!$A$7:$A$73,MATCH(C1839,'Curva Juros'!$A$7:$A$73,1)))</f>
        <v>7.6375896031746029</v>
      </c>
      <c r="F1839" s="24">
        <f t="shared" si="28"/>
        <v>4.564103968253963E-3</v>
      </c>
      <c r="G1839" s="24"/>
    </row>
    <row r="1840" spans="1:7" x14ac:dyDescent="0.25">
      <c r="A1840" s="6" t="s">
        <v>44</v>
      </c>
      <c r="B1840" s="7">
        <v>45828</v>
      </c>
      <c r="C1840" s="8">
        <v>1185.19</v>
      </c>
      <c r="D1840" s="20">
        <v>7.7658000000000005E-2</v>
      </c>
      <c r="E1840" s="35" cm="1">
        <f t="array" ref="E1840">INDEX('Curva Juros'!$B$7:$B$73,MATCH(C1840,'Curva Juros'!$A$7:$A$73,1)) +
(C1840-INDEX('Curva Juros'!$A$7:$A$73,MATCH(C1840,'Curva Juros'!$A$7:$A$73,1))) *
(INDEX('Curva Juros'!$B$7:$B$73,MATCH(C1840,'Curva Juros'!$A$7:$A$73,1)+1) -
INDEX('Curva Juros'!$B$7:$B$73,MATCH(C1840,'Curva Juros'!$A$7:$A$73,1))) /
(INDEX('Curva Juros'!$A$7:$A$73,MATCH(C1840,'Curva Juros'!$A$7:$A$73,1)+1) -
INDEX('Curva Juros'!$A$7:$A$73,MATCH(C1840,'Curva Juros'!$A$7:$A$73,1)))</f>
        <v>7.6368808730158726</v>
      </c>
      <c r="F1840" s="24">
        <f t="shared" si="28"/>
        <v>1.2891912698412833E-3</v>
      </c>
      <c r="G1840" s="24"/>
    </row>
    <row r="1841" spans="1:7" x14ac:dyDescent="0.25">
      <c r="A1841" s="3" t="s">
        <v>44</v>
      </c>
      <c r="B1841" s="4">
        <v>45835</v>
      </c>
      <c r="C1841" s="5">
        <v>1177.3599999999999</v>
      </c>
      <c r="D1841" s="19">
        <v>7.8723000000000001E-2</v>
      </c>
      <c r="E1841" s="35" cm="1">
        <f t="array" ref="E1841">INDEX('Curva Juros'!$B$7:$B$73,MATCH(C1841,'Curva Juros'!$A$7:$A$73,1)) +
(C1841-INDEX('Curva Juros'!$A$7:$A$73,MATCH(C1841,'Curva Juros'!$A$7:$A$73,1))) *
(INDEX('Curva Juros'!$B$7:$B$73,MATCH(C1841,'Curva Juros'!$A$7:$A$73,1)+1) -
INDEX('Curva Juros'!$B$7:$B$73,MATCH(C1841,'Curva Juros'!$A$7:$A$73,1))) /
(INDEX('Curva Juros'!$A$7:$A$73,MATCH(C1841,'Curva Juros'!$A$7:$A$73,1)+1) -
INDEX('Curva Juros'!$A$7:$A$73,MATCH(C1841,'Curva Juros'!$A$7:$A$73,1)))</f>
        <v>7.6380615873015874</v>
      </c>
      <c r="F1841" s="24">
        <f t="shared" si="28"/>
        <v>2.3423841269841345E-3</v>
      </c>
      <c r="G1841" s="24"/>
    </row>
    <row r="1842" spans="1:7" x14ac:dyDescent="0.25">
      <c r="A1842" s="6" t="s">
        <v>44</v>
      </c>
      <c r="B1842" s="7">
        <v>45842</v>
      </c>
      <c r="C1842" s="8">
        <v>1177.5</v>
      </c>
      <c r="D1842" s="20">
        <v>7.6789999999999997E-2</v>
      </c>
      <c r="E1842" s="35" cm="1">
        <f t="array" ref="E1842">INDEX('Curva Juros'!$B$7:$B$73,MATCH(C1842,'Curva Juros'!$A$7:$A$73,1)) +
(C1842-INDEX('Curva Juros'!$A$7:$A$73,MATCH(C1842,'Curva Juros'!$A$7:$A$73,1))) *
(INDEX('Curva Juros'!$B$7:$B$73,MATCH(C1842,'Curva Juros'!$A$7:$A$73,1)+1) -
INDEX('Curva Juros'!$B$7:$B$73,MATCH(C1842,'Curva Juros'!$A$7:$A$73,1))) /
(INDEX('Curva Juros'!$A$7:$A$73,MATCH(C1842,'Curva Juros'!$A$7:$A$73,1)+1) -
INDEX('Curva Juros'!$A$7:$A$73,MATCH(C1842,'Curva Juros'!$A$7:$A$73,1)))</f>
        <v>7.6380404761904757</v>
      </c>
      <c r="F1842" s="24">
        <f t="shared" si="28"/>
        <v>4.0959523809523668E-4</v>
      </c>
      <c r="G1842" s="24"/>
    </row>
    <row r="1843" spans="1:7" x14ac:dyDescent="0.25">
      <c r="A1843" s="3" t="s">
        <v>44</v>
      </c>
      <c r="B1843" s="4">
        <v>45849</v>
      </c>
      <c r="C1843" s="5">
        <v>1165.92</v>
      </c>
      <c r="D1843" s="19">
        <v>7.9264000000000001E-2</v>
      </c>
      <c r="E1843" s="35" cm="1">
        <f t="array" ref="E1843">INDEX('Curva Juros'!$B$7:$B$73,MATCH(C1843,'Curva Juros'!$A$7:$A$73,1)) +
(C1843-INDEX('Curva Juros'!$A$7:$A$73,MATCH(C1843,'Curva Juros'!$A$7:$A$73,1))) *
(INDEX('Curva Juros'!$B$7:$B$73,MATCH(C1843,'Curva Juros'!$A$7:$A$73,1)+1) -
INDEX('Curva Juros'!$B$7:$B$73,MATCH(C1843,'Curva Juros'!$A$7:$A$73,1))) /
(INDEX('Curva Juros'!$A$7:$A$73,MATCH(C1843,'Curva Juros'!$A$7:$A$73,1)+1) -
INDEX('Curva Juros'!$A$7:$A$73,MATCH(C1843,'Curva Juros'!$A$7:$A$73,1)))</f>
        <v>7.6397866666666667</v>
      </c>
      <c r="F1843" s="24">
        <f t="shared" si="28"/>
        <v>2.86613333333334E-3</v>
      </c>
      <c r="G1843" s="24"/>
    </row>
    <row r="1844" spans="1:7" x14ac:dyDescent="0.25">
      <c r="A1844" s="6" t="s">
        <v>44</v>
      </c>
      <c r="B1844" s="7">
        <v>45856</v>
      </c>
      <c r="C1844" s="8">
        <v>1160.33</v>
      </c>
      <c r="D1844" s="20">
        <v>7.9486000000000001E-2</v>
      </c>
      <c r="E1844" s="35" cm="1">
        <f t="array" ref="E1844">INDEX('Curva Juros'!$B$7:$B$73,MATCH(C1844,'Curva Juros'!$A$7:$A$73,1)) +
(C1844-INDEX('Curva Juros'!$A$7:$A$73,MATCH(C1844,'Curva Juros'!$A$7:$A$73,1))) *
(INDEX('Curva Juros'!$B$7:$B$73,MATCH(C1844,'Curva Juros'!$A$7:$A$73,1)+1) -
INDEX('Curva Juros'!$B$7:$B$73,MATCH(C1844,'Curva Juros'!$A$7:$A$73,1))) /
(INDEX('Curva Juros'!$A$7:$A$73,MATCH(C1844,'Curva Juros'!$A$7:$A$73,1)+1) -
INDEX('Curva Juros'!$A$7:$A$73,MATCH(C1844,'Curva Juros'!$A$7:$A$73,1)))</f>
        <v>7.6406296031746033</v>
      </c>
      <c r="F1844" s="24">
        <f t="shared" si="28"/>
        <v>3.0797039682539662E-3</v>
      </c>
      <c r="G1844" s="24"/>
    </row>
    <row r="1845" spans="1:7" x14ac:dyDescent="0.25">
      <c r="A1845" s="3" t="s">
        <v>44</v>
      </c>
      <c r="B1845" s="4">
        <v>45863</v>
      </c>
      <c r="C1845" s="5">
        <v>1154.99</v>
      </c>
      <c r="D1845" s="19">
        <v>7.9615000000000005E-2</v>
      </c>
      <c r="E1845" s="35" cm="1">
        <f t="array" ref="E1845">INDEX('Curva Juros'!$B$7:$B$73,MATCH(C1845,'Curva Juros'!$A$7:$A$73,1)) +
(C1845-INDEX('Curva Juros'!$A$7:$A$73,MATCH(C1845,'Curva Juros'!$A$7:$A$73,1))) *
(INDEX('Curva Juros'!$B$7:$B$73,MATCH(C1845,'Curva Juros'!$A$7:$A$73,1)+1) -
INDEX('Curva Juros'!$B$7:$B$73,MATCH(C1845,'Curva Juros'!$A$7:$A$73,1))) /
(INDEX('Curva Juros'!$A$7:$A$73,MATCH(C1845,'Curva Juros'!$A$7:$A$73,1)+1) -
INDEX('Curva Juros'!$A$7:$A$73,MATCH(C1845,'Curva Juros'!$A$7:$A$73,1)))</f>
        <v>7.6414348412698407</v>
      </c>
      <c r="F1845" s="24">
        <f t="shared" si="28"/>
        <v>3.200651587301595E-3</v>
      </c>
      <c r="G1845" s="24"/>
    </row>
    <row r="1846" spans="1:7" x14ac:dyDescent="0.25">
      <c r="A1846" s="6" t="s">
        <v>44</v>
      </c>
      <c r="B1846" s="7">
        <v>45870</v>
      </c>
      <c r="C1846" s="8">
        <v>1149.33</v>
      </c>
      <c r="D1846" s="20">
        <v>7.9864000000000004E-2</v>
      </c>
      <c r="E1846" s="35" cm="1">
        <f t="array" ref="E1846">INDEX('Curva Juros'!$B$7:$B$73,MATCH(C1846,'Curva Juros'!$A$7:$A$73,1)) +
(C1846-INDEX('Curva Juros'!$A$7:$A$73,MATCH(C1846,'Curva Juros'!$A$7:$A$73,1))) *
(INDEX('Curva Juros'!$B$7:$B$73,MATCH(C1846,'Curva Juros'!$A$7:$A$73,1)+1) -
INDEX('Curva Juros'!$B$7:$B$73,MATCH(C1846,'Curva Juros'!$A$7:$A$73,1))) /
(INDEX('Curva Juros'!$A$7:$A$73,MATCH(C1846,'Curva Juros'!$A$7:$A$73,1)+1) -
INDEX('Curva Juros'!$A$7:$A$73,MATCH(C1846,'Curva Juros'!$A$7:$A$73,1)))</f>
        <v>7.6422883333333331</v>
      </c>
      <c r="F1846" s="24">
        <f t="shared" si="28"/>
        <v>3.4411166666666743E-3</v>
      </c>
      <c r="G1846" s="24"/>
    </row>
    <row r="1847" spans="1:7" x14ac:dyDescent="0.25">
      <c r="A1847" s="3" t="s">
        <v>44</v>
      </c>
      <c r="B1847" s="4">
        <v>45877</v>
      </c>
      <c r="C1847" s="5">
        <v>1148.99</v>
      </c>
      <c r="D1847" s="19">
        <v>7.8105999999999995E-2</v>
      </c>
      <c r="E1847" s="35" cm="1">
        <f t="array" ref="E1847">INDEX('Curva Juros'!$B$7:$B$73,MATCH(C1847,'Curva Juros'!$A$7:$A$73,1)) +
(C1847-INDEX('Curva Juros'!$A$7:$A$73,MATCH(C1847,'Curva Juros'!$A$7:$A$73,1))) *
(INDEX('Curva Juros'!$B$7:$B$73,MATCH(C1847,'Curva Juros'!$A$7:$A$73,1)+1) -
INDEX('Curva Juros'!$B$7:$B$73,MATCH(C1847,'Curva Juros'!$A$7:$A$73,1))) /
(INDEX('Curva Juros'!$A$7:$A$73,MATCH(C1847,'Curva Juros'!$A$7:$A$73,1)+1) -
INDEX('Curva Juros'!$A$7:$A$73,MATCH(C1847,'Curva Juros'!$A$7:$A$73,1)))</f>
        <v>7.6423396031746025</v>
      </c>
      <c r="F1847" s="24">
        <f t="shared" si="28"/>
        <v>1.6826039682539679E-3</v>
      </c>
      <c r="G1847" s="24"/>
    </row>
    <row r="1848" spans="1:7" x14ac:dyDescent="0.25">
      <c r="A1848" s="6" t="s">
        <v>44</v>
      </c>
      <c r="B1848" s="7">
        <v>45884</v>
      </c>
      <c r="C1848" s="8">
        <v>1146.82</v>
      </c>
      <c r="D1848" s="20">
        <v>7.7046000000000003E-2</v>
      </c>
      <c r="E1848" s="35" cm="1">
        <f t="array" ref="E1848">INDEX('Curva Juros'!$B$7:$B$73,MATCH(C1848,'Curva Juros'!$A$7:$A$73,1)) +
(C1848-INDEX('Curva Juros'!$A$7:$A$73,MATCH(C1848,'Curva Juros'!$A$7:$A$73,1))) *
(INDEX('Curva Juros'!$B$7:$B$73,MATCH(C1848,'Curva Juros'!$A$7:$A$73,1)+1) -
INDEX('Curva Juros'!$B$7:$B$73,MATCH(C1848,'Curva Juros'!$A$7:$A$73,1))) /
(INDEX('Curva Juros'!$A$7:$A$73,MATCH(C1848,'Curva Juros'!$A$7:$A$73,1)+1) -
INDEX('Curva Juros'!$A$7:$A$73,MATCH(C1848,'Curva Juros'!$A$7:$A$73,1)))</f>
        <v>7.6426668253968248</v>
      </c>
      <c r="F1848" s="24">
        <f t="shared" si="28"/>
        <v>6.1933174603175101E-4</v>
      </c>
      <c r="G1848" s="24"/>
    </row>
    <row r="1849" spans="1:7" x14ac:dyDescent="0.25">
      <c r="A1849" s="3" t="s">
        <v>44</v>
      </c>
      <c r="B1849" s="4">
        <v>45891</v>
      </c>
      <c r="C1849" s="5">
        <v>1138.82</v>
      </c>
      <c r="D1849" s="19">
        <v>7.8172000000000005E-2</v>
      </c>
      <c r="E1849" s="35" cm="1">
        <f t="array" ref="E1849">INDEX('Curva Juros'!$B$7:$B$73,MATCH(C1849,'Curva Juros'!$A$7:$A$73,1)) +
(C1849-INDEX('Curva Juros'!$A$7:$A$73,MATCH(C1849,'Curva Juros'!$A$7:$A$73,1))) *
(INDEX('Curva Juros'!$B$7:$B$73,MATCH(C1849,'Curva Juros'!$A$7:$A$73,1)+1) -
INDEX('Curva Juros'!$B$7:$B$73,MATCH(C1849,'Curva Juros'!$A$7:$A$73,1))) /
(INDEX('Curva Juros'!$A$7:$A$73,MATCH(C1849,'Curva Juros'!$A$7:$A$73,1)+1) -
INDEX('Curva Juros'!$A$7:$A$73,MATCH(C1849,'Curva Juros'!$A$7:$A$73,1)))</f>
        <v>7.6438731746031738</v>
      </c>
      <c r="F1849" s="24">
        <f t="shared" si="28"/>
        <v>1.7332682539682731E-3</v>
      </c>
      <c r="G1849" s="24"/>
    </row>
    <row r="1850" spans="1:7" x14ac:dyDescent="0.25">
      <c r="A1850" s="6" t="s">
        <v>44</v>
      </c>
      <c r="B1850" s="7">
        <v>45898</v>
      </c>
      <c r="C1850" s="8">
        <v>1136.8699999999999</v>
      </c>
      <c r="D1850" s="20">
        <v>7.7023999999999995E-2</v>
      </c>
      <c r="E1850" s="35" cm="1">
        <f t="array" ref="E1850">INDEX('Curva Juros'!$B$7:$B$73,MATCH(C1850,'Curva Juros'!$A$7:$A$73,1)) +
(C1850-INDEX('Curva Juros'!$A$7:$A$73,MATCH(C1850,'Curva Juros'!$A$7:$A$73,1))) *
(INDEX('Curva Juros'!$B$7:$B$73,MATCH(C1850,'Curva Juros'!$A$7:$A$73,1)+1) -
INDEX('Curva Juros'!$B$7:$B$73,MATCH(C1850,'Curva Juros'!$A$7:$A$73,1))) /
(INDEX('Curva Juros'!$A$7:$A$73,MATCH(C1850,'Curva Juros'!$A$7:$A$73,1)+1) -
INDEX('Curva Juros'!$A$7:$A$73,MATCH(C1850,'Curva Juros'!$A$7:$A$73,1)))</f>
        <v>7.6441672222222214</v>
      </c>
      <c r="F1850" s="24">
        <f t="shared" si="28"/>
        <v>5.8232777777778022E-4</v>
      </c>
      <c r="G1850" s="24"/>
    </row>
    <row r="1851" spans="1:7" x14ac:dyDescent="0.25">
      <c r="A1851" s="3" t="s">
        <v>44</v>
      </c>
      <c r="B1851" s="4">
        <v>45905</v>
      </c>
      <c r="C1851" s="5">
        <v>1132.3900000000001</v>
      </c>
      <c r="D1851" s="19">
        <v>7.6830999999999997E-2</v>
      </c>
      <c r="E1851" s="35" cm="1">
        <f t="array" ref="E1851">INDEX('Curva Juros'!$B$7:$B$73,MATCH(C1851,'Curva Juros'!$A$7:$A$73,1)) +
(C1851-INDEX('Curva Juros'!$A$7:$A$73,MATCH(C1851,'Curva Juros'!$A$7:$A$73,1))) *
(INDEX('Curva Juros'!$B$7:$B$73,MATCH(C1851,'Curva Juros'!$A$7:$A$73,1)+1) -
INDEX('Curva Juros'!$B$7:$B$73,MATCH(C1851,'Curva Juros'!$A$7:$A$73,1))) /
(INDEX('Curva Juros'!$A$7:$A$73,MATCH(C1851,'Curva Juros'!$A$7:$A$73,1)+1) -
INDEX('Curva Juros'!$A$7:$A$73,MATCH(C1851,'Curva Juros'!$A$7:$A$73,1)))</f>
        <v>7.644781444444444</v>
      </c>
      <c r="F1851" s="24">
        <f t="shared" si="28"/>
        <v>3.8318555555555411E-4</v>
      </c>
      <c r="G1851" s="24"/>
    </row>
    <row r="1852" spans="1:7" x14ac:dyDescent="0.25">
      <c r="A1852" s="6" t="s">
        <v>44</v>
      </c>
      <c r="B1852" s="7">
        <v>45912</v>
      </c>
      <c r="C1852" s="8">
        <v>1128.19</v>
      </c>
      <c r="D1852" s="20">
        <v>7.6530000000000001E-2</v>
      </c>
      <c r="E1852" s="35" cm="1">
        <f t="array" ref="E1852">INDEX('Curva Juros'!$B$7:$B$73,MATCH(C1852,'Curva Juros'!$A$7:$A$73,1)) +
(C1852-INDEX('Curva Juros'!$A$7:$A$73,MATCH(C1852,'Curva Juros'!$A$7:$A$73,1))) *
(INDEX('Curva Juros'!$B$7:$B$73,MATCH(C1852,'Curva Juros'!$A$7:$A$73,1)+1) -
INDEX('Curva Juros'!$B$7:$B$73,MATCH(C1852,'Curva Juros'!$A$7:$A$73,1))) /
(INDEX('Curva Juros'!$A$7:$A$73,MATCH(C1852,'Curva Juros'!$A$7:$A$73,1)+1) -
INDEX('Curva Juros'!$A$7:$A$73,MATCH(C1852,'Curva Juros'!$A$7:$A$73,1)))</f>
        <v>7.6452547777777777</v>
      </c>
      <c r="F1852" s="24">
        <f t="shared" si="28"/>
        <v>7.7452222222218481E-5</v>
      </c>
      <c r="G1852" s="24"/>
    </row>
    <row r="1853" spans="1:7" x14ac:dyDescent="0.25">
      <c r="A1853" s="3" t="s">
        <v>44</v>
      </c>
      <c r="B1853" s="4">
        <v>45919</v>
      </c>
      <c r="C1853" s="5">
        <v>1213.26</v>
      </c>
      <c r="D1853" s="19">
        <v>7.6392000000000002E-2</v>
      </c>
      <c r="E1853" s="35" cm="1">
        <f t="array" ref="E1853">INDEX('Curva Juros'!$B$7:$B$73,MATCH(C1853,'Curva Juros'!$A$7:$A$73,1)) +
(C1853-INDEX('Curva Juros'!$A$7:$A$73,MATCH(C1853,'Curva Juros'!$A$7:$A$73,1))) *
(INDEX('Curva Juros'!$B$7:$B$73,MATCH(C1853,'Curva Juros'!$A$7:$A$73,1)+1) -
INDEX('Curva Juros'!$B$7:$B$73,MATCH(C1853,'Curva Juros'!$A$7:$A$73,1))) /
(INDEX('Curva Juros'!$A$7:$A$73,MATCH(C1853,'Curva Juros'!$A$7:$A$73,1)+1) -
INDEX('Curva Juros'!$A$7:$A$73,MATCH(C1853,'Curva Juros'!$A$7:$A$73,1)))</f>
        <v>7.6326480952380953</v>
      </c>
      <c r="F1853" s="24">
        <f t="shared" si="28"/>
        <v>6.5519047619047588E-5</v>
      </c>
      <c r="G1853" s="24"/>
    </row>
    <row r="1854" spans="1:7" x14ac:dyDescent="0.25">
      <c r="A1854" s="6" t="s">
        <v>44</v>
      </c>
      <c r="B1854" s="7">
        <v>45926</v>
      </c>
      <c r="C1854" s="8">
        <v>1213.97</v>
      </c>
      <c r="D1854" s="20">
        <v>7.4094999999999994E-2</v>
      </c>
      <c r="E1854" s="35" cm="1">
        <f t="array" ref="E1854">INDEX('Curva Juros'!$B$7:$B$73,MATCH(C1854,'Curva Juros'!$A$7:$A$73,1)) +
(C1854-INDEX('Curva Juros'!$A$7:$A$73,MATCH(C1854,'Curva Juros'!$A$7:$A$73,1))) *
(INDEX('Curva Juros'!$B$7:$B$73,MATCH(C1854,'Curva Juros'!$A$7:$A$73,1)+1) -
INDEX('Curva Juros'!$B$7:$B$73,MATCH(C1854,'Curva Juros'!$A$7:$A$73,1))) /
(INDEX('Curva Juros'!$A$7:$A$73,MATCH(C1854,'Curva Juros'!$A$7:$A$73,1)+1) -
INDEX('Curva Juros'!$A$7:$A$73,MATCH(C1854,'Curva Juros'!$A$7:$A$73,1)))</f>
        <v>7.6325410317460323</v>
      </c>
      <c r="F1854" s="24">
        <f t="shared" si="28"/>
        <v>-2.230410317460324E-3</v>
      </c>
      <c r="G1854" s="24"/>
    </row>
    <row r="1855" spans="1:7" x14ac:dyDescent="0.25">
      <c r="A1855" s="3" t="s">
        <v>44</v>
      </c>
      <c r="B1855" s="4">
        <v>45933</v>
      </c>
      <c r="C1855" s="5">
        <v>1206.1099999999999</v>
      </c>
      <c r="D1855" s="19">
        <v>7.5244000000000005E-2</v>
      </c>
      <c r="E1855" s="35" cm="1">
        <f t="array" ref="E1855">INDEX('Curva Juros'!$B$7:$B$73,MATCH(C1855,'Curva Juros'!$A$7:$A$73,1)) +
(C1855-INDEX('Curva Juros'!$A$7:$A$73,MATCH(C1855,'Curva Juros'!$A$7:$A$73,1))) *
(INDEX('Curva Juros'!$B$7:$B$73,MATCH(C1855,'Curva Juros'!$A$7:$A$73,1)+1) -
INDEX('Curva Juros'!$B$7:$B$73,MATCH(C1855,'Curva Juros'!$A$7:$A$73,1))) /
(INDEX('Curva Juros'!$A$7:$A$73,MATCH(C1855,'Curva Juros'!$A$7:$A$73,1)+1) -
INDEX('Curva Juros'!$A$7:$A$73,MATCH(C1855,'Curva Juros'!$A$7:$A$73,1)))</f>
        <v>7.6337262698412696</v>
      </c>
      <c r="F1855" s="24">
        <f t="shared" si="28"/>
        <v>-1.0932626984126864E-3</v>
      </c>
      <c r="G1855" s="24"/>
    </row>
    <row r="1856" spans="1:7" x14ac:dyDescent="0.25">
      <c r="A1856" s="6" t="s">
        <v>44</v>
      </c>
      <c r="B1856" s="7">
        <v>45940</v>
      </c>
      <c r="C1856" s="8">
        <v>1201.77</v>
      </c>
      <c r="D1856" s="20">
        <v>7.4979000000000004E-2</v>
      </c>
      <c r="E1856" s="35" cm="1">
        <f t="array" ref="E1856">INDEX('Curva Juros'!$B$7:$B$73,MATCH(C1856,'Curva Juros'!$A$7:$A$73,1)) +
(C1856-INDEX('Curva Juros'!$A$7:$A$73,MATCH(C1856,'Curva Juros'!$A$7:$A$73,1))) *
(INDEX('Curva Juros'!$B$7:$B$73,MATCH(C1856,'Curva Juros'!$A$7:$A$73,1)+1) -
INDEX('Curva Juros'!$B$7:$B$73,MATCH(C1856,'Curva Juros'!$A$7:$A$73,1))) /
(INDEX('Curva Juros'!$A$7:$A$73,MATCH(C1856,'Curva Juros'!$A$7:$A$73,1)+1) -
INDEX('Curva Juros'!$A$7:$A$73,MATCH(C1856,'Curva Juros'!$A$7:$A$73,1)))</f>
        <v>7.6343807142857143</v>
      </c>
      <c r="F1856" s="24">
        <f t="shared" si="28"/>
        <v>-1.3648071428571384E-3</v>
      </c>
      <c r="G1856" s="24"/>
    </row>
    <row r="1857" spans="1:7" x14ac:dyDescent="0.25">
      <c r="A1857" s="3" t="s">
        <v>44</v>
      </c>
      <c r="B1857" s="4">
        <v>45947</v>
      </c>
      <c r="C1857" s="5">
        <v>1191.72</v>
      </c>
      <c r="D1857" s="19">
        <v>7.7012999999999998E-2</v>
      </c>
      <c r="E1857" s="35" cm="1">
        <f t="array" ref="E1857">INDEX('Curva Juros'!$B$7:$B$73,MATCH(C1857,'Curva Juros'!$A$7:$A$73,1)) +
(C1857-INDEX('Curva Juros'!$A$7:$A$73,MATCH(C1857,'Curva Juros'!$A$7:$A$73,1))) *
(INDEX('Curva Juros'!$B$7:$B$73,MATCH(C1857,'Curva Juros'!$A$7:$A$73,1)+1) -
INDEX('Curva Juros'!$B$7:$B$73,MATCH(C1857,'Curva Juros'!$A$7:$A$73,1))) /
(INDEX('Curva Juros'!$A$7:$A$73,MATCH(C1857,'Curva Juros'!$A$7:$A$73,1)+1) -
INDEX('Curva Juros'!$A$7:$A$73,MATCH(C1857,'Curva Juros'!$A$7:$A$73,1)))</f>
        <v>7.6358961904761902</v>
      </c>
      <c r="F1857" s="24">
        <f t="shared" si="28"/>
        <v>6.5403809523809087E-4</v>
      </c>
      <c r="G1857" s="24"/>
    </row>
    <row r="1858" spans="1:7" x14ac:dyDescent="0.25">
      <c r="A1858" s="6" t="s">
        <v>44</v>
      </c>
      <c r="B1858" s="7">
        <v>45954</v>
      </c>
      <c r="C1858" s="8">
        <v>1196.2</v>
      </c>
      <c r="D1858" s="20">
        <v>7.3203000000000004E-2</v>
      </c>
      <c r="E1858" s="35" cm="1">
        <f t="array" ref="E1858">INDEX('Curva Juros'!$B$7:$B$73,MATCH(C1858,'Curva Juros'!$A$7:$A$73,1)) +
(C1858-INDEX('Curva Juros'!$A$7:$A$73,MATCH(C1858,'Curva Juros'!$A$7:$A$73,1))) *
(INDEX('Curva Juros'!$B$7:$B$73,MATCH(C1858,'Curva Juros'!$A$7:$A$73,1)+1) -
INDEX('Curva Juros'!$B$7:$B$73,MATCH(C1858,'Curva Juros'!$A$7:$A$73,1))) /
(INDEX('Curva Juros'!$A$7:$A$73,MATCH(C1858,'Curva Juros'!$A$7:$A$73,1)+1) -
INDEX('Curva Juros'!$A$7:$A$73,MATCH(C1858,'Curva Juros'!$A$7:$A$73,1)))</f>
        <v>7.6352206349206346</v>
      </c>
      <c r="F1858" s="24">
        <f t="shared" si="28"/>
        <v>-3.149206349206346E-3</v>
      </c>
      <c r="G1858" s="24"/>
    </row>
    <row r="1859" spans="1:7" x14ac:dyDescent="0.25">
      <c r="A1859" s="3" t="s">
        <v>44</v>
      </c>
      <c r="B1859" s="4">
        <v>45961</v>
      </c>
      <c r="C1859" s="5">
        <v>1188.6400000000001</v>
      </c>
      <c r="D1859" s="19">
        <v>7.4229000000000003E-2</v>
      </c>
      <c r="E1859" s="35" cm="1">
        <f t="array" ref="E1859">INDEX('Curva Juros'!$B$7:$B$73,MATCH(C1859,'Curva Juros'!$A$7:$A$73,1)) +
(C1859-INDEX('Curva Juros'!$A$7:$A$73,MATCH(C1859,'Curva Juros'!$A$7:$A$73,1))) *
(INDEX('Curva Juros'!$B$7:$B$73,MATCH(C1859,'Curva Juros'!$A$7:$A$73,1)+1) -
INDEX('Curva Juros'!$B$7:$B$73,MATCH(C1859,'Curva Juros'!$A$7:$A$73,1))) /
(INDEX('Curva Juros'!$A$7:$A$73,MATCH(C1859,'Curva Juros'!$A$7:$A$73,1)+1) -
INDEX('Curva Juros'!$A$7:$A$73,MATCH(C1859,'Curva Juros'!$A$7:$A$73,1)))</f>
        <v>7.636360634920635</v>
      </c>
      <c r="F1859" s="24">
        <f t="shared" ref="F1859:F1922" si="29">D1859-E1859/100</f>
        <v>-2.1346063492063416E-3</v>
      </c>
      <c r="G1859" s="24"/>
    </row>
    <row r="1860" spans="1:7" x14ac:dyDescent="0.25">
      <c r="A1860" s="6" t="s">
        <v>44</v>
      </c>
      <c r="B1860" s="7">
        <v>45968</v>
      </c>
      <c r="C1860" s="8">
        <v>1183.08</v>
      </c>
      <c r="D1860" s="20">
        <v>7.4453000000000005E-2</v>
      </c>
      <c r="E1860" s="35" cm="1">
        <f t="array" ref="E1860">INDEX('Curva Juros'!$B$7:$B$73,MATCH(C1860,'Curva Juros'!$A$7:$A$73,1)) +
(C1860-INDEX('Curva Juros'!$A$7:$A$73,MATCH(C1860,'Curva Juros'!$A$7:$A$73,1))) *
(INDEX('Curva Juros'!$B$7:$B$73,MATCH(C1860,'Curva Juros'!$A$7:$A$73,1)+1) -
INDEX('Curva Juros'!$B$7:$B$73,MATCH(C1860,'Curva Juros'!$A$7:$A$73,1))) /
(INDEX('Curva Juros'!$A$7:$A$73,MATCH(C1860,'Curva Juros'!$A$7:$A$73,1)+1) -
INDEX('Curva Juros'!$A$7:$A$73,MATCH(C1860,'Curva Juros'!$A$7:$A$73,1)))</f>
        <v>7.6371990476190472</v>
      </c>
      <c r="F1860" s="24">
        <f t="shared" si="29"/>
        <v>-1.9189904761904714E-3</v>
      </c>
      <c r="G1860" s="24"/>
    </row>
    <row r="1861" spans="1:7" x14ac:dyDescent="0.25">
      <c r="A1861" s="3" t="s">
        <v>44</v>
      </c>
      <c r="B1861" s="4">
        <v>45975</v>
      </c>
      <c r="C1861" s="5">
        <v>1181.56</v>
      </c>
      <c r="D1861" s="19">
        <v>7.3057999999999998E-2</v>
      </c>
      <c r="E1861" s="35" cm="1">
        <f t="array" ref="E1861">INDEX('Curva Juros'!$B$7:$B$73,MATCH(C1861,'Curva Juros'!$A$7:$A$73,1)) +
(C1861-INDEX('Curva Juros'!$A$7:$A$73,MATCH(C1861,'Curva Juros'!$A$7:$A$73,1))) *
(INDEX('Curva Juros'!$B$7:$B$73,MATCH(C1861,'Curva Juros'!$A$7:$A$73,1)+1) -
INDEX('Curva Juros'!$B$7:$B$73,MATCH(C1861,'Curva Juros'!$A$7:$A$73,1))) /
(INDEX('Curva Juros'!$A$7:$A$73,MATCH(C1861,'Curva Juros'!$A$7:$A$73,1)+1) -
INDEX('Curva Juros'!$A$7:$A$73,MATCH(C1861,'Curva Juros'!$A$7:$A$73,1)))</f>
        <v>7.6374282539682543</v>
      </c>
      <c r="F1861" s="24">
        <f t="shared" si="29"/>
        <v>-3.3162825396825385E-3</v>
      </c>
      <c r="G1861" s="24"/>
    </row>
    <row r="1862" spans="1:7" x14ac:dyDescent="0.25">
      <c r="A1862" s="6" t="s">
        <v>44</v>
      </c>
      <c r="B1862" s="7">
        <v>45982</v>
      </c>
      <c r="C1862" s="8">
        <v>1178.49</v>
      </c>
      <c r="D1862" s="20">
        <v>7.2685E-2</v>
      </c>
      <c r="E1862" s="35" cm="1">
        <f t="array" ref="E1862">INDEX('Curva Juros'!$B$7:$B$73,MATCH(C1862,'Curva Juros'!$A$7:$A$73,1)) +
(C1862-INDEX('Curva Juros'!$A$7:$A$73,MATCH(C1862,'Curva Juros'!$A$7:$A$73,1))) *
(INDEX('Curva Juros'!$B$7:$B$73,MATCH(C1862,'Curva Juros'!$A$7:$A$73,1)+1) -
INDEX('Curva Juros'!$B$7:$B$73,MATCH(C1862,'Curva Juros'!$A$7:$A$73,1))) /
(INDEX('Curva Juros'!$A$7:$A$73,MATCH(C1862,'Curva Juros'!$A$7:$A$73,1)+1) -
INDEX('Curva Juros'!$A$7:$A$73,MATCH(C1862,'Curva Juros'!$A$7:$A$73,1)))</f>
        <v>7.6378911904761901</v>
      </c>
      <c r="F1862" s="24">
        <f t="shared" si="29"/>
        <v>-3.6939119047618985E-3</v>
      </c>
      <c r="G1862" s="24"/>
    </row>
    <row r="1863" spans="1:7" x14ac:dyDescent="0.25">
      <c r="A1863" s="3" t="s">
        <v>44</v>
      </c>
      <c r="B1863" s="4">
        <v>45989</v>
      </c>
      <c r="C1863" s="5">
        <v>1171.77</v>
      </c>
      <c r="D1863" s="19">
        <v>7.3374999999999996E-2</v>
      </c>
      <c r="E1863" s="35" cm="1">
        <f t="array" ref="E1863">INDEX('Curva Juros'!$B$7:$B$73,MATCH(C1863,'Curva Juros'!$A$7:$A$73,1)) +
(C1863-INDEX('Curva Juros'!$A$7:$A$73,MATCH(C1863,'Curva Juros'!$A$7:$A$73,1))) *
(INDEX('Curva Juros'!$B$7:$B$73,MATCH(C1863,'Curva Juros'!$A$7:$A$73,1)+1) -
INDEX('Curva Juros'!$B$7:$B$73,MATCH(C1863,'Curva Juros'!$A$7:$A$73,1))) /
(INDEX('Curva Juros'!$A$7:$A$73,MATCH(C1863,'Curva Juros'!$A$7:$A$73,1)+1) -
INDEX('Curva Juros'!$A$7:$A$73,MATCH(C1863,'Curva Juros'!$A$7:$A$73,1)))</f>
        <v>7.6389045238095239</v>
      </c>
      <c r="F1863" s="24">
        <f t="shared" si="29"/>
        <v>-3.0140452380952448E-3</v>
      </c>
      <c r="G1863" s="24"/>
    </row>
    <row r="1864" spans="1:7" x14ac:dyDescent="0.25">
      <c r="A1864" s="6" t="s">
        <v>44</v>
      </c>
      <c r="B1864" s="7">
        <v>45996</v>
      </c>
      <c r="C1864" s="8">
        <v>1163.6600000000001</v>
      </c>
      <c r="D1864" s="20">
        <v>7.4621999999999994E-2</v>
      </c>
      <c r="E1864" s="35" cm="1">
        <f t="array" ref="E1864">INDEX('Curva Juros'!$B$7:$B$73,MATCH(C1864,'Curva Juros'!$A$7:$A$73,1)) +
(C1864-INDEX('Curva Juros'!$A$7:$A$73,MATCH(C1864,'Curva Juros'!$A$7:$A$73,1))) *
(INDEX('Curva Juros'!$B$7:$B$73,MATCH(C1864,'Curva Juros'!$A$7:$A$73,1)+1) -
INDEX('Curva Juros'!$B$7:$B$73,MATCH(C1864,'Curva Juros'!$A$7:$A$73,1))) /
(INDEX('Curva Juros'!$A$7:$A$73,MATCH(C1864,'Curva Juros'!$A$7:$A$73,1)+1) -
INDEX('Curva Juros'!$A$7:$A$73,MATCH(C1864,'Curva Juros'!$A$7:$A$73,1)))</f>
        <v>7.6401274603174603</v>
      </c>
      <c r="F1864" s="24">
        <f t="shared" si="29"/>
        <v>-1.7792746031746048E-3</v>
      </c>
      <c r="G1864" s="24"/>
    </row>
    <row r="1865" spans="1:7" x14ac:dyDescent="0.25">
      <c r="A1865" s="3" t="s">
        <v>44</v>
      </c>
      <c r="B1865" s="4">
        <v>46003</v>
      </c>
      <c r="C1865" s="5">
        <v>1159.3</v>
      </c>
      <c r="D1865" s="19">
        <v>7.4365000000000001E-2</v>
      </c>
      <c r="E1865" s="35" cm="1">
        <f t="array" ref="E1865">INDEX('Curva Juros'!$B$7:$B$73,MATCH(C1865,'Curva Juros'!$A$7:$A$73,1)) +
(C1865-INDEX('Curva Juros'!$A$7:$A$73,MATCH(C1865,'Curva Juros'!$A$7:$A$73,1))) *
(INDEX('Curva Juros'!$B$7:$B$73,MATCH(C1865,'Curva Juros'!$A$7:$A$73,1)+1) -
INDEX('Curva Juros'!$B$7:$B$73,MATCH(C1865,'Curva Juros'!$A$7:$A$73,1))) /
(INDEX('Curva Juros'!$A$7:$A$73,MATCH(C1865,'Curva Juros'!$A$7:$A$73,1)+1) -
INDEX('Curva Juros'!$A$7:$A$73,MATCH(C1865,'Curva Juros'!$A$7:$A$73,1)))</f>
        <v>7.6407849206349203</v>
      </c>
      <c r="F1865" s="24">
        <f t="shared" si="29"/>
        <v>-2.042849206349201E-3</v>
      </c>
      <c r="G1865" s="24"/>
    </row>
    <row r="1866" spans="1:7" x14ac:dyDescent="0.25">
      <c r="A1866" s="6" t="s">
        <v>44</v>
      </c>
      <c r="B1866" s="7">
        <v>46010</v>
      </c>
      <c r="C1866" s="8">
        <v>1152.31</v>
      </c>
      <c r="D1866" s="20">
        <v>7.5162999999999994E-2</v>
      </c>
      <c r="E1866" s="35" cm="1">
        <f t="array" ref="E1866">INDEX('Curva Juros'!$B$7:$B$73,MATCH(C1866,'Curva Juros'!$A$7:$A$73,1)) +
(C1866-INDEX('Curva Juros'!$A$7:$A$73,MATCH(C1866,'Curva Juros'!$A$7:$A$73,1))) *
(INDEX('Curva Juros'!$B$7:$B$73,MATCH(C1866,'Curva Juros'!$A$7:$A$73,1)+1) -
INDEX('Curva Juros'!$B$7:$B$73,MATCH(C1866,'Curva Juros'!$A$7:$A$73,1))) /
(INDEX('Curva Juros'!$A$7:$A$73,MATCH(C1866,'Curva Juros'!$A$7:$A$73,1)+1) -
INDEX('Curva Juros'!$A$7:$A$73,MATCH(C1866,'Curva Juros'!$A$7:$A$73,1)))</f>
        <v>7.6418389682539676</v>
      </c>
      <c r="F1866" s="24">
        <f t="shared" si="29"/>
        <v>-1.2553896825396871E-3</v>
      </c>
      <c r="G1866" s="24"/>
    </row>
    <row r="1867" spans="1:7" x14ac:dyDescent="0.25">
      <c r="A1867" s="3" t="s">
        <v>44</v>
      </c>
      <c r="B1867" s="4">
        <v>46017</v>
      </c>
      <c r="C1867" s="5">
        <v>1152.82</v>
      </c>
      <c r="D1867" s="19">
        <v>7.3355000000000004E-2</v>
      </c>
      <c r="E1867" s="35" cm="1">
        <f t="array" ref="E1867">INDEX('Curva Juros'!$B$7:$B$73,MATCH(C1867,'Curva Juros'!$A$7:$A$73,1)) +
(C1867-INDEX('Curva Juros'!$A$7:$A$73,MATCH(C1867,'Curva Juros'!$A$7:$A$73,1))) *
(INDEX('Curva Juros'!$B$7:$B$73,MATCH(C1867,'Curva Juros'!$A$7:$A$73,1)+1) -
INDEX('Curva Juros'!$B$7:$B$73,MATCH(C1867,'Curva Juros'!$A$7:$A$73,1))) /
(INDEX('Curva Juros'!$A$7:$A$73,MATCH(C1867,'Curva Juros'!$A$7:$A$73,1)+1) -
INDEX('Curva Juros'!$A$7:$A$73,MATCH(C1867,'Curva Juros'!$A$7:$A$73,1)))</f>
        <v>7.6417620634920631</v>
      </c>
      <c r="F1867" s="24">
        <f t="shared" si="29"/>
        <v>-3.062620634920632E-3</v>
      </c>
      <c r="G1867" s="24"/>
    </row>
    <row r="1868" spans="1:7" x14ac:dyDescent="0.25">
      <c r="A1868" s="6" t="s">
        <v>44</v>
      </c>
      <c r="B1868" s="7">
        <v>46024</v>
      </c>
      <c r="C1868" s="8">
        <v>1146.92</v>
      </c>
      <c r="D1868" s="20">
        <v>7.4117000000000002E-2</v>
      </c>
      <c r="E1868" s="35" cm="1">
        <f t="array" ref="E1868">INDEX('Curva Juros'!$B$7:$B$73,MATCH(C1868,'Curva Juros'!$A$7:$A$73,1)) +
(C1868-INDEX('Curva Juros'!$A$7:$A$73,MATCH(C1868,'Curva Juros'!$A$7:$A$73,1))) *
(INDEX('Curva Juros'!$B$7:$B$73,MATCH(C1868,'Curva Juros'!$A$7:$A$73,1)+1) -
INDEX('Curva Juros'!$B$7:$B$73,MATCH(C1868,'Curva Juros'!$A$7:$A$73,1))) /
(INDEX('Curva Juros'!$A$7:$A$73,MATCH(C1868,'Curva Juros'!$A$7:$A$73,1)+1) -
INDEX('Curva Juros'!$A$7:$A$73,MATCH(C1868,'Curva Juros'!$A$7:$A$73,1)))</f>
        <v>7.6426517460317456</v>
      </c>
      <c r="F1868" s="24">
        <f t="shared" si="29"/>
        <v>-2.3095174603174479E-3</v>
      </c>
      <c r="G1868" s="24"/>
    </row>
    <row r="1869" spans="1:7" x14ac:dyDescent="0.25">
      <c r="A1869" s="3" t="s">
        <v>44</v>
      </c>
      <c r="B1869" s="4">
        <v>46031</v>
      </c>
      <c r="C1869" s="5">
        <v>1141.05</v>
      </c>
      <c r="D1869" s="19">
        <v>7.4465000000000003E-2</v>
      </c>
      <c r="E1869" s="35" cm="1">
        <f t="array" ref="E1869">INDEX('Curva Juros'!$B$7:$B$73,MATCH(C1869,'Curva Juros'!$A$7:$A$73,1)) +
(C1869-INDEX('Curva Juros'!$A$7:$A$73,MATCH(C1869,'Curva Juros'!$A$7:$A$73,1))) *
(INDEX('Curva Juros'!$B$7:$B$73,MATCH(C1869,'Curva Juros'!$A$7:$A$73,1)+1) -
INDEX('Curva Juros'!$B$7:$B$73,MATCH(C1869,'Curva Juros'!$A$7:$A$73,1))) /
(INDEX('Curva Juros'!$A$7:$A$73,MATCH(C1869,'Curva Juros'!$A$7:$A$73,1)+1) -
INDEX('Curva Juros'!$A$7:$A$73,MATCH(C1869,'Curva Juros'!$A$7:$A$73,1)))</f>
        <v>7.6435369047619046</v>
      </c>
      <c r="F1869" s="24">
        <f t="shared" si="29"/>
        <v>-1.9703690476190472E-3</v>
      </c>
      <c r="G1869" s="24"/>
    </row>
    <row r="1870" spans="1:7" x14ac:dyDescent="0.25">
      <c r="A1870" s="6" t="s">
        <v>44</v>
      </c>
      <c r="B1870" s="7">
        <v>46038</v>
      </c>
      <c r="C1870" s="8">
        <v>1134.8</v>
      </c>
      <c r="D1870" s="20">
        <v>7.4967000000000006E-2</v>
      </c>
      <c r="E1870" s="35" cm="1">
        <f t="array" ref="E1870">INDEX('Curva Juros'!$B$7:$B$73,MATCH(C1870,'Curva Juros'!$A$7:$A$73,1)) +
(C1870-INDEX('Curva Juros'!$A$7:$A$73,MATCH(C1870,'Curva Juros'!$A$7:$A$73,1))) *
(INDEX('Curva Juros'!$B$7:$B$73,MATCH(C1870,'Curva Juros'!$A$7:$A$73,1)+1) -
INDEX('Curva Juros'!$B$7:$B$73,MATCH(C1870,'Curva Juros'!$A$7:$A$73,1))) /
(INDEX('Curva Juros'!$A$7:$A$73,MATCH(C1870,'Curva Juros'!$A$7:$A$73,1)+1) -
INDEX('Curva Juros'!$A$7:$A$73,MATCH(C1870,'Curva Juros'!$A$7:$A$73,1)))</f>
        <v>7.6444793650793645</v>
      </c>
      <c r="F1870" s="24">
        <f t="shared" si="29"/>
        <v>-1.4777936507936462E-3</v>
      </c>
      <c r="G1870" s="24"/>
    </row>
    <row r="1871" spans="1:7" x14ac:dyDescent="0.25">
      <c r="A1871" s="3" t="s">
        <v>44</v>
      </c>
      <c r="B1871" s="4">
        <v>46045</v>
      </c>
      <c r="C1871" s="5">
        <v>1137.5899999999999</v>
      </c>
      <c r="D1871" s="19">
        <v>7.1846999999999994E-2</v>
      </c>
      <c r="E1871" s="35" cm="1">
        <f t="array" ref="E1871">INDEX('Curva Juros'!$B$7:$B$73,MATCH(C1871,'Curva Juros'!$A$7:$A$73,1)) +
(C1871-INDEX('Curva Juros'!$A$7:$A$73,MATCH(C1871,'Curva Juros'!$A$7:$A$73,1))) *
(INDEX('Curva Juros'!$B$7:$B$73,MATCH(C1871,'Curva Juros'!$A$7:$A$73,1)+1) -
INDEX('Curva Juros'!$B$7:$B$73,MATCH(C1871,'Curva Juros'!$A$7:$A$73,1))) /
(INDEX('Curva Juros'!$A$7:$A$73,MATCH(C1871,'Curva Juros'!$A$7:$A$73,1)+1) -
INDEX('Curva Juros'!$A$7:$A$73,MATCH(C1871,'Curva Juros'!$A$7:$A$73,1)))</f>
        <v>7.6440586507936503</v>
      </c>
      <c r="F1871" s="24">
        <f t="shared" si="29"/>
        <v>-4.593586507936509E-3</v>
      </c>
      <c r="G1871" s="24"/>
    </row>
    <row r="1872" spans="1:7" x14ac:dyDescent="0.25">
      <c r="A1872" s="6" t="s">
        <v>44</v>
      </c>
      <c r="B1872" s="7">
        <v>46052</v>
      </c>
      <c r="C1872" s="8">
        <v>1142.83</v>
      </c>
      <c r="D1872" s="20">
        <v>6.7780999999999994E-2</v>
      </c>
      <c r="E1872" s="35" cm="1">
        <f t="array" ref="E1872">INDEX('Curva Juros'!$B$7:$B$73,MATCH(C1872,'Curva Juros'!$A$7:$A$73,1)) +
(C1872-INDEX('Curva Juros'!$A$7:$A$73,MATCH(C1872,'Curva Juros'!$A$7:$A$73,1))) *
(INDEX('Curva Juros'!$B$7:$B$73,MATCH(C1872,'Curva Juros'!$A$7:$A$73,1)+1) -
INDEX('Curva Juros'!$B$7:$B$73,MATCH(C1872,'Curva Juros'!$A$7:$A$73,1))) /
(INDEX('Curva Juros'!$A$7:$A$73,MATCH(C1872,'Curva Juros'!$A$7:$A$73,1)+1) -
INDEX('Curva Juros'!$A$7:$A$73,MATCH(C1872,'Curva Juros'!$A$7:$A$73,1)))</f>
        <v>7.6432684920634921</v>
      </c>
      <c r="F1872" s="24">
        <f t="shared" si="29"/>
        <v>-8.6516849206349222E-3</v>
      </c>
      <c r="G1872" s="24"/>
    </row>
    <row r="1873" spans="1:7" x14ac:dyDescent="0.25">
      <c r="A1873" s="3" t="s">
        <v>44</v>
      </c>
      <c r="B1873" s="4">
        <v>46059</v>
      </c>
      <c r="C1873" s="5">
        <v>1129.72</v>
      </c>
      <c r="D1873" s="19">
        <v>7.0998000000000006E-2</v>
      </c>
      <c r="E1873" s="35" cm="1">
        <f t="array" ref="E1873">INDEX('Curva Juros'!$B$7:$B$73,MATCH(C1873,'Curva Juros'!$A$7:$A$73,1)) +
(C1873-INDEX('Curva Juros'!$A$7:$A$73,MATCH(C1873,'Curva Juros'!$A$7:$A$73,1))) *
(INDEX('Curva Juros'!$B$7:$B$73,MATCH(C1873,'Curva Juros'!$A$7:$A$73,1)+1) -
INDEX('Curva Juros'!$B$7:$B$73,MATCH(C1873,'Curva Juros'!$A$7:$A$73,1))) /
(INDEX('Curva Juros'!$A$7:$A$73,MATCH(C1873,'Curva Juros'!$A$7:$A$73,1)+1) -
INDEX('Curva Juros'!$A$7:$A$73,MATCH(C1873,'Curva Juros'!$A$7:$A$73,1)))</f>
        <v>7.6450823492063487</v>
      </c>
      <c r="F1873" s="24">
        <f t="shared" si="29"/>
        <v>-5.4528234920634827E-3</v>
      </c>
      <c r="G1873" s="24"/>
    </row>
    <row r="1874" spans="1:7" x14ac:dyDescent="0.25">
      <c r="A1874" s="6" t="s">
        <v>44</v>
      </c>
      <c r="B1874" s="7">
        <v>46066</v>
      </c>
      <c r="C1874" s="8">
        <v>1126.1300000000001</v>
      </c>
      <c r="D1874" s="20">
        <v>7.0437E-2</v>
      </c>
      <c r="E1874" s="35" cm="1">
        <f t="array" ref="E1874">INDEX('Curva Juros'!$B$7:$B$73,MATCH(C1874,'Curva Juros'!$A$7:$A$73,1)) +
(C1874-INDEX('Curva Juros'!$A$7:$A$73,MATCH(C1874,'Curva Juros'!$A$7:$A$73,1))) *
(INDEX('Curva Juros'!$B$7:$B$73,MATCH(C1874,'Curva Juros'!$A$7:$A$73,1)+1) -
INDEX('Curva Juros'!$B$7:$B$73,MATCH(C1874,'Curva Juros'!$A$7:$A$73,1))) /
(INDEX('Curva Juros'!$A$7:$A$73,MATCH(C1874,'Curva Juros'!$A$7:$A$73,1)+1) -
INDEX('Curva Juros'!$A$7:$A$73,MATCH(C1874,'Curva Juros'!$A$7:$A$73,1)))</f>
        <v>7.6454869365079361</v>
      </c>
      <c r="F1874" s="24">
        <f t="shared" si="29"/>
        <v>-6.0178693650793647E-3</v>
      </c>
      <c r="G1874" s="24"/>
    </row>
    <row r="1875" spans="1:7" x14ac:dyDescent="0.25">
      <c r="A1875" s="3" t="s">
        <v>44</v>
      </c>
      <c r="B1875" s="4">
        <v>46073</v>
      </c>
      <c r="C1875" s="5">
        <v>1123.73</v>
      </c>
      <c r="D1875" s="19">
        <v>7.0196999999999996E-2</v>
      </c>
      <c r="E1875" s="35" cm="1">
        <f t="array" ref="E1875">INDEX('Curva Juros'!$B$7:$B$73,MATCH(C1875,'Curva Juros'!$A$7:$A$73,1)) +
(C1875-INDEX('Curva Juros'!$A$7:$A$73,MATCH(C1875,'Curva Juros'!$A$7:$A$73,1))) *
(INDEX('Curva Juros'!$B$7:$B$73,MATCH(C1875,'Curva Juros'!$A$7:$A$73,1)+1) -
INDEX('Curva Juros'!$B$7:$B$73,MATCH(C1875,'Curva Juros'!$A$7:$A$73,1))) /
(INDEX('Curva Juros'!$A$7:$A$73,MATCH(C1875,'Curva Juros'!$A$7:$A$73,1)+1) -
INDEX('Curva Juros'!$A$7:$A$73,MATCH(C1875,'Curva Juros'!$A$7:$A$73,1)))</f>
        <v>7.645757412698412</v>
      </c>
      <c r="F1875" s="24">
        <f t="shared" si="29"/>
        <v>-6.2605741269841225E-3</v>
      </c>
      <c r="G1875" s="24"/>
    </row>
    <row r="1876" spans="1:7" x14ac:dyDescent="0.25">
      <c r="A1876" s="6" t="s">
        <v>44</v>
      </c>
      <c r="B1876" s="7">
        <v>46080</v>
      </c>
      <c r="C1876" s="8">
        <v>1121.6199999999999</v>
      </c>
      <c r="D1876" s="20">
        <v>6.9052000000000002E-2</v>
      </c>
      <c r="E1876" s="35" cm="1">
        <f t="array" ref="E1876">INDEX('Curva Juros'!$B$7:$B$73,MATCH(C1876,'Curva Juros'!$A$7:$A$73,1)) +
(C1876-INDEX('Curva Juros'!$A$7:$A$73,MATCH(C1876,'Curva Juros'!$A$7:$A$73,1))) *
(INDEX('Curva Juros'!$B$7:$B$73,MATCH(C1876,'Curva Juros'!$A$7:$A$73,1)+1) -
INDEX('Curva Juros'!$B$7:$B$73,MATCH(C1876,'Curva Juros'!$A$7:$A$73,1))) /
(INDEX('Curva Juros'!$A$7:$A$73,MATCH(C1876,'Curva Juros'!$A$7:$A$73,1)+1) -
INDEX('Curva Juros'!$A$7:$A$73,MATCH(C1876,'Curva Juros'!$A$7:$A$73,1)))</f>
        <v>7.6459952063492063</v>
      </c>
      <c r="F1876" s="24">
        <f t="shared" si="29"/>
        <v>-7.4079520634920543E-3</v>
      </c>
      <c r="G1876" s="24"/>
    </row>
    <row r="1877" spans="1:7" x14ac:dyDescent="0.25">
      <c r="A1877" s="3" t="s">
        <v>45</v>
      </c>
      <c r="B1877" s="4">
        <v>45723</v>
      </c>
      <c r="C1877" s="5">
        <v>1189.32</v>
      </c>
      <c r="D1877" s="19">
        <v>8.0532000000000006E-2</v>
      </c>
      <c r="E1877" s="35" cm="1">
        <f t="array" ref="E1877">INDEX('Curva Juros'!$B$7:$B$73,MATCH(C1877,'Curva Juros'!$A$7:$A$73,1)) +
(C1877-INDEX('Curva Juros'!$A$7:$A$73,MATCH(C1877,'Curva Juros'!$A$7:$A$73,1))) *
(INDEX('Curva Juros'!$B$7:$B$73,MATCH(C1877,'Curva Juros'!$A$7:$A$73,1)+1) -
INDEX('Curva Juros'!$B$7:$B$73,MATCH(C1877,'Curva Juros'!$A$7:$A$73,1))) /
(INDEX('Curva Juros'!$A$7:$A$73,MATCH(C1877,'Curva Juros'!$A$7:$A$73,1)+1) -
INDEX('Curva Juros'!$A$7:$A$73,MATCH(C1877,'Curva Juros'!$A$7:$A$73,1)))</f>
        <v>7.6362580952380954</v>
      </c>
      <c r="F1877" s="24">
        <f t="shared" si="29"/>
        <v>4.1694190476190551E-3</v>
      </c>
      <c r="G1877" s="24"/>
    </row>
    <row r="1878" spans="1:7" x14ac:dyDescent="0.25">
      <c r="A1878" s="6" t="s">
        <v>45</v>
      </c>
      <c r="B1878" s="7">
        <v>45730</v>
      </c>
      <c r="C1878" s="8">
        <v>1183.1199999999999</v>
      </c>
      <c r="D1878" s="20">
        <v>8.1176999999999999E-2</v>
      </c>
      <c r="E1878" s="35" cm="1">
        <f t="array" ref="E1878">INDEX('Curva Juros'!$B$7:$B$73,MATCH(C1878,'Curva Juros'!$A$7:$A$73,1)) +
(C1878-INDEX('Curva Juros'!$A$7:$A$73,MATCH(C1878,'Curva Juros'!$A$7:$A$73,1))) *
(INDEX('Curva Juros'!$B$7:$B$73,MATCH(C1878,'Curva Juros'!$A$7:$A$73,1)+1) -
INDEX('Curva Juros'!$B$7:$B$73,MATCH(C1878,'Curva Juros'!$A$7:$A$73,1))) /
(INDEX('Curva Juros'!$A$7:$A$73,MATCH(C1878,'Curva Juros'!$A$7:$A$73,1)+1) -
INDEX('Curva Juros'!$A$7:$A$73,MATCH(C1878,'Curva Juros'!$A$7:$A$73,1)))</f>
        <v>7.6371930158730157</v>
      </c>
      <c r="F1878" s="24">
        <f t="shared" si="29"/>
        <v>4.8050698412698406E-3</v>
      </c>
      <c r="G1878" s="24"/>
    </row>
    <row r="1879" spans="1:7" x14ac:dyDescent="0.25">
      <c r="A1879" s="3" t="s">
        <v>45</v>
      </c>
      <c r="B1879" s="4">
        <v>45737</v>
      </c>
      <c r="C1879" s="5">
        <v>1176.03</v>
      </c>
      <c r="D1879" s="19">
        <v>8.2307000000000005E-2</v>
      </c>
      <c r="E1879" s="35" cm="1">
        <f t="array" ref="E1879">INDEX('Curva Juros'!$B$7:$B$73,MATCH(C1879,'Curva Juros'!$A$7:$A$73,1)) +
(C1879-INDEX('Curva Juros'!$A$7:$A$73,MATCH(C1879,'Curva Juros'!$A$7:$A$73,1))) *
(INDEX('Curva Juros'!$B$7:$B$73,MATCH(C1879,'Curva Juros'!$A$7:$A$73,1)+1) -
INDEX('Curva Juros'!$B$7:$B$73,MATCH(C1879,'Curva Juros'!$A$7:$A$73,1))) /
(INDEX('Curva Juros'!$A$7:$A$73,MATCH(C1879,'Curva Juros'!$A$7:$A$73,1)+1) -
INDEX('Curva Juros'!$A$7:$A$73,MATCH(C1879,'Curva Juros'!$A$7:$A$73,1)))</f>
        <v>7.6382621428571431</v>
      </c>
      <c r="F1879" s="24">
        <f t="shared" si="29"/>
        <v>5.924378571428579E-3</v>
      </c>
      <c r="G1879" s="24"/>
    </row>
    <row r="1880" spans="1:7" x14ac:dyDescent="0.25">
      <c r="A1880" s="6" t="s">
        <v>45</v>
      </c>
      <c r="B1880" s="7">
        <v>45744</v>
      </c>
      <c r="C1880" s="8">
        <v>1169.98</v>
      </c>
      <c r="D1880" s="20">
        <v>8.2877000000000006E-2</v>
      </c>
      <c r="E1880" s="35" cm="1">
        <f t="array" ref="E1880">INDEX('Curva Juros'!$B$7:$B$73,MATCH(C1880,'Curva Juros'!$A$7:$A$73,1)) +
(C1880-INDEX('Curva Juros'!$A$7:$A$73,MATCH(C1880,'Curva Juros'!$A$7:$A$73,1))) *
(INDEX('Curva Juros'!$B$7:$B$73,MATCH(C1880,'Curva Juros'!$A$7:$A$73,1)+1) -
INDEX('Curva Juros'!$B$7:$B$73,MATCH(C1880,'Curva Juros'!$A$7:$A$73,1))) /
(INDEX('Curva Juros'!$A$7:$A$73,MATCH(C1880,'Curva Juros'!$A$7:$A$73,1)+1) -
INDEX('Curva Juros'!$A$7:$A$73,MATCH(C1880,'Curva Juros'!$A$7:$A$73,1)))</f>
        <v>7.6391744444444445</v>
      </c>
      <c r="F1880" s="24">
        <f t="shared" si="29"/>
        <v>6.4852555555555552E-3</v>
      </c>
      <c r="G1880" s="24"/>
    </row>
    <row r="1881" spans="1:7" x14ac:dyDescent="0.25">
      <c r="A1881" s="3" t="s">
        <v>45</v>
      </c>
      <c r="B1881" s="4">
        <v>45751</v>
      </c>
      <c r="C1881" s="5">
        <v>1168.8399999999999</v>
      </c>
      <c r="D1881" s="19">
        <v>8.0787999999999999E-2</v>
      </c>
      <c r="E1881" s="35" cm="1">
        <f t="array" ref="E1881">INDEX('Curva Juros'!$B$7:$B$73,MATCH(C1881,'Curva Juros'!$A$7:$A$73,1)) +
(C1881-INDEX('Curva Juros'!$A$7:$A$73,MATCH(C1881,'Curva Juros'!$A$7:$A$73,1))) *
(INDEX('Curva Juros'!$B$7:$B$73,MATCH(C1881,'Curva Juros'!$A$7:$A$73,1)+1) -
INDEX('Curva Juros'!$B$7:$B$73,MATCH(C1881,'Curva Juros'!$A$7:$A$73,1))) /
(INDEX('Curva Juros'!$A$7:$A$73,MATCH(C1881,'Curva Juros'!$A$7:$A$73,1)+1) -
INDEX('Curva Juros'!$A$7:$A$73,MATCH(C1881,'Curva Juros'!$A$7:$A$73,1)))</f>
        <v>7.6393463492063489</v>
      </c>
      <c r="F1881" s="24">
        <f t="shared" si="29"/>
        <v>4.3945365079365029E-3</v>
      </c>
      <c r="G1881" s="24"/>
    </row>
    <row r="1882" spans="1:7" x14ac:dyDescent="0.25">
      <c r="A1882" s="6" t="s">
        <v>45</v>
      </c>
      <c r="B1882" s="7">
        <v>45758</v>
      </c>
      <c r="C1882" s="8">
        <v>1159.8499999999999</v>
      </c>
      <c r="D1882" s="20">
        <v>8.2948999999999995E-2</v>
      </c>
      <c r="E1882" s="35" cm="1">
        <f t="array" ref="E1882">INDEX('Curva Juros'!$B$7:$B$73,MATCH(C1882,'Curva Juros'!$A$7:$A$73,1)) +
(C1882-INDEX('Curva Juros'!$A$7:$A$73,MATCH(C1882,'Curva Juros'!$A$7:$A$73,1))) *
(INDEX('Curva Juros'!$B$7:$B$73,MATCH(C1882,'Curva Juros'!$A$7:$A$73,1)+1) -
INDEX('Curva Juros'!$B$7:$B$73,MATCH(C1882,'Curva Juros'!$A$7:$A$73,1))) /
(INDEX('Curva Juros'!$A$7:$A$73,MATCH(C1882,'Curva Juros'!$A$7:$A$73,1)+1) -
INDEX('Curva Juros'!$A$7:$A$73,MATCH(C1882,'Curva Juros'!$A$7:$A$73,1)))</f>
        <v>7.6407019841269843</v>
      </c>
      <c r="F1882" s="24">
        <f t="shared" si="29"/>
        <v>6.5419801587301568E-3</v>
      </c>
      <c r="G1882" s="24"/>
    </row>
    <row r="1883" spans="1:7" x14ac:dyDescent="0.25">
      <c r="A1883" s="3" t="s">
        <v>45</v>
      </c>
      <c r="B1883" s="4">
        <v>45764</v>
      </c>
      <c r="C1883" s="5">
        <v>1159.45</v>
      </c>
      <c r="D1883" s="19">
        <v>8.1002000000000005E-2</v>
      </c>
      <c r="E1883" s="35" cm="1">
        <f t="array" ref="E1883">INDEX('Curva Juros'!$B$7:$B$73,MATCH(C1883,'Curva Juros'!$A$7:$A$73,1)) +
(C1883-INDEX('Curva Juros'!$A$7:$A$73,MATCH(C1883,'Curva Juros'!$A$7:$A$73,1))) *
(INDEX('Curva Juros'!$B$7:$B$73,MATCH(C1883,'Curva Juros'!$A$7:$A$73,1)+1) -
INDEX('Curva Juros'!$B$7:$B$73,MATCH(C1883,'Curva Juros'!$A$7:$A$73,1))) /
(INDEX('Curva Juros'!$A$7:$A$73,MATCH(C1883,'Curva Juros'!$A$7:$A$73,1)+1) -
INDEX('Curva Juros'!$A$7:$A$73,MATCH(C1883,'Curva Juros'!$A$7:$A$73,1)))</f>
        <v>7.6407623015873014</v>
      </c>
      <c r="F1883" s="24">
        <f t="shared" si="29"/>
        <v>4.5943769841269855E-3</v>
      </c>
      <c r="G1883" s="24"/>
    </row>
    <row r="1884" spans="1:7" x14ac:dyDescent="0.25">
      <c r="A1884" s="6" t="s">
        <v>45</v>
      </c>
      <c r="B1884" s="7">
        <v>45772</v>
      </c>
      <c r="C1884" s="8">
        <v>1157.6300000000001</v>
      </c>
      <c r="D1884" s="20">
        <v>7.9821000000000003E-2</v>
      </c>
      <c r="E1884" s="35" cm="1">
        <f t="array" ref="E1884">INDEX('Curva Juros'!$B$7:$B$73,MATCH(C1884,'Curva Juros'!$A$7:$A$73,1)) +
(C1884-INDEX('Curva Juros'!$A$7:$A$73,MATCH(C1884,'Curva Juros'!$A$7:$A$73,1))) *
(INDEX('Curva Juros'!$B$7:$B$73,MATCH(C1884,'Curva Juros'!$A$7:$A$73,1)+1) -
INDEX('Curva Juros'!$B$7:$B$73,MATCH(C1884,'Curva Juros'!$A$7:$A$73,1))) /
(INDEX('Curva Juros'!$A$7:$A$73,MATCH(C1884,'Curva Juros'!$A$7:$A$73,1)+1) -
INDEX('Curva Juros'!$A$7:$A$73,MATCH(C1884,'Curva Juros'!$A$7:$A$73,1)))</f>
        <v>7.6410367460317454</v>
      </c>
      <c r="F1884" s="24">
        <f t="shared" si="29"/>
        <v>3.4106325396825454E-3</v>
      </c>
      <c r="G1884" s="24"/>
    </row>
    <row r="1885" spans="1:7" x14ac:dyDescent="0.25">
      <c r="A1885" s="3" t="s">
        <v>45</v>
      </c>
      <c r="B1885" s="4">
        <v>45779</v>
      </c>
      <c r="C1885" s="5">
        <v>1154.3699999999999</v>
      </c>
      <c r="D1885" s="19">
        <v>7.9422999999999994E-2</v>
      </c>
      <c r="E1885" s="35" cm="1">
        <f t="array" ref="E1885">INDEX('Curva Juros'!$B$7:$B$73,MATCH(C1885,'Curva Juros'!$A$7:$A$73,1)) +
(C1885-INDEX('Curva Juros'!$A$7:$A$73,MATCH(C1885,'Curva Juros'!$A$7:$A$73,1))) *
(INDEX('Curva Juros'!$B$7:$B$73,MATCH(C1885,'Curva Juros'!$A$7:$A$73,1)+1) -
INDEX('Curva Juros'!$B$7:$B$73,MATCH(C1885,'Curva Juros'!$A$7:$A$73,1))) /
(INDEX('Curva Juros'!$A$7:$A$73,MATCH(C1885,'Curva Juros'!$A$7:$A$73,1)+1) -
INDEX('Curva Juros'!$A$7:$A$73,MATCH(C1885,'Curva Juros'!$A$7:$A$73,1)))</f>
        <v>7.6415283333333335</v>
      </c>
      <c r="F1885" s="24">
        <f t="shared" si="29"/>
        <v>3.0077166666666599E-3</v>
      </c>
      <c r="G1885" s="24"/>
    </row>
    <row r="1886" spans="1:7" x14ac:dyDescent="0.25">
      <c r="A1886" s="6" t="s">
        <v>45</v>
      </c>
      <c r="B1886" s="7">
        <v>45786</v>
      </c>
      <c r="C1886" s="8">
        <v>1152.29</v>
      </c>
      <c r="D1886" s="20">
        <v>7.7853000000000006E-2</v>
      </c>
      <c r="E1886" s="35" cm="1">
        <f t="array" ref="E1886">INDEX('Curva Juros'!$B$7:$B$73,MATCH(C1886,'Curva Juros'!$A$7:$A$73,1)) +
(C1886-INDEX('Curva Juros'!$A$7:$A$73,MATCH(C1886,'Curva Juros'!$A$7:$A$73,1))) *
(INDEX('Curva Juros'!$B$7:$B$73,MATCH(C1886,'Curva Juros'!$A$7:$A$73,1)+1) -
INDEX('Curva Juros'!$B$7:$B$73,MATCH(C1886,'Curva Juros'!$A$7:$A$73,1))) /
(INDEX('Curva Juros'!$A$7:$A$73,MATCH(C1886,'Curva Juros'!$A$7:$A$73,1)+1) -
INDEX('Curva Juros'!$A$7:$A$73,MATCH(C1886,'Curva Juros'!$A$7:$A$73,1)))</f>
        <v>7.6418419841269838</v>
      </c>
      <c r="F1886" s="24">
        <f t="shared" si="29"/>
        <v>1.4345801587301726E-3</v>
      </c>
      <c r="G1886" s="24"/>
    </row>
    <row r="1887" spans="1:7" x14ac:dyDescent="0.25">
      <c r="A1887" s="3" t="s">
        <v>45</v>
      </c>
      <c r="B1887" s="4">
        <v>45793</v>
      </c>
      <c r="C1887" s="5">
        <v>1146.99</v>
      </c>
      <c r="D1887" s="19">
        <v>7.8016000000000002E-2</v>
      </c>
      <c r="E1887" s="35" cm="1">
        <f t="array" ref="E1887">INDEX('Curva Juros'!$B$7:$B$73,MATCH(C1887,'Curva Juros'!$A$7:$A$73,1)) +
(C1887-INDEX('Curva Juros'!$A$7:$A$73,MATCH(C1887,'Curva Juros'!$A$7:$A$73,1))) *
(INDEX('Curva Juros'!$B$7:$B$73,MATCH(C1887,'Curva Juros'!$A$7:$A$73,1)+1) -
INDEX('Curva Juros'!$B$7:$B$73,MATCH(C1887,'Curva Juros'!$A$7:$A$73,1))) /
(INDEX('Curva Juros'!$A$7:$A$73,MATCH(C1887,'Curva Juros'!$A$7:$A$73,1)+1) -
INDEX('Curva Juros'!$A$7:$A$73,MATCH(C1887,'Curva Juros'!$A$7:$A$73,1)))</f>
        <v>7.6426411904761897</v>
      </c>
      <c r="F1887" s="24">
        <f t="shared" si="29"/>
        <v>1.5895880952380981E-3</v>
      </c>
      <c r="G1887" s="24"/>
    </row>
    <row r="1888" spans="1:7" x14ac:dyDescent="0.25">
      <c r="A1888" s="6" t="s">
        <v>45</v>
      </c>
      <c r="B1888" s="7">
        <v>45800</v>
      </c>
      <c r="C1888" s="8">
        <v>1140.8399999999999</v>
      </c>
      <c r="D1888" s="20">
        <v>7.8632999999999995E-2</v>
      </c>
      <c r="E1888" s="35" cm="1">
        <f t="array" ref="E1888">INDEX('Curva Juros'!$B$7:$B$73,MATCH(C1888,'Curva Juros'!$A$7:$A$73,1)) +
(C1888-INDEX('Curva Juros'!$A$7:$A$73,MATCH(C1888,'Curva Juros'!$A$7:$A$73,1))) *
(INDEX('Curva Juros'!$B$7:$B$73,MATCH(C1888,'Curva Juros'!$A$7:$A$73,1)+1) -
INDEX('Curva Juros'!$B$7:$B$73,MATCH(C1888,'Curva Juros'!$A$7:$A$73,1))) /
(INDEX('Curva Juros'!$A$7:$A$73,MATCH(C1888,'Curva Juros'!$A$7:$A$73,1)+1) -
INDEX('Curva Juros'!$A$7:$A$73,MATCH(C1888,'Curva Juros'!$A$7:$A$73,1)))</f>
        <v>7.6435685714285713</v>
      </c>
      <c r="F1888" s="24">
        <f t="shared" si="29"/>
        <v>2.1973142857142774E-3</v>
      </c>
      <c r="G1888" s="24"/>
    </row>
    <row r="1889" spans="1:7" x14ac:dyDescent="0.25">
      <c r="A1889" s="3" t="s">
        <v>45</v>
      </c>
      <c r="B1889" s="4">
        <v>45807</v>
      </c>
      <c r="C1889" s="5">
        <v>1134.96</v>
      </c>
      <c r="D1889" s="19">
        <v>7.9104999999999995E-2</v>
      </c>
      <c r="E1889" s="35" cm="1">
        <f t="array" ref="E1889">INDEX('Curva Juros'!$B$7:$B$73,MATCH(C1889,'Curva Juros'!$A$7:$A$73,1)) +
(C1889-INDEX('Curva Juros'!$A$7:$A$73,MATCH(C1889,'Curva Juros'!$A$7:$A$73,1))) *
(INDEX('Curva Juros'!$B$7:$B$73,MATCH(C1889,'Curva Juros'!$A$7:$A$73,1)+1) -
INDEX('Curva Juros'!$B$7:$B$73,MATCH(C1889,'Curva Juros'!$A$7:$A$73,1))) /
(INDEX('Curva Juros'!$A$7:$A$73,MATCH(C1889,'Curva Juros'!$A$7:$A$73,1)+1) -
INDEX('Curva Juros'!$A$7:$A$73,MATCH(C1889,'Curva Juros'!$A$7:$A$73,1)))</f>
        <v>7.6444552380952375</v>
      </c>
      <c r="F1889" s="24">
        <f t="shared" si="29"/>
        <v>2.6604476190476151E-3</v>
      </c>
      <c r="G1889" s="24"/>
    </row>
    <row r="1890" spans="1:7" x14ac:dyDescent="0.25">
      <c r="A1890" s="6" t="s">
        <v>45</v>
      </c>
      <c r="B1890" s="7">
        <v>45814</v>
      </c>
      <c r="C1890" s="8">
        <v>1129.8800000000001</v>
      </c>
      <c r="D1890" s="20">
        <v>7.9150999999999999E-2</v>
      </c>
      <c r="E1890" s="35" cm="1">
        <f t="array" ref="E1890">INDEX('Curva Juros'!$B$7:$B$73,MATCH(C1890,'Curva Juros'!$A$7:$A$73,1)) +
(C1890-INDEX('Curva Juros'!$A$7:$A$73,MATCH(C1890,'Curva Juros'!$A$7:$A$73,1))) *
(INDEX('Curva Juros'!$B$7:$B$73,MATCH(C1890,'Curva Juros'!$A$7:$A$73,1)+1) -
INDEX('Curva Juros'!$B$7:$B$73,MATCH(C1890,'Curva Juros'!$A$7:$A$73,1))) /
(INDEX('Curva Juros'!$A$7:$A$73,MATCH(C1890,'Curva Juros'!$A$7:$A$73,1)+1) -
INDEX('Curva Juros'!$A$7:$A$73,MATCH(C1890,'Curva Juros'!$A$7:$A$73,1)))</f>
        <v>7.6450643174603172</v>
      </c>
      <c r="F1890" s="24">
        <f t="shared" si="29"/>
        <v>2.7003568253968213E-3</v>
      </c>
      <c r="G1890" s="24"/>
    </row>
    <row r="1891" spans="1:7" x14ac:dyDescent="0.25">
      <c r="A1891" s="3" t="s">
        <v>45</v>
      </c>
      <c r="B1891" s="4">
        <v>45821</v>
      </c>
      <c r="C1891" s="5">
        <v>1126.6300000000001</v>
      </c>
      <c r="D1891" s="19">
        <v>7.8210000000000002E-2</v>
      </c>
      <c r="E1891" s="35" cm="1">
        <f t="array" ref="E1891">INDEX('Curva Juros'!$B$7:$B$73,MATCH(C1891,'Curva Juros'!$A$7:$A$73,1)) +
(C1891-INDEX('Curva Juros'!$A$7:$A$73,MATCH(C1891,'Curva Juros'!$A$7:$A$73,1))) *
(INDEX('Curva Juros'!$B$7:$B$73,MATCH(C1891,'Curva Juros'!$A$7:$A$73,1)+1) -
INDEX('Curva Juros'!$B$7:$B$73,MATCH(C1891,'Curva Juros'!$A$7:$A$73,1))) /
(INDEX('Curva Juros'!$A$7:$A$73,MATCH(C1891,'Curva Juros'!$A$7:$A$73,1)+1) -
INDEX('Curva Juros'!$A$7:$A$73,MATCH(C1891,'Curva Juros'!$A$7:$A$73,1)))</f>
        <v>7.6454305873015871</v>
      </c>
      <c r="F1891" s="24">
        <f t="shared" si="29"/>
        <v>1.7556941269841336E-3</v>
      </c>
      <c r="G1891" s="24"/>
    </row>
    <row r="1892" spans="1:7" x14ac:dyDescent="0.25">
      <c r="A1892" s="6" t="s">
        <v>45</v>
      </c>
      <c r="B1892" s="7">
        <v>45828</v>
      </c>
      <c r="C1892" s="8">
        <v>1179.83</v>
      </c>
      <c r="D1892" s="20">
        <v>7.8306000000000001E-2</v>
      </c>
      <c r="E1892" s="35" cm="1">
        <f t="array" ref="E1892">INDEX('Curva Juros'!$B$7:$B$73,MATCH(C1892,'Curva Juros'!$A$7:$A$73,1)) +
(C1892-INDEX('Curva Juros'!$A$7:$A$73,MATCH(C1892,'Curva Juros'!$A$7:$A$73,1))) *
(INDEX('Curva Juros'!$B$7:$B$73,MATCH(C1892,'Curva Juros'!$A$7:$A$73,1)+1) -
INDEX('Curva Juros'!$B$7:$B$73,MATCH(C1892,'Curva Juros'!$A$7:$A$73,1))) /
(INDEX('Curva Juros'!$A$7:$A$73,MATCH(C1892,'Curva Juros'!$A$7:$A$73,1)+1) -
INDEX('Curva Juros'!$A$7:$A$73,MATCH(C1892,'Curva Juros'!$A$7:$A$73,1)))</f>
        <v>7.6376891269841272</v>
      </c>
      <c r="F1892" s="24">
        <f t="shared" si="29"/>
        <v>1.929108730158724E-3</v>
      </c>
      <c r="G1892" s="24"/>
    </row>
    <row r="1893" spans="1:7" x14ac:dyDescent="0.25">
      <c r="A1893" s="3" t="s">
        <v>45</v>
      </c>
      <c r="B1893" s="4">
        <v>45835</v>
      </c>
      <c r="C1893" s="5">
        <v>1173.4100000000001</v>
      </c>
      <c r="D1893" s="19">
        <v>7.9139000000000001E-2</v>
      </c>
      <c r="E1893" s="35" cm="1">
        <f t="array" ref="E1893">INDEX('Curva Juros'!$B$7:$B$73,MATCH(C1893,'Curva Juros'!$A$7:$A$73,1)) +
(C1893-INDEX('Curva Juros'!$A$7:$A$73,MATCH(C1893,'Curva Juros'!$A$7:$A$73,1))) *
(INDEX('Curva Juros'!$B$7:$B$73,MATCH(C1893,'Curva Juros'!$A$7:$A$73,1)+1) -
INDEX('Curva Juros'!$B$7:$B$73,MATCH(C1893,'Curva Juros'!$A$7:$A$73,1))) /
(INDEX('Curva Juros'!$A$7:$A$73,MATCH(C1893,'Curva Juros'!$A$7:$A$73,1)+1) -
INDEX('Curva Juros'!$A$7:$A$73,MATCH(C1893,'Curva Juros'!$A$7:$A$73,1)))</f>
        <v>7.6386572222222222</v>
      </c>
      <c r="F1893" s="24">
        <f t="shared" si="29"/>
        <v>2.7524277777777745E-3</v>
      </c>
      <c r="G1893" s="24"/>
    </row>
    <row r="1894" spans="1:7" x14ac:dyDescent="0.25">
      <c r="A1894" s="6" t="s">
        <v>45</v>
      </c>
      <c r="B1894" s="7">
        <v>45842</v>
      </c>
      <c r="C1894" s="8">
        <v>1173.6300000000001</v>
      </c>
      <c r="D1894" s="20">
        <v>7.6077000000000006E-2</v>
      </c>
      <c r="E1894" s="35" cm="1">
        <f t="array" ref="E1894">INDEX('Curva Juros'!$B$7:$B$73,MATCH(C1894,'Curva Juros'!$A$7:$A$73,1)) +
(C1894-INDEX('Curva Juros'!$A$7:$A$73,MATCH(C1894,'Curva Juros'!$A$7:$A$73,1))) *
(INDEX('Curva Juros'!$B$7:$B$73,MATCH(C1894,'Curva Juros'!$A$7:$A$73,1)+1) -
INDEX('Curva Juros'!$B$7:$B$73,MATCH(C1894,'Curva Juros'!$A$7:$A$73,1))) /
(INDEX('Curva Juros'!$A$7:$A$73,MATCH(C1894,'Curva Juros'!$A$7:$A$73,1)+1) -
INDEX('Curva Juros'!$A$7:$A$73,MATCH(C1894,'Curva Juros'!$A$7:$A$73,1)))</f>
        <v>7.6386240476190475</v>
      </c>
      <c r="F1894" s="24">
        <f t="shared" si="29"/>
        <v>-3.0924047619046435E-4</v>
      </c>
      <c r="G1894" s="24"/>
    </row>
    <row r="1895" spans="1:7" x14ac:dyDescent="0.25">
      <c r="A1895" s="3" t="s">
        <v>45</v>
      </c>
      <c r="B1895" s="4">
        <v>45849</v>
      </c>
      <c r="C1895" s="5">
        <v>1165.46</v>
      </c>
      <c r="D1895" s="19">
        <v>7.7936000000000005E-2</v>
      </c>
      <c r="E1895" s="35" cm="1">
        <f t="array" ref="E1895">INDEX('Curva Juros'!$B$7:$B$73,MATCH(C1895,'Curva Juros'!$A$7:$A$73,1)) +
(C1895-INDEX('Curva Juros'!$A$7:$A$73,MATCH(C1895,'Curva Juros'!$A$7:$A$73,1))) *
(INDEX('Curva Juros'!$B$7:$B$73,MATCH(C1895,'Curva Juros'!$A$7:$A$73,1)+1) -
INDEX('Curva Juros'!$B$7:$B$73,MATCH(C1895,'Curva Juros'!$A$7:$A$73,1))) /
(INDEX('Curva Juros'!$A$7:$A$73,MATCH(C1895,'Curva Juros'!$A$7:$A$73,1)+1) -
INDEX('Curva Juros'!$A$7:$A$73,MATCH(C1895,'Curva Juros'!$A$7:$A$73,1)))</f>
        <v>7.6398560317460316</v>
      </c>
      <c r="F1895" s="24">
        <f t="shared" si="29"/>
        <v>1.537439682539693E-3</v>
      </c>
      <c r="G1895" s="24"/>
    </row>
    <row r="1896" spans="1:7" x14ac:dyDescent="0.25">
      <c r="A1896" s="6" t="s">
        <v>45</v>
      </c>
      <c r="B1896" s="7">
        <v>45856</v>
      </c>
      <c r="C1896" s="8">
        <v>1156.19</v>
      </c>
      <c r="D1896" s="20">
        <v>8.0442E-2</v>
      </c>
      <c r="E1896" s="35" cm="1">
        <f t="array" ref="E1896">INDEX('Curva Juros'!$B$7:$B$73,MATCH(C1896,'Curva Juros'!$A$7:$A$73,1)) +
(C1896-INDEX('Curva Juros'!$A$7:$A$73,MATCH(C1896,'Curva Juros'!$A$7:$A$73,1))) *
(INDEX('Curva Juros'!$B$7:$B$73,MATCH(C1896,'Curva Juros'!$A$7:$A$73,1)+1) -
INDEX('Curva Juros'!$B$7:$B$73,MATCH(C1896,'Curva Juros'!$A$7:$A$73,1))) /
(INDEX('Curva Juros'!$A$7:$A$73,MATCH(C1896,'Curva Juros'!$A$7:$A$73,1)+1) -
INDEX('Curva Juros'!$A$7:$A$73,MATCH(C1896,'Curva Juros'!$A$7:$A$73,1)))</f>
        <v>7.6412538888888886</v>
      </c>
      <c r="F1896" s="24">
        <f t="shared" si="29"/>
        <v>4.0294611111111184E-3</v>
      </c>
      <c r="G1896" s="24"/>
    </row>
    <row r="1897" spans="1:7" x14ac:dyDescent="0.25">
      <c r="A1897" s="3" t="s">
        <v>45</v>
      </c>
      <c r="B1897" s="4">
        <v>45863</v>
      </c>
      <c r="C1897" s="5">
        <v>1149.93</v>
      </c>
      <c r="D1897" s="19">
        <v>8.1186999999999995E-2</v>
      </c>
      <c r="E1897" s="35" cm="1">
        <f t="array" ref="E1897">INDEX('Curva Juros'!$B$7:$B$73,MATCH(C1897,'Curva Juros'!$A$7:$A$73,1)) +
(C1897-INDEX('Curva Juros'!$A$7:$A$73,MATCH(C1897,'Curva Juros'!$A$7:$A$73,1))) *
(INDEX('Curva Juros'!$B$7:$B$73,MATCH(C1897,'Curva Juros'!$A$7:$A$73,1)+1) -
INDEX('Curva Juros'!$B$7:$B$73,MATCH(C1897,'Curva Juros'!$A$7:$A$73,1))) /
(INDEX('Curva Juros'!$A$7:$A$73,MATCH(C1897,'Curva Juros'!$A$7:$A$73,1)+1) -
INDEX('Curva Juros'!$A$7:$A$73,MATCH(C1897,'Curva Juros'!$A$7:$A$73,1)))</f>
        <v>7.6421978571428566</v>
      </c>
      <c r="F1897" s="24">
        <f t="shared" si="29"/>
        <v>4.7650214285714226E-3</v>
      </c>
      <c r="G1897" s="24"/>
    </row>
    <row r="1898" spans="1:7" x14ac:dyDescent="0.25">
      <c r="A1898" s="6" t="s">
        <v>45</v>
      </c>
      <c r="B1898" s="7">
        <v>45870</v>
      </c>
      <c r="C1898" s="8">
        <v>1147.24</v>
      </c>
      <c r="D1898" s="20">
        <v>7.9826999999999995E-2</v>
      </c>
      <c r="E1898" s="35" cm="1">
        <f t="array" ref="E1898">INDEX('Curva Juros'!$B$7:$B$73,MATCH(C1898,'Curva Juros'!$A$7:$A$73,1)) +
(C1898-INDEX('Curva Juros'!$A$7:$A$73,MATCH(C1898,'Curva Juros'!$A$7:$A$73,1))) *
(INDEX('Curva Juros'!$B$7:$B$73,MATCH(C1898,'Curva Juros'!$A$7:$A$73,1)+1) -
INDEX('Curva Juros'!$B$7:$B$73,MATCH(C1898,'Curva Juros'!$A$7:$A$73,1))) /
(INDEX('Curva Juros'!$A$7:$A$73,MATCH(C1898,'Curva Juros'!$A$7:$A$73,1)+1) -
INDEX('Curva Juros'!$A$7:$A$73,MATCH(C1898,'Curva Juros'!$A$7:$A$73,1)))</f>
        <v>7.6426034920634915</v>
      </c>
      <c r="F1898" s="24">
        <f t="shared" si="29"/>
        <v>3.4009650793650759E-3</v>
      </c>
      <c r="G1898" s="24"/>
    </row>
    <row r="1899" spans="1:7" x14ac:dyDescent="0.25">
      <c r="A1899" s="3" t="s">
        <v>45</v>
      </c>
      <c r="B1899" s="4">
        <v>45877</v>
      </c>
      <c r="C1899" s="5">
        <v>1147.67</v>
      </c>
      <c r="D1899" s="19">
        <v>7.6642000000000002E-2</v>
      </c>
      <c r="E1899" s="35" cm="1">
        <f t="array" ref="E1899">INDEX('Curva Juros'!$B$7:$B$73,MATCH(C1899,'Curva Juros'!$A$7:$A$73,1)) +
(C1899-INDEX('Curva Juros'!$A$7:$A$73,MATCH(C1899,'Curva Juros'!$A$7:$A$73,1))) *
(INDEX('Curva Juros'!$B$7:$B$73,MATCH(C1899,'Curva Juros'!$A$7:$A$73,1)+1) -
INDEX('Curva Juros'!$B$7:$B$73,MATCH(C1899,'Curva Juros'!$A$7:$A$73,1))) /
(INDEX('Curva Juros'!$A$7:$A$73,MATCH(C1899,'Curva Juros'!$A$7:$A$73,1)+1) -
INDEX('Curva Juros'!$A$7:$A$73,MATCH(C1899,'Curva Juros'!$A$7:$A$73,1)))</f>
        <v>7.6425386507936501</v>
      </c>
      <c r="F1899" s="24">
        <f t="shared" si="29"/>
        <v>2.1661349206350544E-4</v>
      </c>
      <c r="G1899" s="24"/>
    </row>
    <row r="1900" spans="1:7" x14ac:dyDescent="0.25">
      <c r="A1900" s="6" t="s">
        <v>45</v>
      </c>
      <c r="B1900" s="7">
        <v>45884</v>
      </c>
      <c r="C1900" s="8">
        <v>1143.6300000000001</v>
      </c>
      <c r="D1900" s="20">
        <v>7.6077000000000006E-2</v>
      </c>
      <c r="E1900" s="35" cm="1">
        <f t="array" ref="E1900">INDEX('Curva Juros'!$B$7:$B$73,MATCH(C1900,'Curva Juros'!$A$7:$A$73,1)) +
(C1900-INDEX('Curva Juros'!$A$7:$A$73,MATCH(C1900,'Curva Juros'!$A$7:$A$73,1))) *
(INDEX('Curva Juros'!$B$7:$B$73,MATCH(C1900,'Curva Juros'!$A$7:$A$73,1)+1) -
INDEX('Curva Juros'!$B$7:$B$73,MATCH(C1900,'Curva Juros'!$A$7:$A$73,1))) /
(INDEX('Curva Juros'!$A$7:$A$73,MATCH(C1900,'Curva Juros'!$A$7:$A$73,1)+1) -
INDEX('Curva Juros'!$A$7:$A$73,MATCH(C1900,'Curva Juros'!$A$7:$A$73,1)))</f>
        <v>7.643147857142857</v>
      </c>
      <c r="F1900" s="24">
        <f t="shared" si="29"/>
        <v>-3.5447857142856254E-4</v>
      </c>
      <c r="G1900" s="24"/>
    </row>
    <row r="1901" spans="1:7" x14ac:dyDescent="0.25">
      <c r="A1901" s="3" t="s">
        <v>45</v>
      </c>
      <c r="B1901" s="4">
        <v>45891</v>
      </c>
      <c r="C1901" s="5">
        <v>1138.5899999999999</v>
      </c>
      <c r="D1901" s="19">
        <v>7.6100000000000001E-2</v>
      </c>
      <c r="E1901" s="35" cm="1">
        <f t="array" ref="E1901">INDEX('Curva Juros'!$B$7:$B$73,MATCH(C1901,'Curva Juros'!$A$7:$A$73,1)) +
(C1901-INDEX('Curva Juros'!$A$7:$A$73,MATCH(C1901,'Curva Juros'!$A$7:$A$73,1))) *
(INDEX('Curva Juros'!$B$7:$B$73,MATCH(C1901,'Curva Juros'!$A$7:$A$73,1)+1) -
INDEX('Curva Juros'!$B$7:$B$73,MATCH(C1901,'Curva Juros'!$A$7:$A$73,1))) /
(INDEX('Curva Juros'!$A$7:$A$73,MATCH(C1901,'Curva Juros'!$A$7:$A$73,1)+1) -
INDEX('Curva Juros'!$A$7:$A$73,MATCH(C1901,'Curva Juros'!$A$7:$A$73,1)))</f>
        <v>7.6439078571428567</v>
      </c>
      <c r="F1901" s="24">
        <f t="shared" si="29"/>
        <v>-3.3907857142856379E-4</v>
      </c>
      <c r="G1901" s="24"/>
    </row>
    <row r="1902" spans="1:7" x14ac:dyDescent="0.25">
      <c r="A1902" s="6" t="s">
        <v>45</v>
      </c>
      <c r="B1902" s="7">
        <v>45898</v>
      </c>
      <c r="C1902" s="6" t="s">
        <v>0</v>
      </c>
      <c r="D1902" s="20">
        <v>7.6353000000000004E-2</v>
      </c>
      <c r="E1902" s="35" t="e" cm="1">
        <f t="array" ref="E1902">INDEX('Curva Juros'!$B$7:$B$73,MATCH(C1902,'Curva Juros'!$A$7:$A$73,1)) +
(C1902-INDEX('Curva Juros'!$A$7:$A$73,MATCH(C1902,'Curva Juros'!$A$7:$A$73,1))) *
(INDEX('Curva Juros'!$B$7:$B$73,MATCH(C1902,'Curva Juros'!$A$7:$A$73,1)+1) -
INDEX('Curva Juros'!$B$7:$B$73,MATCH(C1902,'Curva Juros'!$A$7:$A$73,1))) /
(INDEX('Curva Juros'!$A$7:$A$73,MATCH(C1902,'Curva Juros'!$A$7:$A$73,1)+1) -
INDEX('Curva Juros'!$A$7:$A$73,MATCH(C1902,'Curva Juros'!$A$7:$A$73,1)))</f>
        <v>#N/A</v>
      </c>
      <c r="F1902" s="24" t="e">
        <f t="shared" si="29"/>
        <v>#N/A</v>
      </c>
      <c r="G1902" s="24"/>
    </row>
    <row r="1903" spans="1:7" x14ac:dyDescent="0.25">
      <c r="A1903" s="3" t="s">
        <v>45</v>
      </c>
      <c r="B1903" s="4">
        <v>45905</v>
      </c>
      <c r="C1903" s="5">
        <v>1130.1300000000001</v>
      </c>
      <c r="D1903" s="19">
        <v>7.5201000000000004E-2</v>
      </c>
      <c r="E1903" s="35" cm="1">
        <f t="array" ref="E1903">INDEX('Curva Juros'!$B$7:$B$73,MATCH(C1903,'Curva Juros'!$A$7:$A$73,1)) +
(C1903-INDEX('Curva Juros'!$A$7:$A$73,MATCH(C1903,'Curva Juros'!$A$7:$A$73,1))) *
(INDEX('Curva Juros'!$B$7:$B$73,MATCH(C1903,'Curva Juros'!$A$7:$A$73,1)+1) -
INDEX('Curva Juros'!$B$7:$B$73,MATCH(C1903,'Curva Juros'!$A$7:$A$73,1))) /
(INDEX('Curva Juros'!$A$7:$A$73,MATCH(C1903,'Curva Juros'!$A$7:$A$73,1)+1) -
INDEX('Curva Juros'!$A$7:$A$73,MATCH(C1903,'Curva Juros'!$A$7:$A$73,1)))</f>
        <v>7.6450361428571423</v>
      </c>
      <c r="F1903" s="24">
        <f t="shared" si="29"/>
        <v>-1.2493614285714189E-3</v>
      </c>
      <c r="G1903" s="24"/>
    </row>
    <row r="1904" spans="1:7" x14ac:dyDescent="0.25">
      <c r="A1904" s="6" t="s">
        <v>45</v>
      </c>
      <c r="B1904" s="7">
        <v>45912</v>
      </c>
      <c r="C1904" s="8">
        <v>1126.03</v>
      </c>
      <c r="D1904" s="20">
        <v>7.4679999999999996E-2</v>
      </c>
      <c r="E1904" s="35" cm="1">
        <f t="array" ref="E1904">INDEX('Curva Juros'!$B$7:$B$73,MATCH(C1904,'Curva Juros'!$A$7:$A$73,1)) +
(C1904-INDEX('Curva Juros'!$A$7:$A$73,MATCH(C1904,'Curva Juros'!$A$7:$A$73,1))) *
(INDEX('Curva Juros'!$B$7:$B$73,MATCH(C1904,'Curva Juros'!$A$7:$A$73,1)+1) -
INDEX('Curva Juros'!$B$7:$B$73,MATCH(C1904,'Curva Juros'!$A$7:$A$73,1))) /
(INDEX('Curva Juros'!$A$7:$A$73,MATCH(C1904,'Curva Juros'!$A$7:$A$73,1)+1) -
INDEX('Curva Juros'!$A$7:$A$73,MATCH(C1904,'Curva Juros'!$A$7:$A$73,1)))</f>
        <v>7.6454982063492061</v>
      </c>
      <c r="F1904" s="24">
        <f t="shared" si="29"/>
        <v>-1.7749820634920671E-3</v>
      </c>
      <c r="G1904" s="24"/>
    </row>
    <row r="1905" spans="1:7" x14ac:dyDescent="0.25">
      <c r="A1905" s="3" t="s">
        <v>45</v>
      </c>
      <c r="B1905" s="4">
        <v>45919</v>
      </c>
      <c r="C1905" s="5">
        <v>1121.73</v>
      </c>
      <c r="D1905" s="19">
        <v>7.4267E-2</v>
      </c>
      <c r="E1905" s="35" cm="1">
        <f t="array" ref="E1905">INDEX('Curva Juros'!$B$7:$B$73,MATCH(C1905,'Curva Juros'!$A$7:$A$73,1)) +
(C1905-INDEX('Curva Juros'!$A$7:$A$73,MATCH(C1905,'Curva Juros'!$A$7:$A$73,1))) *
(INDEX('Curva Juros'!$B$7:$B$73,MATCH(C1905,'Curva Juros'!$A$7:$A$73,1)+1) -
INDEX('Curva Juros'!$B$7:$B$73,MATCH(C1905,'Curva Juros'!$A$7:$A$73,1))) /
(INDEX('Curva Juros'!$A$7:$A$73,MATCH(C1905,'Curva Juros'!$A$7:$A$73,1)+1) -
INDEX('Curva Juros'!$A$7:$A$73,MATCH(C1905,'Curva Juros'!$A$7:$A$73,1)))</f>
        <v>7.6459828095238089</v>
      </c>
      <c r="F1905" s="24">
        <f t="shared" si="29"/>
        <v>-2.1928280952380891E-3</v>
      </c>
      <c r="G1905" s="24"/>
    </row>
    <row r="1906" spans="1:7" x14ac:dyDescent="0.25">
      <c r="A1906" s="6" t="s">
        <v>45</v>
      </c>
      <c r="B1906" s="7">
        <v>45926</v>
      </c>
      <c r="C1906" s="8">
        <v>1118.95</v>
      </c>
      <c r="D1906" s="20">
        <v>7.2975999999999999E-2</v>
      </c>
      <c r="E1906" s="35" cm="1">
        <f t="array" ref="E1906">INDEX('Curva Juros'!$B$7:$B$73,MATCH(C1906,'Curva Juros'!$A$7:$A$73,1)) +
(C1906-INDEX('Curva Juros'!$A$7:$A$73,MATCH(C1906,'Curva Juros'!$A$7:$A$73,1))) *
(INDEX('Curva Juros'!$B$7:$B$73,MATCH(C1906,'Curva Juros'!$A$7:$A$73,1)+1) -
INDEX('Curva Juros'!$B$7:$B$73,MATCH(C1906,'Curva Juros'!$A$7:$A$73,1))) /
(INDEX('Curva Juros'!$A$7:$A$73,MATCH(C1906,'Curva Juros'!$A$7:$A$73,1)+1) -
INDEX('Curva Juros'!$A$7:$A$73,MATCH(C1906,'Curva Juros'!$A$7:$A$73,1)))</f>
        <v>7.646296111111111</v>
      </c>
      <c r="F1906" s="24">
        <f t="shared" si="29"/>
        <v>-3.4869611111111171E-3</v>
      </c>
      <c r="G1906" s="24"/>
    </row>
    <row r="1907" spans="1:7" x14ac:dyDescent="0.25">
      <c r="A1907" s="3" t="s">
        <v>45</v>
      </c>
      <c r="B1907" s="4">
        <v>45933</v>
      </c>
      <c r="C1907" s="5">
        <v>1111.8499999999999</v>
      </c>
      <c r="D1907" s="19">
        <v>7.4200000000000002E-2</v>
      </c>
      <c r="E1907" s="35" cm="1">
        <f t="array" ref="E1907">INDEX('Curva Juros'!$B$7:$B$73,MATCH(C1907,'Curva Juros'!$A$7:$A$73,1)) +
(C1907-INDEX('Curva Juros'!$A$7:$A$73,MATCH(C1907,'Curva Juros'!$A$7:$A$73,1))) *
(INDEX('Curva Juros'!$B$7:$B$73,MATCH(C1907,'Curva Juros'!$A$7:$A$73,1)+1) -
INDEX('Curva Juros'!$B$7:$B$73,MATCH(C1907,'Curva Juros'!$A$7:$A$73,1))) /
(INDEX('Curva Juros'!$A$7:$A$73,MATCH(C1907,'Curva Juros'!$A$7:$A$73,1)+1) -
INDEX('Curva Juros'!$A$7:$A$73,MATCH(C1907,'Curva Juros'!$A$7:$A$73,1)))</f>
        <v>7.6470962698412697</v>
      </c>
      <c r="F1907" s="24">
        <f t="shared" si="29"/>
        <v>-2.2709626984126902E-3</v>
      </c>
      <c r="G1907" s="24"/>
    </row>
    <row r="1908" spans="1:7" x14ac:dyDescent="0.25">
      <c r="A1908" s="6" t="s">
        <v>45</v>
      </c>
      <c r="B1908" s="7">
        <v>45940</v>
      </c>
      <c r="C1908" s="8">
        <v>1106.8399999999999</v>
      </c>
      <c r="D1908" s="20">
        <v>7.4206999999999995E-2</v>
      </c>
      <c r="E1908" s="35" cm="1">
        <f t="array" ref="E1908">INDEX('Curva Juros'!$B$7:$B$73,MATCH(C1908,'Curva Juros'!$A$7:$A$73,1)) +
(C1908-INDEX('Curva Juros'!$A$7:$A$73,MATCH(C1908,'Curva Juros'!$A$7:$A$73,1))) *
(INDEX('Curva Juros'!$B$7:$B$73,MATCH(C1908,'Curva Juros'!$A$7:$A$73,1)+1) -
INDEX('Curva Juros'!$B$7:$B$73,MATCH(C1908,'Curva Juros'!$A$7:$A$73,1))) /
(INDEX('Curva Juros'!$A$7:$A$73,MATCH(C1908,'Curva Juros'!$A$7:$A$73,1)+1) -
INDEX('Curva Juros'!$A$7:$A$73,MATCH(C1908,'Curva Juros'!$A$7:$A$73,1)))</f>
        <v>7.6476608888888888</v>
      </c>
      <c r="F1908" s="24">
        <f t="shared" si="29"/>
        <v>-2.2696088888888993E-3</v>
      </c>
      <c r="G1908" s="24"/>
    </row>
    <row r="1909" spans="1:7" x14ac:dyDescent="0.25">
      <c r="A1909" s="3" t="s">
        <v>45</v>
      </c>
      <c r="B1909" s="4">
        <v>45947</v>
      </c>
      <c r="C1909" s="5">
        <v>1101.04</v>
      </c>
      <c r="D1909" s="19">
        <v>7.4673000000000003E-2</v>
      </c>
      <c r="E1909" s="35" cm="1">
        <f t="array" ref="E1909">INDEX('Curva Juros'!$B$7:$B$73,MATCH(C1909,'Curva Juros'!$A$7:$A$73,1)) +
(C1909-INDEX('Curva Juros'!$A$7:$A$73,MATCH(C1909,'Curva Juros'!$A$7:$A$73,1))) *
(INDEX('Curva Juros'!$B$7:$B$73,MATCH(C1909,'Curva Juros'!$A$7:$A$73,1)+1) -
INDEX('Curva Juros'!$B$7:$B$73,MATCH(C1909,'Curva Juros'!$A$7:$A$73,1))) /
(INDEX('Curva Juros'!$A$7:$A$73,MATCH(C1909,'Curva Juros'!$A$7:$A$73,1)+1) -
INDEX('Curva Juros'!$A$7:$A$73,MATCH(C1909,'Curva Juros'!$A$7:$A$73,1)))</f>
        <v>7.6483145396825396</v>
      </c>
      <c r="F1909" s="24">
        <f t="shared" si="29"/>
        <v>-1.8101453968253911E-3</v>
      </c>
      <c r="G1909" s="24"/>
    </row>
    <row r="1910" spans="1:7" x14ac:dyDescent="0.25">
      <c r="A1910" s="6" t="s">
        <v>45</v>
      </c>
      <c r="B1910" s="7">
        <v>45954</v>
      </c>
      <c r="C1910" s="8">
        <v>1091.95</v>
      </c>
      <c r="D1910" s="20">
        <v>7.7061000000000004E-2</v>
      </c>
      <c r="E1910" s="35" cm="1">
        <f t="array" ref="E1910">INDEX('Curva Juros'!$B$7:$B$73,MATCH(C1910,'Curva Juros'!$A$7:$A$73,1)) +
(C1910-INDEX('Curva Juros'!$A$7:$A$73,MATCH(C1910,'Curva Juros'!$A$7:$A$73,1))) *
(INDEX('Curva Juros'!$B$7:$B$73,MATCH(C1910,'Curva Juros'!$A$7:$A$73,1)+1) -
INDEX('Curva Juros'!$B$7:$B$73,MATCH(C1910,'Curva Juros'!$A$7:$A$73,1))) /
(INDEX('Curva Juros'!$A$7:$A$73,MATCH(C1910,'Curva Juros'!$A$7:$A$73,1)+1) -
INDEX('Curva Juros'!$A$7:$A$73,MATCH(C1910,'Curva Juros'!$A$7:$A$73,1)))</f>
        <v>7.6493389682539679</v>
      </c>
      <c r="F1910" s="24">
        <f t="shared" si="29"/>
        <v>5.6761031746033197E-4</v>
      </c>
      <c r="G1910" s="24"/>
    </row>
    <row r="1911" spans="1:7" x14ac:dyDescent="0.25">
      <c r="A1911" s="3" t="s">
        <v>45</v>
      </c>
      <c r="B1911" s="4">
        <v>45961</v>
      </c>
      <c r="C1911" s="5">
        <v>1082.76</v>
      </c>
      <c r="D1911" s="19">
        <v>7.9519999999999993E-2</v>
      </c>
      <c r="E1911" s="35" cm="1">
        <f t="array" ref="E1911">INDEX('Curva Juros'!$B$7:$B$73,MATCH(C1911,'Curva Juros'!$A$7:$A$73,1)) +
(C1911-INDEX('Curva Juros'!$A$7:$A$73,MATCH(C1911,'Curva Juros'!$A$7:$A$73,1))) *
(INDEX('Curva Juros'!$B$7:$B$73,MATCH(C1911,'Curva Juros'!$A$7:$A$73,1)+1) -
INDEX('Curva Juros'!$B$7:$B$73,MATCH(C1911,'Curva Juros'!$A$7:$A$73,1))) /
(INDEX('Curva Juros'!$A$7:$A$73,MATCH(C1911,'Curva Juros'!$A$7:$A$73,1)+1) -
INDEX('Curva Juros'!$A$7:$A$73,MATCH(C1911,'Curva Juros'!$A$7:$A$73,1)))</f>
        <v>7.650374666666667</v>
      </c>
      <c r="F1911" s="24">
        <f t="shared" si="29"/>
        <v>3.0162533333333297E-3</v>
      </c>
      <c r="G1911" s="24"/>
    </row>
    <row r="1912" spans="1:7" x14ac:dyDescent="0.25">
      <c r="A1912" s="6" t="s">
        <v>45</v>
      </c>
      <c r="B1912" s="7">
        <v>45968</v>
      </c>
      <c r="C1912" s="8">
        <v>1077.5</v>
      </c>
      <c r="D1912" s="20">
        <v>7.9672000000000007E-2</v>
      </c>
      <c r="E1912" s="35" cm="1">
        <f t="array" ref="E1912">INDEX('Curva Juros'!$B$7:$B$73,MATCH(C1912,'Curva Juros'!$A$7:$A$73,1)) +
(C1912-INDEX('Curva Juros'!$A$7:$A$73,MATCH(C1912,'Curva Juros'!$A$7:$A$73,1))) *
(INDEX('Curva Juros'!$B$7:$B$73,MATCH(C1912,'Curva Juros'!$A$7:$A$73,1)+1) -
INDEX('Curva Juros'!$B$7:$B$73,MATCH(C1912,'Curva Juros'!$A$7:$A$73,1))) /
(INDEX('Curva Juros'!$A$7:$A$73,MATCH(C1912,'Curva Juros'!$A$7:$A$73,1)+1) -
INDEX('Curva Juros'!$A$7:$A$73,MATCH(C1912,'Curva Juros'!$A$7:$A$73,1)))</f>
        <v>7.6509674603174602</v>
      </c>
      <c r="F1912" s="24">
        <f t="shared" si="29"/>
        <v>3.1623253968253995E-3</v>
      </c>
      <c r="G1912" s="24"/>
    </row>
    <row r="1913" spans="1:7" x14ac:dyDescent="0.25">
      <c r="A1913" s="3" t="s">
        <v>45</v>
      </c>
      <c r="B1913" s="4">
        <v>45975</v>
      </c>
      <c r="C1913" s="5">
        <v>1075.0999999999999</v>
      </c>
      <c r="D1913" s="19">
        <v>7.8143000000000004E-2</v>
      </c>
      <c r="E1913" s="35" cm="1">
        <f t="array" ref="E1913">INDEX('Curva Juros'!$B$7:$B$73,MATCH(C1913,'Curva Juros'!$A$7:$A$73,1)) +
(C1913-INDEX('Curva Juros'!$A$7:$A$73,MATCH(C1913,'Curva Juros'!$A$7:$A$73,1))) *
(INDEX('Curva Juros'!$B$7:$B$73,MATCH(C1913,'Curva Juros'!$A$7:$A$73,1)+1) -
INDEX('Curva Juros'!$B$7:$B$73,MATCH(C1913,'Curva Juros'!$A$7:$A$73,1))) /
(INDEX('Curva Juros'!$A$7:$A$73,MATCH(C1913,'Curva Juros'!$A$7:$A$73,1)+1) -
INDEX('Curva Juros'!$A$7:$A$73,MATCH(C1913,'Curva Juros'!$A$7:$A$73,1)))</f>
        <v>7.6512379365079362</v>
      </c>
      <c r="F1913" s="24">
        <f t="shared" si="29"/>
        <v>1.6306206349206431E-3</v>
      </c>
      <c r="G1913" s="24"/>
    </row>
    <row r="1914" spans="1:7" x14ac:dyDescent="0.25">
      <c r="A1914" s="6" t="s">
        <v>45</v>
      </c>
      <c r="B1914" s="7">
        <v>45982</v>
      </c>
      <c r="C1914" s="8">
        <v>1070.6500000000001</v>
      </c>
      <c r="D1914" s="20">
        <v>7.8411999999999996E-2</v>
      </c>
      <c r="E1914" s="35" cm="1">
        <f t="array" ref="E1914">INDEX('Curva Juros'!$B$7:$B$73,MATCH(C1914,'Curva Juros'!$A$7:$A$73,1)) +
(C1914-INDEX('Curva Juros'!$A$7:$A$73,MATCH(C1914,'Curva Juros'!$A$7:$A$73,1))) *
(INDEX('Curva Juros'!$B$7:$B$73,MATCH(C1914,'Curva Juros'!$A$7:$A$73,1)+1) -
INDEX('Curva Juros'!$B$7:$B$73,MATCH(C1914,'Curva Juros'!$A$7:$A$73,1))) /
(INDEX('Curva Juros'!$A$7:$A$73,MATCH(C1914,'Curva Juros'!$A$7:$A$73,1)+1) -
INDEX('Curva Juros'!$A$7:$A$73,MATCH(C1914,'Curva Juros'!$A$7:$A$73,1)))</f>
        <v>7.651739444444444</v>
      </c>
      <c r="F1914" s="24">
        <f t="shared" si="29"/>
        <v>1.8946055555555535E-3</v>
      </c>
      <c r="G1914" s="24"/>
    </row>
    <row r="1915" spans="1:7" x14ac:dyDescent="0.25">
      <c r="A1915" s="3" t="s">
        <v>45</v>
      </c>
      <c r="B1915" s="4">
        <v>45989</v>
      </c>
      <c r="C1915" s="5">
        <v>1066.6300000000001</v>
      </c>
      <c r="D1915" s="19">
        <v>7.7832999999999999E-2</v>
      </c>
      <c r="E1915" s="35" cm="1">
        <f t="array" ref="E1915">INDEX('Curva Juros'!$B$7:$B$73,MATCH(C1915,'Curva Juros'!$A$7:$A$73,1)) +
(C1915-INDEX('Curva Juros'!$A$7:$A$73,MATCH(C1915,'Curva Juros'!$A$7:$A$73,1))) *
(INDEX('Curva Juros'!$B$7:$B$73,MATCH(C1915,'Curva Juros'!$A$7:$A$73,1)+1) -
INDEX('Curva Juros'!$B$7:$B$73,MATCH(C1915,'Curva Juros'!$A$7:$A$73,1))) /
(INDEX('Curva Juros'!$A$7:$A$73,MATCH(C1915,'Curva Juros'!$A$7:$A$73,1)+1) -
INDEX('Curva Juros'!$A$7:$A$73,MATCH(C1915,'Curva Juros'!$A$7:$A$73,1)))</f>
        <v>7.6521924920634916</v>
      </c>
      <c r="F1915" s="24">
        <f t="shared" si="29"/>
        <v>1.3110750793650788E-3</v>
      </c>
      <c r="G1915" s="24"/>
    </row>
    <row r="1916" spans="1:7" x14ac:dyDescent="0.25">
      <c r="A1916" s="6" t="s">
        <v>45</v>
      </c>
      <c r="B1916" s="7">
        <v>45996</v>
      </c>
      <c r="C1916" s="8">
        <v>1060.74</v>
      </c>
      <c r="D1916" s="20">
        <v>7.8356999999999996E-2</v>
      </c>
      <c r="E1916" s="35" cm="1">
        <f t="array" ref="E1916">INDEX('Curva Juros'!$B$7:$B$73,MATCH(C1916,'Curva Juros'!$A$7:$A$73,1)) +
(C1916-INDEX('Curva Juros'!$A$7:$A$73,MATCH(C1916,'Curva Juros'!$A$7:$A$73,1))) *
(INDEX('Curva Juros'!$B$7:$B$73,MATCH(C1916,'Curva Juros'!$A$7:$A$73,1)+1) -
INDEX('Curva Juros'!$B$7:$B$73,MATCH(C1916,'Curva Juros'!$A$7:$A$73,1))) /
(INDEX('Curva Juros'!$A$7:$A$73,MATCH(C1916,'Curva Juros'!$A$7:$A$73,1)+1) -
INDEX('Curva Juros'!$A$7:$A$73,MATCH(C1916,'Curva Juros'!$A$7:$A$73,1)))</f>
        <v>7.6528562857142859</v>
      </c>
      <c r="F1916" s="24">
        <f t="shared" si="29"/>
        <v>1.8284371428571311E-3</v>
      </c>
      <c r="G1916" s="24"/>
    </row>
    <row r="1917" spans="1:7" x14ac:dyDescent="0.25">
      <c r="A1917" s="3" t="s">
        <v>45</v>
      </c>
      <c r="B1917" s="4">
        <v>46003</v>
      </c>
      <c r="C1917" s="5">
        <v>1055.06</v>
      </c>
      <c r="D1917" s="19">
        <v>7.8754000000000005E-2</v>
      </c>
      <c r="E1917" s="35" cm="1">
        <f t="array" ref="E1917">INDEX('Curva Juros'!$B$7:$B$73,MATCH(C1917,'Curva Juros'!$A$7:$A$73,1)) +
(C1917-INDEX('Curva Juros'!$A$7:$A$73,MATCH(C1917,'Curva Juros'!$A$7:$A$73,1))) *
(INDEX('Curva Juros'!$B$7:$B$73,MATCH(C1917,'Curva Juros'!$A$7:$A$73,1)+1) -
INDEX('Curva Juros'!$B$7:$B$73,MATCH(C1917,'Curva Juros'!$A$7:$A$73,1))) /
(INDEX('Curva Juros'!$A$7:$A$73,MATCH(C1917,'Curva Juros'!$A$7:$A$73,1)+1) -
INDEX('Curva Juros'!$A$7:$A$73,MATCH(C1917,'Curva Juros'!$A$7:$A$73,1)))</f>
        <v>7.6534964126984129</v>
      </c>
      <c r="F1917" s="24">
        <f t="shared" si="29"/>
        <v>2.219035873015876E-3</v>
      </c>
      <c r="G1917" s="24"/>
    </row>
    <row r="1918" spans="1:7" x14ac:dyDescent="0.25">
      <c r="A1918" s="6" t="s">
        <v>45</v>
      </c>
      <c r="B1918" s="7">
        <v>46010</v>
      </c>
      <c r="C1918" s="8">
        <v>1103.76</v>
      </c>
      <c r="D1918" s="20">
        <v>7.9893000000000006E-2</v>
      </c>
      <c r="E1918" s="35" cm="1">
        <f t="array" ref="E1918">INDEX('Curva Juros'!$B$7:$B$73,MATCH(C1918,'Curva Juros'!$A$7:$A$73,1)) +
(C1918-INDEX('Curva Juros'!$A$7:$A$73,MATCH(C1918,'Curva Juros'!$A$7:$A$73,1))) *
(INDEX('Curva Juros'!$B$7:$B$73,MATCH(C1918,'Curva Juros'!$A$7:$A$73,1)+1) -
INDEX('Curva Juros'!$B$7:$B$73,MATCH(C1918,'Curva Juros'!$A$7:$A$73,1))) /
(INDEX('Curva Juros'!$A$7:$A$73,MATCH(C1918,'Curva Juros'!$A$7:$A$73,1)+1) -
INDEX('Curva Juros'!$A$7:$A$73,MATCH(C1918,'Curva Juros'!$A$7:$A$73,1)))</f>
        <v>7.6480079999999999</v>
      </c>
      <c r="F1918" s="24">
        <f t="shared" si="29"/>
        <v>3.4129199999999998E-3</v>
      </c>
      <c r="G1918" s="24"/>
    </row>
    <row r="1919" spans="1:7" x14ac:dyDescent="0.25">
      <c r="A1919" s="3" t="s">
        <v>45</v>
      </c>
      <c r="B1919" s="4">
        <v>46017</v>
      </c>
      <c r="C1919" s="5">
        <v>1101.06</v>
      </c>
      <c r="D1919" s="19">
        <v>7.9060000000000005E-2</v>
      </c>
      <c r="E1919" s="35" cm="1">
        <f t="array" ref="E1919">INDEX('Curva Juros'!$B$7:$B$73,MATCH(C1919,'Curva Juros'!$A$7:$A$73,1)) +
(C1919-INDEX('Curva Juros'!$A$7:$A$73,MATCH(C1919,'Curva Juros'!$A$7:$A$73,1))) *
(INDEX('Curva Juros'!$B$7:$B$73,MATCH(C1919,'Curva Juros'!$A$7:$A$73,1)+1) -
INDEX('Curva Juros'!$B$7:$B$73,MATCH(C1919,'Curva Juros'!$A$7:$A$73,1))) /
(INDEX('Curva Juros'!$A$7:$A$73,MATCH(C1919,'Curva Juros'!$A$7:$A$73,1)+1) -
INDEX('Curva Juros'!$A$7:$A$73,MATCH(C1919,'Curva Juros'!$A$7:$A$73,1)))</f>
        <v>7.6483122857142858</v>
      </c>
      <c r="F1919" s="24">
        <f t="shared" si="29"/>
        <v>2.576877142857148E-3</v>
      </c>
      <c r="G1919" s="24"/>
    </row>
    <row r="1920" spans="1:7" x14ac:dyDescent="0.25">
      <c r="A1920" s="6" t="s">
        <v>45</v>
      </c>
      <c r="B1920" s="7">
        <v>46024</v>
      </c>
      <c r="C1920" s="8">
        <v>1097.0899999999999</v>
      </c>
      <c r="D1920" s="20">
        <v>7.9042000000000001E-2</v>
      </c>
      <c r="E1920" s="35" cm="1">
        <f t="array" ref="E1920">INDEX('Curva Juros'!$B$7:$B$73,MATCH(C1920,'Curva Juros'!$A$7:$A$73,1)) +
(C1920-INDEX('Curva Juros'!$A$7:$A$73,MATCH(C1920,'Curva Juros'!$A$7:$A$73,1))) *
(INDEX('Curva Juros'!$B$7:$B$73,MATCH(C1920,'Curva Juros'!$A$7:$A$73,1)+1) -
INDEX('Curva Juros'!$B$7:$B$73,MATCH(C1920,'Curva Juros'!$A$7:$A$73,1))) /
(INDEX('Curva Juros'!$A$7:$A$73,MATCH(C1920,'Curva Juros'!$A$7:$A$73,1)+1) -
INDEX('Curva Juros'!$A$7:$A$73,MATCH(C1920,'Curva Juros'!$A$7:$A$73,1)))</f>
        <v>7.6487596984126984</v>
      </c>
      <c r="F1920" s="24">
        <f t="shared" si="29"/>
        <v>2.5544030158730219E-3</v>
      </c>
      <c r="G1920" s="24"/>
    </row>
    <row r="1921" spans="1:7" x14ac:dyDescent="0.25">
      <c r="A1921" s="3" t="s">
        <v>45</v>
      </c>
      <c r="B1921" s="4">
        <v>46031</v>
      </c>
      <c r="C1921" s="5">
        <v>1090.43</v>
      </c>
      <c r="D1921" s="19">
        <v>8.0104999999999996E-2</v>
      </c>
      <c r="E1921" s="35" cm="1">
        <f t="array" ref="E1921">INDEX('Curva Juros'!$B$7:$B$73,MATCH(C1921,'Curva Juros'!$A$7:$A$73,1)) +
(C1921-INDEX('Curva Juros'!$A$7:$A$73,MATCH(C1921,'Curva Juros'!$A$7:$A$73,1))) *
(INDEX('Curva Juros'!$B$7:$B$73,MATCH(C1921,'Curva Juros'!$A$7:$A$73,1)+1) -
INDEX('Curva Juros'!$B$7:$B$73,MATCH(C1921,'Curva Juros'!$A$7:$A$73,1))) /
(INDEX('Curva Juros'!$A$7:$A$73,MATCH(C1921,'Curva Juros'!$A$7:$A$73,1)+1) -
INDEX('Curva Juros'!$A$7:$A$73,MATCH(C1921,'Curva Juros'!$A$7:$A$73,1)))</f>
        <v>7.6495102698412696</v>
      </c>
      <c r="F1921" s="24">
        <f t="shared" si="29"/>
        <v>3.6098973015872976E-3</v>
      </c>
      <c r="G1921" s="24"/>
    </row>
    <row r="1922" spans="1:7" x14ac:dyDescent="0.25">
      <c r="A1922" s="6" t="s">
        <v>45</v>
      </c>
      <c r="B1922" s="7">
        <v>46038</v>
      </c>
      <c r="C1922" s="8">
        <v>1086.54</v>
      </c>
      <c r="D1922" s="20">
        <v>7.9397999999999996E-2</v>
      </c>
      <c r="E1922" s="35" cm="1">
        <f t="array" ref="E1922">INDEX('Curva Juros'!$B$7:$B$73,MATCH(C1922,'Curva Juros'!$A$7:$A$73,1)) +
(C1922-INDEX('Curva Juros'!$A$7:$A$73,MATCH(C1922,'Curva Juros'!$A$7:$A$73,1))) *
(INDEX('Curva Juros'!$B$7:$B$73,MATCH(C1922,'Curva Juros'!$A$7:$A$73,1)+1) -
INDEX('Curva Juros'!$B$7:$B$73,MATCH(C1922,'Curva Juros'!$A$7:$A$73,1))) /
(INDEX('Curva Juros'!$A$7:$A$73,MATCH(C1922,'Curva Juros'!$A$7:$A$73,1)+1) -
INDEX('Curva Juros'!$A$7:$A$73,MATCH(C1922,'Curva Juros'!$A$7:$A$73,1)))</f>
        <v>7.649948666666667</v>
      </c>
      <c r="F1922" s="24">
        <f t="shared" si="29"/>
        <v>2.8985133333333246E-3</v>
      </c>
      <c r="G1922" s="24"/>
    </row>
    <row r="1923" spans="1:7" x14ac:dyDescent="0.25">
      <c r="A1923" s="3" t="s">
        <v>45</v>
      </c>
      <c r="B1923" s="4">
        <v>46045</v>
      </c>
      <c r="C1923" s="5">
        <v>1087.57</v>
      </c>
      <c r="D1923" s="19">
        <v>7.5551999999999994E-2</v>
      </c>
      <c r="E1923" s="35" cm="1">
        <f t="array" ref="E1923">INDEX('Curva Juros'!$B$7:$B$73,MATCH(C1923,'Curva Juros'!$A$7:$A$73,1)) +
(C1923-INDEX('Curva Juros'!$A$7:$A$73,MATCH(C1923,'Curva Juros'!$A$7:$A$73,1))) *
(INDEX('Curva Juros'!$B$7:$B$73,MATCH(C1923,'Curva Juros'!$A$7:$A$73,1)+1) -
INDEX('Curva Juros'!$B$7:$B$73,MATCH(C1923,'Curva Juros'!$A$7:$A$73,1))) /
(INDEX('Curva Juros'!$A$7:$A$73,MATCH(C1923,'Curva Juros'!$A$7:$A$73,1)+1) -
INDEX('Curva Juros'!$A$7:$A$73,MATCH(C1923,'Curva Juros'!$A$7:$A$73,1)))</f>
        <v>7.6498325873015869</v>
      </c>
      <c r="F1923" s="24">
        <f t="shared" ref="F1923:F1986" si="30">D1923-E1923/100</f>
        <v>-9.4632587301587967E-4</v>
      </c>
      <c r="G1923" s="24"/>
    </row>
    <row r="1924" spans="1:7" x14ac:dyDescent="0.25">
      <c r="A1924" s="6" t="s">
        <v>45</v>
      </c>
      <c r="B1924" s="7">
        <v>46052</v>
      </c>
      <c r="C1924" s="8">
        <v>1090.3399999999999</v>
      </c>
      <c r="D1924" s="20">
        <v>7.0640999999999995E-2</v>
      </c>
      <c r="E1924" s="35" cm="1">
        <f t="array" ref="E1924">INDEX('Curva Juros'!$B$7:$B$73,MATCH(C1924,'Curva Juros'!$A$7:$A$73,1)) +
(C1924-INDEX('Curva Juros'!$A$7:$A$73,MATCH(C1924,'Curva Juros'!$A$7:$A$73,1))) *
(INDEX('Curva Juros'!$B$7:$B$73,MATCH(C1924,'Curva Juros'!$A$7:$A$73,1)+1) -
INDEX('Curva Juros'!$B$7:$B$73,MATCH(C1924,'Curva Juros'!$A$7:$A$73,1))) /
(INDEX('Curva Juros'!$A$7:$A$73,MATCH(C1924,'Curva Juros'!$A$7:$A$73,1)+1) -
INDEX('Curva Juros'!$A$7:$A$73,MATCH(C1924,'Curva Juros'!$A$7:$A$73,1)))</f>
        <v>7.6495204126984122</v>
      </c>
      <c r="F1924" s="24">
        <f t="shared" si="30"/>
        <v>-5.8542041269841333E-3</v>
      </c>
      <c r="G1924" s="24"/>
    </row>
    <row r="1925" spans="1:7" x14ac:dyDescent="0.25">
      <c r="A1925" s="3" t="s">
        <v>45</v>
      </c>
      <c r="B1925" s="4">
        <v>46059</v>
      </c>
      <c r="C1925" s="5">
        <v>1084.55</v>
      </c>
      <c r="D1925" s="19">
        <v>7.1138000000000007E-2</v>
      </c>
      <c r="E1925" s="35" cm="1">
        <f t="array" ref="E1925">INDEX('Curva Juros'!$B$7:$B$73,MATCH(C1925,'Curva Juros'!$A$7:$A$73,1)) +
(C1925-INDEX('Curva Juros'!$A$7:$A$73,MATCH(C1925,'Curva Juros'!$A$7:$A$73,1))) *
(INDEX('Curva Juros'!$B$7:$B$73,MATCH(C1925,'Curva Juros'!$A$7:$A$73,1)+1) -
INDEX('Curva Juros'!$B$7:$B$73,MATCH(C1925,'Curva Juros'!$A$7:$A$73,1))) /
(INDEX('Curva Juros'!$A$7:$A$73,MATCH(C1925,'Curva Juros'!$A$7:$A$73,1)+1) -
INDEX('Curva Juros'!$A$7:$A$73,MATCH(C1925,'Curva Juros'!$A$7:$A$73,1)))</f>
        <v>7.6501729365079365</v>
      </c>
      <c r="F1925" s="24">
        <f t="shared" si="30"/>
        <v>-5.3637293650793533E-3</v>
      </c>
      <c r="G1925" s="24"/>
    </row>
    <row r="1926" spans="1:7" x14ac:dyDescent="0.25">
      <c r="A1926" s="6" t="s">
        <v>45</v>
      </c>
      <c r="B1926" s="7">
        <v>46066</v>
      </c>
      <c r="C1926" s="8">
        <v>1078.01</v>
      </c>
      <c r="D1926" s="20">
        <v>7.2109000000000006E-2</v>
      </c>
      <c r="E1926" s="35" cm="1">
        <f t="array" ref="E1926">INDEX('Curva Juros'!$B$7:$B$73,MATCH(C1926,'Curva Juros'!$A$7:$A$73,1)) +
(C1926-INDEX('Curva Juros'!$A$7:$A$73,MATCH(C1926,'Curva Juros'!$A$7:$A$73,1))) *
(INDEX('Curva Juros'!$B$7:$B$73,MATCH(C1926,'Curva Juros'!$A$7:$A$73,1)+1) -
INDEX('Curva Juros'!$B$7:$B$73,MATCH(C1926,'Curva Juros'!$A$7:$A$73,1))) /
(INDEX('Curva Juros'!$A$7:$A$73,MATCH(C1926,'Curva Juros'!$A$7:$A$73,1)+1) -
INDEX('Curva Juros'!$A$7:$A$73,MATCH(C1926,'Curva Juros'!$A$7:$A$73,1)))</f>
        <v>7.6509099841269839</v>
      </c>
      <c r="F1926" s="24">
        <f t="shared" si="30"/>
        <v>-4.4000998412698361E-3</v>
      </c>
      <c r="G1926" s="24"/>
    </row>
    <row r="1927" spans="1:7" x14ac:dyDescent="0.25">
      <c r="A1927" s="3" t="s">
        <v>45</v>
      </c>
      <c r="B1927" s="4">
        <v>46073</v>
      </c>
      <c r="C1927" s="5">
        <v>1074.58</v>
      </c>
      <c r="D1927" s="19">
        <v>7.2378999999999999E-2</v>
      </c>
      <c r="E1927" s="35" cm="1">
        <f t="array" ref="E1927">INDEX('Curva Juros'!$B$7:$B$73,MATCH(C1927,'Curva Juros'!$A$7:$A$73,1)) +
(C1927-INDEX('Curva Juros'!$A$7:$A$73,MATCH(C1927,'Curva Juros'!$A$7:$A$73,1))) *
(INDEX('Curva Juros'!$B$7:$B$73,MATCH(C1927,'Curva Juros'!$A$7:$A$73,1)+1) -
INDEX('Curva Juros'!$B$7:$B$73,MATCH(C1927,'Curva Juros'!$A$7:$A$73,1))) /
(INDEX('Curva Juros'!$A$7:$A$73,MATCH(C1927,'Curva Juros'!$A$7:$A$73,1)+1) -
INDEX('Curva Juros'!$A$7:$A$73,MATCH(C1927,'Curva Juros'!$A$7:$A$73,1)))</f>
        <v>7.6512965396825399</v>
      </c>
      <c r="F1927" s="24">
        <f t="shared" si="30"/>
        <v>-4.1339653968253953E-3</v>
      </c>
      <c r="G1927" s="24"/>
    </row>
    <row r="1928" spans="1:7" x14ac:dyDescent="0.25">
      <c r="A1928" s="6" t="s">
        <v>45</v>
      </c>
      <c r="B1928" s="7">
        <v>46080</v>
      </c>
      <c r="C1928" s="8">
        <v>1071.6600000000001</v>
      </c>
      <c r="D1928" s="20">
        <v>7.1070999999999995E-2</v>
      </c>
      <c r="E1928" s="35" cm="1">
        <f t="array" ref="E1928">INDEX('Curva Juros'!$B$7:$B$73,MATCH(C1928,'Curva Juros'!$A$7:$A$73,1)) +
(C1928-INDEX('Curva Juros'!$A$7:$A$73,MATCH(C1928,'Curva Juros'!$A$7:$A$73,1))) *
(INDEX('Curva Juros'!$B$7:$B$73,MATCH(C1928,'Curva Juros'!$A$7:$A$73,1)+1) -
INDEX('Curva Juros'!$B$7:$B$73,MATCH(C1928,'Curva Juros'!$A$7:$A$73,1))) /
(INDEX('Curva Juros'!$A$7:$A$73,MATCH(C1928,'Curva Juros'!$A$7:$A$73,1)+1) -
INDEX('Curva Juros'!$A$7:$A$73,MATCH(C1928,'Curva Juros'!$A$7:$A$73,1)))</f>
        <v>7.6516256190476186</v>
      </c>
      <c r="F1928" s="24">
        <f t="shared" si="30"/>
        <v>-5.4452561904761859E-3</v>
      </c>
      <c r="G1928" s="24"/>
    </row>
    <row r="1929" spans="1:7" x14ac:dyDescent="0.25">
      <c r="A1929" s="3" t="s">
        <v>46</v>
      </c>
      <c r="B1929" s="4">
        <v>45723</v>
      </c>
      <c r="C1929" s="5">
        <v>937.14</v>
      </c>
      <c r="D1929" s="19">
        <v>0.103739</v>
      </c>
      <c r="E1929" s="35" cm="1">
        <f t="array" ref="E1929">INDEX('Curva Juros'!$B$7:$B$73,MATCH(C1929,'Curva Juros'!$A$7:$A$73,1)) +
(C1929-INDEX('Curva Juros'!$A$7:$A$73,MATCH(C1929,'Curva Juros'!$A$7:$A$73,1))) *
(INDEX('Curva Juros'!$B$7:$B$73,MATCH(C1929,'Curva Juros'!$A$7:$A$73,1)+1) -
INDEX('Curva Juros'!$B$7:$B$73,MATCH(C1929,'Curva Juros'!$A$7:$A$73,1))) /
(INDEX('Curva Juros'!$A$7:$A$73,MATCH(C1929,'Curva Juros'!$A$7:$A$73,1)+1) -
INDEX('Curva Juros'!$A$7:$A$73,MATCH(C1929,'Curva Juros'!$A$7:$A$73,1)))</f>
        <v>7.6651549047619048</v>
      </c>
      <c r="F1929" s="24">
        <f t="shared" si="30"/>
        <v>2.7087450952380951E-2</v>
      </c>
      <c r="G1929" s="24"/>
    </row>
    <row r="1930" spans="1:7" x14ac:dyDescent="0.25">
      <c r="A1930" s="6" t="s">
        <v>46</v>
      </c>
      <c r="B1930" s="7">
        <v>45730</v>
      </c>
      <c r="C1930" s="8">
        <v>930.82</v>
      </c>
      <c r="D1930" s="20">
        <v>0.104805</v>
      </c>
      <c r="E1930" s="35" cm="1">
        <f t="array" ref="E1930">INDEX('Curva Juros'!$B$7:$B$73,MATCH(C1930,'Curva Juros'!$A$7:$A$73,1)) +
(C1930-INDEX('Curva Juros'!$A$7:$A$73,MATCH(C1930,'Curva Juros'!$A$7:$A$73,1))) *
(INDEX('Curva Juros'!$B$7:$B$73,MATCH(C1930,'Curva Juros'!$A$7:$A$73,1)+1) -
INDEX('Curva Juros'!$B$7:$B$73,MATCH(C1930,'Curva Juros'!$A$7:$A$73,1))) /
(INDEX('Curva Juros'!$A$7:$A$73,MATCH(C1930,'Curva Juros'!$A$7:$A$73,1)+1) -
INDEX('Curva Juros'!$A$7:$A$73,MATCH(C1930,'Curva Juros'!$A$7:$A$73,1)))</f>
        <v>7.6657216984126979</v>
      </c>
      <c r="F1930" s="24">
        <f t="shared" si="30"/>
        <v>2.8147783015873021E-2</v>
      </c>
      <c r="G1930" s="24"/>
    </row>
    <row r="1931" spans="1:7" x14ac:dyDescent="0.25">
      <c r="A1931" s="3" t="s">
        <v>46</v>
      </c>
      <c r="B1931" s="4">
        <v>45737</v>
      </c>
      <c r="C1931" s="5">
        <v>923.08</v>
      </c>
      <c r="D1931" s="19">
        <v>0.107026</v>
      </c>
      <c r="E1931" s="35" cm="1">
        <f t="array" ref="E1931">INDEX('Curva Juros'!$B$7:$B$73,MATCH(C1931,'Curva Juros'!$A$7:$A$73,1)) +
(C1931-INDEX('Curva Juros'!$A$7:$A$73,MATCH(C1931,'Curva Juros'!$A$7:$A$73,1))) *
(INDEX('Curva Juros'!$B$7:$B$73,MATCH(C1931,'Curva Juros'!$A$7:$A$73,1)+1) -
INDEX('Curva Juros'!$B$7:$B$73,MATCH(C1931,'Curva Juros'!$A$7:$A$73,1))) /
(INDEX('Curva Juros'!$A$7:$A$73,MATCH(C1931,'Curva Juros'!$A$7:$A$73,1)+1) -
INDEX('Curva Juros'!$A$7:$A$73,MATCH(C1931,'Curva Juros'!$A$7:$A$73,1)))</f>
        <v>7.6664158412698411</v>
      </c>
      <c r="F1931" s="24">
        <f t="shared" si="30"/>
        <v>3.0361841587301583E-2</v>
      </c>
      <c r="G1931" s="24"/>
    </row>
    <row r="1932" spans="1:7" x14ac:dyDescent="0.25">
      <c r="A1932" s="6" t="s">
        <v>46</v>
      </c>
      <c r="B1932" s="7">
        <v>45744</v>
      </c>
      <c r="C1932" s="8">
        <v>916.3</v>
      </c>
      <c r="D1932" s="20">
        <v>0.108483</v>
      </c>
      <c r="E1932" s="35" cm="1">
        <f t="array" ref="E1932">INDEX('Curva Juros'!$B$7:$B$73,MATCH(C1932,'Curva Juros'!$A$7:$A$73,1)) +
(C1932-INDEX('Curva Juros'!$A$7:$A$73,MATCH(C1932,'Curva Juros'!$A$7:$A$73,1))) *
(INDEX('Curva Juros'!$B$7:$B$73,MATCH(C1932,'Curva Juros'!$A$7:$A$73,1)+1) -
INDEX('Curva Juros'!$B$7:$B$73,MATCH(C1932,'Curva Juros'!$A$7:$A$73,1))) /
(INDEX('Curva Juros'!$A$7:$A$73,MATCH(C1932,'Curva Juros'!$A$7:$A$73,1)+1) -
INDEX('Curva Juros'!$A$7:$A$73,MATCH(C1932,'Curva Juros'!$A$7:$A$73,1)))</f>
        <v>7.6670238888888891</v>
      </c>
      <c r="F1932" s="24">
        <f t="shared" si="30"/>
        <v>3.1812761111111101E-2</v>
      </c>
      <c r="G1932" s="24"/>
    </row>
    <row r="1933" spans="1:7" x14ac:dyDescent="0.25">
      <c r="A1933" s="3" t="s">
        <v>46</v>
      </c>
      <c r="B1933" s="4">
        <v>45751</v>
      </c>
      <c r="C1933" s="5">
        <v>919.14</v>
      </c>
      <c r="D1933" s="19">
        <v>0.10212300000000001</v>
      </c>
      <c r="E1933" s="35" cm="1">
        <f t="array" ref="E1933">INDEX('Curva Juros'!$B$7:$B$73,MATCH(C1933,'Curva Juros'!$A$7:$A$73,1)) +
(C1933-INDEX('Curva Juros'!$A$7:$A$73,MATCH(C1933,'Curva Juros'!$A$7:$A$73,1))) *
(INDEX('Curva Juros'!$B$7:$B$73,MATCH(C1933,'Curva Juros'!$A$7:$A$73,1)+1) -
INDEX('Curva Juros'!$B$7:$B$73,MATCH(C1933,'Curva Juros'!$A$7:$A$73,1))) /
(INDEX('Curva Juros'!$A$7:$A$73,MATCH(C1933,'Curva Juros'!$A$7:$A$73,1)+1) -
INDEX('Curva Juros'!$A$7:$A$73,MATCH(C1933,'Curva Juros'!$A$7:$A$73,1)))</f>
        <v>7.6667691904761908</v>
      </c>
      <c r="F1933" s="24">
        <f t="shared" si="30"/>
        <v>2.5455308095238091E-2</v>
      </c>
      <c r="G1933" s="24"/>
    </row>
    <row r="1934" spans="1:7" x14ac:dyDescent="0.25">
      <c r="A1934" s="6" t="s">
        <v>46</v>
      </c>
      <c r="B1934" s="7">
        <v>45758</v>
      </c>
      <c r="C1934" s="8">
        <v>912.69</v>
      </c>
      <c r="D1934" s="20">
        <v>0.10329199999999999</v>
      </c>
      <c r="E1934" s="35" cm="1">
        <f t="array" ref="E1934">INDEX('Curva Juros'!$B$7:$B$73,MATCH(C1934,'Curva Juros'!$A$7:$A$73,1)) +
(C1934-INDEX('Curva Juros'!$A$7:$A$73,MATCH(C1934,'Curva Juros'!$A$7:$A$73,1))) *
(INDEX('Curva Juros'!$B$7:$B$73,MATCH(C1934,'Curva Juros'!$A$7:$A$73,1)+1) -
INDEX('Curva Juros'!$B$7:$B$73,MATCH(C1934,'Curva Juros'!$A$7:$A$73,1))) /
(INDEX('Curva Juros'!$A$7:$A$73,MATCH(C1934,'Curva Juros'!$A$7:$A$73,1)+1) -
INDEX('Curva Juros'!$A$7:$A$73,MATCH(C1934,'Curva Juros'!$A$7:$A$73,1)))</f>
        <v>7.667347642857143</v>
      </c>
      <c r="F1934" s="24">
        <f t="shared" si="30"/>
        <v>2.6618523571428562E-2</v>
      </c>
      <c r="G1934" s="24"/>
    </row>
    <row r="1935" spans="1:7" x14ac:dyDescent="0.25">
      <c r="A1935" s="3" t="s">
        <v>46</v>
      </c>
      <c r="B1935" s="4">
        <v>45764</v>
      </c>
      <c r="C1935" s="5">
        <v>909.89</v>
      </c>
      <c r="D1935" s="19">
        <v>0.102326</v>
      </c>
      <c r="E1935" s="35" cm="1">
        <f t="array" ref="E1935">INDEX('Curva Juros'!$B$7:$B$73,MATCH(C1935,'Curva Juros'!$A$7:$A$73,1)) +
(C1935-INDEX('Curva Juros'!$A$7:$A$73,MATCH(C1935,'Curva Juros'!$A$7:$A$73,1))) *
(INDEX('Curva Juros'!$B$7:$B$73,MATCH(C1935,'Curva Juros'!$A$7:$A$73,1)+1) -
INDEX('Curva Juros'!$B$7:$B$73,MATCH(C1935,'Curva Juros'!$A$7:$A$73,1))) /
(INDEX('Curva Juros'!$A$7:$A$73,MATCH(C1935,'Curva Juros'!$A$7:$A$73,1)+1) -
INDEX('Curva Juros'!$A$7:$A$73,MATCH(C1935,'Curva Juros'!$A$7:$A$73,1)))</f>
        <v>7.667598753968254</v>
      </c>
      <c r="F1935" s="24">
        <f t="shared" si="30"/>
        <v>2.5650012460317465E-2</v>
      </c>
      <c r="G1935" s="24"/>
    </row>
    <row r="1936" spans="1:7" x14ac:dyDescent="0.25">
      <c r="A1936" s="6" t="s">
        <v>46</v>
      </c>
      <c r="B1936" s="7">
        <v>45772</v>
      </c>
      <c r="C1936" s="8">
        <v>913.65</v>
      </c>
      <c r="D1936" s="20">
        <v>9.6102000000000007E-2</v>
      </c>
      <c r="E1936" s="35" cm="1">
        <f t="array" ref="E1936">INDEX('Curva Juros'!$B$7:$B$73,MATCH(C1936,'Curva Juros'!$A$7:$A$73,1)) +
(C1936-INDEX('Curva Juros'!$A$7:$A$73,MATCH(C1936,'Curva Juros'!$A$7:$A$73,1))) *
(INDEX('Curva Juros'!$B$7:$B$73,MATCH(C1936,'Curva Juros'!$A$7:$A$73,1)+1) -
INDEX('Curva Juros'!$B$7:$B$73,MATCH(C1936,'Curva Juros'!$A$7:$A$73,1))) /
(INDEX('Curva Juros'!$A$7:$A$73,MATCH(C1936,'Curva Juros'!$A$7:$A$73,1)+1) -
INDEX('Curva Juros'!$A$7:$A$73,MATCH(C1936,'Curva Juros'!$A$7:$A$73,1)))</f>
        <v>7.6672615476190478</v>
      </c>
      <c r="F1936" s="24">
        <f t="shared" si="30"/>
        <v>1.9429384523809531E-2</v>
      </c>
      <c r="G1936" s="24"/>
    </row>
    <row r="1937" spans="1:7" x14ac:dyDescent="0.25">
      <c r="A1937" s="3" t="s">
        <v>46</v>
      </c>
      <c r="B1937" s="4">
        <v>45779</v>
      </c>
      <c r="C1937" s="5">
        <v>915.23</v>
      </c>
      <c r="D1937" s="19">
        <v>9.1667999999999999E-2</v>
      </c>
      <c r="E1937" s="35" cm="1">
        <f t="array" ref="E1937">INDEX('Curva Juros'!$B$7:$B$73,MATCH(C1937,'Curva Juros'!$A$7:$A$73,1)) +
(C1937-INDEX('Curva Juros'!$A$7:$A$73,MATCH(C1937,'Curva Juros'!$A$7:$A$73,1))) *
(INDEX('Curva Juros'!$B$7:$B$73,MATCH(C1937,'Curva Juros'!$A$7:$A$73,1)+1) -
INDEX('Curva Juros'!$B$7:$B$73,MATCH(C1937,'Curva Juros'!$A$7:$A$73,1))) /
(INDEX('Curva Juros'!$A$7:$A$73,MATCH(C1937,'Curva Juros'!$A$7:$A$73,1)+1) -
INDEX('Curva Juros'!$A$7:$A$73,MATCH(C1937,'Curva Juros'!$A$7:$A$73,1)))</f>
        <v>7.6671198492063493</v>
      </c>
      <c r="F1937" s="24">
        <f t="shared" si="30"/>
        <v>1.4996801507936502E-2</v>
      </c>
      <c r="G1937" s="24"/>
    </row>
    <row r="1938" spans="1:7" x14ac:dyDescent="0.25">
      <c r="A1938" s="6" t="s">
        <v>46</v>
      </c>
      <c r="B1938" s="7">
        <v>45786</v>
      </c>
      <c r="C1938" s="8">
        <v>913.02</v>
      </c>
      <c r="D1938" s="20">
        <v>8.9457999999999996E-2</v>
      </c>
      <c r="E1938" s="35" cm="1">
        <f t="array" ref="E1938">INDEX('Curva Juros'!$B$7:$B$73,MATCH(C1938,'Curva Juros'!$A$7:$A$73,1)) +
(C1938-INDEX('Curva Juros'!$A$7:$A$73,MATCH(C1938,'Curva Juros'!$A$7:$A$73,1))) *
(INDEX('Curva Juros'!$B$7:$B$73,MATCH(C1938,'Curva Juros'!$A$7:$A$73,1)+1) -
INDEX('Curva Juros'!$B$7:$B$73,MATCH(C1938,'Curva Juros'!$A$7:$A$73,1))) /
(INDEX('Curva Juros'!$A$7:$A$73,MATCH(C1938,'Curva Juros'!$A$7:$A$73,1)+1) -
INDEX('Curva Juros'!$A$7:$A$73,MATCH(C1938,'Curva Juros'!$A$7:$A$73,1)))</f>
        <v>7.6673180476190472</v>
      </c>
      <c r="F1938" s="24">
        <f t="shared" si="30"/>
        <v>1.2784819523809526E-2</v>
      </c>
      <c r="G1938" s="24"/>
    </row>
    <row r="1939" spans="1:7" x14ac:dyDescent="0.25">
      <c r="A1939" s="3" t="s">
        <v>46</v>
      </c>
      <c r="B1939" s="4">
        <v>45793</v>
      </c>
      <c r="C1939" s="5">
        <v>949.22</v>
      </c>
      <c r="D1939" s="19">
        <v>9.0021000000000004E-2</v>
      </c>
      <c r="E1939" s="35" cm="1">
        <f t="array" ref="E1939">INDEX('Curva Juros'!$B$7:$B$73,MATCH(C1939,'Curva Juros'!$A$7:$A$73,1)) +
(C1939-INDEX('Curva Juros'!$A$7:$A$73,MATCH(C1939,'Curva Juros'!$A$7:$A$73,1))) *
(INDEX('Curva Juros'!$B$7:$B$73,MATCH(C1939,'Curva Juros'!$A$7:$A$73,1)+1) -
INDEX('Curva Juros'!$B$7:$B$73,MATCH(C1939,'Curva Juros'!$A$7:$A$73,1))) /
(INDEX('Curva Juros'!$A$7:$A$73,MATCH(C1939,'Curva Juros'!$A$7:$A$73,1)+1) -
INDEX('Curva Juros'!$A$7:$A$73,MATCH(C1939,'Curva Juros'!$A$7:$A$73,1)))</f>
        <v>7.6640715396825394</v>
      </c>
      <c r="F1939" s="24">
        <f t="shared" si="30"/>
        <v>1.3380284603174614E-2</v>
      </c>
      <c r="G1939" s="24"/>
    </row>
    <row r="1940" spans="1:7" x14ac:dyDescent="0.25">
      <c r="A1940" s="6" t="s">
        <v>46</v>
      </c>
      <c r="B1940" s="7">
        <v>45800</v>
      </c>
      <c r="C1940" s="8">
        <v>943.29</v>
      </c>
      <c r="D1940" s="20">
        <v>9.0812000000000004E-2</v>
      </c>
      <c r="E1940" s="35" cm="1">
        <f t="array" ref="E1940">INDEX('Curva Juros'!$B$7:$B$73,MATCH(C1940,'Curva Juros'!$A$7:$A$73,1)) +
(C1940-INDEX('Curva Juros'!$A$7:$A$73,MATCH(C1940,'Curva Juros'!$A$7:$A$73,1))) *
(INDEX('Curva Juros'!$B$7:$B$73,MATCH(C1940,'Curva Juros'!$A$7:$A$73,1)+1) -
INDEX('Curva Juros'!$B$7:$B$73,MATCH(C1940,'Curva Juros'!$A$7:$A$73,1))) /
(INDEX('Curva Juros'!$A$7:$A$73,MATCH(C1940,'Curva Juros'!$A$7:$A$73,1)+1) -
INDEX('Curva Juros'!$A$7:$A$73,MATCH(C1940,'Curva Juros'!$A$7:$A$73,1)))</f>
        <v>7.6646033571428571</v>
      </c>
      <c r="F1940" s="24">
        <f t="shared" si="30"/>
        <v>1.416596642857143E-2</v>
      </c>
      <c r="G1940" s="24"/>
    </row>
    <row r="1941" spans="1:7" x14ac:dyDescent="0.25">
      <c r="A1941" s="3" t="s">
        <v>46</v>
      </c>
      <c r="B1941" s="4">
        <v>45807</v>
      </c>
      <c r="C1941" s="5">
        <v>937.52</v>
      </c>
      <c r="D1941" s="19">
        <v>9.1468999999999995E-2</v>
      </c>
      <c r="E1941" s="35" cm="1">
        <f t="array" ref="E1941">INDEX('Curva Juros'!$B$7:$B$73,MATCH(C1941,'Curva Juros'!$A$7:$A$73,1)) +
(C1941-INDEX('Curva Juros'!$A$7:$A$73,MATCH(C1941,'Curva Juros'!$A$7:$A$73,1))) *
(INDEX('Curva Juros'!$B$7:$B$73,MATCH(C1941,'Curva Juros'!$A$7:$A$73,1)+1) -
INDEX('Curva Juros'!$B$7:$B$73,MATCH(C1941,'Curva Juros'!$A$7:$A$73,1))) /
(INDEX('Curva Juros'!$A$7:$A$73,MATCH(C1941,'Curva Juros'!$A$7:$A$73,1)+1) -
INDEX('Curva Juros'!$A$7:$A$73,MATCH(C1941,'Curva Juros'!$A$7:$A$73,1)))</f>
        <v>7.6651208253968255</v>
      </c>
      <c r="F1941" s="24">
        <f t="shared" si="30"/>
        <v>1.4817791746031733E-2</v>
      </c>
      <c r="G1941" s="24"/>
    </row>
    <row r="1942" spans="1:7" x14ac:dyDescent="0.25">
      <c r="A1942" s="6" t="s">
        <v>46</v>
      </c>
      <c r="B1942" s="7">
        <v>45814</v>
      </c>
      <c r="C1942" s="8">
        <v>931.51</v>
      </c>
      <c r="D1942" s="20">
        <v>9.2322000000000001E-2</v>
      </c>
      <c r="E1942" s="35" cm="1">
        <f t="array" ref="E1942">INDEX('Curva Juros'!$B$7:$B$73,MATCH(C1942,'Curva Juros'!$A$7:$A$73,1)) +
(C1942-INDEX('Curva Juros'!$A$7:$A$73,MATCH(C1942,'Curva Juros'!$A$7:$A$73,1))) *
(INDEX('Curva Juros'!$B$7:$B$73,MATCH(C1942,'Curva Juros'!$A$7:$A$73,1)+1) -
INDEX('Curva Juros'!$B$7:$B$73,MATCH(C1942,'Curva Juros'!$A$7:$A$73,1))) /
(INDEX('Curva Juros'!$A$7:$A$73,MATCH(C1942,'Curva Juros'!$A$7:$A$73,1)+1) -
INDEX('Curva Juros'!$A$7:$A$73,MATCH(C1942,'Curva Juros'!$A$7:$A$73,1)))</f>
        <v>7.665659817460317</v>
      </c>
      <c r="F1942" s="24">
        <f t="shared" si="30"/>
        <v>1.566540182539683E-2</v>
      </c>
      <c r="G1942" s="24"/>
    </row>
    <row r="1943" spans="1:7" x14ac:dyDescent="0.25">
      <c r="A1943" s="3" t="s">
        <v>46</v>
      </c>
      <c r="B1943" s="4">
        <v>45821</v>
      </c>
      <c r="C1943" s="5">
        <v>927.8</v>
      </c>
      <c r="D1943" s="19">
        <v>9.1226000000000002E-2</v>
      </c>
      <c r="E1943" s="35" cm="1">
        <f t="array" ref="E1943">INDEX('Curva Juros'!$B$7:$B$73,MATCH(C1943,'Curva Juros'!$A$7:$A$73,1)) +
(C1943-INDEX('Curva Juros'!$A$7:$A$73,MATCH(C1943,'Curva Juros'!$A$7:$A$73,1))) *
(INDEX('Curva Juros'!$B$7:$B$73,MATCH(C1943,'Curva Juros'!$A$7:$A$73,1)+1) -
INDEX('Curva Juros'!$B$7:$B$73,MATCH(C1943,'Curva Juros'!$A$7:$A$73,1))) /
(INDEX('Curva Juros'!$A$7:$A$73,MATCH(C1943,'Curva Juros'!$A$7:$A$73,1)+1) -
INDEX('Curva Juros'!$A$7:$A$73,MATCH(C1943,'Curva Juros'!$A$7:$A$73,1)))</f>
        <v>7.6659925396825397</v>
      </c>
      <c r="F1943" s="24">
        <f t="shared" si="30"/>
        <v>1.4566074603174606E-2</v>
      </c>
      <c r="G1943" s="24"/>
    </row>
    <row r="1944" spans="1:7" x14ac:dyDescent="0.25">
      <c r="A1944" s="6" t="s">
        <v>46</v>
      </c>
      <c r="B1944" s="7">
        <v>45828</v>
      </c>
      <c r="C1944" s="8">
        <v>924.28</v>
      </c>
      <c r="D1944" s="20">
        <v>9.0820999999999999E-2</v>
      </c>
      <c r="E1944" s="35" cm="1">
        <f t="array" ref="E1944">INDEX('Curva Juros'!$B$7:$B$73,MATCH(C1944,'Curva Juros'!$A$7:$A$73,1)) +
(C1944-INDEX('Curva Juros'!$A$7:$A$73,MATCH(C1944,'Curva Juros'!$A$7:$A$73,1))) *
(INDEX('Curva Juros'!$B$7:$B$73,MATCH(C1944,'Curva Juros'!$A$7:$A$73,1)+1) -
INDEX('Curva Juros'!$B$7:$B$73,MATCH(C1944,'Curva Juros'!$A$7:$A$73,1))) /
(INDEX('Curva Juros'!$A$7:$A$73,MATCH(C1944,'Curva Juros'!$A$7:$A$73,1)+1) -
INDEX('Curva Juros'!$A$7:$A$73,MATCH(C1944,'Curva Juros'!$A$7:$A$73,1)))</f>
        <v>7.6663082222222219</v>
      </c>
      <c r="F1944" s="24">
        <f t="shared" si="30"/>
        <v>1.4157917777777779E-2</v>
      </c>
      <c r="G1944" s="24"/>
    </row>
    <row r="1945" spans="1:7" x14ac:dyDescent="0.25">
      <c r="A1945" s="3" t="s">
        <v>46</v>
      </c>
      <c r="B1945" s="4">
        <v>45835</v>
      </c>
      <c r="C1945" s="5">
        <v>918.86</v>
      </c>
      <c r="D1945" s="19">
        <v>9.1176999999999994E-2</v>
      </c>
      <c r="E1945" s="35" cm="1">
        <f t="array" ref="E1945">INDEX('Curva Juros'!$B$7:$B$73,MATCH(C1945,'Curva Juros'!$A$7:$A$73,1)) +
(C1945-INDEX('Curva Juros'!$A$7:$A$73,MATCH(C1945,'Curva Juros'!$A$7:$A$73,1))) *
(INDEX('Curva Juros'!$B$7:$B$73,MATCH(C1945,'Curva Juros'!$A$7:$A$73,1)+1) -
INDEX('Curva Juros'!$B$7:$B$73,MATCH(C1945,'Curva Juros'!$A$7:$A$73,1))) /
(INDEX('Curva Juros'!$A$7:$A$73,MATCH(C1945,'Curva Juros'!$A$7:$A$73,1)+1) -
INDEX('Curva Juros'!$A$7:$A$73,MATCH(C1945,'Curva Juros'!$A$7:$A$73,1)))</f>
        <v>7.6667943015873012</v>
      </c>
      <c r="F1945" s="24">
        <f t="shared" si="30"/>
        <v>1.4509056984126981E-2</v>
      </c>
      <c r="G1945" s="24"/>
    </row>
    <row r="1946" spans="1:7" x14ac:dyDescent="0.25">
      <c r="A1946" s="6" t="s">
        <v>46</v>
      </c>
      <c r="B1946" s="7">
        <v>45842</v>
      </c>
      <c r="C1946" s="8">
        <v>915.81</v>
      </c>
      <c r="D1946" s="20">
        <v>8.9527999999999996E-2</v>
      </c>
      <c r="E1946" s="35" cm="1">
        <f t="array" ref="E1946">INDEX('Curva Juros'!$B$7:$B$73,MATCH(C1946,'Curva Juros'!$A$7:$A$73,1)) +
(C1946-INDEX('Curva Juros'!$A$7:$A$73,MATCH(C1946,'Curva Juros'!$A$7:$A$73,1))) *
(INDEX('Curva Juros'!$B$7:$B$73,MATCH(C1946,'Curva Juros'!$A$7:$A$73,1)+1) -
INDEX('Curva Juros'!$B$7:$B$73,MATCH(C1946,'Curva Juros'!$A$7:$A$73,1))) /
(INDEX('Curva Juros'!$A$7:$A$73,MATCH(C1946,'Curva Juros'!$A$7:$A$73,1)+1) -
INDEX('Curva Juros'!$A$7:$A$73,MATCH(C1946,'Curva Juros'!$A$7:$A$73,1)))</f>
        <v>7.6670678333333333</v>
      </c>
      <c r="F1946" s="24">
        <f t="shared" si="30"/>
        <v>1.2857321666666657E-2</v>
      </c>
      <c r="G1946" s="24"/>
    </row>
    <row r="1947" spans="1:7" x14ac:dyDescent="0.25">
      <c r="A1947" s="3" t="s">
        <v>46</v>
      </c>
      <c r="B1947" s="4">
        <v>45849</v>
      </c>
      <c r="C1947" s="5">
        <v>906.06</v>
      </c>
      <c r="D1947" s="19">
        <v>9.3553999999999998E-2</v>
      </c>
      <c r="E1947" s="35" cm="1">
        <f t="array" ref="E1947">INDEX('Curva Juros'!$B$7:$B$73,MATCH(C1947,'Curva Juros'!$A$7:$A$73,1)) +
(C1947-INDEX('Curva Juros'!$A$7:$A$73,MATCH(C1947,'Curva Juros'!$A$7:$A$73,1))) *
(INDEX('Curva Juros'!$B$7:$B$73,MATCH(C1947,'Curva Juros'!$A$7:$A$73,1)+1) -
INDEX('Curva Juros'!$B$7:$B$73,MATCH(C1947,'Curva Juros'!$A$7:$A$73,1))) /
(INDEX('Curva Juros'!$A$7:$A$73,MATCH(C1947,'Curva Juros'!$A$7:$A$73,1)+1) -
INDEX('Curva Juros'!$A$7:$A$73,MATCH(C1947,'Curva Juros'!$A$7:$A$73,1)))</f>
        <v>7.6679422380952378</v>
      </c>
      <c r="F1947" s="24">
        <f t="shared" si="30"/>
        <v>1.687457761904762E-2</v>
      </c>
      <c r="G1947" s="24"/>
    </row>
    <row r="1948" spans="1:7" x14ac:dyDescent="0.25">
      <c r="A1948" s="6" t="s">
        <v>46</v>
      </c>
      <c r="B1948" s="7">
        <v>45856</v>
      </c>
      <c r="C1948" s="8">
        <v>898.98</v>
      </c>
      <c r="D1948" s="20">
        <v>9.5330999999999999E-2</v>
      </c>
      <c r="E1948" s="35" cm="1">
        <f t="array" ref="E1948">INDEX('Curva Juros'!$B$7:$B$73,MATCH(C1948,'Curva Juros'!$A$7:$A$73,1)) +
(C1948-INDEX('Curva Juros'!$A$7:$A$73,MATCH(C1948,'Curva Juros'!$A$7:$A$73,1))) *
(INDEX('Curva Juros'!$B$7:$B$73,MATCH(C1948,'Curva Juros'!$A$7:$A$73,1)+1) -
INDEX('Curva Juros'!$B$7:$B$73,MATCH(C1948,'Curva Juros'!$A$7:$A$73,1))) /
(INDEX('Curva Juros'!$A$7:$A$73,MATCH(C1948,'Curva Juros'!$A$7:$A$73,1)+1) -
INDEX('Curva Juros'!$A$7:$A$73,MATCH(C1948,'Curva Juros'!$A$7:$A$73,1)))</f>
        <v>7.6685771904761904</v>
      </c>
      <c r="F1948" s="24">
        <f t="shared" si="30"/>
        <v>1.8645228095238095E-2</v>
      </c>
      <c r="G1948" s="24"/>
    </row>
    <row r="1949" spans="1:7" x14ac:dyDescent="0.25">
      <c r="A1949" s="3" t="s">
        <v>46</v>
      </c>
      <c r="B1949" s="4">
        <v>45863</v>
      </c>
      <c r="C1949" s="5">
        <v>894.02</v>
      </c>
      <c r="D1949" s="19">
        <v>9.5299999999999996E-2</v>
      </c>
      <c r="E1949" s="35" cm="1">
        <f t="array" ref="E1949">INDEX('Curva Juros'!$B$7:$B$73,MATCH(C1949,'Curva Juros'!$A$7:$A$73,1)) +
(C1949-INDEX('Curva Juros'!$A$7:$A$73,MATCH(C1949,'Curva Juros'!$A$7:$A$73,1))) *
(INDEX('Curva Juros'!$B$7:$B$73,MATCH(C1949,'Curva Juros'!$A$7:$A$73,1)+1) -
INDEX('Curva Juros'!$B$7:$B$73,MATCH(C1949,'Curva Juros'!$A$7:$A$73,1))) /
(INDEX('Curva Juros'!$A$7:$A$73,MATCH(C1949,'Curva Juros'!$A$7:$A$73,1)+1) -
INDEX('Curva Juros'!$A$7:$A$73,MATCH(C1949,'Curva Juros'!$A$7:$A$73,1)))</f>
        <v>7.6690220158730158</v>
      </c>
      <c r="F1949" s="24">
        <f t="shared" si="30"/>
        <v>1.8609779841269838E-2</v>
      </c>
      <c r="G1949" s="24"/>
    </row>
    <row r="1950" spans="1:7" x14ac:dyDescent="0.25">
      <c r="A1950" s="6" t="s">
        <v>46</v>
      </c>
      <c r="B1950" s="7">
        <v>45870</v>
      </c>
      <c r="C1950" s="8">
        <v>888.58</v>
      </c>
      <c r="D1950" s="20">
        <v>9.5674999999999996E-2</v>
      </c>
      <c r="E1950" s="35" cm="1">
        <f t="array" ref="E1950">INDEX('Curva Juros'!$B$7:$B$73,MATCH(C1950,'Curva Juros'!$A$7:$A$73,1)) +
(C1950-INDEX('Curva Juros'!$A$7:$A$73,MATCH(C1950,'Curva Juros'!$A$7:$A$73,1))) *
(INDEX('Curva Juros'!$B$7:$B$73,MATCH(C1950,'Curva Juros'!$A$7:$A$73,1)+1) -
INDEX('Curva Juros'!$B$7:$B$73,MATCH(C1950,'Curva Juros'!$A$7:$A$73,1))) /
(INDEX('Curva Juros'!$A$7:$A$73,MATCH(C1950,'Curva Juros'!$A$7:$A$73,1)+1) -
INDEX('Curva Juros'!$A$7:$A$73,MATCH(C1950,'Curva Juros'!$A$7:$A$73,1)))</f>
        <v>7.6695098888888884</v>
      </c>
      <c r="F1950" s="24">
        <f t="shared" si="30"/>
        <v>1.8979901111111114E-2</v>
      </c>
      <c r="G1950" s="24"/>
    </row>
    <row r="1951" spans="1:7" x14ac:dyDescent="0.25">
      <c r="A1951" s="3" t="s">
        <v>46</v>
      </c>
      <c r="B1951" s="4">
        <v>45877</v>
      </c>
      <c r="C1951" s="5">
        <v>887.22</v>
      </c>
      <c r="D1951" s="19">
        <v>9.2573000000000003E-2</v>
      </c>
      <c r="E1951" s="35" cm="1">
        <f t="array" ref="E1951">INDEX('Curva Juros'!$B$7:$B$73,MATCH(C1951,'Curva Juros'!$A$7:$A$73,1)) +
(C1951-INDEX('Curva Juros'!$A$7:$A$73,MATCH(C1951,'Curva Juros'!$A$7:$A$73,1))) *
(INDEX('Curva Juros'!$B$7:$B$73,MATCH(C1951,'Curva Juros'!$A$7:$A$73,1)+1) -
INDEX('Curva Juros'!$B$7:$B$73,MATCH(C1951,'Curva Juros'!$A$7:$A$73,1))) /
(INDEX('Curva Juros'!$A$7:$A$73,MATCH(C1951,'Curva Juros'!$A$7:$A$73,1)+1) -
INDEX('Curva Juros'!$A$7:$A$73,MATCH(C1951,'Curva Juros'!$A$7:$A$73,1)))</f>
        <v>7.669631857142857</v>
      </c>
      <c r="F1951" s="24">
        <f t="shared" si="30"/>
        <v>1.5876681428571432E-2</v>
      </c>
      <c r="G1951" s="24"/>
    </row>
    <row r="1952" spans="1:7" x14ac:dyDescent="0.25">
      <c r="A1952" s="6" t="s">
        <v>46</v>
      </c>
      <c r="B1952" s="7">
        <v>45884</v>
      </c>
      <c r="C1952" s="8">
        <v>883.69</v>
      </c>
      <c r="D1952" s="20">
        <v>9.1318999999999997E-2</v>
      </c>
      <c r="E1952" s="35" cm="1">
        <f t="array" ref="E1952">INDEX('Curva Juros'!$B$7:$B$73,MATCH(C1952,'Curva Juros'!$A$7:$A$73,1)) +
(C1952-INDEX('Curva Juros'!$A$7:$A$73,MATCH(C1952,'Curva Juros'!$A$7:$A$73,1))) *
(INDEX('Curva Juros'!$B$7:$B$73,MATCH(C1952,'Curva Juros'!$A$7:$A$73,1)+1) -
INDEX('Curva Juros'!$B$7:$B$73,MATCH(C1952,'Curva Juros'!$A$7:$A$73,1))) /
(INDEX('Curva Juros'!$A$7:$A$73,MATCH(C1952,'Curva Juros'!$A$7:$A$73,1)+1) -
INDEX('Curva Juros'!$A$7:$A$73,MATCH(C1952,'Curva Juros'!$A$7:$A$73,1)))</f>
        <v>7.6699484365079362</v>
      </c>
      <c r="F1952" s="24">
        <f t="shared" si="30"/>
        <v>1.461951563492063E-2</v>
      </c>
      <c r="G1952" s="24"/>
    </row>
    <row r="1953" spans="1:7" x14ac:dyDescent="0.25">
      <c r="A1953" s="3" t="s">
        <v>46</v>
      </c>
      <c r="B1953" s="4">
        <v>45891</v>
      </c>
      <c r="C1953" s="5">
        <v>876.18</v>
      </c>
      <c r="D1953" s="19">
        <v>9.3455999999999997E-2</v>
      </c>
      <c r="E1953" s="35" cm="1">
        <f t="array" ref="E1953">INDEX('Curva Juros'!$B$7:$B$73,MATCH(C1953,'Curva Juros'!$A$7:$A$73,1)) +
(C1953-INDEX('Curva Juros'!$A$7:$A$73,MATCH(C1953,'Curva Juros'!$A$7:$A$73,1))) *
(INDEX('Curva Juros'!$B$7:$B$73,MATCH(C1953,'Curva Juros'!$A$7:$A$73,1)+1) -
INDEX('Curva Juros'!$B$7:$B$73,MATCH(C1953,'Curva Juros'!$A$7:$A$73,1))) /
(INDEX('Curva Juros'!$A$7:$A$73,MATCH(C1953,'Curva Juros'!$A$7:$A$73,1)+1) -
INDEX('Curva Juros'!$A$7:$A$73,MATCH(C1953,'Curva Juros'!$A$7:$A$73,1)))</f>
        <v>7.6707789999999996</v>
      </c>
      <c r="F1953" s="24">
        <f t="shared" si="30"/>
        <v>1.6748209999999999E-2</v>
      </c>
      <c r="G1953" s="24"/>
    </row>
    <row r="1954" spans="1:7" x14ac:dyDescent="0.25">
      <c r="A1954" s="6" t="s">
        <v>46</v>
      </c>
      <c r="B1954" s="7">
        <v>45898</v>
      </c>
      <c r="C1954" s="8">
        <v>873.33</v>
      </c>
      <c r="D1954" s="20">
        <v>9.1628000000000001E-2</v>
      </c>
      <c r="E1954" s="35" cm="1">
        <f t="array" ref="E1954">INDEX('Curva Juros'!$B$7:$B$73,MATCH(C1954,'Curva Juros'!$A$7:$A$73,1)) +
(C1954-INDEX('Curva Juros'!$A$7:$A$73,MATCH(C1954,'Curva Juros'!$A$7:$A$73,1))) *
(INDEX('Curva Juros'!$B$7:$B$73,MATCH(C1954,'Curva Juros'!$A$7:$A$73,1)+1) -
INDEX('Curva Juros'!$B$7:$B$73,MATCH(C1954,'Curva Juros'!$A$7:$A$73,1))) /
(INDEX('Curva Juros'!$A$7:$A$73,MATCH(C1954,'Curva Juros'!$A$7:$A$73,1)+1) -
INDEX('Curva Juros'!$A$7:$A$73,MATCH(C1954,'Curva Juros'!$A$7:$A$73,1)))</f>
        <v>7.6711114999999994</v>
      </c>
      <c r="F1954" s="24">
        <f t="shared" si="30"/>
        <v>1.4916885000000005E-2</v>
      </c>
      <c r="G1954" s="24"/>
    </row>
    <row r="1955" spans="1:7" x14ac:dyDescent="0.25">
      <c r="A1955" s="3" t="s">
        <v>46</v>
      </c>
      <c r="B1955" s="4">
        <v>45905</v>
      </c>
      <c r="C1955" s="5">
        <v>870.34</v>
      </c>
      <c r="D1955" s="19">
        <v>8.9924000000000004E-2</v>
      </c>
      <c r="E1955" s="35" cm="1">
        <f t="array" ref="E1955">INDEX('Curva Juros'!$B$7:$B$73,MATCH(C1955,'Curva Juros'!$A$7:$A$73,1)) +
(C1955-INDEX('Curva Juros'!$A$7:$A$73,MATCH(C1955,'Curva Juros'!$A$7:$A$73,1))) *
(INDEX('Curva Juros'!$B$7:$B$73,MATCH(C1955,'Curva Juros'!$A$7:$A$73,1)+1) -
INDEX('Curva Juros'!$B$7:$B$73,MATCH(C1955,'Curva Juros'!$A$7:$A$73,1))) /
(INDEX('Curva Juros'!$A$7:$A$73,MATCH(C1955,'Curva Juros'!$A$7:$A$73,1)+1) -
INDEX('Curva Juros'!$A$7:$A$73,MATCH(C1955,'Curva Juros'!$A$7:$A$73,1)))</f>
        <v>7.6714603333333331</v>
      </c>
      <c r="F1955" s="24">
        <f t="shared" si="30"/>
        <v>1.3209396666666678E-2</v>
      </c>
      <c r="G1955" s="24"/>
    </row>
    <row r="1956" spans="1:7" x14ac:dyDescent="0.25">
      <c r="A1956" s="6" t="s">
        <v>46</v>
      </c>
      <c r="B1956" s="7">
        <v>45912</v>
      </c>
      <c r="C1956" s="8">
        <v>867.32</v>
      </c>
      <c r="D1956" s="20">
        <v>8.8247000000000006E-2</v>
      </c>
      <c r="E1956" s="35" cm="1">
        <f t="array" ref="E1956">INDEX('Curva Juros'!$B$7:$B$73,MATCH(C1956,'Curva Juros'!$A$7:$A$73,1)) +
(C1956-INDEX('Curva Juros'!$A$7:$A$73,MATCH(C1956,'Curva Juros'!$A$7:$A$73,1))) *
(INDEX('Curva Juros'!$B$7:$B$73,MATCH(C1956,'Curva Juros'!$A$7:$A$73,1)+1) -
INDEX('Curva Juros'!$B$7:$B$73,MATCH(C1956,'Curva Juros'!$A$7:$A$73,1))) /
(INDEX('Curva Juros'!$A$7:$A$73,MATCH(C1956,'Curva Juros'!$A$7:$A$73,1)+1) -
INDEX('Curva Juros'!$A$7:$A$73,MATCH(C1956,'Curva Juros'!$A$7:$A$73,1)))</f>
        <v>7.6718126666666668</v>
      </c>
      <c r="F1956" s="24">
        <f t="shared" si="30"/>
        <v>1.1528873333333342E-2</v>
      </c>
      <c r="G1956" s="24"/>
    </row>
    <row r="1957" spans="1:7" x14ac:dyDescent="0.25">
      <c r="A1957" s="3" t="s">
        <v>46</v>
      </c>
      <c r="B1957" s="4">
        <v>45919</v>
      </c>
      <c r="C1957" s="5">
        <v>862.36</v>
      </c>
      <c r="D1957" s="19">
        <v>8.8213E-2</v>
      </c>
      <c r="E1957" s="35" cm="1">
        <f t="array" ref="E1957">INDEX('Curva Juros'!$B$7:$B$73,MATCH(C1957,'Curva Juros'!$A$7:$A$73,1)) +
(C1957-INDEX('Curva Juros'!$A$7:$A$73,MATCH(C1957,'Curva Juros'!$A$7:$A$73,1))) *
(INDEX('Curva Juros'!$B$7:$B$73,MATCH(C1957,'Curva Juros'!$A$7:$A$73,1)+1) -
INDEX('Curva Juros'!$B$7:$B$73,MATCH(C1957,'Curva Juros'!$A$7:$A$73,1))) /
(INDEX('Curva Juros'!$A$7:$A$73,MATCH(C1957,'Curva Juros'!$A$7:$A$73,1)+1) -
INDEX('Curva Juros'!$A$7:$A$73,MATCH(C1957,'Curva Juros'!$A$7:$A$73,1)))</f>
        <v>7.6723913333333327</v>
      </c>
      <c r="F1957" s="24">
        <f t="shared" si="30"/>
        <v>1.1489086666666676E-2</v>
      </c>
      <c r="G1957" s="24"/>
    </row>
    <row r="1958" spans="1:7" x14ac:dyDescent="0.25">
      <c r="A1958" s="6" t="s">
        <v>46</v>
      </c>
      <c r="B1958" s="7">
        <v>45926</v>
      </c>
      <c r="C1958" s="8">
        <v>856.7</v>
      </c>
      <c r="D1958" s="20">
        <v>8.8771000000000003E-2</v>
      </c>
      <c r="E1958" s="35" cm="1">
        <f t="array" ref="E1958">INDEX('Curva Juros'!$B$7:$B$73,MATCH(C1958,'Curva Juros'!$A$7:$A$73,1)) +
(C1958-INDEX('Curva Juros'!$A$7:$A$73,MATCH(C1958,'Curva Juros'!$A$7:$A$73,1))) *
(INDEX('Curva Juros'!$B$7:$B$73,MATCH(C1958,'Curva Juros'!$A$7:$A$73,1)+1) -
INDEX('Curva Juros'!$B$7:$B$73,MATCH(C1958,'Curva Juros'!$A$7:$A$73,1))) /
(INDEX('Curva Juros'!$A$7:$A$73,MATCH(C1958,'Curva Juros'!$A$7:$A$73,1)+1) -
INDEX('Curva Juros'!$A$7:$A$73,MATCH(C1958,'Curva Juros'!$A$7:$A$73,1)))</f>
        <v>7.6730516666666668</v>
      </c>
      <c r="F1958" s="24">
        <f t="shared" si="30"/>
        <v>1.2040483333333338E-2</v>
      </c>
      <c r="G1958" s="24"/>
    </row>
    <row r="1959" spans="1:7" x14ac:dyDescent="0.25">
      <c r="A1959" s="3" t="s">
        <v>46</v>
      </c>
      <c r="B1959" s="4">
        <v>45933</v>
      </c>
      <c r="C1959" s="5">
        <v>854.14</v>
      </c>
      <c r="D1959" s="19">
        <v>8.6709999999999995E-2</v>
      </c>
      <c r="E1959" s="35" cm="1">
        <f t="array" ref="E1959">INDEX('Curva Juros'!$B$7:$B$73,MATCH(C1959,'Curva Juros'!$A$7:$A$73,1)) +
(C1959-INDEX('Curva Juros'!$A$7:$A$73,MATCH(C1959,'Curva Juros'!$A$7:$A$73,1))) *
(INDEX('Curva Juros'!$B$7:$B$73,MATCH(C1959,'Curva Juros'!$A$7:$A$73,1)+1) -
INDEX('Curva Juros'!$B$7:$B$73,MATCH(C1959,'Curva Juros'!$A$7:$A$73,1))) /
(INDEX('Curva Juros'!$A$7:$A$73,MATCH(C1959,'Curva Juros'!$A$7:$A$73,1)+1) -
INDEX('Curva Juros'!$A$7:$A$73,MATCH(C1959,'Curva Juros'!$A$7:$A$73,1)))</f>
        <v>7.6733503333333335</v>
      </c>
      <c r="F1959" s="24">
        <f t="shared" si="30"/>
        <v>9.9764966666666538E-3</v>
      </c>
      <c r="G1959" s="24"/>
    </row>
    <row r="1960" spans="1:7" x14ac:dyDescent="0.25">
      <c r="A1960" s="6" t="s">
        <v>46</v>
      </c>
      <c r="B1960" s="7">
        <v>45940</v>
      </c>
      <c r="C1960" s="8">
        <v>847.8</v>
      </c>
      <c r="D1960" s="20">
        <v>8.7841000000000002E-2</v>
      </c>
      <c r="E1960" s="35" cm="1">
        <f t="array" ref="E1960">INDEX('Curva Juros'!$B$7:$B$73,MATCH(C1960,'Curva Juros'!$A$7:$A$73,1)) +
(C1960-INDEX('Curva Juros'!$A$7:$A$73,MATCH(C1960,'Curva Juros'!$A$7:$A$73,1))) *
(INDEX('Curva Juros'!$B$7:$B$73,MATCH(C1960,'Curva Juros'!$A$7:$A$73,1)+1) -
INDEX('Curva Juros'!$B$7:$B$73,MATCH(C1960,'Curva Juros'!$A$7:$A$73,1))) /
(INDEX('Curva Juros'!$A$7:$A$73,MATCH(C1960,'Curva Juros'!$A$7:$A$73,1)+1) -
INDEX('Curva Juros'!$A$7:$A$73,MATCH(C1960,'Curva Juros'!$A$7:$A$73,1)))</f>
        <v>7.6740899999999996</v>
      </c>
      <c r="F1960" s="24">
        <f t="shared" si="30"/>
        <v>1.1100100000000002E-2</v>
      </c>
      <c r="G1960" s="24"/>
    </row>
    <row r="1961" spans="1:7" x14ac:dyDescent="0.25">
      <c r="A1961" s="3" t="s">
        <v>46</v>
      </c>
      <c r="B1961" s="4">
        <v>45947</v>
      </c>
      <c r="C1961" s="5">
        <v>841.88</v>
      </c>
      <c r="D1961" s="19">
        <v>8.8616E-2</v>
      </c>
      <c r="E1961" s="35" cm="1">
        <f t="array" ref="E1961">INDEX('Curva Juros'!$B$7:$B$73,MATCH(C1961,'Curva Juros'!$A$7:$A$73,1)) +
(C1961-INDEX('Curva Juros'!$A$7:$A$73,MATCH(C1961,'Curva Juros'!$A$7:$A$73,1))) *
(INDEX('Curva Juros'!$B$7:$B$73,MATCH(C1961,'Curva Juros'!$A$7:$A$73,1)+1) -
INDEX('Curva Juros'!$B$7:$B$73,MATCH(C1961,'Curva Juros'!$A$7:$A$73,1))) /
(INDEX('Curva Juros'!$A$7:$A$73,MATCH(C1961,'Curva Juros'!$A$7:$A$73,1)+1) -
INDEX('Curva Juros'!$A$7:$A$73,MATCH(C1961,'Curva Juros'!$A$7:$A$73,1)))</f>
        <v>7.6747806666666669</v>
      </c>
      <c r="F1961" s="24">
        <f t="shared" si="30"/>
        <v>1.1868193333333332E-2</v>
      </c>
      <c r="G1961" s="24"/>
    </row>
    <row r="1962" spans="1:7" x14ac:dyDescent="0.25">
      <c r="A1962" s="6" t="s">
        <v>46</v>
      </c>
      <c r="B1962" s="7">
        <v>45954</v>
      </c>
      <c r="C1962" s="8">
        <v>836.16</v>
      </c>
      <c r="D1962" s="20">
        <v>8.9232000000000006E-2</v>
      </c>
      <c r="E1962" s="35" cm="1">
        <f t="array" ref="E1962">INDEX('Curva Juros'!$B$7:$B$73,MATCH(C1962,'Curva Juros'!$A$7:$A$73,1)) +
(C1962-INDEX('Curva Juros'!$A$7:$A$73,MATCH(C1962,'Curva Juros'!$A$7:$A$73,1))) *
(INDEX('Curva Juros'!$B$7:$B$73,MATCH(C1962,'Curva Juros'!$A$7:$A$73,1)+1) -
INDEX('Curva Juros'!$B$7:$B$73,MATCH(C1962,'Curva Juros'!$A$7:$A$73,1))) /
(INDEX('Curva Juros'!$A$7:$A$73,MATCH(C1962,'Curva Juros'!$A$7:$A$73,1)+1) -
INDEX('Curva Juros'!$A$7:$A$73,MATCH(C1962,'Curva Juros'!$A$7:$A$73,1)))</f>
        <v>7.6754480000000003</v>
      </c>
      <c r="F1962" s="24">
        <f t="shared" si="30"/>
        <v>1.2477520000000006E-2</v>
      </c>
      <c r="G1962" s="24"/>
    </row>
    <row r="1963" spans="1:7" x14ac:dyDescent="0.25">
      <c r="A1963" s="3" t="s">
        <v>46</v>
      </c>
      <c r="B1963" s="4">
        <v>45961</v>
      </c>
      <c r="C1963" s="5">
        <v>830.61</v>
      </c>
      <c r="D1963" s="19">
        <v>8.9696999999999999E-2</v>
      </c>
      <c r="E1963" s="35" cm="1">
        <f t="array" ref="E1963">INDEX('Curva Juros'!$B$7:$B$73,MATCH(C1963,'Curva Juros'!$A$7:$A$73,1)) +
(C1963-INDEX('Curva Juros'!$A$7:$A$73,MATCH(C1963,'Curva Juros'!$A$7:$A$73,1))) *
(INDEX('Curva Juros'!$B$7:$B$73,MATCH(C1963,'Curva Juros'!$A$7:$A$73,1)+1) -
INDEX('Curva Juros'!$B$7:$B$73,MATCH(C1963,'Curva Juros'!$A$7:$A$73,1))) /
(INDEX('Curva Juros'!$A$7:$A$73,MATCH(C1963,'Curva Juros'!$A$7:$A$73,1)+1) -
INDEX('Curva Juros'!$A$7:$A$73,MATCH(C1963,'Curva Juros'!$A$7:$A$73,1)))</f>
        <v>7.6760954999999997</v>
      </c>
      <c r="F1963" s="24">
        <f t="shared" si="30"/>
        <v>1.2936045000000007E-2</v>
      </c>
      <c r="G1963" s="24"/>
    </row>
    <row r="1964" spans="1:7" x14ac:dyDescent="0.25">
      <c r="A1964" s="6" t="s">
        <v>46</v>
      </c>
      <c r="B1964" s="7">
        <v>45968</v>
      </c>
      <c r="C1964" s="8">
        <v>826.32</v>
      </c>
      <c r="D1964" s="20">
        <v>8.9092000000000005E-2</v>
      </c>
      <c r="E1964" s="35" cm="1">
        <f t="array" ref="E1964">INDEX('Curva Juros'!$B$7:$B$73,MATCH(C1964,'Curva Juros'!$A$7:$A$73,1)) +
(C1964-INDEX('Curva Juros'!$A$7:$A$73,MATCH(C1964,'Curva Juros'!$A$7:$A$73,1))) *
(INDEX('Curva Juros'!$B$7:$B$73,MATCH(C1964,'Curva Juros'!$A$7:$A$73,1)+1) -
INDEX('Curva Juros'!$B$7:$B$73,MATCH(C1964,'Curva Juros'!$A$7:$A$73,1))) /
(INDEX('Curva Juros'!$A$7:$A$73,MATCH(C1964,'Curva Juros'!$A$7:$A$73,1)+1) -
INDEX('Curva Juros'!$A$7:$A$73,MATCH(C1964,'Curva Juros'!$A$7:$A$73,1)))</f>
        <v>7.676596</v>
      </c>
      <c r="F1964" s="24">
        <f t="shared" si="30"/>
        <v>1.232604000000001E-2</v>
      </c>
      <c r="G1964" s="24"/>
    </row>
    <row r="1965" spans="1:7" x14ac:dyDescent="0.25">
      <c r="A1965" s="3" t="s">
        <v>46</v>
      </c>
      <c r="B1965" s="4">
        <v>45975</v>
      </c>
      <c r="C1965" s="5">
        <v>823.71</v>
      </c>
      <c r="D1965" s="19">
        <v>8.7072999999999998E-2</v>
      </c>
      <c r="E1965" s="35" cm="1">
        <f t="array" ref="E1965">INDEX('Curva Juros'!$B$7:$B$73,MATCH(C1965,'Curva Juros'!$A$7:$A$73,1)) +
(C1965-INDEX('Curva Juros'!$A$7:$A$73,MATCH(C1965,'Curva Juros'!$A$7:$A$73,1))) *
(INDEX('Curva Juros'!$B$7:$B$73,MATCH(C1965,'Curva Juros'!$A$7:$A$73,1)+1) -
INDEX('Curva Juros'!$B$7:$B$73,MATCH(C1965,'Curva Juros'!$A$7:$A$73,1))) /
(INDEX('Curva Juros'!$A$7:$A$73,MATCH(C1965,'Curva Juros'!$A$7:$A$73,1)+1) -
INDEX('Curva Juros'!$A$7:$A$73,MATCH(C1965,'Curva Juros'!$A$7:$A$73,1)))</f>
        <v>7.6769004999999995</v>
      </c>
      <c r="F1965" s="24">
        <f t="shared" si="30"/>
        <v>1.0303994999999996E-2</v>
      </c>
      <c r="G1965" s="24"/>
    </row>
    <row r="1966" spans="1:7" x14ac:dyDescent="0.25">
      <c r="A1966" s="6" t="s">
        <v>46</v>
      </c>
      <c r="B1966" s="7">
        <v>45982</v>
      </c>
      <c r="C1966" s="8">
        <v>859.49</v>
      </c>
      <c r="D1966" s="20">
        <v>8.7896000000000002E-2</v>
      </c>
      <c r="E1966" s="35" cm="1">
        <f t="array" ref="E1966">INDEX('Curva Juros'!$B$7:$B$73,MATCH(C1966,'Curva Juros'!$A$7:$A$73,1)) +
(C1966-INDEX('Curva Juros'!$A$7:$A$73,MATCH(C1966,'Curva Juros'!$A$7:$A$73,1))) *
(INDEX('Curva Juros'!$B$7:$B$73,MATCH(C1966,'Curva Juros'!$A$7:$A$73,1)+1) -
INDEX('Curva Juros'!$B$7:$B$73,MATCH(C1966,'Curva Juros'!$A$7:$A$73,1))) /
(INDEX('Curva Juros'!$A$7:$A$73,MATCH(C1966,'Curva Juros'!$A$7:$A$73,1)+1) -
INDEX('Curva Juros'!$A$7:$A$73,MATCH(C1966,'Curva Juros'!$A$7:$A$73,1)))</f>
        <v>7.6727261666666662</v>
      </c>
      <c r="F1966" s="24">
        <f t="shared" si="30"/>
        <v>1.1168738333333345E-2</v>
      </c>
      <c r="G1966" s="24"/>
    </row>
    <row r="1967" spans="1:7" x14ac:dyDescent="0.25">
      <c r="A1967" s="3" t="s">
        <v>46</v>
      </c>
      <c r="B1967" s="4">
        <v>45989</v>
      </c>
      <c r="C1967" s="5">
        <v>855.78</v>
      </c>
      <c r="D1967" s="19">
        <v>8.6746000000000004E-2</v>
      </c>
      <c r="E1967" s="35" cm="1">
        <f t="array" ref="E1967">INDEX('Curva Juros'!$B$7:$B$73,MATCH(C1967,'Curva Juros'!$A$7:$A$73,1)) +
(C1967-INDEX('Curva Juros'!$A$7:$A$73,MATCH(C1967,'Curva Juros'!$A$7:$A$73,1))) *
(INDEX('Curva Juros'!$B$7:$B$73,MATCH(C1967,'Curva Juros'!$A$7:$A$73,1)+1) -
INDEX('Curva Juros'!$B$7:$B$73,MATCH(C1967,'Curva Juros'!$A$7:$A$73,1))) /
(INDEX('Curva Juros'!$A$7:$A$73,MATCH(C1967,'Curva Juros'!$A$7:$A$73,1)+1) -
INDEX('Curva Juros'!$A$7:$A$73,MATCH(C1967,'Curva Juros'!$A$7:$A$73,1)))</f>
        <v>7.6731590000000001</v>
      </c>
      <c r="F1967" s="24">
        <f t="shared" si="30"/>
        <v>1.0014410000000001E-2</v>
      </c>
      <c r="G1967" s="24"/>
    </row>
    <row r="1968" spans="1:7" x14ac:dyDescent="0.25">
      <c r="A1968" s="6" t="s">
        <v>46</v>
      </c>
      <c r="B1968" s="7">
        <v>45996</v>
      </c>
      <c r="C1968" s="8">
        <v>850.78</v>
      </c>
      <c r="D1968" s="20">
        <v>8.6746000000000004E-2</v>
      </c>
      <c r="E1968" s="35" cm="1">
        <f t="array" ref="E1968">INDEX('Curva Juros'!$B$7:$B$73,MATCH(C1968,'Curva Juros'!$A$7:$A$73,1)) +
(C1968-INDEX('Curva Juros'!$A$7:$A$73,MATCH(C1968,'Curva Juros'!$A$7:$A$73,1))) *
(INDEX('Curva Juros'!$B$7:$B$73,MATCH(C1968,'Curva Juros'!$A$7:$A$73,1)+1) -
INDEX('Curva Juros'!$B$7:$B$73,MATCH(C1968,'Curva Juros'!$A$7:$A$73,1))) /
(INDEX('Curva Juros'!$A$7:$A$73,MATCH(C1968,'Curva Juros'!$A$7:$A$73,1)+1) -
INDEX('Curva Juros'!$A$7:$A$73,MATCH(C1968,'Curva Juros'!$A$7:$A$73,1)))</f>
        <v>7.6737423333333332</v>
      </c>
      <c r="F1968" s="24">
        <f t="shared" si="30"/>
        <v>1.0008576666666671E-2</v>
      </c>
      <c r="G1968" s="24"/>
    </row>
    <row r="1969" spans="1:7" x14ac:dyDescent="0.25">
      <c r="A1969" s="3" t="s">
        <v>46</v>
      </c>
      <c r="B1969" s="4">
        <v>46003</v>
      </c>
      <c r="C1969" s="5">
        <v>846.07</v>
      </c>
      <c r="D1969" s="19">
        <v>8.6484000000000005E-2</v>
      </c>
      <c r="E1969" s="35" cm="1">
        <f t="array" ref="E1969">INDEX('Curva Juros'!$B$7:$B$73,MATCH(C1969,'Curva Juros'!$A$7:$A$73,1)) +
(C1969-INDEX('Curva Juros'!$A$7:$A$73,MATCH(C1969,'Curva Juros'!$A$7:$A$73,1))) *
(INDEX('Curva Juros'!$B$7:$B$73,MATCH(C1969,'Curva Juros'!$A$7:$A$73,1)+1) -
INDEX('Curva Juros'!$B$7:$B$73,MATCH(C1969,'Curva Juros'!$A$7:$A$73,1))) /
(INDEX('Curva Juros'!$A$7:$A$73,MATCH(C1969,'Curva Juros'!$A$7:$A$73,1)+1) -
INDEX('Curva Juros'!$A$7:$A$73,MATCH(C1969,'Curva Juros'!$A$7:$A$73,1)))</f>
        <v>7.6742918333333332</v>
      </c>
      <c r="F1969" s="24">
        <f t="shared" si="30"/>
        <v>9.7410816666666789E-3</v>
      </c>
      <c r="G1969" s="24"/>
    </row>
    <row r="1970" spans="1:7" x14ac:dyDescent="0.25">
      <c r="A1970" s="6" t="s">
        <v>46</v>
      </c>
      <c r="B1970" s="7">
        <v>46010</v>
      </c>
      <c r="C1970" s="8">
        <v>840.68</v>
      </c>
      <c r="D1970" s="20">
        <v>8.6839E-2</v>
      </c>
      <c r="E1970" s="35" cm="1">
        <f t="array" ref="E1970">INDEX('Curva Juros'!$B$7:$B$73,MATCH(C1970,'Curva Juros'!$A$7:$A$73,1)) +
(C1970-INDEX('Curva Juros'!$A$7:$A$73,MATCH(C1970,'Curva Juros'!$A$7:$A$73,1))) *
(INDEX('Curva Juros'!$B$7:$B$73,MATCH(C1970,'Curva Juros'!$A$7:$A$73,1)+1) -
INDEX('Curva Juros'!$B$7:$B$73,MATCH(C1970,'Curva Juros'!$A$7:$A$73,1))) /
(INDEX('Curva Juros'!$A$7:$A$73,MATCH(C1970,'Curva Juros'!$A$7:$A$73,1)+1) -
INDEX('Curva Juros'!$A$7:$A$73,MATCH(C1970,'Curva Juros'!$A$7:$A$73,1)))</f>
        <v>7.6749206666666661</v>
      </c>
      <c r="F1970" s="24">
        <f t="shared" si="30"/>
        <v>1.0089793333333333E-2</v>
      </c>
      <c r="G1970" s="24"/>
    </row>
    <row r="1971" spans="1:7" x14ac:dyDescent="0.25">
      <c r="A1971" s="3" t="s">
        <v>46</v>
      </c>
      <c r="B1971" s="4">
        <v>46017</v>
      </c>
      <c r="C1971" s="5">
        <v>837.23</v>
      </c>
      <c r="D1971" s="19">
        <v>8.6344000000000004E-2</v>
      </c>
      <c r="E1971" s="35" cm="1">
        <f t="array" ref="E1971">INDEX('Curva Juros'!$B$7:$B$73,MATCH(C1971,'Curva Juros'!$A$7:$A$73,1)) +
(C1971-INDEX('Curva Juros'!$A$7:$A$73,MATCH(C1971,'Curva Juros'!$A$7:$A$73,1))) *
(INDEX('Curva Juros'!$B$7:$B$73,MATCH(C1971,'Curva Juros'!$A$7:$A$73,1)+1) -
INDEX('Curva Juros'!$B$7:$B$73,MATCH(C1971,'Curva Juros'!$A$7:$A$73,1))) /
(INDEX('Curva Juros'!$A$7:$A$73,MATCH(C1971,'Curva Juros'!$A$7:$A$73,1)+1) -
INDEX('Curva Juros'!$A$7:$A$73,MATCH(C1971,'Curva Juros'!$A$7:$A$73,1)))</f>
        <v>7.6753231666666668</v>
      </c>
      <c r="F1971" s="24">
        <f t="shared" si="30"/>
        <v>9.5907683333333327E-3</v>
      </c>
      <c r="G1971" s="24"/>
    </row>
    <row r="1972" spans="1:7" x14ac:dyDescent="0.25">
      <c r="A1972" s="6" t="s">
        <v>46</v>
      </c>
      <c r="B1972" s="7">
        <v>46024</v>
      </c>
      <c r="C1972" s="8">
        <v>833.45</v>
      </c>
      <c r="D1972" s="20">
        <v>8.6146E-2</v>
      </c>
      <c r="E1972" s="35" cm="1">
        <f t="array" ref="E1972">INDEX('Curva Juros'!$B$7:$B$73,MATCH(C1972,'Curva Juros'!$A$7:$A$73,1)) +
(C1972-INDEX('Curva Juros'!$A$7:$A$73,MATCH(C1972,'Curva Juros'!$A$7:$A$73,1))) *
(INDEX('Curva Juros'!$B$7:$B$73,MATCH(C1972,'Curva Juros'!$A$7:$A$73,1)+1) -
INDEX('Curva Juros'!$B$7:$B$73,MATCH(C1972,'Curva Juros'!$A$7:$A$73,1))) /
(INDEX('Curva Juros'!$A$7:$A$73,MATCH(C1972,'Curva Juros'!$A$7:$A$73,1)+1) -
INDEX('Curva Juros'!$A$7:$A$73,MATCH(C1972,'Curva Juros'!$A$7:$A$73,1)))</f>
        <v>7.6757641666666663</v>
      </c>
      <c r="F1972" s="24">
        <f t="shared" si="30"/>
        <v>9.3883583333333326E-3</v>
      </c>
      <c r="G1972" s="24"/>
    </row>
    <row r="1973" spans="1:7" x14ac:dyDescent="0.25">
      <c r="A1973" s="3" t="s">
        <v>46</v>
      </c>
      <c r="B1973" s="4">
        <v>46031</v>
      </c>
      <c r="C1973" s="5">
        <v>827.92</v>
      </c>
      <c r="D1973" s="19">
        <v>8.6615999999999999E-2</v>
      </c>
      <c r="E1973" s="35" cm="1">
        <f t="array" ref="E1973">INDEX('Curva Juros'!$B$7:$B$73,MATCH(C1973,'Curva Juros'!$A$7:$A$73,1)) +
(C1973-INDEX('Curva Juros'!$A$7:$A$73,MATCH(C1973,'Curva Juros'!$A$7:$A$73,1))) *
(INDEX('Curva Juros'!$B$7:$B$73,MATCH(C1973,'Curva Juros'!$A$7:$A$73,1)+1) -
INDEX('Curva Juros'!$B$7:$B$73,MATCH(C1973,'Curva Juros'!$A$7:$A$73,1))) /
(INDEX('Curva Juros'!$A$7:$A$73,MATCH(C1973,'Curva Juros'!$A$7:$A$73,1)+1) -
INDEX('Curva Juros'!$A$7:$A$73,MATCH(C1973,'Curva Juros'!$A$7:$A$73,1)))</f>
        <v>7.676409333333333</v>
      </c>
      <c r="F1973" s="24">
        <f t="shared" si="30"/>
        <v>9.8519066666666738E-3</v>
      </c>
      <c r="G1973" s="24"/>
    </row>
    <row r="1974" spans="1:7" x14ac:dyDescent="0.25">
      <c r="A1974" s="6" t="s">
        <v>46</v>
      </c>
      <c r="B1974" s="7">
        <v>46038</v>
      </c>
      <c r="C1974" s="8">
        <v>823.75</v>
      </c>
      <c r="D1974" s="20">
        <v>8.5883000000000001E-2</v>
      </c>
      <c r="E1974" s="35" cm="1">
        <f t="array" ref="E1974">INDEX('Curva Juros'!$B$7:$B$73,MATCH(C1974,'Curva Juros'!$A$7:$A$73,1)) +
(C1974-INDEX('Curva Juros'!$A$7:$A$73,MATCH(C1974,'Curva Juros'!$A$7:$A$73,1))) *
(INDEX('Curva Juros'!$B$7:$B$73,MATCH(C1974,'Curva Juros'!$A$7:$A$73,1)+1) -
INDEX('Curva Juros'!$B$7:$B$73,MATCH(C1974,'Curva Juros'!$A$7:$A$73,1))) /
(INDEX('Curva Juros'!$A$7:$A$73,MATCH(C1974,'Curva Juros'!$A$7:$A$73,1)+1) -
INDEX('Curva Juros'!$A$7:$A$73,MATCH(C1974,'Curva Juros'!$A$7:$A$73,1)))</f>
        <v>7.676895833333333</v>
      </c>
      <c r="F1974" s="24">
        <f t="shared" si="30"/>
        <v>9.1140416666666696E-3</v>
      </c>
      <c r="G1974" s="24"/>
    </row>
    <row r="1975" spans="1:7" x14ac:dyDescent="0.25">
      <c r="A1975" s="3" t="s">
        <v>46</v>
      </c>
      <c r="B1975" s="4">
        <v>46045</v>
      </c>
      <c r="C1975" s="5">
        <v>820.87</v>
      </c>
      <c r="D1975" s="19">
        <v>8.3986000000000005E-2</v>
      </c>
      <c r="E1975" s="35" cm="1">
        <f t="array" ref="E1975">INDEX('Curva Juros'!$B$7:$B$73,MATCH(C1975,'Curva Juros'!$A$7:$A$73,1)) +
(C1975-INDEX('Curva Juros'!$A$7:$A$73,MATCH(C1975,'Curva Juros'!$A$7:$A$73,1))) *
(INDEX('Curva Juros'!$B$7:$B$73,MATCH(C1975,'Curva Juros'!$A$7:$A$73,1)+1) -
INDEX('Curva Juros'!$B$7:$B$73,MATCH(C1975,'Curva Juros'!$A$7:$A$73,1))) /
(INDEX('Curva Juros'!$A$7:$A$73,MATCH(C1975,'Curva Juros'!$A$7:$A$73,1)+1) -
INDEX('Curva Juros'!$A$7:$A$73,MATCH(C1975,'Curva Juros'!$A$7:$A$73,1)))</f>
        <v>7.6772318333333329</v>
      </c>
      <c r="F1975" s="24">
        <f t="shared" si="30"/>
        <v>7.2136816666666798E-3</v>
      </c>
      <c r="G1975" s="24"/>
    </row>
    <row r="1976" spans="1:7" x14ac:dyDescent="0.25">
      <c r="A1976" s="6" t="s">
        <v>46</v>
      </c>
      <c r="B1976" s="7">
        <v>46052</v>
      </c>
      <c r="C1976" s="8">
        <v>822.3</v>
      </c>
      <c r="D1976" s="20">
        <v>7.8292E-2</v>
      </c>
      <c r="E1976" s="35" cm="1">
        <f t="array" ref="E1976">INDEX('Curva Juros'!$B$7:$B$73,MATCH(C1976,'Curva Juros'!$A$7:$A$73,1)) +
(C1976-INDEX('Curva Juros'!$A$7:$A$73,MATCH(C1976,'Curva Juros'!$A$7:$A$73,1))) *
(INDEX('Curva Juros'!$B$7:$B$73,MATCH(C1976,'Curva Juros'!$A$7:$A$73,1)+1) -
INDEX('Curva Juros'!$B$7:$B$73,MATCH(C1976,'Curva Juros'!$A$7:$A$73,1))) /
(INDEX('Curva Juros'!$A$7:$A$73,MATCH(C1976,'Curva Juros'!$A$7:$A$73,1)+1) -
INDEX('Curva Juros'!$A$7:$A$73,MATCH(C1976,'Curva Juros'!$A$7:$A$73,1)))</f>
        <v>7.6770649999999998</v>
      </c>
      <c r="F1976" s="24">
        <f t="shared" si="30"/>
        <v>1.5213500000000046E-3</v>
      </c>
      <c r="G1976" s="24"/>
    </row>
    <row r="1977" spans="1:7" x14ac:dyDescent="0.25">
      <c r="A1977" s="3" t="s">
        <v>46</v>
      </c>
      <c r="B1977" s="4">
        <v>46059</v>
      </c>
      <c r="C1977" s="5">
        <v>816.19</v>
      </c>
      <c r="D1977" s="19">
        <v>7.9272999999999996E-2</v>
      </c>
      <c r="E1977" s="35" cm="1">
        <f t="array" ref="E1977">INDEX('Curva Juros'!$B$7:$B$73,MATCH(C1977,'Curva Juros'!$A$7:$A$73,1)) +
(C1977-INDEX('Curva Juros'!$A$7:$A$73,MATCH(C1977,'Curva Juros'!$A$7:$A$73,1))) *
(INDEX('Curva Juros'!$B$7:$B$73,MATCH(C1977,'Curva Juros'!$A$7:$A$73,1)+1) -
INDEX('Curva Juros'!$B$7:$B$73,MATCH(C1977,'Curva Juros'!$A$7:$A$73,1))) /
(INDEX('Curva Juros'!$A$7:$A$73,MATCH(C1977,'Curva Juros'!$A$7:$A$73,1)+1) -
INDEX('Curva Juros'!$A$7:$A$73,MATCH(C1977,'Curva Juros'!$A$7:$A$73,1)))</f>
        <v>7.6777778333333329</v>
      </c>
      <c r="F1977" s="24">
        <f t="shared" si="30"/>
        <v>2.4952216666666721E-3</v>
      </c>
      <c r="G1977" s="24"/>
    </row>
    <row r="1978" spans="1:7" x14ac:dyDescent="0.25">
      <c r="A1978" s="6" t="s">
        <v>46</v>
      </c>
      <c r="B1978" s="7">
        <v>46066</v>
      </c>
      <c r="C1978" s="8">
        <v>812.88</v>
      </c>
      <c r="D1978" s="20">
        <v>7.7788999999999997E-2</v>
      </c>
      <c r="E1978" s="35" cm="1">
        <f t="array" ref="E1978">INDEX('Curva Juros'!$B$7:$B$73,MATCH(C1978,'Curva Juros'!$A$7:$A$73,1)) +
(C1978-INDEX('Curva Juros'!$A$7:$A$73,MATCH(C1978,'Curva Juros'!$A$7:$A$73,1))) *
(INDEX('Curva Juros'!$B$7:$B$73,MATCH(C1978,'Curva Juros'!$A$7:$A$73,1)+1) -
INDEX('Curva Juros'!$B$7:$B$73,MATCH(C1978,'Curva Juros'!$A$7:$A$73,1))) /
(INDEX('Curva Juros'!$A$7:$A$73,MATCH(C1978,'Curva Juros'!$A$7:$A$73,1)+1) -
INDEX('Curva Juros'!$A$7:$A$73,MATCH(C1978,'Curva Juros'!$A$7:$A$73,1)))</f>
        <v>7.6781639999999998</v>
      </c>
      <c r="F1978" s="24">
        <f t="shared" si="30"/>
        <v>1.0073599999999988E-3</v>
      </c>
      <c r="G1978" s="24"/>
    </row>
    <row r="1979" spans="1:7" x14ac:dyDescent="0.25">
      <c r="A1979" s="3" t="s">
        <v>46</v>
      </c>
      <c r="B1979" s="4">
        <v>46073</v>
      </c>
      <c r="C1979" s="5">
        <v>808.5</v>
      </c>
      <c r="D1979" s="19">
        <v>7.8996999999999998E-2</v>
      </c>
      <c r="E1979" s="35" cm="1">
        <f t="array" ref="E1979">INDEX('Curva Juros'!$B$7:$B$73,MATCH(C1979,'Curva Juros'!$A$7:$A$73,1)) +
(C1979-INDEX('Curva Juros'!$A$7:$A$73,MATCH(C1979,'Curva Juros'!$A$7:$A$73,1))) *
(INDEX('Curva Juros'!$B$7:$B$73,MATCH(C1979,'Curva Juros'!$A$7:$A$73,1)+1) -
INDEX('Curva Juros'!$B$7:$B$73,MATCH(C1979,'Curva Juros'!$A$7:$A$73,1))) /
(INDEX('Curva Juros'!$A$7:$A$73,MATCH(C1979,'Curva Juros'!$A$7:$A$73,1)+1) -
INDEX('Curva Juros'!$A$7:$A$73,MATCH(C1979,'Curva Juros'!$A$7:$A$73,1)))</f>
        <v>7.6786750000000001</v>
      </c>
      <c r="F1979" s="24">
        <f t="shared" si="30"/>
        <v>2.2102499999999969E-3</v>
      </c>
      <c r="G1979" s="24"/>
    </row>
    <row r="1980" spans="1:7" x14ac:dyDescent="0.25">
      <c r="A1980" s="6" t="s">
        <v>46</v>
      </c>
      <c r="B1980" s="7">
        <v>46080</v>
      </c>
      <c r="C1980" s="8">
        <v>804.82</v>
      </c>
      <c r="D1980" s="20">
        <v>7.7835000000000001E-2</v>
      </c>
      <c r="E1980" s="35" cm="1">
        <f t="array" ref="E1980">INDEX('Curva Juros'!$B$7:$B$73,MATCH(C1980,'Curva Juros'!$A$7:$A$73,1)) +
(C1980-INDEX('Curva Juros'!$A$7:$A$73,MATCH(C1980,'Curva Juros'!$A$7:$A$73,1))) *
(INDEX('Curva Juros'!$B$7:$B$73,MATCH(C1980,'Curva Juros'!$A$7:$A$73,1)+1) -
INDEX('Curva Juros'!$B$7:$B$73,MATCH(C1980,'Curva Juros'!$A$7:$A$73,1))) /
(INDEX('Curva Juros'!$A$7:$A$73,MATCH(C1980,'Curva Juros'!$A$7:$A$73,1)+1) -
INDEX('Curva Juros'!$A$7:$A$73,MATCH(C1980,'Curva Juros'!$A$7:$A$73,1)))</f>
        <v>7.6791043333333331</v>
      </c>
      <c r="F1980" s="24">
        <f t="shared" si="30"/>
        <v>1.043956666666665E-3</v>
      </c>
      <c r="G1980" s="24"/>
    </row>
    <row r="1981" spans="1:7" x14ac:dyDescent="0.25">
      <c r="A1981" s="3" t="s">
        <v>47</v>
      </c>
      <c r="B1981" s="4">
        <v>45807</v>
      </c>
      <c r="C1981" s="5">
        <v>982.65</v>
      </c>
      <c r="D1981" s="19">
        <v>9.5394000000000007E-2</v>
      </c>
      <c r="E1981" s="35" cm="1">
        <f t="array" ref="E1981">INDEX('Curva Juros'!$B$7:$B$73,MATCH(C1981,'Curva Juros'!$A$7:$A$73,1)) +
(C1981-INDEX('Curva Juros'!$A$7:$A$73,MATCH(C1981,'Curva Juros'!$A$7:$A$73,1))) *
(INDEX('Curva Juros'!$B$7:$B$73,MATCH(C1981,'Curva Juros'!$A$7:$A$73,1)+1) -
INDEX('Curva Juros'!$B$7:$B$73,MATCH(C1981,'Curva Juros'!$A$7:$A$73,1))) /
(INDEX('Curva Juros'!$A$7:$A$73,MATCH(C1981,'Curva Juros'!$A$7:$A$73,1)+1) -
INDEX('Curva Juros'!$A$7:$A$73,MATCH(C1981,'Curva Juros'!$A$7:$A$73,1)))</f>
        <v>7.6610734523809523</v>
      </c>
      <c r="F1981" s="24">
        <f t="shared" si="30"/>
        <v>1.8783265476190483E-2</v>
      </c>
      <c r="G1981" s="24"/>
    </row>
    <row r="1982" spans="1:7" x14ac:dyDescent="0.25">
      <c r="A1982" s="6" t="s">
        <v>47</v>
      </c>
      <c r="B1982" s="7">
        <v>45814</v>
      </c>
      <c r="C1982" s="8">
        <v>977.18</v>
      </c>
      <c r="D1982" s="20">
        <v>9.6052999999999999E-2</v>
      </c>
      <c r="E1982" s="35" cm="1">
        <f t="array" ref="E1982">INDEX('Curva Juros'!$B$7:$B$73,MATCH(C1982,'Curva Juros'!$A$7:$A$73,1)) +
(C1982-INDEX('Curva Juros'!$A$7:$A$73,MATCH(C1982,'Curva Juros'!$A$7:$A$73,1))) *
(INDEX('Curva Juros'!$B$7:$B$73,MATCH(C1982,'Curva Juros'!$A$7:$A$73,1)+1) -
INDEX('Curva Juros'!$B$7:$B$73,MATCH(C1982,'Curva Juros'!$A$7:$A$73,1))) /
(INDEX('Curva Juros'!$A$7:$A$73,MATCH(C1982,'Curva Juros'!$A$7:$A$73,1)+1) -
INDEX('Curva Juros'!$A$7:$A$73,MATCH(C1982,'Curva Juros'!$A$7:$A$73,1)))</f>
        <v>7.6615640158730161</v>
      </c>
      <c r="F1982" s="24">
        <f t="shared" si="30"/>
        <v>1.9437359841269833E-2</v>
      </c>
      <c r="G1982" s="24"/>
    </row>
    <row r="1983" spans="1:7" x14ac:dyDescent="0.25">
      <c r="A1983" s="3" t="s">
        <v>47</v>
      </c>
      <c r="B1983" s="4">
        <v>45821</v>
      </c>
      <c r="C1983" s="5">
        <v>973.47</v>
      </c>
      <c r="D1983" s="19">
        <v>9.4237000000000001E-2</v>
      </c>
      <c r="E1983" s="35" cm="1">
        <f t="array" ref="E1983">INDEX('Curva Juros'!$B$7:$B$73,MATCH(C1983,'Curva Juros'!$A$7:$A$73,1)) +
(C1983-INDEX('Curva Juros'!$A$7:$A$73,MATCH(C1983,'Curva Juros'!$A$7:$A$73,1))) *
(INDEX('Curva Juros'!$B$7:$B$73,MATCH(C1983,'Curva Juros'!$A$7:$A$73,1)+1) -
INDEX('Curva Juros'!$B$7:$B$73,MATCH(C1983,'Curva Juros'!$A$7:$A$73,1))) /
(INDEX('Curva Juros'!$A$7:$A$73,MATCH(C1983,'Curva Juros'!$A$7:$A$73,1)+1) -
INDEX('Curva Juros'!$A$7:$A$73,MATCH(C1983,'Curva Juros'!$A$7:$A$73,1)))</f>
        <v>7.6618967380952379</v>
      </c>
      <c r="F1983" s="24">
        <f t="shared" si="30"/>
        <v>1.7618032619047624E-2</v>
      </c>
      <c r="G1983" s="24"/>
    </row>
    <row r="1984" spans="1:7" x14ac:dyDescent="0.25">
      <c r="A1984" s="6" t="s">
        <v>47</v>
      </c>
      <c r="B1984" s="7">
        <v>45828</v>
      </c>
      <c r="C1984" s="8">
        <v>969.45</v>
      </c>
      <c r="D1984" s="20">
        <v>9.4260999999999998E-2</v>
      </c>
      <c r="E1984" s="35" cm="1">
        <f t="array" ref="E1984">INDEX('Curva Juros'!$B$7:$B$73,MATCH(C1984,'Curva Juros'!$A$7:$A$73,1)) +
(C1984-INDEX('Curva Juros'!$A$7:$A$73,MATCH(C1984,'Curva Juros'!$A$7:$A$73,1))) *
(INDEX('Curva Juros'!$B$7:$B$73,MATCH(C1984,'Curva Juros'!$A$7:$A$73,1)+1) -
INDEX('Curva Juros'!$B$7:$B$73,MATCH(C1984,'Curva Juros'!$A$7:$A$73,1))) /
(INDEX('Curva Juros'!$A$7:$A$73,MATCH(C1984,'Curva Juros'!$A$7:$A$73,1)+1) -
INDEX('Curva Juros'!$A$7:$A$73,MATCH(C1984,'Curva Juros'!$A$7:$A$73,1)))</f>
        <v>7.6622572619047622</v>
      </c>
      <c r="F1984" s="24">
        <f t="shared" si="30"/>
        <v>1.7638427380952379E-2</v>
      </c>
      <c r="G1984" s="24"/>
    </row>
    <row r="1985" spans="1:7" x14ac:dyDescent="0.25">
      <c r="A1985" s="3" t="s">
        <v>47</v>
      </c>
      <c r="B1985" s="4">
        <v>45835</v>
      </c>
      <c r="C1985" s="5">
        <v>964.37</v>
      </c>
      <c r="D1985" s="19">
        <v>9.4382999999999995E-2</v>
      </c>
      <c r="E1985" s="35" cm="1">
        <f t="array" ref="E1985">INDEX('Curva Juros'!$B$7:$B$73,MATCH(C1985,'Curva Juros'!$A$7:$A$73,1)) +
(C1985-INDEX('Curva Juros'!$A$7:$A$73,MATCH(C1985,'Curva Juros'!$A$7:$A$73,1))) *
(INDEX('Curva Juros'!$B$7:$B$73,MATCH(C1985,'Curva Juros'!$A$7:$A$73,1)+1) -
INDEX('Curva Juros'!$B$7:$B$73,MATCH(C1985,'Curva Juros'!$A$7:$A$73,1))) /
(INDEX('Curva Juros'!$A$7:$A$73,MATCH(C1985,'Curva Juros'!$A$7:$A$73,1)+1) -
INDEX('Curva Juros'!$A$7:$A$73,MATCH(C1985,'Curva Juros'!$A$7:$A$73,1)))</f>
        <v>7.6627128492063497</v>
      </c>
      <c r="F1985" s="24">
        <f t="shared" si="30"/>
        <v>1.7755871507936505E-2</v>
      </c>
      <c r="G1985" s="24"/>
    </row>
    <row r="1986" spans="1:7" x14ac:dyDescent="0.25">
      <c r="A1986" s="6" t="s">
        <v>47</v>
      </c>
      <c r="B1986" s="7">
        <v>45842</v>
      </c>
      <c r="C1986" s="8">
        <v>960.21</v>
      </c>
      <c r="D1986" s="20">
        <v>9.3191999999999997E-2</v>
      </c>
      <c r="E1986" s="35" cm="1">
        <f t="array" ref="E1986">INDEX('Curva Juros'!$B$7:$B$73,MATCH(C1986,'Curva Juros'!$A$7:$A$73,1)) +
(C1986-INDEX('Curva Juros'!$A$7:$A$73,MATCH(C1986,'Curva Juros'!$A$7:$A$73,1))) *
(INDEX('Curva Juros'!$B$7:$B$73,MATCH(C1986,'Curva Juros'!$A$7:$A$73,1)+1) -
INDEX('Curva Juros'!$B$7:$B$73,MATCH(C1986,'Curva Juros'!$A$7:$A$73,1))) /
(INDEX('Curva Juros'!$A$7:$A$73,MATCH(C1986,'Curva Juros'!$A$7:$A$73,1)+1) -
INDEX('Curva Juros'!$A$7:$A$73,MATCH(C1986,'Curva Juros'!$A$7:$A$73,1)))</f>
        <v>7.6630859285714283</v>
      </c>
      <c r="F1986" s="24">
        <f t="shared" si="30"/>
        <v>1.6561140714285716E-2</v>
      </c>
      <c r="G1986" s="24"/>
    </row>
    <row r="1987" spans="1:7" x14ac:dyDescent="0.25">
      <c r="A1987" s="3" t="s">
        <v>47</v>
      </c>
      <c r="B1987" s="4">
        <v>45849</v>
      </c>
      <c r="C1987" s="5">
        <v>952.99</v>
      </c>
      <c r="D1987" s="19">
        <v>9.6318000000000001E-2</v>
      </c>
      <c r="E1987" s="35" cm="1">
        <f t="array" ref="E1987">INDEX('Curva Juros'!$B$7:$B$73,MATCH(C1987,'Curva Juros'!$A$7:$A$73,1)) +
(C1987-INDEX('Curva Juros'!$A$7:$A$73,MATCH(C1987,'Curva Juros'!$A$7:$A$73,1))) *
(INDEX('Curva Juros'!$B$7:$B$73,MATCH(C1987,'Curva Juros'!$A$7:$A$73,1)+1) -
INDEX('Curva Juros'!$B$7:$B$73,MATCH(C1987,'Curva Juros'!$A$7:$A$73,1))) /
(INDEX('Curva Juros'!$A$7:$A$73,MATCH(C1987,'Curva Juros'!$A$7:$A$73,1)+1) -
INDEX('Curva Juros'!$A$7:$A$73,MATCH(C1987,'Curva Juros'!$A$7:$A$73,1)))</f>
        <v>7.6637334365079361</v>
      </c>
      <c r="F1987" s="24">
        <f t="shared" ref="F1987:F2050" si="31">D1987-E1987/100</f>
        <v>1.9680665634920644E-2</v>
      </c>
      <c r="G1987" s="24"/>
    </row>
    <row r="1988" spans="1:7" x14ac:dyDescent="0.25">
      <c r="A1988" s="6" t="s">
        <v>47</v>
      </c>
      <c r="B1988" s="7">
        <v>45856</v>
      </c>
      <c r="C1988" s="8">
        <v>948.22</v>
      </c>
      <c r="D1988" s="20">
        <v>9.5992999999999995E-2</v>
      </c>
      <c r="E1988" s="35" cm="1">
        <f t="array" ref="E1988">INDEX('Curva Juros'!$B$7:$B$73,MATCH(C1988,'Curva Juros'!$A$7:$A$73,1)) +
(C1988-INDEX('Curva Juros'!$A$7:$A$73,MATCH(C1988,'Curva Juros'!$A$7:$A$73,1))) *
(INDEX('Curva Juros'!$B$7:$B$73,MATCH(C1988,'Curva Juros'!$A$7:$A$73,1)+1) -
INDEX('Curva Juros'!$B$7:$B$73,MATCH(C1988,'Curva Juros'!$A$7:$A$73,1))) /
(INDEX('Curva Juros'!$A$7:$A$73,MATCH(C1988,'Curva Juros'!$A$7:$A$73,1)+1) -
INDEX('Curva Juros'!$A$7:$A$73,MATCH(C1988,'Curva Juros'!$A$7:$A$73,1)))</f>
        <v>7.664161222222222</v>
      </c>
      <c r="F1988" s="24">
        <f t="shared" si="31"/>
        <v>1.935138777777777E-2</v>
      </c>
      <c r="G1988" s="24"/>
    </row>
    <row r="1989" spans="1:7" x14ac:dyDescent="0.25">
      <c r="A1989" s="3" t="s">
        <v>47</v>
      </c>
      <c r="B1989" s="4">
        <v>45863</v>
      </c>
      <c r="C1989" s="5">
        <v>943.39</v>
      </c>
      <c r="D1989" s="19">
        <v>9.5757999999999996E-2</v>
      </c>
      <c r="E1989" s="35" cm="1">
        <f t="array" ref="E1989">INDEX('Curva Juros'!$B$7:$B$73,MATCH(C1989,'Curva Juros'!$A$7:$A$73,1)) +
(C1989-INDEX('Curva Juros'!$A$7:$A$73,MATCH(C1989,'Curva Juros'!$A$7:$A$73,1))) *
(INDEX('Curva Juros'!$B$7:$B$73,MATCH(C1989,'Curva Juros'!$A$7:$A$73,1)+1) -
INDEX('Curva Juros'!$B$7:$B$73,MATCH(C1989,'Curva Juros'!$A$7:$A$73,1))) /
(INDEX('Curva Juros'!$A$7:$A$73,MATCH(C1989,'Curva Juros'!$A$7:$A$73,1)+1) -
INDEX('Curva Juros'!$A$7:$A$73,MATCH(C1989,'Curva Juros'!$A$7:$A$73,1)))</f>
        <v>7.6645943888888892</v>
      </c>
      <c r="F1989" s="24">
        <f t="shared" si="31"/>
        <v>1.9112056111111109E-2</v>
      </c>
      <c r="G1989" s="24"/>
    </row>
    <row r="1990" spans="1:7" x14ac:dyDescent="0.25">
      <c r="A1990" s="6" t="s">
        <v>47</v>
      </c>
      <c r="B1990" s="7">
        <v>45870</v>
      </c>
      <c r="C1990" s="8">
        <v>937.24</v>
      </c>
      <c r="D1990" s="20">
        <v>9.7378000000000006E-2</v>
      </c>
      <c r="E1990" s="35" cm="1">
        <f t="array" ref="E1990">INDEX('Curva Juros'!$B$7:$B$73,MATCH(C1990,'Curva Juros'!$A$7:$A$73,1)) +
(C1990-INDEX('Curva Juros'!$A$7:$A$73,MATCH(C1990,'Curva Juros'!$A$7:$A$73,1))) *
(INDEX('Curva Juros'!$B$7:$B$73,MATCH(C1990,'Curva Juros'!$A$7:$A$73,1)+1) -
INDEX('Curva Juros'!$B$7:$B$73,MATCH(C1990,'Curva Juros'!$A$7:$A$73,1))) /
(INDEX('Curva Juros'!$A$7:$A$73,MATCH(C1990,'Curva Juros'!$A$7:$A$73,1)+1) -
INDEX('Curva Juros'!$A$7:$A$73,MATCH(C1990,'Curva Juros'!$A$7:$A$73,1)))</f>
        <v>7.6651459365079369</v>
      </c>
      <c r="F1990" s="24">
        <f t="shared" si="31"/>
        <v>2.0726540634920632E-2</v>
      </c>
      <c r="G1990" s="24"/>
    </row>
    <row r="1991" spans="1:7" x14ac:dyDescent="0.25">
      <c r="A1991" s="3" t="s">
        <v>47</v>
      </c>
      <c r="B1991" s="4">
        <v>45877</v>
      </c>
      <c r="C1991" s="5">
        <v>934.27</v>
      </c>
      <c r="D1991" s="19">
        <v>9.4523999999999997E-2</v>
      </c>
      <c r="E1991" s="35" cm="1">
        <f t="array" ref="E1991">INDEX('Curva Juros'!$B$7:$B$73,MATCH(C1991,'Curva Juros'!$A$7:$A$73,1)) +
(C1991-INDEX('Curva Juros'!$A$7:$A$73,MATCH(C1991,'Curva Juros'!$A$7:$A$73,1))) *
(INDEX('Curva Juros'!$B$7:$B$73,MATCH(C1991,'Curva Juros'!$A$7:$A$73,1)+1) -
INDEX('Curva Juros'!$B$7:$B$73,MATCH(C1991,'Curva Juros'!$A$7:$A$73,1))) /
(INDEX('Curva Juros'!$A$7:$A$73,MATCH(C1991,'Curva Juros'!$A$7:$A$73,1)+1) -
INDEX('Curva Juros'!$A$7:$A$73,MATCH(C1991,'Curva Juros'!$A$7:$A$73,1)))</f>
        <v>7.6654122936507934</v>
      </c>
      <c r="F1991" s="24">
        <f t="shared" si="31"/>
        <v>1.7869877063492065E-2</v>
      </c>
      <c r="G1991" s="24"/>
    </row>
    <row r="1992" spans="1:7" x14ac:dyDescent="0.25">
      <c r="A1992" s="6" t="s">
        <v>47</v>
      </c>
      <c r="B1992" s="7">
        <v>45884</v>
      </c>
      <c r="C1992" s="8">
        <v>930.11</v>
      </c>
      <c r="D1992" s="20">
        <v>9.3340999999999993E-2</v>
      </c>
      <c r="E1992" s="35" cm="1">
        <f t="array" ref="E1992">INDEX('Curva Juros'!$B$7:$B$73,MATCH(C1992,'Curva Juros'!$A$7:$A$73,1)) +
(C1992-INDEX('Curva Juros'!$A$7:$A$73,MATCH(C1992,'Curva Juros'!$A$7:$A$73,1))) *
(INDEX('Curva Juros'!$B$7:$B$73,MATCH(C1992,'Curva Juros'!$A$7:$A$73,1)+1) -
INDEX('Curva Juros'!$B$7:$B$73,MATCH(C1992,'Curva Juros'!$A$7:$A$73,1))) /
(INDEX('Curva Juros'!$A$7:$A$73,MATCH(C1992,'Curva Juros'!$A$7:$A$73,1)+1) -
INDEX('Curva Juros'!$A$7:$A$73,MATCH(C1992,'Curva Juros'!$A$7:$A$73,1)))</f>
        <v>7.6657853730158729</v>
      </c>
      <c r="F1992" s="24">
        <f t="shared" si="31"/>
        <v>1.668314626984127E-2</v>
      </c>
      <c r="G1992" s="24"/>
    </row>
    <row r="1993" spans="1:7" x14ac:dyDescent="0.25">
      <c r="A1993" s="3" t="s">
        <v>47</v>
      </c>
      <c r="B1993" s="4">
        <v>45891</v>
      </c>
      <c r="C1993" s="5">
        <v>924.47</v>
      </c>
      <c r="D1993" s="19">
        <v>9.4243999999999994E-2</v>
      </c>
      <c r="E1993" s="35" cm="1">
        <f t="array" ref="E1993">INDEX('Curva Juros'!$B$7:$B$73,MATCH(C1993,'Curva Juros'!$A$7:$A$73,1)) +
(C1993-INDEX('Curva Juros'!$A$7:$A$73,MATCH(C1993,'Curva Juros'!$A$7:$A$73,1))) *
(INDEX('Curva Juros'!$B$7:$B$73,MATCH(C1993,'Curva Juros'!$A$7:$A$73,1)+1) -
INDEX('Curva Juros'!$B$7:$B$73,MATCH(C1993,'Curva Juros'!$A$7:$A$73,1))) /
(INDEX('Curva Juros'!$A$7:$A$73,MATCH(C1993,'Curva Juros'!$A$7:$A$73,1)+1) -
INDEX('Curva Juros'!$A$7:$A$73,MATCH(C1993,'Curva Juros'!$A$7:$A$73,1)))</f>
        <v>7.6662911825396822</v>
      </c>
      <c r="F1993" s="24">
        <f t="shared" si="31"/>
        <v>1.7581088174603174E-2</v>
      </c>
      <c r="G1993" s="24"/>
    </row>
    <row r="1994" spans="1:7" x14ac:dyDescent="0.25">
      <c r="A1994" s="6" t="s">
        <v>47</v>
      </c>
      <c r="B1994" s="7">
        <v>45898</v>
      </c>
      <c r="C1994" s="8">
        <v>921.64</v>
      </c>
      <c r="D1994" s="20">
        <v>9.1190999999999994E-2</v>
      </c>
      <c r="E1994" s="35" cm="1">
        <f t="array" ref="E1994">INDEX('Curva Juros'!$B$7:$B$73,MATCH(C1994,'Curva Juros'!$A$7:$A$73,1)) +
(C1994-INDEX('Curva Juros'!$A$7:$A$73,MATCH(C1994,'Curva Juros'!$A$7:$A$73,1))) *
(INDEX('Curva Juros'!$B$7:$B$73,MATCH(C1994,'Curva Juros'!$A$7:$A$73,1)+1) -
INDEX('Curva Juros'!$B$7:$B$73,MATCH(C1994,'Curva Juros'!$A$7:$A$73,1))) /
(INDEX('Curva Juros'!$A$7:$A$73,MATCH(C1994,'Curva Juros'!$A$7:$A$73,1)+1) -
INDEX('Curva Juros'!$A$7:$A$73,MATCH(C1994,'Curva Juros'!$A$7:$A$73,1)))</f>
        <v>7.6665449841269844</v>
      </c>
      <c r="F1994" s="24">
        <f t="shared" si="31"/>
        <v>1.4525550158730152E-2</v>
      </c>
      <c r="G1994" s="24"/>
    </row>
    <row r="1995" spans="1:7" x14ac:dyDescent="0.25">
      <c r="A1995" s="3" t="s">
        <v>47</v>
      </c>
      <c r="B1995" s="4">
        <v>45905</v>
      </c>
      <c r="C1995" s="5">
        <v>917.53</v>
      </c>
      <c r="D1995" s="19">
        <v>8.9936000000000002E-2</v>
      </c>
      <c r="E1995" s="35" cm="1">
        <f t="array" ref="E1995">INDEX('Curva Juros'!$B$7:$B$73,MATCH(C1995,'Curva Juros'!$A$7:$A$73,1)) +
(C1995-INDEX('Curva Juros'!$A$7:$A$73,MATCH(C1995,'Curva Juros'!$A$7:$A$73,1))) *
(INDEX('Curva Juros'!$B$7:$B$73,MATCH(C1995,'Curva Juros'!$A$7:$A$73,1)+1) -
INDEX('Curva Juros'!$B$7:$B$73,MATCH(C1995,'Curva Juros'!$A$7:$A$73,1))) /
(INDEX('Curva Juros'!$A$7:$A$73,MATCH(C1995,'Curva Juros'!$A$7:$A$73,1)+1) -
INDEX('Curva Juros'!$A$7:$A$73,MATCH(C1995,'Curva Juros'!$A$7:$A$73,1)))</f>
        <v>7.6669135793650796</v>
      </c>
      <c r="F1995" s="24">
        <f t="shared" si="31"/>
        <v>1.3266864206349205E-2</v>
      </c>
      <c r="G1995" s="24"/>
    </row>
    <row r="1996" spans="1:7" x14ac:dyDescent="0.25">
      <c r="A1996" s="6" t="s">
        <v>47</v>
      </c>
      <c r="B1996" s="7">
        <v>45912</v>
      </c>
      <c r="C1996" s="8">
        <v>913.44</v>
      </c>
      <c r="D1996" s="20">
        <v>8.8662000000000005E-2</v>
      </c>
      <c r="E1996" s="35" cm="1">
        <f t="array" ref="E1996">INDEX('Curva Juros'!$B$7:$B$73,MATCH(C1996,'Curva Juros'!$A$7:$A$73,1)) +
(C1996-INDEX('Curva Juros'!$A$7:$A$73,MATCH(C1996,'Curva Juros'!$A$7:$A$73,1))) *
(INDEX('Curva Juros'!$B$7:$B$73,MATCH(C1996,'Curva Juros'!$A$7:$A$73,1)+1) -
INDEX('Curva Juros'!$B$7:$B$73,MATCH(C1996,'Curva Juros'!$A$7:$A$73,1))) /
(INDEX('Curva Juros'!$A$7:$A$73,MATCH(C1996,'Curva Juros'!$A$7:$A$73,1)+1) -
INDEX('Curva Juros'!$A$7:$A$73,MATCH(C1996,'Curva Juros'!$A$7:$A$73,1)))</f>
        <v>7.6672803809523806</v>
      </c>
      <c r="F1996" s="24">
        <f t="shared" si="31"/>
        <v>1.1989196190476198E-2</v>
      </c>
      <c r="G1996" s="24"/>
    </row>
    <row r="1997" spans="1:7" x14ac:dyDescent="0.25">
      <c r="A1997" s="3" t="s">
        <v>47</v>
      </c>
      <c r="B1997" s="4">
        <v>45919</v>
      </c>
      <c r="C1997" s="5">
        <v>908.98</v>
      </c>
      <c r="D1997" s="19">
        <v>8.7901999999999994E-2</v>
      </c>
      <c r="E1997" s="35" cm="1">
        <f t="array" ref="E1997">INDEX('Curva Juros'!$B$7:$B$73,MATCH(C1997,'Curva Juros'!$A$7:$A$73,1)) +
(C1997-INDEX('Curva Juros'!$A$7:$A$73,MATCH(C1997,'Curva Juros'!$A$7:$A$73,1))) *
(INDEX('Curva Juros'!$B$7:$B$73,MATCH(C1997,'Curva Juros'!$A$7:$A$73,1)+1) -
INDEX('Curva Juros'!$B$7:$B$73,MATCH(C1997,'Curva Juros'!$A$7:$A$73,1))) /
(INDEX('Curva Juros'!$A$7:$A$73,MATCH(C1997,'Curva Juros'!$A$7:$A$73,1)+1) -
INDEX('Curva Juros'!$A$7:$A$73,MATCH(C1997,'Curva Juros'!$A$7:$A$73,1)))</f>
        <v>7.6676803650793648</v>
      </c>
      <c r="F1997" s="24">
        <f t="shared" si="31"/>
        <v>1.1225196349206351E-2</v>
      </c>
      <c r="G1997" s="24"/>
    </row>
    <row r="1998" spans="1:7" x14ac:dyDescent="0.25">
      <c r="A1998" s="6" t="s">
        <v>47</v>
      </c>
      <c r="B1998" s="7">
        <v>45926</v>
      </c>
      <c r="C1998" s="8">
        <v>903.8</v>
      </c>
      <c r="D1998" s="20">
        <v>8.8158E-2</v>
      </c>
      <c r="E1998" s="35" cm="1">
        <f t="array" ref="E1998">INDEX('Curva Juros'!$B$7:$B$73,MATCH(C1998,'Curva Juros'!$A$7:$A$73,1)) +
(C1998-INDEX('Curva Juros'!$A$7:$A$73,MATCH(C1998,'Curva Juros'!$A$7:$A$73,1))) *
(INDEX('Curva Juros'!$B$7:$B$73,MATCH(C1998,'Curva Juros'!$A$7:$A$73,1)+1) -
INDEX('Curva Juros'!$B$7:$B$73,MATCH(C1998,'Curva Juros'!$A$7:$A$73,1))) /
(INDEX('Curva Juros'!$A$7:$A$73,MATCH(C1998,'Curva Juros'!$A$7:$A$73,1)+1) -
INDEX('Curva Juros'!$A$7:$A$73,MATCH(C1998,'Curva Juros'!$A$7:$A$73,1)))</f>
        <v>7.6681449206349201</v>
      </c>
      <c r="F1998" s="24">
        <f t="shared" si="31"/>
        <v>1.14765507936508E-2</v>
      </c>
      <c r="G1998" s="24"/>
    </row>
    <row r="1999" spans="1:7" x14ac:dyDescent="0.25">
      <c r="A1999" s="3" t="s">
        <v>47</v>
      </c>
      <c r="B1999" s="4">
        <v>45933</v>
      </c>
      <c r="C1999" s="5">
        <v>899.56</v>
      </c>
      <c r="D1999" s="19">
        <v>8.7092000000000003E-2</v>
      </c>
      <c r="E1999" s="35" cm="1">
        <f t="array" ref="E1999">INDEX('Curva Juros'!$B$7:$B$73,MATCH(C1999,'Curva Juros'!$A$7:$A$73,1)) +
(C1999-INDEX('Curva Juros'!$A$7:$A$73,MATCH(C1999,'Curva Juros'!$A$7:$A$73,1))) *
(INDEX('Curva Juros'!$B$7:$B$73,MATCH(C1999,'Curva Juros'!$A$7:$A$73,1)+1) -
INDEX('Curva Juros'!$B$7:$B$73,MATCH(C1999,'Curva Juros'!$A$7:$A$73,1))) /
(INDEX('Curva Juros'!$A$7:$A$73,MATCH(C1999,'Curva Juros'!$A$7:$A$73,1)+1) -
INDEX('Curva Juros'!$A$7:$A$73,MATCH(C1999,'Curva Juros'!$A$7:$A$73,1)))</f>
        <v>7.6685251746031744</v>
      </c>
      <c r="F1999" s="24">
        <f t="shared" si="31"/>
        <v>1.0406748253968257E-2</v>
      </c>
      <c r="G1999" s="24"/>
    </row>
    <row r="2000" spans="1:7" x14ac:dyDescent="0.25">
      <c r="A2000" s="6" t="s">
        <v>47</v>
      </c>
      <c r="B2000" s="7">
        <v>45940</v>
      </c>
      <c r="C2000" s="8">
        <v>894.34</v>
      </c>
      <c r="D2000" s="20">
        <v>8.7400000000000005E-2</v>
      </c>
      <c r="E2000" s="35" cm="1">
        <f t="array" ref="E2000">INDEX('Curva Juros'!$B$7:$B$73,MATCH(C2000,'Curva Juros'!$A$7:$A$73,1)) +
(C2000-INDEX('Curva Juros'!$A$7:$A$73,MATCH(C2000,'Curva Juros'!$A$7:$A$73,1))) *
(INDEX('Curva Juros'!$B$7:$B$73,MATCH(C2000,'Curva Juros'!$A$7:$A$73,1)+1) -
INDEX('Curva Juros'!$B$7:$B$73,MATCH(C2000,'Curva Juros'!$A$7:$A$73,1))) /
(INDEX('Curva Juros'!$A$7:$A$73,MATCH(C2000,'Curva Juros'!$A$7:$A$73,1)+1) -
INDEX('Curva Juros'!$A$7:$A$73,MATCH(C2000,'Curva Juros'!$A$7:$A$73,1)))</f>
        <v>7.6689933174603171</v>
      </c>
      <c r="F2000" s="24">
        <f t="shared" si="31"/>
        <v>1.0710066825396838E-2</v>
      </c>
      <c r="G2000" s="24"/>
    </row>
    <row r="2001" spans="1:7" x14ac:dyDescent="0.25">
      <c r="A2001" s="3" t="s">
        <v>47</v>
      </c>
      <c r="B2001" s="4">
        <v>45947</v>
      </c>
      <c r="C2001" s="5">
        <v>931.15</v>
      </c>
      <c r="D2001" s="19">
        <v>8.6049E-2</v>
      </c>
      <c r="E2001" s="35" cm="1">
        <f t="array" ref="E2001">INDEX('Curva Juros'!$B$7:$B$73,MATCH(C2001,'Curva Juros'!$A$7:$A$73,1)) +
(C2001-INDEX('Curva Juros'!$A$7:$A$73,MATCH(C2001,'Curva Juros'!$A$7:$A$73,1))) *
(INDEX('Curva Juros'!$B$7:$B$73,MATCH(C2001,'Curva Juros'!$A$7:$A$73,1)+1) -
INDEX('Curva Juros'!$B$7:$B$73,MATCH(C2001,'Curva Juros'!$A$7:$A$73,1))) /
(INDEX('Curva Juros'!$A$7:$A$73,MATCH(C2001,'Curva Juros'!$A$7:$A$73,1)+1) -
INDEX('Curva Juros'!$A$7:$A$73,MATCH(C2001,'Curva Juros'!$A$7:$A$73,1)))</f>
        <v>7.665692103174603</v>
      </c>
      <c r="F2001" s="24">
        <f t="shared" si="31"/>
        <v>9.3920789682539751E-3</v>
      </c>
      <c r="G2001" s="24"/>
    </row>
    <row r="2002" spans="1:7" x14ac:dyDescent="0.25">
      <c r="A2002" s="6" t="s">
        <v>47</v>
      </c>
      <c r="B2002" s="7">
        <v>45954</v>
      </c>
      <c r="C2002" s="8">
        <v>925.94</v>
      </c>
      <c r="D2002" s="20">
        <v>8.6384000000000002E-2</v>
      </c>
      <c r="E2002" s="35" cm="1">
        <f t="array" ref="E2002">INDEX('Curva Juros'!$B$7:$B$73,MATCH(C2002,'Curva Juros'!$A$7:$A$73,1)) +
(C2002-INDEX('Curva Juros'!$A$7:$A$73,MATCH(C2002,'Curva Juros'!$A$7:$A$73,1))) *
(INDEX('Curva Juros'!$B$7:$B$73,MATCH(C2002,'Curva Juros'!$A$7:$A$73,1)+1) -
INDEX('Curva Juros'!$B$7:$B$73,MATCH(C2002,'Curva Juros'!$A$7:$A$73,1))) /
(INDEX('Curva Juros'!$A$7:$A$73,MATCH(C2002,'Curva Juros'!$A$7:$A$73,1)+1) -
INDEX('Curva Juros'!$A$7:$A$73,MATCH(C2002,'Curva Juros'!$A$7:$A$73,1)))</f>
        <v>7.6661593492063487</v>
      </c>
      <c r="F2002" s="24">
        <f t="shared" si="31"/>
        <v>9.7224065079365152E-3</v>
      </c>
      <c r="G2002" s="24"/>
    </row>
    <row r="2003" spans="1:7" x14ac:dyDescent="0.25">
      <c r="A2003" s="3" t="s">
        <v>47</v>
      </c>
      <c r="B2003" s="4">
        <v>45961</v>
      </c>
      <c r="C2003" s="5">
        <v>919.84</v>
      </c>
      <c r="D2003" s="19">
        <v>8.8208999999999996E-2</v>
      </c>
      <c r="E2003" s="35" cm="1">
        <f t="array" ref="E2003">INDEX('Curva Juros'!$B$7:$B$73,MATCH(C2003,'Curva Juros'!$A$7:$A$73,1)) +
(C2003-INDEX('Curva Juros'!$A$7:$A$73,MATCH(C2003,'Curva Juros'!$A$7:$A$73,1))) *
(INDEX('Curva Juros'!$B$7:$B$73,MATCH(C2003,'Curva Juros'!$A$7:$A$73,1)+1) -
INDEX('Curva Juros'!$B$7:$B$73,MATCH(C2003,'Curva Juros'!$A$7:$A$73,1))) /
(INDEX('Curva Juros'!$A$7:$A$73,MATCH(C2003,'Curva Juros'!$A$7:$A$73,1)+1) -
INDEX('Curva Juros'!$A$7:$A$73,MATCH(C2003,'Curva Juros'!$A$7:$A$73,1)))</f>
        <v>7.6667064126984128</v>
      </c>
      <c r="F2003" s="24">
        <f t="shared" si="31"/>
        <v>1.1541935873015871E-2</v>
      </c>
      <c r="G2003" s="24"/>
    </row>
    <row r="2004" spans="1:7" x14ac:dyDescent="0.25">
      <c r="A2004" s="6" t="s">
        <v>47</v>
      </c>
      <c r="B2004" s="7">
        <v>45968</v>
      </c>
      <c r="C2004" s="8">
        <v>914.9</v>
      </c>
      <c r="D2004" s="20">
        <v>8.8099999999999998E-2</v>
      </c>
      <c r="E2004" s="35" cm="1">
        <f t="array" ref="E2004">INDEX('Curva Juros'!$B$7:$B$73,MATCH(C2004,'Curva Juros'!$A$7:$A$73,1)) +
(C2004-INDEX('Curva Juros'!$A$7:$A$73,MATCH(C2004,'Curva Juros'!$A$7:$A$73,1))) *
(INDEX('Curva Juros'!$B$7:$B$73,MATCH(C2004,'Curva Juros'!$A$7:$A$73,1)+1) -
INDEX('Curva Juros'!$B$7:$B$73,MATCH(C2004,'Curva Juros'!$A$7:$A$73,1))) /
(INDEX('Curva Juros'!$A$7:$A$73,MATCH(C2004,'Curva Juros'!$A$7:$A$73,1)+1) -
INDEX('Curva Juros'!$A$7:$A$73,MATCH(C2004,'Curva Juros'!$A$7:$A$73,1)))</f>
        <v>7.6671494444444441</v>
      </c>
      <c r="F2004" s="24">
        <f t="shared" si="31"/>
        <v>1.1428505555555551E-2</v>
      </c>
      <c r="G2004" s="24"/>
    </row>
    <row r="2005" spans="1:7" x14ac:dyDescent="0.25">
      <c r="A2005" s="3" t="s">
        <v>47</v>
      </c>
      <c r="B2005" s="4">
        <v>45975</v>
      </c>
      <c r="C2005" s="5">
        <v>910.56</v>
      </c>
      <c r="D2005" s="19">
        <v>8.7022000000000002E-2</v>
      </c>
      <c r="E2005" s="35" cm="1">
        <f t="array" ref="E2005">INDEX('Curva Juros'!$B$7:$B$73,MATCH(C2005,'Curva Juros'!$A$7:$A$73,1)) +
(C2005-INDEX('Curva Juros'!$A$7:$A$73,MATCH(C2005,'Curva Juros'!$A$7:$A$73,1))) *
(INDEX('Curva Juros'!$B$7:$B$73,MATCH(C2005,'Curva Juros'!$A$7:$A$73,1)+1) -
INDEX('Curva Juros'!$B$7:$B$73,MATCH(C2005,'Curva Juros'!$A$7:$A$73,1))) /
(INDEX('Curva Juros'!$A$7:$A$73,MATCH(C2005,'Curva Juros'!$A$7:$A$73,1)+1) -
INDEX('Curva Juros'!$A$7:$A$73,MATCH(C2005,'Curva Juros'!$A$7:$A$73,1)))</f>
        <v>7.6675386666666663</v>
      </c>
      <c r="F2005" s="24">
        <f t="shared" si="31"/>
        <v>1.0346613333333338E-2</v>
      </c>
      <c r="G2005" s="24"/>
    </row>
    <row r="2006" spans="1:7" x14ac:dyDescent="0.25">
      <c r="A2006" s="6" t="s">
        <v>47</v>
      </c>
      <c r="B2006" s="7">
        <v>45982</v>
      </c>
      <c r="C2006" s="8">
        <v>906.54</v>
      </c>
      <c r="D2006" s="20">
        <v>8.7040999999999993E-2</v>
      </c>
      <c r="E2006" s="35" cm="1">
        <f t="array" ref="E2006">INDEX('Curva Juros'!$B$7:$B$73,MATCH(C2006,'Curva Juros'!$A$7:$A$73,1)) +
(C2006-INDEX('Curva Juros'!$A$7:$A$73,MATCH(C2006,'Curva Juros'!$A$7:$A$73,1))) *
(INDEX('Curva Juros'!$B$7:$B$73,MATCH(C2006,'Curva Juros'!$A$7:$A$73,1)+1) -
INDEX('Curva Juros'!$B$7:$B$73,MATCH(C2006,'Curva Juros'!$A$7:$A$73,1))) /
(INDEX('Curva Juros'!$A$7:$A$73,MATCH(C2006,'Curva Juros'!$A$7:$A$73,1)+1) -
INDEX('Curva Juros'!$A$7:$A$73,MATCH(C2006,'Curva Juros'!$A$7:$A$73,1)))</f>
        <v>7.6678991904761906</v>
      </c>
      <c r="F2006" s="24">
        <f t="shared" si="31"/>
        <v>1.0362008095238087E-2</v>
      </c>
      <c r="G2006" s="24"/>
    </row>
    <row r="2007" spans="1:7" x14ac:dyDescent="0.25">
      <c r="A2007" s="3" t="s">
        <v>47</v>
      </c>
      <c r="B2007" s="4">
        <v>45989</v>
      </c>
      <c r="C2007" s="5">
        <v>900.85</v>
      </c>
      <c r="D2007" s="19">
        <v>8.8182999999999997E-2</v>
      </c>
      <c r="E2007" s="35" cm="1">
        <f t="array" ref="E2007">INDEX('Curva Juros'!$B$7:$B$73,MATCH(C2007,'Curva Juros'!$A$7:$A$73,1)) +
(C2007-INDEX('Curva Juros'!$A$7:$A$73,MATCH(C2007,'Curva Juros'!$A$7:$A$73,1))) *
(INDEX('Curva Juros'!$B$7:$B$73,MATCH(C2007,'Curva Juros'!$A$7:$A$73,1)+1) -
INDEX('Curva Juros'!$B$7:$B$73,MATCH(C2007,'Curva Juros'!$A$7:$A$73,1))) /
(INDEX('Curva Juros'!$A$7:$A$73,MATCH(C2007,'Curva Juros'!$A$7:$A$73,1)+1) -
INDEX('Curva Juros'!$A$7:$A$73,MATCH(C2007,'Curva Juros'!$A$7:$A$73,1)))</f>
        <v>7.6684094841269843</v>
      </c>
      <c r="F2007" s="24">
        <f t="shared" si="31"/>
        <v>1.1498905158730158E-2</v>
      </c>
      <c r="G2007" s="24"/>
    </row>
    <row r="2008" spans="1:7" x14ac:dyDescent="0.25">
      <c r="A2008" s="6" t="s">
        <v>47</v>
      </c>
      <c r="B2008" s="7">
        <v>45996</v>
      </c>
      <c r="C2008" s="8">
        <v>895.72</v>
      </c>
      <c r="D2008" s="20">
        <v>8.8404999999999997E-2</v>
      </c>
      <c r="E2008" s="35" cm="1">
        <f t="array" ref="E2008">INDEX('Curva Juros'!$B$7:$B$73,MATCH(C2008,'Curva Juros'!$A$7:$A$73,1)) +
(C2008-INDEX('Curva Juros'!$A$7:$A$73,MATCH(C2008,'Curva Juros'!$A$7:$A$73,1))) *
(INDEX('Curva Juros'!$B$7:$B$73,MATCH(C2008,'Curva Juros'!$A$7:$A$73,1)+1) -
INDEX('Curva Juros'!$B$7:$B$73,MATCH(C2008,'Curva Juros'!$A$7:$A$73,1))) /
(INDEX('Curva Juros'!$A$7:$A$73,MATCH(C2008,'Curva Juros'!$A$7:$A$73,1)+1) -
INDEX('Curva Juros'!$A$7:$A$73,MATCH(C2008,'Curva Juros'!$A$7:$A$73,1)))</f>
        <v>7.6688695555555553</v>
      </c>
      <c r="F2008" s="24">
        <f t="shared" si="31"/>
        <v>1.171630444444445E-2</v>
      </c>
      <c r="G2008" s="24"/>
    </row>
    <row r="2009" spans="1:7" x14ac:dyDescent="0.25">
      <c r="A2009" s="3" t="s">
        <v>47</v>
      </c>
      <c r="B2009" s="4">
        <v>46003</v>
      </c>
      <c r="C2009" s="5">
        <v>891.66</v>
      </c>
      <c r="D2009" s="19">
        <v>8.6853E-2</v>
      </c>
      <c r="E2009" s="35" cm="1">
        <f t="array" ref="E2009">INDEX('Curva Juros'!$B$7:$B$73,MATCH(C2009,'Curva Juros'!$A$7:$A$73,1)) +
(C2009-INDEX('Curva Juros'!$A$7:$A$73,MATCH(C2009,'Curva Juros'!$A$7:$A$73,1))) *
(INDEX('Curva Juros'!$B$7:$B$73,MATCH(C2009,'Curva Juros'!$A$7:$A$73,1)+1) -
INDEX('Curva Juros'!$B$7:$B$73,MATCH(C2009,'Curva Juros'!$A$7:$A$73,1))) /
(INDEX('Curva Juros'!$A$7:$A$73,MATCH(C2009,'Curva Juros'!$A$7:$A$73,1)+1) -
INDEX('Curva Juros'!$A$7:$A$73,MATCH(C2009,'Curva Juros'!$A$7:$A$73,1)))</f>
        <v>7.6692336666666661</v>
      </c>
      <c r="F2009" s="24">
        <f t="shared" si="31"/>
        <v>1.0160663333333333E-2</v>
      </c>
      <c r="G2009" s="24"/>
    </row>
    <row r="2010" spans="1:7" x14ac:dyDescent="0.25">
      <c r="A2010" s="6" t="s">
        <v>47</v>
      </c>
      <c r="B2010" s="7">
        <v>46010</v>
      </c>
      <c r="C2010" s="8">
        <v>886.66</v>
      </c>
      <c r="D2010" s="20">
        <v>8.6855000000000002E-2</v>
      </c>
      <c r="E2010" s="35" cm="1">
        <f t="array" ref="E2010">INDEX('Curva Juros'!$B$7:$B$73,MATCH(C2010,'Curva Juros'!$A$7:$A$73,1)) +
(C2010-INDEX('Curva Juros'!$A$7:$A$73,MATCH(C2010,'Curva Juros'!$A$7:$A$73,1))) *
(INDEX('Curva Juros'!$B$7:$B$73,MATCH(C2010,'Curva Juros'!$A$7:$A$73,1)+1) -
INDEX('Curva Juros'!$B$7:$B$73,MATCH(C2010,'Curva Juros'!$A$7:$A$73,1))) /
(INDEX('Curva Juros'!$A$7:$A$73,MATCH(C2010,'Curva Juros'!$A$7:$A$73,1)+1) -
INDEX('Curva Juros'!$A$7:$A$73,MATCH(C2010,'Curva Juros'!$A$7:$A$73,1)))</f>
        <v>7.6696820793650788</v>
      </c>
      <c r="F2010" s="24">
        <f t="shared" si="31"/>
        <v>1.0158179206349219E-2</v>
      </c>
      <c r="G2010" s="24"/>
    </row>
    <row r="2011" spans="1:7" x14ac:dyDescent="0.25">
      <c r="A2011" s="3" t="s">
        <v>47</v>
      </c>
      <c r="B2011" s="4">
        <v>46017</v>
      </c>
      <c r="C2011" s="5">
        <v>882.82</v>
      </c>
      <c r="D2011" s="19">
        <v>8.6587999999999998E-2</v>
      </c>
      <c r="E2011" s="35" cm="1">
        <f t="array" ref="E2011">INDEX('Curva Juros'!$B$7:$B$73,MATCH(C2011,'Curva Juros'!$A$7:$A$73,1)) +
(C2011-INDEX('Curva Juros'!$A$7:$A$73,MATCH(C2011,'Curva Juros'!$A$7:$A$73,1))) *
(INDEX('Curva Juros'!$B$7:$B$73,MATCH(C2011,'Curva Juros'!$A$7:$A$73,1)+1) -
INDEX('Curva Juros'!$B$7:$B$73,MATCH(C2011,'Curva Juros'!$A$7:$A$73,1))) /
(INDEX('Curva Juros'!$A$7:$A$73,MATCH(C2011,'Curva Juros'!$A$7:$A$73,1)+1) -
INDEX('Curva Juros'!$A$7:$A$73,MATCH(C2011,'Curva Juros'!$A$7:$A$73,1)))</f>
        <v>7.6700264603174597</v>
      </c>
      <c r="F2011" s="24">
        <f t="shared" si="31"/>
        <v>9.8877353968254006E-3</v>
      </c>
      <c r="G2011" s="24"/>
    </row>
    <row r="2012" spans="1:7" x14ac:dyDescent="0.25">
      <c r="A2012" s="6" t="s">
        <v>47</v>
      </c>
      <c r="B2012" s="7">
        <v>46024</v>
      </c>
      <c r="C2012" s="8">
        <v>878.68</v>
      </c>
      <c r="D2012" s="20">
        <v>8.6819999999999994E-2</v>
      </c>
      <c r="E2012" s="35" cm="1">
        <f t="array" ref="E2012">INDEX('Curva Juros'!$B$7:$B$73,MATCH(C2012,'Curva Juros'!$A$7:$A$73,1)) +
(C2012-INDEX('Curva Juros'!$A$7:$A$73,MATCH(C2012,'Curva Juros'!$A$7:$A$73,1))) *
(INDEX('Curva Juros'!$B$7:$B$73,MATCH(C2012,'Curva Juros'!$A$7:$A$73,1)+1) -
INDEX('Curva Juros'!$B$7:$B$73,MATCH(C2012,'Curva Juros'!$A$7:$A$73,1))) /
(INDEX('Curva Juros'!$A$7:$A$73,MATCH(C2012,'Curva Juros'!$A$7:$A$73,1)+1) -
INDEX('Curva Juros'!$A$7:$A$73,MATCH(C2012,'Curva Juros'!$A$7:$A$73,1)))</f>
        <v>7.670487333333333</v>
      </c>
      <c r="F2012" s="24">
        <f t="shared" si="31"/>
        <v>1.0115126666666668E-2</v>
      </c>
      <c r="G2012" s="24"/>
    </row>
    <row r="2013" spans="1:7" x14ac:dyDescent="0.25">
      <c r="A2013" s="3" t="s">
        <v>47</v>
      </c>
      <c r="B2013" s="4">
        <v>46031</v>
      </c>
      <c r="C2013" s="5">
        <v>873.98</v>
      </c>
      <c r="D2013" s="19">
        <v>8.6317000000000005E-2</v>
      </c>
      <c r="E2013" s="35" cm="1">
        <f t="array" ref="E2013">INDEX('Curva Juros'!$B$7:$B$73,MATCH(C2013,'Curva Juros'!$A$7:$A$73,1)) +
(C2013-INDEX('Curva Juros'!$A$7:$A$73,MATCH(C2013,'Curva Juros'!$A$7:$A$73,1))) *
(INDEX('Curva Juros'!$B$7:$B$73,MATCH(C2013,'Curva Juros'!$A$7:$A$73,1)+1) -
INDEX('Curva Juros'!$B$7:$B$73,MATCH(C2013,'Curva Juros'!$A$7:$A$73,1))) /
(INDEX('Curva Juros'!$A$7:$A$73,MATCH(C2013,'Curva Juros'!$A$7:$A$73,1)+1) -
INDEX('Curva Juros'!$A$7:$A$73,MATCH(C2013,'Curva Juros'!$A$7:$A$73,1)))</f>
        <v>7.6710356666666666</v>
      </c>
      <c r="F2013" s="24">
        <f t="shared" si="31"/>
        <v>9.6066433333333451E-3</v>
      </c>
      <c r="G2013" s="24"/>
    </row>
    <row r="2014" spans="1:7" x14ac:dyDescent="0.25">
      <c r="A2014" s="6" t="s">
        <v>47</v>
      </c>
      <c r="B2014" s="7">
        <v>46038</v>
      </c>
      <c r="C2014" s="8">
        <v>868.73</v>
      </c>
      <c r="D2014" s="20">
        <v>8.6735999999999994E-2</v>
      </c>
      <c r="E2014" s="35" cm="1">
        <f t="array" ref="E2014">INDEX('Curva Juros'!$B$7:$B$73,MATCH(C2014,'Curva Juros'!$A$7:$A$73,1)) +
(C2014-INDEX('Curva Juros'!$A$7:$A$73,MATCH(C2014,'Curva Juros'!$A$7:$A$73,1))) *
(INDEX('Curva Juros'!$B$7:$B$73,MATCH(C2014,'Curva Juros'!$A$7:$A$73,1)+1) -
INDEX('Curva Juros'!$B$7:$B$73,MATCH(C2014,'Curva Juros'!$A$7:$A$73,1))) /
(INDEX('Curva Juros'!$A$7:$A$73,MATCH(C2014,'Curva Juros'!$A$7:$A$73,1)+1) -
INDEX('Curva Juros'!$A$7:$A$73,MATCH(C2014,'Curva Juros'!$A$7:$A$73,1)))</f>
        <v>7.6716481666666665</v>
      </c>
      <c r="F2014" s="24">
        <f t="shared" si="31"/>
        <v>1.0019518333333324E-2</v>
      </c>
      <c r="G2014" s="24"/>
    </row>
    <row r="2015" spans="1:7" x14ac:dyDescent="0.25">
      <c r="A2015" s="3" t="s">
        <v>47</v>
      </c>
      <c r="B2015" s="4">
        <v>46045</v>
      </c>
      <c r="C2015" s="5">
        <v>864.94</v>
      </c>
      <c r="D2015" s="19">
        <v>8.4742999999999999E-2</v>
      </c>
      <c r="E2015" s="35" cm="1">
        <f t="array" ref="E2015">INDEX('Curva Juros'!$B$7:$B$73,MATCH(C2015,'Curva Juros'!$A$7:$A$73,1)) +
(C2015-INDEX('Curva Juros'!$A$7:$A$73,MATCH(C2015,'Curva Juros'!$A$7:$A$73,1))) *
(INDEX('Curva Juros'!$B$7:$B$73,MATCH(C2015,'Curva Juros'!$A$7:$A$73,1)+1) -
INDEX('Curva Juros'!$B$7:$B$73,MATCH(C2015,'Curva Juros'!$A$7:$A$73,1))) /
(INDEX('Curva Juros'!$A$7:$A$73,MATCH(C2015,'Curva Juros'!$A$7:$A$73,1)+1) -
INDEX('Curva Juros'!$A$7:$A$73,MATCH(C2015,'Curva Juros'!$A$7:$A$73,1)))</f>
        <v>7.6720903333333332</v>
      </c>
      <c r="F2015" s="24">
        <f t="shared" si="31"/>
        <v>8.0220966666666726E-3</v>
      </c>
      <c r="G2015" s="24"/>
    </row>
    <row r="2016" spans="1:7" x14ac:dyDescent="0.25">
      <c r="A2016" s="6" t="s">
        <v>47</v>
      </c>
      <c r="B2016" s="7">
        <v>46052</v>
      </c>
      <c r="C2016" s="8">
        <v>862.82</v>
      </c>
      <c r="D2016" s="20">
        <v>8.0014000000000002E-2</v>
      </c>
      <c r="E2016" s="35" cm="1">
        <f t="array" ref="E2016">INDEX('Curva Juros'!$B$7:$B$73,MATCH(C2016,'Curva Juros'!$A$7:$A$73,1)) +
(C2016-INDEX('Curva Juros'!$A$7:$A$73,MATCH(C2016,'Curva Juros'!$A$7:$A$73,1))) *
(INDEX('Curva Juros'!$B$7:$B$73,MATCH(C2016,'Curva Juros'!$A$7:$A$73,1)+1) -
INDEX('Curva Juros'!$B$7:$B$73,MATCH(C2016,'Curva Juros'!$A$7:$A$73,1))) /
(INDEX('Curva Juros'!$A$7:$A$73,MATCH(C2016,'Curva Juros'!$A$7:$A$73,1)+1) -
INDEX('Curva Juros'!$A$7:$A$73,MATCH(C2016,'Curva Juros'!$A$7:$A$73,1)))</f>
        <v>7.6723376666666665</v>
      </c>
      <c r="F2016" s="24">
        <f t="shared" si="31"/>
        <v>3.2906233333333396E-3</v>
      </c>
      <c r="G2016" s="24"/>
    </row>
    <row r="2017" spans="1:7" x14ac:dyDescent="0.25">
      <c r="A2017" s="3" t="s">
        <v>47</v>
      </c>
      <c r="B2017" s="4">
        <v>46059</v>
      </c>
      <c r="C2017" s="5">
        <v>857.61</v>
      </c>
      <c r="D2017" s="19">
        <v>8.0364000000000005E-2</v>
      </c>
      <c r="E2017" s="35" cm="1">
        <f t="array" ref="E2017">INDEX('Curva Juros'!$B$7:$B$73,MATCH(C2017,'Curva Juros'!$A$7:$A$73,1)) +
(C2017-INDEX('Curva Juros'!$A$7:$A$73,MATCH(C2017,'Curva Juros'!$A$7:$A$73,1))) *
(INDEX('Curva Juros'!$B$7:$B$73,MATCH(C2017,'Curva Juros'!$A$7:$A$73,1)+1) -
INDEX('Curva Juros'!$B$7:$B$73,MATCH(C2017,'Curva Juros'!$A$7:$A$73,1))) /
(INDEX('Curva Juros'!$A$7:$A$73,MATCH(C2017,'Curva Juros'!$A$7:$A$73,1)+1) -
INDEX('Curva Juros'!$A$7:$A$73,MATCH(C2017,'Curva Juros'!$A$7:$A$73,1)))</f>
        <v>7.6729455</v>
      </c>
      <c r="F2017" s="24">
        <f t="shared" si="31"/>
        <v>3.6345450000000029E-3</v>
      </c>
      <c r="G2017" s="24"/>
    </row>
    <row r="2018" spans="1:7" x14ac:dyDescent="0.25">
      <c r="A2018" s="6" t="s">
        <v>47</v>
      </c>
      <c r="B2018" s="7">
        <v>46066</v>
      </c>
      <c r="C2018" s="8">
        <v>852.67</v>
      </c>
      <c r="D2018" s="20">
        <v>8.0255000000000007E-2</v>
      </c>
      <c r="E2018" s="35" cm="1">
        <f t="array" ref="E2018">INDEX('Curva Juros'!$B$7:$B$73,MATCH(C2018,'Curva Juros'!$A$7:$A$73,1)) +
(C2018-INDEX('Curva Juros'!$A$7:$A$73,MATCH(C2018,'Curva Juros'!$A$7:$A$73,1))) *
(INDEX('Curva Juros'!$B$7:$B$73,MATCH(C2018,'Curva Juros'!$A$7:$A$73,1)+1) -
INDEX('Curva Juros'!$B$7:$B$73,MATCH(C2018,'Curva Juros'!$A$7:$A$73,1))) /
(INDEX('Curva Juros'!$A$7:$A$73,MATCH(C2018,'Curva Juros'!$A$7:$A$73,1)+1) -
INDEX('Curva Juros'!$A$7:$A$73,MATCH(C2018,'Curva Juros'!$A$7:$A$73,1)))</f>
        <v>7.673521833333333</v>
      </c>
      <c r="F2018" s="24">
        <f t="shared" si="31"/>
        <v>3.5197816666666798E-3</v>
      </c>
      <c r="G2018" s="24"/>
    </row>
    <row r="2019" spans="1:7" x14ac:dyDescent="0.25">
      <c r="A2019" s="3" t="s">
        <v>47</v>
      </c>
      <c r="B2019" s="4">
        <v>46073</v>
      </c>
      <c r="C2019" s="5">
        <v>849.88</v>
      </c>
      <c r="D2019" s="19">
        <v>7.9917000000000002E-2</v>
      </c>
      <c r="E2019" s="35" cm="1">
        <f t="array" ref="E2019">INDEX('Curva Juros'!$B$7:$B$73,MATCH(C2019,'Curva Juros'!$A$7:$A$73,1)) +
(C2019-INDEX('Curva Juros'!$A$7:$A$73,MATCH(C2019,'Curva Juros'!$A$7:$A$73,1))) *
(INDEX('Curva Juros'!$B$7:$B$73,MATCH(C2019,'Curva Juros'!$A$7:$A$73,1)+1) -
INDEX('Curva Juros'!$B$7:$B$73,MATCH(C2019,'Curva Juros'!$A$7:$A$73,1))) /
(INDEX('Curva Juros'!$A$7:$A$73,MATCH(C2019,'Curva Juros'!$A$7:$A$73,1)+1) -
INDEX('Curva Juros'!$A$7:$A$73,MATCH(C2019,'Curva Juros'!$A$7:$A$73,1)))</f>
        <v>7.6738473333333328</v>
      </c>
      <c r="F2019" s="24">
        <f t="shared" si="31"/>
        <v>3.1785266666666673E-3</v>
      </c>
      <c r="G2019" s="24"/>
    </row>
    <row r="2020" spans="1:7" x14ac:dyDescent="0.25">
      <c r="A2020" s="6" t="s">
        <v>47</v>
      </c>
      <c r="B2020" s="7">
        <v>46080</v>
      </c>
      <c r="C2020" s="8">
        <v>845.49</v>
      </c>
      <c r="D2020" s="20">
        <v>7.8910999999999995E-2</v>
      </c>
      <c r="E2020" s="35" cm="1">
        <f t="array" ref="E2020">INDEX('Curva Juros'!$B$7:$B$73,MATCH(C2020,'Curva Juros'!$A$7:$A$73,1)) +
(C2020-INDEX('Curva Juros'!$A$7:$A$73,MATCH(C2020,'Curva Juros'!$A$7:$A$73,1))) *
(INDEX('Curva Juros'!$B$7:$B$73,MATCH(C2020,'Curva Juros'!$A$7:$A$73,1)+1) -
INDEX('Curva Juros'!$B$7:$B$73,MATCH(C2020,'Curva Juros'!$A$7:$A$73,1))) /
(INDEX('Curva Juros'!$A$7:$A$73,MATCH(C2020,'Curva Juros'!$A$7:$A$73,1)+1) -
INDEX('Curva Juros'!$A$7:$A$73,MATCH(C2020,'Curva Juros'!$A$7:$A$73,1)))</f>
        <v>7.6743594999999996</v>
      </c>
      <c r="F2020" s="24">
        <f t="shared" si="31"/>
        <v>2.1674049999999973E-3</v>
      </c>
      <c r="G2020" s="24"/>
    </row>
    <row r="2021" spans="1:7" x14ac:dyDescent="0.25">
      <c r="A2021" s="3" t="s">
        <v>48</v>
      </c>
      <c r="B2021" s="4">
        <v>45807</v>
      </c>
      <c r="C2021" s="5">
        <v>1301.54</v>
      </c>
      <c r="D2021" s="19">
        <v>9.5158000000000006E-2</v>
      </c>
      <c r="E2021" s="35" cm="1">
        <f t="array" ref="E2021">INDEX('Curva Juros'!$B$7:$B$73,MATCH(C2021,'Curva Juros'!$A$7:$A$73,1)) +
(C2021-INDEX('Curva Juros'!$A$7:$A$73,MATCH(C2021,'Curva Juros'!$A$7:$A$73,1))) *
(INDEX('Curva Juros'!$B$7:$B$73,MATCH(C2021,'Curva Juros'!$A$7:$A$73,1)+1) -
INDEX('Curva Juros'!$B$7:$B$73,MATCH(C2021,'Curva Juros'!$A$7:$A$73,1))) /
(INDEX('Curva Juros'!$A$7:$A$73,MATCH(C2021,'Curva Juros'!$A$7:$A$73,1)+1) -
INDEX('Curva Juros'!$A$7:$A$73,MATCH(C2021,'Curva Juros'!$A$7:$A$73,1)))</f>
        <v>7.6178194920634921</v>
      </c>
      <c r="F2021" s="24">
        <f t="shared" si="31"/>
        <v>1.8979805079365086E-2</v>
      </c>
      <c r="G2021" s="24"/>
    </row>
    <row r="2022" spans="1:7" x14ac:dyDescent="0.25">
      <c r="A2022" s="6" t="s">
        <v>48</v>
      </c>
      <c r="B2022" s="7">
        <v>45814</v>
      </c>
      <c r="C2022" s="8">
        <v>1296.99</v>
      </c>
      <c r="D2022" s="20">
        <v>9.4949000000000006E-2</v>
      </c>
      <c r="E2022" s="35" cm="1">
        <f t="array" ref="E2022">INDEX('Curva Juros'!$B$7:$B$73,MATCH(C2022,'Curva Juros'!$A$7:$A$73,1)) +
(C2022-INDEX('Curva Juros'!$A$7:$A$73,MATCH(C2022,'Curva Juros'!$A$7:$A$73,1))) *
(INDEX('Curva Juros'!$B$7:$B$73,MATCH(C2022,'Curva Juros'!$A$7:$A$73,1)+1) -
INDEX('Curva Juros'!$B$7:$B$73,MATCH(C2022,'Curva Juros'!$A$7:$A$73,1))) /
(INDEX('Curva Juros'!$A$7:$A$73,MATCH(C2022,'Curva Juros'!$A$7:$A$73,1)+1) -
INDEX('Curva Juros'!$A$7:$A$73,MATCH(C2022,'Curva Juros'!$A$7:$A$73,1)))</f>
        <v>7.618671714285715</v>
      </c>
      <c r="F2022" s="24">
        <f t="shared" si="31"/>
        <v>1.8762282857142862E-2</v>
      </c>
      <c r="G2022" s="24"/>
    </row>
    <row r="2023" spans="1:7" x14ac:dyDescent="0.25">
      <c r="A2023" s="3" t="s">
        <v>48</v>
      </c>
      <c r="B2023" s="4">
        <v>45821</v>
      </c>
      <c r="C2023" s="5">
        <v>1293.49</v>
      </c>
      <c r="D2023" s="19">
        <v>9.4243999999999994E-2</v>
      </c>
      <c r="E2023" s="35" cm="1">
        <f t="array" ref="E2023">INDEX('Curva Juros'!$B$7:$B$73,MATCH(C2023,'Curva Juros'!$A$7:$A$73,1)) +
(C2023-INDEX('Curva Juros'!$A$7:$A$73,MATCH(C2023,'Curva Juros'!$A$7:$A$73,1))) *
(INDEX('Curva Juros'!$B$7:$B$73,MATCH(C2023,'Curva Juros'!$A$7:$A$73,1)+1) -
INDEX('Curva Juros'!$B$7:$B$73,MATCH(C2023,'Curva Juros'!$A$7:$A$73,1))) /
(INDEX('Curva Juros'!$A$7:$A$73,MATCH(C2023,'Curva Juros'!$A$7:$A$73,1)+1) -
INDEX('Curva Juros'!$A$7:$A$73,MATCH(C2023,'Curva Juros'!$A$7:$A$73,1)))</f>
        <v>7.6193272698412704</v>
      </c>
      <c r="F2023" s="24">
        <f t="shared" si="31"/>
        <v>1.8050727301587285E-2</v>
      </c>
      <c r="G2023" s="24"/>
    </row>
    <row r="2024" spans="1:7" x14ac:dyDescent="0.25">
      <c r="A2024" s="6" t="s">
        <v>48</v>
      </c>
      <c r="B2024" s="7">
        <v>45828</v>
      </c>
      <c r="C2024" s="8">
        <v>1290.2</v>
      </c>
      <c r="D2024" s="20">
        <v>9.3909000000000006E-2</v>
      </c>
      <c r="E2024" s="35" cm="1">
        <f t="array" ref="E2024">INDEX('Curva Juros'!$B$7:$B$73,MATCH(C2024,'Curva Juros'!$A$7:$A$73,1)) +
(C2024-INDEX('Curva Juros'!$A$7:$A$73,MATCH(C2024,'Curva Juros'!$A$7:$A$73,1))) *
(INDEX('Curva Juros'!$B$7:$B$73,MATCH(C2024,'Curva Juros'!$A$7:$A$73,1)+1) -
INDEX('Curva Juros'!$B$7:$B$73,MATCH(C2024,'Curva Juros'!$A$7:$A$73,1))) /
(INDEX('Curva Juros'!$A$7:$A$73,MATCH(C2024,'Curva Juros'!$A$7:$A$73,1)+1) -
INDEX('Curva Juros'!$A$7:$A$73,MATCH(C2024,'Curva Juros'!$A$7:$A$73,1)))</f>
        <v>7.6199434920634923</v>
      </c>
      <c r="F2024" s="24">
        <f t="shared" si="31"/>
        <v>1.7709565079365081E-2</v>
      </c>
      <c r="G2024" s="24"/>
    </row>
    <row r="2025" spans="1:7" x14ac:dyDescent="0.25">
      <c r="A2025" s="3" t="s">
        <v>48</v>
      </c>
      <c r="B2025" s="4">
        <v>45835</v>
      </c>
      <c r="C2025" s="5">
        <v>1285.54</v>
      </c>
      <c r="D2025" s="19">
        <v>9.3752000000000002E-2</v>
      </c>
      <c r="E2025" s="35" cm="1">
        <f t="array" ref="E2025">INDEX('Curva Juros'!$B$7:$B$73,MATCH(C2025,'Curva Juros'!$A$7:$A$73,1)) +
(C2025-INDEX('Curva Juros'!$A$7:$A$73,MATCH(C2025,'Curva Juros'!$A$7:$A$73,1))) *
(INDEX('Curva Juros'!$B$7:$B$73,MATCH(C2025,'Curva Juros'!$A$7:$A$73,1)+1) -
INDEX('Curva Juros'!$B$7:$B$73,MATCH(C2025,'Curva Juros'!$A$7:$A$73,1))) /
(INDEX('Curva Juros'!$A$7:$A$73,MATCH(C2025,'Curva Juros'!$A$7:$A$73,1)+1) -
INDEX('Curva Juros'!$A$7:$A$73,MATCH(C2025,'Curva Juros'!$A$7:$A$73,1)))</f>
        <v>7.6208163174603181</v>
      </c>
      <c r="F2025" s="24">
        <f t="shared" si="31"/>
        <v>1.7543836825396827E-2</v>
      </c>
      <c r="G2025" s="24"/>
    </row>
    <row r="2026" spans="1:7" x14ac:dyDescent="0.25">
      <c r="A2026" s="6" t="s">
        <v>48</v>
      </c>
      <c r="B2026" s="7">
        <v>45842</v>
      </c>
      <c r="C2026" s="8">
        <v>1283.97</v>
      </c>
      <c r="D2026" s="20">
        <v>9.2143000000000003E-2</v>
      </c>
      <c r="E2026" s="35" cm="1">
        <f t="array" ref="E2026">INDEX('Curva Juros'!$B$7:$B$73,MATCH(C2026,'Curva Juros'!$A$7:$A$73,1)) +
(C2026-INDEX('Curva Juros'!$A$7:$A$73,MATCH(C2026,'Curva Juros'!$A$7:$A$73,1))) *
(INDEX('Curva Juros'!$B$7:$B$73,MATCH(C2026,'Curva Juros'!$A$7:$A$73,1)+1) -
INDEX('Curva Juros'!$B$7:$B$73,MATCH(C2026,'Curva Juros'!$A$7:$A$73,1))) /
(INDEX('Curva Juros'!$A$7:$A$73,MATCH(C2026,'Curva Juros'!$A$7:$A$73,1)+1) -
INDEX('Curva Juros'!$A$7:$A$73,MATCH(C2026,'Curva Juros'!$A$7:$A$73,1)))</f>
        <v>7.6211103809523815</v>
      </c>
      <c r="F2026" s="24">
        <f t="shared" si="31"/>
        <v>1.5931896190476191E-2</v>
      </c>
      <c r="G2026" s="24"/>
    </row>
    <row r="2027" spans="1:7" x14ac:dyDescent="0.25">
      <c r="A2027" s="3" t="s">
        <v>48</v>
      </c>
      <c r="B2027" s="4">
        <v>45849</v>
      </c>
      <c r="C2027" s="5">
        <v>1271.5999999999999</v>
      </c>
      <c r="D2027" s="19">
        <v>9.5603999999999995E-2</v>
      </c>
      <c r="E2027" s="35" cm="1">
        <f t="array" ref="E2027">INDEX('Curva Juros'!$B$7:$B$73,MATCH(C2027,'Curva Juros'!$A$7:$A$73,1)) +
(C2027-INDEX('Curva Juros'!$A$7:$A$73,MATCH(C2027,'Curva Juros'!$A$7:$A$73,1))) *
(INDEX('Curva Juros'!$B$7:$B$73,MATCH(C2027,'Curva Juros'!$A$7:$A$73,1)+1) -
INDEX('Curva Juros'!$B$7:$B$73,MATCH(C2027,'Curva Juros'!$A$7:$A$73,1))) /
(INDEX('Curva Juros'!$A$7:$A$73,MATCH(C2027,'Curva Juros'!$A$7:$A$73,1)+1) -
INDEX('Curva Juros'!$A$7:$A$73,MATCH(C2027,'Curva Juros'!$A$7:$A$73,1)))</f>
        <v>7.6234273015873022</v>
      </c>
      <c r="F2027" s="24">
        <f t="shared" si="31"/>
        <v>1.9369726984126978E-2</v>
      </c>
      <c r="G2027" s="24"/>
    </row>
    <row r="2028" spans="1:7" x14ac:dyDescent="0.25">
      <c r="A2028" s="6" t="s">
        <v>48</v>
      </c>
      <c r="B2028" s="7">
        <v>45856</v>
      </c>
      <c r="C2028" s="8">
        <v>1267.9000000000001</v>
      </c>
      <c r="D2028" s="20">
        <v>9.4988000000000003E-2</v>
      </c>
      <c r="E2028" s="35" cm="1">
        <f t="array" ref="E2028">INDEX('Curva Juros'!$B$7:$B$73,MATCH(C2028,'Curva Juros'!$A$7:$A$73,1)) +
(C2028-INDEX('Curva Juros'!$A$7:$A$73,MATCH(C2028,'Curva Juros'!$A$7:$A$73,1))) *
(INDEX('Curva Juros'!$B$7:$B$73,MATCH(C2028,'Curva Juros'!$A$7:$A$73,1)+1) -
INDEX('Curva Juros'!$B$7:$B$73,MATCH(C2028,'Curva Juros'!$A$7:$A$73,1))) /
(INDEX('Curva Juros'!$A$7:$A$73,MATCH(C2028,'Curva Juros'!$A$7:$A$73,1)+1) -
INDEX('Curva Juros'!$A$7:$A$73,MATCH(C2028,'Curva Juros'!$A$7:$A$73,1)))</f>
        <v>7.624120317460318</v>
      </c>
      <c r="F2028" s="24">
        <f t="shared" si="31"/>
        <v>1.8746796825396816E-2</v>
      </c>
      <c r="G2028" s="24"/>
    </row>
    <row r="2029" spans="1:7" x14ac:dyDescent="0.25">
      <c r="A2029" s="3" t="s">
        <v>48</v>
      </c>
      <c r="B2029" s="4">
        <v>45863</v>
      </c>
      <c r="C2029" s="5">
        <v>1259.5899999999999</v>
      </c>
      <c r="D2029" s="19">
        <v>9.6547999999999995E-2</v>
      </c>
      <c r="E2029" s="35" cm="1">
        <f t="array" ref="E2029">INDEX('Curva Juros'!$B$7:$B$73,MATCH(C2029,'Curva Juros'!$A$7:$A$73,1)) +
(C2029-INDEX('Curva Juros'!$A$7:$A$73,MATCH(C2029,'Curva Juros'!$A$7:$A$73,1))) *
(INDEX('Curva Juros'!$B$7:$B$73,MATCH(C2029,'Curva Juros'!$A$7:$A$73,1)+1) -
INDEX('Curva Juros'!$B$7:$B$73,MATCH(C2029,'Curva Juros'!$A$7:$A$73,1))) /
(INDEX('Curva Juros'!$A$7:$A$73,MATCH(C2029,'Curva Juros'!$A$7:$A$73,1)+1) -
INDEX('Curva Juros'!$A$7:$A$73,MATCH(C2029,'Curva Juros'!$A$7:$A$73,1)))</f>
        <v>7.6256618253968256</v>
      </c>
      <c r="F2029" s="24">
        <f t="shared" si="31"/>
        <v>2.0291381746031734E-2</v>
      </c>
      <c r="G2029" s="24"/>
    </row>
    <row r="2030" spans="1:7" x14ac:dyDescent="0.25">
      <c r="A2030" s="6" t="s">
        <v>48</v>
      </c>
      <c r="B2030" s="7">
        <v>45870</v>
      </c>
      <c r="C2030" s="8">
        <v>1254.97</v>
      </c>
      <c r="D2030" s="20">
        <v>9.6367999999999995E-2</v>
      </c>
      <c r="E2030" s="35" cm="1">
        <f t="array" ref="E2030">INDEX('Curva Juros'!$B$7:$B$73,MATCH(C2030,'Curva Juros'!$A$7:$A$73,1)) +
(C2030-INDEX('Curva Juros'!$A$7:$A$73,MATCH(C2030,'Curva Juros'!$A$7:$A$73,1))) *
(INDEX('Curva Juros'!$B$7:$B$73,MATCH(C2030,'Curva Juros'!$A$7:$A$73,1)+1) -
INDEX('Curva Juros'!$B$7:$B$73,MATCH(C2030,'Curva Juros'!$A$7:$A$73,1))) /
(INDEX('Curva Juros'!$A$7:$A$73,MATCH(C2030,'Curva Juros'!$A$7:$A$73,1)+1) -
INDEX('Curva Juros'!$A$7:$A$73,MATCH(C2030,'Curva Juros'!$A$7:$A$73,1)))</f>
        <v>7.6263584920634928</v>
      </c>
      <c r="F2030" s="24">
        <f t="shared" si="31"/>
        <v>2.0104415079365071E-2</v>
      </c>
      <c r="G2030" s="24"/>
    </row>
    <row r="2031" spans="1:7" x14ac:dyDescent="0.25">
      <c r="A2031" s="3" t="s">
        <v>48</v>
      </c>
      <c r="B2031" s="4">
        <v>45877</v>
      </c>
      <c r="C2031" s="5">
        <v>1257.56</v>
      </c>
      <c r="D2031" s="19">
        <v>9.2802999999999997E-2</v>
      </c>
      <c r="E2031" s="35" cm="1">
        <f t="array" ref="E2031">INDEX('Curva Juros'!$B$7:$B$73,MATCH(C2031,'Curva Juros'!$A$7:$A$73,1)) +
(C2031-INDEX('Curva Juros'!$A$7:$A$73,MATCH(C2031,'Curva Juros'!$A$7:$A$73,1))) *
(INDEX('Curva Juros'!$B$7:$B$73,MATCH(C2031,'Curva Juros'!$A$7:$A$73,1)+1) -
INDEX('Curva Juros'!$B$7:$B$73,MATCH(C2031,'Curva Juros'!$A$7:$A$73,1))) /
(INDEX('Curva Juros'!$A$7:$A$73,MATCH(C2031,'Curva Juros'!$A$7:$A$73,1)+1) -
INDEX('Curva Juros'!$A$7:$A$73,MATCH(C2031,'Curva Juros'!$A$7:$A$73,1)))</f>
        <v>7.6259679365079371</v>
      </c>
      <c r="F2031" s="24">
        <f t="shared" si="31"/>
        <v>1.654332063492063E-2</v>
      </c>
      <c r="G2031" s="24"/>
    </row>
    <row r="2032" spans="1:7" x14ac:dyDescent="0.25">
      <c r="A2032" s="6" t="s">
        <v>48</v>
      </c>
      <c r="B2032" s="7">
        <v>45884</v>
      </c>
      <c r="C2032" s="8">
        <v>1253.43</v>
      </c>
      <c r="D2032" s="20">
        <v>9.2395000000000005E-2</v>
      </c>
      <c r="E2032" s="35" cm="1">
        <f t="array" ref="E2032">INDEX('Curva Juros'!$B$7:$B$73,MATCH(C2032,'Curva Juros'!$A$7:$A$73,1)) +
(C2032-INDEX('Curva Juros'!$A$7:$A$73,MATCH(C2032,'Curva Juros'!$A$7:$A$73,1))) *
(INDEX('Curva Juros'!$B$7:$B$73,MATCH(C2032,'Curva Juros'!$A$7:$A$73,1)+1) -
INDEX('Curva Juros'!$B$7:$B$73,MATCH(C2032,'Curva Juros'!$A$7:$A$73,1))) /
(INDEX('Curva Juros'!$A$7:$A$73,MATCH(C2032,'Curva Juros'!$A$7:$A$73,1)+1) -
INDEX('Curva Juros'!$A$7:$A$73,MATCH(C2032,'Curva Juros'!$A$7:$A$73,1)))</f>
        <v>7.6265907142857143</v>
      </c>
      <c r="F2032" s="24">
        <f t="shared" si="31"/>
        <v>1.6129092857142868E-2</v>
      </c>
      <c r="G2032" s="24"/>
    </row>
    <row r="2033" spans="1:7" x14ac:dyDescent="0.25">
      <c r="A2033" s="3" t="s">
        <v>48</v>
      </c>
      <c r="B2033" s="4">
        <v>45891</v>
      </c>
      <c r="C2033" s="5">
        <v>1245.79</v>
      </c>
      <c r="D2033" s="19">
        <v>9.3633999999999995E-2</v>
      </c>
      <c r="E2033" s="35" cm="1">
        <f t="array" ref="E2033">INDEX('Curva Juros'!$B$7:$B$73,MATCH(C2033,'Curva Juros'!$A$7:$A$73,1)) +
(C2033-INDEX('Curva Juros'!$A$7:$A$73,MATCH(C2033,'Curva Juros'!$A$7:$A$73,1))) *
(INDEX('Curva Juros'!$B$7:$B$73,MATCH(C2033,'Curva Juros'!$A$7:$A$73,1)+1) -
INDEX('Curva Juros'!$B$7:$B$73,MATCH(C2033,'Curva Juros'!$A$7:$A$73,1))) /
(INDEX('Curva Juros'!$A$7:$A$73,MATCH(C2033,'Curva Juros'!$A$7:$A$73,1)+1) -
INDEX('Curva Juros'!$A$7:$A$73,MATCH(C2033,'Curva Juros'!$A$7:$A$73,1)))</f>
        <v>7.6277427777777778</v>
      </c>
      <c r="F2033" s="24">
        <f t="shared" si="31"/>
        <v>1.7356572222222214E-2</v>
      </c>
      <c r="G2033" s="24"/>
    </row>
    <row r="2034" spans="1:7" x14ac:dyDescent="0.25">
      <c r="A2034" s="6" t="s">
        <v>48</v>
      </c>
      <c r="B2034" s="7">
        <v>45898</v>
      </c>
      <c r="C2034" s="8">
        <v>1244.06</v>
      </c>
      <c r="D2034" s="20">
        <v>9.2103000000000004E-2</v>
      </c>
      <c r="E2034" s="35" cm="1">
        <f t="array" ref="E2034">INDEX('Curva Juros'!$B$7:$B$73,MATCH(C2034,'Curva Juros'!$A$7:$A$73,1)) +
(C2034-INDEX('Curva Juros'!$A$7:$A$73,MATCH(C2034,'Curva Juros'!$A$7:$A$73,1))) *
(INDEX('Curva Juros'!$B$7:$B$73,MATCH(C2034,'Curva Juros'!$A$7:$A$73,1)+1) -
INDEX('Curva Juros'!$B$7:$B$73,MATCH(C2034,'Curva Juros'!$A$7:$A$73,1))) /
(INDEX('Curva Juros'!$A$7:$A$73,MATCH(C2034,'Curva Juros'!$A$7:$A$73,1)+1) -
INDEX('Curva Juros'!$A$7:$A$73,MATCH(C2034,'Curva Juros'!$A$7:$A$73,1)))</f>
        <v>7.6280036507936515</v>
      </c>
      <c r="F2034" s="24">
        <f t="shared" si="31"/>
        <v>1.5822963492063483E-2</v>
      </c>
      <c r="G2034" s="24"/>
    </row>
    <row r="2035" spans="1:7" x14ac:dyDescent="0.25">
      <c r="A2035" s="3" t="s">
        <v>48</v>
      </c>
      <c r="B2035" s="4">
        <v>45905</v>
      </c>
      <c r="C2035" s="5">
        <v>1242.01</v>
      </c>
      <c r="D2035" s="19">
        <v>9.0723999999999999E-2</v>
      </c>
      <c r="E2035" s="35" cm="1">
        <f t="array" ref="E2035">INDEX('Curva Juros'!$B$7:$B$73,MATCH(C2035,'Curva Juros'!$A$7:$A$73,1)) +
(C2035-INDEX('Curva Juros'!$A$7:$A$73,MATCH(C2035,'Curva Juros'!$A$7:$A$73,1))) *
(INDEX('Curva Juros'!$B$7:$B$73,MATCH(C2035,'Curva Juros'!$A$7:$A$73,1)+1) -
INDEX('Curva Juros'!$B$7:$B$73,MATCH(C2035,'Curva Juros'!$A$7:$A$73,1))) /
(INDEX('Curva Juros'!$A$7:$A$73,MATCH(C2035,'Curva Juros'!$A$7:$A$73,1)+1) -
INDEX('Curva Juros'!$A$7:$A$73,MATCH(C2035,'Curva Juros'!$A$7:$A$73,1)))</f>
        <v>7.6283127777777784</v>
      </c>
      <c r="F2035" s="24">
        <f t="shared" si="31"/>
        <v>1.444087222222222E-2</v>
      </c>
      <c r="G2035" s="24"/>
    </row>
    <row r="2036" spans="1:7" x14ac:dyDescent="0.25">
      <c r="A2036" s="6" t="s">
        <v>48</v>
      </c>
      <c r="B2036" s="7">
        <v>45912</v>
      </c>
      <c r="C2036" s="8">
        <v>1241.0999999999999</v>
      </c>
      <c r="D2036" s="20">
        <v>8.8820999999999997E-2</v>
      </c>
      <c r="E2036" s="35" cm="1">
        <f t="array" ref="E2036">INDEX('Curva Juros'!$B$7:$B$73,MATCH(C2036,'Curva Juros'!$A$7:$A$73,1)) +
(C2036-INDEX('Curva Juros'!$A$7:$A$73,MATCH(C2036,'Curva Juros'!$A$7:$A$73,1))) *
(INDEX('Curva Juros'!$B$7:$B$73,MATCH(C2036,'Curva Juros'!$A$7:$A$73,1)+1) -
INDEX('Curva Juros'!$B$7:$B$73,MATCH(C2036,'Curva Juros'!$A$7:$A$73,1))) /
(INDEX('Curva Juros'!$A$7:$A$73,MATCH(C2036,'Curva Juros'!$A$7:$A$73,1)+1) -
INDEX('Curva Juros'!$A$7:$A$73,MATCH(C2036,'Curva Juros'!$A$7:$A$73,1)))</f>
        <v>7.62845</v>
      </c>
      <c r="F2036" s="24">
        <f t="shared" si="31"/>
        <v>1.2536499999999992E-2</v>
      </c>
      <c r="G2036" s="24"/>
    </row>
    <row r="2037" spans="1:7" x14ac:dyDescent="0.25">
      <c r="A2037" s="3" t="s">
        <v>48</v>
      </c>
      <c r="B2037" s="4">
        <v>45919</v>
      </c>
      <c r="C2037" s="5">
        <v>1238.46</v>
      </c>
      <c r="D2037" s="19">
        <v>8.7725999999999998E-2</v>
      </c>
      <c r="E2037" s="35" cm="1">
        <f t="array" ref="E2037">INDEX('Curva Juros'!$B$7:$B$73,MATCH(C2037,'Curva Juros'!$A$7:$A$73,1)) +
(C2037-INDEX('Curva Juros'!$A$7:$A$73,MATCH(C2037,'Curva Juros'!$A$7:$A$73,1))) *
(INDEX('Curva Juros'!$B$7:$B$73,MATCH(C2037,'Curva Juros'!$A$7:$A$73,1)+1) -
INDEX('Curva Juros'!$B$7:$B$73,MATCH(C2037,'Curva Juros'!$A$7:$A$73,1))) /
(INDEX('Curva Juros'!$A$7:$A$73,MATCH(C2037,'Curva Juros'!$A$7:$A$73,1)+1) -
INDEX('Curva Juros'!$A$7:$A$73,MATCH(C2037,'Curva Juros'!$A$7:$A$73,1)))</f>
        <v>7.6288480952380953</v>
      </c>
      <c r="F2037" s="24">
        <f t="shared" si="31"/>
        <v>1.1437519047619041E-2</v>
      </c>
      <c r="G2037" s="24"/>
    </row>
    <row r="2038" spans="1:7" x14ac:dyDescent="0.25">
      <c r="A2038" s="6" t="s">
        <v>48</v>
      </c>
      <c r="B2038" s="7">
        <v>45926</v>
      </c>
      <c r="C2038" s="8">
        <v>1233.82</v>
      </c>
      <c r="D2038" s="20">
        <v>8.7556999999999996E-2</v>
      </c>
      <c r="E2038" s="35" cm="1">
        <f t="array" ref="E2038">INDEX('Curva Juros'!$B$7:$B$73,MATCH(C2038,'Curva Juros'!$A$7:$A$73,1)) +
(C2038-INDEX('Curva Juros'!$A$7:$A$73,MATCH(C2038,'Curva Juros'!$A$7:$A$73,1))) *
(INDEX('Curva Juros'!$B$7:$B$73,MATCH(C2038,'Curva Juros'!$A$7:$A$73,1)+1) -
INDEX('Curva Juros'!$B$7:$B$73,MATCH(C2038,'Curva Juros'!$A$7:$A$73,1))) /
(INDEX('Curva Juros'!$A$7:$A$73,MATCH(C2038,'Curva Juros'!$A$7:$A$73,1)+1) -
INDEX('Curva Juros'!$A$7:$A$73,MATCH(C2038,'Curva Juros'!$A$7:$A$73,1)))</f>
        <v>7.6295477777777778</v>
      </c>
      <c r="F2038" s="24">
        <f t="shared" si="31"/>
        <v>1.1261522222222223E-2</v>
      </c>
      <c r="G2038" s="24"/>
    </row>
    <row r="2039" spans="1:7" x14ac:dyDescent="0.25">
      <c r="A2039" s="3" t="s">
        <v>48</v>
      </c>
      <c r="B2039" s="4">
        <v>45933</v>
      </c>
      <c r="C2039" s="5">
        <v>1230</v>
      </c>
      <c r="D2039" s="19">
        <v>8.7010000000000004E-2</v>
      </c>
      <c r="E2039" s="35" cm="1">
        <f t="array" ref="E2039">INDEX('Curva Juros'!$B$7:$B$73,MATCH(C2039,'Curva Juros'!$A$7:$A$73,1)) +
(C2039-INDEX('Curva Juros'!$A$7:$A$73,MATCH(C2039,'Curva Juros'!$A$7:$A$73,1))) *
(INDEX('Curva Juros'!$B$7:$B$73,MATCH(C2039,'Curva Juros'!$A$7:$A$73,1)+1) -
INDEX('Curva Juros'!$B$7:$B$73,MATCH(C2039,'Curva Juros'!$A$7:$A$73,1))) /
(INDEX('Curva Juros'!$A$7:$A$73,MATCH(C2039,'Curva Juros'!$A$7:$A$73,1)+1) -
INDEX('Curva Juros'!$A$7:$A$73,MATCH(C2039,'Curva Juros'!$A$7:$A$73,1)))</f>
        <v>7.63012380952381</v>
      </c>
      <c r="F2039" s="24">
        <f t="shared" si="31"/>
        <v>1.0708761904761901E-2</v>
      </c>
      <c r="G2039" s="24"/>
    </row>
    <row r="2040" spans="1:7" x14ac:dyDescent="0.25">
      <c r="A2040" s="6" t="s">
        <v>48</v>
      </c>
      <c r="B2040" s="7">
        <v>45940</v>
      </c>
      <c r="C2040" s="8">
        <v>1225.5</v>
      </c>
      <c r="D2040" s="20">
        <v>8.6781999999999998E-2</v>
      </c>
      <c r="E2040" s="35" cm="1">
        <f t="array" ref="E2040">INDEX('Curva Juros'!$B$7:$B$73,MATCH(C2040,'Curva Juros'!$A$7:$A$73,1)) +
(C2040-INDEX('Curva Juros'!$A$7:$A$73,MATCH(C2040,'Curva Juros'!$A$7:$A$73,1))) *
(INDEX('Curva Juros'!$B$7:$B$73,MATCH(C2040,'Curva Juros'!$A$7:$A$73,1)+1) -
INDEX('Curva Juros'!$B$7:$B$73,MATCH(C2040,'Curva Juros'!$A$7:$A$73,1))) /
(INDEX('Curva Juros'!$A$7:$A$73,MATCH(C2040,'Curva Juros'!$A$7:$A$73,1)+1) -
INDEX('Curva Juros'!$A$7:$A$73,MATCH(C2040,'Curva Juros'!$A$7:$A$73,1)))</f>
        <v>7.6308023809523808</v>
      </c>
      <c r="F2040" s="24">
        <f t="shared" si="31"/>
        <v>1.0473976190476186E-2</v>
      </c>
      <c r="G2040" s="24"/>
    </row>
    <row r="2041" spans="1:7" x14ac:dyDescent="0.25">
      <c r="A2041" s="3" t="s">
        <v>48</v>
      </c>
      <c r="B2041" s="4">
        <v>45947</v>
      </c>
      <c r="C2041" s="5">
        <v>1277.28</v>
      </c>
      <c r="D2041" s="19">
        <v>8.6929000000000006E-2</v>
      </c>
      <c r="E2041" s="35" cm="1">
        <f t="array" ref="E2041">INDEX('Curva Juros'!$B$7:$B$73,MATCH(C2041,'Curva Juros'!$A$7:$A$73,1)) +
(C2041-INDEX('Curva Juros'!$A$7:$A$73,MATCH(C2041,'Curva Juros'!$A$7:$A$73,1))) *
(INDEX('Curva Juros'!$B$7:$B$73,MATCH(C2041,'Curva Juros'!$A$7:$A$73,1)+1) -
INDEX('Curva Juros'!$B$7:$B$73,MATCH(C2041,'Curva Juros'!$A$7:$A$73,1))) /
(INDEX('Curva Juros'!$A$7:$A$73,MATCH(C2041,'Curva Juros'!$A$7:$A$73,1)+1) -
INDEX('Curva Juros'!$A$7:$A$73,MATCH(C2041,'Curva Juros'!$A$7:$A$73,1)))</f>
        <v>7.622363428571429</v>
      </c>
      <c r="F2041" s="24">
        <f t="shared" si="31"/>
        <v>1.0705365714285722E-2</v>
      </c>
      <c r="G2041" s="24"/>
    </row>
    <row r="2042" spans="1:7" x14ac:dyDescent="0.25">
      <c r="A2042" s="6" t="s">
        <v>48</v>
      </c>
      <c r="B2042" s="7">
        <v>45954</v>
      </c>
      <c r="C2042" s="8">
        <v>1271</v>
      </c>
      <c r="D2042" s="20">
        <v>8.7568000000000007E-2</v>
      </c>
      <c r="E2042" s="35" cm="1">
        <f t="array" ref="E2042">INDEX('Curva Juros'!$B$7:$B$73,MATCH(C2042,'Curva Juros'!$A$7:$A$73,1)) +
(C2042-INDEX('Curva Juros'!$A$7:$A$73,MATCH(C2042,'Curva Juros'!$A$7:$A$73,1))) *
(INDEX('Curva Juros'!$B$7:$B$73,MATCH(C2042,'Curva Juros'!$A$7:$A$73,1)+1) -
INDEX('Curva Juros'!$B$7:$B$73,MATCH(C2042,'Curva Juros'!$A$7:$A$73,1))) /
(INDEX('Curva Juros'!$A$7:$A$73,MATCH(C2042,'Curva Juros'!$A$7:$A$73,1)+1) -
INDEX('Curva Juros'!$A$7:$A$73,MATCH(C2042,'Curva Juros'!$A$7:$A$73,1)))</f>
        <v>7.6235396825396826</v>
      </c>
      <c r="F2042" s="24">
        <f t="shared" si="31"/>
        <v>1.1332603174603176E-2</v>
      </c>
      <c r="G2042" s="24"/>
    </row>
    <row r="2043" spans="1:7" x14ac:dyDescent="0.25">
      <c r="A2043" s="3" t="s">
        <v>48</v>
      </c>
      <c r="B2043" s="4">
        <v>45961</v>
      </c>
      <c r="C2043" s="5">
        <v>1265.21</v>
      </c>
      <c r="D2043" s="19">
        <v>8.7966000000000003E-2</v>
      </c>
      <c r="E2043" s="35" cm="1">
        <f t="array" ref="E2043">INDEX('Curva Juros'!$B$7:$B$73,MATCH(C2043,'Curva Juros'!$A$7:$A$73,1)) +
(C2043-INDEX('Curva Juros'!$A$7:$A$73,MATCH(C2043,'Curva Juros'!$A$7:$A$73,1))) *
(INDEX('Curva Juros'!$B$7:$B$73,MATCH(C2043,'Curva Juros'!$A$7:$A$73,1)+1) -
INDEX('Curva Juros'!$B$7:$B$73,MATCH(C2043,'Curva Juros'!$A$7:$A$73,1))) /
(INDEX('Curva Juros'!$A$7:$A$73,MATCH(C2043,'Curva Juros'!$A$7:$A$73,1)+1) -
INDEX('Curva Juros'!$A$7:$A$73,MATCH(C2043,'Curva Juros'!$A$7:$A$73,1)))</f>
        <v>7.6246241587301595</v>
      </c>
      <c r="F2043" s="24">
        <f t="shared" si="31"/>
        <v>1.1719758412698414E-2</v>
      </c>
      <c r="G2043" s="24"/>
    </row>
    <row r="2044" spans="1:7" x14ac:dyDescent="0.25">
      <c r="A2044" s="6" t="s">
        <v>48</v>
      </c>
      <c r="B2044" s="7">
        <v>45968</v>
      </c>
      <c r="C2044" s="8">
        <v>1260.32</v>
      </c>
      <c r="D2044" s="20">
        <v>8.7911000000000003E-2</v>
      </c>
      <c r="E2044" s="35" cm="1">
        <f t="array" ref="E2044">INDEX('Curva Juros'!$B$7:$B$73,MATCH(C2044,'Curva Juros'!$A$7:$A$73,1)) +
(C2044-INDEX('Curva Juros'!$A$7:$A$73,MATCH(C2044,'Curva Juros'!$A$7:$A$73,1))) *
(INDEX('Curva Juros'!$B$7:$B$73,MATCH(C2044,'Curva Juros'!$A$7:$A$73,1)+1) -
INDEX('Curva Juros'!$B$7:$B$73,MATCH(C2044,'Curva Juros'!$A$7:$A$73,1))) /
(INDEX('Curva Juros'!$A$7:$A$73,MATCH(C2044,'Curva Juros'!$A$7:$A$73,1)+1) -
INDEX('Curva Juros'!$A$7:$A$73,MATCH(C2044,'Curva Juros'!$A$7:$A$73,1)))</f>
        <v>7.625540063492064</v>
      </c>
      <c r="F2044" s="24">
        <f t="shared" si="31"/>
        <v>1.1655599365079358E-2</v>
      </c>
      <c r="G2044" s="24"/>
    </row>
    <row r="2045" spans="1:7" x14ac:dyDescent="0.25">
      <c r="A2045" s="3" t="s">
        <v>48</v>
      </c>
      <c r="B2045" s="4">
        <v>45975</v>
      </c>
      <c r="C2045" s="5">
        <v>1259.49</v>
      </c>
      <c r="D2045" s="19">
        <v>8.5819000000000006E-2</v>
      </c>
      <c r="E2045" s="35" cm="1">
        <f t="array" ref="E2045">INDEX('Curva Juros'!$B$7:$B$73,MATCH(C2045,'Curva Juros'!$A$7:$A$73,1)) +
(C2045-INDEX('Curva Juros'!$A$7:$A$73,MATCH(C2045,'Curva Juros'!$A$7:$A$73,1))) *
(INDEX('Curva Juros'!$B$7:$B$73,MATCH(C2045,'Curva Juros'!$A$7:$A$73,1)+1) -
INDEX('Curva Juros'!$B$7:$B$73,MATCH(C2045,'Curva Juros'!$A$7:$A$73,1))) /
(INDEX('Curva Juros'!$A$7:$A$73,MATCH(C2045,'Curva Juros'!$A$7:$A$73,1)+1) -
INDEX('Curva Juros'!$A$7:$A$73,MATCH(C2045,'Curva Juros'!$A$7:$A$73,1)))</f>
        <v>7.6256769047619049</v>
      </c>
      <c r="F2045" s="24">
        <f t="shared" si="31"/>
        <v>9.5622309523809568E-3</v>
      </c>
      <c r="G2045" s="24"/>
    </row>
    <row r="2046" spans="1:7" x14ac:dyDescent="0.25">
      <c r="A2046" s="6" t="s">
        <v>48</v>
      </c>
      <c r="B2046" s="7">
        <v>45982</v>
      </c>
      <c r="C2046" s="8">
        <v>1254.29</v>
      </c>
      <c r="D2046" s="20">
        <v>8.6421999999999999E-2</v>
      </c>
      <c r="E2046" s="35" cm="1">
        <f t="array" ref="E2046">INDEX('Curva Juros'!$B$7:$B$73,MATCH(C2046,'Curva Juros'!$A$7:$A$73,1)) +
(C2046-INDEX('Curva Juros'!$A$7:$A$73,MATCH(C2046,'Curva Juros'!$A$7:$A$73,1))) *
(INDEX('Curva Juros'!$B$7:$B$73,MATCH(C2046,'Curva Juros'!$A$7:$A$73,1)+1) -
INDEX('Curva Juros'!$B$7:$B$73,MATCH(C2046,'Curva Juros'!$A$7:$A$73,1))) /
(INDEX('Curva Juros'!$A$7:$A$73,MATCH(C2046,'Curva Juros'!$A$7:$A$73,1)+1) -
INDEX('Curva Juros'!$A$7:$A$73,MATCH(C2046,'Curva Juros'!$A$7:$A$73,1)))</f>
        <v>7.6264610317460324</v>
      </c>
      <c r="F2046" s="24">
        <f t="shared" si="31"/>
        <v>1.015738968253968E-2</v>
      </c>
      <c r="G2046" s="24"/>
    </row>
    <row r="2047" spans="1:7" x14ac:dyDescent="0.25">
      <c r="A2047" s="3" t="s">
        <v>48</v>
      </c>
      <c r="B2047" s="4">
        <v>45989</v>
      </c>
      <c r="C2047" s="5">
        <v>1250.9000000000001</v>
      </c>
      <c r="D2047" s="19">
        <v>8.5614999999999997E-2</v>
      </c>
      <c r="E2047" s="35" cm="1">
        <f t="array" ref="E2047">INDEX('Curva Juros'!$B$7:$B$73,MATCH(C2047,'Curva Juros'!$A$7:$A$73,1)) +
(C2047-INDEX('Curva Juros'!$A$7:$A$73,MATCH(C2047,'Curva Juros'!$A$7:$A$73,1))) *
(INDEX('Curva Juros'!$B$7:$B$73,MATCH(C2047,'Curva Juros'!$A$7:$A$73,1)+1) -
INDEX('Curva Juros'!$B$7:$B$73,MATCH(C2047,'Curva Juros'!$A$7:$A$73,1))) /
(INDEX('Curva Juros'!$A$7:$A$73,MATCH(C2047,'Curva Juros'!$A$7:$A$73,1)+1) -
INDEX('Curva Juros'!$A$7:$A$73,MATCH(C2047,'Curva Juros'!$A$7:$A$73,1)))</f>
        <v>7.6269722222222223</v>
      </c>
      <c r="F2047" s="24">
        <f t="shared" si="31"/>
        <v>9.3452777777777718E-3</v>
      </c>
      <c r="G2047" s="24"/>
    </row>
    <row r="2048" spans="1:7" x14ac:dyDescent="0.25">
      <c r="A2048" s="6" t="s">
        <v>48</v>
      </c>
      <c r="B2048" s="7">
        <v>45996</v>
      </c>
      <c r="C2048" s="8">
        <v>1247.76</v>
      </c>
      <c r="D2048" s="20">
        <v>8.4684999999999996E-2</v>
      </c>
      <c r="E2048" s="35" cm="1">
        <f t="array" ref="E2048">INDEX('Curva Juros'!$B$7:$B$73,MATCH(C2048,'Curva Juros'!$A$7:$A$73,1)) +
(C2048-INDEX('Curva Juros'!$A$7:$A$73,MATCH(C2048,'Curva Juros'!$A$7:$A$73,1))) *
(INDEX('Curva Juros'!$B$7:$B$73,MATCH(C2048,'Curva Juros'!$A$7:$A$73,1)+1) -
INDEX('Curva Juros'!$B$7:$B$73,MATCH(C2048,'Curva Juros'!$A$7:$A$73,1))) /
(INDEX('Curva Juros'!$A$7:$A$73,MATCH(C2048,'Curva Juros'!$A$7:$A$73,1)+1) -
INDEX('Curva Juros'!$A$7:$A$73,MATCH(C2048,'Curva Juros'!$A$7:$A$73,1)))</f>
        <v>7.6274457142857148</v>
      </c>
      <c r="F2048" s="24">
        <f t="shared" si="31"/>
        <v>8.4105428571428498E-3</v>
      </c>
      <c r="G2048" s="24"/>
    </row>
    <row r="2049" spans="1:7" x14ac:dyDescent="0.25">
      <c r="A2049" s="3" t="s">
        <v>48</v>
      </c>
      <c r="B2049" s="4">
        <v>46003</v>
      </c>
      <c r="C2049" s="5">
        <v>1240.52</v>
      </c>
      <c r="D2049" s="19">
        <v>8.5806999999999994E-2</v>
      </c>
      <c r="E2049" s="35" cm="1">
        <f t="array" ref="E2049">INDEX('Curva Juros'!$B$7:$B$73,MATCH(C2049,'Curva Juros'!$A$7:$A$73,1)) +
(C2049-INDEX('Curva Juros'!$A$7:$A$73,MATCH(C2049,'Curva Juros'!$A$7:$A$73,1))) *
(INDEX('Curva Juros'!$B$7:$B$73,MATCH(C2049,'Curva Juros'!$A$7:$A$73,1)+1) -
INDEX('Curva Juros'!$B$7:$B$73,MATCH(C2049,'Curva Juros'!$A$7:$A$73,1))) /
(INDEX('Curva Juros'!$A$7:$A$73,MATCH(C2049,'Curva Juros'!$A$7:$A$73,1)+1) -
INDEX('Curva Juros'!$A$7:$A$73,MATCH(C2049,'Curva Juros'!$A$7:$A$73,1)))</f>
        <v>7.6285374603174603</v>
      </c>
      <c r="F2049" s="24">
        <f t="shared" si="31"/>
        <v>9.5216253968253978E-3</v>
      </c>
      <c r="G2049" s="24"/>
    </row>
    <row r="2050" spans="1:7" x14ac:dyDescent="0.25">
      <c r="A2050" s="6" t="s">
        <v>48</v>
      </c>
      <c r="B2050" s="7">
        <v>46010</v>
      </c>
      <c r="C2050" s="8">
        <v>1233.5</v>
      </c>
      <c r="D2050" s="20">
        <v>8.6814000000000002E-2</v>
      </c>
      <c r="E2050" s="35" cm="1">
        <f t="array" ref="E2050">INDEX('Curva Juros'!$B$7:$B$73,MATCH(C2050,'Curva Juros'!$A$7:$A$73,1)) +
(C2050-INDEX('Curva Juros'!$A$7:$A$73,MATCH(C2050,'Curva Juros'!$A$7:$A$73,1))) *
(INDEX('Curva Juros'!$B$7:$B$73,MATCH(C2050,'Curva Juros'!$A$7:$A$73,1)+1) -
INDEX('Curva Juros'!$B$7:$B$73,MATCH(C2050,'Curva Juros'!$A$7:$A$73,1))) /
(INDEX('Curva Juros'!$A$7:$A$73,MATCH(C2050,'Curva Juros'!$A$7:$A$73,1)+1) -
INDEX('Curva Juros'!$A$7:$A$73,MATCH(C2050,'Curva Juros'!$A$7:$A$73,1)))</f>
        <v>7.6295960317460318</v>
      </c>
      <c r="F2050" s="24">
        <f t="shared" si="31"/>
        <v>1.0518039682539684E-2</v>
      </c>
      <c r="G2050" s="24"/>
    </row>
    <row r="2051" spans="1:7" x14ac:dyDescent="0.25">
      <c r="A2051" s="3" t="s">
        <v>48</v>
      </c>
      <c r="B2051" s="4">
        <v>46017</v>
      </c>
      <c r="C2051" s="5">
        <v>1229.51</v>
      </c>
      <c r="D2051" s="19">
        <v>8.6808999999999997E-2</v>
      </c>
      <c r="E2051" s="35" cm="1">
        <f t="array" ref="E2051">INDEX('Curva Juros'!$B$7:$B$73,MATCH(C2051,'Curva Juros'!$A$7:$A$73,1)) +
(C2051-INDEX('Curva Juros'!$A$7:$A$73,MATCH(C2051,'Curva Juros'!$A$7:$A$73,1))) *
(INDEX('Curva Juros'!$B$7:$B$73,MATCH(C2051,'Curva Juros'!$A$7:$A$73,1)+1) -
INDEX('Curva Juros'!$B$7:$B$73,MATCH(C2051,'Curva Juros'!$A$7:$A$73,1))) /
(INDEX('Curva Juros'!$A$7:$A$73,MATCH(C2051,'Curva Juros'!$A$7:$A$73,1)+1) -
INDEX('Curva Juros'!$A$7:$A$73,MATCH(C2051,'Curva Juros'!$A$7:$A$73,1)))</f>
        <v>7.6301976984126982</v>
      </c>
      <c r="F2051" s="24">
        <f t="shared" ref="F2051:F2114" si="32">D2051-E2051/100</f>
        <v>1.0507023015873015E-2</v>
      </c>
      <c r="G2051" s="24"/>
    </row>
    <row r="2052" spans="1:7" x14ac:dyDescent="0.25">
      <c r="A2052" s="6" t="s">
        <v>48</v>
      </c>
      <c r="B2052" s="7">
        <v>46024</v>
      </c>
      <c r="C2052" s="8">
        <v>1227.26</v>
      </c>
      <c r="D2052" s="20">
        <v>8.5932999999999995E-2</v>
      </c>
      <c r="E2052" s="35" cm="1">
        <f t="array" ref="E2052">INDEX('Curva Juros'!$B$7:$B$73,MATCH(C2052,'Curva Juros'!$A$7:$A$73,1)) +
(C2052-INDEX('Curva Juros'!$A$7:$A$73,MATCH(C2052,'Curva Juros'!$A$7:$A$73,1))) *
(INDEX('Curva Juros'!$B$7:$B$73,MATCH(C2052,'Curva Juros'!$A$7:$A$73,1)+1) -
INDEX('Curva Juros'!$B$7:$B$73,MATCH(C2052,'Curva Juros'!$A$7:$A$73,1))) /
(INDEX('Curva Juros'!$A$7:$A$73,MATCH(C2052,'Curva Juros'!$A$7:$A$73,1)+1) -
INDEX('Curva Juros'!$A$7:$A$73,MATCH(C2052,'Curva Juros'!$A$7:$A$73,1)))</f>
        <v>7.6305369841269846</v>
      </c>
      <c r="F2052" s="24">
        <f t="shared" si="32"/>
        <v>9.6276301587301522E-3</v>
      </c>
      <c r="G2052" s="24"/>
    </row>
    <row r="2053" spans="1:7" x14ac:dyDescent="0.25">
      <c r="A2053" s="3" t="s">
        <v>48</v>
      </c>
      <c r="B2053" s="4">
        <v>46031</v>
      </c>
      <c r="C2053" s="5">
        <v>1220.2</v>
      </c>
      <c r="D2053" s="19">
        <v>8.6968000000000004E-2</v>
      </c>
      <c r="E2053" s="35" cm="1">
        <f t="array" ref="E2053">INDEX('Curva Juros'!$B$7:$B$73,MATCH(C2053,'Curva Juros'!$A$7:$A$73,1)) +
(C2053-INDEX('Curva Juros'!$A$7:$A$73,MATCH(C2053,'Curva Juros'!$A$7:$A$73,1))) *
(INDEX('Curva Juros'!$B$7:$B$73,MATCH(C2053,'Curva Juros'!$A$7:$A$73,1)+1) -
INDEX('Curva Juros'!$B$7:$B$73,MATCH(C2053,'Curva Juros'!$A$7:$A$73,1))) /
(INDEX('Curva Juros'!$A$7:$A$73,MATCH(C2053,'Curva Juros'!$A$7:$A$73,1)+1) -
INDEX('Curva Juros'!$A$7:$A$73,MATCH(C2053,'Curva Juros'!$A$7:$A$73,1)))</f>
        <v>7.6316015873015877</v>
      </c>
      <c r="F2053" s="24">
        <f t="shared" si="32"/>
        <v>1.0651984126984121E-2</v>
      </c>
      <c r="G2053" s="24"/>
    </row>
    <row r="2054" spans="1:7" x14ac:dyDescent="0.25">
      <c r="A2054" s="6" t="s">
        <v>48</v>
      </c>
      <c r="B2054" s="7">
        <v>46038</v>
      </c>
      <c r="C2054" s="8">
        <v>1217.56</v>
      </c>
      <c r="D2054" s="20">
        <v>8.5782999999999998E-2</v>
      </c>
      <c r="E2054" s="35" cm="1">
        <f t="array" ref="E2054">INDEX('Curva Juros'!$B$7:$B$73,MATCH(C2054,'Curva Juros'!$A$7:$A$73,1)) +
(C2054-INDEX('Curva Juros'!$A$7:$A$73,MATCH(C2054,'Curva Juros'!$A$7:$A$73,1))) *
(INDEX('Curva Juros'!$B$7:$B$73,MATCH(C2054,'Curva Juros'!$A$7:$A$73,1)+1) -
INDEX('Curva Juros'!$B$7:$B$73,MATCH(C2054,'Curva Juros'!$A$7:$A$73,1))) /
(INDEX('Curva Juros'!$A$7:$A$73,MATCH(C2054,'Curva Juros'!$A$7:$A$73,1)+1) -
INDEX('Curva Juros'!$A$7:$A$73,MATCH(C2054,'Curva Juros'!$A$7:$A$73,1)))</f>
        <v>7.631999682539683</v>
      </c>
      <c r="F2054" s="24">
        <f t="shared" si="32"/>
        <v>9.4630031746031629E-3</v>
      </c>
      <c r="G2054" s="24"/>
    </row>
    <row r="2055" spans="1:7" x14ac:dyDescent="0.25">
      <c r="A2055" s="3" t="s">
        <v>48</v>
      </c>
      <c r="B2055" s="4">
        <v>46045</v>
      </c>
      <c r="C2055" s="5">
        <v>1212.9100000000001</v>
      </c>
      <c r="D2055" s="19">
        <v>8.5608000000000004E-2</v>
      </c>
      <c r="E2055" s="35" cm="1">
        <f t="array" ref="E2055">INDEX('Curva Juros'!$B$7:$B$73,MATCH(C2055,'Curva Juros'!$A$7:$A$73,1)) +
(C2055-INDEX('Curva Juros'!$A$7:$A$73,MATCH(C2055,'Curva Juros'!$A$7:$A$73,1))) *
(INDEX('Curva Juros'!$B$7:$B$73,MATCH(C2055,'Curva Juros'!$A$7:$A$73,1)+1) -
INDEX('Curva Juros'!$B$7:$B$73,MATCH(C2055,'Curva Juros'!$A$7:$A$73,1))) /
(INDEX('Curva Juros'!$A$7:$A$73,MATCH(C2055,'Curva Juros'!$A$7:$A$73,1)+1) -
INDEX('Curva Juros'!$A$7:$A$73,MATCH(C2055,'Curva Juros'!$A$7:$A$73,1)))</f>
        <v>7.6327008730158727</v>
      </c>
      <c r="F2055" s="24">
        <f t="shared" si="32"/>
        <v>9.2809912698412766E-3</v>
      </c>
      <c r="G2055" s="24"/>
    </row>
    <row r="2056" spans="1:7" x14ac:dyDescent="0.25">
      <c r="A2056" s="6" t="s">
        <v>48</v>
      </c>
      <c r="B2056" s="7">
        <v>46052</v>
      </c>
      <c r="C2056" s="8">
        <v>1215.6300000000001</v>
      </c>
      <c r="D2056" s="20">
        <v>8.1766000000000005E-2</v>
      </c>
      <c r="E2056" s="35" cm="1">
        <f t="array" ref="E2056">INDEX('Curva Juros'!$B$7:$B$73,MATCH(C2056,'Curva Juros'!$A$7:$A$73,1)) +
(C2056-INDEX('Curva Juros'!$A$7:$A$73,MATCH(C2056,'Curva Juros'!$A$7:$A$73,1))) *
(INDEX('Curva Juros'!$B$7:$B$73,MATCH(C2056,'Curva Juros'!$A$7:$A$73,1)+1) -
INDEX('Curva Juros'!$B$7:$B$73,MATCH(C2056,'Curva Juros'!$A$7:$A$73,1))) /
(INDEX('Curva Juros'!$A$7:$A$73,MATCH(C2056,'Curva Juros'!$A$7:$A$73,1)+1) -
INDEX('Curva Juros'!$A$7:$A$73,MATCH(C2056,'Curva Juros'!$A$7:$A$73,1)))</f>
        <v>7.6322907142857144</v>
      </c>
      <c r="F2056" s="24">
        <f t="shared" si="32"/>
        <v>5.4430928571428672E-3</v>
      </c>
      <c r="G2056" s="24"/>
    </row>
    <row r="2057" spans="1:7" x14ac:dyDescent="0.25">
      <c r="A2057" s="3" t="s">
        <v>48</v>
      </c>
      <c r="B2057" s="4">
        <v>46059</v>
      </c>
      <c r="C2057" s="5">
        <v>1209.3399999999999</v>
      </c>
      <c r="D2057" s="19">
        <v>8.2405999999999993E-2</v>
      </c>
      <c r="E2057" s="35" cm="1">
        <f t="array" ref="E2057">INDEX('Curva Juros'!$B$7:$B$73,MATCH(C2057,'Curva Juros'!$A$7:$A$73,1)) +
(C2057-INDEX('Curva Juros'!$A$7:$A$73,MATCH(C2057,'Curva Juros'!$A$7:$A$73,1))) *
(INDEX('Curva Juros'!$B$7:$B$73,MATCH(C2057,'Curva Juros'!$A$7:$A$73,1)+1) -
INDEX('Curva Juros'!$B$7:$B$73,MATCH(C2057,'Curva Juros'!$A$7:$A$73,1))) /
(INDEX('Curva Juros'!$A$7:$A$73,MATCH(C2057,'Curva Juros'!$A$7:$A$73,1)+1) -
INDEX('Curva Juros'!$A$7:$A$73,MATCH(C2057,'Curva Juros'!$A$7:$A$73,1)))</f>
        <v>7.6332392063492067</v>
      </c>
      <c r="F2057" s="24">
        <f t="shared" si="32"/>
        <v>6.0736079365079215E-3</v>
      </c>
      <c r="G2057" s="24"/>
    </row>
    <row r="2058" spans="1:7" x14ac:dyDescent="0.25">
      <c r="A2058" s="6" t="s">
        <v>48</v>
      </c>
      <c r="B2058" s="7">
        <v>46066</v>
      </c>
      <c r="C2058" s="8">
        <v>1201.71</v>
      </c>
      <c r="D2058" s="20">
        <v>8.3710999999999994E-2</v>
      </c>
      <c r="E2058" s="35" cm="1">
        <f t="array" ref="E2058">INDEX('Curva Juros'!$B$7:$B$73,MATCH(C2058,'Curva Juros'!$A$7:$A$73,1)) +
(C2058-INDEX('Curva Juros'!$A$7:$A$73,MATCH(C2058,'Curva Juros'!$A$7:$A$73,1))) *
(INDEX('Curva Juros'!$B$7:$B$73,MATCH(C2058,'Curva Juros'!$A$7:$A$73,1)+1) -
INDEX('Curva Juros'!$B$7:$B$73,MATCH(C2058,'Curva Juros'!$A$7:$A$73,1))) /
(INDEX('Curva Juros'!$A$7:$A$73,MATCH(C2058,'Curva Juros'!$A$7:$A$73,1)+1) -
INDEX('Curva Juros'!$A$7:$A$73,MATCH(C2058,'Curva Juros'!$A$7:$A$73,1)))</f>
        <v>7.634389761904762</v>
      </c>
      <c r="F2058" s="24">
        <f t="shared" si="32"/>
        <v>7.3671023809523672E-3</v>
      </c>
      <c r="G2058" s="24"/>
    </row>
    <row r="2059" spans="1:7" x14ac:dyDescent="0.25">
      <c r="A2059" s="3" t="s">
        <v>48</v>
      </c>
      <c r="B2059" s="4">
        <v>46073</v>
      </c>
      <c r="C2059" s="5">
        <v>1202.8399999999999</v>
      </c>
      <c r="D2059" s="19">
        <v>8.1657999999999994E-2</v>
      </c>
      <c r="E2059" s="35" cm="1">
        <f t="array" ref="E2059">INDEX('Curva Juros'!$B$7:$B$73,MATCH(C2059,'Curva Juros'!$A$7:$A$73,1)) +
(C2059-INDEX('Curva Juros'!$A$7:$A$73,MATCH(C2059,'Curva Juros'!$A$7:$A$73,1))) *
(INDEX('Curva Juros'!$B$7:$B$73,MATCH(C2059,'Curva Juros'!$A$7:$A$73,1)+1) -
INDEX('Curva Juros'!$B$7:$B$73,MATCH(C2059,'Curva Juros'!$A$7:$A$73,1))) /
(INDEX('Curva Juros'!$A$7:$A$73,MATCH(C2059,'Curva Juros'!$A$7:$A$73,1)+1) -
INDEX('Curva Juros'!$A$7:$A$73,MATCH(C2059,'Curva Juros'!$A$7:$A$73,1)))</f>
        <v>7.6342193650793648</v>
      </c>
      <c r="F2059" s="24">
        <f t="shared" si="32"/>
        <v>5.3158063492063506E-3</v>
      </c>
      <c r="G2059" s="24"/>
    </row>
    <row r="2060" spans="1:7" x14ac:dyDescent="0.25">
      <c r="A2060" s="6" t="s">
        <v>48</v>
      </c>
      <c r="B2060" s="7">
        <v>46080</v>
      </c>
      <c r="C2060" s="8">
        <v>1200.94</v>
      </c>
      <c r="D2060" s="20">
        <v>8.0121999999999999E-2</v>
      </c>
      <c r="E2060" s="35" cm="1">
        <f t="array" ref="E2060">INDEX('Curva Juros'!$B$7:$B$73,MATCH(C2060,'Curva Juros'!$A$7:$A$73,1)) +
(C2060-INDEX('Curva Juros'!$A$7:$A$73,MATCH(C2060,'Curva Juros'!$A$7:$A$73,1))) *
(INDEX('Curva Juros'!$B$7:$B$73,MATCH(C2060,'Curva Juros'!$A$7:$A$73,1)+1) -
INDEX('Curva Juros'!$B$7:$B$73,MATCH(C2060,'Curva Juros'!$A$7:$A$73,1))) /
(INDEX('Curva Juros'!$A$7:$A$73,MATCH(C2060,'Curva Juros'!$A$7:$A$73,1)+1) -
INDEX('Curva Juros'!$A$7:$A$73,MATCH(C2060,'Curva Juros'!$A$7:$A$73,1)))</f>
        <v>7.6345058730158728</v>
      </c>
      <c r="F2060" s="24">
        <f t="shared" si="32"/>
        <v>3.7769412698412663E-3</v>
      </c>
      <c r="G2060" s="24"/>
    </row>
    <row r="2061" spans="1:7" x14ac:dyDescent="0.25">
      <c r="A2061" s="3" t="s">
        <v>49</v>
      </c>
      <c r="B2061" s="4">
        <v>45723</v>
      </c>
      <c r="C2061" s="5">
        <v>1296.03</v>
      </c>
      <c r="D2061" s="19">
        <v>8.2697999999999994E-2</v>
      </c>
      <c r="E2061" s="35" cm="1">
        <f t="array" ref="E2061">INDEX('Curva Juros'!$B$7:$B$73,MATCH(C2061,'Curva Juros'!$A$7:$A$73,1)) +
(C2061-INDEX('Curva Juros'!$A$7:$A$73,MATCH(C2061,'Curva Juros'!$A$7:$A$73,1))) *
(INDEX('Curva Juros'!$B$7:$B$73,MATCH(C2061,'Curva Juros'!$A$7:$A$73,1)+1) -
INDEX('Curva Juros'!$B$7:$B$73,MATCH(C2061,'Curva Juros'!$A$7:$A$73,1))) /
(INDEX('Curva Juros'!$A$7:$A$73,MATCH(C2061,'Curva Juros'!$A$7:$A$73,1)+1) -
INDEX('Curva Juros'!$A$7:$A$73,MATCH(C2061,'Curva Juros'!$A$7:$A$73,1)))</f>
        <v>7.618851523809524</v>
      </c>
      <c r="F2061" s="24">
        <f t="shared" si="32"/>
        <v>6.5094847619047574E-3</v>
      </c>
      <c r="G2061" s="24"/>
    </row>
    <row r="2062" spans="1:7" x14ac:dyDescent="0.25">
      <c r="A2062" s="6" t="s">
        <v>49</v>
      </c>
      <c r="B2062" s="7">
        <v>45730</v>
      </c>
      <c r="C2062" s="8">
        <v>1291.6300000000001</v>
      </c>
      <c r="D2062" s="20">
        <v>8.2267000000000007E-2</v>
      </c>
      <c r="E2062" s="35" cm="1">
        <f t="array" ref="E2062">INDEX('Curva Juros'!$B$7:$B$73,MATCH(C2062,'Curva Juros'!$A$7:$A$73,1)) +
(C2062-INDEX('Curva Juros'!$A$7:$A$73,MATCH(C2062,'Curva Juros'!$A$7:$A$73,1))) *
(INDEX('Curva Juros'!$B$7:$B$73,MATCH(C2062,'Curva Juros'!$A$7:$A$73,1)+1) -
INDEX('Curva Juros'!$B$7:$B$73,MATCH(C2062,'Curva Juros'!$A$7:$A$73,1))) /
(INDEX('Curva Juros'!$A$7:$A$73,MATCH(C2062,'Curva Juros'!$A$7:$A$73,1)+1) -
INDEX('Curva Juros'!$A$7:$A$73,MATCH(C2062,'Curva Juros'!$A$7:$A$73,1)))</f>
        <v>7.6196756507936509</v>
      </c>
      <c r="F2062" s="24">
        <f t="shared" si="32"/>
        <v>6.070243492063504E-3</v>
      </c>
      <c r="G2062" s="24"/>
    </row>
    <row r="2063" spans="1:7" x14ac:dyDescent="0.25">
      <c r="A2063" s="3" t="s">
        <v>49</v>
      </c>
      <c r="B2063" s="4">
        <v>45737</v>
      </c>
      <c r="C2063" s="5">
        <v>1284.1500000000001</v>
      </c>
      <c r="D2063" s="19">
        <v>8.4057000000000007E-2</v>
      </c>
      <c r="E2063" s="35" cm="1">
        <f t="array" ref="E2063">INDEX('Curva Juros'!$B$7:$B$73,MATCH(C2063,'Curva Juros'!$A$7:$A$73,1)) +
(C2063-INDEX('Curva Juros'!$A$7:$A$73,MATCH(C2063,'Curva Juros'!$A$7:$A$73,1))) *
(INDEX('Curva Juros'!$B$7:$B$73,MATCH(C2063,'Curva Juros'!$A$7:$A$73,1)+1) -
INDEX('Curva Juros'!$B$7:$B$73,MATCH(C2063,'Curva Juros'!$A$7:$A$73,1))) /
(INDEX('Curva Juros'!$A$7:$A$73,MATCH(C2063,'Curva Juros'!$A$7:$A$73,1)+1) -
INDEX('Curva Juros'!$A$7:$A$73,MATCH(C2063,'Curva Juros'!$A$7:$A$73,1)))</f>
        <v>7.6210766666666672</v>
      </c>
      <c r="F2063" s="24">
        <f t="shared" si="32"/>
        <v>7.8462333333333412E-3</v>
      </c>
      <c r="G2063" s="24"/>
    </row>
    <row r="2064" spans="1:7" x14ac:dyDescent="0.25">
      <c r="A2064" s="6" t="s">
        <v>49</v>
      </c>
      <c r="B2064" s="7">
        <v>45744</v>
      </c>
      <c r="C2064" s="8">
        <v>1279.56</v>
      </c>
      <c r="D2064" s="20">
        <v>8.3763000000000004E-2</v>
      </c>
      <c r="E2064" s="35" cm="1">
        <f t="array" ref="E2064">INDEX('Curva Juros'!$B$7:$B$73,MATCH(C2064,'Curva Juros'!$A$7:$A$73,1)) +
(C2064-INDEX('Curva Juros'!$A$7:$A$73,MATCH(C2064,'Curva Juros'!$A$7:$A$73,1))) *
(INDEX('Curva Juros'!$B$7:$B$73,MATCH(C2064,'Curva Juros'!$A$7:$A$73,1)+1) -
INDEX('Curva Juros'!$B$7:$B$73,MATCH(C2064,'Curva Juros'!$A$7:$A$73,1))) /
(INDEX('Curva Juros'!$A$7:$A$73,MATCH(C2064,'Curva Juros'!$A$7:$A$73,1)+1) -
INDEX('Curva Juros'!$A$7:$A$73,MATCH(C2064,'Curva Juros'!$A$7:$A$73,1)))</f>
        <v>7.6219363809523815</v>
      </c>
      <c r="F2064" s="24">
        <f t="shared" si="32"/>
        <v>7.5436361904761828E-3</v>
      </c>
      <c r="G2064" s="24"/>
    </row>
    <row r="2065" spans="1:7" x14ac:dyDescent="0.25">
      <c r="A2065" s="3" t="s">
        <v>49</v>
      </c>
      <c r="B2065" s="4">
        <v>45751</v>
      </c>
      <c r="C2065" s="5">
        <v>1278.51</v>
      </c>
      <c r="D2065" s="19">
        <v>8.0917000000000003E-2</v>
      </c>
      <c r="E2065" s="35" cm="1">
        <f t="array" ref="E2065">INDEX('Curva Juros'!$B$7:$B$73,MATCH(C2065,'Curva Juros'!$A$7:$A$73,1)) +
(C2065-INDEX('Curva Juros'!$A$7:$A$73,MATCH(C2065,'Curva Juros'!$A$7:$A$73,1))) *
(INDEX('Curva Juros'!$B$7:$B$73,MATCH(C2065,'Curva Juros'!$A$7:$A$73,1)+1) -
INDEX('Curva Juros'!$B$7:$B$73,MATCH(C2065,'Curva Juros'!$A$7:$A$73,1))) /
(INDEX('Curva Juros'!$A$7:$A$73,MATCH(C2065,'Curva Juros'!$A$7:$A$73,1)+1) -
INDEX('Curva Juros'!$A$7:$A$73,MATCH(C2065,'Curva Juros'!$A$7:$A$73,1)))</f>
        <v>7.6221330476190481</v>
      </c>
      <c r="F2065" s="24">
        <f t="shared" si="32"/>
        <v>4.6956695238095231E-3</v>
      </c>
      <c r="G2065" s="24"/>
    </row>
    <row r="2066" spans="1:7" x14ac:dyDescent="0.25">
      <c r="A2066" s="6" t="s">
        <v>49</v>
      </c>
      <c r="B2066" s="7">
        <v>45758</v>
      </c>
      <c r="C2066" s="8">
        <v>1270.44</v>
      </c>
      <c r="D2066" s="20">
        <v>8.3122000000000001E-2</v>
      </c>
      <c r="E2066" s="35" cm="1">
        <f t="array" ref="E2066">INDEX('Curva Juros'!$B$7:$B$73,MATCH(C2066,'Curva Juros'!$A$7:$A$73,1)) +
(C2066-INDEX('Curva Juros'!$A$7:$A$73,MATCH(C2066,'Curva Juros'!$A$7:$A$73,1))) *
(INDEX('Curva Juros'!$B$7:$B$73,MATCH(C2066,'Curva Juros'!$A$7:$A$73,1)+1) -
INDEX('Curva Juros'!$B$7:$B$73,MATCH(C2066,'Curva Juros'!$A$7:$A$73,1))) /
(INDEX('Curva Juros'!$A$7:$A$73,MATCH(C2066,'Curva Juros'!$A$7:$A$73,1)+1) -
INDEX('Curva Juros'!$A$7:$A$73,MATCH(C2066,'Curva Juros'!$A$7:$A$73,1)))</f>
        <v>7.6236445714285717</v>
      </c>
      <c r="F2066" s="24">
        <f t="shared" si="32"/>
        <v>6.8855542857142876E-3</v>
      </c>
      <c r="G2066" s="24"/>
    </row>
    <row r="2067" spans="1:7" x14ac:dyDescent="0.25">
      <c r="A2067" s="3" t="s">
        <v>49</v>
      </c>
      <c r="B2067" s="4">
        <v>45764</v>
      </c>
      <c r="C2067" s="5">
        <v>1268.1600000000001</v>
      </c>
      <c r="D2067" s="19">
        <v>8.1888000000000002E-2</v>
      </c>
      <c r="E2067" s="35" cm="1">
        <f t="array" ref="E2067">INDEX('Curva Juros'!$B$7:$B$73,MATCH(C2067,'Curva Juros'!$A$7:$A$73,1)) +
(C2067-INDEX('Curva Juros'!$A$7:$A$73,MATCH(C2067,'Curva Juros'!$A$7:$A$73,1))) *
(INDEX('Curva Juros'!$B$7:$B$73,MATCH(C2067,'Curva Juros'!$A$7:$A$73,1)+1) -
INDEX('Curva Juros'!$B$7:$B$73,MATCH(C2067,'Curva Juros'!$A$7:$A$73,1))) /
(INDEX('Curva Juros'!$A$7:$A$73,MATCH(C2067,'Curva Juros'!$A$7:$A$73,1)+1) -
INDEX('Curva Juros'!$A$7:$A$73,MATCH(C2067,'Curva Juros'!$A$7:$A$73,1)))</f>
        <v>7.6240716190476192</v>
      </c>
      <c r="F2067" s="24">
        <f t="shared" si="32"/>
        <v>5.647283809523812E-3</v>
      </c>
      <c r="G2067" s="24"/>
    </row>
    <row r="2068" spans="1:7" x14ac:dyDescent="0.25">
      <c r="A2068" s="6" t="s">
        <v>49</v>
      </c>
      <c r="B2068" s="7">
        <v>45772</v>
      </c>
      <c r="C2068" s="8">
        <v>1266.07</v>
      </c>
      <c r="D2068" s="20">
        <v>8.0509999999999998E-2</v>
      </c>
      <c r="E2068" s="35" cm="1">
        <f t="array" ref="E2068">INDEX('Curva Juros'!$B$7:$B$73,MATCH(C2068,'Curva Juros'!$A$7:$A$73,1)) +
(C2068-INDEX('Curva Juros'!$A$7:$A$73,MATCH(C2068,'Curva Juros'!$A$7:$A$73,1))) *
(INDEX('Curva Juros'!$B$7:$B$73,MATCH(C2068,'Curva Juros'!$A$7:$A$73,1)+1) -
INDEX('Curva Juros'!$B$7:$B$73,MATCH(C2068,'Curva Juros'!$A$7:$A$73,1))) /
(INDEX('Curva Juros'!$A$7:$A$73,MATCH(C2068,'Curva Juros'!$A$7:$A$73,1)+1) -
INDEX('Curva Juros'!$A$7:$A$73,MATCH(C2068,'Curva Juros'!$A$7:$A$73,1)))</f>
        <v>7.6244630793650794</v>
      </c>
      <c r="F2068" s="24">
        <f t="shared" si="32"/>
        <v>4.2653692063492066E-3</v>
      </c>
      <c r="G2068" s="24"/>
    </row>
    <row r="2069" spans="1:7" x14ac:dyDescent="0.25">
      <c r="A2069" s="3" t="s">
        <v>49</v>
      </c>
      <c r="B2069" s="4">
        <v>45779</v>
      </c>
      <c r="C2069" s="5">
        <v>1263.25</v>
      </c>
      <c r="D2069" s="19">
        <v>7.9666000000000001E-2</v>
      </c>
      <c r="E2069" s="35" cm="1">
        <f t="array" ref="E2069">INDEX('Curva Juros'!$B$7:$B$73,MATCH(C2069,'Curva Juros'!$A$7:$A$73,1)) +
(C2069-INDEX('Curva Juros'!$A$7:$A$73,MATCH(C2069,'Curva Juros'!$A$7:$A$73,1))) *
(INDEX('Curva Juros'!$B$7:$B$73,MATCH(C2069,'Curva Juros'!$A$7:$A$73,1)+1) -
INDEX('Curva Juros'!$B$7:$B$73,MATCH(C2069,'Curva Juros'!$A$7:$A$73,1))) /
(INDEX('Curva Juros'!$A$7:$A$73,MATCH(C2069,'Curva Juros'!$A$7:$A$73,1)+1) -
INDEX('Curva Juros'!$A$7:$A$73,MATCH(C2069,'Curva Juros'!$A$7:$A$73,1)))</f>
        <v>7.6249912698412698</v>
      </c>
      <c r="F2069" s="24">
        <f t="shared" si="32"/>
        <v>3.4160873015873089E-3</v>
      </c>
      <c r="G2069" s="24"/>
    </row>
    <row r="2070" spans="1:7" x14ac:dyDescent="0.25">
      <c r="A2070" s="6" t="s">
        <v>49</v>
      </c>
      <c r="B2070" s="7">
        <v>45786</v>
      </c>
      <c r="C2070" s="8">
        <v>1259.46</v>
      </c>
      <c r="D2070" s="20">
        <v>7.8796000000000005E-2</v>
      </c>
      <c r="E2070" s="35" cm="1">
        <f t="array" ref="E2070">INDEX('Curva Juros'!$B$7:$B$73,MATCH(C2070,'Curva Juros'!$A$7:$A$73,1)) +
(C2070-INDEX('Curva Juros'!$A$7:$A$73,MATCH(C2070,'Curva Juros'!$A$7:$A$73,1))) *
(INDEX('Curva Juros'!$B$7:$B$73,MATCH(C2070,'Curva Juros'!$A$7:$A$73,1)+1) -
INDEX('Curva Juros'!$B$7:$B$73,MATCH(C2070,'Curva Juros'!$A$7:$A$73,1))) /
(INDEX('Curva Juros'!$A$7:$A$73,MATCH(C2070,'Curva Juros'!$A$7:$A$73,1)+1) -
INDEX('Curva Juros'!$A$7:$A$73,MATCH(C2070,'Curva Juros'!$A$7:$A$73,1)))</f>
        <v>7.6256814285714292</v>
      </c>
      <c r="F2070" s="24">
        <f t="shared" si="32"/>
        <v>2.5391857142857133E-3</v>
      </c>
      <c r="G2070" s="24"/>
    </row>
    <row r="2071" spans="1:7" x14ac:dyDescent="0.25">
      <c r="A2071" s="3" t="s">
        <v>49</v>
      </c>
      <c r="B2071" s="4">
        <v>45793</v>
      </c>
      <c r="C2071" s="5">
        <v>1254.08</v>
      </c>
      <c r="D2071" s="19">
        <v>7.9064999999999996E-2</v>
      </c>
      <c r="E2071" s="35" cm="1">
        <f t="array" ref="E2071">INDEX('Curva Juros'!$B$7:$B$73,MATCH(C2071,'Curva Juros'!$A$7:$A$73,1)) +
(C2071-INDEX('Curva Juros'!$A$7:$A$73,MATCH(C2071,'Curva Juros'!$A$7:$A$73,1))) *
(INDEX('Curva Juros'!$B$7:$B$73,MATCH(C2071,'Curva Juros'!$A$7:$A$73,1)+1) -
INDEX('Curva Juros'!$B$7:$B$73,MATCH(C2071,'Curva Juros'!$A$7:$A$73,1))) /
(INDEX('Curva Juros'!$A$7:$A$73,MATCH(C2071,'Curva Juros'!$A$7:$A$73,1)+1) -
INDEX('Curva Juros'!$A$7:$A$73,MATCH(C2071,'Curva Juros'!$A$7:$A$73,1)))</f>
        <v>7.6264926984126991</v>
      </c>
      <c r="F2071" s="24">
        <f t="shared" si="32"/>
        <v>2.8000730158730114E-3</v>
      </c>
      <c r="G2071" s="24"/>
    </row>
    <row r="2072" spans="1:7" x14ac:dyDescent="0.25">
      <c r="A2072" s="6" t="s">
        <v>49</v>
      </c>
      <c r="B2072" s="7">
        <v>45800</v>
      </c>
      <c r="C2072" s="8">
        <v>1248.3699999999999</v>
      </c>
      <c r="D2072" s="20">
        <v>7.9575000000000007E-2</v>
      </c>
      <c r="E2072" s="35" cm="1">
        <f t="array" ref="E2072">INDEX('Curva Juros'!$B$7:$B$73,MATCH(C2072,'Curva Juros'!$A$7:$A$73,1)) +
(C2072-INDEX('Curva Juros'!$A$7:$A$73,MATCH(C2072,'Curva Juros'!$A$7:$A$73,1))) *
(INDEX('Curva Juros'!$B$7:$B$73,MATCH(C2072,'Curva Juros'!$A$7:$A$73,1)+1) -
INDEX('Curva Juros'!$B$7:$B$73,MATCH(C2072,'Curva Juros'!$A$7:$A$73,1))) /
(INDEX('Curva Juros'!$A$7:$A$73,MATCH(C2072,'Curva Juros'!$A$7:$A$73,1)+1) -
INDEX('Curva Juros'!$A$7:$A$73,MATCH(C2072,'Curva Juros'!$A$7:$A$73,1)))</f>
        <v>7.6273537301587302</v>
      </c>
      <c r="F2072" s="24">
        <f t="shared" si="32"/>
        <v>3.3014626984127077E-3</v>
      </c>
      <c r="G2072" s="24"/>
    </row>
    <row r="2073" spans="1:7" x14ac:dyDescent="0.25">
      <c r="A2073" s="3" t="s">
        <v>49</v>
      </c>
      <c r="B2073" s="4">
        <v>45807</v>
      </c>
      <c r="C2073" s="5">
        <v>1243.4100000000001</v>
      </c>
      <c r="D2073" s="19">
        <v>7.9546000000000006E-2</v>
      </c>
      <c r="E2073" s="35" cm="1">
        <f t="array" ref="E2073">INDEX('Curva Juros'!$B$7:$B$73,MATCH(C2073,'Curva Juros'!$A$7:$A$73,1)) +
(C2073-INDEX('Curva Juros'!$A$7:$A$73,MATCH(C2073,'Curva Juros'!$A$7:$A$73,1))) *
(INDEX('Curva Juros'!$B$7:$B$73,MATCH(C2073,'Curva Juros'!$A$7:$A$73,1)+1) -
INDEX('Curva Juros'!$B$7:$B$73,MATCH(C2073,'Curva Juros'!$A$7:$A$73,1))) /
(INDEX('Curva Juros'!$A$7:$A$73,MATCH(C2073,'Curva Juros'!$A$7:$A$73,1)+1) -
INDEX('Curva Juros'!$A$7:$A$73,MATCH(C2073,'Curva Juros'!$A$7:$A$73,1)))</f>
        <v>7.6281016666666668</v>
      </c>
      <c r="F2073" s="24">
        <f t="shared" si="32"/>
        <v>3.2649833333333322E-3</v>
      </c>
      <c r="G2073" s="24"/>
    </row>
    <row r="2074" spans="1:7" x14ac:dyDescent="0.25">
      <c r="A2074" s="6" t="s">
        <v>49</v>
      </c>
      <c r="B2074" s="7">
        <v>45814</v>
      </c>
      <c r="C2074" s="8">
        <v>1238.3</v>
      </c>
      <c r="D2074" s="20">
        <v>7.9625000000000001E-2</v>
      </c>
      <c r="E2074" s="35" cm="1">
        <f t="array" ref="E2074">INDEX('Curva Juros'!$B$7:$B$73,MATCH(C2074,'Curva Juros'!$A$7:$A$73,1)) +
(C2074-INDEX('Curva Juros'!$A$7:$A$73,MATCH(C2074,'Curva Juros'!$A$7:$A$73,1))) *
(INDEX('Curva Juros'!$B$7:$B$73,MATCH(C2074,'Curva Juros'!$A$7:$A$73,1)+1) -
INDEX('Curva Juros'!$B$7:$B$73,MATCH(C2074,'Curva Juros'!$A$7:$A$73,1))) /
(INDEX('Curva Juros'!$A$7:$A$73,MATCH(C2074,'Curva Juros'!$A$7:$A$73,1)+1) -
INDEX('Curva Juros'!$A$7:$A$73,MATCH(C2074,'Curva Juros'!$A$7:$A$73,1)))</f>
        <v>7.6288722222222223</v>
      </c>
      <c r="F2074" s="24">
        <f t="shared" si="32"/>
        <v>3.3362777777777852E-3</v>
      </c>
      <c r="G2074" s="24"/>
    </row>
    <row r="2075" spans="1:7" x14ac:dyDescent="0.25">
      <c r="A2075" s="3" t="s">
        <v>49</v>
      </c>
      <c r="B2075" s="4">
        <v>45821</v>
      </c>
      <c r="C2075" s="5">
        <v>1233.5</v>
      </c>
      <c r="D2075" s="19">
        <v>7.9483999999999999E-2</v>
      </c>
      <c r="E2075" s="35" cm="1">
        <f t="array" ref="E2075">INDEX('Curva Juros'!$B$7:$B$73,MATCH(C2075,'Curva Juros'!$A$7:$A$73,1)) +
(C2075-INDEX('Curva Juros'!$A$7:$A$73,MATCH(C2075,'Curva Juros'!$A$7:$A$73,1))) *
(INDEX('Curva Juros'!$B$7:$B$73,MATCH(C2075,'Curva Juros'!$A$7:$A$73,1)+1) -
INDEX('Curva Juros'!$B$7:$B$73,MATCH(C2075,'Curva Juros'!$A$7:$A$73,1))) /
(INDEX('Curva Juros'!$A$7:$A$73,MATCH(C2075,'Curva Juros'!$A$7:$A$73,1)+1) -
INDEX('Curva Juros'!$A$7:$A$73,MATCH(C2075,'Curva Juros'!$A$7:$A$73,1)))</f>
        <v>7.6295960317460318</v>
      </c>
      <c r="F2075" s="24">
        <f t="shared" si="32"/>
        <v>3.1880396825396812E-3</v>
      </c>
      <c r="G2075" s="24"/>
    </row>
    <row r="2076" spans="1:7" x14ac:dyDescent="0.25">
      <c r="A2076" s="6" t="s">
        <v>49</v>
      </c>
      <c r="B2076" s="7">
        <v>45828</v>
      </c>
      <c r="C2076" s="8">
        <v>1230.52</v>
      </c>
      <c r="D2076" s="20">
        <v>7.8747999999999999E-2</v>
      </c>
      <c r="E2076" s="35" cm="1">
        <f t="array" ref="E2076">INDEX('Curva Juros'!$B$7:$B$73,MATCH(C2076,'Curva Juros'!$A$7:$A$73,1)) +
(C2076-INDEX('Curva Juros'!$A$7:$A$73,MATCH(C2076,'Curva Juros'!$A$7:$A$73,1))) *
(INDEX('Curva Juros'!$B$7:$B$73,MATCH(C2076,'Curva Juros'!$A$7:$A$73,1)+1) -
INDEX('Curva Juros'!$B$7:$B$73,MATCH(C2076,'Curva Juros'!$A$7:$A$73,1))) /
(INDEX('Curva Juros'!$A$7:$A$73,MATCH(C2076,'Curva Juros'!$A$7:$A$73,1)+1) -
INDEX('Curva Juros'!$A$7:$A$73,MATCH(C2076,'Curva Juros'!$A$7:$A$73,1)))</f>
        <v>7.6300453968253974</v>
      </c>
      <c r="F2076" s="24">
        <f t="shared" si="32"/>
        <v>2.4475460317460312E-3</v>
      </c>
      <c r="G2076" s="24"/>
    </row>
    <row r="2077" spans="1:7" x14ac:dyDescent="0.25">
      <c r="A2077" s="3" t="s">
        <v>49</v>
      </c>
      <c r="B2077" s="4">
        <v>45835</v>
      </c>
      <c r="C2077" s="5">
        <v>1224.6300000000001</v>
      </c>
      <c r="D2077" s="19">
        <v>7.9389000000000001E-2</v>
      </c>
      <c r="E2077" s="35" cm="1">
        <f t="array" ref="E2077">INDEX('Curva Juros'!$B$7:$B$73,MATCH(C2077,'Curva Juros'!$A$7:$A$73,1)) +
(C2077-INDEX('Curva Juros'!$A$7:$A$73,MATCH(C2077,'Curva Juros'!$A$7:$A$73,1))) *
(INDEX('Curva Juros'!$B$7:$B$73,MATCH(C2077,'Curva Juros'!$A$7:$A$73,1)+1) -
INDEX('Curva Juros'!$B$7:$B$73,MATCH(C2077,'Curva Juros'!$A$7:$A$73,1))) /
(INDEX('Curva Juros'!$A$7:$A$73,MATCH(C2077,'Curva Juros'!$A$7:$A$73,1)+1) -
INDEX('Curva Juros'!$A$7:$A$73,MATCH(C2077,'Curva Juros'!$A$7:$A$73,1)))</f>
        <v>7.6309335714285718</v>
      </c>
      <c r="F2077" s="24">
        <f t="shared" si="32"/>
        <v>3.0796642857142814E-3</v>
      </c>
      <c r="G2077" s="24"/>
    </row>
    <row r="2078" spans="1:7" x14ac:dyDescent="0.25">
      <c r="A2078" s="6" t="s">
        <v>49</v>
      </c>
      <c r="B2078" s="7">
        <v>45842</v>
      </c>
      <c r="C2078" s="8">
        <v>1224.31</v>
      </c>
      <c r="D2078" s="20">
        <v>7.603E-2</v>
      </c>
      <c r="E2078" s="35" cm="1">
        <f t="array" ref="E2078">INDEX('Curva Juros'!$B$7:$B$73,MATCH(C2078,'Curva Juros'!$A$7:$A$73,1)) +
(C2078-INDEX('Curva Juros'!$A$7:$A$73,MATCH(C2078,'Curva Juros'!$A$7:$A$73,1))) *
(INDEX('Curva Juros'!$B$7:$B$73,MATCH(C2078,'Curva Juros'!$A$7:$A$73,1)+1) -
INDEX('Curva Juros'!$B$7:$B$73,MATCH(C2078,'Curva Juros'!$A$7:$A$73,1))) /
(INDEX('Curva Juros'!$A$7:$A$73,MATCH(C2078,'Curva Juros'!$A$7:$A$73,1)+1) -
INDEX('Curva Juros'!$A$7:$A$73,MATCH(C2078,'Curva Juros'!$A$7:$A$73,1)))</f>
        <v>7.6309818253968258</v>
      </c>
      <c r="F2078" s="24">
        <f t="shared" si="32"/>
        <v>-2.7981825396826421E-4</v>
      </c>
      <c r="G2078" s="24"/>
    </row>
    <row r="2079" spans="1:7" x14ac:dyDescent="0.25">
      <c r="A2079" s="3" t="s">
        <v>49</v>
      </c>
      <c r="B2079" s="4">
        <v>45849</v>
      </c>
      <c r="C2079" s="5">
        <v>1215.5999999999999</v>
      </c>
      <c r="D2079" s="19">
        <v>7.8689999999999996E-2</v>
      </c>
      <c r="E2079" s="35" cm="1">
        <f t="array" ref="E2079">INDEX('Curva Juros'!$B$7:$B$73,MATCH(C2079,'Curva Juros'!$A$7:$A$73,1)) +
(C2079-INDEX('Curva Juros'!$A$7:$A$73,MATCH(C2079,'Curva Juros'!$A$7:$A$73,1))) *
(INDEX('Curva Juros'!$B$7:$B$73,MATCH(C2079,'Curva Juros'!$A$7:$A$73,1)+1) -
INDEX('Curva Juros'!$B$7:$B$73,MATCH(C2079,'Curva Juros'!$A$7:$A$73,1))) /
(INDEX('Curva Juros'!$A$7:$A$73,MATCH(C2079,'Curva Juros'!$A$7:$A$73,1)+1) -
INDEX('Curva Juros'!$A$7:$A$73,MATCH(C2079,'Curva Juros'!$A$7:$A$73,1)))</f>
        <v>7.6322952380952378</v>
      </c>
      <c r="F2079" s="24">
        <f t="shared" si="32"/>
        <v>2.3670476190476158E-3</v>
      </c>
      <c r="G2079" s="24"/>
    </row>
    <row r="2080" spans="1:7" x14ac:dyDescent="0.25">
      <c r="A2080" s="6" t="s">
        <v>49</v>
      </c>
      <c r="B2080" s="7">
        <v>45856</v>
      </c>
      <c r="C2080" s="8">
        <v>1245.53</v>
      </c>
      <c r="D2080" s="20">
        <v>7.8979999999999995E-2</v>
      </c>
      <c r="E2080" s="35" cm="1">
        <f t="array" ref="E2080">INDEX('Curva Juros'!$B$7:$B$73,MATCH(C2080,'Curva Juros'!$A$7:$A$73,1)) +
(C2080-INDEX('Curva Juros'!$A$7:$A$73,MATCH(C2080,'Curva Juros'!$A$7:$A$73,1))) *
(INDEX('Curva Juros'!$B$7:$B$73,MATCH(C2080,'Curva Juros'!$A$7:$A$73,1)+1) -
INDEX('Curva Juros'!$B$7:$B$73,MATCH(C2080,'Curva Juros'!$A$7:$A$73,1))) /
(INDEX('Curva Juros'!$A$7:$A$73,MATCH(C2080,'Curva Juros'!$A$7:$A$73,1)+1) -
INDEX('Curva Juros'!$A$7:$A$73,MATCH(C2080,'Curva Juros'!$A$7:$A$73,1)))</f>
        <v>7.627781984126984</v>
      </c>
      <c r="F2080" s="24">
        <f t="shared" si="32"/>
        <v>2.7021801587301525E-3</v>
      </c>
      <c r="G2080" s="24"/>
    </row>
    <row r="2081" spans="1:7" x14ac:dyDescent="0.25">
      <c r="A2081" s="3" t="s">
        <v>49</v>
      </c>
      <c r="B2081" s="4">
        <v>45863</v>
      </c>
      <c r="C2081" s="5">
        <v>1240.22</v>
      </c>
      <c r="D2081" s="19">
        <v>7.9225000000000004E-2</v>
      </c>
      <c r="E2081" s="35" cm="1">
        <f t="array" ref="E2081">INDEX('Curva Juros'!$B$7:$B$73,MATCH(C2081,'Curva Juros'!$A$7:$A$73,1)) +
(C2081-INDEX('Curva Juros'!$A$7:$A$73,MATCH(C2081,'Curva Juros'!$A$7:$A$73,1))) *
(INDEX('Curva Juros'!$B$7:$B$73,MATCH(C2081,'Curva Juros'!$A$7:$A$73,1)+1) -
INDEX('Curva Juros'!$B$7:$B$73,MATCH(C2081,'Curva Juros'!$A$7:$A$73,1))) /
(INDEX('Curva Juros'!$A$7:$A$73,MATCH(C2081,'Curva Juros'!$A$7:$A$73,1)+1) -
INDEX('Curva Juros'!$A$7:$A$73,MATCH(C2081,'Curva Juros'!$A$7:$A$73,1)))</f>
        <v>7.628582698412699</v>
      </c>
      <c r="F2081" s="24">
        <f t="shared" si="32"/>
        <v>2.9391730158730145E-3</v>
      </c>
      <c r="G2081" s="24"/>
    </row>
    <row r="2082" spans="1:7" x14ac:dyDescent="0.25">
      <c r="A2082" s="6" t="s">
        <v>49</v>
      </c>
      <c r="B2082" s="7">
        <v>45870</v>
      </c>
      <c r="C2082" s="8">
        <v>1235.82</v>
      </c>
      <c r="D2082" s="20">
        <v>7.8750000000000001E-2</v>
      </c>
      <c r="E2082" s="35" cm="1">
        <f t="array" ref="E2082">INDEX('Curva Juros'!$B$7:$B$73,MATCH(C2082,'Curva Juros'!$A$7:$A$73,1)) +
(C2082-INDEX('Curva Juros'!$A$7:$A$73,MATCH(C2082,'Curva Juros'!$A$7:$A$73,1))) *
(INDEX('Curva Juros'!$B$7:$B$73,MATCH(C2082,'Curva Juros'!$A$7:$A$73,1)+1) -
INDEX('Curva Juros'!$B$7:$B$73,MATCH(C2082,'Curva Juros'!$A$7:$A$73,1))) /
(INDEX('Curva Juros'!$A$7:$A$73,MATCH(C2082,'Curva Juros'!$A$7:$A$73,1)+1) -
INDEX('Curva Juros'!$A$7:$A$73,MATCH(C2082,'Curva Juros'!$A$7:$A$73,1)))</f>
        <v>7.6292461904761906</v>
      </c>
      <c r="F2082" s="24">
        <f t="shared" si="32"/>
        <v>2.4575380952380904E-3</v>
      </c>
      <c r="G2082" s="24"/>
    </row>
    <row r="2083" spans="1:7" x14ac:dyDescent="0.25">
      <c r="A2083" s="3" t="s">
        <v>49</v>
      </c>
      <c r="B2083" s="4">
        <v>45877</v>
      </c>
      <c r="C2083" s="5">
        <v>1232.51</v>
      </c>
      <c r="D2083" s="19">
        <v>7.7417E-2</v>
      </c>
      <c r="E2083" s="35" cm="1">
        <f t="array" ref="E2083">INDEX('Curva Juros'!$B$7:$B$73,MATCH(C2083,'Curva Juros'!$A$7:$A$73,1)) +
(C2083-INDEX('Curva Juros'!$A$7:$A$73,MATCH(C2083,'Curva Juros'!$A$7:$A$73,1))) *
(INDEX('Curva Juros'!$B$7:$B$73,MATCH(C2083,'Curva Juros'!$A$7:$A$73,1)+1) -
INDEX('Curva Juros'!$B$7:$B$73,MATCH(C2083,'Curva Juros'!$A$7:$A$73,1))) /
(INDEX('Curva Juros'!$A$7:$A$73,MATCH(C2083,'Curva Juros'!$A$7:$A$73,1)+1) -
INDEX('Curva Juros'!$A$7:$A$73,MATCH(C2083,'Curva Juros'!$A$7:$A$73,1)))</f>
        <v>7.6297453174603174</v>
      </c>
      <c r="F2083" s="24">
        <f t="shared" si="32"/>
        <v>1.1195468253968194E-3</v>
      </c>
      <c r="G2083" s="24"/>
    </row>
    <row r="2084" spans="1:7" x14ac:dyDescent="0.25">
      <c r="A2084" s="6" t="s">
        <v>49</v>
      </c>
      <c r="B2084" s="7">
        <v>45884</v>
      </c>
      <c r="C2084" s="8">
        <v>1228.33</v>
      </c>
      <c r="D2084" s="20">
        <v>7.6777999999999999E-2</v>
      </c>
      <c r="E2084" s="35" cm="1">
        <f t="array" ref="E2084">INDEX('Curva Juros'!$B$7:$B$73,MATCH(C2084,'Curva Juros'!$A$7:$A$73,1)) +
(C2084-INDEX('Curva Juros'!$A$7:$A$73,MATCH(C2084,'Curva Juros'!$A$7:$A$73,1))) *
(INDEX('Curva Juros'!$B$7:$B$73,MATCH(C2084,'Curva Juros'!$A$7:$A$73,1)+1) -
INDEX('Curva Juros'!$B$7:$B$73,MATCH(C2084,'Curva Juros'!$A$7:$A$73,1))) /
(INDEX('Curva Juros'!$A$7:$A$73,MATCH(C2084,'Curva Juros'!$A$7:$A$73,1)+1) -
INDEX('Curva Juros'!$A$7:$A$73,MATCH(C2084,'Curva Juros'!$A$7:$A$73,1)))</f>
        <v>7.6303756349206351</v>
      </c>
      <c r="F2084" s="24">
        <f t="shared" si="32"/>
        <v>4.7424365079365427E-4</v>
      </c>
      <c r="G2084" s="24"/>
    </row>
    <row r="2085" spans="1:7" x14ac:dyDescent="0.25">
      <c r="A2085" s="3" t="s">
        <v>49</v>
      </c>
      <c r="B2085" s="4">
        <v>45891</v>
      </c>
      <c r="C2085" s="5">
        <v>1221.24</v>
      </c>
      <c r="D2085" s="19">
        <v>7.8423000000000007E-2</v>
      </c>
      <c r="E2085" s="35" cm="1">
        <f t="array" ref="E2085">INDEX('Curva Juros'!$B$7:$B$73,MATCH(C2085,'Curva Juros'!$A$7:$A$73,1)) +
(C2085-INDEX('Curva Juros'!$A$7:$A$73,MATCH(C2085,'Curva Juros'!$A$7:$A$73,1))) *
(INDEX('Curva Juros'!$B$7:$B$73,MATCH(C2085,'Curva Juros'!$A$7:$A$73,1)+1) -
INDEX('Curva Juros'!$B$7:$B$73,MATCH(C2085,'Curva Juros'!$A$7:$A$73,1))) /
(INDEX('Curva Juros'!$A$7:$A$73,MATCH(C2085,'Curva Juros'!$A$7:$A$73,1)+1) -
INDEX('Curva Juros'!$A$7:$A$73,MATCH(C2085,'Curva Juros'!$A$7:$A$73,1)))</f>
        <v>7.6314447619047616</v>
      </c>
      <c r="F2085" s="24">
        <f t="shared" si="32"/>
        <v>2.1085523809523943E-3</v>
      </c>
      <c r="G2085" s="24"/>
    </row>
    <row r="2086" spans="1:7" x14ac:dyDescent="0.25">
      <c r="A2086" s="6" t="s">
        <v>49</v>
      </c>
      <c r="B2086" s="7">
        <v>45898</v>
      </c>
      <c r="C2086" s="8">
        <v>1217.28</v>
      </c>
      <c r="D2086" s="20">
        <v>7.7600000000000002E-2</v>
      </c>
      <c r="E2086" s="35" cm="1">
        <f t="array" ref="E2086">INDEX('Curva Juros'!$B$7:$B$73,MATCH(C2086,'Curva Juros'!$A$7:$A$73,1)) +
(C2086-INDEX('Curva Juros'!$A$7:$A$73,MATCH(C2086,'Curva Juros'!$A$7:$A$73,1))) *
(INDEX('Curva Juros'!$B$7:$B$73,MATCH(C2086,'Curva Juros'!$A$7:$A$73,1)+1) -
INDEX('Curva Juros'!$B$7:$B$73,MATCH(C2086,'Curva Juros'!$A$7:$A$73,1))) /
(INDEX('Curva Juros'!$A$7:$A$73,MATCH(C2086,'Curva Juros'!$A$7:$A$73,1)+1) -
INDEX('Curva Juros'!$A$7:$A$73,MATCH(C2086,'Curva Juros'!$A$7:$A$73,1)))</f>
        <v>7.6320419047619046</v>
      </c>
      <c r="F2086" s="24">
        <f t="shared" si="32"/>
        <v>1.2795809523809543E-3</v>
      </c>
      <c r="G2086" s="24"/>
    </row>
    <row r="2087" spans="1:7" x14ac:dyDescent="0.25">
      <c r="A2087" s="3" t="s">
        <v>49</v>
      </c>
      <c r="B2087" s="4">
        <v>45905</v>
      </c>
      <c r="C2087" s="5">
        <v>1213.31</v>
      </c>
      <c r="D2087" s="19">
        <v>7.6793E-2</v>
      </c>
      <c r="E2087" s="35" cm="1">
        <f t="array" ref="E2087">INDEX('Curva Juros'!$B$7:$B$73,MATCH(C2087,'Curva Juros'!$A$7:$A$73,1)) +
(C2087-INDEX('Curva Juros'!$A$7:$A$73,MATCH(C2087,'Curva Juros'!$A$7:$A$73,1))) *
(INDEX('Curva Juros'!$B$7:$B$73,MATCH(C2087,'Curva Juros'!$A$7:$A$73,1)+1) -
INDEX('Curva Juros'!$B$7:$B$73,MATCH(C2087,'Curva Juros'!$A$7:$A$73,1))) /
(INDEX('Curva Juros'!$A$7:$A$73,MATCH(C2087,'Curva Juros'!$A$7:$A$73,1)+1) -
INDEX('Curva Juros'!$A$7:$A$73,MATCH(C2087,'Curva Juros'!$A$7:$A$73,1)))</f>
        <v>7.6326405555555557</v>
      </c>
      <c r="F2087" s="24">
        <f t="shared" si="32"/>
        <v>4.6659444444444031E-4</v>
      </c>
      <c r="G2087" s="24"/>
    </row>
    <row r="2088" spans="1:7" x14ac:dyDescent="0.25">
      <c r="A2088" s="6" t="s">
        <v>49</v>
      </c>
      <c r="B2088" s="7">
        <v>45912</v>
      </c>
      <c r="C2088" s="8">
        <v>1210.22</v>
      </c>
      <c r="D2088" s="20">
        <v>7.5296000000000002E-2</v>
      </c>
      <c r="E2088" s="35" cm="1">
        <f t="array" ref="E2088">INDEX('Curva Juros'!$B$7:$B$73,MATCH(C2088,'Curva Juros'!$A$7:$A$73,1)) +
(C2088-INDEX('Curva Juros'!$A$7:$A$73,MATCH(C2088,'Curva Juros'!$A$7:$A$73,1))) *
(INDEX('Curva Juros'!$B$7:$B$73,MATCH(C2088,'Curva Juros'!$A$7:$A$73,1)+1) -
INDEX('Curva Juros'!$B$7:$B$73,MATCH(C2088,'Curva Juros'!$A$7:$A$73,1))) /
(INDEX('Curva Juros'!$A$7:$A$73,MATCH(C2088,'Curva Juros'!$A$7:$A$73,1)+1) -
INDEX('Curva Juros'!$A$7:$A$73,MATCH(C2088,'Curva Juros'!$A$7:$A$73,1)))</f>
        <v>7.6331065079365077</v>
      </c>
      <c r="F2088" s="24">
        <f t="shared" si="32"/>
        <v>-1.0350650793650717E-3</v>
      </c>
      <c r="G2088" s="24"/>
    </row>
    <row r="2089" spans="1:7" x14ac:dyDescent="0.25">
      <c r="A2089" s="3" t="s">
        <v>49</v>
      </c>
      <c r="B2089" s="4">
        <v>45919</v>
      </c>
      <c r="C2089" s="5">
        <v>1205.06</v>
      </c>
      <c r="D2089" s="19">
        <v>7.5420000000000001E-2</v>
      </c>
      <c r="E2089" s="35" cm="1">
        <f t="array" ref="E2089">INDEX('Curva Juros'!$B$7:$B$73,MATCH(C2089,'Curva Juros'!$A$7:$A$73,1)) +
(C2089-INDEX('Curva Juros'!$A$7:$A$73,MATCH(C2089,'Curva Juros'!$A$7:$A$73,1))) *
(INDEX('Curva Juros'!$B$7:$B$73,MATCH(C2089,'Curva Juros'!$A$7:$A$73,1)+1) -
INDEX('Curva Juros'!$B$7:$B$73,MATCH(C2089,'Curva Juros'!$A$7:$A$73,1))) /
(INDEX('Curva Juros'!$A$7:$A$73,MATCH(C2089,'Curva Juros'!$A$7:$A$73,1)+1) -
INDEX('Curva Juros'!$A$7:$A$73,MATCH(C2089,'Curva Juros'!$A$7:$A$73,1)))</f>
        <v>7.6338846031746028</v>
      </c>
      <c r="F2089" s="24">
        <f t="shared" si="32"/>
        <v>-9.1884603174602342E-4</v>
      </c>
      <c r="G2089" s="24"/>
    </row>
    <row r="2090" spans="1:7" x14ac:dyDescent="0.25">
      <c r="A2090" s="6" t="s">
        <v>49</v>
      </c>
      <c r="B2090" s="7">
        <v>45926</v>
      </c>
      <c r="C2090" s="8">
        <v>1200.03</v>
      </c>
      <c r="D2090" s="20">
        <v>7.5444999999999998E-2</v>
      </c>
      <c r="E2090" s="35" cm="1">
        <f t="array" ref="E2090">INDEX('Curva Juros'!$B$7:$B$73,MATCH(C2090,'Curva Juros'!$A$7:$A$73,1)) +
(C2090-INDEX('Curva Juros'!$A$7:$A$73,MATCH(C2090,'Curva Juros'!$A$7:$A$73,1))) *
(INDEX('Curva Juros'!$B$7:$B$73,MATCH(C2090,'Curva Juros'!$A$7:$A$73,1)+1) -
INDEX('Curva Juros'!$B$7:$B$73,MATCH(C2090,'Curva Juros'!$A$7:$A$73,1))) /
(INDEX('Curva Juros'!$A$7:$A$73,MATCH(C2090,'Curva Juros'!$A$7:$A$73,1)+1) -
INDEX('Curva Juros'!$A$7:$A$73,MATCH(C2090,'Curva Juros'!$A$7:$A$73,1)))</f>
        <v>7.6346430952380953</v>
      </c>
      <c r="F2090" s="24">
        <f t="shared" si="32"/>
        <v>-9.0143095238096049E-4</v>
      </c>
      <c r="G2090" s="24"/>
    </row>
    <row r="2091" spans="1:7" x14ac:dyDescent="0.25">
      <c r="A2091" s="3" t="s">
        <v>49</v>
      </c>
      <c r="B2091" s="4">
        <v>45933</v>
      </c>
      <c r="C2091" s="5">
        <v>1192.45</v>
      </c>
      <c r="D2091" s="19">
        <v>7.7466999999999994E-2</v>
      </c>
      <c r="E2091" s="35" cm="1">
        <f t="array" ref="E2091">INDEX('Curva Juros'!$B$7:$B$73,MATCH(C2091,'Curva Juros'!$A$7:$A$73,1)) +
(C2091-INDEX('Curva Juros'!$A$7:$A$73,MATCH(C2091,'Curva Juros'!$A$7:$A$73,1))) *
(INDEX('Curva Juros'!$B$7:$B$73,MATCH(C2091,'Curva Juros'!$A$7:$A$73,1)+1) -
INDEX('Curva Juros'!$B$7:$B$73,MATCH(C2091,'Curva Juros'!$A$7:$A$73,1))) /
(INDEX('Curva Juros'!$A$7:$A$73,MATCH(C2091,'Curva Juros'!$A$7:$A$73,1)+1) -
INDEX('Curva Juros'!$A$7:$A$73,MATCH(C2091,'Curva Juros'!$A$7:$A$73,1)))</f>
        <v>7.6357861111111109</v>
      </c>
      <c r="F2091" s="24">
        <f t="shared" si="32"/>
        <v>1.1091388888888887E-3</v>
      </c>
      <c r="G2091" s="24"/>
    </row>
    <row r="2092" spans="1:7" x14ac:dyDescent="0.25">
      <c r="A2092" s="6" t="s">
        <v>49</v>
      </c>
      <c r="B2092" s="7">
        <v>45940</v>
      </c>
      <c r="C2092" s="8">
        <v>1189.49</v>
      </c>
      <c r="D2092" s="20">
        <v>7.5861999999999999E-2</v>
      </c>
      <c r="E2092" s="35" cm="1">
        <f t="array" ref="E2092">INDEX('Curva Juros'!$B$7:$B$73,MATCH(C2092,'Curva Juros'!$A$7:$A$73,1)) +
(C2092-INDEX('Curva Juros'!$A$7:$A$73,MATCH(C2092,'Curva Juros'!$A$7:$A$73,1))) *
(INDEX('Curva Juros'!$B$7:$B$73,MATCH(C2092,'Curva Juros'!$A$7:$A$73,1)+1) -
INDEX('Curva Juros'!$B$7:$B$73,MATCH(C2092,'Curva Juros'!$A$7:$A$73,1))) /
(INDEX('Curva Juros'!$A$7:$A$73,MATCH(C2092,'Curva Juros'!$A$7:$A$73,1)+1) -
INDEX('Curva Juros'!$A$7:$A$73,MATCH(C2092,'Curva Juros'!$A$7:$A$73,1)))</f>
        <v>7.6362324603174603</v>
      </c>
      <c r="F2092" s="24">
        <f t="shared" si="32"/>
        <v>-5.0032460317460392E-4</v>
      </c>
      <c r="G2092" s="24"/>
    </row>
    <row r="2093" spans="1:7" x14ac:dyDescent="0.25">
      <c r="A2093" s="3" t="s">
        <v>49</v>
      </c>
      <c r="B2093" s="4">
        <v>45947</v>
      </c>
      <c r="C2093" s="5">
        <v>1185.6099999999999</v>
      </c>
      <c r="D2093" s="19">
        <v>7.4989E-2</v>
      </c>
      <c r="E2093" s="35" cm="1">
        <f t="array" ref="E2093">INDEX('Curva Juros'!$B$7:$B$73,MATCH(C2093,'Curva Juros'!$A$7:$A$73,1)) +
(C2093-INDEX('Curva Juros'!$A$7:$A$73,MATCH(C2093,'Curva Juros'!$A$7:$A$73,1))) *
(INDEX('Curva Juros'!$B$7:$B$73,MATCH(C2093,'Curva Juros'!$A$7:$A$73,1)+1) -
INDEX('Curva Juros'!$B$7:$B$73,MATCH(C2093,'Curva Juros'!$A$7:$A$73,1))) /
(INDEX('Curva Juros'!$A$7:$A$73,MATCH(C2093,'Curva Juros'!$A$7:$A$73,1)+1) -
INDEX('Curva Juros'!$A$7:$A$73,MATCH(C2093,'Curva Juros'!$A$7:$A$73,1)))</f>
        <v>7.6368175396825393</v>
      </c>
      <c r="F2093" s="24">
        <f t="shared" si="32"/>
        <v>-1.3791753968253884E-3</v>
      </c>
      <c r="G2093" s="24"/>
    </row>
    <row r="2094" spans="1:7" x14ac:dyDescent="0.25">
      <c r="A2094" s="6" t="s">
        <v>49</v>
      </c>
      <c r="B2094" s="7">
        <v>45954</v>
      </c>
      <c r="C2094" s="8">
        <v>1180.8800000000001</v>
      </c>
      <c r="D2094" s="20">
        <v>7.4778999999999998E-2</v>
      </c>
      <c r="E2094" s="35" cm="1">
        <f t="array" ref="E2094">INDEX('Curva Juros'!$B$7:$B$73,MATCH(C2094,'Curva Juros'!$A$7:$A$73,1)) +
(C2094-INDEX('Curva Juros'!$A$7:$A$73,MATCH(C2094,'Curva Juros'!$A$7:$A$73,1))) *
(INDEX('Curva Juros'!$B$7:$B$73,MATCH(C2094,'Curva Juros'!$A$7:$A$73,1)+1) -
INDEX('Curva Juros'!$B$7:$B$73,MATCH(C2094,'Curva Juros'!$A$7:$A$73,1))) /
(INDEX('Curva Juros'!$A$7:$A$73,MATCH(C2094,'Curva Juros'!$A$7:$A$73,1)+1) -
INDEX('Curva Juros'!$A$7:$A$73,MATCH(C2094,'Curva Juros'!$A$7:$A$73,1)))</f>
        <v>7.6375307936507939</v>
      </c>
      <c r="F2094" s="24">
        <f t="shared" si="32"/>
        <v>-1.5963079365079458E-3</v>
      </c>
      <c r="G2094" s="24"/>
    </row>
    <row r="2095" spans="1:7" x14ac:dyDescent="0.25">
      <c r="A2095" s="3" t="s">
        <v>49</v>
      </c>
      <c r="B2095" s="4">
        <v>45961</v>
      </c>
      <c r="C2095" s="5">
        <v>1174.28</v>
      </c>
      <c r="D2095" s="19">
        <v>7.6031000000000001E-2</v>
      </c>
      <c r="E2095" s="35" cm="1">
        <f t="array" ref="E2095">INDEX('Curva Juros'!$B$7:$B$73,MATCH(C2095,'Curva Juros'!$A$7:$A$73,1)) +
(C2095-INDEX('Curva Juros'!$A$7:$A$73,MATCH(C2095,'Curva Juros'!$A$7:$A$73,1))) *
(INDEX('Curva Juros'!$B$7:$B$73,MATCH(C2095,'Curva Juros'!$A$7:$A$73,1)+1) -
INDEX('Curva Juros'!$B$7:$B$73,MATCH(C2095,'Curva Juros'!$A$7:$A$73,1))) /
(INDEX('Curva Juros'!$A$7:$A$73,MATCH(C2095,'Curva Juros'!$A$7:$A$73,1)+1) -
INDEX('Curva Juros'!$A$7:$A$73,MATCH(C2095,'Curva Juros'!$A$7:$A$73,1)))</f>
        <v>7.6385260317460313</v>
      </c>
      <c r="F2095" s="24">
        <f t="shared" si="32"/>
        <v>-3.5426031746031705E-4</v>
      </c>
      <c r="G2095" s="24"/>
    </row>
    <row r="2096" spans="1:7" x14ac:dyDescent="0.25">
      <c r="A2096" s="6" t="s">
        <v>49</v>
      </c>
      <c r="B2096" s="7">
        <v>45968</v>
      </c>
      <c r="C2096" s="8">
        <v>1170.43</v>
      </c>
      <c r="D2096" s="20">
        <v>7.5130000000000002E-2</v>
      </c>
      <c r="E2096" s="35" cm="1">
        <f t="array" ref="E2096">INDEX('Curva Juros'!$B$7:$B$73,MATCH(C2096,'Curva Juros'!$A$7:$A$73,1)) +
(C2096-INDEX('Curva Juros'!$A$7:$A$73,MATCH(C2096,'Curva Juros'!$A$7:$A$73,1))) *
(INDEX('Curva Juros'!$B$7:$B$73,MATCH(C2096,'Curva Juros'!$A$7:$A$73,1)+1) -
INDEX('Curva Juros'!$B$7:$B$73,MATCH(C2096,'Curva Juros'!$A$7:$A$73,1))) /
(INDEX('Curva Juros'!$A$7:$A$73,MATCH(C2096,'Curva Juros'!$A$7:$A$73,1)+1) -
INDEX('Curva Juros'!$A$7:$A$73,MATCH(C2096,'Curva Juros'!$A$7:$A$73,1)))</f>
        <v>7.6391065873015869</v>
      </c>
      <c r="F2096" s="24">
        <f t="shared" si="32"/>
        <v>-1.2610658730158597E-3</v>
      </c>
      <c r="G2096" s="24"/>
    </row>
    <row r="2097" spans="1:7" x14ac:dyDescent="0.25">
      <c r="A2097" s="3" t="s">
        <v>49</v>
      </c>
      <c r="B2097" s="4">
        <v>45975</v>
      </c>
      <c r="C2097" s="5">
        <v>1167.4000000000001</v>
      </c>
      <c r="D2097" s="19">
        <v>7.3587E-2</v>
      </c>
      <c r="E2097" s="35" cm="1">
        <f t="array" ref="E2097">INDEX('Curva Juros'!$B$7:$B$73,MATCH(C2097,'Curva Juros'!$A$7:$A$73,1)) +
(C2097-INDEX('Curva Juros'!$A$7:$A$73,MATCH(C2097,'Curva Juros'!$A$7:$A$73,1))) *
(INDEX('Curva Juros'!$B$7:$B$73,MATCH(C2097,'Curva Juros'!$A$7:$A$73,1)+1) -
INDEX('Curva Juros'!$B$7:$B$73,MATCH(C2097,'Curva Juros'!$A$7:$A$73,1))) /
(INDEX('Curva Juros'!$A$7:$A$73,MATCH(C2097,'Curva Juros'!$A$7:$A$73,1)+1) -
INDEX('Curva Juros'!$A$7:$A$73,MATCH(C2097,'Curva Juros'!$A$7:$A$73,1)))</f>
        <v>7.6395634920634921</v>
      </c>
      <c r="F2097" s="24">
        <f t="shared" si="32"/>
        <v>-2.8086349206349198E-3</v>
      </c>
      <c r="G2097" s="24"/>
    </row>
    <row r="2098" spans="1:7" x14ac:dyDescent="0.25">
      <c r="A2098" s="6" t="s">
        <v>49</v>
      </c>
      <c r="B2098" s="7">
        <v>45982</v>
      </c>
      <c r="C2098" s="8">
        <v>1162.8900000000001</v>
      </c>
      <c r="D2098" s="20">
        <v>7.3983999999999994E-2</v>
      </c>
      <c r="E2098" s="35" cm="1">
        <f t="array" ref="E2098">INDEX('Curva Juros'!$B$7:$B$73,MATCH(C2098,'Curva Juros'!$A$7:$A$73,1)) +
(C2098-INDEX('Curva Juros'!$A$7:$A$73,MATCH(C2098,'Curva Juros'!$A$7:$A$73,1))) *
(INDEX('Curva Juros'!$B$7:$B$73,MATCH(C2098,'Curva Juros'!$A$7:$A$73,1)+1) -
INDEX('Curva Juros'!$B$7:$B$73,MATCH(C2098,'Curva Juros'!$A$7:$A$73,1))) /
(INDEX('Curva Juros'!$A$7:$A$73,MATCH(C2098,'Curva Juros'!$A$7:$A$73,1)+1) -
INDEX('Curva Juros'!$A$7:$A$73,MATCH(C2098,'Curva Juros'!$A$7:$A$73,1)))</f>
        <v>7.640243571428571</v>
      </c>
      <c r="F2098" s="24">
        <f t="shared" si="32"/>
        <v>-2.4184357142857105E-3</v>
      </c>
      <c r="G2098" s="24"/>
    </row>
    <row r="2099" spans="1:7" x14ac:dyDescent="0.25">
      <c r="A2099" s="3" t="s">
        <v>49</v>
      </c>
      <c r="B2099" s="4">
        <v>45989</v>
      </c>
      <c r="C2099" s="5">
        <v>1157.68</v>
      </c>
      <c r="D2099" s="19">
        <v>7.4151999999999996E-2</v>
      </c>
      <c r="E2099" s="35" cm="1">
        <f t="array" ref="E2099">INDEX('Curva Juros'!$B$7:$B$73,MATCH(C2099,'Curva Juros'!$A$7:$A$73,1)) +
(C2099-INDEX('Curva Juros'!$A$7:$A$73,MATCH(C2099,'Curva Juros'!$A$7:$A$73,1))) *
(INDEX('Curva Juros'!$B$7:$B$73,MATCH(C2099,'Curva Juros'!$A$7:$A$73,1)+1) -
INDEX('Curva Juros'!$B$7:$B$73,MATCH(C2099,'Curva Juros'!$A$7:$A$73,1))) /
(INDEX('Curva Juros'!$A$7:$A$73,MATCH(C2099,'Curva Juros'!$A$7:$A$73,1)+1) -
INDEX('Curva Juros'!$A$7:$A$73,MATCH(C2099,'Curva Juros'!$A$7:$A$73,1)))</f>
        <v>7.6410292063492058</v>
      </c>
      <c r="F2099" s="24">
        <f t="shared" si="32"/>
        <v>-2.2582920634920678E-3</v>
      </c>
      <c r="G2099" s="24"/>
    </row>
    <row r="2100" spans="1:7" x14ac:dyDescent="0.25">
      <c r="A2100" s="6" t="s">
        <v>49</v>
      </c>
      <c r="B2100" s="7">
        <v>45996</v>
      </c>
      <c r="C2100" s="8">
        <v>1152.3</v>
      </c>
      <c r="D2100" s="20">
        <v>7.4448E-2</v>
      </c>
      <c r="E2100" s="35" cm="1">
        <f t="array" ref="E2100">INDEX('Curva Juros'!$B$7:$B$73,MATCH(C2100,'Curva Juros'!$A$7:$A$73,1)) +
(C2100-INDEX('Curva Juros'!$A$7:$A$73,MATCH(C2100,'Curva Juros'!$A$7:$A$73,1))) *
(INDEX('Curva Juros'!$B$7:$B$73,MATCH(C2100,'Curva Juros'!$A$7:$A$73,1)+1) -
INDEX('Curva Juros'!$B$7:$B$73,MATCH(C2100,'Curva Juros'!$A$7:$A$73,1))) /
(INDEX('Curva Juros'!$A$7:$A$73,MATCH(C2100,'Curva Juros'!$A$7:$A$73,1)+1) -
INDEX('Curva Juros'!$A$7:$A$73,MATCH(C2100,'Curva Juros'!$A$7:$A$73,1)))</f>
        <v>7.6418404761904757</v>
      </c>
      <c r="F2100" s="24">
        <f t="shared" si="32"/>
        <v>-1.9704047619047566E-3</v>
      </c>
      <c r="G2100" s="24"/>
    </row>
    <row r="2101" spans="1:7" x14ac:dyDescent="0.25">
      <c r="A2101" s="3" t="s">
        <v>49</v>
      </c>
      <c r="B2101" s="4">
        <v>46003</v>
      </c>
      <c r="C2101" s="5">
        <v>1145.6400000000001</v>
      </c>
      <c r="D2101" s="19">
        <v>7.5749999999999998E-2</v>
      </c>
      <c r="E2101" s="35" cm="1">
        <f t="array" ref="E2101">INDEX('Curva Juros'!$B$7:$B$73,MATCH(C2101,'Curva Juros'!$A$7:$A$73,1)) +
(C2101-INDEX('Curva Juros'!$A$7:$A$73,MATCH(C2101,'Curva Juros'!$A$7:$A$73,1))) *
(INDEX('Curva Juros'!$B$7:$B$73,MATCH(C2101,'Curva Juros'!$A$7:$A$73,1)+1) -
INDEX('Curva Juros'!$B$7:$B$73,MATCH(C2101,'Curva Juros'!$A$7:$A$73,1))) /
(INDEX('Curva Juros'!$A$7:$A$73,MATCH(C2101,'Curva Juros'!$A$7:$A$73,1)+1) -
INDEX('Curva Juros'!$A$7:$A$73,MATCH(C2101,'Curva Juros'!$A$7:$A$73,1)))</f>
        <v>7.6428447619047617</v>
      </c>
      <c r="F2101" s="24">
        <f t="shared" si="32"/>
        <v>-6.7844761904761741E-4</v>
      </c>
      <c r="G2101" s="24"/>
    </row>
    <row r="2102" spans="1:7" x14ac:dyDescent="0.25">
      <c r="A2102" s="6" t="s">
        <v>49</v>
      </c>
      <c r="B2102" s="7">
        <v>46010</v>
      </c>
      <c r="C2102" s="8">
        <v>1139.9000000000001</v>
      </c>
      <c r="D2102" s="20">
        <v>7.6328999999999994E-2</v>
      </c>
      <c r="E2102" s="35" cm="1">
        <f t="array" ref="E2102">INDEX('Curva Juros'!$B$7:$B$73,MATCH(C2102,'Curva Juros'!$A$7:$A$73,1)) +
(C2102-INDEX('Curva Juros'!$A$7:$A$73,MATCH(C2102,'Curva Juros'!$A$7:$A$73,1))) *
(INDEX('Curva Juros'!$B$7:$B$73,MATCH(C2102,'Curva Juros'!$A$7:$A$73,1)+1) -
INDEX('Curva Juros'!$B$7:$B$73,MATCH(C2102,'Curva Juros'!$A$7:$A$73,1))) /
(INDEX('Curva Juros'!$A$7:$A$73,MATCH(C2102,'Curva Juros'!$A$7:$A$73,1)+1) -
INDEX('Curva Juros'!$A$7:$A$73,MATCH(C2102,'Curva Juros'!$A$7:$A$73,1)))</f>
        <v>7.6437103174603171</v>
      </c>
      <c r="F2102" s="24">
        <f t="shared" si="32"/>
        <v>-1.0810317460317742E-4</v>
      </c>
      <c r="G2102" s="24"/>
    </row>
    <row r="2103" spans="1:7" x14ac:dyDescent="0.25">
      <c r="A2103" s="3" t="s">
        <v>49</v>
      </c>
      <c r="B2103" s="4">
        <v>46017</v>
      </c>
      <c r="C2103" s="5">
        <v>1137.3699999999999</v>
      </c>
      <c r="D2103" s="19">
        <v>7.5175000000000006E-2</v>
      </c>
      <c r="E2103" s="35" cm="1">
        <f t="array" ref="E2103">INDEX('Curva Juros'!$B$7:$B$73,MATCH(C2103,'Curva Juros'!$A$7:$A$73,1)) +
(C2103-INDEX('Curva Juros'!$A$7:$A$73,MATCH(C2103,'Curva Juros'!$A$7:$A$73,1))) *
(INDEX('Curva Juros'!$B$7:$B$73,MATCH(C2103,'Curva Juros'!$A$7:$A$73,1)+1) -
INDEX('Curva Juros'!$B$7:$B$73,MATCH(C2103,'Curva Juros'!$A$7:$A$73,1))) /
(INDEX('Curva Juros'!$A$7:$A$73,MATCH(C2103,'Curva Juros'!$A$7:$A$73,1)+1) -
INDEX('Curva Juros'!$A$7:$A$73,MATCH(C2103,'Curva Juros'!$A$7:$A$73,1)))</f>
        <v>7.6440918253968251</v>
      </c>
      <c r="F2103" s="24">
        <f t="shared" si="32"/>
        <v>-1.2659182539682401E-3</v>
      </c>
      <c r="G2103" s="24"/>
    </row>
    <row r="2104" spans="1:7" x14ac:dyDescent="0.25">
      <c r="A2104" s="6" t="s">
        <v>49</v>
      </c>
      <c r="B2104" s="7">
        <v>46024</v>
      </c>
      <c r="C2104" s="8">
        <v>1134.02</v>
      </c>
      <c r="D2104" s="20">
        <v>7.4662999999999993E-2</v>
      </c>
      <c r="E2104" s="35" cm="1">
        <f t="array" ref="E2104">INDEX('Curva Juros'!$B$7:$B$73,MATCH(C2104,'Curva Juros'!$A$7:$A$73,1)) +
(C2104-INDEX('Curva Juros'!$A$7:$A$73,MATCH(C2104,'Curva Juros'!$A$7:$A$73,1))) *
(INDEX('Curva Juros'!$B$7:$B$73,MATCH(C2104,'Curva Juros'!$A$7:$A$73,1)+1) -
INDEX('Curva Juros'!$B$7:$B$73,MATCH(C2104,'Curva Juros'!$A$7:$A$73,1))) /
(INDEX('Curva Juros'!$A$7:$A$73,MATCH(C2104,'Curva Juros'!$A$7:$A$73,1)+1) -
INDEX('Curva Juros'!$A$7:$A$73,MATCH(C2104,'Curva Juros'!$A$7:$A$73,1)))</f>
        <v>7.6445969841269834</v>
      </c>
      <c r="F2104" s="24">
        <f t="shared" si="32"/>
        <v>-1.7829698412698408E-3</v>
      </c>
      <c r="G2104" s="24"/>
    </row>
    <row r="2105" spans="1:7" x14ac:dyDescent="0.25">
      <c r="A2105" s="3" t="s">
        <v>49</v>
      </c>
      <c r="B2105" s="4">
        <v>46031</v>
      </c>
      <c r="C2105" s="5">
        <v>1129.4100000000001</v>
      </c>
      <c r="D2105" s="19">
        <v>7.4362999999999999E-2</v>
      </c>
      <c r="E2105" s="35" cm="1">
        <f t="array" ref="E2105">INDEX('Curva Juros'!$B$7:$B$73,MATCH(C2105,'Curva Juros'!$A$7:$A$73,1)) +
(C2105-INDEX('Curva Juros'!$A$7:$A$73,MATCH(C2105,'Curva Juros'!$A$7:$A$73,1))) *
(INDEX('Curva Juros'!$B$7:$B$73,MATCH(C2105,'Curva Juros'!$A$7:$A$73,1)+1) -
INDEX('Curva Juros'!$B$7:$B$73,MATCH(C2105,'Curva Juros'!$A$7:$A$73,1))) /
(INDEX('Curva Juros'!$A$7:$A$73,MATCH(C2105,'Curva Juros'!$A$7:$A$73,1)+1) -
INDEX('Curva Juros'!$A$7:$A$73,MATCH(C2105,'Curva Juros'!$A$7:$A$73,1)))</f>
        <v>7.6451172857142851</v>
      </c>
      <c r="F2105" s="24">
        <f t="shared" si="32"/>
        <v>-2.0881728571428559E-3</v>
      </c>
      <c r="G2105" s="24"/>
    </row>
    <row r="2106" spans="1:7" x14ac:dyDescent="0.25">
      <c r="A2106" s="6" t="s">
        <v>49</v>
      </c>
      <c r="B2106" s="7">
        <v>46038</v>
      </c>
      <c r="C2106" s="8">
        <v>1159.26</v>
      </c>
      <c r="D2106" s="20">
        <v>7.4427999999999994E-2</v>
      </c>
      <c r="E2106" s="35" cm="1">
        <f t="array" ref="E2106">INDEX('Curva Juros'!$B$7:$B$73,MATCH(C2106,'Curva Juros'!$A$7:$A$73,1)) +
(C2106-INDEX('Curva Juros'!$A$7:$A$73,MATCH(C2106,'Curva Juros'!$A$7:$A$73,1))) *
(INDEX('Curva Juros'!$B$7:$B$73,MATCH(C2106,'Curva Juros'!$A$7:$A$73,1)+1) -
INDEX('Curva Juros'!$B$7:$B$73,MATCH(C2106,'Curva Juros'!$A$7:$A$73,1))) /
(INDEX('Curva Juros'!$A$7:$A$73,MATCH(C2106,'Curva Juros'!$A$7:$A$73,1)+1) -
INDEX('Curva Juros'!$A$7:$A$73,MATCH(C2106,'Curva Juros'!$A$7:$A$73,1)))</f>
        <v>7.6407909523809519</v>
      </c>
      <c r="F2106" s="24">
        <f t="shared" si="32"/>
        <v>-1.9799095238095255E-3</v>
      </c>
      <c r="G2106" s="24"/>
    </row>
    <row r="2107" spans="1:7" x14ac:dyDescent="0.25">
      <c r="A2107" s="3" t="s">
        <v>49</v>
      </c>
      <c r="B2107" s="4">
        <v>46045</v>
      </c>
      <c r="C2107" s="5">
        <v>1154.51</v>
      </c>
      <c r="D2107" s="19">
        <v>7.4210999999999999E-2</v>
      </c>
      <c r="E2107" s="35" cm="1">
        <f t="array" ref="E2107">INDEX('Curva Juros'!$B$7:$B$73,MATCH(C2107,'Curva Juros'!$A$7:$A$73,1)) +
(C2107-INDEX('Curva Juros'!$A$7:$A$73,MATCH(C2107,'Curva Juros'!$A$7:$A$73,1))) *
(INDEX('Curva Juros'!$B$7:$B$73,MATCH(C2107,'Curva Juros'!$A$7:$A$73,1)+1) -
INDEX('Curva Juros'!$B$7:$B$73,MATCH(C2107,'Curva Juros'!$A$7:$A$73,1))) /
(INDEX('Curva Juros'!$A$7:$A$73,MATCH(C2107,'Curva Juros'!$A$7:$A$73,1)+1) -
INDEX('Curva Juros'!$A$7:$A$73,MATCH(C2107,'Curva Juros'!$A$7:$A$73,1)))</f>
        <v>7.6415072222222218</v>
      </c>
      <c r="F2107" s="24">
        <f t="shared" si="32"/>
        <v>-2.2040722222222142E-3</v>
      </c>
      <c r="G2107" s="24"/>
    </row>
    <row r="2108" spans="1:7" x14ac:dyDescent="0.25">
      <c r="A2108" s="6" t="s">
        <v>49</v>
      </c>
      <c r="B2108" s="7">
        <v>46052</v>
      </c>
      <c r="C2108" s="8">
        <v>1155.57</v>
      </c>
      <c r="D2108" s="20">
        <v>6.9028000000000006E-2</v>
      </c>
      <c r="E2108" s="35" cm="1">
        <f t="array" ref="E2108">INDEX('Curva Juros'!$B$7:$B$73,MATCH(C2108,'Curva Juros'!$A$7:$A$73,1)) +
(C2108-INDEX('Curva Juros'!$A$7:$A$73,MATCH(C2108,'Curva Juros'!$A$7:$A$73,1))) *
(INDEX('Curva Juros'!$B$7:$B$73,MATCH(C2108,'Curva Juros'!$A$7:$A$73,1)+1) -
INDEX('Curva Juros'!$B$7:$B$73,MATCH(C2108,'Curva Juros'!$A$7:$A$73,1))) /
(INDEX('Curva Juros'!$A$7:$A$73,MATCH(C2108,'Curva Juros'!$A$7:$A$73,1)+1) -
INDEX('Curva Juros'!$A$7:$A$73,MATCH(C2108,'Curva Juros'!$A$7:$A$73,1)))</f>
        <v>7.6413473809523804</v>
      </c>
      <c r="F2108" s="24">
        <f t="shared" si="32"/>
        <v>-7.3854738095237987E-3</v>
      </c>
      <c r="G2108" s="24"/>
    </row>
    <row r="2109" spans="1:7" x14ac:dyDescent="0.25">
      <c r="A2109" s="3" t="s">
        <v>49</v>
      </c>
      <c r="B2109" s="4">
        <v>46059</v>
      </c>
      <c r="C2109" s="5">
        <v>1151.32</v>
      </c>
      <c r="D2109" s="19">
        <v>6.8390000000000006E-2</v>
      </c>
      <c r="E2109" s="35" cm="1">
        <f t="array" ref="E2109">INDEX('Curva Juros'!$B$7:$B$73,MATCH(C2109,'Curva Juros'!$A$7:$A$73,1)) +
(C2109-INDEX('Curva Juros'!$A$7:$A$73,MATCH(C2109,'Curva Juros'!$A$7:$A$73,1))) *
(INDEX('Curva Juros'!$B$7:$B$73,MATCH(C2109,'Curva Juros'!$A$7:$A$73,1)+1) -
INDEX('Curva Juros'!$B$7:$B$73,MATCH(C2109,'Curva Juros'!$A$7:$A$73,1))) /
(INDEX('Curva Juros'!$A$7:$A$73,MATCH(C2109,'Curva Juros'!$A$7:$A$73,1)+1) -
INDEX('Curva Juros'!$A$7:$A$73,MATCH(C2109,'Curva Juros'!$A$7:$A$73,1)))</f>
        <v>7.641988253968254</v>
      </c>
      <c r="F2109" s="24">
        <f t="shared" si="32"/>
        <v>-8.0298825396825368E-3</v>
      </c>
      <c r="G2109" s="24"/>
    </row>
    <row r="2110" spans="1:7" x14ac:dyDescent="0.25">
      <c r="A2110" s="6" t="s">
        <v>49</v>
      </c>
      <c r="B2110" s="7">
        <v>46066</v>
      </c>
      <c r="C2110" s="8">
        <v>1145.6300000000001</v>
      </c>
      <c r="D2110" s="20">
        <v>6.8975999999999996E-2</v>
      </c>
      <c r="E2110" s="35" cm="1">
        <f t="array" ref="E2110">INDEX('Curva Juros'!$B$7:$B$73,MATCH(C2110,'Curva Juros'!$A$7:$A$73,1)) +
(C2110-INDEX('Curva Juros'!$A$7:$A$73,MATCH(C2110,'Curva Juros'!$A$7:$A$73,1))) *
(INDEX('Curva Juros'!$B$7:$B$73,MATCH(C2110,'Curva Juros'!$A$7:$A$73,1)+1) -
INDEX('Curva Juros'!$B$7:$B$73,MATCH(C2110,'Curva Juros'!$A$7:$A$73,1))) /
(INDEX('Curva Juros'!$A$7:$A$73,MATCH(C2110,'Curva Juros'!$A$7:$A$73,1)+1) -
INDEX('Curva Juros'!$A$7:$A$73,MATCH(C2110,'Curva Juros'!$A$7:$A$73,1)))</f>
        <v>7.6428462698412698</v>
      </c>
      <c r="F2110" s="24">
        <f t="shared" si="32"/>
        <v>-7.4524626984126957E-3</v>
      </c>
      <c r="G2110" s="24"/>
    </row>
    <row r="2111" spans="1:7" x14ac:dyDescent="0.25">
      <c r="A2111" s="3" t="s">
        <v>49</v>
      </c>
      <c r="B2111" s="4">
        <v>46073</v>
      </c>
      <c r="C2111" s="5">
        <v>1141.8599999999999</v>
      </c>
      <c r="D2111" s="19">
        <v>6.9637000000000004E-2</v>
      </c>
      <c r="E2111" s="35" cm="1">
        <f t="array" ref="E2111">INDEX('Curva Juros'!$B$7:$B$73,MATCH(C2111,'Curva Juros'!$A$7:$A$73,1)) +
(C2111-INDEX('Curva Juros'!$A$7:$A$73,MATCH(C2111,'Curva Juros'!$A$7:$A$73,1))) *
(INDEX('Curva Juros'!$B$7:$B$73,MATCH(C2111,'Curva Juros'!$A$7:$A$73,1)+1) -
INDEX('Curva Juros'!$B$7:$B$73,MATCH(C2111,'Curva Juros'!$A$7:$A$73,1))) /
(INDEX('Curva Juros'!$A$7:$A$73,MATCH(C2111,'Curva Juros'!$A$7:$A$73,1)+1) -
INDEX('Curva Juros'!$A$7:$A$73,MATCH(C2111,'Curva Juros'!$A$7:$A$73,1)))</f>
        <v>7.6434147619047614</v>
      </c>
      <c r="F2111" s="24">
        <f t="shared" si="32"/>
        <v>-6.7971476190476082E-3</v>
      </c>
      <c r="G2111" s="24"/>
    </row>
    <row r="2112" spans="1:7" x14ac:dyDescent="0.25">
      <c r="A2112" s="6" t="s">
        <v>49</v>
      </c>
      <c r="B2112" s="7">
        <v>46080</v>
      </c>
      <c r="C2112" s="8">
        <v>1139.68</v>
      </c>
      <c r="D2112" s="20">
        <v>6.7238000000000006E-2</v>
      </c>
      <c r="E2112" s="35" cm="1">
        <f t="array" ref="E2112">INDEX('Curva Juros'!$B$7:$B$73,MATCH(C2112,'Curva Juros'!$A$7:$A$73,1)) +
(C2112-INDEX('Curva Juros'!$A$7:$A$73,MATCH(C2112,'Curva Juros'!$A$7:$A$73,1))) *
(INDEX('Curva Juros'!$B$7:$B$73,MATCH(C2112,'Curva Juros'!$A$7:$A$73,1)+1) -
INDEX('Curva Juros'!$B$7:$B$73,MATCH(C2112,'Curva Juros'!$A$7:$A$73,1))) /
(INDEX('Curva Juros'!$A$7:$A$73,MATCH(C2112,'Curva Juros'!$A$7:$A$73,1)+1) -
INDEX('Curva Juros'!$A$7:$A$73,MATCH(C2112,'Curva Juros'!$A$7:$A$73,1)))</f>
        <v>7.6437434920634919</v>
      </c>
      <c r="F2112" s="24">
        <f t="shared" si="32"/>
        <v>-9.199434920634908E-3</v>
      </c>
      <c r="G2112" s="24"/>
    </row>
    <row r="2113" spans="1:7" x14ac:dyDescent="0.25">
      <c r="A2113" s="3" t="s">
        <v>50</v>
      </c>
      <c r="B2113" s="4">
        <v>45723</v>
      </c>
      <c r="C2113" s="5">
        <v>1290.79</v>
      </c>
      <c r="D2113" s="19">
        <v>8.2687999999999998E-2</v>
      </c>
      <c r="E2113" s="35" cm="1">
        <f t="array" ref="E2113">INDEX('Curva Juros'!$B$7:$B$73,MATCH(C2113,'Curva Juros'!$A$7:$A$73,1)) +
(C2113-INDEX('Curva Juros'!$A$7:$A$73,MATCH(C2113,'Curva Juros'!$A$7:$A$73,1))) *
(INDEX('Curva Juros'!$B$7:$B$73,MATCH(C2113,'Curva Juros'!$A$7:$A$73,1)+1) -
INDEX('Curva Juros'!$B$7:$B$73,MATCH(C2113,'Curva Juros'!$A$7:$A$73,1))) /
(INDEX('Curva Juros'!$A$7:$A$73,MATCH(C2113,'Curva Juros'!$A$7:$A$73,1)+1) -
INDEX('Curva Juros'!$A$7:$A$73,MATCH(C2113,'Curva Juros'!$A$7:$A$73,1)))</f>
        <v>7.6198329841269841</v>
      </c>
      <c r="F2113" s="24">
        <f t="shared" si="32"/>
        <v>6.489670158730157E-3</v>
      </c>
      <c r="G2113" s="24"/>
    </row>
    <row r="2114" spans="1:7" x14ac:dyDescent="0.25">
      <c r="A2114" s="6" t="s">
        <v>50</v>
      </c>
      <c r="B2114" s="7">
        <v>45730</v>
      </c>
      <c r="C2114" s="8">
        <v>1286.19</v>
      </c>
      <c r="D2114" s="20">
        <v>8.2399E-2</v>
      </c>
      <c r="E2114" s="35" cm="1">
        <f t="array" ref="E2114">INDEX('Curva Juros'!$B$7:$B$73,MATCH(C2114,'Curva Juros'!$A$7:$A$73,1)) +
(C2114-INDEX('Curva Juros'!$A$7:$A$73,MATCH(C2114,'Curva Juros'!$A$7:$A$73,1))) *
(INDEX('Curva Juros'!$B$7:$B$73,MATCH(C2114,'Curva Juros'!$A$7:$A$73,1)+1) -
INDEX('Curva Juros'!$B$7:$B$73,MATCH(C2114,'Curva Juros'!$A$7:$A$73,1))) /
(INDEX('Curva Juros'!$A$7:$A$73,MATCH(C2114,'Curva Juros'!$A$7:$A$73,1)+1) -
INDEX('Curva Juros'!$A$7:$A$73,MATCH(C2114,'Curva Juros'!$A$7:$A$73,1)))</f>
        <v>7.6206945714285714</v>
      </c>
      <c r="F2114" s="24">
        <f t="shared" si="32"/>
        <v>6.192054285714288E-3</v>
      </c>
      <c r="G2114" s="24"/>
    </row>
    <row r="2115" spans="1:7" x14ac:dyDescent="0.25">
      <c r="A2115" s="3" t="s">
        <v>50</v>
      </c>
      <c r="B2115" s="4">
        <v>45737</v>
      </c>
      <c r="C2115" s="5">
        <v>1279.8699999999999</v>
      </c>
      <c r="D2115" s="19">
        <v>8.3348000000000005E-2</v>
      </c>
      <c r="E2115" s="35" cm="1">
        <f t="array" ref="E2115">INDEX('Curva Juros'!$B$7:$B$73,MATCH(C2115,'Curva Juros'!$A$7:$A$73,1)) +
(C2115-INDEX('Curva Juros'!$A$7:$A$73,MATCH(C2115,'Curva Juros'!$A$7:$A$73,1))) *
(INDEX('Curva Juros'!$B$7:$B$73,MATCH(C2115,'Curva Juros'!$A$7:$A$73,1)+1) -
INDEX('Curva Juros'!$B$7:$B$73,MATCH(C2115,'Curva Juros'!$A$7:$A$73,1))) /
(INDEX('Curva Juros'!$A$7:$A$73,MATCH(C2115,'Curva Juros'!$A$7:$A$73,1)+1) -
INDEX('Curva Juros'!$A$7:$A$73,MATCH(C2115,'Curva Juros'!$A$7:$A$73,1)))</f>
        <v>7.6218783174603182</v>
      </c>
      <c r="F2115" s="24">
        <f t="shared" ref="F2115:F2178" si="33">D2115-E2115/100</f>
        <v>7.129216825396828E-3</v>
      </c>
      <c r="G2115" s="24"/>
    </row>
    <row r="2116" spans="1:7" x14ac:dyDescent="0.25">
      <c r="A2116" s="6" t="s">
        <v>50</v>
      </c>
      <c r="B2116" s="7">
        <v>45744</v>
      </c>
      <c r="C2116" s="8">
        <v>1274.5899999999999</v>
      </c>
      <c r="D2116" s="20">
        <v>8.3552000000000001E-2</v>
      </c>
      <c r="E2116" s="35" cm="1">
        <f t="array" ref="E2116">INDEX('Curva Juros'!$B$7:$B$73,MATCH(C2116,'Curva Juros'!$A$7:$A$73,1)) +
(C2116-INDEX('Curva Juros'!$A$7:$A$73,MATCH(C2116,'Curva Juros'!$A$7:$A$73,1))) *
(INDEX('Curva Juros'!$B$7:$B$73,MATCH(C2116,'Curva Juros'!$A$7:$A$73,1)+1) -
INDEX('Curva Juros'!$B$7:$B$73,MATCH(C2116,'Curva Juros'!$A$7:$A$73,1))) /
(INDEX('Curva Juros'!$A$7:$A$73,MATCH(C2116,'Curva Juros'!$A$7:$A$73,1)+1) -
INDEX('Curva Juros'!$A$7:$A$73,MATCH(C2116,'Curva Juros'!$A$7:$A$73,1)))</f>
        <v>7.6228672698412705</v>
      </c>
      <c r="F2116" s="24">
        <f t="shared" si="33"/>
        <v>7.3233273015873013E-3</v>
      </c>
      <c r="G2116" s="24"/>
    </row>
    <row r="2117" spans="1:7" x14ac:dyDescent="0.25">
      <c r="A2117" s="3" t="s">
        <v>50</v>
      </c>
      <c r="B2117" s="4">
        <v>45751</v>
      </c>
      <c r="C2117" s="5">
        <v>1273.17</v>
      </c>
      <c r="D2117" s="19">
        <v>8.0984E-2</v>
      </c>
      <c r="E2117" s="35" cm="1">
        <f t="array" ref="E2117">INDEX('Curva Juros'!$B$7:$B$73,MATCH(C2117,'Curva Juros'!$A$7:$A$73,1)) +
(C2117-INDEX('Curva Juros'!$A$7:$A$73,MATCH(C2117,'Curva Juros'!$A$7:$A$73,1))) *
(INDEX('Curva Juros'!$B$7:$B$73,MATCH(C2117,'Curva Juros'!$A$7:$A$73,1)+1) -
INDEX('Curva Juros'!$B$7:$B$73,MATCH(C2117,'Curva Juros'!$A$7:$A$73,1))) /
(INDEX('Curva Juros'!$A$7:$A$73,MATCH(C2117,'Curva Juros'!$A$7:$A$73,1)+1) -
INDEX('Curva Juros'!$A$7:$A$73,MATCH(C2117,'Curva Juros'!$A$7:$A$73,1)))</f>
        <v>7.6231332380952388</v>
      </c>
      <c r="F2117" s="24">
        <f t="shared" si="33"/>
        <v>4.7526676190476069E-3</v>
      </c>
      <c r="G2117" s="24"/>
    </row>
    <row r="2118" spans="1:7" x14ac:dyDescent="0.25">
      <c r="A2118" s="6" t="s">
        <v>50</v>
      </c>
      <c r="B2118" s="7">
        <v>45758</v>
      </c>
      <c r="C2118" s="8">
        <v>1265.9000000000001</v>
      </c>
      <c r="D2118" s="20">
        <v>8.2612000000000005E-2</v>
      </c>
      <c r="E2118" s="35" cm="1">
        <f t="array" ref="E2118">INDEX('Curva Juros'!$B$7:$B$73,MATCH(C2118,'Curva Juros'!$A$7:$A$73,1)) +
(C2118-INDEX('Curva Juros'!$A$7:$A$73,MATCH(C2118,'Curva Juros'!$A$7:$A$73,1))) *
(INDEX('Curva Juros'!$B$7:$B$73,MATCH(C2118,'Curva Juros'!$A$7:$A$73,1)+1) -
INDEX('Curva Juros'!$B$7:$B$73,MATCH(C2118,'Curva Juros'!$A$7:$A$73,1))) /
(INDEX('Curva Juros'!$A$7:$A$73,MATCH(C2118,'Curva Juros'!$A$7:$A$73,1)+1) -
INDEX('Curva Juros'!$A$7:$A$73,MATCH(C2118,'Curva Juros'!$A$7:$A$73,1)))</f>
        <v>7.6244949206349206</v>
      </c>
      <c r="F2118" s="24">
        <f t="shared" si="33"/>
        <v>6.367050793650797E-3</v>
      </c>
      <c r="G2118" s="24"/>
    </row>
    <row r="2119" spans="1:7" x14ac:dyDescent="0.25">
      <c r="A2119" s="3" t="s">
        <v>50</v>
      </c>
      <c r="B2119" s="4">
        <v>45764</v>
      </c>
      <c r="C2119" s="5">
        <v>1262.9100000000001</v>
      </c>
      <c r="D2119" s="19">
        <v>8.1888000000000002E-2</v>
      </c>
      <c r="E2119" s="35" cm="1">
        <f t="array" ref="E2119">INDEX('Curva Juros'!$B$7:$B$73,MATCH(C2119,'Curva Juros'!$A$7:$A$73,1)) +
(C2119-INDEX('Curva Juros'!$A$7:$A$73,MATCH(C2119,'Curva Juros'!$A$7:$A$73,1))) *
(INDEX('Curva Juros'!$B$7:$B$73,MATCH(C2119,'Curva Juros'!$A$7:$A$73,1)+1) -
INDEX('Curva Juros'!$B$7:$B$73,MATCH(C2119,'Curva Juros'!$A$7:$A$73,1))) /
(INDEX('Curva Juros'!$A$7:$A$73,MATCH(C2119,'Curva Juros'!$A$7:$A$73,1)+1) -
INDEX('Curva Juros'!$A$7:$A$73,MATCH(C2119,'Curva Juros'!$A$7:$A$73,1)))</f>
        <v>7.6250549523809523</v>
      </c>
      <c r="F2119" s="24">
        <f t="shared" si="33"/>
        <v>5.6374504761904781E-3</v>
      </c>
      <c r="G2119" s="24"/>
    </row>
    <row r="2120" spans="1:7" x14ac:dyDescent="0.25">
      <c r="A2120" s="6" t="s">
        <v>50</v>
      </c>
      <c r="B2120" s="7">
        <v>45772</v>
      </c>
      <c r="C2120" s="8">
        <v>1260.51</v>
      </c>
      <c r="D2120" s="20">
        <v>8.0742999999999995E-2</v>
      </c>
      <c r="E2120" s="35" cm="1">
        <f t="array" ref="E2120">INDEX('Curva Juros'!$B$7:$B$73,MATCH(C2120,'Curva Juros'!$A$7:$A$73,1)) +
(C2120-INDEX('Curva Juros'!$A$7:$A$73,MATCH(C2120,'Curva Juros'!$A$7:$A$73,1))) *
(INDEX('Curva Juros'!$B$7:$B$73,MATCH(C2120,'Curva Juros'!$A$7:$A$73,1)+1) -
INDEX('Curva Juros'!$B$7:$B$73,MATCH(C2120,'Curva Juros'!$A$7:$A$73,1))) /
(INDEX('Curva Juros'!$A$7:$A$73,MATCH(C2120,'Curva Juros'!$A$7:$A$73,1)+1) -
INDEX('Curva Juros'!$A$7:$A$73,MATCH(C2120,'Curva Juros'!$A$7:$A$73,1)))</f>
        <v>7.6255044761904767</v>
      </c>
      <c r="F2120" s="24">
        <f t="shared" si="33"/>
        <v>4.4879552380952259E-3</v>
      </c>
      <c r="G2120" s="24"/>
    </row>
    <row r="2121" spans="1:7" x14ac:dyDescent="0.25">
      <c r="A2121" s="3" t="s">
        <v>50</v>
      </c>
      <c r="B2121" s="4">
        <v>45779</v>
      </c>
      <c r="C2121" s="5">
        <v>1256.8900000000001</v>
      </c>
      <c r="D2121" s="19">
        <v>8.0465999999999996E-2</v>
      </c>
      <c r="E2121" s="35" cm="1">
        <f t="array" ref="E2121">INDEX('Curva Juros'!$B$7:$B$73,MATCH(C2121,'Curva Juros'!$A$7:$A$73,1)) +
(C2121-INDEX('Curva Juros'!$A$7:$A$73,MATCH(C2121,'Curva Juros'!$A$7:$A$73,1))) *
(INDEX('Curva Juros'!$B$7:$B$73,MATCH(C2121,'Curva Juros'!$A$7:$A$73,1)+1) -
INDEX('Curva Juros'!$B$7:$B$73,MATCH(C2121,'Curva Juros'!$A$7:$A$73,1))) /
(INDEX('Curva Juros'!$A$7:$A$73,MATCH(C2121,'Curva Juros'!$A$7:$A$73,1)+1) -
INDEX('Curva Juros'!$A$7:$A$73,MATCH(C2121,'Curva Juros'!$A$7:$A$73,1)))</f>
        <v>7.6260689682539686</v>
      </c>
      <c r="F2121" s="24">
        <f t="shared" si="33"/>
        <v>4.2053103174603118E-3</v>
      </c>
      <c r="G2121" s="24"/>
    </row>
    <row r="2122" spans="1:7" x14ac:dyDescent="0.25">
      <c r="A2122" s="6" t="s">
        <v>50</v>
      </c>
      <c r="B2122" s="7">
        <v>45786</v>
      </c>
      <c r="C2122" s="8">
        <v>1254.26</v>
      </c>
      <c r="D2122" s="20">
        <v>7.8773999999999997E-2</v>
      </c>
      <c r="E2122" s="35" cm="1">
        <f t="array" ref="E2122">INDEX('Curva Juros'!$B$7:$B$73,MATCH(C2122,'Curva Juros'!$A$7:$A$73,1)) +
(C2122-INDEX('Curva Juros'!$A$7:$A$73,MATCH(C2122,'Curva Juros'!$A$7:$A$73,1))) *
(INDEX('Curva Juros'!$B$7:$B$73,MATCH(C2122,'Curva Juros'!$A$7:$A$73,1)+1) -
INDEX('Curva Juros'!$B$7:$B$73,MATCH(C2122,'Curva Juros'!$A$7:$A$73,1))) /
(INDEX('Curva Juros'!$A$7:$A$73,MATCH(C2122,'Curva Juros'!$A$7:$A$73,1)+1) -
INDEX('Curva Juros'!$A$7:$A$73,MATCH(C2122,'Curva Juros'!$A$7:$A$73,1)))</f>
        <v>7.6264655555555558</v>
      </c>
      <c r="F2122" s="24">
        <f t="shared" si="33"/>
        <v>2.5093444444444363E-3</v>
      </c>
      <c r="G2122" s="24"/>
    </row>
    <row r="2123" spans="1:7" x14ac:dyDescent="0.25">
      <c r="A2123" s="3" t="s">
        <v>50</v>
      </c>
      <c r="B2123" s="4">
        <v>45793</v>
      </c>
      <c r="C2123" s="5">
        <v>1248.6199999999999</v>
      </c>
      <c r="D2123" s="19">
        <v>7.9228000000000007E-2</v>
      </c>
      <c r="E2123" s="35" cm="1">
        <f t="array" ref="E2123">INDEX('Curva Juros'!$B$7:$B$73,MATCH(C2123,'Curva Juros'!$A$7:$A$73,1)) +
(C2123-INDEX('Curva Juros'!$A$7:$A$73,MATCH(C2123,'Curva Juros'!$A$7:$A$73,1))) *
(INDEX('Curva Juros'!$B$7:$B$73,MATCH(C2123,'Curva Juros'!$A$7:$A$73,1)+1) -
INDEX('Curva Juros'!$B$7:$B$73,MATCH(C2123,'Curva Juros'!$A$7:$A$73,1))) /
(INDEX('Curva Juros'!$A$7:$A$73,MATCH(C2123,'Curva Juros'!$A$7:$A$73,1)+1) -
INDEX('Curva Juros'!$A$7:$A$73,MATCH(C2123,'Curva Juros'!$A$7:$A$73,1)))</f>
        <v>7.627316031746032</v>
      </c>
      <c r="F2123" s="24">
        <f t="shared" si="33"/>
        <v>2.9548396825396922E-3</v>
      </c>
      <c r="G2123" s="24"/>
    </row>
    <row r="2124" spans="1:7" x14ac:dyDescent="0.25">
      <c r="A2124" s="6" t="s">
        <v>50</v>
      </c>
      <c r="B2124" s="7">
        <v>45800</v>
      </c>
      <c r="C2124" s="8">
        <v>1243.1400000000001</v>
      </c>
      <c r="D2124" s="20">
        <v>7.9572000000000004E-2</v>
      </c>
      <c r="E2124" s="35" cm="1">
        <f t="array" ref="E2124">INDEX('Curva Juros'!$B$7:$B$73,MATCH(C2124,'Curva Juros'!$A$7:$A$73,1)) +
(C2124-INDEX('Curva Juros'!$A$7:$A$73,MATCH(C2124,'Curva Juros'!$A$7:$A$73,1))) *
(INDEX('Curva Juros'!$B$7:$B$73,MATCH(C2124,'Curva Juros'!$A$7:$A$73,1)+1) -
INDEX('Curva Juros'!$B$7:$B$73,MATCH(C2124,'Curva Juros'!$A$7:$A$73,1))) /
(INDEX('Curva Juros'!$A$7:$A$73,MATCH(C2124,'Curva Juros'!$A$7:$A$73,1)+1) -
INDEX('Curva Juros'!$A$7:$A$73,MATCH(C2124,'Curva Juros'!$A$7:$A$73,1)))</f>
        <v>7.6281423809523812</v>
      </c>
      <c r="F2124" s="24">
        <f t="shared" si="33"/>
        <v>3.2905761904761938E-3</v>
      </c>
      <c r="G2124" s="24"/>
    </row>
    <row r="2125" spans="1:7" x14ac:dyDescent="0.25">
      <c r="A2125" s="3" t="s">
        <v>50</v>
      </c>
      <c r="B2125" s="4">
        <v>45807</v>
      </c>
      <c r="C2125" s="5">
        <v>1238.57</v>
      </c>
      <c r="D2125" s="19">
        <v>7.9266000000000003E-2</v>
      </c>
      <c r="E2125" s="35" cm="1">
        <f t="array" ref="E2125">INDEX('Curva Juros'!$B$7:$B$73,MATCH(C2125,'Curva Juros'!$A$7:$A$73,1)) +
(C2125-INDEX('Curva Juros'!$A$7:$A$73,MATCH(C2125,'Curva Juros'!$A$7:$A$73,1))) *
(INDEX('Curva Juros'!$B$7:$B$73,MATCH(C2125,'Curva Juros'!$A$7:$A$73,1)+1) -
INDEX('Curva Juros'!$B$7:$B$73,MATCH(C2125,'Curva Juros'!$A$7:$A$73,1))) /
(INDEX('Curva Juros'!$A$7:$A$73,MATCH(C2125,'Curva Juros'!$A$7:$A$73,1)+1) -
INDEX('Curva Juros'!$A$7:$A$73,MATCH(C2125,'Curva Juros'!$A$7:$A$73,1)))</f>
        <v>7.6288315079365079</v>
      </c>
      <c r="F2125" s="24">
        <f t="shared" si="33"/>
        <v>2.9776849206349237E-3</v>
      </c>
      <c r="G2125" s="24"/>
    </row>
    <row r="2126" spans="1:7" x14ac:dyDescent="0.25">
      <c r="A2126" s="6" t="s">
        <v>50</v>
      </c>
      <c r="B2126" s="7">
        <v>45814</v>
      </c>
      <c r="C2126" s="8">
        <v>1233.04</v>
      </c>
      <c r="D2126" s="20">
        <v>7.9646999999999996E-2</v>
      </c>
      <c r="E2126" s="35" cm="1">
        <f t="array" ref="E2126">INDEX('Curva Juros'!$B$7:$B$73,MATCH(C2126,'Curva Juros'!$A$7:$A$73,1)) +
(C2126-INDEX('Curva Juros'!$A$7:$A$73,MATCH(C2126,'Curva Juros'!$A$7:$A$73,1))) *
(INDEX('Curva Juros'!$B$7:$B$73,MATCH(C2126,'Curva Juros'!$A$7:$A$73,1)+1) -
INDEX('Curva Juros'!$B$7:$B$73,MATCH(C2126,'Curva Juros'!$A$7:$A$73,1))) /
(INDEX('Curva Juros'!$A$7:$A$73,MATCH(C2126,'Curva Juros'!$A$7:$A$73,1)+1) -
INDEX('Curva Juros'!$A$7:$A$73,MATCH(C2126,'Curva Juros'!$A$7:$A$73,1)))</f>
        <v>7.6296653968253967</v>
      </c>
      <c r="F2126" s="24">
        <f t="shared" si="33"/>
        <v>3.3503460317460265E-3</v>
      </c>
      <c r="G2126" s="24"/>
    </row>
    <row r="2127" spans="1:7" x14ac:dyDescent="0.25">
      <c r="A2127" s="3" t="s">
        <v>50</v>
      </c>
      <c r="B2127" s="4">
        <v>45821</v>
      </c>
      <c r="C2127" s="5">
        <v>1228.27</v>
      </c>
      <c r="D2127" s="19">
        <v>7.9482999999999998E-2</v>
      </c>
      <c r="E2127" s="35" cm="1">
        <f t="array" ref="E2127">INDEX('Curva Juros'!$B$7:$B$73,MATCH(C2127,'Curva Juros'!$A$7:$A$73,1)) +
(C2127-INDEX('Curva Juros'!$A$7:$A$73,MATCH(C2127,'Curva Juros'!$A$7:$A$73,1))) *
(INDEX('Curva Juros'!$B$7:$B$73,MATCH(C2127,'Curva Juros'!$A$7:$A$73,1)+1) -
INDEX('Curva Juros'!$B$7:$B$73,MATCH(C2127,'Curva Juros'!$A$7:$A$73,1))) /
(INDEX('Curva Juros'!$A$7:$A$73,MATCH(C2127,'Curva Juros'!$A$7:$A$73,1)+1) -
INDEX('Curva Juros'!$A$7:$A$73,MATCH(C2127,'Curva Juros'!$A$7:$A$73,1)))</f>
        <v>7.6303846825396828</v>
      </c>
      <c r="F2127" s="24">
        <f t="shared" si="33"/>
        <v>3.1791531746031693E-3</v>
      </c>
      <c r="G2127" s="24"/>
    </row>
    <row r="2128" spans="1:7" x14ac:dyDescent="0.25">
      <c r="A2128" s="6" t="s">
        <v>50</v>
      </c>
      <c r="B2128" s="7">
        <v>45828</v>
      </c>
      <c r="C2128" s="8">
        <v>1225.27</v>
      </c>
      <c r="D2128" s="20">
        <v>7.8766000000000003E-2</v>
      </c>
      <c r="E2128" s="35" cm="1">
        <f t="array" ref="E2128">INDEX('Curva Juros'!$B$7:$B$73,MATCH(C2128,'Curva Juros'!$A$7:$A$73,1)) +
(C2128-INDEX('Curva Juros'!$A$7:$A$73,MATCH(C2128,'Curva Juros'!$A$7:$A$73,1))) *
(INDEX('Curva Juros'!$B$7:$B$73,MATCH(C2128,'Curva Juros'!$A$7:$A$73,1)+1) -
INDEX('Curva Juros'!$B$7:$B$73,MATCH(C2128,'Curva Juros'!$A$7:$A$73,1))) /
(INDEX('Curva Juros'!$A$7:$A$73,MATCH(C2128,'Curva Juros'!$A$7:$A$73,1)+1) -
INDEX('Curva Juros'!$A$7:$A$73,MATCH(C2128,'Curva Juros'!$A$7:$A$73,1)))</f>
        <v>7.6308370634920637</v>
      </c>
      <c r="F2128" s="24">
        <f t="shared" si="33"/>
        <v>2.4576293650793724E-3</v>
      </c>
      <c r="G2128" s="24"/>
    </row>
    <row r="2129" spans="1:7" x14ac:dyDescent="0.25">
      <c r="A2129" s="3" t="s">
        <v>50</v>
      </c>
      <c r="B2129" s="4">
        <v>45835</v>
      </c>
      <c r="C2129" s="5">
        <v>1219.43</v>
      </c>
      <c r="D2129" s="19">
        <v>7.9368999999999995E-2</v>
      </c>
      <c r="E2129" s="35" cm="1">
        <f t="array" ref="E2129">INDEX('Curva Juros'!$B$7:$B$73,MATCH(C2129,'Curva Juros'!$A$7:$A$73,1)) +
(C2129-INDEX('Curva Juros'!$A$7:$A$73,MATCH(C2129,'Curva Juros'!$A$7:$A$73,1))) *
(INDEX('Curva Juros'!$B$7:$B$73,MATCH(C2129,'Curva Juros'!$A$7:$A$73,1)+1) -
INDEX('Curva Juros'!$B$7:$B$73,MATCH(C2129,'Curva Juros'!$A$7:$A$73,1))) /
(INDEX('Curva Juros'!$A$7:$A$73,MATCH(C2129,'Curva Juros'!$A$7:$A$73,1)+1) -
INDEX('Curva Juros'!$A$7:$A$73,MATCH(C2129,'Curva Juros'!$A$7:$A$73,1)))</f>
        <v>7.6317176984126984</v>
      </c>
      <c r="F2129" s="24">
        <f t="shared" si="33"/>
        <v>3.0518230158730064E-3</v>
      </c>
      <c r="G2129" s="24"/>
    </row>
    <row r="2130" spans="1:7" x14ac:dyDescent="0.25">
      <c r="A2130" s="6" t="s">
        <v>50</v>
      </c>
      <c r="B2130" s="7">
        <v>45842</v>
      </c>
      <c r="C2130" s="8">
        <v>1218.22</v>
      </c>
      <c r="D2130" s="20">
        <v>7.6659000000000005E-2</v>
      </c>
      <c r="E2130" s="35" cm="1">
        <f t="array" ref="E2130">INDEX('Curva Juros'!$B$7:$B$73,MATCH(C2130,'Curva Juros'!$A$7:$A$73,1)) +
(C2130-INDEX('Curva Juros'!$A$7:$A$73,MATCH(C2130,'Curva Juros'!$A$7:$A$73,1))) *
(INDEX('Curva Juros'!$B$7:$B$73,MATCH(C2130,'Curva Juros'!$A$7:$A$73,1)+1) -
INDEX('Curva Juros'!$B$7:$B$73,MATCH(C2130,'Curva Juros'!$A$7:$A$73,1))) /
(INDEX('Curva Juros'!$A$7:$A$73,MATCH(C2130,'Curva Juros'!$A$7:$A$73,1)+1) -
INDEX('Curva Juros'!$A$7:$A$73,MATCH(C2130,'Curva Juros'!$A$7:$A$73,1)))</f>
        <v>7.6319001587301587</v>
      </c>
      <c r="F2130" s="24">
        <f t="shared" si="33"/>
        <v>3.3999841269841125E-4</v>
      </c>
      <c r="G2130" s="24"/>
    </row>
    <row r="2131" spans="1:7" x14ac:dyDescent="0.25">
      <c r="A2131" s="3" t="s">
        <v>50</v>
      </c>
      <c r="B2131" s="4">
        <v>45849</v>
      </c>
      <c r="C2131" s="5">
        <v>1210.3699999999999</v>
      </c>
      <c r="D2131" s="19">
        <v>7.8694E-2</v>
      </c>
      <c r="E2131" s="35" cm="1">
        <f t="array" ref="E2131">INDEX('Curva Juros'!$B$7:$B$73,MATCH(C2131,'Curva Juros'!$A$7:$A$73,1)) +
(C2131-INDEX('Curva Juros'!$A$7:$A$73,MATCH(C2131,'Curva Juros'!$A$7:$A$73,1))) *
(INDEX('Curva Juros'!$B$7:$B$73,MATCH(C2131,'Curva Juros'!$A$7:$A$73,1)+1) -
INDEX('Curva Juros'!$B$7:$B$73,MATCH(C2131,'Curva Juros'!$A$7:$A$73,1))) /
(INDEX('Curva Juros'!$A$7:$A$73,MATCH(C2131,'Curva Juros'!$A$7:$A$73,1)+1) -
INDEX('Curva Juros'!$A$7:$A$73,MATCH(C2131,'Curva Juros'!$A$7:$A$73,1)))</f>
        <v>7.6330838888888888</v>
      </c>
      <c r="F2131" s="24">
        <f t="shared" si="33"/>
        <v>2.3631611111111089E-3</v>
      </c>
      <c r="G2131" s="24"/>
    </row>
    <row r="2132" spans="1:7" x14ac:dyDescent="0.25">
      <c r="A2132" s="6" t="s">
        <v>50</v>
      </c>
      <c r="B2132" s="7">
        <v>45856</v>
      </c>
      <c r="C2132" s="8">
        <v>1240.79</v>
      </c>
      <c r="D2132" s="20">
        <v>7.9224000000000003E-2</v>
      </c>
      <c r="E2132" s="35" cm="1">
        <f t="array" ref="E2132">INDEX('Curva Juros'!$B$7:$B$73,MATCH(C2132,'Curva Juros'!$A$7:$A$73,1)) +
(C2132-INDEX('Curva Juros'!$A$7:$A$73,MATCH(C2132,'Curva Juros'!$A$7:$A$73,1))) *
(INDEX('Curva Juros'!$B$7:$B$73,MATCH(C2132,'Curva Juros'!$A$7:$A$73,1)+1) -
INDEX('Curva Juros'!$B$7:$B$73,MATCH(C2132,'Curva Juros'!$A$7:$A$73,1))) /
(INDEX('Curva Juros'!$A$7:$A$73,MATCH(C2132,'Curva Juros'!$A$7:$A$73,1)+1) -
INDEX('Curva Juros'!$A$7:$A$73,MATCH(C2132,'Curva Juros'!$A$7:$A$73,1)))</f>
        <v>7.6284967460317459</v>
      </c>
      <c r="F2132" s="24">
        <f t="shared" si="33"/>
        <v>2.9390325396825429E-3</v>
      </c>
      <c r="G2132" s="24"/>
    </row>
    <row r="2133" spans="1:7" x14ac:dyDescent="0.25">
      <c r="A2133" s="3" t="s">
        <v>50</v>
      </c>
      <c r="B2133" s="4">
        <v>45863</v>
      </c>
      <c r="C2133" s="5">
        <v>1235.78</v>
      </c>
      <c r="D2133" s="19">
        <v>7.9228999999999994E-2</v>
      </c>
      <c r="E2133" s="35" cm="1">
        <f t="array" ref="E2133">INDEX('Curva Juros'!$B$7:$B$73,MATCH(C2133,'Curva Juros'!$A$7:$A$73,1)) +
(C2133-INDEX('Curva Juros'!$A$7:$A$73,MATCH(C2133,'Curva Juros'!$A$7:$A$73,1))) *
(INDEX('Curva Juros'!$B$7:$B$73,MATCH(C2133,'Curva Juros'!$A$7:$A$73,1)+1) -
INDEX('Curva Juros'!$B$7:$B$73,MATCH(C2133,'Curva Juros'!$A$7:$A$73,1))) /
(INDEX('Curva Juros'!$A$7:$A$73,MATCH(C2133,'Curva Juros'!$A$7:$A$73,1)+1) -
INDEX('Curva Juros'!$A$7:$A$73,MATCH(C2133,'Curva Juros'!$A$7:$A$73,1)))</f>
        <v>7.6292522222222221</v>
      </c>
      <c r="F2133" s="24">
        <f t="shared" si="33"/>
        <v>2.9364777777777795E-3</v>
      </c>
      <c r="G2133" s="24"/>
    </row>
    <row r="2134" spans="1:7" x14ac:dyDescent="0.25">
      <c r="A2134" s="6" t="s">
        <v>50</v>
      </c>
      <c r="B2134" s="7">
        <v>45870</v>
      </c>
      <c r="C2134" s="8">
        <v>1230.1600000000001</v>
      </c>
      <c r="D2134" s="20">
        <v>7.9714999999999994E-2</v>
      </c>
      <c r="E2134" s="35" cm="1">
        <f t="array" ref="E2134">INDEX('Curva Juros'!$B$7:$B$73,MATCH(C2134,'Curva Juros'!$A$7:$A$73,1)) +
(C2134-INDEX('Curva Juros'!$A$7:$A$73,MATCH(C2134,'Curva Juros'!$A$7:$A$73,1))) *
(INDEX('Curva Juros'!$B$7:$B$73,MATCH(C2134,'Curva Juros'!$A$7:$A$73,1)+1) -
INDEX('Curva Juros'!$B$7:$B$73,MATCH(C2134,'Curva Juros'!$A$7:$A$73,1))) /
(INDEX('Curva Juros'!$A$7:$A$73,MATCH(C2134,'Curva Juros'!$A$7:$A$73,1)+1) -
INDEX('Curva Juros'!$A$7:$A$73,MATCH(C2134,'Curva Juros'!$A$7:$A$73,1)))</f>
        <v>7.630099682539683</v>
      </c>
      <c r="F2134" s="24">
        <f t="shared" si="33"/>
        <v>3.414003174603164E-3</v>
      </c>
      <c r="G2134" s="24"/>
    </row>
    <row r="2135" spans="1:7" x14ac:dyDescent="0.25">
      <c r="A2135" s="3" t="s">
        <v>50</v>
      </c>
      <c r="B2135" s="4">
        <v>45877</v>
      </c>
      <c r="C2135" s="5">
        <v>1228.23</v>
      </c>
      <c r="D2135" s="19">
        <v>7.7306E-2</v>
      </c>
      <c r="E2135" s="35" cm="1">
        <f t="array" ref="E2135">INDEX('Curva Juros'!$B$7:$B$73,MATCH(C2135,'Curva Juros'!$A$7:$A$73,1)) +
(C2135-INDEX('Curva Juros'!$A$7:$A$73,MATCH(C2135,'Curva Juros'!$A$7:$A$73,1))) *
(INDEX('Curva Juros'!$B$7:$B$73,MATCH(C2135,'Curva Juros'!$A$7:$A$73,1)+1) -
INDEX('Curva Juros'!$B$7:$B$73,MATCH(C2135,'Curva Juros'!$A$7:$A$73,1))) /
(INDEX('Curva Juros'!$A$7:$A$73,MATCH(C2135,'Curva Juros'!$A$7:$A$73,1)+1) -
INDEX('Curva Juros'!$A$7:$A$73,MATCH(C2135,'Curva Juros'!$A$7:$A$73,1)))</f>
        <v>7.6303907142857144</v>
      </c>
      <c r="F2135" s="24">
        <f t="shared" si="33"/>
        <v>1.0020928571428528E-3</v>
      </c>
      <c r="G2135" s="24"/>
    </row>
    <row r="2136" spans="1:7" x14ac:dyDescent="0.25">
      <c r="A2136" s="6" t="s">
        <v>50</v>
      </c>
      <c r="B2136" s="7">
        <v>45884</v>
      </c>
      <c r="C2136" s="8">
        <v>1223.97</v>
      </c>
      <c r="D2136" s="20">
        <v>7.6728000000000005E-2</v>
      </c>
      <c r="E2136" s="35" cm="1">
        <f t="array" ref="E2136">INDEX('Curva Juros'!$B$7:$B$73,MATCH(C2136,'Curva Juros'!$A$7:$A$73,1)) +
(C2136-INDEX('Curva Juros'!$A$7:$A$73,MATCH(C2136,'Curva Juros'!$A$7:$A$73,1))) *
(INDEX('Curva Juros'!$B$7:$B$73,MATCH(C2136,'Curva Juros'!$A$7:$A$73,1)+1) -
INDEX('Curva Juros'!$B$7:$B$73,MATCH(C2136,'Curva Juros'!$A$7:$A$73,1))) /
(INDEX('Curva Juros'!$A$7:$A$73,MATCH(C2136,'Curva Juros'!$A$7:$A$73,1)+1) -
INDEX('Curva Juros'!$A$7:$A$73,MATCH(C2136,'Curva Juros'!$A$7:$A$73,1)))</f>
        <v>7.6310330952380951</v>
      </c>
      <c r="F2136" s="24">
        <f t="shared" si="33"/>
        <v>4.1766904761905699E-4</v>
      </c>
      <c r="G2136" s="24"/>
    </row>
    <row r="2137" spans="1:7" x14ac:dyDescent="0.25">
      <c r="A2137" s="3" t="s">
        <v>50</v>
      </c>
      <c r="B2137" s="4">
        <v>45891</v>
      </c>
      <c r="C2137" s="5">
        <v>1216.8399999999999</v>
      </c>
      <c r="D2137" s="19">
        <v>7.8398999999999996E-2</v>
      </c>
      <c r="E2137" s="35" cm="1">
        <f t="array" ref="E2137">INDEX('Curva Juros'!$B$7:$B$73,MATCH(C2137,'Curva Juros'!$A$7:$A$73,1)) +
(C2137-INDEX('Curva Juros'!$A$7:$A$73,MATCH(C2137,'Curva Juros'!$A$7:$A$73,1))) *
(INDEX('Curva Juros'!$B$7:$B$73,MATCH(C2137,'Curva Juros'!$A$7:$A$73,1)+1) -
INDEX('Curva Juros'!$B$7:$B$73,MATCH(C2137,'Curva Juros'!$A$7:$A$73,1))) /
(INDEX('Curva Juros'!$A$7:$A$73,MATCH(C2137,'Curva Juros'!$A$7:$A$73,1)+1) -
INDEX('Curva Juros'!$A$7:$A$73,MATCH(C2137,'Curva Juros'!$A$7:$A$73,1)))</f>
        <v>7.6321082539682541</v>
      </c>
      <c r="F2137" s="24">
        <f t="shared" si="33"/>
        <v>2.0779174603174494E-3</v>
      </c>
      <c r="G2137" s="24"/>
    </row>
    <row r="2138" spans="1:7" x14ac:dyDescent="0.25">
      <c r="A2138" s="6" t="s">
        <v>50</v>
      </c>
      <c r="B2138" s="7">
        <v>45898</v>
      </c>
      <c r="C2138" s="8">
        <v>1212.99</v>
      </c>
      <c r="D2138" s="20">
        <v>7.7497999999999997E-2</v>
      </c>
      <c r="E2138" s="35" cm="1">
        <f t="array" ref="E2138">INDEX('Curva Juros'!$B$7:$B$73,MATCH(C2138,'Curva Juros'!$A$7:$A$73,1)) +
(C2138-INDEX('Curva Juros'!$A$7:$A$73,MATCH(C2138,'Curva Juros'!$A$7:$A$73,1))) *
(INDEX('Curva Juros'!$B$7:$B$73,MATCH(C2138,'Curva Juros'!$A$7:$A$73,1)+1) -
INDEX('Curva Juros'!$B$7:$B$73,MATCH(C2138,'Curva Juros'!$A$7:$A$73,1))) /
(INDEX('Curva Juros'!$A$7:$A$73,MATCH(C2138,'Curva Juros'!$A$7:$A$73,1)+1) -
INDEX('Curva Juros'!$A$7:$A$73,MATCH(C2138,'Curva Juros'!$A$7:$A$73,1)))</f>
        <v>7.6326888095238097</v>
      </c>
      <c r="F2138" s="24">
        <f t="shared" si="33"/>
        <v>1.1711119047619067E-3</v>
      </c>
      <c r="G2138" s="24"/>
    </row>
    <row r="2139" spans="1:7" x14ac:dyDescent="0.25">
      <c r="A2139" s="3" t="s">
        <v>50</v>
      </c>
      <c r="B2139" s="4">
        <v>45905</v>
      </c>
      <c r="C2139" s="5">
        <v>1208.55</v>
      </c>
      <c r="D2139" s="19">
        <v>7.7055999999999999E-2</v>
      </c>
      <c r="E2139" s="35" cm="1">
        <f t="array" ref="E2139">INDEX('Curva Juros'!$B$7:$B$73,MATCH(C2139,'Curva Juros'!$A$7:$A$73,1)) +
(C2139-INDEX('Curva Juros'!$A$7:$A$73,MATCH(C2139,'Curva Juros'!$A$7:$A$73,1))) *
(INDEX('Curva Juros'!$B$7:$B$73,MATCH(C2139,'Curva Juros'!$A$7:$A$73,1)+1) -
INDEX('Curva Juros'!$B$7:$B$73,MATCH(C2139,'Curva Juros'!$A$7:$A$73,1))) /
(INDEX('Curva Juros'!$A$7:$A$73,MATCH(C2139,'Curva Juros'!$A$7:$A$73,1)+1) -
INDEX('Curva Juros'!$A$7:$A$73,MATCH(C2139,'Curva Juros'!$A$7:$A$73,1)))</f>
        <v>7.6333583333333337</v>
      </c>
      <c r="F2139" s="24">
        <f t="shared" si="33"/>
        <v>7.2241666666665594E-4</v>
      </c>
      <c r="G2139" s="24"/>
    </row>
    <row r="2140" spans="1:7" x14ac:dyDescent="0.25">
      <c r="A2140" s="6" t="s">
        <v>50</v>
      </c>
      <c r="B2140" s="7">
        <v>45912</v>
      </c>
      <c r="C2140" s="8">
        <v>1205.73</v>
      </c>
      <c r="D2140" s="20">
        <v>7.5355000000000005E-2</v>
      </c>
      <c r="E2140" s="35" cm="1">
        <f t="array" ref="E2140">INDEX('Curva Juros'!$B$7:$B$73,MATCH(C2140,'Curva Juros'!$A$7:$A$73,1)) +
(C2140-INDEX('Curva Juros'!$A$7:$A$73,MATCH(C2140,'Curva Juros'!$A$7:$A$73,1))) *
(INDEX('Curva Juros'!$B$7:$B$73,MATCH(C2140,'Curva Juros'!$A$7:$A$73,1)+1) -
INDEX('Curva Juros'!$B$7:$B$73,MATCH(C2140,'Curva Juros'!$A$7:$A$73,1))) /
(INDEX('Curva Juros'!$A$7:$A$73,MATCH(C2140,'Curva Juros'!$A$7:$A$73,1)+1) -
INDEX('Curva Juros'!$A$7:$A$73,MATCH(C2140,'Curva Juros'!$A$7:$A$73,1)))</f>
        <v>7.6337835714285713</v>
      </c>
      <c r="F2140" s="24">
        <f t="shared" si="33"/>
        <v>-9.8283571428570138E-4</v>
      </c>
      <c r="G2140" s="24"/>
    </row>
    <row r="2141" spans="1:7" x14ac:dyDescent="0.25">
      <c r="A2141" s="3" t="s">
        <v>50</v>
      </c>
      <c r="B2141" s="4">
        <v>45919</v>
      </c>
      <c r="C2141" s="5">
        <v>1200.6400000000001</v>
      </c>
      <c r="D2141" s="19">
        <v>7.5420000000000001E-2</v>
      </c>
      <c r="E2141" s="35" cm="1">
        <f t="array" ref="E2141">INDEX('Curva Juros'!$B$7:$B$73,MATCH(C2141,'Curva Juros'!$A$7:$A$73,1)) +
(C2141-INDEX('Curva Juros'!$A$7:$A$73,MATCH(C2141,'Curva Juros'!$A$7:$A$73,1))) *
(INDEX('Curva Juros'!$B$7:$B$73,MATCH(C2141,'Curva Juros'!$A$7:$A$73,1)+1) -
INDEX('Curva Juros'!$B$7:$B$73,MATCH(C2141,'Curva Juros'!$A$7:$A$73,1))) /
(INDEX('Curva Juros'!$A$7:$A$73,MATCH(C2141,'Curva Juros'!$A$7:$A$73,1)+1) -
INDEX('Curva Juros'!$A$7:$A$73,MATCH(C2141,'Curva Juros'!$A$7:$A$73,1)))</f>
        <v>7.6345511111111115</v>
      </c>
      <c r="F2141" s="24">
        <f t="shared" si="33"/>
        <v>-9.2551111111111029E-4</v>
      </c>
      <c r="G2141" s="24"/>
    </row>
    <row r="2142" spans="1:7" x14ac:dyDescent="0.25">
      <c r="A2142" s="6" t="s">
        <v>50</v>
      </c>
      <c r="B2142" s="7">
        <v>45926</v>
      </c>
      <c r="C2142" s="8">
        <v>1194.5</v>
      </c>
      <c r="D2142" s="20">
        <v>7.6315999999999995E-2</v>
      </c>
      <c r="E2142" s="35" cm="1">
        <f t="array" ref="E2142">INDEX('Curva Juros'!$B$7:$B$73,MATCH(C2142,'Curva Juros'!$A$7:$A$73,1)) +
(C2142-INDEX('Curva Juros'!$A$7:$A$73,MATCH(C2142,'Curva Juros'!$A$7:$A$73,1))) *
(INDEX('Curva Juros'!$B$7:$B$73,MATCH(C2142,'Curva Juros'!$A$7:$A$73,1)+1) -
INDEX('Curva Juros'!$B$7:$B$73,MATCH(C2142,'Curva Juros'!$A$7:$A$73,1))) /
(INDEX('Curva Juros'!$A$7:$A$73,MATCH(C2142,'Curva Juros'!$A$7:$A$73,1)+1) -
INDEX('Curva Juros'!$A$7:$A$73,MATCH(C2142,'Curva Juros'!$A$7:$A$73,1)))</f>
        <v>7.6354769841269841</v>
      </c>
      <c r="F2142" s="24">
        <f t="shared" si="33"/>
        <v>-3.8769841269839511E-5</v>
      </c>
      <c r="G2142" s="24"/>
    </row>
    <row r="2143" spans="1:7" x14ac:dyDescent="0.25">
      <c r="A2143" s="3" t="s">
        <v>50</v>
      </c>
      <c r="B2143" s="4">
        <v>45933</v>
      </c>
      <c r="C2143" s="5">
        <v>1187.8499999999999</v>
      </c>
      <c r="D2143" s="19">
        <v>7.7608999999999997E-2</v>
      </c>
      <c r="E2143" s="35" cm="1">
        <f t="array" ref="E2143">INDEX('Curva Juros'!$B$7:$B$73,MATCH(C2143,'Curva Juros'!$A$7:$A$73,1)) +
(C2143-INDEX('Curva Juros'!$A$7:$A$73,MATCH(C2143,'Curva Juros'!$A$7:$A$73,1))) *
(INDEX('Curva Juros'!$B$7:$B$73,MATCH(C2143,'Curva Juros'!$A$7:$A$73,1)+1) -
INDEX('Curva Juros'!$B$7:$B$73,MATCH(C2143,'Curva Juros'!$A$7:$A$73,1))) /
(INDEX('Curva Juros'!$A$7:$A$73,MATCH(C2143,'Curva Juros'!$A$7:$A$73,1)+1) -
INDEX('Curva Juros'!$A$7:$A$73,MATCH(C2143,'Curva Juros'!$A$7:$A$73,1)))</f>
        <v>7.636479761904762</v>
      </c>
      <c r="F2143" s="24">
        <f t="shared" si="33"/>
        <v>1.2442023809523806E-3</v>
      </c>
      <c r="G2143" s="24"/>
    </row>
    <row r="2144" spans="1:7" x14ac:dyDescent="0.25">
      <c r="A2144" s="6" t="s">
        <v>50</v>
      </c>
      <c r="B2144" s="7">
        <v>45940</v>
      </c>
      <c r="C2144" s="8">
        <v>1185.17</v>
      </c>
      <c r="D2144" s="20">
        <v>7.5789999999999996E-2</v>
      </c>
      <c r="E2144" s="35" cm="1">
        <f t="array" ref="E2144">INDEX('Curva Juros'!$B$7:$B$73,MATCH(C2144,'Curva Juros'!$A$7:$A$73,1)) +
(C2144-INDEX('Curva Juros'!$A$7:$A$73,MATCH(C2144,'Curva Juros'!$A$7:$A$73,1))) *
(INDEX('Curva Juros'!$B$7:$B$73,MATCH(C2144,'Curva Juros'!$A$7:$A$73,1)+1) -
INDEX('Curva Juros'!$B$7:$B$73,MATCH(C2144,'Curva Juros'!$A$7:$A$73,1))) /
(INDEX('Curva Juros'!$A$7:$A$73,MATCH(C2144,'Curva Juros'!$A$7:$A$73,1)+1) -
INDEX('Curva Juros'!$A$7:$A$73,MATCH(C2144,'Curva Juros'!$A$7:$A$73,1)))</f>
        <v>7.6368838888888888</v>
      </c>
      <c r="F2144" s="24">
        <f t="shared" si="33"/>
        <v>-5.7883888888889123E-4</v>
      </c>
      <c r="G2144" s="24"/>
    </row>
    <row r="2145" spans="1:7" x14ac:dyDescent="0.25">
      <c r="A2145" s="3" t="s">
        <v>50</v>
      </c>
      <c r="B2145" s="4">
        <v>45947</v>
      </c>
      <c r="C2145" s="5">
        <v>1181.2</v>
      </c>
      <c r="D2145" s="19">
        <v>7.4981999999999993E-2</v>
      </c>
      <c r="E2145" s="35" cm="1">
        <f t="array" ref="E2145">INDEX('Curva Juros'!$B$7:$B$73,MATCH(C2145,'Curva Juros'!$A$7:$A$73,1)) +
(C2145-INDEX('Curva Juros'!$A$7:$A$73,MATCH(C2145,'Curva Juros'!$A$7:$A$73,1))) *
(INDEX('Curva Juros'!$B$7:$B$73,MATCH(C2145,'Curva Juros'!$A$7:$A$73,1)+1) -
INDEX('Curva Juros'!$B$7:$B$73,MATCH(C2145,'Curva Juros'!$A$7:$A$73,1))) /
(INDEX('Curva Juros'!$A$7:$A$73,MATCH(C2145,'Curva Juros'!$A$7:$A$73,1)+1) -
INDEX('Curva Juros'!$A$7:$A$73,MATCH(C2145,'Curva Juros'!$A$7:$A$73,1)))</f>
        <v>7.6374825396825399</v>
      </c>
      <c r="F2145" s="24">
        <f t="shared" si="33"/>
        <v>-1.3928253968254062E-3</v>
      </c>
      <c r="G2145" s="24"/>
    </row>
    <row r="2146" spans="1:7" x14ac:dyDescent="0.25">
      <c r="A2146" s="6" t="s">
        <v>50</v>
      </c>
      <c r="B2146" s="7">
        <v>45954</v>
      </c>
      <c r="C2146" s="8">
        <v>1175.8800000000001</v>
      </c>
      <c r="D2146" s="20">
        <v>7.5239E-2</v>
      </c>
      <c r="E2146" s="35" cm="1">
        <f t="array" ref="E2146">INDEX('Curva Juros'!$B$7:$B$73,MATCH(C2146,'Curva Juros'!$A$7:$A$73,1)) +
(C2146-INDEX('Curva Juros'!$A$7:$A$73,MATCH(C2146,'Curva Juros'!$A$7:$A$73,1))) *
(INDEX('Curva Juros'!$B$7:$B$73,MATCH(C2146,'Curva Juros'!$A$7:$A$73,1)+1) -
INDEX('Curva Juros'!$B$7:$B$73,MATCH(C2146,'Curva Juros'!$A$7:$A$73,1))) /
(INDEX('Curva Juros'!$A$7:$A$73,MATCH(C2146,'Curva Juros'!$A$7:$A$73,1)+1) -
INDEX('Curva Juros'!$A$7:$A$73,MATCH(C2146,'Curva Juros'!$A$7:$A$73,1)))</f>
        <v>7.638284761904762</v>
      </c>
      <c r="F2146" s="24">
        <f t="shared" si="33"/>
        <v>-1.1438476190476221E-3</v>
      </c>
      <c r="G2146" s="24"/>
    </row>
    <row r="2147" spans="1:7" x14ac:dyDescent="0.25">
      <c r="A2147" s="3" t="s">
        <v>50</v>
      </c>
      <c r="B2147" s="4">
        <v>45961</v>
      </c>
      <c r="C2147" s="5">
        <v>1169.8399999999999</v>
      </c>
      <c r="D2147" s="19">
        <v>7.6049000000000005E-2</v>
      </c>
      <c r="E2147" s="35" cm="1">
        <f t="array" ref="E2147">INDEX('Curva Juros'!$B$7:$B$73,MATCH(C2147,'Curva Juros'!$A$7:$A$73,1)) +
(C2147-INDEX('Curva Juros'!$A$7:$A$73,MATCH(C2147,'Curva Juros'!$A$7:$A$73,1))) *
(INDEX('Curva Juros'!$B$7:$B$73,MATCH(C2147,'Curva Juros'!$A$7:$A$73,1)+1) -
INDEX('Curva Juros'!$B$7:$B$73,MATCH(C2147,'Curva Juros'!$A$7:$A$73,1))) /
(INDEX('Curva Juros'!$A$7:$A$73,MATCH(C2147,'Curva Juros'!$A$7:$A$73,1)+1) -
INDEX('Curva Juros'!$A$7:$A$73,MATCH(C2147,'Curva Juros'!$A$7:$A$73,1)))</f>
        <v>7.6391955555555553</v>
      </c>
      <c r="F2147" s="24">
        <f t="shared" si="33"/>
        <v>-3.4295555555555191E-4</v>
      </c>
      <c r="G2147" s="24"/>
    </row>
    <row r="2148" spans="1:7" x14ac:dyDescent="0.25">
      <c r="A2148" s="6" t="s">
        <v>50</v>
      </c>
      <c r="B2148" s="7">
        <v>45968</v>
      </c>
      <c r="C2148" s="8">
        <v>1165.51</v>
      </c>
      <c r="D2148" s="20">
        <v>7.5527999999999998E-2</v>
      </c>
      <c r="E2148" s="35" cm="1">
        <f t="array" ref="E2148">INDEX('Curva Juros'!$B$7:$B$73,MATCH(C2148,'Curva Juros'!$A$7:$A$73,1)) +
(C2148-INDEX('Curva Juros'!$A$7:$A$73,MATCH(C2148,'Curva Juros'!$A$7:$A$73,1))) *
(INDEX('Curva Juros'!$B$7:$B$73,MATCH(C2148,'Curva Juros'!$A$7:$A$73,1)+1) -
INDEX('Curva Juros'!$B$7:$B$73,MATCH(C2148,'Curva Juros'!$A$7:$A$73,1))) /
(INDEX('Curva Juros'!$A$7:$A$73,MATCH(C2148,'Curva Juros'!$A$7:$A$73,1)+1) -
INDEX('Curva Juros'!$A$7:$A$73,MATCH(C2148,'Curva Juros'!$A$7:$A$73,1)))</f>
        <v>7.6398484920634919</v>
      </c>
      <c r="F2148" s="24">
        <f t="shared" si="33"/>
        <v>-8.7048492063492022E-4</v>
      </c>
      <c r="G2148" s="24"/>
    </row>
    <row r="2149" spans="1:7" x14ac:dyDescent="0.25">
      <c r="A2149" s="3" t="s">
        <v>50</v>
      </c>
      <c r="B2149" s="4">
        <v>45975</v>
      </c>
      <c r="C2149" s="5">
        <v>1161.98</v>
      </c>
      <c r="D2149" s="19">
        <v>7.4372999999999995E-2</v>
      </c>
      <c r="E2149" s="35" cm="1">
        <f t="array" ref="E2149">INDEX('Curva Juros'!$B$7:$B$73,MATCH(C2149,'Curva Juros'!$A$7:$A$73,1)) +
(C2149-INDEX('Curva Juros'!$A$7:$A$73,MATCH(C2149,'Curva Juros'!$A$7:$A$73,1))) *
(INDEX('Curva Juros'!$B$7:$B$73,MATCH(C2149,'Curva Juros'!$A$7:$A$73,1)+1) -
INDEX('Curva Juros'!$B$7:$B$73,MATCH(C2149,'Curva Juros'!$A$7:$A$73,1))) /
(INDEX('Curva Juros'!$A$7:$A$73,MATCH(C2149,'Curva Juros'!$A$7:$A$73,1)+1) -
INDEX('Curva Juros'!$A$7:$A$73,MATCH(C2149,'Curva Juros'!$A$7:$A$73,1)))</f>
        <v>7.6403807936507935</v>
      </c>
      <c r="F2149" s="24">
        <f t="shared" si="33"/>
        <v>-2.0308079365079362E-3</v>
      </c>
      <c r="G2149" s="24"/>
    </row>
    <row r="2150" spans="1:7" x14ac:dyDescent="0.25">
      <c r="A2150" s="6" t="s">
        <v>50</v>
      </c>
      <c r="B2150" s="7">
        <v>45982</v>
      </c>
      <c r="C2150" s="8">
        <v>1158.51</v>
      </c>
      <c r="D2150" s="20">
        <v>7.3959999999999998E-2</v>
      </c>
      <c r="E2150" s="35" cm="1">
        <f t="array" ref="E2150">INDEX('Curva Juros'!$B$7:$B$73,MATCH(C2150,'Curva Juros'!$A$7:$A$73,1)) +
(C2150-INDEX('Curva Juros'!$A$7:$A$73,MATCH(C2150,'Curva Juros'!$A$7:$A$73,1))) *
(INDEX('Curva Juros'!$B$7:$B$73,MATCH(C2150,'Curva Juros'!$A$7:$A$73,1)+1) -
INDEX('Curva Juros'!$B$7:$B$73,MATCH(C2150,'Curva Juros'!$A$7:$A$73,1))) /
(INDEX('Curva Juros'!$A$7:$A$73,MATCH(C2150,'Curva Juros'!$A$7:$A$73,1)+1) -
INDEX('Curva Juros'!$A$7:$A$73,MATCH(C2150,'Curva Juros'!$A$7:$A$73,1)))</f>
        <v>7.6409040476190473</v>
      </c>
      <c r="F2150" s="24">
        <f t="shared" si="33"/>
        <v>-2.4490404761904755E-3</v>
      </c>
      <c r="G2150" s="24"/>
    </row>
    <row r="2151" spans="1:7" x14ac:dyDescent="0.25">
      <c r="A2151" s="3" t="s">
        <v>50</v>
      </c>
      <c r="B2151" s="4">
        <v>45989</v>
      </c>
      <c r="C2151" s="5">
        <v>1153.79</v>
      </c>
      <c r="D2151" s="19">
        <v>7.3746000000000006E-2</v>
      </c>
      <c r="E2151" s="35" cm="1">
        <f t="array" ref="E2151">INDEX('Curva Juros'!$B$7:$B$73,MATCH(C2151,'Curva Juros'!$A$7:$A$73,1)) +
(C2151-INDEX('Curva Juros'!$A$7:$A$73,MATCH(C2151,'Curva Juros'!$A$7:$A$73,1))) *
(INDEX('Curva Juros'!$B$7:$B$73,MATCH(C2151,'Curva Juros'!$A$7:$A$73,1)+1) -
INDEX('Curva Juros'!$B$7:$B$73,MATCH(C2151,'Curva Juros'!$A$7:$A$73,1))) /
(INDEX('Curva Juros'!$A$7:$A$73,MATCH(C2151,'Curva Juros'!$A$7:$A$73,1)+1) -
INDEX('Curva Juros'!$A$7:$A$73,MATCH(C2151,'Curva Juros'!$A$7:$A$73,1)))</f>
        <v>7.6416157936507938</v>
      </c>
      <c r="F2151" s="24">
        <f t="shared" si="33"/>
        <v>-2.6701579365079331E-3</v>
      </c>
      <c r="G2151" s="24"/>
    </row>
    <row r="2152" spans="1:7" x14ac:dyDescent="0.25">
      <c r="A2152" s="6" t="s">
        <v>50</v>
      </c>
      <c r="B2152" s="7">
        <v>45996</v>
      </c>
      <c r="C2152" s="8">
        <v>1147.31</v>
      </c>
      <c r="D2152" s="20">
        <v>7.4899999999999994E-2</v>
      </c>
      <c r="E2152" s="35" cm="1">
        <f t="array" ref="E2152">INDEX('Curva Juros'!$B$7:$B$73,MATCH(C2152,'Curva Juros'!$A$7:$A$73,1)) +
(C2152-INDEX('Curva Juros'!$A$7:$A$73,MATCH(C2152,'Curva Juros'!$A$7:$A$73,1))) *
(INDEX('Curva Juros'!$B$7:$B$73,MATCH(C2152,'Curva Juros'!$A$7:$A$73,1)+1) -
INDEX('Curva Juros'!$B$7:$B$73,MATCH(C2152,'Curva Juros'!$A$7:$A$73,1))) /
(INDEX('Curva Juros'!$A$7:$A$73,MATCH(C2152,'Curva Juros'!$A$7:$A$73,1)+1) -
INDEX('Curva Juros'!$A$7:$A$73,MATCH(C2152,'Curva Juros'!$A$7:$A$73,1)))</f>
        <v>7.6425929365079366</v>
      </c>
      <c r="F2152" s="24">
        <f t="shared" si="33"/>
        <v>-1.5259293650793648E-3</v>
      </c>
      <c r="G2152" s="24"/>
    </row>
    <row r="2153" spans="1:7" x14ac:dyDescent="0.25">
      <c r="A2153" s="3" t="s">
        <v>50</v>
      </c>
      <c r="B2153" s="4">
        <v>46003</v>
      </c>
      <c r="C2153" s="5">
        <v>1141.5</v>
      </c>
      <c r="D2153" s="19">
        <v>7.5535000000000005E-2</v>
      </c>
      <c r="E2153" s="35" cm="1">
        <f t="array" ref="E2153">INDEX('Curva Juros'!$B$7:$B$73,MATCH(C2153,'Curva Juros'!$A$7:$A$73,1)) +
(C2153-INDEX('Curva Juros'!$A$7:$A$73,MATCH(C2153,'Curva Juros'!$A$7:$A$73,1))) *
(INDEX('Curva Juros'!$B$7:$B$73,MATCH(C2153,'Curva Juros'!$A$7:$A$73,1)+1) -
INDEX('Curva Juros'!$B$7:$B$73,MATCH(C2153,'Curva Juros'!$A$7:$A$73,1))) /
(INDEX('Curva Juros'!$A$7:$A$73,MATCH(C2153,'Curva Juros'!$A$7:$A$73,1)+1) -
INDEX('Curva Juros'!$A$7:$A$73,MATCH(C2153,'Curva Juros'!$A$7:$A$73,1)))</f>
        <v>7.643469047619047</v>
      </c>
      <c r="F2153" s="24">
        <f t="shared" si="33"/>
        <v>-8.996904761904706E-4</v>
      </c>
      <c r="G2153" s="24"/>
    </row>
    <row r="2154" spans="1:7" x14ac:dyDescent="0.25">
      <c r="A2154" s="6" t="s">
        <v>50</v>
      </c>
      <c r="B2154" s="7">
        <v>46010</v>
      </c>
      <c r="C2154" s="8">
        <v>1135.46</v>
      </c>
      <c r="D2154" s="20">
        <v>7.6347999999999999E-2</v>
      </c>
      <c r="E2154" s="35" cm="1">
        <f t="array" ref="E2154">INDEX('Curva Juros'!$B$7:$B$73,MATCH(C2154,'Curva Juros'!$A$7:$A$73,1)) +
(C2154-INDEX('Curva Juros'!$A$7:$A$73,MATCH(C2154,'Curva Juros'!$A$7:$A$73,1))) *
(INDEX('Curva Juros'!$B$7:$B$73,MATCH(C2154,'Curva Juros'!$A$7:$A$73,1)+1) -
INDEX('Curva Juros'!$B$7:$B$73,MATCH(C2154,'Curva Juros'!$A$7:$A$73,1))) /
(INDEX('Curva Juros'!$A$7:$A$73,MATCH(C2154,'Curva Juros'!$A$7:$A$73,1)+1) -
INDEX('Curva Juros'!$A$7:$A$73,MATCH(C2154,'Curva Juros'!$A$7:$A$73,1)))</f>
        <v>7.6443798412698412</v>
      </c>
      <c r="F2154" s="24">
        <f t="shared" si="33"/>
        <v>-9.5798412698411273E-5</v>
      </c>
      <c r="G2154" s="24"/>
    </row>
    <row r="2155" spans="1:7" x14ac:dyDescent="0.25">
      <c r="A2155" s="3" t="s">
        <v>50</v>
      </c>
      <c r="B2155" s="4">
        <v>46017</v>
      </c>
      <c r="C2155" s="5">
        <v>1132.8599999999999</v>
      </c>
      <c r="D2155" s="19">
        <v>7.5251999999999999E-2</v>
      </c>
      <c r="E2155" s="35" cm="1">
        <f t="array" ref="E2155">INDEX('Curva Juros'!$B$7:$B$73,MATCH(C2155,'Curva Juros'!$A$7:$A$73,1)) +
(C2155-INDEX('Curva Juros'!$A$7:$A$73,MATCH(C2155,'Curva Juros'!$A$7:$A$73,1))) *
(INDEX('Curva Juros'!$B$7:$B$73,MATCH(C2155,'Curva Juros'!$A$7:$A$73,1)+1) -
INDEX('Curva Juros'!$B$7:$B$73,MATCH(C2155,'Curva Juros'!$A$7:$A$73,1))) /
(INDEX('Curva Juros'!$A$7:$A$73,MATCH(C2155,'Curva Juros'!$A$7:$A$73,1)+1) -
INDEX('Curva Juros'!$A$7:$A$73,MATCH(C2155,'Curva Juros'!$A$7:$A$73,1)))</f>
        <v>7.6447284761904761</v>
      </c>
      <c r="F2155" s="24">
        <f t="shared" si="33"/>
        <v>-1.1952847619047663E-3</v>
      </c>
      <c r="G2155" s="24"/>
    </row>
    <row r="2156" spans="1:7" x14ac:dyDescent="0.25">
      <c r="A2156" s="6" t="s">
        <v>50</v>
      </c>
      <c r="B2156" s="7">
        <v>46024</v>
      </c>
      <c r="C2156" s="8">
        <v>1129.55</v>
      </c>
      <c r="D2156" s="20">
        <v>7.4709999999999999E-2</v>
      </c>
      <c r="E2156" s="35" cm="1">
        <f t="array" ref="E2156">INDEX('Curva Juros'!$B$7:$B$73,MATCH(C2156,'Curva Juros'!$A$7:$A$73,1)) +
(C2156-INDEX('Curva Juros'!$A$7:$A$73,MATCH(C2156,'Curva Juros'!$A$7:$A$73,1))) *
(INDEX('Curva Juros'!$B$7:$B$73,MATCH(C2156,'Curva Juros'!$A$7:$A$73,1)+1) -
INDEX('Curva Juros'!$B$7:$B$73,MATCH(C2156,'Curva Juros'!$A$7:$A$73,1))) /
(INDEX('Curva Juros'!$A$7:$A$73,MATCH(C2156,'Curva Juros'!$A$7:$A$73,1)+1) -
INDEX('Curva Juros'!$A$7:$A$73,MATCH(C2156,'Curva Juros'!$A$7:$A$73,1)))</f>
        <v>7.6451015079365074</v>
      </c>
      <c r="F2156" s="24">
        <f t="shared" si="33"/>
        <v>-1.7410150793650825E-3</v>
      </c>
      <c r="G2156" s="24"/>
    </row>
    <row r="2157" spans="1:7" x14ac:dyDescent="0.25">
      <c r="A2157" s="3" t="s">
        <v>50</v>
      </c>
      <c r="B2157" s="4">
        <v>46031</v>
      </c>
      <c r="C2157" s="5">
        <v>1125.47</v>
      </c>
      <c r="D2157" s="19">
        <v>7.3994000000000004E-2</v>
      </c>
      <c r="E2157" s="35" cm="1">
        <f t="array" ref="E2157">INDEX('Curva Juros'!$B$7:$B$73,MATCH(C2157,'Curva Juros'!$A$7:$A$73,1)) +
(C2157-INDEX('Curva Juros'!$A$7:$A$73,MATCH(C2157,'Curva Juros'!$A$7:$A$73,1))) *
(INDEX('Curva Juros'!$B$7:$B$73,MATCH(C2157,'Curva Juros'!$A$7:$A$73,1)+1) -
INDEX('Curva Juros'!$B$7:$B$73,MATCH(C2157,'Curva Juros'!$A$7:$A$73,1))) /
(INDEX('Curva Juros'!$A$7:$A$73,MATCH(C2157,'Curva Juros'!$A$7:$A$73,1)+1) -
INDEX('Curva Juros'!$A$7:$A$73,MATCH(C2157,'Curva Juros'!$A$7:$A$73,1)))</f>
        <v>7.6455613174603174</v>
      </c>
      <c r="F2157" s="24">
        <f t="shared" si="33"/>
        <v>-2.4616131746031666E-3</v>
      </c>
      <c r="G2157" s="24"/>
    </row>
    <row r="2158" spans="1:7" x14ac:dyDescent="0.25">
      <c r="A2158" s="6" t="s">
        <v>50</v>
      </c>
      <c r="B2158" s="7">
        <v>46038</v>
      </c>
      <c r="C2158" s="8">
        <v>1155.52</v>
      </c>
      <c r="D2158" s="20">
        <v>7.4514999999999998E-2</v>
      </c>
      <c r="E2158" s="35" cm="1">
        <f t="array" ref="E2158">INDEX('Curva Juros'!$B$7:$B$73,MATCH(C2158,'Curva Juros'!$A$7:$A$73,1)) +
(C2158-INDEX('Curva Juros'!$A$7:$A$73,MATCH(C2158,'Curva Juros'!$A$7:$A$73,1))) *
(INDEX('Curva Juros'!$B$7:$B$73,MATCH(C2158,'Curva Juros'!$A$7:$A$73,1)+1) -
INDEX('Curva Juros'!$B$7:$B$73,MATCH(C2158,'Curva Juros'!$A$7:$A$73,1))) /
(INDEX('Curva Juros'!$A$7:$A$73,MATCH(C2158,'Curva Juros'!$A$7:$A$73,1)+1) -
INDEX('Curva Juros'!$A$7:$A$73,MATCH(C2158,'Curva Juros'!$A$7:$A$73,1)))</f>
        <v>7.6413549206349201</v>
      </c>
      <c r="F2158" s="24">
        <f t="shared" si="33"/>
        <v>-1.898549206349201E-3</v>
      </c>
      <c r="G2158" s="24"/>
    </row>
    <row r="2159" spans="1:7" x14ac:dyDescent="0.25">
      <c r="A2159" s="3" t="s">
        <v>50</v>
      </c>
      <c r="B2159" s="4">
        <v>46045</v>
      </c>
      <c r="C2159" s="5">
        <v>1153.74</v>
      </c>
      <c r="D2159" s="19">
        <v>7.1772000000000002E-2</v>
      </c>
      <c r="E2159" s="35" cm="1">
        <f t="array" ref="E2159">INDEX('Curva Juros'!$B$7:$B$73,MATCH(C2159,'Curva Juros'!$A$7:$A$73,1)) +
(C2159-INDEX('Curva Juros'!$A$7:$A$73,MATCH(C2159,'Curva Juros'!$A$7:$A$73,1))) *
(INDEX('Curva Juros'!$B$7:$B$73,MATCH(C2159,'Curva Juros'!$A$7:$A$73,1)+1) -
INDEX('Curva Juros'!$B$7:$B$73,MATCH(C2159,'Curva Juros'!$A$7:$A$73,1))) /
(INDEX('Curva Juros'!$A$7:$A$73,MATCH(C2159,'Curva Juros'!$A$7:$A$73,1)+1) -
INDEX('Curva Juros'!$A$7:$A$73,MATCH(C2159,'Curva Juros'!$A$7:$A$73,1)))</f>
        <v>7.6416233333333334</v>
      </c>
      <c r="F2159" s="24">
        <f t="shared" si="33"/>
        <v>-4.6442333333333308E-3</v>
      </c>
      <c r="G2159" s="24"/>
    </row>
    <row r="2160" spans="1:7" x14ac:dyDescent="0.25">
      <c r="A2160" s="6" t="s">
        <v>50</v>
      </c>
      <c r="B2160" s="7">
        <v>46052</v>
      </c>
      <c r="C2160" s="8">
        <v>1153.57</v>
      </c>
      <c r="D2160" s="20">
        <v>6.7664000000000002E-2</v>
      </c>
      <c r="E2160" s="35" cm="1">
        <f t="array" ref="E2160">INDEX('Curva Juros'!$B$7:$B$73,MATCH(C2160,'Curva Juros'!$A$7:$A$73,1)) +
(C2160-INDEX('Curva Juros'!$A$7:$A$73,MATCH(C2160,'Curva Juros'!$A$7:$A$73,1))) *
(INDEX('Curva Juros'!$B$7:$B$73,MATCH(C2160,'Curva Juros'!$A$7:$A$73,1)+1) -
INDEX('Curva Juros'!$B$7:$B$73,MATCH(C2160,'Curva Juros'!$A$7:$A$73,1))) /
(INDEX('Curva Juros'!$A$7:$A$73,MATCH(C2160,'Curva Juros'!$A$7:$A$73,1)+1) -
INDEX('Curva Juros'!$A$7:$A$73,MATCH(C2160,'Curva Juros'!$A$7:$A$73,1)))</f>
        <v>7.6416489682539677</v>
      </c>
      <c r="F2160" s="24">
        <f t="shared" si="33"/>
        <v>-8.7524896825396797E-3</v>
      </c>
      <c r="G2160" s="24"/>
    </row>
    <row r="2161" spans="1:7" x14ac:dyDescent="0.25">
      <c r="A2161" s="3" t="s">
        <v>50</v>
      </c>
      <c r="B2161" s="4">
        <v>46059</v>
      </c>
      <c r="C2161" s="5">
        <v>1148.19</v>
      </c>
      <c r="D2161" s="19">
        <v>6.7981E-2</v>
      </c>
      <c r="E2161" s="35" cm="1">
        <f t="array" ref="E2161">INDEX('Curva Juros'!$B$7:$B$73,MATCH(C2161,'Curva Juros'!$A$7:$A$73,1)) +
(C2161-INDEX('Curva Juros'!$A$7:$A$73,MATCH(C2161,'Curva Juros'!$A$7:$A$73,1))) *
(INDEX('Curva Juros'!$B$7:$B$73,MATCH(C2161,'Curva Juros'!$A$7:$A$73,1)+1) -
INDEX('Curva Juros'!$B$7:$B$73,MATCH(C2161,'Curva Juros'!$A$7:$A$73,1))) /
(INDEX('Curva Juros'!$A$7:$A$73,MATCH(C2161,'Curva Juros'!$A$7:$A$73,1)+1) -
INDEX('Curva Juros'!$A$7:$A$73,MATCH(C2161,'Curva Juros'!$A$7:$A$73,1)))</f>
        <v>7.6424602380952376</v>
      </c>
      <c r="F2161" s="24">
        <f t="shared" si="33"/>
        <v>-8.4436023809523753E-3</v>
      </c>
      <c r="G2161" s="24"/>
    </row>
    <row r="2162" spans="1:7" x14ac:dyDescent="0.25">
      <c r="A2162" s="6" t="s">
        <v>50</v>
      </c>
      <c r="B2162" s="7">
        <v>46066</v>
      </c>
      <c r="C2162" s="8">
        <v>1142.97</v>
      </c>
      <c r="D2162" s="20">
        <v>6.8167000000000005E-2</v>
      </c>
      <c r="E2162" s="35" cm="1">
        <f t="array" ref="E2162">INDEX('Curva Juros'!$B$7:$B$73,MATCH(C2162,'Curva Juros'!$A$7:$A$73,1)) +
(C2162-INDEX('Curva Juros'!$A$7:$A$73,MATCH(C2162,'Curva Juros'!$A$7:$A$73,1))) *
(INDEX('Curva Juros'!$B$7:$B$73,MATCH(C2162,'Curva Juros'!$A$7:$A$73,1)+1) -
INDEX('Curva Juros'!$B$7:$B$73,MATCH(C2162,'Curva Juros'!$A$7:$A$73,1))) /
(INDEX('Curva Juros'!$A$7:$A$73,MATCH(C2162,'Curva Juros'!$A$7:$A$73,1)+1) -
INDEX('Curva Juros'!$A$7:$A$73,MATCH(C2162,'Curva Juros'!$A$7:$A$73,1)))</f>
        <v>7.6432473809523804</v>
      </c>
      <c r="F2162" s="24">
        <f t="shared" si="33"/>
        <v>-8.2654738095238045E-3</v>
      </c>
      <c r="G2162" s="24"/>
    </row>
    <row r="2163" spans="1:7" x14ac:dyDescent="0.25">
      <c r="A2163" s="3" t="s">
        <v>50</v>
      </c>
      <c r="B2163" s="4">
        <v>46073</v>
      </c>
      <c r="C2163" s="5">
        <v>1139.68</v>
      </c>
      <c r="D2163" s="19">
        <v>6.8420999999999996E-2</v>
      </c>
      <c r="E2163" s="35" cm="1">
        <f t="array" ref="E2163">INDEX('Curva Juros'!$B$7:$B$73,MATCH(C2163,'Curva Juros'!$A$7:$A$73,1)) +
(C2163-INDEX('Curva Juros'!$A$7:$A$73,MATCH(C2163,'Curva Juros'!$A$7:$A$73,1))) *
(INDEX('Curva Juros'!$B$7:$B$73,MATCH(C2163,'Curva Juros'!$A$7:$A$73,1)+1) -
INDEX('Curva Juros'!$B$7:$B$73,MATCH(C2163,'Curva Juros'!$A$7:$A$73,1))) /
(INDEX('Curva Juros'!$A$7:$A$73,MATCH(C2163,'Curva Juros'!$A$7:$A$73,1)+1) -
INDEX('Curva Juros'!$A$7:$A$73,MATCH(C2163,'Curva Juros'!$A$7:$A$73,1)))</f>
        <v>7.6437434920634919</v>
      </c>
      <c r="F2163" s="24">
        <f t="shared" si="33"/>
        <v>-8.0164349206349184E-3</v>
      </c>
      <c r="G2163" s="24"/>
    </row>
    <row r="2164" spans="1:7" x14ac:dyDescent="0.25">
      <c r="A2164" s="6" t="s">
        <v>50</v>
      </c>
      <c r="B2164" s="7">
        <v>46080</v>
      </c>
      <c r="C2164" s="8">
        <v>1136.67</v>
      </c>
      <c r="D2164" s="20">
        <v>6.6728999999999997E-2</v>
      </c>
      <c r="E2164" s="35" cm="1">
        <f t="array" ref="E2164">INDEX('Curva Juros'!$B$7:$B$73,MATCH(C2164,'Curva Juros'!$A$7:$A$73,1)) +
(C2164-INDEX('Curva Juros'!$A$7:$A$73,MATCH(C2164,'Curva Juros'!$A$7:$A$73,1))) *
(INDEX('Curva Juros'!$B$7:$B$73,MATCH(C2164,'Curva Juros'!$A$7:$A$73,1)+1) -
INDEX('Curva Juros'!$B$7:$B$73,MATCH(C2164,'Curva Juros'!$A$7:$A$73,1))) /
(INDEX('Curva Juros'!$A$7:$A$73,MATCH(C2164,'Curva Juros'!$A$7:$A$73,1)+1) -
INDEX('Curva Juros'!$A$7:$A$73,MATCH(C2164,'Curva Juros'!$A$7:$A$73,1)))</f>
        <v>7.6441973809523809</v>
      </c>
      <c r="F2164" s="24">
        <f t="shared" si="33"/>
        <v>-9.7129738095238088E-3</v>
      </c>
      <c r="G2164" s="24"/>
    </row>
    <row r="2165" spans="1:7" x14ac:dyDescent="0.25">
      <c r="A2165" s="3" t="s">
        <v>51</v>
      </c>
      <c r="B2165" s="4">
        <v>45723</v>
      </c>
      <c r="C2165" s="5">
        <v>1290.8599999999999</v>
      </c>
      <c r="D2165" s="19">
        <v>8.2641000000000006E-2</v>
      </c>
      <c r="E2165" s="35" cm="1">
        <f t="array" ref="E2165">INDEX('Curva Juros'!$B$7:$B$73,MATCH(C2165,'Curva Juros'!$A$7:$A$73,1)) +
(C2165-INDEX('Curva Juros'!$A$7:$A$73,MATCH(C2165,'Curva Juros'!$A$7:$A$73,1))) *
(INDEX('Curva Juros'!$B$7:$B$73,MATCH(C2165,'Curva Juros'!$A$7:$A$73,1)+1) -
INDEX('Curva Juros'!$B$7:$B$73,MATCH(C2165,'Curva Juros'!$A$7:$A$73,1))) /
(INDEX('Curva Juros'!$A$7:$A$73,MATCH(C2165,'Curva Juros'!$A$7:$A$73,1)+1) -
INDEX('Curva Juros'!$A$7:$A$73,MATCH(C2165,'Curva Juros'!$A$7:$A$73,1)))</f>
        <v>7.6198198730158735</v>
      </c>
      <c r="F2165" s="24">
        <f t="shared" si="33"/>
        <v>6.4428012698412723E-3</v>
      </c>
      <c r="G2165" s="24"/>
    </row>
    <row r="2166" spans="1:7" x14ac:dyDescent="0.25">
      <c r="A2166" s="6" t="s">
        <v>51</v>
      </c>
      <c r="B2166" s="7">
        <v>45730</v>
      </c>
      <c r="C2166" s="8">
        <v>1286.21</v>
      </c>
      <c r="D2166" s="20">
        <v>8.2390000000000005E-2</v>
      </c>
      <c r="E2166" s="35" cm="1">
        <f t="array" ref="E2166">INDEX('Curva Juros'!$B$7:$B$73,MATCH(C2166,'Curva Juros'!$A$7:$A$73,1)) +
(C2166-INDEX('Curva Juros'!$A$7:$A$73,MATCH(C2166,'Curva Juros'!$A$7:$A$73,1))) *
(INDEX('Curva Juros'!$B$7:$B$73,MATCH(C2166,'Curva Juros'!$A$7:$A$73,1)+1) -
INDEX('Curva Juros'!$B$7:$B$73,MATCH(C2166,'Curva Juros'!$A$7:$A$73,1))) /
(INDEX('Curva Juros'!$A$7:$A$73,MATCH(C2166,'Curva Juros'!$A$7:$A$73,1)+1) -
INDEX('Curva Juros'!$A$7:$A$73,MATCH(C2166,'Curva Juros'!$A$7:$A$73,1)))</f>
        <v>7.6206908253968262</v>
      </c>
      <c r="F2166" s="24">
        <f t="shared" si="33"/>
        <v>6.1830917460317381E-3</v>
      </c>
      <c r="G2166" s="24"/>
    </row>
    <row r="2167" spans="1:7" x14ac:dyDescent="0.25">
      <c r="A2167" s="3" t="s">
        <v>51</v>
      </c>
      <c r="B2167" s="4">
        <v>45737</v>
      </c>
      <c r="C2167" s="5">
        <v>1279.8699999999999</v>
      </c>
      <c r="D2167" s="19">
        <v>8.3348000000000005E-2</v>
      </c>
      <c r="E2167" s="35" cm="1">
        <f t="array" ref="E2167">INDEX('Curva Juros'!$B$7:$B$73,MATCH(C2167,'Curva Juros'!$A$7:$A$73,1)) +
(C2167-INDEX('Curva Juros'!$A$7:$A$73,MATCH(C2167,'Curva Juros'!$A$7:$A$73,1))) *
(INDEX('Curva Juros'!$B$7:$B$73,MATCH(C2167,'Curva Juros'!$A$7:$A$73,1)+1) -
INDEX('Curva Juros'!$B$7:$B$73,MATCH(C2167,'Curva Juros'!$A$7:$A$73,1))) /
(INDEX('Curva Juros'!$A$7:$A$73,MATCH(C2167,'Curva Juros'!$A$7:$A$73,1)+1) -
INDEX('Curva Juros'!$A$7:$A$73,MATCH(C2167,'Curva Juros'!$A$7:$A$73,1)))</f>
        <v>7.6218783174603182</v>
      </c>
      <c r="F2167" s="24">
        <f t="shared" si="33"/>
        <v>7.129216825396828E-3</v>
      </c>
      <c r="G2167" s="24"/>
    </row>
    <row r="2168" spans="1:7" x14ac:dyDescent="0.25">
      <c r="A2168" s="6" t="s">
        <v>51</v>
      </c>
      <c r="B2168" s="7">
        <v>45744</v>
      </c>
      <c r="C2168" s="8">
        <v>1274.3800000000001</v>
      </c>
      <c r="D2168" s="20">
        <v>8.3699999999999997E-2</v>
      </c>
      <c r="E2168" s="35" cm="1">
        <f t="array" ref="E2168">INDEX('Curva Juros'!$B$7:$B$73,MATCH(C2168,'Curva Juros'!$A$7:$A$73,1)) +
(C2168-INDEX('Curva Juros'!$A$7:$A$73,MATCH(C2168,'Curva Juros'!$A$7:$A$73,1))) *
(INDEX('Curva Juros'!$B$7:$B$73,MATCH(C2168,'Curva Juros'!$A$7:$A$73,1)+1) -
INDEX('Curva Juros'!$B$7:$B$73,MATCH(C2168,'Curva Juros'!$A$7:$A$73,1))) /
(INDEX('Curva Juros'!$A$7:$A$73,MATCH(C2168,'Curva Juros'!$A$7:$A$73,1)+1) -
INDEX('Curva Juros'!$A$7:$A$73,MATCH(C2168,'Curva Juros'!$A$7:$A$73,1)))</f>
        <v>7.6229066031746031</v>
      </c>
      <c r="F2168" s="24">
        <f t="shared" si="33"/>
        <v>7.4709339682539622E-3</v>
      </c>
      <c r="G2168" s="24"/>
    </row>
    <row r="2169" spans="1:7" x14ac:dyDescent="0.25">
      <c r="A2169" s="3" t="s">
        <v>51</v>
      </c>
      <c r="B2169" s="4">
        <v>45751</v>
      </c>
      <c r="C2169" s="5">
        <v>1273.53</v>
      </c>
      <c r="D2169" s="19">
        <v>8.0726000000000006E-2</v>
      </c>
      <c r="E2169" s="35" cm="1">
        <f t="array" ref="E2169">INDEX('Curva Juros'!$B$7:$B$73,MATCH(C2169,'Curva Juros'!$A$7:$A$73,1)) +
(C2169-INDEX('Curva Juros'!$A$7:$A$73,MATCH(C2169,'Curva Juros'!$A$7:$A$73,1))) *
(INDEX('Curva Juros'!$B$7:$B$73,MATCH(C2169,'Curva Juros'!$A$7:$A$73,1)+1) -
INDEX('Curva Juros'!$B$7:$B$73,MATCH(C2169,'Curva Juros'!$A$7:$A$73,1))) /
(INDEX('Curva Juros'!$A$7:$A$73,MATCH(C2169,'Curva Juros'!$A$7:$A$73,1)+1) -
INDEX('Curva Juros'!$A$7:$A$73,MATCH(C2169,'Curva Juros'!$A$7:$A$73,1)))</f>
        <v>7.6230658095238102</v>
      </c>
      <c r="F2169" s="24">
        <f t="shared" si="33"/>
        <v>4.4953419047619042E-3</v>
      </c>
      <c r="G2169" s="24"/>
    </row>
    <row r="2170" spans="1:7" x14ac:dyDescent="0.25">
      <c r="A2170" s="6" t="s">
        <v>51</v>
      </c>
      <c r="B2170" s="7">
        <v>45758</v>
      </c>
      <c r="C2170" s="8">
        <v>1265.17</v>
      </c>
      <c r="D2170" s="20">
        <v>8.3131999999999998E-2</v>
      </c>
      <c r="E2170" s="35" cm="1">
        <f t="array" ref="E2170">INDEX('Curva Juros'!$B$7:$B$73,MATCH(C2170,'Curva Juros'!$A$7:$A$73,1)) +
(C2170-INDEX('Curva Juros'!$A$7:$A$73,MATCH(C2170,'Curva Juros'!$A$7:$A$73,1))) *
(INDEX('Curva Juros'!$B$7:$B$73,MATCH(C2170,'Curva Juros'!$A$7:$A$73,1)+1) -
INDEX('Curva Juros'!$B$7:$B$73,MATCH(C2170,'Curva Juros'!$A$7:$A$73,1))) /
(INDEX('Curva Juros'!$A$7:$A$73,MATCH(C2170,'Curva Juros'!$A$7:$A$73,1)+1) -
INDEX('Curva Juros'!$A$7:$A$73,MATCH(C2170,'Curva Juros'!$A$7:$A$73,1)))</f>
        <v>7.6246316507936509</v>
      </c>
      <c r="F2170" s="24">
        <f t="shared" si="33"/>
        <v>6.8856834920634907E-3</v>
      </c>
      <c r="G2170" s="24"/>
    </row>
    <row r="2171" spans="1:7" x14ac:dyDescent="0.25">
      <c r="A2171" s="3" t="s">
        <v>51</v>
      </c>
      <c r="B2171" s="4">
        <v>45764</v>
      </c>
      <c r="C2171" s="5">
        <v>1262.8399999999999</v>
      </c>
      <c r="D2171" s="19">
        <v>8.1934000000000007E-2</v>
      </c>
      <c r="E2171" s="35" cm="1">
        <f t="array" ref="E2171">INDEX('Curva Juros'!$B$7:$B$73,MATCH(C2171,'Curva Juros'!$A$7:$A$73,1)) +
(C2171-INDEX('Curva Juros'!$A$7:$A$73,MATCH(C2171,'Curva Juros'!$A$7:$A$73,1))) *
(INDEX('Curva Juros'!$B$7:$B$73,MATCH(C2171,'Curva Juros'!$A$7:$A$73,1)+1) -
INDEX('Curva Juros'!$B$7:$B$73,MATCH(C2171,'Curva Juros'!$A$7:$A$73,1))) /
(INDEX('Curva Juros'!$A$7:$A$73,MATCH(C2171,'Curva Juros'!$A$7:$A$73,1)+1) -
INDEX('Curva Juros'!$A$7:$A$73,MATCH(C2171,'Curva Juros'!$A$7:$A$73,1)))</f>
        <v>7.6250680634920638</v>
      </c>
      <c r="F2171" s="24">
        <f t="shared" si="33"/>
        <v>5.6833193650793756E-3</v>
      </c>
      <c r="G2171" s="24"/>
    </row>
    <row r="2172" spans="1:7" x14ac:dyDescent="0.25">
      <c r="A2172" s="6" t="s">
        <v>51</v>
      </c>
      <c r="B2172" s="7">
        <v>45772</v>
      </c>
      <c r="C2172" s="8">
        <v>1260.71</v>
      </c>
      <c r="D2172" s="20">
        <v>8.0595E-2</v>
      </c>
      <c r="E2172" s="35" cm="1">
        <f t="array" ref="E2172">INDEX('Curva Juros'!$B$7:$B$73,MATCH(C2172,'Curva Juros'!$A$7:$A$73,1)) +
(C2172-INDEX('Curva Juros'!$A$7:$A$73,MATCH(C2172,'Curva Juros'!$A$7:$A$73,1))) *
(INDEX('Curva Juros'!$B$7:$B$73,MATCH(C2172,'Curva Juros'!$A$7:$A$73,1)+1) -
INDEX('Curva Juros'!$B$7:$B$73,MATCH(C2172,'Curva Juros'!$A$7:$A$73,1))) /
(INDEX('Curva Juros'!$A$7:$A$73,MATCH(C2172,'Curva Juros'!$A$7:$A$73,1)+1) -
INDEX('Curva Juros'!$A$7:$A$73,MATCH(C2172,'Curva Juros'!$A$7:$A$73,1)))</f>
        <v>7.6254670158730162</v>
      </c>
      <c r="F2172" s="24">
        <f t="shared" si="33"/>
        <v>4.3403298412698355E-3</v>
      </c>
      <c r="G2172" s="24"/>
    </row>
    <row r="2173" spans="1:7" x14ac:dyDescent="0.25">
      <c r="A2173" s="3" t="s">
        <v>51</v>
      </c>
      <c r="B2173" s="4">
        <v>45779</v>
      </c>
      <c r="C2173" s="5">
        <v>1257.4000000000001</v>
      </c>
      <c r="D2173" s="19">
        <v>8.0102000000000007E-2</v>
      </c>
      <c r="E2173" s="35" cm="1">
        <f t="array" ref="E2173">INDEX('Curva Juros'!$B$7:$B$73,MATCH(C2173,'Curva Juros'!$A$7:$A$73,1)) +
(C2173-INDEX('Curva Juros'!$A$7:$A$73,MATCH(C2173,'Curva Juros'!$A$7:$A$73,1))) *
(INDEX('Curva Juros'!$B$7:$B$73,MATCH(C2173,'Curva Juros'!$A$7:$A$73,1)+1) -
INDEX('Curva Juros'!$B$7:$B$73,MATCH(C2173,'Curva Juros'!$A$7:$A$73,1))) /
(INDEX('Curva Juros'!$A$7:$A$73,MATCH(C2173,'Curva Juros'!$A$7:$A$73,1)+1) -
INDEX('Curva Juros'!$A$7:$A$73,MATCH(C2173,'Curva Juros'!$A$7:$A$73,1)))</f>
        <v>7.6259920634920642</v>
      </c>
      <c r="F2173" s="24">
        <f t="shared" si="33"/>
        <v>3.8420793650793678E-3</v>
      </c>
      <c r="G2173" s="24"/>
    </row>
    <row r="2174" spans="1:7" x14ac:dyDescent="0.25">
      <c r="A2174" s="6" t="s">
        <v>51</v>
      </c>
      <c r="B2174" s="7">
        <v>45786</v>
      </c>
      <c r="C2174" s="8">
        <v>1254.26</v>
      </c>
      <c r="D2174" s="20">
        <v>7.8770000000000007E-2</v>
      </c>
      <c r="E2174" s="35" cm="1">
        <f t="array" ref="E2174">INDEX('Curva Juros'!$B$7:$B$73,MATCH(C2174,'Curva Juros'!$A$7:$A$73,1)) +
(C2174-INDEX('Curva Juros'!$A$7:$A$73,MATCH(C2174,'Curva Juros'!$A$7:$A$73,1))) *
(INDEX('Curva Juros'!$B$7:$B$73,MATCH(C2174,'Curva Juros'!$A$7:$A$73,1)+1) -
INDEX('Curva Juros'!$B$7:$B$73,MATCH(C2174,'Curva Juros'!$A$7:$A$73,1))) /
(INDEX('Curva Juros'!$A$7:$A$73,MATCH(C2174,'Curva Juros'!$A$7:$A$73,1)+1) -
INDEX('Curva Juros'!$A$7:$A$73,MATCH(C2174,'Curva Juros'!$A$7:$A$73,1)))</f>
        <v>7.6264655555555558</v>
      </c>
      <c r="F2174" s="24">
        <f t="shared" si="33"/>
        <v>2.5053444444444462E-3</v>
      </c>
      <c r="G2174" s="24"/>
    </row>
    <row r="2175" spans="1:7" x14ac:dyDescent="0.25">
      <c r="A2175" s="3" t="s">
        <v>51</v>
      </c>
      <c r="B2175" s="4">
        <v>45793</v>
      </c>
      <c r="C2175" s="5">
        <v>1248.5899999999999</v>
      </c>
      <c r="D2175" s="19">
        <v>7.9249E-2</v>
      </c>
      <c r="E2175" s="35" cm="1">
        <f t="array" ref="E2175">INDEX('Curva Juros'!$B$7:$B$73,MATCH(C2175,'Curva Juros'!$A$7:$A$73,1)) +
(C2175-INDEX('Curva Juros'!$A$7:$A$73,MATCH(C2175,'Curva Juros'!$A$7:$A$73,1))) *
(INDEX('Curva Juros'!$B$7:$B$73,MATCH(C2175,'Curva Juros'!$A$7:$A$73,1)+1) -
INDEX('Curva Juros'!$B$7:$B$73,MATCH(C2175,'Curva Juros'!$A$7:$A$73,1))) /
(INDEX('Curva Juros'!$A$7:$A$73,MATCH(C2175,'Curva Juros'!$A$7:$A$73,1)+1) -
INDEX('Curva Juros'!$A$7:$A$73,MATCH(C2175,'Curva Juros'!$A$7:$A$73,1)))</f>
        <v>7.6273205555555554</v>
      </c>
      <c r="F2175" s="24">
        <f t="shared" si="33"/>
        <v>2.9757944444444434E-3</v>
      </c>
      <c r="G2175" s="24"/>
    </row>
    <row r="2176" spans="1:7" x14ac:dyDescent="0.25">
      <c r="A2176" s="6" t="s">
        <v>51</v>
      </c>
      <c r="B2176" s="7">
        <v>45800</v>
      </c>
      <c r="C2176" s="8">
        <v>1243.01</v>
      </c>
      <c r="D2176" s="20">
        <v>7.9662999999999998E-2</v>
      </c>
      <c r="E2176" s="35" cm="1">
        <f t="array" ref="E2176">INDEX('Curva Juros'!$B$7:$B$73,MATCH(C2176,'Curva Juros'!$A$7:$A$73,1)) +
(C2176-INDEX('Curva Juros'!$A$7:$A$73,MATCH(C2176,'Curva Juros'!$A$7:$A$73,1))) *
(INDEX('Curva Juros'!$B$7:$B$73,MATCH(C2176,'Curva Juros'!$A$7:$A$73,1)+1) -
INDEX('Curva Juros'!$B$7:$B$73,MATCH(C2176,'Curva Juros'!$A$7:$A$73,1))) /
(INDEX('Curva Juros'!$A$7:$A$73,MATCH(C2176,'Curva Juros'!$A$7:$A$73,1)+1) -
INDEX('Curva Juros'!$A$7:$A$73,MATCH(C2176,'Curva Juros'!$A$7:$A$73,1)))</f>
        <v>7.6281619841269848</v>
      </c>
      <c r="F2176" s="24">
        <f t="shared" si="33"/>
        <v>3.3813801587301434E-3</v>
      </c>
      <c r="G2176" s="24"/>
    </row>
    <row r="2177" spans="1:7" x14ac:dyDescent="0.25">
      <c r="A2177" s="3" t="s">
        <v>51</v>
      </c>
      <c r="B2177" s="4">
        <v>45807</v>
      </c>
      <c r="C2177" s="5">
        <v>1237.9000000000001</v>
      </c>
      <c r="D2177" s="19">
        <v>7.9744999999999996E-2</v>
      </c>
      <c r="E2177" s="35" cm="1">
        <f t="array" ref="E2177">INDEX('Curva Juros'!$B$7:$B$73,MATCH(C2177,'Curva Juros'!$A$7:$A$73,1)) +
(C2177-INDEX('Curva Juros'!$A$7:$A$73,MATCH(C2177,'Curva Juros'!$A$7:$A$73,1))) *
(INDEX('Curva Juros'!$B$7:$B$73,MATCH(C2177,'Curva Juros'!$A$7:$A$73,1)+1) -
INDEX('Curva Juros'!$B$7:$B$73,MATCH(C2177,'Curva Juros'!$A$7:$A$73,1))) /
(INDEX('Curva Juros'!$A$7:$A$73,MATCH(C2177,'Curva Juros'!$A$7:$A$73,1)+1) -
INDEX('Curva Juros'!$A$7:$A$73,MATCH(C2177,'Curva Juros'!$A$7:$A$73,1)))</f>
        <v>7.6289325396825403</v>
      </c>
      <c r="F2177" s="24">
        <f t="shared" si="33"/>
        <v>3.4556746031745994E-3</v>
      </c>
      <c r="G2177" s="24"/>
    </row>
    <row r="2178" spans="1:7" x14ac:dyDescent="0.25">
      <c r="A2178" s="6" t="s">
        <v>51</v>
      </c>
      <c r="B2178" s="7">
        <v>45814</v>
      </c>
      <c r="C2178" s="8">
        <v>1233.0999999999999</v>
      </c>
      <c r="D2178" s="20">
        <v>7.9600000000000004E-2</v>
      </c>
      <c r="E2178" s="35" cm="1">
        <f t="array" ref="E2178">INDEX('Curva Juros'!$B$7:$B$73,MATCH(C2178,'Curva Juros'!$A$7:$A$73,1)) +
(C2178-INDEX('Curva Juros'!$A$7:$A$73,MATCH(C2178,'Curva Juros'!$A$7:$A$73,1))) *
(INDEX('Curva Juros'!$B$7:$B$73,MATCH(C2178,'Curva Juros'!$A$7:$A$73,1)+1) -
INDEX('Curva Juros'!$B$7:$B$73,MATCH(C2178,'Curva Juros'!$A$7:$A$73,1))) /
(INDEX('Curva Juros'!$A$7:$A$73,MATCH(C2178,'Curva Juros'!$A$7:$A$73,1)+1) -
INDEX('Curva Juros'!$A$7:$A$73,MATCH(C2178,'Curva Juros'!$A$7:$A$73,1)))</f>
        <v>7.6296563492063498</v>
      </c>
      <c r="F2178" s="24">
        <f t="shared" si="33"/>
        <v>3.3034365079365052E-3</v>
      </c>
      <c r="G2178" s="24"/>
    </row>
    <row r="2179" spans="1:7" x14ac:dyDescent="0.25">
      <c r="A2179" s="3" t="s">
        <v>51</v>
      </c>
      <c r="B2179" s="4">
        <v>45821</v>
      </c>
      <c r="C2179" s="5">
        <v>1228.06</v>
      </c>
      <c r="D2179" s="19">
        <v>7.9627000000000003E-2</v>
      </c>
      <c r="E2179" s="35" cm="1">
        <f t="array" ref="E2179">INDEX('Curva Juros'!$B$7:$B$73,MATCH(C2179,'Curva Juros'!$A$7:$A$73,1)) +
(C2179-INDEX('Curva Juros'!$A$7:$A$73,MATCH(C2179,'Curva Juros'!$A$7:$A$73,1))) *
(INDEX('Curva Juros'!$B$7:$B$73,MATCH(C2179,'Curva Juros'!$A$7:$A$73,1)+1) -
INDEX('Curva Juros'!$B$7:$B$73,MATCH(C2179,'Curva Juros'!$A$7:$A$73,1))) /
(INDEX('Curva Juros'!$A$7:$A$73,MATCH(C2179,'Curva Juros'!$A$7:$A$73,1)+1) -
INDEX('Curva Juros'!$A$7:$A$73,MATCH(C2179,'Curva Juros'!$A$7:$A$73,1)))</f>
        <v>7.6304163492063495</v>
      </c>
      <c r="F2179" s="24">
        <f t="shared" ref="F2179:F2242" si="34">D2179-E2179/100</f>
        <v>3.322836507936508E-3</v>
      </c>
      <c r="G2179" s="24"/>
    </row>
    <row r="2180" spans="1:7" x14ac:dyDescent="0.25">
      <c r="A2180" s="6" t="s">
        <v>51</v>
      </c>
      <c r="B2180" s="7">
        <v>45828</v>
      </c>
      <c r="C2180" s="8">
        <v>1225.43</v>
      </c>
      <c r="D2180" s="20">
        <v>7.8647999999999996E-2</v>
      </c>
      <c r="E2180" s="35" cm="1">
        <f t="array" ref="E2180">INDEX('Curva Juros'!$B$7:$B$73,MATCH(C2180,'Curva Juros'!$A$7:$A$73,1)) +
(C2180-INDEX('Curva Juros'!$A$7:$A$73,MATCH(C2180,'Curva Juros'!$A$7:$A$73,1))) *
(INDEX('Curva Juros'!$B$7:$B$73,MATCH(C2180,'Curva Juros'!$A$7:$A$73,1)+1) -
INDEX('Curva Juros'!$B$7:$B$73,MATCH(C2180,'Curva Juros'!$A$7:$A$73,1))) /
(INDEX('Curva Juros'!$A$7:$A$73,MATCH(C2180,'Curva Juros'!$A$7:$A$73,1)+1) -
INDEX('Curva Juros'!$A$7:$A$73,MATCH(C2180,'Curva Juros'!$A$7:$A$73,1)))</f>
        <v>7.6308129365079367</v>
      </c>
      <c r="F2180" s="24">
        <f t="shared" si="34"/>
        <v>2.3398706349206239E-3</v>
      </c>
      <c r="G2180" s="24"/>
    </row>
    <row r="2181" spans="1:7" x14ac:dyDescent="0.25">
      <c r="A2181" s="3" t="s">
        <v>51</v>
      </c>
      <c r="B2181" s="4">
        <v>45835</v>
      </c>
      <c r="C2181" s="5">
        <v>1219.4000000000001</v>
      </c>
      <c r="D2181" s="19">
        <v>7.9384999999999997E-2</v>
      </c>
      <c r="E2181" s="35" cm="1">
        <f t="array" ref="E2181">INDEX('Curva Juros'!$B$7:$B$73,MATCH(C2181,'Curva Juros'!$A$7:$A$73,1)) +
(C2181-INDEX('Curva Juros'!$A$7:$A$73,MATCH(C2181,'Curva Juros'!$A$7:$A$73,1))) *
(INDEX('Curva Juros'!$B$7:$B$73,MATCH(C2181,'Curva Juros'!$A$7:$A$73,1)+1) -
INDEX('Curva Juros'!$B$7:$B$73,MATCH(C2181,'Curva Juros'!$A$7:$A$73,1))) /
(INDEX('Curva Juros'!$A$7:$A$73,MATCH(C2181,'Curva Juros'!$A$7:$A$73,1)+1) -
INDEX('Curva Juros'!$A$7:$A$73,MATCH(C2181,'Curva Juros'!$A$7:$A$73,1)))</f>
        <v>7.6317222222222227</v>
      </c>
      <c r="F2181" s="24">
        <f t="shared" si="34"/>
        <v>3.0677777777777665E-3</v>
      </c>
      <c r="G2181" s="24"/>
    </row>
    <row r="2182" spans="1:7" x14ac:dyDescent="0.25">
      <c r="A2182" s="6" t="s">
        <v>51</v>
      </c>
      <c r="B2182" s="7">
        <v>45842</v>
      </c>
      <c r="C2182" s="8">
        <v>1217.97</v>
      </c>
      <c r="D2182" s="20">
        <v>7.6839000000000005E-2</v>
      </c>
      <c r="E2182" s="35" cm="1">
        <f t="array" ref="E2182">INDEX('Curva Juros'!$B$7:$B$73,MATCH(C2182,'Curva Juros'!$A$7:$A$73,1)) +
(C2182-INDEX('Curva Juros'!$A$7:$A$73,MATCH(C2182,'Curva Juros'!$A$7:$A$73,1))) *
(INDEX('Curva Juros'!$B$7:$B$73,MATCH(C2182,'Curva Juros'!$A$7:$A$73,1)+1) -
INDEX('Curva Juros'!$B$7:$B$73,MATCH(C2182,'Curva Juros'!$A$7:$A$73,1))) /
(INDEX('Curva Juros'!$A$7:$A$73,MATCH(C2182,'Curva Juros'!$A$7:$A$73,1)+1) -
INDEX('Curva Juros'!$A$7:$A$73,MATCH(C2182,'Curva Juros'!$A$7:$A$73,1)))</f>
        <v>7.6319378571428569</v>
      </c>
      <c r="F2182" s="24">
        <f t="shared" si="34"/>
        <v>5.1962142857144011E-4</v>
      </c>
      <c r="G2182" s="24"/>
    </row>
    <row r="2183" spans="1:7" x14ac:dyDescent="0.25">
      <c r="A2183" s="3" t="s">
        <v>51</v>
      </c>
      <c r="B2183" s="4">
        <v>45849</v>
      </c>
      <c r="C2183" s="5">
        <v>1210.4100000000001</v>
      </c>
      <c r="D2183" s="19">
        <v>7.8662999999999997E-2</v>
      </c>
      <c r="E2183" s="35" cm="1">
        <f t="array" ref="E2183">INDEX('Curva Juros'!$B$7:$B$73,MATCH(C2183,'Curva Juros'!$A$7:$A$73,1)) +
(C2183-INDEX('Curva Juros'!$A$7:$A$73,MATCH(C2183,'Curva Juros'!$A$7:$A$73,1))) *
(INDEX('Curva Juros'!$B$7:$B$73,MATCH(C2183,'Curva Juros'!$A$7:$A$73,1)+1) -
INDEX('Curva Juros'!$B$7:$B$73,MATCH(C2183,'Curva Juros'!$A$7:$A$73,1))) /
(INDEX('Curva Juros'!$A$7:$A$73,MATCH(C2183,'Curva Juros'!$A$7:$A$73,1)+1) -
INDEX('Curva Juros'!$A$7:$A$73,MATCH(C2183,'Curva Juros'!$A$7:$A$73,1)))</f>
        <v>7.6330778571428572</v>
      </c>
      <c r="F2183" s="24">
        <f t="shared" si="34"/>
        <v>2.3322214285714238E-3</v>
      </c>
      <c r="G2183" s="24"/>
    </row>
    <row r="2184" spans="1:7" x14ac:dyDescent="0.25">
      <c r="A2184" s="6" t="s">
        <v>51</v>
      </c>
      <c r="B2184" s="7">
        <v>45856</v>
      </c>
      <c r="C2184" s="8">
        <v>1240.8399999999999</v>
      </c>
      <c r="D2184" s="20">
        <v>7.9182000000000002E-2</v>
      </c>
      <c r="E2184" s="35" cm="1">
        <f t="array" ref="E2184">INDEX('Curva Juros'!$B$7:$B$73,MATCH(C2184,'Curva Juros'!$A$7:$A$73,1)) +
(C2184-INDEX('Curva Juros'!$A$7:$A$73,MATCH(C2184,'Curva Juros'!$A$7:$A$73,1))) *
(INDEX('Curva Juros'!$B$7:$B$73,MATCH(C2184,'Curva Juros'!$A$7:$A$73,1)+1) -
INDEX('Curva Juros'!$B$7:$B$73,MATCH(C2184,'Curva Juros'!$A$7:$A$73,1))) /
(INDEX('Curva Juros'!$A$7:$A$73,MATCH(C2184,'Curva Juros'!$A$7:$A$73,1)+1) -
INDEX('Curva Juros'!$A$7:$A$73,MATCH(C2184,'Curva Juros'!$A$7:$A$73,1)))</f>
        <v>7.6284892063492062</v>
      </c>
      <c r="F2184" s="24">
        <f t="shared" si="34"/>
        <v>2.8971079365079366E-3</v>
      </c>
      <c r="G2184" s="24"/>
    </row>
    <row r="2185" spans="1:7" x14ac:dyDescent="0.25">
      <c r="A2185" s="3" t="s">
        <v>51</v>
      </c>
      <c r="B2185" s="4">
        <v>45863</v>
      </c>
      <c r="C2185" s="5">
        <v>1235.78</v>
      </c>
      <c r="D2185" s="19">
        <v>7.9228999999999994E-2</v>
      </c>
      <c r="E2185" s="35" cm="1">
        <f t="array" ref="E2185">INDEX('Curva Juros'!$B$7:$B$73,MATCH(C2185,'Curva Juros'!$A$7:$A$73,1)) +
(C2185-INDEX('Curva Juros'!$A$7:$A$73,MATCH(C2185,'Curva Juros'!$A$7:$A$73,1))) *
(INDEX('Curva Juros'!$B$7:$B$73,MATCH(C2185,'Curva Juros'!$A$7:$A$73,1)+1) -
INDEX('Curva Juros'!$B$7:$B$73,MATCH(C2185,'Curva Juros'!$A$7:$A$73,1))) /
(INDEX('Curva Juros'!$A$7:$A$73,MATCH(C2185,'Curva Juros'!$A$7:$A$73,1)+1) -
INDEX('Curva Juros'!$A$7:$A$73,MATCH(C2185,'Curva Juros'!$A$7:$A$73,1)))</f>
        <v>7.6292522222222221</v>
      </c>
      <c r="F2185" s="24">
        <f t="shared" si="34"/>
        <v>2.9364777777777795E-3</v>
      </c>
      <c r="G2185" s="24"/>
    </row>
    <row r="2186" spans="1:7" x14ac:dyDescent="0.25">
      <c r="A2186" s="6" t="s">
        <v>51</v>
      </c>
      <c r="B2186" s="7">
        <v>45870</v>
      </c>
      <c r="C2186" s="8">
        <v>1231.3699999999999</v>
      </c>
      <c r="D2186" s="20">
        <v>7.8766000000000003E-2</v>
      </c>
      <c r="E2186" s="35" cm="1">
        <f t="array" ref="E2186">INDEX('Curva Juros'!$B$7:$B$73,MATCH(C2186,'Curva Juros'!$A$7:$A$73,1)) +
(C2186-INDEX('Curva Juros'!$A$7:$A$73,MATCH(C2186,'Curva Juros'!$A$7:$A$73,1))) *
(INDEX('Curva Juros'!$B$7:$B$73,MATCH(C2186,'Curva Juros'!$A$7:$A$73,1)+1) -
INDEX('Curva Juros'!$B$7:$B$73,MATCH(C2186,'Curva Juros'!$A$7:$A$73,1))) /
(INDEX('Curva Juros'!$A$7:$A$73,MATCH(C2186,'Curva Juros'!$A$7:$A$73,1)+1) -
INDEX('Curva Juros'!$A$7:$A$73,MATCH(C2186,'Curva Juros'!$A$7:$A$73,1)))</f>
        <v>7.6299172222222227</v>
      </c>
      <c r="F2186" s="24">
        <f t="shared" si="34"/>
        <v>2.4668277777777775E-3</v>
      </c>
      <c r="G2186" s="24"/>
    </row>
    <row r="2187" spans="1:7" x14ac:dyDescent="0.25">
      <c r="A2187" s="3" t="s">
        <v>51</v>
      </c>
      <c r="B2187" s="4">
        <v>45877</v>
      </c>
      <c r="C2187" s="5">
        <v>1228.23</v>
      </c>
      <c r="D2187" s="19">
        <v>7.7306E-2</v>
      </c>
      <c r="E2187" s="35" cm="1">
        <f t="array" ref="E2187">INDEX('Curva Juros'!$B$7:$B$73,MATCH(C2187,'Curva Juros'!$A$7:$A$73,1)) +
(C2187-INDEX('Curva Juros'!$A$7:$A$73,MATCH(C2187,'Curva Juros'!$A$7:$A$73,1))) *
(INDEX('Curva Juros'!$B$7:$B$73,MATCH(C2187,'Curva Juros'!$A$7:$A$73,1)+1) -
INDEX('Curva Juros'!$B$7:$B$73,MATCH(C2187,'Curva Juros'!$A$7:$A$73,1))) /
(INDEX('Curva Juros'!$A$7:$A$73,MATCH(C2187,'Curva Juros'!$A$7:$A$73,1)+1) -
INDEX('Curva Juros'!$A$7:$A$73,MATCH(C2187,'Curva Juros'!$A$7:$A$73,1)))</f>
        <v>7.6303907142857144</v>
      </c>
      <c r="F2187" s="24">
        <f t="shared" si="34"/>
        <v>1.0020928571428528E-3</v>
      </c>
      <c r="G2187" s="24"/>
    </row>
    <row r="2188" spans="1:7" x14ac:dyDescent="0.25">
      <c r="A2188" s="6" t="s">
        <v>51</v>
      </c>
      <c r="B2188" s="7">
        <v>45884</v>
      </c>
      <c r="C2188" s="8">
        <v>1223.97</v>
      </c>
      <c r="D2188" s="20">
        <v>7.6728000000000005E-2</v>
      </c>
      <c r="E2188" s="35" cm="1">
        <f t="array" ref="E2188">INDEX('Curva Juros'!$B$7:$B$73,MATCH(C2188,'Curva Juros'!$A$7:$A$73,1)) +
(C2188-INDEX('Curva Juros'!$A$7:$A$73,MATCH(C2188,'Curva Juros'!$A$7:$A$73,1))) *
(INDEX('Curva Juros'!$B$7:$B$73,MATCH(C2188,'Curva Juros'!$A$7:$A$73,1)+1) -
INDEX('Curva Juros'!$B$7:$B$73,MATCH(C2188,'Curva Juros'!$A$7:$A$73,1))) /
(INDEX('Curva Juros'!$A$7:$A$73,MATCH(C2188,'Curva Juros'!$A$7:$A$73,1)+1) -
INDEX('Curva Juros'!$A$7:$A$73,MATCH(C2188,'Curva Juros'!$A$7:$A$73,1)))</f>
        <v>7.6310330952380951</v>
      </c>
      <c r="F2188" s="24">
        <f t="shared" si="34"/>
        <v>4.1766904761905699E-4</v>
      </c>
      <c r="G2188" s="24"/>
    </row>
    <row r="2189" spans="1:7" x14ac:dyDescent="0.25">
      <c r="A2189" s="3" t="s">
        <v>51</v>
      </c>
      <c r="B2189" s="4">
        <v>45891</v>
      </c>
      <c r="C2189" s="5">
        <v>1216.8399999999999</v>
      </c>
      <c r="D2189" s="19">
        <v>7.8398999999999996E-2</v>
      </c>
      <c r="E2189" s="35" cm="1">
        <f t="array" ref="E2189">INDEX('Curva Juros'!$B$7:$B$73,MATCH(C2189,'Curva Juros'!$A$7:$A$73,1)) +
(C2189-INDEX('Curva Juros'!$A$7:$A$73,MATCH(C2189,'Curva Juros'!$A$7:$A$73,1))) *
(INDEX('Curva Juros'!$B$7:$B$73,MATCH(C2189,'Curva Juros'!$A$7:$A$73,1)+1) -
INDEX('Curva Juros'!$B$7:$B$73,MATCH(C2189,'Curva Juros'!$A$7:$A$73,1))) /
(INDEX('Curva Juros'!$A$7:$A$73,MATCH(C2189,'Curva Juros'!$A$7:$A$73,1)+1) -
INDEX('Curva Juros'!$A$7:$A$73,MATCH(C2189,'Curva Juros'!$A$7:$A$73,1)))</f>
        <v>7.6321082539682541</v>
      </c>
      <c r="F2189" s="24">
        <f t="shared" si="34"/>
        <v>2.0779174603174494E-3</v>
      </c>
      <c r="G2189" s="24"/>
    </row>
    <row r="2190" spans="1:7" x14ac:dyDescent="0.25">
      <c r="A2190" s="6" t="s">
        <v>51</v>
      </c>
      <c r="B2190" s="7">
        <v>45898</v>
      </c>
      <c r="C2190" s="8">
        <v>1213.18</v>
      </c>
      <c r="D2190" s="20">
        <v>7.7344999999999997E-2</v>
      </c>
      <c r="E2190" s="35" cm="1">
        <f t="array" ref="E2190">INDEX('Curva Juros'!$B$7:$B$73,MATCH(C2190,'Curva Juros'!$A$7:$A$73,1)) +
(C2190-INDEX('Curva Juros'!$A$7:$A$73,MATCH(C2190,'Curva Juros'!$A$7:$A$73,1))) *
(INDEX('Curva Juros'!$B$7:$B$73,MATCH(C2190,'Curva Juros'!$A$7:$A$73,1)+1) -
INDEX('Curva Juros'!$B$7:$B$73,MATCH(C2190,'Curva Juros'!$A$7:$A$73,1))) /
(INDEX('Curva Juros'!$A$7:$A$73,MATCH(C2190,'Curva Juros'!$A$7:$A$73,1)+1) -
INDEX('Curva Juros'!$A$7:$A$73,MATCH(C2190,'Curva Juros'!$A$7:$A$73,1)))</f>
        <v>7.6326601587301592</v>
      </c>
      <c r="F2190" s="24">
        <f t="shared" si="34"/>
        <v>1.0183984126984069E-3</v>
      </c>
      <c r="G2190" s="24"/>
    </row>
    <row r="2191" spans="1:7" x14ac:dyDescent="0.25">
      <c r="A2191" s="3" t="s">
        <v>51</v>
      </c>
      <c r="B2191" s="4">
        <v>45905</v>
      </c>
      <c r="C2191" s="5">
        <v>1208.58</v>
      </c>
      <c r="D2191" s="19">
        <v>7.7034000000000005E-2</v>
      </c>
      <c r="E2191" s="35" cm="1">
        <f t="array" ref="E2191">INDEX('Curva Juros'!$B$7:$B$73,MATCH(C2191,'Curva Juros'!$A$7:$A$73,1)) +
(C2191-INDEX('Curva Juros'!$A$7:$A$73,MATCH(C2191,'Curva Juros'!$A$7:$A$73,1))) *
(INDEX('Curva Juros'!$B$7:$B$73,MATCH(C2191,'Curva Juros'!$A$7:$A$73,1)+1) -
INDEX('Curva Juros'!$B$7:$B$73,MATCH(C2191,'Curva Juros'!$A$7:$A$73,1))) /
(INDEX('Curva Juros'!$A$7:$A$73,MATCH(C2191,'Curva Juros'!$A$7:$A$73,1)+1) -
INDEX('Curva Juros'!$A$7:$A$73,MATCH(C2191,'Curva Juros'!$A$7:$A$73,1)))</f>
        <v>7.6333538095238094</v>
      </c>
      <c r="F2191" s="24">
        <f t="shared" si="34"/>
        <v>7.0046190476191761E-4</v>
      </c>
      <c r="G2191" s="24"/>
    </row>
    <row r="2192" spans="1:7" x14ac:dyDescent="0.25">
      <c r="A2192" s="6" t="s">
        <v>51</v>
      </c>
      <c r="B2192" s="7">
        <v>45912</v>
      </c>
      <c r="C2192" s="8">
        <v>1205.77</v>
      </c>
      <c r="D2192" s="20">
        <v>7.5325000000000003E-2</v>
      </c>
      <c r="E2192" s="35" cm="1">
        <f t="array" ref="E2192">INDEX('Curva Juros'!$B$7:$B$73,MATCH(C2192,'Curva Juros'!$A$7:$A$73,1)) +
(C2192-INDEX('Curva Juros'!$A$7:$A$73,MATCH(C2192,'Curva Juros'!$A$7:$A$73,1))) *
(INDEX('Curva Juros'!$B$7:$B$73,MATCH(C2192,'Curva Juros'!$A$7:$A$73,1)+1) -
INDEX('Curva Juros'!$B$7:$B$73,MATCH(C2192,'Curva Juros'!$A$7:$A$73,1))) /
(INDEX('Curva Juros'!$A$7:$A$73,MATCH(C2192,'Curva Juros'!$A$7:$A$73,1)+1) -
INDEX('Curva Juros'!$A$7:$A$73,MATCH(C2192,'Curva Juros'!$A$7:$A$73,1)))</f>
        <v>7.6337775396825398</v>
      </c>
      <c r="F2192" s="24">
        <f t="shared" si="34"/>
        <v>-1.0127753968253994E-3</v>
      </c>
      <c r="G2192" s="24"/>
    </row>
    <row r="2193" spans="1:7" x14ac:dyDescent="0.25">
      <c r="A2193" s="3" t="s">
        <v>51</v>
      </c>
      <c r="B2193" s="4">
        <v>45919</v>
      </c>
      <c r="C2193" s="5">
        <v>1200.6400000000001</v>
      </c>
      <c r="D2193" s="19">
        <v>7.5420000000000001E-2</v>
      </c>
      <c r="E2193" s="35" cm="1">
        <f t="array" ref="E2193">INDEX('Curva Juros'!$B$7:$B$73,MATCH(C2193,'Curva Juros'!$A$7:$A$73,1)) +
(C2193-INDEX('Curva Juros'!$A$7:$A$73,MATCH(C2193,'Curva Juros'!$A$7:$A$73,1))) *
(INDEX('Curva Juros'!$B$7:$B$73,MATCH(C2193,'Curva Juros'!$A$7:$A$73,1)+1) -
INDEX('Curva Juros'!$B$7:$B$73,MATCH(C2193,'Curva Juros'!$A$7:$A$73,1))) /
(INDEX('Curva Juros'!$A$7:$A$73,MATCH(C2193,'Curva Juros'!$A$7:$A$73,1)+1) -
INDEX('Curva Juros'!$A$7:$A$73,MATCH(C2193,'Curva Juros'!$A$7:$A$73,1)))</f>
        <v>7.6345511111111115</v>
      </c>
      <c r="F2193" s="24">
        <f t="shared" si="34"/>
        <v>-9.2551111111111029E-4</v>
      </c>
      <c r="G2193" s="24"/>
    </row>
    <row r="2194" spans="1:7" x14ac:dyDescent="0.25">
      <c r="A2194" s="6" t="s">
        <v>51</v>
      </c>
      <c r="B2194" s="7">
        <v>45926</v>
      </c>
      <c r="C2194" s="8">
        <v>1194.5</v>
      </c>
      <c r="D2194" s="20">
        <v>7.6315999999999995E-2</v>
      </c>
      <c r="E2194" s="35" cm="1">
        <f t="array" ref="E2194">INDEX('Curva Juros'!$B$7:$B$73,MATCH(C2194,'Curva Juros'!$A$7:$A$73,1)) +
(C2194-INDEX('Curva Juros'!$A$7:$A$73,MATCH(C2194,'Curva Juros'!$A$7:$A$73,1))) *
(INDEX('Curva Juros'!$B$7:$B$73,MATCH(C2194,'Curva Juros'!$A$7:$A$73,1)+1) -
INDEX('Curva Juros'!$B$7:$B$73,MATCH(C2194,'Curva Juros'!$A$7:$A$73,1))) /
(INDEX('Curva Juros'!$A$7:$A$73,MATCH(C2194,'Curva Juros'!$A$7:$A$73,1)+1) -
INDEX('Curva Juros'!$A$7:$A$73,MATCH(C2194,'Curva Juros'!$A$7:$A$73,1)))</f>
        <v>7.6354769841269841</v>
      </c>
      <c r="F2194" s="24">
        <f t="shared" si="34"/>
        <v>-3.8769841269839511E-5</v>
      </c>
      <c r="G2194" s="24"/>
    </row>
    <row r="2195" spans="1:7" x14ac:dyDescent="0.25">
      <c r="A2195" s="3" t="s">
        <v>51</v>
      </c>
      <c r="B2195" s="4">
        <v>45933</v>
      </c>
      <c r="C2195" s="5">
        <v>1187.94</v>
      </c>
      <c r="D2195" s="19">
        <v>7.7535999999999994E-2</v>
      </c>
      <c r="E2195" s="35" cm="1">
        <f t="array" ref="E2195">INDEX('Curva Juros'!$B$7:$B$73,MATCH(C2195,'Curva Juros'!$A$7:$A$73,1)) +
(C2195-INDEX('Curva Juros'!$A$7:$A$73,MATCH(C2195,'Curva Juros'!$A$7:$A$73,1))) *
(INDEX('Curva Juros'!$B$7:$B$73,MATCH(C2195,'Curva Juros'!$A$7:$A$73,1)+1) -
INDEX('Curva Juros'!$B$7:$B$73,MATCH(C2195,'Curva Juros'!$A$7:$A$73,1))) /
(INDEX('Curva Juros'!$A$7:$A$73,MATCH(C2195,'Curva Juros'!$A$7:$A$73,1)+1) -
INDEX('Curva Juros'!$A$7:$A$73,MATCH(C2195,'Curva Juros'!$A$7:$A$73,1)))</f>
        <v>7.6364661904761908</v>
      </c>
      <c r="F2195" s="24">
        <f t="shared" si="34"/>
        <v>1.1713380952380892E-3</v>
      </c>
      <c r="G2195" s="24"/>
    </row>
    <row r="2196" spans="1:7" x14ac:dyDescent="0.25">
      <c r="A2196" s="6" t="s">
        <v>51</v>
      </c>
      <c r="B2196" s="7">
        <v>45940</v>
      </c>
      <c r="C2196" s="8">
        <v>1184.1199999999999</v>
      </c>
      <c r="D2196" s="20">
        <v>7.6613000000000001E-2</v>
      </c>
      <c r="E2196" s="35" cm="1">
        <f t="array" ref="E2196">INDEX('Curva Juros'!$B$7:$B$73,MATCH(C2196,'Curva Juros'!$A$7:$A$73,1)) +
(C2196-INDEX('Curva Juros'!$A$7:$A$73,MATCH(C2196,'Curva Juros'!$A$7:$A$73,1))) *
(INDEX('Curva Juros'!$B$7:$B$73,MATCH(C2196,'Curva Juros'!$A$7:$A$73,1)+1) -
INDEX('Curva Juros'!$B$7:$B$73,MATCH(C2196,'Curva Juros'!$A$7:$A$73,1))) /
(INDEX('Curva Juros'!$A$7:$A$73,MATCH(C2196,'Curva Juros'!$A$7:$A$73,1)+1) -
INDEX('Curva Juros'!$A$7:$A$73,MATCH(C2196,'Curva Juros'!$A$7:$A$73,1)))</f>
        <v>7.6370422222222221</v>
      </c>
      <c r="F2196" s="24">
        <f t="shared" si="34"/>
        <v>2.4257777777778045E-4</v>
      </c>
      <c r="G2196" s="24"/>
    </row>
    <row r="2197" spans="1:7" x14ac:dyDescent="0.25">
      <c r="A2197" s="3" t="s">
        <v>51</v>
      </c>
      <c r="B2197" s="4">
        <v>45947</v>
      </c>
      <c r="C2197" s="5">
        <v>1179.22</v>
      </c>
      <c r="D2197" s="19">
        <v>7.6530000000000001E-2</v>
      </c>
      <c r="E2197" s="35" cm="1">
        <f t="array" ref="E2197">INDEX('Curva Juros'!$B$7:$B$73,MATCH(C2197,'Curva Juros'!$A$7:$A$73,1)) +
(C2197-INDEX('Curva Juros'!$A$7:$A$73,MATCH(C2197,'Curva Juros'!$A$7:$A$73,1))) *
(INDEX('Curva Juros'!$B$7:$B$73,MATCH(C2197,'Curva Juros'!$A$7:$A$73,1)+1) -
INDEX('Curva Juros'!$B$7:$B$73,MATCH(C2197,'Curva Juros'!$A$7:$A$73,1))) /
(INDEX('Curva Juros'!$A$7:$A$73,MATCH(C2197,'Curva Juros'!$A$7:$A$73,1)+1) -
INDEX('Curva Juros'!$A$7:$A$73,MATCH(C2197,'Curva Juros'!$A$7:$A$73,1)))</f>
        <v>7.6377811111111109</v>
      </c>
      <c r="F2197" s="24">
        <f t="shared" si="34"/>
        <v>1.5218888888889059E-4</v>
      </c>
      <c r="G2197" s="24"/>
    </row>
    <row r="2198" spans="1:7" x14ac:dyDescent="0.25">
      <c r="A2198" s="6" t="s">
        <v>51</v>
      </c>
      <c r="B2198" s="7">
        <v>45954</v>
      </c>
      <c r="C2198" s="8">
        <v>1174.18</v>
      </c>
      <c r="D2198" s="20">
        <v>7.6565999999999995E-2</v>
      </c>
      <c r="E2198" s="35" cm="1">
        <f t="array" ref="E2198">INDEX('Curva Juros'!$B$7:$B$73,MATCH(C2198,'Curva Juros'!$A$7:$A$73,1)) +
(C2198-INDEX('Curva Juros'!$A$7:$A$73,MATCH(C2198,'Curva Juros'!$A$7:$A$73,1))) *
(INDEX('Curva Juros'!$B$7:$B$73,MATCH(C2198,'Curva Juros'!$A$7:$A$73,1)+1) -
INDEX('Curva Juros'!$B$7:$B$73,MATCH(C2198,'Curva Juros'!$A$7:$A$73,1))) /
(INDEX('Curva Juros'!$A$7:$A$73,MATCH(C2198,'Curva Juros'!$A$7:$A$73,1)+1) -
INDEX('Curva Juros'!$A$7:$A$73,MATCH(C2198,'Curva Juros'!$A$7:$A$73,1)))</f>
        <v>7.6385411111111106</v>
      </c>
      <c r="F2198" s="24">
        <f t="shared" si="34"/>
        <v>1.8058888888888847E-4</v>
      </c>
      <c r="G2198" s="24"/>
    </row>
    <row r="2199" spans="1:7" x14ac:dyDescent="0.25">
      <c r="A2199" s="3" t="s">
        <v>51</v>
      </c>
      <c r="B2199" s="4">
        <v>45961</v>
      </c>
      <c r="C2199" s="5">
        <v>1169.0999999999999</v>
      </c>
      <c r="D2199" s="19">
        <v>7.6630000000000004E-2</v>
      </c>
      <c r="E2199" s="35" cm="1">
        <f t="array" ref="E2199">INDEX('Curva Juros'!$B$7:$B$73,MATCH(C2199,'Curva Juros'!$A$7:$A$73,1)) +
(C2199-INDEX('Curva Juros'!$A$7:$A$73,MATCH(C2199,'Curva Juros'!$A$7:$A$73,1))) *
(INDEX('Curva Juros'!$B$7:$B$73,MATCH(C2199,'Curva Juros'!$A$7:$A$73,1)+1) -
INDEX('Curva Juros'!$B$7:$B$73,MATCH(C2199,'Curva Juros'!$A$7:$A$73,1))) /
(INDEX('Curva Juros'!$A$7:$A$73,MATCH(C2199,'Curva Juros'!$A$7:$A$73,1)+1) -
INDEX('Curva Juros'!$A$7:$A$73,MATCH(C2199,'Curva Juros'!$A$7:$A$73,1)))</f>
        <v>7.6393071428571426</v>
      </c>
      <c r="F2199" s="24">
        <f t="shared" si="34"/>
        <v>2.3692857142858237E-4</v>
      </c>
      <c r="G2199" s="24"/>
    </row>
    <row r="2200" spans="1:7" x14ac:dyDescent="0.25">
      <c r="A2200" s="6" t="s">
        <v>51</v>
      </c>
      <c r="B2200" s="7">
        <v>45968</v>
      </c>
      <c r="C2200" s="8">
        <v>1163.25</v>
      </c>
      <c r="D2200" s="20">
        <v>7.7292E-2</v>
      </c>
      <c r="E2200" s="35" cm="1">
        <f t="array" ref="E2200">INDEX('Curva Juros'!$B$7:$B$73,MATCH(C2200,'Curva Juros'!$A$7:$A$73,1)) +
(C2200-INDEX('Curva Juros'!$A$7:$A$73,MATCH(C2200,'Curva Juros'!$A$7:$A$73,1))) *
(INDEX('Curva Juros'!$B$7:$B$73,MATCH(C2200,'Curva Juros'!$A$7:$A$73,1)+1) -
INDEX('Curva Juros'!$B$7:$B$73,MATCH(C2200,'Curva Juros'!$A$7:$A$73,1))) /
(INDEX('Curva Juros'!$A$7:$A$73,MATCH(C2200,'Curva Juros'!$A$7:$A$73,1)+1) -
INDEX('Curva Juros'!$A$7:$A$73,MATCH(C2200,'Curva Juros'!$A$7:$A$73,1)))</f>
        <v>7.6401892857142855</v>
      </c>
      <c r="F2200" s="24">
        <f t="shared" si="34"/>
        <v>8.9010714285714387E-4</v>
      </c>
      <c r="G2200" s="24"/>
    </row>
    <row r="2201" spans="1:7" x14ac:dyDescent="0.25">
      <c r="A2201" s="3" t="s">
        <v>51</v>
      </c>
      <c r="B2201" s="4">
        <v>45975</v>
      </c>
      <c r="C2201" s="5">
        <v>1161.6099999999999</v>
      </c>
      <c r="D2201" s="19">
        <v>7.4662999999999993E-2</v>
      </c>
      <c r="E2201" s="35" cm="1">
        <f t="array" ref="E2201">INDEX('Curva Juros'!$B$7:$B$73,MATCH(C2201,'Curva Juros'!$A$7:$A$73,1)) +
(C2201-INDEX('Curva Juros'!$A$7:$A$73,MATCH(C2201,'Curva Juros'!$A$7:$A$73,1))) *
(INDEX('Curva Juros'!$B$7:$B$73,MATCH(C2201,'Curva Juros'!$A$7:$A$73,1)+1) -
INDEX('Curva Juros'!$B$7:$B$73,MATCH(C2201,'Curva Juros'!$A$7:$A$73,1))) /
(INDEX('Curva Juros'!$A$7:$A$73,MATCH(C2201,'Curva Juros'!$A$7:$A$73,1)+1) -
INDEX('Curva Juros'!$A$7:$A$73,MATCH(C2201,'Curva Juros'!$A$7:$A$73,1)))</f>
        <v>7.6404365873015871</v>
      </c>
      <c r="F2201" s="24">
        <f t="shared" si="34"/>
        <v>-1.7413658730158765E-3</v>
      </c>
      <c r="G2201" s="24"/>
    </row>
    <row r="2202" spans="1:7" x14ac:dyDescent="0.25">
      <c r="A2202" s="6" t="s">
        <v>51</v>
      </c>
      <c r="B2202" s="7">
        <v>45982</v>
      </c>
      <c r="C2202" s="8">
        <v>1157.1300000000001</v>
      </c>
      <c r="D2202" s="20">
        <v>7.5037000000000006E-2</v>
      </c>
      <c r="E2202" s="35" cm="1">
        <f t="array" ref="E2202">INDEX('Curva Juros'!$B$7:$B$73,MATCH(C2202,'Curva Juros'!$A$7:$A$73,1)) +
(C2202-INDEX('Curva Juros'!$A$7:$A$73,MATCH(C2202,'Curva Juros'!$A$7:$A$73,1))) *
(INDEX('Curva Juros'!$B$7:$B$73,MATCH(C2202,'Curva Juros'!$A$7:$A$73,1)+1) -
INDEX('Curva Juros'!$B$7:$B$73,MATCH(C2202,'Curva Juros'!$A$7:$A$73,1))) /
(INDEX('Curva Juros'!$A$7:$A$73,MATCH(C2202,'Curva Juros'!$A$7:$A$73,1)+1) -
INDEX('Curva Juros'!$A$7:$A$73,MATCH(C2202,'Curva Juros'!$A$7:$A$73,1)))</f>
        <v>7.6411121428571427</v>
      </c>
      <c r="F2202" s="24">
        <f t="shared" si="34"/>
        <v>-1.3741214285714204E-3</v>
      </c>
      <c r="G2202" s="24"/>
    </row>
    <row r="2203" spans="1:7" x14ac:dyDescent="0.25">
      <c r="A2203" s="3" t="s">
        <v>51</v>
      </c>
      <c r="B2203" s="4">
        <v>45989</v>
      </c>
      <c r="C2203" s="5">
        <v>1153.76</v>
      </c>
      <c r="D2203" s="19">
        <v>7.3768E-2</v>
      </c>
      <c r="E2203" s="35" cm="1">
        <f t="array" ref="E2203">INDEX('Curva Juros'!$B$7:$B$73,MATCH(C2203,'Curva Juros'!$A$7:$A$73,1)) +
(C2203-INDEX('Curva Juros'!$A$7:$A$73,MATCH(C2203,'Curva Juros'!$A$7:$A$73,1))) *
(INDEX('Curva Juros'!$B$7:$B$73,MATCH(C2203,'Curva Juros'!$A$7:$A$73,1)+1) -
INDEX('Curva Juros'!$B$7:$B$73,MATCH(C2203,'Curva Juros'!$A$7:$A$73,1))) /
(INDEX('Curva Juros'!$A$7:$A$73,MATCH(C2203,'Curva Juros'!$A$7:$A$73,1)+1) -
INDEX('Curva Juros'!$A$7:$A$73,MATCH(C2203,'Curva Juros'!$A$7:$A$73,1)))</f>
        <v>7.6416203174603172</v>
      </c>
      <c r="F2203" s="24">
        <f t="shared" si="34"/>
        <v>-2.648203174603167E-3</v>
      </c>
      <c r="G2203" s="24"/>
    </row>
    <row r="2204" spans="1:7" x14ac:dyDescent="0.25">
      <c r="A2204" s="6" t="s">
        <v>51</v>
      </c>
      <c r="B2204" s="7">
        <v>45996</v>
      </c>
      <c r="C2204" s="8">
        <v>1146.4000000000001</v>
      </c>
      <c r="D2204" s="20">
        <v>7.5614000000000001E-2</v>
      </c>
      <c r="E2204" s="35" cm="1">
        <f t="array" ref="E2204">INDEX('Curva Juros'!$B$7:$B$73,MATCH(C2204,'Curva Juros'!$A$7:$A$73,1)) +
(C2204-INDEX('Curva Juros'!$A$7:$A$73,MATCH(C2204,'Curva Juros'!$A$7:$A$73,1))) *
(INDEX('Curva Juros'!$B$7:$B$73,MATCH(C2204,'Curva Juros'!$A$7:$A$73,1)+1) -
INDEX('Curva Juros'!$B$7:$B$73,MATCH(C2204,'Curva Juros'!$A$7:$A$73,1))) /
(INDEX('Curva Juros'!$A$7:$A$73,MATCH(C2204,'Curva Juros'!$A$7:$A$73,1)+1) -
INDEX('Curva Juros'!$A$7:$A$73,MATCH(C2204,'Curva Juros'!$A$7:$A$73,1)))</f>
        <v>7.6427301587301582</v>
      </c>
      <c r="F2204" s="24">
        <f t="shared" si="34"/>
        <v>-8.1330158730158475E-4</v>
      </c>
      <c r="G2204" s="24"/>
    </row>
    <row r="2205" spans="1:7" x14ac:dyDescent="0.25">
      <c r="A2205" s="3" t="s">
        <v>51</v>
      </c>
      <c r="B2205" s="4">
        <v>46003</v>
      </c>
      <c r="C2205" s="5">
        <v>1141.51</v>
      </c>
      <c r="D2205" s="19">
        <v>7.5523000000000007E-2</v>
      </c>
      <c r="E2205" s="35" cm="1">
        <f t="array" ref="E2205">INDEX('Curva Juros'!$B$7:$B$73,MATCH(C2205,'Curva Juros'!$A$7:$A$73,1)) +
(C2205-INDEX('Curva Juros'!$A$7:$A$73,MATCH(C2205,'Curva Juros'!$A$7:$A$73,1))) *
(INDEX('Curva Juros'!$B$7:$B$73,MATCH(C2205,'Curva Juros'!$A$7:$A$73,1)+1) -
INDEX('Curva Juros'!$B$7:$B$73,MATCH(C2205,'Curva Juros'!$A$7:$A$73,1))) /
(INDEX('Curva Juros'!$A$7:$A$73,MATCH(C2205,'Curva Juros'!$A$7:$A$73,1)+1) -
INDEX('Curva Juros'!$A$7:$A$73,MATCH(C2205,'Curva Juros'!$A$7:$A$73,1)))</f>
        <v>7.6434675396825398</v>
      </c>
      <c r="F2205" s="24">
        <f t="shared" si="34"/>
        <v>-9.1167539682539267E-4</v>
      </c>
      <c r="G2205" s="24"/>
    </row>
    <row r="2206" spans="1:7" x14ac:dyDescent="0.25">
      <c r="A2206" s="6" t="s">
        <v>51</v>
      </c>
      <c r="B2206" s="7">
        <v>46010</v>
      </c>
      <c r="C2206" s="8">
        <v>1135.1099999999999</v>
      </c>
      <c r="D2206" s="20">
        <v>7.6622999999999997E-2</v>
      </c>
      <c r="E2206" s="35" cm="1">
        <f t="array" ref="E2206">INDEX('Curva Juros'!$B$7:$B$73,MATCH(C2206,'Curva Juros'!$A$7:$A$73,1)) +
(C2206-INDEX('Curva Juros'!$A$7:$A$73,MATCH(C2206,'Curva Juros'!$A$7:$A$73,1))) *
(INDEX('Curva Juros'!$B$7:$B$73,MATCH(C2206,'Curva Juros'!$A$7:$A$73,1)+1) -
INDEX('Curva Juros'!$B$7:$B$73,MATCH(C2206,'Curva Juros'!$A$7:$A$73,1))) /
(INDEX('Curva Juros'!$A$7:$A$73,MATCH(C2206,'Curva Juros'!$A$7:$A$73,1)+1) -
INDEX('Curva Juros'!$A$7:$A$73,MATCH(C2206,'Curva Juros'!$A$7:$A$73,1)))</f>
        <v>7.6444326190476186</v>
      </c>
      <c r="F2206" s="24">
        <f t="shared" si="34"/>
        <v>1.7867380952381329E-4</v>
      </c>
      <c r="G2206" s="24"/>
    </row>
    <row r="2207" spans="1:7" x14ac:dyDescent="0.25">
      <c r="A2207" s="3" t="s">
        <v>51</v>
      </c>
      <c r="B2207" s="4">
        <v>46017</v>
      </c>
      <c r="C2207" s="5">
        <v>1132.58</v>
      </c>
      <c r="D2207" s="19">
        <v>7.5470999999999996E-2</v>
      </c>
      <c r="E2207" s="35" cm="1">
        <f t="array" ref="E2207">INDEX('Curva Juros'!$B$7:$B$73,MATCH(C2207,'Curva Juros'!$A$7:$A$73,1)) +
(C2207-INDEX('Curva Juros'!$A$7:$A$73,MATCH(C2207,'Curva Juros'!$A$7:$A$73,1))) *
(INDEX('Curva Juros'!$B$7:$B$73,MATCH(C2207,'Curva Juros'!$A$7:$A$73,1)+1) -
INDEX('Curva Juros'!$B$7:$B$73,MATCH(C2207,'Curva Juros'!$A$7:$A$73,1))) /
(INDEX('Curva Juros'!$A$7:$A$73,MATCH(C2207,'Curva Juros'!$A$7:$A$73,1)+1) -
INDEX('Curva Juros'!$A$7:$A$73,MATCH(C2207,'Curva Juros'!$A$7:$A$73,1)))</f>
        <v>7.6447600317460314</v>
      </c>
      <c r="F2207" s="24">
        <f t="shared" si="34"/>
        <v>-9.7660031746031606E-4</v>
      </c>
      <c r="G2207" s="24"/>
    </row>
    <row r="2208" spans="1:7" x14ac:dyDescent="0.25">
      <c r="A2208" s="6" t="s">
        <v>51</v>
      </c>
      <c r="B2208" s="7">
        <v>46024</v>
      </c>
      <c r="C2208" s="8">
        <v>1129.6600000000001</v>
      </c>
      <c r="D2208" s="20">
        <v>7.4622999999999995E-2</v>
      </c>
      <c r="E2208" s="35" cm="1">
        <f t="array" ref="E2208">INDEX('Curva Juros'!$B$7:$B$73,MATCH(C2208,'Curva Juros'!$A$7:$A$73,1)) +
(C2208-INDEX('Curva Juros'!$A$7:$A$73,MATCH(C2208,'Curva Juros'!$A$7:$A$73,1))) *
(INDEX('Curva Juros'!$B$7:$B$73,MATCH(C2208,'Curva Juros'!$A$7:$A$73,1)+1) -
INDEX('Curva Juros'!$B$7:$B$73,MATCH(C2208,'Curva Juros'!$A$7:$A$73,1))) /
(INDEX('Curva Juros'!$A$7:$A$73,MATCH(C2208,'Curva Juros'!$A$7:$A$73,1)+1) -
INDEX('Curva Juros'!$A$7:$A$73,MATCH(C2208,'Curva Juros'!$A$7:$A$73,1)))</f>
        <v>7.645089111111111</v>
      </c>
      <c r="F2208" s="24">
        <f t="shared" si="34"/>
        <v>-1.8278911111111185E-3</v>
      </c>
      <c r="G2208" s="24"/>
    </row>
    <row r="2209" spans="1:7" x14ac:dyDescent="0.25">
      <c r="A2209" s="3" t="s">
        <v>51</v>
      </c>
      <c r="B2209" s="4">
        <v>46031</v>
      </c>
      <c r="C2209" s="5">
        <v>1123.57</v>
      </c>
      <c r="D2209" s="19">
        <v>7.5478000000000003E-2</v>
      </c>
      <c r="E2209" s="35" cm="1">
        <f t="array" ref="E2209">INDEX('Curva Juros'!$B$7:$B$73,MATCH(C2209,'Curva Juros'!$A$7:$A$73,1)) +
(C2209-INDEX('Curva Juros'!$A$7:$A$73,MATCH(C2209,'Curva Juros'!$A$7:$A$73,1))) *
(INDEX('Curva Juros'!$B$7:$B$73,MATCH(C2209,'Curva Juros'!$A$7:$A$73,1)+1) -
INDEX('Curva Juros'!$B$7:$B$73,MATCH(C2209,'Curva Juros'!$A$7:$A$73,1))) /
(INDEX('Curva Juros'!$A$7:$A$73,MATCH(C2209,'Curva Juros'!$A$7:$A$73,1)+1) -
INDEX('Curva Juros'!$A$7:$A$73,MATCH(C2209,'Curva Juros'!$A$7:$A$73,1)))</f>
        <v>7.6457754444444443</v>
      </c>
      <c r="F2209" s="24">
        <f t="shared" si="34"/>
        <v>-9.7975444444443893E-4</v>
      </c>
      <c r="G2209" s="24"/>
    </row>
    <row r="2210" spans="1:7" x14ac:dyDescent="0.25">
      <c r="A2210" s="6" t="s">
        <v>51</v>
      </c>
      <c r="B2210" s="7">
        <v>46038</v>
      </c>
      <c r="C2210" s="8">
        <v>1154.32</v>
      </c>
      <c r="D2210" s="20">
        <v>7.5547000000000003E-2</v>
      </c>
      <c r="E2210" s="35" cm="1">
        <f t="array" ref="E2210">INDEX('Curva Juros'!$B$7:$B$73,MATCH(C2210,'Curva Juros'!$A$7:$A$73,1)) +
(C2210-INDEX('Curva Juros'!$A$7:$A$73,MATCH(C2210,'Curva Juros'!$A$7:$A$73,1))) *
(INDEX('Curva Juros'!$B$7:$B$73,MATCH(C2210,'Curva Juros'!$A$7:$A$73,1)+1) -
INDEX('Curva Juros'!$B$7:$B$73,MATCH(C2210,'Curva Juros'!$A$7:$A$73,1))) /
(INDEX('Curva Juros'!$A$7:$A$73,MATCH(C2210,'Curva Juros'!$A$7:$A$73,1)+1) -
INDEX('Curva Juros'!$A$7:$A$73,MATCH(C2210,'Curva Juros'!$A$7:$A$73,1)))</f>
        <v>7.6415358730158731</v>
      </c>
      <c r="F2210" s="24">
        <f t="shared" si="34"/>
        <v>-8.6835873015872478E-4</v>
      </c>
      <c r="G2210" s="24"/>
    </row>
    <row r="2211" spans="1:7" x14ac:dyDescent="0.25">
      <c r="A2211" s="3" t="s">
        <v>51</v>
      </c>
      <c r="B2211" s="4">
        <v>46045</v>
      </c>
      <c r="C2211" s="5">
        <v>1150.3399999999999</v>
      </c>
      <c r="D2211" s="19">
        <v>7.4671000000000001E-2</v>
      </c>
      <c r="E2211" s="35" cm="1">
        <f t="array" ref="E2211">INDEX('Curva Juros'!$B$7:$B$73,MATCH(C2211,'Curva Juros'!$A$7:$A$73,1)) +
(C2211-INDEX('Curva Juros'!$A$7:$A$73,MATCH(C2211,'Curva Juros'!$A$7:$A$73,1))) *
(INDEX('Curva Juros'!$B$7:$B$73,MATCH(C2211,'Curva Juros'!$A$7:$A$73,1)+1) -
INDEX('Curva Juros'!$B$7:$B$73,MATCH(C2211,'Curva Juros'!$A$7:$A$73,1))) /
(INDEX('Curva Juros'!$A$7:$A$73,MATCH(C2211,'Curva Juros'!$A$7:$A$73,1)+1) -
INDEX('Curva Juros'!$A$7:$A$73,MATCH(C2211,'Curva Juros'!$A$7:$A$73,1)))</f>
        <v>7.6421360317460314</v>
      </c>
      <c r="F2211" s="24">
        <f t="shared" si="34"/>
        <v>-1.7503603174603144E-3</v>
      </c>
      <c r="G2211" s="24"/>
    </row>
    <row r="2212" spans="1:7" x14ac:dyDescent="0.25">
      <c r="A2212" s="6" t="s">
        <v>51</v>
      </c>
      <c r="B2212" s="7">
        <v>46052</v>
      </c>
      <c r="C2212" s="8">
        <v>1151.28</v>
      </c>
      <c r="D2212" s="20">
        <v>6.9611000000000006E-2</v>
      </c>
      <c r="E2212" s="35" cm="1">
        <f t="array" ref="E2212">INDEX('Curva Juros'!$B$7:$B$73,MATCH(C2212,'Curva Juros'!$A$7:$A$73,1)) +
(C2212-INDEX('Curva Juros'!$A$7:$A$73,MATCH(C2212,'Curva Juros'!$A$7:$A$73,1))) *
(INDEX('Curva Juros'!$B$7:$B$73,MATCH(C2212,'Curva Juros'!$A$7:$A$73,1)+1) -
INDEX('Curva Juros'!$B$7:$B$73,MATCH(C2212,'Curva Juros'!$A$7:$A$73,1))) /
(INDEX('Curva Juros'!$A$7:$A$73,MATCH(C2212,'Curva Juros'!$A$7:$A$73,1)+1) -
INDEX('Curva Juros'!$A$7:$A$73,MATCH(C2212,'Curva Juros'!$A$7:$A$73,1)))</f>
        <v>7.6419942857142855</v>
      </c>
      <c r="F2212" s="24">
        <f t="shared" si="34"/>
        <v>-6.8089428571428551E-3</v>
      </c>
      <c r="G2212" s="24"/>
    </row>
    <row r="2213" spans="1:7" x14ac:dyDescent="0.25">
      <c r="A2213" s="3" t="s">
        <v>51</v>
      </c>
      <c r="B2213" s="4">
        <v>46059</v>
      </c>
      <c r="C2213" s="5">
        <v>1145.8699999999999</v>
      </c>
      <c r="D2213" s="19">
        <v>6.9957000000000005E-2</v>
      </c>
      <c r="E2213" s="35" cm="1">
        <f t="array" ref="E2213">INDEX('Curva Juros'!$B$7:$B$73,MATCH(C2213,'Curva Juros'!$A$7:$A$73,1)) +
(C2213-INDEX('Curva Juros'!$A$7:$A$73,MATCH(C2213,'Curva Juros'!$A$7:$A$73,1))) *
(INDEX('Curva Juros'!$B$7:$B$73,MATCH(C2213,'Curva Juros'!$A$7:$A$73,1)+1) -
INDEX('Curva Juros'!$B$7:$B$73,MATCH(C2213,'Curva Juros'!$A$7:$A$73,1))) /
(INDEX('Curva Juros'!$A$7:$A$73,MATCH(C2213,'Curva Juros'!$A$7:$A$73,1)+1) -
INDEX('Curva Juros'!$A$7:$A$73,MATCH(C2213,'Curva Juros'!$A$7:$A$73,1)))</f>
        <v>7.6428100793650788</v>
      </c>
      <c r="F2213" s="24">
        <f t="shared" si="34"/>
        <v>-6.4711007936507775E-3</v>
      </c>
      <c r="G2213" s="24"/>
    </row>
    <row r="2214" spans="1:7" x14ac:dyDescent="0.25">
      <c r="A2214" s="6" t="s">
        <v>51</v>
      </c>
      <c r="B2214" s="7">
        <v>46066</v>
      </c>
      <c r="C2214" s="8">
        <v>1138.8800000000001</v>
      </c>
      <c r="D2214" s="20">
        <v>7.1651000000000006E-2</v>
      </c>
      <c r="E2214" s="35" cm="1">
        <f t="array" ref="E2214">INDEX('Curva Juros'!$B$7:$B$73,MATCH(C2214,'Curva Juros'!$A$7:$A$73,1)) +
(C2214-INDEX('Curva Juros'!$A$7:$A$73,MATCH(C2214,'Curva Juros'!$A$7:$A$73,1))) *
(INDEX('Curva Juros'!$B$7:$B$73,MATCH(C2214,'Curva Juros'!$A$7:$A$73,1)+1) -
INDEX('Curva Juros'!$B$7:$B$73,MATCH(C2214,'Curva Juros'!$A$7:$A$73,1))) /
(INDEX('Curva Juros'!$A$7:$A$73,MATCH(C2214,'Curva Juros'!$A$7:$A$73,1)+1) -
INDEX('Curva Juros'!$A$7:$A$73,MATCH(C2214,'Curva Juros'!$A$7:$A$73,1)))</f>
        <v>7.643864126984127</v>
      </c>
      <c r="F2214" s="24">
        <f t="shared" si="34"/>
        <v>-4.7876412698412696E-3</v>
      </c>
      <c r="G2214" s="24"/>
    </row>
    <row r="2215" spans="1:7" x14ac:dyDescent="0.25">
      <c r="A2215" s="3" t="s">
        <v>51</v>
      </c>
      <c r="B2215" s="4">
        <v>46073</v>
      </c>
      <c r="C2215" s="5">
        <v>1137.26</v>
      </c>
      <c r="D2215" s="19">
        <v>7.0477999999999999E-2</v>
      </c>
      <c r="E2215" s="35" cm="1">
        <f t="array" ref="E2215">INDEX('Curva Juros'!$B$7:$B$73,MATCH(C2215,'Curva Juros'!$A$7:$A$73,1)) +
(C2215-INDEX('Curva Juros'!$A$7:$A$73,MATCH(C2215,'Curva Juros'!$A$7:$A$73,1))) *
(INDEX('Curva Juros'!$B$7:$B$73,MATCH(C2215,'Curva Juros'!$A$7:$A$73,1)+1) -
INDEX('Curva Juros'!$B$7:$B$73,MATCH(C2215,'Curva Juros'!$A$7:$A$73,1))) /
(INDEX('Curva Juros'!$A$7:$A$73,MATCH(C2215,'Curva Juros'!$A$7:$A$73,1)+1) -
INDEX('Curva Juros'!$A$7:$A$73,MATCH(C2215,'Curva Juros'!$A$7:$A$73,1)))</f>
        <v>7.6441084126984125</v>
      </c>
      <c r="F2215" s="24">
        <f t="shared" si="34"/>
        <v>-5.963084126984125E-3</v>
      </c>
      <c r="G2215" s="24"/>
    </row>
    <row r="2216" spans="1:7" x14ac:dyDescent="0.25">
      <c r="A2216" s="6" t="s">
        <v>51</v>
      </c>
      <c r="B2216" s="7">
        <v>46080</v>
      </c>
      <c r="C2216" s="8">
        <v>1134.9000000000001</v>
      </c>
      <c r="D2216" s="20">
        <v>6.8234000000000003E-2</v>
      </c>
      <c r="E2216" s="35" cm="1">
        <f t="array" ref="E2216">INDEX('Curva Juros'!$B$7:$B$73,MATCH(C2216,'Curva Juros'!$A$7:$A$73,1)) +
(C2216-INDEX('Curva Juros'!$A$7:$A$73,MATCH(C2216,'Curva Juros'!$A$7:$A$73,1))) *
(INDEX('Curva Juros'!$B$7:$B$73,MATCH(C2216,'Curva Juros'!$A$7:$A$73,1)+1) -
INDEX('Curva Juros'!$B$7:$B$73,MATCH(C2216,'Curva Juros'!$A$7:$A$73,1))) /
(INDEX('Curva Juros'!$A$7:$A$73,MATCH(C2216,'Curva Juros'!$A$7:$A$73,1)+1) -
INDEX('Curva Juros'!$A$7:$A$73,MATCH(C2216,'Curva Juros'!$A$7:$A$73,1)))</f>
        <v>7.6444642857142853</v>
      </c>
      <c r="F2216" s="24">
        <f t="shared" si="34"/>
        <v>-8.2106428571428469E-3</v>
      </c>
      <c r="G2216" s="24"/>
    </row>
    <row r="2217" spans="1:7" x14ac:dyDescent="0.25">
      <c r="A2217" s="3" t="s">
        <v>52</v>
      </c>
      <c r="B2217" s="4">
        <v>45723</v>
      </c>
      <c r="C2217" s="5">
        <v>1290.1199999999999</v>
      </c>
      <c r="D2217" s="19">
        <v>8.3169999999999994E-2</v>
      </c>
      <c r="E2217" s="35" cm="1">
        <f t="array" ref="E2217">INDEX('Curva Juros'!$B$7:$B$73,MATCH(C2217,'Curva Juros'!$A$7:$A$73,1)) +
(C2217-INDEX('Curva Juros'!$A$7:$A$73,MATCH(C2217,'Curva Juros'!$A$7:$A$73,1))) *
(INDEX('Curva Juros'!$B$7:$B$73,MATCH(C2217,'Curva Juros'!$A$7:$A$73,1)+1) -
INDEX('Curva Juros'!$B$7:$B$73,MATCH(C2217,'Curva Juros'!$A$7:$A$73,1))) /
(INDEX('Curva Juros'!$A$7:$A$73,MATCH(C2217,'Curva Juros'!$A$7:$A$73,1)+1) -
INDEX('Curva Juros'!$A$7:$A$73,MATCH(C2217,'Curva Juros'!$A$7:$A$73,1)))</f>
        <v>7.6199584761904768</v>
      </c>
      <c r="F2217" s="24">
        <f t="shared" si="34"/>
        <v>6.9704152380952317E-3</v>
      </c>
      <c r="G2217" s="24"/>
    </row>
    <row r="2218" spans="1:7" x14ac:dyDescent="0.25">
      <c r="A2218" s="6" t="s">
        <v>52</v>
      </c>
      <c r="B2218" s="7">
        <v>45730</v>
      </c>
      <c r="C2218" s="8">
        <v>1285.94</v>
      </c>
      <c r="D2218" s="20">
        <v>8.2584000000000005E-2</v>
      </c>
      <c r="E2218" s="35" cm="1">
        <f t="array" ref="E2218">INDEX('Curva Juros'!$B$7:$B$73,MATCH(C2218,'Curva Juros'!$A$7:$A$73,1)) +
(C2218-INDEX('Curva Juros'!$A$7:$A$73,MATCH(C2218,'Curva Juros'!$A$7:$A$73,1))) *
(INDEX('Curva Juros'!$B$7:$B$73,MATCH(C2218,'Curva Juros'!$A$7:$A$73,1)+1) -
INDEX('Curva Juros'!$B$7:$B$73,MATCH(C2218,'Curva Juros'!$A$7:$A$73,1))) /
(INDEX('Curva Juros'!$A$7:$A$73,MATCH(C2218,'Curva Juros'!$A$7:$A$73,1)+1) -
INDEX('Curva Juros'!$A$7:$A$73,MATCH(C2218,'Curva Juros'!$A$7:$A$73,1)))</f>
        <v>7.6207413968253972</v>
      </c>
      <c r="F2218" s="24">
        <f t="shared" si="34"/>
        <v>6.376586031746026E-3</v>
      </c>
      <c r="G2218" s="24"/>
    </row>
    <row r="2219" spans="1:7" x14ac:dyDescent="0.25">
      <c r="A2219" s="3" t="s">
        <v>52</v>
      </c>
      <c r="B2219" s="4">
        <v>45737</v>
      </c>
      <c r="C2219" s="5">
        <v>1279.8</v>
      </c>
      <c r="D2219" s="19">
        <v>8.3400000000000002E-2</v>
      </c>
      <c r="E2219" s="35" cm="1">
        <f t="array" ref="E2219">INDEX('Curva Juros'!$B$7:$B$73,MATCH(C2219,'Curva Juros'!$A$7:$A$73,1)) +
(C2219-INDEX('Curva Juros'!$A$7:$A$73,MATCH(C2219,'Curva Juros'!$A$7:$A$73,1))) *
(INDEX('Curva Juros'!$B$7:$B$73,MATCH(C2219,'Curva Juros'!$A$7:$A$73,1)+1) -
INDEX('Curva Juros'!$B$7:$B$73,MATCH(C2219,'Curva Juros'!$A$7:$A$73,1))) /
(INDEX('Curva Juros'!$A$7:$A$73,MATCH(C2219,'Curva Juros'!$A$7:$A$73,1)+1) -
INDEX('Curva Juros'!$A$7:$A$73,MATCH(C2219,'Curva Juros'!$A$7:$A$73,1)))</f>
        <v>7.6218914285714288</v>
      </c>
      <c r="F2219" s="24">
        <f t="shared" si="34"/>
        <v>7.1810857142857176E-3</v>
      </c>
      <c r="G2219" s="24"/>
    </row>
    <row r="2220" spans="1:7" x14ac:dyDescent="0.25">
      <c r="A2220" s="6" t="s">
        <v>52</v>
      </c>
      <c r="B2220" s="7">
        <v>45744</v>
      </c>
      <c r="C2220" s="8">
        <v>1274.19</v>
      </c>
      <c r="D2220" s="20">
        <v>8.3835000000000007E-2</v>
      </c>
      <c r="E2220" s="35" cm="1">
        <f t="array" ref="E2220">INDEX('Curva Juros'!$B$7:$B$73,MATCH(C2220,'Curva Juros'!$A$7:$A$73,1)) +
(C2220-INDEX('Curva Juros'!$A$7:$A$73,MATCH(C2220,'Curva Juros'!$A$7:$A$73,1))) *
(INDEX('Curva Juros'!$B$7:$B$73,MATCH(C2220,'Curva Juros'!$A$7:$A$73,1)+1) -
INDEX('Curva Juros'!$B$7:$B$73,MATCH(C2220,'Curva Juros'!$A$7:$A$73,1))) /
(INDEX('Curva Juros'!$A$7:$A$73,MATCH(C2220,'Curva Juros'!$A$7:$A$73,1)+1) -
INDEX('Curva Juros'!$A$7:$A$73,MATCH(C2220,'Curva Juros'!$A$7:$A$73,1)))</f>
        <v>7.6229421904761905</v>
      </c>
      <c r="F2220" s="24">
        <f t="shared" si="34"/>
        <v>7.6055780952380969E-3</v>
      </c>
      <c r="G2220" s="24"/>
    </row>
    <row r="2221" spans="1:7" x14ac:dyDescent="0.25">
      <c r="A2221" s="3" t="s">
        <v>52</v>
      </c>
      <c r="B2221" s="4">
        <v>45751</v>
      </c>
      <c r="C2221" s="5">
        <v>1272.6600000000001</v>
      </c>
      <c r="D2221" s="19">
        <v>8.1347000000000003E-2</v>
      </c>
      <c r="E2221" s="35" cm="1">
        <f t="array" ref="E2221">INDEX('Curva Juros'!$B$7:$B$73,MATCH(C2221,'Curva Juros'!$A$7:$A$73,1)) +
(C2221-INDEX('Curva Juros'!$A$7:$A$73,MATCH(C2221,'Curva Juros'!$A$7:$A$73,1))) *
(INDEX('Curva Juros'!$B$7:$B$73,MATCH(C2221,'Curva Juros'!$A$7:$A$73,1)+1) -
INDEX('Curva Juros'!$B$7:$B$73,MATCH(C2221,'Curva Juros'!$A$7:$A$73,1))) /
(INDEX('Curva Juros'!$A$7:$A$73,MATCH(C2221,'Curva Juros'!$A$7:$A$73,1)+1) -
INDEX('Curva Juros'!$A$7:$A$73,MATCH(C2221,'Curva Juros'!$A$7:$A$73,1)))</f>
        <v>7.6232287619047625</v>
      </c>
      <c r="F2221" s="24">
        <f t="shared" si="34"/>
        <v>5.1147123809523742E-3</v>
      </c>
      <c r="G2221" s="24"/>
    </row>
    <row r="2222" spans="1:7" x14ac:dyDescent="0.25">
      <c r="A2222" s="6" t="s">
        <v>52</v>
      </c>
      <c r="B2222" s="7">
        <v>45758</v>
      </c>
      <c r="C2222" s="8">
        <v>1265.52</v>
      </c>
      <c r="D2222" s="20">
        <v>8.2880999999999996E-2</v>
      </c>
      <c r="E2222" s="35" cm="1">
        <f t="array" ref="E2222">INDEX('Curva Juros'!$B$7:$B$73,MATCH(C2222,'Curva Juros'!$A$7:$A$73,1)) +
(C2222-INDEX('Curva Juros'!$A$7:$A$73,MATCH(C2222,'Curva Juros'!$A$7:$A$73,1))) *
(INDEX('Curva Juros'!$B$7:$B$73,MATCH(C2222,'Curva Juros'!$A$7:$A$73,1)+1) -
INDEX('Curva Juros'!$B$7:$B$73,MATCH(C2222,'Curva Juros'!$A$7:$A$73,1))) /
(INDEX('Curva Juros'!$A$7:$A$73,MATCH(C2222,'Curva Juros'!$A$7:$A$73,1)+1) -
INDEX('Curva Juros'!$A$7:$A$73,MATCH(C2222,'Curva Juros'!$A$7:$A$73,1)))</f>
        <v>7.6245660952380954</v>
      </c>
      <c r="F2222" s="24">
        <f t="shared" si="34"/>
        <v>6.6353390476190377E-3</v>
      </c>
      <c r="G2222" s="24"/>
    </row>
    <row r="2223" spans="1:7" x14ac:dyDescent="0.25">
      <c r="A2223" s="3" t="s">
        <v>52</v>
      </c>
      <c r="B2223" s="4">
        <v>45764</v>
      </c>
      <c r="C2223" s="5">
        <v>1263.58</v>
      </c>
      <c r="D2223" s="19">
        <v>8.1406000000000006E-2</v>
      </c>
      <c r="E2223" s="35" cm="1">
        <f t="array" ref="E2223">INDEX('Curva Juros'!$B$7:$B$73,MATCH(C2223,'Curva Juros'!$A$7:$A$73,1)) +
(C2223-INDEX('Curva Juros'!$A$7:$A$73,MATCH(C2223,'Curva Juros'!$A$7:$A$73,1))) *
(INDEX('Curva Juros'!$B$7:$B$73,MATCH(C2223,'Curva Juros'!$A$7:$A$73,1)+1) -
INDEX('Curva Juros'!$B$7:$B$73,MATCH(C2223,'Curva Juros'!$A$7:$A$73,1))) /
(INDEX('Curva Juros'!$A$7:$A$73,MATCH(C2223,'Curva Juros'!$A$7:$A$73,1)+1) -
INDEX('Curva Juros'!$A$7:$A$73,MATCH(C2223,'Curva Juros'!$A$7:$A$73,1)))</f>
        <v>7.6249294603174604</v>
      </c>
      <c r="F2223" s="24">
        <f t="shared" si="34"/>
        <v>5.1567053968254034E-3</v>
      </c>
      <c r="G2223" s="24"/>
    </row>
    <row r="2224" spans="1:7" x14ac:dyDescent="0.25">
      <c r="A2224" s="6" t="s">
        <v>52</v>
      </c>
      <c r="B2224" s="7">
        <v>45772</v>
      </c>
      <c r="C2224" s="8">
        <v>1261.3800000000001</v>
      </c>
      <c r="D2224" s="20">
        <v>8.0119999999999997E-2</v>
      </c>
      <c r="E2224" s="35" cm="1">
        <f t="array" ref="E2224">INDEX('Curva Juros'!$B$7:$B$73,MATCH(C2224,'Curva Juros'!$A$7:$A$73,1)) +
(C2224-INDEX('Curva Juros'!$A$7:$A$73,MATCH(C2224,'Curva Juros'!$A$7:$A$73,1))) *
(INDEX('Curva Juros'!$B$7:$B$73,MATCH(C2224,'Curva Juros'!$A$7:$A$73,1)+1) -
INDEX('Curva Juros'!$B$7:$B$73,MATCH(C2224,'Curva Juros'!$A$7:$A$73,1))) /
(INDEX('Curva Juros'!$A$7:$A$73,MATCH(C2224,'Curva Juros'!$A$7:$A$73,1)+1) -
INDEX('Curva Juros'!$A$7:$A$73,MATCH(C2224,'Curva Juros'!$A$7:$A$73,1)))</f>
        <v>7.6253415238095243</v>
      </c>
      <c r="F2224" s="24">
        <f t="shared" si="34"/>
        <v>3.8665847619047539E-3</v>
      </c>
      <c r="G2224" s="24"/>
    </row>
    <row r="2225" spans="1:7" x14ac:dyDescent="0.25">
      <c r="A2225" s="3" t="s">
        <v>52</v>
      </c>
      <c r="B2225" s="4">
        <v>45779</v>
      </c>
      <c r="C2225" s="5">
        <v>1257.71</v>
      </c>
      <c r="D2225" s="19">
        <v>7.9880999999999994E-2</v>
      </c>
      <c r="E2225" s="35" cm="1">
        <f t="array" ref="E2225">INDEX('Curva Juros'!$B$7:$B$73,MATCH(C2225,'Curva Juros'!$A$7:$A$73,1)) +
(C2225-INDEX('Curva Juros'!$A$7:$A$73,MATCH(C2225,'Curva Juros'!$A$7:$A$73,1))) *
(INDEX('Curva Juros'!$B$7:$B$73,MATCH(C2225,'Curva Juros'!$A$7:$A$73,1)+1) -
INDEX('Curva Juros'!$B$7:$B$73,MATCH(C2225,'Curva Juros'!$A$7:$A$73,1))) /
(INDEX('Curva Juros'!$A$7:$A$73,MATCH(C2225,'Curva Juros'!$A$7:$A$73,1)+1) -
INDEX('Curva Juros'!$A$7:$A$73,MATCH(C2225,'Curva Juros'!$A$7:$A$73,1)))</f>
        <v>7.6259453174603182</v>
      </c>
      <c r="F2225" s="24">
        <f t="shared" si="34"/>
        <v>3.6215468253968097E-3</v>
      </c>
      <c r="G2225" s="24"/>
    </row>
    <row r="2226" spans="1:7" x14ac:dyDescent="0.25">
      <c r="A2226" s="6" t="s">
        <v>52</v>
      </c>
      <c r="B2226" s="7">
        <v>45786</v>
      </c>
      <c r="C2226" s="8">
        <v>1254.44</v>
      </c>
      <c r="D2226" s="20">
        <v>7.8644000000000006E-2</v>
      </c>
      <c r="E2226" s="35" cm="1">
        <f t="array" ref="E2226">INDEX('Curva Juros'!$B$7:$B$73,MATCH(C2226,'Curva Juros'!$A$7:$A$73,1)) +
(C2226-INDEX('Curva Juros'!$A$7:$A$73,MATCH(C2226,'Curva Juros'!$A$7:$A$73,1))) *
(INDEX('Curva Juros'!$B$7:$B$73,MATCH(C2226,'Curva Juros'!$A$7:$A$73,1)+1) -
INDEX('Curva Juros'!$B$7:$B$73,MATCH(C2226,'Curva Juros'!$A$7:$A$73,1))) /
(INDEX('Curva Juros'!$A$7:$A$73,MATCH(C2226,'Curva Juros'!$A$7:$A$73,1)+1) -
INDEX('Curva Juros'!$A$7:$A$73,MATCH(C2226,'Curva Juros'!$A$7:$A$73,1)))</f>
        <v>7.6264384126984126</v>
      </c>
      <c r="F2226" s="24">
        <f t="shared" si="34"/>
        <v>2.3796158730158834E-3</v>
      </c>
      <c r="G2226" s="24"/>
    </row>
    <row r="2227" spans="1:7" x14ac:dyDescent="0.25">
      <c r="A2227" s="3" t="s">
        <v>52</v>
      </c>
      <c r="B2227" s="4">
        <v>45793</v>
      </c>
      <c r="C2227" s="5">
        <v>1248.5999999999999</v>
      </c>
      <c r="D2227" s="19">
        <v>7.9245999999999997E-2</v>
      </c>
      <c r="E2227" s="35" cm="1">
        <f t="array" ref="E2227">INDEX('Curva Juros'!$B$7:$B$73,MATCH(C2227,'Curva Juros'!$A$7:$A$73,1)) +
(C2227-INDEX('Curva Juros'!$A$7:$A$73,MATCH(C2227,'Curva Juros'!$A$7:$A$73,1))) *
(INDEX('Curva Juros'!$B$7:$B$73,MATCH(C2227,'Curva Juros'!$A$7:$A$73,1)+1) -
INDEX('Curva Juros'!$B$7:$B$73,MATCH(C2227,'Curva Juros'!$A$7:$A$73,1))) /
(INDEX('Curva Juros'!$A$7:$A$73,MATCH(C2227,'Curva Juros'!$A$7:$A$73,1)+1) -
INDEX('Curva Juros'!$A$7:$A$73,MATCH(C2227,'Curva Juros'!$A$7:$A$73,1)))</f>
        <v>7.6273190476190482</v>
      </c>
      <c r="F2227" s="24">
        <f t="shared" si="34"/>
        <v>2.9728095238095165E-3</v>
      </c>
      <c r="G2227" s="24"/>
    </row>
    <row r="2228" spans="1:7" x14ac:dyDescent="0.25">
      <c r="A2228" s="6" t="s">
        <v>52</v>
      </c>
      <c r="B2228" s="7">
        <v>45800</v>
      </c>
      <c r="C2228" s="8">
        <v>1242.69</v>
      </c>
      <c r="D2228" s="20">
        <v>7.9897999999999997E-2</v>
      </c>
      <c r="E2228" s="35" cm="1">
        <f t="array" ref="E2228">INDEX('Curva Juros'!$B$7:$B$73,MATCH(C2228,'Curva Juros'!$A$7:$A$73,1)) +
(C2228-INDEX('Curva Juros'!$A$7:$A$73,MATCH(C2228,'Curva Juros'!$A$7:$A$73,1))) *
(INDEX('Curva Juros'!$B$7:$B$73,MATCH(C2228,'Curva Juros'!$A$7:$A$73,1)+1) -
INDEX('Curva Juros'!$B$7:$B$73,MATCH(C2228,'Curva Juros'!$A$7:$A$73,1))) /
(INDEX('Curva Juros'!$A$7:$A$73,MATCH(C2228,'Curva Juros'!$A$7:$A$73,1)+1) -
INDEX('Curva Juros'!$A$7:$A$73,MATCH(C2228,'Curva Juros'!$A$7:$A$73,1)))</f>
        <v>7.6282102380952388</v>
      </c>
      <c r="F2228" s="24">
        <f t="shared" si="34"/>
        <v>3.6158976190476116E-3</v>
      </c>
      <c r="G2228" s="24"/>
    </row>
    <row r="2229" spans="1:7" x14ac:dyDescent="0.25">
      <c r="A2229" s="3" t="s">
        <v>52</v>
      </c>
      <c r="B2229" s="4">
        <v>45807</v>
      </c>
      <c r="C2229" s="5">
        <v>1237.3399999999999</v>
      </c>
      <c r="D2229" s="19">
        <v>8.0144000000000007E-2</v>
      </c>
      <c r="E2229" s="35" cm="1">
        <f t="array" ref="E2229">INDEX('Curva Juros'!$B$7:$B$73,MATCH(C2229,'Curva Juros'!$A$7:$A$73,1)) +
(C2229-INDEX('Curva Juros'!$A$7:$A$73,MATCH(C2229,'Curva Juros'!$A$7:$A$73,1))) *
(INDEX('Curva Juros'!$B$7:$B$73,MATCH(C2229,'Curva Juros'!$A$7:$A$73,1)+1) -
INDEX('Curva Juros'!$B$7:$B$73,MATCH(C2229,'Curva Juros'!$A$7:$A$73,1))) /
(INDEX('Curva Juros'!$A$7:$A$73,MATCH(C2229,'Curva Juros'!$A$7:$A$73,1)+1) -
INDEX('Curva Juros'!$A$7:$A$73,MATCH(C2229,'Curva Juros'!$A$7:$A$73,1)))</f>
        <v>7.6290169841269844</v>
      </c>
      <c r="F2229" s="24">
        <f t="shared" si="34"/>
        <v>3.8538301587301566E-3</v>
      </c>
      <c r="G2229" s="24"/>
    </row>
    <row r="2230" spans="1:7" x14ac:dyDescent="0.25">
      <c r="A2230" s="6" t="s">
        <v>52</v>
      </c>
      <c r="B2230" s="7">
        <v>45814</v>
      </c>
      <c r="C2230" s="8">
        <v>1232.99</v>
      </c>
      <c r="D2230" s="20">
        <v>7.9681000000000002E-2</v>
      </c>
      <c r="E2230" s="35" cm="1">
        <f t="array" ref="E2230">INDEX('Curva Juros'!$B$7:$B$73,MATCH(C2230,'Curva Juros'!$A$7:$A$73,1)) +
(C2230-INDEX('Curva Juros'!$A$7:$A$73,MATCH(C2230,'Curva Juros'!$A$7:$A$73,1))) *
(INDEX('Curva Juros'!$B$7:$B$73,MATCH(C2230,'Curva Juros'!$A$7:$A$73,1)+1) -
INDEX('Curva Juros'!$B$7:$B$73,MATCH(C2230,'Curva Juros'!$A$7:$A$73,1))) /
(INDEX('Curva Juros'!$A$7:$A$73,MATCH(C2230,'Curva Juros'!$A$7:$A$73,1)+1) -
INDEX('Curva Juros'!$A$7:$A$73,MATCH(C2230,'Curva Juros'!$A$7:$A$73,1)))</f>
        <v>7.6296729365079363</v>
      </c>
      <c r="F2230" s="24">
        <f t="shared" si="34"/>
        <v>3.3842706349206386E-3</v>
      </c>
      <c r="G2230" s="24"/>
    </row>
    <row r="2231" spans="1:7" x14ac:dyDescent="0.25">
      <c r="A2231" s="3" t="s">
        <v>52</v>
      </c>
      <c r="B2231" s="4">
        <v>45821</v>
      </c>
      <c r="C2231" s="5">
        <v>1228.6500000000001</v>
      </c>
      <c r="D2231" s="19">
        <v>7.9205999999999999E-2</v>
      </c>
      <c r="E2231" s="35" cm="1">
        <f t="array" ref="E2231">INDEX('Curva Juros'!$B$7:$B$73,MATCH(C2231,'Curva Juros'!$A$7:$A$73,1)) +
(C2231-INDEX('Curva Juros'!$A$7:$A$73,MATCH(C2231,'Curva Juros'!$A$7:$A$73,1))) *
(INDEX('Curva Juros'!$B$7:$B$73,MATCH(C2231,'Curva Juros'!$A$7:$A$73,1)+1) -
INDEX('Curva Juros'!$B$7:$B$73,MATCH(C2231,'Curva Juros'!$A$7:$A$73,1))) /
(INDEX('Curva Juros'!$A$7:$A$73,MATCH(C2231,'Curva Juros'!$A$7:$A$73,1)+1) -
INDEX('Curva Juros'!$A$7:$A$73,MATCH(C2231,'Curva Juros'!$A$7:$A$73,1)))</f>
        <v>7.6303273809523811</v>
      </c>
      <c r="F2231" s="24">
        <f t="shared" si="34"/>
        <v>2.9027261904761847E-3</v>
      </c>
      <c r="G2231" s="24"/>
    </row>
    <row r="2232" spans="1:7" x14ac:dyDescent="0.25">
      <c r="A2232" s="6" t="s">
        <v>52</v>
      </c>
      <c r="B2232" s="7">
        <v>45828</v>
      </c>
      <c r="C2232" s="8">
        <v>1226.02</v>
      </c>
      <c r="D2232" s="20">
        <v>7.8227000000000005E-2</v>
      </c>
      <c r="E2232" s="35" cm="1">
        <f t="array" ref="E2232">INDEX('Curva Juros'!$B$7:$B$73,MATCH(C2232,'Curva Juros'!$A$7:$A$73,1)) +
(C2232-INDEX('Curva Juros'!$A$7:$A$73,MATCH(C2232,'Curva Juros'!$A$7:$A$73,1))) *
(INDEX('Curva Juros'!$B$7:$B$73,MATCH(C2232,'Curva Juros'!$A$7:$A$73,1)+1) -
INDEX('Curva Juros'!$B$7:$B$73,MATCH(C2232,'Curva Juros'!$A$7:$A$73,1))) /
(INDEX('Curva Juros'!$A$7:$A$73,MATCH(C2232,'Curva Juros'!$A$7:$A$73,1)+1) -
INDEX('Curva Juros'!$A$7:$A$73,MATCH(C2232,'Curva Juros'!$A$7:$A$73,1)))</f>
        <v>7.6307239682539683</v>
      </c>
      <c r="F2232" s="24">
        <f t="shared" si="34"/>
        <v>1.9197603174603284E-3</v>
      </c>
      <c r="G2232" s="24"/>
    </row>
    <row r="2233" spans="1:7" x14ac:dyDescent="0.25">
      <c r="A2233" s="3" t="s">
        <v>52</v>
      </c>
      <c r="B2233" s="4">
        <v>45835</v>
      </c>
      <c r="C2233" s="5">
        <v>1219.6500000000001</v>
      </c>
      <c r="D2233" s="19">
        <v>7.9205999999999999E-2</v>
      </c>
      <c r="E2233" s="35" cm="1">
        <f t="array" ref="E2233">INDEX('Curva Juros'!$B$7:$B$73,MATCH(C2233,'Curva Juros'!$A$7:$A$73,1)) +
(C2233-INDEX('Curva Juros'!$A$7:$A$73,MATCH(C2233,'Curva Juros'!$A$7:$A$73,1))) *
(INDEX('Curva Juros'!$B$7:$B$73,MATCH(C2233,'Curva Juros'!$A$7:$A$73,1)+1) -
INDEX('Curva Juros'!$B$7:$B$73,MATCH(C2233,'Curva Juros'!$A$7:$A$73,1))) /
(INDEX('Curva Juros'!$A$7:$A$73,MATCH(C2233,'Curva Juros'!$A$7:$A$73,1)+1) -
INDEX('Curva Juros'!$A$7:$A$73,MATCH(C2233,'Curva Juros'!$A$7:$A$73,1)))</f>
        <v>7.6316845238095237</v>
      </c>
      <c r="F2233" s="24">
        <f t="shared" si="34"/>
        <v>2.8891547619047664E-3</v>
      </c>
      <c r="G2233" s="24"/>
    </row>
    <row r="2234" spans="1:7" x14ac:dyDescent="0.25">
      <c r="A2234" s="6" t="s">
        <v>52</v>
      </c>
      <c r="B2234" s="7">
        <v>45842</v>
      </c>
      <c r="C2234" s="8">
        <v>1218.6400000000001</v>
      </c>
      <c r="D2234" s="20">
        <v>7.6357999999999995E-2</v>
      </c>
      <c r="E2234" s="35" cm="1">
        <f t="array" ref="E2234">INDEX('Curva Juros'!$B$7:$B$73,MATCH(C2234,'Curva Juros'!$A$7:$A$73,1)) +
(C2234-INDEX('Curva Juros'!$A$7:$A$73,MATCH(C2234,'Curva Juros'!$A$7:$A$73,1))) *
(INDEX('Curva Juros'!$B$7:$B$73,MATCH(C2234,'Curva Juros'!$A$7:$A$73,1)+1) -
INDEX('Curva Juros'!$B$7:$B$73,MATCH(C2234,'Curva Juros'!$A$7:$A$73,1))) /
(INDEX('Curva Juros'!$A$7:$A$73,MATCH(C2234,'Curva Juros'!$A$7:$A$73,1)+1) -
INDEX('Curva Juros'!$A$7:$A$73,MATCH(C2234,'Curva Juros'!$A$7:$A$73,1)))</f>
        <v>7.6318368253968254</v>
      </c>
      <c r="F2234" s="24">
        <f t="shared" si="34"/>
        <v>3.9631746031734694E-5</v>
      </c>
      <c r="G2234" s="24"/>
    </row>
    <row r="2235" spans="1:7" x14ac:dyDescent="0.25">
      <c r="A2235" s="3" t="s">
        <v>52</v>
      </c>
      <c r="B2235" s="4">
        <v>45849</v>
      </c>
      <c r="C2235" s="5">
        <v>1209.1500000000001</v>
      </c>
      <c r="D2235" s="19">
        <v>7.9569000000000001E-2</v>
      </c>
      <c r="E2235" s="35" cm="1">
        <f t="array" ref="E2235">INDEX('Curva Juros'!$B$7:$B$73,MATCH(C2235,'Curva Juros'!$A$7:$A$73,1)) +
(C2235-INDEX('Curva Juros'!$A$7:$A$73,MATCH(C2235,'Curva Juros'!$A$7:$A$73,1))) *
(INDEX('Curva Juros'!$B$7:$B$73,MATCH(C2235,'Curva Juros'!$A$7:$A$73,1)+1) -
INDEX('Curva Juros'!$B$7:$B$73,MATCH(C2235,'Curva Juros'!$A$7:$A$73,1))) /
(INDEX('Curva Juros'!$A$7:$A$73,MATCH(C2235,'Curva Juros'!$A$7:$A$73,1)+1) -
INDEX('Curva Juros'!$A$7:$A$73,MATCH(C2235,'Curva Juros'!$A$7:$A$73,1)))</f>
        <v>7.6332678571428572</v>
      </c>
      <c r="F2235" s="24">
        <f t="shared" si="34"/>
        <v>3.2363214285714287E-3</v>
      </c>
      <c r="G2235" s="24"/>
    </row>
    <row r="2236" spans="1:7" x14ac:dyDescent="0.25">
      <c r="A2236" s="6" t="s">
        <v>52</v>
      </c>
      <c r="B2236" s="7">
        <v>45856</v>
      </c>
      <c r="C2236" s="8">
        <v>1239.53</v>
      </c>
      <c r="D2236" s="20">
        <v>8.0207000000000001E-2</v>
      </c>
      <c r="E2236" s="35" cm="1">
        <f t="array" ref="E2236">INDEX('Curva Juros'!$B$7:$B$73,MATCH(C2236,'Curva Juros'!$A$7:$A$73,1)) +
(C2236-INDEX('Curva Juros'!$A$7:$A$73,MATCH(C2236,'Curva Juros'!$A$7:$A$73,1))) *
(INDEX('Curva Juros'!$B$7:$B$73,MATCH(C2236,'Curva Juros'!$A$7:$A$73,1)+1) -
INDEX('Curva Juros'!$B$7:$B$73,MATCH(C2236,'Curva Juros'!$A$7:$A$73,1))) /
(INDEX('Curva Juros'!$A$7:$A$73,MATCH(C2236,'Curva Juros'!$A$7:$A$73,1)+1) -
INDEX('Curva Juros'!$A$7:$A$73,MATCH(C2236,'Curva Juros'!$A$7:$A$73,1)))</f>
        <v>7.6286867460317467</v>
      </c>
      <c r="F2236" s="24">
        <f t="shared" si="34"/>
        <v>3.9201325396825276E-3</v>
      </c>
      <c r="G2236" s="24"/>
    </row>
    <row r="2237" spans="1:7" x14ac:dyDescent="0.25">
      <c r="A2237" s="3" t="s">
        <v>52</v>
      </c>
      <c r="B2237" s="4">
        <v>45863</v>
      </c>
      <c r="C2237" s="5">
        <v>1235.43</v>
      </c>
      <c r="D2237" s="19">
        <v>7.9505999999999993E-2</v>
      </c>
      <c r="E2237" s="35" cm="1">
        <f t="array" ref="E2237">INDEX('Curva Juros'!$B$7:$B$73,MATCH(C2237,'Curva Juros'!$A$7:$A$73,1)) +
(C2237-INDEX('Curva Juros'!$A$7:$A$73,MATCH(C2237,'Curva Juros'!$A$7:$A$73,1))) *
(INDEX('Curva Juros'!$B$7:$B$73,MATCH(C2237,'Curva Juros'!$A$7:$A$73,1)+1) -
INDEX('Curva Juros'!$B$7:$B$73,MATCH(C2237,'Curva Juros'!$A$7:$A$73,1))) /
(INDEX('Curva Juros'!$A$7:$A$73,MATCH(C2237,'Curva Juros'!$A$7:$A$73,1)+1) -
INDEX('Curva Juros'!$A$7:$A$73,MATCH(C2237,'Curva Juros'!$A$7:$A$73,1)))</f>
        <v>7.6293050000000004</v>
      </c>
      <c r="F2237" s="24">
        <f t="shared" si="34"/>
        <v>3.2129499999999922E-3</v>
      </c>
      <c r="G2237" s="24"/>
    </row>
    <row r="2238" spans="1:7" x14ac:dyDescent="0.25">
      <c r="A2238" s="6" t="s">
        <v>52</v>
      </c>
      <c r="B2238" s="7">
        <v>45870</v>
      </c>
      <c r="C2238" s="8">
        <v>1228.28</v>
      </c>
      <c r="D2238" s="20">
        <v>8.1189999999999998E-2</v>
      </c>
      <c r="E2238" s="35" cm="1">
        <f t="array" ref="E2238">INDEX('Curva Juros'!$B$7:$B$73,MATCH(C2238,'Curva Juros'!$A$7:$A$73,1)) +
(C2238-INDEX('Curva Juros'!$A$7:$A$73,MATCH(C2238,'Curva Juros'!$A$7:$A$73,1))) *
(INDEX('Curva Juros'!$B$7:$B$73,MATCH(C2238,'Curva Juros'!$A$7:$A$73,1)+1) -
INDEX('Curva Juros'!$B$7:$B$73,MATCH(C2238,'Curva Juros'!$A$7:$A$73,1))) /
(INDEX('Curva Juros'!$A$7:$A$73,MATCH(C2238,'Curva Juros'!$A$7:$A$73,1)+1) -
INDEX('Curva Juros'!$A$7:$A$73,MATCH(C2238,'Curva Juros'!$A$7:$A$73,1)))</f>
        <v>7.6303831746031747</v>
      </c>
      <c r="F2238" s="24">
        <f t="shared" si="34"/>
        <v>4.8861682539682455E-3</v>
      </c>
      <c r="G2238" s="24"/>
    </row>
    <row r="2239" spans="1:7" x14ac:dyDescent="0.25">
      <c r="A2239" s="3" t="s">
        <v>52</v>
      </c>
      <c r="B2239" s="4">
        <v>45877</v>
      </c>
      <c r="C2239" s="5">
        <v>1226.57</v>
      </c>
      <c r="D2239" s="19">
        <v>7.8608999999999998E-2</v>
      </c>
      <c r="E2239" s="35" cm="1">
        <f t="array" ref="E2239">INDEX('Curva Juros'!$B$7:$B$73,MATCH(C2239,'Curva Juros'!$A$7:$A$73,1)) +
(C2239-INDEX('Curva Juros'!$A$7:$A$73,MATCH(C2239,'Curva Juros'!$A$7:$A$73,1))) *
(INDEX('Curva Juros'!$B$7:$B$73,MATCH(C2239,'Curva Juros'!$A$7:$A$73,1)+1) -
INDEX('Curva Juros'!$B$7:$B$73,MATCH(C2239,'Curva Juros'!$A$7:$A$73,1))) /
(INDEX('Curva Juros'!$A$7:$A$73,MATCH(C2239,'Curva Juros'!$A$7:$A$73,1)+1) -
INDEX('Curva Juros'!$A$7:$A$73,MATCH(C2239,'Curva Juros'!$A$7:$A$73,1)))</f>
        <v>7.6306410317460323</v>
      </c>
      <c r="F2239" s="24">
        <f t="shared" si="34"/>
        <v>2.3025896825396713E-3</v>
      </c>
      <c r="G2239" s="24"/>
    </row>
    <row r="2240" spans="1:7" x14ac:dyDescent="0.25">
      <c r="A2240" s="6" t="s">
        <v>52</v>
      </c>
      <c r="B2240" s="7">
        <v>45884</v>
      </c>
      <c r="C2240" s="8">
        <v>1221.9100000000001</v>
      </c>
      <c r="D2240" s="20">
        <v>7.8343999999999997E-2</v>
      </c>
      <c r="E2240" s="35" cm="1">
        <f t="array" ref="E2240">INDEX('Curva Juros'!$B$7:$B$73,MATCH(C2240,'Curva Juros'!$A$7:$A$73,1)) +
(C2240-INDEX('Curva Juros'!$A$7:$A$73,MATCH(C2240,'Curva Juros'!$A$7:$A$73,1))) *
(INDEX('Curva Juros'!$B$7:$B$73,MATCH(C2240,'Curva Juros'!$A$7:$A$73,1)+1) -
INDEX('Curva Juros'!$B$7:$B$73,MATCH(C2240,'Curva Juros'!$A$7:$A$73,1))) /
(INDEX('Curva Juros'!$A$7:$A$73,MATCH(C2240,'Curva Juros'!$A$7:$A$73,1)+1) -
INDEX('Curva Juros'!$A$7:$A$73,MATCH(C2240,'Curva Juros'!$A$7:$A$73,1)))</f>
        <v>7.6313437301587301</v>
      </c>
      <c r="F2240" s="24">
        <f t="shared" si="34"/>
        <v>2.0305626984127023E-3</v>
      </c>
      <c r="G2240" s="24"/>
    </row>
    <row r="2241" spans="1:7" x14ac:dyDescent="0.25">
      <c r="A2241" s="3" t="s">
        <v>52</v>
      </c>
      <c r="B2241" s="4">
        <v>45891</v>
      </c>
      <c r="C2241" s="5">
        <v>1215.77</v>
      </c>
      <c r="D2241" s="19">
        <v>7.9232999999999998E-2</v>
      </c>
      <c r="E2241" s="35" cm="1">
        <f t="array" ref="E2241">INDEX('Curva Juros'!$B$7:$B$73,MATCH(C2241,'Curva Juros'!$A$7:$A$73,1)) +
(C2241-INDEX('Curva Juros'!$A$7:$A$73,MATCH(C2241,'Curva Juros'!$A$7:$A$73,1))) *
(INDEX('Curva Juros'!$B$7:$B$73,MATCH(C2241,'Curva Juros'!$A$7:$A$73,1)+1) -
INDEX('Curva Juros'!$B$7:$B$73,MATCH(C2241,'Curva Juros'!$A$7:$A$73,1))) /
(INDEX('Curva Juros'!$A$7:$A$73,MATCH(C2241,'Curva Juros'!$A$7:$A$73,1)+1) -
INDEX('Curva Juros'!$A$7:$A$73,MATCH(C2241,'Curva Juros'!$A$7:$A$73,1)))</f>
        <v>7.6322696031746036</v>
      </c>
      <c r="F2241" s="24">
        <f t="shared" si="34"/>
        <v>2.9103039682539661E-3</v>
      </c>
      <c r="G2241" s="24"/>
    </row>
    <row r="2242" spans="1:7" x14ac:dyDescent="0.25">
      <c r="A2242" s="6" t="s">
        <v>52</v>
      </c>
      <c r="B2242" s="7">
        <v>45898</v>
      </c>
      <c r="C2242" s="8">
        <v>1212.67</v>
      </c>
      <c r="D2242" s="20">
        <v>7.7747999999999998E-2</v>
      </c>
      <c r="E2242" s="35" cm="1">
        <f t="array" ref="E2242">INDEX('Curva Juros'!$B$7:$B$73,MATCH(C2242,'Curva Juros'!$A$7:$A$73,1)) +
(C2242-INDEX('Curva Juros'!$A$7:$A$73,MATCH(C2242,'Curva Juros'!$A$7:$A$73,1))) *
(INDEX('Curva Juros'!$B$7:$B$73,MATCH(C2242,'Curva Juros'!$A$7:$A$73,1)+1) -
INDEX('Curva Juros'!$B$7:$B$73,MATCH(C2242,'Curva Juros'!$A$7:$A$73,1))) /
(INDEX('Curva Juros'!$A$7:$A$73,MATCH(C2242,'Curva Juros'!$A$7:$A$73,1)+1) -
INDEX('Curva Juros'!$A$7:$A$73,MATCH(C2242,'Curva Juros'!$A$7:$A$73,1)))</f>
        <v>7.6327370634920637</v>
      </c>
      <c r="F2242" s="24">
        <f t="shared" si="34"/>
        <v>1.4206293650793622E-3</v>
      </c>
      <c r="G2242" s="24"/>
    </row>
    <row r="2243" spans="1:7" x14ac:dyDescent="0.25">
      <c r="A2243" s="3" t="s">
        <v>52</v>
      </c>
      <c r="B2243" s="4">
        <v>45905</v>
      </c>
      <c r="C2243" s="5">
        <v>1206.99</v>
      </c>
      <c r="D2243" s="19">
        <v>7.8275999999999998E-2</v>
      </c>
      <c r="E2243" s="35" cm="1">
        <f t="array" ref="E2243">INDEX('Curva Juros'!$B$7:$B$73,MATCH(C2243,'Curva Juros'!$A$7:$A$73,1)) +
(C2243-INDEX('Curva Juros'!$A$7:$A$73,MATCH(C2243,'Curva Juros'!$A$7:$A$73,1))) *
(INDEX('Curva Juros'!$B$7:$B$73,MATCH(C2243,'Curva Juros'!$A$7:$A$73,1)+1) -
INDEX('Curva Juros'!$B$7:$B$73,MATCH(C2243,'Curva Juros'!$A$7:$A$73,1))) /
(INDEX('Curva Juros'!$A$7:$A$73,MATCH(C2243,'Curva Juros'!$A$7:$A$73,1)+1) -
INDEX('Curva Juros'!$A$7:$A$73,MATCH(C2243,'Curva Juros'!$A$7:$A$73,1)))</f>
        <v>7.6335935714285714</v>
      </c>
      <c r="F2243" s="24">
        <f t="shared" ref="F2243:F2306" si="35">D2243-E2243/100</f>
        <v>1.9400642857142908E-3</v>
      </c>
      <c r="G2243" s="24"/>
    </row>
    <row r="2244" spans="1:7" x14ac:dyDescent="0.25">
      <c r="A2244" s="6" t="s">
        <v>52</v>
      </c>
      <c r="B2244" s="7">
        <v>45912</v>
      </c>
      <c r="C2244" s="8">
        <v>1204.3699999999999</v>
      </c>
      <c r="D2244" s="20">
        <v>7.6413999999999996E-2</v>
      </c>
      <c r="E2244" s="35" cm="1">
        <f t="array" ref="E2244">INDEX('Curva Juros'!$B$7:$B$73,MATCH(C2244,'Curva Juros'!$A$7:$A$73,1)) +
(C2244-INDEX('Curva Juros'!$A$7:$A$73,MATCH(C2244,'Curva Juros'!$A$7:$A$73,1))) *
(INDEX('Curva Juros'!$B$7:$B$73,MATCH(C2244,'Curva Juros'!$A$7:$A$73,1)+1) -
INDEX('Curva Juros'!$B$7:$B$73,MATCH(C2244,'Curva Juros'!$A$7:$A$73,1))) /
(INDEX('Curva Juros'!$A$7:$A$73,MATCH(C2244,'Curva Juros'!$A$7:$A$73,1)+1) -
INDEX('Curva Juros'!$A$7:$A$73,MATCH(C2244,'Curva Juros'!$A$7:$A$73,1)))</f>
        <v>7.6339886507936505</v>
      </c>
      <c r="F2244" s="24">
        <f t="shared" si="35"/>
        <v>7.4113492063487829E-5</v>
      </c>
      <c r="G2244" s="24"/>
    </row>
    <row r="2245" spans="1:7" x14ac:dyDescent="0.25">
      <c r="A2245" s="3" t="s">
        <v>52</v>
      </c>
      <c r="B2245" s="4">
        <v>45919</v>
      </c>
      <c r="C2245" s="5">
        <v>1198.79</v>
      </c>
      <c r="D2245" s="19">
        <v>7.6868000000000006E-2</v>
      </c>
      <c r="E2245" s="35" cm="1">
        <f t="array" ref="E2245">INDEX('Curva Juros'!$B$7:$B$73,MATCH(C2245,'Curva Juros'!$A$7:$A$73,1)) +
(C2245-INDEX('Curva Juros'!$A$7:$A$73,MATCH(C2245,'Curva Juros'!$A$7:$A$73,1))) *
(INDEX('Curva Juros'!$B$7:$B$73,MATCH(C2245,'Curva Juros'!$A$7:$A$73,1)+1) -
INDEX('Curva Juros'!$B$7:$B$73,MATCH(C2245,'Curva Juros'!$A$7:$A$73,1))) /
(INDEX('Curva Juros'!$A$7:$A$73,MATCH(C2245,'Curva Juros'!$A$7:$A$73,1)+1) -
INDEX('Curva Juros'!$A$7:$A$73,MATCH(C2245,'Curva Juros'!$A$7:$A$73,1)))</f>
        <v>7.634830079365079</v>
      </c>
      <c r="F2245" s="24">
        <f t="shared" si="35"/>
        <v>5.1969920634921396E-4</v>
      </c>
      <c r="G2245" s="24"/>
    </row>
    <row r="2246" spans="1:7" x14ac:dyDescent="0.25">
      <c r="A2246" s="6" t="s">
        <v>52</v>
      </c>
      <c r="B2246" s="7">
        <v>45926</v>
      </c>
      <c r="C2246" s="8">
        <v>1193.44</v>
      </c>
      <c r="D2246" s="20">
        <v>7.7146000000000006E-2</v>
      </c>
      <c r="E2246" s="35" cm="1">
        <f t="array" ref="E2246">INDEX('Curva Juros'!$B$7:$B$73,MATCH(C2246,'Curva Juros'!$A$7:$A$73,1)) +
(C2246-INDEX('Curva Juros'!$A$7:$A$73,MATCH(C2246,'Curva Juros'!$A$7:$A$73,1))) *
(INDEX('Curva Juros'!$B$7:$B$73,MATCH(C2246,'Curva Juros'!$A$7:$A$73,1)+1) -
INDEX('Curva Juros'!$B$7:$B$73,MATCH(C2246,'Curva Juros'!$A$7:$A$73,1))) /
(INDEX('Curva Juros'!$A$7:$A$73,MATCH(C2246,'Curva Juros'!$A$7:$A$73,1)+1) -
INDEX('Curva Juros'!$A$7:$A$73,MATCH(C2246,'Curva Juros'!$A$7:$A$73,1)))</f>
        <v>7.6356368253968254</v>
      </c>
      <c r="F2246" s="24">
        <f t="shared" si="35"/>
        <v>7.8963174603174924E-4</v>
      </c>
      <c r="G2246" s="24"/>
    </row>
    <row r="2247" spans="1:7" x14ac:dyDescent="0.25">
      <c r="A2247" s="3" t="s">
        <v>52</v>
      </c>
      <c r="B2247" s="4">
        <v>45933</v>
      </c>
      <c r="C2247" s="5">
        <v>1186.98</v>
      </c>
      <c r="D2247" s="19">
        <v>7.8288999999999997E-2</v>
      </c>
      <c r="E2247" s="35" cm="1">
        <f t="array" ref="E2247">INDEX('Curva Juros'!$B$7:$B$73,MATCH(C2247,'Curva Juros'!$A$7:$A$73,1)) +
(C2247-INDEX('Curva Juros'!$A$7:$A$73,MATCH(C2247,'Curva Juros'!$A$7:$A$73,1))) *
(INDEX('Curva Juros'!$B$7:$B$73,MATCH(C2247,'Curva Juros'!$A$7:$A$73,1)+1) -
INDEX('Curva Juros'!$B$7:$B$73,MATCH(C2247,'Curva Juros'!$A$7:$A$73,1))) /
(INDEX('Curva Juros'!$A$7:$A$73,MATCH(C2247,'Curva Juros'!$A$7:$A$73,1)+1) -
INDEX('Curva Juros'!$A$7:$A$73,MATCH(C2247,'Curva Juros'!$A$7:$A$73,1)))</f>
        <v>7.636610952380952</v>
      </c>
      <c r="F2247" s="24">
        <f t="shared" si="35"/>
        <v>1.9228904761904725E-3</v>
      </c>
      <c r="G2247" s="24"/>
    </row>
    <row r="2248" spans="1:7" x14ac:dyDescent="0.25">
      <c r="A2248" s="6" t="s">
        <v>52</v>
      </c>
      <c r="B2248" s="7">
        <v>45940</v>
      </c>
      <c r="C2248" s="8">
        <v>1184.1099999999999</v>
      </c>
      <c r="D2248" s="20">
        <v>7.6616000000000004E-2</v>
      </c>
      <c r="E2248" s="35" cm="1">
        <f t="array" ref="E2248">INDEX('Curva Juros'!$B$7:$B$73,MATCH(C2248,'Curva Juros'!$A$7:$A$73,1)) +
(C2248-INDEX('Curva Juros'!$A$7:$A$73,MATCH(C2248,'Curva Juros'!$A$7:$A$73,1))) *
(INDEX('Curva Juros'!$B$7:$B$73,MATCH(C2248,'Curva Juros'!$A$7:$A$73,1)+1) -
INDEX('Curva Juros'!$B$7:$B$73,MATCH(C2248,'Curva Juros'!$A$7:$A$73,1))) /
(INDEX('Curva Juros'!$A$7:$A$73,MATCH(C2248,'Curva Juros'!$A$7:$A$73,1)+1) -
INDEX('Curva Juros'!$A$7:$A$73,MATCH(C2248,'Curva Juros'!$A$7:$A$73,1)))</f>
        <v>7.6370437301587302</v>
      </c>
      <c r="F2248" s="24">
        <f t="shared" si="35"/>
        <v>2.4556269841270739E-4</v>
      </c>
      <c r="G2248" s="24"/>
    </row>
    <row r="2249" spans="1:7" x14ac:dyDescent="0.25">
      <c r="A2249" s="3" t="s">
        <v>52</v>
      </c>
      <c r="B2249" s="4">
        <v>45947</v>
      </c>
      <c r="C2249" s="5">
        <v>1179.79</v>
      </c>
      <c r="D2249" s="19">
        <v>7.6090000000000005E-2</v>
      </c>
      <c r="E2249" s="35" cm="1">
        <f t="array" ref="E2249">INDEX('Curva Juros'!$B$7:$B$73,MATCH(C2249,'Curva Juros'!$A$7:$A$73,1)) +
(C2249-INDEX('Curva Juros'!$A$7:$A$73,MATCH(C2249,'Curva Juros'!$A$7:$A$73,1))) *
(INDEX('Curva Juros'!$B$7:$B$73,MATCH(C2249,'Curva Juros'!$A$7:$A$73,1)+1) -
INDEX('Curva Juros'!$B$7:$B$73,MATCH(C2249,'Curva Juros'!$A$7:$A$73,1))) /
(INDEX('Curva Juros'!$A$7:$A$73,MATCH(C2249,'Curva Juros'!$A$7:$A$73,1)+1) -
INDEX('Curva Juros'!$A$7:$A$73,MATCH(C2249,'Curva Juros'!$A$7:$A$73,1)))</f>
        <v>7.6376951587301587</v>
      </c>
      <c r="F2249" s="24">
        <f t="shared" si="35"/>
        <v>-2.8695158730157599E-4</v>
      </c>
      <c r="G2249" s="24"/>
    </row>
    <row r="2250" spans="1:7" x14ac:dyDescent="0.25">
      <c r="A2250" s="6" t="s">
        <v>52</v>
      </c>
      <c r="B2250" s="7">
        <v>45954</v>
      </c>
      <c r="C2250" s="8">
        <v>1174.5899999999999</v>
      </c>
      <c r="D2250" s="20">
        <v>7.6244999999999993E-2</v>
      </c>
      <c r="E2250" s="35" cm="1">
        <f t="array" ref="E2250">INDEX('Curva Juros'!$B$7:$B$73,MATCH(C2250,'Curva Juros'!$A$7:$A$73,1)) +
(C2250-INDEX('Curva Juros'!$A$7:$A$73,MATCH(C2250,'Curva Juros'!$A$7:$A$73,1))) *
(INDEX('Curva Juros'!$B$7:$B$73,MATCH(C2250,'Curva Juros'!$A$7:$A$73,1)+1) -
INDEX('Curva Juros'!$B$7:$B$73,MATCH(C2250,'Curva Juros'!$A$7:$A$73,1))) /
(INDEX('Curva Juros'!$A$7:$A$73,MATCH(C2250,'Curva Juros'!$A$7:$A$73,1)+1) -
INDEX('Curva Juros'!$A$7:$A$73,MATCH(C2250,'Curva Juros'!$A$7:$A$73,1)))</f>
        <v>7.6384792857142854</v>
      </c>
      <c r="F2250" s="24">
        <f t="shared" si="35"/>
        <v>-1.3979285714285639E-4</v>
      </c>
      <c r="G2250" s="24"/>
    </row>
    <row r="2251" spans="1:7" x14ac:dyDescent="0.25">
      <c r="A2251" s="3" t="s">
        <v>52</v>
      </c>
      <c r="B2251" s="4">
        <v>45961</v>
      </c>
      <c r="C2251" s="5">
        <v>1169.07</v>
      </c>
      <c r="D2251" s="19">
        <v>7.6648999999999995E-2</v>
      </c>
      <c r="E2251" s="35" cm="1">
        <f t="array" ref="E2251">INDEX('Curva Juros'!$B$7:$B$73,MATCH(C2251,'Curva Juros'!$A$7:$A$73,1)) +
(C2251-INDEX('Curva Juros'!$A$7:$A$73,MATCH(C2251,'Curva Juros'!$A$7:$A$73,1))) *
(INDEX('Curva Juros'!$B$7:$B$73,MATCH(C2251,'Curva Juros'!$A$7:$A$73,1)+1) -
INDEX('Curva Juros'!$B$7:$B$73,MATCH(C2251,'Curva Juros'!$A$7:$A$73,1))) /
(INDEX('Curva Juros'!$A$7:$A$73,MATCH(C2251,'Curva Juros'!$A$7:$A$73,1)+1) -
INDEX('Curva Juros'!$A$7:$A$73,MATCH(C2251,'Curva Juros'!$A$7:$A$73,1)))</f>
        <v>7.6393116666666669</v>
      </c>
      <c r="F2251" s="24">
        <f t="shared" si="35"/>
        <v>2.5588333333333158E-4</v>
      </c>
      <c r="G2251" s="24"/>
    </row>
    <row r="2252" spans="1:7" x14ac:dyDescent="0.25">
      <c r="A2252" s="6" t="s">
        <v>52</v>
      </c>
      <c r="B2252" s="7">
        <v>45968</v>
      </c>
      <c r="C2252" s="8">
        <v>1164.8599999999999</v>
      </c>
      <c r="D2252" s="20">
        <v>7.6033000000000003E-2</v>
      </c>
      <c r="E2252" s="35" cm="1">
        <f t="array" ref="E2252">INDEX('Curva Juros'!$B$7:$B$73,MATCH(C2252,'Curva Juros'!$A$7:$A$73,1)) +
(C2252-INDEX('Curva Juros'!$A$7:$A$73,MATCH(C2252,'Curva Juros'!$A$7:$A$73,1))) *
(INDEX('Curva Juros'!$B$7:$B$73,MATCH(C2252,'Curva Juros'!$A$7:$A$73,1)+1) -
INDEX('Curva Juros'!$B$7:$B$73,MATCH(C2252,'Curva Juros'!$A$7:$A$73,1))) /
(INDEX('Curva Juros'!$A$7:$A$73,MATCH(C2252,'Curva Juros'!$A$7:$A$73,1)+1) -
INDEX('Curva Juros'!$A$7:$A$73,MATCH(C2252,'Curva Juros'!$A$7:$A$73,1)))</f>
        <v>7.6399465079365081</v>
      </c>
      <c r="F2252" s="24">
        <f t="shared" si="35"/>
        <v>-3.6646507936508033E-4</v>
      </c>
      <c r="G2252" s="24"/>
    </row>
    <row r="2253" spans="1:7" x14ac:dyDescent="0.25">
      <c r="A2253" s="3" t="s">
        <v>52</v>
      </c>
      <c r="B2253" s="4">
        <v>45975</v>
      </c>
      <c r="C2253" s="5">
        <v>1161.6099999999999</v>
      </c>
      <c r="D2253" s="19">
        <v>7.4664999999999995E-2</v>
      </c>
      <c r="E2253" s="35" cm="1">
        <f t="array" ref="E2253">INDEX('Curva Juros'!$B$7:$B$73,MATCH(C2253,'Curva Juros'!$A$7:$A$73,1)) +
(C2253-INDEX('Curva Juros'!$A$7:$A$73,MATCH(C2253,'Curva Juros'!$A$7:$A$73,1))) *
(INDEX('Curva Juros'!$B$7:$B$73,MATCH(C2253,'Curva Juros'!$A$7:$A$73,1)+1) -
INDEX('Curva Juros'!$B$7:$B$73,MATCH(C2253,'Curva Juros'!$A$7:$A$73,1))) /
(INDEX('Curva Juros'!$A$7:$A$73,MATCH(C2253,'Curva Juros'!$A$7:$A$73,1)+1) -
INDEX('Curva Juros'!$A$7:$A$73,MATCH(C2253,'Curva Juros'!$A$7:$A$73,1)))</f>
        <v>7.6404365873015871</v>
      </c>
      <c r="F2253" s="24">
        <f t="shared" si="35"/>
        <v>-1.7393658730158745E-3</v>
      </c>
      <c r="G2253" s="24"/>
    </row>
    <row r="2254" spans="1:7" x14ac:dyDescent="0.25">
      <c r="A2254" s="6" t="s">
        <v>52</v>
      </c>
      <c r="B2254" s="7">
        <v>45982</v>
      </c>
      <c r="C2254" s="8">
        <v>1157.0899999999999</v>
      </c>
      <c r="D2254" s="20">
        <v>7.5070999999999999E-2</v>
      </c>
      <c r="E2254" s="35" cm="1">
        <f t="array" ref="E2254">INDEX('Curva Juros'!$B$7:$B$73,MATCH(C2254,'Curva Juros'!$A$7:$A$73,1)) +
(C2254-INDEX('Curva Juros'!$A$7:$A$73,MATCH(C2254,'Curva Juros'!$A$7:$A$73,1))) *
(INDEX('Curva Juros'!$B$7:$B$73,MATCH(C2254,'Curva Juros'!$A$7:$A$73,1)+1) -
INDEX('Curva Juros'!$B$7:$B$73,MATCH(C2254,'Curva Juros'!$A$7:$A$73,1))) /
(INDEX('Curva Juros'!$A$7:$A$73,MATCH(C2254,'Curva Juros'!$A$7:$A$73,1)+1) -
INDEX('Curva Juros'!$A$7:$A$73,MATCH(C2254,'Curva Juros'!$A$7:$A$73,1)))</f>
        <v>7.6411181746031742</v>
      </c>
      <c r="F2254" s="24">
        <f t="shared" si="35"/>
        <v>-1.3401817460317461E-3</v>
      </c>
      <c r="G2254" s="24"/>
    </row>
    <row r="2255" spans="1:7" x14ac:dyDescent="0.25">
      <c r="A2255" s="3" t="s">
        <v>52</v>
      </c>
      <c r="B2255" s="4">
        <v>45989</v>
      </c>
      <c r="C2255" s="5">
        <v>1154.05</v>
      </c>
      <c r="D2255" s="19">
        <v>7.3544999999999999E-2</v>
      </c>
      <c r="E2255" s="35" cm="1">
        <f t="array" ref="E2255">INDEX('Curva Juros'!$B$7:$B$73,MATCH(C2255,'Curva Juros'!$A$7:$A$73,1)) +
(C2255-INDEX('Curva Juros'!$A$7:$A$73,MATCH(C2255,'Curva Juros'!$A$7:$A$73,1))) *
(INDEX('Curva Juros'!$B$7:$B$73,MATCH(C2255,'Curva Juros'!$A$7:$A$73,1)+1) -
INDEX('Curva Juros'!$B$7:$B$73,MATCH(C2255,'Curva Juros'!$A$7:$A$73,1))) /
(INDEX('Curva Juros'!$A$7:$A$73,MATCH(C2255,'Curva Juros'!$A$7:$A$73,1)+1) -
INDEX('Curva Juros'!$A$7:$A$73,MATCH(C2255,'Curva Juros'!$A$7:$A$73,1)))</f>
        <v>7.6415765873015866</v>
      </c>
      <c r="F2255" s="24">
        <f t="shared" si="35"/>
        <v>-2.8707658730158653E-3</v>
      </c>
      <c r="G2255" s="24"/>
    </row>
    <row r="2256" spans="1:7" x14ac:dyDescent="0.25">
      <c r="A2256" s="6" t="s">
        <v>52</v>
      </c>
      <c r="B2256" s="7">
        <v>45996</v>
      </c>
      <c r="C2256" s="8">
        <v>1146.76</v>
      </c>
      <c r="D2256" s="20">
        <v>7.5327000000000005E-2</v>
      </c>
      <c r="E2256" s="35" cm="1">
        <f t="array" ref="E2256">INDEX('Curva Juros'!$B$7:$B$73,MATCH(C2256,'Curva Juros'!$A$7:$A$73,1)) +
(C2256-INDEX('Curva Juros'!$A$7:$A$73,MATCH(C2256,'Curva Juros'!$A$7:$A$73,1))) *
(INDEX('Curva Juros'!$B$7:$B$73,MATCH(C2256,'Curva Juros'!$A$7:$A$73,1)+1) -
INDEX('Curva Juros'!$B$7:$B$73,MATCH(C2256,'Curva Juros'!$A$7:$A$73,1))) /
(INDEX('Curva Juros'!$A$7:$A$73,MATCH(C2256,'Curva Juros'!$A$7:$A$73,1)+1) -
INDEX('Curva Juros'!$A$7:$A$73,MATCH(C2256,'Curva Juros'!$A$7:$A$73,1)))</f>
        <v>7.6426758730158726</v>
      </c>
      <c r="F2256" s="24">
        <f t="shared" si="35"/>
        <v>-1.0997587301587175E-3</v>
      </c>
      <c r="G2256" s="24"/>
    </row>
    <row r="2257" spans="1:7" x14ac:dyDescent="0.25">
      <c r="A2257" s="3" t="s">
        <v>52</v>
      </c>
      <c r="B2257" s="4">
        <v>46003</v>
      </c>
      <c r="C2257" s="5">
        <v>1141.6300000000001</v>
      </c>
      <c r="D2257" s="19">
        <v>7.5429999999999997E-2</v>
      </c>
      <c r="E2257" s="35" cm="1">
        <f t="array" ref="E2257">INDEX('Curva Juros'!$B$7:$B$73,MATCH(C2257,'Curva Juros'!$A$7:$A$73,1)) +
(C2257-INDEX('Curva Juros'!$A$7:$A$73,MATCH(C2257,'Curva Juros'!$A$7:$A$73,1))) *
(INDEX('Curva Juros'!$B$7:$B$73,MATCH(C2257,'Curva Juros'!$A$7:$A$73,1)+1) -
INDEX('Curva Juros'!$B$7:$B$73,MATCH(C2257,'Curva Juros'!$A$7:$A$73,1))) /
(INDEX('Curva Juros'!$A$7:$A$73,MATCH(C2257,'Curva Juros'!$A$7:$A$73,1)+1) -
INDEX('Curva Juros'!$A$7:$A$73,MATCH(C2257,'Curva Juros'!$A$7:$A$73,1)))</f>
        <v>7.6434494444444443</v>
      </c>
      <c r="F2257" s="24">
        <f t="shared" si="35"/>
        <v>-1.0044944444444481E-3</v>
      </c>
      <c r="G2257" s="24"/>
    </row>
    <row r="2258" spans="1:7" x14ac:dyDescent="0.25">
      <c r="A2258" s="6" t="s">
        <v>52</v>
      </c>
      <c r="B2258" s="7">
        <v>46010</v>
      </c>
      <c r="C2258" s="8">
        <v>1135.27</v>
      </c>
      <c r="D2258" s="20">
        <v>7.6491000000000003E-2</v>
      </c>
      <c r="E2258" s="35" cm="1">
        <f t="array" ref="E2258">INDEX('Curva Juros'!$B$7:$B$73,MATCH(C2258,'Curva Juros'!$A$7:$A$73,1)) +
(C2258-INDEX('Curva Juros'!$A$7:$A$73,MATCH(C2258,'Curva Juros'!$A$7:$A$73,1))) *
(INDEX('Curva Juros'!$B$7:$B$73,MATCH(C2258,'Curva Juros'!$A$7:$A$73,1)+1) -
INDEX('Curva Juros'!$B$7:$B$73,MATCH(C2258,'Curva Juros'!$A$7:$A$73,1))) /
(INDEX('Curva Juros'!$A$7:$A$73,MATCH(C2258,'Curva Juros'!$A$7:$A$73,1)+1) -
INDEX('Curva Juros'!$A$7:$A$73,MATCH(C2258,'Curva Juros'!$A$7:$A$73,1)))</f>
        <v>7.6444084920634916</v>
      </c>
      <c r="F2258" s="24">
        <f t="shared" si="35"/>
        <v>4.6915079365092427E-5</v>
      </c>
      <c r="G2258" s="24"/>
    </row>
    <row r="2259" spans="1:7" x14ac:dyDescent="0.25">
      <c r="A2259" s="3" t="s">
        <v>52</v>
      </c>
      <c r="B2259" s="4">
        <v>46017</v>
      </c>
      <c r="C2259" s="5">
        <v>1133.0899999999999</v>
      </c>
      <c r="D2259" s="19">
        <v>7.5069999999999998E-2</v>
      </c>
      <c r="E2259" s="35" cm="1">
        <f t="array" ref="E2259">INDEX('Curva Juros'!$B$7:$B$73,MATCH(C2259,'Curva Juros'!$A$7:$A$73,1)) +
(C2259-INDEX('Curva Juros'!$A$7:$A$73,MATCH(C2259,'Curva Juros'!$A$7:$A$73,1))) *
(INDEX('Curva Juros'!$B$7:$B$73,MATCH(C2259,'Curva Juros'!$A$7:$A$73,1)+1) -
INDEX('Curva Juros'!$B$7:$B$73,MATCH(C2259,'Curva Juros'!$A$7:$A$73,1))) /
(INDEX('Curva Juros'!$A$7:$A$73,MATCH(C2259,'Curva Juros'!$A$7:$A$73,1)+1) -
INDEX('Curva Juros'!$A$7:$A$73,MATCH(C2259,'Curva Juros'!$A$7:$A$73,1)))</f>
        <v>7.644702555555555</v>
      </c>
      <c r="F2259" s="24">
        <f t="shared" si="35"/>
        <v>-1.37702555555555E-3</v>
      </c>
      <c r="G2259" s="24"/>
    </row>
    <row r="2260" spans="1:7" x14ac:dyDescent="0.25">
      <c r="A2260" s="6" t="s">
        <v>52</v>
      </c>
      <c r="B2260" s="7">
        <v>46024</v>
      </c>
      <c r="C2260" s="8">
        <v>1129.9000000000001</v>
      </c>
      <c r="D2260" s="20">
        <v>7.4438000000000004E-2</v>
      </c>
      <c r="E2260" s="35" cm="1">
        <f t="array" ref="E2260">INDEX('Curva Juros'!$B$7:$B$73,MATCH(C2260,'Curva Juros'!$A$7:$A$73,1)) +
(C2260-INDEX('Curva Juros'!$A$7:$A$73,MATCH(C2260,'Curva Juros'!$A$7:$A$73,1))) *
(INDEX('Curva Juros'!$B$7:$B$73,MATCH(C2260,'Curva Juros'!$A$7:$A$73,1)+1) -
INDEX('Curva Juros'!$B$7:$B$73,MATCH(C2260,'Curva Juros'!$A$7:$A$73,1))) /
(INDEX('Curva Juros'!$A$7:$A$73,MATCH(C2260,'Curva Juros'!$A$7:$A$73,1)+1) -
INDEX('Curva Juros'!$A$7:$A$73,MATCH(C2260,'Curva Juros'!$A$7:$A$73,1)))</f>
        <v>7.6450620634920634</v>
      </c>
      <c r="F2260" s="24">
        <f t="shared" si="35"/>
        <v>-2.0126206349206366E-3</v>
      </c>
      <c r="G2260" s="24"/>
    </row>
    <row r="2261" spans="1:7" x14ac:dyDescent="0.25">
      <c r="A2261" s="3" t="s">
        <v>52</v>
      </c>
      <c r="B2261" s="4">
        <v>46031</v>
      </c>
      <c r="C2261" s="5">
        <v>1123.95</v>
      </c>
      <c r="D2261" s="19">
        <v>7.5183E-2</v>
      </c>
      <c r="E2261" s="35" cm="1">
        <f t="array" ref="E2261">INDEX('Curva Juros'!$B$7:$B$73,MATCH(C2261,'Curva Juros'!$A$7:$A$73,1)) +
(C2261-INDEX('Curva Juros'!$A$7:$A$73,MATCH(C2261,'Curva Juros'!$A$7:$A$73,1))) *
(INDEX('Curva Juros'!$B$7:$B$73,MATCH(C2261,'Curva Juros'!$A$7:$A$73,1)+1) -
INDEX('Curva Juros'!$B$7:$B$73,MATCH(C2261,'Curva Juros'!$A$7:$A$73,1))) /
(INDEX('Curva Juros'!$A$7:$A$73,MATCH(C2261,'Curva Juros'!$A$7:$A$73,1)+1) -
INDEX('Curva Juros'!$A$7:$A$73,MATCH(C2261,'Curva Juros'!$A$7:$A$73,1)))</f>
        <v>7.6457326190476191</v>
      </c>
      <c r="F2261" s="24">
        <f t="shared" si="35"/>
        <v>-1.2743261904761966E-3</v>
      </c>
      <c r="G2261" s="24"/>
    </row>
    <row r="2262" spans="1:7" x14ac:dyDescent="0.25">
      <c r="A2262" s="6" t="s">
        <v>52</v>
      </c>
      <c r="B2262" s="7">
        <v>46038</v>
      </c>
      <c r="C2262" s="8">
        <v>1154.73</v>
      </c>
      <c r="D2262" s="20">
        <v>7.5192999999999996E-2</v>
      </c>
      <c r="E2262" s="35" cm="1">
        <f t="array" ref="E2262">INDEX('Curva Juros'!$B$7:$B$73,MATCH(C2262,'Curva Juros'!$A$7:$A$73,1)) +
(C2262-INDEX('Curva Juros'!$A$7:$A$73,MATCH(C2262,'Curva Juros'!$A$7:$A$73,1))) *
(INDEX('Curva Juros'!$B$7:$B$73,MATCH(C2262,'Curva Juros'!$A$7:$A$73,1)+1) -
INDEX('Curva Juros'!$B$7:$B$73,MATCH(C2262,'Curva Juros'!$A$7:$A$73,1))) /
(INDEX('Curva Juros'!$A$7:$A$73,MATCH(C2262,'Curva Juros'!$A$7:$A$73,1)+1) -
INDEX('Curva Juros'!$A$7:$A$73,MATCH(C2262,'Curva Juros'!$A$7:$A$73,1)))</f>
        <v>7.641474047619047</v>
      </c>
      <c r="F2262" s="24">
        <f t="shared" si="35"/>
        <v>-1.2217404761904749E-3</v>
      </c>
      <c r="G2262" s="24"/>
    </row>
    <row r="2263" spans="1:7" x14ac:dyDescent="0.25">
      <c r="A2263" s="3" t="s">
        <v>52</v>
      </c>
      <c r="B2263" s="4">
        <v>46045</v>
      </c>
      <c r="C2263" s="5">
        <v>1152.03</v>
      </c>
      <c r="D2263" s="19">
        <v>7.3227E-2</v>
      </c>
      <c r="E2263" s="35" cm="1">
        <f t="array" ref="E2263">INDEX('Curva Juros'!$B$7:$B$73,MATCH(C2263,'Curva Juros'!$A$7:$A$73,1)) +
(C2263-INDEX('Curva Juros'!$A$7:$A$73,MATCH(C2263,'Curva Juros'!$A$7:$A$73,1))) *
(INDEX('Curva Juros'!$B$7:$B$73,MATCH(C2263,'Curva Juros'!$A$7:$A$73,1)+1) -
INDEX('Curva Juros'!$B$7:$B$73,MATCH(C2263,'Curva Juros'!$A$7:$A$73,1))) /
(INDEX('Curva Juros'!$A$7:$A$73,MATCH(C2263,'Curva Juros'!$A$7:$A$73,1)+1) -
INDEX('Curva Juros'!$A$7:$A$73,MATCH(C2263,'Curva Juros'!$A$7:$A$73,1)))</f>
        <v>7.6418811904761901</v>
      </c>
      <c r="F2263" s="24">
        <f t="shared" si="35"/>
        <v>-3.191811904761907E-3</v>
      </c>
      <c r="G2263" s="24"/>
    </row>
    <row r="2264" spans="1:7" x14ac:dyDescent="0.25">
      <c r="A2264" s="6" t="s">
        <v>52</v>
      </c>
      <c r="B2264" s="7">
        <v>46052</v>
      </c>
      <c r="C2264" s="8">
        <v>1151.8499999999999</v>
      </c>
      <c r="D2264" s="20">
        <v>6.9126000000000007E-2</v>
      </c>
      <c r="E2264" s="35" cm="1">
        <f t="array" ref="E2264">INDEX('Curva Juros'!$B$7:$B$73,MATCH(C2264,'Curva Juros'!$A$7:$A$73,1)) +
(C2264-INDEX('Curva Juros'!$A$7:$A$73,MATCH(C2264,'Curva Juros'!$A$7:$A$73,1))) *
(INDEX('Curva Juros'!$B$7:$B$73,MATCH(C2264,'Curva Juros'!$A$7:$A$73,1)+1) -
INDEX('Curva Juros'!$B$7:$B$73,MATCH(C2264,'Curva Juros'!$A$7:$A$73,1))) /
(INDEX('Curva Juros'!$A$7:$A$73,MATCH(C2264,'Curva Juros'!$A$7:$A$73,1)+1) -
INDEX('Curva Juros'!$A$7:$A$73,MATCH(C2264,'Curva Juros'!$A$7:$A$73,1)))</f>
        <v>7.6419083333333333</v>
      </c>
      <c r="F2264" s="24">
        <f t="shared" si="35"/>
        <v>-7.293083333333325E-3</v>
      </c>
      <c r="G2264" s="24"/>
    </row>
    <row r="2265" spans="1:7" x14ac:dyDescent="0.25">
      <c r="A2265" s="3" t="s">
        <v>52</v>
      </c>
      <c r="B2265" s="4">
        <v>46059</v>
      </c>
      <c r="C2265" s="5">
        <v>1146.3699999999999</v>
      </c>
      <c r="D2265" s="19">
        <v>6.9533999999999999E-2</v>
      </c>
      <c r="E2265" s="35" cm="1">
        <f t="array" ref="E2265">INDEX('Curva Juros'!$B$7:$B$73,MATCH(C2265,'Curva Juros'!$A$7:$A$73,1)) +
(C2265-INDEX('Curva Juros'!$A$7:$A$73,MATCH(C2265,'Curva Juros'!$A$7:$A$73,1))) *
(INDEX('Curva Juros'!$B$7:$B$73,MATCH(C2265,'Curva Juros'!$A$7:$A$73,1)+1) -
INDEX('Curva Juros'!$B$7:$B$73,MATCH(C2265,'Curva Juros'!$A$7:$A$73,1))) /
(INDEX('Curva Juros'!$A$7:$A$73,MATCH(C2265,'Curva Juros'!$A$7:$A$73,1)+1) -
INDEX('Curva Juros'!$A$7:$A$73,MATCH(C2265,'Curva Juros'!$A$7:$A$73,1)))</f>
        <v>7.6427346825396825</v>
      </c>
      <c r="F2265" s="24">
        <f t="shared" si="35"/>
        <v>-6.8933468253968289E-3</v>
      </c>
      <c r="G2265" s="24"/>
    </row>
    <row r="2266" spans="1:7" x14ac:dyDescent="0.25">
      <c r="A2266" s="6" t="s">
        <v>52</v>
      </c>
      <c r="B2266" s="7">
        <v>46066</v>
      </c>
      <c r="C2266" s="8">
        <v>1140.21</v>
      </c>
      <c r="D2266" s="20">
        <v>7.0515999999999995E-2</v>
      </c>
      <c r="E2266" s="35" cm="1">
        <f t="array" ref="E2266">INDEX('Curva Juros'!$B$7:$B$73,MATCH(C2266,'Curva Juros'!$A$7:$A$73,1)) +
(C2266-INDEX('Curva Juros'!$A$7:$A$73,MATCH(C2266,'Curva Juros'!$A$7:$A$73,1))) *
(INDEX('Curva Juros'!$B$7:$B$73,MATCH(C2266,'Curva Juros'!$A$7:$A$73,1)+1) -
INDEX('Curva Juros'!$B$7:$B$73,MATCH(C2266,'Curva Juros'!$A$7:$A$73,1))) /
(INDEX('Curva Juros'!$A$7:$A$73,MATCH(C2266,'Curva Juros'!$A$7:$A$73,1)+1) -
INDEX('Curva Juros'!$A$7:$A$73,MATCH(C2266,'Curva Juros'!$A$7:$A$73,1)))</f>
        <v>7.6436635714285712</v>
      </c>
      <c r="F2266" s="24">
        <f t="shared" si="35"/>
        <v>-5.9206357142857213E-3</v>
      </c>
      <c r="G2266" s="24"/>
    </row>
    <row r="2267" spans="1:7" x14ac:dyDescent="0.25">
      <c r="A2267" s="3" t="s">
        <v>52</v>
      </c>
      <c r="B2267" s="4">
        <v>46073</v>
      </c>
      <c r="C2267" s="5">
        <v>1137.5999999999999</v>
      </c>
      <c r="D2267" s="19">
        <v>7.0182999999999995E-2</v>
      </c>
      <c r="E2267" s="35" cm="1">
        <f t="array" ref="E2267">INDEX('Curva Juros'!$B$7:$B$73,MATCH(C2267,'Curva Juros'!$A$7:$A$73,1)) +
(C2267-INDEX('Curva Juros'!$A$7:$A$73,MATCH(C2267,'Curva Juros'!$A$7:$A$73,1))) *
(INDEX('Curva Juros'!$B$7:$B$73,MATCH(C2267,'Curva Juros'!$A$7:$A$73,1)+1) -
INDEX('Curva Juros'!$B$7:$B$73,MATCH(C2267,'Curva Juros'!$A$7:$A$73,1))) /
(INDEX('Curva Juros'!$A$7:$A$73,MATCH(C2267,'Curva Juros'!$A$7:$A$73,1)+1) -
INDEX('Curva Juros'!$A$7:$A$73,MATCH(C2267,'Curva Juros'!$A$7:$A$73,1)))</f>
        <v>7.6440571428571422</v>
      </c>
      <c r="F2267" s="24">
        <f t="shared" si="35"/>
        <v>-6.2575714285714318E-3</v>
      </c>
      <c r="G2267" s="24"/>
    </row>
    <row r="2268" spans="1:7" x14ac:dyDescent="0.25">
      <c r="A2268" s="6" t="s">
        <v>52</v>
      </c>
      <c r="B2268" s="7">
        <v>46080</v>
      </c>
      <c r="C2268" s="8">
        <v>1134.5999999999999</v>
      </c>
      <c r="D2268" s="20">
        <v>6.8485000000000004E-2</v>
      </c>
      <c r="E2268" s="35" cm="1">
        <f t="array" ref="E2268">INDEX('Curva Juros'!$B$7:$B$73,MATCH(C2268,'Curva Juros'!$A$7:$A$73,1)) +
(C2268-INDEX('Curva Juros'!$A$7:$A$73,MATCH(C2268,'Curva Juros'!$A$7:$A$73,1))) *
(INDEX('Curva Juros'!$B$7:$B$73,MATCH(C2268,'Curva Juros'!$A$7:$A$73,1)+1) -
INDEX('Curva Juros'!$B$7:$B$73,MATCH(C2268,'Curva Juros'!$A$7:$A$73,1))) /
(INDEX('Curva Juros'!$A$7:$A$73,MATCH(C2268,'Curva Juros'!$A$7:$A$73,1)+1) -
INDEX('Curva Juros'!$A$7:$A$73,MATCH(C2268,'Curva Juros'!$A$7:$A$73,1)))</f>
        <v>7.6445095238095231</v>
      </c>
      <c r="F2268" s="24">
        <f t="shared" si="35"/>
        <v>-7.9600952380952245E-3</v>
      </c>
      <c r="G2268" s="24"/>
    </row>
    <row r="2269" spans="1:7" x14ac:dyDescent="0.25">
      <c r="A2269" s="3" t="s">
        <v>53</v>
      </c>
      <c r="B2269" s="4">
        <v>45723</v>
      </c>
      <c r="C2269" s="3" t="s">
        <v>0</v>
      </c>
      <c r="D2269" s="22" t="s">
        <v>0</v>
      </c>
      <c r="E2269" s="35" t="e" cm="1">
        <f t="array" ref="E2269">INDEX('Curva Juros'!$B$7:$B$73,MATCH(C2269,'Curva Juros'!$A$7:$A$73,1)) +
(C2269-INDEX('Curva Juros'!$A$7:$A$73,MATCH(C2269,'Curva Juros'!$A$7:$A$73,1))) *
(INDEX('Curva Juros'!$B$7:$B$73,MATCH(C2269,'Curva Juros'!$A$7:$A$73,1)+1) -
INDEX('Curva Juros'!$B$7:$B$73,MATCH(C2269,'Curva Juros'!$A$7:$A$73,1))) /
(INDEX('Curva Juros'!$A$7:$A$73,MATCH(C2269,'Curva Juros'!$A$7:$A$73,1)+1) -
INDEX('Curva Juros'!$A$7:$A$73,MATCH(C2269,'Curva Juros'!$A$7:$A$73,1)))</f>
        <v>#N/A</v>
      </c>
      <c r="F2269" s="24" t="e">
        <f t="shared" si="35"/>
        <v>#VALUE!</v>
      </c>
      <c r="G2269" s="24"/>
    </row>
    <row r="2270" spans="1:7" x14ac:dyDescent="0.25">
      <c r="A2270" s="6" t="s">
        <v>53</v>
      </c>
      <c r="B2270" s="7">
        <v>45730</v>
      </c>
      <c r="C2270" s="6" t="s">
        <v>0</v>
      </c>
      <c r="D2270" s="21" t="s">
        <v>0</v>
      </c>
      <c r="E2270" s="35" t="e" cm="1">
        <f t="array" ref="E2270">INDEX('Curva Juros'!$B$7:$B$73,MATCH(C2270,'Curva Juros'!$A$7:$A$73,1)) +
(C2270-INDEX('Curva Juros'!$A$7:$A$73,MATCH(C2270,'Curva Juros'!$A$7:$A$73,1))) *
(INDEX('Curva Juros'!$B$7:$B$73,MATCH(C2270,'Curva Juros'!$A$7:$A$73,1)+1) -
INDEX('Curva Juros'!$B$7:$B$73,MATCH(C2270,'Curva Juros'!$A$7:$A$73,1))) /
(INDEX('Curva Juros'!$A$7:$A$73,MATCH(C2270,'Curva Juros'!$A$7:$A$73,1)+1) -
INDEX('Curva Juros'!$A$7:$A$73,MATCH(C2270,'Curva Juros'!$A$7:$A$73,1)))</f>
        <v>#N/A</v>
      </c>
      <c r="F2270" s="24" t="e">
        <f t="shared" si="35"/>
        <v>#VALUE!</v>
      </c>
      <c r="G2270" s="24"/>
    </row>
    <row r="2271" spans="1:7" x14ac:dyDescent="0.25">
      <c r="A2271" s="3" t="s">
        <v>53</v>
      </c>
      <c r="B2271" s="4">
        <v>45737</v>
      </c>
      <c r="C2271" s="3" t="s">
        <v>0</v>
      </c>
      <c r="D2271" s="22" t="s">
        <v>0</v>
      </c>
      <c r="E2271" s="35" t="e" cm="1">
        <f t="array" ref="E2271">INDEX('Curva Juros'!$B$7:$B$73,MATCH(C2271,'Curva Juros'!$A$7:$A$73,1)) +
(C2271-INDEX('Curva Juros'!$A$7:$A$73,MATCH(C2271,'Curva Juros'!$A$7:$A$73,1))) *
(INDEX('Curva Juros'!$B$7:$B$73,MATCH(C2271,'Curva Juros'!$A$7:$A$73,1)+1) -
INDEX('Curva Juros'!$B$7:$B$73,MATCH(C2271,'Curva Juros'!$A$7:$A$73,1))) /
(INDEX('Curva Juros'!$A$7:$A$73,MATCH(C2271,'Curva Juros'!$A$7:$A$73,1)+1) -
INDEX('Curva Juros'!$A$7:$A$73,MATCH(C2271,'Curva Juros'!$A$7:$A$73,1)))</f>
        <v>#N/A</v>
      </c>
      <c r="F2271" s="24" t="e">
        <f t="shared" si="35"/>
        <v>#VALUE!</v>
      </c>
      <c r="G2271" s="24"/>
    </row>
    <row r="2272" spans="1:7" x14ac:dyDescent="0.25">
      <c r="A2272" s="6" t="s">
        <v>53</v>
      </c>
      <c r="B2272" s="7">
        <v>45744</v>
      </c>
      <c r="C2272" s="6" t="s">
        <v>0</v>
      </c>
      <c r="D2272" s="21" t="s">
        <v>0</v>
      </c>
      <c r="E2272" s="35" t="e" cm="1">
        <f t="array" ref="E2272">INDEX('Curva Juros'!$B$7:$B$73,MATCH(C2272,'Curva Juros'!$A$7:$A$73,1)) +
(C2272-INDEX('Curva Juros'!$A$7:$A$73,MATCH(C2272,'Curva Juros'!$A$7:$A$73,1))) *
(INDEX('Curva Juros'!$B$7:$B$73,MATCH(C2272,'Curva Juros'!$A$7:$A$73,1)+1) -
INDEX('Curva Juros'!$B$7:$B$73,MATCH(C2272,'Curva Juros'!$A$7:$A$73,1))) /
(INDEX('Curva Juros'!$A$7:$A$73,MATCH(C2272,'Curva Juros'!$A$7:$A$73,1)+1) -
INDEX('Curva Juros'!$A$7:$A$73,MATCH(C2272,'Curva Juros'!$A$7:$A$73,1)))</f>
        <v>#N/A</v>
      </c>
      <c r="F2272" s="24" t="e">
        <f t="shared" si="35"/>
        <v>#VALUE!</v>
      </c>
      <c r="G2272" s="24"/>
    </row>
    <row r="2273" spans="1:7" x14ac:dyDescent="0.25">
      <c r="A2273" s="3" t="s">
        <v>53</v>
      </c>
      <c r="B2273" s="4">
        <v>45751</v>
      </c>
      <c r="C2273" s="3" t="s">
        <v>0</v>
      </c>
      <c r="D2273" s="22" t="s">
        <v>0</v>
      </c>
      <c r="E2273" s="35" t="e" cm="1">
        <f t="array" ref="E2273">INDEX('Curva Juros'!$B$7:$B$73,MATCH(C2273,'Curva Juros'!$A$7:$A$73,1)) +
(C2273-INDEX('Curva Juros'!$A$7:$A$73,MATCH(C2273,'Curva Juros'!$A$7:$A$73,1))) *
(INDEX('Curva Juros'!$B$7:$B$73,MATCH(C2273,'Curva Juros'!$A$7:$A$73,1)+1) -
INDEX('Curva Juros'!$B$7:$B$73,MATCH(C2273,'Curva Juros'!$A$7:$A$73,1))) /
(INDEX('Curva Juros'!$A$7:$A$73,MATCH(C2273,'Curva Juros'!$A$7:$A$73,1)+1) -
INDEX('Curva Juros'!$A$7:$A$73,MATCH(C2273,'Curva Juros'!$A$7:$A$73,1)))</f>
        <v>#N/A</v>
      </c>
      <c r="F2273" s="24" t="e">
        <f t="shared" si="35"/>
        <v>#VALUE!</v>
      </c>
      <c r="G2273" s="24"/>
    </row>
    <row r="2274" spans="1:7" x14ac:dyDescent="0.25">
      <c r="A2274" s="6" t="s">
        <v>53</v>
      </c>
      <c r="B2274" s="7">
        <v>45758</v>
      </c>
      <c r="C2274" s="6" t="s">
        <v>0</v>
      </c>
      <c r="D2274" s="21" t="s">
        <v>0</v>
      </c>
      <c r="E2274" s="35" t="e" cm="1">
        <f t="array" ref="E2274">INDEX('Curva Juros'!$B$7:$B$73,MATCH(C2274,'Curva Juros'!$A$7:$A$73,1)) +
(C2274-INDEX('Curva Juros'!$A$7:$A$73,MATCH(C2274,'Curva Juros'!$A$7:$A$73,1))) *
(INDEX('Curva Juros'!$B$7:$B$73,MATCH(C2274,'Curva Juros'!$A$7:$A$73,1)+1) -
INDEX('Curva Juros'!$B$7:$B$73,MATCH(C2274,'Curva Juros'!$A$7:$A$73,1))) /
(INDEX('Curva Juros'!$A$7:$A$73,MATCH(C2274,'Curva Juros'!$A$7:$A$73,1)+1) -
INDEX('Curva Juros'!$A$7:$A$73,MATCH(C2274,'Curva Juros'!$A$7:$A$73,1)))</f>
        <v>#N/A</v>
      </c>
      <c r="F2274" s="24" t="e">
        <f t="shared" si="35"/>
        <v>#VALUE!</v>
      </c>
      <c r="G2274" s="24"/>
    </row>
    <row r="2275" spans="1:7" x14ac:dyDescent="0.25">
      <c r="A2275" s="3" t="s">
        <v>53</v>
      </c>
      <c r="B2275" s="4">
        <v>45764</v>
      </c>
      <c r="C2275" s="3" t="s">
        <v>0</v>
      </c>
      <c r="D2275" s="22" t="s">
        <v>0</v>
      </c>
      <c r="E2275" s="35" t="e" cm="1">
        <f t="array" ref="E2275">INDEX('Curva Juros'!$B$7:$B$73,MATCH(C2275,'Curva Juros'!$A$7:$A$73,1)) +
(C2275-INDEX('Curva Juros'!$A$7:$A$73,MATCH(C2275,'Curva Juros'!$A$7:$A$73,1))) *
(INDEX('Curva Juros'!$B$7:$B$73,MATCH(C2275,'Curva Juros'!$A$7:$A$73,1)+1) -
INDEX('Curva Juros'!$B$7:$B$73,MATCH(C2275,'Curva Juros'!$A$7:$A$73,1))) /
(INDEX('Curva Juros'!$A$7:$A$73,MATCH(C2275,'Curva Juros'!$A$7:$A$73,1)+1) -
INDEX('Curva Juros'!$A$7:$A$73,MATCH(C2275,'Curva Juros'!$A$7:$A$73,1)))</f>
        <v>#N/A</v>
      </c>
      <c r="F2275" s="24" t="e">
        <f t="shared" si="35"/>
        <v>#VALUE!</v>
      </c>
      <c r="G2275" s="24"/>
    </row>
    <row r="2276" spans="1:7" x14ac:dyDescent="0.25">
      <c r="A2276" s="6" t="s">
        <v>53</v>
      </c>
      <c r="B2276" s="7">
        <v>45772</v>
      </c>
      <c r="C2276" s="6" t="s">
        <v>0</v>
      </c>
      <c r="D2276" s="21" t="s">
        <v>0</v>
      </c>
      <c r="E2276" s="35" t="e" cm="1">
        <f t="array" ref="E2276">INDEX('Curva Juros'!$B$7:$B$73,MATCH(C2276,'Curva Juros'!$A$7:$A$73,1)) +
(C2276-INDEX('Curva Juros'!$A$7:$A$73,MATCH(C2276,'Curva Juros'!$A$7:$A$73,1))) *
(INDEX('Curva Juros'!$B$7:$B$73,MATCH(C2276,'Curva Juros'!$A$7:$A$73,1)+1) -
INDEX('Curva Juros'!$B$7:$B$73,MATCH(C2276,'Curva Juros'!$A$7:$A$73,1))) /
(INDEX('Curva Juros'!$A$7:$A$73,MATCH(C2276,'Curva Juros'!$A$7:$A$73,1)+1) -
INDEX('Curva Juros'!$A$7:$A$73,MATCH(C2276,'Curva Juros'!$A$7:$A$73,1)))</f>
        <v>#N/A</v>
      </c>
      <c r="F2276" s="24" t="e">
        <f t="shared" si="35"/>
        <v>#VALUE!</v>
      </c>
      <c r="G2276" s="24"/>
    </row>
    <row r="2277" spans="1:7" x14ac:dyDescent="0.25">
      <c r="A2277" s="3" t="s">
        <v>53</v>
      </c>
      <c r="B2277" s="4">
        <v>45779</v>
      </c>
      <c r="C2277" s="3" t="s">
        <v>0</v>
      </c>
      <c r="D2277" s="22" t="s">
        <v>0</v>
      </c>
      <c r="E2277" s="35" t="e" cm="1">
        <f t="array" ref="E2277">INDEX('Curva Juros'!$B$7:$B$73,MATCH(C2277,'Curva Juros'!$A$7:$A$73,1)) +
(C2277-INDEX('Curva Juros'!$A$7:$A$73,MATCH(C2277,'Curva Juros'!$A$7:$A$73,1))) *
(INDEX('Curva Juros'!$B$7:$B$73,MATCH(C2277,'Curva Juros'!$A$7:$A$73,1)+1) -
INDEX('Curva Juros'!$B$7:$B$73,MATCH(C2277,'Curva Juros'!$A$7:$A$73,1))) /
(INDEX('Curva Juros'!$A$7:$A$73,MATCH(C2277,'Curva Juros'!$A$7:$A$73,1)+1) -
INDEX('Curva Juros'!$A$7:$A$73,MATCH(C2277,'Curva Juros'!$A$7:$A$73,1)))</f>
        <v>#N/A</v>
      </c>
      <c r="F2277" s="24" t="e">
        <f t="shared" si="35"/>
        <v>#VALUE!</v>
      </c>
      <c r="G2277" s="24"/>
    </row>
    <row r="2278" spans="1:7" x14ac:dyDescent="0.25">
      <c r="A2278" s="6" t="s">
        <v>53</v>
      </c>
      <c r="B2278" s="7">
        <v>45786</v>
      </c>
      <c r="C2278" s="6" t="s">
        <v>0</v>
      </c>
      <c r="D2278" s="21" t="s">
        <v>0</v>
      </c>
      <c r="E2278" s="35" t="e" cm="1">
        <f t="array" ref="E2278">INDEX('Curva Juros'!$B$7:$B$73,MATCH(C2278,'Curva Juros'!$A$7:$A$73,1)) +
(C2278-INDEX('Curva Juros'!$A$7:$A$73,MATCH(C2278,'Curva Juros'!$A$7:$A$73,1))) *
(INDEX('Curva Juros'!$B$7:$B$73,MATCH(C2278,'Curva Juros'!$A$7:$A$73,1)+1) -
INDEX('Curva Juros'!$B$7:$B$73,MATCH(C2278,'Curva Juros'!$A$7:$A$73,1))) /
(INDEX('Curva Juros'!$A$7:$A$73,MATCH(C2278,'Curva Juros'!$A$7:$A$73,1)+1) -
INDEX('Curva Juros'!$A$7:$A$73,MATCH(C2278,'Curva Juros'!$A$7:$A$73,1)))</f>
        <v>#N/A</v>
      </c>
      <c r="F2278" s="24" t="e">
        <f t="shared" si="35"/>
        <v>#VALUE!</v>
      </c>
      <c r="G2278" s="24"/>
    </row>
    <row r="2279" spans="1:7" x14ac:dyDescent="0.25">
      <c r="A2279" s="3" t="s">
        <v>53</v>
      </c>
      <c r="B2279" s="4">
        <v>45793</v>
      </c>
      <c r="C2279" s="3" t="s">
        <v>0</v>
      </c>
      <c r="D2279" s="22" t="s">
        <v>0</v>
      </c>
      <c r="E2279" s="35" t="e" cm="1">
        <f t="array" ref="E2279">INDEX('Curva Juros'!$B$7:$B$73,MATCH(C2279,'Curva Juros'!$A$7:$A$73,1)) +
(C2279-INDEX('Curva Juros'!$A$7:$A$73,MATCH(C2279,'Curva Juros'!$A$7:$A$73,1))) *
(INDEX('Curva Juros'!$B$7:$B$73,MATCH(C2279,'Curva Juros'!$A$7:$A$73,1)+1) -
INDEX('Curva Juros'!$B$7:$B$73,MATCH(C2279,'Curva Juros'!$A$7:$A$73,1))) /
(INDEX('Curva Juros'!$A$7:$A$73,MATCH(C2279,'Curva Juros'!$A$7:$A$73,1)+1) -
INDEX('Curva Juros'!$A$7:$A$73,MATCH(C2279,'Curva Juros'!$A$7:$A$73,1)))</f>
        <v>#N/A</v>
      </c>
      <c r="F2279" s="24" t="e">
        <f t="shared" si="35"/>
        <v>#VALUE!</v>
      </c>
      <c r="G2279" s="24"/>
    </row>
    <row r="2280" spans="1:7" x14ac:dyDescent="0.25">
      <c r="A2280" s="6" t="s">
        <v>53</v>
      </c>
      <c r="B2280" s="7">
        <v>45800</v>
      </c>
      <c r="C2280" s="6" t="s">
        <v>0</v>
      </c>
      <c r="D2280" s="21" t="s">
        <v>0</v>
      </c>
      <c r="E2280" s="35" t="e" cm="1">
        <f t="array" ref="E2280">INDEX('Curva Juros'!$B$7:$B$73,MATCH(C2280,'Curva Juros'!$A$7:$A$73,1)) +
(C2280-INDEX('Curva Juros'!$A$7:$A$73,MATCH(C2280,'Curva Juros'!$A$7:$A$73,1))) *
(INDEX('Curva Juros'!$B$7:$B$73,MATCH(C2280,'Curva Juros'!$A$7:$A$73,1)+1) -
INDEX('Curva Juros'!$B$7:$B$73,MATCH(C2280,'Curva Juros'!$A$7:$A$73,1))) /
(INDEX('Curva Juros'!$A$7:$A$73,MATCH(C2280,'Curva Juros'!$A$7:$A$73,1)+1) -
INDEX('Curva Juros'!$A$7:$A$73,MATCH(C2280,'Curva Juros'!$A$7:$A$73,1)))</f>
        <v>#N/A</v>
      </c>
      <c r="F2280" s="24" t="e">
        <f t="shared" si="35"/>
        <v>#VALUE!</v>
      </c>
      <c r="G2280" s="24"/>
    </row>
    <row r="2281" spans="1:7" x14ac:dyDescent="0.25">
      <c r="A2281" s="3" t="s">
        <v>53</v>
      </c>
      <c r="B2281" s="4">
        <v>45807</v>
      </c>
      <c r="C2281" s="3" t="s">
        <v>0</v>
      </c>
      <c r="D2281" s="22" t="s">
        <v>0</v>
      </c>
      <c r="E2281" s="35" t="e" cm="1">
        <f t="array" ref="E2281">INDEX('Curva Juros'!$B$7:$B$73,MATCH(C2281,'Curva Juros'!$A$7:$A$73,1)) +
(C2281-INDEX('Curva Juros'!$A$7:$A$73,MATCH(C2281,'Curva Juros'!$A$7:$A$73,1))) *
(INDEX('Curva Juros'!$B$7:$B$73,MATCH(C2281,'Curva Juros'!$A$7:$A$73,1)+1) -
INDEX('Curva Juros'!$B$7:$B$73,MATCH(C2281,'Curva Juros'!$A$7:$A$73,1))) /
(INDEX('Curva Juros'!$A$7:$A$73,MATCH(C2281,'Curva Juros'!$A$7:$A$73,1)+1) -
INDEX('Curva Juros'!$A$7:$A$73,MATCH(C2281,'Curva Juros'!$A$7:$A$73,1)))</f>
        <v>#N/A</v>
      </c>
      <c r="F2281" s="24" t="e">
        <f t="shared" si="35"/>
        <v>#VALUE!</v>
      </c>
      <c r="G2281" s="24"/>
    </row>
    <row r="2282" spans="1:7" x14ac:dyDescent="0.25">
      <c r="A2282" s="6" t="s">
        <v>53</v>
      </c>
      <c r="B2282" s="7">
        <v>45814</v>
      </c>
      <c r="C2282" s="6" t="s">
        <v>0</v>
      </c>
      <c r="D2282" s="21" t="s">
        <v>0</v>
      </c>
      <c r="E2282" s="35" t="e" cm="1">
        <f t="array" ref="E2282">INDEX('Curva Juros'!$B$7:$B$73,MATCH(C2282,'Curva Juros'!$A$7:$A$73,1)) +
(C2282-INDEX('Curva Juros'!$A$7:$A$73,MATCH(C2282,'Curva Juros'!$A$7:$A$73,1))) *
(INDEX('Curva Juros'!$B$7:$B$73,MATCH(C2282,'Curva Juros'!$A$7:$A$73,1)+1) -
INDEX('Curva Juros'!$B$7:$B$73,MATCH(C2282,'Curva Juros'!$A$7:$A$73,1))) /
(INDEX('Curva Juros'!$A$7:$A$73,MATCH(C2282,'Curva Juros'!$A$7:$A$73,1)+1) -
INDEX('Curva Juros'!$A$7:$A$73,MATCH(C2282,'Curva Juros'!$A$7:$A$73,1)))</f>
        <v>#N/A</v>
      </c>
      <c r="F2282" s="24" t="e">
        <f t="shared" si="35"/>
        <v>#VALUE!</v>
      </c>
      <c r="G2282" s="24"/>
    </row>
    <row r="2283" spans="1:7" x14ac:dyDescent="0.25">
      <c r="A2283" s="3" t="s">
        <v>53</v>
      </c>
      <c r="B2283" s="4">
        <v>45821</v>
      </c>
      <c r="C2283" s="3" t="s">
        <v>0</v>
      </c>
      <c r="D2283" s="22" t="s">
        <v>0</v>
      </c>
      <c r="E2283" s="35" t="e" cm="1">
        <f t="array" ref="E2283">INDEX('Curva Juros'!$B$7:$B$73,MATCH(C2283,'Curva Juros'!$A$7:$A$73,1)) +
(C2283-INDEX('Curva Juros'!$A$7:$A$73,MATCH(C2283,'Curva Juros'!$A$7:$A$73,1))) *
(INDEX('Curva Juros'!$B$7:$B$73,MATCH(C2283,'Curva Juros'!$A$7:$A$73,1)+1) -
INDEX('Curva Juros'!$B$7:$B$73,MATCH(C2283,'Curva Juros'!$A$7:$A$73,1))) /
(INDEX('Curva Juros'!$A$7:$A$73,MATCH(C2283,'Curva Juros'!$A$7:$A$73,1)+1) -
INDEX('Curva Juros'!$A$7:$A$73,MATCH(C2283,'Curva Juros'!$A$7:$A$73,1)))</f>
        <v>#N/A</v>
      </c>
      <c r="F2283" s="24" t="e">
        <f t="shared" si="35"/>
        <v>#VALUE!</v>
      </c>
      <c r="G2283" s="24"/>
    </row>
    <row r="2284" spans="1:7" x14ac:dyDescent="0.25">
      <c r="A2284" s="6" t="s">
        <v>53</v>
      </c>
      <c r="B2284" s="7">
        <v>45828</v>
      </c>
      <c r="C2284" s="6" t="s">
        <v>0</v>
      </c>
      <c r="D2284" s="21" t="s">
        <v>0</v>
      </c>
      <c r="E2284" s="35" t="e" cm="1">
        <f t="array" ref="E2284">INDEX('Curva Juros'!$B$7:$B$73,MATCH(C2284,'Curva Juros'!$A$7:$A$73,1)) +
(C2284-INDEX('Curva Juros'!$A$7:$A$73,MATCH(C2284,'Curva Juros'!$A$7:$A$73,1))) *
(INDEX('Curva Juros'!$B$7:$B$73,MATCH(C2284,'Curva Juros'!$A$7:$A$73,1)+1) -
INDEX('Curva Juros'!$B$7:$B$73,MATCH(C2284,'Curva Juros'!$A$7:$A$73,1))) /
(INDEX('Curva Juros'!$A$7:$A$73,MATCH(C2284,'Curva Juros'!$A$7:$A$73,1)+1) -
INDEX('Curva Juros'!$A$7:$A$73,MATCH(C2284,'Curva Juros'!$A$7:$A$73,1)))</f>
        <v>#N/A</v>
      </c>
      <c r="F2284" s="24" t="e">
        <f t="shared" si="35"/>
        <v>#VALUE!</v>
      </c>
      <c r="G2284" s="24"/>
    </row>
    <row r="2285" spans="1:7" x14ac:dyDescent="0.25">
      <c r="A2285" s="3" t="s">
        <v>53</v>
      </c>
      <c r="B2285" s="4">
        <v>45835</v>
      </c>
      <c r="C2285" s="3" t="s">
        <v>0</v>
      </c>
      <c r="D2285" s="22" t="s">
        <v>0</v>
      </c>
      <c r="E2285" s="35" t="e" cm="1">
        <f t="array" ref="E2285">INDEX('Curva Juros'!$B$7:$B$73,MATCH(C2285,'Curva Juros'!$A$7:$A$73,1)) +
(C2285-INDEX('Curva Juros'!$A$7:$A$73,MATCH(C2285,'Curva Juros'!$A$7:$A$73,1))) *
(INDEX('Curva Juros'!$B$7:$B$73,MATCH(C2285,'Curva Juros'!$A$7:$A$73,1)+1) -
INDEX('Curva Juros'!$B$7:$B$73,MATCH(C2285,'Curva Juros'!$A$7:$A$73,1))) /
(INDEX('Curva Juros'!$A$7:$A$73,MATCH(C2285,'Curva Juros'!$A$7:$A$73,1)+1) -
INDEX('Curva Juros'!$A$7:$A$73,MATCH(C2285,'Curva Juros'!$A$7:$A$73,1)))</f>
        <v>#N/A</v>
      </c>
      <c r="F2285" s="24" t="e">
        <f t="shared" si="35"/>
        <v>#VALUE!</v>
      </c>
      <c r="G2285" s="24"/>
    </row>
    <row r="2286" spans="1:7" x14ac:dyDescent="0.25">
      <c r="A2286" s="6" t="s">
        <v>53</v>
      </c>
      <c r="B2286" s="7">
        <v>45842</v>
      </c>
      <c r="C2286" s="6" t="s">
        <v>0</v>
      </c>
      <c r="D2286" s="21" t="s">
        <v>0</v>
      </c>
      <c r="E2286" s="35" t="e" cm="1">
        <f t="array" ref="E2286">INDEX('Curva Juros'!$B$7:$B$73,MATCH(C2286,'Curva Juros'!$A$7:$A$73,1)) +
(C2286-INDEX('Curva Juros'!$A$7:$A$73,MATCH(C2286,'Curva Juros'!$A$7:$A$73,1))) *
(INDEX('Curva Juros'!$B$7:$B$73,MATCH(C2286,'Curva Juros'!$A$7:$A$73,1)+1) -
INDEX('Curva Juros'!$B$7:$B$73,MATCH(C2286,'Curva Juros'!$A$7:$A$73,1))) /
(INDEX('Curva Juros'!$A$7:$A$73,MATCH(C2286,'Curva Juros'!$A$7:$A$73,1)+1) -
INDEX('Curva Juros'!$A$7:$A$73,MATCH(C2286,'Curva Juros'!$A$7:$A$73,1)))</f>
        <v>#N/A</v>
      </c>
      <c r="F2286" s="24" t="e">
        <f t="shared" si="35"/>
        <v>#VALUE!</v>
      </c>
      <c r="G2286" s="24"/>
    </row>
    <row r="2287" spans="1:7" x14ac:dyDescent="0.25">
      <c r="A2287" s="3" t="s">
        <v>53</v>
      </c>
      <c r="B2287" s="4">
        <v>45849</v>
      </c>
      <c r="C2287" s="3" t="s">
        <v>0</v>
      </c>
      <c r="D2287" s="22" t="s">
        <v>0</v>
      </c>
      <c r="E2287" s="35" t="e" cm="1">
        <f t="array" ref="E2287">INDEX('Curva Juros'!$B$7:$B$73,MATCH(C2287,'Curva Juros'!$A$7:$A$73,1)) +
(C2287-INDEX('Curva Juros'!$A$7:$A$73,MATCH(C2287,'Curva Juros'!$A$7:$A$73,1))) *
(INDEX('Curva Juros'!$B$7:$B$73,MATCH(C2287,'Curva Juros'!$A$7:$A$73,1)+1) -
INDEX('Curva Juros'!$B$7:$B$73,MATCH(C2287,'Curva Juros'!$A$7:$A$73,1))) /
(INDEX('Curva Juros'!$A$7:$A$73,MATCH(C2287,'Curva Juros'!$A$7:$A$73,1)+1) -
INDEX('Curva Juros'!$A$7:$A$73,MATCH(C2287,'Curva Juros'!$A$7:$A$73,1)))</f>
        <v>#N/A</v>
      </c>
      <c r="F2287" s="24" t="e">
        <f t="shared" si="35"/>
        <v>#VALUE!</v>
      </c>
      <c r="G2287" s="24"/>
    </row>
    <row r="2288" spans="1:7" x14ac:dyDescent="0.25">
      <c r="A2288" s="6" t="s">
        <v>53</v>
      </c>
      <c r="B2288" s="7">
        <v>45856</v>
      </c>
      <c r="C2288" s="6" t="s">
        <v>0</v>
      </c>
      <c r="D2288" s="21" t="s">
        <v>0</v>
      </c>
      <c r="E2288" s="35" t="e" cm="1">
        <f t="array" ref="E2288">INDEX('Curva Juros'!$B$7:$B$73,MATCH(C2288,'Curva Juros'!$A$7:$A$73,1)) +
(C2288-INDEX('Curva Juros'!$A$7:$A$73,MATCH(C2288,'Curva Juros'!$A$7:$A$73,1))) *
(INDEX('Curva Juros'!$B$7:$B$73,MATCH(C2288,'Curva Juros'!$A$7:$A$73,1)+1) -
INDEX('Curva Juros'!$B$7:$B$73,MATCH(C2288,'Curva Juros'!$A$7:$A$73,1))) /
(INDEX('Curva Juros'!$A$7:$A$73,MATCH(C2288,'Curva Juros'!$A$7:$A$73,1)+1) -
INDEX('Curva Juros'!$A$7:$A$73,MATCH(C2288,'Curva Juros'!$A$7:$A$73,1)))</f>
        <v>#N/A</v>
      </c>
      <c r="F2288" s="24" t="e">
        <f t="shared" si="35"/>
        <v>#VALUE!</v>
      </c>
      <c r="G2288" s="24"/>
    </row>
    <row r="2289" spans="1:7" x14ac:dyDescent="0.25">
      <c r="A2289" s="3" t="s">
        <v>53</v>
      </c>
      <c r="B2289" s="4">
        <v>45863</v>
      </c>
      <c r="C2289" s="3" t="s">
        <v>0</v>
      </c>
      <c r="D2289" s="22" t="s">
        <v>0</v>
      </c>
      <c r="E2289" s="35" t="e" cm="1">
        <f t="array" ref="E2289">INDEX('Curva Juros'!$B$7:$B$73,MATCH(C2289,'Curva Juros'!$A$7:$A$73,1)) +
(C2289-INDEX('Curva Juros'!$A$7:$A$73,MATCH(C2289,'Curva Juros'!$A$7:$A$73,1))) *
(INDEX('Curva Juros'!$B$7:$B$73,MATCH(C2289,'Curva Juros'!$A$7:$A$73,1)+1) -
INDEX('Curva Juros'!$B$7:$B$73,MATCH(C2289,'Curva Juros'!$A$7:$A$73,1))) /
(INDEX('Curva Juros'!$A$7:$A$73,MATCH(C2289,'Curva Juros'!$A$7:$A$73,1)+1) -
INDEX('Curva Juros'!$A$7:$A$73,MATCH(C2289,'Curva Juros'!$A$7:$A$73,1)))</f>
        <v>#N/A</v>
      </c>
      <c r="F2289" s="24" t="e">
        <f t="shared" si="35"/>
        <v>#VALUE!</v>
      </c>
      <c r="G2289" s="24"/>
    </row>
    <row r="2290" spans="1:7" x14ac:dyDescent="0.25">
      <c r="A2290" s="6" t="s">
        <v>53</v>
      </c>
      <c r="B2290" s="7">
        <v>45870</v>
      </c>
      <c r="C2290" s="6" t="s">
        <v>0</v>
      </c>
      <c r="D2290" s="21" t="s">
        <v>0</v>
      </c>
      <c r="E2290" s="35" t="e" cm="1">
        <f t="array" ref="E2290">INDEX('Curva Juros'!$B$7:$B$73,MATCH(C2290,'Curva Juros'!$A$7:$A$73,1)) +
(C2290-INDEX('Curva Juros'!$A$7:$A$73,MATCH(C2290,'Curva Juros'!$A$7:$A$73,1))) *
(INDEX('Curva Juros'!$B$7:$B$73,MATCH(C2290,'Curva Juros'!$A$7:$A$73,1)+1) -
INDEX('Curva Juros'!$B$7:$B$73,MATCH(C2290,'Curva Juros'!$A$7:$A$73,1))) /
(INDEX('Curva Juros'!$A$7:$A$73,MATCH(C2290,'Curva Juros'!$A$7:$A$73,1)+1) -
INDEX('Curva Juros'!$A$7:$A$73,MATCH(C2290,'Curva Juros'!$A$7:$A$73,1)))</f>
        <v>#N/A</v>
      </c>
      <c r="F2290" s="24" t="e">
        <f t="shared" si="35"/>
        <v>#VALUE!</v>
      </c>
      <c r="G2290" s="24"/>
    </row>
    <row r="2291" spans="1:7" x14ac:dyDescent="0.25">
      <c r="A2291" s="3" t="s">
        <v>53</v>
      </c>
      <c r="B2291" s="4">
        <v>45877</v>
      </c>
      <c r="C2291" s="3" t="s">
        <v>0</v>
      </c>
      <c r="D2291" s="22" t="s">
        <v>0</v>
      </c>
      <c r="E2291" s="35" t="e" cm="1">
        <f t="array" ref="E2291">INDEX('Curva Juros'!$B$7:$B$73,MATCH(C2291,'Curva Juros'!$A$7:$A$73,1)) +
(C2291-INDEX('Curva Juros'!$A$7:$A$73,MATCH(C2291,'Curva Juros'!$A$7:$A$73,1))) *
(INDEX('Curva Juros'!$B$7:$B$73,MATCH(C2291,'Curva Juros'!$A$7:$A$73,1)+1) -
INDEX('Curva Juros'!$B$7:$B$73,MATCH(C2291,'Curva Juros'!$A$7:$A$73,1))) /
(INDEX('Curva Juros'!$A$7:$A$73,MATCH(C2291,'Curva Juros'!$A$7:$A$73,1)+1) -
INDEX('Curva Juros'!$A$7:$A$73,MATCH(C2291,'Curva Juros'!$A$7:$A$73,1)))</f>
        <v>#N/A</v>
      </c>
      <c r="F2291" s="24" t="e">
        <f t="shared" si="35"/>
        <v>#VALUE!</v>
      </c>
      <c r="G2291" s="24"/>
    </row>
    <row r="2292" spans="1:7" x14ac:dyDescent="0.25">
      <c r="A2292" s="6" t="s">
        <v>53</v>
      </c>
      <c r="B2292" s="7">
        <v>45884</v>
      </c>
      <c r="C2292" s="6" t="s">
        <v>0</v>
      </c>
      <c r="D2292" s="21" t="s">
        <v>0</v>
      </c>
      <c r="E2292" s="35" t="e" cm="1">
        <f t="array" ref="E2292">INDEX('Curva Juros'!$B$7:$B$73,MATCH(C2292,'Curva Juros'!$A$7:$A$73,1)) +
(C2292-INDEX('Curva Juros'!$A$7:$A$73,MATCH(C2292,'Curva Juros'!$A$7:$A$73,1))) *
(INDEX('Curva Juros'!$B$7:$B$73,MATCH(C2292,'Curva Juros'!$A$7:$A$73,1)+1) -
INDEX('Curva Juros'!$B$7:$B$73,MATCH(C2292,'Curva Juros'!$A$7:$A$73,1))) /
(INDEX('Curva Juros'!$A$7:$A$73,MATCH(C2292,'Curva Juros'!$A$7:$A$73,1)+1) -
INDEX('Curva Juros'!$A$7:$A$73,MATCH(C2292,'Curva Juros'!$A$7:$A$73,1)))</f>
        <v>#N/A</v>
      </c>
      <c r="F2292" s="24" t="e">
        <f t="shared" si="35"/>
        <v>#VALUE!</v>
      </c>
      <c r="G2292" s="24"/>
    </row>
    <row r="2293" spans="1:7" x14ac:dyDescent="0.25">
      <c r="A2293" s="3" t="s">
        <v>53</v>
      </c>
      <c r="B2293" s="4">
        <v>45891</v>
      </c>
      <c r="C2293" s="3" t="s">
        <v>0</v>
      </c>
      <c r="D2293" s="22" t="s">
        <v>0</v>
      </c>
      <c r="E2293" s="35" t="e" cm="1">
        <f t="array" ref="E2293">INDEX('Curva Juros'!$B$7:$B$73,MATCH(C2293,'Curva Juros'!$A$7:$A$73,1)) +
(C2293-INDEX('Curva Juros'!$A$7:$A$73,MATCH(C2293,'Curva Juros'!$A$7:$A$73,1))) *
(INDEX('Curva Juros'!$B$7:$B$73,MATCH(C2293,'Curva Juros'!$A$7:$A$73,1)+1) -
INDEX('Curva Juros'!$B$7:$B$73,MATCH(C2293,'Curva Juros'!$A$7:$A$73,1))) /
(INDEX('Curva Juros'!$A$7:$A$73,MATCH(C2293,'Curva Juros'!$A$7:$A$73,1)+1) -
INDEX('Curva Juros'!$A$7:$A$73,MATCH(C2293,'Curva Juros'!$A$7:$A$73,1)))</f>
        <v>#N/A</v>
      </c>
      <c r="F2293" s="24" t="e">
        <f t="shared" si="35"/>
        <v>#VALUE!</v>
      </c>
      <c r="G2293" s="24"/>
    </row>
    <row r="2294" spans="1:7" x14ac:dyDescent="0.25">
      <c r="A2294" s="6" t="s">
        <v>53</v>
      </c>
      <c r="B2294" s="7">
        <v>45898</v>
      </c>
      <c r="C2294" s="6" t="s">
        <v>0</v>
      </c>
      <c r="D2294" s="21" t="s">
        <v>0</v>
      </c>
      <c r="E2294" s="35" t="e" cm="1">
        <f t="array" ref="E2294">INDEX('Curva Juros'!$B$7:$B$73,MATCH(C2294,'Curva Juros'!$A$7:$A$73,1)) +
(C2294-INDEX('Curva Juros'!$A$7:$A$73,MATCH(C2294,'Curva Juros'!$A$7:$A$73,1))) *
(INDEX('Curva Juros'!$B$7:$B$73,MATCH(C2294,'Curva Juros'!$A$7:$A$73,1)+1) -
INDEX('Curva Juros'!$B$7:$B$73,MATCH(C2294,'Curva Juros'!$A$7:$A$73,1))) /
(INDEX('Curva Juros'!$A$7:$A$73,MATCH(C2294,'Curva Juros'!$A$7:$A$73,1)+1) -
INDEX('Curva Juros'!$A$7:$A$73,MATCH(C2294,'Curva Juros'!$A$7:$A$73,1)))</f>
        <v>#N/A</v>
      </c>
      <c r="F2294" s="24" t="e">
        <f t="shared" si="35"/>
        <v>#VALUE!</v>
      </c>
      <c r="G2294" s="24"/>
    </row>
    <row r="2295" spans="1:7" x14ac:dyDescent="0.25">
      <c r="A2295" s="3" t="s">
        <v>53</v>
      </c>
      <c r="B2295" s="4">
        <v>45905</v>
      </c>
      <c r="C2295" s="3" t="s">
        <v>0</v>
      </c>
      <c r="D2295" s="22" t="s">
        <v>0</v>
      </c>
      <c r="E2295" s="35" t="e" cm="1">
        <f t="array" ref="E2295">INDEX('Curva Juros'!$B$7:$B$73,MATCH(C2295,'Curva Juros'!$A$7:$A$73,1)) +
(C2295-INDEX('Curva Juros'!$A$7:$A$73,MATCH(C2295,'Curva Juros'!$A$7:$A$73,1))) *
(INDEX('Curva Juros'!$B$7:$B$73,MATCH(C2295,'Curva Juros'!$A$7:$A$73,1)+1) -
INDEX('Curva Juros'!$B$7:$B$73,MATCH(C2295,'Curva Juros'!$A$7:$A$73,1))) /
(INDEX('Curva Juros'!$A$7:$A$73,MATCH(C2295,'Curva Juros'!$A$7:$A$73,1)+1) -
INDEX('Curva Juros'!$A$7:$A$73,MATCH(C2295,'Curva Juros'!$A$7:$A$73,1)))</f>
        <v>#N/A</v>
      </c>
      <c r="F2295" s="24" t="e">
        <f t="shared" si="35"/>
        <v>#VALUE!</v>
      </c>
      <c r="G2295" s="24"/>
    </row>
    <row r="2296" spans="1:7" x14ac:dyDescent="0.25">
      <c r="A2296" s="6" t="s">
        <v>53</v>
      </c>
      <c r="B2296" s="7">
        <v>45912</v>
      </c>
      <c r="C2296" s="6" t="s">
        <v>0</v>
      </c>
      <c r="D2296" s="21" t="s">
        <v>0</v>
      </c>
      <c r="E2296" s="35" t="e" cm="1">
        <f t="array" ref="E2296">INDEX('Curva Juros'!$B$7:$B$73,MATCH(C2296,'Curva Juros'!$A$7:$A$73,1)) +
(C2296-INDEX('Curva Juros'!$A$7:$A$73,MATCH(C2296,'Curva Juros'!$A$7:$A$73,1))) *
(INDEX('Curva Juros'!$B$7:$B$73,MATCH(C2296,'Curva Juros'!$A$7:$A$73,1)+1) -
INDEX('Curva Juros'!$B$7:$B$73,MATCH(C2296,'Curva Juros'!$A$7:$A$73,1))) /
(INDEX('Curva Juros'!$A$7:$A$73,MATCH(C2296,'Curva Juros'!$A$7:$A$73,1)+1) -
INDEX('Curva Juros'!$A$7:$A$73,MATCH(C2296,'Curva Juros'!$A$7:$A$73,1)))</f>
        <v>#N/A</v>
      </c>
      <c r="F2296" s="24" t="e">
        <f t="shared" si="35"/>
        <v>#VALUE!</v>
      </c>
      <c r="G2296" s="24"/>
    </row>
    <row r="2297" spans="1:7" x14ac:dyDescent="0.25">
      <c r="A2297" s="3" t="s">
        <v>53</v>
      </c>
      <c r="B2297" s="4">
        <v>45919</v>
      </c>
      <c r="C2297" s="3" t="s">
        <v>0</v>
      </c>
      <c r="D2297" s="22" t="s">
        <v>0</v>
      </c>
      <c r="E2297" s="35" t="e" cm="1">
        <f t="array" ref="E2297">INDEX('Curva Juros'!$B$7:$B$73,MATCH(C2297,'Curva Juros'!$A$7:$A$73,1)) +
(C2297-INDEX('Curva Juros'!$A$7:$A$73,MATCH(C2297,'Curva Juros'!$A$7:$A$73,1))) *
(INDEX('Curva Juros'!$B$7:$B$73,MATCH(C2297,'Curva Juros'!$A$7:$A$73,1)+1) -
INDEX('Curva Juros'!$B$7:$B$73,MATCH(C2297,'Curva Juros'!$A$7:$A$73,1))) /
(INDEX('Curva Juros'!$A$7:$A$73,MATCH(C2297,'Curva Juros'!$A$7:$A$73,1)+1) -
INDEX('Curva Juros'!$A$7:$A$73,MATCH(C2297,'Curva Juros'!$A$7:$A$73,1)))</f>
        <v>#N/A</v>
      </c>
      <c r="F2297" s="24" t="e">
        <f t="shared" si="35"/>
        <v>#VALUE!</v>
      </c>
      <c r="G2297" s="24"/>
    </row>
    <row r="2298" spans="1:7" x14ac:dyDescent="0.25">
      <c r="A2298" s="6" t="s">
        <v>53</v>
      </c>
      <c r="B2298" s="7">
        <v>45926</v>
      </c>
      <c r="C2298" s="6" t="s">
        <v>0</v>
      </c>
      <c r="D2298" s="21" t="s">
        <v>0</v>
      </c>
      <c r="E2298" s="35" t="e" cm="1">
        <f t="array" ref="E2298">INDEX('Curva Juros'!$B$7:$B$73,MATCH(C2298,'Curva Juros'!$A$7:$A$73,1)) +
(C2298-INDEX('Curva Juros'!$A$7:$A$73,MATCH(C2298,'Curva Juros'!$A$7:$A$73,1))) *
(INDEX('Curva Juros'!$B$7:$B$73,MATCH(C2298,'Curva Juros'!$A$7:$A$73,1)+1) -
INDEX('Curva Juros'!$B$7:$B$73,MATCH(C2298,'Curva Juros'!$A$7:$A$73,1))) /
(INDEX('Curva Juros'!$A$7:$A$73,MATCH(C2298,'Curva Juros'!$A$7:$A$73,1)+1) -
INDEX('Curva Juros'!$A$7:$A$73,MATCH(C2298,'Curva Juros'!$A$7:$A$73,1)))</f>
        <v>#N/A</v>
      </c>
      <c r="F2298" s="24" t="e">
        <f t="shared" si="35"/>
        <v>#VALUE!</v>
      </c>
      <c r="G2298" s="24"/>
    </row>
    <row r="2299" spans="1:7" x14ac:dyDescent="0.25">
      <c r="A2299" s="3" t="s">
        <v>53</v>
      </c>
      <c r="B2299" s="4">
        <v>45933</v>
      </c>
      <c r="C2299" s="3" t="s">
        <v>0</v>
      </c>
      <c r="D2299" s="22" t="s">
        <v>0</v>
      </c>
      <c r="E2299" s="35" t="e" cm="1">
        <f t="array" ref="E2299">INDEX('Curva Juros'!$B$7:$B$73,MATCH(C2299,'Curva Juros'!$A$7:$A$73,1)) +
(C2299-INDEX('Curva Juros'!$A$7:$A$73,MATCH(C2299,'Curva Juros'!$A$7:$A$73,1))) *
(INDEX('Curva Juros'!$B$7:$B$73,MATCH(C2299,'Curva Juros'!$A$7:$A$73,1)+1) -
INDEX('Curva Juros'!$B$7:$B$73,MATCH(C2299,'Curva Juros'!$A$7:$A$73,1))) /
(INDEX('Curva Juros'!$A$7:$A$73,MATCH(C2299,'Curva Juros'!$A$7:$A$73,1)+1) -
INDEX('Curva Juros'!$A$7:$A$73,MATCH(C2299,'Curva Juros'!$A$7:$A$73,1)))</f>
        <v>#N/A</v>
      </c>
      <c r="F2299" s="24" t="e">
        <f t="shared" si="35"/>
        <v>#VALUE!</v>
      </c>
      <c r="G2299" s="24"/>
    </row>
    <row r="2300" spans="1:7" x14ac:dyDescent="0.25">
      <c r="A2300" s="6" t="s">
        <v>53</v>
      </c>
      <c r="B2300" s="7">
        <v>45940</v>
      </c>
      <c r="C2300" s="6" t="s">
        <v>0</v>
      </c>
      <c r="D2300" s="21" t="s">
        <v>0</v>
      </c>
      <c r="E2300" s="35" t="e" cm="1">
        <f t="array" ref="E2300">INDEX('Curva Juros'!$B$7:$B$73,MATCH(C2300,'Curva Juros'!$A$7:$A$73,1)) +
(C2300-INDEX('Curva Juros'!$A$7:$A$73,MATCH(C2300,'Curva Juros'!$A$7:$A$73,1))) *
(INDEX('Curva Juros'!$B$7:$B$73,MATCH(C2300,'Curva Juros'!$A$7:$A$73,1)+1) -
INDEX('Curva Juros'!$B$7:$B$73,MATCH(C2300,'Curva Juros'!$A$7:$A$73,1))) /
(INDEX('Curva Juros'!$A$7:$A$73,MATCH(C2300,'Curva Juros'!$A$7:$A$73,1)+1) -
INDEX('Curva Juros'!$A$7:$A$73,MATCH(C2300,'Curva Juros'!$A$7:$A$73,1)))</f>
        <v>#N/A</v>
      </c>
      <c r="F2300" s="24" t="e">
        <f t="shared" si="35"/>
        <v>#VALUE!</v>
      </c>
      <c r="G2300" s="24"/>
    </row>
    <row r="2301" spans="1:7" x14ac:dyDescent="0.25">
      <c r="A2301" s="3" t="s">
        <v>53</v>
      </c>
      <c r="B2301" s="4">
        <v>45947</v>
      </c>
      <c r="C2301" s="3" t="s">
        <v>0</v>
      </c>
      <c r="D2301" s="22" t="s">
        <v>0</v>
      </c>
      <c r="E2301" s="35" t="e" cm="1">
        <f t="array" ref="E2301">INDEX('Curva Juros'!$B$7:$B$73,MATCH(C2301,'Curva Juros'!$A$7:$A$73,1)) +
(C2301-INDEX('Curva Juros'!$A$7:$A$73,MATCH(C2301,'Curva Juros'!$A$7:$A$73,1))) *
(INDEX('Curva Juros'!$B$7:$B$73,MATCH(C2301,'Curva Juros'!$A$7:$A$73,1)+1) -
INDEX('Curva Juros'!$B$7:$B$73,MATCH(C2301,'Curva Juros'!$A$7:$A$73,1))) /
(INDEX('Curva Juros'!$A$7:$A$73,MATCH(C2301,'Curva Juros'!$A$7:$A$73,1)+1) -
INDEX('Curva Juros'!$A$7:$A$73,MATCH(C2301,'Curva Juros'!$A$7:$A$73,1)))</f>
        <v>#N/A</v>
      </c>
      <c r="F2301" s="24" t="e">
        <f t="shared" si="35"/>
        <v>#VALUE!</v>
      </c>
      <c r="G2301" s="24"/>
    </row>
    <row r="2302" spans="1:7" x14ac:dyDescent="0.25">
      <c r="A2302" s="6" t="s">
        <v>53</v>
      </c>
      <c r="B2302" s="7">
        <v>45954</v>
      </c>
      <c r="C2302" s="6" t="s">
        <v>0</v>
      </c>
      <c r="D2302" s="21" t="s">
        <v>0</v>
      </c>
      <c r="E2302" s="35" t="e" cm="1">
        <f t="array" ref="E2302">INDEX('Curva Juros'!$B$7:$B$73,MATCH(C2302,'Curva Juros'!$A$7:$A$73,1)) +
(C2302-INDEX('Curva Juros'!$A$7:$A$73,MATCH(C2302,'Curva Juros'!$A$7:$A$73,1))) *
(INDEX('Curva Juros'!$B$7:$B$73,MATCH(C2302,'Curva Juros'!$A$7:$A$73,1)+1) -
INDEX('Curva Juros'!$B$7:$B$73,MATCH(C2302,'Curva Juros'!$A$7:$A$73,1))) /
(INDEX('Curva Juros'!$A$7:$A$73,MATCH(C2302,'Curva Juros'!$A$7:$A$73,1)+1) -
INDEX('Curva Juros'!$A$7:$A$73,MATCH(C2302,'Curva Juros'!$A$7:$A$73,1)))</f>
        <v>#N/A</v>
      </c>
      <c r="F2302" s="24" t="e">
        <f t="shared" si="35"/>
        <v>#VALUE!</v>
      </c>
      <c r="G2302" s="24"/>
    </row>
    <row r="2303" spans="1:7" x14ac:dyDescent="0.25">
      <c r="A2303" s="3" t="s">
        <v>53</v>
      </c>
      <c r="B2303" s="4">
        <v>45961</v>
      </c>
      <c r="C2303" s="3" t="s">
        <v>0</v>
      </c>
      <c r="D2303" s="22" t="s">
        <v>0</v>
      </c>
      <c r="E2303" s="35" t="e" cm="1">
        <f t="array" ref="E2303">INDEX('Curva Juros'!$B$7:$B$73,MATCH(C2303,'Curva Juros'!$A$7:$A$73,1)) +
(C2303-INDEX('Curva Juros'!$A$7:$A$73,MATCH(C2303,'Curva Juros'!$A$7:$A$73,1))) *
(INDEX('Curva Juros'!$B$7:$B$73,MATCH(C2303,'Curva Juros'!$A$7:$A$73,1)+1) -
INDEX('Curva Juros'!$B$7:$B$73,MATCH(C2303,'Curva Juros'!$A$7:$A$73,1))) /
(INDEX('Curva Juros'!$A$7:$A$73,MATCH(C2303,'Curva Juros'!$A$7:$A$73,1)+1) -
INDEX('Curva Juros'!$A$7:$A$73,MATCH(C2303,'Curva Juros'!$A$7:$A$73,1)))</f>
        <v>#N/A</v>
      </c>
      <c r="F2303" s="24" t="e">
        <f t="shared" si="35"/>
        <v>#VALUE!</v>
      </c>
      <c r="G2303" s="24"/>
    </row>
    <row r="2304" spans="1:7" x14ac:dyDescent="0.25">
      <c r="A2304" s="6" t="s">
        <v>53</v>
      </c>
      <c r="B2304" s="7">
        <v>45968</v>
      </c>
      <c r="C2304" s="6" t="s">
        <v>0</v>
      </c>
      <c r="D2304" s="21" t="s">
        <v>0</v>
      </c>
      <c r="E2304" s="35" t="e" cm="1">
        <f t="array" ref="E2304">INDEX('Curva Juros'!$B$7:$B$73,MATCH(C2304,'Curva Juros'!$A$7:$A$73,1)) +
(C2304-INDEX('Curva Juros'!$A$7:$A$73,MATCH(C2304,'Curva Juros'!$A$7:$A$73,1))) *
(INDEX('Curva Juros'!$B$7:$B$73,MATCH(C2304,'Curva Juros'!$A$7:$A$73,1)+1) -
INDEX('Curva Juros'!$B$7:$B$73,MATCH(C2304,'Curva Juros'!$A$7:$A$73,1))) /
(INDEX('Curva Juros'!$A$7:$A$73,MATCH(C2304,'Curva Juros'!$A$7:$A$73,1)+1) -
INDEX('Curva Juros'!$A$7:$A$73,MATCH(C2304,'Curva Juros'!$A$7:$A$73,1)))</f>
        <v>#N/A</v>
      </c>
      <c r="F2304" s="24" t="e">
        <f t="shared" si="35"/>
        <v>#VALUE!</v>
      </c>
      <c r="G2304" s="24"/>
    </row>
    <row r="2305" spans="1:7" x14ac:dyDescent="0.25">
      <c r="A2305" s="3" t="s">
        <v>53</v>
      </c>
      <c r="B2305" s="4">
        <v>45975</v>
      </c>
      <c r="C2305" s="3" t="s">
        <v>0</v>
      </c>
      <c r="D2305" s="22" t="s">
        <v>0</v>
      </c>
      <c r="E2305" s="35" t="e" cm="1">
        <f t="array" ref="E2305">INDEX('Curva Juros'!$B$7:$B$73,MATCH(C2305,'Curva Juros'!$A$7:$A$73,1)) +
(C2305-INDEX('Curva Juros'!$A$7:$A$73,MATCH(C2305,'Curva Juros'!$A$7:$A$73,1))) *
(INDEX('Curva Juros'!$B$7:$B$73,MATCH(C2305,'Curva Juros'!$A$7:$A$73,1)+1) -
INDEX('Curva Juros'!$B$7:$B$73,MATCH(C2305,'Curva Juros'!$A$7:$A$73,1))) /
(INDEX('Curva Juros'!$A$7:$A$73,MATCH(C2305,'Curva Juros'!$A$7:$A$73,1)+1) -
INDEX('Curva Juros'!$A$7:$A$73,MATCH(C2305,'Curva Juros'!$A$7:$A$73,1)))</f>
        <v>#N/A</v>
      </c>
      <c r="F2305" s="24" t="e">
        <f t="shared" si="35"/>
        <v>#VALUE!</v>
      </c>
      <c r="G2305" s="24"/>
    </row>
    <row r="2306" spans="1:7" x14ac:dyDescent="0.25">
      <c r="A2306" s="6" t="s">
        <v>53</v>
      </c>
      <c r="B2306" s="7">
        <v>45982</v>
      </c>
      <c r="C2306" s="6" t="s">
        <v>0</v>
      </c>
      <c r="D2306" s="21" t="s">
        <v>0</v>
      </c>
      <c r="E2306" s="35" t="e" cm="1">
        <f t="array" ref="E2306">INDEX('Curva Juros'!$B$7:$B$73,MATCH(C2306,'Curva Juros'!$A$7:$A$73,1)) +
(C2306-INDEX('Curva Juros'!$A$7:$A$73,MATCH(C2306,'Curva Juros'!$A$7:$A$73,1))) *
(INDEX('Curva Juros'!$B$7:$B$73,MATCH(C2306,'Curva Juros'!$A$7:$A$73,1)+1) -
INDEX('Curva Juros'!$B$7:$B$73,MATCH(C2306,'Curva Juros'!$A$7:$A$73,1))) /
(INDEX('Curva Juros'!$A$7:$A$73,MATCH(C2306,'Curva Juros'!$A$7:$A$73,1)+1) -
INDEX('Curva Juros'!$A$7:$A$73,MATCH(C2306,'Curva Juros'!$A$7:$A$73,1)))</f>
        <v>#N/A</v>
      </c>
      <c r="F2306" s="24" t="e">
        <f t="shared" si="35"/>
        <v>#VALUE!</v>
      </c>
      <c r="G2306" s="24"/>
    </row>
    <row r="2307" spans="1:7" x14ac:dyDescent="0.25">
      <c r="A2307" s="3" t="s">
        <v>53</v>
      </c>
      <c r="B2307" s="4">
        <v>45989</v>
      </c>
      <c r="C2307" s="3" t="s">
        <v>0</v>
      </c>
      <c r="D2307" s="22" t="s">
        <v>0</v>
      </c>
      <c r="E2307" s="35" t="e" cm="1">
        <f t="array" ref="E2307">INDEX('Curva Juros'!$B$7:$B$73,MATCH(C2307,'Curva Juros'!$A$7:$A$73,1)) +
(C2307-INDEX('Curva Juros'!$A$7:$A$73,MATCH(C2307,'Curva Juros'!$A$7:$A$73,1))) *
(INDEX('Curva Juros'!$B$7:$B$73,MATCH(C2307,'Curva Juros'!$A$7:$A$73,1)+1) -
INDEX('Curva Juros'!$B$7:$B$73,MATCH(C2307,'Curva Juros'!$A$7:$A$73,1))) /
(INDEX('Curva Juros'!$A$7:$A$73,MATCH(C2307,'Curva Juros'!$A$7:$A$73,1)+1) -
INDEX('Curva Juros'!$A$7:$A$73,MATCH(C2307,'Curva Juros'!$A$7:$A$73,1)))</f>
        <v>#N/A</v>
      </c>
      <c r="F2307" s="24" t="e">
        <f t="shared" ref="F2307:F2370" si="36">D2307-E2307/100</f>
        <v>#VALUE!</v>
      </c>
      <c r="G2307" s="24"/>
    </row>
    <row r="2308" spans="1:7" x14ac:dyDescent="0.25">
      <c r="A2308" s="6" t="s">
        <v>53</v>
      </c>
      <c r="B2308" s="7">
        <v>45996</v>
      </c>
      <c r="C2308" s="6" t="s">
        <v>0</v>
      </c>
      <c r="D2308" s="21" t="s">
        <v>0</v>
      </c>
      <c r="E2308" s="35" t="e" cm="1">
        <f t="array" ref="E2308">INDEX('Curva Juros'!$B$7:$B$73,MATCH(C2308,'Curva Juros'!$A$7:$A$73,1)) +
(C2308-INDEX('Curva Juros'!$A$7:$A$73,MATCH(C2308,'Curva Juros'!$A$7:$A$73,1))) *
(INDEX('Curva Juros'!$B$7:$B$73,MATCH(C2308,'Curva Juros'!$A$7:$A$73,1)+1) -
INDEX('Curva Juros'!$B$7:$B$73,MATCH(C2308,'Curva Juros'!$A$7:$A$73,1))) /
(INDEX('Curva Juros'!$A$7:$A$73,MATCH(C2308,'Curva Juros'!$A$7:$A$73,1)+1) -
INDEX('Curva Juros'!$A$7:$A$73,MATCH(C2308,'Curva Juros'!$A$7:$A$73,1)))</f>
        <v>#N/A</v>
      </c>
      <c r="F2308" s="24" t="e">
        <f t="shared" si="36"/>
        <v>#VALUE!</v>
      </c>
      <c r="G2308" s="24"/>
    </row>
    <row r="2309" spans="1:7" x14ac:dyDescent="0.25">
      <c r="A2309" s="3" t="s">
        <v>53</v>
      </c>
      <c r="B2309" s="4">
        <v>46003</v>
      </c>
      <c r="C2309" s="3" t="s">
        <v>0</v>
      </c>
      <c r="D2309" s="22" t="s">
        <v>0</v>
      </c>
      <c r="E2309" s="35" t="e" cm="1">
        <f t="array" ref="E2309">INDEX('Curva Juros'!$B$7:$B$73,MATCH(C2309,'Curva Juros'!$A$7:$A$73,1)) +
(C2309-INDEX('Curva Juros'!$A$7:$A$73,MATCH(C2309,'Curva Juros'!$A$7:$A$73,1))) *
(INDEX('Curva Juros'!$B$7:$B$73,MATCH(C2309,'Curva Juros'!$A$7:$A$73,1)+1) -
INDEX('Curva Juros'!$B$7:$B$73,MATCH(C2309,'Curva Juros'!$A$7:$A$73,1))) /
(INDEX('Curva Juros'!$A$7:$A$73,MATCH(C2309,'Curva Juros'!$A$7:$A$73,1)+1) -
INDEX('Curva Juros'!$A$7:$A$73,MATCH(C2309,'Curva Juros'!$A$7:$A$73,1)))</f>
        <v>#N/A</v>
      </c>
      <c r="F2309" s="24" t="e">
        <f t="shared" si="36"/>
        <v>#VALUE!</v>
      </c>
      <c r="G2309" s="24"/>
    </row>
    <row r="2310" spans="1:7" x14ac:dyDescent="0.25">
      <c r="A2310" s="6" t="s">
        <v>53</v>
      </c>
      <c r="B2310" s="7">
        <v>46010</v>
      </c>
      <c r="C2310" s="6" t="s">
        <v>0</v>
      </c>
      <c r="D2310" s="21" t="s">
        <v>0</v>
      </c>
      <c r="E2310" s="35" t="e" cm="1">
        <f t="array" ref="E2310">INDEX('Curva Juros'!$B$7:$B$73,MATCH(C2310,'Curva Juros'!$A$7:$A$73,1)) +
(C2310-INDEX('Curva Juros'!$A$7:$A$73,MATCH(C2310,'Curva Juros'!$A$7:$A$73,1))) *
(INDEX('Curva Juros'!$B$7:$B$73,MATCH(C2310,'Curva Juros'!$A$7:$A$73,1)+1) -
INDEX('Curva Juros'!$B$7:$B$73,MATCH(C2310,'Curva Juros'!$A$7:$A$73,1))) /
(INDEX('Curva Juros'!$A$7:$A$73,MATCH(C2310,'Curva Juros'!$A$7:$A$73,1)+1) -
INDEX('Curva Juros'!$A$7:$A$73,MATCH(C2310,'Curva Juros'!$A$7:$A$73,1)))</f>
        <v>#N/A</v>
      </c>
      <c r="F2310" s="24" t="e">
        <f t="shared" si="36"/>
        <v>#VALUE!</v>
      </c>
      <c r="G2310" s="24"/>
    </row>
    <row r="2311" spans="1:7" x14ac:dyDescent="0.25">
      <c r="A2311" s="3" t="s">
        <v>53</v>
      </c>
      <c r="B2311" s="4">
        <v>46017</v>
      </c>
      <c r="C2311" s="3" t="s">
        <v>0</v>
      </c>
      <c r="D2311" s="22" t="s">
        <v>0</v>
      </c>
      <c r="E2311" s="35" t="e" cm="1">
        <f t="array" ref="E2311">INDEX('Curva Juros'!$B$7:$B$73,MATCH(C2311,'Curva Juros'!$A$7:$A$73,1)) +
(C2311-INDEX('Curva Juros'!$A$7:$A$73,MATCH(C2311,'Curva Juros'!$A$7:$A$73,1))) *
(INDEX('Curva Juros'!$B$7:$B$73,MATCH(C2311,'Curva Juros'!$A$7:$A$73,1)+1) -
INDEX('Curva Juros'!$B$7:$B$73,MATCH(C2311,'Curva Juros'!$A$7:$A$73,1))) /
(INDEX('Curva Juros'!$A$7:$A$73,MATCH(C2311,'Curva Juros'!$A$7:$A$73,1)+1) -
INDEX('Curva Juros'!$A$7:$A$73,MATCH(C2311,'Curva Juros'!$A$7:$A$73,1)))</f>
        <v>#N/A</v>
      </c>
      <c r="F2311" s="24" t="e">
        <f t="shared" si="36"/>
        <v>#VALUE!</v>
      </c>
      <c r="G2311" s="24"/>
    </row>
    <row r="2312" spans="1:7" x14ac:dyDescent="0.25">
      <c r="A2312" s="6" t="s">
        <v>53</v>
      </c>
      <c r="B2312" s="7">
        <v>46024</v>
      </c>
      <c r="C2312" s="6" t="s">
        <v>0</v>
      </c>
      <c r="D2312" s="21" t="s">
        <v>0</v>
      </c>
      <c r="E2312" s="35" t="e" cm="1">
        <f t="array" ref="E2312">INDEX('Curva Juros'!$B$7:$B$73,MATCH(C2312,'Curva Juros'!$A$7:$A$73,1)) +
(C2312-INDEX('Curva Juros'!$A$7:$A$73,MATCH(C2312,'Curva Juros'!$A$7:$A$73,1))) *
(INDEX('Curva Juros'!$B$7:$B$73,MATCH(C2312,'Curva Juros'!$A$7:$A$73,1)+1) -
INDEX('Curva Juros'!$B$7:$B$73,MATCH(C2312,'Curva Juros'!$A$7:$A$73,1))) /
(INDEX('Curva Juros'!$A$7:$A$73,MATCH(C2312,'Curva Juros'!$A$7:$A$73,1)+1) -
INDEX('Curva Juros'!$A$7:$A$73,MATCH(C2312,'Curva Juros'!$A$7:$A$73,1)))</f>
        <v>#N/A</v>
      </c>
      <c r="F2312" s="24" t="e">
        <f t="shared" si="36"/>
        <v>#VALUE!</v>
      </c>
      <c r="G2312" s="24"/>
    </row>
    <row r="2313" spans="1:7" x14ac:dyDescent="0.25">
      <c r="A2313" s="3" t="s">
        <v>53</v>
      </c>
      <c r="B2313" s="4">
        <v>46031</v>
      </c>
      <c r="C2313" s="3" t="s">
        <v>0</v>
      </c>
      <c r="D2313" s="22" t="s">
        <v>0</v>
      </c>
      <c r="E2313" s="35" t="e" cm="1">
        <f t="array" ref="E2313">INDEX('Curva Juros'!$B$7:$B$73,MATCH(C2313,'Curva Juros'!$A$7:$A$73,1)) +
(C2313-INDEX('Curva Juros'!$A$7:$A$73,MATCH(C2313,'Curva Juros'!$A$7:$A$73,1))) *
(INDEX('Curva Juros'!$B$7:$B$73,MATCH(C2313,'Curva Juros'!$A$7:$A$73,1)+1) -
INDEX('Curva Juros'!$B$7:$B$73,MATCH(C2313,'Curva Juros'!$A$7:$A$73,1))) /
(INDEX('Curva Juros'!$A$7:$A$73,MATCH(C2313,'Curva Juros'!$A$7:$A$73,1)+1) -
INDEX('Curva Juros'!$A$7:$A$73,MATCH(C2313,'Curva Juros'!$A$7:$A$73,1)))</f>
        <v>#N/A</v>
      </c>
      <c r="F2313" s="24" t="e">
        <f t="shared" si="36"/>
        <v>#VALUE!</v>
      </c>
      <c r="G2313" s="24"/>
    </row>
    <row r="2314" spans="1:7" x14ac:dyDescent="0.25">
      <c r="A2314" s="6" t="s">
        <v>53</v>
      </c>
      <c r="B2314" s="7">
        <v>46038</v>
      </c>
      <c r="C2314" s="6" t="s">
        <v>0</v>
      </c>
      <c r="D2314" s="21" t="s">
        <v>0</v>
      </c>
      <c r="E2314" s="35" t="e" cm="1">
        <f t="array" ref="E2314">INDEX('Curva Juros'!$B$7:$B$73,MATCH(C2314,'Curva Juros'!$A$7:$A$73,1)) +
(C2314-INDEX('Curva Juros'!$A$7:$A$73,MATCH(C2314,'Curva Juros'!$A$7:$A$73,1))) *
(INDEX('Curva Juros'!$B$7:$B$73,MATCH(C2314,'Curva Juros'!$A$7:$A$73,1)+1) -
INDEX('Curva Juros'!$B$7:$B$73,MATCH(C2314,'Curva Juros'!$A$7:$A$73,1))) /
(INDEX('Curva Juros'!$A$7:$A$73,MATCH(C2314,'Curva Juros'!$A$7:$A$73,1)+1) -
INDEX('Curva Juros'!$A$7:$A$73,MATCH(C2314,'Curva Juros'!$A$7:$A$73,1)))</f>
        <v>#N/A</v>
      </c>
      <c r="F2314" s="24" t="e">
        <f t="shared" si="36"/>
        <v>#VALUE!</v>
      </c>
      <c r="G2314" s="24"/>
    </row>
    <row r="2315" spans="1:7" x14ac:dyDescent="0.25">
      <c r="A2315" s="3" t="s">
        <v>53</v>
      </c>
      <c r="B2315" s="4">
        <v>46045</v>
      </c>
      <c r="C2315" s="3" t="s">
        <v>0</v>
      </c>
      <c r="D2315" s="22" t="s">
        <v>0</v>
      </c>
      <c r="E2315" s="35" t="e" cm="1">
        <f t="array" ref="E2315">INDEX('Curva Juros'!$B$7:$B$73,MATCH(C2315,'Curva Juros'!$A$7:$A$73,1)) +
(C2315-INDEX('Curva Juros'!$A$7:$A$73,MATCH(C2315,'Curva Juros'!$A$7:$A$73,1))) *
(INDEX('Curva Juros'!$B$7:$B$73,MATCH(C2315,'Curva Juros'!$A$7:$A$73,1)+1) -
INDEX('Curva Juros'!$B$7:$B$73,MATCH(C2315,'Curva Juros'!$A$7:$A$73,1))) /
(INDEX('Curva Juros'!$A$7:$A$73,MATCH(C2315,'Curva Juros'!$A$7:$A$73,1)+1) -
INDEX('Curva Juros'!$A$7:$A$73,MATCH(C2315,'Curva Juros'!$A$7:$A$73,1)))</f>
        <v>#N/A</v>
      </c>
      <c r="F2315" s="24" t="e">
        <f t="shared" si="36"/>
        <v>#VALUE!</v>
      </c>
      <c r="G2315" s="24"/>
    </row>
    <row r="2316" spans="1:7" x14ac:dyDescent="0.25">
      <c r="A2316" s="6" t="s">
        <v>53</v>
      </c>
      <c r="B2316" s="7">
        <v>46052</v>
      </c>
      <c r="C2316" s="6" t="s">
        <v>0</v>
      </c>
      <c r="D2316" s="21" t="s">
        <v>0</v>
      </c>
      <c r="E2316" s="35" t="e" cm="1">
        <f t="array" ref="E2316">INDEX('Curva Juros'!$B$7:$B$73,MATCH(C2316,'Curva Juros'!$A$7:$A$73,1)) +
(C2316-INDEX('Curva Juros'!$A$7:$A$73,MATCH(C2316,'Curva Juros'!$A$7:$A$73,1))) *
(INDEX('Curva Juros'!$B$7:$B$73,MATCH(C2316,'Curva Juros'!$A$7:$A$73,1)+1) -
INDEX('Curva Juros'!$B$7:$B$73,MATCH(C2316,'Curva Juros'!$A$7:$A$73,1))) /
(INDEX('Curva Juros'!$A$7:$A$73,MATCH(C2316,'Curva Juros'!$A$7:$A$73,1)+1) -
INDEX('Curva Juros'!$A$7:$A$73,MATCH(C2316,'Curva Juros'!$A$7:$A$73,1)))</f>
        <v>#N/A</v>
      </c>
      <c r="F2316" s="24" t="e">
        <f t="shared" si="36"/>
        <v>#VALUE!</v>
      </c>
      <c r="G2316" s="24"/>
    </row>
    <row r="2317" spans="1:7" x14ac:dyDescent="0.25">
      <c r="A2317" s="3" t="s">
        <v>53</v>
      </c>
      <c r="B2317" s="4">
        <v>46059</v>
      </c>
      <c r="C2317" s="3" t="s">
        <v>0</v>
      </c>
      <c r="D2317" s="22" t="s">
        <v>0</v>
      </c>
      <c r="E2317" s="35" t="e" cm="1">
        <f t="array" ref="E2317">INDEX('Curva Juros'!$B$7:$B$73,MATCH(C2317,'Curva Juros'!$A$7:$A$73,1)) +
(C2317-INDEX('Curva Juros'!$A$7:$A$73,MATCH(C2317,'Curva Juros'!$A$7:$A$73,1))) *
(INDEX('Curva Juros'!$B$7:$B$73,MATCH(C2317,'Curva Juros'!$A$7:$A$73,1)+1) -
INDEX('Curva Juros'!$B$7:$B$73,MATCH(C2317,'Curva Juros'!$A$7:$A$73,1))) /
(INDEX('Curva Juros'!$A$7:$A$73,MATCH(C2317,'Curva Juros'!$A$7:$A$73,1)+1) -
INDEX('Curva Juros'!$A$7:$A$73,MATCH(C2317,'Curva Juros'!$A$7:$A$73,1)))</f>
        <v>#N/A</v>
      </c>
      <c r="F2317" s="24" t="e">
        <f t="shared" si="36"/>
        <v>#VALUE!</v>
      </c>
      <c r="G2317" s="24"/>
    </row>
    <row r="2318" spans="1:7" x14ac:dyDescent="0.25">
      <c r="A2318" s="6" t="s">
        <v>53</v>
      </c>
      <c r="B2318" s="7">
        <v>46066</v>
      </c>
      <c r="C2318" s="6" t="s">
        <v>0</v>
      </c>
      <c r="D2318" s="21" t="s">
        <v>0</v>
      </c>
      <c r="E2318" s="35" t="e" cm="1">
        <f t="array" ref="E2318">INDEX('Curva Juros'!$B$7:$B$73,MATCH(C2318,'Curva Juros'!$A$7:$A$73,1)) +
(C2318-INDEX('Curva Juros'!$A$7:$A$73,MATCH(C2318,'Curva Juros'!$A$7:$A$73,1))) *
(INDEX('Curva Juros'!$B$7:$B$73,MATCH(C2318,'Curva Juros'!$A$7:$A$73,1)+1) -
INDEX('Curva Juros'!$B$7:$B$73,MATCH(C2318,'Curva Juros'!$A$7:$A$73,1))) /
(INDEX('Curva Juros'!$A$7:$A$73,MATCH(C2318,'Curva Juros'!$A$7:$A$73,1)+1) -
INDEX('Curva Juros'!$A$7:$A$73,MATCH(C2318,'Curva Juros'!$A$7:$A$73,1)))</f>
        <v>#N/A</v>
      </c>
      <c r="F2318" s="24" t="e">
        <f t="shared" si="36"/>
        <v>#VALUE!</v>
      </c>
      <c r="G2318" s="24"/>
    </row>
    <row r="2319" spans="1:7" x14ac:dyDescent="0.25">
      <c r="A2319" s="3" t="s">
        <v>53</v>
      </c>
      <c r="B2319" s="4">
        <v>46073</v>
      </c>
      <c r="C2319" s="3" t="s">
        <v>0</v>
      </c>
      <c r="D2319" s="22" t="s">
        <v>0</v>
      </c>
      <c r="E2319" s="35" t="e" cm="1">
        <f t="array" ref="E2319">INDEX('Curva Juros'!$B$7:$B$73,MATCH(C2319,'Curva Juros'!$A$7:$A$73,1)) +
(C2319-INDEX('Curva Juros'!$A$7:$A$73,MATCH(C2319,'Curva Juros'!$A$7:$A$73,1))) *
(INDEX('Curva Juros'!$B$7:$B$73,MATCH(C2319,'Curva Juros'!$A$7:$A$73,1)+1) -
INDEX('Curva Juros'!$B$7:$B$73,MATCH(C2319,'Curva Juros'!$A$7:$A$73,1))) /
(INDEX('Curva Juros'!$A$7:$A$73,MATCH(C2319,'Curva Juros'!$A$7:$A$73,1)+1) -
INDEX('Curva Juros'!$A$7:$A$73,MATCH(C2319,'Curva Juros'!$A$7:$A$73,1)))</f>
        <v>#N/A</v>
      </c>
      <c r="F2319" s="24" t="e">
        <f t="shared" si="36"/>
        <v>#VALUE!</v>
      </c>
      <c r="G2319" s="24"/>
    </row>
    <row r="2320" spans="1:7" x14ac:dyDescent="0.25">
      <c r="A2320" s="6" t="s">
        <v>53</v>
      </c>
      <c r="B2320" s="7">
        <v>46080</v>
      </c>
      <c r="C2320" s="6" t="s">
        <v>0</v>
      </c>
      <c r="D2320" s="21" t="s">
        <v>0</v>
      </c>
      <c r="E2320" s="35" t="e" cm="1">
        <f t="array" ref="E2320">INDEX('Curva Juros'!$B$7:$B$73,MATCH(C2320,'Curva Juros'!$A$7:$A$73,1)) +
(C2320-INDEX('Curva Juros'!$A$7:$A$73,MATCH(C2320,'Curva Juros'!$A$7:$A$73,1))) *
(INDEX('Curva Juros'!$B$7:$B$73,MATCH(C2320,'Curva Juros'!$A$7:$A$73,1)+1) -
INDEX('Curva Juros'!$B$7:$B$73,MATCH(C2320,'Curva Juros'!$A$7:$A$73,1))) /
(INDEX('Curva Juros'!$A$7:$A$73,MATCH(C2320,'Curva Juros'!$A$7:$A$73,1)+1) -
INDEX('Curva Juros'!$A$7:$A$73,MATCH(C2320,'Curva Juros'!$A$7:$A$73,1)))</f>
        <v>#N/A</v>
      </c>
      <c r="F2320" s="24" t="e">
        <f t="shared" si="36"/>
        <v>#VALUE!</v>
      </c>
      <c r="G2320" s="24"/>
    </row>
    <row r="2321" spans="1:7" x14ac:dyDescent="0.25">
      <c r="A2321" s="3" t="s">
        <v>54</v>
      </c>
      <c r="B2321" s="4">
        <v>45723</v>
      </c>
      <c r="C2321" s="5">
        <v>1210.04</v>
      </c>
      <c r="D2321" s="19">
        <v>9.7923999999999997E-2</v>
      </c>
      <c r="E2321" s="35" cm="1">
        <f t="array" ref="E2321">INDEX('Curva Juros'!$B$7:$B$73,MATCH(C2321,'Curva Juros'!$A$7:$A$73,1)) +
(C2321-INDEX('Curva Juros'!$A$7:$A$73,MATCH(C2321,'Curva Juros'!$A$7:$A$73,1))) *
(INDEX('Curva Juros'!$B$7:$B$73,MATCH(C2321,'Curva Juros'!$A$7:$A$73,1)+1) -
INDEX('Curva Juros'!$B$7:$B$73,MATCH(C2321,'Curva Juros'!$A$7:$A$73,1))) /
(INDEX('Curva Juros'!$A$7:$A$73,MATCH(C2321,'Curva Juros'!$A$7:$A$73,1)+1) -
INDEX('Curva Juros'!$A$7:$A$73,MATCH(C2321,'Curva Juros'!$A$7:$A$73,1)))</f>
        <v>7.6331336507936509</v>
      </c>
      <c r="F2321" s="24">
        <f t="shared" si="36"/>
        <v>2.1592663492063485E-2</v>
      </c>
      <c r="G2321" s="24"/>
    </row>
    <row r="2322" spans="1:7" x14ac:dyDescent="0.25">
      <c r="A2322" s="6" t="s">
        <v>54</v>
      </c>
      <c r="B2322" s="7">
        <v>45730</v>
      </c>
      <c r="C2322" s="8">
        <v>1203.98</v>
      </c>
      <c r="D2322" s="20">
        <v>9.9461999999999995E-2</v>
      </c>
      <c r="E2322" s="35" cm="1">
        <f t="array" ref="E2322">INDEX('Curva Juros'!$B$7:$B$73,MATCH(C2322,'Curva Juros'!$A$7:$A$73,1)) +
(C2322-INDEX('Curva Juros'!$A$7:$A$73,MATCH(C2322,'Curva Juros'!$A$7:$A$73,1))) *
(INDEX('Curva Juros'!$B$7:$B$73,MATCH(C2322,'Curva Juros'!$A$7:$A$73,1)+1) -
INDEX('Curva Juros'!$B$7:$B$73,MATCH(C2322,'Curva Juros'!$A$7:$A$73,1))) /
(INDEX('Curva Juros'!$A$7:$A$73,MATCH(C2322,'Curva Juros'!$A$7:$A$73,1)+1) -
INDEX('Curva Juros'!$A$7:$A$73,MATCH(C2322,'Curva Juros'!$A$7:$A$73,1)))</f>
        <v>7.6340474603174604</v>
      </c>
      <c r="F2322" s="24">
        <f t="shared" si="36"/>
        <v>2.3121525396825396E-2</v>
      </c>
      <c r="G2322" s="24"/>
    </row>
    <row r="2323" spans="1:7" x14ac:dyDescent="0.25">
      <c r="A2323" s="3" t="s">
        <v>54</v>
      </c>
      <c r="B2323" s="4">
        <v>45737</v>
      </c>
      <c r="C2323" s="5">
        <v>1199.18</v>
      </c>
      <c r="D2323" s="19">
        <v>9.9166000000000004E-2</v>
      </c>
      <c r="E2323" s="35" cm="1">
        <f t="array" ref="E2323">INDEX('Curva Juros'!$B$7:$B$73,MATCH(C2323,'Curva Juros'!$A$7:$A$73,1)) +
(C2323-INDEX('Curva Juros'!$A$7:$A$73,MATCH(C2323,'Curva Juros'!$A$7:$A$73,1))) *
(INDEX('Curva Juros'!$B$7:$B$73,MATCH(C2323,'Curva Juros'!$A$7:$A$73,1)+1) -
INDEX('Curva Juros'!$B$7:$B$73,MATCH(C2323,'Curva Juros'!$A$7:$A$73,1))) /
(INDEX('Curva Juros'!$A$7:$A$73,MATCH(C2323,'Curva Juros'!$A$7:$A$73,1)+1) -
INDEX('Curva Juros'!$A$7:$A$73,MATCH(C2323,'Curva Juros'!$A$7:$A$73,1)))</f>
        <v>7.63477126984127</v>
      </c>
      <c r="F2323" s="24">
        <f t="shared" si="36"/>
        <v>2.2818287301587303E-2</v>
      </c>
      <c r="G2323" s="24"/>
    </row>
    <row r="2324" spans="1:7" x14ac:dyDescent="0.25">
      <c r="A2324" s="6" t="s">
        <v>54</v>
      </c>
      <c r="B2324" s="7">
        <v>45744</v>
      </c>
      <c r="C2324" s="8">
        <v>1193.04</v>
      </c>
      <c r="D2324" s="20">
        <v>0.100823</v>
      </c>
      <c r="E2324" s="35" cm="1">
        <f t="array" ref="E2324">INDEX('Curva Juros'!$B$7:$B$73,MATCH(C2324,'Curva Juros'!$A$7:$A$73,1)) +
(C2324-INDEX('Curva Juros'!$A$7:$A$73,MATCH(C2324,'Curva Juros'!$A$7:$A$73,1))) *
(INDEX('Curva Juros'!$B$7:$B$73,MATCH(C2324,'Curva Juros'!$A$7:$A$73,1)+1) -
INDEX('Curva Juros'!$B$7:$B$73,MATCH(C2324,'Curva Juros'!$A$7:$A$73,1))) /
(INDEX('Curva Juros'!$A$7:$A$73,MATCH(C2324,'Curva Juros'!$A$7:$A$73,1)+1) -
INDEX('Curva Juros'!$A$7:$A$73,MATCH(C2324,'Curva Juros'!$A$7:$A$73,1)))</f>
        <v>7.6356971428571425</v>
      </c>
      <c r="F2324" s="24">
        <f t="shared" si="36"/>
        <v>2.4466028571428572E-2</v>
      </c>
      <c r="G2324" s="24"/>
    </row>
    <row r="2325" spans="1:7" x14ac:dyDescent="0.25">
      <c r="A2325" s="3" t="s">
        <v>54</v>
      </c>
      <c r="B2325" s="4">
        <v>45751</v>
      </c>
      <c r="C2325" s="5">
        <v>1189.75</v>
      </c>
      <c r="D2325" s="19">
        <v>9.8347000000000004E-2</v>
      </c>
      <c r="E2325" s="35" cm="1">
        <f t="array" ref="E2325">INDEX('Curva Juros'!$B$7:$B$73,MATCH(C2325,'Curva Juros'!$A$7:$A$73,1)) +
(C2325-INDEX('Curva Juros'!$A$7:$A$73,MATCH(C2325,'Curva Juros'!$A$7:$A$73,1))) *
(INDEX('Curva Juros'!$B$7:$B$73,MATCH(C2325,'Curva Juros'!$A$7:$A$73,1)+1) -
INDEX('Curva Juros'!$B$7:$B$73,MATCH(C2325,'Curva Juros'!$A$7:$A$73,1))) /
(INDEX('Curva Juros'!$A$7:$A$73,MATCH(C2325,'Curva Juros'!$A$7:$A$73,1)+1) -
INDEX('Curva Juros'!$A$7:$A$73,MATCH(C2325,'Curva Juros'!$A$7:$A$73,1)))</f>
        <v>7.636193253968254</v>
      </c>
      <c r="F2325" s="24">
        <f t="shared" si="36"/>
        <v>2.1985067460317462E-2</v>
      </c>
      <c r="G2325" s="24"/>
    </row>
    <row r="2326" spans="1:7" x14ac:dyDescent="0.25">
      <c r="A2326" s="6" t="s">
        <v>54</v>
      </c>
      <c r="B2326" s="7">
        <v>45758</v>
      </c>
      <c r="C2326" s="8">
        <v>1183.52</v>
      </c>
      <c r="D2326" s="20">
        <v>0.10012600000000001</v>
      </c>
      <c r="E2326" s="35" cm="1">
        <f t="array" ref="E2326">INDEX('Curva Juros'!$B$7:$B$73,MATCH(C2326,'Curva Juros'!$A$7:$A$73,1)) +
(C2326-INDEX('Curva Juros'!$A$7:$A$73,MATCH(C2326,'Curva Juros'!$A$7:$A$73,1))) *
(INDEX('Curva Juros'!$B$7:$B$73,MATCH(C2326,'Curva Juros'!$A$7:$A$73,1)+1) -
INDEX('Curva Juros'!$B$7:$B$73,MATCH(C2326,'Curva Juros'!$A$7:$A$73,1))) /
(INDEX('Curva Juros'!$A$7:$A$73,MATCH(C2326,'Curva Juros'!$A$7:$A$73,1)+1) -
INDEX('Curva Juros'!$A$7:$A$73,MATCH(C2326,'Curva Juros'!$A$7:$A$73,1)))</f>
        <v>7.6371326984126986</v>
      </c>
      <c r="F2326" s="24">
        <f t="shared" si="36"/>
        <v>2.3754673015873015E-2</v>
      </c>
      <c r="G2326" s="24"/>
    </row>
    <row r="2327" spans="1:7" x14ac:dyDescent="0.25">
      <c r="A2327" s="3" t="s">
        <v>54</v>
      </c>
      <c r="B2327" s="4">
        <v>45764</v>
      </c>
      <c r="C2327" s="5">
        <v>1180.75</v>
      </c>
      <c r="D2327" s="19">
        <v>9.8345000000000002E-2</v>
      </c>
      <c r="E2327" s="35" cm="1">
        <f t="array" ref="E2327">INDEX('Curva Juros'!$B$7:$B$73,MATCH(C2327,'Curva Juros'!$A$7:$A$73,1)) +
(C2327-INDEX('Curva Juros'!$A$7:$A$73,MATCH(C2327,'Curva Juros'!$A$7:$A$73,1))) *
(INDEX('Curva Juros'!$B$7:$B$73,MATCH(C2327,'Curva Juros'!$A$7:$A$73,1)+1) -
INDEX('Curva Juros'!$B$7:$B$73,MATCH(C2327,'Curva Juros'!$A$7:$A$73,1))) /
(INDEX('Curva Juros'!$A$7:$A$73,MATCH(C2327,'Curva Juros'!$A$7:$A$73,1)+1) -
INDEX('Curva Juros'!$A$7:$A$73,MATCH(C2327,'Curva Juros'!$A$7:$A$73,1)))</f>
        <v>7.6375503968253966</v>
      </c>
      <c r="F2327" s="24">
        <f t="shared" si="36"/>
        <v>2.1969496031746041E-2</v>
      </c>
      <c r="G2327" s="24"/>
    </row>
    <row r="2328" spans="1:7" x14ac:dyDescent="0.25">
      <c r="A2328" s="6" t="s">
        <v>54</v>
      </c>
      <c r="B2328" s="7">
        <v>45772</v>
      </c>
      <c r="C2328" s="8">
        <v>1176.8599999999999</v>
      </c>
      <c r="D2328" s="20">
        <v>9.8181000000000004E-2</v>
      </c>
      <c r="E2328" s="35" cm="1">
        <f t="array" ref="E2328">INDEX('Curva Juros'!$B$7:$B$73,MATCH(C2328,'Curva Juros'!$A$7:$A$73,1)) +
(C2328-INDEX('Curva Juros'!$A$7:$A$73,MATCH(C2328,'Curva Juros'!$A$7:$A$73,1))) *
(INDEX('Curva Juros'!$B$7:$B$73,MATCH(C2328,'Curva Juros'!$A$7:$A$73,1)+1) -
INDEX('Curva Juros'!$B$7:$B$73,MATCH(C2328,'Curva Juros'!$A$7:$A$73,1))) /
(INDEX('Curva Juros'!$A$7:$A$73,MATCH(C2328,'Curva Juros'!$A$7:$A$73,1)+1) -
INDEX('Curva Juros'!$A$7:$A$73,MATCH(C2328,'Curva Juros'!$A$7:$A$73,1)))</f>
        <v>7.6381369841269837</v>
      </c>
      <c r="F2328" s="24">
        <f t="shared" si="36"/>
        <v>2.1799630158730168E-2</v>
      </c>
      <c r="G2328" s="24"/>
    </row>
    <row r="2329" spans="1:7" x14ac:dyDescent="0.25">
      <c r="A2329" s="3" t="s">
        <v>54</v>
      </c>
      <c r="B2329" s="4">
        <v>45779</v>
      </c>
      <c r="C2329" s="5">
        <v>1173.3499999999999</v>
      </c>
      <c r="D2329" s="19">
        <v>9.7467999999999999E-2</v>
      </c>
      <c r="E2329" s="35" cm="1">
        <f t="array" ref="E2329">INDEX('Curva Juros'!$B$7:$B$73,MATCH(C2329,'Curva Juros'!$A$7:$A$73,1)) +
(C2329-INDEX('Curva Juros'!$A$7:$A$73,MATCH(C2329,'Curva Juros'!$A$7:$A$73,1))) *
(INDEX('Curva Juros'!$B$7:$B$73,MATCH(C2329,'Curva Juros'!$A$7:$A$73,1)+1) -
INDEX('Curva Juros'!$B$7:$B$73,MATCH(C2329,'Curva Juros'!$A$7:$A$73,1))) /
(INDEX('Curva Juros'!$A$7:$A$73,MATCH(C2329,'Curva Juros'!$A$7:$A$73,1)+1) -
INDEX('Curva Juros'!$A$7:$A$73,MATCH(C2329,'Curva Juros'!$A$7:$A$73,1)))</f>
        <v>7.63866626984127</v>
      </c>
      <c r="F2329" s="24">
        <f t="shared" si="36"/>
        <v>2.1081337301587302E-2</v>
      </c>
      <c r="G2329" s="24"/>
    </row>
    <row r="2330" spans="1:7" x14ac:dyDescent="0.25">
      <c r="A2330" s="6" t="s">
        <v>54</v>
      </c>
      <c r="B2330" s="7">
        <v>45786</v>
      </c>
      <c r="C2330" s="8">
        <v>1169.28</v>
      </c>
      <c r="D2330" s="20">
        <v>9.6119999999999997E-2</v>
      </c>
      <c r="E2330" s="35" cm="1">
        <f t="array" ref="E2330">INDEX('Curva Juros'!$B$7:$B$73,MATCH(C2330,'Curva Juros'!$A$7:$A$73,1)) +
(C2330-INDEX('Curva Juros'!$A$7:$A$73,MATCH(C2330,'Curva Juros'!$A$7:$A$73,1))) *
(INDEX('Curva Juros'!$B$7:$B$73,MATCH(C2330,'Curva Juros'!$A$7:$A$73,1)+1) -
INDEX('Curva Juros'!$B$7:$B$73,MATCH(C2330,'Curva Juros'!$A$7:$A$73,1))) /
(INDEX('Curva Juros'!$A$7:$A$73,MATCH(C2330,'Curva Juros'!$A$7:$A$73,1)+1) -
INDEX('Curva Juros'!$A$7:$A$73,MATCH(C2330,'Curva Juros'!$A$7:$A$73,1)))</f>
        <v>7.6392799999999994</v>
      </c>
      <c r="F2330" s="24">
        <f t="shared" si="36"/>
        <v>1.97272E-2</v>
      </c>
      <c r="G2330" s="24"/>
    </row>
    <row r="2331" spans="1:7" x14ac:dyDescent="0.25">
      <c r="A2331" s="3" t="s">
        <v>54</v>
      </c>
      <c r="B2331" s="4">
        <v>45793</v>
      </c>
      <c r="C2331" s="5">
        <v>1164.3499999999999</v>
      </c>
      <c r="D2331" s="19">
        <v>9.6008999999999997E-2</v>
      </c>
      <c r="E2331" s="35" cm="1">
        <f t="array" ref="E2331">INDEX('Curva Juros'!$B$7:$B$73,MATCH(C2331,'Curva Juros'!$A$7:$A$73,1)) +
(C2331-INDEX('Curva Juros'!$A$7:$A$73,MATCH(C2331,'Curva Juros'!$A$7:$A$73,1))) *
(INDEX('Curva Juros'!$B$7:$B$73,MATCH(C2331,'Curva Juros'!$A$7:$A$73,1)+1) -
INDEX('Curva Juros'!$B$7:$B$73,MATCH(C2331,'Curva Juros'!$A$7:$A$73,1))) /
(INDEX('Curva Juros'!$A$7:$A$73,MATCH(C2331,'Curva Juros'!$A$7:$A$73,1)+1) -
INDEX('Curva Juros'!$A$7:$A$73,MATCH(C2331,'Curva Juros'!$A$7:$A$73,1)))</f>
        <v>7.6400234126984126</v>
      </c>
      <c r="F2331" s="24">
        <f t="shared" si="36"/>
        <v>1.9608765873015868E-2</v>
      </c>
      <c r="G2331" s="24"/>
    </row>
    <row r="2332" spans="1:7" x14ac:dyDescent="0.25">
      <c r="A2332" s="6" t="s">
        <v>54</v>
      </c>
      <c r="B2332" s="7">
        <v>45800</v>
      </c>
      <c r="C2332" s="8">
        <v>1158.82</v>
      </c>
      <c r="D2332" s="20">
        <v>9.6783999999999995E-2</v>
      </c>
      <c r="E2332" s="35" cm="1">
        <f t="array" ref="E2332">INDEX('Curva Juros'!$B$7:$B$73,MATCH(C2332,'Curva Juros'!$A$7:$A$73,1)) +
(C2332-INDEX('Curva Juros'!$A$7:$A$73,MATCH(C2332,'Curva Juros'!$A$7:$A$73,1))) *
(INDEX('Curva Juros'!$B$7:$B$73,MATCH(C2332,'Curva Juros'!$A$7:$A$73,1)+1) -
INDEX('Curva Juros'!$B$7:$B$73,MATCH(C2332,'Curva Juros'!$A$7:$A$73,1))) /
(INDEX('Curva Juros'!$A$7:$A$73,MATCH(C2332,'Curva Juros'!$A$7:$A$73,1)+1) -
INDEX('Curva Juros'!$A$7:$A$73,MATCH(C2332,'Curva Juros'!$A$7:$A$73,1)))</f>
        <v>7.6408573015873014</v>
      </c>
      <c r="F2332" s="24">
        <f t="shared" si="36"/>
        <v>2.0375426984126976E-2</v>
      </c>
      <c r="G2332" s="24"/>
    </row>
    <row r="2333" spans="1:7" x14ac:dyDescent="0.25">
      <c r="A2333" s="3" t="s">
        <v>54</v>
      </c>
      <c r="B2333" s="4">
        <v>45807</v>
      </c>
      <c r="C2333" s="5">
        <v>1152.17</v>
      </c>
      <c r="D2333" s="19">
        <v>9.9184999999999995E-2</v>
      </c>
      <c r="E2333" s="35" cm="1">
        <f t="array" ref="E2333">INDEX('Curva Juros'!$B$7:$B$73,MATCH(C2333,'Curva Juros'!$A$7:$A$73,1)) +
(C2333-INDEX('Curva Juros'!$A$7:$A$73,MATCH(C2333,'Curva Juros'!$A$7:$A$73,1))) *
(INDEX('Curva Juros'!$B$7:$B$73,MATCH(C2333,'Curva Juros'!$A$7:$A$73,1)+1) -
INDEX('Curva Juros'!$B$7:$B$73,MATCH(C2333,'Curva Juros'!$A$7:$A$73,1))) /
(INDEX('Curva Juros'!$A$7:$A$73,MATCH(C2333,'Curva Juros'!$A$7:$A$73,1)+1) -
INDEX('Curva Juros'!$A$7:$A$73,MATCH(C2333,'Curva Juros'!$A$7:$A$73,1)))</f>
        <v>7.6418600793650793</v>
      </c>
      <c r="F2333" s="24">
        <f t="shared" si="36"/>
        <v>2.2766399206349208E-2</v>
      </c>
      <c r="G2333" s="24"/>
    </row>
    <row r="2334" spans="1:7" x14ac:dyDescent="0.25">
      <c r="A2334" s="6" t="s">
        <v>54</v>
      </c>
      <c r="B2334" s="7">
        <v>45814</v>
      </c>
      <c r="C2334" s="8">
        <v>1147.79</v>
      </c>
      <c r="D2334" s="20">
        <v>9.8288E-2</v>
      </c>
      <c r="E2334" s="35" cm="1">
        <f t="array" ref="E2334">INDEX('Curva Juros'!$B$7:$B$73,MATCH(C2334,'Curva Juros'!$A$7:$A$73,1)) +
(C2334-INDEX('Curva Juros'!$A$7:$A$73,MATCH(C2334,'Curva Juros'!$A$7:$A$73,1))) *
(INDEX('Curva Juros'!$B$7:$B$73,MATCH(C2334,'Curva Juros'!$A$7:$A$73,1)+1) -
INDEX('Curva Juros'!$B$7:$B$73,MATCH(C2334,'Curva Juros'!$A$7:$A$73,1))) /
(INDEX('Curva Juros'!$A$7:$A$73,MATCH(C2334,'Curva Juros'!$A$7:$A$73,1)+1) -
INDEX('Curva Juros'!$A$7:$A$73,MATCH(C2334,'Curva Juros'!$A$7:$A$73,1)))</f>
        <v>7.6425205555555555</v>
      </c>
      <c r="F2334" s="24">
        <f t="shared" si="36"/>
        <v>2.1862794444444444E-2</v>
      </c>
      <c r="G2334" s="24"/>
    </row>
    <row r="2335" spans="1:7" x14ac:dyDescent="0.25">
      <c r="A2335" s="3" t="s">
        <v>54</v>
      </c>
      <c r="B2335" s="4">
        <v>45821</v>
      </c>
      <c r="C2335" s="5">
        <v>1143.08</v>
      </c>
      <c r="D2335" s="19">
        <v>9.7865999999999995E-2</v>
      </c>
      <c r="E2335" s="35" cm="1">
        <f t="array" ref="E2335">INDEX('Curva Juros'!$B$7:$B$73,MATCH(C2335,'Curva Juros'!$A$7:$A$73,1)) +
(C2335-INDEX('Curva Juros'!$A$7:$A$73,MATCH(C2335,'Curva Juros'!$A$7:$A$73,1))) *
(INDEX('Curva Juros'!$B$7:$B$73,MATCH(C2335,'Curva Juros'!$A$7:$A$73,1)+1) -
INDEX('Curva Juros'!$B$7:$B$73,MATCH(C2335,'Curva Juros'!$A$7:$A$73,1))) /
(INDEX('Curva Juros'!$A$7:$A$73,MATCH(C2335,'Curva Juros'!$A$7:$A$73,1)+1) -
INDEX('Curva Juros'!$A$7:$A$73,MATCH(C2335,'Curva Juros'!$A$7:$A$73,1)))</f>
        <v>7.6432307936507931</v>
      </c>
      <c r="F2335" s="24">
        <f t="shared" si="36"/>
        <v>2.1433692063492063E-2</v>
      </c>
      <c r="G2335" s="24"/>
    </row>
    <row r="2336" spans="1:7" x14ac:dyDescent="0.25">
      <c r="A2336" s="6" t="s">
        <v>54</v>
      </c>
      <c r="B2336" s="7">
        <v>45828</v>
      </c>
      <c r="C2336" s="8">
        <v>1137.79</v>
      </c>
      <c r="D2336" s="20">
        <v>9.9731E-2</v>
      </c>
      <c r="E2336" s="35" cm="1">
        <f t="array" ref="E2336">INDEX('Curva Juros'!$B$7:$B$73,MATCH(C2336,'Curva Juros'!$A$7:$A$73,1)) +
(C2336-INDEX('Curva Juros'!$A$7:$A$73,MATCH(C2336,'Curva Juros'!$A$7:$A$73,1))) *
(INDEX('Curva Juros'!$B$7:$B$73,MATCH(C2336,'Curva Juros'!$A$7:$A$73,1)+1) -
INDEX('Curva Juros'!$B$7:$B$73,MATCH(C2336,'Curva Juros'!$A$7:$A$73,1))) /
(INDEX('Curva Juros'!$A$7:$A$73,MATCH(C2336,'Curva Juros'!$A$7:$A$73,1)+1) -
INDEX('Curva Juros'!$A$7:$A$73,MATCH(C2336,'Curva Juros'!$A$7:$A$73,1)))</f>
        <v>7.6440284920634918</v>
      </c>
      <c r="F2336" s="24">
        <f t="shared" si="36"/>
        <v>2.3290715079365087E-2</v>
      </c>
      <c r="G2336" s="24"/>
    </row>
    <row r="2337" spans="1:7" x14ac:dyDescent="0.25">
      <c r="A2337" s="3" t="s">
        <v>54</v>
      </c>
      <c r="B2337" s="4">
        <v>45835</v>
      </c>
      <c r="C2337" s="5">
        <v>1132.67</v>
      </c>
      <c r="D2337" s="19">
        <v>9.9909999999999999E-2</v>
      </c>
      <c r="E2337" s="35" cm="1">
        <f t="array" ref="E2337">INDEX('Curva Juros'!$B$7:$B$73,MATCH(C2337,'Curva Juros'!$A$7:$A$73,1)) +
(C2337-INDEX('Curva Juros'!$A$7:$A$73,MATCH(C2337,'Curva Juros'!$A$7:$A$73,1))) *
(INDEX('Curva Juros'!$B$7:$B$73,MATCH(C2337,'Curva Juros'!$A$7:$A$73,1)+1) -
INDEX('Curva Juros'!$B$7:$B$73,MATCH(C2337,'Curva Juros'!$A$7:$A$73,1))) /
(INDEX('Curva Juros'!$A$7:$A$73,MATCH(C2337,'Curva Juros'!$A$7:$A$73,1)+1) -
INDEX('Curva Juros'!$A$7:$A$73,MATCH(C2337,'Curva Juros'!$A$7:$A$73,1)))</f>
        <v>7.6447498888888887</v>
      </c>
      <c r="F2337" s="24">
        <f t="shared" si="36"/>
        <v>2.3462501111111117E-2</v>
      </c>
      <c r="G2337" s="24"/>
    </row>
    <row r="2338" spans="1:7" x14ac:dyDescent="0.25">
      <c r="A2338" s="6" t="s">
        <v>54</v>
      </c>
      <c r="B2338" s="7">
        <v>45842</v>
      </c>
      <c r="C2338" s="8">
        <v>1128.29</v>
      </c>
      <c r="D2338" s="20">
        <v>9.9015000000000006E-2</v>
      </c>
      <c r="E2338" s="35" cm="1">
        <f t="array" ref="E2338">INDEX('Curva Juros'!$B$7:$B$73,MATCH(C2338,'Curva Juros'!$A$7:$A$73,1)) +
(C2338-INDEX('Curva Juros'!$A$7:$A$73,MATCH(C2338,'Curva Juros'!$A$7:$A$73,1))) *
(INDEX('Curva Juros'!$B$7:$B$73,MATCH(C2338,'Curva Juros'!$A$7:$A$73,1)+1) -
INDEX('Curva Juros'!$B$7:$B$73,MATCH(C2338,'Curva Juros'!$A$7:$A$73,1))) /
(INDEX('Curva Juros'!$A$7:$A$73,MATCH(C2338,'Curva Juros'!$A$7:$A$73,1)+1) -
INDEX('Curva Juros'!$A$7:$A$73,MATCH(C2338,'Curva Juros'!$A$7:$A$73,1)))</f>
        <v>7.6452435079365078</v>
      </c>
      <c r="F2338" s="24">
        <f t="shared" si="36"/>
        <v>2.2562564920634923E-2</v>
      </c>
      <c r="G2338" s="24"/>
    </row>
    <row r="2339" spans="1:7" x14ac:dyDescent="0.25">
      <c r="A2339" s="3" t="s">
        <v>54</v>
      </c>
      <c r="B2339" s="4">
        <v>45849</v>
      </c>
      <c r="C2339" s="5">
        <v>1120.95</v>
      </c>
      <c r="D2339" s="19">
        <v>0.10240100000000001</v>
      </c>
      <c r="E2339" s="35" cm="1">
        <f t="array" ref="E2339">INDEX('Curva Juros'!$B$7:$B$73,MATCH(C2339,'Curva Juros'!$A$7:$A$73,1)) +
(C2339-INDEX('Curva Juros'!$A$7:$A$73,MATCH(C2339,'Curva Juros'!$A$7:$A$73,1))) *
(INDEX('Curva Juros'!$B$7:$B$73,MATCH(C2339,'Curva Juros'!$A$7:$A$73,1)+1) -
INDEX('Curva Juros'!$B$7:$B$73,MATCH(C2339,'Curva Juros'!$A$7:$A$73,1))) /
(INDEX('Curva Juros'!$A$7:$A$73,MATCH(C2339,'Curva Juros'!$A$7:$A$73,1)+1) -
INDEX('Curva Juros'!$A$7:$A$73,MATCH(C2339,'Curva Juros'!$A$7:$A$73,1)))</f>
        <v>7.6460707142857141</v>
      </c>
      <c r="F2339" s="24">
        <f t="shared" si="36"/>
        <v>2.594029285714286E-2</v>
      </c>
      <c r="G2339" s="24"/>
    </row>
    <row r="2340" spans="1:7" x14ac:dyDescent="0.25">
      <c r="A2340" s="6" t="s">
        <v>54</v>
      </c>
      <c r="B2340" s="7">
        <v>45856</v>
      </c>
      <c r="C2340" s="8">
        <v>1155.68</v>
      </c>
      <c r="D2340" s="20">
        <v>0.106129</v>
      </c>
      <c r="E2340" s="35" cm="1">
        <f t="array" ref="E2340">INDEX('Curva Juros'!$B$7:$B$73,MATCH(C2340,'Curva Juros'!$A$7:$A$73,1)) +
(C2340-INDEX('Curva Juros'!$A$7:$A$73,MATCH(C2340,'Curva Juros'!$A$7:$A$73,1))) *
(INDEX('Curva Juros'!$B$7:$B$73,MATCH(C2340,'Curva Juros'!$A$7:$A$73,1)+1) -
INDEX('Curva Juros'!$B$7:$B$73,MATCH(C2340,'Curva Juros'!$A$7:$A$73,1))) /
(INDEX('Curva Juros'!$A$7:$A$73,MATCH(C2340,'Curva Juros'!$A$7:$A$73,1)+1) -
INDEX('Curva Juros'!$A$7:$A$73,MATCH(C2340,'Curva Juros'!$A$7:$A$73,1)))</f>
        <v>7.641330793650793</v>
      </c>
      <c r="F2340" s="24">
        <f t="shared" si="36"/>
        <v>2.9715692063492075E-2</v>
      </c>
      <c r="G2340" s="24"/>
    </row>
    <row r="2341" spans="1:7" x14ac:dyDescent="0.25">
      <c r="A2341" s="3" t="s">
        <v>54</v>
      </c>
      <c r="B2341" s="4">
        <v>45863</v>
      </c>
      <c r="C2341" s="5">
        <v>1148.92</v>
      </c>
      <c r="D2341" s="19">
        <v>0.109347</v>
      </c>
      <c r="E2341" s="35" cm="1">
        <f t="array" ref="E2341">INDEX('Curva Juros'!$B$7:$B$73,MATCH(C2341,'Curva Juros'!$A$7:$A$73,1)) +
(C2341-INDEX('Curva Juros'!$A$7:$A$73,MATCH(C2341,'Curva Juros'!$A$7:$A$73,1))) *
(INDEX('Curva Juros'!$B$7:$B$73,MATCH(C2341,'Curva Juros'!$A$7:$A$73,1)+1) -
INDEX('Curva Juros'!$B$7:$B$73,MATCH(C2341,'Curva Juros'!$A$7:$A$73,1))) /
(INDEX('Curva Juros'!$A$7:$A$73,MATCH(C2341,'Curva Juros'!$A$7:$A$73,1)+1) -
INDEX('Curva Juros'!$A$7:$A$73,MATCH(C2341,'Curva Juros'!$A$7:$A$73,1)))</f>
        <v>7.6423501587301583</v>
      </c>
      <c r="F2341" s="24">
        <f t="shared" si="36"/>
        <v>3.2923498412698413E-2</v>
      </c>
      <c r="G2341" s="24"/>
    </row>
    <row r="2342" spans="1:7" x14ac:dyDescent="0.25">
      <c r="A2342" s="6" t="s">
        <v>54</v>
      </c>
      <c r="B2342" s="7">
        <v>45870</v>
      </c>
      <c r="C2342" s="8">
        <v>1144.67</v>
      </c>
      <c r="D2342" s="20">
        <v>0.107985</v>
      </c>
      <c r="E2342" s="35" cm="1">
        <f t="array" ref="E2342">INDEX('Curva Juros'!$B$7:$B$73,MATCH(C2342,'Curva Juros'!$A$7:$A$73,1)) +
(C2342-INDEX('Curva Juros'!$A$7:$A$73,MATCH(C2342,'Curva Juros'!$A$7:$A$73,1))) *
(INDEX('Curva Juros'!$B$7:$B$73,MATCH(C2342,'Curva Juros'!$A$7:$A$73,1)+1) -
INDEX('Curva Juros'!$B$7:$B$73,MATCH(C2342,'Curva Juros'!$A$7:$A$73,1))) /
(INDEX('Curva Juros'!$A$7:$A$73,MATCH(C2342,'Curva Juros'!$A$7:$A$73,1)+1) -
INDEX('Curva Juros'!$A$7:$A$73,MATCH(C2342,'Curva Juros'!$A$7:$A$73,1)))</f>
        <v>7.642991031746031</v>
      </c>
      <c r="F2342" s="24">
        <f t="shared" si="36"/>
        <v>3.1555089682539686E-2</v>
      </c>
      <c r="G2342" s="24"/>
    </row>
    <row r="2343" spans="1:7" x14ac:dyDescent="0.25">
      <c r="A2343" s="3" t="s">
        <v>54</v>
      </c>
      <c r="B2343" s="4">
        <v>45877</v>
      </c>
      <c r="C2343" s="5">
        <v>1140.3399999999999</v>
      </c>
      <c r="D2343" s="19">
        <v>0.106752</v>
      </c>
      <c r="E2343" s="35" cm="1">
        <f t="array" ref="E2343">INDEX('Curva Juros'!$B$7:$B$73,MATCH(C2343,'Curva Juros'!$A$7:$A$73,1)) +
(C2343-INDEX('Curva Juros'!$A$7:$A$73,MATCH(C2343,'Curva Juros'!$A$7:$A$73,1))) *
(INDEX('Curva Juros'!$B$7:$B$73,MATCH(C2343,'Curva Juros'!$A$7:$A$73,1)+1) -
INDEX('Curva Juros'!$B$7:$B$73,MATCH(C2343,'Curva Juros'!$A$7:$A$73,1))) /
(INDEX('Curva Juros'!$A$7:$A$73,MATCH(C2343,'Curva Juros'!$A$7:$A$73,1)+1) -
INDEX('Curva Juros'!$A$7:$A$73,MATCH(C2343,'Curva Juros'!$A$7:$A$73,1)))</f>
        <v>7.6436439682539676</v>
      </c>
      <c r="F2343" s="24">
        <f t="shared" si="36"/>
        <v>3.0315560317460327E-2</v>
      </c>
      <c r="G2343" s="24"/>
    </row>
    <row r="2344" spans="1:7" x14ac:dyDescent="0.25">
      <c r="A2344" s="6" t="s">
        <v>54</v>
      </c>
      <c r="B2344" s="7">
        <v>45884</v>
      </c>
      <c r="C2344" s="8">
        <v>1135.69</v>
      </c>
      <c r="D2344" s="20">
        <v>0.106111</v>
      </c>
      <c r="E2344" s="35" cm="1">
        <f t="array" ref="E2344">INDEX('Curva Juros'!$B$7:$B$73,MATCH(C2344,'Curva Juros'!$A$7:$A$73,1)) +
(C2344-INDEX('Curva Juros'!$A$7:$A$73,MATCH(C2344,'Curva Juros'!$A$7:$A$73,1))) *
(INDEX('Curva Juros'!$B$7:$B$73,MATCH(C2344,'Curva Juros'!$A$7:$A$73,1)+1) -
INDEX('Curva Juros'!$B$7:$B$73,MATCH(C2344,'Curva Juros'!$A$7:$A$73,1))) /
(INDEX('Curva Juros'!$A$7:$A$73,MATCH(C2344,'Curva Juros'!$A$7:$A$73,1)+1) -
INDEX('Curva Juros'!$A$7:$A$73,MATCH(C2344,'Curva Juros'!$A$7:$A$73,1)))</f>
        <v>7.6443451587301583</v>
      </c>
      <c r="F2344" s="24">
        <f t="shared" si="36"/>
        <v>2.9667548412698419E-2</v>
      </c>
      <c r="G2344" s="24"/>
    </row>
    <row r="2345" spans="1:7" x14ac:dyDescent="0.25">
      <c r="A2345" s="3" t="s">
        <v>54</v>
      </c>
      <c r="B2345" s="4">
        <v>45891</v>
      </c>
      <c r="C2345" s="5">
        <v>1141.22</v>
      </c>
      <c r="D2345" s="19">
        <v>8.6577000000000001E-2</v>
      </c>
      <c r="E2345" s="35" cm="1">
        <f t="array" ref="E2345">INDEX('Curva Juros'!$B$7:$B$73,MATCH(C2345,'Curva Juros'!$A$7:$A$73,1)) +
(C2345-INDEX('Curva Juros'!$A$7:$A$73,MATCH(C2345,'Curva Juros'!$A$7:$A$73,1))) *
(INDEX('Curva Juros'!$B$7:$B$73,MATCH(C2345,'Curva Juros'!$A$7:$A$73,1)+1) -
INDEX('Curva Juros'!$B$7:$B$73,MATCH(C2345,'Curva Juros'!$A$7:$A$73,1))) /
(INDEX('Curva Juros'!$A$7:$A$73,MATCH(C2345,'Curva Juros'!$A$7:$A$73,1)+1) -
INDEX('Curva Juros'!$A$7:$A$73,MATCH(C2345,'Curva Juros'!$A$7:$A$73,1)))</f>
        <v>7.6435112698412695</v>
      </c>
      <c r="F2345" s="24">
        <f t="shared" si="36"/>
        <v>1.0141887301587313E-2</v>
      </c>
      <c r="G2345" s="24"/>
    </row>
    <row r="2346" spans="1:7" x14ac:dyDescent="0.25">
      <c r="A2346" s="6" t="s">
        <v>54</v>
      </c>
      <c r="B2346" s="7">
        <v>45898</v>
      </c>
      <c r="C2346" s="8">
        <v>1137.17</v>
      </c>
      <c r="D2346" s="20">
        <v>8.4779999999999994E-2</v>
      </c>
      <c r="E2346" s="35" cm="1">
        <f t="array" ref="E2346">INDEX('Curva Juros'!$B$7:$B$73,MATCH(C2346,'Curva Juros'!$A$7:$A$73,1)) +
(C2346-INDEX('Curva Juros'!$A$7:$A$73,MATCH(C2346,'Curva Juros'!$A$7:$A$73,1))) *
(INDEX('Curva Juros'!$B$7:$B$73,MATCH(C2346,'Curva Juros'!$A$7:$A$73,1)+1) -
INDEX('Curva Juros'!$B$7:$B$73,MATCH(C2346,'Curva Juros'!$A$7:$A$73,1))) /
(INDEX('Curva Juros'!$A$7:$A$73,MATCH(C2346,'Curva Juros'!$A$7:$A$73,1)+1) -
INDEX('Curva Juros'!$A$7:$A$73,MATCH(C2346,'Curva Juros'!$A$7:$A$73,1)))</f>
        <v>7.6441219841269836</v>
      </c>
      <c r="F2346" s="24">
        <f t="shared" si="36"/>
        <v>8.338780158730158E-3</v>
      </c>
      <c r="G2346" s="24"/>
    </row>
    <row r="2347" spans="1:7" x14ac:dyDescent="0.25">
      <c r="A2347" s="3" t="s">
        <v>54</v>
      </c>
      <c r="B2347" s="4">
        <v>45905</v>
      </c>
      <c r="C2347" s="5">
        <v>1132.24</v>
      </c>
      <c r="D2347" s="19">
        <v>8.4658999999999998E-2</v>
      </c>
      <c r="E2347" s="35" cm="1">
        <f t="array" ref="E2347">INDEX('Curva Juros'!$B$7:$B$73,MATCH(C2347,'Curva Juros'!$A$7:$A$73,1)) +
(C2347-INDEX('Curva Juros'!$A$7:$A$73,MATCH(C2347,'Curva Juros'!$A$7:$A$73,1))) *
(INDEX('Curva Juros'!$B$7:$B$73,MATCH(C2347,'Curva Juros'!$A$7:$A$73,1)+1) -
INDEX('Curva Juros'!$B$7:$B$73,MATCH(C2347,'Curva Juros'!$A$7:$A$73,1))) /
(INDEX('Curva Juros'!$A$7:$A$73,MATCH(C2347,'Curva Juros'!$A$7:$A$73,1)+1) -
INDEX('Curva Juros'!$A$7:$A$73,MATCH(C2347,'Curva Juros'!$A$7:$A$73,1)))</f>
        <v>7.6447983492063489</v>
      </c>
      <c r="F2347" s="24">
        <f t="shared" si="36"/>
        <v>8.2110165079365138E-3</v>
      </c>
      <c r="G2347" s="24"/>
    </row>
    <row r="2348" spans="1:7" x14ac:dyDescent="0.25">
      <c r="A2348" s="6" t="s">
        <v>54</v>
      </c>
      <c r="B2348" s="7">
        <v>45912</v>
      </c>
      <c r="C2348" s="8">
        <v>1128.3699999999999</v>
      </c>
      <c r="D2348" s="20">
        <v>8.2530000000000006E-2</v>
      </c>
      <c r="E2348" s="35" cm="1">
        <f t="array" ref="E2348">INDEX('Curva Juros'!$B$7:$B$73,MATCH(C2348,'Curva Juros'!$A$7:$A$73,1)) +
(C2348-INDEX('Curva Juros'!$A$7:$A$73,MATCH(C2348,'Curva Juros'!$A$7:$A$73,1))) *
(INDEX('Curva Juros'!$B$7:$B$73,MATCH(C2348,'Curva Juros'!$A$7:$A$73,1)+1) -
INDEX('Curva Juros'!$B$7:$B$73,MATCH(C2348,'Curva Juros'!$A$7:$A$73,1))) /
(INDEX('Curva Juros'!$A$7:$A$73,MATCH(C2348,'Curva Juros'!$A$7:$A$73,1)+1) -
INDEX('Curva Juros'!$A$7:$A$73,MATCH(C2348,'Curva Juros'!$A$7:$A$73,1)))</f>
        <v>7.6452344920634916</v>
      </c>
      <c r="F2348" s="24">
        <f t="shared" si="36"/>
        <v>6.0776550793650852E-3</v>
      </c>
      <c r="G2348" s="24"/>
    </row>
    <row r="2349" spans="1:7" x14ac:dyDescent="0.25">
      <c r="A2349" s="3" t="s">
        <v>54</v>
      </c>
      <c r="B2349" s="4">
        <v>45919</v>
      </c>
      <c r="C2349" s="5">
        <v>1123.4100000000001</v>
      </c>
      <c r="D2349" s="19">
        <v>8.2450999999999997E-2</v>
      </c>
      <c r="E2349" s="35" cm="1">
        <f t="array" ref="E2349">INDEX('Curva Juros'!$B$7:$B$73,MATCH(C2349,'Curva Juros'!$A$7:$A$73,1)) +
(C2349-INDEX('Curva Juros'!$A$7:$A$73,MATCH(C2349,'Curva Juros'!$A$7:$A$73,1))) *
(INDEX('Curva Juros'!$B$7:$B$73,MATCH(C2349,'Curva Juros'!$A$7:$A$73,1)+1) -
INDEX('Curva Juros'!$B$7:$B$73,MATCH(C2349,'Curva Juros'!$A$7:$A$73,1))) /
(INDEX('Curva Juros'!$A$7:$A$73,MATCH(C2349,'Curva Juros'!$A$7:$A$73,1)+1) -
INDEX('Curva Juros'!$A$7:$A$73,MATCH(C2349,'Curva Juros'!$A$7:$A$73,1)))</f>
        <v>7.6457934761904758</v>
      </c>
      <c r="F2349" s="24">
        <f t="shared" si="36"/>
        <v>5.9930652380952437E-3</v>
      </c>
      <c r="G2349" s="24"/>
    </row>
    <row r="2350" spans="1:7" x14ac:dyDescent="0.25">
      <c r="A2350" s="6" t="s">
        <v>54</v>
      </c>
      <c r="B2350" s="7">
        <v>45926</v>
      </c>
      <c r="C2350" s="8">
        <v>1118.1400000000001</v>
      </c>
      <c r="D2350" s="20">
        <v>8.2955000000000001E-2</v>
      </c>
      <c r="E2350" s="35" cm="1">
        <f t="array" ref="E2350">INDEX('Curva Juros'!$B$7:$B$73,MATCH(C2350,'Curva Juros'!$A$7:$A$73,1)) +
(C2350-INDEX('Curva Juros'!$A$7:$A$73,MATCH(C2350,'Curva Juros'!$A$7:$A$73,1))) *
(INDEX('Curva Juros'!$B$7:$B$73,MATCH(C2350,'Curva Juros'!$A$7:$A$73,1)+1) -
INDEX('Curva Juros'!$B$7:$B$73,MATCH(C2350,'Curva Juros'!$A$7:$A$73,1))) /
(INDEX('Curva Juros'!$A$7:$A$73,MATCH(C2350,'Curva Juros'!$A$7:$A$73,1)+1) -
INDEX('Curva Juros'!$A$7:$A$73,MATCH(C2350,'Curva Juros'!$A$7:$A$73,1)))</f>
        <v>7.6463873968253964</v>
      </c>
      <c r="F2350" s="24">
        <f t="shared" si="36"/>
        <v>6.4911260317460362E-3</v>
      </c>
      <c r="G2350" s="24"/>
    </row>
    <row r="2351" spans="1:7" x14ac:dyDescent="0.25">
      <c r="A2351" s="3" t="s">
        <v>54</v>
      </c>
      <c r="B2351" s="4">
        <v>45933</v>
      </c>
      <c r="C2351" s="5">
        <v>1111.99</v>
      </c>
      <c r="D2351" s="19">
        <v>8.5124000000000005E-2</v>
      </c>
      <c r="E2351" s="35" cm="1">
        <f t="array" ref="E2351">INDEX('Curva Juros'!$B$7:$B$73,MATCH(C2351,'Curva Juros'!$A$7:$A$73,1)) +
(C2351-INDEX('Curva Juros'!$A$7:$A$73,MATCH(C2351,'Curva Juros'!$A$7:$A$73,1))) *
(INDEX('Curva Juros'!$B$7:$B$73,MATCH(C2351,'Curva Juros'!$A$7:$A$73,1)+1) -
INDEX('Curva Juros'!$B$7:$B$73,MATCH(C2351,'Curva Juros'!$A$7:$A$73,1))) /
(INDEX('Curva Juros'!$A$7:$A$73,MATCH(C2351,'Curva Juros'!$A$7:$A$73,1)+1) -
INDEX('Curva Juros'!$A$7:$A$73,MATCH(C2351,'Curva Juros'!$A$7:$A$73,1)))</f>
        <v>7.6470804920634921</v>
      </c>
      <c r="F2351" s="24">
        <f t="shared" si="36"/>
        <v>8.6531950793650864E-3</v>
      </c>
      <c r="G2351" s="24"/>
    </row>
    <row r="2352" spans="1:7" x14ac:dyDescent="0.25">
      <c r="A2352" s="6" t="s">
        <v>54</v>
      </c>
      <c r="B2352" s="7">
        <v>45940</v>
      </c>
      <c r="C2352" s="8">
        <v>1107.8699999999999</v>
      </c>
      <c r="D2352" s="20">
        <v>8.3474999999999994E-2</v>
      </c>
      <c r="E2352" s="35" cm="1">
        <f t="array" ref="E2352">INDEX('Curva Juros'!$B$7:$B$73,MATCH(C2352,'Curva Juros'!$A$7:$A$73,1)) +
(C2352-INDEX('Curva Juros'!$A$7:$A$73,MATCH(C2352,'Curva Juros'!$A$7:$A$73,1))) *
(INDEX('Curva Juros'!$B$7:$B$73,MATCH(C2352,'Curva Juros'!$A$7:$A$73,1)+1) -
INDEX('Curva Juros'!$B$7:$B$73,MATCH(C2352,'Curva Juros'!$A$7:$A$73,1))) /
(INDEX('Curva Juros'!$A$7:$A$73,MATCH(C2352,'Curva Juros'!$A$7:$A$73,1)+1) -
INDEX('Curva Juros'!$A$7:$A$73,MATCH(C2352,'Curva Juros'!$A$7:$A$73,1)))</f>
        <v>7.6475448095238097</v>
      </c>
      <c r="F2352" s="24">
        <f t="shared" si="36"/>
        <v>6.999551904761897E-3</v>
      </c>
      <c r="G2352" s="24"/>
    </row>
    <row r="2353" spans="1:7" x14ac:dyDescent="0.25">
      <c r="A2353" s="3" t="s">
        <v>54</v>
      </c>
      <c r="B2353" s="4">
        <v>45947</v>
      </c>
      <c r="C2353" s="5">
        <v>1103.27</v>
      </c>
      <c r="D2353" s="19">
        <v>8.2719000000000001E-2</v>
      </c>
      <c r="E2353" s="35" cm="1">
        <f t="array" ref="E2353">INDEX('Curva Juros'!$B$7:$B$73,MATCH(C2353,'Curva Juros'!$A$7:$A$73,1)) +
(C2353-INDEX('Curva Juros'!$A$7:$A$73,MATCH(C2353,'Curva Juros'!$A$7:$A$73,1))) *
(INDEX('Curva Juros'!$B$7:$B$73,MATCH(C2353,'Curva Juros'!$A$7:$A$73,1)+1) -
INDEX('Curva Juros'!$B$7:$B$73,MATCH(C2353,'Curva Juros'!$A$7:$A$73,1))) /
(INDEX('Curva Juros'!$A$7:$A$73,MATCH(C2353,'Curva Juros'!$A$7:$A$73,1)+1) -
INDEX('Curva Juros'!$A$7:$A$73,MATCH(C2353,'Curva Juros'!$A$7:$A$73,1)))</f>
        <v>7.6480632222222216</v>
      </c>
      <c r="F2353" s="24">
        <f t="shared" si="36"/>
        <v>6.2383677777777813E-3</v>
      </c>
      <c r="G2353" s="24"/>
    </row>
    <row r="2354" spans="1:7" x14ac:dyDescent="0.25">
      <c r="A2354" s="6" t="s">
        <v>54</v>
      </c>
      <c r="B2354" s="7">
        <v>45954</v>
      </c>
      <c r="C2354" s="8">
        <v>1097.81</v>
      </c>
      <c r="D2354" s="20">
        <v>8.3589999999999998E-2</v>
      </c>
      <c r="E2354" s="35" cm="1">
        <f t="array" ref="E2354">INDEX('Curva Juros'!$B$7:$B$73,MATCH(C2354,'Curva Juros'!$A$7:$A$73,1)) +
(C2354-INDEX('Curva Juros'!$A$7:$A$73,MATCH(C2354,'Curva Juros'!$A$7:$A$73,1))) *
(INDEX('Curva Juros'!$B$7:$B$73,MATCH(C2354,'Curva Juros'!$A$7:$A$73,1)+1) -
INDEX('Curva Juros'!$B$7:$B$73,MATCH(C2354,'Curva Juros'!$A$7:$A$73,1))) /
(INDEX('Curva Juros'!$A$7:$A$73,MATCH(C2354,'Curva Juros'!$A$7:$A$73,1)+1) -
INDEX('Curva Juros'!$A$7:$A$73,MATCH(C2354,'Curva Juros'!$A$7:$A$73,1)))</f>
        <v>7.6486785555555556</v>
      </c>
      <c r="F2354" s="24">
        <f t="shared" si="36"/>
        <v>7.1032144444444362E-3</v>
      </c>
      <c r="G2354" s="24"/>
    </row>
    <row r="2355" spans="1:7" x14ac:dyDescent="0.25">
      <c r="A2355" s="3" t="s">
        <v>54</v>
      </c>
      <c r="B2355" s="4">
        <v>45961</v>
      </c>
      <c r="C2355" s="5">
        <v>1092.3599999999999</v>
      </c>
      <c r="D2355" s="19">
        <v>8.4427000000000002E-2</v>
      </c>
      <c r="E2355" s="35" cm="1">
        <f t="array" ref="E2355">INDEX('Curva Juros'!$B$7:$B$73,MATCH(C2355,'Curva Juros'!$A$7:$A$73,1)) +
(C2355-INDEX('Curva Juros'!$A$7:$A$73,MATCH(C2355,'Curva Juros'!$A$7:$A$73,1))) *
(INDEX('Curva Juros'!$B$7:$B$73,MATCH(C2355,'Curva Juros'!$A$7:$A$73,1)+1) -
INDEX('Curva Juros'!$B$7:$B$73,MATCH(C2355,'Curva Juros'!$A$7:$A$73,1))) /
(INDEX('Curva Juros'!$A$7:$A$73,MATCH(C2355,'Curva Juros'!$A$7:$A$73,1)+1) -
INDEX('Curva Juros'!$A$7:$A$73,MATCH(C2355,'Curva Juros'!$A$7:$A$73,1)))</f>
        <v>7.6492927619047615</v>
      </c>
      <c r="F2355" s="24">
        <f t="shared" si="36"/>
        <v>7.9340723809523811E-3</v>
      </c>
      <c r="G2355" s="24"/>
    </row>
    <row r="2356" spans="1:7" x14ac:dyDescent="0.25">
      <c r="A2356" s="6" t="s">
        <v>54</v>
      </c>
      <c r="B2356" s="7">
        <v>45968</v>
      </c>
      <c r="C2356" s="8">
        <v>1087.6500000000001</v>
      </c>
      <c r="D2356" s="20">
        <v>8.3876000000000006E-2</v>
      </c>
      <c r="E2356" s="35" cm="1">
        <f t="array" ref="E2356">INDEX('Curva Juros'!$B$7:$B$73,MATCH(C2356,'Curva Juros'!$A$7:$A$73,1)) +
(C2356-INDEX('Curva Juros'!$A$7:$A$73,MATCH(C2356,'Curva Juros'!$A$7:$A$73,1))) *
(INDEX('Curva Juros'!$B$7:$B$73,MATCH(C2356,'Curva Juros'!$A$7:$A$73,1)+1) -
INDEX('Curva Juros'!$B$7:$B$73,MATCH(C2356,'Curva Juros'!$A$7:$A$73,1))) /
(INDEX('Curva Juros'!$A$7:$A$73,MATCH(C2356,'Curva Juros'!$A$7:$A$73,1)+1) -
INDEX('Curva Juros'!$A$7:$A$73,MATCH(C2356,'Curva Juros'!$A$7:$A$73,1)))</f>
        <v>7.6498235714285716</v>
      </c>
      <c r="F2356" s="24">
        <f t="shared" si="36"/>
        <v>7.3777642857142944E-3</v>
      </c>
      <c r="G2356" s="24"/>
    </row>
    <row r="2357" spans="1:7" x14ac:dyDescent="0.25">
      <c r="A2357" s="3" t="s">
        <v>54</v>
      </c>
      <c r="B2357" s="4">
        <v>45975</v>
      </c>
      <c r="C2357" s="5">
        <v>1083.71</v>
      </c>
      <c r="D2357" s="19">
        <v>8.1879999999999994E-2</v>
      </c>
      <c r="E2357" s="35" cm="1">
        <f t="array" ref="E2357">INDEX('Curva Juros'!$B$7:$B$73,MATCH(C2357,'Curva Juros'!$A$7:$A$73,1)) +
(C2357-INDEX('Curva Juros'!$A$7:$A$73,MATCH(C2357,'Curva Juros'!$A$7:$A$73,1))) *
(INDEX('Curva Juros'!$B$7:$B$73,MATCH(C2357,'Curva Juros'!$A$7:$A$73,1)+1) -
INDEX('Curva Juros'!$B$7:$B$73,MATCH(C2357,'Curva Juros'!$A$7:$A$73,1))) /
(INDEX('Curva Juros'!$A$7:$A$73,MATCH(C2357,'Curva Juros'!$A$7:$A$73,1)+1) -
INDEX('Curva Juros'!$A$7:$A$73,MATCH(C2357,'Curva Juros'!$A$7:$A$73,1)))</f>
        <v>7.6502676031746031</v>
      </c>
      <c r="F2357" s="24">
        <f t="shared" si="36"/>
        <v>5.3773239682539664E-3</v>
      </c>
      <c r="G2357" s="24"/>
    </row>
    <row r="2358" spans="1:7" x14ac:dyDescent="0.25">
      <c r="A2358" s="6" t="s">
        <v>54</v>
      </c>
      <c r="B2358" s="7">
        <v>45982</v>
      </c>
      <c r="C2358" s="8">
        <v>1079.6199999999999</v>
      </c>
      <c r="D2358" s="20">
        <v>8.2047999999999996E-2</v>
      </c>
      <c r="E2358" s="35" cm="1">
        <f t="array" ref="E2358">INDEX('Curva Juros'!$B$7:$B$73,MATCH(C2358,'Curva Juros'!$A$7:$A$73,1)) +
(C2358-INDEX('Curva Juros'!$A$7:$A$73,MATCH(C2358,'Curva Juros'!$A$7:$A$73,1))) *
(INDEX('Curva Juros'!$B$7:$B$73,MATCH(C2358,'Curva Juros'!$A$7:$A$73,1)+1) -
INDEX('Curva Juros'!$B$7:$B$73,MATCH(C2358,'Curva Juros'!$A$7:$A$73,1))) /
(INDEX('Curva Juros'!$A$7:$A$73,MATCH(C2358,'Curva Juros'!$A$7:$A$73,1)+1) -
INDEX('Curva Juros'!$A$7:$A$73,MATCH(C2358,'Curva Juros'!$A$7:$A$73,1)))</f>
        <v>7.6507285396825395</v>
      </c>
      <c r="F2358" s="24">
        <f t="shared" si="36"/>
        <v>5.5407146031745957E-3</v>
      </c>
      <c r="G2358" s="24"/>
    </row>
    <row r="2359" spans="1:7" x14ac:dyDescent="0.25">
      <c r="A2359" s="3" t="s">
        <v>54</v>
      </c>
      <c r="B2359" s="4">
        <v>45989</v>
      </c>
      <c r="C2359" s="5">
        <v>1074.1400000000001</v>
      </c>
      <c r="D2359" s="19">
        <v>8.2952999999999999E-2</v>
      </c>
      <c r="E2359" s="35" cm="1">
        <f t="array" ref="E2359">INDEX('Curva Juros'!$B$7:$B$73,MATCH(C2359,'Curva Juros'!$A$7:$A$73,1)) +
(C2359-INDEX('Curva Juros'!$A$7:$A$73,MATCH(C2359,'Curva Juros'!$A$7:$A$73,1))) *
(INDEX('Curva Juros'!$B$7:$B$73,MATCH(C2359,'Curva Juros'!$A$7:$A$73,1)+1) -
INDEX('Curva Juros'!$B$7:$B$73,MATCH(C2359,'Curva Juros'!$A$7:$A$73,1))) /
(INDEX('Curva Juros'!$A$7:$A$73,MATCH(C2359,'Curva Juros'!$A$7:$A$73,1)+1) -
INDEX('Curva Juros'!$A$7:$A$73,MATCH(C2359,'Curva Juros'!$A$7:$A$73,1)))</f>
        <v>7.6513461269841265</v>
      </c>
      <c r="F2359" s="24">
        <f t="shared" si="36"/>
        <v>6.4395387301587337E-3</v>
      </c>
      <c r="G2359" s="24"/>
    </row>
    <row r="2360" spans="1:7" x14ac:dyDescent="0.25">
      <c r="A2360" s="6" t="s">
        <v>54</v>
      </c>
      <c r="B2360" s="7">
        <v>45996</v>
      </c>
      <c r="C2360" s="8">
        <v>1068.6600000000001</v>
      </c>
      <c r="D2360" s="20">
        <v>8.3859000000000003E-2</v>
      </c>
      <c r="E2360" s="35" cm="1">
        <f t="array" ref="E2360">INDEX('Curva Juros'!$B$7:$B$73,MATCH(C2360,'Curva Juros'!$A$7:$A$73,1)) +
(C2360-INDEX('Curva Juros'!$A$7:$A$73,MATCH(C2360,'Curva Juros'!$A$7:$A$73,1))) *
(INDEX('Curva Juros'!$B$7:$B$73,MATCH(C2360,'Curva Juros'!$A$7:$A$73,1)+1) -
INDEX('Curva Juros'!$B$7:$B$73,MATCH(C2360,'Curva Juros'!$A$7:$A$73,1))) /
(INDEX('Curva Juros'!$A$7:$A$73,MATCH(C2360,'Curva Juros'!$A$7:$A$73,1)+1) -
INDEX('Curva Juros'!$A$7:$A$73,MATCH(C2360,'Curva Juros'!$A$7:$A$73,1)))</f>
        <v>7.6519637142857144</v>
      </c>
      <c r="F2360" s="24">
        <f t="shared" si="36"/>
        <v>7.3393628571428587E-3</v>
      </c>
      <c r="G2360" s="24"/>
    </row>
    <row r="2361" spans="1:7" x14ac:dyDescent="0.25">
      <c r="A2361" s="3" t="s">
        <v>54</v>
      </c>
      <c r="B2361" s="4">
        <v>46003</v>
      </c>
      <c r="C2361" s="5">
        <v>1063.49</v>
      </c>
      <c r="D2361" s="19">
        <v>8.4187999999999999E-2</v>
      </c>
      <c r="E2361" s="35" cm="1">
        <f t="array" ref="E2361">INDEX('Curva Juros'!$B$7:$B$73,MATCH(C2361,'Curva Juros'!$A$7:$A$73,1)) +
(C2361-INDEX('Curva Juros'!$A$7:$A$73,MATCH(C2361,'Curva Juros'!$A$7:$A$73,1))) *
(INDEX('Curva Juros'!$B$7:$B$73,MATCH(C2361,'Curva Juros'!$A$7:$A$73,1)+1) -
INDEX('Curva Juros'!$B$7:$B$73,MATCH(C2361,'Curva Juros'!$A$7:$A$73,1))) /
(INDEX('Curva Juros'!$A$7:$A$73,MATCH(C2361,'Curva Juros'!$A$7:$A$73,1)+1) -
INDEX('Curva Juros'!$A$7:$A$73,MATCH(C2361,'Curva Juros'!$A$7:$A$73,1)))</f>
        <v>7.652546365079365</v>
      </c>
      <c r="F2361" s="24">
        <f t="shared" si="36"/>
        <v>7.662536349206342E-3</v>
      </c>
      <c r="G2361" s="24"/>
    </row>
    <row r="2362" spans="1:7" x14ac:dyDescent="0.25">
      <c r="A2362" s="6" t="s">
        <v>54</v>
      </c>
      <c r="B2362" s="7">
        <v>46010</v>
      </c>
      <c r="C2362" s="8">
        <v>1058.1099999999999</v>
      </c>
      <c r="D2362" s="20">
        <v>8.4909999999999999E-2</v>
      </c>
      <c r="E2362" s="35" cm="1">
        <f t="array" ref="E2362">INDEX('Curva Juros'!$B$7:$B$73,MATCH(C2362,'Curva Juros'!$A$7:$A$73,1)) +
(C2362-INDEX('Curva Juros'!$A$7:$A$73,MATCH(C2362,'Curva Juros'!$A$7:$A$73,1))) *
(INDEX('Curva Juros'!$B$7:$B$73,MATCH(C2362,'Curva Juros'!$A$7:$A$73,1)+1) -
INDEX('Curva Juros'!$B$7:$B$73,MATCH(C2362,'Curva Juros'!$A$7:$A$73,1))) /
(INDEX('Curva Juros'!$A$7:$A$73,MATCH(C2362,'Curva Juros'!$A$7:$A$73,1)+1) -
INDEX('Curva Juros'!$A$7:$A$73,MATCH(C2362,'Curva Juros'!$A$7:$A$73,1)))</f>
        <v>7.6531526825396829</v>
      </c>
      <c r="F2362" s="24">
        <f t="shared" si="36"/>
        <v>8.3784731746031765E-3</v>
      </c>
      <c r="G2362" s="24"/>
    </row>
    <row r="2363" spans="1:7" x14ac:dyDescent="0.25">
      <c r="A2363" s="3" t="s">
        <v>54</v>
      </c>
      <c r="B2363" s="4">
        <v>46017</v>
      </c>
      <c r="C2363" s="5">
        <v>1054.58</v>
      </c>
      <c r="D2363" s="19">
        <v>8.4012000000000003E-2</v>
      </c>
      <c r="E2363" s="35" cm="1">
        <f t="array" ref="E2363">INDEX('Curva Juros'!$B$7:$B$73,MATCH(C2363,'Curva Juros'!$A$7:$A$73,1)) +
(C2363-INDEX('Curva Juros'!$A$7:$A$73,MATCH(C2363,'Curva Juros'!$A$7:$A$73,1))) *
(INDEX('Curva Juros'!$B$7:$B$73,MATCH(C2363,'Curva Juros'!$A$7:$A$73,1)+1) -
INDEX('Curva Juros'!$B$7:$B$73,MATCH(C2363,'Curva Juros'!$A$7:$A$73,1))) /
(INDEX('Curva Juros'!$A$7:$A$73,MATCH(C2363,'Curva Juros'!$A$7:$A$73,1)+1) -
INDEX('Curva Juros'!$A$7:$A$73,MATCH(C2363,'Curva Juros'!$A$7:$A$73,1)))</f>
        <v>7.653550507936508</v>
      </c>
      <c r="F2363" s="24">
        <f t="shared" si="36"/>
        <v>7.4764949206349296E-3</v>
      </c>
      <c r="G2363" s="24"/>
    </row>
    <row r="2364" spans="1:7" x14ac:dyDescent="0.25">
      <c r="A2364" s="6" t="s">
        <v>54</v>
      </c>
      <c r="B2364" s="7">
        <v>46024</v>
      </c>
      <c r="C2364" s="8">
        <v>1050.5</v>
      </c>
      <c r="D2364" s="20">
        <v>8.4164000000000003E-2</v>
      </c>
      <c r="E2364" s="35" cm="1">
        <f t="array" ref="E2364">INDEX('Curva Juros'!$B$7:$B$73,MATCH(C2364,'Curva Juros'!$A$7:$A$73,1)) +
(C2364-INDEX('Curva Juros'!$A$7:$A$73,MATCH(C2364,'Curva Juros'!$A$7:$A$73,1))) *
(INDEX('Curva Juros'!$B$7:$B$73,MATCH(C2364,'Curva Juros'!$A$7:$A$73,1)+1) -
INDEX('Curva Juros'!$B$7:$B$73,MATCH(C2364,'Curva Juros'!$A$7:$A$73,1))) /
(INDEX('Curva Juros'!$A$7:$A$73,MATCH(C2364,'Curva Juros'!$A$7:$A$73,1)+1) -
INDEX('Curva Juros'!$A$7:$A$73,MATCH(C2364,'Curva Juros'!$A$7:$A$73,1)))</f>
        <v>7.6540103174603171</v>
      </c>
      <c r="F2364" s="24">
        <f t="shared" si="36"/>
        <v>7.6238968253968253E-3</v>
      </c>
      <c r="G2364" s="24"/>
    </row>
    <row r="2365" spans="1:7" x14ac:dyDescent="0.25">
      <c r="A2365" s="3" t="s">
        <v>54</v>
      </c>
      <c r="B2365" s="4">
        <v>46031</v>
      </c>
      <c r="C2365" s="5">
        <v>1045.68</v>
      </c>
      <c r="D2365" s="19">
        <v>8.3820000000000006E-2</v>
      </c>
      <c r="E2365" s="35" cm="1">
        <f t="array" ref="E2365">INDEX('Curva Juros'!$B$7:$B$73,MATCH(C2365,'Curva Juros'!$A$7:$A$73,1)) +
(C2365-INDEX('Curva Juros'!$A$7:$A$73,MATCH(C2365,'Curva Juros'!$A$7:$A$73,1))) *
(INDEX('Curva Juros'!$B$7:$B$73,MATCH(C2365,'Curva Juros'!$A$7:$A$73,1)+1) -
INDEX('Curva Juros'!$B$7:$B$73,MATCH(C2365,'Curva Juros'!$A$7:$A$73,1))) /
(INDEX('Curva Juros'!$A$7:$A$73,MATCH(C2365,'Curva Juros'!$A$7:$A$73,1)+1) -
INDEX('Curva Juros'!$A$7:$A$73,MATCH(C2365,'Curva Juros'!$A$7:$A$73,1)))</f>
        <v>7.6545535238095237</v>
      </c>
      <c r="F2365" s="24">
        <f t="shared" si="36"/>
        <v>7.2744647619047698E-3</v>
      </c>
      <c r="G2365" s="24"/>
    </row>
    <row r="2366" spans="1:7" x14ac:dyDescent="0.25">
      <c r="A2366" s="6" t="s">
        <v>54</v>
      </c>
      <c r="B2366" s="7">
        <v>46038</v>
      </c>
      <c r="C2366" s="8">
        <v>1077.8699999999999</v>
      </c>
      <c r="D2366" s="20">
        <v>8.4608000000000003E-2</v>
      </c>
      <c r="E2366" s="35" cm="1">
        <f t="array" ref="E2366">INDEX('Curva Juros'!$B$7:$B$73,MATCH(C2366,'Curva Juros'!$A$7:$A$73,1)) +
(C2366-INDEX('Curva Juros'!$A$7:$A$73,MATCH(C2366,'Curva Juros'!$A$7:$A$73,1))) *
(INDEX('Curva Juros'!$B$7:$B$73,MATCH(C2366,'Curva Juros'!$A$7:$A$73,1)+1) -
INDEX('Curva Juros'!$B$7:$B$73,MATCH(C2366,'Curva Juros'!$A$7:$A$73,1))) /
(INDEX('Curva Juros'!$A$7:$A$73,MATCH(C2366,'Curva Juros'!$A$7:$A$73,1)+1) -
INDEX('Curva Juros'!$A$7:$A$73,MATCH(C2366,'Curva Juros'!$A$7:$A$73,1)))</f>
        <v>7.6509257619047615</v>
      </c>
      <c r="F2366" s="24">
        <f t="shared" si="36"/>
        <v>8.0987423809523867E-3</v>
      </c>
      <c r="G2366" s="24"/>
    </row>
    <row r="2367" spans="1:7" x14ac:dyDescent="0.25">
      <c r="A2367" s="3" t="s">
        <v>54</v>
      </c>
      <c r="B2367" s="4">
        <v>46045</v>
      </c>
      <c r="C2367" s="5">
        <v>1073.6400000000001</v>
      </c>
      <c r="D2367" s="19">
        <v>8.2688999999999999E-2</v>
      </c>
      <c r="E2367" s="35" cm="1">
        <f t="array" ref="E2367">INDEX('Curva Juros'!$B$7:$B$73,MATCH(C2367,'Curva Juros'!$A$7:$A$73,1)) +
(C2367-INDEX('Curva Juros'!$A$7:$A$73,MATCH(C2367,'Curva Juros'!$A$7:$A$73,1))) *
(INDEX('Curva Juros'!$B$7:$B$73,MATCH(C2367,'Curva Juros'!$A$7:$A$73,1)+1) -
INDEX('Curva Juros'!$B$7:$B$73,MATCH(C2367,'Curva Juros'!$A$7:$A$73,1))) /
(INDEX('Curva Juros'!$A$7:$A$73,MATCH(C2367,'Curva Juros'!$A$7:$A$73,1)+1) -
INDEX('Curva Juros'!$A$7:$A$73,MATCH(C2367,'Curva Juros'!$A$7:$A$73,1)))</f>
        <v>7.6514024761904764</v>
      </c>
      <c r="F2367" s="24">
        <f t="shared" si="36"/>
        <v>6.1749752380952372E-3</v>
      </c>
      <c r="G2367" s="24"/>
    </row>
    <row r="2368" spans="1:7" x14ac:dyDescent="0.25">
      <c r="A2368" s="6" t="s">
        <v>54</v>
      </c>
      <c r="B2368" s="7">
        <v>46052</v>
      </c>
      <c r="C2368" s="8">
        <v>1069.69</v>
      </c>
      <c r="D2368" s="20">
        <v>8.0049999999999996E-2</v>
      </c>
      <c r="E2368" s="35" cm="1">
        <f t="array" ref="E2368">INDEX('Curva Juros'!$B$7:$B$73,MATCH(C2368,'Curva Juros'!$A$7:$A$73,1)) +
(C2368-INDEX('Curva Juros'!$A$7:$A$73,MATCH(C2368,'Curva Juros'!$A$7:$A$73,1))) *
(INDEX('Curva Juros'!$B$7:$B$73,MATCH(C2368,'Curva Juros'!$A$7:$A$73,1)+1) -
INDEX('Curva Juros'!$B$7:$B$73,MATCH(C2368,'Curva Juros'!$A$7:$A$73,1))) /
(INDEX('Curva Juros'!$A$7:$A$73,MATCH(C2368,'Curva Juros'!$A$7:$A$73,1)+1) -
INDEX('Curva Juros'!$A$7:$A$73,MATCH(C2368,'Curva Juros'!$A$7:$A$73,1)))</f>
        <v>7.6518476349206352</v>
      </c>
      <c r="F2368" s="24">
        <f t="shared" si="36"/>
        <v>3.5315236507936498E-3</v>
      </c>
      <c r="G2368" s="24"/>
    </row>
    <row r="2369" spans="1:7" x14ac:dyDescent="0.25">
      <c r="A2369" s="3" t="s">
        <v>54</v>
      </c>
      <c r="B2369" s="4">
        <v>46059</v>
      </c>
      <c r="C2369" s="5">
        <v>1064.42</v>
      </c>
      <c r="D2369" s="19">
        <v>8.0738000000000004E-2</v>
      </c>
      <c r="E2369" s="35" cm="1">
        <f t="array" ref="E2369">INDEX('Curva Juros'!$B$7:$B$73,MATCH(C2369,'Curva Juros'!$A$7:$A$73,1)) +
(C2369-INDEX('Curva Juros'!$A$7:$A$73,MATCH(C2369,'Curva Juros'!$A$7:$A$73,1))) *
(INDEX('Curva Juros'!$B$7:$B$73,MATCH(C2369,'Curva Juros'!$A$7:$A$73,1)+1) -
INDEX('Curva Juros'!$B$7:$B$73,MATCH(C2369,'Curva Juros'!$A$7:$A$73,1))) /
(INDEX('Curva Juros'!$A$7:$A$73,MATCH(C2369,'Curva Juros'!$A$7:$A$73,1)+1) -
INDEX('Curva Juros'!$A$7:$A$73,MATCH(C2369,'Curva Juros'!$A$7:$A$73,1)))</f>
        <v>7.6524415555555558</v>
      </c>
      <c r="F2369" s="24">
        <f t="shared" si="36"/>
        <v>4.2135844444444459E-3</v>
      </c>
      <c r="G2369" s="24"/>
    </row>
    <row r="2370" spans="1:7" x14ac:dyDescent="0.25">
      <c r="A2370" s="6" t="s">
        <v>54</v>
      </c>
      <c r="B2370" s="7">
        <v>46066</v>
      </c>
      <c r="C2370" s="8">
        <v>1059.69</v>
      </c>
      <c r="D2370" s="20">
        <v>8.0059000000000005E-2</v>
      </c>
      <c r="E2370" s="35" cm="1">
        <f t="array" ref="E2370">INDEX('Curva Juros'!$B$7:$B$73,MATCH(C2370,'Curva Juros'!$A$7:$A$73,1)) +
(C2370-INDEX('Curva Juros'!$A$7:$A$73,MATCH(C2370,'Curva Juros'!$A$7:$A$73,1))) *
(INDEX('Curva Juros'!$B$7:$B$73,MATCH(C2370,'Curva Juros'!$A$7:$A$73,1)+1) -
INDEX('Curva Juros'!$B$7:$B$73,MATCH(C2370,'Curva Juros'!$A$7:$A$73,1))) /
(INDEX('Curva Juros'!$A$7:$A$73,MATCH(C2370,'Curva Juros'!$A$7:$A$73,1)+1) -
INDEX('Curva Juros'!$A$7:$A$73,MATCH(C2370,'Curva Juros'!$A$7:$A$73,1)))</f>
        <v>7.6529746190476189</v>
      </c>
      <c r="F2370" s="24">
        <f t="shared" si="36"/>
        <v>3.5292538095238191E-3</v>
      </c>
      <c r="G2370" s="24"/>
    </row>
    <row r="2371" spans="1:7" x14ac:dyDescent="0.25">
      <c r="A2371" s="3" t="s">
        <v>54</v>
      </c>
      <c r="B2371" s="4">
        <v>46073</v>
      </c>
      <c r="C2371" s="5">
        <v>1056.6199999999999</v>
      </c>
      <c r="D2371" s="19">
        <v>8.0232999999999999E-2</v>
      </c>
      <c r="E2371" s="35" cm="1">
        <f t="array" ref="E2371">INDEX('Curva Juros'!$B$7:$B$73,MATCH(C2371,'Curva Juros'!$A$7:$A$73,1)) +
(C2371-INDEX('Curva Juros'!$A$7:$A$73,MATCH(C2371,'Curva Juros'!$A$7:$A$73,1))) *
(INDEX('Curva Juros'!$B$7:$B$73,MATCH(C2371,'Curva Juros'!$A$7:$A$73,1)+1) -
INDEX('Curva Juros'!$B$7:$B$73,MATCH(C2371,'Curva Juros'!$A$7:$A$73,1))) /
(INDEX('Curva Juros'!$A$7:$A$73,MATCH(C2371,'Curva Juros'!$A$7:$A$73,1)+1) -
INDEX('Curva Juros'!$A$7:$A$73,MATCH(C2371,'Curva Juros'!$A$7:$A$73,1)))</f>
        <v>7.6533206031746035</v>
      </c>
      <c r="F2371" s="24">
        <f t="shared" ref="F2371:F2434" si="37">D2371-E2371/100</f>
        <v>3.6997939682539699E-3</v>
      </c>
      <c r="G2371" s="24"/>
    </row>
    <row r="2372" spans="1:7" x14ac:dyDescent="0.25">
      <c r="A2372" s="6" t="s">
        <v>54</v>
      </c>
      <c r="B2372" s="7">
        <v>46080</v>
      </c>
      <c r="C2372" s="8">
        <v>1051.8800000000001</v>
      </c>
      <c r="D2372" s="20">
        <v>7.9575000000000007E-2</v>
      </c>
      <c r="E2372" s="35" cm="1">
        <f t="array" ref="E2372">INDEX('Curva Juros'!$B$7:$B$73,MATCH(C2372,'Curva Juros'!$A$7:$A$73,1)) +
(C2372-INDEX('Curva Juros'!$A$7:$A$73,MATCH(C2372,'Curva Juros'!$A$7:$A$73,1))) *
(INDEX('Curva Juros'!$B$7:$B$73,MATCH(C2372,'Curva Juros'!$A$7:$A$73,1)+1) -
INDEX('Curva Juros'!$B$7:$B$73,MATCH(C2372,'Curva Juros'!$A$7:$A$73,1))) /
(INDEX('Curva Juros'!$A$7:$A$73,MATCH(C2372,'Curva Juros'!$A$7:$A$73,1)+1) -
INDEX('Curva Juros'!$A$7:$A$73,MATCH(C2372,'Curva Juros'!$A$7:$A$73,1)))</f>
        <v>7.6538547936507939</v>
      </c>
      <c r="F2372" s="24">
        <f t="shared" si="37"/>
        <v>3.0364520634920678E-3</v>
      </c>
      <c r="G2372" s="24"/>
    </row>
    <row r="2373" spans="1:7" x14ac:dyDescent="0.25">
      <c r="A2373" s="3" t="s">
        <v>55</v>
      </c>
      <c r="B2373" s="4">
        <v>45807</v>
      </c>
      <c r="C2373" s="5">
        <v>1137.05</v>
      </c>
      <c r="D2373" s="19">
        <v>7.4187000000000003E-2</v>
      </c>
      <c r="E2373" s="35" cm="1">
        <f t="array" ref="E2373">INDEX('Curva Juros'!$B$7:$B$73,MATCH(C2373,'Curva Juros'!$A$7:$A$73,1)) +
(C2373-INDEX('Curva Juros'!$A$7:$A$73,MATCH(C2373,'Curva Juros'!$A$7:$A$73,1))) *
(INDEX('Curva Juros'!$B$7:$B$73,MATCH(C2373,'Curva Juros'!$A$7:$A$73,1)+1) -
INDEX('Curva Juros'!$B$7:$B$73,MATCH(C2373,'Curva Juros'!$A$7:$A$73,1))) /
(INDEX('Curva Juros'!$A$7:$A$73,MATCH(C2373,'Curva Juros'!$A$7:$A$73,1)+1) -
INDEX('Curva Juros'!$A$7:$A$73,MATCH(C2373,'Curva Juros'!$A$7:$A$73,1)))</f>
        <v>7.6441400793650791</v>
      </c>
      <c r="F2373" s="24">
        <f t="shared" si="37"/>
        <v>-2.2544007936507876E-3</v>
      </c>
      <c r="G2373" s="24"/>
    </row>
    <row r="2374" spans="1:7" x14ac:dyDescent="0.25">
      <c r="A2374" s="6" t="s">
        <v>55</v>
      </c>
      <c r="B2374" s="7">
        <v>45814</v>
      </c>
      <c r="C2374" s="8">
        <v>1132.05</v>
      </c>
      <c r="D2374" s="20">
        <v>7.4368000000000004E-2</v>
      </c>
      <c r="E2374" s="35" cm="1">
        <f t="array" ref="E2374">INDEX('Curva Juros'!$B$7:$B$73,MATCH(C2374,'Curva Juros'!$A$7:$A$73,1)) +
(C2374-INDEX('Curva Juros'!$A$7:$A$73,MATCH(C2374,'Curva Juros'!$A$7:$A$73,1))) *
(INDEX('Curva Juros'!$B$7:$B$73,MATCH(C2374,'Curva Juros'!$A$7:$A$73,1)+1) -
INDEX('Curva Juros'!$B$7:$B$73,MATCH(C2374,'Curva Juros'!$A$7:$A$73,1))) /
(INDEX('Curva Juros'!$A$7:$A$73,MATCH(C2374,'Curva Juros'!$A$7:$A$73,1)+1) -
INDEX('Curva Juros'!$A$7:$A$73,MATCH(C2374,'Curva Juros'!$A$7:$A$73,1)))</f>
        <v>7.6448197619047615</v>
      </c>
      <c r="F2374" s="24">
        <f t="shared" si="37"/>
        <v>-2.0801976190476107E-3</v>
      </c>
      <c r="G2374" s="24"/>
    </row>
    <row r="2375" spans="1:7" x14ac:dyDescent="0.25">
      <c r="A2375" s="3" t="s">
        <v>55</v>
      </c>
      <c r="B2375" s="4">
        <v>45821</v>
      </c>
      <c r="C2375" s="5">
        <v>1127.1099999999999</v>
      </c>
      <c r="D2375" s="19">
        <v>7.3233000000000006E-2</v>
      </c>
      <c r="E2375" s="35" cm="1">
        <f t="array" ref="E2375">INDEX('Curva Juros'!$B$7:$B$73,MATCH(C2375,'Curva Juros'!$A$7:$A$73,1)) +
(C2375-INDEX('Curva Juros'!$A$7:$A$73,MATCH(C2375,'Curva Juros'!$A$7:$A$73,1))) *
(INDEX('Curva Juros'!$B$7:$B$73,MATCH(C2375,'Curva Juros'!$A$7:$A$73,1)+1) -
INDEX('Curva Juros'!$B$7:$B$73,MATCH(C2375,'Curva Juros'!$A$7:$A$73,1))) /
(INDEX('Curva Juros'!$A$7:$A$73,MATCH(C2375,'Curva Juros'!$A$7:$A$73,1)+1) -
INDEX('Curva Juros'!$A$7:$A$73,MATCH(C2375,'Curva Juros'!$A$7:$A$73,1)))</f>
        <v>7.6453764920634919</v>
      </c>
      <c r="F2375" s="24">
        <f t="shared" si="37"/>
        <v>-3.2207649206349165E-3</v>
      </c>
      <c r="G2375" s="24"/>
    </row>
    <row r="2376" spans="1:7" x14ac:dyDescent="0.25">
      <c r="A2376" s="6" t="s">
        <v>55</v>
      </c>
      <c r="B2376" s="7">
        <v>45828</v>
      </c>
      <c r="C2376" s="8">
        <v>1123.1099999999999</v>
      </c>
      <c r="D2376" s="20">
        <v>7.3062000000000002E-2</v>
      </c>
      <c r="E2376" s="35" cm="1">
        <f t="array" ref="E2376">INDEX('Curva Juros'!$B$7:$B$73,MATCH(C2376,'Curva Juros'!$A$7:$A$73,1)) +
(C2376-INDEX('Curva Juros'!$A$7:$A$73,MATCH(C2376,'Curva Juros'!$A$7:$A$73,1))) *
(INDEX('Curva Juros'!$B$7:$B$73,MATCH(C2376,'Curva Juros'!$A$7:$A$73,1)+1) -
INDEX('Curva Juros'!$B$7:$B$73,MATCH(C2376,'Curva Juros'!$A$7:$A$73,1))) /
(INDEX('Curva Juros'!$A$7:$A$73,MATCH(C2376,'Curva Juros'!$A$7:$A$73,1)+1) -
INDEX('Curva Juros'!$A$7:$A$73,MATCH(C2376,'Curva Juros'!$A$7:$A$73,1)))</f>
        <v>7.6458272857142857</v>
      </c>
      <c r="F2376" s="24">
        <f t="shared" si="37"/>
        <v>-3.3962728571428485E-3</v>
      </c>
      <c r="G2376" s="24"/>
    </row>
    <row r="2377" spans="1:7" x14ac:dyDescent="0.25">
      <c r="A2377" s="3" t="s">
        <v>55</v>
      </c>
      <c r="B2377" s="4">
        <v>45835</v>
      </c>
      <c r="C2377" s="5">
        <v>1118.05</v>
      </c>
      <c r="D2377" s="19">
        <v>7.4229000000000003E-2</v>
      </c>
      <c r="E2377" s="35" cm="1">
        <f t="array" ref="E2377">INDEX('Curva Juros'!$B$7:$B$73,MATCH(C2377,'Curva Juros'!$A$7:$A$73,1)) +
(C2377-INDEX('Curva Juros'!$A$7:$A$73,MATCH(C2377,'Curva Juros'!$A$7:$A$73,1))) *
(INDEX('Curva Juros'!$B$7:$B$73,MATCH(C2377,'Curva Juros'!$A$7:$A$73,1)+1) -
INDEX('Curva Juros'!$B$7:$B$73,MATCH(C2377,'Curva Juros'!$A$7:$A$73,1))) /
(INDEX('Curva Juros'!$A$7:$A$73,MATCH(C2377,'Curva Juros'!$A$7:$A$73,1)+1) -
INDEX('Curva Juros'!$A$7:$A$73,MATCH(C2377,'Curva Juros'!$A$7:$A$73,1)))</f>
        <v>7.646397539682539</v>
      </c>
      <c r="F2377" s="24">
        <f t="shared" si="37"/>
        <v>-2.2349753968253921E-3</v>
      </c>
      <c r="G2377" s="24"/>
    </row>
    <row r="2378" spans="1:7" x14ac:dyDescent="0.25">
      <c r="A2378" s="6" t="s">
        <v>55</v>
      </c>
      <c r="B2378" s="7">
        <v>45842</v>
      </c>
      <c r="C2378" s="8">
        <v>1113.1300000000001</v>
      </c>
      <c r="D2378" s="20">
        <v>7.2743000000000002E-2</v>
      </c>
      <c r="E2378" s="35" cm="1">
        <f t="array" ref="E2378">INDEX('Curva Juros'!$B$7:$B$73,MATCH(C2378,'Curva Juros'!$A$7:$A$73,1)) +
(C2378-INDEX('Curva Juros'!$A$7:$A$73,MATCH(C2378,'Curva Juros'!$A$7:$A$73,1))) *
(INDEX('Curva Juros'!$B$7:$B$73,MATCH(C2378,'Curva Juros'!$A$7:$A$73,1)+1) -
INDEX('Curva Juros'!$B$7:$B$73,MATCH(C2378,'Curva Juros'!$A$7:$A$73,1))) /
(INDEX('Curva Juros'!$A$7:$A$73,MATCH(C2378,'Curva Juros'!$A$7:$A$73,1)+1) -
INDEX('Curva Juros'!$A$7:$A$73,MATCH(C2378,'Curva Juros'!$A$7:$A$73,1)))</f>
        <v>7.6469520158730155</v>
      </c>
      <c r="F2378" s="24">
        <f t="shared" si="37"/>
        <v>-3.7265201587301511E-3</v>
      </c>
      <c r="G2378" s="24"/>
    </row>
    <row r="2379" spans="1:7" x14ac:dyDescent="0.25">
      <c r="A2379" s="3" t="s">
        <v>55</v>
      </c>
      <c r="B2379" s="4">
        <v>45849</v>
      </c>
      <c r="C2379" s="5">
        <v>1107.99</v>
      </c>
      <c r="D2379" s="19">
        <v>7.5408000000000003E-2</v>
      </c>
      <c r="E2379" s="35" cm="1">
        <f t="array" ref="E2379">INDEX('Curva Juros'!$B$7:$B$73,MATCH(C2379,'Curva Juros'!$A$7:$A$73,1)) +
(C2379-INDEX('Curva Juros'!$A$7:$A$73,MATCH(C2379,'Curva Juros'!$A$7:$A$73,1))) *
(INDEX('Curva Juros'!$B$7:$B$73,MATCH(C2379,'Curva Juros'!$A$7:$A$73,1)+1) -
INDEX('Curva Juros'!$B$7:$B$73,MATCH(C2379,'Curva Juros'!$A$7:$A$73,1))) /
(INDEX('Curva Juros'!$A$7:$A$73,MATCH(C2379,'Curva Juros'!$A$7:$A$73,1)+1) -
INDEX('Curva Juros'!$A$7:$A$73,MATCH(C2379,'Curva Juros'!$A$7:$A$73,1)))</f>
        <v>7.6475312857142859</v>
      </c>
      <c r="F2379" s="24">
        <f t="shared" si="37"/>
        <v>-1.0673128571428575E-3</v>
      </c>
      <c r="G2379" s="24"/>
    </row>
    <row r="2380" spans="1:7" x14ac:dyDescent="0.25">
      <c r="A2380" s="6" t="s">
        <v>55</v>
      </c>
      <c r="B2380" s="7">
        <v>45856</v>
      </c>
      <c r="C2380" s="8">
        <v>1103</v>
      </c>
      <c r="D2380" s="20">
        <v>7.5150999999999996E-2</v>
      </c>
      <c r="E2380" s="35" cm="1">
        <f t="array" ref="E2380">INDEX('Curva Juros'!$B$7:$B$73,MATCH(C2380,'Curva Juros'!$A$7:$A$73,1)) +
(C2380-INDEX('Curva Juros'!$A$7:$A$73,MATCH(C2380,'Curva Juros'!$A$7:$A$73,1))) *
(INDEX('Curva Juros'!$B$7:$B$73,MATCH(C2380,'Curva Juros'!$A$7:$A$73,1)+1) -
INDEX('Curva Juros'!$B$7:$B$73,MATCH(C2380,'Curva Juros'!$A$7:$A$73,1))) /
(INDEX('Curva Juros'!$A$7:$A$73,MATCH(C2380,'Curva Juros'!$A$7:$A$73,1)+1) -
INDEX('Curva Juros'!$A$7:$A$73,MATCH(C2380,'Curva Juros'!$A$7:$A$73,1)))</f>
        <v>7.6480936507936503</v>
      </c>
      <c r="F2380" s="24">
        <f t="shared" si="37"/>
        <v>-1.3299365079365022E-3</v>
      </c>
      <c r="G2380" s="24"/>
    </row>
    <row r="2381" spans="1:7" x14ac:dyDescent="0.25">
      <c r="A2381" s="3" t="s">
        <v>55</v>
      </c>
      <c r="B2381" s="4">
        <v>45863</v>
      </c>
      <c r="C2381" s="5">
        <v>1097.98</v>
      </c>
      <c r="D2381" s="19">
        <v>7.5653999999999999E-2</v>
      </c>
      <c r="E2381" s="35" cm="1">
        <f t="array" ref="E2381">INDEX('Curva Juros'!$B$7:$B$73,MATCH(C2381,'Curva Juros'!$A$7:$A$73,1)) +
(C2381-INDEX('Curva Juros'!$A$7:$A$73,MATCH(C2381,'Curva Juros'!$A$7:$A$73,1))) *
(INDEX('Curva Juros'!$B$7:$B$73,MATCH(C2381,'Curva Juros'!$A$7:$A$73,1)+1) -
INDEX('Curva Juros'!$B$7:$B$73,MATCH(C2381,'Curva Juros'!$A$7:$A$73,1))) /
(INDEX('Curva Juros'!$A$7:$A$73,MATCH(C2381,'Curva Juros'!$A$7:$A$73,1)+1) -
INDEX('Curva Juros'!$A$7:$A$73,MATCH(C2381,'Curva Juros'!$A$7:$A$73,1)))</f>
        <v>7.6486593968253969</v>
      </c>
      <c r="F2381" s="24">
        <f t="shared" si="37"/>
        <v>-8.3259396825396959E-4</v>
      </c>
      <c r="G2381" s="24"/>
    </row>
    <row r="2382" spans="1:7" x14ac:dyDescent="0.25">
      <c r="A2382" s="6" t="s">
        <v>55</v>
      </c>
      <c r="B2382" s="7">
        <v>45870</v>
      </c>
      <c r="C2382" s="8">
        <v>1092.95</v>
      </c>
      <c r="D2382" s="20">
        <v>7.6137999999999997E-2</v>
      </c>
      <c r="E2382" s="35" cm="1">
        <f t="array" ref="E2382">INDEX('Curva Juros'!$B$7:$B$73,MATCH(C2382,'Curva Juros'!$A$7:$A$73,1)) +
(C2382-INDEX('Curva Juros'!$A$7:$A$73,MATCH(C2382,'Curva Juros'!$A$7:$A$73,1))) *
(INDEX('Curva Juros'!$B$7:$B$73,MATCH(C2382,'Curva Juros'!$A$7:$A$73,1)+1) -
INDEX('Curva Juros'!$B$7:$B$73,MATCH(C2382,'Curva Juros'!$A$7:$A$73,1))) /
(INDEX('Curva Juros'!$A$7:$A$73,MATCH(C2382,'Curva Juros'!$A$7:$A$73,1)+1) -
INDEX('Curva Juros'!$A$7:$A$73,MATCH(C2382,'Curva Juros'!$A$7:$A$73,1)))</f>
        <v>7.6492262698412699</v>
      </c>
      <c r="F2382" s="24">
        <f t="shared" si="37"/>
        <v>-3.5426269841269675E-4</v>
      </c>
      <c r="G2382" s="24"/>
    </row>
    <row r="2383" spans="1:7" x14ac:dyDescent="0.25">
      <c r="A2383" s="3" t="s">
        <v>55</v>
      </c>
      <c r="B2383" s="4">
        <v>45877</v>
      </c>
      <c r="C2383" s="5">
        <v>1088.08</v>
      </c>
      <c r="D2383" s="19">
        <v>7.3723999999999998E-2</v>
      </c>
      <c r="E2383" s="35" cm="1">
        <f t="array" ref="E2383">INDEX('Curva Juros'!$B$7:$B$73,MATCH(C2383,'Curva Juros'!$A$7:$A$73,1)) +
(C2383-INDEX('Curva Juros'!$A$7:$A$73,MATCH(C2383,'Curva Juros'!$A$7:$A$73,1))) *
(INDEX('Curva Juros'!$B$7:$B$73,MATCH(C2383,'Curva Juros'!$A$7:$A$73,1)+1) -
INDEX('Curva Juros'!$B$7:$B$73,MATCH(C2383,'Curva Juros'!$A$7:$A$73,1))) /
(INDEX('Curva Juros'!$A$7:$A$73,MATCH(C2383,'Curva Juros'!$A$7:$A$73,1)+1) -
INDEX('Curva Juros'!$A$7:$A$73,MATCH(C2383,'Curva Juros'!$A$7:$A$73,1)))</f>
        <v>7.6497751111111114</v>
      </c>
      <c r="F2383" s="24">
        <f t="shared" si="37"/>
        <v>-2.7737511111111113E-3</v>
      </c>
      <c r="G2383" s="24"/>
    </row>
    <row r="2384" spans="1:7" x14ac:dyDescent="0.25">
      <c r="A2384" s="6" t="s">
        <v>55</v>
      </c>
      <c r="B2384" s="7">
        <v>45884</v>
      </c>
      <c r="C2384" s="8">
        <v>1083.0899999999999</v>
      </c>
      <c r="D2384" s="20">
        <v>7.3613999999999999E-2</v>
      </c>
      <c r="E2384" s="35" cm="1">
        <f t="array" ref="E2384">INDEX('Curva Juros'!$B$7:$B$73,MATCH(C2384,'Curva Juros'!$A$7:$A$73,1)) +
(C2384-INDEX('Curva Juros'!$A$7:$A$73,MATCH(C2384,'Curva Juros'!$A$7:$A$73,1))) *
(INDEX('Curva Juros'!$B$7:$B$73,MATCH(C2384,'Curva Juros'!$A$7:$A$73,1)+1) -
INDEX('Curva Juros'!$B$7:$B$73,MATCH(C2384,'Curva Juros'!$A$7:$A$73,1))) /
(INDEX('Curva Juros'!$A$7:$A$73,MATCH(C2384,'Curva Juros'!$A$7:$A$73,1)+1) -
INDEX('Curva Juros'!$A$7:$A$73,MATCH(C2384,'Curva Juros'!$A$7:$A$73,1)))</f>
        <v>7.6503374761904759</v>
      </c>
      <c r="F2384" s="24">
        <f t="shared" si="37"/>
        <v>-2.8893747619047616E-3</v>
      </c>
      <c r="G2384" s="24"/>
    </row>
    <row r="2385" spans="1:7" x14ac:dyDescent="0.25">
      <c r="A2385" s="3" t="s">
        <v>55</v>
      </c>
      <c r="B2385" s="4">
        <v>45891</v>
      </c>
      <c r="C2385" s="5">
        <v>1078.07</v>
      </c>
      <c r="D2385" s="19">
        <v>7.3854000000000003E-2</v>
      </c>
      <c r="E2385" s="35" cm="1">
        <f t="array" ref="E2385">INDEX('Curva Juros'!$B$7:$B$73,MATCH(C2385,'Curva Juros'!$A$7:$A$73,1)) +
(C2385-INDEX('Curva Juros'!$A$7:$A$73,MATCH(C2385,'Curva Juros'!$A$7:$A$73,1))) *
(INDEX('Curva Juros'!$B$7:$B$73,MATCH(C2385,'Curva Juros'!$A$7:$A$73,1)+1) -
INDEX('Curva Juros'!$B$7:$B$73,MATCH(C2385,'Curva Juros'!$A$7:$A$73,1))) /
(INDEX('Curva Juros'!$A$7:$A$73,MATCH(C2385,'Curva Juros'!$A$7:$A$73,1)+1) -
INDEX('Curva Juros'!$A$7:$A$73,MATCH(C2385,'Curva Juros'!$A$7:$A$73,1)))</f>
        <v>7.6509032222222224</v>
      </c>
      <c r="F2385" s="24">
        <f t="shared" si="37"/>
        <v>-2.6550322222222145E-3</v>
      </c>
      <c r="G2385" s="24"/>
    </row>
    <row r="2386" spans="1:7" x14ac:dyDescent="0.25">
      <c r="A2386" s="6" t="s">
        <v>55</v>
      </c>
      <c r="B2386" s="7">
        <v>45898</v>
      </c>
      <c r="C2386" s="8">
        <v>1073.1600000000001</v>
      </c>
      <c r="D2386" s="20">
        <v>7.2217000000000003E-2</v>
      </c>
      <c r="E2386" s="35" cm="1">
        <f t="array" ref="E2386">INDEX('Curva Juros'!$B$7:$B$73,MATCH(C2386,'Curva Juros'!$A$7:$A$73,1)) +
(C2386-INDEX('Curva Juros'!$A$7:$A$73,MATCH(C2386,'Curva Juros'!$A$7:$A$73,1))) *
(INDEX('Curva Juros'!$B$7:$B$73,MATCH(C2386,'Curva Juros'!$A$7:$A$73,1)+1) -
INDEX('Curva Juros'!$B$7:$B$73,MATCH(C2386,'Curva Juros'!$A$7:$A$73,1))) /
(INDEX('Curva Juros'!$A$7:$A$73,MATCH(C2386,'Curva Juros'!$A$7:$A$73,1)+1) -
INDEX('Curva Juros'!$A$7:$A$73,MATCH(C2386,'Curva Juros'!$A$7:$A$73,1)))</f>
        <v>7.6514565714285716</v>
      </c>
      <c r="F2386" s="24">
        <f t="shared" si="37"/>
        <v>-4.2975657142857171E-3</v>
      </c>
      <c r="G2386" s="24"/>
    </row>
    <row r="2387" spans="1:7" x14ac:dyDescent="0.25">
      <c r="A2387" s="3" t="s">
        <v>55</v>
      </c>
      <c r="B2387" s="4">
        <v>45905</v>
      </c>
      <c r="C2387" s="5">
        <v>1068.22</v>
      </c>
      <c r="D2387" s="19">
        <v>7.1131E-2</v>
      </c>
      <c r="E2387" s="35" cm="1">
        <f t="array" ref="E2387">INDEX('Curva Juros'!$B$7:$B$73,MATCH(C2387,'Curva Juros'!$A$7:$A$73,1)) +
(C2387-INDEX('Curva Juros'!$A$7:$A$73,MATCH(C2387,'Curva Juros'!$A$7:$A$73,1))) *
(INDEX('Curva Juros'!$B$7:$B$73,MATCH(C2387,'Curva Juros'!$A$7:$A$73,1)+1) -
INDEX('Curva Juros'!$B$7:$B$73,MATCH(C2387,'Curva Juros'!$A$7:$A$73,1))) /
(INDEX('Curva Juros'!$A$7:$A$73,MATCH(C2387,'Curva Juros'!$A$7:$A$73,1)+1) -
INDEX('Curva Juros'!$A$7:$A$73,MATCH(C2387,'Curva Juros'!$A$7:$A$73,1)))</f>
        <v>7.652013301587302</v>
      </c>
      <c r="F2387" s="24">
        <f t="shared" si="37"/>
        <v>-5.3891330158730155E-3</v>
      </c>
      <c r="G2387" s="24"/>
    </row>
    <row r="2388" spans="1:7" x14ac:dyDescent="0.25">
      <c r="A2388" s="6" t="s">
        <v>55</v>
      </c>
      <c r="B2388" s="7">
        <v>45912</v>
      </c>
      <c r="C2388" s="8">
        <v>1063.27</v>
      </c>
      <c r="D2388" s="20">
        <v>7.0101999999999998E-2</v>
      </c>
      <c r="E2388" s="35" cm="1">
        <f t="array" ref="E2388">INDEX('Curva Juros'!$B$7:$B$73,MATCH(C2388,'Curva Juros'!$A$7:$A$73,1)) +
(C2388-INDEX('Curva Juros'!$A$7:$A$73,MATCH(C2388,'Curva Juros'!$A$7:$A$73,1))) *
(INDEX('Curva Juros'!$B$7:$B$73,MATCH(C2388,'Curva Juros'!$A$7:$A$73,1)+1) -
INDEX('Curva Juros'!$B$7:$B$73,MATCH(C2388,'Curva Juros'!$A$7:$A$73,1))) /
(INDEX('Curva Juros'!$A$7:$A$73,MATCH(C2388,'Curva Juros'!$A$7:$A$73,1)+1) -
INDEX('Curva Juros'!$A$7:$A$73,MATCH(C2388,'Curva Juros'!$A$7:$A$73,1)))</f>
        <v>7.6525711587301588</v>
      </c>
      <c r="F2388" s="24">
        <f t="shared" si="37"/>
        <v>-6.4237115873015949E-3</v>
      </c>
      <c r="G2388" s="24"/>
    </row>
    <row r="2389" spans="1:7" x14ac:dyDescent="0.25">
      <c r="A2389" s="3" t="s">
        <v>55</v>
      </c>
      <c r="B2389" s="4">
        <v>45919</v>
      </c>
      <c r="C2389" s="5">
        <v>1058.28</v>
      </c>
      <c r="D2389" s="19">
        <v>6.9934999999999997E-2</v>
      </c>
      <c r="E2389" s="35" cm="1">
        <f t="array" ref="E2389">INDEX('Curva Juros'!$B$7:$B$73,MATCH(C2389,'Curva Juros'!$A$7:$A$73,1)) +
(C2389-INDEX('Curva Juros'!$A$7:$A$73,MATCH(C2389,'Curva Juros'!$A$7:$A$73,1))) *
(INDEX('Curva Juros'!$B$7:$B$73,MATCH(C2389,'Curva Juros'!$A$7:$A$73,1)+1) -
INDEX('Curva Juros'!$B$7:$B$73,MATCH(C2389,'Curva Juros'!$A$7:$A$73,1))) /
(INDEX('Curva Juros'!$A$7:$A$73,MATCH(C2389,'Curva Juros'!$A$7:$A$73,1)+1) -
INDEX('Curva Juros'!$A$7:$A$73,MATCH(C2389,'Curva Juros'!$A$7:$A$73,1)))</f>
        <v>7.6531335238095242</v>
      </c>
      <c r="F2389" s="24">
        <f t="shared" si="37"/>
        <v>-6.5963352380952467E-3</v>
      </c>
      <c r="G2389" s="24"/>
    </row>
    <row r="2390" spans="1:7" x14ac:dyDescent="0.25">
      <c r="A2390" s="6" t="s">
        <v>55</v>
      </c>
      <c r="B2390" s="7">
        <v>45926</v>
      </c>
      <c r="C2390" s="8">
        <v>1053.3800000000001</v>
      </c>
      <c r="D2390" s="20">
        <v>6.8126999999999993E-2</v>
      </c>
      <c r="E2390" s="35" cm="1">
        <f t="array" ref="E2390">INDEX('Curva Juros'!$B$7:$B$73,MATCH(C2390,'Curva Juros'!$A$7:$A$73,1)) +
(C2390-INDEX('Curva Juros'!$A$7:$A$73,MATCH(C2390,'Curva Juros'!$A$7:$A$73,1))) *
(INDEX('Curva Juros'!$B$7:$B$73,MATCH(C2390,'Curva Juros'!$A$7:$A$73,1)+1) -
INDEX('Curva Juros'!$B$7:$B$73,MATCH(C2390,'Curva Juros'!$A$7:$A$73,1))) /
(INDEX('Curva Juros'!$A$7:$A$73,MATCH(C2390,'Curva Juros'!$A$7:$A$73,1)+1) -
INDEX('Curva Juros'!$A$7:$A$73,MATCH(C2390,'Curva Juros'!$A$7:$A$73,1)))</f>
        <v>7.653685746031746</v>
      </c>
      <c r="F2390" s="24">
        <f t="shared" si="37"/>
        <v>-8.4098574603174714E-3</v>
      </c>
      <c r="G2390" s="24"/>
    </row>
    <row r="2391" spans="1:7" x14ac:dyDescent="0.25">
      <c r="A2391" s="3" t="s">
        <v>55</v>
      </c>
      <c r="B2391" s="4">
        <v>45933</v>
      </c>
      <c r="C2391" s="5">
        <v>1048.24</v>
      </c>
      <c r="D2391" s="19">
        <v>7.0688000000000001E-2</v>
      </c>
      <c r="E2391" s="35" cm="1">
        <f t="array" ref="E2391">INDEX('Curva Juros'!$B$7:$B$73,MATCH(C2391,'Curva Juros'!$A$7:$A$73,1)) +
(C2391-INDEX('Curva Juros'!$A$7:$A$73,MATCH(C2391,'Curva Juros'!$A$7:$A$73,1))) *
(INDEX('Curva Juros'!$B$7:$B$73,MATCH(C2391,'Curva Juros'!$A$7:$A$73,1)+1) -
INDEX('Curva Juros'!$B$7:$B$73,MATCH(C2391,'Curva Juros'!$A$7:$A$73,1))) /
(INDEX('Curva Juros'!$A$7:$A$73,MATCH(C2391,'Curva Juros'!$A$7:$A$73,1)+1) -
INDEX('Curva Juros'!$A$7:$A$73,MATCH(C2391,'Curva Juros'!$A$7:$A$73,1)))</f>
        <v>7.6542650158730163</v>
      </c>
      <c r="F2391" s="24">
        <f t="shared" si="37"/>
        <v>-5.8546501587301569E-3</v>
      </c>
      <c r="G2391" s="24"/>
    </row>
    <row r="2392" spans="1:7" x14ac:dyDescent="0.25">
      <c r="A2392" s="6" t="s">
        <v>55</v>
      </c>
      <c r="B2392" s="7">
        <v>45940</v>
      </c>
      <c r="C2392" s="8">
        <v>1043.25</v>
      </c>
      <c r="D2392" s="20">
        <v>7.0559999999999998E-2</v>
      </c>
      <c r="E2392" s="35" cm="1">
        <f t="array" ref="E2392">INDEX('Curva Juros'!$B$7:$B$73,MATCH(C2392,'Curva Juros'!$A$7:$A$73,1)) +
(C2392-INDEX('Curva Juros'!$A$7:$A$73,MATCH(C2392,'Curva Juros'!$A$7:$A$73,1))) *
(INDEX('Curva Juros'!$B$7:$B$73,MATCH(C2392,'Curva Juros'!$A$7:$A$73,1)+1) -
INDEX('Curva Juros'!$B$7:$B$73,MATCH(C2392,'Curva Juros'!$A$7:$A$73,1))) /
(INDEX('Curva Juros'!$A$7:$A$73,MATCH(C2392,'Curva Juros'!$A$7:$A$73,1)+1) -
INDEX('Curva Juros'!$A$7:$A$73,MATCH(C2392,'Curva Juros'!$A$7:$A$73,1)))</f>
        <v>7.6548273809523808</v>
      </c>
      <c r="F2392" s="24">
        <f t="shared" si="37"/>
        <v>-5.9882738095238114E-3</v>
      </c>
      <c r="G2392" s="24"/>
    </row>
    <row r="2393" spans="1:7" x14ac:dyDescent="0.25">
      <c r="A2393" s="3" t="s">
        <v>55</v>
      </c>
      <c r="B2393" s="4">
        <v>45947</v>
      </c>
      <c r="C2393" s="5">
        <v>1038.1500000000001</v>
      </c>
      <c r="D2393" s="19">
        <v>7.2373999999999994E-2</v>
      </c>
      <c r="E2393" s="35" cm="1">
        <f t="array" ref="E2393">INDEX('Curva Juros'!$B$7:$B$73,MATCH(C2393,'Curva Juros'!$A$7:$A$73,1)) +
(C2393-INDEX('Curva Juros'!$A$7:$A$73,MATCH(C2393,'Curva Juros'!$A$7:$A$73,1))) *
(INDEX('Curva Juros'!$B$7:$B$73,MATCH(C2393,'Curva Juros'!$A$7:$A$73,1)+1) -
INDEX('Curva Juros'!$B$7:$B$73,MATCH(C2393,'Curva Juros'!$A$7:$A$73,1))) /
(INDEX('Curva Juros'!$A$7:$A$73,MATCH(C2393,'Curva Juros'!$A$7:$A$73,1)+1) -
INDEX('Curva Juros'!$A$7:$A$73,MATCH(C2393,'Curva Juros'!$A$7:$A$73,1)))</f>
        <v>7.6554021428571426</v>
      </c>
      <c r="F2393" s="24">
        <f t="shared" si="37"/>
        <v>-4.1800214285714343E-3</v>
      </c>
      <c r="G2393" s="24"/>
    </row>
    <row r="2394" spans="1:7" x14ac:dyDescent="0.25">
      <c r="A2394" s="6" t="s">
        <v>55</v>
      </c>
      <c r="B2394" s="7">
        <v>45954</v>
      </c>
      <c r="C2394" s="8">
        <v>1033.32</v>
      </c>
      <c r="D2394" s="20">
        <v>6.9182999999999995E-2</v>
      </c>
      <c r="E2394" s="35" cm="1">
        <f t="array" ref="E2394">INDEX('Curva Juros'!$B$7:$B$73,MATCH(C2394,'Curva Juros'!$A$7:$A$73,1)) +
(C2394-INDEX('Curva Juros'!$A$7:$A$73,MATCH(C2394,'Curva Juros'!$A$7:$A$73,1))) *
(INDEX('Curva Juros'!$B$7:$B$73,MATCH(C2394,'Curva Juros'!$A$7:$A$73,1)+1) -
INDEX('Curva Juros'!$B$7:$B$73,MATCH(C2394,'Curva Juros'!$A$7:$A$73,1))) /
(INDEX('Curva Juros'!$A$7:$A$73,MATCH(C2394,'Curva Juros'!$A$7:$A$73,1)+1) -
INDEX('Curva Juros'!$A$7:$A$73,MATCH(C2394,'Curva Juros'!$A$7:$A$73,1)))</f>
        <v>7.6559464761904765</v>
      </c>
      <c r="F2394" s="24">
        <f t="shared" si="37"/>
        <v>-7.3764647619047746E-3</v>
      </c>
      <c r="G2394" s="24"/>
    </row>
    <row r="2395" spans="1:7" x14ac:dyDescent="0.25">
      <c r="A2395" s="3" t="s">
        <v>55</v>
      </c>
      <c r="B2395" s="4">
        <v>45961</v>
      </c>
      <c r="C2395" s="5">
        <v>1028.2</v>
      </c>
      <c r="D2395" s="19">
        <v>7.1483000000000005E-2</v>
      </c>
      <c r="E2395" s="35" cm="1">
        <f t="array" ref="E2395">INDEX('Curva Juros'!$B$7:$B$73,MATCH(C2395,'Curva Juros'!$A$7:$A$73,1)) +
(C2395-INDEX('Curva Juros'!$A$7:$A$73,MATCH(C2395,'Curva Juros'!$A$7:$A$73,1))) *
(INDEX('Curva Juros'!$B$7:$B$73,MATCH(C2395,'Curva Juros'!$A$7:$A$73,1)+1) -
INDEX('Curva Juros'!$B$7:$B$73,MATCH(C2395,'Curva Juros'!$A$7:$A$73,1))) /
(INDEX('Curva Juros'!$A$7:$A$73,MATCH(C2395,'Curva Juros'!$A$7:$A$73,1)+1) -
INDEX('Curva Juros'!$A$7:$A$73,MATCH(C2395,'Curva Juros'!$A$7:$A$73,1)))</f>
        <v>7.6565234920634921</v>
      </c>
      <c r="F2395" s="24">
        <f t="shared" si="37"/>
        <v>-5.0822349206349204E-3</v>
      </c>
      <c r="G2395" s="24"/>
    </row>
    <row r="2396" spans="1:7" x14ac:dyDescent="0.25">
      <c r="A2396" s="6" t="s">
        <v>55</v>
      </c>
      <c r="B2396" s="7">
        <v>45968</v>
      </c>
      <c r="C2396" s="8">
        <v>1023.24</v>
      </c>
      <c r="D2396" s="20">
        <v>7.0664000000000005E-2</v>
      </c>
      <c r="E2396" s="35" cm="1">
        <f t="array" ref="E2396">INDEX('Curva Juros'!$B$7:$B$73,MATCH(C2396,'Curva Juros'!$A$7:$A$73,1)) +
(C2396-INDEX('Curva Juros'!$A$7:$A$73,MATCH(C2396,'Curva Juros'!$A$7:$A$73,1))) *
(INDEX('Curva Juros'!$B$7:$B$73,MATCH(C2396,'Curva Juros'!$A$7:$A$73,1)+1) -
INDEX('Curva Juros'!$B$7:$B$73,MATCH(C2396,'Curva Juros'!$A$7:$A$73,1))) /
(INDEX('Curva Juros'!$A$7:$A$73,MATCH(C2396,'Curva Juros'!$A$7:$A$73,1)+1) -
INDEX('Curva Juros'!$A$7:$A$73,MATCH(C2396,'Curva Juros'!$A$7:$A$73,1)))</f>
        <v>7.6570824761904763</v>
      </c>
      <c r="F2396" s="24">
        <f t="shared" si="37"/>
        <v>-5.9068247619047526E-3</v>
      </c>
      <c r="G2396" s="24"/>
    </row>
    <row r="2397" spans="1:7" x14ac:dyDescent="0.25">
      <c r="A2397" s="3" t="s">
        <v>55</v>
      </c>
      <c r="B2397" s="4">
        <v>45975</v>
      </c>
      <c r="C2397" s="5">
        <v>1018.31</v>
      </c>
      <c r="D2397" s="19">
        <v>6.9471000000000005E-2</v>
      </c>
      <c r="E2397" s="35" cm="1">
        <f t="array" ref="E2397">INDEX('Curva Juros'!$B$7:$B$73,MATCH(C2397,'Curva Juros'!$A$7:$A$73,1)) +
(C2397-INDEX('Curva Juros'!$A$7:$A$73,MATCH(C2397,'Curva Juros'!$A$7:$A$73,1))) *
(INDEX('Curva Juros'!$B$7:$B$73,MATCH(C2397,'Curva Juros'!$A$7:$A$73,1)+1) -
INDEX('Curva Juros'!$B$7:$B$73,MATCH(C2397,'Curva Juros'!$A$7:$A$73,1))) /
(INDEX('Curva Juros'!$A$7:$A$73,MATCH(C2397,'Curva Juros'!$A$7:$A$73,1)+1) -
INDEX('Curva Juros'!$A$7:$A$73,MATCH(C2397,'Curva Juros'!$A$7:$A$73,1)))</f>
        <v>7.6576380793650793</v>
      </c>
      <c r="F2397" s="24">
        <f t="shared" si="37"/>
        <v>-7.1053807936507923E-3</v>
      </c>
      <c r="G2397" s="24"/>
    </row>
    <row r="2398" spans="1:7" x14ac:dyDescent="0.25">
      <c r="A2398" s="6" t="s">
        <v>55</v>
      </c>
      <c r="B2398" s="7">
        <v>45982</v>
      </c>
      <c r="C2398" s="8">
        <v>1014.31</v>
      </c>
      <c r="D2398" s="20">
        <v>6.9393999999999997E-2</v>
      </c>
      <c r="E2398" s="35" cm="1">
        <f t="array" ref="E2398">INDEX('Curva Juros'!$B$7:$B$73,MATCH(C2398,'Curva Juros'!$A$7:$A$73,1)) +
(C2398-INDEX('Curva Juros'!$A$7:$A$73,MATCH(C2398,'Curva Juros'!$A$7:$A$73,1))) *
(INDEX('Curva Juros'!$B$7:$B$73,MATCH(C2398,'Curva Juros'!$A$7:$A$73,1)+1) -
INDEX('Curva Juros'!$B$7:$B$73,MATCH(C2398,'Curva Juros'!$A$7:$A$73,1))) /
(INDEX('Curva Juros'!$A$7:$A$73,MATCH(C2398,'Curva Juros'!$A$7:$A$73,1)+1) -
INDEX('Curva Juros'!$A$7:$A$73,MATCH(C2398,'Curva Juros'!$A$7:$A$73,1)))</f>
        <v>7.6580888730158732</v>
      </c>
      <c r="F2398" s="24">
        <f t="shared" si="37"/>
        <v>-7.1868887301587275E-3</v>
      </c>
      <c r="G2398" s="24"/>
    </row>
    <row r="2399" spans="1:7" x14ac:dyDescent="0.25">
      <c r="A2399" s="3" t="s">
        <v>55</v>
      </c>
      <c r="B2399" s="4">
        <v>45989</v>
      </c>
      <c r="C2399" s="5">
        <v>1009.27</v>
      </c>
      <c r="D2399" s="19">
        <v>7.0098999999999995E-2</v>
      </c>
      <c r="E2399" s="35" cm="1">
        <f t="array" ref="E2399">INDEX('Curva Juros'!$B$7:$B$73,MATCH(C2399,'Curva Juros'!$A$7:$A$73,1)) +
(C2399-INDEX('Curva Juros'!$A$7:$A$73,MATCH(C2399,'Curva Juros'!$A$7:$A$73,1))) *
(INDEX('Curva Juros'!$B$7:$B$73,MATCH(C2399,'Curva Juros'!$A$7:$A$73,1)+1) -
INDEX('Curva Juros'!$B$7:$B$73,MATCH(C2399,'Curva Juros'!$A$7:$A$73,1))) /
(INDEX('Curva Juros'!$A$7:$A$73,MATCH(C2399,'Curva Juros'!$A$7:$A$73,1)+1) -
INDEX('Curva Juros'!$A$7:$A$73,MATCH(C2399,'Curva Juros'!$A$7:$A$73,1)))</f>
        <v>7.6586568730158735</v>
      </c>
      <c r="F2399" s="24">
        <f t="shared" si="37"/>
        <v>-6.4875687301587381E-3</v>
      </c>
      <c r="G2399" s="24"/>
    </row>
    <row r="2400" spans="1:7" x14ac:dyDescent="0.25">
      <c r="A2400" s="6" t="s">
        <v>55</v>
      </c>
      <c r="B2400" s="7">
        <v>45996</v>
      </c>
      <c r="C2400" s="8">
        <v>1004.22</v>
      </c>
      <c r="D2400" s="20">
        <v>7.1155999999999997E-2</v>
      </c>
      <c r="E2400" s="35" cm="1">
        <f t="array" ref="E2400">INDEX('Curva Juros'!$B$7:$B$73,MATCH(C2400,'Curva Juros'!$A$7:$A$73,1)) +
(C2400-INDEX('Curva Juros'!$A$7:$A$73,MATCH(C2400,'Curva Juros'!$A$7:$A$73,1))) *
(INDEX('Curva Juros'!$B$7:$B$73,MATCH(C2400,'Curva Juros'!$A$7:$A$73,1)+1) -
INDEX('Curva Juros'!$B$7:$B$73,MATCH(C2400,'Curva Juros'!$A$7:$A$73,1))) /
(INDEX('Curva Juros'!$A$7:$A$73,MATCH(C2400,'Curva Juros'!$A$7:$A$73,1)+1) -
INDEX('Curva Juros'!$A$7:$A$73,MATCH(C2400,'Curva Juros'!$A$7:$A$73,1)))</f>
        <v>7.6591390000000006</v>
      </c>
      <c r="F2400" s="24">
        <f t="shared" si="37"/>
        <v>-5.4353900000000122E-3</v>
      </c>
      <c r="G2400" s="24"/>
    </row>
    <row r="2401" spans="1:7" x14ac:dyDescent="0.25">
      <c r="A2401" s="3" t="s">
        <v>55</v>
      </c>
      <c r="B2401" s="4">
        <v>46003</v>
      </c>
      <c r="C2401" s="5">
        <v>999.17</v>
      </c>
      <c r="D2401" s="19">
        <v>7.1958999999999995E-2</v>
      </c>
      <c r="E2401" s="35" cm="1">
        <f t="array" ref="E2401">INDEX('Curva Juros'!$B$7:$B$73,MATCH(C2401,'Curva Juros'!$A$7:$A$73,1)) +
(C2401-INDEX('Curva Juros'!$A$7:$A$73,MATCH(C2401,'Curva Juros'!$A$7:$A$73,1))) *
(INDEX('Curva Juros'!$B$7:$B$73,MATCH(C2401,'Curva Juros'!$A$7:$A$73,1)+1) -
INDEX('Curva Juros'!$B$7:$B$73,MATCH(C2401,'Curva Juros'!$A$7:$A$73,1))) /
(INDEX('Curva Juros'!$A$7:$A$73,MATCH(C2401,'Curva Juros'!$A$7:$A$73,1)+1) -
INDEX('Curva Juros'!$A$7:$A$73,MATCH(C2401,'Curva Juros'!$A$7:$A$73,1)))</f>
        <v>7.6595918968253969</v>
      </c>
      <c r="F2401" s="24">
        <f t="shared" si="37"/>
        <v>-4.6369189682539669E-3</v>
      </c>
      <c r="G2401" s="24"/>
    </row>
    <row r="2402" spans="1:7" x14ac:dyDescent="0.25">
      <c r="A2402" s="6" t="s">
        <v>55</v>
      </c>
      <c r="B2402" s="7">
        <v>46010</v>
      </c>
      <c r="C2402" s="8">
        <v>994.16</v>
      </c>
      <c r="D2402" s="20">
        <v>7.2277999999999995E-2</v>
      </c>
      <c r="E2402" s="35" cm="1">
        <f t="array" ref="E2402">INDEX('Curva Juros'!$B$7:$B$73,MATCH(C2402,'Curva Juros'!$A$7:$A$73,1)) +
(C2402-INDEX('Curva Juros'!$A$7:$A$73,MATCH(C2402,'Curva Juros'!$A$7:$A$73,1))) *
(INDEX('Curva Juros'!$B$7:$B$73,MATCH(C2402,'Curva Juros'!$A$7:$A$73,1)+1) -
INDEX('Curva Juros'!$B$7:$B$73,MATCH(C2402,'Curva Juros'!$A$7:$A$73,1))) /
(INDEX('Curva Juros'!$A$7:$A$73,MATCH(C2402,'Curva Juros'!$A$7:$A$73,1)+1) -
INDEX('Curva Juros'!$A$7:$A$73,MATCH(C2402,'Curva Juros'!$A$7:$A$73,1)))</f>
        <v>7.6600412063492067</v>
      </c>
      <c r="F2402" s="24">
        <f t="shared" si="37"/>
        <v>-4.3224120634920704E-3</v>
      </c>
      <c r="G2402" s="24"/>
    </row>
    <row r="2403" spans="1:7" x14ac:dyDescent="0.25">
      <c r="A2403" s="3" t="s">
        <v>55</v>
      </c>
      <c r="B2403" s="4">
        <v>46017</v>
      </c>
      <c r="C2403" s="5">
        <v>990.22</v>
      </c>
      <c r="D2403" s="19">
        <v>7.1148000000000003E-2</v>
      </c>
      <c r="E2403" s="35" cm="1">
        <f t="array" ref="E2403">INDEX('Curva Juros'!$B$7:$B$73,MATCH(C2403,'Curva Juros'!$A$7:$A$73,1)) +
(C2403-INDEX('Curva Juros'!$A$7:$A$73,MATCH(C2403,'Curva Juros'!$A$7:$A$73,1))) *
(INDEX('Curva Juros'!$B$7:$B$73,MATCH(C2403,'Curva Juros'!$A$7:$A$73,1)+1) -
INDEX('Curva Juros'!$B$7:$B$73,MATCH(C2403,'Curva Juros'!$A$7:$A$73,1))) /
(INDEX('Curva Juros'!$A$7:$A$73,MATCH(C2403,'Curva Juros'!$A$7:$A$73,1)+1) -
INDEX('Curva Juros'!$A$7:$A$73,MATCH(C2403,'Curva Juros'!$A$7:$A$73,1)))</f>
        <v>7.6603945555555555</v>
      </c>
      <c r="F2403" s="24">
        <f t="shared" si="37"/>
        <v>-5.4559455555555497E-3</v>
      </c>
      <c r="G2403" s="24"/>
    </row>
    <row r="2404" spans="1:7" x14ac:dyDescent="0.25">
      <c r="A2404" s="6" t="s">
        <v>55</v>
      </c>
      <c r="B2404" s="7">
        <v>46024</v>
      </c>
      <c r="C2404" s="8">
        <v>986.19</v>
      </c>
      <c r="D2404" s="20">
        <v>7.1674000000000002E-2</v>
      </c>
      <c r="E2404" s="35" cm="1">
        <f t="array" ref="E2404">INDEX('Curva Juros'!$B$7:$B$73,MATCH(C2404,'Curva Juros'!$A$7:$A$73,1)) +
(C2404-INDEX('Curva Juros'!$A$7:$A$73,MATCH(C2404,'Curva Juros'!$A$7:$A$73,1))) *
(INDEX('Curva Juros'!$B$7:$B$73,MATCH(C2404,'Curva Juros'!$A$7:$A$73,1)+1) -
INDEX('Curva Juros'!$B$7:$B$73,MATCH(C2404,'Curva Juros'!$A$7:$A$73,1))) /
(INDEX('Curva Juros'!$A$7:$A$73,MATCH(C2404,'Curva Juros'!$A$7:$A$73,1)+1) -
INDEX('Curva Juros'!$A$7:$A$73,MATCH(C2404,'Curva Juros'!$A$7:$A$73,1)))</f>
        <v>7.660755976190476</v>
      </c>
      <c r="F2404" s="24">
        <f t="shared" si="37"/>
        <v>-4.9335597619047517E-3</v>
      </c>
      <c r="G2404" s="24"/>
    </row>
    <row r="2405" spans="1:7" x14ac:dyDescent="0.25">
      <c r="A2405" s="3" t="s">
        <v>55</v>
      </c>
      <c r="B2405" s="4">
        <v>46031</v>
      </c>
      <c r="C2405" s="5">
        <v>981.18</v>
      </c>
      <c r="D2405" s="19">
        <v>7.1870000000000003E-2</v>
      </c>
      <c r="E2405" s="35" cm="1">
        <f t="array" ref="E2405">INDEX('Curva Juros'!$B$7:$B$73,MATCH(C2405,'Curva Juros'!$A$7:$A$73,1)) +
(C2405-INDEX('Curva Juros'!$A$7:$A$73,MATCH(C2405,'Curva Juros'!$A$7:$A$73,1))) *
(INDEX('Curva Juros'!$B$7:$B$73,MATCH(C2405,'Curva Juros'!$A$7:$A$73,1)+1) -
INDEX('Curva Juros'!$B$7:$B$73,MATCH(C2405,'Curva Juros'!$A$7:$A$73,1))) /
(INDEX('Curva Juros'!$A$7:$A$73,MATCH(C2405,'Curva Juros'!$A$7:$A$73,1)+1) -
INDEX('Curva Juros'!$A$7:$A$73,MATCH(C2405,'Curva Juros'!$A$7:$A$73,1)))</f>
        <v>7.6612052857142858</v>
      </c>
      <c r="F2405" s="24">
        <f t="shared" si="37"/>
        <v>-4.7420528571428533E-3</v>
      </c>
      <c r="G2405" s="24"/>
    </row>
    <row r="2406" spans="1:7" x14ac:dyDescent="0.25">
      <c r="A2406" s="6" t="s">
        <v>55</v>
      </c>
      <c r="B2406" s="7">
        <v>46038</v>
      </c>
      <c r="C2406" s="8">
        <v>976.18</v>
      </c>
      <c r="D2406" s="20">
        <v>7.1889999999999996E-2</v>
      </c>
      <c r="E2406" s="35" cm="1">
        <f t="array" ref="E2406">INDEX('Curva Juros'!$B$7:$B$73,MATCH(C2406,'Curva Juros'!$A$7:$A$73,1)) +
(C2406-INDEX('Curva Juros'!$A$7:$A$73,MATCH(C2406,'Curva Juros'!$A$7:$A$73,1))) *
(INDEX('Curva Juros'!$B$7:$B$73,MATCH(C2406,'Curva Juros'!$A$7:$A$73,1)+1) -
INDEX('Curva Juros'!$B$7:$B$73,MATCH(C2406,'Curva Juros'!$A$7:$A$73,1))) /
(INDEX('Curva Juros'!$A$7:$A$73,MATCH(C2406,'Curva Juros'!$A$7:$A$73,1)+1) -
INDEX('Curva Juros'!$A$7:$A$73,MATCH(C2406,'Curva Juros'!$A$7:$A$73,1)))</f>
        <v>7.6616536984126986</v>
      </c>
      <c r="F2406" s="24">
        <f t="shared" si="37"/>
        <v>-4.7265369841269916E-3</v>
      </c>
      <c r="G2406" s="24"/>
    </row>
    <row r="2407" spans="1:7" x14ac:dyDescent="0.25">
      <c r="A2407" s="3" t="s">
        <v>55</v>
      </c>
      <c r="B2407" s="4">
        <v>46045</v>
      </c>
      <c r="C2407" s="5">
        <v>971.26</v>
      </c>
      <c r="D2407" s="19">
        <v>7.0352999999999999E-2</v>
      </c>
      <c r="E2407" s="35" cm="1">
        <f t="array" ref="E2407">INDEX('Curva Juros'!$B$7:$B$73,MATCH(C2407,'Curva Juros'!$A$7:$A$73,1)) +
(C2407-INDEX('Curva Juros'!$A$7:$A$73,MATCH(C2407,'Curva Juros'!$A$7:$A$73,1))) *
(INDEX('Curva Juros'!$B$7:$B$73,MATCH(C2407,'Curva Juros'!$A$7:$A$73,1)+1) -
INDEX('Curva Juros'!$B$7:$B$73,MATCH(C2407,'Curva Juros'!$A$7:$A$73,1))) /
(INDEX('Curva Juros'!$A$7:$A$73,MATCH(C2407,'Curva Juros'!$A$7:$A$73,1)+1) -
INDEX('Curva Juros'!$A$7:$A$73,MATCH(C2407,'Curva Juros'!$A$7:$A$73,1)))</f>
        <v>7.6620949365079367</v>
      </c>
      <c r="F2407" s="24">
        <f t="shared" si="37"/>
        <v>-6.2679493650793644E-3</v>
      </c>
      <c r="G2407" s="24"/>
    </row>
    <row r="2408" spans="1:7" x14ac:dyDescent="0.25">
      <c r="A2408" s="6" t="s">
        <v>55</v>
      </c>
      <c r="B2408" s="7">
        <v>46052</v>
      </c>
      <c r="C2408" s="8">
        <v>966.43</v>
      </c>
      <c r="D2408" s="20">
        <v>6.7093E-2</v>
      </c>
      <c r="E2408" s="35" cm="1">
        <f t="array" ref="E2408">INDEX('Curva Juros'!$B$7:$B$73,MATCH(C2408,'Curva Juros'!$A$7:$A$73,1)) +
(C2408-INDEX('Curva Juros'!$A$7:$A$73,MATCH(C2408,'Curva Juros'!$A$7:$A$73,1))) *
(INDEX('Curva Juros'!$B$7:$B$73,MATCH(C2408,'Curva Juros'!$A$7:$A$73,1)+1) -
INDEX('Curva Juros'!$B$7:$B$73,MATCH(C2408,'Curva Juros'!$A$7:$A$73,1))) /
(INDEX('Curva Juros'!$A$7:$A$73,MATCH(C2408,'Curva Juros'!$A$7:$A$73,1)+1) -
INDEX('Curva Juros'!$A$7:$A$73,MATCH(C2408,'Curva Juros'!$A$7:$A$73,1)))</f>
        <v>7.6625281031746031</v>
      </c>
      <c r="F2408" s="24">
        <f t="shared" si="37"/>
        <v>-9.532281031746026E-3</v>
      </c>
      <c r="G2408" s="24"/>
    </row>
    <row r="2409" spans="1:7" x14ac:dyDescent="0.25">
      <c r="A2409" s="3" t="s">
        <v>55</v>
      </c>
      <c r="B2409" s="4">
        <v>46059</v>
      </c>
      <c r="C2409" s="5">
        <v>961.39</v>
      </c>
      <c r="D2409" s="19">
        <v>6.7803000000000002E-2</v>
      </c>
      <c r="E2409" s="35" cm="1">
        <f t="array" ref="E2409">INDEX('Curva Juros'!$B$7:$B$73,MATCH(C2409,'Curva Juros'!$A$7:$A$73,1)) +
(C2409-INDEX('Curva Juros'!$A$7:$A$73,MATCH(C2409,'Curva Juros'!$A$7:$A$73,1))) *
(INDEX('Curva Juros'!$B$7:$B$73,MATCH(C2409,'Curva Juros'!$A$7:$A$73,1)+1) -
INDEX('Curva Juros'!$B$7:$B$73,MATCH(C2409,'Curva Juros'!$A$7:$A$73,1))) /
(INDEX('Curva Juros'!$A$7:$A$73,MATCH(C2409,'Curva Juros'!$A$7:$A$73,1)+1) -
INDEX('Curva Juros'!$A$7:$A$73,MATCH(C2409,'Curva Juros'!$A$7:$A$73,1)))</f>
        <v>7.6629801031746032</v>
      </c>
      <c r="F2409" s="24">
        <f t="shared" si="37"/>
        <v>-8.8268010317460316E-3</v>
      </c>
      <c r="G2409" s="24"/>
    </row>
    <row r="2410" spans="1:7" x14ac:dyDescent="0.25">
      <c r="A2410" s="6" t="s">
        <v>55</v>
      </c>
      <c r="B2410" s="7">
        <v>46066</v>
      </c>
      <c r="C2410" s="8">
        <v>956.39</v>
      </c>
      <c r="D2410" s="20">
        <v>6.7912E-2</v>
      </c>
      <c r="E2410" s="35" cm="1">
        <f t="array" ref="E2410">INDEX('Curva Juros'!$B$7:$B$73,MATCH(C2410,'Curva Juros'!$A$7:$A$73,1)) +
(C2410-INDEX('Curva Juros'!$A$7:$A$73,MATCH(C2410,'Curva Juros'!$A$7:$A$73,1))) *
(INDEX('Curva Juros'!$B$7:$B$73,MATCH(C2410,'Curva Juros'!$A$7:$A$73,1)+1) -
INDEX('Curva Juros'!$B$7:$B$73,MATCH(C2410,'Curva Juros'!$A$7:$A$73,1))) /
(INDEX('Curva Juros'!$A$7:$A$73,MATCH(C2410,'Curva Juros'!$A$7:$A$73,1)+1) -
INDEX('Curva Juros'!$A$7:$A$73,MATCH(C2410,'Curva Juros'!$A$7:$A$73,1)))</f>
        <v>7.663428515873016</v>
      </c>
      <c r="F2410" s="24">
        <f t="shared" si="37"/>
        <v>-8.7222851587301642E-3</v>
      </c>
      <c r="G2410" s="24"/>
    </row>
    <row r="2411" spans="1:7" x14ac:dyDescent="0.25">
      <c r="A2411" s="3" t="s">
        <v>55</v>
      </c>
      <c r="B2411" s="4">
        <v>46073</v>
      </c>
      <c r="C2411" s="5">
        <v>953.39</v>
      </c>
      <c r="D2411" s="19">
        <v>6.7926E-2</v>
      </c>
      <c r="E2411" s="35" cm="1">
        <f t="array" ref="E2411">INDEX('Curva Juros'!$B$7:$B$73,MATCH(C2411,'Curva Juros'!$A$7:$A$73,1)) +
(C2411-INDEX('Curva Juros'!$A$7:$A$73,MATCH(C2411,'Curva Juros'!$A$7:$A$73,1))) *
(INDEX('Curva Juros'!$B$7:$B$73,MATCH(C2411,'Curva Juros'!$A$7:$A$73,1)+1) -
INDEX('Curva Juros'!$B$7:$B$73,MATCH(C2411,'Curva Juros'!$A$7:$A$73,1))) /
(INDEX('Curva Juros'!$A$7:$A$73,MATCH(C2411,'Curva Juros'!$A$7:$A$73,1)+1) -
INDEX('Curva Juros'!$A$7:$A$73,MATCH(C2411,'Curva Juros'!$A$7:$A$73,1)))</f>
        <v>7.6636975634920637</v>
      </c>
      <c r="F2411" s="24">
        <f t="shared" si="37"/>
        <v>-8.7109756349206396E-3</v>
      </c>
      <c r="G2411" s="24"/>
    </row>
    <row r="2412" spans="1:7" x14ac:dyDescent="0.25">
      <c r="A2412" s="6" t="s">
        <v>55</v>
      </c>
      <c r="B2412" s="7">
        <v>46080</v>
      </c>
      <c r="C2412" s="8">
        <v>948.45</v>
      </c>
      <c r="D2412" s="20">
        <v>6.6683000000000006E-2</v>
      </c>
      <c r="E2412" s="35" cm="1">
        <f t="array" ref="E2412">INDEX('Curva Juros'!$B$7:$B$73,MATCH(C2412,'Curva Juros'!$A$7:$A$73,1)) +
(C2412-INDEX('Curva Juros'!$A$7:$A$73,MATCH(C2412,'Curva Juros'!$A$7:$A$73,1))) *
(INDEX('Curva Juros'!$B$7:$B$73,MATCH(C2412,'Curva Juros'!$A$7:$A$73,1)+1) -
INDEX('Curva Juros'!$B$7:$B$73,MATCH(C2412,'Curva Juros'!$A$7:$A$73,1))) /
(INDEX('Curva Juros'!$A$7:$A$73,MATCH(C2412,'Curva Juros'!$A$7:$A$73,1)+1) -
INDEX('Curva Juros'!$A$7:$A$73,MATCH(C2412,'Curva Juros'!$A$7:$A$73,1)))</f>
        <v>7.664140595238095</v>
      </c>
      <c r="F2412" s="24">
        <f t="shared" si="37"/>
        <v>-9.9584059523809415E-3</v>
      </c>
      <c r="G2412" s="24"/>
    </row>
    <row r="2413" spans="1:7" x14ac:dyDescent="0.25">
      <c r="A2413" s="3" t="s">
        <v>56</v>
      </c>
      <c r="B2413" s="4">
        <v>45723</v>
      </c>
      <c r="C2413" s="5">
        <v>1441.34</v>
      </c>
      <c r="D2413" s="19">
        <v>7.9197000000000004E-2</v>
      </c>
      <c r="E2413" s="35" cm="1">
        <f t="array" ref="E2413">INDEX('Curva Juros'!$B$7:$B$73,MATCH(C2413,'Curva Juros'!$A$7:$A$73,1)) +
(C2413-INDEX('Curva Juros'!$A$7:$A$73,MATCH(C2413,'Curva Juros'!$A$7:$A$73,1))) *
(INDEX('Curva Juros'!$B$7:$B$73,MATCH(C2413,'Curva Juros'!$A$7:$A$73,1)+1) -
INDEX('Curva Juros'!$B$7:$B$73,MATCH(C2413,'Curva Juros'!$A$7:$A$73,1))) /
(INDEX('Curva Juros'!$A$7:$A$73,MATCH(C2413,'Curva Juros'!$A$7:$A$73,1)+1) -
INDEX('Curva Juros'!$A$7:$A$73,MATCH(C2413,'Curva Juros'!$A$7:$A$73,1)))</f>
        <v>7.589965746031746</v>
      </c>
      <c r="F2413" s="24">
        <f t="shared" si="37"/>
        <v>3.2973425396825434E-3</v>
      </c>
      <c r="G2413" s="24"/>
    </row>
    <row r="2414" spans="1:7" x14ac:dyDescent="0.25">
      <c r="A2414" s="6" t="s">
        <v>56</v>
      </c>
      <c r="B2414" s="7">
        <v>45730</v>
      </c>
      <c r="C2414" s="8">
        <v>1434.48</v>
      </c>
      <c r="D2414" s="20">
        <v>8.0106999999999998E-2</v>
      </c>
      <c r="E2414" s="35" cm="1">
        <f t="array" ref="E2414">INDEX('Curva Juros'!$B$7:$B$73,MATCH(C2414,'Curva Juros'!$A$7:$A$73,1)) +
(C2414-INDEX('Curva Juros'!$A$7:$A$73,MATCH(C2414,'Curva Juros'!$A$7:$A$73,1))) *
(INDEX('Curva Juros'!$B$7:$B$73,MATCH(C2414,'Curva Juros'!$A$7:$A$73,1)+1) -
INDEX('Curva Juros'!$B$7:$B$73,MATCH(C2414,'Curva Juros'!$A$7:$A$73,1))) /
(INDEX('Curva Juros'!$A$7:$A$73,MATCH(C2414,'Curva Juros'!$A$7:$A$73,1)+1) -
INDEX('Curva Juros'!$A$7:$A$73,MATCH(C2414,'Curva Juros'!$A$7:$A$73,1)))</f>
        <v>7.5914575238095239</v>
      </c>
      <c r="F2414" s="24">
        <f t="shared" si="37"/>
        <v>4.1924247619047617E-3</v>
      </c>
      <c r="G2414" s="24"/>
    </row>
    <row r="2415" spans="1:7" x14ac:dyDescent="0.25">
      <c r="A2415" s="3" t="s">
        <v>56</v>
      </c>
      <c r="B2415" s="4">
        <v>45737</v>
      </c>
      <c r="C2415" s="5">
        <v>1429.95</v>
      </c>
      <c r="D2415" s="19">
        <v>7.9875000000000002E-2</v>
      </c>
      <c r="E2415" s="35" cm="1">
        <f t="array" ref="E2415">INDEX('Curva Juros'!$B$7:$B$73,MATCH(C2415,'Curva Juros'!$A$7:$A$73,1)) +
(C2415-INDEX('Curva Juros'!$A$7:$A$73,MATCH(C2415,'Curva Juros'!$A$7:$A$73,1))) *
(INDEX('Curva Juros'!$B$7:$B$73,MATCH(C2415,'Curva Juros'!$A$7:$A$73,1)+1) -
INDEX('Curva Juros'!$B$7:$B$73,MATCH(C2415,'Curva Juros'!$A$7:$A$73,1))) /
(INDEX('Curva Juros'!$A$7:$A$73,MATCH(C2415,'Curva Juros'!$A$7:$A$73,1)+1) -
INDEX('Curva Juros'!$A$7:$A$73,MATCH(C2415,'Curva Juros'!$A$7:$A$73,1)))</f>
        <v>7.5924426190476195</v>
      </c>
      <c r="F2415" s="24">
        <f t="shared" si="37"/>
        <v>3.950573809523808E-3</v>
      </c>
      <c r="G2415" s="24"/>
    </row>
    <row r="2416" spans="1:7" x14ac:dyDescent="0.25">
      <c r="A2416" s="6" t="s">
        <v>56</v>
      </c>
      <c r="B2416" s="7">
        <v>45744</v>
      </c>
      <c r="C2416" s="8">
        <v>1423.91</v>
      </c>
      <c r="D2416" s="20">
        <v>8.0382999999999996E-2</v>
      </c>
      <c r="E2416" s="35" cm="1">
        <f t="array" ref="E2416">INDEX('Curva Juros'!$B$7:$B$73,MATCH(C2416,'Curva Juros'!$A$7:$A$73,1)) +
(C2416-INDEX('Curva Juros'!$A$7:$A$73,MATCH(C2416,'Curva Juros'!$A$7:$A$73,1))) *
(INDEX('Curva Juros'!$B$7:$B$73,MATCH(C2416,'Curva Juros'!$A$7:$A$73,1)+1) -
INDEX('Curva Juros'!$B$7:$B$73,MATCH(C2416,'Curva Juros'!$A$7:$A$73,1))) /
(INDEX('Curva Juros'!$A$7:$A$73,MATCH(C2416,'Curva Juros'!$A$7:$A$73,1)+1) -
INDEX('Curva Juros'!$A$7:$A$73,MATCH(C2416,'Curva Juros'!$A$7:$A$73,1)))</f>
        <v>7.5937560793650798</v>
      </c>
      <c r="F2416" s="24">
        <f t="shared" si="37"/>
        <v>4.4454392063491971E-3</v>
      </c>
      <c r="G2416" s="24"/>
    </row>
    <row r="2417" spans="1:7" x14ac:dyDescent="0.25">
      <c r="A2417" s="3" t="s">
        <v>56</v>
      </c>
      <c r="B2417" s="4">
        <v>45751</v>
      </c>
      <c r="C2417" s="5">
        <v>1424.52</v>
      </c>
      <c r="D2417" s="19">
        <v>7.7643000000000004E-2</v>
      </c>
      <c r="E2417" s="35" cm="1">
        <f t="array" ref="E2417">INDEX('Curva Juros'!$B$7:$B$73,MATCH(C2417,'Curva Juros'!$A$7:$A$73,1)) +
(C2417-INDEX('Curva Juros'!$A$7:$A$73,MATCH(C2417,'Curva Juros'!$A$7:$A$73,1))) *
(INDEX('Curva Juros'!$B$7:$B$73,MATCH(C2417,'Curva Juros'!$A$7:$A$73,1)+1) -
INDEX('Curva Juros'!$B$7:$B$73,MATCH(C2417,'Curva Juros'!$A$7:$A$73,1))) /
(INDEX('Curva Juros'!$A$7:$A$73,MATCH(C2417,'Curva Juros'!$A$7:$A$73,1)+1) -
INDEX('Curva Juros'!$A$7:$A$73,MATCH(C2417,'Curva Juros'!$A$7:$A$73,1)))</f>
        <v>7.593623428571429</v>
      </c>
      <c r="F2417" s="24">
        <f t="shared" si="37"/>
        <v>1.7067657142857129E-3</v>
      </c>
      <c r="G2417" s="24"/>
    </row>
    <row r="2418" spans="1:7" x14ac:dyDescent="0.25">
      <c r="A2418" s="6" t="s">
        <v>56</v>
      </c>
      <c r="B2418" s="7">
        <v>45758</v>
      </c>
      <c r="C2418" s="8">
        <v>1414.8</v>
      </c>
      <c r="D2418" s="20">
        <v>7.9949999999999993E-2</v>
      </c>
      <c r="E2418" s="35" cm="1">
        <f t="array" ref="E2418">INDEX('Curva Juros'!$B$7:$B$73,MATCH(C2418,'Curva Juros'!$A$7:$A$73,1)) +
(C2418-INDEX('Curva Juros'!$A$7:$A$73,MATCH(C2418,'Curva Juros'!$A$7:$A$73,1))) *
(INDEX('Curva Juros'!$B$7:$B$73,MATCH(C2418,'Curva Juros'!$A$7:$A$73,1)+1) -
INDEX('Curva Juros'!$B$7:$B$73,MATCH(C2418,'Curva Juros'!$A$7:$A$73,1))) /
(INDEX('Curva Juros'!$A$7:$A$73,MATCH(C2418,'Curva Juros'!$A$7:$A$73,1)+1) -
INDEX('Curva Juros'!$A$7:$A$73,MATCH(C2418,'Curva Juros'!$A$7:$A$73,1)))</f>
        <v>7.5957371428571427</v>
      </c>
      <c r="F2418" s="24">
        <f t="shared" si="37"/>
        <v>3.9926285714285692E-3</v>
      </c>
      <c r="G2418" s="24"/>
    </row>
    <row r="2419" spans="1:7" x14ac:dyDescent="0.25">
      <c r="A2419" s="3" t="s">
        <v>56</v>
      </c>
      <c r="B2419" s="4">
        <v>45764</v>
      </c>
      <c r="C2419" s="5">
        <v>1413.39</v>
      </c>
      <c r="D2419" s="19">
        <v>7.8684000000000004E-2</v>
      </c>
      <c r="E2419" s="35" cm="1">
        <f t="array" ref="E2419">INDEX('Curva Juros'!$B$7:$B$73,MATCH(C2419,'Curva Juros'!$A$7:$A$73,1)) +
(C2419-INDEX('Curva Juros'!$A$7:$A$73,MATCH(C2419,'Curva Juros'!$A$7:$A$73,1))) *
(INDEX('Curva Juros'!$B$7:$B$73,MATCH(C2419,'Curva Juros'!$A$7:$A$73,1)+1) -
INDEX('Curva Juros'!$B$7:$B$73,MATCH(C2419,'Curva Juros'!$A$7:$A$73,1))) /
(INDEX('Curva Juros'!$A$7:$A$73,MATCH(C2419,'Curva Juros'!$A$7:$A$73,1)+1) -
INDEX('Curva Juros'!$A$7:$A$73,MATCH(C2419,'Curva Juros'!$A$7:$A$73,1)))</f>
        <v>7.5960437619047623</v>
      </c>
      <c r="F2419" s="24">
        <f t="shared" si="37"/>
        <v>2.7235623809523796E-3</v>
      </c>
      <c r="G2419" s="24"/>
    </row>
    <row r="2420" spans="1:7" x14ac:dyDescent="0.25">
      <c r="A2420" s="6" t="s">
        <v>56</v>
      </c>
      <c r="B2420" s="7">
        <v>45772</v>
      </c>
      <c r="C2420" s="8">
        <v>1412.27</v>
      </c>
      <c r="D2420" s="20">
        <v>7.7280000000000001E-2</v>
      </c>
      <c r="E2420" s="35" cm="1">
        <f t="array" ref="E2420">INDEX('Curva Juros'!$B$7:$B$73,MATCH(C2420,'Curva Juros'!$A$7:$A$73,1)) +
(C2420-INDEX('Curva Juros'!$A$7:$A$73,MATCH(C2420,'Curva Juros'!$A$7:$A$73,1))) *
(INDEX('Curva Juros'!$B$7:$B$73,MATCH(C2420,'Curva Juros'!$A$7:$A$73,1)+1) -
INDEX('Curva Juros'!$B$7:$B$73,MATCH(C2420,'Curva Juros'!$A$7:$A$73,1))) /
(INDEX('Curva Juros'!$A$7:$A$73,MATCH(C2420,'Curva Juros'!$A$7:$A$73,1)+1) -
INDEX('Curva Juros'!$A$7:$A$73,MATCH(C2420,'Curva Juros'!$A$7:$A$73,1)))</f>
        <v>7.5962873174603178</v>
      </c>
      <c r="F2420" s="24">
        <f t="shared" si="37"/>
        <v>1.3171268253968221E-3</v>
      </c>
      <c r="G2420" s="24"/>
    </row>
    <row r="2421" spans="1:7" x14ac:dyDescent="0.25">
      <c r="A2421" s="3" t="s">
        <v>56</v>
      </c>
      <c r="B2421" s="4">
        <v>45779</v>
      </c>
      <c r="C2421" s="5">
        <v>1407.68</v>
      </c>
      <c r="D2421" s="19">
        <v>7.7565999999999996E-2</v>
      </c>
      <c r="E2421" s="35" cm="1">
        <f t="array" ref="E2421">INDEX('Curva Juros'!$B$7:$B$73,MATCH(C2421,'Curva Juros'!$A$7:$A$73,1)) +
(C2421-INDEX('Curva Juros'!$A$7:$A$73,MATCH(C2421,'Curva Juros'!$A$7:$A$73,1))) *
(INDEX('Curva Juros'!$B$7:$B$73,MATCH(C2421,'Curva Juros'!$A$7:$A$73,1)+1) -
INDEX('Curva Juros'!$B$7:$B$73,MATCH(C2421,'Curva Juros'!$A$7:$A$73,1))) /
(INDEX('Curva Juros'!$A$7:$A$73,MATCH(C2421,'Curva Juros'!$A$7:$A$73,1)+1) -
INDEX('Curva Juros'!$A$7:$A$73,MATCH(C2421,'Curva Juros'!$A$7:$A$73,1)))</f>
        <v>7.5972854603174609</v>
      </c>
      <c r="F2421" s="24">
        <f t="shared" si="37"/>
        <v>1.5931453968253823E-3</v>
      </c>
      <c r="G2421" s="24"/>
    </row>
    <row r="2422" spans="1:7" x14ac:dyDescent="0.25">
      <c r="A2422" s="6" t="s">
        <v>56</v>
      </c>
      <c r="B2422" s="7">
        <v>45786</v>
      </c>
      <c r="C2422" s="8">
        <v>1405.91</v>
      </c>
      <c r="D2422" s="20">
        <v>7.5986999999999999E-2</v>
      </c>
      <c r="E2422" s="35" cm="1">
        <f t="array" ref="E2422">INDEX('Curva Juros'!$B$7:$B$73,MATCH(C2422,'Curva Juros'!$A$7:$A$73,1)) +
(C2422-INDEX('Curva Juros'!$A$7:$A$73,MATCH(C2422,'Curva Juros'!$A$7:$A$73,1))) *
(INDEX('Curva Juros'!$B$7:$B$73,MATCH(C2422,'Curva Juros'!$A$7:$A$73,1)+1) -
INDEX('Curva Juros'!$B$7:$B$73,MATCH(C2422,'Curva Juros'!$A$7:$A$73,1))) /
(INDEX('Curva Juros'!$A$7:$A$73,MATCH(C2422,'Curva Juros'!$A$7:$A$73,1)+1) -
INDEX('Curva Juros'!$A$7:$A$73,MATCH(C2422,'Curva Juros'!$A$7:$A$73,1)))</f>
        <v>7.5976703650793658</v>
      </c>
      <c r="F2422" s="24">
        <f t="shared" si="37"/>
        <v>1.0296349206337374E-5</v>
      </c>
      <c r="G2422" s="24"/>
    </row>
    <row r="2423" spans="1:7" x14ac:dyDescent="0.25">
      <c r="A2423" s="3" t="s">
        <v>56</v>
      </c>
      <c r="B2423" s="4">
        <v>45793</v>
      </c>
      <c r="C2423" s="5">
        <v>1436.87</v>
      </c>
      <c r="D2423" s="19">
        <v>7.6705999999999996E-2</v>
      </c>
      <c r="E2423" s="35" cm="1">
        <f t="array" ref="E2423">INDEX('Curva Juros'!$B$7:$B$73,MATCH(C2423,'Curva Juros'!$A$7:$A$73,1)) +
(C2423-INDEX('Curva Juros'!$A$7:$A$73,MATCH(C2423,'Curva Juros'!$A$7:$A$73,1))) *
(INDEX('Curva Juros'!$B$7:$B$73,MATCH(C2423,'Curva Juros'!$A$7:$A$73,1)+1) -
INDEX('Curva Juros'!$B$7:$B$73,MATCH(C2423,'Curva Juros'!$A$7:$A$73,1))) /
(INDEX('Curva Juros'!$A$7:$A$73,MATCH(C2423,'Curva Juros'!$A$7:$A$73,1)+1) -
INDEX('Curva Juros'!$A$7:$A$73,MATCH(C2423,'Curva Juros'!$A$7:$A$73,1)))</f>
        <v>7.5909377936507942</v>
      </c>
      <c r="F2423" s="24">
        <f t="shared" si="37"/>
        <v>7.9662206349205567E-4</v>
      </c>
      <c r="G2423" s="24"/>
    </row>
    <row r="2424" spans="1:7" x14ac:dyDescent="0.25">
      <c r="A2424" s="6" t="s">
        <v>56</v>
      </c>
      <c r="B2424" s="7">
        <v>45800</v>
      </c>
      <c r="C2424" s="8">
        <v>1434.55</v>
      </c>
      <c r="D2424" s="20">
        <v>7.5301000000000007E-2</v>
      </c>
      <c r="E2424" s="35" cm="1">
        <f t="array" ref="E2424">INDEX('Curva Juros'!$B$7:$B$73,MATCH(C2424,'Curva Juros'!$A$7:$A$73,1)) +
(C2424-INDEX('Curva Juros'!$A$7:$A$73,MATCH(C2424,'Curva Juros'!$A$7:$A$73,1))) *
(INDEX('Curva Juros'!$B$7:$B$73,MATCH(C2424,'Curva Juros'!$A$7:$A$73,1)+1) -
INDEX('Curva Juros'!$B$7:$B$73,MATCH(C2424,'Curva Juros'!$A$7:$A$73,1))) /
(INDEX('Curva Juros'!$A$7:$A$73,MATCH(C2424,'Curva Juros'!$A$7:$A$73,1)+1) -
INDEX('Curva Juros'!$A$7:$A$73,MATCH(C2424,'Curva Juros'!$A$7:$A$73,1)))</f>
        <v>7.5914423015873016</v>
      </c>
      <c r="F2424" s="24">
        <f t="shared" si="37"/>
        <v>-6.1342301587301307E-4</v>
      </c>
      <c r="G2424" s="24"/>
    </row>
    <row r="2425" spans="1:7" x14ac:dyDescent="0.25">
      <c r="A2425" s="3" t="s">
        <v>56</v>
      </c>
      <c r="B2425" s="4">
        <v>45807</v>
      </c>
      <c r="C2425" s="5">
        <v>1426.36</v>
      </c>
      <c r="D2425" s="19">
        <v>7.6977000000000004E-2</v>
      </c>
      <c r="E2425" s="35" cm="1">
        <f t="array" ref="E2425">INDEX('Curva Juros'!$B$7:$B$73,MATCH(C2425,'Curva Juros'!$A$7:$A$73,1)) +
(C2425-INDEX('Curva Juros'!$A$7:$A$73,MATCH(C2425,'Curva Juros'!$A$7:$A$73,1))) *
(INDEX('Curva Juros'!$B$7:$B$73,MATCH(C2425,'Curva Juros'!$A$7:$A$73,1)+1) -
INDEX('Curva Juros'!$B$7:$B$73,MATCH(C2425,'Curva Juros'!$A$7:$A$73,1))) /
(INDEX('Curva Juros'!$A$7:$A$73,MATCH(C2425,'Curva Juros'!$A$7:$A$73,1)+1) -
INDEX('Curva Juros'!$A$7:$A$73,MATCH(C2425,'Curva Juros'!$A$7:$A$73,1)))</f>
        <v>7.5932233015873019</v>
      </c>
      <c r="F2425" s="24">
        <f t="shared" si="37"/>
        <v>1.0447669841269908E-3</v>
      </c>
      <c r="G2425" s="24"/>
    </row>
    <row r="2426" spans="1:7" x14ac:dyDescent="0.25">
      <c r="A2426" s="6" t="s">
        <v>56</v>
      </c>
      <c r="B2426" s="7">
        <v>45814</v>
      </c>
      <c r="C2426" s="8">
        <v>1422.53</v>
      </c>
      <c r="D2426" s="20">
        <v>7.6364000000000001E-2</v>
      </c>
      <c r="E2426" s="35" cm="1">
        <f t="array" ref="E2426">INDEX('Curva Juros'!$B$7:$B$73,MATCH(C2426,'Curva Juros'!$A$7:$A$73,1)) +
(C2426-INDEX('Curva Juros'!$A$7:$A$73,MATCH(C2426,'Curva Juros'!$A$7:$A$73,1))) *
(INDEX('Curva Juros'!$B$7:$B$73,MATCH(C2426,'Curva Juros'!$A$7:$A$73,1)+1) -
INDEX('Curva Juros'!$B$7:$B$73,MATCH(C2426,'Curva Juros'!$A$7:$A$73,1))) /
(INDEX('Curva Juros'!$A$7:$A$73,MATCH(C2426,'Curva Juros'!$A$7:$A$73,1)+1) -
INDEX('Curva Juros'!$A$7:$A$73,MATCH(C2426,'Curva Juros'!$A$7:$A$73,1)))</f>
        <v>7.5940561746031747</v>
      </c>
      <c r="F2426" s="24">
        <f t="shared" si="37"/>
        <v>4.2343825396824741E-4</v>
      </c>
      <c r="G2426" s="24"/>
    </row>
    <row r="2427" spans="1:7" x14ac:dyDescent="0.25">
      <c r="A2427" s="3" t="s">
        <v>56</v>
      </c>
      <c r="B2427" s="4">
        <v>45821</v>
      </c>
      <c r="C2427" s="5">
        <v>1417.35</v>
      </c>
      <c r="D2427" s="19">
        <v>7.6454999999999995E-2</v>
      </c>
      <c r="E2427" s="35" cm="1">
        <f t="array" ref="E2427">INDEX('Curva Juros'!$B$7:$B$73,MATCH(C2427,'Curva Juros'!$A$7:$A$73,1)) +
(C2427-INDEX('Curva Juros'!$A$7:$A$73,MATCH(C2427,'Curva Juros'!$A$7:$A$73,1))) *
(INDEX('Curva Juros'!$B$7:$B$73,MATCH(C2427,'Curva Juros'!$A$7:$A$73,1)+1) -
INDEX('Curva Juros'!$B$7:$B$73,MATCH(C2427,'Curva Juros'!$A$7:$A$73,1))) /
(INDEX('Curva Juros'!$A$7:$A$73,MATCH(C2427,'Curva Juros'!$A$7:$A$73,1)+1) -
INDEX('Curva Juros'!$A$7:$A$73,MATCH(C2427,'Curva Juros'!$A$7:$A$73,1)))</f>
        <v>7.5951826190476197</v>
      </c>
      <c r="F2427" s="24">
        <f t="shared" si="37"/>
        <v>5.0317380952380475E-4</v>
      </c>
      <c r="G2427" s="24"/>
    </row>
    <row r="2428" spans="1:7" x14ac:dyDescent="0.25">
      <c r="A2428" s="6" t="s">
        <v>56</v>
      </c>
      <c r="B2428" s="7">
        <v>45828</v>
      </c>
      <c r="C2428" s="8">
        <v>1417.55</v>
      </c>
      <c r="D2428" s="20">
        <v>7.4249999999999997E-2</v>
      </c>
      <c r="E2428" s="35" cm="1">
        <f t="array" ref="E2428">INDEX('Curva Juros'!$B$7:$B$73,MATCH(C2428,'Curva Juros'!$A$7:$A$73,1)) +
(C2428-INDEX('Curva Juros'!$A$7:$A$73,MATCH(C2428,'Curva Juros'!$A$7:$A$73,1))) *
(INDEX('Curva Juros'!$B$7:$B$73,MATCH(C2428,'Curva Juros'!$A$7:$A$73,1)+1) -
INDEX('Curva Juros'!$B$7:$B$73,MATCH(C2428,'Curva Juros'!$A$7:$A$73,1))) /
(INDEX('Curva Juros'!$A$7:$A$73,MATCH(C2428,'Curva Juros'!$A$7:$A$73,1)+1) -
INDEX('Curva Juros'!$A$7:$A$73,MATCH(C2428,'Curva Juros'!$A$7:$A$73,1)))</f>
        <v>7.5951391269841269</v>
      </c>
      <c r="F2428" s="24">
        <f t="shared" si="37"/>
        <v>-1.7013912698412709E-3</v>
      </c>
      <c r="G2428" s="24"/>
    </row>
    <row r="2429" spans="1:7" x14ac:dyDescent="0.25">
      <c r="A2429" s="3" t="s">
        <v>56</v>
      </c>
      <c r="B2429" s="4">
        <v>45835</v>
      </c>
      <c r="C2429" s="5">
        <v>1412.74</v>
      </c>
      <c r="D2429" s="19">
        <v>7.4148000000000006E-2</v>
      </c>
      <c r="E2429" s="35" cm="1">
        <f t="array" ref="E2429">INDEX('Curva Juros'!$B$7:$B$73,MATCH(C2429,'Curva Juros'!$A$7:$A$73,1)) +
(C2429-INDEX('Curva Juros'!$A$7:$A$73,MATCH(C2429,'Curva Juros'!$A$7:$A$73,1))) *
(INDEX('Curva Juros'!$B$7:$B$73,MATCH(C2429,'Curva Juros'!$A$7:$A$73,1)+1) -
INDEX('Curva Juros'!$B$7:$B$73,MATCH(C2429,'Curva Juros'!$A$7:$A$73,1))) /
(INDEX('Curva Juros'!$A$7:$A$73,MATCH(C2429,'Curva Juros'!$A$7:$A$73,1)+1) -
INDEX('Curva Juros'!$A$7:$A$73,MATCH(C2429,'Curva Juros'!$A$7:$A$73,1)))</f>
        <v>7.5961851111111116</v>
      </c>
      <c r="F2429" s="24">
        <f t="shared" si="37"/>
        <v>-1.8138511111111116E-3</v>
      </c>
      <c r="G2429" s="24"/>
    </row>
    <row r="2430" spans="1:7" x14ac:dyDescent="0.25">
      <c r="A2430" s="6" t="s">
        <v>56</v>
      </c>
      <c r="B2430" s="7">
        <v>45842</v>
      </c>
      <c r="C2430" s="8">
        <v>1409.92</v>
      </c>
      <c r="D2430" s="20">
        <v>7.3000999999999996E-2</v>
      </c>
      <c r="E2430" s="35" cm="1">
        <f t="array" ref="E2430">INDEX('Curva Juros'!$B$7:$B$73,MATCH(C2430,'Curva Juros'!$A$7:$A$73,1)) +
(C2430-INDEX('Curva Juros'!$A$7:$A$73,MATCH(C2430,'Curva Juros'!$A$7:$A$73,1))) *
(INDEX('Curva Juros'!$B$7:$B$73,MATCH(C2430,'Curva Juros'!$A$7:$A$73,1)+1) -
INDEX('Curva Juros'!$B$7:$B$73,MATCH(C2430,'Curva Juros'!$A$7:$A$73,1))) /
(INDEX('Curva Juros'!$A$7:$A$73,MATCH(C2430,'Curva Juros'!$A$7:$A$73,1)+1) -
INDEX('Curva Juros'!$A$7:$A$73,MATCH(C2430,'Curva Juros'!$A$7:$A$73,1)))</f>
        <v>7.5967983492063498</v>
      </c>
      <c r="F2430" s="24">
        <f t="shared" si="37"/>
        <v>-2.9669834920635074E-3</v>
      </c>
      <c r="G2430" s="24"/>
    </row>
    <row r="2431" spans="1:7" x14ac:dyDescent="0.25">
      <c r="A2431" s="3" t="s">
        <v>56</v>
      </c>
      <c r="B2431" s="4">
        <v>45849</v>
      </c>
      <c r="C2431" s="5">
        <v>1400.2</v>
      </c>
      <c r="D2431" s="19">
        <v>7.5485999999999998E-2</v>
      </c>
      <c r="E2431" s="35" cm="1">
        <f t="array" ref="E2431">INDEX('Curva Juros'!$B$7:$B$73,MATCH(C2431,'Curva Juros'!$A$7:$A$73,1)) +
(C2431-INDEX('Curva Juros'!$A$7:$A$73,MATCH(C2431,'Curva Juros'!$A$7:$A$73,1))) *
(INDEX('Curva Juros'!$B$7:$B$73,MATCH(C2431,'Curva Juros'!$A$7:$A$73,1)+1) -
INDEX('Curva Juros'!$B$7:$B$73,MATCH(C2431,'Curva Juros'!$A$7:$A$73,1))) /
(INDEX('Curva Juros'!$A$7:$A$73,MATCH(C2431,'Curva Juros'!$A$7:$A$73,1)+1) -
INDEX('Curva Juros'!$A$7:$A$73,MATCH(C2431,'Curva Juros'!$A$7:$A$73,1)))</f>
        <v>7.5989120634920635</v>
      </c>
      <c r="F2431" s="24">
        <f t="shared" si="37"/>
        <v>-5.0312063492063963E-4</v>
      </c>
      <c r="G2431" s="24"/>
    </row>
    <row r="2432" spans="1:7" x14ac:dyDescent="0.25">
      <c r="A2432" s="6" t="s">
        <v>56</v>
      </c>
      <c r="B2432" s="7">
        <v>45856</v>
      </c>
      <c r="C2432" s="8">
        <v>1396.23</v>
      </c>
      <c r="D2432" s="20">
        <v>7.4941999999999995E-2</v>
      </c>
      <c r="E2432" s="35" cm="1">
        <f t="array" ref="E2432">INDEX('Curva Juros'!$B$7:$B$73,MATCH(C2432,'Curva Juros'!$A$7:$A$73,1)) +
(C2432-INDEX('Curva Juros'!$A$7:$A$73,MATCH(C2432,'Curva Juros'!$A$7:$A$73,1))) *
(INDEX('Curva Juros'!$B$7:$B$73,MATCH(C2432,'Curva Juros'!$A$7:$A$73,1)+1) -
INDEX('Curva Juros'!$B$7:$B$73,MATCH(C2432,'Curva Juros'!$A$7:$A$73,1))) /
(INDEX('Curva Juros'!$A$7:$A$73,MATCH(C2432,'Curva Juros'!$A$7:$A$73,1)+1) -
INDEX('Curva Juros'!$A$7:$A$73,MATCH(C2432,'Curva Juros'!$A$7:$A$73,1)))</f>
        <v>7.5997753809523809</v>
      </c>
      <c r="F2432" s="24">
        <f t="shared" si="37"/>
        <v>-1.0557538095238156E-3</v>
      </c>
      <c r="G2432" s="24"/>
    </row>
    <row r="2433" spans="1:7" x14ac:dyDescent="0.25">
      <c r="A2433" s="3" t="s">
        <v>56</v>
      </c>
      <c r="B2433" s="4">
        <v>45863</v>
      </c>
      <c r="C2433" s="5">
        <v>1390.84</v>
      </c>
      <c r="D2433" s="19">
        <v>7.5149999999999995E-2</v>
      </c>
      <c r="E2433" s="35" cm="1">
        <f t="array" ref="E2433">INDEX('Curva Juros'!$B$7:$B$73,MATCH(C2433,'Curva Juros'!$A$7:$A$73,1)) +
(C2433-INDEX('Curva Juros'!$A$7:$A$73,MATCH(C2433,'Curva Juros'!$A$7:$A$73,1))) *
(INDEX('Curva Juros'!$B$7:$B$73,MATCH(C2433,'Curva Juros'!$A$7:$A$73,1)+1) -
INDEX('Curva Juros'!$B$7:$B$73,MATCH(C2433,'Curva Juros'!$A$7:$A$73,1))) /
(INDEX('Curva Juros'!$A$7:$A$73,MATCH(C2433,'Curva Juros'!$A$7:$A$73,1)+1) -
INDEX('Curva Juros'!$A$7:$A$73,MATCH(C2433,'Curva Juros'!$A$7:$A$73,1)))</f>
        <v>7.6009474920634927</v>
      </c>
      <c r="F2433" s="24">
        <f t="shared" si="37"/>
        <v>-8.5947492063492836E-4</v>
      </c>
      <c r="G2433" s="24"/>
    </row>
    <row r="2434" spans="1:7" x14ac:dyDescent="0.25">
      <c r="A2434" s="6" t="s">
        <v>56</v>
      </c>
      <c r="B2434" s="7">
        <v>45870</v>
      </c>
      <c r="C2434" s="8">
        <v>1384.79</v>
      </c>
      <c r="D2434" s="20">
        <v>7.5697E-2</v>
      </c>
      <c r="E2434" s="35" cm="1">
        <f t="array" ref="E2434">INDEX('Curva Juros'!$B$7:$B$73,MATCH(C2434,'Curva Juros'!$A$7:$A$73,1)) +
(C2434-INDEX('Curva Juros'!$A$7:$A$73,MATCH(C2434,'Curva Juros'!$A$7:$A$73,1))) *
(INDEX('Curva Juros'!$B$7:$B$73,MATCH(C2434,'Curva Juros'!$A$7:$A$73,1)+1) -
INDEX('Curva Juros'!$B$7:$B$73,MATCH(C2434,'Curva Juros'!$A$7:$A$73,1))) /
(INDEX('Curva Juros'!$A$7:$A$73,MATCH(C2434,'Curva Juros'!$A$7:$A$73,1)+1) -
INDEX('Curva Juros'!$A$7:$A$73,MATCH(C2434,'Curva Juros'!$A$7:$A$73,1)))</f>
        <v>7.6022266349206351</v>
      </c>
      <c r="F2434" s="24">
        <f t="shared" si="37"/>
        <v>-3.25266349206349E-4</v>
      </c>
      <c r="G2434" s="24"/>
    </row>
    <row r="2435" spans="1:7" x14ac:dyDescent="0.25">
      <c r="A2435" s="3" t="s">
        <v>56</v>
      </c>
      <c r="B2435" s="4">
        <v>45877</v>
      </c>
      <c r="C2435" s="5">
        <v>1382.78</v>
      </c>
      <c r="D2435" s="19">
        <v>7.4125999999999997E-2</v>
      </c>
      <c r="E2435" s="35" cm="1">
        <f t="array" ref="E2435">INDEX('Curva Juros'!$B$7:$B$73,MATCH(C2435,'Curva Juros'!$A$7:$A$73,1)) +
(C2435-INDEX('Curva Juros'!$A$7:$A$73,MATCH(C2435,'Curva Juros'!$A$7:$A$73,1))) *
(INDEX('Curva Juros'!$B$7:$B$73,MATCH(C2435,'Curva Juros'!$A$7:$A$73,1)+1) -
INDEX('Curva Juros'!$B$7:$B$73,MATCH(C2435,'Curva Juros'!$A$7:$A$73,1))) /
(INDEX('Curva Juros'!$A$7:$A$73,MATCH(C2435,'Curva Juros'!$A$7:$A$73,1)+1) -
INDEX('Curva Juros'!$A$7:$A$73,MATCH(C2435,'Curva Juros'!$A$7:$A$73,1)))</f>
        <v>7.6026031111111116</v>
      </c>
      <c r="F2435" s="24">
        <f t="shared" ref="F2435:F2498" si="38">D2435-E2435/100</f>
        <v>-1.9000311111111168E-3</v>
      </c>
      <c r="G2435" s="24"/>
    </row>
    <row r="2436" spans="1:7" x14ac:dyDescent="0.25">
      <c r="A2436" s="6" t="s">
        <v>56</v>
      </c>
      <c r="B2436" s="7">
        <v>45884</v>
      </c>
      <c r="C2436" s="8">
        <v>1378.03</v>
      </c>
      <c r="D2436" s="20">
        <v>7.3995000000000005E-2</v>
      </c>
      <c r="E2436" s="35" cm="1">
        <f t="array" ref="E2436">INDEX('Curva Juros'!$B$7:$B$73,MATCH(C2436,'Curva Juros'!$A$7:$A$73,1)) +
(C2436-INDEX('Curva Juros'!$A$7:$A$73,MATCH(C2436,'Curva Juros'!$A$7:$A$73,1))) *
(INDEX('Curva Juros'!$B$7:$B$73,MATCH(C2436,'Curva Juros'!$A$7:$A$73,1)+1) -
INDEX('Curva Juros'!$B$7:$B$73,MATCH(C2436,'Curva Juros'!$A$7:$A$73,1))) /
(INDEX('Curva Juros'!$A$7:$A$73,MATCH(C2436,'Curva Juros'!$A$7:$A$73,1)+1) -
INDEX('Curva Juros'!$A$7:$A$73,MATCH(C2436,'Curva Juros'!$A$7:$A$73,1)))</f>
        <v>7.6034927936507941</v>
      </c>
      <c r="F2436" s="24">
        <f t="shared" si="38"/>
        <v>-2.0399279365079376E-3</v>
      </c>
      <c r="G2436" s="24"/>
    </row>
    <row r="2437" spans="1:7" x14ac:dyDescent="0.25">
      <c r="A2437" s="3" t="s">
        <v>56</v>
      </c>
      <c r="B2437" s="4">
        <v>45891</v>
      </c>
      <c r="C2437" s="5">
        <v>1372.6</v>
      </c>
      <c r="D2437" s="19">
        <v>7.4221999999999996E-2</v>
      </c>
      <c r="E2437" s="35" cm="1">
        <f t="array" ref="E2437">INDEX('Curva Juros'!$B$7:$B$73,MATCH(C2437,'Curva Juros'!$A$7:$A$73,1)) +
(C2437-INDEX('Curva Juros'!$A$7:$A$73,MATCH(C2437,'Curva Juros'!$A$7:$A$73,1))) *
(INDEX('Curva Juros'!$B$7:$B$73,MATCH(C2437,'Curva Juros'!$A$7:$A$73,1)+1) -
INDEX('Curva Juros'!$B$7:$B$73,MATCH(C2437,'Curva Juros'!$A$7:$A$73,1))) /
(INDEX('Curva Juros'!$A$7:$A$73,MATCH(C2437,'Curva Juros'!$A$7:$A$73,1)+1) -
INDEX('Curva Juros'!$A$7:$A$73,MATCH(C2437,'Curva Juros'!$A$7:$A$73,1)))</f>
        <v>7.6045098412698415</v>
      </c>
      <c r="F2437" s="24">
        <f t="shared" si="38"/>
        <v>-1.8230984126984123E-3</v>
      </c>
      <c r="G2437" s="24"/>
    </row>
    <row r="2438" spans="1:7" x14ac:dyDescent="0.25">
      <c r="A2438" s="6" t="s">
        <v>56</v>
      </c>
      <c r="B2438" s="7">
        <v>45898</v>
      </c>
      <c r="C2438" s="8">
        <v>1370.73</v>
      </c>
      <c r="D2438" s="20">
        <v>7.2572999999999999E-2</v>
      </c>
      <c r="E2438" s="35" cm="1">
        <f t="array" ref="E2438">INDEX('Curva Juros'!$B$7:$B$73,MATCH(C2438,'Curva Juros'!$A$7:$A$73,1)) +
(C2438-INDEX('Curva Juros'!$A$7:$A$73,MATCH(C2438,'Curva Juros'!$A$7:$A$73,1))) *
(INDEX('Curva Juros'!$B$7:$B$73,MATCH(C2438,'Curva Juros'!$A$7:$A$73,1)+1) -
INDEX('Curva Juros'!$B$7:$B$73,MATCH(C2438,'Curva Juros'!$A$7:$A$73,1))) /
(INDEX('Curva Juros'!$A$7:$A$73,MATCH(C2438,'Curva Juros'!$A$7:$A$73,1)+1) -
INDEX('Curva Juros'!$A$7:$A$73,MATCH(C2438,'Curva Juros'!$A$7:$A$73,1)))</f>
        <v>7.6048600952380951</v>
      </c>
      <c r="F2438" s="24">
        <f t="shared" si="38"/>
        <v>-3.4756009523809472E-3</v>
      </c>
      <c r="G2438" s="24"/>
    </row>
    <row r="2439" spans="1:7" x14ac:dyDescent="0.25">
      <c r="A2439" s="3" t="s">
        <v>56</v>
      </c>
      <c r="B2439" s="4">
        <v>45905</v>
      </c>
      <c r="C2439" s="5">
        <v>1366.25</v>
      </c>
      <c r="D2439" s="19">
        <v>7.2302000000000005E-2</v>
      </c>
      <c r="E2439" s="35" cm="1">
        <f t="array" ref="E2439">INDEX('Curva Juros'!$B$7:$B$73,MATCH(C2439,'Curva Juros'!$A$7:$A$73,1)) +
(C2439-INDEX('Curva Juros'!$A$7:$A$73,MATCH(C2439,'Curva Juros'!$A$7:$A$73,1))) *
(INDEX('Curva Juros'!$B$7:$B$73,MATCH(C2439,'Curva Juros'!$A$7:$A$73,1)+1) -
INDEX('Curva Juros'!$B$7:$B$73,MATCH(C2439,'Curva Juros'!$A$7:$A$73,1))) /
(INDEX('Curva Juros'!$A$7:$A$73,MATCH(C2439,'Curva Juros'!$A$7:$A$73,1)+1) -
INDEX('Curva Juros'!$A$7:$A$73,MATCH(C2439,'Curva Juros'!$A$7:$A$73,1)))</f>
        <v>7.6056992063492066</v>
      </c>
      <c r="F2439" s="24">
        <f t="shared" si="38"/>
        <v>-3.7549920634920575E-3</v>
      </c>
      <c r="G2439" s="24"/>
    </row>
    <row r="2440" spans="1:7" x14ac:dyDescent="0.25">
      <c r="A2440" s="6" t="s">
        <v>56</v>
      </c>
      <c r="B2440" s="7">
        <v>45912</v>
      </c>
      <c r="C2440" s="8">
        <v>1362.12</v>
      </c>
      <c r="D2440" s="20">
        <v>7.1841000000000002E-2</v>
      </c>
      <c r="E2440" s="35" cm="1">
        <f t="array" ref="E2440">INDEX('Curva Juros'!$B$7:$B$73,MATCH(C2440,'Curva Juros'!$A$7:$A$73,1)) +
(C2440-INDEX('Curva Juros'!$A$7:$A$73,MATCH(C2440,'Curva Juros'!$A$7:$A$73,1))) *
(INDEX('Curva Juros'!$B$7:$B$73,MATCH(C2440,'Curva Juros'!$A$7:$A$73,1)+1) -
INDEX('Curva Juros'!$B$7:$B$73,MATCH(C2440,'Curva Juros'!$A$7:$A$73,1))) /
(INDEX('Curva Juros'!$A$7:$A$73,MATCH(C2440,'Curva Juros'!$A$7:$A$73,1)+1) -
INDEX('Curva Juros'!$A$7:$A$73,MATCH(C2440,'Curva Juros'!$A$7:$A$73,1)))</f>
        <v>7.6064727619047625</v>
      </c>
      <c r="F2440" s="24">
        <f t="shared" si="38"/>
        <v>-4.2237276190476292E-3</v>
      </c>
      <c r="G2440" s="24"/>
    </row>
    <row r="2441" spans="1:7" x14ac:dyDescent="0.25">
      <c r="A2441" s="3" t="s">
        <v>56</v>
      </c>
      <c r="B2441" s="4">
        <v>45919</v>
      </c>
      <c r="C2441" s="5">
        <v>1357.85</v>
      </c>
      <c r="D2441" s="19">
        <v>7.1457000000000007E-2</v>
      </c>
      <c r="E2441" s="35" cm="1">
        <f t="array" ref="E2441">INDEX('Curva Juros'!$B$7:$B$73,MATCH(C2441,'Curva Juros'!$A$7:$A$73,1)) +
(C2441-INDEX('Curva Juros'!$A$7:$A$73,MATCH(C2441,'Curva Juros'!$A$7:$A$73,1))) *
(INDEX('Curva Juros'!$B$7:$B$73,MATCH(C2441,'Curva Juros'!$A$7:$A$73,1)+1) -
INDEX('Curva Juros'!$B$7:$B$73,MATCH(C2441,'Curva Juros'!$A$7:$A$73,1))) /
(INDEX('Curva Juros'!$A$7:$A$73,MATCH(C2441,'Curva Juros'!$A$7:$A$73,1)+1) -
INDEX('Curva Juros'!$A$7:$A$73,MATCH(C2441,'Curva Juros'!$A$7:$A$73,1)))</f>
        <v>7.6072725396825405</v>
      </c>
      <c r="F2441" s="24">
        <f t="shared" si="38"/>
        <v>-4.6157253968253931E-3</v>
      </c>
      <c r="G2441" s="24"/>
    </row>
    <row r="2442" spans="1:7" x14ac:dyDescent="0.25">
      <c r="A2442" s="6" t="s">
        <v>56</v>
      </c>
      <c r="B2442" s="7">
        <v>45926</v>
      </c>
      <c r="C2442" s="8">
        <v>1355.24</v>
      </c>
      <c r="D2442" s="20">
        <v>7.0197999999999997E-2</v>
      </c>
      <c r="E2442" s="35" cm="1">
        <f t="array" ref="E2442">INDEX('Curva Juros'!$B$7:$B$73,MATCH(C2442,'Curva Juros'!$A$7:$A$73,1)) +
(C2442-INDEX('Curva Juros'!$A$7:$A$73,MATCH(C2442,'Curva Juros'!$A$7:$A$73,1))) *
(INDEX('Curva Juros'!$B$7:$B$73,MATCH(C2442,'Curva Juros'!$A$7:$A$73,1)+1) -
INDEX('Curva Juros'!$B$7:$B$73,MATCH(C2442,'Curva Juros'!$A$7:$A$73,1))) /
(INDEX('Curva Juros'!$A$7:$A$73,MATCH(C2442,'Curva Juros'!$A$7:$A$73,1)+1) -
INDEX('Curva Juros'!$A$7:$A$73,MATCH(C2442,'Curva Juros'!$A$7:$A$73,1)))</f>
        <v>7.6077613968253974</v>
      </c>
      <c r="F2442" s="24">
        <f t="shared" si="38"/>
        <v>-5.8796139682539827E-3</v>
      </c>
      <c r="G2442" s="24"/>
    </row>
    <row r="2443" spans="1:7" x14ac:dyDescent="0.25">
      <c r="A2443" s="3" t="s">
        <v>56</v>
      </c>
      <c r="B2443" s="4">
        <v>45933</v>
      </c>
      <c r="C2443" s="5">
        <v>1348.75</v>
      </c>
      <c r="D2443" s="19">
        <v>7.0985999999999994E-2</v>
      </c>
      <c r="E2443" s="35" cm="1">
        <f t="array" ref="E2443">INDEX('Curva Juros'!$B$7:$B$73,MATCH(C2443,'Curva Juros'!$A$7:$A$73,1)) +
(C2443-INDEX('Curva Juros'!$A$7:$A$73,MATCH(C2443,'Curva Juros'!$A$7:$A$73,1))) *
(INDEX('Curva Juros'!$B$7:$B$73,MATCH(C2443,'Curva Juros'!$A$7:$A$73,1)+1) -
INDEX('Curva Juros'!$B$7:$B$73,MATCH(C2443,'Curva Juros'!$A$7:$A$73,1))) /
(INDEX('Curva Juros'!$A$7:$A$73,MATCH(C2443,'Curva Juros'!$A$7:$A$73,1)+1) -
INDEX('Curva Juros'!$A$7:$A$73,MATCH(C2443,'Curva Juros'!$A$7:$A$73,1)))</f>
        <v>7.6089769841269845</v>
      </c>
      <c r="F2443" s="24">
        <f t="shared" si="38"/>
        <v>-5.1037698412698534E-3</v>
      </c>
      <c r="G2443" s="24"/>
    </row>
    <row r="2444" spans="1:7" x14ac:dyDescent="0.25">
      <c r="A2444" s="6" t="s">
        <v>56</v>
      </c>
      <c r="B2444" s="7">
        <v>45940</v>
      </c>
      <c r="C2444" s="8">
        <v>1344.08</v>
      </c>
      <c r="D2444" s="20">
        <v>7.0808999999999997E-2</v>
      </c>
      <c r="E2444" s="35" cm="1">
        <f t="array" ref="E2444">INDEX('Curva Juros'!$B$7:$B$73,MATCH(C2444,'Curva Juros'!$A$7:$A$73,1)) +
(C2444-INDEX('Curva Juros'!$A$7:$A$73,MATCH(C2444,'Curva Juros'!$A$7:$A$73,1))) *
(INDEX('Curva Juros'!$B$7:$B$73,MATCH(C2444,'Curva Juros'!$A$7:$A$73,1)+1) -
INDEX('Curva Juros'!$B$7:$B$73,MATCH(C2444,'Curva Juros'!$A$7:$A$73,1))) /
(INDEX('Curva Juros'!$A$7:$A$73,MATCH(C2444,'Curva Juros'!$A$7:$A$73,1)+1) -
INDEX('Curva Juros'!$A$7:$A$73,MATCH(C2444,'Curva Juros'!$A$7:$A$73,1)))</f>
        <v>7.6098516825396825</v>
      </c>
      <c r="F2444" s="24">
        <f t="shared" si="38"/>
        <v>-5.2895168253968283E-3</v>
      </c>
      <c r="G2444" s="24"/>
    </row>
    <row r="2445" spans="1:7" x14ac:dyDescent="0.25">
      <c r="A2445" s="3" t="s">
        <v>56</v>
      </c>
      <c r="B2445" s="4">
        <v>45947</v>
      </c>
      <c r="C2445" s="5">
        <v>1338.37</v>
      </c>
      <c r="D2445" s="19">
        <v>7.1182999999999996E-2</v>
      </c>
      <c r="E2445" s="35" cm="1">
        <f t="array" ref="E2445">INDEX('Curva Juros'!$B$7:$B$73,MATCH(C2445,'Curva Juros'!$A$7:$A$73,1)) +
(C2445-INDEX('Curva Juros'!$A$7:$A$73,MATCH(C2445,'Curva Juros'!$A$7:$A$73,1))) *
(INDEX('Curva Juros'!$B$7:$B$73,MATCH(C2445,'Curva Juros'!$A$7:$A$73,1)+1) -
INDEX('Curva Juros'!$B$7:$B$73,MATCH(C2445,'Curva Juros'!$A$7:$A$73,1))) /
(INDEX('Curva Juros'!$A$7:$A$73,MATCH(C2445,'Curva Juros'!$A$7:$A$73,1)+1) -
INDEX('Curva Juros'!$A$7:$A$73,MATCH(C2445,'Curva Juros'!$A$7:$A$73,1)))</f>
        <v>7.6109211746031749</v>
      </c>
      <c r="F2445" s="24">
        <f t="shared" si="38"/>
        <v>-4.92621174603175E-3</v>
      </c>
      <c r="G2445" s="24"/>
    </row>
    <row r="2446" spans="1:7" x14ac:dyDescent="0.25">
      <c r="A2446" s="6" t="s">
        <v>56</v>
      </c>
      <c r="B2446" s="7">
        <v>45954</v>
      </c>
      <c r="C2446" s="8">
        <v>1334.97</v>
      </c>
      <c r="D2446" s="20">
        <v>7.0342000000000002E-2</v>
      </c>
      <c r="E2446" s="35" cm="1">
        <f t="array" ref="E2446">INDEX('Curva Juros'!$B$7:$B$73,MATCH(C2446,'Curva Juros'!$A$7:$A$73,1)) +
(C2446-INDEX('Curva Juros'!$A$7:$A$73,MATCH(C2446,'Curva Juros'!$A$7:$A$73,1))) *
(INDEX('Curva Juros'!$B$7:$B$73,MATCH(C2446,'Curva Juros'!$A$7:$A$73,1)+1) -
INDEX('Curva Juros'!$B$7:$B$73,MATCH(C2446,'Curva Juros'!$A$7:$A$73,1))) /
(INDEX('Curva Juros'!$A$7:$A$73,MATCH(C2446,'Curva Juros'!$A$7:$A$73,1)+1) -
INDEX('Curva Juros'!$A$7:$A$73,MATCH(C2446,'Curva Juros'!$A$7:$A$73,1)))</f>
        <v>7.6115580000000005</v>
      </c>
      <c r="F2446" s="24">
        <f t="shared" si="38"/>
        <v>-5.7735800000000004E-3</v>
      </c>
      <c r="G2446" s="24"/>
    </row>
    <row r="2447" spans="1:7" x14ac:dyDescent="0.25">
      <c r="A2447" s="3" t="s">
        <v>56</v>
      </c>
      <c r="B2447" s="4">
        <v>45961</v>
      </c>
      <c r="C2447" s="5">
        <v>1328.36</v>
      </c>
      <c r="D2447" s="19">
        <v>7.1189000000000002E-2</v>
      </c>
      <c r="E2447" s="35" cm="1">
        <f t="array" ref="E2447">INDEX('Curva Juros'!$B$7:$B$73,MATCH(C2447,'Curva Juros'!$A$7:$A$73,1)) +
(C2447-INDEX('Curva Juros'!$A$7:$A$73,MATCH(C2447,'Curva Juros'!$A$7:$A$73,1))) *
(INDEX('Curva Juros'!$B$7:$B$73,MATCH(C2447,'Curva Juros'!$A$7:$A$73,1)+1) -
INDEX('Curva Juros'!$B$7:$B$73,MATCH(C2447,'Curva Juros'!$A$7:$A$73,1))) /
(INDEX('Curva Juros'!$A$7:$A$73,MATCH(C2447,'Curva Juros'!$A$7:$A$73,1)+1) -
INDEX('Curva Juros'!$A$7:$A$73,MATCH(C2447,'Curva Juros'!$A$7:$A$73,1)))</f>
        <v>7.6127960634920635</v>
      </c>
      <c r="F2447" s="24">
        <f t="shared" si="38"/>
        <v>-4.9389606349206361E-3</v>
      </c>
      <c r="G2447" s="24"/>
    </row>
    <row r="2448" spans="1:7" x14ac:dyDescent="0.25">
      <c r="A2448" s="6" t="s">
        <v>56</v>
      </c>
      <c r="B2448" s="7">
        <v>45968</v>
      </c>
      <c r="C2448" s="8">
        <v>1323.85</v>
      </c>
      <c r="D2448" s="20">
        <v>7.0932999999999996E-2</v>
      </c>
      <c r="E2448" s="35" cm="1">
        <f t="array" ref="E2448">INDEX('Curva Juros'!$B$7:$B$73,MATCH(C2448,'Curva Juros'!$A$7:$A$73,1)) +
(C2448-INDEX('Curva Juros'!$A$7:$A$73,MATCH(C2448,'Curva Juros'!$A$7:$A$73,1))) *
(INDEX('Curva Juros'!$B$7:$B$73,MATCH(C2448,'Curva Juros'!$A$7:$A$73,1)+1) -
INDEX('Curva Juros'!$B$7:$B$73,MATCH(C2448,'Curva Juros'!$A$7:$A$73,1))) /
(INDEX('Curva Juros'!$A$7:$A$73,MATCH(C2448,'Curva Juros'!$A$7:$A$73,1)+1) -
INDEX('Curva Juros'!$A$7:$A$73,MATCH(C2448,'Curva Juros'!$A$7:$A$73,1)))</f>
        <v>7.6136407936507942</v>
      </c>
      <c r="F2448" s="24">
        <f t="shared" si="38"/>
        <v>-5.2034079365079478E-3</v>
      </c>
      <c r="G2448" s="24"/>
    </row>
    <row r="2449" spans="1:7" x14ac:dyDescent="0.25">
      <c r="A2449" s="3" t="s">
        <v>56</v>
      </c>
      <c r="B2449" s="4">
        <v>45975</v>
      </c>
      <c r="C2449" s="5">
        <v>1322.5</v>
      </c>
      <c r="D2449" s="19">
        <v>6.9004999999999997E-2</v>
      </c>
      <c r="E2449" s="35" cm="1">
        <f t="array" ref="E2449">INDEX('Curva Juros'!$B$7:$B$73,MATCH(C2449,'Curva Juros'!$A$7:$A$73,1)) +
(C2449-INDEX('Curva Juros'!$A$7:$A$73,MATCH(C2449,'Curva Juros'!$A$7:$A$73,1))) *
(INDEX('Curva Juros'!$B$7:$B$73,MATCH(C2449,'Curva Juros'!$A$7:$A$73,1)+1) -
INDEX('Curva Juros'!$B$7:$B$73,MATCH(C2449,'Curva Juros'!$A$7:$A$73,1))) /
(INDEX('Curva Juros'!$A$7:$A$73,MATCH(C2449,'Curva Juros'!$A$7:$A$73,1)+1) -
INDEX('Curva Juros'!$A$7:$A$73,MATCH(C2449,'Curva Juros'!$A$7:$A$73,1)))</f>
        <v>7.613893650793651</v>
      </c>
      <c r="F2449" s="24">
        <f t="shared" si="38"/>
        <v>-7.1339365079365197E-3</v>
      </c>
      <c r="G2449" s="24"/>
    </row>
    <row r="2450" spans="1:7" x14ac:dyDescent="0.25">
      <c r="A2450" s="6" t="s">
        <v>56</v>
      </c>
      <c r="B2450" s="7">
        <v>45982</v>
      </c>
      <c r="C2450" s="8">
        <v>1417.5</v>
      </c>
      <c r="D2450" s="20">
        <v>6.8928000000000003E-2</v>
      </c>
      <c r="E2450" s="35" cm="1">
        <f t="array" ref="E2450">INDEX('Curva Juros'!$B$7:$B$73,MATCH(C2450,'Curva Juros'!$A$7:$A$73,1)) +
(C2450-INDEX('Curva Juros'!$A$7:$A$73,MATCH(C2450,'Curva Juros'!$A$7:$A$73,1))) *
(INDEX('Curva Juros'!$B$7:$B$73,MATCH(C2450,'Curva Juros'!$A$7:$A$73,1)+1) -
INDEX('Curva Juros'!$B$7:$B$73,MATCH(C2450,'Curva Juros'!$A$7:$A$73,1))) /
(INDEX('Curva Juros'!$A$7:$A$73,MATCH(C2450,'Curva Juros'!$A$7:$A$73,1)+1) -
INDEX('Curva Juros'!$A$7:$A$73,MATCH(C2450,'Curva Juros'!$A$7:$A$73,1)))</f>
        <v>7.5951500000000003</v>
      </c>
      <c r="F2450" s="24">
        <f t="shared" si="38"/>
        <v>-7.023500000000002E-3</v>
      </c>
      <c r="G2450" s="24"/>
    </row>
    <row r="2451" spans="1:7" x14ac:dyDescent="0.25">
      <c r="A2451" s="3" t="s">
        <v>56</v>
      </c>
      <c r="B2451" s="4">
        <v>45989</v>
      </c>
      <c r="C2451" s="5">
        <v>1412.88</v>
      </c>
      <c r="D2451" s="19">
        <v>6.8673999999999999E-2</v>
      </c>
      <c r="E2451" s="35" cm="1">
        <f t="array" ref="E2451">INDEX('Curva Juros'!$B$7:$B$73,MATCH(C2451,'Curva Juros'!$A$7:$A$73,1)) +
(C2451-INDEX('Curva Juros'!$A$7:$A$73,MATCH(C2451,'Curva Juros'!$A$7:$A$73,1))) *
(INDEX('Curva Juros'!$B$7:$B$73,MATCH(C2451,'Curva Juros'!$A$7:$A$73,1)+1) -
INDEX('Curva Juros'!$B$7:$B$73,MATCH(C2451,'Curva Juros'!$A$7:$A$73,1))) /
(INDEX('Curva Juros'!$A$7:$A$73,MATCH(C2451,'Curva Juros'!$A$7:$A$73,1)+1) -
INDEX('Curva Juros'!$A$7:$A$73,MATCH(C2451,'Curva Juros'!$A$7:$A$73,1)))</f>
        <v>7.5961546666666671</v>
      </c>
      <c r="F2451" s="24">
        <f t="shared" si="38"/>
        <v>-7.2875466666666722E-3</v>
      </c>
      <c r="G2451" s="24"/>
    </row>
    <row r="2452" spans="1:7" x14ac:dyDescent="0.25">
      <c r="A2452" s="6" t="s">
        <v>56</v>
      </c>
      <c r="B2452" s="7">
        <v>45996</v>
      </c>
      <c r="C2452" s="8">
        <v>1407.28</v>
      </c>
      <c r="D2452" s="20">
        <v>6.9074999999999998E-2</v>
      </c>
      <c r="E2452" s="35" cm="1">
        <f t="array" ref="E2452">INDEX('Curva Juros'!$B$7:$B$73,MATCH(C2452,'Curva Juros'!$A$7:$A$73,1)) +
(C2452-INDEX('Curva Juros'!$A$7:$A$73,MATCH(C2452,'Curva Juros'!$A$7:$A$73,1))) *
(INDEX('Curva Juros'!$B$7:$B$73,MATCH(C2452,'Curva Juros'!$A$7:$A$73,1)+1) -
INDEX('Curva Juros'!$B$7:$B$73,MATCH(C2452,'Curva Juros'!$A$7:$A$73,1))) /
(INDEX('Curva Juros'!$A$7:$A$73,MATCH(C2452,'Curva Juros'!$A$7:$A$73,1)+1) -
INDEX('Curva Juros'!$A$7:$A$73,MATCH(C2452,'Curva Juros'!$A$7:$A$73,1)))</f>
        <v>7.5973724444444448</v>
      </c>
      <c r="F2452" s="24">
        <f t="shared" si="38"/>
        <v>-6.8987244444444484E-3</v>
      </c>
      <c r="G2452" s="24"/>
    </row>
    <row r="2453" spans="1:7" x14ac:dyDescent="0.25">
      <c r="A2453" s="3" t="s">
        <v>56</v>
      </c>
      <c r="B2453" s="4">
        <v>46003</v>
      </c>
      <c r="C2453" s="5">
        <v>1401.99</v>
      </c>
      <c r="D2453" s="19">
        <v>6.9264999999999993E-2</v>
      </c>
      <c r="E2453" s="35" cm="1">
        <f t="array" ref="E2453">INDEX('Curva Juros'!$B$7:$B$73,MATCH(C2453,'Curva Juros'!$A$7:$A$73,1)) +
(C2453-INDEX('Curva Juros'!$A$7:$A$73,MATCH(C2453,'Curva Juros'!$A$7:$A$73,1))) *
(INDEX('Curva Juros'!$B$7:$B$73,MATCH(C2453,'Curva Juros'!$A$7:$A$73,1)+1) -
INDEX('Curva Juros'!$B$7:$B$73,MATCH(C2453,'Curva Juros'!$A$7:$A$73,1))) /
(INDEX('Curva Juros'!$A$7:$A$73,MATCH(C2453,'Curva Juros'!$A$7:$A$73,1)+1) -
INDEX('Curva Juros'!$A$7:$A$73,MATCH(C2453,'Curva Juros'!$A$7:$A$73,1)))</f>
        <v>7.5985228095238098</v>
      </c>
      <c r="F2453" s="24">
        <f t="shared" si="38"/>
        <v>-6.7202280952381038E-3</v>
      </c>
      <c r="G2453" s="24"/>
    </row>
    <row r="2454" spans="1:7" x14ac:dyDescent="0.25">
      <c r="A2454" s="6" t="s">
        <v>56</v>
      </c>
      <c r="B2454" s="7">
        <v>46010</v>
      </c>
      <c r="C2454" s="8">
        <v>1394.53</v>
      </c>
      <c r="D2454" s="20">
        <v>7.0884000000000003E-2</v>
      </c>
      <c r="E2454" s="35" cm="1">
        <f t="array" ref="E2454">INDEX('Curva Juros'!$B$7:$B$73,MATCH(C2454,'Curva Juros'!$A$7:$A$73,1)) +
(C2454-INDEX('Curva Juros'!$A$7:$A$73,MATCH(C2454,'Curva Juros'!$A$7:$A$73,1))) *
(INDEX('Curva Juros'!$B$7:$B$73,MATCH(C2454,'Curva Juros'!$A$7:$A$73,1)+1) -
INDEX('Curva Juros'!$B$7:$B$73,MATCH(C2454,'Curva Juros'!$A$7:$A$73,1))) /
(INDEX('Curva Juros'!$A$7:$A$73,MATCH(C2454,'Curva Juros'!$A$7:$A$73,1)+1) -
INDEX('Curva Juros'!$A$7:$A$73,MATCH(C2454,'Curva Juros'!$A$7:$A$73,1)))</f>
        <v>7.6001450634920635</v>
      </c>
      <c r="F2454" s="24">
        <f t="shared" si="38"/>
        <v>-5.1174506349206395E-3</v>
      </c>
      <c r="G2454" s="24"/>
    </row>
    <row r="2455" spans="1:7" x14ac:dyDescent="0.25">
      <c r="A2455" s="3" t="s">
        <v>56</v>
      </c>
      <c r="B2455" s="4">
        <v>46017</v>
      </c>
      <c r="C2455" s="5">
        <v>1391.26</v>
      </c>
      <c r="D2455" s="19">
        <v>7.0401000000000005E-2</v>
      </c>
      <c r="E2455" s="35" cm="1">
        <f t="array" ref="E2455">INDEX('Curva Juros'!$B$7:$B$73,MATCH(C2455,'Curva Juros'!$A$7:$A$73,1)) +
(C2455-INDEX('Curva Juros'!$A$7:$A$73,MATCH(C2455,'Curva Juros'!$A$7:$A$73,1))) *
(INDEX('Curva Juros'!$B$7:$B$73,MATCH(C2455,'Curva Juros'!$A$7:$A$73,1)+1) -
INDEX('Curva Juros'!$B$7:$B$73,MATCH(C2455,'Curva Juros'!$A$7:$A$73,1))) /
(INDEX('Curva Juros'!$A$7:$A$73,MATCH(C2455,'Curva Juros'!$A$7:$A$73,1)+1) -
INDEX('Curva Juros'!$A$7:$A$73,MATCH(C2455,'Curva Juros'!$A$7:$A$73,1)))</f>
        <v>7.6008561587301591</v>
      </c>
      <c r="F2455" s="24">
        <f t="shared" si="38"/>
        <v>-5.6075615873015794E-3</v>
      </c>
      <c r="G2455" s="24"/>
    </row>
    <row r="2456" spans="1:7" x14ac:dyDescent="0.25">
      <c r="A2456" s="6" t="s">
        <v>56</v>
      </c>
      <c r="B2456" s="7">
        <v>46024</v>
      </c>
      <c r="C2456" s="8">
        <v>1387.64</v>
      </c>
      <c r="D2456" s="20">
        <v>7.0154999999999995E-2</v>
      </c>
      <c r="E2456" s="35" cm="1">
        <f t="array" ref="E2456">INDEX('Curva Juros'!$B$7:$B$73,MATCH(C2456,'Curva Juros'!$A$7:$A$73,1)) +
(C2456-INDEX('Curva Juros'!$A$7:$A$73,MATCH(C2456,'Curva Juros'!$A$7:$A$73,1))) *
(INDEX('Curva Juros'!$B$7:$B$73,MATCH(C2456,'Curva Juros'!$A$7:$A$73,1)+1) -
INDEX('Curva Juros'!$B$7:$B$73,MATCH(C2456,'Curva Juros'!$A$7:$A$73,1))) /
(INDEX('Curva Juros'!$A$7:$A$73,MATCH(C2456,'Curva Juros'!$A$7:$A$73,1)+1) -
INDEX('Curva Juros'!$A$7:$A$73,MATCH(C2456,'Curva Juros'!$A$7:$A$73,1)))</f>
        <v>7.6016433650793651</v>
      </c>
      <c r="F2456" s="24">
        <f t="shared" si="38"/>
        <v>-5.8614336507936543E-3</v>
      </c>
      <c r="G2456" s="24"/>
    </row>
    <row r="2457" spans="1:7" x14ac:dyDescent="0.25">
      <c r="A2457" s="3" t="s">
        <v>56</v>
      </c>
      <c r="B2457" s="4">
        <v>46031</v>
      </c>
      <c r="C2457" s="5">
        <v>1382.06</v>
      </c>
      <c r="D2457" s="19">
        <v>7.0536000000000001E-2</v>
      </c>
      <c r="E2457" s="35" cm="1">
        <f t="array" ref="E2457">INDEX('Curva Juros'!$B$7:$B$73,MATCH(C2457,'Curva Juros'!$A$7:$A$73,1)) +
(C2457-INDEX('Curva Juros'!$A$7:$A$73,MATCH(C2457,'Curva Juros'!$A$7:$A$73,1))) *
(INDEX('Curva Juros'!$B$7:$B$73,MATCH(C2457,'Curva Juros'!$A$7:$A$73,1)+1) -
INDEX('Curva Juros'!$B$7:$B$73,MATCH(C2457,'Curva Juros'!$A$7:$A$73,1))) /
(INDEX('Curva Juros'!$A$7:$A$73,MATCH(C2457,'Curva Juros'!$A$7:$A$73,1)+1) -
INDEX('Curva Juros'!$A$7:$A$73,MATCH(C2457,'Curva Juros'!$A$7:$A$73,1)))</f>
        <v>7.6027379682539689</v>
      </c>
      <c r="F2457" s="24">
        <f t="shared" si="38"/>
        <v>-5.4913796825396821E-3</v>
      </c>
      <c r="G2457" s="24"/>
    </row>
    <row r="2458" spans="1:7" x14ac:dyDescent="0.25">
      <c r="A2458" s="6" t="s">
        <v>56</v>
      </c>
      <c r="B2458" s="7">
        <v>46038</v>
      </c>
      <c r="C2458" s="8">
        <v>1375.59</v>
      </c>
      <c r="D2458" s="20">
        <v>7.1506E-2</v>
      </c>
      <c r="E2458" s="35" cm="1">
        <f t="array" ref="E2458">INDEX('Curva Juros'!$B$7:$B$73,MATCH(C2458,'Curva Juros'!$A$7:$A$73,1)) +
(C2458-INDEX('Curva Juros'!$A$7:$A$73,MATCH(C2458,'Curva Juros'!$A$7:$A$73,1))) *
(INDEX('Curva Juros'!$B$7:$B$73,MATCH(C2458,'Curva Juros'!$A$7:$A$73,1)+1) -
INDEX('Curva Juros'!$B$7:$B$73,MATCH(C2458,'Curva Juros'!$A$7:$A$73,1))) /
(INDEX('Curva Juros'!$A$7:$A$73,MATCH(C2458,'Curva Juros'!$A$7:$A$73,1)+1) -
INDEX('Curva Juros'!$A$7:$A$73,MATCH(C2458,'Curva Juros'!$A$7:$A$73,1)))</f>
        <v>7.6039498095238098</v>
      </c>
      <c r="F2458" s="24">
        <f t="shared" si="38"/>
        <v>-4.5334980952380921E-3</v>
      </c>
      <c r="G2458" s="24"/>
    </row>
    <row r="2459" spans="1:7" x14ac:dyDescent="0.25">
      <c r="A2459" s="3" t="s">
        <v>56</v>
      </c>
      <c r="B2459" s="4">
        <v>46045</v>
      </c>
      <c r="C2459" s="5">
        <v>1372.85</v>
      </c>
      <c r="D2459" s="19">
        <v>7.0013000000000006E-2</v>
      </c>
      <c r="E2459" s="35" cm="1">
        <f t="array" ref="E2459">INDEX('Curva Juros'!$B$7:$B$73,MATCH(C2459,'Curva Juros'!$A$7:$A$73,1)) +
(C2459-INDEX('Curva Juros'!$A$7:$A$73,MATCH(C2459,'Curva Juros'!$A$7:$A$73,1))) *
(INDEX('Curva Juros'!$B$7:$B$73,MATCH(C2459,'Curva Juros'!$A$7:$A$73,1)+1) -
INDEX('Curva Juros'!$B$7:$B$73,MATCH(C2459,'Curva Juros'!$A$7:$A$73,1))) /
(INDEX('Curva Juros'!$A$7:$A$73,MATCH(C2459,'Curva Juros'!$A$7:$A$73,1)+1) -
INDEX('Curva Juros'!$A$7:$A$73,MATCH(C2459,'Curva Juros'!$A$7:$A$73,1)))</f>
        <v>7.6044630158730167</v>
      </c>
      <c r="F2459" s="24">
        <f t="shared" si="38"/>
        <v>-6.0316301587301641E-3</v>
      </c>
      <c r="G2459" s="24"/>
    </row>
    <row r="2460" spans="1:7" x14ac:dyDescent="0.25">
      <c r="A2460" s="6" t="s">
        <v>56</v>
      </c>
      <c r="B2460" s="7">
        <v>46052</v>
      </c>
      <c r="C2460" s="8">
        <v>1371.53</v>
      </c>
      <c r="D2460" s="20">
        <v>6.7586999999999994E-2</v>
      </c>
      <c r="E2460" s="35" cm="1">
        <f t="array" ref="E2460">INDEX('Curva Juros'!$B$7:$B$73,MATCH(C2460,'Curva Juros'!$A$7:$A$73,1)) +
(C2460-INDEX('Curva Juros'!$A$7:$A$73,MATCH(C2460,'Curva Juros'!$A$7:$A$73,1))) *
(INDEX('Curva Juros'!$B$7:$B$73,MATCH(C2460,'Curva Juros'!$A$7:$A$73,1)+1) -
INDEX('Curva Juros'!$B$7:$B$73,MATCH(C2460,'Curva Juros'!$A$7:$A$73,1))) /
(INDEX('Curva Juros'!$A$7:$A$73,MATCH(C2460,'Curva Juros'!$A$7:$A$73,1)+1) -
INDEX('Curva Juros'!$A$7:$A$73,MATCH(C2460,'Curva Juros'!$A$7:$A$73,1)))</f>
        <v>7.6047102539682543</v>
      </c>
      <c r="F2460" s="24">
        <f t="shared" si="38"/>
        <v>-8.4601025396825458E-3</v>
      </c>
      <c r="G2460" s="24"/>
    </row>
    <row r="2461" spans="1:7" x14ac:dyDescent="0.25">
      <c r="A2461" s="3" t="s">
        <v>56</v>
      </c>
      <c r="B2461" s="4">
        <v>46059</v>
      </c>
      <c r="C2461" s="5">
        <v>1365.74</v>
      </c>
      <c r="D2461" s="19">
        <v>6.8113000000000007E-2</v>
      </c>
      <c r="E2461" s="35" cm="1">
        <f t="array" ref="E2461">INDEX('Curva Juros'!$B$7:$B$73,MATCH(C2461,'Curva Juros'!$A$7:$A$73,1)) +
(C2461-INDEX('Curva Juros'!$A$7:$A$73,MATCH(C2461,'Curva Juros'!$A$7:$A$73,1))) *
(INDEX('Curva Juros'!$B$7:$B$73,MATCH(C2461,'Curva Juros'!$A$7:$A$73,1)+1) -
INDEX('Curva Juros'!$B$7:$B$73,MATCH(C2461,'Curva Juros'!$A$7:$A$73,1))) /
(INDEX('Curva Juros'!$A$7:$A$73,MATCH(C2461,'Curva Juros'!$A$7:$A$73,1)+1) -
INDEX('Curva Juros'!$A$7:$A$73,MATCH(C2461,'Curva Juros'!$A$7:$A$73,1)))</f>
        <v>7.6057947301587303</v>
      </c>
      <c r="F2461" s="24">
        <f t="shared" si="38"/>
        <v>-7.9449473015872907E-3</v>
      </c>
      <c r="G2461" s="24"/>
    </row>
    <row r="2462" spans="1:7" x14ac:dyDescent="0.25">
      <c r="A2462" s="6" t="s">
        <v>56</v>
      </c>
      <c r="B2462" s="7">
        <v>46066</v>
      </c>
      <c r="C2462" s="8">
        <v>1359.71</v>
      </c>
      <c r="D2462" s="20">
        <v>6.8786E-2</v>
      </c>
      <c r="E2462" s="35" cm="1">
        <f t="array" ref="E2462">INDEX('Curva Juros'!$B$7:$B$73,MATCH(C2462,'Curva Juros'!$A$7:$A$73,1)) +
(C2462-INDEX('Curva Juros'!$A$7:$A$73,MATCH(C2462,'Curva Juros'!$A$7:$A$73,1))) *
(INDEX('Curva Juros'!$B$7:$B$73,MATCH(C2462,'Curva Juros'!$A$7:$A$73,1)+1) -
INDEX('Curva Juros'!$B$7:$B$73,MATCH(C2462,'Curva Juros'!$A$7:$A$73,1))) /
(INDEX('Curva Juros'!$A$7:$A$73,MATCH(C2462,'Curva Juros'!$A$7:$A$73,1)+1) -
INDEX('Curva Juros'!$A$7:$A$73,MATCH(C2462,'Curva Juros'!$A$7:$A$73,1)))</f>
        <v>7.606924158730159</v>
      </c>
      <c r="F2462" s="24">
        <f t="shared" si="38"/>
        <v>-7.2832415873015921E-3</v>
      </c>
      <c r="G2462" s="24"/>
    </row>
    <row r="2463" spans="1:7" x14ac:dyDescent="0.25">
      <c r="A2463" s="3" t="s">
        <v>56</v>
      </c>
      <c r="B2463" s="4">
        <v>46073</v>
      </c>
      <c r="C2463" s="5">
        <v>1357.19</v>
      </c>
      <c r="D2463" s="19">
        <v>6.8470000000000003E-2</v>
      </c>
      <c r="E2463" s="35" cm="1">
        <f t="array" ref="E2463">INDEX('Curva Juros'!$B$7:$B$73,MATCH(C2463,'Curva Juros'!$A$7:$A$73,1)) +
(C2463-INDEX('Curva Juros'!$A$7:$A$73,MATCH(C2463,'Curva Juros'!$A$7:$A$73,1))) *
(INDEX('Curva Juros'!$B$7:$B$73,MATCH(C2463,'Curva Juros'!$A$7:$A$73,1)+1) -
INDEX('Curva Juros'!$B$7:$B$73,MATCH(C2463,'Curva Juros'!$A$7:$A$73,1))) /
(INDEX('Curva Juros'!$A$7:$A$73,MATCH(C2463,'Curva Juros'!$A$7:$A$73,1)+1) -
INDEX('Curva Juros'!$A$7:$A$73,MATCH(C2463,'Curva Juros'!$A$7:$A$73,1)))</f>
        <v>7.6073961587301593</v>
      </c>
      <c r="F2463" s="24">
        <f t="shared" si="38"/>
        <v>-7.6039615873015887E-3</v>
      </c>
      <c r="G2463" s="24"/>
    </row>
    <row r="2464" spans="1:7" x14ac:dyDescent="0.25">
      <c r="A2464" s="6" t="s">
        <v>56</v>
      </c>
      <c r="B2464" s="7">
        <v>46080</v>
      </c>
      <c r="C2464" s="8">
        <v>1355.42</v>
      </c>
      <c r="D2464" s="20">
        <v>6.6337999999999994E-2</v>
      </c>
      <c r="E2464" s="35" cm="1">
        <f t="array" ref="E2464">INDEX('Curva Juros'!$B$7:$B$73,MATCH(C2464,'Curva Juros'!$A$7:$A$73,1)) +
(C2464-INDEX('Curva Juros'!$A$7:$A$73,MATCH(C2464,'Curva Juros'!$A$7:$A$73,1))) *
(INDEX('Curva Juros'!$B$7:$B$73,MATCH(C2464,'Curva Juros'!$A$7:$A$73,1)+1) -
INDEX('Curva Juros'!$B$7:$B$73,MATCH(C2464,'Curva Juros'!$A$7:$A$73,1))) /
(INDEX('Curva Juros'!$A$7:$A$73,MATCH(C2464,'Curva Juros'!$A$7:$A$73,1)+1) -
INDEX('Curva Juros'!$A$7:$A$73,MATCH(C2464,'Curva Juros'!$A$7:$A$73,1)))</f>
        <v>7.6077276825396831</v>
      </c>
      <c r="F2464" s="24">
        <f t="shared" si="38"/>
        <v>-9.7392768253968393E-3</v>
      </c>
      <c r="G2464" s="24"/>
    </row>
    <row r="2465" spans="1:7" x14ac:dyDescent="0.25">
      <c r="A2465" s="3" t="s">
        <v>57</v>
      </c>
      <c r="B2465" s="4">
        <v>45723</v>
      </c>
      <c r="C2465" s="5">
        <v>529.45000000000005</v>
      </c>
      <c r="D2465" s="19">
        <v>7.6388999999999999E-2</v>
      </c>
      <c r="E2465" s="35" cm="1">
        <f t="array" ref="E2465">INDEX('Curva Juros'!$B$7:$B$73,MATCH(C2465,'Curva Juros'!$A$7:$A$73,1)) +
(C2465-INDEX('Curva Juros'!$A$7:$A$73,MATCH(C2465,'Curva Juros'!$A$7:$A$73,1))) *
(INDEX('Curva Juros'!$B$7:$B$73,MATCH(C2465,'Curva Juros'!$A$7:$A$73,1)+1) -
INDEX('Curva Juros'!$B$7:$B$73,MATCH(C2465,'Curva Juros'!$A$7:$A$73,1))) /
(INDEX('Curva Juros'!$A$7:$A$73,MATCH(C2465,'Curva Juros'!$A$7:$A$73,1)+1) -
INDEX('Curva Juros'!$A$7:$A$73,MATCH(C2465,'Curva Juros'!$A$7:$A$73,1)))</f>
        <v>7.7909012301587302</v>
      </c>
      <c r="F2465" s="24">
        <f t="shared" si="38"/>
        <v>-1.5200123015872979E-3</v>
      </c>
      <c r="G2465" s="24"/>
    </row>
    <row r="2466" spans="1:7" x14ac:dyDescent="0.25">
      <c r="A2466" s="6" t="s">
        <v>57</v>
      </c>
      <c r="B2466" s="7">
        <v>45730</v>
      </c>
      <c r="C2466" s="8">
        <v>524.22</v>
      </c>
      <c r="D2466" s="20">
        <v>7.7184000000000003E-2</v>
      </c>
      <c r="E2466" s="35" cm="1">
        <f t="array" ref="E2466">INDEX('Curva Juros'!$B$7:$B$73,MATCH(C2466,'Curva Juros'!$A$7:$A$73,1)) +
(C2466-INDEX('Curva Juros'!$A$7:$A$73,MATCH(C2466,'Curva Juros'!$A$7:$A$73,1))) *
(INDEX('Curva Juros'!$B$7:$B$73,MATCH(C2466,'Curva Juros'!$A$7:$A$73,1)+1) -
INDEX('Curva Juros'!$B$7:$B$73,MATCH(C2466,'Curva Juros'!$A$7:$A$73,1))) /
(INDEX('Curva Juros'!$A$7:$A$73,MATCH(C2466,'Curva Juros'!$A$7:$A$73,1)+1) -
INDEX('Curva Juros'!$A$7:$A$73,MATCH(C2466,'Curva Juros'!$A$7:$A$73,1)))</f>
        <v>7.7946410952380951</v>
      </c>
      <c r="F2466" s="24">
        <f t="shared" si="38"/>
        <v>-7.6241095238094303E-4</v>
      </c>
      <c r="G2466" s="24"/>
    </row>
    <row r="2467" spans="1:7" x14ac:dyDescent="0.25">
      <c r="A2467" s="3" t="s">
        <v>57</v>
      </c>
      <c r="B2467" s="4">
        <v>45737</v>
      </c>
      <c r="C2467" s="5">
        <v>518.47</v>
      </c>
      <c r="D2467" s="19">
        <v>7.9721E-2</v>
      </c>
      <c r="E2467" s="35" cm="1">
        <f t="array" ref="E2467">INDEX('Curva Juros'!$B$7:$B$73,MATCH(C2467,'Curva Juros'!$A$7:$A$73,1)) +
(C2467-INDEX('Curva Juros'!$A$7:$A$73,MATCH(C2467,'Curva Juros'!$A$7:$A$73,1))) *
(INDEX('Curva Juros'!$B$7:$B$73,MATCH(C2467,'Curva Juros'!$A$7:$A$73,1)+1) -
INDEX('Curva Juros'!$B$7:$B$73,MATCH(C2467,'Curva Juros'!$A$7:$A$73,1))) /
(INDEX('Curva Juros'!$A$7:$A$73,MATCH(C2467,'Curva Juros'!$A$7:$A$73,1)+1) -
INDEX('Curva Juros'!$A$7:$A$73,MATCH(C2467,'Curva Juros'!$A$7:$A$73,1)))</f>
        <v>7.7987528015873018</v>
      </c>
      <c r="F2467" s="24">
        <f t="shared" si="38"/>
        <v>1.7334719841269886E-3</v>
      </c>
      <c r="G2467" s="24"/>
    </row>
    <row r="2468" spans="1:7" x14ac:dyDescent="0.25">
      <c r="A2468" s="6" t="s">
        <v>57</v>
      </c>
      <c r="B2468" s="7">
        <v>45744</v>
      </c>
      <c r="C2468" s="8">
        <v>512.76</v>
      </c>
      <c r="D2468" s="20">
        <v>8.2169000000000006E-2</v>
      </c>
      <c r="E2468" s="35" cm="1">
        <f t="array" ref="E2468">INDEX('Curva Juros'!$B$7:$B$73,MATCH(C2468,'Curva Juros'!$A$7:$A$73,1)) +
(C2468-INDEX('Curva Juros'!$A$7:$A$73,MATCH(C2468,'Curva Juros'!$A$7:$A$73,1))) *
(INDEX('Curva Juros'!$B$7:$B$73,MATCH(C2468,'Curva Juros'!$A$7:$A$73,1)+1) -
INDEX('Curva Juros'!$B$7:$B$73,MATCH(C2468,'Curva Juros'!$A$7:$A$73,1))) /
(INDEX('Curva Juros'!$A$7:$A$73,MATCH(C2468,'Curva Juros'!$A$7:$A$73,1)+1) -
INDEX('Curva Juros'!$A$7:$A$73,MATCH(C2468,'Curva Juros'!$A$7:$A$73,1)))</f>
        <v>7.8028359047619045</v>
      </c>
      <c r="F2468" s="24">
        <f t="shared" si="38"/>
        <v>4.1406409523809667E-3</v>
      </c>
      <c r="G2468" s="24"/>
    </row>
    <row r="2469" spans="1:7" x14ac:dyDescent="0.25">
      <c r="A2469" s="3" t="s">
        <v>57</v>
      </c>
      <c r="B2469" s="4">
        <v>45751</v>
      </c>
      <c r="C2469" s="5">
        <v>508.22</v>
      </c>
      <c r="D2469" s="19">
        <v>8.0603999999999995E-2</v>
      </c>
      <c r="E2469" s="35" cm="1">
        <f t="array" ref="E2469">INDEX('Curva Juros'!$B$7:$B$73,MATCH(C2469,'Curva Juros'!$A$7:$A$73,1)) +
(C2469-INDEX('Curva Juros'!$A$7:$A$73,MATCH(C2469,'Curva Juros'!$A$7:$A$73,1))) *
(INDEX('Curva Juros'!$B$7:$B$73,MATCH(C2469,'Curva Juros'!$A$7:$A$73,1)+1) -
INDEX('Curva Juros'!$B$7:$B$73,MATCH(C2469,'Curva Juros'!$A$7:$A$73,1))) /
(INDEX('Curva Juros'!$A$7:$A$73,MATCH(C2469,'Curva Juros'!$A$7:$A$73,1)+1) -
INDEX('Curva Juros'!$A$7:$A$73,MATCH(C2469,'Curva Juros'!$A$7:$A$73,1)))</f>
        <v>7.8060823650793649</v>
      </c>
      <c r="F2469" s="24">
        <f t="shared" si="38"/>
        <v>2.5431763492063525E-3</v>
      </c>
      <c r="G2469" s="24"/>
    </row>
    <row r="2470" spans="1:7" x14ac:dyDescent="0.25">
      <c r="A2470" s="6" t="s">
        <v>57</v>
      </c>
      <c r="B2470" s="7">
        <v>45758</v>
      </c>
      <c r="C2470" s="8">
        <v>502.79</v>
      </c>
      <c r="D2470" s="20">
        <v>8.2063999999999998E-2</v>
      </c>
      <c r="E2470" s="35" cm="1">
        <f t="array" ref="E2470">INDEX('Curva Juros'!$B$7:$B$73,MATCH(C2470,'Curva Juros'!$A$7:$A$73,1)) +
(C2470-INDEX('Curva Juros'!$A$7:$A$73,MATCH(C2470,'Curva Juros'!$A$7:$A$73,1))) *
(INDEX('Curva Juros'!$B$7:$B$73,MATCH(C2470,'Curva Juros'!$A$7:$A$73,1)+1) -
INDEX('Curva Juros'!$B$7:$B$73,MATCH(C2470,'Curva Juros'!$A$7:$A$73,1))) /
(INDEX('Curva Juros'!$A$7:$A$73,MATCH(C2470,'Curva Juros'!$A$7:$A$73,1)+1) -
INDEX('Curva Juros'!$A$7:$A$73,MATCH(C2470,'Curva Juros'!$A$7:$A$73,1)))</f>
        <v>7.8112443888888885</v>
      </c>
      <c r="F2470" s="24">
        <f t="shared" si="38"/>
        <v>3.9515561111111153E-3</v>
      </c>
      <c r="G2470" s="24"/>
    </row>
    <row r="2471" spans="1:7" x14ac:dyDescent="0.25">
      <c r="A2471" s="3" t="s">
        <v>57</v>
      </c>
      <c r="B2471" s="4">
        <v>45764</v>
      </c>
      <c r="C2471" s="5">
        <v>499.74</v>
      </c>
      <c r="D2471" s="19">
        <v>7.8821000000000002E-2</v>
      </c>
      <c r="E2471" s="35" cm="1">
        <f t="array" ref="E2471">INDEX('Curva Juros'!$B$7:$B$73,MATCH(C2471,'Curva Juros'!$A$7:$A$73,1)) +
(C2471-INDEX('Curva Juros'!$A$7:$A$73,MATCH(C2471,'Curva Juros'!$A$7:$A$73,1))) *
(INDEX('Curva Juros'!$B$7:$B$73,MATCH(C2471,'Curva Juros'!$A$7:$A$73,1)+1) -
INDEX('Curva Juros'!$B$7:$B$73,MATCH(C2471,'Curva Juros'!$A$7:$A$73,1))) /
(INDEX('Curva Juros'!$A$7:$A$73,MATCH(C2471,'Curva Juros'!$A$7:$A$73,1)+1) -
INDEX('Curva Juros'!$A$7:$A$73,MATCH(C2471,'Curva Juros'!$A$7:$A$73,1)))</f>
        <v>7.8166496666666667</v>
      </c>
      <c r="F2471" s="24">
        <f t="shared" si="38"/>
        <v>6.5450333333333388E-4</v>
      </c>
      <c r="G2471" s="24"/>
    </row>
    <row r="2472" spans="1:7" x14ac:dyDescent="0.25">
      <c r="A2472" s="6" t="s">
        <v>57</v>
      </c>
      <c r="B2472" s="7">
        <v>45772</v>
      </c>
      <c r="C2472" s="8">
        <v>496.3</v>
      </c>
      <c r="D2472" s="20">
        <v>7.6896999999999993E-2</v>
      </c>
      <c r="E2472" s="35" cm="1">
        <f t="array" ref="E2472">INDEX('Curva Juros'!$B$7:$B$73,MATCH(C2472,'Curva Juros'!$A$7:$A$73,1)) +
(C2472-INDEX('Curva Juros'!$A$7:$A$73,MATCH(C2472,'Curva Juros'!$A$7:$A$73,1))) *
(INDEX('Curva Juros'!$B$7:$B$73,MATCH(C2472,'Curva Juros'!$A$7:$A$73,1)+1) -
INDEX('Curva Juros'!$B$7:$B$73,MATCH(C2472,'Curva Juros'!$A$7:$A$73,1))) /
(INDEX('Curva Juros'!$A$7:$A$73,MATCH(C2472,'Curva Juros'!$A$7:$A$73,1)+1) -
INDEX('Curva Juros'!$A$7:$A$73,MATCH(C2472,'Curva Juros'!$A$7:$A$73,1)))</f>
        <v>7.822746111111111</v>
      </c>
      <c r="F2472" s="24">
        <f t="shared" si="38"/>
        <v>-1.3304611111111114E-3</v>
      </c>
      <c r="G2472" s="24"/>
    </row>
    <row r="2473" spans="1:7" x14ac:dyDescent="0.25">
      <c r="A2473" s="3" t="s">
        <v>57</v>
      </c>
      <c r="B2473" s="4">
        <v>45779</v>
      </c>
      <c r="C2473" s="5">
        <v>492.14</v>
      </c>
      <c r="D2473" s="19">
        <v>7.7457999999999999E-2</v>
      </c>
      <c r="E2473" s="35" cm="1">
        <f t="array" ref="E2473">INDEX('Curva Juros'!$B$7:$B$73,MATCH(C2473,'Curva Juros'!$A$7:$A$73,1)) +
(C2473-INDEX('Curva Juros'!$A$7:$A$73,MATCH(C2473,'Curva Juros'!$A$7:$A$73,1))) *
(INDEX('Curva Juros'!$B$7:$B$73,MATCH(C2473,'Curva Juros'!$A$7:$A$73,1)+1) -
INDEX('Curva Juros'!$B$7:$B$73,MATCH(C2473,'Curva Juros'!$A$7:$A$73,1))) /
(INDEX('Curva Juros'!$A$7:$A$73,MATCH(C2473,'Curva Juros'!$A$7:$A$73,1)+1) -
INDEX('Curva Juros'!$A$7:$A$73,MATCH(C2473,'Curva Juros'!$A$7:$A$73,1)))</f>
        <v>7.8301185555555559</v>
      </c>
      <c r="F2473" s="24">
        <f t="shared" si="38"/>
        <v>-8.4318555555555619E-4</v>
      </c>
      <c r="G2473" s="24"/>
    </row>
    <row r="2474" spans="1:7" x14ac:dyDescent="0.25">
      <c r="A2474" s="6" t="s">
        <v>57</v>
      </c>
      <c r="B2474" s="7">
        <v>45786</v>
      </c>
      <c r="C2474" s="8">
        <v>486.6</v>
      </c>
      <c r="D2474" s="20">
        <v>7.9291E-2</v>
      </c>
      <c r="E2474" s="35" cm="1">
        <f t="array" ref="E2474">INDEX('Curva Juros'!$B$7:$B$73,MATCH(C2474,'Curva Juros'!$A$7:$A$73,1)) +
(C2474-INDEX('Curva Juros'!$A$7:$A$73,MATCH(C2474,'Curva Juros'!$A$7:$A$73,1))) *
(INDEX('Curva Juros'!$B$7:$B$73,MATCH(C2474,'Curva Juros'!$A$7:$A$73,1)+1) -
INDEX('Curva Juros'!$B$7:$B$73,MATCH(C2474,'Curva Juros'!$A$7:$A$73,1))) /
(INDEX('Curva Juros'!$A$7:$A$73,MATCH(C2474,'Curva Juros'!$A$7:$A$73,1)+1) -
INDEX('Curva Juros'!$A$7:$A$73,MATCH(C2474,'Curva Juros'!$A$7:$A$73,1)))</f>
        <v>7.8399366666666666</v>
      </c>
      <c r="F2474" s="24">
        <f t="shared" si="38"/>
        <v>8.9163333333333594E-4</v>
      </c>
      <c r="G2474" s="24"/>
    </row>
    <row r="2475" spans="1:7" x14ac:dyDescent="0.25">
      <c r="A2475" s="3" t="s">
        <v>57</v>
      </c>
      <c r="B2475" s="4">
        <v>45793</v>
      </c>
      <c r="C2475" s="5">
        <v>481.84</v>
      </c>
      <c r="D2475" s="19">
        <v>7.8463000000000005E-2</v>
      </c>
      <c r="E2475" s="35" cm="1">
        <f t="array" ref="E2475">INDEX('Curva Juros'!$B$7:$B$73,MATCH(C2475,'Curva Juros'!$A$7:$A$73,1)) +
(C2475-INDEX('Curva Juros'!$A$7:$A$73,MATCH(C2475,'Curva Juros'!$A$7:$A$73,1))) *
(INDEX('Curva Juros'!$B$7:$B$73,MATCH(C2475,'Curva Juros'!$A$7:$A$73,1)+1) -
INDEX('Curva Juros'!$B$7:$B$73,MATCH(C2475,'Curva Juros'!$A$7:$A$73,1))) /
(INDEX('Curva Juros'!$A$7:$A$73,MATCH(C2475,'Curva Juros'!$A$7:$A$73,1)+1) -
INDEX('Curva Juros'!$A$7:$A$73,MATCH(C2475,'Curva Juros'!$A$7:$A$73,1)))</f>
        <v>7.8483724444444443</v>
      </c>
      <c r="F2475" s="24">
        <f t="shared" si="38"/>
        <v>-2.0724444444439327E-5</v>
      </c>
      <c r="G2475" s="24"/>
    </row>
    <row r="2476" spans="1:7" x14ac:dyDescent="0.25">
      <c r="A2476" s="6" t="s">
        <v>57</v>
      </c>
      <c r="B2476" s="7">
        <v>45800</v>
      </c>
      <c r="C2476" s="8">
        <v>476.65</v>
      </c>
      <c r="D2476" s="20">
        <v>7.9125000000000001E-2</v>
      </c>
      <c r="E2476" s="35" cm="1">
        <f t="array" ref="E2476">INDEX('Curva Juros'!$B$7:$B$73,MATCH(C2476,'Curva Juros'!$A$7:$A$73,1)) +
(C2476-INDEX('Curva Juros'!$A$7:$A$73,MATCH(C2476,'Curva Juros'!$A$7:$A$73,1))) *
(INDEX('Curva Juros'!$B$7:$B$73,MATCH(C2476,'Curva Juros'!$A$7:$A$73,1)+1) -
INDEX('Curva Juros'!$B$7:$B$73,MATCH(C2476,'Curva Juros'!$A$7:$A$73,1))) /
(INDEX('Curva Juros'!$A$7:$A$73,MATCH(C2476,'Curva Juros'!$A$7:$A$73,1)+1) -
INDEX('Curva Juros'!$A$7:$A$73,MATCH(C2476,'Curva Juros'!$A$7:$A$73,1)))</f>
        <v>7.8575702777777776</v>
      </c>
      <c r="F2476" s="24">
        <f t="shared" si="38"/>
        <v>5.4929722222223087E-4</v>
      </c>
      <c r="G2476" s="24"/>
    </row>
    <row r="2477" spans="1:7" x14ac:dyDescent="0.25">
      <c r="A2477" s="3" t="s">
        <v>57</v>
      </c>
      <c r="B2477" s="4">
        <v>45807</v>
      </c>
      <c r="C2477" s="5">
        <v>471.15</v>
      </c>
      <c r="D2477" s="19">
        <v>8.0822000000000005E-2</v>
      </c>
      <c r="E2477" s="35" cm="1">
        <f t="array" ref="E2477">INDEX('Curva Juros'!$B$7:$B$73,MATCH(C2477,'Curva Juros'!$A$7:$A$73,1)) +
(C2477-INDEX('Curva Juros'!$A$7:$A$73,MATCH(C2477,'Curva Juros'!$A$7:$A$73,1))) *
(INDEX('Curva Juros'!$B$7:$B$73,MATCH(C2477,'Curva Juros'!$A$7:$A$73,1)+1) -
INDEX('Curva Juros'!$B$7:$B$73,MATCH(C2477,'Curva Juros'!$A$7:$A$73,1))) /
(INDEX('Curva Juros'!$A$7:$A$73,MATCH(C2477,'Curva Juros'!$A$7:$A$73,1)+1) -
INDEX('Curva Juros'!$A$7:$A$73,MATCH(C2477,'Curva Juros'!$A$7:$A$73,1)))</f>
        <v>7.8673175000000004</v>
      </c>
      <c r="F2477" s="24">
        <f t="shared" si="38"/>
        <v>2.148825000000007E-3</v>
      </c>
      <c r="G2477" s="24"/>
    </row>
    <row r="2478" spans="1:7" x14ac:dyDescent="0.25">
      <c r="A2478" s="6" t="s">
        <v>57</v>
      </c>
      <c r="B2478" s="7">
        <v>45814</v>
      </c>
      <c r="C2478" s="8">
        <v>465.6</v>
      </c>
      <c r="D2478" s="20">
        <v>8.2713999999999996E-2</v>
      </c>
      <c r="E2478" s="35" cm="1">
        <f t="array" ref="E2478">INDEX('Curva Juros'!$B$7:$B$73,MATCH(C2478,'Curva Juros'!$A$7:$A$73,1)) +
(C2478-INDEX('Curva Juros'!$A$7:$A$73,MATCH(C2478,'Curva Juros'!$A$7:$A$73,1))) *
(INDEX('Curva Juros'!$B$7:$B$73,MATCH(C2478,'Curva Juros'!$A$7:$A$73,1)+1) -
INDEX('Curva Juros'!$B$7:$B$73,MATCH(C2478,'Curva Juros'!$A$7:$A$73,1))) /
(INDEX('Curva Juros'!$A$7:$A$73,MATCH(C2478,'Curva Juros'!$A$7:$A$73,1)+1) -
INDEX('Curva Juros'!$A$7:$A$73,MATCH(C2478,'Curva Juros'!$A$7:$A$73,1)))</f>
        <v>7.8771533333333332</v>
      </c>
      <c r="F2478" s="24">
        <f t="shared" si="38"/>
        <v>3.942466666666658E-3</v>
      </c>
      <c r="G2478" s="24"/>
    </row>
    <row r="2479" spans="1:7" x14ac:dyDescent="0.25">
      <c r="A2479" s="3" t="s">
        <v>57</v>
      </c>
      <c r="B2479" s="4">
        <v>45821</v>
      </c>
      <c r="C2479" s="5">
        <v>460.79</v>
      </c>
      <c r="D2479" s="19">
        <v>8.2074999999999995E-2</v>
      </c>
      <c r="E2479" s="35" cm="1">
        <f t="array" ref="E2479">INDEX('Curva Juros'!$B$7:$B$73,MATCH(C2479,'Curva Juros'!$A$7:$A$73,1)) +
(C2479-INDEX('Curva Juros'!$A$7:$A$73,MATCH(C2479,'Curva Juros'!$A$7:$A$73,1))) *
(INDEX('Curva Juros'!$B$7:$B$73,MATCH(C2479,'Curva Juros'!$A$7:$A$73,1)+1) -
INDEX('Curva Juros'!$B$7:$B$73,MATCH(C2479,'Curva Juros'!$A$7:$A$73,1))) /
(INDEX('Curva Juros'!$A$7:$A$73,MATCH(C2479,'Curva Juros'!$A$7:$A$73,1)+1) -
INDEX('Curva Juros'!$A$7:$A$73,MATCH(C2479,'Curva Juros'!$A$7:$A$73,1)))</f>
        <v>7.8856777222222227</v>
      </c>
      <c r="F2479" s="24">
        <f t="shared" si="38"/>
        <v>3.2182227777777656E-3</v>
      </c>
      <c r="G2479" s="24"/>
    </row>
    <row r="2480" spans="1:7" x14ac:dyDescent="0.25">
      <c r="A2480" s="6" t="s">
        <v>57</v>
      </c>
      <c r="B2480" s="7">
        <v>45828</v>
      </c>
      <c r="C2480" s="8">
        <v>466.61</v>
      </c>
      <c r="D2480" s="20">
        <v>8.3149000000000001E-2</v>
      </c>
      <c r="E2480" s="35" cm="1">
        <f t="array" ref="E2480">INDEX('Curva Juros'!$B$7:$B$73,MATCH(C2480,'Curva Juros'!$A$7:$A$73,1)) +
(C2480-INDEX('Curva Juros'!$A$7:$A$73,MATCH(C2480,'Curva Juros'!$A$7:$A$73,1))) *
(INDEX('Curva Juros'!$B$7:$B$73,MATCH(C2480,'Curva Juros'!$A$7:$A$73,1)+1) -
INDEX('Curva Juros'!$B$7:$B$73,MATCH(C2480,'Curva Juros'!$A$7:$A$73,1))) /
(INDEX('Curva Juros'!$A$7:$A$73,MATCH(C2480,'Curva Juros'!$A$7:$A$73,1)+1) -
INDEX('Curva Juros'!$A$7:$A$73,MATCH(C2480,'Curva Juros'!$A$7:$A$73,1)))</f>
        <v>7.8753633888888892</v>
      </c>
      <c r="F2480" s="24">
        <f t="shared" si="38"/>
        <v>4.3953661111111042E-3</v>
      </c>
      <c r="G2480" s="24"/>
    </row>
    <row r="2481" spans="1:7" x14ac:dyDescent="0.25">
      <c r="A2481" s="3" t="s">
        <v>57</v>
      </c>
      <c r="B2481" s="4">
        <v>45835</v>
      </c>
      <c r="C2481" s="5">
        <v>461.38</v>
      </c>
      <c r="D2481" s="19">
        <v>8.3990999999999996E-2</v>
      </c>
      <c r="E2481" s="35" cm="1">
        <f t="array" ref="E2481">INDEX('Curva Juros'!$B$7:$B$73,MATCH(C2481,'Curva Juros'!$A$7:$A$73,1)) +
(C2481-INDEX('Curva Juros'!$A$7:$A$73,MATCH(C2481,'Curva Juros'!$A$7:$A$73,1))) *
(INDEX('Curva Juros'!$B$7:$B$73,MATCH(C2481,'Curva Juros'!$A$7:$A$73,1)+1) -
INDEX('Curva Juros'!$B$7:$B$73,MATCH(C2481,'Curva Juros'!$A$7:$A$73,1))) /
(INDEX('Curva Juros'!$A$7:$A$73,MATCH(C2481,'Curva Juros'!$A$7:$A$73,1)+1) -
INDEX('Curva Juros'!$A$7:$A$73,MATCH(C2481,'Curva Juros'!$A$7:$A$73,1)))</f>
        <v>7.8846321111111113</v>
      </c>
      <c r="F2481" s="24">
        <f t="shared" si="38"/>
        <v>5.1446788888888789E-3</v>
      </c>
      <c r="G2481" s="24"/>
    </row>
    <row r="2482" spans="1:7" x14ac:dyDescent="0.25">
      <c r="A2482" s="6" t="s">
        <v>57</v>
      </c>
      <c r="B2482" s="7">
        <v>45842</v>
      </c>
      <c r="C2482" s="8">
        <v>457.08</v>
      </c>
      <c r="D2482" s="20">
        <v>8.1495999999999999E-2</v>
      </c>
      <c r="E2482" s="35" cm="1">
        <f t="array" ref="E2482">INDEX('Curva Juros'!$B$7:$B$73,MATCH(C2482,'Curva Juros'!$A$7:$A$73,1)) +
(C2482-INDEX('Curva Juros'!$A$7:$A$73,MATCH(C2482,'Curva Juros'!$A$7:$A$73,1))) *
(INDEX('Curva Juros'!$B$7:$B$73,MATCH(C2482,'Curva Juros'!$A$7:$A$73,1)+1) -
INDEX('Curva Juros'!$B$7:$B$73,MATCH(C2482,'Curva Juros'!$A$7:$A$73,1))) /
(INDEX('Curva Juros'!$A$7:$A$73,MATCH(C2482,'Curva Juros'!$A$7:$A$73,1)+1) -
INDEX('Curva Juros'!$A$7:$A$73,MATCH(C2482,'Curva Juros'!$A$7:$A$73,1)))</f>
        <v>7.8922526666666668</v>
      </c>
      <c r="F2482" s="24">
        <f t="shared" si="38"/>
        <v>2.573473333333326E-3</v>
      </c>
      <c r="G2482" s="24"/>
    </row>
    <row r="2483" spans="1:7" x14ac:dyDescent="0.25">
      <c r="A2483" s="3" t="s">
        <v>57</v>
      </c>
      <c r="B2483" s="4">
        <v>45849</v>
      </c>
      <c r="C2483" s="5">
        <v>451.31</v>
      </c>
      <c r="D2483" s="19">
        <v>8.4231E-2</v>
      </c>
      <c r="E2483" s="35" cm="1">
        <f t="array" ref="E2483">INDEX('Curva Juros'!$B$7:$B$73,MATCH(C2483,'Curva Juros'!$A$7:$A$73,1)) +
(C2483-INDEX('Curva Juros'!$A$7:$A$73,MATCH(C2483,'Curva Juros'!$A$7:$A$73,1))) *
(INDEX('Curva Juros'!$B$7:$B$73,MATCH(C2483,'Curva Juros'!$A$7:$A$73,1)+1) -
INDEX('Curva Juros'!$B$7:$B$73,MATCH(C2483,'Curva Juros'!$A$7:$A$73,1))) /
(INDEX('Curva Juros'!$A$7:$A$73,MATCH(C2483,'Curva Juros'!$A$7:$A$73,1)+1) -
INDEX('Curva Juros'!$A$7:$A$73,MATCH(C2483,'Curva Juros'!$A$7:$A$73,1)))</f>
        <v>7.9024783888888894</v>
      </c>
      <c r="F2483" s="24">
        <f t="shared" si="38"/>
        <v>5.206216111111106E-3</v>
      </c>
      <c r="G2483" s="24"/>
    </row>
    <row r="2484" spans="1:7" x14ac:dyDescent="0.25">
      <c r="A2484" s="6" t="s">
        <v>57</v>
      </c>
      <c r="B2484" s="7">
        <v>45856</v>
      </c>
      <c r="C2484" s="8">
        <v>445.92</v>
      </c>
      <c r="D2484" s="20">
        <v>8.5621000000000003E-2</v>
      </c>
      <c r="E2484" s="35" cm="1">
        <f t="array" ref="E2484">INDEX('Curva Juros'!$B$7:$B$73,MATCH(C2484,'Curva Juros'!$A$7:$A$73,1)) +
(C2484-INDEX('Curva Juros'!$A$7:$A$73,MATCH(C2484,'Curva Juros'!$A$7:$A$73,1))) *
(INDEX('Curva Juros'!$B$7:$B$73,MATCH(C2484,'Curva Juros'!$A$7:$A$73,1)+1) -
INDEX('Curva Juros'!$B$7:$B$73,MATCH(C2484,'Curva Juros'!$A$7:$A$73,1))) /
(INDEX('Curva Juros'!$A$7:$A$73,MATCH(C2484,'Curva Juros'!$A$7:$A$73,1)+1) -
INDEX('Curva Juros'!$A$7:$A$73,MATCH(C2484,'Curva Juros'!$A$7:$A$73,1)))</f>
        <v>7.9120306666666673</v>
      </c>
      <c r="F2484" s="24">
        <f t="shared" si="38"/>
        <v>6.500693333333335E-3</v>
      </c>
      <c r="G2484" s="24"/>
    </row>
    <row r="2485" spans="1:7" x14ac:dyDescent="0.25">
      <c r="A2485" s="3" t="s">
        <v>57</v>
      </c>
      <c r="B2485" s="4">
        <v>45863</v>
      </c>
      <c r="C2485" s="5">
        <v>441.24</v>
      </c>
      <c r="D2485" s="19">
        <v>8.4486000000000006E-2</v>
      </c>
      <c r="E2485" s="35" cm="1">
        <f t="array" ref="E2485">INDEX('Curva Juros'!$B$7:$B$73,MATCH(C2485,'Curva Juros'!$A$7:$A$73,1)) +
(C2485-INDEX('Curva Juros'!$A$7:$A$73,MATCH(C2485,'Curva Juros'!$A$7:$A$73,1))) *
(INDEX('Curva Juros'!$B$7:$B$73,MATCH(C2485,'Curva Juros'!$A$7:$A$73,1)+1) -
INDEX('Curva Juros'!$B$7:$B$73,MATCH(C2485,'Curva Juros'!$A$7:$A$73,1))) /
(INDEX('Curva Juros'!$A$7:$A$73,MATCH(C2485,'Curva Juros'!$A$7:$A$73,1)+1) -
INDEX('Curva Juros'!$A$7:$A$73,MATCH(C2485,'Curva Juros'!$A$7:$A$73,1)))</f>
        <v>7.9203246666666667</v>
      </c>
      <c r="F2485" s="24">
        <f t="shared" si="38"/>
        <v>5.2827533333333343E-3</v>
      </c>
      <c r="G2485" s="24"/>
    </row>
    <row r="2486" spans="1:7" x14ac:dyDescent="0.25">
      <c r="A2486" s="6" t="s">
        <v>57</v>
      </c>
      <c r="B2486" s="7">
        <v>45870</v>
      </c>
      <c r="C2486" s="8">
        <v>436.53</v>
      </c>
      <c r="D2486" s="20">
        <v>8.3443000000000003E-2</v>
      </c>
      <c r="E2486" s="35" cm="1">
        <f t="array" ref="E2486">INDEX('Curva Juros'!$B$7:$B$73,MATCH(C2486,'Curva Juros'!$A$7:$A$73,1)) +
(C2486-INDEX('Curva Juros'!$A$7:$A$73,MATCH(C2486,'Curva Juros'!$A$7:$A$73,1))) *
(INDEX('Curva Juros'!$B$7:$B$73,MATCH(C2486,'Curva Juros'!$A$7:$A$73,1)+1) -
INDEX('Curva Juros'!$B$7:$B$73,MATCH(C2486,'Curva Juros'!$A$7:$A$73,1))) /
(INDEX('Curva Juros'!$A$7:$A$73,MATCH(C2486,'Curva Juros'!$A$7:$A$73,1)+1) -
INDEX('Curva Juros'!$A$7:$A$73,MATCH(C2486,'Curva Juros'!$A$7:$A$73,1)))</f>
        <v>7.9286718333333335</v>
      </c>
      <c r="F2486" s="24">
        <f t="shared" si="38"/>
        <v>4.1562816666666641E-3</v>
      </c>
      <c r="G2486" s="24"/>
    </row>
    <row r="2487" spans="1:7" x14ac:dyDescent="0.25">
      <c r="A2487" s="3" t="s">
        <v>57</v>
      </c>
      <c r="B2487" s="4">
        <v>45877</v>
      </c>
      <c r="C2487" s="5">
        <v>431.61</v>
      </c>
      <c r="D2487" s="19">
        <v>8.3155999999999994E-2</v>
      </c>
      <c r="E2487" s="35" cm="1">
        <f t="array" ref="E2487">INDEX('Curva Juros'!$B$7:$B$73,MATCH(C2487,'Curva Juros'!$A$7:$A$73,1)) +
(C2487-INDEX('Curva Juros'!$A$7:$A$73,MATCH(C2487,'Curva Juros'!$A$7:$A$73,1))) *
(INDEX('Curva Juros'!$B$7:$B$73,MATCH(C2487,'Curva Juros'!$A$7:$A$73,1)+1) -
INDEX('Curva Juros'!$B$7:$B$73,MATCH(C2487,'Curva Juros'!$A$7:$A$73,1))) /
(INDEX('Curva Juros'!$A$7:$A$73,MATCH(C2487,'Curva Juros'!$A$7:$A$73,1)+1) -
INDEX('Curva Juros'!$A$7:$A$73,MATCH(C2487,'Curva Juros'!$A$7:$A$73,1)))</f>
        <v>7.937391166666667</v>
      </c>
      <c r="F2487" s="24">
        <f t="shared" si="38"/>
        <v>3.7820883333333222E-3</v>
      </c>
      <c r="G2487" s="24"/>
    </row>
    <row r="2488" spans="1:7" x14ac:dyDescent="0.25">
      <c r="A2488" s="6" t="s">
        <v>57</v>
      </c>
      <c r="B2488" s="7">
        <v>45884</v>
      </c>
      <c r="C2488" s="8">
        <v>427.01</v>
      </c>
      <c r="D2488" s="20">
        <v>8.1745999999999999E-2</v>
      </c>
      <c r="E2488" s="35" cm="1">
        <f t="array" ref="E2488">INDEX('Curva Juros'!$B$7:$B$73,MATCH(C2488,'Curva Juros'!$A$7:$A$73,1)) +
(C2488-INDEX('Curva Juros'!$A$7:$A$73,MATCH(C2488,'Curva Juros'!$A$7:$A$73,1))) *
(INDEX('Curva Juros'!$B$7:$B$73,MATCH(C2488,'Curva Juros'!$A$7:$A$73,1)+1) -
INDEX('Curva Juros'!$B$7:$B$73,MATCH(C2488,'Curva Juros'!$A$7:$A$73,1))) /
(INDEX('Curva Juros'!$A$7:$A$73,MATCH(C2488,'Curva Juros'!$A$7:$A$73,1)+1) -
INDEX('Curva Juros'!$A$7:$A$73,MATCH(C2488,'Curva Juros'!$A$7:$A$73,1)))</f>
        <v>7.9455433888888898</v>
      </c>
      <c r="F2488" s="24">
        <f t="shared" si="38"/>
        <v>2.2905661111111003E-3</v>
      </c>
      <c r="G2488" s="24"/>
    </row>
    <row r="2489" spans="1:7" x14ac:dyDescent="0.25">
      <c r="A2489" s="3" t="s">
        <v>57</v>
      </c>
      <c r="B2489" s="4">
        <v>45891</v>
      </c>
      <c r="C2489" s="5">
        <v>421.53</v>
      </c>
      <c r="D2489" s="19">
        <v>8.3445000000000005E-2</v>
      </c>
      <c r="E2489" s="35" cm="1">
        <f t="array" ref="E2489">INDEX('Curva Juros'!$B$7:$B$73,MATCH(C2489,'Curva Juros'!$A$7:$A$73,1)) +
(C2489-INDEX('Curva Juros'!$A$7:$A$73,MATCH(C2489,'Curva Juros'!$A$7:$A$73,1))) *
(INDEX('Curva Juros'!$B$7:$B$73,MATCH(C2489,'Curva Juros'!$A$7:$A$73,1)+1) -
INDEX('Curva Juros'!$B$7:$B$73,MATCH(C2489,'Curva Juros'!$A$7:$A$73,1))) /
(INDEX('Curva Juros'!$A$7:$A$73,MATCH(C2489,'Curva Juros'!$A$7:$A$73,1)+1) -
INDEX('Curva Juros'!$A$7:$A$73,MATCH(C2489,'Curva Juros'!$A$7:$A$73,1)))</f>
        <v>7.9552551666666673</v>
      </c>
      <c r="F2489" s="24">
        <f t="shared" si="38"/>
        <v>3.892448333333326E-3</v>
      </c>
      <c r="G2489" s="24"/>
    </row>
    <row r="2490" spans="1:7" x14ac:dyDescent="0.25">
      <c r="A2490" s="6" t="s">
        <v>57</v>
      </c>
      <c r="B2490" s="7">
        <v>45898</v>
      </c>
      <c r="C2490" s="8">
        <v>417.48</v>
      </c>
      <c r="D2490" s="20">
        <v>8.0041000000000001E-2</v>
      </c>
      <c r="E2490" s="35" cm="1">
        <f t="array" ref="E2490">INDEX('Curva Juros'!$B$7:$B$73,MATCH(C2490,'Curva Juros'!$A$7:$A$73,1)) +
(C2490-INDEX('Curva Juros'!$A$7:$A$73,MATCH(C2490,'Curva Juros'!$A$7:$A$73,1))) *
(INDEX('Curva Juros'!$B$7:$B$73,MATCH(C2490,'Curva Juros'!$A$7:$A$73,1)+1) -
INDEX('Curva Juros'!$B$7:$B$73,MATCH(C2490,'Curva Juros'!$A$7:$A$73,1))) /
(INDEX('Curva Juros'!$A$7:$A$73,MATCH(C2490,'Curva Juros'!$A$7:$A$73,1)+1) -
INDEX('Curva Juros'!$A$7:$A$73,MATCH(C2490,'Curva Juros'!$A$7:$A$73,1)))</f>
        <v>7.9624326666666674</v>
      </c>
      <c r="F2490" s="24">
        <f t="shared" si="38"/>
        <v>4.1667333333332557E-4</v>
      </c>
      <c r="G2490" s="24"/>
    </row>
    <row r="2491" spans="1:7" x14ac:dyDescent="0.25">
      <c r="A2491" s="3" t="s">
        <v>57</v>
      </c>
      <c r="B2491" s="4">
        <v>45905</v>
      </c>
      <c r="C2491" s="5">
        <v>412.61</v>
      </c>
      <c r="D2491" s="19">
        <v>7.9585000000000003E-2</v>
      </c>
      <c r="E2491" s="35" cm="1">
        <f t="array" ref="E2491">INDEX('Curva Juros'!$B$7:$B$73,MATCH(C2491,'Curva Juros'!$A$7:$A$73,1)) +
(C2491-INDEX('Curva Juros'!$A$7:$A$73,MATCH(C2491,'Curva Juros'!$A$7:$A$73,1))) *
(INDEX('Curva Juros'!$B$7:$B$73,MATCH(C2491,'Curva Juros'!$A$7:$A$73,1)+1) -
INDEX('Curva Juros'!$B$7:$B$73,MATCH(C2491,'Curva Juros'!$A$7:$A$73,1))) /
(INDEX('Curva Juros'!$A$7:$A$73,MATCH(C2491,'Curva Juros'!$A$7:$A$73,1)+1) -
INDEX('Curva Juros'!$A$7:$A$73,MATCH(C2491,'Curva Juros'!$A$7:$A$73,1)))</f>
        <v>7.9710633888888891</v>
      </c>
      <c r="F2491" s="24">
        <f t="shared" si="38"/>
        <v>-1.2563388888889304E-4</v>
      </c>
      <c r="G2491" s="24"/>
    </row>
    <row r="2492" spans="1:7" x14ac:dyDescent="0.25">
      <c r="A2492" s="6" t="s">
        <v>57</v>
      </c>
      <c r="B2492" s="7">
        <v>45912</v>
      </c>
      <c r="C2492" s="8">
        <v>408.14</v>
      </c>
      <c r="D2492" s="20">
        <v>7.7684000000000003E-2</v>
      </c>
      <c r="E2492" s="35" cm="1">
        <f t="array" ref="E2492">INDEX('Curva Juros'!$B$7:$B$73,MATCH(C2492,'Curva Juros'!$A$7:$A$73,1)) +
(C2492-INDEX('Curva Juros'!$A$7:$A$73,MATCH(C2492,'Curva Juros'!$A$7:$A$73,1))) *
(INDEX('Curva Juros'!$B$7:$B$73,MATCH(C2492,'Curva Juros'!$A$7:$A$73,1)+1) -
INDEX('Curva Juros'!$B$7:$B$73,MATCH(C2492,'Curva Juros'!$A$7:$A$73,1))) /
(INDEX('Curva Juros'!$A$7:$A$73,MATCH(C2492,'Curva Juros'!$A$7:$A$73,1)+1) -
INDEX('Curva Juros'!$A$7:$A$73,MATCH(C2492,'Curva Juros'!$A$7:$A$73,1)))</f>
        <v>7.9789852222222226</v>
      </c>
      <c r="F2492" s="24">
        <f t="shared" si="38"/>
        <v>-2.1058522222222181E-3</v>
      </c>
      <c r="G2492" s="24"/>
    </row>
    <row r="2493" spans="1:7" x14ac:dyDescent="0.25">
      <c r="A2493" s="3" t="s">
        <v>57</v>
      </c>
      <c r="B2493" s="4">
        <v>45919</v>
      </c>
      <c r="C2493" s="5">
        <v>402.99</v>
      </c>
      <c r="D2493" s="19">
        <v>7.8242000000000006E-2</v>
      </c>
      <c r="E2493" s="35" cm="1">
        <f t="array" ref="E2493">INDEX('Curva Juros'!$B$7:$B$73,MATCH(C2493,'Curva Juros'!$A$7:$A$73,1)) +
(C2493-INDEX('Curva Juros'!$A$7:$A$73,MATCH(C2493,'Curva Juros'!$A$7:$A$73,1))) *
(INDEX('Curva Juros'!$B$7:$B$73,MATCH(C2493,'Curva Juros'!$A$7:$A$73,1)+1) -
INDEX('Curva Juros'!$B$7:$B$73,MATCH(C2493,'Curva Juros'!$A$7:$A$73,1))) /
(INDEX('Curva Juros'!$A$7:$A$73,MATCH(C2493,'Curva Juros'!$A$7:$A$73,1)+1) -
INDEX('Curva Juros'!$A$7:$A$73,MATCH(C2493,'Curva Juros'!$A$7:$A$73,1)))</f>
        <v>7.9881121666666672</v>
      </c>
      <c r="F2493" s="24">
        <f t="shared" si="38"/>
        <v>-1.6391216666666597E-3</v>
      </c>
      <c r="G2493" s="24"/>
    </row>
    <row r="2494" spans="1:7" x14ac:dyDescent="0.25">
      <c r="A2494" s="6" t="s">
        <v>57</v>
      </c>
      <c r="B2494" s="7">
        <v>45926</v>
      </c>
      <c r="C2494" s="8">
        <v>397.99</v>
      </c>
      <c r="D2494" s="20">
        <v>7.8231999999999996E-2</v>
      </c>
      <c r="E2494" s="35" cm="1">
        <f t="array" ref="E2494">INDEX('Curva Juros'!$B$7:$B$73,MATCH(C2494,'Curva Juros'!$A$7:$A$73,1)) +
(C2494-INDEX('Curva Juros'!$A$7:$A$73,MATCH(C2494,'Curva Juros'!$A$7:$A$73,1))) *
(INDEX('Curva Juros'!$B$7:$B$73,MATCH(C2494,'Curva Juros'!$A$7:$A$73,1)+1) -
INDEX('Curva Juros'!$B$7:$B$73,MATCH(C2494,'Curva Juros'!$A$7:$A$73,1))) /
(INDEX('Curva Juros'!$A$7:$A$73,MATCH(C2494,'Curva Juros'!$A$7:$A$73,1)+1) -
INDEX('Curva Juros'!$A$7:$A$73,MATCH(C2494,'Curva Juros'!$A$7:$A$73,1)))</f>
        <v>7.9969732777777782</v>
      </c>
      <c r="F2494" s="24">
        <f t="shared" si="38"/>
        <v>-1.7377327777777923E-3</v>
      </c>
      <c r="G2494" s="24"/>
    </row>
    <row r="2495" spans="1:7" x14ac:dyDescent="0.25">
      <c r="A2495" s="3" t="s">
        <v>57</v>
      </c>
      <c r="B2495" s="4">
        <v>45933</v>
      </c>
      <c r="C2495" s="5">
        <v>392.57</v>
      </c>
      <c r="D2495" s="19">
        <v>7.9739000000000004E-2</v>
      </c>
      <c r="E2495" s="35" cm="1">
        <f t="array" ref="E2495">INDEX('Curva Juros'!$B$7:$B$73,MATCH(C2495,'Curva Juros'!$A$7:$A$73,1)) +
(C2495-INDEX('Curva Juros'!$A$7:$A$73,MATCH(C2495,'Curva Juros'!$A$7:$A$73,1))) *
(INDEX('Curva Juros'!$B$7:$B$73,MATCH(C2495,'Curva Juros'!$A$7:$A$73,1)+1) -
INDEX('Curva Juros'!$B$7:$B$73,MATCH(C2495,'Curva Juros'!$A$7:$A$73,1))) /
(INDEX('Curva Juros'!$A$7:$A$73,MATCH(C2495,'Curva Juros'!$A$7:$A$73,1)+1) -
INDEX('Curva Juros'!$A$7:$A$73,MATCH(C2495,'Curva Juros'!$A$7:$A$73,1)))</f>
        <v>8.0065787222222227</v>
      </c>
      <c r="F2495" s="24">
        <f t="shared" si="38"/>
        <v>-3.2678722222222178E-4</v>
      </c>
      <c r="G2495" s="24"/>
    </row>
    <row r="2496" spans="1:7" x14ac:dyDescent="0.25">
      <c r="A2496" s="6" t="s">
        <v>57</v>
      </c>
      <c r="B2496" s="7">
        <v>45940</v>
      </c>
      <c r="C2496" s="8">
        <v>388.01</v>
      </c>
      <c r="D2496" s="20">
        <v>7.8146999999999994E-2</v>
      </c>
      <c r="E2496" s="35" cm="1">
        <f t="array" ref="E2496">INDEX('Curva Juros'!$B$7:$B$73,MATCH(C2496,'Curva Juros'!$A$7:$A$73,1)) +
(C2496-INDEX('Curva Juros'!$A$7:$A$73,MATCH(C2496,'Curva Juros'!$A$7:$A$73,1))) *
(INDEX('Curva Juros'!$B$7:$B$73,MATCH(C2496,'Curva Juros'!$A$7:$A$73,1)+1) -
INDEX('Curva Juros'!$B$7:$B$73,MATCH(C2496,'Curva Juros'!$A$7:$A$73,1))) /
(INDEX('Curva Juros'!$A$7:$A$73,MATCH(C2496,'Curva Juros'!$A$7:$A$73,1)+1) -
INDEX('Curva Juros'!$A$7:$A$73,MATCH(C2496,'Curva Juros'!$A$7:$A$73,1)))</f>
        <v>8.0146600555555558</v>
      </c>
      <c r="F2496" s="24">
        <f t="shared" si="38"/>
        <v>-1.999600555555564E-3</v>
      </c>
      <c r="G2496" s="24"/>
    </row>
    <row r="2497" spans="1:7" x14ac:dyDescent="0.25">
      <c r="A2497" s="3" t="s">
        <v>57</v>
      </c>
      <c r="B2497" s="4">
        <v>45947</v>
      </c>
      <c r="C2497" s="5">
        <v>382.94</v>
      </c>
      <c r="D2497" s="19">
        <v>7.8406000000000003E-2</v>
      </c>
      <c r="E2497" s="35" cm="1">
        <f t="array" ref="E2497">INDEX('Curva Juros'!$B$7:$B$73,MATCH(C2497,'Curva Juros'!$A$7:$A$73,1)) +
(C2497-INDEX('Curva Juros'!$A$7:$A$73,MATCH(C2497,'Curva Juros'!$A$7:$A$73,1))) *
(INDEX('Curva Juros'!$B$7:$B$73,MATCH(C2497,'Curva Juros'!$A$7:$A$73,1)+1) -
INDEX('Curva Juros'!$B$7:$B$73,MATCH(C2497,'Curva Juros'!$A$7:$A$73,1))) /
(INDEX('Curva Juros'!$A$7:$A$73,MATCH(C2497,'Curva Juros'!$A$7:$A$73,1)+1) -
INDEX('Curva Juros'!$A$7:$A$73,MATCH(C2497,'Curva Juros'!$A$7:$A$73,1)))</f>
        <v>8.023645222222223</v>
      </c>
      <c r="F2497" s="24">
        <f t="shared" si="38"/>
        <v>-1.830452222222223E-3</v>
      </c>
      <c r="G2497" s="24"/>
    </row>
    <row r="2498" spans="1:7" x14ac:dyDescent="0.25">
      <c r="A2498" s="6" t="s">
        <v>57</v>
      </c>
      <c r="B2498" s="7">
        <v>45954</v>
      </c>
      <c r="C2498" s="8">
        <v>377.57</v>
      </c>
      <c r="D2498" s="20">
        <v>7.9729999999999995E-2</v>
      </c>
      <c r="E2498" s="35" cm="1">
        <f t="array" ref="E2498">INDEX('Curva Juros'!$B$7:$B$73,MATCH(C2498,'Curva Juros'!$A$7:$A$73,1)) +
(C2498-INDEX('Curva Juros'!$A$7:$A$73,MATCH(C2498,'Curva Juros'!$A$7:$A$73,1))) *
(INDEX('Curva Juros'!$B$7:$B$73,MATCH(C2498,'Curva Juros'!$A$7:$A$73,1)+1) -
INDEX('Curva Juros'!$B$7:$B$73,MATCH(C2498,'Curva Juros'!$A$7:$A$73,1))) /
(INDEX('Curva Juros'!$A$7:$A$73,MATCH(C2498,'Curva Juros'!$A$7:$A$73,1)+1) -
INDEX('Curva Juros'!$A$7:$A$73,MATCH(C2498,'Curva Juros'!$A$7:$A$73,1)))</f>
        <v>8.0341640238095238</v>
      </c>
      <c r="F2498" s="24">
        <f t="shared" si="38"/>
        <v>-6.1164023809524848E-4</v>
      </c>
      <c r="G2498" s="24"/>
    </row>
    <row r="2499" spans="1:7" x14ac:dyDescent="0.25">
      <c r="A2499" s="3" t="s">
        <v>57</v>
      </c>
      <c r="B2499" s="4">
        <v>45961</v>
      </c>
      <c r="C2499" s="5">
        <v>372.61</v>
      </c>
      <c r="D2499" s="19">
        <v>7.9585000000000003E-2</v>
      </c>
      <c r="E2499" s="35" cm="1">
        <f t="array" ref="E2499">INDEX('Curva Juros'!$B$7:$B$73,MATCH(C2499,'Curva Juros'!$A$7:$A$73,1)) +
(C2499-INDEX('Curva Juros'!$A$7:$A$73,MATCH(C2499,'Curva Juros'!$A$7:$A$73,1))) *
(INDEX('Curva Juros'!$B$7:$B$73,MATCH(C2499,'Curva Juros'!$A$7:$A$73,1)+1) -
INDEX('Curva Juros'!$B$7:$B$73,MATCH(C2499,'Curva Juros'!$A$7:$A$73,1))) /
(INDEX('Curva Juros'!$A$7:$A$73,MATCH(C2499,'Curva Juros'!$A$7:$A$73,1)+1) -
INDEX('Curva Juros'!$A$7:$A$73,MATCH(C2499,'Curva Juros'!$A$7:$A$73,1)))</f>
        <v>8.0545118333333345</v>
      </c>
      <c r="F2499" s="24">
        <f t="shared" ref="F2499:F2562" si="39">D2499-E2499/100</f>
        <v>-9.6011833333334295E-4</v>
      </c>
      <c r="G2499" s="24"/>
    </row>
    <row r="2500" spans="1:7" x14ac:dyDescent="0.25">
      <c r="A2500" s="6" t="s">
        <v>57</v>
      </c>
      <c r="B2500" s="7">
        <v>45968</v>
      </c>
      <c r="C2500" s="8">
        <v>367.78</v>
      </c>
      <c r="D2500" s="20">
        <v>7.8996999999999998E-2</v>
      </c>
      <c r="E2500" s="35" cm="1">
        <f t="array" ref="E2500">INDEX('Curva Juros'!$B$7:$B$73,MATCH(C2500,'Curva Juros'!$A$7:$A$73,1)) +
(C2500-INDEX('Curva Juros'!$A$7:$A$73,MATCH(C2500,'Curva Juros'!$A$7:$A$73,1))) *
(INDEX('Curva Juros'!$B$7:$B$73,MATCH(C2500,'Curva Juros'!$A$7:$A$73,1)+1) -
INDEX('Curva Juros'!$B$7:$B$73,MATCH(C2500,'Curva Juros'!$A$7:$A$73,1))) /
(INDEX('Curva Juros'!$A$7:$A$73,MATCH(C2500,'Curva Juros'!$A$7:$A$73,1)+1) -
INDEX('Curva Juros'!$A$7:$A$73,MATCH(C2500,'Curva Juros'!$A$7:$A$73,1)))</f>
        <v>8.0743263333333335</v>
      </c>
      <c r="F2500" s="24">
        <f t="shared" si="39"/>
        <v>-1.7462633333333311E-3</v>
      </c>
      <c r="G2500" s="24"/>
    </row>
    <row r="2501" spans="1:7" x14ac:dyDescent="0.25">
      <c r="A2501" s="3" t="s">
        <v>57</v>
      </c>
      <c r="B2501" s="4">
        <v>45975</v>
      </c>
      <c r="C2501" s="5">
        <v>363.07</v>
      </c>
      <c r="D2501" s="19">
        <v>7.7965000000000007E-2</v>
      </c>
      <c r="E2501" s="35" cm="1">
        <f t="array" ref="E2501">INDEX('Curva Juros'!$B$7:$B$73,MATCH(C2501,'Curva Juros'!$A$7:$A$73,1)) +
(C2501-INDEX('Curva Juros'!$A$7:$A$73,MATCH(C2501,'Curva Juros'!$A$7:$A$73,1))) *
(INDEX('Curva Juros'!$B$7:$B$73,MATCH(C2501,'Curva Juros'!$A$7:$A$73,1)+1) -
INDEX('Curva Juros'!$B$7:$B$73,MATCH(C2501,'Curva Juros'!$A$7:$A$73,1))) /
(INDEX('Curva Juros'!$A$7:$A$73,MATCH(C2501,'Curva Juros'!$A$7:$A$73,1)+1) -
INDEX('Curva Juros'!$A$7:$A$73,MATCH(C2501,'Curva Juros'!$A$7:$A$73,1)))</f>
        <v>8.0936485476190487</v>
      </c>
      <c r="F2501" s="24">
        <f t="shared" si="39"/>
        <v>-2.9714854761904858E-3</v>
      </c>
      <c r="G2501" s="24"/>
    </row>
    <row r="2502" spans="1:7" x14ac:dyDescent="0.25">
      <c r="A2502" s="6" t="s">
        <v>57</v>
      </c>
      <c r="B2502" s="7">
        <v>45982</v>
      </c>
      <c r="C2502" s="8">
        <v>359.22</v>
      </c>
      <c r="D2502" s="20">
        <v>7.7411999999999995E-2</v>
      </c>
      <c r="E2502" s="35" cm="1">
        <f t="array" ref="E2502">INDEX('Curva Juros'!$B$7:$B$73,MATCH(C2502,'Curva Juros'!$A$7:$A$73,1)) +
(C2502-INDEX('Curva Juros'!$A$7:$A$73,MATCH(C2502,'Curva Juros'!$A$7:$A$73,1))) *
(INDEX('Curva Juros'!$B$7:$B$73,MATCH(C2502,'Curva Juros'!$A$7:$A$73,1)+1) -
INDEX('Curva Juros'!$B$7:$B$73,MATCH(C2502,'Curva Juros'!$A$7:$A$73,1))) /
(INDEX('Curva Juros'!$A$7:$A$73,MATCH(C2502,'Curva Juros'!$A$7:$A$73,1)+1) -
INDEX('Curva Juros'!$A$7:$A$73,MATCH(C2502,'Curva Juros'!$A$7:$A$73,1)))</f>
        <v>8.1094427142857146</v>
      </c>
      <c r="F2502" s="24">
        <f t="shared" si="39"/>
        <v>-3.6824271428571448E-3</v>
      </c>
      <c r="G2502" s="24"/>
    </row>
    <row r="2503" spans="1:7" x14ac:dyDescent="0.25">
      <c r="A2503" s="3" t="s">
        <v>57</v>
      </c>
      <c r="B2503" s="4">
        <v>45989</v>
      </c>
      <c r="C2503" s="5">
        <v>354.34</v>
      </c>
      <c r="D2503" s="19">
        <v>7.6992000000000005E-2</v>
      </c>
      <c r="E2503" s="35" cm="1">
        <f t="array" ref="E2503">INDEX('Curva Juros'!$B$7:$B$73,MATCH(C2503,'Curva Juros'!$A$7:$A$73,1)) +
(C2503-INDEX('Curva Juros'!$A$7:$A$73,MATCH(C2503,'Curva Juros'!$A$7:$A$73,1))) *
(INDEX('Curva Juros'!$B$7:$B$73,MATCH(C2503,'Curva Juros'!$A$7:$A$73,1)+1) -
INDEX('Curva Juros'!$B$7:$B$73,MATCH(C2503,'Curva Juros'!$A$7:$A$73,1))) /
(INDEX('Curva Juros'!$A$7:$A$73,MATCH(C2503,'Curva Juros'!$A$7:$A$73,1)+1) -
INDEX('Curva Juros'!$A$7:$A$73,MATCH(C2503,'Curva Juros'!$A$7:$A$73,1)))</f>
        <v>8.1294623333333345</v>
      </c>
      <c r="F2503" s="24">
        <f t="shared" si="39"/>
        <v>-4.3026233333333386E-3</v>
      </c>
      <c r="G2503" s="24"/>
    </row>
    <row r="2504" spans="1:7" x14ac:dyDescent="0.25">
      <c r="A2504" s="6" t="s">
        <v>57</v>
      </c>
      <c r="B2504" s="7">
        <v>45996</v>
      </c>
      <c r="C2504" s="8">
        <v>349.22</v>
      </c>
      <c r="D2504" s="20">
        <v>7.7422000000000005E-2</v>
      </c>
      <c r="E2504" s="35" cm="1">
        <f t="array" ref="E2504">INDEX('Curva Juros'!$B$7:$B$73,MATCH(C2504,'Curva Juros'!$A$7:$A$73,1)) +
(C2504-INDEX('Curva Juros'!$A$7:$A$73,MATCH(C2504,'Curva Juros'!$A$7:$A$73,1))) *
(INDEX('Curva Juros'!$B$7:$B$73,MATCH(C2504,'Curva Juros'!$A$7:$A$73,1)+1) -
INDEX('Curva Juros'!$B$7:$B$73,MATCH(C2504,'Curva Juros'!$A$7:$A$73,1))) /
(INDEX('Curva Juros'!$A$7:$A$73,MATCH(C2504,'Curva Juros'!$A$7:$A$73,1)+1) -
INDEX('Curva Juros'!$A$7:$A$73,MATCH(C2504,'Curva Juros'!$A$7:$A$73,1)))</f>
        <v>8.1504665238095253</v>
      </c>
      <c r="F2504" s="24">
        <f t="shared" si="39"/>
        <v>-4.0826652380952511E-3</v>
      </c>
      <c r="G2504" s="24"/>
    </row>
    <row r="2505" spans="1:7" x14ac:dyDescent="0.25">
      <c r="A2505" s="3" t="s">
        <v>57</v>
      </c>
      <c r="B2505" s="4">
        <v>46003</v>
      </c>
      <c r="C2505" s="5">
        <v>344.19</v>
      </c>
      <c r="D2505" s="19">
        <v>7.7532000000000004E-2</v>
      </c>
      <c r="E2505" s="35" cm="1">
        <f t="array" ref="E2505">INDEX('Curva Juros'!$B$7:$B$73,MATCH(C2505,'Curva Juros'!$A$7:$A$73,1)) +
(C2505-INDEX('Curva Juros'!$A$7:$A$73,MATCH(C2505,'Curva Juros'!$A$7:$A$73,1))) *
(INDEX('Curva Juros'!$B$7:$B$73,MATCH(C2505,'Curva Juros'!$A$7:$A$73,1)+1) -
INDEX('Curva Juros'!$B$7:$B$73,MATCH(C2505,'Curva Juros'!$A$7:$A$73,1))) /
(INDEX('Curva Juros'!$A$7:$A$73,MATCH(C2505,'Curva Juros'!$A$7:$A$73,1)+1) -
INDEX('Curva Juros'!$A$7:$A$73,MATCH(C2505,'Curva Juros'!$A$7:$A$73,1)))</f>
        <v>8.1711015000000007</v>
      </c>
      <c r="F2505" s="24">
        <f t="shared" si="39"/>
        <v>-4.1790150000000081E-3</v>
      </c>
      <c r="G2505" s="24"/>
    </row>
    <row r="2506" spans="1:7" x14ac:dyDescent="0.25">
      <c r="A2506" s="6" t="s">
        <v>57</v>
      </c>
      <c r="B2506" s="7">
        <v>46010</v>
      </c>
      <c r="C2506" s="8">
        <v>471.36</v>
      </c>
      <c r="D2506" s="20">
        <v>7.7765000000000001E-2</v>
      </c>
      <c r="E2506" s="35" cm="1">
        <f t="array" ref="E2506">INDEX('Curva Juros'!$B$7:$B$73,MATCH(C2506,'Curva Juros'!$A$7:$A$73,1)) +
(C2506-INDEX('Curva Juros'!$A$7:$A$73,MATCH(C2506,'Curva Juros'!$A$7:$A$73,1))) *
(INDEX('Curva Juros'!$B$7:$B$73,MATCH(C2506,'Curva Juros'!$A$7:$A$73,1)+1) -
INDEX('Curva Juros'!$B$7:$B$73,MATCH(C2506,'Curva Juros'!$A$7:$A$73,1))) /
(INDEX('Curva Juros'!$A$7:$A$73,MATCH(C2506,'Curva Juros'!$A$7:$A$73,1)+1) -
INDEX('Curva Juros'!$A$7:$A$73,MATCH(C2506,'Curva Juros'!$A$7:$A$73,1)))</f>
        <v>7.8669453333333337</v>
      </c>
      <c r="F2506" s="24">
        <f t="shared" si="39"/>
        <v>-9.0445333333333267E-4</v>
      </c>
      <c r="G2506" s="24"/>
    </row>
    <row r="2507" spans="1:7" x14ac:dyDescent="0.25">
      <c r="A2507" s="3" t="s">
        <v>57</v>
      </c>
      <c r="B2507" s="4">
        <v>46017</v>
      </c>
      <c r="C2507" s="5">
        <v>467.62</v>
      </c>
      <c r="D2507" s="19">
        <v>7.6159000000000004E-2</v>
      </c>
      <c r="E2507" s="35" cm="1">
        <f t="array" ref="E2507">INDEX('Curva Juros'!$B$7:$B$73,MATCH(C2507,'Curva Juros'!$A$7:$A$73,1)) +
(C2507-INDEX('Curva Juros'!$A$7:$A$73,MATCH(C2507,'Curva Juros'!$A$7:$A$73,1))) *
(INDEX('Curva Juros'!$B$7:$B$73,MATCH(C2507,'Curva Juros'!$A$7:$A$73,1)+1) -
INDEX('Curva Juros'!$B$7:$B$73,MATCH(C2507,'Curva Juros'!$A$7:$A$73,1))) /
(INDEX('Curva Juros'!$A$7:$A$73,MATCH(C2507,'Curva Juros'!$A$7:$A$73,1)+1) -
INDEX('Curva Juros'!$A$7:$A$73,MATCH(C2507,'Curva Juros'!$A$7:$A$73,1)))</f>
        <v>7.8735734444444443</v>
      </c>
      <c r="F2507" s="24">
        <f t="shared" si="39"/>
        <v>-2.5767344444444368E-3</v>
      </c>
      <c r="G2507" s="24"/>
    </row>
    <row r="2508" spans="1:7" x14ac:dyDescent="0.25">
      <c r="A2508" s="6" t="s">
        <v>57</v>
      </c>
      <c r="B2508" s="7">
        <v>46024</v>
      </c>
      <c r="C2508" s="8">
        <v>463.58</v>
      </c>
      <c r="D2508" s="20">
        <v>7.6401999999999998E-2</v>
      </c>
      <c r="E2508" s="35" cm="1">
        <f t="array" ref="E2508">INDEX('Curva Juros'!$B$7:$B$73,MATCH(C2508,'Curva Juros'!$A$7:$A$73,1)) +
(C2508-INDEX('Curva Juros'!$A$7:$A$73,MATCH(C2508,'Curva Juros'!$A$7:$A$73,1))) *
(INDEX('Curva Juros'!$B$7:$B$73,MATCH(C2508,'Curva Juros'!$A$7:$A$73,1)+1) -
INDEX('Curva Juros'!$B$7:$B$73,MATCH(C2508,'Curva Juros'!$A$7:$A$73,1))) /
(INDEX('Curva Juros'!$A$7:$A$73,MATCH(C2508,'Curva Juros'!$A$7:$A$73,1)+1) -
INDEX('Curva Juros'!$A$7:$A$73,MATCH(C2508,'Curva Juros'!$A$7:$A$73,1)))</f>
        <v>7.8807332222222222</v>
      </c>
      <c r="F2508" s="24">
        <f t="shared" si="39"/>
        <v>-2.4053322222222229E-3</v>
      </c>
      <c r="G2508" s="24"/>
    </row>
    <row r="2509" spans="1:7" x14ac:dyDescent="0.25">
      <c r="A2509" s="3" t="s">
        <v>57</v>
      </c>
      <c r="B2509" s="4">
        <v>46031</v>
      </c>
      <c r="C2509" s="5">
        <v>458.59</v>
      </c>
      <c r="D2509" s="19">
        <v>7.6354000000000005E-2</v>
      </c>
      <c r="E2509" s="35" cm="1">
        <f t="array" ref="E2509">INDEX('Curva Juros'!$B$7:$B$73,MATCH(C2509,'Curva Juros'!$A$7:$A$73,1)) +
(C2509-INDEX('Curva Juros'!$A$7:$A$73,MATCH(C2509,'Curva Juros'!$A$7:$A$73,1))) *
(INDEX('Curva Juros'!$B$7:$B$73,MATCH(C2509,'Curva Juros'!$A$7:$A$73,1)+1) -
INDEX('Curva Juros'!$B$7:$B$73,MATCH(C2509,'Curva Juros'!$A$7:$A$73,1))) /
(INDEX('Curva Juros'!$A$7:$A$73,MATCH(C2509,'Curva Juros'!$A$7:$A$73,1)+1) -
INDEX('Curva Juros'!$A$7:$A$73,MATCH(C2509,'Curva Juros'!$A$7:$A$73,1)))</f>
        <v>7.8895766111111119</v>
      </c>
      <c r="F2509" s="24">
        <f t="shared" si="39"/>
        <v>-2.5417661111111073E-3</v>
      </c>
      <c r="G2509" s="24"/>
    </row>
    <row r="2510" spans="1:7" x14ac:dyDescent="0.25">
      <c r="A2510" s="6" t="s">
        <v>57</v>
      </c>
      <c r="B2510" s="7">
        <v>46038</v>
      </c>
      <c r="C2510" s="8">
        <v>453.49</v>
      </c>
      <c r="D2510" s="20">
        <v>7.6962000000000003E-2</v>
      </c>
      <c r="E2510" s="35" cm="1">
        <f t="array" ref="E2510">INDEX('Curva Juros'!$B$7:$B$73,MATCH(C2510,'Curva Juros'!$A$7:$A$73,1)) +
(C2510-INDEX('Curva Juros'!$A$7:$A$73,MATCH(C2510,'Curva Juros'!$A$7:$A$73,1))) *
(INDEX('Curva Juros'!$B$7:$B$73,MATCH(C2510,'Curva Juros'!$A$7:$A$73,1)+1) -
INDEX('Curva Juros'!$B$7:$B$73,MATCH(C2510,'Curva Juros'!$A$7:$A$73,1))) /
(INDEX('Curva Juros'!$A$7:$A$73,MATCH(C2510,'Curva Juros'!$A$7:$A$73,1)+1) -
INDEX('Curva Juros'!$A$7:$A$73,MATCH(C2510,'Curva Juros'!$A$7:$A$73,1)))</f>
        <v>7.8986149444444447</v>
      </c>
      <c r="F2510" s="24">
        <f t="shared" si="39"/>
        <v>-2.0241494444444424E-3</v>
      </c>
      <c r="G2510" s="24"/>
    </row>
    <row r="2511" spans="1:7" x14ac:dyDescent="0.25">
      <c r="A2511" s="3" t="s">
        <v>57</v>
      </c>
      <c r="B2511" s="4">
        <v>46045</v>
      </c>
      <c r="C2511" s="5">
        <v>448.83</v>
      </c>
      <c r="D2511" s="19">
        <v>7.4796000000000001E-2</v>
      </c>
      <c r="E2511" s="35" cm="1">
        <f t="array" ref="E2511">INDEX('Curva Juros'!$B$7:$B$73,MATCH(C2511,'Curva Juros'!$A$7:$A$73,1)) +
(C2511-INDEX('Curva Juros'!$A$7:$A$73,MATCH(C2511,'Curva Juros'!$A$7:$A$73,1))) *
(INDEX('Curva Juros'!$B$7:$B$73,MATCH(C2511,'Curva Juros'!$A$7:$A$73,1)+1) -
INDEX('Curva Juros'!$B$7:$B$73,MATCH(C2511,'Curva Juros'!$A$7:$A$73,1))) /
(INDEX('Curva Juros'!$A$7:$A$73,MATCH(C2511,'Curva Juros'!$A$7:$A$73,1)+1) -
INDEX('Curva Juros'!$A$7:$A$73,MATCH(C2511,'Curva Juros'!$A$7:$A$73,1)))</f>
        <v>7.9068735000000006</v>
      </c>
      <c r="F2511" s="24">
        <f t="shared" si="39"/>
        <v>-4.2727349999999997E-3</v>
      </c>
      <c r="G2511" s="24"/>
    </row>
    <row r="2512" spans="1:7" x14ac:dyDescent="0.25">
      <c r="A2512" s="6" t="s">
        <v>57</v>
      </c>
      <c r="B2512" s="7">
        <v>46052</v>
      </c>
      <c r="C2512" s="8">
        <v>444.22</v>
      </c>
      <c r="D2512" s="20">
        <v>7.2378999999999999E-2</v>
      </c>
      <c r="E2512" s="35" cm="1">
        <f t="array" ref="E2512">INDEX('Curva Juros'!$B$7:$B$73,MATCH(C2512,'Curva Juros'!$A$7:$A$73,1)) +
(C2512-INDEX('Curva Juros'!$A$7:$A$73,MATCH(C2512,'Curva Juros'!$A$7:$A$73,1))) *
(INDEX('Curva Juros'!$B$7:$B$73,MATCH(C2512,'Curva Juros'!$A$7:$A$73,1)+1) -
INDEX('Curva Juros'!$B$7:$B$73,MATCH(C2512,'Curva Juros'!$A$7:$A$73,1))) /
(INDEX('Curva Juros'!$A$7:$A$73,MATCH(C2512,'Curva Juros'!$A$7:$A$73,1)+1) -
INDEX('Curva Juros'!$A$7:$A$73,MATCH(C2512,'Curva Juros'!$A$7:$A$73,1)))</f>
        <v>7.9150434444444446</v>
      </c>
      <c r="F2512" s="24">
        <f t="shared" si="39"/>
        <v>-6.7714344444444463E-3</v>
      </c>
      <c r="G2512" s="24"/>
    </row>
    <row r="2513" spans="1:7" x14ac:dyDescent="0.25">
      <c r="A2513" s="3" t="s">
        <v>57</v>
      </c>
      <c r="B2513" s="4">
        <v>46059</v>
      </c>
      <c r="C2513" s="5">
        <v>439.33</v>
      </c>
      <c r="D2513" s="19">
        <v>7.1687000000000001E-2</v>
      </c>
      <c r="E2513" s="35" cm="1">
        <f t="array" ref="E2513">INDEX('Curva Juros'!$B$7:$B$73,MATCH(C2513,'Curva Juros'!$A$7:$A$73,1)) +
(C2513-INDEX('Curva Juros'!$A$7:$A$73,MATCH(C2513,'Curva Juros'!$A$7:$A$73,1))) *
(INDEX('Curva Juros'!$B$7:$B$73,MATCH(C2513,'Curva Juros'!$A$7:$A$73,1)+1) -
INDEX('Curva Juros'!$B$7:$B$73,MATCH(C2513,'Curva Juros'!$A$7:$A$73,1))) /
(INDEX('Curva Juros'!$A$7:$A$73,MATCH(C2513,'Curva Juros'!$A$7:$A$73,1)+1) -
INDEX('Curva Juros'!$A$7:$A$73,MATCH(C2513,'Curva Juros'!$A$7:$A$73,1)))</f>
        <v>7.9237096111111116</v>
      </c>
      <c r="F2513" s="24">
        <f t="shared" si="39"/>
        <v>-7.5500961111111126E-3</v>
      </c>
      <c r="G2513" s="24"/>
    </row>
    <row r="2514" spans="1:7" x14ac:dyDescent="0.25">
      <c r="A2514" s="6" t="s">
        <v>57</v>
      </c>
      <c r="B2514" s="7">
        <v>46066</v>
      </c>
      <c r="C2514" s="8">
        <v>434.43</v>
      </c>
      <c r="D2514" s="20">
        <v>7.1004999999999999E-2</v>
      </c>
      <c r="E2514" s="35" cm="1">
        <f t="array" ref="E2514">INDEX('Curva Juros'!$B$7:$B$73,MATCH(C2514,'Curva Juros'!$A$7:$A$73,1)) +
(C2514-INDEX('Curva Juros'!$A$7:$A$73,MATCH(C2514,'Curva Juros'!$A$7:$A$73,1))) *
(INDEX('Curva Juros'!$B$7:$B$73,MATCH(C2514,'Curva Juros'!$A$7:$A$73,1)+1) -
INDEX('Curva Juros'!$B$7:$B$73,MATCH(C2514,'Curva Juros'!$A$7:$A$73,1))) /
(INDEX('Curva Juros'!$A$7:$A$73,MATCH(C2514,'Curva Juros'!$A$7:$A$73,1)+1) -
INDEX('Curva Juros'!$A$7:$A$73,MATCH(C2514,'Curva Juros'!$A$7:$A$73,1)))</f>
        <v>7.9323935000000008</v>
      </c>
      <c r="F2514" s="24">
        <f t="shared" si="39"/>
        <v>-8.3189350000000134E-3</v>
      </c>
      <c r="G2514" s="24"/>
    </row>
    <row r="2515" spans="1:7" x14ac:dyDescent="0.25">
      <c r="A2515" s="3" t="s">
        <v>57</v>
      </c>
      <c r="B2515" s="4">
        <v>46073</v>
      </c>
      <c r="C2515" s="5">
        <v>431.48</v>
      </c>
      <c r="D2515" s="19">
        <v>7.0710999999999996E-2</v>
      </c>
      <c r="E2515" s="35" cm="1">
        <f t="array" ref="E2515">INDEX('Curva Juros'!$B$7:$B$73,MATCH(C2515,'Curva Juros'!$A$7:$A$73,1)) +
(C2515-INDEX('Curva Juros'!$A$7:$A$73,MATCH(C2515,'Curva Juros'!$A$7:$A$73,1))) *
(INDEX('Curva Juros'!$B$7:$B$73,MATCH(C2515,'Curva Juros'!$A$7:$A$73,1)+1) -
INDEX('Curva Juros'!$B$7:$B$73,MATCH(C2515,'Curva Juros'!$A$7:$A$73,1))) /
(INDEX('Curva Juros'!$A$7:$A$73,MATCH(C2515,'Curva Juros'!$A$7:$A$73,1)+1) -
INDEX('Curva Juros'!$A$7:$A$73,MATCH(C2515,'Curva Juros'!$A$7:$A$73,1)))</f>
        <v>7.9376215555555563</v>
      </c>
      <c r="F2515" s="24">
        <f t="shared" si="39"/>
        <v>-8.6652155555555638E-3</v>
      </c>
      <c r="G2515" s="24"/>
    </row>
    <row r="2516" spans="1:7" x14ac:dyDescent="0.25">
      <c r="A2516" s="6" t="s">
        <v>57</v>
      </c>
      <c r="B2516" s="7">
        <v>46080</v>
      </c>
      <c r="C2516" s="8">
        <v>426.46</v>
      </c>
      <c r="D2516" s="20">
        <v>7.0860000000000006E-2</v>
      </c>
      <c r="E2516" s="35" cm="1">
        <f t="array" ref="E2516">INDEX('Curva Juros'!$B$7:$B$73,MATCH(C2516,'Curva Juros'!$A$7:$A$73,1)) +
(C2516-INDEX('Curva Juros'!$A$7:$A$73,MATCH(C2516,'Curva Juros'!$A$7:$A$73,1))) *
(INDEX('Curva Juros'!$B$7:$B$73,MATCH(C2516,'Curva Juros'!$A$7:$A$73,1)+1) -
INDEX('Curva Juros'!$B$7:$B$73,MATCH(C2516,'Curva Juros'!$A$7:$A$73,1))) /
(INDEX('Curva Juros'!$A$7:$A$73,MATCH(C2516,'Curva Juros'!$A$7:$A$73,1)+1) -
INDEX('Curva Juros'!$A$7:$A$73,MATCH(C2516,'Curva Juros'!$A$7:$A$73,1)))</f>
        <v>7.9465181111111116</v>
      </c>
      <c r="F2516" s="24">
        <f t="shared" si="39"/>
        <v>-8.6051811111111098E-3</v>
      </c>
      <c r="G2516" s="24"/>
    </row>
    <row r="2517" spans="1:7" x14ac:dyDescent="0.25">
      <c r="A2517" s="3" t="s">
        <v>58</v>
      </c>
      <c r="B2517" s="4">
        <v>45723</v>
      </c>
      <c r="C2517" s="5">
        <v>1587.05</v>
      </c>
      <c r="D2517" s="19">
        <v>7.7450000000000005E-2</v>
      </c>
      <c r="E2517" s="35" cm="1">
        <f t="array" ref="E2517">INDEX('Curva Juros'!$B$7:$B$73,MATCH(C2517,'Curva Juros'!$A$7:$A$73,1)) +
(C2517-INDEX('Curva Juros'!$A$7:$A$73,MATCH(C2517,'Curva Juros'!$A$7:$A$73,1))) *
(INDEX('Curva Juros'!$B$7:$B$73,MATCH(C2517,'Curva Juros'!$A$7:$A$73,1)+1) -
INDEX('Curva Juros'!$B$7:$B$73,MATCH(C2517,'Curva Juros'!$A$7:$A$73,1))) /
(INDEX('Curva Juros'!$A$7:$A$73,MATCH(C2517,'Curva Juros'!$A$7:$A$73,1)+1) -
INDEX('Curva Juros'!$A$7:$A$73,MATCH(C2517,'Curva Juros'!$A$7:$A$73,1)))</f>
        <v>7.5566713888888888</v>
      </c>
      <c r="F2517" s="24">
        <f t="shared" si="39"/>
        <v>1.8832861111111182E-3</v>
      </c>
      <c r="G2517" s="24"/>
    </row>
    <row r="2518" spans="1:7" x14ac:dyDescent="0.25">
      <c r="A2518" s="6" t="s">
        <v>58</v>
      </c>
      <c r="B2518" s="7">
        <v>45730</v>
      </c>
      <c r="C2518" s="8">
        <v>1584.5</v>
      </c>
      <c r="D2518" s="20">
        <v>7.6430999999999999E-2</v>
      </c>
      <c r="E2518" s="35" cm="1">
        <f t="array" ref="E2518">INDEX('Curva Juros'!$B$7:$B$73,MATCH(C2518,'Curva Juros'!$A$7:$A$73,1)) +
(C2518-INDEX('Curva Juros'!$A$7:$A$73,MATCH(C2518,'Curva Juros'!$A$7:$A$73,1))) *
(INDEX('Curva Juros'!$B$7:$B$73,MATCH(C2518,'Curva Juros'!$A$7:$A$73,1)+1) -
INDEX('Curva Juros'!$B$7:$B$73,MATCH(C2518,'Curva Juros'!$A$7:$A$73,1))) /
(INDEX('Curva Juros'!$A$7:$A$73,MATCH(C2518,'Curva Juros'!$A$7:$A$73,1)+1) -
INDEX('Curva Juros'!$A$7:$A$73,MATCH(C2518,'Curva Juros'!$A$7:$A$73,1)))</f>
        <v>7.5572805555555558</v>
      </c>
      <c r="F2518" s="24">
        <f t="shared" si="39"/>
        <v>8.5819444444444615E-4</v>
      </c>
      <c r="G2518" s="24"/>
    </row>
    <row r="2519" spans="1:7" x14ac:dyDescent="0.25">
      <c r="A2519" s="3" t="s">
        <v>58</v>
      </c>
      <c r="B2519" s="4">
        <v>45737</v>
      </c>
      <c r="C2519" s="5">
        <v>1578.26</v>
      </c>
      <c r="D2519" s="19">
        <v>7.6943999999999999E-2</v>
      </c>
      <c r="E2519" s="35" cm="1">
        <f t="array" ref="E2519">INDEX('Curva Juros'!$B$7:$B$73,MATCH(C2519,'Curva Juros'!$A$7:$A$73,1)) +
(C2519-INDEX('Curva Juros'!$A$7:$A$73,MATCH(C2519,'Curva Juros'!$A$7:$A$73,1))) *
(INDEX('Curva Juros'!$B$7:$B$73,MATCH(C2519,'Curva Juros'!$A$7:$A$73,1)+1) -
INDEX('Curva Juros'!$B$7:$B$73,MATCH(C2519,'Curva Juros'!$A$7:$A$73,1))) /
(INDEX('Curva Juros'!$A$7:$A$73,MATCH(C2519,'Curva Juros'!$A$7:$A$73,1)+1) -
INDEX('Curva Juros'!$A$7:$A$73,MATCH(C2519,'Curva Juros'!$A$7:$A$73,1)))</f>
        <v>7.5587712222222221</v>
      </c>
      <c r="F2519" s="24">
        <f t="shared" si="39"/>
        <v>1.3562877777777843E-3</v>
      </c>
      <c r="G2519" s="24"/>
    </row>
    <row r="2520" spans="1:7" x14ac:dyDescent="0.25">
      <c r="A2520" s="6" t="s">
        <v>58</v>
      </c>
      <c r="B2520" s="7">
        <v>45744</v>
      </c>
      <c r="C2520" s="8">
        <v>1573.11</v>
      </c>
      <c r="D2520" s="20">
        <v>7.7007000000000006E-2</v>
      </c>
      <c r="E2520" s="35" cm="1">
        <f t="array" ref="E2520">INDEX('Curva Juros'!$B$7:$B$73,MATCH(C2520,'Curva Juros'!$A$7:$A$73,1)) +
(C2520-INDEX('Curva Juros'!$A$7:$A$73,MATCH(C2520,'Curva Juros'!$A$7:$A$73,1))) *
(INDEX('Curva Juros'!$B$7:$B$73,MATCH(C2520,'Curva Juros'!$A$7:$A$73,1)+1) -
INDEX('Curva Juros'!$B$7:$B$73,MATCH(C2520,'Curva Juros'!$A$7:$A$73,1))) /
(INDEX('Curva Juros'!$A$7:$A$73,MATCH(C2520,'Curva Juros'!$A$7:$A$73,1)+1) -
INDEX('Curva Juros'!$A$7:$A$73,MATCH(C2520,'Curva Juros'!$A$7:$A$73,1)))</f>
        <v>7.5600015000000003</v>
      </c>
      <c r="F2520" s="24">
        <f t="shared" si="39"/>
        <v>1.4069849999999995E-3</v>
      </c>
      <c r="G2520" s="24"/>
    </row>
    <row r="2521" spans="1:7" x14ac:dyDescent="0.25">
      <c r="A2521" s="3" t="s">
        <v>58</v>
      </c>
      <c r="B2521" s="4">
        <v>45751</v>
      </c>
      <c r="C2521" s="5">
        <v>1573.15</v>
      </c>
      <c r="D2521" s="19">
        <v>7.4912999999999993E-2</v>
      </c>
      <c r="E2521" s="35" cm="1">
        <f t="array" ref="E2521">INDEX('Curva Juros'!$B$7:$B$73,MATCH(C2521,'Curva Juros'!$A$7:$A$73,1)) +
(C2521-INDEX('Curva Juros'!$A$7:$A$73,MATCH(C2521,'Curva Juros'!$A$7:$A$73,1))) *
(INDEX('Curva Juros'!$B$7:$B$73,MATCH(C2521,'Curva Juros'!$A$7:$A$73,1)+1) -
INDEX('Curva Juros'!$B$7:$B$73,MATCH(C2521,'Curva Juros'!$A$7:$A$73,1))) /
(INDEX('Curva Juros'!$A$7:$A$73,MATCH(C2521,'Curva Juros'!$A$7:$A$73,1)+1) -
INDEX('Curva Juros'!$A$7:$A$73,MATCH(C2521,'Curva Juros'!$A$7:$A$73,1)))</f>
        <v>7.5599919444444446</v>
      </c>
      <c r="F2521" s="24">
        <f t="shared" si="39"/>
        <v>-6.8691944444444764E-4</v>
      </c>
      <c r="G2521" s="24"/>
    </row>
    <row r="2522" spans="1:7" x14ac:dyDescent="0.25">
      <c r="A2522" s="6" t="s">
        <v>58</v>
      </c>
      <c r="B2522" s="7">
        <v>45758</v>
      </c>
      <c r="C2522" s="8">
        <v>1563.87</v>
      </c>
      <c r="D2522" s="20">
        <v>7.6689999999999994E-2</v>
      </c>
      <c r="E2522" s="35" cm="1">
        <f t="array" ref="E2522">INDEX('Curva Juros'!$B$7:$B$73,MATCH(C2522,'Curva Juros'!$A$7:$A$73,1)) +
(C2522-INDEX('Curva Juros'!$A$7:$A$73,MATCH(C2522,'Curva Juros'!$A$7:$A$73,1))) *
(INDEX('Curva Juros'!$B$7:$B$73,MATCH(C2522,'Curva Juros'!$A$7:$A$73,1)+1) -
INDEX('Curva Juros'!$B$7:$B$73,MATCH(C2522,'Curva Juros'!$A$7:$A$73,1))) /
(INDEX('Curva Juros'!$A$7:$A$73,MATCH(C2522,'Curva Juros'!$A$7:$A$73,1)+1) -
INDEX('Curva Juros'!$A$7:$A$73,MATCH(C2522,'Curva Juros'!$A$7:$A$73,1)))</f>
        <v>7.5622088333333339</v>
      </c>
      <c r="F2522" s="24">
        <f t="shared" si="39"/>
        <v>1.0679116666666572E-3</v>
      </c>
      <c r="G2522" s="24"/>
    </row>
    <row r="2523" spans="1:7" x14ac:dyDescent="0.25">
      <c r="A2523" s="3" t="s">
        <v>58</v>
      </c>
      <c r="B2523" s="4">
        <v>45764</v>
      </c>
      <c r="C2523" s="5">
        <v>1563.39</v>
      </c>
      <c r="D2523" s="19">
        <v>7.5227000000000002E-2</v>
      </c>
      <c r="E2523" s="35" cm="1">
        <f t="array" ref="E2523">INDEX('Curva Juros'!$B$7:$B$73,MATCH(C2523,'Curva Juros'!$A$7:$A$73,1)) +
(C2523-INDEX('Curva Juros'!$A$7:$A$73,MATCH(C2523,'Curva Juros'!$A$7:$A$73,1))) *
(INDEX('Curva Juros'!$B$7:$B$73,MATCH(C2523,'Curva Juros'!$A$7:$A$73,1)+1) -
INDEX('Curva Juros'!$B$7:$B$73,MATCH(C2523,'Curva Juros'!$A$7:$A$73,1))) /
(INDEX('Curva Juros'!$A$7:$A$73,MATCH(C2523,'Curva Juros'!$A$7:$A$73,1)+1) -
INDEX('Curva Juros'!$A$7:$A$73,MATCH(C2523,'Curva Juros'!$A$7:$A$73,1)))</f>
        <v>7.5623234999999998</v>
      </c>
      <c r="F2523" s="24">
        <f t="shared" si="39"/>
        <v>-3.9623499999999479E-4</v>
      </c>
      <c r="G2523" s="24"/>
    </row>
    <row r="2524" spans="1:7" x14ac:dyDescent="0.25">
      <c r="A2524" s="6" t="s">
        <v>58</v>
      </c>
      <c r="B2524" s="7">
        <v>45772</v>
      </c>
      <c r="C2524" s="8">
        <v>1559.44</v>
      </c>
      <c r="D2524" s="20">
        <v>7.5208999999999998E-2</v>
      </c>
      <c r="E2524" s="35" cm="1">
        <f t="array" ref="E2524">INDEX('Curva Juros'!$B$7:$B$73,MATCH(C2524,'Curva Juros'!$A$7:$A$73,1)) +
(C2524-INDEX('Curva Juros'!$A$7:$A$73,MATCH(C2524,'Curva Juros'!$A$7:$A$73,1))) *
(INDEX('Curva Juros'!$B$7:$B$73,MATCH(C2524,'Curva Juros'!$A$7:$A$73,1)+1) -
INDEX('Curva Juros'!$B$7:$B$73,MATCH(C2524,'Curva Juros'!$A$7:$A$73,1))) /
(INDEX('Curva Juros'!$A$7:$A$73,MATCH(C2524,'Curva Juros'!$A$7:$A$73,1)+1) -
INDEX('Curva Juros'!$A$7:$A$73,MATCH(C2524,'Curva Juros'!$A$7:$A$73,1)))</f>
        <v>7.5632671111111112</v>
      </c>
      <c r="F2524" s="24">
        <f t="shared" si="39"/>
        <v>-4.2367111111110689E-4</v>
      </c>
      <c r="G2524" s="24"/>
    </row>
    <row r="2525" spans="1:7" x14ac:dyDescent="0.25">
      <c r="A2525" s="3" t="s">
        <v>58</v>
      </c>
      <c r="B2525" s="4">
        <v>45779</v>
      </c>
      <c r="C2525" s="5">
        <v>1556.77</v>
      </c>
      <c r="D2525" s="19">
        <v>7.4654999999999999E-2</v>
      </c>
      <c r="E2525" s="35" cm="1">
        <f t="array" ref="E2525">INDEX('Curva Juros'!$B$7:$B$73,MATCH(C2525,'Curva Juros'!$A$7:$A$73,1)) +
(C2525-INDEX('Curva Juros'!$A$7:$A$73,MATCH(C2525,'Curva Juros'!$A$7:$A$73,1))) *
(INDEX('Curva Juros'!$B$7:$B$73,MATCH(C2525,'Curva Juros'!$A$7:$A$73,1)+1) -
INDEX('Curva Juros'!$B$7:$B$73,MATCH(C2525,'Curva Juros'!$A$7:$A$73,1))) /
(INDEX('Curva Juros'!$A$7:$A$73,MATCH(C2525,'Curva Juros'!$A$7:$A$73,1)+1) -
INDEX('Curva Juros'!$A$7:$A$73,MATCH(C2525,'Curva Juros'!$A$7:$A$73,1)))</f>
        <v>7.5639049444444444</v>
      </c>
      <c r="F2525" s="24">
        <f t="shared" si="39"/>
        <v>-9.8404944444444031E-4</v>
      </c>
      <c r="G2525" s="24"/>
    </row>
    <row r="2526" spans="1:7" x14ac:dyDescent="0.25">
      <c r="A2526" s="6" t="s">
        <v>58</v>
      </c>
      <c r="B2526" s="7">
        <v>45786</v>
      </c>
      <c r="C2526" s="8">
        <v>1557.51</v>
      </c>
      <c r="D2526" s="20">
        <v>7.2270000000000001E-2</v>
      </c>
      <c r="E2526" s="35" cm="1">
        <f t="array" ref="E2526">INDEX('Curva Juros'!$B$7:$B$73,MATCH(C2526,'Curva Juros'!$A$7:$A$73,1)) +
(C2526-INDEX('Curva Juros'!$A$7:$A$73,MATCH(C2526,'Curva Juros'!$A$7:$A$73,1))) *
(INDEX('Curva Juros'!$B$7:$B$73,MATCH(C2526,'Curva Juros'!$A$7:$A$73,1)+1) -
INDEX('Curva Juros'!$B$7:$B$73,MATCH(C2526,'Curva Juros'!$A$7:$A$73,1))) /
(INDEX('Curva Juros'!$A$7:$A$73,MATCH(C2526,'Curva Juros'!$A$7:$A$73,1)+1) -
INDEX('Curva Juros'!$A$7:$A$73,MATCH(C2526,'Curva Juros'!$A$7:$A$73,1)))</f>
        <v>7.5637281666666665</v>
      </c>
      <c r="F2526" s="24">
        <f t="shared" si="39"/>
        <v>-3.3672816666666661E-3</v>
      </c>
      <c r="G2526" s="24"/>
    </row>
    <row r="2527" spans="1:7" x14ac:dyDescent="0.25">
      <c r="A2527" s="3" t="s">
        <v>58</v>
      </c>
      <c r="B2527" s="4">
        <v>45793</v>
      </c>
      <c r="C2527" s="5">
        <v>1550.9</v>
      </c>
      <c r="D2527" s="19">
        <v>7.2939000000000004E-2</v>
      </c>
      <c r="E2527" s="35" cm="1">
        <f t="array" ref="E2527">INDEX('Curva Juros'!$B$7:$B$73,MATCH(C2527,'Curva Juros'!$A$7:$A$73,1)) +
(C2527-INDEX('Curva Juros'!$A$7:$A$73,MATCH(C2527,'Curva Juros'!$A$7:$A$73,1))) *
(INDEX('Curva Juros'!$B$7:$B$73,MATCH(C2527,'Curva Juros'!$A$7:$A$73,1)+1) -
INDEX('Curva Juros'!$B$7:$B$73,MATCH(C2527,'Curva Juros'!$A$7:$A$73,1))) /
(INDEX('Curva Juros'!$A$7:$A$73,MATCH(C2527,'Curva Juros'!$A$7:$A$73,1)+1) -
INDEX('Curva Juros'!$A$7:$A$73,MATCH(C2527,'Curva Juros'!$A$7:$A$73,1)))</f>
        <v>7.5653072222222226</v>
      </c>
      <c r="F2527" s="24">
        <f t="shared" si="39"/>
        <v>-2.7140722222222247E-3</v>
      </c>
      <c r="G2527" s="24"/>
    </row>
    <row r="2528" spans="1:7" x14ac:dyDescent="0.25">
      <c r="A2528" s="6" t="s">
        <v>58</v>
      </c>
      <c r="B2528" s="7">
        <v>45800</v>
      </c>
      <c r="C2528" s="8">
        <v>1546.41</v>
      </c>
      <c r="D2528" s="20">
        <v>7.2724999999999998E-2</v>
      </c>
      <c r="E2528" s="35" cm="1">
        <f t="array" ref="E2528">INDEX('Curva Juros'!$B$7:$B$73,MATCH(C2528,'Curva Juros'!$A$7:$A$73,1)) +
(C2528-INDEX('Curva Juros'!$A$7:$A$73,MATCH(C2528,'Curva Juros'!$A$7:$A$73,1))) *
(INDEX('Curva Juros'!$B$7:$B$73,MATCH(C2528,'Curva Juros'!$A$7:$A$73,1)+1) -
INDEX('Curva Juros'!$B$7:$B$73,MATCH(C2528,'Curva Juros'!$A$7:$A$73,1))) /
(INDEX('Curva Juros'!$A$7:$A$73,MATCH(C2528,'Curva Juros'!$A$7:$A$73,1)+1) -
INDEX('Curva Juros'!$A$7:$A$73,MATCH(C2528,'Curva Juros'!$A$7:$A$73,1)))</f>
        <v>7.5663798333333334</v>
      </c>
      <c r="F2528" s="24">
        <f t="shared" si="39"/>
        <v>-2.9387983333333395E-3</v>
      </c>
      <c r="G2528" s="24"/>
    </row>
    <row r="2529" spans="1:7" x14ac:dyDescent="0.25">
      <c r="A2529" s="3" t="s">
        <v>58</v>
      </c>
      <c r="B2529" s="4">
        <v>45807</v>
      </c>
      <c r="C2529" s="5">
        <v>1541.71</v>
      </c>
      <c r="D2529" s="19">
        <v>7.2599999999999998E-2</v>
      </c>
      <c r="E2529" s="35" cm="1">
        <f t="array" ref="E2529">INDEX('Curva Juros'!$B$7:$B$73,MATCH(C2529,'Curva Juros'!$A$7:$A$73,1)) +
(C2529-INDEX('Curva Juros'!$A$7:$A$73,MATCH(C2529,'Curva Juros'!$A$7:$A$73,1))) *
(INDEX('Curva Juros'!$B$7:$B$73,MATCH(C2529,'Curva Juros'!$A$7:$A$73,1)+1) -
INDEX('Curva Juros'!$B$7:$B$73,MATCH(C2529,'Curva Juros'!$A$7:$A$73,1))) /
(INDEX('Curva Juros'!$A$7:$A$73,MATCH(C2529,'Curva Juros'!$A$7:$A$73,1)+1) -
INDEX('Curva Juros'!$A$7:$A$73,MATCH(C2529,'Curva Juros'!$A$7:$A$73,1)))</f>
        <v>7.5675026111111112</v>
      </c>
      <c r="F2529" s="24">
        <f t="shared" si="39"/>
        <v>-3.0750261111111149E-3</v>
      </c>
      <c r="G2529" s="24"/>
    </row>
    <row r="2530" spans="1:7" x14ac:dyDescent="0.25">
      <c r="A2530" s="6" t="s">
        <v>58</v>
      </c>
      <c r="B2530" s="7">
        <v>45814</v>
      </c>
      <c r="C2530" s="8">
        <v>1536.55</v>
      </c>
      <c r="D2530" s="20">
        <v>7.2666999999999995E-2</v>
      </c>
      <c r="E2530" s="35" cm="1">
        <f t="array" ref="E2530">INDEX('Curva Juros'!$B$7:$B$73,MATCH(C2530,'Curva Juros'!$A$7:$A$73,1)) +
(C2530-INDEX('Curva Juros'!$A$7:$A$73,MATCH(C2530,'Curva Juros'!$A$7:$A$73,1))) *
(INDEX('Curva Juros'!$B$7:$B$73,MATCH(C2530,'Curva Juros'!$A$7:$A$73,1)+1) -
INDEX('Curva Juros'!$B$7:$B$73,MATCH(C2530,'Curva Juros'!$A$7:$A$73,1))) /
(INDEX('Curva Juros'!$A$7:$A$73,MATCH(C2530,'Curva Juros'!$A$7:$A$73,1)+1) -
INDEX('Curva Juros'!$A$7:$A$73,MATCH(C2530,'Curva Juros'!$A$7:$A$73,1)))</f>
        <v>7.5687352777777779</v>
      </c>
      <c r="F2530" s="24">
        <f t="shared" si="39"/>
        <v>-3.0203527777777767E-3</v>
      </c>
      <c r="G2530" s="24"/>
    </row>
    <row r="2531" spans="1:7" x14ac:dyDescent="0.25">
      <c r="A2531" s="3" t="s">
        <v>58</v>
      </c>
      <c r="B2531" s="4">
        <v>45821</v>
      </c>
      <c r="C2531" s="5">
        <v>1530.34</v>
      </c>
      <c r="D2531" s="19">
        <v>7.3171E-2</v>
      </c>
      <c r="E2531" s="35" cm="1">
        <f t="array" ref="E2531">INDEX('Curva Juros'!$B$7:$B$73,MATCH(C2531,'Curva Juros'!$A$7:$A$73,1)) +
(C2531-INDEX('Curva Juros'!$A$7:$A$73,MATCH(C2531,'Curva Juros'!$A$7:$A$73,1))) *
(INDEX('Curva Juros'!$B$7:$B$73,MATCH(C2531,'Curva Juros'!$A$7:$A$73,1)+1) -
INDEX('Curva Juros'!$B$7:$B$73,MATCH(C2531,'Curva Juros'!$A$7:$A$73,1))) /
(INDEX('Curva Juros'!$A$7:$A$73,MATCH(C2531,'Curva Juros'!$A$7:$A$73,1)+1) -
INDEX('Curva Juros'!$A$7:$A$73,MATCH(C2531,'Curva Juros'!$A$7:$A$73,1)))</f>
        <v>7.5702187777777779</v>
      </c>
      <c r="F2531" s="24">
        <f t="shared" si="39"/>
        <v>-2.5311877777777769E-3</v>
      </c>
      <c r="G2531" s="24"/>
    </row>
    <row r="2532" spans="1:7" x14ac:dyDescent="0.25">
      <c r="A2532" s="6" t="s">
        <v>58</v>
      </c>
      <c r="B2532" s="7">
        <v>45828</v>
      </c>
      <c r="C2532" s="8">
        <v>1526.99</v>
      </c>
      <c r="D2532" s="20">
        <v>7.2900999999999994E-2</v>
      </c>
      <c r="E2532" s="35" cm="1">
        <f t="array" ref="E2532">INDEX('Curva Juros'!$B$7:$B$73,MATCH(C2532,'Curva Juros'!$A$7:$A$73,1)) +
(C2532-INDEX('Curva Juros'!$A$7:$A$73,MATCH(C2532,'Curva Juros'!$A$7:$A$73,1))) *
(INDEX('Curva Juros'!$B$7:$B$73,MATCH(C2532,'Curva Juros'!$A$7:$A$73,1)+1) -
INDEX('Curva Juros'!$B$7:$B$73,MATCH(C2532,'Curva Juros'!$A$7:$A$73,1))) /
(INDEX('Curva Juros'!$A$7:$A$73,MATCH(C2532,'Curva Juros'!$A$7:$A$73,1)+1) -
INDEX('Curva Juros'!$A$7:$A$73,MATCH(C2532,'Curva Juros'!$A$7:$A$73,1)))</f>
        <v>7.5710190555555554</v>
      </c>
      <c r="F2532" s="24">
        <f t="shared" si="39"/>
        <v>-2.809190555555563E-3</v>
      </c>
      <c r="G2532" s="24"/>
    </row>
    <row r="2533" spans="1:7" x14ac:dyDescent="0.25">
      <c r="A2533" s="3" t="s">
        <v>58</v>
      </c>
      <c r="B2533" s="4">
        <v>45835</v>
      </c>
      <c r="C2533" s="5">
        <v>1521.77</v>
      </c>
      <c r="D2533" s="19">
        <v>7.2991E-2</v>
      </c>
      <c r="E2533" s="35" cm="1">
        <f t="array" ref="E2533">INDEX('Curva Juros'!$B$7:$B$73,MATCH(C2533,'Curva Juros'!$A$7:$A$73,1)) +
(C2533-INDEX('Curva Juros'!$A$7:$A$73,MATCH(C2533,'Curva Juros'!$A$7:$A$73,1))) *
(INDEX('Curva Juros'!$B$7:$B$73,MATCH(C2533,'Curva Juros'!$A$7:$A$73,1)+1) -
INDEX('Curva Juros'!$B$7:$B$73,MATCH(C2533,'Curva Juros'!$A$7:$A$73,1))) /
(INDEX('Curva Juros'!$A$7:$A$73,MATCH(C2533,'Curva Juros'!$A$7:$A$73,1)+1) -
INDEX('Curva Juros'!$A$7:$A$73,MATCH(C2533,'Curva Juros'!$A$7:$A$73,1)))</f>
        <v>7.5722660555555557</v>
      </c>
      <c r="F2533" s="24">
        <f t="shared" si="39"/>
        <v>-2.7316605555555568E-3</v>
      </c>
      <c r="G2533" s="24"/>
    </row>
    <row r="2534" spans="1:7" x14ac:dyDescent="0.25">
      <c r="A2534" s="6" t="s">
        <v>58</v>
      </c>
      <c r="B2534" s="7">
        <v>45842</v>
      </c>
      <c r="C2534" s="8">
        <v>1519.63</v>
      </c>
      <c r="D2534" s="20">
        <v>7.1802000000000005E-2</v>
      </c>
      <c r="E2534" s="35" cm="1">
        <f t="array" ref="E2534">INDEX('Curva Juros'!$B$7:$B$73,MATCH(C2534,'Curva Juros'!$A$7:$A$73,1)) +
(C2534-INDEX('Curva Juros'!$A$7:$A$73,MATCH(C2534,'Curva Juros'!$A$7:$A$73,1))) *
(INDEX('Curva Juros'!$B$7:$B$73,MATCH(C2534,'Curva Juros'!$A$7:$A$73,1)+1) -
INDEX('Curva Juros'!$B$7:$B$73,MATCH(C2534,'Curva Juros'!$A$7:$A$73,1))) /
(INDEX('Curva Juros'!$A$7:$A$73,MATCH(C2534,'Curva Juros'!$A$7:$A$73,1)+1) -
INDEX('Curva Juros'!$A$7:$A$73,MATCH(C2534,'Curva Juros'!$A$7:$A$73,1)))</f>
        <v>7.572777277777778</v>
      </c>
      <c r="F2534" s="24">
        <f t="shared" si="39"/>
        <v>-3.9257727777777807E-3</v>
      </c>
      <c r="G2534" s="24"/>
    </row>
    <row r="2535" spans="1:7" x14ac:dyDescent="0.25">
      <c r="A2535" s="3" t="s">
        <v>58</v>
      </c>
      <c r="B2535" s="4">
        <v>45849</v>
      </c>
      <c r="C2535" s="5">
        <v>1510.76</v>
      </c>
      <c r="D2535" s="19">
        <v>7.3411000000000004E-2</v>
      </c>
      <c r="E2535" s="35" cm="1">
        <f t="array" ref="E2535">INDEX('Curva Juros'!$B$7:$B$73,MATCH(C2535,'Curva Juros'!$A$7:$A$73,1)) +
(C2535-INDEX('Curva Juros'!$A$7:$A$73,MATCH(C2535,'Curva Juros'!$A$7:$A$73,1))) *
(INDEX('Curva Juros'!$B$7:$B$73,MATCH(C2535,'Curva Juros'!$A$7:$A$73,1)+1) -
INDEX('Curva Juros'!$B$7:$B$73,MATCH(C2535,'Curva Juros'!$A$7:$A$73,1))) /
(INDEX('Curva Juros'!$A$7:$A$73,MATCH(C2535,'Curva Juros'!$A$7:$A$73,1)+1) -
INDEX('Curva Juros'!$A$7:$A$73,MATCH(C2535,'Curva Juros'!$A$7:$A$73,1)))</f>
        <v>7.5748696507936506</v>
      </c>
      <c r="F2535" s="24">
        <f t="shared" si="39"/>
        <v>-2.3376965079364986E-3</v>
      </c>
      <c r="G2535" s="24"/>
    </row>
    <row r="2536" spans="1:7" x14ac:dyDescent="0.25">
      <c r="A2536" s="6" t="s">
        <v>58</v>
      </c>
      <c r="B2536" s="7">
        <v>45856</v>
      </c>
      <c r="C2536" s="8">
        <v>1554.2</v>
      </c>
      <c r="D2536" s="20">
        <v>7.3743000000000003E-2</v>
      </c>
      <c r="E2536" s="35" cm="1">
        <f t="array" ref="E2536">INDEX('Curva Juros'!$B$7:$B$73,MATCH(C2536,'Curva Juros'!$A$7:$A$73,1)) +
(C2536-INDEX('Curva Juros'!$A$7:$A$73,MATCH(C2536,'Curva Juros'!$A$7:$A$73,1))) *
(INDEX('Curva Juros'!$B$7:$B$73,MATCH(C2536,'Curva Juros'!$A$7:$A$73,1)+1) -
INDEX('Curva Juros'!$B$7:$B$73,MATCH(C2536,'Curva Juros'!$A$7:$A$73,1))) /
(INDEX('Curva Juros'!$A$7:$A$73,MATCH(C2536,'Curva Juros'!$A$7:$A$73,1)+1) -
INDEX('Curva Juros'!$A$7:$A$73,MATCH(C2536,'Curva Juros'!$A$7:$A$73,1)))</f>
        <v>7.5645188888888892</v>
      </c>
      <c r="F2536" s="24">
        <f t="shared" si="39"/>
        <v>-1.9021888888888921E-3</v>
      </c>
      <c r="G2536" s="24"/>
    </row>
    <row r="2537" spans="1:7" x14ac:dyDescent="0.25">
      <c r="A2537" s="3" t="s">
        <v>58</v>
      </c>
      <c r="B2537" s="4">
        <v>45863</v>
      </c>
      <c r="C2537" s="5">
        <v>1547.84</v>
      </c>
      <c r="D2537" s="19">
        <v>7.4360999999999997E-2</v>
      </c>
      <c r="E2537" s="35" cm="1">
        <f t="array" ref="E2537">INDEX('Curva Juros'!$B$7:$B$73,MATCH(C2537,'Curva Juros'!$A$7:$A$73,1)) +
(C2537-INDEX('Curva Juros'!$A$7:$A$73,MATCH(C2537,'Curva Juros'!$A$7:$A$73,1))) *
(INDEX('Curva Juros'!$B$7:$B$73,MATCH(C2537,'Curva Juros'!$A$7:$A$73,1)+1) -
INDEX('Curva Juros'!$B$7:$B$73,MATCH(C2537,'Curva Juros'!$A$7:$A$73,1))) /
(INDEX('Curva Juros'!$A$7:$A$73,MATCH(C2537,'Curva Juros'!$A$7:$A$73,1)+1) -
INDEX('Curva Juros'!$A$7:$A$73,MATCH(C2537,'Curva Juros'!$A$7:$A$73,1)))</f>
        <v>7.5660382222222227</v>
      </c>
      <c r="F2537" s="24">
        <f t="shared" si="39"/>
        <v>-1.2993822222222284E-3</v>
      </c>
      <c r="G2537" s="24"/>
    </row>
    <row r="2538" spans="1:7" x14ac:dyDescent="0.25">
      <c r="A2538" s="6" t="s">
        <v>58</v>
      </c>
      <c r="B2538" s="7">
        <v>45870</v>
      </c>
      <c r="C2538" s="8">
        <v>1542.84</v>
      </c>
      <c r="D2538" s="20">
        <v>7.4357999999999994E-2</v>
      </c>
      <c r="E2538" s="35" cm="1">
        <f t="array" ref="E2538">INDEX('Curva Juros'!$B$7:$B$73,MATCH(C2538,'Curva Juros'!$A$7:$A$73,1)) +
(C2538-INDEX('Curva Juros'!$A$7:$A$73,MATCH(C2538,'Curva Juros'!$A$7:$A$73,1))) *
(INDEX('Curva Juros'!$B$7:$B$73,MATCH(C2538,'Curva Juros'!$A$7:$A$73,1)+1) -
INDEX('Curva Juros'!$B$7:$B$73,MATCH(C2538,'Curva Juros'!$A$7:$A$73,1))) /
(INDEX('Curva Juros'!$A$7:$A$73,MATCH(C2538,'Curva Juros'!$A$7:$A$73,1)+1) -
INDEX('Curva Juros'!$A$7:$A$73,MATCH(C2538,'Curva Juros'!$A$7:$A$73,1)))</f>
        <v>7.5672326666666665</v>
      </c>
      <c r="F2538" s="24">
        <f t="shared" si="39"/>
        <v>-1.3143266666666709E-3</v>
      </c>
      <c r="G2538" s="24"/>
    </row>
    <row r="2539" spans="1:7" x14ac:dyDescent="0.25">
      <c r="A2539" s="3" t="s">
        <v>58</v>
      </c>
      <c r="B2539" s="4">
        <v>45877</v>
      </c>
      <c r="C2539" s="5">
        <v>1541.29</v>
      </c>
      <c r="D2539" s="19">
        <v>7.2792999999999997E-2</v>
      </c>
      <c r="E2539" s="35" cm="1">
        <f t="array" ref="E2539">INDEX('Curva Juros'!$B$7:$B$73,MATCH(C2539,'Curva Juros'!$A$7:$A$73,1)) +
(C2539-INDEX('Curva Juros'!$A$7:$A$73,MATCH(C2539,'Curva Juros'!$A$7:$A$73,1))) *
(INDEX('Curva Juros'!$B$7:$B$73,MATCH(C2539,'Curva Juros'!$A$7:$A$73,1)+1) -
INDEX('Curva Juros'!$B$7:$B$73,MATCH(C2539,'Curva Juros'!$A$7:$A$73,1))) /
(INDEX('Curva Juros'!$A$7:$A$73,MATCH(C2539,'Curva Juros'!$A$7:$A$73,1)+1) -
INDEX('Curva Juros'!$A$7:$A$73,MATCH(C2539,'Curva Juros'!$A$7:$A$73,1)))</f>
        <v>7.5676029444444444</v>
      </c>
      <c r="F2539" s="24">
        <f t="shared" si="39"/>
        <v>-2.8830294444444488E-3</v>
      </c>
      <c r="G2539" s="24"/>
    </row>
    <row r="2540" spans="1:7" x14ac:dyDescent="0.25">
      <c r="A2540" s="6" t="s">
        <v>58</v>
      </c>
      <c r="B2540" s="7">
        <v>45884</v>
      </c>
      <c r="C2540" s="8">
        <v>1538.41</v>
      </c>
      <c r="D2540" s="20">
        <v>7.1828000000000003E-2</v>
      </c>
      <c r="E2540" s="35" cm="1">
        <f t="array" ref="E2540">INDEX('Curva Juros'!$B$7:$B$73,MATCH(C2540,'Curva Juros'!$A$7:$A$73,1)) +
(C2540-INDEX('Curva Juros'!$A$7:$A$73,MATCH(C2540,'Curva Juros'!$A$7:$A$73,1))) *
(INDEX('Curva Juros'!$B$7:$B$73,MATCH(C2540,'Curva Juros'!$A$7:$A$73,1)+1) -
INDEX('Curva Juros'!$B$7:$B$73,MATCH(C2540,'Curva Juros'!$A$7:$A$73,1))) /
(INDEX('Curva Juros'!$A$7:$A$73,MATCH(C2540,'Curva Juros'!$A$7:$A$73,1)+1) -
INDEX('Curva Juros'!$A$7:$A$73,MATCH(C2540,'Curva Juros'!$A$7:$A$73,1)))</f>
        <v>7.5682909444444446</v>
      </c>
      <c r="F2540" s="24">
        <f t="shared" si="39"/>
        <v>-3.8549094444444432E-3</v>
      </c>
      <c r="G2540" s="24"/>
    </row>
    <row r="2541" spans="1:7" x14ac:dyDescent="0.25">
      <c r="A2541" s="3" t="s">
        <v>58</v>
      </c>
      <c r="B2541" s="4">
        <v>45891</v>
      </c>
      <c r="C2541" s="5">
        <v>1530.99</v>
      </c>
      <c r="D2541" s="19">
        <v>7.2930999999999996E-2</v>
      </c>
      <c r="E2541" s="35" cm="1">
        <f t="array" ref="E2541">INDEX('Curva Juros'!$B$7:$B$73,MATCH(C2541,'Curva Juros'!$A$7:$A$73,1)) +
(C2541-INDEX('Curva Juros'!$A$7:$A$73,MATCH(C2541,'Curva Juros'!$A$7:$A$73,1))) *
(INDEX('Curva Juros'!$B$7:$B$73,MATCH(C2541,'Curva Juros'!$A$7:$A$73,1)+1) -
INDEX('Curva Juros'!$B$7:$B$73,MATCH(C2541,'Curva Juros'!$A$7:$A$73,1))) /
(INDEX('Curva Juros'!$A$7:$A$73,MATCH(C2541,'Curva Juros'!$A$7:$A$73,1)+1) -
INDEX('Curva Juros'!$A$7:$A$73,MATCH(C2541,'Curva Juros'!$A$7:$A$73,1)))</f>
        <v>7.5700634999999998</v>
      </c>
      <c r="F2541" s="24">
        <f t="shared" si="39"/>
        <v>-2.7696350000000064E-3</v>
      </c>
      <c r="G2541" s="24"/>
    </row>
    <row r="2542" spans="1:7" x14ac:dyDescent="0.25">
      <c r="A2542" s="6" t="s">
        <v>58</v>
      </c>
      <c r="B2542" s="7">
        <v>45898</v>
      </c>
      <c r="C2542" s="8">
        <v>1526.93</v>
      </c>
      <c r="D2542" s="20">
        <v>7.2500999999999996E-2</v>
      </c>
      <c r="E2542" s="35" cm="1">
        <f t="array" ref="E2542">INDEX('Curva Juros'!$B$7:$B$73,MATCH(C2542,'Curva Juros'!$A$7:$A$73,1)) +
(C2542-INDEX('Curva Juros'!$A$7:$A$73,MATCH(C2542,'Curva Juros'!$A$7:$A$73,1))) *
(INDEX('Curva Juros'!$B$7:$B$73,MATCH(C2542,'Curva Juros'!$A$7:$A$73,1)+1) -
INDEX('Curva Juros'!$B$7:$B$73,MATCH(C2542,'Curva Juros'!$A$7:$A$73,1))) /
(INDEX('Curva Juros'!$A$7:$A$73,MATCH(C2542,'Curva Juros'!$A$7:$A$73,1)+1) -
INDEX('Curva Juros'!$A$7:$A$73,MATCH(C2542,'Curva Juros'!$A$7:$A$73,1)))</f>
        <v>7.571033388888889</v>
      </c>
      <c r="F2542" s="24">
        <f t="shared" si="39"/>
        <v>-3.2093338888888878E-3</v>
      </c>
      <c r="G2542" s="24"/>
    </row>
    <row r="2543" spans="1:7" x14ac:dyDescent="0.25">
      <c r="A2543" s="3" t="s">
        <v>58</v>
      </c>
      <c r="B2543" s="4">
        <v>45905</v>
      </c>
      <c r="C2543" s="5">
        <v>1523.9</v>
      </c>
      <c r="D2543" s="19">
        <v>7.1609999999999993E-2</v>
      </c>
      <c r="E2543" s="35" cm="1">
        <f t="array" ref="E2543">INDEX('Curva Juros'!$B$7:$B$73,MATCH(C2543,'Curva Juros'!$A$7:$A$73,1)) +
(C2543-INDEX('Curva Juros'!$A$7:$A$73,MATCH(C2543,'Curva Juros'!$A$7:$A$73,1))) *
(INDEX('Curva Juros'!$B$7:$B$73,MATCH(C2543,'Curva Juros'!$A$7:$A$73,1)+1) -
INDEX('Curva Juros'!$B$7:$B$73,MATCH(C2543,'Curva Juros'!$A$7:$A$73,1))) /
(INDEX('Curva Juros'!$A$7:$A$73,MATCH(C2543,'Curva Juros'!$A$7:$A$73,1)+1) -
INDEX('Curva Juros'!$A$7:$A$73,MATCH(C2543,'Curva Juros'!$A$7:$A$73,1)))</f>
        <v>7.5717572222222227</v>
      </c>
      <c r="F2543" s="24">
        <f t="shared" si="39"/>
        <v>-4.1075722222222305E-3</v>
      </c>
      <c r="G2543" s="24"/>
    </row>
    <row r="2544" spans="1:7" x14ac:dyDescent="0.25">
      <c r="A2544" s="6" t="s">
        <v>58</v>
      </c>
      <c r="B2544" s="7">
        <v>45912</v>
      </c>
      <c r="C2544" s="8">
        <v>1519.01</v>
      </c>
      <c r="D2544" s="20">
        <v>7.1555999999999995E-2</v>
      </c>
      <c r="E2544" s="35" cm="1">
        <f t="array" ref="E2544">INDEX('Curva Juros'!$B$7:$B$73,MATCH(C2544,'Curva Juros'!$A$7:$A$73,1)) +
(C2544-INDEX('Curva Juros'!$A$7:$A$73,MATCH(C2544,'Curva Juros'!$A$7:$A$73,1))) *
(INDEX('Curva Juros'!$B$7:$B$73,MATCH(C2544,'Curva Juros'!$A$7:$A$73,1)+1) -
INDEX('Curva Juros'!$B$7:$B$73,MATCH(C2544,'Curva Juros'!$A$7:$A$73,1))) /
(INDEX('Curva Juros'!$A$7:$A$73,MATCH(C2544,'Curva Juros'!$A$7:$A$73,1)+1) -
INDEX('Curva Juros'!$A$7:$A$73,MATCH(C2544,'Curva Juros'!$A$7:$A$73,1)))</f>
        <v>7.5729253888888888</v>
      </c>
      <c r="F2544" s="24">
        <f t="shared" si="39"/>
        <v>-4.1732538888888948E-3</v>
      </c>
      <c r="G2544" s="24"/>
    </row>
    <row r="2545" spans="1:7" x14ac:dyDescent="0.25">
      <c r="A2545" s="3" t="s">
        <v>58</v>
      </c>
      <c r="B2545" s="4">
        <v>45919</v>
      </c>
      <c r="C2545" s="5">
        <v>1515.06</v>
      </c>
      <c r="D2545" s="19">
        <v>7.1079000000000003E-2</v>
      </c>
      <c r="E2545" s="35" cm="1">
        <f t="array" ref="E2545">INDEX('Curva Juros'!$B$7:$B$73,MATCH(C2545,'Curva Juros'!$A$7:$A$73,1)) +
(C2545-INDEX('Curva Juros'!$A$7:$A$73,MATCH(C2545,'Curva Juros'!$A$7:$A$73,1))) *
(INDEX('Curva Juros'!$B$7:$B$73,MATCH(C2545,'Curva Juros'!$A$7:$A$73,1)+1) -
INDEX('Curva Juros'!$B$7:$B$73,MATCH(C2545,'Curva Juros'!$A$7:$A$73,1))) /
(INDEX('Curva Juros'!$A$7:$A$73,MATCH(C2545,'Curva Juros'!$A$7:$A$73,1)+1) -
INDEX('Curva Juros'!$A$7:$A$73,MATCH(C2545,'Curva Juros'!$A$7:$A$73,1)))</f>
        <v>7.5738690000000002</v>
      </c>
      <c r="F2545" s="24">
        <f t="shared" si="39"/>
        <v>-4.6596899999999941E-3</v>
      </c>
      <c r="G2545" s="24"/>
    </row>
    <row r="2546" spans="1:7" x14ac:dyDescent="0.25">
      <c r="A2546" s="6" t="s">
        <v>58</v>
      </c>
      <c r="B2546" s="7">
        <v>45926</v>
      </c>
      <c r="C2546" s="8">
        <v>1514.44</v>
      </c>
      <c r="D2546" s="20">
        <v>6.9094000000000003E-2</v>
      </c>
      <c r="E2546" s="35" cm="1">
        <f t="array" ref="E2546">INDEX('Curva Juros'!$B$7:$B$73,MATCH(C2546,'Curva Juros'!$A$7:$A$73,1)) +
(C2546-INDEX('Curva Juros'!$A$7:$A$73,MATCH(C2546,'Curva Juros'!$A$7:$A$73,1))) *
(INDEX('Curva Juros'!$B$7:$B$73,MATCH(C2546,'Curva Juros'!$A$7:$A$73,1)+1) -
INDEX('Curva Juros'!$B$7:$B$73,MATCH(C2546,'Curva Juros'!$A$7:$A$73,1))) /
(INDEX('Curva Juros'!$A$7:$A$73,MATCH(C2546,'Curva Juros'!$A$7:$A$73,1)+1) -
INDEX('Curva Juros'!$A$7:$A$73,MATCH(C2546,'Curva Juros'!$A$7:$A$73,1)))</f>
        <v>7.574017111111111</v>
      </c>
      <c r="F2546" s="24">
        <f t="shared" si="39"/>
        <v>-6.6461711111111127E-3</v>
      </c>
      <c r="G2546" s="24"/>
    </row>
    <row r="2547" spans="1:7" x14ac:dyDescent="0.25">
      <c r="A2547" s="3" t="s">
        <v>58</v>
      </c>
      <c r="B2547" s="4">
        <v>45933</v>
      </c>
      <c r="C2547" s="5">
        <v>1505.55</v>
      </c>
      <c r="D2547" s="19">
        <v>7.0860000000000006E-2</v>
      </c>
      <c r="E2547" s="35" cm="1">
        <f t="array" ref="E2547">INDEX('Curva Juros'!$B$7:$B$73,MATCH(C2547,'Curva Juros'!$A$7:$A$73,1)) +
(C2547-INDEX('Curva Juros'!$A$7:$A$73,MATCH(C2547,'Curva Juros'!$A$7:$A$73,1))) *
(INDEX('Curva Juros'!$B$7:$B$73,MATCH(C2547,'Curva Juros'!$A$7:$A$73,1)+1) -
INDEX('Curva Juros'!$B$7:$B$73,MATCH(C2547,'Curva Juros'!$A$7:$A$73,1))) /
(INDEX('Curva Juros'!$A$7:$A$73,MATCH(C2547,'Curva Juros'!$A$7:$A$73,1)+1) -
INDEX('Curva Juros'!$A$7:$A$73,MATCH(C2547,'Curva Juros'!$A$7:$A$73,1)))</f>
        <v>7.5760026190476193</v>
      </c>
      <c r="F2547" s="24">
        <f t="shared" si="39"/>
        <v>-4.9000261904761921E-3</v>
      </c>
      <c r="G2547" s="24"/>
    </row>
    <row r="2548" spans="1:7" x14ac:dyDescent="0.25">
      <c r="A2548" s="6" t="s">
        <v>58</v>
      </c>
      <c r="B2548" s="7">
        <v>45940</v>
      </c>
      <c r="C2548" s="8">
        <v>1500.91</v>
      </c>
      <c r="D2548" s="20">
        <v>7.0694999999999994E-2</v>
      </c>
      <c r="E2548" s="35" cm="1">
        <f t="array" ref="E2548">INDEX('Curva Juros'!$B$7:$B$73,MATCH(C2548,'Curva Juros'!$A$7:$A$73,1)) +
(C2548-INDEX('Curva Juros'!$A$7:$A$73,MATCH(C2548,'Curva Juros'!$A$7:$A$73,1))) *
(INDEX('Curva Juros'!$B$7:$B$73,MATCH(C2548,'Curva Juros'!$A$7:$A$73,1)+1) -
INDEX('Curva Juros'!$B$7:$B$73,MATCH(C2548,'Curva Juros'!$A$7:$A$73,1))) /
(INDEX('Curva Juros'!$A$7:$A$73,MATCH(C2548,'Curva Juros'!$A$7:$A$73,1)+1) -
INDEX('Curva Juros'!$A$7:$A$73,MATCH(C2548,'Curva Juros'!$A$7:$A$73,1)))</f>
        <v>7.5770116349206349</v>
      </c>
      <c r="F2548" s="24">
        <f t="shared" si="39"/>
        <v>-5.0751163492063489E-3</v>
      </c>
      <c r="G2548" s="24"/>
    </row>
    <row r="2549" spans="1:7" x14ac:dyDescent="0.25">
      <c r="A2549" s="3" t="s">
        <v>58</v>
      </c>
      <c r="B2549" s="4">
        <v>45947</v>
      </c>
      <c r="C2549" s="5">
        <v>1496.04</v>
      </c>
      <c r="D2549" s="19">
        <v>7.0636000000000004E-2</v>
      </c>
      <c r="E2549" s="35" cm="1">
        <f t="array" ref="E2549">INDEX('Curva Juros'!$B$7:$B$73,MATCH(C2549,'Curva Juros'!$A$7:$A$73,1)) +
(C2549-INDEX('Curva Juros'!$A$7:$A$73,MATCH(C2549,'Curva Juros'!$A$7:$A$73,1))) *
(INDEX('Curva Juros'!$B$7:$B$73,MATCH(C2549,'Curva Juros'!$A$7:$A$73,1)+1) -
INDEX('Curva Juros'!$B$7:$B$73,MATCH(C2549,'Curva Juros'!$A$7:$A$73,1))) /
(INDEX('Curva Juros'!$A$7:$A$73,MATCH(C2549,'Curva Juros'!$A$7:$A$73,1)+1) -
INDEX('Curva Juros'!$A$7:$A$73,MATCH(C2549,'Curva Juros'!$A$7:$A$73,1)))</f>
        <v>7.5780706666666671</v>
      </c>
      <c r="F2549" s="24">
        <f t="shared" si="39"/>
        <v>-5.1447066666666652E-3</v>
      </c>
      <c r="G2549" s="24"/>
    </row>
    <row r="2550" spans="1:7" x14ac:dyDescent="0.25">
      <c r="A2550" s="6" t="s">
        <v>58</v>
      </c>
      <c r="B2550" s="7">
        <v>45954</v>
      </c>
      <c r="C2550" s="8">
        <v>1490.69</v>
      </c>
      <c r="D2550" s="20">
        <v>7.0796999999999999E-2</v>
      </c>
      <c r="E2550" s="35" cm="1">
        <f t="array" ref="E2550">INDEX('Curva Juros'!$B$7:$B$73,MATCH(C2550,'Curva Juros'!$A$7:$A$73,1)) +
(C2550-INDEX('Curva Juros'!$A$7:$A$73,MATCH(C2550,'Curva Juros'!$A$7:$A$73,1))) *
(INDEX('Curva Juros'!$B$7:$B$73,MATCH(C2550,'Curva Juros'!$A$7:$A$73,1)+1) -
INDEX('Curva Juros'!$B$7:$B$73,MATCH(C2550,'Curva Juros'!$A$7:$A$73,1))) /
(INDEX('Curva Juros'!$A$7:$A$73,MATCH(C2550,'Curva Juros'!$A$7:$A$73,1)+1) -
INDEX('Curva Juros'!$A$7:$A$73,MATCH(C2550,'Curva Juros'!$A$7:$A$73,1)))</f>
        <v>7.5792340793650794</v>
      </c>
      <c r="F2550" s="24">
        <f t="shared" si="39"/>
        <v>-4.9953407936507987E-3</v>
      </c>
      <c r="G2550" s="24"/>
    </row>
    <row r="2551" spans="1:7" x14ac:dyDescent="0.25">
      <c r="A2551" s="3" t="s">
        <v>58</v>
      </c>
      <c r="B2551" s="4">
        <v>45961</v>
      </c>
      <c r="C2551" s="5">
        <v>1484.03</v>
      </c>
      <c r="D2551" s="19">
        <v>7.1546999999999999E-2</v>
      </c>
      <c r="E2551" s="35" cm="1">
        <f t="array" ref="E2551">INDEX('Curva Juros'!$B$7:$B$73,MATCH(C2551,'Curva Juros'!$A$7:$A$73,1)) +
(C2551-INDEX('Curva Juros'!$A$7:$A$73,MATCH(C2551,'Curva Juros'!$A$7:$A$73,1))) *
(INDEX('Curva Juros'!$B$7:$B$73,MATCH(C2551,'Curva Juros'!$A$7:$A$73,1)+1) -
INDEX('Curva Juros'!$B$7:$B$73,MATCH(C2551,'Curva Juros'!$A$7:$A$73,1))) /
(INDEX('Curva Juros'!$A$7:$A$73,MATCH(C2551,'Curva Juros'!$A$7:$A$73,1)+1) -
INDEX('Curva Juros'!$A$7:$A$73,MATCH(C2551,'Curva Juros'!$A$7:$A$73,1)))</f>
        <v>7.5806823650793653</v>
      </c>
      <c r="F2551" s="24">
        <f t="shared" si="39"/>
        <v>-4.259823650793651E-3</v>
      </c>
      <c r="G2551" s="24"/>
    </row>
    <row r="2552" spans="1:7" x14ac:dyDescent="0.25">
      <c r="A2552" s="6" t="s">
        <v>58</v>
      </c>
      <c r="B2552" s="7">
        <v>45968</v>
      </c>
      <c r="C2552" s="8">
        <v>1480.6</v>
      </c>
      <c r="D2552" s="20">
        <v>7.0833999999999994E-2</v>
      </c>
      <c r="E2552" s="35" cm="1">
        <f t="array" ref="E2552">INDEX('Curva Juros'!$B$7:$B$73,MATCH(C2552,'Curva Juros'!$A$7:$A$73,1)) +
(C2552-INDEX('Curva Juros'!$A$7:$A$73,MATCH(C2552,'Curva Juros'!$A$7:$A$73,1))) *
(INDEX('Curva Juros'!$B$7:$B$73,MATCH(C2552,'Curva Juros'!$A$7:$A$73,1)+1) -
INDEX('Curva Juros'!$B$7:$B$73,MATCH(C2552,'Curva Juros'!$A$7:$A$73,1))) /
(INDEX('Curva Juros'!$A$7:$A$73,MATCH(C2552,'Curva Juros'!$A$7:$A$73,1)+1) -
INDEX('Curva Juros'!$A$7:$A$73,MATCH(C2552,'Curva Juros'!$A$7:$A$73,1)))</f>
        <v>7.5814282539682543</v>
      </c>
      <c r="F2552" s="24">
        <f t="shared" si="39"/>
        <v>-4.9802825396825512E-3</v>
      </c>
      <c r="G2552" s="24"/>
    </row>
    <row r="2553" spans="1:7" x14ac:dyDescent="0.25">
      <c r="A2553" s="3" t="s">
        <v>58</v>
      </c>
      <c r="B2553" s="4">
        <v>45975</v>
      </c>
      <c r="C2553" s="5">
        <v>1478.03</v>
      </c>
      <c r="D2553" s="19">
        <v>6.9732000000000002E-2</v>
      </c>
      <c r="E2553" s="35" cm="1">
        <f t="array" ref="E2553">INDEX('Curva Juros'!$B$7:$B$73,MATCH(C2553,'Curva Juros'!$A$7:$A$73,1)) +
(C2553-INDEX('Curva Juros'!$A$7:$A$73,MATCH(C2553,'Curva Juros'!$A$7:$A$73,1))) *
(INDEX('Curva Juros'!$B$7:$B$73,MATCH(C2553,'Curva Juros'!$A$7:$A$73,1)+1) -
INDEX('Curva Juros'!$B$7:$B$73,MATCH(C2553,'Curva Juros'!$A$7:$A$73,1))) /
(INDEX('Curva Juros'!$A$7:$A$73,MATCH(C2553,'Curva Juros'!$A$7:$A$73,1)+1) -
INDEX('Curva Juros'!$A$7:$A$73,MATCH(C2553,'Curva Juros'!$A$7:$A$73,1)))</f>
        <v>7.581987126984127</v>
      </c>
      <c r="F2553" s="24">
        <f t="shared" si="39"/>
        <v>-6.087871269841269E-3</v>
      </c>
      <c r="G2553" s="24"/>
    </row>
    <row r="2554" spans="1:7" x14ac:dyDescent="0.25">
      <c r="A2554" s="6" t="s">
        <v>58</v>
      </c>
      <c r="B2554" s="7">
        <v>45982</v>
      </c>
      <c r="C2554" s="8">
        <v>1474.35</v>
      </c>
      <c r="D2554" s="20">
        <v>6.9589999999999999E-2</v>
      </c>
      <c r="E2554" s="35" cm="1">
        <f t="array" ref="E2554">INDEX('Curva Juros'!$B$7:$B$73,MATCH(C2554,'Curva Juros'!$A$7:$A$73,1)) +
(C2554-INDEX('Curva Juros'!$A$7:$A$73,MATCH(C2554,'Curva Juros'!$A$7:$A$73,1))) *
(INDEX('Curva Juros'!$B$7:$B$73,MATCH(C2554,'Curva Juros'!$A$7:$A$73,1)+1) -
INDEX('Curva Juros'!$B$7:$B$73,MATCH(C2554,'Curva Juros'!$A$7:$A$73,1))) /
(INDEX('Curva Juros'!$A$7:$A$73,MATCH(C2554,'Curva Juros'!$A$7:$A$73,1)+1) -
INDEX('Curva Juros'!$A$7:$A$73,MATCH(C2554,'Curva Juros'!$A$7:$A$73,1)))</f>
        <v>7.5827873809523814</v>
      </c>
      <c r="F2554" s="24">
        <f t="shared" si="39"/>
        <v>-6.237873809523814E-3</v>
      </c>
      <c r="G2554" s="24"/>
    </row>
    <row r="2555" spans="1:7" x14ac:dyDescent="0.25">
      <c r="A2555" s="3" t="s">
        <v>58</v>
      </c>
      <c r="B2555" s="4">
        <v>45989</v>
      </c>
      <c r="C2555" s="5">
        <v>1467.47</v>
      </c>
      <c r="D2555" s="19">
        <v>7.0441000000000004E-2</v>
      </c>
      <c r="E2555" s="35" cm="1">
        <f t="array" ref="E2555">INDEX('Curva Juros'!$B$7:$B$73,MATCH(C2555,'Curva Juros'!$A$7:$A$73,1)) +
(C2555-INDEX('Curva Juros'!$A$7:$A$73,MATCH(C2555,'Curva Juros'!$A$7:$A$73,1))) *
(INDEX('Curva Juros'!$B$7:$B$73,MATCH(C2555,'Curva Juros'!$A$7:$A$73,1)+1) -
INDEX('Curva Juros'!$B$7:$B$73,MATCH(C2555,'Curva Juros'!$A$7:$A$73,1))) /
(INDEX('Curva Juros'!$A$7:$A$73,MATCH(C2555,'Curva Juros'!$A$7:$A$73,1)+1) -
INDEX('Curva Juros'!$A$7:$A$73,MATCH(C2555,'Curva Juros'!$A$7:$A$73,1)))</f>
        <v>7.5842835079365081</v>
      </c>
      <c r="F2555" s="24">
        <f t="shared" si="39"/>
        <v>-5.4018350793650777E-3</v>
      </c>
      <c r="G2555" s="24"/>
    </row>
    <row r="2556" spans="1:7" x14ac:dyDescent="0.25">
      <c r="A2556" s="6" t="s">
        <v>58</v>
      </c>
      <c r="B2556" s="7">
        <v>45996</v>
      </c>
      <c r="C2556" s="8">
        <v>1462.92</v>
      </c>
      <c r="D2556" s="20">
        <v>7.0238999999999996E-2</v>
      </c>
      <c r="E2556" s="35" cm="1">
        <f t="array" ref="E2556">INDEX('Curva Juros'!$B$7:$B$73,MATCH(C2556,'Curva Juros'!$A$7:$A$73,1)) +
(C2556-INDEX('Curva Juros'!$A$7:$A$73,MATCH(C2556,'Curva Juros'!$A$7:$A$73,1))) *
(INDEX('Curva Juros'!$B$7:$B$73,MATCH(C2556,'Curva Juros'!$A$7:$A$73,1)+1) -
INDEX('Curva Juros'!$B$7:$B$73,MATCH(C2556,'Curva Juros'!$A$7:$A$73,1))) /
(INDEX('Curva Juros'!$A$7:$A$73,MATCH(C2556,'Curva Juros'!$A$7:$A$73,1)+1) -
INDEX('Curva Juros'!$A$7:$A$73,MATCH(C2556,'Curva Juros'!$A$7:$A$73,1)))</f>
        <v>7.5852729523809526</v>
      </c>
      <c r="F2556" s="24">
        <f t="shared" si="39"/>
        <v>-5.6137295238095353E-3</v>
      </c>
      <c r="G2556" s="24"/>
    </row>
    <row r="2557" spans="1:7" x14ac:dyDescent="0.25">
      <c r="A2557" s="3" t="s">
        <v>58</v>
      </c>
      <c r="B2557" s="4">
        <v>46003</v>
      </c>
      <c r="C2557" s="5">
        <v>1457.86</v>
      </c>
      <c r="D2557" s="19">
        <v>7.0263000000000006E-2</v>
      </c>
      <c r="E2557" s="35" cm="1">
        <f t="array" ref="E2557">INDEX('Curva Juros'!$B$7:$B$73,MATCH(C2557,'Curva Juros'!$A$7:$A$73,1)) +
(C2557-INDEX('Curva Juros'!$A$7:$A$73,MATCH(C2557,'Curva Juros'!$A$7:$A$73,1))) *
(INDEX('Curva Juros'!$B$7:$B$73,MATCH(C2557,'Curva Juros'!$A$7:$A$73,1)+1) -
INDEX('Curva Juros'!$B$7:$B$73,MATCH(C2557,'Curva Juros'!$A$7:$A$73,1))) /
(INDEX('Curva Juros'!$A$7:$A$73,MATCH(C2557,'Curva Juros'!$A$7:$A$73,1)+1) -
INDEX('Curva Juros'!$A$7:$A$73,MATCH(C2557,'Curva Juros'!$A$7:$A$73,1)))</f>
        <v>7.5863733015873018</v>
      </c>
      <c r="F2557" s="24">
        <f t="shared" si="39"/>
        <v>-5.6007330158730079E-3</v>
      </c>
      <c r="G2557" s="24"/>
    </row>
    <row r="2558" spans="1:7" x14ac:dyDescent="0.25">
      <c r="A2558" s="6" t="s">
        <v>58</v>
      </c>
      <c r="B2558" s="7">
        <v>46010</v>
      </c>
      <c r="C2558" s="8">
        <v>1449.21</v>
      </c>
      <c r="D2558" s="20">
        <v>7.1922E-2</v>
      </c>
      <c r="E2558" s="35" cm="1">
        <f t="array" ref="E2558">INDEX('Curva Juros'!$B$7:$B$73,MATCH(C2558,'Curva Juros'!$A$7:$A$73,1)) +
(C2558-INDEX('Curva Juros'!$A$7:$A$73,MATCH(C2558,'Curva Juros'!$A$7:$A$73,1))) *
(INDEX('Curva Juros'!$B$7:$B$73,MATCH(C2558,'Curva Juros'!$A$7:$A$73,1)+1) -
INDEX('Curva Juros'!$B$7:$B$73,MATCH(C2558,'Curva Juros'!$A$7:$A$73,1))) /
(INDEX('Curva Juros'!$A$7:$A$73,MATCH(C2558,'Curva Juros'!$A$7:$A$73,1)+1) -
INDEX('Curva Juros'!$A$7:$A$73,MATCH(C2558,'Curva Juros'!$A$7:$A$73,1)))</f>
        <v>7.5882543333333334</v>
      </c>
      <c r="F2558" s="24">
        <f t="shared" si="39"/>
        <v>-3.9605433333333301E-3</v>
      </c>
      <c r="G2558" s="24"/>
    </row>
    <row r="2559" spans="1:7" x14ac:dyDescent="0.25">
      <c r="A2559" s="3" t="s">
        <v>58</v>
      </c>
      <c r="B2559" s="4">
        <v>46017</v>
      </c>
      <c r="C2559" s="5">
        <v>1446.61</v>
      </c>
      <c r="D2559" s="19">
        <v>7.1286000000000002E-2</v>
      </c>
      <c r="E2559" s="35" cm="1">
        <f t="array" ref="E2559">INDEX('Curva Juros'!$B$7:$B$73,MATCH(C2559,'Curva Juros'!$A$7:$A$73,1)) +
(C2559-INDEX('Curva Juros'!$A$7:$A$73,MATCH(C2559,'Curva Juros'!$A$7:$A$73,1))) *
(INDEX('Curva Juros'!$B$7:$B$73,MATCH(C2559,'Curva Juros'!$A$7:$A$73,1)+1) -
INDEX('Curva Juros'!$B$7:$B$73,MATCH(C2559,'Curva Juros'!$A$7:$A$73,1))) /
(INDEX('Curva Juros'!$A$7:$A$73,MATCH(C2559,'Curva Juros'!$A$7:$A$73,1)+1) -
INDEX('Curva Juros'!$A$7:$A$73,MATCH(C2559,'Curva Juros'!$A$7:$A$73,1)))</f>
        <v>7.5888197301587308</v>
      </c>
      <c r="F2559" s="24">
        <f t="shared" si="39"/>
        <v>-4.6021973015872991E-3</v>
      </c>
      <c r="G2559" s="24"/>
    </row>
    <row r="2560" spans="1:7" x14ac:dyDescent="0.25">
      <c r="A2560" s="6" t="s">
        <v>58</v>
      </c>
      <c r="B2560" s="7">
        <v>46024</v>
      </c>
      <c r="C2560" s="8">
        <v>1442.45</v>
      </c>
      <c r="D2560" s="20">
        <v>7.1359000000000006E-2</v>
      </c>
      <c r="E2560" s="35" cm="1">
        <f t="array" ref="E2560">INDEX('Curva Juros'!$B$7:$B$73,MATCH(C2560,'Curva Juros'!$A$7:$A$73,1)) +
(C2560-INDEX('Curva Juros'!$A$7:$A$73,MATCH(C2560,'Curva Juros'!$A$7:$A$73,1))) *
(INDEX('Curva Juros'!$B$7:$B$73,MATCH(C2560,'Curva Juros'!$A$7:$A$73,1)+1) -
INDEX('Curva Juros'!$B$7:$B$73,MATCH(C2560,'Curva Juros'!$A$7:$A$73,1))) /
(INDEX('Curva Juros'!$A$7:$A$73,MATCH(C2560,'Curva Juros'!$A$7:$A$73,1)+1) -
INDEX('Curva Juros'!$A$7:$A$73,MATCH(C2560,'Curva Juros'!$A$7:$A$73,1)))</f>
        <v>7.5897243650793653</v>
      </c>
      <c r="F2560" s="24">
        <f t="shared" si="39"/>
        <v>-4.5382436507936524E-3</v>
      </c>
      <c r="G2560" s="24"/>
    </row>
    <row r="2561" spans="1:7" x14ac:dyDescent="0.25">
      <c r="A2561" s="3" t="s">
        <v>58</v>
      </c>
      <c r="B2561" s="4">
        <v>46031</v>
      </c>
      <c r="C2561" s="5">
        <v>1437.53</v>
      </c>
      <c r="D2561" s="19">
        <v>7.1322999999999998E-2</v>
      </c>
      <c r="E2561" s="35" cm="1">
        <f t="array" ref="E2561">INDEX('Curva Juros'!$B$7:$B$73,MATCH(C2561,'Curva Juros'!$A$7:$A$73,1)) +
(C2561-INDEX('Curva Juros'!$A$7:$A$73,MATCH(C2561,'Curva Juros'!$A$7:$A$73,1))) *
(INDEX('Curva Juros'!$B$7:$B$73,MATCH(C2561,'Curva Juros'!$A$7:$A$73,1)+1) -
INDEX('Curva Juros'!$B$7:$B$73,MATCH(C2561,'Curva Juros'!$A$7:$A$73,1))) /
(INDEX('Curva Juros'!$A$7:$A$73,MATCH(C2561,'Curva Juros'!$A$7:$A$73,1)+1) -
INDEX('Curva Juros'!$A$7:$A$73,MATCH(C2561,'Curva Juros'!$A$7:$A$73,1)))</f>
        <v>7.59079426984127</v>
      </c>
      <c r="F2561" s="24">
        <f t="shared" si="39"/>
        <v>-4.5849426984126973E-3</v>
      </c>
      <c r="G2561" s="24"/>
    </row>
    <row r="2562" spans="1:7" x14ac:dyDescent="0.25">
      <c r="A2562" s="6" t="s">
        <v>58</v>
      </c>
      <c r="B2562" s="7">
        <v>46038</v>
      </c>
      <c r="C2562" s="8">
        <v>1478.46</v>
      </c>
      <c r="D2562" s="20">
        <v>7.2520000000000001E-2</v>
      </c>
      <c r="E2562" s="35" cm="1">
        <f t="array" ref="E2562">INDEX('Curva Juros'!$B$7:$B$73,MATCH(C2562,'Curva Juros'!$A$7:$A$73,1)) +
(C2562-INDEX('Curva Juros'!$A$7:$A$73,MATCH(C2562,'Curva Juros'!$A$7:$A$73,1))) *
(INDEX('Curva Juros'!$B$7:$B$73,MATCH(C2562,'Curva Juros'!$A$7:$A$73,1)+1) -
INDEX('Curva Juros'!$B$7:$B$73,MATCH(C2562,'Curva Juros'!$A$7:$A$73,1))) /
(INDEX('Curva Juros'!$A$7:$A$73,MATCH(C2562,'Curva Juros'!$A$7:$A$73,1)+1) -
INDEX('Curva Juros'!$A$7:$A$73,MATCH(C2562,'Curva Juros'!$A$7:$A$73,1)))</f>
        <v>7.5818936190476194</v>
      </c>
      <c r="F2562" s="24">
        <f t="shared" si="39"/>
        <v>-3.2989361904761927E-3</v>
      </c>
      <c r="G2562" s="24"/>
    </row>
    <row r="2563" spans="1:7" x14ac:dyDescent="0.25">
      <c r="A2563" s="3" t="s">
        <v>58</v>
      </c>
      <c r="B2563" s="4">
        <v>46045</v>
      </c>
      <c r="C2563" s="5">
        <v>1477.29</v>
      </c>
      <c r="D2563" s="19">
        <v>7.0619000000000001E-2</v>
      </c>
      <c r="E2563" s="35" cm="1">
        <f t="array" ref="E2563">INDEX('Curva Juros'!$B$7:$B$73,MATCH(C2563,'Curva Juros'!$A$7:$A$73,1)) +
(C2563-INDEX('Curva Juros'!$A$7:$A$73,MATCH(C2563,'Curva Juros'!$A$7:$A$73,1))) *
(INDEX('Curva Juros'!$B$7:$B$73,MATCH(C2563,'Curva Juros'!$A$7:$A$73,1)+1) -
INDEX('Curva Juros'!$B$7:$B$73,MATCH(C2563,'Curva Juros'!$A$7:$A$73,1))) /
(INDEX('Curva Juros'!$A$7:$A$73,MATCH(C2563,'Curva Juros'!$A$7:$A$73,1)+1) -
INDEX('Curva Juros'!$A$7:$A$73,MATCH(C2563,'Curva Juros'!$A$7:$A$73,1)))</f>
        <v>7.5821480476190475</v>
      </c>
      <c r="F2563" s="24">
        <f t="shared" ref="F2563:F2626" si="40">D2563-E2563/100</f>
        <v>-5.2024804761904714E-3</v>
      </c>
      <c r="G2563" s="24"/>
    </row>
    <row r="2564" spans="1:7" x14ac:dyDescent="0.25">
      <c r="A2564" s="6" t="s">
        <v>58</v>
      </c>
      <c r="B2564" s="7">
        <v>46052</v>
      </c>
      <c r="C2564" s="8">
        <v>1478.61</v>
      </c>
      <c r="D2564" s="20">
        <v>6.7475999999999994E-2</v>
      </c>
      <c r="E2564" s="35" cm="1">
        <f t="array" ref="E2564">INDEX('Curva Juros'!$B$7:$B$73,MATCH(C2564,'Curva Juros'!$A$7:$A$73,1)) +
(C2564-INDEX('Curva Juros'!$A$7:$A$73,MATCH(C2564,'Curva Juros'!$A$7:$A$73,1))) *
(INDEX('Curva Juros'!$B$7:$B$73,MATCH(C2564,'Curva Juros'!$A$7:$A$73,1)+1) -
INDEX('Curva Juros'!$B$7:$B$73,MATCH(C2564,'Curva Juros'!$A$7:$A$73,1))) /
(INDEX('Curva Juros'!$A$7:$A$73,MATCH(C2564,'Curva Juros'!$A$7:$A$73,1)+1) -
INDEX('Curva Juros'!$A$7:$A$73,MATCH(C2564,'Curva Juros'!$A$7:$A$73,1)))</f>
        <v>7.581861</v>
      </c>
      <c r="F2564" s="24">
        <f t="shared" si="40"/>
        <v>-8.3426100000000003E-3</v>
      </c>
      <c r="G2564" s="24"/>
    </row>
    <row r="2565" spans="1:7" x14ac:dyDescent="0.25">
      <c r="A2565" s="3" t="s">
        <v>58</v>
      </c>
      <c r="B2565" s="4">
        <v>46059</v>
      </c>
      <c r="C2565" s="5">
        <v>1472</v>
      </c>
      <c r="D2565" s="19">
        <v>6.8275000000000002E-2</v>
      </c>
      <c r="E2565" s="35" cm="1">
        <f t="array" ref="E2565">INDEX('Curva Juros'!$B$7:$B$73,MATCH(C2565,'Curva Juros'!$A$7:$A$73,1)) +
(C2565-INDEX('Curva Juros'!$A$7:$A$73,MATCH(C2565,'Curva Juros'!$A$7:$A$73,1))) *
(INDEX('Curva Juros'!$B$7:$B$73,MATCH(C2565,'Curva Juros'!$A$7:$A$73,1)+1) -
INDEX('Curva Juros'!$B$7:$B$73,MATCH(C2565,'Curva Juros'!$A$7:$A$73,1))) /
(INDEX('Curva Juros'!$A$7:$A$73,MATCH(C2565,'Curva Juros'!$A$7:$A$73,1)+1) -
INDEX('Curva Juros'!$A$7:$A$73,MATCH(C2565,'Curva Juros'!$A$7:$A$73,1)))</f>
        <v>7.5832984126984133</v>
      </c>
      <c r="F2565" s="24">
        <f t="shared" si="40"/>
        <v>-7.5579841269841352E-3</v>
      </c>
      <c r="G2565" s="24"/>
    </row>
    <row r="2566" spans="1:7" x14ac:dyDescent="0.25">
      <c r="A2566" s="6" t="s">
        <v>58</v>
      </c>
      <c r="B2566" s="7">
        <v>46066</v>
      </c>
      <c r="C2566" s="8">
        <v>1466.52</v>
      </c>
      <c r="D2566" s="20">
        <v>6.8513000000000004E-2</v>
      </c>
      <c r="E2566" s="35" cm="1">
        <f t="array" ref="E2566">INDEX('Curva Juros'!$B$7:$B$73,MATCH(C2566,'Curva Juros'!$A$7:$A$73,1)) +
(C2566-INDEX('Curva Juros'!$A$7:$A$73,MATCH(C2566,'Curva Juros'!$A$7:$A$73,1))) *
(INDEX('Curva Juros'!$B$7:$B$73,MATCH(C2566,'Curva Juros'!$A$7:$A$73,1)+1) -
INDEX('Curva Juros'!$B$7:$B$73,MATCH(C2566,'Curva Juros'!$A$7:$A$73,1))) /
(INDEX('Curva Juros'!$A$7:$A$73,MATCH(C2566,'Curva Juros'!$A$7:$A$73,1)+1) -
INDEX('Curva Juros'!$A$7:$A$73,MATCH(C2566,'Curva Juros'!$A$7:$A$73,1)))</f>
        <v>7.5844900952380954</v>
      </c>
      <c r="F2566" s="24">
        <f t="shared" si="40"/>
        <v>-7.3319009523809542E-3</v>
      </c>
      <c r="G2566" s="24"/>
    </row>
    <row r="2567" spans="1:7" x14ac:dyDescent="0.25">
      <c r="A2567" s="3" t="s">
        <v>58</v>
      </c>
      <c r="B2567" s="4">
        <v>46073</v>
      </c>
      <c r="C2567" s="5">
        <v>1463.98</v>
      </c>
      <c r="D2567" s="19">
        <v>6.8287E-2</v>
      </c>
      <c r="E2567" s="35" cm="1">
        <f t="array" ref="E2567">INDEX('Curva Juros'!$B$7:$B$73,MATCH(C2567,'Curva Juros'!$A$7:$A$73,1)) +
(C2567-INDEX('Curva Juros'!$A$7:$A$73,MATCH(C2567,'Curva Juros'!$A$7:$A$73,1))) *
(INDEX('Curva Juros'!$B$7:$B$73,MATCH(C2567,'Curva Juros'!$A$7:$A$73,1)+1) -
INDEX('Curva Juros'!$B$7:$B$73,MATCH(C2567,'Curva Juros'!$A$7:$A$73,1))) /
(INDEX('Curva Juros'!$A$7:$A$73,MATCH(C2567,'Curva Juros'!$A$7:$A$73,1)+1) -
INDEX('Curva Juros'!$A$7:$A$73,MATCH(C2567,'Curva Juros'!$A$7:$A$73,1)))</f>
        <v>7.5850424444444444</v>
      </c>
      <c r="F2567" s="24">
        <f t="shared" si="40"/>
        <v>-7.5634244444444387E-3</v>
      </c>
      <c r="G2567" s="24"/>
    </row>
    <row r="2568" spans="1:7" x14ac:dyDescent="0.25">
      <c r="A2568" s="6" t="s">
        <v>58</v>
      </c>
      <c r="B2568" s="7">
        <v>46080</v>
      </c>
      <c r="C2568" s="8">
        <v>1461.53</v>
      </c>
      <c r="D2568" s="20">
        <v>6.7018999999999995E-2</v>
      </c>
      <c r="E2568" s="35" cm="1">
        <f t="array" ref="E2568">INDEX('Curva Juros'!$B$7:$B$73,MATCH(C2568,'Curva Juros'!$A$7:$A$73,1)) +
(C2568-INDEX('Curva Juros'!$A$7:$A$73,MATCH(C2568,'Curva Juros'!$A$7:$A$73,1))) *
(INDEX('Curva Juros'!$B$7:$B$73,MATCH(C2568,'Curva Juros'!$A$7:$A$73,1)+1) -
INDEX('Curva Juros'!$B$7:$B$73,MATCH(C2568,'Curva Juros'!$A$7:$A$73,1))) /
(INDEX('Curva Juros'!$A$7:$A$73,MATCH(C2568,'Curva Juros'!$A$7:$A$73,1)+1) -
INDEX('Curva Juros'!$A$7:$A$73,MATCH(C2568,'Curva Juros'!$A$7:$A$73,1)))</f>
        <v>7.5855752222222224</v>
      </c>
      <c r="F2568" s="24">
        <f t="shared" si="40"/>
        <v>-8.83675222222223E-3</v>
      </c>
      <c r="G2568" s="24"/>
    </row>
    <row r="2569" spans="1:7" x14ac:dyDescent="0.25">
      <c r="A2569" s="3" t="s">
        <v>59</v>
      </c>
      <c r="B2569" s="4">
        <v>45723</v>
      </c>
      <c r="C2569" s="5">
        <v>1776.8</v>
      </c>
      <c r="D2569" s="19">
        <v>8.2626000000000005E-2</v>
      </c>
      <c r="E2569" s="35" cm="1">
        <f t="array" ref="E2569">INDEX('Curva Juros'!$B$7:$B$73,MATCH(C2569,'Curva Juros'!$A$7:$A$73,1)) +
(C2569-INDEX('Curva Juros'!$A$7:$A$73,MATCH(C2569,'Curva Juros'!$A$7:$A$73,1))) *
(INDEX('Curva Juros'!$B$7:$B$73,MATCH(C2569,'Curva Juros'!$A$7:$A$73,1)+1) -
INDEX('Curva Juros'!$B$7:$B$73,MATCH(C2569,'Curva Juros'!$A$7:$A$73,1))) /
(INDEX('Curva Juros'!$A$7:$A$73,MATCH(C2569,'Curva Juros'!$A$7:$A$73,1)+1) -
INDEX('Curva Juros'!$A$7:$A$73,MATCH(C2569,'Curva Juros'!$A$7:$A$73,1)))</f>
        <v>7.5093780952380946</v>
      </c>
      <c r="F2569" s="24">
        <f t="shared" si="40"/>
        <v>7.5322190476190543E-3</v>
      </c>
      <c r="G2569" s="24"/>
    </row>
    <row r="2570" spans="1:7" x14ac:dyDescent="0.25">
      <c r="A2570" s="6" t="s">
        <v>59</v>
      </c>
      <c r="B2570" s="7">
        <v>45730</v>
      </c>
      <c r="C2570" s="8">
        <v>1772.02</v>
      </c>
      <c r="D2570" s="20">
        <v>8.2568000000000003E-2</v>
      </c>
      <c r="E2570" s="35" cm="1">
        <f t="array" ref="E2570">INDEX('Curva Juros'!$B$7:$B$73,MATCH(C2570,'Curva Juros'!$A$7:$A$73,1)) +
(C2570-INDEX('Curva Juros'!$A$7:$A$73,MATCH(C2570,'Curva Juros'!$A$7:$A$73,1))) *
(INDEX('Curva Juros'!$B$7:$B$73,MATCH(C2570,'Curva Juros'!$A$7:$A$73,1)+1) -
INDEX('Curva Juros'!$B$7:$B$73,MATCH(C2570,'Curva Juros'!$A$7:$A$73,1))) /
(INDEX('Curva Juros'!$A$7:$A$73,MATCH(C2570,'Curva Juros'!$A$7:$A$73,1)+1) -
INDEX('Curva Juros'!$A$7:$A$73,MATCH(C2570,'Curva Juros'!$A$7:$A$73,1)))</f>
        <v>7.5106186190476185</v>
      </c>
      <c r="F2570" s="24">
        <f t="shared" si="40"/>
        <v>7.4618138095238207E-3</v>
      </c>
      <c r="G2570" s="24"/>
    </row>
    <row r="2571" spans="1:7" x14ac:dyDescent="0.25">
      <c r="A2571" s="3" t="s">
        <v>59</v>
      </c>
      <c r="B2571" s="4">
        <v>45737</v>
      </c>
      <c r="C2571" s="5">
        <v>1768.75</v>
      </c>
      <c r="D2571" s="19">
        <v>8.2114999999999994E-2</v>
      </c>
      <c r="E2571" s="35" cm="1">
        <f t="array" ref="E2571">INDEX('Curva Juros'!$B$7:$B$73,MATCH(C2571,'Curva Juros'!$A$7:$A$73,1)) +
(C2571-INDEX('Curva Juros'!$A$7:$A$73,MATCH(C2571,'Curva Juros'!$A$7:$A$73,1))) *
(INDEX('Curva Juros'!$B$7:$B$73,MATCH(C2571,'Curva Juros'!$A$7:$A$73,1)+1) -
INDEX('Curva Juros'!$B$7:$B$73,MATCH(C2571,'Curva Juros'!$A$7:$A$73,1))) /
(INDEX('Curva Juros'!$A$7:$A$73,MATCH(C2571,'Curva Juros'!$A$7:$A$73,1)+1) -
INDEX('Curva Juros'!$A$7:$A$73,MATCH(C2571,'Curva Juros'!$A$7:$A$73,1)))</f>
        <v>7.5114672619047615</v>
      </c>
      <c r="F2571" s="24">
        <f t="shared" si="40"/>
        <v>7.0003273809523814E-3</v>
      </c>
      <c r="G2571" s="24"/>
    </row>
    <row r="2572" spans="1:7" x14ac:dyDescent="0.25">
      <c r="A2572" s="6" t="s">
        <v>59</v>
      </c>
      <c r="B2572" s="7">
        <v>45744</v>
      </c>
      <c r="C2572" s="8">
        <v>1763.39</v>
      </c>
      <c r="D2572" s="20">
        <v>8.2209000000000004E-2</v>
      </c>
      <c r="E2572" s="35" cm="1">
        <f t="array" ref="E2572">INDEX('Curva Juros'!$B$7:$B$73,MATCH(C2572,'Curva Juros'!$A$7:$A$73,1)) +
(C2572-INDEX('Curva Juros'!$A$7:$A$73,MATCH(C2572,'Curva Juros'!$A$7:$A$73,1))) *
(INDEX('Curva Juros'!$B$7:$B$73,MATCH(C2572,'Curva Juros'!$A$7:$A$73,1)+1) -
INDEX('Curva Juros'!$B$7:$B$73,MATCH(C2572,'Curva Juros'!$A$7:$A$73,1))) /
(INDEX('Curva Juros'!$A$7:$A$73,MATCH(C2572,'Curva Juros'!$A$7:$A$73,1)+1) -
INDEX('Curva Juros'!$A$7:$A$73,MATCH(C2572,'Curva Juros'!$A$7:$A$73,1)))</f>
        <v>7.5128539523809517</v>
      </c>
      <c r="F2572" s="24">
        <f t="shared" si="40"/>
        <v>7.0804604761904866E-3</v>
      </c>
      <c r="G2572" s="24"/>
    </row>
    <row r="2573" spans="1:7" x14ac:dyDescent="0.25">
      <c r="A2573" s="3" t="s">
        <v>59</v>
      </c>
      <c r="B2573" s="4">
        <v>45751</v>
      </c>
      <c r="C2573" s="5">
        <v>1766.04</v>
      </c>
      <c r="D2573" s="19">
        <v>8.0202999999999997E-2</v>
      </c>
      <c r="E2573" s="35" cm="1">
        <f t="array" ref="E2573">INDEX('Curva Juros'!$B$7:$B$73,MATCH(C2573,'Curva Juros'!$A$7:$A$73,1)) +
(C2573-INDEX('Curva Juros'!$A$7:$A$73,MATCH(C2573,'Curva Juros'!$A$7:$A$73,1))) *
(INDEX('Curva Juros'!$B$7:$B$73,MATCH(C2573,'Curva Juros'!$A$7:$A$73,1)+1) -
INDEX('Curva Juros'!$B$7:$B$73,MATCH(C2573,'Curva Juros'!$A$7:$A$73,1))) /
(INDEX('Curva Juros'!$A$7:$A$73,MATCH(C2573,'Curva Juros'!$A$7:$A$73,1)+1) -
INDEX('Curva Juros'!$A$7:$A$73,MATCH(C2573,'Curva Juros'!$A$7:$A$73,1)))</f>
        <v>7.5121705714285714</v>
      </c>
      <c r="F2573" s="24">
        <f t="shared" si="40"/>
        <v>5.0812942857142857E-3</v>
      </c>
      <c r="G2573" s="24"/>
    </row>
    <row r="2574" spans="1:7" x14ac:dyDescent="0.25">
      <c r="A2574" s="6" t="s">
        <v>59</v>
      </c>
      <c r="B2574" s="7">
        <v>45758</v>
      </c>
      <c r="C2574" s="8">
        <v>1751.2</v>
      </c>
      <c r="D2574" s="20">
        <v>8.2784999999999997E-2</v>
      </c>
      <c r="E2574" s="35" cm="1">
        <f t="array" ref="E2574">INDEX('Curva Juros'!$B$7:$B$73,MATCH(C2574,'Curva Juros'!$A$7:$A$73,1)) +
(C2574-INDEX('Curva Juros'!$A$7:$A$73,MATCH(C2574,'Curva Juros'!$A$7:$A$73,1))) *
(INDEX('Curva Juros'!$B$7:$B$73,MATCH(C2574,'Curva Juros'!$A$7:$A$73,1)+1) -
INDEX('Curva Juros'!$B$7:$B$73,MATCH(C2574,'Curva Juros'!$A$7:$A$73,1))) /
(INDEX('Curva Juros'!$A$7:$A$73,MATCH(C2574,'Curva Juros'!$A$7:$A$73,1)+1) -
INDEX('Curva Juros'!$A$7:$A$73,MATCH(C2574,'Curva Juros'!$A$7:$A$73,1)))</f>
        <v>7.5159304761904764</v>
      </c>
      <c r="F2574" s="24">
        <f t="shared" si="40"/>
        <v>7.6256952380952397E-3</v>
      </c>
      <c r="G2574" s="24"/>
    </row>
    <row r="2575" spans="1:7" x14ac:dyDescent="0.25">
      <c r="A2575" s="3" t="s">
        <v>59</v>
      </c>
      <c r="B2575" s="4">
        <v>45764</v>
      </c>
      <c r="C2575" s="5">
        <v>1749.98</v>
      </c>
      <c r="D2575" s="19">
        <v>8.2054000000000002E-2</v>
      </c>
      <c r="E2575" s="35" cm="1">
        <f t="array" ref="E2575">INDEX('Curva Juros'!$B$7:$B$73,MATCH(C2575,'Curva Juros'!$A$7:$A$73,1)) +
(C2575-INDEX('Curva Juros'!$A$7:$A$73,MATCH(C2575,'Curva Juros'!$A$7:$A$73,1))) *
(INDEX('Curva Juros'!$B$7:$B$73,MATCH(C2575,'Curva Juros'!$A$7:$A$73,1)+1) -
INDEX('Curva Juros'!$B$7:$B$73,MATCH(C2575,'Curva Juros'!$A$7:$A$73,1))) /
(INDEX('Curva Juros'!$A$7:$A$73,MATCH(C2575,'Curva Juros'!$A$7:$A$73,1)+1) -
INDEX('Curva Juros'!$A$7:$A$73,MATCH(C2575,'Curva Juros'!$A$7:$A$73,1)))</f>
        <v>7.5162383809523803</v>
      </c>
      <c r="F2575" s="24">
        <f t="shared" si="40"/>
        <v>6.8916161904761936E-3</v>
      </c>
      <c r="G2575" s="24"/>
    </row>
    <row r="2576" spans="1:7" x14ac:dyDescent="0.25">
      <c r="A2576" s="6" t="s">
        <v>59</v>
      </c>
      <c r="B2576" s="7">
        <v>45772</v>
      </c>
      <c r="C2576" s="8">
        <v>1748.4</v>
      </c>
      <c r="D2576" s="20">
        <v>8.1419000000000005E-2</v>
      </c>
      <c r="E2576" s="35" cm="1">
        <f t="array" ref="E2576">INDEX('Curva Juros'!$B$7:$B$73,MATCH(C2576,'Curva Juros'!$A$7:$A$73,1)) +
(C2576-INDEX('Curva Juros'!$A$7:$A$73,MATCH(C2576,'Curva Juros'!$A$7:$A$73,1))) *
(INDEX('Curva Juros'!$B$7:$B$73,MATCH(C2576,'Curva Juros'!$A$7:$A$73,1)+1) -
INDEX('Curva Juros'!$B$7:$B$73,MATCH(C2576,'Curva Juros'!$A$7:$A$73,1))) /
(INDEX('Curva Juros'!$A$7:$A$73,MATCH(C2576,'Curva Juros'!$A$7:$A$73,1)+1) -
INDEX('Curva Juros'!$A$7:$A$73,MATCH(C2576,'Curva Juros'!$A$7:$A$73,1)))</f>
        <v>7.5166371428571424</v>
      </c>
      <c r="F2576" s="24">
        <f t="shared" si="40"/>
        <v>6.2526285714285812E-3</v>
      </c>
      <c r="G2576" s="24"/>
    </row>
    <row r="2577" spans="1:7" x14ac:dyDescent="0.25">
      <c r="A2577" s="3" t="s">
        <v>59</v>
      </c>
      <c r="B2577" s="4">
        <v>45779</v>
      </c>
      <c r="C2577" s="5">
        <v>1753.3</v>
      </c>
      <c r="D2577" s="19">
        <v>7.9087000000000005E-2</v>
      </c>
      <c r="E2577" s="35" cm="1">
        <f t="array" ref="E2577">INDEX('Curva Juros'!$B$7:$B$73,MATCH(C2577,'Curva Juros'!$A$7:$A$73,1)) +
(C2577-INDEX('Curva Juros'!$A$7:$A$73,MATCH(C2577,'Curva Juros'!$A$7:$A$73,1))) *
(INDEX('Curva Juros'!$B$7:$B$73,MATCH(C2577,'Curva Juros'!$A$7:$A$73,1)+1) -
INDEX('Curva Juros'!$B$7:$B$73,MATCH(C2577,'Curva Juros'!$A$7:$A$73,1))) /
(INDEX('Curva Juros'!$A$7:$A$73,MATCH(C2577,'Curva Juros'!$A$7:$A$73,1)+1) -
INDEX('Curva Juros'!$A$7:$A$73,MATCH(C2577,'Curva Juros'!$A$7:$A$73,1)))</f>
        <v>7.515400476190476</v>
      </c>
      <c r="F2577" s="24">
        <f t="shared" si="40"/>
        <v>3.9329952380952465E-3</v>
      </c>
      <c r="G2577" s="24"/>
    </row>
    <row r="2578" spans="1:7" x14ac:dyDescent="0.25">
      <c r="A2578" s="6" t="s">
        <v>59</v>
      </c>
      <c r="B2578" s="7">
        <v>45786</v>
      </c>
      <c r="C2578" s="8">
        <v>1756.97</v>
      </c>
      <c r="D2578" s="20">
        <v>7.6814999999999994E-2</v>
      </c>
      <c r="E2578" s="35" cm="1">
        <f t="array" ref="E2578">INDEX('Curva Juros'!$B$7:$B$73,MATCH(C2578,'Curva Juros'!$A$7:$A$73,1)) +
(C2578-INDEX('Curva Juros'!$A$7:$A$73,MATCH(C2578,'Curva Juros'!$A$7:$A$73,1))) *
(INDEX('Curva Juros'!$B$7:$B$73,MATCH(C2578,'Curva Juros'!$A$7:$A$73,1)+1) -
INDEX('Curva Juros'!$B$7:$B$73,MATCH(C2578,'Curva Juros'!$A$7:$A$73,1))) /
(INDEX('Curva Juros'!$A$7:$A$73,MATCH(C2578,'Curva Juros'!$A$7:$A$73,1)+1) -
INDEX('Curva Juros'!$A$7:$A$73,MATCH(C2578,'Curva Juros'!$A$7:$A$73,1)))</f>
        <v>7.5144742380952376</v>
      </c>
      <c r="F2578" s="24">
        <f t="shared" si="40"/>
        <v>1.6702576190476132E-3</v>
      </c>
      <c r="G2578" s="24"/>
    </row>
    <row r="2579" spans="1:7" x14ac:dyDescent="0.25">
      <c r="A2579" s="3" t="s">
        <v>59</v>
      </c>
      <c r="B2579" s="4">
        <v>45793</v>
      </c>
      <c r="C2579" s="5">
        <v>1749.59</v>
      </c>
      <c r="D2579" s="19">
        <v>7.7438999999999994E-2</v>
      </c>
      <c r="E2579" s="35" cm="1">
        <f t="array" ref="E2579">INDEX('Curva Juros'!$B$7:$B$73,MATCH(C2579,'Curva Juros'!$A$7:$A$73,1)) +
(C2579-INDEX('Curva Juros'!$A$7:$A$73,MATCH(C2579,'Curva Juros'!$A$7:$A$73,1))) *
(INDEX('Curva Juros'!$B$7:$B$73,MATCH(C2579,'Curva Juros'!$A$7:$A$73,1)+1) -
INDEX('Curva Juros'!$B$7:$B$73,MATCH(C2579,'Curva Juros'!$A$7:$A$73,1))) /
(INDEX('Curva Juros'!$A$7:$A$73,MATCH(C2579,'Curva Juros'!$A$7:$A$73,1)+1) -
INDEX('Curva Juros'!$A$7:$A$73,MATCH(C2579,'Curva Juros'!$A$7:$A$73,1)))</f>
        <v>7.5163368095238097</v>
      </c>
      <c r="F2579" s="24">
        <f t="shared" si="40"/>
        <v>2.2756319047618906E-3</v>
      </c>
      <c r="G2579" s="24"/>
    </row>
    <row r="2580" spans="1:7" x14ac:dyDescent="0.25">
      <c r="A2580" s="6" t="s">
        <v>59</v>
      </c>
      <c r="B2580" s="7">
        <v>45800</v>
      </c>
      <c r="C2580" s="8">
        <v>1743.02</v>
      </c>
      <c r="D2580" s="20">
        <v>7.7849000000000002E-2</v>
      </c>
      <c r="E2580" s="35" cm="1">
        <f t="array" ref="E2580">INDEX('Curva Juros'!$B$7:$B$73,MATCH(C2580,'Curva Juros'!$A$7:$A$73,1)) +
(C2580-INDEX('Curva Juros'!$A$7:$A$73,MATCH(C2580,'Curva Juros'!$A$7:$A$73,1))) *
(INDEX('Curva Juros'!$B$7:$B$73,MATCH(C2580,'Curva Juros'!$A$7:$A$73,1)+1) -
INDEX('Curva Juros'!$B$7:$B$73,MATCH(C2580,'Curva Juros'!$A$7:$A$73,1))) /
(INDEX('Curva Juros'!$A$7:$A$73,MATCH(C2580,'Curva Juros'!$A$7:$A$73,1)+1) -
INDEX('Curva Juros'!$A$7:$A$73,MATCH(C2580,'Curva Juros'!$A$7:$A$73,1)))</f>
        <v>7.5179949523809526</v>
      </c>
      <c r="F2580" s="24">
        <f t="shared" si="40"/>
        <v>2.6690504761904821E-3</v>
      </c>
      <c r="G2580" s="24"/>
    </row>
    <row r="2581" spans="1:7" x14ac:dyDescent="0.25">
      <c r="A2581" s="3" t="s">
        <v>59</v>
      </c>
      <c r="B2581" s="4">
        <v>45807</v>
      </c>
      <c r="C2581" s="5">
        <v>1736.24</v>
      </c>
      <c r="D2581" s="19">
        <v>7.8316999999999998E-2</v>
      </c>
      <c r="E2581" s="35" cm="1">
        <f t="array" ref="E2581">INDEX('Curva Juros'!$B$7:$B$73,MATCH(C2581,'Curva Juros'!$A$7:$A$73,1)) +
(C2581-INDEX('Curva Juros'!$A$7:$A$73,MATCH(C2581,'Curva Juros'!$A$7:$A$73,1))) *
(INDEX('Curva Juros'!$B$7:$B$73,MATCH(C2581,'Curva Juros'!$A$7:$A$73,1)+1) -
INDEX('Curva Juros'!$B$7:$B$73,MATCH(C2581,'Curva Juros'!$A$7:$A$73,1))) /
(INDEX('Curva Juros'!$A$7:$A$73,MATCH(C2581,'Curva Juros'!$A$7:$A$73,1)+1) -
INDEX('Curva Juros'!$A$7:$A$73,MATCH(C2581,'Curva Juros'!$A$7:$A$73,1)))</f>
        <v>7.519706095238095</v>
      </c>
      <c r="F2581" s="24">
        <f t="shared" si="40"/>
        <v>3.1199390476190497E-3</v>
      </c>
      <c r="G2581" s="24"/>
    </row>
    <row r="2582" spans="1:7" x14ac:dyDescent="0.25">
      <c r="A2582" s="6" t="s">
        <v>59</v>
      </c>
      <c r="B2582" s="7">
        <v>45814</v>
      </c>
      <c r="C2582" s="8">
        <v>1736.69</v>
      </c>
      <c r="D2582" s="20">
        <v>7.689E-2</v>
      </c>
      <c r="E2582" s="35" cm="1">
        <f t="array" ref="E2582">INDEX('Curva Juros'!$B$7:$B$73,MATCH(C2582,'Curva Juros'!$A$7:$A$73,1)) +
(C2582-INDEX('Curva Juros'!$A$7:$A$73,MATCH(C2582,'Curva Juros'!$A$7:$A$73,1))) *
(INDEX('Curva Juros'!$B$7:$B$73,MATCH(C2582,'Curva Juros'!$A$7:$A$73,1)+1) -
INDEX('Curva Juros'!$B$7:$B$73,MATCH(C2582,'Curva Juros'!$A$7:$A$73,1))) /
(INDEX('Curva Juros'!$A$7:$A$73,MATCH(C2582,'Curva Juros'!$A$7:$A$73,1)+1) -
INDEX('Curva Juros'!$A$7:$A$73,MATCH(C2582,'Curva Juros'!$A$7:$A$73,1)))</f>
        <v>7.519592523809524</v>
      </c>
      <c r="F2582" s="24">
        <f t="shared" si="40"/>
        <v>1.6940747619047652E-3</v>
      </c>
      <c r="G2582" s="24"/>
    </row>
    <row r="2583" spans="1:7" x14ac:dyDescent="0.25">
      <c r="A2583" s="3" t="s">
        <v>59</v>
      </c>
      <c r="B2583" s="4">
        <v>45821</v>
      </c>
      <c r="C2583" s="5">
        <v>1734.05</v>
      </c>
      <c r="D2583" s="19">
        <v>7.6272000000000006E-2</v>
      </c>
      <c r="E2583" s="35" cm="1">
        <f t="array" ref="E2583">INDEX('Curva Juros'!$B$7:$B$73,MATCH(C2583,'Curva Juros'!$A$7:$A$73,1)) +
(C2583-INDEX('Curva Juros'!$A$7:$A$73,MATCH(C2583,'Curva Juros'!$A$7:$A$73,1))) *
(INDEX('Curva Juros'!$B$7:$B$73,MATCH(C2583,'Curva Juros'!$A$7:$A$73,1)+1) -
INDEX('Curva Juros'!$B$7:$B$73,MATCH(C2583,'Curva Juros'!$A$7:$A$73,1))) /
(INDEX('Curva Juros'!$A$7:$A$73,MATCH(C2583,'Curva Juros'!$A$7:$A$73,1)+1) -
INDEX('Curva Juros'!$A$7:$A$73,MATCH(C2583,'Curva Juros'!$A$7:$A$73,1)))</f>
        <v>7.520258809523809</v>
      </c>
      <c r="F2583" s="24">
        <f t="shared" si="40"/>
        <v>1.0694119047619105E-3</v>
      </c>
      <c r="G2583" s="24"/>
    </row>
    <row r="2584" spans="1:7" x14ac:dyDescent="0.25">
      <c r="A2584" s="6" t="s">
        <v>59</v>
      </c>
      <c r="B2584" s="7">
        <v>45828</v>
      </c>
      <c r="C2584" s="8">
        <v>1800.75</v>
      </c>
      <c r="D2584" s="20">
        <v>7.4470999999999996E-2</v>
      </c>
      <c r="E2584" s="35" cm="1">
        <f t="array" ref="E2584">INDEX('Curva Juros'!$B$7:$B$73,MATCH(C2584,'Curva Juros'!$A$7:$A$73,1)) +
(C2584-INDEX('Curva Juros'!$A$7:$A$73,MATCH(C2584,'Curva Juros'!$A$7:$A$73,1))) *
(INDEX('Curva Juros'!$B$7:$B$73,MATCH(C2584,'Curva Juros'!$A$7:$A$73,1)+1) -
INDEX('Curva Juros'!$B$7:$B$73,MATCH(C2584,'Curva Juros'!$A$7:$A$73,1))) /
(INDEX('Curva Juros'!$A$7:$A$73,MATCH(C2584,'Curva Juros'!$A$7:$A$73,1)+1) -
INDEX('Curva Juros'!$A$7:$A$73,MATCH(C2584,'Curva Juros'!$A$7:$A$73,1)))</f>
        <v>7.5031625000000002</v>
      </c>
      <c r="F2584" s="24">
        <f t="shared" si="40"/>
        <v>-5.6062500000000903E-4</v>
      </c>
      <c r="G2584" s="24"/>
    </row>
    <row r="2585" spans="1:7" x14ac:dyDescent="0.25">
      <c r="A2585" s="3" t="s">
        <v>59</v>
      </c>
      <c r="B2585" s="4">
        <v>45835</v>
      </c>
      <c r="C2585" s="5">
        <v>1796</v>
      </c>
      <c r="D2585" s="19">
        <v>7.4401999999999996E-2</v>
      </c>
      <c r="E2585" s="35" cm="1">
        <f t="array" ref="E2585">INDEX('Curva Juros'!$B$7:$B$73,MATCH(C2585,'Curva Juros'!$A$7:$A$73,1)) +
(C2585-INDEX('Curva Juros'!$A$7:$A$73,MATCH(C2585,'Curva Juros'!$A$7:$A$73,1))) *
(INDEX('Curva Juros'!$B$7:$B$73,MATCH(C2585,'Curva Juros'!$A$7:$A$73,1)+1) -
INDEX('Curva Juros'!$B$7:$B$73,MATCH(C2585,'Curva Juros'!$A$7:$A$73,1))) /
(INDEX('Curva Juros'!$A$7:$A$73,MATCH(C2585,'Curva Juros'!$A$7:$A$73,1)+1) -
INDEX('Curva Juros'!$A$7:$A$73,MATCH(C2585,'Curva Juros'!$A$7:$A$73,1)))</f>
        <v>7.5043952380952383</v>
      </c>
      <c r="F2585" s="24">
        <f t="shared" si="40"/>
        <v>-6.4195238095238194E-4</v>
      </c>
      <c r="G2585" s="24"/>
    </row>
    <row r="2586" spans="1:7" x14ac:dyDescent="0.25">
      <c r="A2586" s="6" t="s">
        <v>59</v>
      </c>
      <c r="B2586" s="7">
        <v>45842</v>
      </c>
      <c r="C2586" s="8">
        <v>1795.6</v>
      </c>
      <c r="D2586" s="20">
        <v>7.3103000000000001E-2</v>
      </c>
      <c r="E2586" s="35" cm="1">
        <f t="array" ref="E2586">INDEX('Curva Juros'!$B$7:$B$73,MATCH(C2586,'Curva Juros'!$A$7:$A$73,1)) +
(C2586-INDEX('Curva Juros'!$A$7:$A$73,MATCH(C2586,'Curva Juros'!$A$7:$A$73,1))) *
(INDEX('Curva Juros'!$B$7:$B$73,MATCH(C2586,'Curva Juros'!$A$7:$A$73,1)+1) -
INDEX('Curva Juros'!$B$7:$B$73,MATCH(C2586,'Curva Juros'!$A$7:$A$73,1))) /
(INDEX('Curva Juros'!$A$7:$A$73,MATCH(C2586,'Curva Juros'!$A$7:$A$73,1)+1) -
INDEX('Curva Juros'!$A$7:$A$73,MATCH(C2586,'Curva Juros'!$A$7:$A$73,1)))</f>
        <v>7.5044990476190474</v>
      </c>
      <c r="F2586" s="24">
        <f t="shared" si="40"/>
        <v>-1.9419904761904666E-3</v>
      </c>
      <c r="G2586" s="24"/>
    </row>
    <row r="2587" spans="1:7" x14ac:dyDescent="0.25">
      <c r="A2587" s="3" t="s">
        <v>59</v>
      </c>
      <c r="B2587" s="4">
        <v>45849</v>
      </c>
      <c r="C2587" s="5">
        <v>1788.1</v>
      </c>
      <c r="D2587" s="19">
        <v>7.3809E-2</v>
      </c>
      <c r="E2587" s="35" cm="1">
        <f t="array" ref="E2587">INDEX('Curva Juros'!$B$7:$B$73,MATCH(C2587,'Curva Juros'!$A$7:$A$73,1)) +
(C2587-INDEX('Curva Juros'!$A$7:$A$73,MATCH(C2587,'Curva Juros'!$A$7:$A$73,1))) *
(INDEX('Curva Juros'!$B$7:$B$73,MATCH(C2587,'Curva Juros'!$A$7:$A$73,1)+1) -
INDEX('Curva Juros'!$B$7:$B$73,MATCH(C2587,'Curva Juros'!$A$7:$A$73,1))) /
(INDEX('Curva Juros'!$A$7:$A$73,MATCH(C2587,'Curva Juros'!$A$7:$A$73,1)+1) -
INDEX('Curva Juros'!$A$7:$A$73,MATCH(C2587,'Curva Juros'!$A$7:$A$73,1)))</f>
        <v>7.5064454761904758</v>
      </c>
      <c r="F2587" s="24">
        <f t="shared" si="40"/>
        <v>-1.2554547619047646E-3</v>
      </c>
      <c r="G2587" s="24"/>
    </row>
    <row r="2588" spans="1:7" x14ac:dyDescent="0.25">
      <c r="A2588" s="6" t="s">
        <v>59</v>
      </c>
      <c r="B2588" s="7">
        <v>45856</v>
      </c>
      <c r="C2588" s="8">
        <v>1776.3</v>
      </c>
      <c r="D2588" s="20">
        <v>7.5729000000000005E-2</v>
      </c>
      <c r="E2588" s="35" cm="1">
        <f t="array" ref="E2588">INDEX('Curva Juros'!$B$7:$B$73,MATCH(C2588,'Curva Juros'!$A$7:$A$73,1)) +
(C2588-INDEX('Curva Juros'!$A$7:$A$73,MATCH(C2588,'Curva Juros'!$A$7:$A$73,1))) *
(INDEX('Curva Juros'!$B$7:$B$73,MATCH(C2588,'Curva Juros'!$A$7:$A$73,1)+1) -
INDEX('Curva Juros'!$B$7:$B$73,MATCH(C2588,'Curva Juros'!$A$7:$A$73,1))) /
(INDEX('Curva Juros'!$A$7:$A$73,MATCH(C2588,'Curva Juros'!$A$7:$A$73,1)+1) -
INDEX('Curva Juros'!$A$7:$A$73,MATCH(C2588,'Curva Juros'!$A$7:$A$73,1)))</f>
        <v>7.5095078571428573</v>
      </c>
      <c r="F2588" s="24">
        <f t="shared" si="40"/>
        <v>6.3392142857143785E-4</v>
      </c>
      <c r="G2588" s="24"/>
    </row>
    <row r="2589" spans="1:7" x14ac:dyDescent="0.25">
      <c r="A2589" s="3" t="s">
        <v>59</v>
      </c>
      <c r="B2589" s="4">
        <v>45863</v>
      </c>
      <c r="C2589" s="5">
        <v>1767</v>
      </c>
      <c r="D2589" s="19">
        <v>7.6943999999999999E-2</v>
      </c>
      <c r="E2589" s="35" cm="1">
        <f t="array" ref="E2589">INDEX('Curva Juros'!$B$7:$B$73,MATCH(C2589,'Curva Juros'!$A$7:$A$73,1)) +
(C2589-INDEX('Curva Juros'!$A$7:$A$73,MATCH(C2589,'Curva Juros'!$A$7:$A$73,1))) *
(INDEX('Curva Juros'!$B$7:$B$73,MATCH(C2589,'Curva Juros'!$A$7:$A$73,1)+1) -
INDEX('Curva Juros'!$B$7:$B$73,MATCH(C2589,'Curva Juros'!$A$7:$A$73,1))) /
(INDEX('Curva Juros'!$A$7:$A$73,MATCH(C2589,'Curva Juros'!$A$7:$A$73,1)+1) -
INDEX('Curva Juros'!$A$7:$A$73,MATCH(C2589,'Curva Juros'!$A$7:$A$73,1)))</f>
        <v>7.5119214285714282</v>
      </c>
      <c r="F2589" s="24">
        <f t="shared" si="40"/>
        <v>1.8247857142857232E-3</v>
      </c>
      <c r="G2589" s="24"/>
    </row>
    <row r="2590" spans="1:7" x14ac:dyDescent="0.25">
      <c r="A2590" s="6" t="s">
        <v>59</v>
      </c>
      <c r="B2590" s="7">
        <v>45870</v>
      </c>
      <c r="C2590" s="8">
        <v>1766.34</v>
      </c>
      <c r="D2590" s="20">
        <v>7.5717000000000007E-2</v>
      </c>
      <c r="E2590" s="35" cm="1">
        <f t="array" ref="E2590">INDEX('Curva Juros'!$B$7:$B$73,MATCH(C2590,'Curva Juros'!$A$7:$A$73,1)) +
(C2590-INDEX('Curva Juros'!$A$7:$A$73,MATCH(C2590,'Curva Juros'!$A$7:$A$73,1))) *
(INDEX('Curva Juros'!$B$7:$B$73,MATCH(C2590,'Curva Juros'!$A$7:$A$73,1)+1) -
INDEX('Curva Juros'!$B$7:$B$73,MATCH(C2590,'Curva Juros'!$A$7:$A$73,1))) /
(INDEX('Curva Juros'!$A$7:$A$73,MATCH(C2590,'Curva Juros'!$A$7:$A$73,1)+1) -
INDEX('Curva Juros'!$A$7:$A$73,MATCH(C2590,'Curva Juros'!$A$7:$A$73,1)))</f>
        <v>7.5120927142857141</v>
      </c>
      <c r="F2590" s="24">
        <f t="shared" si="40"/>
        <v>5.9607285714285974E-4</v>
      </c>
      <c r="G2590" s="24"/>
    </row>
    <row r="2591" spans="1:7" x14ac:dyDescent="0.25">
      <c r="A2591" s="3" t="s">
        <v>59</v>
      </c>
      <c r="B2591" s="4">
        <v>45877</v>
      </c>
      <c r="C2591" s="5">
        <v>1769.86</v>
      </c>
      <c r="D2591" s="19">
        <v>7.3313000000000003E-2</v>
      </c>
      <c r="E2591" s="35" cm="1">
        <f t="array" ref="E2591">INDEX('Curva Juros'!$B$7:$B$73,MATCH(C2591,'Curva Juros'!$A$7:$A$73,1)) +
(C2591-INDEX('Curva Juros'!$A$7:$A$73,MATCH(C2591,'Curva Juros'!$A$7:$A$73,1))) *
(INDEX('Curva Juros'!$B$7:$B$73,MATCH(C2591,'Curva Juros'!$A$7:$A$73,1)+1) -
INDEX('Curva Juros'!$B$7:$B$73,MATCH(C2591,'Curva Juros'!$A$7:$A$73,1))) /
(INDEX('Curva Juros'!$A$7:$A$73,MATCH(C2591,'Curva Juros'!$A$7:$A$73,1)+1) -
INDEX('Curva Juros'!$A$7:$A$73,MATCH(C2591,'Curva Juros'!$A$7:$A$73,1)))</f>
        <v>7.5111791904761906</v>
      </c>
      <c r="F2591" s="24">
        <f t="shared" si="40"/>
        <v>-1.7987919047618983E-3</v>
      </c>
      <c r="G2591" s="24"/>
    </row>
    <row r="2592" spans="1:7" x14ac:dyDescent="0.25">
      <c r="A2592" s="6" t="s">
        <v>59</v>
      </c>
      <c r="B2592" s="7">
        <v>45884</v>
      </c>
      <c r="C2592" s="8">
        <v>1765.08</v>
      </c>
      <c r="D2592" s="20">
        <v>7.3248999999999995E-2</v>
      </c>
      <c r="E2592" s="35" cm="1">
        <f t="array" ref="E2592">INDEX('Curva Juros'!$B$7:$B$73,MATCH(C2592,'Curva Juros'!$A$7:$A$73,1)) +
(C2592-INDEX('Curva Juros'!$A$7:$A$73,MATCH(C2592,'Curva Juros'!$A$7:$A$73,1))) *
(INDEX('Curva Juros'!$B$7:$B$73,MATCH(C2592,'Curva Juros'!$A$7:$A$73,1)+1) -
INDEX('Curva Juros'!$B$7:$B$73,MATCH(C2592,'Curva Juros'!$A$7:$A$73,1))) /
(INDEX('Curva Juros'!$A$7:$A$73,MATCH(C2592,'Curva Juros'!$A$7:$A$73,1)+1) -
INDEX('Curva Juros'!$A$7:$A$73,MATCH(C2592,'Curva Juros'!$A$7:$A$73,1)))</f>
        <v>7.5124197142857136</v>
      </c>
      <c r="F2592" s="24">
        <f t="shared" si="40"/>
        <v>-1.8751971428571379E-3</v>
      </c>
      <c r="G2592" s="24"/>
    </row>
    <row r="2593" spans="1:7" x14ac:dyDescent="0.25">
      <c r="A2593" s="3" t="s">
        <v>59</v>
      </c>
      <c r="B2593" s="4">
        <v>45891</v>
      </c>
      <c r="C2593" s="5">
        <v>1756.25</v>
      </c>
      <c r="D2593" s="19">
        <v>7.4329999999999993E-2</v>
      </c>
      <c r="E2593" s="35" cm="1">
        <f t="array" ref="E2593">INDEX('Curva Juros'!$B$7:$B$73,MATCH(C2593,'Curva Juros'!$A$7:$A$73,1)) +
(C2593-INDEX('Curva Juros'!$A$7:$A$73,MATCH(C2593,'Curva Juros'!$A$7:$A$73,1))) *
(INDEX('Curva Juros'!$B$7:$B$73,MATCH(C2593,'Curva Juros'!$A$7:$A$73,1)+1) -
INDEX('Curva Juros'!$B$7:$B$73,MATCH(C2593,'Curva Juros'!$A$7:$A$73,1))) /
(INDEX('Curva Juros'!$A$7:$A$73,MATCH(C2593,'Curva Juros'!$A$7:$A$73,1)+1) -
INDEX('Curva Juros'!$A$7:$A$73,MATCH(C2593,'Curva Juros'!$A$7:$A$73,1)))</f>
        <v>7.5146559523809522</v>
      </c>
      <c r="F2593" s="24">
        <f t="shared" si="40"/>
        <v>-8.165595238095319E-4</v>
      </c>
      <c r="G2593" s="24"/>
    </row>
    <row r="2594" spans="1:7" x14ac:dyDescent="0.25">
      <c r="A2594" s="6" t="s">
        <v>59</v>
      </c>
      <c r="B2594" s="7">
        <v>45898</v>
      </c>
      <c r="C2594" s="8">
        <v>1751.98</v>
      </c>
      <c r="D2594" s="20">
        <v>7.4123999999999995E-2</v>
      </c>
      <c r="E2594" s="35" cm="1">
        <f t="array" ref="E2594">INDEX('Curva Juros'!$B$7:$B$73,MATCH(C2594,'Curva Juros'!$A$7:$A$73,1)) +
(C2594-INDEX('Curva Juros'!$A$7:$A$73,MATCH(C2594,'Curva Juros'!$A$7:$A$73,1))) *
(INDEX('Curva Juros'!$B$7:$B$73,MATCH(C2594,'Curva Juros'!$A$7:$A$73,1)+1) -
INDEX('Curva Juros'!$B$7:$B$73,MATCH(C2594,'Curva Juros'!$A$7:$A$73,1))) /
(INDEX('Curva Juros'!$A$7:$A$73,MATCH(C2594,'Curva Juros'!$A$7:$A$73,1)+1) -
INDEX('Curva Juros'!$A$7:$A$73,MATCH(C2594,'Curva Juros'!$A$7:$A$73,1)))</f>
        <v>7.5157336190476185</v>
      </c>
      <c r="F2594" s="24">
        <f t="shared" si="40"/>
        <v>-1.0333361904761862E-3</v>
      </c>
      <c r="G2594" s="24"/>
    </row>
    <row r="2595" spans="1:7" x14ac:dyDescent="0.25">
      <c r="A2595" s="3" t="s">
        <v>59</v>
      </c>
      <c r="B2595" s="4">
        <v>45905</v>
      </c>
      <c r="C2595" s="5">
        <v>1746.56</v>
      </c>
      <c r="D2595" s="19">
        <v>7.4243000000000003E-2</v>
      </c>
      <c r="E2595" s="35" cm="1">
        <f t="array" ref="E2595">INDEX('Curva Juros'!$B$7:$B$73,MATCH(C2595,'Curva Juros'!$A$7:$A$73,1)) +
(C2595-INDEX('Curva Juros'!$A$7:$A$73,MATCH(C2595,'Curva Juros'!$A$7:$A$73,1))) *
(INDEX('Curva Juros'!$B$7:$B$73,MATCH(C2595,'Curva Juros'!$A$7:$A$73,1)+1) -
INDEX('Curva Juros'!$B$7:$B$73,MATCH(C2595,'Curva Juros'!$A$7:$A$73,1))) /
(INDEX('Curva Juros'!$A$7:$A$73,MATCH(C2595,'Curva Juros'!$A$7:$A$73,1)+1) -
INDEX('Curva Juros'!$A$7:$A$73,MATCH(C2595,'Curva Juros'!$A$7:$A$73,1)))</f>
        <v>7.517101523809524</v>
      </c>
      <c r="F2595" s="24">
        <f t="shared" si="40"/>
        <v>-9.2801523809524222E-4</v>
      </c>
      <c r="G2595" s="24"/>
    </row>
    <row r="2596" spans="1:7" x14ac:dyDescent="0.25">
      <c r="A2596" s="6" t="s">
        <v>59</v>
      </c>
      <c r="B2596" s="7">
        <v>45912</v>
      </c>
      <c r="C2596" s="8">
        <v>1745.32</v>
      </c>
      <c r="D2596" s="20">
        <v>7.3182999999999998E-2</v>
      </c>
      <c r="E2596" s="35" cm="1">
        <f t="array" ref="E2596">INDEX('Curva Juros'!$B$7:$B$73,MATCH(C2596,'Curva Juros'!$A$7:$A$73,1)) +
(C2596-INDEX('Curva Juros'!$A$7:$A$73,MATCH(C2596,'Curva Juros'!$A$7:$A$73,1))) *
(INDEX('Curva Juros'!$B$7:$B$73,MATCH(C2596,'Curva Juros'!$A$7:$A$73,1)+1) -
INDEX('Curva Juros'!$B$7:$B$73,MATCH(C2596,'Curva Juros'!$A$7:$A$73,1))) /
(INDEX('Curva Juros'!$A$7:$A$73,MATCH(C2596,'Curva Juros'!$A$7:$A$73,1)+1) -
INDEX('Curva Juros'!$A$7:$A$73,MATCH(C2596,'Curva Juros'!$A$7:$A$73,1)))</f>
        <v>7.517414476190476</v>
      </c>
      <c r="F2596" s="24">
        <f t="shared" si="40"/>
        <v>-1.9911447619047618E-3</v>
      </c>
      <c r="G2596" s="24"/>
    </row>
    <row r="2597" spans="1:7" x14ac:dyDescent="0.25">
      <c r="A2597" s="3" t="s">
        <v>59</v>
      </c>
      <c r="B2597" s="4">
        <v>45919</v>
      </c>
      <c r="C2597" s="5">
        <v>1742.92</v>
      </c>
      <c r="D2597" s="19">
        <v>7.2449E-2</v>
      </c>
      <c r="E2597" s="35" cm="1">
        <f t="array" ref="E2597">INDEX('Curva Juros'!$B$7:$B$73,MATCH(C2597,'Curva Juros'!$A$7:$A$73,1)) +
(C2597-INDEX('Curva Juros'!$A$7:$A$73,MATCH(C2597,'Curva Juros'!$A$7:$A$73,1))) *
(INDEX('Curva Juros'!$B$7:$B$73,MATCH(C2597,'Curva Juros'!$A$7:$A$73,1)+1) -
INDEX('Curva Juros'!$B$7:$B$73,MATCH(C2597,'Curva Juros'!$A$7:$A$73,1))) /
(INDEX('Curva Juros'!$A$7:$A$73,MATCH(C2597,'Curva Juros'!$A$7:$A$73,1)+1) -
INDEX('Curva Juros'!$A$7:$A$73,MATCH(C2597,'Curva Juros'!$A$7:$A$73,1)))</f>
        <v>7.5180201904761903</v>
      </c>
      <c r="F2597" s="24">
        <f t="shared" si="40"/>
        <v>-2.7312019047619068E-3</v>
      </c>
      <c r="G2597" s="24"/>
    </row>
    <row r="2598" spans="1:7" x14ac:dyDescent="0.25">
      <c r="A2598" s="6" t="s">
        <v>59</v>
      </c>
      <c r="B2598" s="7">
        <v>45926</v>
      </c>
      <c r="C2598" s="8">
        <v>1744.11</v>
      </c>
      <c r="D2598" s="20">
        <v>7.0705000000000004E-2</v>
      </c>
      <c r="E2598" s="35" cm="1">
        <f t="array" ref="E2598">INDEX('Curva Juros'!$B$7:$B$73,MATCH(C2598,'Curva Juros'!$A$7:$A$73,1)) +
(C2598-INDEX('Curva Juros'!$A$7:$A$73,MATCH(C2598,'Curva Juros'!$A$7:$A$73,1))) *
(INDEX('Curva Juros'!$B$7:$B$73,MATCH(C2598,'Curva Juros'!$A$7:$A$73,1)+1) -
INDEX('Curva Juros'!$B$7:$B$73,MATCH(C2598,'Curva Juros'!$A$7:$A$73,1))) /
(INDEX('Curva Juros'!$A$7:$A$73,MATCH(C2598,'Curva Juros'!$A$7:$A$73,1)+1) -
INDEX('Curva Juros'!$A$7:$A$73,MATCH(C2598,'Curva Juros'!$A$7:$A$73,1)))</f>
        <v>7.5177198571428567</v>
      </c>
      <c r="F2598" s="24">
        <f t="shared" si="40"/>
        <v>-4.4721985714285678E-3</v>
      </c>
      <c r="G2598" s="24"/>
    </row>
    <row r="2599" spans="1:7" x14ac:dyDescent="0.25">
      <c r="A2599" s="3" t="s">
        <v>59</v>
      </c>
      <c r="B2599" s="4">
        <v>45933</v>
      </c>
      <c r="C2599" s="5">
        <v>1733.09</v>
      </c>
      <c r="D2599" s="19">
        <v>7.2400000000000006E-2</v>
      </c>
      <c r="E2599" s="35" cm="1">
        <f t="array" ref="E2599">INDEX('Curva Juros'!$B$7:$B$73,MATCH(C2599,'Curva Juros'!$A$7:$A$73,1)) +
(C2599-INDEX('Curva Juros'!$A$7:$A$73,MATCH(C2599,'Curva Juros'!$A$7:$A$73,1))) *
(INDEX('Curva Juros'!$B$7:$B$73,MATCH(C2599,'Curva Juros'!$A$7:$A$73,1)+1) -
INDEX('Curva Juros'!$B$7:$B$73,MATCH(C2599,'Curva Juros'!$A$7:$A$73,1))) /
(INDEX('Curva Juros'!$A$7:$A$73,MATCH(C2599,'Curva Juros'!$A$7:$A$73,1)+1) -
INDEX('Curva Juros'!$A$7:$A$73,MATCH(C2599,'Curva Juros'!$A$7:$A$73,1)))</f>
        <v>7.5205010952380951</v>
      </c>
      <c r="F2599" s="24">
        <f t="shared" si="40"/>
        <v>-2.8050109523809486E-3</v>
      </c>
      <c r="G2599" s="24"/>
    </row>
    <row r="2600" spans="1:7" x14ac:dyDescent="0.25">
      <c r="A2600" s="6" t="s">
        <v>59</v>
      </c>
      <c r="B2600" s="7">
        <v>45940</v>
      </c>
      <c r="C2600" s="8">
        <v>1725.74</v>
      </c>
      <c r="D2600" s="20">
        <v>7.3063000000000003E-2</v>
      </c>
      <c r="E2600" s="35" cm="1">
        <f t="array" ref="E2600">INDEX('Curva Juros'!$B$7:$B$73,MATCH(C2600,'Curva Juros'!$A$7:$A$73,1)) +
(C2600-INDEX('Curva Juros'!$A$7:$A$73,MATCH(C2600,'Curva Juros'!$A$7:$A$73,1))) *
(INDEX('Curva Juros'!$B$7:$B$73,MATCH(C2600,'Curva Juros'!$A$7:$A$73,1)+1) -
INDEX('Curva Juros'!$B$7:$B$73,MATCH(C2600,'Curva Juros'!$A$7:$A$73,1))) /
(INDEX('Curva Juros'!$A$7:$A$73,MATCH(C2600,'Curva Juros'!$A$7:$A$73,1)+1) -
INDEX('Curva Juros'!$A$7:$A$73,MATCH(C2600,'Curva Juros'!$A$7:$A$73,1)))</f>
        <v>7.522356095238095</v>
      </c>
      <c r="F2600" s="24">
        <f t="shared" si="40"/>
        <v>-2.1605609523809438E-3</v>
      </c>
      <c r="G2600" s="24"/>
    </row>
    <row r="2601" spans="1:7" x14ac:dyDescent="0.25">
      <c r="A2601" s="3" t="s">
        <v>59</v>
      </c>
      <c r="B2601" s="4">
        <v>45947</v>
      </c>
      <c r="C2601" s="5">
        <v>1718.5</v>
      </c>
      <c r="D2601" s="19">
        <v>7.3695999999999998E-2</v>
      </c>
      <c r="E2601" s="35" cm="1">
        <f t="array" ref="E2601">INDEX('Curva Juros'!$B$7:$B$73,MATCH(C2601,'Curva Juros'!$A$7:$A$73,1)) +
(C2601-INDEX('Curva Juros'!$A$7:$A$73,MATCH(C2601,'Curva Juros'!$A$7:$A$73,1))) *
(INDEX('Curva Juros'!$B$7:$B$73,MATCH(C2601,'Curva Juros'!$A$7:$A$73,1)+1) -
INDEX('Curva Juros'!$B$7:$B$73,MATCH(C2601,'Curva Juros'!$A$7:$A$73,1))) /
(INDEX('Curva Juros'!$A$7:$A$73,MATCH(C2601,'Curva Juros'!$A$7:$A$73,1)+1) -
INDEX('Curva Juros'!$A$7:$A$73,MATCH(C2601,'Curva Juros'!$A$7:$A$73,1)))</f>
        <v>7.5241833333333332</v>
      </c>
      <c r="F2601" s="24">
        <f t="shared" si="40"/>
        <v>-1.5458333333333296E-3</v>
      </c>
      <c r="G2601" s="24"/>
    </row>
    <row r="2602" spans="1:7" x14ac:dyDescent="0.25">
      <c r="A2602" s="6" t="s">
        <v>59</v>
      </c>
      <c r="B2602" s="7">
        <v>45954</v>
      </c>
      <c r="C2602" s="8">
        <v>1720.16</v>
      </c>
      <c r="D2602" s="20">
        <v>7.1816000000000005E-2</v>
      </c>
      <c r="E2602" s="35" cm="1">
        <f t="array" ref="E2602">INDEX('Curva Juros'!$B$7:$B$73,MATCH(C2602,'Curva Juros'!$A$7:$A$73,1)) +
(C2602-INDEX('Curva Juros'!$A$7:$A$73,MATCH(C2602,'Curva Juros'!$A$7:$A$73,1))) *
(INDEX('Curva Juros'!$B$7:$B$73,MATCH(C2602,'Curva Juros'!$A$7:$A$73,1)+1) -
INDEX('Curva Juros'!$B$7:$B$73,MATCH(C2602,'Curva Juros'!$A$7:$A$73,1))) /
(INDEX('Curva Juros'!$A$7:$A$73,MATCH(C2602,'Curva Juros'!$A$7:$A$73,1)+1) -
INDEX('Curva Juros'!$A$7:$A$73,MATCH(C2602,'Curva Juros'!$A$7:$A$73,1)))</f>
        <v>7.5237643809523806</v>
      </c>
      <c r="F2602" s="24">
        <f t="shared" si="40"/>
        <v>-3.4216438095237972E-3</v>
      </c>
      <c r="G2602" s="24"/>
    </row>
    <row r="2603" spans="1:7" x14ac:dyDescent="0.25">
      <c r="A2603" s="3" t="s">
        <v>59</v>
      </c>
      <c r="B2603" s="4">
        <v>45961</v>
      </c>
      <c r="C2603" s="5">
        <v>1708.18</v>
      </c>
      <c r="D2603" s="19">
        <v>7.3786000000000004E-2</v>
      </c>
      <c r="E2603" s="35" cm="1">
        <f t="array" ref="E2603">INDEX('Curva Juros'!$B$7:$B$73,MATCH(C2603,'Curva Juros'!$A$7:$A$73,1)) +
(C2603-INDEX('Curva Juros'!$A$7:$A$73,MATCH(C2603,'Curva Juros'!$A$7:$A$73,1))) *
(INDEX('Curva Juros'!$B$7:$B$73,MATCH(C2603,'Curva Juros'!$A$7:$A$73,1)+1) -
INDEX('Curva Juros'!$B$7:$B$73,MATCH(C2603,'Curva Juros'!$A$7:$A$73,1))) /
(INDEX('Curva Juros'!$A$7:$A$73,MATCH(C2603,'Curva Juros'!$A$7:$A$73,1)+1) -
INDEX('Curva Juros'!$A$7:$A$73,MATCH(C2603,'Curva Juros'!$A$7:$A$73,1)))</f>
        <v>7.5267879047619051</v>
      </c>
      <c r="F2603" s="24">
        <f t="shared" si="40"/>
        <v>-1.481879047619053E-3</v>
      </c>
      <c r="G2603" s="24"/>
    </row>
    <row r="2604" spans="1:7" x14ac:dyDescent="0.25">
      <c r="A2604" s="6" t="s">
        <v>59</v>
      </c>
      <c r="B2604" s="7">
        <v>45968</v>
      </c>
      <c r="C2604" s="8">
        <v>1705.22</v>
      </c>
      <c r="D2604" s="20">
        <v>7.3209999999999997E-2</v>
      </c>
      <c r="E2604" s="35" cm="1">
        <f t="array" ref="E2604">INDEX('Curva Juros'!$B$7:$B$73,MATCH(C2604,'Curva Juros'!$A$7:$A$73,1)) +
(C2604-INDEX('Curva Juros'!$A$7:$A$73,MATCH(C2604,'Curva Juros'!$A$7:$A$73,1))) *
(INDEX('Curva Juros'!$B$7:$B$73,MATCH(C2604,'Curva Juros'!$A$7:$A$73,1)+1) -
INDEX('Curva Juros'!$B$7:$B$73,MATCH(C2604,'Curva Juros'!$A$7:$A$73,1))) /
(INDEX('Curva Juros'!$A$7:$A$73,MATCH(C2604,'Curva Juros'!$A$7:$A$73,1)+1) -
INDEX('Curva Juros'!$A$7:$A$73,MATCH(C2604,'Curva Juros'!$A$7:$A$73,1)))</f>
        <v>7.527534952380952</v>
      </c>
      <c r="F2604" s="24">
        <f t="shared" si="40"/>
        <v>-2.0653495238095176E-3</v>
      </c>
      <c r="G2604" s="24"/>
    </row>
    <row r="2605" spans="1:7" x14ac:dyDescent="0.25">
      <c r="A2605" s="3" t="s">
        <v>59</v>
      </c>
      <c r="B2605" s="4">
        <v>45975</v>
      </c>
      <c r="C2605" s="5">
        <v>1704.81</v>
      </c>
      <c r="D2605" s="19">
        <v>7.1915000000000007E-2</v>
      </c>
      <c r="E2605" s="35" cm="1">
        <f t="array" ref="E2605">INDEX('Curva Juros'!$B$7:$B$73,MATCH(C2605,'Curva Juros'!$A$7:$A$73,1)) +
(C2605-INDEX('Curva Juros'!$A$7:$A$73,MATCH(C2605,'Curva Juros'!$A$7:$A$73,1))) *
(INDEX('Curva Juros'!$B$7:$B$73,MATCH(C2605,'Curva Juros'!$A$7:$A$73,1)+1) -
INDEX('Curva Juros'!$B$7:$B$73,MATCH(C2605,'Curva Juros'!$A$7:$A$73,1))) /
(INDEX('Curva Juros'!$A$7:$A$73,MATCH(C2605,'Curva Juros'!$A$7:$A$73,1)+1) -
INDEX('Curva Juros'!$A$7:$A$73,MATCH(C2605,'Curva Juros'!$A$7:$A$73,1)))</f>
        <v>7.5276384285714286</v>
      </c>
      <c r="F2605" s="24">
        <f t="shared" si="40"/>
        <v>-3.3613842857142806E-3</v>
      </c>
      <c r="G2605" s="24"/>
    </row>
    <row r="2606" spans="1:7" x14ac:dyDescent="0.25">
      <c r="A2606" s="6" t="s">
        <v>59</v>
      </c>
      <c r="B2606" s="7">
        <v>45982</v>
      </c>
      <c r="C2606" s="8">
        <v>1700.98</v>
      </c>
      <c r="D2606" s="20">
        <v>7.1869000000000002E-2</v>
      </c>
      <c r="E2606" s="35" cm="1">
        <f t="array" ref="E2606">INDEX('Curva Juros'!$B$7:$B$73,MATCH(C2606,'Curva Juros'!$A$7:$A$73,1)) +
(C2606-INDEX('Curva Juros'!$A$7:$A$73,MATCH(C2606,'Curva Juros'!$A$7:$A$73,1))) *
(INDEX('Curva Juros'!$B$7:$B$73,MATCH(C2606,'Curva Juros'!$A$7:$A$73,1)+1) -
INDEX('Curva Juros'!$B$7:$B$73,MATCH(C2606,'Curva Juros'!$A$7:$A$73,1))) /
(INDEX('Curva Juros'!$A$7:$A$73,MATCH(C2606,'Curva Juros'!$A$7:$A$73,1)+1) -
INDEX('Curva Juros'!$A$7:$A$73,MATCH(C2606,'Curva Juros'!$A$7:$A$73,1)))</f>
        <v>7.5286050476190471</v>
      </c>
      <c r="F2606" s="24">
        <f t="shared" si="40"/>
        <v>-3.4170504761904669E-3</v>
      </c>
      <c r="G2606" s="24"/>
    </row>
    <row r="2607" spans="1:7" x14ac:dyDescent="0.25">
      <c r="A2607" s="3" t="s">
        <v>59</v>
      </c>
      <c r="B2607" s="4">
        <v>45989</v>
      </c>
      <c r="C2607" s="5">
        <v>1698.04</v>
      </c>
      <c r="D2607" s="19">
        <v>7.1288000000000004E-2</v>
      </c>
      <c r="E2607" s="35" cm="1">
        <f t="array" ref="E2607">INDEX('Curva Juros'!$B$7:$B$73,MATCH(C2607,'Curva Juros'!$A$7:$A$73,1)) +
(C2607-INDEX('Curva Juros'!$A$7:$A$73,MATCH(C2607,'Curva Juros'!$A$7:$A$73,1))) *
(INDEX('Curva Juros'!$B$7:$B$73,MATCH(C2607,'Curva Juros'!$A$7:$A$73,1)+1) -
INDEX('Curva Juros'!$B$7:$B$73,MATCH(C2607,'Curva Juros'!$A$7:$A$73,1))) /
(INDEX('Curva Juros'!$A$7:$A$73,MATCH(C2607,'Curva Juros'!$A$7:$A$73,1)+1) -
INDEX('Curva Juros'!$A$7:$A$73,MATCH(C2607,'Curva Juros'!$A$7:$A$73,1)))</f>
        <v>7.5293470476190478</v>
      </c>
      <c r="F2607" s="24">
        <f t="shared" si="40"/>
        <v>-4.005470476190473E-3</v>
      </c>
      <c r="G2607" s="24"/>
    </row>
    <row r="2608" spans="1:7" x14ac:dyDescent="0.25">
      <c r="A2608" s="6" t="s">
        <v>59</v>
      </c>
      <c r="B2608" s="7">
        <v>45996</v>
      </c>
      <c r="C2608" s="8">
        <v>1689</v>
      </c>
      <c r="D2608" s="20">
        <v>7.2425000000000003E-2</v>
      </c>
      <c r="E2608" s="35" cm="1">
        <f t="array" ref="E2608">INDEX('Curva Juros'!$B$7:$B$73,MATCH(C2608,'Curva Juros'!$A$7:$A$73,1)) +
(C2608-INDEX('Curva Juros'!$A$7:$A$73,MATCH(C2608,'Curva Juros'!$A$7:$A$73,1))) *
(INDEX('Curva Juros'!$B$7:$B$73,MATCH(C2608,'Curva Juros'!$A$7:$A$73,1)+1) -
INDEX('Curva Juros'!$B$7:$B$73,MATCH(C2608,'Curva Juros'!$A$7:$A$73,1))) /
(INDEX('Curva Juros'!$A$7:$A$73,MATCH(C2608,'Curva Juros'!$A$7:$A$73,1)+1) -
INDEX('Curva Juros'!$A$7:$A$73,MATCH(C2608,'Curva Juros'!$A$7:$A$73,1)))</f>
        <v>7.5316285714285716</v>
      </c>
      <c r="F2608" s="24">
        <f t="shared" si="40"/>
        <v>-2.8912857142857074E-3</v>
      </c>
      <c r="G2608" s="24"/>
    </row>
    <row r="2609" spans="1:7" x14ac:dyDescent="0.25">
      <c r="A2609" s="3" t="s">
        <v>59</v>
      </c>
      <c r="B2609" s="4">
        <v>46003</v>
      </c>
      <c r="C2609" s="5">
        <v>1685.4</v>
      </c>
      <c r="D2609" s="19">
        <v>7.2031999999999999E-2</v>
      </c>
      <c r="E2609" s="35" cm="1">
        <f t="array" ref="E2609">INDEX('Curva Juros'!$B$7:$B$73,MATCH(C2609,'Curva Juros'!$A$7:$A$73,1)) +
(C2609-INDEX('Curva Juros'!$A$7:$A$73,MATCH(C2609,'Curva Juros'!$A$7:$A$73,1))) *
(INDEX('Curva Juros'!$B$7:$B$73,MATCH(C2609,'Curva Juros'!$A$7:$A$73,1)+1) -
INDEX('Curva Juros'!$B$7:$B$73,MATCH(C2609,'Curva Juros'!$A$7:$A$73,1))) /
(INDEX('Curva Juros'!$A$7:$A$73,MATCH(C2609,'Curva Juros'!$A$7:$A$73,1)+1) -
INDEX('Curva Juros'!$A$7:$A$73,MATCH(C2609,'Curva Juros'!$A$7:$A$73,1)))</f>
        <v>7.5325371428571426</v>
      </c>
      <c r="F2609" s="24">
        <f t="shared" si="40"/>
        <v>-3.2933714285714316E-3</v>
      </c>
      <c r="G2609" s="24"/>
    </row>
    <row r="2610" spans="1:7" x14ac:dyDescent="0.25">
      <c r="A2610" s="6" t="s">
        <v>59</v>
      </c>
      <c r="B2610" s="7">
        <v>46010</v>
      </c>
      <c r="C2610" s="8">
        <v>1742.06</v>
      </c>
      <c r="D2610" s="20">
        <v>7.2730000000000003E-2</v>
      </c>
      <c r="E2610" s="35" cm="1">
        <f t="array" ref="E2610">INDEX('Curva Juros'!$B$7:$B$73,MATCH(C2610,'Curva Juros'!$A$7:$A$73,1)) +
(C2610-INDEX('Curva Juros'!$A$7:$A$73,MATCH(C2610,'Curva Juros'!$A$7:$A$73,1))) *
(INDEX('Curva Juros'!$B$7:$B$73,MATCH(C2610,'Curva Juros'!$A$7:$A$73,1)+1) -
INDEX('Curva Juros'!$B$7:$B$73,MATCH(C2610,'Curva Juros'!$A$7:$A$73,1))) /
(INDEX('Curva Juros'!$A$7:$A$73,MATCH(C2610,'Curva Juros'!$A$7:$A$73,1)+1) -
INDEX('Curva Juros'!$A$7:$A$73,MATCH(C2610,'Curva Juros'!$A$7:$A$73,1)))</f>
        <v>7.5182372380952378</v>
      </c>
      <c r="F2610" s="24">
        <f t="shared" si="40"/>
        <v>-2.4523723809523751E-3</v>
      </c>
      <c r="G2610" s="24"/>
    </row>
    <row r="2611" spans="1:7" x14ac:dyDescent="0.25">
      <c r="A2611" s="3" t="s">
        <v>59</v>
      </c>
      <c r="B2611" s="4">
        <v>46017</v>
      </c>
      <c r="C2611" s="5">
        <v>1738.61</v>
      </c>
      <c r="D2611" s="19">
        <v>7.2562000000000001E-2</v>
      </c>
      <c r="E2611" s="35" cm="1">
        <f t="array" ref="E2611">INDEX('Curva Juros'!$B$7:$B$73,MATCH(C2611,'Curva Juros'!$A$7:$A$73,1)) +
(C2611-INDEX('Curva Juros'!$A$7:$A$73,MATCH(C2611,'Curva Juros'!$A$7:$A$73,1))) *
(INDEX('Curva Juros'!$B$7:$B$73,MATCH(C2611,'Curva Juros'!$A$7:$A$73,1)+1) -
INDEX('Curva Juros'!$B$7:$B$73,MATCH(C2611,'Curva Juros'!$A$7:$A$73,1))) /
(INDEX('Curva Juros'!$A$7:$A$73,MATCH(C2611,'Curva Juros'!$A$7:$A$73,1)+1) -
INDEX('Curva Juros'!$A$7:$A$73,MATCH(C2611,'Curva Juros'!$A$7:$A$73,1)))</f>
        <v>7.5191079523809519</v>
      </c>
      <c r="F2611" s="24">
        <f t="shared" si="40"/>
        <v>-2.629079523809516E-3</v>
      </c>
      <c r="G2611" s="24"/>
    </row>
    <row r="2612" spans="1:7" x14ac:dyDescent="0.25">
      <c r="A2612" s="6" t="s">
        <v>59</v>
      </c>
      <c r="B2612" s="7">
        <v>46024</v>
      </c>
      <c r="C2612" s="8">
        <v>1735.35</v>
      </c>
      <c r="D2612" s="20">
        <v>7.2336999999999999E-2</v>
      </c>
      <c r="E2612" s="35" cm="1">
        <f t="array" ref="E2612">INDEX('Curva Juros'!$B$7:$B$73,MATCH(C2612,'Curva Juros'!$A$7:$A$73,1)) +
(C2612-INDEX('Curva Juros'!$A$7:$A$73,MATCH(C2612,'Curva Juros'!$A$7:$A$73,1))) *
(INDEX('Curva Juros'!$B$7:$B$73,MATCH(C2612,'Curva Juros'!$A$7:$A$73,1)+1) -
INDEX('Curva Juros'!$B$7:$B$73,MATCH(C2612,'Curva Juros'!$A$7:$A$73,1))) /
(INDEX('Curva Juros'!$A$7:$A$73,MATCH(C2612,'Curva Juros'!$A$7:$A$73,1)+1) -
INDEX('Curva Juros'!$A$7:$A$73,MATCH(C2612,'Curva Juros'!$A$7:$A$73,1)))</f>
        <v>7.5199307142857137</v>
      </c>
      <c r="F2612" s="24">
        <f t="shared" si="40"/>
        <v>-2.8623071428571373E-3</v>
      </c>
      <c r="G2612" s="24"/>
    </row>
    <row r="2613" spans="1:7" x14ac:dyDescent="0.25">
      <c r="A2613" s="3" t="s">
        <v>59</v>
      </c>
      <c r="B2613" s="4">
        <v>46031</v>
      </c>
      <c r="C2613" s="5">
        <v>1725.27</v>
      </c>
      <c r="D2613" s="19">
        <v>7.3890999999999998E-2</v>
      </c>
      <c r="E2613" s="35" cm="1">
        <f t="array" ref="E2613">INDEX('Curva Juros'!$B$7:$B$73,MATCH(C2613,'Curva Juros'!$A$7:$A$73,1)) +
(C2613-INDEX('Curva Juros'!$A$7:$A$73,MATCH(C2613,'Curva Juros'!$A$7:$A$73,1))) *
(INDEX('Curva Juros'!$B$7:$B$73,MATCH(C2613,'Curva Juros'!$A$7:$A$73,1)+1) -
INDEX('Curva Juros'!$B$7:$B$73,MATCH(C2613,'Curva Juros'!$A$7:$A$73,1))) /
(INDEX('Curva Juros'!$A$7:$A$73,MATCH(C2613,'Curva Juros'!$A$7:$A$73,1)+1) -
INDEX('Curva Juros'!$A$7:$A$73,MATCH(C2613,'Curva Juros'!$A$7:$A$73,1)))</f>
        <v>7.522474714285714</v>
      </c>
      <c r="F2613" s="24">
        <f t="shared" si="40"/>
        <v>-1.333747142857139E-3</v>
      </c>
      <c r="G2613" s="24"/>
    </row>
    <row r="2614" spans="1:7" x14ac:dyDescent="0.25">
      <c r="A2614" s="6" t="s">
        <v>59</v>
      </c>
      <c r="B2614" s="7">
        <v>46038</v>
      </c>
      <c r="C2614" s="8">
        <v>1720.27</v>
      </c>
      <c r="D2614" s="20">
        <v>7.3890999999999998E-2</v>
      </c>
      <c r="E2614" s="35" cm="1">
        <f t="array" ref="E2614">INDEX('Curva Juros'!$B$7:$B$73,MATCH(C2614,'Curva Juros'!$A$7:$A$73,1)) +
(C2614-INDEX('Curva Juros'!$A$7:$A$73,MATCH(C2614,'Curva Juros'!$A$7:$A$73,1))) *
(INDEX('Curva Juros'!$B$7:$B$73,MATCH(C2614,'Curva Juros'!$A$7:$A$73,1)+1) -
INDEX('Curva Juros'!$B$7:$B$73,MATCH(C2614,'Curva Juros'!$A$7:$A$73,1))) /
(INDEX('Curva Juros'!$A$7:$A$73,MATCH(C2614,'Curva Juros'!$A$7:$A$73,1)+1) -
INDEX('Curva Juros'!$A$7:$A$73,MATCH(C2614,'Curva Juros'!$A$7:$A$73,1)))</f>
        <v>7.5237366190476189</v>
      </c>
      <c r="F2614" s="24">
        <f t="shared" si="40"/>
        <v>-1.346366190476192E-3</v>
      </c>
      <c r="G2614" s="24"/>
    </row>
    <row r="2615" spans="1:7" x14ac:dyDescent="0.25">
      <c r="A2615" s="3" t="s">
        <v>59</v>
      </c>
      <c r="B2615" s="4">
        <v>46045</v>
      </c>
      <c r="C2615" s="5">
        <v>1721.19</v>
      </c>
      <c r="D2615" s="19">
        <v>7.2078000000000003E-2</v>
      </c>
      <c r="E2615" s="35" cm="1">
        <f t="array" ref="E2615">INDEX('Curva Juros'!$B$7:$B$73,MATCH(C2615,'Curva Juros'!$A$7:$A$73,1)) +
(C2615-INDEX('Curva Juros'!$A$7:$A$73,MATCH(C2615,'Curva Juros'!$A$7:$A$73,1))) *
(INDEX('Curva Juros'!$B$7:$B$73,MATCH(C2615,'Curva Juros'!$A$7:$A$73,1)+1) -
INDEX('Curva Juros'!$B$7:$B$73,MATCH(C2615,'Curva Juros'!$A$7:$A$73,1))) /
(INDEX('Curva Juros'!$A$7:$A$73,MATCH(C2615,'Curva Juros'!$A$7:$A$73,1)+1) -
INDEX('Curva Juros'!$A$7:$A$73,MATCH(C2615,'Curva Juros'!$A$7:$A$73,1)))</f>
        <v>7.5235044285714281</v>
      </c>
      <c r="F2615" s="24">
        <f t="shared" si="40"/>
        <v>-3.1570442857142833E-3</v>
      </c>
      <c r="G2615" s="24"/>
    </row>
    <row r="2616" spans="1:7" x14ac:dyDescent="0.25">
      <c r="A2616" s="6" t="s">
        <v>59</v>
      </c>
      <c r="B2616" s="7">
        <v>46052</v>
      </c>
      <c r="C2616" s="8">
        <v>1725.22</v>
      </c>
      <c r="D2616" s="20">
        <v>6.9317000000000004E-2</v>
      </c>
      <c r="E2616" s="35" cm="1">
        <f t="array" ref="E2616">INDEX('Curva Juros'!$B$7:$B$73,MATCH(C2616,'Curva Juros'!$A$7:$A$73,1)) +
(C2616-INDEX('Curva Juros'!$A$7:$A$73,MATCH(C2616,'Curva Juros'!$A$7:$A$73,1))) *
(INDEX('Curva Juros'!$B$7:$B$73,MATCH(C2616,'Curva Juros'!$A$7:$A$73,1)+1) -
INDEX('Curva Juros'!$B$7:$B$73,MATCH(C2616,'Curva Juros'!$A$7:$A$73,1))) /
(INDEX('Curva Juros'!$A$7:$A$73,MATCH(C2616,'Curva Juros'!$A$7:$A$73,1)+1) -
INDEX('Curva Juros'!$A$7:$A$73,MATCH(C2616,'Curva Juros'!$A$7:$A$73,1)))</f>
        <v>7.5224873333333333</v>
      </c>
      <c r="F2616" s="24">
        <f t="shared" si="40"/>
        <v>-5.9078733333333272E-3</v>
      </c>
      <c r="G2616" s="24"/>
    </row>
    <row r="2617" spans="1:7" x14ac:dyDescent="0.25">
      <c r="A2617" s="3" t="s">
        <v>59</v>
      </c>
      <c r="B2617" s="4">
        <v>46059</v>
      </c>
      <c r="C2617" s="5">
        <v>1716.63</v>
      </c>
      <c r="D2617" s="19">
        <v>7.0416999999999993E-2</v>
      </c>
      <c r="E2617" s="35" cm="1">
        <f t="array" ref="E2617">INDEX('Curva Juros'!$B$7:$B$73,MATCH(C2617,'Curva Juros'!$A$7:$A$73,1)) +
(C2617-INDEX('Curva Juros'!$A$7:$A$73,MATCH(C2617,'Curva Juros'!$A$7:$A$73,1))) *
(INDEX('Curva Juros'!$B$7:$B$73,MATCH(C2617,'Curva Juros'!$A$7:$A$73,1)+1) -
INDEX('Curva Juros'!$B$7:$B$73,MATCH(C2617,'Curva Juros'!$A$7:$A$73,1))) /
(INDEX('Curva Juros'!$A$7:$A$73,MATCH(C2617,'Curva Juros'!$A$7:$A$73,1)+1) -
INDEX('Curva Juros'!$A$7:$A$73,MATCH(C2617,'Curva Juros'!$A$7:$A$73,1)))</f>
        <v>7.5246552857142852</v>
      </c>
      <c r="F2617" s="24">
        <f t="shared" si="40"/>
        <v>-4.8295528571428575E-3</v>
      </c>
      <c r="G2617" s="24"/>
    </row>
    <row r="2618" spans="1:7" x14ac:dyDescent="0.25">
      <c r="A2618" s="6" t="s">
        <v>59</v>
      </c>
      <c r="B2618" s="7">
        <v>46066</v>
      </c>
      <c r="C2618" s="8">
        <v>1711.89</v>
      </c>
      <c r="D2618" s="20">
        <v>7.0336999999999997E-2</v>
      </c>
      <c r="E2618" s="35" cm="1">
        <f t="array" ref="E2618">INDEX('Curva Juros'!$B$7:$B$73,MATCH(C2618,'Curva Juros'!$A$7:$A$73,1)) +
(C2618-INDEX('Curva Juros'!$A$7:$A$73,MATCH(C2618,'Curva Juros'!$A$7:$A$73,1))) *
(INDEX('Curva Juros'!$B$7:$B$73,MATCH(C2618,'Curva Juros'!$A$7:$A$73,1)+1) -
INDEX('Curva Juros'!$B$7:$B$73,MATCH(C2618,'Curva Juros'!$A$7:$A$73,1))) /
(INDEX('Curva Juros'!$A$7:$A$73,MATCH(C2618,'Curva Juros'!$A$7:$A$73,1)+1) -
INDEX('Curva Juros'!$A$7:$A$73,MATCH(C2618,'Curva Juros'!$A$7:$A$73,1)))</f>
        <v>7.5258515714285714</v>
      </c>
      <c r="F2618" s="24">
        <f t="shared" si="40"/>
        <v>-4.9215157142857152E-3</v>
      </c>
      <c r="G2618" s="24"/>
    </row>
    <row r="2619" spans="1:7" x14ac:dyDescent="0.25">
      <c r="A2619" s="3" t="s">
        <v>59</v>
      </c>
      <c r="B2619" s="4">
        <v>46073</v>
      </c>
      <c r="C2619" s="5">
        <v>1709.21</v>
      </c>
      <c r="D2619" s="19">
        <v>7.0237999999999995E-2</v>
      </c>
      <c r="E2619" s="35" cm="1">
        <f t="array" ref="E2619">INDEX('Curva Juros'!$B$7:$B$73,MATCH(C2619,'Curva Juros'!$A$7:$A$73,1)) +
(C2619-INDEX('Curva Juros'!$A$7:$A$73,MATCH(C2619,'Curva Juros'!$A$7:$A$73,1))) *
(INDEX('Curva Juros'!$B$7:$B$73,MATCH(C2619,'Curva Juros'!$A$7:$A$73,1)+1) -
INDEX('Curva Juros'!$B$7:$B$73,MATCH(C2619,'Curva Juros'!$A$7:$A$73,1))) /
(INDEX('Curva Juros'!$A$7:$A$73,MATCH(C2619,'Curva Juros'!$A$7:$A$73,1)+1) -
INDEX('Curva Juros'!$A$7:$A$73,MATCH(C2619,'Curva Juros'!$A$7:$A$73,1)))</f>
        <v>7.5265279523809525</v>
      </c>
      <c r="F2619" s="24">
        <f t="shared" si="40"/>
        <v>-5.027279523809533E-3</v>
      </c>
      <c r="G2619" s="24"/>
    </row>
    <row r="2620" spans="1:7" x14ac:dyDescent="0.25">
      <c r="A2620" s="6" t="s">
        <v>59</v>
      </c>
      <c r="B2620" s="7">
        <v>46080</v>
      </c>
      <c r="C2620" s="8">
        <v>1707.64</v>
      </c>
      <c r="D2620" s="20">
        <v>6.9191000000000003E-2</v>
      </c>
      <c r="E2620" s="35" cm="1">
        <f t="array" ref="E2620">INDEX('Curva Juros'!$B$7:$B$73,MATCH(C2620,'Curva Juros'!$A$7:$A$73,1)) +
(C2620-INDEX('Curva Juros'!$A$7:$A$73,MATCH(C2620,'Curva Juros'!$A$7:$A$73,1))) *
(INDEX('Curva Juros'!$B$7:$B$73,MATCH(C2620,'Curva Juros'!$A$7:$A$73,1)+1) -
INDEX('Curva Juros'!$B$7:$B$73,MATCH(C2620,'Curva Juros'!$A$7:$A$73,1))) /
(INDEX('Curva Juros'!$A$7:$A$73,MATCH(C2620,'Curva Juros'!$A$7:$A$73,1)+1) -
INDEX('Curva Juros'!$A$7:$A$73,MATCH(C2620,'Curva Juros'!$A$7:$A$73,1)))</f>
        <v>7.5269241904761905</v>
      </c>
      <c r="F2620" s="24">
        <f t="shared" si="40"/>
        <v>-6.0782419047619024E-3</v>
      </c>
      <c r="G2620" s="24"/>
    </row>
    <row r="2621" spans="1:7" x14ac:dyDescent="0.25">
      <c r="A2621" s="3" t="s">
        <v>60</v>
      </c>
      <c r="B2621" s="4">
        <v>45723</v>
      </c>
      <c r="C2621" s="5">
        <v>614.21</v>
      </c>
      <c r="D2621" s="19">
        <v>8.0218999999999999E-2</v>
      </c>
      <c r="E2621" s="35" cm="1">
        <f t="array" ref="E2621">INDEX('Curva Juros'!$B$7:$B$73,MATCH(C2621,'Curva Juros'!$A$7:$A$73,1)) +
(C2621-INDEX('Curva Juros'!$A$7:$A$73,MATCH(C2621,'Curva Juros'!$A$7:$A$73,1))) *
(INDEX('Curva Juros'!$B$7:$B$73,MATCH(C2621,'Curva Juros'!$A$7:$A$73,1)+1) -
INDEX('Curva Juros'!$B$7:$B$73,MATCH(C2621,'Curva Juros'!$A$7:$A$73,1))) /
(INDEX('Curva Juros'!$A$7:$A$73,MATCH(C2621,'Curva Juros'!$A$7:$A$73,1)+1) -
INDEX('Curva Juros'!$A$7:$A$73,MATCH(C2621,'Curva Juros'!$A$7:$A$73,1)))</f>
        <v>7.7302911031746033</v>
      </c>
      <c r="F2621" s="24">
        <f t="shared" si="40"/>
        <v>2.9160889682539604E-3</v>
      </c>
      <c r="G2621" s="24"/>
    </row>
    <row r="2622" spans="1:7" x14ac:dyDescent="0.25">
      <c r="A2622" s="6" t="s">
        <v>60</v>
      </c>
      <c r="B2622" s="7">
        <v>45730</v>
      </c>
      <c r="C2622" s="8">
        <v>609.16</v>
      </c>
      <c r="D2622" s="20">
        <v>8.0307000000000003E-2</v>
      </c>
      <c r="E2622" s="35" cm="1">
        <f t="array" ref="E2622">INDEX('Curva Juros'!$B$7:$B$73,MATCH(C2622,'Curva Juros'!$A$7:$A$73,1)) +
(C2622-INDEX('Curva Juros'!$A$7:$A$73,MATCH(C2622,'Curva Juros'!$A$7:$A$73,1))) *
(INDEX('Curva Juros'!$B$7:$B$73,MATCH(C2622,'Curva Juros'!$A$7:$A$73,1)+1) -
INDEX('Curva Juros'!$B$7:$B$73,MATCH(C2622,'Curva Juros'!$A$7:$A$73,1))) /
(INDEX('Curva Juros'!$A$7:$A$73,MATCH(C2622,'Curva Juros'!$A$7:$A$73,1)+1) -
INDEX('Curva Juros'!$A$7:$A$73,MATCH(C2622,'Curva Juros'!$A$7:$A$73,1)))</f>
        <v>7.733902253968254</v>
      </c>
      <c r="F2622" s="24">
        <f t="shared" si="40"/>
        <v>2.9679774603174613E-3</v>
      </c>
      <c r="G2622" s="24"/>
    </row>
    <row r="2623" spans="1:7" x14ac:dyDescent="0.25">
      <c r="A2623" s="3" t="s">
        <v>60</v>
      </c>
      <c r="B2623" s="4">
        <v>45737</v>
      </c>
      <c r="C2623" s="5">
        <v>602.41</v>
      </c>
      <c r="D2623" s="19">
        <v>8.3363999999999994E-2</v>
      </c>
      <c r="E2623" s="35" cm="1">
        <f t="array" ref="E2623">INDEX('Curva Juros'!$B$7:$B$73,MATCH(C2623,'Curva Juros'!$A$7:$A$73,1)) +
(C2623-INDEX('Curva Juros'!$A$7:$A$73,MATCH(C2623,'Curva Juros'!$A$7:$A$73,1))) *
(INDEX('Curva Juros'!$B$7:$B$73,MATCH(C2623,'Curva Juros'!$A$7:$A$73,1)+1) -
INDEX('Curva Juros'!$B$7:$B$73,MATCH(C2623,'Curva Juros'!$A$7:$A$73,1))) /
(INDEX('Curva Juros'!$A$7:$A$73,MATCH(C2623,'Curva Juros'!$A$7:$A$73,1)+1) -
INDEX('Curva Juros'!$A$7:$A$73,MATCH(C2623,'Curva Juros'!$A$7:$A$73,1)))</f>
        <v>7.7387290396825401</v>
      </c>
      <c r="F2623" s="24">
        <f t="shared" si="40"/>
        <v>5.9767096031745903E-3</v>
      </c>
      <c r="G2623" s="24"/>
    </row>
    <row r="2624" spans="1:7" x14ac:dyDescent="0.25">
      <c r="A2624" s="6" t="s">
        <v>60</v>
      </c>
      <c r="B2624" s="7">
        <v>45744</v>
      </c>
      <c r="C2624" s="8">
        <v>596.05999999999995</v>
      </c>
      <c r="D2624" s="20">
        <v>8.5718000000000003E-2</v>
      </c>
      <c r="E2624" s="35" cm="1">
        <f t="array" ref="E2624">INDEX('Curva Juros'!$B$7:$B$73,MATCH(C2624,'Curva Juros'!$A$7:$A$73,1)) +
(C2624-INDEX('Curva Juros'!$A$7:$A$73,MATCH(C2624,'Curva Juros'!$A$7:$A$73,1))) *
(INDEX('Curva Juros'!$B$7:$B$73,MATCH(C2624,'Curva Juros'!$A$7:$A$73,1)+1) -
INDEX('Curva Juros'!$B$7:$B$73,MATCH(C2624,'Curva Juros'!$A$7:$A$73,1))) /
(INDEX('Curva Juros'!$A$7:$A$73,MATCH(C2624,'Curva Juros'!$A$7:$A$73,1)+1) -
INDEX('Curva Juros'!$A$7:$A$73,MATCH(C2624,'Curva Juros'!$A$7:$A$73,1)))</f>
        <v>7.7432697936507937</v>
      </c>
      <c r="F2624" s="24">
        <f t="shared" si="40"/>
        <v>8.2853020634920671E-3</v>
      </c>
      <c r="G2624" s="24"/>
    </row>
    <row r="2625" spans="1:7" x14ac:dyDescent="0.25">
      <c r="A2625" s="3" t="s">
        <v>60</v>
      </c>
      <c r="B2625" s="4">
        <v>45751</v>
      </c>
      <c r="C2625" s="5">
        <v>592.1</v>
      </c>
      <c r="D2625" s="19">
        <v>8.3902000000000004E-2</v>
      </c>
      <c r="E2625" s="35" cm="1">
        <f t="array" ref="E2625">INDEX('Curva Juros'!$B$7:$B$73,MATCH(C2625,'Curva Juros'!$A$7:$A$73,1)) +
(C2625-INDEX('Curva Juros'!$A$7:$A$73,MATCH(C2625,'Curva Juros'!$A$7:$A$73,1))) *
(INDEX('Curva Juros'!$B$7:$B$73,MATCH(C2625,'Curva Juros'!$A$7:$A$73,1)+1) -
INDEX('Curva Juros'!$B$7:$B$73,MATCH(C2625,'Curva Juros'!$A$7:$A$73,1))) /
(INDEX('Curva Juros'!$A$7:$A$73,MATCH(C2625,'Curva Juros'!$A$7:$A$73,1)+1) -
INDEX('Curva Juros'!$A$7:$A$73,MATCH(C2625,'Curva Juros'!$A$7:$A$73,1)))</f>
        <v>7.7461015079365083</v>
      </c>
      <c r="F2625" s="24">
        <f t="shared" si="40"/>
        <v>6.4409849206349262E-3</v>
      </c>
      <c r="G2625" s="24"/>
    </row>
    <row r="2626" spans="1:7" x14ac:dyDescent="0.25">
      <c r="A2626" s="6" t="s">
        <v>60</v>
      </c>
      <c r="B2626" s="7">
        <v>45758</v>
      </c>
      <c r="C2626" s="8">
        <v>585.82000000000005</v>
      </c>
      <c r="D2626" s="20">
        <v>8.6139999999999994E-2</v>
      </c>
      <c r="E2626" s="35" cm="1">
        <f t="array" ref="E2626">INDEX('Curva Juros'!$B$7:$B$73,MATCH(C2626,'Curva Juros'!$A$7:$A$73,1)) +
(C2626-INDEX('Curva Juros'!$A$7:$A$73,MATCH(C2626,'Curva Juros'!$A$7:$A$73,1))) *
(INDEX('Curva Juros'!$B$7:$B$73,MATCH(C2626,'Curva Juros'!$A$7:$A$73,1)+1) -
INDEX('Curva Juros'!$B$7:$B$73,MATCH(C2626,'Curva Juros'!$A$7:$A$73,1))) /
(INDEX('Curva Juros'!$A$7:$A$73,MATCH(C2626,'Curva Juros'!$A$7:$A$73,1)+1) -
INDEX('Curva Juros'!$A$7:$A$73,MATCH(C2626,'Curva Juros'!$A$7:$A$73,1)))</f>
        <v>7.7505922063492063</v>
      </c>
      <c r="F2626" s="24">
        <f t="shared" si="40"/>
        <v>8.6340779365079307E-3</v>
      </c>
      <c r="G2626" s="24"/>
    </row>
    <row r="2627" spans="1:7" x14ac:dyDescent="0.25">
      <c r="A2627" s="3" t="s">
        <v>60</v>
      </c>
      <c r="B2627" s="4">
        <v>45764</v>
      </c>
      <c r="C2627" s="5">
        <v>583.23</v>
      </c>
      <c r="D2627" s="19">
        <v>8.3668999999999993E-2</v>
      </c>
      <c r="E2627" s="35" cm="1">
        <f t="array" ref="E2627">INDEX('Curva Juros'!$B$7:$B$73,MATCH(C2627,'Curva Juros'!$A$7:$A$73,1)) +
(C2627-INDEX('Curva Juros'!$A$7:$A$73,MATCH(C2627,'Curva Juros'!$A$7:$A$73,1))) *
(INDEX('Curva Juros'!$B$7:$B$73,MATCH(C2627,'Curva Juros'!$A$7:$A$73,1)+1) -
INDEX('Curva Juros'!$B$7:$B$73,MATCH(C2627,'Curva Juros'!$A$7:$A$73,1))) /
(INDEX('Curva Juros'!$A$7:$A$73,MATCH(C2627,'Curva Juros'!$A$7:$A$73,1)+1) -
INDEX('Curva Juros'!$A$7:$A$73,MATCH(C2627,'Curva Juros'!$A$7:$A$73,1)))</f>
        <v>7.7524442619047624</v>
      </c>
      <c r="F2627" s="24">
        <f t="shared" ref="F2627:F2690" si="41">D2627-E2627/100</f>
        <v>6.1445573809523757E-3</v>
      </c>
      <c r="G2627" s="24"/>
    </row>
    <row r="2628" spans="1:7" x14ac:dyDescent="0.25">
      <c r="A2628" s="6" t="s">
        <v>60</v>
      </c>
      <c r="B2628" s="7">
        <v>45772</v>
      </c>
      <c r="C2628" s="8">
        <v>580.62</v>
      </c>
      <c r="D2628" s="20">
        <v>8.1254000000000007E-2</v>
      </c>
      <c r="E2628" s="35" cm="1">
        <f t="array" ref="E2628">INDEX('Curva Juros'!$B$7:$B$73,MATCH(C2628,'Curva Juros'!$A$7:$A$73,1)) +
(C2628-INDEX('Curva Juros'!$A$7:$A$73,MATCH(C2628,'Curva Juros'!$A$7:$A$73,1))) *
(INDEX('Curva Juros'!$B$7:$B$73,MATCH(C2628,'Curva Juros'!$A$7:$A$73,1)+1) -
INDEX('Curva Juros'!$B$7:$B$73,MATCH(C2628,'Curva Juros'!$A$7:$A$73,1))) /
(INDEX('Curva Juros'!$A$7:$A$73,MATCH(C2628,'Curva Juros'!$A$7:$A$73,1)+1) -
INDEX('Curva Juros'!$A$7:$A$73,MATCH(C2628,'Curva Juros'!$A$7:$A$73,1)))</f>
        <v>7.7543106190476188</v>
      </c>
      <c r="F2628" s="24">
        <f t="shared" si="41"/>
        <v>3.7108938095238159E-3</v>
      </c>
      <c r="G2628" s="24"/>
    </row>
    <row r="2629" spans="1:7" x14ac:dyDescent="0.25">
      <c r="A2629" s="3" t="s">
        <v>60</v>
      </c>
      <c r="B2629" s="4">
        <v>45779</v>
      </c>
      <c r="C2629" s="5">
        <v>576.6</v>
      </c>
      <c r="D2629" s="19">
        <v>8.1284999999999996E-2</v>
      </c>
      <c r="E2629" s="35" cm="1">
        <f t="array" ref="E2629">INDEX('Curva Juros'!$B$7:$B$73,MATCH(C2629,'Curva Juros'!$A$7:$A$73,1)) +
(C2629-INDEX('Curva Juros'!$A$7:$A$73,MATCH(C2629,'Curva Juros'!$A$7:$A$73,1))) *
(INDEX('Curva Juros'!$B$7:$B$73,MATCH(C2629,'Curva Juros'!$A$7:$A$73,1)+1) -
INDEX('Curva Juros'!$B$7:$B$73,MATCH(C2629,'Curva Juros'!$A$7:$A$73,1))) /
(INDEX('Curva Juros'!$A$7:$A$73,MATCH(C2629,'Curva Juros'!$A$7:$A$73,1)+1) -
INDEX('Curva Juros'!$A$7:$A$73,MATCH(C2629,'Curva Juros'!$A$7:$A$73,1)))</f>
        <v>7.7571852380952384</v>
      </c>
      <c r="F2629" s="24">
        <f t="shared" si="41"/>
        <v>3.7131476190476187E-3</v>
      </c>
      <c r="G2629" s="24"/>
    </row>
    <row r="2630" spans="1:7" x14ac:dyDescent="0.25">
      <c r="A2630" s="6" t="s">
        <v>60</v>
      </c>
      <c r="B2630" s="7">
        <v>45786</v>
      </c>
      <c r="C2630" s="8">
        <v>570.77</v>
      </c>
      <c r="D2630" s="20">
        <v>8.2732E-2</v>
      </c>
      <c r="E2630" s="35" cm="1">
        <f t="array" ref="E2630">INDEX('Curva Juros'!$B$7:$B$73,MATCH(C2630,'Curva Juros'!$A$7:$A$73,1)) +
(C2630-INDEX('Curva Juros'!$A$7:$A$73,MATCH(C2630,'Curva Juros'!$A$7:$A$73,1))) *
(INDEX('Curva Juros'!$B$7:$B$73,MATCH(C2630,'Curva Juros'!$A$7:$A$73,1)+1) -
INDEX('Curva Juros'!$B$7:$B$73,MATCH(C2630,'Curva Juros'!$A$7:$A$73,1))) /
(INDEX('Curva Juros'!$A$7:$A$73,MATCH(C2630,'Curva Juros'!$A$7:$A$73,1)+1) -
INDEX('Curva Juros'!$A$7:$A$73,MATCH(C2630,'Curva Juros'!$A$7:$A$73,1)))</f>
        <v>7.7613541507936512</v>
      </c>
      <c r="F2630" s="24">
        <f t="shared" si="41"/>
        <v>5.1184584920634935E-3</v>
      </c>
      <c r="G2630" s="24"/>
    </row>
    <row r="2631" spans="1:7" x14ac:dyDescent="0.25">
      <c r="A2631" s="3" t="s">
        <v>60</v>
      </c>
      <c r="B2631" s="4">
        <v>45793</v>
      </c>
      <c r="C2631" s="5">
        <v>565.91999999999996</v>
      </c>
      <c r="D2631" s="19">
        <v>8.2459000000000005E-2</v>
      </c>
      <c r="E2631" s="35" cm="1">
        <f t="array" ref="E2631">INDEX('Curva Juros'!$B$7:$B$73,MATCH(C2631,'Curva Juros'!$A$7:$A$73,1)) +
(C2631-INDEX('Curva Juros'!$A$7:$A$73,MATCH(C2631,'Curva Juros'!$A$7:$A$73,1))) *
(INDEX('Curva Juros'!$B$7:$B$73,MATCH(C2631,'Curva Juros'!$A$7:$A$73,1)+1) -
INDEX('Curva Juros'!$B$7:$B$73,MATCH(C2631,'Curva Juros'!$A$7:$A$73,1))) /
(INDEX('Curva Juros'!$A$7:$A$73,MATCH(C2631,'Curva Juros'!$A$7:$A$73,1)+1) -
INDEX('Curva Juros'!$A$7:$A$73,MATCH(C2631,'Curva Juros'!$A$7:$A$73,1)))</f>
        <v>7.7648222857142857</v>
      </c>
      <c r="F2631" s="24">
        <f t="shared" si="41"/>
        <v>4.810777142857145E-3</v>
      </c>
      <c r="G2631" s="24"/>
    </row>
    <row r="2632" spans="1:7" x14ac:dyDescent="0.25">
      <c r="A2632" s="6" t="s">
        <v>60</v>
      </c>
      <c r="B2632" s="7">
        <v>45800</v>
      </c>
      <c r="C2632" s="8">
        <v>560.11</v>
      </c>
      <c r="D2632" s="20">
        <v>8.3885000000000001E-2</v>
      </c>
      <c r="E2632" s="35" cm="1">
        <f t="array" ref="E2632">INDEX('Curva Juros'!$B$7:$B$73,MATCH(C2632,'Curva Juros'!$A$7:$A$73,1)) +
(C2632-INDEX('Curva Juros'!$A$7:$A$73,MATCH(C2632,'Curva Juros'!$A$7:$A$73,1))) *
(INDEX('Curva Juros'!$B$7:$B$73,MATCH(C2632,'Curva Juros'!$A$7:$A$73,1)+1) -
INDEX('Curva Juros'!$B$7:$B$73,MATCH(C2632,'Curva Juros'!$A$7:$A$73,1))) /
(INDEX('Curva Juros'!$A$7:$A$73,MATCH(C2632,'Curva Juros'!$A$7:$A$73,1)+1) -
INDEX('Curva Juros'!$A$7:$A$73,MATCH(C2632,'Curva Juros'!$A$7:$A$73,1)))</f>
        <v>7.7689768968253965</v>
      </c>
      <c r="F2632" s="24">
        <f t="shared" si="41"/>
        <v>6.1952310317460318E-3</v>
      </c>
      <c r="G2632" s="24"/>
    </row>
    <row r="2633" spans="1:7" x14ac:dyDescent="0.25">
      <c r="A2633" s="3" t="s">
        <v>60</v>
      </c>
      <c r="B2633" s="4">
        <v>45807</v>
      </c>
      <c r="C2633" s="5">
        <v>554.87</v>
      </c>
      <c r="D2633" s="19">
        <v>8.4307000000000007E-2</v>
      </c>
      <c r="E2633" s="35" cm="1">
        <f t="array" ref="E2633">INDEX('Curva Juros'!$B$7:$B$73,MATCH(C2633,'Curva Juros'!$A$7:$A$73,1)) +
(C2633-INDEX('Curva Juros'!$A$7:$A$73,MATCH(C2633,'Curva Juros'!$A$7:$A$73,1))) *
(INDEX('Curva Juros'!$B$7:$B$73,MATCH(C2633,'Curva Juros'!$A$7:$A$73,1)+1) -
INDEX('Curva Juros'!$B$7:$B$73,MATCH(C2633,'Curva Juros'!$A$7:$A$73,1))) /
(INDEX('Curva Juros'!$A$7:$A$73,MATCH(C2633,'Curva Juros'!$A$7:$A$73,1)+1) -
INDEX('Curva Juros'!$A$7:$A$73,MATCH(C2633,'Curva Juros'!$A$7:$A$73,1)))</f>
        <v>7.7727239126984129</v>
      </c>
      <c r="F2633" s="24">
        <f t="shared" si="41"/>
        <v>6.5797608730158719E-3</v>
      </c>
      <c r="G2633" s="24"/>
    </row>
    <row r="2634" spans="1:7" x14ac:dyDescent="0.25">
      <c r="A2634" s="6" t="s">
        <v>60</v>
      </c>
      <c r="B2634" s="7">
        <v>45814</v>
      </c>
      <c r="C2634" s="8">
        <v>549.44000000000005</v>
      </c>
      <c r="D2634" s="20">
        <v>8.5045999999999997E-2</v>
      </c>
      <c r="E2634" s="35" cm="1">
        <f t="array" ref="E2634">INDEX('Curva Juros'!$B$7:$B$73,MATCH(C2634,'Curva Juros'!$A$7:$A$73,1)) +
(C2634-INDEX('Curva Juros'!$A$7:$A$73,MATCH(C2634,'Curva Juros'!$A$7:$A$73,1))) *
(INDEX('Curva Juros'!$B$7:$B$73,MATCH(C2634,'Curva Juros'!$A$7:$A$73,1)+1) -
INDEX('Curva Juros'!$B$7:$B$73,MATCH(C2634,'Curva Juros'!$A$7:$A$73,1))) /
(INDEX('Curva Juros'!$A$7:$A$73,MATCH(C2634,'Curva Juros'!$A$7:$A$73,1)+1) -
INDEX('Curva Juros'!$A$7:$A$73,MATCH(C2634,'Curva Juros'!$A$7:$A$73,1)))</f>
        <v>7.7766067936507941</v>
      </c>
      <c r="F2634" s="24">
        <f t="shared" si="41"/>
        <v>7.2799320634920617E-3</v>
      </c>
      <c r="G2634" s="24"/>
    </row>
    <row r="2635" spans="1:7" x14ac:dyDescent="0.25">
      <c r="A2635" s="3" t="s">
        <v>60</v>
      </c>
      <c r="B2635" s="4">
        <v>45821</v>
      </c>
      <c r="C2635" s="5">
        <v>543.9</v>
      </c>
      <c r="D2635" s="19">
        <v>8.6007E-2</v>
      </c>
      <c r="E2635" s="35" cm="1">
        <f t="array" ref="E2635">INDEX('Curva Juros'!$B$7:$B$73,MATCH(C2635,'Curva Juros'!$A$7:$A$73,1)) +
(C2635-INDEX('Curva Juros'!$A$7:$A$73,MATCH(C2635,'Curva Juros'!$A$7:$A$73,1))) *
(INDEX('Curva Juros'!$B$7:$B$73,MATCH(C2635,'Curva Juros'!$A$7:$A$73,1)+1) -
INDEX('Curva Juros'!$B$7:$B$73,MATCH(C2635,'Curva Juros'!$A$7:$A$73,1))) /
(INDEX('Curva Juros'!$A$7:$A$73,MATCH(C2635,'Curva Juros'!$A$7:$A$73,1)+1) -
INDEX('Curva Juros'!$A$7:$A$73,MATCH(C2635,'Curva Juros'!$A$7:$A$73,1)))</f>
        <v>7.7805683333333331</v>
      </c>
      <c r="F2635" s="24">
        <f t="shared" si="41"/>
        <v>8.2013166666666665E-3</v>
      </c>
      <c r="G2635" s="24"/>
    </row>
    <row r="2636" spans="1:7" x14ac:dyDescent="0.25">
      <c r="A2636" s="6" t="s">
        <v>60</v>
      </c>
      <c r="B2636" s="7">
        <v>45828</v>
      </c>
      <c r="C2636" s="8">
        <v>614.42999999999995</v>
      </c>
      <c r="D2636" s="20">
        <v>8.2318000000000002E-2</v>
      </c>
      <c r="E2636" s="35" cm="1">
        <f t="array" ref="E2636">INDEX('Curva Juros'!$B$7:$B$73,MATCH(C2636,'Curva Juros'!$A$7:$A$73,1)) +
(C2636-INDEX('Curva Juros'!$A$7:$A$73,MATCH(C2636,'Curva Juros'!$A$7:$A$73,1))) *
(INDEX('Curva Juros'!$B$7:$B$73,MATCH(C2636,'Curva Juros'!$A$7:$A$73,1)+1) -
INDEX('Curva Juros'!$B$7:$B$73,MATCH(C2636,'Curva Juros'!$A$7:$A$73,1))) /
(INDEX('Curva Juros'!$A$7:$A$73,MATCH(C2636,'Curva Juros'!$A$7:$A$73,1)+1) -
INDEX('Curva Juros'!$A$7:$A$73,MATCH(C2636,'Curva Juros'!$A$7:$A$73,1)))</f>
        <v>7.730133785714286</v>
      </c>
      <c r="F2636" s="24">
        <f t="shared" si="41"/>
        <v>5.0166621428571478E-3</v>
      </c>
      <c r="G2636" s="24"/>
    </row>
    <row r="2637" spans="1:7" x14ac:dyDescent="0.25">
      <c r="A2637" s="3" t="s">
        <v>60</v>
      </c>
      <c r="B2637" s="4">
        <v>45835</v>
      </c>
      <c r="C2637" s="5">
        <v>609.30999999999995</v>
      </c>
      <c r="D2637" s="19">
        <v>8.2555000000000003E-2</v>
      </c>
      <c r="E2637" s="35" cm="1">
        <f t="array" ref="E2637">INDEX('Curva Juros'!$B$7:$B$73,MATCH(C2637,'Curva Juros'!$A$7:$A$73,1)) +
(C2637-INDEX('Curva Juros'!$A$7:$A$73,MATCH(C2637,'Curva Juros'!$A$7:$A$73,1))) *
(INDEX('Curva Juros'!$B$7:$B$73,MATCH(C2637,'Curva Juros'!$A$7:$A$73,1)+1) -
INDEX('Curva Juros'!$B$7:$B$73,MATCH(C2637,'Curva Juros'!$A$7:$A$73,1))) /
(INDEX('Curva Juros'!$A$7:$A$73,MATCH(C2637,'Curva Juros'!$A$7:$A$73,1)+1) -
INDEX('Curva Juros'!$A$7:$A$73,MATCH(C2637,'Curva Juros'!$A$7:$A$73,1)))</f>
        <v>7.7337949920634923</v>
      </c>
      <c r="F2637" s="24">
        <f t="shared" si="41"/>
        <v>5.2170500793650848E-3</v>
      </c>
      <c r="G2637" s="24"/>
    </row>
    <row r="2638" spans="1:7" x14ac:dyDescent="0.25">
      <c r="A2638" s="6" t="s">
        <v>60</v>
      </c>
      <c r="B2638" s="7">
        <v>45842</v>
      </c>
      <c r="C2638" s="8">
        <v>604.86</v>
      </c>
      <c r="D2638" s="20">
        <v>8.1415000000000001E-2</v>
      </c>
      <c r="E2638" s="35" cm="1">
        <f t="array" ref="E2638">INDEX('Curva Juros'!$B$7:$B$73,MATCH(C2638,'Curva Juros'!$A$7:$A$73,1)) +
(C2638-INDEX('Curva Juros'!$A$7:$A$73,MATCH(C2638,'Curva Juros'!$A$7:$A$73,1))) *
(INDEX('Curva Juros'!$B$7:$B$73,MATCH(C2638,'Curva Juros'!$A$7:$A$73,1)+1) -
INDEX('Curva Juros'!$B$7:$B$73,MATCH(C2638,'Curva Juros'!$A$7:$A$73,1))) /
(INDEX('Curva Juros'!$A$7:$A$73,MATCH(C2638,'Curva Juros'!$A$7:$A$73,1)+1) -
INDEX('Curva Juros'!$A$7:$A$73,MATCH(C2638,'Curva Juros'!$A$7:$A$73,1)))</f>
        <v>7.7369770952380952</v>
      </c>
      <c r="F2638" s="24">
        <f t="shared" si="41"/>
        <v>4.045229047619045E-3</v>
      </c>
      <c r="G2638" s="24"/>
    </row>
    <row r="2639" spans="1:7" x14ac:dyDescent="0.25">
      <c r="A2639" s="3" t="s">
        <v>60</v>
      </c>
      <c r="B2639" s="4">
        <v>45849</v>
      </c>
      <c r="C2639" s="5">
        <v>598.29</v>
      </c>
      <c r="D2639" s="19">
        <v>8.4656999999999996E-2</v>
      </c>
      <c r="E2639" s="35" cm="1">
        <f t="array" ref="E2639">INDEX('Curva Juros'!$B$7:$B$73,MATCH(C2639,'Curva Juros'!$A$7:$A$73,1)) +
(C2639-INDEX('Curva Juros'!$A$7:$A$73,MATCH(C2639,'Curva Juros'!$A$7:$A$73,1))) *
(INDEX('Curva Juros'!$B$7:$B$73,MATCH(C2639,'Curva Juros'!$A$7:$A$73,1)+1) -
INDEX('Curva Juros'!$B$7:$B$73,MATCH(C2639,'Curva Juros'!$A$7:$A$73,1))) /
(INDEX('Curva Juros'!$A$7:$A$73,MATCH(C2639,'Curva Juros'!$A$7:$A$73,1)+1) -
INDEX('Curva Juros'!$A$7:$A$73,MATCH(C2639,'Curva Juros'!$A$7:$A$73,1)))</f>
        <v>7.741675166666667</v>
      </c>
      <c r="F2639" s="24">
        <f t="shared" si="41"/>
        <v>7.240248333333324E-3</v>
      </c>
      <c r="G2639" s="24"/>
    </row>
    <row r="2640" spans="1:7" x14ac:dyDescent="0.25">
      <c r="A2640" s="6" t="s">
        <v>60</v>
      </c>
      <c r="B2640" s="7">
        <v>45856</v>
      </c>
      <c r="C2640" s="8">
        <v>593.11</v>
      </c>
      <c r="D2640" s="20">
        <v>8.5031999999999996E-2</v>
      </c>
      <c r="E2640" s="35" cm="1">
        <f t="array" ref="E2640">INDEX('Curva Juros'!$B$7:$B$73,MATCH(C2640,'Curva Juros'!$A$7:$A$73,1)) +
(C2640-INDEX('Curva Juros'!$A$7:$A$73,MATCH(C2640,'Curva Juros'!$A$7:$A$73,1))) *
(INDEX('Curva Juros'!$B$7:$B$73,MATCH(C2640,'Curva Juros'!$A$7:$A$73,1)+1) -
INDEX('Curva Juros'!$B$7:$B$73,MATCH(C2640,'Curva Juros'!$A$7:$A$73,1))) /
(INDEX('Curva Juros'!$A$7:$A$73,MATCH(C2640,'Curva Juros'!$A$7:$A$73,1)+1) -
INDEX('Curva Juros'!$A$7:$A$73,MATCH(C2640,'Curva Juros'!$A$7:$A$73,1)))</f>
        <v>7.7453792777777783</v>
      </c>
      <c r="F2640" s="24">
        <f t="shared" si="41"/>
        <v>7.5782072222222163E-3</v>
      </c>
      <c r="G2640" s="24"/>
    </row>
    <row r="2641" spans="1:7" x14ac:dyDescent="0.25">
      <c r="A2641" s="3" t="s">
        <v>60</v>
      </c>
      <c r="B2641" s="4">
        <v>45863</v>
      </c>
      <c r="C2641" s="5">
        <v>588.41999999999996</v>
      </c>
      <c r="D2641" s="19">
        <v>8.4388000000000005E-2</v>
      </c>
      <c r="E2641" s="35" cm="1">
        <f t="array" ref="E2641">INDEX('Curva Juros'!$B$7:$B$73,MATCH(C2641,'Curva Juros'!$A$7:$A$73,1)) +
(C2641-INDEX('Curva Juros'!$A$7:$A$73,MATCH(C2641,'Curva Juros'!$A$7:$A$73,1))) *
(INDEX('Curva Juros'!$B$7:$B$73,MATCH(C2641,'Curva Juros'!$A$7:$A$73,1)+1) -
INDEX('Curva Juros'!$B$7:$B$73,MATCH(C2641,'Curva Juros'!$A$7:$A$73,1))) /
(INDEX('Curva Juros'!$A$7:$A$73,MATCH(C2641,'Curva Juros'!$A$7:$A$73,1)+1) -
INDEX('Curva Juros'!$A$7:$A$73,MATCH(C2641,'Curva Juros'!$A$7:$A$73,1)))</f>
        <v>7.7487330000000005</v>
      </c>
      <c r="F2641" s="24">
        <f t="shared" si="41"/>
        <v>6.9006699999999976E-3</v>
      </c>
      <c r="G2641" s="24"/>
    </row>
    <row r="2642" spans="1:7" x14ac:dyDescent="0.25">
      <c r="A2642" s="6" t="s">
        <v>60</v>
      </c>
      <c r="B2642" s="7">
        <v>45870</v>
      </c>
      <c r="C2642" s="8">
        <v>583.41999999999996</v>
      </c>
      <c r="D2642" s="20">
        <v>8.4390000000000007E-2</v>
      </c>
      <c r="E2642" s="35" cm="1">
        <f t="array" ref="E2642">INDEX('Curva Juros'!$B$7:$B$73,MATCH(C2642,'Curva Juros'!$A$7:$A$73,1)) +
(C2642-INDEX('Curva Juros'!$A$7:$A$73,MATCH(C2642,'Curva Juros'!$A$7:$A$73,1))) *
(INDEX('Curva Juros'!$B$7:$B$73,MATCH(C2642,'Curva Juros'!$A$7:$A$73,1)+1) -
INDEX('Curva Juros'!$B$7:$B$73,MATCH(C2642,'Curva Juros'!$A$7:$A$73,1))) /
(INDEX('Curva Juros'!$A$7:$A$73,MATCH(C2642,'Curva Juros'!$A$7:$A$73,1)+1) -
INDEX('Curva Juros'!$A$7:$A$73,MATCH(C2642,'Curva Juros'!$A$7:$A$73,1)))</f>
        <v>7.7523083968253967</v>
      </c>
      <c r="F2642" s="24">
        <f t="shared" si="41"/>
        <v>6.866916031746037E-3</v>
      </c>
      <c r="G2642" s="24"/>
    </row>
    <row r="2643" spans="1:7" x14ac:dyDescent="0.25">
      <c r="A2643" s="3" t="s">
        <v>60</v>
      </c>
      <c r="B2643" s="4">
        <v>45877</v>
      </c>
      <c r="C2643" s="5">
        <v>578.89</v>
      </c>
      <c r="D2643" s="19">
        <v>8.3420999999999995E-2</v>
      </c>
      <c r="E2643" s="35" cm="1">
        <f t="array" ref="E2643">INDEX('Curva Juros'!$B$7:$B$73,MATCH(C2643,'Curva Juros'!$A$7:$A$73,1)) +
(C2643-INDEX('Curva Juros'!$A$7:$A$73,MATCH(C2643,'Curva Juros'!$A$7:$A$73,1))) *
(INDEX('Curva Juros'!$B$7:$B$73,MATCH(C2643,'Curva Juros'!$A$7:$A$73,1)+1) -
INDEX('Curva Juros'!$B$7:$B$73,MATCH(C2643,'Curva Juros'!$A$7:$A$73,1))) /
(INDEX('Curva Juros'!$A$7:$A$73,MATCH(C2643,'Curva Juros'!$A$7:$A$73,1)+1) -
INDEX('Curva Juros'!$A$7:$A$73,MATCH(C2643,'Curva Juros'!$A$7:$A$73,1)))</f>
        <v>7.7555477063492066</v>
      </c>
      <c r="F2643" s="24">
        <f t="shared" si="41"/>
        <v>5.8655229365079248E-3</v>
      </c>
      <c r="G2643" s="24"/>
    </row>
    <row r="2644" spans="1:7" x14ac:dyDescent="0.25">
      <c r="A2644" s="6" t="s">
        <v>60</v>
      </c>
      <c r="B2644" s="7">
        <v>45884</v>
      </c>
      <c r="C2644" s="8">
        <v>574.89</v>
      </c>
      <c r="D2644" s="20">
        <v>8.1351999999999994E-2</v>
      </c>
      <c r="E2644" s="35" cm="1">
        <f t="array" ref="E2644">INDEX('Curva Juros'!$B$7:$B$73,MATCH(C2644,'Curva Juros'!$A$7:$A$73,1)) +
(C2644-INDEX('Curva Juros'!$A$7:$A$73,MATCH(C2644,'Curva Juros'!$A$7:$A$73,1))) *
(INDEX('Curva Juros'!$B$7:$B$73,MATCH(C2644,'Curva Juros'!$A$7:$A$73,1)+1) -
INDEX('Curva Juros'!$B$7:$B$73,MATCH(C2644,'Curva Juros'!$A$7:$A$73,1))) /
(INDEX('Curva Juros'!$A$7:$A$73,MATCH(C2644,'Curva Juros'!$A$7:$A$73,1)+1) -
INDEX('Curva Juros'!$A$7:$A$73,MATCH(C2644,'Curva Juros'!$A$7:$A$73,1)))</f>
        <v>7.7584080238095243</v>
      </c>
      <c r="F2644" s="24">
        <f t="shared" si="41"/>
        <v>3.7679197619047561E-3</v>
      </c>
      <c r="G2644" s="24"/>
    </row>
    <row r="2645" spans="1:7" x14ac:dyDescent="0.25">
      <c r="A2645" s="3" t="s">
        <v>60</v>
      </c>
      <c r="B2645" s="4">
        <v>45891</v>
      </c>
      <c r="C2645" s="5">
        <v>569.02</v>
      </c>
      <c r="D2645" s="19">
        <v>8.3160999999999999E-2</v>
      </c>
      <c r="E2645" s="35" cm="1">
        <f t="array" ref="E2645">INDEX('Curva Juros'!$B$7:$B$73,MATCH(C2645,'Curva Juros'!$A$7:$A$73,1)) +
(C2645-INDEX('Curva Juros'!$A$7:$A$73,MATCH(C2645,'Curva Juros'!$A$7:$A$73,1))) *
(INDEX('Curva Juros'!$B$7:$B$73,MATCH(C2645,'Curva Juros'!$A$7:$A$73,1)+1) -
INDEX('Curva Juros'!$B$7:$B$73,MATCH(C2645,'Curva Juros'!$A$7:$A$73,1))) /
(INDEX('Curva Juros'!$A$7:$A$73,MATCH(C2645,'Curva Juros'!$A$7:$A$73,1)+1) -
INDEX('Curva Juros'!$A$7:$A$73,MATCH(C2645,'Curva Juros'!$A$7:$A$73,1)))</f>
        <v>7.7626055396825402</v>
      </c>
      <c r="F2645" s="24">
        <f t="shared" si="41"/>
        <v>5.5349446031745936E-3</v>
      </c>
      <c r="G2645" s="24"/>
    </row>
    <row r="2646" spans="1:7" x14ac:dyDescent="0.25">
      <c r="A2646" s="6" t="s">
        <v>60</v>
      </c>
      <c r="B2646" s="7">
        <v>45898</v>
      </c>
      <c r="C2646" s="8">
        <v>564.66</v>
      </c>
      <c r="D2646" s="20">
        <v>8.1827999999999998E-2</v>
      </c>
      <c r="E2646" s="35" cm="1">
        <f t="array" ref="E2646">INDEX('Curva Juros'!$B$7:$B$73,MATCH(C2646,'Curva Juros'!$A$7:$A$73,1)) +
(C2646-INDEX('Curva Juros'!$A$7:$A$73,MATCH(C2646,'Curva Juros'!$A$7:$A$73,1))) *
(INDEX('Curva Juros'!$B$7:$B$73,MATCH(C2646,'Curva Juros'!$A$7:$A$73,1)+1) -
INDEX('Curva Juros'!$B$7:$B$73,MATCH(C2646,'Curva Juros'!$A$7:$A$73,1))) /
(INDEX('Curva Juros'!$A$7:$A$73,MATCH(C2646,'Curva Juros'!$A$7:$A$73,1)+1) -
INDEX('Curva Juros'!$A$7:$A$73,MATCH(C2646,'Curva Juros'!$A$7:$A$73,1)))</f>
        <v>7.7657232857142855</v>
      </c>
      <c r="F2646" s="24">
        <f t="shared" si="41"/>
        <v>4.1707671428571486E-3</v>
      </c>
      <c r="G2646" s="24"/>
    </row>
    <row r="2647" spans="1:7" x14ac:dyDescent="0.25">
      <c r="A2647" s="3" t="s">
        <v>60</v>
      </c>
      <c r="B2647" s="4">
        <v>45905</v>
      </c>
      <c r="C2647" s="5">
        <v>559.83000000000004</v>
      </c>
      <c r="D2647" s="19">
        <v>8.1483E-2</v>
      </c>
      <c r="E2647" s="35" cm="1">
        <f t="array" ref="E2647">INDEX('Curva Juros'!$B$7:$B$73,MATCH(C2647,'Curva Juros'!$A$7:$A$73,1)) +
(C2647-INDEX('Curva Juros'!$A$7:$A$73,MATCH(C2647,'Curva Juros'!$A$7:$A$73,1))) *
(INDEX('Curva Juros'!$B$7:$B$73,MATCH(C2647,'Curva Juros'!$A$7:$A$73,1)+1) -
INDEX('Curva Juros'!$B$7:$B$73,MATCH(C2647,'Curva Juros'!$A$7:$A$73,1))) /
(INDEX('Curva Juros'!$A$7:$A$73,MATCH(C2647,'Curva Juros'!$A$7:$A$73,1)+1) -
INDEX('Curva Juros'!$A$7:$A$73,MATCH(C2647,'Curva Juros'!$A$7:$A$73,1)))</f>
        <v>7.7691771190476189</v>
      </c>
      <c r="F2647" s="24">
        <f t="shared" si="41"/>
        <v>3.7912288095238167E-3</v>
      </c>
      <c r="G2647" s="24"/>
    </row>
    <row r="2648" spans="1:7" x14ac:dyDescent="0.25">
      <c r="A2648" s="6" t="s">
        <v>60</v>
      </c>
      <c r="B2648" s="7">
        <v>45912</v>
      </c>
      <c r="C2648" s="8">
        <v>555.39</v>
      </c>
      <c r="D2648" s="20">
        <v>8.0335000000000004E-2</v>
      </c>
      <c r="E2648" s="35" cm="1">
        <f t="array" ref="E2648">INDEX('Curva Juros'!$B$7:$B$73,MATCH(C2648,'Curva Juros'!$A$7:$A$73,1)) +
(C2648-INDEX('Curva Juros'!$A$7:$A$73,MATCH(C2648,'Curva Juros'!$A$7:$A$73,1))) *
(INDEX('Curva Juros'!$B$7:$B$73,MATCH(C2648,'Curva Juros'!$A$7:$A$73,1)+1) -
INDEX('Curva Juros'!$B$7:$B$73,MATCH(C2648,'Curva Juros'!$A$7:$A$73,1))) /
(INDEX('Curva Juros'!$A$7:$A$73,MATCH(C2648,'Curva Juros'!$A$7:$A$73,1)+1) -
INDEX('Curva Juros'!$A$7:$A$73,MATCH(C2648,'Curva Juros'!$A$7:$A$73,1)))</f>
        <v>7.7723520714285712</v>
      </c>
      <c r="F2648" s="24">
        <f t="shared" si="41"/>
        <v>2.6114792857142854E-3</v>
      </c>
      <c r="G2648" s="24"/>
    </row>
    <row r="2649" spans="1:7" x14ac:dyDescent="0.25">
      <c r="A2649" s="3" t="s">
        <v>60</v>
      </c>
      <c r="B2649" s="4">
        <v>45919</v>
      </c>
      <c r="C2649" s="5">
        <v>549.63</v>
      </c>
      <c r="D2649" s="19">
        <v>8.1901000000000002E-2</v>
      </c>
      <c r="E2649" s="35" cm="1">
        <f t="array" ref="E2649">INDEX('Curva Juros'!$B$7:$B$73,MATCH(C2649,'Curva Juros'!$A$7:$A$73,1)) +
(C2649-INDEX('Curva Juros'!$A$7:$A$73,MATCH(C2649,'Curva Juros'!$A$7:$A$73,1))) *
(INDEX('Curva Juros'!$B$7:$B$73,MATCH(C2649,'Curva Juros'!$A$7:$A$73,1)+1) -
INDEX('Curva Juros'!$B$7:$B$73,MATCH(C2649,'Curva Juros'!$A$7:$A$73,1))) /
(INDEX('Curva Juros'!$A$7:$A$73,MATCH(C2649,'Curva Juros'!$A$7:$A$73,1)+1) -
INDEX('Curva Juros'!$A$7:$A$73,MATCH(C2649,'Curva Juros'!$A$7:$A$73,1)))</f>
        <v>7.7764709285714284</v>
      </c>
      <c r="F2649" s="24">
        <f t="shared" si="41"/>
        <v>4.1362907142857147E-3</v>
      </c>
      <c r="G2649" s="24"/>
    </row>
    <row r="2650" spans="1:7" x14ac:dyDescent="0.25">
      <c r="A2650" s="6" t="s">
        <v>60</v>
      </c>
      <c r="B2650" s="7">
        <v>45926</v>
      </c>
      <c r="C2650" s="8">
        <v>544.74</v>
      </c>
      <c r="D2650" s="20">
        <v>8.1677E-2</v>
      </c>
      <c r="E2650" s="35" cm="1">
        <f t="array" ref="E2650">INDEX('Curva Juros'!$B$7:$B$73,MATCH(C2650,'Curva Juros'!$A$7:$A$73,1)) +
(C2650-INDEX('Curva Juros'!$A$7:$A$73,MATCH(C2650,'Curva Juros'!$A$7:$A$73,1))) *
(INDEX('Curva Juros'!$B$7:$B$73,MATCH(C2650,'Curva Juros'!$A$7:$A$73,1)+1) -
INDEX('Curva Juros'!$B$7:$B$73,MATCH(C2650,'Curva Juros'!$A$7:$A$73,1))) /
(INDEX('Curva Juros'!$A$7:$A$73,MATCH(C2650,'Curva Juros'!$A$7:$A$73,1)+1) -
INDEX('Curva Juros'!$A$7:$A$73,MATCH(C2650,'Curva Juros'!$A$7:$A$73,1)))</f>
        <v>7.7799676666666668</v>
      </c>
      <c r="F2650" s="24">
        <f t="shared" si="41"/>
        <v>3.8773233333333351E-3</v>
      </c>
      <c r="G2650" s="24"/>
    </row>
    <row r="2651" spans="1:7" x14ac:dyDescent="0.25">
      <c r="A2651" s="3" t="s">
        <v>60</v>
      </c>
      <c r="B2651" s="4">
        <v>45933</v>
      </c>
      <c r="C2651" s="5">
        <v>538.75</v>
      </c>
      <c r="D2651" s="19">
        <v>8.3709000000000006E-2</v>
      </c>
      <c r="E2651" s="35" cm="1">
        <f t="array" ref="E2651">INDEX('Curva Juros'!$B$7:$B$73,MATCH(C2651,'Curva Juros'!$A$7:$A$73,1)) +
(C2651-INDEX('Curva Juros'!$A$7:$A$73,MATCH(C2651,'Curva Juros'!$A$7:$A$73,1))) *
(INDEX('Curva Juros'!$B$7:$B$73,MATCH(C2651,'Curva Juros'!$A$7:$A$73,1)+1) -
INDEX('Curva Juros'!$B$7:$B$73,MATCH(C2651,'Curva Juros'!$A$7:$A$73,1))) /
(INDEX('Curva Juros'!$A$7:$A$73,MATCH(C2651,'Curva Juros'!$A$7:$A$73,1)+1) -
INDEX('Curva Juros'!$A$7:$A$73,MATCH(C2651,'Curva Juros'!$A$7:$A$73,1)))</f>
        <v>7.7842509920634919</v>
      </c>
      <c r="F2651" s="24">
        <f t="shared" si="41"/>
        <v>5.8664900793650859E-3</v>
      </c>
      <c r="G2651" s="24"/>
    </row>
    <row r="2652" spans="1:7" x14ac:dyDescent="0.25">
      <c r="A2652" s="6" t="s">
        <v>60</v>
      </c>
      <c r="B2652" s="7">
        <v>45940</v>
      </c>
      <c r="C2652" s="8">
        <v>533.57000000000005</v>
      </c>
      <c r="D2652" s="20">
        <v>8.4080000000000002E-2</v>
      </c>
      <c r="E2652" s="35" cm="1">
        <f t="array" ref="E2652">INDEX('Curva Juros'!$B$7:$B$73,MATCH(C2652,'Curva Juros'!$A$7:$A$73,1)) +
(C2652-INDEX('Curva Juros'!$A$7:$A$73,MATCH(C2652,'Curva Juros'!$A$7:$A$73,1))) *
(INDEX('Curva Juros'!$B$7:$B$73,MATCH(C2652,'Curva Juros'!$A$7:$A$73,1)+1) -
INDEX('Curva Juros'!$B$7:$B$73,MATCH(C2652,'Curva Juros'!$A$7:$A$73,1))) /
(INDEX('Curva Juros'!$A$7:$A$73,MATCH(C2652,'Curva Juros'!$A$7:$A$73,1)+1) -
INDEX('Curva Juros'!$A$7:$A$73,MATCH(C2652,'Curva Juros'!$A$7:$A$73,1)))</f>
        <v>7.7879551031746033</v>
      </c>
      <c r="F2652" s="24">
        <f t="shared" si="41"/>
        <v>6.2004489682539743E-3</v>
      </c>
      <c r="G2652" s="24"/>
    </row>
    <row r="2653" spans="1:7" x14ac:dyDescent="0.25">
      <c r="A2653" s="3" t="s">
        <v>60</v>
      </c>
      <c r="B2653" s="4">
        <v>45947</v>
      </c>
      <c r="C2653" s="5">
        <v>528.23</v>
      </c>
      <c r="D2653" s="19">
        <v>8.4786E-2</v>
      </c>
      <c r="E2653" s="35" cm="1">
        <f t="array" ref="E2653">INDEX('Curva Juros'!$B$7:$B$73,MATCH(C2653,'Curva Juros'!$A$7:$A$73,1)) +
(C2653-INDEX('Curva Juros'!$A$7:$A$73,MATCH(C2653,'Curva Juros'!$A$7:$A$73,1))) *
(INDEX('Curva Juros'!$B$7:$B$73,MATCH(C2653,'Curva Juros'!$A$7:$A$73,1)+1) -
INDEX('Curva Juros'!$B$7:$B$73,MATCH(C2653,'Curva Juros'!$A$7:$A$73,1))) /
(INDEX('Curva Juros'!$A$7:$A$73,MATCH(C2653,'Curva Juros'!$A$7:$A$73,1)+1) -
INDEX('Curva Juros'!$A$7:$A$73,MATCH(C2653,'Curva Juros'!$A$7:$A$73,1)))</f>
        <v>7.7917736269841269</v>
      </c>
      <c r="F2653" s="24">
        <f t="shared" si="41"/>
        <v>6.8682637301587246E-3</v>
      </c>
      <c r="G2653" s="24"/>
    </row>
    <row r="2654" spans="1:7" x14ac:dyDescent="0.25">
      <c r="A2654" s="6" t="s">
        <v>60</v>
      </c>
      <c r="B2654" s="7">
        <v>45954</v>
      </c>
      <c r="C2654" s="8">
        <v>523.6</v>
      </c>
      <c r="D2654" s="20">
        <v>8.4023E-2</v>
      </c>
      <c r="E2654" s="35" cm="1">
        <f t="array" ref="E2654">INDEX('Curva Juros'!$B$7:$B$73,MATCH(C2654,'Curva Juros'!$A$7:$A$73,1)) +
(C2654-INDEX('Curva Juros'!$A$7:$A$73,MATCH(C2654,'Curva Juros'!$A$7:$A$73,1))) *
(INDEX('Curva Juros'!$B$7:$B$73,MATCH(C2654,'Curva Juros'!$A$7:$A$73,1)+1) -
INDEX('Curva Juros'!$B$7:$B$73,MATCH(C2654,'Curva Juros'!$A$7:$A$73,1))) /
(INDEX('Curva Juros'!$A$7:$A$73,MATCH(C2654,'Curva Juros'!$A$7:$A$73,1)+1) -
INDEX('Curva Juros'!$A$7:$A$73,MATCH(C2654,'Curva Juros'!$A$7:$A$73,1)))</f>
        <v>7.795084444444444</v>
      </c>
      <c r="F2654" s="24">
        <f t="shared" si="41"/>
        <v>6.0721555555555556E-3</v>
      </c>
      <c r="G2654" s="24"/>
    </row>
    <row r="2655" spans="1:7" x14ac:dyDescent="0.25">
      <c r="A2655" s="3" t="s">
        <v>60</v>
      </c>
      <c r="B2655" s="4">
        <v>45961</v>
      </c>
      <c r="C2655" s="5">
        <v>519.09</v>
      </c>
      <c r="D2655" s="19">
        <v>8.3007999999999998E-2</v>
      </c>
      <c r="E2655" s="35" cm="1">
        <f t="array" ref="E2655">INDEX('Curva Juros'!$B$7:$B$73,MATCH(C2655,'Curva Juros'!$A$7:$A$73,1)) +
(C2655-INDEX('Curva Juros'!$A$7:$A$73,MATCH(C2655,'Curva Juros'!$A$7:$A$73,1))) *
(INDEX('Curva Juros'!$B$7:$B$73,MATCH(C2655,'Curva Juros'!$A$7:$A$73,1)+1) -
INDEX('Curva Juros'!$B$7:$B$73,MATCH(C2655,'Curva Juros'!$A$7:$A$73,1))) /
(INDEX('Curva Juros'!$A$7:$A$73,MATCH(C2655,'Curva Juros'!$A$7:$A$73,1)+1) -
INDEX('Curva Juros'!$A$7:$A$73,MATCH(C2655,'Curva Juros'!$A$7:$A$73,1)))</f>
        <v>7.798309452380952</v>
      </c>
      <c r="F2655" s="24">
        <f t="shared" si="41"/>
        <v>5.0249054761904721E-3</v>
      </c>
      <c r="G2655" s="24"/>
    </row>
    <row r="2656" spans="1:7" x14ac:dyDescent="0.25">
      <c r="A2656" s="6" t="s">
        <v>60</v>
      </c>
      <c r="B2656" s="7">
        <v>45968</v>
      </c>
      <c r="C2656" s="8">
        <v>514.80999999999995</v>
      </c>
      <c r="D2656" s="20">
        <v>8.1529000000000004E-2</v>
      </c>
      <c r="E2656" s="35" cm="1">
        <f t="array" ref="E2656">INDEX('Curva Juros'!$B$7:$B$73,MATCH(C2656,'Curva Juros'!$A$7:$A$73,1)) +
(C2656-INDEX('Curva Juros'!$A$7:$A$73,MATCH(C2656,'Curva Juros'!$A$7:$A$73,1))) *
(INDEX('Curva Juros'!$B$7:$B$73,MATCH(C2656,'Curva Juros'!$A$7:$A$73,1)+1) -
INDEX('Curva Juros'!$B$7:$B$73,MATCH(C2656,'Curva Juros'!$A$7:$A$73,1))) /
(INDEX('Curva Juros'!$A$7:$A$73,MATCH(C2656,'Curva Juros'!$A$7:$A$73,1)+1) -
INDEX('Curva Juros'!$A$7:$A$73,MATCH(C2656,'Curva Juros'!$A$7:$A$73,1)))</f>
        <v>7.801369992063492</v>
      </c>
      <c r="F2656" s="24">
        <f t="shared" si="41"/>
        <v>3.5153000793650829E-3</v>
      </c>
      <c r="G2656" s="24"/>
    </row>
    <row r="2657" spans="1:7" x14ac:dyDescent="0.25">
      <c r="A2657" s="3" t="s">
        <v>60</v>
      </c>
      <c r="B2657" s="4">
        <v>45975</v>
      </c>
      <c r="C2657" s="5">
        <v>511.05</v>
      </c>
      <c r="D2657" s="19">
        <v>7.8985E-2</v>
      </c>
      <c r="E2657" s="35" cm="1">
        <f t="array" ref="E2657">INDEX('Curva Juros'!$B$7:$B$73,MATCH(C2657,'Curva Juros'!$A$7:$A$73,1)) +
(C2657-INDEX('Curva Juros'!$A$7:$A$73,MATCH(C2657,'Curva Juros'!$A$7:$A$73,1))) *
(INDEX('Curva Juros'!$B$7:$B$73,MATCH(C2657,'Curva Juros'!$A$7:$A$73,1)+1) -
INDEX('Curva Juros'!$B$7:$B$73,MATCH(C2657,'Curva Juros'!$A$7:$A$73,1))) /
(INDEX('Curva Juros'!$A$7:$A$73,MATCH(C2657,'Curva Juros'!$A$7:$A$73,1)+1) -
INDEX('Curva Juros'!$A$7:$A$73,MATCH(C2657,'Curva Juros'!$A$7:$A$73,1)))</f>
        <v>7.8040586904761904</v>
      </c>
      <c r="F2657" s="24">
        <f t="shared" si="41"/>
        <v>9.4441309523810024E-4</v>
      </c>
      <c r="G2657" s="24"/>
    </row>
    <row r="2658" spans="1:7" x14ac:dyDescent="0.25">
      <c r="A2658" s="6" t="s">
        <v>60</v>
      </c>
      <c r="B2658" s="7">
        <v>45982</v>
      </c>
      <c r="C2658" s="8">
        <v>506.53</v>
      </c>
      <c r="D2658" s="20">
        <v>8.0048999999999995E-2</v>
      </c>
      <c r="E2658" s="35" cm="1">
        <f t="array" ref="E2658">INDEX('Curva Juros'!$B$7:$B$73,MATCH(C2658,'Curva Juros'!$A$7:$A$73,1)) +
(C2658-INDEX('Curva Juros'!$A$7:$A$73,MATCH(C2658,'Curva Juros'!$A$7:$A$73,1))) *
(INDEX('Curva Juros'!$B$7:$B$73,MATCH(C2658,'Curva Juros'!$A$7:$A$73,1)+1) -
INDEX('Curva Juros'!$B$7:$B$73,MATCH(C2658,'Curva Juros'!$A$7:$A$73,1))) /
(INDEX('Curva Juros'!$A$7:$A$73,MATCH(C2658,'Curva Juros'!$A$7:$A$73,1)+1) -
INDEX('Curva Juros'!$A$7:$A$73,MATCH(C2658,'Curva Juros'!$A$7:$A$73,1)))</f>
        <v>7.8072908492063489</v>
      </c>
      <c r="F2658" s="24">
        <f t="shared" si="41"/>
        <v>1.9760915079365116E-3</v>
      </c>
      <c r="G2658" s="24"/>
    </row>
    <row r="2659" spans="1:7" x14ac:dyDescent="0.25">
      <c r="A2659" s="3" t="s">
        <v>60</v>
      </c>
      <c r="B2659" s="4">
        <v>45989</v>
      </c>
      <c r="C2659" s="5">
        <v>502.18</v>
      </c>
      <c r="D2659" s="19">
        <v>7.8720999999999999E-2</v>
      </c>
      <c r="E2659" s="35" cm="1">
        <f t="array" ref="E2659">INDEX('Curva Juros'!$B$7:$B$73,MATCH(C2659,'Curva Juros'!$A$7:$A$73,1)) +
(C2659-INDEX('Curva Juros'!$A$7:$A$73,MATCH(C2659,'Curva Juros'!$A$7:$A$73,1))) *
(INDEX('Curva Juros'!$B$7:$B$73,MATCH(C2659,'Curva Juros'!$A$7:$A$73,1)+1) -
INDEX('Curva Juros'!$B$7:$B$73,MATCH(C2659,'Curva Juros'!$A$7:$A$73,1))) /
(INDEX('Curva Juros'!$A$7:$A$73,MATCH(C2659,'Curva Juros'!$A$7:$A$73,1)+1) -
INDEX('Curva Juros'!$A$7:$A$73,MATCH(C2659,'Curva Juros'!$A$7:$A$73,1)))</f>
        <v>7.8123254444444443</v>
      </c>
      <c r="F2659" s="24">
        <f t="shared" si="41"/>
        <v>5.9774555555555664E-4</v>
      </c>
      <c r="G2659" s="24"/>
    </row>
    <row r="2660" spans="1:7" x14ac:dyDescent="0.25">
      <c r="A2660" s="6" t="s">
        <v>60</v>
      </c>
      <c r="B2660" s="7">
        <v>45996</v>
      </c>
      <c r="C2660" s="8">
        <v>497.25</v>
      </c>
      <c r="D2660" s="20">
        <v>7.8571000000000002E-2</v>
      </c>
      <c r="E2660" s="35" cm="1">
        <f t="array" ref="E2660">INDEX('Curva Juros'!$B$7:$B$73,MATCH(C2660,'Curva Juros'!$A$7:$A$73,1)) +
(C2660-INDEX('Curva Juros'!$A$7:$A$73,MATCH(C2660,'Curva Juros'!$A$7:$A$73,1))) *
(INDEX('Curva Juros'!$B$7:$B$73,MATCH(C2660,'Curva Juros'!$A$7:$A$73,1)+1) -
INDEX('Curva Juros'!$B$7:$B$73,MATCH(C2660,'Curva Juros'!$A$7:$A$73,1))) /
(INDEX('Curva Juros'!$A$7:$A$73,MATCH(C2660,'Curva Juros'!$A$7:$A$73,1)+1) -
INDEX('Curva Juros'!$A$7:$A$73,MATCH(C2660,'Curva Juros'!$A$7:$A$73,1)))</f>
        <v>7.8210625</v>
      </c>
      <c r="F2660" s="24">
        <f t="shared" si="41"/>
        <v>3.6037499999999612E-4</v>
      </c>
      <c r="G2660" s="24"/>
    </row>
    <row r="2661" spans="1:7" x14ac:dyDescent="0.25">
      <c r="A2661" s="3" t="s">
        <v>60</v>
      </c>
      <c r="B2661" s="4">
        <v>46003</v>
      </c>
      <c r="C2661" s="5">
        <v>490.97</v>
      </c>
      <c r="D2661" s="19">
        <v>8.1198999999999993E-2</v>
      </c>
      <c r="E2661" s="35" cm="1">
        <f t="array" ref="E2661">INDEX('Curva Juros'!$B$7:$B$73,MATCH(C2661,'Curva Juros'!$A$7:$A$73,1)) +
(C2661-INDEX('Curva Juros'!$A$7:$A$73,MATCH(C2661,'Curva Juros'!$A$7:$A$73,1))) *
(INDEX('Curva Juros'!$B$7:$B$73,MATCH(C2661,'Curva Juros'!$A$7:$A$73,1)+1) -
INDEX('Curva Juros'!$B$7:$B$73,MATCH(C2661,'Curva Juros'!$A$7:$A$73,1))) /
(INDEX('Curva Juros'!$A$7:$A$73,MATCH(C2661,'Curva Juros'!$A$7:$A$73,1)+1) -
INDEX('Curva Juros'!$A$7:$A$73,MATCH(C2661,'Curva Juros'!$A$7:$A$73,1)))</f>
        <v>7.8321920555555558</v>
      </c>
      <c r="F2661" s="24">
        <f t="shared" si="41"/>
        <v>2.8770794444444303E-3</v>
      </c>
      <c r="G2661" s="24"/>
    </row>
    <row r="2662" spans="1:7" x14ac:dyDescent="0.25">
      <c r="A2662" s="6" t="s">
        <v>60</v>
      </c>
      <c r="B2662" s="7">
        <v>46010</v>
      </c>
      <c r="C2662" s="8">
        <v>556.77</v>
      </c>
      <c r="D2662" s="20">
        <v>8.0387E-2</v>
      </c>
      <c r="E2662" s="35" cm="1">
        <f t="array" ref="E2662">INDEX('Curva Juros'!$B$7:$B$73,MATCH(C2662,'Curva Juros'!$A$7:$A$73,1)) +
(C2662-INDEX('Curva Juros'!$A$7:$A$73,MATCH(C2662,'Curva Juros'!$A$7:$A$73,1))) *
(INDEX('Curva Juros'!$B$7:$B$73,MATCH(C2662,'Curva Juros'!$A$7:$A$73,1)+1) -
INDEX('Curva Juros'!$B$7:$B$73,MATCH(C2662,'Curva Juros'!$A$7:$A$73,1))) /
(INDEX('Curva Juros'!$A$7:$A$73,MATCH(C2662,'Curva Juros'!$A$7:$A$73,1)+1) -
INDEX('Curva Juros'!$A$7:$A$73,MATCH(C2662,'Curva Juros'!$A$7:$A$73,1)))</f>
        <v>7.7713652619047622</v>
      </c>
      <c r="F2662" s="24">
        <f t="shared" si="41"/>
        <v>2.6733473809523733E-3</v>
      </c>
      <c r="G2662" s="24"/>
    </row>
    <row r="2663" spans="1:7" x14ac:dyDescent="0.25">
      <c r="A2663" s="3" t="s">
        <v>60</v>
      </c>
      <c r="B2663" s="4">
        <v>46017</v>
      </c>
      <c r="C2663" s="5">
        <v>552.67999999999995</v>
      </c>
      <c r="D2663" s="19">
        <v>8.0623E-2</v>
      </c>
      <c r="E2663" s="35" cm="1">
        <f t="array" ref="E2663">INDEX('Curva Juros'!$B$7:$B$73,MATCH(C2663,'Curva Juros'!$A$7:$A$73,1)) +
(C2663-INDEX('Curva Juros'!$A$7:$A$73,MATCH(C2663,'Curva Juros'!$A$7:$A$73,1))) *
(INDEX('Curva Juros'!$B$7:$B$73,MATCH(C2663,'Curva Juros'!$A$7:$A$73,1)+1) -
INDEX('Curva Juros'!$B$7:$B$73,MATCH(C2663,'Curva Juros'!$A$7:$A$73,1))) /
(INDEX('Curva Juros'!$A$7:$A$73,MATCH(C2663,'Curva Juros'!$A$7:$A$73,1)+1) -
INDEX('Curva Juros'!$A$7:$A$73,MATCH(C2663,'Curva Juros'!$A$7:$A$73,1)))</f>
        <v>7.7742899365079365</v>
      </c>
      <c r="F2663" s="24">
        <f t="shared" si="41"/>
        <v>2.8801006349206404E-3</v>
      </c>
      <c r="G2663" s="24"/>
    </row>
    <row r="2664" spans="1:7" x14ac:dyDescent="0.25">
      <c r="A2664" s="6" t="s">
        <v>60</v>
      </c>
      <c r="B2664" s="7">
        <v>46024</v>
      </c>
      <c r="C2664" s="8">
        <v>548.55999999999995</v>
      </c>
      <c r="D2664" s="20">
        <v>8.0903000000000003E-2</v>
      </c>
      <c r="E2664" s="35" cm="1">
        <f t="array" ref="E2664">INDEX('Curva Juros'!$B$7:$B$73,MATCH(C2664,'Curva Juros'!$A$7:$A$73,1)) +
(C2664-INDEX('Curva Juros'!$A$7:$A$73,MATCH(C2664,'Curva Juros'!$A$7:$A$73,1))) *
(INDEX('Curva Juros'!$B$7:$B$73,MATCH(C2664,'Curva Juros'!$A$7:$A$73,1)+1) -
INDEX('Curva Juros'!$B$7:$B$73,MATCH(C2664,'Curva Juros'!$A$7:$A$73,1))) /
(INDEX('Curva Juros'!$A$7:$A$73,MATCH(C2664,'Curva Juros'!$A$7:$A$73,1)+1) -
INDEX('Curva Juros'!$A$7:$A$73,MATCH(C2664,'Curva Juros'!$A$7:$A$73,1)))</f>
        <v>7.7772360634920634</v>
      </c>
      <c r="F2664" s="24">
        <f t="shared" si="41"/>
        <v>3.130639365079374E-3</v>
      </c>
      <c r="G2664" s="24"/>
    </row>
    <row r="2665" spans="1:7" x14ac:dyDescent="0.25">
      <c r="A2665" s="3" t="s">
        <v>60</v>
      </c>
      <c r="B2665" s="4">
        <v>46031</v>
      </c>
      <c r="C2665" s="5">
        <v>543.73</v>
      </c>
      <c r="D2665" s="19">
        <v>8.0493999999999996E-2</v>
      </c>
      <c r="E2665" s="35" cm="1">
        <f t="array" ref="E2665">INDEX('Curva Juros'!$B$7:$B$73,MATCH(C2665,'Curva Juros'!$A$7:$A$73,1)) +
(C2665-INDEX('Curva Juros'!$A$7:$A$73,MATCH(C2665,'Curva Juros'!$A$7:$A$73,1))) *
(INDEX('Curva Juros'!$B$7:$B$73,MATCH(C2665,'Curva Juros'!$A$7:$A$73,1)+1) -
INDEX('Curva Juros'!$B$7:$B$73,MATCH(C2665,'Curva Juros'!$A$7:$A$73,1))) /
(INDEX('Curva Juros'!$A$7:$A$73,MATCH(C2665,'Curva Juros'!$A$7:$A$73,1)+1) -
INDEX('Curva Juros'!$A$7:$A$73,MATCH(C2665,'Curva Juros'!$A$7:$A$73,1)))</f>
        <v>7.7806898968253968</v>
      </c>
      <c r="F2665" s="24">
        <f t="shared" si="41"/>
        <v>2.6871010317460337E-3</v>
      </c>
      <c r="G2665" s="24"/>
    </row>
    <row r="2666" spans="1:7" x14ac:dyDescent="0.25">
      <c r="A2666" s="6" t="s">
        <v>60</v>
      </c>
      <c r="B2666" s="7">
        <v>46038</v>
      </c>
      <c r="C2666" s="8">
        <v>538.80999999999995</v>
      </c>
      <c r="D2666" s="20">
        <v>8.0305000000000001E-2</v>
      </c>
      <c r="E2666" s="35" cm="1">
        <f t="array" ref="E2666">INDEX('Curva Juros'!$B$7:$B$73,MATCH(C2666,'Curva Juros'!$A$7:$A$73,1)) +
(C2666-INDEX('Curva Juros'!$A$7:$A$73,MATCH(C2666,'Curva Juros'!$A$7:$A$73,1))) *
(INDEX('Curva Juros'!$B$7:$B$73,MATCH(C2666,'Curva Juros'!$A$7:$A$73,1)+1) -
INDEX('Curva Juros'!$B$7:$B$73,MATCH(C2666,'Curva Juros'!$A$7:$A$73,1))) /
(INDEX('Curva Juros'!$A$7:$A$73,MATCH(C2666,'Curva Juros'!$A$7:$A$73,1)+1) -
INDEX('Curva Juros'!$A$7:$A$73,MATCH(C2666,'Curva Juros'!$A$7:$A$73,1)))</f>
        <v>7.7842080873015878</v>
      </c>
      <c r="F2666" s="24">
        <f t="shared" si="41"/>
        <v>2.4629191269841255E-3</v>
      </c>
      <c r="G2666" s="24"/>
    </row>
    <row r="2667" spans="1:7" x14ac:dyDescent="0.25">
      <c r="A2667" s="3" t="s">
        <v>60</v>
      </c>
      <c r="B2667" s="4">
        <v>46045</v>
      </c>
      <c r="C2667" s="5">
        <v>533.6</v>
      </c>
      <c r="D2667" s="19">
        <v>8.0812999999999996E-2</v>
      </c>
      <c r="E2667" s="35" cm="1">
        <f t="array" ref="E2667">INDEX('Curva Juros'!$B$7:$B$73,MATCH(C2667,'Curva Juros'!$A$7:$A$73,1)) +
(C2667-INDEX('Curva Juros'!$A$7:$A$73,MATCH(C2667,'Curva Juros'!$A$7:$A$73,1))) *
(INDEX('Curva Juros'!$B$7:$B$73,MATCH(C2667,'Curva Juros'!$A$7:$A$73,1)+1) -
INDEX('Curva Juros'!$B$7:$B$73,MATCH(C2667,'Curva Juros'!$A$7:$A$73,1))) /
(INDEX('Curva Juros'!$A$7:$A$73,MATCH(C2667,'Curva Juros'!$A$7:$A$73,1)+1) -
INDEX('Curva Juros'!$A$7:$A$73,MATCH(C2667,'Curva Juros'!$A$7:$A$73,1)))</f>
        <v>7.7879336507936507</v>
      </c>
      <c r="F2667" s="24">
        <f t="shared" si="41"/>
        <v>2.9336634920634902E-3</v>
      </c>
      <c r="G2667" s="24"/>
    </row>
    <row r="2668" spans="1:7" x14ac:dyDescent="0.25">
      <c r="A2668" s="6" t="s">
        <v>60</v>
      </c>
      <c r="B2668" s="7">
        <v>46052</v>
      </c>
      <c r="C2668" s="8">
        <v>529.24</v>
      </c>
      <c r="D2668" s="20">
        <v>7.9245999999999997E-2</v>
      </c>
      <c r="E2668" s="35" cm="1">
        <f t="array" ref="E2668">INDEX('Curva Juros'!$B$7:$B$73,MATCH(C2668,'Curva Juros'!$A$7:$A$73,1)) +
(C2668-INDEX('Curva Juros'!$A$7:$A$73,MATCH(C2668,'Curva Juros'!$A$7:$A$73,1))) *
(INDEX('Curva Juros'!$B$7:$B$73,MATCH(C2668,'Curva Juros'!$A$7:$A$73,1)+1) -
INDEX('Curva Juros'!$B$7:$B$73,MATCH(C2668,'Curva Juros'!$A$7:$A$73,1))) /
(INDEX('Curva Juros'!$A$7:$A$73,MATCH(C2668,'Curva Juros'!$A$7:$A$73,1)+1) -
INDEX('Curva Juros'!$A$7:$A$73,MATCH(C2668,'Curva Juros'!$A$7:$A$73,1)))</f>
        <v>7.7910513968253969</v>
      </c>
      <c r="F2668" s="24">
        <f t="shared" si="41"/>
        <v>1.3354860317460332E-3</v>
      </c>
      <c r="G2668" s="24"/>
    </row>
    <row r="2669" spans="1:7" x14ac:dyDescent="0.25">
      <c r="A2669" s="3" t="s">
        <v>60</v>
      </c>
      <c r="B2669" s="4">
        <v>46059</v>
      </c>
      <c r="C2669" s="5">
        <v>524.16999999999996</v>
      </c>
      <c r="D2669" s="19">
        <v>7.9424999999999996E-2</v>
      </c>
      <c r="E2669" s="35" cm="1">
        <f t="array" ref="E2669">INDEX('Curva Juros'!$B$7:$B$73,MATCH(C2669,'Curva Juros'!$A$7:$A$73,1)) +
(C2669-INDEX('Curva Juros'!$A$7:$A$73,MATCH(C2669,'Curva Juros'!$A$7:$A$73,1))) *
(INDEX('Curva Juros'!$B$7:$B$73,MATCH(C2669,'Curva Juros'!$A$7:$A$73,1)+1) -
INDEX('Curva Juros'!$B$7:$B$73,MATCH(C2669,'Curva Juros'!$A$7:$A$73,1))) /
(INDEX('Curva Juros'!$A$7:$A$73,MATCH(C2669,'Curva Juros'!$A$7:$A$73,1)+1) -
INDEX('Curva Juros'!$A$7:$A$73,MATCH(C2669,'Curva Juros'!$A$7:$A$73,1)))</f>
        <v>7.7946768492063496</v>
      </c>
      <c r="F2669" s="24">
        <f t="shared" si="41"/>
        <v>1.4782315079364949E-3</v>
      </c>
      <c r="G2669" s="24"/>
    </row>
    <row r="2670" spans="1:7" x14ac:dyDescent="0.25">
      <c r="A2670" s="6" t="s">
        <v>60</v>
      </c>
      <c r="B2670" s="7">
        <v>46066</v>
      </c>
      <c r="C2670" s="8">
        <v>519.19000000000005</v>
      </c>
      <c r="D2670" s="20">
        <v>7.9381999999999994E-2</v>
      </c>
      <c r="E2670" s="35" cm="1">
        <f t="array" ref="E2670">INDEX('Curva Juros'!$B$7:$B$73,MATCH(C2670,'Curva Juros'!$A$7:$A$73,1)) +
(C2670-INDEX('Curva Juros'!$A$7:$A$73,MATCH(C2670,'Curva Juros'!$A$7:$A$73,1))) *
(INDEX('Curva Juros'!$B$7:$B$73,MATCH(C2670,'Curva Juros'!$A$7:$A$73,1)+1) -
INDEX('Curva Juros'!$B$7:$B$73,MATCH(C2670,'Curva Juros'!$A$7:$A$73,1))) /
(INDEX('Curva Juros'!$A$7:$A$73,MATCH(C2670,'Curva Juros'!$A$7:$A$73,1)+1) -
INDEX('Curva Juros'!$A$7:$A$73,MATCH(C2670,'Curva Juros'!$A$7:$A$73,1)))</f>
        <v>7.7982379444444447</v>
      </c>
      <c r="F2670" s="24">
        <f t="shared" si="41"/>
        <v>1.3996205555555502E-3</v>
      </c>
      <c r="G2670" s="24"/>
    </row>
    <row r="2671" spans="1:7" x14ac:dyDescent="0.25">
      <c r="A2671" s="3" t="s">
        <v>60</v>
      </c>
      <c r="B2671" s="4">
        <v>46073</v>
      </c>
      <c r="C2671" s="5">
        <v>516.07000000000005</v>
      </c>
      <c r="D2671" s="19">
        <v>7.9666000000000001E-2</v>
      </c>
      <c r="E2671" s="35" cm="1">
        <f t="array" ref="E2671">INDEX('Curva Juros'!$B$7:$B$73,MATCH(C2671,'Curva Juros'!$A$7:$A$73,1)) +
(C2671-INDEX('Curva Juros'!$A$7:$A$73,MATCH(C2671,'Curva Juros'!$A$7:$A$73,1))) *
(INDEX('Curva Juros'!$B$7:$B$73,MATCH(C2671,'Curva Juros'!$A$7:$A$73,1)+1) -
INDEX('Curva Juros'!$B$7:$B$73,MATCH(C2671,'Curva Juros'!$A$7:$A$73,1))) /
(INDEX('Curva Juros'!$A$7:$A$73,MATCH(C2671,'Curva Juros'!$A$7:$A$73,1)+1) -
INDEX('Curva Juros'!$A$7:$A$73,MATCH(C2671,'Curva Juros'!$A$7:$A$73,1)))</f>
        <v>7.8004689920634922</v>
      </c>
      <c r="F2671" s="24">
        <f t="shared" si="41"/>
        <v>1.6613100793650831E-3</v>
      </c>
      <c r="G2671" s="24"/>
    </row>
    <row r="2672" spans="1:7" x14ac:dyDescent="0.25">
      <c r="A2672" s="6" t="s">
        <v>60</v>
      </c>
      <c r="B2672" s="7">
        <v>46080</v>
      </c>
      <c r="C2672" s="8">
        <v>511.36</v>
      </c>
      <c r="D2672" s="20">
        <v>7.8964000000000006E-2</v>
      </c>
      <c r="E2672" s="35" cm="1">
        <f t="array" ref="E2672">INDEX('Curva Juros'!$B$7:$B$73,MATCH(C2672,'Curva Juros'!$A$7:$A$73,1)) +
(C2672-INDEX('Curva Juros'!$A$7:$A$73,MATCH(C2672,'Curva Juros'!$A$7:$A$73,1))) *
(INDEX('Curva Juros'!$B$7:$B$73,MATCH(C2672,'Curva Juros'!$A$7:$A$73,1)+1) -
INDEX('Curva Juros'!$B$7:$B$73,MATCH(C2672,'Curva Juros'!$A$7:$A$73,1))) /
(INDEX('Curva Juros'!$A$7:$A$73,MATCH(C2672,'Curva Juros'!$A$7:$A$73,1)+1) -
INDEX('Curva Juros'!$A$7:$A$73,MATCH(C2672,'Curva Juros'!$A$7:$A$73,1)))</f>
        <v>7.8038370158730155</v>
      </c>
      <c r="F2672" s="24">
        <f t="shared" si="41"/>
        <v>9.2562984126985659E-4</v>
      </c>
      <c r="G2672" s="24"/>
    </row>
    <row r="2673" spans="1:7" x14ac:dyDescent="0.25">
      <c r="A2673" s="3" t="s">
        <v>61</v>
      </c>
      <c r="B2673" s="4">
        <v>45926</v>
      </c>
      <c r="C2673" s="5">
        <v>1870.98</v>
      </c>
      <c r="D2673" s="19">
        <v>7.1689000000000003E-2</v>
      </c>
      <c r="E2673" s="35" cm="1">
        <f t="array" ref="E2673">INDEX('Curva Juros'!$B$7:$B$73,MATCH(C2673,'Curva Juros'!$A$7:$A$73,1)) +
(C2673-INDEX('Curva Juros'!$A$7:$A$73,MATCH(C2673,'Curva Juros'!$A$7:$A$73,1))) *
(INDEX('Curva Juros'!$B$7:$B$73,MATCH(C2673,'Curva Juros'!$A$7:$A$73,1)+1) -
INDEX('Curva Juros'!$B$7:$B$73,MATCH(C2673,'Curva Juros'!$A$7:$A$73,1))) /
(INDEX('Curva Juros'!$A$7:$A$73,MATCH(C2673,'Curva Juros'!$A$7:$A$73,1)+1) -
INDEX('Curva Juros'!$A$7:$A$73,MATCH(C2673,'Curva Juros'!$A$7:$A$73,1)))</f>
        <v>7.4849361428571433</v>
      </c>
      <c r="F2673" s="24">
        <f t="shared" si="41"/>
        <v>-3.1603614285714288E-3</v>
      </c>
      <c r="G2673" s="24"/>
    </row>
    <row r="2674" spans="1:7" x14ac:dyDescent="0.25">
      <c r="A2674" s="6" t="s">
        <v>61</v>
      </c>
      <c r="B2674" s="7">
        <v>45933</v>
      </c>
      <c r="C2674" s="8">
        <v>1865.72</v>
      </c>
      <c r="D2674" s="20">
        <v>7.1776999999999994E-2</v>
      </c>
      <c r="E2674" s="35" cm="1">
        <f t="array" ref="E2674">INDEX('Curva Juros'!$B$7:$B$73,MATCH(C2674,'Curva Juros'!$A$7:$A$73,1)) +
(C2674-INDEX('Curva Juros'!$A$7:$A$73,MATCH(C2674,'Curva Juros'!$A$7:$A$73,1))) *
(INDEX('Curva Juros'!$B$7:$B$73,MATCH(C2674,'Curva Juros'!$A$7:$A$73,1)+1) -
INDEX('Curva Juros'!$B$7:$B$73,MATCH(C2674,'Curva Juros'!$A$7:$A$73,1))) /
(INDEX('Curva Juros'!$A$7:$A$73,MATCH(C2674,'Curva Juros'!$A$7:$A$73,1)+1) -
INDEX('Curva Juros'!$A$7:$A$73,MATCH(C2674,'Curva Juros'!$A$7:$A$73,1)))</f>
        <v>7.4863012380952387</v>
      </c>
      <c r="F2674" s="24">
        <f t="shared" si="41"/>
        <v>-3.0860123809523937E-3</v>
      </c>
      <c r="G2674" s="24"/>
    </row>
    <row r="2675" spans="1:7" x14ac:dyDescent="0.25">
      <c r="A2675" s="3" t="s">
        <v>61</v>
      </c>
      <c r="B2675" s="4">
        <v>45940</v>
      </c>
      <c r="C2675" s="5">
        <v>1865.05</v>
      </c>
      <c r="D2675" s="19">
        <v>7.0324999999999999E-2</v>
      </c>
      <c r="E2675" s="35" cm="1">
        <f t="array" ref="E2675">INDEX('Curva Juros'!$B$7:$B$73,MATCH(C2675,'Curva Juros'!$A$7:$A$73,1)) +
(C2675-INDEX('Curva Juros'!$A$7:$A$73,MATCH(C2675,'Curva Juros'!$A$7:$A$73,1))) *
(INDEX('Curva Juros'!$B$7:$B$73,MATCH(C2675,'Curva Juros'!$A$7:$A$73,1)+1) -
INDEX('Curva Juros'!$B$7:$B$73,MATCH(C2675,'Curva Juros'!$A$7:$A$73,1))) /
(INDEX('Curva Juros'!$A$7:$A$73,MATCH(C2675,'Curva Juros'!$A$7:$A$73,1)+1) -
INDEX('Curva Juros'!$A$7:$A$73,MATCH(C2675,'Curva Juros'!$A$7:$A$73,1)))</f>
        <v>7.4864751190476193</v>
      </c>
      <c r="F2675" s="24">
        <f t="shared" si="41"/>
        <v>-4.5397511904761989E-3</v>
      </c>
      <c r="G2675" s="24"/>
    </row>
    <row r="2676" spans="1:7" x14ac:dyDescent="0.25">
      <c r="A2676" s="6" t="s">
        <v>61</v>
      </c>
      <c r="B2676" s="7">
        <v>45947</v>
      </c>
      <c r="C2676" s="8">
        <v>1854.83</v>
      </c>
      <c r="D2676" s="20">
        <v>7.2072999999999998E-2</v>
      </c>
      <c r="E2676" s="35" cm="1">
        <f t="array" ref="E2676">INDEX('Curva Juros'!$B$7:$B$73,MATCH(C2676,'Curva Juros'!$A$7:$A$73,1)) +
(C2676-INDEX('Curva Juros'!$A$7:$A$73,MATCH(C2676,'Curva Juros'!$A$7:$A$73,1))) *
(INDEX('Curva Juros'!$B$7:$B$73,MATCH(C2676,'Curva Juros'!$A$7:$A$73,1)+1) -
INDEX('Curva Juros'!$B$7:$B$73,MATCH(C2676,'Curva Juros'!$A$7:$A$73,1))) /
(INDEX('Curva Juros'!$A$7:$A$73,MATCH(C2676,'Curva Juros'!$A$7:$A$73,1)+1) -
INDEX('Curva Juros'!$A$7:$A$73,MATCH(C2676,'Curva Juros'!$A$7:$A$73,1)))</f>
        <v>7.489127452380953</v>
      </c>
      <c r="F2676" s="24">
        <f t="shared" si="41"/>
        <v>-2.818274523809533E-3</v>
      </c>
      <c r="G2676" s="24"/>
    </row>
    <row r="2677" spans="1:7" x14ac:dyDescent="0.25">
      <c r="A2677" s="3" t="s">
        <v>61</v>
      </c>
      <c r="B2677" s="4">
        <v>45954</v>
      </c>
      <c r="C2677" s="5">
        <v>1849.04</v>
      </c>
      <c r="D2677" s="19">
        <v>7.2336999999999999E-2</v>
      </c>
      <c r="E2677" s="35" cm="1">
        <f t="array" ref="E2677">INDEX('Curva Juros'!$B$7:$B$73,MATCH(C2677,'Curva Juros'!$A$7:$A$73,1)) +
(C2677-INDEX('Curva Juros'!$A$7:$A$73,MATCH(C2677,'Curva Juros'!$A$7:$A$73,1))) *
(INDEX('Curva Juros'!$B$7:$B$73,MATCH(C2677,'Curva Juros'!$A$7:$A$73,1)+1) -
INDEX('Curva Juros'!$B$7:$B$73,MATCH(C2677,'Curva Juros'!$A$7:$A$73,1))) /
(INDEX('Curva Juros'!$A$7:$A$73,MATCH(C2677,'Curva Juros'!$A$7:$A$73,1)+1) -
INDEX('Curva Juros'!$A$7:$A$73,MATCH(C2677,'Curva Juros'!$A$7:$A$73,1)))</f>
        <v>7.4906300952380951</v>
      </c>
      <c r="F2677" s="24">
        <f t="shared" si="41"/>
        <v>-2.5693009523809485E-3</v>
      </c>
      <c r="G2677" s="24"/>
    </row>
    <row r="2678" spans="1:7" x14ac:dyDescent="0.25">
      <c r="A2678" s="6" t="s">
        <v>61</v>
      </c>
      <c r="B2678" s="7">
        <v>45961</v>
      </c>
      <c r="C2678" s="8">
        <v>1837.33</v>
      </c>
      <c r="D2678" s="20">
        <v>7.4579999999999994E-2</v>
      </c>
      <c r="E2678" s="35" cm="1">
        <f t="array" ref="E2678">INDEX('Curva Juros'!$B$7:$B$73,MATCH(C2678,'Curva Juros'!$A$7:$A$73,1)) +
(C2678-INDEX('Curva Juros'!$A$7:$A$73,MATCH(C2678,'Curva Juros'!$A$7:$A$73,1))) *
(INDEX('Curva Juros'!$B$7:$B$73,MATCH(C2678,'Curva Juros'!$A$7:$A$73,1)+1) -
INDEX('Curva Juros'!$B$7:$B$73,MATCH(C2678,'Curva Juros'!$A$7:$A$73,1))) /
(INDEX('Curva Juros'!$A$7:$A$73,MATCH(C2678,'Curva Juros'!$A$7:$A$73,1)+1) -
INDEX('Curva Juros'!$A$7:$A$73,MATCH(C2678,'Curva Juros'!$A$7:$A$73,1)))</f>
        <v>7.4936691190476195</v>
      </c>
      <c r="F2678" s="24">
        <f t="shared" si="41"/>
        <v>-3.5669119047619657E-4</v>
      </c>
      <c r="G2678" s="24"/>
    </row>
    <row r="2679" spans="1:7" x14ac:dyDescent="0.25">
      <c r="A2679" s="3" t="s">
        <v>61</v>
      </c>
      <c r="B2679" s="4">
        <v>45968</v>
      </c>
      <c r="C2679" s="5">
        <v>1832.26</v>
      </c>
      <c r="D2679" s="19">
        <v>7.4605000000000005E-2</v>
      </c>
      <c r="E2679" s="35" cm="1">
        <f t="array" ref="E2679">INDEX('Curva Juros'!$B$7:$B$73,MATCH(C2679,'Curva Juros'!$A$7:$A$73,1)) +
(C2679-INDEX('Curva Juros'!$A$7:$A$73,MATCH(C2679,'Curva Juros'!$A$7:$A$73,1))) *
(INDEX('Curva Juros'!$B$7:$B$73,MATCH(C2679,'Curva Juros'!$A$7:$A$73,1)+1) -
INDEX('Curva Juros'!$B$7:$B$73,MATCH(C2679,'Curva Juros'!$A$7:$A$73,1))) /
(INDEX('Curva Juros'!$A$7:$A$73,MATCH(C2679,'Curva Juros'!$A$7:$A$73,1)+1) -
INDEX('Curva Juros'!$A$7:$A$73,MATCH(C2679,'Curva Juros'!$A$7:$A$73,1)))</f>
        <v>7.494984904761905</v>
      </c>
      <c r="F2679" s="24">
        <f t="shared" si="41"/>
        <v>-3.4484904761904189E-4</v>
      </c>
      <c r="G2679" s="24"/>
    </row>
    <row r="2680" spans="1:7" x14ac:dyDescent="0.25">
      <c r="A2680" s="6" t="s">
        <v>61</v>
      </c>
      <c r="B2680" s="7">
        <v>45975</v>
      </c>
      <c r="C2680" s="8">
        <v>1830.42</v>
      </c>
      <c r="D2680" s="20">
        <v>7.3547000000000001E-2</v>
      </c>
      <c r="E2680" s="35" cm="1">
        <f t="array" ref="E2680">INDEX('Curva Juros'!$B$7:$B$73,MATCH(C2680,'Curva Juros'!$A$7:$A$73,1)) +
(C2680-INDEX('Curva Juros'!$A$7:$A$73,MATCH(C2680,'Curva Juros'!$A$7:$A$73,1))) *
(INDEX('Curva Juros'!$B$7:$B$73,MATCH(C2680,'Curva Juros'!$A$7:$A$73,1)+1) -
INDEX('Curva Juros'!$B$7:$B$73,MATCH(C2680,'Curva Juros'!$A$7:$A$73,1))) /
(INDEX('Curva Juros'!$A$7:$A$73,MATCH(C2680,'Curva Juros'!$A$7:$A$73,1)+1) -
INDEX('Curva Juros'!$A$7:$A$73,MATCH(C2680,'Curva Juros'!$A$7:$A$73,1)))</f>
        <v>7.4954624285714289</v>
      </c>
      <c r="F2680" s="24">
        <f t="shared" si="41"/>
        <v>-1.4076242857142818E-3</v>
      </c>
      <c r="G2680" s="24"/>
    </row>
    <row r="2681" spans="1:7" x14ac:dyDescent="0.25">
      <c r="A2681" s="3" t="s">
        <v>61</v>
      </c>
      <c r="B2681" s="4">
        <v>45982</v>
      </c>
      <c r="C2681" s="5">
        <v>1825.85</v>
      </c>
      <c r="D2681" s="19">
        <v>7.374E-2</v>
      </c>
      <c r="E2681" s="35" cm="1">
        <f t="array" ref="E2681">INDEX('Curva Juros'!$B$7:$B$73,MATCH(C2681,'Curva Juros'!$A$7:$A$73,1)) +
(C2681-INDEX('Curva Juros'!$A$7:$A$73,MATCH(C2681,'Curva Juros'!$A$7:$A$73,1))) *
(INDEX('Curva Juros'!$B$7:$B$73,MATCH(C2681,'Curva Juros'!$A$7:$A$73,1)+1) -
INDEX('Curva Juros'!$B$7:$B$73,MATCH(C2681,'Curva Juros'!$A$7:$A$73,1))) /
(INDEX('Curva Juros'!$A$7:$A$73,MATCH(C2681,'Curva Juros'!$A$7:$A$73,1)+1) -
INDEX('Curva Juros'!$A$7:$A$73,MATCH(C2681,'Curva Juros'!$A$7:$A$73,1)))</f>
        <v>7.4966484523809527</v>
      </c>
      <c r="F2681" s="24">
        <f t="shared" si="41"/>
        <v>-1.2264845238095234E-3</v>
      </c>
      <c r="G2681" s="24"/>
    </row>
    <row r="2682" spans="1:7" x14ac:dyDescent="0.25">
      <c r="A2682" s="6" t="s">
        <v>61</v>
      </c>
      <c r="B2682" s="7">
        <v>45989</v>
      </c>
      <c r="C2682" s="8">
        <v>1821.92</v>
      </c>
      <c r="D2682" s="20">
        <v>7.3382000000000003E-2</v>
      </c>
      <c r="E2682" s="35" cm="1">
        <f t="array" ref="E2682">INDEX('Curva Juros'!$B$7:$B$73,MATCH(C2682,'Curva Juros'!$A$7:$A$73,1)) +
(C2682-INDEX('Curva Juros'!$A$7:$A$73,MATCH(C2682,'Curva Juros'!$A$7:$A$73,1))) *
(INDEX('Curva Juros'!$B$7:$B$73,MATCH(C2682,'Curva Juros'!$A$7:$A$73,1)+1) -
INDEX('Curva Juros'!$B$7:$B$73,MATCH(C2682,'Curva Juros'!$A$7:$A$73,1))) /
(INDEX('Curva Juros'!$A$7:$A$73,MATCH(C2682,'Curva Juros'!$A$7:$A$73,1)+1) -
INDEX('Curva Juros'!$A$7:$A$73,MATCH(C2682,'Curva Juros'!$A$7:$A$73,1)))</f>
        <v>7.4976683809523808</v>
      </c>
      <c r="F2682" s="24">
        <f t="shared" si="41"/>
        <v>-1.5946838095238086E-3</v>
      </c>
      <c r="G2682" s="24"/>
    </row>
    <row r="2683" spans="1:7" x14ac:dyDescent="0.25">
      <c r="A2683" s="3" t="s">
        <v>61</v>
      </c>
      <c r="B2683" s="4">
        <v>45996</v>
      </c>
      <c r="C2683" s="5">
        <v>1816.21</v>
      </c>
      <c r="D2683" s="19">
        <v>7.3617000000000002E-2</v>
      </c>
      <c r="E2683" s="35" cm="1">
        <f t="array" ref="E2683">INDEX('Curva Juros'!$B$7:$B$73,MATCH(C2683,'Curva Juros'!$A$7:$A$73,1)) +
(C2683-INDEX('Curva Juros'!$A$7:$A$73,MATCH(C2683,'Curva Juros'!$A$7:$A$73,1))) *
(INDEX('Curva Juros'!$B$7:$B$73,MATCH(C2683,'Curva Juros'!$A$7:$A$73,1)+1) -
INDEX('Curva Juros'!$B$7:$B$73,MATCH(C2683,'Curva Juros'!$A$7:$A$73,1))) /
(INDEX('Curva Juros'!$A$7:$A$73,MATCH(C2683,'Curva Juros'!$A$7:$A$73,1)+1) -
INDEX('Curva Juros'!$A$7:$A$73,MATCH(C2683,'Curva Juros'!$A$7:$A$73,1)))</f>
        <v>7.4991502619047621</v>
      </c>
      <c r="F2683" s="24">
        <f t="shared" si="41"/>
        <v>-1.3745026190476184E-3</v>
      </c>
      <c r="G2683" s="24"/>
    </row>
    <row r="2684" spans="1:7" x14ac:dyDescent="0.25">
      <c r="A2684" s="6" t="s">
        <v>61</v>
      </c>
      <c r="B2684" s="7">
        <v>46003</v>
      </c>
      <c r="C2684" s="8">
        <v>1811.75</v>
      </c>
      <c r="D2684" s="20">
        <v>7.3438000000000003E-2</v>
      </c>
      <c r="E2684" s="35" cm="1">
        <f t="array" ref="E2684">INDEX('Curva Juros'!$B$7:$B$73,MATCH(C2684,'Curva Juros'!$A$7:$A$73,1)) +
(C2684-INDEX('Curva Juros'!$A$7:$A$73,MATCH(C2684,'Curva Juros'!$A$7:$A$73,1))) *
(INDEX('Curva Juros'!$B$7:$B$73,MATCH(C2684,'Curva Juros'!$A$7:$A$73,1)+1) -
INDEX('Curva Juros'!$B$7:$B$73,MATCH(C2684,'Curva Juros'!$A$7:$A$73,1))) /
(INDEX('Curva Juros'!$A$7:$A$73,MATCH(C2684,'Curva Juros'!$A$7:$A$73,1)+1) -
INDEX('Curva Juros'!$A$7:$A$73,MATCH(C2684,'Curva Juros'!$A$7:$A$73,1)))</f>
        <v>7.5003077380952377</v>
      </c>
      <c r="F2684" s="24">
        <f t="shared" si="41"/>
        <v>-1.5650773809523788E-3</v>
      </c>
      <c r="G2684" s="24"/>
    </row>
    <row r="2685" spans="1:7" x14ac:dyDescent="0.25">
      <c r="A2685" s="3" t="s">
        <v>61</v>
      </c>
      <c r="B2685" s="4">
        <v>46010</v>
      </c>
      <c r="C2685" s="5">
        <v>1803.83</v>
      </c>
      <c r="D2685" s="19">
        <v>7.4413000000000007E-2</v>
      </c>
      <c r="E2685" s="35" cm="1">
        <f t="array" ref="E2685">INDEX('Curva Juros'!$B$7:$B$73,MATCH(C2685,'Curva Juros'!$A$7:$A$73,1)) +
(C2685-INDEX('Curva Juros'!$A$7:$A$73,MATCH(C2685,'Curva Juros'!$A$7:$A$73,1))) *
(INDEX('Curva Juros'!$B$7:$B$73,MATCH(C2685,'Curva Juros'!$A$7:$A$73,1)+1) -
INDEX('Curva Juros'!$B$7:$B$73,MATCH(C2685,'Curva Juros'!$A$7:$A$73,1))) /
(INDEX('Curva Juros'!$A$7:$A$73,MATCH(C2685,'Curva Juros'!$A$7:$A$73,1)+1) -
INDEX('Curva Juros'!$A$7:$A$73,MATCH(C2685,'Curva Juros'!$A$7:$A$73,1)))</f>
        <v>7.502363166666667</v>
      </c>
      <c r="F2685" s="24">
        <f t="shared" si="41"/>
        <v>-6.1063166666666668E-4</v>
      </c>
      <c r="G2685" s="24"/>
    </row>
    <row r="2686" spans="1:7" x14ac:dyDescent="0.25">
      <c r="A2686" s="6" t="s">
        <v>61</v>
      </c>
      <c r="B2686" s="7">
        <v>46017</v>
      </c>
      <c r="C2686" s="8">
        <v>1799.31</v>
      </c>
      <c r="D2686" s="20">
        <v>7.4587000000000001E-2</v>
      </c>
      <c r="E2686" s="35" cm="1">
        <f t="array" ref="E2686">INDEX('Curva Juros'!$B$7:$B$73,MATCH(C2686,'Curva Juros'!$A$7:$A$73,1)) +
(C2686-INDEX('Curva Juros'!$A$7:$A$73,MATCH(C2686,'Curva Juros'!$A$7:$A$73,1))) *
(INDEX('Curva Juros'!$B$7:$B$73,MATCH(C2686,'Curva Juros'!$A$7:$A$73,1)+1) -
INDEX('Curva Juros'!$B$7:$B$73,MATCH(C2686,'Curva Juros'!$A$7:$A$73,1))) /
(INDEX('Curva Juros'!$A$7:$A$73,MATCH(C2686,'Curva Juros'!$A$7:$A$73,1)+1) -
INDEX('Curva Juros'!$A$7:$A$73,MATCH(C2686,'Curva Juros'!$A$7:$A$73,1)))</f>
        <v>7.503536214285714</v>
      </c>
      <c r="F2686" s="24">
        <f t="shared" si="41"/>
        <v>-4.483621428571366E-4</v>
      </c>
      <c r="G2686" s="24"/>
    </row>
    <row r="2687" spans="1:7" x14ac:dyDescent="0.25">
      <c r="A2687" s="3" t="s">
        <v>61</v>
      </c>
      <c r="B2687" s="4">
        <v>46024</v>
      </c>
      <c r="C2687" s="5">
        <v>1796.57</v>
      </c>
      <c r="D2687" s="19">
        <v>7.4165999999999996E-2</v>
      </c>
      <c r="E2687" s="35" cm="1">
        <f t="array" ref="E2687">INDEX('Curva Juros'!$B$7:$B$73,MATCH(C2687,'Curva Juros'!$A$7:$A$73,1)) +
(C2687-INDEX('Curva Juros'!$A$7:$A$73,MATCH(C2687,'Curva Juros'!$A$7:$A$73,1))) *
(INDEX('Curva Juros'!$B$7:$B$73,MATCH(C2687,'Curva Juros'!$A$7:$A$73,1)+1) -
INDEX('Curva Juros'!$B$7:$B$73,MATCH(C2687,'Curva Juros'!$A$7:$A$73,1))) /
(INDEX('Curva Juros'!$A$7:$A$73,MATCH(C2687,'Curva Juros'!$A$7:$A$73,1)+1) -
INDEX('Curva Juros'!$A$7:$A$73,MATCH(C2687,'Curva Juros'!$A$7:$A$73,1)))</f>
        <v>7.5042473095238096</v>
      </c>
      <c r="F2687" s="24">
        <f t="shared" si="41"/>
        <v>-8.764730952380978E-4</v>
      </c>
      <c r="G2687" s="24"/>
    </row>
    <row r="2688" spans="1:7" x14ac:dyDescent="0.25">
      <c r="A2688" s="6" t="s">
        <v>61</v>
      </c>
      <c r="B2688" s="7">
        <v>46031</v>
      </c>
      <c r="C2688" s="8">
        <v>1787.2</v>
      </c>
      <c r="D2688" s="20">
        <v>7.5625999999999999E-2</v>
      </c>
      <c r="E2688" s="35" cm="1">
        <f t="array" ref="E2688">INDEX('Curva Juros'!$B$7:$B$73,MATCH(C2688,'Curva Juros'!$A$7:$A$73,1)) +
(C2688-INDEX('Curva Juros'!$A$7:$A$73,MATCH(C2688,'Curva Juros'!$A$7:$A$73,1))) *
(INDEX('Curva Juros'!$B$7:$B$73,MATCH(C2688,'Curva Juros'!$A$7:$A$73,1)+1) -
INDEX('Curva Juros'!$B$7:$B$73,MATCH(C2688,'Curva Juros'!$A$7:$A$73,1))) /
(INDEX('Curva Juros'!$A$7:$A$73,MATCH(C2688,'Curva Juros'!$A$7:$A$73,1)+1) -
INDEX('Curva Juros'!$A$7:$A$73,MATCH(C2688,'Curva Juros'!$A$7:$A$73,1)))</f>
        <v>7.5066790476190475</v>
      </c>
      <c r="F2688" s="24">
        <f t="shared" si="41"/>
        <v>5.5920952380952849E-4</v>
      </c>
      <c r="G2688" s="24"/>
    </row>
    <row r="2689" spans="1:7" x14ac:dyDescent="0.25">
      <c r="A2689" s="3" t="s">
        <v>61</v>
      </c>
      <c r="B2689" s="4">
        <v>46038</v>
      </c>
      <c r="C2689" s="5">
        <v>1788.98</v>
      </c>
      <c r="D2689" s="19">
        <v>7.3361999999999997E-2</v>
      </c>
      <c r="E2689" s="35" cm="1">
        <f t="array" ref="E2689">INDEX('Curva Juros'!$B$7:$B$73,MATCH(C2689,'Curva Juros'!$A$7:$A$73,1)) +
(C2689-INDEX('Curva Juros'!$A$7:$A$73,MATCH(C2689,'Curva Juros'!$A$7:$A$73,1))) *
(INDEX('Curva Juros'!$B$7:$B$73,MATCH(C2689,'Curva Juros'!$A$7:$A$73,1)+1) -
INDEX('Curva Juros'!$B$7:$B$73,MATCH(C2689,'Curva Juros'!$A$7:$A$73,1))) /
(INDEX('Curva Juros'!$A$7:$A$73,MATCH(C2689,'Curva Juros'!$A$7:$A$73,1)+1) -
INDEX('Curva Juros'!$A$7:$A$73,MATCH(C2689,'Curva Juros'!$A$7:$A$73,1)))</f>
        <v>7.5062170952380951</v>
      </c>
      <c r="F2689" s="24">
        <f t="shared" si="41"/>
        <v>-1.7001709523809527E-3</v>
      </c>
      <c r="G2689" s="24"/>
    </row>
    <row r="2690" spans="1:7" x14ac:dyDescent="0.25">
      <c r="A2690" s="6" t="s">
        <v>61</v>
      </c>
      <c r="B2690" s="7">
        <v>46045</v>
      </c>
      <c r="C2690" s="8">
        <v>1790.55</v>
      </c>
      <c r="D2690" s="20">
        <v>7.1163000000000004E-2</v>
      </c>
      <c r="E2690" s="35" cm="1">
        <f t="array" ref="E2690">INDEX('Curva Juros'!$B$7:$B$73,MATCH(C2690,'Curva Juros'!$A$7:$A$73,1)) +
(C2690-INDEX('Curva Juros'!$A$7:$A$73,MATCH(C2690,'Curva Juros'!$A$7:$A$73,1))) *
(INDEX('Curva Juros'!$B$7:$B$73,MATCH(C2690,'Curva Juros'!$A$7:$A$73,1)+1) -
INDEX('Curva Juros'!$B$7:$B$73,MATCH(C2690,'Curva Juros'!$A$7:$A$73,1))) /
(INDEX('Curva Juros'!$A$7:$A$73,MATCH(C2690,'Curva Juros'!$A$7:$A$73,1)+1) -
INDEX('Curva Juros'!$A$7:$A$73,MATCH(C2690,'Curva Juros'!$A$7:$A$73,1)))</f>
        <v>7.5058096428571428</v>
      </c>
      <c r="F2690" s="24">
        <f t="shared" si="41"/>
        <v>-3.895096428571429E-3</v>
      </c>
      <c r="G2690" s="24"/>
    </row>
    <row r="2691" spans="1:7" x14ac:dyDescent="0.25">
      <c r="A2691" s="3" t="s">
        <v>61</v>
      </c>
      <c r="B2691" s="4">
        <v>46052</v>
      </c>
      <c r="C2691" s="5">
        <v>1794.16</v>
      </c>
      <c r="D2691" s="19">
        <v>6.8275000000000002E-2</v>
      </c>
      <c r="E2691" s="35" cm="1">
        <f t="array" ref="E2691">INDEX('Curva Juros'!$B$7:$B$73,MATCH(C2691,'Curva Juros'!$A$7:$A$73,1)) +
(C2691-INDEX('Curva Juros'!$A$7:$A$73,MATCH(C2691,'Curva Juros'!$A$7:$A$73,1))) *
(INDEX('Curva Juros'!$B$7:$B$73,MATCH(C2691,'Curva Juros'!$A$7:$A$73,1)+1) -
INDEX('Curva Juros'!$B$7:$B$73,MATCH(C2691,'Curva Juros'!$A$7:$A$73,1))) /
(INDEX('Curva Juros'!$A$7:$A$73,MATCH(C2691,'Curva Juros'!$A$7:$A$73,1)+1) -
INDEX('Curva Juros'!$A$7:$A$73,MATCH(C2691,'Curva Juros'!$A$7:$A$73,1)))</f>
        <v>7.5048727619047622</v>
      </c>
      <c r="F2691" s="24">
        <f t="shared" ref="F2691:F2754" si="42">D2691-E2691/100</f>
        <v>-6.7737276190476259E-3</v>
      </c>
      <c r="G2691" s="24"/>
    </row>
    <row r="2692" spans="1:7" x14ac:dyDescent="0.25">
      <c r="A2692" s="6" t="s">
        <v>61</v>
      </c>
      <c r="B2692" s="7">
        <v>46059</v>
      </c>
      <c r="C2692" s="8">
        <v>1784.23</v>
      </c>
      <c r="D2692" s="20">
        <v>6.9930000000000006E-2</v>
      </c>
      <c r="E2692" s="35" cm="1">
        <f t="array" ref="E2692">INDEX('Curva Juros'!$B$7:$B$73,MATCH(C2692,'Curva Juros'!$A$7:$A$73,1)) +
(C2692-INDEX('Curva Juros'!$A$7:$A$73,MATCH(C2692,'Curva Juros'!$A$7:$A$73,1))) *
(INDEX('Curva Juros'!$B$7:$B$73,MATCH(C2692,'Curva Juros'!$A$7:$A$73,1)+1) -
INDEX('Curva Juros'!$B$7:$B$73,MATCH(C2692,'Curva Juros'!$A$7:$A$73,1))) /
(INDEX('Curva Juros'!$A$7:$A$73,MATCH(C2692,'Curva Juros'!$A$7:$A$73,1)+1) -
INDEX('Curva Juros'!$A$7:$A$73,MATCH(C2692,'Curva Juros'!$A$7:$A$73,1)))</f>
        <v>7.5074498333333333</v>
      </c>
      <c r="F2692" s="24">
        <f t="shared" si="42"/>
        <v>-5.1444983333333305E-3</v>
      </c>
      <c r="G2692" s="24"/>
    </row>
    <row r="2693" spans="1:7" x14ac:dyDescent="0.25">
      <c r="A2693" s="3" t="s">
        <v>61</v>
      </c>
      <c r="B2693" s="4">
        <v>46066</v>
      </c>
      <c r="C2693" s="5">
        <v>1780.15</v>
      </c>
      <c r="D2693" s="19">
        <v>6.9622000000000003E-2</v>
      </c>
      <c r="E2693" s="35" cm="1">
        <f t="array" ref="E2693">INDEX('Curva Juros'!$B$7:$B$73,MATCH(C2693,'Curva Juros'!$A$7:$A$73,1)) +
(C2693-INDEX('Curva Juros'!$A$7:$A$73,MATCH(C2693,'Curva Juros'!$A$7:$A$73,1))) *
(INDEX('Curva Juros'!$B$7:$B$73,MATCH(C2693,'Curva Juros'!$A$7:$A$73,1)+1) -
INDEX('Curva Juros'!$B$7:$B$73,MATCH(C2693,'Curva Juros'!$A$7:$A$73,1))) /
(INDEX('Curva Juros'!$A$7:$A$73,MATCH(C2693,'Curva Juros'!$A$7:$A$73,1)+1) -
INDEX('Curva Juros'!$A$7:$A$73,MATCH(C2693,'Curva Juros'!$A$7:$A$73,1)))</f>
        <v>7.50850869047619</v>
      </c>
      <c r="F2693" s="24">
        <f t="shared" si="42"/>
        <v>-5.4630869047618963E-3</v>
      </c>
      <c r="G2693" s="24"/>
    </row>
    <row r="2694" spans="1:7" x14ac:dyDescent="0.25">
      <c r="A2694" s="6" t="s">
        <v>61</v>
      </c>
      <c r="B2694" s="7">
        <v>46073</v>
      </c>
      <c r="C2694" s="8">
        <v>1830.94</v>
      </c>
      <c r="D2694" s="20">
        <v>7.0030999999999996E-2</v>
      </c>
      <c r="E2694" s="35" cm="1">
        <f t="array" ref="E2694">INDEX('Curva Juros'!$B$7:$B$73,MATCH(C2694,'Curva Juros'!$A$7:$A$73,1)) +
(C2694-INDEX('Curva Juros'!$A$7:$A$73,MATCH(C2694,'Curva Juros'!$A$7:$A$73,1))) *
(INDEX('Curva Juros'!$B$7:$B$73,MATCH(C2694,'Curva Juros'!$A$7:$A$73,1)+1) -
INDEX('Curva Juros'!$B$7:$B$73,MATCH(C2694,'Curva Juros'!$A$7:$A$73,1))) /
(INDEX('Curva Juros'!$A$7:$A$73,MATCH(C2694,'Curva Juros'!$A$7:$A$73,1)+1) -
INDEX('Curva Juros'!$A$7:$A$73,MATCH(C2694,'Curva Juros'!$A$7:$A$73,1)))</f>
        <v>7.495327476190476</v>
      </c>
      <c r="F2694" s="24">
        <f t="shared" si="42"/>
        <v>-4.9222747619047658E-3</v>
      </c>
      <c r="G2694" s="24"/>
    </row>
    <row r="2695" spans="1:7" x14ac:dyDescent="0.25">
      <c r="A2695" s="3" t="s">
        <v>61</v>
      </c>
      <c r="B2695" s="4">
        <v>46080</v>
      </c>
      <c r="C2695" s="5">
        <v>1827.97</v>
      </c>
      <c r="D2695" s="19">
        <v>6.9281999999999996E-2</v>
      </c>
      <c r="E2695" s="35" cm="1">
        <f t="array" ref="E2695">INDEX('Curva Juros'!$B$7:$B$73,MATCH(C2695,'Curva Juros'!$A$7:$A$73,1)) +
(C2695-INDEX('Curva Juros'!$A$7:$A$73,MATCH(C2695,'Curva Juros'!$A$7:$A$73,1))) *
(INDEX('Curva Juros'!$B$7:$B$73,MATCH(C2695,'Curva Juros'!$A$7:$A$73,1)+1) -
INDEX('Curva Juros'!$B$7:$B$73,MATCH(C2695,'Curva Juros'!$A$7:$A$73,1))) /
(INDEX('Curva Juros'!$A$7:$A$73,MATCH(C2695,'Curva Juros'!$A$7:$A$73,1)+1) -
INDEX('Curva Juros'!$A$7:$A$73,MATCH(C2695,'Curva Juros'!$A$7:$A$73,1)))</f>
        <v>7.4960982619047618</v>
      </c>
      <c r="F2695" s="24">
        <f t="shared" si="42"/>
        <v>-5.6789826190476178E-3</v>
      </c>
      <c r="G2695" s="24"/>
    </row>
    <row r="2696" spans="1:7" x14ac:dyDescent="0.25">
      <c r="A2696" s="6" t="s">
        <v>62</v>
      </c>
      <c r="B2696" s="7">
        <v>45723</v>
      </c>
      <c r="C2696" s="8">
        <v>1047.23</v>
      </c>
      <c r="D2696" s="20">
        <v>7.9087000000000005E-2</v>
      </c>
      <c r="E2696" s="35" cm="1">
        <f t="array" ref="E2696">INDEX('Curva Juros'!$B$7:$B$73,MATCH(C2696,'Curva Juros'!$A$7:$A$73,1)) +
(C2696-INDEX('Curva Juros'!$A$7:$A$73,MATCH(C2696,'Curva Juros'!$A$7:$A$73,1))) *
(INDEX('Curva Juros'!$B$7:$B$73,MATCH(C2696,'Curva Juros'!$A$7:$A$73,1)+1) -
INDEX('Curva Juros'!$B$7:$B$73,MATCH(C2696,'Curva Juros'!$A$7:$A$73,1))) /
(INDEX('Curva Juros'!$A$7:$A$73,MATCH(C2696,'Curva Juros'!$A$7:$A$73,1)+1) -
INDEX('Curva Juros'!$A$7:$A$73,MATCH(C2696,'Curva Juros'!$A$7:$A$73,1)))</f>
        <v>7.6543788412698417</v>
      </c>
      <c r="F2696" s="24">
        <f t="shared" si="42"/>
        <v>2.5432115873015859E-3</v>
      </c>
      <c r="G2696" s="24"/>
    </row>
    <row r="2697" spans="1:7" x14ac:dyDescent="0.25">
      <c r="A2697" s="3" t="s">
        <v>62</v>
      </c>
      <c r="B2697" s="4">
        <v>45730</v>
      </c>
      <c r="C2697" s="5">
        <v>1042.42</v>
      </c>
      <c r="D2697" s="19">
        <v>7.8635999999999998E-2</v>
      </c>
      <c r="E2697" s="35" cm="1">
        <f t="array" ref="E2697">INDEX('Curva Juros'!$B$7:$B$73,MATCH(C2697,'Curva Juros'!$A$7:$A$73,1)) +
(C2697-INDEX('Curva Juros'!$A$7:$A$73,MATCH(C2697,'Curva Juros'!$A$7:$A$73,1))) *
(INDEX('Curva Juros'!$B$7:$B$73,MATCH(C2697,'Curva Juros'!$A$7:$A$73,1)+1) -
INDEX('Curva Juros'!$B$7:$B$73,MATCH(C2697,'Curva Juros'!$A$7:$A$73,1))) /
(INDEX('Curva Juros'!$A$7:$A$73,MATCH(C2697,'Curva Juros'!$A$7:$A$73,1)+1) -
INDEX('Curva Juros'!$A$7:$A$73,MATCH(C2697,'Curva Juros'!$A$7:$A$73,1)))</f>
        <v>7.6549209206349209</v>
      </c>
      <c r="F2697" s="24">
        <f t="shared" si="42"/>
        <v>2.086790793650789E-3</v>
      </c>
      <c r="G2697" s="24"/>
    </row>
    <row r="2698" spans="1:7" x14ac:dyDescent="0.25">
      <c r="A2698" s="6" t="s">
        <v>62</v>
      </c>
      <c r="B2698" s="7">
        <v>45737</v>
      </c>
      <c r="C2698" s="8">
        <v>1036.83</v>
      </c>
      <c r="D2698" s="20">
        <v>8.0002000000000004E-2</v>
      </c>
      <c r="E2698" s="35" cm="1">
        <f t="array" ref="E2698">INDEX('Curva Juros'!$B$7:$B$73,MATCH(C2698,'Curva Juros'!$A$7:$A$73,1)) +
(C2698-INDEX('Curva Juros'!$A$7:$A$73,MATCH(C2698,'Curva Juros'!$A$7:$A$73,1))) *
(INDEX('Curva Juros'!$B$7:$B$73,MATCH(C2698,'Curva Juros'!$A$7:$A$73,1)+1) -
INDEX('Curva Juros'!$B$7:$B$73,MATCH(C2698,'Curva Juros'!$A$7:$A$73,1))) /
(INDEX('Curva Juros'!$A$7:$A$73,MATCH(C2698,'Curva Juros'!$A$7:$A$73,1)+1) -
INDEX('Curva Juros'!$A$7:$A$73,MATCH(C2698,'Curva Juros'!$A$7:$A$73,1)))</f>
        <v>7.6555509047619053</v>
      </c>
      <c r="F2698" s="24">
        <f t="shared" si="42"/>
        <v>3.4464909523809484E-3</v>
      </c>
      <c r="G2698" s="24"/>
    </row>
    <row r="2699" spans="1:7" x14ac:dyDescent="0.25">
      <c r="A2699" s="3" t="s">
        <v>62</v>
      </c>
      <c r="B2699" s="4">
        <v>45744</v>
      </c>
      <c r="C2699" s="5">
        <v>1031.48</v>
      </c>
      <c r="D2699" s="19">
        <v>8.0820000000000003E-2</v>
      </c>
      <c r="E2699" s="35" cm="1">
        <f t="array" ref="E2699">INDEX('Curva Juros'!$B$7:$B$73,MATCH(C2699,'Curva Juros'!$A$7:$A$73,1)) +
(C2699-INDEX('Curva Juros'!$A$7:$A$73,MATCH(C2699,'Curva Juros'!$A$7:$A$73,1))) *
(INDEX('Curva Juros'!$B$7:$B$73,MATCH(C2699,'Curva Juros'!$A$7:$A$73,1)+1) -
INDEX('Curva Juros'!$B$7:$B$73,MATCH(C2699,'Curva Juros'!$A$7:$A$73,1))) /
(INDEX('Curva Juros'!$A$7:$A$73,MATCH(C2699,'Curva Juros'!$A$7:$A$73,1)+1) -
INDEX('Curva Juros'!$A$7:$A$73,MATCH(C2699,'Curva Juros'!$A$7:$A$73,1)))</f>
        <v>7.6561538412698411</v>
      </c>
      <c r="F2699" s="24">
        <f t="shared" si="42"/>
        <v>4.2584615873015874E-3</v>
      </c>
      <c r="G2699" s="24"/>
    </row>
    <row r="2700" spans="1:7" x14ac:dyDescent="0.25">
      <c r="A2700" s="6" t="s">
        <v>62</v>
      </c>
      <c r="B2700" s="7">
        <v>45751</v>
      </c>
      <c r="C2700" s="8">
        <v>1027.6500000000001</v>
      </c>
      <c r="D2700" s="20">
        <v>7.8109999999999999E-2</v>
      </c>
      <c r="E2700" s="35" cm="1">
        <f t="array" ref="E2700">INDEX('Curva Juros'!$B$7:$B$73,MATCH(C2700,'Curva Juros'!$A$7:$A$73,1)) +
(C2700-INDEX('Curva Juros'!$A$7:$A$73,MATCH(C2700,'Curva Juros'!$A$7:$A$73,1))) *
(INDEX('Curva Juros'!$B$7:$B$73,MATCH(C2700,'Curva Juros'!$A$7:$A$73,1)+1) -
INDEX('Curva Juros'!$B$7:$B$73,MATCH(C2700,'Curva Juros'!$A$7:$A$73,1))) /
(INDEX('Curva Juros'!$A$7:$A$73,MATCH(C2700,'Curva Juros'!$A$7:$A$73,1)+1) -
INDEX('Curva Juros'!$A$7:$A$73,MATCH(C2700,'Curva Juros'!$A$7:$A$73,1)))</f>
        <v>7.6565854761904761</v>
      </c>
      <c r="F2700" s="24">
        <f t="shared" si="42"/>
        <v>1.5441452380952347E-3</v>
      </c>
      <c r="G2700" s="24"/>
    </row>
    <row r="2701" spans="1:7" x14ac:dyDescent="0.25">
      <c r="A2701" s="3" t="s">
        <v>62</v>
      </c>
      <c r="B2701" s="4">
        <v>45758</v>
      </c>
      <c r="C2701" s="5">
        <v>1022.44</v>
      </c>
      <c r="D2701" s="19">
        <v>7.8593999999999997E-2</v>
      </c>
      <c r="E2701" s="35" cm="1">
        <f t="array" ref="E2701">INDEX('Curva Juros'!$B$7:$B$73,MATCH(C2701,'Curva Juros'!$A$7:$A$73,1)) +
(C2701-INDEX('Curva Juros'!$A$7:$A$73,MATCH(C2701,'Curva Juros'!$A$7:$A$73,1))) *
(INDEX('Curva Juros'!$B$7:$B$73,MATCH(C2701,'Curva Juros'!$A$7:$A$73,1)+1) -
INDEX('Curva Juros'!$B$7:$B$73,MATCH(C2701,'Curva Juros'!$A$7:$A$73,1))) /
(INDEX('Curva Juros'!$A$7:$A$73,MATCH(C2701,'Curva Juros'!$A$7:$A$73,1)+1) -
INDEX('Curva Juros'!$A$7:$A$73,MATCH(C2701,'Curva Juros'!$A$7:$A$73,1)))</f>
        <v>7.6571726349206353</v>
      </c>
      <c r="F2701" s="24">
        <f t="shared" si="42"/>
        <v>2.0222736507936462E-3</v>
      </c>
      <c r="G2701" s="24"/>
    </row>
    <row r="2702" spans="1:7" x14ac:dyDescent="0.25">
      <c r="A2702" s="6" t="s">
        <v>62</v>
      </c>
      <c r="B2702" s="7">
        <v>45764</v>
      </c>
      <c r="C2702" s="8">
        <v>1018.86</v>
      </c>
      <c r="D2702" s="20">
        <v>7.7606999999999995E-2</v>
      </c>
      <c r="E2702" s="35" cm="1">
        <f t="array" ref="E2702">INDEX('Curva Juros'!$B$7:$B$73,MATCH(C2702,'Curva Juros'!$A$7:$A$73,1)) +
(C2702-INDEX('Curva Juros'!$A$7:$A$73,MATCH(C2702,'Curva Juros'!$A$7:$A$73,1))) *
(INDEX('Curva Juros'!$B$7:$B$73,MATCH(C2702,'Curva Juros'!$A$7:$A$73,1)+1) -
INDEX('Curva Juros'!$B$7:$B$73,MATCH(C2702,'Curva Juros'!$A$7:$A$73,1))) /
(INDEX('Curva Juros'!$A$7:$A$73,MATCH(C2702,'Curva Juros'!$A$7:$A$73,1)+1) -
INDEX('Curva Juros'!$A$7:$A$73,MATCH(C2702,'Curva Juros'!$A$7:$A$73,1)))</f>
        <v>7.6575760952380953</v>
      </c>
      <c r="F2702" s="24">
        <f t="shared" si="42"/>
        <v>1.031239047619037E-3</v>
      </c>
      <c r="G2702" s="24"/>
    </row>
    <row r="2703" spans="1:7" x14ac:dyDescent="0.25">
      <c r="A2703" s="3" t="s">
        <v>62</v>
      </c>
      <c r="B2703" s="4">
        <v>45772</v>
      </c>
      <c r="C2703" s="5">
        <v>1015.39</v>
      </c>
      <c r="D2703" s="19">
        <v>7.6387999999999998E-2</v>
      </c>
      <c r="E2703" s="35" cm="1">
        <f t="array" ref="E2703">INDEX('Curva Juros'!$B$7:$B$73,MATCH(C2703,'Curva Juros'!$A$7:$A$73,1)) +
(C2703-INDEX('Curva Juros'!$A$7:$A$73,MATCH(C2703,'Curva Juros'!$A$7:$A$73,1))) *
(INDEX('Curva Juros'!$B$7:$B$73,MATCH(C2703,'Curva Juros'!$A$7:$A$73,1)+1) -
INDEX('Curva Juros'!$B$7:$B$73,MATCH(C2703,'Curva Juros'!$A$7:$A$73,1))) /
(INDEX('Curva Juros'!$A$7:$A$73,MATCH(C2703,'Curva Juros'!$A$7:$A$73,1)+1) -
INDEX('Curva Juros'!$A$7:$A$73,MATCH(C2703,'Curva Juros'!$A$7:$A$73,1)))</f>
        <v>7.657967158730159</v>
      </c>
      <c r="F2703" s="24">
        <f t="shared" si="42"/>
        <v>-1.9167158730158673E-4</v>
      </c>
      <c r="G2703" s="24"/>
    </row>
    <row r="2704" spans="1:7" x14ac:dyDescent="0.25">
      <c r="A2704" s="6" t="s">
        <v>62</v>
      </c>
      <c r="B2704" s="7">
        <v>45779</v>
      </c>
      <c r="C2704" s="8">
        <v>1011.78</v>
      </c>
      <c r="D2704" s="20">
        <v>7.5476000000000001E-2</v>
      </c>
      <c r="E2704" s="35" cm="1">
        <f t="array" ref="E2704">INDEX('Curva Juros'!$B$7:$B$73,MATCH(C2704,'Curva Juros'!$A$7:$A$73,1)) +
(C2704-INDEX('Curva Juros'!$A$7:$A$73,MATCH(C2704,'Curva Juros'!$A$7:$A$73,1))) *
(INDEX('Curva Juros'!$B$7:$B$73,MATCH(C2704,'Curva Juros'!$A$7:$A$73,1)+1) -
INDEX('Curva Juros'!$B$7:$B$73,MATCH(C2704,'Curva Juros'!$A$7:$A$73,1))) /
(INDEX('Curva Juros'!$A$7:$A$73,MATCH(C2704,'Curva Juros'!$A$7:$A$73,1)+1) -
INDEX('Curva Juros'!$A$7:$A$73,MATCH(C2704,'Curva Juros'!$A$7:$A$73,1)))</f>
        <v>7.6583740000000002</v>
      </c>
      <c r="F2704" s="24">
        <f t="shared" si="42"/>
        <v>-1.107739999999996E-3</v>
      </c>
      <c r="G2704" s="24"/>
    </row>
    <row r="2705" spans="1:7" x14ac:dyDescent="0.25">
      <c r="A2705" s="3" t="s">
        <v>62</v>
      </c>
      <c r="B2705" s="4">
        <v>45786</v>
      </c>
      <c r="C2705" s="5">
        <v>1007.25</v>
      </c>
      <c r="D2705" s="19">
        <v>7.4399000000000007E-2</v>
      </c>
      <c r="E2705" s="35" cm="1">
        <f t="array" ref="E2705">INDEX('Curva Juros'!$B$7:$B$73,MATCH(C2705,'Curva Juros'!$A$7:$A$73,1)) +
(C2705-INDEX('Curva Juros'!$A$7:$A$73,MATCH(C2705,'Curva Juros'!$A$7:$A$73,1))) *
(INDEX('Curva Juros'!$B$7:$B$73,MATCH(C2705,'Curva Juros'!$A$7:$A$73,1)+1) -
INDEX('Curva Juros'!$B$7:$B$73,MATCH(C2705,'Curva Juros'!$A$7:$A$73,1))) /
(INDEX('Curva Juros'!$A$7:$A$73,MATCH(C2705,'Curva Juros'!$A$7:$A$73,1)+1) -
INDEX('Curva Juros'!$A$7:$A$73,MATCH(C2705,'Curva Juros'!$A$7:$A$73,1)))</f>
        <v>7.6588672619047617</v>
      </c>
      <c r="F2705" s="24">
        <f t="shared" si="42"/>
        <v>-2.1896726190476085E-3</v>
      </c>
      <c r="G2705" s="24"/>
    </row>
    <row r="2706" spans="1:7" x14ac:dyDescent="0.25">
      <c r="A2706" s="6" t="s">
        <v>62</v>
      </c>
      <c r="B2706" s="7">
        <v>45793</v>
      </c>
      <c r="C2706" s="8">
        <v>1002.09</v>
      </c>
      <c r="D2706" s="20">
        <v>7.4759000000000006E-2</v>
      </c>
      <c r="E2706" s="35" cm="1">
        <f t="array" ref="E2706">INDEX('Curva Juros'!$B$7:$B$73,MATCH(C2706,'Curva Juros'!$A$7:$A$73,1)) +
(C2706-INDEX('Curva Juros'!$A$7:$A$73,MATCH(C2706,'Curva Juros'!$A$7:$A$73,1))) *
(INDEX('Curva Juros'!$B$7:$B$73,MATCH(C2706,'Curva Juros'!$A$7:$A$73,1)+1) -
INDEX('Curva Juros'!$B$7:$B$73,MATCH(C2706,'Curva Juros'!$A$7:$A$73,1))) /
(INDEX('Curva Juros'!$A$7:$A$73,MATCH(C2706,'Curva Juros'!$A$7:$A$73,1)+1) -
INDEX('Curva Juros'!$A$7:$A$73,MATCH(C2706,'Curva Juros'!$A$7:$A$73,1)))</f>
        <v>7.6593300238095239</v>
      </c>
      <c r="F2706" s="24">
        <f t="shared" si="42"/>
        <v>-1.834300238095235E-3</v>
      </c>
      <c r="G2706" s="24"/>
    </row>
    <row r="2707" spans="1:7" x14ac:dyDescent="0.25">
      <c r="A2707" s="3" t="s">
        <v>62</v>
      </c>
      <c r="B2707" s="4">
        <v>45800</v>
      </c>
      <c r="C2707" s="5">
        <v>996.73</v>
      </c>
      <c r="D2707" s="19">
        <v>7.5590000000000004E-2</v>
      </c>
      <c r="E2707" s="35" cm="1">
        <f t="array" ref="E2707">INDEX('Curva Juros'!$B$7:$B$73,MATCH(C2707,'Curva Juros'!$A$7:$A$73,1)) +
(C2707-INDEX('Curva Juros'!$A$7:$A$73,MATCH(C2707,'Curva Juros'!$A$7:$A$73,1))) *
(INDEX('Curva Juros'!$B$7:$B$73,MATCH(C2707,'Curva Juros'!$A$7:$A$73,1)+1) -
INDEX('Curva Juros'!$B$7:$B$73,MATCH(C2707,'Curva Juros'!$A$7:$A$73,1))) /
(INDEX('Curva Juros'!$A$7:$A$73,MATCH(C2707,'Curva Juros'!$A$7:$A$73,1)+1) -
INDEX('Curva Juros'!$A$7:$A$73,MATCH(C2707,'Curva Juros'!$A$7:$A$73,1)))</f>
        <v>7.6598107222222227</v>
      </c>
      <c r="F2707" s="24">
        <f t="shared" si="42"/>
        <v>-1.0081072222222209E-3</v>
      </c>
      <c r="G2707" s="24"/>
    </row>
    <row r="2708" spans="1:7" x14ac:dyDescent="0.25">
      <c r="A2708" s="6" t="s">
        <v>62</v>
      </c>
      <c r="B2708" s="7">
        <v>45807</v>
      </c>
      <c r="C2708" s="8">
        <v>991.44</v>
      </c>
      <c r="D2708" s="20">
        <v>7.6280000000000001E-2</v>
      </c>
      <c r="E2708" s="35" cm="1">
        <f t="array" ref="E2708">INDEX('Curva Juros'!$B$7:$B$73,MATCH(C2708,'Curva Juros'!$A$7:$A$73,1)) +
(C2708-INDEX('Curva Juros'!$A$7:$A$73,MATCH(C2708,'Curva Juros'!$A$7:$A$73,1))) *
(INDEX('Curva Juros'!$B$7:$B$73,MATCH(C2708,'Curva Juros'!$A$7:$A$73,1)+1) -
INDEX('Curva Juros'!$B$7:$B$73,MATCH(C2708,'Curva Juros'!$A$7:$A$73,1))) /
(INDEX('Curva Juros'!$A$7:$A$73,MATCH(C2708,'Curva Juros'!$A$7:$A$73,1)+1) -
INDEX('Curva Juros'!$A$7:$A$73,MATCH(C2708,'Curva Juros'!$A$7:$A$73,1)))</f>
        <v>7.660285142857143</v>
      </c>
      <c r="F2708" s="24">
        <f t="shared" si="42"/>
        <v>-3.2285142857142735E-4</v>
      </c>
      <c r="G2708" s="24"/>
    </row>
    <row r="2709" spans="1:7" x14ac:dyDescent="0.25">
      <c r="A2709" s="3" t="s">
        <v>62</v>
      </c>
      <c r="B2709" s="4">
        <v>45814</v>
      </c>
      <c r="C2709" s="5">
        <v>986.28</v>
      </c>
      <c r="D2709" s="19">
        <v>7.6636999999999997E-2</v>
      </c>
      <c r="E2709" s="35" cm="1">
        <f t="array" ref="E2709">INDEX('Curva Juros'!$B$7:$B$73,MATCH(C2709,'Curva Juros'!$A$7:$A$73,1)) +
(C2709-INDEX('Curva Juros'!$A$7:$A$73,MATCH(C2709,'Curva Juros'!$A$7:$A$73,1))) *
(INDEX('Curva Juros'!$B$7:$B$73,MATCH(C2709,'Curva Juros'!$A$7:$A$73,1)+1) -
INDEX('Curva Juros'!$B$7:$B$73,MATCH(C2709,'Curva Juros'!$A$7:$A$73,1))) /
(INDEX('Curva Juros'!$A$7:$A$73,MATCH(C2709,'Curva Juros'!$A$7:$A$73,1)+1) -
INDEX('Curva Juros'!$A$7:$A$73,MATCH(C2709,'Curva Juros'!$A$7:$A$73,1)))</f>
        <v>7.6607479047619051</v>
      </c>
      <c r="F2709" s="24">
        <f t="shared" si="42"/>
        <v>2.95209523809431E-5</v>
      </c>
      <c r="G2709" s="24"/>
    </row>
    <row r="2710" spans="1:7" x14ac:dyDescent="0.25">
      <c r="A2710" s="6" t="s">
        <v>62</v>
      </c>
      <c r="B2710" s="7">
        <v>45821</v>
      </c>
      <c r="C2710" s="8">
        <v>981.86</v>
      </c>
      <c r="D2710" s="20">
        <v>7.5299000000000005E-2</v>
      </c>
      <c r="E2710" s="35" cm="1">
        <f t="array" ref="E2710">INDEX('Curva Juros'!$B$7:$B$73,MATCH(C2710,'Curva Juros'!$A$7:$A$73,1)) +
(C2710-INDEX('Curva Juros'!$A$7:$A$73,MATCH(C2710,'Curva Juros'!$A$7:$A$73,1))) *
(INDEX('Curva Juros'!$B$7:$B$73,MATCH(C2710,'Curva Juros'!$A$7:$A$73,1)+1) -
INDEX('Curva Juros'!$B$7:$B$73,MATCH(C2710,'Curva Juros'!$A$7:$A$73,1))) /
(INDEX('Curva Juros'!$A$7:$A$73,MATCH(C2710,'Curva Juros'!$A$7:$A$73,1)+1) -
INDEX('Curva Juros'!$A$7:$A$73,MATCH(C2710,'Curva Juros'!$A$7:$A$73,1)))</f>
        <v>7.661144301587302</v>
      </c>
      <c r="F2710" s="24">
        <f t="shared" si="42"/>
        <v>-1.3124430158730216E-3</v>
      </c>
      <c r="G2710" s="24"/>
    </row>
    <row r="2711" spans="1:7" x14ac:dyDescent="0.25">
      <c r="A2711" s="3" t="s">
        <v>62</v>
      </c>
      <c r="B2711" s="4">
        <v>45828</v>
      </c>
      <c r="C2711" s="5">
        <v>977.66</v>
      </c>
      <c r="D2711" s="19">
        <v>7.5767000000000001E-2</v>
      </c>
      <c r="E2711" s="35" cm="1">
        <f t="array" ref="E2711">INDEX('Curva Juros'!$B$7:$B$73,MATCH(C2711,'Curva Juros'!$A$7:$A$73,1)) +
(C2711-INDEX('Curva Juros'!$A$7:$A$73,MATCH(C2711,'Curva Juros'!$A$7:$A$73,1))) *
(INDEX('Curva Juros'!$B$7:$B$73,MATCH(C2711,'Curva Juros'!$A$7:$A$73,1)+1) -
INDEX('Curva Juros'!$B$7:$B$73,MATCH(C2711,'Curva Juros'!$A$7:$A$73,1))) /
(INDEX('Curva Juros'!$A$7:$A$73,MATCH(C2711,'Curva Juros'!$A$7:$A$73,1)+1) -
INDEX('Curva Juros'!$A$7:$A$73,MATCH(C2711,'Curva Juros'!$A$7:$A$73,1)))</f>
        <v>7.661520968253968</v>
      </c>
      <c r="F2711" s="24">
        <f t="shared" si="42"/>
        <v>-8.482096825396801E-4</v>
      </c>
      <c r="G2711" s="24"/>
    </row>
    <row r="2712" spans="1:7" x14ac:dyDescent="0.25">
      <c r="A2712" s="6" t="s">
        <v>62</v>
      </c>
      <c r="B2712" s="7">
        <v>45835</v>
      </c>
      <c r="C2712" s="8">
        <v>972.29</v>
      </c>
      <c r="D2712" s="20">
        <v>7.6626E-2</v>
      </c>
      <c r="E2712" s="35" cm="1">
        <f t="array" ref="E2712">INDEX('Curva Juros'!$B$7:$B$73,MATCH(C2712,'Curva Juros'!$A$7:$A$73,1)) +
(C2712-INDEX('Curva Juros'!$A$7:$A$73,MATCH(C2712,'Curva Juros'!$A$7:$A$73,1))) *
(INDEX('Curva Juros'!$B$7:$B$73,MATCH(C2712,'Curva Juros'!$A$7:$A$73,1)+1) -
INDEX('Curva Juros'!$B$7:$B$73,MATCH(C2712,'Curva Juros'!$A$7:$A$73,1))) /
(INDEX('Curva Juros'!$A$7:$A$73,MATCH(C2712,'Curva Juros'!$A$7:$A$73,1)+1) -
INDEX('Curva Juros'!$A$7:$A$73,MATCH(C2712,'Curva Juros'!$A$7:$A$73,1)))</f>
        <v>7.6620025634920639</v>
      </c>
      <c r="F2712" s="24">
        <f t="shared" si="42"/>
        <v>5.9743650793614433E-6</v>
      </c>
      <c r="G2712" s="24"/>
    </row>
    <row r="2713" spans="1:7" x14ac:dyDescent="0.25">
      <c r="A2713" s="3" t="s">
        <v>62</v>
      </c>
      <c r="B2713" s="4">
        <v>45842</v>
      </c>
      <c r="C2713" s="5">
        <v>967.81</v>
      </c>
      <c r="D2713" s="19">
        <v>7.5412000000000007E-2</v>
      </c>
      <c r="E2713" s="35" cm="1">
        <f t="array" ref="E2713">INDEX('Curva Juros'!$B$7:$B$73,MATCH(C2713,'Curva Juros'!$A$7:$A$73,1)) +
(C2713-INDEX('Curva Juros'!$A$7:$A$73,MATCH(C2713,'Curva Juros'!$A$7:$A$73,1))) *
(INDEX('Curva Juros'!$B$7:$B$73,MATCH(C2713,'Curva Juros'!$A$7:$A$73,1)+1) -
INDEX('Curva Juros'!$B$7:$B$73,MATCH(C2713,'Curva Juros'!$A$7:$A$73,1))) /
(INDEX('Curva Juros'!$A$7:$A$73,MATCH(C2713,'Curva Juros'!$A$7:$A$73,1)+1) -
INDEX('Curva Juros'!$A$7:$A$73,MATCH(C2713,'Curva Juros'!$A$7:$A$73,1)))</f>
        <v>7.6624043412698413</v>
      </c>
      <c r="F2713" s="24">
        <f t="shared" si="42"/>
        <v>-1.2120434126983992E-3</v>
      </c>
      <c r="G2713" s="24"/>
    </row>
    <row r="2714" spans="1:7" x14ac:dyDescent="0.25">
      <c r="A2714" s="6" t="s">
        <v>62</v>
      </c>
      <c r="B2714" s="7">
        <v>45849</v>
      </c>
      <c r="C2714" s="8">
        <v>961.42</v>
      </c>
      <c r="D2714" s="20">
        <v>7.8631000000000006E-2</v>
      </c>
      <c r="E2714" s="35" cm="1">
        <f t="array" ref="E2714">INDEX('Curva Juros'!$B$7:$B$73,MATCH(C2714,'Curva Juros'!$A$7:$A$73,1)) +
(C2714-INDEX('Curva Juros'!$A$7:$A$73,MATCH(C2714,'Curva Juros'!$A$7:$A$73,1))) *
(INDEX('Curva Juros'!$B$7:$B$73,MATCH(C2714,'Curva Juros'!$A$7:$A$73,1)+1) -
INDEX('Curva Juros'!$B$7:$B$73,MATCH(C2714,'Curva Juros'!$A$7:$A$73,1))) /
(INDEX('Curva Juros'!$A$7:$A$73,MATCH(C2714,'Curva Juros'!$A$7:$A$73,1)+1) -
INDEX('Curva Juros'!$A$7:$A$73,MATCH(C2714,'Curva Juros'!$A$7:$A$73,1)))</f>
        <v>7.6629774126984129</v>
      </c>
      <c r="F2714" s="24">
        <f t="shared" si="42"/>
        <v>2.0012258730158772E-3</v>
      </c>
      <c r="G2714" s="24"/>
    </row>
    <row r="2715" spans="1:7" x14ac:dyDescent="0.25">
      <c r="A2715" s="3" t="s">
        <v>62</v>
      </c>
      <c r="B2715" s="4">
        <v>45856</v>
      </c>
      <c r="C2715" s="5">
        <v>987.89</v>
      </c>
      <c r="D2715" s="19">
        <v>7.8681000000000001E-2</v>
      </c>
      <c r="E2715" s="35" cm="1">
        <f t="array" ref="E2715">INDEX('Curva Juros'!$B$7:$B$73,MATCH(C2715,'Curva Juros'!$A$7:$A$73,1)) +
(C2715-INDEX('Curva Juros'!$A$7:$A$73,MATCH(C2715,'Curva Juros'!$A$7:$A$73,1))) *
(INDEX('Curva Juros'!$B$7:$B$73,MATCH(C2715,'Curva Juros'!$A$7:$A$73,1)+1) -
INDEX('Curva Juros'!$B$7:$B$73,MATCH(C2715,'Curva Juros'!$A$7:$A$73,1))) /
(INDEX('Curva Juros'!$A$7:$A$73,MATCH(C2715,'Curva Juros'!$A$7:$A$73,1)+1) -
INDEX('Curva Juros'!$A$7:$A$73,MATCH(C2715,'Curva Juros'!$A$7:$A$73,1)))</f>
        <v>7.6606035158730164</v>
      </c>
      <c r="F2715" s="24">
        <f t="shared" si="42"/>
        <v>2.074964841269844E-3</v>
      </c>
      <c r="G2715" s="24"/>
    </row>
    <row r="2716" spans="1:7" x14ac:dyDescent="0.25">
      <c r="A2716" s="6" t="s">
        <v>62</v>
      </c>
      <c r="B2716" s="7">
        <v>45863</v>
      </c>
      <c r="C2716" s="8">
        <v>983.05</v>
      </c>
      <c r="D2716" s="20">
        <v>7.8197000000000003E-2</v>
      </c>
      <c r="E2716" s="35" cm="1">
        <f t="array" ref="E2716">INDEX('Curva Juros'!$B$7:$B$73,MATCH(C2716,'Curva Juros'!$A$7:$A$73,1)) +
(C2716-INDEX('Curva Juros'!$A$7:$A$73,MATCH(C2716,'Curva Juros'!$A$7:$A$73,1))) *
(INDEX('Curva Juros'!$B$7:$B$73,MATCH(C2716,'Curva Juros'!$A$7:$A$73,1)+1) -
INDEX('Curva Juros'!$B$7:$B$73,MATCH(C2716,'Curva Juros'!$A$7:$A$73,1))) /
(INDEX('Curva Juros'!$A$7:$A$73,MATCH(C2716,'Curva Juros'!$A$7:$A$73,1)+1) -
INDEX('Curva Juros'!$A$7:$A$73,MATCH(C2716,'Curva Juros'!$A$7:$A$73,1)))</f>
        <v>7.6610375793650798</v>
      </c>
      <c r="F2716" s="24">
        <f t="shared" si="42"/>
        <v>1.5866242063492103E-3</v>
      </c>
      <c r="G2716" s="24"/>
    </row>
    <row r="2717" spans="1:7" x14ac:dyDescent="0.25">
      <c r="A2717" s="3" t="s">
        <v>62</v>
      </c>
      <c r="B2717" s="4">
        <v>45870</v>
      </c>
      <c r="C2717" s="5">
        <v>978.01</v>
      </c>
      <c r="D2717" s="19">
        <v>7.8327999999999995E-2</v>
      </c>
      <c r="E2717" s="35" cm="1">
        <f t="array" ref="E2717">INDEX('Curva Juros'!$B$7:$B$73,MATCH(C2717,'Curva Juros'!$A$7:$A$73,1)) +
(C2717-INDEX('Curva Juros'!$A$7:$A$73,MATCH(C2717,'Curva Juros'!$A$7:$A$73,1))) *
(INDEX('Curva Juros'!$B$7:$B$73,MATCH(C2717,'Curva Juros'!$A$7:$A$73,1)+1) -
INDEX('Curva Juros'!$B$7:$B$73,MATCH(C2717,'Curva Juros'!$A$7:$A$73,1))) /
(INDEX('Curva Juros'!$A$7:$A$73,MATCH(C2717,'Curva Juros'!$A$7:$A$73,1)+1) -
INDEX('Curva Juros'!$A$7:$A$73,MATCH(C2717,'Curva Juros'!$A$7:$A$73,1)))</f>
        <v>7.6614895793650799</v>
      </c>
      <c r="F2717" s="24">
        <f t="shared" si="42"/>
        <v>1.7131042063491947E-3</v>
      </c>
      <c r="G2717" s="24"/>
    </row>
    <row r="2718" spans="1:7" x14ac:dyDescent="0.25">
      <c r="A2718" s="6" t="s">
        <v>62</v>
      </c>
      <c r="B2718" s="7">
        <v>45877</v>
      </c>
      <c r="C2718" s="8">
        <v>973.47</v>
      </c>
      <c r="D2718" s="20">
        <v>7.6945E-2</v>
      </c>
      <c r="E2718" s="35" cm="1">
        <f t="array" ref="E2718">INDEX('Curva Juros'!$B$7:$B$73,MATCH(C2718,'Curva Juros'!$A$7:$A$73,1)) +
(C2718-INDEX('Curva Juros'!$A$7:$A$73,MATCH(C2718,'Curva Juros'!$A$7:$A$73,1))) *
(INDEX('Curva Juros'!$B$7:$B$73,MATCH(C2718,'Curva Juros'!$A$7:$A$73,1)+1) -
INDEX('Curva Juros'!$B$7:$B$73,MATCH(C2718,'Curva Juros'!$A$7:$A$73,1))) /
(INDEX('Curva Juros'!$A$7:$A$73,MATCH(C2718,'Curva Juros'!$A$7:$A$73,1)+1) -
INDEX('Curva Juros'!$A$7:$A$73,MATCH(C2718,'Curva Juros'!$A$7:$A$73,1)))</f>
        <v>7.6618967380952379</v>
      </c>
      <c r="F2718" s="24">
        <f t="shared" si="42"/>
        <v>3.260326190476226E-4</v>
      </c>
      <c r="G2718" s="24"/>
    </row>
    <row r="2719" spans="1:7" x14ac:dyDescent="0.25">
      <c r="A2719" s="3" t="s">
        <v>62</v>
      </c>
      <c r="B2719" s="4">
        <v>45884</v>
      </c>
      <c r="C2719" s="5">
        <v>968.86</v>
      </c>
      <c r="D2719" s="19">
        <v>7.5776999999999997E-2</v>
      </c>
      <c r="E2719" s="35" cm="1">
        <f t="array" ref="E2719">INDEX('Curva Juros'!$B$7:$B$73,MATCH(C2719,'Curva Juros'!$A$7:$A$73,1)) +
(C2719-INDEX('Curva Juros'!$A$7:$A$73,MATCH(C2719,'Curva Juros'!$A$7:$A$73,1))) *
(INDEX('Curva Juros'!$B$7:$B$73,MATCH(C2719,'Curva Juros'!$A$7:$A$73,1)+1) -
INDEX('Curva Juros'!$B$7:$B$73,MATCH(C2719,'Curva Juros'!$A$7:$A$73,1))) /
(INDEX('Curva Juros'!$A$7:$A$73,MATCH(C2719,'Curva Juros'!$A$7:$A$73,1)+1) -
INDEX('Curva Juros'!$A$7:$A$73,MATCH(C2719,'Curva Juros'!$A$7:$A$73,1)))</f>
        <v>7.6623101746031743</v>
      </c>
      <c r="F2719" s="24">
        <f t="shared" si="42"/>
        <v>-8.4610174603175214E-4</v>
      </c>
      <c r="G2719" s="24"/>
    </row>
    <row r="2720" spans="1:7" x14ac:dyDescent="0.25">
      <c r="A2720" s="6" t="s">
        <v>62</v>
      </c>
      <c r="B2720" s="7">
        <v>45891</v>
      </c>
      <c r="C2720" s="8">
        <v>963.55</v>
      </c>
      <c r="D2720" s="20">
        <v>7.6692999999999997E-2</v>
      </c>
      <c r="E2720" s="35" cm="1">
        <f t="array" ref="E2720">INDEX('Curva Juros'!$B$7:$B$73,MATCH(C2720,'Curva Juros'!$A$7:$A$73,1)) +
(C2720-INDEX('Curva Juros'!$A$7:$A$73,MATCH(C2720,'Curva Juros'!$A$7:$A$73,1))) *
(INDEX('Curva Juros'!$B$7:$B$73,MATCH(C2720,'Curva Juros'!$A$7:$A$73,1)+1) -
INDEX('Curva Juros'!$B$7:$B$73,MATCH(C2720,'Curva Juros'!$A$7:$A$73,1))) /
(INDEX('Curva Juros'!$A$7:$A$73,MATCH(C2720,'Curva Juros'!$A$7:$A$73,1)+1) -
INDEX('Curva Juros'!$A$7:$A$73,MATCH(C2720,'Curva Juros'!$A$7:$A$73,1)))</f>
        <v>7.6627863888888887</v>
      </c>
      <c r="F2720" s="24">
        <f t="shared" si="42"/>
        <v>6.5136111111113726E-5</v>
      </c>
      <c r="G2720" s="24"/>
    </row>
    <row r="2721" spans="1:7" x14ac:dyDescent="0.25">
      <c r="A2721" s="3" t="s">
        <v>62</v>
      </c>
      <c r="B2721" s="4">
        <v>45898</v>
      </c>
      <c r="C2721" s="5">
        <v>958.81</v>
      </c>
      <c r="D2721" s="19">
        <v>7.5919E-2</v>
      </c>
      <c r="E2721" s="35" cm="1">
        <f t="array" ref="E2721">INDEX('Curva Juros'!$B$7:$B$73,MATCH(C2721,'Curva Juros'!$A$7:$A$73,1)) +
(C2721-INDEX('Curva Juros'!$A$7:$A$73,MATCH(C2721,'Curva Juros'!$A$7:$A$73,1))) *
(INDEX('Curva Juros'!$B$7:$B$73,MATCH(C2721,'Curva Juros'!$A$7:$A$73,1)+1) -
INDEX('Curva Juros'!$B$7:$B$73,MATCH(C2721,'Curva Juros'!$A$7:$A$73,1))) /
(INDEX('Curva Juros'!$A$7:$A$73,MATCH(C2721,'Curva Juros'!$A$7:$A$73,1)+1) -
INDEX('Curva Juros'!$A$7:$A$73,MATCH(C2721,'Curva Juros'!$A$7:$A$73,1)))</f>
        <v>7.6632114841269843</v>
      </c>
      <c r="F2721" s="24">
        <f t="shared" si="42"/>
        <v>-7.1311484126984626E-4</v>
      </c>
      <c r="G2721" s="24"/>
    </row>
    <row r="2722" spans="1:7" x14ac:dyDescent="0.25">
      <c r="A2722" s="6" t="s">
        <v>62</v>
      </c>
      <c r="B2722" s="7">
        <v>45905</v>
      </c>
      <c r="C2722" s="8">
        <v>954.08</v>
      </c>
      <c r="D2722" s="20">
        <v>7.5083999999999998E-2</v>
      </c>
      <c r="E2722" s="35" cm="1">
        <f t="array" ref="E2722">INDEX('Curva Juros'!$B$7:$B$73,MATCH(C2722,'Curva Juros'!$A$7:$A$73,1)) +
(C2722-INDEX('Curva Juros'!$A$7:$A$73,MATCH(C2722,'Curva Juros'!$A$7:$A$73,1))) *
(INDEX('Curva Juros'!$B$7:$B$73,MATCH(C2722,'Curva Juros'!$A$7:$A$73,1)+1) -
INDEX('Curva Juros'!$B$7:$B$73,MATCH(C2722,'Curva Juros'!$A$7:$A$73,1))) /
(INDEX('Curva Juros'!$A$7:$A$73,MATCH(C2722,'Curva Juros'!$A$7:$A$73,1)+1) -
INDEX('Curva Juros'!$A$7:$A$73,MATCH(C2722,'Curva Juros'!$A$7:$A$73,1)))</f>
        <v>7.6636356825396827</v>
      </c>
      <c r="F2722" s="24">
        <f t="shared" si="42"/>
        <v>-1.5523568253968251E-3</v>
      </c>
      <c r="G2722" s="24"/>
    </row>
    <row r="2723" spans="1:7" x14ac:dyDescent="0.25">
      <c r="A2723" s="3" t="s">
        <v>62</v>
      </c>
      <c r="B2723" s="4">
        <v>45912</v>
      </c>
      <c r="C2723" s="5">
        <v>949.72</v>
      </c>
      <c r="D2723" s="19">
        <v>7.3150000000000007E-2</v>
      </c>
      <c r="E2723" s="35" cm="1">
        <f t="array" ref="E2723">INDEX('Curva Juros'!$B$7:$B$73,MATCH(C2723,'Curva Juros'!$A$7:$A$73,1)) +
(C2723-INDEX('Curva Juros'!$A$7:$A$73,MATCH(C2723,'Curva Juros'!$A$7:$A$73,1))) *
(INDEX('Curva Juros'!$B$7:$B$73,MATCH(C2723,'Curva Juros'!$A$7:$A$73,1)+1) -
INDEX('Curva Juros'!$B$7:$B$73,MATCH(C2723,'Curva Juros'!$A$7:$A$73,1))) /
(INDEX('Curva Juros'!$A$7:$A$73,MATCH(C2723,'Curva Juros'!$A$7:$A$73,1)+1) -
INDEX('Curva Juros'!$A$7:$A$73,MATCH(C2723,'Curva Juros'!$A$7:$A$73,1)))</f>
        <v>7.6640266984126981</v>
      </c>
      <c r="F2723" s="24">
        <f t="shared" si="42"/>
        <v>-3.4902669841269801E-3</v>
      </c>
      <c r="G2723" s="24"/>
    </row>
    <row r="2724" spans="1:7" x14ac:dyDescent="0.25">
      <c r="A2724" s="6" t="s">
        <v>62</v>
      </c>
      <c r="B2724" s="7">
        <v>45919</v>
      </c>
      <c r="C2724" s="8">
        <v>944.51</v>
      </c>
      <c r="D2724" s="20">
        <v>7.3802000000000006E-2</v>
      </c>
      <c r="E2724" s="35" cm="1">
        <f t="array" ref="E2724">INDEX('Curva Juros'!$B$7:$B$73,MATCH(C2724,'Curva Juros'!$A$7:$A$73,1)) +
(C2724-INDEX('Curva Juros'!$A$7:$A$73,MATCH(C2724,'Curva Juros'!$A$7:$A$73,1))) *
(INDEX('Curva Juros'!$B$7:$B$73,MATCH(C2724,'Curva Juros'!$A$7:$A$73,1)+1) -
INDEX('Curva Juros'!$B$7:$B$73,MATCH(C2724,'Curva Juros'!$A$7:$A$73,1))) /
(INDEX('Curva Juros'!$A$7:$A$73,MATCH(C2724,'Curva Juros'!$A$7:$A$73,1)+1) -
INDEX('Curva Juros'!$A$7:$A$73,MATCH(C2724,'Curva Juros'!$A$7:$A$73,1)))</f>
        <v>7.6644939444444447</v>
      </c>
      <c r="F2724" s="24">
        <f t="shared" si="42"/>
        <v>-2.8429394444444422E-3</v>
      </c>
      <c r="G2724" s="24"/>
    </row>
    <row r="2725" spans="1:7" x14ac:dyDescent="0.25">
      <c r="A2725" s="3" t="s">
        <v>62</v>
      </c>
      <c r="B2725" s="4">
        <v>45926</v>
      </c>
      <c r="C2725" s="5">
        <v>940.12</v>
      </c>
      <c r="D2725" s="19">
        <v>7.1937000000000001E-2</v>
      </c>
      <c r="E2725" s="35" cm="1">
        <f t="array" ref="E2725">INDEX('Curva Juros'!$B$7:$B$73,MATCH(C2725,'Curva Juros'!$A$7:$A$73,1)) +
(C2725-INDEX('Curva Juros'!$A$7:$A$73,MATCH(C2725,'Curva Juros'!$A$7:$A$73,1))) *
(INDEX('Curva Juros'!$B$7:$B$73,MATCH(C2725,'Curva Juros'!$A$7:$A$73,1)+1) -
INDEX('Curva Juros'!$B$7:$B$73,MATCH(C2725,'Curva Juros'!$A$7:$A$73,1))) /
(INDEX('Curva Juros'!$A$7:$A$73,MATCH(C2725,'Curva Juros'!$A$7:$A$73,1)+1) -
INDEX('Curva Juros'!$A$7:$A$73,MATCH(C2725,'Curva Juros'!$A$7:$A$73,1)))</f>
        <v>7.6648876507936512</v>
      </c>
      <c r="F2725" s="24">
        <f t="shared" si="42"/>
        <v>-4.711876507936516E-3</v>
      </c>
      <c r="G2725" s="24"/>
    </row>
    <row r="2726" spans="1:7" x14ac:dyDescent="0.25">
      <c r="A2726" s="6" t="s">
        <v>62</v>
      </c>
      <c r="B2726" s="7">
        <v>45933</v>
      </c>
      <c r="C2726" s="8">
        <v>934.87</v>
      </c>
      <c r="D2726" s="20">
        <v>7.2692000000000007E-2</v>
      </c>
      <c r="E2726" s="35" cm="1">
        <f t="array" ref="E2726">INDEX('Curva Juros'!$B$7:$B$73,MATCH(C2726,'Curva Juros'!$A$7:$A$73,1)) +
(C2726-INDEX('Curva Juros'!$A$7:$A$73,MATCH(C2726,'Curva Juros'!$A$7:$A$73,1))) *
(INDEX('Curva Juros'!$B$7:$B$73,MATCH(C2726,'Curva Juros'!$A$7:$A$73,1)+1) -
INDEX('Curva Juros'!$B$7:$B$73,MATCH(C2726,'Curva Juros'!$A$7:$A$73,1))) /
(INDEX('Curva Juros'!$A$7:$A$73,MATCH(C2726,'Curva Juros'!$A$7:$A$73,1)+1) -
INDEX('Curva Juros'!$A$7:$A$73,MATCH(C2726,'Curva Juros'!$A$7:$A$73,1)))</f>
        <v>7.6653584841269842</v>
      </c>
      <c r="F2726" s="24">
        <f t="shared" si="42"/>
        <v>-3.9615848412698357E-3</v>
      </c>
      <c r="G2726" s="24"/>
    </row>
    <row r="2727" spans="1:7" x14ac:dyDescent="0.25">
      <c r="A2727" s="3" t="s">
        <v>62</v>
      </c>
      <c r="B2727" s="4">
        <v>45940</v>
      </c>
      <c r="C2727" s="5">
        <v>930.39</v>
      </c>
      <c r="D2727" s="19">
        <v>7.1143999999999999E-2</v>
      </c>
      <c r="E2727" s="35" cm="1">
        <f t="array" ref="E2727">INDEX('Curva Juros'!$B$7:$B$73,MATCH(C2727,'Curva Juros'!$A$7:$A$73,1)) +
(C2727-INDEX('Curva Juros'!$A$7:$A$73,MATCH(C2727,'Curva Juros'!$A$7:$A$73,1))) *
(INDEX('Curva Juros'!$B$7:$B$73,MATCH(C2727,'Curva Juros'!$A$7:$A$73,1)+1) -
INDEX('Curva Juros'!$B$7:$B$73,MATCH(C2727,'Curva Juros'!$A$7:$A$73,1))) /
(INDEX('Curva Juros'!$A$7:$A$73,MATCH(C2727,'Curva Juros'!$A$7:$A$73,1)+1) -
INDEX('Curva Juros'!$A$7:$A$73,MATCH(C2727,'Curva Juros'!$A$7:$A$73,1)))</f>
        <v>7.6657602619047616</v>
      </c>
      <c r="F2727" s="24">
        <f t="shared" si="42"/>
        <v>-5.5136026190476112E-3</v>
      </c>
      <c r="G2727" s="24"/>
    </row>
    <row r="2728" spans="1:7" x14ac:dyDescent="0.25">
      <c r="A2728" s="6" t="s">
        <v>62</v>
      </c>
      <c r="B2728" s="7">
        <v>45947</v>
      </c>
      <c r="C2728" s="8">
        <v>924.91</v>
      </c>
      <c r="D2728" s="20">
        <v>7.2594000000000006E-2</v>
      </c>
      <c r="E2728" s="35" cm="1">
        <f t="array" ref="E2728">INDEX('Curva Juros'!$B$7:$B$73,MATCH(C2728,'Curva Juros'!$A$7:$A$73,1)) +
(C2728-INDEX('Curva Juros'!$A$7:$A$73,MATCH(C2728,'Curva Juros'!$A$7:$A$73,1))) *
(INDEX('Curva Juros'!$B$7:$B$73,MATCH(C2728,'Curva Juros'!$A$7:$A$73,1)+1) -
INDEX('Curva Juros'!$B$7:$B$73,MATCH(C2728,'Curva Juros'!$A$7:$A$73,1))) /
(INDEX('Curva Juros'!$A$7:$A$73,MATCH(C2728,'Curva Juros'!$A$7:$A$73,1)+1) -
INDEX('Curva Juros'!$A$7:$A$73,MATCH(C2728,'Curva Juros'!$A$7:$A$73,1)))</f>
        <v>7.6662517222222224</v>
      </c>
      <c r="F2728" s="24">
        <f t="shared" si="42"/>
        <v>-4.0685172222222205E-3</v>
      </c>
      <c r="G2728" s="24"/>
    </row>
    <row r="2729" spans="1:7" x14ac:dyDescent="0.25">
      <c r="A2729" s="3" t="s">
        <v>62</v>
      </c>
      <c r="B2729" s="4">
        <v>45954</v>
      </c>
      <c r="C2729" s="5">
        <v>919.69</v>
      </c>
      <c r="D2729" s="19">
        <v>7.3251999999999998E-2</v>
      </c>
      <c r="E2729" s="35" cm="1">
        <f t="array" ref="E2729">INDEX('Curva Juros'!$B$7:$B$73,MATCH(C2729,'Curva Juros'!$A$7:$A$73,1)) +
(C2729-INDEX('Curva Juros'!$A$7:$A$73,MATCH(C2729,'Curva Juros'!$A$7:$A$73,1))) *
(INDEX('Curva Juros'!$B$7:$B$73,MATCH(C2729,'Curva Juros'!$A$7:$A$73,1)+1) -
INDEX('Curva Juros'!$B$7:$B$73,MATCH(C2729,'Curva Juros'!$A$7:$A$73,1))) /
(INDEX('Curva Juros'!$A$7:$A$73,MATCH(C2729,'Curva Juros'!$A$7:$A$73,1)+1) -
INDEX('Curva Juros'!$A$7:$A$73,MATCH(C2729,'Curva Juros'!$A$7:$A$73,1)))</f>
        <v>7.6667198650793651</v>
      </c>
      <c r="F2729" s="24">
        <f t="shared" si="42"/>
        <v>-3.4151986507936494E-3</v>
      </c>
      <c r="G2729" s="24"/>
    </row>
    <row r="2730" spans="1:7" x14ac:dyDescent="0.25">
      <c r="A2730" s="6" t="s">
        <v>62</v>
      </c>
      <c r="B2730" s="7">
        <v>45961</v>
      </c>
      <c r="C2730" s="8">
        <v>914.07</v>
      </c>
      <c r="D2730" s="20">
        <v>7.5125999999999998E-2</v>
      </c>
      <c r="E2730" s="35" cm="1">
        <f t="array" ref="E2730">INDEX('Curva Juros'!$B$7:$B$73,MATCH(C2730,'Curva Juros'!$A$7:$A$73,1)) +
(C2730-INDEX('Curva Juros'!$A$7:$A$73,MATCH(C2730,'Curva Juros'!$A$7:$A$73,1))) *
(INDEX('Curva Juros'!$B$7:$B$73,MATCH(C2730,'Curva Juros'!$A$7:$A$73,1)+1) -
INDEX('Curva Juros'!$B$7:$B$73,MATCH(C2730,'Curva Juros'!$A$7:$A$73,1))) /
(INDEX('Curva Juros'!$A$7:$A$73,MATCH(C2730,'Curva Juros'!$A$7:$A$73,1)+1) -
INDEX('Curva Juros'!$A$7:$A$73,MATCH(C2730,'Curva Juros'!$A$7:$A$73,1)))</f>
        <v>7.6672238809523812</v>
      </c>
      <c r="F2730" s="24">
        <f t="shared" si="42"/>
        <v>-1.5462388095238144E-3</v>
      </c>
      <c r="G2730" s="24"/>
    </row>
    <row r="2731" spans="1:7" x14ac:dyDescent="0.25">
      <c r="A2731" s="3" t="s">
        <v>62</v>
      </c>
      <c r="B2731" s="4">
        <v>45968</v>
      </c>
      <c r="C2731" s="5">
        <v>909.01</v>
      </c>
      <c r="D2731" s="19">
        <v>7.5309000000000001E-2</v>
      </c>
      <c r="E2731" s="35" cm="1">
        <f t="array" ref="E2731">INDEX('Curva Juros'!$B$7:$B$73,MATCH(C2731,'Curva Juros'!$A$7:$A$73,1)) +
(C2731-INDEX('Curva Juros'!$A$7:$A$73,MATCH(C2731,'Curva Juros'!$A$7:$A$73,1))) *
(INDEX('Curva Juros'!$B$7:$B$73,MATCH(C2731,'Curva Juros'!$A$7:$A$73,1)+1) -
INDEX('Curva Juros'!$B$7:$B$73,MATCH(C2731,'Curva Juros'!$A$7:$A$73,1))) /
(INDEX('Curva Juros'!$A$7:$A$73,MATCH(C2731,'Curva Juros'!$A$7:$A$73,1)+1) -
INDEX('Curva Juros'!$A$7:$A$73,MATCH(C2731,'Curva Juros'!$A$7:$A$73,1)))</f>
        <v>7.6676776746031745</v>
      </c>
      <c r="F2731" s="24">
        <f t="shared" si="42"/>
        <v>-1.3677767460317375E-3</v>
      </c>
      <c r="G2731" s="24"/>
    </row>
    <row r="2732" spans="1:7" x14ac:dyDescent="0.25">
      <c r="A2732" s="6" t="s">
        <v>62</v>
      </c>
      <c r="B2732" s="7">
        <v>45975</v>
      </c>
      <c r="C2732" s="8">
        <v>904.46</v>
      </c>
      <c r="D2732" s="20">
        <v>7.3942999999999995E-2</v>
      </c>
      <c r="E2732" s="35" cm="1">
        <f t="array" ref="E2732">INDEX('Curva Juros'!$B$7:$B$73,MATCH(C2732,'Curva Juros'!$A$7:$A$73,1)) +
(C2732-INDEX('Curva Juros'!$A$7:$A$73,MATCH(C2732,'Curva Juros'!$A$7:$A$73,1))) *
(INDEX('Curva Juros'!$B$7:$B$73,MATCH(C2732,'Curva Juros'!$A$7:$A$73,1)+1) -
INDEX('Curva Juros'!$B$7:$B$73,MATCH(C2732,'Curva Juros'!$A$7:$A$73,1))) /
(INDEX('Curva Juros'!$A$7:$A$73,MATCH(C2732,'Curva Juros'!$A$7:$A$73,1)+1) -
INDEX('Curva Juros'!$A$7:$A$73,MATCH(C2732,'Curva Juros'!$A$7:$A$73,1)))</f>
        <v>7.6680857301587295</v>
      </c>
      <c r="F2732" s="24">
        <f t="shared" si="42"/>
        <v>-2.737857301587307E-3</v>
      </c>
      <c r="G2732" s="24"/>
    </row>
    <row r="2733" spans="1:7" x14ac:dyDescent="0.25">
      <c r="A2733" s="3" t="s">
        <v>62</v>
      </c>
      <c r="B2733" s="4">
        <v>45982</v>
      </c>
      <c r="C2733" s="5">
        <v>900.38</v>
      </c>
      <c r="D2733" s="19">
        <v>7.4189000000000005E-2</v>
      </c>
      <c r="E2733" s="35" cm="1">
        <f t="array" ref="E2733">INDEX('Curva Juros'!$B$7:$B$73,MATCH(C2733,'Curva Juros'!$A$7:$A$73,1)) +
(C2733-INDEX('Curva Juros'!$A$7:$A$73,MATCH(C2733,'Curva Juros'!$A$7:$A$73,1))) *
(INDEX('Curva Juros'!$B$7:$B$73,MATCH(C2733,'Curva Juros'!$A$7:$A$73,1)+1) -
INDEX('Curva Juros'!$B$7:$B$73,MATCH(C2733,'Curva Juros'!$A$7:$A$73,1))) /
(INDEX('Curva Juros'!$A$7:$A$73,MATCH(C2733,'Curva Juros'!$A$7:$A$73,1)+1) -
INDEX('Curva Juros'!$A$7:$A$73,MATCH(C2733,'Curva Juros'!$A$7:$A$73,1)))</f>
        <v>7.6684516349206344</v>
      </c>
      <c r="F2733" s="24">
        <f t="shared" si="42"/>
        <v>-2.4955163492063337E-3</v>
      </c>
      <c r="G2733" s="24"/>
    </row>
    <row r="2734" spans="1:7" x14ac:dyDescent="0.25">
      <c r="A2734" s="6" t="s">
        <v>62</v>
      </c>
      <c r="B2734" s="7">
        <v>45989</v>
      </c>
      <c r="C2734" s="8">
        <v>895.09</v>
      </c>
      <c r="D2734" s="20">
        <v>7.5062000000000004E-2</v>
      </c>
      <c r="E2734" s="35" cm="1">
        <f t="array" ref="E2734">INDEX('Curva Juros'!$B$7:$B$73,MATCH(C2734,'Curva Juros'!$A$7:$A$73,1)) +
(C2734-INDEX('Curva Juros'!$A$7:$A$73,MATCH(C2734,'Curva Juros'!$A$7:$A$73,1))) *
(INDEX('Curva Juros'!$B$7:$B$73,MATCH(C2734,'Curva Juros'!$A$7:$A$73,1)+1) -
INDEX('Curva Juros'!$B$7:$B$73,MATCH(C2734,'Curva Juros'!$A$7:$A$73,1))) /
(INDEX('Curva Juros'!$A$7:$A$73,MATCH(C2734,'Curva Juros'!$A$7:$A$73,1)+1) -
INDEX('Curva Juros'!$A$7:$A$73,MATCH(C2734,'Curva Juros'!$A$7:$A$73,1)))</f>
        <v>7.6689260555555556</v>
      </c>
      <c r="F2734" s="24">
        <f t="shared" si="42"/>
        <v>-1.6272605555555514E-3</v>
      </c>
      <c r="G2734" s="24"/>
    </row>
    <row r="2735" spans="1:7" x14ac:dyDescent="0.25">
      <c r="A2735" s="3" t="s">
        <v>62</v>
      </c>
      <c r="B2735" s="4">
        <v>45996</v>
      </c>
      <c r="C2735" s="5">
        <v>889.76</v>
      </c>
      <c r="D2735" s="19">
        <v>7.6059000000000002E-2</v>
      </c>
      <c r="E2735" s="35" cm="1">
        <f t="array" ref="E2735">INDEX('Curva Juros'!$B$7:$B$73,MATCH(C2735,'Curva Juros'!$A$7:$A$73,1)) +
(C2735-INDEX('Curva Juros'!$A$7:$A$73,MATCH(C2735,'Curva Juros'!$A$7:$A$73,1))) *
(INDEX('Curva Juros'!$B$7:$B$73,MATCH(C2735,'Curva Juros'!$A$7:$A$73,1)+1) -
INDEX('Curva Juros'!$B$7:$B$73,MATCH(C2735,'Curva Juros'!$A$7:$A$73,1))) /
(INDEX('Curva Juros'!$A$7:$A$73,MATCH(C2735,'Curva Juros'!$A$7:$A$73,1)+1) -
INDEX('Curva Juros'!$A$7:$A$73,MATCH(C2735,'Curva Juros'!$A$7:$A$73,1)))</f>
        <v>7.6694040634920633</v>
      </c>
      <c r="F2735" s="24">
        <f t="shared" si="42"/>
        <v>-6.3504063492063334E-4</v>
      </c>
      <c r="G2735" s="24"/>
    </row>
    <row r="2736" spans="1:7" x14ac:dyDescent="0.25">
      <c r="A2736" s="6" t="s">
        <v>62</v>
      </c>
      <c r="B2736" s="7">
        <v>46003</v>
      </c>
      <c r="C2736" s="8">
        <v>885.1</v>
      </c>
      <c r="D2736" s="20">
        <v>7.5039999999999996E-2</v>
      </c>
      <c r="E2736" s="35" cm="1">
        <f t="array" ref="E2736">INDEX('Curva Juros'!$B$7:$B$73,MATCH(C2736,'Curva Juros'!$A$7:$A$73,1)) +
(C2736-INDEX('Curva Juros'!$A$7:$A$73,MATCH(C2736,'Curva Juros'!$A$7:$A$73,1))) *
(INDEX('Curva Juros'!$B$7:$B$73,MATCH(C2736,'Curva Juros'!$A$7:$A$73,1)+1) -
INDEX('Curva Juros'!$B$7:$B$73,MATCH(C2736,'Curva Juros'!$A$7:$A$73,1))) /
(INDEX('Curva Juros'!$A$7:$A$73,MATCH(C2736,'Curva Juros'!$A$7:$A$73,1)+1) -
INDEX('Curva Juros'!$A$7:$A$73,MATCH(C2736,'Curva Juros'!$A$7:$A$73,1)))</f>
        <v>7.6698219841269841</v>
      </c>
      <c r="F2736" s="24">
        <f t="shared" si="42"/>
        <v>-1.6582198412698479E-3</v>
      </c>
      <c r="G2736" s="24"/>
    </row>
    <row r="2737" spans="1:7" x14ac:dyDescent="0.25">
      <c r="A2737" s="3" t="s">
        <v>62</v>
      </c>
      <c r="B2737" s="4">
        <v>46010</v>
      </c>
      <c r="C2737" s="5">
        <v>880.04</v>
      </c>
      <c r="D2737" s="19">
        <v>7.5228000000000003E-2</v>
      </c>
      <c r="E2737" s="35" cm="1">
        <f t="array" ref="E2737">INDEX('Curva Juros'!$B$7:$B$73,MATCH(C2737,'Curva Juros'!$A$7:$A$73,1)) +
(C2737-INDEX('Curva Juros'!$A$7:$A$73,MATCH(C2737,'Curva Juros'!$A$7:$A$73,1))) *
(INDEX('Curva Juros'!$B$7:$B$73,MATCH(C2737,'Curva Juros'!$A$7:$A$73,1)+1) -
INDEX('Curva Juros'!$B$7:$B$73,MATCH(C2737,'Curva Juros'!$A$7:$A$73,1))) /
(INDEX('Curva Juros'!$A$7:$A$73,MATCH(C2737,'Curva Juros'!$A$7:$A$73,1)+1) -
INDEX('Curva Juros'!$A$7:$A$73,MATCH(C2737,'Curva Juros'!$A$7:$A$73,1)))</f>
        <v>7.6703286666666664</v>
      </c>
      <c r="F2737" s="24">
        <f t="shared" si="42"/>
        <v>-1.4752866666666586E-3</v>
      </c>
      <c r="G2737" s="24"/>
    </row>
    <row r="2738" spans="1:7" x14ac:dyDescent="0.25">
      <c r="A2738" s="6" t="s">
        <v>62</v>
      </c>
      <c r="B2738" s="7">
        <v>46017</v>
      </c>
      <c r="C2738" s="8">
        <v>876.23</v>
      </c>
      <c r="D2738" s="20">
        <v>7.4652999999999997E-2</v>
      </c>
      <c r="E2738" s="35" cm="1">
        <f t="array" ref="E2738">INDEX('Curva Juros'!$B$7:$B$73,MATCH(C2738,'Curva Juros'!$A$7:$A$73,1)) +
(C2738-INDEX('Curva Juros'!$A$7:$A$73,MATCH(C2738,'Curva Juros'!$A$7:$A$73,1))) *
(INDEX('Curva Juros'!$B$7:$B$73,MATCH(C2738,'Curva Juros'!$A$7:$A$73,1)+1) -
INDEX('Curva Juros'!$B$7:$B$73,MATCH(C2738,'Curva Juros'!$A$7:$A$73,1))) /
(INDEX('Curva Juros'!$A$7:$A$73,MATCH(C2738,'Curva Juros'!$A$7:$A$73,1)+1) -
INDEX('Curva Juros'!$A$7:$A$73,MATCH(C2738,'Curva Juros'!$A$7:$A$73,1)))</f>
        <v>7.6707731666666668</v>
      </c>
      <c r="F2738" s="24">
        <f t="shared" si="42"/>
        <v>-2.0547316666666704E-3</v>
      </c>
      <c r="G2738" s="24"/>
    </row>
    <row r="2739" spans="1:7" x14ac:dyDescent="0.25">
      <c r="A2739" s="3" t="s">
        <v>62</v>
      </c>
      <c r="B2739" s="4">
        <v>46024</v>
      </c>
      <c r="C2739" s="5">
        <v>872.34</v>
      </c>
      <c r="D2739" s="19">
        <v>7.4301000000000006E-2</v>
      </c>
      <c r="E2739" s="35" cm="1">
        <f t="array" ref="E2739">INDEX('Curva Juros'!$B$7:$B$73,MATCH(C2739,'Curva Juros'!$A$7:$A$73,1)) +
(C2739-INDEX('Curva Juros'!$A$7:$A$73,MATCH(C2739,'Curva Juros'!$A$7:$A$73,1))) *
(INDEX('Curva Juros'!$B$7:$B$73,MATCH(C2739,'Curva Juros'!$A$7:$A$73,1)+1) -
INDEX('Curva Juros'!$B$7:$B$73,MATCH(C2739,'Curva Juros'!$A$7:$A$73,1))) /
(INDEX('Curva Juros'!$A$7:$A$73,MATCH(C2739,'Curva Juros'!$A$7:$A$73,1)+1) -
INDEX('Curva Juros'!$A$7:$A$73,MATCH(C2739,'Curva Juros'!$A$7:$A$73,1)))</f>
        <v>7.671227</v>
      </c>
      <c r="F2739" s="24">
        <f t="shared" si="42"/>
        <v>-2.4112699999999931E-3</v>
      </c>
      <c r="G2739" s="24"/>
    </row>
    <row r="2740" spans="1:7" x14ac:dyDescent="0.25">
      <c r="A2740" s="6" t="s">
        <v>62</v>
      </c>
      <c r="B2740" s="7">
        <v>46031</v>
      </c>
      <c r="C2740" s="8">
        <v>867.11</v>
      </c>
      <c r="D2740" s="20">
        <v>7.4995000000000006E-2</v>
      </c>
      <c r="E2740" s="35" cm="1">
        <f t="array" ref="E2740">INDEX('Curva Juros'!$B$7:$B$73,MATCH(C2740,'Curva Juros'!$A$7:$A$73,1)) +
(C2740-INDEX('Curva Juros'!$A$7:$A$73,MATCH(C2740,'Curva Juros'!$A$7:$A$73,1))) *
(INDEX('Curva Juros'!$B$7:$B$73,MATCH(C2740,'Curva Juros'!$A$7:$A$73,1)+1) -
INDEX('Curva Juros'!$B$7:$B$73,MATCH(C2740,'Curva Juros'!$A$7:$A$73,1))) /
(INDEX('Curva Juros'!$A$7:$A$73,MATCH(C2740,'Curva Juros'!$A$7:$A$73,1)+1) -
INDEX('Curva Juros'!$A$7:$A$73,MATCH(C2740,'Curva Juros'!$A$7:$A$73,1)))</f>
        <v>7.6718371666666663</v>
      </c>
      <c r="F2740" s="24">
        <f t="shared" si="42"/>
        <v>-1.7233716666666538E-3</v>
      </c>
      <c r="G2740" s="24"/>
    </row>
    <row r="2741" spans="1:7" x14ac:dyDescent="0.25">
      <c r="A2741" s="3" t="s">
        <v>62</v>
      </c>
      <c r="B2741" s="4">
        <v>46038</v>
      </c>
      <c r="C2741" s="5">
        <v>891.83</v>
      </c>
      <c r="D2741" s="19">
        <v>7.2998999999999994E-2</v>
      </c>
      <c r="E2741" s="35" cm="1">
        <f t="array" ref="E2741">INDEX('Curva Juros'!$B$7:$B$73,MATCH(C2741,'Curva Juros'!$A$7:$A$73,1)) +
(C2741-INDEX('Curva Juros'!$A$7:$A$73,MATCH(C2741,'Curva Juros'!$A$7:$A$73,1))) *
(INDEX('Curva Juros'!$B$7:$B$73,MATCH(C2741,'Curva Juros'!$A$7:$A$73,1)+1) -
INDEX('Curva Juros'!$B$7:$B$73,MATCH(C2741,'Curva Juros'!$A$7:$A$73,1))) /
(INDEX('Curva Juros'!$A$7:$A$73,MATCH(C2741,'Curva Juros'!$A$7:$A$73,1)+1) -
INDEX('Curva Juros'!$A$7:$A$73,MATCH(C2741,'Curva Juros'!$A$7:$A$73,1)))</f>
        <v>7.6692184206349205</v>
      </c>
      <c r="F2741" s="24">
        <f t="shared" si="42"/>
        <v>-3.6931842063492176E-3</v>
      </c>
      <c r="G2741" s="24"/>
    </row>
    <row r="2742" spans="1:7" x14ac:dyDescent="0.25">
      <c r="A2742" s="6" t="s">
        <v>62</v>
      </c>
      <c r="B2742" s="7">
        <v>46045</v>
      </c>
      <c r="C2742" s="8">
        <v>887.65</v>
      </c>
      <c r="D2742" s="20">
        <v>6.9670999999999997E-2</v>
      </c>
      <c r="E2742" s="35" cm="1">
        <f t="array" ref="E2742">INDEX('Curva Juros'!$B$7:$B$73,MATCH(C2742,'Curva Juros'!$A$7:$A$73,1)) +
(C2742-INDEX('Curva Juros'!$A$7:$A$73,MATCH(C2742,'Curva Juros'!$A$7:$A$73,1))) *
(INDEX('Curva Juros'!$B$7:$B$73,MATCH(C2742,'Curva Juros'!$A$7:$A$73,1)+1) -
INDEX('Curva Juros'!$B$7:$B$73,MATCH(C2742,'Curva Juros'!$A$7:$A$73,1))) /
(INDEX('Curva Juros'!$A$7:$A$73,MATCH(C2742,'Curva Juros'!$A$7:$A$73,1)+1) -
INDEX('Curva Juros'!$A$7:$A$73,MATCH(C2742,'Curva Juros'!$A$7:$A$73,1)))</f>
        <v>7.6695932936507933</v>
      </c>
      <c r="F2742" s="24">
        <f t="shared" si="42"/>
        <v>-7.0249329365079383E-3</v>
      </c>
      <c r="G2742" s="24"/>
    </row>
    <row r="2743" spans="1:7" x14ac:dyDescent="0.25">
      <c r="A2743" s="3" t="s">
        <v>62</v>
      </c>
      <c r="B2743" s="4">
        <v>46052</v>
      </c>
      <c r="C2743" s="5">
        <v>883.18</v>
      </c>
      <c r="D2743" s="19">
        <v>6.7523E-2</v>
      </c>
      <c r="E2743" s="35" cm="1">
        <f t="array" ref="E2743">INDEX('Curva Juros'!$B$7:$B$73,MATCH(C2743,'Curva Juros'!$A$7:$A$73,1)) +
(C2743-INDEX('Curva Juros'!$A$7:$A$73,MATCH(C2743,'Curva Juros'!$A$7:$A$73,1))) *
(INDEX('Curva Juros'!$B$7:$B$73,MATCH(C2743,'Curva Juros'!$A$7:$A$73,1)+1) -
INDEX('Curva Juros'!$B$7:$B$73,MATCH(C2743,'Curva Juros'!$A$7:$A$73,1))) /
(INDEX('Curva Juros'!$A$7:$A$73,MATCH(C2743,'Curva Juros'!$A$7:$A$73,1)+1) -
INDEX('Curva Juros'!$A$7:$A$73,MATCH(C2743,'Curva Juros'!$A$7:$A$73,1)))</f>
        <v>7.6699941746031746</v>
      </c>
      <c r="F2743" s="24">
        <f t="shared" si="42"/>
        <v>-9.1769417460317443E-3</v>
      </c>
      <c r="G2743" s="24"/>
    </row>
    <row r="2744" spans="1:7" x14ac:dyDescent="0.25">
      <c r="A2744" s="6" t="s">
        <v>62</v>
      </c>
      <c r="B2744" s="7">
        <v>46059</v>
      </c>
      <c r="C2744" s="8">
        <v>877.88</v>
      </c>
      <c r="D2744" s="20">
        <v>6.8723999999999993E-2</v>
      </c>
      <c r="E2744" s="35" cm="1">
        <f t="array" ref="E2744">INDEX('Curva Juros'!$B$7:$B$73,MATCH(C2744,'Curva Juros'!$A$7:$A$73,1)) +
(C2744-INDEX('Curva Juros'!$A$7:$A$73,MATCH(C2744,'Curva Juros'!$A$7:$A$73,1))) *
(INDEX('Curva Juros'!$B$7:$B$73,MATCH(C2744,'Curva Juros'!$A$7:$A$73,1)+1) -
INDEX('Curva Juros'!$B$7:$B$73,MATCH(C2744,'Curva Juros'!$A$7:$A$73,1))) /
(INDEX('Curva Juros'!$A$7:$A$73,MATCH(C2744,'Curva Juros'!$A$7:$A$73,1)+1) -
INDEX('Curva Juros'!$A$7:$A$73,MATCH(C2744,'Curva Juros'!$A$7:$A$73,1)))</f>
        <v>7.670580666666666</v>
      </c>
      <c r="F2744" s="24">
        <f t="shared" si="42"/>
        <v>-7.9818066666666604E-3</v>
      </c>
      <c r="G2744" s="24"/>
    </row>
    <row r="2745" spans="1:7" x14ac:dyDescent="0.25">
      <c r="A2745" s="3" t="s">
        <v>62</v>
      </c>
      <c r="B2745" s="4">
        <v>46066</v>
      </c>
      <c r="C2745" s="5">
        <v>872.71</v>
      </c>
      <c r="D2745" s="19">
        <v>6.9413000000000002E-2</v>
      </c>
      <c r="E2745" s="35" cm="1">
        <f t="array" ref="E2745">INDEX('Curva Juros'!$B$7:$B$73,MATCH(C2745,'Curva Juros'!$A$7:$A$73,1)) +
(C2745-INDEX('Curva Juros'!$A$7:$A$73,MATCH(C2745,'Curva Juros'!$A$7:$A$73,1))) *
(INDEX('Curva Juros'!$B$7:$B$73,MATCH(C2745,'Curva Juros'!$A$7:$A$73,1)+1) -
INDEX('Curva Juros'!$B$7:$B$73,MATCH(C2745,'Curva Juros'!$A$7:$A$73,1))) /
(INDEX('Curva Juros'!$A$7:$A$73,MATCH(C2745,'Curva Juros'!$A$7:$A$73,1)+1) -
INDEX('Curva Juros'!$A$7:$A$73,MATCH(C2745,'Curva Juros'!$A$7:$A$73,1)))</f>
        <v>7.6711838333333331</v>
      </c>
      <c r="F2745" s="24">
        <f t="shared" si="42"/>
        <v>-7.2988383333333351E-3</v>
      </c>
      <c r="G2745" s="24"/>
    </row>
    <row r="2746" spans="1:7" x14ac:dyDescent="0.25">
      <c r="A2746" s="6" t="s">
        <v>62</v>
      </c>
      <c r="B2746" s="7">
        <v>46073</v>
      </c>
      <c r="C2746" s="8">
        <v>869.74</v>
      </c>
      <c r="D2746" s="20">
        <v>6.9314000000000001E-2</v>
      </c>
      <c r="E2746" s="35" cm="1">
        <f t="array" ref="E2746">INDEX('Curva Juros'!$B$7:$B$73,MATCH(C2746,'Curva Juros'!$A$7:$A$73,1)) +
(C2746-INDEX('Curva Juros'!$A$7:$A$73,MATCH(C2746,'Curva Juros'!$A$7:$A$73,1))) *
(INDEX('Curva Juros'!$B$7:$B$73,MATCH(C2746,'Curva Juros'!$A$7:$A$73,1)+1) -
INDEX('Curva Juros'!$B$7:$B$73,MATCH(C2746,'Curva Juros'!$A$7:$A$73,1))) /
(INDEX('Curva Juros'!$A$7:$A$73,MATCH(C2746,'Curva Juros'!$A$7:$A$73,1)+1) -
INDEX('Curva Juros'!$A$7:$A$73,MATCH(C2746,'Curva Juros'!$A$7:$A$73,1)))</f>
        <v>7.6715303333333331</v>
      </c>
      <c r="F2746" s="24">
        <f t="shared" si="42"/>
        <v>-7.4013033333333311E-3</v>
      </c>
      <c r="G2746" s="24"/>
    </row>
    <row r="2747" spans="1:7" x14ac:dyDescent="0.25">
      <c r="A2747" s="3" t="s">
        <v>62</v>
      </c>
      <c r="B2747" s="4">
        <v>46080</v>
      </c>
      <c r="C2747" s="5">
        <v>865.05</v>
      </c>
      <c r="D2747" s="19">
        <v>6.8039000000000002E-2</v>
      </c>
      <c r="E2747" s="35" cm="1">
        <f t="array" ref="E2747">INDEX('Curva Juros'!$B$7:$B$73,MATCH(C2747,'Curva Juros'!$A$7:$A$73,1)) +
(C2747-INDEX('Curva Juros'!$A$7:$A$73,MATCH(C2747,'Curva Juros'!$A$7:$A$73,1))) *
(INDEX('Curva Juros'!$B$7:$B$73,MATCH(C2747,'Curva Juros'!$A$7:$A$73,1)+1) -
INDEX('Curva Juros'!$B$7:$B$73,MATCH(C2747,'Curva Juros'!$A$7:$A$73,1))) /
(INDEX('Curva Juros'!$A$7:$A$73,MATCH(C2747,'Curva Juros'!$A$7:$A$73,1)+1) -
INDEX('Curva Juros'!$A$7:$A$73,MATCH(C2747,'Curva Juros'!$A$7:$A$73,1)))</f>
        <v>7.6720774999999994</v>
      </c>
      <c r="F2747" s="24">
        <f t="shared" si="42"/>
        <v>-8.6817749999999888E-3</v>
      </c>
      <c r="G2747" s="24"/>
    </row>
    <row r="2748" spans="1:7" x14ac:dyDescent="0.25">
      <c r="A2748" s="6" t="s">
        <v>63</v>
      </c>
      <c r="B2748" s="7">
        <v>45723</v>
      </c>
      <c r="C2748" s="8">
        <v>1508.82</v>
      </c>
      <c r="D2748" s="20">
        <v>8.1195000000000003E-2</v>
      </c>
      <c r="E2748" s="35" cm="1">
        <f t="array" ref="E2748">INDEX('Curva Juros'!$B$7:$B$73,MATCH(C2748,'Curva Juros'!$A$7:$A$73,1)) +
(C2748-INDEX('Curva Juros'!$A$7:$A$73,MATCH(C2748,'Curva Juros'!$A$7:$A$73,1))) *
(INDEX('Curva Juros'!$B$7:$B$73,MATCH(C2748,'Curva Juros'!$A$7:$A$73,1)+1) -
INDEX('Curva Juros'!$B$7:$B$73,MATCH(C2748,'Curva Juros'!$A$7:$A$73,1))) /
(INDEX('Curva Juros'!$A$7:$A$73,MATCH(C2748,'Curva Juros'!$A$7:$A$73,1)+1) -
INDEX('Curva Juros'!$A$7:$A$73,MATCH(C2748,'Curva Juros'!$A$7:$A$73,1)))</f>
        <v>7.5752915238095238</v>
      </c>
      <c r="F2748" s="24">
        <f t="shared" si="42"/>
        <v>5.4420847619047613E-3</v>
      </c>
      <c r="G2748" s="24"/>
    </row>
    <row r="2749" spans="1:7" x14ac:dyDescent="0.25">
      <c r="A2749" s="3" t="s">
        <v>63</v>
      </c>
      <c r="B2749" s="4">
        <v>45730</v>
      </c>
      <c r="C2749" s="5">
        <v>1504.14</v>
      </c>
      <c r="D2749" s="19">
        <v>8.0992999999999996E-2</v>
      </c>
      <c r="E2749" s="35" cm="1">
        <f t="array" ref="E2749">INDEX('Curva Juros'!$B$7:$B$73,MATCH(C2749,'Curva Juros'!$A$7:$A$73,1)) +
(C2749-INDEX('Curva Juros'!$A$7:$A$73,MATCH(C2749,'Curva Juros'!$A$7:$A$73,1))) *
(INDEX('Curva Juros'!$B$7:$B$73,MATCH(C2749,'Curva Juros'!$A$7:$A$73,1)+1) -
INDEX('Curva Juros'!$B$7:$B$73,MATCH(C2749,'Curva Juros'!$A$7:$A$73,1))) /
(INDEX('Curva Juros'!$A$7:$A$73,MATCH(C2749,'Curva Juros'!$A$7:$A$73,1)+1) -
INDEX('Curva Juros'!$A$7:$A$73,MATCH(C2749,'Curva Juros'!$A$7:$A$73,1)))</f>
        <v>7.5763092380952379</v>
      </c>
      <c r="F2749" s="24">
        <f t="shared" si="42"/>
        <v>5.2299076190476107E-3</v>
      </c>
      <c r="G2749" s="24"/>
    </row>
    <row r="2750" spans="1:7" x14ac:dyDescent="0.25">
      <c r="A2750" s="6" t="s">
        <v>63</v>
      </c>
      <c r="B2750" s="7">
        <v>45737</v>
      </c>
      <c r="C2750" s="8">
        <v>1497.32</v>
      </c>
      <c r="D2750" s="20">
        <v>8.2169000000000006E-2</v>
      </c>
      <c r="E2750" s="35" cm="1">
        <f t="array" ref="E2750">INDEX('Curva Juros'!$B$7:$B$73,MATCH(C2750,'Curva Juros'!$A$7:$A$73,1)) +
(C2750-INDEX('Curva Juros'!$A$7:$A$73,MATCH(C2750,'Curva Juros'!$A$7:$A$73,1))) *
(INDEX('Curva Juros'!$B$7:$B$73,MATCH(C2750,'Curva Juros'!$A$7:$A$73,1)+1) -
INDEX('Curva Juros'!$B$7:$B$73,MATCH(C2750,'Curva Juros'!$A$7:$A$73,1))) /
(INDEX('Curva Juros'!$A$7:$A$73,MATCH(C2750,'Curva Juros'!$A$7:$A$73,1)+1) -
INDEX('Curva Juros'!$A$7:$A$73,MATCH(C2750,'Curva Juros'!$A$7:$A$73,1)))</f>
        <v>7.5777923174603181</v>
      </c>
      <c r="F2750" s="24">
        <f t="shared" si="42"/>
        <v>6.3910768253968298E-3</v>
      </c>
      <c r="G2750" s="24"/>
    </row>
    <row r="2751" spans="1:7" x14ac:dyDescent="0.25">
      <c r="A2751" s="3" t="s">
        <v>63</v>
      </c>
      <c r="B2751" s="4">
        <v>45744</v>
      </c>
      <c r="C2751" s="5">
        <v>1492.05</v>
      </c>
      <c r="D2751" s="19">
        <v>8.2344000000000001E-2</v>
      </c>
      <c r="E2751" s="35" cm="1">
        <f t="array" ref="E2751">INDEX('Curva Juros'!$B$7:$B$73,MATCH(C2751,'Curva Juros'!$A$7:$A$73,1)) +
(C2751-INDEX('Curva Juros'!$A$7:$A$73,MATCH(C2751,'Curva Juros'!$A$7:$A$73,1))) *
(INDEX('Curva Juros'!$B$7:$B$73,MATCH(C2751,'Curva Juros'!$A$7:$A$73,1)+1) -
INDEX('Curva Juros'!$B$7:$B$73,MATCH(C2751,'Curva Juros'!$A$7:$A$73,1))) /
(INDEX('Curva Juros'!$A$7:$A$73,MATCH(C2751,'Curva Juros'!$A$7:$A$73,1)+1) -
INDEX('Curva Juros'!$A$7:$A$73,MATCH(C2751,'Curva Juros'!$A$7:$A$73,1)))</f>
        <v>7.5789383333333333</v>
      </c>
      <c r="F2751" s="24">
        <f t="shared" si="42"/>
        <v>6.5546166666666655E-3</v>
      </c>
      <c r="G2751" s="24"/>
    </row>
    <row r="2752" spans="1:7" x14ac:dyDescent="0.25">
      <c r="A2752" s="6" t="s">
        <v>63</v>
      </c>
      <c r="B2752" s="7">
        <v>45751</v>
      </c>
      <c r="C2752" s="8">
        <v>1492.29</v>
      </c>
      <c r="D2752" s="20">
        <v>7.8950000000000006E-2</v>
      </c>
      <c r="E2752" s="35" cm="1">
        <f t="array" ref="E2752">INDEX('Curva Juros'!$B$7:$B$73,MATCH(C2752,'Curva Juros'!$A$7:$A$73,1)) +
(C2752-INDEX('Curva Juros'!$A$7:$A$73,MATCH(C2752,'Curva Juros'!$A$7:$A$73,1))) *
(INDEX('Curva Juros'!$B$7:$B$73,MATCH(C2752,'Curva Juros'!$A$7:$A$73,1)+1) -
INDEX('Curva Juros'!$B$7:$B$73,MATCH(C2752,'Curva Juros'!$A$7:$A$73,1))) /
(INDEX('Curva Juros'!$A$7:$A$73,MATCH(C2752,'Curva Juros'!$A$7:$A$73,1)+1) -
INDEX('Curva Juros'!$A$7:$A$73,MATCH(C2752,'Curva Juros'!$A$7:$A$73,1)))</f>
        <v>7.5788861428571428</v>
      </c>
      <c r="F2752" s="24">
        <f t="shared" si="42"/>
        <v>3.1611385714285789E-3</v>
      </c>
      <c r="G2752" s="24"/>
    </row>
    <row r="2753" spans="1:7" x14ac:dyDescent="0.25">
      <c r="A2753" s="3" t="s">
        <v>63</v>
      </c>
      <c r="B2753" s="4">
        <v>45758</v>
      </c>
      <c r="C2753" s="5">
        <v>1483.89</v>
      </c>
      <c r="D2753" s="19">
        <v>8.1156000000000006E-2</v>
      </c>
      <c r="E2753" s="35" cm="1">
        <f t="array" ref="E2753">INDEX('Curva Juros'!$B$7:$B$73,MATCH(C2753,'Curva Juros'!$A$7:$A$73,1)) +
(C2753-INDEX('Curva Juros'!$A$7:$A$73,MATCH(C2753,'Curva Juros'!$A$7:$A$73,1))) *
(INDEX('Curva Juros'!$B$7:$B$73,MATCH(C2753,'Curva Juros'!$A$7:$A$73,1)+1) -
INDEX('Curva Juros'!$B$7:$B$73,MATCH(C2753,'Curva Juros'!$A$7:$A$73,1))) /
(INDEX('Curva Juros'!$A$7:$A$73,MATCH(C2753,'Curva Juros'!$A$7:$A$73,1)+1) -
INDEX('Curva Juros'!$A$7:$A$73,MATCH(C2753,'Curva Juros'!$A$7:$A$73,1)))</f>
        <v>7.5807128095238099</v>
      </c>
      <c r="F2753" s="24">
        <f t="shared" si="42"/>
        <v>5.3488719047619093E-3</v>
      </c>
      <c r="G2753" s="24"/>
    </row>
    <row r="2754" spans="1:7" x14ac:dyDescent="0.25">
      <c r="A2754" s="6" t="s">
        <v>63</v>
      </c>
      <c r="B2754" s="7">
        <v>45764</v>
      </c>
      <c r="C2754" s="8">
        <v>1481.78</v>
      </c>
      <c r="D2754" s="20">
        <v>7.9927999999999999E-2</v>
      </c>
      <c r="E2754" s="35" cm="1">
        <f t="array" ref="E2754">INDEX('Curva Juros'!$B$7:$B$73,MATCH(C2754,'Curva Juros'!$A$7:$A$73,1)) +
(C2754-INDEX('Curva Juros'!$A$7:$A$73,MATCH(C2754,'Curva Juros'!$A$7:$A$73,1))) *
(INDEX('Curva Juros'!$B$7:$B$73,MATCH(C2754,'Curva Juros'!$A$7:$A$73,1)+1) -
INDEX('Curva Juros'!$B$7:$B$73,MATCH(C2754,'Curva Juros'!$A$7:$A$73,1))) /
(INDEX('Curva Juros'!$A$7:$A$73,MATCH(C2754,'Curva Juros'!$A$7:$A$73,1)+1) -
INDEX('Curva Juros'!$A$7:$A$73,MATCH(C2754,'Curva Juros'!$A$7:$A$73,1)))</f>
        <v>7.5811716507936513</v>
      </c>
      <c r="F2754" s="24">
        <f t="shared" si="42"/>
        <v>4.1162834920634855E-3</v>
      </c>
      <c r="G2754" s="24"/>
    </row>
    <row r="2755" spans="1:7" x14ac:dyDescent="0.25">
      <c r="A2755" s="3" t="s">
        <v>63</v>
      </c>
      <c r="B2755" s="4">
        <v>45772</v>
      </c>
      <c r="C2755" s="5">
        <v>1479.25</v>
      </c>
      <c r="D2755" s="19">
        <v>7.8980999999999996E-2</v>
      </c>
      <c r="E2755" s="35" cm="1">
        <f t="array" ref="E2755">INDEX('Curva Juros'!$B$7:$B$73,MATCH(C2755,'Curva Juros'!$A$7:$A$73,1)) +
(C2755-INDEX('Curva Juros'!$A$7:$A$73,MATCH(C2755,'Curva Juros'!$A$7:$A$73,1))) *
(INDEX('Curva Juros'!$B$7:$B$73,MATCH(C2755,'Curva Juros'!$A$7:$A$73,1)+1) -
INDEX('Curva Juros'!$B$7:$B$73,MATCH(C2755,'Curva Juros'!$A$7:$A$73,1))) /
(INDEX('Curva Juros'!$A$7:$A$73,MATCH(C2755,'Curva Juros'!$A$7:$A$73,1)+1) -
INDEX('Curva Juros'!$A$7:$A$73,MATCH(C2755,'Curva Juros'!$A$7:$A$73,1)))</f>
        <v>7.5817218253968255</v>
      </c>
      <c r="F2755" s="24">
        <f t="shared" ref="F2755:F2818" si="43">D2755-E2755/100</f>
        <v>3.1637817460317408E-3</v>
      </c>
      <c r="G2755" s="24"/>
    </row>
    <row r="2756" spans="1:7" x14ac:dyDescent="0.25">
      <c r="A2756" s="6" t="s">
        <v>63</v>
      </c>
      <c r="B2756" s="7">
        <v>45779</v>
      </c>
      <c r="C2756" s="8">
        <v>1475.38</v>
      </c>
      <c r="D2756" s="20">
        <v>7.8891000000000003E-2</v>
      </c>
      <c r="E2756" s="35" cm="1">
        <f t="array" ref="E2756">INDEX('Curva Juros'!$B$7:$B$73,MATCH(C2756,'Curva Juros'!$A$7:$A$73,1)) +
(C2756-INDEX('Curva Juros'!$A$7:$A$73,MATCH(C2756,'Curva Juros'!$A$7:$A$73,1))) *
(INDEX('Curva Juros'!$B$7:$B$73,MATCH(C2756,'Curva Juros'!$A$7:$A$73,1)+1) -
INDEX('Curva Juros'!$B$7:$B$73,MATCH(C2756,'Curva Juros'!$A$7:$A$73,1))) /
(INDEX('Curva Juros'!$A$7:$A$73,MATCH(C2756,'Curva Juros'!$A$7:$A$73,1)+1) -
INDEX('Curva Juros'!$A$7:$A$73,MATCH(C2756,'Curva Juros'!$A$7:$A$73,1)))</f>
        <v>7.5825633968253969</v>
      </c>
      <c r="F2756" s="24">
        <f t="shared" si="43"/>
        <v>3.0653660317460363E-3</v>
      </c>
      <c r="G2756" s="24"/>
    </row>
    <row r="2757" spans="1:7" x14ac:dyDescent="0.25">
      <c r="A2757" s="3" t="s">
        <v>63</v>
      </c>
      <c r="B2757" s="4">
        <v>45786</v>
      </c>
      <c r="C2757" s="5">
        <v>1472.49</v>
      </c>
      <c r="D2757" s="19">
        <v>7.7522999999999995E-2</v>
      </c>
      <c r="E2757" s="35" cm="1">
        <f t="array" ref="E2757">INDEX('Curva Juros'!$B$7:$B$73,MATCH(C2757,'Curva Juros'!$A$7:$A$73,1)) +
(C2757-INDEX('Curva Juros'!$A$7:$A$73,MATCH(C2757,'Curva Juros'!$A$7:$A$73,1))) *
(INDEX('Curva Juros'!$B$7:$B$73,MATCH(C2757,'Curva Juros'!$A$7:$A$73,1)+1) -
INDEX('Curva Juros'!$B$7:$B$73,MATCH(C2757,'Curva Juros'!$A$7:$A$73,1))) /
(INDEX('Curva Juros'!$A$7:$A$73,MATCH(C2757,'Curva Juros'!$A$7:$A$73,1)+1) -
INDEX('Curva Juros'!$A$7:$A$73,MATCH(C2757,'Curva Juros'!$A$7:$A$73,1)))</f>
        <v>7.5831918571428574</v>
      </c>
      <c r="F2757" s="24">
        <f t="shared" si="43"/>
        <v>1.6910814285714254E-3</v>
      </c>
      <c r="G2757" s="24"/>
    </row>
    <row r="2758" spans="1:7" x14ac:dyDescent="0.25">
      <c r="A2758" s="6" t="s">
        <v>63</v>
      </c>
      <c r="B2758" s="7">
        <v>45793</v>
      </c>
      <c r="C2758" s="8">
        <v>1466.69</v>
      </c>
      <c r="D2758" s="20">
        <v>7.8042E-2</v>
      </c>
      <c r="E2758" s="35" cm="1">
        <f t="array" ref="E2758">INDEX('Curva Juros'!$B$7:$B$73,MATCH(C2758,'Curva Juros'!$A$7:$A$73,1)) +
(C2758-INDEX('Curva Juros'!$A$7:$A$73,MATCH(C2758,'Curva Juros'!$A$7:$A$73,1))) *
(INDEX('Curva Juros'!$B$7:$B$73,MATCH(C2758,'Curva Juros'!$A$7:$A$73,1)+1) -
INDEX('Curva Juros'!$B$7:$B$73,MATCH(C2758,'Curva Juros'!$A$7:$A$73,1))) /
(INDEX('Curva Juros'!$A$7:$A$73,MATCH(C2758,'Curva Juros'!$A$7:$A$73,1)+1) -
INDEX('Curva Juros'!$A$7:$A$73,MATCH(C2758,'Curva Juros'!$A$7:$A$73,1)))</f>
        <v>7.5844531269841271</v>
      </c>
      <c r="F2758" s="24">
        <f t="shared" si="43"/>
        <v>2.1974687301587331E-3</v>
      </c>
      <c r="G2758" s="24"/>
    </row>
    <row r="2759" spans="1:7" x14ac:dyDescent="0.25">
      <c r="A2759" s="3" t="s">
        <v>63</v>
      </c>
      <c r="B2759" s="4">
        <v>45800</v>
      </c>
      <c r="C2759" s="5">
        <v>1461.94</v>
      </c>
      <c r="D2759" s="19">
        <v>7.7884999999999996E-2</v>
      </c>
      <c r="E2759" s="35" cm="1">
        <f t="array" ref="E2759">INDEX('Curva Juros'!$B$7:$B$73,MATCH(C2759,'Curva Juros'!$A$7:$A$73,1)) +
(C2759-INDEX('Curva Juros'!$A$7:$A$73,MATCH(C2759,'Curva Juros'!$A$7:$A$73,1))) *
(INDEX('Curva Juros'!$B$7:$B$73,MATCH(C2759,'Curva Juros'!$A$7:$A$73,1)+1) -
INDEX('Curva Juros'!$B$7:$B$73,MATCH(C2759,'Curva Juros'!$A$7:$A$73,1))) /
(INDEX('Curva Juros'!$A$7:$A$73,MATCH(C2759,'Curva Juros'!$A$7:$A$73,1)+1) -
INDEX('Curva Juros'!$A$7:$A$73,MATCH(C2759,'Curva Juros'!$A$7:$A$73,1)))</f>
        <v>7.5854860634920636</v>
      </c>
      <c r="F2759" s="24">
        <f t="shared" si="43"/>
        <v>2.0301393650793559E-3</v>
      </c>
      <c r="G2759" s="24"/>
    </row>
    <row r="2760" spans="1:7" x14ac:dyDescent="0.25">
      <c r="A2760" s="6" t="s">
        <v>63</v>
      </c>
      <c r="B2760" s="7">
        <v>45807</v>
      </c>
      <c r="C2760" s="8">
        <v>1457.01</v>
      </c>
      <c r="D2760" s="20">
        <v>7.7836000000000002E-2</v>
      </c>
      <c r="E2760" s="35" cm="1">
        <f t="array" ref="E2760">INDEX('Curva Juros'!$B$7:$B$73,MATCH(C2760,'Curva Juros'!$A$7:$A$73,1)) +
(C2760-INDEX('Curva Juros'!$A$7:$A$73,MATCH(C2760,'Curva Juros'!$A$7:$A$73,1))) *
(INDEX('Curva Juros'!$B$7:$B$73,MATCH(C2760,'Curva Juros'!$A$7:$A$73,1)+1) -
INDEX('Curva Juros'!$B$7:$B$73,MATCH(C2760,'Curva Juros'!$A$7:$A$73,1))) /
(INDEX('Curva Juros'!$A$7:$A$73,MATCH(C2760,'Curva Juros'!$A$7:$A$73,1)+1) -
INDEX('Curva Juros'!$A$7:$A$73,MATCH(C2760,'Curva Juros'!$A$7:$A$73,1)))</f>
        <v>7.5865581428571431</v>
      </c>
      <c r="F2760" s="24">
        <f t="shared" si="43"/>
        <v>1.9704185714285727E-3</v>
      </c>
      <c r="G2760" s="24"/>
    </row>
    <row r="2761" spans="1:7" x14ac:dyDescent="0.25">
      <c r="A2761" s="3" t="s">
        <v>63</v>
      </c>
      <c r="B2761" s="4">
        <v>45814</v>
      </c>
      <c r="C2761" s="5">
        <v>1452.48</v>
      </c>
      <c r="D2761" s="19">
        <v>7.7532000000000004E-2</v>
      </c>
      <c r="E2761" s="35" cm="1">
        <f t="array" ref="E2761">INDEX('Curva Juros'!$B$7:$B$73,MATCH(C2761,'Curva Juros'!$A$7:$A$73,1)) +
(C2761-INDEX('Curva Juros'!$A$7:$A$73,MATCH(C2761,'Curva Juros'!$A$7:$A$73,1))) *
(INDEX('Curva Juros'!$B$7:$B$73,MATCH(C2761,'Curva Juros'!$A$7:$A$73,1)+1) -
INDEX('Curva Juros'!$B$7:$B$73,MATCH(C2761,'Curva Juros'!$A$7:$A$73,1))) /
(INDEX('Curva Juros'!$A$7:$A$73,MATCH(C2761,'Curva Juros'!$A$7:$A$73,1)+1) -
INDEX('Curva Juros'!$A$7:$A$73,MATCH(C2761,'Curva Juros'!$A$7:$A$73,1)))</f>
        <v>7.5875432380952388</v>
      </c>
      <c r="F2761" s="24">
        <f t="shared" si="43"/>
        <v>1.6565676190476164E-3</v>
      </c>
      <c r="G2761" s="24"/>
    </row>
    <row r="2762" spans="1:7" x14ac:dyDescent="0.25">
      <c r="A2762" s="6" t="s">
        <v>63</v>
      </c>
      <c r="B2762" s="7">
        <v>45821</v>
      </c>
      <c r="C2762" s="8">
        <v>1446.65</v>
      </c>
      <c r="D2762" s="20">
        <v>7.8066999999999998E-2</v>
      </c>
      <c r="E2762" s="35" cm="1">
        <f t="array" ref="E2762">INDEX('Curva Juros'!$B$7:$B$73,MATCH(C2762,'Curva Juros'!$A$7:$A$73,1)) +
(C2762-INDEX('Curva Juros'!$A$7:$A$73,MATCH(C2762,'Curva Juros'!$A$7:$A$73,1))) *
(INDEX('Curva Juros'!$B$7:$B$73,MATCH(C2762,'Curva Juros'!$A$7:$A$73,1)+1) -
INDEX('Curva Juros'!$B$7:$B$73,MATCH(C2762,'Curva Juros'!$A$7:$A$73,1))) /
(INDEX('Curva Juros'!$A$7:$A$73,MATCH(C2762,'Curva Juros'!$A$7:$A$73,1)+1) -
INDEX('Curva Juros'!$A$7:$A$73,MATCH(C2762,'Curva Juros'!$A$7:$A$73,1)))</f>
        <v>7.5888110317460322</v>
      </c>
      <c r="F2762" s="24">
        <f t="shared" si="43"/>
        <v>2.1788896825396808E-3</v>
      </c>
      <c r="G2762" s="24"/>
    </row>
    <row r="2763" spans="1:7" x14ac:dyDescent="0.25">
      <c r="A2763" s="3" t="s">
        <v>63</v>
      </c>
      <c r="B2763" s="4">
        <v>45828</v>
      </c>
      <c r="C2763" s="5">
        <v>1493.9</v>
      </c>
      <c r="D2763" s="19">
        <v>7.6869000000000007E-2</v>
      </c>
      <c r="E2763" s="35" cm="1">
        <f t="array" ref="E2763">INDEX('Curva Juros'!$B$7:$B$73,MATCH(C2763,'Curva Juros'!$A$7:$A$73,1)) +
(C2763-INDEX('Curva Juros'!$A$7:$A$73,MATCH(C2763,'Curva Juros'!$A$7:$A$73,1))) *
(INDEX('Curva Juros'!$B$7:$B$73,MATCH(C2763,'Curva Juros'!$A$7:$A$73,1)+1) -
INDEX('Curva Juros'!$B$7:$B$73,MATCH(C2763,'Curva Juros'!$A$7:$A$73,1))) /
(INDEX('Curva Juros'!$A$7:$A$73,MATCH(C2763,'Curva Juros'!$A$7:$A$73,1)+1) -
INDEX('Curva Juros'!$A$7:$A$73,MATCH(C2763,'Curva Juros'!$A$7:$A$73,1)))</f>
        <v>7.5785360317460322</v>
      </c>
      <c r="F2763" s="24">
        <f t="shared" si="43"/>
        <v>1.0836396825396888E-3</v>
      </c>
      <c r="G2763" s="24"/>
    </row>
    <row r="2764" spans="1:7" x14ac:dyDescent="0.25">
      <c r="A2764" s="6" t="s">
        <v>63</v>
      </c>
      <c r="B2764" s="7">
        <v>45835</v>
      </c>
      <c r="C2764" s="8">
        <v>1488.4</v>
      </c>
      <c r="D2764" s="20">
        <v>7.7245999999999995E-2</v>
      </c>
      <c r="E2764" s="35" cm="1">
        <f t="array" ref="E2764">INDEX('Curva Juros'!$B$7:$B$73,MATCH(C2764,'Curva Juros'!$A$7:$A$73,1)) +
(C2764-INDEX('Curva Juros'!$A$7:$A$73,MATCH(C2764,'Curva Juros'!$A$7:$A$73,1))) *
(INDEX('Curva Juros'!$B$7:$B$73,MATCH(C2764,'Curva Juros'!$A$7:$A$73,1)+1) -
INDEX('Curva Juros'!$B$7:$B$73,MATCH(C2764,'Curva Juros'!$A$7:$A$73,1))) /
(INDEX('Curva Juros'!$A$7:$A$73,MATCH(C2764,'Curva Juros'!$A$7:$A$73,1)+1) -
INDEX('Curva Juros'!$A$7:$A$73,MATCH(C2764,'Curva Juros'!$A$7:$A$73,1)))</f>
        <v>7.579732063492064</v>
      </c>
      <c r="F2764" s="24">
        <f t="shared" si="43"/>
        <v>1.44867936507935E-3</v>
      </c>
      <c r="G2764" s="24"/>
    </row>
    <row r="2765" spans="1:7" x14ac:dyDescent="0.25">
      <c r="A2765" s="3" t="s">
        <v>63</v>
      </c>
      <c r="B2765" s="4">
        <v>45842</v>
      </c>
      <c r="C2765" s="5">
        <v>1486.6</v>
      </c>
      <c r="D2765" s="19">
        <v>7.4820999999999999E-2</v>
      </c>
      <c r="E2765" s="35" cm="1">
        <f t="array" ref="E2765">INDEX('Curva Juros'!$B$7:$B$73,MATCH(C2765,'Curva Juros'!$A$7:$A$73,1)) +
(C2765-INDEX('Curva Juros'!$A$7:$A$73,MATCH(C2765,'Curva Juros'!$A$7:$A$73,1))) *
(INDEX('Curva Juros'!$B$7:$B$73,MATCH(C2765,'Curva Juros'!$A$7:$A$73,1)+1) -
INDEX('Curva Juros'!$B$7:$B$73,MATCH(C2765,'Curva Juros'!$A$7:$A$73,1))) /
(INDEX('Curva Juros'!$A$7:$A$73,MATCH(C2765,'Curva Juros'!$A$7:$A$73,1)+1) -
INDEX('Curva Juros'!$A$7:$A$73,MATCH(C2765,'Curva Juros'!$A$7:$A$73,1)))</f>
        <v>7.5801234920634926</v>
      </c>
      <c r="F2765" s="24">
        <f t="shared" si="43"/>
        <v>-9.802349206349259E-4</v>
      </c>
      <c r="G2765" s="24"/>
    </row>
    <row r="2766" spans="1:7" x14ac:dyDescent="0.25">
      <c r="A2766" s="6" t="s">
        <v>63</v>
      </c>
      <c r="B2766" s="7">
        <v>45849</v>
      </c>
      <c r="C2766" s="8">
        <v>1478.93</v>
      </c>
      <c r="D2766" s="20">
        <v>7.6843999999999996E-2</v>
      </c>
      <c r="E2766" s="35" cm="1">
        <f t="array" ref="E2766">INDEX('Curva Juros'!$B$7:$B$73,MATCH(C2766,'Curva Juros'!$A$7:$A$73,1)) +
(C2766-INDEX('Curva Juros'!$A$7:$A$73,MATCH(C2766,'Curva Juros'!$A$7:$A$73,1))) *
(INDEX('Curva Juros'!$B$7:$B$73,MATCH(C2766,'Curva Juros'!$A$7:$A$73,1)+1) -
INDEX('Curva Juros'!$B$7:$B$73,MATCH(C2766,'Curva Juros'!$A$7:$A$73,1))) /
(INDEX('Curva Juros'!$A$7:$A$73,MATCH(C2766,'Curva Juros'!$A$7:$A$73,1)+1) -
INDEX('Curva Juros'!$A$7:$A$73,MATCH(C2766,'Curva Juros'!$A$7:$A$73,1)))</f>
        <v>7.5817914126984132</v>
      </c>
      <c r="F2766" s="24">
        <f t="shared" si="43"/>
        <v>1.026085873015864E-3</v>
      </c>
      <c r="G2766" s="24"/>
    </row>
    <row r="2767" spans="1:7" x14ac:dyDescent="0.25">
      <c r="A2767" s="3" t="s">
        <v>63</v>
      </c>
      <c r="B2767" s="4">
        <v>45856</v>
      </c>
      <c r="C2767" s="5">
        <v>1473.97</v>
      </c>
      <c r="D2767" s="19">
        <v>7.6814999999999994E-2</v>
      </c>
      <c r="E2767" s="35" cm="1">
        <f t="array" ref="E2767">INDEX('Curva Juros'!$B$7:$B$73,MATCH(C2767,'Curva Juros'!$A$7:$A$73,1)) +
(C2767-INDEX('Curva Juros'!$A$7:$A$73,MATCH(C2767,'Curva Juros'!$A$7:$A$73,1))) *
(INDEX('Curva Juros'!$B$7:$B$73,MATCH(C2767,'Curva Juros'!$A$7:$A$73,1)+1) -
INDEX('Curva Juros'!$B$7:$B$73,MATCH(C2767,'Curva Juros'!$A$7:$A$73,1))) /
(INDEX('Curva Juros'!$A$7:$A$73,MATCH(C2767,'Curva Juros'!$A$7:$A$73,1)+1) -
INDEX('Curva Juros'!$A$7:$A$73,MATCH(C2767,'Curva Juros'!$A$7:$A$73,1)))</f>
        <v>7.5828700158730165</v>
      </c>
      <c r="F2767" s="24">
        <f t="shared" si="43"/>
        <v>9.8629984126982762E-4</v>
      </c>
      <c r="G2767" s="24"/>
    </row>
    <row r="2768" spans="1:7" x14ac:dyDescent="0.25">
      <c r="A2768" s="6" t="s">
        <v>63</v>
      </c>
      <c r="B2768" s="7">
        <v>45863</v>
      </c>
      <c r="C2768" s="8">
        <v>1469.37</v>
      </c>
      <c r="D2768" s="20">
        <v>7.6517000000000002E-2</v>
      </c>
      <c r="E2768" s="35" cm="1">
        <f t="array" ref="E2768">INDEX('Curva Juros'!$B$7:$B$73,MATCH(C2768,'Curva Juros'!$A$7:$A$73,1)) +
(C2768-INDEX('Curva Juros'!$A$7:$A$73,MATCH(C2768,'Curva Juros'!$A$7:$A$73,1))) *
(INDEX('Curva Juros'!$B$7:$B$73,MATCH(C2768,'Curva Juros'!$A$7:$A$73,1)+1) -
INDEX('Curva Juros'!$B$7:$B$73,MATCH(C2768,'Curva Juros'!$A$7:$A$73,1))) /
(INDEX('Curva Juros'!$A$7:$A$73,MATCH(C2768,'Curva Juros'!$A$7:$A$73,1)+1) -
INDEX('Curva Juros'!$A$7:$A$73,MATCH(C2768,'Curva Juros'!$A$7:$A$73,1)))</f>
        <v>7.5838703333333335</v>
      </c>
      <c r="F2768" s="24">
        <f t="shared" si="43"/>
        <v>6.7829666666666122E-4</v>
      </c>
      <c r="G2768" s="24"/>
    </row>
    <row r="2769" spans="1:7" x14ac:dyDescent="0.25">
      <c r="A2769" s="3" t="s">
        <v>63</v>
      </c>
      <c r="B2769" s="4">
        <v>45870</v>
      </c>
      <c r="C2769" s="5">
        <v>1464.09</v>
      </c>
      <c r="D2769" s="19">
        <v>7.6730000000000007E-2</v>
      </c>
      <c r="E2769" s="35" cm="1">
        <f t="array" ref="E2769">INDEX('Curva Juros'!$B$7:$B$73,MATCH(C2769,'Curva Juros'!$A$7:$A$73,1)) +
(C2769-INDEX('Curva Juros'!$A$7:$A$73,MATCH(C2769,'Curva Juros'!$A$7:$A$73,1))) *
(INDEX('Curva Juros'!$B$7:$B$73,MATCH(C2769,'Curva Juros'!$A$7:$A$73,1)+1) -
INDEX('Curva Juros'!$B$7:$B$73,MATCH(C2769,'Curva Juros'!$A$7:$A$73,1))) /
(INDEX('Curva Juros'!$A$7:$A$73,MATCH(C2769,'Curva Juros'!$A$7:$A$73,1)+1) -
INDEX('Curva Juros'!$A$7:$A$73,MATCH(C2769,'Curva Juros'!$A$7:$A$73,1)))</f>
        <v>7.5850185238095245</v>
      </c>
      <c r="F2769" s="24">
        <f t="shared" si="43"/>
        <v>8.7981476190476804E-4</v>
      </c>
      <c r="G2769" s="24"/>
    </row>
    <row r="2770" spans="1:7" x14ac:dyDescent="0.25">
      <c r="A2770" s="6" t="s">
        <v>63</v>
      </c>
      <c r="B2770" s="7">
        <v>45877</v>
      </c>
      <c r="C2770" s="8">
        <v>1460.99</v>
      </c>
      <c r="D2770" s="20">
        <v>7.5282000000000002E-2</v>
      </c>
      <c r="E2770" s="35" cm="1">
        <f t="array" ref="E2770">INDEX('Curva Juros'!$B$7:$B$73,MATCH(C2770,'Curva Juros'!$A$7:$A$73,1)) +
(C2770-INDEX('Curva Juros'!$A$7:$A$73,MATCH(C2770,'Curva Juros'!$A$7:$A$73,1))) *
(INDEX('Curva Juros'!$B$7:$B$73,MATCH(C2770,'Curva Juros'!$A$7:$A$73,1)+1) -
INDEX('Curva Juros'!$B$7:$B$73,MATCH(C2770,'Curva Juros'!$A$7:$A$73,1))) /
(INDEX('Curva Juros'!$A$7:$A$73,MATCH(C2770,'Curva Juros'!$A$7:$A$73,1)+1) -
INDEX('Curva Juros'!$A$7:$A$73,MATCH(C2770,'Curva Juros'!$A$7:$A$73,1)))</f>
        <v>7.5856926507936508</v>
      </c>
      <c r="F2770" s="24">
        <f t="shared" si="43"/>
        <v>-5.749265079365018E-4</v>
      </c>
      <c r="G2770" s="24"/>
    </row>
    <row r="2771" spans="1:7" x14ac:dyDescent="0.25">
      <c r="A2771" s="3" t="s">
        <v>63</v>
      </c>
      <c r="B2771" s="4">
        <v>45884</v>
      </c>
      <c r="C2771" s="5">
        <v>1456.54</v>
      </c>
      <c r="D2771" s="19">
        <v>7.4865000000000001E-2</v>
      </c>
      <c r="E2771" s="35" cm="1">
        <f t="array" ref="E2771">INDEX('Curva Juros'!$B$7:$B$73,MATCH(C2771,'Curva Juros'!$A$7:$A$73,1)) +
(C2771-INDEX('Curva Juros'!$A$7:$A$73,MATCH(C2771,'Curva Juros'!$A$7:$A$73,1))) *
(INDEX('Curva Juros'!$B$7:$B$73,MATCH(C2771,'Curva Juros'!$A$7:$A$73,1)+1) -
INDEX('Curva Juros'!$B$7:$B$73,MATCH(C2771,'Curva Juros'!$A$7:$A$73,1))) /
(INDEX('Curva Juros'!$A$7:$A$73,MATCH(C2771,'Curva Juros'!$A$7:$A$73,1)+1) -
INDEX('Curva Juros'!$A$7:$A$73,MATCH(C2771,'Curva Juros'!$A$7:$A$73,1)))</f>
        <v>7.5866603492063494</v>
      </c>
      <c r="F2771" s="24">
        <f t="shared" si="43"/>
        <v>-1.0016034920634909E-3</v>
      </c>
      <c r="G2771" s="24"/>
    </row>
    <row r="2772" spans="1:7" x14ac:dyDescent="0.25">
      <c r="A2772" s="6" t="s">
        <v>63</v>
      </c>
      <c r="B2772" s="7">
        <v>45891</v>
      </c>
      <c r="C2772" s="8">
        <v>1450.04</v>
      </c>
      <c r="D2772" s="20">
        <v>7.6004000000000002E-2</v>
      </c>
      <c r="E2772" s="35" cm="1">
        <f t="array" ref="E2772">INDEX('Curva Juros'!$B$7:$B$73,MATCH(C2772,'Curva Juros'!$A$7:$A$73,1)) +
(C2772-INDEX('Curva Juros'!$A$7:$A$73,MATCH(C2772,'Curva Juros'!$A$7:$A$73,1))) *
(INDEX('Curva Juros'!$B$7:$B$73,MATCH(C2772,'Curva Juros'!$A$7:$A$73,1)+1) -
INDEX('Curva Juros'!$B$7:$B$73,MATCH(C2772,'Curva Juros'!$A$7:$A$73,1))) /
(INDEX('Curva Juros'!$A$7:$A$73,MATCH(C2772,'Curva Juros'!$A$7:$A$73,1)+1) -
INDEX('Curva Juros'!$A$7:$A$73,MATCH(C2772,'Curva Juros'!$A$7:$A$73,1)))</f>
        <v>7.5880738412698419</v>
      </c>
      <c r="F2772" s="24">
        <f t="shared" si="43"/>
        <v>1.2326158730158188E-4</v>
      </c>
      <c r="G2772" s="24"/>
    </row>
    <row r="2773" spans="1:7" x14ac:dyDescent="0.25">
      <c r="A2773" s="3" t="s">
        <v>63</v>
      </c>
      <c r="B2773" s="4">
        <v>45898</v>
      </c>
      <c r="C2773" s="5">
        <v>1446.09</v>
      </c>
      <c r="D2773" s="19">
        <v>7.5207999999999997E-2</v>
      </c>
      <c r="E2773" s="35" cm="1">
        <f t="array" ref="E2773">INDEX('Curva Juros'!$B$7:$B$73,MATCH(C2773,'Curva Juros'!$A$7:$A$73,1)) +
(C2773-INDEX('Curva Juros'!$A$7:$A$73,MATCH(C2773,'Curva Juros'!$A$7:$A$73,1))) *
(INDEX('Curva Juros'!$B$7:$B$73,MATCH(C2773,'Curva Juros'!$A$7:$A$73,1)+1) -
INDEX('Curva Juros'!$B$7:$B$73,MATCH(C2773,'Curva Juros'!$A$7:$A$73,1))) /
(INDEX('Curva Juros'!$A$7:$A$73,MATCH(C2773,'Curva Juros'!$A$7:$A$73,1)+1) -
INDEX('Curva Juros'!$A$7:$A$73,MATCH(C2773,'Curva Juros'!$A$7:$A$73,1)))</f>
        <v>7.5889328095238096</v>
      </c>
      <c r="F2773" s="24">
        <f t="shared" si="43"/>
        <v>-6.81328095238104E-4</v>
      </c>
      <c r="G2773" s="24"/>
    </row>
    <row r="2774" spans="1:7" x14ac:dyDescent="0.25">
      <c r="A2774" s="6" t="s">
        <v>63</v>
      </c>
      <c r="B2774" s="7">
        <v>45905</v>
      </c>
      <c r="C2774" s="8">
        <v>1442.79</v>
      </c>
      <c r="D2774" s="20">
        <v>7.3916999999999997E-2</v>
      </c>
      <c r="E2774" s="35" cm="1">
        <f t="array" ref="E2774">INDEX('Curva Juros'!$B$7:$B$73,MATCH(C2774,'Curva Juros'!$A$7:$A$73,1)) +
(C2774-INDEX('Curva Juros'!$A$7:$A$73,MATCH(C2774,'Curva Juros'!$A$7:$A$73,1))) *
(INDEX('Curva Juros'!$B$7:$B$73,MATCH(C2774,'Curva Juros'!$A$7:$A$73,1)+1) -
INDEX('Curva Juros'!$B$7:$B$73,MATCH(C2774,'Curva Juros'!$A$7:$A$73,1))) /
(INDEX('Curva Juros'!$A$7:$A$73,MATCH(C2774,'Curva Juros'!$A$7:$A$73,1)+1) -
INDEX('Curva Juros'!$A$7:$A$73,MATCH(C2774,'Curva Juros'!$A$7:$A$73,1)))</f>
        <v>7.5896504285714288</v>
      </c>
      <c r="F2774" s="24">
        <f t="shared" si="43"/>
        <v>-1.9795042857142925E-3</v>
      </c>
      <c r="G2774" s="24"/>
    </row>
    <row r="2775" spans="1:7" x14ac:dyDescent="0.25">
      <c r="A2775" s="3" t="s">
        <v>63</v>
      </c>
      <c r="B2775" s="4">
        <v>45912</v>
      </c>
      <c r="C2775" s="5">
        <v>1438.17</v>
      </c>
      <c r="D2775" s="19">
        <v>7.3627999999999999E-2</v>
      </c>
      <c r="E2775" s="35" cm="1">
        <f t="array" ref="E2775">INDEX('Curva Juros'!$B$7:$B$73,MATCH(C2775,'Curva Juros'!$A$7:$A$73,1)) +
(C2775-INDEX('Curva Juros'!$A$7:$A$73,MATCH(C2775,'Curva Juros'!$A$7:$A$73,1))) *
(INDEX('Curva Juros'!$B$7:$B$73,MATCH(C2775,'Curva Juros'!$A$7:$A$73,1)+1) -
INDEX('Curva Juros'!$B$7:$B$73,MATCH(C2775,'Curva Juros'!$A$7:$A$73,1))) /
(INDEX('Curva Juros'!$A$7:$A$73,MATCH(C2775,'Curva Juros'!$A$7:$A$73,1)+1) -
INDEX('Curva Juros'!$A$7:$A$73,MATCH(C2775,'Curva Juros'!$A$7:$A$73,1)))</f>
        <v>7.5906550952380956</v>
      </c>
      <c r="F2775" s="24">
        <f t="shared" si="43"/>
        <v>-2.2785509523809561E-3</v>
      </c>
      <c r="G2775" s="24"/>
    </row>
    <row r="2776" spans="1:7" x14ac:dyDescent="0.25">
      <c r="A2776" s="6" t="s">
        <v>63</v>
      </c>
      <c r="B2776" s="7">
        <v>45919</v>
      </c>
      <c r="C2776" s="8">
        <v>1433.35</v>
      </c>
      <c r="D2776" s="20">
        <v>7.3486999999999997E-2</v>
      </c>
      <c r="E2776" s="35" cm="1">
        <f t="array" ref="E2776">INDEX('Curva Juros'!$B$7:$B$73,MATCH(C2776,'Curva Juros'!$A$7:$A$73,1)) +
(C2776-INDEX('Curva Juros'!$A$7:$A$73,MATCH(C2776,'Curva Juros'!$A$7:$A$73,1))) *
(INDEX('Curva Juros'!$B$7:$B$73,MATCH(C2776,'Curva Juros'!$A$7:$A$73,1)+1) -
INDEX('Curva Juros'!$B$7:$B$73,MATCH(C2776,'Curva Juros'!$A$7:$A$73,1))) /
(INDEX('Curva Juros'!$A$7:$A$73,MATCH(C2776,'Curva Juros'!$A$7:$A$73,1)+1) -
INDEX('Curva Juros'!$A$7:$A$73,MATCH(C2776,'Curva Juros'!$A$7:$A$73,1)))</f>
        <v>7.5917032539682543</v>
      </c>
      <c r="F2776" s="24">
        <f t="shared" si="43"/>
        <v>-2.4300325396825473E-3</v>
      </c>
      <c r="G2776" s="24"/>
    </row>
    <row r="2777" spans="1:7" x14ac:dyDescent="0.25">
      <c r="A2777" s="3" t="s">
        <v>63</v>
      </c>
      <c r="B2777" s="4">
        <v>45926</v>
      </c>
      <c r="C2777" s="5">
        <v>1432.01</v>
      </c>
      <c r="D2777" s="19">
        <v>7.0697999999999997E-2</v>
      </c>
      <c r="E2777" s="35" cm="1">
        <f t="array" ref="E2777">INDEX('Curva Juros'!$B$7:$B$73,MATCH(C2777,'Curva Juros'!$A$7:$A$73,1)) +
(C2777-INDEX('Curva Juros'!$A$7:$A$73,MATCH(C2777,'Curva Juros'!$A$7:$A$73,1))) *
(INDEX('Curva Juros'!$B$7:$B$73,MATCH(C2777,'Curva Juros'!$A$7:$A$73,1)+1) -
INDEX('Curva Juros'!$B$7:$B$73,MATCH(C2777,'Curva Juros'!$A$7:$A$73,1))) /
(INDEX('Curva Juros'!$A$7:$A$73,MATCH(C2777,'Curva Juros'!$A$7:$A$73,1)+1) -
INDEX('Curva Juros'!$A$7:$A$73,MATCH(C2777,'Curva Juros'!$A$7:$A$73,1)))</f>
        <v>7.5919946507936507</v>
      </c>
      <c r="F2777" s="24">
        <f t="shared" si="43"/>
        <v>-5.2219465079365035E-3</v>
      </c>
      <c r="G2777" s="24"/>
    </row>
    <row r="2778" spans="1:7" x14ac:dyDescent="0.25">
      <c r="A2778" s="6" t="s">
        <v>63</v>
      </c>
      <c r="B2778" s="7">
        <v>45933</v>
      </c>
      <c r="C2778" s="8">
        <v>1424.72</v>
      </c>
      <c r="D2778" s="20">
        <v>7.2444999999999996E-2</v>
      </c>
      <c r="E2778" s="35" cm="1">
        <f t="array" ref="E2778">INDEX('Curva Juros'!$B$7:$B$73,MATCH(C2778,'Curva Juros'!$A$7:$A$73,1)) +
(C2778-INDEX('Curva Juros'!$A$7:$A$73,MATCH(C2778,'Curva Juros'!$A$7:$A$73,1))) *
(INDEX('Curva Juros'!$B$7:$B$73,MATCH(C2778,'Curva Juros'!$A$7:$A$73,1)+1) -
INDEX('Curva Juros'!$B$7:$B$73,MATCH(C2778,'Curva Juros'!$A$7:$A$73,1))) /
(INDEX('Curva Juros'!$A$7:$A$73,MATCH(C2778,'Curva Juros'!$A$7:$A$73,1)+1) -
INDEX('Curva Juros'!$A$7:$A$73,MATCH(C2778,'Curva Juros'!$A$7:$A$73,1)))</f>
        <v>7.5935799365079371</v>
      </c>
      <c r="F2778" s="24">
        <f t="shared" si="43"/>
        <v>-3.4907993650793723E-3</v>
      </c>
      <c r="G2778" s="24"/>
    </row>
    <row r="2779" spans="1:7" x14ac:dyDescent="0.25">
      <c r="A2779" s="3" t="s">
        <v>63</v>
      </c>
      <c r="B2779" s="4">
        <v>45940</v>
      </c>
      <c r="C2779" s="5">
        <v>1422.39</v>
      </c>
      <c r="D2779" s="19">
        <v>7.041E-2</v>
      </c>
      <c r="E2779" s="35" cm="1">
        <f t="array" ref="E2779">INDEX('Curva Juros'!$B$7:$B$73,MATCH(C2779,'Curva Juros'!$A$7:$A$73,1)) +
(C2779-INDEX('Curva Juros'!$A$7:$A$73,MATCH(C2779,'Curva Juros'!$A$7:$A$73,1))) *
(INDEX('Curva Juros'!$B$7:$B$73,MATCH(C2779,'Curva Juros'!$A$7:$A$73,1)+1) -
INDEX('Curva Juros'!$B$7:$B$73,MATCH(C2779,'Curva Juros'!$A$7:$A$73,1))) /
(INDEX('Curva Juros'!$A$7:$A$73,MATCH(C2779,'Curva Juros'!$A$7:$A$73,1)+1) -
INDEX('Curva Juros'!$A$7:$A$73,MATCH(C2779,'Curva Juros'!$A$7:$A$73,1)))</f>
        <v>7.5940866190476193</v>
      </c>
      <c r="F2779" s="24">
        <f t="shared" si="43"/>
        <v>-5.5308661904761858E-3</v>
      </c>
      <c r="G2779" s="24"/>
    </row>
    <row r="2780" spans="1:7" x14ac:dyDescent="0.25">
      <c r="A2780" s="6" t="s">
        <v>63</v>
      </c>
      <c r="B2780" s="7">
        <v>45947</v>
      </c>
      <c r="C2780" s="8">
        <v>1414.22</v>
      </c>
      <c r="D2780" s="20">
        <v>7.2825000000000001E-2</v>
      </c>
      <c r="E2780" s="35" cm="1">
        <f t="array" ref="E2780">INDEX('Curva Juros'!$B$7:$B$73,MATCH(C2780,'Curva Juros'!$A$7:$A$73,1)) +
(C2780-INDEX('Curva Juros'!$A$7:$A$73,MATCH(C2780,'Curva Juros'!$A$7:$A$73,1))) *
(INDEX('Curva Juros'!$B$7:$B$73,MATCH(C2780,'Curva Juros'!$A$7:$A$73,1)+1) -
INDEX('Curva Juros'!$B$7:$B$73,MATCH(C2780,'Curva Juros'!$A$7:$A$73,1))) /
(INDEX('Curva Juros'!$A$7:$A$73,MATCH(C2780,'Curva Juros'!$A$7:$A$73,1)+1) -
INDEX('Curva Juros'!$A$7:$A$73,MATCH(C2780,'Curva Juros'!$A$7:$A$73,1)))</f>
        <v>7.5958632698412698</v>
      </c>
      <c r="F2780" s="24">
        <f t="shared" si="43"/>
        <v>-3.1336326984127E-3</v>
      </c>
      <c r="G2780" s="24"/>
    </row>
    <row r="2781" spans="1:7" x14ac:dyDescent="0.25">
      <c r="A2781" s="3" t="s">
        <v>63</v>
      </c>
      <c r="B2781" s="4">
        <v>45954</v>
      </c>
      <c r="C2781" s="5">
        <v>1407.23</v>
      </c>
      <c r="D2781" s="19">
        <v>7.4341000000000004E-2</v>
      </c>
      <c r="E2781" s="35" cm="1">
        <f t="array" ref="E2781">INDEX('Curva Juros'!$B$7:$B$73,MATCH(C2781,'Curva Juros'!$A$7:$A$73,1)) +
(C2781-INDEX('Curva Juros'!$A$7:$A$73,MATCH(C2781,'Curva Juros'!$A$7:$A$73,1))) *
(INDEX('Curva Juros'!$B$7:$B$73,MATCH(C2781,'Curva Juros'!$A$7:$A$73,1)+1) -
INDEX('Curva Juros'!$B$7:$B$73,MATCH(C2781,'Curva Juros'!$A$7:$A$73,1))) /
(INDEX('Curva Juros'!$A$7:$A$73,MATCH(C2781,'Curva Juros'!$A$7:$A$73,1)+1) -
INDEX('Curva Juros'!$A$7:$A$73,MATCH(C2781,'Curva Juros'!$A$7:$A$73,1)))</f>
        <v>7.5973833174603174</v>
      </c>
      <c r="F2781" s="24">
        <f t="shared" si="43"/>
        <v>-1.6328331746031655E-3</v>
      </c>
      <c r="G2781" s="24"/>
    </row>
    <row r="2782" spans="1:7" x14ac:dyDescent="0.25">
      <c r="A2782" s="6" t="s">
        <v>63</v>
      </c>
      <c r="B2782" s="7">
        <v>45961</v>
      </c>
      <c r="C2782" s="8">
        <v>1398.38</v>
      </c>
      <c r="D2782" s="20">
        <v>7.7268000000000003E-2</v>
      </c>
      <c r="E2782" s="35" cm="1">
        <f t="array" ref="E2782">INDEX('Curva Juros'!$B$7:$B$73,MATCH(C2782,'Curva Juros'!$A$7:$A$73,1)) +
(C2782-INDEX('Curva Juros'!$A$7:$A$73,MATCH(C2782,'Curva Juros'!$A$7:$A$73,1))) *
(INDEX('Curva Juros'!$B$7:$B$73,MATCH(C2782,'Curva Juros'!$A$7:$A$73,1)+1) -
INDEX('Curva Juros'!$B$7:$B$73,MATCH(C2782,'Curva Juros'!$A$7:$A$73,1))) /
(INDEX('Curva Juros'!$A$7:$A$73,MATCH(C2782,'Curva Juros'!$A$7:$A$73,1)+1) -
INDEX('Curva Juros'!$A$7:$A$73,MATCH(C2782,'Curva Juros'!$A$7:$A$73,1)))</f>
        <v>7.5993078412698418</v>
      </c>
      <c r="F2782" s="24">
        <f t="shared" si="43"/>
        <v>1.2749215873015807E-3</v>
      </c>
      <c r="G2782" s="24"/>
    </row>
    <row r="2783" spans="1:7" x14ac:dyDescent="0.25">
      <c r="A2783" s="3" t="s">
        <v>63</v>
      </c>
      <c r="B2783" s="4">
        <v>45968</v>
      </c>
      <c r="C2783" s="5">
        <v>1394.22</v>
      </c>
      <c r="D2783" s="19">
        <v>7.6623999999999998E-2</v>
      </c>
      <c r="E2783" s="35" cm="1">
        <f t="array" ref="E2783">INDEX('Curva Juros'!$B$7:$B$73,MATCH(C2783,'Curva Juros'!$A$7:$A$73,1)) +
(C2783-INDEX('Curva Juros'!$A$7:$A$73,MATCH(C2783,'Curva Juros'!$A$7:$A$73,1))) *
(INDEX('Curva Juros'!$B$7:$B$73,MATCH(C2783,'Curva Juros'!$A$7:$A$73,1)+1) -
INDEX('Curva Juros'!$B$7:$B$73,MATCH(C2783,'Curva Juros'!$A$7:$A$73,1))) /
(INDEX('Curva Juros'!$A$7:$A$73,MATCH(C2783,'Curva Juros'!$A$7:$A$73,1)+1) -
INDEX('Curva Juros'!$A$7:$A$73,MATCH(C2783,'Curva Juros'!$A$7:$A$73,1)))</f>
        <v>7.6002124761904764</v>
      </c>
      <c r="F2783" s="24">
        <f t="shared" si="43"/>
        <v>6.2187523809523193E-4</v>
      </c>
      <c r="G2783" s="24"/>
    </row>
    <row r="2784" spans="1:7" x14ac:dyDescent="0.25">
      <c r="A2784" s="6" t="s">
        <v>63</v>
      </c>
      <c r="B2784" s="7">
        <v>45975</v>
      </c>
      <c r="C2784" s="8">
        <v>1391.87</v>
      </c>
      <c r="D2784" s="20">
        <v>7.4617000000000003E-2</v>
      </c>
      <c r="E2784" s="35" cm="1">
        <f t="array" ref="E2784">INDEX('Curva Juros'!$B$7:$B$73,MATCH(C2784,'Curva Juros'!$A$7:$A$73,1)) +
(C2784-INDEX('Curva Juros'!$A$7:$A$73,MATCH(C2784,'Curva Juros'!$A$7:$A$73,1))) *
(INDEX('Curva Juros'!$B$7:$B$73,MATCH(C2784,'Curva Juros'!$A$7:$A$73,1)+1) -
INDEX('Curva Juros'!$B$7:$B$73,MATCH(C2784,'Curva Juros'!$A$7:$A$73,1))) /
(INDEX('Curva Juros'!$A$7:$A$73,MATCH(C2784,'Curva Juros'!$A$7:$A$73,1)+1) -
INDEX('Curva Juros'!$A$7:$A$73,MATCH(C2784,'Curva Juros'!$A$7:$A$73,1)))</f>
        <v>7.6007235079365083</v>
      </c>
      <c r="F2784" s="24">
        <f t="shared" si="43"/>
        <v>-1.3902350793650736E-3</v>
      </c>
      <c r="G2784" s="24"/>
    </row>
    <row r="2785" spans="1:7" x14ac:dyDescent="0.25">
      <c r="A2785" s="3" t="s">
        <v>63</v>
      </c>
      <c r="B2785" s="4">
        <v>45982</v>
      </c>
      <c r="C2785" s="5">
        <v>1387.49</v>
      </c>
      <c r="D2785" s="19">
        <v>7.4902999999999997E-2</v>
      </c>
      <c r="E2785" s="35" cm="1">
        <f t="array" ref="E2785">INDEX('Curva Juros'!$B$7:$B$73,MATCH(C2785,'Curva Juros'!$A$7:$A$73,1)) +
(C2785-INDEX('Curva Juros'!$A$7:$A$73,MATCH(C2785,'Curva Juros'!$A$7:$A$73,1))) *
(INDEX('Curva Juros'!$B$7:$B$73,MATCH(C2785,'Curva Juros'!$A$7:$A$73,1)+1) -
INDEX('Curva Juros'!$B$7:$B$73,MATCH(C2785,'Curva Juros'!$A$7:$A$73,1))) /
(INDEX('Curva Juros'!$A$7:$A$73,MATCH(C2785,'Curva Juros'!$A$7:$A$73,1)+1) -
INDEX('Curva Juros'!$A$7:$A$73,MATCH(C2785,'Curva Juros'!$A$7:$A$73,1)))</f>
        <v>7.6016759841269845</v>
      </c>
      <c r="F2785" s="24">
        <f t="shared" si="43"/>
        <v>-1.1137598412698513E-3</v>
      </c>
      <c r="G2785" s="24"/>
    </row>
    <row r="2786" spans="1:7" x14ac:dyDescent="0.25">
      <c r="A2786" s="6" t="s">
        <v>63</v>
      </c>
      <c r="B2786" s="7">
        <v>45989</v>
      </c>
      <c r="C2786" s="8">
        <v>1383.36</v>
      </c>
      <c r="D2786" s="20">
        <v>7.4245000000000005E-2</v>
      </c>
      <c r="E2786" s="35" cm="1">
        <f t="array" ref="E2786">INDEX('Curva Juros'!$B$7:$B$73,MATCH(C2786,'Curva Juros'!$A$7:$A$73,1)) +
(C2786-INDEX('Curva Juros'!$A$7:$A$73,MATCH(C2786,'Curva Juros'!$A$7:$A$73,1))) *
(INDEX('Curva Juros'!$B$7:$B$73,MATCH(C2786,'Curva Juros'!$A$7:$A$73,1)+1) -
INDEX('Curva Juros'!$B$7:$B$73,MATCH(C2786,'Curva Juros'!$A$7:$A$73,1))) /
(INDEX('Curva Juros'!$A$7:$A$73,MATCH(C2786,'Curva Juros'!$A$7:$A$73,1)+1) -
INDEX('Curva Juros'!$A$7:$A$73,MATCH(C2786,'Curva Juros'!$A$7:$A$73,1)))</f>
        <v>7.6024944761904765</v>
      </c>
      <c r="F2786" s="24">
        <f t="shared" si="43"/>
        <v>-1.7799447619047531E-3</v>
      </c>
      <c r="G2786" s="24"/>
    </row>
    <row r="2787" spans="1:7" x14ac:dyDescent="0.25">
      <c r="A2787" s="3" t="s">
        <v>63</v>
      </c>
      <c r="B2787" s="4">
        <v>45996</v>
      </c>
      <c r="C2787" s="5">
        <v>1378.1</v>
      </c>
      <c r="D2787" s="19">
        <v>7.4438000000000004E-2</v>
      </c>
      <c r="E2787" s="35" cm="1">
        <f t="array" ref="E2787">INDEX('Curva Juros'!$B$7:$B$73,MATCH(C2787,'Curva Juros'!$A$7:$A$73,1)) +
(C2787-INDEX('Curva Juros'!$A$7:$A$73,MATCH(C2787,'Curva Juros'!$A$7:$A$73,1))) *
(INDEX('Curva Juros'!$B$7:$B$73,MATCH(C2787,'Curva Juros'!$A$7:$A$73,1)+1) -
INDEX('Curva Juros'!$B$7:$B$73,MATCH(C2787,'Curva Juros'!$A$7:$A$73,1))) /
(INDEX('Curva Juros'!$A$7:$A$73,MATCH(C2787,'Curva Juros'!$A$7:$A$73,1)+1) -
INDEX('Curva Juros'!$A$7:$A$73,MATCH(C2787,'Curva Juros'!$A$7:$A$73,1)))</f>
        <v>7.6034796825396826</v>
      </c>
      <c r="F2787" s="24">
        <f t="shared" si="43"/>
        <v>-1.5967968253968179E-3</v>
      </c>
      <c r="G2787" s="24"/>
    </row>
    <row r="2788" spans="1:7" x14ac:dyDescent="0.25">
      <c r="A2788" s="6" t="s">
        <v>63</v>
      </c>
      <c r="B2788" s="7">
        <v>46003</v>
      </c>
      <c r="C2788" s="8">
        <v>1373.01</v>
      </c>
      <c r="D2788" s="20">
        <v>7.4507000000000004E-2</v>
      </c>
      <c r="E2788" s="35" cm="1">
        <f t="array" ref="E2788">INDEX('Curva Juros'!$B$7:$B$73,MATCH(C2788,'Curva Juros'!$A$7:$A$73,1)) +
(C2788-INDEX('Curva Juros'!$A$7:$A$73,MATCH(C2788,'Curva Juros'!$A$7:$A$73,1))) *
(INDEX('Curva Juros'!$B$7:$B$73,MATCH(C2788,'Curva Juros'!$A$7:$A$73,1)+1) -
INDEX('Curva Juros'!$B$7:$B$73,MATCH(C2788,'Curva Juros'!$A$7:$A$73,1))) /
(INDEX('Curva Juros'!$A$7:$A$73,MATCH(C2788,'Curva Juros'!$A$7:$A$73,1)+1) -
INDEX('Curva Juros'!$A$7:$A$73,MATCH(C2788,'Curva Juros'!$A$7:$A$73,1)))</f>
        <v>7.6044330476190476</v>
      </c>
      <c r="F2788" s="24">
        <f t="shared" si="43"/>
        <v>-1.5373304761904655E-3</v>
      </c>
      <c r="G2788" s="24"/>
    </row>
    <row r="2789" spans="1:7" x14ac:dyDescent="0.25">
      <c r="A2789" s="3" t="s">
        <v>63</v>
      </c>
      <c r="B2789" s="4">
        <v>46010</v>
      </c>
      <c r="C2789" s="5">
        <v>1413.97</v>
      </c>
      <c r="D2789" s="19">
        <v>7.6374999999999998E-2</v>
      </c>
      <c r="E2789" s="35" cm="1">
        <f t="array" ref="E2789">INDEX('Curva Juros'!$B$7:$B$73,MATCH(C2789,'Curva Juros'!$A$7:$A$73,1)) +
(C2789-INDEX('Curva Juros'!$A$7:$A$73,MATCH(C2789,'Curva Juros'!$A$7:$A$73,1))) *
(INDEX('Curva Juros'!$B$7:$B$73,MATCH(C2789,'Curva Juros'!$A$7:$A$73,1)+1) -
INDEX('Curva Juros'!$B$7:$B$73,MATCH(C2789,'Curva Juros'!$A$7:$A$73,1))) /
(INDEX('Curva Juros'!$A$7:$A$73,MATCH(C2789,'Curva Juros'!$A$7:$A$73,1)+1) -
INDEX('Curva Juros'!$A$7:$A$73,MATCH(C2789,'Curva Juros'!$A$7:$A$73,1)))</f>
        <v>7.5959176349206352</v>
      </c>
      <c r="F2789" s="24">
        <f t="shared" si="43"/>
        <v>4.158236507936508E-4</v>
      </c>
      <c r="G2789" s="24"/>
    </row>
    <row r="2790" spans="1:7" x14ac:dyDescent="0.25">
      <c r="A2790" s="6" t="s">
        <v>63</v>
      </c>
      <c r="B2790" s="7">
        <v>46017</v>
      </c>
      <c r="C2790" s="8">
        <v>1410.56</v>
      </c>
      <c r="D2790" s="20">
        <v>7.5842999999999994E-2</v>
      </c>
      <c r="E2790" s="35" cm="1">
        <f t="array" ref="E2790">INDEX('Curva Juros'!$B$7:$B$73,MATCH(C2790,'Curva Juros'!$A$7:$A$73,1)) +
(C2790-INDEX('Curva Juros'!$A$7:$A$73,MATCH(C2790,'Curva Juros'!$A$7:$A$73,1))) *
(INDEX('Curva Juros'!$B$7:$B$73,MATCH(C2790,'Curva Juros'!$A$7:$A$73,1)+1) -
INDEX('Curva Juros'!$B$7:$B$73,MATCH(C2790,'Curva Juros'!$A$7:$A$73,1))) /
(INDEX('Curva Juros'!$A$7:$A$73,MATCH(C2790,'Curva Juros'!$A$7:$A$73,1)+1) -
INDEX('Curva Juros'!$A$7:$A$73,MATCH(C2790,'Curva Juros'!$A$7:$A$73,1)))</f>
        <v>7.5966591746031753</v>
      </c>
      <c r="F2790" s="24">
        <f t="shared" si="43"/>
        <v>-1.2359174603175649E-4</v>
      </c>
      <c r="G2790" s="24"/>
    </row>
    <row r="2791" spans="1:7" x14ac:dyDescent="0.25">
      <c r="A2791" s="3" t="s">
        <v>63</v>
      </c>
      <c r="B2791" s="4">
        <v>46024</v>
      </c>
      <c r="C2791" s="5">
        <v>1407.06</v>
      </c>
      <c r="D2791" s="19">
        <v>7.5388999999999998E-2</v>
      </c>
      <c r="E2791" s="35" cm="1">
        <f t="array" ref="E2791">INDEX('Curva Juros'!$B$7:$B$73,MATCH(C2791,'Curva Juros'!$A$7:$A$73,1)) +
(C2791-INDEX('Curva Juros'!$A$7:$A$73,MATCH(C2791,'Curva Juros'!$A$7:$A$73,1))) *
(INDEX('Curva Juros'!$B$7:$B$73,MATCH(C2791,'Curva Juros'!$A$7:$A$73,1)+1) -
INDEX('Curva Juros'!$B$7:$B$73,MATCH(C2791,'Curva Juros'!$A$7:$A$73,1))) /
(INDEX('Curva Juros'!$A$7:$A$73,MATCH(C2791,'Curva Juros'!$A$7:$A$73,1)+1) -
INDEX('Curva Juros'!$A$7:$A$73,MATCH(C2791,'Curva Juros'!$A$7:$A$73,1)))</f>
        <v>7.5974202857142856</v>
      </c>
      <c r="F2791" s="24">
        <f t="shared" si="43"/>
        <v>-5.8520285714286358E-4</v>
      </c>
      <c r="G2791" s="24"/>
    </row>
    <row r="2792" spans="1:7" x14ac:dyDescent="0.25">
      <c r="A2792" s="6" t="s">
        <v>63</v>
      </c>
      <c r="B2792" s="7">
        <v>46031</v>
      </c>
      <c r="C2792" s="8">
        <v>1402.46</v>
      </c>
      <c r="D2792" s="20">
        <v>7.5031E-2</v>
      </c>
      <c r="E2792" s="35" cm="1">
        <f t="array" ref="E2792">INDEX('Curva Juros'!$B$7:$B$73,MATCH(C2792,'Curva Juros'!$A$7:$A$73,1)) +
(C2792-INDEX('Curva Juros'!$A$7:$A$73,MATCH(C2792,'Curva Juros'!$A$7:$A$73,1))) *
(INDEX('Curva Juros'!$B$7:$B$73,MATCH(C2792,'Curva Juros'!$A$7:$A$73,1)+1) -
INDEX('Curva Juros'!$B$7:$B$73,MATCH(C2792,'Curva Juros'!$A$7:$A$73,1))) /
(INDEX('Curva Juros'!$A$7:$A$73,MATCH(C2792,'Curva Juros'!$A$7:$A$73,1)+1) -
INDEX('Curva Juros'!$A$7:$A$73,MATCH(C2792,'Curva Juros'!$A$7:$A$73,1)))</f>
        <v>7.5984206031746035</v>
      </c>
      <c r="F2792" s="24">
        <f t="shared" si="43"/>
        <v>-9.5320603174603447E-4</v>
      </c>
      <c r="G2792" s="24"/>
    </row>
    <row r="2793" spans="1:7" x14ac:dyDescent="0.25">
      <c r="A2793" s="3" t="s">
        <v>63</v>
      </c>
      <c r="B2793" s="4">
        <v>46038</v>
      </c>
      <c r="C2793" s="5">
        <v>1397.6</v>
      </c>
      <c r="D2793" s="19">
        <v>7.4900999999999995E-2</v>
      </c>
      <c r="E2793" s="35" cm="1">
        <f t="array" ref="E2793">INDEX('Curva Juros'!$B$7:$B$73,MATCH(C2793,'Curva Juros'!$A$7:$A$73,1)) +
(C2793-INDEX('Curva Juros'!$A$7:$A$73,MATCH(C2793,'Curva Juros'!$A$7:$A$73,1))) *
(INDEX('Curva Juros'!$B$7:$B$73,MATCH(C2793,'Curva Juros'!$A$7:$A$73,1)+1) -
INDEX('Curva Juros'!$B$7:$B$73,MATCH(C2793,'Curva Juros'!$A$7:$A$73,1))) /
(INDEX('Curva Juros'!$A$7:$A$73,MATCH(C2793,'Curva Juros'!$A$7:$A$73,1)+1) -
INDEX('Curva Juros'!$A$7:$A$73,MATCH(C2793,'Curva Juros'!$A$7:$A$73,1)))</f>
        <v>7.5994774603174609</v>
      </c>
      <c r="F2793" s="24">
        <f t="shared" si="43"/>
        <v>-1.0937746031746132E-3</v>
      </c>
      <c r="G2793" s="24"/>
    </row>
    <row r="2794" spans="1:7" x14ac:dyDescent="0.25">
      <c r="A2794" s="6" t="s">
        <v>63</v>
      </c>
      <c r="B2794" s="7">
        <v>46045</v>
      </c>
      <c r="C2794" s="8">
        <v>1395.14</v>
      </c>
      <c r="D2794" s="20">
        <v>7.2613999999999998E-2</v>
      </c>
      <c r="E2794" s="35" cm="1">
        <f t="array" ref="E2794">INDEX('Curva Juros'!$B$7:$B$73,MATCH(C2794,'Curva Juros'!$A$7:$A$73,1)) +
(C2794-INDEX('Curva Juros'!$A$7:$A$73,MATCH(C2794,'Curva Juros'!$A$7:$A$73,1))) *
(INDEX('Curva Juros'!$B$7:$B$73,MATCH(C2794,'Curva Juros'!$A$7:$A$73,1)+1) -
INDEX('Curva Juros'!$B$7:$B$73,MATCH(C2794,'Curva Juros'!$A$7:$A$73,1))) /
(INDEX('Curva Juros'!$A$7:$A$73,MATCH(C2794,'Curva Juros'!$A$7:$A$73,1)+1) -
INDEX('Curva Juros'!$A$7:$A$73,MATCH(C2794,'Curva Juros'!$A$7:$A$73,1)))</f>
        <v>7.6000124126984128</v>
      </c>
      <c r="F2794" s="24">
        <f t="shared" si="43"/>
        <v>-3.3861241269841358E-3</v>
      </c>
      <c r="G2794" s="24"/>
    </row>
    <row r="2795" spans="1:7" x14ac:dyDescent="0.25">
      <c r="A2795" s="3" t="s">
        <v>63</v>
      </c>
      <c r="B2795" s="4">
        <v>46052</v>
      </c>
      <c r="C2795" s="5">
        <v>1395.23</v>
      </c>
      <c r="D2795" s="19">
        <v>6.8006999999999998E-2</v>
      </c>
      <c r="E2795" s="35" cm="1">
        <f t="array" ref="E2795">INDEX('Curva Juros'!$B$7:$B$73,MATCH(C2795,'Curva Juros'!$A$7:$A$73,1)) +
(C2795-INDEX('Curva Juros'!$A$7:$A$73,MATCH(C2795,'Curva Juros'!$A$7:$A$73,1))) *
(INDEX('Curva Juros'!$B$7:$B$73,MATCH(C2795,'Curva Juros'!$A$7:$A$73,1)+1) -
INDEX('Curva Juros'!$B$7:$B$73,MATCH(C2795,'Curva Juros'!$A$7:$A$73,1))) /
(INDEX('Curva Juros'!$A$7:$A$73,MATCH(C2795,'Curva Juros'!$A$7:$A$73,1)+1) -
INDEX('Curva Juros'!$A$7:$A$73,MATCH(C2795,'Curva Juros'!$A$7:$A$73,1)))</f>
        <v>7.5999928412698416</v>
      </c>
      <c r="F2795" s="24">
        <f t="shared" si="43"/>
        <v>-7.9929284126984135E-3</v>
      </c>
      <c r="G2795" s="24"/>
    </row>
    <row r="2796" spans="1:7" x14ac:dyDescent="0.25">
      <c r="A2796" s="6" t="s">
        <v>63</v>
      </c>
      <c r="B2796" s="7">
        <v>46059</v>
      </c>
      <c r="C2796" s="8">
        <v>1389.01</v>
      </c>
      <c r="D2796" s="20">
        <v>6.9111000000000006E-2</v>
      </c>
      <c r="E2796" s="35" cm="1">
        <f t="array" ref="E2796">INDEX('Curva Juros'!$B$7:$B$73,MATCH(C2796,'Curva Juros'!$A$7:$A$73,1)) +
(C2796-INDEX('Curva Juros'!$A$7:$A$73,MATCH(C2796,'Curva Juros'!$A$7:$A$73,1))) *
(INDEX('Curva Juros'!$B$7:$B$73,MATCH(C2796,'Curva Juros'!$A$7:$A$73,1)+1) -
INDEX('Curva Juros'!$B$7:$B$73,MATCH(C2796,'Curva Juros'!$A$7:$A$73,1))) /
(INDEX('Curva Juros'!$A$7:$A$73,MATCH(C2796,'Curva Juros'!$A$7:$A$73,1)+1) -
INDEX('Curva Juros'!$A$7:$A$73,MATCH(C2796,'Curva Juros'!$A$7:$A$73,1)))</f>
        <v>7.601345444444445</v>
      </c>
      <c r="F2796" s="24">
        <f t="shared" si="43"/>
        <v>-6.9024544444444419E-3</v>
      </c>
      <c r="G2796" s="24"/>
    </row>
    <row r="2797" spans="1:7" x14ac:dyDescent="0.25">
      <c r="A2797" s="3" t="s">
        <v>63</v>
      </c>
      <c r="B2797" s="4">
        <v>46066</v>
      </c>
      <c r="C2797" s="5">
        <v>1383.4</v>
      </c>
      <c r="D2797" s="19">
        <v>6.9667999999999994E-2</v>
      </c>
      <c r="E2797" s="35" cm="1">
        <f t="array" ref="E2797">INDEX('Curva Juros'!$B$7:$B$73,MATCH(C2797,'Curva Juros'!$A$7:$A$73,1)) +
(C2797-INDEX('Curva Juros'!$A$7:$A$73,MATCH(C2797,'Curva Juros'!$A$7:$A$73,1))) *
(INDEX('Curva Juros'!$B$7:$B$73,MATCH(C2797,'Curva Juros'!$A$7:$A$73,1)+1) -
INDEX('Curva Juros'!$B$7:$B$73,MATCH(C2797,'Curva Juros'!$A$7:$A$73,1))) /
(INDEX('Curva Juros'!$A$7:$A$73,MATCH(C2797,'Curva Juros'!$A$7:$A$73,1)+1) -
INDEX('Curva Juros'!$A$7:$A$73,MATCH(C2797,'Curva Juros'!$A$7:$A$73,1)))</f>
        <v>7.6024869841269842</v>
      </c>
      <c r="F2797" s="24">
        <f t="shared" si="43"/>
        <v>-6.3568698412698466E-3</v>
      </c>
      <c r="G2797" s="24"/>
    </row>
    <row r="2798" spans="1:7" x14ac:dyDescent="0.25">
      <c r="A2798" s="6" t="s">
        <v>63</v>
      </c>
      <c r="B2798" s="7">
        <v>46073</v>
      </c>
      <c r="C2798" s="8">
        <v>1380.45</v>
      </c>
      <c r="D2798" s="20">
        <v>6.9620000000000001E-2</v>
      </c>
      <c r="E2798" s="35" cm="1">
        <f t="array" ref="E2798">INDEX('Curva Juros'!$B$7:$B$73,MATCH(C2798,'Curva Juros'!$A$7:$A$73,1)) +
(C2798-INDEX('Curva Juros'!$A$7:$A$73,MATCH(C2798,'Curva Juros'!$A$7:$A$73,1))) *
(INDEX('Curva Juros'!$B$7:$B$73,MATCH(C2798,'Curva Juros'!$A$7:$A$73,1)+1) -
INDEX('Curva Juros'!$B$7:$B$73,MATCH(C2798,'Curva Juros'!$A$7:$A$73,1))) /
(INDEX('Curva Juros'!$A$7:$A$73,MATCH(C2798,'Curva Juros'!$A$7:$A$73,1)+1) -
INDEX('Curva Juros'!$A$7:$A$73,MATCH(C2798,'Curva Juros'!$A$7:$A$73,1)))</f>
        <v>7.6030395238095245</v>
      </c>
      <c r="F2798" s="24">
        <f t="shared" si="43"/>
        <v>-6.4103952380952373E-3</v>
      </c>
      <c r="G2798" s="24"/>
    </row>
    <row r="2799" spans="1:7" x14ac:dyDescent="0.25">
      <c r="A2799" s="3" t="s">
        <v>63</v>
      </c>
      <c r="B2799" s="4">
        <v>46080</v>
      </c>
      <c r="C2799" s="5">
        <v>1377.05</v>
      </c>
      <c r="D2799" s="19">
        <v>6.8171999999999996E-2</v>
      </c>
      <c r="E2799" s="35" cm="1">
        <f t="array" ref="E2799">INDEX('Curva Juros'!$B$7:$B$73,MATCH(C2799,'Curva Juros'!$A$7:$A$73,1)) +
(C2799-INDEX('Curva Juros'!$A$7:$A$73,MATCH(C2799,'Curva Juros'!$A$7:$A$73,1))) *
(INDEX('Curva Juros'!$B$7:$B$73,MATCH(C2799,'Curva Juros'!$A$7:$A$73,1)+1) -
INDEX('Curva Juros'!$B$7:$B$73,MATCH(C2799,'Curva Juros'!$A$7:$A$73,1))) /
(INDEX('Curva Juros'!$A$7:$A$73,MATCH(C2799,'Curva Juros'!$A$7:$A$73,1)+1) -
INDEX('Curva Juros'!$A$7:$A$73,MATCH(C2799,'Curva Juros'!$A$7:$A$73,1)))</f>
        <v>7.6036763492063493</v>
      </c>
      <c r="F2799" s="24">
        <f t="shared" si="43"/>
        <v>-7.8647634920634979E-3</v>
      </c>
      <c r="G2799" s="24"/>
    </row>
    <row r="2800" spans="1:7" x14ac:dyDescent="0.25">
      <c r="A2800" s="6" t="s">
        <v>64</v>
      </c>
      <c r="B2800" s="7">
        <v>45723</v>
      </c>
      <c r="C2800" s="8">
        <v>1074.8599999999999</v>
      </c>
      <c r="D2800" s="20">
        <v>7.7838000000000004E-2</v>
      </c>
      <c r="E2800" s="35" cm="1">
        <f t="array" ref="E2800">INDEX('Curva Juros'!$B$7:$B$73,MATCH(C2800,'Curva Juros'!$A$7:$A$73,1)) +
(C2800-INDEX('Curva Juros'!$A$7:$A$73,MATCH(C2800,'Curva Juros'!$A$7:$A$73,1))) *
(INDEX('Curva Juros'!$B$7:$B$73,MATCH(C2800,'Curva Juros'!$A$7:$A$73,1)+1) -
INDEX('Curva Juros'!$B$7:$B$73,MATCH(C2800,'Curva Juros'!$A$7:$A$73,1))) /
(INDEX('Curva Juros'!$A$7:$A$73,MATCH(C2800,'Curva Juros'!$A$7:$A$73,1)+1) -
INDEX('Curva Juros'!$A$7:$A$73,MATCH(C2800,'Curva Juros'!$A$7:$A$73,1)))</f>
        <v>7.6512649841269837</v>
      </c>
      <c r="F2800" s="24">
        <f t="shared" si="43"/>
        <v>1.3253501587301708E-3</v>
      </c>
      <c r="G2800" s="24"/>
    </row>
    <row r="2801" spans="1:7" x14ac:dyDescent="0.25">
      <c r="A2801" s="3" t="s">
        <v>64</v>
      </c>
      <c r="B2801" s="4">
        <v>45730</v>
      </c>
      <c r="C2801" s="5">
        <v>1069.98</v>
      </c>
      <c r="D2801" s="19">
        <v>7.7564999999999995E-2</v>
      </c>
      <c r="E2801" s="35" cm="1">
        <f t="array" ref="E2801">INDEX('Curva Juros'!$B$7:$B$73,MATCH(C2801,'Curva Juros'!$A$7:$A$73,1)) +
(C2801-INDEX('Curva Juros'!$A$7:$A$73,MATCH(C2801,'Curva Juros'!$A$7:$A$73,1))) *
(INDEX('Curva Juros'!$B$7:$B$73,MATCH(C2801,'Curva Juros'!$A$7:$A$73,1)+1) -
INDEX('Curva Juros'!$B$7:$B$73,MATCH(C2801,'Curva Juros'!$A$7:$A$73,1))) /
(INDEX('Curva Juros'!$A$7:$A$73,MATCH(C2801,'Curva Juros'!$A$7:$A$73,1)+1) -
INDEX('Curva Juros'!$A$7:$A$73,MATCH(C2801,'Curva Juros'!$A$7:$A$73,1)))</f>
        <v>7.6518149523809527</v>
      </c>
      <c r="F2801" s="24">
        <f t="shared" si="43"/>
        <v>1.046850476190464E-3</v>
      </c>
      <c r="G2801" s="24"/>
    </row>
    <row r="2802" spans="1:7" x14ac:dyDescent="0.25">
      <c r="A2802" s="6" t="s">
        <v>64</v>
      </c>
      <c r="B2802" s="7">
        <v>45737</v>
      </c>
      <c r="C2802" s="8">
        <v>1064.52</v>
      </c>
      <c r="D2802" s="20">
        <v>7.8645999999999994E-2</v>
      </c>
      <c r="E2802" s="35" cm="1">
        <f t="array" ref="E2802">INDEX('Curva Juros'!$B$7:$B$73,MATCH(C2802,'Curva Juros'!$A$7:$A$73,1)) +
(C2802-INDEX('Curva Juros'!$A$7:$A$73,MATCH(C2802,'Curva Juros'!$A$7:$A$73,1))) *
(INDEX('Curva Juros'!$B$7:$B$73,MATCH(C2802,'Curva Juros'!$A$7:$A$73,1)+1) -
INDEX('Curva Juros'!$B$7:$B$73,MATCH(C2802,'Curva Juros'!$A$7:$A$73,1))) /
(INDEX('Curva Juros'!$A$7:$A$73,MATCH(C2802,'Curva Juros'!$A$7:$A$73,1)+1) -
INDEX('Curva Juros'!$A$7:$A$73,MATCH(C2802,'Curva Juros'!$A$7:$A$73,1)))</f>
        <v>7.6524302857142859</v>
      </c>
      <c r="F2802" s="24">
        <f t="shared" si="43"/>
        <v>2.1216971428571346E-3</v>
      </c>
      <c r="G2802" s="24"/>
    </row>
    <row r="2803" spans="1:7" x14ac:dyDescent="0.25">
      <c r="A2803" s="3" t="s">
        <v>64</v>
      </c>
      <c r="B2803" s="4">
        <v>45744</v>
      </c>
      <c r="C2803" s="5">
        <v>1059.22</v>
      </c>
      <c r="D2803" s="19">
        <v>7.936E-2</v>
      </c>
      <c r="E2803" s="35" cm="1">
        <f t="array" ref="E2803">INDEX('Curva Juros'!$B$7:$B$73,MATCH(C2803,'Curva Juros'!$A$7:$A$73,1)) +
(C2803-INDEX('Curva Juros'!$A$7:$A$73,MATCH(C2803,'Curva Juros'!$A$7:$A$73,1))) *
(INDEX('Curva Juros'!$B$7:$B$73,MATCH(C2803,'Curva Juros'!$A$7:$A$73,1)+1) -
INDEX('Curva Juros'!$B$7:$B$73,MATCH(C2803,'Curva Juros'!$A$7:$A$73,1))) /
(INDEX('Curva Juros'!$A$7:$A$73,MATCH(C2803,'Curva Juros'!$A$7:$A$73,1)+1) -
INDEX('Curva Juros'!$A$7:$A$73,MATCH(C2803,'Curva Juros'!$A$7:$A$73,1)))</f>
        <v>7.6530275873015876</v>
      </c>
      <c r="F2803" s="24">
        <f t="shared" si="43"/>
        <v>2.8297241269841233E-3</v>
      </c>
      <c r="G2803" s="24"/>
    </row>
    <row r="2804" spans="1:7" x14ac:dyDescent="0.25">
      <c r="A2804" s="6" t="s">
        <v>64</v>
      </c>
      <c r="B2804" s="7">
        <v>45751</v>
      </c>
      <c r="C2804" s="8">
        <v>1055.23</v>
      </c>
      <c r="D2804" s="20">
        <v>7.6961000000000002E-2</v>
      </c>
      <c r="E2804" s="35" cm="1">
        <f t="array" ref="E2804">INDEX('Curva Juros'!$B$7:$B$73,MATCH(C2804,'Curva Juros'!$A$7:$A$73,1)) +
(C2804-INDEX('Curva Juros'!$A$7:$A$73,MATCH(C2804,'Curva Juros'!$A$7:$A$73,1))) *
(INDEX('Curva Juros'!$B$7:$B$73,MATCH(C2804,'Curva Juros'!$A$7:$A$73,1)+1) -
INDEX('Curva Juros'!$B$7:$B$73,MATCH(C2804,'Curva Juros'!$A$7:$A$73,1))) /
(INDEX('Curva Juros'!$A$7:$A$73,MATCH(C2804,'Curva Juros'!$A$7:$A$73,1)+1) -
INDEX('Curva Juros'!$A$7:$A$73,MATCH(C2804,'Curva Juros'!$A$7:$A$73,1)))</f>
        <v>7.6534772539682541</v>
      </c>
      <c r="F2804" s="24">
        <f t="shared" si="43"/>
        <v>4.2622746031746594E-4</v>
      </c>
      <c r="G2804" s="24"/>
    </row>
    <row r="2805" spans="1:7" x14ac:dyDescent="0.25">
      <c r="A2805" s="3" t="s">
        <v>64</v>
      </c>
      <c r="B2805" s="4">
        <v>45758</v>
      </c>
      <c r="C2805" s="5">
        <v>1049.6099999999999</v>
      </c>
      <c r="D2805" s="19">
        <v>7.8423999999999994E-2</v>
      </c>
      <c r="E2805" s="35" cm="1">
        <f t="array" ref="E2805">INDEX('Curva Juros'!$B$7:$B$73,MATCH(C2805,'Curva Juros'!$A$7:$A$73,1)) +
(C2805-INDEX('Curva Juros'!$A$7:$A$73,MATCH(C2805,'Curva Juros'!$A$7:$A$73,1))) *
(INDEX('Curva Juros'!$B$7:$B$73,MATCH(C2805,'Curva Juros'!$A$7:$A$73,1)+1) -
INDEX('Curva Juros'!$B$7:$B$73,MATCH(C2805,'Curva Juros'!$A$7:$A$73,1))) /
(INDEX('Curva Juros'!$A$7:$A$73,MATCH(C2805,'Curva Juros'!$A$7:$A$73,1)+1) -
INDEX('Curva Juros'!$A$7:$A$73,MATCH(C2805,'Curva Juros'!$A$7:$A$73,1)))</f>
        <v>7.6541106190476187</v>
      </c>
      <c r="F2805" s="24">
        <f t="shared" si="43"/>
        <v>1.8828938095238057E-3</v>
      </c>
      <c r="G2805" s="24"/>
    </row>
    <row r="2806" spans="1:7" x14ac:dyDescent="0.25">
      <c r="A2806" s="6" t="s">
        <v>64</v>
      </c>
      <c r="B2806" s="7">
        <v>45764</v>
      </c>
      <c r="C2806" s="8">
        <v>1046.3399999999999</v>
      </c>
      <c r="D2806" s="20">
        <v>7.6721999999999999E-2</v>
      </c>
      <c r="E2806" s="35" cm="1">
        <f t="array" ref="E2806">INDEX('Curva Juros'!$B$7:$B$73,MATCH(C2806,'Curva Juros'!$A$7:$A$73,1)) +
(C2806-INDEX('Curva Juros'!$A$7:$A$73,MATCH(C2806,'Curva Juros'!$A$7:$A$73,1))) *
(INDEX('Curva Juros'!$B$7:$B$73,MATCH(C2806,'Curva Juros'!$A$7:$A$73,1)+1) -
INDEX('Curva Juros'!$B$7:$B$73,MATCH(C2806,'Curva Juros'!$A$7:$A$73,1))) /
(INDEX('Curva Juros'!$A$7:$A$73,MATCH(C2806,'Curva Juros'!$A$7:$A$73,1)+1) -
INDEX('Curva Juros'!$A$7:$A$73,MATCH(C2806,'Curva Juros'!$A$7:$A$73,1)))</f>
        <v>7.6544791428571433</v>
      </c>
      <c r="F2806" s="24">
        <f t="shared" si="43"/>
        <v>1.7720857142856927E-4</v>
      </c>
      <c r="G2806" s="24"/>
    </row>
    <row r="2807" spans="1:7" x14ac:dyDescent="0.25">
      <c r="A2807" s="3" t="s">
        <v>64</v>
      </c>
      <c r="B2807" s="4">
        <v>45772</v>
      </c>
      <c r="C2807" s="5">
        <v>1043.1099999999999</v>
      </c>
      <c r="D2807" s="19">
        <v>7.4899999999999994E-2</v>
      </c>
      <c r="E2807" s="35" cm="1">
        <f t="array" ref="E2807">INDEX('Curva Juros'!$B$7:$B$73,MATCH(C2807,'Curva Juros'!$A$7:$A$73,1)) +
(C2807-INDEX('Curva Juros'!$A$7:$A$73,MATCH(C2807,'Curva Juros'!$A$7:$A$73,1))) *
(INDEX('Curva Juros'!$B$7:$B$73,MATCH(C2807,'Curva Juros'!$A$7:$A$73,1)+1) -
INDEX('Curva Juros'!$B$7:$B$73,MATCH(C2807,'Curva Juros'!$A$7:$A$73,1))) /
(INDEX('Curva Juros'!$A$7:$A$73,MATCH(C2807,'Curva Juros'!$A$7:$A$73,1)+1) -
INDEX('Curva Juros'!$A$7:$A$73,MATCH(C2807,'Curva Juros'!$A$7:$A$73,1)))</f>
        <v>7.6548431587301584</v>
      </c>
      <c r="F2807" s="24">
        <f t="shared" si="43"/>
        <v>-1.6484315873015881E-3</v>
      </c>
      <c r="G2807" s="24"/>
    </row>
    <row r="2808" spans="1:7" x14ac:dyDescent="0.25">
      <c r="A2808" s="6" t="s">
        <v>64</v>
      </c>
      <c r="B2808" s="7">
        <v>45779</v>
      </c>
      <c r="C2808" s="8">
        <v>1039.18</v>
      </c>
      <c r="D2808" s="20">
        <v>7.4715000000000004E-2</v>
      </c>
      <c r="E2808" s="35" cm="1">
        <f t="array" ref="E2808">INDEX('Curva Juros'!$B$7:$B$73,MATCH(C2808,'Curva Juros'!$A$7:$A$73,1)) +
(C2808-INDEX('Curva Juros'!$A$7:$A$73,MATCH(C2808,'Curva Juros'!$A$7:$A$73,1))) *
(INDEX('Curva Juros'!$B$7:$B$73,MATCH(C2808,'Curva Juros'!$A$7:$A$73,1)+1) -
INDEX('Curva Juros'!$B$7:$B$73,MATCH(C2808,'Curva Juros'!$A$7:$A$73,1))) /
(INDEX('Curva Juros'!$A$7:$A$73,MATCH(C2808,'Curva Juros'!$A$7:$A$73,1)+1) -
INDEX('Curva Juros'!$A$7:$A$73,MATCH(C2808,'Curva Juros'!$A$7:$A$73,1)))</f>
        <v>7.6552860634920634</v>
      </c>
      <c r="F2808" s="24">
        <f t="shared" si="43"/>
        <v>-1.8378606349206267E-3</v>
      </c>
      <c r="G2808" s="24"/>
    </row>
    <row r="2809" spans="1:7" x14ac:dyDescent="0.25">
      <c r="A2809" s="3" t="s">
        <v>64</v>
      </c>
      <c r="B2809" s="4">
        <v>45786</v>
      </c>
      <c r="C2809" s="5">
        <v>1034.81</v>
      </c>
      <c r="D2809" s="19">
        <v>7.3235999999999996E-2</v>
      </c>
      <c r="E2809" s="35" cm="1">
        <f t="array" ref="E2809">INDEX('Curva Juros'!$B$7:$B$73,MATCH(C2809,'Curva Juros'!$A$7:$A$73,1)) +
(C2809-INDEX('Curva Juros'!$A$7:$A$73,MATCH(C2809,'Curva Juros'!$A$7:$A$73,1))) *
(INDEX('Curva Juros'!$B$7:$B$73,MATCH(C2809,'Curva Juros'!$A$7:$A$73,1)+1) -
INDEX('Curva Juros'!$B$7:$B$73,MATCH(C2809,'Curva Juros'!$A$7:$A$73,1))) /
(INDEX('Curva Juros'!$A$7:$A$73,MATCH(C2809,'Curva Juros'!$A$7:$A$73,1)+1) -
INDEX('Curva Juros'!$A$7:$A$73,MATCH(C2809,'Curva Juros'!$A$7:$A$73,1)))</f>
        <v>7.655778555555556</v>
      </c>
      <c r="F2809" s="24">
        <f t="shared" si="43"/>
        <v>-3.3217855555555675E-3</v>
      </c>
      <c r="G2809" s="24"/>
    </row>
    <row r="2810" spans="1:7" x14ac:dyDescent="0.25">
      <c r="A2810" s="6" t="s">
        <v>64</v>
      </c>
      <c r="B2810" s="7">
        <v>45793</v>
      </c>
      <c r="C2810" s="8">
        <v>1029.6099999999999</v>
      </c>
      <c r="D2810" s="20">
        <v>7.3700000000000002E-2</v>
      </c>
      <c r="E2810" s="35" cm="1">
        <f t="array" ref="E2810">INDEX('Curva Juros'!$B$7:$B$73,MATCH(C2810,'Curva Juros'!$A$7:$A$73,1)) +
(C2810-INDEX('Curva Juros'!$A$7:$A$73,MATCH(C2810,'Curva Juros'!$A$7:$A$73,1))) *
(INDEX('Curva Juros'!$B$7:$B$73,MATCH(C2810,'Curva Juros'!$A$7:$A$73,1)+1) -
INDEX('Curva Juros'!$B$7:$B$73,MATCH(C2810,'Curva Juros'!$A$7:$A$73,1))) /
(INDEX('Curva Juros'!$A$7:$A$73,MATCH(C2810,'Curva Juros'!$A$7:$A$73,1)+1) -
INDEX('Curva Juros'!$A$7:$A$73,MATCH(C2810,'Curva Juros'!$A$7:$A$73,1)))</f>
        <v>7.6563645873015878</v>
      </c>
      <c r="F2810" s="24">
        <f t="shared" si="43"/>
        <v>-2.8636458730158798E-3</v>
      </c>
      <c r="G2810" s="24"/>
    </row>
    <row r="2811" spans="1:7" x14ac:dyDescent="0.25">
      <c r="A2811" s="3" t="s">
        <v>64</v>
      </c>
      <c r="B2811" s="4">
        <v>45800</v>
      </c>
      <c r="C2811" s="5">
        <v>1024.19</v>
      </c>
      <c r="D2811" s="19">
        <v>7.4714000000000003E-2</v>
      </c>
      <c r="E2811" s="35" cm="1">
        <f t="array" ref="E2811">INDEX('Curva Juros'!$B$7:$B$73,MATCH(C2811,'Curva Juros'!$A$7:$A$73,1)) +
(C2811-INDEX('Curva Juros'!$A$7:$A$73,MATCH(C2811,'Curva Juros'!$A$7:$A$73,1))) *
(INDEX('Curva Juros'!$B$7:$B$73,MATCH(C2811,'Curva Juros'!$A$7:$A$73,1)+1) -
INDEX('Curva Juros'!$B$7:$B$73,MATCH(C2811,'Curva Juros'!$A$7:$A$73,1))) /
(INDEX('Curva Juros'!$A$7:$A$73,MATCH(C2811,'Curva Juros'!$A$7:$A$73,1)+1) -
INDEX('Curva Juros'!$A$7:$A$73,MATCH(C2811,'Curva Juros'!$A$7:$A$73,1)))</f>
        <v>7.6569754126984133</v>
      </c>
      <c r="F2811" s="24">
        <f t="shared" si="43"/>
        <v>-1.8557541269841327E-3</v>
      </c>
      <c r="G2811" s="24"/>
    </row>
    <row r="2812" spans="1:7" x14ac:dyDescent="0.25">
      <c r="A2812" s="6" t="s">
        <v>64</v>
      </c>
      <c r="B2812" s="7">
        <v>45807</v>
      </c>
      <c r="C2812" s="8">
        <v>1019.04</v>
      </c>
      <c r="D2812" s="20">
        <v>7.5048000000000004E-2</v>
      </c>
      <c r="E2812" s="35" cm="1">
        <f t="array" ref="E2812">INDEX('Curva Juros'!$B$7:$B$73,MATCH(C2812,'Curva Juros'!$A$7:$A$73,1)) +
(C2812-INDEX('Curva Juros'!$A$7:$A$73,MATCH(C2812,'Curva Juros'!$A$7:$A$73,1))) *
(INDEX('Curva Juros'!$B$7:$B$73,MATCH(C2812,'Curva Juros'!$A$7:$A$73,1)+1) -
INDEX('Curva Juros'!$B$7:$B$73,MATCH(C2812,'Curva Juros'!$A$7:$A$73,1))) /
(INDEX('Curva Juros'!$A$7:$A$73,MATCH(C2812,'Curva Juros'!$A$7:$A$73,1)+1) -
INDEX('Curva Juros'!$A$7:$A$73,MATCH(C2812,'Curva Juros'!$A$7:$A$73,1)))</f>
        <v>7.6575558095238101</v>
      </c>
      <c r="F2812" s="24">
        <f t="shared" si="43"/>
        <v>-1.5275580952380935E-3</v>
      </c>
      <c r="G2812" s="24"/>
    </row>
    <row r="2813" spans="1:7" x14ac:dyDescent="0.25">
      <c r="A2813" s="3" t="s">
        <v>64</v>
      </c>
      <c r="B2813" s="4">
        <v>45814</v>
      </c>
      <c r="C2813" s="5">
        <v>1014.06</v>
      </c>
      <c r="D2813" s="19">
        <v>7.5017E-2</v>
      </c>
      <c r="E2813" s="35" cm="1">
        <f t="array" ref="E2813">INDEX('Curva Juros'!$B$7:$B$73,MATCH(C2813,'Curva Juros'!$A$7:$A$73,1)) +
(C2813-INDEX('Curva Juros'!$A$7:$A$73,MATCH(C2813,'Curva Juros'!$A$7:$A$73,1))) *
(INDEX('Curva Juros'!$B$7:$B$73,MATCH(C2813,'Curva Juros'!$A$7:$A$73,1)+1) -
INDEX('Curva Juros'!$B$7:$B$73,MATCH(C2813,'Curva Juros'!$A$7:$A$73,1))) /
(INDEX('Curva Juros'!$A$7:$A$73,MATCH(C2813,'Curva Juros'!$A$7:$A$73,1)+1) -
INDEX('Curva Juros'!$A$7:$A$73,MATCH(C2813,'Curva Juros'!$A$7:$A$73,1)))</f>
        <v>7.6581170476190481</v>
      </c>
      <c r="F2813" s="24">
        <f t="shared" si="43"/>
        <v>-1.5641704761904796E-3</v>
      </c>
      <c r="G2813" s="24"/>
    </row>
    <row r="2814" spans="1:7" x14ac:dyDescent="0.25">
      <c r="A2814" s="6" t="s">
        <v>64</v>
      </c>
      <c r="B2814" s="7">
        <v>45821</v>
      </c>
      <c r="C2814" s="8">
        <v>1009.44</v>
      </c>
      <c r="D2814" s="20">
        <v>7.4115E-2</v>
      </c>
      <c r="E2814" s="35" cm="1">
        <f t="array" ref="E2814">INDEX('Curva Juros'!$B$7:$B$73,MATCH(C2814,'Curva Juros'!$A$7:$A$73,1)) +
(C2814-INDEX('Curva Juros'!$A$7:$A$73,MATCH(C2814,'Curva Juros'!$A$7:$A$73,1))) *
(INDEX('Curva Juros'!$B$7:$B$73,MATCH(C2814,'Curva Juros'!$A$7:$A$73,1)+1) -
INDEX('Curva Juros'!$B$7:$B$73,MATCH(C2814,'Curva Juros'!$A$7:$A$73,1))) /
(INDEX('Curva Juros'!$A$7:$A$73,MATCH(C2814,'Curva Juros'!$A$7:$A$73,1)+1) -
INDEX('Curva Juros'!$A$7:$A$73,MATCH(C2814,'Curva Juros'!$A$7:$A$73,1)))</f>
        <v>7.6586377142857147</v>
      </c>
      <c r="F2814" s="24">
        <f t="shared" si="43"/>
        <v>-2.4713771428571535E-3</v>
      </c>
      <c r="G2814" s="24"/>
    </row>
    <row r="2815" spans="1:7" x14ac:dyDescent="0.25">
      <c r="A2815" s="3" t="s">
        <v>64</v>
      </c>
      <c r="B2815" s="4">
        <v>45828</v>
      </c>
      <c r="C2815" s="5">
        <v>1005.44</v>
      </c>
      <c r="D2815" s="19">
        <v>7.4102000000000001E-2</v>
      </c>
      <c r="E2815" s="35" cm="1">
        <f t="array" ref="E2815">INDEX('Curva Juros'!$B$7:$B$73,MATCH(C2815,'Curva Juros'!$A$7:$A$73,1)) +
(C2815-INDEX('Curva Juros'!$A$7:$A$73,MATCH(C2815,'Curva Juros'!$A$7:$A$73,1))) *
(INDEX('Curva Juros'!$B$7:$B$73,MATCH(C2815,'Curva Juros'!$A$7:$A$73,1)+1) -
INDEX('Curva Juros'!$B$7:$B$73,MATCH(C2815,'Curva Juros'!$A$7:$A$73,1))) /
(INDEX('Curva Juros'!$A$7:$A$73,MATCH(C2815,'Curva Juros'!$A$7:$A$73,1)+1) -
INDEX('Curva Juros'!$A$7:$A$73,MATCH(C2815,'Curva Juros'!$A$7:$A$73,1)))</f>
        <v>7.6590295873015872</v>
      </c>
      <c r="F2815" s="24">
        <f t="shared" si="43"/>
        <v>-2.4882958730158694E-3</v>
      </c>
      <c r="G2815" s="24"/>
    </row>
    <row r="2816" spans="1:7" x14ac:dyDescent="0.25">
      <c r="A2816" s="6" t="s">
        <v>64</v>
      </c>
      <c r="B2816" s="7">
        <v>45835</v>
      </c>
      <c r="C2816" s="8">
        <v>999.97</v>
      </c>
      <c r="D2816" s="20">
        <v>7.5223999999999999E-2</v>
      </c>
      <c r="E2816" s="35" cm="1">
        <f t="array" ref="E2816">INDEX('Curva Juros'!$B$7:$B$73,MATCH(C2816,'Curva Juros'!$A$7:$A$73,1)) +
(C2816-INDEX('Curva Juros'!$A$7:$A$73,MATCH(C2816,'Curva Juros'!$A$7:$A$73,1))) *
(INDEX('Curva Juros'!$B$7:$B$73,MATCH(C2816,'Curva Juros'!$A$7:$A$73,1)+1) -
INDEX('Curva Juros'!$B$7:$B$73,MATCH(C2816,'Curva Juros'!$A$7:$A$73,1))) /
(INDEX('Curva Juros'!$A$7:$A$73,MATCH(C2816,'Curva Juros'!$A$7:$A$73,1)+1) -
INDEX('Curva Juros'!$A$7:$A$73,MATCH(C2816,'Curva Juros'!$A$7:$A$73,1)))</f>
        <v>7.659520150793651</v>
      </c>
      <c r="F2816" s="24">
        <f t="shared" si="43"/>
        <v>-1.3712015079365147E-3</v>
      </c>
      <c r="G2816" s="24"/>
    </row>
    <row r="2817" spans="1:7" x14ac:dyDescent="0.25">
      <c r="A2817" s="3" t="s">
        <v>64</v>
      </c>
      <c r="B2817" s="4">
        <v>45842</v>
      </c>
      <c r="C2817" s="5">
        <v>995.96</v>
      </c>
      <c r="D2817" s="19">
        <v>7.2869000000000003E-2</v>
      </c>
      <c r="E2817" s="35" cm="1">
        <f t="array" ref="E2817">INDEX('Curva Juros'!$B$7:$B$73,MATCH(C2817,'Curva Juros'!$A$7:$A$73,1)) +
(C2817-INDEX('Curva Juros'!$A$7:$A$73,MATCH(C2817,'Curva Juros'!$A$7:$A$73,1))) *
(INDEX('Curva Juros'!$B$7:$B$73,MATCH(C2817,'Curva Juros'!$A$7:$A$73,1)+1) -
INDEX('Curva Juros'!$B$7:$B$73,MATCH(C2817,'Curva Juros'!$A$7:$A$73,1))) /
(INDEX('Curva Juros'!$A$7:$A$73,MATCH(C2817,'Curva Juros'!$A$7:$A$73,1)+1) -
INDEX('Curva Juros'!$A$7:$A$73,MATCH(C2817,'Curva Juros'!$A$7:$A$73,1)))</f>
        <v>7.6598797777777783</v>
      </c>
      <c r="F2817" s="24">
        <f t="shared" si="43"/>
        <v>-3.7297977777777797E-3</v>
      </c>
      <c r="G2817" s="24"/>
    </row>
    <row r="2818" spans="1:7" x14ac:dyDescent="0.25">
      <c r="A2818" s="6" t="s">
        <v>64</v>
      </c>
      <c r="B2818" s="7">
        <v>45849</v>
      </c>
      <c r="C2818" s="8">
        <v>989.92</v>
      </c>
      <c r="D2818" s="20">
        <v>7.5347999999999998E-2</v>
      </c>
      <c r="E2818" s="35" cm="1">
        <f t="array" ref="E2818">INDEX('Curva Juros'!$B$7:$B$73,MATCH(C2818,'Curva Juros'!$A$7:$A$73,1)) +
(C2818-INDEX('Curva Juros'!$A$7:$A$73,MATCH(C2818,'Curva Juros'!$A$7:$A$73,1))) *
(INDEX('Curva Juros'!$B$7:$B$73,MATCH(C2818,'Curva Juros'!$A$7:$A$73,1)+1) -
INDEX('Curva Juros'!$B$7:$B$73,MATCH(C2818,'Curva Juros'!$A$7:$A$73,1))) /
(INDEX('Curva Juros'!$A$7:$A$73,MATCH(C2818,'Curva Juros'!$A$7:$A$73,1)+1) -
INDEX('Curva Juros'!$A$7:$A$73,MATCH(C2818,'Curva Juros'!$A$7:$A$73,1)))</f>
        <v>7.6604214603174601</v>
      </c>
      <c r="F2818" s="24">
        <f t="shared" si="43"/>
        <v>-1.2562146031745991E-3</v>
      </c>
      <c r="G2818" s="24"/>
    </row>
    <row r="2819" spans="1:7" x14ac:dyDescent="0.25">
      <c r="A2819" s="3" t="s">
        <v>64</v>
      </c>
      <c r="B2819" s="4">
        <v>45856</v>
      </c>
      <c r="C2819" s="5">
        <v>984.28</v>
      </c>
      <c r="D2819" s="19">
        <v>7.6844999999999997E-2</v>
      </c>
      <c r="E2819" s="35" cm="1">
        <f t="array" ref="E2819">INDEX('Curva Juros'!$B$7:$B$73,MATCH(C2819,'Curva Juros'!$A$7:$A$73,1)) +
(C2819-INDEX('Curva Juros'!$A$7:$A$73,MATCH(C2819,'Curva Juros'!$A$7:$A$73,1))) *
(INDEX('Curva Juros'!$B$7:$B$73,MATCH(C2819,'Curva Juros'!$A$7:$A$73,1)+1) -
INDEX('Curva Juros'!$B$7:$B$73,MATCH(C2819,'Curva Juros'!$A$7:$A$73,1))) /
(INDEX('Curva Juros'!$A$7:$A$73,MATCH(C2819,'Curva Juros'!$A$7:$A$73,1)+1) -
INDEX('Curva Juros'!$A$7:$A$73,MATCH(C2819,'Curva Juros'!$A$7:$A$73,1)))</f>
        <v>7.6609272698412703</v>
      </c>
      <c r="F2819" s="24">
        <f t="shared" ref="F2819:F2882" si="44">D2819-E2819/100</f>
        <v>2.3572730158728794E-4</v>
      </c>
      <c r="G2819" s="24"/>
    </row>
    <row r="2820" spans="1:7" x14ac:dyDescent="0.25">
      <c r="A2820" s="6" t="s">
        <v>64</v>
      </c>
      <c r="B2820" s="7">
        <v>45863</v>
      </c>
      <c r="C2820" s="8">
        <v>979.01</v>
      </c>
      <c r="D2820" s="20">
        <v>7.7479000000000006E-2</v>
      </c>
      <c r="E2820" s="35" cm="1">
        <f t="array" ref="E2820">INDEX('Curva Juros'!$B$7:$B$73,MATCH(C2820,'Curva Juros'!$A$7:$A$73,1)) +
(C2820-INDEX('Curva Juros'!$A$7:$A$73,MATCH(C2820,'Curva Juros'!$A$7:$A$73,1))) *
(INDEX('Curva Juros'!$B$7:$B$73,MATCH(C2820,'Curva Juros'!$A$7:$A$73,1)+1) -
INDEX('Curva Juros'!$B$7:$B$73,MATCH(C2820,'Curva Juros'!$A$7:$A$73,1))) /
(INDEX('Curva Juros'!$A$7:$A$73,MATCH(C2820,'Curva Juros'!$A$7:$A$73,1)+1) -
INDEX('Curva Juros'!$A$7:$A$73,MATCH(C2820,'Curva Juros'!$A$7:$A$73,1)))</f>
        <v>7.6613998968253973</v>
      </c>
      <c r="F2820" s="24">
        <f t="shared" si="44"/>
        <v>8.6500103174602661E-4</v>
      </c>
      <c r="G2820" s="24"/>
    </row>
    <row r="2821" spans="1:7" x14ac:dyDescent="0.25">
      <c r="A2821" s="3" t="s">
        <v>64</v>
      </c>
      <c r="B2821" s="4">
        <v>45870</v>
      </c>
      <c r="C2821" s="5">
        <v>974.3</v>
      </c>
      <c r="D2821" s="19">
        <v>7.6804999999999998E-2</v>
      </c>
      <c r="E2821" s="35" cm="1">
        <f t="array" ref="E2821">INDEX('Curva Juros'!$B$7:$B$73,MATCH(C2821,'Curva Juros'!$A$7:$A$73,1)) +
(C2821-INDEX('Curva Juros'!$A$7:$A$73,MATCH(C2821,'Curva Juros'!$A$7:$A$73,1))) *
(INDEX('Curva Juros'!$B$7:$B$73,MATCH(C2821,'Curva Juros'!$A$7:$A$73,1)+1) -
INDEX('Curva Juros'!$B$7:$B$73,MATCH(C2821,'Curva Juros'!$A$7:$A$73,1))) /
(INDEX('Curva Juros'!$A$7:$A$73,MATCH(C2821,'Curva Juros'!$A$7:$A$73,1)+1) -
INDEX('Curva Juros'!$A$7:$A$73,MATCH(C2821,'Curva Juros'!$A$7:$A$73,1)))</f>
        <v>7.6618223015873017</v>
      </c>
      <c r="F2821" s="24">
        <f t="shared" si="44"/>
        <v>1.8677698412698784E-4</v>
      </c>
      <c r="G2821" s="24"/>
    </row>
    <row r="2822" spans="1:7" x14ac:dyDescent="0.25">
      <c r="A2822" s="6" t="s">
        <v>64</v>
      </c>
      <c r="B2822" s="7">
        <v>45877</v>
      </c>
      <c r="C2822" s="8">
        <v>970.58</v>
      </c>
      <c r="D2822" s="20">
        <v>7.3778999999999997E-2</v>
      </c>
      <c r="E2822" s="35" cm="1">
        <f t="array" ref="E2822">INDEX('Curva Juros'!$B$7:$B$73,MATCH(C2822,'Curva Juros'!$A$7:$A$73,1)) +
(C2822-INDEX('Curva Juros'!$A$7:$A$73,MATCH(C2822,'Curva Juros'!$A$7:$A$73,1))) *
(INDEX('Curva Juros'!$B$7:$B$73,MATCH(C2822,'Curva Juros'!$A$7:$A$73,1)+1) -
INDEX('Curva Juros'!$B$7:$B$73,MATCH(C2822,'Curva Juros'!$A$7:$A$73,1))) /
(INDEX('Curva Juros'!$A$7:$A$73,MATCH(C2822,'Curva Juros'!$A$7:$A$73,1)+1) -
INDEX('Curva Juros'!$A$7:$A$73,MATCH(C2822,'Curva Juros'!$A$7:$A$73,1)))</f>
        <v>7.6621559206349206</v>
      </c>
      <c r="F2822" s="24">
        <f t="shared" si="44"/>
        <v>-2.84255920634921E-3</v>
      </c>
      <c r="G2822" s="24"/>
    </row>
    <row r="2823" spans="1:7" x14ac:dyDescent="0.25">
      <c r="A2823" s="3" t="s">
        <v>64</v>
      </c>
      <c r="B2823" s="4">
        <v>45884</v>
      </c>
      <c r="C2823" s="5">
        <v>995.79</v>
      </c>
      <c r="D2823" s="19">
        <v>7.3865E-2</v>
      </c>
      <c r="E2823" s="35" cm="1">
        <f t="array" ref="E2823">INDEX('Curva Juros'!$B$7:$B$73,MATCH(C2823,'Curva Juros'!$A$7:$A$73,1)) +
(C2823-INDEX('Curva Juros'!$A$7:$A$73,MATCH(C2823,'Curva Juros'!$A$7:$A$73,1))) *
(INDEX('Curva Juros'!$B$7:$B$73,MATCH(C2823,'Curva Juros'!$A$7:$A$73,1)+1) -
INDEX('Curva Juros'!$B$7:$B$73,MATCH(C2823,'Curva Juros'!$A$7:$A$73,1))) /
(INDEX('Curva Juros'!$A$7:$A$73,MATCH(C2823,'Curva Juros'!$A$7:$A$73,1)+1) -
INDEX('Curva Juros'!$A$7:$A$73,MATCH(C2823,'Curva Juros'!$A$7:$A$73,1)))</f>
        <v>7.6598950238095238</v>
      </c>
      <c r="F2823" s="24">
        <f t="shared" si="44"/>
        <v>-2.7339502380952369E-3</v>
      </c>
      <c r="G2823" s="24"/>
    </row>
    <row r="2824" spans="1:7" x14ac:dyDescent="0.25">
      <c r="A2824" s="6" t="s">
        <v>64</v>
      </c>
      <c r="B2824" s="7">
        <v>45891</v>
      </c>
      <c r="C2824" s="8">
        <v>990.54</v>
      </c>
      <c r="D2824" s="20">
        <v>7.4643000000000001E-2</v>
      </c>
      <c r="E2824" s="35" cm="1">
        <f t="array" ref="E2824">INDEX('Curva Juros'!$B$7:$B$73,MATCH(C2824,'Curva Juros'!$A$7:$A$73,1)) +
(C2824-INDEX('Curva Juros'!$A$7:$A$73,MATCH(C2824,'Curva Juros'!$A$7:$A$73,1))) *
(INDEX('Curva Juros'!$B$7:$B$73,MATCH(C2824,'Curva Juros'!$A$7:$A$73,1)+1) -
INDEX('Curva Juros'!$B$7:$B$73,MATCH(C2824,'Curva Juros'!$A$7:$A$73,1))) /
(INDEX('Curva Juros'!$A$7:$A$73,MATCH(C2824,'Curva Juros'!$A$7:$A$73,1)+1) -
INDEX('Curva Juros'!$A$7:$A$73,MATCH(C2824,'Curva Juros'!$A$7:$A$73,1)))</f>
        <v>7.6603658571428577</v>
      </c>
      <c r="F2824" s="24">
        <f t="shared" si="44"/>
        <v>-1.9606585714285751E-3</v>
      </c>
      <c r="G2824" s="24"/>
    </row>
    <row r="2825" spans="1:7" x14ac:dyDescent="0.25">
      <c r="A2825" s="3" t="s">
        <v>64</v>
      </c>
      <c r="B2825" s="4">
        <v>45898</v>
      </c>
      <c r="C2825" s="5">
        <v>986.23</v>
      </c>
      <c r="D2825" s="19">
        <v>7.2514999999999996E-2</v>
      </c>
      <c r="E2825" s="35" cm="1">
        <f t="array" ref="E2825">INDEX('Curva Juros'!$B$7:$B$73,MATCH(C2825,'Curva Juros'!$A$7:$A$73,1)) +
(C2825-INDEX('Curva Juros'!$A$7:$A$73,MATCH(C2825,'Curva Juros'!$A$7:$A$73,1))) *
(INDEX('Curva Juros'!$B$7:$B$73,MATCH(C2825,'Curva Juros'!$A$7:$A$73,1)+1) -
INDEX('Curva Juros'!$B$7:$B$73,MATCH(C2825,'Curva Juros'!$A$7:$A$73,1))) /
(INDEX('Curva Juros'!$A$7:$A$73,MATCH(C2825,'Curva Juros'!$A$7:$A$73,1)+1) -
INDEX('Curva Juros'!$A$7:$A$73,MATCH(C2825,'Curva Juros'!$A$7:$A$73,1)))</f>
        <v>7.6607523888888887</v>
      </c>
      <c r="F2825" s="24">
        <f t="shared" si="44"/>
        <v>-4.0925238888888937E-3</v>
      </c>
      <c r="G2825" s="24"/>
    </row>
    <row r="2826" spans="1:7" x14ac:dyDescent="0.25">
      <c r="A2826" s="6" t="s">
        <v>64</v>
      </c>
      <c r="B2826" s="7">
        <v>45905</v>
      </c>
      <c r="C2826" s="8">
        <v>981.22</v>
      </c>
      <c r="D2826" s="20">
        <v>7.2535000000000002E-2</v>
      </c>
      <c r="E2826" s="35" cm="1">
        <f t="array" ref="E2826">INDEX('Curva Juros'!$B$7:$B$73,MATCH(C2826,'Curva Juros'!$A$7:$A$73,1)) +
(C2826-INDEX('Curva Juros'!$A$7:$A$73,MATCH(C2826,'Curva Juros'!$A$7:$A$73,1))) *
(INDEX('Curva Juros'!$B$7:$B$73,MATCH(C2826,'Curva Juros'!$A$7:$A$73,1)+1) -
INDEX('Curva Juros'!$B$7:$B$73,MATCH(C2826,'Curva Juros'!$A$7:$A$73,1))) /
(INDEX('Curva Juros'!$A$7:$A$73,MATCH(C2826,'Curva Juros'!$A$7:$A$73,1)+1) -
INDEX('Curva Juros'!$A$7:$A$73,MATCH(C2826,'Curva Juros'!$A$7:$A$73,1)))</f>
        <v>7.6612016984126985</v>
      </c>
      <c r="F2826" s="24">
        <f t="shared" si="44"/>
        <v>-4.0770169841269771E-3</v>
      </c>
      <c r="G2826" s="24"/>
    </row>
    <row r="2827" spans="1:7" x14ac:dyDescent="0.25">
      <c r="A2827" s="3" t="s">
        <v>64</v>
      </c>
      <c r="B2827" s="4">
        <v>45912</v>
      </c>
      <c r="C2827" s="5">
        <v>976.84</v>
      </c>
      <c r="D2827" s="19">
        <v>7.0638000000000006E-2</v>
      </c>
      <c r="E2827" s="35" cm="1">
        <f t="array" ref="E2827">INDEX('Curva Juros'!$B$7:$B$73,MATCH(C2827,'Curva Juros'!$A$7:$A$73,1)) +
(C2827-INDEX('Curva Juros'!$A$7:$A$73,MATCH(C2827,'Curva Juros'!$A$7:$A$73,1))) *
(INDEX('Curva Juros'!$B$7:$B$73,MATCH(C2827,'Curva Juros'!$A$7:$A$73,1)+1) -
INDEX('Curva Juros'!$B$7:$B$73,MATCH(C2827,'Curva Juros'!$A$7:$A$73,1))) /
(INDEX('Curva Juros'!$A$7:$A$73,MATCH(C2827,'Curva Juros'!$A$7:$A$73,1)+1) -
INDEX('Curva Juros'!$A$7:$A$73,MATCH(C2827,'Curva Juros'!$A$7:$A$73,1)))</f>
        <v>7.661594507936508</v>
      </c>
      <c r="F2827" s="24">
        <f t="shared" si="44"/>
        <v>-5.9779450793650685E-3</v>
      </c>
      <c r="G2827" s="24"/>
    </row>
    <row r="2828" spans="1:7" x14ac:dyDescent="0.25">
      <c r="A2828" s="6" t="s">
        <v>64</v>
      </c>
      <c r="B2828" s="7">
        <v>45919</v>
      </c>
      <c r="C2828" s="8">
        <v>971.97</v>
      </c>
      <c r="D2828" s="20">
        <v>7.0210999999999996E-2</v>
      </c>
      <c r="E2828" s="35" cm="1">
        <f t="array" ref="E2828">INDEX('Curva Juros'!$B$7:$B$73,MATCH(C2828,'Curva Juros'!$A$7:$A$73,1)) +
(C2828-INDEX('Curva Juros'!$A$7:$A$73,MATCH(C2828,'Curva Juros'!$A$7:$A$73,1))) *
(INDEX('Curva Juros'!$B$7:$B$73,MATCH(C2828,'Curva Juros'!$A$7:$A$73,1)+1) -
INDEX('Curva Juros'!$B$7:$B$73,MATCH(C2828,'Curva Juros'!$A$7:$A$73,1))) /
(INDEX('Curva Juros'!$A$7:$A$73,MATCH(C2828,'Curva Juros'!$A$7:$A$73,1)+1) -
INDEX('Curva Juros'!$A$7:$A$73,MATCH(C2828,'Curva Juros'!$A$7:$A$73,1)))</f>
        <v>7.6620312619047617</v>
      </c>
      <c r="F2828" s="24">
        <f t="shared" si="44"/>
        <v>-6.4093126190476191E-3</v>
      </c>
      <c r="G2828" s="24"/>
    </row>
    <row r="2829" spans="1:7" x14ac:dyDescent="0.25">
      <c r="A2829" s="3" t="s">
        <v>64</v>
      </c>
      <c r="B2829" s="4">
        <v>45926</v>
      </c>
      <c r="C2829" s="5">
        <v>967.51</v>
      </c>
      <c r="D2829" s="19">
        <v>6.8553000000000003E-2</v>
      </c>
      <c r="E2829" s="35" cm="1">
        <f t="array" ref="E2829">INDEX('Curva Juros'!$B$7:$B$73,MATCH(C2829,'Curva Juros'!$A$7:$A$73,1)) +
(C2829-INDEX('Curva Juros'!$A$7:$A$73,MATCH(C2829,'Curva Juros'!$A$7:$A$73,1))) *
(INDEX('Curva Juros'!$B$7:$B$73,MATCH(C2829,'Curva Juros'!$A$7:$A$73,1)+1) -
INDEX('Curva Juros'!$B$7:$B$73,MATCH(C2829,'Curva Juros'!$A$7:$A$73,1))) /
(INDEX('Curva Juros'!$A$7:$A$73,MATCH(C2829,'Curva Juros'!$A$7:$A$73,1)+1) -
INDEX('Curva Juros'!$A$7:$A$73,MATCH(C2829,'Curva Juros'!$A$7:$A$73,1)))</f>
        <v>7.6624312460317459</v>
      </c>
      <c r="F2829" s="24">
        <f t="shared" si="44"/>
        <v>-8.0713124603174619E-3</v>
      </c>
      <c r="G2829" s="24"/>
    </row>
    <row r="2830" spans="1:7" x14ac:dyDescent="0.25">
      <c r="A2830" s="6" t="s">
        <v>64</v>
      </c>
      <c r="B2830" s="7">
        <v>45933</v>
      </c>
      <c r="C2830" s="8">
        <v>961.99</v>
      </c>
      <c r="D2830" s="20">
        <v>7.0170999999999997E-2</v>
      </c>
      <c r="E2830" s="35" cm="1">
        <f t="array" ref="E2830">INDEX('Curva Juros'!$B$7:$B$73,MATCH(C2830,'Curva Juros'!$A$7:$A$73,1)) +
(C2830-INDEX('Curva Juros'!$A$7:$A$73,MATCH(C2830,'Curva Juros'!$A$7:$A$73,1))) *
(INDEX('Curva Juros'!$B$7:$B$73,MATCH(C2830,'Curva Juros'!$A$7:$A$73,1)+1) -
INDEX('Curva Juros'!$B$7:$B$73,MATCH(C2830,'Curva Juros'!$A$7:$A$73,1))) /
(INDEX('Curva Juros'!$A$7:$A$73,MATCH(C2830,'Curva Juros'!$A$7:$A$73,1)+1) -
INDEX('Curva Juros'!$A$7:$A$73,MATCH(C2830,'Curva Juros'!$A$7:$A$73,1)))</f>
        <v>7.662926293650794</v>
      </c>
      <c r="F2830" s="24">
        <f t="shared" si="44"/>
        <v>-6.4582629365079469E-3</v>
      </c>
      <c r="G2830" s="24"/>
    </row>
    <row r="2831" spans="1:7" x14ac:dyDescent="0.25">
      <c r="A2831" s="3" t="s">
        <v>64</v>
      </c>
      <c r="B2831" s="4">
        <v>45940</v>
      </c>
      <c r="C2831" s="5">
        <v>956.96</v>
      </c>
      <c r="D2831" s="19">
        <v>7.0251999999999995E-2</v>
      </c>
      <c r="E2831" s="35" cm="1">
        <f t="array" ref="E2831">INDEX('Curva Juros'!$B$7:$B$73,MATCH(C2831,'Curva Juros'!$A$7:$A$73,1)) +
(C2831-INDEX('Curva Juros'!$A$7:$A$73,MATCH(C2831,'Curva Juros'!$A$7:$A$73,1))) *
(INDEX('Curva Juros'!$B$7:$B$73,MATCH(C2831,'Curva Juros'!$A$7:$A$73,1)+1) -
INDEX('Curva Juros'!$B$7:$B$73,MATCH(C2831,'Curva Juros'!$A$7:$A$73,1))) /
(INDEX('Curva Juros'!$A$7:$A$73,MATCH(C2831,'Curva Juros'!$A$7:$A$73,1)+1) -
INDEX('Curva Juros'!$A$7:$A$73,MATCH(C2831,'Curva Juros'!$A$7:$A$73,1)))</f>
        <v>7.6633773968253971</v>
      </c>
      <c r="F2831" s="24">
        <f t="shared" si="44"/>
        <v>-6.3817739682539704E-3</v>
      </c>
      <c r="G2831" s="24"/>
    </row>
    <row r="2832" spans="1:7" x14ac:dyDescent="0.25">
      <c r="A2832" s="6" t="s">
        <v>64</v>
      </c>
      <c r="B2832" s="7">
        <v>45947</v>
      </c>
      <c r="C2832" s="8">
        <v>951.68</v>
      </c>
      <c r="D2832" s="20">
        <v>7.1122000000000005E-2</v>
      </c>
      <c r="E2832" s="35" cm="1">
        <f t="array" ref="E2832">INDEX('Curva Juros'!$B$7:$B$73,MATCH(C2832,'Curva Juros'!$A$7:$A$73,1)) +
(C2832-INDEX('Curva Juros'!$A$7:$A$73,MATCH(C2832,'Curva Juros'!$A$7:$A$73,1))) *
(INDEX('Curva Juros'!$B$7:$B$73,MATCH(C2832,'Curva Juros'!$A$7:$A$73,1)+1) -
INDEX('Curva Juros'!$B$7:$B$73,MATCH(C2832,'Curva Juros'!$A$7:$A$73,1))) /
(INDEX('Curva Juros'!$A$7:$A$73,MATCH(C2832,'Curva Juros'!$A$7:$A$73,1)+1) -
INDEX('Curva Juros'!$A$7:$A$73,MATCH(C2832,'Curva Juros'!$A$7:$A$73,1)))</f>
        <v>7.6638509206349203</v>
      </c>
      <c r="F2832" s="24">
        <f t="shared" si="44"/>
        <v>-5.5165092063492044E-3</v>
      </c>
      <c r="G2832" s="24"/>
    </row>
    <row r="2833" spans="1:7" x14ac:dyDescent="0.25">
      <c r="A2833" s="3" t="s">
        <v>64</v>
      </c>
      <c r="B2833" s="4">
        <v>45954</v>
      </c>
      <c r="C2833" s="5">
        <v>946.73</v>
      </c>
      <c r="D2833" s="19">
        <v>7.0974999999999996E-2</v>
      </c>
      <c r="E2833" s="35" cm="1">
        <f t="array" ref="E2833">INDEX('Curva Juros'!$B$7:$B$73,MATCH(C2833,'Curva Juros'!$A$7:$A$73,1)) +
(C2833-INDEX('Curva Juros'!$A$7:$A$73,MATCH(C2833,'Curva Juros'!$A$7:$A$73,1))) *
(INDEX('Curva Juros'!$B$7:$B$73,MATCH(C2833,'Curva Juros'!$A$7:$A$73,1)+1) -
INDEX('Curva Juros'!$B$7:$B$73,MATCH(C2833,'Curva Juros'!$A$7:$A$73,1))) /
(INDEX('Curva Juros'!$A$7:$A$73,MATCH(C2833,'Curva Juros'!$A$7:$A$73,1)+1) -
INDEX('Curva Juros'!$A$7:$A$73,MATCH(C2833,'Curva Juros'!$A$7:$A$73,1)))</f>
        <v>7.6642948492063496</v>
      </c>
      <c r="F2833" s="24">
        <f t="shared" si="44"/>
        <v>-5.6679484920634932E-3</v>
      </c>
      <c r="G2833" s="24"/>
    </row>
    <row r="2834" spans="1:7" x14ac:dyDescent="0.25">
      <c r="A2834" s="6" t="s">
        <v>64</v>
      </c>
      <c r="B2834" s="7">
        <v>45961</v>
      </c>
      <c r="C2834" s="8">
        <v>940.99</v>
      </c>
      <c r="D2834" s="20">
        <v>7.3233999999999994E-2</v>
      </c>
      <c r="E2834" s="35" cm="1">
        <f t="array" ref="E2834">INDEX('Curva Juros'!$B$7:$B$73,MATCH(C2834,'Curva Juros'!$A$7:$A$73,1)) +
(C2834-INDEX('Curva Juros'!$A$7:$A$73,MATCH(C2834,'Curva Juros'!$A$7:$A$73,1))) *
(INDEX('Curva Juros'!$B$7:$B$73,MATCH(C2834,'Curva Juros'!$A$7:$A$73,1)+1) -
INDEX('Curva Juros'!$B$7:$B$73,MATCH(C2834,'Curva Juros'!$A$7:$A$73,1))) /
(INDEX('Curva Juros'!$A$7:$A$73,MATCH(C2834,'Curva Juros'!$A$7:$A$73,1)+1) -
INDEX('Curva Juros'!$A$7:$A$73,MATCH(C2834,'Curva Juros'!$A$7:$A$73,1)))</f>
        <v>7.6648096269841268</v>
      </c>
      <c r="F2834" s="24">
        <f t="shared" si="44"/>
        <v>-3.4140962698412797E-3</v>
      </c>
      <c r="G2834" s="24"/>
    </row>
    <row r="2835" spans="1:7" x14ac:dyDescent="0.25">
      <c r="A2835" s="3" t="s">
        <v>64</v>
      </c>
      <c r="B2835" s="4">
        <v>45968</v>
      </c>
      <c r="C2835" s="5">
        <v>936.04</v>
      </c>
      <c r="D2835" s="19">
        <v>7.3092000000000004E-2</v>
      </c>
      <c r="E2835" s="35" cm="1">
        <f t="array" ref="E2835">INDEX('Curva Juros'!$B$7:$B$73,MATCH(C2835,'Curva Juros'!$A$7:$A$73,1)) +
(C2835-INDEX('Curva Juros'!$A$7:$A$73,MATCH(C2835,'Curva Juros'!$A$7:$A$73,1))) *
(INDEX('Curva Juros'!$B$7:$B$73,MATCH(C2835,'Curva Juros'!$A$7:$A$73,1)+1) -
INDEX('Curva Juros'!$B$7:$B$73,MATCH(C2835,'Curva Juros'!$A$7:$A$73,1))) /
(INDEX('Curva Juros'!$A$7:$A$73,MATCH(C2835,'Curva Juros'!$A$7:$A$73,1)+1) -
INDEX('Curva Juros'!$A$7:$A$73,MATCH(C2835,'Curva Juros'!$A$7:$A$73,1)))</f>
        <v>7.6652535555555552</v>
      </c>
      <c r="F2835" s="24">
        <f t="shared" si="44"/>
        <v>-3.5605355555555496E-3</v>
      </c>
      <c r="G2835" s="24"/>
    </row>
    <row r="2836" spans="1:7" x14ac:dyDescent="0.25">
      <c r="A2836" s="6" t="s">
        <v>64</v>
      </c>
      <c r="B2836" s="7">
        <v>45975</v>
      </c>
      <c r="C2836" s="8">
        <v>931.35</v>
      </c>
      <c r="D2836" s="20">
        <v>7.2135000000000005E-2</v>
      </c>
      <c r="E2836" s="35" cm="1">
        <f t="array" ref="E2836">INDEX('Curva Juros'!$B$7:$B$73,MATCH(C2836,'Curva Juros'!$A$7:$A$73,1)) +
(C2836-INDEX('Curva Juros'!$A$7:$A$73,MATCH(C2836,'Curva Juros'!$A$7:$A$73,1))) *
(INDEX('Curva Juros'!$B$7:$B$73,MATCH(C2836,'Curva Juros'!$A$7:$A$73,1)+1) -
INDEX('Curva Juros'!$B$7:$B$73,MATCH(C2836,'Curva Juros'!$A$7:$A$73,1))) /
(INDEX('Curva Juros'!$A$7:$A$73,MATCH(C2836,'Curva Juros'!$A$7:$A$73,1)+1) -
INDEX('Curva Juros'!$A$7:$A$73,MATCH(C2836,'Curva Juros'!$A$7:$A$73,1)))</f>
        <v>7.6656741666666663</v>
      </c>
      <c r="F2836" s="24">
        <f t="shared" si="44"/>
        <v>-4.5217416666666621E-3</v>
      </c>
      <c r="G2836" s="24"/>
    </row>
    <row r="2837" spans="1:7" x14ac:dyDescent="0.25">
      <c r="A2837" s="3" t="s">
        <v>64</v>
      </c>
      <c r="B2837" s="4">
        <v>45982</v>
      </c>
      <c r="C2837" s="5">
        <v>927.59</v>
      </c>
      <c r="D2837" s="19">
        <v>7.1399000000000004E-2</v>
      </c>
      <c r="E2837" s="35" cm="1">
        <f t="array" ref="E2837">INDEX('Curva Juros'!$B$7:$B$73,MATCH(C2837,'Curva Juros'!$A$7:$A$73,1)) +
(C2837-INDEX('Curva Juros'!$A$7:$A$73,MATCH(C2837,'Curva Juros'!$A$7:$A$73,1))) *
(INDEX('Curva Juros'!$B$7:$B$73,MATCH(C2837,'Curva Juros'!$A$7:$A$73,1)+1) -
INDEX('Curva Juros'!$B$7:$B$73,MATCH(C2837,'Curva Juros'!$A$7:$A$73,1))) /
(INDEX('Curva Juros'!$A$7:$A$73,MATCH(C2837,'Curva Juros'!$A$7:$A$73,1)+1) -
INDEX('Curva Juros'!$A$7:$A$73,MATCH(C2837,'Curva Juros'!$A$7:$A$73,1)))</f>
        <v>7.6660113730158725</v>
      </c>
      <c r="F2837" s="24">
        <f t="shared" si="44"/>
        <v>-5.261113730158723E-3</v>
      </c>
      <c r="G2837" s="24"/>
    </row>
    <row r="2838" spans="1:7" x14ac:dyDescent="0.25">
      <c r="A2838" s="6" t="s">
        <v>64</v>
      </c>
      <c r="B2838" s="7">
        <v>45989</v>
      </c>
      <c r="C2838" s="8">
        <v>922.36</v>
      </c>
      <c r="D2838" s="20">
        <v>7.2092000000000003E-2</v>
      </c>
      <c r="E2838" s="35" cm="1">
        <f t="array" ref="E2838">INDEX('Curva Juros'!$B$7:$B$73,MATCH(C2838,'Curva Juros'!$A$7:$A$73,1)) +
(C2838-INDEX('Curva Juros'!$A$7:$A$73,MATCH(C2838,'Curva Juros'!$A$7:$A$73,1))) *
(INDEX('Curva Juros'!$B$7:$B$73,MATCH(C2838,'Curva Juros'!$A$7:$A$73,1)+1) -
INDEX('Curva Juros'!$B$7:$B$73,MATCH(C2838,'Curva Juros'!$A$7:$A$73,1))) /
(INDEX('Curva Juros'!$A$7:$A$73,MATCH(C2838,'Curva Juros'!$A$7:$A$73,1)+1) -
INDEX('Curva Juros'!$A$7:$A$73,MATCH(C2838,'Curva Juros'!$A$7:$A$73,1)))</f>
        <v>7.6664804126984123</v>
      </c>
      <c r="F2838" s="24">
        <f t="shared" si="44"/>
        <v>-4.5728041269841174E-3</v>
      </c>
      <c r="G2838" s="24"/>
    </row>
    <row r="2839" spans="1:7" x14ac:dyDescent="0.25">
      <c r="A2839" s="3" t="s">
        <v>64</v>
      </c>
      <c r="B2839" s="4">
        <v>45996</v>
      </c>
      <c r="C2839" s="5">
        <v>917.38</v>
      </c>
      <c r="D2839" s="19">
        <v>7.2043999999999997E-2</v>
      </c>
      <c r="E2839" s="35" cm="1">
        <f t="array" ref="E2839">INDEX('Curva Juros'!$B$7:$B$73,MATCH(C2839,'Curva Juros'!$A$7:$A$73,1)) +
(C2839-INDEX('Curva Juros'!$A$7:$A$73,MATCH(C2839,'Curva Juros'!$A$7:$A$73,1))) *
(INDEX('Curva Juros'!$B$7:$B$73,MATCH(C2839,'Curva Juros'!$A$7:$A$73,1)+1) -
INDEX('Curva Juros'!$B$7:$B$73,MATCH(C2839,'Curva Juros'!$A$7:$A$73,1))) /
(INDEX('Curva Juros'!$A$7:$A$73,MATCH(C2839,'Curva Juros'!$A$7:$A$73,1)+1) -
INDEX('Curva Juros'!$A$7:$A$73,MATCH(C2839,'Curva Juros'!$A$7:$A$73,1)))</f>
        <v>7.6669270317460319</v>
      </c>
      <c r="F2839" s="24">
        <f t="shared" si="44"/>
        <v>-4.6252703174603227E-3</v>
      </c>
      <c r="G2839" s="24"/>
    </row>
    <row r="2840" spans="1:7" x14ac:dyDescent="0.25">
      <c r="A2840" s="6" t="s">
        <v>64</v>
      </c>
      <c r="B2840" s="7">
        <v>46003</v>
      </c>
      <c r="C2840" s="8">
        <v>912.24</v>
      </c>
      <c r="D2840" s="20">
        <v>7.2465000000000002E-2</v>
      </c>
      <c r="E2840" s="35" cm="1">
        <f t="array" ref="E2840">INDEX('Curva Juros'!$B$7:$B$73,MATCH(C2840,'Curva Juros'!$A$7:$A$73,1)) +
(C2840-INDEX('Curva Juros'!$A$7:$A$73,MATCH(C2840,'Curva Juros'!$A$7:$A$73,1))) *
(INDEX('Curva Juros'!$B$7:$B$73,MATCH(C2840,'Curva Juros'!$A$7:$A$73,1)+1) -
INDEX('Curva Juros'!$B$7:$B$73,MATCH(C2840,'Curva Juros'!$A$7:$A$73,1))) /
(INDEX('Curva Juros'!$A$7:$A$73,MATCH(C2840,'Curva Juros'!$A$7:$A$73,1)+1) -
INDEX('Curva Juros'!$A$7:$A$73,MATCH(C2840,'Curva Juros'!$A$7:$A$73,1)))</f>
        <v>7.6673879999999999</v>
      </c>
      <c r="F2840" s="24">
        <f t="shared" si="44"/>
        <v>-4.2088799999999982E-3</v>
      </c>
      <c r="G2840" s="24"/>
    </row>
    <row r="2841" spans="1:7" x14ac:dyDescent="0.25">
      <c r="A2841" s="3" t="s">
        <v>64</v>
      </c>
      <c r="B2841" s="4">
        <v>46010</v>
      </c>
      <c r="C2841" s="5">
        <v>907.21</v>
      </c>
      <c r="D2841" s="19">
        <v>7.2556999999999996E-2</v>
      </c>
      <c r="E2841" s="35" cm="1">
        <f t="array" ref="E2841">INDEX('Curva Juros'!$B$7:$B$73,MATCH(C2841,'Curva Juros'!$A$7:$A$73,1)) +
(C2841-INDEX('Curva Juros'!$A$7:$A$73,MATCH(C2841,'Curva Juros'!$A$7:$A$73,1))) *
(INDEX('Curva Juros'!$B$7:$B$73,MATCH(C2841,'Curva Juros'!$A$7:$A$73,1)+1) -
INDEX('Curva Juros'!$B$7:$B$73,MATCH(C2841,'Curva Juros'!$A$7:$A$73,1))) /
(INDEX('Curva Juros'!$A$7:$A$73,MATCH(C2841,'Curva Juros'!$A$7:$A$73,1)+1) -
INDEX('Curva Juros'!$A$7:$A$73,MATCH(C2841,'Curva Juros'!$A$7:$A$73,1)))</f>
        <v>7.6678391031746029</v>
      </c>
      <c r="F2841" s="24">
        <f t="shared" si="44"/>
        <v>-4.1213910317460384E-3</v>
      </c>
      <c r="G2841" s="24"/>
    </row>
    <row r="2842" spans="1:7" x14ac:dyDescent="0.25">
      <c r="A2842" s="6" t="s">
        <v>64</v>
      </c>
      <c r="B2842" s="7">
        <v>46017</v>
      </c>
      <c r="C2842" s="8">
        <v>903.41</v>
      </c>
      <c r="D2842" s="20">
        <v>7.1940000000000004E-2</v>
      </c>
      <c r="E2842" s="35" cm="1">
        <f t="array" ref="E2842">INDEX('Curva Juros'!$B$7:$B$73,MATCH(C2842,'Curva Juros'!$A$7:$A$73,1)) +
(C2842-INDEX('Curva Juros'!$A$7:$A$73,MATCH(C2842,'Curva Juros'!$A$7:$A$73,1))) *
(INDEX('Curva Juros'!$B$7:$B$73,MATCH(C2842,'Curva Juros'!$A$7:$A$73,1)+1) -
INDEX('Curva Juros'!$B$7:$B$73,MATCH(C2842,'Curva Juros'!$A$7:$A$73,1))) /
(INDEX('Curva Juros'!$A$7:$A$73,MATCH(C2842,'Curva Juros'!$A$7:$A$73,1)+1) -
INDEX('Curva Juros'!$A$7:$A$73,MATCH(C2842,'Curva Juros'!$A$7:$A$73,1)))</f>
        <v>7.6681798968253965</v>
      </c>
      <c r="F2842" s="24">
        <f t="shared" si="44"/>
        <v>-4.7417989682539546E-3</v>
      </c>
      <c r="G2842" s="24"/>
    </row>
    <row r="2843" spans="1:7" x14ac:dyDescent="0.25">
      <c r="A2843" s="3" t="s">
        <v>64</v>
      </c>
      <c r="B2843" s="4">
        <v>46024</v>
      </c>
      <c r="C2843" s="5">
        <v>899.23</v>
      </c>
      <c r="D2843" s="19">
        <v>7.2494000000000003E-2</v>
      </c>
      <c r="E2843" s="35" cm="1">
        <f t="array" ref="E2843">INDEX('Curva Juros'!$B$7:$B$73,MATCH(C2843,'Curva Juros'!$A$7:$A$73,1)) +
(C2843-INDEX('Curva Juros'!$A$7:$A$73,MATCH(C2843,'Curva Juros'!$A$7:$A$73,1))) *
(INDEX('Curva Juros'!$B$7:$B$73,MATCH(C2843,'Curva Juros'!$A$7:$A$73,1)+1) -
INDEX('Curva Juros'!$B$7:$B$73,MATCH(C2843,'Curva Juros'!$A$7:$A$73,1))) /
(INDEX('Curva Juros'!$A$7:$A$73,MATCH(C2843,'Curva Juros'!$A$7:$A$73,1)+1) -
INDEX('Curva Juros'!$A$7:$A$73,MATCH(C2843,'Curva Juros'!$A$7:$A$73,1)))</f>
        <v>7.6685547698412693</v>
      </c>
      <c r="F2843" s="24">
        <f t="shared" si="44"/>
        <v>-4.1915476984126926E-3</v>
      </c>
      <c r="G2843" s="24"/>
    </row>
    <row r="2844" spans="1:7" x14ac:dyDescent="0.25">
      <c r="A2844" s="6" t="s">
        <v>64</v>
      </c>
      <c r="B2844" s="7">
        <v>46031</v>
      </c>
      <c r="C2844" s="8">
        <v>894.31</v>
      </c>
      <c r="D2844" s="20">
        <v>7.2260000000000005E-2</v>
      </c>
      <c r="E2844" s="35" cm="1">
        <f t="array" ref="E2844">INDEX('Curva Juros'!$B$7:$B$73,MATCH(C2844,'Curva Juros'!$A$7:$A$73,1)) +
(C2844-INDEX('Curva Juros'!$A$7:$A$73,MATCH(C2844,'Curva Juros'!$A$7:$A$73,1))) *
(INDEX('Curva Juros'!$B$7:$B$73,MATCH(C2844,'Curva Juros'!$A$7:$A$73,1)+1) -
INDEX('Curva Juros'!$B$7:$B$73,MATCH(C2844,'Curva Juros'!$A$7:$A$73,1))) /
(INDEX('Curva Juros'!$A$7:$A$73,MATCH(C2844,'Curva Juros'!$A$7:$A$73,1)+1) -
INDEX('Curva Juros'!$A$7:$A$73,MATCH(C2844,'Curva Juros'!$A$7:$A$73,1)))</f>
        <v>7.6689960079365074</v>
      </c>
      <c r="F2844" s="24">
        <f t="shared" si="44"/>
        <v>-4.4299600793650667E-3</v>
      </c>
      <c r="G2844" s="24"/>
    </row>
    <row r="2845" spans="1:7" x14ac:dyDescent="0.25">
      <c r="A2845" s="3" t="s">
        <v>64</v>
      </c>
      <c r="B2845" s="4">
        <v>46038</v>
      </c>
      <c r="C2845" s="5">
        <v>889.37</v>
      </c>
      <c r="D2845" s="19">
        <v>7.2069999999999995E-2</v>
      </c>
      <c r="E2845" s="35" cm="1">
        <f t="array" ref="E2845">INDEX('Curva Juros'!$B$7:$B$73,MATCH(C2845,'Curva Juros'!$A$7:$A$73,1)) +
(C2845-INDEX('Curva Juros'!$A$7:$A$73,MATCH(C2845,'Curva Juros'!$A$7:$A$73,1))) *
(INDEX('Curva Juros'!$B$7:$B$73,MATCH(C2845,'Curva Juros'!$A$7:$A$73,1)+1) -
INDEX('Curva Juros'!$B$7:$B$73,MATCH(C2845,'Curva Juros'!$A$7:$A$73,1))) /
(INDEX('Curva Juros'!$A$7:$A$73,MATCH(C2845,'Curva Juros'!$A$7:$A$73,1)+1) -
INDEX('Curva Juros'!$A$7:$A$73,MATCH(C2845,'Curva Juros'!$A$7:$A$73,1)))</f>
        <v>7.6694390396825396</v>
      </c>
      <c r="F2845" s="24">
        <f t="shared" si="44"/>
        <v>-4.624390396825398E-3</v>
      </c>
      <c r="G2845" s="24"/>
    </row>
    <row r="2846" spans="1:7" x14ac:dyDescent="0.25">
      <c r="A2846" s="6" t="s">
        <v>64</v>
      </c>
      <c r="B2846" s="7">
        <v>46045</v>
      </c>
      <c r="C2846" s="8">
        <v>885.42</v>
      </c>
      <c r="D2846" s="20">
        <v>6.8826999999999999E-2</v>
      </c>
      <c r="E2846" s="35" cm="1">
        <f t="array" ref="E2846">INDEX('Curva Juros'!$B$7:$B$73,MATCH(C2846,'Curva Juros'!$A$7:$A$73,1)) +
(C2846-INDEX('Curva Juros'!$A$7:$A$73,MATCH(C2846,'Curva Juros'!$A$7:$A$73,1))) *
(INDEX('Curva Juros'!$B$7:$B$73,MATCH(C2846,'Curva Juros'!$A$7:$A$73,1)+1) -
INDEX('Curva Juros'!$B$7:$B$73,MATCH(C2846,'Curva Juros'!$A$7:$A$73,1))) /
(INDEX('Curva Juros'!$A$7:$A$73,MATCH(C2846,'Curva Juros'!$A$7:$A$73,1)+1) -
INDEX('Curva Juros'!$A$7:$A$73,MATCH(C2846,'Curva Juros'!$A$7:$A$73,1)))</f>
        <v>7.6697932857142854</v>
      </c>
      <c r="F2846" s="24">
        <f t="shared" si="44"/>
        <v>-7.8709328571428538E-3</v>
      </c>
      <c r="G2846" s="24"/>
    </row>
    <row r="2847" spans="1:7" x14ac:dyDescent="0.25">
      <c r="A2847" s="3" t="s">
        <v>64</v>
      </c>
      <c r="B2847" s="4">
        <v>46052</v>
      </c>
      <c r="C2847" s="5">
        <v>881.14</v>
      </c>
      <c r="D2847" s="19">
        <v>6.6587999999999994E-2</v>
      </c>
      <c r="E2847" s="35" cm="1">
        <f t="array" ref="E2847">INDEX('Curva Juros'!$B$7:$B$73,MATCH(C2847,'Curva Juros'!$A$7:$A$73,1)) +
(C2847-INDEX('Curva Juros'!$A$7:$A$73,MATCH(C2847,'Curva Juros'!$A$7:$A$73,1))) *
(INDEX('Curva Juros'!$B$7:$B$73,MATCH(C2847,'Curva Juros'!$A$7:$A$73,1)+1) -
INDEX('Curva Juros'!$B$7:$B$73,MATCH(C2847,'Curva Juros'!$A$7:$A$73,1))) /
(INDEX('Curva Juros'!$A$7:$A$73,MATCH(C2847,'Curva Juros'!$A$7:$A$73,1)+1) -
INDEX('Curva Juros'!$A$7:$A$73,MATCH(C2847,'Curva Juros'!$A$7:$A$73,1)))</f>
        <v>7.6702003333333328</v>
      </c>
      <c r="F2847" s="24">
        <f t="shared" si="44"/>
        <v>-1.011400333333333E-2</v>
      </c>
      <c r="G2847" s="24"/>
    </row>
    <row r="2848" spans="1:7" x14ac:dyDescent="0.25">
      <c r="A2848" s="6" t="s">
        <v>64</v>
      </c>
      <c r="B2848" s="7">
        <v>46059</v>
      </c>
      <c r="C2848" s="8">
        <v>875.85</v>
      </c>
      <c r="D2848" s="20">
        <v>6.7490999999999995E-2</v>
      </c>
      <c r="E2848" s="35" cm="1">
        <f t="array" ref="E2848">INDEX('Curva Juros'!$B$7:$B$73,MATCH(C2848,'Curva Juros'!$A$7:$A$73,1)) +
(C2848-INDEX('Curva Juros'!$A$7:$A$73,MATCH(C2848,'Curva Juros'!$A$7:$A$73,1))) *
(INDEX('Curva Juros'!$B$7:$B$73,MATCH(C2848,'Curva Juros'!$A$7:$A$73,1)+1) -
INDEX('Curva Juros'!$B$7:$B$73,MATCH(C2848,'Curva Juros'!$A$7:$A$73,1))) /
(INDEX('Curva Juros'!$A$7:$A$73,MATCH(C2848,'Curva Juros'!$A$7:$A$73,1)+1) -
INDEX('Curva Juros'!$A$7:$A$73,MATCH(C2848,'Curva Juros'!$A$7:$A$73,1)))</f>
        <v>7.6708175000000001</v>
      </c>
      <c r="F2848" s="24">
        <f t="shared" si="44"/>
        <v>-9.217175000000008E-3</v>
      </c>
      <c r="G2848" s="24"/>
    </row>
    <row r="2849" spans="1:7" x14ac:dyDescent="0.25">
      <c r="A2849" s="3" t="s">
        <v>64</v>
      </c>
      <c r="B2849" s="4">
        <v>46066</v>
      </c>
      <c r="C2849" s="5">
        <v>870.86</v>
      </c>
      <c r="D2849" s="19">
        <v>6.7460000000000006E-2</v>
      </c>
      <c r="E2849" s="35" cm="1">
        <f t="array" ref="E2849">INDEX('Curva Juros'!$B$7:$B$73,MATCH(C2849,'Curva Juros'!$A$7:$A$73,1)) +
(C2849-INDEX('Curva Juros'!$A$7:$A$73,MATCH(C2849,'Curva Juros'!$A$7:$A$73,1))) *
(INDEX('Curva Juros'!$B$7:$B$73,MATCH(C2849,'Curva Juros'!$A$7:$A$73,1)+1) -
INDEX('Curva Juros'!$B$7:$B$73,MATCH(C2849,'Curva Juros'!$A$7:$A$73,1))) /
(INDEX('Curva Juros'!$A$7:$A$73,MATCH(C2849,'Curva Juros'!$A$7:$A$73,1)+1) -
INDEX('Curva Juros'!$A$7:$A$73,MATCH(C2849,'Curva Juros'!$A$7:$A$73,1)))</f>
        <v>7.671399666666666</v>
      </c>
      <c r="F2849" s="24">
        <f t="shared" si="44"/>
        <v>-9.2539966666666529E-3</v>
      </c>
      <c r="G2849" s="24"/>
    </row>
    <row r="2850" spans="1:7" x14ac:dyDescent="0.25">
      <c r="A2850" s="6" t="s">
        <v>64</v>
      </c>
      <c r="B2850" s="7">
        <v>46073</v>
      </c>
      <c r="C2850" s="8">
        <v>895.43</v>
      </c>
      <c r="D2850" s="20">
        <v>6.7851999999999996E-2</v>
      </c>
      <c r="E2850" s="35" cm="1">
        <f t="array" ref="E2850">INDEX('Curva Juros'!$B$7:$B$73,MATCH(C2850,'Curva Juros'!$A$7:$A$73,1)) +
(C2850-INDEX('Curva Juros'!$A$7:$A$73,MATCH(C2850,'Curva Juros'!$A$7:$A$73,1))) *
(INDEX('Curva Juros'!$B$7:$B$73,MATCH(C2850,'Curva Juros'!$A$7:$A$73,1)+1) -
INDEX('Curva Juros'!$B$7:$B$73,MATCH(C2850,'Curva Juros'!$A$7:$A$73,1))) /
(INDEX('Curva Juros'!$A$7:$A$73,MATCH(C2850,'Curva Juros'!$A$7:$A$73,1)+1) -
INDEX('Curva Juros'!$A$7:$A$73,MATCH(C2850,'Curva Juros'!$A$7:$A$73,1)))</f>
        <v>7.6688955634920637</v>
      </c>
      <c r="F2850" s="24">
        <f t="shared" si="44"/>
        <v>-8.8369556349206374E-3</v>
      </c>
      <c r="G2850" s="24"/>
    </row>
    <row r="2851" spans="1:7" x14ac:dyDescent="0.25">
      <c r="A2851" s="3" t="s">
        <v>64</v>
      </c>
      <c r="B2851" s="4">
        <v>46080</v>
      </c>
      <c r="C2851" s="5">
        <v>890.68</v>
      </c>
      <c r="D2851" s="19">
        <v>6.6789000000000001E-2</v>
      </c>
      <c r="E2851" s="35" cm="1">
        <f t="array" ref="E2851">INDEX('Curva Juros'!$B$7:$B$73,MATCH(C2851,'Curva Juros'!$A$7:$A$73,1)) +
(C2851-INDEX('Curva Juros'!$A$7:$A$73,MATCH(C2851,'Curva Juros'!$A$7:$A$73,1))) *
(INDEX('Curva Juros'!$B$7:$B$73,MATCH(C2851,'Curva Juros'!$A$7:$A$73,1)+1) -
INDEX('Curva Juros'!$B$7:$B$73,MATCH(C2851,'Curva Juros'!$A$7:$A$73,1))) /
(INDEX('Curva Juros'!$A$7:$A$73,MATCH(C2851,'Curva Juros'!$A$7:$A$73,1)+1) -
INDEX('Curva Juros'!$A$7:$A$73,MATCH(C2851,'Curva Juros'!$A$7:$A$73,1)))</f>
        <v>7.6693215555555554</v>
      </c>
      <c r="F2851" s="24">
        <f t="shared" si="44"/>
        <v>-9.9042155555555539E-3</v>
      </c>
      <c r="G2851" s="24"/>
    </row>
    <row r="2852" spans="1:7" x14ac:dyDescent="0.25">
      <c r="A2852" s="6" t="s">
        <v>65</v>
      </c>
      <c r="B2852" s="7">
        <v>45723</v>
      </c>
      <c r="C2852" s="8">
        <v>1514.55</v>
      </c>
      <c r="D2852" s="20">
        <v>8.0584000000000003E-2</v>
      </c>
      <c r="E2852" s="35" cm="1">
        <f t="array" ref="E2852">INDEX('Curva Juros'!$B$7:$B$73,MATCH(C2852,'Curva Juros'!$A$7:$A$73,1)) +
(C2852-INDEX('Curva Juros'!$A$7:$A$73,MATCH(C2852,'Curva Juros'!$A$7:$A$73,1))) *
(INDEX('Curva Juros'!$B$7:$B$73,MATCH(C2852,'Curva Juros'!$A$7:$A$73,1)+1) -
INDEX('Curva Juros'!$B$7:$B$73,MATCH(C2852,'Curva Juros'!$A$7:$A$73,1))) /
(INDEX('Curva Juros'!$A$7:$A$73,MATCH(C2852,'Curva Juros'!$A$7:$A$73,1)+1) -
INDEX('Curva Juros'!$A$7:$A$73,MATCH(C2852,'Curva Juros'!$A$7:$A$73,1)))</f>
        <v>7.5739908333333332</v>
      </c>
      <c r="F2852" s="24">
        <f t="shared" si="44"/>
        <v>4.844091666666675E-3</v>
      </c>
      <c r="G2852" s="24"/>
    </row>
    <row r="2853" spans="1:7" x14ac:dyDescent="0.25">
      <c r="A2853" s="3" t="s">
        <v>65</v>
      </c>
      <c r="B2853" s="4">
        <v>45730</v>
      </c>
      <c r="C2853" s="5">
        <v>1510.56</v>
      </c>
      <c r="D2853" s="19">
        <v>7.9910999999999996E-2</v>
      </c>
      <c r="E2853" s="35" cm="1">
        <f t="array" ref="E2853">INDEX('Curva Juros'!$B$7:$B$73,MATCH(C2853,'Curva Juros'!$A$7:$A$73,1)) +
(C2853-INDEX('Curva Juros'!$A$7:$A$73,MATCH(C2853,'Curva Juros'!$A$7:$A$73,1))) *
(INDEX('Curva Juros'!$B$7:$B$73,MATCH(C2853,'Curva Juros'!$A$7:$A$73,1)+1) -
INDEX('Curva Juros'!$B$7:$B$73,MATCH(C2853,'Curva Juros'!$A$7:$A$73,1))) /
(INDEX('Curva Juros'!$A$7:$A$73,MATCH(C2853,'Curva Juros'!$A$7:$A$73,1)+1) -
INDEX('Curva Juros'!$A$7:$A$73,MATCH(C2853,'Curva Juros'!$A$7:$A$73,1)))</f>
        <v>7.5749131428571435</v>
      </c>
      <c r="F2853" s="24">
        <f t="shared" si="44"/>
        <v>4.1618685714285564E-3</v>
      </c>
      <c r="G2853" s="24"/>
    </row>
    <row r="2854" spans="1:7" x14ac:dyDescent="0.25">
      <c r="A2854" s="6" t="s">
        <v>65</v>
      </c>
      <c r="B2854" s="7">
        <v>45737</v>
      </c>
      <c r="C2854" s="8">
        <v>1503.73</v>
      </c>
      <c r="D2854" s="20">
        <v>8.1129000000000007E-2</v>
      </c>
      <c r="E2854" s="35" cm="1">
        <f t="array" ref="E2854">INDEX('Curva Juros'!$B$7:$B$73,MATCH(C2854,'Curva Juros'!$A$7:$A$73,1)) +
(C2854-INDEX('Curva Juros'!$A$7:$A$73,MATCH(C2854,'Curva Juros'!$A$7:$A$73,1))) *
(INDEX('Curva Juros'!$B$7:$B$73,MATCH(C2854,'Curva Juros'!$A$7:$A$73,1)+1) -
INDEX('Curva Juros'!$B$7:$B$73,MATCH(C2854,'Curva Juros'!$A$7:$A$73,1))) /
(INDEX('Curva Juros'!$A$7:$A$73,MATCH(C2854,'Curva Juros'!$A$7:$A$73,1)+1) -
INDEX('Curva Juros'!$A$7:$A$73,MATCH(C2854,'Curva Juros'!$A$7:$A$73,1)))</f>
        <v>7.5763983968253967</v>
      </c>
      <c r="F2854" s="24">
        <f t="shared" si="44"/>
        <v>5.3650160317460366E-3</v>
      </c>
      <c r="G2854" s="24"/>
    </row>
    <row r="2855" spans="1:7" x14ac:dyDescent="0.25">
      <c r="A2855" s="3" t="s">
        <v>65</v>
      </c>
      <c r="B2855" s="4">
        <v>45744</v>
      </c>
      <c r="C2855" s="5">
        <v>1498.65</v>
      </c>
      <c r="D2855" s="19">
        <v>8.1184000000000006E-2</v>
      </c>
      <c r="E2855" s="35" cm="1">
        <f t="array" ref="E2855">INDEX('Curva Juros'!$B$7:$B$73,MATCH(C2855,'Curva Juros'!$A$7:$A$73,1)) +
(C2855-INDEX('Curva Juros'!$A$7:$A$73,MATCH(C2855,'Curva Juros'!$A$7:$A$73,1))) *
(INDEX('Curva Juros'!$B$7:$B$73,MATCH(C2855,'Curva Juros'!$A$7:$A$73,1)+1) -
INDEX('Curva Juros'!$B$7:$B$73,MATCH(C2855,'Curva Juros'!$A$7:$A$73,1))) /
(INDEX('Curva Juros'!$A$7:$A$73,MATCH(C2855,'Curva Juros'!$A$7:$A$73,1)+1) -
INDEX('Curva Juros'!$A$7:$A$73,MATCH(C2855,'Curva Juros'!$A$7:$A$73,1)))</f>
        <v>7.5775030952380957</v>
      </c>
      <c r="F2855" s="24">
        <f t="shared" si="44"/>
        <v>5.4089690476190472E-3</v>
      </c>
      <c r="G2855" s="24"/>
    </row>
    <row r="2856" spans="1:7" x14ac:dyDescent="0.25">
      <c r="A2856" s="6" t="s">
        <v>65</v>
      </c>
      <c r="B2856" s="7">
        <v>45751</v>
      </c>
      <c r="C2856" s="8">
        <v>1498.16</v>
      </c>
      <c r="D2856" s="20">
        <v>7.8173999999999993E-2</v>
      </c>
      <c r="E2856" s="35" cm="1">
        <f t="array" ref="E2856">INDEX('Curva Juros'!$B$7:$B$73,MATCH(C2856,'Curva Juros'!$A$7:$A$73,1)) +
(C2856-INDEX('Curva Juros'!$A$7:$A$73,MATCH(C2856,'Curva Juros'!$A$7:$A$73,1))) *
(INDEX('Curva Juros'!$B$7:$B$73,MATCH(C2856,'Curva Juros'!$A$7:$A$73,1)+1) -
INDEX('Curva Juros'!$B$7:$B$73,MATCH(C2856,'Curva Juros'!$A$7:$A$73,1))) /
(INDEX('Curva Juros'!$A$7:$A$73,MATCH(C2856,'Curva Juros'!$A$7:$A$73,1)+1) -
INDEX('Curva Juros'!$A$7:$A$73,MATCH(C2856,'Curva Juros'!$A$7:$A$73,1)))</f>
        <v>7.5776096507936508</v>
      </c>
      <c r="F2856" s="24">
        <f t="shared" si="44"/>
        <v>2.3979034920634801E-3</v>
      </c>
      <c r="G2856" s="24"/>
    </row>
    <row r="2857" spans="1:7" x14ac:dyDescent="0.25">
      <c r="A2857" s="3" t="s">
        <v>65</v>
      </c>
      <c r="B2857" s="4">
        <v>45758</v>
      </c>
      <c r="C2857" s="5">
        <v>1490.64</v>
      </c>
      <c r="D2857" s="19">
        <v>7.9852999999999993E-2</v>
      </c>
      <c r="E2857" s="35" cm="1">
        <f t="array" ref="E2857">INDEX('Curva Juros'!$B$7:$B$73,MATCH(C2857,'Curva Juros'!$A$7:$A$73,1)) +
(C2857-INDEX('Curva Juros'!$A$7:$A$73,MATCH(C2857,'Curva Juros'!$A$7:$A$73,1))) *
(INDEX('Curva Juros'!$B$7:$B$73,MATCH(C2857,'Curva Juros'!$A$7:$A$73,1)+1) -
INDEX('Curva Juros'!$B$7:$B$73,MATCH(C2857,'Curva Juros'!$A$7:$A$73,1))) /
(INDEX('Curva Juros'!$A$7:$A$73,MATCH(C2857,'Curva Juros'!$A$7:$A$73,1)+1) -
INDEX('Curva Juros'!$A$7:$A$73,MATCH(C2857,'Curva Juros'!$A$7:$A$73,1)))</f>
        <v>7.5792449523809529</v>
      </c>
      <c r="F2857" s="24">
        <f t="shared" si="44"/>
        <v>4.0605504761904582E-3</v>
      </c>
      <c r="G2857" s="24"/>
    </row>
    <row r="2858" spans="1:7" x14ac:dyDescent="0.25">
      <c r="A2858" s="6" t="s">
        <v>65</v>
      </c>
      <c r="B2858" s="7">
        <v>45764</v>
      </c>
      <c r="C2858" s="8">
        <v>1487.53</v>
      </c>
      <c r="D2858" s="20">
        <v>7.9263E-2</v>
      </c>
      <c r="E2858" s="35" cm="1">
        <f t="array" ref="E2858">INDEX('Curva Juros'!$B$7:$B$73,MATCH(C2858,'Curva Juros'!$A$7:$A$73,1)) +
(C2858-INDEX('Curva Juros'!$A$7:$A$73,MATCH(C2858,'Curva Juros'!$A$7:$A$73,1))) *
(INDEX('Curva Juros'!$B$7:$B$73,MATCH(C2858,'Curva Juros'!$A$7:$A$73,1)+1) -
INDEX('Curva Juros'!$B$7:$B$73,MATCH(C2858,'Curva Juros'!$A$7:$A$73,1))) /
(INDEX('Curva Juros'!$A$7:$A$73,MATCH(C2858,'Curva Juros'!$A$7:$A$73,1)+1) -
INDEX('Curva Juros'!$A$7:$A$73,MATCH(C2858,'Curva Juros'!$A$7:$A$73,1)))</f>
        <v>7.5799212539682541</v>
      </c>
      <c r="F2858" s="24">
        <f t="shared" si="44"/>
        <v>3.4637874603174607E-3</v>
      </c>
      <c r="G2858" s="24"/>
    </row>
    <row r="2859" spans="1:7" x14ac:dyDescent="0.25">
      <c r="A2859" s="3" t="s">
        <v>65</v>
      </c>
      <c r="B2859" s="4">
        <v>45772</v>
      </c>
      <c r="C2859" s="5">
        <v>1485.26</v>
      </c>
      <c r="D2859" s="19">
        <v>7.8102000000000005E-2</v>
      </c>
      <c r="E2859" s="35" cm="1">
        <f t="array" ref="E2859">INDEX('Curva Juros'!$B$7:$B$73,MATCH(C2859,'Curva Juros'!$A$7:$A$73,1)) +
(C2859-INDEX('Curva Juros'!$A$7:$A$73,MATCH(C2859,'Curva Juros'!$A$7:$A$73,1))) *
(INDEX('Curva Juros'!$B$7:$B$73,MATCH(C2859,'Curva Juros'!$A$7:$A$73,1)+1) -
INDEX('Curva Juros'!$B$7:$B$73,MATCH(C2859,'Curva Juros'!$A$7:$A$73,1))) /
(INDEX('Curva Juros'!$A$7:$A$73,MATCH(C2859,'Curva Juros'!$A$7:$A$73,1)+1) -
INDEX('Curva Juros'!$A$7:$A$73,MATCH(C2859,'Curva Juros'!$A$7:$A$73,1)))</f>
        <v>7.5804148888888889</v>
      </c>
      <c r="F2859" s="24">
        <f t="shared" si="44"/>
        <v>2.29785111111111E-3</v>
      </c>
      <c r="G2859" s="24"/>
    </row>
    <row r="2860" spans="1:7" x14ac:dyDescent="0.25">
      <c r="A2860" s="6" t="s">
        <v>65</v>
      </c>
      <c r="B2860" s="7">
        <v>45779</v>
      </c>
      <c r="C2860" s="8">
        <v>1482.56</v>
      </c>
      <c r="D2860" s="20">
        <v>7.7235999999999999E-2</v>
      </c>
      <c r="E2860" s="35" cm="1">
        <f t="array" ref="E2860">INDEX('Curva Juros'!$B$7:$B$73,MATCH(C2860,'Curva Juros'!$A$7:$A$73,1)) +
(C2860-INDEX('Curva Juros'!$A$7:$A$73,MATCH(C2860,'Curva Juros'!$A$7:$A$73,1))) *
(INDEX('Curva Juros'!$B$7:$B$73,MATCH(C2860,'Curva Juros'!$A$7:$A$73,1)+1) -
INDEX('Curva Juros'!$B$7:$B$73,MATCH(C2860,'Curva Juros'!$A$7:$A$73,1))) /
(INDEX('Curva Juros'!$A$7:$A$73,MATCH(C2860,'Curva Juros'!$A$7:$A$73,1)+1) -
INDEX('Curva Juros'!$A$7:$A$73,MATCH(C2860,'Curva Juros'!$A$7:$A$73,1)))</f>
        <v>7.5810020317460323</v>
      </c>
      <c r="F2860" s="24">
        <f t="shared" si="44"/>
        <v>1.4259796825396714E-3</v>
      </c>
      <c r="G2860" s="24"/>
    </row>
    <row r="2861" spans="1:7" x14ac:dyDescent="0.25">
      <c r="A2861" s="3" t="s">
        <v>65</v>
      </c>
      <c r="B2861" s="4">
        <v>45786</v>
      </c>
      <c r="C2861" s="5">
        <v>1479.85</v>
      </c>
      <c r="D2861" s="19">
        <v>7.5697E-2</v>
      </c>
      <c r="E2861" s="35" cm="1">
        <f t="array" ref="E2861">INDEX('Curva Juros'!$B$7:$B$73,MATCH(C2861,'Curva Juros'!$A$7:$A$73,1)) +
(C2861-INDEX('Curva Juros'!$A$7:$A$73,MATCH(C2861,'Curva Juros'!$A$7:$A$73,1))) *
(INDEX('Curva Juros'!$B$7:$B$73,MATCH(C2861,'Curva Juros'!$A$7:$A$73,1)+1) -
INDEX('Curva Juros'!$B$7:$B$73,MATCH(C2861,'Curva Juros'!$A$7:$A$73,1))) /
(INDEX('Curva Juros'!$A$7:$A$73,MATCH(C2861,'Curva Juros'!$A$7:$A$73,1)+1) -
INDEX('Curva Juros'!$A$7:$A$73,MATCH(C2861,'Curva Juros'!$A$7:$A$73,1)))</f>
        <v>7.5815913492063496</v>
      </c>
      <c r="F2861" s="24">
        <f t="shared" si="44"/>
        <v>-1.1891349206349933E-4</v>
      </c>
      <c r="G2861" s="24"/>
    </row>
    <row r="2862" spans="1:7" x14ac:dyDescent="0.25">
      <c r="A2862" s="6" t="s">
        <v>65</v>
      </c>
      <c r="B2862" s="7">
        <v>45793</v>
      </c>
      <c r="C2862" s="8">
        <v>1520.2</v>
      </c>
      <c r="D2862" s="20">
        <v>7.6111999999999999E-2</v>
      </c>
      <c r="E2862" s="35" cm="1">
        <f t="array" ref="E2862">INDEX('Curva Juros'!$B$7:$B$73,MATCH(C2862,'Curva Juros'!$A$7:$A$73,1)) +
(C2862-INDEX('Curva Juros'!$A$7:$A$73,MATCH(C2862,'Curva Juros'!$A$7:$A$73,1))) *
(INDEX('Curva Juros'!$B$7:$B$73,MATCH(C2862,'Curva Juros'!$A$7:$A$73,1)+1) -
INDEX('Curva Juros'!$B$7:$B$73,MATCH(C2862,'Curva Juros'!$A$7:$A$73,1))) /
(INDEX('Curva Juros'!$A$7:$A$73,MATCH(C2862,'Curva Juros'!$A$7:$A$73,1)+1) -
INDEX('Curva Juros'!$A$7:$A$73,MATCH(C2862,'Curva Juros'!$A$7:$A$73,1)))</f>
        <v>7.5726411111111114</v>
      </c>
      <c r="F2862" s="24">
        <f t="shared" si="44"/>
        <v>3.8558888888888532E-4</v>
      </c>
      <c r="G2862" s="24"/>
    </row>
    <row r="2863" spans="1:7" x14ac:dyDescent="0.25">
      <c r="A2863" s="3" t="s">
        <v>65</v>
      </c>
      <c r="B2863" s="4">
        <v>45800</v>
      </c>
      <c r="C2863" s="5">
        <v>1514.58</v>
      </c>
      <c r="D2863" s="19">
        <v>7.6596999999999998E-2</v>
      </c>
      <c r="E2863" s="35" cm="1">
        <f t="array" ref="E2863">INDEX('Curva Juros'!$B$7:$B$73,MATCH(C2863,'Curva Juros'!$A$7:$A$73,1)) +
(C2863-INDEX('Curva Juros'!$A$7:$A$73,MATCH(C2863,'Curva Juros'!$A$7:$A$73,1))) *
(INDEX('Curva Juros'!$B$7:$B$73,MATCH(C2863,'Curva Juros'!$A$7:$A$73,1)+1) -
INDEX('Curva Juros'!$B$7:$B$73,MATCH(C2863,'Curva Juros'!$A$7:$A$73,1))) /
(INDEX('Curva Juros'!$A$7:$A$73,MATCH(C2863,'Curva Juros'!$A$7:$A$73,1)+1) -
INDEX('Curva Juros'!$A$7:$A$73,MATCH(C2863,'Curva Juros'!$A$7:$A$73,1)))</f>
        <v>7.5739836666666669</v>
      </c>
      <c r="F2863" s="24">
        <f t="shared" si="44"/>
        <v>8.5716333333332728E-4</v>
      </c>
      <c r="G2863" s="24"/>
    </row>
    <row r="2864" spans="1:7" x14ac:dyDescent="0.25">
      <c r="A2864" s="6" t="s">
        <v>65</v>
      </c>
      <c r="B2864" s="7">
        <v>45807</v>
      </c>
      <c r="C2864" s="8">
        <v>1509.4</v>
      </c>
      <c r="D2864" s="20">
        <v>7.6744000000000007E-2</v>
      </c>
      <c r="E2864" s="35" cm="1">
        <f t="array" ref="E2864">INDEX('Curva Juros'!$B$7:$B$73,MATCH(C2864,'Curva Juros'!$A$7:$A$73,1)) +
(C2864-INDEX('Curva Juros'!$A$7:$A$73,MATCH(C2864,'Curva Juros'!$A$7:$A$73,1))) *
(INDEX('Curva Juros'!$B$7:$B$73,MATCH(C2864,'Curva Juros'!$A$7:$A$73,1)+1) -
INDEX('Curva Juros'!$B$7:$B$73,MATCH(C2864,'Curva Juros'!$A$7:$A$73,1))) /
(INDEX('Curva Juros'!$A$7:$A$73,MATCH(C2864,'Curva Juros'!$A$7:$A$73,1)+1) -
INDEX('Curva Juros'!$A$7:$A$73,MATCH(C2864,'Curva Juros'!$A$7:$A$73,1)))</f>
        <v>7.5751653968253967</v>
      </c>
      <c r="F2864" s="24">
        <f t="shared" si="44"/>
        <v>9.9234603174604141E-4</v>
      </c>
      <c r="G2864" s="24"/>
    </row>
    <row r="2865" spans="1:7" x14ac:dyDescent="0.25">
      <c r="A2865" s="3" t="s">
        <v>65</v>
      </c>
      <c r="B2865" s="4">
        <v>45814</v>
      </c>
      <c r="C2865" s="5">
        <v>1504.55</v>
      </c>
      <c r="D2865" s="19">
        <v>7.6621999999999996E-2</v>
      </c>
      <c r="E2865" s="35" cm="1">
        <f t="array" ref="E2865">INDEX('Curva Juros'!$B$7:$B$73,MATCH(C2865,'Curva Juros'!$A$7:$A$73,1)) +
(C2865-INDEX('Curva Juros'!$A$7:$A$73,MATCH(C2865,'Curva Juros'!$A$7:$A$73,1))) *
(INDEX('Curva Juros'!$B$7:$B$73,MATCH(C2865,'Curva Juros'!$A$7:$A$73,1)+1) -
INDEX('Curva Juros'!$B$7:$B$73,MATCH(C2865,'Curva Juros'!$A$7:$A$73,1))) /
(INDEX('Curva Juros'!$A$7:$A$73,MATCH(C2865,'Curva Juros'!$A$7:$A$73,1)+1) -
INDEX('Curva Juros'!$A$7:$A$73,MATCH(C2865,'Curva Juros'!$A$7:$A$73,1)))</f>
        <v>7.57622007936508</v>
      </c>
      <c r="F2865" s="24">
        <f t="shared" si="44"/>
        <v>8.5979920634919604E-4</v>
      </c>
      <c r="G2865" s="24"/>
    </row>
    <row r="2866" spans="1:7" x14ac:dyDescent="0.25">
      <c r="A2866" s="6" t="s">
        <v>65</v>
      </c>
      <c r="B2866" s="7">
        <v>45821</v>
      </c>
      <c r="C2866" s="8">
        <v>1498.97</v>
      </c>
      <c r="D2866" s="20">
        <v>7.7079999999999996E-2</v>
      </c>
      <c r="E2866" s="35" cm="1">
        <f t="array" ref="E2866">INDEX('Curva Juros'!$B$7:$B$73,MATCH(C2866,'Curva Juros'!$A$7:$A$73,1)) +
(C2866-INDEX('Curva Juros'!$A$7:$A$73,MATCH(C2866,'Curva Juros'!$A$7:$A$73,1))) *
(INDEX('Curva Juros'!$B$7:$B$73,MATCH(C2866,'Curva Juros'!$A$7:$A$73,1)+1) -
INDEX('Curva Juros'!$B$7:$B$73,MATCH(C2866,'Curva Juros'!$A$7:$A$73,1))) /
(INDEX('Curva Juros'!$A$7:$A$73,MATCH(C2866,'Curva Juros'!$A$7:$A$73,1)+1) -
INDEX('Curva Juros'!$A$7:$A$73,MATCH(C2866,'Curva Juros'!$A$7:$A$73,1)))</f>
        <v>7.5774335079365081</v>
      </c>
      <c r="F2866" s="24">
        <f t="shared" si="44"/>
        <v>1.3056649206349136E-3</v>
      </c>
      <c r="G2866" s="24"/>
    </row>
    <row r="2867" spans="1:7" x14ac:dyDescent="0.25">
      <c r="A2867" s="3" t="s">
        <v>65</v>
      </c>
      <c r="B2867" s="4">
        <v>45828</v>
      </c>
      <c r="C2867" s="5">
        <v>1497.31</v>
      </c>
      <c r="D2867" s="19">
        <v>7.5245999999999993E-2</v>
      </c>
      <c r="E2867" s="35" cm="1">
        <f t="array" ref="E2867">INDEX('Curva Juros'!$B$7:$B$73,MATCH(C2867,'Curva Juros'!$A$7:$A$73,1)) +
(C2867-INDEX('Curva Juros'!$A$7:$A$73,MATCH(C2867,'Curva Juros'!$A$7:$A$73,1))) *
(INDEX('Curva Juros'!$B$7:$B$73,MATCH(C2867,'Curva Juros'!$A$7:$A$73,1)+1) -
INDEX('Curva Juros'!$B$7:$B$73,MATCH(C2867,'Curva Juros'!$A$7:$A$73,1))) /
(INDEX('Curva Juros'!$A$7:$A$73,MATCH(C2867,'Curva Juros'!$A$7:$A$73,1)+1) -
INDEX('Curva Juros'!$A$7:$A$73,MATCH(C2867,'Curva Juros'!$A$7:$A$73,1)))</f>
        <v>7.5777944920634921</v>
      </c>
      <c r="F2867" s="24">
        <f t="shared" si="44"/>
        <v>-5.3194492063492194E-4</v>
      </c>
      <c r="G2867" s="24"/>
    </row>
    <row r="2868" spans="1:7" x14ac:dyDescent="0.25">
      <c r="A2868" s="6" t="s">
        <v>65</v>
      </c>
      <c r="B2868" s="7">
        <v>45835</v>
      </c>
      <c r="C2868" s="8">
        <v>1491.79</v>
      </c>
      <c r="D2868" s="20">
        <v>7.5656000000000001E-2</v>
      </c>
      <c r="E2868" s="35" cm="1">
        <f t="array" ref="E2868">INDEX('Curva Juros'!$B$7:$B$73,MATCH(C2868,'Curva Juros'!$A$7:$A$73,1)) +
(C2868-INDEX('Curva Juros'!$A$7:$A$73,MATCH(C2868,'Curva Juros'!$A$7:$A$73,1))) *
(INDEX('Curva Juros'!$B$7:$B$73,MATCH(C2868,'Curva Juros'!$A$7:$A$73,1)+1) -
INDEX('Curva Juros'!$B$7:$B$73,MATCH(C2868,'Curva Juros'!$A$7:$A$73,1))) /
(INDEX('Curva Juros'!$A$7:$A$73,MATCH(C2868,'Curva Juros'!$A$7:$A$73,1)+1) -
INDEX('Curva Juros'!$A$7:$A$73,MATCH(C2868,'Curva Juros'!$A$7:$A$73,1)))</f>
        <v>7.5789948730158736</v>
      </c>
      <c r="F2868" s="24">
        <f t="shared" si="44"/>
        <v>-1.3394873015873388E-4</v>
      </c>
      <c r="G2868" s="24"/>
    </row>
    <row r="2869" spans="1:7" x14ac:dyDescent="0.25">
      <c r="A2869" s="3" t="s">
        <v>65</v>
      </c>
      <c r="B2869" s="4">
        <v>45842</v>
      </c>
      <c r="C2869" s="5">
        <v>1489.84</v>
      </c>
      <c r="D2869" s="19">
        <v>7.3260000000000006E-2</v>
      </c>
      <c r="E2869" s="35" cm="1">
        <f t="array" ref="E2869">INDEX('Curva Juros'!$B$7:$B$73,MATCH(C2869,'Curva Juros'!$A$7:$A$73,1)) +
(C2869-INDEX('Curva Juros'!$A$7:$A$73,MATCH(C2869,'Curva Juros'!$A$7:$A$73,1))) *
(INDEX('Curva Juros'!$B$7:$B$73,MATCH(C2869,'Curva Juros'!$A$7:$A$73,1)+1) -
INDEX('Curva Juros'!$B$7:$B$73,MATCH(C2869,'Curva Juros'!$A$7:$A$73,1))) /
(INDEX('Curva Juros'!$A$7:$A$73,MATCH(C2869,'Curva Juros'!$A$7:$A$73,1)+1) -
INDEX('Curva Juros'!$A$7:$A$73,MATCH(C2869,'Curva Juros'!$A$7:$A$73,1)))</f>
        <v>7.5794189206349207</v>
      </c>
      <c r="F2869" s="24">
        <f t="shared" si="44"/>
        <v>-2.5341892063492077E-3</v>
      </c>
      <c r="G2869" s="24"/>
    </row>
    <row r="2870" spans="1:7" x14ac:dyDescent="0.25">
      <c r="A2870" s="6" t="s">
        <v>65</v>
      </c>
      <c r="B2870" s="7">
        <v>45849</v>
      </c>
      <c r="C2870" s="8">
        <v>1481.16</v>
      </c>
      <c r="D2870" s="20">
        <v>7.6145000000000004E-2</v>
      </c>
      <c r="E2870" s="35" cm="1">
        <f t="array" ref="E2870">INDEX('Curva Juros'!$B$7:$B$73,MATCH(C2870,'Curva Juros'!$A$7:$A$73,1)) +
(C2870-INDEX('Curva Juros'!$A$7:$A$73,MATCH(C2870,'Curva Juros'!$A$7:$A$73,1))) *
(INDEX('Curva Juros'!$B$7:$B$73,MATCH(C2870,'Curva Juros'!$A$7:$A$73,1)+1) -
INDEX('Curva Juros'!$B$7:$B$73,MATCH(C2870,'Curva Juros'!$A$7:$A$73,1))) /
(INDEX('Curva Juros'!$A$7:$A$73,MATCH(C2870,'Curva Juros'!$A$7:$A$73,1)+1) -
INDEX('Curva Juros'!$A$7:$A$73,MATCH(C2870,'Curva Juros'!$A$7:$A$73,1)))</f>
        <v>7.581306476190476</v>
      </c>
      <c r="F2870" s="24">
        <f t="shared" si="44"/>
        <v>3.3193523809524339E-4</v>
      </c>
      <c r="G2870" s="24"/>
    </row>
    <row r="2871" spans="1:7" x14ac:dyDescent="0.25">
      <c r="A2871" s="3" t="s">
        <v>65</v>
      </c>
      <c r="B2871" s="4">
        <v>45856</v>
      </c>
      <c r="C2871" s="5">
        <v>1475.68</v>
      </c>
      <c r="D2871" s="19">
        <v>7.6522999999999994E-2</v>
      </c>
      <c r="E2871" s="35" cm="1">
        <f t="array" ref="E2871">INDEX('Curva Juros'!$B$7:$B$73,MATCH(C2871,'Curva Juros'!$A$7:$A$73,1)) +
(C2871-INDEX('Curva Juros'!$A$7:$A$73,MATCH(C2871,'Curva Juros'!$A$7:$A$73,1))) *
(INDEX('Curva Juros'!$B$7:$B$73,MATCH(C2871,'Curva Juros'!$A$7:$A$73,1)+1) -
INDEX('Curva Juros'!$B$7:$B$73,MATCH(C2871,'Curva Juros'!$A$7:$A$73,1))) /
(INDEX('Curva Juros'!$A$7:$A$73,MATCH(C2871,'Curva Juros'!$A$7:$A$73,1)+1) -
INDEX('Curva Juros'!$A$7:$A$73,MATCH(C2871,'Curva Juros'!$A$7:$A$73,1)))</f>
        <v>7.582498158730159</v>
      </c>
      <c r="F2871" s="24">
        <f t="shared" si="44"/>
        <v>6.9801841269839793E-4</v>
      </c>
      <c r="G2871" s="24"/>
    </row>
    <row r="2872" spans="1:7" x14ac:dyDescent="0.25">
      <c r="A2872" s="6" t="s">
        <v>65</v>
      </c>
      <c r="B2872" s="7">
        <v>45863</v>
      </c>
      <c r="C2872" s="8">
        <v>1470.97</v>
      </c>
      <c r="D2872" s="20">
        <v>7.6295000000000002E-2</v>
      </c>
      <c r="E2872" s="35" cm="1">
        <f t="array" ref="E2872">INDEX('Curva Juros'!$B$7:$B$73,MATCH(C2872,'Curva Juros'!$A$7:$A$73,1)) +
(C2872-INDEX('Curva Juros'!$A$7:$A$73,MATCH(C2872,'Curva Juros'!$A$7:$A$73,1))) *
(INDEX('Curva Juros'!$B$7:$B$73,MATCH(C2872,'Curva Juros'!$A$7:$A$73,1)+1) -
INDEX('Curva Juros'!$B$7:$B$73,MATCH(C2872,'Curva Juros'!$A$7:$A$73,1))) /
(INDEX('Curva Juros'!$A$7:$A$73,MATCH(C2872,'Curva Juros'!$A$7:$A$73,1)+1) -
INDEX('Curva Juros'!$A$7:$A$73,MATCH(C2872,'Curva Juros'!$A$7:$A$73,1)))</f>
        <v>7.5835223968253969</v>
      </c>
      <c r="F2872" s="24">
        <f t="shared" si="44"/>
        <v>4.5977603174603143E-4</v>
      </c>
      <c r="G2872" s="24"/>
    </row>
    <row r="2873" spans="1:7" x14ac:dyDescent="0.25">
      <c r="A2873" s="3" t="s">
        <v>65</v>
      </c>
      <c r="B2873" s="4">
        <v>45870</v>
      </c>
      <c r="C2873" s="5">
        <v>1466.27</v>
      </c>
      <c r="D2873" s="19">
        <v>7.6062000000000005E-2</v>
      </c>
      <c r="E2873" s="35" cm="1">
        <f t="array" ref="E2873">INDEX('Curva Juros'!$B$7:$B$73,MATCH(C2873,'Curva Juros'!$A$7:$A$73,1)) +
(C2873-INDEX('Curva Juros'!$A$7:$A$73,MATCH(C2873,'Curva Juros'!$A$7:$A$73,1))) *
(INDEX('Curva Juros'!$B$7:$B$73,MATCH(C2873,'Curva Juros'!$A$7:$A$73,1)+1) -
INDEX('Curva Juros'!$B$7:$B$73,MATCH(C2873,'Curva Juros'!$A$7:$A$73,1))) /
(INDEX('Curva Juros'!$A$7:$A$73,MATCH(C2873,'Curva Juros'!$A$7:$A$73,1)+1) -
INDEX('Curva Juros'!$A$7:$A$73,MATCH(C2873,'Curva Juros'!$A$7:$A$73,1)))</f>
        <v>7.5845444603174608</v>
      </c>
      <c r="F2873" s="24">
        <f t="shared" si="44"/>
        <v>2.1655539682539915E-4</v>
      </c>
      <c r="G2873" s="24"/>
    </row>
    <row r="2874" spans="1:7" x14ac:dyDescent="0.25">
      <c r="A2874" s="6" t="s">
        <v>65</v>
      </c>
      <c r="B2874" s="7">
        <v>45877</v>
      </c>
      <c r="C2874" s="8">
        <v>1464.74</v>
      </c>
      <c r="D2874" s="20">
        <v>7.3344999999999994E-2</v>
      </c>
      <c r="E2874" s="35" cm="1">
        <f t="array" ref="E2874">INDEX('Curva Juros'!$B$7:$B$73,MATCH(C2874,'Curva Juros'!$A$7:$A$73,1)) +
(C2874-INDEX('Curva Juros'!$A$7:$A$73,MATCH(C2874,'Curva Juros'!$A$7:$A$73,1))) *
(INDEX('Curva Juros'!$B$7:$B$73,MATCH(C2874,'Curva Juros'!$A$7:$A$73,1)+1) -
INDEX('Curva Juros'!$B$7:$B$73,MATCH(C2874,'Curva Juros'!$A$7:$A$73,1))) /
(INDEX('Curva Juros'!$A$7:$A$73,MATCH(C2874,'Curva Juros'!$A$7:$A$73,1)+1) -
INDEX('Curva Juros'!$A$7:$A$73,MATCH(C2874,'Curva Juros'!$A$7:$A$73,1)))</f>
        <v>7.5848771746031751</v>
      </c>
      <c r="F2874" s="24">
        <f t="shared" si="44"/>
        <v>-2.5037717460317521E-3</v>
      </c>
      <c r="G2874" s="24"/>
    </row>
    <row r="2875" spans="1:7" x14ac:dyDescent="0.25">
      <c r="A2875" s="3" t="s">
        <v>65</v>
      </c>
      <c r="B2875" s="4">
        <v>45884</v>
      </c>
      <c r="C2875" s="5">
        <v>1459.07</v>
      </c>
      <c r="D2875" s="19">
        <v>7.3868000000000003E-2</v>
      </c>
      <c r="E2875" s="35" cm="1">
        <f t="array" ref="E2875">INDEX('Curva Juros'!$B$7:$B$73,MATCH(C2875,'Curva Juros'!$A$7:$A$73,1)) +
(C2875-INDEX('Curva Juros'!$A$7:$A$73,MATCH(C2875,'Curva Juros'!$A$7:$A$73,1))) *
(INDEX('Curva Juros'!$B$7:$B$73,MATCH(C2875,'Curva Juros'!$A$7:$A$73,1)+1) -
INDEX('Curva Juros'!$B$7:$B$73,MATCH(C2875,'Curva Juros'!$A$7:$A$73,1))) /
(INDEX('Curva Juros'!$A$7:$A$73,MATCH(C2875,'Curva Juros'!$A$7:$A$73,1)+1) -
INDEX('Curva Juros'!$A$7:$A$73,MATCH(C2875,'Curva Juros'!$A$7:$A$73,1)))</f>
        <v>7.5861101746031752</v>
      </c>
      <c r="F2875" s="24">
        <f t="shared" si="44"/>
        <v>-1.9931017460317474E-3</v>
      </c>
      <c r="G2875" s="24"/>
    </row>
    <row r="2876" spans="1:7" x14ac:dyDescent="0.25">
      <c r="A2876" s="6" t="s">
        <v>65</v>
      </c>
      <c r="B2876" s="7">
        <v>45891</v>
      </c>
      <c r="C2876" s="8">
        <v>1452.36</v>
      </c>
      <c r="D2876" s="20">
        <v>7.5209999999999999E-2</v>
      </c>
      <c r="E2876" s="35" cm="1">
        <f t="array" ref="E2876">INDEX('Curva Juros'!$B$7:$B$73,MATCH(C2876,'Curva Juros'!$A$7:$A$73,1)) +
(C2876-INDEX('Curva Juros'!$A$7:$A$73,MATCH(C2876,'Curva Juros'!$A$7:$A$73,1))) *
(INDEX('Curva Juros'!$B$7:$B$73,MATCH(C2876,'Curva Juros'!$A$7:$A$73,1)+1) -
INDEX('Curva Juros'!$B$7:$B$73,MATCH(C2876,'Curva Juros'!$A$7:$A$73,1))) /
(INDEX('Curva Juros'!$A$7:$A$73,MATCH(C2876,'Curva Juros'!$A$7:$A$73,1)+1) -
INDEX('Curva Juros'!$A$7:$A$73,MATCH(C2876,'Curva Juros'!$A$7:$A$73,1)))</f>
        <v>7.5875693333333336</v>
      </c>
      <c r="F2876" s="24">
        <f t="shared" si="44"/>
        <v>-6.6569333333334202E-4</v>
      </c>
      <c r="G2876" s="24"/>
    </row>
    <row r="2877" spans="1:7" x14ac:dyDescent="0.25">
      <c r="A2877" s="3" t="s">
        <v>65</v>
      </c>
      <c r="B2877" s="4">
        <v>45898</v>
      </c>
      <c r="C2877" s="5">
        <v>1449.52</v>
      </c>
      <c r="D2877" s="19">
        <v>7.3513999999999996E-2</v>
      </c>
      <c r="E2877" s="35" cm="1">
        <f t="array" ref="E2877">INDEX('Curva Juros'!$B$7:$B$73,MATCH(C2877,'Curva Juros'!$A$7:$A$73,1)) +
(C2877-INDEX('Curva Juros'!$A$7:$A$73,MATCH(C2877,'Curva Juros'!$A$7:$A$73,1))) *
(INDEX('Curva Juros'!$B$7:$B$73,MATCH(C2877,'Curva Juros'!$A$7:$A$73,1)+1) -
INDEX('Curva Juros'!$B$7:$B$73,MATCH(C2877,'Curva Juros'!$A$7:$A$73,1))) /
(INDEX('Curva Juros'!$A$7:$A$73,MATCH(C2877,'Curva Juros'!$A$7:$A$73,1)+1) -
INDEX('Curva Juros'!$A$7:$A$73,MATCH(C2877,'Curva Juros'!$A$7:$A$73,1)))</f>
        <v>7.5881869206349206</v>
      </c>
      <c r="F2877" s="24">
        <f t="shared" si="44"/>
        <v>-2.3678692063492102E-3</v>
      </c>
      <c r="G2877" s="24"/>
    </row>
    <row r="2878" spans="1:7" x14ac:dyDescent="0.25">
      <c r="A2878" s="6" t="s">
        <v>65</v>
      </c>
      <c r="B2878" s="7">
        <v>45905</v>
      </c>
      <c r="C2878" s="8">
        <v>1445.72</v>
      </c>
      <c r="D2878" s="20">
        <v>7.2571999999999998E-2</v>
      </c>
      <c r="E2878" s="35" cm="1">
        <f t="array" ref="E2878">INDEX('Curva Juros'!$B$7:$B$73,MATCH(C2878,'Curva Juros'!$A$7:$A$73,1)) +
(C2878-INDEX('Curva Juros'!$A$7:$A$73,MATCH(C2878,'Curva Juros'!$A$7:$A$73,1))) *
(INDEX('Curva Juros'!$B$7:$B$73,MATCH(C2878,'Curva Juros'!$A$7:$A$73,1)+1) -
INDEX('Curva Juros'!$B$7:$B$73,MATCH(C2878,'Curva Juros'!$A$7:$A$73,1))) /
(INDEX('Curva Juros'!$A$7:$A$73,MATCH(C2878,'Curva Juros'!$A$7:$A$73,1)+1) -
INDEX('Curva Juros'!$A$7:$A$73,MATCH(C2878,'Curva Juros'!$A$7:$A$73,1)))</f>
        <v>7.5890132698412698</v>
      </c>
      <c r="F2878" s="24">
        <f t="shared" si="44"/>
        <v>-3.3181326984127041E-3</v>
      </c>
      <c r="G2878" s="24"/>
    </row>
    <row r="2879" spans="1:7" x14ac:dyDescent="0.25">
      <c r="A2879" s="3" t="s">
        <v>65</v>
      </c>
      <c r="B2879" s="4">
        <v>45912</v>
      </c>
      <c r="C2879" s="5">
        <v>1441.01</v>
      </c>
      <c r="D2879" s="19">
        <v>7.2346999999999995E-2</v>
      </c>
      <c r="E2879" s="35" cm="1">
        <f t="array" ref="E2879">INDEX('Curva Juros'!$B$7:$B$73,MATCH(C2879,'Curva Juros'!$A$7:$A$73,1)) +
(C2879-INDEX('Curva Juros'!$A$7:$A$73,MATCH(C2879,'Curva Juros'!$A$7:$A$73,1))) *
(INDEX('Curva Juros'!$B$7:$B$73,MATCH(C2879,'Curva Juros'!$A$7:$A$73,1)+1) -
INDEX('Curva Juros'!$B$7:$B$73,MATCH(C2879,'Curva Juros'!$A$7:$A$73,1))) /
(INDEX('Curva Juros'!$A$7:$A$73,MATCH(C2879,'Curva Juros'!$A$7:$A$73,1)+1) -
INDEX('Curva Juros'!$A$7:$A$73,MATCH(C2879,'Curva Juros'!$A$7:$A$73,1)))</f>
        <v>7.5900375079365086</v>
      </c>
      <c r="F2879" s="24">
        <f t="shared" si="44"/>
        <v>-3.5533750793650953E-3</v>
      </c>
      <c r="G2879" s="24"/>
    </row>
    <row r="2880" spans="1:7" x14ac:dyDescent="0.25">
      <c r="A2880" s="6" t="s">
        <v>65</v>
      </c>
      <c r="B2880" s="7">
        <v>45919</v>
      </c>
      <c r="C2880" s="8">
        <v>1437.84</v>
      </c>
      <c r="D2880" s="20">
        <v>7.0901000000000006E-2</v>
      </c>
      <c r="E2880" s="35" cm="1">
        <f t="array" ref="E2880">INDEX('Curva Juros'!$B$7:$B$73,MATCH(C2880,'Curva Juros'!$A$7:$A$73,1)) +
(C2880-INDEX('Curva Juros'!$A$7:$A$73,MATCH(C2880,'Curva Juros'!$A$7:$A$73,1))) *
(INDEX('Curva Juros'!$B$7:$B$73,MATCH(C2880,'Curva Juros'!$A$7:$A$73,1)+1) -
INDEX('Curva Juros'!$B$7:$B$73,MATCH(C2880,'Curva Juros'!$A$7:$A$73,1))) /
(INDEX('Curva Juros'!$A$7:$A$73,MATCH(C2880,'Curva Juros'!$A$7:$A$73,1)+1) -
INDEX('Curva Juros'!$A$7:$A$73,MATCH(C2880,'Curva Juros'!$A$7:$A$73,1)))</f>
        <v>7.5907268571428572</v>
      </c>
      <c r="F2880" s="24">
        <f t="shared" si="44"/>
        <v>-5.0062685714285654E-3</v>
      </c>
      <c r="G2880" s="24"/>
    </row>
    <row r="2881" spans="1:7" x14ac:dyDescent="0.25">
      <c r="A2881" s="3" t="s">
        <v>65</v>
      </c>
      <c r="B2881" s="4">
        <v>45926</v>
      </c>
      <c r="C2881" s="5">
        <v>1433.81</v>
      </c>
      <c r="D2881" s="19">
        <v>7.0138000000000006E-2</v>
      </c>
      <c r="E2881" s="35" cm="1">
        <f t="array" ref="E2881">INDEX('Curva Juros'!$B$7:$B$73,MATCH(C2881,'Curva Juros'!$A$7:$A$73,1)) +
(C2881-INDEX('Curva Juros'!$A$7:$A$73,MATCH(C2881,'Curva Juros'!$A$7:$A$73,1))) *
(INDEX('Curva Juros'!$B$7:$B$73,MATCH(C2881,'Curva Juros'!$A$7:$A$73,1)+1) -
INDEX('Curva Juros'!$B$7:$B$73,MATCH(C2881,'Curva Juros'!$A$7:$A$73,1))) /
(INDEX('Curva Juros'!$A$7:$A$73,MATCH(C2881,'Curva Juros'!$A$7:$A$73,1)+1) -
INDEX('Curva Juros'!$A$7:$A$73,MATCH(C2881,'Curva Juros'!$A$7:$A$73,1)))</f>
        <v>7.5916032222222229</v>
      </c>
      <c r="F2881" s="24">
        <f t="shared" si="44"/>
        <v>-5.7780322222222291E-3</v>
      </c>
      <c r="G2881" s="24"/>
    </row>
    <row r="2882" spans="1:7" x14ac:dyDescent="0.25">
      <c r="A2882" s="6" t="s">
        <v>65</v>
      </c>
      <c r="B2882" s="7">
        <v>45933</v>
      </c>
      <c r="C2882" s="8">
        <v>1428.88</v>
      </c>
      <c r="D2882" s="20">
        <v>7.0086999999999997E-2</v>
      </c>
      <c r="E2882" s="35" cm="1">
        <f t="array" ref="E2882">INDEX('Curva Juros'!$B$7:$B$73,MATCH(C2882,'Curva Juros'!$A$7:$A$73,1)) +
(C2882-INDEX('Curva Juros'!$A$7:$A$73,MATCH(C2882,'Curva Juros'!$A$7:$A$73,1))) *
(INDEX('Curva Juros'!$B$7:$B$73,MATCH(C2882,'Curva Juros'!$A$7:$A$73,1)+1) -
INDEX('Curva Juros'!$B$7:$B$73,MATCH(C2882,'Curva Juros'!$A$7:$A$73,1))) /
(INDEX('Curva Juros'!$A$7:$A$73,MATCH(C2882,'Curva Juros'!$A$7:$A$73,1)+1) -
INDEX('Curva Juros'!$A$7:$A$73,MATCH(C2882,'Curva Juros'!$A$7:$A$73,1)))</f>
        <v>7.5926753015873016</v>
      </c>
      <c r="F2882" s="24">
        <f t="shared" si="44"/>
        <v>-5.8397530158730143E-3</v>
      </c>
      <c r="G2882" s="24"/>
    </row>
    <row r="2883" spans="1:7" x14ac:dyDescent="0.25">
      <c r="A2883" s="3" t="s">
        <v>65</v>
      </c>
      <c r="B2883" s="4">
        <v>45940</v>
      </c>
      <c r="C2883" s="5">
        <v>1423.39</v>
      </c>
      <c r="D2883" s="19">
        <v>7.0469000000000004E-2</v>
      </c>
      <c r="E2883" s="35" cm="1">
        <f t="array" ref="E2883">INDEX('Curva Juros'!$B$7:$B$73,MATCH(C2883,'Curva Juros'!$A$7:$A$73,1)) +
(C2883-INDEX('Curva Juros'!$A$7:$A$73,MATCH(C2883,'Curva Juros'!$A$7:$A$73,1))) *
(INDEX('Curva Juros'!$B$7:$B$73,MATCH(C2883,'Curva Juros'!$A$7:$A$73,1)+1) -
INDEX('Curva Juros'!$B$7:$B$73,MATCH(C2883,'Curva Juros'!$A$7:$A$73,1))) /
(INDEX('Curva Juros'!$A$7:$A$73,MATCH(C2883,'Curva Juros'!$A$7:$A$73,1)+1) -
INDEX('Curva Juros'!$A$7:$A$73,MATCH(C2883,'Curva Juros'!$A$7:$A$73,1)))</f>
        <v>7.5938691587301586</v>
      </c>
      <c r="F2883" s="24">
        <f t="shared" ref="F2883:F2946" si="45">D2883-E2883/100</f>
        <v>-5.4696915873015811E-3</v>
      </c>
      <c r="G2883" s="24"/>
    </row>
    <row r="2884" spans="1:7" x14ac:dyDescent="0.25">
      <c r="A2884" s="6" t="s">
        <v>65</v>
      </c>
      <c r="B2884" s="7">
        <v>45947</v>
      </c>
      <c r="C2884" s="8">
        <v>1416.06</v>
      </c>
      <c r="D2884" s="20">
        <v>7.2303999999999993E-2</v>
      </c>
      <c r="E2884" s="35" cm="1">
        <f t="array" ref="E2884">INDEX('Curva Juros'!$B$7:$B$73,MATCH(C2884,'Curva Juros'!$A$7:$A$73,1)) +
(C2884-INDEX('Curva Juros'!$A$7:$A$73,MATCH(C2884,'Curva Juros'!$A$7:$A$73,1))) *
(INDEX('Curva Juros'!$B$7:$B$73,MATCH(C2884,'Curva Juros'!$A$7:$A$73,1)+1) -
INDEX('Curva Juros'!$B$7:$B$73,MATCH(C2884,'Curva Juros'!$A$7:$A$73,1))) /
(INDEX('Curva Juros'!$A$7:$A$73,MATCH(C2884,'Curva Juros'!$A$7:$A$73,1)+1) -
INDEX('Curva Juros'!$A$7:$A$73,MATCH(C2884,'Curva Juros'!$A$7:$A$73,1)))</f>
        <v>7.5954631428571435</v>
      </c>
      <c r="F2884" s="24">
        <f t="shared" si="45"/>
        <v>-3.6506314285714436E-3</v>
      </c>
      <c r="G2884" s="24"/>
    </row>
    <row r="2885" spans="1:7" x14ac:dyDescent="0.25">
      <c r="A2885" s="3" t="s">
        <v>65</v>
      </c>
      <c r="B2885" s="4">
        <v>45954</v>
      </c>
      <c r="C2885" s="5">
        <v>1411.06</v>
      </c>
      <c r="D2885" s="19">
        <v>7.2303000000000006E-2</v>
      </c>
      <c r="E2885" s="35" cm="1">
        <f t="array" ref="E2885">INDEX('Curva Juros'!$B$7:$B$73,MATCH(C2885,'Curva Juros'!$A$7:$A$73,1)) +
(C2885-INDEX('Curva Juros'!$A$7:$A$73,MATCH(C2885,'Curva Juros'!$A$7:$A$73,1))) *
(INDEX('Curva Juros'!$B$7:$B$73,MATCH(C2885,'Curva Juros'!$A$7:$A$73,1)+1) -
INDEX('Curva Juros'!$B$7:$B$73,MATCH(C2885,'Curva Juros'!$A$7:$A$73,1))) /
(INDEX('Curva Juros'!$A$7:$A$73,MATCH(C2885,'Curva Juros'!$A$7:$A$73,1)+1) -
INDEX('Curva Juros'!$A$7:$A$73,MATCH(C2885,'Curva Juros'!$A$7:$A$73,1)))</f>
        <v>7.5965504444444445</v>
      </c>
      <c r="F2885" s="24">
        <f t="shared" si="45"/>
        <v>-3.6625044444444366E-3</v>
      </c>
      <c r="G2885" s="24"/>
    </row>
    <row r="2886" spans="1:7" x14ac:dyDescent="0.25">
      <c r="A2886" s="6" t="s">
        <v>65</v>
      </c>
      <c r="B2886" s="7">
        <v>45961</v>
      </c>
      <c r="C2886" s="8">
        <v>1404.38</v>
      </c>
      <c r="D2886" s="20">
        <v>7.3621000000000006E-2</v>
      </c>
      <c r="E2886" s="35" cm="1">
        <f t="array" ref="E2886">INDEX('Curva Juros'!$B$7:$B$73,MATCH(C2886,'Curva Juros'!$A$7:$A$73,1)) +
(C2886-INDEX('Curva Juros'!$A$7:$A$73,MATCH(C2886,'Curva Juros'!$A$7:$A$73,1))) *
(INDEX('Curva Juros'!$B$7:$B$73,MATCH(C2886,'Curva Juros'!$A$7:$A$73,1)+1) -
INDEX('Curva Juros'!$B$7:$B$73,MATCH(C2886,'Curva Juros'!$A$7:$A$73,1))) /
(INDEX('Curva Juros'!$A$7:$A$73,MATCH(C2886,'Curva Juros'!$A$7:$A$73,1)+1) -
INDEX('Curva Juros'!$A$7:$A$73,MATCH(C2886,'Curva Juros'!$A$7:$A$73,1)))</f>
        <v>7.5980030793650792</v>
      </c>
      <c r="F2886" s="24">
        <f t="shared" si="45"/>
        <v>-2.3590307936507821E-3</v>
      </c>
      <c r="G2886" s="24"/>
    </row>
    <row r="2887" spans="1:7" x14ac:dyDescent="0.25">
      <c r="A2887" s="3" t="s">
        <v>65</v>
      </c>
      <c r="B2887" s="4">
        <v>45968</v>
      </c>
      <c r="C2887" s="5">
        <v>1399.36</v>
      </c>
      <c r="D2887" s="19">
        <v>7.3640999999999998E-2</v>
      </c>
      <c r="E2887" s="35" cm="1">
        <f t="array" ref="E2887">INDEX('Curva Juros'!$B$7:$B$73,MATCH(C2887,'Curva Juros'!$A$7:$A$73,1)) +
(C2887-INDEX('Curva Juros'!$A$7:$A$73,MATCH(C2887,'Curva Juros'!$A$7:$A$73,1))) *
(INDEX('Curva Juros'!$B$7:$B$73,MATCH(C2887,'Curva Juros'!$A$7:$A$73,1)+1) -
INDEX('Curva Juros'!$B$7:$B$73,MATCH(C2887,'Curva Juros'!$A$7:$A$73,1))) /
(INDEX('Curva Juros'!$A$7:$A$73,MATCH(C2887,'Curva Juros'!$A$7:$A$73,1)+1) -
INDEX('Curva Juros'!$A$7:$A$73,MATCH(C2887,'Curva Juros'!$A$7:$A$73,1)))</f>
        <v>7.5990947301587308</v>
      </c>
      <c r="F2887" s="24">
        <f t="shared" si="45"/>
        <v>-2.3499473015873157E-3</v>
      </c>
      <c r="G2887" s="24"/>
    </row>
    <row r="2888" spans="1:7" x14ac:dyDescent="0.25">
      <c r="A2888" s="6" t="s">
        <v>65</v>
      </c>
      <c r="B2888" s="7">
        <v>45975</v>
      </c>
      <c r="C2888" s="8">
        <v>1396.48</v>
      </c>
      <c r="D2888" s="20">
        <v>7.1970999999999993E-2</v>
      </c>
      <c r="E2888" s="35" cm="1">
        <f t="array" ref="E2888">INDEX('Curva Juros'!$B$7:$B$73,MATCH(C2888,'Curva Juros'!$A$7:$A$73,1)) +
(C2888-INDEX('Curva Juros'!$A$7:$A$73,MATCH(C2888,'Curva Juros'!$A$7:$A$73,1))) *
(INDEX('Curva Juros'!$B$7:$B$73,MATCH(C2888,'Curva Juros'!$A$7:$A$73,1)+1) -
INDEX('Curva Juros'!$B$7:$B$73,MATCH(C2888,'Curva Juros'!$A$7:$A$73,1))) /
(INDEX('Curva Juros'!$A$7:$A$73,MATCH(C2888,'Curva Juros'!$A$7:$A$73,1)+1) -
INDEX('Curva Juros'!$A$7:$A$73,MATCH(C2888,'Curva Juros'!$A$7:$A$73,1)))</f>
        <v>7.5997210158730164</v>
      </c>
      <c r="F2888" s="24">
        <f t="shared" si="45"/>
        <v>-4.0262101587301702E-3</v>
      </c>
      <c r="G2888" s="24"/>
    </row>
    <row r="2889" spans="1:7" x14ac:dyDescent="0.25">
      <c r="A2889" s="3" t="s">
        <v>65</v>
      </c>
      <c r="B2889" s="4">
        <v>45982</v>
      </c>
      <c r="C2889" s="5">
        <v>1438.59</v>
      </c>
      <c r="D2889" s="19">
        <v>7.2137000000000007E-2</v>
      </c>
      <c r="E2889" s="35" cm="1">
        <f t="array" ref="E2889">INDEX('Curva Juros'!$B$7:$B$73,MATCH(C2889,'Curva Juros'!$A$7:$A$73,1)) +
(C2889-INDEX('Curva Juros'!$A$7:$A$73,MATCH(C2889,'Curva Juros'!$A$7:$A$73,1))) *
(INDEX('Curva Juros'!$B$7:$B$73,MATCH(C2889,'Curva Juros'!$A$7:$A$73,1)+1) -
INDEX('Curva Juros'!$B$7:$B$73,MATCH(C2889,'Curva Juros'!$A$7:$A$73,1))) /
(INDEX('Curva Juros'!$A$7:$A$73,MATCH(C2889,'Curva Juros'!$A$7:$A$73,1)+1) -
INDEX('Curva Juros'!$A$7:$A$73,MATCH(C2889,'Curva Juros'!$A$7:$A$73,1)))</f>
        <v>7.5905637619047619</v>
      </c>
      <c r="F2889" s="24">
        <f t="shared" si="45"/>
        <v>-3.7686376190476101E-3</v>
      </c>
      <c r="G2889" s="24"/>
    </row>
    <row r="2890" spans="1:7" x14ac:dyDescent="0.25">
      <c r="A2890" s="6" t="s">
        <v>65</v>
      </c>
      <c r="B2890" s="7">
        <v>45989</v>
      </c>
      <c r="C2890" s="8">
        <v>1434.12</v>
      </c>
      <c r="D2890" s="20">
        <v>7.1633000000000002E-2</v>
      </c>
      <c r="E2890" s="35" cm="1">
        <f t="array" ref="E2890">INDEX('Curva Juros'!$B$7:$B$73,MATCH(C2890,'Curva Juros'!$A$7:$A$73,1)) +
(C2890-INDEX('Curva Juros'!$A$7:$A$73,MATCH(C2890,'Curva Juros'!$A$7:$A$73,1))) *
(INDEX('Curva Juros'!$B$7:$B$73,MATCH(C2890,'Curva Juros'!$A$7:$A$73,1)+1) -
INDEX('Curva Juros'!$B$7:$B$73,MATCH(C2890,'Curva Juros'!$A$7:$A$73,1))) /
(INDEX('Curva Juros'!$A$7:$A$73,MATCH(C2890,'Curva Juros'!$A$7:$A$73,1)+1) -
INDEX('Curva Juros'!$A$7:$A$73,MATCH(C2890,'Curva Juros'!$A$7:$A$73,1)))</f>
        <v>7.5915358095238101</v>
      </c>
      <c r="F2890" s="24">
        <f t="shared" si="45"/>
        <v>-4.2823580952380952E-3</v>
      </c>
      <c r="G2890" s="24"/>
    </row>
    <row r="2891" spans="1:7" x14ac:dyDescent="0.25">
      <c r="A2891" s="3" t="s">
        <v>65</v>
      </c>
      <c r="B2891" s="4">
        <v>45996</v>
      </c>
      <c r="C2891" s="5">
        <v>1429.14</v>
      </c>
      <c r="D2891" s="19">
        <v>7.1620000000000003E-2</v>
      </c>
      <c r="E2891" s="35" cm="1">
        <f t="array" ref="E2891">INDEX('Curva Juros'!$B$7:$B$73,MATCH(C2891,'Curva Juros'!$A$7:$A$73,1)) +
(C2891-INDEX('Curva Juros'!$A$7:$A$73,MATCH(C2891,'Curva Juros'!$A$7:$A$73,1))) *
(INDEX('Curva Juros'!$B$7:$B$73,MATCH(C2891,'Curva Juros'!$A$7:$A$73,1)+1) -
INDEX('Curva Juros'!$B$7:$B$73,MATCH(C2891,'Curva Juros'!$A$7:$A$73,1))) /
(INDEX('Curva Juros'!$A$7:$A$73,MATCH(C2891,'Curva Juros'!$A$7:$A$73,1)+1) -
INDEX('Curva Juros'!$A$7:$A$73,MATCH(C2891,'Curva Juros'!$A$7:$A$73,1)))</f>
        <v>7.5926187619047623</v>
      </c>
      <c r="F2891" s="24">
        <f t="shared" si="45"/>
        <v>-4.3061876190476217E-3</v>
      </c>
      <c r="G2891" s="24"/>
    </row>
    <row r="2892" spans="1:7" x14ac:dyDescent="0.25">
      <c r="A2892" s="6" t="s">
        <v>65</v>
      </c>
      <c r="B2892" s="7">
        <v>46003</v>
      </c>
      <c r="C2892" s="8">
        <v>1423.88</v>
      </c>
      <c r="D2892" s="20">
        <v>7.1857000000000004E-2</v>
      </c>
      <c r="E2892" s="35" cm="1">
        <f t="array" ref="E2892">INDEX('Curva Juros'!$B$7:$B$73,MATCH(C2892,'Curva Juros'!$A$7:$A$73,1)) +
(C2892-INDEX('Curva Juros'!$A$7:$A$73,MATCH(C2892,'Curva Juros'!$A$7:$A$73,1))) *
(INDEX('Curva Juros'!$B$7:$B$73,MATCH(C2892,'Curva Juros'!$A$7:$A$73,1)+1) -
INDEX('Curva Juros'!$B$7:$B$73,MATCH(C2892,'Curva Juros'!$A$7:$A$73,1))) /
(INDEX('Curva Juros'!$A$7:$A$73,MATCH(C2892,'Curva Juros'!$A$7:$A$73,1)+1) -
INDEX('Curva Juros'!$A$7:$A$73,MATCH(C2892,'Curva Juros'!$A$7:$A$73,1)))</f>
        <v>7.5937626031746035</v>
      </c>
      <c r="F2892" s="24">
        <f t="shared" si="45"/>
        <v>-4.0806260317460263E-3</v>
      </c>
      <c r="G2892" s="24"/>
    </row>
    <row r="2893" spans="1:7" x14ac:dyDescent="0.25">
      <c r="A2893" s="3" t="s">
        <v>65</v>
      </c>
      <c r="B2893" s="4">
        <v>46010</v>
      </c>
      <c r="C2893" s="5">
        <v>1417.5</v>
      </c>
      <c r="D2893" s="19">
        <v>7.3151999999999995E-2</v>
      </c>
      <c r="E2893" s="35" cm="1">
        <f t="array" ref="E2893">INDEX('Curva Juros'!$B$7:$B$73,MATCH(C2893,'Curva Juros'!$A$7:$A$73,1)) +
(C2893-INDEX('Curva Juros'!$A$7:$A$73,MATCH(C2893,'Curva Juros'!$A$7:$A$73,1))) *
(INDEX('Curva Juros'!$B$7:$B$73,MATCH(C2893,'Curva Juros'!$A$7:$A$73,1)+1) -
INDEX('Curva Juros'!$B$7:$B$73,MATCH(C2893,'Curva Juros'!$A$7:$A$73,1))) /
(INDEX('Curva Juros'!$A$7:$A$73,MATCH(C2893,'Curva Juros'!$A$7:$A$73,1)+1) -
INDEX('Curva Juros'!$A$7:$A$73,MATCH(C2893,'Curva Juros'!$A$7:$A$73,1)))</f>
        <v>7.5951500000000003</v>
      </c>
      <c r="F2893" s="24">
        <f t="shared" si="45"/>
        <v>-2.7995000000000103E-3</v>
      </c>
      <c r="G2893" s="24"/>
    </row>
    <row r="2894" spans="1:7" x14ac:dyDescent="0.25">
      <c r="A2894" s="6" t="s">
        <v>65</v>
      </c>
      <c r="B2894" s="7">
        <v>46017</v>
      </c>
      <c r="C2894" s="8">
        <v>1413.93</v>
      </c>
      <c r="D2894" s="20">
        <v>7.2751999999999997E-2</v>
      </c>
      <c r="E2894" s="35" cm="1">
        <f t="array" ref="E2894">INDEX('Curva Juros'!$B$7:$B$73,MATCH(C2894,'Curva Juros'!$A$7:$A$73,1)) +
(C2894-INDEX('Curva Juros'!$A$7:$A$73,MATCH(C2894,'Curva Juros'!$A$7:$A$73,1))) *
(INDEX('Curva Juros'!$B$7:$B$73,MATCH(C2894,'Curva Juros'!$A$7:$A$73,1)+1) -
INDEX('Curva Juros'!$B$7:$B$73,MATCH(C2894,'Curva Juros'!$A$7:$A$73,1))) /
(INDEX('Curva Juros'!$A$7:$A$73,MATCH(C2894,'Curva Juros'!$A$7:$A$73,1)+1) -
INDEX('Curva Juros'!$A$7:$A$73,MATCH(C2894,'Curva Juros'!$A$7:$A$73,1)))</f>
        <v>7.5959263333333338</v>
      </c>
      <c r="F2894" s="24">
        <f t="shared" si="45"/>
        <v>-3.207263333333335E-3</v>
      </c>
      <c r="G2894" s="24"/>
    </row>
    <row r="2895" spans="1:7" x14ac:dyDescent="0.25">
      <c r="A2895" s="3" t="s">
        <v>65</v>
      </c>
      <c r="B2895" s="4">
        <v>46024</v>
      </c>
      <c r="C2895" s="5">
        <v>1409.94</v>
      </c>
      <c r="D2895" s="19">
        <v>7.2741E-2</v>
      </c>
      <c r="E2895" s="35" cm="1">
        <f t="array" ref="E2895">INDEX('Curva Juros'!$B$7:$B$73,MATCH(C2895,'Curva Juros'!$A$7:$A$73,1)) +
(C2895-INDEX('Curva Juros'!$A$7:$A$73,MATCH(C2895,'Curva Juros'!$A$7:$A$73,1))) *
(INDEX('Curva Juros'!$B$7:$B$73,MATCH(C2895,'Curva Juros'!$A$7:$A$73,1)+1) -
INDEX('Curva Juros'!$B$7:$B$73,MATCH(C2895,'Curva Juros'!$A$7:$A$73,1))) /
(INDEX('Curva Juros'!$A$7:$A$73,MATCH(C2895,'Curva Juros'!$A$7:$A$73,1)+1) -
INDEX('Curva Juros'!$A$7:$A$73,MATCH(C2895,'Curva Juros'!$A$7:$A$73,1)))</f>
        <v>7.596794</v>
      </c>
      <c r="F2895" s="24">
        <f t="shared" si="45"/>
        <v>-3.2269399999999976E-3</v>
      </c>
      <c r="G2895" s="24"/>
    </row>
    <row r="2896" spans="1:7" x14ac:dyDescent="0.25">
      <c r="A2896" s="6" t="s">
        <v>65</v>
      </c>
      <c r="B2896" s="7">
        <v>46031</v>
      </c>
      <c r="C2896" s="8">
        <v>1404.99</v>
      </c>
      <c r="D2896" s="20">
        <v>7.2692999999999994E-2</v>
      </c>
      <c r="E2896" s="35" cm="1">
        <f t="array" ref="E2896">INDEX('Curva Juros'!$B$7:$B$73,MATCH(C2896,'Curva Juros'!$A$7:$A$73,1)) +
(C2896-INDEX('Curva Juros'!$A$7:$A$73,MATCH(C2896,'Curva Juros'!$A$7:$A$73,1))) *
(INDEX('Curva Juros'!$B$7:$B$73,MATCH(C2896,'Curva Juros'!$A$7:$A$73,1)+1) -
INDEX('Curva Juros'!$B$7:$B$73,MATCH(C2896,'Curva Juros'!$A$7:$A$73,1))) /
(INDEX('Curva Juros'!$A$7:$A$73,MATCH(C2896,'Curva Juros'!$A$7:$A$73,1)+1) -
INDEX('Curva Juros'!$A$7:$A$73,MATCH(C2896,'Curva Juros'!$A$7:$A$73,1)))</f>
        <v>7.5978704285714285</v>
      </c>
      <c r="F2896" s="24">
        <f t="shared" si="45"/>
        <v>-3.285704285714286E-3</v>
      </c>
      <c r="G2896" s="24"/>
    </row>
    <row r="2897" spans="1:7" x14ac:dyDescent="0.25">
      <c r="A2897" s="3" t="s">
        <v>65</v>
      </c>
      <c r="B2897" s="4">
        <v>46038</v>
      </c>
      <c r="C2897" s="5">
        <v>1399.91</v>
      </c>
      <c r="D2897" s="19">
        <v>7.2772000000000003E-2</v>
      </c>
      <c r="E2897" s="35" cm="1">
        <f t="array" ref="E2897">INDEX('Curva Juros'!$B$7:$B$73,MATCH(C2897,'Curva Juros'!$A$7:$A$73,1)) +
(C2897-INDEX('Curva Juros'!$A$7:$A$73,MATCH(C2897,'Curva Juros'!$A$7:$A$73,1))) *
(INDEX('Curva Juros'!$B$7:$B$73,MATCH(C2897,'Curva Juros'!$A$7:$A$73,1)+1) -
INDEX('Curva Juros'!$B$7:$B$73,MATCH(C2897,'Curva Juros'!$A$7:$A$73,1))) /
(INDEX('Curva Juros'!$A$7:$A$73,MATCH(C2897,'Curva Juros'!$A$7:$A$73,1)+1) -
INDEX('Curva Juros'!$A$7:$A$73,MATCH(C2897,'Curva Juros'!$A$7:$A$73,1)))</f>
        <v>7.5989751269841275</v>
      </c>
      <c r="F2897" s="24">
        <f t="shared" si="45"/>
        <v>-3.2177512698412652E-3</v>
      </c>
      <c r="G2897" s="24"/>
    </row>
    <row r="2898" spans="1:7" x14ac:dyDescent="0.25">
      <c r="A2898" s="6" t="s">
        <v>65</v>
      </c>
      <c r="B2898" s="7">
        <v>46045</v>
      </c>
      <c r="C2898" s="8">
        <v>1397.86</v>
      </c>
      <c r="D2898" s="20">
        <v>7.0001999999999995E-2</v>
      </c>
      <c r="E2898" s="35" cm="1">
        <f t="array" ref="E2898">INDEX('Curva Juros'!$B$7:$B$73,MATCH(C2898,'Curva Juros'!$A$7:$A$73,1)) +
(C2898-INDEX('Curva Juros'!$A$7:$A$73,MATCH(C2898,'Curva Juros'!$A$7:$A$73,1))) *
(INDEX('Curva Juros'!$B$7:$B$73,MATCH(C2898,'Curva Juros'!$A$7:$A$73,1)+1) -
INDEX('Curva Juros'!$B$7:$B$73,MATCH(C2898,'Curva Juros'!$A$7:$A$73,1))) /
(INDEX('Curva Juros'!$A$7:$A$73,MATCH(C2898,'Curva Juros'!$A$7:$A$73,1)+1) -
INDEX('Curva Juros'!$A$7:$A$73,MATCH(C2898,'Curva Juros'!$A$7:$A$73,1)))</f>
        <v>7.5994209206349206</v>
      </c>
      <c r="F2898" s="24">
        <f t="shared" si="45"/>
        <v>-5.9922092063492138E-3</v>
      </c>
      <c r="G2898" s="24"/>
    </row>
    <row r="2899" spans="1:7" x14ac:dyDescent="0.25">
      <c r="A2899" s="3" t="s">
        <v>65</v>
      </c>
      <c r="B2899" s="4">
        <v>46052</v>
      </c>
      <c r="C2899" s="5">
        <v>1396.41</v>
      </c>
      <c r="D2899" s="19">
        <v>6.6664000000000001E-2</v>
      </c>
      <c r="E2899" s="35" cm="1">
        <f t="array" ref="E2899">INDEX('Curva Juros'!$B$7:$B$73,MATCH(C2899,'Curva Juros'!$A$7:$A$73,1)) +
(C2899-INDEX('Curva Juros'!$A$7:$A$73,MATCH(C2899,'Curva Juros'!$A$7:$A$73,1))) *
(INDEX('Curva Juros'!$B$7:$B$73,MATCH(C2899,'Curva Juros'!$A$7:$A$73,1)+1) -
INDEX('Curva Juros'!$B$7:$B$73,MATCH(C2899,'Curva Juros'!$A$7:$A$73,1))) /
(INDEX('Curva Juros'!$A$7:$A$73,MATCH(C2899,'Curva Juros'!$A$7:$A$73,1)+1) -
INDEX('Curva Juros'!$A$7:$A$73,MATCH(C2899,'Curva Juros'!$A$7:$A$73,1)))</f>
        <v>7.5997362380952387</v>
      </c>
      <c r="F2899" s="24">
        <f t="shared" si="45"/>
        <v>-9.3333623809523925E-3</v>
      </c>
      <c r="G2899" s="24"/>
    </row>
    <row r="2900" spans="1:7" x14ac:dyDescent="0.25">
      <c r="A2900" s="6" t="s">
        <v>65</v>
      </c>
      <c r="B2900" s="7">
        <v>46059</v>
      </c>
      <c r="C2900" s="8">
        <v>1390.56</v>
      </c>
      <c r="D2900" s="20">
        <v>6.7460000000000006E-2</v>
      </c>
      <c r="E2900" s="35" cm="1">
        <f t="array" ref="E2900">INDEX('Curva Juros'!$B$7:$B$73,MATCH(C2900,'Curva Juros'!$A$7:$A$73,1)) +
(C2900-INDEX('Curva Juros'!$A$7:$A$73,MATCH(C2900,'Curva Juros'!$A$7:$A$73,1))) *
(INDEX('Curva Juros'!$B$7:$B$73,MATCH(C2900,'Curva Juros'!$A$7:$A$73,1)+1) -
INDEX('Curva Juros'!$B$7:$B$73,MATCH(C2900,'Curva Juros'!$A$7:$A$73,1))) /
(INDEX('Curva Juros'!$A$7:$A$73,MATCH(C2900,'Curva Juros'!$A$7:$A$73,1)+1) -
INDEX('Curva Juros'!$A$7:$A$73,MATCH(C2900,'Curva Juros'!$A$7:$A$73,1)))</f>
        <v>7.601008380952381</v>
      </c>
      <c r="F2900" s="24">
        <f t="shared" si="45"/>
        <v>-8.5500838095238091E-3</v>
      </c>
      <c r="G2900" s="24"/>
    </row>
    <row r="2901" spans="1:7" x14ac:dyDescent="0.25">
      <c r="A2901" s="3" t="s">
        <v>65</v>
      </c>
      <c r="B2901" s="4">
        <v>46066</v>
      </c>
      <c r="C2901" s="5">
        <v>1385.22</v>
      </c>
      <c r="D2901" s="19">
        <v>6.7787E-2</v>
      </c>
      <c r="E2901" s="35" cm="1">
        <f t="array" ref="E2901">INDEX('Curva Juros'!$B$7:$B$73,MATCH(C2901,'Curva Juros'!$A$7:$A$73,1)) +
(C2901-INDEX('Curva Juros'!$A$7:$A$73,MATCH(C2901,'Curva Juros'!$A$7:$A$73,1))) *
(INDEX('Curva Juros'!$B$7:$B$73,MATCH(C2901,'Curva Juros'!$A$7:$A$73,1)+1) -
INDEX('Curva Juros'!$B$7:$B$73,MATCH(C2901,'Curva Juros'!$A$7:$A$73,1))) /
(INDEX('Curva Juros'!$A$7:$A$73,MATCH(C2901,'Curva Juros'!$A$7:$A$73,1)+1) -
INDEX('Curva Juros'!$A$7:$A$73,MATCH(C2901,'Curva Juros'!$A$7:$A$73,1)))</f>
        <v>7.6021460952380959</v>
      </c>
      <c r="F2901" s="24">
        <f t="shared" si="45"/>
        <v>-8.2344609523809648E-3</v>
      </c>
      <c r="G2901" s="24"/>
    </row>
    <row r="2902" spans="1:7" x14ac:dyDescent="0.25">
      <c r="A2902" s="6" t="s">
        <v>65</v>
      </c>
      <c r="B2902" s="7">
        <v>46073</v>
      </c>
      <c r="C2902" s="8">
        <v>1382</v>
      </c>
      <c r="D2902" s="20">
        <v>6.7986000000000005E-2</v>
      </c>
      <c r="E2902" s="35" cm="1">
        <f t="array" ref="E2902">INDEX('Curva Juros'!$B$7:$B$73,MATCH(C2902,'Curva Juros'!$A$7:$A$73,1)) +
(C2902-INDEX('Curva Juros'!$A$7:$A$73,MATCH(C2902,'Curva Juros'!$A$7:$A$73,1))) *
(INDEX('Curva Juros'!$B$7:$B$73,MATCH(C2902,'Curva Juros'!$A$7:$A$73,1)+1) -
INDEX('Curva Juros'!$B$7:$B$73,MATCH(C2902,'Curva Juros'!$A$7:$A$73,1))) /
(INDEX('Curva Juros'!$A$7:$A$73,MATCH(C2902,'Curva Juros'!$A$7:$A$73,1)+1) -
INDEX('Curva Juros'!$A$7:$A$73,MATCH(C2902,'Curva Juros'!$A$7:$A$73,1)))</f>
        <v>7.6027492063492064</v>
      </c>
      <c r="F2902" s="24">
        <f t="shared" si="45"/>
        <v>-8.0414920634920561E-3</v>
      </c>
      <c r="G2902" s="24"/>
    </row>
    <row r="2903" spans="1:7" x14ac:dyDescent="0.25">
      <c r="A2903" s="3" t="s">
        <v>65</v>
      </c>
      <c r="B2903" s="4">
        <v>46080</v>
      </c>
      <c r="C2903" s="5">
        <v>1378.75</v>
      </c>
      <c r="D2903" s="19">
        <v>6.6338999999999995E-2</v>
      </c>
      <c r="E2903" s="35" cm="1">
        <f t="array" ref="E2903">INDEX('Curva Juros'!$B$7:$B$73,MATCH(C2903,'Curva Juros'!$A$7:$A$73,1)) +
(C2903-INDEX('Curva Juros'!$A$7:$A$73,MATCH(C2903,'Curva Juros'!$A$7:$A$73,1))) *
(INDEX('Curva Juros'!$B$7:$B$73,MATCH(C2903,'Curva Juros'!$A$7:$A$73,1)+1) -
INDEX('Curva Juros'!$B$7:$B$73,MATCH(C2903,'Curva Juros'!$A$7:$A$73,1))) /
(INDEX('Curva Juros'!$A$7:$A$73,MATCH(C2903,'Curva Juros'!$A$7:$A$73,1)+1) -
INDEX('Curva Juros'!$A$7:$A$73,MATCH(C2903,'Curva Juros'!$A$7:$A$73,1)))</f>
        <v>7.6033579365079369</v>
      </c>
      <c r="F2903" s="24">
        <f t="shared" si="45"/>
        <v>-9.6945793650793782E-3</v>
      </c>
      <c r="G2903" s="24"/>
    </row>
    <row r="2904" spans="1:7" x14ac:dyDescent="0.25">
      <c r="A2904" s="6" t="s">
        <v>66</v>
      </c>
      <c r="B2904" s="7">
        <v>45723</v>
      </c>
      <c r="C2904" s="8">
        <v>1177.4100000000001</v>
      </c>
      <c r="D2904" s="20">
        <v>7.8107999999999997E-2</v>
      </c>
      <c r="E2904" s="35" cm="1">
        <f t="array" ref="E2904">INDEX('Curva Juros'!$B$7:$B$73,MATCH(C2904,'Curva Juros'!$A$7:$A$73,1)) +
(C2904-INDEX('Curva Juros'!$A$7:$A$73,MATCH(C2904,'Curva Juros'!$A$7:$A$73,1))) *
(INDEX('Curva Juros'!$B$7:$B$73,MATCH(C2904,'Curva Juros'!$A$7:$A$73,1)+1) -
INDEX('Curva Juros'!$B$7:$B$73,MATCH(C2904,'Curva Juros'!$A$7:$A$73,1))) /
(INDEX('Curva Juros'!$A$7:$A$73,MATCH(C2904,'Curva Juros'!$A$7:$A$73,1)+1) -
INDEX('Curva Juros'!$A$7:$A$73,MATCH(C2904,'Curva Juros'!$A$7:$A$73,1)))</f>
        <v>7.6380540476190477</v>
      </c>
      <c r="F2904" s="24">
        <f t="shared" si="45"/>
        <v>1.7274595238095242E-3</v>
      </c>
      <c r="G2904" s="24"/>
    </row>
    <row r="2905" spans="1:7" x14ac:dyDescent="0.25">
      <c r="A2905" s="3" t="s">
        <v>66</v>
      </c>
      <c r="B2905" s="4">
        <v>45730</v>
      </c>
      <c r="C2905" s="5">
        <v>1172.02</v>
      </c>
      <c r="D2905" s="19">
        <v>7.8650999999999999E-2</v>
      </c>
      <c r="E2905" s="35" cm="1">
        <f t="array" ref="E2905">INDEX('Curva Juros'!$B$7:$B$73,MATCH(C2905,'Curva Juros'!$A$7:$A$73,1)) +
(C2905-INDEX('Curva Juros'!$A$7:$A$73,MATCH(C2905,'Curva Juros'!$A$7:$A$73,1))) *
(INDEX('Curva Juros'!$B$7:$B$73,MATCH(C2905,'Curva Juros'!$A$7:$A$73,1)+1) -
INDEX('Curva Juros'!$B$7:$B$73,MATCH(C2905,'Curva Juros'!$A$7:$A$73,1))) /
(INDEX('Curva Juros'!$A$7:$A$73,MATCH(C2905,'Curva Juros'!$A$7:$A$73,1)+1) -
INDEX('Curva Juros'!$A$7:$A$73,MATCH(C2905,'Curva Juros'!$A$7:$A$73,1)))</f>
        <v>7.6388668253968248</v>
      </c>
      <c r="F2905" s="24">
        <f t="shared" si="45"/>
        <v>2.2623317460317566E-3</v>
      </c>
      <c r="G2905" s="24"/>
    </row>
    <row r="2906" spans="1:7" x14ac:dyDescent="0.25">
      <c r="A2906" s="6" t="s">
        <v>66</v>
      </c>
      <c r="B2906" s="7">
        <v>45737</v>
      </c>
      <c r="C2906" s="8">
        <v>1166.3800000000001</v>
      </c>
      <c r="D2906" s="20">
        <v>7.9524999999999998E-2</v>
      </c>
      <c r="E2906" s="35" cm="1">
        <f t="array" ref="E2906">INDEX('Curva Juros'!$B$7:$B$73,MATCH(C2906,'Curva Juros'!$A$7:$A$73,1)) +
(C2906-INDEX('Curva Juros'!$A$7:$A$73,MATCH(C2906,'Curva Juros'!$A$7:$A$73,1))) *
(INDEX('Curva Juros'!$B$7:$B$73,MATCH(C2906,'Curva Juros'!$A$7:$A$73,1)+1) -
INDEX('Curva Juros'!$B$7:$B$73,MATCH(C2906,'Curva Juros'!$A$7:$A$73,1))) /
(INDEX('Curva Juros'!$A$7:$A$73,MATCH(C2906,'Curva Juros'!$A$7:$A$73,1)+1) -
INDEX('Curva Juros'!$A$7:$A$73,MATCH(C2906,'Curva Juros'!$A$7:$A$73,1)))</f>
        <v>7.639717301587301</v>
      </c>
      <c r="F2906" s="24">
        <f t="shared" si="45"/>
        <v>3.1278269841269885E-3</v>
      </c>
      <c r="G2906" s="24"/>
    </row>
    <row r="2907" spans="1:7" x14ac:dyDescent="0.25">
      <c r="A2907" s="3" t="s">
        <v>66</v>
      </c>
      <c r="B2907" s="4">
        <v>45744</v>
      </c>
      <c r="C2907" s="5">
        <v>1160.9100000000001</v>
      </c>
      <c r="D2907" s="19">
        <v>8.0169000000000004E-2</v>
      </c>
      <c r="E2907" s="35" cm="1">
        <f t="array" ref="E2907">INDEX('Curva Juros'!$B$7:$B$73,MATCH(C2907,'Curva Juros'!$A$7:$A$73,1)) +
(C2907-INDEX('Curva Juros'!$A$7:$A$73,MATCH(C2907,'Curva Juros'!$A$7:$A$73,1))) *
(INDEX('Curva Juros'!$B$7:$B$73,MATCH(C2907,'Curva Juros'!$A$7:$A$73,1)+1) -
INDEX('Curva Juros'!$B$7:$B$73,MATCH(C2907,'Curva Juros'!$A$7:$A$73,1))) /
(INDEX('Curva Juros'!$A$7:$A$73,MATCH(C2907,'Curva Juros'!$A$7:$A$73,1)+1) -
INDEX('Curva Juros'!$A$7:$A$73,MATCH(C2907,'Curva Juros'!$A$7:$A$73,1)))</f>
        <v>7.6405421428571429</v>
      </c>
      <c r="F2907" s="24">
        <f t="shared" si="45"/>
        <v>3.7635785714285747E-3</v>
      </c>
      <c r="G2907" s="24"/>
    </row>
    <row r="2908" spans="1:7" x14ac:dyDescent="0.25">
      <c r="A2908" s="6" t="s">
        <v>66</v>
      </c>
      <c r="B2908" s="7">
        <v>45751</v>
      </c>
      <c r="C2908" s="8">
        <v>1157.8900000000001</v>
      </c>
      <c r="D2908" s="20">
        <v>7.7453999999999995E-2</v>
      </c>
      <c r="E2908" s="35" cm="1">
        <f t="array" ref="E2908">INDEX('Curva Juros'!$B$7:$B$73,MATCH(C2908,'Curva Juros'!$A$7:$A$73,1)) +
(C2908-INDEX('Curva Juros'!$A$7:$A$73,MATCH(C2908,'Curva Juros'!$A$7:$A$73,1))) *
(INDEX('Curva Juros'!$B$7:$B$73,MATCH(C2908,'Curva Juros'!$A$7:$A$73,1)+1) -
INDEX('Curva Juros'!$B$7:$B$73,MATCH(C2908,'Curva Juros'!$A$7:$A$73,1))) /
(INDEX('Curva Juros'!$A$7:$A$73,MATCH(C2908,'Curva Juros'!$A$7:$A$73,1)+1) -
INDEX('Curva Juros'!$A$7:$A$73,MATCH(C2908,'Curva Juros'!$A$7:$A$73,1)))</f>
        <v>7.6409975396825391</v>
      </c>
      <c r="F2908" s="24">
        <f t="shared" si="45"/>
        <v>1.0440246031745981E-3</v>
      </c>
      <c r="G2908" s="24"/>
    </row>
    <row r="2909" spans="1:7" x14ac:dyDescent="0.25">
      <c r="A2909" s="3" t="s">
        <v>66</v>
      </c>
      <c r="B2909" s="4">
        <v>45758</v>
      </c>
      <c r="C2909" s="5">
        <v>1151.69</v>
      </c>
      <c r="D2909" s="19">
        <v>7.9098000000000002E-2</v>
      </c>
      <c r="E2909" s="35" cm="1">
        <f t="array" ref="E2909">INDEX('Curva Juros'!$B$7:$B$73,MATCH(C2909,'Curva Juros'!$A$7:$A$73,1)) +
(C2909-INDEX('Curva Juros'!$A$7:$A$73,MATCH(C2909,'Curva Juros'!$A$7:$A$73,1))) *
(INDEX('Curva Juros'!$B$7:$B$73,MATCH(C2909,'Curva Juros'!$A$7:$A$73,1)+1) -
INDEX('Curva Juros'!$B$7:$B$73,MATCH(C2909,'Curva Juros'!$A$7:$A$73,1))) /
(INDEX('Curva Juros'!$A$7:$A$73,MATCH(C2909,'Curva Juros'!$A$7:$A$73,1)+1) -
INDEX('Curva Juros'!$A$7:$A$73,MATCH(C2909,'Curva Juros'!$A$7:$A$73,1)))</f>
        <v>7.6419324603174603</v>
      </c>
      <c r="F2909" s="24">
        <f t="shared" si="45"/>
        <v>2.6786753968253973E-3</v>
      </c>
      <c r="G2909" s="24"/>
    </row>
    <row r="2910" spans="1:7" x14ac:dyDescent="0.25">
      <c r="A2910" s="6" t="s">
        <v>66</v>
      </c>
      <c r="B2910" s="7">
        <v>45764</v>
      </c>
      <c r="C2910" s="8">
        <v>1184.17</v>
      </c>
      <c r="D2910" s="20">
        <v>7.7636999999999998E-2</v>
      </c>
      <c r="E2910" s="35" cm="1">
        <f t="array" ref="E2910">INDEX('Curva Juros'!$B$7:$B$73,MATCH(C2910,'Curva Juros'!$A$7:$A$73,1)) +
(C2910-INDEX('Curva Juros'!$A$7:$A$73,MATCH(C2910,'Curva Juros'!$A$7:$A$73,1))) *
(INDEX('Curva Juros'!$B$7:$B$73,MATCH(C2910,'Curva Juros'!$A$7:$A$73,1)+1) -
INDEX('Curva Juros'!$B$7:$B$73,MATCH(C2910,'Curva Juros'!$A$7:$A$73,1))) /
(INDEX('Curva Juros'!$A$7:$A$73,MATCH(C2910,'Curva Juros'!$A$7:$A$73,1)+1) -
INDEX('Curva Juros'!$A$7:$A$73,MATCH(C2910,'Curva Juros'!$A$7:$A$73,1)))</f>
        <v>7.6370346825396824</v>
      </c>
      <c r="F2910" s="24">
        <f t="shared" si="45"/>
        <v>1.2666531746031717E-3</v>
      </c>
      <c r="G2910" s="24"/>
    </row>
    <row r="2911" spans="1:7" x14ac:dyDescent="0.25">
      <c r="A2911" s="3" t="s">
        <v>66</v>
      </c>
      <c r="B2911" s="4">
        <v>45772</v>
      </c>
      <c r="C2911" s="5">
        <v>1180.95</v>
      </c>
      <c r="D2911" s="19">
        <v>7.6323000000000002E-2</v>
      </c>
      <c r="E2911" s="35" cm="1">
        <f t="array" ref="E2911">INDEX('Curva Juros'!$B$7:$B$73,MATCH(C2911,'Curva Juros'!$A$7:$A$73,1)) +
(C2911-INDEX('Curva Juros'!$A$7:$A$73,MATCH(C2911,'Curva Juros'!$A$7:$A$73,1))) *
(INDEX('Curva Juros'!$B$7:$B$73,MATCH(C2911,'Curva Juros'!$A$7:$A$73,1)+1) -
INDEX('Curva Juros'!$B$7:$B$73,MATCH(C2911,'Curva Juros'!$A$7:$A$73,1))) /
(INDEX('Curva Juros'!$A$7:$A$73,MATCH(C2911,'Curva Juros'!$A$7:$A$73,1)+1) -
INDEX('Curva Juros'!$A$7:$A$73,MATCH(C2911,'Curva Juros'!$A$7:$A$73,1)))</f>
        <v>7.6375202380952381</v>
      </c>
      <c r="F2911" s="24">
        <f t="shared" si="45"/>
        <v>-5.2202380952381944E-5</v>
      </c>
      <c r="G2911" s="24"/>
    </row>
    <row r="2912" spans="1:7" x14ac:dyDescent="0.25">
      <c r="A2912" s="6" t="s">
        <v>66</v>
      </c>
      <c r="B2912" s="7">
        <v>45779</v>
      </c>
      <c r="C2912" s="8">
        <v>1177.18</v>
      </c>
      <c r="D2912" s="20">
        <v>7.5929999999999997E-2</v>
      </c>
      <c r="E2912" s="35" cm="1">
        <f t="array" ref="E2912">INDEX('Curva Juros'!$B$7:$B$73,MATCH(C2912,'Curva Juros'!$A$7:$A$73,1)) +
(C2912-INDEX('Curva Juros'!$A$7:$A$73,MATCH(C2912,'Curva Juros'!$A$7:$A$73,1))) *
(INDEX('Curva Juros'!$B$7:$B$73,MATCH(C2912,'Curva Juros'!$A$7:$A$73,1)+1) -
INDEX('Curva Juros'!$B$7:$B$73,MATCH(C2912,'Curva Juros'!$A$7:$A$73,1))) /
(INDEX('Curva Juros'!$A$7:$A$73,MATCH(C2912,'Curva Juros'!$A$7:$A$73,1)+1) -
INDEX('Curva Juros'!$A$7:$A$73,MATCH(C2912,'Curva Juros'!$A$7:$A$73,1)))</f>
        <v>7.6380887301587297</v>
      </c>
      <c r="F2912" s="24">
        <f t="shared" si="45"/>
        <v>-4.5088730158729384E-4</v>
      </c>
      <c r="G2912" s="24"/>
    </row>
    <row r="2913" spans="1:7" x14ac:dyDescent="0.25">
      <c r="A2913" s="3" t="s">
        <v>66</v>
      </c>
      <c r="B2913" s="4">
        <v>45786</v>
      </c>
      <c r="C2913" s="5">
        <v>1172.9000000000001</v>
      </c>
      <c r="D2913" s="19">
        <v>7.4728000000000003E-2</v>
      </c>
      <c r="E2913" s="35" cm="1">
        <f t="array" ref="E2913">INDEX('Curva Juros'!$B$7:$B$73,MATCH(C2913,'Curva Juros'!$A$7:$A$73,1)) +
(C2913-INDEX('Curva Juros'!$A$7:$A$73,MATCH(C2913,'Curva Juros'!$A$7:$A$73,1))) *
(INDEX('Curva Juros'!$B$7:$B$73,MATCH(C2913,'Curva Juros'!$A$7:$A$73,1)+1) -
INDEX('Curva Juros'!$B$7:$B$73,MATCH(C2913,'Curva Juros'!$A$7:$A$73,1))) /
(INDEX('Curva Juros'!$A$7:$A$73,MATCH(C2913,'Curva Juros'!$A$7:$A$73,1)+1) -
INDEX('Curva Juros'!$A$7:$A$73,MATCH(C2913,'Curva Juros'!$A$7:$A$73,1)))</f>
        <v>7.6387341269841267</v>
      </c>
      <c r="F2913" s="24">
        <f t="shared" si="45"/>
        <v>-1.6593412698412691E-3</v>
      </c>
      <c r="G2913" s="24"/>
    </row>
    <row r="2914" spans="1:7" x14ac:dyDescent="0.25">
      <c r="A2914" s="6" t="s">
        <v>66</v>
      </c>
      <c r="B2914" s="7">
        <v>45793</v>
      </c>
      <c r="C2914" s="8">
        <v>1167.6300000000001</v>
      </c>
      <c r="D2914" s="20">
        <v>7.5187000000000004E-2</v>
      </c>
      <c r="E2914" s="35" cm="1">
        <f t="array" ref="E2914">INDEX('Curva Juros'!$B$7:$B$73,MATCH(C2914,'Curva Juros'!$A$7:$A$73,1)) +
(C2914-INDEX('Curva Juros'!$A$7:$A$73,MATCH(C2914,'Curva Juros'!$A$7:$A$73,1))) *
(INDEX('Curva Juros'!$B$7:$B$73,MATCH(C2914,'Curva Juros'!$A$7:$A$73,1)+1) -
INDEX('Curva Juros'!$B$7:$B$73,MATCH(C2914,'Curva Juros'!$A$7:$A$73,1))) /
(INDEX('Curva Juros'!$A$7:$A$73,MATCH(C2914,'Curva Juros'!$A$7:$A$73,1)+1) -
INDEX('Curva Juros'!$A$7:$A$73,MATCH(C2914,'Curva Juros'!$A$7:$A$73,1)))</f>
        <v>7.6395288095238092</v>
      </c>
      <c r="F2914" s="24">
        <f t="shared" si="45"/>
        <v>-1.2082880952380831E-3</v>
      </c>
      <c r="G2914" s="24"/>
    </row>
    <row r="2915" spans="1:7" x14ac:dyDescent="0.25">
      <c r="A2915" s="3" t="s">
        <v>66</v>
      </c>
      <c r="B2915" s="4">
        <v>45800</v>
      </c>
      <c r="C2915" s="5">
        <v>1162.4000000000001</v>
      </c>
      <c r="D2915" s="19">
        <v>7.5561000000000003E-2</v>
      </c>
      <c r="E2915" s="35" cm="1">
        <f t="array" ref="E2915">INDEX('Curva Juros'!$B$7:$B$73,MATCH(C2915,'Curva Juros'!$A$7:$A$73,1)) +
(C2915-INDEX('Curva Juros'!$A$7:$A$73,MATCH(C2915,'Curva Juros'!$A$7:$A$73,1))) *
(INDEX('Curva Juros'!$B$7:$B$73,MATCH(C2915,'Curva Juros'!$A$7:$A$73,1)+1) -
INDEX('Curva Juros'!$B$7:$B$73,MATCH(C2915,'Curva Juros'!$A$7:$A$73,1))) /
(INDEX('Curva Juros'!$A$7:$A$73,MATCH(C2915,'Curva Juros'!$A$7:$A$73,1)+1) -
INDEX('Curva Juros'!$A$7:$A$73,MATCH(C2915,'Curva Juros'!$A$7:$A$73,1)))</f>
        <v>7.6403174603174602</v>
      </c>
      <c r="F2915" s="24">
        <f t="shared" si="45"/>
        <v>-8.4217460317459469E-4</v>
      </c>
      <c r="G2915" s="24"/>
    </row>
    <row r="2916" spans="1:7" x14ac:dyDescent="0.25">
      <c r="A2916" s="6" t="s">
        <v>66</v>
      </c>
      <c r="B2916" s="7">
        <v>45807</v>
      </c>
      <c r="C2916" s="8">
        <v>1157.01</v>
      </c>
      <c r="D2916" s="20">
        <v>7.6228000000000004E-2</v>
      </c>
      <c r="E2916" s="35" cm="1">
        <f t="array" ref="E2916">INDEX('Curva Juros'!$B$7:$B$73,MATCH(C2916,'Curva Juros'!$A$7:$A$73,1)) +
(C2916-INDEX('Curva Juros'!$A$7:$A$73,MATCH(C2916,'Curva Juros'!$A$7:$A$73,1))) *
(INDEX('Curva Juros'!$B$7:$B$73,MATCH(C2916,'Curva Juros'!$A$7:$A$73,1)+1) -
INDEX('Curva Juros'!$B$7:$B$73,MATCH(C2916,'Curva Juros'!$A$7:$A$73,1))) /
(INDEX('Curva Juros'!$A$7:$A$73,MATCH(C2916,'Curva Juros'!$A$7:$A$73,1)+1) -
INDEX('Curva Juros'!$A$7:$A$73,MATCH(C2916,'Curva Juros'!$A$7:$A$73,1)))</f>
        <v>7.6411302380952382</v>
      </c>
      <c r="F2916" s="24">
        <f t="shared" si="45"/>
        <v>-1.8330238095237705E-4</v>
      </c>
      <c r="G2916" s="24"/>
    </row>
    <row r="2917" spans="1:7" x14ac:dyDescent="0.25">
      <c r="A2917" s="3" t="s">
        <v>66</v>
      </c>
      <c r="B2917" s="4">
        <v>45814</v>
      </c>
      <c r="C2917" s="5">
        <v>1152.08</v>
      </c>
      <c r="D2917" s="19">
        <v>7.6095999999999997E-2</v>
      </c>
      <c r="E2917" s="35" cm="1">
        <f t="array" ref="E2917">INDEX('Curva Juros'!$B$7:$B$73,MATCH(C2917,'Curva Juros'!$A$7:$A$73,1)) +
(C2917-INDEX('Curva Juros'!$A$7:$A$73,MATCH(C2917,'Curva Juros'!$A$7:$A$73,1))) *
(INDEX('Curva Juros'!$B$7:$B$73,MATCH(C2917,'Curva Juros'!$A$7:$A$73,1)+1) -
INDEX('Curva Juros'!$B$7:$B$73,MATCH(C2917,'Curva Juros'!$A$7:$A$73,1))) /
(INDEX('Curva Juros'!$A$7:$A$73,MATCH(C2917,'Curva Juros'!$A$7:$A$73,1)+1) -
INDEX('Curva Juros'!$A$7:$A$73,MATCH(C2917,'Curva Juros'!$A$7:$A$73,1)))</f>
        <v>7.6418736507936504</v>
      </c>
      <c r="F2917" s="24">
        <f t="shared" si="45"/>
        <v>-3.2273650793650244E-4</v>
      </c>
      <c r="G2917" s="24"/>
    </row>
    <row r="2918" spans="1:7" x14ac:dyDescent="0.25">
      <c r="A2918" s="6" t="s">
        <v>66</v>
      </c>
      <c r="B2918" s="7">
        <v>45821</v>
      </c>
      <c r="C2918" s="8">
        <v>1147.97</v>
      </c>
      <c r="D2918" s="20">
        <v>7.4611999999999998E-2</v>
      </c>
      <c r="E2918" s="35" cm="1">
        <f t="array" ref="E2918">INDEX('Curva Juros'!$B$7:$B$73,MATCH(C2918,'Curva Juros'!$A$7:$A$73,1)) +
(C2918-INDEX('Curva Juros'!$A$7:$A$73,MATCH(C2918,'Curva Juros'!$A$7:$A$73,1))) *
(INDEX('Curva Juros'!$B$7:$B$73,MATCH(C2918,'Curva Juros'!$A$7:$A$73,1)+1) -
INDEX('Curva Juros'!$B$7:$B$73,MATCH(C2918,'Curva Juros'!$A$7:$A$73,1))) /
(INDEX('Curva Juros'!$A$7:$A$73,MATCH(C2918,'Curva Juros'!$A$7:$A$73,1)+1) -
INDEX('Curva Juros'!$A$7:$A$73,MATCH(C2918,'Curva Juros'!$A$7:$A$73,1)))</f>
        <v>7.6424934126984123</v>
      </c>
      <c r="F2918" s="24">
        <f t="shared" si="45"/>
        <v>-1.8129341269841198E-3</v>
      </c>
      <c r="G2918" s="24"/>
    </row>
    <row r="2919" spans="1:7" x14ac:dyDescent="0.25">
      <c r="A2919" s="3" t="s">
        <v>66</v>
      </c>
      <c r="B2919" s="4">
        <v>45828</v>
      </c>
      <c r="C2919" s="5">
        <v>1143.2</v>
      </c>
      <c r="D2919" s="19">
        <v>7.5909000000000004E-2</v>
      </c>
      <c r="E2919" s="35" cm="1">
        <f t="array" ref="E2919">INDEX('Curva Juros'!$B$7:$B$73,MATCH(C2919,'Curva Juros'!$A$7:$A$73,1)) +
(C2919-INDEX('Curva Juros'!$A$7:$A$73,MATCH(C2919,'Curva Juros'!$A$7:$A$73,1))) *
(INDEX('Curva Juros'!$B$7:$B$73,MATCH(C2919,'Curva Juros'!$A$7:$A$73,1)+1) -
INDEX('Curva Juros'!$B$7:$B$73,MATCH(C2919,'Curva Juros'!$A$7:$A$73,1))) /
(INDEX('Curva Juros'!$A$7:$A$73,MATCH(C2919,'Curva Juros'!$A$7:$A$73,1)+1) -
INDEX('Curva Juros'!$A$7:$A$73,MATCH(C2919,'Curva Juros'!$A$7:$A$73,1)))</f>
        <v>7.6432126984126985</v>
      </c>
      <c r="F2919" s="24">
        <f t="shared" si="45"/>
        <v>-5.2312698412698699E-4</v>
      </c>
      <c r="G2919" s="24"/>
    </row>
    <row r="2920" spans="1:7" x14ac:dyDescent="0.25">
      <c r="A2920" s="6" t="s">
        <v>66</v>
      </c>
      <c r="B2920" s="7">
        <v>45835</v>
      </c>
      <c r="C2920" s="8">
        <v>1138.0899999999999</v>
      </c>
      <c r="D2920" s="20">
        <v>7.6091000000000006E-2</v>
      </c>
      <c r="E2920" s="35" cm="1">
        <f t="array" ref="E2920">INDEX('Curva Juros'!$B$7:$B$73,MATCH(C2920,'Curva Juros'!$A$7:$A$73,1)) +
(C2920-INDEX('Curva Juros'!$A$7:$A$73,MATCH(C2920,'Curva Juros'!$A$7:$A$73,1))) *
(INDEX('Curva Juros'!$B$7:$B$73,MATCH(C2920,'Curva Juros'!$A$7:$A$73,1)+1) -
INDEX('Curva Juros'!$B$7:$B$73,MATCH(C2920,'Curva Juros'!$A$7:$A$73,1))) /
(INDEX('Curva Juros'!$A$7:$A$73,MATCH(C2920,'Curva Juros'!$A$7:$A$73,1)+1) -
INDEX('Curva Juros'!$A$7:$A$73,MATCH(C2920,'Curva Juros'!$A$7:$A$73,1)))</f>
        <v>7.643983253968254</v>
      </c>
      <c r="F2920" s="24">
        <f t="shared" si="45"/>
        <v>-3.4883253968252814E-4</v>
      </c>
      <c r="G2920" s="24"/>
    </row>
    <row r="2921" spans="1:7" x14ac:dyDescent="0.25">
      <c r="A2921" s="3" t="s">
        <v>66</v>
      </c>
      <c r="B2921" s="4">
        <v>45842</v>
      </c>
      <c r="C2921" s="5">
        <v>1134.51</v>
      </c>
      <c r="D2921" s="19">
        <v>7.3691999999999994E-2</v>
      </c>
      <c r="E2921" s="35" cm="1">
        <f t="array" ref="E2921">INDEX('Curva Juros'!$B$7:$B$73,MATCH(C2921,'Curva Juros'!$A$7:$A$73,1)) +
(C2921-INDEX('Curva Juros'!$A$7:$A$73,MATCH(C2921,'Curva Juros'!$A$7:$A$73,1))) *
(INDEX('Curva Juros'!$B$7:$B$73,MATCH(C2921,'Curva Juros'!$A$7:$A$73,1)+1) -
INDEX('Curva Juros'!$B$7:$B$73,MATCH(C2921,'Curva Juros'!$A$7:$A$73,1))) /
(INDEX('Curva Juros'!$A$7:$A$73,MATCH(C2921,'Curva Juros'!$A$7:$A$73,1)+1) -
INDEX('Curva Juros'!$A$7:$A$73,MATCH(C2921,'Curva Juros'!$A$7:$A$73,1)))</f>
        <v>7.6445230952380951</v>
      </c>
      <c r="F2921" s="24">
        <f t="shared" si="45"/>
        <v>-2.7532309523809612E-3</v>
      </c>
      <c r="G2921" s="24"/>
    </row>
    <row r="2922" spans="1:7" x14ac:dyDescent="0.25">
      <c r="A2922" s="6" t="s">
        <v>66</v>
      </c>
      <c r="B2922" s="7">
        <v>45849</v>
      </c>
      <c r="C2922" s="8">
        <v>1127.99</v>
      </c>
      <c r="D2922" s="20">
        <v>7.6255000000000003E-2</v>
      </c>
      <c r="E2922" s="35" cm="1">
        <f t="array" ref="E2922">INDEX('Curva Juros'!$B$7:$B$73,MATCH(C2922,'Curva Juros'!$A$7:$A$73,1)) +
(C2922-INDEX('Curva Juros'!$A$7:$A$73,MATCH(C2922,'Curva Juros'!$A$7:$A$73,1))) *
(INDEX('Curva Juros'!$B$7:$B$73,MATCH(C2922,'Curva Juros'!$A$7:$A$73,1)+1) -
INDEX('Curva Juros'!$B$7:$B$73,MATCH(C2922,'Curva Juros'!$A$7:$A$73,1))) /
(INDEX('Curva Juros'!$A$7:$A$73,MATCH(C2922,'Curva Juros'!$A$7:$A$73,1)+1) -
INDEX('Curva Juros'!$A$7:$A$73,MATCH(C2922,'Curva Juros'!$A$7:$A$73,1)))</f>
        <v>7.6452773174603168</v>
      </c>
      <c r="F2922" s="24">
        <f t="shared" si="45"/>
        <v>-1.9777317460316357E-4</v>
      </c>
      <c r="G2922" s="24"/>
    </row>
    <row r="2923" spans="1:7" x14ac:dyDescent="0.25">
      <c r="A2923" s="3" t="s">
        <v>66</v>
      </c>
      <c r="B2923" s="4">
        <v>45856</v>
      </c>
      <c r="C2923" s="5">
        <v>1122.56</v>
      </c>
      <c r="D2923" s="19">
        <v>7.6981999999999995E-2</v>
      </c>
      <c r="E2923" s="35" cm="1">
        <f t="array" ref="E2923">INDEX('Curva Juros'!$B$7:$B$73,MATCH(C2923,'Curva Juros'!$A$7:$A$73,1)) +
(C2923-INDEX('Curva Juros'!$A$7:$A$73,MATCH(C2923,'Curva Juros'!$A$7:$A$73,1))) *
(INDEX('Curva Juros'!$B$7:$B$73,MATCH(C2923,'Curva Juros'!$A$7:$A$73,1)+1) -
INDEX('Curva Juros'!$B$7:$B$73,MATCH(C2923,'Curva Juros'!$A$7:$A$73,1))) /
(INDEX('Curva Juros'!$A$7:$A$73,MATCH(C2923,'Curva Juros'!$A$7:$A$73,1)+1) -
INDEX('Curva Juros'!$A$7:$A$73,MATCH(C2923,'Curva Juros'!$A$7:$A$73,1)))</f>
        <v>7.6458892698412697</v>
      </c>
      <c r="F2923" s="24">
        <f t="shared" si="45"/>
        <v>5.2310730158729168E-4</v>
      </c>
      <c r="G2923" s="24"/>
    </row>
    <row r="2924" spans="1:7" x14ac:dyDescent="0.25">
      <c r="A2924" s="6" t="s">
        <v>66</v>
      </c>
      <c r="B2924" s="7">
        <v>45863</v>
      </c>
      <c r="C2924" s="8">
        <v>1117.28</v>
      </c>
      <c r="D2924" s="20">
        <v>7.7451000000000006E-2</v>
      </c>
      <c r="E2924" s="35" cm="1">
        <f t="array" ref="E2924">INDEX('Curva Juros'!$B$7:$B$73,MATCH(C2924,'Curva Juros'!$A$7:$A$73,1)) +
(C2924-INDEX('Curva Juros'!$A$7:$A$73,MATCH(C2924,'Curva Juros'!$A$7:$A$73,1))) *
(INDEX('Curva Juros'!$B$7:$B$73,MATCH(C2924,'Curva Juros'!$A$7:$A$73,1)+1) -
INDEX('Curva Juros'!$B$7:$B$73,MATCH(C2924,'Curva Juros'!$A$7:$A$73,1))) /
(INDEX('Curva Juros'!$A$7:$A$73,MATCH(C2924,'Curva Juros'!$A$7:$A$73,1)+1) -
INDEX('Curva Juros'!$A$7:$A$73,MATCH(C2924,'Curva Juros'!$A$7:$A$73,1)))</f>
        <v>7.6464843174603168</v>
      </c>
      <c r="F2924" s="24">
        <f t="shared" si="45"/>
        <v>9.8615682539683613E-4</v>
      </c>
      <c r="G2924" s="24"/>
    </row>
    <row r="2925" spans="1:7" x14ac:dyDescent="0.25">
      <c r="A2925" s="3" t="s">
        <v>66</v>
      </c>
      <c r="B2925" s="4">
        <v>45870</v>
      </c>
      <c r="C2925" s="5">
        <v>1112.3</v>
      </c>
      <c r="D2925" s="19">
        <v>7.7418000000000001E-2</v>
      </c>
      <c r="E2925" s="35" cm="1">
        <f t="array" ref="E2925">INDEX('Curva Juros'!$B$7:$B$73,MATCH(C2925,'Curva Juros'!$A$7:$A$73,1)) +
(C2925-INDEX('Curva Juros'!$A$7:$A$73,MATCH(C2925,'Curva Juros'!$A$7:$A$73,1))) *
(INDEX('Curva Juros'!$B$7:$B$73,MATCH(C2925,'Curva Juros'!$A$7:$A$73,1)+1) -
INDEX('Curva Juros'!$B$7:$B$73,MATCH(C2925,'Curva Juros'!$A$7:$A$73,1))) /
(INDEX('Curva Juros'!$A$7:$A$73,MATCH(C2925,'Curva Juros'!$A$7:$A$73,1)+1) -
INDEX('Curva Juros'!$A$7:$A$73,MATCH(C2925,'Curva Juros'!$A$7:$A$73,1)))</f>
        <v>7.6470455555555557</v>
      </c>
      <c r="F2925" s="24">
        <f t="shared" si="45"/>
        <v>9.4754444444444808E-4</v>
      </c>
      <c r="G2925" s="24"/>
    </row>
    <row r="2926" spans="1:7" x14ac:dyDescent="0.25">
      <c r="A2926" s="6" t="s">
        <v>66</v>
      </c>
      <c r="B2926" s="7">
        <v>45877</v>
      </c>
      <c r="C2926" s="8">
        <v>1109.3800000000001</v>
      </c>
      <c r="D2926" s="20">
        <v>7.3910000000000003E-2</v>
      </c>
      <c r="E2926" s="35" cm="1">
        <f t="array" ref="E2926">INDEX('Curva Juros'!$B$7:$B$73,MATCH(C2926,'Curva Juros'!$A$7:$A$73,1)) +
(C2926-INDEX('Curva Juros'!$A$7:$A$73,MATCH(C2926,'Curva Juros'!$A$7:$A$73,1))) *
(INDEX('Curva Juros'!$B$7:$B$73,MATCH(C2926,'Curva Juros'!$A$7:$A$73,1)+1) -
INDEX('Curva Juros'!$B$7:$B$73,MATCH(C2926,'Curva Juros'!$A$7:$A$73,1))) /
(INDEX('Curva Juros'!$A$7:$A$73,MATCH(C2926,'Curva Juros'!$A$7:$A$73,1)+1) -
INDEX('Curva Juros'!$A$7:$A$73,MATCH(C2926,'Curva Juros'!$A$7:$A$73,1)))</f>
        <v>7.6473746349206344</v>
      </c>
      <c r="F2926" s="24">
        <f t="shared" si="45"/>
        <v>-2.5637463492063362E-3</v>
      </c>
      <c r="G2926" s="24"/>
    </row>
    <row r="2927" spans="1:7" x14ac:dyDescent="0.25">
      <c r="A2927" s="3" t="s">
        <v>66</v>
      </c>
      <c r="B2927" s="4">
        <v>45884</v>
      </c>
      <c r="C2927" s="5">
        <v>1104.48</v>
      </c>
      <c r="D2927" s="19">
        <v>7.3747999999999994E-2</v>
      </c>
      <c r="E2927" s="35" cm="1">
        <f t="array" ref="E2927">INDEX('Curva Juros'!$B$7:$B$73,MATCH(C2927,'Curva Juros'!$A$7:$A$73,1)) +
(C2927-INDEX('Curva Juros'!$A$7:$A$73,MATCH(C2927,'Curva Juros'!$A$7:$A$73,1))) *
(INDEX('Curva Juros'!$B$7:$B$73,MATCH(C2927,'Curva Juros'!$A$7:$A$73,1)+1) -
INDEX('Curva Juros'!$B$7:$B$73,MATCH(C2927,'Curva Juros'!$A$7:$A$73,1))) /
(INDEX('Curva Juros'!$A$7:$A$73,MATCH(C2927,'Curva Juros'!$A$7:$A$73,1)+1) -
INDEX('Curva Juros'!$A$7:$A$73,MATCH(C2927,'Curva Juros'!$A$7:$A$73,1)))</f>
        <v>7.6479268571428571</v>
      </c>
      <c r="F2927" s="24">
        <f t="shared" si="45"/>
        <v>-2.73126857142858E-3</v>
      </c>
      <c r="G2927" s="24"/>
    </row>
    <row r="2928" spans="1:7" x14ac:dyDescent="0.25">
      <c r="A2928" s="6" t="s">
        <v>66</v>
      </c>
      <c r="B2928" s="7">
        <v>45891</v>
      </c>
      <c r="C2928" s="8">
        <v>1098.83</v>
      </c>
      <c r="D2928" s="20">
        <v>7.4845999999999996E-2</v>
      </c>
      <c r="E2928" s="35" cm="1">
        <f t="array" ref="E2928">INDEX('Curva Juros'!$B$7:$B$73,MATCH(C2928,'Curva Juros'!$A$7:$A$73,1)) +
(C2928-INDEX('Curva Juros'!$A$7:$A$73,MATCH(C2928,'Curva Juros'!$A$7:$A$73,1))) *
(INDEX('Curva Juros'!$B$7:$B$73,MATCH(C2928,'Curva Juros'!$A$7:$A$73,1)+1) -
INDEX('Curva Juros'!$B$7:$B$73,MATCH(C2928,'Curva Juros'!$A$7:$A$73,1))) /
(INDEX('Curva Juros'!$A$7:$A$73,MATCH(C2928,'Curva Juros'!$A$7:$A$73,1)+1) -
INDEX('Curva Juros'!$A$7:$A$73,MATCH(C2928,'Curva Juros'!$A$7:$A$73,1)))</f>
        <v>7.6485636031746029</v>
      </c>
      <c r="F2928" s="24">
        <f t="shared" si="45"/>
        <v>-1.6396360317460362E-3</v>
      </c>
      <c r="G2928" s="24"/>
    </row>
    <row r="2929" spans="1:7" x14ac:dyDescent="0.25">
      <c r="A2929" s="3" t="s">
        <v>66</v>
      </c>
      <c r="B2929" s="4">
        <v>45898</v>
      </c>
      <c r="C2929" s="5">
        <v>1094.98</v>
      </c>
      <c r="D2929" s="19">
        <v>7.2901999999999995E-2</v>
      </c>
      <c r="E2929" s="35" cm="1">
        <f t="array" ref="E2929">INDEX('Curva Juros'!$B$7:$B$73,MATCH(C2929,'Curva Juros'!$A$7:$A$73,1)) +
(C2929-INDEX('Curva Juros'!$A$7:$A$73,MATCH(C2929,'Curva Juros'!$A$7:$A$73,1))) *
(INDEX('Curva Juros'!$B$7:$B$73,MATCH(C2929,'Curva Juros'!$A$7:$A$73,1)+1) -
INDEX('Curva Juros'!$B$7:$B$73,MATCH(C2929,'Curva Juros'!$A$7:$A$73,1))) /
(INDEX('Curva Juros'!$A$7:$A$73,MATCH(C2929,'Curva Juros'!$A$7:$A$73,1)+1) -
INDEX('Curva Juros'!$A$7:$A$73,MATCH(C2929,'Curva Juros'!$A$7:$A$73,1)))</f>
        <v>7.6489974920634918</v>
      </c>
      <c r="F2929" s="24">
        <f t="shared" si="45"/>
        <v>-3.5879749206349232E-3</v>
      </c>
      <c r="G2929" s="24"/>
    </row>
    <row r="2930" spans="1:7" x14ac:dyDescent="0.25">
      <c r="A2930" s="6" t="s">
        <v>66</v>
      </c>
      <c r="B2930" s="7">
        <v>45905</v>
      </c>
      <c r="C2930" s="8">
        <v>1090.25</v>
      </c>
      <c r="D2930" s="20">
        <v>7.2446999999999998E-2</v>
      </c>
      <c r="E2930" s="35" cm="1">
        <f t="array" ref="E2930">INDEX('Curva Juros'!$B$7:$B$73,MATCH(C2930,'Curva Juros'!$A$7:$A$73,1)) +
(C2930-INDEX('Curva Juros'!$A$7:$A$73,MATCH(C2930,'Curva Juros'!$A$7:$A$73,1))) *
(INDEX('Curva Juros'!$B$7:$B$73,MATCH(C2930,'Curva Juros'!$A$7:$A$73,1)+1) -
INDEX('Curva Juros'!$B$7:$B$73,MATCH(C2930,'Curva Juros'!$A$7:$A$73,1))) /
(INDEX('Curva Juros'!$A$7:$A$73,MATCH(C2930,'Curva Juros'!$A$7:$A$73,1)+1) -
INDEX('Curva Juros'!$A$7:$A$73,MATCH(C2930,'Curva Juros'!$A$7:$A$73,1)))</f>
        <v>7.6495305555555557</v>
      </c>
      <c r="F2930" s="24">
        <f t="shared" si="45"/>
        <v>-4.0483055555555619E-3</v>
      </c>
      <c r="G2930" s="24"/>
    </row>
    <row r="2931" spans="1:7" x14ac:dyDescent="0.25">
      <c r="A2931" s="3" t="s">
        <v>66</v>
      </c>
      <c r="B2931" s="4">
        <v>45912</v>
      </c>
      <c r="C2931" s="5">
        <v>1085.8399999999999</v>
      </c>
      <c r="D2931" s="19">
        <v>7.1455000000000005E-2</v>
      </c>
      <c r="E2931" s="35" cm="1">
        <f t="array" ref="E2931">INDEX('Curva Juros'!$B$7:$B$73,MATCH(C2931,'Curva Juros'!$A$7:$A$73,1)) +
(C2931-INDEX('Curva Juros'!$A$7:$A$73,MATCH(C2931,'Curva Juros'!$A$7:$A$73,1))) *
(INDEX('Curva Juros'!$B$7:$B$73,MATCH(C2931,'Curva Juros'!$A$7:$A$73,1)+1) -
INDEX('Curva Juros'!$B$7:$B$73,MATCH(C2931,'Curva Juros'!$A$7:$A$73,1))) /
(INDEX('Curva Juros'!$A$7:$A$73,MATCH(C2931,'Curva Juros'!$A$7:$A$73,1)+1) -
INDEX('Curva Juros'!$A$7:$A$73,MATCH(C2931,'Curva Juros'!$A$7:$A$73,1)))</f>
        <v>7.650027555555555</v>
      </c>
      <c r="F2931" s="24">
        <f t="shared" si="45"/>
        <v>-5.0452755555555479E-3</v>
      </c>
      <c r="G2931" s="24"/>
    </row>
    <row r="2932" spans="1:7" x14ac:dyDescent="0.25">
      <c r="A2932" s="6" t="s">
        <v>66</v>
      </c>
      <c r="B2932" s="7">
        <v>45919</v>
      </c>
      <c r="C2932" s="8">
        <v>1081.58</v>
      </c>
      <c r="D2932" s="20">
        <v>7.0209999999999995E-2</v>
      </c>
      <c r="E2932" s="35" cm="1">
        <f t="array" ref="E2932">INDEX('Curva Juros'!$B$7:$B$73,MATCH(C2932,'Curva Juros'!$A$7:$A$73,1)) +
(C2932-INDEX('Curva Juros'!$A$7:$A$73,MATCH(C2932,'Curva Juros'!$A$7:$A$73,1))) *
(INDEX('Curva Juros'!$B$7:$B$73,MATCH(C2932,'Curva Juros'!$A$7:$A$73,1)+1) -
INDEX('Curva Juros'!$B$7:$B$73,MATCH(C2932,'Curva Juros'!$A$7:$A$73,1))) /
(INDEX('Curva Juros'!$A$7:$A$73,MATCH(C2932,'Curva Juros'!$A$7:$A$73,1)+1) -
INDEX('Curva Juros'!$A$7:$A$73,MATCH(C2932,'Curva Juros'!$A$7:$A$73,1)))</f>
        <v>7.6505076507936511</v>
      </c>
      <c r="F2932" s="24">
        <f t="shared" si="45"/>
        <v>-6.2950765079365228E-3</v>
      </c>
      <c r="G2932" s="24"/>
    </row>
    <row r="2933" spans="1:7" x14ac:dyDescent="0.25">
      <c r="A2933" s="3" t="s">
        <v>66</v>
      </c>
      <c r="B2933" s="4">
        <v>45926</v>
      </c>
      <c r="C2933" s="5">
        <v>1077.54</v>
      </c>
      <c r="D2933" s="19">
        <v>6.8586999999999995E-2</v>
      </c>
      <c r="E2933" s="35" cm="1">
        <f t="array" ref="E2933">INDEX('Curva Juros'!$B$7:$B$73,MATCH(C2933,'Curva Juros'!$A$7:$A$73,1)) +
(C2933-INDEX('Curva Juros'!$A$7:$A$73,MATCH(C2933,'Curva Juros'!$A$7:$A$73,1))) *
(INDEX('Curva Juros'!$B$7:$B$73,MATCH(C2933,'Curva Juros'!$A$7:$A$73,1)+1) -
INDEX('Curva Juros'!$B$7:$B$73,MATCH(C2933,'Curva Juros'!$A$7:$A$73,1))) /
(INDEX('Curva Juros'!$A$7:$A$73,MATCH(C2933,'Curva Juros'!$A$7:$A$73,1)+1) -
INDEX('Curva Juros'!$A$7:$A$73,MATCH(C2933,'Curva Juros'!$A$7:$A$73,1)))</f>
        <v>7.6509629523809526</v>
      </c>
      <c r="F2933" s="24">
        <f t="shared" si="45"/>
        <v>-7.922629523809524E-3</v>
      </c>
      <c r="G2933" s="24"/>
    </row>
    <row r="2934" spans="1:7" x14ac:dyDescent="0.25">
      <c r="A2934" s="6" t="s">
        <v>66</v>
      </c>
      <c r="B2934" s="7">
        <v>45933</v>
      </c>
      <c r="C2934" s="8">
        <v>1071.18</v>
      </c>
      <c r="D2934" s="20">
        <v>7.0882000000000001E-2</v>
      </c>
      <c r="E2934" s="35" cm="1">
        <f t="array" ref="E2934">INDEX('Curva Juros'!$B$7:$B$73,MATCH(C2934,'Curva Juros'!$A$7:$A$73,1)) +
(C2934-INDEX('Curva Juros'!$A$7:$A$73,MATCH(C2934,'Curva Juros'!$A$7:$A$73,1))) *
(INDEX('Curva Juros'!$B$7:$B$73,MATCH(C2934,'Curva Juros'!$A$7:$A$73,1)+1) -
INDEX('Curva Juros'!$B$7:$B$73,MATCH(C2934,'Curva Juros'!$A$7:$A$73,1))) /
(INDEX('Curva Juros'!$A$7:$A$73,MATCH(C2934,'Curva Juros'!$A$7:$A$73,1)+1) -
INDEX('Curva Juros'!$A$7:$A$73,MATCH(C2934,'Curva Juros'!$A$7:$A$73,1)))</f>
        <v>7.6516797142857138</v>
      </c>
      <c r="F2934" s="24">
        <f t="shared" si="45"/>
        <v>-5.6347971428571397E-3</v>
      </c>
      <c r="G2934" s="24"/>
    </row>
    <row r="2935" spans="1:7" x14ac:dyDescent="0.25">
      <c r="A2935" s="3" t="s">
        <v>66</v>
      </c>
      <c r="B2935" s="4">
        <v>45940</v>
      </c>
      <c r="C2935" s="5">
        <v>1066.6500000000001</v>
      </c>
      <c r="D2935" s="19">
        <v>7.0093000000000003E-2</v>
      </c>
      <c r="E2935" s="35" cm="1">
        <f t="array" ref="E2935">INDEX('Curva Juros'!$B$7:$B$73,MATCH(C2935,'Curva Juros'!$A$7:$A$73,1)) +
(C2935-INDEX('Curva Juros'!$A$7:$A$73,MATCH(C2935,'Curva Juros'!$A$7:$A$73,1))) *
(INDEX('Curva Juros'!$B$7:$B$73,MATCH(C2935,'Curva Juros'!$A$7:$A$73,1)+1) -
INDEX('Curva Juros'!$B$7:$B$73,MATCH(C2935,'Curva Juros'!$A$7:$A$73,1))) /
(INDEX('Curva Juros'!$A$7:$A$73,MATCH(C2935,'Curva Juros'!$A$7:$A$73,1)+1) -
INDEX('Curva Juros'!$A$7:$A$73,MATCH(C2935,'Curva Juros'!$A$7:$A$73,1)))</f>
        <v>7.6521902380952378</v>
      </c>
      <c r="F2935" s="24">
        <f t="shared" si="45"/>
        <v>-6.428902380952381E-3</v>
      </c>
      <c r="G2935" s="24"/>
    </row>
    <row r="2936" spans="1:7" x14ac:dyDescent="0.25">
      <c r="A2936" s="6" t="s">
        <v>66</v>
      </c>
      <c r="B2936" s="7">
        <v>45947</v>
      </c>
      <c r="C2936" s="8">
        <v>1093.48</v>
      </c>
      <c r="D2936" s="20">
        <v>7.1083999999999994E-2</v>
      </c>
      <c r="E2936" s="35" cm="1">
        <f t="array" ref="E2936">INDEX('Curva Juros'!$B$7:$B$73,MATCH(C2936,'Curva Juros'!$A$7:$A$73,1)) +
(C2936-INDEX('Curva Juros'!$A$7:$A$73,MATCH(C2936,'Curva Juros'!$A$7:$A$73,1))) *
(INDEX('Curva Juros'!$B$7:$B$73,MATCH(C2936,'Curva Juros'!$A$7:$A$73,1)+1) -
INDEX('Curva Juros'!$B$7:$B$73,MATCH(C2936,'Curva Juros'!$A$7:$A$73,1))) /
(INDEX('Curva Juros'!$A$7:$A$73,MATCH(C2936,'Curva Juros'!$A$7:$A$73,1)+1) -
INDEX('Curva Juros'!$A$7:$A$73,MATCH(C2936,'Curva Juros'!$A$7:$A$73,1)))</f>
        <v>7.6491665396825397</v>
      </c>
      <c r="F2936" s="24">
        <f t="shared" si="45"/>
        <v>-5.4076653968253979E-3</v>
      </c>
      <c r="G2936" s="24"/>
    </row>
    <row r="2937" spans="1:7" x14ac:dyDescent="0.25">
      <c r="A2937" s="3" t="s">
        <v>66</v>
      </c>
      <c r="B2937" s="4">
        <v>45954</v>
      </c>
      <c r="C2937" s="5">
        <v>1088.1199999999999</v>
      </c>
      <c r="D2937" s="19">
        <v>7.1839E-2</v>
      </c>
      <c r="E2937" s="35" cm="1">
        <f t="array" ref="E2937">INDEX('Curva Juros'!$B$7:$B$73,MATCH(C2937,'Curva Juros'!$A$7:$A$73,1)) +
(C2937-INDEX('Curva Juros'!$A$7:$A$73,MATCH(C2937,'Curva Juros'!$A$7:$A$73,1))) *
(INDEX('Curva Juros'!$B$7:$B$73,MATCH(C2937,'Curva Juros'!$A$7:$A$73,1)+1) -
INDEX('Curva Juros'!$B$7:$B$73,MATCH(C2937,'Curva Juros'!$A$7:$A$73,1))) /
(INDEX('Curva Juros'!$A$7:$A$73,MATCH(C2937,'Curva Juros'!$A$7:$A$73,1)+1) -
INDEX('Curva Juros'!$A$7:$A$73,MATCH(C2937,'Curva Juros'!$A$7:$A$73,1)))</f>
        <v>7.6497706031746029</v>
      </c>
      <c r="F2937" s="24">
        <f t="shared" si="45"/>
        <v>-4.6587060317460349E-3</v>
      </c>
      <c r="G2937" s="24"/>
    </row>
    <row r="2938" spans="1:7" x14ac:dyDescent="0.25">
      <c r="A2938" s="6" t="s">
        <v>66</v>
      </c>
      <c r="B2938" s="7">
        <v>45961</v>
      </c>
      <c r="C2938" s="8">
        <v>1082.45</v>
      </c>
      <c r="D2938" s="20">
        <v>7.3224999999999998E-2</v>
      </c>
      <c r="E2938" s="35" cm="1">
        <f t="array" ref="E2938">INDEX('Curva Juros'!$B$7:$B$73,MATCH(C2938,'Curva Juros'!$A$7:$A$73,1)) +
(C2938-INDEX('Curva Juros'!$A$7:$A$73,MATCH(C2938,'Curva Juros'!$A$7:$A$73,1))) *
(INDEX('Curva Juros'!$B$7:$B$73,MATCH(C2938,'Curva Juros'!$A$7:$A$73,1)+1) -
INDEX('Curva Juros'!$B$7:$B$73,MATCH(C2938,'Curva Juros'!$A$7:$A$73,1))) /
(INDEX('Curva Juros'!$A$7:$A$73,MATCH(C2938,'Curva Juros'!$A$7:$A$73,1)+1) -
INDEX('Curva Juros'!$A$7:$A$73,MATCH(C2938,'Curva Juros'!$A$7:$A$73,1)))</f>
        <v>7.6504096031746034</v>
      </c>
      <c r="F2938" s="24">
        <f t="shared" si="45"/>
        <v>-3.2790960317460316E-3</v>
      </c>
      <c r="G2938" s="24"/>
    </row>
    <row r="2939" spans="1:7" x14ac:dyDescent="0.25">
      <c r="A2939" s="3" t="s">
        <v>66</v>
      </c>
      <c r="B2939" s="4">
        <v>45968</v>
      </c>
      <c r="C2939" s="5">
        <v>1077.33</v>
      </c>
      <c r="D2939" s="19">
        <v>7.349E-2</v>
      </c>
      <c r="E2939" s="35" cm="1">
        <f t="array" ref="E2939">INDEX('Curva Juros'!$B$7:$B$73,MATCH(C2939,'Curva Juros'!$A$7:$A$73,1)) +
(C2939-INDEX('Curva Juros'!$A$7:$A$73,MATCH(C2939,'Curva Juros'!$A$7:$A$73,1))) *
(INDEX('Curva Juros'!$B$7:$B$73,MATCH(C2939,'Curva Juros'!$A$7:$A$73,1)+1) -
INDEX('Curva Juros'!$B$7:$B$73,MATCH(C2939,'Curva Juros'!$A$7:$A$73,1))) /
(INDEX('Curva Juros'!$A$7:$A$73,MATCH(C2939,'Curva Juros'!$A$7:$A$73,1)+1) -
INDEX('Curva Juros'!$A$7:$A$73,MATCH(C2939,'Curva Juros'!$A$7:$A$73,1)))</f>
        <v>7.650986619047619</v>
      </c>
      <c r="F2939" s="24">
        <f t="shared" si="45"/>
        <v>-3.0198661904761864E-3</v>
      </c>
      <c r="G2939" s="24"/>
    </row>
    <row r="2940" spans="1:7" x14ac:dyDescent="0.25">
      <c r="A2940" s="6" t="s">
        <v>66</v>
      </c>
      <c r="B2940" s="7">
        <v>45975</v>
      </c>
      <c r="C2940" s="8">
        <v>1073.02</v>
      </c>
      <c r="D2940" s="20">
        <v>7.2050000000000003E-2</v>
      </c>
      <c r="E2940" s="35" cm="1">
        <f t="array" ref="E2940">INDEX('Curva Juros'!$B$7:$B$73,MATCH(C2940,'Curva Juros'!$A$7:$A$73,1)) +
(C2940-INDEX('Curva Juros'!$A$7:$A$73,MATCH(C2940,'Curva Juros'!$A$7:$A$73,1))) *
(INDEX('Curva Juros'!$B$7:$B$73,MATCH(C2940,'Curva Juros'!$A$7:$A$73,1)+1) -
INDEX('Curva Juros'!$B$7:$B$73,MATCH(C2940,'Curva Juros'!$A$7:$A$73,1))) /
(INDEX('Curva Juros'!$A$7:$A$73,MATCH(C2940,'Curva Juros'!$A$7:$A$73,1)+1) -
INDEX('Curva Juros'!$A$7:$A$73,MATCH(C2940,'Curva Juros'!$A$7:$A$73,1)))</f>
        <v>7.6514723492063492</v>
      </c>
      <c r="F2940" s="24">
        <f t="shared" si="45"/>
        <v>-4.464723492063491E-3</v>
      </c>
      <c r="G2940" s="24"/>
    </row>
    <row r="2941" spans="1:7" x14ac:dyDescent="0.25">
      <c r="A2941" s="3" t="s">
        <v>66</v>
      </c>
      <c r="B2941" s="4">
        <v>45982</v>
      </c>
      <c r="C2941" s="5">
        <v>1069.31</v>
      </c>
      <c r="D2941" s="19">
        <v>7.1446999999999997E-2</v>
      </c>
      <c r="E2941" s="35" cm="1">
        <f t="array" ref="E2941">INDEX('Curva Juros'!$B$7:$B$73,MATCH(C2941,'Curva Juros'!$A$7:$A$73,1)) +
(C2941-INDEX('Curva Juros'!$A$7:$A$73,MATCH(C2941,'Curva Juros'!$A$7:$A$73,1))) *
(INDEX('Curva Juros'!$B$7:$B$73,MATCH(C2941,'Curva Juros'!$A$7:$A$73,1)+1) -
INDEX('Curva Juros'!$B$7:$B$73,MATCH(C2941,'Curva Juros'!$A$7:$A$73,1))) /
(INDEX('Curva Juros'!$A$7:$A$73,MATCH(C2941,'Curva Juros'!$A$7:$A$73,1)+1) -
INDEX('Curva Juros'!$A$7:$A$73,MATCH(C2941,'Curva Juros'!$A$7:$A$73,1)))</f>
        <v>7.6518904603174605</v>
      </c>
      <c r="F2941" s="24">
        <f t="shared" si="45"/>
        <v>-5.0719046031746096E-3</v>
      </c>
      <c r="G2941" s="24"/>
    </row>
    <row r="2942" spans="1:7" x14ac:dyDescent="0.25">
      <c r="A2942" s="6" t="s">
        <v>66</v>
      </c>
      <c r="B2942" s="7">
        <v>45989</v>
      </c>
      <c r="C2942" s="8">
        <v>1064.03</v>
      </c>
      <c r="D2942" s="20">
        <v>7.2026999999999994E-2</v>
      </c>
      <c r="E2942" s="35" cm="1">
        <f t="array" ref="E2942">INDEX('Curva Juros'!$B$7:$B$73,MATCH(C2942,'Curva Juros'!$A$7:$A$73,1)) +
(C2942-INDEX('Curva Juros'!$A$7:$A$73,MATCH(C2942,'Curva Juros'!$A$7:$A$73,1))) *
(INDEX('Curva Juros'!$B$7:$B$73,MATCH(C2942,'Curva Juros'!$A$7:$A$73,1)+1) -
INDEX('Curva Juros'!$B$7:$B$73,MATCH(C2942,'Curva Juros'!$A$7:$A$73,1))) /
(INDEX('Curva Juros'!$A$7:$A$73,MATCH(C2942,'Curva Juros'!$A$7:$A$73,1)+1) -
INDEX('Curva Juros'!$A$7:$A$73,MATCH(C2942,'Curva Juros'!$A$7:$A$73,1)))</f>
        <v>7.6524855079365075</v>
      </c>
      <c r="F2942" s="24">
        <f t="shared" si="45"/>
        <v>-4.497855079365079E-3</v>
      </c>
      <c r="G2942" s="24"/>
    </row>
    <row r="2943" spans="1:7" x14ac:dyDescent="0.25">
      <c r="A2943" s="3" t="s">
        <v>66</v>
      </c>
      <c r="B2943" s="4">
        <v>45996</v>
      </c>
      <c r="C2943" s="5">
        <v>1058.75</v>
      </c>
      <c r="D2943" s="19">
        <v>7.2598999999999997E-2</v>
      </c>
      <c r="E2943" s="35" cm="1">
        <f t="array" ref="E2943">INDEX('Curva Juros'!$B$7:$B$73,MATCH(C2943,'Curva Juros'!$A$7:$A$73,1)) +
(C2943-INDEX('Curva Juros'!$A$7:$A$73,MATCH(C2943,'Curva Juros'!$A$7:$A$73,1))) *
(INDEX('Curva Juros'!$B$7:$B$73,MATCH(C2943,'Curva Juros'!$A$7:$A$73,1)+1) -
INDEX('Curva Juros'!$B$7:$B$73,MATCH(C2943,'Curva Juros'!$A$7:$A$73,1))) /
(INDEX('Curva Juros'!$A$7:$A$73,MATCH(C2943,'Curva Juros'!$A$7:$A$73,1)+1) -
INDEX('Curva Juros'!$A$7:$A$73,MATCH(C2943,'Curva Juros'!$A$7:$A$73,1)))</f>
        <v>7.6530805555555554</v>
      </c>
      <c r="F2943" s="24">
        <f t="shared" si="45"/>
        <v>-3.9318055555555564E-3</v>
      </c>
      <c r="G2943" s="24"/>
    </row>
    <row r="2944" spans="1:7" x14ac:dyDescent="0.25">
      <c r="A2944" s="6" t="s">
        <v>66</v>
      </c>
      <c r="B2944" s="7">
        <v>46003</v>
      </c>
      <c r="C2944" s="8">
        <v>1053.75</v>
      </c>
      <c r="D2944" s="20">
        <v>7.2613999999999998E-2</v>
      </c>
      <c r="E2944" s="35" cm="1">
        <f t="array" ref="E2944">INDEX('Curva Juros'!$B$7:$B$73,MATCH(C2944,'Curva Juros'!$A$7:$A$73,1)) +
(C2944-INDEX('Curva Juros'!$A$7:$A$73,MATCH(C2944,'Curva Juros'!$A$7:$A$73,1))) *
(INDEX('Curva Juros'!$B$7:$B$73,MATCH(C2944,'Curva Juros'!$A$7:$A$73,1)+1) -
INDEX('Curva Juros'!$B$7:$B$73,MATCH(C2944,'Curva Juros'!$A$7:$A$73,1))) /
(INDEX('Curva Juros'!$A$7:$A$73,MATCH(C2944,'Curva Juros'!$A$7:$A$73,1)+1) -
INDEX('Curva Juros'!$A$7:$A$73,MATCH(C2944,'Curva Juros'!$A$7:$A$73,1)))</f>
        <v>7.6536440476190473</v>
      </c>
      <c r="F2944" s="24">
        <f t="shared" si="45"/>
        <v>-3.9224404761904752E-3</v>
      </c>
      <c r="G2944" s="24"/>
    </row>
    <row r="2945" spans="1:7" x14ac:dyDescent="0.25">
      <c r="A2945" s="3" t="s">
        <v>66</v>
      </c>
      <c r="B2945" s="4">
        <v>46010</v>
      </c>
      <c r="C2945" s="5">
        <v>1048.47</v>
      </c>
      <c r="D2945" s="19">
        <v>7.3188000000000003E-2</v>
      </c>
      <c r="E2945" s="35" cm="1">
        <f t="array" ref="E2945">INDEX('Curva Juros'!$B$7:$B$73,MATCH(C2945,'Curva Juros'!$A$7:$A$73,1)) +
(C2945-INDEX('Curva Juros'!$A$7:$A$73,MATCH(C2945,'Curva Juros'!$A$7:$A$73,1))) *
(INDEX('Curva Juros'!$B$7:$B$73,MATCH(C2945,'Curva Juros'!$A$7:$A$73,1)+1) -
INDEX('Curva Juros'!$B$7:$B$73,MATCH(C2945,'Curva Juros'!$A$7:$A$73,1))) /
(INDEX('Curva Juros'!$A$7:$A$73,MATCH(C2945,'Curva Juros'!$A$7:$A$73,1)+1) -
INDEX('Curva Juros'!$A$7:$A$73,MATCH(C2945,'Curva Juros'!$A$7:$A$73,1)))</f>
        <v>7.6542390952380952</v>
      </c>
      <c r="F2945" s="24">
        <f t="shared" si="45"/>
        <v>-3.3543909523809506E-3</v>
      </c>
      <c r="G2945" s="24"/>
    </row>
    <row r="2946" spans="1:7" x14ac:dyDescent="0.25">
      <c r="A2946" s="6" t="s">
        <v>66</v>
      </c>
      <c r="B2946" s="7">
        <v>46017</v>
      </c>
      <c r="C2946" s="8">
        <v>1045.05</v>
      </c>
      <c r="D2946" s="20">
        <v>7.1988999999999997E-2</v>
      </c>
      <c r="E2946" s="35" cm="1">
        <f t="array" ref="E2946">INDEX('Curva Juros'!$B$7:$B$73,MATCH(C2946,'Curva Juros'!$A$7:$A$73,1)) +
(C2946-INDEX('Curva Juros'!$A$7:$A$73,MATCH(C2946,'Curva Juros'!$A$7:$A$73,1))) *
(INDEX('Curva Juros'!$B$7:$B$73,MATCH(C2946,'Curva Juros'!$A$7:$A$73,1)+1) -
INDEX('Curva Juros'!$B$7:$B$73,MATCH(C2946,'Curva Juros'!$A$7:$A$73,1))) /
(INDEX('Curva Juros'!$A$7:$A$73,MATCH(C2946,'Curva Juros'!$A$7:$A$73,1)+1) -
INDEX('Curva Juros'!$A$7:$A$73,MATCH(C2946,'Curva Juros'!$A$7:$A$73,1)))</f>
        <v>7.6546245238095239</v>
      </c>
      <c r="F2946" s="24">
        <f t="shared" si="45"/>
        <v>-4.5572452380952394E-3</v>
      </c>
      <c r="G2946" s="24"/>
    </row>
    <row r="2947" spans="1:7" x14ac:dyDescent="0.25">
      <c r="A2947" s="3" t="s">
        <v>66</v>
      </c>
      <c r="B2947" s="4">
        <v>46024</v>
      </c>
      <c r="C2947" s="5">
        <v>1040.8399999999999</v>
      </c>
      <c r="D2947" s="19">
        <v>7.2420999999999999E-2</v>
      </c>
      <c r="E2947" s="35" cm="1">
        <f t="array" ref="E2947">INDEX('Curva Juros'!$B$7:$B$73,MATCH(C2947,'Curva Juros'!$A$7:$A$73,1)) +
(C2947-INDEX('Curva Juros'!$A$7:$A$73,MATCH(C2947,'Curva Juros'!$A$7:$A$73,1))) *
(INDEX('Curva Juros'!$B$7:$B$73,MATCH(C2947,'Curva Juros'!$A$7:$A$73,1)+1) -
INDEX('Curva Juros'!$B$7:$B$73,MATCH(C2947,'Curva Juros'!$A$7:$A$73,1))) /
(INDEX('Curva Juros'!$A$7:$A$73,MATCH(C2947,'Curva Juros'!$A$7:$A$73,1)+1) -
INDEX('Curva Juros'!$A$7:$A$73,MATCH(C2947,'Curva Juros'!$A$7:$A$73,1)))</f>
        <v>7.6550989841269841</v>
      </c>
      <c r="F2947" s="24">
        <f t="shared" ref="F2947:F3010" si="46">D2947-E2947/100</f>
        <v>-4.129989841269846E-3</v>
      </c>
      <c r="G2947" s="24"/>
    </row>
    <row r="2948" spans="1:7" x14ac:dyDescent="0.25">
      <c r="A2948" s="6" t="s">
        <v>66</v>
      </c>
      <c r="B2948" s="7">
        <v>46031</v>
      </c>
      <c r="C2948" s="8">
        <v>1035.82</v>
      </c>
      <c r="D2948" s="20">
        <v>7.2457999999999995E-2</v>
      </c>
      <c r="E2948" s="35" cm="1">
        <f t="array" ref="E2948">INDEX('Curva Juros'!$B$7:$B$73,MATCH(C2948,'Curva Juros'!$A$7:$A$73,1)) +
(C2948-INDEX('Curva Juros'!$A$7:$A$73,MATCH(C2948,'Curva Juros'!$A$7:$A$73,1))) *
(INDEX('Curva Juros'!$B$7:$B$73,MATCH(C2948,'Curva Juros'!$A$7:$A$73,1)+1) -
INDEX('Curva Juros'!$B$7:$B$73,MATCH(C2948,'Curva Juros'!$A$7:$A$73,1))) /
(INDEX('Curva Juros'!$A$7:$A$73,MATCH(C2948,'Curva Juros'!$A$7:$A$73,1)+1) -
INDEX('Curva Juros'!$A$7:$A$73,MATCH(C2948,'Curva Juros'!$A$7:$A$73,1)))</f>
        <v>7.6556647301587306</v>
      </c>
      <c r="F2948" s="24">
        <f t="shared" si="46"/>
        <v>-4.0986473015873076E-3</v>
      </c>
      <c r="G2948" s="24"/>
    </row>
    <row r="2949" spans="1:7" x14ac:dyDescent="0.25">
      <c r="A2949" s="3" t="s">
        <v>66</v>
      </c>
      <c r="B2949" s="4">
        <v>46038</v>
      </c>
      <c r="C2949" s="5">
        <v>1030.9100000000001</v>
      </c>
      <c r="D2949" s="19">
        <v>7.2273000000000004E-2</v>
      </c>
      <c r="E2949" s="35" cm="1">
        <f t="array" ref="E2949">INDEX('Curva Juros'!$B$7:$B$73,MATCH(C2949,'Curva Juros'!$A$7:$A$73,1)) +
(C2949-INDEX('Curva Juros'!$A$7:$A$73,MATCH(C2949,'Curva Juros'!$A$7:$A$73,1))) *
(INDEX('Curva Juros'!$B$7:$B$73,MATCH(C2949,'Curva Juros'!$A$7:$A$73,1)+1) -
INDEX('Curva Juros'!$B$7:$B$73,MATCH(C2949,'Curva Juros'!$A$7:$A$73,1))) /
(INDEX('Curva Juros'!$A$7:$A$73,MATCH(C2949,'Curva Juros'!$A$7:$A$73,1)+1) -
INDEX('Curva Juros'!$A$7:$A$73,MATCH(C2949,'Curva Juros'!$A$7:$A$73,1)))</f>
        <v>7.6562180793650798</v>
      </c>
      <c r="F2949" s="24">
        <f t="shared" si="46"/>
        <v>-4.2891807936507875E-3</v>
      </c>
      <c r="G2949" s="24"/>
    </row>
    <row r="2950" spans="1:7" x14ac:dyDescent="0.25">
      <c r="A2950" s="6" t="s">
        <v>66</v>
      </c>
      <c r="B2950" s="7">
        <v>46045</v>
      </c>
      <c r="C2950" s="8">
        <v>1027.42</v>
      </c>
      <c r="D2950" s="20">
        <v>6.9115999999999997E-2</v>
      </c>
      <c r="E2950" s="35" cm="1">
        <f t="array" ref="E2950">INDEX('Curva Juros'!$B$7:$B$73,MATCH(C2950,'Curva Juros'!$A$7:$A$73,1)) +
(C2950-INDEX('Curva Juros'!$A$7:$A$73,MATCH(C2950,'Curva Juros'!$A$7:$A$73,1))) *
(INDEX('Curva Juros'!$B$7:$B$73,MATCH(C2950,'Curva Juros'!$A$7:$A$73,1)+1) -
INDEX('Curva Juros'!$B$7:$B$73,MATCH(C2950,'Curva Juros'!$A$7:$A$73,1))) /
(INDEX('Curva Juros'!$A$7:$A$73,MATCH(C2950,'Curva Juros'!$A$7:$A$73,1)+1) -
INDEX('Curva Juros'!$A$7:$A$73,MATCH(C2950,'Curva Juros'!$A$7:$A$73,1)))</f>
        <v>7.6566113968253973</v>
      </c>
      <c r="F2950" s="24">
        <f t="shared" si="46"/>
        <v>-7.4501139682539713E-3</v>
      </c>
      <c r="G2950" s="24"/>
    </row>
    <row r="2951" spans="1:7" x14ac:dyDescent="0.25">
      <c r="A2951" s="3" t="s">
        <v>66</v>
      </c>
      <c r="B2951" s="4">
        <v>46052</v>
      </c>
      <c r="C2951" s="5">
        <v>1023.59</v>
      </c>
      <c r="D2951" s="19">
        <v>6.6681000000000004E-2</v>
      </c>
      <c r="E2951" s="35" cm="1">
        <f t="array" ref="E2951">INDEX('Curva Juros'!$B$7:$B$73,MATCH(C2951,'Curva Juros'!$A$7:$A$73,1)) +
(C2951-INDEX('Curva Juros'!$A$7:$A$73,MATCH(C2951,'Curva Juros'!$A$7:$A$73,1))) *
(INDEX('Curva Juros'!$B$7:$B$73,MATCH(C2951,'Curva Juros'!$A$7:$A$73,1)+1) -
INDEX('Curva Juros'!$B$7:$B$73,MATCH(C2951,'Curva Juros'!$A$7:$A$73,1))) /
(INDEX('Curva Juros'!$A$7:$A$73,MATCH(C2951,'Curva Juros'!$A$7:$A$73,1)+1) -
INDEX('Curva Juros'!$A$7:$A$73,MATCH(C2951,'Curva Juros'!$A$7:$A$73,1)))</f>
        <v>7.6570430317460323</v>
      </c>
      <c r="F2951" s="24">
        <f t="shared" si="46"/>
        <v>-9.8894303174603126E-3</v>
      </c>
      <c r="G2951" s="24"/>
    </row>
    <row r="2952" spans="1:7" x14ac:dyDescent="0.25">
      <c r="A2952" s="6" t="s">
        <v>66</v>
      </c>
      <c r="B2952" s="7">
        <v>46059</v>
      </c>
      <c r="C2952" s="8">
        <v>1018.01</v>
      </c>
      <c r="D2952" s="20">
        <v>6.7896999999999999E-2</v>
      </c>
      <c r="E2952" s="35" cm="1">
        <f t="array" ref="E2952">INDEX('Curva Juros'!$B$7:$B$73,MATCH(C2952,'Curva Juros'!$A$7:$A$73,1)) +
(C2952-INDEX('Curva Juros'!$A$7:$A$73,MATCH(C2952,'Curva Juros'!$A$7:$A$73,1))) *
(INDEX('Curva Juros'!$B$7:$B$73,MATCH(C2952,'Curva Juros'!$A$7:$A$73,1)+1) -
INDEX('Curva Juros'!$B$7:$B$73,MATCH(C2952,'Curva Juros'!$A$7:$A$73,1))) /
(INDEX('Curva Juros'!$A$7:$A$73,MATCH(C2952,'Curva Juros'!$A$7:$A$73,1)+1) -
INDEX('Curva Juros'!$A$7:$A$73,MATCH(C2952,'Curva Juros'!$A$7:$A$73,1)))</f>
        <v>7.6576718888888893</v>
      </c>
      <c r="F2952" s="24">
        <f t="shared" si="46"/>
        <v>-8.679718888888896E-3</v>
      </c>
      <c r="G2952" s="24"/>
    </row>
    <row r="2953" spans="1:7" x14ac:dyDescent="0.25">
      <c r="A2953" s="3" t="s">
        <v>66</v>
      </c>
      <c r="B2953" s="4">
        <v>46066</v>
      </c>
      <c r="C2953" s="5">
        <v>1013.15</v>
      </c>
      <c r="D2953" s="19">
        <v>6.7593E-2</v>
      </c>
      <c r="E2953" s="35" cm="1">
        <f t="array" ref="E2953">INDEX('Curva Juros'!$B$7:$B$73,MATCH(C2953,'Curva Juros'!$A$7:$A$73,1)) +
(C2953-INDEX('Curva Juros'!$A$7:$A$73,MATCH(C2953,'Curva Juros'!$A$7:$A$73,1))) *
(INDEX('Curva Juros'!$B$7:$B$73,MATCH(C2953,'Curva Juros'!$A$7:$A$73,1)+1) -
INDEX('Curva Juros'!$B$7:$B$73,MATCH(C2953,'Curva Juros'!$A$7:$A$73,1))) /
(INDEX('Curva Juros'!$A$7:$A$73,MATCH(C2953,'Curva Juros'!$A$7:$A$73,1)+1) -
INDEX('Curva Juros'!$A$7:$A$73,MATCH(C2953,'Curva Juros'!$A$7:$A$73,1)))</f>
        <v>7.6582196031746035</v>
      </c>
      <c r="F2953" s="24">
        <f t="shared" si="46"/>
        <v>-8.9891960317460412E-3</v>
      </c>
      <c r="G2953" s="24"/>
    </row>
    <row r="2954" spans="1:7" x14ac:dyDescent="0.25">
      <c r="A2954" s="6" t="s">
        <v>66</v>
      </c>
      <c r="B2954" s="7">
        <v>46073</v>
      </c>
      <c r="C2954" s="8">
        <v>1009.98</v>
      </c>
      <c r="D2954" s="20">
        <v>6.7946000000000006E-2</v>
      </c>
      <c r="E2954" s="35" cm="1">
        <f t="array" ref="E2954">INDEX('Curva Juros'!$B$7:$B$73,MATCH(C2954,'Curva Juros'!$A$7:$A$73,1)) +
(C2954-INDEX('Curva Juros'!$A$7:$A$73,MATCH(C2954,'Curva Juros'!$A$7:$A$73,1))) *
(INDEX('Curva Juros'!$B$7:$B$73,MATCH(C2954,'Curva Juros'!$A$7:$A$73,1)+1) -
INDEX('Curva Juros'!$B$7:$B$73,MATCH(C2954,'Curva Juros'!$A$7:$A$73,1))) /
(INDEX('Curva Juros'!$A$7:$A$73,MATCH(C2954,'Curva Juros'!$A$7:$A$73,1)+1) -
INDEX('Curva Juros'!$A$7:$A$73,MATCH(C2954,'Curva Juros'!$A$7:$A$73,1)))</f>
        <v>7.6585768571428572</v>
      </c>
      <c r="F2954" s="24">
        <f t="shared" si="46"/>
        <v>-8.6397685714285632E-3</v>
      </c>
      <c r="G2954" s="24"/>
    </row>
    <row r="2955" spans="1:7" x14ac:dyDescent="0.25">
      <c r="A2955" s="3" t="s">
        <v>66</v>
      </c>
      <c r="B2955" s="4">
        <v>46080</v>
      </c>
      <c r="C2955" s="5">
        <v>1005.5</v>
      </c>
      <c r="D2955" s="19">
        <v>6.6874000000000003E-2</v>
      </c>
      <c r="E2955" s="35" cm="1">
        <f t="array" ref="E2955">INDEX('Curva Juros'!$B$7:$B$73,MATCH(C2955,'Curva Juros'!$A$7:$A$73,1)) +
(C2955-INDEX('Curva Juros'!$A$7:$A$73,MATCH(C2955,'Curva Juros'!$A$7:$A$73,1))) *
(INDEX('Curva Juros'!$B$7:$B$73,MATCH(C2955,'Curva Juros'!$A$7:$A$73,1)+1) -
INDEX('Curva Juros'!$B$7:$B$73,MATCH(C2955,'Curva Juros'!$A$7:$A$73,1))) /
(INDEX('Curva Juros'!$A$7:$A$73,MATCH(C2955,'Curva Juros'!$A$7:$A$73,1)+1) -
INDEX('Curva Juros'!$A$7:$A$73,MATCH(C2955,'Curva Juros'!$A$7:$A$73,1)))</f>
        <v>7.6590242063492067</v>
      </c>
      <c r="F2955" s="24">
        <f t="shared" si="46"/>
        <v>-9.7162420634920588E-3</v>
      </c>
      <c r="G2955" s="24"/>
    </row>
    <row r="2956" spans="1:7" x14ac:dyDescent="0.25">
      <c r="A2956" s="6" t="s">
        <v>67</v>
      </c>
      <c r="B2956" s="7">
        <v>45723</v>
      </c>
      <c r="C2956" s="8">
        <v>1249.42</v>
      </c>
      <c r="D2956" s="20">
        <v>7.8512999999999999E-2</v>
      </c>
      <c r="E2956" s="35" cm="1">
        <f t="array" ref="E2956">INDEX('Curva Juros'!$B$7:$B$73,MATCH(C2956,'Curva Juros'!$A$7:$A$73,1)) +
(C2956-INDEX('Curva Juros'!$A$7:$A$73,MATCH(C2956,'Curva Juros'!$A$7:$A$73,1))) *
(INDEX('Curva Juros'!$B$7:$B$73,MATCH(C2956,'Curva Juros'!$A$7:$A$73,1)+1) -
INDEX('Curva Juros'!$B$7:$B$73,MATCH(C2956,'Curva Juros'!$A$7:$A$73,1))) /
(INDEX('Curva Juros'!$A$7:$A$73,MATCH(C2956,'Curva Juros'!$A$7:$A$73,1)+1) -
INDEX('Curva Juros'!$A$7:$A$73,MATCH(C2956,'Curva Juros'!$A$7:$A$73,1)))</f>
        <v>7.6271953968253969</v>
      </c>
      <c r="F2956" s="24">
        <f t="shared" si="46"/>
        <v>2.2410460317460329E-3</v>
      </c>
      <c r="G2956" s="24"/>
    </row>
    <row r="2957" spans="1:7" x14ac:dyDescent="0.25">
      <c r="A2957" s="3" t="s">
        <v>67</v>
      </c>
      <c r="B2957" s="4">
        <v>45730</v>
      </c>
      <c r="C2957" s="5">
        <v>1244.1600000000001</v>
      </c>
      <c r="D2957" s="19">
        <v>7.8806000000000001E-2</v>
      </c>
      <c r="E2957" s="35" cm="1">
        <f t="array" ref="E2957">INDEX('Curva Juros'!$B$7:$B$73,MATCH(C2957,'Curva Juros'!$A$7:$A$73,1)) +
(C2957-INDEX('Curva Juros'!$A$7:$A$73,MATCH(C2957,'Curva Juros'!$A$7:$A$73,1))) *
(INDEX('Curva Juros'!$B$7:$B$73,MATCH(C2957,'Curva Juros'!$A$7:$A$73,1)+1) -
INDEX('Curva Juros'!$B$7:$B$73,MATCH(C2957,'Curva Juros'!$A$7:$A$73,1))) /
(INDEX('Curva Juros'!$A$7:$A$73,MATCH(C2957,'Curva Juros'!$A$7:$A$73,1)+1) -
INDEX('Curva Juros'!$A$7:$A$73,MATCH(C2957,'Curva Juros'!$A$7:$A$73,1)))</f>
        <v>7.6279885714285713</v>
      </c>
      <c r="F2957" s="24">
        <f t="shared" si="46"/>
        <v>2.5261142857142815E-3</v>
      </c>
      <c r="G2957" s="24"/>
    </row>
    <row r="2958" spans="1:7" x14ac:dyDescent="0.25">
      <c r="A2958" s="6" t="s">
        <v>67</v>
      </c>
      <c r="B2958" s="7">
        <v>45737</v>
      </c>
      <c r="C2958" s="8">
        <v>1238.6099999999999</v>
      </c>
      <c r="D2958" s="20">
        <v>7.9416E-2</v>
      </c>
      <c r="E2958" s="35" cm="1">
        <f t="array" ref="E2958">INDEX('Curva Juros'!$B$7:$B$73,MATCH(C2958,'Curva Juros'!$A$7:$A$73,1)) +
(C2958-INDEX('Curva Juros'!$A$7:$A$73,MATCH(C2958,'Curva Juros'!$A$7:$A$73,1))) *
(INDEX('Curva Juros'!$B$7:$B$73,MATCH(C2958,'Curva Juros'!$A$7:$A$73,1)+1) -
INDEX('Curva Juros'!$B$7:$B$73,MATCH(C2958,'Curva Juros'!$A$7:$A$73,1))) /
(INDEX('Curva Juros'!$A$7:$A$73,MATCH(C2958,'Curva Juros'!$A$7:$A$73,1)+1) -
INDEX('Curva Juros'!$A$7:$A$73,MATCH(C2958,'Curva Juros'!$A$7:$A$73,1)))</f>
        <v>7.6288254761904764</v>
      </c>
      <c r="F2958" s="24">
        <f t="shared" si="46"/>
        <v>3.1277452380952392E-3</v>
      </c>
      <c r="G2958" s="24"/>
    </row>
    <row r="2959" spans="1:7" x14ac:dyDescent="0.25">
      <c r="A2959" s="3" t="s">
        <v>67</v>
      </c>
      <c r="B2959" s="4">
        <v>45744</v>
      </c>
      <c r="C2959" s="5">
        <v>1232.8399999999999</v>
      </c>
      <c r="D2959" s="19">
        <v>8.0255000000000007E-2</v>
      </c>
      <c r="E2959" s="35" cm="1">
        <f t="array" ref="E2959">INDEX('Curva Juros'!$B$7:$B$73,MATCH(C2959,'Curva Juros'!$A$7:$A$73,1)) +
(C2959-INDEX('Curva Juros'!$A$7:$A$73,MATCH(C2959,'Curva Juros'!$A$7:$A$73,1))) *
(INDEX('Curva Juros'!$B$7:$B$73,MATCH(C2959,'Curva Juros'!$A$7:$A$73,1)+1) -
INDEX('Curva Juros'!$B$7:$B$73,MATCH(C2959,'Curva Juros'!$A$7:$A$73,1))) /
(INDEX('Curva Juros'!$A$7:$A$73,MATCH(C2959,'Curva Juros'!$A$7:$A$73,1)+1) -
INDEX('Curva Juros'!$A$7:$A$73,MATCH(C2959,'Curva Juros'!$A$7:$A$73,1)))</f>
        <v>7.6296955555555561</v>
      </c>
      <c r="F2959" s="24">
        <f t="shared" si="46"/>
        <v>3.9580444444444474E-3</v>
      </c>
      <c r="G2959" s="24"/>
    </row>
    <row r="2960" spans="1:7" x14ac:dyDescent="0.25">
      <c r="A2960" s="6" t="s">
        <v>67</v>
      </c>
      <c r="B2960" s="7">
        <v>45751</v>
      </c>
      <c r="C2960" s="8">
        <v>1230.4000000000001</v>
      </c>
      <c r="D2960" s="20">
        <v>7.7438999999999994E-2</v>
      </c>
      <c r="E2960" s="35" cm="1">
        <f t="array" ref="E2960">INDEX('Curva Juros'!$B$7:$B$73,MATCH(C2960,'Curva Juros'!$A$7:$A$73,1)) +
(C2960-INDEX('Curva Juros'!$A$7:$A$73,MATCH(C2960,'Curva Juros'!$A$7:$A$73,1))) *
(INDEX('Curva Juros'!$B$7:$B$73,MATCH(C2960,'Curva Juros'!$A$7:$A$73,1)+1) -
INDEX('Curva Juros'!$B$7:$B$73,MATCH(C2960,'Curva Juros'!$A$7:$A$73,1))) /
(INDEX('Curva Juros'!$A$7:$A$73,MATCH(C2960,'Curva Juros'!$A$7:$A$73,1)+1) -
INDEX('Curva Juros'!$A$7:$A$73,MATCH(C2960,'Curva Juros'!$A$7:$A$73,1)))</f>
        <v>7.630063492063492</v>
      </c>
      <c r="F2960" s="24">
        <f t="shared" si="46"/>
        <v>1.1383650793650724E-3</v>
      </c>
      <c r="G2960" s="24"/>
    </row>
    <row r="2961" spans="1:7" x14ac:dyDescent="0.25">
      <c r="A2961" s="3" t="s">
        <v>67</v>
      </c>
      <c r="B2961" s="4">
        <v>45758</v>
      </c>
      <c r="C2961" s="5">
        <v>1223.82</v>
      </c>
      <c r="D2961" s="19">
        <v>7.9174999999999995E-2</v>
      </c>
      <c r="E2961" s="35" cm="1">
        <f t="array" ref="E2961">INDEX('Curva Juros'!$B$7:$B$73,MATCH(C2961,'Curva Juros'!$A$7:$A$73,1)) +
(C2961-INDEX('Curva Juros'!$A$7:$A$73,MATCH(C2961,'Curva Juros'!$A$7:$A$73,1))) *
(INDEX('Curva Juros'!$B$7:$B$73,MATCH(C2961,'Curva Juros'!$A$7:$A$73,1)+1) -
INDEX('Curva Juros'!$B$7:$B$73,MATCH(C2961,'Curva Juros'!$A$7:$A$73,1))) /
(INDEX('Curva Juros'!$A$7:$A$73,MATCH(C2961,'Curva Juros'!$A$7:$A$73,1)+1) -
INDEX('Curva Juros'!$A$7:$A$73,MATCH(C2961,'Curva Juros'!$A$7:$A$73,1)))</f>
        <v>7.6310557142857141</v>
      </c>
      <c r="F2961" s="24">
        <f t="shared" si="46"/>
        <v>2.8644428571428515E-3</v>
      </c>
      <c r="G2961" s="24"/>
    </row>
    <row r="2962" spans="1:7" x14ac:dyDescent="0.25">
      <c r="A2962" s="6" t="s">
        <v>67</v>
      </c>
      <c r="B2962" s="7">
        <v>45764</v>
      </c>
      <c r="C2962" s="8">
        <v>1261.01</v>
      </c>
      <c r="D2962" s="20">
        <v>7.7780000000000002E-2</v>
      </c>
      <c r="E2962" s="35" cm="1">
        <f t="array" ref="E2962">INDEX('Curva Juros'!$B$7:$B$73,MATCH(C2962,'Curva Juros'!$A$7:$A$73,1)) +
(C2962-INDEX('Curva Juros'!$A$7:$A$73,MATCH(C2962,'Curva Juros'!$A$7:$A$73,1))) *
(INDEX('Curva Juros'!$B$7:$B$73,MATCH(C2962,'Curva Juros'!$A$7:$A$73,1)+1) -
INDEX('Curva Juros'!$B$7:$B$73,MATCH(C2962,'Curva Juros'!$A$7:$A$73,1))) /
(INDEX('Curva Juros'!$A$7:$A$73,MATCH(C2962,'Curva Juros'!$A$7:$A$73,1)+1) -
INDEX('Curva Juros'!$A$7:$A$73,MATCH(C2962,'Curva Juros'!$A$7:$A$73,1)))</f>
        <v>7.625410825396826</v>
      </c>
      <c r="F2962" s="24">
        <f t="shared" si="46"/>
        <v>1.5258917460317378E-3</v>
      </c>
      <c r="G2962" s="24"/>
    </row>
    <row r="2963" spans="1:7" x14ac:dyDescent="0.25">
      <c r="A2963" s="3" t="s">
        <v>67</v>
      </c>
      <c r="B2963" s="4">
        <v>45772</v>
      </c>
      <c r="C2963" s="5">
        <v>1257.8900000000001</v>
      </c>
      <c r="D2963" s="19">
        <v>7.6613000000000001E-2</v>
      </c>
      <c r="E2963" s="35" cm="1">
        <f t="array" ref="E2963">INDEX('Curva Juros'!$B$7:$B$73,MATCH(C2963,'Curva Juros'!$A$7:$A$73,1)) +
(C2963-INDEX('Curva Juros'!$A$7:$A$73,MATCH(C2963,'Curva Juros'!$A$7:$A$73,1))) *
(INDEX('Curva Juros'!$B$7:$B$73,MATCH(C2963,'Curva Juros'!$A$7:$A$73,1)+1) -
INDEX('Curva Juros'!$B$7:$B$73,MATCH(C2963,'Curva Juros'!$A$7:$A$73,1))) /
(INDEX('Curva Juros'!$A$7:$A$73,MATCH(C2963,'Curva Juros'!$A$7:$A$73,1)+1) -
INDEX('Curva Juros'!$A$7:$A$73,MATCH(C2963,'Curva Juros'!$A$7:$A$73,1)))</f>
        <v>7.625918174603175</v>
      </c>
      <c r="F2963" s="24">
        <f t="shared" si="46"/>
        <v>3.5381825396825495E-4</v>
      </c>
      <c r="G2963" s="24"/>
    </row>
    <row r="2964" spans="1:7" x14ac:dyDescent="0.25">
      <c r="A2964" s="6" t="s">
        <v>67</v>
      </c>
      <c r="B2964" s="7">
        <v>45779</v>
      </c>
      <c r="C2964" s="8">
        <v>1254.26</v>
      </c>
      <c r="D2964" s="20">
        <v>7.6115000000000002E-2</v>
      </c>
      <c r="E2964" s="35" cm="1">
        <f t="array" ref="E2964">INDEX('Curva Juros'!$B$7:$B$73,MATCH(C2964,'Curva Juros'!$A$7:$A$73,1)) +
(C2964-INDEX('Curva Juros'!$A$7:$A$73,MATCH(C2964,'Curva Juros'!$A$7:$A$73,1))) *
(INDEX('Curva Juros'!$B$7:$B$73,MATCH(C2964,'Curva Juros'!$A$7:$A$73,1)+1) -
INDEX('Curva Juros'!$B$7:$B$73,MATCH(C2964,'Curva Juros'!$A$7:$A$73,1))) /
(INDEX('Curva Juros'!$A$7:$A$73,MATCH(C2964,'Curva Juros'!$A$7:$A$73,1)+1) -
INDEX('Curva Juros'!$A$7:$A$73,MATCH(C2964,'Curva Juros'!$A$7:$A$73,1)))</f>
        <v>7.6264655555555558</v>
      </c>
      <c r="F2964" s="24">
        <f t="shared" si="46"/>
        <v>-1.4965555555555843E-4</v>
      </c>
      <c r="G2964" s="24"/>
    </row>
    <row r="2965" spans="1:7" x14ac:dyDescent="0.25">
      <c r="A2965" s="3" t="s">
        <v>67</v>
      </c>
      <c r="B2965" s="4">
        <v>45786</v>
      </c>
      <c r="C2965" s="5">
        <v>1250.18</v>
      </c>
      <c r="D2965" s="19">
        <v>7.4883000000000005E-2</v>
      </c>
      <c r="E2965" s="35" cm="1">
        <f t="array" ref="E2965">INDEX('Curva Juros'!$B$7:$B$73,MATCH(C2965,'Curva Juros'!$A$7:$A$73,1)) +
(C2965-INDEX('Curva Juros'!$A$7:$A$73,MATCH(C2965,'Curva Juros'!$A$7:$A$73,1))) *
(INDEX('Curva Juros'!$B$7:$B$73,MATCH(C2965,'Curva Juros'!$A$7:$A$73,1)+1) -
INDEX('Curva Juros'!$B$7:$B$73,MATCH(C2965,'Curva Juros'!$A$7:$A$73,1))) /
(INDEX('Curva Juros'!$A$7:$A$73,MATCH(C2965,'Curva Juros'!$A$7:$A$73,1)+1) -
INDEX('Curva Juros'!$A$7:$A$73,MATCH(C2965,'Curva Juros'!$A$7:$A$73,1)))</f>
        <v>7.6270807936507943</v>
      </c>
      <c r="F2965" s="24">
        <f t="shared" si="46"/>
        <v>-1.3878079365079315E-3</v>
      </c>
      <c r="G2965" s="24"/>
    </row>
    <row r="2966" spans="1:7" x14ac:dyDescent="0.25">
      <c r="A2966" s="6" t="s">
        <v>67</v>
      </c>
      <c r="B2966" s="7">
        <v>45793</v>
      </c>
      <c r="C2966" s="8">
        <v>1244.99</v>
      </c>
      <c r="D2966" s="20">
        <v>7.5140999999999999E-2</v>
      </c>
      <c r="E2966" s="35" cm="1">
        <f t="array" ref="E2966">INDEX('Curva Juros'!$B$7:$B$73,MATCH(C2966,'Curva Juros'!$A$7:$A$73,1)) +
(C2966-INDEX('Curva Juros'!$A$7:$A$73,MATCH(C2966,'Curva Juros'!$A$7:$A$73,1))) *
(INDEX('Curva Juros'!$B$7:$B$73,MATCH(C2966,'Curva Juros'!$A$7:$A$73,1)+1) -
INDEX('Curva Juros'!$B$7:$B$73,MATCH(C2966,'Curva Juros'!$A$7:$A$73,1))) /
(INDEX('Curva Juros'!$A$7:$A$73,MATCH(C2966,'Curva Juros'!$A$7:$A$73,1)+1) -
INDEX('Curva Juros'!$A$7:$A$73,MATCH(C2966,'Curva Juros'!$A$7:$A$73,1)))</f>
        <v>7.6278634126984128</v>
      </c>
      <c r="F2966" s="24">
        <f t="shared" si="46"/>
        <v>-1.13763412698413E-3</v>
      </c>
      <c r="G2966" s="24"/>
    </row>
    <row r="2967" spans="1:7" x14ac:dyDescent="0.25">
      <c r="A2967" s="3" t="s">
        <v>67</v>
      </c>
      <c r="B2967" s="4">
        <v>45800</v>
      </c>
      <c r="C2967" s="5">
        <v>1239.5899999999999</v>
      </c>
      <c r="D2967" s="19">
        <v>7.5674000000000005E-2</v>
      </c>
      <c r="E2967" s="35" cm="1">
        <f t="array" ref="E2967">INDEX('Curva Juros'!$B$7:$B$73,MATCH(C2967,'Curva Juros'!$A$7:$A$73,1)) +
(C2967-INDEX('Curva Juros'!$A$7:$A$73,MATCH(C2967,'Curva Juros'!$A$7:$A$73,1))) *
(INDEX('Curva Juros'!$B$7:$B$73,MATCH(C2967,'Curva Juros'!$A$7:$A$73,1)+1) -
INDEX('Curva Juros'!$B$7:$B$73,MATCH(C2967,'Curva Juros'!$A$7:$A$73,1))) /
(INDEX('Curva Juros'!$A$7:$A$73,MATCH(C2967,'Curva Juros'!$A$7:$A$73,1)+1) -
INDEX('Curva Juros'!$A$7:$A$73,MATCH(C2967,'Curva Juros'!$A$7:$A$73,1)))</f>
        <v>7.6286776984126989</v>
      </c>
      <c r="F2967" s="24">
        <f t="shared" si="46"/>
        <v>-6.1277698412698367E-4</v>
      </c>
      <c r="G2967" s="24"/>
    </row>
    <row r="2968" spans="1:7" x14ac:dyDescent="0.25">
      <c r="A2968" s="6" t="s">
        <v>67</v>
      </c>
      <c r="B2968" s="7">
        <v>45807</v>
      </c>
      <c r="C2968" s="8">
        <v>1234.22</v>
      </c>
      <c r="D2968" s="20">
        <v>7.6170000000000002E-2</v>
      </c>
      <c r="E2968" s="35" cm="1">
        <f t="array" ref="E2968">INDEX('Curva Juros'!$B$7:$B$73,MATCH(C2968,'Curva Juros'!$A$7:$A$73,1)) +
(C2968-INDEX('Curva Juros'!$A$7:$A$73,MATCH(C2968,'Curva Juros'!$A$7:$A$73,1))) *
(INDEX('Curva Juros'!$B$7:$B$73,MATCH(C2968,'Curva Juros'!$A$7:$A$73,1)+1) -
INDEX('Curva Juros'!$B$7:$B$73,MATCH(C2968,'Curva Juros'!$A$7:$A$73,1))) /
(INDEX('Curva Juros'!$A$7:$A$73,MATCH(C2968,'Curva Juros'!$A$7:$A$73,1)+1) -
INDEX('Curva Juros'!$A$7:$A$73,MATCH(C2968,'Curva Juros'!$A$7:$A$73,1)))</f>
        <v>7.6294874603174607</v>
      </c>
      <c r="F2968" s="24">
        <f t="shared" si="46"/>
        <v>-1.2487460317460453E-4</v>
      </c>
      <c r="G2968" s="24"/>
    </row>
    <row r="2969" spans="1:7" x14ac:dyDescent="0.25">
      <c r="A2969" s="3" t="s">
        <v>67</v>
      </c>
      <c r="B2969" s="4">
        <v>45814</v>
      </c>
      <c r="C2969" s="5">
        <v>1229.28</v>
      </c>
      <c r="D2969" s="19">
        <v>7.6091000000000006E-2</v>
      </c>
      <c r="E2969" s="35" cm="1">
        <f t="array" ref="E2969">INDEX('Curva Juros'!$B$7:$B$73,MATCH(C2969,'Curva Juros'!$A$7:$A$73,1)) +
(C2969-INDEX('Curva Juros'!$A$7:$A$73,MATCH(C2969,'Curva Juros'!$A$7:$A$73,1))) *
(INDEX('Curva Juros'!$B$7:$B$73,MATCH(C2969,'Curva Juros'!$A$7:$A$73,1)+1) -
INDEX('Curva Juros'!$B$7:$B$73,MATCH(C2969,'Curva Juros'!$A$7:$A$73,1))) /
(INDEX('Curva Juros'!$A$7:$A$73,MATCH(C2969,'Curva Juros'!$A$7:$A$73,1)+1) -
INDEX('Curva Juros'!$A$7:$A$73,MATCH(C2969,'Curva Juros'!$A$7:$A$73,1)))</f>
        <v>7.6302323809523811</v>
      </c>
      <c r="F2969" s="24">
        <f t="shared" si="46"/>
        <v>-2.1132380952380847E-4</v>
      </c>
      <c r="G2969" s="24"/>
    </row>
    <row r="2970" spans="1:7" x14ac:dyDescent="0.25">
      <c r="A2970" s="6" t="s">
        <v>67</v>
      </c>
      <c r="B2970" s="7">
        <v>45821</v>
      </c>
      <c r="C2970" s="8">
        <v>1225.21</v>
      </c>
      <c r="D2970" s="20">
        <v>7.4840000000000004E-2</v>
      </c>
      <c r="E2970" s="35" cm="1">
        <f t="array" ref="E2970">INDEX('Curva Juros'!$B$7:$B$73,MATCH(C2970,'Curva Juros'!$A$7:$A$73,1)) +
(C2970-INDEX('Curva Juros'!$A$7:$A$73,MATCH(C2970,'Curva Juros'!$A$7:$A$73,1))) *
(INDEX('Curva Juros'!$B$7:$B$73,MATCH(C2970,'Curva Juros'!$A$7:$A$73,1)+1) -
INDEX('Curva Juros'!$B$7:$B$73,MATCH(C2970,'Curva Juros'!$A$7:$A$73,1))) /
(INDEX('Curva Juros'!$A$7:$A$73,MATCH(C2970,'Curva Juros'!$A$7:$A$73,1)+1) -
INDEX('Curva Juros'!$A$7:$A$73,MATCH(C2970,'Curva Juros'!$A$7:$A$73,1)))</f>
        <v>7.6308461111111114</v>
      </c>
      <c r="F2970" s="24">
        <f t="shared" si="46"/>
        <v>-1.4684611111111107E-3</v>
      </c>
      <c r="G2970" s="24"/>
    </row>
    <row r="2971" spans="1:7" x14ac:dyDescent="0.25">
      <c r="A2971" s="3" t="s">
        <v>67</v>
      </c>
      <c r="B2971" s="4">
        <v>45828</v>
      </c>
      <c r="C2971" s="5">
        <v>1220.6199999999999</v>
      </c>
      <c r="D2971" s="19">
        <v>7.5628000000000001E-2</v>
      </c>
      <c r="E2971" s="35" cm="1">
        <f t="array" ref="E2971">INDEX('Curva Juros'!$B$7:$B$73,MATCH(C2971,'Curva Juros'!$A$7:$A$73,1)) +
(C2971-INDEX('Curva Juros'!$A$7:$A$73,MATCH(C2971,'Curva Juros'!$A$7:$A$73,1))) *
(INDEX('Curva Juros'!$B$7:$B$73,MATCH(C2971,'Curva Juros'!$A$7:$A$73,1)+1) -
INDEX('Curva Juros'!$B$7:$B$73,MATCH(C2971,'Curva Juros'!$A$7:$A$73,1))) /
(INDEX('Curva Juros'!$A$7:$A$73,MATCH(C2971,'Curva Juros'!$A$7:$A$73,1)+1) -
INDEX('Curva Juros'!$A$7:$A$73,MATCH(C2971,'Curva Juros'!$A$7:$A$73,1)))</f>
        <v>7.6315382539682544</v>
      </c>
      <c r="F2971" s="24">
        <f t="shared" si="46"/>
        <v>-6.8738253968254892E-4</v>
      </c>
      <c r="G2971" s="24"/>
    </row>
    <row r="2972" spans="1:7" x14ac:dyDescent="0.25">
      <c r="A2972" s="6" t="s">
        <v>67</v>
      </c>
      <c r="B2972" s="7">
        <v>45835</v>
      </c>
      <c r="C2972" s="8">
        <v>1215.1099999999999</v>
      </c>
      <c r="D2972" s="20">
        <v>7.6318999999999998E-2</v>
      </c>
      <c r="E2972" s="35" cm="1">
        <f t="array" ref="E2972">INDEX('Curva Juros'!$B$7:$B$73,MATCH(C2972,'Curva Juros'!$A$7:$A$73,1)) +
(C2972-INDEX('Curva Juros'!$A$7:$A$73,MATCH(C2972,'Curva Juros'!$A$7:$A$73,1))) *
(INDEX('Curva Juros'!$B$7:$B$73,MATCH(C2972,'Curva Juros'!$A$7:$A$73,1)+1) -
INDEX('Curva Juros'!$B$7:$B$73,MATCH(C2972,'Curva Juros'!$A$7:$A$73,1))) /
(INDEX('Curva Juros'!$A$7:$A$73,MATCH(C2972,'Curva Juros'!$A$7:$A$73,1)+1) -
INDEX('Curva Juros'!$A$7:$A$73,MATCH(C2972,'Curva Juros'!$A$7:$A$73,1)))</f>
        <v>7.632369126984127</v>
      </c>
      <c r="F2972" s="24">
        <f t="shared" si="46"/>
        <v>-4.6912698412754361E-6</v>
      </c>
      <c r="G2972" s="24"/>
    </row>
    <row r="2973" spans="1:7" x14ac:dyDescent="0.25">
      <c r="A2973" s="3" t="s">
        <v>67</v>
      </c>
      <c r="B2973" s="4">
        <v>45842</v>
      </c>
      <c r="C2973" s="5">
        <v>1212.04</v>
      </c>
      <c r="D2973" s="19">
        <v>7.3729000000000003E-2</v>
      </c>
      <c r="E2973" s="35" cm="1">
        <f t="array" ref="E2973">INDEX('Curva Juros'!$B$7:$B$73,MATCH(C2973,'Curva Juros'!$A$7:$A$73,1)) +
(C2973-INDEX('Curva Juros'!$A$7:$A$73,MATCH(C2973,'Curva Juros'!$A$7:$A$73,1))) *
(INDEX('Curva Juros'!$B$7:$B$73,MATCH(C2973,'Curva Juros'!$A$7:$A$73,1)+1) -
INDEX('Curva Juros'!$B$7:$B$73,MATCH(C2973,'Curva Juros'!$A$7:$A$73,1))) /
(INDEX('Curva Juros'!$A$7:$A$73,MATCH(C2973,'Curva Juros'!$A$7:$A$73,1)+1) -
INDEX('Curva Juros'!$A$7:$A$73,MATCH(C2973,'Curva Juros'!$A$7:$A$73,1)))</f>
        <v>7.6328320634920637</v>
      </c>
      <c r="F2973" s="24">
        <f t="shared" si="46"/>
        <v>-2.5993206349206321E-3</v>
      </c>
      <c r="G2973" s="24"/>
    </row>
    <row r="2974" spans="1:7" x14ac:dyDescent="0.25">
      <c r="A2974" s="6" t="s">
        <v>67</v>
      </c>
      <c r="B2974" s="7">
        <v>45849</v>
      </c>
      <c r="C2974" s="8">
        <v>1205.3</v>
      </c>
      <c r="D2974" s="20">
        <v>7.6064000000000007E-2</v>
      </c>
      <c r="E2974" s="35" cm="1">
        <f t="array" ref="E2974">INDEX('Curva Juros'!$B$7:$B$73,MATCH(C2974,'Curva Juros'!$A$7:$A$73,1)) +
(C2974-INDEX('Curva Juros'!$A$7:$A$73,MATCH(C2974,'Curva Juros'!$A$7:$A$73,1))) *
(INDEX('Curva Juros'!$B$7:$B$73,MATCH(C2974,'Curva Juros'!$A$7:$A$73,1)+1) -
INDEX('Curva Juros'!$B$7:$B$73,MATCH(C2974,'Curva Juros'!$A$7:$A$73,1))) /
(INDEX('Curva Juros'!$A$7:$A$73,MATCH(C2974,'Curva Juros'!$A$7:$A$73,1)+1) -
INDEX('Curva Juros'!$A$7:$A$73,MATCH(C2974,'Curva Juros'!$A$7:$A$73,1)))</f>
        <v>7.6338484126984127</v>
      </c>
      <c r="F2974" s="24">
        <f t="shared" si="46"/>
        <v>-2.7448412698412306E-4</v>
      </c>
      <c r="G2974" s="24"/>
    </row>
    <row r="2975" spans="1:7" x14ac:dyDescent="0.25">
      <c r="A2975" s="3" t="s">
        <v>67</v>
      </c>
      <c r="B2975" s="4">
        <v>45856</v>
      </c>
      <c r="C2975" s="5">
        <v>1199.6600000000001</v>
      </c>
      <c r="D2975" s="19">
        <v>7.6914999999999997E-2</v>
      </c>
      <c r="E2975" s="35" cm="1">
        <f t="array" ref="E2975">INDEX('Curva Juros'!$B$7:$B$73,MATCH(C2975,'Curva Juros'!$A$7:$A$73,1)) +
(C2975-INDEX('Curva Juros'!$A$7:$A$73,MATCH(C2975,'Curva Juros'!$A$7:$A$73,1))) *
(INDEX('Curva Juros'!$B$7:$B$73,MATCH(C2975,'Curva Juros'!$A$7:$A$73,1)+1) -
INDEX('Curva Juros'!$B$7:$B$73,MATCH(C2975,'Curva Juros'!$A$7:$A$73,1))) /
(INDEX('Curva Juros'!$A$7:$A$73,MATCH(C2975,'Curva Juros'!$A$7:$A$73,1)+1) -
INDEX('Curva Juros'!$A$7:$A$73,MATCH(C2975,'Curva Juros'!$A$7:$A$73,1)))</f>
        <v>7.6346988888888889</v>
      </c>
      <c r="F2975" s="24">
        <f t="shared" si="46"/>
        <v>5.6801111111111358E-4</v>
      </c>
      <c r="G2975" s="24"/>
    </row>
    <row r="2976" spans="1:7" x14ac:dyDescent="0.25">
      <c r="A2976" s="6" t="s">
        <v>67</v>
      </c>
      <c r="B2976" s="7">
        <v>45863</v>
      </c>
      <c r="C2976" s="8">
        <v>1194.26</v>
      </c>
      <c r="D2976" s="20">
        <v>7.7454999999999996E-2</v>
      </c>
      <c r="E2976" s="35" cm="1">
        <f t="array" ref="E2976">INDEX('Curva Juros'!$B$7:$B$73,MATCH(C2976,'Curva Juros'!$A$7:$A$73,1)) +
(C2976-INDEX('Curva Juros'!$A$7:$A$73,MATCH(C2976,'Curva Juros'!$A$7:$A$73,1))) *
(INDEX('Curva Juros'!$B$7:$B$73,MATCH(C2976,'Curva Juros'!$A$7:$A$73,1)+1) -
INDEX('Curva Juros'!$B$7:$B$73,MATCH(C2976,'Curva Juros'!$A$7:$A$73,1))) /
(INDEX('Curva Juros'!$A$7:$A$73,MATCH(C2976,'Curva Juros'!$A$7:$A$73,1)+1) -
INDEX('Curva Juros'!$A$7:$A$73,MATCH(C2976,'Curva Juros'!$A$7:$A$73,1)))</f>
        <v>7.635513174603175</v>
      </c>
      <c r="F2976" s="24">
        <f t="shared" si="46"/>
        <v>1.0998682539682392E-3</v>
      </c>
      <c r="G2976" s="24"/>
    </row>
    <row r="2977" spans="1:7" x14ac:dyDescent="0.25">
      <c r="A2977" s="3" t="s">
        <v>67</v>
      </c>
      <c r="B2977" s="4">
        <v>45870</v>
      </c>
      <c r="C2977" s="5">
        <v>1189.3399999999999</v>
      </c>
      <c r="D2977" s="19">
        <v>7.7345999999999998E-2</v>
      </c>
      <c r="E2977" s="35" cm="1">
        <f t="array" ref="E2977">INDEX('Curva Juros'!$B$7:$B$73,MATCH(C2977,'Curva Juros'!$A$7:$A$73,1)) +
(C2977-INDEX('Curva Juros'!$A$7:$A$73,MATCH(C2977,'Curva Juros'!$A$7:$A$73,1))) *
(INDEX('Curva Juros'!$B$7:$B$73,MATCH(C2977,'Curva Juros'!$A$7:$A$73,1)+1) -
INDEX('Curva Juros'!$B$7:$B$73,MATCH(C2977,'Curva Juros'!$A$7:$A$73,1))) /
(INDEX('Curva Juros'!$A$7:$A$73,MATCH(C2977,'Curva Juros'!$A$7:$A$73,1)+1) -
INDEX('Curva Juros'!$A$7:$A$73,MATCH(C2977,'Curva Juros'!$A$7:$A$73,1)))</f>
        <v>7.6362550793650792</v>
      </c>
      <c r="F2977" s="24">
        <f t="shared" si="46"/>
        <v>9.8344920634921285E-4</v>
      </c>
      <c r="G2977" s="24"/>
    </row>
    <row r="2978" spans="1:7" x14ac:dyDescent="0.25">
      <c r="A2978" s="6" t="s">
        <v>67</v>
      </c>
      <c r="B2978" s="7">
        <v>45877</v>
      </c>
      <c r="C2978" s="8">
        <v>1187.2</v>
      </c>
      <c r="D2978" s="20">
        <v>7.3511000000000007E-2</v>
      </c>
      <c r="E2978" s="35" cm="1">
        <f t="array" ref="E2978">INDEX('Curva Juros'!$B$7:$B$73,MATCH(C2978,'Curva Juros'!$A$7:$A$73,1)) +
(C2978-INDEX('Curva Juros'!$A$7:$A$73,MATCH(C2978,'Curva Juros'!$A$7:$A$73,1))) *
(INDEX('Curva Juros'!$B$7:$B$73,MATCH(C2978,'Curva Juros'!$A$7:$A$73,1)+1) -
INDEX('Curva Juros'!$B$7:$B$73,MATCH(C2978,'Curva Juros'!$A$7:$A$73,1))) /
(INDEX('Curva Juros'!$A$7:$A$73,MATCH(C2978,'Curva Juros'!$A$7:$A$73,1)+1) -
INDEX('Curva Juros'!$A$7:$A$73,MATCH(C2978,'Curva Juros'!$A$7:$A$73,1)))</f>
        <v>7.6365777777777781</v>
      </c>
      <c r="F2978" s="24">
        <f t="shared" si="46"/>
        <v>-2.8547777777777755E-3</v>
      </c>
      <c r="G2978" s="24"/>
    </row>
    <row r="2979" spans="1:7" x14ac:dyDescent="0.25">
      <c r="A2979" s="3" t="s">
        <v>67</v>
      </c>
      <c r="B2979" s="4">
        <v>45884</v>
      </c>
      <c r="C2979" s="5">
        <v>1182.0899999999999</v>
      </c>
      <c r="D2979" s="19">
        <v>7.3662000000000005E-2</v>
      </c>
      <c r="E2979" s="35" cm="1">
        <f t="array" ref="E2979">INDEX('Curva Juros'!$B$7:$B$73,MATCH(C2979,'Curva Juros'!$A$7:$A$73,1)) +
(C2979-INDEX('Curva Juros'!$A$7:$A$73,MATCH(C2979,'Curva Juros'!$A$7:$A$73,1))) *
(INDEX('Curva Juros'!$B$7:$B$73,MATCH(C2979,'Curva Juros'!$A$7:$A$73,1)+1) -
INDEX('Curva Juros'!$B$7:$B$73,MATCH(C2979,'Curva Juros'!$A$7:$A$73,1))) /
(INDEX('Curva Juros'!$A$7:$A$73,MATCH(C2979,'Curva Juros'!$A$7:$A$73,1)+1) -
INDEX('Curva Juros'!$A$7:$A$73,MATCH(C2979,'Curva Juros'!$A$7:$A$73,1)))</f>
        <v>7.6373483333333336</v>
      </c>
      <c r="F2979" s="24">
        <f t="shared" si="46"/>
        <v>-2.7114833333333338E-3</v>
      </c>
      <c r="G2979" s="24"/>
    </row>
    <row r="2980" spans="1:7" x14ac:dyDescent="0.25">
      <c r="A2980" s="6" t="s">
        <v>67</v>
      </c>
      <c r="B2980" s="7">
        <v>45891</v>
      </c>
      <c r="C2980" s="8">
        <v>1176.47</v>
      </c>
      <c r="D2980" s="20">
        <v>7.4494000000000005E-2</v>
      </c>
      <c r="E2980" s="35" cm="1">
        <f t="array" ref="E2980">INDEX('Curva Juros'!$B$7:$B$73,MATCH(C2980,'Curva Juros'!$A$7:$A$73,1)) +
(C2980-INDEX('Curva Juros'!$A$7:$A$73,MATCH(C2980,'Curva Juros'!$A$7:$A$73,1))) *
(INDEX('Curva Juros'!$B$7:$B$73,MATCH(C2980,'Curva Juros'!$A$7:$A$73,1)+1) -
INDEX('Curva Juros'!$B$7:$B$73,MATCH(C2980,'Curva Juros'!$A$7:$A$73,1))) /
(INDEX('Curva Juros'!$A$7:$A$73,MATCH(C2980,'Curva Juros'!$A$7:$A$73,1)+1) -
INDEX('Curva Juros'!$A$7:$A$73,MATCH(C2980,'Curva Juros'!$A$7:$A$73,1)))</f>
        <v>7.6381957936507936</v>
      </c>
      <c r="F2980" s="24">
        <f t="shared" si="46"/>
        <v>-1.8879579365079363E-3</v>
      </c>
      <c r="G2980" s="24"/>
    </row>
    <row r="2981" spans="1:7" x14ac:dyDescent="0.25">
      <c r="A2981" s="3" t="s">
        <v>67</v>
      </c>
      <c r="B2981" s="4">
        <v>45898</v>
      </c>
      <c r="C2981" s="5">
        <v>1172.49</v>
      </c>
      <c r="D2981" s="19">
        <v>7.3134000000000005E-2</v>
      </c>
      <c r="E2981" s="35" cm="1">
        <f t="array" ref="E2981">INDEX('Curva Juros'!$B$7:$B$73,MATCH(C2981,'Curva Juros'!$A$7:$A$73,1)) +
(C2981-INDEX('Curva Juros'!$A$7:$A$73,MATCH(C2981,'Curva Juros'!$A$7:$A$73,1))) *
(INDEX('Curva Juros'!$B$7:$B$73,MATCH(C2981,'Curva Juros'!$A$7:$A$73,1)+1) -
INDEX('Curva Juros'!$B$7:$B$73,MATCH(C2981,'Curva Juros'!$A$7:$A$73,1))) /
(INDEX('Curva Juros'!$A$7:$A$73,MATCH(C2981,'Curva Juros'!$A$7:$A$73,1)+1) -
INDEX('Curva Juros'!$A$7:$A$73,MATCH(C2981,'Curva Juros'!$A$7:$A$73,1)))</f>
        <v>7.6387959523809519</v>
      </c>
      <c r="F2981" s="24">
        <f t="shared" si="46"/>
        <v>-3.2539595238095104E-3</v>
      </c>
      <c r="G2981" s="24"/>
    </row>
    <row r="2982" spans="1:7" x14ac:dyDescent="0.25">
      <c r="A2982" s="6" t="s">
        <v>67</v>
      </c>
      <c r="B2982" s="7">
        <v>45905</v>
      </c>
      <c r="C2982" s="8">
        <v>1167.97</v>
      </c>
      <c r="D2982" s="20">
        <v>7.2481000000000004E-2</v>
      </c>
      <c r="E2982" s="35" cm="1">
        <f t="array" ref="E2982">INDEX('Curva Juros'!$B$7:$B$73,MATCH(C2982,'Curva Juros'!$A$7:$A$73,1)) +
(C2982-INDEX('Curva Juros'!$A$7:$A$73,MATCH(C2982,'Curva Juros'!$A$7:$A$73,1))) *
(INDEX('Curva Juros'!$B$7:$B$73,MATCH(C2982,'Curva Juros'!$A$7:$A$73,1)+1) -
INDEX('Curva Juros'!$B$7:$B$73,MATCH(C2982,'Curva Juros'!$A$7:$A$73,1))) /
(INDEX('Curva Juros'!$A$7:$A$73,MATCH(C2982,'Curva Juros'!$A$7:$A$73,1)+1) -
INDEX('Curva Juros'!$A$7:$A$73,MATCH(C2982,'Curva Juros'!$A$7:$A$73,1)))</f>
        <v>7.6394775396825398</v>
      </c>
      <c r="F2982" s="24">
        <f t="shared" si="46"/>
        <v>-3.9137753968254002E-3</v>
      </c>
      <c r="G2982" s="24"/>
    </row>
    <row r="2983" spans="1:7" x14ac:dyDescent="0.25">
      <c r="A2983" s="3" t="s">
        <v>67</v>
      </c>
      <c r="B2983" s="4">
        <v>45912</v>
      </c>
      <c r="C2983" s="5">
        <v>1164.01</v>
      </c>
      <c r="D2983" s="19">
        <v>7.1083999999999994E-2</v>
      </c>
      <c r="E2983" s="35" cm="1">
        <f t="array" ref="E2983">INDEX('Curva Juros'!$B$7:$B$73,MATCH(C2983,'Curva Juros'!$A$7:$A$73,1)) +
(C2983-INDEX('Curva Juros'!$A$7:$A$73,MATCH(C2983,'Curva Juros'!$A$7:$A$73,1))) *
(INDEX('Curva Juros'!$B$7:$B$73,MATCH(C2983,'Curva Juros'!$A$7:$A$73,1)+1) -
INDEX('Curva Juros'!$B$7:$B$73,MATCH(C2983,'Curva Juros'!$A$7:$A$73,1))) /
(INDEX('Curva Juros'!$A$7:$A$73,MATCH(C2983,'Curva Juros'!$A$7:$A$73,1)+1) -
INDEX('Curva Juros'!$A$7:$A$73,MATCH(C2983,'Curva Juros'!$A$7:$A$73,1)))</f>
        <v>7.6400746825396819</v>
      </c>
      <c r="F2983" s="24">
        <f t="shared" si="46"/>
        <v>-5.3167468253968314E-3</v>
      </c>
      <c r="G2983" s="24"/>
    </row>
    <row r="2984" spans="1:7" x14ac:dyDescent="0.25">
      <c r="A2984" s="6" t="s">
        <v>67</v>
      </c>
      <c r="B2984" s="7">
        <v>45919</v>
      </c>
      <c r="C2984" s="8">
        <v>1159.74</v>
      </c>
      <c r="D2984" s="20">
        <v>7.0111999999999994E-2</v>
      </c>
      <c r="E2984" s="35" cm="1">
        <f t="array" ref="E2984">INDEX('Curva Juros'!$B$7:$B$73,MATCH(C2984,'Curva Juros'!$A$7:$A$73,1)) +
(C2984-INDEX('Curva Juros'!$A$7:$A$73,MATCH(C2984,'Curva Juros'!$A$7:$A$73,1))) *
(INDEX('Curva Juros'!$B$7:$B$73,MATCH(C2984,'Curva Juros'!$A$7:$A$73,1)+1) -
INDEX('Curva Juros'!$B$7:$B$73,MATCH(C2984,'Curva Juros'!$A$7:$A$73,1))) /
(INDEX('Curva Juros'!$A$7:$A$73,MATCH(C2984,'Curva Juros'!$A$7:$A$73,1)+1) -
INDEX('Curva Juros'!$A$7:$A$73,MATCH(C2984,'Curva Juros'!$A$7:$A$73,1)))</f>
        <v>7.6407185714285708</v>
      </c>
      <c r="F2984" s="24">
        <f t="shared" si="46"/>
        <v>-6.2951857142857087E-3</v>
      </c>
      <c r="G2984" s="24"/>
    </row>
    <row r="2985" spans="1:7" x14ac:dyDescent="0.25">
      <c r="A2985" s="3" t="s">
        <v>67</v>
      </c>
      <c r="B2985" s="4">
        <v>45926</v>
      </c>
      <c r="C2985" s="5">
        <v>1155.6500000000001</v>
      </c>
      <c r="D2985" s="19">
        <v>6.8886000000000003E-2</v>
      </c>
      <c r="E2985" s="35" cm="1">
        <f t="array" ref="E2985">INDEX('Curva Juros'!$B$7:$B$73,MATCH(C2985,'Curva Juros'!$A$7:$A$73,1)) +
(C2985-INDEX('Curva Juros'!$A$7:$A$73,MATCH(C2985,'Curva Juros'!$A$7:$A$73,1))) *
(INDEX('Curva Juros'!$B$7:$B$73,MATCH(C2985,'Curva Juros'!$A$7:$A$73,1)+1) -
INDEX('Curva Juros'!$B$7:$B$73,MATCH(C2985,'Curva Juros'!$A$7:$A$73,1))) /
(INDEX('Curva Juros'!$A$7:$A$73,MATCH(C2985,'Curva Juros'!$A$7:$A$73,1)+1) -
INDEX('Curva Juros'!$A$7:$A$73,MATCH(C2985,'Curva Juros'!$A$7:$A$73,1)))</f>
        <v>7.6413353174603174</v>
      </c>
      <c r="F2985" s="24">
        <f t="shared" si="46"/>
        <v>-7.5273531746031658E-3</v>
      </c>
      <c r="G2985" s="24"/>
    </row>
    <row r="2986" spans="1:7" x14ac:dyDescent="0.25">
      <c r="A2986" s="6" t="s">
        <v>67</v>
      </c>
      <c r="B2986" s="7">
        <v>45933</v>
      </c>
      <c r="C2986" s="8">
        <v>1149.1500000000001</v>
      </c>
      <c r="D2986" s="20">
        <v>7.0906999999999998E-2</v>
      </c>
      <c r="E2986" s="35" cm="1">
        <f t="array" ref="E2986">INDEX('Curva Juros'!$B$7:$B$73,MATCH(C2986,'Curva Juros'!$A$7:$A$73,1)) +
(C2986-INDEX('Curva Juros'!$A$7:$A$73,MATCH(C2986,'Curva Juros'!$A$7:$A$73,1))) *
(INDEX('Curva Juros'!$B$7:$B$73,MATCH(C2986,'Curva Juros'!$A$7:$A$73,1)+1) -
INDEX('Curva Juros'!$B$7:$B$73,MATCH(C2986,'Curva Juros'!$A$7:$A$73,1))) /
(INDEX('Curva Juros'!$A$7:$A$73,MATCH(C2986,'Curva Juros'!$A$7:$A$73,1)+1) -
INDEX('Curva Juros'!$A$7:$A$73,MATCH(C2986,'Curva Juros'!$A$7:$A$73,1)))</f>
        <v>7.6423154761904755</v>
      </c>
      <c r="F2986" s="24">
        <f t="shared" si="46"/>
        <v>-5.5161547619047568E-3</v>
      </c>
      <c r="G2986" s="24"/>
    </row>
    <row r="2987" spans="1:7" x14ac:dyDescent="0.25">
      <c r="A2987" s="3" t="s">
        <v>67</v>
      </c>
      <c r="B2987" s="4">
        <v>45940</v>
      </c>
      <c r="C2987" s="5">
        <v>1144.75</v>
      </c>
      <c r="D2987" s="19">
        <v>7.0098999999999995E-2</v>
      </c>
      <c r="E2987" s="35" cm="1">
        <f t="array" ref="E2987">INDEX('Curva Juros'!$B$7:$B$73,MATCH(C2987,'Curva Juros'!$A$7:$A$73,1)) +
(C2987-INDEX('Curva Juros'!$A$7:$A$73,MATCH(C2987,'Curva Juros'!$A$7:$A$73,1))) *
(INDEX('Curva Juros'!$B$7:$B$73,MATCH(C2987,'Curva Juros'!$A$7:$A$73,1)+1) -
INDEX('Curva Juros'!$B$7:$B$73,MATCH(C2987,'Curva Juros'!$A$7:$A$73,1))) /
(INDEX('Curva Juros'!$A$7:$A$73,MATCH(C2987,'Curva Juros'!$A$7:$A$73,1)+1) -
INDEX('Curva Juros'!$A$7:$A$73,MATCH(C2987,'Curva Juros'!$A$7:$A$73,1)))</f>
        <v>7.6429789682539679</v>
      </c>
      <c r="F2987" s="24">
        <f t="shared" si="46"/>
        <v>-6.3307896825396809E-3</v>
      </c>
      <c r="G2987" s="24"/>
    </row>
    <row r="2988" spans="1:7" x14ac:dyDescent="0.25">
      <c r="A2988" s="6" t="s">
        <v>67</v>
      </c>
      <c r="B2988" s="7">
        <v>45947</v>
      </c>
      <c r="C2988" s="8">
        <v>1175.93</v>
      </c>
      <c r="D2988" s="20">
        <v>7.1025000000000005E-2</v>
      </c>
      <c r="E2988" s="35" cm="1">
        <f t="array" ref="E2988">INDEX('Curva Juros'!$B$7:$B$73,MATCH(C2988,'Curva Juros'!$A$7:$A$73,1)) +
(C2988-INDEX('Curva Juros'!$A$7:$A$73,MATCH(C2988,'Curva Juros'!$A$7:$A$73,1))) *
(INDEX('Curva Juros'!$B$7:$B$73,MATCH(C2988,'Curva Juros'!$A$7:$A$73,1)+1) -
INDEX('Curva Juros'!$B$7:$B$73,MATCH(C2988,'Curva Juros'!$A$7:$A$73,1))) /
(INDEX('Curva Juros'!$A$7:$A$73,MATCH(C2988,'Curva Juros'!$A$7:$A$73,1)+1) -
INDEX('Curva Juros'!$A$7:$A$73,MATCH(C2988,'Curva Juros'!$A$7:$A$73,1)))</f>
        <v>7.6382772222222224</v>
      </c>
      <c r="F2988" s="24">
        <f t="shared" si="46"/>
        <v>-5.3577722222222235E-3</v>
      </c>
      <c r="G2988" s="24"/>
    </row>
    <row r="2989" spans="1:7" x14ac:dyDescent="0.25">
      <c r="A2989" s="3" t="s">
        <v>67</v>
      </c>
      <c r="B2989" s="4">
        <v>45954</v>
      </c>
      <c r="C2989" s="5">
        <v>1170.51</v>
      </c>
      <c r="D2989" s="19">
        <v>7.1720000000000006E-2</v>
      </c>
      <c r="E2989" s="35" cm="1">
        <f t="array" ref="E2989">INDEX('Curva Juros'!$B$7:$B$73,MATCH(C2989,'Curva Juros'!$A$7:$A$73,1)) +
(C2989-INDEX('Curva Juros'!$A$7:$A$73,MATCH(C2989,'Curva Juros'!$A$7:$A$73,1))) *
(INDEX('Curva Juros'!$B$7:$B$73,MATCH(C2989,'Curva Juros'!$A$7:$A$73,1)+1) -
INDEX('Curva Juros'!$B$7:$B$73,MATCH(C2989,'Curva Juros'!$A$7:$A$73,1))) /
(INDEX('Curva Juros'!$A$7:$A$73,MATCH(C2989,'Curva Juros'!$A$7:$A$73,1)+1) -
INDEX('Curva Juros'!$A$7:$A$73,MATCH(C2989,'Curva Juros'!$A$7:$A$73,1)))</f>
        <v>7.6390945238095238</v>
      </c>
      <c r="F2989" s="24">
        <f t="shared" si="46"/>
        <v>-4.6709452380952338E-3</v>
      </c>
      <c r="G2989" s="24"/>
    </row>
    <row r="2990" spans="1:7" x14ac:dyDescent="0.25">
      <c r="A2990" s="6" t="s">
        <v>67</v>
      </c>
      <c r="B2990" s="7">
        <v>45961</v>
      </c>
      <c r="C2990" s="8">
        <v>1164.56</v>
      </c>
      <c r="D2990" s="20">
        <v>7.3272000000000004E-2</v>
      </c>
      <c r="E2990" s="35" cm="1">
        <f t="array" ref="E2990">INDEX('Curva Juros'!$B$7:$B$73,MATCH(C2990,'Curva Juros'!$A$7:$A$73,1)) +
(C2990-INDEX('Curva Juros'!$A$7:$A$73,MATCH(C2990,'Curva Juros'!$A$7:$A$73,1))) *
(INDEX('Curva Juros'!$B$7:$B$73,MATCH(C2990,'Curva Juros'!$A$7:$A$73,1)+1) -
INDEX('Curva Juros'!$B$7:$B$73,MATCH(C2990,'Curva Juros'!$A$7:$A$73,1))) /
(INDEX('Curva Juros'!$A$7:$A$73,MATCH(C2990,'Curva Juros'!$A$7:$A$73,1)+1) -
INDEX('Curva Juros'!$A$7:$A$73,MATCH(C2990,'Curva Juros'!$A$7:$A$73,1)))</f>
        <v>7.6399917460317459</v>
      </c>
      <c r="F2990" s="24">
        <f t="shared" si="46"/>
        <v>-3.1279174603174587E-3</v>
      </c>
      <c r="G2990" s="24"/>
    </row>
    <row r="2991" spans="1:7" x14ac:dyDescent="0.25">
      <c r="A2991" s="3" t="s">
        <v>67</v>
      </c>
      <c r="B2991" s="4">
        <v>45968</v>
      </c>
      <c r="C2991" s="5">
        <v>1159.45</v>
      </c>
      <c r="D2991" s="19">
        <v>7.3466000000000004E-2</v>
      </c>
      <c r="E2991" s="35" cm="1">
        <f t="array" ref="E2991">INDEX('Curva Juros'!$B$7:$B$73,MATCH(C2991,'Curva Juros'!$A$7:$A$73,1)) +
(C2991-INDEX('Curva Juros'!$A$7:$A$73,MATCH(C2991,'Curva Juros'!$A$7:$A$73,1))) *
(INDEX('Curva Juros'!$B$7:$B$73,MATCH(C2991,'Curva Juros'!$A$7:$A$73,1)+1) -
INDEX('Curva Juros'!$B$7:$B$73,MATCH(C2991,'Curva Juros'!$A$7:$A$73,1))) /
(INDEX('Curva Juros'!$A$7:$A$73,MATCH(C2991,'Curva Juros'!$A$7:$A$73,1)+1) -
INDEX('Curva Juros'!$A$7:$A$73,MATCH(C2991,'Curva Juros'!$A$7:$A$73,1)))</f>
        <v>7.6407623015873014</v>
      </c>
      <c r="F2991" s="24">
        <f t="shared" si="46"/>
        <v>-2.9416230158730156E-3</v>
      </c>
      <c r="G2991" s="24"/>
    </row>
    <row r="2992" spans="1:7" x14ac:dyDescent="0.25">
      <c r="A2992" s="6" t="s">
        <v>67</v>
      </c>
      <c r="B2992" s="7">
        <v>45975</v>
      </c>
      <c r="C2992" s="8">
        <v>1155.3</v>
      </c>
      <c r="D2992" s="20">
        <v>7.2066000000000005E-2</v>
      </c>
      <c r="E2992" s="35" cm="1">
        <f t="array" ref="E2992">INDEX('Curva Juros'!$B$7:$B$73,MATCH(C2992,'Curva Juros'!$A$7:$A$73,1)) +
(C2992-INDEX('Curva Juros'!$A$7:$A$73,MATCH(C2992,'Curva Juros'!$A$7:$A$73,1))) *
(INDEX('Curva Juros'!$B$7:$B$73,MATCH(C2992,'Curva Juros'!$A$7:$A$73,1)+1) -
INDEX('Curva Juros'!$B$7:$B$73,MATCH(C2992,'Curva Juros'!$A$7:$A$73,1))) /
(INDEX('Curva Juros'!$A$7:$A$73,MATCH(C2992,'Curva Juros'!$A$7:$A$73,1)+1) -
INDEX('Curva Juros'!$A$7:$A$73,MATCH(C2992,'Curva Juros'!$A$7:$A$73,1)))</f>
        <v>7.6413880952380948</v>
      </c>
      <c r="F2992" s="24">
        <f t="shared" si="46"/>
        <v>-4.3478809523809364E-3</v>
      </c>
      <c r="G2992" s="24"/>
    </row>
    <row r="2993" spans="1:7" x14ac:dyDescent="0.25">
      <c r="A2993" s="3" t="s">
        <v>67</v>
      </c>
      <c r="B2993" s="4">
        <v>45982</v>
      </c>
      <c r="C2993" s="5">
        <v>1151.71</v>
      </c>
      <c r="D2993" s="19">
        <v>7.1386000000000005E-2</v>
      </c>
      <c r="E2993" s="35" cm="1">
        <f t="array" ref="E2993">INDEX('Curva Juros'!$B$7:$B$73,MATCH(C2993,'Curva Juros'!$A$7:$A$73,1)) +
(C2993-INDEX('Curva Juros'!$A$7:$A$73,MATCH(C2993,'Curva Juros'!$A$7:$A$73,1))) *
(INDEX('Curva Juros'!$B$7:$B$73,MATCH(C2993,'Curva Juros'!$A$7:$A$73,1)+1) -
INDEX('Curva Juros'!$B$7:$B$73,MATCH(C2993,'Curva Juros'!$A$7:$A$73,1))) /
(INDEX('Curva Juros'!$A$7:$A$73,MATCH(C2993,'Curva Juros'!$A$7:$A$73,1)+1) -
INDEX('Curva Juros'!$A$7:$A$73,MATCH(C2993,'Curva Juros'!$A$7:$A$73,1)))</f>
        <v>7.6419294444444441</v>
      </c>
      <c r="F2993" s="24">
        <f t="shared" si="46"/>
        <v>-5.0332944444444333E-3</v>
      </c>
      <c r="G2993" s="24"/>
    </row>
    <row r="2994" spans="1:7" x14ac:dyDescent="0.25">
      <c r="A2994" s="6" t="s">
        <v>67</v>
      </c>
      <c r="B2994" s="7">
        <v>45989</v>
      </c>
      <c r="C2994" s="8">
        <v>1146.2</v>
      </c>
      <c r="D2994" s="20">
        <v>7.2225999999999999E-2</v>
      </c>
      <c r="E2994" s="35" cm="1">
        <f t="array" ref="E2994">INDEX('Curva Juros'!$B$7:$B$73,MATCH(C2994,'Curva Juros'!$A$7:$A$73,1)) +
(C2994-INDEX('Curva Juros'!$A$7:$A$73,MATCH(C2994,'Curva Juros'!$A$7:$A$73,1))) *
(INDEX('Curva Juros'!$B$7:$B$73,MATCH(C2994,'Curva Juros'!$A$7:$A$73,1)+1) -
INDEX('Curva Juros'!$B$7:$B$73,MATCH(C2994,'Curva Juros'!$A$7:$A$73,1))) /
(INDEX('Curva Juros'!$A$7:$A$73,MATCH(C2994,'Curva Juros'!$A$7:$A$73,1)+1) -
INDEX('Curva Juros'!$A$7:$A$73,MATCH(C2994,'Curva Juros'!$A$7:$A$73,1)))</f>
        <v>7.6427603174603176</v>
      </c>
      <c r="F2994" s="24">
        <f t="shared" si="46"/>
        <v>-4.2016031746031773E-3</v>
      </c>
      <c r="G2994" s="24"/>
    </row>
    <row r="2995" spans="1:7" x14ac:dyDescent="0.25">
      <c r="A2995" s="3" t="s">
        <v>67</v>
      </c>
      <c r="B2995" s="4">
        <v>45996</v>
      </c>
      <c r="C2995" s="5">
        <v>1141.1300000000001</v>
      </c>
      <c r="D2995" s="19">
        <v>7.2345000000000007E-2</v>
      </c>
      <c r="E2995" s="35" cm="1">
        <f t="array" ref="E2995">INDEX('Curva Juros'!$B$7:$B$73,MATCH(C2995,'Curva Juros'!$A$7:$A$73,1)) +
(C2995-INDEX('Curva Juros'!$A$7:$A$73,MATCH(C2995,'Curva Juros'!$A$7:$A$73,1))) *
(INDEX('Curva Juros'!$B$7:$B$73,MATCH(C2995,'Curva Juros'!$A$7:$A$73,1)+1) -
INDEX('Curva Juros'!$B$7:$B$73,MATCH(C2995,'Curva Juros'!$A$7:$A$73,1))) /
(INDEX('Curva Juros'!$A$7:$A$73,MATCH(C2995,'Curva Juros'!$A$7:$A$73,1)+1) -
INDEX('Curva Juros'!$A$7:$A$73,MATCH(C2995,'Curva Juros'!$A$7:$A$73,1)))</f>
        <v>7.6435248412698407</v>
      </c>
      <c r="F2995" s="24">
        <f t="shared" si="46"/>
        <v>-4.090248412698394E-3</v>
      </c>
      <c r="G2995" s="24"/>
    </row>
    <row r="2996" spans="1:7" x14ac:dyDescent="0.25">
      <c r="A2996" s="6" t="s">
        <v>67</v>
      </c>
      <c r="B2996" s="7">
        <v>46003</v>
      </c>
      <c r="C2996" s="8">
        <v>1136</v>
      </c>
      <c r="D2996" s="20">
        <v>7.2554999999999994E-2</v>
      </c>
      <c r="E2996" s="35" cm="1">
        <f t="array" ref="E2996">INDEX('Curva Juros'!$B$7:$B$73,MATCH(C2996,'Curva Juros'!$A$7:$A$73,1)) +
(C2996-INDEX('Curva Juros'!$A$7:$A$73,MATCH(C2996,'Curva Juros'!$A$7:$A$73,1))) *
(INDEX('Curva Juros'!$B$7:$B$73,MATCH(C2996,'Curva Juros'!$A$7:$A$73,1)+1) -
INDEX('Curva Juros'!$B$7:$B$73,MATCH(C2996,'Curva Juros'!$A$7:$A$73,1))) /
(INDEX('Curva Juros'!$A$7:$A$73,MATCH(C2996,'Curva Juros'!$A$7:$A$73,1)+1) -
INDEX('Curva Juros'!$A$7:$A$73,MATCH(C2996,'Curva Juros'!$A$7:$A$73,1)))</f>
        <v>7.6442984126984124</v>
      </c>
      <c r="F2996" s="24">
        <f t="shared" si="46"/>
        <v>-3.8879841269841287E-3</v>
      </c>
      <c r="G2996" s="24"/>
    </row>
    <row r="2997" spans="1:7" x14ac:dyDescent="0.25">
      <c r="A2997" s="3" t="s">
        <v>67</v>
      </c>
      <c r="B2997" s="4">
        <v>46010</v>
      </c>
      <c r="C2997" s="5">
        <v>1130.8900000000001</v>
      </c>
      <c r="D2997" s="19">
        <v>7.2737999999999997E-2</v>
      </c>
      <c r="E2997" s="35" cm="1">
        <f t="array" ref="E2997">INDEX('Curva Juros'!$B$7:$B$73,MATCH(C2997,'Curva Juros'!$A$7:$A$73,1)) +
(C2997-INDEX('Curva Juros'!$A$7:$A$73,MATCH(C2997,'Curva Juros'!$A$7:$A$73,1))) *
(INDEX('Curva Juros'!$B$7:$B$73,MATCH(C2997,'Curva Juros'!$A$7:$A$73,1)+1) -
INDEX('Curva Juros'!$B$7:$B$73,MATCH(C2997,'Curva Juros'!$A$7:$A$73,1))) /
(INDEX('Curva Juros'!$A$7:$A$73,MATCH(C2997,'Curva Juros'!$A$7:$A$73,1)+1) -
INDEX('Curva Juros'!$A$7:$A$73,MATCH(C2997,'Curva Juros'!$A$7:$A$73,1)))</f>
        <v>7.6449504920634919</v>
      </c>
      <c r="F2997" s="24">
        <f t="shared" si="46"/>
        <v>-3.7115049206349199E-3</v>
      </c>
      <c r="G2997" s="24"/>
    </row>
    <row r="2998" spans="1:7" x14ac:dyDescent="0.25">
      <c r="A2998" s="6" t="s">
        <v>67</v>
      </c>
      <c r="B2998" s="7">
        <v>46017</v>
      </c>
      <c r="C2998" s="8">
        <v>1127.1300000000001</v>
      </c>
      <c r="D2998" s="20">
        <v>7.2335999999999998E-2</v>
      </c>
      <c r="E2998" s="35" cm="1">
        <f t="array" ref="E2998">INDEX('Curva Juros'!$B$7:$B$73,MATCH(C2998,'Curva Juros'!$A$7:$A$73,1)) +
(C2998-INDEX('Curva Juros'!$A$7:$A$73,MATCH(C2998,'Curva Juros'!$A$7:$A$73,1))) *
(INDEX('Curva Juros'!$B$7:$B$73,MATCH(C2998,'Curva Juros'!$A$7:$A$73,1)+1) -
INDEX('Curva Juros'!$B$7:$B$73,MATCH(C2998,'Curva Juros'!$A$7:$A$73,1))) /
(INDEX('Curva Juros'!$A$7:$A$73,MATCH(C2998,'Curva Juros'!$A$7:$A$73,1)+1) -
INDEX('Curva Juros'!$A$7:$A$73,MATCH(C2998,'Curva Juros'!$A$7:$A$73,1)))</f>
        <v>7.6453742380952381</v>
      </c>
      <c r="F2998" s="24">
        <f t="shared" si="46"/>
        <v>-4.1177423809523883E-3</v>
      </c>
      <c r="G2998" s="24"/>
    </row>
    <row r="2999" spans="1:7" x14ac:dyDescent="0.25">
      <c r="A2999" s="3" t="s">
        <v>67</v>
      </c>
      <c r="B2999" s="4">
        <v>46024</v>
      </c>
      <c r="C2999" s="5">
        <v>1122.8900000000001</v>
      </c>
      <c r="D2999" s="19">
        <v>7.2737999999999997E-2</v>
      </c>
      <c r="E2999" s="35" cm="1">
        <f t="array" ref="E2999">INDEX('Curva Juros'!$B$7:$B$73,MATCH(C2999,'Curva Juros'!$A$7:$A$73,1)) +
(C2999-INDEX('Curva Juros'!$A$7:$A$73,MATCH(C2999,'Curva Juros'!$A$7:$A$73,1))) *
(INDEX('Curva Juros'!$B$7:$B$73,MATCH(C2999,'Curva Juros'!$A$7:$A$73,1)+1) -
INDEX('Curva Juros'!$B$7:$B$73,MATCH(C2999,'Curva Juros'!$A$7:$A$73,1))) /
(INDEX('Curva Juros'!$A$7:$A$73,MATCH(C2999,'Curva Juros'!$A$7:$A$73,1)+1) -
INDEX('Curva Juros'!$A$7:$A$73,MATCH(C2999,'Curva Juros'!$A$7:$A$73,1)))</f>
        <v>7.6458520793650786</v>
      </c>
      <c r="F2999" s="24">
        <f t="shared" si="46"/>
        <v>-3.7205207936507889E-3</v>
      </c>
      <c r="G2999" s="24"/>
    </row>
    <row r="3000" spans="1:7" x14ac:dyDescent="0.25">
      <c r="A3000" s="6" t="s">
        <v>67</v>
      </c>
      <c r="B3000" s="7">
        <v>46031</v>
      </c>
      <c r="C3000" s="8">
        <v>1117.94</v>
      </c>
      <c r="D3000" s="20">
        <v>7.2655999999999998E-2</v>
      </c>
      <c r="E3000" s="35" cm="1">
        <f t="array" ref="E3000">INDEX('Curva Juros'!$B$7:$B$73,MATCH(C3000,'Curva Juros'!$A$7:$A$73,1)) +
(C3000-INDEX('Curva Juros'!$A$7:$A$73,MATCH(C3000,'Curva Juros'!$A$7:$A$73,1))) *
(INDEX('Curva Juros'!$B$7:$B$73,MATCH(C3000,'Curva Juros'!$A$7:$A$73,1)+1) -
INDEX('Curva Juros'!$B$7:$B$73,MATCH(C3000,'Curva Juros'!$A$7:$A$73,1))) /
(INDEX('Curva Juros'!$A$7:$A$73,MATCH(C3000,'Curva Juros'!$A$7:$A$73,1)+1) -
INDEX('Curva Juros'!$A$7:$A$73,MATCH(C3000,'Curva Juros'!$A$7:$A$73,1)))</f>
        <v>7.6464099365079363</v>
      </c>
      <c r="F3000" s="24">
        <f t="shared" si="46"/>
        <v>-3.8080993650793649E-3</v>
      </c>
      <c r="G3000" s="24"/>
    </row>
    <row r="3001" spans="1:7" x14ac:dyDescent="0.25">
      <c r="A3001" s="3" t="s">
        <v>67</v>
      </c>
      <c r="B3001" s="4">
        <v>46038</v>
      </c>
      <c r="C3001" s="5">
        <v>1113.17</v>
      </c>
      <c r="D3001" s="19">
        <v>7.2275000000000006E-2</v>
      </c>
      <c r="E3001" s="35" cm="1">
        <f t="array" ref="E3001">INDEX('Curva Juros'!$B$7:$B$73,MATCH(C3001,'Curva Juros'!$A$7:$A$73,1)) +
(C3001-INDEX('Curva Juros'!$A$7:$A$73,MATCH(C3001,'Curva Juros'!$A$7:$A$73,1))) *
(INDEX('Curva Juros'!$B$7:$B$73,MATCH(C3001,'Curva Juros'!$A$7:$A$73,1)+1) -
INDEX('Curva Juros'!$B$7:$B$73,MATCH(C3001,'Curva Juros'!$A$7:$A$73,1))) /
(INDEX('Curva Juros'!$A$7:$A$73,MATCH(C3001,'Curva Juros'!$A$7:$A$73,1)+1) -
INDEX('Curva Juros'!$A$7:$A$73,MATCH(C3001,'Curva Juros'!$A$7:$A$73,1)))</f>
        <v>7.6469475079365079</v>
      </c>
      <c r="F3001" s="24">
        <f t="shared" si="46"/>
        <v>-4.1944750793650731E-3</v>
      </c>
      <c r="G3001" s="24"/>
    </row>
    <row r="3002" spans="1:7" x14ac:dyDescent="0.25">
      <c r="A3002" s="6" t="s">
        <v>67</v>
      </c>
      <c r="B3002" s="7">
        <v>46045</v>
      </c>
      <c r="C3002" s="8">
        <v>1110.04</v>
      </c>
      <c r="D3002" s="20">
        <v>6.9195000000000007E-2</v>
      </c>
      <c r="E3002" s="35" cm="1">
        <f t="array" ref="E3002">INDEX('Curva Juros'!$B$7:$B$73,MATCH(C3002,'Curva Juros'!$A$7:$A$73,1)) +
(C3002-INDEX('Curva Juros'!$A$7:$A$73,MATCH(C3002,'Curva Juros'!$A$7:$A$73,1))) *
(INDEX('Curva Juros'!$B$7:$B$73,MATCH(C3002,'Curva Juros'!$A$7:$A$73,1)+1) -
INDEX('Curva Juros'!$B$7:$B$73,MATCH(C3002,'Curva Juros'!$A$7:$A$73,1))) /
(INDEX('Curva Juros'!$A$7:$A$73,MATCH(C3002,'Curva Juros'!$A$7:$A$73,1)+1) -
INDEX('Curva Juros'!$A$7:$A$73,MATCH(C3002,'Curva Juros'!$A$7:$A$73,1)))</f>
        <v>7.647300253968254</v>
      </c>
      <c r="F3002" s="24">
        <f t="shared" si="46"/>
        <v>-7.2780025396825265E-3</v>
      </c>
      <c r="G3002" s="24"/>
    </row>
    <row r="3003" spans="1:7" x14ac:dyDescent="0.25">
      <c r="A3003" s="3" t="s">
        <v>67</v>
      </c>
      <c r="B3003" s="4">
        <v>46052</v>
      </c>
      <c r="C3003" s="5">
        <v>1107.06</v>
      </c>
      <c r="D3003" s="19">
        <v>6.5880999999999995E-2</v>
      </c>
      <c r="E3003" s="35" cm="1">
        <f t="array" ref="E3003">INDEX('Curva Juros'!$B$7:$B$73,MATCH(C3003,'Curva Juros'!$A$7:$A$73,1)) +
(C3003-INDEX('Curva Juros'!$A$7:$A$73,MATCH(C3003,'Curva Juros'!$A$7:$A$73,1))) *
(INDEX('Curva Juros'!$B$7:$B$73,MATCH(C3003,'Curva Juros'!$A$7:$A$73,1)+1) -
INDEX('Curva Juros'!$B$7:$B$73,MATCH(C3003,'Curva Juros'!$A$7:$A$73,1))) /
(INDEX('Curva Juros'!$A$7:$A$73,MATCH(C3003,'Curva Juros'!$A$7:$A$73,1)+1) -
INDEX('Curva Juros'!$A$7:$A$73,MATCH(C3003,'Curva Juros'!$A$7:$A$73,1)))</f>
        <v>7.6476360952380951</v>
      </c>
      <c r="F3003" s="24">
        <f t="shared" si="46"/>
        <v>-1.059536095238095E-2</v>
      </c>
      <c r="G3003" s="24"/>
    </row>
    <row r="3004" spans="1:7" x14ac:dyDescent="0.25">
      <c r="A3004" s="6" t="s">
        <v>67</v>
      </c>
      <c r="B3004" s="7">
        <v>46059</v>
      </c>
      <c r="C3004" s="8">
        <v>1101.01</v>
      </c>
      <c r="D3004" s="20">
        <v>6.7601999999999995E-2</v>
      </c>
      <c r="E3004" s="35" cm="1">
        <f t="array" ref="E3004">INDEX('Curva Juros'!$B$7:$B$73,MATCH(C3004,'Curva Juros'!$A$7:$A$73,1)) +
(C3004-INDEX('Curva Juros'!$A$7:$A$73,MATCH(C3004,'Curva Juros'!$A$7:$A$73,1))) *
(INDEX('Curva Juros'!$B$7:$B$73,MATCH(C3004,'Curva Juros'!$A$7:$A$73,1)+1) -
INDEX('Curva Juros'!$B$7:$B$73,MATCH(C3004,'Curva Juros'!$A$7:$A$73,1))) /
(INDEX('Curva Juros'!$A$7:$A$73,MATCH(C3004,'Curva Juros'!$A$7:$A$73,1)+1) -
INDEX('Curva Juros'!$A$7:$A$73,MATCH(C3004,'Curva Juros'!$A$7:$A$73,1)))</f>
        <v>7.6483179206349208</v>
      </c>
      <c r="F3004" s="24">
        <f t="shared" si="46"/>
        <v>-8.8811792063492184E-3</v>
      </c>
      <c r="G3004" s="24"/>
    </row>
    <row r="3005" spans="1:7" x14ac:dyDescent="0.25">
      <c r="A3005" s="3" t="s">
        <v>67</v>
      </c>
      <c r="B3005" s="4">
        <v>46066</v>
      </c>
      <c r="C3005" s="5">
        <v>1095.93</v>
      </c>
      <c r="D3005" s="19">
        <v>6.7733000000000002E-2</v>
      </c>
      <c r="E3005" s="35" cm="1">
        <f t="array" ref="E3005">INDEX('Curva Juros'!$B$7:$B$73,MATCH(C3005,'Curva Juros'!$A$7:$A$73,1)) +
(C3005-INDEX('Curva Juros'!$A$7:$A$73,MATCH(C3005,'Curva Juros'!$A$7:$A$73,1))) *
(INDEX('Curva Juros'!$B$7:$B$73,MATCH(C3005,'Curva Juros'!$A$7:$A$73,1)+1) -
INDEX('Curva Juros'!$B$7:$B$73,MATCH(C3005,'Curva Juros'!$A$7:$A$73,1))) /
(INDEX('Curva Juros'!$A$7:$A$73,MATCH(C3005,'Curva Juros'!$A$7:$A$73,1)+1) -
INDEX('Curva Juros'!$A$7:$A$73,MATCH(C3005,'Curva Juros'!$A$7:$A$73,1)))</f>
        <v>7.6488904285714288</v>
      </c>
      <c r="F3005" s="24">
        <f t="shared" si="46"/>
        <v>-8.7559042857142805E-3</v>
      </c>
      <c r="G3005" s="24"/>
    </row>
    <row r="3006" spans="1:7" x14ac:dyDescent="0.25">
      <c r="A3006" s="6" t="s">
        <v>67</v>
      </c>
      <c r="B3006" s="7">
        <v>46073</v>
      </c>
      <c r="C3006" s="8">
        <v>1092.75</v>
      </c>
      <c r="D3006" s="20">
        <v>6.8041000000000004E-2</v>
      </c>
      <c r="E3006" s="35" cm="1">
        <f t="array" ref="E3006">INDEX('Curva Juros'!$B$7:$B$73,MATCH(C3006,'Curva Juros'!$A$7:$A$73,1)) +
(C3006-INDEX('Curva Juros'!$A$7:$A$73,MATCH(C3006,'Curva Juros'!$A$7:$A$73,1))) *
(INDEX('Curva Juros'!$B$7:$B$73,MATCH(C3006,'Curva Juros'!$A$7:$A$73,1)+1) -
INDEX('Curva Juros'!$B$7:$B$73,MATCH(C3006,'Curva Juros'!$A$7:$A$73,1))) /
(INDEX('Curva Juros'!$A$7:$A$73,MATCH(C3006,'Curva Juros'!$A$7:$A$73,1)+1) -
INDEX('Curva Juros'!$A$7:$A$73,MATCH(C3006,'Curva Juros'!$A$7:$A$73,1)))</f>
        <v>7.6492488095238089</v>
      </c>
      <c r="F3006" s="24">
        <f t="shared" si="46"/>
        <v>-8.4514880952380883E-3</v>
      </c>
      <c r="G3006" s="24"/>
    </row>
    <row r="3007" spans="1:7" x14ac:dyDescent="0.25">
      <c r="A3007" s="3" t="s">
        <v>67</v>
      </c>
      <c r="B3007" s="4">
        <v>46080</v>
      </c>
      <c r="C3007" s="5">
        <v>1088.6400000000001</v>
      </c>
      <c r="D3007" s="19">
        <v>6.6570000000000004E-2</v>
      </c>
      <c r="E3007" s="35" cm="1">
        <f t="array" ref="E3007">INDEX('Curva Juros'!$B$7:$B$73,MATCH(C3007,'Curva Juros'!$A$7:$A$73,1)) +
(C3007-INDEX('Curva Juros'!$A$7:$A$73,MATCH(C3007,'Curva Juros'!$A$7:$A$73,1))) *
(INDEX('Curva Juros'!$B$7:$B$73,MATCH(C3007,'Curva Juros'!$A$7:$A$73,1)+1) -
INDEX('Curva Juros'!$B$7:$B$73,MATCH(C3007,'Curva Juros'!$A$7:$A$73,1))) /
(INDEX('Curva Juros'!$A$7:$A$73,MATCH(C3007,'Curva Juros'!$A$7:$A$73,1)+1) -
INDEX('Curva Juros'!$A$7:$A$73,MATCH(C3007,'Curva Juros'!$A$7:$A$73,1)))</f>
        <v>7.6497120000000001</v>
      </c>
      <c r="F3007" s="24">
        <f t="shared" si="46"/>
        <v>-9.9271199999999976E-3</v>
      </c>
      <c r="G3007" s="24"/>
    </row>
    <row r="3008" spans="1:7" x14ac:dyDescent="0.25">
      <c r="A3008" s="6" t="s">
        <v>68</v>
      </c>
      <c r="B3008" s="7">
        <v>45723</v>
      </c>
      <c r="C3008" s="8">
        <v>1018.85</v>
      </c>
      <c r="D3008" s="20">
        <v>7.8233999999999998E-2</v>
      </c>
      <c r="E3008" s="35" cm="1">
        <f t="array" ref="E3008">INDEX('Curva Juros'!$B$7:$B$73,MATCH(C3008,'Curva Juros'!$A$7:$A$73,1)) +
(C3008-INDEX('Curva Juros'!$A$7:$A$73,MATCH(C3008,'Curva Juros'!$A$7:$A$73,1))) *
(INDEX('Curva Juros'!$B$7:$B$73,MATCH(C3008,'Curva Juros'!$A$7:$A$73,1)+1) -
INDEX('Curva Juros'!$B$7:$B$73,MATCH(C3008,'Curva Juros'!$A$7:$A$73,1))) /
(INDEX('Curva Juros'!$A$7:$A$73,MATCH(C3008,'Curva Juros'!$A$7:$A$73,1)+1) -
INDEX('Curva Juros'!$A$7:$A$73,MATCH(C3008,'Curva Juros'!$A$7:$A$73,1)))</f>
        <v>7.6575772222222227</v>
      </c>
      <c r="F3008" s="24">
        <f t="shared" si="46"/>
        <v>1.658227777777771E-3</v>
      </c>
      <c r="G3008" s="24"/>
    </row>
    <row r="3009" spans="1:7" x14ac:dyDescent="0.25">
      <c r="A3009" s="3" t="s">
        <v>68</v>
      </c>
      <c r="B3009" s="4">
        <v>45730</v>
      </c>
      <c r="C3009" s="5">
        <v>1013.42</v>
      </c>
      <c r="D3009" s="19">
        <v>7.9267000000000004E-2</v>
      </c>
      <c r="E3009" s="35" cm="1">
        <f t="array" ref="E3009">INDEX('Curva Juros'!$B$7:$B$73,MATCH(C3009,'Curva Juros'!$A$7:$A$73,1)) +
(C3009-INDEX('Curva Juros'!$A$7:$A$73,MATCH(C3009,'Curva Juros'!$A$7:$A$73,1))) *
(INDEX('Curva Juros'!$B$7:$B$73,MATCH(C3009,'Curva Juros'!$A$7:$A$73,1)+1) -
INDEX('Curva Juros'!$B$7:$B$73,MATCH(C3009,'Curva Juros'!$A$7:$A$73,1))) /
(INDEX('Curva Juros'!$A$7:$A$73,MATCH(C3009,'Curva Juros'!$A$7:$A$73,1)+1) -
INDEX('Curva Juros'!$A$7:$A$73,MATCH(C3009,'Curva Juros'!$A$7:$A$73,1)))</f>
        <v>7.6581891746031747</v>
      </c>
      <c r="F3009" s="24">
        <f t="shared" si="46"/>
        <v>2.6851082539682547E-3</v>
      </c>
      <c r="G3009" s="24"/>
    </row>
    <row r="3010" spans="1:7" x14ac:dyDescent="0.25">
      <c r="A3010" s="6" t="s">
        <v>68</v>
      </c>
      <c r="B3010" s="7">
        <v>45737</v>
      </c>
      <c r="C3010" s="8">
        <v>1007.92</v>
      </c>
      <c r="D3010" s="20">
        <v>8.0489000000000005E-2</v>
      </c>
      <c r="E3010" s="35" cm="1">
        <f t="array" ref="E3010">INDEX('Curva Juros'!$B$7:$B$73,MATCH(C3010,'Curva Juros'!$A$7:$A$73,1)) +
(C3010-INDEX('Curva Juros'!$A$7:$A$73,MATCH(C3010,'Curva Juros'!$A$7:$A$73,1))) *
(INDEX('Curva Juros'!$B$7:$B$73,MATCH(C3010,'Curva Juros'!$A$7:$A$73,1)+1) -
INDEX('Curva Juros'!$B$7:$B$73,MATCH(C3010,'Curva Juros'!$A$7:$A$73,1))) /
(INDEX('Curva Juros'!$A$7:$A$73,MATCH(C3010,'Curva Juros'!$A$7:$A$73,1)+1) -
INDEX('Curva Juros'!$A$7:$A$73,MATCH(C3010,'Curva Juros'!$A$7:$A$73,1)))</f>
        <v>7.6588071746031749</v>
      </c>
      <c r="F3010" s="24">
        <f t="shared" si="46"/>
        <v>3.900928253968261E-3</v>
      </c>
      <c r="G3010" s="24"/>
    </row>
    <row r="3011" spans="1:7" x14ac:dyDescent="0.25">
      <c r="A3011" s="3" t="s">
        <v>68</v>
      </c>
      <c r="B3011" s="4">
        <v>45744</v>
      </c>
      <c r="C3011" s="5">
        <v>1002.45</v>
      </c>
      <c r="D3011" s="19">
        <v>8.1601000000000007E-2</v>
      </c>
      <c r="E3011" s="35" cm="1">
        <f t="array" ref="E3011">INDEX('Curva Juros'!$B$7:$B$73,MATCH(C3011,'Curva Juros'!$A$7:$A$73,1)) +
(C3011-INDEX('Curva Juros'!$A$7:$A$73,MATCH(C3011,'Curva Juros'!$A$7:$A$73,1))) *
(INDEX('Curva Juros'!$B$7:$B$73,MATCH(C3011,'Curva Juros'!$A$7:$A$73,1)+1) -
INDEX('Curva Juros'!$B$7:$B$73,MATCH(C3011,'Curva Juros'!$A$7:$A$73,1))) /
(INDEX('Curva Juros'!$A$7:$A$73,MATCH(C3011,'Curva Juros'!$A$7:$A$73,1)+1) -
INDEX('Curva Juros'!$A$7:$A$73,MATCH(C3011,'Curva Juros'!$A$7:$A$73,1)))</f>
        <v>7.6592977380952387</v>
      </c>
      <c r="F3011" s="24">
        <f t="shared" ref="F3011:F3074" si="47">D3011-E3011/100</f>
        <v>5.0080226190476196E-3</v>
      </c>
      <c r="G3011" s="24"/>
    </row>
    <row r="3012" spans="1:7" x14ac:dyDescent="0.25">
      <c r="A3012" s="6" t="s">
        <v>68</v>
      </c>
      <c r="B3012" s="7">
        <v>45751</v>
      </c>
      <c r="C3012" s="8">
        <v>998.63</v>
      </c>
      <c r="D3012" s="20">
        <v>7.8757999999999995E-2</v>
      </c>
      <c r="E3012" s="35" cm="1">
        <f t="array" ref="E3012">INDEX('Curva Juros'!$B$7:$B$73,MATCH(C3012,'Curva Juros'!$A$7:$A$73,1)) +
(C3012-INDEX('Curva Juros'!$A$7:$A$73,MATCH(C3012,'Curva Juros'!$A$7:$A$73,1))) *
(INDEX('Curva Juros'!$B$7:$B$73,MATCH(C3012,'Curva Juros'!$A$7:$A$73,1)+1) -
INDEX('Curva Juros'!$B$7:$B$73,MATCH(C3012,'Curva Juros'!$A$7:$A$73,1))) /
(INDEX('Curva Juros'!$A$7:$A$73,MATCH(C3012,'Curva Juros'!$A$7:$A$73,1)+1) -
INDEX('Curva Juros'!$A$7:$A$73,MATCH(C3012,'Curva Juros'!$A$7:$A$73,1)))</f>
        <v>7.6596403253968255</v>
      </c>
      <c r="F3012" s="24">
        <f t="shared" si="47"/>
        <v>2.1615967460317381E-3</v>
      </c>
      <c r="G3012" s="24"/>
    </row>
    <row r="3013" spans="1:7" x14ac:dyDescent="0.25">
      <c r="A3013" s="3" t="s">
        <v>68</v>
      </c>
      <c r="B3013" s="4">
        <v>45758</v>
      </c>
      <c r="C3013" s="5">
        <v>993.26</v>
      </c>
      <c r="D3013" s="19">
        <v>7.9670000000000005E-2</v>
      </c>
      <c r="E3013" s="35" cm="1">
        <f t="array" ref="E3013">INDEX('Curva Juros'!$B$7:$B$73,MATCH(C3013,'Curva Juros'!$A$7:$A$73,1)) +
(C3013-INDEX('Curva Juros'!$A$7:$A$73,MATCH(C3013,'Curva Juros'!$A$7:$A$73,1))) *
(INDEX('Curva Juros'!$B$7:$B$73,MATCH(C3013,'Curva Juros'!$A$7:$A$73,1)+1) -
INDEX('Curva Juros'!$B$7:$B$73,MATCH(C3013,'Curva Juros'!$A$7:$A$73,1))) /
(INDEX('Curva Juros'!$A$7:$A$73,MATCH(C3013,'Curva Juros'!$A$7:$A$73,1)+1) -
INDEX('Curva Juros'!$A$7:$A$73,MATCH(C3013,'Curva Juros'!$A$7:$A$73,1)))</f>
        <v>7.6601219206349205</v>
      </c>
      <c r="F3013" s="24">
        <f t="shared" si="47"/>
        <v>3.0687807936508049E-3</v>
      </c>
      <c r="G3013" s="24"/>
    </row>
    <row r="3014" spans="1:7" x14ac:dyDescent="0.25">
      <c r="A3014" s="6" t="s">
        <v>68</v>
      </c>
      <c r="B3014" s="7">
        <v>45764</v>
      </c>
      <c r="C3014" s="8">
        <v>990.07</v>
      </c>
      <c r="D3014" s="20">
        <v>7.7693999999999999E-2</v>
      </c>
      <c r="E3014" s="35" cm="1">
        <f t="array" ref="E3014">INDEX('Curva Juros'!$B$7:$B$73,MATCH(C3014,'Curva Juros'!$A$7:$A$73,1)) +
(C3014-INDEX('Curva Juros'!$A$7:$A$73,MATCH(C3014,'Curva Juros'!$A$7:$A$73,1))) *
(INDEX('Curva Juros'!$B$7:$B$73,MATCH(C3014,'Curva Juros'!$A$7:$A$73,1)+1) -
INDEX('Curva Juros'!$B$7:$B$73,MATCH(C3014,'Curva Juros'!$A$7:$A$73,1))) /
(INDEX('Curva Juros'!$A$7:$A$73,MATCH(C3014,'Curva Juros'!$A$7:$A$73,1)+1) -
INDEX('Curva Juros'!$A$7:$A$73,MATCH(C3014,'Curva Juros'!$A$7:$A$73,1)))</f>
        <v>7.6604080079365078</v>
      </c>
      <c r="F3014" s="24">
        <f t="shared" si="47"/>
        <v>1.0899199206349242E-3</v>
      </c>
      <c r="G3014" s="24"/>
    </row>
    <row r="3015" spans="1:7" x14ac:dyDescent="0.25">
      <c r="A3015" s="3" t="s">
        <v>68</v>
      </c>
      <c r="B3015" s="4">
        <v>45772</v>
      </c>
      <c r="C3015" s="5">
        <v>986.53</v>
      </c>
      <c r="D3015" s="19">
        <v>7.6585E-2</v>
      </c>
      <c r="E3015" s="35" cm="1">
        <f t="array" ref="E3015">INDEX('Curva Juros'!$B$7:$B$73,MATCH(C3015,'Curva Juros'!$A$7:$A$73,1)) +
(C3015-INDEX('Curva Juros'!$A$7:$A$73,MATCH(C3015,'Curva Juros'!$A$7:$A$73,1))) *
(INDEX('Curva Juros'!$B$7:$B$73,MATCH(C3015,'Curva Juros'!$A$7:$A$73,1)+1) -
INDEX('Curva Juros'!$B$7:$B$73,MATCH(C3015,'Curva Juros'!$A$7:$A$73,1))) /
(INDEX('Curva Juros'!$A$7:$A$73,MATCH(C3015,'Curva Juros'!$A$7:$A$73,1)+1) -
INDEX('Curva Juros'!$A$7:$A$73,MATCH(C3015,'Curva Juros'!$A$7:$A$73,1)))</f>
        <v>7.6607254841269841</v>
      </c>
      <c r="F3015" s="24">
        <f t="shared" si="47"/>
        <v>-2.2254841269844783E-5</v>
      </c>
      <c r="G3015" s="24"/>
    </row>
    <row r="3016" spans="1:7" x14ac:dyDescent="0.25">
      <c r="A3016" s="6" t="s">
        <v>68</v>
      </c>
      <c r="B3016" s="7">
        <v>45779</v>
      </c>
      <c r="C3016" s="8">
        <v>982.79</v>
      </c>
      <c r="D3016" s="20">
        <v>7.5946E-2</v>
      </c>
      <c r="E3016" s="35" cm="1">
        <f t="array" ref="E3016">INDEX('Curva Juros'!$B$7:$B$73,MATCH(C3016,'Curva Juros'!$A$7:$A$73,1)) +
(C3016-INDEX('Curva Juros'!$A$7:$A$73,MATCH(C3016,'Curva Juros'!$A$7:$A$73,1))) *
(INDEX('Curva Juros'!$B$7:$B$73,MATCH(C3016,'Curva Juros'!$A$7:$A$73,1)+1) -
INDEX('Curva Juros'!$B$7:$B$73,MATCH(C3016,'Curva Juros'!$A$7:$A$73,1))) /
(INDEX('Curva Juros'!$A$7:$A$73,MATCH(C3016,'Curva Juros'!$A$7:$A$73,1)+1) -
INDEX('Curva Juros'!$A$7:$A$73,MATCH(C3016,'Curva Juros'!$A$7:$A$73,1)))</f>
        <v>7.661060896825397</v>
      </c>
      <c r="F3016" s="24">
        <f t="shared" si="47"/>
        <v>-6.6460896825397409E-4</v>
      </c>
      <c r="G3016" s="24"/>
    </row>
    <row r="3017" spans="1:7" x14ac:dyDescent="0.25">
      <c r="A3017" s="3" t="s">
        <v>68</v>
      </c>
      <c r="B3017" s="4">
        <v>45786</v>
      </c>
      <c r="C3017" s="5">
        <v>978.24</v>
      </c>
      <c r="D3017" s="19">
        <v>7.4865000000000001E-2</v>
      </c>
      <c r="E3017" s="35" cm="1">
        <f t="array" ref="E3017">INDEX('Curva Juros'!$B$7:$B$73,MATCH(C3017,'Curva Juros'!$A$7:$A$73,1)) +
(C3017-INDEX('Curva Juros'!$A$7:$A$73,MATCH(C3017,'Curva Juros'!$A$7:$A$73,1))) *
(INDEX('Curva Juros'!$B$7:$B$73,MATCH(C3017,'Curva Juros'!$A$7:$A$73,1)+1) -
INDEX('Curva Juros'!$B$7:$B$73,MATCH(C3017,'Curva Juros'!$A$7:$A$73,1))) /
(INDEX('Curva Juros'!$A$7:$A$73,MATCH(C3017,'Curva Juros'!$A$7:$A$73,1)+1) -
INDEX('Curva Juros'!$A$7:$A$73,MATCH(C3017,'Curva Juros'!$A$7:$A$73,1)))</f>
        <v>7.6614689523809529</v>
      </c>
      <c r="F3017" s="24">
        <f t="shared" si="47"/>
        <v>-1.7496895238095223E-3</v>
      </c>
      <c r="G3017" s="24"/>
    </row>
    <row r="3018" spans="1:7" x14ac:dyDescent="0.25">
      <c r="A3018" s="6" t="s">
        <v>68</v>
      </c>
      <c r="B3018" s="7">
        <v>45793</v>
      </c>
      <c r="C3018" s="8">
        <v>973.22</v>
      </c>
      <c r="D3018" s="20">
        <v>7.4908000000000002E-2</v>
      </c>
      <c r="E3018" s="35" cm="1">
        <f t="array" ref="E3018">INDEX('Curva Juros'!$B$7:$B$73,MATCH(C3018,'Curva Juros'!$A$7:$A$73,1)) +
(C3018-INDEX('Curva Juros'!$A$7:$A$73,MATCH(C3018,'Curva Juros'!$A$7:$A$73,1))) *
(INDEX('Curva Juros'!$B$7:$B$73,MATCH(C3018,'Curva Juros'!$A$7:$A$73,1)+1) -
INDEX('Curva Juros'!$B$7:$B$73,MATCH(C3018,'Curva Juros'!$A$7:$A$73,1))) /
(INDEX('Curva Juros'!$A$7:$A$73,MATCH(C3018,'Curva Juros'!$A$7:$A$73,1)+1) -
INDEX('Curva Juros'!$A$7:$A$73,MATCH(C3018,'Curva Juros'!$A$7:$A$73,1)))</f>
        <v>7.6619191587301589</v>
      </c>
      <c r="F3018" s="24">
        <f t="shared" si="47"/>
        <v>-1.7111915873015832E-3</v>
      </c>
      <c r="G3018" s="24"/>
    </row>
    <row r="3019" spans="1:7" x14ac:dyDescent="0.25">
      <c r="A3019" s="3" t="s">
        <v>68</v>
      </c>
      <c r="B3019" s="4">
        <v>45800</v>
      </c>
      <c r="C3019" s="5">
        <v>967.92</v>
      </c>
      <c r="D3019" s="19">
        <v>7.5647000000000006E-2</v>
      </c>
      <c r="E3019" s="35" cm="1">
        <f t="array" ref="E3019">INDEX('Curva Juros'!$B$7:$B$73,MATCH(C3019,'Curva Juros'!$A$7:$A$73,1)) +
(C3019-INDEX('Curva Juros'!$A$7:$A$73,MATCH(C3019,'Curva Juros'!$A$7:$A$73,1))) *
(INDEX('Curva Juros'!$B$7:$B$73,MATCH(C3019,'Curva Juros'!$A$7:$A$73,1)+1) -
INDEX('Curva Juros'!$B$7:$B$73,MATCH(C3019,'Curva Juros'!$A$7:$A$73,1))) /
(INDEX('Curva Juros'!$A$7:$A$73,MATCH(C3019,'Curva Juros'!$A$7:$A$73,1)+1) -
INDEX('Curva Juros'!$A$7:$A$73,MATCH(C3019,'Curva Juros'!$A$7:$A$73,1)))</f>
        <v>7.6623944761904763</v>
      </c>
      <c r="F3019" s="24">
        <f t="shared" si="47"/>
        <v>-9.7694476190475499E-4</v>
      </c>
      <c r="G3019" s="24"/>
    </row>
    <row r="3020" spans="1:7" x14ac:dyDescent="0.25">
      <c r="A3020" s="6" t="s">
        <v>68</v>
      </c>
      <c r="B3020" s="7">
        <v>45807</v>
      </c>
      <c r="C3020" s="8">
        <v>962.64</v>
      </c>
      <c r="D3020" s="20">
        <v>7.6324000000000003E-2</v>
      </c>
      <c r="E3020" s="35" cm="1">
        <f t="array" ref="E3020">INDEX('Curva Juros'!$B$7:$B$73,MATCH(C3020,'Curva Juros'!$A$7:$A$73,1)) +
(C3020-INDEX('Curva Juros'!$A$7:$A$73,MATCH(C3020,'Curva Juros'!$A$7:$A$73,1))) *
(INDEX('Curva Juros'!$B$7:$B$73,MATCH(C3020,'Curva Juros'!$A$7:$A$73,1)+1) -
INDEX('Curva Juros'!$B$7:$B$73,MATCH(C3020,'Curva Juros'!$A$7:$A$73,1))) /
(INDEX('Curva Juros'!$A$7:$A$73,MATCH(C3020,'Curva Juros'!$A$7:$A$73,1)+1) -
INDEX('Curva Juros'!$A$7:$A$73,MATCH(C3020,'Curva Juros'!$A$7:$A$73,1)))</f>
        <v>7.6628680000000005</v>
      </c>
      <c r="F3020" s="24">
        <f t="shared" si="47"/>
        <v>-3.0468000000000162E-4</v>
      </c>
      <c r="G3020" s="24"/>
    </row>
    <row r="3021" spans="1:7" x14ac:dyDescent="0.25">
      <c r="A3021" s="3" t="s">
        <v>68</v>
      </c>
      <c r="B3021" s="4">
        <v>45814</v>
      </c>
      <c r="C3021" s="5">
        <v>957.34</v>
      </c>
      <c r="D3021" s="19">
        <v>7.7055999999999999E-2</v>
      </c>
      <c r="E3021" s="35" cm="1">
        <f t="array" ref="E3021">INDEX('Curva Juros'!$B$7:$B$73,MATCH(C3021,'Curva Juros'!$A$7:$A$73,1)) +
(C3021-INDEX('Curva Juros'!$A$7:$A$73,MATCH(C3021,'Curva Juros'!$A$7:$A$73,1))) *
(INDEX('Curva Juros'!$B$7:$B$73,MATCH(C3021,'Curva Juros'!$A$7:$A$73,1)+1) -
INDEX('Curva Juros'!$B$7:$B$73,MATCH(C3021,'Curva Juros'!$A$7:$A$73,1))) /
(INDEX('Curva Juros'!$A$7:$A$73,MATCH(C3021,'Curva Juros'!$A$7:$A$73,1)+1) -
INDEX('Curva Juros'!$A$7:$A$73,MATCH(C3021,'Curva Juros'!$A$7:$A$73,1)))</f>
        <v>7.6633433174603178</v>
      </c>
      <c r="F3021" s="24">
        <f t="shared" si="47"/>
        <v>4.2256682539681956E-4</v>
      </c>
      <c r="G3021" s="24"/>
    </row>
    <row r="3022" spans="1:7" x14ac:dyDescent="0.25">
      <c r="A3022" s="6" t="s">
        <v>68</v>
      </c>
      <c r="B3022" s="7">
        <v>45821</v>
      </c>
      <c r="C3022" s="8">
        <v>952.99</v>
      </c>
      <c r="D3022" s="20">
        <v>7.5479000000000004E-2</v>
      </c>
      <c r="E3022" s="35" cm="1">
        <f t="array" ref="E3022">INDEX('Curva Juros'!$B$7:$B$73,MATCH(C3022,'Curva Juros'!$A$7:$A$73,1)) +
(C3022-INDEX('Curva Juros'!$A$7:$A$73,MATCH(C3022,'Curva Juros'!$A$7:$A$73,1))) *
(INDEX('Curva Juros'!$B$7:$B$73,MATCH(C3022,'Curva Juros'!$A$7:$A$73,1)+1) -
INDEX('Curva Juros'!$B$7:$B$73,MATCH(C3022,'Curva Juros'!$A$7:$A$73,1))) /
(INDEX('Curva Juros'!$A$7:$A$73,MATCH(C3022,'Curva Juros'!$A$7:$A$73,1)+1) -
INDEX('Curva Juros'!$A$7:$A$73,MATCH(C3022,'Curva Juros'!$A$7:$A$73,1)))</f>
        <v>7.6637334365079361</v>
      </c>
      <c r="F3022" s="24">
        <f t="shared" si="47"/>
        <v>-1.1583343650793526E-3</v>
      </c>
      <c r="G3022" s="24"/>
    </row>
    <row r="3023" spans="1:7" x14ac:dyDescent="0.25">
      <c r="A3023" s="3" t="s">
        <v>68</v>
      </c>
      <c r="B3023" s="4">
        <v>45828</v>
      </c>
      <c r="C3023" s="5">
        <v>981.89</v>
      </c>
      <c r="D3023" s="19">
        <v>7.6172000000000004E-2</v>
      </c>
      <c r="E3023" s="35" cm="1">
        <f t="array" ref="E3023">INDEX('Curva Juros'!$B$7:$B$73,MATCH(C3023,'Curva Juros'!$A$7:$A$73,1)) +
(C3023-INDEX('Curva Juros'!$A$7:$A$73,MATCH(C3023,'Curva Juros'!$A$7:$A$73,1))) *
(INDEX('Curva Juros'!$B$7:$B$73,MATCH(C3023,'Curva Juros'!$A$7:$A$73,1)+1) -
INDEX('Curva Juros'!$B$7:$B$73,MATCH(C3023,'Curva Juros'!$A$7:$A$73,1))) /
(INDEX('Curva Juros'!$A$7:$A$73,MATCH(C3023,'Curva Juros'!$A$7:$A$73,1)+1) -
INDEX('Curva Juros'!$A$7:$A$73,MATCH(C3023,'Curva Juros'!$A$7:$A$73,1)))</f>
        <v>7.6611416111111117</v>
      </c>
      <c r="F3023" s="24">
        <f t="shared" si="47"/>
        <v>-4.3941611111111833E-4</v>
      </c>
      <c r="G3023" s="24"/>
    </row>
    <row r="3024" spans="1:7" x14ac:dyDescent="0.25">
      <c r="A3024" s="6" t="s">
        <v>68</v>
      </c>
      <c r="B3024" s="7">
        <v>45835</v>
      </c>
      <c r="C3024" s="8">
        <v>976.73</v>
      </c>
      <c r="D3024" s="20">
        <v>7.6682E-2</v>
      </c>
      <c r="E3024" s="35" cm="1">
        <f t="array" ref="E3024">INDEX('Curva Juros'!$B$7:$B$73,MATCH(C3024,'Curva Juros'!$A$7:$A$73,1)) +
(C3024-INDEX('Curva Juros'!$A$7:$A$73,MATCH(C3024,'Curva Juros'!$A$7:$A$73,1))) *
(INDEX('Curva Juros'!$B$7:$B$73,MATCH(C3024,'Curva Juros'!$A$7:$A$73,1)+1) -
INDEX('Curva Juros'!$B$7:$B$73,MATCH(C3024,'Curva Juros'!$A$7:$A$73,1))) /
(INDEX('Curva Juros'!$A$7:$A$73,MATCH(C3024,'Curva Juros'!$A$7:$A$73,1)+1) -
INDEX('Curva Juros'!$A$7:$A$73,MATCH(C3024,'Curva Juros'!$A$7:$A$73,1)))</f>
        <v>7.6616043730158729</v>
      </c>
      <c r="F3024" s="24">
        <f t="shared" si="47"/>
        <v>6.5956269841266346E-5</v>
      </c>
      <c r="G3024" s="24"/>
    </row>
    <row r="3025" spans="1:7" x14ac:dyDescent="0.25">
      <c r="A3025" s="3" t="s">
        <v>68</v>
      </c>
      <c r="B3025" s="4">
        <v>45842</v>
      </c>
      <c r="C3025" s="5">
        <v>972.15</v>
      </c>
      <c r="D3025" s="19">
        <v>7.5324000000000002E-2</v>
      </c>
      <c r="E3025" s="35" cm="1">
        <f t="array" ref="E3025">INDEX('Curva Juros'!$B$7:$B$73,MATCH(C3025,'Curva Juros'!$A$7:$A$73,1)) +
(C3025-INDEX('Curva Juros'!$A$7:$A$73,MATCH(C3025,'Curva Juros'!$A$7:$A$73,1))) *
(INDEX('Curva Juros'!$B$7:$B$73,MATCH(C3025,'Curva Juros'!$A$7:$A$73,1)+1) -
INDEX('Curva Juros'!$B$7:$B$73,MATCH(C3025,'Curva Juros'!$A$7:$A$73,1))) /
(INDEX('Curva Juros'!$A$7:$A$73,MATCH(C3025,'Curva Juros'!$A$7:$A$73,1)+1) -
INDEX('Curva Juros'!$A$7:$A$73,MATCH(C3025,'Curva Juros'!$A$7:$A$73,1)))</f>
        <v>7.6620151190476191</v>
      </c>
      <c r="F3025" s="24">
        <f t="shared" si="47"/>
        <v>-1.2961511904761858E-3</v>
      </c>
      <c r="G3025" s="24"/>
    </row>
    <row r="3026" spans="1:7" x14ac:dyDescent="0.25">
      <c r="A3026" s="6" t="s">
        <v>68</v>
      </c>
      <c r="B3026" s="7">
        <v>45849</v>
      </c>
      <c r="C3026" s="8">
        <v>966.23</v>
      </c>
      <c r="D3026" s="20">
        <v>7.8299999999999995E-2</v>
      </c>
      <c r="E3026" s="35" cm="1">
        <f t="array" ref="E3026">INDEX('Curva Juros'!$B$7:$B$73,MATCH(C3026,'Curva Juros'!$A$7:$A$73,1)) +
(C3026-INDEX('Curva Juros'!$A$7:$A$73,MATCH(C3026,'Curva Juros'!$A$7:$A$73,1))) *
(INDEX('Curva Juros'!$B$7:$B$73,MATCH(C3026,'Curva Juros'!$A$7:$A$73,1)+1) -
INDEX('Curva Juros'!$B$7:$B$73,MATCH(C3026,'Curva Juros'!$A$7:$A$73,1))) /
(INDEX('Curva Juros'!$A$7:$A$73,MATCH(C3026,'Curva Juros'!$A$7:$A$73,1)+1) -
INDEX('Curva Juros'!$A$7:$A$73,MATCH(C3026,'Curva Juros'!$A$7:$A$73,1)))</f>
        <v>7.6625460396825398</v>
      </c>
      <c r="F3026" s="24">
        <f t="shared" si="47"/>
        <v>1.6745396031745963E-3</v>
      </c>
      <c r="G3026" s="24"/>
    </row>
    <row r="3027" spans="1:7" x14ac:dyDescent="0.25">
      <c r="A3027" s="3" t="s">
        <v>68</v>
      </c>
      <c r="B3027" s="4">
        <v>45856</v>
      </c>
      <c r="C3027" s="5">
        <v>961.19</v>
      </c>
      <c r="D3027" s="19">
        <v>7.8448000000000004E-2</v>
      </c>
      <c r="E3027" s="35" cm="1">
        <f t="array" ref="E3027">INDEX('Curva Juros'!$B$7:$B$73,MATCH(C3027,'Curva Juros'!$A$7:$A$73,1)) +
(C3027-INDEX('Curva Juros'!$A$7:$A$73,MATCH(C3027,'Curva Juros'!$A$7:$A$73,1))) *
(INDEX('Curva Juros'!$B$7:$B$73,MATCH(C3027,'Curva Juros'!$A$7:$A$73,1)+1) -
INDEX('Curva Juros'!$B$7:$B$73,MATCH(C3027,'Curva Juros'!$A$7:$A$73,1))) /
(INDEX('Curva Juros'!$A$7:$A$73,MATCH(C3027,'Curva Juros'!$A$7:$A$73,1)+1) -
INDEX('Curva Juros'!$A$7:$A$73,MATCH(C3027,'Curva Juros'!$A$7:$A$73,1)))</f>
        <v>7.6629980396825399</v>
      </c>
      <c r="F3027" s="24">
        <f t="shared" si="47"/>
        <v>1.8180196031746115E-3</v>
      </c>
      <c r="G3027" s="24"/>
    </row>
    <row r="3028" spans="1:7" x14ac:dyDescent="0.25">
      <c r="A3028" s="6" t="s">
        <v>68</v>
      </c>
      <c r="B3028" s="7">
        <v>45863</v>
      </c>
      <c r="C3028" s="8">
        <v>956.39</v>
      </c>
      <c r="D3028" s="20">
        <v>7.7799999999999994E-2</v>
      </c>
      <c r="E3028" s="35" cm="1">
        <f t="array" ref="E3028">INDEX('Curva Juros'!$B$7:$B$73,MATCH(C3028,'Curva Juros'!$A$7:$A$73,1)) +
(C3028-INDEX('Curva Juros'!$A$7:$A$73,MATCH(C3028,'Curva Juros'!$A$7:$A$73,1))) *
(INDEX('Curva Juros'!$B$7:$B$73,MATCH(C3028,'Curva Juros'!$A$7:$A$73,1)+1) -
INDEX('Curva Juros'!$B$7:$B$73,MATCH(C3028,'Curva Juros'!$A$7:$A$73,1))) /
(INDEX('Curva Juros'!$A$7:$A$73,MATCH(C3028,'Curva Juros'!$A$7:$A$73,1)+1) -
INDEX('Curva Juros'!$A$7:$A$73,MATCH(C3028,'Curva Juros'!$A$7:$A$73,1)))</f>
        <v>7.663428515873016</v>
      </c>
      <c r="F3028" s="24">
        <f t="shared" si="47"/>
        <v>1.1657148412698298E-3</v>
      </c>
      <c r="G3028" s="24"/>
    </row>
    <row r="3029" spans="1:7" x14ac:dyDescent="0.25">
      <c r="A3029" s="3" t="s">
        <v>68</v>
      </c>
      <c r="B3029" s="4">
        <v>45870</v>
      </c>
      <c r="C3029" s="5">
        <v>949.83</v>
      </c>
      <c r="D3029" s="19">
        <v>8.2877999999999993E-2</v>
      </c>
      <c r="E3029" s="35" cm="1">
        <f t="array" ref="E3029">INDEX('Curva Juros'!$B$7:$B$73,MATCH(C3029,'Curva Juros'!$A$7:$A$73,1)) +
(C3029-INDEX('Curva Juros'!$A$7:$A$73,MATCH(C3029,'Curva Juros'!$A$7:$A$73,1))) *
(INDEX('Curva Juros'!$B$7:$B$73,MATCH(C3029,'Curva Juros'!$A$7:$A$73,1)+1) -
INDEX('Curva Juros'!$B$7:$B$73,MATCH(C3029,'Curva Juros'!$A$7:$A$73,1))) /
(INDEX('Curva Juros'!$A$7:$A$73,MATCH(C3029,'Curva Juros'!$A$7:$A$73,1)+1) -
INDEX('Curva Juros'!$A$7:$A$73,MATCH(C3029,'Curva Juros'!$A$7:$A$73,1)))</f>
        <v>7.6640168333333332</v>
      </c>
      <c r="F3029" s="24">
        <f t="shared" si="47"/>
        <v>6.2378316666666656E-3</v>
      </c>
      <c r="G3029" s="24"/>
    </row>
    <row r="3030" spans="1:7" x14ac:dyDescent="0.25">
      <c r="A3030" s="6" t="s">
        <v>68</v>
      </c>
      <c r="B3030" s="7">
        <v>45877</v>
      </c>
      <c r="C3030" s="8">
        <v>946.71</v>
      </c>
      <c r="D3030" s="20">
        <v>7.6735999999999999E-2</v>
      </c>
      <c r="E3030" s="35" cm="1">
        <f t="array" ref="E3030">INDEX('Curva Juros'!$B$7:$B$73,MATCH(C3030,'Curva Juros'!$A$7:$A$73,1)) +
(C3030-INDEX('Curva Juros'!$A$7:$A$73,MATCH(C3030,'Curva Juros'!$A$7:$A$73,1))) *
(INDEX('Curva Juros'!$B$7:$B$73,MATCH(C3030,'Curva Juros'!$A$7:$A$73,1)+1) -
INDEX('Curva Juros'!$B$7:$B$73,MATCH(C3030,'Curva Juros'!$A$7:$A$73,1))) /
(INDEX('Curva Juros'!$A$7:$A$73,MATCH(C3030,'Curva Juros'!$A$7:$A$73,1)+1) -
INDEX('Curva Juros'!$A$7:$A$73,MATCH(C3030,'Curva Juros'!$A$7:$A$73,1)))</f>
        <v>7.6642966428571428</v>
      </c>
      <c r="F3030" s="24">
        <f t="shared" si="47"/>
        <v>9.30335714285635E-5</v>
      </c>
      <c r="G3030" s="24"/>
    </row>
    <row r="3031" spans="1:7" x14ac:dyDescent="0.25">
      <c r="A3031" s="3" t="s">
        <v>68</v>
      </c>
      <c r="B3031" s="4">
        <v>45884</v>
      </c>
      <c r="C3031" s="5">
        <v>942.11</v>
      </c>
      <c r="D3031" s="19">
        <v>7.5456999999999996E-2</v>
      </c>
      <c r="E3031" s="35" cm="1">
        <f t="array" ref="E3031">INDEX('Curva Juros'!$B$7:$B$73,MATCH(C3031,'Curva Juros'!$A$7:$A$73,1)) +
(C3031-INDEX('Curva Juros'!$A$7:$A$73,MATCH(C3031,'Curva Juros'!$A$7:$A$73,1))) *
(INDEX('Curva Juros'!$B$7:$B$73,MATCH(C3031,'Curva Juros'!$A$7:$A$73,1)+1) -
INDEX('Curva Juros'!$B$7:$B$73,MATCH(C3031,'Curva Juros'!$A$7:$A$73,1))) /
(INDEX('Curva Juros'!$A$7:$A$73,MATCH(C3031,'Curva Juros'!$A$7:$A$73,1)+1) -
INDEX('Curva Juros'!$A$7:$A$73,MATCH(C3031,'Curva Juros'!$A$7:$A$73,1)))</f>
        <v>7.6647091825396823</v>
      </c>
      <c r="F3031" s="24">
        <f t="shared" si="47"/>
        <v>-1.1900918253968246E-3</v>
      </c>
      <c r="G3031" s="24"/>
    </row>
    <row r="3032" spans="1:7" x14ac:dyDescent="0.25">
      <c r="A3032" s="6" t="s">
        <v>68</v>
      </c>
      <c r="B3032" s="7">
        <v>45891</v>
      </c>
      <c r="C3032" s="8">
        <v>936.72</v>
      </c>
      <c r="D3032" s="20">
        <v>7.6706999999999997E-2</v>
      </c>
      <c r="E3032" s="35" cm="1">
        <f t="array" ref="E3032">INDEX('Curva Juros'!$B$7:$B$73,MATCH(C3032,'Curva Juros'!$A$7:$A$73,1)) +
(C3032-INDEX('Curva Juros'!$A$7:$A$73,MATCH(C3032,'Curva Juros'!$A$7:$A$73,1))) *
(INDEX('Curva Juros'!$B$7:$B$73,MATCH(C3032,'Curva Juros'!$A$7:$A$73,1)+1) -
INDEX('Curva Juros'!$B$7:$B$73,MATCH(C3032,'Curva Juros'!$A$7:$A$73,1))) /
(INDEX('Curva Juros'!$A$7:$A$73,MATCH(C3032,'Curva Juros'!$A$7:$A$73,1)+1) -
INDEX('Curva Juros'!$A$7:$A$73,MATCH(C3032,'Curva Juros'!$A$7:$A$73,1)))</f>
        <v>7.6651925714285714</v>
      </c>
      <c r="F3032" s="24">
        <f t="shared" si="47"/>
        <v>5.5074285714287741E-5</v>
      </c>
      <c r="G3032" s="24"/>
    </row>
    <row r="3033" spans="1:7" x14ac:dyDescent="0.25">
      <c r="A3033" s="3" t="s">
        <v>68</v>
      </c>
      <c r="B3033" s="4">
        <v>45898</v>
      </c>
      <c r="C3033" s="5">
        <v>931.97</v>
      </c>
      <c r="D3033" s="19">
        <v>7.5887999999999997E-2</v>
      </c>
      <c r="E3033" s="35" cm="1">
        <f t="array" ref="E3033">INDEX('Curva Juros'!$B$7:$B$73,MATCH(C3033,'Curva Juros'!$A$7:$A$73,1)) +
(C3033-INDEX('Curva Juros'!$A$7:$A$73,MATCH(C3033,'Curva Juros'!$A$7:$A$73,1))) *
(INDEX('Curva Juros'!$B$7:$B$73,MATCH(C3033,'Curva Juros'!$A$7:$A$73,1)+1) -
INDEX('Curva Juros'!$B$7:$B$73,MATCH(C3033,'Curva Juros'!$A$7:$A$73,1))) /
(INDEX('Curva Juros'!$A$7:$A$73,MATCH(C3033,'Curva Juros'!$A$7:$A$73,1)+1) -
INDEX('Curva Juros'!$A$7:$A$73,MATCH(C3033,'Curva Juros'!$A$7:$A$73,1)))</f>
        <v>7.6656185634920631</v>
      </c>
      <c r="F3033" s="24">
        <f t="shared" si="47"/>
        <v>-7.6818563492063452E-4</v>
      </c>
      <c r="G3033" s="24"/>
    </row>
    <row r="3034" spans="1:7" x14ac:dyDescent="0.25">
      <c r="A3034" s="6" t="s">
        <v>68</v>
      </c>
      <c r="B3034" s="7">
        <v>45905</v>
      </c>
      <c r="C3034" s="8">
        <v>927.23</v>
      </c>
      <c r="D3034" s="20">
        <v>7.5052999999999995E-2</v>
      </c>
      <c r="E3034" s="35" cm="1">
        <f t="array" ref="E3034">INDEX('Curva Juros'!$B$7:$B$73,MATCH(C3034,'Curva Juros'!$A$7:$A$73,1)) +
(C3034-INDEX('Curva Juros'!$A$7:$A$73,MATCH(C3034,'Curva Juros'!$A$7:$A$73,1))) *
(INDEX('Curva Juros'!$B$7:$B$73,MATCH(C3034,'Curva Juros'!$A$7:$A$73,1)+1) -
INDEX('Curva Juros'!$B$7:$B$73,MATCH(C3034,'Curva Juros'!$A$7:$A$73,1))) /
(INDEX('Curva Juros'!$A$7:$A$73,MATCH(C3034,'Curva Juros'!$A$7:$A$73,1)+1) -
INDEX('Curva Juros'!$A$7:$A$73,MATCH(C3034,'Curva Juros'!$A$7:$A$73,1)))</f>
        <v>7.6660436587301586</v>
      </c>
      <c r="F3034" s="24">
        <f t="shared" si="47"/>
        <v>-1.6074365873015861E-3</v>
      </c>
      <c r="G3034" s="24"/>
    </row>
    <row r="3035" spans="1:7" x14ac:dyDescent="0.25">
      <c r="A3035" s="3" t="s">
        <v>68</v>
      </c>
      <c r="B3035" s="4">
        <v>45912</v>
      </c>
      <c r="C3035" s="5">
        <v>922.91</v>
      </c>
      <c r="D3035" s="19">
        <v>7.2828000000000004E-2</v>
      </c>
      <c r="E3035" s="35" cm="1">
        <f t="array" ref="E3035">INDEX('Curva Juros'!$B$7:$B$73,MATCH(C3035,'Curva Juros'!$A$7:$A$73,1)) +
(C3035-INDEX('Curva Juros'!$A$7:$A$73,MATCH(C3035,'Curva Juros'!$A$7:$A$73,1))) *
(INDEX('Curva Juros'!$B$7:$B$73,MATCH(C3035,'Curva Juros'!$A$7:$A$73,1)+1) -
INDEX('Curva Juros'!$B$7:$B$73,MATCH(C3035,'Curva Juros'!$A$7:$A$73,1))) /
(INDEX('Curva Juros'!$A$7:$A$73,MATCH(C3035,'Curva Juros'!$A$7:$A$73,1)+1) -
INDEX('Curva Juros'!$A$7:$A$73,MATCH(C3035,'Curva Juros'!$A$7:$A$73,1)))</f>
        <v>7.6664310873015875</v>
      </c>
      <c r="F3035" s="24">
        <f t="shared" si="47"/>
        <v>-3.8363108730158774E-3</v>
      </c>
      <c r="G3035" s="24"/>
    </row>
    <row r="3036" spans="1:7" x14ac:dyDescent="0.25">
      <c r="A3036" s="6" t="s">
        <v>68</v>
      </c>
      <c r="B3036" s="7">
        <v>45919</v>
      </c>
      <c r="C3036" s="8">
        <v>917.92</v>
      </c>
      <c r="D3036" s="20">
        <v>7.2792999999999997E-2</v>
      </c>
      <c r="E3036" s="35" cm="1">
        <f t="array" ref="E3036">INDEX('Curva Juros'!$B$7:$B$73,MATCH(C3036,'Curva Juros'!$A$7:$A$73,1)) +
(C3036-INDEX('Curva Juros'!$A$7:$A$73,MATCH(C3036,'Curva Juros'!$A$7:$A$73,1))) *
(INDEX('Curva Juros'!$B$7:$B$73,MATCH(C3036,'Curva Juros'!$A$7:$A$73,1)+1) -
INDEX('Curva Juros'!$B$7:$B$73,MATCH(C3036,'Curva Juros'!$A$7:$A$73,1))) /
(INDEX('Curva Juros'!$A$7:$A$73,MATCH(C3036,'Curva Juros'!$A$7:$A$73,1)+1) -
INDEX('Curva Juros'!$A$7:$A$73,MATCH(C3036,'Curva Juros'!$A$7:$A$73,1)))</f>
        <v>7.6668786031746032</v>
      </c>
      <c r="F3036" s="24">
        <f t="shared" si="47"/>
        <v>-3.8757860317460424E-3</v>
      </c>
      <c r="G3036" s="24"/>
    </row>
    <row r="3037" spans="1:7" x14ac:dyDescent="0.25">
      <c r="A3037" s="3" t="s">
        <v>68</v>
      </c>
      <c r="B3037" s="4">
        <v>45926</v>
      </c>
      <c r="C3037" s="5">
        <v>913.03</v>
      </c>
      <c r="D3037" s="19">
        <v>7.2420999999999999E-2</v>
      </c>
      <c r="E3037" s="35" cm="1">
        <f t="array" ref="E3037">INDEX('Curva Juros'!$B$7:$B$73,MATCH(C3037,'Curva Juros'!$A$7:$A$73,1)) +
(C3037-INDEX('Curva Juros'!$A$7:$A$73,MATCH(C3037,'Curva Juros'!$A$7:$A$73,1))) *
(INDEX('Curva Juros'!$B$7:$B$73,MATCH(C3037,'Curva Juros'!$A$7:$A$73,1)+1) -
INDEX('Curva Juros'!$B$7:$B$73,MATCH(C3037,'Curva Juros'!$A$7:$A$73,1))) /
(INDEX('Curva Juros'!$A$7:$A$73,MATCH(C3037,'Curva Juros'!$A$7:$A$73,1)+1) -
INDEX('Curva Juros'!$A$7:$A$73,MATCH(C3037,'Curva Juros'!$A$7:$A$73,1)))</f>
        <v>7.6673171507936511</v>
      </c>
      <c r="F3037" s="24">
        <f t="shared" si="47"/>
        <v>-4.2521715079365113E-3</v>
      </c>
      <c r="G3037" s="24"/>
    </row>
    <row r="3038" spans="1:7" x14ac:dyDescent="0.25">
      <c r="A3038" s="6" t="s">
        <v>68</v>
      </c>
      <c r="B3038" s="7">
        <v>45933</v>
      </c>
      <c r="C3038" s="8">
        <v>907.62</v>
      </c>
      <c r="D3038" s="20">
        <v>7.3784000000000002E-2</v>
      </c>
      <c r="E3038" s="35" cm="1">
        <f t="array" ref="E3038">INDEX('Curva Juros'!$B$7:$B$73,MATCH(C3038,'Curva Juros'!$A$7:$A$73,1)) +
(C3038-INDEX('Curva Juros'!$A$7:$A$73,MATCH(C3038,'Curva Juros'!$A$7:$A$73,1))) *
(INDEX('Curva Juros'!$B$7:$B$73,MATCH(C3038,'Curva Juros'!$A$7:$A$73,1)+1) -
INDEX('Curva Juros'!$B$7:$B$73,MATCH(C3038,'Curva Juros'!$A$7:$A$73,1))) /
(INDEX('Curva Juros'!$A$7:$A$73,MATCH(C3038,'Curva Juros'!$A$7:$A$73,1)+1) -
INDEX('Curva Juros'!$A$7:$A$73,MATCH(C3038,'Curva Juros'!$A$7:$A$73,1)))</f>
        <v>7.6678023333333334</v>
      </c>
      <c r="F3038" s="24">
        <f t="shared" si="47"/>
        <v>-2.8940233333333287E-3</v>
      </c>
      <c r="G3038" s="24"/>
    </row>
    <row r="3039" spans="1:7" x14ac:dyDescent="0.25">
      <c r="A3039" s="3" t="s">
        <v>68</v>
      </c>
      <c r="B3039" s="4">
        <v>45940</v>
      </c>
      <c r="C3039" s="5">
        <v>903.33</v>
      </c>
      <c r="D3039" s="19">
        <v>7.1453000000000003E-2</v>
      </c>
      <c r="E3039" s="35" cm="1">
        <f t="array" ref="E3039">INDEX('Curva Juros'!$B$7:$B$73,MATCH(C3039,'Curva Juros'!$A$7:$A$73,1)) +
(C3039-INDEX('Curva Juros'!$A$7:$A$73,MATCH(C3039,'Curva Juros'!$A$7:$A$73,1))) *
(INDEX('Curva Juros'!$B$7:$B$73,MATCH(C3039,'Curva Juros'!$A$7:$A$73,1)+1) -
INDEX('Curva Juros'!$B$7:$B$73,MATCH(C3039,'Curva Juros'!$A$7:$A$73,1))) /
(INDEX('Curva Juros'!$A$7:$A$73,MATCH(C3039,'Curva Juros'!$A$7:$A$73,1)+1) -
INDEX('Curva Juros'!$A$7:$A$73,MATCH(C3039,'Curva Juros'!$A$7:$A$73,1)))</f>
        <v>7.6681870714285711</v>
      </c>
      <c r="F3039" s="24">
        <f t="shared" si="47"/>
        <v>-5.2288707142857105E-3</v>
      </c>
      <c r="G3039" s="24"/>
    </row>
    <row r="3040" spans="1:7" x14ac:dyDescent="0.25">
      <c r="A3040" s="6" t="s">
        <v>68</v>
      </c>
      <c r="B3040" s="7">
        <v>45947</v>
      </c>
      <c r="C3040" s="8">
        <v>897.81</v>
      </c>
      <c r="D3040" s="20">
        <v>7.3144000000000001E-2</v>
      </c>
      <c r="E3040" s="35" cm="1">
        <f t="array" ref="E3040">INDEX('Curva Juros'!$B$7:$B$73,MATCH(C3040,'Curva Juros'!$A$7:$A$73,1)) +
(C3040-INDEX('Curva Juros'!$A$7:$A$73,MATCH(C3040,'Curva Juros'!$A$7:$A$73,1))) *
(INDEX('Curva Juros'!$B$7:$B$73,MATCH(C3040,'Curva Juros'!$A$7:$A$73,1)+1) -
INDEX('Curva Juros'!$B$7:$B$73,MATCH(C3040,'Curva Juros'!$A$7:$A$73,1))) /
(INDEX('Curva Juros'!$A$7:$A$73,MATCH(C3040,'Curva Juros'!$A$7:$A$73,1)+1) -
INDEX('Curva Juros'!$A$7:$A$73,MATCH(C3040,'Curva Juros'!$A$7:$A$73,1)))</f>
        <v>7.6686821190476184</v>
      </c>
      <c r="F3040" s="24">
        <f t="shared" si="47"/>
        <v>-3.5428211904761781E-3</v>
      </c>
      <c r="G3040" s="24"/>
    </row>
    <row r="3041" spans="1:7" x14ac:dyDescent="0.25">
      <c r="A3041" s="3" t="s">
        <v>68</v>
      </c>
      <c r="B3041" s="4">
        <v>45954</v>
      </c>
      <c r="C3041" s="5">
        <v>892.68</v>
      </c>
      <c r="D3041" s="19">
        <v>7.3568999999999996E-2</v>
      </c>
      <c r="E3041" s="35" cm="1">
        <f t="array" ref="E3041">INDEX('Curva Juros'!$B$7:$B$73,MATCH(C3041,'Curva Juros'!$A$7:$A$73,1)) +
(C3041-INDEX('Curva Juros'!$A$7:$A$73,MATCH(C3041,'Curva Juros'!$A$7:$A$73,1))) *
(INDEX('Curva Juros'!$B$7:$B$73,MATCH(C3041,'Curva Juros'!$A$7:$A$73,1)+1) -
INDEX('Curva Juros'!$B$7:$B$73,MATCH(C3041,'Curva Juros'!$A$7:$A$73,1))) /
(INDEX('Curva Juros'!$A$7:$A$73,MATCH(C3041,'Curva Juros'!$A$7:$A$73,1)+1) -
INDEX('Curva Juros'!$A$7:$A$73,MATCH(C3041,'Curva Juros'!$A$7:$A$73,1)))</f>
        <v>7.6691421904761903</v>
      </c>
      <c r="F3041" s="24">
        <f t="shared" si="47"/>
        <v>-3.1224219047619045E-3</v>
      </c>
      <c r="G3041" s="24"/>
    </row>
    <row r="3042" spans="1:7" x14ac:dyDescent="0.25">
      <c r="A3042" s="6" t="s">
        <v>68</v>
      </c>
      <c r="B3042" s="7">
        <v>45961</v>
      </c>
      <c r="C3042" s="8">
        <v>887.25</v>
      </c>
      <c r="D3042" s="20">
        <v>7.4997999999999995E-2</v>
      </c>
      <c r="E3042" s="35" cm="1">
        <f t="array" ref="E3042">INDEX('Curva Juros'!$B$7:$B$73,MATCH(C3042,'Curva Juros'!$A$7:$A$73,1)) +
(C3042-INDEX('Curva Juros'!$A$7:$A$73,MATCH(C3042,'Curva Juros'!$A$7:$A$73,1))) *
(INDEX('Curva Juros'!$B$7:$B$73,MATCH(C3042,'Curva Juros'!$A$7:$A$73,1)+1) -
INDEX('Curva Juros'!$B$7:$B$73,MATCH(C3042,'Curva Juros'!$A$7:$A$73,1))) /
(INDEX('Curva Juros'!$A$7:$A$73,MATCH(C3042,'Curva Juros'!$A$7:$A$73,1)+1) -
INDEX('Curva Juros'!$A$7:$A$73,MATCH(C3042,'Curva Juros'!$A$7:$A$73,1)))</f>
        <v>7.6696291666666667</v>
      </c>
      <c r="F3042" s="24">
        <f t="shared" si="47"/>
        <v>-1.6982916666666709E-3</v>
      </c>
      <c r="G3042" s="24"/>
    </row>
    <row r="3043" spans="1:7" x14ac:dyDescent="0.25">
      <c r="A3043" s="3" t="s">
        <v>68</v>
      </c>
      <c r="B3043" s="4">
        <v>45968</v>
      </c>
      <c r="C3043" s="5">
        <v>882.2</v>
      </c>
      <c r="D3043" s="19">
        <v>7.5140999999999999E-2</v>
      </c>
      <c r="E3043" s="35" cm="1">
        <f t="array" ref="E3043">INDEX('Curva Juros'!$B$7:$B$73,MATCH(C3043,'Curva Juros'!$A$7:$A$73,1)) +
(C3043-INDEX('Curva Juros'!$A$7:$A$73,MATCH(C3043,'Curva Juros'!$A$7:$A$73,1))) *
(INDEX('Curva Juros'!$B$7:$B$73,MATCH(C3043,'Curva Juros'!$A$7:$A$73,1)+1) -
INDEX('Curva Juros'!$B$7:$B$73,MATCH(C3043,'Curva Juros'!$A$7:$A$73,1))) /
(INDEX('Curva Juros'!$A$7:$A$73,MATCH(C3043,'Curva Juros'!$A$7:$A$73,1)+1) -
INDEX('Curva Juros'!$A$7:$A$73,MATCH(C3043,'Curva Juros'!$A$7:$A$73,1)))</f>
        <v>7.670082063492063</v>
      </c>
      <c r="F3043" s="24">
        <f t="shared" si="47"/>
        <v>-1.5598206349206334E-3</v>
      </c>
      <c r="G3043" s="24"/>
    </row>
    <row r="3044" spans="1:7" x14ac:dyDescent="0.25">
      <c r="A3044" s="6" t="s">
        <v>68</v>
      </c>
      <c r="B3044" s="7">
        <v>45975</v>
      </c>
      <c r="C3044" s="8">
        <v>877.95</v>
      </c>
      <c r="D3044" s="20">
        <v>7.2708999999999996E-2</v>
      </c>
      <c r="E3044" s="35" cm="1">
        <f t="array" ref="E3044">INDEX('Curva Juros'!$B$7:$B$73,MATCH(C3044,'Curva Juros'!$A$7:$A$73,1)) +
(C3044-INDEX('Curva Juros'!$A$7:$A$73,MATCH(C3044,'Curva Juros'!$A$7:$A$73,1))) *
(INDEX('Curva Juros'!$B$7:$B$73,MATCH(C3044,'Curva Juros'!$A$7:$A$73,1)+1) -
INDEX('Curva Juros'!$B$7:$B$73,MATCH(C3044,'Curva Juros'!$A$7:$A$73,1))) /
(INDEX('Curva Juros'!$A$7:$A$73,MATCH(C3044,'Curva Juros'!$A$7:$A$73,1)+1) -
INDEX('Curva Juros'!$A$7:$A$73,MATCH(C3044,'Curva Juros'!$A$7:$A$73,1)))</f>
        <v>7.6705724999999996</v>
      </c>
      <c r="F3044" s="24">
        <f t="shared" si="47"/>
        <v>-3.9967250000000065E-3</v>
      </c>
      <c r="G3044" s="24"/>
    </row>
    <row r="3045" spans="1:7" x14ac:dyDescent="0.25">
      <c r="A3045" s="3" t="s">
        <v>68</v>
      </c>
      <c r="B3045" s="4">
        <v>45982</v>
      </c>
      <c r="C3045" s="5">
        <v>873.69</v>
      </c>
      <c r="D3045" s="19">
        <v>7.3546E-2</v>
      </c>
      <c r="E3045" s="35" cm="1">
        <f t="array" ref="E3045">INDEX('Curva Juros'!$B$7:$B$73,MATCH(C3045,'Curva Juros'!$A$7:$A$73,1)) +
(C3045-INDEX('Curva Juros'!$A$7:$A$73,MATCH(C3045,'Curva Juros'!$A$7:$A$73,1))) *
(INDEX('Curva Juros'!$B$7:$B$73,MATCH(C3045,'Curva Juros'!$A$7:$A$73,1)+1) -
INDEX('Curva Juros'!$B$7:$B$73,MATCH(C3045,'Curva Juros'!$A$7:$A$73,1))) /
(INDEX('Curva Juros'!$A$7:$A$73,MATCH(C3045,'Curva Juros'!$A$7:$A$73,1)+1) -
INDEX('Curva Juros'!$A$7:$A$73,MATCH(C3045,'Curva Juros'!$A$7:$A$73,1)))</f>
        <v>7.6710694999999998</v>
      </c>
      <c r="F3045" s="24">
        <f t="shared" si="47"/>
        <v>-3.1646949999999952E-3</v>
      </c>
      <c r="G3045" s="24"/>
    </row>
    <row r="3046" spans="1:7" x14ac:dyDescent="0.25">
      <c r="A3046" s="6" t="s">
        <v>68</v>
      </c>
      <c r="B3046" s="7">
        <v>45989</v>
      </c>
      <c r="C3046" s="8">
        <v>868.84</v>
      </c>
      <c r="D3046" s="20">
        <v>7.3047000000000001E-2</v>
      </c>
      <c r="E3046" s="35" cm="1">
        <f t="array" ref="E3046">INDEX('Curva Juros'!$B$7:$B$73,MATCH(C3046,'Curva Juros'!$A$7:$A$73,1)) +
(C3046-INDEX('Curva Juros'!$A$7:$A$73,MATCH(C3046,'Curva Juros'!$A$7:$A$73,1))) *
(INDEX('Curva Juros'!$B$7:$B$73,MATCH(C3046,'Curva Juros'!$A$7:$A$73,1)+1) -
INDEX('Curva Juros'!$B$7:$B$73,MATCH(C3046,'Curva Juros'!$A$7:$A$73,1))) /
(INDEX('Curva Juros'!$A$7:$A$73,MATCH(C3046,'Curva Juros'!$A$7:$A$73,1)+1) -
INDEX('Curva Juros'!$A$7:$A$73,MATCH(C3046,'Curva Juros'!$A$7:$A$73,1)))</f>
        <v>7.6716353333333327</v>
      </c>
      <c r="F3046" s="24">
        <f t="shared" si="47"/>
        <v>-3.6693533333333195E-3</v>
      </c>
      <c r="G3046" s="24"/>
    </row>
    <row r="3047" spans="1:7" x14ac:dyDescent="0.25">
      <c r="A3047" s="3" t="s">
        <v>68</v>
      </c>
      <c r="B3047" s="4">
        <v>45996</v>
      </c>
      <c r="C3047" s="5">
        <v>863.55</v>
      </c>
      <c r="D3047" s="19">
        <v>7.3997999999999994E-2</v>
      </c>
      <c r="E3047" s="35" cm="1">
        <f t="array" ref="E3047">INDEX('Curva Juros'!$B$7:$B$73,MATCH(C3047,'Curva Juros'!$A$7:$A$73,1)) +
(C3047-INDEX('Curva Juros'!$A$7:$A$73,MATCH(C3047,'Curva Juros'!$A$7:$A$73,1))) *
(INDEX('Curva Juros'!$B$7:$B$73,MATCH(C3047,'Curva Juros'!$A$7:$A$73,1)+1) -
INDEX('Curva Juros'!$B$7:$B$73,MATCH(C3047,'Curva Juros'!$A$7:$A$73,1))) /
(INDEX('Curva Juros'!$A$7:$A$73,MATCH(C3047,'Curva Juros'!$A$7:$A$73,1)+1) -
INDEX('Curva Juros'!$A$7:$A$73,MATCH(C3047,'Curva Juros'!$A$7:$A$73,1)))</f>
        <v>7.6722524999999999</v>
      </c>
      <c r="F3047" s="24">
        <f t="shared" si="47"/>
        <v>-2.7245250000000054E-3</v>
      </c>
      <c r="G3047" s="24"/>
    </row>
    <row r="3048" spans="1:7" x14ac:dyDescent="0.25">
      <c r="A3048" s="6" t="s">
        <v>68</v>
      </c>
      <c r="B3048" s="7">
        <v>46003</v>
      </c>
      <c r="C3048" s="8">
        <v>858.56</v>
      </c>
      <c r="D3048" s="20">
        <v>7.3979000000000003E-2</v>
      </c>
      <c r="E3048" s="35" cm="1">
        <f t="array" ref="E3048">INDEX('Curva Juros'!$B$7:$B$73,MATCH(C3048,'Curva Juros'!$A$7:$A$73,1)) +
(C3048-INDEX('Curva Juros'!$A$7:$A$73,MATCH(C3048,'Curva Juros'!$A$7:$A$73,1))) *
(INDEX('Curva Juros'!$B$7:$B$73,MATCH(C3048,'Curva Juros'!$A$7:$A$73,1)+1) -
INDEX('Curva Juros'!$B$7:$B$73,MATCH(C3048,'Curva Juros'!$A$7:$A$73,1))) /
(INDEX('Curva Juros'!$A$7:$A$73,MATCH(C3048,'Curva Juros'!$A$7:$A$73,1)+1) -
INDEX('Curva Juros'!$A$7:$A$73,MATCH(C3048,'Curva Juros'!$A$7:$A$73,1)))</f>
        <v>7.6728346666666667</v>
      </c>
      <c r="F3048" s="24">
        <f t="shared" si="47"/>
        <v>-2.7493466666666661E-3</v>
      </c>
      <c r="G3048" s="24"/>
    </row>
    <row r="3049" spans="1:7" x14ac:dyDescent="0.25">
      <c r="A3049" s="3" t="s">
        <v>68</v>
      </c>
      <c r="B3049" s="4">
        <v>46010</v>
      </c>
      <c r="C3049" s="5">
        <v>884.37</v>
      </c>
      <c r="D3049" s="19">
        <v>7.4214000000000002E-2</v>
      </c>
      <c r="E3049" s="35" cm="1">
        <f t="array" ref="E3049">INDEX('Curva Juros'!$B$7:$B$73,MATCH(C3049,'Curva Juros'!$A$7:$A$73,1)) +
(C3049-INDEX('Curva Juros'!$A$7:$A$73,MATCH(C3049,'Curva Juros'!$A$7:$A$73,1))) *
(INDEX('Curva Juros'!$B$7:$B$73,MATCH(C3049,'Curva Juros'!$A$7:$A$73,1)+1) -
INDEX('Curva Juros'!$B$7:$B$73,MATCH(C3049,'Curva Juros'!$A$7:$A$73,1))) /
(INDEX('Curva Juros'!$A$7:$A$73,MATCH(C3049,'Curva Juros'!$A$7:$A$73,1)+1) -
INDEX('Curva Juros'!$A$7:$A$73,MATCH(C3049,'Curva Juros'!$A$7:$A$73,1)))</f>
        <v>7.6698874523809524</v>
      </c>
      <c r="F3049" s="24">
        <f t="shared" si="47"/>
        <v>-2.4848745238095216E-3</v>
      </c>
      <c r="G3049" s="24"/>
    </row>
    <row r="3050" spans="1:7" x14ac:dyDescent="0.25">
      <c r="A3050" s="6" t="s">
        <v>68</v>
      </c>
      <c r="B3050" s="7">
        <v>46017</v>
      </c>
      <c r="C3050" s="8">
        <v>880.46</v>
      </c>
      <c r="D3050" s="20">
        <v>7.3812000000000003E-2</v>
      </c>
      <c r="E3050" s="35" cm="1">
        <f t="array" ref="E3050">INDEX('Curva Juros'!$B$7:$B$73,MATCH(C3050,'Curva Juros'!$A$7:$A$73,1)) +
(C3050-INDEX('Curva Juros'!$A$7:$A$73,MATCH(C3050,'Curva Juros'!$A$7:$A$73,1))) *
(INDEX('Curva Juros'!$B$7:$B$73,MATCH(C3050,'Curva Juros'!$A$7:$A$73,1)+1) -
INDEX('Curva Juros'!$B$7:$B$73,MATCH(C3050,'Curva Juros'!$A$7:$A$73,1))) /
(INDEX('Curva Juros'!$A$7:$A$73,MATCH(C3050,'Curva Juros'!$A$7:$A$73,1)+1) -
INDEX('Curva Juros'!$A$7:$A$73,MATCH(C3050,'Curva Juros'!$A$7:$A$73,1)))</f>
        <v>7.6702796666666666</v>
      </c>
      <c r="F3050" s="24">
        <f t="shared" si="47"/>
        <v>-2.8907966666666673E-3</v>
      </c>
      <c r="G3050" s="24"/>
    </row>
    <row r="3051" spans="1:7" x14ac:dyDescent="0.25">
      <c r="A3051" s="3" t="s">
        <v>68</v>
      </c>
      <c r="B3051" s="4">
        <v>46024</v>
      </c>
      <c r="C3051" s="5">
        <v>876.61</v>
      </c>
      <c r="D3051" s="19">
        <v>7.3094999999999993E-2</v>
      </c>
      <c r="E3051" s="35" cm="1">
        <f t="array" ref="E3051">INDEX('Curva Juros'!$B$7:$B$73,MATCH(C3051,'Curva Juros'!$A$7:$A$73,1)) +
(C3051-INDEX('Curva Juros'!$A$7:$A$73,MATCH(C3051,'Curva Juros'!$A$7:$A$73,1))) *
(INDEX('Curva Juros'!$B$7:$B$73,MATCH(C3051,'Curva Juros'!$A$7:$A$73,1)+1) -
INDEX('Curva Juros'!$B$7:$B$73,MATCH(C3051,'Curva Juros'!$A$7:$A$73,1))) /
(INDEX('Curva Juros'!$A$7:$A$73,MATCH(C3051,'Curva Juros'!$A$7:$A$73,1)+1) -
INDEX('Curva Juros'!$A$7:$A$73,MATCH(C3051,'Curva Juros'!$A$7:$A$73,1)))</f>
        <v>7.6707288333333334</v>
      </c>
      <c r="F3051" s="24">
        <f t="shared" si="47"/>
        <v>-3.6122883333333383E-3</v>
      </c>
      <c r="G3051" s="24"/>
    </row>
    <row r="3052" spans="1:7" x14ac:dyDescent="0.25">
      <c r="A3052" s="6" t="s">
        <v>68</v>
      </c>
      <c r="B3052" s="7">
        <v>46031</v>
      </c>
      <c r="C3052" s="8">
        <v>871.45</v>
      </c>
      <c r="D3052" s="20">
        <v>7.3877999999999999E-2</v>
      </c>
      <c r="E3052" s="35" cm="1">
        <f t="array" ref="E3052">INDEX('Curva Juros'!$B$7:$B$73,MATCH(C3052,'Curva Juros'!$A$7:$A$73,1)) +
(C3052-INDEX('Curva Juros'!$A$7:$A$73,MATCH(C3052,'Curva Juros'!$A$7:$A$73,1))) *
(INDEX('Curva Juros'!$B$7:$B$73,MATCH(C3052,'Curva Juros'!$A$7:$A$73,1)+1) -
INDEX('Curva Juros'!$B$7:$B$73,MATCH(C3052,'Curva Juros'!$A$7:$A$73,1))) /
(INDEX('Curva Juros'!$A$7:$A$73,MATCH(C3052,'Curva Juros'!$A$7:$A$73,1)+1) -
INDEX('Curva Juros'!$A$7:$A$73,MATCH(C3052,'Curva Juros'!$A$7:$A$73,1)))</f>
        <v>7.6713308333333332</v>
      </c>
      <c r="F3052" s="24">
        <f t="shared" si="47"/>
        <v>-2.8353083333333279E-3</v>
      </c>
      <c r="G3052" s="24"/>
    </row>
    <row r="3053" spans="1:7" x14ac:dyDescent="0.25">
      <c r="A3053" s="3" t="s">
        <v>68</v>
      </c>
      <c r="B3053" s="4">
        <v>46038</v>
      </c>
      <c r="C3053" s="5">
        <v>866.52</v>
      </c>
      <c r="D3053" s="19">
        <v>7.3516999999999999E-2</v>
      </c>
      <c r="E3053" s="35" cm="1">
        <f t="array" ref="E3053">INDEX('Curva Juros'!$B$7:$B$73,MATCH(C3053,'Curva Juros'!$A$7:$A$73,1)) +
(C3053-INDEX('Curva Juros'!$A$7:$A$73,MATCH(C3053,'Curva Juros'!$A$7:$A$73,1))) *
(INDEX('Curva Juros'!$B$7:$B$73,MATCH(C3053,'Curva Juros'!$A$7:$A$73,1)+1) -
INDEX('Curva Juros'!$B$7:$B$73,MATCH(C3053,'Curva Juros'!$A$7:$A$73,1))) /
(INDEX('Curva Juros'!$A$7:$A$73,MATCH(C3053,'Curva Juros'!$A$7:$A$73,1)+1) -
INDEX('Curva Juros'!$A$7:$A$73,MATCH(C3053,'Curva Juros'!$A$7:$A$73,1)))</f>
        <v>7.6719059999999999</v>
      </c>
      <c r="F3053" s="24">
        <f t="shared" si="47"/>
        <v>-3.2020600000000066E-3</v>
      </c>
      <c r="G3053" s="24"/>
    </row>
    <row r="3054" spans="1:7" x14ac:dyDescent="0.25">
      <c r="A3054" s="6" t="s">
        <v>68</v>
      </c>
      <c r="B3054" s="7">
        <v>46045</v>
      </c>
      <c r="C3054" s="8">
        <v>862.25</v>
      </c>
      <c r="D3054" s="20">
        <v>7.0126999999999995E-2</v>
      </c>
      <c r="E3054" s="35" cm="1">
        <f t="array" ref="E3054">INDEX('Curva Juros'!$B$7:$B$73,MATCH(C3054,'Curva Juros'!$A$7:$A$73,1)) +
(C3054-INDEX('Curva Juros'!$A$7:$A$73,MATCH(C3054,'Curva Juros'!$A$7:$A$73,1))) *
(INDEX('Curva Juros'!$B$7:$B$73,MATCH(C3054,'Curva Juros'!$A$7:$A$73,1)+1) -
INDEX('Curva Juros'!$B$7:$B$73,MATCH(C3054,'Curva Juros'!$A$7:$A$73,1))) /
(INDEX('Curva Juros'!$A$7:$A$73,MATCH(C3054,'Curva Juros'!$A$7:$A$73,1)+1) -
INDEX('Curva Juros'!$A$7:$A$73,MATCH(C3054,'Curva Juros'!$A$7:$A$73,1)))</f>
        <v>7.6724041666666665</v>
      </c>
      <c r="F3054" s="24">
        <f t="shared" si="47"/>
        <v>-6.5970416666666643E-3</v>
      </c>
      <c r="G3054" s="24"/>
    </row>
    <row r="3055" spans="1:7" x14ac:dyDescent="0.25">
      <c r="A3055" s="3" t="s">
        <v>68</v>
      </c>
      <c r="B3055" s="4">
        <v>46052</v>
      </c>
      <c r="C3055" s="5">
        <v>858.12</v>
      </c>
      <c r="D3055" s="19">
        <v>6.6069000000000003E-2</v>
      </c>
      <c r="E3055" s="35" cm="1">
        <f t="array" ref="E3055">INDEX('Curva Juros'!$B$7:$B$73,MATCH(C3055,'Curva Juros'!$A$7:$A$73,1)) +
(C3055-INDEX('Curva Juros'!$A$7:$A$73,MATCH(C3055,'Curva Juros'!$A$7:$A$73,1))) *
(INDEX('Curva Juros'!$B$7:$B$73,MATCH(C3055,'Curva Juros'!$A$7:$A$73,1)+1) -
INDEX('Curva Juros'!$B$7:$B$73,MATCH(C3055,'Curva Juros'!$A$7:$A$73,1))) /
(INDEX('Curva Juros'!$A$7:$A$73,MATCH(C3055,'Curva Juros'!$A$7:$A$73,1)+1) -
INDEX('Curva Juros'!$A$7:$A$73,MATCH(C3055,'Curva Juros'!$A$7:$A$73,1)))</f>
        <v>7.6728860000000001</v>
      </c>
      <c r="F3055" s="24">
        <f t="shared" si="47"/>
        <v>-1.0659859999999993E-2</v>
      </c>
      <c r="G3055" s="24"/>
    </row>
    <row r="3056" spans="1:7" x14ac:dyDescent="0.25">
      <c r="A3056" s="6" t="s">
        <v>68</v>
      </c>
      <c r="B3056" s="7">
        <v>46059</v>
      </c>
      <c r="C3056" s="8">
        <v>852.8</v>
      </c>
      <c r="D3056" s="20">
        <v>6.7581000000000002E-2</v>
      </c>
      <c r="E3056" s="35" cm="1">
        <f t="array" ref="E3056">INDEX('Curva Juros'!$B$7:$B$73,MATCH(C3056,'Curva Juros'!$A$7:$A$73,1)) +
(C3056-INDEX('Curva Juros'!$A$7:$A$73,MATCH(C3056,'Curva Juros'!$A$7:$A$73,1))) *
(INDEX('Curva Juros'!$B$7:$B$73,MATCH(C3056,'Curva Juros'!$A$7:$A$73,1)+1) -
INDEX('Curva Juros'!$B$7:$B$73,MATCH(C3056,'Curva Juros'!$A$7:$A$73,1))) /
(INDEX('Curva Juros'!$A$7:$A$73,MATCH(C3056,'Curva Juros'!$A$7:$A$73,1)+1) -
INDEX('Curva Juros'!$A$7:$A$73,MATCH(C3056,'Curva Juros'!$A$7:$A$73,1)))</f>
        <v>7.6735066666666665</v>
      </c>
      <c r="F3056" s="24">
        <f t="shared" si="47"/>
        <v>-9.1540666666666687E-3</v>
      </c>
      <c r="G3056" s="24"/>
    </row>
    <row r="3057" spans="1:7" x14ac:dyDescent="0.25">
      <c r="A3057" s="3" t="s">
        <v>68</v>
      </c>
      <c r="B3057" s="4">
        <v>46066</v>
      </c>
      <c r="C3057" s="5">
        <v>847.77</v>
      </c>
      <c r="D3057" s="19">
        <v>6.7702999999999999E-2</v>
      </c>
      <c r="E3057" s="35" cm="1">
        <f t="array" ref="E3057">INDEX('Curva Juros'!$B$7:$B$73,MATCH(C3057,'Curva Juros'!$A$7:$A$73,1)) +
(C3057-INDEX('Curva Juros'!$A$7:$A$73,MATCH(C3057,'Curva Juros'!$A$7:$A$73,1))) *
(INDEX('Curva Juros'!$B$7:$B$73,MATCH(C3057,'Curva Juros'!$A$7:$A$73,1)+1) -
INDEX('Curva Juros'!$B$7:$B$73,MATCH(C3057,'Curva Juros'!$A$7:$A$73,1))) /
(INDEX('Curva Juros'!$A$7:$A$73,MATCH(C3057,'Curva Juros'!$A$7:$A$73,1)+1) -
INDEX('Curva Juros'!$A$7:$A$73,MATCH(C3057,'Curva Juros'!$A$7:$A$73,1)))</f>
        <v>7.6740934999999997</v>
      </c>
      <c r="F3057" s="24">
        <f t="shared" si="47"/>
        <v>-9.0379349999999969E-3</v>
      </c>
      <c r="G3057" s="24"/>
    </row>
    <row r="3058" spans="1:7" x14ac:dyDescent="0.25">
      <c r="A3058" s="6" t="s">
        <v>68</v>
      </c>
      <c r="B3058" s="7">
        <v>46073</v>
      </c>
      <c r="C3058" s="8">
        <v>844.76</v>
      </c>
      <c r="D3058" s="20">
        <v>6.7749000000000004E-2</v>
      </c>
      <c r="E3058" s="35" cm="1">
        <f t="array" ref="E3058">INDEX('Curva Juros'!$B$7:$B$73,MATCH(C3058,'Curva Juros'!$A$7:$A$73,1)) +
(C3058-INDEX('Curva Juros'!$A$7:$A$73,MATCH(C3058,'Curva Juros'!$A$7:$A$73,1))) *
(INDEX('Curva Juros'!$B$7:$B$73,MATCH(C3058,'Curva Juros'!$A$7:$A$73,1)+1) -
INDEX('Curva Juros'!$B$7:$B$73,MATCH(C3058,'Curva Juros'!$A$7:$A$73,1))) /
(INDEX('Curva Juros'!$A$7:$A$73,MATCH(C3058,'Curva Juros'!$A$7:$A$73,1)+1) -
INDEX('Curva Juros'!$A$7:$A$73,MATCH(C3058,'Curva Juros'!$A$7:$A$73,1)))</f>
        <v>7.6744446666666661</v>
      </c>
      <c r="F3058" s="24">
        <f t="shared" si="47"/>
        <v>-8.9954466666666566E-3</v>
      </c>
      <c r="G3058" s="24"/>
    </row>
    <row r="3059" spans="1:7" x14ac:dyDescent="0.25">
      <c r="A3059" s="3" t="s">
        <v>68</v>
      </c>
      <c r="B3059" s="4">
        <v>46080</v>
      </c>
      <c r="C3059" s="5">
        <v>839.9</v>
      </c>
      <c r="D3059" s="19">
        <v>6.7105999999999999E-2</v>
      </c>
      <c r="E3059" s="35" cm="1">
        <f t="array" ref="E3059">INDEX('Curva Juros'!$B$7:$B$73,MATCH(C3059,'Curva Juros'!$A$7:$A$73,1)) +
(C3059-INDEX('Curva Juros'!$A$7:$A$73,MATCH(C3059,'Curva Juros'!$A$7:$A$73,1))) *
(INDEX('Curva Juros'!$B$7:$B$73,MATCH(C3059,'Curva Juros'!$A$7:$A$73,1)+1) -
INDEX('Curva Juros'!$B$7:$B$73,MATCH(C3059,'Curva Juros'!$A$7:$A$73,1))) /
(INDEX('Curva Juros'!$A$7:$A$73,MATCH(C3059,'Curva Juros'!$A$7:$A$73,1)+1) -
INDEX('Curva Juros'!$A$7:$A$73,MATCH(C3059,'Curva Juros'!$A$7:$A$73,1)))</f>
        <v>7.6750116666666663</v>
      </c>
      <c r="F3059" s="24">
        <f t="shared" si="47"/>
        <v>-9.6441166666666606E-3</v>
      </c>
      <c r="G3059" s="24"/>
    </row>
    <row r="3060" spans="1:7" x14ac:dyDescent="0.25">
      <c r="A3060" s="6" t="s">
        <v>69</v>
      </c>
      <c r="B3060" s="7">
        <v>45723</v>
      </c>
      <c r="C3060" s="8">
        <v>1047.0899999999999</v>
      </c>
      <c r="D3060" s="20">
        <v>7.9403000000000001E-2</v>
      </c>
      <c r="E3060" s="35" cm="1">
        <f t="array" ref="E3060">INDEX('Curva Juros'!$B$7:$B$73,MATCH(C3060,'Curva Juros'!$A$7:$A$73,1)) +
(C3060-INDEX('Curva Juros'!$A$7:$A$73,MATCH(C3060,'Curva Juros'!$A$7:$A$73,1))) *
(INDEX('Curva Juros'!$B$7:$B$73,MATCH(C3060,'Curva Juros'!$A$7:$A$73,1)+1) -
INDEX('Curva Juros'!$B$7:$B$73,MATCH(C3060,'Curva Juros'!$A$7:$A$73,1))) /
(INDEX('Curva Juros'!$A$7:$A$73,MATCH(C3060,'Curva Juros'!$A$7:$A$73,1)+1) -
INDEX('Curva Juros'!$A$7:$A$73,MATCH(C3060,'Curva Juros'!$A$7:$A$73,1)))</f>
        <v>7.6543946190476193</v>
      </c>
      <c r="F3060" s="24">
        <f t="shared" si="47"/>
        <v>2.8590538095238094E-3</v>
      </c>
      <c r="G3060" s="24"/>
    </row>
    <row r="3061" spans="1:7" x14ac:dyDescent="0.25">
      <c r="A3061" s="3" t="s">
        <v>69</v>
      </c>
      <c r="B3061" s="4">
        <v>45730</v>
      </c>
      <c r="C3061" s="5">
        <v>1042.27</v>
      </c>
      <c r="D3061" s="19">
        <v>7.8986000000000001E-2</v>
      </c>
      <c r="E3061" s="35" cm="1">
        <f t="array" ref="E3061">INDEX('Curva Juros'!$B$7:$B$73,MATCH(C3061,'Curva Juros'!$A$7:$A$73,1)) +
(C3061-INDEX('Curva Juros'!$A$7:$A$73,MATCH(C3061,'Curva Juros'!$A$7:$A$73,1))) *
(INDEX('Curva Juros'!$B$7:$B$73,MATCH(C3061,'Curva Juros'!$A$7:$A$73,1)+1) -
INDEX('Curva Juros'!$B$7:$B$73,MATCH(C3061,'Curva Juros'!$A$7:$A$73,1))) /
(INDEX('Curva Juros'!$A$7:$A$73,MATCH(C3061,'Curva Juros'!$A$7:$A$73,1)+1) -
INDEX('Curva Juros'!$A$7:$A$73,MATCH(C3061,'Curva Juros'!$A$7:$A$73,1)))</f>
        <v>7.6549378253968259</v>
      </c>
      <c r="F3061" s="24">
        <f t="shared" si="47"/>
        <v>2.4366217460317363E-3</v>
      </c>
      <c r="G3061" s="24"/>
    </row>
    <row r="3062" spans="1:7" x14ac:dyDescent="0.25">
      <c r="A3062" s="6" t="s">
        <v>69</v>
      </c>
      <c r="B3062" s="7">
        <v>45737</v>
      </c>
      <c r="C3062" s="8">
        <v>1036.7</v>
      </c>
      <c r="D3062" s="20">
        <v>8.0299999999999996E-2</v>
      </c>
      <c r="E3062" s="35" cm="1">
        <f t="array" ref="E3062">INDEX('Curva Juros'!$B$7:$B$73,MATCH(C3062,'Curva Juros'!$A$7:$A$73,1)) +
(C3062-INDEX('Curva Juros'!$A$7:$A$73,MATCH(C3062,'Curva Juros'!$A$7:$A$73,1))) *
(INDEX('Curva Juros'!$B$7:$B$73,MATCH(C3062,'Curva Juros'!$A$7:$A$73,1)+1) -
INDEX('Curva Juros'!$B$7:$B$73,MATCH(C3062,'Curva Juros'!$A$7:$A$73,1))) /
(INDEX('Curva Juros'!$A$7:$A$73,MATCH(C3062,'Curva Juros'!$A$7:$A$73,1)+1) -
INDEX('Curva Juros'!$A$7:$A$73,MATCH(C3062,'Curva Juros'!$A$7:$A$73,1)))</f>
        <v>7.6555655555555555</v>
      </c>
      <c r="F3062" s="24">
        <f t="shared" si="47"/>
        <v>3.7443444444444363E-3</v>
      </c>
      <c r="G3062" s="24"/>
    </row>
    <row r="3063" spans="1:7" x14ac:dyDescent="0.25">
      <c r="A3063" s="3" t="s">
        <v>69</v>
      </c>
      <c r="B3063" s="4">
        <v>45744</v>
      </c>
      <c r="C3063" s="5">
        <v>1031.46</v>
      </c>
      <c r="D3063" s="19">
        <v>8.0848000000000003E-2</v>
      </c>
      <c r="E3063" s="35" cm="1">
        <f t="array" ref="E3063">INDEX('Curva Juros'!$B$7:$B$73,MATCH(C3063,'Curva Juros'!$A$7:$A$73,1)) +
(C3063-INDEX('Curva Juros'!$A$7:$A$73,MATCH(C3063,'Curva Juros'!$A$7:$A$73,1))) *
(INDEX('Curva Juros'!$B$7:$B$73,MATCH(C3063,'Curva Juros'!$A$7:$A$73,1)+1) -
INDEX('Curva Juros'!$B$7:$B$73,MATCH(C3063,'Curva Juros'!$A$7:$A$73,1))) /
(INDEX('Curva Juros'!$A$7:$A$73,MATCH(C3063,'Curva Juros'!$A$7:$A$73,1)+1) -
INDEX('Curva Juros'!$A$7:$A$73,MATCH(C3063,'Curva Juros'!$A$7:$A$73,1)))</f>
        <v>7.6561560952380958</v>
      </c>
      <c r="F3063" s="24">
        <f t="shared" si="47"/>
        <v>4.2864390476190506E-3</v>
      </c>
      <c r="G3063" s="24"/>
    </row>
    <row r="3064" spans="1:7" x14ac:dyDescent="0.25">
      <c r="A3064" s="6" t="s">
        <v>69</v>
      </c>
      <c r="B3064" s="7">
        <v>45751</v>
      </c>
      <c r="C3064" s="8">
        <v>1027.69</v>
      </c>
      <c r="D3064" s="20">
        <v>7.8007999999999994E-2</v>
      </c>
      <c r="E3064" s="35" cm="1">
        <f t="array" ref="E3064">INDEX('Curva Juros'!$B$7:$B$73,MATCH(C3064,'Curva Juros'!$A$7:$A$73,1)) +
(C3064-INDEX('Curva Juros'!$A$7:$A$73,MATCH(C3064,'Curva Juros'!$A$7:$A$73,1))) *
(INDEX('Curva Juros'!$B$7:$B$73,MATCH(C3064,'Curva Juros'!$A$7:$A$73,1)+1) -
INDEX('Curva Juros'!$B$7:$B$73,MATCH(C3064,'Curva Juros'!$A$7:$A$73,1))) /
(INDEX('Curva Juros'!$A$7:$A$73,MATCH(C3064,'Curva Juros'!$A$7:$A$73,1)+1) -
INDEX('Curva Juros'!$A$7:$A$73,MATCH(C3064,'Curva Juros'!$A$7:$A$73,1)))</f>
        <v>7.6565809682539685</v>
      </c>
      <c r="F3064" s="24">
        <f t="shared" si="47"/>
        <v>1.442190317460304E-3</v>
      </c>
      <c r="G3064" s="24"/>
    </row>
    <row r="3065" spans="1:7" x14ac:dyDescent="0.25">
      <c r="A3065" s="3" t="s">
        <v>69</v>
      </c>
      <c r="B3065" s="4">
        <v>45758</v>
      </c>
      <c r="C3065" s="5">
        <v>1021.98</v>
      </c>
      <c r="D3065" s="19">
        <v>7.9661999999999997E-2</v>
      </c>
      <c r="E3065" s="35" cm="1">
        <f t="array" ref="E3065">INDEX('Curva Juros'!$B$7:$B$73,MATCH(C3065,'Curva Juros'!$A$7:$A$73,1)) +
(C3065-INDEX('Curva Juros'!$A$7:$A$73,MATCH(C3065,'Curva Juros'!$A$7:$A$73,1))) *
(INDEX('Curva Juros'!$B$7:$B$73,MATCH(C3065,'Curva Juros'!$A$7:$A$73,1)+1) -
INDEX('Curva Juros'!$B$7:$B$73,MATCH(C3065,'Curva Juros'!$A$7:$A$73,1))) /
(INDEX('Curva Juros'!$A$7:$A$73,MATCH(C3065,'Curva Juros'!$A$7:$A$73,1)+1) -
INDEX('Curva Juros'!$A$7:$A$73,MATCH(C3065,'Curva Juros'!$A$7:$A$73,1)))</f>
        <v>7.6572244761904766</v>
      </c>
      <c r="F3065" s="24">
        <f t="shared" si="47"/>
        <v>3.0897552380952237E-3</v>
      </c>
      <c r="G3065" s="24"/>
    </row>
    <row r="3066" spans="1:7" x14ac:dyDescent="0.25">
      <c r="A3066" s="6" t="s">
        <v>69</v>
      </c>
      <c r="B3066" s="7">
        <v>45764</v>
      </c>
      <c r="C3066" s="8">
        <v>1018.86</v>
      </c>
      <c r="D3066" s="20">
        <v>7.7627000000000002E-2</v>
      </c>
      <c r="E3066" s="35" cm="1">
        <f t="array" ref="E3066">INDEX('Curva Juros'!$B$7:$B$73,MATCH(C3066,'Curva Juros'!$A$7:$A$73,1)) +
(C3066-INDEX('Curva Juros'!$A$7:$A$73,MATCH(C3066,'Curva Juros'!$A$7:$A$73,1))) *
(INDEX('Curva Juros'!$B$7:$B$73,MATCH(C3066,'Curva Juros'!$A$7:$A$73,1)+1) -
INDEX('Curva Juros'!$B$7:$B$73,MATCH(C3066,'Curva Juros'!$A$7:$A$73,1))) /
(INDEX('Curva Juros'!$A$7:$A$73,MATCH(C3066,'Curva Juros'!$A$7:$A$73,1)+1) -
INDEX('Curva Juros'!$A$7:$A$73,MATCH(C3066,'Curva Juros'!$A$7:$A$73,1)))</f>
        <v>7.6575760952380953</v>
      </c>
      <c r="F3066" s="24">
        <f t="shared" si="47"/>
        <v>1.0512390476190431E-3</v>
      </c>
      <c r="G3066" s="24"/>
    </row>
    <row r="3067" spans="1:7" x14ac:dyDescent="0.25">
      <c r="A3067" s="3" t="s">
        <v>69</v>
      </c>
      <c r="B3067" s="4">
        <v>45772</v>
      </c>
      <c r="C3067" s="5">
        <v>1015.28</v>
      </c>
      <c r="D3067" s="19">
        <v>7.6650999999999997E-2</v>
      </c>
      <c r="E3067" s="35" cm="1">
        <f t="array" ref="E3067">INDEX('Curva Juros'!$B$7:$B$73,MATCH(C3067,'Curva Juros'!$A$7:$A$73,1)) +
(C3067-INDEX('Curva Juros'!$A$7:$A$73,MATCH(C3067,'Curva Juros'!$A$7:$A$73,1))) *
(INDEX('Curva Juros'!$B$7:$B$73,MATCH(C3067,'Curva Juros'!$A$7:$A$73,1)+1) -
INDEX('Curva Juros'!$B$7:$B$73,MATCH(C3067,'Curva Juros'!$A$7:$A$73,1))) /
(INDEX('Curva Juros'!$A$7:$A$73,MATCH(C3067,'Curva Juros'!$A$7:$A$73,1)+1) -
INDEX('Curva Juros'!$A$7:$A$73,MATCH(C3067,'Curva Juros'!$A$7:$A$73,1)))</f>
        <v>7.6579795555555554</v>
      </c>
      <c r="F3067" s="24">
        <f t="shared" si="47"/>
        <v>7.1204444444444848E-5</v>
      </c>
      <c r="G3067" s="24"/>
    </row>
    <row r="3068" spans="1:7" x14ac:dyDescent="0.25">
      <c r="A3068" s="6" t="s">
        <v>69</v>
      </c>
      <c r="B3068" s="7">
        <v>45779</v>
      </c>
      <c r="C3068" s="8">
        <v>1011.52</v>
      </c>
      <c r="D3068" s="20">
        <v>7.6087000000000002E-2</v>
      </c>
      <c r="E3068" s="35" cm="1">
        <f t="array" ref="E3068">INDEX('Curva Juros'!$B$7:$B$73,MATCH(C3068,'Curva Juros'!$A$7:$A$73,1)) +
(C3068-INDEX('Curva Juros'!$A$7:$A$73,MATCH(C3068,'Curva Juros'!$A$7:$A$73,1))) *
(INDEX('Curva Juros'!$B$7:$B$73,MATCH(C3068,'Curva Juros'!$A$7:$A$73,1)+1) -
INDEX('Curva Juros'!$B$7:$B$73,MATCH(C3068,'Curva Juros'!$A$7:$A$73,1))) /
(INDEX('Curva Juros'!$A$7:$A$73,MATCH(C3068,'Curva Juros'!$A$7:$A$73,1)+1) -
INDEX('Curva Juros'!$A$7:$A$73,MATCH(C3068,'Curva Juros'!$A$7:$A$73,1)))</f>
        <v>7.6584033015873016</v>
      </c>
      <c r="F3068" s="24">
        <f t="shared" si="47"/>
        <v>-4.9703301587301907E-4</v>
      </c>
      <c r="G3068" s="24"/>
    </row>
    <row r="3069" spans="1:7" x14ac:dyDescent="0.25">
      <c r="A3069" s="3" t="s">
        <v>69</v>
      </c>
      <c r="B3069" s="4">
        <v>45786</v>
      </c>
      <c r="C3069" s="5">
        <v>1007.05</v>
      </c>
      <c r="D3069" s="19">
        <v>7.4855000000000005E-2</v>
      </c>
      <c r="E3069" s="35" cm="1">
        <f t="array" ref="E3069">INDEX('Curva Juros'!$B$7:$B$73,MATCH(C3069,'Curva Juros'!$A$7:$A$73,1)) +
(C3069-INDEX('Curva Juros'!$A$7:$A$73,MATCH(C3069,'Curva Juros'!$A$7:$A$73,1))) *
(INDEX('Curva Juros'!$B$7:$B$73,MATCH(C3069,'Curva Juros'!$A$7:$A$73,1)+1) -
INDEX('Curva Juros'!$B$7:$B$73,MATCH(C3069,'Curva Juros'!$A$7:$A$73,1))) /
(INDEX('Curva Juros'!$A$7:$A$73,MATCH(C3069,'Curva Juros'!$A$7:$A$73,1)+1) -
INDEX('Curva Juros'!$A$7:$A$73,MATCH(C3069,'Curva Juros'!$A$7:$A$73,1)))</f>
        <v>7.6588851984126984</v>
      </c>
      <c r="F3069" s="24">
        <f t="shared" si="47"/>
        <v>-1.7338519841269828E-3</v>
      </c>
      <c r="G3069" s="24"/>
    </row>
    <row r="3070" spans="1:7" x14ac:dyDescent="0.25">
      <c r="A3070" s="6" t="s">
        <v>69</v>
      </c>
      <c r="B3070" s="7">
        <v>45793</v>
      </c>
      <c r="C3070" s="8">
        <v>1001.72</v>
      </c>
      <c r="D3070" s="20">
        <v>7.5616000000000003E-2</v>
      </c>
      <c r="E3070" s="35" cm="1">
        <f t="array" ref="E3070">INDEX('Curva Juros'!$B$7:$B$73,MATCH(C3070,'Curva Juros'!$A$7:$A$73,1)) +
(C3070-INDEX('Curva Juros'!$A$7:$A$73,MATCH(C3070,'Curva Juros'!$A$7:$A$73,1))) *
(INDEX('Curva Juros'!$B$7:$B$73,MATCH(C3070,'Curva Juros'!$A$7:$A$73,1)+1) -
INDEX('Curva Juros'!$B$7:$B$73,MATCH(C3070,'Curva Juros'!$A$7:$A$73,1))) /
(INDEX('Curva Juros'!$A$7:$A$73,MATCH(C3070,'Curva Juros'!$A$7:$A$73,1)+1) -
INDEX('Curva Juros'!$A$7:$A$73,MATCH(C3070,'Curva Juros'!$A$7:$A$73,1)))</f>
        <v>7.659363206349207</v>
      </c>
      <c r="F3070" s="24">
        <f t="shared" si="47"/>
        <v>-9.7763206349206488E-4</v>
      </c>
      <c r="G3070" s="24"/>
    </row>
    <row r="3071" spans="1:7" x14ac:dyDescent="0.25">
      <c r="A3071" s="3" t="s">
        <v>69</v>
      </c>
      <c r="B3071" s="4">
        <v>45800</v>
      </c>
      <c r="C3071" s="5">
        <v>996.17</v>
      </c>
      <c r="D3071" s="19">
        <v>7.6896999999999993E-2</v>
      </c>
      <c r="E3071" s="35" cm="1">
        <f t="array" ref="E3071">INDEX('Curva Juros'!$B$7:$B$73,MATCH(C3071,'Curva Juros'!$A$7:$A$73,1)) +
(C3071-INDEX('Curva Juros'!$A$7:$A$73,MATCH(C3071,'Curva Juros'!$A$7:$A$73,1))) *
(INDEX('Curva Juros'!$B$7:$B$73,MATCH(C3071,'Curva Juros'!$A$7:$A$73,1)+1) -
INDEX('Curva Juros'!$B$7:$B$73,MATCH(C3071,'Curva Juros'!$A$7:$A$73,1))) /
(INDEX('Curva Juros'!$A$7:$A$73,MATCH(C3071,'Curva Juros'!$A$7:$A$73,1)+1) -
INDEX('Curva Juros'!$A$7:$A$73,MATCH(C3071,'Curva Juros'!$A$7:$A$73,1)))</f>
        <v>7.6598609444444445</v>
      </c>
      <c r="F3071" s="24">
        <f t="shared" si="47"/>
        <v>2.9839055555554161E-4</v>
      </c>
      <c r="G3071" s="24"/>
    </row>
    <row r="3072" spans="1:7" x14ac:dyDescent="0.25">
      <c r="A3072" s="6" t="s">
        <v>69</v>
      </c>
      <c r="B3072" s="7">
        <v>45807</v>
      </c>
      <c r="C3072" s="8">
        <v>991.02</v>
      </c>
      <c r="D3072" s="20">
        <v>7.7235999999999999E-2</v>
      </c>
      <c r="E3072" s="35" cm="1">
        <f t="array" ref="E3072">INDEX('Curva Juros'!$B$7:$B$73,MATCH(C3072,'Curva Juros'!$A$7:$A$73,1)) +
(C3072-INDEX('Curva Juros'!$A$7:$A$73,MATCH(C3072,'Curva Juros'!$A$7:$A$73,1))) *
(INDEX('Curva Juros'!$B$7:$B$73,MATCH(C3072,'Curva Juros'!$A$7:$A$73,1)+1) -
INDEX('Curva Juros'!$B$7:$B$73,MATCH(C3072,'Curva Juros'!$A$7:$A$73,1))) /
(INDEX('Curva Juros'!$A$7:$A$73,MATCH(C3072,'Curva Juros'!$A$7:$A$73,1)+1) -
INDEX('Curva Juros'!$A$7:$A$73,MATCH(C3072,'Curva Juros'!$A$7:$A$73,1)))</f>
        <v>7.6603228095238096</v>
      </c>
      <c r="F3072" s="24">
        <f t="shared" si="47"/>
        <v>6.3277190476190848E-4</v>
      </c>
      <c r="G3072" s="24"/>
    </row>
    <row r="3073" spans="1:7" x14ac:dyDescent="0.25">
      <c r="A3073" s="3" t="s">
        <v>69</v>
      </c>
      <c r="B3073" s="4">
        <v>45814</v>
      </c>
      <c r="C3073" s="5">
        <v>985.81</v>
      </c>
      <c r="D3073" s="19">
        <v>7.7731999999999996E-2</v>
      </c>
      <c r="E3073" s="35" cm="1">
        <f t="array" ref="E3073">INDEX('Curva Juros'!$B$7:$B$73,MATCH(C3073,'Curva Juros'!$A$7:$A$73,1)) +
(C3073-INDEX('Curva Juros'!$A$7:$A$73,MATCH(C3073,'Curva Juros'!$A$7:$A$73,1))) *
(INDEX('Curva Juros'!$B$7:$B$73,MATCH(C3073,'Curva Juros'!$A$7:$A$73,1)+1) -
INDEX('Curva Juros'!$B$7:$B$73,MATCH(C3073,'Curva Juros'!$A$7:$A$73,1))) /
(INDEX('Curva Juros'!$A$7:$A$73,MATCH(C3073,'Curva Juros'!$A$7:$A$73,1)+1) -
INDEX('Curva Juros'!$A$7:$A$73,MATCH(C3073,'Curva Juros'!$A$7:$A$73,1)))</f>
        <v>7.6607900555555561</v>
      </c>
      <c r="F3073" s="24">
        <f t="shared" si="47"/>
        <v>1.1240994444444291E-3</v>
      </c>
      <c r="G3073" s="24"/>
    </row>
    <row r="3074" spans="1:7" x14ac:dyDescent="0.25">
      <c r="A3074" s="6" t="s">
        <v>69</v>
      </c>
      <c r="B3074" s="7">
        <v>45821</v>
      </c>
      <c r="C3074" s="8">
        <v>981.31</v>
      </c>
      <c r="D3074" s="20">
        <v>7.6568999999999998E-2</v>
      </c>
      <c r="E3074" s="35" cm="1">
        <f t="array" ref="E3074">INDEX('Curva Juros'!$B$7:$B$73,MATCH(C3074,'Curva Juros'!$A$7:$A$73,1)) +
(C3074-INDEX('Curva Juros'!$A$7:$A$73,MATCH(C3074,'Curva Juros'!$A$7:$A$73,1))) *
(INDEX('Curva Juros'!$B$7:$B$73,MATCH(C3074,'Curva Juros'!$A$7:$A$73,1)+1) -
INDEX('Curva Juros'!$B$7:$B$73,MATCH(C3074,'Curva Juros'!$A$7:$A$73,1))) /
(INDEX('Curva Juros'!$A$7:$A$73,MATCH(C3074,'Curva Juros'!$A$7:$A$73,1)+1) -
INDEX('Curva Juros'!$A$7:$A$73,MATCH(C3074,'Curva Juros'!$A$7:$A$73,1)))</f>
        <v>7.6611936269841268</v>
      </c>
      <c r="F3074" s="24">
        <f t="shared" si="47"/>
        <v>-4.2936269841267749E-5</v>
      </c>
      <c r="G3074" s="24"/>
    </row>
    <row r="3075" spans="1:7" x14ac:dyDescent="0.25">
      <c r="A3075" s="3" t="s">
        <v>69</v>
      </c>
      <c r="B3075" s="4">
        <v>45828</v>
      </c>
      <c r="C3075" s="5">
        <v>977.1</v>
      </c>
      <c r="D3075" s="19">
        <v>7.7050999999999994E-2</v>
      </c>
      <c r="E3075" s="35" cm="1">
        <f t="array" ref="E3075">INDEX('Curva Juros'!$B$7:$B$73,MATCH(C3075,'Curva Juros'!$A$7:$A$73,1)) +
(C3075-INDEX('Curva Juros'!$A$7:$A$73,MATCH(C3075,'Curva Juros'!$A$7:$A$73,1))) *
(INDEX('Curva Juros'!$B$7:$B$73,MATCH(C3075,'Curva Juros'!$A$7:$A$73,1)+1) -
INDEX('Curva Juros'!$B$7:$B$73,MATCH(C3075,'Curva Juros'!$A$7:$A$73,1))) /
(INDEX('Curva Juros'!$A$7:$A$73,MATCH(C3075,'Curva Juros'!$A$7:$A$73,1)+1) -
INDEX('Curva Juros'!$A$7:$A$73,MATCH(C3075,'Curva Juros'!$A$7:$A$73,1)))</f>
        <v>7.6615711904761907</v>
      </c>
      <c r="F3075" s="24">
        <f t="shared" ref="F3075:F3138" si="48">D3075-E3075/100</f>
        <v>4.352880952380872E-4</v>
      </c>
      <c r="G3075" s="24"/>
    </row>
    <row r="3076" spans="1:7" x14ac:dyDescent="0.25">
      <c r="A3076" s="6" t="s">
        <v>69</v>
      </c>
      <c r="B3076" s="7">
        <v>45835</v>
      </c>
      <c r="C3076" s="8">
        <v>972.13</v>
      </c>
      <c r="D3076" s="20">
        <v>7.6996999999999996E-2</v>
      </c>
      <c r="E3076" s="35" cm="1">
        <f t="array" ref="E3076">INDEX('Curva Juros'!$B$7:$B$73,MATCH(C3076,'Curva Juros'!$A$7:$A$73,1)) +
(C3076-INDEX('Curva Juros'!$A$7:$A$73,MATCH(C3076,'Curva Juros'!$A$7:$A$73,1))) *
(INDEX('Curva Juros'!$B$7:$B$73,MATCH(C3076,'Curva Juros'!$A$7:$A$73,1)+1) -
INDEX('Curva Juros'!$B$7:$B$73,MATCH(C3076,'Curva Juros'!$A$7:$A$73,1))) /
(INDEX('Curva Juros'!$A$7:$A$73,MATCH(C3076,'Curva Juros'!$A$7:$A$73,1)+1) -
INDEX('Curva Juros'!$A$7:$A$73,MATCH(C3076,'Curva Juros'!$A$7:$A$73,1)))</f>
        <v>7.6620169126984132</v>
      </c>
      <c r="F3076" s="24">
        <f t="shared" si="48"/>
        <v>3.768308730158626E-4</v>
      </c>
      <c r="G3076" s="24"/>
    </row>
    <row r="3077" spans="1:7" x14ac:dyDescent="0.25">
      <c r="A3077" s="3" t="s">
        <v>69</v>
      </c>
      <c r="B3077" s="4">
        <v>45842</v>
      </c>
      <c r="C3077" s="5">
        <v>967.58</v>
      </c>
      <c r="D3077" s="19">
        <v>7.5953000000000007E-2</v>
      </c>
      <c r="E3077" s="35" cm="1">
        <f t="array" ref="E3077">INDEX('Curva Juros'!$B$7:$B$73,MATCH(C3077,'Curva Juros'!$A$7:$A$73,1)) +
(C3077-INDEX('Curva Juros'!$A$7:$A$73,MATCH(C3077,'Curva Juros'!$A$7:$A$73,1))) *
(INDEX('Curva Juros'!$B$7:$B$73,MATCH(C3077,'Curva Juros'!$A$7:$A$73,1)+1) -
INDEX('Curva Juros'!$B$7:$B$73,MATCH(C3077,'Curva Juros'!$A$7:$A$73,1))) /
(INDEX('Curva Juros'!$A$7:$A$73,MATCH(C3077,'Curva Juros'!$A$7:$A$73,1)+1) -
INDEX('Curva Juros'!$A$7:$A$73,MATCH(C3077,'Curva Juros'!$A$7:$A$73,1)))</f>
        <v>7.6624249682539682</v>
      </c>
      <c r="F3077" s="24">
        <f t="shared" si="48"/>
        <v>-6.7124968253967632E-4</v>
      </c>
      <c r="G3077" s="24"/>
    </row>
    <row r="3078" spans="1:7" x14ac:dyDescent="0.25">
      <c r="A3078" s="6" t="s">
        <v>69</v>
      </c>
      <c r="B3078" s="7">
        <v>45849</v>
      </c>
      <c r="C3078" s="8">
        <v>961.13</v>
      </c>
      <c r="D3078" s="20">
        <v>7.9316999999999999E-2</v>
      </c>
      <c r="E3078" s="35" cm="1">
        <f t="array" ref="E3078">INDEX('Curva Juros'!$B$7:$B$73,MATCH(C3078,'Curva Juros'!$A$7:$A$73,1)) +
(C3078-INDEX('Curva Juros'!$A$7:$A$73,MATCH(C3078,'Curva Juros'!$A$7:$A$73,1))) *
(INDEX('Curva Juros'!$B$7:$B$73,MATCH(C3078,'Curva Juros'!$A$7:$A$73,1)+1) -
INDEX('Curva Juros'!$B$7:$B$73,MATCH(C3078,'Curva Juros'!$A$7:$A$73,1))) /
(INDEX('Curva Juros'!$A$7:$A$73,MATCH(C3078,'Curva Juros'!$A$7:$A$73,1)+1) -
INDEX('Curva Juros'!$A$7:$A$73,MATCH(C3078,'Curva Juros'!$A$7:$A$73,1)))</f>
        <v>7.6630034206349205</v>
      </c>
      <c r="F3078" s="24">
        <f t="shared" si="48"/>
        <v>2.6869657936507974E-3</v>
      </c>
      <c r="G3078" s="24"/>
    </row>
    <row r="3079" spans="1:7" x14ac:dyDescent="0.25">
      <c r="A3079" s="3" t="s">
        <v>69</v>
      </c>
      <c r="B3079" s="4">
        <v>45856</v>
      </c>
      <c r="C3079" s="5">
        <v>987.91</v>
      </c>
      <c r="D3079" s="19">
        <v>7.8625E-2</v>
      </c>
      <c r="E3079" s="35" cm="1">
        <f t="array" ref="E3079">INDEX('Curva Juros'!$B$7:$B$73,MATCH(C3079,'Curva Juros'!$A$7:$A$73,1)) +
(C3079-INDEX('Curva Juros'!$A$7:$A$73,MATCH(C3079,'Curva Juros'!$A$7:$A$73,1))) *
(INDEX('Curva Juros'!$B$7:$B$73,MATCH(C3079,'Curva Juros'!$A$7:$A$73,1)+1) -
INDEX('Curva Juros'!$B$7:$B$73,MATCH(C3079,'Curva Juros'!$A$7:$A$73,1))) /
(INDEX('Curva Juros'!$A$7:$A$73,MATCH(C3079,'Curva Juros'!$A$7:$A$73,1)+1) -
INDEX('Curva Juros'!$A$7:$A$73,MATCH(C3079,'Curva Juros'!$A$7:$A$73,1)))</f>
        <v>7.6606017222222222</v>
      </c>
      <c r="F3079" s="24">
        <f t="shared" si="48"/>
        <v>2.0189827777777752E-3</v>
      </c>
      <c r="G3079" s="24"/>
    </row>
    <row r="3080" spans="1:7" x14ac:dyDescent="0.25">
      <c r="A3080" s="6" t="s">
        <v>69</v>
      </c>
      <c r="B3080" s="7">
        <v>45863</v>
      </c>
      <c r="C3080" s="8">
        <v>983.08</v>
      </c>
      <c r="D3080" s="20">
        <v>7.8123999999999999E-2</v>
      </c>
      <c r="E3080" s="35" cm="1">
        <f t="array" ref="E3080">INDEX('Curva Juros'!$B$7:$B$73,MATCH(C3080,'Curva Juros'!$A$7:$A$73,1)) +
(C3080-INDEX('Curva Juros'!$A$7:$A$73,MATCH(C3080,'Curva Juros'!$A$7:$A$73,1))) *
(INDEX('Curva Juros'!$B$7:$B$73,MATCH(C3080,'Curva Juros'!$A$7:$A$73,1)+1) -
INDEX('Curva Juros'!$B$7:$B$73,MATCH(C3080,'Curva Juros'!$A$7:$A$73,1))) /
(INDEX('Curva Juros'!$A$7:$A$73,MATCH(C3080,'Curva Juros'!$A$7:$A$73,1)+1) -
INDEX('Curva Juros'!$A$7:$A$73,MATCH(C3080,'Curva Juros'!$A$7:$A$73,1)))</f>
        <v>7.6610348888888886</v>
      </c>
      <c r="F3080" s="24">
        <f t="shared" si="48"/>
        <v>1.5136511111111112E-3</v>
      </c>
      <c r="G3080" s="24"/>
    </row>
    <row r="3081" spans="1:7" x14ac:dyDescent="0.25">
      <c r="A3081" s="3" t="s">
        <v>69</v>
      </c>
      <c r="B3081" s="4">
        <v>45870</v>
      </c>
      <c r="C3081" s="5">
        <v>977.45</v>
      </c>
      <c r="D3081" s="19">
        <v>8.0014000000000002E-2</v>
      </c>
      <c r="E3081" s="35" cm="1">
        <f t="array" ref="E3081">INDEX('Curva Juros'!$B$7:$B$73,MATCH(C3081,'Curva Juros'!$A$7:$A$73,1)) +
(C3081-INDEX('Curva Juros'!$A$7:$A$73,MATCH(C3081,'Curva Juros'!$A$7:$A$73,1))) *
(INDEX('Curva Juros'!$B$7:$B$73,MATCH(C3081,'Curva Juros'!$A$7:$A$73,1)+1) -
INDEX('Curva Juros'!$B$7:$B$73,MATCH(C3081,'Curva Juros'!$A$7:$A$73,1))) /
(INDEX('Curva Juros'!$A$7:$A$73,MATCH(C3081,'Curva Juros'!$A$7:$A$73,1)+1) -
INDEX('Curva Juros'!$A$7:$A$73,MATCH(C3081,'Curva Juros'!$A$7:$A$73,1)))</f>
        <v>7.6615398015873017</v>
      </c>
      <c r="F3081" s="24">
        <f t="shared" si="48"/>
        <v>3.3986019841269893E-3</v>
      </c>
      <c r="G3081" s="24"/>
    </row>
    <row r="3082" spans="1:7" x14ac:dyDescent="0.25">
      <c r="A3082" s="6" t="s">
        <v>69</v>
      </c>
      <c r="B3082" s="7">
        <v>45877</v>
      </c>
      <c r="C3082" s="8">
        <v>973.83</v>
      </c>
      <c r="D3082" s="20">
        <v>7.5851000000000002E-2</v>
      </c>
      <c r="E3082" s="35" cm="1">
        <f t="array" ref="E3082">INDEX('Curva Juros'!$B$7:$B$73,MATCH(C3082,'Curva Juros'!$A$7:$A$73,1)) +
(C3082-INDEX('Curva Juros'!$A$7:$A$73,MATCH(C3082,'Curva Juros'!$A$7:$A$73,1))) *
(INDEX('Curva Juros'!$B$7:$B$73,MATCH(C3082,'Curva Juros'!$A$7:$A$73,1)+1) -
INDEX('Curva Juros'!$B$7:$B$73,MATCH(C3082,'Curva Juros'!$A$7:$A$73,1))) /
(INDEX('Curva Juros'!$A$7:$A$73,MATCH(C3082,'Curva Juros'!$A$7:$A$73,1)+1) -
INDEX('Curva Juros'!$A$7:$A$73,MATCH(C3082,'Curva Juros'!$A$7:$A$73,1)))</f>
        <v>7.6618644523809527</v>
      </c>
      <c r="F3082" s="24">
        <f t="shared" si="48"/>
        <v>-7.6764452380952142E-4</v>
      </c>
      <c r="G3082" s="24"/>
    </row>
    <row r="3083" spans="1:7" x14ac:dyDescent="0.25">
      <c r="A3083" s="3" t="s">
        <v>69</v>
      </c>
      <c r="B3083" s="4">
        <v>45884</v>
      </c>
      <c r="C3083" s="5">
        <v>969.37</v>
      </c>
      <c r="D3083" s="19">
        <v>7.4233999999999994E-2</v>
      </c>
      <c r="E3083" s="35" cm="1">
        <f t="array" ref="E3083">INDEX('Curva Juros'!$B$7:$B$73,MATCH(C3083,'Curva Juros'!$A$7:$A$73,1)) +
(C3083-INDEX('Curva Juros'!$A$7:$A$73,MATCH(C3083,'Curva Juros'!$A$7:$A$73,1))) *
(INDEX('Curva Juros'!$B$7:$B$73,MATCH(C3083,'Curva Juros'!$A$7:$A$73,1)+1) -
INDEX('Curva Juros'!$B$7:$B$73,MATCH(C3083,'Curva Juros'!$A$7:$A$73,1))) /
(INDEX('Curva Juros'!$A$7:$A$73,MATCH(C3083,'Curva Juros'!$A$7:$A$73,1)+1) -
INDEX('Curva Juros'!$A$7:$A$73,MATCH(C3083,'Curva Juros'!$A$7:$A$73,1)))</f>
        <v>7.6622644365079369</v>
      </c>
      <c r="F3083" s="24">
        <f t="shared" si="48"/>
        <v>-2.3886443650793787E-3</v>
      </c>
      <c r="G3083" s="24"/>
    </row>
    <row r="3084" spans="1:7" x14ac:dyDescent="0.25">
      <c r="A3084" s="6" t="s">
        <v>69</v>
      </c>
      <c r="B3084" s="7">
        <v>45891</v>
      </c>
      <c r="C3084" s="8">
        <v>963.72</v>
      </c>
      <c r="D3084" s="20">
        <v>7.6175000000000007E-2</v>
      </c>
      <c r="E3084" s="35" cm="1">
        <f t="array" ref="E3084">INDEX('Curva Juros'!$B$7:$B$73,MATCH(C3084,'Curva Juros'!$A$7:$A$73,1)) +
(C3084-INDEX('Curva Juros'!$A$7:$A$73,MATCH(C3084,'Curva Juros'!$A$7:$A$73,1))) *
(INDEX('Curva Juros'!$B$7:$B$73,MATCH(C3084,'Curva Juros'!$A$7:$A$73,1)+1) -
INDEX('Curva Juros'!$B$7:$B$73,MATCH(C3084,'Curva Juros'!$A$7:$A$73,1))) /
(INDEX('Curva Juros'!$A$7:$A$73,MATCH(C3084,'Curva Juros'!$A$7:$A$73,1)+1) -
INDEX('Curva Juros'!$A$7:$A$73,MATCH(C3084,'Curva Juros'!$A$7:$A$73,1)))</f>
        <v>7.6627711428571432</v>
      </c>
      <c r="F3084" s="24">
        <f t="shared" si="48"/>
        <v>-4.5271142857142288E-4</v>
      </c>
      <c r="G3084" s="24"/>
    </row>
    <row r="3085" spans="1:7" x14ac:dyDescent="0.25">
      <c r="A3085" s="3" t="s">
        <v>69</v>
      </c>
      <c r="B3085" s="4">
        <v>45898</v>
      </c>
      <c r="C3085" s="5">
        <v>958.84</v>
      </c>
      <c r="D3085" s="19">
        <v>7.5828000000000007E-2</v>
      </c>
      <c r="E3085" s="35" cm="1">
        <f t="array" ref="E3085">INDEX('Curva Juros'!$B$7:$B$73,MATCH(C3085,'Curva Juros'!$A$7:$A$73,1)) +
(C3085-INDEX('Curva Juros'!$A$7:$A$73,MATCH(C3085,'Curva Juros'!$A$7:$A$73,1))) *
(INDEX('Curva Juros'!$B$7:$B$73,MATCH(C3085,'Curva Juros'!$A$7:$A$73,1)+1) -
INDEX('Curva Juros'!$B$7:$B$73,MATCH(C3085,'Curva Juros'!$A$7:$A$73,1))) /
(INDEX('Curva Juros'!$A$7:$A$73,MATCH(C3085,'Curva Juros'!$A$7:$A$73,1)+1) -
INDEX('Curva Juros'!$A$7:$A$73,MATCH(C3085,'Curva Juros'!$A$7:$A$73,1)))</f>
        <v>7.663208793650794</v>
      </c>
      <c r="F3085" s="24">
        <f t="shared" si="48"/>
        <v>-8.0408793650793564E-4</v>
      </c>
      <c r="G3085" s="24"/>
    </row>
    <row r="3086" spans="1:7" x14ac:dyDescent="0.25">
      <c r="A3086" s="6" t="s">
        <v>69</v>
      </c>
      <c r="B3086" s="7">
        <v>45905</v>
      </c>
      <c r="C3086" s="8">
        <v>953.89</v>
      </c>
      <c r="D3086" s="20">
        <v>7.5686000000000003E-2</v>
      </c>
      <c r="E3086" s="35" cm="1">
        <f t="array" ref="E3086">INDEX('Curva Juros'!$B$7:$B$73,MATCH(C3086,'Curva Juros'!$A$7:$A$73,1)) +
(C3086-INDEX('Curva Juros'!$A$7:$A$73,MATCH(C3086,'Curva Juros'!$A$7:$A$73,1))) *
(INDEX('Curva Juros'!$B$7:$B$73,MATCH(C3086,'Curva Juros'!$A$7:$A$73,1)+1) -
INDEX('Curva Juros'!$B$7:$B$73,MATCH(C3086,'Curva Juros'!$A$7:$A$73,1))) /
(INDEX('Curva Juros'!$A$7:$A$73,MATCH(C3086,'Curva Juros'!$A$7:$A$73,1)+1) -
INDEX('Curva Juros'!$A$7:$A$73,MATCH(C3086,'Curva Juros'!$A$7:$A$73,1)))</f>
        <v>7.6636527222222224</v>
      </c>
      <c r="F3086" s="24">
        <f t="shared" si="48"/>
        <v>-9.5052722222221941E-4</v>
      </c>
      <c r="G3086" s="24"/>
    </row>
    <row r="3087" spans="1:7" x14ac:dyDescent="0.25">
      <c r="A3087" s="3" t="s">
        <v>69</v>
      </c>
      <c r="B3087" s="4">
        <v>45912</v>
      </c>
      <c r="C3087" s="5">
        <v>949.65</v>
      </c>
      <c r="D3087" s="19">
        <v>7.3374999999999996E-2</v>
      </c>
      <c r="E3087" s="35" cm="1">
        <f t="array" ref="E3087">INDEX('Curva Juros'!$B$7:$B$73,MATCH(C3087,'Curva Juros'!$A$7:$A$73,1)) +
(C3087-INDEX('Curva Juros'!$A$7:$A$73,MATCH(C3087,'Curva Juros'!$A$7:$A$73,1))) *
(INDEX('Curva Juros'!$B$7:$B$73,MATCH(C3087,'Curva Juros'!$A$7:$A$73,1)+1) -
INDEX('Curva Juros'!$B$7:$B$73,MATCH(C3087,'Curva Juros'!$A$7:$A$73,1))) /
(INDEX('Curva Juros'!$A$7:$A$73,MATCH(C3087,'Curva Juros'!$A$7:$A$73,1)+1) -
INDEX('Curva Juros'!$A$7:$A$73,MATCH(C3087,'Curva Juros'!$A$7:$A$73,1)))</f>
        <v>7.6640329761904766</v>
      </c>
      <c r="F3087" s="24">
        <f t="shared" si="48"/>
        <v>-3.2653297619047728E-3</v>
      </c>
      <c r="G3087" s="24"/>
    </row>
    <row r="3088" spans="1:7" x14ac:dyDescent="0.25">
      <c r="A3088" s="6" t="s">
        <v>69</v>
      </c>
      <c r="B3088" s="7">
        <v>45919</v>
      </c>
      <c r="C3088" s="8">
        <v>944.47</v>
      </c>
      <c r="D3088" s="20">
        <v>7.3908000000000001E-2</v>
      </c>
      <c r="E3088" s="35" cm="1">
        <f t="array" ref="E3088">INDEX('Curva Juros'!$B$7:$B$73,MATCH(C3088,'Curva Juros'!$A$7:$A$73,1)) +
(C3088-INDEX('Curva Juros'!$A$7:$A$73,MATCH(C3088,'Curva Juros'!$A$7:$A$73,1))) *
(INDEX('Curva Juros'!$B$7:$B$73,MATCH(C3088,'Curva Juros'!$A$7:$A$73,1)+1) -
INDEX('Curva Juros'!$B$7:$B$73,MATCH(C3088,'Curva Juros'!$A$7:$A$73,1))) /
(INDEX('Curva Juros'!$A$7:$A$73,MATCH(C3088,'Curva Juros'!$A$7:$A$73,1)+1) -
INDEX('Curva Juros'!$A$7:$A$73,MATCH(C3088,'Curva Juros'!$A$7:$A$73,1)))</f>
        <v>7.664497531746032</v>
      </c>
      <c r="F3088" s="24">
        <f t="shared" si="48"/>
        <v>-2.7369753174603245E-3</v>
      </c>
      <c r="G3088" s="24"/>
    </row>
    <row r="3089" spans="1:7" x14ac:dyDescent="0.25">
      <c r="A3089" s="3" t="s">
        <v>69</v>
      </c>
      <c r="B3089" s="4">
        <v>45926</v>
      </c>
      <c r="C3089" s="5">
        <v>940.05</v>
      </c>
      <c r="D3089" s="19">
        <v>7.2169999999999998E-2</v>
      </c>
      <c r="E3089" s="35" cm="1">
        <f t="array" ref="E3089">INDEX('Curva Juros'!$B$7:$B$73,MATCH(C3089,'Curva Juros'!$A$7:$A$73,1)) +
(C3089-INDEX('Curva Juros'!$A$7:$A$73,MATCH(C3089,'Curva Juros'!$A$7:$A$73,1))) *
(INDEX('Curva Juros'!$B$7:$B$73,MATCH(C3089,'Curva Juros'!$A$7:$A$73,1)+1) -
INDEX('Curva Juros'!$B$7:$B$73,MATCH(C3089,'Curva Juros'!$A$7:$A$73,1))) /
(INDEX('Curva Juros'!$A$7:$A$73,MATCH(C3089,'Curva Juros'!$A$7:$A$73,1)+1) -
INDEX('Curva Juros'!$A$7:$A$73,MATCH(C3089,'Curva Juros'!$A$7:$A$73,1)))</f>
        <v>7.6648939285714288</v>
      </c>
      <c r="F3089" s="24">
        <f t="shared" si="48"/>
        <v>-4.4789392857142868E-3</v>
      </c>
      <c r="G3089" s="24"/>
    </row>
    <row r="3090" spans="1:7" x14ac:dyDescent="0.25">
      <c r="A3090" s="6" t="s">
        <v>69</v>
      </c>
      <c r="B3090" s="7">
        <v>45933</v>
      </c>
      <c r="C3090" s="8">
        <v>934.67</v>
      </c>
      <c r="D3090" s="20">
        <v>7.3297000000000001E-2</v>
      </c>
      <c r="E3090" s="35" cm="1">
        <f t="array" ref="E3090">INDEX('Curva Juros'!$B$7:$B$73,MATCH(C3090,'Curva Juros'!$A$7:$A$73,1)) +
(C3090-INDEX('Curva Juros'!$A$7:$A$73,MATCH(C3090,'Curva Juros'!$A$7:$A$73,1))) *
(INDEX('Curva Juros'!$B$7:$B$73,MATCH(C3090,'Curva Juros'!$A$7:$A$73,1)+1) -
INDEX('Curva Juros'!$B$7:$B$73,MATCH(C3090,'Curva Juros'!$A$7:$A$73,1))) /
(INDEX('Curva Juros'!$A$7:$A$73,MATCH(C3090,'Curva Juros'!$A$7:$A$73,1)+1) -
INDEX('Curva Juros'!$A$7:$A$73,MATCH(C3090,'Curva Juros'!$A$7:$A$73,1)))</f>
        <v>7.6653764206349209</v>
      </c>
      <c r="F3090" s="24">
        <f t="shared" si="48"/>
        <v>-3.3567642063492137E-3</v>
      </c>
      <c r="G3090" s="24"/>
    </row>
    <row r="3091" spans="1:7" x14ac:dyDescent="0.25">
      <c r="A3091" s="3" t="s">
        <v>69</v>
      </c>
      <c r="B3091" s="4">
        <v>45940</v>
      </c>
      <c r="C3091" s="5">
        <v>930.28</v>
      </c>
      <c r="D3091" s="19">
        <v>7.1448999999999999E-2</v>
      </c>
      <c r="E3091" s="35" cm="1">
        <f t="array" ref="E3091">INDEX('Curva Juros'!$B$7:$B$73,MATCH(C3091,'Curva Juros'!$A$7:$A$73,1)) +
(C3091-INDEX('Curva Juros'!$A$7:$A$73,MATCH(C3091,'Curva Juros'!$A$7:$A$73,1))) *
(INDEX('Curva Juros'!$B$7:$B$73,MATCH(C3091,'Curva Juros'!$A$7:$A$73,1)+1) -
INDEX('Curva Juros'!$B$7:$B$73,MATCH(C3091,'Curva Juros'!$A$7:$A$73,1))) /
(INDEX('Curva Juros'!$A$7:$A$73,MATCH(C3091,'Curva Juros'!$A$7:$A$73,1)+1) -
INDEX('Curva Juros'!$A$7:$A$73,MATCH(C3091,'Curva Juros'!$A$7:$A$73,1)))</f>
        <v>7.6657701269841265</v>
      </c>
      <c r="F3091" s="24">
        <f t="shared" si="48"/>
        <v>-5.2087012698412705E-3</v>
      </c>
      <c r="G3091" s="24"/>
    </row>
    <row r="3092" spans="1:7" x14ac:dyDescent="0.25">
      <c r="A3092" s="6" t="s">
        <v>69</v>
      </c>
      <c r="B3092" s="7">
        <v>45947</v>
      </c>
      <c r="C3092" s="8">
        <v>924.58</v>
      </c>
      <c r="D3092" s="20">
        <v>7.3574000000000001E-2</v>
      </c>
      <c r="E3092" s="35" cm="1">
        <f t="array" ref="E3092">INDEX('Curva Juros'!$B$7:$B$73,MATCH(C3092,'Curva Juros'!$A$7:$A$73,1)) +
(C3092-INDEX('Curva Juros'!$A$7:$A$73,MATCH(C3092,'Curva Juros'!$A$7:$A$73,1))) *
(INDEX('Curva Juros'!$B$7:$B$73,MATCH(C3092,'Curva Juros'!$A$7:$A$73,1)+1) -
INDEX('Curva Juros'!$B$7:$B$73,MATCH(C3092,'Curva Juros'!$A$7:$A$73,1))) /
(INDEX('Curva Juros'!$A$7:$A$73,MATCH(C3092,'Curva Juros'!$A$7:$A$73,1)+1) -
INDEX('Curva Juros'!$A$7:$A$73,MATCH(C3092,'Curva Juros'!$A$7:$A$73,1)))</f>
        <v>7.6662813174603173</v>
      </c>
      <c r="F3092" s="24">
        <f t="shared" si="48"/>
        <v>-3.0888131746031749E-3</v>
      </c>
      <c r="G3092" s="24"/>
    </row>
    <row r="3093" spans="1:7" x14ac:dyDescent="0.25">
      <c r="A3093" s="3" t="s">
        <v>69</v>
      </c>
      <c r="B3093" s="4">
        <v>45954</v>
      </c>
      <c r="C3093" s="5">
        <v>919.33</v>
      </c>
      <c r="D3093" s="19">
        <v>7.4343000000000006E-2</v>
      </c>
      <c r="E3093" s="35" cm="1">
        <f t="array" ref="E3093">INDEX('Curva Juros'!$B$7:$B$73,MATCH(C3093,'Curva Juros'!$A$7:$A$73,1)) +
(C3093-INDEX('Curva Juros'!$A$7:$A$73,MATCH(C3093,'Curva Juros'!$A$7:$A$73,1))) *
(INDEX('Curva Juros'!$B$7:$B$73,MATCH(C3093,'Curva Juros'!$A$7:$A$73,1)+1) -
INDEX('Curva Juros'!$B$7:$B$73,MATCH(C3093,'Curva Juros'!$A$7:$A$73,1))) /
(INDEX('Curva Juros'!$A$7:$A$73,MATCH(C3093,'Curva Juros'!$A$7:$A$73,1)+1) -
INDEX('Curva Juros'!$A$7:$A$73,MATCH(C3093,'Curva Juros'!$A$7:$A$73,1)))</f>
        <v>7.6667521507936502</v>
      </c>
      <c r="F3093" s="24">
        <f t="shared" si="48"/>
        <v>-2.3245215079364945E-3</v>
      </c>
      <c r="G3093" s="24"/>
    </row>
    <row r="3094" spans="1:7" x14ac:dyDescent="0.25">
      <c r="A3094" s="6" t="s">
        <v>69</v>
      </c>
      <c r="B3094" s="7">
        <v>45961</v>
      </c>
      <c r="C3094" s="8">
        <v>913.84</v>
      </c>
      <c r="D3094" s="20">
        <v>7.5810000000000002E-2</v>
      </c>
      <c r="E3094" s="35" cm="1">
        <f t="array" ref="E3094">INDEX('Curva Juros'!$B$7:$B$73,MATCH(C3094,'Curva Juros'!$A$7:$A$73,1)) +
(C3094-INDEX('Curva Juros'!$A$7:$A$73,MATCH(C3094,'Curva Juros'!$A$7:$A$73,1))) *
(INDEX('Curva Juros'!$B$7:$B$73,MATCH(C3094,'Curva Juros'!$A$7:$A$73,1)+1) -
INDEX('Curva Juros'!$B$7:$B$73,MATCH(C3094,'Curva Juros'!$A$7:$A$73,1))) /
(INDEX('Curva Juros'!$A$7:$A$73,MATCH(C3094,'Curva Juros'!$A$7:$A$73,1)+1) -
INDEX('Curva Juros'!$A$7:$A$73,MATCH(C3094,'Curva Juros'!$A$7:$A$73,1)))</f>
        <v>7.6672445079365081</v>
      </c>
      <c r="F3094" s="24">
        <f t="shared" si="48"/>
        <v>-8.6244507936507342E-4</v>
      </c>
      <c r="G3094" s="24"/>
    </row>
    <row r="3095" spans="1:7" x14ac:dyDescent="0.25">
      <c r="A3095" s="3" t="s">
        <v>69</v>
      </c>
      <c r="B3095" s="4">
        <v>45968</v>
      </c>
      <c r="C3095" s="5">
        <v>908.88</v>
      </c>
      <c r="D3095" s="19">
        <v>7.5690999999999994E-2</v>
      </c>
      <c r="E3095" s="35" cm="1">
        <f t="array" ref="E3095">INDEX('Curva Juros'!$B$7:$B$73,MATCH(C3095,'Curva Juros'!$A$7:$A$73,1)) +
(C3095-INDEX('Curva Juros'!$A$7:$A$73,MATCH(C3095,'Curva Juros'!$A$7:$A$73,1))) *
(INDEX('Curva Juros'!$B$7:$B$73,MATCH(C3095,'Curva Juros'!$A$7:$A$73,1)+1) -
INDEX('Curva Juros'!$B$7:$B$73,MATCH(C3095,'Curva Juros'!$A$7:$A$73,1))) /
(INDEX('Curva Juros'!$A$7:$A$73,MATCH(C3095,'Curva Juros'!$A$7:$A$73,1)+1) -
INDEX('Curva Juros'!$A$7:$A$73,MATCH(C3095,'Curva Juros'!$A$7:$A$73,1)))</f>
        <v>7.6676893333333336</v>
      </c>
      <c r="F3095" s="24">
        <f t="shared" si="48"/>
        <v>-9.8589333333333473E-4</v>
      </c>
      <c r="G3095" s="24"/>
    </row>
    <row r="3096" spans="1:7" x14ac:dyDescent="0.25">
      <c r="A3096" s="6" t="s">
        <v>69</v>
      </c>
      <c r="B3096" s="7">
        <v>45975</v>
      </c>
      <c r="C3096" s="8">
        <v>904.48</v>
      </c>
      <c r="D3096" s="20">
        <v>7.3899000000000006E-2</v>
      </c>
      <c r="E3096" s="35" cm="1">
        <f t="array" ref="E3096">INDEX('Curva Juros'!$B$7:$B$73,MATCH(C3096,'Curva Juros'!$A$7:$A$73,1)) +
(C3096-INDEX('Curva Juros'!$A$7:$A$73,MATCH(C3096,'Curva Juros'!$A$7:$A$73,1))) *
(INDEX('Curva Juros'!$B$7:$B$73,MATCH(C3096,'Curva Juros'!$A$7:$A$73,1)+1) -
INDEX('Curva Juros'!$B$7:$B$73,MATCH(C3096,'Curva Juros'!$A$7:$A$73,1))) /
(INDEX('Curva Juros'!$A$7:$A$73,MATCH(C3096,'Curva Juros'!$A$7:$A$73,1)+1) -
INDEX('Curva Juros'!$A$7:$A$73,MATCH(C3096,'Curva Juros'!$A$7:$A$73,1)))</f>
        <v>7.6680839365079363</v>
      </c>
      <c r="F3096" s="24">
        <f t="shared" si="48"/>
        <v>-2.7818393650793499E-3</v>
      </c>
      <c r="G3096" s="24"/>
    </row>
    <row r="3097" spans="1:7" x14ac:dyDescent="0.25">
      <c r="A3097" s="3" t="s">
        <v>69</v>
      </c>
      <c r="B3097" s="4">
        <v>45982</v>
      </c>
      <c r="C3097" s="5">
        <v>900.4</v>
      </c>
      <c r="D3097" s="19">
        <v>7.4120000000000005E-2</v>
      </c>
      <c r="E3097" s="35" cm="1">
        <f t="array" ref="E3097">INDEX('Curva Juros'!$B$7:$B$73,MATCH(C3097,'Curva Juros'!$A$7:$A$73,1)) +
(C3097-INDEX('Curva Juros'!$A$7:$A$73,MATCH(C3097,'Curva Juros'!$A$7:$A$73,1))) *
(INDEX('Curva Juros'!$B$7:$B$73,MATCH(C3097,'Curva Juros'!$A$7:$A$73,1)+1) -
INDEX('Curva Juros'!$B$7:$B$73,MATCH(C3097,'Curva Juros'!$A$7:$A$73,1))) /
(INDEX('Curva Juros'!$A$7:$A$73,MATCH(C3097,'Curva Juros'!$A$7:$A$73,1)+1) -
INDEX('Curva Juros'!$A$7:$A$73,MATCH(C3097,'Curva Juros'!$A$7:$A$73,1)))</f>
        <v>7.6684498412698412</v>
      </c>
      <c r="F3097" s="24">
        <f t="shared" si="48"/>
        <v>-2.5644984126984016E-3</v>
      </c>
      <c r="G3097" s="24"/>
    </row>
    <row r="3098" spans="1:7" x14ac:dyDescent="0.25">
      <c r="A3098" s="6" t="s">
        <v>69</v>
      </c>
      <c r="B3098" s="7">
        <v>45989</v>
      </c>
      <c r="C3098" s="8">
        <v>895.24</v>
      </c>
      <c r="D3098" s="20">
        <v>7.46E-2</v>
      </c>
      <c r="E3098" s="35" cm="1">
        <f t="array" ref="E3098">INDEX('Curva Juros'!$B$7:$B$73,MATCH(C3098,'Curva Juros'!$A$7:$A$73,1)) +
(C3098-INDEX('Curva Juros'!$A$7:$A$73,MATCH(C3098,'Curva Juros'!$A$7:$A$73,1))) *
(INDEX('Curva Juros'!$B$7:$B$73,MATCH(C3098,'Curva Juros'!$A$7:$A$73,1)+1) -
INDEX('Curva Juros'!$B$7:$B$73,MATCH(C3098,'Curva Juros'!$A$7:$A$73,1))) /
(INDEX('Curva Juros'!$A$7:$A$73,MATCH(C3098,'Curva Juros'!$A$7:$A$73,1)+1) -
INDEX('Curva Juros'!$A$7:$A$73,MATCH(C3098,'Curva Juros'!$A$7:$A$73,1)))</f>
        <v>7.6689126031746033</v>
      </c>
      <c r="F3098" s="24">
        <f t="shared" si="48"/>
        <v>-2.0891260317460331E-3</v>
      </c>
      <c r="G3098" s="24"/>
    </row>
    <row r="3099" spans="1:7" x14ac:dyDescent="0.25">
      <c r="A3099" s="3" t="s">
        <v>69</v>
      </c>
      <c r="B3099" s="4">
        <v>45996</v>
      </c>
      <c r="C3099" s="5">
        <v>890.39</v>
      </c>
      <c r="D3099" s="19">
        <v>7.4159000000000003E-2</v>
      </c>
      <c r="E3099" s="35" cm="1">
        <f t="array" ref="E3099">INDEX('Curva Juros'!$B$7:$B$73,MATCH(C3099,'Curva Juros'!$A$7:$A$73,1)) +
(C3099-INDEX('Curva Juros'!$A$7:$A$73,MATCH(C3099,'Curva Juros'!$A$7:$A$73,1))) *
(INDEX('Curva Juros'!$B$7:$B$73,MATCH(C3099,'Curva Juros'!$A$7:$A$73,1)+1) -
INDEX('Curva Juros'!$B$7:$B$73,MATCH(C3099,'Curva Juros'!$A$7:$A$73,1))) /
(INDEX('Curva Juros'!$A$7:$A$73,MATCH(C3099,'Curva Juros'!$A$7:$A$73,1)+1) -
INDEX('Curva Juros'!$A$7:$A$73,MATCH(C3099,'Curva Juros'!$A$7:$A$73,1)))</f>
        <v>7.6693475634920629</v>
      </c>
      <c r="F3099" s="24">
        <f t="shared" si="48"/>
        <v>-2.5344756349206243E-3</v>
      </c>
      <c r="G3099" s="24"/>
    </row>
    <row r="3100" spans="1:7" x14ac:dyDescent="0.25">
      <c r="A3100" s="6" t="s">
        <v>69</v>
      </c>
      <c r="B3100" s="7">
        <v>46003</v>
      </c>
      <c r="C3100" s="8">
        <v>885.24</v>
      </c>
      <c r="D3100" s="20">
        <v>7.4607999999999994E-2</v>
      </c>
      <c r="E3100" s="35" cm="1">
        <f t="array" ref="E3100">INDEX('Curva Juros'!$B$7:$B$73,MATCH(C3100,'Curva Juros'!$A$7:$A$73,1)) +
(C3100-INDEX('Curva Juros'!$A$7:$A$73,MATCH(C3100,'Curva Juros'!$A$7:$A$73,1))) *
(INDEX('Curva Juros'!$B$7:$B$73,MATCH(C3100,'Curva Juros'!$A$7:$A$73,1)+1) -
INDEX('Curva Juros'!$B$7:$B$73,MATCH(C3100,'Curva Juros'!$A$7:$A$73,1))) /
(INDEX('Curva Juros'!$A$7:$A$73,MATCH(C3100,'Curva Juros'!$A$7:$A$73,1)+1) -
INDEX('Curva Juros'!$A$7:$A$73,MATCH(C3100,'Curva Juros'!$A$7:$A$73,1)))</f>
        <v>7.669809428571428</v>
      </c>
      <c r="F3100" s="24">
        <f t="shared" si="48"/>
        <v>-2.0900942857142862E-3</v>
      </c>
      <c r="G3100" s="24"/>
    </row>
    <row r="3101" spans="1:7" x14ac:dyDescent="0.25">
      <c r="A3101" s="3" t="s">
        <v>69</v>
      </c>
      <c r="B3101" s="4">
        <v>46010</v>
      </c>
      <c r="C3101" s="5">
        <v>880.28</v>
      </c>
      <c r="D3101" s="19">
        <v>7.4484999999999996E-2</v>
      </c>
      <c r="E3101" s="35" cm="1">
        <f t="array" ref="E3101">INDEX('Curva Juros'!$B$7:$B$73,MATCH(C3101,'Curva Juros'!$A$7:$A$73,1)) +
(C3101-INDEX('Curva Juros'!$A$7:$A$73,MATCH(C3101,'Curva Juros'!$A$7:$A$73,1))) *
(INDEX('Curva Juros'!$B$7:$B$73,MATCH(C3101,'Curva Juros'!$A$7:$A$73,1)+1) -
INDEX('Curva Juros'!$B$7:$B$73,MATCH(C3101,'Curva Juros'!$A$7:$A$73,1))) /
(INDEX('Curva Juros'!$A$7:$A$73,MATCH(C3101,'Curva Juros'!$A$7:$A$73,1)+1) -
INDEX('Curva Juros'!$A$7:$A$73,MATCH(C3101,'Curva Juros'!$A$7:$A$73,1)))</f>
        <v>7.670300666666666</v>
      </c>
      <c r="F3101" s="24">
        <f t="shared" si="48"/>
        <v>-2.2180066666666609E-3</v>
      </c>
      <c r="G3101" s="24"/>
    </row>
    <row r="3102" spans="1:7" x14ac:dyDescent="0.25">
      <c r="A3102" s="6" t="s">
        <v>69</v>
      </c>
      <c r="B3102" s="7">
        <v>46017</v>
      </c>
      <c r="C3102" s="8">
        <v>876.2</v>
      </c>
      <c r="D3102" s="20">
        <v>7.4732000000000007E-2</v>
      </c>
      <c r="E3102" s="35" cm="1">
        <f t="array" ref="E3102">INDEX('Curva Juros'!$B$7:$B$73,MATCH(C3102,'Curva Juros'!$A$7:$A$73,1)) +
(C3102-INDEX('Curva Juros'!$A$7:$A$73,MATCH(C3102,'Curva Juros'!$A$7:$A$73,1))) *
(INDEX('Curva Juros'!$B$7:$B$73,MATCH(C3102,'Curva Juros'!$A$7:$A$73,1)+1) -
INDEX('Curva Juros'!$B$7:$B$73,MATCH(C3102,'Curva Juros'!$A$7:$A$73,1))) /
(INDEX('Curva Juros'!$A$7:$A$73,MATCH(C3102,'Curva Juros'!$A$7:$A$73,1)+1) -
INDEX('Curva Juros'!$A$7:$A$73,MATCH(C3102,'Curva Juros'!$A$7:$A$73,1)))</f>
        <v>7.6707766666666668</v>
      </c>
      <c r="F3102" s="24">
        <f t="shared" si="48"/>
        <v>-1.9757666666666562E-3</v>
      </c>
      <c r="G3102" s="24"/>
    </row>
    <row r="3103" spans="1:7" x14ac:dyDescent="0.25">
      <c r="A3103" s="3" t="s">
        <v>69</v>
      </c>
      <c r="B3103" s="4">
        <v>46024</v>
      </c>
      <c r="C3103" s="5">
        <v>872.43</v>
      </c>
      <c r="D3103" s="19">
        <v>7.4029999999999999E-2</v>
      </c>
      <c r="E3103" s="35" cm="1">
        <f t="array" ref="E3103">INDEX('Curva Juros'!$B$7:$B$73,MATCH(C3103,'Curva Juros'!$A$7:$A$73,1)) +
(C3103-INDEX('Curva Juros'!$A$7:$A$73,MATCH(C3103,'Curva Juros'!$A$7:$A$73,1))) *
(INDEX('Curva Juros'!$B$7:$B$73,MATCH(C3103,'Curva Juros'!$A$7:$A$73,1)+1) -
INDEX('Curva Juros'!$B$7:$B$73,MATCH(C3103,'Curva Juros'!$A$7:$A$73,1))) /
(INDEX('Curva Juros'!$A$7:$A$73,MATCH(C3103,'Curva Juros'!$A$7:$A$73,1)+1) -
INDEX('Curva Juros'!$A$7:$A$73,MATCH(C3103,'Curva Juros'!$A$7:$A$73,1)))</f>
        <v>7.6712164999999999</v>
      </c>
      <c r="F3103" s="24">
        <f t="shared" si="48"/>
        <v>-2.6821650000000002E-3</v>
      </c>
      <c r="G3103" s="24"/>
    </row>
    <row r="3104" spans="1:7" x14ac:dyDescent="0.25">
      <c r="A3104" s="6" t="s">
        <v>69</v>
      </c>
      <c r="B3104" s="7">
        <v>46031</v>
      </c>
      <c r="C3104" s="8">
        <v>867.21</v>
      </c>
      <c r="D3104" s="20">
        <v>7.4718999999999994E-2</v>
      </c>
      <c r="E3104" s="35" cm="1">
        <f t="array" ref="E3104">INDEX('Curva Juros'!$B$7:$B$73,MATCH(C3104,'Curva Juros'!$A$7:$A$73,1)) +
(C3104-INDEX('Curva Juros'!$A$7:$A$73,MATCH(C3104,'Curva Juros'!$A$7:$A$73,1))) *
(INDEX('Curva Juros'!$B$7:$B$73,MATCH(C3104,'Curva Juros'!$A$7:$A$73,1)+1) -
INDEX('Curva Juros'!$B$7:$B$73,MATCH(C3104,'Curva Juros'!$A$7:$A$73,1))) /
(INDEX('Curva Juros'!$A$7:$A$73,MATCH(C3104,'Curva Juros'!$A$7:$A$73,1)+1) -
INDEX('Curva Juros'!$A$7:$A$73,MATCH(C3104,'Curva Juros'!$A$7:$A$73,1)))</f>
        <v>7.6718254999999997</v>
      </c>
      <c r="F3104" s="24">
        <f t="shared" si="48"/>
        <v>-1.9992550000000053E-3</v>
      </c>
      <c r="G3104" s="24"/>
    </row>
    <row r="3105" spans="1:7" x14ac:dyDescent="0.25">
      <c r="A3105" s="3" t="s">
        <v>69</v>
      </c>
      <c r="B3105" s="4">
        <v>46038</v>
      </c>
      <c r="C3105" s="5">
        <v>891.71</v>
      </c>
      <c r="D3105" s="19">
        <v>7.3491000000000001E-2</v>
      </c>
      <c r="E3105" s="35" cm="1">
        <f t="array" ref="E3105">INDEX('Curva Juros'!$B$7:$B$73,MATCH(C3105,'Curva Juros'!$A$7:$A$73,1)) +
(C3105-INDEX('Curva Juros'!$A$7:$A$73,MATCH(C3105,'Curva Juros'!$A$7:$A$73,1))) *
(INDEX('Curva Juros'!$B$7:$B$73,MATCH(C3105,'Curva Juros'!$A$7:$A$73,1)+1) -
INDEX('Curva Juros'!$B$7:$B$73,MATCH(C3105,'Curva Juros'!$A$7:$A$73,1))) /
(INDEX('Curva Juros'!$A$7:$A$73,MATCH(C3105,'Curva Juros'!$A$7:$A$73,1)+1) -
INDEX('Curva Juros'!$A$7:$A$73,MATCH(C3105,'Curva Juros'!$A$7:$A$73,1)))</f>
        <v>7.6692291825396826</v>
      </c>
      <c r="F3105" s="24">
        <f t="shared" si="48"/>
        <v>-3.2012918253968292E-3</v>
      </c>
      <c r="G3105" s="24"/>
    </row>
    <row r="3106" spans="1:7" x14ac:dyDescent="0.25">
      <c r="A3106" s="6" t="s">
        <v>69</v>
      </c>
      <c r="B3106" s="7">
        <v>46045</v>
      </c>
      <c r="C3106" s="8">
        <v>887.39</v>
      </c>
      <c r="D3106" s="20">
        <v>7.0730000000000001E-2</v>
      </c>
      <c r="E3106" s="35" cm="1">
        <f t="array" ref="E3106">INDEX('Curva Juros'!$B$7:$B$73,MATCH(C3106,'Curva Juros'!$A$7:$A$73,1)) +
(C3106-INDEX('Curva Juros'!$A$7:$A$73,MATCH(C3106,'Curva Juros'!$A$7:$A$73,1))) *
(INDEX('Curva Juros'!$B$7:$B$73,MATCH(C3106,'Curva Juros'!$A$7:$A$73,1)+1) -
INDEX('Curva Juros'!$B$7:$B$73,MATCH(C3106,'Curva Juros'!$A$7:$A$73,1))) /
(INDEX('Curva Juros'!$A$7:$A$73,MATCH(C3106,'Curva Juros'!$A$7:$A$73,1)+1) -
INDEX('Curva Juros'!$A$7:$A$73,MATCH(C3106,'Curva Juros'!$A$7:$A$73,1)))</f>
        <v>7.6696166111111106</v>
      </c>
      <c r="F3106" s="24">
        <f t="shared" si="48"/>
        <v>-5.9661661111111014E-3</v>
      </c>
      <c r="G3106" s="24"/>
    </row>
    <row r="3107" spans="1:7" x14ac:dyDescent="0.25">
      <c r="A3107" s="3" t="s">
        <v>69</v>
      </c>
      <c r="B3107" s="4">
        <v>46052</v>
      </c>
      <c r="C3107" s="5">
        <v>883.02</v>
      </c>
      <c r="D3107" s="19">
        <v>6.8148E-2</v>
      </c>
      <c r="E3107" s="35" cm="1">
        <f t="array" ref="E3107">INDEX('Curva Juros'!$B$7:$B$73,MATCH(C3107,'Curva Juros'!$A$7:$A$73,1)) +
(C3107-INDEX('Curva Juros'!$A$7:$A$73,MATCH(C3107,'Curva Juros'!$A$7:$A$73,1))) *
(INDEX('Curva Juros'!$B$7:$B$73,MATCH(C3107,'Curva Juros'!$A$7:$A$73,1)+1) -
INDEX('Curva Juros'!$B$7:$B$73,MATCH(C3107,'Curva Juros'!$A$7:$A$73,1))) /
(INDEX('Curva Juros'!$A$7:$A$73,MATCH(C3107,'Curva Juros'!$A$7:$A$73,1)+1) -
INDEX('Curva Juros'!$A$7:$A$73,MATCH(C3107,'Curva Juros'!$A$7:$A$73,1)))</f>
        <v>7.6700085238095239</v>
      </c>
      <c r="F3107" s="24">
        <f t="shared" si="48"/>
        <v>-8.5520852380952389E-3</v>
      </c>
      <c r="G3107" s="24"/>
    </row>
    <row r="3108" spans="1:7" x14ac:dyDescent="0.25">
      <c r="A3108" s="6" t="s">
        <v>69</v>
      </c>
      <c r="B3108" s="7">
        <v>46059</v>
      </c>
      <c r="C3108" s="8">
        <v>877.77</v>
      </c>
      <c r="D3108" s="20">
        <v>6.9196999999999995E-2</v>
      </c>
      <c r="E3108" s="35" cm="1">
        <f t="array" ref="E3108">INDEX('Curva Juros'!$B$7:$B$73,MATCH(C3108,'Curva Juros'!$A$7:$A$73,1)) +
(C3108-INDEX('Curva Juros'!$A$7:$A$73,MATCH(C3108,'Curva Juros'!$A$7:$A$73,1))) *
(INDEX('Curva Juros'!$B$7:$B$73,MATCH(C3108,'Curva Juros'!$A$7:$A$73,1)+1) -
INDEX('Curva Juros'!$B$7:$B$73,MATCH(C3108,'Curva Juros'!$A$7:$A$73,1))) /
(INDEX('Curva Juros'!$A$7:$A$73,MATCH(C3108,'Curva Juros'!$A$7:$A$73,1)+1) -
INDEX('Curva Juros'!$A$7:$A$73,MATCH(C3108,'Curva Juros'!$A$7:$A$73,1)))</f>
        <v>7.6705934999999998</v>
      </c>
      <c r="F3108" s="24">
        <f t="shared" si="48"/>
        <v>-7.5089350000000082E-3</v>
      </c>
      <c r="G3108" s="24"/>
    </row>
    <row r="3109" spans="1:7" x14ac:dyDescent="0.25">
      <c r="A3109" s="3" t="s">
        <v>69</v>
      </c>
      <c r="B3109" s="4">
        <v>46066</v>
      </c>
      <c r="C3109" s="5">
        <v>872.77</v>
      </c>
      <c r="D3109" s="19">
        <v>6.9176000000000001E-2</v>
      </c>
      <c r="E3109" s="35" cm="1">
        <f t="array" ref="E3109">INDEX('Curva Juros'!$B$7:$B$73,MATCH(C3109,'Curva Juros'!$A$7:$A$73,1)) +
(C3109-INDEX('Curva Juros'!$A$7:$A$73,MATCH(C3109,'Curva Juros'!$A$7:$A$73,1))) *
(INDEX('Curva Juros'!$B$7:$B$73,MATCH(C3109,'Curva Juros'!$A$7:$A$73,1)+1) -
INDEX('Curva Juros'!$B$7:$B$73,MATCH(C3109,'Curva Juros'!$A$7:$A$73,1))) /
(INDEX('Curva Juros'!$A$7:$A$73,MATCH(C3109,'Curva Juros'!$A$7:$A$73,1)+1) -
INDEX('Curva Juros'!$A$7:$A$73,MATCH(C3109,'Curva Juros'!$A$7:$A$73,1)))</f>
        <v>7.671176833333333</v>
      </c>
      <c r="F3109" s="24">
        <f t="shared" si="48"/>
        <v>-7.5357683333333314E-3</v>
      </c>
      <c r="G3109" s="24"/>
    </row>
    <row r="3110" spans="1:7" x14ac:dyDescent="0.25">
      <c r="A3110" s="6" t="s">
        <v>69</v>
      </c>
      <c r="B3110" s="7">
        <v>46073</v>
      </c>
      <c r="C3110" s="8">
        <v>869.73</v>
      </c>
      <c r="D3110" s="20">
        <v>6.9344000000000003E-2</v>
      </c>
      <c r="E3110" s="35" cm="1">
        <f t="array" ref="E3110">INDEX('Curva Juros'!$B$7:$B$73,MATCH(C3110,'Curva Juros'!$A$7:$A$73,1)) +
(C3110-INDEX('Curva Juros'!$A$7:$A$73,MATCH(C3110,'Curva Juros'!$A$7:$A$73,1))) *
(INDEX('Curva Juros'!$B$7:$B$73,MATCH(C3110,'Curva Juros'!$A$7:$A$73,1)+1) -
INDEX('Curva Juros'!$B$7:$B$73,MATCH(C3110,'Curva Juros'!$A$7:$A$73,1))) /
(INDEX('Curva Juros'!$A$7:$A$73,MATCH(C3110,'Curva Juros'!$A$7:$A$73,1)+1) -
INDEX('Curva Juros'!$A$7:$A$73,MATCH(C3110,'Curva Juros'!$A$7:$A$73,1)))</f>
        <v>7.6715314999999995</v>
      </c>
      <c r="F3110" s="24">
        <f t="shared" si="48"/>
        <v>-7.3713149999999894E-3</v>
      </c>
      <c r="G3110" s="24"/>
    </row>
    <row r="3111" spans="1:7" x14ac:dyDescent="0.25">
      <c r="A3111" s="3" t="s">
        <v>69</v>
      </c>
      <c r="B3111" s="4">
        <v>46080</v>
      </c>
      <c r="C3111" s="5">
        <v>865.16</v>
      </c>
      <c r="D3111" s="19">
        <v>6.7584000000000005E-2</v>
      </c>
      <c r="E3111" s="35" cm="1">
        <f t="array" ref="E3111">INDEX('Curva Juros'!$B$7:$B$73,MATCH(C3111,'Curva Juros'!$A$7:$A$73,1)) +
(C3111-INDEX('Curva Juros'!$A$7:$A$73,MATCH(C3111,'Curva Juros'!$A$7:$A$73,1))) *
(INDEX('Curva Juros'!$B$7:$B$73,MATCH(C3111,'Curva Juros'!$A$7:$A$73,1)+1) -
INDEX('Curva Juros'!$B$7:$B$73,MATCH(C3111,'Curva Juros'!$A$7:$A$73,1))) /
(INDEX('Curva Juros'!$A$7:$A$73,MATCH(C3111,'Curva Juros'!$A$7:$A$73,1)+1) -
INDEX('Curva Juros'!$A$7:$A$73,MATCH(C3111,'Curva Juros'!$A$7:$A$73,1)))</f>
        <v>7.6720646666666665</v>
      </c>
      <c r="F3111" s="24">
        <f t="shared" si="48"/>
        <v>-9.1366466666666646E-3</v>
      </c>
      <c r="G3111" s="24"/>
    </row>
    <row r="3112" spans="1:7" x14ac:dyDescent="0.25">
      <c r="A3112" s="6" t="s">
        <v>70</v>
      </c>
      <c r="B3112" s="7">
        <v>45870</v>
      </c>
      <c r="C3112" s="8">
        <v>1862.2</v>
      </c>
      <c r="D3112" s="20">
        <v>7.6483999999999996E-2</v>
      </c>
      <c r="E3112" s="35" cm="1">
        <f t="array" ref="E3112">INDEX('Curva Juros'!$B$7:$B$73,MATCH(C3112,'Curva Juros'!$A$7:$A$73,1)) +
(C3112-INDEX('Curva Juros'!$A$7:$A$73,MATCH(C3112,'Curva Juros'!$A$7:$A$73,1))) *
(INDEX('Curva Juros'!$B$7:$B$73,MATCH(C3112,'Curva Juros'!$A$7:$A$73,1)+1) -
INDEX('Curva Juros'!$B$7:$B$73,MATCH(C3112,'Curva Juros'!$A$7:$A$73,1))) /
(INDEX('Curva Juros'!$A$7:$A$73,MATCH(C3112,'Curva Juros'!$A$7:$A$73,1)+1) -
INDEX('Curva Juros'!$A$7:$A$73,MATCH(C3112,'Curva Juros'!$A$7:$A$73,1)))</f>
        <v>7.4872147619047622</v>
      </c>
      <c r="F3112" s="24">
        <f t="shared" si="48"/>
        <v>1.6118523809523777E-3</v>
      </c>
      <c r="G3112" s="24"/>
    </row>
    <row r="3113" spans="1:7" x14ac:dyDescent="0.25">
      <c r="A3113" s="3" t="s">
        <v>70</v>
      </c>
      <c r="B3113" s="4">
        <v>45877</v>
      </c>
      <c r="C3113" s="5">
        <v>1861.56</v>
      </c>
      <c r="D3113" s="19">
        <v>7.5032000000000001E-2</v>
      </c>
      <c r="E3113" s="35" cm="1">
        <f t="array" ref="E3113">INDEX('Curva Juros'!$B$7:$B$73,MATCH(C3113,'Curva Juros'!$A$7:$A$73,1)) +
(C3113-INDEX('Curva Juros'!$A$7:$A$73,MATCH(C3113,'Curva Juros'!$A$7:$A$73,1))) *
(INDEX('Curva Juros'!$B$7:$B$73,MATCH(C3113,'Curva Juros'!$A$7:$A$73,1)+1) -
INDEX('Curva Juros'!$B$7:$B$73,MATCH(C3113,'Curva Juros'!$A$7:$A$73,1))) /
(INDEX('Curva Juros'!$A$7:$A$73,MATCH(C3113,'Curva Juros'!$A$7:$A$73,1)+1) -
INDEX('Curva Juros'!$A$7:$A$73,MATCH(C3113,'Curva Juros'!$A$7:$A$73,1)))</f>
        <v>7.4873808571428571</v>
      </c>
      <c r="F3113" s="24">
        <f t="shared" si="48"/>
        <v>1.5819142857143031E-4</v>
      </c>
      <c r="G3113" s="24"/>
    </row>
    <row r="3114" spans="1:7" x14ac:dyDescent="0.25">
      <c r="A3114" s="6" t="s">
        <v>70</v>
      </c>
      <c r="B3114" s="7">
        <v>45884</v>
      </c>
      <c r="C3114" s="8">
        <v>1857.43</v>
      </c>
      <c r="D3114" s="20">
        <v>7.4739E-2</v>
      </c>
      <c r="E3114" s="35" cm="1">
        <f t="array" ref="E3114">INDEX('Curva Juros'!$B$7:$B$73,MATCH(C3114,'Curva Juros'!$A$7:$A$73,1)) +
(C3114-INDEX('Curva Juros'!$A$7:$A$73,MATCH(C3114,'Curva Juros'!$A$7:$A$73,1))) *
(INDEX('Curva Juros'!$B$7:$B$73,MATCH(C3114,'Curva Juros'!$A$7:$A$73,1)+1) -
INDEX('Curva Juros'!$B$7:$B$73,MATCH(C3114,'Curva Juros'!$A$7:$A$73,1))) /
(INDEX('Curva Juros'!$A$7:$A$73,MATCH(C3114,'Curva Juros'!$A$7:$A$73,1)+1) -
INDEX('Curva Juros'!$A$7:$A$73,MATCH(C3114,'Curva Juros'!$A$7:$A$73,1)))</f>
        <v>7.4884526904761906</v>
      </c>
      <c r="F3114" s="24">
        <f t="shared" si="48"/>
        <v>-1.4552690476191121E-4</v>
      </c>
      <c r="G3114" s="24"/>
    </row>
    <row r="3115" spans="1:7" x14ac:dyDescent="0.25">
      <c r="A3115" s="3" t="s">
        <v>70</v>
      </c>
      <c r="B3115" s="4">
        <v>45891</v>
      </c>
      <c r="C3115" s="5">
        <v>1851.75</v>
      </c>
      <c r="D3115" s="19">
        <v>7.4968000000000007E-2</v>
      </c>
      <c r="E3115" s="35" cm="1">
        <f t="array" ref="E3115">INDEX('Curva Juros'!$B$7:$B$73,MATCH(C3115,'Curva Juros'!$A$7:$A$73,1)) +
(C3115-INDEX('Curva Juros'!$A$7:$A$73,MATCH(C3115,'Curva Juros'!$A$7:$A$73,1))) *
(INDEX('Curva Juros'!$B$7:$B$73,MATCH(C3115,'Curva Juros'!$A$7:$A$73,1)+1) -
INDEX('Curva Juros'!$B$7:$B$73,MATCH(C3115,'Curva Juros'!$A$7:$A$73,1))) /
(INDEX('Curva Juros'!$A$7:$A$73,MATCH(C3115,'Curva Juros'!$A$7:$A$73,1)+1) -
INDEX('Curva Juros'!$A$7:$A$73,MATCH(C3115,'Curva Juros'!$A$7:$A$73,1)))</f>
        <v>7.4899267857142862</v>
      </c>
      <c r="F3115" s="24">
        <f t="shared" si="48"/>
        <v>6.8732142857144685E-5</v>
      </c>
      <c r="G3115" s="24"/>
    </row>
    <row r="3116" spans="1:7" x14ac:dyDescent="0.25">
      <c r="A3116" s="6" t="s">
        <v>70</v>
      </c>
      <c r="B3116" s="7">
        <v>45898</v>
      </c>
      <c r="C3116" s="8">
        <v>1847.9</v>
      </c>
      <c r="D3116" s="20">
        <v>7.4584999999999999E-2</v>
      </c>
      <c r="E3116" s="35" cm="1">
        <f t="array" ref="E3116">INDEX('Curva Juros'!$B$7:$B$73,MATCH(C3116,'Curva Juros'!$A$7:$A$73,1)) +
(C3116-INDEX('Curva Juros'!$A$7:$A$73,MATCH(C3116,'Curva Juros'!$A$7:$A$73,1))) *
(INDEX('Curva Juros'!$B$7:$B$73,MATCH(C3116,'Curva Juros'!$A$7:$A$73,1)+1) -
INDEX('Curva Juros'!$B$7:$B$73,MATCH(C3116,'Curva Juros'!$A$7:$A$73,1))) /
(INDEX('Curva Juros'!$A$7:$A$73,MATCH(C3116,'Curva Juros'!$A$7:$A$73,1)+1) -
INDEX('Curva Juros'!$A$7:$A$73,MATCH(C3116,'Curva Juros'!$A$7:$A$73,1)))</f>
        <v>7.4909259523809526</v>
      </c>
      <c r="F3116" s="24">
        <f t="shared" si="48"/>
        <v>-3.2425952380953083E-4</v>
      </c>
      <c r="G3116" s="24"/>
    </row>
    <row r="3117" spans="1:7" x14ac:dyDescent="0.25">
      <c r="A3117" s="3" t="s">
        <v>70</v>
      </c>
      <c r="B3117" s="4">
        <v>45905</v>
      </c>
      <c r="C3117" s="5">
        <v>1844.27</v>
      </c>
      <c r="D3117" s="19">
        <v>7.4124999999999996E-2</v>
      </c>
      <c r="E3117" s="35" cm="1">
        <f t="array" ref="E3117">INDEX('Curva Juros'!$B$7:$B$73,MATCH(C3117,'Curva Juros'!$A$7:$A$73,1)) +
(C3117-INDEX('Curva Juros'!$A$7:$A$73,MATCH(C3117,'Curva Juros'!$A$7:$A$73,1))) *
(INDEX('Curva Juros'!$B$7:$B$73,MATCH(C3117,'Curva Juros'!$A$7:$A$73,1)+1) -
INDEX('Curva Juros'!$B$7:$B$73,MATCH(C3117,'Curva Juros'!$A$7:$A$73,1))) /
(INDEX('Curva Juros'!$A$7:$A$73,MATCH(C3117,'Curva Juros'!$A$7:$A$73,1)+1) -
INDEX('Curva Juros'!$A$7:$A$73,MATCH(C3117,'Curva Juros'!$A$7:$A$73,1)))</f>
        <v>7.4918680238095243</v>
      </c>
      <c r="F3117" s="24">
        <f t="shared" si="48"/>
        <v>-7.9368023809524291E-4</v>
      </c>
      <c r="G3117" s="24"/>
    </row>
    <row r="3118" spans="1:7" x14ac:dyDescent="0.25">
      <c r="A3118" s="6" t="s">
        <v>70</v>
      </c>
      <c r="B3118" s="7">
        <v>45912</v>
      </c>
      <c r="C3118" s="8">
        <v>1840.84</v>
      </c>
      <c r="D3118" s="20">
        <v>7.3601E-2</v>
      </c>
      <c r="E3118" s="35" cm="1">
        <f t="array" ref="E3118">INDEX('Curva Juros'!$B$7:$B$73,MATCH(C3118,'Curva Juros'!$A$7:$A$73,1)) +
(C3118-INDEX('Curva Juros'!$A$7:$A$73,MATCH(C3118,'Curva Juros'!$A$7:$A$73,1))) *
(INDEX('Curva Juros'!$B$7:$B$73,MATCH(C3118,'Curva Juros'!$A$7:$A$73,1)+1) -
INDEX('Curva Juros'!$B$7:$B$73,MATCH(C3118,'Curva Juros'!$A$7:$A$73,1))) /
(INDEX('Curva Juros'!$A$7:$A$73,MATCH(C3118,'Curva Juros'!$A$7:$A$73,1)+1) -
INDEX('Curva Juros'!$A$7:$A$73,MATCH(C3118,'Curva Juros'!$A$7:$A$73,1)))</f>
        <v>7.4927581904761906</v>
      </c>
      <c r="F3118" s="24">
        <f t="shared" si="48"/>
        <v>-1.3265819047619115E-3</v>
      </c>
      <c r="G3118" s="24"/>
    </row>
    <row r="3119" spans="1:7" x14ac:dyDescent="0.25">
      <c r="A3119" s="3" t="s">
        <v>70</v>
      </c>
      <c r="B3119" s="4">
        <v>45919</v>
      </c>
      <c r="C3119" s="5">
        <v>1837.98</v>
      </c>
      <c r="D3119" s="19">
        <v>7.2885000000000005E-2</v>
      </c>
      <c r="E3119" s="35" cm="1">
        <f t="array" ref="E3119">INDEX('Curva Juros'!$B$7:$B$73,MATCH(C3119,'Curva Juros'!$A$7:$A$73,1)) +
(C3119-INDEX('Curva Juros'!$A$7:$A$73,MATCH(C3119,'Curva Juros'!$A$7:$A$73,1))) *
(INDEX('Curva Juros'!$B$7:$B$73,MATCH(C3119,'Curva Juros'!$A$7:$A$73,1)+1) -
INDEX('Curva Juros'!$B$7:$B$73,MATCH(C3119,'Curva Juros'!$A$7:$A$73,1))) /
(INDEX('Curva Juros'!$A$7:$A$73,MATCH(C3119,'Curva Juros'!$A$7:$A$73,1)+1) -
INDEX('Curva Juros'!$A$7:$A$73,MATCH(C3119,'Curva Juros'!$A$7:$A$73,1)))</f>
        <v>7.4935004285714291</v>
      </c>
      <c r="F3119" s="24">
        <f t="shared" si="48"/>
        <v>-2.0500042857142797E-3</v>
      </c>
      <c r="G3119" s="24"/>
    </row>
    <row r="3120" spans="1:7" x14ac:dyDescent="0.25">
      <c r="A3120" s="6" t="s">
        <v>70</v>
      </c>
      <c r="B3120" s="7">
        <v>45926</v>
      </c>
      <c r="C3120" s="8">
        <v>1835.25</v>
      </c>
      <c r="D3120" s="20">
        <v>7.2127999999999998E-2</v>
      </c>
      <c r="E3120" s="35" cm="1">
        <f t="array" ref="E3120">INDEX('Curva Juros'!$B$7:$B$73,MATCH(C3120,'Curva Juros'!$A$7:$A$73,1)) +
(C3120-INDEX('Curva Juros'!$A$7:$A$73,MATCH(C3120,'Curva Juros'!$A$7:$A$73,1))) *
(INDEX('Curva Juros'!$B$7:$B$73,MATCH(C3120,'Curva Juros'!$A$7:$A$73,1)+1) -
INDEX('Curva Juros'!$B$7:$B$73,MATCH(C3120,'Curva Juros'!$A$7:$A$73,1))) /
(INDEX('Curva Juros'!$A$7:$A$73,MATCH(C3120,'Curva Juros'!$A$7:$A$73,1)+1) -
INDEX('Curva Juros'!$A$7:$A$73,MATCH(C3120,'Curva Juros'!$A$7:$A$73,1)))</f>
        <v>7.4942089285714291</v>
      </c>
      <c r="F3120" s="24">
        <f t="shared" si="48"/>
        <v>-2.8140892857142913E-3</v>
      </c>
      <c r="G3120" s="24"/>
    </row>
    <row r="3121" spans="1:7" x14ac:dyDescent="0.25">
      <c r="A3121" s="3" t="s">
        <v>70</v>
      </c>
      <c r="B3121" s="4">
        <v>45933</v>
      </c>
      <c r="C3121" s="5">
        <v>1830.59</v>
      </c>
      <c r="D3121" s="19">
        <v>7.2013999999999995E-2</v>
      </c>
      <c r="E3121" s="35" cm="1">
        <f t="array" ref="E3121">INDEX('Curva Juros'!$B$7:$B$73,MATCH(C3121,'Curva Juros'!$A$7:$A$73,1)) +
(C3121-INDEX('Curva Juros'!$A$7:$A$73,MATCH(C3121,'Curva Juros'!$A$7:$A$73,1))) *
(INDEX('Curva Juros'!$B$7:$B$73,MATCH(C3121,'Curva Juros'!$A$7:$A$73,1)+1) -
INDEX('Curva Juros'!$B$7:$B$73,MATCH(C3121,'Curva Juros'!$A$7:$A$73,1))) /
(INDEX('Curva Juros'!$A$7:$A$73,MATCH(C3121,'Curva Juros'!$A$7:$A$73,1)+1) -
INDEX('Curva Juros'!$A$7:$A$73,MATCH(C3121,'Curva Juros'!$A$7:$A$73,1)))</f>
        <v>7.4954183095238101</v>
      </c>
      <c r="F3121" s="24">
        <f t="shared" si="48"/>
        <v>-2.9401830952381081E-3</v>
      </c>
      <c r="G3121" s="24"/>
    </row>
    <row r="3122" spans="1:7" x14ac:dyDescent="0.25">
      <c r="A3122" s="6" t="s">
        <v>70</v>
      </c>
      <c r="B3122" s="7">
        <v>45940</v>
      </c>
      <c r="C3122" s="8">
        <v>1830.89</v>
      </c>
      <c r="D3122" s="20">
        <v>7.0236000000000007E-2</v>
      </c>
      <c r="E3122" s="35" cm="1">
        <f t="array" ref="E3122">INDEX('Curva Juros'!$B$7:$B$73,MATCH(C3122,'Curva Juros'!$A$7:$A$73,1)) +
(C3122-INDEX('Curva Juros'!$A$7:$A$73,MATCH(C3122,'Curva Juros'!$A$7:$A$73,1))) *
(INDEX('Curva Juros'!$B$7:$B$73,MATCH(C3122,'Curva Juros'!$A$7:$A$73,1)+1) -
INDEX('Curva Juros'!$B$7:$B$73,MATCH(C3122,'Curva Juros'!$A$7:$A$73,1))) /
(INDEX('Curva Juros'!$A$7:$A$73,MATCH(C3122,'Curva Juros'!$A$7:$A$73,1)+1) -
INDEX('Curva Juros'!$A$7:$A$73,MATCH(C3122,'Curva Juros'!$A$7:$A$73,1)))</f>
        <v>7.4953404523809528</v>
      </c>
      <c r="F3122" s="24">
        <f t="shared" si="48"/>
        <v>-4.717404523809518E-3</v>
      </c>
      <c r="G3122" s="24"/>
    </row>
    <row r="3123" spans="1:7" x14ac:dyDescent="0.25">
      <c r="A3123" s="3" t="s">
        <v>70</v>
      </c>
      <c r="B3123" s="4">
        <v>45947</v>
      </c>
      <c r="C3123" s="5">
        <v>1821.52</v>
      </c>
      <c r="D3123" s="19">
        <v>7.1701000000000001E-2</v>
      </c>
      <c r="E3123" s="35" cm="1">
        <f t="array" ref="E3123">INDEX('Curva Juros'!$B$7:$B$73,MATCH(C3123,'Curva Juros'!$A$7:$A$73,1)) +
(C3123-INDEX('Curva Juros'!$A$7:$A$73,MATCH(C3123,'Curva Juros'!$A$7:$A$73,1))) *
(INDEX('Curva Juros'!$B$7:$B$73,MATCH(C3123,'Curva Juros'!$A$7:$A$73,1)+1) -
INDEX('Curva Juros'!$B$7:$B$73,MATCH(C3123,'Curva Juros'!$A$7:$A$73,1))) /
(INDEX('Curva Juros'!$A$7:$A$73,MATCH(C3123,'Curva Juros'!$A$7:$A$73,1)+1) -
INDEX('Curva Juros'!$A$7:$A$73,MATCH(C3123,'Curva Juros'!$A$7:$A$73,1)))</f>
        <v>7.4977721904761907</v>
      </c>
      <c r="F3123" s="24">
        <f t="shared" si="48"/>
        <v>-3.2767219047619006E-3</v>
      </c>
      <c r="G3123" s="24"/>
    </row>
    <row r="3124" spans="1:7" x14ac:dyDescent="0.25">
      <c r="A3124" s="6" t="s">
        <v>70</v>
      </c>
      <c r="B3124" s="7">
        <v>45954</v>
      </c>
      <c r="C3124" s="8">
        <v>1813.55</v>
      </c>
      <c r="D3124" s="20">
        <v>7.2695999999999997E-2</v>
      </c>
      <c r="E3124" s="35" cm="1">
        <f t="array" ref="E3124">INDEX('Curva Juros'!$B$7:$B$73,MATCH(C3124,'Curva Juros'!$A$7:$A$73,1)) +
(C3124-INDEX('Curva Juros'!$A$7:$A$73,MATCH(C3124,'Curva Juros'!$A$7:$A$73,1))) *
(INDEX('Curva Juros'!$B$7:$B$73,MATCH(C3124,'Curva Juros'!$A$7:$A$73,1)+1) -
INDEX('Curva Juros'!$B$7:$B$73,MATCH(C3124,'Curva Juros'!$A$7:$A$73,1))) /
(INDEX('Curva Juros'!$A$7:$A$73,MATCH(C3124,'Curva Juros'!$A$7:$A$73,1)+1) -
INDEX('Curva Juros'!$A$7:$A$73,MATCH(C3124,'Curva Juros'!$A$7:$A$73,1)))</f>
        <v>7.4998405952380951</v>
      </c>
      <c r="F3124" s="24">
        <f t="shared" si="48"/>
        <v>-2.3024059523809592E-3</v>
      </c>
      <c r="G3124" s="24"/>
    </row>
    <row r="3125" spans="1:7" x14ac:dyDescent="0.25">
      <c r="A3125" s="3" t="s">
        <v>70</v>
      </c>
      <c r="B3125" s="4">
        <v>45961</v>
      </c>
      <c r="C3125" s="5">
        <v>1802.57</v>
      </c>
      <c r="D3125" s="19">
        <v>7.4693999999999997E-2</v>
      </c>
      <c r="E3125" s="35" cm="1">
        <f t="array" ref="E3125">INDEX('Curva Juros'!$B$7:$B$73,MATCH(C3125,'Curva Juros'!$A$7:$A$73,1)) +
(C3125-INDEX('Curva Juros'!$A$7:$A$73,MATCH(C3125,'Curva Juros'!$A$7:$A$73,1))) *
(INDEX('Curva Juros'!$B$7:$B$73,MATCH(C3125,'Curva Juros'!$A$7:$A$73,1)+1) -
INDEX('Curva Juros'!$B$7:$B$73,MATCH(C3125,'Curva Juros'!$A$7:$A$73,1))) /
(INDEX('Curva Juros'!$A$7:$A$73,MATCH(C3125,'Curva Juros'!$A$7:$A$73,1)+1) -
INDEX('Curva Juros'!$A$7:$A$73,MATCH(C3125,'Curva Juros'!$A$7:$A$73,1)))</f>
        <v>7.5026901666666665</v>
      </c>
      <c r="F3125" s="24">
        <f t="shared" si="48"/>
        <v>-3.3290166666666288E-4</v>
      </c>
      <c r="G3125" s="24"/>
    </row>
    <row r="3126" spans="1:7" x14ac:dyDescent="0.25">
      <c r="A3126" s="6" t="s">
        <v>70</v>
      </c>
      <c r="B3126" s="7">
        <v>45968</v>
      </c>
      <c r="C3126" s="8">
        <v>1798.45</v>
      </c>
      <c r="D3126" s="20">
        <v>7.4399000000000007E-2</v>
      </c>
      <c r="E3126" s="35" cm="1">
        <f t="array" ref="E3126">INDEX('Curva Juros'!$B$7:$B$73,MATCH(C3126,'Curva Juros'!$A$7:$A$73,1)) +
(C3126-INDEX('Curva Juros'!$A$7:$A$73,MATCH(C3126,'Curva Juros'!$A$7:$A$73,1))) *
(INDEX('Curva Juros'!$B$7:$B$73,MATCH(C3126,'Curva Juros'!$A$7:$A$73,1)+1) -
INDEX('Curva Juros'!$B$7:$B$73,MATCH(C3126,'Curva Juros'!$A$7:$A$73,1))) /
(INDEX('Curva Juros'!$A$7:$A$73,MATCH(C3126,'Curva Juros'!$A$7:$A$73,1)+1) -
INDEX('Curva Juros'!$A$7:$A$73,MATCH(C3126,'Curva Juros'!$A$7:$A$73,1)))</f>
        <v>7.5037594047619045</v>
      </c>
      <c r="F3126" s="24">
        <f t="shared" si="48"/>
        <v>-6.3859404761903993E-4</v>
      </c>
      <c r="G3126" s="24"/>
    </row>
    <row r="3127" spans="1:7" x14ac:dyDescent="0.25">
      <c r="A3127" s="3" t="s">
        <v>70</v>
      </c>
      <c r="B3127" s="4">
        <v>45975</v>
      </c>
      <c r="C3127" s="5">
        <v>1795.43</v>
      </c>
      <c r="D3127" s="19">
        <v>7.3737999999999998E-2</v>
      </c>
      <c r="E3127" s="35" cm="1">
        <f t="array" ref="E3127">INDEX('Curva Juros'!$B$7:$B$73,MATCH(C3127,'Curva Juros'!$A$7:$A$73,1)) +
(C3127-INDEX('Curva Juros'!$A$7:$A$73,MATCH(C3127,'Curva Juros'!$A$7:$A$73,1))) *
(INDEX('Curva Juros'!$B$7:$B$73,MATCH(C3127,'Curva Juros'!$A$7:$A$73,1)+1) -
INDEX('Curva Juros'!$B$7:$B$73,MATCH(C3127,'Curva Juros'!$A$7:$A$73,1))) /
(INDEX('Curva Juros'!$A$7:$A$73,MATCH(C3127,'Curva Juros'!$A$7:$A$73,1)+1) -
INDEX('Curva Juros'!$A$7:$A$73,MATCH(C3127,'Curva Juros'!$A$7:$A$73,1)))</f>
        <v>7.5045431666666662</v>
      </c>
      <c r="F3127" s="24">
        <f t="shared" si="48"/>
        <v>-1.3074316666666641E-3</v>
      </c>
      <c r="G3127" s="24"/>
    </row>
    <row r="3128" spans="1:7" x14ac:dyDescent="0.25">
      <c r="A3128" s="6" t="s">
        <v>70</v>
      </c>
      <c r="B3128" s="7">
        <v>45982</v>
      </c>
      <c r="C3128" s="8">
        <v>1791.33</v>
      </c>
      <c r="D3128" s="20">
        <v>7.3771000000000003E-2</v>
      </c>
      <c r="E3128" s="35" cm="1">
        <f t="array" ref="E3128">INDEX('Curva Juros'!$B$7:$B$73,MATCH(C3128,'Curva Juros'!$A$7:$A$73,1)) +
(C3128-INDEX('Curva Juros'!$A$7:$A$73,MATCH(C3128,'Curva Juros'!$A$7:$A$73,1))) *
(INDEX('Curva Juros'!$B$7:$B$73,MATCH(C3128,'Curva Juros'!$A$7:$A$73,1)+1) -
INDEX('Curva Juros'!$B$7:$B$73,MATCH(C3128,'Curva Juros'!$A$7:$A$73,1))) /
(INDEX('Curva Juros'!$A$7:$A$73,MATCH(C3128,'Curva Juros'!$A$7:$A$73,1)+1) -
INDEX('Curva Juros'!$A$7:$A$73,MATCH(C3128,'Curva Juros'!$A$7:$A$73,1)))</f>
        <v>7.505607214285714</v>
      </c>
      <c r="F3128" s="24">
        <f t="shared" si="48"/>
        <v>-1.285072142857141E-3</v>
      </c>
      <c r="G3128" s="24"/>
    </row>
    <row r="3129" spans="1:7" x14ac:dyDescent="0.25">
      <c r="A3129" s="3" t="s">
        <v>70</v>
      </c>
      <c r="B3129" s="4">
        <v>45989</v>
      </c>
      <c r="C3129" s="5">
        <v>1787.14</v>
      </c>
      <c r="D3129" s="19">
        <v>7.3499999999999996E-2</v>
      </c>
      <c r="E3129" s="35" cm="1">
        <f t="array" ref="E3129">INDEX('Curva Juros'!$B$7:$B$73,MATCH(C3129,'Curva Juros'!$A$7:$A$73,1)) +
(C3129-INDEX('Curva Juros'!$A$7:$A$73,MATCH(C3129,'Curva Juros'!$A$7:$A$73,1))) *
(INDEX('Curva Juros'!$B$7:$B$73,MATCH(C3129,'Curva Juros'!$A$7:$A$73,1)+1) -
INDEX('Curva Juros'!$B$7:$B$73,MATCH(C3129,'Curva Juros'!$A$7:$A$73,1))) /
(INDEX('Curva Juros'!$A$7:$A$73,MATCH(C3129,'Curva Juros'!$A$7:$A$73,1)+1) -
INDEX('Curva Juros'!$A$7:$A$73,MATCH(C3129,'Curva Juros'!$A$7:$A$73,1)))</f>
        <v>7.5066946190476189</v>
      </c>
      <c r="F3129" s="24">
        <f t="shared" si="48"/>
        <v>-1.56694619047619E-3</v>
      </c>
      <c r="G3129" s="24"/>
    </row>
    <row r="3130" spans="1:7" x14ac:dyDescent="0.25">
      <c r="A3130" s="6" t="s">
        <v>70</v>
      </c>
      <c r="B3130" s="7">
        <v>45996</v>
      </c>
      <c r="C3130" s="8">
        <v>1781.86</v>
      </c>
      <c r="D3130" s="20">
        <v>7.3594999999999994E-2</v>
      </c>
      <c r="E3130" s="35" cm="1">
        <f t="array" ref="E3130">INDEX('Curva Juros'!$B$7:$B$73,MATCH(C3130,'Curva Juros'!$A$7:$A$73,1)) +
(C3130-INDEX('Curva Juros'!$A$7:$A$73,MATCH(C3130,'Curva Juros'!$A$7:$A$73,1))) *
(INDEX('Curva Juros'!$B$7:$B$73,MATCH(C3130,'Curva Juros'!$A$7:$A$73,1)+1) -
INDEX('Curva Juros'!$B$7:$B$73,MATCH(C3130,'Curva Juros'!$A$7:$A$73,1))) /
(INDEX('Curva Juros'!$A$7:$A$73,MATCH(C3130,'Curva Juros'!$A$7:$A$73,1)+1) -
INDEX('Curva Juros'!$A$7:$A$73,MATCH(C3130,'Curva Juros'!$A$7:$A$73,1)))</f>
        <v>7.5080649047619046</v>
      </c>
      <c r="F3130" s="24">
        <f t="shared" si="48"/>
        <v>-1.4856490476190531E-3</v>
      </c>
      <c r="G3130" s="24"/>
    </row>
    <row r="3131" spans="1:7" x14ac:dyDescent="0.25">
      <c r="A3131" s="3" t="s">
        <v>70</v>
      </c>
      <c r="B3131" s="4">
        <v>46003</v>
      </c>
      <c r="C3131" s="5">
        <v>1776.69</v>
      </c>
      <c r="D3131" s="19">
        <v>7.3652999999999996E-2</v>
      </c>
      <c r="E3131" s="35" cm="1">
        <f t="array" ref="E3131">INDEX('Curva Juros'!$B$7:$B$73,MATCH(C3131,'Curva Juros'!$A$7:$A$73,1)) +
(C3131-INDEX('Curva Juros'!$A$7:$A$73,MATCH(C3131,'Curva Juros'!$A$7:$A$73,1))) *
(INDEX('Curva Juros'!$B$7:$B$73,MATCH(C3131,'Curva Juros'!$A$7:$A$73,1)+1) -
INDEX('Curva Juros'!$B$7:$B$73,MATCH(C3131,'Curva Juros'!$A$7:$A$73,1))) /
(INDEX('Curva Juros'!$A$7:$A$73,MATCH(C3131,'Curva Juros'!$A$7:$A$73,1)+1) -
INDEX('Curva Juros'!$A$7:$A$73,MATCH(C3131,'Curva Juros'!$A$7:$A$73,1)))</f>
        <v>7.5094066428571429</v>
      </c>
      <c r="F3131" s="24">
        <f t="shared" si="48"/>
        <v>-1.4410664285714331E-3</v>
      </c>
      <c r="G3131" s="24"/>
    </row>
    <row r="3132" spans="1:7" x14ac:dyDescent="0.25">
      <c r="A3132" s="6" t="s">
        <v>70</v>
      </c>
      <c r="B3132" s="7">
        <v>46010</v>
      </c>
      <c r="C3132" s="8">
        <v>1829.46</v>
      </c>
      <c r="D3132" s="20">
        <v>7.4051000000000006E-2</v>
      </c>
      <c r="E3132" s="35" cm="1">
        <f t="array" ref="E3132">INDEX('Curva Juros'!$B$7:$B$73,MATCH(C3132,'Curva Juros'!$A$7:$A$73,1)) +
(C3132-INDEX('Curva Juros'!$A$7:$A$73,MATCH(C3132,'Curva Juros'!$A$7:$A$73,1))) *
(INDEX('Curva Juros'!$B$7:$B$73,MATCH(C3132,'Curva Juros'!$A$7:$A$73,1)+1) -
INDEX('Curva Juros'!$B$7:$B$73,MATCH(C3132,'Curva Juros'!$A$7:$A$73,1))) /
(INDEX('Curva Juros'!$A$7:$A$73,MATCH(C3132,'Curva Juros'!$A$7:$A$73,1)+1) -
INDEX('Curva Juros'!$A$7:$A$73,MATCH(C3132,'Curva Juros'!$A$7:$A$73,1)))</f>
        <v>7.4957115714285711</v>
      </c>
      <c r="F3132" s="24">
        <f t="shared" si="48"/>
        <v>-9.0611571428569904E-4</v>
      </c>
      <c r="G3132" s="24"/>
    </row>
    <row r="3133" spans="1:7" x14ac:dyDescent="0.25">
      <c r="A3133" s="3" t="s">
        <v>70</v>
      </c>
      <c r="B3133" s="4">
        <v>46017</v>
      </c>
      <c r="C3133" s="5">
        <v>1824.48</v>
      </c>
      <c r="D3133" s="19">
        <v>7.4414999999999995E-2</v>
      </c>
      <c r="E3133" s="35" cm="1">
        <f t="array" ref="E3133">INDEX('Curva Juros'!$B$7:$B$73,MATCH(C3133,'Curva Juros'!$A$7:$A$73,1)) +
(C3133-INDEX('Curva Juros'!$A$7:$A$73,MATCH(C3133,'Curva Juros'!$A$7:$A$73,1))) *
(INDEX('Curva Juros'!$B$7:$B$73,MATCH(C3133,'Curva Juros'!$A$7:$A$73,1)+1) -
INDEX('Curva Juros'!$B$7:$B$73,MATCH(C3133,'Curva Juros'!$A$7:$A$73,1))) /
(INDEX('Curva Juros'!$A$7:$A$73,MATCH(C3133,'Curva Juros'!$A$7:$A$73,1)+1) -
INDEX('Curva Juros'!$A$7:$A$73,MATCH(C3133,'Curva Juros'!$A$7:$A$73,1)))</f>
        <v>7.4970040000000004</v>
      </c>
      <c r="F3133" s="24">
        <f t="shared" si="48"/>
        <v>-5.5504000000000664E-4</v>
      </c>
      <c r="G3133" s="24"/>
    </row>
    <row r="3134" spans="1:7" x14ac:dyDescent="0.25">
      <c r="A3134" s="6" t="s">
        <v>70</v>
      </c>
      <c r="B3134" s="7">
        <v>46024</v>
      </c>
      <c r="C3134" s="8">
        <v>1821.64</v>
      </c>
      <c r="D3134" s="20">
        <v>7.3985999999999996E-2</v>
      </c>
      <c r="E3134" s="35" cm="1">
        <f t="array" ref="E3134">INDEX('Curva Juros'!$B$7:$B$73,MATCH(C3134,'Curva Juros'!$A$7:$A$73,1)) +
(C3134-INDEX('Curva Juros'!$A$7:$A$73,MATCH(C3134,'Curva Juros'!$A$7:$A$73,1))) *
(INDEX('Curva Juros'!$B$7:$B$73,MATCH(C3134,'Curva Juros'!$A$7:$A$73,1)+1) -
INDEX('Curva Juros'!$B$7:$B$73,MATCH(C3134,'Curva Juros'!$A$7:$A$73,1))) /
(INDEX('Curva Juros'!$A$7:$A$73,MATCH(C3134,'Curva Juros'!$A$7:$A$73,1)+1) -
INDEX('Curva Juros'!$A$7:$A$73,MATCH(C3134,'Curva Juros'!$A$7:$A$73,1)))</f>
        <v>7.4977410476190478</v>
      </c>
      <c r="F3134" s="24">
        <f t="shared" si="48"/>
        <v>-9.9141047619048794E-4</v>
      </c>
      <c r="G3134" s="24"/>
    </row>
    <row r="3135" spans="1:7" x14ac:dyDescent="0.25">
      <c r="A3135" s="3" t="s">
        <v>70</v>
      </c>
      <c r="B3135" s="4">
        <v>46031</v>
      </c>
      <c r="C3135" s="5">
        <v>1812.54</v>
      </c>
      <c r="D3135" s="19">
        <v>7.5507000000000005E-2</v>
      </c>
      <c r="E3135" s="35" cm="1">
        <f t="array" ref="E3135">INDEX('Curva Juros'!$B$7:$B$73,MATCH(C3135,'Curva Juros'!$A$7:$A$73,1)) +
(C3135-INDEX('Curva Juros'!$A$7:$A$73,MATCH(C3135,'Curva Juros'!$A$7:$A$73,1))) *
(INDEX('Curva Juros'!$B$7:$B$73,MATCH(C3135,'Curva Juros'!$A$7:$A$73,1)+1) -
INDEX('Curva Juros'!$B$7:$B$73,MATCH(C3135,'Curva Juros'!$A$7:$A$73,1))) /
(INDEX('Curva Juros'!$A$7:$A$73,MATCH(C3135,'Curva Juros'!$A$7:$A$73,1)+1) -
INDEX('Curva Juros'!$A$7:$A$73,MATCH(C3135,'Curva Juros'!$A$7:$A$73,1)))</f>
        <v>7.5001027142857142</v>
      </c>
      <c r="F3135" s="24">
        <f t="shared" si="48"/>
        <v>5.05972857142864E-4</v>
      </c>
      <c r="G3135" s="24"/>
    </row>
    <row r="3136" spans="1:7" x14ac:dyDescent="0.25">
      <c r="A3136" s="6" t="s">
        <v>70</v>
      </c>
      <c r="B3136" s="7">
        <v>46038</v>
      </c>
      <c r="C3136" s="8">
        <v>1811.23</v>
      </c>
      <c r="D3136" s="20">
        <v>7.4136999999999995E-2</v>
      </c>
      <c r="E3136" s="35" cm="1">
        <f t="array" ref="E3136">INDEX('Curva Juros'!$B$7:$B$73,MATCH(C3136,'Curva Juros'!$A$7:$A$73,1)) +
(C3136-INDEX('Curva Juros'!$A$7:$A$73,MATCH(C3136,'Curva Juros'!$A$7:$A$73,1))) *
(INDEX('Curva Juros'!$B$7:$B$73,MATCH(C3136,'Curva Juros'!$A$7:$A$73,1)+1) -
INDEX('Curva Juros'!$B$7:$B$73,MATCH(C3136,'Curva Juros'!$A$7:$A$73,1))) /
(INDEX('Curva Juros'!$A$7:$A$73,MATCH(C3136,'Curva Juros'!$A$7:$A$73,1)+1) -
INDEX('Curva Juros'!$A$7:$A$73,MATCH(C3136,'Curva Juros'!$A$7:$A$73,1)))</f>
        <v>7.5004426904761905</v>
      </c>
      <c r="F3136" s="24">
        <f t="shared" si="48"/>
        <v>-8.6742690476190876E-4</v>
      </c>
      <c r="G3136" s="24"/>
    </row>
    <row r="3137" spans="1:7" x14ac:dyDescent="0.25">
      <c r="A3137" s="3" t="s">
        <v>70</v>
      </c>
      <c r="B3137" s="4">
        <v>46045</v>
      </c>
      <c r="C3137" s="5">
        <v>1811.5</v>
      </c>
      <c r="D3137" s="19">
        <v>7.2178000000000006E-2</v>
      </c>
      <c r="E3137" s="35" cm="1">
        <f t="array" ref="E3137">INDEX('Curva Juros'!$B$7:$B$73,MATCH(C3137,'Curva Juros'!$A$7:$A$73,1)) +
(C3137-INDEX('Curva Juros'!$A$7:$A$73,MATCH(C3137,'Curva Juros'!$A$7:$A$73,1))) *
(INDEX('Curva Juros'!$B$7:$B$73,MATCH(C3137,'Curva Juros'!$A$7:$A$73,1)+1) -
INDEX('Curva Juros'!$B$7:$B$73,MATCH(C3137,'Curva Juros'!$A$7:$A$73,1))) /
(INDEX('Curva Juros'!$A$7:$A$73,MATCH(C3137,'Curva Juros'!$A$7:$A$73,1)+1) -
INDEX('Curva Juros'!$A$7:$A$73,MATCH(C3137,'Curva Juros'!$A$7:$A$73,1)))</f>
        <v>7.500372619047619</v>
      </c>
      <c r="F3137" s="24">
        <f t="shared" si="48"/>
        <v>-2.8257261904761771E-3</v>
      </c>
      <c r="G3137" s="24"/>
    </row>
    <row r="3138" spans="1:7" x14ac:dyDescent="0.25">
      <c r="A3138" s="6" t="s">
        <v>70</v>
      </c>
      <c r="B3138" s="7">
        <v>46052</v>
      </c>
      <c r="C3138" s="8">
        <v>1816.56</v>
      </c>
      <c r="D3138" s="20">
        <v>6.8431000000000006E-2</v>
      </c>
      <c r="E3138" s="35" cm="1">
        <f t="array" ref="E3138">INDEX('Curva Juros'!$B$7:$B$73,MATCH(C3138,'Curva Juros'!$A$7:$A$73,1)) +
(C3138-INDEX('Curva Juros'!$A$7:$A$73,MATCH(C3138,'Curva Juros'!$A$7:$A$73,1))) *
(INDEX('Curva Juros'!$B$7:$B$73,MATCH(C3138,'Curva Juros'!$A$7:$A$73,1)+1) -
INDEX('Curva Juros'!$B$7:$B$73,MATCH(C3138,'Curva Juros'!$A$7:$A$73,1))) /
(INDEX('Curva Juros'!$A$7:$A$73,MATCH(C3138,'Curva Juros'!$A$7:$A$73,1)+1) -
INDEX('Curva Juros'!$A$7:$A$73,MATCH(C3138,'Curva Juros'!$A$7:$A$73,1)))</f>
        <v>7.4990594285714289</v>
      </c>
      <c r="F3138" s="24">
        <f t="shared" si="48"/>
        <v>-6.5595942857142875E-3</v>
      </c>
      <c r="G3138" s="24"/>
    </row>
    <row r="3139" spans="1:7" x14ac:dyDescent="0.25">
      <c r="A3139" s="3" t="s">
        <v>70</v>
      </c>
      <c r="B3139" s="4">
        <v>46059</v>
      </c>
      <c r="C3139" s="5">
        <v>1807.87</v>
      </c>
      <c r="D3139" s="19">
        <v>6.9807999999999995E-2</v>
      </c>
      <c r="E3139" s="35" cm="1">
        <f t="array" ref="E3139">INDEX('Curva Juros'!$B$7:$B$73,MATCH(C3139,'Curva Juros'!$A$7:$A$73,1)) +
(C3139-INDEX('Curva Juros'!$A$7:$A$73,MATCH(C3139,'Curva Juros'!$A$7:$A$73,1))) *
(INDEX('Curva Juros'!$B$7:$B$73,MATCH(C3139,'Curva Juros'!$A$7:$A$73,1)+1) -
INDEX('Curva Juros'!$B$7:$B$73,MATCH(C3139,'Curva Juros'!$A$7:$A$73,1))) /
(INDEX('Curva Juros'!$A$7:$A$73,MATCH(C3139,'Curva Juros'!$A$7:$A$73,1)+1) -
INDEX('Curva Juros'!$A$7:$A$73,MATCH(C3139,'Curva Juros'!$A$7:$A$73,1)))</f>
        <v>7.5013146904761907</v>
      </c>
      <c r="F3139" s="24">
        <f t="shared" ref="F3139:F3202" si="49">D3139-E3139/100</f>
        <v>-5.205146904761912E-3</v>
      </c>
      <c r="G3139" s="24"/>
    </row>
    <row r="3140" spans="1:7" x14ac:dyDescent="0.25">
      <c r="A3140" s="6" t="s">
        <v>70</v>
      </c>
      <c r="B3140" s="7">
        <v>46066</v>
      </c>
      <c r="C3140" s="8">
        <v>1803.53</v>
      </c>
      <c r="D3140" s="20">
        <v>6.9561999999999999E-2</v>
      </c>
      <c r="E3140" s="35" cm="1">
        <f t="array" ref="E3140">INDEX('Curva Juros'!$B$7:$B$73,MATCH(C3140,'Curva Juros'!$A$7:$A$73,1)) +
(C3140-INDEX('Curva Juros'!$A$7:$A$73,MATCH(C3140,'Curva Juros'!$A$7:$A$73,1))) *
(INDEX('Curva Juros'!$B$7:$B$73,MATCH(C3140,'Curva Juros'!$A$7:$A$73,1)+1) -
INDEX('Curva Juros'!$B$7:$B$73,MATCH(C3140,'Curva Juros'!$A$7:$A$73,1))) /
(INDEX('Curva Juros'!$A$7:$A$73,MATCH(C3140,'Curva Juros'!$A$7:$A$73,1)+1) -
INDEX('Curva Juros'!$A$7:$A$73,MATCH(C3140,'Curva Juros'!$A$7:$A$73,1)))</f>
        <v>7.5024410238095234</v>
      </c>
      <c r="F3140" s="24">
        <f t="shared" si="49"/>
        <v>-5.4624102380952388E-3</v>
      </c>
      <c r="G3140" s="24"/>
    </row>
    <row r="3141" spans="1:7" x14ac:dyDescent="0.25">
      <c r="A3141" s="3" t="s">
        <v>70</v>
      </c>
      <c r="B3141" s="4">
        <v>46073</v>
      </c>
      <c r="C3141" s="5">
        <v>1799.81</v>
      </c>
      <c r="D3141" s="19">
        <v>6.9829000000000002E-2</v>
      </c>
      <c r="E3141" s="35" cm="1">
        <f t="array" ref="E3141">INDEX('Curva Juros'!$B$7:$B$73,MATCH(C3141,'Curva Juros'!$A$7:$A$73,1)) +
(C3141-INDEX('Curva Juros'!$A$7:$A$73,MATCH(C3141,'Curva Juros'!$A$7:$A$73,1))) *
(INDEX('Curva Juros'!$B$7:$B$73,MATCH(C3141,'Curva Juros'!$A$7:$A$73,1)+1) -
INDEX('Curva Juros'!$B$7:$B$73,MATCH(C3141,'Curva Juros'!$A$7:$A$73,1))) /
(INDEX('Curva Juros'!$A$7:$A$73,MATCH(C3141,'Curva Juros'!$A$7:$A$73,1)+1) -
INDEX('Curva Juros'!$A$7:$A$73,MATCH(C3141,'Curva Juros'!$A$7:$A$73,1)))</f>
        <v>7.5034064523809523</v>
      </c>
      <c r="F3141" s="24">
        <f t="shared" si="49"/>
        <v>-5.2050645238095189E-3</v>
      </c>
      <c r="G3141" s="24"/>
    </row>
    <row r="3142" spans="1:7" x14ac:dyDescent="0.25">
      <c r="A3142" s="6" t="s">
        <v>70</v>
      </c>
      <c r="B3142" s="7">
        <v>46080</v>
      </c>
      <c r="C3142" s="8">
        <v>1796.81</v>
      </c>
      <c r="D3142" s="20">
        <v>6.9083000000000006E-2</v>
      </c>
      <c r="E3142" s="35" cm="1">
        <f t="array" ref="E3142">INDEX('Curva Juros'!$B$7:$B$73,MATCH(C3142,'Curva Juros'!$A$7:$A$73,1)) +
(C3142-INDEX('Curva Juros'!$A$7:$A$73,MATCH(C3142,'Curva Juros'!$A$7:$A$73,1))) *
(INDEX('Curva Juros'!$B$7:$B$73,MATCH(C3142,'Curva Juros'!$A$7:$A$73,1)+1) -
INDEX('Curva Juros'!$B$7:$B$73,MATCH(C3142,'Curva Juros'!$A$7:$A$73,1))) /
(INDEX('Curva Juros'!$A$7:$A$73,MATCH(C3142,'Curva Juros'!$A$7:$A$73,1)+1) -
INDEX('Curva Juros'!$A$7:$A$73,MATCH(C3142,'Curva Juros'!$A$7:$A$73,1)))</f>
        <v>7.5041850238095238</v>
      </c>
      <c r="F3142" s="24">
        <f t="shared" si="49"/>
        <v>-5.9588502380952257E-3</v>
      </c>
      <c r="G3142" s="24"/>
    </row>
    <row r="3143" spans="1:7" x14ac:dyDescent="0.25">
      <c r="A3143" s="3" t="s">
        <v>71</v>
      </c>
      <c r="B3143" s="4">
        <v>45723</v>
      </c>
      <c r="C3143" s="5">
        <v>894.58</v>
      </c>
      <c r="D3143" s="19">
        <v>7.8496999999999997E-2</v>
      </c>
      <c r="E3143" s="35" cm="1">
        <f t="array" ref="E3143">INDEX('Curva Juros'!$B$7:$B$73,MATCH(C3143,'Curva Juros'!$A$7:$A$73,1)) +
(C3143-INDEX('Curva Juros'!$A$7:$A$73,MATCH(C3143,'Curva Juros'!$A$7:$A$73,1))) *
(INDEX('Curva Juros'!$B$7:$B$73,MATCH(C3143,'Curva Juros'!$A$7:$A$73,1)+1) -
INDEX('Curva Juros'!$B$7:$B$73,MATCH(C3143,'Curva Juros'!$A$7:$A$73,1))) /
(INDEX('Curva Juros'!$A$7:$A$73,MATCH(C3143,'Curva Juros'!$A$7:$A$73,1)+1) -
INDEX('Curva Juros'!$A$7:$A$73,MATCH(C3143,'Curva Juros'!$A$7:$A$73,1)))</f>
        <v>7.6689717936507931</v>
      </c>
      <c r="F3143" s="24">
        <f t="shared" si="49"/>
        <v>1.8072820634920661E-3</v>
      </c>
      <c r="G3143" s="24"/>
    </row>
    <row r="3144" spans="1:7" x14ac:dyDescent="0.25">
      <c r="A3144" s="6" t="s">
        <v>71</v>
      </c>
      <c r="B3144" s="7">
        <v>45730</v>
      </c>
      <c r="C3144" s="8">
        <v>889.57</v>
      </c>
      <c r="D3144" s="20">
        <v>7.8547000000000006E-2</v>
      </c>
      <c r="E3144" s="35" cm="1">
        <f t="array" ref="E3144">INDEX('Curva Juros'!$B$7:$B$73,MATCH(C3144,'Curva Juros'!$A$7:$A$73,1)) +
(C3144-INDEX('Curva Juros'!$A$7:$A$73,MATCH(C3144,'Curva Juros'!$A$7:$A$73,1))) *
(INDEX('Curva Juros'!$B$7:$B$73,MATCH(C3144,'Curva Juros'!$A$7:$A$73,1)+1) -
INDEX('Curva Juros'!$B$7:$B$73,MATCH(C3144,'Curva Juros'!$A$7:$A$73,1))) /
(INDEX('Curva Juros'!$A$7:$A$73,MATCH(C3144,'Curva Juros'!$A$7:$A$73,1)+1) -
INDEX('Curva Juros'!$A$7:$A$73,MATCH(C3144,'Curva Juros'!$A$7:$A$73,1)))</f>
        <v>7.6694211031746029</v>
      </c>
      <c r="F3144" s="24">
        <f t="shared" si="49"/>
        <v>1.8527889682539711E-3</v>
      </c>
      <c r="G3144" s="24"/>
    </row>
    <row r="3145" spans="1:7" x14ac:dyDescent="0.25">
      <c r="A3145" s="3" t="s">
        <v>71</v>
      </c>
      <c r="B3145" s="4">
        <v>45737</v>
      </c>
      <c r="C3145" s="5">
        <v>884.16</v>
      </c>
      <c r="D3145" s="19">
        <v>8.0321000000000004E-2</v>
      </c>
      <c r="E3145" s="35" cm="1">
        <f t="array" ref="E3145">INDEX('Curva Juros'!$B$7:$B$73,MATCH(C3145,'Curva Juros'!$A$7:$A$73,1)) +
(C3145-INDEX('Curva Juros'!$A$7:$A$73,MATCH(C3145,'Curva Juros'!$A$7:$A$73,1))) *
(INDEX('Curva Juros'!$B$7:$B$73,MATCH(C3145,'Curva Juros'!$A$7:$A$73,1)+1) -
INDEX('Curva Juros'!$B$7:$B$73,MATCH(C3145,'Curva Juros'!$A$7:$A$73,1))) /
(INDEX('Curva Juros'!$A$7:$A$73,MATCH(C3145,'Curva Juros'!$A$7:$A$73,1)+1) -
INDEX('Curva Juros'!$A$7:$A$73,MATCH(C3145,'Curva Juros'!$A$7:$A$73,1)))</f>
        <v>7.6699062857142852</v>
      </c>
      <c r="F3145" s="24">
        <f t="shared" si="49"/>
        <v>3.6219371428571484E-3</v>
      </c>
      <c r="G3145" s="24"/>
    </row>
    <row r="3146" spans="1:7" x14ac:dyDescent="0.25">
      <c r="A3146" s="6" t="s">
        <v>71</v>
      </c>
      <c r="B3146" s="7">
        <v>45744</v>
      </c>
      <c r="C3146" s="8">
        <v>878.86</v>
      </c>
      <c r="D3146" s="20">
        <v>8.1628000000000006E-2</v>
      </c>
      <c r="E3146" s="35" cm="1">
        <f t="array" ref="E3146">INDEX('Curva Juros'!$B$7:$B$73,MATCH(C3146,'Curva Juros'!$A$7:$A$73,1)) +
(C3146-INDEX('Curva Juros'!$A$7:$A$73,MATCH(C3146,'Curva Juros'!$A$7:$A$73,1))) *
(INDEX('Curva Juros'!$B$7:$B$73,MATCH(C3146,'Curva Juros'!$A$7:$A$73,1)+1) -
INDEX('Curva Juros'!$B$7:$B$73,MATCH(C3146,'Curva Juros'!$A$7:$A$73,1))) /
(INDEX('Curva Juros'!$A$7:$A$73,MATCH(C3146,'Curva Juros'!$A$7:$A$73,1)+1) -
INDEX('Curva Juros'!$A$7:$A$73,MATCH(C3146,'Curva Juros'!$A$7:$A$73,1)))</f>
        <v>7.6704663333333327</v>
      </c>
      <c r="F3146" s="24">
        <f t="shared" si="49"/>
        <v>4.9233366666666806E-3</v>
      </c>
      <c r="G3146" s="24"/>
    </row>
    <row r="3147" spans="1:7" x14ac:dyDescent="0.25">
      <c r="A3147" s="3" t="s">
        <v>71</v>
      </c>
      <c r="B3147" s="4">
        <v>45751</v>
      </c>
      <c r="C3147" s="5">
        <v>874.45</v>
      </c>
      <c r="D3147" s="19">
        <v>7.9041E-2</v>
      </c>
      <c r="E3147" s="35" cm="1">
        <f t="array" ref="E3147">INDEX('Curva Juros'!$B$7:$B$73,MATCH(C3147,'Curva Juros'!$A$7:$A$73,1)) +
(C3147-INDEX('Curva Juros'!$A$7:$A$73,MATCH(C3147,'Curva Juros'!$A$7:$A$73,1))) *
(INDEX('Curva Juros'!$B$7:$B$73,MATCH(C3147,'Curva Juros'!$A$7:$A$73,1)+1) -
INDEX('Curva Juros'!$B$7:$B$73,MATCH(C3147,'Curva Juros'!$A$7:$A$73,1))) /
(INDEX('Curva Juros'!$A$7:$A$73,MATCH(C3147,'Curva Juros'!$A$7:$A$73,1)+1) -
INDEX('Curva Juros'!$A$7:$A$73,MATCH(C3147,'Curva Juros'!$A$7:$A$73,1)))</f>
        <v>7.6709808333333331</v>
      </c>
      <c r="F3147" s="24">
        <f t="shared" si="49"/>
        <v>2.3311916666666627E-3</v>
      </c>
      <c r="G3147" s="24"/>
    </row>
    <row r="3148" spans="1:7" x14ac:dyDescent="0.25">
      <c r="A3148" s="6" t="s">
        <v>71</v>
      </c>
      <c r="B3148" s="7">
        <v>45758</v>
      </c>
      <c r="C3148" s="8">
        <v>869.09</v>
      </c>
      <c r="D3148" s="20">
        <v>8.0644999999999994E-2</v>
      </c>
      <c r="E3148" s="35" cm="1">
        <f t="array" ref="E3148">INDEX('Curva Juros'!$B$7:$B$73,MATCH(C3148,'Curva Juros'!$A$7:$A$73,1)) +
(C3148-INDEX('Curva Juros'!$A$7:$A$73,MATCH(C3148,'Curva Juros'!$A$7:$A$73,1))) *
(INDEX('Curva Juros'!$B$7:$B$73,MATCH(C3148,'Curva Juros'!$A$7:$A$73,1)+1) -
INDEX('Curva Juros'!$B$7:$B$73,MATCH(C3148,'Curva Juros'!$A$7:$A$73,1))) /
(INDEX('Curva Juros'!$A$7:$A$73,MATCH(C3148,'Curva Juros'!$A$7:$A$73,1)+1) -
INDEX('Curva Juros'!$A$7:$A$73,MATCH(C3148,'Curva Juros'!$A$7:$A$73,1)))</f>
        <v>7.6716061666666668</v>
      </c>
      <c r="F3148" s="24">
        <f t="shared" si="49"/>
        <v>3.9289383333333261E-3</v>
      </c>
      <c r="G3148" s="24"/>
    </row>
    <row r="3149" spans="1:7" x14ac:dyDescent="0.25">
      <c r="A3149" s="3" t="s">
        <v>71</v>
      </c>
      <c r="B3149" s="4">
        <v>45764</v>
      </c>
      <c r="C3149" s="5">
        <v>865.58</v>
      </c>
      <c r="D3149" s="19">
        <v>7.8476000000000004E-2</v>
      </c>
      <c r="E3149" s="35" cm="1">
        <f t="array" ref="E3149">INDEX('Curva Juros'!$B$7:$B$73,MATCH(C3149,'Curva Juros'!$A$7:$A$73,1)) +
(C3149-INDEX('Curva Juros'!$A$7:$A$73,MATCH(C3149,'Curva Juros'!$A$7:$A$73,1))) *
(INDEX('Curva Juros'!$B$7:$B$73,MATCH(C3149,'Curva Juros'!$A$7:$A$73,1)+1) -
INDEX('Curva Juros'!$B$7:$B$73,MATCH(C3149,'Curva Juros'!$A$7:$A$73,1))) /
(INDEX('Curva Juros'!$A$7:$A$73,MATCH(C3149,'Curva Juros'!$A$7:$A$73,1)+1) -
INDEX('Curva Juros'!$A$7:$A$73,MATCH(C3149,'Curva Juros'!$A$7:$A$73,1)))</f>
        <v>7.6720156666666668</v>
      </c>
      <c r="F3149" s="24">
        <f t="shared" si="49"/>
        <v>1.7558433333333401E-3</v>
      </c>
      <c r="G3149" s="24"/>
    </row>
    <row r="3150" spans="1:7" x14ac:dyDescent="0.25">
      <c r="A3150" s="6" t="s">
        <v>71</v>
      </c>
      <c r="B3150" s="7">
        <v>45772</v>
      </c>
      <c r="C3150" s="8">
        <v>862.02</v>
      </c>
      <c r="D3150" s="20">
        <v>7.6536999999999994E-2</v>
      </c>
      <c r="E3150" s="35" cm="1">
        <f t="array" ref="E3150">INDEX('Curva Juros'!$B$7:$B$73,MATCH(C3150,'Curva Juros'!$A$7:$A$73,1)) +
(C3150-INDEX('Curva Juros'!$A$7:$A$73,MATCH(C3150,'Curva Juros'!$A$7:$A$73,1))) *
(INDEX('Curva Juros'!$B$7:$B$73,MATCH(C3150,'Curva Juros'!$A$7:$A$73,1)+1) -
INDEX('Curva Juros'!$B$7:$B$73,MATCH(C3150,'Curva Juros'!$A$7:$A$73,1))) /
(INDEX('Curva Juros'!$A$7:$A$73,MATCH(C3150,'Curva Juros'!$A$7:$A$73,1)+1) -
INDEX('Curva Juros'!$A$7:$A$73,MATCH(C3150,'Curva Juros'!$A$7:$A$73,1)))</f>
        <v>7.6724309999999996</v>
      </c>
      <c r="F3150" s="24">
        <f t="shared" si="49"/>
        <v>-1.8730999999999609E-4</v>
      </c>
      <c r="G3150" s="24"/>
    </row>
    <row r="3151" spans="1:7" x14ac:dyDescent="0.25">
      <c r="A3151" s="3" t="s">
        <v>71</v>
      </c>
      <c r="B3151" s="4">
        <v>45779</v>
      </c>
      <c r="C3151" s="5">
        <v>858.25</v>
      </c>
      <c r="D3151" s="19">
        <v>7.5537000000000007E-2</v>
      </c>
      <c r="E3151" s="35" cm="1">
        <f t="array" ref="E3151">INDEX('Curva Juros'!$B$7:$B$73,MATCH(C3151,'Curva Juros'!$A$7:$A$73,1)) +
(C3151-INDEX('Curva Juros'!$A$7:$A$73,MATCH(C3151,'Curva Juros'!$A$7:$A$73,1))) *
(INDEX('Curva Juros'!$B$7:$B$73,MATCH(C3151,'Curva Juros'!$A$7:$A$73,1)+1) -
INDEX('Curva Juros'!$B$7:$B$73,MATCH(C3151,'Curva Juros'!$A$7:$A$73,1))) /
(INDEX('Curva Juros'!$A$7:$A$73,MATCH(C3151,'Curva Juros'!$A$7:$A$73,1)+1) -
INDEX('Curva Juros'!$A$7:$A$73,MATCH(C3151,'Curva Juros'!$A$7:$A$73,1)))</f>
        <v>7.6728708333333335</v>
      </c>
      <c r="F3151" s="24">
        <f t="shared" si="49"/>
        <v>-1.1917083333333328E-3</v>
      </c>
      <c r="G3151" s="24"/>
    </row>
    <row r="3152" spans="1:7" x14ac:dyDescent="0.25">
      <c r="A3152" s="6" t="s">
        <v>71</v>
      </c>
      <c r="B3152" s="7">
        <v>45786</v>
      </c>
      <c r="C3152" s="8">
        <v>853.3</v>
      </c>
      <c r="D3152" s="20">
        <v>7.5289999999999996E-2</v>
      </c>
      <c r="E3152" s="35" cm="1">
        <f t="array" ref="E3152">INDEX('Curva Juros'!$B$7:$B$73,MATCH(C3152,'Curva Juros'!$A$7:$A$73,1)) +
(C3152-INDEX('Curva Juros'!$A$7:$A$73,MATCH(C3152,'Curva Juros'!$A$7:$A$73,1))) *
(INDEX('Curva Juros'!$B$7:$B$73,MATCH(C3152,'Curva Juros'!$A$7:$A$73,1)+1) -
INDEX('Curva Juros'!$B$7:$B$73,MATCH(C3152,'Curva Juros'!$A$7:$A$73,1))) /
(INDEX('Curva Juros'!$A$7:$A$73,MATCH(C3152,'Curva Juros'!$A$7:$A$73,1)+1) -
INDEX('Curva Juros'!$A$7:$A$73,MATCH(C3152,'Curva Juros'!$A$7:$A$73,1)))</f>
        <v>7.673448333333333</v>
      </c>
      <c r="F3152" s="24">
        <f t="shared" si="49"/>
        <v>-1.4444833333333296E-3</v>
      </c>
      <c r="G3152" s="24"/>
    </row>
    <row r="3153" spans="1:7" x14ac:dyDescent="0.25">
      <c r="A3153" s="3" t="s">
        <v>71</v>
      </c>
      <c r="B3153" s="4">
        <v>45793</v>
      </c>
      <c r="C3153" s="5">
        <v>848.44</v>
      </c>
      <c r="D3153" s="19">
        <v>7.4697E-2</v>
      </c>
      <c r="E3153" s="35" cm="1">
        <f t="array" ref="E3153">INDEX('Curva Juros'!$B$7:$B$73,MATCH(C3153,'Curva Juros'!$A$7:$A$73,1)) +
(C3153-INDEX('Curva Juros'!$A$7:$A$73,MATCH(C3153,'Curva Juros'!$A$7:$A$73,1))) *
(INDEX('Curva Juros'!$B$7:$B$73,MATCH(C3153,'Curva Juros'!$A$7:$A$73,1)+1) -
INDEX('Curva Juros'!$B$7:$B$73,MATCH(C3153,'Curva Juros'!$A$7:$A$73,1))) /
(INDEX('Curva Juros'!$A$7:$A$73,MATCH(C3153,'Curva Juros'!$A$7:$A$73,1)+1) -
INDEX('Curva Juros'!$A$7:$A$73,MATCH(C3153,'Curva Juros'!$A$7:$A$73,1)))</f>
        <v>7.6740153333333332</v>
      </c>
      <c r="F3153" s="24">
        <f t="shared" si="49"/>
        <v>-2.043153333333339E-3</v>
      </c>
      <c r="G3153" s="24"/>
    </row>
    <row r="3154" spans="1:7" x14ac:dyDescent="0.25">
      <c r="A3154" s="6" t="s">
        <v>71</v>
      </c>
      <c r="B3154" s="7">
        <v>45800</v>
      </c>
      <c r="C3154" s="8">
        <v>843.25</v>
      </c>
      <c r="D3154" s="20">
        <v>7.5552999999999995E-2</v>
      </c>
      <c r="E3154" s="35" cm="1">
        <f t="array" ref="E3154">INDEX('Curva Juros'!$B$7:$B$73,MATCH(C3154,'Curva Juros'!$A$7:$A$73,1)) +
(C3154-INDEX('Curva Juros'!$A$7:$A$73,MATCH(C3154,'Curva Juros'!$A$7:$A$73,1))) *
(INDEX('Curva Juros'!$B$7:$B$73,MATCH(C3154,'Curva Juros'!$A$7:$A$73,1)+1) -
INDEX('Curva Juros'!$B$7:$B$73,MATCH(C3154,'Curva Juros'!$A$7:$A$73,1))) /
(INDEX('Curva Juros'!$A$7:$A$73,MATCH(C3154,'Curva Juros'!$A$7:$A$73,1)+1) -
INDEX('Curva Juros'!$A$7:$A$73,MATCH(C3154,'Curva Juros'!$A$7:$A$73,1)))</f>
        <v>7.674620833333333</v>
      </c>
      <c r="F3154" s="24">
        <f t="shared" si="49"/>
        <v>-1.1932083333333343E-3</v>
      </c>
      <c r="G3154" s="24"/>
    </row>
    <row r="3155" spans="1:7" x14ac:dyDescent="0.25">
      <c r="A3155" s="3" t="s">
        <v>71</v>
      </c>
      <c r="B3155" s="4">
        <v>45807</v>
      </c>
      <c r="C3155" s="5">
        <v>838.18</v>
      </c>
      <c r="D3155" s="19">
        <v>7.5857999999999995E-2</v>
      </c>
      <c r="E3155" s="35" cm="1">
        <f t="array" ref="E3155">INDEX('Curva Juros'!$B$7:$B$73,MATCH(C3155,'Curva Juros'!$A$7:$A$73,1)) +
(C3155-INDEX('Curva Juros'!$A$7:$A$73,MATCH(C3155,'Curva Juros'!$A$7:$A$73,1))) *
(INDEX('Curva Juros'!$B$7:$B$73,MATCH(C3155,'Curva Juros'!$A$7:$A$73,1)+1) -
INDEX('Curva Juros'!$B$7:$B$73,MATCH(C3155,'Curva Juros'!$A$7:$A$73,1))) /
(INDEX('Curva Juros'!$A$7:$A$73,MATCH(C3155,'Curva Juros'!$A$7:$A$73,1)+1) -
INDEX('Curva Juros'!$A$7:$A$73,MATCH(C3155,'Curva Juros'!$A$7:$A$73,1)))</f>
        <v>7.6752123333333335</v>
      </c>
      <c r="F3155" s="24">
        <f t="shared" si="49"/>
        <v>-8.9412333333334371E-4</v>
      </c>
      <c r="G3155" s="24"/>
    </row>
    <row r="3156" spans="1:7" x14ac:dyDescent="0.25">
      <c r="A3156" s="6" t="s">
        <v>71</v>
      </c>
      <c r="B3156" s="7">
        <v>45814</v>
      </c>
      <c r="C3156" s="8">
        <v>832.94</v>
      </c>
      <c r="D3156" s="20">
        <v>7.6885999999999996E-2</v>
      </c>
      <c r="E3156" s="35" cm="1">
        <f t="array" ref="E3156">INDEX('Curva Juros'!$B$7:$B$73,MATCH(C3156,'Curva Juros'!$A$7:$A$73,1)) +
(C3156-INDEX('Curva Juros'!$A$7:$A$73,MATCH(C3156,'Curva Juros'!$A$7:$A$73,1))) *
(INDEX('Curva Juros'!$B$7:$B$73,MATCH(C3156,'Curva Juros'!$A$7:$A$73,1)+1) -
INDEX('Curva Juros'!$B$7:$B$73,MATCH(C3156,'Curva Juros'!$A$7:$A$73,1))) /
(INDEX('Curva Juros'!$A$7:$A$73,MATCH(C3156,'Curva Juros'!$A$7:$A$73,1)+1) -
INDEX('Curva Juros'!$A$7:$A$73,MATCH(C3156,'Curva Juros'!$A$7:$A$73,1)))</f>
        <v>7.6758236666666662</v>
      </c>
      <c r="F3156" s="24">
        <f t="shared" si="49"/>
        <v>1.2776333333333612E-4</v>
      </c>
      <c r="G3156" s="24"/>
    </row>
    <row r="3157" spans="1:7" x14ac:dyDescent="0.25">
      <c r="A3157" s="3" t="s">
        <v>71</v>
      </c>
      <c r="B3157" s="4">
        <v>45821</v>
      </c>
      <c r="C3157" s="5">
        <v>828.2</v>
      </c>
      <c r="D3157" s="19">
        <v>7.5734999999999997E-2</v>
      </c>
      <c r="E3157" s="35" cm="1">
        <f t="array" ref="E3157">INDEX('Curva Juros'!$B$7:$B$73,MATCH(C3157,'Curva Juros'!$A$7:$A$73,1)) +
(C3157-INDEX('Curva Juros'!$A$7:$A$73,MATCH(C3157,'Curva Juros'!$A$7:$A$73,1))) *
(INDEX('Curva Juros'!$B$7:$B$73,MATCH(C3157,'Curva Juros'!$A$7:$A$73,1)+1) -
INDEX('Curva Juros'!$B$7:$B$73,MATCH(C3157,'Curva Juros'!$A$7:$A$73,1))) /
(INDEX('Curva Juros'!$A$7:$A$73,MATCH(C3157,'Curva Juros'!$A$7:$A$73,1)+1) -
INDEX('Curva Juros'!$A$7:$A$73,MATCH(C3157,'Curva Juros'!$A$7:$A$73,1)))</f>
        <v>7.6763766666666662</v>
      </c>
      <c r="F3157" s="24">
        <f t="shared" si="49"/>
        <v>-1.0287666666666667E-3</v>
      </c>
      <c r="G3157" s="24"/>
    </row>
    <row r="3158" spans="1:7" x14ac:dyDescent="0.25">
      <c r="A3158" s="6" t="s">
        <v>71</v>
      </c>
      <c r="B3158" s="7">
        <v>45828</v>
      </c>
      <c r="C3158" s="8">
        <v>824.15</v>
      </c>
      <c r="D3158" s="20">
        <v>7.5976000000000002E-2</v>
      </c>
      <c r="E3158" s="35" cm="1">
        <f t="array" ref="E3158">INDEX('Curva Juros'!$B$7:$B$73,MATCH(C3158,'Curva Juros'!$A$7:$A$73,1)) +
(C3158-INDEX('Curva Juros'!$A$7:$A$73,MATCH(C3158,'Curva Juros'!$A$7:$A$73,1))) *
(INDEX('Curva Juros'!$B$7:$B$73,MATCH(C3158,'Curva Juros'!$A$7:$A$73,1)+1) -
INDEX('Curva Juros'!$B$7:$B$73,MATCH(C3158,'Curva Juros'!$A$7:$A$73,1))) /
(INDEX('Curva Juros'!$A$7:$A$73,MATCH(C3158,'Curva Juros'!$A$7:$A$73,1)+1) -
INDEX('Curva Juros'!$A$7:$A$73,MATCH(C3158,'Curva Juros'!$A$7:$A$73,1)))</f>
        <v>7.6768491666666669</v>
      </c>
      <c r="F3158" s="24">
        <f t="shared" si="49"/>
        <v>-7.9249166666667259E-4</v>
      </c>
      <c r="G3158" s="24"/>
    </row>
    <row r="3159" spans="1:7" x14ac:dyDescent="0.25">
      <c r="A3159" s="3" t="s">
        <v>71</v>
      </c>
      <c r="B3159" s="4">
        <v>45835</v>
      </c>
      <c r="C3159" s="5">
        <v>819.1</v>
      </c>
      <c r="D3159" s="19">
        <v>7.6208999999999999E-2</v>
      </c>
      <c r="E3159" s="35" cm="1">
        <f t="array" ref="E3159">INDEX('Curva Juros'!$B$7:$B$73,MATCH(C3159,'Curva Juros'!$A$7:$A$73,1)) +
(C3159-INDEX('Curva Juros'!$A$7:$A$73,MATCH(C3159,'Curva Juros'!$A$7:$A$73,1))) *
(INDEX('Curva Juros'!$B$7:$B$73,MATCH(C3159,'Curva Juros'!$A$7:$A$73,1)+1) -
INDEX('Curva Juros'!$B$7:$B$73,MATCH(C3159,'Curva Juros'!$A$7:$A$73,1))) /
(INDEX('Curva Juros'!$A$7:$A$73,MATCH(C3159,'Curva Juros'!$A$7:$A$73,1)+1) -
INDEX('Curva Juros'!$A$7:$A$73,MATCH(C3159,'Curva Juros'!$A$7:$A$73,1)))</f>
        <v>7.6774383333333329</v>
      </c>
      <c r="F3159" s="24">
        <f t="shared" si="49"/>
        <v>-5.6538333333333579E-4</v>
      </c>
      <c r="G3159" s="24"/>
    </row>
    <row r="3160" spans="1:7" x14ac:dyDescent="0.25">
      <c r="A3160" s="6" t="s">
        <v>71</v>
      </c>
      <c r="B3160" s="7">
        <v>45842</v>
      </c>
      <c r="C3160" s="8">
        <v>814.39</v>
      </c>
      <c r="D3160" s="20">
        <v>7.4918999999999999E-2</v>
      </c>
      <c r="E3160" s="35" cm="1">
        <f t="array" ref="E3160">INDEX('Curva Juros'!$B$7:$B$73,MATCH(C3160,'Curva Juros'!$A$7:$A$73,1)) +
(C3160-INDEX('Curva Juros'!$A$7:$A$73,MATCH(C3160,'Curva Juros'!$A$7:$A$73,1))) *
(INDEX('Curva Juros'!$B$7:$B$73,MATCH(C3160,'Curva Juros'!$A$7:$A$73,1)+1) -
INDEX('Curva Juros'!$B$7:$B$73,MATCH(C3160,'Curva Juros'!$A$7:$A$73,1))) /
(INDEX('Curva Juros'!$A$7:$A$73,MATCH(C3160,'Curva Juros'!$A$7:$A$73,1)+1) -
INDEX('Curva Juros'!$A$7:$A$73,MATCH(C3160,'Curva Juros'!$A$7:$A$73,1)))</f>
        <v>7.6779878333333329</v>
      </c>
      <c r="F3160" s="24">
        <f t="shared" si="49"/>
        <v>-1.8608783333333295E-3</v>
      </c>
      <c r="G3160" s="24"/>
    </row>
    <row r="3161" spans="1:7" x14ac:dyDescent="0.25">
      <c r="A3161" s="3" t="s">
        <v>71</v>
      </c>
      <c r="B3161" s="4">
        <v>45849</v>
      </c>
      <c r="C3161" s="5">
        <v>808.71</v>
      </c>
      <c r="D3161" s="19">
        <v>7.7893000000000004E-2</v>
      </c>
      <c r="E3161" s="35" cm="1">
        <f t="array" ref="E3161">INDEX('Curva Juros'!$B$7:$B$73,MATCH(C3161,'Curva Juros'!$A$7:$A$73,1)) +
(C3161-INDEX('Curva Juros'!$A$7:$A$73,MATCH(C3161,'Curva Juros'!$A$7:$A$73,1))) *
(INDEX('Curva Juros'!$B$7:$B$73,MATCH(C3161,'Curva Juros'!$A$7:$A$73,1)+1) -
INDEX('Curva Juros'!$B$7:$B$73,MATCH(C3161,'Curva Juros'!$A$7:$A$73,1))) /
(INDEX('Curva Juros'!$A$7:$A$73,MATCH(C3161,'Curva Juros'!$A$7:$A$73,1)+1) -
INDEX('Curva Juros'!$A$7:$A$73,MATCH(C3161,'Curva Juros'!$A$7:$A$73,1)))</f>
        <v>7.6786504999999998</v>
      </c>
      <c r="F3161" s="24">
        <f t="shared" si="49"/>
        <v>1.106494999999999E-3</v>
      </c>
      <c r="G3161" s="24"/>
    </row>
    <row r="3162" spans="1:7" x14ac:dyDescent="0.25">
      <c r="A3162" s="6" t="s">
        <v>71</v>
      </c>
      <c r="B3162" s="7">
        <v>45856</v>
      </c>
      <c r="C3162" s="8">
        <v>803.65</v>
      </c>
      <c r="D3162" s="20">
        <v>7.8172000000000005E-2</v>
      </c>
      <c r="E3162" s="35" cm="1">
        <f t="array" ref="E3162">INDEX('Curva Juros'!$B$7:$B$73,MATCH(C3162,'Curva Juros'!$A$7:$A$73,1)) +
(C3162-INDEX('Curva Juros'!$A$7:$A$73,MATCH(C3162,'Curva Juros'!$A$7:$A$73,1))) *
(INDEX('Curva Juros'!$B$7:$B$73,MATCH(C3162,'Curva Juros'!$A$7:$A$73,1)+1) -
INDEX('Curva Juros'!$B$7:$B$73,MATCH(C3162,'Curva Juros'!$A$7:$A$73,1))) /
(INDEX('Curva Juros'!$A$7:$A$73,MATCH(C3162,'Curva Juros'!$A$7:$A$73,1)+1) -
INDEX('Curva Juros'!$A$7:$A$73,MATCH(C3162,'Curva Juros'!$A$7:$A$73,1)))</f>
        <v>7.6792408333333331</v>
      </c>
      <c r="F3162" s="24">
        <f t="shared" si="49"/>
        <v>1.3795916666666797E-3</v>
      </c>
      <c r="G3162" s="24"/>
    </row>
    <row r="3163" spans="1:7" x14ac:dyDescent="0.25">
      <c r="A3163" s="3" t="s">
        <v>71</v>
      </c>
      <c r="B3163" s="4">
        <v>45863</v>
      </c>
      <c r="C3163" s="5">
        <v>798.75</v>
      </c>
      <c r="D3163" s="19">
        <v>7.7729999999999994E-2</v>
      </c>
      <c r="E3163" s="35" cm="1">
        <f t="array" ref="E3163">INDEX('Curva Juros'!$B$7:$B$73,MATCH(C3163,'Curva Juros'!$A$7:$A$73,1)) +
(C3163-INDEX('Curva Juros'!$A$7:$A$73,MATCH(C3163,'Curva Juros'!$A$7:$A$73,1))) *
(INDEX('Curva Juros'!$B$7:$B$73,MATCH(C3163,'Curva Juros'!$A$7:$A$73,1)+1) -
INDEX('Curva Juros'!$B$7:$B$73,MATCH(C3163,'Curva Juros'!$A$7:$A$73,1))) /
(INDEX('Curva Juros'!$A$7:$A$73,MATCH(C3163,'Curva Juros'!$A$7:$A$73,1)+1) -
INDEX('Curva Juros'!$A$7:$A$73,MATCH(C3163,'Curva Juros'!$A$7:$A$73,1)))</f>
        <v>7.6798124999999997</v>
      </c>
      <c r="F3163" s="24">
        <f t="shared" si="49"/>
        <v>9.3187499999999868E-4</v>
      </c>
      <c r="G3163" s="24"/>
    </row>
    <row r="3164" spans="1:7" x14ac:dyDescent="0.25">
      <c r="A3164" s="6" t="s">
        <v>71</v>
      </c>
      <c r="B3164" s="7">
        <v>45870</v>
      </c>
      <c r="C3164" s="8">
        <v>793.1</v>
      </c>
      <c r="D3164" s="20">
        <v>8.0599000000000004E-2</v>
      </c>
      <c r="E3164" s="35" cm="1">
        <f t="array" ref="E3164">INDEX('Curva Juros'!$B$7:$B$73,MATCH(C3164,'Curva Juros'!$A$7:$A$73,1)) +
(C3164-INDEX('Curva Juros'!$A$7:$A$73,MATCH(C3164,'Curva Juros'!$A$7:$A$73,1))) *
(INDEX('Curva Juros'!$B$7:$B$73,MATCH(C3164,'Curva Juros'!$A$7:$A$73,1)+1) -
INDEX('Curva Juros'!$B$7:$B$73,MATCH(C3164,'Curva Juros'!$A$7:$A$73,1))) /
(INDEX('Curva Juros'!$A$7:$A$73,MATCH(C3164,'Curva Juros'!$A$7:$A$73,1)+1) -
INDEX('Curva Juros'!$A$7:$A$73,MATCH(C3164,'Curva Juros'!$A$7:$A$73,1)))</f>
        <v>7.6804716666666666</v>
      </c>
      <c r="F3164" s="24">
        <f t="shared" si="49"/>
        <v>3.7942833333333426E-3</v>
      </c>
      <c r="G3164" s="24"/>
    </row>
    <row r="3165" spans="1:7" x14ac:dyDescent="0.25">
      <c r="A3165" s="3" t="s">
        <v>71</v>
      </c>
      <c r="B3165" s="4">
        <v>45877</v>
      </c>
      <c r="C3165" s="5">
        <v>789.17</v>
      </c>
      <c r="D3165" s="19">
        <v>7.5893000000000002E-2</v>
      </c>
      <c r="E3165" s="35" cm="1">
        <f t="array" ref="E3165">INDEX('Curva Juros'!$B$7:$B$73,MATCH(C3165,'Curva Juros'!$A$7:$A$73,1)) +
(C3165-INDEX('Curva Juros'!$A$7:$A$73,MATCH(C3165,'Curva Juros'!$A$7:$A$73,1))) *
(INDEX('Curva Juros'!$B$7:$B$73,MATCH(C3165,'Curva Juros'!$A$7:$A$73,1)+1) -
INDEX('Curva Juros'!$B$7:$B$73,MATCH(C3165,'Curva Juros'!$A$7:$A$73,1))) /
(INDEX('Curva Juros'!$A$7:$A$73,MATCH(C3165,'Curva Juros'!$A$7:$A$73,1)+1) -
INDEX('Curva Juros'!$A$7:$A$73,MATCH(C3165,'Curva Juros'!$A$7:$A$73,1)))</f>
        <v>7.6809301666666663</v>
      </c>
      <c r="F3165" s="24">
        <f t="shared" si="49"/>
        <v>-9.1630166666666069E-4</v>
      </c>
      <c r="G3165" s="24"/>
    </row>
    <row r="3166" spans="1:7" x14ac:dyDescent="0.25">
      <c r="A3166" s="6" t="s">
        <v>71</v>
      </c>
      <c r="B3166" s="7">
        <v>45884</v>
      </c>
      <c r="C3166" s="8">
        <v>806.31</v>
      </c>
      <c r="D3166" s="20">
        <v>7.4537000000000006E-2</v>
      </c>
      <c r="E3166" s="35" cm="1">
        <f t="array" ref="E3166">INDEX('Curva Juros'!$B$7:$B$73,MATCH(C3166,'Curva Juros'!$A$7:$A$73,1)) +
(C3166-INDEX('Curva Juros'!$A$7:$A$73,MATCH(C3166,'Curva Juros'!$A$7:$A$73,1))) *
(INDEX('Curva Juros'!$B$7:$B$73,MATCH(C3166,'Curva Juros'!$A$7:$A$73,1)+1) -
INDEX('Curva Juros'!$B$7:$B$73,MATCH(C3166,'Curva Juros'!$A$7:$A$73,1))) /
(INDEX('Curva Juros'!$A$7:$A$73,MATCH(C3166,'Curva Juros'!$A$7:$A$73,1)+1) -
INDEX('Curva Juros'!$A$7:$A$73,MATCH(C3166,'Curva Juros'!$A$7:$A$73,1)))</f>
        <v>7.6789304999999999</v>
      </c>
      <c r="F3166" s="24">
        <f t="shared" si="49"/>
        <v>-2.2523049999999961E-3</v>
      </c>
      <c r="G3166" s="24"/>
    </row>
    <row r="3167" spans="1:7" x14ac:dyDescent="0.25">
      <c r="A3167" s="3" t="s">
        <v>71</v>
      </c>
      <c r="B3167" s="4">
        <v>45891</v>
      </c>
      <c r="C3167" s="5">
        <v>801.06</v>
      </c>
      <c r="D3167" s="19">
        <v>7.6057E-2</v>
      </c>
      <c r="E3167" s="35" cm="1">
        <f t="array" ref="E3167">INDEX('Curva Juros'!$B$7:$B$73,MATCH(C3167,'Curva Juros'!$A$7:$A$73,1)) +
(C3167-INDEX('Curva Juros'!$A$7:$A$73,MATCH(C3167,'Curva Juros'!$A$7:$A$73,1))) *
(INDEX('Curva Juros'!$B$7:$B$73,MATCH(C3167,'Curva Juros'!$A$7:$A$73,1)+1) -
INDEX('Curva Juros'!$B$7:$B$73,MATCH(C3167,'Curva Juros'!$A$7:$A$73,1))) /
(INDEX('Curva Juros'!$A$7:$A$73,MATCH(C3167,'Curva Juros'!$A$7:$A$73,1)+1) -
INDEX('Curva Juros'!$A$7:$A$73,MATCH(C3167,'Curva Juros'!$A$7:$A$73,1)))</f>
        <v>7.6795429999999998</v>
      </c>
      <c r="F3167" s="24">
        <f t="shared" si="49"/>
        <v>-7.3842999999999825E-4</v>
      </c>
      <c r="G3167" s="24"/>
    </row>
    <row r="3168" spans="1:7" x14ac:dyDescent="0.25">
      <c r="A3168" s="6" t="s">
        <v>71</v>
      </c>
      <c r="B3168" s="7">
        <v>45898</v>
      </c>
      <c r="C3168" s="8">
        <v>796.12</v>
      </c>
      <c r="D3168" s="20">
        <v>7.5697E-2</v>
      </c>
      <c r="E3168" s="35" cm="1">
        <f t="array" ref="E3168">INDEX('Curva Juros'!$B$7:$B$73,MATCH(C3168,'Curva Juros'!$A$7:$A$73,1)) +
(C3168-INDEX('Curva Juros'!$A$7:$A$73,MATCH(C3168,'Curva Juros'!$A$7:$A$73,1))) *
(INDEX('Curva Juros'!$B$7:$B$73,MATCH(C3168,'Curva Juros'!$A$7:$A$73,1)+1) -
INDEX('Curva Juros'!$B$7:$B$73,MATCH(C3168,'Curva Juros'!$A$7:$A$73,1))) /
(INDEX('Curva Juros'!$A$7:$A$73,MATCH(C3168,'Curva Juros'!$A$7:$A$73,1)+1) -
INDEX('Curva Juros'!$A$7:$A$73,MATCH(C3168,'Curva Juros'!$A$7:$A$73,1)))</f>
        <v>7.6801193333333329</v>
      </c>
      <c r="F3168" s="24">
        <f t="shared" si="49"/>
        <v>-1.1041933333333226E-3</v>
      </c>
      <c r="G3168" s="24"/>
    </row>
    <row r="3169" spans="1:7" x14ac:dyDescent="0.25">
      <c r="A3169" s="3" t="s">
        <v>71</v>
      </c>
      <c r="B3169" s="4">
        <v>45905</v>
      </c>
      <c r="C3169" s="5">
        <v>791.41</v>
      </c>
      <c r="D3169" s="19">
        <v>7.3929999999999996E-2</v>
      </c>
      <c r="E3169" s="35" cm="1">
        <f t="array" ref="E3169">INDEX('Curva Juros'!$B$7:$B$73,MATCH(C3169,'Curva Juros'!$A$7:$A$73,1)) +
(C3169-INDEX('Curva Juros'!$A$7:$A$73,MATCH(C3169,'Curva Juros'!$A$7:$A$73,1))) *
(INDEX('Curva Juros'!$B$7:$B$73,MATCH(C3169,'Curva Juros'!$A$7:$A$73,1)+1) -
INDEX('Curva Juros'!$B$7:$B$73,MATCH(C3169,'Curva Juros'!$A$7:$A$73,1))) /
(INDEX('Curva Juros'!$A$7:$A$73,MATCH(C3169,'Curva Juros'!$A$7:$A$73,1)+1) -
INDEX('Curva Juros'!$A$7:$A$73,MATCH(C3169,'Curva Juros'!$A$7:$A$73,1)))</f>
        <v>7.6806688333333337</v>
      </c>
      <c r="F3169" s="24">
        <f t="shared" si="49"/>
        <v>-2.8766883333333354E-3</v>
      </c>
      <c r="G3169" s="24"/>
    </row>
    <row r="3170" spans="1:7" x14ac:dyDescent="0.25">
      <c r="A3170" s="6" t="s">
        <v>71</v>
      </c>
      <c r="B3170" s="7">
        <v>45912</v>
      </c>
      <c r="C3170" s="8">
        <v>786.59</v>
      </c>
      <c r="D3170" s="20">
        <v>7.2894E-2</v>
      </c>
      <c r="E3170" s="35" cm="1">
        <f t="array" ref="E3170">INDEX('Curva Juros'!$B$7:$B$73,MATCH(C3170,'Curva Juros'!$A$7:$A$73,1)) +
(C3170-INDEX('Curva Juros'!$A$7:$A$73,MATCH(C3170,'Curva Juros'!$A$7:$A$73,1))) *
(INDEX('Curva Juros'!$B$7:$B$73,MATCH(C3170,'Curva Juros'!$A$7:$A$73,1)+1) -
INDEX('Curva Juros'!$B$7:$B$73,MATCH(C3170,'Curva Juros'!$A$7:$A$73,1))) /
(INDEX('Curva Juros'!$A$7:$A$73,MATCH(C3170,'Curva Juros'!$A$7:$A$73,1)+1) -
INDEX('Curva Juros'!$A$7:$A$73,MATCH(C3170,'Curva Juros'!$A$7:$A$73,1)))</f>
        <v>7.6812311666666666</v>
      </c>
      <c r="F3170" s="24">
        <f t="shared" si="49"/>
        <v>-3.9183116666666601E-3</v>
      </c>
      <c r="G3170" s="24"/>
    </row>
    <row r="3171" spans="1:7" x14ac:dyDescent="0.25">
      <c r="A3171" s="3" t="s">
        <v>71</v>
      </c>
      <c r="B3171" s="4">
        <v>45919</v>
      </c>
      <c r="C3171" s="5">
        <v>781.51</v>
      </c>
      <c r="D3171" s="19">
        <v>7.3366000000000001E-2</v>
      </c>
      <c r="E3171" s="35" cm="1">
        <f t="array" ref="E3171">INDEX('Curva Juros'!$B$7:$B$73,MATCH(C3171,'Curva Juros'!$A$7:$A$73,1)) +
(C3171-INDEX('Curva Juros'!$A$7:$A$73,MATCH(C3171,'Curva Juros'!$A$7:$A$73,1))) *
(INDEX('Curva Juros'!$B$7:$B$73,MATCH(C3171,'Curva Juros'!$A$7:$A$73,1)+1) -
INDEX('Curva Juros'!$B$7:$B$73,MATCH(C3171,'Curva Juros'!$A$7:$A$73,1))) /
(INDEX('Curva Juros'!$A$7:$A$73,MATCH(C3171,'Curva Juros'!$A$7:$A$73,1)+1) -
INDEX('Curva Juros'!$A$7:$A$73,MATCH(C3171,'Curva Juros'!$A$7:$A$73,1)))</f>
        <v>7.6818238333333335</v>
      </c>
      <c r="F3171" s="24">
        <f t="shared" si="49"/>
        <v>-3.4522383333333295E-3</v>
      </c>
      <c r="G3171" s="24"/>
    </row>
    <row r="3172" spans="1:7" x14ac:dyDescent="0.25">
      <c r="A3172" s="6" t="s">
        <v>71</v>
      </c>
      <c r="B3172" s="7">
        <v>45926</v>
      </c>
      <c r="C3172" s="8">
        <v>776.63</v>
      </c>
      <c r="D3172" s="20">
        <v>7.2644E-2</v>
      </c>
      <c r="E3172" s="35" cm="1">
        <f t="array" ref="E3172">INDEX('Curva Juros'!$B$7:$B$73,MATCH(C3172,'Curva Juros'!$A$7:$A$73,1)) +
(C3172-INDEX('Curva Juros'!$A$7:$A$73,MATCH(C3172,'Curva Juros'!$A$7:$A$73,1))) *
(INDEX('Curva Juros'!$B$7:$B$73,MATCH(C3172,'Curva Juros'!$A$7:$A$73,1)+1) -
INDEX('Curva Juros'!$B$7:$B$73,MATCH(C3172,'Curva Juros'!$A$7:$A$73,1))) /
(INDEX('Curva Juros'!$A$7:$A$73,MATCH(C3172,'Curva Juros'!$A$7:$A$73,1)+1) -
INDEX('Curva Juros'!$A$7:$A$73,MATCH(C3172,'Curva Juros'!$A$7:$A$73,1)))</f>
        <v>7.6823931666666665</v>
      </c>
      <c r="F3172" s="24">
        <f t="shared" si="49"/>
        <v>-4.1799316666666642E-3</v>
      </c>
      <c r="G3172" s="24"/>
    </row>
    <row r="3173" spans="1:7" x14ac:dyDescent="0.25">
      <c r="A3173" s="3" t="s">
        <v>71</v>
      </c>
      <c r="B3173" s="4">
        <v>45933</v>
      </c>
      <c r="C3173" s="5">
        <v>771.52</v>
      </c>
      <c r="D3173" s="19">
        <v>7.3284000000000002E-2</v>
      </c>
      <c r="E3173" s="35" cm="1">
        <f t="array" ref="E3173">INDEX('Curva Juros'!$B$7:$B$73,MATCH(C3173,'Curva Juros'!$A$7:$A$73,1)) +
(C3173-INDEX('Curva Juros'!$A$7:$A$73,MATCH(C3173,'Curva Juros'!$A$7:$A$73,1))) *
(INDEX('Curva Juros'!$B$7:$B$73,MATCH(C3173,'Curva Juros'!$A$7:$A$73,1)+1) -
INDEX('Curva Juros'!$B$7:$B$73,MATCH(C3173,'Curva Juros'!$A$7:$A$73,1))) /
(INDEX('Curva Juros'!$A$7:$A$73,MATCH(C3173,'Curva Juros'!$A$7:$A$73,1)+1) -
INDEX('Curva Juros'!$A$7:$A$73,MATCH(C3173,'Curva Juros'!$A$7:$A$73,1)))</f>
        <v>7.6829893333333334</v>
      </c>
      <c r="F3173" s="24">
        <f t="shared" si="49"/>
        <v>-3.5458933333333276E-3</v>
      </c>
      <c r="G3173" s="24"/>
    </row>
    <row r="3174" spans="1:7" x14ac:dyDescent="0.25">
      <c r="A3174" s="6" t="s">
        <v>71</v>
      </c>
      <c r="B3174" s="7">
        <v>45940</v>
      </c>
      <c r="C3174" s="8">
        <v>766.83</v>
      </c>
      <c r="D3174" s="20">
        <v>7.1469000000000005E-2</v>
      </c>
      <c r="E3174" s="35" cm="1">
        <f t="array" ref="E3174">INDEX('Curva Juros'!$B$7:$B$73,MATCH(C3174,'Curva Juros'!$A$7:$A$73,1)) +
(C3174-INDEX('Curva Juros'!$A$7:$A$73,MATCH(C3174,'Curva Juros'!$A$7:$A$73,1))) *
(INDEX('Curva Juros'!$B$7:$B$73,MATCH(C3174,'Curva Juros'!$A$7:$A$73,1)+1) -
INDEX('Curva Juros'!$B$7:$B$73,MATCH(C3174,'Curva Juros'!$A$7:$A$73,1))) /
(INDEX('Curva Juros'!$A$7:$A$73,MATCH(C3174,'Curva Juros'!$A$7:$A$73,1)+1) -
INDEX('Curva Juros'!$A$7:$A$73,MATCH(C3174,'Curva Juros'!$A$7:$A$73,1)))</f>
        <v>7.6835364999999998</v>
      </c>
      <c r="F3174" s="24">
        <f t="shared" si="49"/>
        <v>-5.3663649999999979E-3</v>
      </c>
      <c r="G3174" s="24"/>
    </row>
    <row r="3175" spans="1:7" x14ac:dyDescent="0.25">
      <c r="A3175" s="3" t="s">
        <v>71</v>
      </c>
      <c r="B3175" s="4">
        <v>45947</v>
      </c>
      <c r="C3175" s="5">
        <v>761.56</v>
      </c>
      <c r="D3175" s="19">
        <v>7.3047000000000001E-2</v>
      </c>
      <c r="E3175" s="35" cm="1">
        <f t="array" ref="E3175">INDEX('Curva Juros'!$B$7:$B$73,MATCH(C3175,'Curva Juros'!$A$7:$A$73,1)) +
(C3175-INDEX('Curva Juros'!$A$7:$A$73,MATCH(C3175,'Curva Juros'!$A$7:$A$73,1))) *
(INDEX('Curva Juros'!$B$7:$B$73,MATCH(C3175,'Curva Juros'!$A$7:$A$73,1)+1) -
INDEX('Curva Juros'!$B$7:$B$73,MATCH(C3175,'Curva Juros'!$A$7:$A$73,1))) /
(INDEX('Curva Juros'!$A$7:$A$73,MATCH(C3175,'Curva Juros'!$A$7:$A$73,1)+1) -
INDEX('Curva Juros'!$A$7:$A$73,MATCH(C3175,'Curva Juros'!$A$7:$A$73,1)))</f>
        <v>7.6841513333333333</v>
      </c>
      <c r="F3175" s="24">
        <f t="shared" si="49"/>
        <v>-3.7945133333333325E-3</v>
      </c>
      <c r="G3175" s="24"/>
    </row>
    <row r="3176" spans="1:7" x14ac:dyDescent="0.25">
      <c r="A3176" s="6" t="s">
        <v>71</v>
      </c>
      <c r="B3176" s="7">
        <v>45954</v>
      </c>
      <c r="C3176" s="8">
        <v>756.6</v>
      </c>
      <c r="D3176" s="20">
        <v>7.2822999999999999E-2</v>
      </c>
      <c r="E3176" s="35" cm="1">
        <f t="array" ref="E3176">INDEX('Curva Juros'!$B$7:$B$73,MATCH(C3176,'Curva Juros'!$A$7:$A$73,1)) +
(C3176-INDEX('Curva Juros'!$A$7:$A$73,MATCH(C3176,'Curva Juros'!$A$7:$A$73,1))) *
(INDEX('Curva Juros'!$B$7:$B$73,MATCH(C3176,'Curva Juros'!$A$7:$A$73,1)+1) -
INDEX('Curva Juros'!$B$7:$B$73,MATCH(C3176,'Curva Juros'!$A$7:$A$73,1))) /
(INDEX('Curva Juros'!$A$7:$A$73,MATCH(C3176,'Curva Juros'!$A$7:$A$73,1)+1) -
INDEX('Curva Juros'!$A$7:$A$73,MATCH(C3176,'Curva Juros'!$A$7:$A$73,1)))</f>
        <v>7.6847300000000001</v>
      </c>
      <c r="F3176" s="24">
        <f t="shared" si="49"/>
        <v>-4.0243000000000084E-3</v>
      </c>
      <c r="G3176" s="24"/>
    </row>
    <row r="3177" spans="1:7" x14ac:dyDescent="0.25">
      <c r="A3177" s="3" t="s">
        <v>71</v>
      </c>
      <c r="B3177" s="4">
        <v>45961</v>
      </c>
      <c r="C3177" s="5">
        <v>751.19</v>
      </c>
      <c r="D3177" s="19">
        <v>7.5229000000000004E-2</v>
      </c>
      <c r="E3177" s="35" cm="1">
        <f t="array" ref="E3177">INDEX('Curva Juros'!$B$7:$B$73,MATCH(C3177,'Curva Juros'!$A$7:$A$73,1)) +
(C3177-INDEX('Curva Juros'!$A$7:$A$73,MATCH(C3177,'Curva Juros'!$A$7:$A$73,1))) *
(INDEX('Curva Juros'!$B$7:$B$73,MATCH(C3177,'Curva Juros'!$A$7:$A$73,1)+1) -
INDEX('Curva Juros'!$B$7:$B$73,MATCH(C3177,'Curva Juros'!$A$7:$A$73,1))) /
(INDEX('Curva Juros'!$A$7:$A$73,MATCH(C3177,'Curva Juros'!$A$7:$A$73,1)+1) -
INDEX('Curva Juros'!$A$7:$A$73,MATCH(C3177,'Curva Juros'!$A$7:$A$73,1)))</f>
        <v>7.6861055714285715</v>
      </c>
      <c r="F3177" s="24">
        <f t="shared" si="49"/>
        <v>-1.6320557142857073E-3</v>
      </c>
      <c r="G3177" s="24"/>
    </row>
    <row r="3178" spans="1:7" x14ac:dyDescent="0.25">
      <c r="A3178" s="6" t="s">
        <v>71</v>
      </c>
      <c r="B3178" s="7">
        <v>45968</v>
      </c>
      <c r="C3178" s="8">
        <v>746.2</v>
      </c>
      <c r="D3178" s="20">
        <v>7.5179999999999997E-2</v>
      </c>
      <c r="E3178" s="35" cm="1">
        <f t="array" ref="E3178">INDEX('Curva Juros'!$B$7:$B$73,MATCH(C3178,'Curva Juros'!$A$7:$A$73,1)) +
(C3178-INDEX('Curva Juros'!$A$7:$A$73,MATCH(C3178,'Curva Juros'!$A$7:$A$73,1))) *
(INDEX('Curva Juros'!$B$7:$B$73,MATCH(C3178,'Curva Juros'!$A$7:$A$73,1)+1) -
INDEX('Curva Juros'!$B$7:$B$73,MATCH(C3178,'Curva Juros'!$A$7:$A$73,1))) /
(INDEX('Curva Juros'!$A$7:$A$73,MATCH(C3178,'Curva Juros'!$A$7:$A$73,1)+1) -
INDEX('Curva Juros'!$A$7:$A$73,MATCH(C3178,'Curva Juros'!$A$7:$A$73,1)))</f>
        <v>7.6874599999999997</v>
      </c>
      <c r="F3178" s="24">
        <f t="shared" si="49"/>
        <v>-1.6946000000000044E-3</v>
      </c>
      <c r="G3178" s="24"/>
    </row>
    <row r="3179" spans="1:7" x14ac:dyDescent="0.25">
      <c r="A3179" s="3" t="s">
        <v>71</v>
      </c>
      <c r="B3179" s="4">
        <v>45975</v>
      </c>
      <c r="C3179" s="5">
        <v>741.57</v>
      </c>
      <c r="D3179" s="19">
        <v>7.3014999999999997E-2</v>
      </c>
      <c r="E3179" s="35" cm="1">
        <f t="array" ref="E3179">INDEX('Curva Juros'!$B$7:$B$73,MATCH(C3179,'Curva Juros'!$A$7:$A$73,1)) +
(C3179-INDEX('Curva Juros'!$A$7:$A$73,MATCH(C3179,'Curva Juros'!$A$7:$A$73,1))) *
(INDEX('Curva Juros'!$B$7:$B$73,MATCH(C3179,'Curva Juros'!$A$7:$A$73,1)+1) -
INDEX('Curva Juros'!$B$7:$B$73,MATCH(C3179,'Curva Juros'!$A$7:$A$73,1))) /
(INDEX('Curva Juros'!$A$7:$A$73,MATCH(C3179,'Curva Juros'!$A$7:$A$73,1)+1) -
INDEX('Curva Juros'!$A$7:$A$73,MATCH(C3179,'Curva Juros'!$A$7:$A$73,1)))</f>
        <v>7.6887167142857145</v>
      </c>
      <c r="F3179" s="24">
        <f t="shared" si="49"/>
        <v>-3.8721671428571525E-3</v>
      </c>
      <c r="G3179" s="24"/>
    </row>
    <row r="3180" spans="1:7" x14ac:dyDescent="0.25">
      <c r="A3180" s="6" t="s">
        <v>71</v>
      </c>
      <c r="B3180" s="7">
        <v>45982</v>
      </c>
      <c r="C3180" s="8">
        <v>737.48</v>
      </c>
      <c r="D3180" s="20">
        <v>7.3537000000000005E-2</v>
      </c>
      <c r="E3180" s="35" cm="1">
        <f t="array" ref="E3180">INDEX('Curva Juros'!$B$7:$B$73,MATCH(C3180,'Curva Juros'!$A$7:$A$73,1)) +
(C3180-INDEX('Curva Juros'!$A$7:$A$73,MATCH(C3180,'Curva Juros'!$A$7:$A$73,1))) *
(INDEX('Curva Juros'!$B$7:$B$73,MATCH(C3180,'Curva Juros'!$A$7:$A$73,1)+1) -
INDEX('Curva Juros'!$B$7:$B$73,MATCH(C3180,'Curva Juros'!$A$7:$A$73,1))) /
(INDEX('Curva Juros'!$A$7:$A$73,MATCH(C3180,'Curva Juros'!$A$7:$A$73,1)+1) -
INDEX('Curva Juros'!$A$7:$A$73,MATCH(C3180,'Curva Juros'!$A$7:$A$73,1)))</f>
        <v>7.6898268571428572</v>
      </c>
      <c r="F3180" s="24">
        <f t="shared" si="49"/>
        <v>-3.3612685714285717E-3</v>
      </c>
      <c r="G3180" s="24"/>
    </row>
    <row r="3181" spans="1:7" x14ac:dyDescent="0.25">
      <c r="A3181" s="3" t="s">
        <v>71</v>
      </c>
      <c r="B3181" s="4">
        <v>45989</v>
      </c>
      <c r="C3181" s="5">
        <v>732.24</v>
      </c>
      <c r="D3181" s="19">
        <v>7.4958999999999998E-2</v>
      </c>
      <c r="E3181" s="35" cm="1">
        <f t="array" ref="E3181">INDEX('Curva Juros'!$B$7:$B$73,MATCH(C3181,'Curva Juros'!$A$7:$A$73,1)) +
(C3181-INDEX('Curva Juros'!$A$7:$A$73,MATCH(C3181,'Curva Juros'!$A$7:$A$73,1))) *
(INDEX('Curva Juros'!$B$7:$B$73,MATCH(C3181,'Curva Juros'!$A$7:$A$73,1)+1) -
INDEX('Curva Juros'!$B$7:$B$73,MATCH(C3181,'Curva Juros'!$A$7:$A$73,1))) /
(INDEX('Curva Juros'!$A$7:$A$73,MATCH(C3181,'Curva Juros'!$A$7:$A$73,1)+1) -
INDEX('Curva Juros'!$A$7:$A$73,MATCH(C3181,'Curva Juros'!$A$7:$A$73,1)))</f>
        <v>7.691249142857143</v>
      </c>
      <c r="F3181" s="24">
        <f t="shared" si="49"/>
        <v>-1.95349142857143E-3</v>
      </c>
      <c r="G3181" s="24"/>
    </row>
    <row r="3182" spans="1:7" x14ac:dyDescent="0.25">
      <c r="A3182" s="6" t="s">
        <v>71</v>
      </c>
      <c r="B3182" s="7">
        <v>45996</v>
      </c>
      <c r="C3182" s="8">
        <v>727.06</v>
      </c>
      <c r="D3182" s="20">
        <v>7.6039999999999996E-2</v>
      </c>
      <c r="E3182" s="35" cm="1">
        <f t="array" ref="E3182">INDEX('Curva Juros'!$B$7:$B$73,MATCH(C3182,'Curva Juros'!$A$7:$A$73,1)) +
(C3182-INDEX('Curva Juros'!$A$7:$A$73,MATCH(C3182,'Curva Juros'!$A$7:$A$73,1))) *
(INDEX('Curva Juros'!$B$7:$B$73,MATCH(C3182,'Curva Juros'!$A$7:$A$73,1)+1) -
INDEX('Curva Juros'!$B$7:$B$73,MATCH(C3182,'Curva Juros'!$A$7:$A$73,1))) /
(INDEX('Curva Juros'!$A$7:$A$73,MATCH(C3182,'Curva Juros'!$A$7:$A$73,1)+1) -
INDEX('Curva Juros'!$A$7:$A$73,MATCH(C3182,'Curva Juros'!$A$7:$A$73,1)))</f>
        <v>7.6926551428571432</v>
      </c>
      <c r="F3182" s="24">
        <f t="shared" si="49"/>
        <v>-8.8655142857144154E-4</v>
      </c>
      <c r="G3182" s="24"/>
    </row>
    <row r="3183" spans="1:7" x14ac:dyDescent="0.25">
      <c r="A3183" s="3" t="s">
        <v>71</v>
      </c>
      <c r="B3183" s="4">
        <v>46003</v>
      </c>
      <c r="C3183" s="5">
        <v>722.2</v>
      </c>
      <c r="D3183" s="19">
        <v>7.5220999999999996E-2</v>
      </c>
      <c r="E3183" s="35" cm="1">
        <f t="array" ref="E3183">INDEX('Curva Juros'!$B$7:$B$73,MATCH(C3183,'Curva Juros'!$A$7:$A$73,1)) +
(C3183-INDEX('Curva Juros'!$A$7:$A$73,MATCH(C3183,'Curva Juros'!$A$7:$A$73,1))) *
(INDEX('Curva Juros'!$B$7:$B$73,MATCH(C3183,'Curva Juros'!$A$7:$A$73,1)+1) -
INDEX('Curva Juros'!$B$7:$B$73,MATCH(C3183,'Curva Juros'!$A$7:$A$73,1))) /
(INDEX('Curva Juros'!$A$7:$A$73,MATCH(C3183,'Curva Juros'!$A$7:$A$73,1)+1) -
INDEX('Curva Juros'!$A$7:$A$73,MATCH(C3183,'Curva Juros'!$A$7:$A$73,1)))</f>
        <v>7.6939742857142859</v>
      </c>
      <c r="F3183" s="24">
        <f t="shared" si="49"/>
        <v>-1.7187428571428659E-3</v>
      </c>
      <c r="G3183" s="24"/>
    </row>
    <row r="3184" spans="1:7" x14ac:dyDescent="0.25">
      <c r="A3184" s="6" t="s">
        <v>71</v>
      </c>
      <c r="B3184" s="7">
        <v>46010</v>
      </c>
      <c r="C3184" s="8">
        <v>717.1</v>
      </c>
      <c r="D3184" s="20">
        <v>7.5817999999999997E-2</v>
      </c>
      <c r="E3184" s="35" cm="1">
        <f t="array" ref="E3184">INDEX('Curva Juros'!$B$7:$B$73,MATCH(C3184,'Curva Juros'!$A$7:$A$73,1)) +
(C3184-INDEX('Curva Juros'!$A$7:$A$73,MATCH(C3184,'Curva Juros'!$A$7:$A$73,1))) *
(INDEX('Curva Juros'!$B$7:$B$73,MATCH(C3184,'Curva Juros'!$A$7:$A$73,1)+1) -
INDEX('Curva Juros'!$B$7:$B$73,MATCH(C3184,'Curva Juros'!$A$7:$A$73,1))) /
(INDEX('Curva Juros'!$A$7:$A$73,MATCH(C3184,'Curva Juros'!$A$7:$A$73,1)+1) -
INDEX('Curva Juros'!$A$7:$A$73,MATCH(C3184,'Curva Juros'!$A$7:$A$73,1)))</f>
        <v>7.6953585714285717</v>
      </c>
      <c r="F3184" s="24">
        <f t="shared" si="49"/>
        <v>-1.1355857142857223E-3</v>
      </c>
      <c r="G3184" s="24"/>
    </row>
    <row r="3185" spans="1:7" x14ac:dyDescent="0.25">
      <c r="A3185" s="3" t="s">
        <v>71</v>
      </c>
      <c r="B3185" s="4">
        <v>46017</v>
      </c>
      <c r="C3185" s="5">
        <v>713.25</v>
      </c>
      <c r="D3185" s="19">
        <v>7.4894000000000002E-2</v>
      </c>
      <c r="E3185" s="35" cm="1">
        <f t="array" ref="E3185">INDEX('Curva Juros'!$B$7:$B$73,MATCH(C3185,'Curva Juros'!$A$7:$A$73,1)) +
(C3185-INDEX('Curva Juros'!$A$7:$A$73,MATCH(C3185,'Curva Juros'!$A$7:$A$73,1))) *
(INDEX('Curva Juros'!$B$7:$B$73,MATCH(C3185,'Curva Juros'!$A$7:$A$73,1)+1) -
INDEX('Curva Juros'!$B$7:$B$73,MATCH(C3185,'Curva Juros'!$A$7:$A$73,1))) /
(INDEX('Curva Juros'!$A$7:$A$73,MATCH(C3185,'Curva Juros'!$A$7:$A$73,1)+1) -
INDEX('Curva Juros'!$A$7:$A$73,MATCH(C3185,'Curva Juros'!$A$7:$A$73,1)))</f>
        <v>7.6964035714285712</v>
      </c>
      <c r="F3185" s="24">
        <f t="shared" si="49"/>
        <v>-2.0700357142857118E-3</v>
      </c>
      <c r="G3185" s="24"/>
    </row>
    <row r="3186" spans="1:7" x14ac:dyDescent="0.25">
      <c r="A3186" s="6" t="s">
        <v>71</v>
      </c>
      <c r="B3186" s="7">
        <v>46024</v>
      </c>
      <c r="C3186" s="8">
        <v>709.38</v>
      </c>
      <c r="D3186" s="20">
        <v>7.4133000000000004E-2</v>
      </c>
      <c r="E3186" s="35" cm="1">
        <f t="array" ref="E3186">INDEX('Curva Juros'!$B$7:$B$73,MATCH(C3186,'Curva Juros'!$A$7:$A$73,1)) +
(C3186-INDEX('Curva Juros'!$A$7:$A$73,MATCH(C3186,'Curva Juros'!$A$7:$A$73,1))) *
(INDEX('Curva Juros'!$B$7:$B$73,MATCH(C3186,'Curva Juros'!$A$7:$A$73,1)+1) -
INDEX('Curva Juros'!$B$7:$B$73,MATCH(C3186,'Curva Juros'!$A$7:$A$73,1))) /
(INDEX('Curva Juros'!$A$7:$A$73,MATCH(C3186,'Curva Juros'!$A$7:$A$73,1)+1) -
INDEX('Curva Juros'!$A$7:$A$73,MATCH(C3186,'Curva Juros'!$A$7:$A$73,1)))</f>
        <v>7.6974540000000005</v>
      </c>
      <c r="F3186" s="24">
        <f t="shared" si="49"/>
        <v>-2.8415400000000035E-3</v>
      </c>
      <c r="G3186" s="24"/>
    </row>
    <row r="3187" spans="1:7" x14ac:dyDescent="0.25">
      <c r="A3187" s="3" t="s">
        <v>71</v>
      </c>
      <c r="B3187" s="4">
        <v>46031</v>
      </c>
      <c r="C3187" s="5">
        <v>704.3</v>
      </c>
      <c r="D3187" s="19">
        <v>7.4631000000000003E-2</v>
      </c>
      <c r="E3187" s="35" cm="1">
        <f t="array" ref="E3187">INDEX('Curva Juros'!$B$7:$B$73,MATCH(C3187,'Curva Juros'!$A$7:$A$73,1)) +
(C3187-INDEX('Curva Juros'!$A$7:$A$73,MATCH(C3187,'Curva Juros'!$A$7:$A$73,1))) *
(INDEX('Curva Juros'!$B$7:$B$73,MATCH(C3187,'Curva Juros'!$A$7:$A$73,1)+1) -
INDEX('Curva Juros'!$B$7:$B$73,MATCH(C3187,'Curva Juros'!$A$7:$A$73,1))) /
(INDEX('Curva Juros'!$A$7:$A$73,MATCH(C3187,'Curva Juros'!$A$7:$A$73,1)+1) -
INDEX('Curva Juros'!$A$7:$A$73,MATCH(C3187,'Curva Juros'!$A$7:$A$73,1)))</f>
        <v>7.6988328571428575</v>
      </c>
      <c r="F3187" s="24">
        <f t="shared" si="49"/>
        <v>-2.3573285714285769E-3</v>
      </c>
      <c r="G3187" s="24"/>
    </row>
    <row r="3188" spans="1:7" x14ac:dyDescent="0.25">
      <c r="A3188" s="6" t="s">
        <v>71</v>
      </c>
      <c r="B3188" s="7">
        <v>46038</v>
      </c>
      <c r="C3188" s="8">
        <v>699.25</v>
      </c>
      <c r="D3188" s="20">
        <v>7.4899999999999994E-2</v>
      </c>
      <c r="E3188" s="35" cm="1">
        <f t="array" ref="E3188">INDEX('Curva Juros'!$B$7:$B$73,MATCH(C3188,'Curva Juros'!$A$7:$A$73,1)) +
(C3188-INDEX('Curva Juros'!$A$7:$A$73,MATCH(C3188,'Curva Juros'!$A$7:$A$73,1))) *
(INDEX('Curva Juros'!$B$7:$B$73,MATCH(C3188,'Curva Juros'!$A$7:$A$73,1)+1) -
INDEX('Curva Juros'!$B$7:$B$73,MATCH(C3188,'Curva Juros'!$A$7:$A$73,1))) /
(INDEX('Curva Juros'!$A$7:$A$73,MATCH(C3188,'Curva Juros'!$A$7:$A$73,1)+1) -
INDEX('Curva Juros'!$A$7:$A$73,MATCH(C3188,'Curva Juros'!$A$7:$A$73,1)))</f>
        <v>7.7002035714285713</v>
      </c>
      <c r="F3188" s="24">
        <f t="shared" si="49"/>
        <v>-2.102035714285716E-3</v>
      </c>
      <c r="G3188" s="24"/>
    </row>
    <row r="3189" spans="1:7" x14ac:dyDescent="0.25">
      <c r="A3189" s="3" t="s">
        <v>71</v>
      </c>
      <c r="B3189" s="4">
        <v>46045</v>
      </c>
      <c r="C3189" s="5">
        <v>694.91</v>
      </c>
      <c r="D3189" s="19">
        <v>7.0989999999999998E-2</v>
      </c>
      <c r="E3189" s="35" cm="1">
        <f t="array" ref="E3189">INDEX('Curva Juros'!$B$7:$B$73,MATCH(C3189,'Curva Juros'!$A$7:$A$73,1)) +
(C3189-INDEX('Curva Juros'!$A$7:$A$73,MATCH(C3189,'Curva Juros'!$A$7:$A$73,1))) *
(INDEX('Curva Juros'!$B$7:$B$73,MATCH(C3189,'Curva Juros'!$A$7:$A$73,1)+1) -
INDEX('Curva Juros'!$B$7:$B$73,MATCH(C3189,'Curva Juros'!$A$7:$A$73,1))) /
(INDEX('Curva Juros'!$A$7:$A$73,MATCH(C3189,'Curva Juros'!$A$7:$A$73,1)+1) -
INDEX('Curva Juros'!$A$7:$A$73,MATCH(C3189,'Curva Juros'!$A$7:$A$73,1)))</f>
        <v>7.7013815714285716</v>
      </c>
      <c r="F3189" s="24">
        <f t="shared" si="49"/>
        <v>-6.0238157142857157E-3</v>
      </c>
      <c r="G3189" s="24"/>
    </row>
    <row r="3190" spans="1:7" x14ac:dyDescent="0.25">
      <c r="A3190" s="6" t="s">
        <v>71</v>
      </c>
      <c r="B3190" s="7">
        <v>46052</v>
      </c>
      <c r="C3190" s="8">
        <v>690.51</v>
      </c>
      <c r="D3190" s="20">
        <v>6.7409999999999998E-2</v>
      </c>
      <c r="E3190" s="35" cm="1">
        <f t="array" ref="E3190">INDEX('Curva Juros'!$B$7:$B$73,MATCH(C3190,'Curva Juros'!$A$7:$A$73,1)) +
(C3190-INDEX('Curva Juros'!$A$7:$A$73,MATCH(C3190,'Curva Juros'!$A$7:$A$73,1))) *
(INDEX('Curva Juros'!$B$7:$B$73,MATCH(C3190,'Curva Juros'!$A$7:$A$73,1)+1) -
INDEX('Curva Juros'!$B$7:$B$73,MATCH(C3190,'Curva Juros'!$A$7:$A$73,1))) /
(INDEX('Curva Juros'!$A$7:$A$73,MATCH(C3190,'Curva Juros'!$A$7:$A$73,1)+1) -
INDEX('Curva Juros'!$A$7:$A$73,MATCH(C3190,'Curva Juros'!$A$7:$A$73,1)))</f>
        <v>7.7025758571428575</v>
      </c>
      <c r="F3190" s="24">
        <f t="shared" si="49"/>
        <v>-9.6157585714285732E-3</v>
      </c>
      <c r="G3190" s="24"/>
    </row>
    <row r="3191" spans="1:7" x14ac:dyDescent="0.25">
      <c r="A3191" s="3" t="s">
        <v>71</v>
      </c>
      <c r="B3191" s="4">
        <v>46059</v>
      </c>
      <c r="C3191" s="5">
        <v>685.34</v>
      </c>
      <c r="D3191" s="19">
        <v>6.8442000000000003E-2</v>
      </c>
      <c r="E3191" s="35" cm="1">
        <f t="array" ref="E3191">INDEX('Curva Juros'!$B$7:$B$73,MATCH(C3191,'Curva Juros'!$A$7:$A$73,1)) +
(C3191-INDEX('Curva Juros'!$A$7:$A$73,MATCH(C3191,'Curva Juros'!$A$7:$A$73,1))) *
(INDEX('Curva Juros'!$B$7:$B$73,MATCH(C3191,'Curva Juros'!$A$7:$A$73,1)+1) -
INDEX('Curva Juros'!$B$7:$B$73,MATCH(C3191,'Curva Juros'!$A$7:$A$73,1))) /
(INDEX('Curva Juros'!$A$7:$A$73,MATCH(C3191,'Curva Juros'!$A$7:$A$73,1)+1) -
INDEX('Curva Juros'!$A$7:$A$73,MATCH(C3191,'Curva Juros'!$A$7:$A$73,1)))</f>
        <v>7.7039791428571434</v>
      </c>
      <c r="F3191" s="24">
        <f t="shared" si="49"/>
        <v>-8.5977914285714357E-3</v>
      </c>
      <c r="G3191" s="24"/>
    </row>
    <row r="3192" spans="1:7" x14ac:dyDescent="0.25">
      <c r="A3192" s="6" t="s">
        <v>71</v>
      </c>
      <c r="B3192" s="7">
        <v>46066</v>
      </c>
      <c r="C3192" s="8">
        <v>680.35</v>
      </c>
      <c r="D3192" s="20">
        <v>6.8353999999999998E-2</v>
      </c>
      <c r="E3192" s="35" cm="1">
        <f t="array" ref="E3192">INDEX('Curva Juros'!$B$7:$B$73,MATCH(C3192,'Curva Juros'!$A$7:$A$73,1)) +
(C3192-INDEX('Curva Juros'!$A$7:$A$73,MATCH(C3192,'Curva Juros'!$A$7:$A$73,1))) *
(INDEX('Curva Juros'!$B$7:$B$73,MATCH(C3192,'Curva Juros'!$A$7:$A$73,1)+1) -
INDEX('Curva Juros'!$B$7:$B$73,MATCH(C3192,'Curva Juros'!$A$7:$A$73,1))) /
(INDEX('Curva Juros'!$A$7:$A$73,MATCH(C3192,'Curva Juros'!$A$7:$A$73,1)+1) -
INDEX('Curva Juros'!$A$7:$A$73,MATCH(C3192,'Curva Juros'!$A$7:$A$73,1)))</f>
        <v>7.7053335714285716</v>
      </c>
      <c r="F3192" s="24">
        <f t="shared" si="49"/>
        <v>-8.6993357142857164E-3</v>
      </c>
      <c r="G3192" s="24"/>
    </row>
    <row r="3193" spans="1:7" x14ac:dyDescent="0.25">
      <c r="A3193" s="3" t="s">
        <v>71</v>
      </c>
      <c r="B3193" s="4">
        <v>46073</v>
      </c>
      <c r="C3193" s="5">
        <v>696.29</v>
      </c>
      <c r="D3193" s="19">
        <v>7.0607000000000003E-2</v>
      </c>
      <c r="E3193" s="35" cm="1">
        <f t="array" ref="E3193">INDEX('Curva Juros'!$B$7:$B$73,MATCH(C3193,'Curva Juros'!$A$7:$A$73,1)) +
(C3193-INDEX('Curva Juros'!$A$7:$A$73,MATCH(C3193,'Curva Juros'!$A$7:$A$73,1))) *
(INDEX('Curva Juros'!$B$7:$B$73,MATCH(C3193,'Curva Juros'!$A$7:$A$73,1)+1) -
INDEX('Curva Juros'!$B$7:$B$73,MATCH(C3193,'Curva Juros'!$A$7:$A$73,1))) /
(INDEX('Curva Juros'!$A$7:$A$73,MATCH(C3193,'Curva Juros'!$A$7:$A$73,1)+1) -
INDEX('Curva Juros'!$A$7:$A$73,MATCH(C3193,'Curva Juros'!$A$7:$A$73,1)))</f>
        <v>7.7010070000000006</v>
      </c>
      <c r="F3193" s="24">
        <f t="shared" si="49"/>
        <v>-6.4030699999999968E-3</v>
      </c>
      <c r="G3193" s="24"/>
    </row>
    <row r="3194" spans="1:7" x14ac:dyDescent="0.25">
      <c r="A3194" s="6" t="s">
        <v>71</v>
      </c>
      <c r="B3194" s="7">
        <v>46080</v>
      </c>
      <c r="C3194" s="8">
        <v>691.65</v>
      </c>
      <c r="D3194" s="20">
        <v>6.7679000000000003E-2</v>
      </c>
      <c r="E3194" s="35" cm="1">
        <f t="array" ref="E3194">INDEX('Curva Juros'!$B$7:$B$73,MATCH(C3194,'Curva Juros'!$A$7:$A$73,1)) +
(C3194-INDEX('Curva Juros'!$A$7:$A$73,MATCH(C3194,'Curva Juros'!$A$7:$A$73,1))) *
(INDEX('Curva Juros'!$B$7:$B$73,MATCH(C3194,'Curva Juros'!$A$7:$A$73,1)+1) -
INDEX('Curva Juros'!$B$7:$B$73,MATCH(C3194,'Curva Juros'!$A$7:$A$73,1))) /
(INDEX('Curva Juros'!$A$7:$A$73,MATCH(C3194,'Curva Juros'!$A$7:$A$73,1)+1) -
INDEX('Curva Juros'!$A$7:$A$73,MATCH(C3194,'Curva Juros'!$A$7:$A$73,1)))</f>
        <v>7.7022664285714288</v>
      </c>
      <c r="F3194" s="24">
        <f t="shared" si="49"/>
        <v>-9.3436642857142871E-3</v>
      </c>
      <c r="G3194" s="24"/>
    </row>
    <row r="3195" spans="1:7" x14ac:dyDescent="0.25">
      <c r="A3195" s="3" t="s">
        <v>72</v>
      </c>
      <c r="B3195" s="4">
        <v>45723</v>
      </c>
      <c r="C3195" s="5">
        <v>1514.98</v>
      </c>
      <c r="D3195" s="19">
        <v>8.0297999999999994E-2</v>
      </c>
      <c r="E3195" s="35" cm="1">
        <f t="array" ref="E3195">INDEX('Curva Juros'!$B$7:$B$73,MATCH(C3195,'Curva Juros'!$A$7:$A$73,1)) +
(C3195-INDEX('Curva Juros'!$A$7:$A$73,MATCH(C3195,'Curva Juros'!$A$7:$A$73,1))) *
(INDEX('Curva Juros'!$B$7:$B$73,MATCH(C3195,'Curva Juros'!$A$7:$A$73,1)+1) -
INDEX('Curva Juros'!$B$7:$B$73,MATCH(C3195,'Curva Juros'!$A$7:$A$73,1))) /
(INDEX('Curva Juros'!$A$7:$A$73,MATCH(C3195,'Curva Juros'!$A$7:$A$73,1)+1) -
INDEX('Curva Juros'!$A$7:$A$73,MATCH(C3195,'Curva Juros'!$A$7:$A$73,1)))</f>
        <v>7.5738881111111116</v>
      </c>
      <c r="F3195" s="24">
        <f t="shared" si="49"/>
        <v>4.5591188888888801E-3</v>
      </c>
      <c r="G3195" s="24"/>
    </row>
    <row r="3196" spans="1:7" x14ac:dyDescent="0.25">
      <c r="A3196" s="6" t="s">
        <v>72</v>
      </c>
      <c r="B3196" s="7">
        <v>45730</v>
      </c>
      <c r="C3196" s="8">
        <v>1510.14</v>
      </c>
      <c r="D3196" s="20">
        <v>8.0189999999999997E-2</v>
      </c>
      <c r="E3196" s="35" cm="1">
        <f t="array" ref="E3196">INDEX('Curva Juros'!$B$7:$B$73,MATCH(C3196,'Curva Juros'!$A$7:$A$73,1)) +
(C3196-INDEX('Curva Juros'!$A$7:$A$73,MATCH(C3196,'Curva Juros'!$A$7:$A$73,1))) *
(INDEX('Curva Juros'!$B$7:$B$73,MATCH(C3196,'Curva Juros'!$A$7:$A$73,1)+1) -
INDEX('Curva Juros'!$B$7:$B$73,MATCH(C3196,'Curva Juros'!$A$7:$A$73,1))) /
(INDEX('Curva Juros'!$A$7:$A$73,MATCH(C3196,'Curva Juros'!$A$7:$A$73,1)+1) -
INDEX('Curva Juros'!$A$7:$A$73,MATCH(C3196,'Curva Juros'!$A$7:$A$73,1)))</f>
        <v>7.5750044761904762</v>
      </c>
      <c r="F3196" s="24">
        <f t="shared" si="49"/>
        <v>4.4399552380952334E-3</v>
      </c>
      <c r="G3196" s="24"/>
    </row>
    <row r="3197" spans="1:7" x14ac:dyDescent="0.25">
      <c r="A3197" s="3" t="s">
        <v>72</v>
      </c>
      <c r="B3197" s="4">
        <v>45737</v>
      </c>
      <c r="C3197" s="5">
        <v>1504.51</v>
      </c>
      <c r="D3197" s="19">
        <v>8.0612000000000003E-2</v>
      </c>
      <c r="E3197" s="35" cm="1">
        <f t="array" ref="E3197">INDEX('Curva Juros'!$B$7:$B$73,MATCH(C3197,'Curva Juros'!$A$7:$A$73,1)) +
(C3197-INDEX('Curva Juros'!$A$7:$A$73,MATCH(C3197,'Curva Juros'!$A$7:$A$73,1))) *
(INDEX('Curva Juros'!$B$7:$B$73,MATCH(C3197,'Curva Juros'!$A$7:$A$73,1)+1) -
INDEX('Curva Juros'!$B$7:$B$73,MATCH(C3197,'Curva Juros'!$A$7:$A$73,1))) /
(INDEX('Curva Juros'!$A$7:$A$73,MATCH(C3197,'Curva Juros'!$A$7:$A$73,1)+1) -
INDEX('Curva Juros'!$A$7:$A$73,MATCH(C3197,'Curva Juros'!$A$7:$A$73,1)))</f>
        <v>7.5762287777777777</v>
      </c>
      <c r="F3197" s="24">
        <f t="shared" si="49"/>
        <v>4.8497122222222327E-3</v>
      </c>
      <c r="G3197" s="24"/>
    </row>
    <row r="3198" spans="1:7" x14ac:dyDescent="0.25">
      <c r="A3198" s="6" t="s">
        <v>72</v>
      </c>
      <c r="B3198" s="7">
        <v>45744</v>
      </c>
      <c r="C3198" s="8">
        <v>1498.3</v>
      </c>
      <c r="D3198" s="20">
        <v>8.1414E-2</v>
      </c>
      <c r="E3198" s="35" cm="1">
        <f t="array" ref="E3198">INDEX('Curva Juros'!$B$7:$B$73,MATCH(C3198,'Curva Juros'!$A$7:$A$73,1)) +
(C3198-INDEX('Curva Juros'!$A$7:$A$73,MATCH(C3198,'Curva Juros'!$A$7:$A$73,1))) *
(INDEX('Curva Juros'!$B$7:$B$73,MATCH(C3198,'Curva Juros'!$A$7:$A$73,1)+1) -
INDEX('Curva Juros'!$B$7:$B$73,MATCH(C3198,'Curva Juros'!$A$7:$A$73,1))) /
(INDEX('Curva Juros'!$A$7:$A$73,MATCH(C3198,'Curva Juros'!$A$7:$A$73,1)+1) -
INDEX('Curva Juros'!$A$7:$A$73,MATCH(C3198,'Curva Juros'!$A$7:$A$73,1)))</f>
        <v>7.5775792063492062</v>
      </c>
      <c r="F3198" s="24">
        <f t="shared" si="49"/>
        <v>5.6382079365079329E-3</v>
      </c>
      <c r="G3198" s="24"/>
    </row>
    <row r="3199" spans="1:7" x14ac:dyDescent="0.25">
      <c r="A3199" s="3" t="s">
        <v>72</v>
      </c>
      <c r="B3199" s="4">
        <v>45751</v>
      </c>
      <c r="C3199" s="5">
        <v>1498.61</v>
      </c>
      <c r="D3199" s="19">
        <v>7.7872999999999998E-2</v>
      </c>
      <c r="E3199" s="35" cm="1">
        <f t="array" ref="E3199">INDEX('Curva Juros'!$B$7:$B$73,MATCH(C3199,'Curva Juros'!$A$7:$A$73,1)) +
(C3199-INDEX('Curva Juros'!$A$7:$A$73,MATCH(C3199,'Curva Juros'!$A$7:$A$73,1))) *
(INDEX('Curva Juros'!$B$7:$B$73,MATCH(C3199,'Curva Juros'!$A$7:$A$73,1)+1) -
INDEX('Curva Juros'!$B$7:$B$73,MATCH(C3199,'Curva Juros'!$A$7:$A$73,1))) /
(INDEX('Curva Juros'!$A$7:$A$73,MATCH(C3199,'Curva Juros'!$A$7:$A$73,1)+1) -
INDEX('Curva Juros'!$A$7:$A$73,MATCH(C3199,'Curva Juros'!$A$7:$A$73,1)))</f>
        <v>7.5775117936507943</v>
      </c>
      <c r="F3199" s="24">
        <f t="shared" si="49"/>
        <v>2.0978820634920542E-3</v>
      </c>
      <c r="G3199" s="24"/>
    </row>
    <row r="3200" spans="1:7" x14ac:dyDescent="0.25">
      <c r="A3200" s="6" t="s">
        <v>72</v>
      </c>
      <c r="B3200" s="7">
        <v>45758</v>
      </c>
      <c r="C3200" s="8">
        <v>1490.37</v>
      </c>
      <c r="D3200" s="20">
        <v>8.0038999999999999E-2</v>
      </c>
      <c r="E3200" s="35" cm="1">
        <f t="array" ref="E3200">INDEX('Curva Juros'!$B$7:$B$73,MATCH(C3200,'Curva Juros'!$A$7:$A$73,1)) +
(C3200-INDEX('Curva Juros'!$A$7:$A$73,MATCH(C3200,'Curva Juros'!$A$7:$A$73,1))) *
(INDEX('Curva Juros'!$B$7:$B$73,MATCH(C3200,'Curva Juros'!$A$7:$A$73,1)+1) -
INDEX('Curva Juros'!$B$7:$B$73,MATCH(C3200,'Curva Juros'!$A$7:$A$73,1))) /
(INDEX('Curva Juros'!$A$7:$A$73,MATCH(C3200,'Curva Juros'!$A$7:$A$73,1)+1) -
INDEX('Curva Juros'!$A$7:$A$73,MATCH(C3200,'Curva Juros'!$A$7:$A$73,1)))</f>
        <v>7.5793036666666671</v>
      </c>
      <c r="F3200" s="24">
        <f t="shared" si="49"/>
        <v>4.2459633333333247E-3</v>
      </c>
      <c r="G3200" s="24"/>
    </row>
    <row r="3201" spans="1:7" x14ac:dyDescent="0.25">
      <c r="A3201" s="3" t="s">
        <v>72</v>
      </c>
      <c r="B3201" s="4">
        <v>45764</v>
      </c>
      <c r="C3201" s="5">
        <v>1487.7</v>
      </c>
      <c r="D3201" s="19">
        <v>7.9146999999999995E-2</v>
      </c>
      <c r="E3201" s="35" cm="1">
        <f t="array" ref="E3201">INDEX('Curva Juros'!$B$7:$B$73,MATCH(C3201,'Curva Juros'!$A$7:$A$73,1)) +
(C3201-INDEX('Curva Juros'!$A$7:$A$73,MATCH(C3201,'Curva Juros'!$A$7:$A$73,1))) *
(INDEX('Curva Juros'!$B$7:$B$73,MATCH(C3201,'Curva Juros'!$A$7:$A$73,1)+1) -
INDEX('Curva Juros'!$B$7:$B$73,MATCH(C3201,'Curva Juros'!$A$7:$A$73,1))) /
(INDEX('Curva Juros'!$A$7:$A$73,MATCH(C3201,'Curva Juros'!$A$7:$A$73,1)+1) -
INDEX('Curva Juros'!$A$7:$A$73,MATCH(C3201,'Curva Juros'!$A$7:$A$73,1)))</f>
        <v>7.5798842857142859</v>
      </c>
      <c r="F3201" s="24">
        <f t="shared" si="49"/>
        <v>3.3481571428571333E-3</v>
      </c>
      <c r="G3201" s="24"/>
    </row>
    <row r="3202" spans="1:7" x14ac:dyDescent="0.25">
      <c r="A3202" s="6" t="s">
        <v>72</v>
      </c>
      <c r="B3202" s="7">
        <v>45772</v>
      </c>
      <c r="C3202" s="8">
        <v>1485.03</v>
      </c>
      <c r="D3202" s="20">
        <v>7.8258999999999995E-2</v>
      </c>
      <c r="E3202" s="35" cm="1">
        <f t="array" ref="E3202">INDEX('Curva Juros'!$B$7:$B$73,MATCH(C3202,'Curva Juros'!$A$7:$A$73,1)) +
(C3202-INDEX('Curva Juros'!$A$7:$A$73,MATCH(C3202,'Curva Juros'!$A$7:$A$73,1))) *
(INDEX('Curva Juros'!$B$7:$B$73,MATCH(C3202,'Curva Juros'!$A$7:$A$73,1)+1) -
INDEX('Curva Juros'!$B$7:$B$73,MATCH(C3202,'Curva Juros'!$A$7:$A$73,1))) /
(INDEX('Curva Juros'!$A$7:$A$73,MATCH(C3202,'Curva Juros'!$A$7:$A$73,1)+1) -
INDEX('Curva Juros'!$A$7:$A$73,MATCH(C3202,'Curva Juros'!$A$7:$A$73,1)))</f>
        <v>7.5804649047619046</v>
      </c>
      <c r="F3202" s="24">
        <f t="shared" si="49"/>
        <v>2.4543509523809459E-3</v>
      </c>
      <c r="G3202" s="24"/>
    </row>
    <row r="3203" spans="1:7" x14ac:dyDescent="0.25">
      <c r="A3203" s="3" t="s">
        <v>72</v>
      </c>
      <c r="B3203" s="4">
        <v>45779</v>
      </c>
      <c r="C3203" s="5">
        <v>1482.17</v>
      </c>
      <c r="D3203" s="19">
        <v>7.7493999999999993E-2</v>
      </c>
      <c r="E3203" s="35" cm="1">
        <f t="array" ref="E3203">INDEX('Curva Juros'!$B$7:$B$73,MATCH(C3203,'Curva Juros'!$A$7:$A$73,1)) +
(C3203-INDEX('Curva Juros'!$A$7:$A$73,MATCH(C3203,'Curva Juros'!$A$7:$A$73,1))) *
(INDEX('Curva Juros'!$B$7:$B$73,MATCH(C3203,'Curva Juros'!$A$7:$A$73,1)+1) -
INDEX('Curva Juros'!$B$7:$B$73,MATCH(C3203,'Curva Juros'!$A$7:$A$73,1))) /
(INDEX('Curva Juros'!$A$7:$A$73,MATCH(C3203,'Curva Juros'!$A$7:$A$73,1)+1) -
INDEX('Curva Juros'!$A$7:$A$73,MATCH(C3203,'Curva Juros'!$A$7:$A$73,1)))</f>
        <v>7.5810868412698413</v>
      </c>
      <c r="F3203" s="24">
        <f t="shared" ref="F3203:F3266" si="50">D3203-E3203/100</f>
        <v>1.6831315873015867E-3</v>
      </c>
      <c r="G3203" s="24"/>
    </row>
    <row r="3204" spans="1:7" x14ac:dyDescent="0.25">
      <c r="A3204" s="6" t="s">
        <v>72</v>
      </c>
      <c r="B3204" s="7">
        <v>45786</v>
      </c>
      <c r="C3204" s="8">
        <v>1479.95</v>
      </c>
      <c r="D3204" s="20">
        <v>7.5629000000000002E-2</v>
      </c>
      <c r="E3204" s="35" cm="1">
        <f t="array" ref="E3204">INDEX('Curva Juros'!$B$7:$B$73,MATCH(C3204,'Curva Juros'!$A$7:$A$73,1)) +
(C3204-INDEX('Curva Juros'!$A$7:$A$73,MATCH(C3204,'Curva Juros'!$A$7:$A$73,1))) *
(INDEX('Curva Juros'!$B$7:$B$73,MATCH(C3204,'Curva Juros'!$A$7:$A$73,1)+1) -
INDEX('Curva Juros'!$B$7:$B$73,MATCH(C3204,'Curva Juros'!$A$7:$A$73,1))) /
(INDEX('Curva Juros'!$A$7:$A$73,MATCH(C3204,'Curva Juros'!$A$7:$A$73,1)+1) -
INDEX('Curva Juros'!$A$7:$A$73,MATCH(C3204,'Curva Juros'!$A$7:$A$73,1)))</f>
        <v>7.5815696031746036</v>
      </c>
      <c r="F3204" s="24">
        <f t="shared" si="50"/>
        <v>-1.8669603174603644E-4</v>
      </c>
      <c r="G3204" s="24"/>
    </row>
    <row r="3205" spans="1:7" x14ac:dyDescent="0.25">
      <c r="A3205" s="3" t="s">
        <v>72</v>
      </c>
      <c r="B3205" s="4">
        <v>45793</v>
      </c>
      <c r="C3205" s="5">
        <v>1519.09</v>
      </c>
      <c r="D3205" s="19">
        <v>7.6981999999999995E-2</v>
      </c>
      <c r="E3205" s="35" cm="1">
        <f t="array" ref="E3205">INDEX('Curva Juros'!$B$7:$B$73,MATCH(C3205,'Curva Juros'!$A$7:$A$73,1)) +
(C3205-INDEX('Curva Juros'!$A$7:$A$73,MATCH(C3205,'Curva Juros'!$A$7:$A$73,1))) *
(INDEX('Curva Juros'!$B$7:$B$73,MATCH(C3205,'Curva Juros'!$A$7:$A$73,1)+1) -
INDEX('Curva Juros'!$B$7:$B$73,MATCH(C3205,'Curva Juros'!$A$7:$A$73,1))) /
(INDEX('Curva Juros'!$A$7:$A$73,MATCH(C3205,'Curva Juros'!$A$7:$A$73,1)+1) -
INDEX('Curva Juros'!$A$7:$A$73,MATCH(C3205,'Curva Juros'!$A$7:$A$73,1)))</f>
        <v>7.5729062777777783</v>
      </c>
      <c r="F3205" s="24">
        <f t="shared" si="50"/>
        <v>1.2529372222222085E-3</v>
      </c>
      <c r="G3205" s="24"/>
    </row>
    <row r="3206" spans="1:7" x14ac:dyDescent="0.25">
      <c r="A3206" s="6" t="s">
        <v>72</v>
      </c>
      <c r="B3206" s="7">
        <v>45800</v>
      </c>
      <c r="C3206" s="8">
        <v>1514.05</v>
      </c>
      <c r="D3206" s="20">
        <v>7.7017000000000002E-2</v>
      </c>
      <c r="E3206" s="35" cm="1">
        <f t="array" ref="E3206">INDEX('Curva Juros'!$B$7:$B$73,MATCH(C3206,'Curva Juros'!$A$7:$A$73,1)) +
(C3206-INDEX('Curva Juros'!$A$7:$A$73,MATCH(C3206,'Curva Juros'!$A$7:$A$73,1))) *
(INDEX('Curva Juros'!$B$7:$B$73,MATCH(C3206,'Curva Juros'!$A$7:$A$73,1)+1) -
INDEX('Curva Juros'!$B$7:$B$73,MATCH(C3206,'Curva Juros'!$A$7:$A$73,1))) /
(INDEX('Curva Juros'!$A$7:$A$73,MATCH(C3206,'Curva Juros'!$A$7:$A$73,1)+1) -
INDEX('Curva Juros'!$A$7:$A$73,MATCH(C3206,'Curva Juros'!$A$7:$A$73,1)))</f>
        <v>7.5741102777777778</v>
      </c>
      <c r="F3206" s="24">
        <f t="shared" si="50"/>
        <v>1.2758972222222248E-3</v>
      </c>
      <c r="G3206" s="24"/>
    </row>
    <row r="3207" spans="1:7" x14ac:dyDescent="0.25">
      <c r="A3207" s="3" t="s">
        <v>72</v>
      </c>
      <c r="B3207" s="4">
        <v>45807</v>
      </c>
      <c r="C3207" s="5">
        <v>1508.94</v>
      </c>
      <c r="D3207" s="19">
        <v>7.7096999999999999E-2</v>
      </c>
      <c r="E3207" s="35" cm="1">
        <f t="array" ref="E3207">INDEX('Curva Juros'!$B$7:$B$73,MATCH(C3207,'Curva Juros'!$A$7:$A$73,1)) +
(C3207-INDEX('Curva Juros'!$A$7:$A$73,MATCH(C3207,'Curva Juros'!$A$7:$A$73,1))) *
(INDEX('Curva Juros'!$B$7:$B$73,MATCH(C3207,'Curva Juros'!$A$7:$A$73,1)+1) -
INDEX('Curva Juros'!$B$7:$B$73,MATCH(C3207,'Curva Juros'!$A$7:$A$73,1))) /
(INDEX('Curva Juros'!$A$7:$A$73,MATCH(C3207,'Curva Juros'!$A$7:$A$73,1)+1) -
INDEX('Curva Juros'!$A$7:$A$73,MATCH(C3207,'Curva Juros'!$A$7:$A$73,1)))</f>
        <v>7.5752654285714289</v>
      </c>
      <c r="F3207" s="24">
        <f t="shared" si="50"/>
        <v>1.3443457142857107E-3</v>
      </c>
      <c r="G3207" s="24"/>
    </row>
    <row r="3208" spans="1:7" x14ac:dyDescent="0.25">
      <c r="A3208" s="6" t="s">
        <v>72</v>
      </c>
      <c r="B3208" s="7">
        <v>45814</v>
      </c>
      <c r="C3208" s="8">
        <v>1503.4</v>
      </c>
      <c r="D3208" s="20">
        <v>7.7525999999999998E-2</v>
      </c>
      <c r="E3208" s="35" cm="1">
        <f t="array" ref="E3208">INDEX('Curva Juros'!$B$7:$B$73,MATCH(C3208,'Curva Juros'!$A$7:$A$73,1)) +
(C3208-INDEX('Curva Juros'!$A$7:$A$73,MATCH(C3208,'Curva Juros'!$A$7:$A$73,1))) *
(INDEX('Curva Juros'!$B$7:$B$73,MATCH(C3208,'Curva Juros'!$A$7:$A$73,1)+1) -
INDEX('Curva Juros'!$B$7:$B$73,MATCH(C3208,'Curva Juros'!$A$7:$A$73,1))) /
(INDEX('Curva Juros'!$A$7:$A$73,MATCH(C3208,'Curva Juros'!$A$7:$A$73,1)+1) -
INDEX('Curva Juros'!$A$7:$A$73,MATCH(C3208,'Curva Juros'!$A$7:$A$73,1)))</f>
        <v>7.5764701587301593</v>
      </c>
      <c r="F3208" s="24">
        <f t="shared" si="50"/>
        <v>1.7612984126984116E-3</v>
      </c>
      <c r="G3208" s="24"/>
    </row>
    <row r="3209" spans="1:7" x14ac:dyDescent="0.25">
      <c r="A3209" s="3" t="s">
        <v>72</v>
      </c>
      <c r="B3209" s="4">
        <v>45821</v>
      </c>
      <c r="C3209" s="5">
        <v>1499.49</v>
      </c>
      <c r="D3209" s="19">
        <v>7.6669000000000001E-2</v>
      </c>
      <c r="E3209" s="35" cm="1">
        <f t="array" ref="E3209">INDEX('Curva Juros'!$B$7:$B$73,MATCH(C3209,'Curva Juros'!$A$7:$A$73,1)) +
(C3209-INDEX('Curva Juros'!$A$7:$A$73,MATCH(C3209,'Curva Juros'!$A$7:$A$73,1))) *
(INDEX('Curva Juros'!$B$7:$B$73,MATCH(C3209,'Curva Juros'!$A$7:$A$73,1)+1) -
INDEX('Curva Juros'!$B$7:$B$73,MATCH(C3209,'Curva Juros'!$A$7:$A$73,1))) /
(INDEX('Curva Juros'!$A$7:$A$73,MATCH(C3209,'Curva Juros'!$A$7:$A$73,1)+1) -
INDEX('Curva Juros'!$A$7:$A$73,MATCH(C3209,'Curva Juros'!$A$7:$A$73,1)))</f>
        <v>7.5773204285714284</v>
      </c>
      <c r="F3209" s="24">
        <f t="shared" si="50"/>
        <v>8.9579571428571869E-4</v>
      </c>
      <c r="G3209" s="24"/>
    </row>
    <row r="3210" spans="1:7" x14ac:dyDescent="0.25">
      <c r="A3210" s="6" t="s">
        <v>72</v>
      </c>
      <c r="B3210" s="7">
        <v>45828</v>
      </c>
      <c r="C3210" s="8">
        <v>1495.92</v>
      </c>
      <c r="D3210" s="20">
        <v>7.6332999999999998E-2</v>
      </c>
      <c r="E3210" s="35" cm="1">
        <f t="array" ref="E3210">INDEX('Curva Juros'!$B$7:$B$73,MATCH(C3210,'Curva Juros'!$A$7:$A$73,1)) +
(C3210-INDEX('Curva Juros'!$A$7:$A$73,MATCH(C3210,'Curva Juros'!$A$7:$A$73,1))) *
(INDEX('Curva Juros'!$B$7:$B$73,MATCH(C3210,'Curva Juros'!$A$7:$A$73,1)+1) -
INDEX('Curva Juros'!$B$7:$B$73,MATCH(C3210,'Curva Juros'!$A$7:$A$73,1))) /
(INDEX('Curva Juros'!$A$7:$A$73,MATCH(C3210,'Curva Juros'!$A$7:$A$73,1)+1) -
INDEX('Curva Juros'!$A$7:$A$73,MATCH(C3210,'Curva Juros'!$A$7:$A$73,1)))</f>
        <v>7.5780967619047619</v>
      </c>
      <c r="F3210" s="24">
        <f t="shared" si="50"/>
        <v>5.5203238095237472E-4</v>
      </c>
      <c r="G3210" s="24"/>
    </row>
    <row r="3211" spans="1:7" x14ac:dyDescent="0.25">
      <c r="A3211" s="3" t="s">
        <v>72</v>
      </c>
      <c r="B3211" s="4">
        <v>45835</v>
      </c>
      <c r="C3211" s="5">
        <v>1491.29</v>
      </c>
      <c r="D3211" s="19">
        <v>7.6041999999999998E-2</v>
      </c>
      <c r="E3211" s="35" cm="1">
        <f t="array" ref="E3211">INDEX('Curva Juros'!$B$7:$B$73,MATCH(C3211,'Curva Juros'!$A$7:$A$73,1)) +
(C3211-INDEX('Curva Juros'!$A$7:$A$73,MATCH(C3211,'Curva Juros'!$A$7:$A$73,1))) *
(INDEX('Curva Juros'!$B$7:$B$73,MATCH(C3211,'Curva Juros'!$A$7:$A$73,1)+1) -
INDEX('Curva Juros'!$B$7:$B$73,MATCH(C3211,'Curva Juros'!$A$7:$A$73,1))) /
(INDEX('Curva Juros'!$A$7:$A$73,MATCH(C3211,'Curva Juros'!$A$7:$A$73,1)+1) -
INDEX('Curva Juros'!$A$7:$A$73,MATCH(C3211,'Curva Juros'!$A$7:$A$73,1)))</f>
        <v>7.5791036031746035</v>
      </c>
      <c r="F3211" s="24">
        <f t="shared" si="50"/>
        <v>2.5096396825396994E-4</v>
      </c>
      <c r="G3211" s="24"/>
    </row>
    <row r="3212" spans="1:7" x14ac:dyDescent="0.25">
      <c r="A3212" s="6" t="s">
        <v>72</v>
      </c>
      <c r="B3212" s="7">
        <v>45842</v>
      </c>
      <c r="C3212" s="8">
        <v>1488.68</v>
      </c>
      <c r="D3212" s="20">
        <v>7.417E-2</v>
      </c>
      <c r="E3212" s="35" cm="1">
        <f t="array" ref="E3212">INDEX('Curva Juros'!$B$7:$B$73,MATCH(C3212,'Curva Juros'!$A$7:$A$73,1)) +
(C3212-INDEX('Curva Juros'!$A$7:$A$73,MATCH(C3212,'Curva Juros'!$A$7:$A$73,1))) *
(INDEX('Curva Juros'!$B$7:$B$73,MATCH(C3212,'Curva Juros'!$A$7:$A$73,1)+1) -
INDEX('Curva Juros'!$B$7:$B$73,MATCH(C3212,'Curva Juros'!$A$7:$A$73,1))) /
(INDEX('Curva Juros'!$A$7:$A$73,MATCH(C3212,'Curva Juros'!$A$7:$A$73,1)+1) -
INDEX('Curva Juros'!$A$7:$A$73,MATCH(C3212,'Curva Juros'!$A$7:$A$73,1)))</f>
        <v>7.5796711746031749</v>
      </c>
      <c r="F3212" s="24">
        <f t="shared" si="50"/>
        <v>-1.6267117460317532E-3</v>
      </c>
      <c r="G3212" s="24"/>
    </row>
    <row r="3213" spans="1:7" x14ac:dyDescent="0.25">
      <c r="A3213" s="3" t="s">
        <v>72</v>
      </c>
      <c r="B3213" s="4">
        <v>45849</v>
      </c>
      <c r="C3213" s="5">
        <v>1480.6</v>
      </c>
      <c r="D3213" s="19">
        <v>7.6583999999999999E-2</v>
      </c>
      <c r="E3213" s="35" cm="1">
        <f t="array" ref="E3213">INDEX('Curva Juros'!$B$7:$B$73,MATCH(C3213,'Curva Juros'!$A$7:$A$73,1)) +
(C3213-INDEX('Curva Juros'!$A$7:$A$73,MATCH(C3213,'Curva Juros'!$A$7:$A$73,1))) *
(INDEX('Curva Juros'!$B$7:$B$73,MATCH(C3213,'Curva Juros'!$A$7:$A$73,1)+1) -
INDEX('Curva Juros'!$B$7:$B$73,MATCH(C3213,'Curva Juros'!$A$7:$A$73,1))) /
(INDEX('Curva Juros'!$A$7:$A$73,MATCH(C3213,'Curva Juros'!$A$7:$A$73,1)+1) -
INDEX('Curva Juros'!$A$7:$A$73,MATCH(C3213,'Curva Juros'!$A$7:$A$73,1)))</f>
        <v>7.5814282539682543</v>
      </c>
      <c r="F3213" s="24">
        <f t="shared" si="50"/>
        <v>7.6971746031745392E-4</v>
      </c>
      <c r="G3213" s="24"/>
    </row>
    <row r="3214" spans="1:7" x14ac:dyDescent="0.25">
      <c r="A3214" s="6" t="s">
        <v>72</v>
      </c>
      <c r="B3214" s="7">
        <v>45856</v>
      </c>
      <c r="C3214" s="8">
        <v>1476.17</v>
      </c>
      <c r="D3214" s="20">
        <v>7.6137999999999997E-2</v>
      </c>
      <c r="E3214" s="35" cm="1">
        <f t="array" ref="E3214">INDEX('Curva Juros'!$B$7:$B$73,MATCH(C3214,'Curva Juros'!$A$7:$A$73,1)) +
(C3214-INDEX('Curva Juros'!$A$7:$A$73,MATCH(C3214,'Curva Juros'!$A$7:$A$73,1))) *
(INDEX('Curva Juros'!$B$7:$B$73,MATCH(C3214,'Curva Juros'!$A$7:$A$73,1)+1) -
INDEX('Curva Juros'!$B$7:$B$73,MATCH(C3214,'Curva Juros'!$A$7:$A$73,1))) /
(INDEX('Curva Juros'!$A$7:$A$73,MATCH(C3214,'Curva Juros'!$A$7:$A$73,1)+1) -
INDEX('Curva Juros'!$A$7:$A$73,MATCH(C3214,'Curva Juros'!$A$7:$A$73,1)))</f>
        <v>7.582391603174603</v>
      </c>
      <c r="F3214" s="24">
        <f t="shared" si="50"/>
        <v>3.1408396825396978E-4</v>
      </c>
      <c r="G3214" s="24"/>
    </row>
    <row r="3215" spans="1:7" x14ac:dyDescent="0.25">
      <c r="A3215" s="3" t="s">
        <v>72</v>
      </c>
      <c r="B3215" s="4">
        <v>45863</v>
      </c>
      <c r="C3215" s="5">
        <v>1470.77</v>
      </c>
      <c r="D3215" s="19">
        <v>7.6452999999999993E-2</v>
      </c>
      <c r="E3215" s="35" cm="1">
        <f t="array" ref="E3215">INDEX('Curva Juros'!$B$7:$B$73,MATCH(C3215,'Curva Juros'!$A$7:$A$73,1)) +
(C3215-INDEX('Curva Juros'!$A$7:$A$73,MATCH(C3215,'Curva Juros'!$A$7:$A$73,1))) *
(INDEX('Curva Juros'!$B$7:$B$73,MATCH(C3215,'Curva Juros'!$A$7:$A$73,1)+1) -
INDEX('Curva Juros'!$B$7:$B$73,MATCH(C3215,'Curva Juros'!$A$7:$A$73,1))) /
(INDEX('Curva Juros'!$A$7:$A$73,MATCH(C3215,'Curva Juros'!$A$7:$A$73,1)+1) -
INDEX('Curva Juros'!$A$7:$A$73,MATCH(C3215,'Curva Juros'!$A$7:$A$73,1)))</f>
        <v>7.5835658888888888</v>
      </c>
      <c r="F3215" s="24">
        <f t="shared" si="50"/>
        <v>6.173411111110999E-4</v>
      </c>
      <c r="G3215" s="24"/>
    </row>
    <row r="3216" spans="1:7" x14ac:dyDescent="0.25">
      <c r="A3216" s="6" t="s">
        <v>72</v>
      </c>
      <c r="B3216" s="7">
        <v>45870</v>
      </c>
      <c r="C3216" s="8">
        <v>1466.07</v>
      </c>
      <c r="D3216" s="20">
        <v>7.6217999999999994E-2</v>
      </c>
      <c r="E3216" s="35" cm="1">
        <f t="array" ref="E3216">INDEX('Curva Juros'!$B$7:$B$73,MATCH(C3216,'Curva Juros'!$A$7:$A$73,1)) +
(C3216-INDEX('Curva Juros'!$A$7:$A$73,MATCH(C3216,'Curva Juros'!$A$7:$A$73,1))) *
(INDEX('Curva Juros'!$B$7:$B$73,MATCH(C3216,'Curva Juros'!$A$7:$A$73,1)+1) -
INDEX('Curva Juros'!$B$7:$B$73,MATCH(C3216,'Curva Juros'!$A$7:$A$73,1))) /
(INDEX('Curva Juros'!$A$7:$A$73,MATCH(C3216,'Curva Juros'!$A$7:$A$73,1)+1) -
INDEX('Curva Juros'!$A$7:$A$73,MATCH(C3216,'Curva Juros'!$A$7:$A$73,1)))</f>
        <v>7.5845879523809527</v>
      </c>
      <c r="F3216" s="24">
        <f t="shared" si="50"/>
        <v>3.7212047619046562E-4</v>
      </c>
      <c r="G3216" s="24"/>
    </row>
    <row r="3217" spans="1:7" x14ac:dyDescent="0.25">
      <c r="A3217" s="3" t="s">
        <v>72</v>
      </c>
      <c r="B3217" s="4">
        <v>45877</v>
      </c>
      <c r="C3217" s="5">
        <v>1463.25</v>
      </c>
      <c r="D3217" s="19">
        <v>7.4509000000000006E-2</v>
      </c>
      <c r="E3217" s="35" cm="1">
        <f t="array" ref="E3217">INDEX('Curva Juros'!$B$7:$B$73,MATCH(C3217,'Curva Juros'!$A$7:$A$73,1)) +
(C3217-INDEX('Curva Juros'!$A$7:$A$73,MATCH(C3217,'Curva Juros'!$A$7:$A$73,1))) *
(INDEX('Curva Juros'!$B$7:$B$73,MATCH(C3217,'Curva Juros'!$A$7:$A$73,1)+1) -
INDEX('Curva Juros'!$B$7:$B$73,MATCH(C3217,'Curva Juros'!$A$7:$A$73,1))) /
(INDEX('Curva Juros'!$A$7:$A$73,MATCH(C3217,'Curva Juros'!$A$7:$A$73,1)+1) -
INDEX('Curva Juros'!$A$7:$A$73,MATCH(C3217,'Curva Juros'!$A$7:$A$73,1)))</f>
        <v>7.5852011904761909</v>
      </c>
      <c r="F3217" s="24">
        <f t="shared" si="50"/>
        <v>-1.3430119047619093E-3</v>
      </c>
      <c r="G3217" s="24"/>
    </row>
    <row r="3218" spans="1:7" x14ac:dyDescent="0.25">
      <c r="A3218" s="6" t="s">
        <v>72</v>
      </c>
      <c r="B3218" s="7">
        <v>45884</v>
      </c>
      <c r="C3218" s="8">
        <v>1458.64</v>
      </c>
      <c r="D3218" s="20">
        <v>7.4203000000000005E-2</v>
      </c>
      <c r="E3218" s="35" cm="1">
        <f t="array" ref="E3218">INDEX('Curva Juros'!$B$7:$B$73,MATCH(C3218,'Curva Juros'!$A$7:$A$73,1)) +
(C3218-INDEX('Curva Juros'!$A$7:$A$73,MATCH(C3218,'Curva Juros'!$A$7:$A$73,1))) *
(INDEX('Curva Juros'!$B$7:$B$73,MATCH(C3218,'Curva Juros'!$A$7:$A$73,1)+1) -
INDEX('Curva Juros'!$B$7:$B$73,MATCH(C3218,'Curva Juros'!$A$7:$A$73,1))) /
(INDEX('Curva Juros'!$A$7:$A$73,MATCH(C3218,'Curva Juros'!$A$7:$A$73,1)+1) -
INDEX('Curva Juros'!$A$7:$A$73,MATCH(C3218,'Curva Juros'!$A$7:$A$73,1)))</f>
        <v>7.5862036825396828</v>
      </c>
      <c r="F3218" s="24">
        <f t="shared" si="50"/>
        <v>-1.659036825396823E-3</v>
      </c>
      <c r="G3218" s="24"/>
    </row>
    <row r="3219" spans="1:7" x14ac:dyDescent="0.25">
      <c r="A3219" s="3" t="s">
        <v>72</v>
      </c>
      <c r="B3219" s="4">
        <v>45891</v>
      </c>
      <c r="C3219" s="5">
        <v>1452.42</v>
      </c>
      <c r="D3219" s="19">
        <v>7.5160000000000005E-2</v>
      </c>
      <c r="E3219" s="35" cm="1">
        <f t="array" ref="E3219">INDEX('Curva Juros'!$B$7:$B$73,MATCH(C3219,'Curva Juros'!$A$7:$A$73,1)) +
(C3219-INDEX('Curva Juros'!$A$7:$A$73,MATCH(C3219,'Curva Juros'!$A$7:$A$73,1))) *
(INDEX('Curva Juros'!$B$7:$B$73,MATCH(C3219,'Curva Juros'!$A$7:$A$73,1)+1) -
INDEX('Curva Juros'!$B$7:$B$73,MATCH(C3219,'Curva Juros'!$A$7:$A$73,1))) /
(INDEX('Curva Juros'!$A$7:$A$73,MATCH(C3219,'Curva Juros'!$A$7:$A$73,1)+1) -
INDEX('Curva Juros'!$A$7:$A$73,MATCH(C3219,'Curva Juros'!$A$7:$A$73,1)))</f>
        <v>7.5875562857142862</v>
      </c>
      <c r="F3219" s="24">
        <f t="shared" si="50"/>
        <v>-7.1556285714285961E-4</v>
      </c>
      <c r="G3219" s="24"/>
    </row>
    <row r="3220" spans="1:7" x14ac:dyDescent="0.25">
      <c r="A3220" s="6" t="s">
        <v>72</v>
      </c>
      <c r="B3220" s="7">
        <v>45898</v>
      </c>
      <c r="C3220" s="8">
        <v>1449.21</v>
      </c>
      <c r="D3220" s="20">
        <v>7.3756000000000002E-2</v>
      </c>
      <c r="E3220" s="35" cm="1">
        <f t="array" ref="E3220">INDEX('Curva Juros'!$B$7:$B$73,MATCH(C3220,'Curva Juros'!$A$7:$A$73,1)) +
(C3220-INDEX('Curva Juros'!$A$7:$A$73,MATCH(C3220,'Curva Juros'!$A$7:$A$73,1))) *
(INDEX('Curva Juros'!$B$7:$B$73,MATCH(C3220,'Curva Juros'!$A$7:$A$73,1)+1) -
INDEX('Curva Juros'!$B$7:$B$73,MATCH(C3220,'Curva Juros'!$A$7:$A$73,1))) /
(INDEX('Curva Juros'!$A$7:$A$73,MATCH(C3220,'Curva Juros'!$A$7:$A$73,1)+1) -
INDEX('Curva Juros'!$A$7:$A$73,MATCH(C3220,'Curva Juros'!$A$7:$A$73,1)))</f>
        <v>7.5882543333333334</v>
      </c>
      <c r="F3220" s="24">
        <f t="shared" si="50"/>
        <v>-2.1265433333333278E-3</v>
      </c>
      <c r="G3220" s="24"/>
    </row>
    <row r="3221" spans="1:7" x14ac:dyDescent="0.25">
      <c r="A3221" s="3" t="s">
        <v>72</v>
      </c>
      <c r="B3221" s="4">
        <v>45905</v>
      </c>
      <c r="C3221" s="5">
        <v>1445.75</v>
      </c>
      <c r="D3221" s="19">
        <v>7.2545999999999999E-2</v>
      </c>
      <c r="E3221" s="35" cm="1">
        <f t="array" ref="E3221">INDEX('Curva Juros'!$B$7:$B$73,MATCH(C3221,'Curva Juros'!$A$7:$A$73,1)) +
(C3221-INDEX('Curva Juros'!$A$7:$A$73,MATCH(C3221,'Curva Juros'!$A$7:$A$73,1))) *
(INDEX('Curva Juros'!$B$7:$B$73,MATCH(C3221,'Curva Juros'!$A$7:$A$73,1)+1) -
INDEX('Curva Juros'!$B$7:$B$73,MATCH(C3221,'Curva Juros'!$A$7:$A$73,1))) /
(INDEX('Curva Juros'!$A$7:$A$73,MATCH(C3221,'Curva Juros'!$A$7:$A$73,1)+1) -
INDEX('Curva Juros'!$A$7:$A$73,MATCH(C3221,'Curva Juros'!$A$7:$A$73,1)))</f>
        <v>7.5890067460317461</v>
      </c>
      <c r="F3221" s="24">
        <f t="shared" si="50"/>
        <v>-3.3440674603174569E-3</v>
      </c>
      <c r="G3221" s="24"/>
    </row>
    <row r="3222" spans="1:7" x14ac:dyDescent="0.25">
      <c r="A3222" s="6" t="s">
        <v>72</v>
      </c>
      <c r="B3222" s="7">
        <v>45912</v>
      </c>
      <c r="C3222" s="8">
        <v>1441.2</v>
      </c>
      <c r="D3222" s="20">
        <v>7.2192999999999993E-2</v>
      </c>
      <c r="E3222" s="35" cm="1">
        <f t="array" ref="E3222">INDEX('Curva Juros'!$B$7:$B$73,MATCH(C3222,'Curva Juros'!$A$7:$A$73,1)) +
(C3222-INDEX('Curva Juros'!$A$7:$A$73,MATCH(C3222,'Curva Juros'!$A$7:$A$73,1))) *
(INDEX('Curva Juros'!$B$7:$B$73,MATCH(C3222,'Curva Juros'!$A$7:$A$73,1)+1) -
INDEX('Curva Juros'!$B$7:$B$73,MATCH(C3222,'Curva Juros'!$A$7:$A$73,1))) /
(INDEX('Curva Juros'!$A$7:$A$73,MATCH(C3222,'Curva Juros'!$A$7:$A$73,1)+1) -
INDEX('Curva Juros'!$A$7:$A$73,MATCH(C3222,'Curva Juros'!$A$7:$A$73,1)))</f>
        <v>7.5899961904761906</v>
      </c>
      <c r="F3222" s="24">
        <f t="shared" si="50"/>
        <v>-3.7069619047619129E-3</v>
      </c>
      <c r="G3222" s="24"/>
    </row>
    <row r="3223" spans="1:7" x14ac:dyDescent="0.25">
      <c r="A3223" s="3" t="s">
        <v>72</v>
      </c>
      <c r="B3223" s="4">
        <v>45919</v>
      </c>
      <c r="C3223" s="5">
        <v>1437.82</v>
      </c>
      <c r="D3223" s="19">
        <v>7.0917999999999995E-2</v>
      </c>
      <c r="E3223" s="35" cm="1">
        <f t="array" ref="E3223">INDEX('Curva Juros'!$B$7:$B$73,MATCH(C3223,'Curva Juros'!$A$7:$A$73,1)) +
(C3223-INDEX('Curva Juros'!$A$7:$A$73,MATCH(C3223,'Curva Juros'!$A$7:$A$73,1))) *
(INDEX('Curva Juros'!$B$7:$B$73,MATCH(C3223,'Curva Juros'!$A$7:$A$73,1)+1) -
INDEX('Curva Juros'!$B$7:$B$73,MATCH(C3223,'Curva Juros'!$A$7:$A$73,1))) /
(INDEX('Curva Juros'!$A$7:$A$73,MATCH(C3223,'Curva Juros'!$A$7:$A$73,1)+1) -
INDEX('Curva Juros'!$A$7:$A$73,MATCH(C3223,'Curva Juros'!$A$7:$A$73,1)))</f>
        <v>7.5907312063492069</v>
      </c>
      <c r="F3223" s="24">
        <f t="shared" si="50"/>
        <v>-4.9893120634920685E-3</v>
      </c>
      <c r="G3223" s="24"/>
    </row>
    <row r="3224" spans="1:7" x14ac:dyDescent="0.25">
      <c r="A3224" s="6" t="s">
        <v>72</v>
      </c>
      <c r="B3224" s="7">
        <v>45926</v>
      </c>
      <c r="C3224" s="8">
        <v>1433.28</v>
      </c>
      <c r="D3224" s="20">
        <v>7.0555000000000007E-2</v>
      </c>
      <c r="E3224" s="35" cm="1">
        <f t="array" ref="E3224">INDEX('Curva Juros'!$B$7:$B$73,MATCH(C3224,'Curva Juros'!$A$7:$A$73,1)) +
(C3224-INDEX('Curva Juros'!$A$7:$A$73,MATCH(C3224,'Curva Juros'!$A$7:$A$73,1))) *
(INDEX('Curva Juros'!$B$7:$B$73,MATCH(C3224,'Curva Juros'!$A$7:$A$73,1)+1) -
INDEX('Curva Juros'!$B$7:$B$73,MATCH(C3224,'Curva Juros'!$A$7:$A$73,1))) /
(INDEX('Curva Juros'!$A$7:$A$73,MATCH(C3224,'Curva Juros'!$A$7:$A$73,1)+1) -
INDEX('Curva Juros'!$A$7:$A$73,MATCH(C3224,'Curva Juros'!$A$7:$A$73,1)))</f>
        <v>7.5917184761904766</v>
      </c>
      <c r="F3224" s="24">
        <f t="shared" si="50"/>
        <v>-5.3621847619047536E-3</v>
      </c>
      <c r="G3224" s="24"/>
    </row>
    <row r="3225" spans="1:7" x14ac:dyDescent="0.25">
      <c r="A3225" s="3" t="s">
        <v>72</v>
      </c>
      <c r="B3225" s="4">
        <v>45933</v>
      </c>
      <c r="C3225" s="5">
        <v>1428.35</v>
      </c>
      <c r="D3225" s="19">
        <v>7.0499999999999993E-2</v>
      </c>
      <c r="E3225" s="35" cm="1">
        <f t="array" ref="E3225">INDEX('Curva Juros'!$B$7:$B$73,MATCH(C3225,'Curva Juros'!$A$7:$A$73,1)) +
(C3225-INDEX('Curva Juros'!$A$7:$A$73,MATCH(C3225,'Curva Juros'!$A$7:$A$73,1))) *
(INDEX('Curva Juros'!$B$7:$B$73,MATCH(C3225,'Curva Juros'!$A$7:$A$73,1)+1) -
INDEX('Curva Juros'!$B$7:$B$73,MATCH(C3225,'Curva Juros'!$A$7:$A$73,1))) /
(INDEX('Curva Juros'!$A$7:$A$73,MATCH(C3225,'Curva Juros'!$A$7:$A$73,1)+1) -
INDEX('Curva Juros'!$A$7:$A$73,MATCH(C3225,'Curva Juros'!$A$7:$A$73,1)))</f>
        <v>7.5927905555555562</v>
      </c>
      <c r="F3225" s="24">
        <f t="shared" si="50"/>
        <v>-5.4279055555555705E-3</v>
      </c>
      <c r="G3225" s="24"/>
    </row>
    <row r="3226" spans="1:7" x14ac:dyDescent="0.25">
      <c r="A3226" s="6" t="s">
        <v>72</v>
      </c>
      <c r="B3226" s="7">
        <v>45940</v>
      </c>
      <c r="C3226" s="8">
        <v>1423.15</v>
      </c>
      <c r="D3226" s="20">
        <v>7.0656999999999998E-2</v>
      </c>
      <c r="E3226" s="35" cm="1">
        <f t="array" ref="E3226">INDEX('Curva Juros'!$B$7:$B$73,MATCH(C3226,'Curva Juros'!$A$7:$A$73,1)) +
(C3226-INDEX('Curva Juros'!$A$7:$A$73,MATCH(C3226,'Curva Juros'!$A$7:$A$73,1))) *
(INDEX('Curva Juros'!$B$7:$B$73,MATCH(C3226,'Curva Juros'!$A$7:$A$73,1)+1) -
INDEX('Curva Juros'!$B$7:$B$73,MATCH(C3226,'Curva Juros'!$A$7:$A$73,1))) /
(INDEX('Curva Juros'!$A$7:$A$73,MATCH(C3226,'Curva Juros'!$A$7:$A$73,1)+1) -
INDEX('Curva Juros'!$A$7:$A$73,MATCH(C3226,'Curva Juros'!$A$7:$A$73,1)))</f>
        <v>7.5939213492063491</v>
      </c>
      <c r="F3226" s="24">
        <f t="shared" si="50"/>
        <v>-5.282213492063495E-3</v>
      </c>
      <c r="G3226" s="24"/>
    </row>
    <row r="3227" spans="1:7" x14ac:dyDescent="0.25">
      <c r="A3227" s="3" t="s">
        <v>72</v>
      </c>
      <c r="B3227" s="4">
        <v>45947</v>
      </c>
      <c r="C3227" s="5">
        <v>1416.92</v>
      </c>
      <c r="D3227" s="19">
        <v>7.1632000000000001E-2</v>
      </c>
      <c r="E3227" s="35" cm="1">
        <f t="array" ref="E3227">INDEX('Curva Juros'!$B$7:$B$73,MATCH(C3227,'Curva Juros'!$A$7:$A$73,1)) +
(C3227-INDEX('Curva Juros'!$A$7:$A$73,MATCH(C3227,'Curva Juros'!$A$7:$A$73,1))) *
(INDEX('Curva Juros'!$B$7:$B$73,MATCH(C3227,'Curva Juros'!$A$7:$A$73,1)+1) -
INDEX('Curva Juros'!$B$7:$B$73,MATCH(C3227,'Curva Juros'!$A$7:$A$73,1))) /
(INDEX('Curva Juros'!$A$7:$A$73,MATCH(C3227,'Curva Juros'!$A$7:$A$73,1)+1) -
INDEX('Curva Juros'!$A$7:$A$73,MATCH(C3227,'Curva Juros'!$A$7:$A$73,1)))</f>
        <v>7.5952761269841274</v>
      </c>
      <c r="F3227" s="24">
        <f t="shared" si="50"/>
        <v>-4.3207612698412667E-3</v>
      </c>
      <c r="G3227" s="24"/>
    </row>
    <row r="3228" spans="1:7" x14ac:dyDescent="0.25">
      <c r="A3228" s="6" t="s">
        <v>72</v>
      </c>
      <c r="B3228" s="7">
        <v>45954</v>
      </c>
      <c r="C3228" s="8">
        <v>1411.3</v>
      </c>
      <c r="D3228" s="20">
        <v>7.2114999999999999E-2</v>
      </c>
      <c r="E3228" s="35" cm="1">
        <f t="array" ref="E3228">INDEX('Curva Juros'!$B$7:$B$73,MATCH(C3228,'Curva Juros'!$A$7:$A$73,1)) +
(C3228-INDEX('Curva Juros'!$A$7:$A$73,MATCH(C3228,'Curva Juros'!$A$7:$A$73,1))) *
(INDEX('Curva Juros'!$B$7:$B$73,MATCH(C3228,'Curva Juros'!$A$7:$A$73,1)+1) -
INDEX('Curva Juros'!$B$7:$B$73,MATCH(C3228,'Curva Juros'!$A$7:$A$73,1))) /
(INDEX('Curva Juros'!$A$7:$A$73,MATCH(C3228,'Curva Juros'!$A$7:$A$73,1)+1) -
INDEX('Curva Juros'!$A$7:$A$73,MATCH(C3228,'Curva Juros'!$A$7:$A$73,1)))</f>
        <v>7.596498253968254</v>
      </c>
      <c r="F3228" s="24">
        <f t="shared" si="50"/>
        <v>-3.8499825396825366E-3</v>
      </c>
      <c r="G3228" s="24"/>
    </row>
    <row r="3229" spans="1:7" x14ac:dyDescent="0.25">
      <c r="A3229" s="3" t="s">
        <v>72</v>
      </c>
      <c r="B3229" s="4">
        <v>45961</v>
      </c>
      <c r="C3229" s="5">
        <v>1404.38</v>
      </c>
      <c r="D3229" s="19">
        <v>7.3625999999999997E-2</v>
      </c>
      <c r="E3229" s="35" cm="1">
        <f t="array" ref="E3229">INDEX('Curva Juros'!$B$7:$B$73,MATCH(C3229,'Curva Juros'!$A$7:$A$73,1)) +
(C3229-INDEX('Curva Juros'!$A$7:$A$73,MATCH(C3229,'Curva Juros'!$A$7:$A$73,1))) *
(INDEX('Curva Juros'!$B$7:$B$73,MATCH(C3229,'Curva Juros'!$A$7:$A$73,1)+1) -
INDEX('Curva Juros'!$B$7:$B$73,MATCH(C3229,'Curva Juros'!$A$7:$A$73,1))) /
(INDEX('Curva Juros'!$A$7:$A$73,MATCH(C3229,'Curva Juros'!$A$7:$A$73,1)+1) -
INDEX('Curva Juros'!$A$7:$A$73,MATCH(C3229,'Curva Juros'!$A$7:$A$73,1)))</f>
        <v>7.5980030793650792</v>
      </c>
      <c r="F3229" s="24">
        <f t="shared" si="50"/>
        <v>-2.3540307936507909E-3</v>
      </c>
      <c r="G3229" s="24"/>
    </row>
    <row r="3230" spans="1:7" x14ac:dyDescent="0.25">
      <c r="A3230" s="6" t="s">
        <v>72</v>
      </c>
      <c r="B3230" s="7">
        <v>45968</v>
      </c>
      <c r="C3230" s="8">
        <v>1399.31</v>
      </c>
      <c r="D3230" s="20">
        <v>7.3676000000000005E-2</v>
      </c>
      <c r="E3230" s="35" cm="1">
        <f t="array" ref="E3230">INDEX('Curva Juros'!$B$7:$B$73,MATCH(C3230,'Curva Juros'!$A$7:$A$73,1)) +
(C3230-INDEX('Curva Juros'!$A$7:$A$73,MATCH(C3230,'Curva Juros'!$A$7:$A$73,1))) *
(INDEX('Curva Juros'!$B$7:$B$73,MATCH(C3230,'Curva Juros'!$A$7:$A$73,1)+1) -
INDEX('Curva Juros'!$B$7:$B$73,MATCH(C3230,'Curva Juros'!$A$7:$A$73,1))) /
(INDEX('Curva Juros'!$A$7:$A$73,MATCH(C3230,'Curva Juros'!$A$7:$A$73,1)+1) -
INDEX('Curva Juros'!$A$7:$A$73,MATCH(C3230,'Curva Juros'!$A$7:$A$73,1)))</f>
        <v>7.5991056031746034</v>
      </c>
      <c r="F3230" s="24">
        <f t="shared" si="50"/>
        <v>-2.3150560317460323E-3</v>
      </c>
      <c r="G3230" s="24"/>
    </row>
    <row r="3231" spans="1:7" x14ac:dyDescent="0.25">
      <c r="A3231" s="3" t="s">
        <v>72</v>
      </c>
      <c r="B3231" s="4">
        <v>45975</v>
      </c>
      <c r="C3231" s="5">
        <v>1396.46</v>
      </c>
      <c r="D3231" s="19">
        <v>7.1988999999999997E-2</v>
      </c>
      <c r="E3231" s="35" cm="1">
        <f t="array" ref="E3231">INDEX('Curva Juros'!$B$7:$B$73,MATCH(C3231,'Curva Juros'!$A$7:$A$73,1)) +
(C3231-INDEX('Curva Juros'!$A$7:$A$73,MATCH(C3231,'Curva Juros'!$A$7:$A$73,1))) *
(INDEX('Curva Juros'!$B$7:$B$73,MATCH(C3231,'Curva Juros'!$A$7:$A$73,1)+1) -
INDEX('Curva Juros'!$B$7:$B$73,MATCH(C3231,'Curva Juros'!$A$7:$A$73,1))) /
(INDEX('Curva Juros'!$A$7:$A$73,MATCH(C3231,'Curva Juros'!$A$7:$A$73,1)+1) -
INDEX('Curva Juros'!$A$7:$A$73,MATCH(C3231,'Curva Juros'!$A$7:$A$73,1)))</f>
        <v>7.5997253650793652</v>
      </c>
      <c r="F3231" s="24">
        <f t="shared" si="50"/>
        <v>-4.0082536507936584E-3</v>
      </c>
      <c r="G3231" s="24"/>
    </row>
    <row r="3232" spans="1:7" x14ac:dyDescent="0.25">
      <c r="A3232" s="6" t="s">
        <v>72</v>
      </c>
      <c r="B3232" s="7">
        <v>45982</v>
      </c>
      <c r="C3232" s="8">
        <v>1438.82</v>
      </c>
      <c r="D3232" s="20">
        <v>7.1916999999999995E-2</v>
      </c>
      <c r="E3232" s="35" cm="1">
        <f t="array" ref="E3232">INDEX('Curva Juros'!$B$7:$B$73,MATCH(C3232,'Curva Juros'!$A$7:$A$73,1)) +
(C3232-INDEX('Curva Juros'!$A$7:$A$73,MATCH(C3232,'Curva Juros'!$A$7:$A$73,1))) *
(INDEX('Curva Juros'!$B$7:$B$73,MATCH(C3232,'Curva Juros'!$A$7:$A$73,1)+1) -
INDEX('Curva Juros'!$B$7:$B$73,MATCH(C3232,'Curva Juros'!$A$7:$A$73,1))) /
(INDEX('Curva Juros'!$A$7:$A$73,MATCH(C3232,'Curva Juros'!$A$7:$A$73,1)+1) -
INDEX('Curva Juros'!$A$7:$A$73,MATCH(C3232,'Curva Juros'!$A$7:$A$73,1)))</f>
        <v>7.5905137460317462</v>
      </c>
      <c r="F3232" s="24">
        <f t="shared" si="50"/>
        <v>-3.9881374603174674E-3</v>
      </c>
      <c r="G3232" s="24"/>
    </row>
    <row r="3233" spans="1:7" x14ac:dyDescent="0.25">
      <c r="A3233" s="3" t="s">
        <v>72</v>
      </c>
      <c r="B3233" s="4">
        <v>45989</v>
      </c>
      <c r="C3233" s="5">
        <v>1433.83</v>
      </c>
      <c r="D3233" s="19">
        <v>7.1904999999999997E-2</v>
      </c>
      <c r="E3233" s="35" cm="1">
        <f t="array" ref="E3233">INDEX('Curva Juros'!$B$7:$B$73,MATCH(C3233,'Curva Juros'!$A$7:$A$73,1)) +
(C3233-INDEX('Curva Juros'!$A$7:$A$73,MATCH(C3233,'Curva Juros'!$A$7:$A$73,1))) *
(INDEX('Curva Juros'!$B$7:$B$73,MATCH(C3233,'Curva Juros'!$A$7:$A$73,1)+1) -
INDEX('Curva Juros'!$B$7:$B$73,MATCH(C3233,'Curva Juros'!$A$7:$A$73,1))) /
(INDEX('Curva Juros'!$A$7:$A$73,MATCH(C3233,'Curva Juros'!$A$7:$A$73,1)+1) -
INDEX('Curva Juros'!$A$7:$A$73,MATCH(C3233,'Curva Juros'!$A$7:$A$73,1)))</f>
        <v>7.5915988730158732</v>
      </c>
      <c r="F3233" s="24">
        <f t="shared" si="50"/>
        <v>-4.0109887301587321E-3</v>
      </c>
      <c r="G3233" s="24"/>
    </row>
    <row r="3234" spans="1:7" x14ac:dyDescent="0.25">
      <c r="A3234" s="6" t="s">
        <v>72</v>
      </c>
      <c r="B3234" s="7">
        <v>45996</v>
      </c>
      <c r="C3234" s="8">
        <v>1428.89</v>
      </c>
      <c r="D3234" s="20">
        <v>7.1846999999999994E-2</v>
      </c>
      <c r="E3234" s="35" cm="1">
        <f t="array" ref="E3234">INDEX('Curva Juros'!$B$7:$B$73,MATCH(C3234,'Curva Juros'!$A$7:$A$73,1)) +
(C3234-INDEX('Curva Juros'!$A$7:$A$73,MATCH(C3234,'Curva Juros'!$A$7:$A$73,1))) *
(INDEX('Curva Juros'!$B$7:$B$73,MATCH(C3234,'Curva Juros'!$A$7:$A$73,1)+1) -
INDEX('Curva Juros'!$B$7:$B$73,MATCH(C3234,'Curva Juros'!$A$7:$A$73,1))) /
(INDEX('Curva Juros'!$A$7:$A$73,MATCH(C3234,'Curva Juros'!$A$7:$A$73,1)+1) -
INDEX('Curva Juros'!$A$7:$A$73,MATCH(C3234,'Curva Juros'!$A$7:$A$73,1)))</f>
        <v>7.5926731269841277</v>
      </c>
      <c r="F3234" s="24">
        <f t="shared" si="50"/>
        <v>-4.0797312698412774E-3</v>
      </c>
      <c r="G3234" s="24"/>
    </row>
    <row r="3235" spans="1:7" x14ac:dyDescent="0.25">
      <c r="A3235" s="3" t="s">
        <v>72</v>
      </c>
      <c r="B3235" s="4">
        <v>46003</v>
      </c>
      <c r="C3235" s="5">
        <v>1423.25</v>
      </c>
      <c r="D3235" s="19">
        <v>7.2456000000000007E-2</v>
      </c>
      <c r="E3235" s="35" cm="1">
        <f t="array" ref="E3235">INDEX('Curva Juros'!$B$7:$B$73,MATCH(C3235,'Curva Juros'!$A$7:$A$73,1)) +
(C3235-INDEX('Curva Juros'!$A$7:$A$73,MATCH(C3235,'Curva Juros'!$A$7:$A$73,1))) *
(INDEX('Curva Juros'!$B$7:$B$73,MATCH(C3235,'Curva Juros'!$A$7:$A$73,1)+1) -
INDEX('Curva Juros'!$B$7:$B$73,MATCH(C3235,'Curva Juros'!$A$7:$A$73,1))) /
(INDEX('Curva Juros'!$A$7:$A$73,MATCH(C3235,'Curva Juros'!$A$7:$A$73,1)+1) -
INDEX('Curva Juros'!$A$7:$A$73,MATCH(C3235,'Curva Juros'!$A$7:$A$73,1)))</f>
        <v>7.5938996031746031</v>
      </c>
      <c r="F3235" s="24">
        <f t="shared" si="50"/>
        <v>-3.4829960317460246E-3</v>
      </c>
      <c r="G3235" s="24"/>
    </row>
    <row r="3236" spans="1:7" x14ac:dyDescent="0.25">
      <c r="A3236" s="6" t="s">
        <v>72</v>
      </c>
      <c r="B3236" s="7">
        <v>46010</v>
      </c>
      <c r="C3236" s="8">
        <v>1417.17</v>
      </c>
      <c r="D3236" s="20">
        <v>7.3464000000000002E-2</v>
      </c>
      <c r="E3236" s="35" cm="1">
        <f t="array" ref="E3236">INDEX('Curva Juros'!$B$7:$B$73,MATCH(C3236,'Curva Juros'!$A$7:$A$73,1)) +
(C3236-INDEX('Curva Juros'!$A$7:$A$73,MATCH(C3236,'Curva Juros'!$A$7:$A$73,1))) *
(INDEX('Curva Juros'!$B$7:$B$73,MATCH(C3236,'Curva Juros'!$A$7:$A$73,1)+1) -
INDEX('Curva Juros'!$B$7:$B$73,MATCH(C3236,'Curva Juros'!$A$7:$A$73,1))) /
(INDEX('Curva Juros'!$A$7:$A$73,MATCH(C3236,'Curva Juros'!$A$7:$A$73,1)+1) -
INDEX('Curva Juros'!$A$7:$A$73,MATCH(C3236,'Curva Juros'!$A$7:$A$73,1)))</f>
        <v>7.5952217619047619</v>
      </c>
      <c r="F3236" s="24">
        <f t="shared" si="50"/>
        <v>-2.4882176190476196E-3</v>
      </c>
      <c r="G3236" s="24"/>
    </row>
    <row r="3237" spans="1:7" x14ac:dyDescent="0.25">
      <c r="A3237" s="3" t="s">
        <v>72</v>
      </c>
      <c r="B3237" s="4">
        <v>46017</v>
      </c>
      <c r="C3237" s="5">
        <v>1413.37</v>
      </c>
      <c r="D3237" s="19">
        <v>7.3271000000000003E-2</v>
      </c>
      <c r="E3237" s="35" cm="1">
        <f t="array" ref="E3237">INDEX('Curva Juros'!$B$7:$B$73,MATCH(C3237,'Curva Juros'!$A$7:$A$73,1)) +
(C3237-INDEX('Curva Juros'!$A$7:$A$73,MATCH(C3237,'Curva Juros'!$A$7:$A$73,1))) *
(INDEX('Curva Juros'!$B$7:$B$73,MATCH(C3237,'Curva Juros'!$A$7:$A$73,1)+1) -
INDEX('Curva Juros'!$B$7:$B$73,MATCH(C3237,'Curva Juros'!$A$7:$A$73,1))) /
(INDEX('Curva Juros'!$A$7:$A$73,MATCH(C3237,'Curva Juros'!$A$7:$A$73,1)+1) -
INDEX('Curva Juros'!$A$7:$A$73,MATCH(C3237,'Curva Juros'!$A$7:$A$73,1)))</f>
        <v>7.5960481111111111</v>
      </c>
      <c r="F3237" s="24">
        <f t="shared" si="50"/>
        <v>-2.6894811111111139E-3</v>
      </c>
      <c r="G3237" s="24"/>
    </row>
    <row r="3238" spans="1:7" x14ac:dyDescent="0.25">
      <c r="A3238" s="6" t="s">
        <v>72</v>
      </c>
      <c r="B3238" s="7">
        <v>46024</v>
      </c>
      <c r="C3238" s="8">
        <v>1409.84</v>
      </c>
      <c r="D3238" s="20">
        <v>7.2832999999999995E-2</v>
      </c>
      <c r="E3238" s="35" cm="1">
        <f t="array" ref="E3238">INDEX('Curva Juros'!$B$7:$B$73,MATCH(C3238,'Curva Juros'!$A$7:$A$73,1)) +
(C3238-INDEX('Curva Juros'!$A$7:$A$73,MATCH(C3238,'Curva Juros'!$A$7:$A$73,1))) *
(INDEX('Curva Juros'!$B$7:$B$73,MATCH(C3238,'Curva Juros'!$A$7:$A$73,1)+1) -
INDEX('Curva Juros'!$B$7:$B$73,MATCH(C3238,'Curva Juros'!$A$7:$A$73,1))) /
(INDEX('Curva Juros'!$A$7:$A$73,MATCH(C3238,'Curva Juros'!$A$7:$A$73,1)+1) -
INDEX('Curva Juros'!$A$7:$A$73,MATCH(C3238,'Curva Juros'!$A$7:$A$73,1)))</f>
        <v>7.596815746031746</v>
      </c>
      <c r="F3238" s="24">
        <f t="shared" si="50"/>
        <v>-3.1351574603174642E-3</v>
      </c>
      <c r="G3238" s="24"/>
    </row>
    <row r="3239" spans="1:7" x14ac:dyDescent="0.25">
      <c r="A3239" s="3" t="s">
        <v>72</v>
      </c>
      <c r="B3239" s="4">
        <v>46031</v>
      </c>
      <c r="C3239" s="5">
        <v>1404.99</v>
      </c>
      <c r="D3239" s="19">
        <v>7.2691000000000006E-2</v>
      </c>
      <c r="E3239" s="35" cm="1">
        <f t="array" ref="E3239">INDEX('Curva Juros'!$B$7:$B$73,MATCH(C3239,'Curva Juros'!$A$7:$A$73,1)) +
(C3239-INDEX('Curva Juros'!$A$7:$A$73,MATCH(C3239,'Curva Juros'!$A$7:$A$73,1))) *
(INDEX('Curva Juros'!$B$7:$B$73,MATCH(C3239,'Curva Juros'!$A$7:$A$73,1)+1) -
INDEX('Curva Juros'!$B$7:$B$73,MATCH(C3239,'Curva Juros'!$A$7:$A$73,1))) /
(INDEX('Curva Juros'!$A$7:$A$73,MATCH(C3239,'Curva Juros'!$A$7:$A$73,1)+1) -
INDEX('Curva Juros'!$A$7:$A$73,MATCH(C3239,'Curva Juros'!$A$7:$A$73,1)))</f>
        <v>7.5978704285714285</v>
      </c>
      <c r="F3239" s="24">
        <f t="shared" si="50"/>
        <v>-3.2877042857142741E-3</v>
      </c>
      <c r="G3239" s="24"/>
    </row>
    <row r="3240" spans="1:7" x14ac:dyDescent="0.25">
      <c r="A3240" s="6" t="s">
        <v>72</v>
      </c>
      <c r="B3240" s="7">
        <v>46038</v>
      </c>
      <c r="C3240" s="8">
        <v>1399.96</v>
      </c>
      <c r="D3240" s="20">
        <v>7.2720000000000007E-2</v>
      </c>
      <c r="E3240" s="35" cm="1">
        <f t="array" ref="E3240">INDEX('Curva Juros'!$B$7:$B$73,MATCH(C3240,'Curva Juros'!$A$7:$A$73,1)) +
(C3240-INDEX('Curva Juros'!$A$7:$A$73,MATCH(C3240,'Curva Juros'!$A$7:$A$73,1))) *
(INDEX('Curva Juros'!$B$7:$B$73,MATCH(C3240,'Curva Juros'!$A$7:$A$73,1)+1) -
INDEX('Curva Juros'!$B$7:$B$73,MATCH(C3240,'Curva Juros'!$A$7:$A$73,1))) /
(INDEX('Curva Juros'!$A$7:$A$73,MATCH(C3240,'Curva Juros'!$A$7:$A$73,1)+1) -
INDEX('Curva Juros'!$A$7:$A$73,MATCH(C3240,'Curva Juros'!$A$7:$A$73,1)))</f>
        <v>7.598964253968254</v>
      </c>
      <c r="F3240" s="24">
        <f t="shared" si="50"/>
        <v>-3.2696425396825379E-3</v>
      </c>
      <c r="G3240" s="24"/>
    </row>
    <row r="3241" spans="1:7" x14ac:dyDescent="0.25">
      <c r="A3241" s="3" t="s">
        <v>72</v>
      </c>
      <c r="B3241" s="4">
        <v>46045</v>
      </c>
      <c r="C3241" s="5">
        <v>1397.81</v>
      </c>
      <c r="D3241" s="19">
        <v>7.0046999999999998E-2</v>
      </c>
      <c r="E3241" s="35" cm="1">
        <f t="array" ref="E3241">INDEX('Curva Juros'!$B$7:$B$73,MATCH(C3241,'Curva Juros'!$A$7:$A$73,1)) +
(C3241-INDEX('Curva Juros'!$A$7:$A$73,MATCH(C3241,'Curva Juros'!$A$7:$A$73,1))) *
(INDEX('Curva Juros'!$B$7:$B$73,MATCH(C3241,'Curva Juros'!$A$7:$A$73,1)+1) -
INDEX('Curva Juros'!$B$7:$B$73,MATCH(C3241,'Curva Juros'!$A$7:$A$73,1))) /
(INDEX('Curva Juros'!$A$7:$A$73,MATCH(C3241,'Curva Juros'!$A$7:$A$73,1)+1) -
INDEX('Curva Juros'!$A$7:$A$73,MATCH(C3241,'Curva Juros'!$A$7:$A$73,1)))</f>
        <v>7.599431793650794</v>
      </c>
      <c r="F3241" s="24">
        <f t="shared" si="50"/>
        <v>-5.9473179365079482E-3</v>
      </c>
      <c r="G3241" s="24"/>
    </row>
    <row r="3242" spans="1:7" x14ac:dyDescent="0.25">
      <c r="A3242" s="6" t="s">
        <v>72</v>
      </c>
      <c r="B3242" s="7">
        <v>46052</v>
      </c>
      <c r="C3242" s="8">
        <v>1396.08</v>
      </c>
      <c r="D3242" s="20">
        <v>6.6969000000000001E-2</v>
      </c>
      <c r="E3242" s="35" cm="1">
        <f t="array" ref="E3242">INDEX('Curva Juros'!$B$7:$B$73,MATCH(C3242,'Curva Juros'!$A$7:$A$73,1)) +
(C3242-INDEX('Curva Juros'!$A$7:$A$73,MATCH(C3242,'Curva Juros'!$A$7:$A$73,1))) *
(INDEX('Curva Juros'!$B$7:$B$73,MATCH(C3242,'Curva Juros'!$A$7:$A$73,1)+1) -
INDEX('Curva Juros'!$B$7:$B$73,MATCH(C3242,'Curva Juros'!$A$7:$A$73,1))) /
(INDEX('Curva Juros'!$A$7:$A$73,MATCH(C3242,'Curva Juros'!$A$7:$A$73,1)+1) -
INDEX('Curva Juros'!$A$7:$A$73,MATCH(C3242,'Curva Juros'!$A$7:$A$73,1)))</f>
        <v>7.5998080000000003</v>
      </c>
      <c r="F3242" s="24">
        <f t="shared" si="50"/>
        <v>-9.0290800000000088E-3</v>
      </c>
      <c r="G3242" s="24"/>
    </row>
    <row r="3243" spans="1:7" x14ac:dyDescent="0.25">
      <c r="A3243" s="3" t="s">
        <v>72</v>
      </c>
      <c r="B3243" s="4">
        <v>46059</v>
      </c>
      <c r="C3243" s="5">
        <v>1390.14</v>
      </c>
      <c r="D3243" s="19">
        <v>6.7859000000000003E-2</v>
      </c>
      <c r="E3243" s="35" cm="1">
        <f t="array" ref="E3243">INDEX('Curva Juros'!$B$7:$B$73,MATCH(C3243,'Curva Juros'!$A$7:$A$73,1)) +
(C3243-INDEX('Curva Juros'!$A$7:$A$73,MATCH(C3243,'Curva Juros'!$A$7:$A$73,1))) *
(INDEX('Curva Juros'!$B$7:$B$73,MATCH(C3243,'Curva Juros'!$A$7:$A$73,1)+1) -
INDEX('Curva Juros'!$B$7:$B$73,MATCH(C3243,'Curva Juros'!$A$7:$A$73,1))) /
(INDEX('Curva Juros'!$A$7:$A$73,MATCH(C3243,'Curva Juros'!$A$7:$A$73,1)+1) -
INDEX('Curva Juros'!$A$7:$A$73,MATCH(C3243,'Curva Juros'!$A$7:$A$73,1)))</f>
        <v>7.6010997142857146</v>
      </c>
      <c r="F3243" s="24">
        <f t="shared" si="50"/>
        <v>-8.1519971428571369E-3</v>
      </c>
      <c r="G3243" s="24"/>
    </row>
    <row r="3244" spans="1:7" x14ac:dyDescent="0.25">
      <c r="A3244" s="6" t="s">
        <v>72</v>
      </c>
      <c r="B3244" s="7">
        <v>46066</v>
      </c>
      <c r="C3244" s="8">
        <v>1385.05</v>
      </c>
      <c r="D3244" s="20">
        <v>6.7941000000000001E-2</v>
      </c>
      <c r="E3244" s="35" cm="1">
        <f t="array" ref="E3244">INDEX('Curva Juros'!$B$7:$B$73,MATCH(C3244,'Curva Juros'!$A$7:$A$73,1)) +
(C3244-INDEX('Curva Juros'!$A$7:$A$73,MATCH(C3244,'Curva Juros'!$A$7:$A$73,1))) *
(INDEX('Curva Juros'!$B$7:$B$73,MATCH(C3244,'Curva Juros'!$A$7:$A$73,1)+1) -
INDEX('Curva Juros'!$B$7:$B$73,MATCH(C3244,'Curva Juros'!$A$7:$A$73,1))) /
(INDEX('Curva Juros'!$A$7:$A$73,MATCH(C3244,'Curva Juros'!$A$7:$A$73,1)+1) -
INDEX('Curva Juros'!$A$7:$A$73,MATCH(C3244,'Curva Juros'!$A$7:$A$73,1)))</f>
        <v>7.6021779365079372</v>
      </c>
      <c r="F3244" s="24">
        <f t="shared" si="50"/>
        <v>-8.0807793650793658E-3</v>
      </c>
      <c r="G3244" s="24"/>
    </row>
    <row r="3245" spans="1:7" x14ac:dyDescent="0.25">
      <c r="A3245" s="3" t="s">
        <v>72</v>
      </c>
      <c r="B3245" s="4">
        <v>46073</v>
      </c>
      <c r="C3245" s="5">
        <v>1381.06</v>
      </c>
      <c r="D3245" s="19">
        <v>6.8870000000000001E-2</v>
      </c>
      <c r="E3245" s="35" cm="1">
        <f t="array" ref="E3245">INDEX('Curva Juros'!$B$7:$B$73,MATCH(C3245,'Curva Juros'!$A$7:$A$73,1)) +
(C3245-INDEX('Curva Juros'!$A$7:$A$73,MATCH(C3245,'Curva Juros'!$A$7:$A$73,1))) *
(INDEX('Curva Juros'!$B$7:$B$73,MATCH(C3245,'Curva Juros'!$A$7:$A$73,1)+1) -
INDEX('Curva Juros'!$B$7:$B$73,MATCH(C3245,'Curva Juros'!$A$7:$A$73,1))) /
(INDEX('Curva Juros'!$A$7:$A$73,MATCH(C3245,'Curva Juros'!$A$7:$A$73,1)+1) -
INDEX('Curva Juros'!$A$7:$A$73,MATCH(C3245,'Curva Juros'!$A$7:$A$73,1)))</f>
        <v>7.6029252698412702</v>
      </c>
      <c r="F3245" s="24">
        <f t="shared" si="50"/>
        <v>-7.1592526984127075E-3</v>
      </c>
      <c r="G3245" s="24"/>
    </row>
    <row r="3246" spans="1:7" x14ac:dyDescent="0.25">
      <c r="A3246" s="6" t="s">
        <v>72</v>
      </c>
      <c r="B3246" s="7">
        <v>46080</v>
      </c>
      <c r="C3246" s="8">
        <v>1378.52</v>
      </c>
      <c r="D3246" s="20">
        <v>6.6556000000000004E-2</v>
      </c>
      <c r="E3246" s="35" cm="1">
        <f t="array" ref="E3246">INDEX('Curva Juros'!$B$7:$B$73,MATCH(C3246,'Curva Juros'!$A$7:$A$73,1)) +
(C3246-INDEX('Curva Juros'!$A$7:$A$73,MATCH(C3246,'Curva Juros'!$A$7:$A$73,1))) *
(INDEX('Curva Juros'!$B$7:$B$73,MATCH(C3246,'Curva Juros'!$A$7:$A$73,1)+1) -
INDEX('Curva Juros'!$B$7:$B$73,MATCH(C3246,'Curva Juros'!$A$7:$A$73,1))) /
(INDEX('Curva Juros'!$A$7:$A$73,MATCH(C3246,'Curva Juros'!$A$7:$A$73,1)+1) -
INDEX('Curva Juros'!$A$7:$A$73,MATCH(C3246,'Curva Juros'!$A$7:$A$73,1)))</f>
        <v>7.6034010158730165</v>
      </c>
      <c r="F3246" s="24">
        <f t="shared" si="50"/>
        <v>-9.4780101587301629E-3</v>
      </c>
      <c r="G3246" s="24"/>
    </row>
    <row r="3247" spans="1:7" x14ac:dyDescent="0.25">
      <c r="A3247" s="3" t="s">
        <v>73</v>
      </c>
      <c r="B3247" s="4">
        <v>45723</v>
      </c>
      <c r="C3247" s="5">
        <v>1175.73</v>
      </c>
      <c r="D3247" s="19">
        <v>7.8575999999999993E-2</v>
      </c>
      <c r="E3247" s="35" cm="1">
        <f t="array" ref="E3247">INDEX('Curva Juros'!$B$7:$B$73,MATCH(C3247,'Curva Juros'!$A$7:$A$73,1)) +
(C3247-INDEX('Curva Juros'!$A$7:$A$73,MATCH(C3247,'Curva Juros'!$A$7:$A$73,1))) *
(INDEX('Curva Juros'!$B$7:$B$73,MATCH(C3247,'Curva Juros'!$A$7:$A$73,1)+1) -
INDEX('Curva Juros'!$B$7:$B$73,MATCH(C3247,'Curva Juros'!$A$7:$A$73,1))) /
(INDEX('Curva Juros'!$A$7:$A$73,MATCH(C3247,'Curva Juros'!$A$7:$A$73,1)+1) -
INDEX('Curva Juros'!$A$7:$A$73,MATCH(C3247,'Curva Juros'!$A$7:$A$73,1)))</f>
        <v>7.6383073809523809</v>
      </c>
      <c r="F3247" s="24">
        <f t="shared" si="50"/>
        <v>2.1929261904761882E-3</v>
      </c>
      <c r="G3247" s="24"/>
    </row>
    <row r="3248" spans="1:7" x14ac:dyDescent="0.25">
      <c r="A3248" s="6" t="s">
        <v>73</v>
      </c>
      <c r="B3248" s="7">
        <v>45730</v>
      </c>
      <c r="C3248" s="8">
        <v>1170.71</v>
      </c>
      <c r="D3248" s="20">
        <v>7.8599000000000002E-2</v>
      </c>
      <c r="E3248" s="35" cm="1">
        <f t="array" ref="E3248">INDEX('Curva Juros'!$B$7:$B$73,MATCH(C3248,'Curva Juros'!$A$7:$A$73,1)) +
(C3248-INDEX('Curva Juros'!$A$7:$A$73,MATCH(C3248,'Curva Juros'!$A$7:$A$73,1))) *
(INDEX('Curva Juros'!$B$7:$B$73,MATCH(C3248,'Curva Juros'!$A$7:$A$73,1)+1) -
INDEX('Curva Juros'!$B$7:$B$73,MATCH(C3248,'Curva Juros'!$A$7:$A$73,1))) /
(INDEX('Curva Juros'!$A$7:$A$73,MATCH(C3248,'Curva Juros'!$A$7:$A$73,1)+1) -
INDEX('Curva Juros'!$A$7:$A$73,MATCH(C3248,'Curva Juros'!$A$7:$A$73,1)))</f>
        <v>7.6390643650793653</v>
      </c>
      <c r="F3248" s="24">
        <f t="shared" si="50"/>
        <v>2.2083563492063529E-3</v>
      </c>
      <c r="G3248" s="24"/>
    </row>
    <row r="3249" spans="1:7" x14ac:dyDescent="0.25">
      <c r="A3249" s="3" t="s">
        <v>73</v>
      </c>
      <c r="B3249" s="4">
        <v>45737</v>
      </c>
      <c r="C3249" s="5">
        <v>1165.1300000000001</v>
      </c>
      <c r="D3249" s="19">
        <v>7.9397999999999996E-2</v>
      </c>
      <c r="E3249" s="35" cm="1">
        <f t="array" ref="E3249">INDEX('Curva Juros'!$B$7:$B$73,MATCH(C3249,'Curva Juros'!$A$7:$A$73,1)) +
(C3249-INDEX('Curva Juros'!$A$7:$A$73,MATCH(C3249,'Curva Juros'!$A$7:$A$73,1))) *
(INDEX('Curva Juros'!$B$7:$B$73,MATCH(C3249,'Curva Juros'!$A$7:$A$73,1)+1) -
INDEX('Curva Juros'!$B$7:$B$73,MATCH(C3249,'Curva Juros'!$A$7:$A$73,1))) /
(INDEX('Curva Juros'!$A$7:$A$73,MATCH(C3249,'Curva Juros'!$A$7:$A$73,1)+1) -
INDEX('Curva Juros'!$A$7:$A$73,MATCH(C3249,'Curva Juros'!$A$7:$A$73,1)))</f>
        <v>7.6399057936507937</v>
      </c>
      <c r="F3249" s="24">
        <f t="shared" si="50"/>
        <v>2.9989420634920633E-3</v>
      </c>
      <c r="G3249" s="24"/>
    </row>
    <row r="3250" spans="1:7" x14ac:dyDescent="0.25">
      <c r="A3250" s="6" t="s">
        <v>73</v>
      </c>
      <c r="B3250" s="7">
        <v>45744</v>
      </c>
      <c r="C3250" s="8">
        <v>1159.5899999999999</v>
      </c>
      <c r="D3250" s="20">
        <v>8.0143000000000006E-2</v>
      </c>
      <c r="E3250" s="35" cm="1">
        <f t="array" ref="E3250">INDEX('Curva Juros'!$B$7:$B$73,MATCH(C3250,'Curva Juros'!$A$7:$A$73,1)) +
(C3250-INDEX('Curva Juros'!$A$7:$A$73,MATCH(C3250,'Curva Juros'!$A$7:$A$73,1))) *
(INDEX('Curva Juros'!$B$7:$B$73,MATCH(C3250,'Curva Juros'!$A$7:$A$73,1)+1) -
INDEX('Curva Juros'!$B$7:$B$73,MATCH(C3250,'Curva Juros'!$A$7:$A$73,1))) /
(INDEX('Curva Juros'!$A$7:$A$73,MATCH(C3250,'Curva Juros'!$A$7:$A$73,1)+1) -
INDEX('Curva Juros'!$A$7:$A$73,MATCH(C3250,'Curva Juros'!$A$7:$A$73,1)))</f>
        <v>7.6407411904761906</v>
      </c>
      <c r="F3250" s="24">
        <f t="shared" si="50"/>
        <v>3.7355880952380932E-3</v>
      </c>
      <c r="G3250" s="24"/>
    </row>
    <row r="3251" spans="1:7" x14ac:dyDescent="0.25">
      <c r="A3251" s="3" t="s">
        <v>73</v>
      </c>
      <c r="B3251" s="4">
        <v>45751</v>
      </c>
      <c r="C3251" s="5">
        <v>1156.3699999999999</v>
      </c>
      <c r="D3251" s="19">
        <v>7.7695E-2</v>
      </c>
      <c r="E3251" s="35" cm="1">
        <f t="array" ref="E3251">INDEX('Curva Juros'!$B$7:$B$73,MATCH(C3251,'Curva Juros'!$A$7:$A$73,1)) +
(C3251-INDEX('Curva Juros'!$A$7:$A$73,MATCH(C3251,'Curva Juros'!$A$7:$A$73,1))) *
(INDEX('Curva Juros'!$B$7:$B$73,MATCH(C3251,'Curva Juros'!$A$7:$A$73,1)+1) -
INDEX('Curva Juros'!$B$7:$B$73,MATCH(C3251,'Curva Juros'!$A$7:$A$73,1))) /
(INDEX('Curva Juros'!$A$7:$A$73,MATCH(C3251,'Curva Juros'!$A$7:$A$73,1)+1) -
INDEX('Curva Juros'!$A$7:$A$73,MATCH(C3251,'Curva Juros'!$A$7:$A$73,1)))</f>
        <v>7.6412267460317462</v>
      </c>
      <c r="F3251" s="24">
        <f t="shared" si="50"/>
        <v>1.2827325396825434E-3</v>
      </c>
      <c r="G3251" s="24"/>
    </row>
    <row r="3252" spans="1:7" x14ac:dyDescent="0.25">
      <c r="A3252" s="6" t="s">
        <v>73</v>
      </c>
      <c r="B3252" s="7">
        <v>45758</v>
      </c>
      <c r="C3252" s="8">
        <v>1150.44</v>
      </c>
      <c r="D3252" s="20">
        <v>7.8980999999999996E-2</v>
      </c>
      <c r="E3252" s="35" cm="1">
        <f t="array" ref="E3252">INDEX('Curva Juros'!$B$7:$B$73,MATCH(C3252,'Curva Juros'!$A$7:$A$73,1)) +
(C3252-INDEX('Curva Juros'!$A$7:$A$73,MATCH(C3252,'Curva Juros'!$A$7:$A$73,1))) *
(INDEX('Curva Juros'!$B$7:$B$73,MATCH(C3252,'Curva Juros'!$A$7:$A$73,1)+1) -
INDEX('Curva Juros'!$B$7:$B$73,MATCH(C3252,'Curva Juros'!$A$7:$A$73,1))) /
(INDEX('Curva Juros'!$A$7:$A$73,MATCH(C3252,'Curva Juros'!$A$7:$A$73,1)+1) -
INDEX('Curva Juros'!$A$7:$A$73,MATCH(C3252,'Curva Juros'!$A$7:$A$73,1)))</f>
        <v>7.6421209523809521</v>
      </c>
      <c r="F3252" s="24">
        <f t="shared" si="50"/>
        <v>2.5597904761904683E-3</v>
      </c>
      <c r="G3252" s="24"/>
    </row>
    <row r="3253" spans="1:7" x14ac:dyDescent="0.25">
      <c r="A3253" s="3" t="s">
        <v>73</v>
      </c>
      <c r="B3253" s="4">
        <v>45764</v>
      </c>
      <c r="C3253" s="5">
        <v>1182.99</v>
      </c>
      <c r="D3253" s="19">
        <v>7.7686000000000005E-2</v>
      </c>
      <c r="E3253" s="35" cm="1">
        <f t="array" ref="E3253">INDEX('Curva Juros'!$B$7:$B$73,MATCH(C3253,'Curva Juros'!$A$7:$A$73,1)) +
(C3253-INDEX('Curva Juros'!$A$7:$A$73,MATCH(C3253,'Curva Juros'!$A$7:$A$73,1))) *
(INDEX('Curva Juros'!$B$7:$B$73,MATCH(C3253,'Curva Juros'!$A$7:$A$73,1)+1) -
INDEX('Curva Juros'!$B$7:$B$73,MATCH(C3253,'Curva Juros'!$A$7:$A$73,1))) /
(INDEX('Curva Juros'!$A$7:$A$73,MATCH(C3253,'Curva Juros'!$A$7:$A$73,1)+1) -
INDEX('Curva Juros'!$A$7:$A$73,MATCH(C3253,'Curva Juros'!$A$7:$A$73,1)))</f>
        <v>7.6372126190476193</v>
      </c>
      <c r="F3253" s="24">
        <f t="shared" si="50"/>
        <v>1.3138738095238162E-3</v>
      </c>
      <c r="G3253" s="24"/>
    </row>
    <row r="3254" spans="1:7" x14ac:dyDescent="0.25">
      <c r="A3254" s="6" t="s">
        <v>73</v>
      </c>
      <c r="B3254" s="7">
        <v>45772</v>
      </c>
      <c r="C3254" s="8">
        <v>1179.78</v>
      </c>
      <c r="D3254" s="20">
        <v>7.6359999999999997E-2</v>
      </c>
      <c r="E3254" s="35" cm="1">
        <f t="array" ref="E3254">INDEX('Curva Juros'!$B$7:$B$73,MATCH(C3254,'Curva Juros'!$A$7:$A$73,1)) +
(C3254-INDEX('Curva Juros'!$A$7:$A$73,MATCH(C3254,'Curva Juros'!$A$7:$A$73,1))) *
(INDEX('Curva Juros'!$B$7:$B$73,MATCH(C3254,'Curva Juros'!$A$7:$A$73,1)+1) -
INDEX('Curva Juros'!$B$7:$B$73,MATCH(C3254,'Curva Juros'!$A$7:$A$73,1))) /
(INDEX('Curva Juros'!$A$7:$A$73,MATCH(C3254,'Curva Juros'!$A$7:$A$73,1)+1) -
INDEX('Curva Juros'!$A$7:$A$73,MATCH(C3254,'Curva Juros'!$A$7:$A$73,1)))</f>
        <v>7.6376966666666668</v>
      </c>
      <c r="F3254" s="24">
        <f t="shared" si="50"/>
        <v>-1.6966666666673458E-5</v>
      </c>
      <c r="G3254" s="24"/>
    </row>
    <row r="3255" spans="1:7" x14ac:dyDescent="0.25">
      <c r="A3255" s="3" t="s">
        <v>73</v>
      </c>
      <c r="B3255" s="4">
        <v>45779</v>
      </c>
      <c r="C3255" s="5">
        <v>1176.0899999999999</v>
      </c>
      <c r="D3255" s="19">
        <v>7.5840000000000005E-2</v>
      </c>
      <c r="E3255" s="35" cm="1">
        <f t="array" ref="E3255">INDEX('Curva Juros'!$B$7:$B$73,MATCH(C3255,'Curva Juros'!$A$7:$A$73,1)) +
(C3255-INDEX('Curva Juros'!$A$7:$A$73,MATCH(C3255,'Curva Juros'!$A$7:$A$73,1))) *
(INDEX('Curva Juros'!$B$7:$B$73,MATCH(C3255,'Curva Juros'!$A$7:$A$73,1)+1) -
INDEX('Curva Juros'!$B$7:$B$73,MATCH(C3255,'Curva Juros'!$A$7:$A$73,1))) /
(INDEX('Curva Juros'!$A$7:$A$73,MATCH(C3255,'Curva Juros'!$A$7:$A$73,1)+1) -
INDEX('Curva Juros'!$A$7:$A$73,MATCH(C3255,'Curva Juros'!$A$7:$A$73,1)))</f>
        <v>7.6382530952380954</v>
      </c>
      <c r="F3255" s="24">
        <f t="shared" si="50"/>
        <v>-5.4253095238095128E-4</v>
      </c>
      <c r="G3255" s="24"/>
    </row>
    <row r="3256" spans="1:7" x14ac:dyDescent="0.25">
      <c r="A3256" s="6" t="s">
        <v>73</v>
      </c>
      <c r="B3256" s="7">
        <v>45786</v>
      </c>
      <c r="C3256" s="8">
        <v>1171.8800000000001</v>
      </c>
      <c r="D3256" s="20">
        <v>7.4524999999999994E-2</v>
      </c>
      <c r="E3256" s="35" cm="1">
        <f t="array" ref="E3256">INDEX('Curva Juros'!$B$7:$B$73,MATCH(C3256,'Curva Juros'!$A$7:$A$73,1)) +
(C3256-INDEX('Curva Juros'!$A$7:$A$73,MATCH(C3256,'Curva Juros'!$A$7:$A$73,1))) *
(INDEX('Curva Juros'!$B$7:$B$73,MATCH(C3256,'Curva Juros'!$A$7:$A$73,1)+1) -
INDEX('Curva Juros'!$B$7:$B$73,MATCH(C3256,'Curva Juros'!$A$7:$A$73,1))) /
(INDEX('Curva Juros'!$A$7:$A$73,MATCH(C3256,'Curva Juros'!$A$7:$A$73,1)+1) -
INDEX('Curva Juros'!$A$7:$A$73,MATCH(C3256,'Curva Juros'!$A$7:$A$73,1)))</f>
        <v>7.6388879365079365</v>
      </c>
      <c r="F3256" s="24">
        <f t="shared" si="50"/>
        <v>-1.8638793650793684E-3</v>
      </c>
      <c r="G3256" s="24"/>
    </row>
    <row r="3257" spans="1:7" x14ac:dyDescent="0.25">
      <c r="A3257" s="3" t="s">
        <v>73</v>
      </c>
      <c r="B3257" s="4">
        <v>45793</v>
      </c>
      <c r="C3257" s="5">
        <v>1166.74</v>
      </c>
      <c r="D3257" s="19">
        <v>7.4753E-2</v>
      </c>
      <c r="E3257" s="35" cm="1">
        <f t="array" ref="E3257">INDEX('Curva Juros'!$B$7:$B$73,MATCH(C3257,'Curva Juros'!$A$7:$A$73,1)) +
(C3257-INDEX('Curva Juros'!$A$7:$A$73,MATCH(C3257,'Curva Juros'!$A$7:$A$73,1))) *
(INDEX('Curva Juros'!$B$7:$B$73,MATCH(C3257,'Curva Juros'!$A$7:$A$73,1)+1) -
INDEX('Curva Juros'!$B$7:$B$73,MATCH(C3257,'Curva Juros'!$A$7:$A$73,1))) /
(INDEX('Curva Juros'!$A$7:$A$73,MATCH(C3257,'Curva Juros'!$A$7:$A$73,1)+1) -
INDEX('Curva Juros'!$A$7:$A$73,MATCH(C3257,'Curva Juros'!$A$7:$A$73,1)))</f>
        <v>7.6396630158730154</v>
      </c>
      <c r="F3257" s="24">
        <f t="shared" si="50"/>
        <v>-1.6436301587301611E-3</v>
      </c>
      <c r="G3257" s="24"/>
    </row>
    <row r="3258" spans="1:7" x14ac:dyDescent="0.25">
      <c r="A3258" s="6" t="s">
        <v>73</v>
      </c>
      <c r="B3258" s="7">
        <v>45800</v>
      </c>
      <c r="C3258" s="8">
        <v>1161.1300000000001</v>
      </c>
      <c r="D3258" s="20">
        <v>7.5777999999999998E-2</v>
      </c>
      <c r="E3258" s="35" cm="1">
        <f t="array" ref="E3258">INDEX('Curva Juros'!$B$7:$B$73,MATCH(C3258,'Curva Juros'!$A$7:$A$73,1)) +
(C3258-INDEX('Curva Juros'!$A$7:$A$73,MATCH(C3258,'Curva Juros'!$A$7:$A$73,1))) *
(INDEX('Curva Juros'!$B$7:$B$73,MATCH(C3258,'Curva Juros'!$A$7:$A$73,1)+1) -
INDEX('Curva Juros'!$B$7:$B$73,MATCH(C3258,'Curva Juros'!$A$7:$A$73,1))) /
(INDEX('Curva Juros'!$A$7:$A$73,MATCH(C3258,'Curva Juros'!$A$7:$A$73,1)+1) -
INDEX('Curva Juros'!$A$7:$A$73,MATCH(C3258,'Curva Juros'!$A$7:$A$73,1)))</f>
        <v>7.6405089682539682</v>
      </c>
      <c r="F3258" s="24">
        <f t="shared" si="50"/>
        <v>-6.2708968253968878E-4</v>
      </c>
      <c r="G3258" s="24"/>
    </row>
    <row r="3259" spans="1:7" x14ac:dyDescent="0.25">
      <c r="A3259" s="3" t="s">
        <v>73</v>
      </c>
      <c r="B3259" s="4">
        <v>45807</v>
      </c>
      <c r="C3259" s="5">
        <v>1155.96</v>
      </c>
      <c r="D3259" s="19">
        <v>7.6060000000000003E-2</v>
      </c>
      <c r="E3259" s="35" cm="1">
        <f t="array" ref="E3259">INDEX('Curva Juros'!$B$7:$B$73,MATCH(C3259,'Curva Juros'!$A$7:$A$73,1)) +
(C3259-INDEX('Curva Juros'!$A$7:$A$73,MATCH(C3259,'Curva Juros'!$A$7:$A$73,1))) *
(INDEX('Curva Juros'!$B$7:$B$73,MATCH(C3259,'Curva Juros'!$A$7:$A$73,1)+1) -
INDEX('Curva Juros'!$B$7:$B$73,MATCH(C3259,'Curva Juros'!$A$7:$A$73,1))) /
(INDEX('Curva Juros'!$A$7:$A$73,MATCH(C3259,'Curva Juros'!$A$7:$A$73,1)+1) -
INDEX('Curva Juros'!$A$7:$A$73,MATCH(C3259,'Curva Juros'!$A$7:$A$73,1)))</f>
        <v>7.6412885714285714</v>
      </c>
      <c r="F3259" s="24">
        <f t="shared" si="50"/>
        <v>-3.5288571428571114E-4</v>
      </c>
      <c r="G3259" s="24"/>
    </row>
    <row r="3260" spans="1:7" x14ac:dyDescent="0.25">
      <c r="A3260" s="6" t="s">
        <v>73</v>
      </c>
      <c r="B3260" s="7">
        <v>45814</v>
      </c>
      <c r="C3260" s="8">
        <v>1150.8800000000001</v>
      </c>
      <c r="D3260" s="20">
        <v>7.6185000000000003E-2</v>
      </c>
      <c r="E3260" s="35" cm="1">
        <f t="array" ref="E3260">INDEX('Curva Juros'!$B$7:$B$73,MATCH(C3260,'Curva Juros'!$A$7:$A$73,1)) +
(C3260-INDEX('Curva Juros'!$A$7:$A$73,MATCH(C3260,'Curva Juros'!$A$7:$A$73,1))) *
(INDEX('Curva Juros'!$B$7:$B$73,MATCH(C3260,'Curva Juros'!$A$7:$A$73,1)+1) -
INDEX('Curva Juros'!$B$7:$B$73,MATCH(C3260,'Curva Juros'!$A$7:$A$73,1))) /
(INDEX('Curva Juros'!$A$7:$A$73,MATCH(C3260,'Curva Juros'!$A$7:$A$73,1)+1) -
INDEX('Curva Juros'!$A$7:$A$73,MATCH(C3260,'Curva Juros'!$A$7:$A$73,1)))</f>
        <v>7.6420546031746026</v>
      </c>
      <c r="F3260" s="24">
        <f t="shared" si="50"/>
        <v>-2.3554603174602562E-4</v>
      </c>
      <c r="G3260" s="24"/>
    </row>
    <row r="3261" spans="1:7" x14ac:dyDescent="0.25">
      <c r="A3261" s="3" t="s">
        <v>73</v>
      </c>
      <c r="B3261" s="4">
        <v>45821</v>
      </c>
      <c r="C3261" s="5">
        <v>1146.48</v>
      </c>
      <c r="D3261" s="19">
        <v>7.5191999999999995E-2</v>
      </c>
      <c r="E3261" s="35" cm="1">
        <f t="array" ref="E3261">INDEX('Curva Juros'!$B$7:$B$73,MATCH(C3261,'Curva Juros'!$A$7:$A$73,1)) +
(C3261-INDEX('Curva Juros'!$A$7:$A$73,MATCH(C3261,'Curva Juros'!$A$7:$A$73,1))) *
(INDEX('Curva Juros'!$B$7:$B$73,MATCH(C3261,'Curva Juros'!$A$7:$A$73,1)+1) -
INDEX('Curva Juros'!$B$7:$B$73,MATCH(C3261,'Curva Juros'!$A$7:$A$73,1))) /
(INDEX('Curva Juros'!$A$7:$A$73,MATCH(C3261,'Curva Juros'!$A$7:$A$73,1)+1) -
INDEX('Curva Juros'!$A$7:$A$73,MATCH(C3261,'Curva Juros'!$A$7:$A$73,1)))</f>
        <v>7.6427180952380951</v>
      </c>
      <c r="F3261" s="24">
        <f t="shared" si="50"/>
        <v>-1.2351809523809543E-3</v>
      </c>
      <c r="G3261" s="24"/>
    </row>
    <row r="3262" spans="1:7" x14ac:dyDescent="0.25">
      <c r="A3262" s="6" t="s">
        <v>73</v>
      </c>
      <c r="B3262" s="7">
        <v>45828</v>
      </c>
      <c r="C3262" s="8">
        <v>1142.48</v>
      </c>
      <c r="D3262" s="20">
        <v>7.5191999999999995E-2</v>
      </c>
      <c r="E3262" s="35" cm="1">
        <f t="array" ref="E3262">INDEX('Curva Juros'!$B$7:$B$73,MATCH(C3262,'Curva Juros'!$A$7:$A$73,1)) +
(C3262-INDEX('Curva Juros'!$A$7:$A$73,MATCH(C3262,'Curva Juros'!$A$7:$A$73,1))) *
(INDEX('Curva Juros'!$B$7:$B$73,MATCH(C3262,'Curva Juros'!$A$7:$A$73,1)+1) -
INDEX('Curva Juros'!$B$7:$B$73,MATCH(C3262,'Curva Juros'!$A$7:$A$73,1))) /
(INDEX('Curva Juros'!$A$7:$A$73,MATCH(C3262,'Curva Juros'!$A$7:$A$73,1)+1) -
INDEX('Curva Juros'!$A$7:$A$73,MATCH(C3262,'Curva Juros'!$A$7:$A$73,1)))</f>
        <v>7.6433212698412696</v>
      </c>
      <c r="F3262" s="24">
        <f t="shared" si="50"/>
        <v>-1.2412126984126942E-3</v>
      </c>
      <c r="G3262" s="24"/>
    </row>
    <row r="3263" spans="1:7" x14ac:dyDescent="0.25">
      <c r="A3263" s="3" t="s">
        <v>73</v>
      </c>
      <c r="B3263" s="4">
        <v>45835</v>
      </c>
      <c r="C3263" s="5">
        <v>1137.19</v>
      </c>
      <c r="D3263" s="19">
        <v>7.5673000000000004E-2</v>
      </c>
      <c r="E3263" s="35" cm="1">
        <f t="array" ref="E3263">INDEX('Curva Juros'!$B$7:$B$73,MATCH(C3263,'Curva Juros'!$A$7:$A$73,1)) +
(C3263-INDEX('Curva Juros'!$A$7:$A$73,MATCH(C3263,'Curva Juros'!$A$7:$A$73,1))) *
(INDEX('Curva Juros'!$B$7:$B$73,MATCH(C3263,'Curva Juros'!$A$7:$A$73,1)+1) -
INDEX('Curva Juros'!$B$7:$B$73,MATCH(C3263,'Curva Juros'!$A$7:$A$73,1))) /
(INDEX('Curva Juros'!$A$7:$A$73,MATCH(C3263,'Curva Juros'!$A$7:$A$73,1)+1) -
INDEX('Curva Juros'!$A$7:$A$73,MATCH(C3263,'Curva Juros'!$A$7:$A$73,1)))</f>
        <v>7.6441189682539683</v>
      </c>
      <c r="F3263" s="24">
        <f t="shared" si="50"/>
        <v>-7.6818968253968001E-4</v>
      </c>
      <c r="G3263" s="24"/>
    </row>
    <row r="3264" spans="1:7" x14ac:dyDescent="0.25">
      <c r="A3264" s="6" t="s">
        <v>73</v>
      </c>
      <c r="B3264" s="7">
        <v>45842</v>
      </c>
      <c r="C3264" s="8">
        <v>1133.3599999999999</v>
      </c>
      <c r="D3264" s="20">
        <v>7.3719999999999994E-2</v>
      </c>
      <c r="E3264" s="35" cm="1">
        <f t="array" ref="E3264">INDEX('Curva Juros'!$B$7:$B$73,MATCH(C3264,'Curva Juros'!$A$7:$A$73,1)) +
(C3264-INDEX('Curva Juros'!$A$7:$A$73,MATCH(C3264,'Curva Juros'!$A$7:$A$73,1))) *
(INDEX('Curva Juros'!$B$7:$B$73,MATCH(C3264,'Curva Juros'!$A$7:$A$73,1)+1) -
INDEX('Curva Juros'!$B$7:$B$73,MATCH(C3264,'Curva Juros'!$A$7:$A$73,1))) /
(INDEX('Curva Juros'!$A$7:$A$73,MATCH(C3264,'Curva Juros'!$A$7:$A$73,1)+1) -
INDEX('Curva Juros'!$A$7:$A$73,MATCH(C3264,'Curva Juros'!$A$7:$A$73,1)))</f>
        <v>7.6446721269841262</v>
      </c>
      <c r="F3264" s="24">
        <f t="shared" si="50"/>
        <v>-2.7267212698412618E-3</v>
      </c>
      <c r="G3264" s="24"/>
    </row>
    <row r="3265" spans="1:7" x14ac:dyDescent="0.25">
      <c r="A3265" s="3" t="s">
        <v>73</v>
      </c>
      <c r="B3265" s="4">
        <v>45849</v>
      </c>
      <c r="C3265" s="5">
        <v>1126.83</v>
      </c>
      <c r="D3265" s="19">
        <v>7.6280000000000001E-2</v>
      </c>
      <c r="E3265" s="35" cm="1">
        <f t="array" ref="E3265">INDEX('Curva Juros'!$B$7:$B$73,MATCH(C3265,'Curva Juros'!$A$7:$A$73,1)) +
(C3265-INDEX('Curva Juros'!$A$7:$A$73,MATCH(C3265,'Curva Juros'!$A$7:$A$73,1))) *
(INDEX('Curva Juros'!$B$7:$B$73,MATCH(C3265,'Curva Juros'!$A$7:$A$73,1)+1) -
INDEX('Curva Juros'!$B$7:$B$73,MATCH(C3265,'Curva Juros'!$A$7:$A$73,1))) /
(INDEX('Curva Juros'!$A$7:$A$73,MATCH(C3265,'Curva Juros'!$A$7:$A$73,1)+1) -
INDEX('Curva Juros'!$A$7:$A$73,MATCH(C3265,'Curva Juros'!$A$7:$A$73,1)))</f>
        <v>7.6454080476190471</v>
      </c>
      <c r="F3265" s="24">
        <f t="shared" si="50"/>
        <v>-1.7408047619046907E-4</v>
      </c>
      <c r="G3265" s="24"/>
    </row>
    <row r="3266" spans="1:7" x14ac:dyDescent="0.25">
      <c r="A3266" s="6" t="s">
        <v>73</v>
      </c>
      <c r="B3266" s="7">
        <v>45856</v>
      </c>
      <c r="C3266" s="8">
        <v>1121.4000000000001</v>
      </c>
      <c r="D3266" s="20">
        <v>7.7001E-2</v>
      </c>
      <c r="E3266" s="35" cm="1">
        <f t="array" ref="E3266">INDEX('Curva Juros'!$B$7:$B$73,MATCH(C3266,'Curva Juros'!$A$7:$A$73,1)) +
(C3266-INDEX('Curva Juros'!$A$7:$A$73,MATCH(C3266,'Curva Juros'!$A$7:$A$73,1))) *
(INDEX('Curva Juros'!$B$7:$B$73,MATCH(C3266,'Curva Juros'!$A$7:$A$73,1)+1) -
INDEX('Curva Juros'!$B$7:$B$73,MATCH(C3266,'Curva Juros'!$A$7:$A$73,1))) /
(INDEX('Curva Juros'!$A$7:$A$73,MATCH(C3266,'Curva Juros'!$A$7:$A$73,1)+1) -
INDEX('Curva Juros'!$A$7:$A$73,MATCH(C3266,'Curva Juros'!$A$7:$A$73,1)))</f>
        <v>7.64602</v>
      </c>
      <c r="F3266" s="24">
        <f t="shared" si="50"/>
        <v>5.4079999999999406E-4</v>
      </c>
      <c r="G3266" s="24"/>
    </row>
    <row r="3267" spans="1:7" x14ac:dyDescent="0.25">
      <c r="A3267" s="3" t="s">
        <v>73</v>
      </c>
      <c r="B3267" s="4">
        <v>45863</v>
      </c>
      <c r="C3267" s="5">
        <v>1116.0899999999999</v>
      </c>
      <c r="D3267" s="19">
        <v>7.7515000000000001E-2</v>
      </c>
      <c r="E3267" s="35" cm="1">
        <f t="array" ref="E3267">INDEX('Curva Juros'!$B$7:$B$73,MATCH(C3267,'Curva Juros'!$A$7:$A$73,1)) +
(C3267-INDEX('Curva Juros'!$A$7:$A$73,MATCH(C3267,'Curva Juros'!$A$7:$A$73,1))) *
(INDEX('Curva Juros'!$B$7:$B$73,MATCH(C3267,'Curva Juros'!$A$7:$A$73,1)+1) -
INDEX('Curva Juros'!$B$7:$B$73,MATCH(C3267,'Curva Juros'!$A$7:$A$73,1))) /
(INDEX('Curva Juros'!$A$7:$A$73,MATCH(C3267,'Curva Juros'!$A$7:$A$73,1)+1) -
INDEX('Curva Juros'!$A$7:$A$73,MATCH(C3267,'Curva Juros'!$A$7:$A$73,1)))</f>
        <v>7.6466184285714283</v>
      </c>
      <c r="F3267" s="24">
        <f t="shared" ref="F3267:F3330" si="51">D3267-E3267/100</f>
        <v>1.0488157142857224E-3</v>
      </c>
      <c r="G3267" s="24"/>
    </row>
    <row r="3268" spans="1:7" x14ac:dyDescent="0.25">
      <c r="A3268" s="6" t="s">
        <v>73</v>
      </c>
      <c r="B3268" s="7">
        <v>45870</v>
      </c>
      <c r="C3268" s="8">
        <v>1111.17</v>
      </c>
      <c r="D3268" s="20">
        <v>7.7374999999999999E-2</v>
      </c>
      <c r="E3268" s="35" cm="1">
        <f t="array" ref="E3268">INDEX('Curva Juros'!$B$7:$B$73,MATCH(C3268,'Curva Juros'!$A$7:$A$73,1)) +
(C3268-INDEX('Curva Juros'!$A$7:$A$73,MATCH(C3268,'Curva Juros'!$A$7:$A$73,1))) *
(INDEX('Curva Juros'!$B$7:$B$73,MATCH(C3268,'Curva Juros'!$A$7:$A$73,1)+1) -
INDEX('Curva Juros'!$B$7:$B$73,MATCH(C3268,'Curva Juros'!$A$7:$A$73,1))) /
(INDEX('Curva Juros'!$A$7:$A$73,MATCH(C3268,'Curva Juros'!$A$7:$A$73,1)+1) -
INDEX('Curva Juros'!$A$7:$A$73,MATCH(C3268,'Curva Juros'!$A$7:$A$73,1)))</f>
        <v>7.6471729047619048</v>
      </c>
      <c r="F3268" s="24">
        <f t="shared" si="51"/>
        <v>9.0327095238094957E-4</v>
      </c>
      <c r="G3268" s="24"/>
    </row>
    <row r="3269" spans="1:7" x14ac:dyDescent="0.25">
      <c r="A3269" s="3" t="s">
        <v>73</v>
      </c>
      <c r="B3269" s="4">
        <v>45877</v>
      </c>
      <c r="C3269" s="5">
        <v>1108.21</v>
      </c>
      <c r="D3269" s="19">
        <v>7.3969999999999994E-2</v>
      </c>
      <c r="E3269" s="35" cm="1">
        <f t="array" ref="E3269">INDEX('Curva Juros'!$B$7:$B$73,MATCH(C3269,'Curva Juros'!$A$7:$A$73,1)) +
(C3269-INDEX('Curva Juros'!$A$7:$A$73,MATCH(C3269,'Curva Juros'!$A$7:$A$73,1))) *
(INDEX('Curva Juros'!$B$7:$B$73,MATCH(C3269,'Curva Juros'!$A$7:$A$73,1)+1) -
INDEX('Curva Juros'!$B$7:$B$73,MATCH(C3269,'Curva Juros'!$A$7:$A$73,1))) /
(INDEX('Curva Juros'!$A$7:$A$73,MATCH(C3269,'Curva Juros'!$A$7:$A$73,1)+1) -
INDEX('Curva Juros'!$A$7:$A$73,MATCH(C3269,'Curva Juros'!$A$7:$A$73,1)))</f>
        <v>7.6475064920634921</v>
      </c>
      <c r="F3269" s="24">
        <f t="shared" si="51"/>
        <v>-2.5050649206349307E-3</v>
      </c>
      <c r="G3269" s="24"/>
    </row>
    <row r="3270" spans="1:7" x14ac:dyDescent="0.25">
      <c r="A3270" s="6" t="s">
        <v>73</v>
      </c>
      <c r="B3270" s="7">
        <v>45884</v>
      </c>
      <c r="C3270" s="8">
        <v>1103.3800000000001</v>
      </c>
      <c r="D3270" s="20">
        <v>7.3678999999999994E-2</v>
      </c>
      <c r="E3270" s="35" cm="1">
        <f t="array" ref="E3270">INDEX('Curva Juros'!$B$7:$B$73,MATCH(C3270,'Curva Juros'!$A$7:$A$73,1)) +
(C3270-INDEX('Curva Juros'!$A$7:$A$73,MATCH(C3270,'Curva Juros'!$A$7:$A$73,1))) *
(INDEX('Curva Juros'!$B$7:$B$73,MATCH(C3270,'Curva Juros'!$A$7:$A$73,1)+1) -
INDEX('Curva Juros'!$B$7:$B$73,MATCH(C3270,'Curva Juros'!$A$7:$A$73,1))) /
(INDEX('Curva Juros'!$A$7:$A$73,MATCH(C3270,'Curva Juros'!$A$7:$A$73,1)+1) -
INDEX('Curva Juros'!$A$7:$A$73,MATCH(C3270,'Curva Juros'!$A$7:$A$73,1)))</f>
        <v>7.6480508253968251</v>
      </c>
      <c r="F3270" s="24">
        <f t="shared" si="51"/>
        <v>-2.8015082539682573E-3</v>
      </c>
      <c r="G3270" s="24"/>
    </row>
    <row r="3271" spans="1:7" x14ac:dyDescent="0.25">
      <c r="A3271" s="3" t="s">
        <v>73</v>
      </c>
      <c r="B3271" s="4">
        <v>45891</v>
      </c>
      <c r="C3271" s="5">
        <v>1097.73</v>
      </c>
      <c r="D3271" s="19">
        <v>7.4770000000000003E-2</v>
      </c>
      <c r="E3271" s="35" cm="1">
        <f t="array" ref="E3271">INDEX('Curva Juros'!$B$7:$B$73,MATCH(C3271,'Curva Juros'!$A$7:$A$73,1)) +
(C3271-INDEX('Curva Juros'!$A$7:$A$73,MATCH(C3271,'Curva Juros'!$A$7:$A$73,1))) *
(INDEX('Curva Juros'!$B$7:$B$73,MATCH(C3271,'Curva Juros'!$A$7:$A$73,1)+1) -
INDEX('Curva Juros'!$B$7:$B$73,MATCH(C3271,'Curva Juros'!$A$7:$A$73,1))) /
(INDEX('Curva Juros'!$A$7:$A$73,MATCH(C3271,'Curva Juros'!$A$7:$A$73,1)+1) -
INDEX('Curva Juros'!$A$7:$A$73,MATCH(C3271,'Curva Juros'!$A$7:$A$73,1)))</f>
        <v>7.6486875714285709</v>
      </c>
      <c r="F3271" s="24">
        <f t="shared" si="51"/>
        <v>-1.7168757142857066E-3</v>
      </c>
      <c r="G3271" s="24"/>
    </row>
    <row r="3272" spans="1:7" x14ac:dyDescent="0.25">
      <c r="A3272" s="6" t="s">
        <v>73</v>
      </c>
      <c r="B3272" s="7">
        <v>45898</v>
      </c>
      <c r="C3272" s="8">
        <v>1093.8800000000001</v>
      </c>
      <c r="D3272" s="20">
        <v>7.2831000000000007E-2</v>
      </c>
      <c r="E3272" s="35" cm="1">
        <f t="array" ref="E3272">INDEX('Curva Juros'!$B$7:$B$73,MATCH(C3272,'Curva Juros'!$A$7:$A$73,1)) +
(C3272-INDEX('Curva Juros'!$A$7:$A$73,MATCH(C3272,'Curva Juros'!$A$7:$A$73,1))) *
(INDEX('Curva Juros'!$B$7:$B$73,MATCH(C3272,'Curva Juros'!$A$7:$A$73,1)+1) -
INDEX('Curva Juros'!$B$7:$B$73,MATCH(C3272,'Curva Juros'!$A$7:$A$73,1))) /
(INDEX('Curva Juros'!$A$7:$A$73,MATCH(C3272,'Curva Juros'!$A$7:$A$73,1)+1) -
INDEX('Curva Juros'!$A$7:$A$73,MATCH(C3272,'Curva Juros'!$A$7:$A$73,1)))</f>
        <v>7.6491214603174598</v>
      </c>
      <c r="F3272" s="24">
        <f t="shared" si="51"/>
        <v>-3.6602146031745886E-3</v>
      </c>
      <c r="G3272" s="24"/>
    </row>
    <row r="3273" spans="1:7" x14ac:dyDescent="0.25">
      <c r="A3273" s="3" t="s">
        <v>73</v>
      </c>
      <c r="B3273" s="4">
        <v>45905</v>
      </c>
      <c r="C3273" s="5">
        <v>1089.1500000000001</v>
      </c>
      <c r="D3273" s="19">
        <v>7.2389999999999996E-2</v>
      </c>
      <c r="E3273" s="35" cm="1">
        <f t="array" ref="E3273">INDEX('Curva Juros'!$B$7:$B$73,MATCH(C3273,'Curva Juros'!$A$7:$A$73,1)) +
(C3273-INDEX('Curva Juros'!$A$7:$A$73,MATCH(C3273,'Curva Juros'!$A$7:$A$73,1))) *
(INDEX('Curva Juros'!$B$7:$B$73,MATCH(C3273,'Curva Juros'!$A$7:$A$73,1)+1) -
INDEX('Curva Juros'!$B$7:$B$73,MATCH(C3273,'Curva Juros'!$A$7:$A$73,1))) /
(INDEX('Curva Juros'!$A$7:$A$73,MATCH(C3273,'Curva Juros'!$A$7:$A$73,1)+1) -
INDEX('Curva Juros'!$A$7:$A$73,MATCH(C3273,'Curva Juros'!$A$7:$A$73,1)))</f>
        <v>7.6496545238095237</v>
      </c>
      <c r="F3273" s="24">
        <f t="shared" si="51"/>
        <v>-4.1065452380952411E-3</v>
      </c>
      <c r="G3273" s="24"/>
    </row>
    <row r="3274" spans="1:7" x14ac:dyDescent="0.25">
      <c r="A3274" s="6" t="s">
        <v>73</v>
      </c>
      <c r="B3274" s="7">
        <v>45912</v>
      </c>
      <c r="C3274" s="8">
        <v>1085.24</v>
      </c>
      <c r="D3274" s="20">
        <v>7.0550000000000002E-2</v>
      </c>
      <c r="E3274" s="35" cm="1">
        <f t="array" ref="E3274">INDEX('Curva Juros'!$B$7:$B$73,MATCH(C3274,'Curva Juros'!$A$7:$A$73,1)) +
(C3274-INDEX('Curva Juros'!$A$7:$A$73,MATCH(C3274,'Curva Juros'!$A$7:$A$73,1))) *
(INDEX('Curva Juros'!$B$7:$B$73,MATCH(C3274,'Curva Juros'!$A$7:$A$73,1)+1) -
INDEX('Curva Juros'!$B$7:$B$73,MATCH(C3274,'Curva Juros'!$A$7:$A$73,1))) /
(INDEX('Curva Juros'!$A$7:$A$73,MATCH(C3274,'Curva Juros'!$A$7:$A$73,1)+1) -
INDEX('Curva Juros'!$A$7:$A$73,MATCH(C3274,'Curva Juros'!$A$7:$A$73,1)))</f>
        <v>7.6500951746031749</v>
      </c>
      <c r="F3274" s="24">
        <f t="shared" si="51"/>
        <v>-5.9509517460317463E-3</v>
      </c>
      <c r="G3274" s="24"/>
    </row>
    <row r="3275" spans="1:7" x14ac:dyDescent="0.25">
      <c r="A3275" s="3" t="s">
        <v>73</v>
      </c>
      <c r="B3275" s="4">
        <v>45919</v>
      </c>
      <c r="C3275" s="5">
        <v>1080.48</v>
      </c>
      <c r="D3275" s="19">
        <v>7.0158999999999999E-2</v>
      </c>
      <c r="E3275" s="35" cm="1">
        <f t="array" ref="E3275">INDEX('Curva Juros'!$B$7:$B$73,MATCH(C3275,'Curva Juros'!$A$7:$A$73,1)) +
(C3275-INDEX('Curva Juros'!$A$7:$A$73,MATCH(C3275,'Curva Juros'!$A$7:$A$73,1))) *
(INDEX('Curva Juros'!$B$7:$B$73,MATCH(C3275,'Curva Juros'!$A$7:$A$73,1)+1) -
INDEX('Curva Juros'!$B$7:$B$73,MATCH(C3275,'Curva Juros'!$A$7:$A$73,1))) /
(INDEX('Curva Juros'!$A$7:$A$73,MATCH(C3275,'Curva Juros'!$A$7:$A$73,1)+1) -
INDEX('Curva Juros'!$A$7:$A$73,MATCH(C3275,'Curva Juros'!$A$7:$A$73,1)))</f>
        <v>7.6506316190476191</v>
      </c>
      <c r="F3275" s="24">
        <f t="shared" si="51"/>
        <v>-6.347316190476196E-3</v>
      </c>
      <c r="G3275" s="24"/>
    </row>
    <row r="3276" spans="1:7" x14ac:dyDescent="0.25">
      <c r="A3276" s="6" t="s">
        <v>73</v>
      </c>
      <c r="B3276" s="7">
        <v>45926</v>
      </c>
      <c r="C3276" s="8">
        <v>1075.99</v>
      </c>
      <c r="D3276" s="20">
        <v>6.9292000000000006E-2</v>
      </c>
      <c r="E3276" s="35" cm="1">
        <f t="array" ref="E3276">INDEX('Curva Juros'!$B$7:$B$73,MATCH(C3276,'Curva Juros'!$A$7:$A$73,1)) +
(C3276-INDEX('Curva Juros'!$A$7:$A$73,MATCH(C3276,'Curva Juros'!$A$7:$A$73,1))) *
(INDEX('Curva Juros'!$B$7:$B$73,MATCH(C3276,'Curva Juros'!$A$7:$A$73,1)+1) -
INDEX('Curva Juros'!$B$7:$B$73,MATCH(C3276,'Curva Juros'!$A$7:$A$73,1))) /
(INDEX('Curva Juros'!$A$7:$A$73,MATCH(C3276,'Curva Juros'!$A$7:$A$73,1)+1) -
INDEX('Curva Juros'!$A$7:$A$73,MATCH(C3276,'Curva Juros'!$A$7:$A$73,1)))</f>
        <v>7.6511376349206346</v>
      </c>
      <c r="F3276" s="24">
        <f t="shared" si="51"/>
        <v>-7.219376349206344E-3</v>
      </c>
      <c r="G3276" s="24"/>
    </row>
    <row r="3277" spans="1:7" x14ac:dyDescent="0.25">
      <c r="A3277" s="3" t="s">
        <v>73</v>
      </c>
      <c r="B3277" s="4">
        <v>45933</v>
      </c>
      <c r="C3277" s="5">
        <v>1070.48</v>
      </c>
      <c r="D3277" s="19">
        <v>7.0154999999999995E-2</v>
      </c>
      <c r="E3277" s="35" cm="1">
        <f t="array" ref="E3277">INDEX('Curva Juros'!$B$7:$B$73,MATCH(C3277,'Curva Juros'!$A$7:$A$73,1)) +
(C3277-INDEX('Curva Juros'!$A$7:$A$73,MATCH(C3277,'Curva Juros'!$A$7:$A$73,1))) *
(INDEX('Curva Juros'!$B$7:$B$73,MATCH(C3277,'Curva Juros'!$A$7:$A$73,1)+1) -
INDEX('Curva Juros'!$B$7:$B$73,MATCH(C3277,'Curva Juros'!$A$7:$A$73,1))) /
(INDEX('Curva Juros'!$A$7:$A$73,MATCH(C3277,'Curva Juros'!$A$7:$A$73,1)+1) -
INDEX('Curva Juros'!$A$7:$A$73,MATCH(C3277,'Curva Juros'!$A$7:$A$73,1)))</f>
        <v>7.6517586031746028</v>
      </c>
      <c r="F3277" s="24">
        <f t="shared" si="51"/>
        <v>-6.3625860317460259E-3</v>
      </c>
      <c r="G3277" s="24"/>
    </row>
    <row r="3278" spans="1:7" x14ac:dyDescent="0.25">
      <c r="A3278" s="6" t="s">
        <v>73</v>
      </c>
      <c r="B3278" s="7">
        <v>45940</v>
      </c>
      <c r="C3278" s="8">
        <v>1065.52</v>
      </c>
      <c r="D3278" s="20">
        <v>7.009E-2</v>
      </c>
      <c r="E3278" s="35" cm="1">
        <f t="array" ref="E3278">INDEX('Curva Juros'!$B$7:$B$73,MATCH(C3278,'Curva Juros'!$A$7:$A$73,1)) +
(C3278-INDEX('Curva Juros'!$A$7:$A$73,MATCH(C3278,'Curva Juros'!$A$7:$A$73,1))) *
(INDEX('Curva Juros'!$B$7:$B$73,MATCH(C3278,'Curva Juros'!$A$7:$A$73,1)+1) -
INDEX('Curva Juros'!$B$7:$B$73,MATCH(C3278,'Curva Juros'!$A$7:$A$73,1))) /
(INDEX('Curva Juros'!$A$7:$A$73,MATCH(C3278,'Curva Juros'!$A$7:$A$73,1)+1) -
INDEX('Curva Juros'!$A$7:$A$73,MATCH(C3278,'Curva Juros'!$A$7:$A$73,1)))</f>
        <v>7.652317587301587</v>
      </c>
      <c r="F3278" s="24">
        <f t="shared" si="51"/>
        <v>-6.4331758730158672E-3</v>
      </c>
      <c r="G3278" s="24"/>
    </row>
    <row r="3279" spans="1:7" x14ac:dyDescent="0.25">
      <c r="A3279" s="3" t="s">
        <v>73</v>
      </c>
      <c r="B3279" s="4">
        <v>45947</v>
      </c>
      <c r="C3279" s="5">
        <v>1092.6300000000001</v>
      </c>
      <c r="D3279" s="19">
        <v>7.0874000000000006E-2</v>
      </c>
      <c r="E3279" s="35" cm="1">
        <f t="array" ref="E3279">INDEX('Curva Juros'!$B$7:$B$73,MATCH(C3279,'Curva Juros'!$A$7:$A$73,1)) +
(C3279-INDEX('Curva Juros'!$A$7:$A$73,MATCH(C3279,'Curva Juros'!$A$7:$A$73,1))) *
(INDEX('Curva Juros'!$B$7:$B$73,MATCH(C3279,'Curva Juros'!$A$7:$A$73,1)+1) -
INDEX('Curva Juros'!$B$7:$B$73,MATCH(C3279,'Curva Juros'!$A$7:$A$73,1))) /
(INDEX('Curva Juros'!$A$7:$A$73,MATCH(C3279,'Curva Juros'!$A$7:$A$73,1)+1) -
INDEX('Curva Juros'!$A$7:$A$73,MATCH(C3279,'Curva Juros'!$A$7:$A$73,1)))</f>
        <v>7.6492623333333327</v>
      </c>
      <c r="F3279" s="24">
        <f t="shared" si="51"/>
        <v>-5.6186233333333224E-3</v>
      </c>
      <c r="G3279" s="24"/>
    </row>
    <row r="3280" spans="1:7" x14ac:dyDescent="0.25">
      <c r="A3280" s="6" t="s">
        <v>73</v>
      </c>
      <c r="B3280" s="7">
        <v>45954</v>
      </c>
      <c r="C3280" s="8">
        <v>1087.17</v>
      </c>
      <c r="D3280" s="20">
        <v>7.1831000000000006E-2</v>
      </c>
      <c r="E3280" s="35" cm="1">
        <f t="array" ref="E3280">INDEX('Curva Juros'!$B$7:$B$73,MATCH(C3280,'Curva Juros'!$A$7:$A$73,1)) +
(C3280-INDEX('Curva Juros'!$A$7:$A$73,MATCH(C3280,'Curva Juros'!$A$7:$A$73,1))) *
(INDEX('Curva Juros'!$B$7:$B$73,MATCH(C3280,'Curva Juros'!$A$7:$A$73,1)+1) -
INDEX('Curva Juros'!$B$7:$B$73,MATCH(C3280,'Curva Juros'!$A$7:$A$73,1))) /
(INDEX('Curva Juros'!$A$7:$A$73,MATCH(C3280,'Curva Juros'!$A$7:$A$73,1)+1) -
INDEX('Curva Juros'!$A$7:$A$73,MATCH(C3280,'Curva Juros'!$A$7:$A$73,1)))</f>
        <v>7.6498776666666668</v>
      </c>
      <c r="F3280" s="24">
        <f t="shared" si="51"/>
        <v>-4.6677766666666648E-3</v>
      </c>
      <c r="G3280" s="24"/>
    </row>
    <row r="3281" spans="1:7" x14ac:dyDescent="0.25">
      <c r="A3281" s="3" t="s">
        <v>73</v>
      </c>
      <c r="B3281" s="4">
        <v>45961</v>
      </c>
      <c r="C3281" s="5">
        <v>1081.42</v>
      </c>
      <c r="D3281" s="19">
        <v>7.3387999999999995E-2</v>
      </c>
      <c r="E3281" s="35" cm="1">
        <f t="array" ref="E3281">INDEX('Curva Juros'!$B$7:$B$73,MATCH(C3281,'Curva Juros'!$A$7:$A$73,1)) +
(C3281-INDEX('Curva Juros'!$A$7:$A$73,MATCH(C3281,'Curva Juros'!$A$7:$A$73,1))) *
(INDEX('Curva Juros'!$B$7:$B$73,MATCH(C3281,'Curva Juros'!$A$7:$A$73,1)+1) -
INDEX('Curva Juros'!$B$7:$B$73,MATCH(C3281,'Curva Juros'!$A$7:$A$73,1))) /
(INDEX('Curva Juros'!$A$7:$A$73,MATCH(C3281,'Curva Juros'!$A$7:$A$73,1)+1) -
INDEX('Curva Juros'!$A$7:$A$73,MATCH(C3281,'Curva Juros'!$A$7:$A$73,1)))</f>
        <v>7.6505256825396826</v>
      </c>
      <c r="F3281" s="24">
        <f t="shared" si="51"/>
        <v>-3.117256825396833E-3</v>
      </c>
      <c r="G3281" s="24"/>
    </row>
    <row r="3282" spans="1:7" x14ac:dyDescent="0.25">
      <c r="A3282" s="6" t="s">
        <v>73</v>
      </c>
      <c r="B3282" s="7">
        <v>45968</v>
      </c>
      <c r="C3282" s="8">
        <v>1076.28</v>
      </c>
      <c r="D3282" s="20">
        <v>7.3663000000000006E-2</v>
      </c>
      <c r="E3282" s="35" cm="1">
        <f t="array" ref="E3282">INDEX('Curva Juros'!$B$7:$B$73,MATCH(C3282,'Curva Juros'!$A$7:$A$73,1)) +
(C3282-INDEX('Curva Juros'!$A$7:$A$73,MATCH(C3282,'Curva Juros'!$A$7:$A$73,1))) *
(INDEX('Curva Juros'!$B$7:$B$73,MATCH(C3282,'Curva Juros'!$A$7:$A$73,1)+1) -
INDEX('Curva Juros'!$B$7:$B$73,MATCH(C3282,'Curva Juros'!$A$7:$A$73,1))) /
(INDEX('Curva Juros'!$A$7:$A$73,MATCH(C3282,'Curva Juros'!$A$7:$A$73,1)+1) -
INDEX('Curva Juros'!$A$7:$A$73,MATCH(C3282,'Curva Juros'!$A$7:$A$73,1)))</f>
        <v>7.651104952380952</v>
      </c>
      <c r="F3282" s="24">
        <f t="shared" si="51"/>
        <v>-2.8480495238095149E-3</v>
      </c>
      <c r="G3282" s="24"/>
    </row>
    <row r="3283" spans="1:7" x14ac:dyDescent="0.25">
      <c r="A3283" s="3" t="s">
        <v>73</v>
      </c>
      <c r="B3283" s="4">
        <v>45975</v>
      </c>
      <c r="C3283" s="5">
        <v>1072.3</v>
      </c>
      <c r="D3283" s="19">
        <v>7.1548E-2</v>
      </c>
      <c r="E3283" s="35" cm="1">
        <f t="array" ref="E3283">INDEX('Curva Juros'!$B$7:$B$73,MATCH(C3283,'Curva Juros'!$A$7:$A$73,1)) +
(C3283-INDEX('Curva Juros'!$A$7:$A$73,MATCH(C3283,'Curva Juros'!$A$7:$A$73,1))) *
(INDEX('Curva Juros'!$B$7:$B$73,MATCH(C3283,'Curva Juros'!$A$7:$A$73,1)+1) -
INDEX('Curva Juros'!$B$7:$B$73,MATCH(C3283,'Curva Juros'!$A$7:$A$73,1))) /
(INDEX('Curva Juros'!$A$7:$A$73,MATCH(C3283,'Curva Juros'!$A$7:$A$73,1)+1) -
INDEX('Curva Juros'!$A$7:$A$73,MATCH(C3283,'Curva Juros'!$A$7:$A$73,1)))</f>
        <v>7.651553492063492</v>
      </c>
      <c r="F3283" s="24">
        <f t="shared" si="51"/>
        <v>-4.9675349206349251E-3</v>
      </c>
      <c r="G3283" s="24"/>
    </row>
    <row r="3284" spans="1:7" x14ac:dyDescent="0.25">
      <c r="A3284" s="6" t="s">
        <v>73</v>
      </c>
      <c r="B3284" s="7">
        <v>45982</v>
      </c>
      <c r="C3284" s="8">
        <v>1068.3599999999999</v>
      </c>
      <c r="D3284" s="20">
        <v>7.1426000000000003E-2</v>
      </c>
      <c r="E3284" s="35" cm="1">
        <f t="array" ref="E3284">INDEX('Curva Juros'!$B$7:$B$73,MATCH(C3284,'Curva Juros'!$A$7:$A$73,1)) +
(C3284-INDEX('Curva Juros'!$A$7:$A$73,MATCH(C3284,'Curva Juros'!$A$7:$A$73,1))) *
(INDEX('Curva Juros'!$B$7:$B$73,MATCH(C3284,'Curva Juros'!$A$7:$A$73,1)+1) -
INDEX('Curva Juros'!$B$7:$B$73,MATCH(C3284,'Curva Juros'!$A$7:$A$73,1))) /
(INDEX('Curva Juros'!$A$7:$A$73,MATCH(C3284,'Curva Juros'!$A$7:$A$73,1)+1) -
INDEX('Curva Juros'!$A$7:$A$73,MATCH(C3284,'Curva Juros'!$A$7:$A$73,1)))</f>
        <v>7.6519975238095235</v>
      </c>
      <c r="F3284" s="24">
        <f t="shared" si="51"/>
        <v>-5.0939752380952247E-3</v>
      </c>
      <c r="G3284" s="24"/>
    </row>
    <row r="3285" spans="1:7" x14ac:dyDescent="0.25">
      <c r="A3285" s="3" t="s">
        <v>73</v>
      </c>
      <c r="B3285" s="4">
        <v>45989</v>
      </c>
      <c r="C3285" s="5">
        <v>1063.3800000000001</v>
      </c>
      <c r="D3285" s="19">
        <v>7.1383000000000002E-2</v>
      </c>
      <c r="E3285" s="35" cm="1">
        <f t="array" ref="E3285">INDEX('Curva Juros'!$B$7:$B$73,MATCH(C3285,'Curva Juros'!$A$7:$A$73,1)) +
(C3285-INDEX('Curva Juros'!$A$7:$A$73,MATCH(C3285,'Curva Juros'!$A$7:$A$73,1))) *
(INDEX('Curva Juros'!$B$7:$B$73,MATCH(C3285,'Curva Juros'!$A$7:$A$73,1)+1) -
INDEX('Curva Juros'!$B$7:$B$73,MATCH(C3285,'Curva Juros'!$A$7:$A$73,1))) /
(INDEX('Curva Juros'!$A$7:$A$73,MATCH(C3285,'Curva Juros'!$A$7:$A$73,1)+1) -
INDEX('Curva Juros'!$A$7:$A$73,MATCH(C3285,'Curva Juros'!$A$7:$A$73,1)))</f>
        <v>7.6525587619047615</v>
      </c>
      <c r="F3285" s="24">
        <f t="shared" si="51"/>
        <v>-5.1425876190476089E-3</v>
      </c>
      <c r="G3285" s="24"/>
    </row>
    <row r="3286" spans="1:7" x14ac:dyDescent="0.25">
      <c r="A3286" s="6" t="s">
        <v>73</v>
      </c>
      <c r="B3286" s="7">
        <v>45996</v>
      </c>
      <c r="C3286" s="8">
        <v>1057.8800000000001</v>
      </c>
      <c r="D3286" s="20">
        <v>7.2419999999999998E-2</v>
      </c>
      <c r="E3286" s="35" cm="1">
        <f t="array" ref="E3286">INDEX('Curva Juros'!$B$7:$B$73,MATCH(C3286,'Curva Juros'!$A$7:$A$73,1)) +
(C3286-INDEX('Curva Juros'!$A$7:$A$73,MATCH(C3286,'Curva Juros'!$A$7:$A$73,1))) *
(INDEX('Curva Juros'!$B$7:$B$73,MATCH(C3286,'Curva Juros'!$A$7:$A$73,1)+1) -
INDEX('Curva Juros'!$B$7:$B$73,MATCH(C3286,'Curva Juros'!$A$7:$A$73,1))) /
(INDEX('Curva Juros'!$A$7:$A$73,MATCH(C3286,'Curva Juros'!$A$7:$A$73,1)+1) -
INDEX('Curva Juros'!$A$7:$A$73,MATCH(C3286,'Curva Juros'!$A$7:$A$73,1)))</f>
        <v>7.6531786031746032</v>
      </c>
      <c r="F3286" s="24">
        <f t="shared" si="51"/>
        <v>-4.1117860317460286E-3</v>
      </c>
      <c r="G3286" s="24"/>
    </row>
    <row r="3287" spans="1:7" x14ac:dyDescent="0.25">
      <c r="A3287" s="3" t="s">
        <v>73</v>
      </c>
      <c r="B3287" s="4">
        <v>46003</v>
      </c>
      <c r="C3287" s="5">
        <v>1052.93</v>
      </c>
      <c r="D3287" s="19">
        <v>7.2325E-2</v>
      </c>
      <c r="E3287" s="35" cm="1">
        <f t="array" ref="E3287">INDEX('Curva Juros'!$B$7:$B$73,MATCH(C3287,'Curva Juros'!$A$7:$A$73,1)) +
(C3287-INDEX('Curva Juros'!$A$7:$A$73,MATCH(C3287,'Curva Juros'!$A$7:$A$73,1))) *
(INDEX('Curva Juros'!$B$7:$B$73,MATCH(C3287,'Curva Juros'!$A$7:$A$73,1)+1) -
INDEX('Curva Juros'!$B$7:$B$73,MATCH(C3287,'Curva Juros'!$A$7:$A$73,1))) /
(INDEX('Curva Juros'!$A$7:$A$73,MATCH(C3287,'Curva Juros'!$A$7:$A$73,1)+1) -
INDEX('Curva Juros'!$A$7:$A$73,MATCH(C3287,'Curva Juros'!$A$7:$A$73,1)))</f>
        <v>7.65373646031746</v>
      </c>
      <c r="F3287" s="24">
        <f t="shared" si="51"/>
        <v>-4.2123646031746037E-3</v>
      </c>
      <c r="G3287" s="24"/>
    </row>
    <row r="3288" spans="1:7" x14ac:dyDescent="0.25">
      <c r="A3288" s="6" t="s">
        <v>73</v>
      </c>
      <c r="B3288" s="7">
        <v>46010</v>
      </c>
      <c r="C3288" s="8">
        <v>1047.6500000000001</v>
      </c>
      <c r="D3288" s="20">
        <v>7.2909000000000002E-2</v>
      </c>
      <c r="E3288" s="35" cm="1">
        <f t="array" ref="E3288">INDEX('Curva Juros'!$B$7:$B$73,MATCH(C3288,'Curva Juros'!$A$7:$A$73,1)) +
(C3288-INDEX('Curva Juros'!$A$7:$A$73,MATCH(C3288,'Curva Juros'!$A$7:$A$73,1))) *
(INDEX('Curva Juros'!$B$7:$B$73,MATCH(C3288,'Curva Juros'!$A$7:$A$73,1)+1) -
INDEX('Curva Juros'!$B$7:$B$73,MATCH(C3288,'Curva Juros'!$A$7:$A$73,1))) /
(INDEX('Curva Juros'!$A$7:$A$73,MATCH(C3288,'Curva Juros'!$A$7:$A$73,1)+1) -
INDEX('Curva Juros'!$A$7:$A$73,MATCH(C3288,'Curva Juros'!$A$7:$A$73,1)))</f>
        <v>7.654331507936508</v>
      </c>
      <c r="F3288" s="24">
        <f t="shared" si="51"/>
        <v>-3.634315079365083E-3</v>
      </c>
      <c r="G3288" s="24"/>
    </row>
    <row r="3289" spans="1:7" x14ac:dyDescent="0.25">
      <c r="A3289" s="3" t="s">
        <v>73</v>
      </c>
      <c r="B3289" s="4">
        <v>46017</v>
      </c>
      <c r="C3289" s="5">
        <v>1044.1400000000001</v>
      </c>
      <c r="D3289" s="19">
        <v>7.1890999999999997E-2</v>
      </c>
      <c r="E3289" s="35" cm="1">
        <f t="array" ref="E3289">INDEX('Curva Juros'!$B$7:$B$73,MATCH(C3289,'Curva Juros'!$A$7:$A$73,1)) +
(C3289-INDEX('Curva Juros'!$A$7:$A$73,MATCH(C3289,'Curva Juros'!$A$7:$A$73,1))) *
(INDEX('Curva Juros'!$B$7:$B$73,MATCH(C3289,'Curva Juros'!$A$7:$A$73,1)+1) -
INDEX('Curva Juros'!$B$7:$B$73,MATCH(C3289,'Curva Juros'!$A$7:$A$73,1))) /
(INDEX('Curva Juros'!$A$7:$A$73,MATCH(C3289,'Curva Juros'!$A$7:$A$73,1)+1) -
INDEX('Curva Juros'!$A$7:$A$73,MATCH(C3289,'Curva Juros'!$A$7:$A$73,1)))</f>
        <v>7.6547270793650792</v>
      </c>
      <c r="F3289" s="24">
        <f t="shared" si="51"/>
        <v>-4.6562707936508019E-3</v>
      </c>
      <c r="G3289" s="24"/>
    </row>
    <row r="3290" spans="1:7" x14ac:dyDescent="0.25">
      <c r="A3290" s="6" t="s">
        <v>73</v>
      </c>
      <c r="B3290" s="7">
        <v>46024</v>
      </c>
      <c r="C3290" s="8">
        <v>1040.07</v>
      </c>
      <c r="D3290" s="20">
        <v>7.2021000000000002E-2</v>
      </c>
      <c r="E3290" s="35" cm="1">
        <f t="array" ref="E3290">INDEX('Curva Juros'!$B$7:$B$73,MATCH(C3290,'Curva Juros'!$A$7:$A$73,1)) +
(C3290-INDEX('Curva Juros'!$A$7:$A$73,MATCH(C3290,'Curva Juros'!$A$7:$A$73,1))) *
(INDEX('Curva Juros'!$B$7:$B$73,MATCH(C3290,'Curva Juros'!$A$7:$A$73,1)+1) -
INDEX('Curva Juros'!$B$7:$B$73,MATCH(C3290,'Curva Juros'!$A$7:$A$73,1))) /
(INDEX('Curva Juros'!$A$7:$A$73,MATCH(C3290,'Curva Juros'!$A$7:$A$73,1)+1) -
INDEX('Curva Juros'!$A$7:$A$73,MATCH(C3290,'Curva Juros'!$A$7:$A$73,1)))</f>
        <v>7.6551857619047619</v>
      </c>
      <c r="F3290" s="24">
        <f t="shared" si="51"/>
        <v>-4.530857619047618E-3</v>
      </c>
      <c r="G3290" s="24"/>
    </row>
    <row r="3291" spans="1:7" x14ac:dyDescent="0.25">
      <c r="A3291" s="3" t="s">
        <v>73</v>
      </c>
      <c r="B3291" s="4">
        <v>46031</v>
      </c>
      <c r="C3291" s="5">
        <v>1035.05</v>
      </c>
      <c r="D3291" s="19">
        <v>7.2062000000000001E-2</v>
      </c>
      <c r="E3291" s="35" cm="1">
        <f t="array" ref="E3291">INDEX('Curva Juros'!$B$7:$B$73,MATCH(C3291,'Curva Juros'!$A$7:$A$73,1)) +
(C3291-INDEX('Curva Juros'!$A$7:$A$73,MATCH(C3291,'Curva Juros'!$A$7:$A$73,1))) *
(INDEX('Curva Juros'!$B$7:$B$73,MATCH(C3291,'Curva Juros'!$A$7:$A$73,1)+1) -
INDEX('Curva Juros'!$B$7:$B$73,MATCH(C3291,'Curva Juros'!$A$7:$A$73,1))) /
(INDEX('Curva Juros'!$A$7:$A$73,MATCH(C3291,'Curva Juros'!$A$7:$A$73,1)+1) -
INDEX('Curva Juros'!$A$7:$A$73,MATCH(C3291,'Curva Juros'!$A$7:$A$73,1)))</f>
        <v>7.6557515079365084</v>
      </c>
      <c r="F3291" s="24">
        <f t="shared" si="51"/>
        <v>-4.4955150793650894E-3</v>
      </c>
      <c r="G3291" s="24"/>
    </row>
    <row r="3292" spans="1:7" x14ac:dyDescent="0.25">
      <c r="A3292" s="6" t="s">
        <v>73</v>
      </c>
      <c r="B3292" s="7">
        <v>46038</v>
      </c>
      <c r="C3292" s="8">
        <v>1029.69</v>
      </c>
      <c r="D3292" s="20">
        <v>7.2827000000000003E-2</v>
      </c>
      <c r="E3292" s="35" cm="1">
        <f t="array" ref="E3292">INDEX('Curva Juros'!$B$7:$B$73,MATCH(C3292,'Curva Juros'!$A$7:$A$73,1)) +
(C3292-INDEX('Curva Juros'!$A$7:$A$73,MATCH(C3292,'Curva Juros'!$A$7:$A$73,1))) *
(INDEX('Curva Juros'!$B$7:$B$73,MATCH(C3292,'Curva Juros'!$A$7:$A$73,1)+1) -
INDEX('Curva Juros'!$B$7:$B$73,MATCH(C3292,'Curva Juros'!$A$7:$A$73,1))) /
(INDEX('Curva Juros'!$A$7:$A$73,MATCH(C3292,'Curva Juros'!$A$7:$A$73,1)+1) -
INDEX('Curva Juros'!$A$7:$A$73,MATCH(C3292,'Curva Juros'!$A$7:$A$73,1)))</f>
        <v>7.6563555714285716</v>
      </c>
      <c r="F3292" s="24">
        <f t="shared" si="51"/>
        <v>-3.7365557142857164E-3</v>
      </c>
      <c r="G3292" s="24"/>
    </row>
    <row r="3293" spans="1:7" x14ac:dyDescent="0.25">
      <c r="A3293" s="3" t="s">
        <v>73</v>
      </c>
      <c r="B3293" s="4">
        <v>46045</v>
      </c>
      <c r="C3293" s="5">
        <v>1026.3</v>
      </c>
      <c r="D3293" s="19">
        <v>6.9473999999999994E-2</v>
      </c>
      <c r="E3293" s="35" cm="1">
        <f t="array" ref="E3293">INDEX('Curva Juros'!$B$7:$B$73,MATCH(C3293,'Curva Juros'!$A$7:$A$73,1)) +
(C3293-INDEX('Curva Juros'!$A$7:$A$73,MATCH(C3293,'Curva Juros'!$A$7:$A$73,1))) *
(INDEX('Curva Juros'!$B$7:$B$73,MATCH(C3293,'Curva Juros'!$A$7:$A$73,1)+1) -
INDEX('Curva Juros'!$B$7:$B$73,MATCH(C3293,'Curva Juros'!$A$7:$A$73,1))) /
(INDEX('Curva Juros'!$A$7:$A$73,MATCH(C3293,'Curva Juros'!$A$7:$A$73,1)+1) -
INDEX('Curva Juros'!$A$7:$A$73,MATCH(C3293,'Curva Juros'!$A$7:$A$73,1)))</f>
        <v>7.6567376190476191</v>
      </c>
      <c r="F3293" s="24">
        <f t="shared" si="51"/>
        <v>-7.0933761904762027E-3</v>
      </c>
      <c r="G3293" s="24"/>
    </row>
    <row r="3294" spans="1:7" x14ac:dyDescent="0.25">
      <c r="A3294" s="6" t="s">
        <v>73</v>
      </c>
      <c r="B3294" s="7">
        <v>46052</v>
      </c>
      <c r="C3294" s="8">
        <v>1022.39</v>
      </c>
      <c r="D3294" s="20">
        <v>6.7197000000000007E-2</v>
      </c>
      <c r="E3294" s="35" cm="1">
        <f t="array" ref="E3294">INDEX('Curva Juros'!$B$7:$B$73,MATCH(C3294,'Curva Juros'!$A$7:$A$73,1)) +
(C3294-INDEX('Curva Juros'!$A$7:$A$73,MATCH(C3294,'Curva Juros'!$A$7:$A$73,1))) *
(INDEX('Curva Juros'!$B$7:$B$73,MATCH(C3294,'Curva Juros'!$A$7:$A$73,1)+1) -
INDEX('Curva Juros'!$B$7:$B$73,MATCH(C3294,'Curva Juros'!$A$7:$A$73,1))) /
(INDEX('Curva Juros'!$A$7:$A$73,MATCH(C3294,'Curva Juros'!$A$7:$A$73,1)+1) -
INDEX('Curva Juros'!$A$7:$A$73,MATCH(C3294,'Curva Juros'!$A$7:$A$73,1)))</f>
        <v>7.6571782698412703</v>
      </c>
      <c r="F3294" s="24">
        <f t="shared" si="51"/>
        <v>-9.3747826984127008E-3</v>
      </c>
      <c r="G3294" s="24"/>
    </row>
    <row r="3295" spans="1:7" x14ac:dyDescent="0.25">
      <c r="A3295" s="3" t="s">
        <v>73</v>
      </c>
      <c r="B3295" s="4">
        <v>46059</v>
      </c>
      <c r="C3295" s="5">
        <v>1016.96</v>
      </c>
      <c r="D3295" s="19">
        <v>6.8109000000000003E-2</v>
      </c>
      <c r="E3295" s="35" cm="1">
        <f t="array" ref="E3295">INDEX('Curva Juros'!$B$7:$B$73,MATCH(C3295,'Curva Juros'!$A$7:$A$73,1)) +
(C3295-INDEX('Curva Juros'!$A$7:$A$73,MATCH(C3295,'Curva Juros'!$A$7:$A$73,1))) *
(INDEX('Curva Juros'!$B$7:$B$73,MATCH(C3295,'Curva Juros'!$A$7:$A$73,1)+1) -
INDEX('Curva Juros'!$B$7:$B$73,MATCH(C3295,'Curva Juros'!$A$7:$A$73,1))) /
(INDEX('Curva Juros'!$A$7:$A$73,MATCH(C3295,'Curva Juros'!$A$7:$A$73,1)+1) -
INDEX('Curva Juros'!$A$7:$A$73,MATCH(C3295,'Curva Juros'!$A$7:$A$73,1)))</f>
        <v>7.6577902222222223</v>
      </c>
      <c r="F3295" s="24">
        <f t="shared" si="51"/>
        <v>-8.4689022222222132E-3</v>
      </c>
      <c r="G3295" s="24"/>
    </row>
    <row r="3296" spans="1:7" x14ac:dyDescent="0.25">
      <c r="A3296" s="6" t="s">
        <v>73</v>
      </c>
      <c r="B3296" s="7">
        <v>46066</v>
      </c>
      <c r="C3296" s="8">
        <v>1012.09</v>
      </c>
      <c r="D3296" s="20">
        <v>6.7833000000000004E-2</v>
      </c>
      <c r="E3296" s="35" cm="1">
        <f t="array" ref="E3296">INDEX('Curva Juros'!$B$7:$B$73,MATCH(C3296,'Curva Juros'!$A$7:$A$73,1)) +
(C3296-INDEX('Curva Juros'!$A$7:$A$73,MATCH(C3296,'Curva Juros'!$A$7:$A$73,1))) *
(INDEX('Curva Juros'!$B$7:$B$73,MATCH(C3296,'Curva Juros'!$A$7:$A$73,1)+1) -
INDEX('Curva Juros'!$B$7:$B$73,MATCH(C3296,'Curva Juros'!$A$7:$A$73,1))) /
(INDEX('Curva Juros'!$A$7:$A$73,MATCH(C3296,'Curva Juros'!$A$7:$A$73,1)+1) -
INDEX('Curva Juros'!$A$7:$A$73,MATCH(C3296,'Curva Juros'!$A$7:$A$73,1)))</f>
        <v>7.6583390634920638</v>
      </c>
      <c r="F3296" s="24">
        <f t="shared" si="51"/>
        <v>-8.7503906349206406E-3</v>
      </c>
      <c r="G3296" s="24"/>
    </row>
    <row r="3297" spans="1:7" x14ac:dyDescent="0.25">
      <c r="A3297" s="3" t="s">
        <v>73</v>
      </c>
      <c r="B3297" s="4">
        <v>46073</v>
      </c>
      <c r="C3297" s="5">
        <v>1009</v>
      </c>
      <c r="D3297" s="19">
        <v>6.8017999999999995E-2</v>
      </c>
      <c r="E3297" s="35" cm="1">
        <f t="array" ref="E3297">INDEX('Curva Juros'!$B$7:$B$73,MATCH(C3297,'Curva Juros'!$A$7:$A$73,1)) +
(C3297-INDEX('Curva Juros'!$A$7:$A$73,MATCH(C3297,'Curva Juros'!$A$7:$A$73,1))) *
(INDEX('Curva Juros'!$B$7:$B$73,MATCH(C3297,'Curva Juros'!$A$7:$A$73,1)+1) -
INDEX('Curva Juros'!$B$7:$B$73,MATCH(C3297,'Curva Juros'!$A$7:$A$73,1))) /
(INDEX('Curva Juros'!$A$7:$A$73,MATCH(C3297,'Curva Juros'!$A$7:$A$73,1)+1) -
INDEX('Curva Juros'!$A$7:$A$73,MATCH(C3297,'Curva Juros'!$A$7:$A$73,1)))</f>
        <v>7.6586873015873023</v>
      </c>
      <c r="F3297" s="24">
        <f t="shared" si="51"/>
        <v>-8.5688730158730297E-3</v>
      </c>
      <c r="G3297" s="24"/>
    </row>
    <row r="3298" spans="1:7" x14ac:dyDescent="0.25">
      <c r="A3298" s="6" t="s">
        <v>73</v>
      </c>
      <c r="B3298" s="7">
        <v>46080</v>
      </c>
      <c r="C3298" s="8">
        <v>1004.59</v>
      </c>
      <c r="D3298" s="20">
        <v>6.6780999999999993E-2</v>
      </c>
      <c r="E3298" s="35" cm="1">
        <f t="array" ref="E3298">INDEX('Curva Juros'!$B$7:$B$73,MATCH(C3298,'Curva Juros'!$A$7:$A$73,1)) +
(C3298-INDEX('Curva Juros'!$A$7:$A$73,MATCH(C3298,'Curva Juros'!$A$7:$A$73,1))) *
(INDEX('Curva Juros'!$B$7:$B$73,MATCH(C3298,'Curva Juros'!$A$7:$A$73,1)+1) -
INDEX('Curva Juros'!$B$7:$B$73,MATCH(C3298,'Curva Juros'!$A$7:$A$73,1))) /
(INDEX('Curva Juros'!$A$7:$A$73,MATCH(C3298,'Curva Juros'!$A$7:$A$73,1)+1) -
INDEX('Curva Juros'!$A$7:$A$73,MATCH(C3298,'Curva Juros'!$A$7:$A$73,1)))</f>
        <v>7.6591058174603175</v>
      </c>
      <c r="F3298" s="24">
        <f t="shared" si="51"/>
        <v>-9.8100581746031756E-3</v>
      </c>
      <c r="G3298" s="24"/>
    </row>
    <row r="3299" spans="1:7" x14ac:dyDescent="0.25">
      <c r="A3299" s="3" t="s">
        <v>74</v>
      </c>
      <c r="B3299" s="4">
        <v>45723</v>
      </c>
      <c r="C3299" s="5">
        <v>1249.33</v>
      </c>
      <c r="D3299" s="19">
        <v>7.8617000000000006E-2</v>
      </c>
      <c r="E3299" s="35" cm="1">
        <f t="array" ref="E3299">INDEX('Curva Juros'!$B$7:$B$73,MATCH(C3299,'Curva Juros'!$A$7:$A$73,1)) +
(C3299-INDEX('Curva Juros'!$A$7:$A$73,MATCH(C3299,'Curva Juros'!$A$7:$A$73,1))) *
(INDEX('Curva Juros'!$B$7:$B$73,MATCH(C3299,'Curva Juros'!$A$7:$A$73,1)+1) -
INDEX('Curva Juros'!$B$7:$B$73,MATCH(C3299,'Curva Juros'!$A$7:$A$73,1))) /
(INDEX('Curva Juros'!$A$7:$A$73,MATCH(C3299,'Curva Juros'!$A$7:$A$73,1)+1) -
INDEX('Curva Juros'!$A$7:$A$73,MATCH(C3299,'Curva Juros'!$A$7:$A$73,1)))</f>
        <v>7.627208968253969</v>
      </c>
      <c r="F3299" s="24">
        <f t="shared" si="51"/>
        <v>2.3449103174603136E-3</v>
      </c>
      <c r="G3299" s="24"/>
    </row>
    <row r="3300" spans="1:7" x14ac:dyDescent="0.25">
      <c r="A3300" s="6" t="s">
        <v>74</v>
      </c>
      <c r="B3300" s="7">
        <v>45730</v>
      </c>
      <c r="C3300" s="8">
        <v>1244.47</v>
      </c>
      <c r="D3300" s="20">
        <v>7.8459000000000001E-2</v>
      </c>
      <c r="E3300" s="35" cm="1">
        <f t="array" ref="E3300">INDEX('Curva Juros'!$B$7:$B$73,MATCH(C3300,'Curva Juros'!$A$7:$A$73,1)) +
(C3300-INDEX('Curva Juros'!$A$7:$A$73,MATCH(C3300,'Curva Juros'!$A$7:$A$73,1))) *
(INDEX('Curva Juros'!$B$7:$B$73,MATCH(C3300,'Curva Juros'!$A$7:$A$73,1)+1) -
INDEX('Curva Juros'!$B$7:$B$73,MATCH(C3300,'Curva Juros'!$A$7:$A$73,1))) /
(INDEX('Curva Juros'!$A$7:$A$73,MATCH(C3300,'Curva Juros'!$A$7:$A$73,1)+1) -
INDEX('Curva Juros'!$A$7:$A$73,MATCH(C3300,'Curva Juros'!$A$7:$A$73,1)))</f>
        <v>7.6279418253968254</v>
      </c>
      <c r="F3300" s="24">
        <f t="shared" si="51"/>
        <v>2.1795817460317501E-3</v>
      </c>
      <c r="G3300" s="24"/>
    </row>
    <row r="3301" spans="1:7" x14ac:dyDescent="0.25">
      <c r="A3301" s="3" t="s">
        <v>74</v>
      </c>
      <c r="B3301" s="4">
        <v>45737</v>
      </c>
      <c r="C3301" s="5">
        <v>1238.44</v>
      </c>
      <c r="D3301" s="19">
        <v>7.9593999999999998E-2</v>
      </c>
      <c r="E3301" s="35" cm="1">
        <f t="array" ref="E3301">INDEX('Curva Juros'!$B$7:$B$73,MATCH(C3301,'Curva Juros'!$A$7:$A$73,1)) +
(C3301-INDEX('Curva Juros'!$A$7:$A$73,MATCH(C3301,'Curva Juros'!$A$7:$A$73,1))) *
(INDEX('Curva Juros'!$B$7:$B$73,MATCH(C3301,'Curva Juros'!$A$7:$A$73,1)+1) -
INDEX('Curva Juros'!$B$7:$B$73,MATCH(C3301,'Curva Juros'!$A$7:$A$73,1))) /
(INDEX('Curva Juros'!$A$7:$A$73,MATCH(C3301,'Curva Juros'!$A$7:$A$73,1)+1) -
INDEX('Curva Juros'!$A$7:$A$73,MATCH(C3301,'Curva Juros'!$A$7:$A$73,1)))</f>
        <v>7.6288511111111115</v>
      </c>
      <c r="F3301" s="24">
        <f t="shared" si="51"/>
        <v>3.3054888888888884E-3</v>
      </c>
      <c r="G3301" s="24"/>
    </row>
    <row r="3302" spans="1:7" x14ac:dyDescent="0.25">
      <c r="A3302" s="6" t="s">
        <v>74</v>
      </c>
      <c r="B3302" s="7">
        <v>45744</v>
      </c>
      <c r="C3302" s="8">
        <v>1232.9100000000001</v>
      </c>
      <c r="D3302" s="20">
        <v>8.0184000000000005E-2</v>
      </c>
      <c r="E3302" s="35" cm="1">
        <f t="array" ref="E3302">INDEX('Curva Juros'!$B$7:$B$73,MATCH(C3302,'Curva Juros'!$A$7:$A$73,1)) +
(C3302-INDEX('Curva Juros'!$A$7:$A$73,MATCH(C3302,'Curva Juros'!$A$7:$A$73,1))) *
(INDEX('Curva Juros'!$B$7:$B$73,MATCH(C3302,'Curva Juros'!$A$7:$A$73,1)+1) -
INDEX('Curva Juros'!$B$7:$B$73,MATCH(C3302,'Curva Juros'!$A$7:$A$73,1))) /
(INDEX('Curva Juros'!$A$7:$A$73,MATCH(C3302,'Curva Juros'!$A$7:$A$73,1)+1) -
INDEX('Curva Juros'!$A$7:$A$73,MATCH(C3302,'Curva Juros'!$A$7:$A$73,1)))</f>
        <v>7.6296850000000003</v>
      </c>
      <c r="F3302" s="24">
        <f t="shared" si="51"/>
        <v>3.8871500000000059E-3</v>
      </c>
      <c r="G3302" s="24"/>
    </row>
    <row r="3303" spans="1:7" x14ac:dyDescent="0.25">
      <c r="A3303" s="3" t="s">
        <v>74</v>
      </c>
      <c r="B3303" s="4">
        <v>45751</v>
      </c>
      <c r="C3303" s="5">
        <v>1230.52</v>
      </c>
      <c r="D3303" s="19">
        <v>7.7302999999999997E-2</v>
      </c>
      <c r="E3303" s="35" cm="1">
        <f t="array" ref="E3303">INDEX('Curva Juros'!$B$7:$B$73,MATCH(C3303,'Curva Juros'!$A$7:$A$73,1)) +
(C3303-INDEX('Curva Juros'!$A$7:$A$73,MATCH(C3303,'Curva Juros'!$A$7:$A$73,1))) *
(INDEX('Curva Juros'!$B$7:$B$73,MATCH(C3303,'Curva Juros'!$A$7:$A$73,1)+1) -
INDEX('Curva Juros'!$B$7:$B$73,MATCH(C3303,'Curva Juros'!$A$7:$A$73,1))) /
(INDEX('Curva Juros'!$A$7:$A$73,MATCH(C3303,'Curva Juros'!$A$7:$A$73,1)+1) -
INDEX('Curva Juros'!$A$7:$A$73,MATCH(C3303,'Curva Juros'!$A$7:$A$73,1)))</f>
        <v>7.6300453968253974</v>
      </c>
      <c r="F3303" s="24">
        <f t="shared" si="51"/>
        <v>1.0025460317460294E-3</v>
      </c>
      <c r="G3303" s="24"/>
    </row>
    <row r="3304" spans="1:7" x14ac:dyDescent="0.25">
      <c r="A3304" s="6" t="s">
        <v>74</v>
      </c>
      <c r="B3304" s="7">
        <v>45758</v>
      </c>
      <c r="C3304" s="8">
        <v>1223.9100000000001</v>
      </c>
      <c r="D3304" s="20">
        <v>7.9085000000000003E-2</v>
      </c>
      <c r="E3304" s="35" cm="1">
        <f t="array" ref="E3304">INDEX('Curva Juros'!$B$7:$B$73,MATCH(C3304,'Curva Juros'!$A$7:$A$73,1)) +
(C3304-INDEX('Curva Juros'!$A$7:$A$73,MATCH(C3304,'Curva Juros'!$A$7:$A$73,1))) *
(INDEX('Curva Juros'!$B$7:$B$73,MATCH(C3304,'Curva Juros'!$A$7:$A$73,1)+1) -
INDEX('Curva Juros'!$B$7:$B$73,MATCH(C3304,'Curva Juros'!$A$7:$A$73,1))) /
(INDEX('Curva Juros'!$A$7:$A$73,MATCH(C3304,'Curva Juros'!$A$7:$A$73,1)+1) -
INDEX('Curva Juros'!$A$7:$A$73,MATCH(C3304,'Curva Juros'!$A$7:$A$73,1)))</f>
        <v>7.6310421428571429</v>
      </c>
      <c r="F3304" s="24">
        <f t="shared" si="51"/>
        <v>2.7745785714285709E-3</v>
      </c>
      <c r="G3304" s="24"/>
    </row>
    <row r="3305" spans="1:7" x14ac:dyDescent="0.25">
      <c r="A3305" s="3" t="s">
        <v>74</v>
      </c>
      <c r="B3305" s="4">
        <v>45764</v>
      </c>
      <c r="C3305" s="5">
        <v>1261.03</v>
      </c>
      <c r="D3305" s="19">
        <v>7.7760999999999997E-2</v>
      </c>
      <c r="E3305" s="35" cm="1">
        <f t="array" ref="E3305">INDEX('Curva Juros'!$B$7:$B$73,MATCH(C3305,'Curva Juros'!$A$7:$A$73,1)) +
(C3305-INDEX('Curva Juros'!$A$7:$A$73,MATCH(C3305,'Curva Juros'!$A$7:$A$73,1))) *
(INDEX('Curva Juros'!$B$7:$B$73,MATCH(C3305,'Curva Juros'!$A$7:$A$73,1)+1) -
INDEX('Curva Juros'!$B$7:$B$73,MATCH(C3305,'Curva Juros'!$A$7:$A$73,1))) /
(INDEX('Curva Juros'!$A$7:$A$73,MATCH(C3305,'Curva Juros'!$A$7:$A$73,1)+1) -
INDEX('Curva Juros'!$A$7:$A$73,MATCH(C3305,'Curva Juros'!$A$7:$A$73,1)))</f>
        <v>7.6254070793650799</v>
      </c>
      <c r="F3305" s="24">
        <f t="shared" si="51"/>
        <v>1.5069292063491918E-3</v>
      </c>
      <c r="G3305" s="24"/>
    </row>
    <row r="3306" spans="1:7" x14ac:dyDescent="0.25">
      <c r="A3306" s="6" t="s">
        <v>74</v>
      </c>
      <c r="B3306" s="7">
        <v>45772</v>
      </c>
      <c r="C3306" s="8">
        <v>1258.17</v>
      </c>
      <c r="D3306" s="20">
        <v>7.6230999999999993E-2</v>
      </c>
      <c r="E3306" s="35" cm="1">
        <f t="array" ref="E3306">INDEX('Curva Juros'!$B$7:$B$73,MATCH(C3306,'Curva Juros'!$A$7:$A$73,1)) +
(C3306-INDEX('Curva Juros'!$A$7:$A$73,MATCH(C3306,'Curva Juros'!$A$7:$A$73,1))) *
(INDEX('Curva Juros'!$B$7:$B$73,MATCH(C3306,'Curva Juros'!$A$7:$A$73,1)+1) -
INDEX('Curva Juros'!$B$7:$B$73,MATCH(C3306,'Curva Juros'!$A$7:$A$73,1))) /
(INDEX('Curva Juros'!$A$7:$A$73,MATCH(C3306,'Curva Juros'!$A$7:$A$73,1)+1) -
INDEX('Curva Juros'!$A$7:$A$73,MATCH(C3306,'Curva Juros'!$A$7:$A$73,1)))</f>
        <v>7.6258759523809525</v>
      </c>
      <c r="F3306" s="24">
        <f t="shared" si="51"/>
        <v>-2.7759523809525732E-5</v>
      </c>
      <c r="G3306" s="24"/>
    </row>
    <row r="3307" spans="1:7" x14ac:dyDescent="0.25">
      <c r="A3307" s="3" t="s">
        <v>74</v>
      </c>
      <c r="B3307" s="4">
        <v>45779</v>
      </c>
      <c r="C3307" s="5">
        <v>1254.27</v>
      </c>
      <c r="D3307" s="19">
        <v>7.6096999999999998E-2</v>
      </c>
      <c r="E3307" s="35" cm="1">
        <f t="array" ref="E3307">INDEX('Curva Juros'!$B$7:$B$73,MATCH(C3307,'Curva Juros'!$A$7:$A$73,1)) +
(C3307-INDEX('Curva Juros'!$A$7:$A$73,MATCH(C3307,'Curva Juros'!$A$7:$A$73,1))) *
(INDEX('Curva Juros'!$B$7:$B$73,MATCH(C3307,'Curva Juros'!$A$7:$A$73,1)+1) -
INDEX('Curva Juros'!$B$7:$B$73,MATCH(C3307,'Curva Juros'!$A$7:$A$73,1))) /
(INDEX('Curva Juros'!$A$7:$A$73,MATCH(C3307,'Curva Juros'!$A$7:$A$73,1)+1) -
INDEX('Curva Juros'!$A$7:$A$73,MATCH(C3307,'Curva Juros'!$A$7:$A$73,1)))</f>
        <v>7.6264640476190477</v>
      </c>
      <c r="F3307" s="24">
        <f t="shared" si="51"/>
        <v>-1.6764047619047262E-4</v>
      </c>
      <c r="G3307" s="24"/>
    </row>
    <row r="3308" spans="1:7" x14ac:dyDescent="0.25">
      <c r="A3308" s="6" t="s">
        <v>74</v>
      </c>
      <c r="B3308" s="7">
        <v>45786</v>
      </c>
      <c r="C3308" s="8">
        <v>1250.17</v>
      </c>
      <c r="D3308" s="20">
        <v>7.4893000000000001E-2</v>
      </c>
      <c r="E3308" s="35" cm="1">
        <f t="array" ref="E3308">INDEX('Curva Juros'!$B$7:$B$73,MATCH(C3308,'Curva Juros'!$A$7:$A$73,1)) +
(C3308-INDEX('Curva Juros'!$A$7:$A$73,MATCH(C3308,'Curva Juros'!$A$7:$A$73,1))) *
(INDEX('Curva Juros'!$B$7:$B$73,MATCH(C3308,'Curva Juros'!$A$7:$A$73,1)+1) -
INDEX('Curva Juros'!$B$7:$B$73,MATCH(C3308,'Curva Juros'!$A$7:$A$73,1))) /
(INDEX('Curva Juros'!$A$7:$A$73,MATCH(C3308,'Curva Juros'!$A$7:$A$73,1)+1) -
INDEX('Curva Juros'!$A$7:$A$73,MATCH(C3308,'Curva Juros'!$A$7:$A$73,1)))</f>
        <v>7.6270823015873015</v>
      </c>
      <c r="F3308" s="24">
        <f t="shared" si="51"/>
        <v>-1.3778230158730115E-3</v>
      </c>
      <c r="G3308" s="24"/>
    </row>
    <row r="3309" spans="1:7" x14ac:dyDescent="0.25">
      <c r="A3309" s="3" t="s">
        <v>74</v>
      </c>
      <c r="B3309" s="4">
        <v>45793</v>
      </c>
      <c r="C3309" s="5">
        <v>1245.02</v>
      </c>
      <c r="D3309" s="19">
        <v>7.5102000000000002E-2</v>
      </c>
      <c r="E3309" s="35" cm="1">
        <f t="array" ref="E3309">INDEX('Curva Juros'!$B$7:$B$73,MATCH(C3309,'Curva Juros'!$A$7:$A$73,1)) +
(C3309-INDEX('Curva Juros'!$A$7:$A$73,MATCH(C3309,'Curva Juros'!$A$7:$A$73,1))) *
(INDEX('Curva Juros'!$B$7:$B$73,MATCH(C3309,'Curva Juros'!$A$7:$A$73,1)+1) -
INDEX('Curva Juros'!$B$7:$B$73,MATCH(C3309,'Curva Juros'!$A$7:$A$73,1))) /
(INDEX('Curva Juros'!$A$7:$A$73,MATCH(C3309,'Curva Juros'!$A$7:$A$73,1)+1) -
INDEX('Curva Juros'!$A$7:$A$73,MATCH(C3309,'Curva Juros'!$A$7:$A$73,1)))</f>
        <v>7.6278588888888894</v>
      </c>
      <c r="F3309" s="24">
        <f t="shared" si="51"/>
        <v>-1.1765888888888854E-3</v>
      </c>
      <c r="G3309" s="24"/>
    </row>
    <row r="3310" spans="1:7" x14ac:dyDescent="0.25">
      <c r="A3310" s="6" t="s">
        <v>74</v>
      </c>
      <c r="B3310" s="7">
        <v>45800</v>
      </c>
      <c r="C3310" s="8">
        <v>1239.69</v>
      </c>
      <c r="D3310" s="20">
        <v>7.5533000000000003E-2</v>
      </c>
      <c r="E3310" s="35" cm="1">
        <f t="array" ref="E3310">INDEX('Curva Juros'!$B$7:$B$73,MATCH(C3310,'Curva Juros'!$A$7:$A$73,1)) +
(C3310-INDEX('Curva Juros'!$A$7:$A$73,MATCH(C3310,'Curva Juros'!$A$7:$A$73,1))) *
(INDEX('Curva Juros'!$B$7:$B$73,MATCH(C3310,'Curva Juros'!$A$7:$A$73,1)+1) -
INDEX('Curva Juros'!$B$7:$B$73,MATCH(C3310,'Curva Juros'!$A$7:$A$73,1))) /
(INDEX('Curva Juros'!$A$7:$A$73,MATCH(C3310,'Curva Juros'!$A$7:$A$73,1)+1) -
INDEX('Curva Juros'!$A$7:$A$73,MATCH(C3310,'Curva Juros'!$A$7:$A$73,1)))</f>
        <v>7.6286626190476197</v>
      </c>
      <c r="F3310" s="24">
        <f t="shared" si="51"/>
        <v>-7.5362619047619761E-4</v>
      </c>
      <c r="G3310" s="24"/>
    </row>
    <row r="3311" spans="1:7" x14ac:dyDescent="0.25">
      <c r="A3311" s="3" t="s">
        <v>74</v>
      </c>
      <c r="B3311" s="4">
        <v>45807</v>
      </c>
      <c r="C3311" s="5">
        <v>1235.53</v>
      </c>
      <c r="D3311" s="19">
        <v>7.4417999999999998E-2</v>
      </c>
      <c r="E3311" s="35" cm="1">
        <f t="array" ref="E3311">INDEX('Curva Juros'!$B$7:$B$73,MATCH(C3311,'Curva Juros'!$A$7:$A$73,1)) +
(C3311-INDEX('Curva Juros'!$A$7:$A$73,MATCH(C3311,'Curva Juros'!$A$7:$A$73,1))) *
(INDEX('Curva Juros'!$B$7:$B$73,MATCH(C3311,'Curva Juros'!$A$7:$A$73,1)+1) -
INDEX('Curva Juros'!$B$7:$B$73,MATCH(C3311,'Curva Juros'!$A$7:$A$73,1))) /
(INDEX('Curva Juros'!$A$7:$A$73,MATCH(C3311,'Curva Juros'!$A$7:$A$73,1)+1) -
INDEX('Curva Juros'!$A$7:$A$73,MATCH(C3311,'Curva Juros'!$A$7:$A$73,1)))</f>
        <v>7.6292899206349212</v>
      </c>
      <c r="F3311" s="24">
        <f t="shared" si="51"/>
        <v>-1.8748992063492148E-3</v>
      </c>
      <c r="G3311" s="24"/>
    </row>
    <row r="3312" spans="1:7" x14ac:dyDescent="0.25">
      <c r="A3312" s="6" t="s">
        <v>74</v>
      </c>
      <c r="B3312" s="7">
        <v>45814</v>
      </c>
      <c r="C3312" s="8">
        <v>1229.55</v>
      </c>
      <c r="D3312" s="20">
        <v>7.5728000000000004E-2</v>
      </c>
      <c r="E3312" s="35" cm="1">
        <f t="array" ref="E3312">INDEX('Curva Juros'!$B$7:$B$73,MATCH(C3312,'Curva Juros'!$A$7:$A$73,1)) +
(C3312-INDEX('Curva Juros'!$A$7:$A$73,MATCH(C3312,'Curva Juros'!$A$7:$A$73,1))) *
(INDEX('Curva Juros'!$B$7:$B$73,MATCH(C3312,'Curva Juros'!$A$7:$A$73,1)+1) -
INDEX('Curva Juros'!$B$7:$B$73,MATCH(C3312,'Curva Juros'!$A$7:$A$73,1))) /
(INDEX('Curva Juros'!$A$7:$A$73,MATCH(C3312,'Curva Juros'!$A$7:$A$73,1)+1) -
INDEX('Curva Juros'!$A$7:$A$73,MATCH(C3312,'Curva Juros'!$A$7:$A$73,1)))</f>
        <v>7.6301916666666667</v>
      </c>
      <c r="F3312" s="24">
        <f t="shared" si="51"/>
        <v>-5.7391666666666008E-4</v>
      </c>
      <c r="G3312" s="24"/>
    </row>
    <row r="3313" spans="1:7" x14ac:dyDescent="0.25">
      <c r="A3313" s="3" t="s">
        <v>74</v>
      </c>
      <c r="B3313" s="4">
        <v>45821</v>
      </c>
      <c r="C3313" s="5">
        <v>1225.55</v>
      </c>
      <c r="D3313" s="19">
        <v>7.4385000000000007E-2</v>
      </c>
      <c r="E3313" s="35" cm="1">
        <f t="array" ref="E3313">INDEX('Curva Juros'!$B$7:$B$73,MATCH(C3313,'Curva Juros'!$A$7:$A$73,1)) +
(C3313-INDEX('Curva Juros'!$A$7:$A$73,MATCH(C3313,'Curva Juros'!$A$7:$A$73,1))) *
(INDEX('Curva Juros'!$B$7:$B$73,MATCH(C3313,'Curva Juros'!$A$7:$A$73,1)+1) -
INDEX('Curva Juros'!$B$7:$B$73,MATCH(C3313,'Curva Juros'!$A$7:$A$73,1))) /
(INDEX('Curva Juros'!$A$7:$A$73,MATCH(C3313,'Curva Juros'!$A$7:$A$73,1)+1) -
INDEX('Curva Juros'!$A$7:$A$73,MATCH(C3313,'Curva Juros'!$A$7:$A$73,1)))</f>
        <v>7.6307948412698412</v>
      </c>
      <c r="F3313" s="24">
        <f t="shared" si="51"/>
        <v>-1.9229484126984109E-3</v>
      </c>
      <c r="G3313" s="24"/>
    </row>
    <row r="3314" spans="1:7" x14ac:dyDescent="0.25">
      <c r="A3314" s="6" t="s">
        <v>74</v>
      </c>
      <c r="B3314" s="7">
        <v>45828</v>
      </c>
      <c r="C3314" s="8">
        <v>1220.72</v>
      </c>
      <c r="D3314" s="20">
        <v>7.5504000000000002E-2</v>
      </c>
      <c r="E3314" s="35" cm="1">
        <f t="array" ref="E3314">INDEX('Curva Juros'!$B$7:$B$73,MATCH(C3314,'Curva Juros'!$A$7:$A$73,1)) +
(C3314-INDEX('Curva Juros'!$A$7:$A$73,MATCH(C3314,'Curva Juros'!$A$7:$A$73,1))) *
(INDEX('Curva Juros'!$B$7:$B$73,MATCH(C3314,'Curva Juros'!$A$7:$A$73,1)+1) -
INDEX('Curva Juros'!$B$7:$B$73,MATCH(C3314,'Curva Juros'!$A$7:$A$73,1))) /
(INDEX('Curva Juros'!$A$7:$A$73,MATCH(C3314,'Curva Juros'!$A$7:$A$73,1)+1) -
INDEX('Curva Juros'!$A$7:$A$73,MATCH(C3314,'Curva Juros'!$A$7:$A$73,1)))</f>
        <v>7.6315231746031751</v>
      </c>
      <c r="F3314" s="24">
        <f t="shared" si="51"/>
        <v>-8.1123174603174586E-4</v>
      </c>
      <c r="G3314" s="24"/>
    </row>
    <row r="3315" spans="1:7" x14ac:dyDescent="0.25">
      <c r="A3315" s="3" t="s">
        <v>74</v>
      </c>
      <c r="B3315" s="4">
        <v>45835</v>
      </c>
      <c r="C3315" s="5">
        <v>1215.4100000000001</v>
      </c>
      <c r="D3315" s="19">
        <v>7.5910000000000005E-2</v>
      </c>
      <c r="E3315" s="35" cm="1">
        <f t="array" ref="E3315">INDEX('Curva Juros'!$B$7:$B$73,MATCH(C3315,'Curva Juros'!$A$7:$A$73,1)) +
(C3315-INDEX('Curva Juros'!$A$7:$A$73,MATCH(C3315,'Curva Juros'!$A$7:$A$73,1))) *
(INDEX('Curva Juros'!$B$7:$B$73,MATCH(C3315,'Curva Juros'!$A$7:$A$73,1)+1) -
INDEX('Curva Juros'!$B$7:$B$73,MATCH(C3315,'Curva Juros'!$A$7:$A$73,1))) /
(INDEX('Curva Juros'!$A$7:$A$73,MATCH(C3315,'Curva Juros'!$A$7:$A$73,1)+1) -
INDEX('Curva Juros'!$A$7:$A$73,MATCH(C3315,'Curva Juros'!$A$7:$A$73,1)))</f>
        <v>7.6323238888888891</v>
      </c>
      <c r="F3315" s="24">
        <f t="shared" si="51"/>
        <v>-4.1323888888888938E-4</v>
      </c>
      <c r="G3315" s="24"/>
    </row>
    <row r="3316" spans="1:7" x14ac:dyDescent="0.25">
      <c r="A3316" s="6" t="s">
        <v>74</v>
      </c>
      <c r="B3316" s="7">
        <v>45842</v>
      </c>
      <c r="C3316" s="8">
        <v>1212.3800000000001</v>
      </c>
      <c r="D3316" s="20">
        <v>7.3273000000000005E-2</v>
      </c>
      <c r="E3316" s="35" cm="1">
        <f t="array" ref="E3316">INDEX('Curva Juros'!$B$7:$B$73,MATCH(C3316,'Curva Juros'!$A$7:$A$73,1)) +
(C3316-INDEX('Curva Juros'!$A$7:$A$73,MATCH(C3316,'Curva Juros'!$A$7:$A$73,1))) *
(INDEX('Curva Juros'!$B$7:$B$73,MATCH(C3316,'Curva Juros'!$A$7:$A$73,1)+1) -
INDEX('Curva Juros'!$B$7:$B$73,MATCH(C3316,'Curva Juros'!$A$7:$A$73,1))) /
(INDEX('Curva Juros'!$A$7:$A$73,MATCH(C3316,'Curva Juros'!$A$7:$A$73,1)+1) -
INDEX('Curva Juros'!$A$7:$A$73,MATCH(C3316,'Curva Juros'!$A$7:$A$73,1)))</f>
        <v>7.6327807936507934</v>
      </c>
      <c r="F3316" s="24">
        <f t="shared" si="51"/>
        <v>-3.0548079365079334E-3</v>
      </c>
      <c r="G3316" s="24"/>
    </row>
    <row r="3317" spans="1:7" x14ac:dyDescent="0.25">
      <c r="A3317" s="3" t="s">
        <v>74</v>
      </c>
      <c r="B3317" s="4">
        <v>45849</v>
      </c>
      <c r="C3317" s="5">
        <v>1205.47</v>
      </c>
      <c r="D3317" s="19">
        <v>7.5835E-2</v>
      </c>
      <c r="E3317" s="35" cm="1">
        <f t="array" ref="E3317">INDEX('Curva Juros'!$B$7:$B$73,MATCH(C3317,'Curva Juros'!$A$7:$A$73,1)) +
(C3317-INDEX('Curva Juros'!$A$7:$A$73,MATCH(C3317,'Curva Juros'!$A$7:$A$73,1))) *
(INDEX('Curva Juros'!$B$7:$B$73,MATCH(C3317,'Curva Juros'!$A$7:$A$73,1)+1) -
INDEX('Curva Juros'!$B$7:$B$73,MATCH(C3317,'Curva Juros'!$A$7:$A$73,1))) /
(INDEX('Curva Juros'!$A$7:$A$73,MATCH(C3317,'Curva Juros'!$A$7:$A$73,1)+1) -
INDEX('Curva Juros'!$A$7:$A$73,MATCH(C3317,'Curva Juros'!$A$7:$A$73,1)))</f>
        <v>7.6338227777777776</v>
      </c>
      <c r="F3317" s="24">
        <f t="shared" si="51"/>
        <v>-5.032277777777816E-4</v>
      </c>
      <c r="G3317" s="24"/>
    </row>
    <row r="3318" spans="1:7" x14ac:dyDescent="0.25">
      <c r="A3318" s="6" t="s">
        <v>74</v>
      </c>
      <c r="B3318" s="7">
        <v>45856</v>
      </c>
      <c r="C3318" s="8">
        <v>1199.6500000000001</v>
      </c>
      <c r="D3318" s="20">
        <v>7.6934000000000002E-2</v>
      </c>
      <c r="E3318" s="35" cm="1">
        <f t="array" ref="E3318">INDEX('Curva Juros'!$B$7:$B$73,MATCH(C3318,'Curva Juros'!$A$7:$A$73,1)) +
(C3318-INDEX('Curva Juros'!$A$7:$A$73,MATCH(C3318,'Curva Juros'!$A$7:$A$73,1))) *
(INDEX('Curva Juros'!$B$7:$B$73,MATCH(C3318,'Curva Juros'!$A$7:$A$73,1)+1) -
INDEX('Curva Juros'!$B$7:$B$73,MATCH(C3318,'Curva Juros'!$A$7:$A$73,1))) /
(INDEX('Curva Juros'!$A$7:$A$73,MATCH(C3318,'Curva Juros'!$A$7:$A$73,1)+1) -
INDEX('Curva Juros'!$A$7:$A$73,MATCH(C3318,'Curva Juros'!$A$7:$A$73,1)))</f>
        <v>7.634700396825397</v>
      </c>
      <c r="F3318" s="24">
        <f t="shared" si="51"/>
        <v>5.8699603174602877E-4</v>
      </c>
      <c r="G3318" s="24"/>
    </row>
    <row r="3319" spans="1:7" x14ac:dyDescent="0.25">
      <c r="A3319" s="3" t="s">
        <v>74</v>
      </c>
      <c r="B3319" s="4">
        <v>45863</v>
      </c>
      <c r="C3319" s="5">
        <v>1194.1400000000001</v>
      </c>
      <c r="D3319" s="19">
        <v>7.7604000000000006E-2</v>
      </c>
      <c r="E3319" s="35" cm="1">
        <f t="array" ref="E3319">INDEX('Curva Juros'!$B$7:$B$73,MATCH(C3319,'Curva Juros'!$A$7:$A$73,1)) +
(C3319-INDEX('Curva Juros'!$A$7:$A$73,MATCH(C3319,'Curva Juros'!$A$7:$A$73,1))) *
(INDEX('Curva Juros'!$B$7:$B$73,MATCH(C3319,'Curva Juros'!$A$7:$A$73,1)+1) -
INDEX('Curva Juros'!$B$7:$B$73,MATCH(C3319,'Curva Juros'!$A$7:$A$73,1))) /
(INDEX('Curva Juros'!$A$7:$A$73,MATCH(C3319,'Curva Juros'!$A$7:$A$73,1)+1) -
INDEX('Curva Juros'!$A$7:$A$73,MATCH(C3319,'Curva Juros'!$A$7:$A$73,1)))</f>
        <v>7.6355312698412696</v>
      </c>
      <c r="F3319" s="24">
        <f t="shared" si="51"/>
        <v>1.248687301587309E-3</v>
      </c>
      <c r="G3319" s="24"/>
    </row>
    <row r="3320" spans="1:7" x14ac:dyDescent="0.25">
      <c r="A3320" s="6" t="s">
        <v>74</v>
      </c>
      <c r="B3320" s="7">
        <v>45870</v>
      </c>
      <c r="C3320" s="8">
        <v>1189.3800000000001</v>
      </c>
      <c r="D3320" s="20">
        <v>7.7282000000000003E-2</v>
      </c>
      <c r="E3320" s="35" cm="1">
        <f t="array" ref="E3320">INDEX('Curva Juros'!$B$7:$B$73,MATCH(C3320,'Curva Juros'!$A$7:$A$73,1)) +
(C3320-INDEX('Curva Juros'!$A$7:$A$73,MATCH(C3320,'Curva Juros'!$A$7:$A$73,1))) *
(INDEX('Curva Juros'!$B$7:$B$73,MATCH(C3320,'Curva Juros'!$A$7:$A$73,1)+1) -
INDEX('Curva Juros'!$B$7:$B$73,MATCH(C3320,'Curva Juros'!$A$7:$A$73,1))) /
(INDEX('Curva Juros'!$A$7:$A$73,MATCH(C3320,'Curva Juros'!$A$7:$A$73,1)+1) -
INDEX('Curva Juros'!$A$7:$A$73,MATCH(C3320,'Curva Juros'!$A$7:$A$73,1)))</f>
        <v>7.6362490476190477</v>
      </c>
      <c r="F3320" s="24">
        <f t="shared" si="51"/>
        <v>9.1950952380952244E-4</v>
      </c>
      <c r="G3320" s="24"/>
    </row>
    <row r="3321" spans="1:7" x14ac:dyDescent="0.25">
      <c r="A3321" s="3" t="s">
        <v>74</v>
      </c>
      <c r="B3321" s="4">
        <v>45877</v>
      </c>
      <c r="C3321" s="5">
        <v>1187.05</v>
      </c>
      <c r="D3321" s="19">
        <v>7.3716000000000004E-2</v>
      </c>
      <c r="E3321" s="35" cm="1">
        <f t="array" ref="E3321">INDEX('Curva Juros'!$B$7:$B$73,MATCH(C3321,'Curva Juros'!$A$7:$A$73,1)) +
(C3321-INDEX('Curva Juros'!$A$7:$A$73,MATCH(C3321,'Curva Juros'!$A$7:$A$73,1))) *
(INDEX('Curva Juros'!$B$7:$B$73,MATCH(C3321,'Curva Juros'!$A$7:$A$73,1)+1) -
INDEX('Curva Juros'!$B$7:$B$73,MATCH(C3321,'Curva Juros'!$A$7:$A$73,1))) /
(INDEX('Curva Juros'!$A$7:$A$73,MATCH(C3321,'Curva Juros'!$A$7:$A$73,1)+1) -
INDEX('Curva Juros'!$A$7:$A$73,MATCH(C3321,'Curva Juros'!$A$7:$A$73,1)))</f>
        <v>7.636600396825397</v>
      </c>
      <c r="F3321" s="24">
        <f t="shared" si="51"/>
        <v>-2.6500039682539611E-3</v>
      </c>
      <c r="G3321" s="24"/>
    </row>
    <row r="3322" spans="1:7" x14ac:dyDescent="0.25">
      <c r="A3322" s="6" t="s">
        <v>74</v>
      </c>
      <c r="B3322" s="7">
        <v>45884</v>
      </c>
      <c r="C3322" s="8">
        <v>1182.19</v>
      </c>
      <c r="D3322" s="20">
        <v>7.3527999999999996E-2</v>
      </c>
      <c r="E3322" s="35" cm="1">
        <f t="array" ref="E3322">INDEX('Curva Juros'!$B$7:$B$73,MATCH(C3322,'Curva Juros'!$A$7:$A$73,1)) +
(C3322-INDEX('Curva Juros'!$A$7:$A$73,MATCH(C3322,'Curva Juros'!$A$7:$A$73,1))) *
(INDEX('Curva Juros'!$B$7:$B$73,MATCH(C3322,'Curva Juros'!$A$7:$A$73,1)+1) -
INDEX('Curva Juros'!$B$7:$B$73,MATCH(C3322,'Curva Juros'!$A$7:$A$73,1))) /
(INDEX('Curva Juros'!$A$7:$A$73,MATCH(C3322,'Curva Juros'!$A$7:$A$73,1)+1) -
INDEX('Curva Juros'!$A$7:$A$73,MATCH(C3322,'Curva Juros'!$A$7:$A$73,1)))</f>
        <v>7.6373332539682535</v>
      </c>
      <c r="F3322" s="24">
        <f t="shared" si="51"/>
        <v>-2.8453325396825407E-3</v>
      </c>
      <c r="G3322" s="24"/>
    </row>
    <row r="3323" spans="1:7" x14ac:dyDescent="0.25">
      <c r="A3323" s="3" t="s">
        <v>74</v>
      </c>
      <c r="B3323" s="4">
        <v>45891</v>
      </c>
      <c r="C3323" s="5">
        <v>1176.32</v>
      </c>
      <c r="D3323" s="19">
        <v>7.4693999999999997E-2</v>
      </c>
      <c r="E3323" s="35" cm="1">
        <f t="array" ref="E3323">INDEX('Curva Juros'!$B$7:$B$73,MATCH(C3323,'Curva Juros'!$A$7:$A$73,1)) +
(C3323-INDEX('Curva Juros'!$A$7:$A$73,MATCH(C3323,'Curva Juros'!$A$7:$A$73,1))) *
(INDEX('Curva Juros'!$B$7:$B$73,MATCH(C3323,'Curva Juros'!$A$7:$A$73,1)+1) -
INDEX('Curva Juros'!$B$7:$B$73,MATCH(C3323,'Curva Juros'!$A$7:$A$73,1))) /
(INDEX('Curva Juros'!$A$7:$A$73,MATCH(C3323,'Curva Juros'!$A$7:$A$73,1)+1) -
INDEX('Curva Juros'!$A$7:$A$73,MATCH(C3323,'Curva Juros'!$A$7:$A$73,1)))</f>
        <v>7.6382184126984125</v>
      </c>
      <c r="F3323" s="24">
        <f t="shared" si="51"/>
        <v>-1.6881841269841269E-3</v>
      </c>
      <c r="G3323" s="24"/>
    </row>
    <row r="3324" spans="1:7" x14ac:dyDescent="0.25">
      <c r="A3324" s="6" t="s">
        <v>74</v>
      </c>
      <c r="B3324" s="7">
        <v>45898</v>
      </c>
      <c r="C3324" s="8">
        <v>1172.76</v>
      </c>
      <c r="D3324" s="20">
        <v>7.2764999999999996E-2</v>
      </c>
      <c r="E3324" s="35" cm="1">
        <f t="array" ref="E3324">INDEX('Curva Juros'!$B$7:$B$73,MATCH(C3324,'Curva Juros'!$A$7:$A$73,1)) +
(C3324-INDEX('Curva Juros'!$A$7:$A$73,MATCH(C3324,'Curva Juros'!$A$7:$A$73,1))) *
(INDEX('Curva Juros'!$B$7:$B$73,MATCH(C3324,'Curva Juros'!$A$7:$A$73,1)+1) -
INDEX('Curva Juros'!$B$7:$B$73,MATCH(C3324,'Curva Juros'!$A$7:$A$73,1))) /
(INDEX('Curva Juros'!$A$7:$A$73,MATCH(C3324,'Curva Juros'!$A$7:$A$73,1)+1) -
INDEX('Curva Juros'!$A$7:$A$73,MATCH(C3324,'Curva Juros'!$A$7:$A$73,1)))</f>
        <v>7.6387552380952384</v>
      </c>
      <c r="F3324" s="24">
        <f t="shared" si="51"/>
        <v>-3.6225523809523819E-3</v>
      </c>
      <c r="G3324" s="24"/>
    </row>
    <row r="3325" spans="1:7" x14ac:dyDescent="0.25">
      <c r="A3325" s="3" t="s">
        <v>74</v>
      </c>
      <c r="B3325" s="4">
        <v>45905</v>
      </c>
      <c r="C3325" s="5">
        <v>1168.03</v>
      </c>
      <c r="D3325" s="19">
        <v>7.2408E-2</v>
      </c>
      <c r="E3325" s="35" cm="1">
        <f t="array" ref="E3325">INDEX('Curva Juros'!$B$7:$B$73,MATCH(C3325,'Curva Juros'!$A$7:$A$73,1)) +
(C3325-INDEX('Curva Juros'!$A$7:$A$73,MATCH(C3325,'Curva Juros'!$A$7:$A$73,1))) *
(INDEX('Curva Juros'!$B$7:$B$73,MATCH(C3325,'Curva Juros'!$A$7:$A$73,1)+1) -
INDEX('Curva Juros'!$B$7:$B$73,MATCH(C3325,'Curva Juros'!$A$7:$A$73,1))) /
(INDEX('Curva Juros'!$A$7:$A$73,MATCH(C3325,'Curva Juros'!$A$7:$A$73,1)+1) -
INDEX('Curva Juros'!$A$7:$A$73,MATCH(C3325,'Curva Juros'!$A$7:$A$73,1)))</f>
        <v>7.6394684920634921</v>
      </c>
      <c r="F3325" s="24">
        <f t="shared" si="51"/>
        <v>-3.9866849206349197E-3</v>
      </c>
      <c r="G3325" s="24"/>
    </row>
    <row r="3326" spans="1:7" x14ac:dyDescent="0.25">
      <c r="A3326" s="6" t="s">
        <v>74</v>
      </c>
      <c r="B3326" s="7">
        <v>45912</v>
      </c>
      <c r="C3326" s="8">
        <v>1164.04</v>
      </c>
      <c r="D3326" s="20">
        <v>7.1049000000000001E-2</v>
      </c>
      <c r="E3326" s="35" cm="1">
        <f t="array" ref="E3326">INDEX('Curva Juros'!$B$7:$B$73,MATCH(C3326,'Curva Juros'!$A$7:$A$73,1)) +
(C3326-INDEX('Curva Juros'!$A$7:$A$73,MATCH(C3326,'Curva Juros'!$A$7:$A$73,1))) *
(INDEX('Curva Juros'!$B$7:$B$73,MATCH(C3326,'Curva Juros'!$A$7:$A$73,1)+1) -
INDEX('Curva Juros'!$B$7:$B$73,MATCH(C3326,'Curva Juros'!$A$7:$A$73,1))) /
(INDEX('Curva Juros'!$A$7:$A$73,MATCH(C3326,'Curva Juros'!$A$7:$A$73,1)+1) -
INDEX('Curva Juros'!$A$7:$A$73,MATCH(C3326,'Curva Juros'!$A$7:$A$73,1)))</f>
        <v>7.6400701587301585</v>
      </c>
      <c r="F3326" s="24">
        <f t="shared" si="51"/>
        <v>-5.3517015873015827E-3</v>
      </c>
      <c r="G3326" s="24"/>
    </row>
    <row r="3327" spans="1:7" x14ac:dyDescent="0.25">
      <c r="A3327" s="3" t="s">
        <v>74</v>
      </c>
      <c r="B3327" s="4">
        <v>45919</v>
      </c>
      <c r="C3327" s="5">
        <v>1159.72</v>
      </c>
      <c r="D3327" s="19">
        <v>7.0139999999999994E-2</v>
      </c>
      <c r="E3327" s="35" cm="1">
        <f t="array" ref="E3327">INDEX('Curva Juros'!$B$7:$B$73,MATCH(C3327,'Curva Juros'!$A$7:$A$73,1)) +
(C3327-INDEX('Curva Juros'!$A$7:$A$73,MATCH(C3327,'Curva Juros'!$A$7:$A$73,1))) *
(INDEX('Curva Juros'!$B$7:$B$73,MATCH(C3327,'Curva Juros'!$A$7:$A$73,1)+1) -
INDEX('Curva Juros'!$B$7:$B$73,MATCH(C3327,'Curva Juros'!$A$7:$A$73,1))) /
(INDEX('Curva Juros'!$A$7:$A$73,MATCH(C3327,'Curva Juros'!$A$7:$A$73,1)+1) -
INDEX('Curva Juros'!$A$7:$A$73,MATCH(C3327,'Curva Juros'!$A$7:$A$73,1)))</f>
        <v>7.640721587301587</v>
      </c>
      <c r="F3327" s="24">
        <f t="shared" si="51"/>
        <v>-6.2672158730158745E-3</v>
      </c>
      <c r="G3327" s="24"/>
    </row>
    <row r="3328" spans="1:7" x14ac:dyDescent="0.25">
      <c r="A3328" s="6" t="s">
        <v>74</v>
      </c>
      <c r="B3328" s="7">
        <v>45926</v>
      </c>
      <c r="C3328" s="8">
        <v>1155.8900000000001</v>
      </c>
      <c r="D3328" s="20">
        <v>6.8564E-2</v>
      </c>
      <c r="E3328" s="35" cm="1">
        <f t="array" ref="E3328">INDEX('Curva Juros'!$B$7:$B$73,MATCH(C3328,'Curva Juros'!$A$7:$A$73,1)) +
(C3328-INDEX('Curva Juros'!$A$7:$A$73,MATCH(C3328,'Curva Juros'!$A$7:$A$73,1))) *
(INDEX('Curva Juros'!$B$7:$B$73,MATCH(C3328,'Curva Juros'!$A$7:$A$73,1)+1) -
INDEX('Curva Juros'!$B$7:$B$73,MATCH(C3328,'Curva Juros'!$A$7:$A$73,1))) /
(INDEX('Curva Juros'!$A$7:$A$73,MATCH(C3328,'Curva Juros'!$A$7:$A$73,1)+1) -
INDEX('Curva Juros'!$A$7:$A$73,MATCH(C3328,'Curva Juros'!$A$7:$A$73,1)))</f>
        <v>7.6412991269841264</v>
      </c>
      <c r="F3328" s="24">
        <f t="shared" si="51"/>
        <v>-7.8489912698412601E-3</v>
      </c>
      <c r="G3328" s="24"/>
    </row>
    <row r="3329" spans="1:7" x14ac:dyDescent="0.25">
      <c r="A3329" s="3" t="s">
        <v>74</v>
      </c>
      <c r="B3329" s="4">
        <v>45933</v>
      </c>
      <c r="C3329" s="5">
        <v>1149.82</v>
      </c>
      <c r="D3329" s="19">
        <v>7.0009000000000002E-2</v>
      </c>
      <c r="E3329" s="35" cm="1">
        <f t="array" ref="E3329">INDEX('Curva Juros'!$B$7:$B$73,MATCH(C3329,'Curva Juros'!$A$7:$A$73,1)) +
(C3329-INDEX('Curva Juros'!$A$7:$A$73,MATCH(C3329,'Curva Juros'!$A$7:$A$73,1))) *
(INDEX('Curva Juros'!$B$7:$B$73,MATCH(C3329,'Curva Juros'!$A$7:$A$73,1)+1) -
INDEX('Curva Juros'!$B$7:$B$73,MATCH(C3329,'Curva Juros'!$A$7:$A$73,1))) /
(INDEX('Curva Juros'!$A$7:$A$73,MATCH(C3329,'Curva Juros'!$A$7:$A$73,1)+1) -
INDEX('Curva Juros'!$A$7:$A$73,MATCH(C3329,'Curva Juros'!$A$7:$A$73,1)))</f>
        <v>7.642214444444444</v>
      </c>
      <c r="F3329" s="24">
        <f t="shared" si="51"/>
        <v>-6.4131444444444352E-3</v>
      </c>
      <c r="G3329" s="24"/>
    </row>
    <row r="3330" spans="1:7" x14ac:dyDescent="0.25">
      <c r="A3330" s="6" t="s">
        <v>74</v>
      </c>
      <c r="B3330" s="7">
        <v>45940</v>
      </c>
      <c r="C3330" s="8">
        <v>1145.05</v>
      </c>
      <c r="D3330" s="20">
        <v>6.9694999999999993E-2</v>
      </c>
      <c r="E3330" s="35" cm="1">
        <f t="array" ref="E3330">INDEX('Curva Juros'!$B$7:$B$73,MATCH(C3330,'Curva Juros'!$A$7:$A$73,1)) +
(C3330-INDEX('Curva Juros'!$A$7:$A$73,MATCH(C3330,'Curva Juros'!$A$7:$A$73,1))) *
(INDEX('Curva Juros'!$B$7:$B$73,MATCH(C3330,'Curva Juros'!$A$7:$A$73,1)+1) -
INDEX('Curva Juros'!$B$7:$B$73,MATCH(C3330,'Curva Juros'!$A$7:$A$73,1))) /
(INDEX('Curva Juros'!$A$7:$A$73,MATCH(C3330,'Curva Juros'!$A$7:$A$73,1)+1) -
INDEX('Curva Juros'!$A$7:$A$73,MATCH(C3330,'Curva Juros'!$A$7:$A$73,1)))</f>
        <v>7.6429337301587301</v>
      </c>
      <c r="F3330" s="24">
        <f t="shared" si="51"/>
        <v>-6.7343373015873037E-3</v>
      </c>
      <c r="G3330" s="24"/>
    </row>
    <row r="3331" spans="1:7" x14ac:dyDescent="0.25">
      <c r="A3331" s="3" t="s">
        <v>74</v>
      </c>
      <c r="B3331" s="4">
        <v>45947</v>
      </c>
      <c r="C3331" s="5">
        <v>1175.92</v>
      </c>
      <c r="D3331" s="19">
        <v>7.1039000000000005E-2</v>
      </c>
      <c r="E3331" s="35" cm="1">
        <f t="array" ref="E3331">INDEX('Curva Juros'!$B$7:$B$73,MATCH(C3331,'Curva Juros'!$A$7:$A$73,1)) +
(C3331-INDEX('Curva Juros'!$A$7:$A$73,MATCH(C3331,'Curva Juros'!$A$7:$A$73,1))) *
(INDEX('Curva Juros'!$B$7:$B$73,MATCH(C3331,'Curva Juros'!$A$7:$A$73,1)+1) -
INDEX('Curva Juros'!$B$7:$B$73,MATCH(C3331,'Curva Juros'!$A$7:$A$73,1))) /
(INDEX('Curva Juros'!$A$7:$A$73,MATCH(C3331,'Curva Juros'!$A$7:$A$73,1)+1) -
INDEX('Curva Juros'!$A$7:$A$73,MATCH(C3331,'Curva Juros'!$A$7:$A$73,1)))</f>
        <v>7.6382787301587296</v>
      </c>
      <c r="F3331" s="24">
        <f t="shared" ref="F3331:F3394" si="52">D3331-E3331/100</f>
        <v>-5.3437873015872855E-3</v>
      </c>
      <c r="G3331" s="24"/>
    </row>
    <row r="3332" spans="1:7" x14ac:dyDescent="0.25">
      <c r="A3332" s="6" t="s">
        <v>74</v>
      </c>
      <c r="B3332" s="7">
        <v>45954</v>
      </c>
      <c r="C3332" s="8">
        <v>1170.52</v>
      </c>
      <c r="D3332" s="20">
        <v>7.1707999999999994E-2</v>
      </c>
      <c r="E3332" s="35" cm="1">
        <f t="array" ref="E3332">INDEX('Curva Juros'!$B$7:$B$73,MATCH(C3332,'Curva Juros'!$A$7:$A$73,1)) +
(C3332-INDEX('Curva Juros'!$A$7:$A$73,MATCH(C3332,'Curva Juros'!$A$7:$A$73,1))) *
(INDEX('Curva Juros'!$B$7:$B$73,MATCH(C3332,'Curva Juros'!$A$7:$A$73,1)+1) -
INDEX('Curva Juros'!$B$7:$B$73,MATCH(C3332,'Curva Juros'!$A$7:$A$73,1))) /
(INDEX('Curva Juros'!$A$7:$A$73,MATCH(C3332,'Curva Juros'!$A$7:$A$73,1)+1) -
INDEX('Curva Juros'!$A$7:$A$73,MATCH(C3332,'Curva Juros'!$A$7:$A$73,1)))</f>
        <v>7.6390930158730157</v>
      </c>
      <c r="F3332" s="24">
        <f t="shared" si="52"/>
        <v>-4.6829301587301697E-3</v>
      </c>
      <c r="G3332" s="24"/>
    </row>
    <row r="3333" spans="1:7" x14ac:dyDescent="0.25">
      <c r="A3333" s="3" t="s">
        <v>74</v>
      </c>
      <c r="B3333" s="4">
        <v>45961</v>
      </c>
      <c r="C3333" s="5">
        <v>1164.5</v>
      </c>
      <c r="D3333" s="19">
        <v>7.3375999999999997E-2</v>
      </c>
      <c r="E3333" s="35" cm="1">
        <f t="array" ref="E3333">INDEX('Curva Juros'!$B$7:$B$73,MATCH(C3333,'Curva Juros'!$A$7:$A$73,1)) +
(C3333-INDEX('Curva Juros'!$A$7:$A$73,MATCH(C3333,'Curva Juros'!$A$7:$A$73,1))) *
(INDEX('Curva Juros'!$B$7:$B$73,MATCH(C3333,'Curva Juros'!$A$7:$A$73,1)+1) -
INDEX('Curva Juros'!$B$7:$B$73,MATCH(C3333,'Curva Juros'!$A$7:$A$73,1))) /
(INDEX('Curva Juros'!$A$7:$A$73,MATCH(C3333,'Curva Juros'!$A$7:$A$73,1)+1) -
INDEX('Curva Juros'!$A$7:$A$73,MATCH(C3333,'Curva Juros'!$A$7:$A$73,1)))</f>
        <v>7.6400007936507937</v>
      </c>
      <c r="F3333" s="24">
        <f t="shared" si="52"/>
        <v>-3.0240079365079359E-3</v>
      </c>
      <c r="G3333" s="24"/>
    </row>
    <row r="3334" spans="1:7" x14ac:dyDescent="0.25">
      <c r="A3334" s="6" t="s">
        <v>74</v>
      </c>
      <c r="B3334" s="7">
        <v>45968</v>
      </c>
      <c r="C3334" s="8">
        <v>1159.3800000000001</v>
      </c>
      <c r="D3334" s="20">
        <v>7.3568999999999996E-2</v>
      </c>
      <c r="E3334" s="35" cm="1">
        <f t="array" ref="E3334">INDEX('Curva Juros'!$B$7:$B$73,MATCH(C3334,'Curva Juros'!$A$7:$A$73,1)) +
(C3334-INDEX('Curva Juros'!$A$7:$A$73,MATCH(C3334,'Curva Juros'!$A$7:$A$73,1))) *
(INDEX('Curva Juros'!$B$7:$B$73,MATCH(C3334,'Curva Juros'!$A$7:$A$73,1)+1) -
INDEX('Curva Juros'!$B$7:$B$73,MATCH(C3334,'Curva Juros'!$A$7:$A$73,1))) /
(INDEX('Curva Juros'!$A$7:$A$73,MATCH(C3334,'Curva Juros'!$A$7:$A$73,1)+1) -
INDEX('Curva Juros'!$A$7:$A$73,MATCH(C3334,'Curva Juros'!$A$7:$A$73,1)))</f>
        <v>7.6407728571428573</v>
      </c>
      <c r="F3334" s="24">
        <f t="shared" si="52"/>
        <v>-2.8387285714285837E-3</v>
      </c>
      <c r="G3334" s="24"/>
    </row>
    <row r="3335" spans="1:7" x14ac:dyDescent="0.25">
      <c r="A3335" s="3" t="s">
        <v>74</v>
      </c>
      <c r="B3335" s="4">
        <v>45975</v>
      </c>
      <c r="C3335" s="5">
        <v>1155.46</v>
      </c>
      <c r="D3335" s="19">
        <v>7.1797E-2</v>
      </c>
      <c r="E3335" s="35" cm="1">
        <f t="array" ref="E3335">INDEX('Curva Juros'!$B$7:$B$73,MATCH(C3335,'Curva Juros'!$A$7:$A$73,1)) +
(C3335-INDEX('Curva Juros'!$A$7:$A$73,MATCH(C3335,'Curva Juros'!$A$7:$A$73,1))) *
(INDEX('Curva Juros'!$B$7:$B$73,MATCH(C3335,'Curva Juros'!$A$7:$A$73,1)+1) -
INDEX('Curva Juros'!$B$7:$B$73,MATCH(C3335,'Curva Juros'!$A$7:$A$73,1))) /
(INDEX('Curva Juros'!$A$7:$A$73,MATCH(C3335,'Curva Juros'!$A$7:$A$73,1)+1) -
INDEX('Curva Juros'!$A$7:$A$73,MATCH(C3335,'Curva Juros'!$A$7:$A$73,1)))</f>
        <v>7.6413639682539678</v>
      </c>
      <c r="F3335" s="24">
        <f t="shared" si="52"/>
        <v>-4.6166396825396833E-3</v>
      </c>
      <c r="G3335" s="24"/>
    </row>
    <row r="3336" spans="1:7" x14ac:dyDescent="0.25">
      <c r="A3336" s="6" t="s">
        <v>74</v>
      </c>
      <c r="B3336" s="7">
        <v>45982</v>
      </c>
      <c r="C3336" s="8">
        <v>1151.67</v>
      </c>
      <c r="D3336" s="20">
        <v>7.1456000000000006E-2</v>
      </c>
      <c r="E3336" s="35" cm="1">
        <f t="array" ref="E3336">INDEX('Curva Juros'!$B$7:$B$73,MATCH(C3336,'Curva Juros'!$A$7:$A$73,1)) +
(C3336-INDEX('Curva Juros'!$A$7:$A$73,MATCH(C3336,'Curva Juros'!$A$7:$A$73,1))) *
(INDEX('Curva Juros'!$B$7:$B$73,MATCH(C3336,'Curva Juros'!$A$7:$A$73,1)+1) -
INDEX('Curva Juros'!$B$7:$B$73,MATCH(C3336,'Curva Juros'!$A$7:$A$73,1))) /
(INDEX('Curva Juros'!$A$7:$A$73,MATCH(C3336,'Curva Juros'!$A$7:$A$73,1)+1) -
INDEX('Curva Juros'!$A$7:$A$73,MATCH(C3336,'Curva Juros'!$A$7:$A$73,1)))</f>
        <v>7.6419354761904756</v>
      </c>
      <c r="F3336" s="24">
        <f t="shared" si="52"/>
        <v>-4.9633547619047508E-3</v>
      </c>
      <c r="G3336" s="24"/>
    </row>
    <row r="3337" spans="1:7" x14ac:dyDescent="0.25">
      <c r="A3337" s="3" t="s">
        <v>74</v>
      </c>
      <c r="B3337" s="4">
        <v>45989</v>
      </c>
      <c r="C3337" s="5">
        <v>1146.71</v>
      </c>
      <c r="D3337" s="19">
        <v>7.1392999999999998E-2</v>
      </c>
      <c r="E3337" s="35" cm="1">
        <f t="array" ref="E3337">INDEX('Curva Juros'!$B$7:$B$73,MATCH(C3337,'Curva Juros'!$A$7:$A$73,1)) +
(C3337-INDEX('Curva Juros'!$A$7:$A$73,MATCH(C3337,'Curva Juros'!$A$7:$A$73,1))) *
(INDEX('Curva Juros'!$B$7:$B$73,MATCH(C3337,'Curva Juros'!$A$7:$A$73,1)+1) -
INDEX('Curva Juros'!$B$7:$B$73,MATCH(C3337,'Curva Juros'!$A$7:$A$73,1))) /
(INDEX('Curva Juros'!$A$7:$A$73,MATCH(C3337,'Curva Juros'!$A$7:$A$73,1)+1) -
INDEX('Curva Juros'!$A$7:$A$73,MATCH(C3337,'Curva Juros'!$A$7:$A$73,1)))</f>
        <v>7.6426834126984122</v>
      </c>
      <c r="F3337" s="24">
        <f t="shared" si="52"/>
        <v>-5.0338341269841186E-3</v>
      </c>
      <c r="G3337" s="24"/>
    </row>
    <row r="3338" spans="1:7" x14ac:dyDescent="0.25">
      <c r="A3338" s="6" t="s">
        <v>74</v>
      </c>
      <c r="B3338" s="7">
        <v>45996</v>
      </c>
      <c r="C3338" s="8">
        <v>1141.17</v>
      </c>
      <c r="D3338" s="20">
        <v>7.2273000000000004E-2</v>
      </c>
      <c r="E3338" s="35" cm="1">
        <f t="array" ref="E3338">INDEX('Curva Juros'!$B$7:$B$73,MATCH(C3338,'Curva Juros'!$A$7:$A$73,1)) +
(C3338-INDEX('Curva Juros'!$A$7:$A$73,MATCH(C3338,'Curva Juros'!$A$7:$A$73,1))) *
(INDEX('Curva Juros'!$B$7:$B$73,MATCH(C3338,'Curva Juros'!$A$7:$A$73,1)+1) -
INDEX('Curva Juros'!$B$7:$B$73,MATCH(C3338,'Curva Juros'!$A$7:$A$73,1))) /
(INDEX('Curva Juros'!$A$7:$A$73,MATCH(C3338,'Curva Juros'!$A$7:$A$73,1)+1) -
INDEX('Curva Juros'!$A$7:$A$73,MATCH(C3338,'Curva Juros'!$A$7:$A$73,1)))</f>
        <v>7.6435188095238091</v>
      </c>
      <c r="F3338" s="24">
        <f t="shared" si="52"/>
        <v>-4.1621880952380924E-3</v>
      </c>
      <c r="G3338" s="24"/>
    </row>
    <row r="3339" spans="1:7" x14ac:dyDescent="0.25">
      <c r="A3339" s="3" t="s">
        <v>74</v>
      </c>
      <c r="B3339" s="4">
        <v>46003</v>
      </c>
      <c r="C3339" s="5">
        <v>1136.1300000000001</v>
      </c>
      <c r="D3339" s="19">
        <v>7.2340000000000002E-2</v>
      </c>
      <c r="E3339" s="35" cm="1">
        <f t="array" ref="E3339">INDEX('Curva Juros'!$B$7:$B$73,MATCH(C3339,'Curva Juros'!$A$7:$A$73,1)) +
(C3339-INDEX('Curva Juros'!$A$7:$A$73,MATCH(C3339,'Curva Juros'!$A$7:$A$73,1))) *
(INDEX('Curva Juros'!$B$7:$B$73,MATCH(C3339,'Curva Juros'!$A$7:$A$73,1)+1) -
INDEX('Curva Juros'!$B$7:$B$73,MATCH(C3339,'Curva Juros'!$A$7:$A$73,1))) /
(INDEX('Curva Juros'!$A$7:$A$73,MATCH(C3339,'Curva Juros'!$A$7:$A$73,1)+1) -
INDEX('Curva Juros'!$A$7:$A$73,MATCH(C3339,'Curva Juros'!$A$7:$A$73,1)))</f>
        <v>7.6442788095238088</v>
      </c>
      <c r="F3339" s="24">
        <f t="shared" si="52"/>
        <v>-4.1027880952380913E-3</v>
      </c>
      <c r="G3339" s="24"/>
    </row>
    <row r="3340" spans="1:7" x14ac:dyDescent="0.25">
      <c r="A3340" s="6" t="s">
        <v>74</v>
      </c>
      <c r="B3340" s="7">
        <v>46010</v>
      </c>
      <c r="C3340" s="8">
        <v>1130.5999999999999</v>
      </c>
      <c r="D3340" s="20">
        <v>7.3211999999999999E-2</v>
      </c>
      <c r="E3340" s="35" cm="1">
        <f t="array" ref="E3340">INDEX('Curva Juros'!$B$7:$B$73,MATCH(C3340,'Curva Juros'!$A$7:$A$73,1)) +
(C3340-INDEX('Curva Juros'!$A$7:$A$73,MATCH(C3340,'Curva Juros'!$A$7:$A$73,1))) *
(INDEX('Curva Juros'!$B$7:$B$73,MATCH(C3340,'Curva Juros'!$A$7:$A$73,1)+1) -
INDEX('Curva Juros'!$B$7:$B$73,MATCH(C3340,'Curva Juros'!$A$7:$A$73,1))) /
(INDEX('Curva Juros'!$A$7:$A$73,MATCH(C3340,'Curva Juros'!$A$7:$A$73,1)+1) -
INDEX('Curva Juros'!$A$7:$A$73,MATCH(C3340,'Curva Juros'!$A$7:$A$73,1)))</f>
        <v>7.6449831746031744</v>
      </c>
      <c r="F3340" s="24">
        <f t="shared" si="52"/>
        <v>-3.2378317460317468E-3</v>
      </c>
      <c r="G3340" s="24"/>
    </row>
    <row r="3341" spans="1:7" x14ac:dyDescent="0.25">
      <c r="A3341" s="3" t="s">
        <v>74</v>
      </c>
      <c r="B3341" s="4">
        <v>46017</v>
      </c>
      <c r="C3341" s="5">
        <v>1127.17</v>
      </c>
      <c r="D3341" s="19">
        <v>7.2279999999999997E-2</v>
      </c>
      <c r="E3341" s="35" cm="1">
        <f t="array" ref="E3341">INDEX('Curva Juros'!$B$7:$B$73,MATCH(C3341,'Curva Juros'!$A$7:$A$73,1)) +
(C3341-INDEX('Curva Juros'!$A$7:$A$73,MATCH(C3341,'Curva Juros'!$A$7:$A$73,1))) *
(INDEX('Curva Juros'!$B$7:$B$73,MATCH(C3341,'Curva Juros'!$A$7:$A$73,1)+1) -
INDEX('Curva Juros'!$B$7:$B$73,MATCH(C3341,'Curva Juros'!$A$7:$A$73,1))) /
(INDEX('Curva Juros'!$A$7:$A$73,MATCH(C3341,'Curva Juros'!$A$7:$A$73,1)+1) -
INDEX('Curva Juros'!$A$7:$A$73,MATCH(C3341,'Curva Juros'!$A$7:$A$73,1)))</f>
        <v>7.6453697301587296</v>
      </c>
      <c r="F3341" s="24">
        <f t="shared" si="52"/>
        <v>-4.1736973015873008E-3</v>
      </c>
      <c r="G3341" s="24"/>
    </row>
    <row r="3342" spans="1:7" x14ac:dyDescent="0.25">
      <c r="A3342" s="6" t="s">
        <v>74</v>
      </c>
      <c r="B3342" s="7">
        <v>46024</v>
      </c>
      <c r="C3342" s="8">
        <v>1123.51</v>
      </c>
      <c r="D3342" s="20">
        <v>7.1724999999999997E-2</v>
      </c>
      <c r="E3342" s="35" cm="1">
        <f t="array" ref="E3342">INDEX('Curva Juros'!$B$7:$B$73,MATCH(C3342,'Curva Juros'!$A$7:$A$73,1)) +
(C3342-INDEX('Curva Juros'!$A$7:$A$73,MATCH(C3342,'Curva Juros'!$A$7:$A$73,1))) *
(INDEX('Curva Juros'!$B$7:$B$73,MATCH(C3342,'Curva Juros'!$A$7:$A$73,1)+1) -
INDEX('Curva Juros'!$B$7:$B$73,MATCH(C3342,'Curva Juros'!$A$7:$A$73,1))) /
(INDEX('Curva Juros'!$A$7:$A$73,MATCH(C3342,'Curva Juros'!$A$7:$A$73,1)+1) -
INDEX('Curva Juros'!$A$7:$A$73,MATCH(C3342,'Curva Juros'!$A$7:$A$73,1)))</f>
        <v>7.6457822063492058</v>
      </c>
      <c r="F3342" s="24">
        <f t="shared" si="52"/>
        <v>-4.7328220634920565E-3</v>
      </c>
      <c r="G3342" s="24"/>
    </row>
    <row r="3343" spans="1:7" x14ac:dyDescent="0.25">
      <c r="A3343" s="3" t="s">
        <v>74</v>
      </c>
      <c r="B3343" s="4">
        <v>46031</v>
      </c>
      <c r="C3343" s="5">
        <v>1118.06</v>
      </c>
      <c r="D3343" s="19">
        <v>7.2455000000000006E-2</v>
      </c>
      <c r="E3343" s="35" cm="1">
        <f t="array" ref="E3343">INDEX('Curva Juros'!$B$7:$B$73,MATCH(C3343,'Curva Juros'!$A$7:$A$73,1)) +
(C3343-INDEX('Curva Juros'!$A$7:$A$73,MATCH(C3343,'Curva Juros'!$A$7:$A$73,1))) *
(INDEX('Curva Juros'!$B$7:$B$73,MATCH(C3343,'Curva Juros'!$A$7:$A$73,1)+1) -
INDEX('Curva Juros'!$B$7:$B$73,MATCH(C3343,'Curva Juros'!$A$7:$A$73,1))) /
(INDEX('Curva Juros'!$A$7:$A$73,MATCH(C3343,'Curva Juros'!$A$7:$A$73,1)+1) -
INDEX('Curva Juros'!$A$7:$A$73,MATCH(C3343,'Curva Juros'!$A$7:$A$73,1)))</f>
        <v>7.6463964126984125</v>
      </c>
      <c r="F3343" s="24">
        <f t="shared" si="52"/>
        <v>-4.0089641269841214E-3</v>
      </c>
      <c r="G3343" s="24"/>
    </row>
    <row r="3344" spans="1:7" x14ac:dyDescent="0.25">
      <c r="A3344" s="6" t="s">
        <v>74</v>
      </c>
      <c r="B3344" s="7">
        <v>46038</v>
      </c>
      <c r="C3344" s="8">
        <v>1112.52</v>
      </c>
      <c r="D3344" s="20">
        <v>7.3345999999999995E-2</v>
      </c>
      <c r="E3344" s="35" cm="1">
        <f t="array" ref="E3344">INDEX('Curva Juros'!$B$7:$B$73,MATCH(C3344,'Curva Juros'!$A$7:$A$73,1)) +
(C3344-INDEX('Curva Juros'!$A$7:$A$73,MATCH(C3344,'Curva Juros'!$A$7:$A$73,1))) *
(INDEX('Curva Juros'!$B$7:$B$73,MATCH(C3344,'Curva Juros'!$A$7:$A$73,1)+1) -
INDEX('Curva Juros'!$B$7:$B$73,MATCH(C3344,'Curva Juros'!$A$7:$A$73,1))) /
(INDEX('Curva Juros'!$A$7:$A$73,MATCH(C3344,'Curva Juros'!$A$7:$A$73,1)+1) -
INDEX('Curva Juros'!$A$7:$A$73,MATCH(C3344,'Curva Juros'!$A$7:$A$73,1)))</f>
        <v>7.6470207619047619</v>
      </c>
      <c r="F3344" s="24">
        <f t="shared" si="52"/>
        <v>-3.1242076190476226E-3</v>
      </c>
      <c r="G3344" s="24"/>
    </row>
    <row r="3345" spans="1:7" x14ac:dyDescent="0.25">
      <c r="A3345" s="3" t="s">
        <v>74</v>
      </c>
      <c r="B3345" s="4">
        <v>46045</v>
      </c>
      <c r="C3345" s="5">
        <v>1109.77</v>
      </c>
      <c r="D3345" s="19">
        <v>6.9651000000000005E-2</v>
      </c>
      <c r="E3345" s="35" cm="1">
        <f t="array" ref="E3345">INDEX('Curva Juros'!$B$7:$B$73,MATCH(C3345,'Curva Juros'!$A$7:$A$73,1)) +
(C3345-INDEX('Curva Juros'!$A$7:$A$73,MATCH(C3345,'Curva Juros'!$A$7:$A$73,1))) *
(INDEX('Curva Juros'!$B$7:$B$73,MATCH(C3345,'Curva Juros'!$A$7:$A$73,1)+1) -
INDEX('Curva Juros'!$B$7:$B$73,MATCH(C3345,'Curva Juros'!$A$7:$A$73,1))) /
(INDEX('Curva Juros'!$A$7:$A$73,MATCH(C3345,'Curva Juros'!$A$7:$A$73,1)+1) -
INDEX('Curva Juros'!$A$7:$A$73,MATCH(C3345,'Curva Juros'!$A$7:$A$73,1)))</f>
        <v>7.6473306825396818</v>
      </c>
      <c r="F3345" s="24">
        <f t="shared" si="52"/>
        <v>-6.8223068253968205E-3</v>
      </c>
      <c r="G3345" s="24"/>
    </row>
    <row r="3346" spans="1:7" x14ac:dyDescent="0.25">
      <c r="A3346" s="6" t="s">
        <v>74</v>
      </c>
      <c r="B3346" s="7">
        <v>46052</v>
      </c>
      <c r="C3346" s="8">
        <v>1106.45</v>
      </c>
      <c r="D3346" s="20">
        <v>6.6874000000000003E-2</v>
      </c>
      <c r="E3346" s="35" cm="1">
        <f t="array" ref="E3346">INDEX('Curva Juros'!$B$7:$B$73,MATCH(C3346,'Curva Juros'!$A$7:$A$73,1)) +
(C3346-INDEX('Curva Juros'!$A$7:$A$73,MATCH(C3346,'Curva Juros'!$A$7:$A$73,1))) *
(INDEX('Curva Juros'!$B$7:$B$73,MATCH(C3346,'Curva Juros'!$A$7:$A$73,1)+1) -
INDEX('Curva Juros'!$B$7:$B$73,MATCH(C3346,'Curva Juros'!$A$7:$A$73,1))) /
(INDEX('Curva Juros'!$A$7:$A$73,MATCH(C3346,'Curva Juros'!$A$7:$A$73,1)+1) -
INDEX('Curva Juros'!$A$7:$A$73,MATCH(C3346,'Curva Juros'!$A$7:$A$73,1)))</f>
        <v>7.6477048412698414</v>
      </c>
      <c r="F3346" s="24">
        <f t="shared" si="52"/>
        <v>-9.6030484126984061E-3</v>
      </c>
      <c r="G3346" s="24"/>
    </row>
    <row r="3347" spans="1:7" x14ac:dyDescent="0.25">
      <c r="A3347" s="3" t="s">
        <v>74</v>
      </c>
      <c r="B3347" s="4">
        <v>46059</v>
      </c>
      <c r="C3347" s="5">
        <v>1100.94</v>
      </c>
      <c r="D3347" s="19">
        <v>6.7716999999999999E-2</v>
      </c>
      <c r="E3347" s="35" cm="1">
        <f t="array" ref="E3347">INDEX('Curva Juros'!$B$7:$B$73,MATCH(C3347,'Curva Juros'!$A$7:$A$73,1)) +
(C3347-INDEX('Curva Juros'!$A$7:$A$73,MATCH(C3347,'Curva Juros'!$A$7:$A$73,1))) *
(INDEX('Curva Juros'!$B$7:$B$73,MATCH(C3347,'Curva Juros'!$A$7:$A$73,1)+1) -
INDEX('Curva Juros'!$B$7:$B$73,MATCH(C3347,'Curva Juros'!$A$7:$A$73,1))) /
(INDEX('Curva Juros'!$A$7:$A$73,MATCH(C3347,'Curva Juros'!$A$7:$A$73,1)+1) -
INDEX('Curva Juros'!$A$7:$A$73,MATCH(C3347,'Curva Juros'!$A$7:$A$73,1)))</f>
        <v>7.6483258095238096</v>
      </c>
      <c r="F3347" s="24">
        <f t="shared" si="52"/>
        <v>-8.7662580952380942E-3</v>
      </c>
      <c r="G3347" s="24"/>
    </row>
    <row r="3348" spans="1:7" x14ac:dyDescent="0.25">
      <c r="A3348" s="6" t="s">
        <v>74</v>
      </c>
      <c r="B3348" s="7">
        <v>46066</v>
      </c>
      <c r="C3348" s="8">
        <v>1095.97</v>
      </c>
      <c r="D3348" s="20">
        <v>6.7671999999999996E-2</v>
      </c>
      <c r="E3348" s="35" cm="1">
        <f t="array" ref="E3348">INDEX('Curva Juros'!$B$7:$B$73,MATCH(C3348,'Curva Juros'!$A$7:$A$73,1)) +
(C3348-INDEX('Curva Juros'!$A$7:$A$73,MATCH(C3348,'Curva Juros'!$A$7:$A$73,1))) *
(INDEX('Curva Juros'!$B$7:$B$73,MATCH(C3348,'Curva Juros'!$A$7:$A$73,1)+1) -
INDEX('Curva Juros'!$B$7:$B$73,MATCH(C3348,'Curva Juros'!$A$7:$A$73,1))) /
(INDEX('Curva Juros'!$A$7:$A$73,MATCH(C3348,'Curva Juros'!$A$7:$A$73,1)+1) -
INDEX('Curva Juros'!$A$7:$A$73,MATCH(C3348,'Curva Juros'!$A$7:$A$73,1)))</f>
        <v>7.6488859206349202</v>
      </c>
      <c r="F3348" s="24">
        <f t="shared" si="52"/>
        <v>-8.8168592063492118E-3</v>
      </c>
      <c r="G3348" s="24"/>
    </row>
    <row r="3349" spans="1:7" x14ac:dyDescent="0.25">
      <c r="A3349" s="3" t="s">
        <v>74</v>
      </c>
      <c r="B3349" s="4">
        <v>46073</v>
      </c>
      <c r="C3349" s="5">
        <v>1092.8</v>
      </c>
      <c r="D3349" s="19">
        <v>6.7947999999999995E-2</v>
      </c>
      <c r="E3349" s="35" cm="1">
        <f t="array" ref="E3349">INDEX('Curva Juros'!$B$7:$B$73,MATCH(C3349,'Curva Juros'!$A$7:$A$73,1)) +
(C3349-INDEX('Curva Juros'!$A$7:$A$73,MATCH(C3349,'Curva Juros'!$A$7:$A$73,1))) *
(INDEX('Curva Juros'!$B$7:$B$73,MATCH(C3349,'Curva Juros'!$A$7:$A$73,1)+1) -
INDEX('Curva Juros'!$B$7:$B$73,MATCH(C3349,'Curva Juros'!$A$7:$A$73,1))) /
(INDEX('Curva Juros'!$A$7:$A$73,MATCH(C3349,'Curva Juros'!$A$7:$A$73,1)+1) -
INDEX('Curva Juros'!$A$7:$A$73,MATCH(C3349,'Curva Juros'!$A$7:$A$73,1)))</f>
        <v>7.6492431746031748</v>
      </c>
      <c r="F3349" s="24">
        <f t="shared" si="52"/>
        <v>-8.5444317460317554E-3</v>
      </c>
      <c r="G3349" s="24"/>
    </row>
    <row r="3350" spans="1:7" x14ac:dyDescent="0.25">
      <c r="A3350" s="6" t="s">
        <v>74</v>
      </c>
      <c r="B3350" s="7">
        <v>46080</v>
      </c>
      <c r="C3350" s="8">
        <v>1088.5899999999999</v>
      </c>
      <c r="D3350" s="20">
        <v>6.6653000000000004E-2</v>
      </c>
      <c r="E3350" s="35" cm="1">
        <f t="array" ref="E3350">INDEX('Curva Juros'!$B$7:$B$73,MATCH(C3350,'Curva Juros'!$A$7:$A$73,1)) +
(C3350-INDEX('Curva Juros'!$A$7:$A$73,MATCH(C3350,'Curva Juros'!$A$7:$A$73,1))) *
(INDEX('Curva Juros'!$B$7:$B$73,MATCH(C3350,'Curva Juros'!$A$7:$A$73,1)+1) -
INDEX('Curva Juros'!$B$7:$B$73,MATCH(C3350,'Curva Juros'!$A$7:$A$73,1))) /
(INDEX('Curva Juros'!$A$7:$A$73,MATCH(C3350,'Curva Juros'!$A$7:$A$73,1)+1) -
INDEX('Curva Juros'!$A$7:$A$73,MATCH(C3350,'Curva Juros'!$A$7:$A$73,1)))</f>
        <v>7.6497176349206351</v>
      </c>
      <c r="F3350" s="24">
        <f t="shared" si="52"/>
        <v>-9.8441763492063405E-3</v>
      </c>
      <c r="G3350" s="24"/>
    </row>
    <row r="3351" spans="1:7" x14ac:dyDescent="0.25">
      <c r="A3351" s="3" t="s">
        <v>75</v>
      </c>
      <c r="B3351" s="4">
        <v>45926</v>
      </c>
      <c r="C3351" s="5">
        <v>1492.86</v>
      </c>
      <c r="D3351" s="19">
        <v>8.9180999999999996E-2</v>
      </c>
      <c r="E3351" s="35" cm="1">
        <f t="array" ref="E3351">INDEX('Curva Juros'!$B$7:$B$73,MATCH(C3351,'Curva Juros'!$A$7:$A$73,1)) +
(C3351-INDEX('Curva Juros'!$A$7:$A$73,MATCH(C3351,'Curva Juros'!$A$7:$A$73,1))) *
(INDEX('Curva Juros'!$B$7:$B$73,MATCH(C3351,'Curva Juros'!$A$7:$A$73,1)+1) -
INDEX('Curva Juros'!$B$7:$B$73,MATCH(C3351,'Curva Juros'!$A$7:$A$73,1))) /
(INDEX('Curva Juros'!$A$7:$A$73,MATCH(C3351,'Curva Juros'!$A$7:$A$73,1)+1) -
INDEX('Curva Juros'!$A$7:$A$73,MATCH(C3351,'Curva Juros'!$A$7:$A$73,1)))</f>
        <v>7.5787621904761906</v>
      </c>
      <c r="F3351" s="24">
        <f t="shared" si="52"/>
        <v>1.3393378095238093E-2</v>
      </c>
      <c r="G3351" s="24"/>
    </row>
    <row r="3352" spans="1:7" x14ac:dyDescent="0.25">
      <c r="A3352" s="6" t="s">
        <v>75</v>
      </c>
      <c r="B3352" s="7">
        <v>45933</v>
      </c>
      <c r="C3352" s="8">
        <v>1485.43</v>
      </c>
      <c r="D3352" s="20">
        <v>9.0464000000000003E-2</v>
      </c>
      <c r="E3352" s="35" cm="1">
        <f t="array" ref="E3352">INDEX('Curva Juros'!$B$7:$B$73,MATCH(C3352,'Curva Juros'!$A$7:$A$73,1)) +
(C3352-INDEX('Curva Juros'!$A$7:$A$73,MATCH(C3352,'Curva Juros'!$A$7:$A$73,1))) *
(INDEX('Curva Juros'!$B$7:$B$73,MATCH(C3352,'Curva Juros'!$A$7:$A$73,1)+1) -
INDEX('Curva Juros'!$B$7:$B$73,MATCH(C3352,'Curva Juros'!$A$7:$A$73,1))) /
(INDEX('Curva Juros'!$A$7:$A$73,MATCH(C3352,'Curva Juros'!$A$7:$A$73,1)+1) -
INDEX('Curva Juros'!$A$7:$A$73,MATCH(C3352,'Curva Juros'!$A$7:$A$73,1)))</f>
        <v>7.5803779206349207</v>
      </c>
      <c r="F3352" s="24">
        <f t="shared" si="52"/>
        <v>1.4660220793650799E-2</v>
      </c>
      <c r="G3352" s="24"/>
    </row>
    <row r="3353" spans="1:7" x14ac:dyDescent="0.25">
      <c r="A3353" s="3" t="s">
        <v>75</v>
      </c>
      <c r="B3353" s="4">
        <v>45940</v>
      </c>
      <c r="C3353" s="5">
        <v>1479.81</v>
      </c>
      <c r="D3353" s="19">
        <v>9.0789999999999996E-2</v>
      </c>
      <c r="E3353" s="35" cm="1">
        <f t="array" ref="E3353">INDEX('Curva Juros'!$B$7:$B$73,MATCH(C3353,'Curva Juros'!$A$7:$A$73,1)) +
(C3353-INDEX('Curva Juros'!$A$7:$A$73,MATCH(C3353,'Curva Juros'!$A$7:$A$73,1))) *
(INDEX('Curva Juros'!$B$7:$B$73,MATCH(C3353,'Curva Juros'!$A$7:$A$73,1)+1) -
INDEX('Curva Juros'!$B$7:$B$73,MATCH(C3353,'Curva Juros'!$A$7:$A$73,1))) /
(INDEX('Curva Juros'!$A$7:$A$73,MATCH(C3353,'Curva Juros'!$A$7:$A$73,1)+1) -
INDEX('Curva Juros'!$A$7:$A$73,MATCH(C3353,'Curva Juros'!$A$7:$A$73,1)))</f>
        <v>7.5816000476190482</v>
      </c>
      <c r="F3353" s="24">
        <f t="shared" si="52"/>
        <v>1.4973999523809511E-2</v>
      </c>
      <c r="G3353" s="24"/>
    </row>
    <row r="3354" spans="1:7" x14ac:dyDescent="0.25">
      <c r="A3354" s="6" t="s">
        <v>75</v>
      </c>
      <c r="B3354" s="7">
        <v>45947</v>
      </c>
      <c r="C3354" s="8">
        <v>1473.64</v>
      </c>
      <c r="D3354" s="20">
        <v>9.1407000000000002E-2</v>
      </c>
      <c r="E3354" s="35" cm="1">
        <f t="array" ref="E3354">INDEX('Curva Juros'!$B$7:$B$73,MATCH(C3354,'Curva Juros'!$A$7:$A$73,1)) +
(C3354-INDEX('Curva Juros'!$A$7:$A$73,MATCH(C3354,'Curva Juros'!$A$7:$A$73,1))) *
(INDEX('Curva Juros'!$B$7:$B$73,MATCH(C3354,'Curva Juros'!$A$7:$A$73,1)+1) -
INDEX('Curva Juros'!$B$7:$B$73,MATCH(C3354,'Curva Juros'!$A$7:$A$73,1))) /
(INDEX('Curva Juros'!$A$7:$A$73,MATCH(C3354,'Curva Juros'!$A$7:$A$73,1)+1) -
INDEX('Curva Juros'!$A$7:$A$73,MATCH(C3354,'Curva Juros'!$A$7:$A$73,1)))</f>
        <v>7.5829417777777781</v>
      </c>
      <c r="F3354" s="24">
        <f t="shared" si="52"/>
        <v>1.5577582222222219E-2</v>
      </c>
      <c r="G3354" s="24"/>
    </row>
    <row r="3355" spans="1:7" x14ac:dyDescent="0.25">
      <c r="A3355" s="3" t="s">
        <v>75</v>
      </c>
      <c r="B3355" s="4">
        <v>45954</v>
      </c>
      <c r="C3355" s="5">
        <v>1470.47</v>
      </c>
      <c r="D3355" s="19">
        <v>9.0443999999999997E-2</v>
      </c>
      <c r="E3355" s="35" cm="1">
        <f t="array" ref="E3355">INDEX('Curva Juros'!$B$7:$B$73,MATCH(C3355,'Curva Juros'!$A$7:$A$73,1)) +
(C3355-INDEX('Curva Juros'!$A$7:$A$73,MATCH(C3355,'Curva Juros'!$A$7:$A$73,1))) *
(INDEX('Curva Juros'!$B$7:$B$73,MATCH(C3355,'Curva Juros'!$A$7:$A$73,1)+1) -
INDEX('Curva Juros'!$B$7:$B$73,MATCH(C3355,'Curva Juros'!$A$7:$A$73,1))) /
(INDEX('Curva Juros'!$A$7:$A$73,MATCH(C3355,'Curva Juros'!$A$7:$A$73,1)+1) -
INDEX('Curva Juros'!$A$7:$A$73,MATCH(C3355,'Curva Juros'!$A$7:$A$73,1)))</f>
        <v>7.5836311269841277</v>
      </c>
      <c r="F3355" s="24">
        <f t="shared" si="52"/>
        <v>1.4607688730158719E-2</v>
      </c>
      <c r="G3355" s="24"/>
    </row>
    <row r="3356" spans="1:7" x14ac:dyDescent="0.25">
      <c r="A3356" s="6" t="s">
        <v>75</v>
      </c>
      <c r="B3356" s="7">
        <v>45961</v>
      </c>
      <c r="C3356" s="8">
        <v>1467.43</v>
      </c>
      <c r="D3356" s="20">
        <v>8.9408000000000001E-2</v>
      </c>
      <c r="E3356" s="35" cm="1">
        <f t="array" ref="E3356">INDEX('Curva Juros'!$B$7:$B$73,MATCH(C3356,'Curva Juros'!$A$7:$A$73,1)) +
(C3356-INDEX('Curva Juros'!$A$7:$A$73,MATCH(C3356,'Curva Juros'!$A$7:$A$73,1))) *
(INDEX('Curva Juros'!$B$7:$B$73,MATCH(C3356,'Curva Juros'!$A$7:$A$73,1)+1) -
INDEX('Curva Juros'!$B$7:$B$73,MATCH(C3356,'Curva Juros'!$A$7:$A$73,1))) /
(INDEX('Curva Juros'!$A$7:$A$73,MATCH(C3356,'Curva Juros'!$A$7:$A$73,1)+1) -
INDEX('Curva Juros'!$A$7:$A$73,MATCH(C3356,'Curva Juros'!$A$7:$A$73,1)))</f>
        <v>7.5842922063492066</v>
      </c>
      <c r="F3356" s="24">
        <f t="shared" si="52"/>
        <v>1.3565077936507935E-2</v>
      </c>
      <c r="G3356" s="24"/>
    </row>
    <row r="3357" spans="1:7" x14ac:dyDescent="0.25">
      <c r="A3357" s="3" t="s">
        <v>75</v>
      </c>
      <c r="B3357" s="4">
        <v>45968</v>
      </c>
      <c r="C3357" s="5">
        <v>1461.47</v>
      </c>
      <c r="D3357" s="19">
        <v>8.9912000000000006E-2</v>
      </c>
      <c r="E3357" s="35" cm="1">
        <f t="array" ref="E3357">INDEX('Curva Juros'!$B$7:$B$73,MATCH(C3357,'Curva Juros'!$A$7:$A$73,1)) +
(C3357-INDEX('Curva Juros'!$A$7:$A$73,MATCH(C3357,'Curva Juros'!$A$7:$A$73,1))) *
(INDEX('Curva Juros'!$B$7:$B$73,MATCH(C3357,'Curva Juros'!$A$7:$A$73,1)+1) -
INDEX('Curva Juros'!$B$7:$B$73,MATCH(C3357,'Curva Juros'!$A$7:$A$73,1))) /
(INDEX('Curva Juros'!$A$7:$A$73,MATCH(C3357,'Curva Juros'!$A$7:$A$73,1)+1) -
INDEX('Curva Juros'!$A$7:$A$73,MATCH(C3357,'Curva Juros'!$A$7:$A$73,1)))</f>
        <v>7.5855882698412698</v>
      </c>
      <c r="F3357" s="24">
        <f t="shared" si="52"/>
        <v>1.4056117301587304E-2</v>
      </c>
      <c r="G3357" s="24"/>
    </row>
    <row r="3358" spans="1:7" x14ac:dyDescent="0.25">
      <c r="A3358" s="6" t="s">
        <v>75</v>
      </c>
      <c r="B3358" s="7">
        <v>45975</v>
      </c>
      <c r="C3358" s="8">
        <v>1458.45</v>
      </c>
      <c r="D3358" s="20">
        <v>8.8867000000000002E-2</v>
      </c>
      <c r="E3358" s="35" cm="1">
        <f t="array" ref="E3358">INDEX('Curva Juros'!$B$7:$B$73,MATCH(C3358,'Curva Juros'!$A$7:$A$73,1)) +
(C3358-INDEX('Curva Juros'!$A$7:$A$73,MATCH(C3358,'Curva Juros'!$A$7:$A$73,1))) *
(INDEX('Curva Juros'!$B$7:$B$73,MATCH(C3358,'Curva Juros'!$A$7:$A$73,1)+1) -
INDEX('Curva Juros'!$B$7:$B$73,MATCH(C3358,'Curva Juros'!$A$7:$A$73,1))) /
(INDEX('Curva Juros'!$A$7:$A$73,MATCH(C3358,'Curva Juros'!$A$7:$A$73,1)+1) -
INDEX('Curva Juros'!$A$7:$A$73,MATCH(C3358,'Curva Juros'!$A$7:$A$73,1)))</f>
        <v>7.5862449999999999</v>
      </c>
      <c r="F3358" s="24">
        <f t="shared" si="52"/>
        <v>1.3004550000000004E-2</v>
      </c>
      <c r="G3358" s="24"/>
    </row>
    <row r="3359" spans="1:7" x14ac:dyDescent="0.25">
      <c r="A3359" s="3" t="s">
        <v>75</v>
      </c>
      <c r="B3359" s="4">
        <v>45982</v>
      </c>
      <c r="C3359" s="5">
        <v>1455.11</v>
      </c>
      <c r="D3359" s="19">
        <v>8.8519E-2</v>
      </c>
      <c r="E3359" s="35" cm="1">
        <f t="array" ref="E3359">INDEX('Curva Juros'!$B$7:$B$73,MATCH(C3359,'Curva Juros'!$A$7:$A$73,1)) +
(C3359-INDEX('Curva Juros'!$A$7:$A$73,MATCH(C3359,'Curva Juros'!$A$7:$A$73,1))) *
(INDEX('Curva Juros'!$B$7:$B$73,MATCH(C3359,'Curva Juros'!$A$7:$A$73,1)+1) -
INDEX('Curva Juros'!$B$7:$B$73,MATCH(C3359,'Curva Juros'!$A$7:$A$73,1))) /
(INDEX('Curva Juros'!$A$7:$A$73,MATCH(C3359,'Curva Juros'!$A$7:$A$73,1)+1) -
INDEX('Curva Juros'!$A$7:$A$73,MATCH(C3359,'Curva Juros'!$A$7:$A$73,1)))</f>
        <v>7.5869713174603177</v>
      </c>
      <c r="F3359" s="24">
        <f t="shared" si="52"/>
        <v>1.264928682539683E-2</v>
      </c>
      <c r="G3359" s="24"/>
    </row>
    <row r="3360" spans="1:7" x14ac:dyDescent="0.25">
      <c r="A3360" s="6" t="s">
        <v>75</v>
      </c>
      <c r="B3360" s="7">
        <v>45989</v>
      </c>
      <c r="C3360" s="8">
        <v>1451.18</v>
      </c>
      <c r="D3360" s="20">
        <v>8.7953000000000003E-2</v>
      </c>
      <c r="E3360" s="35" cm="1">
        <f t="array" ref="E3360">INDEX('Curva Juros'!$B$7:$B$73,MATCH(C3360,'Curva Juros'!$A$7:$A$73,1)) +
(C3360-INDEX('Curva Juros'!$A$7:$A$73,MATCH(C3360,'Curva Juros'!$A$7:$A$73,1))) *
(INDEX('Curva Juros'!$B$7:$B$73,MATCH(C3360,'Curva Juros'!$A$7:$A$73,1)+1) -
INDEX('Curva Juros'!$B$7:$B$73,MATCH(C3360,'Curva Juros'!$A$7:$A$73,1))) /
(INDEX('Curva Juros'!$A$7:$A$73,MATCH(C3360,'Curva Juros'!$A$7:$A$73,1)+1) -
INDEX('Curva Juros'!$A$7:$A$73,MATCH(C3360,'Curva Juros'!$A$7:$A$73,1)))</f>
        <v>7.5878259365079366</v>
      </c>
      <c r="F3360" s="24">
        <f t="shared" si="52"/>
        <v>1.2074740634920644E-2</v>
      </c>
      <c r="G3360" s="24"/>
    </row>
    <row r="3361" spans="1:7" x14ac:dyDescent="0.25">
      <c r="A3361" s="3" t="s">
        <v>75</v>
      </c>
      <c r="B3361" s="4">
        <v>45996</v>
      </c>
      <c r="C3361" s="5">
        <v>1444.42</v>
      </c>
      <c r="D3361" s="19">
        <v>8.8882000000000003E-2</v>
      </c>
      <c r="E3361" s="35" cm="1">
        <f t="array" ref="E3361">INDEX('Curva Juros'!$B$7:$B$73,MATCH(C3361,'Curva Juros'!$A$7:$A$73,1)) +
(C3361-INDEX('Curva Juros'!$A$7:$A$73,MATCH(C3361,'Curva Juros'!$A$7:$A$73,1))) *
(INDEX('Curva Juros'!$B$7:$B$73,MATCH(C3361,'Curva Juros'!$A$7:$A$73,1)+1) -
INDEX('Curva Juros'!$B$7:$B$73,MATCH(C3361,'Curva Juros'!$A$7:$A$73,1))) /
(INDEX('Curva Juros'!$A$7:$A$73,MATCH(C3361,'Curva Juros'!$A$7:$A$73,1)+1) -
INDEX('Curva Juros'!$A$7:$A$73,MATCH(C3361,'Curva Juros'!$A$7:$A$73,1)))</f>
        <v>7.5892959682539685</v>
      </c>
      <c r="F3361" s="24">
        <f t="shared" si="52"/>
        <v>1.2989040317460315E-2</v>
      </c>
      <c r="G3361" s="24"/>
    </row>
    <row r="3362" spans="1:7" x14ac:dyDescent="0.25">
      <c r="A3362" s="6" t="s">
        <v>75</v>
      </c>
      <c r="B3362" s="7">
        <v>46003</v>
      </c>
      <c r="C3362" s="8">
        <v>1438.89</v>
      </c>
      <c r="D3362" s="20">
        <v>8.9163999999999993E-2</v>
      </c>
      <c r="E3362" s="35" cm="1">
        <f t="array" ref="E3362">INDEX('Curva Juros'!$B$7:$B$73,MATCH(C3362,'Curva Juros'!$A$7:$A$73,1)) +
(C3362-INDEX('Curva Juros'!$A$7:$A$73,MATCH(C3362,'Curva Juros'!$A$7:$A$73,1))) *
(INDEX('Curva Juros'!$B$7:$B$73,MATCH(C3362,'Curva Juros'!$A$7:$A$73,1)+1) -
INDEX('Curva Juros'!$B$7:$B$73,MATCH(C3362,'Curva Juros'!$A$7:$A$73,1))) /
(INDEX('Curva Juros'!$A$7:$A$73,MATCH(C3362,'Curva Juros'!$A$7:$A$73,1)+1) -
INDEX('Curva Juros'!$A$7:$A$73,MATCH(C3362,'Curva Juros'!$A$7:$A$73,1)))</f>
        <v>7.5904985238095239</v>
      </c>
      <c r="F3362" s="24">
        <f t="shared" si="52"/>
        <v>1.3259014761904747E-2</v>
      </c>
      <c r="G3362" s="24"/>
    </row>
    <row r="3363" spans="1:7" x14ac:dyDescent="0.25">
      <c r="A3363" s="3" t="s">
        <v>75</v>
      </c>
      <c r="B3363" s="4">
        <v>46010</v>
      </c>
      <c r="C3363" s="5">
        <v>1493.45</v>
      </c>
      <c r="D3363" s="19">
        <v>9.0354000000000004E-2</v>
      </c>
      <c r="E3363" s="35" cm="1">
        <f t="array" ref="E3363">INDEX('Curva Juros'!$B$7:$B$73,MATCH(C3363,'Curva Juros'!$A$7:$A$73,1)) +
(C3363-INDEX('Curva Juros'!$A$7:$A$73,MATCH(C3363,'Curva Juros'!$A$7:$A$73,1))) *
(INDEX('Curva Juros'!$B$7:$B$73,MATCH(C3363,'Curva Juros'!$A$7:$A$73,1)+1) -
INDEX('Curva Juros'!$B$7:$B$73,MATCH(C3363,'Curva Juros'!$A$7:$A$73,1))) /
(INDEX('Curva Juros'!$A$7:$A$73,MATCH(C3363,'Curva Juros'!$A$7:$A$73,1)+1) -
INDEX('Curva Juros'!$A$7:$A$73,MATCH(C3363,'Curva Juros'!$A$7:$A$73,1)))</f>
        <v>7.5786338888888896</v>
      </c>
      <c r="F3363" s="24">
        <f t="shared" si="52"/>
        <v>1.4567661111111102E-2</v>
      </c>
      <c r="G3363" s="24"/>
    </row>
    <row r="3364" spans="1:7" x14ac:dyDescent="0.25">
      <c r="A3364" s="6" t="s">
        <v>75</v>
      </c>
      <c r="B3364" s="7">
        <v>46017</v>
      </c>
      <c r="C3364" s="8">
        <v>1489.16</v>
      </c>
      <c r="D3364" s="20">
        <v>9.0534000000000003E-2</v>
      </c>
      <c r="E3364" s="35" cm="1">
        <f t="array" ref="E3364">INDEX('Curva Juros'!$B$7:$B$73,MATCH(C3364,'Curva Juros'!$A$7:$A$73,1)) +
(C3364-INDEX('Curva Juros'!$A$7:$A$73,MATCH(C3364,'Curva Juros'!$A$7:$A$73,1))) *
(INDEX('Curva Juros'!$B$7:$B$73,MATCH(C3364,'Curva Juros'!$A$7:$A$73,1)+1) -
INDEX('Curva Juros'!$B$7:$B$73,MATCH(C3364,'Curva Juros'!$A$7:$A$73,1))) /
(INDEX('Curva Juros'!$A$7:$A$73,MATCH(C3364,'Curva Juros'!$A$7:$A$73,1)+1) -
INDEX('Curva Juros'!$A$7:$A$73,MATCH(C3364,'Curva Juros'!$A$7:$A$73,1)))</f>
        <v>7.5795667936507938</v>
      </c>
      <c r="F3364" s="24">
        <f t="shared" si="52"/>
        <v>1.4738332063492066E-2</v>
      </c>
      <c r="G3364" s="24"/>
    </row>
    <row r="3365" spans="1:7" x14ac:dyDescent="0.25">
      <c r="A3365" s="3" t="s">
        <v>75</v>
      </c>
      <c r="B3365" s="4">
        <v>46024</v>
      </c>
      <c r="C3365" s="5">
        <v>1485.94</v>
      </c>
      <c r="D3365" s="19">
        <v>9.0057999999999999E-2</v>
      </c>
      <c r="E3365" s="35" cm="1">
        <f t="array" ref="E3365">INDEX('Curva Juros'!$B$7:$B$73,MATCH(C3365,'Curva Juros'!$A$7:$A$73,1)) +
(C3365-INDEX('Curva Juros'!$A$7:$A$73,MATCH(C3365,'Curva Juros'!$A$7:$A$73,1))) *
(INDEX('Curva Juros'!$B$7:$B$73,MATCH(C3365,'Curva Juros'!$A$7:$A$73,1)+1) -
INDEX('Curva Juros'!$B$7:$B$73,MATCH(C3365,'Curva Juros'!$A$7:$A$73,1))) /
(INDEX('Curva Juros'!$A$7:$A$73,MATCH(C3365,'Curva Juros'!$A$7:$A$73,1)+1) -
INDEX('Curva Juros'!$A$7:$A$73,MATCH(C3365,'Curva Juros'!$A$7:$A$73,1)))</f>
        <v>7.5802670158730159</v>
      </c>
      <c r="F3365" s="24">
        <f t="shared" si="52"/>
        <v>1.4255329841269843E-2</v>
      </c>
      <c r="G3365" s="24"/>
    </row>
    <row r="3366" spans="1:7" x14ac:dyDescent="0.25">
      <c r="A3366" s="6" t="s">
        <v>75</v>
      </c>
      <c r="B3366" s="7">
        <v>46031</v>
      </c>
      <c r="C3366" s="8">
        <v>1478.78</v>
      </c>
      <c r="D3366" s="20">
        <v>9.1374999999999998E-2</v>
      </c>
      <c r="E3366" s="35" cm="1">
        <f t="array" ref="E3366">INDEX('Curva Juros'!$B$7:$B$73,MATCH(C3366,'Curva Juros'!$A$7:$A$73,1)) +
(C3366-INDEX('Curva Juros'!$A$7:$A$73,MATCH(C3366,'Curva Juros'!$A$7:$A$73,1))) *
(INDEX('Curva Juros'!$B$7:$B$73,MATCH(C3366,'Curva Juros'!$A$7:$A$73,1)+1) -
INDEX('Curva Juros'!$B$7:$B$73,MATCH(C3366,'Curva Juros'!$A$7:$A$73,1))) /
(INDEX('Curva Juros'!$A$7:$A$73,MATCH(C3366,'Curva Juros'!$A$7:$A$73,1)+1) -
INDEX('Curva Juros'!$A$7:$A$73,MATCH(C3366,'Curva Juros'!$A$7:$A$73,1)))</f>
        <v>7.5818240317460317</v>
      </c>
      <c r="F3366" s="24">
        <f t="shared" si="52"/>
        <v>1.5556759682539681E-2</v>
      </c>
      <c r="G3366" s="24"/>
    </row>
    <row r="3367" spans="1:7" x14ac:dyDescent="0.25">
      <c r="A3367" s="3" t="s">
        <v>75</v>
      </c>
      <c r="B3367" s="4">
        <v>46038</v>
      </c>
      <c r="C3367" s="5">
        <v>1474.37</v>
      </c>
      <c r="D3367" s="19">
        <v>9.1016E-2</v>
      </c>
      <c r="E3367" s="35" cm="1">
        <f t="array" ref="E3367">INDEX('Curva Juros'!$B$7:$B$73,MATCH(C3367,'Curva Juros'!$A$7:$A$73,1)) +
(C3367-INDEX('Curva Juros'!$A$7:$A$73,MATCH(C3367,'Curva Juros'!$A$7:$A$73,1))) *
(INDEX('Curva Juros'!$B$7:$B$73,MATCH(C3367,'Curva Juros'!$A$7:$A$73,1)+1) -
INDEX('Curva Juros'!$B$7:$B$73,MATCH(C3367,'Curva Juros'!$A$7:$A$73,1))) /
(INDEX('Curva Juros'!$A$7:$A$73,MATCH(C3367,'Curva Juros'!$A$7:$A$73,1)+1) -
INDEX('Curva Juros'!$A$7:$A$73,MATCH(C3367,'Curva Juros'!$A$7:$A$73,1)))</f>
        <v>7.5827830317460316</v>
      </c>
      <c r="F3367" s="24">
        <f t="shared" si="52"/>
        <v>1.5188169682539679E-2</v>
      </c>
      <c r="G3367" s="24"/>
    </row>
    <row r="3368" spans="1:7" x14ac:dyDescent="0.25">
      <c r="A3368" s="6" t="s">
        <v>75</v>
      </c>
      <c r="B3368" s="7">
        <v>46045</v>
      </c>
      <c r="C3368" s="8">
        <v>1470.59</v>
      </c>
      <c r="D3368" s="20">
        <v>9.0267E-2</v>
      </c>
      <c r="E3368" s="35" cm="1">
        <f t="array" ref="E3368">INDEX('Curva Juros'!$B$7:$B$73,MATCH(C3368,'Curva Juros'!$A$7:$A$73,1)) +
(C3368-INDEX('Curva Juros'!$A$7:$A$73,MATCH(C3368,'Curva Juros'!$A$7:$A$73,1))) *
(INDEX('Curva Juros'!$B$7:$B$73,MATCH(C3368,'Curva Juros'!$A$7:$A$73,1)+1) -
INDEX('Curva Juros'!$B$7:$B$73,MATCH(C3368,'Curva Juros'!$A$7:$A$73,1))) /
(INDEX('Curva Juros'!$A$7:$A$73,MATCH(C3368,'Curva Juros'!$A$7:$A$73,1)+1) -
INDEX('Curva Juros'!$A$7:$A$73,MATCH(C3368,'Curva Juros'!$A$7:$A$73,1)))</f>
        <v>7.583605031746032</v>
      </c>
      <c r="F3368" s="24">
        <f t="shared" si="52"/>
        <v>1.4430949682539676E-2</v>
      </c>
      <c r="G3368" s="24"/>
    </row>
    <row r="3369" spans="1:7" x14ac:dyDescent="0.25">
      <c r="A3369" s="3" t="s">
        <v>75</v>
      </c>
      <c r="B3369" s="4">
        <v>46052</v>
      </c>
      <c r="C3369" s="5">
        <v>1468.03</v>
      </c>
      <c r="D3369" s="19">
        <v>8.8775999999999994E-2</v>
      </c>
      <c r="E3369" s="35" cm="1">
        <f t="array" ref="E3369">INDEX('Curva Juros'!$B$7:$B$73,MATCH(C3369,'Curva Juros'!$A$7:$A$73,1)) +
(C3369-INDEX('Curva Juros'!$A$7:$A$73,MATCH(C3369,'Curva Juros'!$A$7:$A$73,1))) *
(INDEX('Curva Juros'!$B$7:$B$73,MATCH(C3369,'Curva Juros'!$A$7:$A$73,1)+1) -
INDEX('Curva Juros'!$B$7:$B$73,MATCH(C3369,'Curva Juros'!$A$7:$A$73,1))) /
(INDEX('Curva Juros'!$A$7:$A$73,MATCH(C3369,'Curva Juros'!$A$7:$A$73,1)+1) -
INDEX('Curva Juros'!$A$7:$A$73,MATCH(C3369,'Curva Juros'!$A$7:$A$73,1)))</f>
        <v>7.5841617301587307</v>
      </c>
      <c r="F3369" s="24">
        <f t="shared" si="52"/>
        <v>1.2934382698412683E-2</v>
      </c>
      <c r="G3369" s="24"/>
    </row>
    <row r="3370" spans="1:7" x14ac:dyDescent="0.25">
      <c r="A3370" s="6" t="s">
        <v>75</v>
      </c>
      <c r="B3370" s="7">
        <v>46059</v>
      </c>
      <c r="C3370" s="8">
        <v>1462.38</v>
      </c>
      <c r="D3370" s="20">
        <v>8.9177000000000006E-2</v>
      </c>
      <c r="E3370" s="35" cm="1">
        <f t="array" ref="E3370">INDEX('Curva Juros'!$B$7:$B$73,MATCH(C3370,'Curva Juros'!$A$7:$A$73,1)) +
(C3370-INDEX('Curva Juros'!$A$7:$A$73,MATCH(C3370,'Curva Juros'!$A$7:$A$73,1))) *
(INDEX('Curva Juros'!$B$7:$B$73,MATCH(C3370,'Curva Juros'!$A$7:$A$73,1)+1) -
INDEX('Curva Juros'!$B$7:$B$73,MATCH(C3370,'Curva Juros'!$A$7:$A$73,1))) /
(INDEX('Curva Juros'!$A$7:$A$73,MATCH(C3370,'Curva Juros'!$A$7:$A$73,1)+1) -
INDEX('Curva Juros'!$A$7:$A$73,MATCH(C3370,'Curva Juros'!$A$7:$A$73,1)))</f>
        <v>7.5853903809523811</v>
      </c>
      <c r="F3370" s="24">
        <f t="shared" si="52"/>
        <v>1.3323096190476197E-2</v>
      </c>
      <c r="G3370" s="24"/>
    </row>
    <row r="3371" spans="1:7" x14ac:dyDescent="0.25">
      <c r="A3371" s="3" t="s">
        <v>75</v>
      </c>
      <c r="B3371" s="4">
        <v>46066</v>
      </c>
      <c r="C3371" s="5">
        <v>1458.73</v>
      </c>
      <c r="D3371" s="19">
        <v>8.8349999999999998E-2</v>
      </c>
      <c r="E3371" s="35" cm="1">
        <f t="array" ref="E3371">INDEX('Curva Juros'!$B$7:$B$73,MATCH(C3371,'Curva Juros'!$A$7:$A$73,1)) +
(C3371-INDEX('Curva Juros'!$A$7:$A$73,MATCH(C3371,'Curva Juros'!$A$7:$A$73,1))) *
(INDEX('Curva Juros'!$B$7:$B$73,MATCH(C3371,'Curva Juros'!$A$7:$A$73,1)+1) -
INDEX('Curva Juros'!$B$7:$B$73,MATCH(C3371,'Curva Juros'!$A$7:$A$73,1))) /
(INDEX('Curva Juros'!$A$7:$A$73,MATCH(C3371,'Curva Juros'!$A$7:$A$73,1)+1) -
INDEX('Curva Juros'!$A$7:$A$73,MATCH(C3371,'Curva Juros'!$A$7:$A$73,1)))</f>
        <v>7.5861841111111117</v>
      </c>
      <c r="F3371" s="24">
        <f t="shared" si="52"/>
        <v>1.2488158888888878E-2</v>
      </c>
      <c r="G3371" s="24"/>
    </row>
    <row r="3372" spans="1:7" x14ac:dyDescent="0.25">
      <c r="A3372" s="6" t="s">
        <v>75</v>
      </c>
      <c r="B3372" s="7">
        <v>46073</v>
      </c>
      <c r="C3372" s="8">
        <v>1456.27</v>
      </c>
      <c r="D3372" s="20">
        <v>8.8016999999999998E-2</v>
      </c>
      <c r="E3372" s="35" cm="1">
        <f t="array" ref="E3372">INDEX('Curva Juros'!$B$7:$B$73,MATCH(C3372,'Curva Juros'!$A$7:$A$73,1)) +
(C3372-INDEX('Curva Juros'!$A$7:$A$73,MATCH(C3372,'Curva Juros'!$A$7:$A$73,1))) *
(INDEX('Curva Juros'!$B$7:$B$73,MATCH(C3372,'Curva Juros'!$A$7:$A$73,1)+1) -
INDEX('Curva Juros'!$B$7:$B$73,MATCH(C3372,'Curva Juros'!$A$7:$A$73,1))) /
(INDEX('Curva Juros'!$A$7:$A$73,MATCH(C3372,'Curva Juros'!$A$7:$A$73,1)+1) -
INDEX('Curva Juros'!$A$7:$A$73,MATCH(C3372,'Curva Juros'!$A$7:$A$73,1)))</f>
        <v>7.5867190634920636</v>
      </c>
      <c r="F3372" s="24">
        <f t="shared" si="52"/>
        <v>1.2149809365079367E-2</v>
      </c>
      <c r="G3372" s="24"/>
    </row>
    <row r="3373" spans="1:7" x14ac:dyDescent="0.25">
      <c r="A3373" s="3" t="s">
        <v>75</v>
      </c>
      <c r="B3373" s="4">
        <v>46080</v>
      </c>
      <c r="C3373" s="5">
        <v>1451.12</v>
      </c>
      <c r="D3373" s="19">
        <v>8.8113999999999998E-2</v>
      </c>
      <c r="E3373" s="35" cm="1">
        <f t="array" ref="E3373">INDEX('Curva Juros'!$B$7:$B$73,MATCH(C3373,'Curva Juros'!$A$7:$A$73,1)) +
(C3373-INDEX('Curva Juros'!$A$7:$A$73,MATCH(C3373,'Curva Juros'!$A$7:$A$73,1))) *
(INDEX('Curva Juros'!$B$7:$B$73,MATCH(C3373,'Curva Juros'!$A$7:$A$73,1)+1) -
INDEX('Curva Juros'!$B$7:$B$73,MATCH(C3373,'Curva Juros'!$A$7:$A$73,1))) /
(INDEX('Curva Juros'!$A$7:$A$73,MATCH(C3373,'Curva Juros'!$A$7:$A$73,1)+1) -
INDEX('Curva Juros'!$A$7:$A$73,MATCH(C3373,'Curva Juros'!$A$7:$A$73,1)))</f>
        <v>7.587838984126984</v>
      </c>
      <c r="F3373" s="24">
        <f t="shared" si="52"/>
        <v>1.2235610158730162E-2</v>
      </c>
      <c r="G3373" s="24"/>
    </row>
    <row r="3374" spans="1:7" x14ac:dyDescent="0.25">
      <c r="A3374" s="6" t="s">
        <v>76</v>
      </c>
      <c r="B3374" s="7">
        <v>45744</v>
      </c>
      <c r="C3374" s="8">
        <v>991</v>
      </c>
      <c r="D3374" s="20">
        <v>8.2473000000000005E-2</v>
      </c>
      <c r="E3374" s="35" cm="1">
        <f t="array" ref="E3374">INDEX('Curva Juros'!$B$7:$B$73,MATCH(C3374,'Curva Juros'!$A$7:$A$73,1)) +
(C3374-INDEX('Curva Juros'!$A$7:$A$73,MATCH(C3374,'Curva Juros'!$A$7:$A$73,1))) *
(INDEX('Curva Juros'!$B$7:$B$73,MATCH(C3374,'Curva Juros'!$A$7:$A$73,1)+1) -
INDEX('Curva Juros'!$B$7:$B$73,MATCH(C3374,'Curva Juros'!$A$7:$A$73,1))) /
(INDEX('Curva Juros'!$A$7:$A$73,MATCH(C3374,'Curva Juros'!$A$7:$A$73,1)+1) -
INDEX('Curva Juros'!$A$7:$A$73,MATCH(C3374,'Curva Juros'!$A$7:$A$73,1)))</f>
        <v>7.6603246031746037</v>
      </c>
      <c r="F3374" s="24">
        <f t="shared" si="52"/>
        <v>5.8697539682539684E-3</v>
      </c>
      <c r="G3374" s="24"/>
    </row>
    <row r="3375" spans="1:7" x14ac:dyDescent="0.25">
      <c r="A3375" s="3" t="s">
        <v>76</v>
      </c>
      <c r="B3375" s="4">
        <v>45751</v>
      </c>
      <c r="C3375" s="5">
        <v>986</v>
      </c>
      <c r="D3375" s="19">
        <v>7.9097000000000001E-2</v>
      </c>
      <c r="E3375" s="35" cm="1">
        <f t="array" ref="E3375">INDEX('Curva Juros'!$B$7:$B$73,MATCH(C3375,'Curva Juros'!$A$7:$A$73,1)) +
(C3375-INDEX('Curva Juros'!$A$7:$A$73,MATCH(C3375,'Curva Juros'!$A$7:$A$73,1))) *
(INDEX('Curva Juros'!$B$7:$B$73,MATCH(C3375,'Curva Juros'!$A$7:$A$73,1)+1) -
INDEX('Curva Juros'!$B$7:$B$73,MATCH(C3375,'Curva Juros'!$A$7:$A$73,1))) /
(INDEX('Curva Juros'!$A$7:$A$73,MATCH(C3375,'Curva Juros'!$A$7:$A$73,1)+1) -
INDEX('Curva Juros'!$A$7:$A$73,MATCH(C3375,'Curva Juros'!$A$7:$A$73,1)))</f>
        <v>7.6607730158730156</v>
      </c>
      <c r="F3375" s="24">
        <f t="shared" si="52"/>
        <v>2.4892698412698477E-3</v>
      </c>
      <c r="G3375" s="24"/>
    </row>
    <row r="3376" spans="1:7" x14ac:dyDescent="0.25">
      <c r="A3376" s="6" t="s">
        <v>76</v>
      </c>
      <c r="B3376" s="7">
        <v>45758</v>
      </c>
      <c r="C3376" s="8">
        <v>981</v>
      </c>
      <c r="D3376" s="20">
        <v>8.0878000000000005E-2</v>
      </c>
      <c r="E3376" s="35" cm="1">
        <f t="array" ref="E3376">INDEX('Curva Juros'!$B$7:$B$73,MATCH(C3376,'Curva Juros'!$A$7:$A$73,1)) +
(C3376-INDEX('Curva Juros'!$A$7:$A$73,MATCH(C3376,'Curva Juros'!$A$7:$A$73,1))) *
(INDEX('Curva Juros'!$B$7:$B$73,MATCH(C3376,'Curva Juros'!$A$7:$A$73,1)+1) -
INDEX('Curva Juros'!$B$7:$B$73,MATCH(C3376,'Curva Juros'!$A$7:$A$73,1))) /
(INDEX('Curva Juros'!$A$7:$A$73,MATCH(C3376,'Curva Juros'!$A$7:$A$73,1)+1) -
INDEX('Curva Juros'!$A$7:$A$73,MATCH(C3376,'Curva Juros'!$A$7:$A$73,1)))</f>
        <v>7.6612214285714284</v>
      </c>
      <c r="F3376" s="24">
        <f t="shared" si="52"/>
        <v>4.265785714285722E-3</v>
      </c>
      <c r="G3376" s="24"/>
    </row>
    <row r="3377" spans="1:7" x14ac:dyDescent="0.25">
      <c r="A3377" s="3" t="s">
        <v>76</v>
      </c>
      <c r="B3377" s="4">
        <v>45764</v>
      </c>
      <c r="C3377" s="5">
        <v>977</v>
      </c>
      <c r="D3377" s="19">
        <v>7.9168000000000002E-2</v>
      </c>
      <c r="E3377" s="35" cm="1">
        <f t="array" ref="E3377">INDEX('Curva Juros'!$B$7:$B$73,MATCH(C3377,'Curva Juros'!$A$7:$A$73,1)) +
(C3377-INDEX('Curva Juros'!$A$7:$A$73,MATCH(C3377,'Curva Juros'!$A$7:$A$73,1))) *
(INDEX('Curva Juros'!$B$7:$B$73,MATCH(C3377,'Curva Juros'!$A$7:$A$73,1)+1) -
INDEX('Curva Juros'!$B$7:$B$73,MATCH(C3377,'Curva Juros'!$A$7:$A$73,1))) /
(INDEX('Curva Juros'!$A$7:$A$73,MATCH(C3377,'Curva Juros'!$A$7:$A$73,1)+1) -
INDEX('Curva Juros'!$A$7:$A$73,MATCH(C3377,'Curva Juros'!$A$7:$A$73,1)))</f>
        <v>7.6615801587301586</v>
      </c>
      <c r="F3377" s="24">
        <f t="shared" si="52"/>
        <v>2.5521984126984226E-3</v>
      </c>
      <c r="G3377" s="24"/>
    </row>
    <row r="3378" spans="1:7" x14ac:dyDescent="0.25">
      <c r="A3378" s="6" t="s">
        <v>76</v>
      </c>
      <c r="B3378" s="7">
        <v>45772</v>
      </c>
      <c r="C3378" s="8">
        <v>973</v>
      </c>
      <c r="D3378" s="20">
        <v>7.7388999999999999E-2</v>
      </c>
      <c r="E3378" s="35" cm="1">
        <f t="array" ref="E3378">INDEX('Curva Juros'!$B$7:$B$73,MATCH(C3378,'Curva Juros'!$A$7:$A$73,1)) +
(C3378-INDEX('Curva Juros'!$A$7:$A$73,MATCH(C3378,'Curva Juros'!$A$7:$A$73,1))) *
(INDEX('Curva Juros'!$B$7:$B$73,MATCH(C3378,'Curva Juros'!$A$7:$A$73,1)+1) -
INDEX('Curva Juros'!$B$7:$B$73,MATCH(C3378,'Curva Juros'!$A$7:$A$73,1))) /
(INDEX('Curva Juros'!$A$7:$A$73,MATCH(C3378,'Curva Juros'!$A$7:$A$73,1)+1) -
INDEX('Curva Juros'!$A$7:$A$73,MATCH(C3378,'Curva Juros'!$A$7:$A$73,1)))</f>
        <v>7.6619388888888889</v>
      </c>
      <c r="F3378" s="24">
        <f t="shared" si="52"/>
        <v>7.696111111111098E-4</v>
      </c>
      <c r="G3378" s="24"/>
    </row>
    <row r="3379" spans="1:7" x14ac:dyDescent="0.25">
      <c r="A3379" s="3" t="s">
        <v>76</v>
      </c>
      <c r="B3379" s="4">
        <v>45779</v>
      </c>
      <c r="C3379" s="5">
        <v>969</v>
      </c>
      <c r="D3379" s="19">
        <v>7.6604000000000005E-2</v>
      </c>
      <c r="E3379" s="35" cm="1">
        <f t="array" ref="E3379">INDEX('Curva Juros'!$B$7:$B$73,MATCH(C3379,'Curva Juros'!$A$7:$A$73,1)) +
(C3379-INDEX('Curva Juros'!$A$7:$A$73,MATCH(C3379,'Curva Juros'!$A$7:$A$73,1))) *
(INDEX('Curva Juros'!$B$7:$B$73,MATCH(C3379,'Curva Juros'!$A$7:$A$73,1)+1) -
INDEX('Curva Juros'!$B$7:$B$73,MATCH(C3379,'Curva Juros'!$A$7:$A$73,1))) /
(INDEX('Curva Juros'!$A$7:$A$73,MATCH(C3379,'Curva Juros'!$A$7:$A$73,1)+1) -
INDEX('Curva Juros'!$A$7:$A$73,MATCH(C3379,'Curva Juros'!$A$7:$A$73,1)))</f>
        <v>7.6622976190476191</v>
      </c>
      <c r="F3379" s="24">
        <f t="shared" si="52"/>
        <v>-1.8976190476180377E-5</v>
      </c>
      <c r="G3379" s="24"/>
    </row>
    <row r="3380" spans="1:7" x14ac:dyDescent="0.25">
      <c r="A3380" s="6" t="s">
        <v>76</v>
      </c>
      <c r="B3380" s="7">
        <v>45786</v>
      </c>
      <c r="C3380" s="8">
        <v>964</v>
      </c>
      <c r="D3380" s="20">
        <v>7.6298000000000005E-2</v>
      </c>
      <c r="E3380" s="35" cm="1">
        <f t="array" ref="E3380">INDEX('Curva Juros'!$B$7:$B$73,MATCH(C3380,'Curva Juros'!$A$7:$A$73,1)) +
(C3380-INDEX('Curva Juros'!$A$7:$A$73,MATCH(C3380,'Curva Juros'!$A$7:$A$73,1))) *
(INDEX('Curva Juros'!$B$7:$B$73,MATCH(C3380,'Curva Juros'!$A$7:$A$73,1)+1) -
INDEX('Curva Juros'!$B$7:$B$73,MATCH(C3380,'Curva Juros'!$A$7:$A$73,1))) /
(INDEX('Curva Juros'!$A$7:$A$73,MATCH(C3380,'Curva Juros'!$A$7:$A$73,1)+1) -
INDEX('Curva Juros'!$A$7:$A$73,MATCH(C3380,'Curva Juros'!$A$7:$A$73,1)))</f>
        <v>7.6627460317460319</v>
      </c>
      <c r="F3380" s="24">
        <f t="shared" si="52"/>
        <v>-3.2946031746031168E-4</v>
      </c>
      <c r="G3380" s="24"/>
    </row>
    <row r="3381" spans="1:7" x14ac:dyDescent="0.25">
      <c r="A3381" s="3" t="s">
        <v>76</v>
      </c>
      <c r="B3381" s="4">
        <v>45793</v>
      </c>
      <c r="C3381" s="5">
        <v>959</v>
      </c>
      <c r="D3381" s="19">
        <v>7.6411999999999994E-2</v>
      </c>
      <c r="E3381" s="35" cm="1">
        <f t="array" ref="E3381">INDEX('Curva Juros'!$B$7:$B$73,MATCH(C3381,'Curva Juros'!$A$7:$A$73,1)) +
(C3381-INDEX('Curva Juros'!$A$7:$A$73,MATCH(C3381,'Curva Juros'!$A$7:$A$73,1))) *
(INDEX('Curva Juros'!$B$7:$B$73,MATCH(C3381,'Curva Juros'!$A$7:$A$73,1)+1) -
INDEX('Curva Juros'!$B$7:$B$73,MATCH(C3381,'Curva Juros'!$A$7:$A$73,1))) /
(INDEX('Curva Juros'!$A$7:$A$73,MATCH(C3381,'Curva Juros'!$A$7:$A$73,1)+1) -
INDEX('Curva Juros'!$A$7:$A$73,MATCH(C3381,'Curva Juros'!$A$7:$A$73,1)))</f>
        <v>7.6631944444444446</v>
      </c>
      <c r="F3381" s="24">
        <f t="shared" si="52"/>
        <v>-2.1994444444445316E-4</v>
      </c>
      <c r="G3381" s="24"/>
    </row>
    <row r="3382" spans="1:7" x14ac:dyDescent="0.25">
      <c r="A3382" s="6" t="s">
        <v>76</v>
      </c>
      <c r="B3382" s="7">
        <v>45800</v>
      </c>
      <c r="C3382" s="8">
        <v>954</v>
      </c>
      <c r="D3382" s="20">
        <v>7.6985999999999999E-2</v>
      </c>
      <c r="E3382" s="35" cm="1">
        <f t="array" ref="E3382">INDEX('Curva Juros'!$B$7:$B$73,MATCH(C3382,'Curva Juros'!$A$7:$A$73,1)) +
(C3382-INDEX('Curva Juros'!$A$7:$A$73,MATCH(C3382,'Curva Juros'!$A$7:$A$73,1))) *
(INDEX('Curva Juros'!$B$7:$B$73,MATCH(C3382,'Curva Juros'!$A$7:$A$73,1)+1) -
INDEX('Curva Juros'!$B$7:$B$73,MATCH(C3382,'Curva Juros'!$A$7:$A$73,1))) /
(INDEX('Curva Juros'!$A$7:$A$73,MATCH(C3382,'Curva Juros'!$A$7:$A$73,1)+1) -
INDEX('Curva Juros'!$A$7:$A$73,MATCH(C3382,'Curva Juros'!$A$7:$A$73,1)))</f>
        <v>7.6636428571428574</v>
      </c>
      <c r="F3382" s="24">
        <f t="shared" si="52"/>
        <v>3.4957142857142132E-4</v>
      </c>
      <c r="G3382" s="24"/>
    </row>
    <row r="3383" spans="1:7" x14ac:dyDescent="0.25">
      <c r="A3383" s="3" t="s">
        <v>76</v>
      </c>
      <c r="B3383" s="4">
        <v>45807</v>
      </c>
      <c r="C3383" s="5">
        <v>949</v>
      </c>
      <c r="D3383" s="19">
        <v>7.7376E-2</v>
      </c>
      <c r="E3383" s="35" cm="1">
        <f t="array" ref="E3383">INDEX('Curva Juros'!$B$7:$B$73,MATCH(C3383,'Curva Juros'!$A$7:$A$73,1)) +
(C3383-INDEX('Curva Juros'!$A$7:$A$73,MATCH(C3383,'Curva Juros'!$A$7:$A$73,1))) *
(INDEX('Curva Juros'!$B$7:$B$73,MATCH(C3383,'Curva Juros'!$A$7:$A$73,1)+1) -
INDEX('Curva Juros'!$B$7:$B$73,MATCH(C3383,'Curva Juros'!$A$7:$A$73,1))) /
(INDEX('Curva Juros'!$A$7:$A$73,MATCH(C3383,'Curva Juros'!$A$7:$A$73,1)+1) -
INDEX('Curva Juros'!$A$7:$A$73,MATCH(C3383,'Curva Juros'!$A$7:$A$73,1)))</f>
        <v>7.6640912698412702</v>
      </c>
      <c r="F3383" s="24">
        <f t="shared" si="52"/>
        <v>7.3508730158729219E-4</v>
      </c>
      <c r="G3383" s="24"/>
    </row>
    <row r="3384" spans="1:7" x14ac:dyDescent="0.25">
      <c r="A3384" s="6" t="s">
        <v>76</v>
      </c>
      <c r="B3384" s="7">
        <v>45814</v>
      </c>
      <c r="C3384" s="8">
        <v>944</v>
      </c>
      <c r="D3384" s="20">
        <v>7.7718999999999996E-2</v>
      </c>
      <c r="E3384" s="35" cm="1">
        <f t="array" ref="E3384">INDEX('Curva Juros'!$B$7:$B$73,MATCH(C3384,'Curva Juros'!$A$7:$A$73,1)) +
(C3384-INDEX('Curva Juros'!$A$7:$A$73,MATCH(C3384,'Curva Juros'!$A$7:$A$73,1))) *
(INDEX('Curva Juros'!$B$7:$B$73,MATCH(C3384,'Curva Juros'!$A$7:$A$73,1)+1) -
INDEX('Curva Juros'!$B$7:$B$73,MATCH(C3384,'Curva Juros'!$A$7:$A$73,1))) /
(INDEX('Curva Juros'!$A$7:$A$73,MATCH(C3384,'Curva Juros'!$A$7:$A$73,1)+1) -
INDEX('Curva Juros'!$A$7:$A$73,MATCH(C3384,'Curva Juros'!$A$7:$A$73,1)))</f>
        <v>7.6645396825396821</v>
      </c>
      <c r="F3384" s="24">
        <f t="shared" si="52"/>
        <v>1.0736031746031716E-3</v>
      </c>
      <c r="G3384" s="24"/>
    </row>
    <row r="3385" spans="1:7" x14ac:dyDescent="0.25">
      <c r="A3385" s="3" t="s">
        <v>76</v>
      </c>
      <c r="B3385" s="4">
        <v>45821</v>
      </c>
      <c r="C3385" s="5">
        <v>939</v>
      </c>
      <c r="D3385" s="19">
        <v>7.6236999999999999E-2</v>
      </c>
      <c r="E3385" s="35" cm="1">
        <f t="array" ref="E3385">INDEX('Curva Juros'!$B$7:$B$73,MATCH(C3385,'Curva Juros'!$A$7:$A$73,1)) +
(C3385-INDEX('Curva Juros'!$A$7:$A$73,MATCH(C3385,'Curva Juros'!$A$7:$A$73,1))) *
(INDEX('Curva Juros'!$B$7:$B$73,MATCH(C3385,'Curva Juros'!$A$7:$A$73,1)+1) -
INDEX('Curva Juros'!$B$7:$B$73,MATCH(C3385,'Curva Juros'!$A$7:$A$73,1))) /
(INDEX('Curva Juros'!$A$7:$A$73,MATCH(C3385,'Curva Juros'!$A$7:$A$73,1)+1) -
INDEX('Curva Juros'!$A$7:$A$73,MATCH(C3385,'Curva Juros'!$A$7:$A$73,1)))</f>
        <v>7.6649880952380949</v>
      </c>
      <c r="F3385" s="24">
        <f t="shared" si="52"/>
        <v>-4.1288095238095623E-4</v>
      </c>
      <c r="G3385" s="24"/>
    </row>
    <row r="3386" spans="1:7" x14ac:dyDescent="0.25">
      <c r="A3386" s="6" t="s">
        <v>76</v>
      </c>
      <c r="B3386" s="7">
        <v>45828</v>
      </c>
      <c r="C3386" s="8">
        <v>935</v>
      </c>
      <c r="D3386" s="20">
        <v>7.6716000000000006E-2</v>
      </c>
      <c r="E3386" s="35" cm="1">
        <f t="array" ref="E3386">INDEX('Curva Juros'!$B$7:$B$73,MATCH(C3386,'Curva Juros'!$A$7:$A$73,1)) +
(C3386-INDEX('Curva Juros'!$A$7:$A$73,MATCH(C3386,'Curva Juros'!$A$7:$A$73,1))) *
(INDEX('Curva Juros'!$B$7:$B$73,MATCH(C3386,'Curva Juros'!$A$7:$A$73,1)+1) -
INDEX('Curva Juros'!$B$7:$B$73,MATCH(C3386,'Curva Juros'!$A$7:$A$73,1))) /
(INDEX('Curva Juros'!$A$7:$A$73,MATCH(C3386,'Curva Juros'!$A$7:$A$73,1)+1) -
INDEX('Curva Juros'!$A$7:$A$73,MATCH(C3386,'Curva Juros'!$A$7:$A$73,1)))</f>
        <v>7.6653468253968251</v>
      </c>
      <c r="F3386" s="24">
        <f t="shared" si="52"/>
        <v>6.253174603175482E-5</v>
      </c>
      <c r="G3386" s="24"/>
    </row>
    <row r="3387" spans="1:7" x14ac:dyDescent="0.25">
      <c r="A3387" s="3" t="s">
        <v>76</v>
      </c>
      <c r="B3387" s="4">
        <v>45835</v>
      </c>
      <c r="C3387" s="5">
        <v>930</v>
      </c>
      <c r="D3387" s="19">
        <v>7.7187000000000006E-2</v>
      </c>
      <c r="E3387" s="35" cm="1">
        <f t="array" ref="E3387">INDEX('Curva Juros'!$B$7:$B$73,MATCH(C3387,'Curva Juros'!$A$7:$A$73,1)) +
(C3387-INDEX('Curva Juros'!$A$7:$A$73,MATCH(C3387,'Curva Juros'!$A$7:$A$73,1))) *
(INDEX('Curva Juros'!$B$7:$B$73,MATCH(C3387,'Curva Juros'!$A$7:$A$73,1)+1) -
INDEX('Curva Juros'!$B$7:$B$73,MATCH(C3387,'Curva Juros'!$A$7:$A$73,1))) /
(INDEX('Curva Juros'!$A$7:$A$73,MATCH(C3387,'Curva Juros'!$A$7:$A$73,1)+1) -
INDEX('Curva Juros'!$A$7:$A$73,MATCH(C3387,'Curva Juros'!$A$7:$A$73,1)))</f>
        <v>7.6657952380952379</v>
      </c>
      <c r="F3387" s="24">
        <f t="shared" si="52"/>
        <v>5.2904761904762343E-4</v>
      </c>
      <c r="G3387" s="24"/>
    </row>
    <row r="3388" spans="1:7" x14ac:dyDescent="0.25">
      <c r="A3388" s="6" t="s">
        <v>76</v>
      </c>
      <c r="B3388" s="7">
        <v>45842</v>
      </c>
      <c r="C3388" s="8">
        <v>925</v>
      </c>
      <c r="D3388" s="20">
        <v>7.5551999999999994E-2</v>
      </c>
      <c r="E3388" s="35" cm="1">
        <f t="array" ref="E3388">INDEX('Curva Juros'!$B$7:$B$73,MATCH(C3388,'Curva Juros'!$A$7:$A$73,1)) +
(C3388-INDEX('Curva Juros'!$A$7:$A$73,MATCH(C3388,'Curva Juros'!$A$7:$A$73,1))) *
(INDEX('Curva Juros'!$B$7:$B$73,MATCH(C3388,'Curva Juros'!$A$7:$A$73,1)+1) -
INDEX('Curva Juros'!$B$7:$B$73,MATCH(C3388,'Curva Juros'!$A$7:$A$73,1))) /
(INDEX('Curva Juros'!$A$7:$A$73,MATCH(C3388,'Curva Juros'!$A$7:$A$73,1)+1) -
INDEX('Curva Juros'!$A$7:$A$73,MATCH(C3388,'Curva Juros'!$A$7:$A$73,1)))</f>
        <v>7.6662436507936507</v>
      </c>
      <c r="F3388" s="24">
        <f t="shared" si="52"/>
        <v>-1.1104365079365186E-3</v>
      </c>
      <c r="G3388" s="24"/>
    </row>
    <row r="3389" spans="1:7" x14ac:dyDescent="0.25">
      <c r="A3389" s="3" t="s">
        <v>76</v>
      </c>
      <c r="B3389" s="4">
        <v>45849</v>
      </c>
      <c r="C3389" s="5">
        <v>920</v>
      </c>
      <c r="D3389" s="19">
        <v>7.8284999999999993E-2</v>
      </c>
      <c r="E3389" s="35" cm="1">
        <f t="array" ref="E3389">INDEX('Curva Juros'!$B$7:$B$73,MATCH(C3389,'Curva Juros'!$A$7:$A$73,1)) +
(C3389-INDEX('Curva Juros'!$A$7:$A$73,MATCH(C3389,'Curva Juros'!$A$7:$A$73,1))) *
(INDEX('Curva Juros'!$B$7:$B$73,MATCH(C3389,'Curva Juros'!$A$7:$A$73,1)+1) -
INDEX('Curva Juros'!$B$7:$B$73,MATCH(C3389,'Curva Juros'!$A$7:$A$73,1))) /
(INDEX('Curva Juros'!$A$7:$A$73,MATCH(C3389,'Curva Juros'!$A$7:$A$73,1)+1) -
INDEX('Curva Juros'!$A$7:$A$73,MATCH(C3389,'Curva Juros'!$A$7:$A$73,1)))</f>
        <v>7.6666920634920634</v>
      </c>
      <c r="F3389" s="24">
        <f t="shared" si="52"/>
        <v>1.618079365079364E-3</v>
      </c>
      <c r="G3389" s="24"/>
    </row>
    <row r="3390" spans="1:7" x14ac:dyDescent="0.25">
      <c r="A3390" s="6" t="s">
        <v>76</v>
      </c>
      <c r="B3390" s="7">
        <v>45856</v>
      </c>
      <c r="C3390" s="8">
        <v>915</v>
      </c>
      <c r="D3390" s="20">
        <v>7.8814999999999996E-2</v>
      </c>
      <c r="E3390" s="35" cm="1">
        <f t="array" ref="E3390">INDEX('Curva Juros'!$B$7:$B$73,MATCH(C3390,'Curva Juros'!$A$7:$A$73,1)) +
(C3390-INDEX('Curva Juros'!$A$7:$A$73,MATCH(C3390,'Curva Juros'!$A$7:$A$73,1))) *
(INDEX('Curva Juros'!$B$7:$B$73,MATCH(C3390,'Curva Juros'!$A$7:$A$73,1)+1) -
INDEX('Curva Juros'!$B$7:$B$73,MATCH(C3390,'Curva Juros'!$A$7:$A$73,1))) /
(INDEX('Curva Juros'!$A$7:$A$73,MATCH(C3390,'Curva Juros'!$A$7:$A$73,1)+1) -
INDEX('Curva Juros'!$A$7:$A$73,MATCH(C3390,'Curva Juros'!$A$7:$A$73,1)))</f>
        <v>7.6671404761904762</v>
      </c>
      <c r="F3390" s="24">
        <f t="shared" si="52"/>
        <v>2.1435952380952361E-3</v>
      </c>
      <c r="G3390" s="24"/>
    </row>
    <row r="3391" spans="1:7" x14ac:dyDescent="0.25">
      <c r="A3391" s="3" t="s">
        <v>76</v>
      </c>
      <c r="B3391" s="4">
        <v>45863</v>
      </c>
      <c r="C3391" s="5">
        <v>910</v>
      </c>
      <c r="D3391" s="19">
        <v>7.8745999999999997E-2</v>
      </c>
      <c r="E3391" s="35" cm="1">
        <f t="array" ref="E3391">INDEX('Curva Juros'!$B$7:$B$73,MATCH(C3391,'Curva Juros'!$A$7:$A$73,1)) +
(C3391-INDEX('Curva Juros'!$A$7:$A$73,MATCH(C3391,'Curva Juros'!$A$7:$A$73,1))) *
(INDEX('Curva Juros'!$B$7:$B$73,MATCH(C3391,'Curva Juros'!$A$7:$A$73,1)+1) -
INDEX('Curva Juros'!$B$7:$B$73,MATCH(C3391,'Curva Juros'!$A$7:$A$73,1))) /
(INDEX('Curva Juros'!$A$7:$A$73,MATCH(C3391,'Curva Juros'!$A$7:$A$73,1)+1) -
INDEX('Curva Juros'!$A$7:$A$73,MATCH(C3391,'Curva Juros'!$A$7:$A$73,1)))</f>
        <v>7.667588888888889</v>
      </c>
      <c r="F3391" s="24">
        <f t="shared" si="52"/>
        <v>2.0701111111111059E-3</v>
      </c>
      <c r="G3391" s="24"/>
    </row>
    <row r="3392" spans="1:7" x14ac:dyDescent="0.25">
      <c r="A3392" s="6" t="s">
        <v>76</v>
      </c>
      <c r="B3392" s="7">
        <v>45870</v>
      </c>
      <c r="C3392" s="8">
        <v>905</v>
      </c>
      <c r="D3392" s="20">
        <v>8.2156999999999994E-2</v>
      </c>
      <c r="E3392" s="35" cm="1">
        <f t="array" ref="E3392">INDEX('Curva Juros'!$B$7:$B$73,MATCH(C3392,'Curva Juros'!$A$7:$A$73,1)) +
(C3392-INDEX('Curva Juros'!$A$7:$A$73,MATCH(C3392,'Curva Juros'!$A$7:$A$73,1))) *
(INDEX('Curva Juros'!$B$7:$B$73,MATCH(C3392,'Curva Juros'!$A$7:$A$73,1)+1) -
INDEX('Curva Juros'!$B$7:$B$73,MATCH(C3392,'Curva Juros'!$A$7:$A$73,1))) /
(INDEX('Curva Juros'!$A$7:$A$73,MATCH(C3392,'Curva Juros'!$A$7:$A$73,1)+1) -
INDEX('Curva Juros'!$A$7:$A$73,MATCH(C3392,'Curva Juros'!$A$7:$A$73,1)))</f>
        <v>7.6680373015873018</v>
      </c>
      <c r="F3392" s="24">
        <f t="shared" si="52"/>
        <v>5.4766269841269727E-3</v>
      </c>
      <c r="G3392" s="24"/>
    </row>
    <row r="3393" spans="1:7" x14ac:dyDescent="0.25">
      <c r="A3393" s="3" t="s">
        <v>76</v>
      </c>
      <c r="B3393" s="4">
        <v>45877</v>
      </c>
      <c r="C3393" s="5">
        <v>900</v>
      </c>
      <c r="D3393" s="19">
        <v>7.7684000000000003E-2</v>
      </c>
      <c r="E3393" s="35" cm="1">
        <f t="array" ref="E3393">INDEX('Curva Juros'!$B$7:$B$73,MATCH(C3393,'Curva Juros'!$A$7:$A$73,1)) +
(C3393-INDEX('Curva Juros'!$A$7:$A$73,MATCH(C3393,'Curva Juros'!$A$7:$A$73,1))) *
(INDEX('Curva Juros'!$B$7:$B$73,MATCH(C3393,'Curva Juros'!$A$7:$A$73,1)+1) -
INDEX('Curva Juros'!$B$7:$B$73,MATCH(C3393,'Curva Juros'!$A$7:$A$73,1))) /
(INDEX('Curva Juros'!$A$7:$A$73,MATCH(C3393,'Curva Juros'!$A$7:$A$73,1)+1) -
INDEX('Curva Juros'!$A$7:$A$73,MATCH(C3393,'Curva Juros'!$A$7:$A$73,1)))</f>
        <v>7.6684857142857137</v>
      </c>
      <c r="F3393" s="24">
        <f t="shared" si="52"/>
        <v>9.991428571428651E-4</v>
      </c>
      <c r="G3393" s="24"/>
    </row>
    <row r="3394" spans="1:7" x14ac:dyDescent="0.25">
      <c r="A3394" s="6" t="s">
        <v>76</v>
      </c>
      <c r="B3394" s="7">
        <v>45884</v>
      </c>
      <c r="C3394" s="8">
        <v>895</v>
      </c>
      <c r="D3394" s="20">
        <v>7.6904E-2</v>
      </c>
      <c r="E3394" s="35" cm="1">
        <f t="array" ref="E3394">INDEX('Curva Juros'!$B$7:$B$73,MATCH(C3394,'Curva Juros'!$A$7:$A$73,1)) +
(C3394-INDEX('Curva Juros'!$A$7:$A$73,MATCH(C3394,'Curva Juros'!$A$7:$A$73,1))) *
(INDEX('Curva Juros'!$B$7:$B$73,MATCH(C3394,'Curva Juros'!$A$7:$A$73,1)+1) -
INDEX('Curva Juros'!$B$7:$B$73,MATCH(C3394,'Curva Juros'!$A$7:$A$73,1))) /
(INDEX('Curva Juros'!$A$7:$A$73,MATCH(C3394,'Curva Juros'!$A$7:$A$73,1)+1) -
INDEX('Curva Juros'!$A$7:$A$73,MATCH(C3394,'Curva Juros'!$A$7:$A$73,1)))</f>
        <v>7.6689341269841265</v>
      </c>
      <c r="F3394" s="24">
        <f t="shared" si="52"/>
        <v>2.146587301587316E-4</v>
      </c>
      <c r="G3394" s="24"/>
    </row>
    <row r="3395" spans="1:7" x14ac:dyDescent="0.25">
      <c r="A3395" s="3" t="s">
        <v>76</v>
      </c>
      <c r="B3395" s="4">
        <v>45891</v>
      </c>
      <c r="C3395" s="5">
        <v>890</v>
      </c>
      <c r="D3395" s="19">
        <v>7.8002000000000002E-2</v>
      </c>
      <c r="E3395" s="35" cm="1">
        <f t="array" ref="E3395">INDEX('Curva Juros'!$B$7:$B$73,MATCH(C3395,'Curva Juros'!$A$7:$A$73,1)) +
(C3395-INDEX('Curva Juros'!$A$7:$A$73,MATCH(C3395,'Curva Juros'!$A$7:$A$73,1))) *
(INDEX('Curva Juros'!$B$7:$B$73,MATCH(C3395,'Curva Juros'!$A$7:$A$73,1)+1) -
INDEX('Curva Juros'!$B$7:$B$73,MATCH(C3395,'Curva Juros'!$A$7:$A$73,1))) /
(INDEX('Curva Juros'!$A$7:$A$73,MATCH(C3395,'Curva Juros'!$A$7:$A$73,1)+1) -
INDEX('Curva Juros'!$A$7:$A$73,MATCH(C3395,'Curva Juros'!$A$7:$A$73,1)))</f>
        <v>7.6693825396825392</v>
      </c>
      <c r="F3395" s="24">
        <f t="shared" ref="F3395:F3458" si="53">D3395-E3395/100</f>
        <v>1.3081746031746028E-3</v>
      </c>
      <c r="G3395" s="24"/>
    </row>
    <row r="3396" spans="1:7" x14ac:dyDescent="0.25">
      <c r="A3396" s="6" t="s">
        <v>76</v>
      </c>
      <c r="B3396" s="7">
        <v>45898</v>
      </c>
      <c r="C3396" s="8">
        <v>885</v>
      </c>
      <c r="D3396" s="20">
        <v>7.6207999999999998E-2</v>
      </c>
      <c r="E3396" s="35" cm="1">
        <f t="array" ref="E3396">INDEX('Curva Juros'!$B$7:$B$73,MATCH(C3396,'Curva Juros'!$A$7:$A$73,1)) +
(C3396-INDEX('Curva Juros'!$A$7:$A$73,MATCH(C3396,'Curva Juros'!$A$7:$A$73,1))) *
(INDEX('Curva Juros'!$B$7:$B$73,MATCH(C3396,'Curva Juros'!$A$7:$A$73,1)+1) -
INDEX('Curva Juros'!$B$7:$B$73,MATCH(C3396,'Curva Juros'!$A$7:$A$73,1))) /
(INDEX('Curva Juros'!$A$7:$A$73,MATCH(C3396,'Curva Juros'!$A$7:$A$73,1)+1) -
INDEX('Curva Juros'!$A$7:$A$73,MATCH(C3396,'Curva Juros'!$A$7:$A$73,1)))</f>
        <v>7.669830952380952</v>
      </c>
      <c r="F3396" s="24">
        <f t="shared" si="53"/>
        <v>-4.9030952380951787E-4</v>
      </c>
      <c r="G3396" s="24"/>
    </row>
    <row r="3397" spans="1:7" x14ac:dyDescent="0.25">
      <c r="A3397" s="3" t="s">
        <v>76</v>
      </c>
      <c r="B3397" s="4">
        <v>45905</v>
      </c>
      <c r="C3397" s="5">
        <v>880</v>
      </c>
      <c r="D3397" s="19">
        <v>7.5534000000000004E-2</v>
      </c>
      <c r="E3397" s="35" cm="1">
        <f t="array" ref="E3397">INDEX('Curva Juros'!$B$7:$B$73,MATCH(C3397,'Curva Juros'!$A$7:$A$73,1)) +
(C3397-INDEX('Curva Juros'!$A$7:$A$73,MATCH(C3397,'Curva Juros'!$A$7:$A$73,1))) *
(INDEX('Curva Juros'!$B$7:$B$73,MATCH(C3397,'Curva Juros'!$A$7:$A$73,1)+1) -
INDEX('Curva Juros'!$B$7:$B$73,MATCH(C3397,'Curva Juros'!$A$7:$A$73,1))) /
(INDEX('Curva Juros'!$A$7:$A$73,MATCH(C3397,'Curva Juros'!$A$7:$A$73,1)+1) -
INDEX('Curva Juros'!$A$7:$A$73,MATCH(C3397,'Curva Juros'!$A$7:$A$73,1)))</f>
        <v>7.6703333333333328</v>
      </c>
      <c r="F3397" s="24">
        <f t="shared" si="53"/>
        <v>-1.1693333333333278E-3</v>
      </c>
      <c r="G3397" s="24"/>
    </row>
    <row r="3398" spans="1:7" x14ac:dyDescent="0.25">
      <c r="A3398" s="6" t="s">
        <v>76</v>
      </c>
      <c r="B3398" s="7">
        <v>45912</v>
      </c>
      <c r="C3398" s="8">
        <v>875</v>
      </c>
      <c r="D3398" s="20">
        <v>7.4234999999999995E-2</v>
      </c>
      <c r="E3398" s="35" cm="1">
        <f t="array" ref="E3398">INDEX('Curva Juros'!$B$7:$B$73,MATCH(C3398,'Curva Juros'!$A$7:$A$73,1)) +
(C3398-INDEX('Curva Juros'!$A$7:$A$73,MATCH(C3398,'Curva Juros'!$A$7:$A$73,1))) *
(INDEX('Curva Juros'!$B$7:$B$73,MATCH(C3398,'Curva Juros'!$A$7:$A$73,1)+1) -
INDEX('Curva Juros'!$B$7:$B$73,MATCH(C3398,'Curva Juros'!$A$7:$A$73,1))) /
(INDEX('Curva Juros'!$A$7:$A$73,MATCH(C3398,'Curva Juros'!$A$7:$A$73,1)+1) -
INDEX('Curva Juros'!$A$7:$A$73,MATCH(C3398,'Curva Juros'!$A$7:$A$73,1)))</f>
        <v>7.6709166666666668</v>
      </c>
      <c r="F3398" s="24">
        <f t="shared" si="53"/>
        <v>-2.4741666666666662E-3</v>
      </c>
      <c r="G3398" s="24"/>
    </row>
    <row r="3399" spans="1:7" x14ac:dyDescent="0.25">
      <c r="A3399" s="3" t="s">
        <v>76</v>
      </c>
      <c r="B3399" s="4">
        <v>45919</v>
      </c>
      <c r="C3399" s="5">
        <v>870</v>
      </c>
      <c r="D3399" s="19">
        <v>7.4567999999999995E-2</v>
      </c>
      <c r="E3399" s="35" cm="1">
        <f t="array" ref="E3399">INDEX('Curva Juros'!$B$7:$B$73,MATCH(C3399,'Curva Juros'!$A$7:$A$73,1)) +
(C3399-INDEX('Curva Juros'!$A$7:$A$73,MATCH(C3399,'Curva Juros'!$A$7:$A$73,1))) *
(INDEX('Curva Juros'!$B$7:$B$73,MATCH(C3399,'Curva Juros'!$A$7:$A$73,1)+1) -
INDEX('Curva Juros'!$B$7:$B$73,MATCH(C3399,'Curva Juros'!$A$7:$A$73,1))) /
(INDEX('Curva Juros'!$A$7:$A$73,MATCH(C3399,'Curva Juros'!$A$7:$A$73,1)+1) -
INDEX('Curva Juros'!$A$7:$A$73,MATCH(C3399,'Curva Juros'!$A$7:$A$73,1)))</f>
        <v>7.6715</v>
      </c>
      <c r="F3399" s="24">
        <f t="shared" si="53"/>
        <v>-2.14700000000001E-3</v>
      </c>
      <c r="G3399" s="24"/>
    </row>
    <row r="3400" spans="1:7" x14ac:dyDescent="0.25">
      <c r="A3400" s="6" t="s">
        <v>76</v>
      </c>
      <c r="B3400" s="7">
        <v>45926</v>
      </c>
      <c r="C3400" s="8">
        <v>865</v>
      </c>
      <c r="D3400" s="20">
        <v>7.3160000000000003E-2</v>
      </c>
      <c r="E3400" s="35" cm="1">
        <f t="array" ref="E3400">INDEX('Curva Juros'!$B$7:$B$73,MATCH(C3400,'Curva Juros'!$A$7:$A$73,1)) +
(C3400-INDEX('Curva Juros'!$A$7:$A$73,MATCH(C3400,'Curva Juros'!$A$7:$A$73,1))) *
(INDEX('Curva Juros'!$B$7:$B$73,MATCH(C3400,'Curva Juros'!$A$7:$A$73,1)+1) -
INDEX('Curva Juros'!$B$7:$B$73,MATCH(C3400,'Curva Juros'!$A$7:$A$73,1))) /
(INDEX('Curva Juros'!$A$7:$A$73,MATCH(C3400,'Curva Juros'!$A$7:$A$73,1)+1) -
INDEX('Curva Juros'!$A$7:$A$73,MATCH(C3400,'Curva Juros'!$A$7:$A$73,1)))</f>
        <v>7.6720833333333331</v>
      </c>
      <c r="F3400" s="24">
        <f t="shared" si="53"/>
        <v>-3.5608333333333325E-3</v>
      </c>
      <c r="G3400" s="24"/>
    </row>
    <row r="3401" spans="1:7" x14ac:dyDescent="0.25">
      <c r="A3401" s="3" t="s">
        <v>76</v>
      </c>
      <c r="B3401" s="4">
        <v>45933</v>
      </c>
      <c r="C3401" s="5">
        <v>860</v>
      </c>
      <c r="D3401" s="19">
        <v>7.4208999999999997E-2</v>
      </c>
      <c r="E3401" s="35" cm="1">
        <f t="array" ref="E3401">INDEX('Curva Juros'!$B$7:$B$73,MATCH(C3401,'Curva Juros'!$A$7:$A$73,1)) +
(C3401-INDEX('Curva Juros'!$A$7:$A$73,MATCH(C3401,'Curva Juros'!$A$7:$A$73,1))) *
(INDEX('Curva Juros'!$B$7:$B$73,MATCH(C3401,'Curva Juros'!$A$7:$A$73,1)+1) -
INDEX('Curva Juros'!$B$7:$B$73,MATCH(C3401,'Curva Juros'!$A$7:$A$73,1))) /
(INDEX('Curva Juros'!$A$7:$A$73,MATCH(C3401,'Curva Juros'!$A$7:$A$73,1)+1) -
INDEX('Curva Juros'!$A$7:$A$73,MATCH(C3401,'Curva Juros'!$A$7:$A$73,1)))</f>
        <v>7.6726666666666663</v>
      </c>
      <c r="F3401" s="24">
        <f t="shared" si="53"/>
        <v>-2.5176666666666681E-3</v>
      </c>
      <c r="G3401" s="24"/>
    </row>
    <row r="3402" spans="1:7" x14ac:dyDescent="0.25">
      <c r="A3402" s="6" t="s">
        <v>76</v>
      </c>
      <c r="B3402" s="7">
        <v>45940</v>
      </c>
      <c r="C3402" s="8">
        <v>855</v>
      </c>
      <c r="D3402" s="20">
        <v>7.3228000000000001E-2</v>
      </c>
      <c r="E3402" s="35" cm="1">
        <f t="array" ref="E3402">INDEX('Curva Juros'!$B$7:$B$73,MATCH(C3402,'Curva Juros'!$A$7:$A$73,1)) +
(C3402-INDEX('Curva Juros'!$A$7:$A$73,MATCH(C3402,'Curva Juros'!$A$7:$A$73,1))) *
(INDEX('Curva Juros'!$B$7:$B$73,MATCH(C3402,'Curva Juros'!$A$7:$A$73,1)+1) -
INDEX('Curva Juros'!$B$7:$B$73,MATCH(C3402,'Curva Juros'!$A$7:$A$73,1))) /
(INDEX('Curva Juros'!$A$7:$A$73,MATCH(C3402,'Curva Juros'!$A$7:$A$73,1)+1) -
INDEX('Curva Juros'!$A$7:$A$73,MATCH(C3402,'Curva Juros'!$A$7:$A$73,1)))</f>
        <v>7.6732499999999995</v>
      </c>
      <c r="F3402" s="24">
        <f t="shared" si="53"/>
        <v>-3.5044999999999937E-3</v>
      </c>
      <c r="G3402" s="24"/>
    </row>
    <row r="3403" spans="1:7" x14ac:dyDescent="0.25">
      <c r="A3403" s="3" t="s">
        <v>76</v>
      </c>
      <c r="B3403" s="4">
        <v>45947</v>
      </c>
      <c r="C3403" s="5">
        <v>850</v>
      </c>
      <c r="D3403" s="19">
        <v>7.3996000000000006E-2</v>
      </c>
      <c r="E3403" s="35" cm="1">
        <f t="array" ref="E3403">INDEX('Curva Juros'!$B$7:$B$73,MATCH(C3403,'Curva Juros'!$A$7:$A$73,1)) +
(C3403-INDEX('Curva Juros'!$A$7:$A$73,MATCH(C3403,'Curva Juros'!$A$7:$A$73,1))) *
(INDEX('Curva Juros'!$B$7:$B$73,MATCH(C3403,'Curva Juros'!$A$7:$A$73,1)+1) -
INDEX('Curva Juros'!$B$7:$B$73,MATCH(C3403,'Curva Juros'!$A$7:$A$73,1))) /
(INDEX('Curva Juros'!$A$7:$A$73,MATCH(C3403,'Curva Juros'!$A$7:$A$73,1)+1) -
INDEX('Curva Juros'!$A$7:$A$73,MATCH(C3403,'Curva Juros'!$A$7:$A$73,1)))</f>
        <v>7.6738333333333335</v>
      </c>
      <c r="F3403" s="24">
        <f t="shared" si="53"/>
        <v>-2.7423333333333327E-3</v>
      </c>
      <c r="G3403" s="24"/>
    </row>
    <row r="3404" spans="1:7" x14ac:dyDescent="0.25">
      <c r="A3404" s="6" t="s">
        <v>76</v>
      </c>
      <c r="B3404" s="7">
        <v>45954</v>
      </c>
      <c r="C3404" s="8">
        <v>845</v>
      </c>
      <c r="D3404" s="20">
        <v>7.2940000000000005E-2</v>
      </c>
      <c r="E3404" s="35" cm="1">
        <f t="array" ref="E3404">INDEX('Curva Juros'!$B$7:$B$73,MATCH(C3404,'Curva Juros'!$A$7:$A$73,1)) +
(C3404-INDEX('Curva Juros'!$A$7:$A$73,MATCH(C3404,'Curva Juros'!$A$7:$A$73,1))) *
(INDEX('Curva Juros'!$B$7:$B$73,MATCH(C3404,'Curva Juros'!$A$7:$A$73,1)+1) -
INDEX('Curva Juros'!$B$7:$B$73,MATCH(C3404,'Curva Juros'!$A$7:$A$73,1))) /
(INDEX('Curva Juros'!$A$7:$A$73,MATCH(C3404,'Curva Juros'!$A$7:$A$73,1)+1) -
INDEX('Curva Juros'!$A$7:$A$73,MATCH(C3404,'Curva Juros'!$A$7:$A$73,1)))</f>
        <v>7.6744166666666667</v>
      </c>
      <c r="F3404" s="24">
        <f t="shared" si="53"/>
        <v>-3.804166666666664E-3</v>
      </c>
      <c r="G3404" s="24"/>
    </row>
    <row r="3405" spans="1:7" x14ac:dyDescent="0.25">
      <c r="A3405" s="3" t="s">
        <v>76</v>
      </c>
      <c r="B3405" s="4">
        <v>45961</v>
      </c>
      <c r="C3405" s="5">
        <v>840</v>
      </c>
      <c r="D3405" s="19">
        <v>7.3931999999999998E-2</v>
      </c>
      <c r="E3405" s="35" cm="1">
        <f t="array" ref="E3405">INDEX('Curva Juros'!$B$7:$B$73,MATCH(C3405,'Curva Juros'!$A$7:$A$73,1)) +
(C3405-INDEX('Curva Juros'!$A$7:$A$73,MATCH(C3405,'Curva Juros'!$A$7:$A$73,1))) *
(INDEX('Curva Juros'!$B$7:$B$73,MATCH(C3405,'Curva Juros'!$A$7:$A$73,1)+1) -
INDEX('Curva Juros'!$B$7:$B$73,MATCH(C3405,'Curva Juros'!$A$7:$A$73,1))) /
(INDEX('Curva Juros'!$A$7:$A$73,MATCH(C3405,'Curva Juros'!$A$7:$A$73,1)+1) -
INDEX('Curva Juros'!$A$7:$A$73,MATCH(C3405,'Curva Juros'!$A$7:$A$73,1)))</f>
        <v>7.6749999999999998</v>
      </c>
      <c r="F3405" s="24">
        <f t="shared" si="53"/>
        <v>-2.8180000000000011E-3</v>
      </c>
      <c r="G3405" s="24"/>
    </row>
    <row r="3406" spans="1:7" x14ac:dyDescent="0.25">
      <c r="A3406" s="6" t="s">
        <v>76</v>
      </c>
      <c r="B3406" s="7">
        <v>45968</v>
      </c>
      <c r="C3406" s="8">
        <v>835</v>
      </c>
      <c r="D3406" s="20">
        <v>7.4712000000000001E-2</v>
      </c>
      <c r="E3406" s="35" cm="1">
        <f t="array" ref="E3406">INDEX('Curva Juros'!$B$7:$B$73,MATCH(C3406,'Curva Juros'!$A$7:$A$73,1)) +
(C3406-INDEX('Curva Juros'!$A$7:$A$73,MATCH(C3406,'Curva Juros'!$A$7:$A$73,1))) *
(INDEX('Curva Juros'!$B$7:$B$73,MATCH(C3406,'Curva Juros'!$A$7:$A$73,1)+1) -
INDEX('Curva Juros'!$B$7:$B$73,MATCH(C3406,'Curva Juros'!$A$7:$A$73,1))) /
(INDEX('Curva Juros'!$A$7:$A$73,MATCH(C3406,'Curva Juros'!$A$7:$A$73,1)+1) -
INDEX('Curva Juros'!$A$7:$A$73,MATCH(C3406,'Curva Juros'!$A$7:$A$73,1)))</f>
        <v>7.675583333333333</v>
      </c>
      <c r="F3406" s="24">
        <f t="shared" si="53"/>
        <v>-2.0438333333333281E-3</v>
      </c>
      <c r="G3406" s="24"/>
    </row>
    <row r="3407" spans="1:7" x14ac:dyDescent="0.25">
      <c r="A3407" s="3" t="s">
        <v>76</v>
      </c>
      <c r="B3407" s="4">
        <v>45975</v>
      </c>
      <c r="C3407" s="5">
        <v>830</v>
      </c>
      <c r="D3407" s="19">
        <v>7.3070999999999997E-2</v>
      </c>
      <c r="E3407" s="35" cm="1">
        <f t="array" ref="E3407">INDEX('Curva Juros'!$B$7:$B$73,MATCH(C3407,'Curva Juros'!$A$7:$A$73,1)) +
(C3407-INDEX('Curva Juros'!$A$7:$A$73,MATCH(C3407,'Curva Juros'!$A$7:$A$73,1))) *
(INDEX('Curva Juros'!$B$7:$B$73,MATCH(C3407,'Curva Juros'!$A$7:$A$73,1)+1) -
INDEX('Curva Juros'!$B$7:$B$73,MATCH(C3407,'Curva Juros'!$A$7:$A$73,1))) /
(INDEX('Curva Juros'!$A$7:$A$73,MATCH(C3407,'Curva Juros'!$A$7:$A$73,1)+1) -
INDEX('Curva Juros'!$A$7:$A$73,MATCH(C3407,'Curva Juros'!$A$7:$A$73,1)))</f>
        <v>7.6761666666666661</v>
      </c>
      <c r="F3407" s="24">
        <f t="shared" si="53"/>
        <v>-3.6906666666666615E-3</v>
      </c>
      <c r="G3407" s="24"/>
    </row>
    <row r="3408" spans="1:7" x14ac:dyDescent="0.25">
      <c r="A3408" s="6" t="s">
        <v>76</v>
      </c>
      <c r="B3408" s="7">
        <v>45982</v>
      </c>
      <c r="C3408" s="8">
        <v>826</v>
      </c>
      <c r="D3408" s="20">
        <v>7.4282000000000001E-2</v>
      </c>
      <c r="E3408" s="35" cm="1">
        <f t="array" ref="E3408">INDEX('Curva Juros'!$B$7:$B$73,MATCH(C3408,'Curva Juros'!$A$7:$A$73,1)) +
(C3408-INDEX('Curva Juros'!$A$7:$A$73,MATCH(C3408,'Curva Juros'!$A$7:$A$73,1))) *
(INDEX('Curva Juros'!$B$7:$B$73,MATCH(C3408,'Curva Juros'!$A$7:$A$73,1)+1) -
INDEX('Curva Juros'!$B$7:$B$73,MATCH(C3408,'Curva Juros'!$A$7:$A$73,1))) /
(INDEX('Curva Juros'!$A$7:$A$73,MATCH(C3408,'Curva Juros'!$A$7:$A$73,1)+1) -
INDEX('Curva Juros'!$A$7:$A$73,MATCH(C3408,'Curva Juros'!$A$7:$A$73,1)))</f>
        <v>7.6766333333333332</v>
      </c>
      <c r="F3408" s="24">
        <f t="shared" si="53"/>
        <v>-2.4843333333333245E-3</v>
      </c>
      <c r="G3408" s="24"/>
    </row>
    <row r="3409" spans="1:7" x14ac:dyDescent="0.25">
      <c r="A3409" s="3" t="s">
        <v>76</v>
      </c>
      <c r="B3409" s="4">
        <v>45989</v>
      </c>
      <c r="C3409" s="5">
        <v>821</v>
      </c>
      <c r="D3409" s="19">
        <v>7.3913000000000006E-2</v>
      </c>
      <c r="E3409" s="35" cm="1">
        <f t="array" ref="E3409">INDEX('Curva Juros'!$B$7:$B$73,MATCH(C3409,'Curva Juros'!$A$7:$A$73,1)) +
(C3409-INDEX('Curva Juros'!$A$7:$A$73,MATCH(C3409,'Curva Juros'!$A$7:$A$73,1))) *
(INDEX('Curva Juros'!$B$7:$B$73,MATCH(C3409,'Curva Juros'!$A$7:$A$73,1)+1) -
INDEX('Curva Juros'!$B$7:$B$73,MATCH(C3409,'Curva Juros'!$A$7:$A$73,1))) /
(INDEX('Curva Juros'!$A$7:$A$73,MATCH(C3409,'Curva Juros'!$A$7:$A$73,1)+1) -
INDEX('Curva Juros'!$A$7:$A$73,MATCH(C3409,'Curva Juros'!$A$7:$A$73,1)))</f>
        <v>7.6772166666666664</v>
      </c>
      <c r="F3409" s="24">
        <f t="shared" si="53"/>
        <v>-2.8591666666666626E-3</v>
      </c>
      <c r="G3409" s="24"/>
    </row>
    <row r="3410" spans="1:7" x14ac:dyDescent="0.25">
      <c r="A3410" s="6" t="s">
        <v>76</v>
      </c>
      <c r="B3410" s="7">
        <v>45996</v>
      </c>
      <c r="C3410" s="8">
        <v>816</v>
      </c>
      <c r="D3410" s="20">
        <v>7.4778999999999998E-2</v>
      </c>
      <c r="E3410" s="35" cm="1">
        <f t="array" ref="E3410">INDEX('Curva Juros'!$B$7:$B$73,MATCH(C3410,'Curva Juros'!$A$7:$A$73,1)) +
(C3410-INDEX('Curva Juros'!$A$7:$A$73,MATCH(C3410,'Curva Juros'!$A$7:$A$73,1))) *
(INDEX('Curva Juros'!$B$7:$B$73,MATCH(C3410,'Curva Juros'!$A$7:$A$73,1)+1) -
INDEX('Curva Juros'!$B$7:$B$73,MATCH(C3410,'Curva Juros'!$A$7:$A$73,1))) /
(INDEX('Curva Juros'!$A$7:$A$73,MATCH(C3410,'Curva Juros'!$A$7:$A$73,1)+1) -
INDEX('Curva Juros'!$A$7:$A$73,MATCH(C3410,'Curva Juros'!$A$7:$A$73,1)))</f>
        <v>7.6777999999999995</v>
      </c>
      <c r="F3410" s="24">
        <f t="shared" si="53"/>
        <v>-1.9990000000000008E-3</v>
      </c>
      <c r="G3410" s="24"/>
    </row>
    <row r="3411" spans="1:7" x14ac:dyDescent="0.25">
      <c r="A3411" s="3" t="s">
        <v>76</v>
      </c>
      <c r="B3411" s="4">
        <v>46003</v>
      </c>
      <c r="C3411" s="5">
        <v>811</v>
      </c>
      <c r="D3411" s="19">
        <v>7.4210999999999999E-2</v>
      </c>
      <c r="E3411" s="35" cm="1">
        <f t="array" ref="E3411">INDEX('Curva Juros'!$B$7:$B$73,MATCH(C3411,'Curva Juros'!$A$7:$A$73,1)) +
(C3411-INDEX('Curva Juros'!$A$7:$A$73,MATCH(C3411,'Curva Juros'!$A$7:$A$73,1))) *
(INDEX('Curva Juros'!$B$7:$B$73,MATCH(C3411,'Curva Juros'!$A$7:$A$73,1)+1) -
INDEX('Curva Juros'!$B$7:$B$73,MATCH(C3411,'Curva Juros'!$A$7:$A$73,1))) /
(INDEX('Curva Juros'!$A$7:$A$73,MATCH(C3411,'Curva Juros'!$A$7:$A$73,1)+1) -
INDEX('Curva Juros'!$A$7:$A$73,MATCH(C3411,'Curva Juros'!$A$7:$A$73,1)))</f>
        <v>7.6783833333333336</v>
      </c>
      <c r="F3411" s="24">
        <f t="shared" si="53"/>
        <v>-2.5728333333333298E-3</v>
      </c>
      <c r="G3411" s="24"/>
    </row>
    <row r="3412" spans="1:7" x14ac:dyDescent="0.25">
      <c r="A3412" s="6" t="s">
        <v>76</v>
      </c>
      <c r="B3412" s="7">
        <v>46010</v>
      </c>
      <c r="C3412" s="8">
        <v>806</v>
      </c>
      <c r="D3412" s="20">
        <v>7.4547000000000002E-2</v>
      </c>
      <c r="E3412" s="35" cm="1">
        <f t="array" ref="E3412">INDEX('Curva Juros'!$B$7:$B$73,MATCH(C3412,'Curva Juros'!$A$7:$A$73,1)) +
(C3412-INDEX('Curva Juros'!$A$7:$A$73,MATCH(C3412,'Curva Juros'!$A$7:$A$73,1))) *
(INDEX('Curva Juros'!$B$7:$B$73,MATCH(C3412,'Curva Juros'!$A$7:$A$73,1)+1) -
INDEX('Curva Juros'!$B$7:$B$73,MATCH(C3412,'Curva Juros'!$A$7:$A$73,1))) /
(INDEX('Curva Juros'!$A$7:$A$73,MATCH(C3412,'Curva Juros'!$A$7:$A$73,1)+1) -
INDEX('Curva Juros'!$A$7:$A$73,MATCH(C3412,'Curva Juros'!$A$7:$A$73,1)))</f>
        <v>7.6789666666666667</v>
      </c>
      <c r="F3412" s="24">
        <f t="shared" si="53"/>
        <v>-2.2426666666666706E-3</v>
      </c>
      <c r="G3412" s="24"/>
    </row>
    <row r="3413" spans="1:7" x14ac:dyDescent="0.25">
      <c r="A3413" s="3" t="s">
        <v>76</v>
      </c>
      <c r="B3413" s="4">
        <v>46017</v>
      </c>
      <c r="C3413" s="5">
        <v>802</v>
      </c>
      <c r="D3413" s="19">
        <v>7.3946999999999999E-2</v>
      </c>
      <c r="E3413" s="35" cm="1">
        <f t="array" ref="E3413">INDEX('Curva Juros'!$B$7:$B$73,MATCH(C3413,'Curva Juros'!$A$7:$A$73,1)) +
(C3413-INDEX('Curva Juros'!$A$7:$A$73,MATCH(C3413,'Curva Juros'!$A$7:$A$73,1))) *
(INDEX('Curva Juros'!$B$7:$B$73,MATCH(C3413,'Curva Juros'!$A$7:$A$73,1)+1) -
INDEX('Curva Juros'!$B$7:$B$73,MATCH(C3413,'Curva Juros'!$A$7:$A$73,1))) /
(INDEX('Curva Juros'!$A$7:$A$73,MATCH(C3413,'Curva Juros'!$A$7:$A$73,1)+1) -
INDEX('Curva Juros'!$A$7:$A$73,MATCH(C3413,'Curva Juros'!$A$7:$A$73,1)))</f>
        <v>7.6794333333333329</v>
      </c>
      <c r="F3413" s="24">
        <f t="shared" si="53"/>
        <v>-2.8473333333333267E-3</v>
      </c>
      <c r="G3413" s="24"/>
    </row>
    <row r="3414" spans="1:7" x14ac:dyDescent="0.25">
      <c r="A3414" s="6" t="s">
        <v>76</v>
      </c>
      <c r="B3414" s="7">
        <v>46024</v>
      </c>
      <c r="C3414" s="8">
        <v>798</v>
      </c>
      <c r="D3414" s="20">
        <v>7.3360999999999996E-2</v>
      </c>
      <c r="E3414" s="35" cm="1">
        <f t="array" ref="E3414">INDEX('Curva Juros'!$B$7:$B$73,MATCH(C3414,'Curva Juros'!$A$7:$A$73,1)) +
(C3414-INDEX('Curva Juros'!$A$7:$A$73,MATCH(C3414,'Curva Juros'!$A$7:$A$73,1))) *
(INDEX('Curva Juros'!$B$7:$B$73,MATCH(C3414,'Curva Juros'!$A$7:$A$73,1)+1) -
INDEX('Curva Juros'!$B$7:$B$73,MATCH(C3414,'Curva Juros'!$A$7:$A$73,1))) /
(INDEX('Curva Juros'!$A$7:$A$73,MATCH(C3414,'Curva Juros'!$A$7:$A$73,1)+1) -
INDEX('Curva Juros'!$A$7:$A$73,MATCH(C3414,'Curva Juros'!$A$7:$A$73,1)))</f>
        <v>7.6798999999999999</v>
      </c>
      <c r="F3414" s="24">
        <f t="shared" si="53"/>
        <v>-3.4380000000000105E-3</v>
      </c>
      <c r="G3414" s="24"/>
    </row>
    <row r="3415" spans="1:7" x14ac:dyDescent="0.25">
      <c r="A3415" s="3" t="s">
        <v>76</v>
      </c>
      <c r="B3415" s="4">
        <v>46031</v>
      </c>
      <c r="C3415" s="5">
        <v>793</v>
      </c>
      <c r="D3415" s="19">
        <v>7.3270000000000002E-2</v>
      </c>
      <c r="E3415" s="35" cm="1">
        <f t="array" ref="E3415">INDEX('Curva Juros'!$B$7:$B$73,MATCH(C3415,'Curva Juros'!$A$7:$A$73,1)) +
(C3415-INDEX('Curva Juros'!$A$7:$A$73,MATCH(C3415,'Curva Juros'!$A$7:$A$73,1))) *
(INDEX('Curva Juros'!$B$7:$B$73,MATCH(C3415,'Curva Juros'!$A$7:$A$73,1)+1) -
INDEX('Curva Juros'!$B$7:$B$73,MATCH(C3415,'Curva Juros'!$A$7:$A$73,1))) /
(INDEX('Curva Juros'!$A$7:$A$73,MATCH(C3415,'Curva Juros'!$A$7:$A$73,1)+1) -
INDEX('Curva Juros'!$A$7:$A$73,MATCH(C3415,'Curva Juros'!$A$7:$A$73,1)))</f>
        <v>7.6804833333333331</v>
      </c>
      <c r="F3415" s="24">
        <f t="shared" si="53"/>
        <v>-3.5348333333333343E-3</v>
      </c>
      <c r="G3415" s="24"/>
    </row>
    <row r="3416" spans="1:7" x14ac:dyDescent="0.25">
      <c r="A3416" s="6" t="s">
        <v>76</v>
      </c>
      <c r="B3416" s="7">
        <v>46038</v>
      </c>
      <c r="C3416" s="8">
        <v>788</v>
      </c>
      <c r="D3416" s="20">
        <v>7.2841000000000003E-2</v>
      </c>
      <c r="E3416" s="35" cm="1">
        <f t="array" ref="E3416">INDEX('Curva Juros'!$B$7:$B$73,MATCH(C3416,'Curva Juros'!$A$7:$A$73,1)) +
(C3416-INDEX('Curva Juros'!$A$7:$A$73,MATCH(C3416,'Curva Juros'!$A$7:$A$73,1))) *
(INDEX('Curva Juros'!$B$7:$B$73,MATCH(C3416,'Curva Juros'!$A$7:$A$73,1)+1) -
INDEX('Curva Juros'!$B$7:$B$73,MATCH(C3416,'Curva Juros'!$A$7:$A$73,1))) /
(INDEX('Curva Juros'!$A$7:$A$73,MATCH(C3416,'Curva Juros'!$A$7:$A$73,1)+1) -
INDEX('Curva Juros'!$A$7:$A$73,MATCH(C3416,'Curva Juros'!$A$7:$A$73,1)))</f>
        <v>7.6810666666666663</v>
      </c>
      <c r="F3416" s="24">
        <f t="shared" si="53"/>
        <v>-3.969666666666663E-3</v>
      </c>
      <c r="G3416" s="24"/>
    </row>
    <row r="3417" spans="1:7" x14ac:dyDescent="0.25">
      <c r="A3417" s="3" t="s">
        <v>76</v>
      </c>
      <c r="B3417" s="4">
        <v>46045</v>
      </c>
      <c r="C3417" s="5">
        <v>783</v>
      </c>
      <c r="D3417" s="19">
        <v>6.9588999999999998E-2</v>
      </c>
      <c r="E3417" s="35" cm="1">
        <f t="array" ref="E3417">INDEX('Curva Juros'!$B$7:$B$73,MATCH(C3417,'Curva Juros'!$A$7:$A$73,1)) +
(C3417-INDEX('Curva Juros'!$A$7:$A$73,MATCH(C3417,'Curva Juros'!$A$7:$A$73,1))) *
(INDEX('Curva Juros'!$B$7:$B$73,MATCH(C3417,'Curva Juros'!$A$7:$A$73,1)+1) -
INDEX('Curva Juros'!$B$7:$B$73,MATCH(C3417,'Curva Juros'!$A$7:$A$73,1))) /
(INDEX('Curva Juros'!$A$7:$A$73,MATCH(C3417,'Curva Juros'!$A$7:$A$73,1)+1) -
INDEX('Curva Juros'!$A$7:$A$73,MATCH(C3417,'Curva Juros'!$A$7:$A$73,1)))</f>
        <v>7.6816500000000003</v>
      </c>
      <c r="F3417" s="24">
        <f t="shared" si="53"/>
        <v>-7.2275000000000117E-3</v>
      </c>
      <c r="G3417" s="24"/>
    </row>
    <row r="3418" spans="1:7" x14ac:dyDescent="0.25">
      <c r="A3418" s="6" t="s">
        <v>76</v>
      </c>
      <c r="B3418" s="7">
        <v>46052</v>
      </c>
      <c r="C3418" s="8">
        <v>778</v>
      </c>
      <c r="D3418" s="20">
        <v>6.6098000000000004E-2</v>
      </c>
      <c r="E3418" s="35" cm="1">
        <f t="array" ref="E3418">INDEX('Curva Juros'!$B$7:$B$73,MATCH(C3418,'Curva Juros'!$A$7:$A$73,1)) +
(C3418-INDEX('Curva Juros'!$A$7:$A$73,MATCH(C3418,'Curva Juros'!$A$7:$A$73,1))) *
(INDEX('Curva Juros'!$B$7:$B$73,MATCH(C3418,'Curva Juros'!$A$7:$A$73,1)+1) -
INDEX('Curva Juros'!$B$7:$B$73,MATCH(C3418,'Curva Juros'!$A$7:$A$73,1))) /
(INDEX('Curva Juros'!$A$7:$A$73,MATCH(C3418,'Curva Juros'!$A$7:$A$73,1)+1) -
INDEX('Curva Juros'!$A$7:$A$73,MATCH(C3418,'Curva Juros'!$A$7:$A$73,1)))</f>
        <v>7.6822333333333335</v>
      </c>
      <c r="F3418" s="24">
        <f t="shared" si="53"/>
        <v>-1.0724333333333336E-2</v>
      </c>
      <c r="G3418" s="24"/>
    </row>
    <row r="3419" spans="1:7" x14ac:dyDescent="0.25">
      <c r="A3419" s="3" t="s">
        <v>76</v>
      </c>
      <c r="B3419" s="4">
        <v>46059</v>
      </c>
      <c r="C3419" s="5">
        <v>773</v>
      </c>
      <c r="D3419" s="19">
        <v>6.6455E-2</v>
      </c>
      <c r="E3419" s="35" cm="1">
        <f t="array" ref="E3419">INDEX('Curva Juros'!$B$7:$B$73,MATCH(C3419,'Curva Juros'!$A$7:$A$73,1)) +
(C3419-INDEX('Curva Juros'!$A$7:$A$73,MATCH(C3419,'Curva Juros'!$A$7:$A$73,1))) *
(INDEX('Curva Juros'!$B$7:$B$73,MATCH(C3419,'Curva Juros'!$A$7:$A$73,1)+1) -
INDEX('Curva Juros'!$B$7:$B$73,MATCH(C3419,'Curva Juros'!$A$7:$A$73,1))) /
(INDEX('Curva Juros'!$A$7:$A$73,MATCH(C3419,'Curva Juros'!$A$7:$A$73,1)+1) -
INDEX('Curva Juros'!$A$7:$A$73,MATCH(C3419,'Curva Juros'!$A$7:$A$73,1)))</f>
        <v>7.6828166666666666</v>
      </c>
      <c r="F3419" s="24">
        <f t="shared" si="53"/>
        <v>-1.0373166666666669E-2</v>
      </c>
      <c r="G3419" s="24"/>
    </row>
    <row r="3420" spans="1:7" x14ac:dyDescent="0.25">
      <c r="A3420" s="6" t="s">
        <v>76</v>
      </c>
      <c r="B3420" s="7">
        <v>46066</v>
      </c>
      <c r="C3420" s="8">
        <v>768</v>
      </c>
      <c r="D3420" s="20">
        <v>6.7194000000000004E-2</v>
      </c>
      <c r="E3420" s="35" cm="1">
        <f t="array" ref="E3420">INDEX('Curva Juros'!$B$7:$B$73,MATCH(C3420,'Curva Juros'!$A$7:$A$73,1)) +
(C3420-INDEX('Curva Juros'!$A$7:$A$73,MATCH(C3420,'Curva Juros'!$A$7:$A$73,1))) *
(INDEX('Curva Juros'!$B$7:$B$73,MATCH(C3420,'Curva Juros'!$A$7:$A$73,1)+1) -
INDEX('Curva Juros'!$B$7:$B$73,MATCH(C3420,'Curva Juros'!$A$7:$A$73,1))) /
(INDEX('Curva Juros'!$A$7:$A$73,MATCH(C3420,'Curva Juros'!$A$7:$A$73,1)+1) -
INDEX('Curva Juros'!$A$7:$A$73,MATCH(C3420,'Curva Juros'!$A$7:$A$73,1)))</f>
        <v>7.6833999999999998</v>
      </c>
      <c r="F3420" s="24">
        <f t="shared" si="53"/>
        <v>-9.6399999999999958E-3</v>
      </c>
      <c r="G3420" s="24"/>
    </row>
    <row r="3421" spans="1:7" x14ac:dyDescent="0.25">
      <c r="A3421" s="3" t="s">
        <v>76</v>
      </c>
      <c r="B3421" s="4">
        <v>46073</v>
      </c>
      <c r="C3421" s="5">
        <v>765</v>
      </c>
      <c r="D3421" s="19">
        <v>6.7558999999999994E-2</v>
      </c>
      <c r="E3421" s="35" cm="1">
        <f t="array" ref="E3421">INDEX('Curva Juros'!$B$7:$B$73,MATCH(C3421,'Curva Juros'!$A$7:$A$73,1)) +
(C3421-INDEX('Curva Juros'!$A$7:$A$73,MATCH(C3421,'Curva Juros'!$A$7:$A$73,1))) *
(INDEX('Curva Juros'!$B$7:$B$73,MATCH(C3421,'Curva Juros'!$A$7:$A$73,1)+1) -
INDEX('Curva Juros'!$B$7:$B$73,MATCH(C3421,'Curva Juros'!$A$7:$A$73,1))) /
(INDEX('Curva Juros'!$A$7:$A$73,MATCH(C3421,'Curva Juros'!$A$7:$A$73,1)+1) -
INDEX('Curva Juros'!$A$7:$A$73,MATCH(C3421,'Curva Juros'!$A$7:$A$73,1)))</f>
        <v>7.6837499999999999</v>
      </c>
      <c r="F3421" s="24">
        <f t="shared" si="53"/>
        <v>-9.278500000000009E-3</v>
      </c>
      <c r="G3421" s="24"/>
    </row>
    <row r="3422" spans="1:7" x14ac:dyDescent="0.25">
      <c r="A3422" s="6" t="s">
        <v>76</v>
      </c>
      <c r="B3422" s="7">
        <v>46080</v>
      </c>
      <c r="C3422" s="8">
        <v>760</v>
      </c>
      <c r="D3422" s="20">
        <v>6.6847000000000004E-2</v>
      </c>
      <c r="E3422" s="35" cm="1">
        <f t="array" ref="E3422">INDEX('Curva Juros'!$B$7:$B$73,MATCH(C3422,'Curva Juros'!$A$7:$A$73,1)) +
(C3422-INDEX('Curva Juros'!$A$7:$A$73,MATCH(C3422,'Curva Juros'!$A$7:$A$73,1))) *
(INDEX('Curva Juros'!$B$7:$B$73,MATCH(C3422,'Curva Juros'!$A$7:$A$73,1)+1) -
INDEX('Curva Juros'!$B$7:$B$73,MATCH(C3422,'Curva Juros'!$A$7:$A$73,1))) /
(INDEX('Curva Juros'!$A$7:$A$73,MATCH(C3422,'Curva Juros'!$A$7:$A$73,1)+1) -
INDEX('Curva Juros'!$A$7:$A$73,MATCH(C3422,'Curva Juros'!$A$7:$A$73,1)))</f>
        <v>7.684333333333333</v>
      </c>
      <c r="F3422" s="24">
        <f t="shared" si="53"/>
        <v>-9.9963333333333293E-3</v>
      </c>
      <c r="G3422" s="24"/>
    </row>
    <row r="3423" spans="1:7" x14ac:dyDescent="0.25">
      <c r="A3423" s="3" t="s">
        <v>77</v>
      </c>
      <c r="B3423" s="4">
        <v>45723</v>
      </c>
      <c r="C3423" s="5">
        <v>1036.96</v>
      </c>
      <c r="D3423" s="19">
        <v>7.7229999999999993E-2</v>
      </c>
      <c r="E3423" s="35" cm="1">
        <f t="array" ref="E3423">INDEX('Curva Juros'!$B$7:$B$73,MATCH(C3423,'Curva Juros'!$A$7:$A$73,1)) +
(C3423-INDEX('Curva Juros'!$A$7:$A$73,MATCH(C3423,'Curva Juros'!$A$7:$A$73,1))) *
(INDEX('Curva Juros'!$B$7:$B$73,MATCH(C3423,'Curva Juros'!$A$7:$A$73,1)+1) -
INDEX('Curva Juros'!$B$7:$B$73,MATCH(C3423,'Curva Juros'!$A$7:$A$73,1))) /
(INDEX('Curva Juros'!$A$7:$A$73,MATCH(C3423,'Curva Juros'!$A$7:$A$73,1)+1) -
INDEX('Curva Juros'!$A$7:$A$73,MATCH(C3423,'Curva Juros'!$A$7:$A$73,1)))</f>
        <v>7.6555362539682541</v>
      </c>
      <c r="F3423" s="24">
        <f t="shared" si="53"/>
        <v>6.7463746031745653E-4</v>
      </c>
      <c r="G3423" s="24"/>
    </row>
    <row r="3424" spans="1:7" x14ac:dyDescent="0.25">
      <c r="A3424" s="6" t="s">
        <v>77</v>
      </c>
      <c r="B3424" s="7">
        <v>45730</v>
      </c>
      <c r="C3424" s="8">
        <v>1031.9000000000001</v>
      </c>
      <c r="D3424" s="20">
        <v>7.7327999999999994E-2</v>
      </c>
      <c r="E3424" s="35" cm="1">
        <f t="array" ref="E3424">INDEX('Curva Juros'!$B$7:$B$73,MATCH(C3424,'Curva Juros'!$A$7:$A$73,1)) +
(C3424-INDEX('Curva Juros'!$A$7:$A$73,MATCH(C3424,'Curva Juros'!$A$7:$A$73,1))) *
(INDEX('Curva Juros'!$B$7:$B$73,MATCH(C3424,'Curva Juros'!$A$7:$A$73,1)+1) -
INDEX('Curva Juros'!$B$7:$B$73,MATCH(C3424,'Curva Juros'!$A$7:$A$73,1))) /
(INDEX('Curva Juros'!$A$7:$A$73,MATCH(C3424,'Curva Juros'!$A$7:$A$73,1)+1) -
INDEX('Curva Juros'!$A$7:$A$73,MATCH(C3424,'Curva Juros'!$A$7:$A$73,1)))</f>
        <v>7.6561065079365083</v>
      </c>
      <c r="F3424" s="24">
        <f t="shared" si="53"/>
        <v>7.6693492063491242E-4</v>
      </c>
      <c r="G3424" s="24"/>
    </row>
    <row r="3425" spans="1:7" x14ac:dyDescent="0.25">
      <c r="A3425" s="3" t="s">
        <v>77</v>
      </c>
      <c r="B3425" s="4">
        <v>45737</v>
      </c>
      <c r="C3425" s="5">
        <v>1064.07</v>
      </c>
      <c r="D3425" s="19">
        <v>7.8398999999999996E-2</v>
      </c>
      <c r="E3425" s="35" cm="1">
        <f t="array" ref="E3425">INDEX('Curva Juros'!$B$7:$B$73,MATCH(C3425,'Curva Juros'!$A$7:$A$73,1)) +
(C3425-INDEX('Curva Juros'!$A$7:$A$73,MATCH(C3425,'Curva Juros'!$A$7:$A$73,1))) *
(INDEX('Curva Juros'!$B$7:$B$73,MATCH(C3425,'Curva Juros'!$A$7:$A$73,1)+1) -
INDEX('Curva Juros'!$B$7:$B$73,MATCH(C3425,'Curva Juros'!$A$7:$A$73,1))) /
(INDEX('Curva Juros'!$A$7:$A$73,MATCH(C3425,'Curva Juros'!$A$7:$A$73,1)+1) -
INDEX('Curva Juros'!$A$7:$A$73,MATCH(C3425,'Curva Juros'!$A$7:$A$73,1)))</f>
        <v>7.6524809999999999</v>
      </c>
      <c r="F3425" s="24">
        <f t="shared" si="53"/>
        <v>1.8741899999999978E-3</v>
      </c>
      <c r="G3425" s="24"/>
    </row>
    <row r="3426" spans="1:7" x14ac:dyDescent="0.25">
      <c r="A3426" s="6" t="s">
        <v>77</v>
      </c>
      <c r="B3426" s="7">
        <v>45744</v>
      </c>
      <c r="C3426" s="8">
        <v>1058.6099999999999</v>
      </c>
      <c r="D3426" s="20">
        <v>7.9393000000000005E-2</v>
      </c>
      <c r="E3426" s="35" cm="1">
        <f t="array" ref="E3426">INDEX('Curva Juros'!$B$7:$B$73,MATCH(C3426,'Curva Juros'!$A$7:$A$73,1)) +
(C3426-INDEX('Curva Juros'!$A$7:$A$73,MATCH(C3426,'Curva Juros'!$A$7:$A$73,1))) *
(INDEX('Curva Juros'!$B$7:$B$73,MATCH(C3426,'Curva Juros'!$A$7:$A$73,1)+1) -
INDEX('Curva Juros'!$B$7:$B$73,MATCH(C3426,'Curva Juros'!$A$7:$A$73,1))) /
(INDEX('Curva Juros'!$A$7:$A$73,MATCH(C3426,'Curva Juros'!$A$7:$A$73,1)+1) -
INDEX('Curva Juros'!$A$7:$A$73,MATCH(C3426,'Curva Juros'!$A$7:$A$73,1)))</f>
        <v>7.6530963333333331</v>
      </c>
      <c r="F3426" s="24">
        <f t="shared" si="53"/>
        <v>2.8620366666666786E-3</v>
      </c>
      <c r="G3426" s="24"/>
    </row>
    <row r="3427" spans="1:7" x14ac:dyDescent="0.25">
      <c r="A3427" s="3" t="s">
        <v>77</v>
      </c>
      <c r="B3427" s="4">
        <v>45751</v>
      </c>
      <c r="C3427" s="5">
        <v>1054.8</v>
      </c>
      <c r="D3427" s="19">
        <v>7.6834E-2</v>
      </c>
      <c r="E3427" s="35" cm="1">
        <f t="array" ref="E3427">INDEX('Curva Juros'!$B$7:$B$73,MATCH(C3427,'Curva Juros'!$A$7:$A$73,1)) +
(C3427-INDEX('Curva Juros'!$A$7:$A$73,MATCH(C3427,'Curva Juros'!$A$7:$A$73,1))) *
(INDEX('Curva Juros'!$B$7:$B$73,MATCH(C3427,'Curva Juros'!$A$7:$A$73,1)+1) -
INDEX('Curva Juros'!$B$7:$B$73,MATCH(C3427,'Curva Juros'!$A$7:$A$73,1))) /
(INDEX('Curva Juros'!$A$7:$A$73,MATCH(C3427,'Curva Juros'!$A$7:$A$73,1)+1) -
INDEX('Curva Juros'!$A$7:$A$73,MATCH(C3427,'Curva Juros'!$A$7:$A$73,1)))</f>
        <v>7.6535257142857143</v>
      </c>
      <c r="F3427" s="24">
        <f t="shared" si="53"/>
        <v>2.9874285714286131E-4</v>
      </c>
      <c r="G3427" s="24"/>
    </row>
    <row r="3428" spans="1:7" x14ac:dyDescent="0.25">
      <c r="A3428" s="6" t="s">
        <v>77</v>
      </c>
      <c r="B3428" s="7">
        <v>45758</v>
      </c>
      <c r="C3428" s="8">
        <v>1049.08</v>
      </c>
      <c r="D3428" s="20">
        <v>7.8375E-2</v>
      </c>
      <c r="E3428" s="35" cm="1">
        <f t="array" ref="E3428">INDEX('Curva Juros'!$B$7:$B$73,MATCH(C3428,'Curva Juros'!$A$7:$A$73,1)) +
(C3428-INDEX('Curva Juros'!$A$7:$A$73,MATCH(C3428,'Curva Juros'!$A$7:$A$73,1))) *
(INDEX('Curva Juros'!$B$7:$B$73,MATCH(C3428,'Curva Juros'!$A$7:$A$73,1)+1) -
INDEX('Curva Juros'!$B$7:$B$73,MATCH(C3428,'Curva Juros'!$A$7:$A$73,1))) /
(INDEX('Curva Juros'!$A$7:$A$73,MATCH(C3428,'Curva Juros'!$A$7:$A$73,1)+1) -
INDEX('Curva Juros'!$A$7:$A$73,MATCH(C3428,'Curva Juros'!$A$7:$A$73,1)))</f>
        <v>7.6541703492063489</v>
      </c>
      <c r="F3428" s="24">
        <f t="shared" si="53"/>
        <v>1.8332965079365104E-3</v>
      </c>
      <c r="G3428" s="24"/>
    </row>
    <row r="3429" spans="1:7" x14ac:dyDescent="0.25">
      <c r="A3429" s="3" t="s">
        <v>77</v>
      </c>
      <c r="B3429" s="4">
        <v>45764</v>
      </c>
      <c r="C3429" s="5">
        <v>1045.68</v>
      </c>
      <c r="D3429" s="19">
        <v>7.7087000000000003E-2</v>
      </c>
      <c r="E3429" s="35" cm="1">
        <f t="array" ref="E3429">INDEX('Curva Juros'!$B$7:$B$73,MATCH(C3429,'Curva Juros'!$A$7:$A$73,1)) +
(C3429-INDEX('Curva Juros'!$A$7:$A$73,MATCH(C3429,'Curva Juros'!$A$7:$A$73,1))) *
(INDEX('Curva Juros'!$B$7:$B$73,MATCH(C3429,'Curva Juros'!$A$7:$A$73,1)+1) -
INDEX('Curva Juros'!$B$7:$B$73,MATCH(C3429,'Curva Juros'!$A$7:$A$73,1))) /
(INDEX('Curva Juros'!$A$7:$A$73,MATCH(C3429,'Curva Juros'!$A$7:$A$73,1)+1) -
INDEX('Curva Juros'!$A$7:$A$73,MATCH(C3429,'Curva Juros'!$A$7:$A$73,1)))</f>
        <v>7.6545535238095237</v>
      </c>
      <c r="F3429" s="24">
        <f t="shared" si="53"/>
        <v>5.4146476190476689E-4</v>
      </c>
      <c r="G3429" s="24"/>
    </row>
    <row r="3430" spans="1:7" x14ac:dyDescent="0.25">
      <c r="A3430" s="6" t="s">
        <v>77</v>
      </c>
      <c r="B3430" s="7">
        <v>45772</v>
      </c>
      <c r="C3430" s="8">
        <v>1042.31</v>
      </c>
      <c r="D3430" s="20">
        <v>7.5719999999999996E-2</v>
      </c>
      <c r="E3430" s="35" cm="1">
        <f t="array" ref="E3430">INDEX('Curva Juros'!$B$7:$B$73,MATCH(C3430,'Curva Juros'!$A$7:$A$73,1)) +
(C3430-INDEX('Curva Juros'!$A$7:$A$73,MATCH(C3430,'Curva Juros'!$A$7:$A$73,1))) *
(INDEX('Curva Juros'!$B$7:$B$73,MATCH(C3430,'Curva Juros'!$A$7:$A$73,1)+1) -
INDEX('Curva Juros'!$B$7:$B$73,MATCH(C3430,'Curva Juros'!$A$7:$A$73,1))) /
(INDEX('Curva Juros'!$A$7:$A$73,MATCH(C3430,'Curva Juros'!$A$7:$A$73,1)+1) -
INDEX('Curva Juros'!$A$7:$A$73,MATCH(C3430,'Curva Juros'!$A$7:$A$73,1)))</f>
        <v>7.6549333174603174</v>
      </c>
      <c r="F3430" s="24">
        <f t="shared" si="53"/>
        <v>-8.2933317460318068E-4</v>
      </c>
      <c r="G3430" s="24"/>
    </row>
    <row r="3431" spans="1:7" x14ac:dyDescent="0.25">
      <c r="A3431" s="3" t="s">
        <v>77</v>
      </c>
      <c r="B3431" s="4">
        <v>45779</v>
      </c>
      <c r="C3431" s="5">
        <v>1038.6400000000001</v>
      </c>
      <c r="D3431" s="19">
        <v>7.5012999999999996E-2</v>
      </c>
      <c r="E3431" s="35" cm="1">
        <f t="array" ref="E3431">INDEX('Curva Juros'!$B$7:$B$73,MATCH(C3431,'Curva Juros'!$A$7:$A$73,1)) +
(C3431-INDEX('Curva Juros'!$A$7:$A$73,MATCH(C3431,'Curva Juros'!$A$7:$A$73,1))) *
(INDEX('Curva Juros'!$B$7:$B$73,MATCH(C3431,'Curva Juros'!$A$7:$A$73,1)+1) -
INDEX('Curva Juros'!$B$7:$B$73,MATCH(C3431,'Curva Juros'!$A$7:$A$73,1))) /
(INDEX('Curva Juros'!$A$7:$A$73,MATCH(C3431,'Curva Juros'!$A$7:$A$73,1)+1) -
INDEX('Curva Juros'!$A$7:$A$73,MATCH(C3431,'Curva Juros'!$A$7:$A$73,1)))</f>
        <v>7.6553469206349209</v>
      </c>
      <c r="F3431" s="24">
        <f t="shared" si="53"/>
        <v>-1.5404692063492181E-3</v>
      </c>
      <c r="G3431" s="24"/>
    </row>
    <row r="3432" spans="1:7" x14ac:dyDescent="0.25">
      <c r="A3432" s="6" t="s">
        <v>77</v>
      </c>
      <c r="B3432" s="7">
        <v>45786</v>
      </c>
      <c r="C3432" s="8">
        <v>1034.18</v>
      </c>
      <c r="D3432" s="20">
        <v>7.3853000000000002E-2</v>
      </c>
      <c r="E3432" s="35" cm="1">
        <f t="array" ref="E3432">INDEX('Curva Juros'!$B$7:$B$73,MATCH(C3432,'Curva Juros'!$A$7:$A$73,1)) +
(C3432-INDEX('Curva Juros'!$A$7:$A$73,MATCH(C3432,'Curva Juros'!$A$7:$A$73,1))) *
(INDEX('Curva Juros'!$B$7:$B$73,MATCH(C3432,'Curva Juros'!$A$7:$A$73,1)+1) -
INDEX('Curva Juros'!$B$7:$B$73,MATCH(C3432,'Curva Juros'!$A$7:$A$73,1))) /
(INDEX('Curva Juros'!$A$7:$A$73,MATCH(C3432,'Curva Juros'!$A$7:$A$73,1)+1) -
INDEX('Curva Juros'!$A$7:$A$73,MATCH(C3432,'Curva Juros'!$A$7:$A$73,1)))</f>
        <v>7.6558495555555561</v>
      </c>
      <c r="F3432" s="24">
        <f t="shared" si="53"/>
        <v>-2.7054955555555621E-3</v>
      </c>
      <c r="G3432" s="24"/>
    </row>
    <row r="3433" spans="1:7" x14ac:dyDescent="0.25">
      <c r="A3433" s="3" t="s">
        <v>77</v>
      </c>
      <c r="B3433" s="4">
        <v>45793</v>
      </c>
      <c r="C3433" s="5">
        <v>1029.02</v>
      </c>
      <c r="D3433" s="19">
        <v>7.4186000000000002E-2</v>
      </c>
      <c r="E3433" s="35" cm="1">
        <f t="array" ref="E3433">INDEX('Curva Juros'!$B$7:$B$73,MATCH(C3433,'Curva Juros'!$A$7:$A$73,1)) +
(C3433-INDEX('Curva Juros'!$A$7:$A$73,MATCH(C3433,'Curva Juros'!$A$7:$A$73,1))) *
(INDEX('Curva Juros'!$B$7:$B$73,MATCH(C3433,'Curva Juros'!$A$7:$A$73,1)+1) -
INDEX('Curva Juros'!$B$7:$B$73,MATCH(C3433,'Curva Juros'!$A$7:$A$73,1))) /
(INDEX('Curva Juros'!$A$7:$A$73,MATCH(C3433,'Curva Juros'!$A$7:$A$73,1)+1) -
INDEX('Curva Juros'!$A$7:$A$73,MATCH(C3433,'Curva Juros'!$A$7:$A$73,1)))</f>
        <v>7.6564310793650794</v>
      </c>
      <c r="F3433" s="24">
        <f t="shared" si="53"/>
        <v>-2.3783107936507925E-3</v>
      </c>
      <c r="G3433" s="24"/>
    </row>
    <row r="3434" spans="1:7" x14ac:dyDescent="0.25">
      <c r="A3434" s="6" t="s">
        <v>77</v>
      </c>
      <c r="B3434" s="7">
        <v>45800</v>
      </c>
      <c r="C3434" s="8">
        <v>1023.95</v>
      </c>
      <c r="D3434" s="20">
        <v>7.4342000000000005E-2</v>
      </c>
      <c r="E3434" s="35" cm="1">
        <f t="array" ref="E3434">INDEX('Curva Juros'!$B$7:$B$73,MATCH(C3434,'Curva Juros'!$A$7:$A$73,1)) +
(C3434-INDEX('Curva Juros'!$A$7:$A$73,MATCH(C3434,'Curva Juros'!$A$7:$A$73,1))) *
(INDEX('Curva Juros'!$B$7:$B$73,MATCH(C3434,'Curva Juros'!$A$7:$A$73,1)+1) -
INDEX('Curva Juros'!$B$7:$B$73,MATCH(C3434,'Curva Juros'!$A$7:$A$73,1))) /
(INDEX('Curva Juros'!$A$7:$A$73,MATCH(C3434,'Curva Juros'!$A$7:$A$73,1)+1) -
INDEX('Curva Juros'!$A$7:$A$73,MATCH(C3434,'Curva Juros'!$A$7:$A$73,1)))</f>
        <v>7.6570024603174609</v>
      </c>
      <c r="F3434" s="24">
        <f t="shared" si="53"/>
        <v>-2.2280246031746026E-3</v>
      </c>
      <c r="G3434" s="24"/>
    </row>
    <row r="3435" spans="1:7" x14ac:dyDescent="0.25">
      <c r="A3435" s="3" t="s">
        <v>77</v>
      </c>
      <c r="B3435" s="4">
        <v>45807</v>
      </c>
      <c r="C3435" s="5">
        <v>1018.52</v>
      </c>
      <c r="D3435" s="19">
        <v>7.5269000000000003E-2</v>
      </c>
      <c r="E3435" s="35" cm="1">
        <f t="array" ref="E3435">INDEX('Curva Juros'!$B$7:$B$73,MATCH(C3435,'Curva Juros'!$A$7:$A$73,1)) +
(C3435-INDEX('Curva Juros'!$A$7:$A$73,MATCH(C3435,'Curva Juros'!$A$7:$A$73,1))) *
(INDEX('Curva Juros'!$B$7:$B$73,MATCH(C3435,'Curva Juros'!$A$7:$A$73,1)+1) -
INDEX('Curva Juros'!$B$7:$B$73,MATCH(C3435,'Curva Juros'!$A$7:$A$73,1))) /
(INDEX('Curva Juros'!$A$7:$A$73,MATCH(C3435,'Curva Juros'!$A$7:$A$73,1)+1) -
INDEX('Curva Juros'!$A$7:$A$73,MATCH(C3435,'Curva Juros'!$A$7:$A$73,1)))</f>
        <v>7.6576144126984129</v>
      </c>
      <c r="F3435" s="24">
        <f t="shared" si="53"/>
        <v>-1.3071441269841277E-3</v>
      </c>
      <c r="G3435" s="24"/>
    </row>
    <row r="3436" spans="1:7" x14ac:dyDescent="0.25">
      <c r="A3436" s="6" t="s">
        <v>77</v>
      </c>
      <c r="B3436" s="7">
        <v>45814</v>
      </c>
      <c r="C3436" s="8">
        <v>1013.42</v>
      </c>
      <c r="D3436" s="20">
        <v>7.5492000000000004E-2</v>
      </c>
      <c r="E3436" s="35" cm="1">
        <f t="array" ref="E3436">INDEX('Curva Juros'!$B$7:$B$73,MATCH(C3436,'Curva Juros'!$A$7:$A$73,1)) +
(C3436-INDEX('Curva Juros'!$A$7:$A$73,MATCH(C3436,'Curva Juros'!$A$7:$A$73,1))) *
(INDEX('Curva Juros'!$B$7:$B$73,MATCH(C3436,'Curva Juros'!$A$7:$A$73,1)+1) -
INDEX('Curva Juros'!$B$7:$B$73,MATCH(C3436,'Curva Juros'!$A$7:$A$73,1))) /
(INDEX('Curva Juros'!$A$7:$A$73,MATCH(C3436,'Curva Juros'!$A$7:$A$73,1)+1) -
INDEX('Curva Juros'!$A$7:$A$73,MATCH(C3436,'Curva Juros'!$A$7:$A$73,1)))</f>
        <v>7.6581891746031747</v>
      </c>
      <c r="F3436" s="24">
        <f t="shared" si="53"/>
        <v>-1.0898917460317459E-3</v>
      </c>
      <c r="G3436" s="24"/>
    </row>
    <row r="3437" spans="1:7" x14ac:dyDescent="0.25">
      <c r="A3437" s="3" t="s">
        <v>77</v>
      </c>
      <c r="B3437" s="4">
        <v>45821</v>
      </c>
      <c r="C3437" s="5">
        <v>1008.67</v>
      </c>
      <c r="D3437" s="19">
        <v>7.4942999999999996E-2</v>
      </c>
      <c r="E3437" s="35" cm="1">
        <f t="array" ref="E3437">INDEX('Curva Juros'!$B$7:$B$73,MATCH(C3437,'Curva Juros'!$A$7:$A$73,1)) +
(C3437-INDEX('Curva Juros'!$A$7:$A$73,MATCH(C3437,'Curva Juros'!$A$7:$A$73,1))) *
(INDEX('Curva Juros'!$B$7:$B$73,MATCH(C3437,'Curva Juros'!$A$7:$A$73,1)+1) -
INDEX('Curva Juros'!$B$7:$B$73,MATCH(C3437,'Curva Juros'!$A$7:$A$73,1))) /
(INDEX('Curva Juros'!$A$7:$A$73,MATCH(C3437,'Curva Juros'!$A$7:$A$73,1)+1) -
INDEX('Curva Juros'!$A$7:$A$73,MATCH(C3437,'Curva Juros'!$A$7:$A$73,1)))</f>
        <v>7.6587244920634925</v>
      </c>
      <c r="F3437" s="24">
        <f t="shared" si="53"/>
        <v>-1.6442449206349324E-3</v>
      </c>
      <c r="G3437" s="24"/>
    </row>
    <row r="3438" spans="1:7" x14ac:dyDescent="0.25">
      <c r="A3438" s="6" t="s">
        <v>77</v>
      </c>
      <c r="B3438" s="7">
        <v>45828</v>
      </c>
      <c r="C3438" s="8">
        <v>1004.51</v>
      </c>
      <c r="D3438" s="20">
        <v>7.5285000000000005E-2</v>
      </c>
      <c r="E3438" s="35" cm="1">
        <f t="array" ref="E3438">INDEX('Curva Juros'!$B$7:$B$73,MATCH(C3438,'Curva Juros'!$A$7:$A$73,1)) +
(C3438-INDEX('Curva Juros'!$A$7:$A$73,MATCH(C3438,'Curva Juros'!$A$7:$A$73,1))) *
(INDEX('Curva Juros'!$B$7:$B$73,MATCH(C3438,'Curva Juros'!$A$7:$A$73,1)+1) -
INDEX('Curva Juros'!$B$7:$B$73,MATCH(C3438,'Curva Juros'!$A$7:$A$73,1))) /
(INDEX('Curva Juros'!$A$7:$A$73,MATCH(C3438,'Curva Juros'!$A$7:$A$73,1)+1) -
INDEX('Curva Juros'!$A$7:$A$73,MATCH(C3438,'Curva Juros'!$A$7:$A$73,1)))</f>
        <v>7.6591129920634922</v>
      </c>
      <c r="F3438" s="24">
        <f t="shared" si="53"/>
        <v>-1.3061299206349186E-3</v>
      </c>
      <c r="G3438" s="24"/>
    </row>
    <row r="3439" spans="1:7" x14ac:dyDescent="0.25">
      <c r="A3439" s="3" t="s">
        <v>77</v>
      </c>
      <c r="B3439" s="4">
        <v>45835</v>
      </c>
      <c r="C3439" s="5">
        <v>999.26</v>
      </c>
      <c r="D3439" s="19">
        <v>7.5830999999999996E-2</v>
      </c>
      <c r="E3439" s="35" cm="1">
        <f t="array" ref="E3439">INDEX('Curva Juros'!$B$7:$B$73,MATCH(C3439,'Curva Juros'!$A$7:$A$73,1)) +
(C3439-INDEX('Curva Juros'!$A$7:$A$73,MATCH(C3439,'Curva Juros'!$A$7:$A$73,1))) *
(INDEX('Curva Juros'!$B$7:$B$73,MATCH(C3439,'Curva Juros'!$A$7:$A$73,1)+1) -
INDEX('Curva Juros'!$B$7:$B$73,MATCH(C3439,'Curva Juros'!$A$7:$A$73,1))) /
(INDEX('Curva Juros'!$A$7:$A$73,MATCH(C3439,'Curva Juros'!$A$7:$A$73,1)+1) -
INDEX('Curva Juros'!$A$7:$A$73,MATCH(C3439,'Curva Juros'!$A$7:$A$73,1)))</f>
        <v>7.659583825396826</v>
      </c>
      <c r="F3439" s="24">
        <f t="shared" si="53"/>
        <v>-7.6483825396826688E-4</v>
      </c>
      <c r="G3439" s="24"/>
    </row>
    <row r="3440" spans="1:7" x14ac:dyDescent="0.25">
      <c r="A3440" s="6" t="s">
        <v>77</v>
      </c>
      <c r="B3440" s="7">
        <v>45842</v>
      </c>
      <c r="C3440" s="8">
        <v>995.2</v>
      </c>
      <c r="D3440" s="20">
        <v>7.3803999999999995E-2</v>
      </c>
      <c r="E3440" s="35" cm="1">
        <f t="array" ref="E3440">INDEX('Curva Juros'!$B$7:$B$73,MATCH(C3440,'Curva Juros'!$A$7:$A$73,1)) +
(C3440-INDEX('Curva Juros'!$A$7:$A$73,MATCH(C3440,'Curva Juros'!$A$7:$A$73,1))) *
(INDEX('Curva Juros'!$B$7:$B$73,MATCH(C3440,'Curva Juros'!$A$7:$A$73,1)+1) -
INDEX('Curva Juros'!$B$7:$B$73,MATCH(C3440,'Curva Juros'!$A$7:$A$73,1))) /
(INDEX('Curva Juros'!$A$7:$A$73,MATCH(C3440,'Curva Juros'!$A$7:$A$73,1)+1) -
INDEX('Curva Juros'!$A$7:$A$73,MATCH(C3440,'Curva Juros'!$A$7:$A$73,1)))</f>
        <v>7.6599479365079368</v>
      </c>
      <c r="F3440" s="24">
        <f t="shared" si="53"/>
        <v>-2.795479365079373E-3</v>
      </c>
      <c r="G3440" s="24"/>
    </row>
    <row r="3441" spans="1:7" x14ac:dyDescent="0.25">
      <c r="A3441" s="3" t="s">
        <v>77</v>
      </c>
      <c r="B3441" s="4">
        <v>45849</v>
      </c>
      <c r="C3441" s="5">
        <v>988.92</v>
      </c>
      <c r="D3441" s="19">
        <v>7.6567999999999997E-2</v>
      </c>
      <c r="E3441" s="35" cm="1">
        <f t="array" ref="E3441">INDEX('Curva Juros'!$B$7:$B$73,MATCH(C3441,'Curva Juros'!$A$7:$A$73,1)) +
(C3441-INDEX('Curva Juros'!$A$7:$A$73,MATCH(C3441,'Curva Juros'!$A$7:$A$73,1))) *
(INDEX('Curva Juros'!$B$7:$B$73,MATCH(C3441,'Curva Juros'!$A$7:$A$73,1)+1) -
INDEX('Curva Juros'!$B$7:$B$73,MATCH(C3441,'Curva Juros'!$A$7:$A$73,1))) /
(INDEX('Curva Juros'!$A$7:$A$73,MATCH(C3441,'Curva Juros'!$A$7:$A$73,1)+1) -
INDEX('Curva Juros'!$A$7:$A$73,MATCH(C3441,'Curva Juros'!$A$7:$A$73,1)))</f>
        <v>7.6605111428571426</v>
      </c>
      <c r="F3441" s="24">
        <f t="shared" si="53"/>
        <v>-3.7111428571434679E-5</v>
      </c>
      <c r="G3441" s="24"/>
    </row>
    <row r="3442" spans="1:7" x14ac:dyDescent="0.25">
      <c r="A3442" s="6" t="s">
        <v>77</v>
      </c>
      <c r="B3442" s="7">
        <v>45856</v>
      </c>
      <c r="C3442" s="8">
        <v>983.29</v>
      </c>
      <c r="D3442" s="20">
        <v>7.7936000000000005E-2</v>
      </c>
      <c r="E3442" s="35" cm="1">
        <f t="array" ref="E3442">INDEX('Curva Juros'!$B$7:$B$73,MATCH(C3442,'Curva Juros'!$A$7:$A$73,1)) +
(C3442-INDEX('Curva Juros'!$A$7:$A$73,MATCH(C3442,'Curva Juros'!$A$7:$A$73,1))) *
(INDEX('Curva Juros'!$B$7:$B$73,MATCH(C3442,'Curva Juros'!$A$7:$A$73,1)+1) -
INDEX('Curva Juros'!$B$7:$B$73,MATCH(C3442,'Curva Juros'!$A$7:$A$73,1))) /
(INDEX('Curva Juros'!$A$7:$A$73,MATCH(C3442,'Curva Juros'!$A$7:$A$73,1)+1) -
INDEX('Curva Juros'!$A$7:$A$73,MATCH(C3442,'Curva Juros'!$A$7:$A$73,1)))</f>
        <v>7.6610160555555558</v>
      </c>
      <c r="F3442" s="24">
        <f t="shared" si="53"/>
        <v>1.3258394444444488E-3</v>
      </c>
      <c r="G3442" s="24"/>
    </row>
    <row r="3443" spans="1:7" x14ac:dyDescent="0.25">
      <c r="A3443" s="3" t="s">
        <v>77</v>
      </c>
      <c r="B3443" s="4">
        <v>45863</v>
      </c>
      <c r="C3443" s="5">
        <v>978.12</v>
      </c>
      <c r="D3443" s="19">
        <v>7.8299999999999995E-2</v>
      </c>
      <c r="E3443" s="35" cm="1">
        <f t="array" ref="E3443">INDEX('Curva Juros'!$B$7:$B$73,MATCH(C3443,'Curva Juros'!$A$7:$A$73,1)) +
(C3443-INDEX('Curva Juros'!$A$7:$A$73,MATCH(C3443,'Curva Juros'!$A$7:$A$73,1))) *
(INDEX('Curva Juros'!$B$7:$B$73,MATCH(C3443,'Curva Juros'!$A$7:$A$73,1)+1) -
INDEX('Curva Juros'!$B$7:$B$73,MATCH(C3443,'Curva Juros'!$A$7:$A$73,1))) /
(INDEX('Curva Juros'!$A$7:$A$73,MATCH(C3443,'Curva Juros'!$A$7:$A$73,1)+1) -
INDEX('Curva Juros'!$A$7:$A$73,MATCH(C3443,'Curva Juros'!$A$7:$A$73,1)))</f>
        <v>7.6614797142857141</v>
      </c>
      <c r="F3443" s="24">
        <f t="shared" si="53"/>
        <v>1.6852028571428534E-3</v>
      </c>
      <c r="G3443" s="24"/>
    </row>
    <row r="3444" spans="1:7" x14ac:dyDescent="0.25">
      <c r="A3444" s="6" t="s">
        <v>77</v>
      </c>
      <c r="B3444" s="7">
        <v>45870</v>
      </c>
      <c r="C3444" s="8">
        <v>973.42</v>
      </c>
      <c r="D3444" s="20">
        <v>7.7657000000000004E-2</v>
      </c>
      <c r="E3444" s="35" cm="1">
        <f t="array" ref="E3444">INDEX('Curva Juros'!$B$7:$B$73,MATCH(C3444,'Curva Juros'!$A$7:$A$73,1)) +
(C3444-INDEX('Curva Juros'!$A$7:$A$73,MATCH(C3444,'Curva Juros'!$A$7:$A$73,1))) *
(INDEX('Curva Juros'!$B$7:$B$73,MATCH(C3444,'Curva Juros'!$A$7:$A$73,1)+1) -
INDEX('Curva Juros'!$B$7:$B$73,MATCH(C3444,'Curva Juros'!$A$7:$A$73,1))) /
(INDEX('Curva Juros'!$A$7:$A$73,MATCH(C3444,'Curva Juros'!$A$7:$A$73,1)+1) -
INDEX('Curva Juros'!$A$7:$A$73,MATCH(C3444,'Curva Juros'!$A$7:$A$73,1)))</f>
        <v>7.6619012222222223</v>
      </c>
      <c r="F3444" s="24">
        <f t="shared" si="53"/>
        <v>1.0379877777777768E-3</v>
      </c>
      <c r="G3444" s="24"/>
    </row>
    <row r="3445" spans="1:7" x14ac:dyDescent="0.25">
      <c r="A3445" s="3" t="s">
        <v>77</v>
      </c>
      <c r="B3445" s="4">
        <v>45877</v>
      </c>
      <c r="C3445" s="5">
        <v>969.09</v>
      </c>
      <c r="D3445" s="19">
        <v>7.6206999999999997E-2</v>
      </c>
      <c r="E3445" s="35" cm="1">
        <f t="array" ref="E3445">INDEX('Curva Juros'!$B$7:$B$73,MATCH(C3445,'Curva Juros'!$A$7:$A$73,1)) +
(C3445-INDEX('Curva Juros'!$A$7:$A$73,MATCH(C3445,'Curva Juros'!$A$7:$A$73,1))) *
(INDEX('Curva Juros'!$B$7:$B$73,MATCH(C3445,'Curva Juros'!$A$7:$A$73,1)+1) -
INDEX('Curva Juros'!$B$7:$B$73,MATCH(C3445,'Curva Juros'!$A$7:$A$73,1))) /
(INDEX('Curva Juros'!$A$7:$A$73,MATCH(C3445,'Curva Juros'!$A$7:$A$73,1)+1) -
INDEX('Curva Juros'!$A$7:$A$73,MATCH(C3445,'Curva Juros'!$A$7:$A$73,1)))</f>
        <v>7.6622895476190473</v>
      </c>
      <c r="F3445" s="24">
        <f t="shared" si="53"/>
        <v>-4.158954761904754E-4</v>
      </c>
      <c r="G3445" s="24"/>
    </row>
    <row r="3446" spans="1:7" x14ac:dyDescent="0.25">
      <c r="A3446" s="6" t="s">
        <v>77</v>
      </c>
      <c r="B3446" s="7">
        <v>45884</v>
      </c>
      <c r="C3446" s="8">
        <v>964.02</v>
      </c>
      <c r="D3446" s="20">
        <v>7.6353000000000004E-2</v>
      </c>
      <c r="E3446" s="35" cm="1">
        <f t="array" ref="E3446">INDEX('Curva Juros'!$B$7:$B$73,MATCH(C3446,'Curva Juros'!$A$7:$A$73,1)) +
(C3446-INDEX('Curva Juros'!$A$7:$A$73,MATCH(C3446,'Curva Juros'!$A$7:$A$73,1))) *
(INDEX('Curva Juros'!$B$7:$B$73,MATCH(C3446,'Curva Juros'!$A$7:$A$73,1)+1) -
INDEX('Curva Juros'!$B$7:$B$73,MATCH(C3446,'Curva Juros'!$A$7:$A$73,1))) /
(INDEX('Curva Juros'!$A$7:$A$73,MATCH(C3446,'Curva Juros'!$A$7:$A$73,1)+1) -
INDEX('Curva Juros'!$A$7:$A$73,MATCH(C3446,'Curva Juros'!$A$7:$A$73,1)))</f>
        <v>7.6627442380952377</v>
      </c>
      <c r="F3446" s="24">
        <f t="shared" si="53"/>
        <v>-2.7444238095236662E-4</v>
      </c>
      <c r="G3446" s="24"/>
    </row>
    <row r="3447" spans="1:7" x14ac:dyDescent="0.25">
      <c r="A3447" s="3" t="s">
        <v>77</v>
      </c>
      <c r="B3447" s="4">
        <v>45891</v>
      </c>
      <c r="C3447" s="5">
        <v>959.17</v>
      </c>
      <c r="D3447" s="19">
        <v>7.6021000000000005E-2</v>
      </c>
      <c r="E3447" s="35" cm="1">
        <f t="array" ref="E3447">INDEX('Curva Juros'!$B$7:$B$73,MATCH(C3447,'Curva Juros'!$A$7:$A$73,1)) +
(C3447-INDEX('Curva Juros'!$A$7:$A$73,MATCH(C3447,'Curva Juros'!$A$7:$A$73,1))) *
(INDEX('Curva Juros'!$B$7:$B$73,MATCH(C3447,'Curva Juros'!$A$7:$A$73,1)+1) -
INDEX('Curva Juros'!$B$7:$B$73,MATCH(C3447,'Curva Juros'!$A$7:$A$73,1))) /
(INDEX('Curva Juros'!$A$7:$A$73,MATCH(C3447,'Curva Juros'!$A$7:$A$73,1)+1) -
INDEX('Curva Juros'!$A$7:$A$73,MATCH(C3447,'Curva Juros'!$A$7:$A$73,1)))</f>
        <v>7.6631791984126982</v>
      </c>
      <c r="F3447" s="24">
        <f t="shared" si="53"/>
        <v>-6.1079198412697377E-4</v>
      </c>
      <c r="G3447" s="24"/>
    </row>
    <row r="3448" spans="1:7" x14ac:dyDescent="0.25">
      <c r="A3448" s="6" t="s">
        <v>77</v>
      </c>
      <c r="B3448" s="7">
        <v>45898</v>
      </c>
      <c r="C3448" s="8">
        <v>954.78</v>
      </c>
      <c r="D3448" s="20">
        <v>7.4717000000000006E-2</v>
      </c>
      <c r="E3448" s="35" cm="1">
        <f t="array" ref="E3448">INDEX('Curva Juros'!$B$7:$B$73,MATCH(C3448,'Curva Juros'!$A$7:$A$73,1)) +
(C3448-INDEX('Curva Juros'!$A$7:$A$73,MATCH(C3448,'Curva Juros'!$A$7:$A$73,1))) *
(INDEX('Curva Juros'!$B$7:$B$73,MATCH(C3448,'Curva Juros'!$A$7:$A$73,1)+1) -
INDEX('Curva Juros'!$B$7:$B$73,MATCH(C3448,'Curva Juros'!$A$7:$A$73,1))) /
(INDEX('Curva Juros'!$A$7:$A$73,MATCH(C3448,'Curva Juros'!$A$7:$A$73,1)+1) -
INDEX('Curva Juros'!$A$7:$A$73,MATCH(C3448,'Curva Juros'!$A$7:$A$73,1)))</f>
        <v>7.6635729047619048</v>
      </c>
      <c r="F3448" s="24">
        <f t="shared" si="53"/>
        <v>-1.9187290476190416E-3</v>
      </c>
      <c r="G3448" s="24"/>
    </row>
    <row r="3449" spans="1:7" x14ac:dyDescent="0.25">
      <c r="A3449" s="3" t="s">
        <v>77</v>
      </c>
      <c r="B3449" s="4">
        <v>45905</v>
      </c>
      <c r="C3449" s="5">
        <v>949.75</v>
      </c>
      <c r="D3449" s="19">
        <v>7.4769000000000002E-2</v>
      </c>
      <c r="E3449" s="35" cm="1">
        <f t="array" ref="E3449">INDEX('Curva Juros'!$B$7:$B$73,MATCH(C3449,'Curva Juros'!$A$7:$A$73,1)) +
(C3449-INDEX('Curva Juros'!$A$7:$A$73,MATCH(C3449,'Curva Juros'!$A$7:$A$73,1))) *
(INDEX('Curva Juros'!$B$7:$B$73,MATCH(C3449,'Curva Juros'!$A$7:$A$73,1)+1) -
INDEX('Curva Juros'!$B$7:$B$73,MATCH(C3449,'Curva Juros'!$A$7:$A$73,1))) /
(INDEX('Curva Juros'!$A$7:$A$73,MATCH(C3449,'Curva Juros'!$A$7:$A$73,1)+1) -
INDEX('Curva Juros'!$A$7:$A$73,MATCH(C3449,'Curva Juros'!$A$7:$A$73,1)))</f>
        <v>7.6640240079365078</v>
      </c>
      <c r="F3449" s="24">
        <f t="shared" si="53"/>
        <v>-1.8712400793650802E-3</v>
      </c>
      <c r="G3449" s="24"/>
    </row>
    <row r="3450" spans="1:7" x14ac:dyDescent="0.25">
      <c r="A3450" s="6" t="s">
        <v>77</v>
      </c>
      <c r="B3450" s="7">
        <v>45912</v>
      </c>
      <c r="C3450" s="8">
        <v>945.38</v>
      </c>
      <c r="D3450" s="20">
        <v>7.3409000000000002E-2</v>
      </c>
      <c r="E3450" s="35" cm="1">
        <f t="array" ref="E3450">INDEX('Curva Juros'!$B$7:$B$73,MATCH(C3450,'Curva Juros'!$A$7:$A$73,1)) +
(C3450-INDEX('Curva Juros'!$A$7:$A$73,MATCH(C3450,'Curva Juros'!$A$7:$A$73,1))) *
(INDEX('Curva Juros'!$B$7:$B$73,MATCH(C3450,'Curva Juros'!$A$7:$A$73,1)+1) -
INDEX('Curva Juros'!$B$7:$B$73,MATCH(C3450,'Curva Juros'!$A$7:$A$73,1))) /
(INDEX('Curva Juros'!$A$7:$A$73,MATCH(C3450,'Curva Juros'!$A$7:$A$73,1)+1) -
INDEX('Curva Juros'!$A$7:$A$73,MATCH(C3450,'Curva Juros'!$A$7:$A$73,1)))</f>
        <v>7.6644159206349203</v>
      </c>
      <c r="F3450" s="24">
        <f t="shared" si="53"/>
        <v>-3.235159206349203E-3</v>
      </c>
      <c r="G3450" s="24"/>
    </row>
    <row r="3451" spans="1:7" x14ac:dyDescent="0.25">
      <c r="A3451" s="3" t="s">
        <v>77</v>
      </c>
      <c r="B3451" s="4">
        <v>45919</v>
      </c>
      <c r="C3451" s="5">
        <v>975.36</v>
      </c>
      <c r="D3451" s="19">
        <v>7.2225999999999999E-2</v>
      </c>
      <c r="E3451" s="35" cm="1">
        <f t="array" ref="E3451">INDEX('Curva Juros'!$B$7:$B$73,MATCH(C3451,'Curva Juros'!$A$7:$A$73,1)) +
(C3451-INDEX('Curva Juros'!$A$7:$A$73,MATCH(C3451,'Curva Juros'!$A$7:$A$73,1))) *
(INDEX('Curva Juros'!$B$7:$B$73,MATCH(C3451,'Curva Juros'!$A$7:$A$73,1)+1) -
INDEX('Curva Juros'!$B$7:$B$73,MATCH(C3451,'Curva Juros'!$A$7:$A$73,1))) /
(INDEX('Curva Juros'!$A$7:$A$73,MATCH(C3451,'Curva Juros'!$A$7:$A$73,1)+1) -
INDEX('Curva Juros'!$A$7:$A$73,MATCH(C3451,'Curva Juros'!$A$7:$A$73,1)))</f>
        <v>7.6617272380952386</v>
      </c>
      <c r="F3451" s="24">
        <f t="shared" si="53"/>
        <v>-4.3912723809523824E-3</v>
      </c>
      <c r="G3451" s="24"/>
    </row>
    <row r="3452" spans="1:7" x14ac:dyDescent="0.25">
      <c r="A3452" s="6" t="s">
        <v>77</v>
      </c>
      <c r="B3452" s="7">
        <v>45926</v>
      </c>
      <c r="C3452" s="8">
        <v>970.93</v>
      </c>
      <c r="D3452" s="20">
        <v>7.0612999999999995E-2</v>
      </c>
      <c r="E3452" s="35" cm="1">
        <f t="array" ref="E3452">INDEX('Curva Juros'!$B$7:$B$73,MATCH(C3452,'Curva Juros'!$A$7:$A$73,1)) +
(C3452-INDEX('Curva Juros'!$A$7:$A$73,MATCH(C3452,'Curva Juros'!$A$7:$A$73,1))) *
(INDEX('Curva Juros'!$B$7:$B$73,MATCH(C3452,'Curva Juros'!$A$7:$A$73,1)+1) -
INDEX('Curva Juros'!$B$7:$B$73,MATCH(C3452,'Curva Juros'!$A$7:$A$73,1))) /
(INDEX('Curva Juros'!$A$7:$A$73,MATCH(C3452,'Curva Juros'!$A$7:$A$73,1)+1) -
INDEX('Curva Juros'!$A$7:$A$73,MATCH(C3452,'Curva Juros'!$A$7:$A$73,1)))</f>
        <v>7.6621245317460316</v>
      </c>
      <c r="F3452" s="24">
        <f t="shared" si="53"/>
        <v>-6.0082453174603173E-3</v>
      </c>
      <c r="G3452" s="24"/>
    </row>
    <row r="3453" spans="1:7" x14ac:dyDescent="0.25">
      <c r="A3453" s="3" t="s">
        <v>77</v>
      </c>
      <c r="B3453" s="4">
        <v>45933</v>
      </c>
      <c r="C3453" s="5">
        <v>965.67</v>
      </c>
      <c r="D3453" s="19">
        <v>7.1333999999999995E-2</v>
      </c>
      <c r="E3453" s="35" cm="1">
        <f t="array" ref="E3453">INDEX('Curva Juros'!$B$7:$B$73,MATCH(C3453,'Curva Juros'!$A$7:$A$73,1)) +
(C3453-INDEX('Curva Juros'!$A$7:$A$73,MATCH(C3453,'Curva Juros'!$A$7:$A$73,1))) *
(INDEX('Curva Juros'!$B$7:$B$73,MATCH(C3453,'Curva Juros'!$A$7:$A$73,1)+1) -
INDEX('Curva Juros'!$B$7:$B$73,MATCH(C3453,'Curva Juros'!$A$7:$A$73,1))) /
(INDEX('Curva Juros'!$A$7:$A$73,MATCH(C3453,'Curva Juros'!$A$7:$A$73,1)+1) -
INDEX('Curva Juros'!$A$7:$A$73,MATCH(C3453,'Curva Juros'!$A$7:$A$73,1)))</f>
        <v>7.6625962619047616</v>
      </c>
      <c r="F3453" s="24">
        <f t="shared" si="53"/>
        <v>-5.291962619047616E-3</v>
      </c>
      <c r="G3453" s="24"/>
    </row>
    <row r="3454" spans="1:7" x14ac:dyDescent="0.25">
      <c r="A3454" s="6" t="s">
        <v>77</v>
      </c>
      <c r="B3454" s="7">
        <v>45940</v>
      </c>
      <c r="C3454" s="8">
        <v>960.66</v>
      </c>
      <c r="D3454" s="20">
        <v>7.1368000000000001E-2</v>
      </c>
      <c r="E3454" s="35" cm="1">
        <f t="array" ref="E3454">INDEX('Curva Juros'!$B$7:$B$73,MATCH(C3454,'Curva Juros'!$A$7:$A$73,1)) +
(C3454-INDEX('Curva Juros'!$A$7:$A$73,MATCH(C3454,'Curva Juros'!$A$7:$A$73,1))) *
(INDEX('Curva Juros'!$B$7:$B$73,MATCH(C3454,'Curva Juros'!$A$7:$A$73,1)+1) -
INDEX('Curva Juros'!$B$7:$B$73,MATCH(C3454,'Curva Juros'!$A$7:$A$73,1))) /
(INDEX('Curva Juros'!$A$7:$A$73,MATCH(C3454,'Curva Juros'!$A$7:$A$73,1)+1) -
INDEX('Curva Juros'!$A$7:$A$73,MATCH(C3454,'Curva Juros'!$A$7:$A$73,1)))</f>
        <v>7.6630455714285715</v>
      </c>
      <c r="F3454" s="24">
        <f t="shared" si="53"/>
        <v>-5.2624557142857131E-3</v>
      </c>
      <c r="G3454" s="24"/>
    </row>
    <row r="3455" spans="1:7" x14ac:dyDescent="0.25">
      <c r="A3455" s="3" t="s">
        <v>77</v>
      </c>
      <c r="B3455" s="4">
        <v>45947</v>
      </c>
      <c r="C3455" s="5">
        <v>955.59</v>
      </c>
      <c r="D3455" s="19">
        <v>7.1555999999999995E-2</v>
      </c>
      <c r="E3455" s="35" cm="1">
        <f t="array" ref="E3455">INDEX('Curva Juros'!$B$7:$B$73,MATCH(C3455,'Curva Juros'!$A$7:$A$73,1)) +
(C3455-INDEX('Curva Juros'!$A$7:$A$73,MATCH(C3455,'Curva Juros'!$A$7:$A$73,1))) *
(INDEX('Curva Juros'!$B$7:$B$73,MATCH(C3455,'Curva Juros'!$A$7:$A$73,1)+1) -
INDEX('Curva Juros'!$B$7:$B$73,MATCH(C3455,'Curva Juros'!$A$7:$A$73,1))) /
(INDEX('Curva Juros'!$A$7:$A$73,MATCH(C3455,'Curva Juros'!$A$7:$A$73,1)+1) -
INDEX('Curva Juros'!$A$7:$A$73,MATCH(C3455,'Curva Juros'!$A$7:$A$73,1)))</f>
        <v>7.6635002619047619</v>
      </c>
      <c r="F3455" s="24">
        <f t="shared" si="53"/>
        <v>-5.0790026190476179E-3</v>
      </c>
      <c r="G3455" s="24"/>
    </row>
    <row r="3456" spans="1:7" x14ac:dyDescent="0.25">
      <c r="A3456" s="6" t="s">
        <v>77</v>
      </c>
      <c r="B3456" s="7">
        <v>45954</v>
      </c>
      <c r="C3456" s="8">
        <v>950.49</v>
      </c>
      <c r="D3456" s="20">
        <v>7.1853E-2</v>
      </c>
      <c r="E3456" s="35" cm="1">
        <f t="array" ref="E3456">INDEX('Curva Juros'!$B$7:$B$73,MATCH(C3456,'Curva Juros'!$A$7:$A$73,1)) +
(C3456-INDEX('Curva Juros'!$A$7:$A$73,MATCH(C3456,'Curva Juros'!$A$7:$A$73,1))) *
(INDEX('Curva Juros'!$B$7:$B$73,MATCH(C3456,'Curva Juros'!$A$7:$A$73,1)+1) -
INDEX('Curva Juros'!$B$7:$B$73,MATCH(C3456,'Curva Juros'!$A$7:$A$73,1))) /
(INDEX('Curva Juros'!$A$7:$A$73,MATCH(C3456,'Curva Juros'!$A$7:$A$73,1)+1) -
INDEX('Curva Juros'!$A$7:$A$73,MATCH(C3456,'Curva Juros'!$A$7:$A$73,1)))</f>
        <v>7.6639576428571425</v>
      </c>
      <c r="F3456" s="24">
        <f t="shared" si="53"/>
        <v>-4.7865764285714291E-3</v>
      </c>
      <c r="G3456" s="24"/>
    </row>
    <row r="3457" spans="1:7" x14ac:dyDescent="0.25">
      <c r="A3457" s="3" t="s">
        <v>77</v>
      </c>
      <c r="B3457" s="4">
        <v>45961</v>
      </c>
      <c r="C3457" s="5">
        <v>945.2</v>
      </c>
      <c r="D3457" s="19">
        <v>7.2666999999999995E-2</v>
      </c>
      <c r="E3457" s="35" cm="1">
        <f t="array" ref="E3457">INDEX('Curva Juros'!$B$7:$B$73,MATCH(C3457,'Curva Juros'!$A$7:$A$73,1)) +
(C3457-INDEX('Curva Juros'!$A$7:$A$73,MATCH(C3457,'Curva Juros'!$A$7:$A$73,1))) *
(INDEX('Curva Juros'!$B$7:$B$73,MATCH(C3457,'Curva Juros'!$A$7:$A$73,1)+1) -
INDEX('Curva Juros'!$B$7:$B$73,MATCH(C3457,'Curva Juros'!$A$7:$A$73,1))) /
(INDEX('Curva Juros'!$A$7:$A$73,MATCH(C3457,'Curva Juros'!$A$7:$A$73,1)+1) -
INDEX('Curva Juros'!$A$7:$A$73,MATCH(C3457,'Curva Juros'!$A$7:$A$73,1)))</f>
        <v>7.6644320634920637</v>
      </c>
      <c r="F3457" s="24">
        <f t="shared" si="53"/>
        <v>-3.9773206349206364E-3</v>
      </c>
      <c r="G3457" s="24"/>
    </row>
    <row r="3458" spans="1:7" x14ac:dyDescent="0.25">
      <c r="A3458" s="6" t="s">
        <v>77</v>
      </c>
      <c r="B3458" s="7">
        <v>45968</v>
      </c>
      <c r="C3458" s="8">
        <v>940.11</v>
      </c>
      <c r="D3458" s="20">
        <v>7.2918999999999998E-2</v>
      </c>
      <c r="E3458" s="35" cm="1">
        <f t="array" ref="E3458">INDEX('Curva Juros'!$B$7:$B$73,MATCH(C3458,'Curva Juros'!$A$7:$A$73,1)) +
(C3458-INDEX('Curva Juros'!$A$7:$A$73,MATCH(C3458,'Curva Juros'!$A$7:$A$73,1))) *
(INDEX('Curva Juros'!$B$7:$B$73,MATCH(C3458,'Curva Juros'!$A$7:$A$73,1)+1) -
INDEX('Curva Juros'!$B$7:$B$73,MATCH(C3458,'Curva Juros'!$A$7:$A$73,1))) /
(INDEX('Curva Juros'!$A$7:$A$73,MATCH(C3458,'Curva Juros'!$A$7:$A$73,1)+1) -
INDEX('Curva Juros'!$A$7:$A$73,MATCH(C3458,'Curva Juros'!$A$7:$A$73,1)))</f>
        <v>7.6648885476190474</v>
      </c>
      <c r="F3458" s="24">
        <f t="shared" si="53"/>
        <v>-3.7298854761904782E-3</v>
      </c>
      <c r="G3458" s="24"/>
    </row>
    <row r="3459" spans="1:7" x14ac:dyDescent="0.25">
      <c r="A3459" s="3" t="s">
        <v>77</v>
      </c>
      <c r="B3459" s="4">
        <v>45975</v>
      </c>
      <c r="C3459" s="5">
        <v>935.64</v>
      </c>
      <c r="D3459" s="19">
        <v>7.1415999999999993E-2</v>
      </c>
      <c r="E3459" s="35" cm="1">
        <f t="array" ref="E3459">INDEX('Curva Juros'!$B$7:$B$73,MATCH(C3459,'Curva Juros'!$A$7:$A$73,1)) +
(C3459-INDEX('Curva Juros'!$A$7:$A$73,MATCH(C3459,'Curva Juros'!$A$7:$A$73,1))) *
(INDEX('Curva Juros'!$B$7:$B$73,MATCH(C3459,'Curva Juros'!$A$7:$A$73,1)+1) -
INDEX('Curva Juros'!$B$7:$B$73,MATCH(C3459,'Curva Juros'!$A$7:$A$73,1))) /
(INDEX('Curva Juros'!$A$7:$A$73,MATCH(C3459,'Curva Juros'!$A$7:$A$73,1)+1) -
INDEX('Curva Juros'!$A$7:$A$73,MATCH(C3459,'Curva Juros'!$A$7:$A$73,1)))</f>
        <v>7.6652894285714286</v>
      </c>
      <c r="F3459" s="24">
        <f t="shared" ref="F3459:F3522" si="54">D3459-E3459/100</f>
        <v>-5.2368942857142914E-3</v>
      </c>
      <c r="G3459" s="24"/>
    </row>
    <row r="3460" spans="1:7" x14ac:dyDescent="0.25">
      <c r="A3460" s="6" t="s">
        <v>77</v>
      </c>
      <c r="B3460" s="7">
        <v>45982</v>
      </c>
      <c r="C3460" s="8">
        <v>931.7</v>
      </c>
      <c r="D3460" s="20">
        <v>7.1264999999999995E-2</v>
      </c>
      <c r="E3460" s="35" cm="1">
        <f t="array" ref="E3460">INDEX('Curva Juros'!$B$7:$B$73,MATCH(C3460,'Curva Juros'!$A$7:$A$73,1)) +
(C3460-INDEX('Curva Juros'!$A$7:$A$73,MATCH(C3460,'Curva Juros'!$A$7:$A$73,1))) *
(INDEX('Curva Juros'!$B$7:$B$73,MATCH(C3460,'Curva Juros'!$A$7:$A$73,1)+1) -
INDEX('Curva Juros'!$B$7:$B$73,MATCH(C3460,'Curva Juros'!$A$7:$A$73,1))) /
(INDEX('Curva Juros'!$A$7:$A$73,MATCH(C3460,'Curva Juros'!$A$7:$A$73,1)+1) -
INDEX('Curva Juros'!$A$7:$A$73,MATCH(C3460,'Curva Juros'!$A$7:$A$73,1)))</f>
        <v>7.6656427777777774</v>
      </c>
      <c r="F3460" s="24">
        <f t="shared" si="54"/>
        <v>-5.3914277777777769E-3</v>
      </c>
      <c r="G3460" s="24"/>
    </row>
    <row r="3461" spans="1:7" x14ac:dyDescent="0.25">
      <c r="A3461" s="3" t="s">
        <v>77</v>
      </c>
      <c r="B3461" s="4">
        <v>45989</v>
      </c>
      <c r="C3461" s="5">
        <v>926.52</v>
      </c>
      <c r="D3461" s="19">
        <v>7.1774000000000004E-2</v>
      </c>
      <c r="E3461" s="35" cm="1">
        <f t="array" ref="E3461">INDEX('Curva Juros'!$B$7:$B$73,MATCH(C3461,'Curva Juros'!$A$7:$A$73,1)) +
(C3461-INDEX('Curva Juros'!$A$7:$A$73,MATCH(C3461,'Curva Juros'!$A$7:$A$73,1))) *
(INDEX('Curva Juros'!$B$7:$B$73,MATCH(C3461,'Curva Juros'!$A$7:$A$73,1)+1) -
INDEX('Curva Juros'!$B$7:$B$73,MATCH(C3461,'Curva Juros'!$A$7:$A$73,1))) /
(INDEX('Curva Juros'!$A$7:$A$73,MATCH(C3461,'Curva Juros'!$A$7:$A$73,1)+1) -
INDEX('Curva Juros'!$A$7:$A$73,MATCH(C3461,'Curva Juros'!$A$7:$A$73,1)))</f>
        <v>7.6661073333333336</v>
      </c>
      <c r="F3461" s="24">
        <f t="shared" si="54"/>
        <v>-4.8870733333333249E-3</v>
      </c>
      <c r="G3461" s="24"/>
    </row>
    <row r="3462" spans="1:7" x14ac:dyDescent="0.25">
      <c r="A3462" s="6" t="s">
        <v>77</v>
      </c>
      <c r="B3462" s="7">
        <v>45996</v>
      </c>
      <c r="C3462" s="8">
        <v>921.3</v>
      </c>
      <c r="D3462" s="20">
        <v>7.2392999999999999E-2</v>
      </c>
      <c r="E3462" s="35" cm="1">
        <f t="array" ref="E3462">INDEX('Curva Juros'!$B$7:$B$73,MATCH(C3462,'Curva Juros'!$A$7:$A$73,1)) +
(C3462-INDEX('Curva Juros'!$A$7:$A$73,MATCH(C3462,'Curva Juros'!$A$7:$A$73,1))) *
(INDEX('Curva Juros'!$B$7:$B$73,MATCH(C3462,'Curva Juros'!$A$7:$A$73,1)+1) -
INDEX('Curva Juros'!$B$7:$B$73,MATCH(C3462,'Curva Juros'!$A$7:$A$73,1))) /
(INDEX('Curva Juros'!$A$7:$A$73,MATCH(C3462,'Curva Juros'!$A$7:$A$73,1)+1) -
INDEX('Curva Juros'!$A$7:$A$73,MATCH(C3462,'Curva Juros'!$A$7:$A$73,1)))</f>
        <v>7.6665754761904763</v>
      </c>
      <c r="F3462" s="24">
        <f t="shared" si="54"/>
        <v>-4.2727547619047651E-3</v>
      </c>
      <c r="G3462" s="24"/>
    </row>
    <row r="3463" spans="1:7" x14ac:dyDescent="0.25">
      <c r="A3463" s="3" t="s">
        <v>77</v>
      </c>
      <c r="B3463" s="4">
        <v>46003</v>
      </c>
      <c r="C3463" s="5">
        <v>916.15</v>
      </c>
      <c r="D3463" s="19">
        <v>7.2801000000000005E-2</v>
      </c>
      <c r="E3463" s="35" cm="1">
        <f t="array" ref="E3463">INDEX('Curva Juros'!$B$7:$B$73,MATCH(C3463,'Curva Juros'!$A$7:$A$73,1)) +
(C3463-INDEX('Curva Juros'!$A$7:$A$73,MATCH(C3463,'Curva Juros'!$A$7:$A$73,1))) *
(INDEX('Curva Juros'!$B$7:$B$73,MATCH(C3463,'Curva Juros'!$A$7:$A$73,1)+1) -
INDEX('Curva Juros'!$B$7:$B$73,MATCH(C3463,'Curva Juros'!$A$7:$A$73,1))) /
(INDEX('Curva Juros'!$A$7:$A$73,MATCH(C3463,'Curva Juros'!$A$7:$A$73,1)+1) -
INDEX('Curva Juros'!$A$7:$A$73,MATCH(C3463,'Curva Juros'!$A$7:$A$73,1)))</f>
        <v>7.6670373412698414</v>
      </c>
      <c r="F3463" s="24">
        <f t="shared" si="54"/>
        <v>-3.8693734126984125E-3</v>
      </c>
      <c r="G3463" s="24"/>
    </row>
    <row r="3464" spans="1:7" x14ac:dyDescent="0.25">
      <c r="A3464" s="6" t="s">
        <v>77</v>
      </c>
      <c r="B3464" s="7">
        <v>46010</v>
      </c>
      <c r="C3464" s="8">
        <v>911.01</v>
      </c>
      <c r="D3464" s="20">
        <v>7.3197999999999999E-2</v>
      </c>
      <c r="E3464" s="35" cm="1">
        <f t="array" ref="E3464">INDEX('Curva Juros'!$B$7:$B$73,MATCH(C3464,'Curva Juros'!$A$7:$A$73,1)) +
(C3464-INDEX('Curva Juros'!$A$7:$A$73,MATCH(C3464,'Curva Juros'!$A$7:$A$73,1))) *
(INDEX('Curva Juros'!$B$7:$B$73,MATCH(C3464,'Curva Juros'!$A$7:$A$73,1)+1) -
INDEX('Curva Juros'!$B$7:$B$73,MATCH(C3464,'Curva Juros'!$A$7:$A$73,1))) /
(INDEX('Curva Juros'!$A$7:$A$73,MATCH(C3464,'Curva Juros'!$A$7:$A$73,1)+1) -
INDEX('Curva Juros'!$A$7:$A$73,MATCH(C3464,'Curva Juros'!$A$7:$A$73,1)))</f>
        <v>7.6674983095238094</v>
      </c>
      <c r="F3464" s="24">
        <f t="shared" si="54"/>
        <v>-3.4769830952380981E-3</v>
      </c>
      <c r="G3464" s="24"/>
    </row>
    <row r="3465" spans="1:7" x14ac:dyDescent="0.25">
      <c r="A3465" s="3" t="s">
        <v>77</v>
      </c>
      <c r="B3465" s="4">
        <v>46017</v>
      </c>
      <c r="C3465" s="5">
        <v>907.22</v>
      </c>
      <c r="D3465" s="19">
        <v>7.2620000000000004E-2</v>
      </c>
      <c r="E3465" s="35" cm="1">
        <f t="array" ref="E3465">INDEX('Curva Juros'!$B$7:$B$73,MATCH(C3465,'Curva Juros'!$A$7:$A$73,1)) +
(C3465-INDEX('Curva Juros'!$A$7:$A$73,MATCH(C3465,'Curva Juros'!$A$7:$A$73,1))) *
(INDEX('Curva Juros'!$B$7:$B$73,MATCH(C3465,'Curva Juros'!$A$7:$A$73,1)+1) -
INDEX('Curva Juros'!$B$7:$B$73,MATCH(C3465,'Curva Juros'!$A$7:$A$73,1))) /
(INDEX('Curva Juros'!$A$7:$A$73,MATCH(C3465,'Curva Juros'!$A$7:$A$73,1)+1) -
INDEX('Curva Juros'!$A$7:$A$73,MATCH(C3465,'Curva Juros'!$A$7:$A$73,1)))</f>
        <v>7.6678382063492059</v>
      </c>
      <c r="F3465" s="24">
        <f t="shared" si="54"/>
        <v>-4.0583820634920581E-3</v>
      </c>
      <c r="G3465" s="24"/>
    </row>
    <row r="3466" spans="1:7" x14ac:dyDescent="0.25">
      <c r="A3466" s="6" t="s">
        <v>77</v>
      </c>
      <c r="B3466" s="7">
        <v>46024</v>
      </c>
      <c r="C3466" s="8">
        <v>903.24</v>
      </c>
      <c r="D3466" s="20">
        <v>7.2539999999999993E-2</v>
      </c>
      <c r="E3466" s="35" cm="1">
        <f t="array" ref="E3466">INDEX('Curva Juros'!$B$7:$B$73,MATCH(C3466,'Curva Juros'!$A$7:$A$73,1)) +
(C3466-INDEX('Curva Juros'!$A$7:$A$73,MATCH(C3466,'Curva Juros'!$A$7:$A$73,1))) *
(INDEX('Curva Juros'!$B$7:$B$73,MATCH(C3466,'Curva Juros'!$A$7:$A$73,1)+1) -
INDEX('Curva Juros'!$B$7:$B$73,MATCH(C3466,'Curva Juros'!$A$7:$A$73,1))) /
(INDEX('Curva Juros'!$A$7:$A$73,MATCH(C3466,'Curva Juros'!$A$7:$A$73,1)+1) -
INDEX('Curva Juros'!$A$7:$A$73,MATCH(C3466,'Curva Juros'!$A$7:$A$73,1)))</f>
        <v>7.6681951428571429</v>
      </c>
      <c r="F3466" s="24">
        <f t="shared" si="54"/>
        <v>-4.1419514285714332E-3</v>
      </c>
      <c r="G3466" s="24"/>
    </row>
    <row r="3467" spans="1:7" x14ac:dyDescent="0.25">
      <c r="A3467" s="3" t="s">
        <v>77</v>
      </c>
      <c r="B3467" s="4">
        <v>46031</v>
      </c>
      <c r="C3467" s="5">
        <v>897.95</v>
      </c>
      <c r="D3467" s="19">
        <v>7.3360999999999996E-2</v>
      </c>
      <c r="E3467" s="35" cm="1">
        <f t="array" ref="E3467">INDEX('Curva Juros'!$B$7:$B$73,MATCH(C3467,'Curva Juros'!$A$7:$A$73,1)) +
(C3467-INDEX('Curva Juros'!$A$7:$A$73,MATCH(C3467,'Curva Juros'!$A$7:$A$73,1))) *
(INDEX('Curva Juros'!$B$7:$B$73,MATCH(C3467,'Curva Juros'!$A$7:$A$73,1)+1) -
INDEX('Curva Juros'!$B$7:$B$73,MATCH(C3467,'Curva Juros'!$A$7:$A$73,1))) /
(INDEX('Curva Juros'!$A$7:$A$73,MATCH(C3467,'Curva Juros'!$A$7:$A$73,1)+1) -
INDEX('Curva Juros'!$A$7:$A$73,MATCH(C3467,'Curva Juros'!$A$7:$A$73,1)))</f>
        <v>7.6686695634920632</v>
      </c>
      <c r="F3467" s="24">
        <f t="shared" si="54"/>
        <v>-3.3256956349206335E-3</v>
      </c>
      <c r="G3467" s="24"/>
    </row>
    <row r="3468" spans="1:7" x14ac:dyDescent="0.25">
      <c r="A3468" s="6" t="s">
        <v>77</v>
      </c>
      <c r="B3468" s="7">
        <v>46038</v>
      </c>
      <c r="C3468" s="8">
        <v>893.19</v>
      </c>
      <c r="D3468" s="20">
        <v>7.2707999999999995E-2</v>
      </c>
      <c r="E3468" s="35" cm="1">
        <f t="array" ref="E3468">INDEX('Curva Juros'!$B$7:$B$73,MATCH(C3468,'Curva Juros'!$A$7:$A$73,1)) +
(C3468-INDEX('Curva Juros'!$A$7:$A$73,MATCH(C3468,'Curva Juros'!$A$7:$A$73,1))) *
(INDEX('Curva Juros'!$B$7:$B$73,MATCH(C3468,'Curva Juros'!$A$7:$A$73,1)+1) -
INDEX('Curva Juros'!$B$7:$B$73,MATCH(C3468,'Curva Juros'!$A$7:$A$73,1))) /
(INDEX('Curva Juros'!$A$7:$A$73,MATCH(C3468,'Curva Juros'!$A$7:$A$73,1)+1) -
INDEX('Curva Juros'!$A$7:$A$73,MATCH(C3468,'Curva Juros'!$A$7:$A$73,1)))</f>
        <v>7.6690964523809519</v>
      </c>
      <c r="F3468" s="24">
        <f t="shared" si="54"/>
        <v>-3.982964523809529E-3</v>
      </c>
      <c r="G3468" s="24"/>
    </row>
    <row r="3469" spans="1:7" x14ac:dyDescent="0.25">
      <c r="A3469" s="3" t="s">
        <v>77</v>
      </c>
      <c r="B3469" s="4">
        <v>46045</v>
      </c>
      <c r="C3469" s="5">
        <v>888.98</v>
      </c>
      <c r="D3469" s="19">
        <v>7.0468000000000003E-2</v>
      </c>
      <c r="E3469" s="35" cm="1">
        <f t="array" ref="E3469">INDEX('Curva Juros'!$B$7:$B$73,MATCH(C3469,'Curva Juros'!$A$7:$A$73,1)) +
(C3469-INDEX('Curva Juros'!$A$7:$A$73,MATCH(C3469,'Curva Juros'!$A$7:$A$73,1))) *
(INDEX('Curva Juros'!$B$7:$B$73,MATCH(C3469,'Curva Juros'!$A$7:$A$73,1)+1) -
INDEX('Curva Juros'!$B$7:$B$73,MATCH(C3469,'Curva Juros'!$A$7:$A$73,1))) /
(INDEX('Curva Juros'!$A$7:$A$73,MATCH(C3469,'Curva Juros'!$A$7:$A$73,1)+1) -
INDEX('Curva Juros'!$A$7:$A$73,MATCH(C3469,'Curva Juros'!$A$7:$A$73,1)))</f>
        <v>7.6694740158730159</v>
      </c>
      <c r="F3469" s="24">
        <f t="shared" si="54"/>
        <v>-6.2267401587301624E-3</v>
      </c>
      <c r="G3469" s="24"/>
    </row>
    <row r="3470" spans="1:7" x14ac:dyDescent="0.25">
      <c r="A3470" s="6" t="s">
        <v>77</v>
      </c>
      <c r="B3470" s="7">
        <v>46052</v>
      </c>
      <c r="C3470" s="8">
        <v>885.09</v>
      </c>
      <c r="D3470" s="20">
        <v>6.7322000000000007E-2</v>
      </c>
      <c r="E3470" s="35" cm="1">
        <f t="array" ref="E3470">INDEX('Curva Juros'!$B$7:$B$73,MATCH(C3470,'Curva Juros'!$A$7:$A$73,1)) +
(C3470-INDEX('Curva Juros'!$A$7:$A$73,MATCH(C3470,'Curva Juros'!$A$7:$A$73,1))) *
(INDEX('Curva Juros'!$B$7:$B$73,MATCH(C3470,'Curva Juros'!$A$7:$A$73,1)+1) -
INDEX('Curva Juros'!$B$7:$B$73,MATCH(C3470,'Curva Juros'!$A$7:$A$73,1))) /
(INDEX('Curva Juros'!$A$7:$A$73,MATCH(C3470,'Curva Juros'!$A$7:$A$73,1)+1) -
INDEX('Curva Juros'!$A$7:$A$73,MATCH(C3470,'Curva Juros'!$A$7:$A$73,1)))</f>
        <v>7.6698228809523803</v>
      </c>
      <c r="F3470" s="24">
        <f t="shared" si="54"/>
        <v>-9.3762288095237956E-3</v>
      </c>
      <c r="G3470" s="24"/>
    </row>
    <row r="3471" spans="1:7" x14ac:dyDescent="0.25">
      <c r="A3471" s="3" t="s">
        <v>77</v>
      </c>
      <c r="B3471" s="4">
        <v>46059</v>
      </c>
      <c r="C3471" s="5">
        <v>879.86</v>
      </c>
      <c r="D3471" s="19">
        <v>6.7961999999999995E-2</v>
      </c>
      <c r="E3471" s="35" cm="1">
        <f t="array" ref="E3471">INDEX('Curva Juros'!$B$7:$B$73,MATCH(C3471,'Curva Juros'!$A$7:$A$73,1)) +
(C3471-INDEX('Curva Juros'!$A$7:$A$73,MATCH(C3471,'Curva Juros'!$A$7:$A$73,1))) *
(INDEX('Curva Juros'!$B$7:$B$73,MATCH(C3471,'Curva Juros'!$A$7:$A$73,1)+1) -
INDEX('Curva Juros'!$B$7:$B$73,MATCH(C3471,'Curva Juros'!$A$7:$A$73,1))) /
(INDEX('Curva Juros'!$A$7:$A$73,MATCH(C3471,'Curva Juros'!$A$7:$A$73,1)+1) -
INDEX('Curva Juros'!$A$7:$A$73,MATCH(C3471,'Curva Juros'!$A$7:$A$73,1)))</f>
        <v>7.6703496666666666</v>
      </c>
      <c r="F3471" s="24">
        <f t="shared" si="54"/>
        <v>-8.7414966666666677E-3</v>
      </c>
      <c r="G3471" s="24"/>
    </row>
    <row r="3472" spans="1:7" x14ac:dyDescent="0.25">
      <c r="A3472" s="6" t="s">
        <v>77</v>
      </c>
      <c r="B3472" s="7">
        <v>46066</v>
      </c>
      <c r="C3472" s="8">
        <v>874.86</v>
      </c>
      <c r="D3472" s="20">
        <v>6.7960000000000007E-2</v>
      </c>
      <c r="E3472" s="35" cm="1">
        <f t="array" ref="E3472">INDEX('Curva Juros'!$B$7:$B$73,MATCH(C3472,'Curva Juros'!$A$7:$A$73,1)) +
(C3472-INDEX('Curva Juros'!$A$7:$A$73,MATCH(C3472,'Curva Juros'!$A$7:$A$73,1))) *
(INDEX('Curva Juros'!$B$7:$B$73,MATCH(C3472,'Curva Juros'!$A$7:$A$73,1)+1) -
INDEX('Curva Juros'!$B$7:$B$73,MATCH(C3472,'Curva Juros'!$A$7:$A$73,1))) /
(INDEX('Curva Juros'!$A$7:$A$73,MATCH(C3472,'Curva Juros'!$A$7:$A$73,1)+1) -
INDEX('Curva Juros'!$A$7:$A$73,MATCH(C3472,'Curva Juros'!$A$7:$A$73,1)))</f>
        <v>7.6709329999999998</v>
      </c>
      <c r="F3472" s="24">
        <f t="shared" si="54"/>
        <v>-8.7493299999999857E-3</v>
      </c>
      <c r="G3472" s="24"/>
    </row>
    <row r="3473" spans="1:7" x14ac:dyDescent="0.25">
      <c r="A3473" s="3" t="s">
        <v>77</v>
      </c>
      <c r="B3473" s="4">
        <v>46073</v>
      </c>
      <c r="C3473" s="5">
        <v>871.86</v>
      </c>
      <c r="D3473" s="19">
        <v>6.7949999999999997E-2</v>
      </c>
      <c r="E3473" s="35" cm="1">
        <f t="array" ref="E3473">INDEX('Curva Juros'!$B$7:$B$73,MATCH(C3473,'Curva Juros'!$A$7:$A$73,1)) +
(C3473-INDEX('Curva Juros'!$A$7:$A$73,MATCH(C3473,'Curva Juros'!$A$7:$A$73,1))) *
(INDEX('Curva Juros'!$B$7:$B$73,MATCH(C3473,'Curva Juros'!$A$7:$A$73,1)+1) -
INDEX('Curva Juros'!$B$7:$B$73,MATCH(C3473,'Curva Juros'!$A$7:$A$73,1))) /
(INDEX('Curva Juros'!$A$7:$A$73,MATCH(C3473,'Curva Juros'!$A$7:$A$73,1)+1) -
INDEX('Curva Juros'!$A$7:$A$73,MATCH(C3473,'Curva Juros'!$A$7:$A$73,1)))</f>
        <v>7.6712829999999999</v>
      </c>
      <c r="F3473" s="24">
        <f t="shared" si="54"/>
        <v>-8.7628299999999992E-3</v>
      </c>
      <c r="G3473" s="24"/>
    </row>
    <row r="3474" spans="1:7" x14ac:dyDescent="0.25">
      <c r="A3474" s="6" t="s">
        <v>77</v>
      </c>
      <c r="B3474" s="7">
        <v>46080</v>
      </c>
      <c r="C3474" s="8">
        <v>867.22</v>
      </c>
      <c r="D3474" s="20">
        <v>6.6948999999999995E-2</v>
      </c>
      <c r="E3474" s="35" cm="1">
        <f t="array" ref="E3474">INDEX('Curva Juros'!$B$7:$B$73,MATCH(C3474,'Curva Juros'!$A$7:$A$73,1)) +
(C3474-INDEX('Curva Juros'!$A$7:$A$73,MATCH(C3474,'Curva Juros'!$A$7:$A$73,1))) *
(INDEX('Curva Juros'!$B$7:$B$73,MATCH(C3474,'Curva Juros'!$A$7:$A$73,1)+1) -
INDEX('Curva Juros'!$B$7:$B$73,MATCH(C3474,'Curva Juros'!$A$7:$A$73,1))) /
(INDEX('Curva Juros'!$A$7:$A$73,MATCH(C3474,'Curva Juros'!$A$7:$A$73,1)+1) -
INDEX('Curva Juros'!$A$7:$A$73,MATCH(C3474,'Curva Juros'!$A$7:$A$73,1)))</f>
        <v>7.6718243333333334</v>
      </c>
      <c r="F3474" s="24">
        <f t="shared" si="54"/>
        <v>-9.7692433333333439E-3</v>
      </c>
      <c r="G3474" s="24"/>
    </row>
    <row r="3475" spans="1:7" x14ac:dyDescent="0.25">
      <c r="A3475" s="3" t="s">
        <v>78</v>
      </c>
      <c r="B3475" s="4">
        <v>45723</v>
      </c>
      <c r="C3475" s="5">
        <v>1008.61</v>
      </c>
      <c r="D3475" s="19">
        <v>7.8043000000000001E-2</v>
      </c>
      <c r="E3475" s="35" cm="1">
        <f t="array" ref="E3475">INDEX('Curva Juros'!$B$7:$B$73,MATCH(C3475,'Curva Juros'!$A$7:$A$73,1)) +
(C3475-INDEX('Curva Juros'!$A$7:$A$73,MATCH(C3475,'Curva Juros'!$A$7:$A$73,1))) *
(INDEX('Curva Juros'!$B$7:$B$73,MATCH(C3475,'Curva Juros'!$A$7:$A$73,1)+1) -
INDEX('Curva Juros'!$B$7:$B$73,MATCH(C3475,'Curva Juros'!$A$7:$A$73,1))) /
(INDEX('Curva Juros'!$A$7:$A$73,MATCH(C3475,'Curva Juros'!$A$7:$A$73,1)+1) -
INDEX('Curva Juros'!$A$7:$A$73,MATCH(C3475,'Curva Juros'!$A$7:$A$73,1)))</f>
        <v>7.6587312539682539</v>
      </c>
      <c r="F3475" s="24">
        <f t="shared" si="54"/>
        <v>1.4556874603174619E-3</v>
      </c>
      <c r="G3475" s="24"/>
    </row>
    <row r="3476" spans="1:7" x14ac:dyDescent="0.25">
      <c r="A3476" s="6" t="s">
        <v>78</v>
      </c>
      <c r="B3476" s="7">
        <v>45730</v>
      </c>
      <c r="C3476" s="8">
        <v>1003.6</v>
      </c>
      <c r="D3476" s="20">
        <v>7.8053999999999998E-2</v>
      </c>
      <c r="E3476" s="35" cm="1">
        <f t="array" ref="E3476">INDEX('Curva Juros'!$B$7:$B$73,MATCH(C3476,'Curva Juros'!$A$7:$A$73,1)) +
(C3476-INDEX('Curva Juros'!$A$7:$A$73,MATCH(C3476,'Curva Juros'!$A$7:$A$73,1))) *
(INDEX('Curva Juros'!$B$7:$B$73,MATCH(C3476,'Curva Juros'!$A$7:$A$73,1)+1) -
INDEX('Curva Juros'!$B$7:$B$73,MATCH(C3476,'Curva Juros'!$A$7:$A$73,1))) /
(INDEX('Curva Juros'!$A$7:$A$73,MATCH(C3476,'Curva Juros'!$A$7:$A$73,1)+1) -
INDEX('Curva Juros'!$A$7:$A$73,MATCH(C3476,'Curva Juros'!$A$7:$A$73,1)))</f>
        <v>7.659194603174603</v>
      </c>
      <c r="F3476" s="24">
        <f t="shared" si="54"/>
        <v>1.4620539682539679E-3</v>
      </c>
      <c r="G3476" s="24"/>
    </row>
    <row r="3477" spans="1:7" x14ac:dyDescent="0.25">
      <c r="A3477" s="3" t="s">
        <v>78</v>
      </c>
      <c r="B3477" s="4">
        <v>45737</v>
      </c>
      <c r="C3477" s="5">
        <v>998.13</v>
      </c>
      <c r="D3477" s="19">
        <v>7.9445000000000002E-2</v>
      </c>
      <c r="E3477" s="35" cm="1">
        <f t="array" ref="E3477">INDEX('Curva Juros'!$B$7:$B$73,MATCH(C3477,'Curva Juros'!$A$7:$A$73,1)) +
(C3477-INDEX('Curva Juros'!$A$7:$A$73,MATCH(C3477,'Curva Juros'!$A$7:$A$73,1))) *
(INDEX('Curva Juros'!$B$7:$B$73,MATCH(C3477,'Curva Juros'!$A$7:$A$73,1)+1) -
INDEX('Curva Juros'!$B$7:$B$73,MATCH(C3477,'Curva Juros'!$A$7:$A$73,1))) /
(INDEX('Curva Juros'!$A$7:$A$73,MATCH(C3477,'Curva Juros'!$A$7:$A$73,1)+1) -
INDEX('Curva Juros'!$A$7:$A$73,MATCH(C3477,'Curva Juros'!$A$7:$A$73,1)))</f>
        <v>7.6596851666666668</v>
      </c>
      <c r="F3477" s="24">
        <f t="shared" si="54"/>
        <v>2.848148333333328E-3</v>
      </c>
      <c r="G3477" s="24"/>
    </row>
    <row r="3478" spans="1:7" x14ac:dyDescent="0.25">
      <c r="A3478" s="6" t="s">
        <v>78</v>
      </c>
      <c r="B3478" s="7">
        <v>45744</v>
      </c>
      <c r="C3478" s="8">
        <v>992.7</v>
      </c>
      <c r="D3478" s="20">
        <v>8.0684000000000006E-2</v>
      </c>
      <c r="E3478" s="35" cm="1">
        <f t="array" ref="E3478">INDEX('Curva Juros'!$B$7:$B$73,MATCH(C3478,'Curva Juros'!$A$7:$A$73,1)) +
(C3478-INDEX('Curva Juros'!$A$7:$A$73,MATCH(C3478,'Curva Juros'!$A$7:$A$73,1))) *
(INDEX('Curva Juros'!$B$7:$B$73,MATCH(C3478,'Curva Juros'!$A$7:$A$73,1)+1) -
INDEX('Curva Juros'!$B$7:$B$73,MATCH(C3478,'Curva Juros'!$A$7:$A$73,1))) /
(INDEX('Curva Juros'!$A$7:$A$73,MATCH(C3478,'Curva Juros'!$A$7:$A$73,1)+1) -
INDEX('Curva Juros'!$A$7:$A$73,MATCH(C3478,'Curva Juros'!$A$7:$A$73,1)))</f>
        <v>7.6601721428571432</v>
      </c>
      <c r="F3478" s="24">
        <f t="shared" si="54"/>
        <v>4.0822785714285797E-3</v>
      </c>
      <c r="G3478" s="24"/>
    </row>
    <row r="3479" spans="1:7" x14ac:dyDescent="0.25">
      <c r="A3479" s="3" t="s">
        <v>78</v>
      </c>
      <c r="B3479" s="4">
        <v>45751</v>
      </c>
      <c r="C3479" s="5">
        <v>989</v>
      </c>
      <c r="D3479" s="19">
        <v>7.6910000000000006E-2</v>
      </c>
      <c r="E3479" s="35" cm="1">
        <f t="array" ref="E3479">INDEX('Curva Juros'!$B$7:$B$73,MATCH(C3479,'Curva Juros'!$A$7:$A$73,1)) +
(C3479-INDEX('Curva Juros'!$A$7:$A$73,MATCH(C3479,'Curva Juros'!$A$7:$A$73,1))) *
(INDEX('Curva Juros'!$B$7:$B$73,MATCH(C3479,'Curva Juros'!$A$7:$A$73,1)+1) -
INDEX('Curva Juros'!$B$7:$B$73,MATCH(C3479,'Curva Juros'!$A$7:$A$73,1))) /
(INDEX('Curva Juros'!$A$7:$A$73,MATCH(C3479,'Curva Juros'!$A$7:$A$73,1)+1) -
INDEX('Curva Juros'!$A$7:$A$73,MATCH(C3479,'Curva Juros'!$A$7:$A$73,1)))</f>
        <v>7.6605039682539688</v>
      </c>
      <c r="F3479" s="24">
        <f t="shared" si="54"/>
        <v>3.0496031746031493E-4</v>
      </c>
      <c r="G3479" s="24"/>
    </row>
    <row r="3480" spans="1:7" x14ac:dyDescent="0.25">
      <c r="A3480" s="6" t="s">
        <v>78</v>
      </c>
      <c r="B3480" s="7">
        <v>45758</v>
      </c>
      <c r="C3480" s="8">
        <v>982.93</v>
      </c>
      <c r="D3480" s="20">
        <v>8.0009999999999998E-2</v>
      </c>
      <c r="E3480" s="35" cm="1">
        <f t="array" ref="E3480">INDEX('Curva Juros'!$B$7:$B$73,MATCH(C3480,'Curva Juros'!$A$7:$A$73,1)) +
(C3480-INDEX('Curva Juros'!$A$7:$A$73,MATCH(C3480,'Curva Juros'!$A$7:$A$73,1))) *
(INDEX('Curva Juros'!$B$7:$B$73,MATCH(C3480,'Curva Juros'!$A$7:$A$73,1)+1) -
INDEX('Curva Juros'!$B$7:$B$73,MATCH(C3480,'Curva Juros'!$A$7:$A$73,1))) /
(INDEX('Curva Juros'!$A$7:$A$73,MATCH(C3480,'Curva Juros'!$A$7:$A$73,1)+1) -
INDEX('Curva Juros'!$A$7:$A$73,MATCH(C3480,'Curva Juros'!$A$7:$A$73,1)))</f>
        <v>7.6610483412698418</v>
      </c>
      <c r="F3480" s="24">
        <f t="shared" si="54"/>
        <v>3.3995165873015737E-3</v>
      </c>
      <c r="G3480" s="24"/>
    </row>
    <row r="3481" spans="1:7" x14ac:dyDescent="0.25">
      <c r="A3481" s="3" t="s">
        <v>78</v>
      </c>
      <c r="B3481" s="4">
        <v>45764</v>
      </c>
      <c r="C3481" s="5">
        <v>979.65</v>
      </c>
      <c r="D3481" s="19">
        <v>7.7920000000000003E-2</v>
      </c>
      <c r="E3481" s="35" cm="1">
        <f t="array" ref="E3481">INDEX('Curva Juros'!$B$7:$B$73,MATCH(C3481,'Curva Juros'!$A$7:$A$73,1)) +
(C3481-INDEX('Curva Juros'!$A$7:$A$73,MATCH(C3481,'Curva Juros'!$A$7:$A$73,1))) *
(INDEX('Curva Juros'!$B$7:$B$73,MATCH(C3481,'Curva Juros'!$A$7:$A$73,1)+1) -
INDEX('Curva Juros'!$B$7:$B$73,MATCH(C3481,'Curva Juros'!$A$7:$A$73,1))) /
(INDEX('Curva Juros'!$A$7:$A$73,MATCH(C3481,'Curva Juros'!$A$7:$A$73,1)+1) -
INDEX('Curva Juros'!$A$7:$A$73,MATCH(C3481,'Curva Juros'!$A$7:$A$73,1)))</f>
        <v>7.6613424999999999</v>
      </c>
      <c r="F3481" s="24">
        <f t="shared" si="54"/>
        <v>1.3065750000000043E-3</v>
      </c>
      <c r="G3481" s="24"/>
    </row>
    <row r="3482" spans="1:7" x14ac:dyDescent="0.25">
      <c r="A3482" s="6" t="s">
        <v>78</v>
      </c>
      <c r="B3482" s="7">
        <v>45772</v>
      </c>
      <c r="C3482" s="8">
        <v>976.44</v>
      </c>
      <c r="D3482" s="20">
        <v>7.5606999999999994E-2</v>
      </c>
      <c r="E3482" s="35" cm="1">
        <f t="array" ref="E3482">INDEX('Curva Juros'!$B$7:$B$73,MATCH(C3482,'Curva Juros'!$A$7:$A$73,1)) +
(C3482-INDEX('Curva Juros'!$A$7:$A$73,MATCH(C3482,'Curva Juros'!$A$7:$A$73,1))) *
(INDEX('Curva Juros'!$B$7:$B$73,MATCH(C3482,'Curva Juros'!$A$7:$A$73,1)+1) -
INDEX('Curva Juros'!$B$7:$B$73,MATCH(C3482,'Curva Juros'!$A$7:$A$73,1))) /
(INDEX('Curva Juros'!$A$7:$A$73,MATCH(C3482,'Curva Juros'!$A$7:$A$73,1)+1) -
INDEX('Curva Juros'!$A$7:$A$73,MATCH(C3482,'Curva Juros'!$A$7:$A$73,1)))</f>
        <v>7.6616303809523814</v>
      </c>
      <c r="F3482" s="24">
        <f t="shared" si="54"/>
        <v>-1.009303809523826E-3</v>
      </c>
      <c r="G3482" s="24"/>
    </row>
    <row r="3483" spans="1:7" x14ac:dyDescent="0.25">
      <c r="A3483" s="3" t="s">
        <v>78</v>
      </c>
      <c r="B3483" s="4">
        <v>45779</v>
      </c>
      <c r="C3483" s="5">
        <v>972.56</v>
      </c>
      <c r="D3483" s="19">
        <v>7.5273999999999994E-2</v>
      </c>
      <c r="E3483" s="35" cm="1">
        <f t="array" ref="E3483">INDEX('Curva Juros'!$B$7:$B$73,MATCH(C3483,'Curva Juros'!$A$7:$A$73,1)) +
(C3483-INDEX('Curva Juros'!$A$7:$A$73,MATCH(C3483,'Curva Juros'!$A$7:$A$73,1))) *
(INDEX('Curva Juros'!$B$7:$B$73,MATCH(C3483,'Curva Juros'!$A$7:$A$73,1)+1) -
INDEX('Curva Juros'!$B$7:$B$73,MATCH(C3483,'Curva Juros'!$A$7:$A$73,1))) /
(INDEX('Curva Juros'!$A$7:$A$73,MATCH(C3483,'Curva Juros'!$A$7:$A$73,1)+1) -
INDEX('Curva Juros'!$A$7:$A$73,MATCH(C3483,'Curva Juros'!$A$7:$A$73,1)))</f>
        <v>7.6619783492063496</v>
      </c>
      <c r="F3483" s="24">
        <f t="shared" si="54"/>
        <v>-1.3457834920635042E-3</v>
      </c>
      <c r="G3483" s="24"/>
    </row>
    <row r="3484" spans="1:7" x14ac:dyDescent="0.25">
      <c r="A3484" s="6" t="s">
        <v>78</v>
      </c>
      <c r="B3484" s="7">
        <v>45786</v>
      </c>
      <c r="C3484" s="8">
        <v>967.55</v>
      </c>
      <c r="D3484" s="20">
        <v>7.5306999999999999E-2</v>
      </c>
      <c r="E3484" s="35" cm="1">
        <f t="array" ref="E3484">INDEX('Curva Juros'!$B$7:$B$73,MATCH(C3484,'Curva Juros'!$A$7:$A$73,1)) +
(C3484-INDEX('Curva Juros'!$A$7:$A$73,MATCH(C3484,'Curva Juros'!$A$7:$A$73,1))) *
(INDEX('Curva Juros'!$B$7:$B$73,MATCH(C3484,'Curva Juros'!$A$7:$A$73,1)+1) -
INDEX('Curva Juros'!$B$7:$B$73,MATCH(C3484,'Curva Juros'!$A$7:$A$73,1))) /
(INDEX('Curva Juros'!$A$7:$A$73,MATCH(C3484,'Curva Juros'!$A$7:$A$73,1)+1) -
INDEX('Curva Juros'!$A$7:$A$73,MATCH(C3484,'Curva Juros'!$A$7:$A$73,1)))</f>
        <v>7.6624276587301585</v>
      </c>
      <c r="F3484" s="24">
        <f t="shared" si="54"/>
        <v>-1.3172765873015885E-3</v>
      </c>
      <c r="G3484" s="24"/>
    </row>
    <row r="3485" spans="1:7" x14ac:dyDescent="0.25">
      <c r="A3485" s="3" t="s">
        <v>78</v>
      </c>
      <c r="B3485" s="4">
        <v>45793</v>
      </c>
      <c r="C3485" s="5">
        <v>962.48</v>
      </c>
      <c r="D3485" s="19">
        <v>7.5492000000000004E-2</v>
      </c>
      <c r="E3485" s="35" cm="1">
        <f t="array" ref="E3485">INDEX('Curva Juros'!$B$7:$B$73,MATCH(C3485,'Curva Juros'!$A$7:$A$73,1)) +
(C3485-INDEX('Curva Juros'!$A$7:$A$73,MATCH(C3485,'Curva Juros'!$A$7:$A$73,1))) *
(INDEX('Curva Juros'!$B$7:$B$73,MATCH(C3485,'Curva Juros'!$A$7:$A$73,1)+1) -
INDEX('Curva Juros'!$B$7:$B$73,MATCH(C3485,'Curva Juros'!$A$7:$A$73,1))) /
(INDEX('Curva Juros'!$A$7:$A$73,MATCH(C3485,'Curva Juros'!$A$7:$A$73,1)+1) -
INDEX('Curva Juros'!$A$7:$A$73,MATCH(C3485,'Curva Juros'!$A$7:$A$73,1)))</f>
        <v>7.6628823492063489</v>
      </c>
      <c r="F3485" s="24">
        <f t="shared" si="54"/>
        <v>-1.1368234920634823E-3</v>
      </c>
      <c r="G3485" s="24"/>
    </row>
    <row r="3486" spans="1:7" x14ac:dyDescent="0.25">
      <c r="A3486" s="6" t="s">
        <v>78</v>
      </c>
      <c r="B3486" s="7">
        <v>45800</v>
      </c>
      <c r="C3486" s="8">
        <v>957.36</v>
      </c>
      <c r="D3486" s="20">
        <v>7.5840000000000005E-2</v>
      </c>
      <c r="E3486" s="35" cm="1">
        <f t="array" ref="E3486">INDEX('Curva Juros'!$B$7:$B$73,MATCH(C3486,'Curva Juros'!$A$7:$A$73,1)) +
(C3486-INDEX('Curva Juros'!$A$7:$A$73,MATCH(C3486,'Curva Juros'!$A$7:$A$73,1))) *
(INDEX('Curva Juros'!$B$7:$B$73,MATCH(C3486,'Curva Juros'!$A$7:$A$73,1)+1) -
INDEX('Curva Juros'!$B$7:$B$73,MATCH(C3486,'Curva Juros'!$A$7:$A$73,1))) /
(INDEX('Curva Juros'!$A$7:$A$73,MATCH(C3486,'Curva Juros'!$A$7:$A$73,1)+1) -
INDEX('Curva Juros'!$A$7:$A$73,MATCH(C3486,'Curva Juros'!$A$7:$A$73,1)))</f>
        <v>7.6633415238095237</v>
      </c>
      <c r="F3486" s="24">
        <f t="shared" si="54"/>
        <v>-7.9341523809522974E-4</v>
      </c>
      <c r="G3486" s="24"/>
    </row>
    <row r="3487" spans="1:7" x14ac:dyDescent="0.25">
      <c r="A3487" s="3" t="s">
        <v>78</v>
      </c>
      <c r="B3487" s="4">
        <v>45807</v>
      </c>
      <c r="C3487" s="5">
        <v>952.34</v>
      </c>
      <c r="D3487" s="19">
        <v>7.5900999999999996E-2</v>
      </c>
      <c r="E3487" s="35" cm="1">
        <f t="array" ref="E3487">INDEX('Curva Juros'!$B$7:$B$73,MATCH(C3487,'Curva Juros'!$A$7:$A$73,1)) +
(C3487-INDEX('Curva Juros'!$A$7:$A$73,MATCH(C3487,'Curva Juros'!$A$7:$A$73,1))) *
(INDEX('Curva Juros'!$B$7:$B$73,MATCH(C3487,'Curva Juros'!$A$7:$A$73,1)+1) -
INDEX('Curva Juros'!$B$7:$B$73,MATCH(C3487,'Curva Juros'!$A$7:$A$73,1))) /
(INDEX('Curva Juros'!$A$7:$A$73,MATCH(C3487,'Curva Juros'!$A$7:$A$73,1)+1) -
INDEX('Curva Juros'!$A$7:$A$73,MATCH(C3487,'Curva Juros'!$A$7:$A$73,1)))</f>
        <v>7.6637917301587306</v>
      </c>
      <c r="F3487" s="24">
        <f t="shared" si="54"/>
        <v>-7.3691730158731428E-4</v>
      </c>
      <c r="G3487" s="24"/>
    </row>
    <row r="3488" spans="1:7" x14ac:dyDescent="0.25">
      <c r="A3488" s="6" t="s">
        <v>78</v>
      </c>
      <c r="B3488" s="7">
        <v>45814</v>
      </c>
      <c r="C3488" s="8">
        <v>947.24</v>
      </c>
      <c r="D3488" s="20">
        <v>7.6185000000000003E-2</v>
      </c>
      <c r="E3488" s="35" cm="1">
        <f t="array" ref="E3488">INDEX('Curva Juros'!$B$7:$B$73,MATCH(C3488,'Curva Juros'!$A$7:$A$73,1)) +
(C3488-INDEX('Curva Juros'!$A$7:$A$73,MATCH(C3488,'Curva Juros'!$A$7:$A$73,1))) *
(INDEX('Curva Juros'!$B$7:$B$73,MATCH(C3488,'Curva Juros'!$A$7:$A$73,1)+1) -
INDEX('Curva Juros'!$B$7:$B$73,MATCH(C3488,'Curva Juros'!$A$7:$A$73,1))) /
(INDEX('Curva Juros'!$A$7:$A$73,MATCH(C3488,'Curva Juros'!$A$7:$A$73,1)+1) -
INDEX('Curva Juros'!$A$7:$A$73,MATCH(C3488,'Curva Juros'!$A$7:$A$73,1)))</f>
        <v>7.6642491111111113</v>
      </c>
      <c r="F3488" s="24">
        <f t="shared" si="54"/>
        <v>-4.5749111111111074E-4</v>
      </c>
      <c r="G3488" s="24"/>
    </row>
    <row r="3489" spans="1:7" x14ac:dyDescent="0.25">
      <c r="A3489" s="3" t="s">
        <v>78</v>
      </c>
      <c r="B3489" s="4">
        <v>45821</v>
      </c>
      <c r="C3489" s="5">
        <v>942.49</v>
      </c>
      <c r="D3489" s="19">
        <v>7.5480000000000005E-2</v>
      </c>
      <c r="E3489" s="35" cm="1">
        <f t="array" ref="E3489">INDEX('Curva Juros'!$B$7:$B$73,MATCH(C3489,'Curva Juros'!$A$7:$A$73,1)) +
(C3489-INDEX('Curva Juros'!$A$7:$A$73,MATCH(C3489,'Curva Juros'!$A$7:$A$73,1))) *
(INDEX('Curva Juros'!$B$7:$B$73,MATCH(C3489,'Curva Juros'!$A$7:$A$73,1)+1) -
INDEX('Curva Juros'!$B$7:$B$73,MATCH(C3489,'Curva Juros'!$A$7:$A$73,1))) /
(INDEX('Curva Juros'!$A$7:$A$73,MATCH(C3489,'Curva Juros'!$A$7:$A$73,1)+1) -
INDEX('Curva Juros'!$A$7:$A$73,MATCH(C3489,'Curva Juros'!$A$7:$A$73,1)))</f>
        <v>7.664675103174603</v>
      </c>
      <c r="F3489" s="24">
        <f t="shared" si="54"/>
        <v>-1.16675103174603E-3</v>
      </c>
      <c r="G3489" s="24"/>
    </row>
    <row r="3490" spans="1:7" x14ac:dyDescent="0.25">
      <c r="A3490" s="6" t="s">
        <v>78</v>
      </c>
      <c r="B3490" s="7">
        <v>45828</v>
      </c>
      <c r="C3490" s="8">
        <v>938.42</v>
      </c>
      <c r="D3490" s="20">
        <v>7.5675999999999993E-2</v>
      </c>
      <c r="E3490" s="35" cm="1">
        <f t="array" ref="E3490">INDEX('Curva Juros'!$B$7:$B$73,MATCH(C3490,'Curva Juros'!$A$7:$A$73,1)) +
(C3490-INDEX('Curva Juros'!$A$7:$A$73,MATCH(C3490,'Curva Juros'!$A$7:$A$73,1))) *
(INDEX('Curva Juros'!$B$7:$B$73,MATCH(C3490,'Curva Juros'!$A$7:$A$73,1)+1) -
INDEX('Curva Juros'!$B$7:$B$73,MATCH(C3490,'Curva Juros'!$A$7:$A$73,1))) /
(INDEX('Curva Juros'!$A$7:$A$73,MATCH(C3490,'Curva Juros'!$A$7:$A$73,1)+1) -
INDEX('Curva Juros'!$A$7:$A$73,MATCH(C3490,'Curva Juros'!$A$7:$A$73,1)))</f>
        <v>7.6650401111111108</v>
      </c>
      <c r="F3490" s="24">
        <f t="shared" si="54"/>
        <v>-9.7440111111112004E-4</v>
      </c>
      <c r="G3490" s="24"/>
    </row>
    <row r="3491" spans="1:7" x14ac:dyDescent="0.25">
      <c r="A3491" s="3" t="s">
        <v>78</v>
      </c>
      <c r="B3491" s="4">
        <v>45835</v>
      </c>
      <c r="C3491" s="5">
        <v>933.28</v>
      </c>
      <c r="D3491" s="19">
        <v>7.6094999999999996E-2</v>
      </c>
      <c r="E3491" s="35" cm="1">
        <f t="array" ref="E3491">INDEX('Curva Juros'!$B$7:$B$73,MATCH(C3491,'Curva Juros'!$A$7:$A$73,1)) +
(C3491-INDEX('Curva Juros'!$A$7:$A$73,MATCH(C3491,'Curva Juros'!$A$7:$A$73,1))) *
(INDEX('Curva Juros'!$B$7:$B$73,MATCH(C3491,'Curva Juros'!$A$7:$A$73,1)+1) -
INDEX('Curva Juros'!$B$7:$B$73,MATCH(C3491,'Curva Juros'!$A$7:$A$73,1))) /
(INDEX('Curva Juros'!$A$7:$A$73,MATCH(C3491,'Curva Juros'!$A$7:$A$73,1)+1) -
INDEX('Curva Juros'!$A$7:$A$73,MATCH(C3491,'Curva Juros'!$A$7:$A$73,1)))</f>
        <v>7.6655010793650797</v>
      </c>
      <c r="F3491" s="24">
        <f t="shared" si="54"/>
        <v>-5.6001079365079753E-4</v>
      </c>
      <c r="G3491" s="24"/>
    </row>
    <row r="3492" spans="1:7" x14ac:dyDescent="0.25">
      <c r="A3492" s="6" t="s">
        <v>78</v>
      </c>
      <c r="B3492" s="7">
        <v>45842</v>
      </c>
      <c r="C3492" s="8">
        <v>928.85</v>
      </c>
      <c r="D3492" s="20">
        <v>7.4423000000000003E-2</v>
      </c>
      <c r="E3492" s="35" cm="1">
        <f t="array" ref="E3492">INDEX('Curva Juros'!$B$7:$B$73,MATCH(C3492,'Curva Juros'!$A$7:$A$73,1)) +
(C3492-INDEX('Curva Juros'!$A$7:$A$73,MATCH(C3492,'Curva Juros'!$A$7:$A$73,1))) *
(INDEX('Curva Juros'!$B$7:$B$73,MATCH(C3492,'Curva Juros'!$A$7:$A$73,1)+1) -
INDEX('Curva Juros'!$B$7:$B$73,MATCH(C3492,'Curva Juros'!$A$7:$A$73,1))) /
(INDEX('Curva Juros'!$A$7:$A$73,MATCH(C3492,'Curva Juros'!$A$7:$A$73,1)+1) -
INDEX('Curva Juros'!$A$7:$A$73,MATCH(C3492,'Curva Juros'!$A$7:$A$73,1)))</f>
        <v>7.6658983730158727</v>
      </c>
      <c r="F3492" s="24">
        <f t="shared" si="54"/>
        <v>-2.2359837301587221E-3</v>
      </c>
      <c r="G3492" s="24"/>
    </row>
    <row r="3493" spans="1:7" x14ac:dyDescent="0.25">
      <c r="A3493" s="3" t="s">
        <v>78</v>
      </c>
      <c r="B3493" s="4">
        <v>45849</v>
      </c>
      <c r="C3493" s="5">
        <v>922.66</v>
      </c>
      <c r="D3493" s="19">
        <v>7.7880000000000005E-2</v>
      </c>
      <c r="E3493" s="35" cm="1">
        <f t="array" ref="E3493">INDEX('Curva Juros'!$B$7:$B$73,MATCH(C3493,'Curva Juros'!$A$7:$A$73,1)) +
(C3493-INDEX('Curva Juros'!$A$7:$A$73,MATCH(C3493,'Curva Juros'!$A$7:$A$73,1))) *
(INDEX('Curva Juros'!$B$7:$B$73,MATCH(C3493,'Curva Juros'!$A$7:$A$73,1)+1) -
INDEX('Curva Juros'!$B$7:$B$73,MATCH(C3493,'Curva Juros'!$A$7:$A$73,1))) /
(INDEX('Curva Juros'!$A$7:$A$73,MATCH(C3493,'Curva Juros'!$A$7:$A$73,1)+1) -
INDEX('Curva Juros'!$A$7:$A$73,MATCH(C3493,'Curva Juros'!$A$7:$A$73,1)))</f>
        <v>7.6664535079365077</v>
      </c>
      <c r="F3493" s="24">
        <f t="shared" si="54"/>
        <v>1.2154649206349288E-3</v>
      </c>
      <c r="G3493" s="24"/>
    </row>
    <row r="3494" spans="1:7" x14ac:dyDescent="0.25">
      <c r="A3494" s="6" t="s">
        <v>78</v>
      </c>
      <c r="B3494" s="7">
        <v>45856</v>
      </c>
      <c r="C3494" s="8">
        <v>917.1</v>
      </c>
      <c r="D3494" s="20">
        <v>7.9533999999999994E-2</v>
      </c>
      <c r="E3494" s="35" cm="1">
        <f t="array" ref="E3494">INDEX('Curva Juros'!$B$7:$B$73,MATCH(C3494,'Curva Juros'!$A$7:$A$73,1)) +
(C3494-INDEX('Curva Juros'!$A$7:$A$73,MATCH(C3494,'Curva Juros'!$A$7:$A$73,1))) *
(INDEX('Curva Juros'!$B$7:$B$73,MATCH(C3494,'Curva Juros'!$A$7:$A$73,1)+1) -
INDEX('Curva Juros'!$B$7:$B$73,MATCH(C3494,'Curva Juros'!$A$7:$A$73,1))) /
(INDEX('Curva Juros'!$A$7:$A$73,MATCH(C3494,'Curva Juros'!$A$7:$A$73,1)+1) -
INDEX('Curva Juros'!$A$7:$A$73,MATCH(C3494,'Curva Juros'!$A$7:$A$73,1)))</f>
        <v>7.6669521428571423</v>
      </c>
      <c r="F3494" s="24">
        <f t="shared" si="54"/>
        <v>2.8644785714285748E-3</v>
      </c>
      <c r="G3494" s="24"/>
    </row>
    <row r="3495" spans="1:7" x14ac:dyDescent="0.25">
      <c r="A3495" s="3" t="s">
        <v>78</v>
      </c>
      <c r="B3495" s="4">
        <v>45863</v>
      </c>
      <c r="C3495" s="5">
        <v>912.07</v>
      </c>
      <c r="D3495" s="19">
        <v>7.9607999999999998E-2</v>
      </c>
      <c r="E3495" s="35" cm="1">
        <f t="array" ref="E3495">INDEX('Curva Juros'!$B$7:$B$73,MATCH(C3495,'Curva Juros'!$A$7:$A$73,1)) +
(C3495-INDEX('Curva Juros'!$A$7:$A$73,MATCH(C3495,'Curva Juros'!$A$7:$A$73,1))) *
(INDEX('Curva Juros'!$B$7:$B$73,MATCH(C3495,'Curva Juros'!$A$7:$A$73,1)+1) -
INDEX('Curva Juros'!$B$7:$B$73,MATCH(C3495,'Curva Juros'!$A$7:$A$73,1))) /
(INDEX('Curva Juros'!$A$7:$A$73,MATCH(C3495,'Curva Juros'!$A$7:$A$73,1)+1) -
INDEX('Curva Juros'!$A$7:$A$73,MATCH(C3495,'Curva Juros'!$A$7:$A$73,1)))</f>
        <v>7.6674032460317463</v>
      </c>
      <c r="F3495" s="24">
        <f t="shared" si="54"/>
        <v>2.9339675396825304E-3</v>
      </c>
      <c r="G3495" s="24"/>
    </row>
    <row r="3496" spans="1:7" x14ac:dyDescent="0.25">
      <c r="A3496" s="6" t="s">
        <v>78</v>
      </c>
      <c r="B3496" s="7">
        <v>45870</v>
      </c>
      <c r="C3496" s="8">
        <v>905.97</v>
      </c>
      <c r="D3496" s="20">
        <v>8.2804000000000003E-2</v>
      </c>
      <c r="E3496" s="35" cm="1">
        <f t="array" ref="E3496">INDEX('Curva Juros'!$B$7:$B$73,MATCH(C3496,'Curva Juros'!$A$7:$A$73,1)) +
(C3496-INDEX('Curva Juros'!$A$7:$A$73,MATCH(C3496,'Curva Juros'!$A$7:$A$73,1))) *
(INDEX('Curva Juros'!$B$7:$B$73,MATCH(C3496,'Curva Juros'!$A$7:$A$73,1)+1) -
INDEX('Curva Juros'!$B$7:$B$73,MATCH(C3496,'Curva Juros'!$A$7:$A$73,1))) /
(INDEX('Curva Juros'!$A$7:$A$73,MATCH(C3496,'Curva Juros'!$A$7:$A$73,1)+1) -
INDEX('Curva Juros'!$A$7:$A$73,MATCH(C3496,'Curva Juros'!$A$7:$A$73,1)))</f>
        <v>7.6679503095238095</v>
      </c>
      <c r="F3496" s="24">
        <f t="shared" si="54"/>
        <v>6.1244969047619113E-3</v>
      </c>
      <c r="G3496" s="24"/>
    </row>
    <row r="3497" spans="1:7" x14ac:dyDescent="0.25">
      <c r="A3497" s="3" t="s">
        <v>78</v>
      </c>
      <c r="B3497" s="4">
        <v>45877</v>
      </c>
      <c r="C3497" s="5">
        <v>902.82</v>
      </c>
      <c r="D3497" s="19">
        <v>7.7414999999999998E-2</v>
      </c>
      <c r="E3497" s="35" cm="1">
        <f t="array" ref="E3497">INDEX('Curva Juros'!$B$7:$B$73,MATCH(C3497,'Curva Juros'!$A$7:$A$73,1)) +
(C3497-INDEX('Curva Juros'!$A$7:$A$73,MATCH(C3497,'Curva Juros'!$A$7:$A$73,1))) *
(INDEX('Curva Juros'!$B$7:$B$73,MATCH(C3497,'Curva Juros'!$A$7:$A$73,1)+1) -
INDEX('Curva Juros'!$B$7:$B$73,MATCH(C3497,'Curva Juros'!$A$7:$A$73,1))) /
(INDEX('Curva Juros'!$A$7:$A$73,MATCH(C3497,'Curva Juros'!$A$7:$A$73,1)+1) -
INDEX('Curva Juros'!$A$7:$A$73,MATCH(C3497,'Curva Juros'!$A$7:$A$73,1)))</f>
        <v>7.6682328095238095</v>
      </c>
      <c r="F3497" s="24">
        <f t="shared" si="54"/>
        <v>7.3267190476190847E-4</v>
      </c>
      <c r="G3497" s="24"/>
    </row>
    <row r="3498" spans="1:7" x14ac:dyDescent="0.25">
      <c r="A3498" s="6" t="s">
        <v>78</v>
      </c>
      <c r="B3498" s="7">
        <v>45884</v>
      </c>
      <c r="C3498" s="8">
        <v>919.25</v>
      </c>
      <c r="D3498" s="20">
        <v>7.5883000000000006E-2</v>
      </c>
      <c r="E3498" s="35" cm="1">
        <f t="array" ref="E3498">INDEX('Curva Juros'!$B$7:$B$73,MATCH(C3498,'Curva Juros'!$A$7:$A$73,1)) +
(C3498-INDEX('Curva Juros'!$A$7:$A$73,MATCH(C3498,'Curva Juros'!$A$7:$A$73,1))) *
(INDEX('Curva Juros'!$B$7:$B$73,MATCH(C3498,'Curva Juros'!$A$7:$A$73,1)+1) -
INDEX('Curva Juros'!$B$7:$B$73,MATCH(C3498,'Curva Juros'!$A$7:$A$73,1))) /
(INDEX('Curva Juros'!$A$7:$A$73,MATCH(C3498,'Curva Juros'!$A$7:$A$73,1)+1) -
INDEX('Curva Juros'!$A$7:$A$73,MATCH(C3498,'Curva Juros'!$A$7:$A$73,1)))</f>
        <v>7.6667593253968249</v>
      </c>
      <c r="F3498" s="24">
        <f t="shared" si="54"/>
        <v>-7.845932539682493E-4</v>
      </c>
      <c r="G3498" s="24"/>
    </row>
    <row r="3499" spans="1:7" x14ac:dyDescent="0.25">
      <c r="A3499" s="3" t="s">
        <v>78</v>
      </c>
      <c r="B3499" s="4">
        <v>45891</v>
      </c>
      <c r="C3499" s="5">
        <v>914.13</v>
      </c>
      <c r="D3499" s="19">
        <v>7.6311000000000004E-2</v>
      </c>
      <c r="E3499" s="35" cm="1">
        <f t="array" ref="E3499">INDEX('Curva Juros'!$B$7:$B$73,MATCH(C3499,'Curva Juros'!$A$7:$A$73,1)) +
(C3499-INDEX('Curva Juros'!$A$7:$A$73,MATCH(C3499,'Curva Juros'!$A$7:$A$73,1))) *
(INDEX('Curva Juros'!$B$7:$B$73,MATCH(C3499,'Curva Juros'!$A$7:$A$73,1)+1) -
INDEX('Curva Juros'!$B$7:$B$73,MATCH(C3499,'Curva Juros'!$A$7:$A$73,1))) /
(INDEX('Curva Juros'!$A$7:$A$73,MATCH(C3499,'Curva Juros'!$A$7:$A$73,1)+1) -
INDEX('Curva Juros'!$A$7:$A$73,MATCH(C3499,'Curva Juros'!$A$7:$A$73,1)))</f>
        <v>7.6672184999999997</v>
      </c>
      <c r="F3499" s="24">
        <f t="shared" si="54"/>
        <v>-3.6118499999999998E-4</v>
      </c>
      <c r="G3499" s="24"/>
    </row>
    <row r="3500" spans="1:7" x14ac:dyDescent="0.25">
      <c r="A3500" s="6" t="s">
        <v>78</v>
      </c>
      <c r="B3500" s="7">
        <v>45898</v>
      </c>
      <c r="C3500" s="8">
        <v>909.41</v>
      </c>
      <c r="D3500" s="20">
        <v>7.5289999999999996E-2</v>
      </c>
      <c r="E3500" s="35" cm="1">
        <f t="array" ref="E3500">INDEX('Curva Juros'!$B$7:$B$73,MATCH(C3500,'Curva Juros'!$A$7:$A$73,1)) +
(C3500-INDEX('Curva Juros'!$A$7:$A$73,MATCH(C3500,'Curva Juros'!$A$7:$A$73,1))) *
(INDEX('Curva Juros'!$B$7:$B$73,MATCH(C3500,'Curva Juros'!$A$7:$A$73,1)+1) -
INDEX('Curva Juros'!$B$7:$B$73,MATCH(C3500,'Curva Juros'!$A$7:$A$73,1))) /
(INDEX('Curva Juros'!$A$7:$A$73,MATCH(C3500,'Curva Juros'!$A$7:$A$73,1)+1) -
INDEX('Curva Juros'!$A$7:$A$73,MATCH(C3500,'Curva Juros'!$A$7:$A$73,1)))</f>
        <v>7.6676418015873011</v>
      </c>
      <c r="F3500" s="24">
        <f t="shared" si="54"/>
        <v>-1.3864180158730116E-3</v>
      </c>
      <c r="G3500" s="24"/>
    </row>
    <row r="3501" spans="1:7" x14ac:dyDescent="0.25">
      <c r="A3501" s="3" t="s">
        <v>78</v>
      </c>
      <c r="B3501" s="4">
        <v>45905</v>
      </c>
      <c r="C3501" s="5">
        <v>904.44</v>
      </c>
      <c r="D3501" s="19">
        <v>7.5192999999999996E-2</v>
      </c>
      <c r="E3501" s="35" cm="1">
        <f t="array" ref="E3501">INDEX('Curva Juros'!$B$7:$B$73,MATCH(C3501,'Curva Juros'!$A$7:$A$73,1)) +
(C3501-INDEX('Curva Juros'!$A$7:$A$73,MATCH(C3501,'Curva Juros'!$A$7:$A$73,1))) *
(INDEX('Curva Juros'!$B$7:$B$73,MATCH(C3501,'Curva Juros'!$A$7:$A$73,1)+1) -
INDEX('Curva Juros'!$B$7:$B$73,MATCH(C3501,'Curva Juros'!$A$7:$A$73,1))) /
(INDEX('Curva Juros'!$A$7:$A$73,MATCH(C3501,'Curva Juros'!$A$7:$A$73,1)+1) -
INDEX('Curva Juros'!$A$7:$A$73,MATCH(C3501,'Curva Juros'!$A$7:$A$73,1)))</f>
        <v>7.6680875238095236</v>
      </c>
      <c r="F3501" s="24">
        <f t="shared" si="54"/>
        <v>-1.4878752380952376E-3</v>
      </c>
      <c r="G3501" s="24"/>
    </row>
    <row r="3502" spans="1:7" x14ac:dyDescent="0.25">
      <c r="A3502" s="6" t="s">
        <v>78</v>
      </c>
      <c r="B3502" s="7">
        <v>45912</v>
      </c>
      <c r="C3502" s="8">
        <v>899.85</v>
      </c>
      <c r="D3502" s="20">
        <v>7.3732000000000006E-2</v>
      </c>
      <c r="E3502" s="35" cm="1">
        <f t="array" ref="E3502">INDEX('Curva Juros'!$B$7:$B$73,MATCH(C3502,'Curva Juros'!$A$7:$A$73,1)) +
(C3502-INDEX('Curva Juros'!$A$7:$A$73,MATCH(C3502,'Curva Juros'!$A$7:$A$73,1))) *
(INDEX('Curva Juros'!$B$7:$B$73,MATCH(C3502,'Curva Juros'!$A$7:$A$73,1)+1) -
INDEX('Curva Juros'!$B$7:$B$73,MATCH(C3502,'Curva Juros'!$A$7:$A$73,1))) /
(INDEX('Curva Juros'!$A$7:$A$73,MATCH(C3502,'Curva Juros'!$A$7:$A$73,1)+1) -
INDEX('Curva Juros'!$A$7:$A$73,MATCH(C3502,'Curva Juros'!$A$7:$A$73,1)))</f>
        <v>7.6684991666666669</v>
      </c>
      <c r="F3502" s="24">
        <f t="shared" si="54"/>
        <v>-2.9529916666666683E-3</v>
      </c>
      <c r="G3502" s="24"/>
    </row>
    <row r="3503" spans="1:7" x14ac:dyDescent="0.25">
      <c r="A3503" s="3" t="s">
        <v>78</v>
      </c>
      <c r="B3503" s="4">
        <v>45919</v>
      </c>
      <c r="C3503" s="5">
        <v>894.88</v>
      </c>
      <c r="D3503" s="19">
        <v>7.3621000000000006E-2</v>
      </c>
      <c r="E3503" s="35" cm="1">
        <f t="array" ref="E3503">INDEX('Curva Juros'!$B$7:$B$73,MATCH(C3503,'Curva Juros'!$A$7:$A$73,1)) +
(C3503-INDEX('Curva Juros'!$A$7:$A$73,MATCH(C3503,'Curva Juros'!$A$7:$A$73,1))) *
(INDEX('Curva Juros'!$B$7:$B$73,MATCH(C3503,'Curva Juros'!$A$7:$A$73,1)+1) -
INDEX('Curva Juros'!$B$7:$B$73,MATCH(C3503,'Curva Juros'!$A$7:$A$73,1))) /
(INDEX('Curva Juros'!$A$7:$A$73,MATCH(C3503,'Curva Juros'!$A$7:$A$73,1)+1) -
INDEX('Curva Juros'!$A$7:$A$73,MATCH(C3503,'Curva Juros'!$A$7:$A$73,1)))</f>
        <v>7.6689448888888885</v>
      </c>
      <c r="F3503" s="24">
        <f t="shared" si="54"/>
        <v>-3.0684488888888806E-3</v>
      </c>
      <c r="G3503" s="24"/>
    </row>
    <row r="3504" spans="1:7" x14ac:dyDescent="0.25">
      <c r="A3504" s="6" t="s">
        <v>78</v>
      </c>
      <c r="B3504" s="7">
        <v>45926</v>
      </c>
      <c r="C3504" s="8">
        <v>890.06</v>
      </c>
      <c r="D3504" s="20">
        <v>7.2989999999999999E-2</v>
      </c>
      <c r="E3504" s="35" cm="1">
        <f t="array" ref="E3504">INDEX('Curva Juros'!$B$7:$B$73,MATCH(C3504,'Curva Juros'!$A$7:$A$73,1)) +
(C3504-INDEX('Curva Juros'!$A$7:$A$73,MATCH(C3504,'Curva Juros'!$A$7:$A$73,1))) *
(INDEX('Curva Juros'!$B$7:$B$73,MATCH(C3504,'Curva Juros'!$A$7:$A$73,1)+1) -
INDEX('Curva Juros'!$B$7:$B$73,MATCH(C3504,'Curva Juros'!$A$7:$A$73,1))) /
(INDEX('Curva Juros'!$A$7:$A$73,MATCH(C3504,'Curva Juros'!$A$7:$A$73,1)+1) -
INDEX('Curva Juros'!$A$7:$A$73,MATCH(C3504,'Curva Juros'!$A$7:$A$73,1)))</f>
        <v>7.6693771587301587</v>
      </c>
      <c r="F3504" s="24">
        <f t="shared" si="54"/>
        <v>-3.7037715873015908E-3</v>
      </c>
      <c r="G3504" s="24"/>
    </row>
    <row r="3505" spans="1:7" x14ac:dyDescent="0.25">
      <c r="A3505" s="3" t="s">
        <v>78</v>
      </c>
      <c r="B3505" s="4">
        <v>45933</v>
      </c>
      <c r="C3505" s="5">
        <v>885.32</v>
      </c>
      <c r="D3505" s="19">
        <v>7.2050000000000003E-2</v>
      </c>
      <c r="E3505" s="35" cm="1">
        <f t="array" ref="E3505">INDEX('Curva Juros'!$B$7:$B$73,MATCH(C3505,'Curva Juros'!$A$7:$A$73,1)) +
(C3505-INDEX('Curva Juros'!$A$7:$A$73,MATCH(C3505,'Curva Juros'!$A$7:$A$73,1))) *
(INDEX('Curva Juros'!$B$7:$B$73,MATCH(C3505,'Curva Juros'!$A$7:$A$73,1)+1) -
INDEX('Curva Juros'!$B$7:$B$73,MATCH(C3505,'Curva Juros'!$A$7:$A$73,1))) /
(INDEX('Curva Juros'!$A$7:$A$73,MATCH(C3505,'Curva Juros'!$A$7:$A$73,1)+1) -
INDEX('Curva Juros'!$A$7:$A$73,MATCH(C3505,'Curva Juros'!$A$7:$A$73,1)))</f>
        <v>7.6698022539682533</v>
      </c>
      <c r="F3505" s="24">
        <f t="shared" si="54"/>
        <v>-4.6480225396825364E-3</v>
      </c>
      <c r="G3505" s="24"/>
    </row>
    <row r="3506" spans="1:7" x14ac:dyDescent="0.25">
      <c r="A3506" s="6" t="s">
        <v>78</v>
      </c>
      <c r="B3506" s="7">
        <v>45940</v>
      </c>
      <c r="C3506" s="8">
        <v>880.94</v>
      </c>
      <c r="D3506" s="20">
        <v>6.9842000000000001E-2</v>
      </c>
      <c r="E3506" s="35" cm="1">
        <f t="array" ref="E3506">INDEX('Curva Juros'!$B$7:$B$73,MATCH(C3506,'Curva Juros'!$A$7:$A$73,1)) +
(C3506-INDEX('Curva Juros'!$A$7:$A$73,MATCH(C3506,'Curva Juros'!$A$7:$A$73,1))) *
(INDEX('Curva Juros'!$B$7:$B$73,MATCH(C3506,'Curva Juros'!$A$7:$A$73,1)+1) -
INDEX('Curva Juros'!$B$7:$B$73,MATCH(C3506,'Curva Juros'!$A$7:$A$73,1))) /
(INDEX('Curva Juros'!$A$7:$A$73,MATCH(C3506,'Curva Juros'!$A$7:$A$73,1)+1) -
INDEX('Curva Juros'!$A$7:$A$73,MATCH(C3506,'Curva Juros'!$A$7:$A$73,1)))</f>
        <v>7.6702236666666668</v>
      </c>
      <c r="F3506" s="24">
        <f t="shared" si="54"/>
        <v>-6.860236666666672E-3</v>
      </c>
      <c r="G3506" s="24"/>
    </row>
    <row r="3507" spans="1:7" x14ac:dyDescent="0.25">
      <c r="A3507" s="3" t="s">
        <v>78</v>
      </c>
      <c r="B3507" s="4">
        <v>45947</v>
      </c>
      <c r="C3507" s="5">
        <v>875.23</v>
      </c>
      <c r="D3507" s="19">
        <v>7.2387999999999994E-2</v>
      </c>
      <c r="E3507" s="35" cm="1">
        <f t="array" ref="E3507">INDEX('Curva Juros'!$B$7:$B$73,MATCH(C3507,'Curva Juros'!$A$7:$A$73,1)) +
(C3507-INDEX('Curva Juros'!$A$7:$A$73,MATCH(C3507,'Curva Juros'!$A$7:$A$73,1))) *
(INDEX('Curva Juros'!$B$7:$B$73,MATCH(C3507,'Curva Juros'!$A$7:$A$73,1)+1) -
INDEX('Curva Juros'!$B$7:$B$73,MATCH(C3507,'Curva Juros'!$A$7:$A$73,1))) /
(INDEX('Curva Juros'!$A$7:$A$73,MATCH(C3507,'Curva Juros'!$A$7:$A$73,1)+1) -
INDEX('Curva Juros'!$A$7:$A$73,MATCH(C3507,'Curva Juros'!$A$7:$A$73,1)))</f>
        <v>7.6708898333333329</v>
      </c>
      <c r="F3507" s="24">
        <f t="shared" si="54"/>
        <v>-4.3208983333333367E-3</v>
      </c>
      <c r="G3507" s="24"/>
    </row>
    <row r="3508" spans="1:7" x14ac:dyDescent="0.25">
      <c r="A3508" s="6" t="s">
        <v>78</v>
      </c>
      <c r="B3508" s="7">
        <v>45954</v>
      </c>
      <c r="C3508" s="8">
        <v>870.31</v>
      </c>
      <c r="D3508" s="20">
        <v>7.2109000000000006E-2</v>
      </c>
      <c r="E3508" s="35" cm="1">
        <f t="array" ref="E3508">INDEX('Curva Juros'!$B$7:$B$73,MATCH(C3508,'Curva Juros'!$A$7:$A$73,1)) +
(C3508-INDEX('Curva Juros'!$A$7:$A$73,MATCH(C3508,'Curva Juros'!$A$7:$A$73,1))) *
(INDEX('Curva Juros'!$B$7:$B$73,MATCH(C3508,'Curva Juros'!$A$7:$A$73,1)+1) -
INDEX('Curva Juros'!$B$7:$B$73,MATCH(C3508,'Curva Juros'!$A$7:$A$73,1))) /
(INDEX('Curva Juros'!$A$7:$A$73,MATCH(C3508,'Curva Juros'!$A$7:$A$73,1)+1) -
INDEX('Curva Juros'!$A$7:$A$73,MATCH(C3508,'Curva Juros'!$A$7:$A$73,1)))</f>
        <v>7.6714638333333331</v>
      </c>
      <c r="F3508" s="24">
        <f t="shared" si="54"/>
        <v>-4.6056383333333284E-3</v>
      </c>
      <c r="G3508" s="24"/>
    </row>
    <row r="3509" spans="1:7" x14ac:dyDescent="0.25">
      <c r="A3509" s="3" t="s">
        <v>78</v>
      </c>
      <c r="B3509" s="4">
        <v>45961</v>
      </c>
      <c r="C3509" s="5">
        <v>864.78</v>
      </c>
      <c r="D3509" s="19">
        <v>7.4000999999999997E-2</v>
      </c>
      <c r="E3509" s="35" cm="1">
        <f t="array" ref="E3509">INDEX('Curva Juros'!$B$7:$B$73,MATCH(C3509,'Curva Juros'!$A$7:$A$73,1)) +
(C3509-INDEX('Curva Juros'!$A$7:$A$73,MATCH(C3509,'Curva Juros'!$A$7:$A$73,1))) *
(INDEX('Curva Juros'!$B$7:$B$73,MATCH(C3509,'Curva Juros'!$A$7:$A$73,1)+1) -
INDEX('Curva Juros'!$B$7:$B$73,MATCH(C3509,'Curva Juros'!$A$7:$A$73,1))) /
(INDEX('Curva Juros'!$A$7:$A$73,MATCH(C3509,'Curva Juros'!$A$7:$A$73,1)+1) -
INDEX('Curva Juros'!$A$7:$A$73,MATCH(C3509,'Curva Juros'!$A$7:$A$73,1)))</f>
        <v>7.6721089999999998</v>
      </c>
      <c r="F3509" s="24">
        <f t="shared" si="54"/>
        <v>-2.7200899999999945E-3</v>
      </c>
      <c r="G3509" s="24"/>
    </row>
    <row r="3510" spans="1:7" x14ac:dyDescent="0.25">
      <c r="A3510" s="6" t="s">
        <v>78</v>
      </c>
      <c r="B3510" s="7">
        <v>45968</v>
      </c>
      <c r="C3510" s="8">
        <v>859.72</v>
      </c>
      <c r="D3510" s="20">
        <v>7.4203000000000005E-2</v>
      </c>
      <c r="E3510" s="35" cm="1">
        <f t="array" ref="E3510">INDEX('Curva Juros'!$B$7:$B$73,MATCH(C3510,'Curva Juros'!$A$7:$A$73,1)) +
(C3510-INDEX('Curva Juros'!$A$7:$A$73,MATCH(C3510,'Curva Juros'!$A$7:$A$73,1))) *
(INDEX('Curva Juros'!$B$7:$B$73,MATCH(C3510,'Curva Juros'!$A$7:$A$73,1)+1) -
INDEX('Curva Juros'!$B$7:$B$73,MATCH(C3510,'Curva Juros'!$A$7:$A$73,1))) /
(INDEX('Curva Juros'!$A$7:$A$73,MATCH(C3510,'Curva Juros'!$A$7:$A$73,1)+1) -
INDEX('Curva Juros'!$A$7:$A$73,MATCH(C3510,'Curva Juros'!$A$7:$A$73,1)))</f>
        <v>7.6726993333333331</v>
      </c>
      <c r="F3510" s="24">
        <f t="shared" si="54"/>
        <v>-2.5239933333333214E-3</v>
      </c>
      <c r="G3510" s="24"/>
    </row>
    <row r="3511" spans="1:7" x14ac:dyDescent="0.25">
      <c r="A3511" s="3" t="s">
        <v>78</v>
      </c>
      <c r="B3511" s="4">
        <v>45975</v>
      </c>
      <c r="C3511" s="5">
        <v>855.41</v>
      </c>
      <c r="D3511" s="19">
        <v>7.1721999999999994E-2</v>
      </c>
      <c r="E3511" s="35" cm="1">
        <f t="array" ref="E3511">INDEX('Curva Juros'!$B$7:$B$73,MATCH(C3511,'Curva Juros'!$A$7:$A$73,1)) +
(C3511-INDEX('Curva Juros'!$A$7:$A$73,MATCH(C3511,'Curva Juros'!$A$7:$A$73,1))) *
(INDEX('Curva Juros'!$B$7:$B$73,MATCH(C3511,'Curva Juros'!$A$7:$A$73,1)+1) -
INDEX('Curva Juros'!$B$7:$B$73,MATCH(C3511,'Curva Juros'!$A$7:$A$73,1))) /
(INDEX('Curva Juros'!$A$7:$A$73,MATCH(C3511,'Curva Juros'!$A$7:$A$73,1)+1) -
INDEX('Curva Juros'!$A$7:$A$73,MATCH(C3511,'Curva Juros'!$A$7:$A$73,1)))</f>
        <v>7.6732021666666661</v>
      </c>
      <c r="F3511" s="24">
        <f t="shared" si="54"/>
        <v>-5.0100216666666697E-3</v>
      </c>
      <c r="G3511" s="24"/>
    </row>
    <row r="3512" spans="1:7" x14ac:dyDescent="0.25">
      <c r="A3512" s="6" t="s">
        <v>78</v>
      </c>
      <c r="B3512" s="7">
        <v>45982</v>
      </c>
      <c r="C3512" s="8">
        <v>851.19</v>
      </c>
      <c r="D3512" s="20">
        <v>7.2507000000000002E-2</v>
      </c>
      <c r="E3512" s="35" cm="1">
        <f t="array" ref="E3512">INDEX('Curva Juros'!$B$7:$B$73,MATCH(C3512,'Curva Juros'!$A$7:$A$73,1)) +
(C3512-INDEX('Curva Juros'!$A$7:$A$73,MATCH(C3512,'Curva Juros'!$A$7:$A$73,1))) *
(INDEX('Curva Juros'!$B$7:$B$73,MATCH(C3512,'Curva Juros'!$A$7:$A$73,1)+1) -
INDEX('Curva Juros'!$B$7:$B$73,MATCH(C3512,'Curva Juros'!$A$7:$A$73,1))) /
(INDEX('Curva Juros'!$A$7:$A$73,MATCH(C3512,'Curva Juros'!$A$7:$A$73,1)+1) -
INDEX('Curva Juros'!$A$7:$A$73,MATCH(C3512,'Curva Juros'!$A$7:$A$73,1)))</f>
        <v>7.6736944999999999</v>
      </c>
      <c r="F3512" s="24">
        <f t="shared" si="54"/>
        <v>-4.2299449999999988E-3</v>
      </c>
      <c r="G3512" s="24"/>
    </row>
    <row r="3513" spans="1:7" x14ac:dyDescent="0.25">
      <c r="A3513" s="3" t="s">
        <v>78</v>
      </c>
      <c r="B3513" s="4">
        <v>45989</v>
      </c>
      <c r="C3513" s="5">
        <v>846.25</v>
      </c>
      <c r="D3513" s="19">
        <v>7.2302000000000005E-2</v>
      </c>
      <c r="E3513" s="35" cm="1">
        <f t="array" ref="E3513">INDEX('Curva Juros'!$B$7:$B$73,MATCH(C3513,'Curva Juros'!$A$7:$A$73,1)) +
(C3513-INDEX('Curva Juros'!$A$7:$A$73,MATCH(C3513,'Curva Juros'!$A$7:$A$73,1))) *
(INDEX('Curva Juros'!$B$7:$B$73,MATCH(C3513,'Curva Juros'!$A$7:$A$73,1)+1) -
INDEX('Curva Juros'!$B$7:$B$73,MATCH(C3513,'Curva Juros'!$A$7:$A$73,1))) /
(INDEX('Curva Juros'!$A$7:$A$73,MATCH(C3513,'Curva Juros'!$A$7:$A$73,1)+1) -
INDEX('Curva Juros'!$A$7:$A$73,MATCH(C3513,'Curva Juros'!$A$7:$A$73,1)))</f>
        <v>7.6742708333333329</v>
      </c>
      <c r="F3513" s="24">
        <f t="shared" si="54"/>
        <v>-4.4407083333333208E-3</v>
      </c>
      <c r="G3513" s="24"/>
    </row>
    <row r="3514" spans="1:7" x14ac:dyDescent="0.25">
      <c r="A3514" s="6" t="s">
        <v>78</v>
      </c>
      <c r="B3514" s="7">
        <v>45996</v>
      </c>
      <c r="C3514" s="8">
        <v>841.02</v>
      </c>
      <c r="D3514" s="20">
        <v>7.3116E-2</v>
      </c>
      <c r="E3514" s="35" cm="1">
        <f t="array" ref="E3514">INDEX('Curva Juros'!$B$7:$B$73,MATCH(C3514,'Curva Juros'!$A$7:$A$73,1)) +
(C3514-INDEX('Curva Juros'!$A$7:$A$73,MATCH(C3514,'Curva Juros'!$A$7:$A$73,1))) *
(INDEX('Curva Juros'!$B$7:$B$73,MATCH(C3514,'Curva Juros'!$A$7:$A$73,1)+1) -
INDEX('Curva Juros'!$B$7:$B$73,MATCH(C3514,'Curva Juros'!$A$7:$A$73,1))) /
(INDEX('Curva Juros'!$A$7:$A$73,MATCH(C3514,'Curva Juros'!$A$7:$A$73,1)+1) -
INDEX('Curva Juros'!$A$7:$A$73,MATCH(C3514,'Curva Juros'!$A$7:$A$73,1)))</f>
        <v>7.6748810000000001</v>
      </c>
      <c r="F3514" s="24">
        <f t="shared" si="54"/>
        <v>-3.6328100000000002E-3</v>
      </c>
      <c r="G3514" s="24"/>
    </row>
    <row r="3515" spans="1:7" x14ac:dyDescent="0.25">
      <c r="A3515" s="3" t="s">
        <v>78</v>
      </c>
      <c r="B3515" s="4">
        <v>46003</v>
      </c>
      <c r="C3515" s="5">
        <v>836.13</v>
      </c>
      <c r="D3515" s="19">
        <v>7.2721999999999995E-2</v>
      </c>
      <c r="E3515" s="35" cm="1">
        <f t="array" ref="E3515">INDEX('Curva Juros'!$B$7:$B$73,MATCH(C3515,'Curva Juros'!$A$7:$A$73,1)) +
(C3515-INDEX('Curva Juros'!$A$7:$A$73,MATCH(C3515,'Curva Juros'!$A$7:$A$73,1))) *
(INDEX('Curva Juros'!$B$7:$B$73,MATCH(C3515,'Curva Juros'!$A$7:$A$73,1)+1) -
INDEX('Curva Juros'!$B$7:$B$73,MATCH(C3515,'Curva Juros'!$A$7:$A$73,1))) /
(INDEX('Curva Juros'!$A$7:$A$73,MATCH(C3515,'Curva Juros'!$A$7:$A$73,1)+1) -
INDEX('Curva Juros'!$A$7:$A$73,MATCH(C3515,'Curva Juros'!$A$7:$A$73,1)))</f>
        <v>7.6754514999999994</v>
      </c>
      <c r="F3515" s="24">
        <f t="shared" si="54"/>
        <v>-4.0325150000000004E-3</v>
      </c>
      <c r="G3515" s="24"/>
    </row>
    <row r="3516" spans="1:7" x14ac:dyDescent="0.25">
      <c r="A3516" s="6" t="s">
        <v>78</v>
      </c>
      <c r="B3516" s="7">
        <v>46010</v>
      </c>
      <c r="C3516" s="8">
        <v>831.11</v>
      </c>
      <c r="D3516" s="20">
        <v>7.2789999999999994E-2</v>
      </c>
      <c r="E3516" s="35" cm="1">
        <f t="array" ref="E3516">INDEX('Curva Juros'!$B$7:$B$73,MATCH(C3516,'Curva Juros'!$A$7:$A$73,1)) +
(C3516-INDEX('Curva Juros'!$A$7:$A$73,MATCH(C3516,'Curva Juros'!$A$7:$A$73,1))) *
(INDEX('Curva Juros'!$B$7:$B$73,MATCH(C3516,'Curva Juros'!$A$7:$A$73,1)+1) -
INDEX('Curva Juros'!$B$7:$B$73,MATCH(C3516,'Curva Juros'!$A$7:$A$73,1))) /
(INDEX('Curva Juros'!$A$7:$A$73,MATCH(C3516,'Curva Juros'!$A$7:$A$73,1)+1) -
INDEX('Curva Juros'!$A$7:$A$73,MATCH(C3516,'Curva Juros'!$A$7:$A$73,1)))</f>
        <v>7.6760371666666662</v>
      </c>
      <c r="F3516" s="24">
        <f t="shared" si="54"/>
        <v>-3.9703716666666666E-3</v>
      </c>
      <c r="G3516" s="24"/>
    </row>
    <row r="3517" spans="1:7" x14ac:dyDescent="0.25">
      <c r="A3517" s="3" t="s">
        <v>78</v>
      </c>
      <c r="B3517" s="4">
        <v>46017</v>
      </c>
      <c r="C3517" s="5">
        <v>827.24</v>
      </c>
      <c r="D3517" s="19">
        <v>7.2340000000000002E-2</v>
      </c>
      <c r="E3517" s="35" cm="1">
        <f t="array" ref="E3517">INDEX('Curva Juros'!$B$7:$B$73,MATCH(C3517,'Curva Juros'!$A$7:$A$73,1)) +
(C3517-INDEX('Curva Juros'!$A$7:$A$73,MATCH(C3517,'Curva Juros'!$A$7:$A$73,1))) *
(INDEX('Curva Juros'!$B$7:$B$73,MATCH(C3517,'Curva Juros'!$A$7:$A$73,1)+1) -
INDEX('Curva Juros'!$B$7:$B$73,MATCH(C3517,'Curva Juros'!$A$7:$A$73,1))) /
(INDEX('Curva Juros'!$A$7:$A$73,MATCH(C3517,'Curva Juros'!$A$7:$A$73,1)+1) -
INDEX('Curva Juros'!$A$7:$A$73,MATCH(C3517,'Curva Juros'!$A$7:$A$73,1)))</f>
        <v>7.6764886666666667</v>
      </c>
      <c r="F3517" s="24">
        <f t="shared" si="54"/>
        <v>-4.4248866666666692E-3</v>
      </c>
      <c r="G3517" s="24"/>
    </row>
    <row r="3518" spans="1:7" x14ac:dyDescent="0.25">
      <c r="A3518" s="6" t="s">
        <v>78</v>
      </c>
      <c r="B3518" s="7">
        <v>46024</v>
      </c>
      <c r="C3518" s="8">
        <v>823.2</v>
      </c>
      <c r="D3518" s="20">
        <v>7.2469000000000006E-2</v>
      </c>
      <c r="E3518" s="35" cm="1">
        <f t="array" ref="E3518">INDEX('Curva Juros'!$B$7:$B$73,MATCH(C3518,'Curva Juros'!$A$7:$A$73,1)) +
(C3518-INDEX('Curva Juros'!$A$7:$A$73,MATCH(C3518,'Curva Juros'!$A$7:$A$73,1))) *
(INDEX('Curva Juros'!$B$7:$B$73,MATCH(C3518,'Curva Juros'!$A$7:$A$73,1)+1) -
INDEX('Curva Juros'!$B$7:$B$73,MATCH(C3518,'Curva Juros'!$A$7:$A$73,1))) /
(INDEX('Curva Juros'!$A$7:$A$73,MATCH(C3518,'Curva Juros'!$A$7:$A$73,1)+1) -
INDEX('Curva Juros'!$A$7:$A$73,MATCH(C3518,'Curva Juros'!$A$7:$A$73,1)))</f>
        <v>7.6769600000000002</v>
      </c>
      <c r="F3518" s="24">
        <f t="shared" si="54"/>
        <v>-4.3006000000000016E-3</v>
      </c>
      <c r="G3518" s="24"/>
    </row>
    <row r="3519" spans="1:7" x14ac:dyDescent="0.25">
      <c r="A3519" s="3" t="s">
        <v>78</v>
      </c>
      <c r="B3519" s="4">
        <v>46031</v>
      </c>
      <c r="C3519" s="5">
        <v>818.13</v>
      </c>
      <c r="D3519" s="19">
        <v>7.2728000000000001E-2</v>
      </c>
      <c r="E3519" s="35" cm="1">
        <f t="array" ref="E3519">INDEX('Curva Juros'!$B$7:$B$73,MATCH(C3519,'Curva Juros'!$A$7:$A$73,1)) +
(C3519-INDEX('Curva Juros'!$A$7:$A$73,MATCH(C3519,'Curva Juros'!$A$7:$A$73,1))) *
(INDEX('Curva Juros'!$B$7:$B$73,MATCH(C3519,'Curva Juros'!$A$7:$A$73,1)+1) -
INDEX('Curva Juros'!$B$7:$B$73,MATCH(C3519,'Curva Juros'!$A$7:$A$73,1))) /
(INDEX('Curva Juros'!$A$7:$A$73,MATCH(C3519,'Curva Juros'!$A$7:$A$73,1)+1) -
INDEX('Curva Juros'!$A$7:$A$73,MATCH(C3519,'Curva Juros'!$A$7:$A$73,1)))</f>
        <v>7.6775514999999999</v>
      </c>
      <c r="F3519" s="24">
        <f t="shared" si="54"/>
        <v>-4.0475150000000015E-3</v>
      </c>
      <c r="G3519" s="24"/>
    </row>
    <row r="3520" spans="1:7" x14ac:dyDescent="0.25">
      <c r="A3520" s="6" t="s">
        <v>78</v>
      </c>
      <c r="B3520" s="7">
        <v>46038</v>
      </c>
      <c r="C3520" s="8">
        <v>813.12</v>
      </c>
      <c r="D3520" s="20">
        <v>7.2758000000000003E-2</v>
      </c>
      <c r="E3520" s="35" cm="1">
        <f t="array" ref="E3520">INDEX('Curva Juros'!$B$7:$B$73,MATCH(C3520,'Curva Juros'!$A$7:$A$73,1)) +
(C3520-INDEX('Curva Juros'!$A$7:$A$73,MATCH(C3520,'Curva Juros'!$A$7:$A$73,1))) *
(INDEX('Curva Juros'!$B$7:$B$73,MATCH(C3520,'Curva Juros'!$A$7:$A$73,1)+1) -
INDEX('Curva Juros'!$B$7:$B$73,MATCH(C3520,'Curva Juros'!$A$7:$A$73,1))) /
(INDEX('Curva Juros'!$A$7:$A$73,MATCH(C3520,'Curva Juros'!$A$7:$A$73,1)+1) -
INDEX('Curva Juros'!$A$7:$A$73,MATCH(C3520,'Curva Juros'!$A$7:$A$73,1)))</f>
        <v>7.6781360000000003</v>
      </c>
      <c r="F3520" s="24">
        <f t="shared" si="54"/>
        <v>-4.0233600000000036E-3</v>
      </c>
      <c r="G3520" s="24"/>
    </row>
    <row r="3521" spans="1:7" x14ac:dyDescent="0.25">
      <c r="A3521" s="3" t="s">
        <v>78</v>
      </c>
      <c r="B3521" s="4">
        <v>46045</v>
      </c>
      <c r="C3521" s="5">
        <v>809.02</v>
      </c>
      <c r="D3521" s="19">
        <v>6.9549E-2</v>
      </c>
      <c r="E3521" s="35" cm="1">
        <f t="array" ref="E3521">INDEX('Curva Juros'!$B$7:$B$73,MATCH(C3521,'Curva Juros'!$A$7:$A$73,1)) +
(C3521-INDEX('Curva Juros'!$A$7:$A$73,MATCH(C3521,'Curva Juros'!$A$7:$A$73,1))) *
(INDEX('Curva Juros'!$B$7:$B$73,MATCH(C3521,'Curva Juros'!$A$7:$A$73,1)+1) -
INDEX('Curva Juros'!$B$7:$B$73,MATCH(C3521,'Curva Juros'!$A$7:$A$73,1))) /
(INDEX('Curva Juros'!$A$7:$A$73,MATCH(C3521,'Curva Juros'!$A$7:$A$73,1)+1) -
INDEX('Curva Juros'!$A$7:$A$73,MATCH(C3521,'Curva Juros'!$A$7:$A$73,1)))</f>
        <v>7.678614333333333</v>
      </c>
      <c r="F3521" s="24">
        <f t="shared" si="54"/>
        <v>-7.2371433333333346E-3</v>
      </c>
      <c r="G3521" s="24"/>
    </row>
    <row r="3522" spans="1:7" x14ac:dyDescent="0.25">
      <c r="A3522" s="6" t="s">
        <v>78</v>
      </c>
      <c r="B3522" s="7">
        <v>46052</v>
      </c>
      <c r="C3522" s="8">
        <v>804.67</v>
      </c>
      <c r="D3522" s="20">
        <v>6.7239999999999994E-2</v>
      </c>
      <c r="E3522" s="35" cm="1">
        <f t="array" ref="E3522">INDEX('Curva Juros'!$B$7:$B$73,MATCH(C3522,'Curva Juros'!$A$7:$A$73,1)) +
(C3522-INDEX('Curva Juros'!$A$7:$A$73,MATCH(C3522,'Curva Juros'!$A$7:$A$73,1))) *
(INDEX('Curva Juros'!$B$7:$B$73,MATCH(C3522,'Curva Juros'!$A$7:$A$73,1)+1) -
INDEX('Curva Juros'!$B$7:$B$73,MATCH(C3522,'Curva Juros'!$A$7:$A$73,1))) /
(INDEX('Curva Juros'!$A$7:$A$73,MATCH(C3522,'Curva Juros'!$A$7:$A$73,1)+1) -
INDEX('Curva Juros'!$A$7:$A$73,MATCH(C3522,'Curva Juros'!$A$7:$A$73,1)))</f>
        <v>7.6791218333333333</v>
      </c>
      <c r="F3522" s="24">
        <f t="shared" si="54"/>
        <v>-9.5512183333333334E-3</v>
      </c>
      <c r="G3522" s="24"/>
    </row>
    <row r="3523" spans="1:7" x14ac:dyDescent="0.25">
      <c r="A3523" s="3" t="s">
        <v>78</v>
      </c>
      <c r="B3523" s="4">
        <v>46059</v>
      </c>
      <c r="C3523" s="5">
        <v>799.75</v>
      </c>
      <c r="D3523" s="19">
        <v>6.6969000000000001E-2</v>
      </c>
      <c r="E3523" s="35" cm="1">
        <f t="array" ref="E3523">INDEX('Curva Juros'!$B$7:$B$73,MATCH(C3523,'Curva Juros'!$A$7:$A$73,1)) +
(C3523-INDEX('Curva Juros'!$A$7:$A$73,MATCH(C3523,'Curva Juros'!$A$7:$A$73,1))) *
(INDEX('Curva Juros'!$B$7:$B$73,MATCH(C3523,'Curva Juros'!$A$7:$A$73,1)+1) -
INDEX('Curva Juros'!$B$7:$B$73,MATCH(C3523,'Curva Juros'!$A$7:$A$73,1))) /
(INDEX('Curva Juros'!$A$7:$A$73,MATCH(C3523,'Curva Juros'!$A$7:$A$73,1)+1) -
INDEX('Curva Juros'!$A$7:$A$73,MATCH(C3523,'Curva Juros'!$A$7:$A$73,1)))</f>
        <v>7.6796958333333336</v>
      </c>
      <c r="F3523" s="24">
        <f t="shared" ref="F3523:F3586" si="55">D3523-E3523/100</f>
        <v>-9.8279583333333309E-3</v>
      </c>
      <c r="G3523" s="24"/>
    </row>
    <row r="3524" spans="1:7" x14ac:dyDescent="0.25">
      <c r="A3524" s="6" t="s">
        <v>78</v>
      </c>
      <c r="B3524" s="7">
        <v>46066</v>
      </c>
      <c r="C3524" s="8">
        <v>794.6</v>
      </c>
      <c r="D3524" s="20">
        <v>6.7509E-2</v>
      </c>
      <c r="E3524" s="35" cm="1">
        <f t="array" ref="E3524">INDEX('Curva Juros'!$B$7:$B$73,MATCH(C3524,'Curva Juros'!$A$7:$A$73,1)) +
(C3524-INDEX('Curva Juros'!$A$7:$A$73,MATCH(C3524,'Curva Juros'!$A$7:$A$73,1))) *
(INDEX('Curva Juros'!$B$7:$B$73,MATCH(C3524,'Curva Juros'!$A$7:$A$73,1)+1) -
INDEX('Curva Juros'!$B$7:$B$73,MATCH(C3524,'Curva Juros'!$A$7:$A$73,1))) /
(INDEX('Curva Juros'!$A$7:$A$73,MATCH(C3524,'Curva Juros'!$A$7:$A$73,1)+1) -
INDEX('Curva Juros'!$A$7:$A$73,MATCH(C3524,'Curva Juros'!$A$7:$A$73,1)))</f>
        <v>7.680296666666667</v>
      </c>
      <c r="F3524" s="24">
        <f t="shared" si="55"/>
        <v>-9.293966666666667E-3</v>
      </c>
      <c r="G3524" s="24"/>
    </row>
    <row r="3525" spans="1:7" x14ac:dyDescent="0.25">
      <c r="A3525" s="3" t="s">
        <v>78</v>
      </c>
      <c r="B3525" s="4">
        <v>46073</v>
      </c>
      <c r="C3525" s="5">
        <v>810.19</v>
      </c>
      <c r="D3525" s="19">
        <v>6.7083000000000004E-2</v>
      </c>
      <c r="E3525" s="35" cm="1">
        <f t="array" ref="E3525">INDEX('Curva Juros'!$B$7:$B$73,MATCH(C3525,'Curva Juros'!$A$7:$A$73,1)) +
(C3525-INDEX('Curva Juros'!$A$7:$A$73,MATCH(C3525,'Curva Juros'!$A$7:$A$73,1))) *
(INDEX('Curva Juros'!$B$7:$B$73,MATCH(C3525,'Curva Juros'!$A$7:$A$73,1)+1) -
INDEX('Curva Juros'!$B$7:$B$73,MATCH(C3525,'Curva Juros'!$A$7:$A$73,1))) /
(INDEX('Curva Juros'!$A$7:$A$73,MATCH(C3525,'Curva Juros'!$A$7:$A$73,1)+1) -
INDEX('Curva Juros'!$A$7:$A$73,MATCH(C3525,'Curva Juros'!$A$7:$A$73,1)))</f>
        <v>7.678477833333333</v>
      </c>
      <c r="F3525" s="24">
        <f t="shared" si="55"/>
        <v>-9.7017783333333274E-3</v>
      </c>
      <c r="G3525" s="24"/>
    </row>
    <row r="3526" spans="1:7" x14ac:dyDescent="0.25">
      <c r="A3526" s="6" t="s">
        <v>78</v>
      </c>
      <c r="B3526" s="7">
        <v>46080</v>
      </c>
      <c r="C3526" s="8">
        <v>805.36</v>
      </c>
      <c r="D3526" s="20">
        <v>6.6338999999999995E-2</v>
      </c>
      <c r="E3526" s="35" cm="1">
        <f t="array" ref="E3526">INDEX('Curva Juros'!$B$7:$B$73,MATCH(C3526,'Curva Juros'!$A$7:$A$73,1)) +
(C3526-INDEX('Curva Juros'!$A$7:$A$73,MATCH(C3526,'Curva Juros'!$A$7:$A$73,1))) *
(INDEX('Curva Juros'!$B$7:$B$73,MATCH(C3526,'Curva Juros'!$A$7:$A$73,1)+1) -
INDEX('Curva Juros'!$B$7:$B$73,MATCH(C3526,'Curva Juros'!$A$7:$A$73,1))) /
(INDEX('Curva Juros'!$A$7:$A$73,MATCH(C3526,'Curva Juros'!$A$7:$A$73,1)+1) -
INDEX('Curva Juros'!$A$7:$A$73,MATCH(C3526,'Curva Juros'!$A$7:$A$73,1)))</f>
        <v>7.6790413333333332</v>
      </c>
      <c r="F3526" s="24">
        <f t="shared" si="55"/>
        <v>-1.045141333333334E-2</v>
      </c>
      <c r="G3526" s="24"/>
    </row>
    <row r="3527" spans="1:7" x14ac:dyDescent="0.25">
      <c r="A3527" s="3" t="s">
        <v>79</v>
      </c>
      <c r="B3527" s="4">
        <v>45723</v>
      </c>
      <c r="C3527" s="5">
        <v>2007.16</v>
      </c>
      <c r="D3527" s="19">
        <v>7.7058000000000001E-2</v>
      </c>
      <c r="E3527" s="35" cm="1">
        <f t="array" ref="E3527">INDEX('Curva Juros'!$B$7:$B$73,MATCH(C3527,'Curva Juros'!$A$7:$A$73,1)) +
(C3527-INDEX('Curva Juros'!$A$7:$A$73,MATCH(C3527,'Curva Juros'!$A$7:$A$73,1))) *
(INDEX('Curva Juros'!$B$7:$B$73,MATCH(C3527,'Curva Juros'!$A$7:$A$73,1)+1) -
INDEX('Curva Juros'!$B$7:$B$73,MATCH(C3527,'Curva Juros'!$A$7:$A$73,1))) /
(INDEX('Curva Juros'!$A$7:$A$73,MATCH(C3527,'Curva Juros'!$A$7:$A$73,1)+1) -
INDEX('Curva Juros'!$A$7:$A$73,MATCH(C3527,'Curva Juros'!$A$7:$A$73,1)))</f>
        <v>7.4493152380952381</v>
      </c>
      <c r="F3527" s="24">
        <f t="shared" si="55"/>
        <v>2.5648476190476138E-3</v>
      </c>
      <c r="G3527" s="24"/>
    </row>
    <row r="3528" spans="1:7" x14ac:dyDescent="0.25">
      <c r="A3528" s="6" t="s">
        <v>79</v>
      </c>
      <c r="B3528" s="7">
        <v>45730</v>
      </c>
      <c r="C3528" s="8">
        <v>2003.14</v>
      </c>
      <c r="D3528" s="20">
        <v>7.6813000000000006E-2</v>
      </c>
      <c r="E3528" s="35" cm="1">
        <f t="array" ref="E3528">INDEX('Curva Juros'!$B$7:$B$73,MATCH(C3528,'Curva Juros'!$A$7:$A$73,1)) +
(C3528-INDEX('Curva Juros'!$A$7:$A$73,MATCH(C3528,'Curva Juros'!$A$7:$A$73,1))) *
(INDEX('Curva Juros'!$B$7:$B$73,MATCH(C3528,'Curva Juros'!$A$7:$A$73,1)+1) -
INDEX('Curva Juros'!$B$7:$B$73,MATCH(C3528,'Curva Juros'!$A$7:$A$73,1))) /
(INDEX('Curva Juros'!$A$7:$A$73,MATCH(C3528,'Curva Juros'!$A$7:$A$73,1)+1) -
INDEX('Curva Juros'!$A$7:$A$73,MATCH(C3528,'Curva Juros'!$A$7:$A$73,1)))</f>
        <v>7.4503680952380957</v>
      </c>
      <c r="F3528" s="24">
        <f t="shared" si="55"/>
        <v>2.3093190476190517E-3</v>
      </c>
      <c r="G3528" s="24"/>
    </row>
    <row r="3529" spans="1:7" x14ac:dyDescent="0.25">
      <c r="A3529" s="3" t="s">
        <v>79</v>
      </c>
      <c r="B3529" s="4">
        <v>45737</v>
      </c>
      <c r="C3529" s="5">
        <v>1999.97</v>
      </c>
      <c r="D3529" s="19">
        <v>7.6354000000000005E-2</v>
      </c>
      <c r="E3529" s="35" cm="1">
        <f t="array" ref="E3529">INDEX('Curva Juros'!$B$7:$B$73,MATCH(C3529,'Curva Juros'!$A$7:$A$73,1)) +
(C3529-INDEX('Curva Juros'!$A$7:$A$73,MATCH(C3529,'Curva Juros'!$A$7:$A$73,1))) *
(INDEX('Curva Juros'!$B$7:$B$73,MATCH(C3529,'Curva Juros'!$A$7:$A$73,1)+1) -
INDEX('Curva Juros'!$B$7:$B$73,MATCH(C3529,'Curva Juros'!$A$7:$A$73,1))) /
(INDEX('Curva Juros'!$A$7:$A$73,MATCH(C3529,'Curva Juros'!$A$7:$A$73,1)+1) -
INDEX('Curva Juros'!$A$7:$A$73,MATCH(C3529,'Curva Juros'!$A$7:$A$73,1)))</f>
        <v>7.4511983333333331</v>
      </c>
      <c r="F3529" s="24">
        <f t="shared" si="55"/>
        <v>1.8420166666666682E-3</v>
      </c>
      <c r="G3529" s="24"/>
    </row>
    <row r="3530" spans="1:7" x14ac:dyDescent="0.25">
      <c r="A3530" s="6" t="s">
        <v>79</v>
      </c>
      <c r="B3530" s="7">
        <v>45744</v>
      </c>
      <c r="C3530" s="8">
        <v>1994.49</v>
      </c>
      <c r="D3530" s="20">
        <v>7.6472999999999999E-2</v>
      </c>
      <c r="E3530" s="35" cm="1">
        <f t="array" ref="E3530">INDEX('Curva Juros'!$B$7:$B$73,MATCH(C3530,'Curva Juros'!$A$7:$A$73,1)) +
(C3530-INDEX('Curva Juros'!$A$7:$A$73,MATCH(C3530,'Curva Juros'!$A$7:$A$73,1))) *
(INDEX('Curva Juros'!$B$7:$B$73,MATCH(C3530,'Curva Juros'!$A$7:$A$73,1)+1) -
INDEX('Curva Juros'!$B$7:$B$73,MATCH(C3530,'Curva Juros'!$A$7:$A$73,1))) /
(INDEX('Curva Juros'!$A$7:$A$73,MATCH(C3530,'Curva Juros'!$A$7:$A$73,1)+1) -
INDEX('Curva Juros'!$A$7:$A$73,MATCH(C3530,'Curva Juros'!$A$7:$A$73,1)))</f>
        <v>7.4526335714285716</v>
      </c>
      <c r="F3530" s="24">
        <f t="shared" si="55"/>
        <v>1.9466642857142863E-3</v>
      </c>
      <c r="G3530" s="24"/>
    </row>
    <row r="3531" spans="1:7" x14ac:dyDescent="0.25">
      <c r="A3531" s="3" t="s">
        <v>79</v>
      </c>
      <c r="B3531" s="4">
        <v>45751</v>
      </c>
      <c r="C3531" s="5">
        <v>1997.73</v>
      </c>
      <c r="D3531" s="19">
        <v>7.4403999999999998E-2</v>
      </c>
      <c r="E3531" s="35" cm="1">
        <f t="array" ref="E3531">INDEX('Curva Juros'!$B$7:$B$73,MATCH(C3531,'Curva Juros'!$A$7:$A$73,1)) +
(C3531-INDEX('Curva Juros'!$A$7:$A$73,MATCH(C3531,'Curva Juros'!$A$7:$A$73,1))) *
(INDEX('Curva Juros'!$B$7:$B$73,MATCH(C3531,'Curva Juros'!$A$7:$A$73,1)+1) -
INDEX('Curva Juros'!$B$7:$B$73,MATCH(C3531,'Curva Juros'!$A$7:$A$73,1))) /
(INDEX('Curva Juros'!$A$7:$A$73,MATCH(C3531,'Curva Juros'!$A$7:$A$73,1)+1) -
INDEX('Curva Juros'!$A$7:$A$73,MATCH(C3531,'Curva Juros'!$A$7:$A$73,1)))</f>
        <v>7.4517850000000001</v>
      </c>
      <c r="F3531" s="24">
        <f t="shared" si="55"/>
        <v>-1.1384999999999867E-4</v>
      </c>
      <c r="G3531" s="24"/>
    </row>
    <row r="3532" spans="1:7" x14ac:dyDescent="0.25">
      <c r="A3532" s="6" t="s">
        <v>79</v>
      </c>
      <c r="B3532" s="7">
        <v>45758</v>
      </c>
      <c r="C3532" s="8">
        <v>1981.41</v>
      </c>
      <c r="D3532" s="20">
        <v>7.7245999999999995E-2</v>
      </c>
      <c r="E3532" s="35" cm="1">
        <f t="array" ref="E3532">INDEX('Curva Juros'!$B$7:$B$73,MATCH(C3532,'Curva Juros'!$A$7:$A$73,1)) +
(C3532-INDEX('Curva Juros'!$A$7:$A$73,MATCH(C3532,'Curva Juros'!$A$7:$A$73,1))) *
(INDEX('Curva Juros'!$B$7:$B$73,MATCH(C3532,'Curva Juros'!$A$7:$A$73,1)+1) -
INDEX('Curva Juros'!$B$7:$B$73,MATCH(C3532,'Curva Juros'!$A$7:$A$73,1))) /
(INDEX('Curva Juros'!$A$7:$A$73,MATCH(C3532,'Curva Juros'!$A$7:$A$73,1)+1) -
INDEX('Curva Juros'!$A$7:$A$73,MATCH(C3532,'Curva Juros'!$A$7:$A$73,1)))</f>
        <v>7.4560592857142858</v>
      </c>
      <c r="F3532" s="24">
        <f t="shared" si="55"/>
        <v>2.6854071428571435E-3</v>
      </c>
      <c r="G3532" s="24"/>
    </row>
    <row r="3533" spans="1:7" x14ac:dyDescent="0.25">
      <c r="A3533" s="3" t="s">
        <v>79</v>
      </c>
      <c r="B3533" s="4">
        <v>45764</v>
      </c>
      <c r="C3533" s="5">
        <v>1980.01</v>
      </c>
      <c r="D3533" s="19">
        <v>7.6594999999999996E-2</v>
      </c>
      <c r="E3533" s="35" cm="1">
        <f t="array" ref="E3533">INDEX('Curva Juros'!$B$7:$B$73,MATCH(C3533,'Curva Juros'!$A$7:$A$73,1)) +
(C3533-INDEX('Curva Juros'!$A$7:$A$73,MATCH(C3533,'Curva Juros'!$A$7:$A$73,1))) *
(INDEX('Curva Juros'!$B$7:$B$73,MATCH(C3533,'Curva Juros'!$A$7:$A$73,1)+1) -
INDEX('Curva Juros'!$B$7:$B$73,MATCH(C3533,'Curva Juros'!$A$7:$A$73,1))) /
(INDEX('Curva Juros'!$A$7:$A$73,MATCH(C3533,'Curva Juros'!$A$7:$A$73,1)+1) -
INDEX('Curva Juros'!$A$7:$A$73,MATCH(C3533,'Curva Juros'!$A$7:$A$73,1)))</f>
        <v>7.4564259523809522</v>
      </c>
      <c r="F3533" s="24">
        <f t="shared" si="55"/>
        <v>2.030740476190479E-3</v>
      </c>
      <c r="G3533" s="24"/>
    </row>
    <row r="3534" spans="1:7" x14ac:dyDescent="0.25">
      <c r="A3534" s="6" t="s">
        <v>79</v>
      </c>
      <c r="B3534" s="7">
        <v>45772</v>
      </c>
      <c r="C3534" s="8">
        <v>1977.47</v>
      </c>
      <c r="D3534" s="20">
        <v>7.6229000000000005E-2</v>
      </c>
      <c r="E3534" s="35" cm="1">
        <f t="array" ref="E3534">INDEX('Curva Juros'!$B$7:$B$73,MATCH(C3534,'Curva Juros'!$A$7:$A$73,1)) +
(C3534-INDEX('Curva Juros'!$A$7:$A$73,MATCH(C3534,'Curva Juros'!$A$7:$A$73,1))) *
(INDEX('Curva Juros'!$B$7:$B$73,MATCH(C3534,'Curva Juros'!$A$7:$A$73,1)+1) -
INDEX('Curva Juros'!$B$7:$B$73,MATCH(C3534,'Curva Juros'!$A$7:$A$73,1))) /
(INDEX('Curva Juros'!$A$7:$A$73,MATCH(C3534,'Curva Juros'!$A$7:$A$73,1)+1) -
INDEX('Curva Juros'!$A$7:$A$73,MATCH(C3534,'Curva Juros'!$A$7:$A$73,1)))</f>
        <v>7.4570911904761905</v>
      </c>
      <c r="F3534" s="24">
        <f t="shared" si="55"/>
        <v>1.6580880952380972E-3</v>
      </c>
      <c r="G3534" s="24"/>
    </row>
    <row r="3535" spans="1:7" x14ac:dyDescent="0.25">
      <c r="A3535" s="3" t="s">
        <v>79</v>
      </c>
      <c r="B3535" s="4">
        <v>45779</v>
      </c>
      <c r="C3535" s="5">
        <v>1976.81</v>
      </c>
      <c r="D3535" s="19">
        <v>7.5387999999999997E-2</v>
      </c>
      <c r="E3535" s="35" cm="1">
        <f t="array" ref="E3535">INDEX('Curva Juros'!$B$7:$B$73,MATCH(C3535,'Curva Juros'!$A$7:$A$73,1)) +
(C3535-INDEX('Curva Juros'!$A$7:$A$73,MATCH(C3535,'Curva Juros'!$A$7:$A$73,1))) *
(INDEX('Curva Juros'!$B$7:$B$73,MATCH(C3535,'Curva Juros'!$A$7:$A$73,1)+1) -
INDEX('Curva Juros'!$B$7:$B$73,MATCH(C3535,'Curva Juros'!$A$7:$A$73,1))) /
(INDEX('Curva Juros'!$A$7:$A$73,MATCH(C3535,'Curva Juros'!$A$7:$A$73,1)+1) -
INDEX('Curva Juros'!$A$7:$A$73,MATCH(C3535,'Curva Juros'!$A$7:$A$73,1)))</f>
        <v>7.4572640476190477</v>
      </c>
      <c r="F3535" s="24">
        <f t="shared" si="55"/>
        <v>8.1535952380952514E-4</v>
      </c>
      <c r="G3535" s="24"/>
    </row>
    <row r="3536" spans="1:7" x14ac:dyDescent="0.25">
      <c r="A3536" s="6" t="s">
        <v>79</v>
      </c>
      <c r="B3536" s="7">
        <v>45786</v>
      </c>
      <c r="C3536" s="8">
        <v>1982.91</v>
      </c>
      <c r="D3536" s="20">
        <v>7.2595000000000007E-2</v>
      </c>
      <c r="E3536" s="35" cm="1">
        <f t="array" ref="E3536">INDEX('Curva Juros'!$B$7:$B$73,MATCH(C3536,'Curva Juros'!$A$7:$A$73,1)) +
(C3536-INDEX('Curva Juros'!$A$7:$A$73,MATCH(C3536,'Curva Juros'!$A$7:$A$73,1))) *
(INDEX('Curva Juros'!$B$7:$B$73,MATCH(C3536,'Curva Juros'!$A$7:$A$73,1)+1) -
INDEX('Curva Juros'!$B$7:$B$73,MATCH(C3536,'Curva Juros'!$A$7:$A$73,1))) /
(INDEX('Curva Juros'!$A$7:$A$73,MATCH(C3536,'Curva Juros'!$A$7:$A$73,1)+1) -
INDEX('Curva Juros'!$A$7:$A$73,MATCH(C3536,'Curva Juros'!$A$7:$A$73,1)))</f>
        <v>7.4556664285714289</v>
      </c>
      <c r="F3536" s="24">
        <f t="shared" si="55"/>
        <v>-1.9616642857142874E-3</v>
      </c>
      <c r="G3536" s="24"/>
    </row>
    <row r="3537" spans="1:7" x14ac:dyDescent="0.25">
      <c r="A3537" s="3" t="s">
        <v>79</v>
      </c>
      <c r="B3537" s="4">
        <v>45793</v>
      </c>
      <c r="C3537" s="5">
        <v>1978.71</v>
      </c>
      <c r="D3537" s="19">
        <v>7.2392999999999999E-2</v>
      </c>
      <c r="E3537" s="35" cm="1">
        <f t="array" ref="E3537">INDEX('Curva Juros'!$B$7:$B$73,MATCH(C3537,'Curva Juros'!$A$7:$A$73,1)) +
(C3537-INDEX('Curva Juros'!$A$7:$A$73,MATCH(C3537,'Curva Juros'!$A$7:$A$73,1))) *
(INDEX('Curva Juros'!$B$7:$B$73,MATCH(C3537,'Curva Juros'!$A$7:$A$73,1)+1) -
INDEX('Curva Juros'!$B$7:$B$73,MATCH(C3537,'Curva Juros'!$A$7:$A$73,1))) /
(INDEX('Curva Juros'!$A$7:$A$73,MATCH(C3537,'Curva Juros'!$A$7:$A$73,1)+1) -
INDEX('Curva Juros'!$A$7:$A$73,MATCH(C3537,'Curva Juros'!$A$7:$A$73,1)))</f>
        <v>7.456766428571429</v>
      </c>
      <c r="F3537" s="24">
        <f t="shared" si="55"/>
        <v>-2.1746642857142923E-3</v>
      </c>
      <c r="G3537" s="24"/>
    </row>
    <row r="3538" spans="1:7" x14ac:dyDescent="0.25">
      <c r="A3538" s="6" t="s">
        <v>79</v>
      </c>
      <c r="B3538" s="7">
        <v>45800</v>
      </c>
      <c r="C3538" s="8">
        <v>1971.85</v>
      </c>
      <c r="D3538" s="20">
        <v>7.2861999999999996E-2</v>
      </c>
      <c r="E3538" s="35" cm="1">
        <f t="array" ref="E3538">INDEX('Curva Juros'!$B$7:$B$73,MATCH(C3538,'Curva Juros'!$A$7:$A$73,1)) +
(C3538-INDEX('Curva Juros'!$A$7:$A$73,MATCH(C3538,'Curva Juros'!$A$7:$A$73,1))) *
(INDEX('Curva Juros'!$B$7:$B$73,MATCH(C3538,'Curva Juros'!$A$7:$A$73,1)+1) -
INDEX('Curva Juros'!$B$7:$B$73,MATCH(C3538,'Curva Juros'!$A$7:$A$73,1))) /
(INDEX('Curva Juros'!$A$7:$A$73,MATCH(C3538,'Curva Juros'!$A$7:$A$73,1)+1) -
INDEX('Curva Juros'!$A$7:$A$73,MATCH(C3538,'Curva Juros'!$A$7:$A$73,1)))</f>
        <v>7.4585630952380955</v>
      </c>
      <c r="F3538" s="24">
        <f t="shared" si="55"/>
        <v>-1.7236309523809556E-3</v>
      </c>
      <c r="G3538" s="24"/>
    </row>
    <row r="3539" spans="1:7" x14ac:dyDescent="0.25">
      <c r="A3539" s="3" t="s">
        <v>79</v>
      </c>
      <c r="B3539" s="4">
        <v>45807</v>
      </c>
      <c r="C3539" s="5">
        <v>1967.21</v>
      </c>
      <c r="D3539" s="19">
        <v>7.2772000000000003E-2</v>
      </c>
      <c r="E3539" s="35" cm="1">
        <f t="array" ref="E3539">INDEX('Curva Juros'!$B$7:$B$73,MATCH(C3539,'Curva Juros'!$A$7:$A$73,1)) +
(C3539-INDEX('Curva Juros'!$A$7:$A$73,MATCH(C3539,'Curva Juros'!$A$7:$A$73,1))) *
(INDEX('Curva Juros'!$B$7:$B$73,MATCH(C3539,'Curva Juros'!$A$7:$A$73,1)+1) -
INDEX('Curva Juros'!$B$7:$B$73,MATCH(C3539,'Curva Juros'!$A$7:$A$73,1))) /
(INDEX('Curva Juros'!$A$7:$A$73,MATCH(C3539,'Curva Juros'!$A$7:$A$73,1)+1) -
INDEX('Curva Juros'!$A$7:$A$73,MATCH(C3539,'Curva Juros'!$A$7:$A$73,1)))</f>
        <v>7.4597783333333334</v>
      </c>
      <c r="F3539" s="24">
        <f t="shared" si="55"/>
        <v>-1.8257833333333306E-3</v>
      </c>
      <c r="G3539" s="24"/>
    </row>
    <row r="3540" spans="1:7" x14ac:dyDescent="0.25">
      <c r="A3540" s="6" t="s">
        <v>79</v>
      </c>
      <c r="B3540" s="7">
        <v>45814</v>
      </c>
      <c r="C3540" s="8">
        <v>1961.44</v>
      </c>
      <c r="D3540" s="20">
        <v>7.2965000000000002E-2</v>
      </c>
      <c r="E3540" s="35" cm="1">
        <f t="array" ref="E3540">INDEX('Curva Juros'!$B$7:$B$73,MATCH(C3540,'Curva Juros'!$A$7:$A$73,1)) +
(C3540-INDEX('Curva Juros'!$A$7:$A$73,MATCH(C3540,'Curva Juros'!$A$7:$A$73,1))) *
(INDEX('Curva Juros'!$B$7:$B$73,MATCH(C3540,'Curva Juros'!$A$7:$A$73,1)+1) -
INDEX('Curva Juros'!$B$7:$B$73,MATCH(C3540,'Curva Juros'!$A$7:$A$73,1))) /
(INDEX('Curva Juros'!$A$7:$A$73,MATCH(C3540,'Curva Juros'!$A$7:$A$73,1)+1) -
INDEX('Curva Juros'!$A$7:$A$73,MATCH(C3540,'Curva Juros'!$A$7:$A$73,1)))</f>
        <v>7.4612895238095236</v>
      </c>
      <c r="F3540" s="24">
        <f t="shared" si="55"/>
        <v>-1.6478952380952344E-3</v>
      </c>
      <c r="G3540" s="24"/>
    </row>
    <row r="3541" spans="1:7" x14ac:dyDescent="0.25">
      <c r="A3541" s="3" t="s">
        <v>79</v>
      </c>
      <c r="B3541" s="4">
        <v>45821</v>
      </c>
      <c r="C3541" s="5">
        <v>1956.24</v>
      </c>
      <c r="D3541" s="19">
        <v>7.3016999999999999E-2</v>
      </c>
      <c r="E3541" s="35" cm="1">
        <f t="array" ref="E3541">INDEX('Curva Juros'!$B$7:$B$73,MATCH(C3541,'Curva Juros'!$A$7:$A$73,1)) +
(C3541-INDEX('Curva Juros'!$A$7:$A$73,MATCH(C3541,'Curva Juros'!$A$7:$A$73,1))) *
(INDEX('Curva Juros'!$B$7:$B$73,MATCH(C3541,'Curva Juros'!$A$7:$A$73,1)+1) -
INDEX('Curva Juros'!$B$7:$B$73,MATCH(C3541,'Curva Juros'!$A$7:$A$73,1))) /
(INDEX('Curva Juros'!$A$7:$A$73,MATCH(C3541,'Curva Juros'!$A$7:$A$73,1)+1) -
INDEX('Curva Juros'!$A$7:$A$73,MATCH(C3541,'Curva Juros'!$A$7:$A$73,1)))</f>
        <v>7.4626514285714292</v>
      </c>
      <c r="F3541" s="24">
        <f t="shared" si="55"/>
        <v>-1.6095142857142919E-3</v>
      </c>
      <c r="G3541" s="24"/>
    </row>
    <row r="3542" spans="1:7" x14ac:dyDescent="0.25">
      <c r="A3542" s="6" t="s">
        <v>79</v>
      </c>
      <c r="B3542" s="7">
        <v>45828</v>
      </c>
      <c r="C3542" s="8">
        <v>2020.53</v>
      </c>
      <c r="D3542" s="20">
        <v>7.2127999999999998E-2</v>
      </c>
      <c r="E3542" s="35" cm="1">
        <f t="array" ref="E3542">INDEX('Curva Juros'!$B$7:$B$73,MATCH(C3542,'Curva Juros'!$A$7:$A$73,1)) +
(C3542-INDEX('Curva Juros'!$A$7:$A$73,MATCH(C3542,'Curva Juros'!$A$7:$A$73,1))) *
(INDEX('Curva Juros'!$B$7:$B$73,MATCH(C3542,'Curva Juros'!$A$7:$A$73,1)+1) -
INDEX('Curva Juros'!$B$7:$B$73,MATCH(C3542,'Curva Juros'!$A$7:$A$73,1))) /
(INDEX('Curva Juros'!$A$7:$A$73,MATCH(C3542,'Curva Juros'!$A$7:$A$73,1)+1) -
INDEX('Curva Juros'!$A$7:$A$73,MATCH(C3542,'Curva Juros'!$A$7:$A$73,1)))</f>
        <v>7.4458279523809523</v>
      </c>
      <c r="F3542" s="24">
        <f t="shared" si="55"/>
        <v>-2.3302795238095281E-3</v>
      </c>
      <c r="G3542" s="24"/>
    </row>
    <row r="3543" spans="1:7" x14ac:dyDescent="0.25">
      <c r="A3543" s="3" t="s">
        <v>79</v>
      </c>
      <c r="B3543" s="4">
        <v>45835</v>
      </c>
      <c r="C3543" s="5">
        <v>2016.85</v>
      </c>
      <c r="D3543" s="19">
        <v>7.1762999999999993E-2</v>
      </c>
      <c r="E3543" s="35" cm="1">
        <f t="array" ref="E3543">INDEX('Curva Juros'!$B$7:$B$73,MATCH(C3543,'Curva Juros'!$A$7:$A$73,1)) +
(C3543-INDEX('Curva Juros'!$A$7:$A$73,MATCH(C3543,'Curva Juros'!$A$7:$A$73,1))) *
(INDEX('Curva Juros'!$B$7:$B$73,MATCH(C3543,'Curva Juros'!$A$7:$A$73,1)+1) -
INDEX('Curva Juros'!$B$7:$B$73,MATCH(C3543,'Curva Juros'!$A$7:$A$73,1))) /
(INDEX('Curva Juros'!$A$7:$A$73,MATCH(C3543,'Curva Juros'!$A$7:$A$73,1)+1) -
INDEX('Curva Juros'!$A$7:$A$73,MATCH(C3543,'Curva Juros'!$A$7:$A$73,1)))</f>
        <v>7.4467800793650794</v>
      </c>
      <c r="F3543" s="24">
        <f t="shared" si="55"/>
        <v>-2.7048007936508051E-3</v>
      </c>
      <c r="G3543" s="24"/>
    </row>
    <row r="3544" spans="1:7" x14ac:dyDescent="0.25">
      <c r="A3544" s="6" t="s">
        <v>79</v>
      </c>
      <c r="B3544" s="7">
        <v>45842</v>
      </c>
      <c r="C3544" s="8">
        <v>2013.74</v>
      </c>
      <c r="D3544" s="20">
        <v>7.1237999999999996E-2</v>
      </c>
      <c r="E3544" s="35" cm="1">
        <f t="array" ref="E3544">INDEX('Curva Juros'!$B$7:$B$73,MATCH(C3544,'Curva Juros'!$A$7:$A$73,1)) +
(C3544-INDEX('Curva Juros'!$A$7:$A$73,MATCH(C3544,'Curva Juros'!$A$7:$A$73,1))) *
(INDEX('Curva Juros'!$B$7:$B$73,MATCH(C3544,'Curva Juros'!$A$7:$A$73,1)+1) -
INDEX('Curva Juros'!$B$7:$B$73,MATCH(C3544,'Curva Juros'!$A$7:$A$73,1))) /
(INDEX('Curva Juros'!$A$7:$A$73,MATCH(C3544,'Curva Juros'!$A$7:$A$73,1)+1) -
INDEX('Curva Juros'!$A$7:$A$73,MATCH(C3544,'Curva Juros'!$A$7:$A$73,1)))</f>
        <v>7.4475919047619046</v>
      </c>
      <c r="F3544" s="24">
        <f t="shared" si="55"/>
        <v>-3.2379190476190534E-3</v>
      </c>
      <c r="G3544" s="24"/>
    </row>
    <row r="3545" spans="1:7" x14ac:dyDescent="0.25">
      <c r="A3545" s="3" t="s">
        <v>79</v>
      </c>
      <c r="B3545" s="4">
        <v>45849</v>
      </c>
      <c r="C3545" s="5">
        <v>2007.74</v>
      </c>
      <c r="D3545" s="19">
        <v>7.1515999999999996E-2</v>
      </c>
      <c r="E3545" s="35" cm="1">
        <f t="array" ref="E3545">INDEX('Curva Juros'!$B$7:$B$73,MATCH(C3545,'Curva Juros'!$A$7:$A$73,1)) +
(C3545-INDEX('Curva Juros'!$A$7:$A$73,MATCH(C3545,'Curva Juros'!$A$7:$A$73,1))) *
(INDEX('Curva Juros'!$B$7:$B$73,MATCH(C3545,'Curva Juros'!$A$7:$A$73,1)+1) -
INDEX('Curva Juros'!$B$7:$B$73,MATCH(C3545,'Curva Juros'!$A$7:$A$73,1))) /
(INDEX('Curva Juros'!$A$7:$A$73,MATCH(C3545,'Curva Juros'!$A$7:$A$73,1)+1) -
INDEX('Curva Juros'!$A$7:$A$73,MATCH(C3545,'Curva Juros'!$A$7:$A$73,1)))</f>
        <v>7.4491633333333338</v>
      </c>
      <c r="F3545" s="24">
        <f t="shared" si="55"/>
        <v>-2.9756333333333385E-3</v>
      </c>
      <c r="G3545" s="24"/>
    </row>
    <row r="3546" spans="1:7" x14ac:dyDescent="0.25">
      <c r="A3546" s="6" t="s">
        <v>79</v>
      </c>
      <c r="B3546" s="7">
        <v>45856</v>
      </c>
      <c r="C3546" s="8">
        <v>1996.56</v>
      </c>
      <c r="D3546" s="20">
        <v>7.3227E-2</v>
      </c>
      <c r="E3546" s="35" cm="1">
        <f t="array" ref="E3546">INDEX('Curva Juros'!$B$7:$B$73,MATCH(C3546,'Curva Juros'!$A$7:$A$73,1)) +
(C3546-INDEX('Curva Juros'!$A$7:$A$73,MATCH(C3546,'Curva Juros'!$A$7:$A$73,1))) *
(INDEX('Curva Juros'!$B$7:$B$73,MATCH(C3546,'Curva Juros'!$A$7:$A$73,1)+1) -
INDEX('Curva Juros'!$B$7:$B$73,MATCH(C3546,'Curva Juros'!$A$7:$A$73,1))) /
(INDEX('Curva Juros'!$A$7:$A$73,MATCH(C3546,'Curva Juros'!$A$7:$A$73,1)+1) -
INDEX('Curva Juros'!$A$7:$A$73,MATCH(C3546,'Curva Juros'!$A$7:$A$73,1)))</f>
        <v>7.4520914285714284</v>
      </c>
      <c r="F3546" s="24">
        <f t="shared" si="55"/>
        <v>-1.2939142857142788E-3</v>
      </c>
      <c r="G3546" s="24"/>
    </row>
    <row r="3547" spans="1:7" x14ac:dyDescent="0.25">
      <c r="A3547" s="3" t="s">
        <v>79</v>
      </c>
      <c r="B3547" s="4">
        <v>45863</v>
      </c>
      <c r="C3547" s="5">
        <v>1989.69</v>
      </c>
      <c r="D3547" s="19">
        <v>7.3745000000000005E-2</v>
      </c>
      <c r="E3547" s="35" cm="1">
        <f t="array" ref="E3547">INDEX('Curva Juros'!$B$7:$B$73,MATCH(C3547,'Curva Juros'!$A$7:$A$73,1)) +
(C3547-INDEX('Curva Juros'!$A$7:$A$73,MATCH(C3547,'Curva Juros'!$A$7:$A$73,1))) *
(INDEX('Curva Juros'!$B$7:$B$73,MATCH(C3547,'Curva Juros'!$A$7:$A$73,1)+1) -
INDEX('Curva Juros'!$B$7:$B$73,MATCH(C3547,'Curva Juros'!$A$7:$A$73,1))) /
(INDEX('Curva Juros'!$A$7:$A$73,MATCH(C3547,'Curva Juros'!$A$7:$A$73,1)+1) -
INDEX('Curva Juros'!$A$7:$A$73,MATCH(C3547,'Curva Juros'!$A$7:$A$73,1)))</f>
        <v>7.4538907142857145</v>
      </c>
      <c r="F3547" s="24">
        <f t="shared" si="55"/>
        <v>-7.9390714285713926E-4</v>
      </c>
      <c r="G3547" s="24"/>
    </row>
    <row r="3548" spans="1:7" x14ac:dyDescent="0.25">
      <c r="A3548" s="6" t="s">
        <v>79</v>
      </c>
      <c r="B3548" s="7">
        <v>45870</v>
      </c>
      <c r="C3548" s="8">
        <v>1985.96</v>
      </c>
      <c r="D3548" s="20">
        <v>7.3395000000000002E-2</v>
      </c>
      <c r="E3548" s="35" cm="1">
        <f t="array" ref="E3548">INDEX('Curva Juros'!$B$7:$B$73,MATCH(C3548,'Curva Juros'!$A$7:$A$73,1)) +
(C3548-INDEX('Curva Juros'!$A$7:$A$73,MATCH(C3548,'Curva Juros'!$A$7:$A$73,1))) *
(INDEX('Curva Juros'!$B$7:$B$73,MATCH(C3548,'Curva Juros'!$A$7:$A$73,1)+1) -
INDEX('Curva Juros'!$B$7:$B$73,MATCH(C3548,'Curva Juros'!$A$7:$A$73,1))) /
(INDEX('Curva Juros'!$A$7:$A$73,MATCH(C3548,'Curva Juros'!$A$7:$A$73,1)+1) -
INDEX('Curva Juros'!$A$7:$A$73,MATCH(C3548,'Curva Juros'!$A$7:$A$73,1)))</f>
        <v>7.4548676190476195</v>
      </c>
      <c r="F3548" s="24">
        <f t="shared" si="55"/>
        <v>-1.1536761904761966E-3</v>
      </c>
      <c r="G3548" s="24"/>
    </row>
    <row r="3549" spans="1:7" x14ac:dyDescent="0.25">
      <c r="A3549" s="3" t="s">
        <v>79</v>
      </c>
      <c r="B3549" s="4">
        <v>45877</v>
      </c>
      <c r="C3549" s="5">
        <v>1988.11</v>
      </c>
      <c r="D3549" s="19">
        <v>7.1415000000000006E-2</v>
      </c>
      <c r="E3549" s="35" cm="1">
        <f t="array" ref="E3549">INDEX('Curva Juros'!$B$7:$B$73,MATCH(C3549,'Curva Juros'!$A$7:$A$73,1)) +
(C3549-INDEX('Curva Juros'!$A$7:$A$73,MATCH(C3549,'Curva Juros'!$A$7:$A$73,1))) *
(INDEX('Curva Juros'!$B$7:$B$73,MATCH(C3549,'Curva Juros'!$A$7:$A$73,1)+1) -
INDEX('Curva Juros'!$B$7:$B$73,MATCH(C3549,'Curva Juros'!$A$7:$A$73,1))) /
(INDEX('Curva Juros'!$A$7:$A$73,MATCH(C3549,'Curva Juros'!$A$7:$A$73,1)+1) -
INDEX('Curva Juros'!$A$7:$A$73,MATCH(C3549,'Curva Juros'!$A$7:$A$73,1)))</f>
        <v>7.4543045238095242</v>
      </c>
      <c r="F3549" s="24">
        <f t="shared" si="55"/>
        <v>-3.1280452380952339E-3</v>
      </c>
      <c r="G3549" s="24"/>
    </row>
    <row r="3550" spans="1:7" x14ac:dyDescent="0.25">
      <c r="A3550" s="6" t="s">
        <v>79</v>
      </c>
      <c r="B3550" s="7">
        <v>45884</v>
      </c>
      <c r="C3550" s="8">
        <v>1984.23</v>
      </c>
      <c r="D3550" s="20">
        <v>7.1101999999999999E-2</v>
      </c>
      <c r="E3550" s="35" cm="1">
        <f t="array" ref="E3550">INDEX('Curva Juros'!$B$7:$B$73,MATCH(C3550,'Curva Juros'!$A$7:$A$73,1)) +
(C3550-INDEX('Curva Juros'!$A$7:$A$73,MATCH(C3550,'Curva Juros'!$A$7:$A$73,1))) *
(INDEX('Curva Juros'!$B$7:$B$73,MATCH(C3550,'Curva Juros'!$A$7:$A$73,1)+1) -
INDEX('Curva Juros'!$B$7:$B$73,MATCH(C3550,'Curva Juros'!$A$7:$A$73,1))) /
(INDEX('Curva Juros'!$A$7:$A$73,MATCH(C3550,'Curva Juros'!$A$7:$A$73,1)+1) -
INDEX('Curva Juros'!$A$7:$A$73,MATCH(C3550,'Curva Juros'!$A$7:$A$73,1)))</f>
        <v>7.4553207142857145</v>
      </c>
      <c r="F3550" s="24">
        <f t="shared" si="55"/>
        <v>-3.4512071428571406E-3</v>
      </c>
      <c r="G3550" s="24"/>
    </row>
    <row r="3551" spans="1:7" x14ac:dyDescent="0.25">
      <c r="A3551" s="3" t="s">
        <v>79</v>
      </c>
      <c r="B3551" s="4">
        <v>45891</v>
      </c>
      <c r="C3551" s="5">
        <v>1972.54</v>
      </c>
      <c r="D3551" s="19">
        <v>7.2955999999999993E-2</v>
      </c>
      <c r="E3551" s="35" cm="1">
        <f t="array" ref="E3551">INDEX('Curva Juros'!$B$7:$B$73,MATCH(C3551,'Curva Juros'!$A$7:$A$73,1)) +
(C3551-INDEX('Curva Juros'!$A$7:$A$73,MATCH(C3551,'Curva Juros'!$A$7:$A$73,1))) *
(INDEX('Curva Juros'!$B$7:$B$73,MATCH(C3551,'Curva Juros'!$A$7:$A$73,1)+1) -
INDEX('Curva Juros'!$B$7:$B$73,MATCH(C3551,'Curva Juros'!$A$7:$A$73,1))) /
(INDEX('Curva Juros'!$A$7:$A$73,MATCH(C3551,'Curva Juros'!$A$7:$A$73,1)+1) -
INDEX('Curva Juros'!$A$7:$A$73,MATCH(C3551,'Curva Juros'!$A$7:$A$73,1)))</f>
        <v>7.458382380952381</v>
      </c>
      <c r="F3551" s="24">
        <f t="shared" si="55"/>
        <v>-1.6278238095238234E-3</v>
      </c>
      <c r="G3551" s="24"/>
    </row>
    <row r="3552" spans="1:7" x14ac:dyDescent="0.25">
      <c r="A3552" s="6" t="s">
        <v>79</v>
      </c>
      <c r="B3552" s="7">
        <v>45898</v>
      </c>
      <c r="C3552" s="8">
        <v>1970.04</v>
      </c>
      <c r="D3552" s="20">
        <v>7.2264999999999996E-2</v>
      </c>
      <c r="E3552" s="35" cm="1">
        <f t="array" ref="E3552">INDEX('Curva Juros'!$B$7:$B$73,MATCH(C3552,'Curva Juros'!$A$7:$A$73,1)) +
(C3552-INDEX('Curva Juros'!$A$7:$A$73,MATCH(C3552,'Curva Juros'!$A$7:$A$73,1))) *
(INDEX('Curva Juros'!$B$7:$B$73,MATCH(C3552,'Curva Juros'!$A$7:$A$73,1)+1) -
INDEX('Curva Juros'!$B$7:$B$73,MATCH(C3552,'Curva Juros'!$A$7:$A$73,1))) /
(INDEX('Curva Juros'!$A$7:$A$73,MATCH(C3552,'Curva Juros'!$A$7:$A$73,1)+1) -
INDEX('Curva Juros'!$A$7:$A$73,MATCH(C3552,'Curva Juros'!$A$7:$A$73,1)))</f>
        <v>7.4590371428571434</v>
      </c>
      <c r="F3552" s="24">
        <f t="shared" si="55"/>
        <v>-2.325371428571435E-3</v>
      </c>
      <c r="G3552" s="24"/>
    </row>
    <row r="3553" spans="1:7" x14ac:dyDescent="0.25">
      <c r="A3553" s="3" t="s">
        <v>79</v>
      </c>
      <c r="B3553" s="4">
        <v>45905</v>
      </c>
      <c r="C3553" s="5">
        <v>1965.02</v>
      </c>
      <c r="D3553" s="19">
        <v>7.2271000000000002E-2</v>
      </c>
      <c r="E3553" s="35" cm="1">
        <f t="array" ref="E3553">INDEX('Curva Juros'!$B$7:$B$73,MATCH(C3553,'Curva Juros'!$A$7:$A$73,1)) +
(C3553-INDEX('Curva Juros'!$A$7:$A$73,MATCH(C3553,'Curva Juros'!$A$7:$A$73,1))) *
(INDEX('Curva Juros'!$B$7:$B$73,MATCH(C3553,'Curva Juros'!$A$7:$A$73,1)+1) -
INDEX('Curva Juros'!$B$7:$B$73,MATCH(C3553,'Curva Juros'!$A$7:$A$73,1))) /
(INDEX('Curva Juros'!$A$7:$A$73,MATCH(C3553,'Curva Juros'!$A$7:$A$73,1)+1) -
INDEX('Curva Juros'!$A$7:$A$73,MATCH(C3553,'Curva Juros'!$A$7:$A$73,1)))</f>
        <v>7.4603519047619047</v>
      </c>
      <c r="F3553" s="24">
        <f t="shared" si="55"/>
        <v>-2.3325190476190388E-3</v>
      </c>
      <c r="G3553" s="24"/>
    </row>
    <row r="3554" spans="1:7" x14ac:dyDescent="0.25">
      <c r="A3554" s="6" t="s">
        <v>79</v>
      </c>
      <c r="B3554" s="7">
        <v>45912</v>
      </c>
      <c r="C3554" s="8">
        <v>1964.07</v>
      </c>
      <c r="D3554" s="20">
        <v>7.1147000000000002E-2</v>
      </c>
      <c r="E3554" s="35" cm="1">
        <f t="array" ref="E3554">INDEX('Curva Juros'!$B$7:$B$73,MATCH(C3554,'Curva Juros'!$A$7:$A$73,1)) +
(C3554-INDEX('Curva Juros'!$A$7:$A$73,MATCH(C3554,'Curva Juros'!$A$7:$A$73,1))) *
(INDEX('Curva Juros'!$B$7:$B$73,MATCH(C3554,'Curva Juros'!$A$7:$A$73,1)+1) -
INDEX('Curva Juros'!$B$7:$B$73,MATCH(C3554,'Curva Juros'!$A$7:$A$73,1))) /
(INDEX('Curva Juros'!$A$7:$A$73,MATCH(C3554,'Curva Juros'!$A$7:$A$73,1)+1) -
INDEX('Curva Juros'!$A$7:$A$73,MATCH(C3554,'Curva Juros'!$A$7:$A$73,1)))</f>
        <v>7.4606007142857145</v>
      </c>
      <c r="F3554" s="24">
        <f t="shared" si="55"/>
        <v>-3.4590071428571428E-3</v>
      </c>
      <c r="G3554" s="24"/>
    </row>
    <row r="3555" spans="1:7" x14ac:dyDescent="0.25">
      <c r="A3555" s="3" t="s">
        <v>79</v>
      </c>
      <c r="B3555" s="4">
        <v>45919</v>
      </c>
      <c r="C3555" s="5">
        <v>1961.64</v>
      </c>
      <c r="D3555" s="19">
        <v>7.0433999999999997E-2</v>
      </c>
      <c r="E3555" s="35" cm="1">
        <f t="array" ref="E3555">INDEX('Curva Juros'!$B$7:$B$73,MATCH(C3555,'Curva Juros'!$A$7:$A$73,1)) +
(C3555-INDEX('Curva Juros'!$A$7:$A$73,MATCH(C3555,'Curva Juros'!$A$7:$A$73,1))) *
(INDEX('Curva Juros'!$B$7:$B$73,MATCH(C3555,'Curva Juros'!$A$7:$A$73,1)+1) -
INDEX('Curva Juros'!$B$7:$B$73,MATCH(C3555,'Curva Juros'!$A$7:$A$73,1))) /
(INDEX('Curva Juros'!$A$7:$A$73,MATCH(C3555,'Curva Juros'!$A$7:$A$73,1)+1) -
INDEX('Curva Juros'!$A$7:$A$73,MATCH(C3555,'Curva Juros'!$A$7:$A$73,1)))</f>
        <v>7.4612371428571427</v>
      </c>
      <c r="F3555" s="24">
        <f t="shared" si="55"/>
        <v>-4.1783714285714285E-3</v>
      </c>
      <c r="G3555" s="24"/>
    </row>
    <row r="3556" spans="1:7" x14ac:dyDescent="0.25">
      <c r="A3556" s="6" t="s">
        <v>79</v>
      </c>
      <c r="B3556" s="7">
        <v>45926</v>
      </c>
      <c r="C3556" s="8">
        <v>1962.93</v>
      </c>
      <c r="D3556" s="20">
        <v>6.8685999999999997E-2</v>
      </c>
      <c r="E3556" s="35" cm="1">
        <f t="array" ref="E3556">INDEX('Curva Juros'!$B$7:$B$73,MATCH(C3556,'Curva Juros'!$A$7:$A$73,1)) +
(C3556-INDEX('Curva Juros'!$A$7:$A$73,MATCH(C3556,'Curva Juros'!$A$7:$A$73,1))) *
(INDEX('Curva Juros'!$B$7:$B$73,MATCH(C3556,'Curva Juros'!$A$7:$A$73,1)+1) -
INDEX('Curva Juros'!$B$7:$B$73,MATCH(C3556,'Curva Juros'!$A$7:$A$73,1))) /
(INDEX('Curva Juros'!$A$7:$A$73,MATCH(C3556,'Curva Juros'!$A$7:$A$73,1)+1) -
INDEX('Curva Juros'!$A$7:$A$73,MATCH(C3556,'Curva Juros'!$A$7:$A$73,1)))</f>
        <v>7.4608992857142855</v>
      </c>
      <c r="F3556" s="24">
        <f t="shared" si="55"/>
        <v>-5.9229928571428586E-3</v>
      </c>
      <c r="G3556" s="24"/>
    </row>
    <row r="3557" spans="1:7" x14ac:dyDescent="0.25">
      <c r="A3557" s="3" t="s">
        <v>79</v>
      </c>
      <c r="B3557" s="4">
        <v>45933</v>
      </c>
      <c r="C3557" s="5">
        <v>1953.15</v>
      </c>
      <c r="D3557" s="19">
        <v>7.0015999999999995E-2</v>
      </c>
      <c r="E3557" s="35" cm="1">
        <f t="array" ref="E3557">INDEX('Curva Juros'!$B$7:$B$73,MATCH(C3557,'Curva Juros'!$A$7:$A$73,1)) +
(C3557-INDEX('Curva Juros'!$A$7:$A$73,MATCH(C3557,'Curva Juros'!$A$7:$A$73,1))) *
(INDEX('Curva Juros'!$B$7:$B$73,MATCH(C3557,'Curva Juros'!$A$7:$A$73,1)+1) -
INDEX('Curva Juros'!$B$7:$B$73,MATCH(C3557,'Curva Juros'!$A$7:$A$73,1))) /
(INDEX('Curva Juros'!$A$7:$A$73,MATCH(C3557,'Curva Juros'!$A$7:$A$73,1)+1) -
INDEX('Curva Juros'!$A$7:$A$73,MATCH(C3557,'Curva Juros'!$A$7:$A$73,1)))</f>
        <v>7.4634607142857146</v>
      </c>
      <c r="F3557" s="24">
        <f t="shared" si="55"/>
        <v>-4.6186071428571535E-3</v>
      </c>
      <c r="G3557" s="24"/>
    </row>
    <row r="3558" spans="1:7" x14ac:dyDescent="0.25">
      <c r="A3558" s="6" t="s">
        <v>79</v>
      </c>
      <c r="B3558" s="7">
        <v>45940</v>
      </c>
      <c r="C3558" s="8">
        <v>1953.62</v>
      </c>
      <c r="D3558" s="20">
        <v>6.8492999999999998E-2</v>
      </c>
      <c r="E3558" s="35" cm="1">
        <f t="array" ref="E3558">INDEX('Curva Juros'!$B$7:$B$73,MATCH(C3558,'Curva Juros'!$A$7:$A$73,1)) +
(C3558-INDEX('Curva Juros'!$A$7:$A$73,MATCH(C3558,'Curva Juros'!$A$7:$A$73,1))) *
(INDEX('Curva Juros'!$B$7:$B$73,MATCH(C3558,'Curva Juros'!$A$7:$A$73,1)+1) -
INDEX('Curva Juros'!$B$7:$B$73,MATCH(C3558,'Curva Juros'!$A$7:$A$73,1))) /
(INDEX('Curva Juros'!$A$7:$A$73,MATCH(C3558,'Curva Juros'!$A$7:$A$73,1)+1) -
INDEX('Curva Juros'!$A$7:$A$73,MATCH(C3558,'Curva Juros'!$A$7:$A$73,1)))</f>
        <v>7.4633376190476195</v>
      </c>
      <c r="F3558" s="24">
        <f t="shared" si="55"/>
        <v>-6.1403761904761933E-3</v>
      </c>
      <c r="G3558" s="24"/>
    </row>
    <row r="3559" spans="1:7" x14ac:dyDescent="0.25">
      <c r="A3559" s="3" t="s">
        <v>79</v>
      </c>
      <c r="B3559" s="4">
        <v>45947</v>
      </c>
      <c r="C3559" s="5">
        <v>1945.48</v>
      </c>
      <c r="D3559" s="19">
        <v>6.9366999999999998E-2</v>
      </c>
      <c r="E3559" s="35" cm="1">
        <f t="array" ref="E3559">INDEX('Curva Juros'!$B$7:$B$73,MATCH(C3559,'Curva Juros'!$A$7:$A$73,1)) +
(C3559-INDEX('Curva Juros'!$A$7:$A$73,MATCH(C3559,'Curva Juros'!$A$7:$A$73,1))) *
(INDEX('Curva Juros'!$B$7:$B$73,MATCH(C3559,'Curva Juros'!$A$7:$A$73,1)+1) -
INDEX('Curva Juros'!$B$7:$B$73,MATCH(C3559,'Curva Juros'!$A$7:$A$73,1))) /
(INDEX('Curva Juros'!$A$7:$A$73,MATCH(C3559,'Curva Juros'!$A$7:$A$73,1)+1) -
INDEX('Curva Juros'!$A$7:$A$73,MATCH(C3559,'Curva Juros'!$A$7:$A$73,1)))</f>
        <v>7.4654695238095243</v>
      </c>
      <c r="F3559" s="24">
        <f t="shared" si="55"/>
        <v>-5.2876952380952469E-3</v>
      </c>
      <c r="G3559" s="24"/>
    </row>
    <row r="3560" spans="1:7" x14ac:dyDescent="0.25">
      <c r="A3560" s="6" t="s">
        <v>79</v>
      </c>
      <c r="B3560" s="7">
        <v>45954</v>
      </c>
      <c r="C3560" s="8">
        <v>1941.48</v>
      </c>
      <c r="D3560" s="20">
        <v>6.9089999999999999E-2</v>
      </c>
      <c r="E3560" s="35" cm="1">
        <f t="array" ref="E3560">INDEX('Curva Juros'!$B$7:$B$73,MATCH(C3560,'Curva Juros'!$A$7:$A$73,1)) +
(C3560-INDEX('Curva Juros'!$A$7:$A$73,MATCH(C3560,'Curva Juros'!$A$7:$A$73,1))) *
(INDEX('Curva Juros'!$B$7:$B$73,MATCH(C3560,'Curva Juros'!$A$7:$A$73,1)+1) -
INDEX('Curva Juros'!$B$7:$B$73,MATCH(C3560,'Curva Juros'!$A$7:$A$73,1))) /
(INDEX('Curva Juros'!$A$7:$A$73,MATCH(C3560,'Curva Juros'!$A$7:$A$73,1)+1) -
INDEX('Curva Juros'!$A$7:$A$73,MATCH(C3560,'Curva Juros'!$A$7:$A$73,1)))</f>
        <v>7.4665171428571435</v>
      </c>
      <c r="F3560" s="24">
        <f t="shared" si="55"/>
        <v>-5.5751714285714321E-3</v>
      </c>
      <c r="G3560" s="24"/>
    </row>
    <row r="3561" spans="1:7" x14ac:dyDescent="0.25">
      <c r="A3561" s="3" t="s">
        <v>79</v>
      </c>
      <c r="B3561" s="4">
        <v>45961</v>
      </c>
      <c r="C3561" s="5">
        <v>1927.17</v>
      </c>
      <c r="D3561" s="19">
        <v>7.1675000000000003E-2</v>
      </c>
      <c r="E3561" s="35" cm="1">
        <f t="array" ref="E3561">INDEX('Curva Juros'!$B$7:$B$73,MATCH(C3561,'Curva Juros'!$A$7:$A$73,1)) +
(C3561-INDEX('Curva Juros'!$A$7:$A$73,MATCH(C3561,'Curva Juros'!$A$7:$A$73,1))) *
(INDEX('Curva Juros'!$B$7:$B$73,MATCH(C3561,'Curva Juros'!$A$7:$A$73,1)+1) -
INDEX('Curva Juros'!$B$7:$B$73,MATCH(C3561,'Curva Juros'!$A$7:$A$73,1))) /
(INDEX('Curva Juros'!$A$7:$A$73,MATCH(C3561,'Curva Juros'!$A$7:$A$73,1)+1) -
INDEX('Curva Juros'!$A$7:$A$73,MATCH(C3561,'Curva Juros'!$A$7:$A$73,1)))</f>
        <v>7.4702650000000004</v>
      </c>
      <c r="F3561" s="24">
        <f t="shared" si="55"/>
        <v>-3.0276500000000067E-3</v>
      </c>
      <c r="G3561" s="24"/>
    </row>
    <row r="3562" spans="1:7" x14ac:dyDescent="0.25">
      <c r="A3562" s="6" t="s">
        <v>79</v>
      </c>
      <c r="B3562" s="7">
        <v>45968</v>
      </c>
      <c r="C3562" s="8">
        <v>1924.9</v>
      </c>
      <c r="D3562" s="20">
        <v>7.0917999999999995E-2</v>
      </c>
      <c r="E3562" s="35" cm="1">
        <f t="array" ref="E3562">INDEX('Curva Juros'!$B$7:$B$73,MATCH(C3562,'Curva Juros'!$A$7:$A$73,1)) +
(C3562-INDEX('Curva Juros'!$A$7:$A$73,MATCH(C3562,'Curva Juros'!$A$7:$A$73,1))) *
(INDEX('Curva Juros'!$B$7:$B$73,MATCH(C3562,'Curva Juros'!$A$7:$A$73,1)+1) -
INDEX('Curva Juros'!$B$7:$B$73,MATCH(C3562,'Curva Juros'!$A$7:$A$73,1))) /
(INDEX('Curva Juros'!$A$7:$A$73,MATCH(C3562,'Curva Juros'!$A$7:$A$73,1)+1) -
INDEX('Curva Juros'!$A$7:$A$73,MATCH(C3562,'Curva Juros'!$A$7:$A$73,1)))</f>
        <v>7.4708595238095237</v>
      </c>
      <c r="F3562" s="24">
        <f t="shared" si="55"/>
        <v>-3.7905952380952457E-3</v>
      </c>
      <c r="G3562" s="24"/>
    </row>
    <row r="3563" spans="1:7" x14ac:dyDescent="0.25">
      <c r="A3563" s="3" t="s">
        <v>79</v>
      </c>
      <c r="B3563" s="4">
        <v>45975</v>
      </c>
      <c r="C3563" s="5">
        <v>1922.71</v>
      </c>
      <c r="D3563" s="19">
        <v>7.0137000000000005E-2</v>
      </c>
      <c r="E3563" s="35" cm="1">
        <f t="array" ref="E3563">INDEX('Curva Juros'!$B$7:$B$73,MATCH(C3563,'Curva Juros'!$A$7:$A$73,1)) +
(C3563-INDEX('Curva Juros'!$A$7:$A$73,MATCH(C3563,'Curva Juros'!$A$7:$A$73,1))) *
(INDEX('Curva Juros'!$B$7:$B$73,MATCH(C3563,'Curva Juros'!$A$7:$A$73,1)+1) -
INDEX('Curva Juros'!$B$7:$B$73,MATCH(C3563,'Curva Juros'!$A$7:$A$73,1))) /
(INDEX('Curva Juros'!$A$7:$A$73,MATCH(C3563,'Curva Juros'!$A$7:$A$73,1)+1) -
INDEX('Curva Juros'!$A$7:$A$73,MATCH(C3563,'Curva Juros'!$A$7:$A$73,1)))</f>
        <v>7.4714330952380958</v>
      </c>
      <c r="F3563" s="24">
        <f t="shared" si="55"/>
        <v>-4.5773309523809563E-3</v>
      </c>
      <c r="G3563" s="24"/>
    </row>
    <row r="3564" spans="1:7" x14ac:dyDescent="0.25">
      <c r="A3564" s="6" t="s">
        <v>79</v>
      </c>
      <c r="B3564" s="7">
        <v>45982</v>
      </c>
      <c r="C3564" s="8">
        <v>1919.33</v>
      </c>
      <c r="D3564" s="20">
        <v>6.9963999999999998E-2</v>
      </c>
      <c r="E3564" s="35" cm="1">
        <f t="array" ref="E3564">INDEX('Curva Juros'!$B$7:$B$73,MATCH(C3564,'Curva Juros'!$A$7:$A$73,1)) +
(C3564-INDEX('Curva Juros'!$A$7:$A$73,MATCH(C3564,'Curva Juros'!$A$7:$A$73,1))) *
(INDEX('Curva Juros'!$B$7:$B$73,MATCH(C3564,'Curva Juros'!$A$7:$A$73,1)+1) -
INDEX('Curva Juros'!$B$7:$B$73,MATCH(C3564,'Curva Juros'!$A$7:$A$73,1))) /
(INDEX('Curva Juros'!$A$7:$A$73,MATCH(C3564,'Curva Juros'!$A$7:$A$73,1)+1) -
INDEX('Curva Juros'!$A$7:$A$73,MATCH(C3564,'Curva Juros'!$A$7:$A$73,1)))</f>
        <v>7.4723183333333338</v>
      </c>
      <c r="F3564" s="24">
        <f t="shared" si="55"/>
        <v>-4.7591833333333333E-3</v>
      </c>
      <c r="G3564" s="24"/>
    </row>
    <row r="3565" spans="1:7" x14ac:dyDescent="0.25">
      <c r="A3565" s="3" t="s">
        <v>79</v>
      </c>
      <c r="B3565" s="4">
        <v>45989</v>
      </c>
      <c r="C3565" s="5">
        <v>1914.74</v>
      </c>
      <c r="D3565" s="19">
        <v>6.9849999999999995E-2</v>
      </c>
      <c r="E3565" s="35" cm="1">
        <f t="array" ref="E3565">INDEX('Curva Juros'!$B$7:$B$73,MATCH(C3565,'Curva Juros'!$A$7:$A$73,1)) +
(C3565-INDEX('Curva Juros'!$A$7:$A$73,MATCH(C3565,'Curva Juros'!$A$7:$A$73,1))) *
(INDEX('Curva Juros'!$B$7:$B$73,MATCH(C3565,'Curva Juros'!$A$7:$A$73,1)+1) -
INDEX('Curva Juros'!$B$7:$B$73,MATCH(C3565,'Curva Juros'!$A$7:$A$73,1))) /
(INDEX('Curva Juros'!$A$7:$A$73,MATCH(C3565,'Curva Juros'!$A$7:$A$73,1)+1) -
INDEX('Curva Juros'!$A$7:$A$73,MATCH(C3565,'Curva Juros'!$A$7:$A$73,1)))</f>
        <v>7.4735204761904761</v>
      </c>
      <c r="F3565" s="24">
        <f t="shared" si="55"/>
        <v>-4.8852047619047656E-3</v>
      </c>
      <c r="G3565" s="24"/>
    </row>
    <row r="3566" spans="1:7" x14ac:dyDescent="0.25">
      <c r="A3566" s="6" t="s">
        <v>79</v>
      </c>
      <c r="B3566" s="7">
        <v>45996</v>
      </c>
      <c r="C3566" s="8">
        <v>1914.31</v>
      </c>
      <c r="D3566" s="20">
        <v>6.8580000000000002E-2</v>
      </c>
      <c r="E3566" s="35" cm="1">
        <f t="array" ref="E3566">INDEX('Curva Juros'!$B$7:$B$73,MATCH(C3566,'Curva Juros'!$A$7:$A$73,1)) +
(C3566-INDEX('Curva Juros'!$A$7:$A$73,MATCH(C3566,'Curva Juros'!$A$7:$A$73,1))) *
(INDEX('Curva Juros'!$B$7:$B$73,MATCH(C3566,'Curva Juros'!$A$7:$A$73,1)+1) -
INDEX('Curva Juros'!$B$7:$B$73,MATCH(C3566,'Curva Juros'!$A$7:$A$73,1))) /
(INDEX('Curva Juros'!$A$7:$A$73,MATCH(C3566,'Curva Juros'!$A$7:$A$73,1)+1) -
INDEX('Curva Juros'!$A$7:$A$73,MATCH(C3566,'Curva Juros'!$A$7:$A$73,1)))</f>
        <v>7.473633095238096</v>
      </c>
      <c r="F3566" s="24">
        <f t="shared" si="55"/>
        <v>-6.1563309523809534E-3</v>
      </c>
      <c r="G3566" s="24"/>
    </row>
    <row r="3567" spans="1:7" x14ac:dyDescent="0.25">
      <c r="A3567" s="3" t="s">
        <v>79</v>
      </c>
      <c r="B3567" s="4">
        <v>46003</v>
      </c>
      <c r="C3567" s="5">
        <v>1903.82</v>
      </c>
      <c r="D3567" s="19">
        <v>7.0108000000000004E-2</v>
      </c>
      <c r="E3567" s="35" cm="1">
        <f t="array" ref="E3567">INDEX('Curva Juros'!$B$7:$B$73,MATCH(C3567,'Curva Juros'!$A$7:$A$73,1)) +
(C3567-INDEX('Curva Juros'!$A$7:$A$73,MATCH(C3567,'Curva Juros'!$A$7:$A$73,1))) *
(INDEX('Curva Juros'!$B$7:$B$73,MATCH(C3567,'Curva Juros'!$A$7:$A$73,1)+1) -
INDEX('Curva Juros'!$B$7:$B$73,MATCH(C3567,'Curva Juros'!$A$7:$A$73,1))) /
(INDEX('Curva Juros'!$A$7:$A$73,MATCH(C3567,'Curva Juros'!$A$7:$A$73,1)+1) -
INDEX('Curva Juros'!$A$7:$A$73,MATCH(C3567,'Curva Juros'!$A$7:$A$73,1)))</f>
        <v>7.4763804761904762</v>
      </c>
      <c r="F3567" s="24">
        <f t="shared" si="55"/>
        <v>-4.655804761904761E-3</v>
      </c>
      <c r="G3567" s="24"/>
    </row>
    <row r="3568" spans="1:7" x14ac:dyDescent="0.25">
      <c r="A3568" s="6" t="s">
        <v>79</v>
      </c>
      <c r="B3568" s="7">
        <v>46010</v>
      </c>
      <c r="C3568" s="8">
        <v>1964.31</v>
      </c>
      <c r="D3568" s="20">
        <v>7.0678000000000005E-2</v>
      </c>
      <c r="E3568" s="35" cm="1">
        <f t="array" ref="E3568">INDEX('Curva Juros'!$B$7:$B$73,MATCH(C3568,'Curva Juros'!$A$7:$A$73,1)) +
(C3568-INDEX('Curva Juros'!$A$7:$A$73,MATCH(C3568,'Curva Juros'!$A$7:$A$73,1))) *
(INDEX('Curva Juros'!$B$7:$B$73,MATCH(C3568,'Curva Juros'!$A$7:$A$73,1)+1) -
INDEX('Curva Juros'!$B$7:$B$73,MATCH(C3568,'Curva Juros'!$A$7:$A$73,1))) /
(INDEX('Curva Juros'!$A$7:$A$73,MATCH(C3568,'Curva Juros'!$A$7:$A$73,1)+1) -
INDEX('Curva Juros'!$A$7:$A$73,MATCH(C3568,'Curva Juros'!$A$7:$A$73,1)))</f>
        <v>7.4605378571428576</v>
      </c>
      <c r="F3568" s="24">
        <f t="shared" si="55"/>
        <v>-3.9273785714285664E-3</v>
      </c>
      <c r="G3568" s="24"/>
    </row>
    <row r="3569" spans="1:7" x14ac:dyDescent="0.25">
      <c r="A3569" s="3" t="s">
        <v>79</v>
      </c>
      <c r="B3569" s="4">
        <v>46017</v>
      </c>
      <c r="C3569" s="5">
        <v>1960.9</v>
      </c>
      <c r="D3569" s="19">
        <v>7.0498000000000005E-2</v>
      </c>
      <c r="E3569" s="35" cm="1">
        <f t="array" ref="E3569">INDEX('Curva Juros'!$B$7:$B$73,MATCH(C3569,'Curva Juros'!$A$7:$A$73,1)) +
(C3569-INDEX('Curva Juros'!$A$7:$A$73,MATCH(C3569,'Curva Juros'!$A$7:$A$73,1))) *
(INDEX('Curva Juros'!$B$7:$B$73,MATCH(C3569,'Curva Juros'!$A$7:$A$73,1)+1) -
INDEX('Curva Juros'!$B$7:$B$73,MATCH(C3569,'Curva Juros'!$A$7:$A$73,1))) /
(INDEX('Curva Juros'!$A$7:$A$73,MATCH(C3569,'Curva Juros'!$A$7:$A$73,1)+1) -
INDEX('Curva Juros'!$A$7:$A$73,MATCH(C3569,'Curva Juros'!$A$7:$A$73,1)))</f>
        <v>7.4614309523809528</v>
      </c>
      <c r="F3569" s="24">
        <f t="shared" si="55"/>
        <v>-4.1163095238095221E-3</v>
      </c>
      <c r="G3569" s="24"/>
    </row>
    <row r="3570" spans="1:7" x14ac:dyDescent="0.25">
      <c r="A3570" s="6" t="s">
        <v>79</v>
      </c>
      <c r="B3570" s="7">
        <v>46024</v>
      </c>
      <c r="C3570" s="8">
        <v>1958.39</v>
      </c>
      <c r="D3570" s="20">
        <v>7.0038000000000003E-2</v>
      </c>
      <c r="E3570" s="35" cm="1">
        <f t="array" ref="E3570">INDEX('Curva Juros'!$B$7:$B$73,MATCH(C3570,'Curva Juros'!$A$7:$A$73,1)) +
(C3570-INDEX('Curva Juros'!$A$7:$A$73,MATCH(C3570,'Curva Juros'!$A$7:$A$73,1))) *
(INDEX('Curva Juros'!$B$7:$B$73,MATCH(C3570,'Curva Juros'!$A$7:$A$73,1)+1) -
INDEX('Curva Juros'!$B$7:$B$73,MATCH(C3570,'Curva Juros'!$A$7:$A$73,1))) /
(INDEX('Curva Juros'!$A$7:$A$73,MATCH(C3570,'Curva Juros'!$A$7:$A$73,1)+1) -
INDEX('Curva Juros'!$A$7:$A$73,MATCH(C3570,'Curva Juros'!$A$7:$A$73,1)))</f>
        <v>7.4620883333333339</v>
      </c>
      <c r="F3570" s="24">
        <f t="shared" si="55"/>
        <v>-4.5828833333333291E-3</v>
      </c>
      <c r="G3570" s="24"/>
    </row>
    <row r="3571" spans="1:7" x14ac:dyDescent="0.25">
      <c r="A3571" s="3" t="s">
        <v>79</v>
      </c>
      <c r="B3571" s="4">
        <v>46031</v>
      </c>
      <c r="C3571" s="5">
        <v>1951.7</v>
      </c>
      <c r="D3571" s="19">
        <v>7.0558999999999997E-2</v>
      </c>
      <c r="E3571" s="35" cm="1">
        <f t="array" ref="E3571">INDEX('Curva Juros'!$B$7:$B$73,MATCH(C3571,'Curva Juros'!$A$7:$A$73,1)) +
(C3571-INDEX('Curva Juros'!$A$7:$A$73,MATCH(C3571,'Curva Juros'!$A$7:$A$73,1))) *
(INDEX('Curva Juros'!$B$7:$B$73,MATCH(C3571,'Curva Juros'!$A$7:$A$73,1)+1) -
INDEX('Curva Juros'!$B$7:$B$73,MATCH(C3571,'Curva Juros'!$A$7:$A$73,1))) /
(INDEX('Curva Juros'!$A$7:$A$73,MATCH(C3571,'Curva Juros'!$A$7:$A$73,1)+1) -
INDEX('Curva Juros'!$A$7:$A$73,MATCH(C3571,'Curva Juros'!$A$7:$A$73,1)))</f>
        <v>7.4638404761904766</v>
      </c>
      <c r="F3571" s="24">
        <f t="shared" si="55"/>
        <v>-4.0794047619047702E-3</v>
      </c>
      <c r="G3571" s="24"/>
    </row>
    <row r="3572" spans="1:7" x14ac:dyDescent="0.25">
      <c r="A3572" s="6" t="s">
        <v>79</v>
      </c>
      <c r="B3572" s="7">
        <v>46038</v>
      </c>
      <c r="C3572" s="8">
        <v>1944.22</v>
      </c>
      <c r="D3572" s="20">
        <v>7.1325E-2</v>
      </c>
      <c r="E3572" s="35" cm="1">
        <f t="array" ref="E3572">INDEX('Curva Juros'!$B$7:$B$73,MATCH(C3572,'Curva Juros'!$A$7:$A$73,1)) +
(C3572-INDEX('Curva Juros'!$A$7:$A$73,MATCH(C3572,'Curva Juros'!$A$7:$A$73,1))) *
(INDEX('Curva Juros'!$B$7:$B$73,MATCH(C3572,'Curva Juros'!$A$7:$A$73,1)+1) -
INDEX('Curva Juros'!$B$7:$B$73,MATCH(C3572,'Curva Juros'!$A$7:$A$73,1))) /
(INDEX('Curva Juros'!$A$7:$A$73,MATCH(C3572,'Curva Juros'!$A$7:$A$73,1)+1) -
INDEX('Curva Juros'!$A$7:$A$73,MATCH(C3572,'Curva Juros'!$A$7:$A$73,1)))</f>
        <v>7.4657995238095243</v>
      </c>
      <c r="F3572" s="24">
        <f t="shared" si="55"/>
        <v>-3.3329952380952432E-3</v>
      </c>
      <c r="G3572" s="24"/>
    </row>
    <row r="3573" spans="1:7" x14ac:dyDescent="0.25">
      <c r="A3573" s="3" t="s">
        <v>79</v>
      </c>
      <c r="B3573" s="4">
        <v>46045</v>
      </c>
      <c r="C3573" s="5">
        <v>1951.12</v>
      </c>
      <c r="D3573" s="19">
        <v>6.7642999999999995E-2</v>
      </c>
      <c r="E3573" s="35" cm="1">
        <f t="array" ref="E3573">INDEX('Curva Juros'!$B$7:$B$73,MATCH(C3573,'Curva Juros'!$A$7:$A$73,1)) +
(C3573-INDEX('Curva Juros'!$A$7:$A$73,MATCH(C3573,'Curva Juros'!$A$7:$A$73,1))) *
(INDEX('Curva Juros'!$B$7:$B$73,MATCH(C3573,'Curva Juros'!$A$7:$A$73,1)+1) -
INDEX('Curva Juros'!$B$7:$B$73,MATCH(C3573,'Curva Juros'!$A$7:$A$73,1))) /
(INDEX('Curva Juros'!$A$7:$A$73,MATCH(C3573,'Curva Juros'!$A$7:$A$73,1)+1) -
INDEX('Curva Juros'!$A$7:$A$73,MATCH(C3573,'Curva Juros'!$A$7:$A$73,1)))</f>
        <v>7.4639923809523809</v>
      </c>
      <c r="F3573" s="24">
        <f t="shared" si="55"/>
        <v>-6.9969238095238112E-3</v>
      </c>
      <c r="G3573" s="24"/>
    </row>
    <row r="3574" spans="1:7" x14ac:dyDescent="0.25">
      <c r="A3574" s="6" t="s">
        <v>79</v>
      </c>
      <c r="B3574" s="7">
        <v>46052</v>
      </c>
      <c r="C3574" s="8">
        <v>1952.5</v>
      </c>
      <c r="D3574" s="20">
        <v>6.5658999999999995E-2</v>
      </c>
      <c r="E3574" s="35" cm="1">
        <f t="array" ref="E3574">INDEX('Curva Juros'!$B$7:$B$73,MATCH(C3574,'Curva Juros'!$A$7:$A$73,1)) +
(C3574-INDEX('Curva Juros'!$A$7:$A$73,MATCH(C3574,'Curva Juros'!$A$7:$A$73,1))) *
(INDEX('Curva Juros'!$B$7:$B$73,MATCH(C3574,'Curva Juros'!$A$7:$A$73,1)+1) -
INDEX('Curva Juros'!$B$7:$B$73,MATCH(C3574,'Curva Juros'!$A$7:$A$73,1))) /
(INDEX('Curva Juros'!$A$7:$A$73,MATCH(C3574,'Curva Juros'!$A$7:$A$73,1)+1) -
INDEX('Curva Juros'!$A$7:$A$73,MATCH(C3574,'Curva Juros'!$A$7:$A$73,1)))</f>
        <v>7.463630952380953</v>
      </c>
      <c r="F3574" s="24">
        <f t="shared" si="55"/>
        <v>-8.9773095238095402E-3</v>
      </c>
      <c r="G3574" s="24"/>
    </row>
    <row r="3575" spans="1:7" x14ac:dyDescent="0.25">
      <c r="A3575" s="3" t="s">
        <v>79</v>
      </c>
      <c r="B3575" s="4">
        <v>46059</v>
      </c>
      <c r="C3575" s="5">
        <v>1940.93</v>
      </c>
      <c r="D3575" s="19">
        <v>6.7699999999999996E-2</v>
      </c>
      <c r="E3575" s="35" cm="1">
        <f t="array" ref="E3575">INDEX('Curva Juros'!$B$7:$B$73,MATCH(C3575,'Curva Juros'!$A$7:$A$73,1)) +
(C3575-INDEX('Curva Juros'!$A$7:$A$73,MATCH(C3575,'Curva Juros'!$A$7:$A$73,1))) *
(INDEX('Curva Juros'!$B$7:$B$73,MATCH(C3575,'Curva Juros'!$A$7:$A$73,1)+1) -
INDEX('Curva Juros'!$B$7:$B$73,MATCH(C3575,'Curva Juros'!$A$7:$A$73,1))) /
(INDEX('Curva Juros'!$A$7:$A$73,MATCH(C3575,'Curva Juros'!$A$7:$A$73,1)+1) -
INDEX('Curva Juros'!$A$7:$A$73,MATCH(C3575,'Curva Juros'!$A$7:$A$73,1)))</f>
        <v>7.4666611904761906</v>
      </c>
      <c r="F3575" s="24">
        <f t="shared" si="55"/>
        <v>-6.9666119047619157E-3</v>
      </c>
      <c r="G3575" s="24"/>
    </row>
    <row r="3576" spans="1:7" x14ac:dyDescent="0.25">
      <c r="A3576" s="6" t="s">
        <v>79</v>
      </c>
      <c r="B3576" s="7">
        <v>46066</v>
      </c>
      <c r="C3576" s="8">
        <v>1933.44</v>
      </c>
      <c r="D3576" s="20">
        <v>6.8472000000000005E-2</v>
      </c>
      <c r="E3576" s="35" cm="1">
        <f t="array" ref="E3576">INDEX('Curva Juros'!$B$7:$B$73,MATCH(C3576,'Curva Juros'!$A$7:$A$73,1)) +
(C3576-INDEX('Curva Juros'!$A$7:$A$73,MATCH(C3576,'Curva Juros'!$A$7:$A$73,1))) *
(INDEX('Curva Juros'!$B$7:$B$73,MATCH(C3576,'Curva Juros'!$A$7:$A$73,1)+1) -
INDEX('Curva Juros'!$B$7:$B$73,MATCH(C3576,'Curva Juros'!$A$7:$A$73,1))) /
(INDEX('Curva Juros'!$A$7:$A$73,MATCH(C3576,'Curva Juros'!$A$7:$A$73,1)+1) -
INDEX('Curva Juros'!$A$7:$A$73,MATCH(C3576,'Curva Juros'!$A$7:$A$73,1)))</f>
        <v>7.468622857142857</v>
      </c>
      <c r="F3576" s="24">
        <f t="shared" si="55"/>
        <v>-6.2142285714285594E-3</v>
      </c>
      <c r="G3576" s="24"/>
    </row>
    <row r="3577" spans="1:7" x14ac:dyDescent="0.25">
      <c r="A3577" s="3" t="s">
        <v>79</v>
      </c>
      <c r="B3577" s="4">
        <v>46073</v>
      </c>
      <c r="C3577" s="5">
        <v>1929.69</v>
      </c>
      <c r="D3577" s="19">
        <v>6.8705000000000002E-2</v>
      </c>
      <c r="E3577" s="35" cm="1">
        <f t="array" ref="E3577">INDEX('Curva Juros'!$B$7:$B$73,MATCH(C3577,'Curva Juros'!$A$7:$A$73,1)) +
(C3577-INDEX('Curva Juros'!$A$7:$A$73,MATCH(C3577,'Curva Juros'!$A$7:$A$73,1))) *
(INDEX('Curva Juros'!$B$7:$B$73,MATCH(C3577,'Curva Juros'!$A$7:$A$73,1)+1) -
INDEX('Curva Juros'!$B$7:$B$73,MATCH(C3577,'Curva Juros'!$A$7:$A$73,1))) /
(INDEX('Curva Juros'!$A$7:$A$73,MATCH(C3577,'Curva Juros'!$A$7:$A$73,1)+1) -
INDEX('Curva Juros'!$A$7:$A$73,MATCH(C3577,'Curva Juros'!$A$7:$A$73,1)))</f>
        <v>7.4696050000000005</v>
      </c>
      <c r="F3577" s="24">
        <f t="shared" si="55"/>
        <v>-5.9910499999999978E-3</v>
      </c>
      <c r="G3577" s="24"/>
    </row>
    <row r="3578" spans="1:7" x14ac:dyDescent="0.25">
      <c r="A3578" s="6" t="s">
        <v>79</v>
      </c>
      <c r="B3578" s="7">
        <v>46080</v>
      </c>
      <c r="C3578" s="8">
        <v>1930.21</v>
      </c>
      <c r="D3578" s="20">
        <v>6.6993999999999998E-2</v>
      </c>
      <c r="E3578" s="35" cm="1">
        <f t="array" ref="E3578">INDEX('Curva Juros'!$B$7:$B$73,MATCH(C3578,'Curva Juros'!$A$7:$A$73,1)) +
(C3578-INDEX('Curva Juros'!$A$7:$A$73,MATCH(C3578,'Curva Juros'!$A$7:$A$73,1))) *
(INDEX('Curva Juros'!$B$7:$B$73,MATCH(C3578,'Curva Juros'!$A$7:$A$73,1)+1) -
INDEX('Curva Juros'!$B$7:$B$73,MATCH(C3578,'Curva Juros'!$A$7:$A$73,1))) /
(INDEX('Curva Juros'!$A$7:$A$73,MATCH(C3578,'Curva Juros'!$A$7:$A$73,1)+1) -
INDEX('Curva Juros'!$A$7:$A$73,MATCH(C3578,'Curva Juros'!$A$7:$A$73,1)))</f>
        <v>7.4694688095238098</v>
      </c>
      <c r="F3578" s="24">
        <f t="shared" si="55"/>
        <v>-7.7006880952381063E-3</v>
      </c>
      <c r="G3578" s="24"/>
    </row>
    <row r="3579" spans="1:7" x14ac:dyDescent="0.25">
      <c r="A3579" s="3" t="s">
        <v>80</v>
      </c>
      <c r="B3579" s="4">
        <v>45961</v>
      </c>
      <c r="C3579" s="5">
        <v>2083.94</v>
      </c>
      <c r="D3579" s="19">
        <v>7.0088999999999999E-2</v>
      </c>
      <c r="E3579" s="35" cm="1">
        <f t="array" ref="E3579">INDEX('Curva Juros'!$B$7:$B$73,MATCH(C3579,'Curva Juros'!$A$7:$A$73,1)) +
(C3579-INDEX('Curva Juros'!$A$7:$A$73,MATCH(C3579,'Curva Juros'!$A$7:$A$73,1))) *
(INDEX('Curva Juros'!$B$7:$B$73,MATCH(C3579,'Curva Juros'!$A$7:$A$73,1)+1) -
INDEX('Curva Juros'!$B$7:$B$73,MATCH(C3579,'Curva Juros'!$A$7:$A$73,1))) /
(INDEX('Curva Juros'!$A$7:$A$73,MATCH(C3579,'Curva Juros'!$A$7:$A$73,1)+1) -
INDEX('Curva Juros'!$A$7:$A$73,MATCH(C3579,'Curva Juros'!$A$7:$A$73,1)))</f>
        <v>7.4294218730158725</v>
      </c>
      <c r="F3579" s="24">
        <f t="shared" si="55"/>
        <v>-4.2052187301587218E-3</v>
      </c>
      <c r="G3579" s="24"/>
    </row>
    <row r="3580" spans="1:7" x14ac:dyDescent="0.25">
      <c r="A3580" s="6" t="s">
        <v>80</v>
      </c>
      <c r="B3580" s="7">
        <v>45968</v>
      </c>
      <c r="C3580" s="8">
        <v>2082.4499999999998</v>
      </c>
      <c r="D3580" s="20">
        <v>6.9186999999999999E-2</v>
      </c>
      <c r="E3580" s="35" cm="1">
        <f t="array" ref="E3580">INDEX('Curva Juros'!$B$7:$B$73,MATCH(C3580,'Curva Juros'!$A$7:$A$73,1)) +
(C3580-INDEX('Curva Juros'!$A$7:$A$73,MATCH(C3580,'Curva Juros'!$A$7:$A$73,1))) *
(INDEX('Curva Juros'!$B$7:$B$73,MATCH(C3580,'Curva Juros'!$A$7:$A$73,1)+1) -
INDEX('Curva Juros'!$B$7:$B$73,MATCH(C3580,'Curva Juros'!$A$7:$A$73,1))) /
(INDEX('Curva Juros'!$A$7:$A$73,MATCH(C3580,'Curva Juros'!$A$7:$A$73,1)+1) -
INDEX('Curva Juros'!$A$7:$A$73,MATCH(C3580,'Curva Juros'!$A$7:$A$73,1)))</f>
        <v>7.429807380952381</v>
      </c>
      <c r="F3580" s="24">
        <f t="shared" si="55"/>
        <v>-5.1110738095238167E-3</v>
      </c>
      <c r="G3580" s="24"/>
    </row>
    <row r="3581" spans="1:7" x14ac:dyDescent="0.25">
      <c r="A3581" s="3" t="s">
        <v>80</v>
      </c>
      <c r="B3581" s="4">
        <v>45975</v>
      </c>
      <c r="C3581" s="5">
        <v>2084.14</v>
      </c>
      <c r="D3581" s="19">
        <v>6.7464999999999997E-2</v>
      </c>
      <c r="E3581" s="35" cm="1">
        <f t="array" ref="E3581">INDEX('Curva Juros'!$B$7:$B$73,MATCH(C3581,'Curva Juros'!$A$7:$A$73,1)) +
(C3581-INDEX('Curva Juros'!$A$7:$A$73,MATCH(C3581,'Curva Juros'!$A$7:$A$73,1))) *
(INDEX('Curva Juros'!$B$7:$B$73,MATCH(C3581,'Curva Juros'!$A$7:$A$73,1)+1) -
INDEX('Curva Juros'!$B$7:$B$73,MATCH(C3581,'Curva Juros'!$A$7:$A$73,1))) /
(INDEX('Curva Juros'!$A$7:$A$73,MATCH(C3581,'Curva Juros'!$A$7:$A$73,1)+1) -
INDEX('Curva Juros'!$A$7:$A$73,MATCH(C3581,'Curva Juros'!$A$7:$A$73,1)))</f>
        <v>7.4293701269841268</v>
      </c>
      <c r="F3581" s="24">
        <f t="shared" si="55"/>
        <v>-6.8287012698412669E-3</v>
      </c>
      <c r="G3581" s="24"/>
    </row>
    <row r="3582" spans="1:7" x14ac:dyDescent="0.25">
      <c r="A3582" s="6" t="s">
        <v>80</v>
      </c>
      <c r="B3582" s="7">
        <v>45982</v>
      </c>
      <c r="C3582" s="8">
        <v>2072.9699999999998</v>
      </c>
      <c r="D3582" s="20">
        <v>6.9310999999999998E-2</v>
      </c>
      <c r="E3582" s="35" cm="1">
        <f t="array" ref="E3582">INDEX('Curva Juros'!$B$7:$B$73,MATCH(C3582,'Curva Juros'!$A$7:$A$73,1)) +
(C3582-INDEX('Curva Juros'!$A$7:$A$73,MATCH(C3582,'Curva Juros'!$A$7:$A$73,1))) *
(INDEX('Curva Juros'!$B$7:$B$73,MATCH(C3582,'Curva Juros'!$A$7:$A$73,1)+1) -
INDEX('Curva Juros'!$B$7:$B$73,MATCH(C3582,'Curva Juros'!$A$7:$A$73,1))) /
(INDEX('Curva Juros'!$A$7:$A$73,MATCH(C3582,'Curva Juros'!$A$7:$A$73,1)+1) -
INDEX('Curva Juros'!$A$7:$A$73,MATCH(C3582,'Curva Juros'!$A$7:$A$73,1)))</f>
        <v>7.4322601428571424</v>
      </c>
      <c r="F3582" s="24">
        <f t="shared" si="55"/>
        <v>-5.0116014285714328E-3</v>
      </c>
      <c r="G3582" s="24"/>
    </row>
    <row r="3583" spans="1:7" x14ac:dyDescent="0.25">
      <c r="A3583" s="3" t="s">
        <v>80</v>
      </c>
      <c r="B3583" s="4">
        <v>45989</v>
      </c>
      <c r="C3583" s="5">
        <v>2065.84</v>
      </c>
      <c r="D3583" s="19">
        <v>6.9859000000000004E-2</v>
      </c>
      <c r="E3583" s="35" cm="1">
        <f t="array" ref="E3583">INDEX('Curva Juros'!$B$7:$B$73,MATCH(C3583,'Curva Juros'!$A$7:$A$73,1)) +
(C3583-INDEX('Curva Juros'!$A$7:$A$73,MATCH(C3583,'Curva Juros'!$A$7:$A$73,1))) *
(INDEX('Curva Juros'!$B$7:$B$73,MATCH(C3583,'Curva Juros'!$A$7:$A$73,1)+1) -
INDEX('Curva Juros'!$B$7:$B$73,MATCH(C3583,'Curva Juros'!$A$7:$A$73,1))) /
(INDEX('Curva Juros'!$A$7:$A$73,MATCH(C3583,'Curva Juros'!$A$7:$A$73,1)+1) -
INDEX('Curva Juros'!$A$7:$A$73,MATCH(C3583,'Curva Juros'!$A$7:$A$73,1)))</f>
        <v>7.4341048888888883</v>
      </c>
      <c r="F3583" s="24">
        <f t="shared" si="55"/>
        <v>-4.4820488888888815E-3</v>
      </c>
      <c r="G3583" s="24"/>
    </row>
    <row r="3584" spans="1:7" x14ac:dyDescent="0.25">
      <c r="A3584" s="6" t="s">
        <v>80</v>
      </c>
      <c r="B3584" s="7">
        <v>45996</v>
      </c>
      <c r="C3584" s="8">
        <v>2057.06</v>
      </c>
      <c r="D3584" s="20">
        <v>7.0830000000000004E-2</v>
      </c>
      <c r="E3584" s="35" cm="1">
        <f t="array" ref="E3584">INDEX('Curva Juros'!$B$7:$B$73,MATCH(C3584,'Curva Juros'!$A$7:$A$73,1)) +
(C3584-INDEX('Curva Juros'!$A$7:$A$73,MATCH(C3584,'Curva Juros'!$A$7:$A$73,1))) *
(INDEX('Curva Juros'!$B$7:$B$73,MATCH(C3584,'Curva Juros'!$A$7:$A$73,1)+1) -
INDEX('Curva Juros'!$B$7:$B$73,MATCH(C3584,'Curva Juros'!$A$7:$A$73,1))) /
(INDEX('Curva Juros'!$A$7:$A$73,MATCH(C3584,'Curva Juros'!$A$7:$A$73,1)+1) -
INDEX('Curva Juros'!$A$7:$A$73,MATCH(C3584,'Curva Juros'!$A$7:$A$73,1)))</f>
        <v>7.4363765396825396</v>
      </c>
      <c r="F3584" s="24">
        <f t="shared" si="55"/>
        <v>-3.5337653968253863E-3</v>
      </c>
      <c r="G3584" s="24"/>
    </row>
    <row r="3585" spans="1:7" x14ac:dyDescent="0.25">
      <c r="A3585" s="3" t="s">
        <v>80</v>
      </c>
      <c r="B3585" s="4">
        <v>46003</v>
      </c>
      <c r="C3585" s="5">
        <v>2050.5700000000002</v>
      </c>
      <c r="D3585" s="19">
        <v>7.1209999999999996E-2</v>
      </c>
      <c r="E3585" s="35" cm="1">
        <f t="array" ref="E3585">INDEX('Curva Juros'!$B$7:$B$73,MATCH(C3585,'Curva Juros'!$A$7:$A$73,1)) +
(C3585-INDEX('Curva Juros'!$A$7:$A$73,MATCH(C3585,'Curva Juros'!$A$7:$A$73,1))) *
(INDEX('Curva Juros'!$B$7:$B$73,MATCH(C3585,'Curva Juros'!$A$7:$A$73,1)+1) -
INDEX('Curva Juros'!$B$7:$B$73,MATCH(C3585,'Curva Juros'!$A$7:$A$73,1))) /
(INDEX('Curva Juros'!$A$7:$A$73,MATCH(C3585,'Curva Juros'!$A$7:$A$73,1)+1) -
INDEX('Curva Juros'!$A$7:$A$73,MATCH(C3585,'Curva Juros'!$A$7:$A$73,1)))</f>
        <v>7.4380556984126986</v>
      </c>
      <c r="F3585" s="24">
        <f t="shared" si="55"/>
        <v>-3.1705569841269932E-3</v>
      </c>
      <c r="G3585" s="24"/>
    </row>
    <row r="3586" spans="1:7" x14ac:dyDescent="0.25">
      <c r="A3586" s="6" t="s">
        <v>80</v>
      </c>
      <c r="B3586" s="7">
        <v>46010</v>
      </c>
      <c r="C3586" s="8">
        <v>2041.63</v>
      </c>
      <c r="D3586" s="20">
        <v>7.2220999999999994E-2</v>
      </c>
      <c r="E3586" s="35" cm="1">
        <f t="array" ref="E3586">INDEX('Curva Juros'!$B$7:$B$73,MATCH(C3586,'Curva Juros'!$A$7:$A$73,1)) +
(C3586-INDEX('Curva Juros'!$A$7:$A$73,MATCH(C3586,'Curva Juros'!$A$7:$A$73,1))) *
(INDEX('Curva Juros'!$B$7:$B$73,MATCH(C3586,'Curva Juros'!$A$7:$A$73,1)+1) -
INDEX('Curva Juros'!$B$7:$B$73,MATCH(C3586,'Curva Juros'!$A$7:$A$73,1))) /
(INDEX('Curva Juros'!$A$7:$A$73,MATCH(C3586,'Curva Juros'!$A$7:$A$73,1)+1) -
INDEX('Curva Juros'!$A$7:$A$73,MATCH(C3586,'Curva Juros'!$A$7:$A$73,1)))</f>
        <v>7.440368746031746</v>
      </c>
      <c r="F3586" s="24">
        <f t="shared" si="55"/>
        <v>-2.1826874603174673E-3</v>
      </c>
      <c r="G3586" s="24"/>
    </row>
    <row r="3587" spans="1:7" x14ac:dyDescent="0.25">
      <c r="A3587" s="3" t="s">
        <v>80</v>
      </c>
      <c r="B3587" s="4">
        <v>46017</v>
      </c>
      <c r="C3587" s="5">
        <v>2039.14</v>
      </c>
      <c r="D3587" s="19">
        <v>7.1833999999999995E-2</v>
      </c>
      <c r="E3587" s="35" cm="1">
        <f t="array" ref="E3587">INDEX('Curva Juros'!$B$7:$B$73,MATCH(C3587,'Curva Juros'!$A$7:$A$73,1)) +
(C3587-INDEX('Curva Juros'!$A$7:$A$73,MATCH(C3587,'Curva Juros'!$A$7:$A$73,1))) *
(INDEX('Curva Juros'!$B$7:$B$73,MATCH(C3587,'Curva Juros'!$A$7:$A$73,1)+1) -
INDEX('Curva Juros'!$B$7:$B$73,MATCH(C3587,'Curva Juros'!$A$7:$A$73,1))) /
(INDEX('Curva Juros'!$A$7:$A$73,MATCH(C3587,'Curva Juros'!$A$7:$A$73,1)+1) -
INDEX('Curva Juros'!$A$7:$A$73,MATCH(C3587,'Curva Juros'!$A$7:$A$73,1)))</f>
        <v>7.4410129841269841</v>
      </c>
      <c r="F3587" s="24">
        <f t="shared" ref="F3587:F3650" si="56">D3587-E3587/100</f>
        <v>-2.5761298412698419E-3</v>
      </c>
      <c r="G3587" s="24"/>
    </row>
    <row r="3588" spans="1:7" x14ac:dyDescent="0.25">
      <c r="A3588" s="6" t="s">
        <v>80</v>
      </c>
      <c r="B3588" s="7">
        <v>46024</v>
      </c>
      <c r="C3588" s="8">
        <v>2034.79</v>
      </c>
      <c r="D3588" s="20">
        <v>7.1924000000000002E-2</v>
      </c>
      <c r="E3588" s="35" cm="1">
        <f t="array" ref="E3588">INDEX('Curva Juros'!$B$7:$B$73,MATCH(C3588,'Curva Juros'!$A$7:$A$73,1)) +
(C3588-INDEX('Curva Juros'!$A$7:$A$73,MATCH(C3588,'Curva Juros'!$A$7:$A$73,1))) *
(INDEX('Curva Juros'!$B$7:$B$73,MATCH(C3588,'Curva Juros'!$A$7:$A$73,1)+1) -
INDEX('Curva Juros'!$B$7:$B$73,MATCH(C3588,'Curva Juros'!$A$7:$A$73,1))) /
(INDEX('Curva Juros'!$A$7:$A$73,MATCH(C3588,'Curva Juros'!$A$7:$A$73,1)+1) -
INDEX('Curva Juros'!$A$7:$A$73,MATCH(C3588,'Curva Juros'!$A$7:$A$73,1)))</f>
        <v>7.4421384603174605</v>
      </c>
      <c r="F3588" s="24">
        <f t="shared" si="56"/>
        <v>-2.4973846031745989E-3</v>
      </c>
      <c r="G3588" s="24"/>
    </row>
    <row r="3589" spans="1:7" x14ac:dyDescent="0.25">
      <c r="A3589" s="3" t="s">
        <v>80</v>
      </c>
      <c r="B3589" s="4">
        <v>46031</v>
      </c>
      <c r="C3589" s="5">
        <v>2025.07</v>
      </c>
      <c r="D3589" s="19">
        <v>7.3130000000000001E-2</v>
      </c>
      <c r="E3589" s="35" cm="1">
        <f t="array" ref="E3589">INDEX('Curva Juros'!$B$7:$B$73,MATCH(C3589,'Curva Juros'!$A$7:$A$73,1)) +
(C3589-INDEX('Curva Juros'!$A$7:$A$73,MATCH(C3589,'Curva Juros'!$A$7:$A$73,1))) *
(INDEX('Curva Juros'!$B$7:$B$73,MATCH(C3589,'Curva Juros'!$A$7:$A$73,1)+1) -
INDEX('Curva Juros'!$B$7:$B$73,MATCH(C3589,'Curva Juros'!$A$7:$A$73,1))) /
(INDEX('Curva Juros'!$A$7:$A$73,MATCH(C3589,'Curva Juros'!$A$7:$A$73,1)+1) -
INDEX('Curva Juros'!$A$7:$A$73,MATCH(C3589,'Curva Juros'!$A$7:$A$73,1)))</f>
        <v>7.4446533174603173</v>
      </c>
      <c r="F3589" s="24">
        <f t="shared" si="56"/>
        <v>-1.3165331746031739E-3</v>
      </c>
      <c r="G3589" s="24"/>
    </row>
    <row r="3590" spans="1:7" x14ac:dyDescent="0.25">
      <c r="A3590" s="6" t="s">
        <v>80</v>
      </c>
      <c r="B3590" s="7">
        <v>46038</v>
      </c>
      <c r="C3590" s="8">
        <v>2025</v>
      </c>
      <c r="D3590" s="20">
        <v>7.1869000000000002E-2</v>
      </c>
      <c r="E3590" s="35" cm="1">
        <f t="array" ref="E3590">INDEX('Curva Juros'!$B$7:$B$73,MATCH(C3590,'Curva Juros'!$A$7:$A$73,1)) +
(C3590-INDEX('Curva Juros'!$A$7:$A$73,MATCH(C3590,'Curva Juros'!$A$7:$A$73,1))) *
(INDEX('Curva Juros'!$B$7:$B$73,MATCH(C3590,'Curva Juros'!$A$7:$A$73,1)+1) -
INDEX('Curva Juros'!$B$7:$B$73,MATCH(C3590,'Curva Juros'!$A$7:$A$73,1))) /
(INDEX('Curva Juros'!$A$7:$A$73,MATCH(C3590,'Curva Juros'!$A$7:$A$73,1)+1) -
INDEX('Curva Juros'!$A$7:$A$73,MATCH(C3590,'Curva Juros'!$A$7:$A$73,1)))</f>
        <v>7.4446714285714286</v>
      </c>
      <c r="F3590" s="24">
        <f t="shared" si="56"/>
        <v>-2.5777142857142804E-3</v>
      </c>
      <c r="G3590" s="24"/>
    </row>
    <row r="3591" spans="1:7" x14ac:dyDescent="0.25">
      <c r="A3591" s="3" t="s">
        <v>80</v>
      </c>
      <c r="B3591" s="4">
        <v>46045</v>
      </c>
      <c r="C3591" s="5">
        <v>2024.43</v>
      </c>
      <c r="D3591" s="19">
        <v>7.0733000000000004E-2</v>
      </c>
      <c r="E3591" s="35" cm="1">
        <f t="array" ref="E3591">INDEX('Curva Juros'!$B$7:$B$73,MATCH(C3591,'Curva Juros'!$A$7:$A$73,1)) +
(C3591-INDEX('Curva Juros'!$A$7:$A$73,MATCH(C3591,'Curva Juros'!$A$7:$A$73,1))) *
(INDEX('Curva Juros'!$B$7:$B$73,MATCH(C3591,'Curva Juros'!$A$7:$A$73,1)+1) -
INDEX('Curva Juros'!$B$7:$B$73,MATCH(C3591,'Curva Juros'!$A$7:$A$73,1))) /
(INDEX('Curva Juros'!$A$7:$A$73,MATCH(C3591,'Curva Juros'!$A$7:$A$73,1)+1) -
INDEX('Curva Juros'!$A$7:$A$73,MATCH(C3591,'Curva Juros'!$A$7:$A$73,1)))</f>
        <v>7.4448189047619051</v>
      </c>
      <c r="F3591" s="24">
        <f t="shared" si="56"/>
        <v>-3.7151890476190413E-3</v>
      </c>
      <c r="G3591" s="24"/>
    </row>
    <row r="3592" spans="1:7" x14ac:dyDescent="0.25">
      <c r="A3592" s="6" t="s">
        <v>80</v>
      </c>
      <c r="B3592" s="7">
        <v>46052</v>
      </c>
      <c r="C3592" s="8">
        <v>2028.48</v>
      </c>
      <c r="D3592" s="20">
        <v>6.8406999999999996E-2</v>
      </c>
      <c r="E3592" s="35" cm="1">
        <f t="array" ref="E3592">INDEX('Curva Juros'!$B$7:$B$73,MATCH(C3592,'Curva Juros'!$A$7:$A$73,1)) +
(C3592-INDEX('Curva Juros'!$A$7:$A$73,MATCH(C3592,'Curva Juros'!$A$7:$A$73,1))) *
(INDEX('Curva Juros'!$B$7:$B$73,MATCH(C3592,'Curva Juros'!$A$7:$A$73,1)+1) -
INDEX('Curva Juros'!$B$7:$B$73,MATCH(C3592,'Curva Juros'!$A$7:$A$73,1))) /
(INDEX('Curva Juros'!$A$7:$A$73,MATCH(C3592,'Curva Juros'!$A$7:$A$73,1)+1) -
INDEX('Curva Juros'!$A$7:$A$73,MATCH(C3592,'Curva Juros'!$A$7:$A$73,1)))</f>
        <v>7.4437710476190473</v>
      </c>
      <c r="F3592" s="24">
        <f t="shared" si="56"/>
        <v>-6.0307104761904706E-3</v>
      </c>
      <c r="G3592" s="24"/>
    </row>
    <row r="3593" spans="1:7" x14ac:dyDescent="0.25">
      <c r="A3593" s="3" t="s">
        <v>80</v>
      </c>
      <c r="B3593" s="4">
        <v>46059</v>
      </c>
      <c r="C3593" s="5">
        <v>2022.07</v>
      </c>
      <c r="D3593" s="19">
        <v>6.8770999999999999E-2</v>
      </c>
      <c r="E3593" s="35" cm="1">
        <f t="array" ref="E3593">INDEX('Curva Juros'!$B$7:$B$73,MATCH(C3593,'Curva Juros'!$A$7:$A$73,1)) +
(C3593-INDEX('Curva Juros'!$A$7:$A$73,MATCH(C3593,'Curva Juros'!$A$7:$A$73,1))) *
(INDEX('Curva Juros'!$B$7:$B$73,MATCH(C3593,'Curva Juros'!$A$7:$A$73,1)+1) -
INDEX('Curva Juros'!$B$7:$B$73,MATCH(C3593,'Curva Juros'!$A$7:$A$73,1))) /
(INDEX('Curva Juros'!$A$7:$A$73,MATCH(C3593,'Curva Juros'!$A$7:$A$73,1)+1) -
INDEX('Curva Juros'!$A$7:$A$73,MATCH(C3593,'Curva Juros'!$A$7:$A$73,1)))</f>
        <v>7.4454295079365078</v>
      </c>
      <c r="F3593" s="24">
        <f t="shared" si="56"/>
        <v>-5.6832950793650749E-3</v>
      </c>
      <c r="G3593" s="24"/>
    </row>
    <row r="3594" spans="1:7" x14ac:dyDescent="0.25">
      <c r="A3594" s="6" t="s">
        <v>80</v>
      </c>
      <c r="B3594" s="7">
        <v>46066</v>
      </c>
      <c r="C3594" s="8">
        <v>2016.63</v>
      </c>
      <c r="D3594" s="20">
        <v>6.8883E-2</v>
      </c>
      <c r="E3594" s="35" cm="1">
        <f t="array" ref="E3594">INDEX('Curva Juros'!$B$7:$B$73,MATCH(C3594,'Curva Juros'!$A$7:$A$73,1)) +
(C3594-INDEX('Curva Juros'!$A$7:$A$73,MATCH(C3594,'Curva Juros'!$A$7:$A$73,1))) *
(INDEX('Curva Juros'!$B$7:$B$73,MATCH(C3594,'Curva Juros'!$A$7:$A$73,1)+1) -
INDEX('Curva Juros'!$B$7:$B$73,MATCH(C3594,'Curva Juros'!$A$7:$A$73,1))) /
(INDEX('Curva Juros'!$A$7:$A$73,MATCH(C3594,'Curva Juros'!$A$7:$A$73,1)+1) -
INDEX('Curva Juros'!$A$7:$A$73,MATCH(C3594,'Curva Juros'!$A$7:$A$73,1)))</f>
        <v>7.4468370000000004</v>
      </c>
      <c r="F3594" s="24">
        <f t="shared" si="56"/>
        <v>-5.5853700000000062E-3</v>
      </c>
      <c r="G3594" s="24"/>
    </row>
    <row r="3595" spans="1:7" x14ac:dyDescent="0.25">
      <c r="A3595" s="3" t="s">
        <v>80</v>
      </c>
      <c r="B3595" s="4">
        <v>46073</v>
      </c>
      <c r="C3595" s="5">
        <v>2010.25</v>
      </c>
      <c r="D3595" s="19">
        <v>6.9753999999999997E-2</v>
      </c>
      <c r="E3595" s="35" cm="1">
        <f t="array" ref="E3595">INDEX('Curva Juros'!$B$7:$B$73,MATCH(C3595,'Curva Juros'!$A$7:$A$73,1)) +
(C3595-INDEX('Curva Juros'!$A$7:$A$73,MATCH(C3595,'Curva Juros'!$A$7:$A$73,1))) *
(INDEX('Curva Juros'!$B$7:$B$73,MATCH(C3595,'Curva Juros'!$A$7:$A$73,1)+1) -
INDEX('Curva Juros'!$B$7:$B$73,MATCH(C3595,'Curva Juros'!$A$7:$A$73,1))) /
(INDEX('Curva Juros'!$A$7:$A$73,MATCH(C3595,'Curva Juros'!$A$7:$A$73,1)+1) -
INDEX('Curva Juros'!$A$7:$A$73,MATCH(C3595,'Curva Juros'!$A$7:$A$73,1)))</f>
        <v>7.4485059523809527</v>
      </c>
      <c r="F3595" s="24">
        <f t="shared" si="56"/>
        <v>-4.7310595238095332E-3</v>
      </c>
      <c r="G3595" s="24"/>
    </row>
    <row r="3596" spans="1:7" x14ac:dyDescent="0.25">
      <c r="A3596" s="6" t="s">
        <v>80</v>
      </c>
      <c r="B3596" s="7">
        <v>46080</v>
      </c>
      <c r="C3596" s="8">
        <v>2013.05</v>
      </c>
      <c r="D3596" s="20">
        <v>6.7745E-2</v>
      </c>
      <c r="E3596" s="35" cm="1">
        <f t="array" ref="E3596">INDEX('Curva Juros'!$B$7:$B$73,MATCH(C3596,'Curva Juros'!$A$7:$A$73,1)) +
(C3596-INDEX('Curva Juros'!$A$7:$A$73,MATCH(C3596,'Curva Juros'!$A$7:$A$73,1))) *
(INDEX('Curva Juros'!$B$7:$B$73,MATCH(C3596,'Curva Juros'!$A$7:$A$73,1)+1) -
INDEX('Curva Juros'!$B$7:$B$73,MATCH(C3596,'Curva Juros'!$A$7:$A$73,1))) /
(INDEX('Curva Juros'!$A$7:$A$73,MATCH(C3596,'Curva Juros'!$A$7:$A$73,1)+1) -
INDEX('Curva Juros'!$A$7:$A$73,MATCH(C3596,'Curva Juros'!$A$7:$A$73,1)))</f>
        <v>7.447772619047619</v>
      </c>
      <c r="F3596" s="24">
        <f t="shared" si="56"/>
        <v>-6.7327261904761848E-3</v>
      </c>
      <c r="G3596" s="24"/>
    </row>
    <row r="3597" spans="1:7" x14ac:dyDescent="0.25">
      <c r="A3597" s="3" t="s">
        <v>81</v>
      </c>
      <c r="B3597" s="4">
        <v>45772</v>
      </c>
      <c r="C3597" s="5">
        <v>1689.96</v>
      </c>
      <c r="D3597" s="19">
        <v>9.1177999999999995E-2</v>
      </c>
      <c r="E3597" s="35" cm="1">
        <f t="array" ref="E3597">INDEX('Curva Juros'!$B$7:$B$73,MATCH(C3597,'Curva Juros'!$A$7:$A$73,1)) +
(C3597-INDEX('Curva Juros'!$A$7:$A$73,MATCH(C3597,'Curva Juros'!$A$7:$A$73,1))) *
(INDEX('Curva Juros'!$B$7:$B$73,MATCH(C3597,'Curva Juros'!$A$7:$A$73,1)+1) -
INDEX('Curva Juros'!$B$7:$B$73,MATCH(C3597,'Curva Juros'!$A$7:$A$73,1))) /
(INDEX('Curva Juros'!$A$7:$A$73,MATCH(C3597,'Curva Juros'!$A$7:$A$73,1)+1) -
INDEX('Curva Juros'!$A$7:$A$73,MATCH(C3597,'Curva Juros'!$A$7:$A$73,1)))</f>
        <v>7.5313862857142855</v>
      </c>
      <c r="F3597" s="24">
        <f t="shared" si="56"/>
        <v>1.5864137142857143E-2</v>
      </c>
      <c r="G3597" s="24"/>
    </row>
    <row r="3598" spans="1:7" x14ac:dyDescent="0.25">
      <c r="A3598" s="6" t="s">
        <v>81</v>
      </c>
      <c r="B3598" s="7">
        <v>45779</v>
      </c>
      <c r="C3598" s="8">
        <v>1689.23</v>
      </c>
      <c r="D3598" s="20">
        <v>9.0425000000000005E-2</v>
      </c>
      <c r="E3598" s="35" cm="1">
        <f t="array" ref="E3598">INDEX('Curva Juros'!$B$7:$B$73,MATCH(C3598,'Curva Juros'!$A$7:$A$73,1)) +
(C3598-INDEX('Curva Juros'!$A$7:$A$73,MATCH(C3598,'Curva Juros'!$A$7:$A$73,1))) *
(INDEX('Curva Juros'!$B$7:$B$73,MATCH(C3598,'Curva Juros'!$A$7:$A$73,1)+1) -
INDEX('Curva Juros'!$B$7:$B$73,MATCH(C3598,'Curva Juros'!$A$7:$A$73,1))) /
(INDEX('Curva Juros'!$A$7:$A$73,MATCH(C3598,'Curva Juros'!$A$7:$A$73,1)+1) -
INDEX('Curva Juros'!$A$7:$A$73,MATCH(C3598,'Curva Juros'!$A$7:$A$73,1)))</f>
        <v>7.5315705238095241</v>
      </c>
      <c r="F3598" s="24">
        <f t="shared" si="56"/>
        <v>1.5109294761904771E-2</v>
      </c>
      <c r="G3598" s="24"/>
    </row>
    <row r="3599" spans="1:7" x14ac:dyDescent="0.25">
      <c r="A3599" s="3" t="s">
        <v>81</v>
      </c>
      <c r="B3599" s="4">
        <v>45786</v>
      </c>
      <c r="C3599" s="5">
        <v>1689.25</v>
      </c>
      <c r="D3599" s="19">
        <v>8.9274999999999993E-2</v>
      </c>
      <c r="E3599" s="35" cm="1">
        <f t="array" ref="E3599">INDEX('Curva Juros'!$B$7:$B$73,MATCH(C3599,'Curva Juros'!$A$7:$A$73,1)) +
(C3599-INDEX('Curva Juros'!$A$7:$A$73,MATCH(C3599,'Curva Juros'!$A$7:$A$73,1))) *
(INDEX('Curva Juros'!$B$7:$B$73,MATCH(C3599,'Curva Juros'!$A$7:$A$73,1)+1) -
INDEX('Curva Juros'!$B$7:$B$73,MATCH(C3599,'Curva Juros'!$A$7:$A$73,1))) /
(INDEX('Curva Juros'!$A$7:$A$73,MATCH(C3599,'Curva Juros'!$A$7:$A$73,1)+1) -
INDEX('Curva Juros'!$A$7:$A$73,MATCH(C3599,'Curva Juros'!$A$7:$A$73,1)))</f>
        <v>7.531565476190476</v>
      </c>
      <c r="F3599" s="24">
        <f t="shared" si="56"/>
        <v>1.3959345238095236E-2</v>
      </c>
      <c r="G3599" s="24"/>
    </row>
    <row r="3600" spans="1:7" x14ac:dyDescent="0.25">
      <c r="A3600" s="6" t="s">
        <v>81</v>
      </c>
      <c r="B3600" s="7">
        <v>45793</v>
      </c>
      <c r="C3600" s="8">
        <v>1685.86</v>
      </c>
      <c r="D3600" s="20">
        <v>8.8907E-2</v>
      </c>
      <c r="E3600" s="35" cm="1">
        <f t="array" ref="E3600">INDEX('Curva Juros'!$B$7:$B$73,MATCH(C3600,'Curva Juros'!$A$7:$A$73,1)) +
(C3600-INDEX('Curva Juros'!$A$7:$A$73,MATCH(C3600,'Curva Juros'!$A$7:$A$73,1))) *
(INDEX('Curva Juros'!$B$7:$B$73,MATCH(C3600,'Curva Juros'!$A$7:$A$73,1)+1) -
INDEX('Curva Juros'!$B$7:$B$73,MATCH(C3600,'Curva Juros'!$A$7:$A$73,1))) /
(INDEX('Curva Juros'!$A$7:$A$73,MATCH(C3600,'Curva Juros'!$A$7:$A$73,1)+1) -
INDEX('Curva Juros'!$A$7:$A$73,MATCH(C3600,'Curva Juros'!$A$7:$A$73,1)))</f>
        <v>7.5324210476190476</v>
      </c>
      <c r="F3600" s="24">
        <f t="shared" si="56"/>
        <v>1.3582789523809521E-2</v>
      </c>
      <c r="G3600" s="24"/>
    </row>
    <row r="3601" spans="1:7" x14ac:dyDescent="0.25">
      <c r="A3601" s="3" t="s">
        <v>81</v>
      </c>
      <c r="B3601" s="4">
        <v>45800</v>
      </c>
      <c r="C3601" s="5">
        <v>1680.72</v>
      </c>
      <c r="D3601" s="19">
        <v>8.8938000000000003E-2</v>
      </c>
      <c r="E3601" s="35" cm="1">
        <f t="array" ref="E3601">INDEX('Curva Juros'!$B$7:$B$73,MATCH(C3601,'Curva Juros'!$A$7:$A$73,1)) +
(C3601-INDEX('Curva Juros'!$A$7:$A$73,MATCH(C3601,'Curva Juros'!$A$7:$A$73,1))) *
(INDEX('Curva Juros'!$B$7:$B$73,MATCH(C3601,'Curva Juros'!$A$7:$A$73,1)+1) -
INDEX('Curva Juros'!$B$7:$B$73,MATCH(C3601,'Curva Juros'!$A$7:$A$73,1))) /
(INDEX('Curva Juros'!$A$7:$A$73,MATCH(C3601,'Curva Juros'!$A$7:$A$73,1)+1) -
INDEX('Curva Juros'!$A$7:$A$73,MATCH(C3601,'Curva Juros'!$A$7:$A$73,1)))</f>
        <v>7.5337182857142855</v>
      </c>
      <c r="F3601" s="24">
        <f t="shared" si="56"/>
        <v>1.3600817142857144E-2</v>
      </c>
      <c r="G3601" s="24"/>
    </row>
    <row r="3602" spans="1:7" x14ac:dyDescent="0.25">
      <c r="A3602" s="6" t="s">
        <v>81</v>
      </c>
      <c r="B3602" s="7">
        <v>45807</v>
      </c>
      <c r="C3602" s="8">
        <v>1672.52</v>
      </c>
      <c r="D3602" s="20">
        <v>8.9672000000000002E-2</v>
      </c>
      <c r="E3602" s="35" cm="1">
        <f t="array" ref="E3602">INDEX('Curva Juros'!$B$7:$B$73,MATCH(C3602,'Curva Juros'!$A$7:$A$73,1)) +
(C3602-INDEX('Curva Juros'!$A$7:$A$73,MATCH(C3602,'Curva Juros'!$A$7:$A$73,1))) *
(INDEX('Curva Juros'!$B$7:$B$73,MATCH(C3602,'Curva Juros'!$A$7:$A$73,1)+1) -
INDEX('Curva Juros'!$B$7:$B$73,MATCH(C3602,'Curva Juros'!$A$7:$A$73,1))) /
(INDEX('Curva Juros'!$A$7:$A$73,MATCH(C3602,'Curva Juros'!$A$7:$A$73,1)+1) -
INDEX('Curva Juros'!$A$7:$A$73,MATCH(C3602,'Curva Juros'!$A$7:$A$73,1)))</f>
        <v>7.5357878095238098</v>
      </c>
      <c r="F3602" s="24">
        <f t="shared" si="56"/>
        <v>1.4314121904761903E-2</v>
      </c>
      <c r="G3602" s="24"/>
    </row>
    <row r="3603" spans="1:7" x14ac:dyDescent="0.25">
      <c r="A3603" s="3" t="s">
        <v>81</v>
      </c>
      <c r="B3603" s="4">
        <v>45814</v>
      </c>
      <c r="C3603" s="5">
        <v>1669.78</v>
      </c>
      <c r="D3603" s="19">
        <v>8.9154999999999998E-2</v>
      </c>
      <c r="E3603" s="35" cm="1">
        <f t="array" ref="E3603">INDEX('Curva Juros'!$B$7:$B$73,MATCH(C3603,'Curva Juros'!$A$7:$A$73,1)) +
(C3603-INDEX('Curva Juros'!$A$7:$A$73,MATCH(C3603,'Curva Juros'!$A$7:$A$73,1))) *
(INDEX('Curva Juros'!$B$7:$B$73,MATCH(C3603,'Curva Juros'!$A$7:$A$73,1)+1) -
INDEX('Curva Juros'!$B$7:$B$73,MATCH(C3603,'Curva Juros'!$A$7:$A$73,1))) /
(INDEX('Curva Juros'!$A$7:$A$73,MATCH(C3603,'Curva Juros'!$A$7:$A$73,1)+1) -
INDEX('Curva Juros'!$A$7:$A$73,MATCH(C3603,'Curva Juros'!$A$7:$A$73,1)))</f>
        <v>7.5364793333333333</v>
      </c>
      <c r="F3603" s="24">
        <f t="shared" si="56"/>
        <v>1.3790206666666666E-2</v>
      </c>
      <c r="G3603" s="24"/>
    </row>
    <row r="3604" spans="1:7" x14ac:dyDescent="0.25">
      <c r="A3604" s="6" t="s">
        <v>81</v>
      </c>
      <c r="B3604" s="7">
        <v>45821</v>
      </c>
      <c r="C3604" s="8">
        <v>1658.74</v>
      </c>
      <c r="D3604" s="20">
        <v>9.0538999999999994E-2</v>
      </c>
      <c r="E3604" s="35" cm="1">
        <f t="array" ref="E3604">INDEX('Curva Juros'!$B$7:$B$73,MATCH(C3604,'Curva Juros'!$A$7:$A$73,1)) +
(C3604-INDEX('Curva Juros'!$A$7:$A$73,MATCH(C3604,'Curva Juros'!$A$7:$A$73,1))) *
(INDEX('Curva Juros'!$B$7:$B$73,MATCH(C3604,'Curva Juros'!$A$7:$A$73,1)+1) -
INDEX('Curva Juros'!$B$7:$B$73,MATCH(C3604,'Curva Juros'!$A$7:$A$73,1))) /
(INDEX('Curva Juros'!$A$7:$A$73,MATCH(C3604,'Curva Juros'!$A$7:$A$73,1)+1) -
INDEX('Curva Juros'!$A$7:$A$73,MATCH(C3604,'Curva Juros'!$A$7:$A$73,1)))</f>
        <v>7.5392656190476188</v>
      </c>
      <c r="F3604" s="24">
        <f t="shared" si="56"/>
        <v>1.5146343809523802E-2</v>
      </c>
      <c r="G3604" s="24"/>
    </row>
    <row r="3605" spans="1:7" x14ac:dyDescent="0.25">
      <c r="A3605" s="3" t="s">
        <v>81</v>
      </c>
      <c r="B3605" s="4">
        <v>45828</v>
      </c>
      <c r="C3605" s="5">
        <v>1701.4</v>
      </c>
      <c r="D3605" s="19">
        <v>8.9796000000000001E-2</v>
      </c>
      <c r="E3605" s="35" cm="1">
        <f t="array" ref="E3605">INDEX('Curva Juros'!$B$7:$B$73,MATCH(C3605,'Curva Juros'!$A$7:$A$73,1)) +
(C3605-INDEX('Curva Juros'!$A$7:$A$73,MATCH(C3605,'Curva Juros'!$A$7:$A$73,1))) *
(INDEX('Curva Juros'!$B$7:$B$73,MATCH(C3605,'Curva Juros'!$A$7:$A$73,1)+1) -
INDEX('Curva Juros'!$B$7:$B$73,MATCH(C3605,'Curva Juros'!$A$7:$A$73,1))) /
(INDEX('Curva Juros'!$A$7:$A$73,MATCH(C3605,'Curva Juros'!$A$7:$A$73,1)+1) -
INDEX('Curva Juros'!$A$7:$A$73,MATCH(C3605,'Curva Juros'!$A$7:$A$73,1)))</f>
        <v>7.5284990476190474</v>
      </c>
      <c r="F3605" s="24">
        <f t="shared" si="56"/>
        <v>1.4511009523809529E-2</v>
      </c>
      <c r="G3605" s="24"/>
    </row>
    <row r="3606" spans="1:7" x14ac:dyDescent="0.25">
      <c r="A3606" s="6" t="s">
        <v>81</v>
      </c>
      <c r="B3606" s="7">
        <v>45835</v>
      </c>
      <c r="C3606" s="8">
        <v>1695.4</v>
      </c>
      <c r="D3606" s="20">
        <v>9.0034000000000003E-2</v>
      </c>
      <c r="E3606" s="35" cm="1">
        <f t="array" ref="E3606">INDEX('Curva Juros'!$B$7:$B$73,MATCH(C3606,'Curva Juros'!$A$7:$A$73,1)) +
(C3606-INDEX('Curva Juros'!$A$7:$A$73,MATCH(C3606,'Curva Juros'!$A$7:$A$73,1))) *
(INDEX('Curva Juros'!$B$7:$B$73,MATCH(C3606,'Curva Juros'!$A$7:$A$73,1)+1) -
INDEX('Curva Juros'!$B$7:$B$73,MATCH(C3606,'Curva Juros'!$A$7:$A$73,1))) /
(INDEX('Curva Juros'!$A$7:$A$73,MATCH(C3606,'Curva Juros'!$A$7:$A$73,1)+1) -
INDEX('Curva Juros'!$A$7:$A$73,MATCH(C3606,'Curva Juros'!$A$7:$A$73,1)))</f>
        <v>7.5300133333333337</v>
      </c>
      <c r="F3606" s="24">
        <f t="shared" si="56"/>
        <v>1.4733866666666665E-2</v>
      </c>
      <c r="G3606" s="24"/>
    </row>
    <row r="3607" spans="1:7" x14ac:dyDescent="0.25">
      <c r="A3607" s="3" t="s">
        <v>81</v>
      </c>
      <c r="B3607" s="4">
        <v>45842</v>
      </c>
      <c r="C3607" s="5">
        <v>1689.03</v>
      </c>
      <c r="D3607" s="19">
        <v>9.0358999999999995E-2</v>
      </c>
      <c r="E3607" s="35" cm="1">
        <f t="array" ref="E3607">INDEX('Curva Juros'!$B$7:$B$73,MATCH(C3607,'Curva Juros'!$A$7:$A$73,1)) +
(C3607-INDEX('Curva Juros'!$A$7:$A$73,MATCH(C3607,'Curva Juros'!$A$7:$A$73,1))) *
(INDEX('Curva Juros'!$B$7:$B$73,MATCH(C3607,'Curva Juros'!$A$7:$A$73,1)+1) -
INDEX('Curva Juros'!$B$7:$B$73,MATCH(C3607,'Curva Juros'!$A$7:$A$73,1))) /
(INDEX('Curva Juros'!$A$7:$A$73,MATCH(C3607,'Curva Juros'!$A$7:$A$73,1)+1) -
INDEX('Curva Juros'!$A$7:$A$73,MATCH(C3607,'Curva Juros'!$A$7:$A$73,1)))</f>
        <v>7.5316210000000003</v>
      </c>
      <c r="F3607" s="24">
        <f t="shared" si="56"/>
        <v>1.5042789999999986E-2</v>
      </c>
      <c r="G3607" s="24"/>
    </row>
    <row r="3608" spans="1:7" x14ac:dyDescent="0.25">
      <c r="A3608" s="6" t="s">
        <v>81</v>
      </c>
      <c r="B3608" s="7">
        <v>45849</v>
      </c>
      <c r="C3608" s="8">
        <v>1681.6</v>
      </c>
      <c r="D3608" s="20">
        <v>9.0938000000000005E-2</v>
      </c>
      <c r="E3608" s="35" cm="1">
        <f t="array" ref="E3608">INDEX('Curva Juros'!$B$7:$B$73,MATCH(C3608,'Curva Juros'!$A$7:$A$73,1)) +
(C3608-INDEX('Curva Juros'!$A$7:$A$73,MATCH(C3608,'Curva Juros'!$A$7:$A$73,1))) *
(INDEX('Curva Juros'!$B$7:$B$73,MATCH(C3608,'Curva Juros'!$A$7:$A$73,1)+1) -
INDEX('Curva Juros'!$B$7:$B$73,MATCH(C3608,'Curva Juros'!$A$7:$A$73,1))) /
(INDEX('Curva Juros'!$A$7:$A$73,MATCH(C3608,'Curva Juros'!$A$7:$A$73,1)+1) -
INDEX('Curva Juros'!$A$7:$A$73,MATCH(C3608,'Curva Juros'!$A$7:$A$73,1)))</f>
        <v>7.5334961904761908</v>
      </c>
      <c r="F3608" s="24">
        <f t="shared" si="56"/>
        <v>1.5603038095238095E-2</v>
      </c>
      <c r="G3608" s="24"/>
    </row>
    <row r="3609" spans="1:7" x14ac:dyDescent="0.25">
      <c r="A3609" s="3" t="s">
        <v>81</v>
      </c>
      <c r="B3609" s="4">
        <v>45856</v>
      </c>
      <c r="C3609" s="5">
        <v>1666.64</v>
      </c>
      <c r="D3609" s="19">
        <v>9.3318999999999999E-2</v>
      </c>
      <c r="E3609" s="35" cm="1">
        <f t="array" ref="E3609">INDEX('Curva Juros'!$B$7:$B$73,MATCH(C3609,'Curva Juros'!$A$7:$A$73,1)) +
(C3609-INDEX('Curva Juros'!$A$7:$A$73,MATCH(C3609,'Curva Juros'!$A$7:$A$73,1))) *
(INDEX('Curva Juros'!$B$7:$B$73,MATCH(C3609,'Curva Juros'!$A$7:$A$73,1)+1) -
INDEX('Curva Juros'!$B$7:$B$73,MATCH(C3609,'Curva Juros'!$A$7:$A$73,1))) /
(INDEX('Curva Juros'!$A$7:$A$73,MATCH(C3609,'Curva Juros'!$A$7:$A$73,1)+1) -
INDEX('Curva Juros'!$A$7:$A$73,MATCH(C3609,'Curva Juros'!$A$7:$A$73,1)))</f>
        <v>7.5372718095238094</v>
      </c>
      <c r="F3609" s="24">
        <f t="shared" si="56"/>
        <v>1.7946281904761899E-2</v>
      </c>
      <c r="G3609" s="24"/>
    </row>
    <row r="3610" spans="1:7" x14ac:dyDescent="0.25">
      <c r="A3610" s="6" t="s">
        <v>81</v>
      </c>
      <c r="B3610" s="7">
        <v>45863</v>
      </c>
      <c r="C3610" s="8">
        <v>1656.3</v>
      </c>
      <c r="D3610" s="20">
        <v>9.4603000000000007E-2</v>
      </c>
      <c r="E3610" s="35" cm="1">
        <f t="array" ref="E3610">INDEX('Curva Juros'!$B$7:$B$73,MATCH(C3610,'Curva Juros'!$A$7:$A$73,1)) +
(C3610-INDEX('Curva Juros'!$A$7:$A$73,MATCH(C3610,'Curva Juros'!$A$7:$A$73,1))) *
(INDEX('Curva Juros'!$B$7:$B$73,MATCH(C3610,'Curva Juros'!$A$7:$A$73,1)+1) -
INDEX('Curva Juros'!$B$7:$B$73,MATCH(C3610,'Curva Juros'!$A$7:$A$73,1))) /
(INDEX('Curva Juros'!$A$7:$A$73,MATCH(C3610,'Curva Juros'!$A$7:$A$73,1)+1) -
INDEX('Curva Juros'!$A$7:$A$73,MATCH(C3610,'Curva Juros'!$A$7:$A$73,1)))</f>
        <v>7.5398814285714284</v>
      </c>
      <c r="F3610" s="24">
        <f t="shared" si="56"/>
        <v>1.9204185714285726E-2</v>
      </c>
      <c r="G3610" s="24"/>
    </row>
    <row r="3611" spans="1:7" x14ac:dyDescent="0.25">
      <c r="A3611" s="3" t="s">
        <v>81</v>
      </c>
      <c r="B3611" s="4">
        <v>45870</v>
      </c>
      <c r="C3611" s="5">
        <v>1656.91</v>
      </c>
      <c r="D3611" s="19">
        <v>9.3254000000000004E-2</v>
      </c>
      <c r="E3611" s="35" cm="1">
        <f t="array" ref="E3611">INDEX('Curva Juros'!$B$7:$B$73,MATCH(C3611,'Curva Juros'!$A$7:$A$73,1)) +
(C3611-INDEX('Curva Juros'!$A$7:$A$73,MATCH(C3611,'Curva Juros'!$A$7:$A$73,1))) *
(INDEX('Curva Juros'!$B$7:$B$73,MATCH(C3611,'Curva Juros'!$A$7:$A$73,1)+1) -
INDEX('Curva Juros'!$B$7:$B$73,MATCH(C3611,'Curva Juros'!$A$7:$A$73,1))) /
(INDEX('Curva Juros'!$A$7:$A$73,MATCH(C3611,'Curva Juros'!$A$7:$A$73,1)+1) -
INDEX('Curva Juros'!$A$7:$A$73,MATCH(C3611,'Curva Juros'!$A$7:$A$73,1)))</f>
        <v>7.5397274761904765</v>
      </c>
      <c r="F3611" s="24">
        <f t="shared" si="56"/>
        <v>1.7856725238095242E-2</v>
      </c>
      <c r="G3611" s="24"/>
    </row>
    <row r="3612" spans="1:7" x14ac:dyDescent="0.25">
      <c r="A3612" s="6" t="s">
        <v>81</v>
      </c>
      <c r="B3612" s="7">
        <v>45877</v>
      </c>
      <c r="C3612" s="8">
        <v>1656.8</v>
      </c>
      <c r="D3612" s="20">
        <v>9.2085E-2</v>
      </c>
      <c r="E3612" s="35" cm="1">
        <f t="array" ref="E3612">INDEX('Curva Juros'!$B$7:$B$73,MATCH(C3612,'Curva Juros'!$A$7:$A$73,1)) +
(C3612-INDEX('Curva Juros'!$A$7:$A$73,MATCH(C3612,'Curva Juros'!$A$7:$A$73,1))) *
(INDEX('Curva Juros'!$B$7:$B$73,MATCH(C3612,'Curva Juros'!$A$7:$A$73,1)+1) -
INDEX('Curva Juros'!$B$7:$B$73,MATCH(C3612,'Curva Juros'!$A$7:$A$73,1))) /
(INDEX('Curva Juros'!$A$7:$A$73,MATCH(C3612,'Curva Juros'!$A$7:$A$73,1)+1) -
INDEX('Curva Juros'!$A$7:$A$73,MATCH(C3612,'Curva Juros'!$A$7:$A$73,1)))</f>
        <v>7.5397552380952382</v>
      </c>
      <c r="F3612" s="24">
        <f t="shared" si="56"/>
        <v>1.6687447619047613E-2</v>
      </c>
      <c r="G3612" s="24"/>
    </row>
    <row r="3613" spans="1:7" x14ac:dyDescent="0.25">
      <c r="A3613" s="3" t="s">
        <v>81</v>
      </c>
      <c r="B3613" s="4">
        <v>45884</v>
      </c>
      <c r="C3613" s="5">
        <v>1650.55</v>
      </c>
      <c r="D3613" s="19">
        <v>9.2383999999999994E-2</v>
      </c>
      <c r="E3613" s="35" cm="1">
        <f t="array" ref="E3613">INDEX('Curva Juros'!$B$7:$B$73,MATCH(C3613,'Curva Juros'!$A$7:$A$73,1)) +
(C3613-INDEX('Curva Juros'!$A$7:$A$73,MATCH(C3613,'Curva Juros'!$A$7:$A$73,1))) *
(INDEX('Curva Juros'!$B$7:$B$73,MATCH(C3613,'Curva Juros'!$A$7:$A$73,1)+1) -
INDEX('Curva Juros'!$B$7:$B$73,MATCH(C3613,'Curva Juros'!$A$7:$A$73,1))) /
(INDEX('Curva Juros'!$A$7:$A$73,MATCH(C3613,'Curva Juros'!$A$7:$A$73,1)+1) -
INDEX('Curva Juros'!$A$7:$A$73,MATCH(C3613,'Curva Juros'!$A$7:$A$73,1)))</f>
        <v>7.5413326190476191</v>
      </c>
      <c r="F3613" s="24">
        <f t="shared" si="56"/>
        <v>1.6970673809523801E-2</v>
      </c>
      <c r="G3613" s="24"/>
    </row>
    <row r="3614" spans="1:7" x14ac:dyDescent="0.25">
      <c r="A3614" s="6" t="s">
        <v>81</v>
      </c>
      <c r="B3614" s="7">
        <v>45891</v>
      </c>
      <c r="C3614" s="8">
        <v>1638.32</v>
      </c>
      <c r="D3614" s="20">
        <v>9.4117000000000006E-2</v>
      </c>
      <c r="E3614" s="35" cm="1">
        <f t="array" ref="E3614">INDEX('Curva Juros'!$B$7:$B$73,MATCH(C3614,'Curva Juros'!$A$7:$A$73,1)) +
(C3614-INDEX('Curva Juros'!$A$7:$A$73,MATCH(C3614,'Curva Juros'!$A$7:$A$73,1))) *
(INDEX('Curva Juros'!$B$7:$B$73,MATCH(C3614,'Curva Juros'!$A$7:$A$73,1)+1) -
INDEX('Curva Juros'!$B$7:$B$73,MATCH(C3614,'Curva Juros'!$A$7:$A$73,1))) /
(INDEX('Curva Juros'!$A$7:$A$73,MATCH(C3614,'Curva Juros'!$A$7:$A$73,1)+1) -
INDEX('Curva Juros'!$A$7:$A$73,MATCH(C3614,'Curva Juros'!$A$7:$A$73,1)))</f>
        <v>7.5444192380952382</v>
      </c>
      <c r="F3614" s="24">
        <f t="shared" si="56"/>
        <v>1.8672807619047618E-2</v>
      </c>
      <c r="G3614" s="24"/>
    </row>
    <row r="3615" spans="1:7" x14ac:dyDescent="0.25">
      <c r="A3615" s="3" t="s">
        <v>81</v>
      </c>
      <c r="B3615" s="4">
        <v>45898</v>
      </c>
      <c r="C3615" s="5">
        <v>1635.03</v>
      </c>
      <c r="D3615" s="19">
        <v>9.3705999999999998E-2</v>
      </c>
      <c r="E3615" s="35" cm="1">
        <f t="array" ref="E3615">INDEX('Curva Juros'!$B$7:$B$73,MATCH(C3615,'Curva Juros'!$A$7:$A$73,1)) +
(C3615-INDEX('Curva Juros'!$A$7:$A$73,MATCH(C3615,'Curva Juros'!$A$7:$A$73,1))) *
(INDEX('Curva Juros'!$B$7:$B$73,MATCH(C3615,'Curva Juros'!$A$7:$A$73,1)+1) -
INDEX('Curva Juros'!$B$7:$B$73,MATCH(C3615,'Curva Juros'!$A$7:$A$73,1))) /
(INDEX('Curva Juros'!$A$7:$A$73,MATCH(C3615,'Curva Juros'!$A$7:$A$73,1)+1) -
INDEX('Curva Juros'!$A$7:$A$73,MATCH(C3615,'Curva Juros'!$A$7:$A$73,1)))</f>
        <v>7.5452095000000003</v>
      </c>
      <c r="F3615" s="24">
        <f t="shared" si="56"/>
        <v>1.8253905000000001E-2</v>
      </c>
      <c r="G3615" s="24"/>
    </row>
    <row r="3616" spans="1:7" x14ac:dyDescent="0.25">
      <c r="A3616" s="6" t="s">
        <v>81</v>
      </c>
      <c r="B3616" s="7">
        <v>45905</v>
      </c>
      <c r="C3616" s="8">
        <v>1628.31</v>
      </c>
      <c r="D3616" s="20">
        <v>9.4119999999999995E-2</v>
      </c>
      <c r="E3616" s="35" cm="1">
        <f t="array" ref="E3616">INDEX('Curva Juros'!$B$7:$B$73,MATCH(C3616,'Curva Juros'!$A$7:$A$73,1)) +
(C3616-INDEX('Curva Juros'!$A$7:$A$73,MATCH(C3616,'Curva Juros'!$A$7:$A$73,1))) *
(INDEX('Curva Juros'!$B$7:$B$73,MATCH(C3616,'Curva Juros'!$A$7:$A$73,1)+1) -
INDEX('Curva Juros'!$B$7:$B$73,MATCH(C3616,'Curva Juros'!$A$7:$A$73,1))) /
(INDEX('Curva Juros'!$A$7:$A$73,MATCH(C3616,'Curva Juros'!$A$7:$A$73,1)+1) -
INDEX('Curva Juros'!$A$7:$A$73,MATCH(C3616,'Curva Juros'!$A$7:$A$73,1)))</f>
        <v>7.5468148333333334</v>
      </c>
      <c r="F3616" s="24">
        <f t="shared" si="56"/>
        <v>1.8651851666666663E-2</v>
      </c>
      <c r="G3616" s="24"/>
    </row>
    <row r="3617" spans="1:7" x14ac:dyDescent="0.25">
      <c r="A3617" s="3" t="s">
        <v>81</v>
      </c>
      <c r="B3617" s="4">
        <v>45912</v>
      </c>
      <c r="C3617" s="5">
        <v>1624.42</v>
      </c>
      <c r="D3617" s="19">
        <v>9.3852000000000005E-2</v>
      </c>
      <c r="E3617" s="35" cm="1">
        <f t="array" ref="E3617">INDEX('Curva Juros'!$B$7:$B$73,MATCH(C3617,'Curva Juros'!$A$7:$A$73,1)) +
(C3617-INDEX('Curva Juros'!$A$7:$A$73,MATCH(C3617,'Curva Juros'!$A$7:$A$73,1))) *
(INDEX('Curva Juros'!$B$7:$B$73,MATCH(C3617,'Curva Juros'!$A$7:$A$73,1)+1) -
INDEX('Curva Juros'!$B$7:$B$73,MATCH(C3617,'Curva Juros'!$A$7:$A$73,1))) /
(INDEX('Curva Juros'!$A$7:$A$73,MATCH(C3617,'Curva Juros'!$A$7:$A$73,1)+1) -
INDEX('Curva Juros'!$A$7:$A$73,MATCH(C3617,'Curva Juros'!$A$7:$A$73,1)))</f>
        <v>7.5477441111111112</v>
      </c>
      <c r="F3617" s="24">
        <f t="shared" si="56"/>
        <v>1.8374558888888892E-2</v>
      </c>
      <c r="G3617" s="24"/>
    </row>
    <row r="3618" spans="1:7" x14ac:dyDescent="0.25">
      <c r="A3618" s="6" t="s">
        <v>81</v>
      </c>
      <c r="B3618" s="7">
        <v>45919</v>
      </c>
      <c r="C3618" s="8">
        <v>1620.04</v>
      </c>
      <c r="D3618" s="20">
        <v>9.3703999999999996E-2</v>
      </c>
      <c r="E3618" s="35" cm="1">
        <f t="array" ref="E3618">INDEX('Curva Juros'!$B$7:$B$73,MATCH(C3618,'Curva Juros'!$A$7:$A$73,1)) +
(C3618-INDEX('Curva Juros'!$A$7:$A$73,MATCH(C3618,'Curva Juros'!$A$7:$A$73,1))) *
(INDEX('Curva Juros'!$B$7:$B$73,MATCH(C3618,'Curva Juros'!$A$7:$A$73,1)+1) -
INDEX('Curva Juros'!$B$7:$B$73,MATCH(C3618,'Curva Juros'!$A$7:$A$73,1))) /
(INDEX('Curva Juros'!$A$7:$A$73,MATCH(C3618,'Curva Juros'!$A$7:$A$73,1)+1) -
INDEX('Curva Juros'!$A$7:$A$73,MATCH(C3618,'Curva Juros'!$A$7:$A$73,1)))</f>
        <v>7.5487904444444442</v>
      </c>
      <c r="F3618" s="24">
        <f t="shared" si="56"/>
        <v>1.8216095555555548E-2</v>
      </c>
      <c r="G3618" s="24"/>
    </row>
    <row r="3619" spans="1:7" x14ac:dyDescent="0.25">
      <c r="A3619" s="3" t="s">
        <v>81</v>
      </c>
      <c r="B3619" s="4">
        <v>45926</v>
      </c>
      <c r="C3619" s="5">
        <v>1615.11</v>
      </c>
      <c r="D3619" s="19">
        <v>9.3687000000000006E-2</v>
      </c>
      <c r="E3619" s="35" cm="1">
        <f t="array" ref="E3619">INDEX('Curva Juros'!$B$7:$B$73,MATCH(C3619,'Curva Juros'!$A$7:$A$73,1)) +
(C3619-INDEX('Curva Juros'!$A$7:$A$73,MATCH(C3619,'Curva Juros'!$A$7:$A$73,1))) *
(INDEX('Curva Juros'!$B$7:$B$73,MATCH(C3619,'Curva Juros'!$A$7:$A$73,1)+1) -
INDEX('Curva Juros'!$B$7:$B$73,MATCH(C3619,'Curva Juros'!$A$7:$A$73,1))) /
(INDEX('Curva Juros'!$A$7:$A$73,MATCH(C3619,'Curva Juros'!$A$7:$A$73,1)+1) -
INDEX('Curva Juros'!$A$7:$A$73,MATCH(C3619,'Curva Juros'!$A$7:$A$73,1)))</f>
        <v>7.5499681666666669</v>
      </c>
      <c r="F3619" s="24">
        <f t="shared" si="56"/>
        <v>1.8187318333333341E-2</v>
      </c>
      <c r="G3619" s="24"/>
    </row>
    <row r="3620" spans="1:7" x14ac:dyDescent="0.25">
      <c r="A3620" s="6" t="s">
        <v>81</v>
      </c>
      <c r="B3620" s="7">
        <v>45933</v>
      </c>
      <c r="C3620" s="8">
        <v>1605.45</v>
      </c>
      <c r="D3620" s="20">
        <v>9.4807000000000002E-2</v>
      </c>
      <c r="E3620" s="35" cm="1">
        <f t="array" ref="E3620">INDEX('Curva Juros'!$B$7:$B$73,MATCH(C3620,'Curva Juros'!$A$7:$A$73,1)) +
(C3620-INDEX('Curva Juros'!$A$7:$A$73,MATCH(C3620,'Curva Juros'!$A$7:$A$73,1))) *
(INDEX('Curva Juros'!$B$7:$B$73,MATCH(C3620,'Curva Juros'!$A$7:$A$73,1)+1) -
INDEX('Curva Juros'!$B$7:$B$73,MATCH(C3620,'Curva Juros'!$A$7:$A$73,1))) /
(INDEX('Curva Juros'!$A$7:$A$73,MATCH(C3620,'Curva Juros'!$A$7:$A$73,1)+1) -
INDEX('Curva Juros'!$A$7:$A$73,MATCH(C3620,'Curva Juros'!$A$7:$A$73,1)))</f>
        <v>7.5522758333333337</v>
      </c>
      <c r="F3620" s="24">
        <f t="shared" si="56"/>
        <v>1.928424166666666E-2</v>
      </c>
      <c r="G3620" s="24"/>
    </row>
    <row r="3621" spans="1:7" x14ac:dyDescent="0.25">
      <c r="A3621" s="3" t="s">
        <v>81</v>
      </c>
      <c r="B3621" s="4">
        <v>45940</v>
      </c>
      <c r="C3621" s="5">
        <v>1598.24</v>
      </c>
      <c r="D3621" s="19">
        <v>9.5340999999999995E-2</v>
      </c>
      <c r="E3621" s="35" cm="1">
        <f t="array" ref="E3621">INDEX('Curva Juros'!$B$7:$B$73,MATCH(C3621,'Curva Juros'!$A$7:$A$73,1)) +
(C3621-INDEX('Curva Juros'!$A$7:$A$73,MATCH(C3621,'Curva Juros'!$A$7:$A$73,1))) *
(INDEX('Curva Juros'!$B$7:$B$73,MATCH(C3621,'Curva Juros'!$A$7:$A$73,1)+1) -
INDEX('Curva Juros'!$B$7:$B$73,MATCH(C3621,'Curva Juros'!$A$7:$A$73,1))) /
(INDEX('Curva Juros'!$A$7:$A$73,MATCH(C3621,'Curva Juros'!$A$7:$A$73,1)+1) -
INDEX('Curva Juros'!$A$7:$A$73,MATCH(C3621,'Curva Juros'!$A$7:$A$73,1)))</f>
        <v>7.5539982222222228</v>
      </c>
      <c r="F3621" s="24">
        <f t="shared" si="56"/>
        <v>1.9801017777777763E-2</v>
      </c>
      <c r="G3621" s="24"/>
    </row>
    <row r="3622" spans="1:7" x14ac:dyDescent="0.25">
      <c r="A3622" s="6" t="s">
        <v>81</v>
      </c>
      <c r="B3622" s="7">
        <v>45947</v>
      </c>
      <c r="C3622" s="8">
        <v>1589.82</v>
      </c>
      <c r="D3622" s="20">
        <v>9.6166000000000001E-2</v>
      </c>
      <c r="E3622" s="35" cm="1">
        <f t="array" ref="E3622">INDEX('Curva Juros'!$B$7:$B$73,MATCH(C3622,'Curva Juros'!$A$7:$A$73,1)) +
(C3622-INDEX('Curva Juros'!$A$7:$A$73,MATCH(C3622,'Curva Juros'!$A$7:$A$73,1))) *
(INDEX('Curva Juros'!$B$7:$B$73,MATCH(C3622,'Curva Juros'!$A$7:$A$73,1)+1) -
INDEX('Curva Juros'!$B$7:$B$73,MATCH(C3622,'Curva Juros'!$A$7:$A$73,1))) /
(INDEX('Curva Juros'!$A$7:$A$73,MATCH(C3622,'Curva Juros'!$A$7:$A$73,1)+1) -
INDEX('Curva Juros'!$A$7:$A$73,MATCH(C3622,'Curva Juros'!$A$7:$A$73,1)))</f>
        <v>7.5560096666666672</v>
      </c>
      <c r="F3622" s="24">
        <f t="shared" si="56"/>
        <v>2.0605903333333328E-2</v>
      </c>
      <c r="G3622" s="24"/>
    </row>
    <row r="3623" spans="1:7" x14ac:dyDescent="0.25">
      <c r="A3623" s="3" t="s">
        <v>81</v>
      </c>
      <c r="B3623" s="4">
        <v>45954</v>
      </c>
      <c r="C3623" s="5">
        <v>1586.85</v>
      </c>
      <c r="D3623" s="19">
        <v>9.5674999999999996E-2</v>
      </c>
      <c r="E3623" s="35" cm="1">
        <f t="array" ref="E3623">INDEX('Curva Juros'!$B$7:$B$73,MATCH(C3623,'Curva Juros'!$A$7:$A$73,1)) +
(C3623-INDEX('Curva Juros'!$A$7:$A$73,MATCH(C3623,'Curva Juros'!$A$7:$A$73,1))) *
(INDEX('Curva Juros'!$B$7:$B$73,MATCH(C3623,'Curva Juros'!$A$7:$A$73,1)+1) -
INDEX('Curva Juros'!$B$7:$B$73,MATCH(C3623,'Curva Juros'!$A$7:$A$73,1))) /
(INDEX('Curva Juros'!$A$7:$A$73,MATCH(C3623,'Curva Juros'!$A$7:$A$73,1)+1) -
INDEX('Curva Juros'!$A$7:$A$73,MATCH(C3623,'Curva Juros'!$A$7:$A$73,1)))</f>
        <v>7.5567191666666673</v>
      </c>
      <c r="F3623" s="24">
        <f t="shared" si="56"/>
        <v>2.0107808333333324E-2</v>
      </c>
      <c r="G3623" s="24"/>
    </row>
    <row r="3624" spans="1:7" x14ac:dyDescent="0.25">
      <c r="A3624" s="6" t="s">
        <v>81</v>
      </c>
      <c r="B3624" s="7">
        <v>45961</v>
      </c>
      <c r="C3624" s="8">
        <v>1578.06</v>
      </c>
      <c r="D3624" s="20">
        <v>9.6590999999999996E-2</v>
      </c>
      <c r="E3624" s="35" cm="1">
        <f t="array" ref="E3624">INDEX('Curva Juros'!$B$7:$B$73,MATCH(C3624,'Curva Juros'!$A$7:$A$73,1)) +
(C3624-INDEX('Curva Juros'!$A$7:$A$73,MATCH(C3624,'Curva Juros'!$A$7:$A$73,1))) *
(INDEX('Curva Juros'!$B$7:$B$73,MATCH(C3624,'Curva Juros'!$A$7:$A$73,1)+1) -
INDEX('Curva Juros'!$B$7:$B$73,MATCH(C3624,'Curva Juros'!$A$7:$A$73,1))) /
(INDEX('Curva Juros'!$A$7:$A$73,MATCH(C3624,'Curva Juros'!$A$7:$A$73,1)+1) -
INDEX('Curva Juros'!$A$7:$A$73,MATCH(C3624,'Curva Juros'!$A$7:$A$73,1)))</f>
        <v>7.5588190000000006</v>
      </c>
      <c r="F3624" s="24">
        <f t="shared" si="56"/>
        <v>2.1002809999999997E-2</v>
      </c>
      <c r="G3624" s="24"/>
    </row>
    <row r="3625" spans="1:7" x14ac:dyDescent="0.25">
      <c r="A3625" s="3" t="s">
        <v>81</v>
      </c>
      <c r="B3625" s="4">
        <v>45968</v>
      </c>
      <c r="C3625" s="5">
        <v>1572.76</v>
      </c>
      <c r="D3625" s="19">
        <v>9.6665000000000001E-2</v>
      </c>
      <c r="E3625" s="35" cm="1">
        <f t="array" ref="E3625">INDEX('Curva Juros'!$B$7:$B$73,MATCH(C3625,'Curva Juros'!$A$7:$A$73,1)) +
(C3625-INDEX('Curva Juros'!$A$7:$A$73,MATCH(C3625,'Curva Juros'!$A$7:$A$73,1))) *
(INDEX('Curva Juros'!$B$7:$B$73,MATCH(C3625,'Curva Juros'!$A$7:$A$73,1)+1) -
INDEX('Curva Juros'!$B$7:$B$73,MATCH(C3625,'Curva Juros'!$A$7:$A$73,1))) /
(INDEX('Curva Juros'!$A$7:$A$73,MATCH(C3625,'Curva Juros'!$A$7:$A$73,1)+1) -
INDEX('Curva Juros'!$A$7:$A$73,MATCH(C3625,'Curva Juros'!$A$7:$A$73,1)))</f>
        <v>7.5600851111111114</v>
      </c>
      <c r="F3625" s="24">
        <f t="shared" si="56"/>
        <v>2.1064148888888884E-2</v>
      </c>
      <c r="G3625" s="24"/>
    </row>
    <row r="3626" spans="1:7" x14ac:dyDescent="0.25">
      <c r="A3626" s="6" t="s">
        <v>81</v>
      </c>
      <c r="B3626" s="7">
        <v>45975</v>
      </c>
      <c r="C3626" s="8">
        <v>1569.83</v>
      </c>
      <c r="D3626" s="20">
        <v>9.6163999999999999E-2</v>
      </c>
      <c r="E3626" s="35" cm="1">
        <f t="array" ref="E3626">INDEX('Curva Juros'!$B$7:$B$73,MATCH(C3626,'Curva Juros'!$A$7:$A$73,1)) +
(C3626-INDEX('Curva Juros'!$A$7:$A$73,MATCH(C3626,'Curva Juros'!$A$7:$A$73,1))) *
(INDEX('Curva Juros'!$B$7:$B$73,MATCH(C3626,'Curva Juros'!$A$7:$A$73,1)+1) -
INDEX('Curva Juros'!$B$7:$B$73,MATCH(C3626,'Curva Juros'!$A$7:$A$73,1))) /
(INDEX('Curva Juros'!$A$7:$A$73,MATCH(C3626,'Curva Juros'!$A$7:$A$73,1)+1) -
INDEX('Curva Juros'!$A$7:$A$73,MATCH(C3626,'Curva Juros'!$A$7:$A$73,1)))</f>
        <v>7.5607850555555558</v>
      </c>
      <c r="F3626" s="24">
        <f t="shared" si="56"/>
        <v>2.0556149444444435E-2</v>
      </c>
      <c r="G3626" s="24"/>
    </row>
    <row r="3627" spans="1:7" x14ac:dyDescent="0.25">
      <c r="A3627" s="3" t="s">
        <v>81</v>
      </c>
      <c r="B3627" s="4">
        <v>45982</v>
      </c>
      <c r="C3627" s="5">
        <v>1565.18</v>
      </c>
      <c r="D3627" s="19">
        <v>9.6320000000000003E-2</v>
      </c>
      <c r="E3627" s="35" cm="1">
        <f t="array" ref="E3627">INDEX('Curva Juros'!$B$7:$B$73,MATCH(C3627,'Curva Juros'!$A$7:$A$73,1)) +
(C3627-INDEX('Curva Juros'!$A$7:$A$73,MATCH(C3627,'Curva Juros'!$A$7:$A$73,1))) *
(INDEX('Curva Juros'!$B$7:$B$73,MATCH(C3627,'Curva Juros'!$A$7:$A$73,1)+1) -
INDEX('Curva Juros'!$B$7:$B$73,MATCH(C3627,'Curva Juros'!$A$7:$A$73,1))) /
(INDEX('Curva Juros'!$A$7:$A$73,MATCH(C3627,'Curva Juros'!$A$7:$A$73,1)+1) -
INDEX('Curva Juros'!$A$7:$A$73,MATCH(C3627,'Curva Juros'!$A$7:$A$73,1)))</f>
        <v>7.5618958888888894</v>
      </c>
      <c r="F3627" s="24">
        <f t="shared" si="56"/>
        <v>2.070104111111111E-2</v>
      </c>
      <c r="G3627" s="24"/>
    </row>
    <row r="3628" spans="1:7" x14ac:dyDescent="0.25">
      <c r="A3628" s="6" t="s">
        <v>81</v>
      </c>
      <c r="B3628" s="7">
        <v>45989</v>
      </c>
      <c r="C3628" s="8">
        <v>1562.52</v>
      </c>
      <c r="D3628" s="20">
        <v>9.5755999999999994E-2</v>
      </c>
      <c r="E3628" s="35" cm="1">
        <f t="array" ref="E3628">INDEX('Curva Juros'!$B$7:$B$73,MATCH(C3628,'Curva Juros'!$A$7:$A$73,1)) +
(C3628-INDEX('Curva Juros'!$A$7:$A$73,MATCH(C3628,'Curva Juros'!$A$7:$A$73,1))) *
(INDEX('Curva Juros'!$B$7:$B$73,MATCH(C3628,'Curva Juros'!$A$7:$A$73,1)+1) -
INDEX('Curva Juros'!$B$7:$B$73,MATCH(C3628,'Curva Juros'!$A$7:$A$73,1))) /
(INDEX('Curva Juros'!$A$7:$A$73,MATCH(C3628,'Curva Juros'!$A$7:$A$73,1)+1) -
INDEX('Curva Juros'!$A$7:$A$73,MATCH(C3628,'Curva Juros'!$A$7:$A$73,1)))</f>
        <v>7.5625313333333333</v>
      </c>
      <c r="F3628" s="24">
        <f t="shared" si="56"/>
        <v>2.0130686666666661E-2</v>
      </c>
      <c r="G3628" s="24"/>
    </row>
    <row r="3629" spans="1:7" x14ac:dyDescent="0.25">
      <c r="A3629" s="3" t="s">
        <v>81</v>
      </c>
      <c r="B3629" s="4">
        <v>45996</v>
      </c>
      <c r="C3629" s="5">
        <v>1557.44</v>
      </c>
      <c r="D3629" s="19">
        <v>9.5774999999999999E-2</v>
      </c>
      <c r="E3629" s="35" cm="1">
        <f t="array" ref="E3629">INDEX('Curva Juros'!$B$7:$B$73,MATCH(C3629,'Curva Juros'!$A$7:$A$73,1)) +
(C3629-INDEX('Curva Juros'!$A$7:$A$73,MATCH(C3629,'Curva Juros'!$A$7:$A$73,1))) *
(INDEX('Curva Juros'!$B$7:$B$73,MATCH(C3629,'Curva Juros'!$A$7:$A$73,1)+1) -
INDEX('Curva Juros'!$B$7:$B$73,MATCH(C3629,'Curva Juros'!$A$7:$A$73,1))) /
(INDEX('Curva Juros'!$A$7:$A$73,MATCH(C3629,'Curva Juros'!$A$7:$A$73,1)+1) -
INDEX('Curva Juros'!$A$7:$A$73,MATCH(C3629,'Curva Juros'!$A$7:$A$73,1)))</f>
        <v>7.5637448888888894</v>
      </c>
      <c r="F3629" s="24">
        <f t="shared" si="56"/>
        <v>2.013755111111111E-2</v>
      </c>
      <c r="G3629" s="24"/>
    </row>
    <row r="3630" spans="1:7" x14ac:dyDescent="0.25">
      <c r="A3630" s="6" t="s">
        <v>81</v>
      </c>
      <c r="B3630" s="7">
        <v>46003</v>
      </c>
      <c r="C3630" s="8">
        <v>1549.31</v>
      </c>
      <c r="D3630" s="20">
        <v>9.6532000000000007E-2</v>
      </c>
      <c r="E3630" s="35" cm="1">
        <f t="array" ref="E3630">INDEX('Curva Juros'!$B$7:$B$73,MATCH(C3630,'Curva Juros'!$A$7:$A$73,1)) +
(C3630-INDEX('Curva Juros'!$A$7:$A$73,MATCH(C3630,'Curva Juros'!$A$7:$A$73,1))) *
(INDEX('Curva Juros'!$B$7:$B$73,MATCH(C3630,'Curva Juros'!$A$7:$A$73,1)+1) -
INDEX('Curva Juros'!$B$7:$B$73,MATCH(C3630,'Curva Juros'!$A$7:$A$73,1))) /
(INDEX('Curva Juros'!$A$7:$A$73,MATCH(C3630,'Curva Juros'!$A$7:$A$73,1)+1) -
INDEX('Curva Juros'!$A$7:$A$73,MATCH(C3630,'Curva Juros'!$A$7:$A$73,1)))</f>
        <v>7.5656870555555562</v>
      </c>
      <c r="F3630" s="24">
        <f t="shared" si="56"/>
        <v>2.0875129444444446E-2</v>
      </c>
      <c r="G3630" s="24"/>
    </row>
    <row r="3631" spans="1:7" x14ac:dyDescent="0.25">
      <c r="A3631" s="3" t="s">
        <v>81</v>
      </c>
      <c r="B3631" s="4">
        <v>46010</v>
      </c>
      <c r="C3631" s="5">
        <v>1615.77</v>
      </c>
      <c r="D3631" s="19">
        <v>9.7522999999999999E-2</v>
      </c>
      <c r="E3631" s="35" cm="1">
        <f t="array" ref="E3631">INDEX('Curva Juros'!$B$7:$B$73,MATCH(C3631,'Curva Juros'!$A$7:$A$73,1)) +
(C3631-INDEX('Curva Juros'!$A$7:$A$73,MATCH(C3631,'Curva Juros'!$A$7:$A$73,1))) *
(INDEX('Curva Juros'!$B$7:$B$73,MATCH(C3631,'Curva Juros'!$A$7:$A$73,1)+1) -
INDEX('Curva Juros'!$B$7:$B$73,MATCH(C3631,'Curva Juros'!$A$7:$A$73,1))) /
(INDEX('Curva Juros'!$A$7:$A$73,MATCH(C3631,'Curva Juros'!$A$7:$A$73,1)+1) -
INDEX('Curva Juros'!$A$7:$A$73,MATCH(C3631,'Curva Juros'!$A$7:$A$73,1)))</f>
        <v>7.5498105000000004</v>
      </c>
      <c r="F3631" s="24">
        <f t="shared" si="56"/>
        <v>2.2024894999999989E-2</v>
      </c>
      <c r="G3631" s="24"/>
    </row>
    <row r="3632" spans="1:7" x14ac:dyDescent="0.25">
      <c r="A3632" s="6" t="s">
        <v>81</v>
      </c>
      <c r="B3632" s="7">
        <v>46017</v>
      </c>
      <c r="C3632" s="8">
        <v>1607.35</v>
      </c>
      <c r="D3632" s="20">
        <v>9.8662E-2</v>
      </c>
      <c r="E3632" s="35" cm="1">
        <f t="array" ref="E3632">INDEX('Curva Juros'!$B$7:$B$73,MATCH(C3632,'Curva Juros'!$A$7:$A$73,1)) +
(C3632-INDEX('Curva Juros'!$A$7:$A$73,MATCH(C3632,'Curva Juros'!$A$7:$A$73,1))) *
(INDEX('Curva Juros'!$B$7:$B$73,MATCH(C3632,'Curva Juros'!$A$7:$A$73,1)+1) -
INDEX('Curva Juros'!$B$7:$B$73,MATCH(C3632,'Curva Juros'!$A$7:$A$73,1))) /
(INDEX('Curva Juros'!$A$7:$A$73,MATCH(C3632,'Curva Juros'!$A$7:$A$73,1)+1) -
INDEX('Curva Juros'!$A$7:$A$73,MATCH(C3632,'Curva Juros'!$A$7:$A$73,1)))</f>
        <v>7.5518219444444448</v>
      </c>
      <c r="F3632" s="24">
        <f t="shared" si="56"/>
        <v>2.3143780555555549E-2</v>
      </c>
      <c r="G3632" s="24"/>
    </row>
    <row r="3633" spans="1:7" x14ac:dyDescent="0.25">
      <c r="A3633" s="3" t="s">
        <v>81</v>
      </c>
      <c r="B3633" s="4">
        <v>46024</v>
      </c>
      <c r="C3633" s="5">
        <v>1602.71</v>
      </c>
      <c r="D3633" s="19">
        <v>9.8829E-2</v>
      </c>
      <c r="E3633" s="35" cm="1">
        <f t="array" ref="E3633">INDEX('Curva Juros'!$B$7:$B$73,MATCH(C3633,'Curva Juros'!$A$7:$A$73,1)) +
(C3633-INDEX('Curva Juros'!$A$7:$A$73,MATCH(C3633,'Curva Juros'!$A$7:$A$73,1))) *
(INDEX('Curva Juros'!$B$7:$B$73,MATCH(C3633,'Curva Juros'!$A$7:$A$73,1)+1) -
INDEX('Curva Juros'!$B$7:$B$73,MATCH(C3633,'Curva Juros'!$A$7:$A$73,1))) /
(INDEX('Curva Juros'!$A$7:$A$73,MATCH(C3633,'Curva Juros'!$A$7:$A$73,1)+1) -
INDEX('Curva Juros'!$A$7:$A$73,MATCH(C3633,'Curva Juros'!$A$7:$A$73,1)))</f>
        <v>7.552930388888889</v>
      </c>
      <c r="F3633" s="24">
        <f t="shared" si="56"/>
        <v>2.3299696111111115E-2</v>
      </c>
      <c r="G3633" s="24"/>
    </row>
    <row r="3634" spans="1:7" x14ac:dyDescent="0.25">
      <c r="A3634" s="6" t="s">
        <v>81</v>
      </c>
      <c r="B3634" s="7">
        <v>46031</v>
      </c>
      <c r="C3634" s="8">
        <v>1593.66</v>
      </c>
      <c r="D3634" s="20">
        <v>9.9876999999999994E-2</v>
      </c>
      <c r="E3634" s="35" cm="1">
        <f t="array" ref="E3634">INDEX('Curva Juros'!$B$7:$B$73,MATCH(C3634,'Curva Juros'!$A$7:$A$73,1)) +
(C3634-INDEX('Curva Juros'!$A$7:$A$73,MATCH(C3634,'Curva Juros'!$A$7:$A$73,1))) *
(INDEX('Curva Juros'!$B$7:$B$73,MATCH(C3634,'Curva Juros'!$A$7:$A$73,1)+1) -
INDEX('Curva Juros'!$B$7:$B$73,MATCH(C3634,'Curva Juros'!$A$7:$A$73,1))) /
(INDEX('Curva Juros'!$A$7:$A$73,MATCH(C3634,'Curva Juros'!$A$7:$A$73,1)+1) -
INDEX('Curva Juros'!$A$7:$A$73,MATCH(C3634,'Curva Juros'!$A$7:$A$73,1)))</f>
        <v>7.5550923333333335</v>
      </c>
      <c r="F3634" s="24">
        <f t="shared" si="56"/>
        <v>2.4326076666666654E-2</v>
      </c>
      <c r="G3634" s="24"/>
    </row>
    <row r="3635" spans="1:7" x14ac:dyDescent="0.25">
      <c r="A3635" s="3" t="s">
        <v>81</v>
      </c>
      <c r="B3635" s="4">
        <v>46038</v>
      </c>
      <c r="C3635" s="5">
        <v>1589.24</v>
      </c>
      <c r="D3635" s="19">
        <v>9.9726999999999996E-2</v>
      </c>
      <c r="E3635" s="35" cm="1">
        <f t="array" ref="E3635">INDEX('Curva Juros'!$B$7:$B$73,MATCH(C3635,'Curva Juros'!$A$7:$A$73,1)) +
(C3635-INDEX('Curva Juros'!$A$7:$A$73,MATCH(C3635,'Curva Juros'!$A$7:$A$73,1))) *
(INDEX('Curva Juros'!$B$7:$B$73,MATCH(C3635,'Curva Juros'!$A$7:$A$73,1)+1) -
INDEX('Curva Juros'!$B$7:$B$73,MATCH(C3635,'Curva Juros'!$A$7:$A$73,1))) /
(INDEX('Curva Juros'!$A$7:$A$73,MATCH(C3635,'Curva Juros'!$A$7:$A$73,1)+1) -
INDEX('Curva Juros'!$A$7:$A$73,MATCH(C3635,'Curva Juros'!$A$7:$A$73,1)))</f>
        <v>7.5561482222222223</v>
      </c>
      <c r="F3635" s="24">
        <f t="shared" si="56"/>
        <v>2.416551777777777E-2</v>
      </c>
      <c r="G3635" s="24"/>
    </row>
    <row r="3636" spans="1:7" x14ac:dyDescent="0.25">
      <c r="A3636" s="6" t="s">
        <v>81</v>
      </c>
      <c r="B3636" s="7">
        <v>46045</v>
      </c>
      <c r="C3636" s="8">
        <v>1587.72</v>
      </c>
      <c r="D3636" s="20">
        <v>9.8824999999999996E-2</v>
      </c>
      <c r="E3636" s="35" cm="1">
        <f t="array" ref="E3636">INDEX('Curva Juros'!$B$7:$B$73,MATCH(C3636,'Curva Juros'!$A$7:$A$73,1)) +
(C3636-INDEX('Curva Juros'!$A$7:$A$73,MATCH(C3636,'Curva Juros'!$A$7:$A$73,1))) *
(INDEX('Curva Juros'!$B$7:$B$73,MATCH(C3636,'Curva Juros'!$A$7:$A$73,1)+1) -
INDEX('Curva Juros'!$B$7:$B$73,MATCH(C3636,'Curva Juros'!$A$7:$A$73,1))) /
(INDEX('Curva Juros'!$A$7:$A$73,MATCH(C3636,'Curva Juros'!$A$7:$A$73,1)+1) -
INDEX('Curva Juros'!$A$7:$A$73,MATCH(C3636,'Curva Juros'!$A$7:$A$73,1)))</f>
        <v>7.5565113333333338</v>
      </c>
      <c r="F3636" s="24">
        <f t="shared" si="56"/>
        <v>2.325988666666666E-2</v>
      </c>
      <c r="G3636" s="24"/>
    </row>
    <row r="3637" spans="1:7" x14ac:dyDescent="0.25">
      <c r="A3637" s="3" t="s">
        <v>81</v>
      </c>
      <c r="B3637" s="4">
        <v>46052</v>
      </c>
      <c r="C3637" s="5">
        <v>1582.8</v>
      </c>
      <c r="D3637" s="19">
        <v>9.8806000000000005E-2</v>
      </c>
      <c r="E3637" s="35" cm="1">
        <f t="array" ref="E3637">INDEX('Curva Juros'!$B$7:$B$73,MATCH(C3637,'Curva Juros'!$A$7:$A$73,1)) +
(C3637-INDEX('Curva Juros'!$A$7:$A$73,MATCH(C3637,'Curva Juros'!$A$7:$A$73,1))) *
(INDEX('Curva Juros'!$B$7:$B$73,MATCH(C3637,'Curva Juros'!$A$7:$A$73,1)+1) -
INDEX('Curva Juros'!$B$7:$B$73,MATCH(C3637,'Curva Juros'!$A$7:$A$73,1))) /
(INDEX('Curva Juros'!$A$7:$A$73,MATCH(C3637,'Curva Juros'!$A$7:$A$73,1)+1) -
INDEX('Curva Juros'!$A$7:$A$73,MATCH(C3637,'Curva Juros'!$A$7:$A$73,1)))</f>
        <v>7.5576866666666671</v>
      </c>
      <c r="F3637" s="24">
        <f t="shared" si="56"/>
        <v>2.3229133333333332E-2</v>
      </c>
      <c r="G3637" s="24"/>
    </row>
    <row r="3638" spans="1:7" x14ac:dyDescent="0.25">
      <c r="A3638" s="6" t="s">
        <v>81</v>
      </c>
      <c r="B3638" s="7">
        <v>46059</v>
      </c>
      <c r="C3638" s="8">
        <v>1575.49</v>
      </c>
      <c r="D3638" s="20">
        <v>9.9403000000000005E-2</v>
      </c>
      <c r="E3638" s="35" cm="1">
        <f t="array" ref="E3638">INDEX('Curva Juros'!$B$7:$B$73,MATCH(C3638,'Curva Juros'!$A$7:$A$73,1)) +
(C3638-INDEX('Curva Juros'!$A$7:$A$73,MATCH(C3638,'Curva Juros'!$A$7:$A$73,1))) *
(INDEX('Curva Juros'!$B$7:$B$73,MATCH(C3638,'Curva Juros'!$A$7:$A$73,1)+1) -
INDEX('Curva Juros'!$B$7:$B$73,MATCH(C3638,'Curva Juros'!$A$7:$A$73,1))) /
(INDEX('Curva Juros'!$A$7:$A$73,MATCH(C3638,'Curva Juros'!$A$7:$A$73,1)+1) -
INDEX('Curva Juros'!$A$7:$A$73,MATCH(C3638,'Curva Juros'!$A$7:$A$73,1)))</f>
        <v>7.5594329444444446</v>
      </c>
      <c r="F3638" s="24">
        <f t="shared" si="56"/>
        <v>2.3808670555555564E-2</v>
      </c>
      <c r="G3638" s="24"/>
    </row>
    <row r="3639" spans="1:7" x14ac:dyDescent="0.25">
      <c r="A3639" s="3" t="s">
        <v>81</v>
      </c>
      <c r="B3639" s="4">
        <v>46066</v>
      </c>
      <c r="C3639" s="5">
        <v>1534.05</v>
      </c>
      <c r="D3639" s="19">
        <v>0.10896500000000001</v>
      </c>
      <c r="E3639" s="35" cm="1">
        <f t="array" ref="E3639">INDEX('Curva Juros'!$B$7:$B$73,MATCH(C3639,'Curva Juros'!$A$7:$A$73,1)) +
(C3639-INDEX('Curva Juros'!$A$7:$A$73,MATCH(C3639,'Curva Juros'!$A$7:$A$73,1))) *
(INDEX('Curva Juros'!$B$7:$B$73,MATCH(C3639,'Curva Juros'!$A$7:$A$73,1)+1) -
INDEX('Curva Juros'!$B$7:$B$73,MATCH(C3639,'Curva Juros'!$A$7:$A$73,1))) /
(INDEX('Curva Juros'!$A$7:$A$73,MATCH(C3639,'Curva Juros'!$A$7:$A$73,1)+1) -
INDEX('Curva Juros'!$A$7:$A$73,MATCH(C3639,'Curva Juros'!$A$7:$A$73,1)))</f>
        <v>7.5693324999999998</v>
      </c>
      <c r="F3639" s="24">
        <f t="shared" si="56"/>
        <v>3.3271675000000014E-2</v>
      </c>
      <c r="G3639" s="24"/>
    </row>
    <row r="3640" spans="1:7" x14ac:dyDescent="0.25">
      <c r="A3640" s="6" t="s">
        <v>81</v>
      </c>
      <c r="B3640" s="7">
        <v>46073</v>
      </c>
      <c r="C3640" s="8">
        <v>1546.86</v>
      </c>
      <c r="D3640" s="20">
        <v>0.104786</v>
      </c>
      <c r="E3640" s="35" cm="1">
        <f t="array" ref="E3640">INDEX('Curva Juros'!$B$7:$B$73,MATCH(C3640,'Curva Juros'!$A$7:$A$73,1)) +
(C3640-INDEX('Curva Juros'!$A$7:$A$73,MATCH(C3640,'Curva Juros'!$A$7:$A$73,1))) *
(INDEX('Curva Juros'!$B$7:$B$73,MATCH(C3640,'Curva Juros'!$A$7:$A$73,1)+1) -
INDEX('Curva Juros'!$B$7:$B$73,MATCH(C3640,'Curva Juros'!$A$7:$A$73,1))) /
(INDEX('Curva Juros'!$A$7:$A$73,MATCH(C3640,'Curva Juros'!$A$7:$A$73,1)+1) -
INDEX('Curva Juros'!$A$7:$A$73,MATCH(C3640,'Curva Juros'!$A$7:$A$73,1)))</f>
        <v>7.5662723333333339</v>
      </c>
      <c r="F3640" s="24">
        <f t="shared" si="56"/>
        <v>2.912327666666667E-2</v>
      </c>
      <c r="G3640" s="24"/>
    </row>
    <row r="3641" spans="1:7" x14ac:dyDescent="0.25">
      <c r="A3641" s="3" t="s">
        <v>81</v>
      </c>
      <c r="B3641" s="4">
        <v>46080</v>
      </c>
      <c r="C3641" s="5">
        <v>1544.42</v>
      </c>
      <c r="D3641" s="19">
        <v>0.104113</v>
      </c>
      <c r="E3641" s="35" cm="1">
        <f t="array" ref="E3641">INDEX('Curva Juros'!$B$7:$B$73,MATCH(C3641,'Curva Juros'!$A$7:$A$73,1)) +
(C3641-INDEX('Curva Juros'!$A$7:$A$73,MATCH(C3641,'Curva Juros'!$A$7:$A$73,1))) *
(INDEX('Curva Juros'!$B$7:$B$73,MATCH(C3641,'Curva Juros'!$A$7:$A$73,1)+1) -
INDEX('Curva Juros'!$B$7:$B$73,MATCH(C3641,'Curva Juros'!$A$7:$A$73,1))) /
(INDEX('Curva Juros'!$A$7:$A$73,MATCH(C3641,'Curva Juros'!$A$7:$A$73,1)+1) -
INDEX('Curva Juros'!$A$7:$A$73,MATCH(C3641,'Curva Juros'!$A$7:$A$73,1)))</f>
        <v>7.5668552222222223</v>
      </c>
      <c r="F3641" s="24">
        <f t="shared" si="56"/>
        <v>2.844444777777777E-2</v>
      </c>
      <c r="G3641" s="24"/>
    </row>
    <row r="3642" spans="1:7" x14ac:dyDescent="0.25">
      <c r="A3642" s="6" t="s">
        <v>82</v>
      </c>
      <c r="B3642" s="7">
        <v>45723</v>
      </c>
      <c r="C3642" s="8">
        <v>787.63</v>
      </c>
      <c r="D3642" s="20">
        <v>7.7175999999999995E-2</v>
      </c>
      <c r="E3642" s="35" cm="1">
        <f t="array" ref="E3642">INDEX('Curva Juros'!$B$7:$B$73,MATCH(C3642,'Curva Juros'!$A$7:$A$73,1)) +
(C3642-INDEX('Curva Juros'!$A$7:$A$73,MATCH(C3642,'Curva Juros'!$A$7:$A$73,1))) *
(INDEX('Curva Juros'!$B$7:$B$73,MATCH(C3642,'Curva Juros'!$A$7:$A$73,1)+1) -
INDEX('Curva Juros'!$B$7:$B$73,MATCH(C3642,'Curva Juros'!$A$7:$A$73,1))) /
(INDEX('Curva Juros'!$A$7:$A$73,MATCH(C3642,'Curva Juros'!$A$7:$A$73,1)+1) -
INDEX('Curva Juros'!$A$7:$A$73,MATCH(C3642,'Curva Juros'!$A$7:$A$73,1)))</f>
        <v>7.6811098333333332</v>
      </c>
      <c r="F3642" s="24">
        <f t="shared" si="56"/>
        <v>3.6490166666666712E-4</v>
      </c>
      <c r="G3642" s="24"/>
    </row>
    <row r="3643" spans="1:7" x14ac:dyDescent="0.25">
      <c r="A3643" s="3" t="s">
        <v>82</v>
      </c>
      <c r="B3643" s="4">
        <v>45730</v>
      </c>
      <c r="C3643" s="5">
        <v>782.25</v>
      </c>
      <c r="D3643" s="19">
        <v>7.7603000000000005E-2</v>
      </c>
      <c r="E3643" s="35" cm="1">
        <f t="array" ref="E3643">INDEX('Curva Juros'!$B$7:$B$73,MATCH(C3643,'Curva Juros'!$A$7:$A$73,1)) +
(C3643-INDEX('Curva Juros'!$A$7:$A$73,MATCH(C3643,'Curva Juros'!$A$7:$A$73,1))) *
(INDEX('Curva Juros'!$B$7:$B$73,MATCH(C3643,'Curva Juros'!$A$7:$A$73,1)+1) -
INDEX('Curva Juros'!$B$7:$B$73,MATCH(C3643,'Curva Juros'!$A$7:$A$73,1))) /
(INDEX('Curva Juros'!$A$7:$A$73,MATCH(C3643,'Curva Juros'!$A$7:$A$73,1)+1) -
INDEX('Curva Juros'!$A$7:$A$73,MATCH(C3643,'Curva Juros'!$A$7:$A$73,1)))</f>
        <v>7.6817374999999997</v>
      </c>
      <c r="F3643" s="24">
        <f t="shared" si="56"/>
        <v>7.8562500000001201E-4</v>
      </c>
      <c r="G3643" s="24"/>
    </row>
    <row r="3644" spans="1:7" x14ac:dyDescent="0.25">
      <c r="A3644" s="6" t="s">
        <v>82</v>
      </c>
      <c r="B3644" s="7">
        <v>45737</v>
      </c>
      <c r="C3644" s="8">
        <v>775.49</v>
      </c>
      <c r="D3644" s="20">
        <v>7.9605999999999996E-2</v>
      </c>
      <c r="E3644" s="35" cm="1">
        <f t="array" ref="E3644">INDEX('Curva Juros'!$B$7:$B$73,MATCH(C3644,'Curva Juros'!$A$7:$A$73,1)) +
(C3644-INDEX('Curva Juros'!$A$7:$A$73,MATCH(C3644,'Curva Juros'!$A$7:$A$73,1))) *
(INDEX('Curva Juros'!$B$7:$B$73,MATCH(C3644,'Curva Juros'!$A$7:$A$73,1)+1) -
INDEX('Curva Juros'!$B$7:$B$73,MATCH(C3644,'Curva Juros'!$A$7:$A$73,1))) /
(INDEX('Curva Juros'!$A$7:$A$73,MATCH(C3644,'Curva Juros'!$A$7:$A$73,1)+1) -
INDEX('Curva Juros'!$A$7:$A$73,MATCH(C3644,'Curva Juros'!$A$7:$A$73,1)))</f>
        <v>7.6825261666666664</v>
      </c>
      <c r="F3644" s="24">
        <f t="shared" si="56"/>
        <v>2.780738333333338E-3</v>
      </c>
      <c r="G3644" s="24"/>
    </row>
    <row r="3645" spans="1:7" x14ac:dyDescent="0.25">
      <c r="A3645" s="3" t="s">
        <v>82</v>
      </c>
      <c r="B3645" s="4">
        <v>45744</v>
      </c>
      <c r="C3645" s="5">
        <v>768.84</v>
      </c>
      <c r="D3645" s="19">
        <v>8.1487000000000004E-2</v>
      </c>
      <c r="E3645" s="35" cm="1">
        <f t="array" ref="E3645">INDEX('Curva Juros'!$B$7:$B$73,MATCH(C3645,'Curva Juros'!$A$7:$A$73,1)) +
(C3645-INDEX('Curva Juros'!$A$7:$A$73,MATCH(C3645,'Curva Juros'!$A$7:$A$73,1))) *
(INDEX('Curva Juros'!$B$7:$B$73,MATCH(C3645,'Curva Juros'!$A$7:$A$73,1)+1) -
INDEX('Curva Juros'!$B$7:$B$73,MATCH(C3645,'Curva Juros'!$A$7:$A$73,1))) /
(INDEX('Curva Juros'!$A$7:$A$73,MATCH(C3645,'Curva Juros'!$A$7:$A$73,1)+1) -
INDEX('Curva Juros'!$A$7:$A$73,MATCH(C3645,'Curva Juros'!$A$7:$A$73,1)))</f>
        <v>7.6833020000000003</v>
      </c>
      <c r="F3645" s="24">
        <f t="shared" si="56"/>
        <v>4.653980000000002E-3</v>
      </c>
      <c r="G3645" s="24"/>
    </row>
    <row r="3646" spans="1:7" x14ac:dyDescent="0.25">
      <c r="A3646" s="6" t="s">
        <v>82</v>
      </c>
      <c r="B3646" s="7">
        <v>45751</v>
      </c>
      <c r="C3646" s="8">
        <v>765.58</v>
      </c>
      <c r="D3646" s="20">
        <v>7.9495999999999997E-2</v>
      </c>
      <c r="E3646" s="35" cm="1">
        <f t="array" ref="E3646">INDEX('Curva Juros'!$B$7:$B$73,MATCH(C3646,'Curva Juros'!$A$7:$A$73,1)) +
(C3646-INDEX('Curva Juros'!$A$7:$A$73,MATCH(C3646,'Curva Juros'!$A$7:$A$73,1))) *
(INDEX('Curva Juros'!$B$7:$B$73,MATCH(C3646,'Curva Juros'!$A$7:$A$73,1)+1) -
INDEX('Curva Juros'!$B$7:$B$73,MATCH(C3646,'Curva Juros'!$A$7:$A$73,1))) /
(INDEX('Curva Juros'!$A$7:$A$73,MATCH(C3646,'Curva Juros'!$A$7:$A$73,1)+1) -
INDEX('Curva Juros'!$A$7:$A$73,MATCH(C3646,'Curva Juros'!$A$7:$A$73,1)))</f>
        <v>7.6836823333333335</v>
      </c>
      <c r="F3646" s="24">
        <f t="shared" si="56"/>
        <v>2.6591766666666655E-3</v>
      </c>
      <c r="G3646" s="24"/>
    </row>
    <row r="3647" spans="1:7" x14ac:dyDescent="0.25">
      <c r="A3647" s="3" t="s">
        <v>82</v>
      </c>
      <c r="B3647" s="4">
        <v>45758</v>
      </c>
      <c r="C3647" s="5">
        <v>759.71</v>
      </c>
      <c r="D3647" s="19">
        <v>8.0490000000000006E-2</v>
      </c>
      <c r="E3647" s="35" cm="1">
        <f t="array" ref="E3647">INDEX('Curva Juros'!$B$7:$B$73,MATCH(C3647,'Curva Juros'!$A$7:$A$73,1)) +
(C3647-INDEX('Curva Juros'!$A$7:$A$73,MATCH(C3647,'Curva Juros'!$A$7:$A$73,1))) *
(INDEX('Curva Juros'!$B$7:$B$73,MATCH(C3647,'Curva Juros'!$A$7:$A$73,1)+1) -
INDEX('Curva Juros'!$B$7:$B$73,MATCH(C3647,'Curva Juros'!$A$7:$A$73,1))) /
(INDEX('Curva Juros'!$A$7:$A$73,MATCH(C3647,'Curva Juros'!$A$7:$A$73,1)+1) -
INDEX('Curva Juros'!$A$7:$A$73,MATCH(C3647,'Curva Juros'!$A$7:$A$73,1)))</f>
        <v>7.6843671666666671</v>
      </c>
      <c r="F3647" s="24">
        <f t="shared" si="56"/>
        <v>3.6463283333333374E-3</v>
      </c>
      <c r="G3647" s="24"/>
    </row>
    <row r="3648" spans="1:7" x14ac:dyDescent="0.25">
      <c r="A3648" s="6" t="s">
        <v>82</v>
      </c>
      <c r="B3648" s="7">
        <v>45764</v>
      </c>
      <c r="C3648" s="8">
        <v>757.55</v>
      </c>
      <c r="D3648" s="20">
        <v>7.8393000000000004E-2</v>
      </c>
      <c r="E3648" s="35" cm="1">
        <f t="array" ref="E3648">INDEX('Curva Juros'!$B$7:$B$73,MATCH(C3648,'Curva Juros'!$A$7:$A$73,1)) +
(C3648-INDEX('Curva Juros'!$A$7:$A$73,MATCH(C3648,'Curva Juros'!$A$7:$A$73,1))) *
(INDEX('Curva Juros'!$B$7:$B$73,MATCH(C3648,'Curva Juros'!$A$7:$A$73,1)+1) -
INDEX('Curva Juros'!$B$7:$B$73,MATCH(C3648,'Curva Juros'!$A$7:$A$73,1))) /
(INDEX('Curva Juros'!$A$7:$A$73,MATCH(C3648,'Curva Juros'!$A$7:$A$73,1)+1) -
INDEX('Curva Juros'!$A$7:$A$73,MATCH(C3648,'Curva Juros'!$A$7:$A$73,1)))</f>
        <v>7.6846191666666668</v>
      </c>
      <c r="F3648" s="24">
        <f t="shared" si="56"/>
        <v>1.5468083333333299E-3</v>
      </c>
      <c r="G3648" s="24"/>
    </row>
    <row r="3649" spans="1:7" x14ac:dyDescent="0.25">
      <c r="A3649" s="3" t="s">
        <v>82</v>
      </c>
      <c r="B3649" s="4">
        <v>45772</v>
      </c>
      <c r="C3649" s="5">
        <v>755.71</v>
      </c>
      <c r="D3649" s="19">
        <v>7.5940999999999995E-2</v>
      </c>
      <c r="E3649" s="35" cm="1">
        <f t="array" ref="E3649">INDEX('Curva Juros'!$B$7:$B$73,MATCH(C3649,'Curva Juros'!$A$7:$A$73,1)) +
(C3649-INDEX('Curva Juros'!$A$7:$A$73,MATCH(C3649,'Curva Juros'!$A$7:$A$73,1))) *
(INDEX('Curva Juros'!$B$7:$B$73,MATCH(C3649,'Curva Juros'!$A$7:$A$73,1)+1) -
INDEX('Curva Juros'!$B$7:$B$73,MATCH(C3649,'Curva Juros'!$A$7:$A$73,1))) /
(INDEX('Curva Juros'!$A$7:$A$73,MATCH(C3649,'Curva Juros'!$A$7:$A$73,1)+1) -
INDEX('Curva Juros'!$A$7:$A$73,MATCH(C3649,'Curva Juros'!$A$7:$A$73,1)))</f>
        <v>7.6848787142857145</v>
      </c>
      <c r="F3649" s="24">
        <f t="shared" si="56"/>
        <v>-9.077871428571499E-4</v>
      </c>
      <c r="G3649" s="24"/>
    </row>
    <row r="3650" spans="1:7" x14ac:dyDescent="0.25">
      <c r="A3650" s="6" t="s">
        <v>82</v>
      </c>
      <c r="B3650" s="7">
        <v>45779</v>
      </c>
      <c r="C3650" s="8">
        <v>751.82</v>
      </c>
      <c r="D3650" s="20">
        <v>7.5818999999999998E-2</v>
      </c>
      <c r="E3650" s="35" cm="1">
        <f t="array" ref="E3650">INDEX('Curva Juros'!$B$7:$B$73,MATCH(C3650,'Curva Juros'!$A$7:$A$73,1)) +
(C3650-INDEX('Curva Juros'!$A$7:$A$73,MATCH(C3650,'Curva Juros'!$A$7:$A$73,1))) *
(INDEX('Curva Juros'!$B$7:$B$73,MATCH(C3650,'Curva Juros'!$A$7:$A$73,1)+1) -
INDEX('Curva Juros'!$B$7:$B$73,MATCH(C3650,'Curva Juros'!$A$7:$A$73,1))) /
(INDEX('Curva Juros'!$A$7:$A$73,MATCH(C3650,'Curva Juros'!$A$7:$A$73,1)+1) -
INDEX('Curva Juros'!$A$7:$A$73,MATCH(C3650,'Curva Juros'!$A$7:$A$73,1)))</f>
        <v>7.6859345714285716</v>
      </c>
      <c r="F3650" s="24">
        <f t="shared" si="56"/>
        <v>-1.040345714285712E-3</v>
      </c>
      <c r="G3650" s="24"/>
    </row>
    <row r="3651" spans="1:7" x14ac:dyDescent="0.25">
      <c r="A3651" s="3" t="s">
        <v>82</v>
      </c>
      <c r="B3651" s="4">
        <v>45786</v>
      </c>
      <c r="C3651" s="5">
        <v>746.55</v>
      </c>
      <c r="D3651" s="19">
        <v>7.6122999999999996E-2</v>
      </c>
      <c r="E3651" s="35" cm="1">
        <f t="array" ref="E3651">INDEX('Curva Juros'!$B$7:$B$73,MATCH(C3651,'Curva Juros'!$A$7:$A$73,1)) +
(C3651-INDEX('Curva Juros'!$A$7:$A$73,MATCH(C3651,'Curva Juros'!$A$7:$A$73,1))) *
(INDEX('Curva Juros'!$B$7:$B$73,MATCH(C3651,'Curva Juros'!$A$7:$A$73,1)+1) -
INDEX('Curva Juros'!$B$7:$B$73,MATCH(C3651,'Curva Juros'!$A$7:$A$73,1))) /
(INDEX('Curva Juros'!$A$7:$A$73,MATCH(C3651,'Curva Juros'!$A$7:$A$73,1)+1) -
INDEX('Curva Juros'!$A$7:$A$73,MATCH(C3651,'Curva Juros'!$A$7:$A$73,1)))</f>
        <v>7.6873649999999998</v>
      </c>
      <c r="F3651" s="24">
        <f t="shared" ref="F3651:F3714" si="57">D3651-E3651/100</f>
        <v>-7.5065000000000548E-4</v>
      </c>
      <c r="G3651" s="24"/>
    </row>
    <row r="3652" spans="1:7" x14ac:dyDescent="0.25">
      <c r="A3652" s="6" t="s">
        <v>82</v>
      </c>
      <c r="B3652" s="7">
        <v>45793</v>
      </c>
      <c r="C3652" s="8">
        <v>741.77</v>
      </c>
      <c r="D3652" s="20">
        <v>7.5881000000000004E-2</v>
      </c>
      <c r="E3652" s="35" cm="1">
        <f t="array" ref="E3652">INDEX('Curva Juros'!$B$7:$B$73,MATCH(C3652,'Curva Juros'!$A$7:$A$73,1)) +
(C3652-INDEX('Curva Juros'!$A$7:$A$73,MATCH(C3652,'Curva Juros'!$A$7:$A$73,1))) *
(INDEX('Curva Juros'!$B$7:$B$73,MATCH(C3652,'Curva Juros'!$A$7:$A$73,1)+1) -
INDEX('Curva Juros'!$B$7:$B$73,MATCH(C3652,'Curva Juros'!$A$7:$A$73,1))) /
(INDEX('Curva Juros'!$A$7:$A$73,MATCH(C3652,'Curva Juros'!$A$7:$A$73,1)+1) -
INDEX('Curva Juros'!$A$7:$A$73,MATCH(C3652,'Curva Juros'!$A$7:$A$73,1)))</f>
        <v>7.6886624285714289</v>
      </c>
      <c r="F3652" s="24">
        <f t="shared" si="57"/>
        <v>-1.0056242857142822E-3</v>
      </c>
      <c r="G3652" s="24"/>
    </row>
    <row r="3653" spans="1:7" x14ac:dyDescent="0.25">
      <c r="A3653" s="3" t="s">
        <v>82</v>
      </c>
      <c r="B3653" s="4">
        <v>45800</v>
      </c>
      <c r="C3653" s="5">
        <v>735.7</v>
      </c>
      <c r="D3653" s="19">
        <v>7.7091000000000007E-2</v>
      </c>
      <c r="E3653" s="35" cm="1">
        <f t="array" ref="E3653">INDEX('Curva Juros'!$B$7:$B$73,MATCH(C3653,'Curva Juros'!$A$7:$A$73,1)) +
(C3653-INDEX('Curva Juros'!$A$7:$A$73,MATCH(C3653,'Curva Juros'!$A$7:$A$73,1))) *
(INDEX('Curva Juros'!$B$7:$B$73,MATCH(C3653,'Curva Juros'!$A$7:$A$73,1)+1) -
INDEX('Curva Juros'!$B$7:$B$73,MATCH(C3653,'Curva Juros'!$A$7:$A$73,1))) /
(INDEX('Curva Juros'!$A$7:$A$73,MATCH(C3653,'Curva Juros'!$A$7:$A$73,1)+1) -
INDEX('Curva Juros'!$A$7:$A$73,MATCH(C3653,'Curva Juros'!$A$7:$A$73,1)))</f>
        <v>7.6903100000000002</v>
      </c>
      <c r="F3653" s="24">
        <f t="shared" si="57"/>
        <v>1.8790000000000473E-4</v>
      </c>
      <c r="G3653" s="24"/>
    </row>
    <row r="3654" spans="1:7" x14ac:dyDescent="0.25">
      <c r="A3654" s="6" t="s">
        <v>82</v>
      </c>
      <c r="B3654" s="7">
        <v>45807</v>
      </c>
      <c r="C3654" s="8">
        <v>730.08</v>
      </c>
      <c r="D3654" s="20">
        <v>7.7795000000000003E-2</v>
      </c>
      <c r="E3654" s="35" cm="1">
        <f t="array" ref="E3654">INDEX('Curva Juros'!$B$7:$B$73,MATCH(C3654,'Curva Juros'!$A$7:$A$73,1)) +
(C3654-INDEX('Curva Juros'!$A$7:$A$73,MATCH(C3654,'Curva Juros'!$A$7:$A$73,1))) *
(INDEX('Curva Juros'!$B$7:$B$73,MATCH(C3654,'Curva Juros'!$A$7:$A$73,1)+1) -
INDEX('Curva Juros'!$B$7:$B$73,MATCH(C3654,'Curva Juros'!$A$7:$A$73,1))) /
(INDEX('Curva Juros'!$A$7:$A$73,MATCH(C3654,'Curva Juros'!$A$7:$A$73,1)+1) -
INDEX('Curva Juros'!$A$7:$A$73,MATCH(C3654,'Curva Juros'!$A$7:$A$73,1)))</f>
        <v>7.6918354285714283</v>
      </c>
      <c r="F3654" s="24">
        <f t="shared" si="57"/>
        <v>8.7664571428572313E-4</v>
      </c>
      <c r="G3654" s="24"/>
    </row>
    <row r="3655" spans="1:7" x14ac:dyDescent="0.25">
      <c r="A3655" s="3" t="s">
        <v>82</v>
      </c>
      <c r="B3655" s="4">
        <v>45814</v>
      </c>
      <c r="C3655" s="5">
        <v>724.31</v>
      </c>
      <c r="D3655" s="19">
        <v>7.8670000000000004E-2</v>
      </c>
      <c r="E3655" s="35" cm="1">
        <f t="array" ref="E3655">INDEX('Curva Juros'!$B$7:$B$73,MATCH(C3655,'Curva Juros'!$A$7:$A$73,1)) +
(C3655-INDEX('Curva Juros'!$A$7:$A$73,MATCH(C3655,'Curva Juros'!$A$7:$A$73,1))) *
(INDEX('Curva Juros'!$B$7:$B$73,MATCH(C3655,'Curva Juros'!$A$7:$A$73,1)+1) -
INDEX('Curva Juros'!$B$7:$B$73,MATCH(C3655,'Curva Juros'!$A$7:$A$73,1))) /
(INDEX('Curva Juros'!$A$7:$A$73,MATCH(C3655,'Curva Juros'!$A$7:$A$73,1)+1) -
INDEX('Curva Juros'!$A$7:$A$73,MATCH(C3655,'Curva Juros'!$A$7:$A$73,1)))</f>
        <v>7.6934015714285717</v>
      </c>
      <c r="F3655" s="24">
        <f t="shared" si="57"/>
        <v>1.7359842857142815E-3</v>
      </c>
      <c r="G3655" s="24"/>
    </row>
    <row r="3656" spans="1:7" x14ac:dyDescent="0.25">
      <c r="A3656" s="6" t="s">
        <v>82</v>
      </c>
      <c r="B3656" s="7">
        <v>45821</v>
      </c>
      <c r="C3656" s="8">
        <v>719.55</v>
      </c>
      <c r="D3656" s="20">
        <v>7.8396999999999994E-2</v>
      </c>
      <c r="E3656" s="35" cm="1">
        <f t="array" ref="E3656">INDEX('Curva Juros'!$B$7:$B$73,MATCH(C3656,'Curva Juros'!$A$7:$A$73,1)) +
(C3656-INDEX('Curva Juros'!$A$7:$A$73,MATCH(C3656,'Curva Juros'!$A$7:$A$73,1))) *
(INDEX('Curva Juros'!$B$7:$B$73,MATCH(C3656,'Curva Juros'!$A$7:$A$73,1)+1) -
INDEX('Curva Juros'!$B$7:$B$73,MATCH(C3656,'Curva Juros'!$A$7:$A$73,1))) /
(INDEX('Curva Juros'!$A$7:$A$73,MATCH(C3656,'Curva Juros'!$A$7:$A$73,1)+1) -
INDEX('Curva Juros'!$A$7:$A$73,MATCH(C3656,'Curva Juros'!$A$7:$A$73,1)))</f>
        <v>7.694693571428572</v>
      </c>
      <c r="F3656" s="24">
        <f t="shared" si="57"/>
        <v>1.4500642857142726E-3</v>
      </c>
      <c r="G3656" s="24"/>
    </row>
    <row r="3657" spans="1:7" x14ac:dyDescent="0.25">
      <c r="A3657" s="3" t="s">
        <v>82</v>
      </c>
      <c r="B3657" s="4">
        <v>45828</v>
      </c>
      <c r="C3657" s="5">
        <v>715.68</v>
      </c>
      <c r="D3657" s="19">
        <v>7.8243999999999994E-2</v>
      </c>
      <c r="E3657" s="35" cm="1">
        <f t="array" ref="E3657">INDEX('Curva Juros'!$B$7:$B$73,MATCH(C3657,'Curva Juros'!$A$7:$A$73,1)) +
(C3657-INDEX('Curva Juros'!$A$7:$A$73,MATCH(C3657,'Curva Juros'!$A$7:$A$73,1))) *
(INDEX('Curva Juros'!$B$7:$B$73,MATCH(C3657,'Curva Juros'!$A$7:$A$73,1)+1) -
INDEX('Curva Juros'!$B$7:$B$73,MATCH(C3657,'Curva Juros'!$A$7:$A$73,1))) /
(INDEX('Curva Juros'!$A$7:$A$73,MATCH(C3657,'Curva Juros'!$A$7:$A$73,1)+1) -
INDEX('Curva Juros'!$A$7:$A$73,MATCH(C3657,'Curva Juros'!$A$7:$A$73,1)))</f>
        <v>7.6957440000000004</v>
      </c>
      <c r="F3657" s="24">
        <f t="shared" si="57"/>
        <v>1.2865599999999922E-3</v>
      </c>
      <c r="G3657" s="24"/>
    </row>
    <row r="3658" spans="1:7" x14ac:dyDescent="0.25">
      <c r="A3658" s="6" t="s">
        <v>82</v>
      </c>
      <c r="B3658" s="7">
        <v>45835</v>
      </c>
      <c r="C3658" s="8">
        <v>710.68</v>
      </c>
      <c r="D3658" s="20">
        <v>7.8243999999999994E-2</v>
      </c>
      <c r="E3658" s="35" cm="1">
        <f t="array" ref="E3658">INDEX('Curva Juros'!$B$7:$B$73,MATCH(C3658,'Curva Juros'!$A$7:$A$73,1)) +
(C3658-INDEX('Curva Juros'!$A$7:$A$73,MATCH(C3658,'Curva Juros'!$A$7:$A$73,1))) *
(INDEX('Curva Juros'!$B$7:$B$73,MATCH(C3658,'Curva Juros'!$A$7:$A$73,1)+1) -
INDEX('Curva Juros'!$B$7:$B$73,MATCH(C3658,'Curva Juros'!$A$7:$A$73,1))) /
(INDEX('Curva Juros'!$A$7:$A$73,MATCH(C3658,'Curva Juros'!$A$7:$A$73,1)+1) -
INDEX('Curva Juros'!$A$7:$A$73,MATCH(C3658,'Curva Juros'!$A$7:$A$73,1)))</f>
        <v>7.697101142857143</v>
      </c>
      <c r="F3658" s="24">
        <f t="shared" si="57"/>
        <v>1.2729885714285599E-3</v>
      </c>
      <c r="G3658" s="24"/>
    </row>
    <row r="3659" spans="1:7" x14ac:dyDescent="0.25">
      <c r="A3659" s="3" t="s">
        <v>82</v>
      </c>
      <c r="B3659" s="4">
        <v>45842</v>
      </c>
      <c r="C3659" s="5">
        <v>706.25</v>
      </c>
      <c r="D3659" s="19">
        <v>7.7601000000000003E-2</v>
      </c>
      <c r="E3659" s="35" cm="1">
        <f t="array" ref="E3659">INDEX('Curva Juros'!$B$7:$B$73,MATCH(C3659,'Curva Juros'!$A$7:$A$73,1)) +
(C3659-INDEX('Curva Juros'!$A$7:$A$73,MATCH(C3659,'Curva Juros'!$A$7:$A$73,1))) *
(INDEX('Curva Juros'!$B$7:$B$73,MATCH(C3659,'Curva Juros'!$A$7:$A$73,1)+1) -
INDEX('Curva Juros'!$B$7:$B$73,MATCH(C3659,'Curva Juros'!$A$7:$A$73,1))) /
(INDEX('Curva Juros'!$A$7:$A$73,MATCH(C3659,'Curva Juros'!$A$7:$A$73,1)+1) -
INDEX('Curva Juros'!$A$7:$A$73,MATCH(C3659,'Curva Juros'!$A$7:$A$73,1)))</f>
        <v>7.6983035714285712</v>
      </c>
      <c r="F3659" s="24">
        <f t="shared" si="57"/>
        <v>6.1796428571428419E-4</v>
      </c>
      <c r="G3659" s="24"/>
    </row>
    <row r="3660" spans="1:7" x14ac:dyDescent="0.25">
      <c r="A3660" s="6" t="s">
        <v>82</v>
      </c>
      <c r="B3660" s="7">
        <v>45849</v>
      </c>
      <c r="C3660" s="8">
        <v>698.65</v>
      </c>
      <c r="D3660" s="20">
        <v>8.0559000000000006E-2</v>
      </c>
      <c r="E3660" s="35" cm="1">
        <f t="array" ref="E3660">INDEX('Curva Juros'!$B$7:$B$73,MATCH(C3660,'Curva Juros'!$A$7:$A$73,1)) +
(C3660-INDEX('Curva Juros'!$A$7:$A$73,MATCH(C3660,'Curva Juros'!$A$7:$A$73,1))) *
(INDEX('Curva Juros'!$B$7:$B$73,MATCH(C3660,'Curva Juros'!$A$7:$A$73,1)+1) -
INDEX('Curva Juros'!$B$7:$B$73,MATCH(C3660,'Curva Juros'!$A$7:$A$73,1))) /
(INDEX('Curva Juros'!$A$7:$A$73,MATCH(C3660,'Curva Juros'!$A$7:$A$73,1)+1) -
INDEX('Curva Juros'!$A$7:$A$73,MATCH(C3660,'Curva Juros'!$A$7:$A$73,1)))</f>
        <v>7.7003664285714288</v>
      </c>
      <c r="F3660" s="24">
        <f t="shared" si="57"/>
        <v>3.5553357142857206E-3</v>
      </c>
      <c r="G3660" s="24"/>
    </row>
    <row r="3661" spans="1:7" x14ac:dyDescent="0.25">
      <c r="A3661" s="3" t="s">
        <v>82</v>
      </c>
      <c r="B3661" s="4">
        <v>45856</v>
      </c>
      <c r="C3661" s="5">
        <v>692.85</v>
      </c>
      <c r="D3661" s="19">
        <v>8.1471000000000002E-2</v>
      </c>
      <c r="E3661" s="35" cm="1">
        <f t="array" ref="E3661">INDEX('Curva Juros'!$B$7:$B$73,MATCH(C3661,'Curva Juros'!$A$7:$A$73,1)) +
(C3661-INDEX('Curva Juros'!$A$7:$A$73,MATCH(C3661,'Curva Juros'!$A$7:$A$73,1))) *
(INDEX('Curva Juros'!$B$7:$B$73,MATCH(C3661,'Curva Juros'!$A$7:$A$73,1)+1) -
INDEX('Curva Juros'!$B$7:$B$73,MATCH(C3661,'Curva Juros'!$A$7:$A$73,1))) /
(INDEX('Curva Juros'!$A$7:$A$73,MATCH(C3661,'Curva Juros'!$A$7:$A$73,1)+1) -
INDEX('Curva Juros'!$A$7:$A$73,MATCH(C3661,'Curva Juros'!$A$7:$A$73,1)))</f>
        <v>7.7019407142857146</v>
      </c>
      <c r="F3661" s="24">
        <f t="shared" si="57"/>
        <v>4.4515928571428609E-3</v>
      </c>
      <c r="G3661" s="24"/>
    </row>
    <row r="3662" spans="1:7" x14ac:dyDescent="0.25">
      <c r="A3662" s="6" t="s">
        <v>82</v>
      </c>
      <c r="B3662" s="7">
        <v>45863</v>
      </c>
      <c r="C3662" s="8">
        <v>688.49</v>
      </c>
      <c r="D3662" s="20">
        <v>8.0737000000000003E-2</v>
      </c>
      <c r="E3662" s="35" cm="1">
        <f t="array" ref="E3662">INDEX('Curva Juros'!$B$7:$B$73,MATCH(C3662,'Curva Juros'!$A$7:$A$73,1)) +
(C3662-INDEX('Curva Juros'!$A$7:$A$73,MATCH(C3662,'Curva Juros'!$A$7:$A$73,1))) *
(INDEX('Curva Juros'!$B$7:$B$73,MATCH(C3662,'Curva Juros'!$A$7:$A$73,1)+1) -
INDEX('Curva Juros'!$B$7:$B$73,MATCH(C3662,'Curva Juros'!$A$7:$A$73,1))) /
(INDEX('Curva Juros'!$A$7:$A$73,MATCH(C3662,'Curva Juros'!$A$7:$A$73,1)+1) -
INDEX('Curva Juros'!$A$7:$A$73,MATCH(C3662,'Curva Juros'!$A$7:$A$73,1)))</f>
        <v>7.7031241428571429</v>
      </c>
      <c r="F3662" s="24">
        <f t="shared" si="57"/>
        <v>3.7057585714285746E-3</v>
      </c>
      <c r="G3662" s="24"/>
    </row>
    <row r="3663" spans="1:7" x14ac:dyDescent="0.25">
      <c r="A3663" s="3" t="s">
        <v>82</v>
      </c>
      <c r="B3663" s="4">
        <v>45870</v>
      </c>
      <c r="C3663" s="5">
        <v>683.84</v>
      </c>
      <c r="D3663" s="19">
        <v>8.0338000000000007E-2</v>
      </c>
      <c r="E3663" s="35" cm="1">
        <f t="array" ref="E3663">INDEX('Curva Juros'!$B$7:$B$73,MATCH(C3663,'Curva Juros'!$A$7:$A$73,1)) +
(C3663-INDEX('Curva Juros'!$A$7:$A$73,MATCH(C3663,'Curva Juros'!$A$7:$A$73,1))) *
(INDEX('Curva Juros'!$B$7:$B$73,MATCH(C3663,'Curva Juros'!$A$7:$A$73,1)+1) -
INDEX('Curva Juros'!$B$7:$B$73,MATCH(C3663,'Curva Juros'!$A$7:$A$73,1))) /
(INDEX('Curva Juros'!$A$7:$A$73,MATCH(C3663,'Curva Juros'!$A$7:$A$73,1)+1) -
INDEX('Curva Juros'!$A$7:$A$73,MATCH(C3663,'Curva Juros'!$A$7:$A$73,1)))</f>
        <v>7.7043862857142855</v>
      </c>
      <c r="F3663" s="24">
        <f t="shared" si="57"/>
        <v>3.2941371428571453E-3</v>
      </c>
      <c r="G3663" s="24"/>
    </row>
    <row r="3664" spans="1:7" x14ac:dyDescent="0.25">
      <c r="A3664" s="6" t="s">
        <v>82</v>
      </c>
      <c r="B3664" s="7">
        <v>45877</v>
      </c>
      <c r="C3664" s="8">
        <v>679.76</v>
      </c>
      <c r="D3664" s="20">
        <v>7.9297000000000006E-2</v>
      </c>
      <c r="E3664" s="35" cm="1">
        <f t="array" ref="E3664">INDEX('Curva Juros'!$B$7:$B$73,MATCH(C3664,'Curva Juros'!$A$7:$A$73,1)) +
(C3664-INDEX('Curva Juros'!$A$7:$A$73,MATCH(C3664,'Curva Juros'!$A$7:$A$73,1))) *
(INDEX('Curva Juros'!$B$7:$B$73,MATCH(C3664,'Curva Juros'!$A$7:$A$73,1)+1) -
INDEX('Curva Juros'!$B$7:$B$73,MATCH(C3664,'Curva Juros'!$A$7:$A$73,1))) /
(INDEX('Curva Juros'!$A$7:$A$73,MATCH(C3664,'Curva Juros'!$A$7:$A$73,1)+1) -
INDEX('Curva Juros'!$A$7:$A$73,MATCH(C3664,'Curva Juros'!$A$7:$A$73,1)))</f>
        <v>7.7054937142857147</v>
      </c>
      <c r="F3664" s="24">
        <f t="shared" si="57"/>
        <v>2.2420628571428597E-3</v>
      </c>
      <c r="G3664" s="24"/>
    </row>
    <row r="3665" spans="1:7" x14ac:dyDescent="0.25">
      <c r="A3665" s="3" t="s">
        <v>82</v>
      </c>
      <c r="B3665" s="4">
        <v>45884</v>
      </c>
      <c r="C3665" s="5">
        <v>802.67</v>
      </c>
      <c r="D3665" s="19">
        <v>7.5935000000000002E-2</v>
      </c>
      <c r="E3665" s="35" cm="1">
        <f t="array" ref="E3665">INDEX('Curva Juros'!$B$7:$B$73,MATCH(C3665,'Curva Juros'!$A$7:$A$73,1)) +
(C3665-INDEX('Curva Juros'!$A$7:$A$73,MATCH(C3665,'Curva Juros'!$A$7:$A$73,1))) *
(INDEX('Curva Juros'!$B$7:$B$73,MATCH(C3665,'Curva Juros'!$A$7:$A$73,1)+1) -
INDEX('Curva Juros'!$B$7:$B$73,MATCH(C3665,'Curva Juros'!$A$7:$A$73,1))) /
(INDEX('Curva Juros'!$A$7:$A$73,MATCH(C3665,'Curva Juros'!$A$7:$A$73,1)+1) -
INDEX('Curva Juros'!$A$7:$A$73,MATCH(C3665,'Curva Juros'!$A$7:$A$73,1)))</f>
        <v>7.6793551666666664</v>
      </c>
      <c r="F3665" s="24">
        <f t="shared" si="57"/>
        <v>-8.5855166666666538E-4</v>
      </c>
      <c r="G3665" s="24"/>
    </row>
    <row r="3666" spans="1:7" x14ac:dyDescent="0.25">
      <c r="A3666" s="6" t="s">
        <v>82</v>
      </c>
      <c r="B3666" s="7">
        <v>45891</v>
      </c>
      <c r="C3666" s="8">
        <v>796.69</v>
      </c>
      <c r="D3666" s="20">
        <v>7.739E-2</v>
      </c>
      <c r="E3666" s="35" cm="1">
        <f t="array" ref="E3666">INDEX('Curva Juros'!$B$7:$B$73,MATCH(C3666,'Curva Juros'!$A$7:$A$73,1)) +
(C3666-INDEX('Curva Juros'!$A$7:$A$73,MATCH(C3666,'Curva Juros'!$A$7:$A$73,1))) *
(INDEX('Curva Juros'!$B$7:$B$73,MATCH(C3666,'Curva Juros'!$A$7:$A$73,1)+1) -
INDEX('Curva Juros'!$B$7:$B$73,MATCH(C3666,'Curva Juros'!$A$7:$A$73,1))) /
(INDEX('Curva Juros'!$A$7:$A$73,MATCH(C3666,'Curva Juros'!$A$7:$A$73,1)+1) -
INDEX('Curva Juros'!$A$7:$A$73,MATCH(C3666,'Curva Juros'!$A$7:$A$73,1)))</f>
        <v>7.6800528333333329</v>
      </c>
      <c r="F3666" s="24">
        <f t="shared" si="57"/>
        <v>5.8947166666667439E-4</v>
      </c>
      <c r="G3666" s="24"/>
    </row>
    <row r="3667" spans="1:7" x14ac:dyDescent="0.25">
      <c r="A3667" s="3" t="s">
        <v>82</v>
      </c>
      <c r="B3667" s="4">
        <v>45898</v>
      </c>
      <c r="C3667" s="5">
        <v>792.34</v>
      </c>
      <c r="D3667" s="19">
        <v>7.6425999999999994E-2</v>
      </c>
      <c r="E3667" s="35" cm="1">
        <f t="array" ref="E3667">INDEX('Curva Juros'!$B$7:$B$73,MATCH(C3667,'Curva Juros'!$A$7:$A$73,1)) +
(C3667-INDEX('Curva Juros'!$A$7:$A$73,MATCH(C3667,'Curva Juros'!$A$7:$A$73,1))) *
(INDEX('Curva Juros'!$B$7:$B$73,MATCH(C3667,'Curva Juros'!$A$7:$A$73,1)+1) -
INDEX('Curva Juros'!$B$7:$B$73,MATCH(C3667,'Curva Juros'!$A$7:$A$73,1))) /
(INDEX('Curva Juros'!$A$7:$A$73,MATCH(C3667,'Curva Juros'!$A$7:$A$73,1)+1) -
INDEX('Curva Juros'!$A$7:$A$73,MATCH(C3667,'Curva Juros'!$A$7:$A$73,1)))</f>
        <v>7.6805603333333332</v>
      </c>
      <c r="F3667" s="24">
        <f t="shared" si="57"/>
        <v>-3.7960333333333929E-4</v>
      </c>
      <c r="G3667" s="24"/>
    </row>
    <row r="3668" spans="1:7" x14ac:dyDescent="0.25">
      <c r="A3668" s="6" t="s">
        <v>82</v>
      </c>
      <c r="B3668" s="7">
        <v>45905</v>
      </c>
      <c r="C3668" s="8">
        <v>787.26</v>
      </c>
      <c r="D3668" s="20">
        <v>7.6551999999999995E-2</v>
      </c>
      <c r="E3668" s="35" cm="1">
        <f t="array" ref="E3668">INDEX('Curva Juros'!$B$7:$B$73,MATCH(C3668,'Curva Juros'!$A$7:$A$73,1)) +
(C3668-INDEX('Curva Juros'!$A$7:$A$73,MATCH(C3668,'Curva Juros'!$A$7:$A$73,1))) *
(INDEX('Curva Juros'!$B$7:$B$73,MATCH(C3668,'Curva Juros'!$A$7:$A$73,1)+1) -
INDEX('Curva Juros'!$B$7:$B$73,MATCH(C3668,'Curva Juros'!$A$7:$A$73,1))) /
(INDEX('Curva Juros'!$A$7:$A$73,MATCH(C3668,'Curva Juros'!$A$7:$A$73,1)+1) -
INDEX('Curva Juros'!$A$7:$A$73,MATCH(C3668,'Curva Juros'!$A$7:$A$73,1)))</f>
        <v>7.6811530000000001</v>
      </c>
      <c r="F3668" s="24">
        <f t="shared" si="57"/>
        <v>-2.5953000000000781E-4</v>
      </c>
      <c r="G3668" s="24"/>
    </row>
    <row r="3669" spans="1:7" x14ac:dyDescent="0.25">
      <c r="A3669" s="3" t="s">
        <v>82</v>
      </c>
      <c r="B3669" s="4">
        <v>45912</v>
      </c>
      <c r="C3669" s="5">
        <v>783.01</v>
      </c>
      <c r="D3669" s="19">
        <v>7.5430999999999998E-2</v>
      </c>
      <c r="E3669" s="35" cm="1">
        <f t="array" ref="E3669">INDEX('Curva Juros'!$B$7:$B$73,MATCH(C3669,'Curva Juros'!$A$7:$A$73,1)) +
(C3669-INDEX('Curva Juros'!$A$7:$A$73,MATCH(C3669,'Curva Juros'!$A$7:$A$73,1))) *
(INDEX('Curva Juros'!$B$7:$B$73,MATCH(C3669,'Curva Juros'!$A$7:$A$73,1)+1) -
INDEX('Curva Juros'!$B$7:$B$73,MATCH(C3669,'Curva Juros'!$A$7:$A$73,1))) /
(INDEX('Curva Juros'!$A$7:$A$73,MATCH(C3669,'Curva Juros'!$A$7:$A$73,1)+1) -
INDEX('Curva Juros'!$A$7:$A$73,MATCH(C3669,'Curva Juros'!$A$7:$A$73,1)))</f>
        <v>7.681648833333333</v>
      </c>
      <c r="F3669" s="24">
        <f t="shared" si="57"/>
        <v>-1.3854883333333373E-3</v>
      </c>
      <c r="G3669" s="24"/>
    </row>
    <row r="3670" spans="1:7" x14ac:dyDescent="0.25">
      <c r="A3670" s="6" t="s">
        <v>82</v>
      </c>
      <c r="B3670" s="7">
        <v>45919</v>
      </c>
      <c r="C3670" s="8">
        <v>777.45</v>
      </c>
      <c r="D3670" s="20">
        <v>7.6261999999999996E-2</v>
      </c>
      <c r="E3670" s="35" cm="1">
        <f t="array" ref="E3670">INDEX('Curva Juros'!$B$7:$B$73,MATCH(C3670,'Curva Juros'!$A$7:$A$73,1)) +
(C3670-INDEX('Curva Juros'!$A$7:$A$73,MATCH(C3670,'Curva Juros'!$A$7:$A$73,1))) *
(INDEX('Curva Juros'!$B$7:$B$73,MATCH(C3670,'Curva Juros'!$A$7:$A$73,1)+1) -
INDEX('Curva Juros'!$B$7:$B$73,MATCH(C3670,'Curva Juros'!$A$7:$A$73,1))) /
(INDEX('Curva Juros'!$A$7:$A$73,MATCH(C3670,'Curva Juros'!$A$7:$A$73,1)+1) -
INDEX('Curva Juros'!$A$7:$A$73,MATCH(C3670,'Curva Juros'!$A$7:$A$73,1)))</f>
        <v>7.6822974999999998</v>
      </c>
      <c r="F3670" s="24">
        <f t="shared" si="57"/>
        <v>-5.6097500000000522E-4</v>
      </c>
      <c r="G3670" s="24"/>
    </row>
    <row r="3671" spans="1:7" x14ac:dyDescent="0.25">
      <c r="A3671" s="3" t="s">
        <v>82</v>
      </c>
      <c r="B3671" s="4">
        <v>45926</v>
      </c>
      <c r="C3671" s="5">
        <v>772.85</v>
      </c>
      <c r="D3671" s="19">
        <v>7.5672000000000003E-2</v>
      </c>
      <c r="E3671" s="35" cm="1">
        <f t="array" ref="E3671">INDEX('Curva Juros'!$B$7:$B$73,MATCH(C3671,'Curva Juros'!$A$7:$A$73,1)) +
(C3671-INDEX('Curva Juros'!$A$7:$A$73,MATCH(C3671,'Curva Juros'!$A$7:$A$73,1))) *
(INDEX('Curva Juros'!$B$7:$B$73,MATCH(C3671,'Curva Juros'!$A$7:$A$73,1)+1) -
INDEX('Curva Juros'!$B$7:$B$73,MATCH(C3671,'Curva Juros'!$A$7:$A$73,1))) /
(INDEX('Curva Juros'!$A$7:$A$73,MATCH(C3671,'Curva Juros'!$A$7:$A$73,1)+1) -
INDEX('Curva Juros'!$A$7:$A$73,MATCH(C3671,'Curva Juros'!$A$7:$A$73,1)))</f>
        <v>7.6828341666666669</v>
      </c>
      <c r="F3671" s="24">
        <f t="shared" si="57"/>
        <v>-1.1563416666666715E-3</v>
      </c>
      <c r="G3671" s="24"/>
    </row>
    <row r="3672" spans="1:7" x14ac:dyDescent="0.25">
      <c r="A3672" s="6" t="s">
        <v>82</v>
      </c>
      <c r="B3672" s="7">
        <v>45933</v>
      </c>
      <c r="C3672" s="8">
        <v>767.98</v>
      </c>
      <c r="D3672" s="20">
        <v>7.5475E-2</v>
      </c>
      <c r="E3672" s="35" cm="1">
        <f t="array" ref="E3672">INDEX('Curva Juros'!$B$7:$B$73,MATCH(C3672,'Curva Juros'!$A$7:$A$73,1)) +
(C3672-INDEX('Curva Juros'!$A$7:$A$73,MATCH(C3672,'Curva Juros'!$A$7:$A$73,1))) *
(INDEX('Curva Juros'!$B$7:$B$73,MATCH(C3672,'Curva Juros'!$A$7:$A$73,1)+1) -
INDEX('Curva Juros'!$B$7:$B$73,MATCH(C3672,'Curva Juros'!$A$7:$A$73,1))) /
(INDEX('Curva Juros'!$A$7:$A$73,MATCH(C3672,'Curva Juros'!$A$7:$A$73,1)+1) -
INDEX('Curva Juros'!$A$7:$A$73,MATCH(C3672,'Curva Juros'!$A$7:$A$73,1)))</f>
        <v>7.6834023333333334</v>
      </c>
      <c r="F3672" s="24">
        <f t="shared" si="57"/>
        <v>-1.359023333333334E-3</v>
      </c>
      <c r="G3672" s="24"/>
    </row>
    <row r="3673" spans="1:7" x14ac:dyDescent="0.25">
      <c r="A3673" s="3" t="s">
        <v>82</v>
      </c>
      <c r="B3673" s="4">
        <v>45940</v>
      </c>
      <c r="C3673" s="5">
        <v>763.41</v>
      </c>
      <c r="D3673" s="19">
        <v>7.4847999999999998E-2</v>
      </c>
      <c r="E3673" s="35" cm="1">
        <f t="array" ref="E3673">INDEX('Curva Juros'!$B$7:$B$73,MATCH(C3673,'Curva Juros'!$A$7:$A$73,1)) +
(C3673-INDEX('Curva Juros'!$A$7:$A$73,MATCH(C3673,'Curva Juros'!$A$7:$A$73,1))) *
(INDEX('Curva Juros'!$B$7:$B$73,MATCH(C3673,'Curva Juros'!$A$7:$A$73,1)+1) -
INDEX('Curva Juros'!$B$7:$B$73,MATCH(C3673,'Curva Juros'!$A$7:$A$73,1))) /
(INDEX('Curva Juros'!$A$7:$A$73,MATCH(C3673,'Curva Juros'!$A$7:$A$73,1)+1) -
INDEX('Curva Juros'!$A$7:$A$73,MATCH(C3673,'Curva Juros'!$A$7:$A$73,1)))</f>
        <v>7.6839355000000005</v>
      </c>
      <c r="F3673" s="24">
        <f t="shared" si="57"/>
        <v>-1.9913550000000002E-3</v>
      </c>
      <c r="G3673" s="24"/>
    </row>
    <row r="3674" spans="1:7" x14ac:dyDescent="0.25">
      <c r="A3674" s="6" t="s">
        <v>82</v>
      </c>
      <c r="B3674" s="7">
        <v>45947</v>
      </c>
      <c r="C3674" s="8">
        <v>757.68</v>
      </c>
      <c r="D3674" s="20">
        <v>7.5917999999999999E-2</v>
      </c>
      <c r="E3674" s="35" cm="1">
        <f t="array" ref="E3674">INDEX('Curva Juros'!$B$7:$B$73,MATCH(C3674,'Curva Juros'!$A$7:$A$73,1)) +
(C3674-INDEX('Curva Juros'!$A$7:$A$73,MATCH(C3674,'Curva Juros'!$A$7:$A$73,1))) *
(INDEX('Curva Juros'!$B$7:$B$73,MATCH(C3674,'Curva Juros'!$A$7:$A$73,1)+1) -
INDEX('Curva Juros'!$B$7:$B$73,MATCH(C3674,'Curva Juros'!$A$7:$A$73,1))) /
(INDEX('Curva Juros'!$A$7:$A$73,MATCH(C3674,'Curva Juros'!$A$7:$A$73,1)+1) -
INDEX('Curva Juros'!$A$7:$A$73,MATCH(C3674,'Curva Juros'!$A$7:$A$73,1)))</f>
        <v>7.6846040000000002</v>
      </c>
      <c r="F3674" s="24">
        <f t="shared" si="57"/>
        <v>-9.2804000000000497E-4</v>
      </c>
      <c r="G3674" s="24"/>
    </row>
    <row r="3675" spans="1:7" x14ac:dyDescent="0.25">
      <c r="A3675" s="3" t="s">
        <v>82</v>
      </c>
      <c r="B3675" s="4">
        <v>45954</v>
      </c>
      <c r="C3675" s="5">
        <v>753.36</v>
      </c>
      <c r="D3675" s="19">
        <v>7.4913999999999994E-2</v>
      </c>
      <c r="E3675" s="35" cm="1">
        <f t="array" ref="E3675">INDEX('Curva Juros'!$B$7:$B$73,MATCH(C3675,'Curva Juros'!$A$7:$A$73,1)) +
(C3675-INDEX('Curva Juros'!$A$7:$A$73,MATCH(C3675,'Curva Juros'!$A$7:$A$73,1))) *
(INDEX('Curva Juros'!$B$7:$B$73,MATCH(C3675,'Curva Juros'!$A$7:$A$73,1)+1) -
INDEX('Curva Juros'!$B$7:$B$73,MATCH(C3675,'Curva Juros'!$A$7:$A$73,1))) /
(INDEX('Curva Juros'!$A$7:$A$73,MATCH(C3675,'Curva Juros'!$A$7:$A$73,1)+1) -
INDEX('Curva Juros'!$A$7:$A$73,MATCH(C3675,'Curva Juros'!$A$7:$A$73,1)))</f>
        <v>7.6855165714285718</v>
      </c>
      <c r="F3675" s="24">
        <f t="shared" si="57"/>
        <v>-1.9411657142857225E-3</v>
      </c>
      <c r="G3675" s="24"/>
    </row>
    <row r="3676" spans="1:7" x14ac:dyDescent="0.25">
      <c r="A3676" s="6" t="s">
        <v>82</v>
      </c>
      <c r="B3676" s="7">
        <v>45961</v>
      </c>
      <c r="C3676" s="8">
        <v>750.85</v>
      </c>
      <c r="D3676" s="20">
        <v>7.1246000000000004E-2</v>
      </c>
      <c r="E3676" s="35" cm="1">
        <f t="array" ref="E3676">INDEX('Curva Juros'!$B$7:$B$73,MATCH(C3676,'Curva Juros'!$A$7:$A$73,1)) +
(C3676-INDEX('Curva Juros'!$A$7:$A$73,MATCH(C3676,'Curva Juros'!$A$7:$A$73,1))) *
(INDEX('Curva Juros'!$B$7:$B$73,MATCH(C3676,'Curva Juros'!$A$7:$A$73,1)+1) -
INDEX('Curva Juros'!$B$7:$B$73,MATCH(C3676,'Curva Juros'!$A$7:$A$73,1))) /
(INDEX('Curva Juros'!$A$7:$A$73,MATCH(C3676,'Curva Juros'!$A$7:$A$73,1)+1) -
INDEX('Curva Juros'!$A$7:$A$73,MATCH(C3676,'Curva Juros'!$A$7:$A$73,1)))</f>
        <v>7.6861978571428571</v>
      </c>
      <c r="F3676" s="24">
        <f t="shared" si="57"/>
        <v>-5.6159785714285648E-3</v>
      </c>
      <c r="G3676" s="24"/>
    </row>
    <row r="3677" spans="1:7" x14ac:dyDescent="0.25">
      <c r="A3677" s="3" t="s">
        <v>82</v>
      </c>
      <c r="B3677" s="4">
        <v>45968</v>
      </c>
      <c r="C3677" s="5">
        <v>745.29</v>
      </c>
      <c r="D3677" s="19">
        <v>7.2067999999999993E-2</v>
      </c>
      <c r="E3677" s="35" cm="1">
        <f t="array" ref="E3677">INDEX('Curva Juros'!$B$7:$B$73,MATCH(C3677,'Curva Juros'!$A$7:$A$73,1)) +
(C3677-INDEX('Curva Juros'!$A$7:$A$73,MATCH(C3677,'Curva Juros'!$A$7:$A$73,1))) *
(INDEX('Curva Juros'!$B$7:$B$73,MATCH(C3677,'Curva Juros'!$A$7:$A$73,1)+1) -
INDEX('Curva Juros'!$B$7:$B$73,MATCH(C3677,'Curva Juros'!$A$7:$A$73,1))) /
(INDEX('Curva Juros'!$A$7:$A$73,MATCH(C3677,'Curva Juros'!$A$7:$A$73,1)+1) -
INDEX('Curva Juros'!$A$7:$A$73,MATCH(C3677,'Curva Juros'!$A$7:$A$73,1)))</f>
        <v>7.6877070000000005</v>
      </c>
      <c r="F3677" s="24">
        <f t="shared" si="57"/>
        <v>-4.8090700000000125E-3</v>
      </c>
      <c r="G3677" s="24"/>
    </row>
    <row r="3678" spans="1:7" x14ac:dyDescent="0.25">
      <c r="A3678" s="6" t="s">
        <v>82</v>
      </c>
      <c r="B3678" s="7">
        <v>45975</v>
      </c>
      <c r="C3678" s="8">
        <v>742.73</v>
      </c>
      <c r="D3678" s="20">
        <v>6.8487999999999993E-2</v>
      </c>
      <c r="E3678" s="35" cm="1">
        <f t="array" ref="E3678">INDEX('Curva Juros'!$B$7:$B$73,MATCH(C3678,'Curva Juros'!$A$7:$A$73,1)) +
(C3678-INDEX('Curva Juros'!$A$7:$A$73,MATCH(C3678,'Curva Juros'!$A$7:$A$73,1))) *
(INDEX('Curva Juros'!$B$7:$B$73,MATCH(C3678,'Curva Juros'!$A$7:$A$73,1)+1) -
INDEX('Curva Juros'!$B$7:$B$73,MATCH(C3678,'Curva Juros'!$A$7:$A$73,1))) /
(INDEX('Curva Juros'!$A$7:$A$73,MATCH(C3678,'Curva Juros'!$A$7:$A$73,1)+1) -
INDEX('Curva Juros'!$A$7:$A$73,MATCH(C3678,'Curva Juros'!$A$7:$A$73,1)))</f>
        <v>7.688401857142857</v>
      </c>
      <c r="F3678" s="24">
        <f t="shared" si="57"/>
        <v>-8.3960185714285762E-3</v>
      </c>
      <c r="G3678" s="24"/>
    </row>
    <row r="3679" spans="1:7" x14ac:dyDescent="0.25">
      <c r="A3679" s="3" t="s">
        <v>82</v>
      </c>
      <c r="B3679" s="4">
        <v>45982</v>
      </c>
      <c r="C3679" s="5">
        <v>738.28</v>
      </c>
      <c r="D3679" s="19">
        <v>6.9137000000000004E-2</v>
      </c>
      <c r="E3679" s="35" cm="1">
        <f t="array" ref="E3679">INDEX('Curva Juros'!$B$7:$B$73,MATCH(C3679,'Curva Juros'!$A$7:$A$73,1)) +
(C3679-INDEX('Curva Juros'!$A$7:$A$73,MATCH(C3679,'Curva Juros'!$A$7:$A$73,1))) *
(INDEX('Curva Juros'!$B$7:$B$73,MATCH(C3679,'Curva Juros'!$A$7:$A$73,1)+1) -
INDEX('Curva Juros'!$B$7:$B$73,MATCH(C3679,'Curva Juros'!$A$7:$A$73,1))) /
(INDEX('Curva Juros'!$A$7:$A$73,MATCH(C3679,'Curva Juros'!$A$7:$A$73,1)+1) -
INDEX('Curva Juros'!$A$7:$A$73,MATCH(C3679,'Curva Juros'!$A$7:$A$73,1)))</f>
        <v>7.689609714285714</v>
      </c>
      <c r="F3679" s="24">
        <f t="shared" si="57"/>
        <v>-7.7590971428571354E-3</v>
      </c>
      <c r="G3679" s="24"/>
    </row>
    <row r="3680" spans="1:7" x14ac:dyDescent="0.25">
      <c r="A3680" s="6" t="s">
        <v>82</v>
      </c>
      <c r="B3680" s="7">
        <v>45989</v>
      </c>
      <c r="C3680" s="8">
        <v>733.53</v>
      </c>
      <c r="D3680" s="20">
        <v>6.8773000000000001E-2</v>
      </c>
      <c r="E3680" s="35" cm="1">
        <f t="array" ref="E3680">INDEX('Curva Juros'!$B$7:$B$73,MATCH(C3680,'Curva Juros'!$A$7:$A$73,1)) +
(C3680-INDEX('Curva Juros'!$A$7:$A$73,MATCH(C3680,'Curva Juros'!$A$7:$A$73,1))) *
(INDEX('Curva Juros'!$B$7:$B$73,MATCH(C3680,'Curva Juros'!$A$7:$A$73,1)+1) -
INDEX('Curva Juros'!$B$7:$B$73,MATCH(C3680,'Curva Juros'!$A$7:$A$73,1))) /
(INDEX('Curva Juros'!$A$7:$A$73,MATCH(C3680,'Curva Juros'!$A$7:$A$73,1)+1) -
INDEX('Curva Juros'!$A$7:$A$73,MATCH(C3680,'Curva Juros'!$A$7:$A$73,1)))</f>
        <v>7.6908989999999999</v>
      </c>
      <c r="F3680" s="24">
        <f t="shared" si="57"/>
        <v>-8.1359899999999957E-3</v>
      </c>
      <c r="G3680" s="24"/>
    </row>
    <row r="3681" spans="1:7" x14ac:dyDescent="0.25">
      <c r="A3681" s="3" t="s">
        <v>82</v>
      </c>
      <c r="B3681" s="4">
        <v>45996</v>
      </c>
      <c r="C3681" s="5">
        <v>727.61</v>
      </c>
      <c r="D3681" s="19">
        <v>7.0128999999999997E-2</v>
      </c>
      <c r="E3681" s="35" cm="1">
        <f t="array" ref="E3681">INDEX('Curva Juros'!$B$7:$B$73,MATCH(C3681,'Curva Juros'!$A$7:$A$73,1)) +
(C3681-INDEX('Curva Juros'!$A$7:$A$73,MATCH(C3681,'Curva Juros'!$A$7:$A$73,1))) *
(INDEX('Curva Juros'!$B$7:$B$73,MATCH(C3681,'Curva Juros'!$A$7:$A$73,1)+1) -
INDEX('Curva Juros'!$B$7:$B$73,MATCH(C3681,'Curva Juros'!$A$7:$A$73,1))) /
(INDEX('Curva Juros'!$A$7:$A$73,MATCH(C3681,'Curva Juros'!$A$7:$A$73,1)+1) -
INDEX('Curva Juros'!$A$7:$A$73,MATCH(C3681,'Curva Juros'!$A$7:$A$73,1)))</f>
        <v>7.6925058571428568</v>
      </c>
      <c r="F3681" s="24">
        <f t="shared" si="57"/>
        <v>-6.7960585714285648E-3</v>
      </c>
      <c r="G3681" s="24"/>
    </row>
    <row r="3682" spans="1:7" x14ac:dyDescent="0.25">
      <c r="A3682" s="6" t="s">
        <v>82</v>
      </c>
      <c r="B3682" s="7">
        <v>46003</v>
      </c>
      <c r="C3682" s="8">
        <v>722.6</v>
      </c>
      <c r="D3682" s="20">
        <v>7.0143999999999998E-2</v>
      </c>
      <c r="E3682" s="35" cm="1">
        <f t="array" ref="E3682">INDEX('Curva Juros'!$B$7:$B$73,MATCH(C3682,'Curva Juros'!$A$7:$A$73,1)) +
(C3682-INDEX('Curva Juros'!$A$7:$A$73,MATCH(C3682,'Curva Juros'!$A$7:$A$73,1))) *
(INDEX('Curva Juros'!$B$7:$B$73,MATCH(C3682,'Curva Juros'!$A$7:$A$73,1)+1) -
INDEX('Curva Juros'!$B$7:$B$73,MATCH(C3682,'Curva Juros'!$A$7:$A$73,1))) /
(INDEX('Curva Juros'!$A$7:$A$73,MATCH(C3682,'Curva Juros'!$A$7:$A$73,1)+1) -
INDEX('Curva Juros'!$A$7:$A$73,MATCH(C3682,'Curva Juros'!$A$7:$A$73,1)))</f>
        <v>7.6938657142857148</v>
      </c>
      <c r="F3682" s="24">
        <f t="shared" si="57"/>
        <v>-6.7946571428571523E-3</v>
      </c>
      <c r="G3682" s="24"/>
    </row>
    <row r="3683" spans="1:7" x14ac:dyDescent="0.25">
      <c r="A3683" s="3" t="s">
        <v>82</v>
      </c>
      <c r="B3683" s="4">
        <v>46010</v>
      </c>
      <c r="C3683" s="5">
        <v>717.32</v>
      </c>
      <c r="D3683" s="19">
        <v>7.0545999999999998E-2</v>
      </c>
      <c r="E3683" s="35" cm="1">
        <f t="array" ref="E3683">INDEX('Curva Juros'!$B$7:$B$73,MATCH(C3683,'Curva Juros'!$A$7:$A$73,1)) +
(C3683-INDEX('Curva Juros'!$A$7:$A$73,MATCH(C3683,'Curva Juros'!$A$7:$A$73,1))) *
(INDEX('Curva Juros'!$B$7:$B$73,MATCH(C3683,'Curva Juros'!$A$7:$A$73,1)+1) -
INDEX('Curva Juros'!$B$7:$B$73,MATCH(C3683,'Curva Juros'!$A$7:$A$73,1))) /
(INDEX('Curva Juros'!$A$7:$A$73,MATCH(C3683,'Curva Juros'!$A$7:$A$73,1)+1) -
INDEX('Curva Juros'!$A$7:$A$73,MATCH(C3683,'Curva Juros'!$A$7:$A$73,1)))</f>
        <v>7.6952988571428573</v>
      </c>
      <c r="F3683" s="24">
        <f t="shared" si="57"/>
        <v>-6.4069885714285735E-3</v>
      </c>
      <c r="G3683" s="24"/>
    </row>
    <row r="3684" spans="1:7" x14ac:dyDescent="0.25">
      <c r="A3684" s="6" t="s">
        <v>82</v>
      </c>
      <c r="B3684" s="7">
        <v>46017</v>
      </c>
      <c r="C3684" s="8">
        <v>713.32</v>
      </c>
      <c r="D3684" s="20">
        <v>7.0555999999999994E-2</v>
      </c>
      <c r="E3684" s="35" cm="1">
        <f t="array" ref="E3684">INDEX('Curva Juros'!$B$7:$B$73,MATCH(C3684,'Curva Juros'!$A$7:$A$73,1)) +
(C3684-INDEX('Curva Juros'!$A$7:$A$73,MATCH(C3684,'Curva Juros'!$A$7:$A$73,1))) *
(INDEX('Curva Juros'!$B$7:$B$73,MATCH(C3684,'Curva Juros'!$A$7:$A$73,1)+1) -
INDEX('Curva Juros'!$B$7:$B$73,MATCH(C3684,'Curva Juros'!$A$7:$A$73,1))) /
(INDEX('Curva Juros'!$A$7:$A$73,MATCH(C3684,'Curva Juros'!$A$7:$A$73,1)+1) -
INDEX('Curva Juros'!$A$7:$A$73,MATCH(C3684,'Curva Juros'!$A$7:$A$73,1)))</f>
        <v>7.6963845714285712</v>
      </c>
      <c r="F3684" s="24">
        <f t="shared" si="57"/>
        <v>-6.4078457142857231E-3</v>
      </c>
      <c r="G3684" s="24"/>
    </row>
    <row r="3685" spans="1:7" x14ac:dyDescent="0.25">
      <c r="A3685" s="3" t="s">
        <v>82</v>
      </c>
      <c r="B3685" s="4">
        <v>46024</v>
      </c>
      <c r="C3685" s="5">
        <v>709.78</v>
      </c>
      <c r="D3685" s="19">
        <v>6.9875999999999994E-2</v>
      </c>
      <c r="E3685" s="35" cm="1">
        <f t="array" ref="E3685">INDEX('Curva Juros'!$B$7:$B$73,MATCH(C3685,'Curva Juros'!$A$7:$A$73,1)) +
(C3685-INDEX('Curva Juros'!$A$7:$A$73,MATCH(C3685,'Curva Juros'!$A$7:$A$73,1))) *
(INDEX('Curva Juros'!$B$7:$B$73,MATCH(C3685,'Curva Juros'!$A$7:$A$73,1)+1) -
INDEX('Curva Juros'!$B$7:$B$73,MATCH(C3685,'Curva Juros'!$A$7:$A$73,1))) /
(INDEX('Curva Juros'!$A$7:$A$73,MATCH(C3685,'Curva Juros'!$A$7:$A$73,1)+1) -
INDEX('Curva Juros'!$A$7:$A$73,MATCH(C3685,'Curva Juros'!$A$7:$A$73,1)))</f>
        <v>7.6973454285714284</v>
      </c>
      <c r="F3685" s="24">
        <f t="shared" si="57"/>
        <v>-7.0974542857142886E-3</v>
      </c>
      <c r="G3685" s="24"/>
    </row>
    <row r="3686" spans="1:7" x14ac:dyDescent="0.25">
      <c r="A3686" s="6" t="s">
        <v>82</v>
      </c>
      <c r="B3686" s="7">
        <v>46031</v>
      </c>
      <c r="C3686" s="8">
        <v>704.51</v>
      </c>
      <c r="D3686" s="20">
        <v>7.0266999999999996E-2</v>
      </c>
      <c r="E3686" s="35" cm="1">
        <f t="array" ref="E3686">INDEX('Curva Juros'!$B$7:$B$73,MATCH(C3686,'Curva Juros'!$A$7:$A$73,1)) +
(C3686-INDEX('Curva Juros'!$A$7:$A$73,MATCH(C3686,'Curva Juros'!$A$7:$A$73,1))) *
(INDEX('Curva Juros'!$B$7:$B$73,MATCH(C3686,'Curva Juros'!$A$7:$A$73,1)+1) -
INDEX('Curva Juros'!$B$7:$B$73,MATCH(C3686,'Curva Juros'!$A$7:$A$73,1))) /
(INDEX('Curva Juros'!$A$7:$A$73,MATCH(C3686,'Curva Juros'!$A$7:$A$73,1)+1) -
INDEX('Curva Juros'!$A$7:$A$73,MATCH(C3686,'Curva Juros'!$A$7:$A$73,1)))</f>
        <v>7.6987758571428575</v>
      </c>
      <c r="F3686" s="24">
        <f t="shared" si="57"/>
        <v>-6.7207585714285784E-3</v>
      </c>
      <c r="G3686" s="24"/>
    </row>
    <row r="3687" spans="1:7" x14ac:dyDescent="0.25">
      <c r="A3687" s="3" t="s">
        <v>82</v>
      </c>
      <c r="B3687" s="4">
        <v>46038</v>
      </c>
      <c r="C3687" s="5">
        <v>698.59</v>
      </c>
      <c r="D3687" s="19">
        <v>7.1623999999999993E-2</v>
      </c>
      <c r="E3687" s="35" cm="1">
        <f t="array" ref="E3687">INDEX('Curva Juros'!$B$7:$B$73,MATCH(C3687,'Curva Juros'!$A$7:$A$73,1)) +
(C3687-INDEX('Curva Juros'!$A$7:$A$73,MATCH(C3687,'Curva Juros'!$A$7:$A$73,1))) *
(INDEX('Curva Juros'!$B$7:$B$73,MATCH(C3687,'Curva Juros'!$A$7:$A$73,1)+1) -
INDEX('Curva Juros'!$B$7:$B$73,MATCH(C3687,'Curva Juros'!$A$7:$A$73,1))) /
(INDEX('Curva Juros'!$A$7:$A$73,MATCH(C3687,'Curva Juros'!$A$7:$A$73,1)+1) -
INDEX('Curva Juros'!$A$7:$A$73,MATCH(C3687,'Curva Juros'!$A$7:$A$73,1)))</f>
        <v>7.7003827142857144</v>
      </c>
      <c r="F3687" s="24">
        <f t="shared" si="57"/>
        <v>-5.3798271428571465E-3</v>
      </c>
      <c r="G3687" s="24"/>
    </row>
    <row r="3688" spans="1:7" x14ac:dyDescent="0.25">
      <c r="A3688" s="6" t="s">
        <v>82</v>
      </c>
      <c r="B3688" s="7">
        <v>46045</v>
      </c>
      <c r="C3688" s="8">
        <v>695.51</v>
      </c>
      <c r="D3688" s="20">
        <v>6.8807999999999994E-2</v>
      </c>
      <c r="E3688" s="35" cm="1">
        <f t="array" ref="E3688">INDEX('Curva Juros'!$B$7:$B$73,MATCH(C3688,'Curva Juros'!$A$7:$A$73,1)) +
(C3688-INDEX('Curva Juros'!$A$7:$A$73,MATCH(C3688,'Curva Juros'!$A$7:$A$73,1))) *
(INDEX('Curva Juros'!$B$7:$B$73,MATCH(C3688,'Curva Juros'!$A$7:$A$73,1)+1) -
INDEX('Curva Juros'!$B$7:$B$73,MATCH(C3688,'Curva Juros'!$A$7:$A$73,1))) /
(INDEX('Curva Juros'!$A$7:$A$73,MATCH(C3688,'Curva Juros'!$A$7:$A$73,1)+1) -
INDEX('Curva Juros'!$A$7:$A$73,MATCH(C3688,'Curva Juros'!$A$7:$A$73,1)))</f>
        <v>7.701218714285714</v>
      </c>
      <c r="F3688" s="24">
        <f t="shared" si="57"/>
        <v>-8.2041871428571445E-3</v>
      </c>
      <c r="G3688" s="24"/>
    </row>
    <row r="3689" spans="1:7" x14ac:dyDescent="0.25">
      <c r="A3689" s="3" t="s">
        <v>82</v>
      </c>
      <c r="B3689" s="4">
        <v>46052</v>
      </c>
      <c r="C3689" s="5">
        <v>692.58</v>
      </c>
      <c r="D3689" s="19">
        <v>6.5768999999999994E-2</v>
      </c>
      <c r="E3689" s="35" cm="1">
        <f t="array" ref="E3689">INDEX('Curva Juros'!$B$7:$B$73,MATCH(C3689,'Curva Juros'!$A$7:$A$73,1)) +
(C3689-INDEX('Curva Juros'!$A$7:$A$73,MATCH(C3689,'Curva Juros'!$A$7:$A$73,1))) *
(INDEX('Curva Juros'!$B$7:$B$73,MATCH(C3689,'Curva Juros'!$A$7:$A$73,1)+1) -
INDEX('Curva Juros'!$B$7:$B$73,MATCH(C3689,'Curva Juros'!$A$7:$A$73,1))) /
(INDEX('Curva Juros'!$A$7:$A$73,MATCH(C3689,'Curva Juros'!$A$7:$A$73,1)+1) -
INDEX('Curva Juros'!$A$7:$A$73,MATCH(C3689,'Curva Juros'!$A$7:$A$73,1)))</f>
        <v>7.7020140000000001</v>
      </c>
      <c r="F3689" s="24">
        <f t="shared" si="57"/>
        <v>-1.1251140000000007E-2</v>
      </c>
      <c r="G3689" s="24"/>
    </row>
    <row r="3690" spans="1:7" x14ac:dyDescent="0.25">
      <c r="A3690" s="6" t="s">
        <v>82</v>
      </c>
      <c r="B3690" s="7">
        <v>46059</v>
      </c>
      <c r="C3690" s="8">
        <v>687.23</v>
      </c>
      <c r="D3690" s="20">
        <v>6.6284999999999997E-2</v>
      </c>
      <c r="E3690" s="35" cm="1">
        <f t="array" ref="E3690">INDEX('Curva Juros'!$B$7:$B$73,MATCH(C3690,'Curva Juros'!$A$7:$A$73,1)) +
(C3690-INDEX('Curva Juros'!$A$7:$A$73,MATCH(C3690,'Curva Juros'!$A$7:$A$73,1))) *
(INDEX('Curva Juros'!$B$7:$B$73,MATCH(C3690,'Curva Juros'!$A$7:$A$73,1)+1) -
INDEX('Curva Juros'!$B$7:$B$73,MATCH(C3690,'Curva Juros'!$A$7:$A$73,1))) /
(INDEX('Curva Juros'!$A$7:$A$73,MATCH(C3690,'Curva Juros'!$A$7:$A$73,1)+1) -
INDEX('Curva Juros'!$A$7:$A$73,MATCH(C3690,'Curva Juros'!$A$7:$A$73,1)))</f>
        <v>7.7034661428571427</v>
      </c>
      <c r="F3690" s="24">
        <f t="shared" si="57"/>
        <v>-1.0749661428571436E-2</v>
      </c>
      <c r="G3690" s="24"/>
    </row>
    <row r="3691" spans="1:7" x14ac:dyDescent="0.25">
      <c r="A3691" s="3" t="s">
        <v>82</v>
      </c>
      <c r="B3691" s="4">
        <v>46066</v>
      </c>
      <c r="C3691" s="5">
        <v>682.17</v>
      </c>
      <c r="D3691" s="19">
        <v>6.6363000000000005E-2</v>
      </c>
      <c r="E3691" s="35" cm="1">
        <f t="array" ref="E3691">INDEX('Curva Juros'!$B$7:$B$73,MATCH(C3691,'Curva Juros'!$A$7:$A$73,1)) +
(C3691-INDEX('Curva Juros'!$A$7:$A$73,MATCH(C3691,'Curva Juros'!$A$7:$A$73,1))) *
(INDEX('Curva Juros'!$B$7:$B$73,MATCH(C3691,'Curva Juros'!$A$7:$A$73,1)+1) -
INDEX('Curva Juros'!$B$7:$B$73,MATCH(C3691,'Curva Juros'!$A$7:$A$73,1))) /
(INDEX('Curva Juros'!$A$7:$A$73,MATCH(C3691,'Curva Juros'!$A$7:$A$73,1)+1) -
INDEX('Curva Juros'!$A$7:$A$73,MATCH(C3691,'Curva Juros'!$A$7:$A$73,1)))</f>
        <v>7.7048395714285718</v>
      </c>
      <c r="F3691" s="24">
        <f t="shared" si="57"/>
        <v>-1.0685395714285714E-2</v>
      </c>
      <c r="G3691" s="24"/>
    </row>
    <row r="3692" spans="1:7" x14ac:dyDescent="0.25">
      <c r="A3692" s="6" t="s">
        <v>82</v>
      </c>
      <c r="B3692" s="7">
        <v>46073</v>
      </c>
      <c r="C3692" s="8">
        <v>697.72</v>
      </c>
      <c r="D3692" s="20">
        <v>6.6548999999999997E-2</v>
      </c>
      <c r="E3692" s="35" cm="1">
        <f t="array" ref="E3692">INDEX('Curva Juros'!$B$7:$B$73,MATCH(C3692,'Curva Juros'!$A$7:$A$73,1)) +
(C3692-INDEX('Curva Juros'!$A$7:$A$73,MATCH(C3692,'Curva Juros'!$A$7:$A$73,1))) *
(INDEX('Curva Juros'!$B$7:$B$73,MATCH(C3692,'Curva Juros'!$A$7:$A$73,1)+1) -
INDEX('Curva Juros'!$B$7:$B$73,MATCH(C3692,'Curva Juros'!$A$7:$A$73,1))) /
(INDEX('Curva Juros'!$A$7:$A$73,MATCH(C3692,'Curva Juros'!$A$7:$A$73,1)+1) -
INDEX('Curva Juros'!$A$7:$A$73,MATCH(C3692,'Curva Juros'!$A$7:$A$73,1)))</f>
        <v>7.7006188571428575</v>
      </c>
      <c r="F3692" s="24">
        <f t="shared" si="57"/>
        <v>-1.0457188571428577E-2</v>
      </c>
      <c r="G3692" s="24"/>
    </row>
    <row r="3693" spans="1:7" x14ac:dyDescent="0.25">
      <c r="A3693" s="3" t="s">
        <v>82</v>
      </c>
      <c r="B3693" s="4">
        <v>46080</v>
      </c>
      <c r="C3693" s="5">
        <v>693.32</v>
      </c>
      <c r="D3693" s="19">
        <v>6.5619999999999998E-2</v>
      </c>
      <c r="E3693" s="35" cm="1">
        <f t="array" ref="E3693">INDEX('Curva Juros'!$B$7:$B$73,MATCH(C3693,'Curva Juros'!$A$7:$A$73,1)) +
(C3693-INDEX('Curva Juros'!$A$7:$A$73,MATCH(C3693,'Curva Juros'!$A$7:$A$73,1))) *
(INDEX('Curva Juros'!$B$7:$B$73,MATCH(C3693,'Curva Juros'!$A$7:$A$73,1)+1) -
INDEX('Curva Juros'!$B$7:$B$73,MATCH(C3693,'Curva Juros'!$A$7:$A$73,1))) /
(INDEX('Curva Juros'!$A$7:$A$73,MATCH(C3693,'Curva Juros'!$A$7:$A$73,1)+1) -
INDEX('Curva Juros'!$A$7:$A$73,MATCH(C3693,'Curva Juros'!$A$7:$A$73,1)))</f>
        <v>7.7018131428571435</v>
      </c>
      <c r="F3693" s="24">
        <f t="shared" si="57"/>
        <v>-1.1398131428571434E-2</v>
      </c>
      <c r="G3693" s="24"/>
    </row>
    <row r="3694" spans="1:7" x14ac:dyDescent="0.25">
      <c r="A3694" s="6" t="s">
        <v>83</v>
      </c>
      <c r="B3694" s="7">
        <v>45723</v>
      </c>
      <c r="C3694" s="8">
        <v>1059.7</v>
      </c>
      <c r="D3694" s="20">
        <v>7.8867999999999994E-2</v>
      </c>
      <c r="E3694" s="35" cm="1">
        <f t="array" ref="E3694">INDEX('Curva Juros'!$B$7:$B$73,MATCH(C3694,'Curva Juros'!$A$7:$A$73,1)) +
(C3694-INDEX('Curva Juros'!$A$7:$A$73,MATCH(C3694,'Curva Juros'!$A$7:$A$73,1))) *
(INDEX('Curva Juros'!$B$7:$B$73,MATCH(C3694,'Curva Juros'!$A$7:$A$73,1)+1) -
INDEX('Curva Juros'!$B$7:$B$73,MATCH(C3694,'Curva Juros'!$A$7:$A$73,1))) /
(INDEX('Curva Juros'!$A$7:$A$73,MATCH(C3694,'Curva Juros'!$A$7:$A$73,1)+1) -
INDEX('Curva Juros'!$A$7:$A$73,MATCH(C3694,'Curva Juros'!$A$7:$A$73,1)))</f>
        <v>7.6529734920634924</v>
      </c>
      <c r="F3694" s="24">
        <f t="shared" si="57"/>
        <v>2.3382650793650761E-3</v>
      </c>
      <c r="G3694" s="24"/>
    </row>
    <row r="3695" spans="1:7" x14ac:dyDescent="0.25">
      <c r="A3695" s="3" t="s">
        <v>83</v>
      </c>
      <c r="B3695" s="4">
        <v>45730</v>
      </c>
      <c r="C3695" s="5">
        <v>1054.8399999999999</v>
      </c>
      <c r="D3695" s="19">
        <v>7.8647999999999996E-2</v>
      </c>
      <c r="E3695" s="35" cm="1">
        <f t="array" ref="E3695">INDEX('Curva Juros'!$B$7:$B$73,MATCH(C3695,'Curva Juros'!$A$7:$A$73,1)) +
(C3695-INDEX('Curva Juros'!$A$7:$A$73,MATCH(C3695,'Curva Juros'!$A$7:$A$73,1))) *
(INDEX('Curva Juros'!$B$7:$B$73,MATCH(C3695,'Curva Juros'!$A$7:$A$73,1)+1) -
INDEX('Curva Juros'!$B$7:$B$73,MATCH(C3695,'Curva Juros'!$A$7:$A$73,1))) /
(INDEX('Curva Juros'!$A$7:$A$73,MATCH(C3695,'Curva Juros'!$A$7:$A$73,1)+1) -
INDEX('Curva Juros'!$A$7:$A$73,MATCH(C3695,'Curva Juros'!$A$7:$A$73,1)))</f>
        <v>7.6535212063492066</v>
      </c>
      <c r="F3695" s="24">
        <f t="shared" si="57"/>
        <v>2.1127879365079316E-3</v>
      </c>
      <c r="G3695" s="24"/>
    </row>
    <row r="3696" spans="1:7" x14ac:dyDescent="0.25">
      <c r="A3696" s="6" t="s">
        <v>83</v>
      </c>
      <c r="B3696" s="7">
        <v>45737</v>
      </c>
      <c r="C3696" s="8">
        <v>1049.23</v>
      </c>
      <c r="D3696" s="20">
        <v>7.9617999999999994E-2</v>
      </c>
      <c r="E3696" s="35" cm="1">
        <f t="array" ref="E3696">INDEX('Curva Juros'!$B$7:$B$73,MATCH(C3696,'Curva Juros'!$A$7:$A$73,1)) +
(C3696-INDEX('Curva Juros'!$A$7:$A$73,MATCH(C3696,'Curva Juros'!$A$7:$A$73,1))) *
(INDEX('Curva Juros'!$B$7:$B$73,MATCH(C3696,'Curva Juros'!$A$7:$A$73,1)+1) -
INDEX('Curva Juros'!$B$7:$B$73,MATCH(C3696,'Curva Juros'!$A$7:$A$73,1))) /
(INDEX('Curva Juros'!$A$7:$A$73,MATCH(C3696,'Curva Juros'!$A$7:$A$73,1)+1) -
INDEX('Curva Juros'!$A$7:$A$73,MATCH(C3696,'Curva Juros'!$A$7:$A$73,1)))</f>
        <v>7.6541534444444448</v>
      </c>
      <c r="F3696" s="24">
        <f t="shared" si="57"/>
        <v>3.0764655555555465E-3</v>
      </c>
      <c r="G3696" s="24"/>
    </row>
    <row r="3697" spans="1:7" x14ac:dyDescent="0.25">
      <c r="A3697" s="3" t="s">
        <v>83</v>
      </c>
      <c r="B3697" s="4">
        <v>45744</v>
      </c>
      <c r="C3697" s="5">
        <v>1043.7</v>
      </c>
      <c r="D3697" s="19">
        <v>8.0440999999999999E-2</v>
      </c>
      <c r="E3697" s="35" cm="1">
        <f t="array" ref="E3697">INDEX('Curva Juros'!$B$7:$B$73,MATCH(C3697,'Curva Juros'!$A$7:$A$73,1)) +
(C3697-INDEX('Curva Juros'!$A$7:$A$73,MATCH(C3697,'Curva Juros'!$A$7:$A$73,1))) *
(INDEX('Curva Juros'!$B$7:$B$73,MATCH(C3697,'Curva Juros'!$A$7:$A$73,1)+1) -
INDEX('Curva Juros'!$B$7:$B$73,MATCH(C3697,'Curva Juros'!$A$7:$A$73,1))) /
(INDEX('Curva Juros'!$A$7:$A$73,MATCH(C3697,'Curva Juros'!$A$7:$A$73,1)+1) -
INDEX('Curva Juros'!$A$7:$A$73,MATCH(C3697,'Curva Juros'!$A$7:$A$73,1)))</f>
        <v>7.6547766666666668</v>
      </c>
      <c r="F3697" s="24">
        <f t="shared" si="57"/>
        <v>3.8932333333333291E-3</v>
      </c>
      <c r="G3697" s="24"/>
    </row>
    <row r="3698" spans="1:7" x14ac:dyDescent="0.25">
      <c r="A3698" s="6" t="s">
        <v>83</v>
      </c>
      <c r="B3698" s="7">
        <v>45751</v>
      </c>
      <c r="C3698" s="8">
        <v>1040.5</v>
      </c>
      <c r="D3698" s="20">
        <v>7.7619999999999995E-2</v>
      </c>
      <c r="E3698" s="35" cm="1">
        <f t="array" ref="E3698">INDEX('Curva Juros'!$B$7:$B$73,MATCH(C3698,'Curva Juros'!$A$7:$A$73,1)) +
(C3698-INDEX('Curva Juros'!$A$7:$A$73,MATCH(C3698,'Curva Juros'!$A$7:$A$73,1))) *
(INDEX('Curva Juros'!$B$7:$B$73,MATCH(C3698,'Curva Juros'!$A$7:$A$73,1)+1) -
INDEX('Curva Juros'!$B$7:$B$73,MATCH(C3698,'Curva Juros'!$A$7:$A$73,1))) /
(INDEX('Curva Juros'!$A$7:$A$73,MATCH(C3698,'Curva Juros'!$A$7:$A$73,1)+1) -
INDEX('Curva Juros'!$A$7:$A$73,MATCH(C3698,'Curva Juros'!$A$7:$A$73,1)))</f>
        <v>7.6551373015873017</v>
      </c>
      <c r="F3698" s="24">
        <f t="shared" si="57"/>
        <v>1.0686269841269774E-3</v>
      </c>
      <c r="G3698" s="24"/>
    </row>
    <row r="3699" spans="1:7" x14ac:dyDescent="0.25">
      <c r="A3699" s="3" t="s">
        <v>83</v>
      </c>
      <c r="B3699" s="4">
        <v>45758</v>
      </c>
      <c r="C3699" s="5">
        <v>1034.76</v>
      </c>
      <c r="D3699" s="19">
        <v>7.8779000000000002E-2</v>
      </c>
      <c r="E3699" s="35" cm="1">
        <f t="array" ref="E3699">INDEX('Curva Juros'!$B$7:$B$73,MATCH(C3699,'Curva Juros'!$A$7:$A$73,1)) +
(C3699-INDEX('Curva Juros'!$A$7:$A$73,MATCH(C3699,'Curva Juros'!$A$7:$A$73,1))) *
(INDEX('Curva Juros'!$B$7:$B$73,MATCH(C3699,'Curva Juros'!$A$7:$A$73,1)+1) -
INDEX('Curva Juros'!$B$7:$B$73,MATCH(C3699,'Curva Juros'!$A$7:$A$73,1))) /
(INDEX('Curva Juros'!$A$7:$A$73,MATCH(C3699,'Curva Juros'!$A$7:$A$73,1)+1) -
INDEX('Curva Juros'!$A$7:$A$73,MATCH(C3699,'Curva Juros'!$A$7:$A$73,1)))</f>
        <v>7.655784190476191</v>
      </c>
      <c r="F3699" s="24">
        <f t="shared" si="57"/>
        <v>2.221158095238096E-3</v>
      </c>
      <c r="G3699" s="24"/>
    </row>
    <row r="3700" spans="1:7" x14ac:dyDescent="0.25">
      <c r="A3700" s="6" t="s">
        <v>83</v>
      </c>
      <c r="B3700" s="7">
        <v>45764</v>
      </c>
      <c r="C3700" s="8">
        <v>1068.01</v>
      </c>
      <c r="D3700" s="20">
        <v>7.7451000000000006E-2</v>
      </c>
      <c r="E3700" s="35" cm="1">
        <f t="array" ref="E3700">INDEX('Curva Juros'!$B$7:$B$73,MATCH(C3700,'Curva Juros'!$A$7:$A$73,1)) +
(C3700-INDEX('Curva Juros'!$A$7:$A$73,MATCH(C3700,'Curva Juros'!$A$7:$A$73,1))) *
(INDEX('Curva Juros'!$B$7:$B$73,MATCH(C3700,'Curva Juros'!$A$7:$A$73,1)+1) -
INDEX('Curva Juros'!$B$7:$B$73,MATCH(C3700,'Curva Juros'!$A$7:$A$73,1))) /
(INDEX('Curva Juros'!$A$7:$A$73,MATCH(C3700,'Curva Juros'!$A$7:$A$73,1)+1) -
INDEX('Curva Juros'!$A$7:$A$73,MATCH(C3700,'Curva Juros'!$A$7:$A$73,1)))</f>
        <v>7.6520369682539684</v>
      </c>
      <c r="F3700" s="24">
        <f t="shared" si="57"/>
        <v>9.3063031746032365E-4</v>
      </c>
      <c r="G3700" s="24"/>
    </row>
    <row r="3701" spans="1:7" x14ac:dyDescent="0.25">
      <c r="A3701" s="3" t="s">
        <v>83</v>
      </c>
      <c r="B3701" s="4">
        <v>45772</v>
      </c>
      <c r="C3701" s="5">
        <v>1064.8</v>
      </c>
      <c r="D3701" s="19">
        <v>7.5908000000000003E-2</v>
      </c>
      <c r="E3701" s="35" cm="1">
        <f t="array" ref="E3701">INDEX('Curva Juros'!$B$7:$B$73,MATCH(C3701,'Curva Juros'!$A$7:$A$73,1)) +
(C3701-INDEX('Curva Juros'!$A$7:$A$73,MATCH(C3701,'Curva Juros'!$A$7:$A$73,1))) *
(INDEX('Curva Juros'!$B$7:$B$73,MATCH(C3701,'Curva Juros'!$A$7:$A$73,1)+1) -
INDEX('Curva Juros'!$B$7:$B$73,MATCH(C3701,'Curva Juros'!$A$7:$A$73,1))) /
(INDEX('Curva Juros'!$A$7:$A$73,MATCH(C3701,'Curva Juros'!$A$7:$A$73,1)+1) -
INDEX('Curva Juros'!$A$7:$A$73,MATCH(C3701,'Curva Juros'!$A$7:$A$73,1)))</f>
        <v>7.6523987301587297</v>
      </c>
      <c r="F3701" s="24">
        <f t="shared" si="57"/>
        <v>-6.159873015872952E-4</v>
      </c>
      <c r="G3701" s="24"/>
    </row>
    <row r="3702" spans="1:7" x14ac:dyDescent="0.25">
      <c r="A3702" s="6" t="s">
        <v>83</v>
      </c>
      <c r="B3702" s="7">
        <v>45779</v>
      </c>
      <c r="C3702" s="8">
        <v>1061.78</v>
      </c>
      <c r="D3702" s="20">
        <v>7.4012999999999995E-2</v>
      </c>
      <c r="E3702" s="35" cm="1">
        <f t="array" ref="E3702">INDEX('Curva Juros'!$B$7:$B$73,MATCH(C3702,'Curva Juros'!$A$7:$A$73,1)) +
(C3702-INDEX('Curva Juros'!$A$7:$A$73,MATCH(C3702,'Curva Juros'!$A$7:$A$73,1))) *
(INDEX('Curva Juros'!$B$7:$B$73,MATCH(C3702,'Curva Juros'!$A$7:$A$73,1)+1) -
INDEX('Curva Juros'!$B$7:$B$73,MATCH(C3702,'Curva Juros'!$A$7:$A$73,1))) /
(INDEX('Curva Juros'!$A$7:$A$73,MATCH(C3702,'Curva Juros'!$A$7:$A$73,1)+1) -
INDEX('Curva Juros'!$A$7:$A$73,MATCH(C3702,'Curva Juros'!$A$7:$A$73,1)))</f>
        <v>7.6527390793650794</v>
      </c>
      <c r="F3702" s="24">
        <f t="shared" si="57"/>
        <v>-2.5143907936508031E-3</v>
      </c>
      <c r="G3702" s="24"/>
    </row>
    <row r="3703" spans="1:7" x14ac:dyDescent="0.25">
      <c r="A3703" s="3" t="s">
        <v>83</v>
      </c>
      <c r="B3703" s="4">
        <v>45786</v>
      </c>
      <c r="C3703" s="5">
        <v>1056.6300000000001</v>
      </c>
      <c r="D3703" s="19">
        <v>7.4305999999999997E-2</v>
      </c>
      <c r="E3703" s="35" cm="1">
        <f t="array" ref="E3703">INDEX('Curva Juros'!$B$7:$B$73,MATCH(C3703,'Curva Juros'!$A$7:$A$73,1)) +
(C3703-INDEX('Curva Juros'!$A$7:$A$73,MATCH(C3703,'Curva Juros'!$A$7:$A$73,1))) *
(INDEX('Curva Juros'!$B$7:$B$73,MATCH(C3703,'Curva Juros'!$A$7:$A$73,1)+1) -
INDEX('Curva Juros'!$B$7:$B$73,MATCH(C3703,'Curva Juros'!$A$7:$A$73,1))) /
(INDEX('Curva Juros'!$A$7:$A$73,MATCH(C3703,'Curva Juros'!$A$7:$A$73,1)+1) -
INDEX('Curva Juros'!$A$7:$A$73,MATCH(C3703,'Curva Juros'!$A$7:$A$73,1)))</f>
        <v>7.6533194761904761</v>
      </c>
      <c r="F3703" s="24">
        <f t="shared" si="57"/>
        <v>-2.2271947619047633E-3</v>
      </c>
      <c r="G3703" s="24"/>
    </row>
    <row r="3704" spans="1:7" x14ac:dyDescent="0.25">
      <c r="A3704" s="6" t="s">
        <v>83</v>
      </c>
      <c r="B3704" s="7">
        <v>45793</v>
      </c>
      <c r="C3704" s="8">
        <v>1051.3800000000001</v>
      </c>
      <c r="D3704" s="20">
        <v>7.4788999999999994E-2</v>
      </c>
      <c r="E3704" s="35" cm="1">
        <f t="array" ref="E3704">INDEX('Curva Juros'!$B$7:$B$73,MATCH(C3704,'Curva Juros'!$A$7:$A$73,1)) +
(C3704-INDEX('Curva Juros'!$A$7:$A$73,MATCH(C3704,'Curva Juros'!$A$7:$A$73,1))) *
(INDEX('Curva Juros'!$B$7:$B$73,MATCH(C3704,'Curva Juros'!$A$7:$A$73,1)+1) -
INDEX('Curva Juros'!$B$7:$B$73,MATCH(C3704,'Curva Juros'!$A$7:$A$73,1))) /
(INDEX('Curva Juros'!$A$7:$A$73,MATCH(C3704,'Curva Juros'!$A$7:$A$73,1)+1) -
INDEX('Curva Juros'!$A$7:$A$73,MATCH(C3704,'Curva Juros'!$A$7:$A$73,1)))</f>
        <v>7.6539111428571429</v>
      </c>
      <c r="F3704" s="24">
        <f t="shared" si="57"/>
        <v>-1.7501114285714409E-3</v>
      </c>
      <c r="G3704" s="24"/>
    </row>
    <row r="3705" spans="1:7" x14ac:dyDescent="0.25">
      <c r="A3705" s="3" t="s">
        <v>83</v>
      </c>
      <c r="B3705" s="4">
        <v>45800</v>
      </c>
      <c r="C3705" s="5">
        <v>1046.1300000000001</v>
      </c>
      <c r="D3705" s="19">
        <v>7.5268000000000002E-2</v>
      </c>
      <c r="E3705" s="35" cm="1">
        <f t="array" ref="E3705">INDEX('Curva Juros'!$B$7:$B$73,MATCH(C3705,'Curva Juros'!$A$7:$A$73,1)) +
(C3705-INDEX('Curva Juros'!$A$7:$A$73,MATCH(C3705,'Curva Juros'!$A$7:$A$73,1))) *
(INDEX('Curva Juros'!$B$7:$B$73,MATCH(C3705,'Curva Juros'!$A$7:$A$73,1)+1) -
INDEX('Curva Juros'!$B$7:$B$73,MATCH(C3705,'Curva Juros'!$A$7:$A$73,1))) /
(INDEX('Curva Juros'!$A$7:$A$73,MATCH(C3705,'Curva Juros'!$A$7:$A$73,1)+1) -
INDEX('Curva Juros'!$A$7:$A$73,MATCH(C3705,'Curva Juros'!$A$7:$A$73,1)))</f>
        <v>7.6545028095238097</v>
      </c>
      <c r="F3705" s="24">
        <f t="shared" si="57"/>
        <v>-1.2770280952380947E-3</v>
      </c>
      <c r="G3705" s="24"/>
    </row>
    <row r="3706" spans="1:7" x14ac:dyDescent="0.25">
      <c r="A3706" s="6" t="s">
        <v>83</v>
      </c>
      <c r="B3706" s="7">
        <v>45807</v>
      </c>
      <c r="C3706" s="8">
        <v>1040.8900000000001</v>
      </c>
      <c r="D3706" s="20">
        <v>7.5730000000000006E-2</v>
      </c>
      <c r="E3706" s="35" cm="1">
        <f t="array" ref="E3706">INDEX('Curva Juros'!$B$7:$B$73,MATCH(C3706,'Curva Juros'!$A$7:$A$73,1)) +
(C3706-INDEX('Curva Juros'!$A$7:$A$73,MATCH(C3706,'Curva Juros'!$A$7:$A$73,1))) *
(INDEX('Curva Juros'!$B$7:$B$73,MATCH(C3706,'Curva Juros'!$A$7:$A$73,1)+1) -
INDEX('Curva Juros'!$B$7:$B$73,MATCH(C3706,'Curva Juros'!$A$7:$A$73,1))) /
(INDEX('Curva Juros'!$A$7:$A$73,MATCH(C3706,'Curva Juros'!$A$7:$A$73,1)+1) -
INDEX('Curva Juros'!$A$7:$A$73,MATCH(C3706,'Curva Juros'!$A$7:$A$73,1)))</f>
        <v>7.6550933492063491</v>
      </c>
      <c r="F3706" s="24">
        <f t="shared" si="57"/>
        <v>-8.2093349206348309E-4</v>
      </c>
      <c r="G3706" s="24"/>
    </row>
    <row r="3707" spans="1:7" x14ac:dyDescent="0.25">
      <c r="A3707" s="3" t="s">
        <v>83</v>
      </c>
      <c r="B3707" s="4">
        <v>45814</v>
      </c>
      <c r="C3707" s="5">
        <v>1035.78</v>
      </c>
      <c r="D3707" s="19">
        <v>7.5957999999999998E-2</v>
      </c>
      <c r="E3707" s="35" cm="1">
        <f t="array" ref="E3707">INDEX('Curva Juros'!$B$7:$B$73,MATCH(C3707,'Curva Juros'!$A$7:$A$73,1)) +
(C3707-INDEX('Curva Juros'!$A$7:$A$73,MATCH(C3707,'Curva Juros'!$A$7:$A$73,1))) *
(INDEX('Curva Juros'!$B$7:$B$73,MATCH(C3707,'Curva Juros'!$A$7:$A$73,1)+1) -
INDEX('Curva Juros'!$B$7:$B$73,MATCH(C3707,'Curva Juros'!$A$7:$A$73,1))) /
(INDEX('Curva Juros'!$A$7:$A$73,MATCH(C3707,'Curva Juros'!$A$7:$A$73,1)+1) -
INDEX('Curva Juros'!$A$7:$A$73,MATCH(C3707,'Curva Juros'!$A$7:$A$73,1)))</f>
        <v>7.6556692380952382</v>
      </c>
      <c r="F3707" s="24">
        <f t="shared" si="57"/>
        <v>-5.9869238095237864E-4</v>
      </c>
      <c r="G3707" s="24"/>
    </row>
    <row r="3708" spans="1:7" x14ac:dyDescent="0.25">
      <c r="A3708" s="6" t="s">
        <v>83</v>
      </c>
      <c r="B3708" s="7">
        <v>45821</v>
      </c>
      <c r="C3708" s="8">
        <v>1031.27</v>
      </c>
      <c r="D3708" s="20">
        <v>7.4995999999999993E-2</v>
      </c>
      <c r="E3708" s="35" cm="1">
        <f t="array" ref="E3708">INDEX('Curva Juros'!$B$7:$B$73,MATCH(C3708,'Curva Juros'!$A$7:$A$73,1)) +
(C3708-INDEX('Curva Juros'!$A$7:$A$73,MATCH(C3708,'Curva Juros'!$A$7:$A$73,1))) *
(INDEX('Curva Juros'!$B$7:$B$73,MATCH(C3708,'Curva Juros'!$A$7:$A$73,1)+1) -
INDEX('Curva Juros'!$B$7:$B$73,MATCH(C3708,'Curva Juros'!$A$7:$A$73,1))) /
(INDEX('Curva Juros'!$A$7:$A$73,MATCH(C3708,'Curva Juros'!$A$7:$A$73,1)+1) -
INDEX('Curva Juros'!$A$7:$A$73,MATCH(C3708,'Curva Juros'!$A$7:$A$73,1)))</f>
        <v>7.6561775079365084</v>
      </c>
      <c r="F3708" s="24">
        <f t="shared" si="57"/>
        <v>-1.5657750793650893E-3</v>
      </c>
      <c r="G3708" s="24"/>
    </row>
    <row r="3709" spans="1:7" x14ac:dyDescent="0.25">
      <c r="A3709" s="3" t="s">
        <v>83</v>
      </c>
      <c r="B3709" s="4">
        <v>45828</v>
      </c>
      <c r="C3709" s="5">
        <v>1027.1500000000001</v>
      </c>
      <c r="D3709" s="19">
        <v>7.5236999999999998E-2</v>
      </c>
      <c r="E3709" s="35" cm="1">
        <f t="array" ref="E3709">INDEX('Curva Juros'!$B$7:$B$73,MATCH(C3709,'Curva Juros'!$A$7:$A$73,1)) +
(C3709-INDEX('Curva Juros'!$A$7:$A$73,MATCH(C3709,'Curva Juros'!$A$7:$A$73,1))) *
(INDEX('Curva Juros'!$B$7:$B$73,MATCH(C3709,'Curva Juros'!$A$7:$A$73,1)+1) -
INDEX('Curva Juros'!$B$7:$B$73,MATCH(C3709,'Curva Juros'!$A$7:$A$73,1))) /
(INDEX('Curva Juros'!$A$7:$A$73,MATCH(C3709,'Curva Juros'!$A$7:$A$73,1)+1) -
INDEX('Curva Juros'!$A$7:$A$73,MATCH(C3709,'Curva Juros'!$A$7:$A$73,1)))</f>
        <v>7.6566418253968251</v>
      </c>
      <c r="F3709" s="24">
        <f t="shared" si="57"/>
        <v>-1.3294182539682481E-3</v>
      </c>
      <c r="G3709" s="24"/>
    </row>
    <row r="3710" spans="1:7" x14ac:dyDescent="0.25">
      <c r="A3710" s="6" t="s">
        <v>83</v>
      </c>
      <c r="B3710" s="7">
        <v>45835</v>
      </c>
      <c r="C3710" s="8">
        <v>1021.67</v>
      </c>
      <c r="D3710" s="20">
        <v>7.6172000000000004E-2</v>
      </c>
      <c r="E3710" s="35" cm="1">
        <f t="array" ref="E3710">INDEX('Curva Juros'!$B$7:$B$73,MATCH(C3710,'Curva Juros'!$A$7:$A$73,1)) +
(C3710-INDEX('Curva Juros'!$A$7:$A$73,MATCH(C3710,'Curva Juros'!$A$7:$A$73,1))) *
(INDEX('Curva Juros'!$B$7:$B$73,MATCH(C3710,'Curva Juros'!$A$7:$A$73,1)+1) -
INDEX('Curva Juros'!$B$7:$B$73,MATCH(C3710,'Curva Juros'!$A$7:$A$73,1))) /
(INDEX('Curva Juros'!$A$7:$A$73,MATCH(C3710,'Curva Juros'!$A$7:$A$73,1)+1) -
INDEX('Curva Juros'!$A$7:$A$73,MATCH(C3710,'Curva Juros'!$A$7:$A$73,1)))</f>
        <v>7.657259412698413</v>
      </c>
      <c r="F3710" s="24">
        <f t="shared" si="57"/>
        <v>-4.0059412698412178E-4</v>
      </c>
      <c r="G3710" s="24"/>
    </row>
    <row r="3711" spans="1:7" x14ac:dyDescent="0.25">
      <c r="A3711" s="3" t="s">
        <v>83</v>
      </c>
      <c r="B3711" s="4">
        <v>45842</v>
      </c>
      <c r="C3711" s="5">
        <v>1017.62</v>
      </c>
      <c r="D3711" s="19">
        <v>7.4316999999999994E-2</v>
      </c>
      <c r="E3711" s="35" cm="1">
        <f t="array" ref="E3711">INDEX('Curva Juros'!$B$7:$B$73,MATCH(C3711,'Curva Juros'!$A$7:$A$73,1)) +
(C3711-INDEX('Curva Juros'!$A$7:$A$73,MATCH(C3711,'Curva Juros'!$A$7:$A$73,1))) *
(INDEX('Curva Juros'!$B$7:$B$73,MATCH(C3711,'Curva Juros'!$A$7:$A$73,1)+1) -
INDEX('Curva Juros'!$B$7:$B$73,MATCH(C3711,'Curva Juros'!$A$7:$A$73,1))) /
(INDEX('Curva Juros'!$A$7:$A$73,MATCH(C3711,'Curva Juros'!$A$7:$A$73,1)+1) -
INDEX('Curva Juros'!$A$7:$A$73,MATCH(C3711,'Curva Juros'!$A$7:$A$73,1)))</f>
        <v>7.6577158412698418</v>
      </c>
      <c r="F3711" s="24">
        <f t="shared" si="57"/>
        <v>-2.2601584126984292E-3</v>
      </c>
      <c r="G3711" s="24"/>
    </row>
    <row r="3712" spans="1:7" x14ac:dyDescent="0.25">
      <c r="A3712" s="6" t="s">
        <v>83</v>
      </c>
      <c r="B3712" s="7">
        <v>45849</v>
      </c>
      <c r="C3712" s="8">
        <v>1011.35</v>
      </c>
      <c r="D3712" s="20">
        <v>7.6779E-2</v>
      </c>
      <c r="E3712" s="35" cm="1">
        <f t="array" ref="E3712">INDEX('Curva Juros'!$B$7:$B$73,MATCH(C3712,'Curva Juros'!$A$7:$A$73,1)) +
(C3712-INDEX('Curva Juros'!$A$7:$A$73,MATCH(C3712,'Curva Juros'!$A$7:$A$73,1))) *
(INDEX('Curva Juros'!$B$7:$B$73,MATCH(C3712,'Curva Juros'!$A$7:$A$73,1)+1) -
INDEX('Curva Juros'!$B$7:$B$73,MATCH(C3712,'Curva Juros'!$A$7:$A$73,1))) /
(INDEX('Curva Juros'!$A$7:$A$73,MATCH(C3712,'Curva Juros'!$A$7:$A$73,1)+1) -
INDEX('Curva Juros'!$A$7:$A$73,MATCH(C3712,'Curva Juros'!$A$7:$A$73,1)))</f>
        <v>7.6584224603174604</v>
      </c>
      <c r="F3712" s="24">
        <f t="shared" si="57"/>
        <v>1.9477539682540013E-4</v>
      </c>
      <c r="G3712" s="24"/>
    </row>
    <row r="3713" spans="1:7" x14ac:dyDescent="0.25">
      <c r="A3713" s="3" t="s">
        <v>83</v>
      </c>
      <c r="B3713" s="4">
        <v>45856</v>
      </c>
      <c r="C3713" s="5">
        <v>1006.43</v>
      </c>
      <c r="D3713" s="19">
        <v>7.6633000000000007E-2</v>
      </c>
      <c r="E3713" s="35" cm="1">
        <f t="array" ref="E3713">INDEX('Curva Juros'!$B$7:$B$73,MATCH(C3713,'Curva Juros'!$A$7:$A$73,1)) +
(C3713-INDEX('Curva Juros'!$A$7:$A$73,MATCH(C3713,'Curva Juros'!$A$7:$A$73,1))) *
(INDEX('Curva Juros'!$B$7:$B$73,MATCH(C3713,'Curva Juros'!$A$7:$A$73,1)+1) -
INDEX('Curva Juros'!$B$7:$B$73,MATCH(C3713,'Curva Juros'!$A$7:$A$73,1))) /
(INDEX('Curva Juros'!$A$7:$A$73,MATCH(C3713,'Curva Juros'!$A$7:$A$73,1)+1) -
INDEX('Curva Juros'!$A$7:$A$73,MATCH(C3713,'Curva Juros'!$A$7:$A$73,1)))</f>
        <v>7.6589408015873017</v>
      </c>
      <c r="F3713" s="24">
        <f t="shared" si="57"/>
        <v>4.359198412698384E-5</v>
      </c>
      <c r="G3713" s="24"/>
    </row>
    <row r="3714" spans="1:7" x14ac:dyDescent="0.25">
      <c r="A3714" s="6" t="s">
        <v>83</v>
      </c>
      <c r="B3714" s="7">
        <v>45863</v>
      </c>
      <c r="C3714" s="8">
        <v>1001.11</v>
      </c>
      <c r="D3714" s="20">
        <v>7.7243000000000006E-2</v>
      </c>
      <c r="E3714" s="35" cm="1">
        <f t="array" ref="E3714">INDEX('Curva Juros'!$B$7:$B$73,MATCH(C3714,'Curva Juros'!$A$7:$A$73,1)) +
(C3714-INDEX('Curva Juros'!$A$7:$A$73,MATCH(C3714,'Curva Juros'!$A$7:$A$73,1))) *
(INDEX('Curva Juros'!$B$7:$B$73,MATCH(C3714,'Curva Juros'!$A$7:$A$73,1)+1) -
INDEX('Curva Juros'!$B$7:$B$73,MATCH(C3714,'Curva Juros'!$A$7:$A$73,1))) /
(INDEX('Curva Juros'!$A$7:$A$73,MATCH(C3714,'Curva Juros'!$A$7:$A$73,1)+1) -
INDEX('Curva Juros'!$A$7:$A$73,MATCH(C3714,'Curva Juros'!$A$7:$A$73,1)))</f>
        <v>7.6594179126984132</v>
      </c>
      <c r="F3714" s="24">
        <f t="shared" si="57"/>
        <v>6.4882087301587621E-4</v>
      </c>
      <c r="G3714" s="24"/>
    </row>
    <row r="3715" spans="1:7" x14ac:dyDescent="0.25">
      <c r="A3715" s="3" t="s">
        <v>83</v>
      </c>
      <c r="B3715" s="4">
        <v>45870</v>
      </c>
      <c r="C3715" s="5">
        <v>996</v>
      </c>
      <c r="D3715" s="19">
        <v>7.7463000000000004E-2</v>
      </c>
      <c r="E3715" s="35" cm="1">
        <f t="array" ref="E3715">INDEX('Curva Juros'!$B$7:$B$73,MATCH(C3715,'Curva Juros'!$A$7:$A$73,1)) +
(C3715-INDEX('Curva Juros'!$A$7:$A$73,MATCH(C3715,'Curva Juros'!$A$7:$A$73,1))) *
(INDEX('Curva Juros'!$B$7:$B$73,MATCH(C3715,'Curva Juros'!$A$7:$A$73,1)+1) -
INDEX('Curva Juros'!$B$7:$B$73,MATCH(C3715,'Curva Juros'!$A$7:$A$73,1))) /
(INDEX('Curva Juros'!$A$7:$A$73,MATCH(C3715,'Curva Juros'!$A$7:$A$73,1)+1) -
INDEX('Curva Juros'!$A$7:$A$73,MATCH(C3715,'Curva Juros'!$A$7:$A$73,1)))</f>
        <v>7.6598761904761909</v>
      </c>
      <c r="F3715" s="24">
        <f t="shared" ref="F3715:F3778" si="58">D3715-E3715/100</f>
        <v>8.6423809523809847E-4</v>
      </c>
      <c r="G3715" s="24"/>
    </row>
    <row r="3716" spans="1:7" x14ac:dyDescent="0.25">
      <c r="A3716" s="6" t="s">
        <v>83</v>
      </c>
      <c r="B3716" s="7">
        <v>45877</v>
      </c>
      <c r="C3716" s="8">
        <v>991.88</v>
      </c>
      <c r="D3716" s="20">
        <v>7.5748999999999997E-2</v>
      </c>
      <c r="E3716" s="35" cm="1">
        <f t="array" ref="E3716">INDEX('Curva Juros'!$B$7:$B$73,MATCH(C3716,'Curva Juros'!$A$7:$A$73,1)) +
(C3716-INDEX('Curva Juros'!$A$7:$A$73,MATCH(C3716,'Curva Juros'!$A$7:$A$73,1))) *
(INDEX('Curva Juros'!$B$7:$B$73,MATCH(C3716,'Curva Juros'!$A$7:$A$73,1)+1) -
INDEX('Curva Juros'!$B$7:$B$73,MATCH(C3716,'Curva Juros'!$A$7:$A$73,1))) /
(INDEX('Curva Juros'!$A$7:$A$73,MATCH(C3716,'Curva Juros'!$A$7:$A$73,1)+1) -
INDEX('Curva Juros'!$A$7:$A$73,MATCH(C3716,'Curva Juros'!$A$7:$A$73,1)))</f>
        <v>7.6602456825396823</v>
      </c>
      <c r="F3716" s="24">
        <f t="shared" si="58"/>
        <v>-8.5345682539682277E-4</v>
      </c>
      <c r="G3716" s="24"/>
    </row>
    <row r="3717" spans="1:7" x14ac:dyDescent="0.25">
      <c r="A3717" s="3" t="s">
        <v>83</v>
      </c>
      <c r="B3717" s="4">
        <v>45884</v>
      </c>
      <c r="C3717" s="5">
        <v>987.31</v>
      </c>
      <c r="D3717" s="19">
        <v>7.4926999999999994E-2</v>
      </c>
      <c r="E3717" s="35" cm="1">
        <f t="array" ref="E3717">INDEX('Curva Juros'!$B$7:$B$73,MATCH(C3717,'Curva Juros'!$A$7:$A$73,1)) +
(C3717-INDEX('Curva Juros'!$A$7:$A$73,MATCH(C3717,'Curva Juros'!$A$7:$A$73,1))) *
(INDEX('Curva Juros'!$B$7:$B$73,MATCH(C3717,'Curva Juros'!$A$7:$A$73,1)+1) -
INDEX('Curva Juros'!$B$7:$B$73,MATCH(C3717,'Curva Juros'!$A$7:$A$73,1))) /
(INDEX('Curva Juros'!$A$7:$A$73,MATCH(C3717,'Curva Juros'!$A$7:$A$73,1)+1) -
INDEX('Curva Juros'!$A$7:$A$73,MATCH(C3717,'Curva Juros'!$A$7:$A$73,1)))</f>
        <v>7.6606555317460323</v>
      </c>
      <c r="F3717" s="24">
        <f t="shared" si="58"/>
        <v>-1.679555317460335E-3</v>
      </c>
      <c r="G3717" s="24"/>
    </row>
    <row r="3718" spans="1:7" x14ac:dyDescent="0.25">
      <c r="A3718" s="6" t="s">
        <v>83</v>
      </c>
      <c r="B3718" s="7">
        <v>45891</v>
      </c>
      <c r="C3718" s="8">
        <v>981.51</v>
      </c>
      <c r="D3718" s="20">
        <v>7.6481999999999994E-2</v>
      </c>
      <c r="E3718" s="35" cm="1">
        <f t="array" ref="E3718">INDEX('Curva Juros'!$B$7:$B$73,MATCH(C3718,'Curva Juros'!$A$7:$A$73,1)) +
(C3718-INDEX('Curva Juros'!$A$7:$A$73,MATCH(C3718,'Curva Juros'!$A$7:$A$73,1))) *
(INDEX('Curva Juros'!$B$7:$B$73,MATCH(C3718,'Curva Juros'!$A$7:$A$73,1)+1) -
INDEX('Curva Juros'!$B$7:$B$73,MATCH(C3718,'Curva Juros'!$A$7:$A$73,1))) /
(INDEX('Curva Juros'!$A$7:$A$73,MATCH(C3718,'Curva Juros'!$A$7:$A$73,1)+1) -
INDEX('Curva Juros'!$A$7:$A$73,MATCH(C3718,'Curva Juros'!$A$7:$A$73,1)))</f>
        <v>7.661175690476191</v>
      </c>
      <c r="F3718" s="24">
        <f t="shared" si="58"/>
        <v>-1.2975690476191293E-4</v>
      </c>
      <c r="G3718" s="24"/>
    </row>
    <row r="3719" spans="1:7" x14ac:dyDescent="0.25">
      <c r="A3719" s="3" t="s">
        <v>83</v>
      </c>
      <c r="B3719" s="4">
        <v>45898</v>
      </c>
      <c r="C3719" s="5">
        <v>977</v>
      </c>
      <c r="D3719" s="19">
        <v>7.5521000000000005E-2</v>
      </c>
      <c r="E3719" s="35" cm="1">
        <f t="array" ref="E3719">INDEX('Curva Juros'!$B$7:$B$73,MATCH(C3719,'Curva Juros'!$A$7:$A$73,1)) +
(C3719-INDEX('Curva Juros'!$A$7:$A$73,MATCH(C3719,'Curva Juros'!$A$7:$A$73,1))) *
(INDEX('Curva Juros'!$B$7:$B$73,MATCH(C3719,'Curva Juros'!$A$7:$A$73,1)+1) -
INDEX('Curva Juros'!$B$7:$B$73,MATCH(C3719,'Curva Juros'!$A$7:$A$73,1))) /
(INDEX('Curva Juros'!$A$7:$A$73,MATCH(C3719,'Curva Juros'!$A$7:$A$73,1)+1) -
INDEX('Curva Juros'!$A$7:$A$73,MATCH(C3719,'Curva Juros'!$A$7:$A$73,1)))</f>
        <v>7.6615801587301586</v>
      </c>
      <c r="F3719" s="24">
        <f t="shared" si="58"/>
        <v>-1.0948015873015748E-3</v>
      </c>
      <c r="G3719" s="24"/>
    </row>
    <row r="3720" spans="1:7" x14ac:dyDescent="0.25">
      <c r="A3720" s="6" t="s">
        <v>83</v>
      </c>
      <c r="B3720" s="7">
        <v>45905</v>
      </c>
      <c r="C3720" s="8">
        <v>972.29</v>
      </c>
      <c r="D3720" s="20">
        <v>7.4957999999999997E-2</v>
      </c>
      <c r="E3720" s="35" cm="1">
        <f t="array" ref="E3720">INDEX('Curva Juros'!$B$7:$B$73,MATCH(C3720,'Curva Juros'!$A$7:$A$73,1)) +
(C3720-INDEX('Curva Juros'!$A$7:$A$73,MATCH(C3720,'Curva Juros'!$A$7:$A$73,1))) *
(INDEX('Curva Juros'!$B$7:$B$73,MATCH(C3720,'Curva Juros'!$A$7:$A$73,1)+1) -
INDEX('Curva Juros'!$B$7:$B$73,MATCH(C3720,'Curva Juros'!$A$7:$A$73,1))) /
(INDEX('Curva Juros'!$A$7:$A$73,MATCH(C3720,'Curva Juros'!$A$7:$A$73,1)+1) -
INDEX('Curva Juros'!$A$7:$A$73,MATCH(C3720,'Curva Juros'!$A$7:$A$73,1)))</f>
        <v>7.6620025634920639</v>
      </c>
      <c r="F3720" s="24">
        <f t="shared" si="58"/>
        <v>-1.6620256349206414E-3</v>
      </c>
      <c r="G3720" s="24"/>
    </row>
    <row r="3721" spans="1:7" x14ac:dyDescent="0.25">
      <c r="A3721" s="3" t="s">
        <v>83</v>
      </c>
      <c r="B3721" s="4">
        <v>45912</v>
      </c>
      <c r="C3721" s="5">
        <v>968.13</v>
      </c>
      <c r="D3721" s="19">
        <v>7.3325000000000001E-2</v>
      </c>
      <c r="E3721" s="35" cm="1">
        <f t="array" ref="E3721">INDEX('Curva Juros'!$B$7:$B$73,MATCH(C3721,'Curva Juros'!$A$7:$A$73,1)) +
(C3721-INDEX('Curva Juros'!$A$7:$A$73,MATCH(C3721,'Curva Juros'!$A$7:$A$73,1))) *
(INDEX('Curva Juros'!$B$7:$B$73,MATCH(C3721,'Curva Juros'!$A$7:$A$73,1)+1) -
INDEX('Curva Juros'!$B$7:$B$73,MATCH(C3721,'Curva Juros'!$A$7:$A$73,1))) /
(INDEX('Curva Juros'!$A$7:$A$73,MATCH(C3721,'Curva Juros'!$A$7:$A$73,1)+1) -
INDEX('Curva Juros'!$A$7:$A$73,MATCH(C3721,'Curva Juros'!$A$7:$A$73,1)))</f>
        <v>7.6623756428571426</v>
      </c>
      <c r="F3721" s="24">
        <f t="shared" si="58"/>
        <v>-3.2987564285714283E-3</v>
      </c>
      <c r="G3721" s="24"/>
    </row>
    <row r="3722" spans="1:7" x14ac:dyDescent="0.25">
      <c r="A3722" s="6" t="s">
        <v>83</v>
      </c>
      <c r="B3722" s="7">
        <v>45919</v>
      </c>
      <c r="C3722" s="8">
        <v>962.82</v>
      </c>
      <c r="D3722" s="20">
        <v>7.3937000000000003E-2</v>
      </c>
      <c r="E3722" s="35" cm="1">
        <f t="array" ref="E3722">INDEX('Curva Juros'!$B$7:$B$73,MATCH(C3722,'Curva Juros'!$A$7:$A$73,1)) +
(C3722-INDEX('Curva Juros'!$A$7:$A$73,MATCH(C3722,'Curva Juros'!$A$7:$A$73,1))) *
(INDEX('Curva Juros'!$B$7:$B$73,MATCH(C3722,'Curva Juros'!$A$7:$A$73,1)+1) -
INDEX('Curva Juros'!$B$7:$B$73,MATCH(C3722,'Curva Juros'!$A$7:$A$73,1))) /
(INDEX('Curva Juros'!$A$7:$A$73,MATCH(C3722,'Curva Juros'!$A$7:$A$73,1)+1) -
INDEX('Curva Juros'!$A$7:$A$73,MATCH(C3722,'Curva Juros'!$A$7:$A$73,1)))</f>
        <v>7.662851857142857</v>
      </c>
      <c r="F3722" s="24">
        <f t="shared" si="58"/>
        <v>-2.6915185714285611E-3</v>
      </c>
      <c r="G3722" s="24"/>
    </row>
    <row r="3723" spans="1:7" x14ac:dyDescent="0.25">
      <c r="A3723" s="3" t="s">
        <v>83</v>
      </c>
      <c r="B3723" s="4">
        <v>45926</v>
      </c>
      <c r="C3723" s="5">
        <v>958.81</v>
      </c>
      <c r="D3723" s="19">
        <v>7.1998999999999994E-2</v>
      </c>
      <c r="E3723" s="35" cm="1">
        <f t="array" ref="E3723">INDEX('Curva Juros'!$B$7:$B$73,MATCH(C3723,'Curva Juros'!$A$7:$A$73,1)) +
(C3723-INDEX('Curva Juros'!$A$7:$A$73,MATCH(C3723,'Curva Juros'!$A$7:$A$73,1))) *
(INDEX('Curva Juros'!$B$7:$B$73,MATCH(C3723,'Curva Juros'!$A$7:$A$73,1)+1) -
INDEX('Curva Juros'!$B$7:$B$73,MATCH(C3723,'Curva Juros'!$A$7:$A$73,1))) /
(INDEX('Curva Juros'!$A$7:$A$73,MATCH(C3723,'Curva Juros'!$A$7:$A$73,1)+1) -
INDEX('Curva Juros'!$A$7:$A$73,MATCH(C3723,'Curva Juros'!$A$7:$A$73,1)))</f>
        <v>7.6632114841269843</v>
      </c>
      <c r="F3723" s="24">
        <f t="shared" si="58"/>
        <v>-4.6331148412698531E-3</v>
      </c>
      <c r="G3723" s="24"/>
    </row>
    <row r="3724" spans="1:7" x14ac:dyDescent="0.25">
      <c r="A3724" s="6" t="s">
        <v>83</v>
      </c>
      <c r="B3724" s="7">
        <v>45933</v>
      </c>
      <c r="C3724" s="8">
        <v>953.58</v>
      </c>
      <c r="D3724" s="20">
        <v>7.2446999999999998E-2</v>
      </c>
      <c r="E3724" s="35" cm="1">
        <f t="array" ref="E3724">INDEX('Curva Juros'!$B$7:$B$73,MATCH(C3724,'Curva Juros'!$A$7:$A$73,1)) +
(C3724-INDEX('Curva Juros'!$A$7:$A$73,MATCH(C3724,'Curva Juros'!$A$7:$A$73,1))) *
(INDEX('Curva Juros'!$B$7:$B$73,MATCH(C3724,'Curva Juros'!$A$7:$A$73,1)+1) -
INDEX('Curva Juros'!$B$7:$B$73,MATCH(C3724,'Curva Juros'!$A$7:$A$73,1))) /
(INDEX('Curva Juros'!$A$7:$A$73,MATCH(C3724,'Curva Juros'!$A$7:$A$73,1)+1) -
INDEX('Curva Juros'!$A$7:$A$73,MATCH(C3724,'Curva Juros'!$A$7:$A$73,1)))</f>
        <v>7.663680523809524</v>
      </c>
      <c r="F3724" s="24">
        <f t="shared" si="58"/>
        <v>-4.1898052380952427E-3</v>
      </c>
      <c r="G3724" s="24"/>
    </row>
    <row r="3725" spans="1:7" x14ac:dyDescent="0.25">
      <c r="A3725" s="3" t="s">
        <v>83</v>
      </c>
      <c r="B3725" s="4">
        <v>45940</v>
      </c>
      <c r="C3725" s="5">
        <v>949.26</v>
      </c>
      <c r="D3725" s="19">
        <v>7.1125999999999995E-2</v>
      </c>
      <c r="E3725" s="35" cm="1">
        <f t="array" ref="E3725">INDEX('Curva Juros'!$B$7:$B$73,MATCH(C3725,'Curva Juros'!$A$7:$A$73,1)) +
(C3725-INDEX('Curva Juros'!$A$7:$A$73,MATCH(C3725,'Curva Juros'!$A$7:$A$73,1))) *
(INDEX('Curva Juros'!$B$7:$B$73,MATCH(C3725,'Curva Juros'!$A$7:$A$73,1)+1) -
INDEX('Curva Juros'!$B$7:$B$73,MATCH(C3725,'Curva Juros'!$A$7:$A$73,1))) /
(INDEX('Curva Juros'!$A$7:$A$73,MATCH(C3725,'Curva Juros'!$A$7:$A$73,1)+1) -
INDEX('Curva Juros'!$A$7:$A$73,MATCH(C3725,'Curva Juros'!$A$7:$A$73,1)))</f>
        <v>7.6640679523809521</v>
      </c>
      <c r="F3725" s="24">
        <f t="shared" si="58"/>
        <v>-5.514679523809532E-3</v>
      </c>
      <c r="G3725" s="24"/>
    </row>
    <row r="3726" spans="1:7" x14ac:dyDescent="0.25">
      <c r="A3726" s="6" t="s">
        <v>83</v>
      </c>
      <c r="B3726" s="7">
        <v>45947</v>
      </c>
      <c r="C3726" s="8">
        <v>977.1</v>
      </c>
      <c r="D3726" s="20">
        <v>7.2253999999999999E-2</v>
      </c>
      <c r="E3726" s="35" cm="1">
        <f t="array" ref="E3726">INDEX('Curva Juros'!$B$7:$B$73,MATCH(C3726,'Curva Juros'!$A$7:$A$73,1)) +
(C3726-INDEX('Curva Juros'!$A$7:$A$73,MATCH(C3726,'Curva Juros'!$A$7:$A$73,1))) *
(INDEX('Curva Juros'!$B$7:$B$73,MATCH(C3726,'Curva Juros'!$A$7:$A$73,1)+1) -
INDEX('Curva Juros'!$B$7:$B$73,MATCH(C3726,'Curva Juros'!$A$7:$A$73,1))) /
(INDEX('Curva Juros'!$A$7:$A$73,MATCH(C3726,'Curva Juros'!$A$7:$A$73,1)+1) -
INDEX('Curva Juros'!$A$7:$A$73,MATCH(C3726,'Curva Juros'!$A$7:$A$73,1)))</f>
        <v>7.6615711904761907</v>
      </c>
      <c r="F3726" s="24">
        <f t="shared" si="58"/>
        <v>-4.3617119047619085E-3</v>
      </c>
      <c r="G3726" s="24"/>
    </row>
    <row r="3727" spans="1:7" x14ac:dyDescent="0.25">
      <c r="A3727" s="3" t="s">
        <v>83</v>
      </c>
      <c r="B3727" s="4">
        <v>45954</v>
      </c>
      <c r="C3727" s="5">
        <v>971.57</v>
      </c>
      <c r="D3727" s="19">
        <v>7.3532E-2</v>
      </c>
      <c r="E3727" s="35" cm="1">
        <f t="array" ref="E3727">INDEX('Curva Juros'!$B$7:$B$73,MATCH(C3727,'Curva Juros'!$A$7:$A$73,1)) +
(C3727-INDEX('Curva Juros'!$A$7:$A$73,MATCH(C3727,'Curva Juros'!$A$7:$A$73,1))) *
(INDEX('Curva Juros'!$B$7:$B$73,MATCH(C3727,'Curva Juros'!$A$7:$A$73,1)+1) -
INDEX('Curva Juros'!$B$7:$B$73,MATCH(C3727,'Curva Juros'!$A$7:$A$73,1))) /
(INDEX('Curva Juros'!$A$7:$A$73,MATCH(C3727,'Curva Juros'!$A$7:$A$73,1)+1) -
INDEX('Curva Juros'!$A$7:$A$73,MATCH(C3727,'Curva Juros'!$A$7:$A$73,1)))</f>
        <v>7.6620671349206351</v>
      </c>
      <c r="F3727" s="24">
        <f t="shared" si="58"/>
        <v>-3.0886713492063456E-3</v>
      </c>
      <c r="G3727" s="24"/>
    </row>
    <row r="3728" spans="1:7" x14ac:dyDescent="0.25">
      <c r="A3728" s="6" t="s">
        <v>83</v>
      </c>
      <c r="B3728" s="7">
        <v>45961</v>
      </c>
      <c r="C3728" s="8">
        <v>965.79</v>
      </c>
      <c r="D3728" s="20">
        <v>7.5429999999999997E-2</v>
      </c>
      <c r="E3728" s="35" cm="1">
        <f t="array" ref="E3728">INDEX('Curva Juros'!$B$7:$B$73,MATCH(C3728,'Curva Juros'!$A$7:$A$73,1)) +
(C3728-INDEX('Curva Juros'!$A$7:$A$73,MATCH(C3728,'Curva Juros'!$A$7:$A$73,1))) *
(INDEX('Curva Juros'!$B$7:$B$73,MATCH(C3728,'Curva Juros'!$A$7:$A$73,1)+1) -
INDEX('Curva Juros'!$B$7:$B$73,MATCH(C3728,'Curva Juros'!$A$7:$A$73,1))) /
(INDEX('Curva Juros'!$A$7:$A$73,MATCH(C3728,'Curva Juros'!$A$7:$A$73,1)+1) -
INDEX('Curva Juros'!$A$7:$A$73,MATCH(C3728,'Curva Juros'!$A$7:$A$73,1)))</f>
        <v>7.6625855000000005</v>
      </c>
      <c r="F3728" s="24">
        <f t="shared" si="58"/>
        <v>-1.1958550000000095E-3</v>
      </c>
      <c r="G3728" s="24"/>
    </row>
    <row r="3729" spans="1:7" x14ac:dyDescent="0.25">
      <c r="A3729" s="3" t="s">
        <v>83</v>
      </c>
      <c r="B3729" s="4">
        <v>45968</v>
      </c>
      <c r="C3729" s="5">
        <v>960.71</v>
      </c>
      <c r="D3729" s="19">
        <v>7.5630000000000003E-2</v>
      </c>
      <c r="E3729" s="35" cm="1">
        <f t="array" ref="E3729">INDEX('Curva Juros'!$B$7:$B$73,MATCH(C3729,'Curva Juros'!$A$7:$A$73,1)) +
(C3729-INDEX('Curva Juros'!$A$7:$A$73,MATCH(C3729,'Curva Juros'!$A$7:$A$73,1))) *
(INDEX('Curva Juros'!$B$7:$B$73,MATCH(C3729,'Curva Juros'!$A$7:$A$73,1)+1) -
INDEX('Curva Juros'!$B$7:$B$73,MATCH(C3729,'Curva Juros'!$A$7:$A$73,1))) /
(INDEX('Curva Juros'!$A$7:$A$73,MATCH(C3729,'Curva Juros'!$A$7:$A$73,1)+1) -
INDEX('Curva Juros'!$A$7:$A$73,MATCH(C3729,'Curva Juros'!$A$7:$A$73,1)))</f>
        <v>7.6630410873015871</v>
      </c>
      <c r="F3729" s="24">
        <f t="shared" si="58"/>
        <v>-1.0004108730158612E-3</v>
      </c>
      <c r="G3729" s="24"/>
    </row>
    <row r="3730" spans="1:7" x14ac:dyDescent="0.25">
      <c r="A3730" s="6" t="s">
        <v>83</v>
      </c>
      <c r="B3730" s="7">
        <v>45975</v>
      </c>
      <c r="C3730" s="8">
        <v>956.49</v>
      </c>
      <c r="D3730" s="20">
        <v>7.3742000000000002E-2</v>
      </c>
      <c r="E3730" s="35" cm="1">
        <f t="array" ref="E3730">INDEX('Curva Juros'!$B$7:$B$73,MATCH(C3730,'Curva Juros'!$A$7:$A$73,1)) +
(C3730-INDEX('Curva Juros'!$A$7:$A$73,MATCH(C3730,'Curva Juros'!$A$7:$A$73,1))) *
(INDEX('Curva Juros'!$B$7:$B$73,MATCH(C3730,'Curva Juros'!$A$7:$A$73,1)+1) -
INDEX('Curva Juros'!$B$7:$B$73,MATCH(C3730,'Curva Juros'!$A$7:$A$73,1))) /
(INDEX('Curva Juros'!$A$7:$A$73,MATCH(C3730,'Curva Juros'!$A$7:$A$73,1)+1) -
INDEX('Curva Juros'!$A$7:$A$73,MATCH(C3730,'Curva Juros'!$A$7:$A$73,1)))</f>
        <v>7.6634195476190481</v>
      </c>
      <c r="F3730" s="24">
        <f t="shared" si="58"/>
        <v>-2.8921954761904761E-3</v>
      </c>
      <c r="G3730" s="24"/>
    </row>
    <row r="3731" spans="1:7" x14ac:dyDescent="0.25">
      <c r="A3731" s="3" t="s">
        <v>83</v>
      </c>
      <c r="B3731" s="4">
        <v>45982</v>
      </c>
      <c r="C3731" s="5">
        <v>952.44</v>
      </c>
      <c r="D3731" s="19">
        <v>7.3859999999999995E-2</v>
      </c>
      <c r="E3731" s="35" cm="1">
        <f t="array" ref="E3731">INDEX('Curva Juros'!$B$7:$B$73,MATCH(C3731,'Curva Juros'!$A$7:$A$73,1)) +
(C3731-INDEX('Curva Juros'!$A$7:$A$73,MATCH(C3731,'Curva Juros'!$A$7:$A$73,1))) *
(INDEX('Curva Juros'!$B$7:$B$73,MATCH(C3731,'Curva Juros'!$A$7:$A$73,1)+1) -
INDEX('Curva Juros'!$B$7:$B$73,MATCH(C3731,'Curva Juros'!$A$7:$A$73,1))) /
(INDEX('Curva Juros'!$A$7:$A$73,MATCH(C3731,'Curva Juros'!$A$7:$A$73,1)+1) -
INDEX('Curva Juros'!$A$7:$A$73,MATCH(C3731,'Curva Juros'!$A$7:$A$73,1)))</f>
        <v>7.6637827619047618</v>
      </c>
      <c r="F3731" s="24">
        <f t="shared" si="58"/>
        <v>-2.7778276190476292E-3</v>
      </c>
      <c r="G3731" s="24"/>
    </row>
    <row r="3732" spans="1:7" x14ac:dyDescent="0.25">
      <c r="A3732" s="6" t="s">
        <v>83</v>
      </c>
      <c r="B3732" s="7">
        <v>45989</v>
      </c>
      <c r="C3732" s="8">
        <v>947.5</v>
      </c>
      <c r="D3732" s="20">
        <v>7.3703000000000005E-2</v>
      </c>
      <c r="E3732" s="35" cm="1">
        <f t="array" ref="E3732">INDEX('Curva Juros'!$B$7:$B$73,MATCH(C3732,'Curva Juros'!$A$7:$A$73,1)) +
(C3732-INDEX('Curva Juros'!$A$7:$A$73,MATCH(C3732,'Curva Juros'!$A$7:$A$73,1))) *
(INDEX('Curva Juros'!$B$7:$B$73,MATCH(C3732,'Curva Juros'!$A$7:$A$73,1)+1) -
INDEX('Curva Juros'!$B$7:$B$73,MATCH(C3732,'Curva Juros'!$A$7:$A$73,1))) /
(INDEX('Curva Juros'!$A$7:$A$73,MATCH(C3732,'Curva Juros'!$A$7:$A$73,1)+1) -
INDEX('Curva Juros'!$A$7:$A$73,MATCH(C3732,'Curva Juros'!$A$7:$A$73,1)))</f>
        <v>7.664225793650794</v>
      </c>
      <c r="F3732" s="24">
        <f t="shared" si="58"/>
        <v>-2.9392579365079413E-3</v>
      </c>
      <c r="G3732" s="24"/>
    </row>
    <row r="3733" spans="1:7" x14ac:dyDescent="0.25">
      <c r="A3733" s="3" t="s">
        <v>83</v>
      </c>
      <c r="B3733" s="4">
        <v>45996</v>
      </c>
      <c r="C3733" s="5">
        <v>942.25</v>
      </c>
      <c r="D3733" s="19">
        <v>7.4313000000000004E-2</v>
      </c>
      <c r="E3733" s="35" cm="1">
        <f t="array" ref="E3733">INDEX('Curva Juros'!$B$7:$B$73,MATCH(C3733,'Curva Juros'!$A$7:$A$73,1)) +
(C3733-INDEX('Curva Juros'!$A$7:$A$73,MATCH(C3733,'Curva Juros'!$A$7:$A$73,1))) *
(INDEX('Curva Juros'!$B$7:$B$73,MATCH(C3733,'Curva Juros'!$A$7:$A$73,1)+1) -
INDEX('Curva Juros'!$B$7:$B$73,MATCH(C3733,'Curva Juros'!$A$7:$A$73,1))) /
(INDEX('Curva Juros'!$A$7:$A$73,MATCH(C3733,'Curva Juros'!$A$7:$A$73,1)+1) -
INDEX('Curva Juros'!$A$7:$A$73,MATCH(C3733,'Curva Juros'!$A$7:$A$73,1)))</f>
        <v>7.664696626984127</v>
      </c>
      <c r="F3733" s="24">
        <f t="shared" si="58"/>
        <v>-2.3339662698412672E-3</v>
      </c>
      <c r="G3733" s="24"/>
    </row>
    <row r="3734" spans="1:7" x14ac:dyDescent="0.25">
      <c r="A3734" s="6" t="s">
        <v>83</v>
      </c>
      <c r="B3734" s="7">
        <v>46003</v>
      </c>
      <c r="C3734" s="8">
        <v>937.11</v>
      </c>
      <c r="D3734" s="20">
        <v>7.4648999999999993E-2</v>
      </c>
      <c r="E3734" s="35" cm="1">
        <f t="array" ref="E3734">INDEX('Curva Juros'!$B$7:$B$73,MATCH(C3734,'Curva Juros'!$A$7:$A$73,1)) +
(C3734-INDEX('Curva Juros'!$A$7:$A$73,MATCH(C3734,'Curva Juros'!$A$7:$A$73,1))) *
(INDEX('Curva Juros'!$B$7:$B$73,MATCH(C3734,'Curva Juros'!$A$7:$A$73,1)+1) -
INDEX('Curva Juros'!$B$7:$B$73,MATCH(C3734,'Curva Juros'!$A$7:$A$73,1))) /
(INDEX('Curva Juros'!$A$7:$A$73,MATCH(C3734,'Curva Juros'!$A$7:$A$73,1)+1) -
INDEX('Curva Juros'!$A$7:$A$73,MATCH(C3734,'Curva Juros'!$A$7:$A$73,1)))</f>
        <v>7.665157595238095</v>
      </c>
      <c r="F3734" s="24">
        <f t="shared" si="58"/>
        <v>-2.0025759523809583E-3</v>
      </c>
      <c r="G3734" s="24"/>
    </row>
    <row r="3735" spans="1:7" x14ac:dyDescent="0.25">
      <c r="A3735" s="3" t="s">
        <v>83</v>
      </c>
      <c r="B3735" s="4">
        <v>46010</v>
      </c>
      <c r="C3735" s="5">
        <v>932.12</v>
      </c>
      <c r="D3735" s="19">
        <v>7.4624999999999997E-2</v>
      </c>
      <c r="E3735" s="35" cm="1">
        <f t="array" ref="E3735">INDEX('Curva Juros'!$B$7:$B$73,MATCH(C3735,'Curva Juros'!$A$7:$A$73,1)) +
(C3735-INDEX('Curva Juros'!$A$7:$A$73,MATCH(C3735,'Curva Juros'!$A$7:$A$73,1))) *
(INDEX('Curva Juros'!$B$7:$B$73,MATCH(C3735,'Curva Juros'!$A$7:$A$73,1)+1) -
INDEX('Curva Juros'!$B$7:$B$73,MATCH(C3735,'Curva Juros'!$A$7:$A$73,1))) /
(INDEX('Curva Juros'!$A$7:$A$73,MATCH(C3735,'Curva Juros'!$A$7:$A$73,1)+1) -
INDEX('Curva Juros'!$A$7:$A$73,MATCH(C3735,'Curva Juros'!$A$7:$A$73,1)))</f>
        <v>7.6656051111111108</v>
      </c>
      <c r="F3735" s="24">
        <f t="shared" si="58"/>
        <v>-2.0310511111111124E-3</v>
      </c>
      <c r="G3735" s="24"/>
    </row>
    <row r="3736" spans="1:7" x14ac:dyDescent="0.25">
      <c r="A3736" s="6" t="s">
        <v>83</v>
      </c>
      <c r="B3736" s="7">
        <v>46017</v>
      </c>
      <c r="C3736" s="8">
        <v>928.32</v>
      </c>
      <c r="D3736" s="20">
        <v>7.4142E-2</v>
      </c>
      <c r="E3736" s="35" cm="1">
        <f t="array" ref="E3736">INDEX('Curva Juros'!$B$7:$B$73,MATCH(C3736,'Curva Juros'!$A$7:$A$73,1)) +
(C3736-INDEX('Curva Juros'!$A$7:$A$73,MATCH(C3736,'Curva Juros'!$A$7:$A$73,1))) *
(INDEX('Curva Juros'!$B$7:$B$73,MATCH(C3736,'Curva Juros'!$A$7:$A$73,1)+1) -
INDEX('Curva Juros'!$B$7:$B$73,MATCH(C3736,'Curva Juros'!$A$7:$A$73,1))) /
(INDEX('Curva Juros'!$A$7:$A$73,MATCH(C3736,'Curva Juros'!$A$7:$A$73,1)+1) -
INDEX('Curva Juros'!$A$7:$A$73,MATCH(C3736,'Curva Juros'!$A$7:$A$73,1)))</f>
        <v>7.6659459047619043</v>
      </c>
      <c r="F3736" s="24">
        <f t="shared" si="58"/>
        <v>-2.5174590476190473E-3</v>
      </c>
      <c r="G3736" s="24"/>
    </row>
    <row r="3737" spans="1:7" x14ac:dyDescent="0.25">
      <c r="A3737" s="3" t="s">
        <v>83</v>
      </c>
      <c r="B3737" s="4">
        <v>46024</v>
      </c>
      <c r="C3737" s="5">
        <v>924.5</v>
      </c>
      <c r="D3737" s="19">
        <v>7.3713000000000001E-2</v>
      </c>
      <c r="E3737" s="35" cm="1">
        <f t="array" ref="E3737">INDEX('Curva Juros'!$B$7:$B$73,MATCH(C3737,'Curva Juros'!$A$7:$A$73,1)) +
(C3737-INDEX('Curva Juros'!$A$7:$A$73,MATCH(C3737,'Curva Juros'!$A$7:$A$73,1))) *
(INDEX('Curva Juros'!$B$7:$B$73,MATCH(C3737,'Curva Juros'!$A$7:$A$73,1)+1) -
INDEX('Curva Juros'!$B$7:$B$73,MATCH(C3737,'Curva Juros'!$A$7:$A$73,1))) /
(INDEX('Curva Juros'!$A$7:$A$73,MATCH(C3737,'Curva Juros'!$A$7:$A$73,1)+1) -
INDEX('Curva Juros'!$A$7:$A$73,MATCH(C3737,'Curva Juros'!$A$7:$A$73,1)))</f>
        <v>7.6662884920634919</v>
      </c>
      <c r="F3737" s="24">
        <f t="shared" si="58"/>
        <v>-2.9498849206349154E-3</v>
      </c>
      <c r="G3737" s="24"/>
    </row>
    <row r="3738" spans="1:7" x14ac:dyDescent="0.25">
      <c r="A3738" s="6" t="s">
        <v>83</v>
      </c>
      <c r="B3738" s="7">
        <v>46031</v>
      </c>
      <c r="C3738" s="8">
        <v>919.27</v>
      </c>
      <c r="D3738" s="20">
        <v>7.4272000000000005E-2</v>
      </c>
      <c r="E3738" s="35" cm="1">
        <f t="array" ref="E3738">INDEX('Curva Juros'!$B$7:$B$73,MATCH(C3738,'Curva Juros'!$A$7:$A$73,1)) +
(C3738-INDEX('Curva Juros'!$A$7:$A$73,MATCH(C3738,'Curva Juros'!$A$7:$A$73,1))) *
(INDEX('Curva Juros'!$B$7:$B$73,MATCH(C3738,'Curva Juros'!$A$7:$A$73,1)+1) -
INDEX('Curva Juros'!$B$7:$B$73,MATCH(C3738,'Curva Juros'!$A$7:$A$73,1))) /
(INDEX('Curva Juros'!$A$7:$A$73,MATCH(C3738,'Curva Juros'!$A$7:$A$73,1)+1) -
INDEX('Curva Juros'!$A$7:$A$73,MATCH(C3738,'Curva Juros'!$A$7:$A$73,1)))</f>
        <v>7.6667575317460317</v>
      </c>
      <c r="F3738" s="24">
        <f t="shared" si="58"/>
        <v>-2.3955753174603189E-3</v>
      </c>
      <c r="G3738" s="24"/>
    </row>
    <row r="3739" spans="1:7" x14ac:dyDescent="0.25">
      <c r="A3739" s="3" t="s">
        <v>83</v>
      </c>
      <c r="B3739" s="4">
        <v>46038</v>
      </c>
      <c r="C3739" s="5">
        <v>914.4</v>
      </c>
      <c r="D3739" s="19">
        <v>7.3956999999999995E-2</v>
      </c>
      <c r="E3739" s="35" cm="1">
        <f t="array" ref="E3739">INDEX('Curva Juros'!$B$7:$B$73,MATCH(C3739,'Curva Juros'!$A$7:$A$73,1)) +
(C3739-INDEX('Curva Juros'!$A$7:$A$73,MATCH(C3739,'Curva Juros'!$A$7:$A$73,1))) *
(INDEX('Curva Juros'!$B$7:$B$73,MATCH(C3739,'Curva Juros'!$A$7:$A$73,1)+1) -
INDEX('Curva Juros'!$B$7:$B$73,MATCH(C3739,'Curva Juros'!$A$7:$A$73,1))) /
(INDEX('Curva Juros'!$A$7:$A$73,MATCH(C3739,'Curva Juros'!$A$7:$A$73,1)+1) -
INDEX('Curva Juros'!$A$7:$A$73,MATCH(C3739,'Curva Juros'!$A$7:$A$73,1)))</f>
        <v>7.6671942857142854</v>
      </c>
      <c r="F3739" s="24">
        <f t="shared" si="58"/>
        <v>-2.7149428571428547E-3</v>
      </c>
      <c r="G3739" s="24"/>
    </row>
    <row r="3740" spans="1:7" x14ac:dyDescent="0.25">
      <c r="A3740" s="6" t="s">
        <v>83</v>
      </c>
      <c r="B3740" s="7">
        <v>46045</v>
      </c>
      <c r="C3740" s="8">
        <v>910.48</v>
      </c>
      <c r="D3740" s="20">
        <v>7.1330000000000005E-2</v>
      </c>
      <c r="E3740" s="35" cm="1">
        <f t="array" ref="E3740">INDEX('Curva Juros'!$B$7:$B$73,MATCH(C3740,'Curva Juros'!$A$7:$A$73,1)) +
(C3740-INDEX('Curva Juros'!$A$7:$A$73,MATCH(C3740,'Curva Juros'!$A$7:$A$73,1))) *
(INDEX('Curva Juros'!$B$7:$B$73,MATCH(C3740,'Curva Juros'!$A$7:$A$73,1)+1) -
INDEX('Curva Juros'!$B$7:$B$73,MATCH(C3740,'Curva Juros'!$A$7:$A$73,1))) /
(INDEX('Curva Juros'!$A$7:$A$73,MATCH(C3740,'Curva Juros'!$A$7:$A$73,1)+1) -
INDEX('Curva Juros'!$A$7:$A$73,MATCH(C3740,'Curva Juros'!$A$7:$A$73,1)))</f>
        <v>7.667545841269841</v>
      </c>
      <c r="F3740" s="24">
        <f t="shared" si="58"/>
        <v>-5.3454584126984006E-3</v>
      </c>
      <c r="G3740" s="24"/>
    </row>
    <row r="3741" spans="1:7" x14ac:dyDescent="0.25">
      <c r="A3741" s="3" t="s">
        <v>83</v>
      </c>
      <c r="B3741" s="4">
        <v>46052</v>
      </c>
      <c r="C3741" s="5">
        <v>906.71</v>
      </c>
      <c r="D3741" s="19">
        <v>6.8335999999999994E-2</v>
      </c>
      <c r="E3741" s="35" cm="1">
        <f t="array" ref="E3741">INDEX('Curva Juros'!$B$7:$B$73,MATCH(C3741,'Curva Juros'!$A$7:$A$73,1)) +
(C3741-INDEX('Curva Juros'!$A$7:$A$73,MATCH(C3741,'Curva Juros'!$A$7:$A$73,1))) *
(INDEX('Curva Juros'!$B$7:$B$73,MATCH(C3741,'Curva Juros'!$A$7:$A$73,1)+1) -
INDEX('Curva Juros'!$B$7:$B$73,MATCH(C3741,'Curva Juros'!$A$7:$A$73,1))) /
(INDEX('Curva Juros'!$A$7:$A$73,MATCH(C3741,'Curva Juros'!$A$7:$A$73,1)+1) -
INDEX('Curva Juros'!$A$7:$A$73,MATCH(C3741,'Curva Juros'!$A$7:$A$73,1)))</f>
        <v>7.6678839444444442</v>
      </c>
      <c r="F3741" s="24">
        <f t="shared" si="58"/>
        <v>-8.3428394444444443E-3</v>
      </c>
      <c r="G3741" s="24"/>
    </row>
    <row r="3742" spans="1:7" x14ac:dyDescent="0.25">
      <c r="A3742" s="6" t="s">
        <v>83</v>
      </c>
      <c r="B3742" s="7">
        <v>46059</v>
      </c>
      <c r="C3742" s="8">
        <v>901.45</v>
      </c>
      <c r="D3742" s="20">
        <v>6.8962999999999997E-2</v>
      </c>
      <c r="E3742" s="35" cm="1">
        <f t="array" ref="E3742">INDEX('Curva Juros'!$B$7:$B$73,MATCH(C3742,'Curva Juros'!$A$7:$A$73,1)) +
(C3742-INDEX('Curva Juros'!$A$7:$A$73,MATCH(C3742,'Curva Juros'!$A$7:$A$73,1))) *
(INDEX('Curva Juros'!$B$7:$B$73,MATCH(C3742,'Curva Juros'!$A$7:$A$73,1)+1) -
INDEX('Curva Juros'!$B$7:$B$73,MATCH(C3742,'Curva Juros'!$A$7:$A$73,1))) /
(INDEX('Curva Juros'!$A$7:$A$73,MATCH(C3742,'Curva Juros'!$A$7:$A$73,1)+1) -
INDEX('Curva Juros'!$A$7:$A$73,MATCH(C3742,'Curva Juros'!$A$7:$A$73,1)))</f>
        <v>7.6683556746031742</v>
      </c>
      <c r="F3742" s="24">
        <f t="shared" si="58"/>
        <v>-7.7205567460317398E-3</v>
      </c>
      <c r="G3742" s="24"/>
    </row>
    <row r="3743" spans="1:7" x14ac:dyDescent="0.25">
      <c r="A3743" s="3" t="s">
        <v>83</v>
      </c>
      <c r="B3743" s="4">
        <v>46066</v>
      </c>
      <c r="C3743" s="5">
        <v>896.29</v>
      </c>
      <c r="D3743" s="19">
        <v>6.9355E-2</v>
      </c>
      <c r="E3743" s="35" cm="1">
        <f t="array" ref="E3743">INDEX('Curva Juros'!$B$7:$B$73,MATCH(C3743,'Curva Juros'!$A$7:$A$73,1)) +
(C3743-INDEX('Curva Juros'!$A$7:$A$73,MATCH(C3743,'Curva Juros'!$A$7:$A$73,1))) *
(INDEX('Curva Juros'!$B$7:$B$73,MATCH(C3743,'Curva Juros'!$A$7:$A$73,1)+1) -
INDEX('Curva Juros'!$B$7:$B$73,MATCH(C3743,'Curva Juros'!$A$7:$A$73,1))) /
(INDEX('Curva Juros'!$A$7:$A$73,MATCH(C3743,'Curva Juros'!$A$7:$A$73,1)+1) -
INDEX('Curva Juros'!$A$7:$A$73,MATCH(C3743,'Curva Juros'!$A$7:$A$73,1)))</f>
        <v>7.6688184365079364</v>
      </c>
      <c r="F3743" s="24">
        <f t="shared" si="58"/>
        <v>-7.3331843650793621E-3</v>
      </c>
      <c r="G3743" s="24"/>
    </row>
    <row r="3744" spans="1:7" x14ac:dyDescent="0.25">
      <c r="A3744" s="6" t="s">
        <v>83</v>
      </c>
      <c r="B3744" s="7">
        <v>46073</v>
      </c>
      <c r="C3744" s="8">
        <v>893.4</v>
      </c>
      <c r="D3744" s="20">
        <v>6.9082000000000005E-2</v>
      </c>
      <c r="E3744" s="35" cm="1">
        <f t="array" ref="E3744">INDEX('Curva Juros'!$B$7:$B$73,MATCH(C3744,'Curva Juros'!$A$7:$A$73,1)) +
(C3744-INDEX('Curva Juros'!$A$7:$A$73,MATCH(C3744,'Curva Juros'!$A$7:$A$73,1))) *
(INDEX('Curva Juros'!$B$7:$B$73,MATCH(C3744,'Curva Juros'!$A$7:$A$73,1)+1) -
INDEX('Curva Juros'!$B$7:$B$73,MATCH(C3744,'Curva Juros'!$A$7:$A$73,1))) /
(INDEX('Curva Juros'!$A$7:$A$73,MATCH(C3744,'Curva Juros'!$A$7:$A$73,1)+1) -
INDEX('Curva Juros'!$A$7:$A$73,MATCH(C3744,'Curva Juros'!$A$7:$A$73,1)))</f>
        <v>7.6690776190476191</v>
      </c>
      <c r="F3744" s="24">
        <f t="shared" si="58"/>
        <v>-7.608776190476188E-3</v>
      </c>
      <c r="G3744" s="24"/>
    </row>
    <row r="3745" spans="1:7" x14ac:dyDescent="0.25">
      <c r="A3745" s="3" t="s">
        <v>83</v>
      </c>
      <c r="B3745" s="4">
        <v>46080</v>
      </c>
      <c r="C3745" s="5">
        <v>888.82</v>
      </c>
      <c r="D3745" s="19">
        <v>6.8068000000000004E-2</v>
      </c>
      <c r="E3745" s="35" cm="1">
        <f t="array" ref="E3745">INDEX('Curva Juros'!$B$7:$B$73,MATCH(C3745,'Curva Juros'!$A$7:$A$73,1)) +
(C3745-INDEX('Curva Juros'!$A$7:$A$73,MATCH(C3745,'Curva Juros'!$A$7:$A$73,1))) *
(INDEX('Curva Juros'!$B$7:$B$73,MATCH(C3745,'Curva Juros'!$A$7:$A$73,1)+1) -
INDEX('Curva Juros'!$B$7:$B$73,MATCH(C3745,'Curva Juros'!$A$7:$A$73,1))) /
(INDEX('Curva Juros'!$A$7:$A$73,MATCH(C3745,'Curva Juros'!$A$7:$A$73,1)+1) -
INDEX('Curva Juros'!$A$7:$A$73,MATCH(C3745,'Curva Juros'!$A$7:$A$73,1)))</f>
        <v>7.6694883650793644</v>
      </c>
      <c r="F3745" s="24">
        <f t="shared" si="58"/>
        <v>-8.6268836507936431E-3</v>
      </c>
      <c r="G3745" s="24"/>
    </row>
    <row r="3746" spans="1:7" x14ac:dyDescent="0.25">
      <c r="A3746" s="6" t="s">
        <v>84</v>
      </c>
      <c r="B3746" s="7">
        <v>45723</v>
      </c>
      <c r="C3746" s="8">
        <v>1767.48</v>
      </c>
      <c r="D3746" s="20">
        <v>8.0956E-2</v>
      </c>
      <c r="E3746" s="35" cm="1">
        <f t="array" ref="E3746">INDEX('Curva Juros'!$B$7:$B$73,MATCH(C3746,'Curva Juros'!$A$7:$A$73,1)) +
(C3746-INDEX('Curva Juros'!$A$7:$A$73,MATCH(C3746,'Curva Juros'!$A$7:$A$73,1))) *
(INDEX('Curva Juros'!$B$7:$B$73,MATCH(C3746,'Curva Juros'!$A$7:$A$73,1)+1) -
INDEX('Curva Juros'!$B$7:$B$73,MATCH(C3746,'Curva Juros'!$A$7:$A$73,1))) /
(INDEX('Curva Juros'!$A$7:$A$73,MATCH(C3746,'Curva Juros'!$A$7:$A$73,1)+1) -
INDEX('Curva Juros'!$A$7:$A$73,MATCH(C3746,'Curva Juros'!$A$7:$A$73,1)))</f>
        <v>7.5117968571428566</v>
      </c>
      <c r="F3746" s="24">
        <f t="shared" si="58"/>
        <v>5.8380314285714358E-3</v>
      </c>
      <c r="G3746" s="24"/>
    </row>
    <row r="3747" spans="1:7" x14ac:dyDescent="0.25">
      <c r="A3747" s="3" t="s">
        <v>84</v>
      </c>
      <c r="B3747" s="4">
        <v>45730</v>
      </c>
      <c r="C3747" s="5">
        <v>1763.29</v>
      </c>
      <c r="D3747" s="19">
        <v>8.0655000000000004E-2</v>
      </c>
      <c r="E3747" s="35" cm="1">
        <f t="array" ref="E3747">INDEX('Curva Juros'!$B$7:$B$73,MATCH(C3747,'Curva Juros'!$A$7:$A$73,1)) +
(C3747-INDEX('Curva Juros'!$A$7:$A$73,MATCH(C3747,'Curva Juros'!$A$7:$A$73,1))) *
(INDEX('Curva Juros'!$B$7:$B$73,MATCH(C3747,'Curva Juros'!$A$7:$A$73,1)+1) -
INDEX('Curva Juros'!$B$7:$B$73,MATCH(C3747,'Curva Juros'!$A$7:$A$73,1))) /
(INDEX('Curva Juros'!$A$7:$A$73,MATCH(C3747,'Curva Juros'!$A$7:$A$73,1)+1) -
INDEX('Curva Juros'!$A$7:$A$73,MATCH(C3747,'Curva Juros'!$A$7:$A$73,1)))</f>
        <v>7.5128791904761902</v>
      </c>
      <c r="F3747" s="24">
        <f t="shared" si="58"/>
        <v>5.5262080952380999E-3</v>
      </c>
      <c r="G3747" s="24"/>
    </row>
    <row r="3748" spans="1:7" x14ac:dyDescent="0.25">
      <c r="A3748" s="6" t="s">
        <v>84</v>
      </c>
      <c r="B3748" s="7">
        <v>45737</v>
      </c>
      <c r="C3748" s="8">
        <v>1758.5</v>
      </c>
      <c r="D3748" s="20">
        <v>8.0574999999999994E-2</v>
      </c>
      <c r="E3748" s="35" cm="1">
        <f t="array" ref="E3748">INDEX('Curva Juros'!$B$7:$B$73,MATCH(C3748,'Curva Juros'!$A$7:$A$73,1)) +
(C3748-INDEX('Curva Juros'!$A$7:$A$73,MATCH(C3748,'Curva Juros'!$A$7:$A$73,1))) *
(INDEX('Curva Juros'!$B$7:$B$73,MATCH(C3748,'Curva Juros'!$A$7:$A$73,1)+1) -
INDEX('Curva Juros'!$B$7:$B$73,MATCH(C3748,'Curva Juros'!$A$7:$A$73,1))) /
(INDEX('Curva Juros'!$A$7:$A$73,MATCH(C3748,'Curva Juros'!$A$7:$A$73,1)+1) -
INDEX('Curva Juros'!$A$7:$A$73,MATCH(C3748,'Curva Juros'!$A$7:$A$73,1)))</f>
        <v>7.5140880952380948</v>
      </c>
      <c r="F3748" s="24">
        <f t="shared" si="58"/>
        <v>5.4341190476190487E-3</v>
      </c>
      <c r="G3748" s="24"/>
    </row>
    <row r="3749" spans="1:7" x14ac:dyDescent="0.25">
      <c r="A3749" s="3" t="s">
        <v>84</v>
      </c>
      <c r="B3749" s="4">
        <v>45744</v>
      </c>
      <c r="C3749" s="5">
        <v>1754.89</v>
      </c>
      <c r="D3749" s="19">
        <v>8.0056000000000002E-2</v>
      </c>
      <c r="E3749" s="35" cm="1">
        <f t="array" ref="E3749">INDEX('Curva Juros'!$B$7:$B$73,MATCH(C3749,'Curva Juros'!$A$7:$A$73,1)) +
(C3749-INDEX('Curva Juros'!$A$7:$A$73,MATCH(C3749,'Curva Juros'!$A$7:$A$73,1))) *
(INDEX('Curva Juros'!$B$7:$B$73,MATCH(C3749,'Curva Juros'!$A$7:$A$73,1)+1) -
INDEX('Curva Juros'!$B$7:$B$73,MATCH(C3749,'Curva Juros'!$A$7:$A$73,1))) /
(INDEX('Curva Juros'!$A$7:$A$73,MATCH(C3749,'Curva Juros'!$A$7:$A$73,1)+1) -
INDEX('Curva Juros'!$A$7:$A$73,MATCH(C3749,'Curva Juros'!$A$7:$A$73,1)))</f>
        <v>7.5149991904761899</v>
      </c>
      <c r="F3749" s="24">
        <f t="shared" si="58"/>
        <v>4.9060080952380986E-3</v>
      </c>
      <c r="G3749" s="24"/>
    </row>
    <row r="3750" spans="1:7" x14ac:dyDescent="0.25">
      <c r="A3750" s="6" t="s">
        <v>84</v>
      </c>
      <c r="B3750" s="7">
        <v>45751</v>
      </c>
      <c r="C3750" s="8">
        <v>1751.73</v>
      </c>
      <c r="D3750" s="20">
        <v>7.9366999999999993E-2</v>
      </c>
      <c r="E3750" s="35" cm="1">
        <f t="array" ref="E3750">INDEX('Curva Juros'!$B$7:$B$73,MATCH(C3750,'Curva Juros'!$A$7:$A$73,1)) +
(C3750-INDEX('Curva Juros'!$A$7:$A$73,MATCH(C3750,'Curva Juros'!$A$7:$A$73,1))) *
(INDEX('Curva Juros'!$B$7:$B$73,MATCH(C3750,'Curva Juros'!$A$7:$A$73,1)+1) -
INDEX('Curva Juros'!$B$7:$B$73,MATCH(C3750,'Curva Juros'!$A$7:$A$73,1))) /
(INDEX('Curva Juros'!$A$7:$A$73,MATCH(C3750,'Curva Juros'!$A$7:$A$73,1)+1) -
INDEX('Curva Juros'!$A$7:$A$73,MATCH(C3750,'Curva Juros'!$A$7:$A$73,1)))</f>
        <v>7.5157967142857141</v>
      </c>
      <c r="F3750" s="24">
        <f t="shared" si="58"/>
        <v>4.2090328571428581E-3</v>
      </c>
      <c r="G3750" s="24"/>
    </row>
    <row r="3751" spans="1:7" x14ac:dyDescent="0.25">
      <c r="A3751" s="3" t="s">
        <v>84</v>
      </c>
      <c r="B3751" s="4">
        <v>45758</v>
      </c>
      <c r="C3751" s="5">
        <v>1744.54</v>
      </c>
      <c r="D3751" s="19">
        <v>8.0185000000000006E-2</v>
      </c>
      <c r="E3751" s="35" cm="1">
        <f t="array" ref="E3751">INDEX('Curva Juros'!$B$7:$B$73,MATCH(C3751,'Curva Juros'!$A$7:$A$73,1)) +
(C3751-INDEX('Curva Juros'!$A$7:$A$73,MATCH(C3751,'Curva Juros'!$A$7:$A$73,1))) *
(INDEX('Curva Juros'!$B$7:$B$73,MATCH(C3751,'Curva Juros'!$A$7:$A$73,1)+1) -
INDEX('Curva Juros'!$B$7:$B$73,MATCH(C3751,'Curva Juros'!$A$7:$A$73,1))) /
(INDEX('Curva Juros'!$A$7:$A$73,MATCH(C3751,'Curva Juros'!$A$7:$A$73,1)+1) -
INDEX('Curva Juros'!$A$7:$A$73,MATCH(C3751,'Curva Juros'!$A$7:$A$73,1)))</f>
        <v>7.517611333333333</v>
      </c>
      <c r="F3751" s="24">
        <f t="shared" si="58"/>
        <v>5.0088866666666704E-3</v>
      </c>
      <c r="G3751" s="24"/>
    </row>
    <row r="3752" spans="1:7" x14ac:dyDescent="0.25">
      <c r="A3752" s="6" t="s">
        <v>84</v>
      </c>
      <c r="B3752" s="7">
        <v>45764</v>
      </c>
      <c r="C3752" s="8">
        <v>1742.69</v>
      </c>
      <c r="D3752" s="20">
        <v>7.9379000000000005E-2</v>
      </c>
      <c r="E3752" s="35" cm="1">
        <f t="array" ref="E3752">INDEX('Curva Juros'!$B$7:$B$73,MATCH(C3752,'Curva Juros'!$A$7:$A$73,1)) +
(C3752-INDEX('Curva Juros'!$A$7:$A$73,MATCH(C3752,'Curva Juros'!$A$7:$A$73,1))) *
(INDEX('Curva Juros'!$B$7:$B$73,MATCH(C3752,'Curva Juros'!$A$7:$A$73,1)+1) -
INDEX('Curva Juros'!$B$7:$B$73,MATCH(C3752,'Curva Juros'!$A$7:$A$73,1))) /
(INDEX('Curva Juros'!$A$7:$A$73,MATCH(C3752,'Curva Juros'!$A$7:$A$73,1)+1) -
INDEX('Curva Juros'!$A$7:$A$73,MATCH(C3752,'Curva Juros'!$A$7:$A$73,1)))</f>
        <v>7.5180782380952378</v>
      </c>
      <c r="F3752" s="24">
        <f t="shared" si="58"/>
        <v>4.1982176190476228E-3</v>
      </c>
      <c r="G3752" s="24"/>
    </row>
    <row r="3753" spans="1:7" x14ac:dyDescent="0.25">
      <c r="A3753" s="3" t="s">
        <v>84</v>
      </c>
      <c r="B3753" s="4">
        <v>45772</v>
      </c>
      <c r="C3753" s="5">
        <v>1740.21</v>
      </c>
      <c r="D3753" s="19">
        <v>7.8809000000000004E-2</v>
      </c>
      <c r="E3753" s="35" cm="1">
        <f t="array" ref="E3753">INDEX('Curva Juros'!$B$7:$B$73,MATCH(C3753,'Curva Juros'!$A$7:$A$73,1)) +
(C3753-INDEX('Curva Juros'!$A$7:$A$73,MATCH(C3753,'Curva Juros'!$A$7:$A$73,1))) *
(INDEX('Curva Juros'!$B$7:$B$73,MATCH(C3753,'Curva Juros'!$A$7:$A$73,1)+1) -
INDEX('Curva Juros'!$B$7:$B$73,MATCH(C3753,'Curva Juros'!$A$7:$A$73,1))) /
(INDEX('Curva Juros'!$A$7:$A$73,MATCH(C3753,'Curva Juros'!$A$7:$A$73,1)+1) -
INDEX('Curva Juros'!$A$7:$A$73,MATCH(C3753,'Curva Juros'!$A$7:$A$73,1)))</f>
        <v>7.5187041428571426</v>
      </c>
      <c r="F3753" s="24">
        <f t="shared" si="58"/>
        <v>3.6219585714285796E-3</v>
      </c>
      <c r="G3753" s="24"/>
    </row>
    <row r="3754" spans="1:7" x14ac:dyDescent="0.25">
      <c r="A3754" s="6" t="s">
        <v>84</v>
      </c>
      <c r="B3754" s="7">
        <v>45779</v>
      </c>
      <c r="C3754" s="8">
        <v>1739.32</v>
      </c>
      <c r="D3754" s="20">
        <v>7.7643000000000004E-2</v>
      </c>
      <c r="E3754" s="35" cm="1">
        <f t="array" ref="E3754">INDEX('Curva Juros'!$B$7:$B$73,MATCH(C3754,'Curva Juros'!$A$7:$A$73,1)) +
(C3754-INDEX('Curva Juros'!$A$7:$A$73,MATCH(C3754,'Curva Juros'!$A$7:$A$73,1))) *
(INDEX('Curva Juros'!$B$7:$B$73,MATCH(C3754,'Curva Juros'!$A$7:$A$73,1)+1) -
INDEX('Curva Juros'!$B$7:$B$73,MATCH(C3754,'Curva Juros'!$A$7:$A$73,1))) /
(INDEX('Curva Juros'!$A$7:$A$73,MATCH(C3754,'Curva Juros'!$A$7:$A$73,1)+1) -
INDEX('Curva Juros'!$A$7:$A$73,MATCH(C3754,'Curva Juros'!$A$7:$A$73,1)))</f>
        <v>7.5189287619047613</v>
      </c>
      <c r="F3754" s="24">
        <f t="shared" si="58"/>
        <v>2.4537123809523914E-3</v>
      </c>
      <c r="G3754" s="24"/>
    </row>
    <row r="3755" spans="1:7" x14ac:dyDescent="0.25">
      <c r="A3755" s="3" t="s">
        <v>84</v>
      </c>
      <c r="B3755" s="4">
        <v>45786</v>
      </c>
      <c r="C3755" s="5">
        <v>1741.09</v>
      </c>
      <c r="D3755" s="19">
        <v>7.5094999999999995E-2</v>
      </c>
      <c r="E3755" s="35" cm="1">
        <f t="array" ref="E3755">INDEX('Curva Juros'!$B$7:$B$73,MATCH(C3755,'Curva Juros'!$A$7:$A$73,1)) +
(C3755-INDEX('Curva Juros'!$A$7:$A$73,MATCH(C3755,'Curva Juros'!$A$7:$A$73,1))) *
(INDEX('Curva Juros'!$B$7:$B$73,MATCH(C3755,'Curva Juros'!$A$7:$A$73,1)+1) -
INDEX('Curva Juros'!$B$7:$B$73,MATCH(C3755,'Curva Juros'!$A$7:$A$73,1))) /
(INDEX('Curva Juros'!$A$7:$A$73,MATCH(C3755,'Curva Juros'!$A$7:$A$73,1)+1) -
INDEX('Curva Juros'!$A$7:$A$73,MATCH(C3755,'Curva Juros'!$A$7:$A$73,1)))</f>
        <v>7.518482047619047</v>
      </c>
      <c r="F3755" s="24">
        <f t="shared" si="58"/>
        <v>-8.9820476190480281E-5</v>
      </c>
      <c r="G3755" s="24"/>
    </row>
    <row r="3756" spans="1:7" x14ac:dyDescent="0.25">
      <c r="A3756" s="6" t="s">
        <v>84</v>
      </c>
      <c r="B3756" s="7">
        <v>45793</v>
      </c>
      <c r="C3756" s="8">
        <v>1792.84</v>
      </c>
      <c r="D3756" s="20">
        <v>7.5004000000000001E-2</v>
      </c>
      <c r="E3756" s="35" cm="1">
        <f t="array" ref="E3756">INDEX('Curva Juros'!$B$7:$B$73,MATCH(C3756,'Curva Juros'!$A$7:$A$73,1)) +
(C3756-INDEX('Curva Juros'!$A$7:$A$73,MATCH(C3756,'Curva Juros'!$A$7:$A$73,1))) *
(INDEX('Curva Juros'!$B$7:$B$73,MATCH(C3756,'Curva Juros'!$A$7:$A$73,1)+1) -
INDEX('Curva Juros'!$B$7:$B$73,MATCH(C3756,'Curva Juros'!$A$7:$A$73,1))) /
(INDEX('Curva Juros'!$A$7:$A$73,MATCH(C3756,'Curva Juros'!$A$7:$A$73,1)+1) -
INDEX('Curva Juros'!$A$7:$A$73,MATCH(C3756,'Curva Juros'!$A$7:$A$73,1)))</f>
        <v>7.5052153333333331</v>
      </c>
      <c r="F3756" s="24">
        <f t="shared" si="58"/>
        <v>-4.8153333333328385E-5</v>
      </c>
      <c r="G3756" s="24"/>
    </row>
    <row r="3757" spans="1:7" x14ac:dyDescent="0.25">
      <c r="A3757" s="3" t="s">
        <v>84</v>
      </c>
      <c r="B3757" s="4">
        <v>45800</v>
      </c>
      <c r="C3757" s="5">
        <v>1788.73</v>
      </c>
      <c r="D3757" s="19">
        <v>7.4629000000000001E-2</v>
      </c>
      <c r="E3757" s="35" cm="1">
        <f t="array" ref="E3757">INDEX('Curva Juros'!$B$7:$B$73,MATCH(C3757,'Curva Juros'!$A$7:$A$73,1)) +
(C3757-INDEX('Curva Juros'!$A$7:$A$73,MATCH(C3757,'Curva Juros'!$A$7:$A$73,1))) *
(INDEX('Curva Juros'!$B$7:$B$73,MATCH(C3757,'Curva Juros'!$A$7:$A$73,1)+1) -
INDEX('Curva Juros'!$B$7:$B$73,MATCH(C3757,'Curva Juros'!$A$7:$A$73,1))) /
(INDEX('Curva Juros'!$A$7:$A$73,MATCH(C3757,'Curva Juros'!$A$7:$A$73,1)+1) -
INDEX('Curva Juros'!$A$7:$A$73,MATCH(C3757,'Curva Juros'!$A$7:$A$73,1)))</f>
        <v>7.5062819761904764</v>
      </c>
      <c r="F3757" s="24">
        <f t="shared" si="58"/>
        <v>-4.3381976190476346E-4</v>
      </c>
      <c r="G3757" s="24"/>
    </row>
    <row r="3758" spans="1:7" x14ac:dyDescent="0.25">
      <c r="A3758" s="6" t="s">
        <v>84</v>
      </c>
      <c r="B3758" s="7">
        <v>45807</v>
      </c>
      <c r="C3758" s="8">
        <v>1781.42</v>
      </c>
      <c r="D3758" s="20">
        <v>7.5602000000000003E-2</v>
      </c>
      <c r="E3758" s="35" cm="1">
        <f t="array" ref="E3758">INDEX('Curva Juros'!$B$7:$B$73,MATCH(C3758,'Curva Juros'!$A$7:$A$73,1)) +
(C3758-INDEX('Curva Juros'!$A$7:$A$73,MATCH(C3758,'Curva Juros'!$A$7:$A$73,1))) *
(INDEX('Curva Juros'!$B$7:$B$73,MATCH(C3758,'Curva Juros'!$A$7:$A$73,1)+1) -
INDEX('Curva Juros'!$B$7:$B$73,MATCH(C3758,'Curva Juros'!$A$7:$A$73,1))) /
(INDEX('Curva Juros'!$A$7:$A$73,MATCH(C3758,'Curva Juros'!$A$7:$A$73,1)+1) -
INDEX('Curva Juros'!$A$7:$A$73,MATCH(C3758,'Curva Juros'!$A$7:$A$73,1)))</f>
        <v>7.5081790952380949</v>
      </c>
      <c r="F3758" s="24">
        <f t="shared" si="58"/>
        <v>5.2020904761905518E-4</v>
      </c>
      <c r="G3758" s="24"/>
    </row>
    <row r="3759" spans="1:7" x14ac:dyDescent="0.25">
      <c r="A3759" s="3" t="s">
        <v>84</v>
      </c>
      <c r="B3759" s="4">
        <v>45814</v>
      </c>
      <c r="C3759" s="5">
        <v>1775.57</v>
      </c>
      <c r="D3759" s="19">
        <v>7.5962000000000002E-2</v>
      </c>
      <c r="E3759" s="35" cm="1">
        <f t="array" ref="E3759">INDEX('Curva Juros'!$B$7:$B$73,MATCH(C3759,'Curva Juros'!$A$7:$A$73,1)) +
(C3759-INDEX('Curva Juros'!$A$7:$A$73,MATCH(C3759,'Curva Juros'!$A$7:$A$73,1))) *
(INDEX('Curva Juros'!$B$7:$B$73,MATCH(C3759,'Curva Juros'!$A$7:$A$73,1)+1) -
INDEX('Curva Juros'!$B$7:$B$73,MATCH(C3759,'Curva Juros'!$A$7:$A$73,1))) /
(INDEX('Curva Juros'!$A$7:$A$73,MATCH(C3759,'Curva Juros'!$A$7:$A$73,1)+1) -
INDEX('Curva Juros'!$A$7:$A$73,MATCH(C3759,'Curva Juros'!$A$7:$A$73,1)))</f>
        <v>7.5096973095238093</v>
      </c>
      <c r="F3759" s="24">
        <f t="shared" si="58"/>
        <v>8.6502690476190913E-4</v>
      </c>
      <c r="G3759" s="24"/>
    </row>
    <row r="3760" spans="1:7" x14ac:dyDescent="0.25">
      <c r="A3760" s="6" t="s">
        <v>84</v>
      </c>
      <c r="B3760" s="7">
        <v>45821</v>
      </c>
      <c r="C3760" s="8">
        <v>1770.63</v>
      </c>
      <c r="D3760" s="20">
        <v>7.5936000000000003E-2</v>
      </c>
      <c r="E3760" s="35" cm="1">
        <f t="array" ref="E3760">INDEX('Curva Juros'!$B$7:$B$73,MATCH(C3760,'Curva Juros'!$A$7:$A$73,1)) +
(C3760-INDEX('Curva Juros'!$A$7:$A$73,MATCH(C3760,'Curva Juros'!$A$7:$A$73,1))) *
(INDEX('Curva Juros'!$B$7:$B$73,MATCH(C3760,'Curva Juros'!$A$7:$A$73,1)+1) -
INDEX('Curva Juros'!$B$7:$B$73,MATCH(C3760,'Curva Juros'!$A$7:$A$73,1))) /
(INDEX('Curva Juros'!$A$7:$A$73,MATCH(C3760,'Curva Juros'!$A$7:$A$73,1)+1) -
INDEX('Curva Juros'!$A$7:$A$73,MATCH(C3760,'Curva Juros'!$A$7:$A$73,1)))</f>
        <v>7.5109793571428565</v>
      </c>
      <c r="F3760" s="24">
        <f t="shared" si="58"/>
        <v>8.2620642857143822E-4</v>
      </c>
      <c r="G3760" s="24"/>
    </row>
    <row r="3761" spans="1:7" x14ac:dyDescent="0.25">
      <c r="A3761" s="3" t="s">
        <v>84</v>
      </c>
      <c r="B3761" s="4">
        <v>45828</v>
      </c>
      <c r="C3761" s="5">
        <v>1770.53</v>
      </c>
      <c r="D3761" s="19">
        <v>7.4290999999999996E-2</v>
      </c>
      <c r="E3761" s="35" cm="1">
        <f t="array" ref="E3761">INDEX('Curva Juros'!$B$7:$B$73,MATCH(C3761,'Curva Juros'!$A$7:$A$73,1)) +
(C3761-INDEX('Curva Juros'!$A$7:$A$73,MATCH(C3761,'Curva Juros'!$A$7:$A$73,1))) *
(INDEX('Curva Juros'!$B$7:$B$73,MATCH(C3761,'Curva Juros'!$A$7:$A$73,1)+1) -
INDEX('Curva Juros'!$B$7:$B$73,MATCH(C3761,'Curva Juros'!$A$7:$A$73,1))) /
(INDEX('Curva Juros'!$A$7:$A$73,MATCH(C3761,'Curva Juros'!$A$7:$A$73,1)+1) -
INDEX('Curva Juros'!$A$7:$A$73,MATCH(C3761,'Curva Juros'!$A$7:$A$73,1)))</f>
        <v>7.5110053095238092</v>
      </c>
      <c r="F3761" s="24">
        <f t="shared" si="58"/>
        <v>-8.1905309523809533E-4</v>
      </c>
      <c r="G3761" s="24"/>
    </row>
    <row r="3762" spans="1:7" x14ac:dyDescent="0.25">
      <c r="A3762" s="6" t="s">
        <v>84</v>
      </c>
      <c r="B3762" s="7">
        <v>45835</v>
      </c>
      <c r="C3762" s="8">
        <v>1765.8</v>
      </c>
      <c r="D3762" s="20">
        <v>7.4175000000000005E-2</v>
      </c>
      <c r="E3762" s="35" cm="1">
        <f t="array" ref="E3762">INDEX('Curva Juros'!$B$7:$B$73,MATCH(C3762,'Curva Juros'!$A$7:$A$73,1)) +
(C3762-INDEX('Curva Juros'!$A$7:$A$73,MATCH(C3762,'Curva Juros'!$A$7:$A$73,1))) *
(INDEX('Curva Juros'!$B$7:$B$73,MATCH(C3762,'Curva Juros'!$A$7:$A$73,1)+1) -
INDEX('Curva Juros'!$B$7:$B$73,MATCH(C3762,'Curva Juros'!$A$7:$A$73,1))) /
(INDEX('Curva Juros'!$A$7:$A$73,MATCH(C3762,'Curva Juros'!$A$7:$A$73,1)+1) -
INDEX('Curva Juros'!$A$7:$A$73,MATCH(C3762,'Curva Juros'!$A$7:$A$73,1)))</f>
        <v>7.5122328571428572</v>
      </c>
      <c r="F3762" s="24">
        <f t="shared" si="58"/>
        <v>-9.4732857142856841E-4</v>
      </c>
      <c r="G3762" s="24"/>
    </row>
    <row r="3763" spans="1:7" x14ac:dyDescent="0.25">
      <c r="A3763" s="3" t="s">
        <v>84</v>
      </c>
      <c r="B3763" s="4">
        <v>45842</v>
      </c>
      <c r="C3763" s="5">
        <v>1761.91</v>
      </c>
      <c r="D3763" s="19">
        <v>7.3704000000000006E-2</v>
      </c>
      <c r="E3763" s="35" cm="1">
        <f t="array" ref="E3763">INDEX('Curva Juros'!$B$7:$B$73,MATCH(C3763,'Curva Juros'!$A$7:$A$73,1)) +
(C3763-INDEX('Curva Juros'!$A$7:$A$73,MATCH(C3763,'Curva Juros'!$A$7:$A$73,1))) *
(INDEX('Curva Juros'!$B$7:$B$73,MATCH(C3763,'Curva Juros'!$A$7:$A$73,1)+1) -
INDEX('Curva Juros'!$B$7:$B$73,MATCH(C3763,'Curva Juros'!$A$7:$A$73,1))) /
(INDEX('Curva Juros'!$A$7:$A$73,MATCH(C3763,'Curva Juros'!$A$7:$A$73,1)+1) -
INDEX('Curva Juros'!$A$7:$A$73,MATCH(C3763,'Curva Juros'!$A$7:$A$73,1)))</f>
        <v>7.513227476190476</v>
      </c>
      <c r="F3763" s="24">
        <f t="shared" si="58"/>
        <v>-1.4282747619047548E-3</v>
      </c>
      <c r="G3763" s="24"/>
    </row>
    <row r="3764" spans="1:7" x14ac:dyDescent="0.25">
      <c r="A3764" s="6" t="s">
        <v>84</v>
      </c>
      <c r="B3764" s="7">
        <v>45849</v>
      </c>
      <c r="C3764" s="8">
        <v>1754.38</v>
      </c>
      <c r="D3764" s="20">
        <v>7.4775999999999995E-2</v>
      </c>
      <c r="E3764" s="35" cm="1">
        <f t="array" ref="E3764">INDEX('Curva Juros'!$B$7:$B$73,MATCH(C3764,'Curva Juros'!$A$7:$A$73,1)) +
(C3764-INDEX('Curva Juros'!$A$7:$A$73,MATCH(C3764,'Curva Juros'!$A$7:$A$73,1))) *
(INDEX('Curva Juros'!$B$7:$B$73,MATCH(C3764,'Curva Juros'!$A$7:$A$73,1)+1) -
INDEX('Curva Juros'!$B$7:$B$73,MATCH(C3764,'Curva Juros'!$A$7:$A$73,1))) /
(INDEX('Curva Juros'!$A$7:$A$73,MATCH(C3764,'Curva Juros'!$A$7:$A$73,1)+1) -
INDEX('Curva Juros'!$A$7:$A$73,MATCH(C3764,'Curva Juros'!$A$7:$A$73,1)))</f>
        <v>7.5151279047619042</v>
      </c>
      <c r="F3764" s="24">
        <f t="shared" si="58"/>
        <v>-3.7527904761903985E-4</v>
      </c>
      <c r="G3764" s="24"/>
    </row>
    <row r="3765" spans="1:7" x14ac:dyDescent="0.25">
      <c r="A3765" s="3" t="s">
        <v>84</v>
      </c>
      <c r="B3765" s="4">
        <v>45856</v>
      </c>
      <c r="C3765" s="5">
        <v>1745.73</v>
      </c>
      <c r="D3765" s="19">
        <v>7.6317999999999997E-2</v>
      </c>
      <c r="E3765" s="35" cm="1">
        <f t="array" ref="E3765">INDEX('Curva Juros'!$B$7:$B$73,MATCH(C3765,'Curva Juros'!$A$7:$A$73,1)) +
(C3765-INDEX('Curva Juros'!$A$7:$A$73,MATCH(C3765,'Curva Juros'!$A$7:$A$73,1))) *
(INDEX('Curva Juros'!$B$7:$B$73,MATCH(C3765,'Curva Juros'!$A$7:$A$73,1)+1) -
INDEX('Curva Juros'!$B$7:$B$73,MATCH(C3765,'Curva Juros'!$A$7:$A$73,1))) /
(INDEX('Curva Juros'!$A$7:$A$73,MATCH(C3765,'Curva Juros'!$A$7:$A$73,1)+1) -
INDEX('Curva Juros'!$A$7:$A$73,MATCH(C3765,'Curva Juros'!$A$7:$A$73,1)))</f>
        <v>7.5173109999999994</v>
      </c>
      <c r="F3765" s="24">
        <f t="shared" si="58"/>
        <v>1.1448900000000095E-3</v>
      </c>
      <c r="G3765" s="24"/>
    </row>
    <row r="3766" spans="1:7" x14ac:dyDescent="0.25">
      <c r="A3766" s="6" t="s">
        <v>84</v>
      </c>
      <c r="B3766" s="7">
        <v>45863</v>
      </c>
      <c r="C3766" s="8">
        <v>1740.47</v>
      </c>
      <c r="D3766" s="20">
        <v>7.6426999999999995E-2</v>
      </c>
      <c r="E3766" s="35" cm="1">
        <f t="array" ref="E3766">INDEX('Curva Juros'!$B$7:$B$73,MATCH(C3766,'Curva Juros'!$A$7:$A$73,1)) +
(C3766-INDEX('Curva Juros'!$A$7:$A$73,MATCH(C3766,'Curva Juros'!$A$7:$A$73,1))) *
(INDEX('Curva Juros'!$B$7:$B$73,MATCH(C3766,'Curva Juros'!$A$7:$A$73,1)+1) -
INDEX('Curva Juros'!$B$7:$B$73,MATCH(C3766,'Curva Juros'!$A$7:$A$73,1))) /
(INDEX('Curva Juros'!$A$7:$A$73,MATCH(C3766,'Curva Juros'!$A$7:$A$73,1)+1) -
INDEX('Curva Juros'!$A$7:$A$73,MATCH(C3766,'Curva Juros'!$A$7:$A$73,1)))</f>
        <v>7.5186385238095239</v>
      </c>
      <c r="F3766" s="24">
        <f t="shared" si="58"/>
        <v>1.2406147619047625E-3</v>
      </c>
      <c r="G3766" s="24"/>
    </row>
    <row r="3767" spans="1:7" x14ac:dyDescent="0.25">
      <c r="A3767" s="3" t="s">
        <v>84</v>
      </c>
      <c r="B3767" s="4">
        <v>45870</v>
      </c>
      <c r="C3767" s="5">
        <v>1738.48</v>
      </c>
      <c r="D3767" s="19">
        <v>7.5156000000000001E-2</v>
      </c>
      <c r="E3767" s="35" cm="1">
        <f t="array" ref="E3767">INDEX('Curva Juros'!$B$7:$B$73,MATCH(C3767,'Curva Juros'!$A$7:$A$73,1)) +
(C3767-INDEX('Curva Juros'!$A$7:$A$73,MATCH(C3767,'Curva Juros'!$A$7:$A$73,1))) *
(INDEX('Curva Juros'!$B$7:$B$73,MATCH(C3767,'Curva Juros'!$A$7:$A$73,1)+1) -
INDEX('Curva Juros'!$B$7:$B$73,MATCH(C3767,'Curva Juros'!$A$7:$A$73,1))) /
(INDEX('Curva Juros'!$A$7:$A$73,MATCH(C3767,'Curva Juros'!$A$7:$A$73,1)+1) -
INDEX('Curva Juros'!$A$7:$A$73,MATCH(C3767,'Curva Juros'!$A$7:$A$73,1)))</f>
        <v>7.5191407619047617</v>
      </c>
      <c r="F3767" s="24">
        <f t="shared" si="58"/>
        <v>-3.5407619047619909E-5</v>
      </c>
      <c r="G3767" s="24"/>
    </row>
    <row r="3768" spans="1:7" x14ac:dyDescent="0.25">
      <c r="A3768" s="6" t="s">
        <v>84</v>
      </c>
      <c r="B3768" s="7">
        <v>45877</v>
      </c>
      <c r="C3768" s="8">
        <v>1736.5</v>
      </c>
      <c r="D3768" s="20">
        <v>7.3879E-2</v>
      </c>
      <c r="E3768" s="35" cm="1">
        <f t="array" ref="E3768">INDEX('Curva Juros'!$B$7:$B$73,MATCH(C3768,'Curva Juros'!$A$7:$A$73,1)) +
(C3768-INDEX('Curva Juros'!$A$7:$A$73,MATCH(C3768,'Curva Juros'!$A$7:$A$73,1))) *
(INDEX('Curva Juros'!$B$7:$B$73,MATCH(C3768,'Curva Juros'!$A$7:$A$73,1)+1) -
INDEX('Curva Juros'!$B$7:$B$73,MATCH(C3768,'Curva Juros'!$A$7:$A$73,1))) /
(INDEX('Curva Juros'!$A$7:$A$73,MATCH(C3768,'Curva Juros'!$A$7:$A$73,1)+1) -
INDEX('Curva Juros'!$A$7:$A$73,MATCH(C3768,'Curva Juros'!$A$7:$A$73,1)))</f>
        <v>7.5196404761904763</v>
      </c>
      <c r="F3768" s="24">
        <f t="shared" si="58"/>
        <v>-1.3174047619047558E-3</v>
      </c>
      <c r="G3768" s="24"/>
    </row>
    <row r="3769" spans="1:7" x14ac:dyDescent="0.25">
      <c r="A3769" s="3" t="s">
        <v>84</v>
      </c>
      <c r="B3769" s="4">
        <v>45884</v>
      </c>
      <c r="C3769" s="5">
        <v>1732.24</v>
      </c>
      <c r="D3769" s="19">
        <v>7.3566999999999994E-2</v>
      </c>
      <c r="E3769" s="35" cm="1">
        <f t="array" ref="E3769">INDEX('Curva Juros'!$B$7:$B$73,MATCH(C3769,'Curva Juros'!$A$7:$A$73,1)) +
(C3769-INDEX('Curva Juros'!$A$7:$A$73,MATCH(C3769,'Curva Juros'!$A$7:$A$73,1))) *
(INDEX('Curva Juros'!$B$7:$B$73,MATCH(C3769,'Curva Juros'!$A$7:$A$73,1)+1) -
INDEX('Curva Juros'!$B$7:$B$73,MATCH(C3769,'Curva Juros'!$A$7:$A$73,1))) /
(INDEX('Curva Juros'!$A$7:$A$73,MATCH(C3769,'Curva Juros'!$A$7:$A$73,1)+1) -
INDEX('Curva Juros'!$A$7:$A$73,MATCH(C3769,'Curva Juros'!$A$7:$A$73,1)))</f>
        <v>7.5207156190476185</v>
      </c>
      <c r="F3769" s="24">
        <f t="shared" si="58"/>
        <v>-1.6401561904761941E-3</v>
      </c>
      <c r="G3769" s="24"/>
    </row>
    <row r="3770" spans="1:7" x14ac:dyDescent="0.25">
      <c r="A3770" s="6" t="s">
        <v>84</v>
      </c>
      <c r="B3770" s="7">
        <v>45891</v>
      </c>
      <c r="C3770" s="8">
        <v>1724.3</v>
      </c>
      <c r="D3770" s="20">
        <v>7.4807999999999999E-2</v>
      </c>
      <c r="E3770" s="35" cm="1">
        <f t="array" ref="E3770">INDEX('Curva Juros'!$B$7:$B$73,MATCH(C3770,'Curva Juros'!$A$7:$A$73,1)) +
(C3770-INDEX('Curva Juros'!$A$7:$A$73,MATCH(C3770,'Curva Juros'!$A$7:$A$73,1))) *
(INDEX('Curva Juros'!$B$7:$B$73,MATCH(C3770,'Curva Juros'!$A$7:$A$73,1)+1) -
INDEX('Curva Juros'!$B$7:$B$73,MATCH(C3770,'Curva Juros'!$A$7:$A$73,1))) /
(INDEX('Curva Juros'!$A$7:$A$73,MATCH(C3770,'Curva Juros'!$A$7:$A$73,1)+1) -
INDEX('Curva Juros'!$A$7:$A$73,MATCH(C3770,'Curva Juros'!$A$7:$A$73,1)))</f>
        <v>7.5227195238095241</v>
      </c>
      <c r="F3770" s="24">
        <f t="shared" si="58"/>
        <v>-4.1919523809523518E-4</v>
      </c>
      <c r="G3770" s="24"/>
    </row>
    <row r="3771" spans="1:7" x14ac:dyDescent="0.25">
      <c r="A3771" s="3" t="s">
        <v>84</v>
      </c>
      <c r="B3771" s="4">
        <v>45898</v>
      </c>
      <c r="C3771" s="5">
        <v>1719.83</v>
      </c>
      <c r="D3771" s="19">
        <v>7.4586E-2</v>
      </c>
      <c r="E3771" s="35" cm="1">
        <f t="array" ref="E3771">INDEX('Curva Juros'!$B$7:$B$73,MATCH(C3771,'Curva Juros'!$A$7:$A$73,1)) +
(C3771-INDEX('Curva Juros'!$A$7:$A$73,MATCH(C3771,'Curva Juros'!$A$7:$A$73,1))) *
(INDEX('Curva Juros'!$B$7:$B$73,MATCH(C3771,'Curva Juros'!$A$7:$A$73,1)+1) -
INDEX('Curva Juros'!$B$7:$B$73,MATCH(C3771,'Curva Juros'!$A$7:$A$73,1))) /
(INDEX('Curva Juros'!$A$7:$A$73,MATCH(C3771,'Curva Juros'!$A$7:$A$73,1)+1) -
INDEX('Curva Juros'!$A$7:$A$73,MATCH(C3771,'Curva Juros'!$A$7:$A$73,1)))</f>
        <v>7.5238476666666667</v>
      </c>
      <c r="F3771" s="24">
        <f t="shared" si="58"/>
        <v>-6.5247666666666537E-4</v>
      </c>
      <c r="G3771" s="24"/>
    </row>
    <row r="3772" spans="1:7" x14ac:dyDescent="0.25">
      <c r="A3772" s="6" t="s">
        <v>84</v>
      </c>
      <c r="B3772" s="7">
        <v>45905</v>
      </c>
      <c r="C3772" s="8">
        <v>1711.8</v>
      </c>
      <c r="D3772" s="20">
        <v>7.5865000000000002E-2</v>
      </c>
      <c r="E3772" s="35" cm="1">
        <f t="array" ref="E3772">INDEX('Curva Juros'!$B$7:$B$73,MATCH(C3772,'Curva Juros'!$A$7:$A$73,1)) +
(C3772-INDEX('Curva Juros'!$A$7:$A$73,MATCH(C3772,'Curva Juros'!$A$7:$A$73,1))) *
(INDEX('Curva Juros'!$B$7:$B$73,MATCH(C3772,'Curva Juros'!$A$7:$A$73,1)+1) -
INDEX('Curva Juros'!$B$7:$B$73,MATCH(C3772,'Curva Juros'!$A$7:$A$73,1))) /
(INDEX('Curva Juros'!$A$7:$A$73,MATCH(C3772,'Curva Juros'!$A$7:$A$73,1)+1) -
INDEX('Curva Juros'!$A$7:$A$73,MATCH(C3772,'Curva Juros'!$A$7:$A$73,1)))</f>
        <v>7.525874285714286</v>
      </c>
      <c r="F3772" s="24">
        <f t="shared" si="58"/>
        <v>6.0625714285714172E-4</v>
      </c>
      <c r="G3772" s="24"/>
    </row>
    <row r="3773" spans="1:7" x14ac:dyDescent="0.25">
      <c r="A3773" s="3" t="s">
        <v>84</v>
      </c>
      <c r="B3773" s="4">
        <v>45912</v>
      </c>
      <c r="C3773" s="5">
        <v>1714.09</v>
      </c>
      <c r="D3773" s="19">
        <v>7.2783E-2</v>
      </c>
      <c r="E3773" s="35" cm="1">
        <f t="array" ref="E3773">INDEX('Curva Juros'!$B$7:$B$73,MATCH(C3773,'Curva Juros'!$A$7:$A$73,1)) +
(C3773-INDEX('Curva Juros'!$A$7:$A$73,MATCH(C3773,'Curva Juros'!$A$7:$A$73,1))) *
(INDEX('Curva Juros'!$B$7:$B$73,MATCH(C3773,'Curva Juros'!$A$7:$A$73,1)+1) -
INDEX('Curva Juros'!$B$7:$B$73,MATCH(C3773,'Curva Juros'!$A$7:$A$73,1))) /
(INDEX('Curva Juros'!$A$7:$A$73,MATCH(C3773,'Curva Juros'!$A$7:$A$73,1)+1) -
INDEX('Curva Juros'!$A$7:$A$73,MATCH(C3773,'Curva Juros'!$A$7:$A$73,1)))</f>
        <v>7.5252963333333334</v>
      </c>
      <c r="F3773" s="24">
        <f t="shared" si="58"/>
        <v>-2.4699633333333387E-3</v>
      </c>
      <c r="G3773" s="24"/>
    </row>
    <row r="3774" spans="1:7" x14ac:dyDescent="0.25">
      <c r="A3774" s="6" t="s">
        <v>84</v>
      </c>
      <c r="B3774" s="7">
        <v>45919</v>
      </c>
      <c r="C3774" s="8">
        <v>1711.05</v>
      </c>
      <c r="D3774" s="20">
        <v>7.1953000000000003E-2</v>
      </c>
      <c r="E3774" s="35" cm="1">
        <f t="array" ref="E3774">INDEX('Curva Juros'!$B$7:$B$73,MATCH(C3774,'Curva Juros'!$A$7:$A$73,1)) +
(C3774-INDEX('Curva Juros'!$A$7:$A$73,MATCH(C3774,'Curva Juros'!$A$7:$A$73,1))) *
(INDEX('Curva Juros'!$B$7:$B$73,MATCH(C3774,'Curva Juros'!$A$7:$A$73,1)+1) -
INDEX('Curva Juros'!$B$7:$B$73,MATCH(C3774,'Curva Juros'!$A$7:$A$73,1))) /
(INDEX('Curva Juros'!$A$7:$A$73,MATCH(C3774,'Curva Juros'!$A$7:$A$73,1)+1) -
INDEX('Curva Juros'!$A$7:$A$73,MATCH(C3774,'Curva Juros'!$A$7:$A$73,1)))</f>
        <v>7.5260635714285717</v>
      </c>
      <c r="F3774" s="24">
        <f t="shared" si="58"/>
        <v>-3.3076357142857171E-3</v>
      </c>
      <c r="G3774" s="24"/>
    </row>
    <row r="3775" spans="1:7" x14ac:dyDescent="0.25">
      <c r="A3775" s="3" t="s">
        <v>84</v>
      </c>
      <c r="B3775" s="4">
        <v>45926</v>
      </c>
      <c r="C3775" s="5">
        <v>1708.17</v>
      </c>
      <c r="D3775" s="19">
        <v>7.1053000000000005E-2</v>
      </c>
      <c r="E3775" s="35" cm="1">
        <f t="array" ref="E3775">INDEX('Curva Juros'!$B$7:$B$73,MATCH(C3775,'Curva Juros'!$A$7:$A$73,1)) +
(C3775-INDEX('Curva Juros'!$A$7:$A$73,MATCH(C3775,'Curva Juros'!$A$7:$A$73,1))) *
(INDEX('Curva Juros'!$B$7:$B$73,MATCH(C3775,'Curva Juros'!$A$7:$A$73,1)+1) -
INDEX('Curva Juros'!$B$7:$B$73,MATCH(C3775,'Curva Juros'!$A$7:$A$73,1))) /
(INDEX('Curva Juros'!$A$7:$A$73,MATCH(C3775,'Curva Juros'!$A$7:$A$73,1)+1) -
INDEX('Curva Juros'!$A$7:$A$73,MATCH(C3775,'Curva Juros'!$A$7:$A$73,1)))</f>
        <v>7.5267904285714282</v>
      </c>
      <c r="F3775" s="24">
        <f t="shared" si="58"/>
        <v>-4.2149042857142771E-3</v>
      </c>
      <c r="G3775" s="24"/>
    </row>
    <row r="3776" spans="1:7" x14ac:dyDescent="0.25">
      <c r="A3776" s="6" t="s">
        <v>84</v>
      </c>
      <c r="B3776" s="7">
        <v>45933</v>
      </c>
      <c r="C3776" s="8">
        <v>1701.46</v>
      </c>
      <c r="D3776" s="20">
        <v>7.1776999999999994E-2</v>
      </c>
      <c r="E3776" s="35" cm="1">
        <f t="array" ref="E3776">INDEX('Curva Juros'!$B$7:$B$73,MATCH(C3776,'Curva Juros'!$A$7:$A$73,1)) +
(C3776-INDEX('Curva Juros'!$A$7:$A$73,MATCH(C3776,'Curva Juros'!$A$7:$A$73,1))) *
(INDEX('Curva Juros'!$B$7:$B$73,MATCH(C3776,'Curva Juros'!$A$7:$A$73,1)+1) -
INDEX('Curva Juros'!$B$7:$B$73,MATCH(C3776,'Curva Juros'!$A$7:$A$73,1))) /
(INDEX('Curva Juros'!$A$7:$A$73,MATCH(C3776,'Curva Juros'!$A$7:$A$73,1)+1) -
INDEX('Curva Juros'!$A$7:$A$73,MATCH(C3776,'Curva Juros'!$A$7:$A$73,1)))</f>
        <v>7.528483904761905</v>
      </c>
      <c r="F3776" s="24">
        <f t="shared" si="58"/>
        <v>-3.5078390476190602E-3</v>
      </c>
      <c r="G3776" s="24"/>
    </row>
    <row r="3777" spans="1:7" x14ac:dyDescent="0.25">
      <c r="A3777" s="3" t="s">
        <v>84</v>
      </c>
      <c r="B3777" s="4">
        <v>45940</v>
      </c>
      <c r="C3777" s="5">
        <v>1700.38</v>
      </c>
      <c r="D3777" s="19">
        <v>7.0114999999999997E-2</v>
      </c>
      <c r="E3777" s="35" cm="1">
        <f t="array" ref="E3777">INDEX('Curva Juros'!$B$7:$B$73,MATCH(C3777,'Curva Juros'!$A$7:$A$73,1)) +
(C3777-INDEX('Curva Juros'!$A$7:$A$73,MATCH(C3777,'Curva Juros'!$A$7:$A$73,1))) *
(INDEX('Curva Juros'!$B$7:$B$73,MATCH(C3777,'Curva Juros'!$A$7:$A$73,1)+1) -
INDEX('Curva Juros'!$B$7:$B$73,MATCH(C3777,'Curva Juros'!$A$7:$A$73,1))) /
(INDEX('Curva Juros'!$A$7:$A$73,MATCH(C3777,'Curva Juros'!$A$7:$A$73,1)+1) -
INDEX('Curva Juros'!$A$7:$A$73,MATCH(C3777,'Curva Juros'!$A$7:$A$73,1)))</f>
        <v>7.5287564761904759</v>
      </c>
      <c r="F3777" s="24">
        <f t="shared" si="58"/>
        <v>-5.172564761904766E-3</v>
      </c>
      <c r="G3777" s="24"/>
    </row>
    <row r="3778" spans="1:7" x14ac:dyDescent="0.25">
      <c r="A3778" s="6" t="s">
        <v>84</v>
      </c>
      <c r="B3778" s="7">
        <v>45947</v>
      </c>
      <c r="C3778" s="8">
        <v>1690.69</v>
      </c>
      <c r="D3778" s="20">
        <v>7.2106000000000003E-2</v>
      </c>
      <c r="E3778" s="35" cm="1">
        <f t="array" ref="E3778">INDEX('Curva Juros'!$B$7:$B$73,MATCH(C3778,'Curva Juros'!$A$7:$A$73,1)) +
(C3778-INDEX('Curva Juros'!$A$7:$A$73,MATCH(C3778,'Curva Juros'!$A$7:$A$73,1))) *
(INDEX('Curva Juros'!$B$7:$B$73,MATCH(C3778,'Curva Juros'!$A$7:$A$73,1)+1) -
INDEX('Curva Juros'!$B$7:$B$73,MATCH(C3778,'Curva Juros'!$A$7:$A$73,1))) /
(INDEX('Curva Juros'!$A$7:$A$73,MATCH(C3778,'Curva Juros'!$A$7:$A$73,1)+1) -
INDEX('Curva Juros'!$A$7:$A$73,MATCH(C3778,'Curva Juros'!$A$7:$A$73,1)))</f>
        <v>7.5312020476190478</v>
      </c>
      <c r="F3778" s="24">
        <f t="shared" si="58"/>
        <v>-3.2060204761904798E-3</v>
      </c>
      <c r="G3778" s="24"/>
    </row>
    <row r="3779" spans="1:7" x14ac:dyDescent="0.25">
      <c r="A3779" s="3" t="s">
        <v>84</v>
      </c>
      <c r="B3779" s="4">
        <v>45954</v>
      </c>
      <c r="C3779" s="5">
        <v>1683.45</v>
      </c>
      <c r="D3779" s="19">
        <v>7.3052000000000006E-2</v>
      </c>
      <c r="E3779" s="35" cm="1">
        <f t="array" ref="E3779">INDEX('Curva Juros'!$B$7:$B$73,MATCH(C3779,'Curva Juros'!$A$7:$A$73,1)) +
(C3779-INDEX('Curva Juros'!$A$7:$A$73,MATCH(C3779,'Curva Juros'!$A$7:$A$73,1))) *
(INDEX('Curva Juros'!$B$7:$B$73,MATCH(C3779,'Curva Juros'!$A$7:$A$73,1)+1) -
INDEX('Curva Juros'!$B$7:$B$73,MATCH(C3779,'Curva Juros'!$A$7:$A$73,1))) /
(INDEX('Curva Juros'!$A$7:$A$73,MATCH(C3779,'Curva Juros'!$A$7:$A$73,1)+1) -
INDEX('Curva Juros'!$A$7:$A$73,MATCH(C3779,'Curva Juros'!$A$7:$A$73,1)))</f>
        <v>7.533029285714286</v>
      </c>
      <c r="F3779" s="24">
        <f t="shared" ref="F3779:F3842" si="59">D3779-E3779/100</f>
        <v>-2.2782928571428579E-3</v>
      </c>
      <c r="G3779" s="24"/>
    </row>
    <row r="3780" spans="1:7" x14ac:dyDescent="0.25">
      <c r="A3780" s="6" t="s">
        <v>84</v>
      </c>
      <c r="B3780" s="7">
        <v>45961</v>
      </c>
      <c r="C3780" s="8">
        <v>1672.92</v>
      </c>
      <c r="D3780" s="20">
        <v>7.5391E-2</v>
      </c>
      <c r="E3780" s="35" cm="1">
        <f t="array" ref="E3780">INDEX('Curva Juros'!$B$7:$B$73,MATCH(C3780,'Curva Juros'!$A$7:$A$73,1)) +
(C3780-INDEX('Curva Juros'!$A$7:$A$73,MATCH(C3780,'Curva Juros'!$A$7:$A$73,1))) *
(INDEX('Curva Juros'!$B$7:$B$73,MATCH(C3780,'Curva Juros'!$A$7:$A$73,1)+1) -
INDEX('Curva Juros'!$B$7:$B$73,MATCH(C3780,'Curva Juros'!$A$7:$A$73,1))) /
(INDEX('Curva Juros'!$A$7:$A$73,MATCH(C3780,'Curva Juros'!$A$7:$A$73,1)+1) -
INDEX('Curva Juros'!$A$7:$A$73,MATCH(C3780,'Curva Juros'!$A$7:$A$73,1)))</f>
        <v>7.5356868571428572</v>
      </c>
      <c r="F3780" s="24">
        <f t="shared" si="59"/>
        <v>3.4131428571421152E-5</v>
      </c>
      <c r="G3780" s="24"/>
    </row>
    <row r="3781" spans="1:7" x14ac:dyDescent="0.25">
      <c r="A3781" s="3" t="s">
        <v>84</v>
      </c>
      <c r="B3781" s="4">
        <v>45968</v>
      </c>
      <c r="C3781" s="5">
        <v>1667.1</v>
      </c>
      <c r="D3781" s="19">
        <v>7.5740000000000002E-2</v>
      </c>
      <c r="E3781" s="35" cm="1">
        <f t="array" ref="E3781">INDEX('Curva Juros'!$B$7:$B$73,MATCH(C3781,'Curva Juros'!$A$7:$A$73,1)) +
(C3781-INDEX('Curva Juros'!$A$7:$A$73,MATCH(C3781,'Curva Juros'!$A$7:$A$73,1))) *
(INDEX('Curva Juros'!$B$7:$B$73,MATCH(C3781,'Curva Juros'!$A$7:$A$73,1)+1) -
INDEX('Curva Juros'!$B$7:$B$73,MATCH(C3781,'Curva Juros'!$A$7:$A$73,1))) /
(INDEX('Curva Juros'!$A$7:$A$73,MATCH(C3781,'Curva Juros'!$A$7:$A$73,1)+1) -
INDEX('Curva Juros'!$A$7:$A$73,MATCH(C3781,'Curva Juros'!$A$7:$A$73,1)))</f>
        <v>7.5371557142857144</v>
      </c>
      <c r="F3781" s="24">
        <f t="shared" si="59"/>
        <v>3.684428571428533E-4</v>
      </c>
      <c r="G3781" s="24"/>
    </row>
    <row r="3782" spans="1:7" x14ac:dyDescent="0.25">
      <c r="A3782" s="6" t="s">
        <v>84</v>
      </c>
      <c r="B3782" s="7">
        <v>45975</v>
      </c>
      <c r="C3782" s="8">
        <v>1666.79</v>
      </c>
      <c r="D3782" s="20">
        <v>7.3755000000000001E-2</v>
      </c>
      <c r="E3782" s="35" cm="1">
        <f t="array" ref="E3782">INDEX('Curva Juros'!$B$7:$B$73,MATCH(C3782,'Curva Juros'!$A$7:$A$73,1)) +
(C3782-INDEX('Curva Juros'!$A$7:$A$73,MATCH(C3782,'Curva Juros'!$A$7:$A$73,1))) *
(INDEX('Curva Juros'!$B$7:$B$73,MATCH(C3782,'Curva Juros'!$A$7:$A$73,1)+1) -
INDEX('Curva Juros'!$B$7:$B$73,MATCH(C3782,'Curva Juros'!$A$7:$A$73,1))) /
(INDEX('Curva Juros'!$A$7:$A$73,MATCH(C3782,'Curva Juros'!$A$7:$A$73,1)+1) -
INDEX('Curva Juros'!$A$7:$A$73,MATCH(C3782,'Curva Juros'!$A$7:$A$73,1)))</f>
        <v>7.5372339523809524</v>
      </c>
      <c r="F3782" s="24">
        <f t="shared" si="59"/>
        <v>-1.617339523809519E-3</v>
      </c>
      <c r="G3782" s="24"/>
    </row>
    <row r="3783" spans="1:7" x14ac:dyDescent="0.25">
      <c r="A3783" s="3" t="s">
        <v>84</v>
      </c>
      <c r="B3783" s="4">
        <v>45982</v>
      </c>
      <c r="C3783" s="5">
        <v>1720.99</v>
      </c>
      <c r="D3783" s="19">
        <v>7.3943999999999996E-2</v>
      </c>
      <c r="E3783" s="35" cm="1">
        <f t="array" ref="E3783">INDEX('Curva Juros'!$B$7:$B$73,MATCH(C3783,'Curva Juros'!$A$7:$A$73,1)) +
(C3783-INDEX('Curva Juros'!$A$7:$A$73,MATCH(C3783,'Curva Juros'!$A$7:$A$73,1))) *
(INDEX('Curva Juros'!$B$7:$B$73,MATCH(C3783,'Curva Juros'!$A$7:$A$73,1)+1) -
INDEX('Curva Juros'!$B$7:$B$73,MATCH(C3783,'Curva Juros'!$A$7:$A$73,1))) /
(INDEX('Curva Juros'!$A$7:$A$73,MATCH(C3783,'Curva Juros'!$A$7:$A$73,1)+1) -
INDEX('Curva Juros'!$A$7:$A$73,MATCH(C3783,'Curva Juros'!$A$7:$A$73,1)))</f>
        <v>7.5235549047619044</v>
      </c>
      <c r="F3783" s="24">
        <f t="shared" si="59"/>
        <v>-1.2915490476190505E-3</v>
      </c>
      <c r="G3783" s="24"/>
    </row>
    <row r="3784" spans="1:7" x14ac:dyDescent="0.25">
      <c r="A3784" s="6" t="s">
        <v>84</v>
      </c>
      <c r="B3784" s="7">
        <v>45989</v>
      </c>
      <c r="C3784" s="8">
        <v>1715.57</v>
      </c>
      <c r="D3784" s="20">
        <v>7.4149000000000007E-2</v>
      </c>
      <c r="E3784" s="35" cm="1">
        <f t="array" ref="E3784">INDEX('Curva Juros'!$B$7:$B$73,MATCH(C3784,'Curva Juros'!$A$7:$A$73,1)) +
(C3784-INDEX('Curva Juros'!$A$7:$A$73,MATCH(C3784,'Curva Juros'!$A$7:$A$73,1))) *
(INDEX('Curva Juros'!$B$7:$B$73,MATCH(C3784,'Curva Juros'!$A$7:$A$73,1)+1) -
INDEX('Curva Juros'!$B$7:$B$73,MATCH(C3784,'Curva Juros'!$A$7:$A$73,1))) /
(INDEX('Curva Juros'!$A$7:$A$73,MATCH(C3784,'Curva Juros'!$A$7:$A$73,1)+1) -
INDEX('Curva Juros'!$A$7:$A$73,MATCH(C3784,'Curva Juros'!$A$7:$A$73,1)))</f>
        <v>7.5249228095238099</v>
      </c>
      <c r="F3784" s="24">
        <f t="shared" si="59"/>
        <v>-1.10022809523809E-3</v>
      </c>
      <c r="G3784" s="24"/>
    </row>
    <row r="3785" spans="1:7" x14ac:dyDescent="0.25">
      <c r="A3785" s="3" t="s">
        <v>84</v>
      </c>
      <c r="B3785" s="4">
        <v>45996</v>
      </c>
      <c r="C3785" s="5">
        <v>1713</v>
      </c>
      <c r="D3785" s="19">
        <v>7.2977E-2</v>
      </c>
      <c r="E3785" s="35" cm="1">
        <f t="array" ref="E3785">INDEX('Curva Juros'!$B$7:$B$73,MATCH(C3785,'Curva Juros'!$A$7:$A$73,1)) +
(C3785-INDEX('Curva Juros'!$A$7:$A$73,MATCH(C3785,'Curva Juros'!$A$7:$A$73,1))) *
(INDEX('Curva Juros'!$B$7:$B$73,MATCH(C3785,'Curva Juros'!$A$7:$A$73,1)+1) -
INDEX('Curva Juros'!$B$7:$B$73,MATCH(C3785,'Curva Juros'!$A$7:$A$73,1))) /
(INDEX('Curva Juros'!$A$7:$A$73,MATCH(C3785,'Curva Juros'!$A$7:$A$73,1)+1) -
INDEX('Curva Juros'!$A$7:$A$73,MATCH(C3785,'Curva Juros'!$A$7:$A$73,1)))</f>
        <v>7.5255714285714284</v>
      </c>
      <c r="F3785" s="24">
        <f t="shared" si="59"/>
        <v>-2.2787142857142867E-3</v>
      </c>
      <c r="G3785" s="24"/>
    </row>
    <row r="3786" spans="1:7" x14ac:dyDescent="0.25">
      <c r="A3786" s="6" t="s">
        <v>84</v>
      </c>
      <c r="B3786" s="7">
        <v>46003</v>
      </c>
      <c r="C3786" s="8">
        <v>1706.26</v>
      </c>
      <c r="D3786" s="20">
        <v>7.3816999999999994E-2</v>
      </c>
      <c r="E3786" s="35" cm="1">
        <f t="array" ref="E3786">INDEX('Curva Juros'!$B$7:$B$73,MATCH(C3786,'Curva Juros'!$A$7:$A$73,1)) +
(C3786-INDEX('Curva Juros'!$A$7:$A$73,MATCH(C3786,'Curva Juros'!$A$7:$A$73,1))) *
(INDEX('Curva Juros'!$B$7:$B$73,MATCH(C3786,'Curva Juros'!$A$7:$A$73,1)+1) -
INDEX('Curva Juros'!$B$7:$B$73,MATCH(C3786,'Curva Juros'!$A$7:$A$73,1))) /
(INDEX('Curva Juros'!$A$7:$A$73,MATCH(C3786,'Curva Juros'!$A$7:$A$73,1)+1) -
INDEX('Curva Juros'!$A$7:$A$73,MATCH(C3786,'Curva Juros'!$A$7:$A$73,1)))</f>
        <v>7.5272724761904763</v>
      </c>
      <c r="F3786" s="24">
        <f t="shared" si="59"/>
        <v>-1.455724761904767E-3</v>
      </c>
      <c r="G3786" s="24"/>
    </row>
    <row r="3787" spans="1:7" x14ac:dyDescent="0.25">
      <c r="A3787" s="3" t="s">
        <v>84</v>
      </c>
      <c r="B3787" s="4">
        <v>46010</v>
      </c>
      <c r="C3787" s="5">
        <v>1700.13</v>
      </c>
      <c r="D3787" s="19">
        <v>7.4360999999999997E-2</v>
      </c>
      <c r="E3787" s="35" cm="1">
        <f t="array" ref="E3787">INDEX('Curva Juros'!$B$7:$B$73,MATCH(C3787,'Curva Juros'!$A$7:$A$73,1)) +
(C3787-INDEX('Curva Juros'!$A$7:$A$73,MATCH(C3787,'Curva Juros'!$A$7:$A$73,1))) *
(INDEX('Curva Juros'!$B$7:$B$73,MATCH(C3787,'Curva Juros'!$A$7:$A$73,1)+1) -
INDEX('Curva Juros'!$B$7:$B$73,MATCH(C3787,'Curva Juros'!$A$7:$A$73,1))) /
(INDEX('Curva Juros'!$A$7:$A$73,MATCH(C3787,'Curva Juros'!$A$7:$A$73,1)+1) -
INDEX('Curva Juros'!$A$7:$A$73,MATCH(C3787,'Curva Juros'!$A$7:$A$73,1)))</f>
        <v>7.5288195714285715</v>
      </c>
      <c r="F3787" s="24">
        <f t="shared" si="59"/>
        <v>-9.2719571428571956E-4</v>
      </c>
      <c r="G3787" s="24"/>
    </row>
    <row r="3788" spans="1:7" x14ac:dyDescent="0.25">
      <c r="A3788" s="6" t="s">
        <v>84</v>
      </c>
      <c r="B3788" s="7">
        <v>46017</v>
      </c>
      <c r="C3788" s="8">
        <v>1694.34</v>
      </c>
      <c r="D3788" s="20">
        <v>7.5223999999999999E-2</v>
      </c>
      <c r="E3788" s="35" cm="1">
        <f t="array" ref="E3788">INDEX('Curva Juros'!$B$7:$B$73,MATCH(C3788,'Curva Juros'!$A$7:$A$73,1)) +
(C3788-INDEX('Curva Juros'!$A$7:$A$73,MATCH(C3788,'Curva Juros'!$A$7:$A$73,1))) *
(INDEX('Curva Juros'!$B$7:$B$73,MATCH(C3788,'Curva Juros'!$A$7:$A$73,1)+1) -
INDEX('Curva Juros'!$B$7:$B$73,MATCH(C3788,'Curva Juros'!$A$7:$A$73,1))) /
(INDEX('Curva Juros'!$A$7:$A$73,MATCH(C3788,'Curva Juros'!$A$7:$A$73,1)+1) -
INDEX('Curva Juros'!$A$7:$A$73,MATCH(C3788,'Curva Juros'!$A$7:$A$73,1)))</f>
        <v>7.5302808571428574</v>
      </c>
      <c r="F3788" s="24">
        <f t="shared" si="59"/>
        <v>-7.8808571428570784E-5</v>
      </c>
      <c r="G3788" s="24"/>
    </row>
    <row r="3789" spans="1:7" x14ac:dyDescent="0.25">
      <c r="A3789" s="3" t="s">
        <v>84</v>
      </c>
      <c r="B3789" s="4">
        <v>46024</v>
      </c>
      <c r="C3789" s="5">
        <v>1690.91</v>
      </c>
      <c r="D3789" s="19">
        <v>7.4947E-2</v>
      </c>
      <c r="E3789" s="35" cm="1">
        <f t="array" ref="E3789">INDEX('Curva Juros'!$B$7:$B$73,MATCH(C3789,'Curva Juros'!$A$7:$A$73,1)) +
(C3789-INDEX('Curva Juros'!$A$7:$A$73,MATCH(C3789,'Curva Juros'!$A$7:$A$73,1))) *
(INDEX('Curva Juros'!$B$7:$B$73,MATCH(C3789,'Curva Juros'!$A$7:$A$73,1)+1) -
INDEX('Curva Juros'!$B$7:$B$73,MATCH(C3789,'Curva Juros'!$A$7:$A$73,1))) /
(INDEX('Curva Juros'!$A$7:$A$73,MATCH(C3789,'Curva Juros'!$A$7:$A$73,1)+1) -
INDEX('Curva Juros'!$A$7:$A$73,MATCH(C3789,'Curva Juros'!$A$7:$A$73,1)))</f>
        <v>7.5311465238095234</v>
      </c>
      <c r="F3789" s="24">
        <f t="shared" si="59"/>
        <v>-3.6446523809523235E-4</v>
      </c>
      <c r="G3789" s="24"/>
    </row>
    <row r="3790" spans="1:7" x14ac:dyDescent="0.25">
      <c r="A3790" s="6" t="s">
        <v>84</v>
      </c>
      <c r="B3790" s="7">
        <v>46031</v>
      </c>
      <c r="C3790" s="8">
        <v>1682.64</v>
      </c>
      <c r="D3790" s="20">
        <v>7.6523999999999995E-2</v>
      </c>
      <c r="E3790" s="35" cm="1">
        <f t="array" ref="E3790">INDEX('Curva Juros'!$B$7:$B$73,MATCH(C3790,'Curva Juros'!$A$7:$A$73,1)) +
(C3790-INDEX('Curva Juros'!$A$7:$A$73,MATCH(C3790,'Curva Juros'!$A$7:$A$73,1))) *
(INDEX('Curva Juros'!$B$7:$B$73,MATCH(C3790,'Curva Juros'!$A$7:$A$73,1)+1) -
INDEX('Curva Juros'!$B$7:$B$73,MATCH(C3790,'Curva Juros'!$A$7:$A$73,1))) /
(INDEX('Curva Juros'!$A$7:$A$73,MATCH(C3790,'Curva Juros'!$A$7:$A$73,1)+1) -
INDEX('Curva Juros'!$A$7:$A$73,MATCH(C3790,'Curva Juros'!$A$7:$A$73,1)))</f>
        <v>7.5332337142857142</v>
      </c>
      <c r="F3790" s="24">
        <f t="shared" si="59"/>
        <v>1.1916628571428528E-3</v>
      </c>
      <c r="G3790" s="24"/>
    </row>
    <row r="3791" spans="1:7" x14ac:dyDescent="0.25">
      <c r="A3791" s="3" t="s">
        <v>84</v>
      </c>
      <c r="B3791" s="4">
        <v>46038</v>
      </c>
      <c r="C3791" s="5">
        <v>1679.56</v>
      </c>
      <c r="D3791" s="19">
        <v>7.5600000000000001E-2</v>
      </c>
      <c r="E3791" s="35" cm="1">
        <f t="array" ref="E3791">INDEX('Curva Juros'!$B$7:$B$73,MATCH(C3791,'Curva Juros'!$A$7:$A$73,1)) +
(C3791-INDEX('Curva Juros'!$A$7:$A$73,MATCH(C3791,'Curva Juros'!$A$7:$A$73,1))) *
(INDEX('Curva Juros'!$B$7:$B$73,MATCH(C3791,'Curva Juros'!$A$7:$A$73,1)+1) -
INDEX('Curva Juros'!$B$7:$B$73,MATCH(C3791,'Curva Juros'!$A$7:$A$73,1))) /
(INDEX('Curva Juros'!$A$7:$A$73,MATCH(C3791,'Curva Juros'!$A$7:$A$73,1)+1) -
INDEX('Curva Juros'!$A$7:$A$73,MATCH(C3791,'Curva Juros'!$A$7:$A$73,1)))</f>
        <v>7.5340110476190478</v>
      </c>
      <c r="F3791" s="24">
        <f t="shared" si="59"/>
        <v>2.5988952380952279E-4</v>
      </c>
      <c r="G3791" s="24"/>
    </row>
    <row r="3792" spans="1:7" x14ac:dyDescent="0.25">
      <c r="A3792" s="6" t="s">
        <v>84</v>
      </c>
      <c r="B3792" s="7">
        <v>46045</v>
      </c>
      <c r="C3792" s="8">
        <v>1677.88</v>
      </c>
      <c r="D3792" s="20">
        <v>7.3998999999999995E-2</v>
      </c>
      <c r="E3792" s="35" cm="1">
        <f t="array" ref="E3792">INDEX('Curva Juros'!$B$7:$B$73,MATCH(C3792,'Curva Juros'!$A$7:$A$73,1)) +
(C3792-INDEX('Curva Juros'!$A$7:$A$73,MATCH(C3792,'Curva Juros'!$A$7:$A$73,1))) *
(INDEX('Curva Juros'!$B$7:$B$73,MATCH(C3792,'Curva Juros'!$A$7:$A$73,1)+1) -
INDEX('Curva Juros'!$B$7:$B$73,MATCH(C3792,'Curva Juros'!$A$7:$A$73,1))) /
(INDEX('Curva Juros'!$A$7:$A$73,MATCH(C3792,'Curva Juros'!$A$7:$A$73,1)+1) -
INDEX('Curva Juros'!$A$7:$A$73,MATCH(C3792,'Curva Juros'!$A$7:$A$73,1)))</f>
        <v>7.5344350476190476</v>
      </c>
      <c r="F3792" s="24">
        <f t="shared" si="59"/>
        <v>-1.345350476190485E-3</v>
      </c>
      <c r="G3792" s="24"/>
    </row>
    <row r="3793" spans="1:7" x14ac:dyDescent="0.25">
      <c r="A3793" s="3" t="s">
        <v>84</v>
      </c>
      <c r="B3793" s="4">
        <v>46052</v>
      </c>
      <c r="C3793" s="5">
        <v>1684.37</v>
      </c>
      <c r="D3793" s="19">
        <v>6.8437999999999999E-2</v>
      </c>
      <c r="E3793" s="35" cm="1">
        <f t="array" ref="E3793">INDEX('Curva Juros'!$B$7:$B$73,MATCH(C3793,'Curva Juros'!$A$7:$A$73,1)) +
(C3793-INDEX('Curva Juros'!$A$7:$A$73,MATCH(C3793,'Curva Juros'!$A$7:$A$73,1))) *
(INDEX('Curva Juros'!$B$7:$B$73,MATCH(C3793,'Curva Juros'!$A$7:$A$73,1)+1) -
INDEX('Curva Juros'!$B$7:$B$73,MATCH(C3793,'Curva Juros'!$A$7:$A$73,1))) /
(INDEX('Curva Juros'!$A$7:$A$73,MATCH(C3793,'Curva Juros'!$A$7:$A$73,1)+1) -
INDEX('Curva Juros'!$A$7:$A$73,MATCH(C3793,'Curva Juros'!$A$7:$A$73,1)))</f>
        <v>7.5327970952380952</v>
      </c>
      <c r="F3793" s="24">
        <f t="shared" si="59"/>
        <v>-6.8899709523809471E-3</v>
      </c>
      <c r="G3793" s="24"/>
    </row>
    <row r="3794" spans="1:7" x14ac:dyDescent="0.25">
      <c r="A3794" s="6" t="s">
        <v>84</v>
      </c>
      <c r="B3794" s="7">
        <v>46059</v>
      </c>
      <c r="C3794" s="8">
        <v>1676.35</v>
      </c>
      <c r="D3794" s="20">
        <v>6.9904999999999995E-2</v>
      </c>
      <c r="E3794" s="35" cm="1">
        <f t="array" ref="E3794">INDEX('Curva Juros'!$B$7:$B$73,MATCH(C3794,'Curva Juros'!$A$7:$A$73,1)) +
(C3794-INDEX('Curva Juros'!$A$7:$A$73,MATCH(C3794,'Curva Juros'!$A$7:$A$73,1))) *
(INDEX('Curva Juros'!$B$7:$B$73,MATCH(C3794,'Curva Juros'!$A$7:$A$73,1)+1) -
INDEX('Curva Juros'!$B$7:$B$73,MATCH(C3794,'Curva Juros'!$A$7:$A$73,1))) /
(INDEX('Curva Juros'!$A$7:$A$73,MATCH(C3794,'Curva Juros'!$A$7:$A$73,1)+1) -
INDEX('Curva Juros'!$A$7:$A$73,MATCH(C3794,'Curva Juros'!$A$7:$A$73,1)))</f>
        <v>7.5348211904761904</v>
      </c>
      <c r="F3794" s="24">
        <f t="shared" si="59"/>
        <v>-5.4432119047619076E-3</v>
      </c>
      <c r="G3794" s="24"/>
    </row>
    <row r="3795" spans="1:7" x14ac:dyDescent="0.25">
      <c r="A3795" s="3" t="s">
        <v>84</v>
      </c>
      <c r="B3795" s="4">
        <v>46066</v>
      </c>
      <c r="C3795" s="5">
        <v>1671.55</v>
      </c>
      <c r="D3795" s="19">
        <v>6.9806999999999994E-2</v>
      </c>
      <c r="E3795" s="35" cm="1">
        <f t="array" ref="E3795">INDEX('Curva Juros'!$B$7:$B$73,MATCH(C3795,'Curva Juros'!$A$7:$A$73,1)) +
(C3795-INDEX('Curva Juros'!$A$7:$A$73,MATCH(C3795,'Curva Juros'!$A$7:$A$73,1))) *
(INDEX('Curva Juros'!$B$7:$B$73,MATCH(C3795,'Curva Juros'!$A$7:$A$73,1)+1) -
INDEX('Curva Juros'!$B$7:$B$73,MATCH(C3795,'Curva Juros'!$A$7:$A$73,1))) /
(INDEX('Curva Juros'!$A$7:$A$73,MATCH(C3795,'Curva Juros'!$A$7:$A$73,1)+1) -
INDEX('Curva Juros'!$A$7:$A$73,MATCH(C3795,'Curva Juros'!$A$7:$A$73,1)))</f>
        <v>7.536032619047619</v>
      </c>
      <c r="F3795" s="24">
        <f t="shared" si="59"/>
        <v>-5.5533261904762016E-3</v>
      </c>
      <c r="G3795" s="24"/>
    </row>
    <row r="3796" spans="1:7" x14ac:dyDescent="0.25">
      <c r="A3796" s="6" t="s">
        <v>84</v>
      </c>
      <c r="B3796" s="7">
        <v>46073</v>
      </c>
      <c r="C3796" s="8">
        <v>1668.35</v>
      </c>
      <c r="D3796" s="20">
        <v>6.9904999999999995E-2</v>
      </c>
      <c r="E3796" s="35" cm="1">
        <f t="array" ref="E3796">INDEX('Curva Juros'!$B$7:$B$73,MATCH(C3796,'Curva Juros'!$A$7:$A$73,1)) +
(C3796-INDEX('Curva Juros'!$A$7:$A$73,MATCH(C3796,'Curva Juros'!$A$7:$A$73,1))) *
(INDEX('Curva Juros'!$B$7:$B$73,MATCH(C3796,'Curva Juros'!$A$7:$A$73,1)+1) -
INDEX('Curva Juros'!$B$7:$B$73,MATCH(C3796,'Curva Juros'!$A$7:$A$73,1))) /
(INDEX('Curva Juros'!$A$7:$A$73,MATCH(C3796,'Curva Juros'!$A$7:$A$73,1)+1) -
INDEX('Curva Juros'!$A$7:$A$73,MATCH(C3796,'Curva Juros'!$A$7:$A$73,1)))</f>
        <v>7.5368402380952384</v>
      </c>
      <c r="F3796" s="24">
        <f t="shared" si="59"/>
        <v>-5.4634023809523868E-3</v>
      </c>
      <c r="G3796" s="24"/>
    </row>
    <row r="3797" spans="1:7" x14ac:dyDescent="0.25">
      <c r="A3797" s="3" t="s">
        <v>84</v>
      </c>
      <c r="B3797" s="4">
        <v>46080</v>
      </c>
      <c r="C3797" s="5">
        <v>1665.21</v>
      </c>
      <c r="D3797" s="19">
        <v>6.9001999999999994E-2</v>
      </c>
      <c r="E3797" s="35" cm="1">
        <f t="array" ref="E3797">INDEX('Curva Juros'!$B$7:$B$73,MATCH(C3797,'Curva Juros'!$A$7:$A$73,1)) +
(C3797-INDEX('Curva Juros'!$A$7:$A$73,MATCH(C3797,'Curva Juros'!$A$7:$A$73,1))) *
(INDEX('Curva Juros'!$B$7:$B$73,MATCH(C3797,'Curva Juros'!$A$7:$A$73,1)+1) -
INDEX('Curva Juros'!$B$7:$B$73,MATCH(C3797,'Curva Juros'!$A$7:$A$73,1))) /
(INDEX('Curva Juros'!$A$7:$A$73,MATCH(C3797,'Curva Juros'!$A$7:$A$73,1)+1) -
INDEX('Curva Juros'!$A$7:$A$73,MATCH(C3797,'Curva Juros'!$A$7:$A$73,1)))</f>
        <v>7.5376327142857145</v>
      </c>
      <c r="F3797" s="24">
        <f t="shared" si="59"/>
        <v>-6.3743271428571557E-3</v>
      </c>
      <c r="G3797" s="24"/>
    </row>
    <row r="3798" spans="1:7" x14ac:dyDescent="0.25">
      <c r="A3798" s="6" t="s">
        <v>85</v>
      </c>
      <c r="B3798" s="7">
        <v>45723</v>
      </c>
      <c r="C3798" s="8">
        <v>1161.24</v>
      </c>
      <c r="D3798" s="20">
        <v>7.9294000000000003E-2</v>
      </c>
      <c r="E3798" s="35" cm="1">
        <f t="array" ref="E3798">INDEX('Curva Juros'!$B$7:$B$73,MATCH(C3798,'Curva Juros'!$A$7:$A$73,1)) +
(C3798-INDEX('Curva Juros'!$A$7:$A$73,MATCH(C3798,'Curva Juros'!$A$7:$A$73,1))) *
(INDEX('Curva Juros'!$B$7:$B$73,MATCH(C3798,'Curva Juros'!$A$7:$A$73,1)+1) -
INDEX('Curva Juros'!$B$7:$B$73,MATCH(C3798,'Curva Juros'!$A$7:$A$73,1))) /
(INDEX('Curva Juros'!$A$7:$A$73,MATCH(C3798,'Curva Juros'!$A$7:$A$73,1)+1) -
INDEX('Curva Juros'!$A$7:$A$73,MATCH(C3798,'Curva Juros'!$A$7:$A$73,1)))</f>
        <v>7.6404923809523808</v>
      </c>
      <c r="F3798" s="24">
        <f t="shared" si="59"/>
        <v>2.8890761904761947E-3</v>
      </c>
      <c r="G3798" s="24"/>
    </row>
    <row r="3799" spans="1:7" x14ac:dyDescent="0.25">
      <c r="A3799" s="3" t="s">
        <v>85</v>
      </c>
      <c r="B3799" s="4">
        <v>45730</v>
      </c>
      <c r="C3799" s="5">
        <v>1156.3900000000001</v>
      </c>
      <c r="D3799" s="19">
        <v>7.9089000000000007E-2</v>
      </c>
      <c r="E3799" s="35" cm="1">
        <f t="array" ref="E3799">INDEX('Curva Juros'!$B$7:$B$73,MATCH(C3799,'Curva Juros'!$A$7:$A$73,1)) +
(C3799-INDEX('Curva Juros'!$A$7:$A$73,MATCH(C3799,'Curva Juros'!$A$7:$A$73,1))) *
(INDEX('Curva Juros'!$B$7:$B$73,MATCH(C3799,'Curva Juros'!$A$7:$A$73,1)+1) -
INDEX('Curva Juros'!$B$7:$B$73,MATCH(C3799,'Curva Juros'!$A$7:$A$73,1))) /
(INDEX('Curva Juros'!$A$7:$A$73,MATCH(C3799,'Curva Juros'!$A$7:$A$73,1)+1) -
INDEX('Curva Juros'!$A$7:$A$73,MATCH(C3799,'Curva Juros'!$A$7:$A$73,1)))</f>
        <v>7.64122373015873</v>
      </c>
      <c r="F3799" s="24">
        <f t="shared" si="59"/>
        <v>2.6767626984127019E-3</v>
      </c>
      <c r="G3799" s="24"/>
    </row>
    <row r="3800" spans="1:7" x14ac:dyDescent="0.25">
      <c r="A3800" s="6" t="s">
        <v>85</v>
      </c>
      <c r="B3800" s="7">
        <v>45737</v>
      </c>
      <c r="C3800" s="8">
        <v>1150.75</v>
      </c>
      <c r="D3800" s="20">
        <v>7.9934000000000005E-2</v>
      </c>
      <c r="E3800" s="35" cm="1">
        <f t="array" ref="E3800">INDEX('Curva Juros'!$B$7:$B$73,MATCH(C3800,'Curva Juros'!$A$7:$A$73,1)) +
(C3800-INDEX('Curva Juros'!$A$7:$A$73,MATCH(C3800,'Curva Juros'!$A$7:$A$73,1))) *
(INDEX('Curva Juros'!$B$7:$B$73,MATCH(C3800,'Curva Juros'!$A$7:$A$73,1)+1) -
INDEX('Curva Juros'!$B$7:$B$73,MATCH(C3800,'Curva Juros'!$A$7:$A$73,1))) /
(INDEX('Curva Juros'!$A$7:$A$73,MATCH(C3800,'Curva Juros'!$A$7:$A$73,1)+1) -
INDEX('Curva Juros'!$A$7:$A$73,MATCH(C3800,'Curva Juros'!$A$7:$A$73,1)))</f>
        <v>7.6420742063492062</v>
      </c>
      <c r="F3800" s="24">
        <f t="shared" si="59"/>
        <v>3.5132579365079464E-3</v>
      </c>
      <c r="G3800" s="24"/>
    </row>
    <row r="3801" spans="1:7" x14ac:dyDescent="0.25">
      <c r="A3801" s="3" t="s">
        <v>85</v>
      </c>
      <c r="B3801" s="4">
        <v>45744</v>
      </c>
      <c r="C3801" s="5">
        <v>1145.3800000000001</v>
      </c>
      <c r="D3801" s="19">
        <v>8.0427999999999999E-2</v>
      </c>
      <c r="E3801" s="35" cm="1">
        <f t="array" ref="E3801">INDEX('Curva Juros'!$B$7:$B$73,MATCH(C3801,'Curva Juros'!$A$7:$A$73,1)) +
(C3801-INDEX('Curva Juros'!$A$7:$A$73,MATCH(C3801,'Curva Juros'!$A$7:$A$73,1))) *
(INDEX('Curva Juros'!$B$7:$B$73,MATCH(C3801,'Curva Juros'!$A$7:$A$73,1)+1) -
INDEX('Curva Juros'!$B$7:$B$73,MATCH(C3801,'Curva Juros'!$A$7:$A$73,1))) /
(INDEX('Curva Juros'!$A$7:$A$73,MATCH(C3801,'Curva Juros'!$A$7:$A$73,1)+1) -
INDEX('Curva Juros'!$A$7:$A$73,MATCH(C3801,'Curva Juros'!$A$7:$A$73,1)))</f>
        <v>7.642883968253968</v>
      </c>
      <c r="F3801" s="24">
        <f t="shared" si="59"/>
        <v>3.9991603174603235E-3</v>
      </c>
      <c r="G3801" s="24"/>
    </row>
    <row r="3802" spans="1:7" x14ac:dyDescent="0.25">
      <c r="A3802" s="6" t="s">
        <v>85</v>
      </c>
      <c r="B3802" s="7">
        <v>45751</v>
      </c>
      <c r="C3802" s="8">
        <v>1142.5899999999999</v>
      </c>
      <c r="D3802" s="20">
        <v>7.7512999999999999E-2</v>
      </c>
      <c r="E3802" s="35" cm="1">
        <f t="array" ref="E3802">INDEX('Curva Juros'!$B$7:$B$73,MATCH(C3802,'Curva Juros'!$A$7:$A$73,1)) +
(C3802-INDEX('Curva Juros'!$A$7:$A$73,MATCH(C3802,'Curva Juros'!$A$7:$A$73,1))) *
(INDEX('Curva Juros'!$B$7:$B$73,MATCH(C3802,'Curva Juros'!$A$7:$A$73,1)+1) -
INDEX('Curva Juros'!$B$7:$B$73,MATCH(C3802,'Curva Juros'!$A$7:$A$73,1))) /
(INDEX('Curva Juros'!$A$7:$A$73,MATCH(C3802,'Curva Juros'!$A$7:$A$73,1)+1) -
INDEX('Curva Juros'!$A$7:$A$73,MATCH(C3802,'Curva Juros'!$A$7:$A$73,1)))</f>
        <v>7.6433046825396822</v>
      </c>
      <c r="F3802" s="24">
        <f t="shared" si="59"/>
        <v>1.0799531746031737E-3</v>
      </c>
      <c r="G3802" s="24"/>
    </row>
    <row r="3803" spans="1:7" x14ac:dyDescent="0.25">
      <c r="A3803" s="3" t="s">
        <v>85</v>
      </c>
      <c r="B3803" s="4">
        <v>45758</v>
      </c>
      <c r="C3803" s="5">
        <v>1136.05</v>
      </c>
      <c r="D3803" s="19">
        <v>7.9537999999999998E-2</v>
      </c>
      <c r="E3803" s="35" cm="1">
        <f t="array" ref="E3803">INDEX('Curva Juros'!$B$7:$B$73,MATCH(C3803,'Curva Juros'!$A$7:$A$73,1)) +
(C3803-INDEX('Curva Juros'!$A$7:$A$73,MATCH(C3803,'Curva Juros'!$A$7:$A$73,1))) *
(INDEX('Curva Juros'!$B$7:$B$73,MATCH(C3803,'Curva Juros'!$A$7:$A$73,1)+1) -
INDEX('Curva Juros'!$B$7:$B$73,MATCH(C3803,'Curva Juros'!$A$7:$A$73,1))) /
(INDEX('Curva Juros'!$A$7:$A$73,MATCH(C3803,'Curva Juros'!$A$7:$A$73,1)+1) -
INDEX('Curva Juros'!$A$7:$A$73,MATCH(C3803,'Curva Juros'!$A$7:$A$73,1)))</f>
        <v>7.6442908730158727</v>
      </c>
      <c r="F3803" s="24">
        <f t="shared" si="59"/>
        <v>3.0950912698412686E-3</v>
      </c>
      <c r="G3803" s="24"/>
    </row>
    <row r="3804" spans="1:7" x14ac:dyDescent="0.25">
      <c r="A3804" s="6" t="s">
        <v>85</v>
      </c>
      <c r="B3804" s="7">
        <v>45764</v>
      </c>
      <c r="C3804" s="8">
        <v>1171.03</v>
      </c>
      <c r="D3804" s="20">
        <v>7.7613000000000001E-2</v>
      </c>
      <c r="E3804" s="35" cm="1">
        <f t="array" ref="E3804">INDEX('Curva Juros'!$B$7:$B$73,MATCH(C3804,'Curva Juros'!$A$7:$A$73,1)) +
(C3804-INDEX('Curva Juros'!$A$7:$A$73,MATCH(C3804,'Curva Juros'!$A$7:$A$73,1))) *
(INDEX('Curva Juros'!$B$7:$B$73,MATCH(C3804,'Curva Juros'!$A$7:$A$73,1)+1) -
INDEX('Curva Juros'!$B$7:$B$73,MATCH(C3804,'Curva Juros'!$A$7:$A$73,1))) /
(INDEX('Curva Juros'!$A$7:$A$73,MATCH(C3804,'Curva Juros'!$A$7:$A$73,1)+1) -
INDEX('Curva Juros'!$A$7:$A$73,MATCH(C3804,'Curva Juros'!$A$7:$A$73,1)))</f>
        <v>7.6390161111111112</v>
      </c>
      <c r="F3804" s="24">
        <f t="shared" si="59"/>
        <v>1.222838888888883E-3</v>
      </c>
      <c r="G3804" s="24"/>
    </row>
    <row r="3805" spans="1:7" x14ac:dyDescent="0.25">
      <c r="A3805" s="3" t="s">
        <v>85</v>
      </c>
      <c r="B3805" s="4">
        <v>45772</v>
      </c>
      <c r="C3805" s="5">
        <v>1167.5899999999999</v>
      </c>
      <c r="D3805" s="19">
        <v>7.6696E-2</v>
      </c>
      <c r="E3805" s="35" cm="1">
        <f t="array" ref="E3805">INDEX('Curva Juros'!$B$7:$B$73,MATCH(C3805,'Curva Juros'!$A$7:$A$73,1)) +
(C3805-INDEX('Curva Juros'!$A$7:$A$73,MATCH(C3805,'Curva Juros'!$A$7:$A$73,1))) *
(INDEX('Curva Juros'!$B$7:$B$73,MATCH(C3805,'Curva Juros'!$A$7:$A$73,1)+1) -
INDEX('Curva Juros'!$B$7:$B$73,MATCH(C3805,'Curva Juros'!$A$7:$A$73,1))) /
(INDEX('Curva Juros'!$A$7:$A$73,MATCH(C3805,'Curva Juros'!$A$7:$A$73,1)+1) -
INDEX('Curva Juros'!$A$7:$A$73,MATCH(C3805,'Curva Juros'!$A$7:$A$73,1)))</f>
        <v>7.6395348412698407</v>
      </c>
      <c r="F3805" s="24">
        <f t="shared" si="59"/>
        <v>3.0065158730159525E-4</v>
      </c>
      <c r="G3805" s="24"/>
    </row>
    <row r="3806" spans="1:7" x14ac:dyDescent="0.25">
      <c r="A3806" s="6" t="s">
        <v>85</v>
      </c>
      <c r="B3806" s="7">
        <v>45779</v>
      </c>
      <c r="C3806" s="8">
        <v>1164.28</v>
      </c>
      <c r="D3806" s="20">
        <v>7.5582999999999997E-2</v>
      </c>
      <c r="E3806" s="35" cm="1">
        <f t="array" ref="E3806">INDEX('Curva Juros'!$B$7:$B$73,MATCH(C3806,'Curva Juros'!$A$7:$A$73,1)) +
(C3806-INDEX('Curva Juros'!$A$7:$A$73,MATCH(C3806,'Curva Juros'!$A$7:$A$73,1))) *
(INDEX('Curva Juros'!$B$7:$B$73,MATCH(C3806,'Curva Juros'!$A$7:$A$73,1)+1) -
INDEX('Curva Juros'!$B$7:$B$73,MATCH(C3806,'Curva Juros'!$A$7:$A$73,1))) /
(INDEX('Curva Juros'!$A$7:$A$73,MATCH(C3806,'Curva Juros'!$A$7:$A$73,1)+1) -
INDEX('Curva Juros'!$A$7:$A$73,MATCH(C3806,'Curva Juros'!$A$7:$A$73,1)))</f>
        <v>7.6400339682539684</v>
      </c>
      <c r="F3806" s="24">
        <f t="shared" si="59"/>
        <v>-8.1733968253969169E-4</v>
      </c>
      <c r="G3806" s="24"/>
    </row>
    <row r="3807" spans="1:7" x14ac:dyDescent="0.25">
      <c r="A3807" s="3" t="s">
        <v>85</v>
      </c>
      <c r="B3807" s="4">
        <v>45786</v>
      </c>
      <c r="C3807" s="5">
        <v>1159.98</v>
      </c>
      <c r="D3807" s="19">
        <v>7.4450000000000002E-2</v>
      </c>
      <c r="E3807" s="35" cm="1">
        <f t="array" ref="E3807">INDEX('Curva Juros'!$B$7:$B$73,MATCH(C3807,'Curva Juros'!$A$7:$A$73,1)) +
(C3807-INDEX('Curva Juros'!$A$7:$A$73,MATCH(C3807,'Curva Juros'!$A$7:$A$73,1))) *
(INDEX('Curva Juros'!$B$7:$B$73,MATCH(C3807,'Curva Juros'!$A$7:$A$73,1)+1) -
INDEX('Curva Juros'!$B$7:$B$73,MATCH(C3807,'Curva Juros'!$A$7:$A$73,1))) /
(INDEX('Curva Juros'!$A$7:$A$73,MATCH(C3807,'Curva Juros'!$A$7:$A$73,1)+1) -
INDEX('Curva Juros'!$A$7:$A$73,MATCH(C3807,'Curva Juros'!$A$7:$A$73,1)))</f>
        <v>7.6406823809523807</v>
      </c>
      <c r="F3807" s="24">
        <f t="shared" si="59"/>
        <v>-1.9568238095238055E-3</v>
      </c>
      <c r="G3807" s="24"/>
    </row>
    <row r="3808" spans="1:7" x14ac:dyDescent="0.25">
      <c r="A3808" s="6" t="s">
        <v>85</v>
      </c>
      <c r="B3808" s="7">
        <v>45793</v>
      </c>
      <c r="C3808" s="8">
        <v>1154.68</v>
      </c>
      <c r="D3808" s="20">
        <v>7.4933E-2</v>
      </c>
      <c r="E3808" s="35" cm="1">
        <f t="array" ref="E3808">INDEX('Curva Juros'!$B$7:$B$73,MATCH(C3808,'Curva Juros'!$A$7:$A$73,1)) +
(C3808-INDEX('Curva Juros'!$A$7:$A$73,MATCH(C3808,'Curva Juros'!$A$7:$A$73,1))) *
(INDEX('Curva Juros'!$B$7:$B$73,MATCH(C3808,'Curva Juros'!$A$7:$A$73,1)+1) -
INDEX('Curva Juros'!$B$7:$B$73,MATCH(C3808,'Curva Juros'!$A$7:$A$73,1))) /
(INDEX('Curva Juros'!$A$7:$A$73,MATCH(C3808,'Curva Juros'!$A$7:$A$73,1)+1) -
INDEX('Curva Juros'!$A$7:$A$73,MATCH(C3808,'Curva Juros'!$A$7:$A$73,1)))</f>
        <v>7.6414815873015867</v>
      </c>
      <c r="F3808" s="24">
        <f t="shared" si="59"/>
        <v>-1.4818158730158654E-3</v>
      </c>
      <c r="G3808" s="24"/>
    </row>
    <row r="3809" spans="1:7" x14ac:dyDescent="0.25">
      <c r="A3809" s="3" t="s">
        <v>85</v>
      </c>
      <c r="B3809" s="4">
        <v>45800</v>
      </c>
      <c r="C3809" s="5">
        <v>1149.3499999999999</v>
      </c>
      <c r="D3809" s="19">
        <v>7.5475E-2</v>
      </c>
      <c r="E3809" s="35" cm="1">
        <f t="array" ref="E3809">INDEX('Curva Juros'!$B$7:$B$73,MATCH(C3809,'Curva Juros'!$A$7:$A$73,1)) +
(C3809-INDEX('Curva Juros'!$A$7:$A$73,MATCH(C3809,'Curva Juros'!$A$7:$A$73,1))) *
(INDEX('Curva Juros'!$B$7:$B$73,MATCH(C3809,'Curva Juros'!$A$7:$A$73,1)+1) -
INDEX('Curva Juros'!$B$7:$B$73,MATCH(C3809,'Curva Juros'!$A$7:$A$73,1))) /
(INDEX('Curva Juros'!$A$7:$A$73,MATCH(C3809,'Curva Juros'!$A$7:$A$73,1)+1) -
INDEX('Curva Juros'!$A$7:$A$73,MATCH(C3809,'Curva Juros'!$A$7:$A$73,1)))</f>
        <v>7.6422853174603169</v>
      </c>
      <c r="F3809" s="24">
        <f t="shared" si="59"/>
        <v>-9.4785317460316376E-4</v>
      </c>
      <c r="G3809" s="24"/>
    </row>
    <row r="3810" spans="1:7" x14ac:dyDescent="0.25">
      <c r="A3810" s="6" t="s">
        <v>85</v>
      </c>
      <c r="B3810" s="7">
        <v>45807</v>
      </c>
      <c r="C3810" s="8">
        <v>1144.0899999999999</v>
      </c>
      <c r="D3810" s="20">
        <v>7.5897000000000006E-2</v>
      </c>
      <c r="E3810" s="35" cm="1">
        <f t="array" ref="E3810">INDEX('Curva Juros'!$B$7:$B$73,MATCH(C3810,'Curva Juros'!$A$7:$A$73,1)) +
(C3810-INDEX('Curva Juros'!$A$7:$A$73,MATCH(C3810,'Curva Juros'!$A$7:$A$73,1))) *
(INDEX('Curva Juros'!$B$7:$B$73,MATCH(C3810,'Curva Juros'!$A$7:$A$73,1)+1) -
INDEX('Curva Juros'!$B$7:$B$73,MATCH(C3810,'Curva Juros'!$A$7:$A$73,1))) /
(INDEX('Curva Juros'!$A$7:$A$73,MATCH(C3810,'Curva Juros'!$A$7:$A$73,1)+1) -
INDEX('Curva Juros'!$A$7:$A$73,MATCH(C3810,'Curva Juros'!$A$7:$A$73,1)))</f>
        <v>7.6430784920634913</v>
      </c>
      <c r="F3810" s="24">
        <f t="shared" si="59"/>
        <v>-5.3378492063491101E-4</v>
      </c>
      <c r="G3810" s="24"/>
    </row>
    <row r="3811" spans="1:7" x14ac:dyDescent="0.25">
      <c r="A3811" s="3" t="s">
        <v>85</v>
      </c>
      <c r="B3811" s="4">
        <v>45814</v>
      </c>
      <c r="C3811" s="5">
        <v>1139.05</v>
      </c>
      <c r="D3811" s="19">
        <v>7.5967000000000007E-2</v>
      </c>
      <c r="E3811" s="35" cm="1">
        <f t="array" ref="E3811">INDEX('Curva Juros'!$B$7:$B$73,MATCH(C3811,'Curva Juros'!$A$7:$A$73,1)) +
(C3811-INDEX('Curva Juros'!$A$7:$A$73,MATCH(C3811,'Curva Juros'!$A$7:$A$73,1))) *
(INDEX('Curva Juros'!$B$7:$B$73,MATCH(C3811,'Curva Juros'!$A$7:$A$73,1)+1) -
INDEX('Curva Juros'!$B$7:$B$73,MATCH(C3811,'Curva Juros'!$A$7:$A$73,1))) /
(INDEX('Curva Juros'!$A$7:$A$73,MATCH(C3811,'Curva Juros'!$A$7:$A$73,1)+1) -
INDEX('Curva Juros'!$A$7:$A$73,MATCH(C3811,'Curva Juros'!$A$7:$A$73,1)))</f>
        <v>7.6438384920634919</v>
      </c>
      <c r="F3811" s="24">
        <f t="shared" si="59"/>
        <v>-4.7138492063490689E-4</v>
      </c>
      <c r="G3811" s="24"/>
    </row>
    <row r="3812" spans="1:7" x14ac:dyDescent="0.25">
      <c r="A3812" s="6" t="s">
        <v>85</v>
      </c>
      <c r="B3812" s="7">
        <v>45821</v>
      </c>
      <c r="C3812" s="8">
        <v>1134.49</v>
      </c>
      <c r="D3812" s="20">
        <v>7.5245999999999993E-2</v>
      </c>
      <c r="E3812" s="35" cm="1">
        <f t="array" ref="E3812">INDEX('Curva Juros'!$B$7:$B$73,MATCH(C3812,'Curva Juros'!$A$7:$A$73,1)) +
(C3812-INDEX('Curva Juros'!$A$7:$A$73,MATCH(C3812,'Curva Juros'!$A$7:$A$73,1))) *
(INDEX('Curva Juros'!$B$7:$B$73,MATCH(C3812,'Curva Juros'!$A$7:$A$73,1)+1) -
INDEX('Curva Juros'!$B$7:$B$73,MATCH(C3812,'Curva Juros'!$A$7:$A$73,1))) /
(INDEX('Curva Juros'!$A$7:$A$73,MATCH(C3812,'Curva Juros'!$A$7:$A$73,1)+1) -
INDEX('Curva Juros'!$A$7:$A$73,MATCH(C3812,'Curva Juros'!$A$7:$A$73,1)))</f>
        <v>7.6445261111111105</v>
      </c>
      <c r="F3812" s="24">
        <f t="shared" si="59"/>
        <v>-1.1992611111111134E-3</v>
      </c>
      <c r="G3812" s="24"/>
    </row>
    <row r="3813" spans="1:7" x14ac:dyDescent="0.25">
      <c r="A3813" s="3" t="s">
        <v>85</v>
      </c>
      <c r="B3813" s="4">
        <v>45828</v>
      </c>
      <c r="C3813" s="5">
        <v>1130.4000000000001</v>
      </c>
      <c r="D3813" s="19">
        <v>7.5398000000000007E-2</v>
      </c>
      <c r="E3813" s="35" cm="1">
        <f t="array" ref="E3813">INDEX('Curva Juros'!$B$7:$B$73,MATCH(C3813,'Curva Juros'!$A$7:$A$73,1)) +
(C3813-INDEX('Curva Juros'!$A$7:$A$73,MATCH(C3813,'Curva Juros'!$A$7:$A$73,1))) *
(INDEX('Curva Juros'!$B$7:$B$73,MATCH(C3813,'Curva Juros'!$A$7:$A$73,1)+1) -
INDEX('Curva Juros'!$B$7:$B$73,MATCH(C3813,'Curva Juros'!$A$7:$A$73,1))) /
(INDEX('Curva Juros'!$A$7:$A$73,MATCH(C3813,'Curva Juros'!$A$7:$A$73,1)+1) -
INDEX('Curva Juros'!$A$7:$A$73,MATCH(C3813,'Curva Juros'!$A$7:$A$73,1)))</f>
        <v>7.6450057142857135</v>
      </c>
      <c r="F3813" s="24">
        <f t="shared" si="59"/>
        <v>-1.052057142857124E-3</v>
      </c>
      <c r="G3813" s="24"/>
    </row>
    <row r="3814" spans="1:7" x14ac:dyDescent="0.25">
      <c r="A3814" s="6" t="s">
        <v>85</v>
      </c>
      <c r="B3814" s="7">
        <v>45835</v>
      </c>
      <c r="C3814" s="8">
        <v>1124.99</v>
      </c>
      <c r="D3814" s="20">
        <v>7.6064000000000007E-2</v>
      </c>
      <c r="E3814" s="35" cm="1">
        <f t="array" ref="E3814">INDEX('Curva Juros'!$B$7:$B$73,MATCH(C3814,'Curva Juros'!$A$7:$A$73,1)) +
(C3814-INDEX('Curva Juros'!$A$7:$A$73,MATCH(C3814,'Curva Juros'!$A$7:$A$73,1))) *
(INDEX('Curva Juros'!$B$7:$B$73,MATCH(C3814,'Curva Juros'!$A$7:$A$73,1)+1) -
INDEX('Curva Juros'!$B$7:$B$73,MATCH(C3814,'Curva Juros'!$A$7:$A$73,1))) /
(INDEX('Curva Juros'!$A$7:$A$73,MATCH(C3814,'Curva Juros'!$A$7:$A$73,1)+1) -
INDEX('Curva Juros'!$A$7:$A$73,MATCH(C3814,'Curva Juros'!$A$7:$A$73,1)))</f>
        <v>7.6456154126984126</v>
      </c>
      <c r="F3814" s="24">
        <f t="shared" si="59"/>
        <v>-3.9215412698412333E-4</v>
      </c>
      <c r="G3814" s="24"/>
    </row>
    <row r="3815" spans="1:7" x14ac:dyDescent="0.25">
      <c r="A3815" s="3" t="s">
        <v>85</v>
      </c>
      <c r="B3815" s="4">
        <v>45842</v>
      </c>
      <c r="C3815" s="5">
        <v>1121.07</v>
      </c>
      <c r="D3815" s="19">
        <v>7.4302000000000007E-2</v>
      </c>
      <c r="E3815" s="35" cm="1">
        <f t="array" ref="E3815">INDEX('Curva Juros'!$B$7:$B$73,MATCH(C3815,'Curva Juros'!$A$7:$A$73,1)) +
(C3815-INDEX('Curva Juros'!$A$7:$A$73,MATCH(C3815,'Curva Juros'!$A$7:$A$73,1))) *
(INDEX('Curva Juros'!$B$7:$B$73,MATCH(C3815,'Curva Juros'!$A$7:$A$73,1)+1) -
INDEX('Curva Juros'!$B$7:$B$73,MATCH(C3815,'Curva Juros'!$A$7:$A$73,1))) /
(INDEX('Curva Juros'!$A$7:$A$73,MATCH(C3815,'Curva Juros'!$A$7:$A$73,1)+1) -
INDEX('Curva Juros'!$A$7:$A$73,MATCH(C3815,'Curva Juros'!$A$7:$A$73,1)))</f>
        <v>7.6460571904761903</v>
      </c>
      <c r="F3815" s="24">
        <f t="shared" si="59"/>
        <v>-2.1585719047619023E-3</v>
      </c>
      <c r="G3815" s="24"/>
    </row>
    <row r="3816" spans="1:7" x14ac:dyDescent="0.25">
      <c r="A3816" s="6" t="s">
        <v>85</v>
      </c>
      <c r="B3816" s="7">
        <v>45849</v>
      </c>
      <c r="C3816" s="8">
        <v>1114.51</v>
      </c>
      <c r="D3816" s="20">
        <v>7.6826000000000005E-2</v>
      </c>
      <c r="E3816" s="35" cm="1">
        <f t="array" ref="E3816">INDEX('Curva Juros'!$B$7:$B$73,MATCH(C3816,'Curva Juros'!$A$7:$A$73,1)) +
(C3816-INDEX('Curva Juros'!$A$7:$A$73,MATCH(C3816,'Curva Juros'!$A$7:$A$73,1))) *
(INDEX('Curva Juros'!$B$7:$B$73,MATCH(C3816,'Curva Juros'!$A$7:$A$73,1)+1) -
INDEX('Curva Juros'!$B$7:$B$73,MATCH(C3816,'Curva Juros'!$A$7:$A$73,1))) /
(INDEX('Curva Juros'!$A$7:$A$73,MATCH(C3816,'Curva Juros'!$A$7:$A$73,1)+1) -
INDEX('Curva Juros'!$A$7:$A$73,MATCH(C3816,'Curva Juros'!$A$7:$A$73,1)))</f>
        <v>7.6467964920634914</v>
      </c>
      <c r="F3816" s="24">
        <f t="shared" si="59"/>
        <v>3.5803507936509049E-4</v>
      </c>
      <c r="G3816" s="24"/>
    </row>
    <row r="3817" spans="1:7" x14ac:dyDescent="0.25">
      <c r="A3817" s="3" t="s">
        <v>85</v>
      </c>
      <c r="B3817" s="4">
        <v>45856</v>
      </c>
      <c r="C3817" s="5">
        <v>1109.19</v>
      </c>
      <c r="D3817" s="19">
        <v>7.7346999999999999E-2</v>
      </c>
      <c r="E3817" s="35" cm="1">
        <f t="array" ref="E3817">INDEX('Curva Juros'!$B$7:$B$73,MATCH(C3817,'Curva Juros'!$A$7:$A$73,1)) +
(C3817-INDEX('Curva Juros'!$A$7:$A$73,MATCH(C3817,'Curva Juros'!$A$7:$A$73,1))) *
(INDEX('Curva Juros'!$B$7:$B$73,MATCH(C3817,'Curva Juros'!$A$7:$A$73,1)+1) -
INDEX('Curva Juros'!$B$7:$B$73,MATCH(C3817,'Curva Juros'!$A$7:$A$73,1))) /
(INDEX('Curva Juros'!$A$7:$A$73,MATCH(C3817,'Curva Juros'!$A$7:$A$73,1)+1) -
INDEX('Curva Juros'!$A$7:$A$73,MATCH(C3817,'Curva Juros'!$A$7:$A$73,1)))</f>
        <v>7.647396047619047</v>
      </c>
      <c r="F3817" s="24">
        <f t="shared" si="59"/>
        <v>8.7303952380952954E-4</v>
      </c>
      <c r="G3817" s="24"/>
    </row>
    <row r="3818" spans="1:7" x14ac:dyDescent="0.25">
      <c r="A3818" s="6" t="s">
        <v>85</v>
      </c>
      <c r="B3818" s="7">
        <v>45863</v>
      </c>
      <c r="C3818" s="8">
        <v>1104.23</v>
      </c>
      <c r="D3818" s="20">
        <v>7.7289999999999998E-2</v>
      </c>
      <c r="E3818" s="35" cm="1">
        <f t="array" ref="E3818">INDEX('Curva Juros'!$B$7:$B$73,MATCH(C3818,'Curva Juros'!$A$7:$A$73,1)) +
(C3818-INDEX('Curva Juros'!$A$7:$A$73,MATCH(C3818,'Curva Juros'!$A$7:$A$73,1))) *
(INDEX('Curva Juros'!$B$7:$B$73,MATCH(C3818,'Curva Juros'!$A$7:$A$73,1)+1) -
INDEX('Curva Juros'!$B$7:$B$73,MATCH(C3818,'Curva Juros'!$A$7:$A$73,1))) /
(INDEX('Curva Juros'!$A$7:$A$73,MATCH(C3818,'Curva Juros'!$A$7:$A$73,1)+1) -
INDEX('Curva Juros'!$A$7:$A$73,MATCH(C3818,'Curva Juros'!$A$7:$A$73,1)))</f>
        <v>7.6479550317460312</v>
      </c>
      <c r="F3818" s="24">
        <f t="shared" si="59"/>
        <v>8.104496825396823E-4</v>
      </c>
      <c r="G3818" s="24"/>
    </row>
    <row r="3819" spans="1:7" x14ac:dyDescent="0.25">
      <c r="A3819" s="3" t="s">
        <v>85</v>
      </c>
      <c r="B3819" s="4">
        <v>45870</v>
      </c>
      <c r="C3819" s="5">
        <v>1099.0899999999999</v>
      </c>
      <c r="D3819" s="19">
        <v>7.7507000000000006E-2</v>
      </c>
      <c r="E3819" s="35" cm="1">
        <f t="array" ref="E3819">INDEX('Curva Juros'!$B$7:$B$73,MATCH(C3819,'Curva Juros'!$A$7:$A$73,1)) +
(C3819-INDEX('Curva Juros'!$A$7:$A$73,MATCH(C3819,'Curva Juros'!$A$7:$A$73,1))) *
(INDEX('Curva Juros'!$B$7:$B$73,MATCH(C3819,'Curva Juros'!$A$7:$A$73,1)+1) -
INDEX('Curva Juros'!$B$7:$B$73,MATCH(C3819,'Curva Juros'!$A$7:$A$73,1))) /
(INDEX('Curva Juros'!$A$7:$A$73,MATCH(C3819,'Curva Juros'!$A$7:$A$73,1)+1) -
INDEX('Curva Juros'!$A$7:$A$73,MATCH(C3819,'Curva Juros'!$A$7:$A$73,1)))</f>
        <v>7.6485343015873015</v>
      </c>
      <c r="F3819" s="24">
        <f t="shared" si="59"/>
        <v>1.0216569841269979E-3</v>
      </c>
      <c r="G3819" s="24"/>
    </row>
    <row r="3820" spans="1:7" x14ac:dyDescent="0.25">
      <c r="A3820" s="6" t="s">
        <v>85</v>
      </c>
      <c r="B3820" s="7">
        <v>45877</v>
      </c>
      <c r="C3820" s="8">
        <v>1095.3800000000001</v>
      </c>
      <c r="D3820" s="20">
        <v>7.5426000000000007E-2</v>
      </c>
      <c r="E3820" s="35" cm="1">
        <f t="array" ref="E3820">INDEX('Curva Juros'!$B$7:$B$73,MATCH(C3820,'Curva Juros'!$A$7:$A$73,1)) +
(C3820-INDEX('Curva Juros'!$A$7:$A$73,MATCH(C3820,'Curva Juros'!$A$7:$A$73,1))) *
(INDEX('Curva Juros'!$B$7:$B$73,MATCH(C3820,'Curva Juros'!$A$7:$A$73,1)+1) -
INDEX('Curva Juros'!$B$7:$B$73,MATCH(C3820,'Curva Juros'!$A$7:$A$73,1))) /
(INDEX('Curva Juros'!$A$7:$A$73,MATCH(C3820,'Curva Juros'!$A$7:$A$73,1)+1) -
INDEX('Curva Juros'!$A$7:$A$73,MATCH(C3820,'Curva Juros'!$A$7:$A$73,1)))</f>
        <v>7.6489524126984128</v>
      </c>
      <c r="F3820" s="24">
        <f t="shared" si="59"/>
        <v>-1.0635241269841139E-3</v>
      </c>
      <c r="G3820" s="24"/>
    </row>
    <row r="3821" spans="1:7" x14ac:dyDescent="0.25">
      <c r="A3821" s="3" t="s">
        <v>85</v>
      </c>
      <c r="B3821" s="4">
        <v>45884</v>
      </c>
      <c r="C3821" s="5">
        <v>1090.73</v>
      </c>
      <c r="D3821" s="19">
        <v>7.4862999999999999E-2</v>
      </c>
      <c r="E3821" s="35" cm="1">
        <f t="array" ref="E3821">INDEX('Curva Juros'!$B$7:$B$73,MATCH(C3821,'Curva Juros'!$A$7:$A$73,1)) +
(C3821-INDEX('Curva Juros'!$A$7:$A$73,MATCH(C3821,'Curva Juros'!$A$7:$A$73,1))) *
(INDEX('Curva Juros'!$B$7:$B$73,MATCH(C3821,'Curva Juros'!$A$7:$A$73,1)+1) -
INDEX('Curva Juros'!$B$7:$B$73,MATCH(C3821,'Curva Juros'!$A$7:$A$73,1))) /
(INDEX('Curva Juros'!$A$7:$A$73,MATCH(C3821,'Curva Juros'!$A$7:$A$73,1)+1) -
INDEX('Curva Juros'!$A$7:$A$73,MATCH(C3821,'Curva Juros'!$A$7:$A$73,1)))</f>
        <v>7.6494764603174605</v>
      </c>
      <c r="F3821" s="24">
        <f t="shared" si="59"/>
        <v>-1.6317646031746014E-3</v>
      </c>
      <c r="G3821" s="24"/>
    </row>
    <row r="3822" spans="1:7" x14ac:dyDescent="0.25">
      <c r="A3822" s="6" t="s">
        <v>85</v>
      </c>
      <c r="B3822" s="7">
        <v>45891</v>
      </c>
      <c r="C3822" s="8">
        <v>1084.8900000000001</v>
      </c>
      <c r="D3822" s="20">
        <v>7.6211000000000001E-2</v>
      </c>
      <c r="E3822" s="35" cm="1">
        <f t="array" ref="E3822">INDEX('Curva Juros'!$B$7:$B$73,MATCH(C3822,'Curva Juros'!$A$7:$A$73,1)) +
(C3822-INDEX('Curva Juros'!$A$7:$A$73,MATCH(C3822,'Curva Juros'!$A$7:$A$73,1))) *
(INDEX('Curva Juros'!$B$7:$B$73,MATCH(C3822,'Curva Juros'!$A$7:$A$73,1)+1) -
INDEX('Curva Juros'!$B$7:$B$73,MATCH(C3822,'Curva Juros'!$A$7:$A$73,1))) /
(INDEX('Curva Juros'!$A$7:$A$73,MATCH(C3822,'Curva Juros'!$A$7:$A$73,1)+1) -
INDEX('Curva Juros'!$A$7:$A$73,MATCH(C3822,'Curva Juros'!$A$7:$A$73,1)))</f>
        <v>7.6501346190476189</v>
      </c>
      <c r="F3822" s="24">
        <f t="shared" si="59"/>
        <v>-2.9034619047618726E-4</v>
      </c>
      <c r="G3822" s="24"/>
    </row>
    <row r="3823" spans="1:7" x14ac:dyDescent="0.25">
      <c r="A3823" s="3" t="s">
        <v>85</v>
      </c>
      <c r="B3823" s="4">
        <v>45898</v>
      </c>
      <c r="C3823" s="5">
        <v>1080.47</v>
      </c>
      <c r="D3823" s="19">
        <v>7.5275999999999996E-2</v>
      </c>
      <c r="E3823" s="35" cm="1">
        <f t="array" ref="E3823">INDEX('Curva Juros'!$B$7:$B$73,MATCH(C3823,'Curva Juros'!$A$7:$A$73,1)) +
(C3823-INDEX('Curva Juros'!$A$7:$A$73,MATCH(C3823,'Curva Juros'!$A$7:$A$73,1))) *
(INDEX('Curva Juros'!$B$7:$B$73,MATCH(C3823,'Curva Juros'!$A$7:$A$73,1)+1) -
INDEX('Curva Juros'!$B$7:$B$73,MATCH(C3823,'Curva Juros'!$A$7:$A$73,1))) /
(INDEX('Curva Juros'!$A$7:$A$73,MATCH(C3823,'Curva Juros'!$A$7:$A$73,1)+1) -
INDEX('Curva Juros'!$A$7:$A$73,MATCH(C3823,'Curva Juros'!$A$7:$A$73,1)))</f>
        <v>7.6506327460317456</v>
      </c>
      <c r="F3823" s="24">
        <f t="shared" si="59"/>
        <v>-1.2303274603174541E-3</v>
      </c>
      <c r="G3823" s="24"/>
    </row>
    <row r="3824" spans="1:7" x14ac:dyDescent="0.25">
      <c r="A3824" s="6" t="s">
        <v>85</v>
      </c>
      <c r="B3824" s="7">
        <v>45905</v>
      </c>
      <c r="C3824" s="8">
        <v>1075.99</v>
      </c>
      <c r="D3824" s="20">
        <v>7.4443999999999996E-2</v>
      </c>
      <c r="E3824" s="35" cm="1">
        <f t="array" ref="E3824">INDEX('Curva Juros'!$B$7:$B$73,MATCH(C3824,'Curva Juros'!$A$7:$A$73,1)) +
(C3824-INDEX('Curva Juros'!$A$7:$A$73,MATCH(C3824,'Curva Juros'!$A$7:$A$73,1))) *
(INDEX('Curva Juros'!$B$7:$B$73,MATCH(C3824,'Curva Juros'!$A$7:$A$73,1)+1) -
INDEX('Curva Juros'!$B$7:$B$73,MATCH(C3824,'Curva Juros'!$A$7:$A$73,1))) /
(INDEX('Curva Juros'!$A$7:$A$73,MATCH(C3824,'Curva Juros'!$A$7:$A$73,1)+1) -
INDEX('Curva Juros'!$A$7:$A$73,MATCH(C3824,'Curva Juros'!$A$7:$A$73,1)))</f>
        <v>7.6511376349206346</v>
      </c>
      <c r="F3824" s="24">
        <f t="shared" si="59"/>
        <v>-2.067376349206354E-3</v>
      </c>
      <c r="G3824" s="24"/>
    </row>
    <row r="3825" spans="1:7" x14ac:dyDescent="0.25">
      <c r="A3825" s="3" t="s">
        <v>85</v>
      </c>
      <c r="B3825" s="4">
        <v>45912</v>
      </c>
      <c r="C3825" s="5">
        <v>1071.8</v>
      </c>
      <c r="D3825" s="19">
        <v>7.3132000000000003E-2</v>
      </c>
      <c r="E3825" s="35" cm="1">
        <f t="array" ref="E3825">INDEX('Curva Juros'!$B$7:$B$73,MATCH(C3825,'Curva Juros'!$A$7:$A$73,1)) +
(C3825-INDEX('Curva Juros'!$A$7:$A$73,MATCH(C3825,'Curva Juros'!$A$7:$A$73,1))) *
(INDEX('Curva Juros'!$B$7:$B$73,MATCH(C3825,'Curva Juros'!$A$7:$A$73,1)+1) -
INDEX('Curva Juros'!$B$7:$B$73,MATCH(C3825,'Curva Juros'!$A$7:$A$73,1))) /
(INDEX('Curva Juros'!$A$7:$A$73,MATCH(C3825,'Curva Juros'!$A$7:$A$73,1)+1) -
INDEX('Curva Juros'!$A$7:$A$73,MATCH(C3825,'Curva Juros'!$A$7:$A$73,1)))</f>
        <v>7.651609841269841</v>
      </c>
      <c r="F3825" s="24">
        <f t="shared" si="59"/>
        <v>-3.3840984126984053E-3</v>
      </c>
      <c r="G3825" s="24"/>
    </row>
    <row r="3826" spans="1:7" x14ac:dyDescent="0.25">
      <c r="A3826" s="6" t="s">
        <v>85</v>
      </c>
      <c r="B3826" s="7">
        <v>45919</v>
      </c>
      <c r="C3826" s="8">
        <v>1066.92</v>
      </c>
      <c r="D3826" s="20">
        <v>7.2935E-2</v>
      </c>
      <c r="E3826" s="35" cm="1">
        <f t="array" ref="E3826">INDEX('Curva Juros'!$B$7:$B$73,MATCH(C3826,'Curva Juros'!$A$7:$A$73,1)) +
(C3826-INDEX('Curva Juros'!$A$7:$A$73,MATCH(C3826,'Curva Juros'!$A$7:$A$73,1))) *
(INDEX('Curva Juros'!$B$7:$B$73,MATCH(C3826,'Curva Juros'!$A$7:$A$73,1)+1) -
INDEX('Curva Juros'!$B$7:$B$73,MATCH(C3826,'Curva Juros'!$A$7:$A$73,1))) /
(INDEX('Curva Juros'!$A$7:$A$73,MATCH(C3826,'Curva Juros'!$A$7:$A$73,1)+1) -
INDEX('Curva Juros'!$A$7:$A$73,MATCH(C3826,'Curva Juros'!$A$7:$A$73,1)))</f>
        <v>7.6521598095238099</v>
      </c>
      <c r="F3826" s="24">
        <f t="shared" si="59"/>
        <v>-3.5865980952381055E-3</v>
      </c>
      <c r="G3826" s="24"/>
    </row>
    <row r="3827" spans="1:7" x14ac:dyDescent="0.25">
      <c r="A3827" s="3" t="s">
        <v>85</v>
      </c>
      <c r="B3827" s="4">
        <v>45926</v>
      </c>
      <c r="C3827" s="5">
        <v>1063.0899999999999</v>
      </c>
      <c r="D3827" s="19">
        <v>7.1032999999999999E-2</v>
      </c>
      <c r="E3827" s="35" cm="1">
        <f t="array" ref="E3827">INDEX('Curva Juros'!$B$7:$B$73,MATCH(C3827,'Curva Juros'!$A$7:$A$73,1)) +
(C3827-INDEX('Curva Juros'!$A$7:$A$73,MATCH(C3827,'Curva Juros'!$A$7:$A$73,1))) *
(INDEX('Curva Juros'!$B$7:$B$73,MATCH(C3827,'Curva Juros'!$A$7:$A$73,1)+1) -
INDEX('Curva Juros'!$B$7:$B$73,MATCH(C3827,'Curva Juros'!$A$7:$A$73,1))) /
(INDEX('Curva Juros'!$A$7:$A$73,MATCH(C3827,'Curva Juros'!$A$7:$A$73,1)+1) -
INDEX('Curva Juros'!$A$7:$A$73,MATCH(C3827,'Curva Juros'!$A$7:$A$73,1)))</f>
        <v>7.6525914444444441</v>
      </c>
      <c r="F3827" s="24">
        <f t="shared" si="59"/>
        <v>-5.4929144444444411E-3</v>
      </c>
      <c r="G3827" s="24"/>
    </row>
    <row r="3828" spans="1:7" x14ac:dyDescent="0.25">
      <c r="A3828" s="6" t="s">
        <v>85</v>
      </c>
      <c r="B3828" s="7">
        <v>45933</v>
      </c>
      <c r="C3828" s="8">
        <v>1057.2</v>
      </c>
      <c r="D3828" s="20">
        <v>7.2471999999999995E-2</v>
      </c>
      <c r="E3828" s="35" cm="1">
        <f t="array" ref="E3828">INDEX('Curva Juros'!$B$7:$B$73,MATCH(C3828,'Curva Juros'!$A$7:$A$73,1)) +
(C3828-INDEX('Curva Juros'!$A$7:$A$73,MATCH(C3828,'Curva Juros'!$A$7:$A$73,1))) *
(INDEX('Curva Juros'!$B$7:$B$73,MATCH(C3828,'Curva Juros'!$A$7:$A$73,1)+1) -
INDEX('Curva Juros'!$B$7:$B$73,MATCH(C3828,'Curva Juros'!$A$7:$A$73,1))) /
(INDEX('Curva Juros'!$A$7:$A$73,MATCH(C3828,'Curva Juros'!$A$7:$A$73,1)+1) -
INDEX('Curva Juros'!$A$7:$A$73,MATCH(C3828,'Curva Juros'!$A$7:$A$73,1)))</f>
        <v>7.6532552380952383</v>
      </c>
      <c r="F3828" s="24">
        <f t="shared" si="59"/>
        <v>-4.0605523809523897E-3</v>
      </c>
      <c r="G3828" s="24"/>
    </row>
    <row r="3829" spans="1:7" x14ac:dyDescent="0.25">
      <c r="A3829" s="3" t="s">
        <v>85</v>
      </c>
      <c r="B3829" s="4">
        <v>45940</v>
      </c>
      <c r="C3829" s="5">
        <v>1053.07</v>
      </c>
      <c r="D3829" s="19">
        <v>7.1067000000000005E-2</v>
      </c>
      <c r="E3829" s="35" cm="1">
        <f t="array" ref="E3829">INDEX('Curva Juros'!$B$7:$B$73,MATCH(C3829,'Curva Juros'!$A$7:$A$73,1)) +
(C3829-INDEX('Curva Juros'!$A$7:$A$73,MATCH(C3829,'Curva Juros'!$A$7:$A$73,1))) *
(INDEX('Curva Juros'!$B$7:$B$73,MATCH(C3829,'Curva Juros'!$A$7:$A$73,1)+1) -
INDEX('Curva Juros'!$B$7:$B$73,MATCH(C3829,'Curva Juros'!$A$7:$A$73,1))) /
(INDEX('Curva Juros'!$A$7:$A$73,MATCH(C3829,'Curva Juros'!$A$7:$A$73,1)+1) -
INDEX('Curva Juros'!$A$7:$A$73,MATCH(C3829,'Curva Juros'!$A$7:$A$73,1)))</f>
        <v>7.6537206825396824</v>
      </c>
      <c r="F3829" s="24">
        <f t="shared" si="59"/>
        <v>-5.4702068253968256E-3</v>
      </c>
      <c r="G3829" s="24"/>
    </row>
    <row r="3830" spans="1:7" x14ac:dyDescent="0.25">
      <c r="A3830" s="6" t="s">
        <v>85</v>
      </c>
      <c r="B3830" s="7">
        <v>45947</v>
      </c>
      <c r="C3830" s="8">
        <v>1082.1300000000001</v>
      </c>
      <c r="D3830" s="20">
        <v>7.1885000000000004E-2</v>
      </c>
      <c r="E3830" s="35" cm="1">
        <f t="array" ref="E3830">INDEX('Curva Juros'!$B$7:$B$73,MATCH(C3830,'Curva Juros'!$A$7:$A$73,1)) +
(C3830-INDEX('Curva Juros'!$A$7:$A$73,MATCH(C3830,'Curva Juros'!$A$7:$A$73,1))) *
(INDEX('Curva Juros'!$B$7:$B$73,MATCH(C3830,'Curva Juros'!$A$7:$A$73,1)+1) -
INDEX('Curva Juros'!$B$7:$B$73,MATCH(C3830,'Curva Juros'!$A$7:$A$73,1))) /
(INDEX('Curva Juros'!$A$7:$A$73,MATCH(C3830,'Curva Juros'!$A$7:$A$73,1)+1) -
INDEX('Curva Juros'!$A$7:$A$73,MATCH(C3830,'Curva Juros'!$A$7:$A$73,1)))</f>
        <v>7.6504456666666663</v>
      </c>
      <c r="F3830" s="24">
        <f t="shared" si="59"/>
        <v>-4.6194566666666603E-3</v>
      </c>
      <c r="G3830" s="24"/>
    </row>
    <row r="3831" spans="1:7" x14ac:dyDescent="0.25">
      <c r="A3831" s="3" t="s">
        <v>85</v>
      </c>
      <c r="B3831" s="4">
        <v>45954</v>
      </c>
      <c r="C3831" s="5">
        <v>1076.3</v>
      </c>
      <c r="D3831" s="19">
        <v>7.3548000000000002E-2</v>
      </c>
      <c r="E3831" s="35" cm="1">
        <f t="array" ref="E3831">INDEX('Curva Juros'!$B$7:$B$73,MATCH(C3831,'Curva Juros'!$A$7:$A$73,1)) +
(C3831-INDEX('Curva Juros'!$A$7:$A$73,MATCH(C3831,'Curva Juros'!$A$7:$A$73,1))) *
(INDEX('Curva Juros'!$B$7:$B$73,MATCH(C3831,'Curva Juros'!$A$7:$A$73,1)+1) -
INDEX('Curva Juros'!$B$7:$B$73,MATCH(C3831,'Curva Juros'!$A$7:$A$73,1))) /
(INDEX('Curva Juros'!$A$7:$A$73,MATCH(C3831,'Curva Juros'!$A$7:$A$73,1)+1) -
INDEX('Curva Juros'!$A$7:$A$73,MATCH(C3831,'Curva Juros'!$A$7:$A$73,1)))</f>
        <v>7.6511026984126982</v>
      </c>
      <c r="F3831" s="24">
        <f t="shared" si="59"/>
        <v>-2.9630269841269818E-3</v>
      </c>
      <c r="G3831" s="24"/>
    </row>
    <row r="3832" spans="1:7" x14ac:dyDescent="0.25">
      <c r="A3832" s="6" t="s">
        <v>85</v>
      </c>
      <c r="B3832" s="7">
        <v>45961</v>
      </c>
      <c r="C3832" s="8">
        <v>1070.53</v>
      </c>
      <c r="D3832" s="20">
        <v>7.5092000000000006E-2</v>
      </c>
      <c r="E3832" s="35" cm="1">
        <f t="array" ref="E3832">INDEX('Curva Juros'!$B$7:$B$73,MATCH(C3832,'Curva Juros'!$A$7:$A$73,1)) +
(C3832-INDEX('Curva Juros'!$A$7:$A$73,MATCH(C3832,'Curva Juros'!$A$7:$A$73,1))) *
(INDEX('Curva Juros'!$B$7:$B$73,MATCH(C3832,'Curva Juros'!$A$7:$A$73,1)+1) -
INDEX('Curva Juros'!$B$7:$B$73,MATCH(C3832,'Curva Juros'!$A$7:$A$73,1))) /
(INDEX('Curva Juros'!$A$7:$A$73,MATCH(C3832,'Curva Juros'!$A$7:$A$73,1)+1) -
INDEX('Curva Juros'!$A$7:$A$73,MATCH(C3832,'Curva Juros'!$A$7:$A$73,1)))</f>
        <v>7.6517529682539678</v>
      </c>
      <c r="F3832" s="24">
        <f t="shared" si="59"/>
        <v>-1.4255296825396724E-3</v>
      </c>
      <c r="G3832" s="24"/>
    </row>
    <row r="3833" spans="1:7" x14ac:dyDescent="0.25">
      <c r="A3833" s="3" t="s">
        <v>85</v>
      </c>
      <c r="B3833" s="4">
        <v>45968</v>
      </c>
      <c r="C3833" s="5">
        <v>1065.3599999999999</v>
      </c>
      <c r="D3833" s="19">
        <v>7.5449000000000002E-2</v>
      </c>
      <c r="E3833" s="35" cm="1">
        <f t="array" ref="E3833">INDEX('Curva Juros'!$B$7:$B$73,MATCH(C3833,'Curva Juros'!$A$7:$A$73,1)) +
(C3833-INDEX('Curva Juros'!$A$7:$A$73,MATCH(C3833,'Curva Juros'!$A$7:$A$73,1))) *
(INDEX('Curva Juros'!$B$7:$B$73,MATCH(C3833,'Curva Juros'!$A$7:$A$73,1)+1) -
INDEX('Curva Juros'!$B$7:$B$73,MATCH(C3833,'Curva Juros'!$A$7:$A$73,1))) /
(INDEX('Curva Juros'!$A$7:$A$73,MATCH(C3833,'Curva Juros'!$A$7:$A$73,1)+1) -
INDEX('Curva Juros'!$A$7:$A$73,MATCH(C3833,'Curva Juros'!$A$7:$A$73,1)))</f>
        <v>7.6523356190476193</v>
      </c>
      <c r="F3833" s="24">
        <f t="shared" si="59"/>
        <v>-1.0743561904761889E-3</v>
      </c>
      <c r="G3833" s="24"/>
    </row>
    <row r="3834" spans="1:7" x14ac:dyDescent="0.25">
      <c r="A3834" s="6" t="s">
        <v>85</v>
      </c>
      <c r="B3834" s="7">
        <v>45975</v>
      </c>
      <c r="C3834" s="8">
        <v>1061.07</v>
      </c>
      <c r="D3834" s="20">
        <v>7.4024000000000006E-2</v>
      </c>
      <c r="E3834" s="35" cm="1">
        <f t="array" ref="E3834">INDEX('Curva Juros'!$B$7:$B$73,MATCH(C3834,'Curva Juros'!$A$7:$A$73,1)) +
(C3834-INDEX('Curva Juros'!$A$7:$A$73,MATCH(C3834,'Curva Juros'!$A$7:$A$73,1))) *
(INDEX('Curva Juros'!$B$7:$B$73,MATCH(C3834,'Curva Juros'!$A$7:$A$73,1)+1) -
INDEX('Curva Juros'!$B$7:$B$73,MATCH(C3834,'Curva Juros'!$A$7:$A$73,1))) /
(INDEX('Curva Juros'!$A$7:$A$73,MATCH(C3834,'Curva Juros'!$A$7:$A$73,1)+1) -
INDEX('Curva Juros'!$A$7:$A$73,MATCH(C3834,'Curva Juros'!$A$7:$A$73,1)))</f>
        <v>7.6528190952380957</v>
      </c>
      <c r="F3834" s="24">
        <f t="shared" si="59"/>
        <v>-2.5041909523809552E-3</v>
      </c>
      <c r="G3834" s="24"/>
    </row>
    <row r="3835" spans="1:7" x14ac:dyDescent="0.25">
      <c r="A3835" s="3" t="s">
        <v>85</v>
      </c>
      <c r="B3835" s="4">
        <v>45982</v>
      </c>
      <c r="C3835" s="5">
        <v>1057.06</v>
      </c>
      <c r="D3835" s="19">
        <v>7.4035000000000004E-2</v>
      </c>
      <c r="E3835" s="35" cm="1">
        <f t="array" ref="E3835">INDEX('Curva Juros'!$B$7:$B$73,MATCH(C3835,'Curva Juros'!$A$7:$A$73,1)) +
(C3835-INDEX('Curva Juros'!$A$7:$A$73,MATCH(C3835,'Curva Juros'!$A$7:$A$73,1))) *
(INDEX('Curva Juros'!$B$7:$B$73,MATCH(C3835,'Curva Juros'!$A$7:$A$73,1)+1) -
INDEX('Curva Juros'!$B$7:$B$73,MATCH(C3835,'Curva Juros'!$A$7:$A$73,1))) /
(INDEX('Curva Juros'!$A$7:$A$73,MATCH(C3835,'Curva Juros'!$A$7:$A$73,1)+1) -
INDEX('Curva Juros'!$A$7:$A$73,MATCH(C3835,'Curva Juros'!$A$7:$A$73,1)))</f>
        <v>7.6532710158730159</v>
      </c>
      <c r="F3835" s="24">
        <f t="shared" si="59"/>
        <v>-2.4977101587301542E-3</v>
      </c>
      <c r="G3835" s="24"/>
    </row>
    <row r="3836" spans="1:7" x14ac:dyDescent="0.25">
      <c r="A3836" s="6" t="s">
        <v>85</v>
      </c>
      <c r="B3836" s="7">
        <v>45989</v>
      </c>
      <c r="C3836" s="8">
        <v>1052.1300000000001</v>
      </c>
      <c r="D3836" s="20">
        <v>7.3898000000000005E-2</v>
      </c>
      <c r="E3836" s="35" cm="1">
        <f t="array" ref="E3836">INDEX('Curva Juros'!$B$7:$B$73,MATCH(C3836,'Curva Juros'!$A$7:$A$73,1)) +
(C3836-INDEX('Curva Juros'!$A$7:$A$73,MATCH(C3836,'Curva Juros'!$A$7:$A$73,1))) *
(INDEX('Curva Juros'!$B$7:$B$73,MATCH(C3836,'Curva Juros'!$A$7:$A$73,1)+1) -
INDEX('Curva Juros'!$B$7:$B$73,MATCH(C3836,'Curva Juros'!$A$7:$A$73,1))) /
(INDEX('Curva Juros'!$A$7:$A$73,MATCH(C3836,'Curva Juros'!$A$7:$A$73,1)+1) -
INDEX('Curva Juros'!$A$7:$A$73,MATCH(C3836,'Curva Juros'!$A$7:$A$73,1)))</f>
        <v>7.653826619047619</v>
      </c>
      <c r="F3836" s="24">
        <f t="shared" si="59"/>
        <v>-2.6402661904761787E-3</v>
      </c>
      <c r="G3836" s="24"/>
    </row>
    <row r="3837" spans="1:7" x14ac:dyDescent="0.25">
      <c r="A3837" s="3" t="s">
        <v>85</v>
      </c>
      <c r="B3837" s="4">
        <v>45996</v>
      </c>
      <c r="C3837" s="5">
        <v>1046.81</v>
      </c>
      <c r="D3837" s="19">
        <v>7.4529999999999999E-2</v>
      </c>
      <c r="E3837" s="35" cm="1">
        <f t="array" ref="E3837">INDEX('Curva Juros'!$B$7:$B$73,MATCH(C3837,'Curva Juros'!$A$7:$A$73,1)) +
(C3837-INDEX('Curva Juros'!$A$7:$A$73,MATCH(C3837,'Curva Juros'!$A$7:$A$73,1))) *
(INDEX('Curva Juros'!$B$7:$B$73,MATCH(C3837,'Curva Juros'!$A$7:$A$73,1)+1) -
INDEX('Curva Juros'!$B$7:$B$73,MATCH(C3837,'Curva Juros'!$A$7:$A$73,1))) /
(INDEX('Curva Juros'!$A$7:$A$73,MATCH(C3837,'Curva Juros'!$A$7:$A$73,1)+1) -
INDEX('Curva Juros'!$A$7:$A$73,MATCH(C3837,'Curva Juros'!$A$7:$A$73,1)))</f>
        <v>7.6544261746031745</v>
      </c>
      <c r="F3837" s="24">
        <f t="shared" si="59"/>
        <v>-2.0142617460317397E-3</v>
      </c>
      <c r="G3837" s="24"/>
    </row>
    <row r="3838" spans="1:7" x14ac:dyDescent="0.25">
      <c r="A3838" s="6" t="s">
        <v>85</v>
      </c>
      <c r="B3838" s="7">
        <v>46003</v>
      </c>
      <c r="C3838" s="8">
        <v>1041.8399999999999</v>
      </c>
      <c r="D3838" s="20">
        <v>7.4486999999999998E-2</v>
      </c>
      <c r="E3838" s="35" cm="1">
        <f t="array" ref="E3838">INDEX('Curva Juros'!$B$7:$B$73,MATCH(C3838,'Curva Juros'!$A$7:$A$73,1)) +
(C3838-INDEX('Curva Juros'!$A$7:$A$73,MATCH(C3838,'Curva Juros'!$A$7:$A$73,1))) *
(INDEX('Curva Juros'!$B$7:$B$73,MATCH(C3838,'Curva Juros'!$A$7:$A$73,1)+1) -
INDEX('Curva Juros'!$B$7:$B$73,MATCH(C3838,'Curva Juros'!$A$7:$A$73,1))) /
(INDEX('Curva Juros'!$A$7:$A$73,MATCH(C3838,'Curva Juros'!$A$7:$A$73,1)+1) -
INDEX('Curva Juros'!$A$7:$A$73,MATCH(C3838,'Curva Juros'!$A$7:$A$73,1)))</f>
        <v>7.6549862857142861</v>
      </c>
      <c r="F3838" s="24">
        <f t="shared" si="59"/>
        <v>-2.0628628571428692E-3</v>
      </c>
      <c r="G3838" s="24"/>
    </row>
    <row r="3839" spans="1:7" x14ac:dyDescent="0.25">
      <c r="A3839" s="3" t="s">
        <v>85</v>
      </c>
      <c r="B3839" s="4">
        <v>46010</v>
      </c>
      <c r="C3839" s="5">
        <v>1036.5</v>
      </c>
      <c r="D3839" s="19">
        <v>7.5158000000000003E-2</v>
      </c>
      <c r="E3839" s="35" cm="1">
        <f t="array" ref="E3839">INDEX('Curva Juros'!$B$7:$B$73,MATCH(C3839,'Curva Juros'!$A$7:$A$73,1)) +
(C3839-INDEX('Curva Juros'!$A$7:$A$73,MATCH(C3839,'Curva Juros'!$A$7:$A$73,1))) *
(INDEX('Curva Juros'!$B$7:$B$73,MATCH(C3839,'Curva Juros'!$A$7:$A$73,1)+1) -
INDEX('Curva Juros'!$B$7:$B$73,MATCH(C3839,'Curva Juros'!$A$7:$A$73,1))) /
(INDEX('Curva Juros'!$A$7:$A$73,MATCH(C3839,'Curva Juros'!$A$7:$A$73,1)+1) -
INDEX('Curva Juros'!$A$7:$A$73,MATCH(C3839,'Curva Juros'!$A$7:$A$73,1)))</f>
        <v>7.6555880952380955</v>
      </c>
      <c r="F3839" s="24">
        <f t="shared" si="59"/>
        <v>-1.397880952380956E-3</v>
      </c>
      <c r="G3839" s="24"/>
    </row>
    <row r="3840" spans="1:7" x14ac:dyDescent="0.25">
      <c r="A3840" s="6" t="s">
        <v>85</v>
      </c>
      <c r="B3840" s="7">
        <v>46017</v>
      </c>
      <c r="C3840" s="8">
        <v>1032.95</v>
      </c>
      <c r="D3840" s="20">
        <v>7.4262999999999996E-2</v>
      </c>
      <c r="E3840" s="35" cm="1">
        <f t="array" ref="E3840">INDEX('Curva Juros'!$B$7:$B$73,MATCH(C3840,'Curva Juros'!$A$7:$A$73,1)) +
(C3840-INDEX('Curva Juros'!$A$7:$A$73,MATCH(C3840,'Curva Juros'!$A$7:$A$73,1))) *
(INDEX('Curva Juros'!$B$7:$B$73,MATCH(C3840,'Curva Juros'!$A$7:$A$73,1)+1) -
INDEX('Curva Juros'!$B$7:$B$73,MATCH(C3840,'Curva Juros'!$A$7:$A$73,1))) /
(INDEX('Curva Juros'!$A$7:$A$73,MATCH(C3840,'Curva Juros'!$A$7:$A$73,1)+1) -
INDEX('Curva Juros'!$A$7:$A$73,MATCH(C3840,'Curva Juros'!$A$7:$A$73,1)))</f>
        <v>7.6559881746031744</v>
      </c>
      <c r="F3840" s="24">
        <f t="shared" si="59"/>
        <v>-2.2968817460317509E-3</v>
      </c>
      <c r="G3840" s="24"/>
    </row>
    <row r="3841" spans="1:7" x14ac:dyDescent="0.25">
      <c r="A3841" s="3" t="s">
        <v>85</v>
      </c>
      <c r="B3841" s="4">
        <v>46024</v>
      </c>
      <c r="C3841" s="5">
        <v>1029.1300000000001</v>
      </c>
      <c r="D3841" s="19">
        <v>7.3890999999999998E-2</v>
      </c>
      <c r="E3841" s="35" cm="1">
        <f t="array" ref="E3841">INDEX('Curva Juros'!$B$7:$B$73,MATCH(C3841,'Curva Juros'!$A$7:$A$73,1)) +
(C3841-INDEX('Curva Juros'!$A$7:$A$73,MATCH(C3841,'Curva Juros'!$A$7:$A$73,1))) *
(INDEX('Curva Juros'!$B$7:$B$73,MATCH(C3841,'Curva Juros'!$A$7:$A$73,1)+1) -
INDEX('Curva Juros'!$B$7:$B$73,MATCH(C3841,'Curva Juros'!$A$7:$A$73,1))) /
(INDEX('Curva Juros'!$A$7:$A$73,MATCH(C3841,'Curva Juros'!$A$7:$A$73,1)+1) -
INDEX('Curva Juros'!$A$7:$A$73,MATCH(C3841,'Curva Juros'!$A$7:$A$73,1)))</f>
        <v>7.6564186825396829</v>
      </c>
      <c r="F3841" s="24">
        <f t="shared" si="59"/>
        <v>-2.6731868253968283E-3</v>
      </c>
      <c r="G3841" s="24"/>
    </row>
    <row r="3842" spans="1:7" x14ac:dyDescent="0.25">
      <c r="A3842" s="6" t="s">
        <v>85</v>
      </c>
      <c r="B3842" s="7">
        <v>46031</v>
      </c>
      <c r="C3842" s="8">
        <v>1023.76</v>
      </c>
      <c r="D3842" s="20">
        <v>7.4632000000000004E-2</v>
      </c>
      <c r="E3842" s="35" cm="1">
        <f t="array" ref="E3842">INDEX('Curva Juros'!$B$7:$B$73,MATCH(C3842,'Curva Juros'!$A$7:$A$73,1)) +
(C3842-INDEX('Curva Juros'!$A$7:$A$73,MATCH(C3842,'Curva Juros'!$A$7:$A$73,1))) *
(INDEX('Curva Juros'!$B$7:$B$73,MATCH(C3842,'Curva Juros'!$A$7:$A$73,1)+1) -
INDEX('Curva Juros'!$B$7:$B$73,MATCH(C3842,'Curva Juros'!$A$7:$A$73,1))) /
(INDEX('Curva Juros'!$A$7:$A$73,MATCH(C3842,'Curva Juros'!$A$7:$A$73,1)+1) -
INDEX('Curva Juros'!$A$7:$A$73,MATCH(C3842,'Curva Juros'!$A$7:$A$73,1)))</f>
        <v>7.6570238730158735</v>
      </c>
      <c r="F3842" s="24">
        <f t="shared" si="59"/>
        <v>-1.9382387301587339E-3</v>
      </c>
      <c r="G3842" s="24"/>
    </row>
    <row r="3843" spans="1:7" x14ac:dyDescent="0.25">
      <c r="A3843" s="3" t="s">
        <v>85</v>
      </c>
      <c r="B3843" s="4">
        <v>46038</v>
      </c>
      <c r="C3843" s="5">
        <v>1019.28</v>
      </c>
      <c r="D3843" s="19">
        <v>7.3606000000000005E-2</v>
      </c>
      <c r="E3843" s="35" cm="1">
        <f t="array" ref="E3843">INDEX('Curva Juros'!$B$7:$B$73,MATCH(C3843,'Curva Juros'!$A$7:$A$73,1)) +
(C3843-INDEX('Curva Juros'!$A$7:$A$73,MATCH(C3843,'Curva Juros'!$A$7:$A$73,1))) *
(INDEX('Curva Juros'!$B$7:$B$73,MATCH(C3843,'Curva Juros'!$A$7:$A$73,1)+1) -
INDEX('Curva Juros'!$B$7:$B$73,MATCH(C3843,'Curva Juros'!$A$7:$A$73,1))) /
(INDEX('Curva Juros'!$A$7:$A$73,MATCH(C3843,'Curva Juros'!$A$7:$A$73,1)+1) -
INDEX('Curva Juros'!$A$7:$A$73,MATCH(C3843,'Curva Juros'!$A$7:$A$73,1)))</f>
        <v>7.6575287619047625</v>
      </c>
      <c r="F3843" s="24">
        <f t="shared" ref="F3843:F3906" si="60">D3843-E3843/100</f>
        <v>-2.9692876190476197E-3</v>
      </c>
      <c r="G3843" s="24"/>
    </row>
    <row r="3844" spans="1:7" x14ac:dyDescent="0.25">
      <c r="A3844" s="6" t="s">
        <v>85</v>
      </c>
      <c r="B3844" s="7">
        <v>46045</v>
      </c>
      <c r="C3844" s="8">
        <v>1015.88</v>
      </c>
      <c r="D3844" s="20">
        <v>7.0385000000000003E-2</v>
      </c>
      <c r="E3844" s="35" cm="1">
        <f t="array" ref="E3844">INDEX('Curva Juros'!$B$7:$B$73,MATCH(C3844,'Curva Juros'!$A$7:$A$73,1)) +
(C3844-INDEX('Curva Juros'!$A$7:$A$73,MATCH(C3844,'Curva Juros'!$A$7:$A$73,1))) *
(INDEX('Curva Juros'!$B$7:$B$73,MATCH(C3844,'Curva Juros'!$A$7:$A$73,1)+1) -
INDEX('Curva Juros'!$B$7:$B$73,MATCH(C3844,'Curva Juros'!$A$7:$A$73,1))) /
(INDEX('Curva Juros'!$A$7:$A$73,MATCH(C3844,'Curva Juros'!$A$7:$A$73,1)+1) -
INDEX('Curva Juros'!$A$7:$A$73,MATCH(C3844,'Curva Juros'!$A$7:$A$73,1)))</f>
        <v>7.6579119365079364</v>
      </c>
      <c r="F3844" s="24">
        <f t="shared" si="60"/>
        <v>-6.1941193650793674E-3</v>
      </c>
      <c r="G3844" s="24"/>
    </row>
    <row r="3845" spans="1:7" x14ac:dyDescent="0.25">
      <c r="A3845" s="3" t="s">
        <v>85</v>
      </c>
      <c r="B3845" s="4">
        <v>46052</v>
      </c>
      <c r="C3845" s="5">
        <v>1012.1</v>
      </c>
      <c r="D3845" s="19">
        <v>6.7937999999999998E-2</v>
      </c>
      <c r="E3845" s="35" cm="1">
        <f t="array" ref="E3845">INDEX('Curva Juros'!$B$7:$B$73,MATCH(C3845,'Curva Juros'!$A$7:$A$73,1)) +
(C3845-INDEX('Curva Juros'!$A$7:$A$73,MATCH(C3845,'Curva Juros'!$A$7:$A$73,1))) *
(INDEX('Curva Juros'!$B$7:$B$73,MATCH(C3845,'Curva Juros'!$A$7:$A$73,1)+1) -
INDEX('Curva Juros'!$B$7:$B$73,MATCH(C3845,'Curva Juros'!$A$7:$A$73,1))) /
(INDEX('Curva Juros'!$A$7:$A$73,MATCH(C3845,'Curva Juros'!$A$7:$A$73,1)+1) -
INDEX('Curva Juros'!$A$7:$A$73,MATCH(C3845,'Curva Juros'!$A$7:$A$73,1)))</f>
        <v>7.6583379365079365</v>
      </c>
      <c r="F3845" s="24">
        <f t="shared" si="60"/>
        <v>-8.6453793650793642E-3</v>
      </c>
      <c r="G3845" s="24"/>
    </row>
    <row r="3846" spans="1:7" x14ac:dyDescent="0.25">
      <c r="A3846" s="6" t="s">
        <v>85</v>
      </c>
      <c r="B3846" s="7">
        <v>46059</v>
      </c>
      <c r="C3846" s="8">
        <v>1006.51</v>
      </c>
      <c r="D3846" s="20">
        <v>6.9116999999999998E-2</v>
      </c>
      <c r="E3846" s="35" cm="1">
        <f t="array" ref="E3846">INDEX('Curva Juros'!$B$7:$B$73,MATCH(C3846,'Curva Juros'!$A$7:$A$73,1)) +
(C3846-INDEX('Curva Juros'!$A$7:$A$73,MATCH(C3846,'Curva Juros'!$A$7:$A$73,1))) *
(INDEX('Curva Juros'!$B$7:$B$73,MATCH(C3846,'Curva Juros'!$A$7:$A$73,1)+1) -
INDEX('Curva Juros'!$B$7:$B$73,MATCH(C3846,'Curva Juros'!$A$7:$A$73,1))) /
(INDEX('Curva Juros'!$A$7:$A$73,MATCH(C3846,'Curva Juros'!$A$7:$A$73,1)+1) -
INDEX('Curva Juros'!$A$7:$A$73,MATCH(C3846,'Curva Juros'!$A$7:$A$73,1)))</f>
        <v>7.6589336269841271</v>
      </c>
      <c r="F3846" s="24">
        <f t="shared" si="60"/>
        <v>-7.4723362698412704E-3</v>
      </c>
      <c r="G3846" s="24"/>
    </row>
    <row r="3847" spans="1:7" x14ac:dyDescent="0.25">
      <c r="A3847" s="3" t="s">
        <v>85</v>
      </c>
      <c r="B3847" s="4">
        <v>46066</v>
      </c>
      <c r="C3847" s="5">
        <v>1001.35</v>
      </c>
      <c r="D3847" s="19">
        <v>6.9449999999999998E-2</v>
      </c>
      <c r="E3847" s="35" cm="1">
        <f t="array" ref="E3847">INDEX('Curva Juros'!$B$7:$B$73,MATCH(C3847,'Curva Juros'!$A$7:$A$73,1)) +
(C3847-INDEX('Curva Juros'!$A$7:$A$73,MATCH(C3847,'Curva Juros'!$A$7:$A$73,1))) *
(INDEX('Curva Juros'!$B$7:$B$73,MATCH(C3847,'Curva Juros'!$A$7:$A$73,1)+1) -
INDEX('Curva Juros'!$B$7:$B$73,MATCH(C3847,'Curva Juros'!$A$7:$A$73,1))) /
(INDEX('Curva Juros'!$A$7:$A$73,MATCH(C3847,'Curva Juros'!$A$7:$A$73,1)+1) -
INDEX('Curva Juros'!$A$7:$A$73,MATCH(C3847,'Curva Juros'!$A$7:$A$73,1)))</f>
        <v>7.6593963888888892</v>
      </c>
      <c r="F3847" s="24">
        <f t="shared" si="60"/>
        <v>-7.1439638888888962E-3</v>
      </c>
      <c r="G3847" s="24"/>
    </row>
    <row r="3848" spans="1:7" x14ac:dyDescent="0.25">
      <c r="A3848" s="6" t="s">
        <v>85</v>
      </c>
      <c r="B3848" s="7">
        <v>46073</v>
      </c>
      <c r="C3848" s="8">
        <v>998.33</v>
      </c>
      <c r="D3848" s="20">
        <v>6.9474999999999995E-2</v>
      </c>
      <c r="E3848" s="35" cm="1">
        <f t="array" ref="E3848">INDEX('Curva Juros'!$B$7:$B$73,MATCH(C3848,'Curva Juros'!$A$7:$A$73,1)) +
(C3848-INDEX('Curva Juros'!$A$7:$A$73,MATCH(C3848,'Curva Juros'!$A$7:$A$73,1))) *
(INDEX('Curva Juros'!$B$7:$B$73,MATCH(C3848,'Curva Juros'!$A$7:$A$73,1)+1) -
INDEX('Curva Juros'!$B$7:$B$73,MATCH(C3848,'Curva Juros'!$A$7:$A$73,1))) /
(INDEX('Curva Juros'!$A$7:$A$73,MATCH(C3848,'Curva Juros'!$A$7:$A$73,1)+1) -
INDEX('Curva Juros'!$A$7:$A$73,MATCH(C3848,'Curva Juros'!$A$7:$A$73,1)))</f>
        <v>7.6596672301587301</v>
      </c>
      <c r="F3848" s="24">
        <f t="shared" si="60"/>
        <v>-7.1216723015873062E-3</v>
      </c>
      <c r="G3848" s="24"/>
    </row>
    <row r="3849" spans="1:7" x14ac:dyDescent="0.25">
      <c r="A3849" s="3" t="s">
        <v>85</v>
      </c>
      <c r="B3849" s="4">
        <v>46080</v>
      </c>
      <c r="C3849" s="5">
        <v>993.93</v>
      </c>
      <c r="D3849" s="19">
        <v>6.8282999999999996E-2</v>
      </c>
      <c r="E3849" s="35" cm="1">
        <f t="array" ref="E3849">INDEX('Curva Juros'!$B$7:$B$73,MATCH(C3849,'Curva Juros'!$A$7:$A$73,1)) +
(C3849-INDEX('Curva Juros'!$A$7:$A$73,MATCH(C3849,'Curva Juros'!$A$7:$A$73,1))) *
(INDEX('Curva Juros'!$B$7:$B$73,MATCH(C3849,'Curva Juros'!$A$7:$A$73,1)+1) -
INDEX('Curva Juros'!$B$7:$B$73,MATCH(C3849,'Curva Juros'!$A$7:$A$73,1))) /
(INDEX('Curva Juros'!$A$7:$A$73,MATCH(C3849,'Curva Juros'!$A$7:$A$73,1)+1) -
INDEX('Curva Juros'!$A$7:$A$73,MATCH(C3849,'Curva Juros'!$A$7:$A$73,1)))</f>
        <v>7.6600618333333337</v>
      </c>
      <c r="F3849" s="24">
        <f t="shared" si="60"/>
        <v>-8.3176183333333459E-3</v>
      </c>
      <c r="G3849" s="24"/>
    </row>
    <row r="3850" spans="1:7" x14ac:dyDescent="0.25">
      <c r="A3850" s="6" t="s">
        <v>86</v>
      </c>
      <c r="B3850" s="7">
        <v>45723</v>
      </c>
      <c r="C3850" s="8">
        <v>1786.13</v>
      </c>
      <c r="D3850" s="20">
        <v>8.1380999999999995E-2</v>
      </c>
      <c r="E3850" s="35" cm="1">
        <f t="array" ref="E3850">INDEX('Curva Juros'!$B$7:$B$73,MATCH(C3850,'Curva Juros'!$A$7:$A$73,1)) +
(C3850-INDEX('Curva Juros'!$A$7:$A$73,MATCH(C3850,'Curva Juros'!$A$7:$A$73,1))) *
(INDEX('Curva Juros'!$B$7:$B$73,MATCH(C3850,'Curva Juros'!$A$7:$A$73,1)+1) -
INDEX('Curva Juros'!$B$7:$B$73,MATCH(C3850,'Curva Juros'!$A$7:$A$73,1))) /
(INDEX('Curva Juros'!$A$7:$A$73,MATCH(C3850,'Curva Juros'!$A$7:$A$73,1)+1) -
INDEX('Curva Juros'!$A$7:$A$73,MATCH(C3850,'Curva Juros'!$A$7:$A$73,1)))</f>
        <v>7.506956738095238</v>
      </c>
      <c r="F3850" s="24">
        <f t="shared" si="60"/>
        <v>6.3114326190476105E-3</v>
      </c>
      <c r="G3850" s="24"/>
    </row>
    <row r="3851" spans="1:7" x14ac:dyDescent="0.25">
      <c r="A3851" s="3" t="s">
        <v>86</v>
      </c>
      <c r="B3851" s="4">
        <v>45730</v>
      </c>
      <c r="C3851" s="5">
        <v>1782.36</v>
      </c>
      <c r="D3851" s="19">
        <v>8.0966999999999997E-2</v>
      </c>
      <c r="E3851" s="35" cm="1">
        <f t="array" ref="E3851">INDEX('Curva Juros'!$B$7:$B$73,MATCH(C3851,'Curva Juros'!$A$7:$A$73,1)) +
(C3851-INDEX('Curva Juros'!$A$7:$A$73,MATCH(C3851,'Curva Juros'!$A$7:$A$73,1))) *
(INDEX('Curva Juros'!$B$7:$B$73,MATCH(C3851,'Curva Juros'!$A$7:$A$73,1)+1) -
INDEX('Curva Juros'!$B$7:$B$73,MATCH(C3851,'Curva Juros'!$A$7:$A$73,1))) /
(INDEX('Curva Juros'!$A$7:$A$73,MATCH(C3851,'Curva Juros'!$A$7:$A$73,1)+1) -
INDEX('Curva Juros'!$A$7:$A$73,MATCH(C3851,'Curva Juros'!$A$7:$A$73,1)))</f>
        <v>7.5079351428571428</v>
      </c>
      <c r="F3851" s="24">
        <f t="shared" si="60"/>
        <v>5.8876485714285665E-3</v>
      </c>
      <c r="G3851" s="24"/>
    </row>
    <row r="3852" spans="1:7" x14ac:dyDescent="0.25">
      <c r="A3852" s="6" t="s">
        <v>86</v>
      </c>
      <c r="B3852" s="7">
        <v>45737</v>
      </c>
      <c r="C3852" s="8">
        <v>1834.02</v>
      </c>
      <c r="D3852" s="20">
        <v>8.0555000000000002E-2</v>
      </c>
      <c r="E3852" s="35" cm="1">
        <f t="array" ref="E3852">INDEX('Curva Juros'!$B$7:$B$73,MATCH(C3852,'Curva Juros'!$A$7:$A$73,1)) +
(C3852-INDEX('Curva Juros'!$A$7:$A$73,MATCH(C3852,'Curva Juros'!$A$7:$A$73,1))) *
(INDEX('Curva Juros'!$B$7:$B$73,MATCH(C3852,'Curva Juros'!$A$7:$A$73,1)+1) -
INDEX('Curva Juros'!$B$7:$B$73,MATCH(C3852,'Curva Juros'!$A$7:$A$73,1))) /
(INDEX('Curva Juros'!$A$7:$A$73,MATCH(C3852,'Curva Juros'!$A$7:$A$73,1)+1) -
INDEX('Curva Juros'!$A$7:$A$73,MATCH(C3852,'Curva Juros'!$A$7:$A$73,1)))</f>
        <v>7.4945281428571429</v>
      </c>
      <c r="F3852" s="24">
        <f t="shared" si="60"/>
        <v>5.6097185714285708E-3</v>
      </c>
      <c r="G3852" s="24"/>
    </row>
    <row r="3853" spans="1:7" x14ac:dyDescent="0.25">
      <c r="A3853" s="3" t="s">
        <v>86</v>
      </c>
      <c r="B3853" s="4">
        <v>45744</v>
      </c>
      <c r="C3853" s="5">
        <v>1828.53</v>
      </c>
      <c r="D3853" s="19">
        <v>8.0738000000000004E-2</v>
      </c>
      <c r="E3853" s="35" cm="1">
        <f t="array" ref="E3853">INDEX('Curva Juros'!$B$7:$B$73,MATCH(C3853,'Curva Juros'!$A$7:$A$73,1)) +
(C3853-INDEX('Curva Juros'!$A$7:$A$73,MATCH(C3853,'Curva Juros'!$A$7:$A$73,1))) *
(INDEX('Curva Juros'!$B$7:$B$73,MATCH(C3853,'Curva Juros'!$A$7:$A$73,1)+1) -
INDEX('Curva Juros'!$B$7:$B$73,MATCH(C3853,'Curva Juros'!$A$7:$A$73,1))) /
(INDEX('Curva Juros'!$A$7:$A$73,MATCH(C3853,'Curva Juros'!$A$7:$A$73,1)+1) -
INDEX('Curva Juros'!$A$7:$A$73,MATCH(C3853,'Curva Juros'!$A$7:$A$73,1)))</f>
        <v>7.4959529285714286</v>
      </c>
      <c r="F3853" s="24">
        <f t="shared" si="60"/>
        <v>5.7784707142857217E-3</v>
      </c>
      <c r="G3853" s="24"/>
    </row>
    <row r="3854" spans="1:7" x14ac:dyDescent="0.25">
      <c r="A3854" s="6" t="s">
        <v>86</v>
      </c>
      <c r="B3854" s="7">
        <v>45751</v>
      </c>
      <c r="C3854" s="8">
        <v>1828.23</v>
      </c>
      <c r="D3854" s="20">
        <v>7.8993999999999995E-2</v>
      </c>
      <c r="E3854" s="35" cm="1">
        <f t="array" ref="E3854">INDEX('Curva Juros'!$B$7:$B$73,MATCH(C3854,'Curva Juros'!$A$7:$A$73,1)) +
(C3854-INDEX('Curva Juros'!$A$7:$A$73,MATCH(C3854,'Curva Juros'!$A$7:$A$73,1))) *
(INDEX('Curva Juros'!$B$7:$B$73,MATCH(C3854,'Curva Juros'!$A$7:$A$73,1)+1) -
INDEX('Curva Juros'!$B$7:$B$73,MATCH(C3854,'Curva Juros'!$A$7:$A$73,1))) /
(INDEX('Curva Juros'!$A$7:$A$73,MATCH(C3854,'Curva Juros'!$A$7:$A$73,1)+1) -
INDEX('Curva Juros'!$A$7:$A$73,MATCH(C3854,'Curva Juros'!$A$7:$A$73,1)))</f>
        <v>7.4960307857142858</v>
      </c>
      <c r="F3854" s="24">
        <f t="shared" si="60"/>
        <v>4.0336921428571343E-3</v>
      </c>
      <c r="G3854" s="24"/>
    </row>
    <row r="3855" spans="1:7" x14ac:dyDescent="0.25">
      <c r="A3855" s="3" t="s">
        <v>86</v>
      </c>
      <c r="B3855" s="4">
        <v>45758</v>
      </c>
      <c r="C3855" s="5">
        <v>1818.45</v>
      </c>
      <c r="D3855" s="19">
        <v>8.0767000000000005E-2</v>
      </c>
      <c r="E3855" s="35" cm="1">
        <f t="array" ref="E3855">INDEX('Curva Juros'!$B$7:$B$73,MATCH(C3855,'Curva Juros'!$A$7:$A$73,1)) +
(C3855-INDEX('Curva Juros'!$A$7:$A$73,MATCH(C3855,'Curva Juros'!$A$7:$A$73,1))) *
(INDEX('Curva Juros'!$B$7:$B$73,MATCH(C3855,'Curva Juros'!$A$7:$A$73,1)+1) -
INDEX('Curva Juros'!$B$7:$B$73,MATCH(C3855,'Curva Juros'!$A$7:$A$73,1))) /
(INDEX('Curva Juros'!$A$7:$A$73,MATCH(C3855,'Curva Juros'!$A$7:$A$73,1)+1) -
INDEX('Curva Juros'!$A$7:$A$73,MATCH(C3855,'Curva Juros'!$A$7:$A$73,1)))</f>
        <v>7.4985689285714283</v>
      </c>
      <c r="F3855" s="24">
        <f t="shared" si="60"/>
        <v>5.7813107142857256E-3</v>
      </c>
      <c r="G3855" s="24"/>
    </row>
    <row r="3856" spans="1:7" x14ac:dyDescent="0.25">
      <c r="A3856" s="6" t="s">
        <v>86</v>
      </c>
      <c r="B3856" s="7">
        <v>45764</v>
      </c>
      <c r="C3856" s="8">
        <v>1817.38</v>
      </c>
      <c r="D3856" s="20">
        <v>7.9682000000000003E-2</v>
      </c>
      <c r="E3856" s="35" cm="1">
        <f t="array" ref="E3856">INDEX('Curva Juros'!$B$7:$B$73,MATCH(C3856,'Curva Juros'!$A$7:$A$73,1)) +
(C3856-INDEX('Curva Juros'!$A$7:$A$73,MATCH(C3856,'Curva Juros'!$A$7:$A$73,1))) *
(INDEX('Curva Juros'!$B$7:$B$73,MATCH(C3856,'Curva Juros'!$A$7:$A$73,1)+1) -
INDEX('Curva Juros'!$B$7:$B$73,MATCH(C3856,'Curva Juros'!$A$7:$A$73,1))) /
(INDEX('Curva Juros'!$A$7:$A$73,MATCH(C3856,'Curva Juros'!$A$7:$A$73,1)+1) -
INDEX('Curva Juros'!$A$7:$A$73,MATCH(C3856,'Curva Juros'!$A$7:$A$73,1)))</f>
        <v>7.4988466190476188</v>
      </c>
      <c r="F3856" s="24">
        <f t="shared" si="60"/>
        <v>4.6935338095238088E-3</v>
      </c>
      <c r="G3856" s="24"/>
    </row>
    <row r="3857" spans="1:7" x14ac:dyDescent="0.25">
      <c r="A3857" s="3" t="s">
        <v>86</v>
      </c>
      <c r="B3857" s="4">
        <v>45772</v>
      </c>
      <c r="C3857" s="5">
        <v>1816.29</v>
      </c>
      <c r="D3857" s="19">
        <v>7.8603000000000006E-2</v>
      </c>
      <c r="E3857" s="35" cm="1">
        <f t="array" ref="E3857">INDEX('Curva Juros'!$B$7:$B$73,MATCH(C3857,'Curva Juros'!$A$7:$A$73,1)) +
(C3857-INDEX('Curva Juros'!$A$7:$A$73,MATCH(C3857,'Curva Juros'!$A$7:$A$73,1))) *
(INDEX('Curva Juros'!$B$7:$B$73,MATCH(C3857,'Curva Juros'!$A$7:$A$73,1)+1) -
INDEX('Curva Juros'!$B$7:$B$73,MATCH(C3857,'Curva Juros'!$A$7:$A$73,1))) /
(INDEX('Curva Juros'!$A$7:$A$73,MATCH(C3857,'Curva Juros'!$A$7:$A$73,1)+1) -
INDEX('Curva Juros'!$A$7:$A$73,MATCH(C3857,'Curva Juros'!$A$7:$A$73,1)))</f>
        <v>7.4991295000000004</v>
      </c>
      <c r="F3857" s="24">
        <f t="shared" si="60"/>
        <v>3.6117050000000067E-3</v>
      </c>
      <c r="G3857" s="24"/>
    </row>
    <row r="3858" spans="1:7" x14ac:dyDescent="0.25">
      <c r="A3858" s="6" t="s">
        <v>86</v>
      </c>
      <c r="B3858" s="7">
        <v>45779</v>
      </c>
      <c r="C3858" s="8">
        <v>1816.84</v>
      </c>
      <c r="D3858" s="20">
        <v>7.6910000000000006E-2</v>
      </c>
      <c r="E3858" s="35" cm="1">
        <f t="array" ref="E3858">INDEX('Curva Juros'!$B$7:$B$73,MATCH(C3858,'Curva Juros'!$A$7:$A$73,1)) +
(C3858-INDEX('Curva Juros'!$A$7:$A$73,MATCH(C3858,'Curva Juros'!$A$7:$A$73,1))) *
(INDEX('Curva Juros'!$B$7:$B$73,MATCH(C3858,'Curva Juros'!$A$7:$A$73,1)+1) -
INDEX('Curva Juros'!$B$7:$B$73,MATCH(C3858,'Curva Juros'!$A$7:$A$73,1))) /
(INDEX('Curva Juros'!$A$7:$A$73,MATCH(C3858,'Curva Juros'!$A$7:$A$73,1)+1) -
INDEX('Curva Juros'!$A$7:$A$73,MATCH(C3858,'Curva Juros'!$A$7:$A$73,1)))</f>
        <v>7.4989867619047619</v>
      </c>
      <c r="F3858" s="24">
        <f t="shared" si="60"/>
        <v>1.9201323809523857E-3</v>
      </c>
      <c r="G3858" s="24"/>
    </row>
    <row r="3859" spans="1:7" x14ac:dyDescent="0.25">
      <c r="A3859" s="3" t="s">
        <v>86</v>
      </c>
      <c r="B3859" s="4">
        <v>45786</v>
      </c>
      <c r="C3859" s="5">
        <v>1817.62</v>
      </c>
      <c r="D3859" s="19">
        <v>7.4756000000000003E-2</v>
      </c>
      <c r="E3859" s="35" cm="1">
        <f t="array" ref="E3859">INDEX('Curva Juros'!$B$7:$B$73,MATCH(C3859,'Curva Juros'!$A$7:$A$73,1)) +
(C3859-INDEX('Curva Juros'!$A$7:$A$73,MATCH(C3859,'Curva Juros'!$A$7:$A$73,1))) *
(INDEX('Curva Juros'!$B$7:$B$73,MATCH(C3859,'Curva Juros'!$A$7:$A$73,1)+1) -
INDEX('Curva Juros'!$B$7:$B$73,MATCH(C3859,'Curva Juros'!$A$7:$A$73,1))) /
(INDEX('Curva Juros'!$A$7:$A$73,MATCH(C3859,'Curva Juros'!$A$7:$A$73,1)+1) -
INDEX('Curva Juros'!$A$7:$A$73,MATCH(C3859,'Curva Juros'!$A$7:$A$73,1)))</f>
        <v>7.4987843333333331</v>
      </c>
      <c r="F3859" s="24">
        <f t="shared" si="60"/>
        <v>-2.3184333333332863E-4</v>
      </c>
      <c r="G3859" s="24"/>
    </row>
    <row r="3860" spans="1:7" x14ac:dyDescent="0.25">
      <c r="A3860" s="6" t="s">
        <v>86</v>
      </c>
      <c r="B3860" s="7">
        <v>45793</v>
      </c>
      <c r="C3860" s="8">
        <v>1814.54</v>
      </c>
      <c r="D3860" s="20">
        <v>7.4040999999999996E-2</v>
      </c>
      <c r="E3860" s="35" cm="1">
        <f t="array" ref="E3860">INDEX('Curva Juros'!$B$7:$B$73,MATCH(C3860,'Curva Juros'!$A$7:$A$73,1)) +
(C3860-INDEX('Curva Juros'!$A$7:$A$73,MATCH(C3860,'Curva Juros'!$A$7:$A$73,1))) *
(INDEX('Curva Juros'!$B$7:$B$73,MATCH(C3860,'Curva Juros'!$A$7:$A$73,1)+1) -
INDEX('Curva Juros'!$B$7:$B$73,MATCH(C3860,'Curva Juros'!$A$7:$A$73,1))) /
(INDEX('Curva Juros'!$A$7:$A$73,MATCH(C3860,'Curva Juros'!$A$7:$A$73,1)+1) -
INDEX('Curva Juros'!$A$7:$A$73,MATCH(C3860,'Curva Juros'!$A$7:$A$73,1)))</f>
        <v>7.4995836666666671</v>
      </c>
      <c r="F3860" s="24">
        <f t="shared" si="60"/>
        <v>-9.5483666666668077E-4</v>
      </c>
      <c r="G3860" s="24"/>
    </row>
    <row r="3861" spans="1:7" x14ac:dyDescent="0.25">
      <c r="A3861" s="3" t="s">
        <v>86</v>
      </c>
      <c r="B3861" s="4">
        <v>45800</v>
      </c>
      <c r="C3861" s="5">
        <v>1806.01</v>
      </c>
      <c r="D3861" s="19">
        <v>7.5357999999999994E-2</v>
      </c>
      <c r="E3861" s="35" cm="1">
        <f t="array" ref="E3861">INDEX('Curva Juros'!$B$7:$B$73,MATCH(C3861,'Curva Juros'!$A$7:$A$73,1)) +
(C3861-INDEX('Curva Juros'!$A$7:$A$73,MATCH(C3861,'Curva Juros'!$A$7:$A$73,1))) *
(INDEX('Curva Juros'!$B$7:$B$73,MATCH(C3861,'Curva Juros'!$A$7:$A$73,1)+1) -
INDEX('Curva Juros'!$B$7:$B$73,MATCH(C3861,'Curva Juros'!$A$7:$A$73,1))) /
(INDEX('Curva Juros'!$A$7:$A$73,MATCH(C3861,'Curva Juros'!$A$7:$A$73,1)+1) -
INDEX('Curva Juros'!$A$7:$A$73,MATCH(C3861,'Curva Juros'!$A$7:$A$73,1)))</f>
        <v>7.5017974047619047</v>
      </c>
      <c r="F3861" s="24">
        <f t="shared" si="60"/>
        <v>3.4002595238094568E-4</v>
      </c>
      <c r="G3861" s="24"/>
    </row>
    <row r="3862" spans="1:7" x14ac:dyDescent="0.25">
      <c r="A3862" s="6" t="s">
        <v>86</v>
      </c>
      <c r="B3862" s="7">
        <v>45807</v>
      </c>
      <c r="C3862" s="8">
        <v>1803.86</v>
      </c>
      <c r="D3862" s="20">
        <v>7.4293999999999999E-2</v>
      </c>
      <c r="E3862" s="35" cm="1">
        <f t="array" ref="E3862">INDEX('Curva Juros'!$B$7:$B$73,MATCH(C3862,'Curva Juros'!$A$7:$A$73,1)) +
(C3862-INDEX('Curva Juros'!$A$7:$A$73,MATCH(C3862,'Curva Juros'!$A$7:$A$73,1))) *
(INDEX('Curva Juros'!$B$7:$B$73,MATCH(C3862,'Curva Juros'!$A$7:$A$73,1)+1) -
INDEX('Curva Juros'!$B$7:$B$73,MATCH(C3862,'Curva Juros'!$A$7:$A$73,1))) /
(INDEX('Curva Juros'!$A$7:$A$73,MATCH(C3862,'Curva Juros'!$A$7:$A$73,1)+1) -
INDEX('Curva Juros'!$A$7:$A$73,MATCH(C3862,'Curva Juros'!$A$7:$A$73,1)))</f>
        <v>7.5023553809523813</v>
      </c>
      <c r="F3862" s="24">
        <f t="shared" si="60"/>
        <v>-7.2955380952381688E-4</v>
      </c>
      <c r="G3862" s="24"/>
    </row>
    <row r="3863" spans="1:7" x14ac:dyDescent="0.25">
      <c r="A3863" s="3" t="s">
        <v>86</v>
      </c>
      <c r="B3863" s="4">
        <v>45814</v>
      </c>
      <c r="C3863" s="5">
        <v>1795.77</v>
      </c>
      <c r="D3863" s="19">
        <v>7.5445999999999999E-2</v>
      </c>
      <c r="E3863" s="35" cm="1">
        <f t="array" ref="E3863">INDEX('Curva Juros'!$B$7:$B$73,MATCH(C3863,'Curva Juros'!$A$7:$A$73,1)) +
(C3863-INDEX('Curva Juros'!$A$7:$A$73,MATCH(C3863,'Curva Juros'!$A$7:$A$73,1))) *
(INDEX('Curva Juros'!$B$7:$B$73,MATCH(C3863,'Curva Juros'!$A$7:$A$73,1)+1) -
INDEX('Curva Juros'!$B$7:$B$73,MATCH(C3863,'Curva Juros'!$A$7:$A$73,1))) /
(INDEX('Curva Juros'!$A$7:$A$73,MATCH(C3863,'Curva Juros'!$A$7:$A$73,1)+1) -
INDEX('Curva Juros'!$A$7:$A$73,MATCH(C3863,'Curva Juros'!$A$7:$A$73,1)))</f>
        <v>7.5044549285714286</v>
      </c>
      <c r="F3863" s="24">
        <f t="shared" si="60"/>
        <v>4.0145071428571155E-4</v>
      </c>
      <c r="G3863" s="24"/>
    </row>
    <row r="3864" spans="1:7" x14ac:dyDescent="0.25">
      <c r="A3864" s="6" t="s">
        <v>86</v>
      </c>
      <c r="B3864" s="7">
        <v>45821</v>
      </c>
      <c r="C3864" s="8">
        <v>1793.98</v>
      </c>
      <c r="D3864" s="20">
        <v>7.4247999999999995E-2</v>
      </c>
      <c r="E3864" s="35" cm="1">
        <f t="array" ref="E3864">INDEX('Curva Juros'!$B$7:$B$73,MATCH(C3864,'Curva Juros'!$A$7:$A$73,1)) +
(C3864-INDEX('Curva Juros'!$A$7:$A$73,MATCH(C3864,'Curva Juros'!$A$7:$A$73,1))) *
(INDEX('Curva Juros'!$B$7:$B$73,MATCH(C3864,'Curva Juros'!$A$7:$A$73,1)+1) -
INDEX('Curva Juros'!$B$7:$B$73,MATCH(C3864,'Curva Juros'!$A$7:$A$73,1))) /
(INDEX('Curva Juros'!$A$7:$A$73,MATCH(C3864,'Curva Juros'!$A$7:$A$73,1)+1) -
INDEX('Curva Juros'!$A$7:$A$73,MATCH(C3864,'Curva Juros'!$A$7:$A$73,1)))</f>
        <v>7.5049194761904765</v>
      </c>
      <c r="F3864" s="24">
        <f t="shared" si="60"/>
        <v>-8.0119476190476657E-4</v>
      </c>
      <c r="G3864" s="24"/>
    </row>
    <row r="3865" spans="1:7" x14ac:dyDescent="0.25">
      <c r="A3865" s="3" t="s">
        <v>86</v>
      </c>
      <c r="B3865" s="4">
        <v>45828</v>
      </c>
      <c r="C3865" s="5">
        <v>1792.29</v>
      </c>
      <c r="D3865" s="19">
        <v>7.3386000000000007E-2</v>
      </c>
      <c r="E3865" s="35" cm="1">
        <f t="array" ref="E3865">INDEX('Curva Juros'!$B$7:$B$73,MATCH(C3865,'Curva Juros'!$A$7:$A$73,1)) +
(C3865-INDEX('Curva Juros'!$A$7:$A$73,MATCH(C3865,'Curva Juros'!$A$7:$A$73,1))) *
(INDEX('Curva Juros'!$B$7:$B$73,MATCH(C3865,'Curva Juros'!$A$7:$A$73,1)+1) -
INDEX('Curva Juros'!$B$7:$B$73,MATCH(C3865,'Curva Juros'!$A$7:$A$73,1))) /
(INDEX('Curva Juros'!$A$7:$A$73,MATCH(C3865,'Curva Juros'!$A$7:$A$73,1)+1) -
INDEX('Curva Juros'!$A$7:$A$73,MATCH(C3865,'Curva Juros'!$A$7:$A$73,1)))</f>
        <v>7.5053580714285717</v>
      </c>
      <c r="F3865" s="24">
        <f t="shared" si="60"/>
        <v>-1.6675807142857157E-3</v>
      </c>
      <c r="G3865" s="24"/>
    </row>
    <row r="3866" spans="1:7" x14ac:dyDescent="0.25">
      <c r="A3866" s="6" t="s">
        <v>86</v>
      </c>
      <c r="B3866" s="7">
        <v>45835</v>
      </c>
      <c r="C3866" s="8">
        <v>1785.63</v>
      </c>
      <c r="D3866" s="20">
        <v>7.4005000000000001E-2</v>
      </c>
      <c r="E3866" s="35" cm="1">
        <f t="array" ref="E3866">INDEX('Curva Juros'!$B$7:$B$73,MATCH(C3866,'Curva Juros'!$A$7:$A$73,1)) +
(C3866-INDEX('Curva Juros'!$A$7:$A$73,MATCH(C3866,'Curva Juros'!$A$7:$A$73,1))) *
(INDEX('Curva Juros'!$B$7:$B$73,MATCH(C3866,'Curva Juros'!$A$7:$A$73,1)+1) -
INDEX('Curva Juros'!$B$7:$B$73,MATCH(C3866,'Curva Juros'!$A$7:$A$73,1))) /
(INDEX('Curva Juros'!$A$7:$A$73,MATCH(C3866,'Curva Juros'!$A$7:$A$73,1)+1) -
INDEX('Curva Juros'!$A$7:$A$73,MATCH(C3866,'Curva Juros'!$A$7:$A$73,1)))</f>
        <v>7.5070864999999998</v>
      </c>
      <c r="F3866" s="24">
        <f t="shared" si="60"/>
        <v>-1.0658649999999992E-3</v>
      </c>
      <c r="G3866" s="24"/>
    </row>
    <row r="3867" spans="1:7" x14ac:dyDescent="0.25">
      <c r="A3867" s="3" t="s">
        <v>86</v>
      </c>
      <c r="B3867" s="4">
        <v>45842</v>
      </c>
      <c r="C3867" s="5">
        <v>1784</v>
      </c>
      <c r="D3867" s="19">
        <v>7.2747000000000006E-2</v>
      </c>
      <c r="E3867" s="35" cm="1">
        <f t="array" ref="E3867">INDEX('Curva Juros'!$B$7:$B$73,MATCH(C3867,'Curva Juros'!$A$7:$A$73,1)) +
(C3867-INDEX('Curva Juros'!$A$7:$A$73,MATCH(C3867,'Curva Juros'!$A$7:$A$73,1))) *
(INDEX('Curva Juros'!$B$7:$B$73,MATCH(C3867,'Curva Juros'!$A$7:$A$73,1)+1) -
INDEX('Curva Juros'!$B$7:$B$73,MATCH(C3867,'Curva Juros'!$A$7:$A$73,1))) /
(INDEX('Curva Juros'!$A$7:$A$73,MATCH(C3867,'Curva Juros'!$A$7:$A$73,1)+1) -
INDEX('Curva Juros'!$A$7:$A$73,MATCH(C3867,'Curva Juros'!$A$7:$A$73,1)))</f>
        <v>7.5075095238095235</v>
      </c>
      <c r="F3867" s="24">
        <f t="shared" si="60"/>
        <v>-2.3280952380952263E-3</v>
      </c>
      <c r="G3867" s="24"/>
    </row>
    <row r="3868" spans="1:7" x14ac:dyDescent="0.25">
      <c r="A3868" s="6" t="s">
        <v>86</v>
      </c>
      <c r="B3868" s="7">
        <v>45849</v>
      </c>
      <c r="C3868" s="8">
        <v>1774.9</v>
      </c>
      <c r="D3868" s="20">
        <v>7.4277999999999997E-2</v>
      </c>
      <c r="E3868" s="35" cm="1">
        <f t="array" ref="E3868">INDEX('Curva Juros'!$B$7:$B$73,MATCH(C3868,'Curva Juros'!$A$7:$A$73,1)) +
(C3868-INDEX('Curva Juros'!$A$7:$A$73,MATCH(C3868,'Curva Juros'!$A$7:$A$73,1))) *
(INDEX('Curva Juros'!$B$7:$B$73,MATCH(C3868,'Curva Juros'!$A$7:$A$73,1)+1) -
INDEX('Curva Juros'!$B$7:$B$73,MATCH(C3868,'Curva Juros'!$A$7:$A$73,1))) /
(INDEX('Curva Juros'!$A$7:$A$73,MATCH(C3868,'Curva Juros'!$A$7:$A$73,1)+1) -
INDEX('Curva Juros'!$A$7:$A$73,MATCH(C3868,'Curva Juros'!$A$7:$A$73,1)))</f>
        <v>7.5098711904761899</v>
      </c>
      <c r="F3868" s="24">
        <f t="shared" si="60"/>
        <v>-8.2071190476190603E-4</v>
      </c>
      <c r="G3868" s="24"/>
    </row>
    <row r="3869" spans="1:7" x14ac:dyDescent="0.25">
      <c r="A3869" s="3" t="s">
        <v>86</v>
      </c>
      <c r="B3869" s="4">
        <v>45856</v>
      </c>
      <c r="C3869" s="5">
        <v>1767.14</v>
      </c>
      <c r="D3869" s="19">
        <v>7.5306999999999999E-2</v>
      </c>
      <c r="E3869" s="35" cm="1">
        <f t="array" ref="E3869">INDEX('Curva Juros'!$B$7:$B$73,MATCH(C3869,'Curva Juros'!$A$7:$A$73,1)) +
(C3869-INDEX('Curva Juros'!$A$7:$A$73,MATCH(C3869,'Curva Juros'!$A$7:$A$73,1))) *
(INDEX('Curva Juros'!$B$7:$B$73,MATCH(C3869,'Curva Juros'!$A$7:$A$73,1)+1) -
INDEX('Curva Juros'!$B$7:$B$73,MATCH(C3869,'Curva Juros'!$A$7:$A$73,1))) /
(INDEX('Curva Juros'!$A$7:$A$73,MATCH(C3869,'Curva Juros'!$A$7:$A$73,1)+1) -
INDEX('Curva Juros'!$A$7:$A$73,MATCH(C3869,'Curva Juros'!$A$7:$A$73,1)))</f>
        <v>7.5118850952380951</v>
      </c>
      <c r="F3869" s="24">
        <f t="shared" si="60"/>
        <v>1.8814904761904616E-4</v>
      </c>
      <c r="G3869" s="24"/>
    </row>
    <row r="3870" spans="1:7" x14ac:dyDescent="0.25">
      <c r="A3870" s="6" t="s">
        <v>86</v>
      </c>
      <c r="B3870" s="7">
        <v>45863</v>
      </c>
      <c r="C3870" s="8">
        <v>1761.88</v>
      </c>
      <c r="D3870" s="20">
        <v>7.5405E-2</v>
      </c>
      <c r="E3870" s="35" cm="1">
        <f t="array" ref="E3870">INDEX('Curva Juros'!$B$7:$B$73,MATCH(C3870,'Curva Juros'!$A$7:$A$73,1)) +
(C3870-INDEX('Curva Juros'!$A$7:$A$73,MATCH(C3870,'Curva Juros'!$A$7:$A$73,1))) *
(INDEX('Curva Juros'!$B$7:$B$73,MATCH(C3870,'Curva Juros'!$A$7:$A$73,1)+1) -
INDEX('Curva Juros'!$B$7:$B$73,MATCH(C3870,'Curva Juros'!$A$7:$A$73,1))) /
(INDEX('Curva Juros'!$A$7:$A$73,MATCH(C3870,'Curva Juros'!$A$7:$A$73,1)+1) -
INDEX('Curva Juros'!$A$7:$A$73,MATCH(C3870,'Curva Juros'!$A$7:$A$73,1)))</f>
        <v>7.5132350476190473</v>
      </c>
      <c r="F3870" s="24">
        <f t="shared" si="60"/>
        <v>2.7264952380952334E-4</v>
      </c>
      <c r="G3870" s="24"/>
    </row>
    <row r="3871" spans="1:7" x14ac:dyDescent="0.25">
      <c r="A3871" s="3" t="s">
        <v>86</v>
      </c>
      <c r="B3871" s="4">
        <v>45870</v>
      </c>
      <c r="C3871" s="5">
        <v>1758.14</v>
      </c>
      <c r="D3871" s="19">
        <v>7.4935000000000002E-2</v>
      </c>
      <c r="E3871" s="35" cm="1">
        <f t="array" ref="E3871">INDEX('Curva Juros'!$B$7:$B$73,MATCH(C3871,'Curva Juros'!$A$7:$A$73,1)) +
(C3871-INDEX('Curva Juros'!$A$7:$A$73,MATCH(C3871,'Curva Juros'!$A$7:$A$73,1))) *
(INDEX('Curva Juros'!$B$7:$B$73,MATCH(C3871,'Curva Juros'!$A$7:$A$73,1)+1) -
INDEX('Curva Juros'!$B$7:$B$73,MATCH(C3871,'Curva Juros'!$A$7:$A$73,1))) /
(INDEX('Curva Juros'!$A$7:$A$73,MATCH(C3871,'Curva Juros'!$A$7:$A$73,1)+1) -
INDEX('Curva Juros'!$A$7:$A$73,MATCH(C3871,'Curva Juros'!$A$7:$A$73,1)))</f>
        <v>7.5141789523809521</v>
      </c>
      <c r="F3871" s="24">
        <f t="shared" si="60"/>
        <v>-2.0678952380952242E-4</v>
      </c>
      <c r="G3871" s="24"/>
    </row>
    <row r="3872" spans="1:7" x14ac:dyDescent="0.25">
      <c r="A3872" s="6" t="s">
        <v>86</v>
      </c>
      <c r="B3872" s="7">
        <v>45877</v>
      </c>
      <c r="C3872" s="8">
        <v>1756.87</v>
      </c>
      <c r="D3872" s="20">
        <v>7.3544999999999999E-2</v>
      </c>
      <c r="E3872" s="35" cm="1">
        <f t="array" ref="E3872">INDEX('Curva Juros'!$B$7:$B$73,MATCH(C3872,'Curva Juros'!$A$7:$A$73,1)) +
(C3872-INDEX('Curva Juros'!$A$7:$A$73,MATCH(C3872,'Curva Juros'!$A$7:$A$73,1))) *
(INDEX('Curva Juros'!$B$7:$B$73,MATCH(C3872,'Curva Juros'!$A$7:$A$73,1)+1) -
INDEX('Curva Juros'!$B$7:$B$73,MATCH(C3872,'Curva Juros'!$A$7:$A$73,1))) /
(INDEX('Curva Juros'!$A$7:$A$73,MATCH(C3872,'Curva Juros'!$A$7:$A$73,1)+1) -
INDEX('Curva Juros'!$A$7:$A$73,MATCH(C3872,'Curva Juros'!$A$7:$A$73,1)))</f>
        <v>7.5144994761904762</v>
      </c>
      <c r="F3872" s="24">
        <f t="shared" si="60"/>
        <v>-1.5999947619047689E-3</v>
      </c>
      <c r="G3872" s="24"/>
    </row>
    <row r="3873" spans="1:7" x14ac:dyDescent="0.25">
      <c r="A3873" s="3" t="s">
        <v>86</v>
      </c>
      <c r="B3873" s="4">
        <v>45884</v>
      </c>
      <c r="C3873" s="5">
        <v>1752.31</v>
      </c>
      <c r="D3873" s="19">
        <v>7.3379E-2</v>
      </c>
      <c r="E3873" s="35" cm="1">
        <f t="array" ref="E3873">INDEX('Curva Juros'!$B$7:$B$73,MATCH(C3873,'Curva Juros'!$A$7:$A$73,1)) +
(C3873-INDEX('Curva Juros'!$A$7:$A$73,MATCH(C3873,'Curva Juros'!$A$7:$A$73,1))) *
(INDEX('Curva Juros'!$B$7:$B$73,MATCH(C3873,'Curva Juros'!$A$7:$A$73,1)+1) -
INDEX('Curva Juros'!$B$7:$B$73,MATCH(C3873,'Curva Juros'!$A$7:$A$73,1))) /
(INDEX('Curva Juros'!$A$7:$A$73,MATCH(C3873,'Curva Juros'!$A$7:$A$73,1)+1) -
INDEX('Curva Juros'!$A$7:$A$73,MATCH(C3873,'Curva Juros'!$A$7:$A$73,1)))</f>
        <v>7.5156503333333333</v>
      </c>
      <c r="F3873" s="24">
        <f t="shared" si="60"/>
        <v>-1.7775033333333329E-3</v>
      </c>
      <c r="G3873" s="24"/>
    </row>
    <row r="3874" spans="1:7" x14ac:dyDescent="0.25">
      <c r="A3874" s="6" t="s">
        <v>86</v>
      </c>
      <c r="B3874" s="7">
        <v>45891</v>
      </c>
      <c r="C3874" s="8">
        <v>1744.36</v>
      </c>
      <c r="D3874" s="20">
        <v>7.4480000000000005E-2</v>
      </c>
      <c r="E3874" s="35" cm="1">
        <f t="array" ref="E3874">INDEX('Curva Juros'!$B$7:$B$73,MATCH(C3874,'Curva Juros'!$A$7:$A$73,1)) +
(C3874-INDEX('Curva Juros'!$A$7:$A$73,MATCH(C3874,'Curva Juros'!$A$7:$A$73,1))) *
(INDEX('Curva Juros'!$B$7:$B$73,MATCH(C3874,'Curva Juros'!$A$7:$A$73,1)+1) -
INDEX('Curva Juros'!$B$7:$B$73,MATCH(C3874,'Curva Juros'!$A$7:$A$73,1))) /
(INDEX('Curva Juros'!$A$7:$A$73,MATCH(C3874,'Curva Juros'!$A$7:$A$73,1)+1) -
INDEX('Curva Juros'!$A$7:$A$73,MATCH(C3874,'Curva Juros'!$A$7:$A$73,1)))</f>
        <v>7.5176567619047621</v>
      </c>
      <c r="F3874" s="24">
        <f t="shared" si="60"/>
        <v>-6.9656761904761388E-4</v>
      </c>
      <c r="G3874" s="24"/>
    </row>
    <row r="3875" spans="1:7" x14ac:dyDescent="0.25">
      <c r="A3875" s="3" t="s">
        <v>86</v>
      </c>
      <c r="B3875" s="4">
        <v>45898</v>
      </c>
      <c r="C3875" s="5">
        <v>1739.58</v>
      </c>
      <c r="D3875" s="19">
        <v>7.4399999999999994E-2</v>
      </c>
      <c r="E3875" s="35" cm="1">
        <f t="array" ref="E3875">INDEX('Curva Juros'!$B$7:$B$73,MATCH(C3875,'Curva Juros'!$A$7:$A$73,1)) +
(C3875-INDEX('Curva Juros'!$A$7:$A$73,MATCH(C3875,'Curva Juros'!$A$7:$A$73,1))) *
(INDEX('Curva Juros'!$B$7:$B$73,MATCH(C3875,'Curva Juros'!$A$7:$A$73,1)+1) -
INDEX('Curva Juros'!$B$7:$B$73,MATCH(C3875,'Curva Juros'!$A$7:$A$73,1))) /
(INDEX('Curva Juros'!$A$7:$A$73,MATCH(C3875,'Curva Juros'!$A$7:$A$73,1)+1) -
INDEX('Curva Juros'!$A$7:$A$73,MATCH(C3875,'Curva Juros'!$A$7:$A$73,1)))</f>
        <v>7.5188631428571426</v>
      </c>
      <c r="F3875" s="24">
        <f t="shared" si="60"/>
        <v>-7.8863142857142632E-4</v>
      </c>
      <c r="G3875" s="24"/>
    </row>
    <row r="3876" spans="1:7" x14ac:dyDescent="0.25">
      <c r="A3876" s="6" t="s">
        <v>86</v>
      </c>
      <c r="B3876" s="7">
        <v>45905</v>
      </c>
      <c r="C3876" s="8">
        <v>1736.47</v>
      </c>
      <c r="D3876" s="20">
        <v>7.3691999999999994E-2</v>
      </c>
      <c r="E3876" s="35" cm="1">
        <f t="array" ref="E3876">INDEX('Curva Juros'!$B$7:$B$73,MATCH(C3876,'Curva Juros'!$A$7:$A$73,1)) +
(C3876-INDEX('Curva Juros'!$A$7:$A$73,MATCH(C3876,'Curva Juros'!$A$7:$A$73,1))) *
(INDEX('Curva Juros'!$B$7:$B$73,MATCH(C3876,'Curva Juros'!$A$7:$A$73,1)+1) -
INDEX('Curva Juros'!$B$7:$B$73,MATCH(C3876,'Curva Juros'!$A$7:$A$73,1))) /
(INDEX('Curva Juros'!$A$7:$A$73,MATCH(C3876,'Curva Juros'!$A$7:$A$73,1)+1) -
INDEX('Curva Juros'!$A$7:$A$73,MATCH(C3876,'Curva Juros'!$A$7:$A$73,1)))</f>
        <v>7.5196480476190475</v>
      </c>
      <c r="F3876" s="24">
        <f t="shared" si="60"/>
        <v>-1.5044804761904784E-3</v>
      </c>
      <c r="G3876" s="24"/>
    </row>
    <row r="3877" spans="1:7" x14ac:dyDescent="0.25">
      <c r="A3877" s="3" t="s">
        <v>86</v>
      </c>
      <c r="B3877" s="4">
        <v>45912</v>
      </c>
      <c r="C3877" s="5">
        <v>1733.7</v>
      </c>
      <c r="D3877" s="19">
        <v>7.2860999999999995E-2</v>
      </c>
      <c r="E3877" s="35" cm="1">
        <f t="array" ref="E3877">INDEX('Curva Juros'!$B$7:$B$73,MATCH(C3877,'Curva Juros'!$A$7:$A$73,1)) +
(C3877-INDEX('Curva Juros'!$A$7:$A$73,MATCH(C3877,'Curva Juros'!$A$7:$A$73,1))) *
(INDEX('Curva Juros'!$B$7:$B$73,MATCH(C3877,'Curva Juros'!$A$7:$A$73,1)+1) -
INDEX('Curva Juros'!$B$7:$B$73,MATCH(C3877,'Curva Juros'!$A$7:$A$73,1))) /
(INDEX('Curva Juros'!$A$7:$A$73,MATCH(C3877,'Curva Juros'!$A$7:$A$73,1)+1) -
INDEX('Curva Juros'!$A$7:$A$73,MATCH(C3877,'Curva Juros'!$A$7:$A$73,1)))</f>
        <v>7.5203471428571422</v>
      </c>
      <c r="F3877" s="24">
        <f t="shared" si="60"/>
        <v>-2.3424714285714271E-3</v>
      </c>
      <c r="G3877" s="24"/>
    </row>
    <row r="3878" spans="1:7" x14ac:dyDescent="0.25">
      <c r="A3878" s="6" t="s">
        <v>86</v>
      </c>
      <c r="B3878" s="7">
        <v>45919</v>
      </c>
      <c r="C3878" s="8">
        <v>1791.7</v>
      </c>
      <c r="D3878" s="20">
        <v>7.1231000000000003E-2</v>
      </c>
      <c r="E3878" s="35" cm="1">
        <f t="array" ref="E3878">INDEX('Curva Juros'!$B$7:$B$73,MATCH(C3878,'Curva Juros'!$A$7:$A$73,1)) +
(C3878-INDEX('Curva Juros'!$A$7:$A$73,MATCH(C3878,'Curva Juros'!$A$7:$A$73,1))) *
(INDEX('Curva Juros'!$B$7:$B$73,MATCH(C3878,'Curva Juros'!$A$7:$A$73,1)+1) -
INDEX('Curva Juros'!$B$7:$B$73,MATCH(C3878,'Curva Juros'!$A$7:$A$73,1))) /
(INDEX('Curva Juros'!$A$7:$A$73,MATCH(C3878,'Curva Juros'!$A$7:$A$73,1)+1) -
INDEX('Curva Juros'!$A$7:$A$73,MATCH(C3878,'Curva Juros'!$A$7:$A$73,1)))</f>
        <v>7.5055111904761906</v>
      </c>
      <c r="F3878" s="24">
        <f t="shared" si="60"/>
        <v>-3.8241119047619093E-3</v>
      </c>
      <c r="G3878" s="24"/>
    </row>
    <row r="3879" spans="1:7" x14ac:dyDescent="0.25">
      <c r="A3879" s="3" t="s">
        <v>86</v>
      </c>
      <c r="B3879" s="4">
        <v>45926</v>
      </c>
      <c r="C3879" s="5">
        <v>1788.39</v>
      </c>
      <c r="D3879" s="19">
        <v>7.0516999999999996E-2</v>
      </c>
      <c r="E3879" s="35" cm="1">
        <f t="array" ref="E3879">INDEX('Curva Juros'!$B$7:$B$73,MATCH(C3879,'Curva Juros'!$A$7:$A$73,1)) +
(C3879-INDEX('Curva Juros'!$A$7:$A$73,MATCH(C3879,'Curva Juros'!$A$7:$A$73,1))) *
(INDEX('Curva Juros'!$B$7:$B$73,MATCH(C3879,'Curva Juros'!$A$7:$A$73,1)+1) -
INDEX('Curva Juros'!$B$7:$B$73,MATCH(C3879,'Curva Juros'!$A$7:$A$73,1))) /
(INDEX('Curva Juros'!$A$7:$A$73,MATCH(C3879,'Curva Juros'!$A$7:$A$73,1)+1) -
INDEX('Curva Juros'!$A$7:$A$73,MATCH(C3879,'Curva Juros'!$A$7:$A$73,1)))</f>
        <v>7.506370214285714</v>
      </c>
      <c r="F3879" s="24">
        <f t="shared" si="60"/>
        <v>-4.5467021428571425E-3</v>
      </c>
      <c r="G3879" s="24"/>
    </row>
    <row r="3880" spans="1:7" x14ac:dyDescent="0.25">
      <c r="A3880" s="6" t="s">
        <v>86</v>
      </c>
      <c r="B3880" s="7">
        <v>45933</v>
      </c>
      <c r="C3880" s="8">
        <v>1780.99</v>
      </c>
      <c r="D3880" s="20">
        <v>7.1531999999999998E-2</v>
      </c>
      <c r="E3880" s="35" cm="1">
        <f t="array" ref="E3880">INDEX('Curva Juros'!$B$7:$B$73,MATCH(C3880,'Curva Juros'!$A$7:$A$73,1)) +
(C3880-INDEX('Curva Juros'!$A$7:$A$73,MATCH(C3880,'Curva Juros'!$A$7:$A$73,1))) *
(INDEX('Curva Juros'!$B$7:$B$73,MATCH(C3880,'Curva Juros'!$A$7:$A$73,1)+1) -
INDEX('Curva Juros'!$B$7:$B$73,MATCH(C3880,'Curva Juros'!$A$7:$A$73,1))) /
(INDEX('Curva Juros'!$A$7:$A$73,MATCH(C3880,'Curva Juros'!$A$7:$A$73,1)+1) -
INDEX('Curva Juros'!$A$7:$A$73,MATCH(C3880,'Curva Juros'!$A$7:$A$73,1)))</f>
        <v>7.5082906904761906</v>
      </c>
      <c r="F3880" s="24">
        <f t="shared" si="60"/>
        <v>-3.5509069047619107E-3</v>
      </c>
      <c r="G3880" s="24"/>
    </row>
    <row r="3881" spans="1:7" x14ac:dyDescent="0.25">
      <c r="A3881" s="3" t="s">
        <v>86</v>
      </c>
      <c r="B3881" s="4">
        <v>45940</v>
      </c>
      <c r="C3881" s="5">
        <v>1780.5</v>
      </c>
      <c r="D3881" s="19">
        <v>6.9625999999999993E-2</v>
      </c>
      <c r="E3881" s="35" cm="1">
        <f t="array" ref="E3881">INDEX('Curva Juros'!$B$7:$B$73,MATCH(C3881,'Curva Juros'!$A$7:$A$73,1)) +
(C3881-INDEX('Curva Juros'!$A$7:$A$73,MATCH(C3881,'Curva Juros'!$A$7:$A$73,1))) *
(INDEX('Curva Juros'!$B$7:$B$73,MATCH(C3881,'Curva Juros'!$A$7:$A$73,1)+1) -
INDEX('Curva Juros'!$B$7:$B$73,MATCH(C3881,'Curva Juros'!$A$7:$A$73,1))) /
(INDEX('Curva Juros'!$A$7:$A$73,MATCH(C3881,'Curva Juros'!$A$7:$A$73,1)+1) -
INDEX('Curva Juros'!$A$7:$A$73,MATCH(C3881,'Curva Juros'!$A$7:$A$73,1)))</f>
        <v>7.5084178571428568</v>
      </c>
      <c r="F3881" s="24">
        <f t="shared" si="60"/>
        <v>-5.4581785714285791E-3</v>
      </c>
      <c r="G3881" s="24"/>
    </row>
    <row r="3882" spans="1:7" x14ac:dyDescent="0.25">
      <c r="A3882" s="6" t="s">
        <v>86</v>
      </c>
      <c r="B3882" s="7">
        <v>45947</v>
      </c>
      <c r="C3882" s="8">
        <v>1773.42</v>
      </c>
      <c r="D3882" s="20">
        <v>7.0507E-2</v>
      </c>
      <c r="E3882" s="35" cm="1">
        <f t="array" ref="E3882">INDEX('Curva Juros'!$B$7:$B$73,MATCH(C3882,'Curva Juros'!$A$7:$A$73,1)) +
(C3882-INDEX('Curva Juros'!$A$7:$A$73,MATCH(C3882,'Curva Juros'!$A$7:$A$73,1))) *
(INDEX('Curva Juros'!$B$7:$B$73,MATCH(C3882,'Curva Juros'!$A$7:$A$73,1)+1) -
INDEX('Curva Juros'!$B$7:$B$73,MATCH(C3882,'Curva Juros'!$A$7:$A$73,1))) /
(INDEX('Curva Juros'!$A$7:$A$73,MATCH(C3882,'Curva Juros'!$A$7:$A$73,1)+1) -
INDEX('Curva Juros'!$A$7:$A$73,MATCH(C3882,'Curva Juros'!$A$7:$A$73,1)))</f>
        <v>7.510255285714285</v>
      </c>
      <c r="F3882" s="24">
        <f t="shared" si="60"/>
        <v>-4.5955528571428456E-3</v>
      </c>
      <c r="G3882" s="24"/>
    </row>
    <row r="3883" spans="1:7" x14ac:dyDescent="0.25">
      <c r="A3883" s="3" t="s">
        <v>86</v>
      </c>
      <c r="B3883" s="4">
        <v>45954</v>
      </c>
      <c r="C3883" s="5">
        <v>1762.47</v>
      </c>
      <c r="D3883" s="19">
        <v>7.3016999999999999E-2</v>
      </c>
      <c r="E3883" s="35" cm="1">
        <f t="array" ref="E3883">INDEX('Curva Juros'!$B$7:$B$73,MATCH(C3883,'Curva Juros'!$A$7:$A$73,1)) +
(C3883-INDEX('Curva Juros'!$A$7:$A$73,MATCH(C3883,'Curva Juros'!$A$7:$A$73,1))) *
(INDEX('Curva Juros'!$B$7:$B$73,MATCH(C3883,'Curva Juros'!$A$7:$A$73,1)+1) -
INDEX('Curva Juros'!$B$7:$B$73,MATCH(C3883,'Curva Juros'!$A$7:$A$73,1))) /
(INDEX('Curva Juros'!$A$7:$A$73,MATCH(C3883,'Curva Juros'!$A$7:$A$73,1)+1) -
INDEX('Curva Juros'!$A$7:$A$73,MATCH(C3883,'Curva Juros'!$A$7:$A$73,1)))</f>
        <v>7.5130861428571425</v>
      </c>
      <c r="F3883" s="24">
        <f t="shared" si="60"/>
        <v>-2.113861428571423E-3</v>
      </c>
      <c r="G3883" s="24"/>
    </row>
    <row r="3884" spans="1:7" x14ac:dyDescent="0.25">
      <c r="A3884" s="6" t="s">
        <v>86</v>
      </c>
      <c r="B3884" s="7">
        <v>45961</v>
      </c>
      <c r="C3884" s="8">
        <v>1751.51</v>
      </c>
      <c r="D3884" s="20">
        <v>7.5522000000000006E-2</v>
      </c>
      <c r="E3884" s="35" cm="1">
        <f t="array" ref="E3884">INDEX('Curva Juros'!$B$7:$B$73,MATCH(C3884,'Curva Juros'!$A$7:$A$73,1)) +
(C3884-INDEX('Curva Juros'!$A$7:$A$73,MATCH(C3884,'Curva Juros'!$A$7:$A$73,1))) *
(INDEX('Curva Juros'!$B$7:$B$73,MATCH(C3884,'Curva Juros'!$A$7:$A$73,1)+1) -
INDEX('Curva Juros'!$B$7:$B$73,MATCH(C3884,'Curva Juros'!$A$7:$A$73,1))) /
(INDEX('Curva Juros'!$A$7:$A$73,MATCH(C3884,'Curva Juros'!$A$7:$A$73,1)+1) -
INDEX('Curva Juros'!$A$7:$A$73,MATCH(C3884,'Curva Juros'!$A$7:$A$73,1)))</f>
        <v>7.5158522380952375</v>
      </c>
      <c r="F3884" s="24">
        <f t="shared" si="60"/>
        <v>3.6347761904763354E-4</v>
      </c>
      <c r="G3884" s="24"/>
    </row>
    <row r="3885" spans="1:7" x14ac:dyDescent="0.25">
      <c r="A3885" s="3" t="s">
        <v>86</v>
      </c>
      <c r="B3885" s="4">
        <v>45968</v>
      </c>
      <c r="C3885" s="5">
        <v>1748.46</v>
      </c>
      <c r="D3885" s="19">
        <v>7.4704000000000007E-2</v>
      </c>
      <c r="E3885" s="35" cm="1">
        <f t="array" ref="E3885">INDEX('Curva Juros'!$B$7:$B$73,MATCH(C3885,'Curva Juros'!$A$7:$A$73,1)) +
(C3885-INDEX('Curva Juros'!$A$7:$A$73,MATCH(C3885,'Curva Juros'!$A$7:$A$73,1))) *
(INDEX('Curva Juros'!$B$7:$B$73,MATCH(C3885,'Curva Juros'!$A$7:$A$73,1)+1) -
INDEX('Curva Juros'!$B$7:$B$73,MATCH(C3885,'Curva Juros'!$A$7:$A$73,1))) /
(INDEX('Curva Juros'!$A$7:$A$73,MATCH(C3885,'Curva Juros'!$A$7:$A$73,1)+1) -
INDEX('Curva Juros'!$A$7:$A$73,MATCH(C3885,'Curva Juros'!$A$7:$A$73,1)))</f>
        <v>7.5166219999999999</v>
      </c>
      <c r="F3885" s="24">
        <f t="shared" si="60"/>
        <v>-4.622199999999993E-4</v>
      </c>
      <c r="G3885" s="24"/>
    </row>
    <row r="3886" spans="1:7" x14ac:dyDescent="0.25">
      <c r="A3886" s="6" t="s">
        <v>86</v>
      </c>
      <c r="B3886" s="7">
        <v>45975</v>
      </c>
      <c r="C3886" s="8">
        <v>1745.44</v>
      </c>
      <c r="D3886" s="20">
        <v>7.3869000000000004E-2</v>
      </c>
      <c r="E3886" s="35" cm="1">
        <f t="array" ref="E3886">INDEX('Curva Juros'!$B$7:$B$73,MATCH(C3886,'Curva Juros'!$A$7:$A$73,1)) +
(C3886-INDEX('Curva Juros'!$A$7:$A$73,MATCH(C3886,'Curva Juros'!$A$7:$A$73,1))) *
(INDEX('Curva Juros'!$B$7:$B$73,MATCH(C3886,'Curva Juros'!$A$7:$A$73,1)+1) -
INDEX('Curva Juros'!$B$7:$B$73,MATCH(C3886,'Curva Juros'!$A$7:$A$73,1))) /
(INDEX('Curva Juros'!$A$7:$A$73,MATCH(C3886,'Curva Juros'!$A$7:$A$73,1)+1) -
INDEX('Curva Juros'!$A$7:$A$73,MATCH(C3886,'Curva Juros'!$A$7:$A$73,1)))</f>
        <v>7.5173841904761902</v>
      </c>
      <c r="F3886" s="24">
        <f t="shared" si="60"/>
        <v>-1.3048419047618914E-3</v>
      </c>
      <c r="G3886" s="24"/>
    </row>
    <row r="3887" spans="1:7" x14ac:dyDescent="0.25">
      <c r="A3887" s="3" t="s">
        <v>86</v>
      </c>
      <c r="B3887" s="4">
        <v>45982</v>
      </c>
      <c r="C3887" s="5">
        <v>1741.17</v>
      </c>
      <c r="D3887" s="19">
        <v>7.3982000000000006E-2</v>
      </c>
      <c r="E3887" s="35" cm="1">
        <f t="array" ref="E3887">INDEX('Curva Juros'!$B$7:$B$73,MATCH(C3887,'Curva Juros'!$A$7:$A$73,1)) +
(C3887-INDEX('Curva Juros'!$A$7:$A$73,MATCH(C3887,'Curva Juros'!$A$7:$A$73,1))) *
(INDEX('Curva Juros'!$B$7:$B$73,MATCH(C3887,'Curva Juros'!$A$7:$A$73,1)+1) -
INDEX('Curva Juros'!$B$7:$B$73,MATCH(C3887,'Curva Juros'!$A$7:$A$73,1))) /
(INDEX('Curva Juros'!$A$7:$A$73,MATCH(C3887,'Curva Juros'!$A$7:$A$73,1)+1) -
INDEX('Curva Juros'!$A$7:$A$73,MATCH(C3887,'Curva Juros'!$A$7:$A$73,1)))</f>
        <v>7.5184618571428565</v>
      </c>
      <c r="F3887" s="24">
        <f t="shared" si="60"/>
        <v>-1.2026185714285598E-3</v>
      </c>
      <c r="G3887" s="24"/>
    </row>
    <row r="3888" spans="1:7" x14ac:dyDescent="0.25">
      <c r="A3888" s="6" t="s">
        <v>86</v>
      </c>
      <c r="B3888" s="7">
        <v>45989</v>
      </c>
      <c r="C3888" s="8">
        <v>1737.58</v>
      </c>
      <c r="D3888" s="20">
        <v>7.3387999999999995E-2</v>
      </c>
      <c r="E3888" s="35" cm="1">
        <f t="array" ref="E3888">INDEX('Curva Juros'!$B$7:$B$73,MATCH(C3888,'Curva Juros'!$A$7:$A$73,1)) +
(C3888-INDEX('Curva Juros'!$A$7:$A$73,MATCH(C3888,'Curva Juros'!$A$7:$A$73,1))) *
(INDEX('Curva Juros'!$B$7:$B$73,MATCH(C3888,'Curva Juros'!$A$7:$A$73,1)+1) -
INDEX('Curva Juros'!$B$7:$B$73,MATCH(C3888,'Curva Juros'!$A$7:$A$73,1))) /
(INDEX('Curva Juros'!$A$7:$A$73,MATCH(C3888,'Curva Juros'!$A$7:$A$73,1)+1) -
INDEX('Curva Juros'!$A$7:$A$73,MATCH(C3888,'Curva Juros'!$A$7:$A$73,1)))</f>
        <v>7.5193679047619044</v>
      </c>
      <c r="F3888" s="24">
        <f t="shared" si="60"/>
        <v>-1.8056790476190521E-3</v>
      </c>
      <c r="G3888" s="24"/>
    </row>
    <row r="3889" spans="1:7" x14ac:dyDescent="0.25">
      <c r="A3889" s="3" t="s">
        <v>86</v>
      </c>
      <c r="B3889" s="4">
        <v>45996</v>
      </c>
      <c r="C3889" s="5">
        <v>1734.09</v>
      </c>
      <c r="D3889" s="19">
        <v>7.2751999999999997E-2</v>
      </c>
      <c r="E3889" s="35" cm="1">
        <f t="array" ref="E3889">INDEX('Curva Juros'!$B$7:$B$73,MATCH(C3889,'Curva Juros'!$A$7:$A$73,1)) +
(C3889-INDEX('Curva Juros'!$A$7:$A$73,MATCH(C3889,'Curva Juros'!$A$7:$A$73,1))) *
(INDEX('Curva Juros'!$B$7:$B$73,MATCH(C3889,'Curva Juros'!$A$7:$A$73,1)+1) -
INDEX('Curva Juros'!$B$7:$B$73,MATCH(C3889,'Curva Juros'!$A$7:$A$73,1))) /
(INDEX('Curva Juros'!$A$7:$A$73,MATCH(C3889,'Curva Juros'!$A$7:$A$73,1)+1) -
INDEX('Curva Juros'!$A$7:$A$73,MATCH(C3889,'Curva Juros'!$A$7:$A$73,1)))</f>
        <v>7.5202487142857137</v>
      </c>
      <c r="F3889" s="24">
        <f t="shared" si="60"/>
        <v>-2.450487142857144E-3</v>
      </c>
      <c r="G3889" s="24"/>
    </row>
    <row r="3890" spans="1:7" x14ac:dyDescent="0.25">
      <c r="A3890" s="6" t="s">
        <v>86</v>
      </c>
      <c r="B3890" s="7">
        <v>46003</v>
      </c>
      <c r="C3890" s="8">
        <v>1726.81</v>
      </c>
      <c r="D3890" s="20">
        <v>7.3714000000000002E-2</v>
      </c>
      <c r="E3890" s="35" cm="1">
        <f t="array" ref="E3890">INDEX('Curva Juros'!$B$7:$B$73,MATCH(C3890,'Curva Juros'!$A$7:$A$73,1)) +
(C3890-INDEX('Curva Juros'!$A$7:$A$73,MATCH(C3890,'Curva Juros'!$A$7:$A$73,1))) *
(INDEX('Curva Juros'!$B$7:$B$73,MATCH(C3890,'Curva Juros'!$A$7:$A$73,1)+1) -
INDEX('Curva Juros'!$B$7:$B$73,MATCH(C3890,'Curva Juros'!$A$7:$A$73,1))) /
(INDEX('Curva Juros'!$A$7:$A$73,MATCH(C3890,'Curva Juros'!$A$7:$A$73,1)+1) -
INDEX('Curva Juros'!$A$7:$A$73,MATCH(C3890,'Curva Juros'!$A$7:$A$73,1)))</f>
        <v>7.5220860476190472</v>
      </c>
      <c r="F3890" s="24">
        <f t="shared" si="60"/>
        <v>-1.5068604761904747E-3</v>
      </c>
      <c r="G3890" s="24"/>
    </row>
    <row r="3891" spans="1:7" x14ac:dyDescent="0.25">
      <c r="A3891" s="3" t="s">
        <v>86</v>
      </c>
      <c r="B3891" s="4">
        <v>46010</v>
      </c>
      <c r="C3891" s="5">
        <v>1719.84</v>
      </c>
      <c r="D3891" s="19">
        <v>7.4542999999999998E-2</v>
      </c>
      <c r="E3891" s="35" cm="1">
        <f t="array" ref="E3891">INDEX('Curva Juros'!$B$7:$B$73,MATCH(C3891,'Curva Juros'!$A$7:$A$73,1)) +
(C3891-INDEX('Curva Juros'!$A$7:$A$73,MATCH(C3891,'Curva Juros'!$A$7:$A$73,1))) *
(INDEX('Curva Juros'!$B$7:$B$73,MATCH(C3891,'Curva Juros'!$A$7:$A$73,1)+1) -
INDEX('Curva Juros'!$B$7:$B$73,MATCH(C3891,'Curva Juros'!$A$7:$A$73,1))) /
(INDEX('Curva Juros'!$A$7:$A$73,MATCH(C3891,'Curva Juros'!$A$7:$A$73,1)+1) -
INDEX('Curva Juros'!$A$7:$A$73,MATCH(C3891,'Curva Juros'!$A$7:$A$73,1)))</f>
        <v>7.5238451428571427</v>
      </c>
      <c r="F3891" s="24">
        <f t="shared" si="60"/>
        <v>-6.9545142857142805E-4</v>
      </c>
      <c r="G3891" s="24"/>
    </row>
    <row r="3892" spans="1:7" x14ac:dyDescent="0.25">
      <c r="A3892" s="6" t="s">
        <v>86</v>
      </c>
      <c r="B3892" s="7">
        <v>46017</v>
      </c>
      <c r="C3892" s="8">
        <v>1715.28</v>
      </c>
      <c r="D3892" s="20">
        <v>7.4778999999999998E-2</v>
      </c>
      <c r="E3892" s="35" cm="1">
        <f t="array" ref="E3892">INDEX('Curva Juros'!$B$7:$B$73,MATCH(C3892,'Curva Juros'!$A$7:$A$73,1)) +
(C3892-INDEX('Curva Juros'!$A$7:$A$73,MATCH(C3892,'Curva Juros'!$A$7:$A$73,1))) *
(INDEX('Curva Juros'!$B$7:$B$73,MATCH(C3892,'Curva Juros'!$A$7:$A$73,1)+1) -
INDEX('Curva Juros'!$B$7:$B$73,MATCH(C3892,'Curva Juros'!$A$7:$A$73,1))) /
(INDEX('Curva Juros'!$A$7:$A$73,MATCH(C3892,'Curva Juros'!$A$7:$A$73,1)+1) -
INDEX('Curva Juros'!$A$7:$A$73,MATCH(C3892,'Curva Juros'!$A$7:$A$73,1)))</f>
        <v>7.5249959999999998</v>
      </c>
      <c r="F3892" s="24">
        <f t="shared" si="60"/>
        <v>-4.7096000000000637E-4</v>
      </c>
      <c r="G3892" s="24"/>
    </row>
    <row r="3893" spans="1:7" x14ac:dyDescent="0.25">
      <c r="A3893" s="3" t="s">
        <v>86</v>
      </c>
      <c r="B3893" s="4">
        <v>46024</v>
      </c>
      <c r="C3893" s="5">
        <v>1712.57</v>
      </c>
      <c r="D3893" s="19">
        <v>7.4233999999999994E-2</v>
      </c>
      <c r="E3893" s="35" cm="1">
        <f t="array" ref="E3893">INDEX('Curva Juros'!$B$7:$B$73,MATCH(C3893,'Curva Juros'!$A$7:$A$73,1)) +
(C3893-INDEX('Curva Juros'!$A$7:$A$73,MATCH(C3893,'Curva Juros'!$A$7:$A$73,1))) *
(INDEX('Curva Juros'!$B$7:$B$73,MATCH(C3893,'Curva Juros'!$A$7:$A$73,1)+1) -
INDEX('Curva Juros'!$B$7:$B$73,MATCH(C3893,'Curva Juros'!$A$7:$A$73,1))) /
(INDEX('Curva Juros'!$A$7:$A$73,MATCH(C3893,'Curva Juros'!$A$7:$A$73,1)+1) -
INDEX('Curva Juros'!$A$7:$A$73,MATCH(C3893,'Curva Juros'!$A$7:$A$73,1)))</f>
        <v>7.5256799523809521</v>
      </c>
      <c r="F3893" s="24">
        <f t="shared" si="60"/>
        <v>-1.0227995238095283E-3</v>
      </c>
      <c r="G3893" s="24"/>
    </row>
    <row r="3894" spans="1:7" x14ac:dyDescent="0.25">
      <c r="A3894" s="6" t="s">
        <v>86</v>
      </c>
      <c r="B3894" s="7">
        <v>46031</v>
      </c>
      <c r="C3894" s="8">
        <v>1707.79</v>
      </c>
      <c r="D3894" s="20">
        <v>7.4140999999999999E-2</v>
      </c>
      <c r="E3894" s="35" cm="1">
        <f t="array" ref="E3894">INDEX('Curva Juros'!$B$7:$B$73,MATCH(C3894,'Curva Juros'!$A$7:$A$73,1)) +
(C3894-INDEX('Curva Juros'!$A$7:$A$73,MATCH(C3894,'Curva Juros'!$A$7:$A$73,1))) *
(INDEX('Curva Juros'!$B$7:$B$73,MATCH(C3894,'Curva Juros'!$A$7:$A$73,1)+1) -
INDEX('Curva Juros'!$B$7:$B$73,MATCH(C3894,'Curva Juros'!$A$7:$A$73,1))) /
(INDEX('Curva Juros'!$A$7:$A$73,MATCH(C3894,'Curva Juros'!$A$7:$A$73,1)+1) -
INDEX('Curva Juros'!$A$7:$A$73,MATCH(C3894,'Curva Juros'!$A$7:$A$73,1)))</f>
        <v>7.5268863333333336</v>
      </c>
      <c r="F3894" s="24">
        <f t="shared" si="60"/>
        <v>-1.1278633333333399E-3</v>
      </c>
      <c r="G3894" s="24"/>
    </row>
    <row r="3895" spans="1:7" x14ac:dyDescent="0.25">
      <c r="A3895" s="3" t="s">
        <v>86</v>
      </c>
      <c r="B3895" s="4">
        <v>46038</v>
      </c>
      <c r="C3895" s="5">
        <v>1706.37</v>
      </c>
      <c r="D3895" s="19">
        <v>7.2636999999999993E-2</v>
      </c>
      <c r="E3895" s="35" cm="1">
        <f t="array" ref="E3895">INDEX('Curva Juros'!$B$7:$B$73,MATCH(C3895,'Curva Juros'!$A$7:$A$73,1)) +
(C3895-INDEX('Curva Juros'!$A$7:$A$73,MATCH(C3895,'Curva Juros'!$A$7:$A$73,1))) *
(INDEX('Curva Juros'!$B$7:$B$73,MATCH(C3895,'Curva Juros'!$A$7:$A$73,1)+1) -
INDEX('Curva Juros'!$B$7:$B$73,MATCH(C3895,'Curva Juros'!$A$7:$A$73,1))) /
(INDEX('Curva Juros'!$A$7:$A$73,MATCH(C3895,'Curva Juros'!$A$7:$A$73,1)+1) -
INDEX('Curva Juros'!$A$7:$A$73,MATCH(C3895,'Curva Juros'!$A$7:$A$73,1)))</f>
        <v>7.5272447142857146</v>
      </c>
      <c r="F3895" s="24">
        <f t="shared" si="60"/>
        <v>-2.6354471428571558E-3</v>
      </c>
      <c r="G3895" s="24"/>
    </row>
    <row r="3896" spans="1:7" x14ac:dyDescent="0.25">
      <c r="A3896" s="6" t="s">
        <v>86</v>
      </c>
      <c r="B3896" s="7">
        <v>46045</v>
      </c>
      <c r="C3896" s="8">
        <v>1708.36</v>
      </c>
      <c r="D3896" s="20">
        <v>6.9685999999999998E-2</v>
      </c>
      <c r="E3896" s="35" cm="1">
        <f t="array" ref="E3896">INDEX('Curva Juros'!$B$7:$B$73,MATCH(C3896,'Curva Juros'!$A$7:$A$73,1)) +
(C3896-INDEX('Curva Juros'!$A$7:$A$73,MATCH(C3896,'Curva Juros'!$A$7:$A$73,1))) *
(INDEX('Curva Juros'!$B$7:$B$73,MATCH(C3896,'Curva Juros'!$A$7:$A$73,1)+1) -
INDEX('Curva Juros'!$B$7:$B$73,MATCH(C3896,'Curva Juros'!$A$7:$A$73,1))) /
(INDEX('Curva Juros'!$A$7:$A$73,MATCH(C3896,'Curva Juros'!$A$7:$A$73,1)+1) -
INDEX('Curva Juros'!$A$7:$A$73,MATCH(C3896,'Curva Juros'!$A$7:$A$73,1)))</f>
        <v>7.526742476190476</v>
      </c>
      <c r="F3896" s="24">
        <f t="shared" si="60"/>
        <v>-5.581424761904763E-3</v>
      </c>
      <c r="G3896" s="24"/>
    </row>
    <row r="3897" spans="1:7" x14ac:dyDescent="0.25">
      <c r="A3897" s="3" t="s">
        <v>86</v>
      </c>
      <c r="B3897" s="4">
        <v>46052</v>
      </c>
      <c r="C3897" s="5">
        <v>1707.19</v>
      </c>
      <c r="D3897" s="19">
        <v>6.8065000000000001E-2</v>
      </c>
      <c r="E3897" s="35" cm="1">
        <f t="array" ref="E3897">INDEX('Curva Juros'!$B$7:$B$73,MATCH(C3897,'Curva Juros'!$A$7:$A$73,1)) +
(C3897-INDEX('Curva Juros'!$A$7:$A$73,MATCH(C3897,'Curva Juros'!$A$7:$A$73,1))) *
(INDEX('Curva Juros'!$B$7:$B$73,MATCH(C3897,'Curva Juros'!$A$7:$A$73,1)+1) -
INDEX('Curva Juros'!$B$7:$B$73,MATCH(C3897,'Curva Juros'!$A$7:$A$73,1))) /
(INDEX('Curva Juros'!$A$7:$A$73,MATCH(C3897,'Curva Juros'!$A$7:$A$73,1)+1) -
INDEX('Curva Juros'!$A$7:$A$73,MATCH(C3897,'Curva Juros'!$A$7:$A$73,1)))</f>
        <v>7.5270377619047615</v>
      </c>
      <c r="F3897" s="24">
        <f t="shared" si="60"/>
        <v>-7.2053776190476176E-3</v>
      </c>
      <c r="G3897" s="24"/>
    </row>
    <row r="3898" spans="1:7" x14ac:dyDescent="0.25">
      <c r="A3898" s="6" t="s">
        <v>86</v>
      </c>
      <c r="B3898" s="7">
        <v>46059</v>
      </c>
      <c r="C3898" s="8">
        <v>1699.06</v>
      </c>
      <c r="D3898" s="20">
        <v>6.9389000000000006E-2</v>
      </c>
      <c r="E3898" s="35" cm="1">
        <f t="array" ref="E3898">INDEX('Curva Juros'!$B$7:$B$73,MATCH(C3898,'Curva Juros'!$A$7:$A$73,1)) +
(C3898-INDEX('Curva Juros'!$A$7:$A$73,MATCH(C3898,'Curva Juros'!$A$7:$A$73,1))) *
(INDEX('Curva Juros'!$B$7:$B$73,MATCH(C3898,'Curva Juros'!$A$7:$A$73,1)+1) -
INDEX('Curva Juros'!$B$7:$B$73,MATCH(C3898,'Curva Juros'!$A$7:$A$73,1))) /
(INDEX('Curva Juros'!$A$7:$A$73,MATCH(C3898,'Curva Juros'!$A$7:$A$73,1)+1) -
INDEX('Curva Juros'!$A$7:$A$73,MATCH(C3898,'Curva Juros'!$A$7:$A$73,1)))</f>
        <v>7.5290896190476193</v>
      </c>
      <c r="F3898" s="24">
        <f t="shared" si="60"/>
        <v>-5.9018961904761802E-3</v>
      </c>
      <c r="G3898" s="24"/>
    </row>
    <row r="3899" spans="1:7" x14ac:dyDescent="0.25">
      <c r="A3899" s="3" t="s">
        <v>86</v>
      </c>
      <c r="B3899" s="4">
        <v>46066</v>
      </c>
      <c r="C3899" s="5">
        <v>1693.09</v>
      </c>
      <c r="D3899" s="19">
        <v>6.9799E-2</v>
      </c>
      <c r="E3899" s="35" cm="1">
        <f t="array" ref="E3899">INDEX('Curva Juros'!$B$7:$B$73,MATCH(C3899,'Curva Juros'!$A$7:$A$73,1)) +
(C3899-INDEX('Curva Juros'!$A$7:$A$73,MATCH(C3899,'Curva Juros'!$A$7:$A$73,1))) *
(INDEX('Curva Juros'!$B$7:$B$73,MATCH(C3899,'Curva Juros'!$A$7:$A$73,1)+1) -
INDEX('Curva Juros'!$B$7:$B$73,MATCH(C3899,'Curva Juros'!$A$7:$A$73,1))) /
(INDEX('Curva Juros'!$A$7:$A$73,MATCH(C3899,'Curva Juros'!$A$7:$A$73,1)+1) -
INDEX('Curva Juros'!$A$7:$A$73,MATCH(C3899,'Curva Juros'!$A$7:$A$73,1)))</f>
        <v>7.5305963333333334</v>
      </c>
      <c r="F3899" s="24">
        <f t="shared" si="60"/>
        <v>-5.5069633333333368E-3</v>
      </c>
      <c r="G3899" s="24"/>
    </row>
    <row r="3900" spans="1:7" x14ac:dyDescent="0.25">
      <c r="A3900" s="6" t="s">
        <v>86</v>
      </c>
      <c r="B3900" s="7">
        <v>46073</v>
      </c>
      <c r="C3900" s="8">
        <v>1689.61</v>
      </c>
      <c r="D3900" s="20">
        <v>7.0001999999999995E-2</v>
      </c>
      <c r="E3900" s="35" cm="1">
        <f t="array" ref="E3900">INDEX('Curva Juros'!$B$7:$B$73,MATCH(C3900,'Curva Juros'!$A$7:$A$73,1)) +
(C3900-INDEX('Curva Juros'!$A$7:$A$73,MATCH(C3900,'Curva Juros'!$A$7:$A$73,1))) *
(INDEX('Curva Juros'!$B$7:$B$73,MATCH(C3900,'Curva Juros'!$A$7:$A$73,1)+1) -
INDEX('Curva Juros'!$B$7:$B$73,MATCH(C3900,'Curva Juros'!$A$7:$A$73,1))) /
(INDEX('Curva Juros'!$A$7:$A$73,MATCH(C3900,'Curva Juros'!$A$7:$A$73,1)+1) -
INDEX('Curva Juros'!$A$7:$A$73,MATCH(C3900,'Curva Juros'!$A$7:$A$73,1)))</f>
        <v>7.5314746190476187</v>
      </c>
      <c r="F3900" s="24">
        <f t="shared" si="60"/>
        <v>-5.3127461904761974E-3</v>
      </c>
      <c r="G3900" s="24"/>
    </row>
    <row r="3901" spans="1:7" x14ac:dyDescent="0.25">
      <c r="A3901" s="3" t="s">
        <v>86</v>
      </c>
      <c r="B3901" s="4">
        <v>46080</v>
      </c>
      <c r="C3901" s="5">
        <v>1688</v>
      </c>
      <c r="D3901" s="19">
        <v>6.8568000000000004E-2</v>
      </c>
      <c r="E3901" s="35" cm="1">
        <f t="array" ref="E3901">INDEX('Curva Juros'!$B$7:$B$73,MATCH(C3901,'Curva Juros'!$A$7:$A$73,1)) +
(C3901-INDEX('Curva Juros'!$A$7:$A$73,MATCH(C3901,'Curva Juros'!$A$7:$A$73,1))) *
(INDEX('Curva Juros'!$B$7:$B$73,MATCH(C3901,'Curva Juros'!$A$7:$A$73,1)+1) -
INDEX('Curva Juros'!$B$7:$B$73,MATCH(C3901,'Curva Juros'!$A$7:$A$73,1))) /
(INDEX('Curva Juros'!$A$7:$A$73,MATCH(C3901,'Curva Juros'!$A$7:$A$73,1)+1) -
INDEX('Curva Juros'!$A$7:$A$73,MATCH(C3901,'Curva Juros'!$A$7:$A$73,1)))</f>
        <v>7.531880952380952</v>
      </c>
      <c r="F3901" s="24">
        <f t="shared" si="60"/>
        <v>-6.75080952380952E-3</v>
      </c>
      <c r="G3901" s="24"/>
    </row>
    <row r="3902" spans="1:7" x14ac:dyDescent="0.25">
      <c r="A3902" s="6" t="s">
        <v>87</v>
      </c>
      <c r="B3902" s="7">
        <v>45926</v>
      </c>
      <c r="C3902" s="8">
        <v>1871.94</v>
      </c>
      <c r="D3902" s="20">
        <v>7.1367E-2</v>
      </c>
      <c r="E3902" s="35" cm="1">
        <f t="array" ref="E3902">INDEX('Curva Juros'!$B$7:$B$73,MATCH(C3902,'Curva Juros'!$A$7:$A$73,1)) +
(C3902-INDEX('Curva Juros'!$A$7:$A$73,MATCH(C3902,'Curva Juros'!$A$7:$A$73,1))) *
(INDEX('Curva Juros'!$B$7:$B$73,MATCH(C3902,'Curva Juros'!$A$7:$A$73,1)+1) -
INDEX('Curva Juros'!$B$7:$B$73,MATCH(C3902,'Curva Juros'!$A$7:$A$73,1))) /
(INDEX('Curva Juros'!$A$7:$A$73,MATCH(C3902,'Curva Juros'!$A$7:$A$73,1)+1) -
INDEX('Curva Juros'!$A$7:$A$73,MATCH(C3902,'Curva Juros'!$A$7:$A$73,1)))</f>
        <v>7.4846870000000001</v>
      </c>
      <c r="F3902" s="24">
        <f t="shared" si="60"/>
        <v>-3.479869999999996E-3</v>
      </c>
      <c r="G3902" s="24"/>
    </row>
    <row r="3903" spans="1:7" x14ac:dyDescent="0.25">
      <c r="A3903" s="3" t="s">
        <v>87</v>
      </c>
      <c r="B3903" s="4">
        <v>45933</v>
      </c>
      <c r="C3903" s="5">
        <v>1867.47</v>
      </c>
      <c r="D3903" s="19">
        <v>7.1191000000000004E-2</v>
      </c>
      <c r="E3903" s="35" cm="1">
        <f t="array" ref="E3903">INDEX('Curva Juros'!$B$7:$B$73,MATCH(C3903,'Curva Juros'!$A$7:$A$73,1)) +
(C3903-INDEX('Curva Juros'!$A$7:$A$73,MATCH(C3903,'Curva Juros'!$A$7:$A$73,1))) *
(INDEX('Curva Juros'!$B$7:$B$73,MATCH(C3903,'Curva Juros'!$A$7:$A$73,1)+1) -
INDEX('Curva Juros'!$B$7:$B$73,MATCH(C3903,'Curva Juros'!$A$7:$A$73,1))) /
(INDEX('Curva Juros'!$A$7:$A$73,MATCH(C3903,'Curva Juros'!$A$7:$A$73,1)+1) -
INDEX('Curva Juros'!$A$7:$A$73,MATCH(C3903,'Curva Juros'!$A$7:$A$73,1)))</f>
        <v>7.4858470714285721</v>
      </c>
      <c r="F3903" s="24">
        <f t="shared" si="60"/>
        <v>-3.6674707142857199E-3</v>
      </c>
      <c r="G3903" s="24"/>
    </row>
    <row r="3904" spans="1:7" x14ac:dyDescent="0.25">
      <c r="A3904" s="6" t="s">
        <v>87</v>
      </c>
      <c r="B3904" s="7">
        <v>45940</v>
      </c>
      <c r="C3904" s="8">
        <v>1866.11</v>
      </c>
      <c r="D3904" s="20">
        <v>6.9969000000000003E-2</v>
      </c>
      <c r="E3904" s="35" cm="1">
        <f t="array" ref="E3904">INDEX('Curva Juros'!$B$7:$B$73,MATCH(C3904,'Curva Juros'!$A$7:$A$73,1)) +
(C3904-INDEX('Curva Juros'!$A$7:$A$73,MATCH(C3904,'Curva Juros'!$A$7:$A$73,1))) *
(INDEX('Curva Juros'!$B$7:$B$73,MATCH(C3904,'Curva Juros'!$A$7:$A$73,1)+1) -
INDEX('Curva Juros'!$B$7:$B$73,MATCH(C3904,'Curva Juros'!$A$7:$A$73,1))) /
(INDEX('Curva Juros'!$A$7:$A$73,MATCH(C3904,'Curva Juros'!$A$7:$A$73,1)+1) -
INDEX('Curva Juros'!$A$7:$A$73,MATCH(C3904,'Curva Juros'!$A$7:$A$73,1)))</f>
        <v>7.4862000238095243</v>
      </c>
      <c r="F3904" s="24">
        <f t="shared" si="60"/>
        <v>-4.8930002380952464E-3</v>
      </c>
      <c r="G3904" s="24"/>
    </row>
    <row r="3905" spans="1:7" x14ac:dyDescent="0.25">
      <c r="A3905" s="3" t="s">
        <v>87</v>
      </c>
      <c r="B3905" s="4">
        <v>45947</v>
      </c>
      <c r="C3905" s="5">
        <v>1857.11</v>
      </c>
      <c r="D3905" s="19">
        <v>7.1312E-2</v>
      </c>
      <c r="E3905" s="35" cm="1">
        <f t="array" ref="E3905">INDEX('Curva Juros'!$B$7:$B$73,MATCH(C3905,'Curva Juros'!$A$7:$A$73,1)) +
(C3905-INDEX('Curva Juros'!$A$7:$A$73,MATCH(C3905,'Curva Juros'!$A$7:$A$73,1))) *
(INDEX('Curva Juros'!$B$7:$B$73,MATCH(C3905,'Curva Juros'!$A$7:$A$73,1)+1) -
INDEX('Curva Juros'!$B$7:$B$73,MATCH(C3905,'Curva Juros'!$A$7:$A$73,1))) /
(INDEX('Curva Juros'!$A$7:$A$73,MATCH(C3905,'Curva Juros'!$A$7:$A$73,1)+1) -
INDEX('Curva Juros'!$A$7:$A$73,MATCH(C3905,'Curva Juros'!$A$7:$A$73,1)))</f>
        <v>7.488535738095238</v>
      </c>
      <c r="F3905" s="24">
        <f t="shared" si="60"/>
        <v>-3.57335738095238E-3</v>
      </c>
      <c r="G3905" s="24"/>
    </row>
    <row r="3906" spans="1:7" x14ac:dyDescent="0.25">
      <c r="A3906" s="6" t="s">
        <v>87</v>
      </c>
      <c r="B3906" s="7">
        <v>45954</v>
      </c>
      <c r="C3906" s="8">
        <v>1848.65</v>
      </c>
      <c r="D3906" s="20">
        <v>7.2467000000000004E-2</v>
      </c>
      <c r="E3906" s="35" cm="1">
        <f t="array" ref="E3906">INDEX('Curva Juros'!$B$7:$B$73,MATCH(C3906,'Curva Juros'!$A$7:$A$73,1)) +
(C3906-INDEX('Curva Juros'!$A$7:$A$73,MATCH(C3906,'Curva Juros'!$A$7:$A$73,1))) *
(INDEX('Curva Juros'!$B$7:$B$73,MATCH(C3906,'Curva Juros'!$A$7:$A$73,1)+1) -
INDEX('Curva Juros'!$B$7:$B$73,MATCH(C3906,'Curva Juros'!$A$7:$A$73,1))) /
(INDEX('Curva Juros'!$A$7:$A$73,MATCH(C3906,'Curva Juros'!$A$7:$A$73,1)+1) -
INDEX('Curva Juros'!$A$7:$A$73,MATCH(C3906,'Curva Juros'!$A$7:$A$73,1)))</f>
        <v>7.4907313095238095</v>
      </c>
      <c r="F3906" s="24">
        <f t="shared" si="60"/>
        <v>-2.4403130952380947E-3</v>
      </c>
      <c r="G3906" s="24"/>
    </row>
    <row r="3907" spans="1:7" x14ac:dyDescent="0.25">
      <c r="A3907" s="3" t="s">
        <v>87</v>
      </c>
      <c r="B3907" s="4">
        <v>45961</v>
      </c>
      <c r="C3907" s="5">
        <v>1836.08</v>
      </c>
      <c r="D3907" s="19">
        <v>7.4998999999999996E-2</v>
      </c>
      <c r="E3907" s="35" cm="1">
        <f t="array" ref="E3907">INDEX('Curva Juros'!$B$7:$B$73,MATCH(C3907,'Curva Juros'!$A$7:$A$73,1)) +
(C3907-INDEX('Curva Juros'!$A$7:$A$73,MATCH(C3907,'Curva Juros'!$A$7:$A$73,1))) *
(INDEX('Curva Juros'!$B$7:$B$73,MATCH(C3907,'Curva Juros'!$A$7:$A$73,1)+1) -
INDEX('Curva Juros'!$B$7:$B$73,MATCH(C3907,'Curva Juros'!$A$7:$A$73,1))) /
(INDEX('Curva Juros'!$A$7:$A$73,MATCH(C3907,'Curva Juros'!$A$7:$A$73,1)+1) -
INDEX('Curva Juros'!$A$7:$A$73,MATCH(C3907,'Curva Juros'!$A$7:$A$73,1)))</f>
        <v>7.4939935238095243</v>
      </c>
      <c r="F3907" s="24">
        <f t="shared" ref="F3907:F3970" si="61">D3907-E3907/100</f>
        <v>5.9064761904759067E-5</v>
      </c>
      <c r="G3907" s="24"/>
    </row>
    <row r="3908" spans="1:7" x14ac:dyDescent="0.25">
      <c r="A3908" s="6" t="s">
        <v>87</v>
      </c>
      <c r="B3908" s="7">
        <v>45968</v>
      </c>
      <c r="C3908" s="8">
        <v>1831.67</v>
      </c>
      <c r="D3908" s="20">
        <v>7.4800000000000005E-2</v>
      </c>
      <c r="E3908" s="35" cm="1">
        <f t="array" ref="E3908">INDEX('Curva Juros'!$B$7:$B$73,MATCH(C3908,'Curva Juros'!$A$7:$A$73,1)) +
(C3908-INDEX('Curva Juros'!$A$7:$A$73,MATCH(C3908,'Curva Juros'!$A$7:$A$73,1))) *
(INDEX('Curva Juros'!$B$7:$B$73,MATCH(C3908,'Curva Juros'!$A$7:$A$73,1)+1) -
INDEX('Curva Juros'!$B$7:$B$73,MATCH(C3908,'Curva Juros'!$A$7:$A$73,1))) /
(INDEX('Curva Juros'!$A$7:$A$73,MATCH(C3908,'Curva Juros'!$A$7:$A$73,1)+1) -
INDEX('Curva Juros'!$A$7:$A$73,MATCH(C3908,'Curva Juros'!$A$7:$A$73,1)))</f>
        <v>7.495138023809524</v>
      </c>
      <c r="F3908" s="24">
        <f t="shared" si="61"/>
        <v>-1.513802380952306E-4</v>
      </c>
      <c r="G3908" s="24"/>
    </row>
    <row r="3909" spans="1:7" x14ac:dyDescent="0.25">
      <c r="A3909" s="3" t="s">
        <v>87</v>
      </c>
      <c r="B3909" s="4">
        <v>45975</v>
      </c>
      <c r="C3909" s="5">
        <v>1827.91</v>
      </c>
      <c r="D3909" s="19">
        <v>7.4385999999999994E-2</v>
      </c>
      <c r="E3909" s="35" cm="1">
        <f t="array" ref="E3909">INDEX('Curva Juros'!$B$7:$B$73,MATCH(C3909,'Curva Juros'!$A$7:$A$73,1)) +
(C3909-INDEX('Curva Juros'!$A$7:$A$73,MATCH(C3909,'Curva Juros'!$A$7:$A$73,1))) *
(INDEX('Curva Juros'!$B$7:$B$73,MATCH(C3909,'Curva Juros'!$A$7:$A$73,1)+1) -
INDEX('Curva Juros'!$B$7:$B$73,MATCH(C3909,'Curva Juros'!$A$7:$A$73,1))) /
(INDEX('Curva Juros'!$A$7:$A$73,MATCH(C3909,'Curva Juros'!$A$7:$A$73,1)+1) -
INDEX('Curva Juros'!$A$7:$A$73,MATCH(C3909,'Curva Juros'!$A$7:$A$73,1)))</f>
        <v>7.4961138333333333</v>
      </c>
      <c r="F3909" s="24">
        <f t="shared" si="61"/>
        <v>-5.7513833333333597E-4</v>
      </c>
      <c r="G3909" s="24"/>
    </row>
    <row r="3910" spans="1:7" x14ac:dyDescent="0.25">
      <c r="A3910" s="6" t="s">
        <v>87</v>
      </c>
      <c r="B3910" s="7">
        <v>45982</v>
      </c>
      <c r="C3910" s="8">
        <v>1824.81</v>
      </c>
      <c r="D3910" s="20">
        <v>7.4087E-2</v>
      </c>
      <c r="E3910" s="35" cm="1">
        <f t="array" ref="E3910">INDEX('Curva Juros'!$B$7:$B$73,MATCH(C3910,'Curva Juros'!$A$7:$A$73,1)) +
(C3910-INDEX('Curva Juros'!$A$7:$A$73,MATCH(C3910,'Curva Juros'!$A$7:$A$73,1))) *
(INDEX('Curva Juros'!$B$7:$B$73,MATCH(C3910,'Curva Juros'!$A$7:$A$73,1)+1) -
INDEX('Curva Juros'!$B$7:$B$73,MATCH(C3910,'Curva Juros'!$A$7:$A$73,1))) /
(INDEX('Curva Juros'!$A$7:$A$73,MATCH(C3910,'Curva Juros'!$A$7:$A$73,1)+1) -
INDEX('Curva Juros'!$A$7:$A$73,MATCH(C3910,'Curva Juros'!$A$7:$A$73,1)))</f>
        <v>7.4969183571428575</v>
      </c>
      <c r="F3910" s="24">
        <f t="shared" si="61"/>
        <v>-8.8218357142857973E-4</v>
      </c>
      <c r="G3910" s="24"/>
    </row>
    <row r="3911" spans="1:7" x14ac:dyDescent="0.25">
      <c r="A3911" s="3" t="s">
        <v>87</v>
      </c>
      <c r="B3911" s="4">
        <v>45989</v>
      </c>
      <c r="C3911" s="5">
        <v>1820.99</v>
      </c>
      <c r="D3911" s="19">
        <v>7.3691000000000006E-2</v>
      </c>
      <c r="E3911" s="35" cm="1">
        <f t="array" ref="E3911">INDEX('Curva Juros'!$B$7:$B$73,MATCH(C3911,'Curva Juros'!$A$7:$A$73,1)) +
(C3911-INDEX('Curva Juros'!$A$7:$A$73,MATCH(C3911,'Curva Juros'!$A$7:$A$73,1))) *
(INDEX('Curva Juros'!$B$7:$B$73,MATCH(C3911,'Curva Juros'!$A$7:$A$73,1)+1) -
INDEX('Curva Juros'!$B$7:$B$73,MATCH(C3911,'Curva Juros'!$A$7:$A$73,1))) /
(INDEX('Curva Juros'!$A$7:$A$73,MATCH(C3911,'Curva Juros'!$A$7:$A$73,1)+1) -
INDEX('Curva Juros'!$A$7:$A$73,MATCH(C3911,'Curva Juros'!$A$7:$A$73,1)))</f>
        <v>7.4979097380952382</v>
      </c>
      <c r="F3911" s="24">
        <f t="shared" si="61"/>
        <v>-1.2880973809523688E-3</v>
      </c>
      <c r="G3911" s="24"/>
    </row>
    <row r="3912" spans="1:7" x14ac:dyDescent="0.25">
      <c r="A3912" s="6" t="s">
        <v>87</v>
      </c>
      <c r="B3912" s="7">
        <v>45996</v>
      </c>
      <c r="C3912" s="8">
        <v>1816.18</v>
      </c>
      <c r="D3912" s="20">
        <v>7.3630000000000001E-2</v>
      </c>
      <c r="E3912" s="35" cm="1">
        <f t="array" ref="E3912">INDEX('Curva Juros'!$B$7:$B$73,MATCH(C3912,'Curva Juros'!$A$7:$A$73,1)) +
(C3912-INDEX('Curva Juros'!$A$7:$A$73,MATCH(C3912,'Curva Juros'!$A$7:$A$73,1))) *
(INDEX('Curva Juros'!$B$7:$B$73,MATCH(C3912,'Curva Juros'!$A$7:$A$73,1)+1) -
INDEX('Curva Juros'!$B$7:$B$73,MATCH(C3912,'Curva Juros'!$A$7:$A$73,1))) /
(INDEX('Curva Juros'!$A$7:$A$73,MATCH(C3912,'Curva Juros'!$A$7:$A$73,1)+1) -
INDEX('Curva Juros'!$A$7:$A$73,MATCH(C3912,'Curva Juros'!$A$7:$A$73,1)))</f>
        <v>7.4991580476190478</v>
      </c>
      <c r="F3912" s="24">
        <f t="shared" si="61"/>
        <v>-1.3615804761904771E-3</v>
      </c>
      <c r="G3912" s="24"/>
    </row>
    <row r="3913" spans="1:7" x14ac:dyDescent="0.25">
      <c r="A3913" s="3" t="s">
        <v>87</v>
      </c>
      <c r="B3913" s="4">
        <v>46003</v>
      </c>
      <c r="C3913" s="5">
        <v>1810.58</v>
      </c>
      <c r="D3913" s="19">
        <v>7.3830000000000007E-2</v>
      </c>
      <c r="E3913" s="35" cm="1">
        <f t="array" ref="E3913">INDEX('Curva Juros'!$B$7:$B$73,MATCH(C3913,'Curva Juros'!$A$7:$A$73,1)) +
(C3913-INDEX('Curva Juros'!$A$7:$A$73,MATCH(C3913,'Curva Juros'!$A$7:$A$73,1))) *
(INDEX('Curva Juros'!$B$7:$B$73,MATCH(C3913,'Curva Juros'!$A$7:$A$73,1)+1) -
INDEX('Curva Juros'!$B$7:$B$73,MATCH(C3913,'Curva Juros'!$A$7:$A$73,1))) /
(INDEX('Curva Juros'!$A$7:$A$73,MATCH(C3913,'Curva Juros'!$A$7:$A$73,1)+1) -
INDEX('Curva Juros'!$A$7:$A$73,MATCH(C3913,'Curva Juros'!$A$7:$A$73,1)))</f>
        <v>7.5006113809523809</v>
      </c>
      <c r="F3913" s="24">
        <f t="shared" si="61"/>
        <v>-1.1761138095238016E-3</v>
      </c>
      <c r="G3913" s="24"/>
    </row>
    <row r="3914" spans="1:7" x14ac:dyDescent="0.25">
      <c r="A3914" s="6" t="s">
        <v>87</v>
      </c>
      <c r="B3914" s="7">
        <v>46010</v>
      </c>
      <c r="C3914" s="8">
        <v>1803.33</v>
      </c>
      <c r="D3914" s="20">
        <v>7.4579999999999994E-2</v>
      </c>
      <c r="E3914" s="35" cm="1">
        <f t="array" ref="E3914">INDEX('Curva Juros'!$B$7:$B$73,MATCH(C3914,'Curva Juros'!$A$7:$A$73,1)) +
(C3914-INDEX('Curva Juros'!$A$7:$A$73,MATCH(C3914,'Curva Juros'!$A$7:$A$73,1))) *
(INDEX('Curva Juros'!$B$7:$B$73,MATCH(C3914,'Curva Juros'!$A$7:$A$73,1)+1) -
INDEX('Curva Juros'!$B$7:$B$73,MATCH(C3914,'Curva Juros'!$A$7:$A$73,1))) /
(INDEX('Curva Juros'!$A$7:$A$73,MATCH(C3914,'Curva Juros'!$A$7:$A$73,1)+1) -
INDEX('Curva Juros'!$A$7:$A$73,MATCH(C3914,'Curva Juros'!$A$7:$A$73,1)))</f>
        <v>7.5024929285714288</v>
      </c>
      <c r="F3914" s="24">
        <f t="shared" si="61"/>
        <v>-4.4492928571429613E-4</v>
      </c>
      <c r="G3914" s="24"/>
    </row>
    <row r="3915" spans="1:7" x14ac:dyDescent="0.25">
      <c r="A3915" s="3" t="s">
        <v>87</v>
      </c>
      <c r="B3915" s="4">
        <v>46017</v>
      </c>
      <c r="C3915" s="5">
        <v>1799.2</v>
      </c>
      <c r="D3915" s="19">
        <v>7.4623999999999996E-2</v>
      </c>
      <c r="E3915" s="35" cm="1">
        <f t="array" ref="E3915">INDEX('Curva Juros'!$B$7:$B$73,MATCH(C3915,'Curva Juros'!$A$7:$A$73,1)) +
(C3915-INDEX('Curva Juros'!$A$7:$A$73,MATCH(C3915,'Curva Juros'!$A$7:$A$73,1))) *
(INDEX('Curva Juros'!$B$7:$B$73,MATCH(C3915,'Curva Juros'!$A$7:$A$73,1)+1) -
INDEX('Curva Juros'!$B$7:$B$73,MATCH(C3915,'Curva Juros'!$A$7:$A$73,1))) /
(INDEX('Curva Juros'!$A$7:$A$73,MATCH(C3915,'Curva Juros'!$A$7:$A$73,1)+1) -
INDEX('Curva Juros'!$A$7:$A$73,MATCH(C3915,'Curva Juros'!$A$7:$A$73,1)))</f>
        <v>7.5035647619047614</v>
      </c>
      <c r="F3915" s="24">
        <f t="shared" si="61"/>
        <v>-4.1164761904761982E-4</v>
      </c>
      <c r="G3915" s="24"/>
    </row>
    <row r="3916" spans="1:7" x14ac:dyDescent="0.25">
      <c r="A3916" s="6" t="s">
        <v>87</v>
      </c>
      <c r="B3916" s="7">
        <v>46024</v>
      </c>
      <c r="C3916" s="8">
        <v>1796.42</v>
      </c>
      <c r="D3916" s="20">
        <v>7.4215000000000003E-2</v>
      </c>
      <c r="E3916" s="35" cm="1">
        <f t="array" ref="E3916">INDEX('Curva Juros'!$B$7:$B$73,MATCH(C3916,'Curva Juros'!$A$7:$A$73,1)) +
(C3916-INDEX('Curva Juros'!$A$7:$A$73,MATCH(C3916,'Curva Juros'!$A$7:$A$73,1))) *
(INDEX('Curva Juros'!$B$7:$B$73,MATCH(C3916,'Curva Juros'!$A$7:$A$73,1)+1) -
INDEX('Curva Juros'!$B$7:$B$73,MATCH(C3916,'Curva Juros'!$A$7:$A$73,1))) /
(INDEX('Curva Juros'!$A$7:$A$73,MATCH(C3916,'Curva Juros'!$A$7:$A$73,1)+1) -
INDEX('Curva Juros'!$A$7:$A$73,MATCH(C3916,'Curva Juros'!$A$7:$A$73,1)))</f>
        <v>7.5042862380952382</v>
      </c>
      <c r="F3916" s="24">
        <f t="shared" si="61"/>
        <v>-8.2786238095237941E-4</v>
      </c>
      <c r="G3916" s="24"/>
    </row>
    <row r="3917" spans="1:7" x14ac:dyDescent="0.25">
      <c r="A3917" s="3" t="s">
        <v>87</v>
      </c>
      <c r="B3917" s="4">
        <v>46031</v>
      </c>
      <c r="C3917" s="5">
        <v>1792.01</v>
      </c>
      <c r="D3917" s="19">
        <v>7.4021000000000003E-2</v>
      </c>
      <c r="E3917" s="35" cm="1">
        <f t="array" ref="E3917">INDEX('Curva Juros'!$B$7:$B$73,MATCH(C3917,'Curva Juros'!$A$7:$A$73,1)) +
(C3917-INDEX('Curva Juros'!$A$7:$A$73,MATCH(C3917,'Curva Juros'!$A$7:$A$73,1))) *
(INDEX('Curva Juros'!$B$7:$B$73,MATCH(C3917,'Curva Juros'!$A$7:$A$73,1)+1) -
INDEX('Curva Juros'!$B$7:$B$73,MATCH(C3917,'Curva Juros'!$A$7:$A$73,1))) /
(INDEX('Curva Juros'!$A$7:$A$73,MATCH(C3917,'Curva Juros'!$A$7:$A$73,1)+1) -
INDEX('Curva Juros'!$A$7:$A$73,MATCH(C3917,'Curva Juros'!$A$7:$A$73,1)))</f>
        <v>7.5054307380952379</v>
      </c>
      <c r="F3917" s="24">
        <f t="shared" si="61"/>
        <v>-1.033307380952378E-3</v>
      </c>
      <c r="G3917" s="24"/>
    </row>
    <row r="3918" spans="1:7" x14ac:dyDescent="0.25">
      <c r="A3918" s="6" t="s">
        <v>87</v>
      </c>
      <c r="B3918" s="7">
        <v>46038</v>
      </c>
      <c r="C3918" s="8">
        <v>1788.39</v>
      </c>
      <c r="D3918" s="20">
        <v>7.356E-2</v>
      </c>
      <c r="E3918" s="35" cm="1">
        <f t="array" ref="E3918">INDEX('Curva Juros'!$B$7:$B$73,MATCH(C3918,'Curva Juros'!$A$7:$A$73,1)) +
(C3918-INDEX('Curva Juros'!$A$7:$A$73,MATCH(C3918,'Curva Juros'!$A$7:$A$73,1))) *
(INDEX('Curva Juros'!$B$7:$B$73,MATCH(C3918,'Curva Juros'!$A$7:$A$73,1)+1) -
INDEX('Curva Juros'!$B$7:$B$73,MATCH(C3918,'Curva Juros'!$A$7:$A$73,1))) /
(INDEX('Curva Juros'!$A$7:$A$73,MATCH(C3918,'Curva Juros'!$A$7:$A$73,1)+1) -
INDEX('Curva Juros'!$A$7:$A$73,MATCH(C3918,'Curva Juros'!$A$7:$A$73,1)))</f>
        <v>7.506370214285714</v>
      </c>
      <c r="F3918" s="24">
        <f t="shared" si="61"/>
        <v>-1.5037021428571384E-3</v>
      </c>
      <c r="G3918" s="24"/>
    </row>
    <row r="3919" spans="1:7" x14ac:dyDescent="0.25">
      <c r="A3919" s="3" t="s">
        <v>87</v>
      </c>
      <c r="B3919" s="4">
        <v>46045</v>
      </c>
      <c r="C3919" s="5">
        <v>1794.9</v>
      </c>
      <c r="D3919" s="19">
        <v>6.9705000000000003E-2</v>
      </c>
      <c r="E3919" s="35" cm="1">
        <f t="array" ref="E3919">INDEX('Curva Juros'!$B$7:$B$73,MATCH(C3919,'Curva Juros'!$A$7:$A$73,1)) +
(C3919-INDEX('Curva Juros'!$A$7:$A$73,MATCH(C3919,'Curva Juros'!$A$7:$A$73,1))) *
(INDEX('Curva Juros'!$B$7:$B$73,MATCH(C3919,'Curva Juros'!$A$7:$A$73,1)+1) -
INDEX('Curva Juros'!$B$7:$B$73,MATCH(C3919,'Curva Juros'!$A$7:$A$73,1))) /
(INDEX('Curva Juros'!$A$7:$A$73,MATCH(C3919,'Curva Juros'!$A$7:$A$73,1)+1) -
INDEX('Curva Juros'!$A$7:$A$73,MATCH(C3919,'Curva Juros'!$A$7:$A$73,1)))</f>
        <v>7.5046807142857137</v>
      </c>
      <c r="F3919" s="24">
        <f t="shared" si="61"/>
        <v>-5.3418071428571329E-3</v>
      </c>
      <c r="G3919" s="24"/>
    </row>
    <row r="3920" spans="1:7" x14ac:dyDescent="0.25">
      <c r="A3920" s="6" t="s">
        <v>87</v>
      </c>
      <c r="B3920" s="7">
        <v>46052</v>
      </c>
      <c r="C3920" s="8">
        <v>1794.42</v>
      </c>
      <c r="D3920" s="20">
        <v>6.8187999999999999E-2</v>
      </c>
      <c r="E3920" s="35" cm="1">
        <f t="array" ref="E3920">INDEX('Curva Juros'!$B$7:$B$73,MATCH(C3920,'Curva Juros'!$A$7:$A$73,1)) +
(C3920-INDEX('Curva Juros'!$A$7:$A$73,MATCH(C3920,'Curva Juros'!$A$7:$A$73,1))) *
(INDEX('Curva Juros'!$B$7:$B$73,MATCH(C3920,'Curva Juros'!$A$7:$A$73,1)+1) -
INDEX('Curva Juros'!$B$7:$B$73,MATCH(C3920,'Curva Juros'!$A$7:$A$73,1))) /
(INDEX('Curva Juros'!$A$7:$A$73,MATCH(C3920,'Curva Juros'!$A$7:$A$73,1)+1) -
INDEX('Curva Juros'!$A$7:$A$73,MATCH(C3920,'Curva Juros'!$A$7:$A$73,1)))</f>
        <v>7.5048052857142853</v>
      </c>
      <c r="F3920" s="24">
        <f t="shared" si="61"/>
        <v>-6.8600528571428482E-3</v>
      </c>
      <c r="G3920" s="24"/>
    </row>
    <row r="3921" spans="1:7" x14ac:dyDescent="0.25">
      <c r="A3921" s="3" t="s">
        <v>87</v>
      </c>
      <c r="B3921" s="4">
        <v>46059</v>
      </c>
      <c r="C3921" s="5">
        <v>1784.87</v>
      </c>
      <c r="D3921" s="19">
        <v>6.9716E-2</v>
      </c>
      <c r="E3921" s="35" cm="1">
        <f t="array" ref="E3921">INDEX('Curva Juros'!$B$7:$B$73,MATCH(C3921,'Curva Juros'!$A$7:$A$73,1)) +
(C3921-INDEX('Curva Juros'!$A$7:$A$73,MATCH(C3921,'Curva Juros'!$A$7:$A$73,1))) *
(INDEX('Curva Juros'!$B$7:$B$73,MATCH(C3921,'Curva Juros'!$A$7:$A$73,1)+1) -
INDEX('Curva Juros'!$B$7:$B$73,MATCH(C3921,'Curva Juros'!$A$7:$A$73,1))) /
(INDEX('Curva Juros'!$A$7:$A$73,MATCH(C3921,'Curva Juros'!$A$7:$A$73,1)+1) -
INDEX('Curva Juros'!$A$7:$A$73,MATCH(C3921,'Curva Juros'!$A$7:$A$73,1)))</f>
        <v>7.5072837380952375</v>
      </c>
      <c r="F3921" s="24">
        <f t="shared" si="61"/>
        <v>-5.3568373809523701E-3</v>
      </c>
      <c r="G3921" s="24"/>
    </row>
    <row r="3922" spans="1:7" x14ac:dyDescent="0.25">
      <c r="A3922" s="6" t="s">
        <v>87</v>
      </c>
      <c r="B3922" s="7">
        <v>46066</v>
      </c>
      <c r="C3922" s="8">
        <v>1779.74</v>
      </c>
      <c r="D3922" s="20">
        <v>6.9757E-2</v>
      </c>
      <c r="E3922" s="35" cm="1">
        <f t="array" ref="E3922">INDEX('Curva Juros'!$B$7:$B$73,MATCH(C3922,'Curva Juros'!$A$7:$A$73,1)) +
(C3922-INDEX('Curva Juros'!$A$7:$A$73,MATCH(C3922,'Curva Juros'!$A$7:$A$73,1))) *
(INDEX('Curva Juros'!$B$7:$B$73,MATCH(C3922,'Curva Juros'!$A$7:$A$73,1)+1) -
INDEX('Curva Juros'!$B$7:$B$73,MATCH(C3922,'Curva Juros'!$A$7:$A$73,1))) /
(INDEX('Curva Juros'!$A$7:$A$73,MATCH(C3922,'Curva Juros'!$A$7:$A$73,1)+1) -
INDEX('Curva Juros'!$A$7:$A$73,MATCH(C3922,'Curva Juros'!$A$7:$A$73,1)))</f>
        <v>7.5086150952380954</v>
      </c>
      <c r="F3922" s="24">
        <f t="shared" si="61"/>
        <v>-5.3291509523809566E-3</v>
      </c>
      <c r="G3922" s="24"/>
    </row>
    <row r="3923" spans="1:7" x14ac:dyDescent="0.25">
      <c r="A3923" s="3" t="s">
        <v>87</v>
      </c>
      <c r="B3923" s="4">
        <v>46073</v>
      </c>
      <c r="C3923" s="5">
        <v>1831.1</v>
      </c>
      <c r="D3923" s="19">
        <v>6.9972000000000006E-2</v>
      </c>
      <c r="E3923" s="35" cm="1">
        <f t="array" ref="E3923">INDEX('Curva Juros'!$B$7:$B$73,MATCH(C3923,'Curva Juros'!$A$7:$A$73,1)) +
(C3923-INDEX('Curva Juros'!$A$7:$A$73,MATCH(C3923,'Curva Juros'!$A$7:$A$73,1))) *
(INDEX('Curva Juros'!$B$7:$B$73,MATCH(C3923,'Curva Juros'!$A$7:$A$73,1)+1) -
INDEX('Curva Juros'!$B$7:$B$73,MATCH(C3923,'Curva Juros'!$A$7:$A$73,1))) /
(INDEX('Curva Juros'!$A$7:$A$73,MATCH(C3923,'Curva Juros'!$A$7:$A$73,1)+1) -
INDEX('Curva Juros'!$A$7:$A$73,MATCH(C3923,'Curva Juros'!$A$7:$A$73,1)))</f>
        <v>7.4952859523809527</v>
      </c>
      <c r="F3923" s="24">
        <f t="shared" si="61"/>
        <v>-4.9808595238095277E-3</v>
      </c>
      <c r="G3923" s="24"/>
    </row>
    <row r="3924" spans="1:7" x14ac:dyDescent="0.25">
      <c r="A3924" s="6" t="s">
        <v>87</v>
      </c>
      <c r="B3924" s="7">
        <v>46080</v>
      </c>
      <c r="C3924" s="8">
        <v>1828.92</v>
      </c>
      <c r="D3924" s="20">
        <v>6.8928000000000003E-2</v>
      </c>
      <c r="E3924" s="35" cm="1">
        <f t="array" ref="E3924">INDEX('Curva Juros'!$B$7:$B$73,MATCH(C3924,'Curva Juros'!$A$7:$A$73,1)) +
(C3924-INDEX('Curva Juros'!$A$7:$A$73,MATCH(C3924,'Curva Juros'!$A$7:$A$73,1))) *
(INDEX('Curva Juros'!$B$7:$B$73,MATCH(C3924,'Curva Juros'!$A$7:$A$73,1)+1) -
INDEX('Curva Juros'!$B$7:$B$73,MATCH(C3924,'Curva Juros'!$A$7:$A$73,1))) /
(INDEX('Curva Juros'!$A$7:$A$73,MATCH(C3924,'Curva Juros'!$A$7:$A$73,1)+1) -
INDEX('Curva Juros'!$A$7:$A$73,MATCH(C3924,'Curva Juros'!$A$7:$A$73,1)))</f>
        <v>7.4958517142857142</v>
      </c>
      <c r="F3924" s="24">
        <f t="shared" si="61"/>
        <v>-6.0305171428571419E-3</v>
      </c>
      <c r="G3924" s="24"/>
    </row>
    <row r="3925" spans="1:7" x14ac:dyDescent="0.25">
      <c r="A3925" s="3" t="s">
        <v>88</v>
      </c>
      <c r="B3925" s="4">
        <v>45723</v>
      </c>
      <c r="C3925" s="5">
        <v>1282.6500000000001</v>
      </c>
      <c r="D3925" s="19">
        <v>7.7539999999999998E-2</v>
      </c>
      <c r="E3925" s="35" cm="1">
        <f t="array" ref="E3925">INDEX('Curva Juros'!$B$7:$B$73,MATCH(C3925,'Curva Juros'!$A$7:$A$73,1)) +
(C3925-INDEX('Curva Juros'!$A$7:$A$73,MATCH(C3925,'Curva Juros'!$A$7:$A$73,1))) *
(INDEX('Curva Juros'!$B$7:$B$73,MATCH(C3925,'Curva Juros'!$A$7:$A$73,1)+1) -
INDEX('Curva Juros'!$B$7:$B$73,MATCH(C3925,'Curva Juros'!$A$7:$A$73,1))) /
(INDEX('Curva Juros'!$A$7:$A$73,MATCH(C3925,'Curva Juros'!$A$7:$A$73,1)+1) -
INDEX('Curva Juros'!$A$7:$A$73,MATCH(C3925,'Curva Juros'!$A$7:$A$73,1)))</f>
        <v>7.6213576190476191</v>
      </c>
      <c r="F3925" s="24">
        <f t="shared" si="61"/>
        <v>1.3264238095238023E-3</v>
      </c>
      <c r="G3925" s="24"/>
    </row>
    <row r="3926" spans="1:7" x14ac:dyDescent="0.25">
      <c r="A3926" s="6" t="s">
        <v>88</v>
      </c>
      <c r="B3926" s="7">
        <v>45730</v>
      </c>
      <c r="C3926" s="8">
        <v>1277.8399999999999</v>
      </c>
      <c r="D3926" s="20">
        <v>7.7313000000000007E-2</v>
      </c>
      <c r="E3926" s="35" cm="1">
        <f t="array" ref="E3926">INDEX('Curva Juros'!$B$7:$B$73,MATCH(C3926,'Curva Juros'!$A$7:$A$73,1)) +
(C3926-INDEX('Curva Juros'!$A$7:$A$73,MATCH(C3926,'Curva Juros'!$A$7:$A$73,1))) *
(INDEX('Curva Juros'!$B$7:$B$73,MATCH(C3926,'Curva Juros'!$A$7:$A$73,1)+1) -
INDEX('Curva Juros'!$B$7:$B$73,MATCH(C3926,'Curva Juros'!$A$7:$A$73,1))) /
(INDEX('Curva Juros'!$A$7:$A$73,MATCH(C3926,'Curva Juros'!$A$7:$A$73,1)+1) -
INDEX('Curva Juros'!$A$7:$A$73,MATCH(C3926,'Curva Juros'!$A$7:$A$73,1)))</f>
        <v>7.62225853968254</v>
      </c>
      <c r="F3926" s="24">
        <f t="shared" si="61"/>
        <v>1.0904146031746054E-3</v>
      </c>
      <c r="G3926" s="24"/>
    </row>
    <row r="3927" spans="1:7" x14ac:dyDescent="0.25">
      <c r="A3927" s="3" t="s">
        <v>88</v>
      </c>
      <c r="B3927" s="4">
        <v>45737</v>
      </c>
      <c r="C3927" s="5">
        <v>1272.49</v>
      </c>
      <c r="D3927" s="19">
        <v>7.7725000000000002E-2</v>
      </c>
      <c r="E3927" s="35" cm="1">
        <f t="array" ref="E3927">INDEX('Curva Juros'!$B$7:$B$73,MATCH(C3927,'Curva Juros'!$A$7:$A$73,1)) +
(C3927-INDEX('Curva Juros'!$A$7:$A$73,MATCH(C3927,'Curva Juros'!$A$7:$A$73,1))) *
(INDEX('Curva Juros'!$B$7:$B$73,MATCH(C3927,'Curva Juros'!$A$7:$A$73,1)+1) -
INDEX('Curva Juros'!$B$7:$B$73,MATCH(C3927,'Curva Juros'!$A$7:$A$73,1))) /
(INDEX('Curva Juros'!$A$7:$A$73,MATCH(C3927,'Curva Juros'!$A$7:$A$73,1)+1) -
INDEX('Curva Juros'!$A$7:$A$73,MATCH(C3927,'Curva Juros'!$A$7:$A$73,1)))</f>
        <v>7.6232606031746037</v>
      </c>
      <c r="F3927" s="24">
        <f t="shared" si="61"/>
        <v>1.4923939682539716E-3</v>
      </c>
      <c r="G3927" s="24"/>
    </row>
    <row r="3928" spans="1:7" x14ac:dyDescent="0.25">
      <c r="A3928" s="6" t="s">
        <v>88</v>
      </c>
      <c r="B3928" s="7">
        <v>45744</v>
      </c>
      <c r="C3928" s="8">
        <v>1267.19</v>
      </c>
      <c r="D3928" s="20">
        <v>7.8085000000000002E-2</v>
      </c>
      <c r="E3928" s="35" cm="1">
        <f t="array" ref="E3928">INDEX('Curva Juros'!$B$7:$B$73,MATCH(C3928,'Curva Juros'!$A$7:$A$73,1)) +
(C3928-INDEX('Curva Juros'!$A$7:$A$73,MATCH(C3928,'Curva Juros'!$A$7:$A$73,1))) *
(INDEX('Curva Juros'!$B$7:$B$73,MATCH(C3928,'Curva Juros'!$A$7:$A$73,1)+1) -
INDEX('Curva Juros'!$B$7:$B$73,MATCH(C3928,'Curva Juros'!$A$7:$A$73,1))) /
(INDEX('Curva Juros'!$A$7:$A$73,MATCH(C3928,'Curva Juros'!$A$7:$A$73,1)+1) -
INDEX('Curva Juros'!$A$7:$A$73,MATCH(C3928,'Curva Juros'!$A$7:$A$73,1)))</f>
        <v>7.6242533015873022</v>
      </c>
      <c r="F3928" s="24">
        <f t="shared" si="61"/>
        <v>1.8424669841269753E-3</v>
      </c>
      <c r="G3928" s="24"/>
    </row>
    <row r="3929" spans="1:7" x14ac:dyDescent="0.25">
      <c r="A3929" s="3" t="s">
        <v>88</v>
      </c>
      <c r="B3929" s="4">
        <v>45751</v>
      </c>
      <c r="C3929" s="5">
        <v>1264.4100000000001</v>
      </c>
      <c r="D3929" s="19">
        <v>7.5415999999999997E-2</v>
      </c>
      <c r="E3929" s="35" cm="1">
        <f t="array" ref="E3929">INDEX('Curva Juros'!$B$7:$B$73,MATCH(C3929,'Curva Juros'!$A$7:$A$73,1)) +
(C3929-INDEX('Curva Juros'!$A$7:$A$73,MATCH(C3929,'Curva Juros'!$A$7:$A$73,1))) *
(INDEX('Curva Juros'!$B$7:$B$73,MATCH(C3929,'Curva Juros'!$A$7:$A$73,1)+1) -
INDEX('Curva Juros'!$B$7:$B$73,MATCH(C3929,'Curva Juros'!$A$7:$A$73,1))) /
(INDEX('Curva Juros'!$A$7:$A$73,MATCH(C3929,'Curva Juros'!$A$7:$A$73,1)+1) -
INDEX('Curva Juros'!$A$7:$A$73,MATCH(C3929,'Curva Juros'!$A$7:$A$73,1)))</f>
        <v>7.6247740000000004</v>
      </c>
      <c r="F3929" s="24">
        <f t="shared" si="61"/>
        <v>-8.3174000000001136E-4</v>
      </c>
      <c r="G3929" s="24"/>
    </row>
    <row r="3930" spans="1:7" x14ac:dyDescent="0.25">
      <c r="A3930" s="6" t="s">
        <v>88</v>
      </c>
      <c r="B3930" s="7">
        <v>45758</v>
      </c>
      <c r="C3930" s="8">
        <v>1258.3</v>
      </c>
      <c r="D3930" s="20">
        <v>7.6749999999999999E-2</v>
      </c>
      <c r="E3930" s="35" cm="1">
        <f t="array" ref="E3930">INDEX('Curva Juros'!$B$7:$B$73,MATCH(C3930,'Curva Juros'!$A$7:$A$73,1)) +
(C3930-INDEX('Curva Juros'!$A$7:$A$73,MATCH(C3930,'Curva Juros'!$A$7:$A$73,1))) *
(INDEX('Curva Juros'!$B$7:$B$73,MATCH(C3930,'Curva Juros'!$A$7:$A$73,1)+1) -
INDEX('Curva Juros'!$B$7:$B$73,MATCH(C3930,'Curva Juros'!$A$7:$A$73,1))) /
(INDEX('Curva Juros'!$A$7:$A$73,MATCH(C3930,'Curva Juros'!$A$7:$A$73,1)+1) -
INDEX('Curva Juros'!$A$7:$A$73,MATCH(C3930,'Curva Juros'!$A$7:$A$73,1)))</f>
        <v>7.6258563492063498</v>
      </c>
      <c r="F3930" s="24">
        <f t="shared" si="61"/>
        <v>4.9143650793649629E-4</v>
      </c>
      <c r="G3930" s="24"/>
    </row>
    <row r="3931" spans="1:7" x14ac:dyDescent="0.25">
      <c r="A3931" s="3" t="s">
        <v>88</v>
      </c>
      <c r="B3931" s="4">
        <v>45764</v>
      </c>
      <c r="C3931" s="5">
        <v>1255.47</v>
      </c>
      <c r="D3931" s="19">
        <v>7.5354000000000004E-2</v>
      </c>
      <c r="E3931" s="35" cm="1">
        <f t="array" ref="E3931">INDEX('Curva Juros'!$B$7:$B$73,MATCH(C3931,'Curva Juros'!$A$7:$A$73,1)) +
(C3931-INDEX('Curva Juros'!$A$7:$A$73,MATCH(C3931,'Curva Juros'!$A$7:$A$73,1))) *
(INDEX('Curva Juros'!$B$7:$B$73,MATCH(C3931,'Curva Juros'!$A$7:$A$73,1)+1) -
INDEX('Curva Juros'!$B$7:$B$73,MATCH(C3931,'Curva Juros'!$A$7:$A$73,1))) /
(INDEX('Curva Juros'!$A$7:$A$73,MATCH(C3931,'Curva Juros'!$A$7:$A$73,1)+1) -
INDEX('Curva Juros'!$A$7:$A$73,MATCH(C3931,'Curva Juros'!$A$7:$A$73,1)))</f>
        <v>7.6262830952380956</v>
      </c>
      <c r="F3931" s="24">
        <f t="shared" si="61"/>
        <v>-9.0883095238095124E-4</v>
      </c>
      <c r="G3931" s="24"/>
    </row>
    <row r="3932" spans="1:7" x14ac:dyDescent="0.25">
      <c r="A3932" s="6" t="s">
        <v>88</v>
      </c>
      <c r="B3932" s="7">
        <v>45772</v>
      </c>
      <c r="C3932" s="8">
        <v>1252.1199999999999</v>
      </c>
      <c r="D3932" s="20">
        <v>7.4565000000000006E-2</v>
      </c>
      <c r="E3932" s="35" cm="1">
        <f t="array" ref="E3932">INDEX('Curva Juros'!$B$7:$B$73,MATCH(C3932,'Curva Juros'!$A$7:$A$73,1)) +
(C3932-INDEX('Curva Juros'!$A$7:$A$73,MATCH(C3932,'Curva Juros'!$A$7:$A$73,1))) *
(INDEX('Curva Juros'!$B$7:$B$73,MATCH(C3932,'Curva Juros'!$A$7:$A$73,1)+1) -
INDEX('Curva Juros'!$B$7:$B$73,MATCH(C3932,'Curva Juros'!$A$7:$A$73,1))) /
(INDEX('Curva Juros'!$A$7:$A$73,MATCH(C3932,'Curva Juros'!$A$7:$A$73,1)+1) -
INDEX('Curva Juros'!$A$7:$A$73,MATCH(C3932,'Curva Juros'!$A$7:$A$73,1)))</f>
        <v>7.6267882539682539</v>
      </c>
      <c r="F3932" s="24">
        <f t="shared" si="61"/>
        <v>-1.7028825396825376E-3</v>
      </c>
      <c r="G3932" s="24"/>
    </row>
    <row r="3933" spans="1:7" x14ac:dyDescent="0.25">
      <c r="A3933" s="3" t="s">
        <v>88</v>
      </c>
      <c r="B3933" s="4">
        <v>45779</v>
      </c>
      <c r="C3933" s="5">
        <v>1248.6300000000001</v>
      </c>
      <c r="D3933" s="19">
        <v>7.3946999999999999E-2</v>
      </c>
      <c r="E3933" s="35" cm="1">
        <f t="array" ref="E3933">INDEX('Curva Juros'!$B$7:$B$73,MATCH(C3933,'Curva Juros'!$A$7:$A$73,1)) +
(C3933-INDEX('Curva Juros'!$A$7:$A$73,MATCH(C3933,'Curva Juros'!$A$7:$A$73,1))) *
(INDEX('Curva Juros'!$B$7:$B$73,MATCH(C3933,'Curva Juros'!$A$7:$A$73,1)+1) -
INDEX('Curva Juros'!$B$7:$B$73,MATCH(C3933,'Curva Juros'!$A$7:$A$73,1))) /
(INDEX('Curva Juros'!$A$7:$A$73,MATCH(C3933,'Curva Juros'!$A$7:$A$73,1)+1) -
INDEX('Curva Juros'!$A$7:$A$73,MATCH(C3933,'Curva Juros'!$A$7:$A$73,1)))</f>
        <v>7.6273145238095239</v>
      </c>
      <c r="F3933" s="24">
        <f t="shared" si="61"/>
        <v>-2.3261452380952397E-3</v>
      </c>
      <c r="G3933" s="24"/>
    </row>
    <row r="3934" spans="1:7" x14ac:dyDescent="0.25">
      <c r="A3934" s="6" t="s">
        <v>88</v>
      </c>
      <c r="B3934" s="7">
        <v>45786</v>
      </c>
      <c r="C3934" s="8">
        <v>1244.3699999999999</v>
      </c>
      <c r="D3934" s="20">
        <v>7.3064000000000004E-2</v>
      </c>
      <c r="E3934" s="35" cm="1">
        <f t="array" ref="E3934">INDEX('Curva Juros'!$B$7:$B$73,MATCH(C3934,'Curva Juros'!$A$7:$A$73,1)) +
(C3934-INDEX('Curva Juros'!$A$7:$A$73,MATCH(C3934,'Curva Juros'!$A$7:$A$73,1))) *
(INDEX('Curva Juros'!$B$7:$B$73,MATCH(C3934,'Curva Juros'!$A$7:$A$73,1)+1) -
INDEX('Curva Juros'!$B$7:$B$73,MATCH(C3934,'Curva Juros'!$A$7:$A$73,1))) /
(INDEX('Curva Juros'!$A$7:$A$73,MATCH(C3934,'Curva Juros'!$A$7:$A$73,1)+1) -
INDEX('Curva Juros'!$A$7:$A$73,MATCH(C3934,'Curva Juros'!$A$7:$A$73,1)))</f>
        <v>7.6279569047619047</v>
      </c>
      <c r="F3934" s="24">
        <f t="shared" si="61"/>
        <v>-3.215569047619049E-3</v>
      </c>
      <c r="G3934" s="24"/>
    </row>
    <row r="3935" spans="1:7" x14ac:dyDescent="0.25">
      <c r="A3935" s="3" t="s">
        <v>88</v>
      </c>
      <c r="B3935" s="4">
        <v>45793</v>
      </c>
      <c r="C3935" s="5">
        <v>1239.79</v>
      </c>
      <c r="D3935" s="19">
        <v>7.2549000000000002E-2</v>
      </c>
      <c r="E3935" s="35" cm="1">
        <f t="array" ref="E3935">INDEX('Curva Juros'!$B$7:$B$73,MATCH(C3935,'Curva Juros'!$A$7:$A$73,1)) +
(C3935-INDEX('Curva Juros'!$A$7:$A$73,MATCH(C3935,'Curva Juros'!$A$7:$A$73,1))) *
(INDEX('Curva Juros'!$B$7:$B$73,MATCH(C3935,'Curva Juros'!$A$7:$A$73,1)+1) -
INDEX('Curva Juros'!$B$7:$B$73,MATCH(C3935,'Curva Juros'!$A$7:$A$73,1))) /
(INDEX('Curva Juros'!$A$7:$A$73,MATCH(C3935,'Curva Juros'!$A$7:$A$73,1)+1) -
INDEX('Curva Juros'!$A$7:$A$73,MATCH(C3935,'Curva Juros'!$A$7:$A$73,1)))</f>
        <v>7.6286475396825395</v>
      </c>
      <c r="F3935" s="24">
        <f t="shared" si="61"/>
        <v>-3.737475396825396E-3</v>
      </c>
      <c r="G3935" s="24"/>
    </row>
    <row r="3936" spans="1:7" x14ac:dyDescent="0.25">
      <c r="A3936" s="6" t="s">
        <v>88</v>
      </c>
      <c r="B3936" s="7">
        <v>45800</v>
      </c>
      <c r="C3936" s="8">
        <v>1234.22</v>
      </c>
      <c r="D3936" s="20">
        <v>7.324E-2</v>
      </c>
      <c r="E3936" s="35" cm="1">
        <f t="array" ref="E3936">INDEX('Curva Juros'!$B$7:$B$73,MATCH(C3936,'Curva Juros'!$A$7:$A$73,1)) +
(C3936-INDEX('Curva Juros'!$A$7:$A$73,MATCH(C3936,'Curva Juros'!$A$7:$A$73,1))) *
(INDEX('Curva Juros'!$B$7:$B$73,MATCH(C3936,'Curva Juros'!$A$7:$A$73,1)+1) -
INDEX('Curva Juros'!$B$7:$B$73,MATCH(C3936,'Curva Juros'!$A$7:$A$73,1))) /
(INDEX('Curva Juros'!$A$7:$A$73,MATCH(C3936,'Curva Juros'!$A$7:$A$73,1)+1) -
INDEX('Curva Juros'!$A$7:$A$73,MATCH(C3936,'Curva Juros'!$A$7:$A$73,1)))</f>
        <v>7.6294874603174607</v>
      </c>
      <c r="F3936" s="24">
        <f t="shared" si="61"/>
        <v>-3.0548746031746066E-3</v>
      </c>
      <c r="G3936" s="24"/>
    </row>
    <row r="3937" spans="1:7" x14ac:dyDescent="0.25">
      <c r="A3937" s="3" t="s">
        <v>88</v>
      </c>
      <c r="B3937" s="4">
        <v>45807</v>
      </c>
      <c r="C3937" s="5">
        <v>1229.19</v>
      </c>
      <c r="D3937" s="19">
        <v>7.3277999999999996E-2</v>
      </c>
      <c r="E3937" s="35" cm="1">
        <f t="array" ref="E3937">INDEX('Curva Juros'!$B$7:$B$73,MATCH(C3937,'Curva Juros'!$A$7:$A$73,1)) +
(C3937-INDEX('Curva Juros'!$A$7:$A$73,MATCH(C3937,'Curva Juros'!$A$7:$A$73,1))) *
(INDEX('Curva Juros'!$B$7:$B$73,MATCH(C3937,'Curva Juros'!$A$7:$A$73,1)+1) -
INDEX('Curva Juros'!$B$7:$B$73,MATCH(C3937,'Curva Juros'!$A$7:$A$73,1))) /
(INDEX('Curva Juros'!$A$7:$A$73,MATCH(C3937,'Curva Juros'!$A$7:$A$73,1)+1) -
INDEX('Curva Juros'!$A$7:$A$73,MATCH(C3937,'Curva Juros'!$A$7:$A$73,1)))</f>
        <v>7.6302459523809523</v>
      </c>
      <c r="F3937" s="24">
        <f t="shared" si="61"/>
        <v>-3.0244595238095306E-3</v>
      </c>
      <c r="G3937" s="24"/>
    </row>
    <row r="3938" spans="1:7" x14ac:dyDescent="0.25">
      <c r="A3938" s="6" t="s">
        <v>88</v>
      </c>
      <c r="B3938" s="7">
        <v>45814</v>
      </c>
      <c r="C3938" s="8">
        <v>1223.42</v>
      </c>
      <c r="D3938" s="20">
        <v>7.4199000000000001E-2</v>
      </c>
      <c r="E3938" s="35" cm="1">
        <f t="array" ref="E3938">INDEX('Curva Juros'!$B$7:$B$73,MATCH(C3938,'Curva Juros'!$A$7:$A$73,1)) +
(C3938-INDEX('Curva Juros'!$A$7:$A$73,MATCH(C3938,'Curva Juros'!$A$7:$A$73,1))) *
(INDEX('Curva Juros'!$B$7:$B$73,MATCH(C3938,'Curva Juros'!$A$7:$A$73,1)+1) -
INDEX('Curva Juros'!$B$7:$B$73,MATCH(C3938,'Curva Juros'!$A$7:$A$73,1))) /
(INDEX('Curva Juros'!$A$7:$A$73,MATCH(C3938,'Curva Juros'!$A$7:$A$73,1)+1) -
INDEX('Curva Juros'!$A$7:$A$73,MATCH(C3938,'Curva Juros'!$A$7:$A$73,1)))</f>
        <v>7.631116031746032</v>
      </c>
      <c r="F3938" s="24">
        <f t="shared" si="61"/>
        <v>-2.1121603174603237E-3</v>
      </c>
      <c r="G3938" s="24"/>
    </row>
    <row r="3939" spans="1:7" x14ac:dyDescent="0.25">
      <c r="A3939" s="3" t="s">
        <v>88</v>
      </c>
      <c r="B3939" s="4">
        <v>45821</v>
      </c>
      <c r="C3939" s="5">
        <v>1219.72</v>
      </c>
      <c r="D3939" s="19">
        <v>7.2634000000000004E-2</v>
      </c>
      <c r="E3939" s="35" cm="1">
        <f t="array" ref="E3939">INDEX('Curva Juros'!$B$7:$B$73,MATCH(C3939,'Curva Juros'!$A$7:$A$73,1)) +
(C3939-INDEX('Curva Juros'!$A$7:$A$73,MATCH(C3939,'Curva Juros'!$A$7:$A$73,1))) *
(INDEX('Curva Juros'!$B$7:$B$73,MATCH(C3939,'Curva Juros'!$A$7:$A$73,1)+1) -
INDEX('Curva Juros'!$B$7:$B$73,MATCH(C3939,'Curva Juros'!$A$7:$A$73,1))) /
(INDEX('Curva Juros'!$A$7:$A$73,MATCH(C3939,'Curva Juros'!$A$7:$A$73,1)+1) -
INDEX('Curva Juros'!$A$7:$A$73,MATCH(C3939,'Curva Juros'!$A$7:$A$73,1)))</f>
        <v>7.6316739682539687</v>
      </c>
      <c r="F3939" s="24">
        <f t="shared" si="61"/>
        <v>-3.6827396825396819E-3</v>
      </c>
      <c r="G3939" s="24"/>
    </row>
    <row r="3940" spans="1:7" x14ac:dyDescent="0.25">
      <c r="A3940" s="6" t="s">
        <v>88</v>
      </c>
      <c r="B3940" s="7">
        <v>45828</v>
      </c>
      <c r="C3940" s="8">
        <v>1255.57</v>
      </c>
      <c r="D3940" s="20">
        <v>7.3622999999999994E-2</v>
      </c>
      <c r="E3940" s="35" cm="1">
        <f t="array" ref="E3940">INDEX('Curva Juros'!$B$7:$B$73,MATCH(C3940,'Curva Juros'!$A$7:$A$73,1)) +
(C3940-INDEX('Curva Juros'!$A$7:$A$73,MATCH(C3940,'Curva Juros'!$A$7:$A$73,1))) *
(INDEX('Curva Juros'!$B$7:$B$73,MATCH(C3940,'Curva Juros'!$A$7:$A$73,1)+1) -
INDEX('Curva Juros'!$B$7:$B$73,MATCH(C3940,'Curva Juros'!$A$7:$A$73,1))) /
(INDEX('Curva Juros'!$A$7:$A$73,MATCH(C3940,'Curva Juros'!$A$7:$A$73,1)+1) -
INDEX('Curva Juros'!$A$7:$A$73,MATCH(C3940,'Curva Juros'!$A$7:$A$73,1)))</f>
        <v>7.6262680158730163</v>
      </c>
      <c r="F3940" s="24">
        <f t="shared" si="61"/>
        <v>-2.6396801587301733E-3</v>
      </c>
      <c r="G3940" s="24"/>
    </row>
    <row r="3941" spans="1:7" x14ac:dyDescent="0.25">
      <c r="A3941" s="3" t="s">
        <v>88</v>
      </c>
      <c r="B3941" s="4">
        <v>45835</v>
      </c>
      <c r="C3941" s="5">
        <v>1250.46</v>
      </c>
      <c r="D3941" s="19">
        <v>7.3780999999999999E-2</v>
      </c>
      <c r="E3941" s="35" cm="1">
        <f t="array" ref="E3941">INDEX('Curva Juros'!$B$7:$B$73,MATCH(C3941,'Curva Juros'!$A$7:$A$73,1)) +
(C3941-INDEX('Curva Juros'!$A$7:$A$73,MATCH(C3941,'Curva Juros'!$A$7:$A$73,1))) *
(INDEX('Curva Juros'!$B$7:$B$73,MATCH(C3941,'Curva Juros'!$A$7:$A$73,1)+1) -
INDEX('Curva Juros'!$B$7:$B$73,MATCH(C3941,'Curva Juros'!$A$7:$A$73,1))) /
(INDEX('Curva Juros'!$A$7:$A$73,MATCH(C3941,'Curva Juros'!$A$7:$A$73,1)+1) -
INDEX('Curva Juros'!$A$7:$A$73,MATCH(C3941,'Curva Juros'!$A$7:$A$73,1)))</f>
        <v>7.6270385714285718</v>
      </c>
      <c r="F3941" s="24">
        <f t="shared" si="61"/>
        <v>-2.4893857142857245E-3</v>
      </c>
      <c r="G3941" s="24"/>
    </row>
    <row r="3942" spans="1:7" x14ac:dyDescent="0.25">
      <c r="A3942" s="6" t="s">
        <v>88</v>
      </c>
      <c r="B3942" s="7">
        <v>45842</v>
      </c>
      <c r="C3942" s="8">
        <v>1246.23</v>
      </c>
      <c r="D3942" s="20">
        <v>7.2639999999999996E-2</v>
      </c>
      <c r="E3942" s="35" cm="1">
        <f t="array" ref="E3942">INDEX('Curva Juros'!$B$7:$B$73,MATCH(C3942,'Curva Juros'!$A$7:$A$73,1)) +
(C3942-INDEX('Curva Juros'!$A$7:$A$73,MATCH(C3942,'Curva Juros'!$A$7:$A$73,1))) *
(INDEX('Curva Juros'!$B$7:$B$73,MATCH(C3942,'Curva Juros'!$A$7:$A$73,1)+1) -
INDEX('Curva Juros'!$B$7:$B$73,MATCH(C3942,'Curva Juros'!$A$7:$A$73,1))) /
(INDEX('Curva Juros'!$A$7:$A$73,MATCH(C3942,'Curva Juros'!$A$7:$A$73,1)+1) -
INDEX('Curva Juros'!$A$7:$A$73,MATCH(C3942,'Curva Juros'!$A$7:$A$73,1)))</f>
        <v>7.6276764285714291</v>
      </c>
      <c r="F3942" s="24">
        <f t="shared" si="61"/>
        <v>-3.6367642857143001E-3</v>
      </c>
      <c r="G3942" s="24"/>
    </row>
    <row r="3943" spans="1:7" x14ac:dyDescent="0.25">
      <c r="A3943" s="3" t="s">
        <v>88</v>
      </c>
      <c r="B3943" s="4">
        <v>45849</v>
      </c>
      <c r="C3943" s="5">
        <v>1239.42</v>
      </c>
      <c r="D3943" s="19">
        <v>7.5342000000000006E-2</v>
      </c>
      <c r="E3943" s="35" cm="1">
        <f t="array" ref="E3943">INDEX('Curva Juros'!$B$7:$B$73,MATCH(C3943,'Curva Juros'!$A$7:$A$73,1)) +
(C3943-INDEX('Curva Juros'!$A$7:$A$73,MATCH(C3943,'Curva Juros'!$A$7:$A$73,1))) *
(INDEX('Curva Juros'!$B$7:$B$73,MATCH(C3943,'Curva Juros'!$A$7:$A$73,1)+1) -
INDEX('Curva Juros'!$B$7:$B$73,MATCH(C3943,'Curva Juros'!$A$7:$A$73,1))) /
(INDEX('Curva Juros'!$A$7:$A$73,MATCH(C3943,'Curva Juros'!$A$7:$A$73,1)+1) -
INDEX('Curva Juros'!$A$7:$A$73,MATCH(C3943,'Curva Juros'!$A$7:$A$73,1)))</f>
        <v>7.6287033333333332</v>
      </c>
      <c r="F3943" s="24">
        <f t="shared" si="61"/>
        <v>-9.4503333333333106E-4</v>
      </c>
      <c r="G3943" s="24"/>
    </row>
    <row r="3944" spans="1:7" x14ac:dyDescent="0.25">
      <c r="A3944" s="6" t="s">
        <v>88</v>
      </c>
      <c r="B3944" s="7">
        <v>45856</v>
      </c>
      <c r="C3944" s="8">
        <v>1233.97</v>
      </c>
      <c r="D3944" s="20">
        <v>7.6022999999999993E-2</v>
      </c>
      <c r="E3944" s="35" cm="1">
        <f t="array" ref="E3944">INDEX('Curva Juros'!$B$7:$B$73,MATCH(C3944,'Curva Juros'!$A$7:$A$73,1)) +
(C3944-INDEX('Curva Juros'!$A$7:$A$73,MATCH(C3944,'Curva Juros'!$A$7:$A$73,1))) *
(INDEX('Curva Juros'!$B$7:$B$73,MATCH(C3944,'Curva Juros'!$A$7:$A$73,1)+1) -
INDEX('Curva Juros'!$B$7:$B$73,MATCH(C3944,'Curva Juros'!$A$7:$A$73,1))) /
(INDEX('Curva Juros'!$A$7:$A$73,MATCH(C3944,'Curva Juros'!$A$7:$A$73,1)+1) -
INDEX('Curva Juros'!$A$7:$A$73,MATCH(C3944,'Curva Juros'!$A$7:$A$73,1)))</f>
        <v>7.6295251587301589</v>
      </c>
      <c r="F3944" s="24">
        <f t="shared" si="61"/>
        <v>-2.7225158730159738E-4</v>
      </c>
      <c r="G3944" s="24"/>
    </row>
    <row r="3945" spans="1:7" x14ac:dyDescent="0.25">
      <c r="A3945" s="3" t="s">
        <v>88</v>
      </c>
      <c r="B3945" s="4">
        <v>45863</v>
      </c>
      <c r="C3945" s="5">
        <v>1229.18</v>
      </c>
      <c r="D3945" s="19">
        <v>7.5701000000000004E-2</v>
      </c>
      <c r="E3945" s="35" cm="1">
        <f t="array" ref="E3945">INDEX('Curva Juros'!$B$7:$B$73,MATCH(C3945,'Curva Juros'!$A$7:$A$73,1)) +
(C3945-INDEX('Curva Juros'!$A$7:$A$73,MATCH(C3945,'Curva Juros'!$A$7:$A$73,1))) *
(INDEX('Curva Juros'!$B$7:$B$73,MATCH(C3945,'Curva Juros'!$A$7:$A$73,1)+1) -
INDEX('Curva Juros'!$B$7:$B$73,MATCH(C3945,'Curva Juros'!$A$7:$A$73,1))) /
(INDEX('Curva Juros'!$A$7:$A$73,MATCH(C3945,'Curva Juros'!$A$7:$A$73,1)+1) -
INDEX('Curva Juros'!$A$7:$A$73,MATCH(C3945,'Curva Juros'!$A$7:$A$73,1)))</f>
        <v>7.6302474603174604</v>
      </c>
      <c r="F3945" s="24">
        <f t="shared" si="61"/>
        <v>-6.0147460317459822E-4</v>
      </c>
      <c r="G3945" s="24"/>
    </row>
    <row r="3946" spans="1:7" x14ac:dyDescent="0.25">
      <c r="A3946" s="6" t="s">
        <v>88</v>
      </c>
      <c r="B3946" s="7">
        <v>45870</v>
      </c>
      <c r="C3946" s="8">
        <v>1224.45</v>
      </c>
      <c r="D3946" s="20">
        <v>7.5303999999999996E-2</v>
      </c>
      <c r="E3946" s="35" cm="1">
        <f t="array" ref="E3946">INDEX('Curva Juros'!$B$7:$B$73,MATCH(C3946,'Curva Juros'!$A$7:$A$73,1)) +
(C3946-INDEX('Curva Juros'!$A$7:$A$73,MATCH(C3946,'Curva Juros'!$A$7:$A$73,1))) *
(INDEX('Curva Juros'!$B$7:$B$73,MATCH(C3946,'Curva Juros'!$A$7:$A$73,1)+1) -
INDEX('Curva Juros'!$B$7:$B$73,MATCH(C3946,'Curva Juros'!$A$7:$A$73,1))) /
(INDEX('Curva Juros'!$A$7:$A$73,MATCH(C3946,'Curva Juros'!$A$7:$A$73,1)+1) -
INDEX('Curva Juros'!$A$7:$A$73,MATCH(C3946,'Curva Juros'!$A$7:$A$73,1)))</f>
        <v>7.6309607142857141</v>
      </c>
      <c r="F3946" s="24">
        <f t="shared" si="61"/>
        <v>-1.0056071428571484E-3</v>
      </c>
      <c r="G3946" s="24"/>
    </row>
    <row r="3947" spans="1:7" x14ac:dyDescent="0.25">
      <c r="A3947" s="3" t="s">
        <v>88</v>
      </c>
      <c r="B3947" s="4">
        <v>45877</v>
      </c>
      <c r="C3947" s="5">
        <v>1220.24</v>
      </c>
      <c r="D3947" s="19">
        <v>7.4111999999999997E-2</v>
      </c>
      <c r="E3947" s="35" cm="1">
        <f t="array" ref="E3947">INDEX('Curva Juros'!$B$7:$B$73,MATCH(C3947,'Curva Juros'!$A$7:$A$73,1)) +
(C3947-INDEX('Curva Juros'!$A$7:$A$73,MATCH(C3947,'Curva Juros'!$A$7:$A$73,1))) *
(INDEX('Curva Juros'!$B$7:$B$73,MATCH(C3947,'Curva Juros'!$A$7:$A$73,1)+1) -
INDEX('Curva Juros'!$B$7:$B$73,MATCH(C3947,'Curva Juros'!$A$7:$A$73,1))) /
(INDEX('Curva Juros'!$A$7:$A$73,MATCH(C3947,'Curva Juros'!$A$7:$A$73,1)+1) -
INDEX('Curva Juros'!$A$7:$A$73,MATCH(C3947,'Curva Juros'!$A$7:$A$73,1)))</f>
        <v>7.6315955555555561</v>
      </c>
      <c r="F3947" s="24">
        <f t="shared" si="61"/>
        <v>-2.2039555555555673E-3</v>
      </c>
      <c r="G3947" s="24"/>
    </row>
    <row r="3948" spans="1:7" x14ac:dyDescent="0.25">
      <c r="A3948" s="6" t="s">
        <v>88</v>
      </c>
      <c r="B3948" s="7">
        <v>45884</v>
      </c>
      <c r="C3948" s="8">
        <v>1215.81</v>
      </c>
      <c r="D3948" s="20">
        <v>7.3269000000000001E-2</v>
      </c>
      <c r="E3948" s="35" cm="1">
        <f t="array" ref="E3948">INDEX('Curva Juros'!$B$7:$B$73,MATCH(C3948,'Curva Juros'!$A$7:$A$73,1)) +
(C3948-INDEX('Curva Juros'!$A$7:$A$73,MATCH(C3948,'Curva Juros'!$A$7:$A$73,1))) *
(INDEX('Curva Juros'!$B$7:$B$73,MATCH(C3948,'Curva Juros'!$A$7:$A$73,1)+1) -
INDEX('Curva Juros'!$B$7:$B$73,MATCH(C3948,'Curva Juros'!$A$7:$A$73,1))) /
(INDEX('Curva Juros'!$A$7:$A$73,MATCH(C3948,'Curva Juros'!$A$7:$A$73,1)+1) -
INDEX('Curva Juros'!$A$7:$A$73,MATCH(C3948,'Curva Juros'!$A$7:$A$73,1)))</f>
        <v>7.6322635714285711</v>
      </c>
      <c r="F3948" s="24">
        <f t="shared" si="61"/>
        <v>-3.0536357142857129E-3</v>
      </c>
      <c r="G3948" s="24"/>
    </row>
    <row r="3949" spans="1:7" x14ac:dyDescent="0.25">
      <c r="A3949" s="3" t="s">
        <v>88</v>
      </c>
      <c r="B3949" s="4">
        <v>45891</v>
      </c>
      <c r="C3949" s="5">
        <v>1209.8599999999999</v>
      </c>
      <c r="D3949" s="19">
        <v>7.4693999999999997E-2</v>
      </c>
      <c r="E3949" s="35" cm="1">
        <f t="array" ref="E3949">INDEX('Curva Juros'!$B$7:$B$73,MATCH(C3949,'Curva Juros'!$A$7:$A$73,1)) +
(C3949-INDEX('Curva Juros'!$A$7:$A$73,MATCH(C3949,'Curva Juros'!$A$7:$A$73,1))) *
(INDEX('Curva Juros'!$B$7:$B$73,MATCH(C3949,'Curva Juros'!$A$7:$A$73,1)+1) -
INDEX('Curva Juros'!$B$7:$B$73,MATCH(C3949,'Curva Juros'!$A$7:$A$73,1))) /
(INDEX('Curva Juros'!$A$7:$A$73,MATCH(C3949,'Curva Juros'!$A$7:$A$73,1)+1) -
INDEX('Curva Juros'!$A$7:$A$73,MATCH(C3949,'Curva Juros'!$A$7:$A$73,1)))</f>
        <v>7.6331607936507941</v>
      </c>
      <c r="F3949" s="24">
        <f t="shared" si="61"/>
        <v>-1.6376079365079399E-3</v>
      </c>
      <c r="G3949" s="24"/>
    </row>
    <row r="3950" spans="1:7" x14ac:dyDescent="0.25">
      <c r="A3950" s="6" t="s">
        <v>88</v>
      </c>
      <c r="B3950" s="7">
        <v>45898</v>
      </c>
      <c r="C3950" s="8">
        <v>1206.22</v>
      </c>
      <c r="D3950" s="20">
        <v>7.2652999999999995E-2</v>
      </c>
      <c r="E3950" s="35" cm="1">
        <f t="array" ref="E3950">INDEX('Curva Juros'!$B$7:$B$73,MATCH(C3950,'Curva Juros'!$A$7:$A$73,1)) +
(C3950-INDEX('Curva Juros'!$A$7:$A$73,MATCH(C3950,'Curva Juros'!$A$7:$A$73,1))) *
(INDEX('Curva Juros'!$B$7:$B$73,MATCH(C3950,'Curva Juros'!$A$7:$A$73,1)+1) -
INDEX('Curva Juros'!$B$7:$B$73,MATCH(C3950,'Curva Juros'!$A$7:$A$73,1))) /
(INDEX('Curva Juros'!$A$7:$A$73,MATCH(C3950,'Curva Juros'!$A$7:$A$73,1)+1) -
INDEX('Curva Juros'!$A$7:$A$73,MATCH(C3950,'Curva Juros'!$A$7:$A$73,1)))</f>
        <v>7.6337096825396822</v>
      </c>
      <c r="F3950" s="24">
        <f t="shared" si="61"/>
        <v>-3.684096825396832E-3</v>
      </c>
      <c r="G3950" s="24"/>
    </row>
    <row r="3951" spans="1:7" x14ac:dyDescent="0.25">
      <c r="A3951" s="3" t="s">
        <v>88</v>
      </c>
      <c r="B3951" s="4">
        <v>45905</v>
      </c>
      <c r="C3951" s="5">
        <v>1202.1300000000001</v>
      </c>
      <c r="D3951" s="19">
        <v>7.1276999999999993E-2</v>
      </c>
      <c r="E3951" s="35" cm="1">
        <f t="array" ref="E3951">INDEX('Curva Juros'!$B$7:$B$73,MATCH(C3951,'Curva Juros'!$A$7:$A$73,1)) +
(C3951-INDEX('Curva Juros'!$A$7:$A$73,MATCH(C3951,'Curva Juros'!$A$7:$A$73,1))) *
(INDEX('Curva Juros'!$B$7:$B$73,MATCH(C3951,'Curva Juros'!$A$7:$A$73,1)+1) -
INDEX('Curva Juros'!$B$7:$B$73,MATCH(C3951,'Curva Juros'!$A$7:$A$73,1))) /
(INDEX('Curva Juros'!$A$7:$A$73,MATCH(C3951,'Curva Juros'!$A$7:$A$73,1)+1) -
INDEX('Curva Juros'!$A$7:$A$73,MATCH(C3951,'Curva Juros'!$A$7:$A$73,1)))</f>
        <v>7.6343264285714287</v>
      </c>
      <c r="F3951" s="24">
        <f t="shared" si="61"/>
        <v>-5.0662642857143003E-3</v>
      </c>
      <c r="G3951" s="24"/>
    </row>
    <row r="3952" spans="1:7" x14ac:dyDescent="0.25">
      <c r="A3952" s="6" t="s">
        <v>88</v>
      </c>
      <c r="B3952" s="7">
        <v>45912</v>
      </c>
      <c r="C3952" s="8">
        <v>1198.27</v>
      </c>
      <c r="D3952" s="20">
        <v>6.9556999999999994E-2</v>
      </c>
      <c r="E3952" s="35" cm="1">
        <f t="array" ref="E3952">INDEX('Curva Juros'!$B$7:$B$73,MATCH(C3952,'Curva Juros'!$A$7:$A$73,1)) +
(C3952-INDEX('Curva Juros'!$A$7:$A$73,MATCH(C3952,'Curva Juros'!$A$7:$A$73,1))) *
(INDEX('Curva Juros'!$B$7:$B$73,MATCH(C3952,'Curva Juros'!$A$7:$A$73,1)+1) -
INDEX('Curva Juros'!$B$7:$B$73,MATCH(C3952,'Curva Juros'!$A$7:$A$73,1))) /
(INDEX('Curva Juros'!$A$7:$A$73,MATCH(C3952,'Curva Juros'!$A$7:$A$73,1)+1) -
INDEX('Curva Juros'!$A$7:$A$73,MATCH(C3952,'Curva Juros'!$A$7:$A$73,1)))</f>
        <v>7.6349084920634924</v>
      </c>
      <c r="F3952" s="24">
        <f t="shared" si="61"/>
        <v>-6.7920849206349332E-3</v>
      </c>
      <c r="G3952" s="24"/>
    </row>
    <row r="3953" spans="1:7" x14ac:dyDescent="0.25">
      <c r="A3953" s="3" t="s">
        <v>88</v>
      </c>
      <c r="B3953" s="4">
        <v>45919</v>
      </c>
      <c r="C3953" s="5">
        <v>1193.47</v>
      </c>
      <c r="D3953" s="19">
        <v>6.9267999999999996E-2</v>
      </c>
      <c r="E3953" s="35" cm="1">
        <f t="array" ref="E3953">INDEX('Curva Juros'!$B$7:$B$73,MATCH(C3953,'Curva Juros'!$A$7:$A$73,1)) +
(C3953-INDEX('Curva Juros'!$A$7:$A$73,MATCH(C3953,'Curva Juros'!$A$7:$A$73,1))) *
(INDEX('Curva Juros'!$B$7:$B$73,MATCH(C3953,'Curva Juros'!$A$7:$A$73,1)+1) -
INDEX('Curva Juros'!$B$7:$B$73,MATCH(C3953,'Curva Juros'!$A$7:$A$73,1))) /
(INDEX('Curva Juros'!$A$7:$A$73,MATCH(C3953,'Curva Juros'!$A$7:$A$73,1)+1) -
INDEX('Curva Juros'!$A$7:$A$73,MATCH(C3953,'Curva Juros'!$A$7:$A$73,1)))</f>
        <v>7.635632301587302</v>
      </c>
      <c r="F3953" s="24">
        <f t="shared" si="61"/>
        <v>-7.0883230158730187E-3</v>
      </c>
      <c r="G3953" s="24"/>
    </row>
    <row r="3954" spans="1:7" x14ac:dyDescent="0.25">
      <c r="A3954" s="6" t="s">
        <v>88</v>
      </c>
      <c r="B3954" s="7">
        <v>45926</v>
      </c>
      <c r="C3954" s="8">
        <v>1189.03</v>
      </c>
      <c r="D3954" s="20">
        <v>6.8413000000000002E-2</v>
      </c>
      <c r="E3954" s="35" cm="1">
        <f t="array" ref="E3954">INDEX('Curva Juros'!$B$7:$B$73,MATCH(C3954,'Curva Juros'!$A$7:$A$73,1)) +
(C3954-INDEX('Curva Juros'!$A$7:$A$73,MATCH(C3954,'Curva Juros'!$A$7:$A$73,1))) *
(INDEX('Curva Juros'!$B$7:$B$73,MATCH(C3954,'Curva Juros'!$A$7:$A$73,1)+1) -
INDEX('Curva Juros'!$B$7:$B$73,MATCH(C3954,'Curva Juros'!$A$7:$A$73,1))) /
(INDEX('Curva Juros'!$A$7:$A$73,MATCH(C3954,'Curva Juros'!$A$7:$A$73,1)+1) -
INDEX('Curva Juros'!$A$7:$A$73,MATCH(C3954,'Curva Juros'!$A$7:$A$73,1)))</f>
        <v>7.6363018253968251</v>
      </c>
      <c r="F3954" s="24">
        <f t="shared" si="61"/>
        <v>-7.9500182539682523E-3</v>
      </c>
      <c r="G3954" s="24"/>
    </row>
    <row r="3955" spans="1:7" x14ac:dyDescent="0.25">
      <c r="A3955" s="3" t="s">
        <v>88</v>
      </c>
      <c r="B3955" s="4">
        <v>45933</v>
      </c>
      <c r="C3955" s="5">
        <v>1183.29</v>
      </c>
      <c r="D3955" s="19">
        <v>6.9536000000000001E-2</v>
      </c>
      <c r="E3955" s="35" cm="1">
        <f t="array" ref="E3955">INDEX('Curva Juros'!$B$7:$B$73,MATCH(C3955,'Curva Juros'!$A$7:$A$73,1)) +
(C3955-INDEX('Curva Juros'!$A$7:$A$73,MATCH(C3955,'Curva Juros'!$A$7:$A$73,1))) *
(INDEX('Curva Juros'!$B$7:$B$73,MATCH(C3955,'Curva Juros'!$A$7:$A$73,1)+1) -
INDEX('Curva Juros'!$B$7:$B$73,MATCH(C3955,'Curva Juros'!$A$7:$A$73,1))) /
(INDEX('Curva Juros'!$A$7:$A$73,MATCH(C3955,'Curva Juros'!$A$7:$A$73,1)+1) -
INDEX('Curva Juros'!$A$7:$A$73,MATCH(C3955,'Curva Juros'!$A$7:$A$73,1)))</f>
        <v>7.6371673809523806</v>
      </c>
      <c r="F3955" s="24">
        <f t="shared" si="61"/>
        <v>-6.8356738095238095E-3</v>
      </c>
      <c r="G3955" s="24"/>
    </row>
    <row r="3956" spans="1:7" x14ac:dyDescent="0.25">
      <c r="A3956" s="6" t="s">
        <v>88</v>
      </c>
      <c r="B3956" s="7">
        <v>45940</v>
      </c>
      <c r="C3956" s="8">
        <v>1179.0999999999999</v>
      </c>
      <c r="D3956" s="20">
        <v>6.8317000000000003E-2</v>
      </c>
      <c r="E3956" s="35" cm="1">
        <f t="array" ref="E3956">INDEX('Curva Juros'!$B$7:$B$73,MATCH(C3956,'Curva Juros'!$A$7:$A$73,1)) +
(C3956-INDEX('Curva Juros'!$A$7:$A$73,MATCH(C3956,'Curva Juros'!$A$7:$A$73,1))) *
(INDEX('Curva Juros'!$B$7:$B$73,MATCH(C3956,'Curva Juros'!$A$7:$A$73,1)+1) -
INDEX('Curva Juros'!$B$7:$B$73,MATCH(C3956,'Curva Juros'!$A$7:$A$73,1))) /
(INDEX('Curva Juros'!$A$7:$A$73,MATCH(C3956,'Curva Juros'!$A$7:$A$73,1)+1) -
INDEX('Curva Juros'!$A$7:$A$73,MATCH(C3956,'Curva Juros'!$A$7:$A$73,1)))</f>
        <v>7.6377992063492064</v>
      </c>
      <c r="F3956" s="24">
        <f t="shared" si="61"/>
        <v>-8.0609920634920618E-3</v>
      </c>
      <c r="G3956" s="24"/>
    </row>
    <row r="3957" spans="1:7" x14ac:dyDescent="0.25">
      <c r="A3957" s="3" t="s">
        <v>88</v>
      </c>
      <c r="B3957" s="4">
        <v>45947</v>
      </c>
      <c r="C3957" s="5">
        <v>1172.4100000000001</v>
      </c>
      <c r="D3957" s="19">
        <v>7.0862999999999995E-2</v>
      </c>
      <c r="E3957" s="35" cm="1">
        <f t="array" ref="E3957">INDEX('Curva Juros'!$B$7:$B$73,MATCH(C3957,'Curva Juros'!$A$7:$A$73,1)) +
(C3957-INDEX('Curva Juros'!$A$7:$A$73,MATCH(C3957,'Curva Juros'!$A$7:$A$73,1))) *
(INDEX('Curva Juros'!$B$7:$B$73,MATCH(C3957,'Curva Juros'!$A$7:$A$73,1)+1) -
INDEX('Curva Juros'!$B$7:$B$73,MATCH(C3957,'Curva Juros'!$A$7:$A$73,1))) /
(INDEX('Curva Juros'!$A$7:$A$73,MATCH(C3957,'Curva Juros'!$A$7:$A$73,1)+1) -
INDEX('Curva Juros'!$A$7:$A$73,MATCH(C3957,'Curva Juros'!$A$7:$A$73,1)))</f>
        <v>7.6388080158730158</v>
      </c>
      <c r="F3957" s="24">
        <f t="shared" si="61"/>
        <v>-5.5250801587301696E-3</v>
      </c>
      <c r="G3957" s="24"/>
    </row>
    <row r="3958" spans="1:7" x14ac:dyDescent="0.25">
      <c r="A3958" s="6" t="s">
        <v>88</v>
      </c>
      <c r="B3958" s="7">
        <v>45954</v>
      </c>
      <c r="C3958" s="8">
        <v>1167.29</v>
      </c>
      <c r="D3958" s="20">
        <v>7.1037000000000003E-2</v>
      </c>
      <c r="E3958" s="35" cm="1">
        <f t="array" ref="E3958">INDEX('Curva Juros'!$B$7:$B$73,MATCH(C3958,'Curva Juros'!$A$7:$A$73,1)) +
(C3958-INDEX('Curva Juros'!$A$7:$A$73,MATCH(C3958,'Curva Juros'!$A$7:$A$73,1))) *
(INDEX('Curva Juros'!$B$7:$B$73,MATCH(C3958,'Curva Juros'!$A$7:$A$73,1)+1) -
INDEX('Curva Juros'!$B$7:$B$73,MATCH(C3958,'Curva Juros'!$A$7:$A$73,1))) /
(INDEX('Curva Juros'!$A$7:$A$73,MATCH(C3958,'Curva Juros'!$A$7:$A$73,1)+1) -
INDEX('Curva Juros'!$A$7:$A$73,MATCH(C3958,'Curva Juros'!$A$7:$A$73,1)))</f>
        <v>7.6395800793650794</v>
      </c>
      <c r="F3958" s="24">
        <f t="shared" si="61"/>
        <v>-5.3588007936507948E-3</v>
      </c>
      <c r="G3958" s="24"/>
    </row>
    <row r="3959" spans="1:7" x14ac:dyDescent="0.25">
      <c r="A3959" s="3" t="s">
        <v>88</v>
      </c>
      <c r="B3959" s="4">
        <v>45961</v>
      </c>
      <c r="C3959" s="5">
        <v>1161.67</v>
      </c>
      <c r="D3959" s="19">
        <v>7.1965000000000001E-2</v>
      </c>
      <c r="E3959" s="35" cm="1">
        <f t="array" ref="E3959">INDEX('Curva Juros'!$B$7:$B$73,MATCH(C3959,'Curva Juros'!$A$7:$A$73,1)) +
(C3959-INDEX('Curva Juros'!$A$7:$A$73,MATCH(C3959,'Curva Juros'!$A$7:$A$73,1))) *
(INDEX('Curva Juros'!$B$7:$B$73,MATCH(C3959,'Curva Juros'!$A$7:$A$73,1)+1) -
INDEX('Curva Juros'!$B$7:$B$73,MATCH(C3959,'Curva Juros'!$A$7:$A$73,1))) /
(INDEX('Curva Juros'!$A$7:$A$73,MATCH(C3959,'Curva Juros'!$A$7:$A$73,1)+1) -
INDEX('Curva Juros'!$A$7:$A$73,MATCH(C3959,'Curva Juros'!$A$7:$A$73,1)))</f>
        <v>7.6404275396825394</v>
      </c>
      <c r="F3959" s="24">
        <f t="shared" si="61"/>
        <v>-4.4392753968253984E-3</v>
      </c>
      <c r="G3959" s="24"/>
    </row>
    <row r="3960" spans="1:7" x14ac:dyDescent="0.25">
      <c r="A3960" s="6" t="s">
        <v>88</v>
      </c>
      <c r="B3960" s="7">
        <v>45968</v>
      </c>
      <c r="C3960" s="8">
        <v>1156.8900000000001</v>
      </c>
      <c r="D3960" s="20">
        <v>7.1639999999999995E-2</v>
      </c>
      <c r="E3960" s="35" cm="1">
        <f t="array" ref="E3960">INDEX('Curva Juros'!$B$7:$B$73,MATCH(C3960,'Curva Juros'!$A$7:$A$73,1)) +
(C3960-INDEX('Curva Juros'!$A$7:$A$73,MATCH(C3960,'Curva Juros'!$A$7:$A$73,1))) *
(INDEX('Curva Juros'!$B$7:$B$73,MATCH(C3960,'Curva Juros'!$A$7:$A$73,1)+1) -
INDEX('Curva Juros'!$B$7:$B$73,MATCH(C3960,'Curva Juros'!$A$7:$A$73,1))) /
(INDEX('Curva Juros'!$A$7:$A$73,MATCH(C3960,'Curva Juros'!$A$7:$A$73,1)+1) -
INDEX('Curva Juros'!$A$7:$A$73,MATCH(C3960,'Curva Juros'!$A$7:$A$73,1)))</f>
        <v>7.6411483333333328</v>
      </c>
      <c r="F3960" s="24">
        <f t="shared" si="61"/>
        <v>-4.7714833333333262E-3</v>
      </c>
      <c r="G3960" s="24"/>
    </row>
    <row r="3961" spans="1:7" x14ac:dyDescent="0.25">
      <c r="A3961" s="3" t="s">
        <v>88</v>
      </c>
      <c r="B3961" s="4">
        <v>45975</v>
      </c>
      <c r="C3961" s="5">
        <v>1152.75</v>
      </c>
      <c r="D3961" s="19">
        <v>7.0347000000000007E-2</v>
      </c>
      <c r="E3961" s="35" cm="1">
        <f t="array" ref="E3961">INDEX('Curva Juros'!$B$7:$B$73,MATCH(C3961,'Curva Juros'!$A$7:$A$73,1)) +
(C3961-INDEX('Curva Juros'!$A$7:$A$73,MATCH(C3961,'Curva Juros'!$A$7:$A$73,1))) *
(INDEX('Curva Juros'!$B$7:$B$73,MATCH(C3961,'Curva Juros'!$A$7:$A$73,1)+1) -
INDEX('Curva Juros'!$B$7:$B$73,MATCH(C3961,'Curva Juros'!$A$7:$A$73,1))) /
(INDEX('Curva Juros'!$A$7:$A$73,MATCH(C3961,'Curva Juros'!$A$7:$A$73,1)+1) -
INDEX('Curva Juros'!$A$7:$A$73,MATCH(C3961,'Curva Juros'!$A$7:$A$73,1)))</f>
        <v>7.641772619047619</v>
      </c>
      <c r="F3961" s="24">
        <f t="shared" si="61"/>
        <v>-6.0707261904761889E-3</v>
      </c>
      <c r="G3961" s="24"/>
    </row>
    <row r="3962" spans="1:7" x14ac:dyDescent="0.25">
      <c r="A3962" s="6" t="s">
        <v>88</v>
      </c>
      <c r="B3962" s="7">
        <v>45982</v>
      </c>
      <c r="C3962" s="8">
        <v>1148.68</v>
      </c>
      <c r="D3962" s="20">
        <v>7.0458000000000007E-2</v>
      </c>
      <c r="E3962" s="35" cm="1">
        <f t="array" ref="E3962">INDEX('Curva Juros'!$B$7:$B$73,MATCH(C3962,'Curva Juros'!$A$7:$A$73,1)) +
(C3962-INDEX('Curva Juros'!$A$7:$A$73,MATCH(C3962,'Curva Juros'!$A$7:$A$73,1))) *
(INDEX('Curva Juros'!$B$7:$B$73,MATCH(C3962,'Curva Juros'!$A$7:$A$73,1)+1) -
INDEX('Curva Juros'!$B$7:$B$73,MATCH(C3962,'Curva Juros'!$A$7:$A$73,1))) /
(INDEX('Curva Juros'!$A$7:$A$73,MATCH(C3962,'Curva Juros'!$A$7:$A$73,1)+1) -
INDEX('Curva Juros'!$A$7:$A$73,MATCH(C3962,'Curva Juros'!$A$7:$A$73,1)))</f>
        <v>7.6423863492063493</v>
      </c>
      <c r="F3962" s="24">
        <f t="shared" si="61"/>
        <v>-5.965863492063489E-3</v>
      </c>
      <c r="G3962" s="24"/>
    </row>
    <row r="3963" spans="1:7" x14ac:dyDescent="0.25">
      <c r="A3963" s="3" t="s">
        <v>88</v>
      </c>
      <c r="B3963" s="4">
        <v>45989</v>
      </c>
      <c r="C3963" s="5">
        <v>1143.4000000000001</v>
      </c>
      <c r="D3963" s="19">
        <v>7.0879999999999999E-2</v>
      </c>
      <c r="E3963" s="35" cm="1">
        <f t="array" ref="E3963">INDEX('Curva Juros'!$B$7:$B$73,MATCH(C3963,'Curva Juros'!$A$7:$A$73,1)) +
(C3963-INDEX('Curva Juros'!$A$7:$A$73,MATCH(C3963,'Curva Juros'!$A$7:$A$73,1))) *
(INDEX('Curva Juros'!$B$7:$B$73,MATCH(C3963,'Curva Juros'!$A$7:$A$73,1)+1) -
INDEX('Curva Juros'!$B$7:$B$73,MATCH(C3963,'Curva Juros'!$A$7:$A$73,1))) /
(INDEX('Curva Juros'!$A$7:$A$73,MATCH(C3963,'Curva Juros'!$A$7:$A$73,1)+1) -
INDEX('Curva Juros'!$A$7:$A$73,MATCH(C3963,'Curva Juros'!$A$7:$A$73,1)))</f>
        <v>7.643182539682539</v>
      </c>
      <c r="F3963" s="24">
        <f t="shared" si="61"/>
        <v>-5.5518253968253883E-3</v>
      </c>
      <c r="G3963" s="24"/>
    </row>
    <row r="3964" spans="1:7" x14ac:dyDescent="0.25">
      <c r="A3964" s="6" t="s">
        <v>88</v>
      </c>
      <c r="B3964" s="7">
        <v>45996</v>
      </c>
      <c r="C3964" s="8">
        <v>1137.6400000000001</v>
      </c>
      <c r="D3964" s="20">
        <v>7.2011000000000006E-2</v>
      </c>
      <c r="E3964" s="35" cm="1">
        <f t="array" ref="E3964">INDEX('Curva Juros'!$B$7:$B$73,MATCH(C3964,'Curva Juros'!$A$7:$A$73,1)) +
(C3964-INDEX('Curva Juros'!$A$7:$A$73,MATCH(C3964,'Curva Juros'!$A$7:$A$73,1))) *
(INDEX('Curva Juros'!$B$7:$B$73,MATCH(C3964,'Curva Juros'!$A$7:$A$73,1)+1) -
INDEX('Curva Juros'!$B$7:$B$73,MATCH(C3964,'Curva Juros'!$A$7:$A$73,1))) /
(INDEX('Curva Juros'!$A$7:$A$73,MATCH(C3964,'Curva Juros'!$A$7:$A$73,1)+1) -
INDEX('Curva Juros'!$A$7:$A$73,MATCH(C3964,'Curva Juros'!$A$7:$A$73,1)))</f>
        <v>7.6440511111111107</v>
      </c>
      <c r="F3964" s="24">
        <f t="shared" si="61"/>
        <v>-4.4295111111111035E-3</v>
      </c>
      <c r="G3964" s="24"/>
    </row>
    <row r="3965" spans="1:7" x14ac:dyDescent="0.25">
      <c r="A3965" s="3" t="s">
        <v>88</v>
      </c>
      <c r="B3965" s="4">
        <v>46003</v>
      </c>
      <c r="C3965" s="5">
        <v>1133.02</v>
      </c>
      <c r="D3965" s="19">
        <v>7.1453000000000003E-2</v>
      </c>
      <c r="E3965" s="35" cm="1">
        <f t="array" ref="E3965">INDEX('Curva Juros'!$B$7:$B$73,MATCH(C3965,'Curva Juros'!$A$7:$A$73,1)) +
(C3965-INDEX('Curva Juros'!$A$7:$A$73,MATCH(C3965,'Curva Juros'!$A$7:$A$73,1))) *
(INDEX('Curva Juros'!$B$7:$B$73,MATCH(C3965,'Curva Juros'!$A$7:$A$73,1)+1) -
INDEX('Curva Juros'!$B$7:$B$73,MATCH(C3965,'Curva Juros'!$A$7:$A$73,1))) /
(INDEX('Curva Juros'!$A$7:$A$73,MATCH(C3965,'Curva Juros'!$A$7:$A$73,1)+1) -
INDEX('Curva Juros'!$A$7:$A$73,MATCH(C3965,'Curva Juros'!$A$7:$A$73,1)))</f>
        <v>7.6447104444444438</v>
      </c>
      <c r="F3965" s="24">
        <f t="shared" si="61"/>
        <v>-4.9941044444444388E-3</v>
      </c>
      <c r="G3965" s="24"/>
    </row>
    <row r="3966" spans="1:7" x14ac:dyDescent="0.25">
      <c r="A3966" s="6" t="s">
        <v>88</v>
      </c>
      <c r="B3966" s="7">
        <v>46010</v>
      </c>
      <c r="C3966" s="8">
        <v>1166.3699999999999</v>
      </c>
      <c r="D3966" s="20">
        <v>7.2538000000000005E-2</v>
      </c>
      <c r="E3966" s="35" cm="1">
        <f t="array" ref="E3966">INDEX('Curva Juros'!$B$7:$B$73,MATCH(C3966,'Curva Juros'!$A$7:$A$73,1)) +
(C3966-INDEX('Curva Juros'!$A$7:$A$73,MATCH(C3966,'Curva Juros'!$A$7:$A$73,1))) *
(INDEX('Curva Juros'!$B$7:$B$73,MATCH(C3966,'Curva Juros'!$A$7:$A$73,1)+1) -
INDEX('Curva Juros'!$B$7:$B$73,MATCH(C3966,'Curva Juros'!$A$7:$A$73,1))) /
(INDEX('Curva Juros'!$A$7:$A$73,MATCH(C3966,'Curva Juros'!$A$7:$A$73,1)+1) -
INDEX('Curva Juros'!$A$7:$A$73,MATCH(C3966,'Curva Juros'!$A$7:$A$73,1)))</f>
        <v>7.6397188095238091</v>
      </c>
      <c r="F3966" s="24">
        <f t="shared" si="61"/>
        <v>-3.8591880952380808E-3</v>
      </c>
      <c r="G3966" s="24"/>
    </row>
    <row r="3967" spans="1:7" x14ac:dyDescent="0.25">
      <c r="A3967" s="3" t="s">
        <v>88</v>
      </c>
      <c r="B3967" s="4">
        <v>46017</v>
      </c>
      <c r="C3967" s="5">
        <v>1163.23</v>
      </c>
      <c r="D3967" s="19">
        <v>7.0883000000000002E-2</v>
      </c>
      <c r="E3967" s="35" cm="1">
        <f t="array" ref="E3967">INDEX('Curva Juros'!$B$7:$B$73,MATCH(C3967,'Curva Juros'!$A$7:$A$73,1)) +
(C3967-INDEX('Curva Juros'!$A$7:$A$73,MATCH(C3967,'Curva Juros'!$A$7:$A$73,1))) *
(INDEX('Curva Juros'!$B$7:$B$73,MATCH(C3967,'Curva Juros'!$A$7:$A$73,1)+1) -
INDEX('Curva Juros'!$B$7:$B$73,MATCH(C3967,'Curva Juros'!$A$7:$A$73,1))) /
(INDEX('Curva Juros'!$A$7:$A$73,MATCH(C3967,'Curva Juros'!$A$7:$A$73,1)+1) -
INDEX('Curva Juros'!$A$7:$A$73,MATCH(C3967,'Curva Juros'!$A$7:$A$73,1)))</f>
        <v>7.6401923015873017</v>
      </c>
      <c r="F3967" s="24">
        <f t="shared" si="61"/>
        <v>-5.5189230158730201E-3</v>
      </c>
      <c r="G3967" s="24"/>
    </row>
    <row r="3968" spans="1:7" x14ac:dyDescent="0.25">
      <c r="A3968" s="6" t="s">
        <v>88</v>
      </c>
      <c r="B3968" s="7">
        <v>46024</v>
      </c>
      <c r="C3968" s="8">
        <v>1159.23</v>
      </c>
      <c r="D3968" s="20">
        <v>7.0872000000000004E-2</v>
      </c>
      <c r="E3968" s="35" cm="1">
        <f t="array" ref="E3968">INDEX('Curva Juros'!$B$7:$B$73,MATCH(C3968,'Curva Juros'!$A$7:$A$73,1)) +
(C3968-INDEX('Curva Juros'!$A$7:$A$73,MATCH(C3968,'Curva Juros'!$A$7:$A$73,1))) *
(INDEX('Curva Juros'!$B$7:$B$73,MATCH(C3968,'Curva Juros'!$A$7:$A$73,1)+1) -
INDEX('Curva Juros'!$B$7:$B$73,MATCH(C3968,'Curva Juros'!$A$7:$A$73,1))) /
(INDEX('Curva Juros'!$A$7:$A$73,MATCH(C3968,'Curva Juros'!$A$7:$A$73,1)+1) -
INDEX('Curva Juros'!$A$7:$A$73,MATCH(C3968,'Curva Juros'!$A$7:$A$73,1)))</f>
        <v>7.6407954761904762</v>
      </c>
      <c r="F3968" s="24">
        <f t="shared" si="61"/>
        <v>-5.5359547619047572E-3</v>
      </c>
      <c r="G3968" s="24"/>
    </row>
    <row r="3969" spans="1:7" x14ac:dyDescent="0.25">
      <c r="A3969" s="3" t="s">
        <v>88</v>
      </c>
      <c r="B3969" s="4">
        <v>46031</v>
      </c>
      <c r="C3969" s="5">
        <v>1153.8399999999999</v>
      </c>
      <c r="D3969" s="19">
        <v>7.1624999999999994E-2</v>
      </c>
      <c r="E3969" s="35" cm="1">
        <f t="array" ref="E3969">INDEX('Curva Juros'!$B$7:$B$73,MATCH(C3969,'Curva Juros'!$A$7:$A$73,1)) +
(C3969-INDEX('Curva Juros'!$A$7:$A$73,MATCH(C3969,'Curva Juros'!$A$7:$A$73,1))) *
(INDEX('Curva Juros'!$B$7:$B$73,MATCH(C3969,'Curva Juros'!$A$7:$A$73,1)+1) -
INDEX('Curva Juros'!$B$7:$B$73,MATCH(C3969,'Curva Juros'!$A$7:$A$73,1))) /
(INDEX('Curva Juros'!$A$7:$A$73,MATCH(C3969,'Curva Juros'!$A$7:$A$73,1)+1) -
INDEX('Curva Juros'!$A$7:$A$73,MATCH(C3969,'Curva Juros'!$A$7:$A$73,1)))</f>
        <v>7.6416082539682542</v>
      </c>
      <c r="F3969" s="24">
        <f t="shared" si="61"/>
        <v>-4.7910825396825507E-3</v>
      </c>
      <c r="G3969" s="24"/>
    </row>
    <row r="3970" spans="1:7" x14ac:dyDescent="0.25">
      <c r="A3970" s="6" t="s">
        <v>88</v>
      </c>
      <c r="B3970" s="7">
        <v>46038</v>
      </c>
      <c r="C3970" s="8">
        <v>1150.05</v>
      </c>
      <c r="D3970" s="20">
        <v>6.9306000000000006E-2</v>
      </c>
      <c r="E3970" s="35" cm="1">
        <f t="array" ref="E3970">INDEX('Curva Juros'!$B$7:$B$73,MATCH(C3970,'Curva Juros'!$A$7:$A$73,1)) +
(C3970-INDEX('Curva Juros'!$A$7:$A$73,MATCH(C3970,'Curva Juros'!$A$7:$A$73,1))) *
(INDEX('Curva Juros'!$B$7:$B$73,MATCH(C3970,'Curva Juros'!$A$7:$A$73,1)+1) -
INDEX('Curva Juros'!$B$7:$B$73,MATCH(C3970,'Curva Juros'!$A$7:$A$73,1))) /
(INDEX('Curva Juros'!$A$7:$A$73,MATCH(C3970,'Curva Juros'!$A$7:$A$73,1)+1) -
INDEX('Curva Juros'!$A$7:$A$73,MATCH(C3970,'Curva Juros'!$A$7:$A$73,1)))</f>
        <v>7.642179761904762</v>
      </c>
      <c r="F3970" s="24">
        <f t="shared" si="61"/>
        <v>-7.1157976190476119E-3</v>
      </c>
      <c r="G3970" s="24"/>
    </row>
    <row r="3971" spans="1:7" x14ac:dyDescent="0.25">
      <c r="A3971" s="3" t="s">
        <v>88</v>
      </c>
      <c r="B3971" s="4">
        <v>46045</v>
      </c>
      <c r="C3971" s="5">
        <v>1146.71</v>
      </c>
      <c r="D3971" s="19">
        <v>6.6087999999999994E-2</v>
      </c>
      <c r="E3971" s="35" cm="1">
        <f t="array" ref="E3971">INDEX('Curva Juros'!$B$7:$B$73,MATCH(C3971,'Curva Juros'!$A$7:$A$73,1)) +
(C3971-INDEX('Curva Juros'!$A$7:$A$73,MATCH(C3971,'Curva Juros'!$A$7:$A$73,1))) *
(INDEX('Curva Juros'!$B$7:$B$73,MATCH(C3971,'Curva Juros'!$A$7:$A$73,1)+1) -
INDEX('Curva Juros'!$B$7:$B$73,MATCH(C3971,'Curva Juros'!$A$7:$A$73,1))) /
(INDEX('Curva Juros'!$A$7:$A$73,MATCH(C3971,'Curva Juros'!$A$7:$A$73,1)+1) -
INDEX('Curva Juros'!$A$7:$A$73,MATCH(C3971,'Curva Juros'!$A$7:$A$73,1)))</f>
        <v>7.6426834126984122</v>
      </c>
      <c r="F3971" s="24">
        <f t="shared" ref="F3971:F4034" si="62">D3971-E3971/100</f>
        <v>-1.0338834126984123E-2</v>
      </c>
      <c r="G3971" s="24"/>
    </row>
    <row r="3972" spans="1:7" x14ac:dyDescent="0.25">
      <c r="A3972" s="6" t="s">
        <v>88</v>
      </c>
      <c r="B3972" s="7">
        <v>46052</v>
      </c>
      <c r="C3972" s="8">
        <v>1142.9000000000001</v>
      </c>
      <c r="D3972" s="20">
        <v>6.3771999999999995E-2</v>
      </c>
      <c r="E3972" s="35" cm="1">
        <f t="array" ref="E3972">INDEX('Curva Juros'!$B$7:$B$73,MATCH(C3972,'Curva Juros'!$A$7:$A$73,1)) +
(C3972-INDEX('Curva Juros'!$A$7:$A$73,MATCH(C3972,'Curva Juros'!$A$7:$A$73,1))) *
(INDEX('Curva Juros'!$B$7:$B$73,MATCH(C3972,'Curva Juros'!$A$7:$A$73,1)+1) -
INDEX('Curva Juros'!$B$7:$B$73,MATCH(C3972,'Curva Juros'!$A$7:$A$73,1))) /
(INDEX('Curva Juros'!$A$7:$A$73,MATCH(C3972,'Curva Juros'!$A$7:$A$73,1)+1) -
INDEX('Curva Juros'!$A$7:$A$73,MATCH(C3972,'Curva Juros'!$A$7:$A$73,1)))</f>
        <v>7.6432579365079363</v>
      </c>
      <c r="F3972" s="24">
        <f t="shared" si="62"/>
        <v>-1.2660579365079361E-2</v>
      </c>
      <c r="G3972" s="24"/>
    </row>
    <row r="3973" spans="1:7" x14ac:dyDescent="0.25">
      <c r="A3973" s="3" t="s">
        <v>88</v>
      </c>
      <c r="B3973" s="4">
        <v>46059</v>
      </c>
      <c r="C3973" s="5">
        <v>1137.54</v>
      </c>
      <c r="D3973" s="19">
        <v>6.4477999999999994E-2</v>
      </c>
      <c r="E3973" s="35" cm="1">
        <f t="array" ref="E3973">INDEX('Curva Juros'!$B$7:$B$73,MATCH(C3973,'Curva Juros'!$A$7:$A$73,1)) +
(C3973-INDEX('Curva Juros'!$A$7:$A$73,MATCH(C3973,'Curva Juros'!$A$7:$A$73,1))) *
(INDEX('Curva Juros'!$B$7:$B$73,MATCH(C3973,'Curva Juros'!$A$7:$A$73,1)+1) -
INDEX('Curva Juros'!$B$7:$B$73,MATCH(C3973,'Curva Juros'!$A$7:$A$73,1))) /
(INDEX('Curva Juros'!$A$7:$A$73,MATCH(C3973,'Curva Juros'!$A$7:$A$73,1)+1) -
INDEX('Curva Juros'!$A$7:$A$73,MATCH(C3973,'Curva Juros'!$A$7:$A$73,1)))</f>
        <v>7.64406619047619</v>
      </c>
      <c r="F3973" s="24">
        <f t="shared" si="62"/>
        <v>-1.1962661904761904E-2</v>
      </c>
      <c r="G3973" s="24"/>
    </row>
    <row r="3974" spans="1:7" x14ac:dyDescent="0.25">
      <c r="A3974" s="6" t="s">
        <v>88</v>
      </c>
      <c r="B3974" s="7">
        <v>46066</v>
      </c>
      <c r="C3974" s="8">
        <v>1131.45</v>
      </c>
      <c r="D3974" s="20">
        <v>6.6584000000000004E-2</v>
      </c>
      <c r="E3974" s="35" cm="1">
        <f t="array" ref="E3974">INDEX('Curva Juros'!$B$7:$B$73,MATCH(C3974,'Curva Juros'!$A$7:$A$73,1)) +
(C3974-INDEX('Curva Juros'!$A$7:$A$73,MATCH(C3974,'Curva Juros'!$A$7:$A$73,1))) *
(INDEX('Curva Juros'!$B$7:$B$73,MATCH(C3974,'Curva Juros'!$A$7:$A$73,1)+1) -
INDEX('Curva Juros'!$B$7:$B$73,MATCH(C3974,'Curva Juros'!$A$7:$A$73,1))) /
(INDEX('Curva Juros'!$A$7:$A$73,MATCH(C3974,'Curva Juros'!$A$7:$A$73,1)+1) -
INDEX('Curva Juros'!$A$7:$A$73,MATCH(C3974,'Curva Juros'!$A$7:$A$73,1)))</f>
        <v>7.6448873809523805</v>
      </c>
      <c r="F3974" s="24">
        <f t="shared" si="62"/>
        <v>-9.8648738095238053E-3</v>
      </c>
      <c r="G3974" s="24"/>
    </row>
    <row r="3975" spans="1:7" x14ac:dyDescent="0.25">
      <c r="A3975" s="3" t="s">
        <v>88</v>
      </c>
      <c r="B3975" s="4">
        <v>46073</v>
      </c>
      <c r="C3975" s="5">
        <v>1128.5</v>
      </c>
      <c r="D3975" s="19">
        <v>6.6490999999999995E-2</v>
      </c>
      <c r="E3975" s="35" cm="1">
        <f t="array" ref="E3975">INDEX('Curva Juros'!$B$7:$B$73,MATCH(C3975,'Curva Juros'!$A$7:$A$73,1)) +
(C3975-INDEX('Curva Juros'!$A$7:$A$73,MATCH(C3975,'Curva Juros'!$A$7:$A$73,1))) *
(INDEX('Curva Juros'!$B$7:$B$73,MATCH(C3975,'Curva Juros'!$A$7:$A$73,1)+1) -
INDEX('Curva Juros'!$B$7:$B$73,MATCH(C3975,'Curva Juros'!$A$7:$A$73,1))) /
(INDEX('Curva Juros'!$A$7:$A$73,MATCH(C3975,'Curva Juros'!$A$7:$A$73,1)+1) -
INDEX('Curva Juros'!$A$7:$A$73,MATCH(C3975,'Curva Juros'!$A$7:$A$73,1)))</f>
        <v>7.6452198412698413</v>
      </c>
      <c r="F3975" s="24">
        <f t="shared" si="62"/>
        <v>-9.9611984126984215E-3</v>
      </c>
      <c r="G3975" s="24"/>
    </row>
    <row r="3976" spans="1:7" x14ac:dyDescent="0.25">
      <c r="A3976" s="6" t="s">
        <v>88</v>
      </c>
      <c r="B3976" s="7">
        <v>46080</v>
      </c>
      <c r="C3976" s="8">
        <v>1124.1500000000001</v>
      </c>
      <c r="D3976" s="20">
        <v>6.5218999999999999E-2</v>
      </c>
      <c r="E3976" s="35" cm="1">
        <f t="array" ref="E3976">INDEX('Curva Juros'!$B$7:$B$73,MATCH(C3976,'Curva Juros'!$A$7:$A$73,1)) +
(C3976-INDEX('Curva Juros'!$A$7:$A$73,MATCH(C3976,'Curva Juros'!$A$7:$A$73,1))) *
(INDEX('Curva Juros'!$B$7:$B$73,MATCH(C3976,'Curva Juros'!$A$7:$A$73,1)+1) -
INDEX('Curva Juros'!$B$7:$B$73,MATCH(C3976,'Curva Juros'!$A$7:$A$73,1))) /
(INDEX('Curva Juros'!$A$7:$A$73,MATCH(C3976,'Curva Juros'!$A$7:$A$73,1)+1) -
INDEX('Curva Juros'!$A$7:$A$73,MATCH(C3976,'Curva Juros'!$A$7:$A$73,1)))</f>
        <v>7.6457100793650792</v>
      </c>
      <c r="F3976" s="24">
        <f t="shared" si="62"/>
        <v>-1.1238100793650799E-2</v>
      </c>
      <c r="G3976" s="24"/>
    </row>
    <row r="3977" spans="1:7" x14ac:dyDescent="0.25">
      <c r="A3977" s="3" t="s">
        <v>89</v>
      </c>
      <c r="B3977" s="4">
        <v>45723</v>
      </c>
      <c r="C3977" s="5">
        <v>549.84</v>
      </c>
      <c r="D3977" s="19">
        <v>8.2843E-2</v>
      </c>
      <c r="E3977" s="35" cm="1">
        <f t="array" ref="E3977">INDEX('Curva Juros'!$B$7:$B$73,MATCH(C3977,'Curva Juros'!$A$7:$A$73,1)) +
(C3977-INDEX('Curva Juros'!$A$7:$A$73,MATCH(C3977,'Curva Juros'!$A$7:$A$73,1))) *
(INDEX('Curva Juros'!$B$7:$B$73,MATCH(C3977,'Curva Juros'!$A$7:$A$73,1)+1) -
INDEX('Curva Juros'!$B$7:$B$73,MATCH(C3977,'Curva Juros'!$A$7:$A$73,1))) /
(INDEX('Curva Juros'!$A$7:$A$73,MATCH(C3977,'Curva Juros'!$A$7:$A$73,1)+1) -
INDEX('Curva Juros'!$A$7:$A$73,MATCH(C3977,'Curva Juros'!$A$7:$A$73,1)))</f>
        <v>7.7763207619047616</v>
      </c>
      <c r="F3977" s="24">
        <f t="shared" si="62"/>
        <v>5.0797923809523804E-3</v>
      </c>
      <c r="G3977" s="24"/>
    </row>
    <row r="3978" spans="1:7" x14ac:dyDescent="0.25">
      <c r="A3978" s="6" t="s">
        <v>89</v>
      </c>
      <c r="B3978" s="7">
        <v>45730</v>
      </c>
      <c r="C3978" s="8">
        <v>544.95000000000005</v>
      </c>
      <c r="D3978" s="20">
        <v>8.2198999999999994E-2</v>
      </c>
      <c r="E3978" s="35" cm="1">
        <f t="array" ref="E3978">INDEX('Curva Juros'!$B$7:$B$73,MATCH(C3978,'Curva Juros'!$A$7:$A$73,1)) +
(C3978-INDEX('Curva Juros'!$A$7:$A$73,MATCH(C3978,'Curva Juros'!$A$7:$A$73,1))) *
(INDEX('Curva Juros'!$B$7:$B$73,MATCH(C3978,'Curva Juros'!$A$7:$A$73,1)+1) -
INDEX('Curva Juros'!$B$7:$B$73,MATCH(C3978,'Curva Juros'!$A$7:$A$73,1))) /
(INDEX('Curva Juros'!$A$7:$A$73,MATCH(C3978,'Curva Juros'!$A$7:$A$73,1)+1) -
INDEX('Curva Juros'!$A$7:$A$73,MATCH(C3978,'Curva Juros'!$A$7:$A$73,1)))</f>
        <v>7.7798175000000001</v>
      </c>
      <c r="F3978" s="24">
        <f t="shared" si="62"/>
        <v>4.4008249999999971E-3</v>
      </c>
      <c r="G3978" s="24"/>
    </row>
    <row r="3979" spans="1:7" x14ac:dyDescent="0.25">
      <c r="A3979" s="3" t="s">
        <v>89</v>
      </c>
      <c r="B3979" s="4">
        <v>45737</v>
      </c>
      <c r="C3979" s="5">
        <v>539.21</v>
      </c>
      <c r="D3979" s="19">
        <v>8.6403999999999995E-2</v>
      </c>
      <c r="E3979" s="35" cm="1">
        <f t="array" ref="E3979">INDEX('Curva Juros'!$B$7:$B$73,MATCH(C3979,'Curva Juros'!$A$7:$A$73,1)) +
(C3979-INDEX('Curva Juros'!$A$7:$A$73,MATCH(C3979,'Curva Juros'!$A$7:$A$73,1))) *
(INDEX('Curva Juros'!$B$7:$B$73,MATCH(C3979,'Curva Juros'!$A$7:$A$73,1)+1) -
INDEX('Curva Juros'!$B$7:$B$73,MATCH(C3979,'Curva Juros'!$A$7:$A$73,1))) /
(INDEX('Curva Juros'!$A$7:$A$73,MATCH(C3979,'Curva Juros'!$A$7:$A$73,1)+1) -
INDEX('Curva Juros'!$A$7:$A$73,MATCH(C3979,'Curva Juros'!$A$7:$A$73,1)))</f>
        <v>7.7839220555555553</v>
      </c>
      <c r="F3979" s="24">
        <f t="shared" si="62"/>
        <v>8.5647794444444481E-3</v>
      </c>
      <c r="G3979" s="24"/>
    </row>
    <row r="3980" spans="1:7" x14ac:dyDescent="0.25">
      <c r="A3980" s="6" t="s">
        <v>89</v>
      </c>
      <c r="B3980" s="7">
        <v>45744</v>
      </c>
      <c r="C3980" s="8">
        <v>533.96</v>
      </c>
      <c r="D3980" s="20">
        <v>8.7833999999999995E-2</v>
      </c>
      <c r="E3980" s="35" cm="1">
        <f t="array" ref="E3980">INDEX('Curva Juros'!$B$7:$B$73,MATCH(C3980,'Curva Juros'!$A$7:$A$73,1)) +
(C3980-INDEX('Curva Juros'!$A$7:$A$73,MATCH(C3980,'Curva Juros'!$A$7:$A$73,1))) *
(INDEX('Curva Juros'!$B$7:$B$73,MATCH(C3980,'Curva Juros'!$A$7:$A$73,1)+1) -
INDEX('Curva Juros'!$B$7:$B$73,MATCH(C3980,'Curva Juros'!$A$7:$A$73,1))) /
(INDEX('Curva Juros'!$A$7:$A$73,MATCH(C3980,'Curva Juros'!$A$7:$A$73,1)+1) -
INDEX('Curva Juros'!$A$7:$A$73,MATCH(C3980,'Curva Juros'!$A$7:$A$73,1)))</f>
        <v>7.7876762222222222</v>
      </c>
      <c r="F3980" s="24">
        <f t="shared" si="62"/>
        <v>9.9572377777777665E-3</v>
      </c>
      <c r="G3980" s="24"/>
    </row>
    <row r="3981" spans="1:7" x14ac:dyDescent="0.25">
      <c r="A3981" s="3" t="s">
        <v>89</v>
      </c>
      <c r="B3981" s="4">
        <v>45751</v>
      </c>
      <c r="C3981" s="5">
        <v>529.14</v>
      </c>
      <c r="D3981" s="19">
        <v>8.6831000000000005E-2</v>
      </c>
      <c r="E3981" s="35" cm="1">
        <f t="array" ref="E3981">INDEX('Curva Juros'!$B$7:$B$73,MATCH(C3981,'Curva Juros'!$A$7:$A$73,1)) +
(C3981-INDEX('Curva Juros'!$A$7:$A$73,MATCH(C3981,'Curva Juros'!$A$7:$A$73,1))) *
(INDEX('Curva Juros'!$B$7:$B$73,MATCH(C3981,'Curva Juros'!$A$7:$A$73,1)+1) -
INDEX('Curva Juros'!$B$7:$B$73,MATCH(C3981,'Curva Juros'!$A$7:$A$73,1))) /
(INDEX('Curva Juros'!$A$7:$A$73,MATCH(C3981,'Curva Juros'!$A$7:$A$73,1)+1) -
INDEX('Curva Juros'!$A$7:$A$73,MATCH(C3981,'Curva Juros'!$A$7:$A$73,1)))</f>
        <v>7.7911229047619051</v>
      </c>
      <c r="F3981" s="24">
        <f t="shared" si="62"/>
        <v>8.9197709523809593E-3</v>
      </c>
      <c r="G3981" s="24"/>
    </row>
    <row r="3982" spans="1:7" x14ac:dyDescent="0.25">
      <c r="A3982" s="6" t="s">
        <v>89</v>
      </c>
      <c r="B3982" s="7">
        <v>45758</v>
      </c>
      <c r="C3982" s="8">
        <v>523.86</v>
      </c>
      <c r="D3982" s="20">
        <v>8.8391999999999998E-2</v>
      </c>
      <c r="E3982" s="35" cm="1">
        <f t="array" ref="E3982">INDEX('Curva Juros'!$B$7:$B$73,MATCH(C3982,'Curva Juros'!$A$7:$A$73,1)) +
(C3982-INDEX('Curva Juros'!$A$7:$A$73,MATCH(C3982,'Curva Juros'!$A$7:$A$73,1))) *
(INDEX('Curva Juros'!$B$7:$B$73,MATCH(C3982,'Curva Juros'!$A$7:$A$73,1)+1) -
INDEX('Curva Juros'!$B$7:$B$73,MATCH(C3982,'Curva Juros'!$A$7:$A$73,1))) /
(INDEX('Curva Juros'!$A$7:$A$73,MATCH(C3982,'Curva Juros'!$A$7:$A$73,1)+1) -
INDEX('Curva Juros'!$A$7:$A$73,MATCH(C3982,'Curva Juros'!$A$7:$A$73,1)))</f>
        <v>7.7948985238095236</v>
      </c>
      <c r="F3982" s="24">
        <f t="shared" si="62"/>
        <v>1.0443014761904762E-2</v>
      </c>
      <c r="G3982" s="24"/>
    </row>
    <row r="3983" spans="1:7" x14ac:dyDescent="0.25">
      <c r="A3983" s="3" t="s">
        <v>89</v>
      </c>
      <c r="B3983" s="4">
        <v>45764</v>
      </c>
      <c r="C3983" s="5">
        <v>520.38</v>
      </c>
      <c r="D3983" s="19">
        <v>8.5427000000000003E-2</v>
      </c>
      <c r="E3983" s="35" cm="1">
        <f t="array" ref="E3983">INDEX('Curva Juros'!$B$7:$B$73,MATCH(C3983,'Curva Juros'!$A$7:$A$73,1)) +
(C3983-INDEX('Curva Juros'!$A$7:$A$73,MATCH(C3983,'Curva Juros'!$A$7:$A$73,1))) *
(INDEX('Curva Juros'!$B$7:$B$73,MATCH(C3983,'Curva Juros'!$A$7:$A$73,1)+1) -
INDEX('Curva Juros'!$B$7:$B$73,MATCH(C3983,'Curva Juros'!$A$7:$A$73,1))) /
(INDEX('Curva Juros'!$A$7:$A$73,MATCH(C3983,'Curva Juros'!$A$7:$A$73,1)+1) -
INDEX('Curva Juros'!$A$7:$A$73,MATCH(C3983,'Curva Juros'!$A$7:$A$73,1)))</f>
        <v>7.7973869999999996</v>
      </c>
      <c r="F3983" s="24">
        <f t="shared" si="62"/>
        <v>7.4531300000000023E-3</v>
      </c>
      <c r="G3983" s="24"/>
    </row>
    <row r="3984" spans="1:7" x14ac:dyDescent="0.25">
      <c r="A3984" s="6" t="s">
        <v>89</v>
      </c>
      <c r="B3984" s="7">
        <v>45772</v>
      </c>
      <c r="C3984" s="8">
        <v>516.79999999999995</v>
      </c>
      <c r="D3984" s="20">
        <v>8.3047999999999997E-2</v>
      </c>
      <c r="E3984" s="35" cm="1">
        <f t="array" ref="E3984">INDEX('Curva Juros'!$B$7:$B$73,MATCH(C3984,'Curva Juros'!$A$7:$A$73,1)) +
(C3984-INDEX('Curva Juros'!$A$7:$A$73,MATCH(C3984,'Curva Juros'!$A$7:$A$73,1))) *
(INDEX('Curva Juros'!$B$7:$B$73,MATCH(C3984,'Curva Juros'!$A$7:$A$73,1)+1) -
INDEX('Curva Juros'!$B$7:$B$73,MATCH(C3984,'Curva Juros'!$A$7:$A$73,1))) /
(INDEX('Curva Juros'!$A$7:$A$73,MATCH(C3984,'Curva Juros'!$A$7:$A$73,1)+1) -
INDEX('Curva Juros'!$A$7:$A$73,MATCH(C3984,'Curva Juros'!$A$7:$A$73,1)))</f>
        <v>7.7999469841269837</v>
      </c>
      <c r="F3984" s="24">
        <f t="shared" si="62"/>
        <v>5.0485301587301634E-3</v>
      </c>
      <c r="G3984" s="24"/>
    </row>
    <row r="3985" spans="1:7" x14ac:dyDescent="0.25">
      <c r="A3985" s="3" t="s">
        <v>89</v>
      </c>
      <c r="B3985" s="4">
        <v>45779</v>
      </c>
      <c r="C3985" s="5">
        <v>512.63</v>
      </c>
      <c r="D3985" s="19">
        <v>8.3996000000000001E-2</v>
      </c>
      <c r="E3985" s="35" cm="1">
        <f t="array" ref="E3985">INDEX('Curva Juros'!$B$7:$B$73,MATCH(C3985,'Curva Juros'!$A$7:$A$73,1)) +
(C3985-INDEX('Curva Juros'!$A$7:$A$73,MATCH(C3985,'Curva Juros'!$A$7:$A$73,1))) *
(INDEX('Curva Juros'!$B$7:$B$73,MATCH(C3985,'Curva Juros'!$A$7:$A$73,1)+1) -
INDEX('Curva Juros'!$B$7:$B$73,MATCH(C3985,'Curva Juros'!$A$7:$A$73,1))) /
(INDEX('Curva Juros'!$A$7:$A$73,MATCH(C3985,'Curva Juros'!$A$7:$A$73,1)+1) -
INDEX('Curva Juros'!$A$7:$A$73,MATCH(C3985,'Curva Juros'!$A$7:$A$73,1)))</f>
        <v>7.8029288650793651</v>
      </c>
      <c r="F3985" s="24">
        <f t="shared" si="62"/>
        <v>5.9667113492063439E-3</v>
      </c>
      <c r="G3985" s="24"/>
    </row>
    <row r="3986" spans="1:7" x14ac:dyDescent="0.25">
      <c r="A3986" s="6" t="s">
        <v>89</v>
      </c>
      <c r="B3986" s="7">
        <v>45786</v>
      </c>
      <c r="C3986" s="8">
        <v>507.51</v>
      </c>
      <c r="D3986" s="20">
        <v>8.4696999999999995E-2</v>
      </c>
      <c r="E3986" s="35" cm="1">
        <f t="array" ref="E3986">INDEX('Curva Juros'!$B$7:$B$73,MATCH(C3986,'Curva Juros'!$A$7:$A$73,1)) +
(C3986-INDEX('Curva Juros'!$A$7:$A$73,MATCH(C3986,'Curva Juros'!$A$7:$A$73,1))) *
(INDEX('Curva Juros'!$B$7:$B$73,MATCH(C3986,'Curva Juros'!$A$7:$A$73,1)+1) -
INDEX('Curva Juros'!$B$7:$B$73,MATCH(C3986,'Curva Juros'!$A$7:$A$73,1))) /
(INDEX('Curva Juros'!$A$7:$A$73,MATCH(C3986,'Curva Juros'!$A$7:$A$73,1)+1) -
INDEX('Curva Juros'!$A$7:$A$73,MATCH(C3986,'Curva Juros'!$A$7:$A$73,1)))</f>
        <v>7.8065900714285714</v>
      </c>
      <c r="F3986" s="24">
        <f t="shared" si="62"/>
        <v>6.631099285714287E-3</v>
      </c>
      <c r="G3986" s="24"/>
    </row>
    <row r="3987" spans="1:7" x14ac:dyDescent="0.25">
      <c r="A3987" s="3" t="s">
        <v>89</v>
      </c>
      <c r="B3987" s="4">
        <v>45793</v>
      </c>
      <c r="C3987" s="5">
        <v>502.63</v>
      </c>
      <c r="D3987" s="19">
        <v>8.3997000000000002E-2</v>
      </c>
      <c r="E3987" s="35" cm="1">
        <f t="array" ref="E3987">INDEX('Curva Juros'!$B$7:$B$73,MATCH(C3987,'Curva Juros'!$A$7:$A$73,1)) +
(C3987-INDEX('Curva Juros'!$A$7:$A$73,MATCH(C3987,'Curva Juros'!$A$7:$A$73,1))) *
(INDEX('Curva Juros'!$B$7:$B$73,MATCH(C3987,'Curva Juros'!$A$7:$A$73,1)+1) -
INDEX('Curva Juros'!$B$7:$B$73,MATCH(C3987,'Curva Juros'!$A$7:$A$73,1))) /
(INDEX('Curva Juros'!$A$7:$A$73,MATCH(C3987,'Curva Juros'!$A$7:$A$73,1)+1) -
INDEX('Curva Juros'!$A$7:$A$73,MATCH(C3987,'Curva Juros'!$A$7:$A$73,1)))</f>
        <v>7.8115279444444443</v>
      </c>
      <c r="F3987" s="24">
        <f t="shared" si="62"/>
        <v>5.881720555555553E-3</v>
      </c>
      <c r="G3987" s="24"/>
    </row>
    <row r="3988" spans="1:7" x14ac:dyDescent="0.25">
      <c r="A3988" s="6" t="s">
        <v>89</v>
      </c>
      <c r="B3988" s="7">
        <v>45800</v>
      </c>
      <c r="C3988" s="8">
        <v>497.46</v>
      </c>
      <c r="D3988" s="20">
        <v>8.4960999999999995E-2</v>
      </c>
      <c r="E3988" s="35" cm="1">
        <f t="array" ref="E3988">INDEX('Curva Juros'!$B$7:$B$73,MATCH(C3988,'Curva Juros'!$A$7:$A$73,1)) +
(C3988-INDEX('Curva Juros'!$A$7:$A$73,MATCH(C3988,'Curva Juros'!$A$7:$A$73,1))) *
(INDEX('Curva Juros'!$B$7:$B$73,MATCH(C3988,'Curva Juros'!$A$7:$A$73,1)+1) -
INDEX('Curva Juros'!$B$7:$B$73,MATCH(C3988,'Curva Juros'!$A$7:$A$73,1))) /
(INDEX('Curva Juros'!$A$7:$A$73,MATCH(C3988,'Curva Juros'!$A$7:$A$73,1)+1) -
INDEX('Curva Juros'!$A$7:$A$73,MATCH(C3988,'Curva Juros'!$A$7:$A$73,1)))</f>
        <v>7.8206903333333333</v>
      </c>
      <c r="F3988" s="24">
        <f t="shared" si="62"/>
        <v>6.7540966666666674E-3</v>
      </c>
      <c r="G3988" s="24"/>
    </row>
    <row r="3989" spans="1:7" x14ac:dyDescent="0.25">
      <c r="A3989" s="3" t="s">
        <v>89</v>
      </c>
      <c r="B3989" s="4">
        <v>45807</v>
      </c>
      <c r="C3989" s="5">
        <v>492.2</v>
      </c>
      <c r="D3989" s="19">
        <v>8.6457000000000006E-2</v>
      </c>
      <c r="E3989" s="35" cm="1">
        <f t="array" ref="E3989">INDEX('Curva Juros'!$B$7:$B$73,MATCH(C3989,'Curva Juros'!$A$7:$A$73,1)) +
(C3989-INDEX('Curva Juros'!$A$7:$A$73,MATCH(C3989,'Curva Juros'!$A$7:$A$73,1))) *
(INDEX('Curva Juros'!$B$7:$B$73,MATCH(C3989,'Curva Juros'!$A$7:$A$73,1)+1) -
INDEX('Curva Juros'!$B$7:$B$73,MATCH(C3989,'Curva Juros'!$A$7:$A$73,1))) /
(INDEX('Curva Juros'!$A$7:$A$73,MATCH(C3989,'Curva Juros'!$A$7:$A$73,1)+1) -
INDEX('Curva Juros'!$A$7:$A$73,MATCH(C3989,'Curva Juros'!$A$7:$A$73,1)))</f>
        <v>7.8300122222222219</v>
      </c>
      <c r="F3989" s="24">
        <f t="shared" si="62"/>
        <v>8.1568777777777934E-3</v>
      </c>
      <c r="G3989" s="24"/>
    </row>
    <row r="3990" spans="1:7" x14ac:dyDescent="0.25">
      <c r="A3990" s="6" t="s">
        <v>89</v>
      </c>
      <c r="B3990" s="7">
        <v>45814</v>
      </c>
      <c r="C3990" s="8">
        <v>486.86</v>
      </c>
      <c r="D3990" s="20">
        <v>8.8416999999999996E-2</v>
      </c>
      <c r="E3990" s="35" cm="1">
        <f t="array" ref="E3990">INDEX('Curva Juros'!$B$7:$B$73,MATCH(C3990,'Curva Juros'!$A$7:$A$73,1)) +
(C3990-INDEX('Curva Juros'!$A$7:$A$73,MATCH(C3990,'Curva Juros'!$A$7:$A$73,1))) *
(INDEX('Curva Juros'!$B$7:$B$73,MATCH(C3990,'Curva Juros'!$A$7:$A$73,1)+1) -
INDEX('Curva Juros'!$B$7:$B$73,MATCH(C3990,'Curva Juros'!$A$7:$A$73,1))) /
(INDEX('Curva Juros'!$A$7:$A$73,MATCH(C3990,'Curva Juros'!$A$7:$A$73,1)+1) -
INDEX('Curva Juros'!$A$7:$A$73,MATCH(C3990,'Curva Juros'!$A$7:$A$73,1)))</f>
        <v>7.8394758888888889</v>
      </c>
      <c r="F3990" s="24">
        <f t="shared" si="62"/>
        <v>1.0022241111111108E-2</v>
      </c>
      <c r="G3990" s="24"/>
    </row>
    <row r="3991" spans="1:7" x14ac:dyDescent="0.25">
      <c r="A3991" s="3" t="s">
        <v>89</v>
      </c>
      <c r="B3991" s="4">
        <v>45821</v>
      </c>
      <c r="C3991" s="5">
        <v>481.84</v>
      </c>
      <c r="D3991" s="19">
        <v>8.8503999999999999E-2</v>
      </c>
      <c r="E3991" s="35" cm="1">
        <f t="array" ref="E3991">INDEX('Curva Juros'!$B$7:$B$73,MATCH(C3991,'Curva Juros'!$A$7:$A$73,1)) +
(C3991-INDEX('Curva Juros'!$A$7:$A$73,MATCH(C3991,'Curva Juros'!$A$7:$A$73,1))) *
(INDEX('Curva Juros'!$B$7:$B$73,MATCH(C3991,'Curva Juros'!$A$7:$A$73,1)+1) -
INDEX('Curva Juros'!$B$7:$B$73,MATCH(C3991,'Curva Juros'!$A$7:$A$73,1))) /
(INDEX('Curva Juros'!$A$7:$A$73,MATCH(C3991,'Curva Juros'!$A$7:$A$73,1)+1) -
INDEX('Curva Juros'!$A$7:$A$73,MATCH(C3991,'Curva Juros'!$A$7:$A$73,1)))</f>
        <v>7.8483724444444443</v>
      </c>
      <c r="F3991" s="24">
        <f t="shared" si="62"/>
        <v>1.0020275555555555E-2</v>
      </c>
      <c r="G3991" s="24"/>
    </row>
    <row r="3992" spans="1:7" x14ac:dyDescent="0.25">
      <c r="A3992" s="6" t="s">
        <v>89</v>
      </c>
      <c r="B3992" s="7">
        <v>45828</v>
      </c>
      <c r="C3992" s="8">
        <v>477.96</v>
      </c>
      <c r="D3992" s="20">
        <v>8.7819999999999995E-2</v>
      </c>
      <c r="E3992" s="35" cm="1">
        <f t="array" ref="E3992">INDEX('Curva Juros'!$B$7:$B$73,MATCH(C3992,'Curva Juros'!$A$7:$A$73,1)) +
(C3992-INDEX('Curva Juros'!$A$7:$A$73,MATCH(C3992,'Curva Juros'!$A$7:$A$73,1))) *
(INDEX('Curva Juros'!$B$7:$B$73,MATCH(C3992,'Curva Juros'!$A$7:$A$73,1)+1) -
INDEX('Curva Juros'!$B$7:$B$73,MATCH(C3992,'Curva Juros'!$A$7:$A$73,1))) /
(INDEX('Curva Juros'!$A$7:$A$73,MATCH(C3992,'Curva Juros'!$A$7:$A$73,1)+1) -
INDEX('Curva Juros'!$A$7:$A$73,MATCH(C3992,'Curva Juros'!$A$7:$A$73,1)))</f>
        <v>7.8552486666666672</v>
      </c>
      <c r="F3992" s="24">
        <f t="shared" si="62"/>
        <v>9.2675133333333243E-3</v>
      </c>
      <c r="G3992" s="24"/>
    </row>
    <row r="3993" spans="1:7" x14ac:dyDescent="0.25">
      <c r="A3993" s="3" t="s">
        <v>89</v>
      </c>
      <c r="B3993" s="4">
        <v>45835</v>
      </c>
      <c r="C3993" s="5">
        <v>472.72</v>
      </c>
      <c r="D3993" s="19">
        <v>8.9194999999999997E-2</v>
      </c>
      <c r="E3993" s="35" cm="1">
        <f t="array" ref="E3993">INDEX('Curva Juros'!$B$7:$B$73,MATCH(C3993,'Curva Juros'!$A$7:$A$73,1)) +
(C3993-INDEX('Curva Juros'!$A$7:$A$73,MATCH(C3993,'Curva Juros'!$A$7:$A$73,1))) *
(INDEX('Curva Juros'!$B$7:$B$73,MATCH(C3993,'Curva Juros'!$A$7:$A$73,1)+1) -
INDEX('Curva Juros'!$B$7:$B$73,MATCH(C3993,'Curva Juros'!$A$7:$A$73,1))) /
(INDEX('Curva Juros'!$A$7:$A$73,MATCH(C3993,'Curva Juros'!$A$7:$A$73,1)+1) -
INDEX('Curva Juros'!$A$7:$A$73,MATCH(C3993,'Curva Juros'!$A$7:$A$73,1)))</f>
        <v>7.8645351111111115</v>
      </c>
      <c r="F3993" s="24">
        <f t="shared" si="62"/>
        <v>1.0549648888888888E-2</v>
      </c>
      <c r="G3993" s="24"/>
    </row>
    <row r="3994" spans="1:7" x14ac:dyDescent="0.25">
      <c r="A3994" s="6" t="s">
        <v>89</v>
      </c>
      <c r="B3994" s="7">
        <v>45842</v>
      </c>
      <c r="C3994" s="8">
        <v>468.07</v>
      </c>
      <c r="D3994" s="20">
        <v>8.7210999999999997E-2</v>
      </c>
      <c r="E3994" s="35" cm="1">
        <f t="array" ref="E3994">INDEX('Curva Juros'!$B$7:$B$73,MATCH(C3994,'Curva Juros'!$A$7:$A$73,1)) +
(C3994-INDEX('Curva Juros'!$A$7:$A$73,MATCH(C3994,'Curva Juros'!$A$7:$A$73,1))) *
(INDEX('Curva Juros'!$B$7:$B$73,MATCH(C3994,'Curva Juros'!$A$7:$A$73,1)+1) -
INDEX('Curva Juros'!$B$7:$B$73,MATCH(C3994,'Curva Juros'!$A$7:$A$73,1))) /
(INDEX('Curva Juros'!$A$7:$A$73,MATCH(C3994,'Curva Juros'!$A$7:$A$73,1)+1) -
INDEX('Curva Juros'!$A$7:$A$73,MATCH(C3994,'Curva Juros'!$A$7:$A$73,1)))</f>
        <v>7.8727759444444443</v>
      </c>
      <c r="F3994" s="24">
        <f t="shared" si="62"/>
        <v>8.483240555555549E-3</v>
      </c>
      <c r="G3994" s="24"/>
    </row>
    <row r="3995" spans="1:7" x14ac:dyDescent="0.25">
      <c r="A3995" s="3" t="s">
        <v>89</v>
      </c>
      <c r="B3995" s="4">
        <v>45849</v>
      </c>
      <c r="C3995" s="5">
        <v>462.48</v>
      </c>
      <c r="D3995" s="19">
        <v>9.0561000000000003E-2</v>
      </c>
      <c r="E3995" s="35" cm="1">
        <f t="array" ref="E3995">INDEX('Curva Juros'!$B$7:$B$73,MATCH(C3995,'Curva Juros'!$A$7:$A$73,1)) +
(C3995-INDEX('Curva Juros'!$A$7:$A$73,MATCH(C3995,'Curva Juros'!$A$7:$A$73,1))) *
(INDEX('Curva Juros'!$B$7:$B$73,MATCH(C3995,'Curva Juros'!$A$7:$A$73,1)+1) -
INDEX('Curva Juros'!$B$7:$B$73,MATCH(C3995,'Curva Juros'!$A$7:$A$73,1))) /
(INDEX('Curva Juros'!$A$7:$A$73,MATCH(C3995,'Curva Juros'!$A$7:$A$73,1)+1) -
INDEX('Curva Juros'!$A$7:$A$73,MATCH(C3995,'Curva Juros'!$A$7:$A$73,1)))</f>
        <v>7.8826826666666667</v>
      </c>
      <c r="F3995" s="24">
        <f t="shared" si="62"/>
        <v>1.1734173333333334E-2</v>
      </c>
      <c r="G3995" s="24"/>
    </row>
    <row r="3996" spans="1:7" x14ac:dyDescent="0.25">
      <c r="A3996" s="6" t="s">
        <v>89</v>
      </c>
      <c r="B3996" s="7">
        <v>45856</v>
      </c>
      <c r="C3996" s="8">
        <v>470.11</v>
      </c>
      <c r="D3996" s="20">
        <v>9.2531000000000002E-2</v>
      </c>
      <c r="E3996" s="35" cm="1">
        <f t="array" ref="E3996">INDEX('Curva Juros'!$B$7:$B$73,MATCH(C3996,'Curva Juros'!$A$7:$A$73,1)) +
(C3996-INDEX('Curva Juros'!$A$7:$A$73,MATCH(C3996,'Curva Juros'!$A$7:$A$73,1))) *
(INDEX('Curva Juros'!$B$7:$B$73,MATCH(C3996,'Curva Juros'!$A$7:$A$73,1)+1) -
INDEX('Curva Juros'!$B$7:$B$73,MATCH(C3996,'Curva Juros'!$A$7:$A$73,1))) /
(INDEX('Curva Juros'!$A$7:$A$73,MATCH(C3996,'Curva Juros'!$A$7:$A$73,1)+1) -
INDEX('Curva Juros'!$A$7:$A$73,MATCH(C3996,'Curva Juros'!$A$7:$A$73,1)))</f>
        <v>7.869160611111111</v>
      </c>
      <c r="F3996" s="24">
        <f t="shared" si="62"/>
        <v>1.3839393888888898E-2</v>
      </c>
      <c r="G3996" s="24"/>
    </row>
    <row r="3997" spans="1:7" x14ac:dyDescent="0.25">
      <c r="A3997" s="3" t="s">
        <v>89</v>
      </c>
      <c r="B3997" s="4">
        <v>45863</v>
      </c>
      <c r="C3997" s="5">
        <v>465.32</v>
      </c>
      <c r="D3997" s="19">
        <v>9.1233999999999996E-2</v>
      </c>
      <c r="E3997" s="35" cm="1">
        <f t="array" ref="E3997">INDEX('Curva Juros'!$B$7:$B$73,MATCH(C3997,'Curva Juros'!$A$7:$A$73,1)) +
(C3997-INDEX('Curva Juros'!$A$7:$A$73,MATCH(C3997,'Curva Juros'!$A$7:$A$73,1))) *
(INDEX('Curva Juros'!$B$7:$B$73,MATCH(C3997,'Curva Juros'!$A$7:$A$73,1)+1) -
INDEX('Curva Juros'!$B$7:$B$73,MATCH(C3997,'Curva Juros'!$A$7:$A$73,1))) /
(INDEX('Curva Juros'!$A$7:$A$73,MATCH(C3997,'Curva Juros'!$A$7:$A$73,1)+1) -
INDEX('Curva Juros'!$A$7:$A$73,MATCH(C3997,'Curva Juros'!$A$7:$A$73,1)))</f>
        <v>7.8776495555555561</v>
      </c>
      <c r="F3997" s="24">
        <f t="shared" si="62"/>
        <v>1.2457504444444434E-2</v>
      </c>
      <c r="G3997" s="24"/>
    </row>
    <row r="3998" spans="1:7" x14ac:dyDescent="0.25">
      <c r="A3998" s="6" t="s">
        <v>89</v>
      </c>
      <c r="B3998" s="7">
        <v>45870</v>
      </c>
      <c r="C3998" s="8">
        <v>460.77</v>
      </c>
      <c r="D3998" s="20">
        <v>8.8385000000000005E-2</v>
      </c>
      <c r="E3998" s="35" cm="1">
        <f t="array" ref="E3998">INDEX('Curva Juros'!$B$7:$B$73,MATCH(C3998,'Curva Juros'!$A$7:$A$73,1)) +
(C3998-INDEX('Curva Juros'!$A$7:$A$73,MATCH(C3998,'Curva Juros'!$A$7:$A$73,1))) *
(INDEX('Curva Juros'!$B$7:$B$73,MATCH(C3998,'Curva Juros'!$A$7:$A$73,1)+1) -
INDEX('Curva Juros'!$B$7:$B$73,MATCH(C3998,'Curva Juros'!$A$7:$A$73,1))) /
(INDEX('Curva Juros'!$A$7:$A$73,MATCH(C3998,'Curva Juros'!$A$7:$A$73,1)+1) -
INDEX('Curva Juros'!$A$7:$A$73,MATCH(C3998,'Curva Juros'!$A$7:$A$73,1)))</f>
        <v>7.8857131666666671</v>
      </c>
      <c r="F3998" s="24">
        <f t="shared" si="62"/>
        <v>9.5278683333333281E-3</v>
      </c>
      <c r="G3998" s="24"/>
    </row>
    <row r="3999" spans="1:7" x14ac:dyDescent="0.25">
      <c r="A3999" s="3" t="s">
        <v>89</v>
      </c>
      <c r="B3999" s="4">
        <v>45877</v>
      </c>
      <c r="C3999" s="5">
        <v>455.72</v>
      </c>
      <c r="D3999" s="19">
        <v>8.8662000000000005E-2</v>
      </c>
      <c r="E3999" s="35" cm="1">
        <f t="array" ref="E3999">INDEX('Curva Juros'!$B$7:$B$73,MATCH(C3999,'Curva Juros'!$A$7:$A$73,1)) +
(C3999-INDEX('Curva Juros'!$A$7:$A$73,MATCH(C3999,'Curva Juros'!$A$7:$A$73,1))) *
(INDEX('Curva Juros'!$B$7:$B$73,MATCH(C3999,'Curva Juros'!$A$7:$A$73,1)+1) -
INDEX('Curva Juros'!$B$7:$B$73,MATCH(C3999,'Curva Juros'!$A$7:$A$73,1))) /
(INDEX('Curva Juros'!$A$7:$A$73,MATCH(C3999,'Curva Juros'!$A$7:$A$73,1)+1) -
INDEX('Curva Juros'!$A$7:$A$73,MATCH(C3999,'Curva Juros'!$A$7:$A$73,1)))</f>
        <v>7.894662888888889</v>
      </c>
      <c r="F3999" s="24">
        <f t="shared" si="62"/>
        <v>9.7153711111111207E-3</v>
      </c>
      <c r="G3999" s="24"/>
    </row>
    <row r="4000" spans="1:7" x14ac:dyDescent="0.25">
      <c r="A4000" s="6" t="s">
        <v>89</v>
      </c>
      <c r="B4000" s="7">
        <v>45884</v>
      </c>
      <c r="C4000" s="8">
        <v>451.07</v>
      </c>
      <c r="D4000" s="20">
        <v>8.6431999999999995E-2</v>
      </c>
      <c r="E4000" s="35" cm="1">
        <f t="array" ref="E4000">INDEX('Curva Juros'!$B$7:$B$73,MATCH(C4000,'Curva Juros'!$A$7:$A$73,1)) +
(C4000-INDEX('Curva Juros'!$A$7:$A$73,MATCH(C4000,'Curva Juros'!$A$7:$A$73,1))) *
(INDEX('Curva Juros'!$B$7:$B$73,MATCH(C4000,'Curva Juros'!$A$7:$A$73,1)+1) -
INDEX('Curva Juros'!$B$7:$B$73,MATCH(C4000,'Curva Juros'!$A$7:$A$73,1))) /
(INDEX('Curva Juros'!$A$7:$A$73,MATCH(C4000,'Curva Juros'!$A$7:$A$73,1)+1) -
INDEX('Curva Juros'!$A$7:$A$73,MATCH(C4000,'Curva Juros'!$A$7:$A$73,1)))</f>
        <v>7.9029037222222227</v>
      </c>
      <c r="F4000" s="24">
        <f t="shared" si="62"/>
        <v>7.4029627777777718E-3</v>
      </c>
      <c r="G4000" s="24"/>
    </row>
    <row r="4001" spans="1:7" x14ac:dyDescent="0.25">
      <c r="A4001" s="3" t="s">
        <v>89</v>
      </c>
      <c r="B4001" s="4">
        <v>45891</v>
      </c>
      <c r="C4001" s="5">
        <v>445.77</v>
      </c>
      <c r="D4001" s="19">
        <v>8.8372000000000006E-2</v>
      </c>
      <c r="E4001" s="35" cm="1">
        <f t="array" ref="E4001">INDEX('Curva Juros'!$B$7:$B$73,MATCH(C4001,'Curva Juros'!$A$7:$A$73,1)) +
(C4001-INDEX('Curva Juros'!$A$7:$A$73,MATCH(C4001,'Curva Juros'!$A$7:$A$73,1))) *
(INDEX('Curva Juros'!$B$7:$B$73,MATCH(C4001,'Curva Juros'!$A$7:$A$73,1)+1) -
INDEX('Curva Juros'!$B$7:$B$73,MATCH(C4001,'Curva Juros'!$A$7:$A$73,1))) /
(INDEX('Curva Juros'!$A$7:$A$73,MATCH(C4001,'Curva Juros'!$A$7:$A$73,1)+1) -
INDEX('Curva Juros'!$A$7:$A$73,MATCH(C4001,'Curva Juros'!$A$7:$A$73,1)))</f>
        <v>7.9122965000000001</v>
      </c>
      <c r="F4001" s="24">
        <f t="shared" si="62"/>
        <v>9.2490350000000027E-3</v>
      </c>
      <c r="G4001" s="24"/>
    </row>
    <row r="4002" spans="1:7" x14ac:dyDescent="0.25">
      <c r="A4002" s="6" t="s">
        <v>89</v>
      </c>
      <c r="B4002" s="7">
        <v>45898</v>
      </c>
      <c r="C4002" s="8">
        <v>441.05</v>
      </c>
      <c r="D4002" s="20">
        <v>8.6567000000000005E-2</v>
      </c>
      <c r="E4002" s="35" cm="1">
        <f t="array" ref="E4002">INDEX('Curva Juros'!$B$7:$B$73,MATCH(C4002,'Curva Juros'!$A$7:$A$73,1)) +
(C4002-INDEX('Curva Juros'!$A$7:$A$73,MATCH(C4002,'Curva Juros'!$A$7:$A$73,1))) *
(INDEX('Curva Juros'!$B$7:$B$73,MATCH(C4002,'Curva Juros'!$A$7:$A$73,1)+1) -
INDEX('Curva Juros'!$B$7:$B$73,MATCH(C4002,'Curva Juros'!$A$7:$A$73,1))) /
(INDEX('Curva Juros'!$A$7:$A$73,MATCH(C4002,'Curva Juros'!$A$7:$A$73,1)+1) -
INDEX('Curva Juros'!$A$7:$A$73,MATCH(C4002,'Curva Juros'!$A$7:$A$73,1)))</f>
        <v>7.920661388888889</v>
      </c>
      <c r="F4002" s="24">
        <f t="shared" si="62"/>
        <v>7.3603861111111168E-3</v>
      </c>
      <c r="G4002" s="24"/>
    </row>
    <row r="4003" spans="1:7" x14ac:dyDescent="0.25">
      <c r="A4003" s="3" t="s">
        <v>89</v>
      </c>
      <c r="B4003" s="4">
        <v>45905</v>
      </c>
      <c r="C4003" s="5">
        <v>436.27</v>
      </c>
      <c r="D4003" s="19">
        <v>8.5178000000000004E-2</v>
      </c>
      <c r="E4003" s="35" cm="1">
        <f t="array" ref="E4003">INDEX('Curva Juros'!$B$7:$B$73,MATCH(C4003,'Curva Juros'!$A$7:$A$73,1)) +
(C4003-INDEX('Curva Juros'!$A$7:$A$73,MATCH(C4003,'Curva Juros'!$A$7:$A$73,1))) *
(INDEX('Curva Juros'!$B$7:$B$73,MATCH(C4003,'Curva Juros'!$A$7:$A$73,1)+1) -
INDEX('Curva Juros'!$B$7:$B$73,MATCH(C4003,'Curva Juros'!$A$7:$A$73,1))) /
(INDEX('Curva Juros'!$A$7:$A$73,MATCH(C4003,'Curva Juros'!$A$7:$A$73,1)+1) -
INDEX('Curva Juros'!$A$7:$A$73,MATCH(C4003,'Curva Juros'!$A$7:$A$73,1)))</f>
        <v>7.929132611111112</v>
      </c>
      <c r="F4003" s="24">
        <f t="shared" si="62"/>
        <v>5.8866738888888881E-3</v>
      </c>
      <c r="G4003" s="24"/>
    </row>
    <row r="4004" spans="1:7" x14ac:dyDescent="0.25">
      <c r="A4004" s="6" t="s">
        <v>89</v>
      </c>
      <c r="B4004" s="7">
        <v>45912</v>
      </c>
      <c r="C4004" s="8">
        <v>431.62</v>
      </c>
      <c r="D4004" s="20">
        <v>8.2957000000000003E-2</v>
      </c>
      <c r="E4004" s="35" cm="1">
        <f t="array" ref="E4004">INDEX('Curva Juros'!$B$7:$B$73,MATCH(C4004,'Curva Juros'!$A$7:$A$73,1)) +
(C4004-INDEX('Curva Juros'!$A$7:$A$73,MATCH(C4004,'Curva Juros'!$A$7:$A$73,1))) *
(INDEX('Curva Juros'!$B$7:$B$73,MATCH(C4004,'Curva Juros'!$A$7:$A$73,1)+1) -
INDEX('Curva Juros'!$B$7:$B$73,MATCH(C4004,'Curva Juros'!$A$7:$A$73,1))) /
(INDEX('Curva Juros'!$A$7:$A$73,MATCH(C4004,'Curva Juros'!$A$7:$A$73,1)+1) -
INDEX('Curva Juros'!$A$7:$A$73,MATCH(C4004,'Curva Juros'!$A$7:$A$73,1)))</f>
        <v>7.9373734444444448</v>
      </c>
      <c r="F4004" s="24">
        <f t="shared" si="62"/>
        <v>3.5832655555555482E-3</v>
      </c>
      <c r="G4004" s="24"/>
    </row>
    <row r="4005" spans="1:7" x14ac:dyDescent="0.25">
      <c r="A4005" s="3" t="s">
        <v>89</v>
      </c>
      <c r="B4005" s="4">
        <v>45919</v>
      </c>
      <c r="C4005" s="5">
        <v>426.43</v>
      </c>
      <c r="D4005" s="19">
        <v>8.4199999999999997E-2</v>
      </c>
      <c r="E4005" s="35" cm="1">
        <f t="array" ref="E4005">INDEX('Curva Juros'!$B$7:$B$73,MATCH(C4005,'Curva Juros'!$A$7:$A$73,1)) +
(C4005-INDEX('Curva Juros'!$A$7:$A$73,MATCH(C4005,'Curva Juros'!$A$7:$A$73,1))) *
(INDEX('Curva Juros'!$B$7:$B$73,MATCH(C4005,'Curva Juros'!$A$7:$A$73,1)+1) -
INDEX('Curva Juros'!$B$7:$B$73,MATCH(C4005,'Curva Juros'!$A$7:$A$73,1))) /
(INDEX('Curva Juros'!$A$7:$A$73,MATCH(C4005,'Curva Juros'!$A$7:$A$73,1)+1) -
INDEX('Curva Juros'!$A$7:$A$73,MATCH(C4005,'Curva Juros'!$A$7:$A$73,1)))</f>
        <v>7.9465712777777782</v>
      </c>
      <c r="F4005" s="24">
        <f t="shared" si="62"/>
        <v>4.7342872222222165E-3</v>
      </c>
      <c r="G4005" s="24"/>
    </row>
    <row r="4006" spans="1:7" x14ac:dyDescent="0.25">
      <c r="A4006" s="6" t="s">
        <v>89</v>
      </c>
      <c r="B4006" s="7">
        <v>45926</v>
      </c>
      <c r="C4006" s="8">
        <v>421.4</v>
      </c>
      <c r="D4006" s="20">
        <v>8.4354999999999999E-2</v>
      </c>
      <c r="E4006" s="35" cm="1">
        <f t="array" ref="E4006">INDEX('Curva Juros'!$B$7:$B$73,MATCH(C4006,'Curva Juros'!$A$7:$A$73,1)) +
(C4006-INDEX('Curva Juros'!$A$7:$A$73,MATCH(C4006,'Curva Juros'!$A$7:$A$73,1))) *
(INDEX('Curva Juros'!$B$7:$B$73,MATCH(C4006,'Curva Juros'!$A$7:$A$73,1)+1) -
INDEX('Curva Juros'!$B$7:$B$73,MATCH(C4006,'Curva Juros'!$A$7:$A$73,1))) /
(INDEX('Curva Juros'!$A$7:$A$73,MATCH(C4006,'Curva Juros'!$A$7:$A$73,1)+1) -
INDEX('Curva Juros'!$A$7:$A$73,MATCH(C4006,'Curva Juros'!$A$7:$A$73,1)))</f>
        <v>7.9554855555555566</v>
      </c>
      <c r="F4006" s="24">
        <f t="shared" si="62"/>
        <v>4.8001444444444319E-3</v>
      </c>
      <c r="G4006" s="24"/>
    </row>
    <row r="4007" spans="1:7" x14ac:dyDescent="0.25">
      <c r="A4007" s="3" t="s">
        <v>89</v>
      </c>
      <c r="B4007" s="4">
        <v>45933</v>
      </c>
      <c r="C4007" s="5">
        <v>416.1</v>
      </c>
      <c r="D4007" s="19">
        <v>8.6251999999999995E-2</v>
      </c>
      <c r="E4007" s="35" cm="1">
        <f t="array" ref="E4007">INDEX('Curva Juros'!$B$7:$B$73,MATCH(C4007,'Curva Juros'!$A$7:$A$73,1)) +
(C4007-INDEX('Curva Juros'!$A$7:$A$73,MATCH(C4007,'Curva Juros'!$A$7:$A$73,1))) *
(INDEX('Curva Juros'!$B$7:$B$73,MATCH(C4007,'Curva Juros'!$A$7:$A$73,1)+1) -
INDEX('Curva Juros'!$B$7:$B$73,MATCH(C4007,'Curva Juros'!$A$7:$A$73,1))) /
(INDEX('Curva Juros'!$A$7:$A$73,MATCH(C4007,'Curva Juros'!$A$7:$A$73,1)+1) -
INDEX('Curva Juros'!$A$7:$A$73,MATCH(C4007,'Curva Juros'!$A$7:$A$73,1)))</f>
        <v>7.9648783333333339</v>
      </c>
      <c r="F4007" s="24">
        <f t="shared" si="62"/>
        <v>6.6032166666666614E-3</v>
      </c>
      <c r="G4007" s="24"/>
    </row>
    <row r="4008" spans="1:7" x14ac:dyDescent="0.25">
      <c r="A4008" s="6" t="s">
        <v>89</v>
      </c>
      <c r="B4008" s="7">
        <v>45940</v>
      </c>
      <c r="C4008" s="8">
        <v>411.33</v>
      </c>
      <c r="D4008" s="20">
        <v>8.4836999999999996E-2</v>
      </c>
      <c r="E4008" s="35" cm="1">
        <f t="array" ref="E4008">INDEX('Curva Juros'!$B$7:$B$73,MATCH(C4008,'Curva Juros'!$A$7:$A$73,1)) +
(C4008-INDEX('Curva Juros'!$A$7:$A$73,MATCH(C4008,'Curva Juros'!$A$7:$A$73,1))) *
(INDEX('Curva Juros'!$B$7:$B$73,MATCH(C4008,'Curva Juros'!$A$7:$A$73,1)+1) -
INDEX('Curva Juros'!$B$7:$B$73,MATCH(C4008,'Curva Juros'!$A$7:$A$73,1))) /
(INDEX('Curva Juros'!$A$7:$A$73,MATCH(C4008,'Curva Juros'!$A$7:$A$73,1)+1) -
INDEX('Curva Juros'!$A$7:$A$73,MATCH(C4008,'Curva Juros'!$A$7:$A$73,1)))</f>
        <v>7.9733318333333338</v>
      </c>
      <c r="F4008" s="24">
        <f t="shared" si="62"/>
        <v>5.1036816666666512E-3</v>
      </c>
      <c r="G4008" s="24"/>
    </row>
    <row r="4009" spans="1:7" x14ac:dyDescent="0.25">
      <c r="A4009" s="3" t="s">
        <v>89</v>
      </c>
      <c r="B4009" s="4">
        <v>45947</v>
      </c>
      <c r="C4009" s="5">
        <v>406.09</v>
      </c>
      <c r="D4009" s="19">
        <v>8.6327000000000001E-2</v>
      </c>
      <c r="E4009" s="35" cm="1">
        <f t="array" ref="E4009">INDEX('Curva Juros'!$B$7:$B$73,MATCH(C4009,'Curva Juros'!$A$7:$A$73,1)) +
(C4009-INDEX('Curva Juros'!$A$7:$A$73,MATCH(C4009,'Curva Juros'!$A$7:$A$73,1))) *
(INDEX('Curva Juros'!$B$7:$B$73,MATCH(C4009,'Curva Juros'!$A$7:$A$73,1)+1) -
INDEX('Curva Juros'!$B$7:$B$73,MATCH(C4009,'Curva Juros'!$A$7:$A$73,1))) /
(INDEX('Curva Juros'!$A$7:$A$73,MATCH(C4009,'Curva Juros'!$A$7:$A$73,1)+1) -
INDEX('Curva Juros'!$A$7:$A$73,MATCH(C4009,'Curva Juros'!$A$7:$A$73,1)))</f>
        <v>7.9826182777777781</v>
      </c>
      <c r="F4009" s="24">
        <f t="shared" si="62"/>
        <v>6.5008172222222188E-3</v>
      </c>
      <c r="G4009" s="24"/>
    </row>
    <row r="4010" spans="1:7" x14ac:dyDescent="0.25">
      <c r="A4010" s="6" t="s">
        <v>89</v>
      </c>
      <c r="B4010" s="7">
        <v>45954</v>
      </c>
      <c r="C4010" s="8">
        <v>400.86</v>
      </c>
      <c r="D4010" s="20">
        <v>8.7804999999999994E-2</v>
      </c>
      <c r="E4010" s="35" cm="1">
        <f t="array" ref="E4010">INDEX('Curva Juros'!$B$7:$B$73,MATCH(C4010,'Curva Juros'!$A$7:$A$73,1)) +
(C4010-INDEX('Curva Juros'!$A$7:$A$73,MATCH(C4010,'Curva Juros'!$A$7:$A$73,1))) *
(INDEX('Curva Juros'!$B$7:$B$73,MATCH(C4010,'Curva Juros'!$A$7:$A$73,1)+1) -
INDEX('Curva Juros'!$B$7:$B$73,MATCH(C4010,'Curva Juros'!$A$7:$A$73,1))) /
(INDEX('Curva Juros'!$A$7:$A$73,MATCH(C4010,'Curva Juros'!$A$7:$A$73,1)+1) -
INDEX('Curva Juros'!$A$7:$A$73,MATCH(C4010,'Curva Juros'!$A$7:$A$73,1)))</f>
        <v>7.9918870000000011</v>
      </c>
      <c r="F4010" s="24">
        <f t="shared" si="62"/>
        <v>7.8861299999999773E-3</v>
      </c>
      <c r="G4010" s="24"/>
    </row>
    <row r="4011" spans="1:7" x14ac:dyDescent="0.25">
      <c r="A4011" s="3" t="s">
        <v>89</v>
      </c>
      <c r="B4011" s="4">
        <v>45961</v>
      </c>
      <c r="C4011" s="5">
        <v>395.7</v>
      </c>
      <c r="D4011" s="19">
        <v>8.8792999999999997E-2</v>
      </c>
      <c r="E4011" s="35" cm="1">
        <f t="array" ref="E4011">INDEX('Curva Juros'!$B$7:$B$73,MATCH(C4011,'Curva Juros'!$A$7:$A$73,1)) +
(C4011-INDEX('Curva Juros'!$A$7:$A$73,MATCH(C4011,'Curva Juros'!$A$7:$A$73,1))) *
(INDEX('Curva Juros'!$B$7:$B$73,MATCH(C4011,'Curva Juros'!$A$7:$A$73,1)+1) -
INDEX('Curva Juros'!$B$7:$B$73,MATCH(C4011,'Curva Juros'!$A$7:$A$73,1))) /
(INDEX('Curva Juros'!$A$7:$A$73,MATCH(C4011,'Curva Juros'!$A$7:$A$73,1)+1) -
INDEX('Curva Juros'!$A$7:$A$73,MATCH(C4011,'Curva Juros'!$A$7:$A$73,1)))</f>
        <v>8.0010316666666679</v>
      </c>
      <c r="F4011" s="24">
        <f t="shared" si="62"/>
        <v>8.7826833333333187E-3</v>
      </c>
      <c r="G4011" s="24"/>
    </row>
    <row r="4012" spans="1:7" x14ac:dyDescent="0.25">
      <c r="A4012" s="6" t="s">
        <v>89</v>
      </c>
      <c r="B4012" s="7">
        <v>45968</v>
      </c>
      <c r="C4012" s="8">
        <v>390.8</v>
      </c>
      <c r="D4012" s="20">
        <v>8.8184999999999999E-2</v>
      </c>
      <c r="E4012" s="35" cm="1">
        <f t="array" ref="E4012">INDEX('Curva Juros'!$B$7:$B$73,MATCH(C4012,'Curva Juros'!$A$7:$A$73,1)) +
(C4012-INDEX('Curva Juros'!$A$7:$A$73,MATCH(C4012,'Curva Juros'!$A$7:$A$73,1))) *
(INDEX('Curva Juros'!$B$7:$B$73,MATCH(C4012,'Curva Juros'!$A$7:$A$73,1)+1) -
INDEX('Curva Juros'!$B$7:$B$73,MATCH(C4012,'Curva Juros'!$A$7:$A$73,1))) /
(INDEX('Curva Juros'!$A$7:$A$73,MATCH(C4012,'Curva Juros'!$A$7:$A$73,1)+1) -
INDEX('Curva Juros'!$A$7:$A$73,MATCH(C4012,'Curva Juros'!$A$7:$A$73,1)))</f>
        <v>8.009715555555557</v>
      </c>
      <c r="F4012" s="24">
        <f t="shared" si="62"/>
        <v>8.0878444444444225E-3</v>
      </c>
      <c r="G4012" s="24"/>
    </row>
    <row r="4013" spans="1:7" x14ac:dyDescent="0.25">
      <c r="A4013" s="3" t="s">
        <v>89</v>
      </c>
      <c r="B4013" s="4">
        <v>45975</v>
      </c>
      <c r="C4013" s="5">
        <v>385.95</v>
      </c>
      <c r="D4013" s="19">
        <v>8.7201000000000001E-2</v>
      </c>
      <c r="E4013" s="35" cm="1">
        <f t="array" ref="E4013">INDEX('Curva Juros'!$B$7:$B$73,MATCH(C4013,'Curva Juros'!$A$7:$A$73,1)) +
(C4013-INDEX('Curva Juros'!$A$7:$A$73,MATCH(C4013,'Curva Juros'!$A$7:$A$73,1))) *
(INDEX('Curva Juros'!$B$7:$B$73,MATCH(C4013,'Curva Juros'!$A$7:$A$73,1)+1) -
INDEX('Curva Juros'!$B$7:$B$73,MATCH(C4013,'Curva Juros'!$A$7:$A$73,1))) /
(INDEX('Curva Juros'!$A$7:$A$73,MATCH(C4013,'Curva Juros'!$A$7:$A$73,1)+1) -
INDEX('Curva Juros'!$A$7:$A$73,MATCH(C4013,'Curva Juros'!$A$7:$A$73,1)))</f>
        <v>8.0183108333333344</v>
      </c>
      <c r="F4013" s="24">
        <f t="shared" si="62"/>
        <v>7.0178916666666508E-3</v>
      </c>
      <c r="G4013" s="24"/>
    </row>
    <row r="4014" spans="1:7" x14ac:dyDescent="0.25">
      <c r="A4014" s="6" t="s">
        <v>89</v>
      </c>
      <c r="B4014" s="7">
        <v>45982</v>
      </c>
      <c r="C4014" s="8">
        <v>381.86</v>
      </c>
      <c r="D4014" s="20">
        <v>8.7791999999999995E-2</v>
      </c>
      <c r="E4014" s="35" cm="1">
        <f t="array" ref="E4014">INDEX('Curva Juros'!$B$7:$B$73,MATCH(C4014,'Curva Juros'!$A$7:$A$73,1)) +
(C4014-INDEX('Curva Juros'!$A$7:$A$73,MATCH(C4014,'Curva Juros'!$A$7:$A$73,1))) *
(INDEX('Curva Juros'!$B$7:$B$73,MATCH(C4014,'Curva Juros'!$A$7:$A$73,1)+1) -
INDEX('Curva Juros'!$B$7:$B$73,MATCH(C4014,'Curva Juros'!$A$7:$A$73,1))) /
(INDEX('Curva Juros'!$A$7:$A$73,MATCH(C4014,'Curva Juros'!$A$7:$A$73,1)+1) -
INDEX('Curva Juros'!$A$7:$A$73,MATCH(C4014,'Curva Juros'!$A$7:$A$73,1)))</f>
        <v>8.0255592222222223</v>
      </c>
      <c r="F4014" s="24">
        <f t="shared" si="62"/>
        <v>7.5364077777777677E-3</v>
      </c>
      <c r="G4014" s="24"/>
    </row>
    <row r="4015" spans="1:7" x14ac:dyDescent="0.25">
      <c r="A4015" s="3" t="s">
        <v>89</v>
      </c>
      <c r="B4015" s="4">
        <v>45989</v>
      </c>
      <c r="C4015" s="5">
        <v>376.99</v>
      </c>
      <c r="D4015" s="19">
        <v>8.6970000000000006E-2</v>
      </c>
      <c r="E4015" s="35" cm="1">
        <f t="array" ref="E4015">INDEX('Curva Juros'!$B$7:$B$73,MATCH(C4015,'Curva Juros'!$A$7:$A$73,1)) +
(C4015-INDEX('Curva Juros'!$A$7:$A$73,MATCH(C4015,'Curva Juros'!$A$7:$A$73,1))) *
(INDEX('Curva Juros'!$B$7:$B$73,MATCH(C4015,'Curva Juros'!$A$7:$A$73,1)+1) -
INDEX('Curva Juros'!$B$7:$B$73,MATCH(C4015,'Curva Juros'!$A$7:$A$73,1))) /
(INDEX('Curva Juros'!$A$7:$A$73,MATCH(C4015,'Curva Juros'!$A$7:$A$73,1)+1) -
INDEX('Curva Juros'!$A$7:$A$73,MATCH(C4015,'Curva Juros'!$A$7:$A$73,1)))</f>
        <v>8.0365434047619058</v>
      </c>
      <c r="F4015" s="24">
        <f t="shared" si="62"/>
        <v>6.6045659523809447E-3</v>
      </c>
      <c r="G4015" s="24"/>
    </row>
    <row r="4016" spans="1:7" x14ac:dyDescent="0.25">
      <c r="A4016" s="6" t="s">
        <v>89</v>
      </c>
      <c r="B4016" s="7">
        <v>45996</v>
      </c>
      <c r="C4016" s="8">
        <v>371.98</v>
      </c>
      <c r="D4016" s="20">
        <v>8.7003999999999998E-2</v>
      </c>
      <c r="E4016" s="35" cm="1">
        <f t="array" ref="E4016">INDEX('Curva Juros'!$B$7:$B$73,MATCH(C4016,'Curva Juros'!$A$7:$A$73,1)) +
(C4016-INDEX('Curva Juros'!$A$7:$A$73,MATCH(C4016,'Curva Juros'!$A$7:$A$73,1))) *
(INDEX('Curva Juros'!$B$7:$B$73,MATCH(C4016,'Curva Juros'!$A$7:$A$73,1)+1) -
INDEX('Curva Juros'!$B$7:$B$73,MATCH(C4016,'Curva Juros'!$A$7:$A$73,1))) /
(INDEX('Curva Juros'!$A$7:$A$73,MATCH(C4016,'Curva Juros'!$A$7:$A$73,1)+1) -
INDEX('Curva Juros'!$A$7:$A$73,MATCH(C4016,'Curva Juros'!$A$7:$A$73,1)))</f>
        <v>8.0570963333333339</v>
      </c>
      <c r="F4016" s="24">
        <f t="shared" si="62"/>
        <v>6.4330366666666555E-3</v>
      </c>
      <c r="G4016" s="24"/>
    </row>
    <row r="4017" spans="1:7" x14ac:dyDescent="0.25">
      <c r="A4017" s="3" t="s">
        <v>89</v>
      </c>
      <c r="B4017" s="4">
        <v>46003</v>
      </c>
      <c r="C4017" s="5">
        <v>366.99</v>
      </c>
      <c r="D4017" s="19">
        <v>8.6930999999999994E-2</v>
      </c>
      <c r="E4017" s="35" cm="1">
        <f t="array" ref="E4017">INDEX('Curva Juros'!$B$7:$B$73,MATCH(C4017,'Curva Juros'!$A$7:$A$73,1)) +
(C4017-INDEX('Curva Juros'!$A$7:$A$73,MATCH(C4017,'Curva Juros'!$A$7:$A$73,1))) *
(INDEX('Curva Juros'!$B$7:$B$73,MATCH(C4017,'Curva Juros'!$A$7:$A$73,1)+1) -
INDEX('Curva Juros'!$B$7:$B$73,MATCH(C4017,'Curva Juros'!$A$7:$A$73,1))) /
(INDEX('Curva Juros'!$A$7:$A$73,MATCH(C4017,'Curva Juros'!$A$7:$A$73,1)+1) -
INDEX('Curva Juros'!$A$7:$A$73,MATCH(C4017,'Curva Juros'!$A$7:$A$73,1)))</f>
        <v>8.0775672142857147</v>
      </c>
      <c r="F4017" s="24">
        <f t="shared" si="62"/>
        <v>6.1553278571428449E-3</v>
      </c>
      <c r="G4017" s="24"/>
    </row>
    <row r="4018" spans="1:7" x14ac:dyDescent="0.25">
      <c r="A4018" s="6" t="s">
        <v>89</v>
      </c>
      <c r="B4018" s="7">
        <v>46010</v>
      </c>
      <c r="C4018" s="8">
        <v>361.93</v>
      </c>
      <c r="D4018" s="20">
        <v>8.7348999999999996E-2</v>
      </c>
      <c r="E4018" s="35" cm="1">
        <f t="array" ref="E4018">INDEX('Curva Juros'!$B$7:$B$73,MATCH(C4018,'Curva Juros'!$A$7:$A$73,1)) +
(C4018-INDEX('Curva Juros'!$A$7:$A$73,MATCH(C4018,'Curva Juros'!$A$7:$A$73,1))) *
(INDEX('Curva Juros'!$B$7:$B$73,MATCH(C4018,'Curva Juros'!$A$7:$A$73,1)+1) -
INDEX('Curva Juros'!$B$7:$B$73,MATCH(C4018,'Curva Juros'!$A$7:$A$73,1))) /
(INDEX('Curva Juros'!$A$7:$A$73,MATCH(C4018,'Curva Juros'!$A$7:$A$73,1)+1) -
INDEX('Curva Juros'!$A$7:$A$73,MATCH(C4018,'Curva Juros'!$A$7:$A$73,1)))</f>
        <v>8.0983252619047619</v>
      </c>
      <c r="F4018" s="24">
        <f t="shared" si="62"/>
        <v>6.3657473809523718E-3</v>
      </c>
      <c r="G4018" s="24"/>
    </row>
    <row r="4019" spans="1:7" x14ac:dyDescent="0.25">
      <c r="A4019" s="3" t="s">
        <v>89</v>
      </c>
      <c r="B4019" s="4">
        <v>46017</v>
      </c>
      <c r="C4019" s="5">
        <v>358.06</v>
      </c>
      <c r="D4019" s="19">
        <v>8.6530999999999997E-2</v>
      </c>
      <c r="E4019" s="35" cm="1">
        <f t="array" ref="E4019">INDEX('Curva Juros'!$B$7:$B$73,MATCH(C4019,'Curva Juros'!$A$7:$A$73,1)) +
(C4019-INDEX('Curva Juros'!$A$7:$A$73,MATCH(C4019,'Curva Juros'!$A$7:$A$73,1))) *
(INDEX('Curva Juros'!$B$7:$B$73,MATCH(C4019,'Curva Juros'!$A$7:$A$73,1)+1) -
INDEX('Curva Juros'!$B$7:$B$73,MATCH(C4019,'Curva Juros'!$A$7:$A$73,1))) /
(INDEX('Curva Juros'!$A$7:$A$73,MATCH(C4019,'Curva Juros'!$A$7:$A$73,1)+1) -
INDEX('Curva Juros'!$A$7:$A$73,MATCH(C4019,'Curva Juros'!$A$7:$A$73,1)))</f>
        <v>8.1142014761904768</v>
      </c>
      <c r="F4019" s="24">
        <f t="shared" si="62"/>
        <v>5.388985238095223E-3</v>
      </c>
      <c r="G4019" s="24"/>
    </row>
    <row r="4020" spans="1:7" x14ac:dyDescent="0.25">
      <c r="A4020" s="6" t="s">
        <v>89</v>
      </c>
      <c r="B4020" s="7">
        <v>46024</v>
      </c>
      <c r="C4020" s="8">
        <v>354.04</v>
      </c>
      <c r="D4020" s="20">
        <v>8.6634000000000003E-2</v>
      </c>
      <c r="E4020" s="35" cm="1">
        <f t="array" ref="E4020">INDEX('Curva Juros'!$B$7:$B$73,MATCH(C4020,'Curva Juros'!$A$7:$A$73,1)) +
(C4020-INDEX('Curva Juros'!$A$7:$A$73,MATCH(C4020,'Curva Juros'!$A$7:$A$73,1))) *
(INDEX('Curva Juros'!$B$7:$B$73,MATCH(C4020,'Curva Juros'!$A$7:$A$73,1)+1) -
INDEX('Curva Juros'!$B$7:$B$73,MATCH(C4020,'Curva Juros'!$A$7:$A$73,1))) /
(INDEX('Curva Juros'!$A$7:$A$73,MATCH(C4020,'Curva Juros'!$A$7:$A$73,1)+1) -
INDEX('Curva Juros'!$A$7:$A$73,MATCH(C4020,'Curva Juros'!$A$7:$A$73,1)))</f>
        <v>8.1306930476190491</v>
      </c>
      <c r="F4020" s="24">
        <f t="shared" si="62"/>
        <v>5.3270695238095134E-3</v>
      </c>
      <c r="G4020" s="24"/>
    </row>
    <row r="4021" spans="1:7" x14ac:dyDescent="0.25">
      <c r="A4021" s="3" t="s">
        <v>89</v>
      </c>
      <c r="B4021" s="4">
        <v>46031</v>
      </c>
      <c r="C4021" s="5">
        <v>349.04</v>
      </c>
      <c r="D4021" s="19">
        <v>8.6618000000000001E-2</v>
      </c>
      <c r="E4021" s="35" cm="1">
        <f t="array" ref="E4021">INDEX('Curva Juros'!$B$7:$B$73,MATCH(C4021,'Curva Juros'!$A$7:$A$73,1)) +
(C4021-INDEX('Curva Juros'!$A$7:$A$73,MATCH(C4021,'Curva Juros'!$A$7:$A$73,1))) *
(INDEX('Curva Juros'!$B$7:$B$73,MATCH(C4021,'Curva Juros'!$A$7:$A$73,1)+1) -
INDEX('Curva Juros'!$B$7:$B$73,MATCH(C4021,'Curva Juros'!$A$7:$A$73,1))) /
(INDEX('Curva Juros'!$A$7:$A$73,MATCH(C4021,'Curva Juros'!$A$7:$A$73,1)+1) -
INDEX('Curva Juros'!$A$7:$A$73,MATCH(C4021,'Curva Juros'!$A$7:$A$73,1)))</f>
        <v>8.1512049523809527</v>
      </c>
      <c r="F4021" s="24">
        <f t="shared" si="62"/>
        <v>5.1059504761904739E-3</v>
      </c>
      <c r="G4021" s="24"/>
    </row>
    <row r="4022" spans="1:7" x14ac:dyDescent="0.25">
      <c r="A4022" s="6" t="s">
        <v>89</v>
      </c>
      <c r="B4022" s="7">
        <v>46038</v>
      </c>
      <c r="C4022" s="8">
        <v>354.25</v>
      </c>
      <c r="D4022" s="20">
        <v>8.4995000000000001E-2</v>
      </c>
      <c r="E4022" s="35" cm="1">
        <f t="array" ref="E4022">INDEX('Curva Juros'!$B$7:$B$73,MATCH(C4022,'Curva Juros'!$A$7:$A$73,1)) +
(C4022-INDEX('Curva Juros'!$A$7:$A$73,MATCH(C4022,'Curva Juros'!$A$7:$A$73,1))) *
(INDEX('Curva Juros'!$B$7:$B$73,MATCH(C4022,'Curva Juros'!$A$7:$A$73,1)+1) -
INDEX('Curva Juros'!$B$7:$B$73,MATCH(C4022,'Curva Juros'!$A$7:$A$73,1))) /
(INDEX('Curva Juros'!$A$7:$A$73,MATCH(C4022,'Curva Juros'!$A$7:$A$73,1)+1) -
INDEX('Curva Juros'!$A$7:$A$73,MATCH(C4022,'Curva Juros'!$A$7:$A$73,1)))</f>
        <v>8.1298315476190481</v>
      </c>
      <c r="F4022" s="24">
        <f t="shared" si="62"/>
        <v>3.6966845238095153E-3</v>
      </c>
      <c r="G4022" s="24"/>
    </row>
    <row r="4023" spans="1:7" x14ac:dyDescent="0.25">
      <c r="A4023" s="3" t="s">
        <v>89</v>
      </c>
      <c r="B4023" s="4">
        <v>46045</v>
      </c>
      <c r="C4023" s="5">
        <v>349.36</v>
      </c>
      <c r="D4023" s="19">
        <v>8.4274000000000002E-2</v>
      </c>
      <c r="E4023" s="35" cm="1">
        <f t="array" ref="E4023">INDEX('Curva Juros'!$B$7:$B$73,MATCH(C4023,'Curva Juros'!$A$7:$A$73,1)) +
(C4023-INDEX('Curva Juros'!$A$7:$A$73,MATCH(C4023,'Curva Juros'!$A$7:$A$73,1))) *
(INDEX('Curva Juros'!$B$7:$B$73,MATCH(C4023,'Curva Juros'!$A$7:$A$73,1)+1) -
INDEX('Curva Juros'!$B$7:$B$73,MATCH(C4023,'Curva Juros'!$A$7:$A$73,1))) /
(INDEX('Curva Juros'!$A$7:$A$73,MATCH(C4023,'Curva Juros'!$A$7:$A$73,1)+1) -
INDEX('Curva Juros'!$A$7:$A$73,MATCH(C4023,'Curva Juros'!$A$7:$A$73,1)))</f>
        <v>8.1498921904761907</v>
      </c>
      <c r="F4023" s="24">
        <f t="shared" si="62"/>
        <v>2.7750780952380955E-3</v>
      </c>
      <c r="G4023" s="24"/>
    </row>
    <row r="4024" spans="1:7" x14ac:dyDescent="0.25">
      <c r="A4024" s="6" t="s">
        <v>89</v>
      </c>
      <c r="B4024" s="7">
        <v>46052</v>
      </c>
      <c r="C4024" s="8">
        <v>344.96</v>
      </c>
      <c r="D4024" s="20">
        <v>8.0322000000000005E-2</v>
      </c>
      <c r="E4024" s="35" cm="1">
        <f t="array" ref="E4024">INDEX('Curva Juros'!$B$7:$B$73,MATCH(C4024,'Curva Juros'!$A$7:$A$73,1)) +
(C4024-INDEX('Curva Juros'!$A$7:$A$73,MATCH(C4024,'Curva Juros'!$A$7:$A$73,1))) *
(INDEX('Curva Juros'!$B$7:$B$73,MATCH(C4024,'Curva Juros'!$A$7:$A$73,1)+1) -
INDEX('Curva Juros'!$B$7:$B$73,MATCH(C4024,'Curva Juros'!$A$7:$A$73,1))) /
(INDEX('Curva Juros'!$A$7:$A$73,MATCH(C4024,'Curva Juros'!$A$7:$A$73,1)+1) -
INDEX('Curva Juros'!$A$7:$A$73,MATCH(C4024,'Curva Juros'!$A$7:$A$73,1)))</f>
        <v>8.1679426666666668</v>
      </c>
      <c r="F4024" s="24">
        <f t="shared" si="62"/>
        <v>-1.3574266666666612E-3</v>
      </c>
      <c r="G4024" s="24"/>
    </row>
    <row r="4025" spans="1:7" x14ac:dyDescent="0.25">
      <c r="A4025" s="3" t="s">
        <v>89</v>
      </c>
      <c r="B4025" s="4">
        <v>46059</v>
      </c>
      <c r="C4025" s="5">
        <v>340.11</v>
      </c>
      <c r="D4025" s="19">
        <v>7.9324000000000006E-2</v>
      </c>
      <c r="E4025" s="35" cm="1">
        <f t="array" ref="E4025">INDEX('Curva Juros'!$B$7:$B$73,MATCH(C4025,'Curva Juros'!$A$7:$A$73,1)) +
(C4025-INDEX('Curva Juros'!$A$7:$A$73,MATCH(C4025,'Curva Juros'!$A$7:$A$73,1))) *
(INDEX('Curva Juros'!$B$7:$B$73,MATCH(C4025,'Curva Juros'!$A$7:$A$73,1)+1) -
INDEX('Curva Juros'!$B$7:$B$73,MATCH(C4025,'Curva Juros'!$A$7:$A$73,1))) /
(INDEX('Curva Juros'!$A$7:$A$73,MATCH(C4025,'Curva Juros'!$A$7:$A$73,1)+1) -
INDEX('Curva Juros'!$A$7:$A$73,MATCH(C4025,'Curva Juros'!$A$7:$A$73,1)))</f>
        <v>8.1878392142857148</v>
      </c>
      <c r="F4025" s="24">
        <f t="shared" si="62"/>
        <v>-2.5543921428571453E-3</v>
      </c>
      <c r="G4025" s="24"/>
    </row>
    <row r="4026" spans="1:7" x14ac:dyDescent="0.25">
      <c r="A4026" s="6" t="s">
        <v>89</v>
      </c>
      <c r="B4026" s="7">
        <v>46066</v>
      </c>
      <c r="C4026" s="8">
        <v>334.95</v>
      </c>
      <c r="D4026" s="20">
        <v>8.0355999999999997E-2</v>
      </c>
      <c r="E4026" s="35" cm="1">
        <f t="array" ref="E4026">INDEX('Curva Juros'!$B$7:$B$73,MATCH(C4026,'Curva Juros'!$A$7:$A$73,1)) +
(C4026-INDEX('Curva Juros'!$A$7:$A$73,MATCH(C4026,'Curva Juros'!$A$7:$A$73,1))) *
(INDEX('Curva Juros'!$B$7:$B$73,MATCH(C4026,'Curva Juros'!$A$7:$A$73,1)+1) -
INDEX('Curva Juros'!$B$7:$B$73,MATCH(C4026,'Curva Juros'!$A$7:$A$73,1))) /
(INDEX('Curva Juros'!$A$7:$A$73,MATCH(C4026,'Curva Juros'!$A$7:$A$73,1)+1) -
INDEX('Curva Juros'!$A$7:$A$73,MATCH(C4026,'Curva Juros'!$A$7:$A$73,1)))</f>
        <v>8.2090075000000002</v>
      </c>
      <c r="F4026" s="24">
        <f t="shared" si="62"/>
        <v>-1.7340750000000016E-3</v>
      </c>
      <c r="G4026" s="24"/>
    </row>
    <row r="4027" spans="1:7" x14ac:dyDescent="0.25">
      <c r="A4027" s="3" t="s">
        <v>89</v>
      </c>
      <c r="B4027" s="4">
        <v>46073</v>
      </c>
      <c r="C4027" s="5">
        <v>331.92</v>
      </c>
      <c r="D4027" s="19">
        <v>8.0549999999999997E-2</v>
      </c>
      <c r="E4027" s="35" cm="1">
        <f t="array" ref="E4027">INDEX('Curva Juros'!$B$7:$B$73,MATCH(C4027,'Curva Juros'!$A$7:$A$73,1)) +
(C4027-INDEX('Curva Juros'!$A$7:$A$73,MATCH(C4027,'Curva Juros'!$A$7:$A$73,1))) *
(INDEX('Curva Juros'!$B$7:$B$73,MATCH(C4027,'Curva Juros'!$A$7:$A$73,1)+1) -
INDEX('Curva Juros'!$B$7:$B$73,MATCH(C4027,'Curva Juros'!$A$7:$A$73,1))) /
(INDEX('Curva Juros'!$A$7:$A$73,MATCH(C4027,'Curva Juros'!$A$7:$A$73,1)+1) -
INDEX('Curva Juros'!$A$7:$A$73,MATCH(C4027,'Curva Juros'!$A$7:$A$73,1)))</f>
        <v>8.2214377142857149</v>
      </c>
      <c r="F4027" s="24">
        <f t="shared" si="62"/>
        <v>-1.6643771428571513E-3</v>
      </c>
      <c r="G4027" s="24"/>
    </row>
    <row r="4028" spans="1:7" x14ac:dyDescent="0.25">
      <c r="A4028" s="6" t="s">
        <v>89</v>
      </c>
      <c r="B4028" s="7">
        <v>46080</v>
      </c>
      <c r="C4028" s="8">
        <v>327.05</v>
      </c>
      <c r="D4028" s="20">
        <v>7.9677999999999999E-2</v>
      </c>
      <c r="E4028" s="35" cm="1">
        <f t="array" ref="E4028">INDEX('Curva Juros'!$B$7:$B$73,MATCH(C4028,'Curva Juros'!$A$7:$A$73,1)) +
(C4028-INDEX('Curva Juros'!$A$7:$A$73,MATCH(C4028,'Curva Juros'!$A$7:$A$73,1))) *
(INDEX('Curva Juros'!$B$7:$B$73,MATCH(C4028,'Curva Juros'!$A$7:$A$73,1)+1) -
INDEX('Curva Juros'!$B$7:$B$73,MATCH(C4028,'Curva Juros'!$A$7:$A$73,1))) /
(INDEX('Curva Juros'!$A$7:$A$73,MATCH(C4028,'Curva Juros'!$A$7:$A$73,1)+1) -
INDEX('Curva Juros'!$A$7:$A$73,MATCH(C4028,'Curva Juros'!$A$7:$A$73,1)))</f>
        <v>8.2414163095238102</v>
      </c>
      <c r="F4028" s="24">
        <f t="shared" si="62"/>
        <v>-2.7361630952381089E-3</v>
      </c>
      <c r="G4028" s="24"/>
    </row>
    <row r="4029" spans="1:7" x14ac:dyDescent="0.25">
      <c r="A4029" s="3" t="s">
        <v>90</v>
      </c>
      <c r="B4029" s="4">
        <v>45723</v>
      </c>
      <c r="C4029" s="5">
        <v>1005.16</v>
      </c>
      <c r="D4029" s="19">
        <v>7.8865000000000005E-2</v>
      </c>
      <c r="E4029" s="35" cm="1">
        <f t="array" ref="E4029">INDEX('Curva Juros'!$B$7:$B$73,MATCH(C4029,'Curva Juros'!$A$7:$A$73,1)) +
(C4029-INDEX('Curva Juros'!$A$7:$A$73,MATCH(C4029,'Curva Juros'!$A$7:$A$73,1))) *
(INDEX('Curva Juros'!$B$7:$B$73,MATCH(C4029,'Curva Juros'!$A$7:$A$73,1)+1) -
INDEX('Curva Juros'!$B$7:$B$73,MATCH(C4029,'Curva Juros'!$A$7:$A$73,1))) /
(INDEX('Curva Juros'!$A$7:$A$73,MATCH(C4029,'Curva Juros'!$A$7:$A$73,1)+1) -
INDEX('Curva Juros'!$A$7:$A$73,MATCH(C4029,'Curva Juros'!$A$7:$A$73,1)))</f>
        <v>7.6590546984126986</v>
      </c>
      <c r="F4029" s="24">
        <f t="shared" si="62"/>
        <v>2.2744530158730208E-3</v>
      </c>
      <c r="G4029" s="24"/>
    </row>
    <row r="4030" spans="1:7" x14ac:dyDescent="0.25">
      <c r="A4030" s="6" t="s">
        <v>90</v>
      </c>
      <c r="B4030" s="7">
        <v>45730</v>
      </c>
      <c r="C4030" s="8">
        <v>1000.08</v>
      </c>
      <c r="D4030" s="20">
        <v>7.9022999999999996E-2</v>
      </c>
      <c r="E4030" s="35" cm="1">
        <f t="array" ref="E4030">INDEX('Curva Juros'!$B$7:$B$73,MATCH(C4030,'Curva Juros'!$A$7:$A$73,1)) +
(C4030-INDEX('Curva Juros'!$A$7:$A$73,MATCH(C4030,'Curva Juros'!$A$7:$A$73,1))) *
(INDEX('Curva Juros'!$B$7:$B$73,MATCH(C4030,'Curva Juros'!$A$7:$A$73,1)+1) -
INDEX('Curva Juros'!$B$7:$B$73,MATCH(C4030,'Curva Juros'!$A$7:$A$73,1))) /
(INDEX('Curva Juros'!$A$7:$A$73,MATCH(C4030,'Curva Juros'!$A$7:$A$73,1)+1) -
INDEX('Curva Juros'!$A$7:$A$73,MATCH(C4030,'Curva Juros'!$A$7:$A$73,1)))</f>
        <v>7.659510285714286</v>
      </c>
      <c r="F4030" s="24">
        <f t="shared" si="62"/>
        <v>2.4278971428571411E-3</v>
      </c>
      <c r="G4030" s="24"/>
    </row>
    <row r="4031" spans="1:7" x14ac:dyDescent="0.25">
      <c r="A4031" s="3" t="s">
        <v>90</v>
      </c>
      <c r="B4031" s="4">
        <v>45737</v>
      </c>
      <c r="C4031" s="5">
        <v>994.42</v>
      </c>
      <c r="D4031" s="19">
        <v>8.0351000000000006E-2</v>
      </c>
      <c r="E4031" s="35" cm="1">
        <f t="array" ref="E4031">INDEX('Curva Juros'!$B$7:$B$73,MATCH(C4031,'Curva Juros'!$A$7:$A$73,1)) +
(C4031-INDEX('Curva Juros'!$A$7:$A$73,MATCH(C4031,'Curva Juros'!$A$7:$A$73,1))) *
(INDEX('Curva Juros'!$B$7:$B$73,MATCH(C4031,'Curva Juros'!$A$7:$A$73,1)+1) -
INDEX('Curva Juros'!$B$7:$B$73,MATCH(C4031,'Curva Juros'!$A$7:$A$73,1))) /
(INDEX('Curva Juros'!$A$7:$A$73,MATCH(C4031,'Curva Juros'!$A$7:$A$73,1)+1) -
INDEX('Curva Juros'!$A$7:$A$73,MATCH(C4031,'Curva Juros'!$A$7:$A$73,1)))</f>
        <v>7.6600178888888895</v>
      </c>
      <c r="F4031" s="24">
        <f t="shared" si="62"/>
        <v>3.7508211111111078E-3</v>
      </c>
      <c r="G4031" s="24"/>
    </row>
    <row r="4032" spans="1:7" x14ac:dyDescent="0.25">
      <c r="A4032" s="6" t="s">
        <v>90</v>
      </c>
      <c r="B4032" s="7">
        <v>45744</v>
      </c>
      <c r="C4032" s="8">
        <v>988.6</v>
      </c>
      <c r="D4032" s="20">
        <v>8.1974000000000005E-2</v>
      </c>
      <c r="E4032" s="35" cm="1">
        <f t="array" ref="E4032">INDEX('Curva Juros'!$B$7:$B$73,MATCH(C4032,'Curva Juros'!$A$7:$A$73,1)) +
(C4032-INDEX('Curva Juros'!$A$7:$A$73,MATCH(C4032,'Curva Juros'!$A$7:$A$73,1))) *
(INDEX('Curva Juros'!$B$7:$B$73,MATCH(C4032,'Curva Juros'!$A$7:$A$73,1)+1) -
INDEX('Curva Juros'!$B$7:$B$73,MATCH(C4032,'Curva Juros'!$A$7:$A$73,1))) /
(INDEX('Curva Juros'!$A$7:$A$73,MATCH(C4032,'Curva Juros'!$A$7:$A$73,1)+1) -
INDEX('Curva Juros'!$A$7:$A$73,MATCH(C4032,'Curva Juros'!$A$7:$A$73,1)))</f>
        <v>7.6605398412698413</v>
      </c>
      <c r="F4032" s="24">
        <f t="shared" si="62"/>
        <v>5.3686015873015969E-3</v>
      </c>
      <c r="G4032" s="24"/>
    </row>
    <row r="4033" spans="1:7" x14ac:dyDescent="0.25">
      <c r="A4033" s="3" t="s">
        <v>90</v>
      </c>
      <c r="B4033" s="4">
        <v>45751</v>
      </c>
      <c r="C4033" s="5">
        <v>985.2</v>
      </c>
      <c r="D4033" s="19">
        <v>7.8794000000000003E-2</v>
      </c>
      <c r="E4033" s="35" cm="1">
        <f t="array" ref="E4033">INDEX('Curva Juros'!$B$7:$B$73,MATCH(C4033,'Curva Juros'!$A$7:$A$73,1)) +
(C4033-INDEX('Curva Juros'!$A$7:$A$73,MATCH(C4033,'Curva Juros'!$A$7:$A$73,1))) *
(INDEX('Curva Juros'!$B$7:$B$73,MATCH(C4033,'Curva Juros'!$A$7:$A$73,1)+1) -
INDEX('Curva Juros'!$B$7:$B$73,MATCH(C4033,'Curva Juros'!$A$7:$A$73,1))) /
(INDEX('Curva Juros'!$A$7:$A$73,MATCH(C4033,'Curva Juros'!$A$7:$A$73,1)+1) -
INDEX('Curva Juros'!$A$7:$A$73,MATCH(C4033,'Curva Juros'!$A$7:$A$73,1)))</f>
        <v>7.6608447619047624</v>
      </c>
      <c r="F4033" s="24">
        <f t="shared" si="62"/>
        <v>2.1855523809523741E-3</v>
      </c>
      <c r="G4033" s="24"/>
    </row>
    <row r="4034" spans="1:7" x14ac:dyDescent="0.25">
      <c r="A4034" s="6" t="s">
        <v>90</v>
      </c>
      <c r="B4034" s="7">
        <v>45758</v>
      </c>
      <c r="C4034" s="8">
        <v>979.59</v>
      </c>
      <c r="D4034" s="20">
        <v>7.9992999999999995E-2</v>
      </c>
      <c r="E4034" s="35" cm="1">
        <f t="array" ref="E4034">INDEX('Curva Juros'!$B$7:$B$73,MATCH(C4034,'Curva Juros'!$A$7:$A$73,1)) +
(C4034-INDEX('Curva Juros'!$A$7:$A$73,MATCH(C4034,'Curva Juros'!$A$7:$A$73,1))) *
(INDEX('Curva Juros'!$B$7:$B$73,MATCH(C4034,'Curva Juros'!$A$7:$A$73,1)+1) -
INDEX('Curva Juros'!$B$7:$B$73,MATCH(C4034,'Curva Juros'!$A$7:$A$73,1))) /
(INDEX('Curva Juros'!$A$7:$A$73,MATCH(C4034,'Curva Juros'!$A$7:$A$73,1)+1) -
INDEX('Curva Juros'!$A$7:$A$73,MATCH(C4034,'Curva Juros'!$A$7:$A$73,1)))</f>
        <v>7.6613478809523814</v>
      </c>
      <c r="F4034" s="24">
        <f t="shared" si="62"/>
        <v>3.3795211904761868E-3</v>
      </c>
      <c r="G4034" s="24"/>
    </row>
    <row r="4035" spans="1:7" x14ac:dyDescent="0.25">
      <c r="A4035" s="3" t="s">
        <v>90</v>
      </c>
      <c r="B4035" s="4">
        <v>45764</v>
      </c>
      <c r="C4035" s="5">
        <v>976.56</v>
      </c>
      <c r="D4035" s="19">
        <v>7.8072000000000003E-2</v>
      </c>
      <c r="E4035" s="35" cm="1">
        <f t="array" ref="E4035">INDEX('Curva Juros'!$B$7:$B$73,MATCH(C4035,'Curva Juros'!$A$7:$A$73,1)) +
(C4035-INDEX('Curva Juros'!$A$7:$A$73,MATCH(C4035,'Curva Juros'!$A$7:$A$73,1))) *
(INDEX('Curva Juros'!$B$7:$B$73,MATCH(C4035,'Curva Juros'!$A$7:$A$73,1)+1) -
INDEX('Curva Juros'!$B$7:$B$73,MATCH(C4035,'Curva Juros'!$A$7:$A$73,1))) /
(INDEX('Curva Juros'!$A$7:$A$73,MATCH(C4035,'Curva Juros'!$A$7:$A$73,1)+1) -
INDEX('Curva Juros'!$A$7:$A$73,MATCH(C4035,'Curva Juros'!$A$7:$A$73,1)))</f>
        <v>7.6616196190476193</v>
      </c>
      <c r="F4035" s="24">
        <f t="shared" ref="F4035:F4098" si="63">D4035-E4035/100</f>
        <v>1.4558038095238146E-3</v>
      </c>
      <c r="G4035" s="24"/>
    </row>
    <row r="4036" spans="1:7" x14ac:dyDescent="0.25">
      <c r="A4036" s="6" t="s">
        <v>90</v>
      </c>
      <c r="B4036" s="7">
        <v>45772</v>
      </c>
      <c r="C4036" s="8">
        <v>973.51</v>
      </c>
      <c r="D4036" s="20">
        <v>7.6183000000000001E-2</v>
      </c>
      <c r="E4036" s="35" cm="1">
        <f t="array" ref="E4036">INDEX('Curva Juros'!$B$7:$B$73,MATCH(C4036,'Curva Juros'!$A$7:$A$73,1)) +
(C4036-INDEX('Curva Juros'!$A$7:$A$73,MATCH(C4036,'Curva Juros'!$A$7:$A$73,1))) *
(INDEX('Curva Juros'!$B$7:$B$73,MATCH(C4036,'Curva Juros'!$A$7:$A$73,1)+1) -
INDEX('Curva Juros'!$B$7:$B$73,MATCH(C4036,'Curva Juros'!$A$7:$A$73,1))) /
(INDEX('Curva Juros'!$A$7:$A$73,MATCH(C4036,'Curva Juros'!$A$7:$A$73,1)+1) -
INDEX('Curva Juros'!$A$7:$A$73,MATCH(C4036,'Curva Juros'!$A$7:$A$73,1)))</f>
        <v>7.6618931507936505</v>
      </c>
      <c r="F4036" s="24">
        <f t="shared" si="63"/>
        <v>-4.3593150793649893E-4</v>
      </c>
      <c r="G4036" s="24"/>
    </row>
    <row r="4037" spans="1:7" x14ac:dyDescent="0.25">
      <c r="A4037" s="3" t="s">
        <v>90</v>
      </c>
      <c r="B4037" s="4">
        <v>45779</v>
      </c>
      <c r="C4037" s="5">
        <v>969.46</v>
      </c>
      <c r="D4037" s="19">
        <v>7.6267000000000001E-2</v>
      </c>
      <c r="E4037" s="35" cm="1">
        <f t="array" ref="E4037">INDEX('Curva Juros'!$B$7:$B$73,MATCH(C4037,'Curva Juros'!$A$7:$A$73,1)) +
(C4037-INDEX('Curva Juros'!$A$7:$A$73,MATCH(C4037,'Curva Juros'!$A$7:$A$73,1))) *
(INDEX('Curva Juros'!$B$7:$B$73,MATCH(C4037,'Curva Juros'!$A$7:$A$73,1)+1) -
INDEX('Curva Juros'!$B$7:$B$73,MATCH(C4037,'Curva Juros'!$A$7:$A$73,1))) /
(INDEX('Curva Juros'!$A$7:$A$73,MATCH(C4037,'Curva Juros'!$A$7:$A$73,1)+1) -
INDEX('Curva Juros'!$A$7:$A$73,MATCH(C4037,'Curva Juros'!$A$7:$A$73,1)))</f>
        <v>7.6622563650793651</v>
      </c>
      <c r="F4037" s="24">
        <f t="shared" si="63"/>
        <v>-3.5556365079364438E-4</v>
      </c>
      <c r="G4037" s="24"/>
    </row>
    <row r="4038" spans="1:7" x14ac:dyDescent="0.25">
      <c r="A4038" s="6" t="s">
        <v>90</v>
      </c>
      <c r="B4038" s="7">
        <v>45786</v>
      </c>
      <c r="C4038" s="8">
        <v>964.83</v>
      </c>
      <c r="D4038" s="20">
        <v>7.5542999999999999E-2</v>
      </c>
      <c r="E4038" s="35" cm="1">
        <f t="array" ref="E4038">INDEX('Curva Juros'!$B$7:$B$73,MATCH(C4038,'Curva Juros'!$A$7:$A$73,1)) +
(C4038-INDEX('Curva Juros'!$A$7:$A$73,MATCH(C4038,'Curva Juros'!$A$7:$A$73,1))) *
(INDEX('Curva Juros'!$B$7:$B$73,MATCH(C4038,'Curva Juros'!$A$7:$A$73,1)+1) -
INDEX('Curva Juros'!$B$7:$B$73,MATCH(C4038,'Curva Juros'!$A$7:$A$73,1))) /
(INDEX('Curva Juros'!$A$7:$A$73,MATCH(C4038,'Curva Juros'!$A$7:$A$73,1)+1) -
INDEX('Curva Juros'!$A$7:$A$73,MATCH(C4038,'Curva Juros'!$A$7:$A$73,1)))</f>
        <v>7.6626715952380957</v>
      </c>
      <c r="F4038" s="24">
        <f t="shared" si="63"/>
        <v>-1.0837159523809647E-3</v>
      </c>
      <c r="G4038" s="24"/>
    </row>
    <row r="4039" spans="1:7" x14ac:dyDescent="0.25">
      <c r="A4039" s="3" t="s">
        <v>90</v>
      </c>
      <c r="B4039" s="4">
        <v>45793</v>
      </c>
      <c r="C4039" s="5">
        <v>990.4</v>
      </c>
      <c r="D4039" s="19">
        <v>7.5379000000000002E-2</v>
      </c>
      <c r="E4039" s="35" cm="1">
        <f t="array" ref="E4039">INDEX('Curva Juros'!$B$7:$B$73,MATCH(C4039,'Curva Juros'!$A$7:$A$73,1)) +
(C4039-INDEX('Curva Juros'!$A$7:$A$73,MATCH(C4039,'Curva Juros'!$A$7:$A$73,1))) *
(INDEX('Curva Juros'!$B$7:$B$73,MATCH(C4039,'Curva Juros'!$A$7:$A$73,1)+1) -
INDEX('Curva Juros'!$B$7:$B$73,MATCH(C4039,'Curva Juros'!$A$7:$A$73,1))) /
(INDEX('Curva Juros'!$A$7:$A$73,MATCH(C4039,'Curva Juros'!$A$7:$A$73,1)+1) -
INDEX('Curva Juros'!$A$7:$A$73,MATCH(C4039,'Curva Juros'!$A$7:$A$73,1)))</f>
        <v>7.6603784126984129</v>
      </c>
      <c r="F4039" s="24">
        <f t="shared" si="63"/>
        <v>-1.2247841269841242E-3</v>
      </c>
      <c r="G4039" s="24"/>
    </row>
    <row r="4040" spans="1:7" x14ac:dyDescent="0.25">
      <c r="A4040" s="6" t="s">
        <v>90</v>
      </c>
      <c r="B4040" s="7">
        <v>45800</v>
      </c>
      <c r="C4040" s="8">
        <v>985.36</v>
      </c>
      <c r="D4040" s="20">
        <v>7.5475E-2</v>
      </c>
      <c r="E4040" s="35" cm="1">
        <f t="array" ref="E4040">INDEX('Curva Juros'!$B$7:$B$73,MATCH(C4040,'Curva Juros'!$A$7:$A$73,1)) +
(C4040-INDEX('Curva Juros'!$A$7:$A$73,MATCH(C4040,'Curva Juros'!$A$7:$A$73,1))) *
(INDEX('Curva Juros'!$B$7:$B$73,MATCH(C4040,'Curva Juros'!$A$7:$A$73,1)+1) -
INDEX('Curva Juros'!$B$7:$B$73,MATCH(C4040,'Curva Juros'!$A$7:$A$73,1))) /
(INDEX('Curva Juros'!$A$7:$A$73,MATCH(C4040,'Curva Juros'!$A$7:$A$73,1)+1) -
INDEX('Curva Juros'!$A$7:$A$73,MATCH(C4040,'Curva Juros'!$A$7:$A$73,1)))</f>
        <v>7.660830412698413</v>
      </c>
      <c r="F4040" s="24">
        <f t="shared" si="63"/>
        <v>-1.1333041269841332E-3</v>
      </c>
      <c r="G4040" s="24"/>
    </row>
    <row r="4041" spans="1:7" x14ac:dyDescent="0.25">
      <c r="A4041" s="3" t="s">
        <v>90</v>
      </c>
      <c r="B4041" s="4">
        <v>45807</v>
      </c>
      <c r="C4041" s="5">
        <v>979.97</v>
      </c>
      <c r="D4041" s="19">
        <v>7.6437000000000005E-2</v>
      </c>
      <c r="E4041" s="35" cm="1">
        <f t="array" ref="E4041">INDEX('Curva Juros'!$B$7:$B$73,MATCH(C4041,'Curva Juros'!$A$7:$A$73,1)) +
(C4041-INDEX('Curva Juros'!$A$7:$A$73,MATCH(C4041,'Curva Juros'!$A$7:$A$73,1))) *
(INDEX('Curva Juros'!$B$7:$B$73,MATCH(C4041,'Curva Juros'!$A$7:$A$73,1)+1) -
INDEX('Curva Juros'!$B$7:$B$73,MATCH(C4041,'Curva Juros'!$A$7:$A$73,1))) /
(INDEX('Curva Juros'!$A$7:$A$73,MATCH(C4041,'Curva Juros'!$A$7:$A$73,1)+1) -
INDEX('Curva Juros'!$A$7:$A$73,MATCH(C4041,'Curva Juros'!$A$7:$A$73,1)))</f>
        <v>7.6613138015873021</v>
      </c>
      <c r="F4041" s="24">
        <f t="shared" si="63"/>
        <v>-1.7613801587301747E-4</v>
      </c>
      <c r="G4041" s="24"/>
    </row>
    <row r="4042" spans="1:7" x14ac:dyDescent="0.25">
      <c r="A4042" s="6" t="s">
        <v>90</v>
      </c>
      <c r="B4042" s="7">
        <v>45814</v>
      </c>
      <c r="C4042" s="8">
        <v>974.66</v>
      </c>
      <c r="D4042" s="20">
        <v>7.7202999999999994E-2</v>
      </c>
      <c r="E4042" s="35" cm="1">
        <f t="array" ref="E4042">INDEX('Curva Juros'!$B$7:$B$73,MATCH(C4042,'Curva Juros'!$A$7:$A$73,1)) +
(C4042-INDEX('Curva Juros'!$A$7:$A$73,MATCH(C4042,'Curva Juros'!$A$7:$A$73,1))) *
(INDEX('Curva Juros'!$B$7:$B$73,MATCH(C4042,'Curva Juros'!$A$7:$A$73,1)+1) -
INDEX('Curva Juros'!$B$7:$B$73,MATCH(C4042,'Curva Juros'!$A$7:$A$73,1))) /
(INDEX('Curva Juros'!$A$7:$A$73,MATCH(C4042,'Curva Juros'!$A$7:$A$73,1)+1) -
INDEX('Curva Juros'!$A$7:$A$73,MATCH(C4042,'Curva Juros'!$A$7:$A$73,1)))</f>
        <v>7.6617900158730157</v>
      </c>
      <c r="F4042" s="24">
        <f t="shared" si="63"/>
        <v>5.8509984126983716E-4</v>
      </c>
      <c r="G4042" s="24"/>
    </row>
    <row r="4043" spans="1:7" x14ac:dyDescent="0.25">
      <c r="A4043" s="3" t="s">
        <v>90</v>
      </c>
      <c r="B4043" s="4">
        <v>45821</v>
      </c>
      <c r="C4043" s="5">
        <v>969.92</v>
      </c>
      <c r="D4043" s="19">
        <v>7.6563999999999993E-2</v>
      </c>
      <c r="E4043" s="35" cm="1">
        <f t="array" ref="E4043">INDEX('Curva Juros'!$B$7:$B$73,MATCH(C4043,'Curva Juros'!$A$7:$A$73,1)) +
(C4043-INDEX('Curva Juros'!$A$7:$A$73,MATCH(C4043,'Curva Juros'!$A$7:$A$73,1))) *
(INDEX('Curva Juros'!$B$7:$B$73,MATCH(C4043,'Curva Juros'!$A$7:$A$73,1)+1) -
INDEX('Curva Juros'!$B$7:$B$73,MATCH(C4043,'Curva Juros'!$A$7:$A$73,1))) /
(INDEX('Curva Juros'!$A$7:$A$73,MATCH(C4043,'Curva Juros'!$A$7:$A$73,1)+1) -
INDEX('Curva Juros'!$A$7:$A$73,MATCH(C4043,'Curva Juros'!$A$7:$A$73,1)))</f>
        <v>7.6622151111111112</v>
      </c>
      <c r="F4043" s="24">
        <f t="shared" si="63"/>
        <v>-5.8151111111112708E-5</v>
      </c>
      <c r="G4043" s="24"/>
    </row>
    <row r="4044" spans="1:7" x14ac:dyDescent="0.25">
      <c r="A4044" s="6" t="s">
        <v>90</v>
      </c>
      <c r="B4044" s="7">
        <v>45828</v>
      </c>
      <c r="C4044" s="8">
        <v>965.76</v>
      </c>
      <c r="D4044" s="20">
        <v>7.6963000000000004E-2</v>
      </c>
      <c r="E4044" s="35" cm="1">
        <f t="array" ref="E4044">INDEX('Curva Juros'!$B$7:$B$73,MATCH(C4044,'Curva Juros'!$A$7:$A$73,1)) +
(C4044-INDEX('Curva Juros'!$A$7:$A$73,MATCH(C4044,'Curva Juros'!$A$7:$A$73,1))) *
(INDEX('Curva Juros'!$B$7:$B$73,MATCH(C4044,'Curva Juros'!$A$7:$A$73,1)+1) -
INDEX('Curva Juros'!$B$7:$B$73,MATCH(C4044,'Curva Juros'!$A$7:$A$73,1))) /
(INDEX('Curva Juros'!$A$7:$A$73,MATCH(C4044,'Curva Juros'!$A$7:$A$73,1)+1) -
INDEX('Curva Juros'!$A$7:$A$73,MATCH(C4044,'Curva Juros'!$A$7:$A$73,1)))</f>
        <v>7.6625881904761908</v>
      </c>
      <c r="F4044" s="24">
        <f t="shared" si="63"/>
        <v>3.3711809523809255E-4</v>
      </c>
      <c r="G4044" s="24"/>
    </row>
    <row r="4045" spans="1:7" x14ac:dyDescent="0.25">
      <c r="A4045" s="3" t="s">
        <v>90</v>
      </c>
      <c r="B4045" s="4">
        <v>45835</v>
      </c>
      <c r="C4045" s="5">
        <v>960.73</v>
      </c>
      <c r="D4045" s="19">
        <v>7.7031000000000002E-2</v>
      </c>
      <c r="E4045" s="35" cm="1">
        <f t="array" ref="E4045">INDEX('Curva Juros'!$B$7:$B$73,MATCH(C4045,'Curva Juros'!$A$7:$A$73,1)) +
(C4045-INDEX('Curva Juros'!$A$7:$A$73,MATCH(C4045,'Curva Juros'!$A$7:$A$73,1))) *
(INDEX('Curva Juros'!$B$7:$B$73,MATCH(C4045,'Curva Juros'!$A$7:$A$73,1)+1) -
INDEX('Curva Juros'!$B$7:$B$73,MATCH(C4045,'Curva Juros'!$A$7:$A$73,1))) /
(INDEX('Curva Juros'!$A$7:$A$73,MATCH(C4045,'Curva Juros'!$A$7:$A$73,1)+1) -
INDEX('Curva Juros'!$A$7:$A$73,MATCH(C4045,'Curva Juros'!$A$7:$A$73,1)))</f>
        <v>7.6630392936507938</v>
      </c>
      <c r="F4045" s="24">
        <f t="shared" si="63"/>
        <v>4.0060706349206998E-4</v>
      </c>
      <c r="G4045" s="24"/>
    </row>
    <row r="4046" spans="1:7" x14ac:dyDescent="0.25">
      <c r="A4046" s="6" t="s">
        <v>90</v>
      </c>
      <c r="B4046" s="7">
        <v>45842</v>
      </c>
      <c r="C4046" s="8">
        <v>956.64</v>
      </c>
      <c r="D4046" s="20">
        <v>7.4787000000000006E-2</v>
      </c>
      <c r="E4046" s="35" cm="1">
        <f t="array" ref="E4046">INDEX('Curva Juros'!$B$7:$B$73,MATCH(C4046,'Curva Juros'!$A$7:$A$73,1)) +
(C4046-INDEX('Curva Juros'!$A$7:$A$73,MATCH(C4046,'Curva Juros'!$A$7:$A$73,1))) *
(INDEX('Curva Juros'!$B$7:$B$73,MATCH(C4046,'Curva Juros'!$A$7:$A$73,1)+1) -
INDEX('Curva Juros'!$B$7:$B$73,MATCH(C4046,'Curva Juros'!$A$7:$A$73,1))) /
(INDEX('Curva Juros'!$A$7:$A$73,MATCH(C4046,'Curva Juros'!$A$7:$A$73,1)+1) -
INDEX('Curva Juros'!$A$7:$A$73,MATCH(C4046,'Curva Juros'!$A$7:$A$73,1)))</f>
        <v>7.6634060952380949</v>
      </c>
      <c r="F4046" s="24">
        <f t="shared" si="63"/>
        <v>-1.8470609523809495E-3</v>
      </c>
      <c r="G4046" s="24"/>
    </row>
    <row r="4047" spans="1:7" x14ac:dyDescent="0.25">
      <c r="A4047" s="3" t="s">
        <v>90</v>
      </c>
      <c r="B4047" s="4">
        <v>45849</v>
      </c>
      <c r="C4047" s="5">
        <v>950.21</v>
      </c>
      <c r="D4047" s="19">
        <v>7.8300999999999996E-2</v>
      </c>
      <c r="E4047" s="35" cm="1">
        <f t="array" ref="E4047">INDEX('Curva Juros'!$B$7:$B$73,MATCH(C4047,'Curva Juros'!$A$7:$A$73,1)) +
(C4047-INDEX('Curva Juros'!$A$7:$A$73,MATCH(C4047,'Curva Juros'!$A$7:$A$73,1))) *
(INDEX('Curva Juros'!$B$7:$B$73,MATCH(C4047,'Curva Juros'!$A$7:$A$73,1)+1) -
INDEX('Curva Juros'!$B$7:$B$73,MATCH(C4047,'Curva Juros'!$A$7:$A$73,1))) /
(INDEX('Curva Juros'!$A$7:$A$73,MATCH(C4047,'Curva Juros'!$A$7:$A$73,1)+1) -
INDEX('Curva Juros'!$A$7:$A$73,MATCH(C4047,'Curva Juros'!$A$7:$A$73,1)))</f>
        <v>7.6639827539682539</v>
      </c>
      <c r="F4047" s="24">
        <f t="shared" si="63"/>
        <v>1.6611724603174532E-3</v>
      </c>
      <c r="G4047" s="24"/>
    </row>
    <row r="4048" spans="1:7" x14ac:dyDescent="0.25">
      <c r="A4048" s="6" t="s">
        <v>90</v>
      </c>
      <c r="B4048" s="7">
        <v>45856</v>
      </c>
      <c r="C4048" s="8">
        <v>944.69</v>
      </c>
      <c r="D4048" s="20">
        <v>7.9598000000000002E-2</v>
      </c>
      <c r="E4048" s="35" cm="1">
        <f t="array" ref="E4048">INDEX('Curva Juros'!$B$7:$B$73,MATCH(C4048,'Curva Juros'!$A$7:$A$73,1)) +
(C4048-INDEX('Curva Juros'!$A$7:$A$73,MATCH(C4048,'Curva Juros'!$A$7:$A$73,1))) *
(INDEX('Curva Juros'!$B$7:$B$73,MATCH(C4048,'Curva Juros'!$A$7:$A$73,1)+1) -
INDEX('Curva Juros'!$B$7:$B$73,MATCH(C4048,'Curva Juros'!$A$7:$A$73,1))) /
(INDEX('Curva Juros'!$A$7:$A$73,MATCH(C4048,'Curva Juros'!$A$7:$A$73,1)+1) -
INDEX('Curva Juros'!$A$7:$A$73,MATCH(C4048,'Curva Juros'!$A$7:$A$73,1)))</f>
        <v>7.6644778015873012</v>
      </c>
      <c r="F4048" s="24">
        <f t="shared" si="63"/>
        <v>2.9532219841269941E-3</v>
      </c>
      <c r="G4048" s="24"/>
    </row>
    <row r="4049" spans="1:7" x14ac:dyDescent="0.25">
      <c r="A4049" s="3" t="s">
        <v>90</v>
      </c>
      <c r="B4049" s="4">
        <v>45863</v>
      </c>
      <c r="C4049" s="5">
        <v>939.62</v>
      </c>
      <c r="D4049" s="19">
        <v>7.9764000000000002E-2</v>
      </c>
      <c r="E4049" s="35" cm="1">
        <f t="array" ref="E4049">INDEX('Curva Juros'!$B$7:$B$73,MATCH(C4049,'Curva Juros'!$A$7:$A$73,1)) +
(C4049-INDEX('Curva Juros'!$A$7:$A$73,MATCH(C4049,'Curva Juros'!$A$7:$A$73,1))) *
(INDEX('Curva Juros'!$B$7:$B$73,MATCH(C4049,'Curva Juros'!$A$7:$A$73,1)+1) -
INDEX('Curva Juros'!$B$7:$B$73,MATCH(C4049,'Curva Juros'!$A$7:$A$73,1))) /
(INDEX('Curva Juros'!$A$7:$A$73,MATCH(C4049,'Curva Juros'!$A$7:$A$73,1)+1) -
INDEX('Curva Juros'!$A$7:$A$73,MATCH(C4049,'Curva Juros'!$A$7:$A$73,1)))</f>
        <v>7.6649324920634916</v>
      </c>
      <c r="F4049" s="24">
        <f t="shared" si="63"/>
        <v>3.1146750793650813E-3</v>
      </c>
      <c r="G4049" s="24"/>
    </row>
    <row r="4050" spans="1:7" x14ac:dyDescent="0.25">
      <c r="A4050" s="6" t="s">
        <v>90</v>
      </c>
      <c r="B4050" s="7">
        <v>45870</v>
      </c>
      <c r="C4050" s="8">
        <v>932.84</v>
      </c>
      <c r="D4050" s="20">
        <v>8.4155999999999995E-2</v>
      </c>
      <c r="E4050" s="35" cm="1">
        <f t="array" ref="E4050">INDEX('Curva Juros'!$B$7:$B$73,MATCH(C4050,'Curva Juros'!$A$7:$A$73,1)) +
(C4050-INDEX('Curva Juros'!$A$7:$A$73,MATCH(C4050,'Curva Juros'!$A$7:$A$73,1))) *
(INDEX('Curva Juros'!$B$7:$B$73,MATCH(C4050,'Curva Juros'!$A$7:$A$73,1)+1) -
INDEX('Curva Juros'!$B$7:$B$73,MATCH(C4050,'Curva Juros'!$A$7:$A$73,1))) /
(INDEX('Curva Juros'!$A$7:$A$73,MATCH(C4050,'Curva Juros'!$A$7:$A$73,1)+1) -
INDEX('Curva Juros'!$A$7:$A$73,MATCH(C4050,'Curva Juros'!$A$7:$A$73,1)))</f>
        <v>7.6655405396825396</v>
      </c>
      <c r="F4050" s="24">
        <f t="shared" si="63"/>
        <v>7.5005946031745929E-3</v>
      </c>
      <c r="G4050" s="24"/>
    </row>
    <row r="4051" spans="1:7" x14ac:dyDescent="0.25">
      <c r="A4051" s="3" t="s">
        <v>90</v>
      </c>
      <c r="B4051" s="4">
        <v>45877</v>
      </c>
      <c r="C4051" s="5">
        <v>930.28</v>
      </c>
      <c r="D4051" s="19">
        <v>7.8126000000000001E-2</v>
      </c>
      <c r="E4051" s="35" cm="1">
        <f t="array" ref="E4051">INDEX('Curva Juros'!$B$7:$B$73,MATCH(C4051,'Curva Juros'!$A$7:$A$73,1)) +
(C4051-INDEX('Curva Juros'!$A$7:$A$73,MATCH(C4051,'Curva Juros'!$A$7:$A$73,1))) *
(INDEX('Curva Juros'!$B$7:$B$73,MATCH(C4051,'Curva Juros'!$A$7:$A$73,1)+1) -
INDEX('Curva Juros'!$B$7:$B$73,MATCH(C4051,'Curva Juros'!$A$7:$A$73,1))) /
(INDEX('Curva Juros'!$A$7:$A$73,MATCH(C4051,'Curva Juros'!$A$7:$A$73,1)+1) -
INDEX('Curva Juros'!$A$7:$A$73,MATCH(C4051,'Curva Juros'!$A$7:$A$73,1)))</f>
        <v>7.6657701269841265</v>
      </c>
      <c r="F4051" s="24">
        <f t="shared" si="63"/>
        <v>1.4682987301587319E-3</v>
      </c>
      <c r="G4051" s="24"/>
    </row>
    <row r="4052" spans="1:7" x14ac:dyDescent="0.25">
      <c r="A4052" s="6" t="s">
        <v>90</v>
      </c>
      <c r="B4052" s="7">
        <v>45884</v>
      </c>
      <c r="C4052" s="8">
        <v>925.98</v>
      </c>
      <c r="D4052" s="20">
        <v>7.6411000000000007E-2</v>
      </c>
      <c r="E4052" s="35" cm="1">
        <f t="array" ref="E4052">INDEX('Curva Juros'!$B$7:$B$73,MATCH(C4052,'Curva Juros'!$A$7:$A$73,1)) +
(C4052-INDEX('Curva Juros'!$A$7:$A$73,MATCH(C4052,'Curva Juros'!$A$7:$A$73,1))) *
(INDEX('Curva Juros'!$B$7:$B$73,MATCH(C4052,'Curva Juros'!$A$7:$A$73,1)+1) -
INDEX('Curva Juros'!$B$7:$B$73,MATCH(C4052,'Curva Juros'!$A$7:$A$73,1))) /
(INDEX('Curva Juros'!$A$7:$A$73,MATCH(C4052,'Curva Juros'!$A$7:$A$73,1)+1) -
INDEX('Curva Juros'!$A$7:$A$73,MATCH(C4052,'Curva Juros'!$A$7:$A$73,1)))</f>
        <v>7.6661557619047622</v>
      </c>
      <c r="F4052" s="24">
        <f t="shared" si="63"/>
        <v>-2.505576190476172E-4</v>
      </c>
      <c r="G4052" s="24"/>
    </row>
    <row r="4053" spans="1:7" x14ac:dyDescent="0.25">
      <c r="A4053" s="3" t="s">
        <v>90</v>
      </c>
      <c r="B4053" s="4">
        <v>45891</v>
      </c>
      <c r="C4053" s="5">
        <v>920.28</v>
      </c>
      <c r="D4053" s="19">
        <v>7.8140000000000001E-2</v>
      </c>
      <c r="E4053" s="35" cm="1">
        <f t="array" ref="E4053">INDEX('Curva Juros'!$B$7:$B$73,MATCH(C4053,'Curva Juros'!$A$7:$A$73,1)) +
(C4053-INDEX('Curva Juros'!$A$7:$A$73,MATCH(C4053,'Curva Juros'!$A$7:$A$73,1))) *
(INDEX('Curva Juros'!$B$7:$B$73,MATCH(C4053,'Curva Juros'!$A$7:$A$73,1)+1) -
INDEX('Curva Juros'!$B$7:$B$73,MATCH(C4053,'Curva Juros'!$A$7:$A$73,1))) /
(INDEX('Curva Juros'!$A$7:$A$73,MATCH(C4053,'Curva Juros'!$A$7:$A$73,1)+1) -
INDEX('Curva Juros'!$A$7:$A$73,MATCH(C4053,'Curva Juros'!$A$7:$A$73,1)))</f>
        <v>7.6666669523809521</v>
      </c>
      <c r="F4053" s="24">
        <f t="shared" si="63"/>
        <v>1.4733304761904847E-3</v>
      </c>
      <c r="G4053" s="24"/>
    </row>
    <row r="4054" spans="1:7" x14ac:dyDescent="0.25">
      <c r="A4054" s="6" t="s">
        <v>90</v>
      </c>
      <c r="B4054" s="7">
        <v>45898</v>
      </c>
      <c r="C4054" s="8">
        <v>915.69</v>
      </c>
      <c r="D4054" s="20">
        <v>7.7130000000000004E-2</v>
      </c>
      <c r="E4054" s="35" cm="1">
        <f t="array" ref="E4054">INDEX('Curva Juros'!$B$7:$B$73,MATCH(C4054,'Curva Juros'!$A$7:$A$73,1)) +
(C4054-INDEX('Curva Juros'!$A$7:$A$73,MATCH(C4054,'Curva Juros'!$A$7:$A$73,1))) *
(INDEX('Curva Juros'!$B$7:$B$73,MATCH(C4054,'Curva Juros'!$A$7:$A$73,1)+1) -
INDEX('Curva Juros'!$B$7:$B$73,MATCH(C4054,'Curva Juros'!$A$7:$A$73,1))) /
(INDEX('Curva Juros'!$A$7:$A$73,MATCH(C4054,'Curva Juros'!$A$7:$A$73,1)+1) -
INDEX('Curva Juros'!$A$7:$A$73,MATCH(C4054,'Curva Juros'!$A$7:$A$73,1)))</f>
        <v>7.6670785952380953</v>
      </c>
      <c r="F4054" s="24">
        <f t="shared" si="63"/>
        <v>4.5921404761904705E-4</v>
      </c>
      <c r="G4054" s="24"/>
    </row>
    <row r="4055" spans="1:7" x14ac:dyDescent="0.25">
      <c r="A4055" s="3" t="s">
        <v>90</v>
      </c>
      <c r="B4055" s="4">
        <v>45905</v>
      </c>
      <c r="C4055" s="5">
        <v>910.86</v>
      </c>
      <c r="D4055" s="19">
        <v>7.6712000000000002E-2</v>
      </c>
      <c r="E4055" s="35" cm="1">
        <f t="array" ref="E4055">INDEX('Curva Juros'!$B$7:$B$73,MATCH(C4055,'Curva Juros'!$A$7:$A$73,1)) +
(C4055-INDEX('Curva Juros'!$A$7:$A$73,MATCH(C4055,'Curva Juros'!$A$7:$A$73,1))) *
(INDEX('Curva Juros'!$B$7:$B$73,MATCH(C4055,'Curva Juros'!$A$7:$A$73,1)+1) -
INDEX('Curva Juros'!$B$7:$B$73,MATCH(C4055,'Curva Juros'!$A$7:$A$73,1))) /
(INDEX('Curva Juros'!$A$7:$A$73,MATCH(C4055,'Curva Juros'!$A$7:$A$73,1)+1) -
INDEX('Curva Juros'!$A$7:$A$73,MATCH(C4055,'Curva Juros'!$A$7:$A$73,1)))</f>
        <v>7.6675117619047617</v>
      </c>
      <c r="F4055" s="24">
        <f t="shared" si="63"/>
        <v>3.6882380952382721E-5</v>
      </c>
      <c r="G4055" s="24"/>
    </row>
    <row r="4056" spans="1:7" x14ac:dyDescent="0.25">
      <c r="A4056" s="6" t="s">
        <v>90</v>
      </c>
      <c r="B4056" s="7">
        <v>45912</v>
      </c>
      <c r="C4056" s="8">
        <v>906.41</v>
      </c>
      <c r="D4056" s="20">
        <v>7.5359999999999996E-2</v>
      </c>
      <c r="E4056" s="35" cm="1">
        <f t="array" ref="E4056">INDEX('Curva Juros'!$B$7:$B$73,MATCH(C4056,'Curva Juros'!$A$7:$A$73,1)) +
(C4056-INDEX('Curva Juros'!$A$7:$A$73,MATCH(C4056,'Curva Juros'!$A$7:$A$73,1))) *
(INDEX('Curva Juros'!$B$7:$B$73,MATCH(C4056,'Curva Juros'!$A$7:$A$73,1)+1) -
INDEX('Curva Juros'!$B$7:$B$73,MATCH(C4056,'Curva Juros'!$A$7:$A$73,1))) /
(INDEX('Curva Juros'!$A$7:$A$73,MATCH(C4056,'Curva Juros'!$A$7:$A$73,1)+1) -
INDEX('Curva Juros'!$A$7:$A$73,MATCH(C4056,'Curva Juros'!$A$7:$A$73,1)))</f>
        <v>7.6679108492063488</v>
      </c>
      <c r="F4056" s="24">
        <f t="shared" si="63"/>
        <v>-1.3191084920634866E-3</v>
      </c>
      <c r="G4056" s="24"/>
    </row>
    <row r="4057" spans="1:7" x14ac:dyDescent="0.25">
      <c r="A4057" s="3" t="s">
        <v>90</v>
      </c>
      <c r="B4057" s="4">
        <v>45919</v>
      </c>
      <c r="C4057" s="5">
        <v>901.27</v>
      </c>
      <c r="D4057" s="19">
        <v>7.5687000000000004E-2</v>
      </c>
      <c r="E4057" s="35" cm="1">
        <f t="array" ref="E4057">INDEX('Curva Juros'!$B$7:$B$73,MATCH(C4057,'Curva Juros'!$A$7:$A$73,1)) +
(C4057-INDEX('Curva Juros'!$A$7:$A$73,MATCH(C4057,'Curva Juros'!$A$7:$A$73,1))) *
(INDEX('Curva Juros'!$B$7:$B$73,MATCH(C4057,'Curva Juros'!$A$7:$A$73,1)+1) -
INDEX('Curva Juros'!$B$7:$B$73,MATCH(C4057,'Curva Juros'!$A$7:$A$73,1))) /
(INDEX('Curva Juros'!$A$7:$A$73,MATCH(C4057,'Curva Juros'!$A$7:$A$73,1)+1) -
INDEX('Curva Juros'!$A$7:$A$73,MATCH(C4057,'Curva Juros'!$A$7:$A$73,1)))</f>
        <v>7.6683718174603168</v>
      </c>
      <c r="F4057" s="24">
        <f t="shared" si="63"/>
        <v>-9.9671817460315892E-4</v>
      </c>
      <c r="G4057" s="24"/>
    </row>
    <row r="4058" spans="1:7" x14ac:dyDescent="0.25">
      <c r="A4058" s="6" t="s">
        <v>90</v>
      </c>
      <c r="B4058" s="7">
        <v>45926</v>
      </c>
      <c r="C4058" s="8">
        <v>896.42</v>
      </c>
      <c r="D4058" s="20">
        <v>7.5324000000000002E-2</v>
      </c>
      <c r="E4058" s="35" cm="1">
        <f t="array" ref="E4058">INDEX('Curva Juros'!$B$7:$B$73,MATCH(C4058,'Curva Juros'!$A$7:$A$73,1)) +
(C4058-INDEX('Curva Juros'!$A$7:$A$73,MATCH(C4058,'Curva Juros'!$A$7:$A$73,1))) *
(INDEX('Curva Juros'!$B$7:$B$73,MATCH(C4058,'Curva Juros'!$A$7:$A$73,1)+1) -
INDEX('Curva Juros'!$B$7:$B$73,MATCH(C4058,'Curva Juros'!$A$7:$A$73,1))) /
(INDEX('Curva Juros'!$A$7:$A$73,MATCH(C4058,'Curva Juros'!$A$7:$A$73,1)+1) -
INDEX('Curva Juros'!$A$7:$A$73,MATCH(C4058,'Curva Juros'!$A$7:$A$73,1)))</f>
        <v>7.6688067777777773</v>
      </c>
      <c r="F4058" s="24">
        <f t="shared" si="63"/>
        <v>-1.3640677777777693E-3</v>
      </c>
      <c r="G4058" s="24"/>
    </row>
    <row r="4059" spans="1:7" x14ac:dyDescent="0.25">
      <c r="A4059" s="3" t="s">
        <v>90</v>
      </c>
      <c r="B4059" s="4">
        <v>45933</v>
      </c>
      <c r="C4059" s="5">
        <v>891.04</v>
      </c>
      <c r="D4059" s="19">
        <v>7.6264999999999999E-2</v>
      </c>
      <c r="E4059" s="35" cm="1">
        <f t="array" ref="E4059">INDEX('Curva Juros'!$B$7:$B$73,MATCH(C4059,'Curva Juros'!$A$7:$A$73,1)) +
(C4059-INDEX('Curva Juros'!$A$7:$A$73,MATCH(C4059,'Curva Juros'!$A$7:$A$73,1))) *
(INDEX('Curva Juros'!$B$7:$B$73,MATCH(C4059,'Curva Juros'!$A$7:$A$73,1)+1) -
INDEX('Curva Juros'!$B$7:$B$73,MATCH(C4059,'Curva Juros'!$A$7:$A$73,1))) /
(INDEX('Curva Juros'!$A$7:$A$73,MATCH(C4059,'Curva Juros'!$A$7:$A$73,1)+1) -
INDEX('Curva Juros'!$A$7:$A$73,MATCH(C4059,'Curva Juros'!$A$7:$A$73,1)))</f>
        <v>7.6692892698412694</v>
      </c>
      <c r="F4059" s="24">
        <f t="shared" si="63"/>
        <v>-4.2789269841268796E-4</v>
      </c>
      <c r="G4059" s="24"/>
    </row>
    <row r="4060" spans="1:7" x14ac:dyDescent="0.25">
      <c r="A4060" s="6" t="s">
        <v>90</v>
      </c>
      <c r="B4060" s="7">
        <v>45940</v>
      </c>
      <c r="C4060" s="8">
        <v>886.35</v>
      </c>
      <c r="D4060" s="20">
        <v>7.5506000000000004E-2</v>
      </c>
      <c r="E4060" s="35" cm="1">
        <f t="array" ref="E4060">INDEX('Curva Juros'!$B$7:$B$73,MATCH(C4060,'Curva Juros'!$A$7:$A$73,1)) +
(C4060-INDEX('Curva Juros'!$A$7:$A$73,MATCH(C4060,'Curva Juros'!$A$7:$A$73,1))) *
(INDEX('Curva Juros'!$B$7:$B$73,MATCH(C4060,'Curva Juros'!$A$7:$A$73,1)+1) -
INDEX('Curva Juros'!$B$7:$B$73,MATCH(C4060,'Curva Juros'!$A$7:$A$73,1))) /
(INDEX('Curva Juros'!$A$7:$A$73,MATCH(C4060,'Curva Juros'!$A$7:$A$73,1)+1) -
INDEX('Curva Juros'!$A$7:$A$73,MATCH(C4060,'Curva Juros'!$A$7:$A$73,1)))</f>
        <v>7.6697098809523805</v>
      </c>
      <c r="F4060" s="24">
        <f t="shared" si="63"/>
        <v>-1.1910988095237968E-3</v>
      </c>
      <c r="G4060" s="24"/>
    </row>
    <row r="4061" spans="1:7" x14ac:dyDescent="0.25">
      <c r="A4061" s="3" t="s">
        <v>90</v>
      </c>
      <c r="B4061" s="4">
        <v>45947</v>
      </c>
      <c r="C4061" s="5">
        <v>880.76</v>
      </c>
      <c r="D4061" s="19">
        <v>7.6948000000000003E-2</v>
      </c>
      <c r="E4061" s="35" cm="1">
        <f t="array" ref="E4061">INDEX('Curva Juros'!$B$7:$B$73,MATCH(C4061,'Curva Juros'!$A$7:$A$73,1)) +
(C4061-INDEX('Curva Juros'!$A$7:$A$73,MATCH(C4061,'Curva Juros'!$A$7:$A$73,1))) *
(INDEX('Curva Juros'!$B$7:$B$73,MATCH(C4061,'Curva Juros'!$A$7:$A$73,1)+1) -
INDEX('Curva Juros'!$B$7:$B$73,MATCH(C4061,'Curva Juros'!$A$7:$A$73,1))) /
(INDEX('Curva Juros'!$A$7:$A$73,MATCH(C4061,'Curva Juros'!$A$7:$A$73,1)+1) -
INDEX('Curva Juros'!$A$7:$A$73,MATCH(C4061,'Curva Juros'!$A$7:$A$73,1)))</f>
        <v>7.6702446666666662</v>
      </c>
      <c r="F4061" s="24">
        <f t="shared" si="63"/>
        <v>2.4555333333334262E-4</v>
      </c>
      <c r="G4061" s="24"/>
    </row>
    <row r="4062" spans="1:7" x14ac:dyDescent="0.25">
      <c r="A4062" s="6" t="s">
        <v>90</v>
      </c>
      <c r="B4062" s="7">
        <v>45954</v>
      </c>
      <c r="C4062" s="8">
        <v>875.84</v>
      </c>
      <c r="D4062" s="20">
        <v>7.6744000000000007E-2</v>
      </c>
      <c r="E4062" s="35" cm="1">
        <f t="array" ref="E4062">INDEX('Curva Juros'!$B$7:$B$73,MATCH(C4062,'Curva Juros'!$A$7:$A$73,1)) +
(C4062-INDEX('Curva Juros'!$A$7:$A$73,MATCH(C4062,'Curva Juros'!$A$7:$A$73,1))) *
(INDEX('Curva Juros'!$B$7:$B$73,MATCH(C4062,'Curva Juros'!$A$7:$A$73,1)+1) -
INDEX('Curva Juros'!$B$7:$B$73,MATCH(C4062,'Curva Juros'!$A$7:$A$73,1))) /
(INDEX('Curva Juros'!$A$7:$A$73,MATCH(C4062,'Curva Juros'!$A$7:$A$73,1)+1) -
INDEX('Curva Juros'!$A$7:$A$73,MATCH(C4062,'Curva Juros'!$A$7:$A$73,1)))</f>
        <v>7.6708186666666665</v>
      </c>
      <c r="F4062" s="24">
        <f t="shared" si="63"/>
        <v>3.581333333334269E-5</v>
      </c>
      <c r="G4062" s="24"/>
    </row>
    <row r="4063" spans="1:7" x14ac:dyDescent="0.25">
      <c r="A4063" s="3" t="s">
        <v>90</v>
      </c>
      <c r="B4063" s="4">
        <v>45961</v>
      </c>
      <c r="C4063" s="5">
        <v>871.96</v>
      </c>
      <c r="D4063" s="19">
        <v>7.3985999999999996E-2</v>
      </c>
      <c r="E4063" s="35" cm="1">
        <f t="array" ref="E4063">INDEX('Curva Juros'!$B$7:$B$73,MATCH(C4063,'Curva Juros'!$A$7:$A$73,1)) +
(C4063-INDEX('Curva Juros'!$A$7:$A$73,MATCH(C4063,'Curva Juros'!$A$7:$A$73,1))) *
(INDEX('Curva Juros'!$B$7:$B$73,MATCH(C4063,'Curva Juros'!$A$7:$A$73,1)+1) -
INDEX('Curva Juros'!$B$7:$B$73,MATCH(C4063,'Curva Juros'!$A$7:$A$73,1))) /
(INDEX('Curva Juros'!$A$7:$A$73,MATCH(C4063,'Curva Juros'!$A$7:$A$73,1)+1) -
INDEX('Curva Juros'!$A$7:$A$73,MATCH(C4063,'Curva Juros'!$A$7:$A$73,1)))</f>
        <v>7.6712713333333333</v>
      </c>
      <c r="F4063" s="24">
        <f t="shared" si="63"/>
        <v>-2.7267133333333388E-3</v>
      </c>
      <c r="G4063" s="24"/>
    </row>
    <row r="4064" spans="1:7" x14ac:dyDescent="0.25">
      <c r="A4064" s="6" t="s">
        <v>90</v>
      </c>
      <c r="B4064" s="7">
        <v>45968</v>
      </c>
      <c r="C4064" s="8">
        <v>866.91</v>
      </c>
      <c r="D4064" s="20">
        <v>7.4124999999999996E-2</v>
      </c>
      <c r="E4064" s="35" cm="1">
        <f t="array" ref="E4064">INDEX('Curva Juros'!$B$7:$B$73,MATCH(C4064,'Curva Juros'!$A$7:$A$73,1)) +
(C4064-INDEX('Curva Juros'!$A$7:$A$73,MATCH(C4064,'Curva Juros'!$A$7:$A$73,1))) *
(INDEX('Curva Juros'!$B$7:$B$73,MATCH(C4064,'Curva Juros'!$A$7:$A$73,1)+1) -
INDEX('Curva Juros'!$B$7:$B$73,MATCH(C4064,'Curva Juros'!$A$7:$A$73,1))) /
(INDEX('Curva Juros'!$A$7:$A$73,MATCH(C4064,'Curva Juros'!$A$7:$A$73,1)+1) -
INDEX('Curva Juros'!$A$7:$A$73,MATCH(C4064,'Curva Juros'!$A$7:$A$73,1)))</f>
        <v>7.6718604999999993</v>
      </c>
      <c r="F4064" s="24">
        <f t="shared" si="63"/>
        <v>-2.5936049999999988E-3</v>
      </c>
      <c r="G4064" s="24"/>
    </row>
    <row r="4065" spans="1:7" x14ac:dyDescent="0.25">
      <c r="A4065" s="3" t="s">
        <v>90</v>
      </c>
      <c r="B4065" s="4">
        <v>45975</v>
      </c>
      <c r="C4065" s="5">
        <v>863.1</v>
      </c>
      <c r="D4065" s="19">
        <v>7.1179000000000006E-2</v>
      </c>
      <c r="E4065" s="35" cm="1">
        <f t="array" ref="E4065">INDEX('Curva Juros'!$B$7:$B$73,MATCH(C4065,'Curva Juros'!$A$7:$A$73,1)) +
(C4065-INDEX('Curva Juros'!$A$7:$A$73,MATCH(C4065,'Curva Juros'!$A$7:$A$73,1))) *
(INDEX('Curva Juros'!$B$7:$B$73,MATCH(C4065,'Curva Juros'!$A$7:$A$73,1)+1) -
INDEX('Curva Juros'!$B$7:$B$73,MATCH(C4065,'Curva Juros'!$A$7:$A$73,1))) /
(INDEX('Curva Juros'!$A$7:$A$73,MATCH(C4065,'Curva Juros'!$A$7:$A$73,1)+1) -
INDEX('Curva Juros'!$A$7:$A$73,MATCH(C4065,'Curva Juros'!$A$7:$A$73,1)))</f>
        <v>7.6723049999999997</v>
      </c>
      <c r="F4065" s="24">
        <f t="shared" si="63"/>
        <v>-5.5440499999999948E-3</v>
      </c>
      <c r="G4065" s="24"/>
    </row>
    <row r="4066" spans="1:7" x14ac:dyDescent="0.25">
      <c r="A4066" s="6" t="s">
        <v>90</v>
      </c>
      <c r="B4066" s="7">
        <v>45982</v>
      </c>
      <c r="C4066" s="8">
        <v>888.23</v>
      </c>
      <c r="D4066" s="20">
        <v>7.1947999999999998E-2</v>
      </c>
      <c r="E4066" s="35" cm="1">
        <f t="array" ref="E4066">INDEX('Curva Juros'!$B$7:$B$73,MATCH(C4066,'Curva Juros'!$A$7:$A$73,1)) +
(C4066-INDEX('Curva Juros'!$A$7:$A$73,MATCH(C4066,'Curva Juros'!$A$7:$A$73,1))) *
(INDEX('Curva Juros'!$B$7:$B$73,MATCH(C4066,'Curva Juros'!$A$7:$A$73,1)+1) -
INDEX('Curva Juros'!$B$7:$B$73,MATCH(C4066,'Curva Juros'!$A$7:$A$73,1))) /
(INDEX('Curva Juros'!$A$7:$A$73,MATCH(C4066,'Curva Juros'!$A$7:$A$73,1)+1) -
INDEX('Curva Juros'!$A$7:$A$73,MATCH(C4066,'Curva Juros'!$A$7:$A$73,1)))</f>
        <v>7.6695412777777774</v>
      </c>
      <c r="F4066" s="24">
        <f t="shared" si="63"/>
        <v>-4.7474127777777791E-3</v>
      </c>
      <c r="G4066" s="24"/>
    </row>
    <row r="4067" spans="1:7" x14ac:dyDescent="0.25">
      <c r="A4067" s="3" t="s">
        <v>90</v>
      </c>
      <c r="B4067" s="4">
        <v>45989</v>
      </c>
      <c r="C4067" s="5">
        <v>883.48</v>
      </c>
      <c r="D4067" s="19">
        <v>7.1165999999999993E-2</v>
      </c>
      <c r="E4067" s="35" cm="1">
        <f t="array" ref="E4067">INDEX('Curva Juros'!$B$7:$B$73,MATCH(C4067,'Curva Juros'!$A$7:$A$73,1)) +
(C4067-INDEX('Curva Juros'!$A$7:$A$73,MATCH(C4067,'Curva Juros'!$A$7:$A$73,1))) *
(INDEX('Curva Juros'!$B$7:$B$73,MATCH(C4067,'Curva Juros'!$A$7:$A$73,1)+1) -
INDEX('Curva Juros'!$B$7:$B$73,MATCH(C4067,'Curva Juros'!$A$7:$A$73,1))) /
(INDEX('Curva Juros'!$A$7:$A$73,MATCH(C4067,'Curva Juros'!$A$7:$A$73,1)+1) -
INDEX('Curva Juros'!$A$7:$A$73,MATCH(C4067,'Curva Juros'!$A$7:$A$73,1)))</f>
        <v>7.66996726984127</v>
      </c>
      <c r="F4067" s="24">
        <f t="shared" si="63"/>
        <v>-5.533672698412706E-3</v>
      </c>
      <c r="G4067" s="24"/>
    </row>
    <row r="4068" spans="1:7" x14ac:dyDescent="0.25">
      <c r="A4068" s="6" t="s">
        <v>90</v>
      </c>
      <c r="B4068" s="7">
        <v>45996</v>
      </c>
      <c r="C4068" s="8">
        <v>878.19</v>
      </c>
      <c r="D4068" s="20">
        <v>7.2082999999999994E-2</v>
      </c>
      <c r="E4068" s="35" cm="1">
        <f t="array" ref="E4068">INDEX('Curva Juros'!$B$7:$B$73,MATCH(C4068,'Curva Juros'!$A$7:$A$73,1)) +
(C4068-INDEX('Curva Juros'!$A$7:$A$73,MATCH(C4068,'Curva Juros'!$A$7:$A$73,1))) *
(INDEX('Curva Juros'!$B$7:$B$73,MATCH(C4068,'Curva Juros'!$A$7:$A$73,1)+1) -
INDEX('Curva Juros'!$B$7:$B$73,MATCH(C4068,'Curva Juros'!$A$7:$A$73,1))) /
(INDEX('Curva Juros'!$A$7:$A$73,MATCH(C4068,'Curva Juros'!$A$7:$A$73,1)+1) -
INDEX('Curva Juros'!$A$7:$A$73,MATCH(C4068,'Curva Juros'!$A$7:$A$73,1)))</f>
        <v>7.6705445000000001</v>
      </c>
      <c r="F4068" s="24">
        <f t="shared" si="63"/>
        <v>-4.6224450000000028E-3</v>
      </c>
      <c r="G4068" s="24"/>
    </row>
    <row r="4069" spans="1:7" x14ac:dyDescent="0.25">
      <c r="A4069" s="3" t="s">
        <v>90</v>
      </c>
      <c r="B4069" s="4">
        <v>46003</v>
      </c>
      <c r="C4069" s="5">
        <v>873.17</v>
      </c>
      <c r="D4069" s="19">
        <v>7.2131000000000001E-2</v>
      </c>
      <c r="E4069" s="35" cm="1">
        <f t="array" ref="E4069">INDEX('Curva Juros'!$B$7:$B$73,MATCH(C4069,'Curva Juros'!$A$7:$A$73,1)) +
(C4069-INDEX('Curva Juros'!$A$7:$A$73,MATCH(C4069,'Curva Juros'!$A$7:$A$73,1))) *
(INDEX('Curva Juros'!$B$7:$B$73,MATCH(C4069,'Curva Juros'!$A$7:$A$73,1)+1) -
INDEX('Curva Juros'!$B$7:$B$73,MATCH(C4069,'Curva Juros'!$A$7:$A$73,1))) /
(INDEX('Curva Juros'!$A$7:$A$73,MATCH(C4069,'Curva Juros'!$A$7:$A$73,1)+1) -
INDEX('Curva Juros'!$A$7:$A$73,MATCH(C4069,'Curva Juros'!$A$7:$A$73,1)))</f>
        <v>7.671130166666666</v>
      </c>
      <c r="F4069" s="24">
        <f t="shared" si="63"/>
        <v>-4.5803016666666613E-3</v>
      </c>
      <c r="G4069" s="24"/>
    </row>
    <row r="4070" spans="1:7" x14ac:dyDescent="0.25">
      <c r="A4070" s="6" t="s">
        <v>90</v>
      </c>
      <c r="B4070" s="7">
        <v>46010</v>
      </c>
      <c r="C4070" s="8">
        <v>867.88</v>
      </c>
      <c r="D4070" s="20">
        <v>7.3041999999999996E-2</v>
      </c>
      <c r="E4070" s="35" cm="1">
        <f t="array" ref="E4070">INDEX('Curva Juros'!$B$7:$B$73,MATCH(C4070,'Curva Juros'!$A$7:$A$73,1)) +
(C4070-INDEX('Curva Juros'!$A$7:$A$73,MATCH(C4070,'Curva Juros'!$A$7:$A$73,1))) *
(INDEX('Curva Juros'!$B$7:$B$73,MATCH(C4070,'Curva Juros'!$A$7:$A$73,1)+1) -
INDEX('Curva Juros'!$B$7:$B$73,MATCH(C4070,'Curva Juros'!$A$7:$A$73,1))) /
(INDEX('Curva Juros'!$A$7:$A$73,MATCH(C4070,'Curva Juros'!$A$7:$A$73,1)+1) -
INDEX('Curva Juros'!$A$7:$A$73,MATCH(C4070,'Curva Juros'!$A$7:$A$73,1)))</f>
        <v>7.6717473333333333</v>
      </c>
      <c r="F4070" s="24">
        <f t="shared" si="63"/>
        <v>-3.6754733333333317E-3</v>
      </c>
      <c r="G4070" s="24"/>
    </row>
    <row r="4071" spans="1:7" x14ac:dyDescent="0.25">
      <c r="A4071" s="3" t="s">
        <v>90</v>
      </c>
      <c r="B4071" s="4">
        <v>46017</v>
      </c>
      <c r="C4071" s="5">
        <v>864.14</v>
      </c>
      <c r="D4071" s="19">
        <v>7.2234999999999994E-2</v>
      </c>
      <c r="E4071" s="35" cm="1">
        <f t="array" ref="E4071">INDEX('Curva Juros'!$B$7:$B$73,MATCH(C4071,'Curva Juros'!$A$7:$A$73,1)) +
(C4071-INDEX('Curva Juros'!$A$7:$A$73,MATCH(C4071,'Curva Juros'!$A$7:$A$73,1))) *
(INDEX('Curva Juros'!$B$7:$B$73,MATCH(C4071,'Curva Juros'!$A$7:$A$73,1)+1) -
INDEX('Curva Juros'!$B$7:$B$73,MATCH(C4071,'Curva Juros'!$A$7:$A$73,1))) /
(INDEX('Curva Juros'!$A$7:$A$73,MATCH(C4071,'Curva Juros'!$A$7:$A$73,1)+1) -
INDEX('Curva Juros'!$A$7:$A$73,MATCH(C4071,'Curva Juros'!$A$7:$A$73,1)))</f>
        <v>7.6721836666666663</v>
      </c>
      <c r="F4071" s="24">
        <f t="shared" si="63"/>
        <v>-4.4868366666666742E-3</v>
      </c>
      <c r="G4071" s="24"/>
    </row>
    <row r="4072" spans="1:7" x14ac:dyDescent="0.25">
      <c r="A4072" s="6" t="s">
        <v>90</v>
      </c>
      <c r="B4072" s="7">
        <v>46024</v>
      </c>
      <c r="C4072" s="8">
        <v>860.27</v>
      </c>
      <c r="D4072" s="20">
        <v>7.1828000000000003E-2</v>
      </c>
      <c r="E4072" s="35" cm="1">
        <f t="array" ref="E4072">INDEX('Curva Juros'!$B$7:$B$73,MATCH(C4072,'Curva Juros'!$A$7:$A$73,1)) +
(C4072-INDEX('Curva Juros'!$A$7:$A$73,MATCH(C4072,'Curva Juros'!$A$7:$A$73,1))) *
(INDEX('Curva Juros'!$B$7:$B$73,MATCH(C4072,'Curva Juros'!$A$7:$A$73,1)+1) -
INDEX('Curva Juros'!$B$7:$B$73,MATCH(C4072,'Curva Juros'!$A$7:$A$73,1))) /
(INDEX('Curva Juros'!$A$7:$A$73,MATCH(C4072,'Curva Juros'!$A$7:$A$73,1)+1) -
INDEX('Curva Juros'!$A$7:$A$73,MATCH(C4072,'Curva Juros'!$A$7:$A$73,1)))</f>
        <v>7.6726351666666668</v>
      </c>
      <c r="F4072" s="24">
        <f t="shared" si="63"/>
        <v>-4.8983516666666616E-3</v>
      </c>
      <c r="G4072" s="24"/>
    </row>
    <row r="4073" spans="1:7" x14ac:dyDescent="0.25">
      <c r="A4073" s="3" t="s">
        <v>90</v>
      </c>
      <c r="B4073" s="4">
        <v>46031</v>
      </c>
      <c r="C4073" s="5">
        <v>855.12</v>
      </c>
      <c r="D4073" s="19">
        <v>7.2290999999999994E-2</v>
      </c>
      <c r="E4073" s="35" cm="1">
        <f t="array" ref="E4073">INDEX('Curva Juros'!$B$7:$B$73,MATCH(C4073,'Curva Juros'!$A$7:$A$73,1)) +
(C4073-INDEX('Curva Juros'!$A$7:$A$73,MATCH(C4073,'Curva Juros'!$A$7:$A$73,1))) *
(INDEX('Curva Juros'!$B$7:$B$73,MATCH(C4073,'Curva Juros'!$A$7:$A$73,1)+1) -
INDEX('Curva Juros'!$B$7:$B$73,MATCH(C4073,'Curva Juros'!$A$7:$A$73,1))) /
(INDEX('Curva Juros'!$A$7:$A$73,MATCH(C4073,'Curva Juros'!$A$7:$A$73,1)+1) -
INDEX('Curva Juros'!$A$7:$A$73,MATCH(C4073,'Curva Juros'!$A$7:$A$73,1)))</f>
        <v>7.6732360000000002</v>
      </c>
      <c r="F4073" s="24">
        <f t="shared" si="63"/>
        <v>-4.4413600000000053E-3</v>
      </c>
      <c r="G4073" s="24"/>
    </row>
    <row r="4074" spans="1:7" x14ac:dyDescent="0.25">
      <c r="A4074" s="6" t="s">
        <v>90</v>
      </c>
      <c r="B4074" s="7">
        <v>46038</v>
      </c>
      <c r="C4074" s="8">
        <v>850.08</v>
      </c>
      <c r="D4074" s="20">
        <v>7.2419999999999998E-2</v>
      </c>
      <c r="E4074" s="35" cm="1">
        <f t="array" ref="E4074">INDEX('Curva Juros'!$B$7:$B$73,MATCH(C4074,'Curva Juros'!$A$7:$A$73,1)) +
(C4074-INDEX('Curva Juros'!$A$7:$A$73,MATCH(C4074,'Curva Juros'!$A$7:$A$73,1))) *
(INDEX('Curva Juros'!$B$7:$B$73,MATCH(C4074,'Curva Juros'!$A$7:$A$73,1)+1) -
INDEX('Curva Juros'!$B$7:$B$73,MATCH(C4074,'Curva Juros'!$A$7:$A$73,1))) /
(INDEX('Curva Juros'!$A$7:$A$73,MATCH(C4074,'Curva Juros'!$A$7:$A$73,1)+1) -
INDEX('Curva Juros'!$A$7:$A$73,MATCH(C4074,'Curva Juros'!$A$7:$A$73,1)))</f>
        <v>7.6738239999999998</v>
      </c>
      <c r="F4074" s="24">
        <f t="shared" si="63"/>
        <v>-4.318240000000001E-3</v>
      </c>
      <c r="G4074" s="24"/>
    </row>
    <row r="4075" spans="1:7" x14ac:dyDescent="0.25">
      <c r="A4075" s="3" t="s">
        <v>90</v>
      </c>
      <c r="B4075" s="4">
        <v>46045</v>
      </c>
      <c r="C4075" s="5">
        <v>846.39</v>
      </c>
      <c r="D4075" s="19">
        <v>6.8352999999999997E-2</v>
      </c>
      <c r="E4075" s="35" cm="1">
        <f t="array" ref="E4075">INDEX('Curva Juros'!$B$7:$B$73,MATCH(C4075,'Curva Juros'!$A$7:$A$73,1)) +
(C4075-INDEX('Curva Juros'!$A$7:$A$73,MATCH(C4075,'Curva Juros'!$A$7:$A$73,1))) *
(INDEX('Curva Juros'!$B$7:$B$73,MATCH(C4075,'Curva Juros'!$A$7:$A$73,1)+1) -
INDEX('Curva Juros'!$B$7:$B$73,MATCH(C4075,'Curva Juros'!$A$7:$A$73,1))) /
(INDEX('Curva Juros'!$A$7:$A$73,MATCH(C4075,'Curva Juros'!$A$7:$A$73,1)+1) -
INDEX('Curva Juros'!$A$7:$A$73,MATCH(C4075,'Curva Juros'!$A$7:$A$73,1)))</f>
        <v>7.6742545</v>
      </c>
      <c r="F4075" s="24">
        <f t="shared" si="63"/>
        <v>-8.3895449999999983E-3</v>
      </c>
      <c r="G4075" s="24"/>
    </row>
    <row r="4076" spans="1:7" x14ac:dyDescent="0.25">
      <c r="A4076" s="6" t="s">
        <v>90</v>
      </c>
      <c r="B4076" s="7">
        <v>46052</v>
      </c>
      <c r="C4076" s="8">
        <v>842.42</v>
      </c>
      <c r="D4076" s="20">
        <v>6.5147999999999998E-2</v>
      </c>
      <c r="E4076" s="35" cm="1">
        <f t="array" ref="E4076">INDEX('Curva Juros'!$B$7:$B$73,MATCH(C4076,'Curva Juros'!$A$7:$A$73,1)) +
(C4076-INDEX('Curva Juros'!$A$7:$A$73,MATCH(C4076,'Curva Juros'!$A$7:$A$73,1))) *
(INDEX('Curva Juros'!$B$7:$B$73,MATCH(C4076,'Curva Juros'!$A$7:$A$73,1)+1) -
INDEX('Curva Juros'!$B$7:$B$73,MATCH(C4076,'Curva Juros'!$A$7:$A$73,1))) /
(INDEX('Curva Juros'!$A$7:$A$73,MATCH(C4076,'Curva Juros'!$A$7:$A$73,1)+1) -
INDEX('Curva Juros'!$A$7:$A$73,MATCH(C4076,'Curva Juros'!$A$7:$A$73,1)))</f>
        <v>7.6747176666666661</v>
      </c>
      <c r="F4076" s="24">
        <f t="shared" si="63"/>
        <v>-1.1599176666666669E-2</v>
      </c>
      <c r="G4076" s="24"/>
    </row>
    <row r="4077" spans="1:7" x14ac:dyDescent="0.25">
      <c r="A4077" s="3" t="s">
        <v>90</v>
      </c>
      <c r="B4077" s="4">
        <v>46059</v>
      </c>
      <c r="C4077" s="5">
        <v>837.15</v>
      </c>
      <c r="D4077" s="19">
        <v>6.5989000000000006E-2</v>
      </c>
      <c r="E4077" s="35" cm="1">
        <f t="array" ref="E4077">INDEX('Curva Juros'!$B$7:$B$73,MATCH(C4077,'Curva Juros'!$A$7:$A$73,1)) +
(C4077-INDEX('Curva Juros'!$A$7:$A$73,MATCH(C4077,'Curva Juros'!$A$7:$A$73,1))) *
(INDEX('Curva Juros'!$B$7:$B$73,MATCH(C4077,'Curva Juros'!$A$7:$A$73,1)+1) -
INDEX('Curva Juros'!$B$7:$B$73,MATCH(C4077,'Curva Juros'!$A$7:$A$73,1))) /
(INDEX('Curva Juros'!$A$7:$A$73,MATCH(C4077,'Curva Juros'!$A$7:$A$73,1)+1) -
INDEX('Curva Juros'!$A$7:$A$73,MATCH(C4077,'Curva Juros'!$A$7:$A$73,1)))</f>
        <v>7.6753324999999997</v>
      </c>
      <c r="F4077" s="24">
        <f t="shared" si="63"/>
        <v>-1.0764324999999991E-2</v>
      </c>
      <c r="G4077" s="24"/>
    </row>
    <row r="4078" spans="1:7" x14ac:dyDescent="0.25">
      <c r="A4078" s="6" t="s">
        <v>90</v>
      </c>
      <c r="B4078" s="7">
        <v>46066</v>
      </c>
      <c r="C4078" s="8">
        <v>832.23</v>
      </c>
      <c r="D4078" s="20">
        <v>6.5752000000000005E-2</v>
      </c>
      <c r="E4078" s="35" cm="1">
        <f t="array" ref="E4078">INDEX('Curva Juros'!$B$7:$B$73,MATCH(C4078,'Curva Juros'!$A$7:$A$73,1)) +
(C4078-INDEX('Curva Juros'!$A$7:$A$73,MATCH(C4078,'Curva Juros'!$A$7:$A$73,1))) *
(INDEX('Curva Juros'!$B$7:$B$73,MATCH(C4078,'Curva Juros'!$A$7:$A$73,1)+1) -
INDEX('Curva Juros'!$B$7:$B$73,MATCH(C4078,'Curva Juros'!$A$7:$A$73,1))) /
(INDEX('Curva Juros'!$A$7:$A$73,MATCH(C4078,'Curva Juros'!$A$7:$A$73,1)+1) -
INDEX('Curva Juros'!$A$7:$A$73,MATCH(C4078,'Curva Juros'!$A$7:$A$73,1)))</f>
        <v>7.6759065</v>
      </c>
      <c r="F4078" s="24">
        <f t="shared" si="63"/>
        <v>-1.1007064999999996E-2</v>
      </c>
      <c r="G4078" s="24"/>
    </row>
    <row r="4079" spans="1:7" x14ac:dyDescent="0.25">
      <c r="A4079" s="3" t="s">
        <v>90</v>
      </c>
      <c r="B4079" s="4">
        <v>46073</v>
      </c>
      <c r="C4079" s="5">
        <v>829.21</v>
      </c>
      <c r="D4079" s="19">
        <v>6.5821000000000005E-2</v>
      </c>
      <c r="E4079" s="35" cm="1">
        <f t="array" ref="E4079">INDEX('Curva Juros'!$B$7:$B$73,MATCH(C4079,'Curva Juros'!$A$7:$A$73,1)) +
(C4079-INDEX('Curva Juros'!$A$7:$A$73,MATCH(C4079,'Curva Juros'!$A$7:$A$73,1))) *
(INDEX('Curva Juros'!$B$7:$B$73,MATCH(C4079,'Curva Juros'!$A$7:$A$73,1)+1) -
INDEX('Curva Juros'!$B$7:$B$73,MATCH(C4079,'Curva Juros'!$A$7:$A$73,1))) /
(INDEX('Curva Juros'!$A$7:$A$73,MATCH(C4079,'Curva Juros'!$A$7:$A$73,1)+1) -
INDEX('Curva Juros'!$A$7:$A$73,MATCH(C4079,'Curva Juros'!$A$7:$A$73,1)))</f>
        <v>7.6762588333333328</v>
      </c>
      <c r="F4079" s="24">
        <f t="shared" si="63"/>
        <v>-1.0941588333333321E-2</v>
      </c>
      <c r="G4079" s="24"/>
    </row>
    <row r="4080" spans="1:7" x14ac:dyDescent="0.25">
      <c r="A4080" s="6" t="s">
        <v>90</v>
      </c>
      <c r="B4080" s="7">
        <v>46080</v>
      </c>
      <c r="C4080" s="8">
        <v>824.45</v>
      </c>
      <c r="D4080" s="20">
        <v>6.5074999999999994E-2</v>
      </c>
      <c r="E4080" s="35" cm="1">
        <f t="array" ref="E4080">INDEX('Curva Juros'!$B$7:$B$73,MATCH(C4080,'Curva Juros'!$A$7:$A$73,1)) +
(C4080-INDEX('Curva Juros'!$A$7:$A$73,MATCH(C4080,'Curva Juros'!$A$7:$A$73,1))) *
(INDEX('Curva Juros'!$B$7:$B$73,MATCH(C4080,'Curva Juros'!$A$7:$A$73,1)+1) -
INDEX('Curva Juros'!$B$7:$B$73,MATCH(C4080,'Curva Juros'!$A$7:$A$73,1))) /
(INDEX('Curva Juros'!$A$7:$A$73,MATCH(C4080,'Curva Juros'!$A$7:$A$73,1)+1) -
INDEX('Curva Juros'!$A$7:$A$73,MATCH(C4080,'Curva Juros'!$A$7:$A$73,1)))</f>
        <v>7.6768141666666665</v>
      </c>
      <c r="F4080" s="24">
        <f t="shared" si="63"/>
        <v>-1.169314166666667E-2</v>
      </c>
      <c r="G4080" s="24"/>
    </row>
    <row r="4081" spans="1:7" x14ac:dyDescent="0.25">
      <c r="A4081" s="3" t="s">
        <v>91</v>
      </c>
      <c r="B4081" s="4">
        <v>45723</v>
      </c>
      <c r="C4081" s="5">
        <v>1559.74</v>
      </c>
      <c r="D4081" s="19">
        <v>7.9991000000000007E-2</v>
      </c>
      <c r="E4081" s="35" cm="1">
        <f t="array" ref="E4081">INDEX('Curva Juros'!$B$7:$B$73,MATCH(C4081,'Curva Juros'!$A$7:$A$73,1)) +
(C4081-INDEX('Curva Juros'!$A$7:$A$73,MATCH(C4081,'Curva Juros'!$A$7:$A$73,1))) *
(INDEX('Curva Juros'!$B$7:$B$73,MATCH(C4081,'Curva Juros'!$A$7:$A$73,1)+1) -
INDEX('Curva Juros'!$B$7:$B$73,MATCH(C4081,'Curva Juros'!$A$7:$A$73,1))) /
(INDEX('Curva Juros'!$A$7:$A$73,MATCH(C4081,'Curva Juros'!$A$7:$A$73,1)+1) -
INDEX('Curva Juros'!$A$7:$A$73,MATCH(C4081,'Curva Juros'!$A$7:$A$73,1)))</f>
        <v>7.5631954444444442</v>
      </c>
      <c r="F4081" s="24">
        <f t="shared" si="63"/>
        <v>4.3590455555555657E-3</v>
      </c>
      <c r="G4081" s="24"/>
    </row>
    <row r="4082" spans="1:7" x14ac:dyDescent="0.25">
      <c r="A4082" s="6" t="s">
        <v>91</v>
      </c>
      <c r="B4082" s="7">
        <v>45730</v>
      </c>
      <c r="C4082" s="8">
        <v>1555.33</v>
      </c>
      <c r="D4082" s="20">
        <v>7.9644999999999994E-2</v>
      </c>
      <c r="E4082" s="35" cm="1">
        <f t="array" ref="E4082">INDEX('Curva Juros'!$B$7:$B$73,MATCH(C4082,'Curva Juros'!$A$7:$A$73,1)) +
(C4082-INDEX('Curva Juros'!$A$7:$A$73,MATCH(C4082,'Curva Juros'!$A$7:$A$73,1))) *
(INDEX('Curva Juros'!$B$7:$B$73,MATCH(C4082,'Curva Juros'!$A$7:$A$73,1)+1) -
INDEX('Curva Juros'!$B$7:$B$73,MATCH(C4082,'Curva Juros'!$A$7:$A$73,1))) /
(INDEX('Curva Juros'!$A$7:$A$73,MATCH(C4082,'Curva Juros'!$A$7:$A$73,1)+1) -
INDEX('Curva Juros'!$A$7:$A$73,MATCH(C4082,'Curva Juros'!$A$7:$A$73,1)))</f>
        <v>7.5642489444444445</v>
      </c>
      <c r="F4082" s="24">
        <f t="shared" si="63"/>
        <v>4.0025105555555468E-3</v>
      </c>
      <c r="G4082" s="24"/>
    </row>
    <row r="4083" spans="1:7" x14ac:dyDescent="0.25">
      <c r="A4083" s="3" t="s">
        <v>91</v>
      </c>
      <c r="B4083" s="4">
        <v>45737</v>
      </c>
      <c r="C4083" s="5">
        <v>1550.01</v>
      </c>
      <c r="D4083" s="19">
        <v>7.9835000000000003E-2</v>
      </c>
      <c r="E4083" s="35" cm="1">
        <f t="array" ref="E4083">INDEX('Curva Juros'!$B$7:$B$73,MATCH(C4083,'Curva Juros'!$A$7:$A$73,1)) +
(C4083-INDEX('Curva Juros'!$A$7:$A$73,MATCH(C4083,'Curva Juros'!$A$7:$A$73,1))) *
(INDEX('Curva Juros'!$B$7:$B$73,MATCH(C4083,'Curva Juros'!$A$7:$A$73,1)+1) -
INDEX('Curva Juros'!$B$7:$B$73,MATCH(C4083,'Curva Juros'!$A$7:$A$73,1))) /
(INDEX('Curva Juros'!$A$7:$A$73,MATCH(C4083,'Curva Juros'!$A$7:$A$73,1)+1) -
INDEX('Curva Juros'!$A$7:$A$73,MATCH(C4083,'Curva Juros'!$A$7:$A$73,1)))</f>
        <v>7.5655198333333331</v>
      </c>
      <c r="F4083" s="24">
        <f t="shared" si="63"/>
        <v>4.1798016666666771E-3</v>
      </c>
      <c r="G4083" s="24"/>
    </row>
    <row r="4084" spans="1:7" x14ac:dyDescent="0.25">
      <c r="A4084" s="6" t="s">
        <v>91</v>
      </c>
      <c r="B4084" s="7">
        <v>45744</v>
      </c>
      <c r="C4084" s="8">
        <v>1544.84</v>
      </c>
      <c r="D4084" s="20">
        <v>7.9935000000000006E-2</v>
      </c>
      <c r="E4084" s="35" cm="1">
        <f t="array" ref="E4084">INDEX('Curva Juros'!$B$7:$B$73,MATCH(C4084,'Curva Juros'!$A$7:$A$73,1)) +
(C4084-INDEX('Curva Juros'!$A$7:$A$73,MATCH(C4084,'Curva Juros'!$A$7:$A$73,1))) *
(INDEX('Curva Juros'!$B$7:$B$73,MATCH(C4084,'Curva Juros'!$A$7:$A$73,1)+1) -
INDEX('Curva Juros'!$B$7:$B$73,MATCH(C4084,'Curva Juros'!$A$7:$A$73,1))) /
(INDEX('Curva Juros'!$A$7:$A$73,MATCH(C4084,'Curva Juros'!$A$7:$A$73,1)+1) -
INDEX('Curva Juros'!$A$7:$A$73,MATCH(C4084,'Curva Juros'!$A$7:$A$73,1)))</f>
        <v>7.5667548888888891</v>
      </c>
      <c r="F4084" s="24">
        <f t="shared" si="63"/>
        <v>4.2674511111111119E-3</v>
      </c>
      <c r="G4084" s="24"/>
    </row>
    <row r="4085" spans="1:7" x14ac:dyDescent="0.25">
      <c r="A4085" s="3" t="s">
        <v>91</v>
      </c>
      <c r="B4085" s="4">
        <v>45751</v>
      </c>
      <c r="C4085" s="5">
        <v>1542.98</v>
      </c>
      <c r="D4085" s="19">
        <v>7.8071000000000002E-2</v>
      </c>
      <c r="E4085" s="35" cm="1">
        <f t="array" ref="E4085">INDEX('Curva Juros'!$B$7:$B$73,MATCH(C4085,'Curva Juros'!$A$7:$A$73,1)) +
(C4085-INDEX('Curva Juros'!$A$7:$A$73,MATCH(C4085,'Curva Juros'!$A$7:$A$73,1))) *
(INDEX('Curva Juros'!$B$7:$B$73,MATCH(C4085,'Curva Juros'!$A$7:$A$73,1)+1) -
INDEX('Curva Juros'!$B$7:$B$73,MATCH(C4085,'Curva Juros'!$A$7:$A$73,1))) /
(INDEX('Curva Juros'!$A$7:$A$73,MATCH(C4085,'Curva Juros'!$A$7:$A$73,1)+1) -
INDEX('Curva Juros'!$A$7:$A$73,MATCH(C4085,'Curva Juros'!$A$7:$A$73,1)))</f>
        <v>7.5671992222222224</v>
      </c>
      <c r="F4085" s="24">
        <f t="shared" si="63"/>
        <v>2.3990077777777813E-3</v>
      </c>
      <c r="G4085" s="24"/>
    </row>
    <row r="4086" spans="1:7" x14ac:dyDescent="0.25">
      <c r="A4086" s="6" t="s">
        <v>91</v>
      </c>
      <c r="B4086" s="7">
        <v>45758</v>
      </c>
      <c r="C4086" s="8">
        <v>1534.96</v>
      </c>
      <c r="D4086" s="20">
        <v>7.9863000000000003E-2</v>
      </c>
      <c r="E4086" s="35" cm="1">
        <f t="array" ref="E4086">INDEX('Curva Juros'!$B$7:$B$73,MATCH(C4086,'Curva Juros'!$A$7:$A$73,1)) +
(C4086-INDEX('Curva Juros'!$A$7:$A$73,MATCH(C4086,'Curva Juros'!$A$7:$A$73,1))) *
(INDEX('Curva Juros'!$B$7:$B$73,MATCH(C4086,'Curva Juros'!$A$7:$A$73,1)+1) -
INDEX('Curva Juros'!$B$7:$B$73,MATCH(C4086,'Curva Juros'!$A$7:$A$73,1))) /
(INDEX('Curva Juros'!$A$7:$A$73,MATCH(C4086,'Curva Juros'!$A$7:$A$73,1)+1) -
INDEX('Curva Juros'!$A$7:$A$73,MATCH(C4086,'Curva Juros'!$A$7:$A$73,1)))</f>
        <v>7.5691151111111115</v>
      </c>
      <c r="F4086" s="24">
        <f t="shared" si="63"/>
        <v>4.1718488888888849E-3</v>
      </c>
      <c r="G4086" s="24"/>
    </row>
    <row r="4087" spans="1:7" x14ac:dyDescent="0.25">
      <c r="A4087" s="3" t="s">
        <v>91</v>
      </c>
      <c r="B4087" s="4">
        <v>45764</v>
      </c>
      <c r="C4087" s="5">
        <v>1531.7</v>
      </c>
      <c r="D4087" s="19">
        <v>7.9422000000000006E-2</v>
      </c>
      <c r="E4087" s="35" cm="1">
        <f t="array" ref="E4087">INDEX('Curva Juros'!$B$7:$B$73,MATCH(C4087,'Curva Juros'!$A$7:$A$73,1)) +
(C4087-INDEX('Curva Juros'!$A$7:$A$73,MATCH(C4087,'Curva Juros'!$A$7:$A$73,1))) *
(INDEX('Curva Juros'!$B$7:$B$73,MATCH(C4087,'Curva Juros'!$A$7:$A$73,1)+1) -
INDEX('Curva Juros'!$B$7:$B$73,MATCH(C4087,'Curva Juros'!$A$7:$A$73,1))) /
(INDEX('Curva Juros'!$A$7:$A$73,MATCH(C4087,'Curva Juros'!$A$7:$A$73,1)+1) -
INDEX('Curva Juros'!$A$7:$A$73,MATCH(C4087,'Curva Juros'!$A$7:$A$73,1)))</f>
        <v>7.5698938888888891</v>
      </c>
      <c r="F4087" s="24">
        <f t="shared" si="63"/>
        <v>3.72306111111112E-3</v>
      </c>
      <c r="G4087" s="24"/>
    </row>
    <row r="4088" spans="1:7" x14ac:dyDescent="0.25">
      <c r="A4088" s="6" t="s">
        <v>91</v>
      </c>
      <c r="B4088" s="7">
        <v>45772</v>
      </c>
      <c r="C4088" s="8">
        <v>1529.05</v>
      </c>
      <c r="D4088" s="20">
        <v>7.8621999999999997E-2</v>
      </c>
      <c r="E4088" s="35" cm="1">
        <f t="array" ref="E4088">INDEX('Curva Juros'!$B$7:$B$73,MATCH(C4088,'Curva Juros'!$A$7:$A$73,1)) +
(C4088-INDEX('Curva Juros'!$A$7:$A$73,MATCH(C4088,'Curva Juros'!$A$7:$A$73,1))) *
(INDEX('Curva Juros'!$B$7:$B$73,MATCH(C4088,'Curva Juros'!$A$7:$A$73,1)+1) -
INDEX('Curva Juros'!$B$7:$B$73,MATCH(C4088,'Curva Juros'!$A$7:$A$73,1))) /
(INDEX('Curva Juros'!$A$7:$A$73,MATCH(C4088,'Curva Juros'!$A$7:$A$73,1)+1) -
INDEX('Curva Juros'!$A$7:$A$73,MATCH(C4088,'Curva Juros'!$A$7:$A$73,1)))</f>
        <v>7.5705269444444445</v>
      </c>
      <c r="F4088" s="24">
        <f t="shared" si="63"/>
        <v>2.9167305555555523E-3</v>
      </c>
      <c r="G4088" s="24"/>
    </row>
    <row r="4089" spans="1:7" x14ac:dyDescent="0.25">
      <c r="A4089" s="3" t="s">
        <v>91</v>
      </c>
      <c r="B4089" s="4">
        <v>45779</v>
      </c>
      <c r="C4089" s="5">
        <v>1526.23</v>
      </c>
      <c r="D4089" s="19">
        <v>7.7919000000000002E-2</v>
      </c>
      <c r="E4089" s="35" cm="1">
        <f t="array" ref="E4089">INDEX('Curva Juros'!$B$7:$B$73,MATCH(C4089,'Curva Juros'!$A$7:$A$73,1)) +
(C4089-INDEX('Curva Juros'!$A$7:$A$73,MATCH(C4089,'Curva Juros'!$A$7:$A$73,1))) *
(INDEX('Curva Juros'!$B$7:$B$73,MATCH(C4089,'Curva Juros'!$A$7:$A$73,1)+1) -
INDEX('Curva Juros'!$B$7:$B$73,MATCH(C4089,'Curva Juros'!$A$7:$A$73,1))) /
(INDEX('Curva Juros'!$A$7:$A$73,MATCH(C4089,'Curva Juros'!$A$7:$A$73,1)+1) -
INDEX('Curva Juros'!$A$7:$A$73,MATCH(C4089,'Curva Juros'!$A$7:$A$73,1)))</f>
        <v>7.5712006111111112</v>
      </c>
      <c r="F4089" s="24">
        <f t="shared" si="63"/>
        <v>2.2069938888888835E-3</v>
      </c>
      <c r="G4089" s="24"/>
    </row>
    <row r="4090" spans="1:7" x14ac:dyDescent="0.25">
      <c r="A4090" s="6" t="s">
        <v>91</v>
      </c>
      <c r="B4090" s="7">
        <v>45786</v>
      </c>
      <c r="C4090" s="8">
        <v>1524.65</v>
      </c>
      <c r="D4090" s="20">
        <v>7.5886999999999996E-2</v>
      </c>
      <c r="E4090" s="35" cm="1">
        <f t="array" ref="E4090">INDEX('Curva Juros'!$B$7:$B$73,MATCH(C4090,'Curva Juros'!$A$7:$A$73,1)) +
(C4090-INDEX('Curva Juros'!$A$7:$A$73,MATCH(C4090,'Curva Juros'!$A$7:$A$73,1))) *
(INDEX('Curva Juros'!$B$7:$B$73,MATCH(C4090,'Curva Juros'!$A$7:$A$73,1)+1) -
INDEX('Curva Juros'!$B$7:$B$73,MATCH(C4090,'Curva Juros'!$A$7:$A$73,1))) /
(INDEX('Curva Juros'!$A$7:$A$73,MATCH(C4090,'Curva Juros'!$A$7:$A$73,1)+1) -
INDEX('Curva Juros'!$A$7:$A$73,MATCH(C4090,'Curva Juros'!$A$7:$A$73,1)))</f>
        <v>7.5715780555555554</v>
      </c>
      <c r="F4090" s="24">
        <f t="shared" si="63"/>
        <v>1.7121944444443982E-4</v>
      </c>
      <c r="G4090" s="24"/>
    </row>
    <row r="4091" spans="1:7" x14ac:dyDescent="0.25">
      <c r="A4091" s="3" t="s">
        <v>91</v>
      </c>
      <c r="B4091" s="4">
        <v>45793</v>
      </c>
      <c r="C4091" s="5">
        <v>1518.94</v>
      </c>
      <c r="D4091" s="19">
        <v>7.6308000000000001E-2</v>
      </c>
      <c r="E4091" s="35" cm="1">
        <f t="array" ref="E4091">INDEX('Curva Juros'!$B$7:$B$73,MATCH(C4091,'Curva Juros'!$A$7:$A$73,1)) +
(C4091-INDEX('Curva Juros'!$A$7:$A$73,MATCH(C4091,'Curva Juros'!$A$7:$A$73,1))) *
(INDEX('Curva Juros'!$B$7:$B$73,MATCH(C4091,'Curva Juros'!$A$7:$A$73,1)+1) -
INDEX('Curva Juros'!$B$7:$B$73,MATCH(C4091,'Curva Juros'!$A$7:$A$73,1))) /
(INDEX('Curva Juros'!$A$7:$A$73,MATCH(C4091,'Curva Juros'!$A$7:$A$73,1)+1) -
INDEX('Curva Juros'!$A$7:$A$73,MATCH(C4091,'Curva Juros'!$A$7:$A$73,1)))</f>
        <v>7.5729421111111117</v>
      </c>
      <c r="F4091" s="24">
        <f t="shared" si="63"/>
        <v>5.7857888888888931E-4</v>
      </c>
      <c r="G4091" s="24"/>
    </row>
    <row r="4092" spans="1:7" x14ac:dyDescent="0.25">
      <c r="A4092" s="6" t="s">
        <v>91</v>
      </c>
      <c r="B4092" s="7">
        <v>45800</v>
      </c>
      <c r="C4092" s="8">
        <v>1513.41</v>
      </c>
      <c r="D4092" s="20">
        <v>7.6623999999999998E-2</v>
      </c>
      <c r="E4092" s="35" cm="1">
        <f t="array" ref="E4092">INDEX('Curva Juros'!$B$7:$B$73,MATCH(C4092,'Curva Juros'!$A$7:$A$73,1)) +
(C4092-INDEX('Curva Juros'!$A$7:$A$73,MATCH(C4092,'Curva Juros'!$A$7:$A$73,1))) *
(INDEX('Curva Juros'!$B$7:$B$73,MATCH(C4092,'Curva Juros'!$A$7:$A$73,1)+1) -
INDEX('Curva Juros'!$B$7:$B$73,MATCH(C4092,'Curva Juros'!$A$7:$A$73,1))) /
(INDEX('Curva Juros'!$A$7:$A$73,MATCH(C4092,'Curva Juros'!$A$7:$A$73,1)+1) -
INDEX('Curva Juros'!$A$7:$A$73,MATCH(C4092,'Curva Juros'!$A$7:$A$73,1)))</f>
        <v>7.5742631666666664</v>
      </c>
      <c r="F4092" s="24">
        <f t="shared" si="63"/>
        <v>8.8136833333332665E-4</v>
      </c>
      <c r="G4092" s="24"/>
    </row>
    <row r="4093" spans="1:7" x14ac:dyDescent="0.25">
      <c r="A4093" s="3" t="s">
        <v>91</v>
      </c>
      <c r="B4093" s="4">
        <v>45807</v>
      </c>
      <c r="C4093" s="5">
        <v>1507.8</v>
      </c>
      <c r="D4093" s="19">
        <v>7.6987E-2</v>
      </c>
      <c r="E4093" s="35" cm="1">
        <f t="array" ref="E4093">INDEX('Curva Juros'!$B$7:$B$73,MATCH(C4093,'Curva Juros'!$A$7:$A$73,1)) +
(C4093-INDEX('Curva Juros'!$A$7:$A$73,MATCH(C4093,'Curva Juros'!$A$7:$A$73,1))) *
(INDEX('Curva Juros'!$B$7:$B$73,MATCH(C4093,'Curva Juros'!$A$7:$A$73,1)+1) -
INDEX('Curva Juros'!$B$7:$B$73,MATCH(C4093,'Curva Juros'!$A$7:$A$73,1))) /
(INDEX('Curva Juros'!$A$7:$A$73,MATCH(C4093,'Curva Juros'!$A$7:$A$73,1)+1) -
INDEX('Curva Juros'!$A$7:$A$73,MATCH(C4093,'Curva Juros'!$A$7:$A$73,1)))</f>
        <v>7.5755133333333333</v>
      </c>
      <c r="F4093" s="24">
        <f t="shared" si="63"/>
        <v>1.2318666666666644E-3</v>
      </c>
      <c r="G4093" s="24"/>
    </row>
    <row r="4094" spans="1:7" x14ac:dyDescent="0.25">
      <c r="A4094" s="6" t="s">
        <v>91</v>
      </c>
      <c r="B4094" s="7">
        <v>45814</v>
      </c>
      <c r="C4094" s="8">
        <v>1503.49</v>
      </c>
      <c r="D4094" s="20">
        <v>7.6579999999999995E-2</v>
      </c>
      <c r="E4094" s="35" cm="1">
        <f t="array" ref="E4094">INDEX('Curva Juros'!$B$7:$B$73,MATCH(C4094,'Curva Juros'!$A$7:$A$73,1)) +
(C4094-INDEX('Curva Juros'!$A$7:$A$73,MATCH(C4094,'Curva Juros'!$A$7:$A$73,1))) *
(INDEX('Curva Juros'!$B$7:$B$73,MATCH(C4094,'Curva Juros'!$A$7:$A$73,1)+1) -
INDEX('Curva Juros'!$B$7:$B$73,MATCH(C4094,'Curva Juros'!$A$7:$A$73,1))) /
(INDEX('Curva Juros'!$A$7:$A$73,MATCH(C4094,'Curva Juros'!$A$7:$A$73,1)+1) -
INDEX('Curva Juros'!$A$7:$A$73,MATCH(C4094,'Curva Juros'!$A$7:$A$73,1)))</f>
        <v>7.5764505873015873</v>
      </c>
      <c r="F4094" s="24">
        <f t="shared" si="63"/>
        <v>8.1549412698411761E-4</v>
      </c>
      <c r="G4094" s="24"/>
    </row>
    <row r="4095" spans="1:7" x14ac:dyDescent="0.25">
      <c r="A4095" s="3" t="s">
        <v>91</v>
      </c>
      <c r="B4095" s="4">
        <v>45821</v>
      </c>
      <c r="C4095" s="5">
        <v>1498.88</v>
      </c>
      <c r="D4095" s="19">
        <v>7.6343999999999995E-2</v>
      </c>
      <c r="E4095" s="35" cm="1">
        <f t="array" ref="E4095">INDEX('Curva Juros'!$B$7:$B$73,MATCH(C4095,'Curva Juros'!$A$7:$A$73,1)) +
(C4095-INDEX('Curva Juros'!$A$7:$A$73,MATCH(C4095,'Curva Juros'!$A$7:$A$73,1))) *
(INDEX('Curva Juros'!$B$7:$B$73,MATCH(C4095,'Curva Juros'!$A$7:$A$73,1)+1) -
INDEX('Curva Juros'!$B$7:$B$73,MATCH(C4095,'Curva Juros'!$A$7:$A$73,1))) /
(INDEX('Curva Juros'!$A$7:$A$73,MATCH(C4095,'Curva Juros'!$A$7:$A$73,1)+1) -
INDEX('Curva Juros'!$A$7:$A$73,MATCH(C4095,'Curva Juros'!$A$7:$A$73,1)))</f>
        <v>7.5774530793650792</v>
      </c>
      <c r="F4095" s="24">
        <f t="shared" si="63"/>
        <v>5.6946920634920462E-4</v>
      </c>
      <c r="G4095" s="24"/>
    </row>
    <row r="4096" spans="1:7" x14ac:dyDescent="0.25">
      <c r="A4096" s="6" t="s">
        <v>91</v>
      </c>
      <c r="B4096" s="7">
        <v>45828</v>
      </c>
      <c r="C4096" s="8">
        <v>1494.63</v>
      </c>
      <c r="D4096" s="20">
        <v>7.6492000000000004E-2</v>
      </c>
      <c r="E4096" s="35" cm="1">
        <f t="array" ref="E4096">INDEX('Curva Juros'!$B$7:$B$73,MATCH(C4096,'Curva Juros'!$A$7:$A$73,1)) +
(C4096-INDEX('Curva Juros'!$A$7:$A$73,MATCH(C4096,'Curva Juros'!$A$7:$A$73,1))) *
(INDEX('Curva Juros'!$B$7:$B$73,MATCH(C4096,'Curva Juros'!$A$7:$A$73,1)+1) -
INDEX('Curva Juros'!$B$7:$B$73,MATCH(C4096,'Curva Juros'!$A$7:$A$73,1))) /
(INDEX('Curva Juros'!$A$7:$A$73,MATCH(C4096,'Curva Juros'!$A$7:$A$73,1)+1) -
INDEX('Curva Juros'!$A$7:$A$73,MATCH(C4096,'Curva Juros'!$A$7:$A$73,1)))</f>
        <v>7.5783772857142857</v>
      </c>
      <c r="F4096" s="24">
        <f t="shared" si="63"/>
        <v>7.082271428571485E-4</v>
      </c>
      <c r="G4096" s="24"/>
    </row>
    <row r="4097" spans="1:7" x14ac:dyDescent="0.25">
      <c r="A4097" s="3" t="s">
        <v>91</v>
      </c>
      <c r="B4097" s="4">
        <v>45835</v>
      </c>
      <c r="C4097" s="5">
        <v>1489.75</v>
      </c>
      <c r="D4097" s="19">
        <v>7.6423000000000005E-2</v>
      </c>
      <c r="E4097" s="35" cm="1">
        <f t="array" ref="E4097">INDEX('Curva Juros'!$B$7:$B$73,MATCH(C4097,'Curva Juros'!$A$7:$A$73,1)) +
(C4097-INDEX('Curva Juros'!$A$7:$A$73,MATCH(C4097,'Curva Juros'!$A$7:$A$73,1))) *
(INDEX('Curva Juros'!$B$7:$B$73,MATCH(C4097,'Curva Juros'!$A$7:$A$73,1)+1) -
INDEX('Curva Juros'!$B$7:$B$73,MATCH(C4097,'Curva Juros'!$A$7:$A$73,1))) /
(INDEX('Curva Juros'!$A$7:$A$73,MATCH(C4097,'Curva Juros'!$A$7:$A$73,1)+1) -
INDEX('Curva Juros'!$A$7:$A$73,MATCH(C4097,'Curva Juros'!$A$7:$A$73,1)))</f>
        <v>7.5794384920634927</v>
      </c>
      <c r="F4097" s="24">
        <f t="shared" si="63"/>
        <v>6.2861507936508298E-4</v>
      </c>
      <c r="G4097" s="24"/>
    </row>
    <row r="4098" spans="1:7" x14ac:dyDescent="0.25">
      <c r="A4098" s="6" t="s">
        <v>91</v>
      </c>
      <c r="B4098" s="7">
        <v>45842</v>
      </c>
      <c r="C4098" s="8">
        <v>1486.69</v>
      </c>
      <c r="D4098" s="20">
        <v>7.5269000000000003E-2</v>
      </c>
      <c r="E4098" s="35" cm="1">
        <f t="array" ref="E4098">INDEX('Curva Juros'!$B$7:$B$73,MATCH(C4098,'Curva Juros'!$A$7:$A$73,1)) +
(C4098-INDEX('Curva Juros'!$A$7:$A$73,MATCH(C4098,'Curva Juros'!$A$7:$A$73,1))) *
(INDEX('Curva Juros'!$B$7:$B$73,MATCH(C4098,'Curva Juros'!$A$7:$A$73,1)+1) -
INDEX('Curva Juros'!$B$7:$B$73,MATCH(C4098,'Curva Juros'!$A$7:$A$73,1))) /
(INDEX('Curva Juros'!$A$7:$A$73,MATCH(C4098,'Curva Juros'!$A$7:$A$73,1)+1) -
INDEX('Curva Juros'!$A$7:$A$73,MATCH(C4098,'Curva Juros'!$A$7:$A$73,1)))</f>
        <v>7.5801039206349206</v>
      </c>
      <c r="F4098" s="24">
        <f t="shared" si="63"/>
        <v>-5.3203920634919966E-4</v>
      </c>
      <c r="G4098" s="24"/>
    </row>
    <row r="4099" spans="1:7" x14ac:dyDescent="0.25">
      <c r="A4099" s="3" t="s">
        <v>91</v>
      </c>
      <c r="B4099" s="4">
        <v>45849</v>
      </c>
      <c r="C4099" s="5">
        <v>1477.98</v>
      </c>
      <c r="D4099" s="19">
        <v>7.7475000000000002E-2</v>
      </c>
      <c r="E4099" s="35" cm="1">
        <f t="array" ref="E4099">INDEX('Curva Juros'!$B$7:$B$73,MATCH(C4099,'Curva Juros'!$A$7:$A$73,1)) +
(C4099-INDEX('Curva Juros'!$A$7:$A$73,MATCH(C4099,'Curva Juros'!$A$7:$A$73,1))) *
(INDEX('Curva Juros'!$B$7:$B$73,MATCH(C4099,'Curva Juros'!$A$7:$A$73,1)+1) -
INDEX('Curva Juros'!$B$7:$B$73,MATCH(C4099,'Curva Juros'!$A$7:$A$73,1))) /
(INDEX('Curva Juros'!$A$7:$A$73,MATCH(C4099,'Curva Juros'!$A$7:$A$73,1)+1) -
INDEX('Curva Juros'!$A$7:$A$73,MATCH(C4099,'Curva Juros'!$A$7:$A$73,1)))</f>
        <v>7.5819980000000005</v>
      </c>
      <c r="F4099" s="24">
        <f t="shared" ref="F4099:F4162" si="64">D4099-E4099/100</f>
        <v>1.6550199999999932E-3</v>
      </c>
      <c r="G4099" s="24"/>
    </row>
    <row r="4100" spans="1:7" x14ac:dyDescent="0.25">
      <c r="A4100" s="6" t="s">
        <v>91</v>
      </c>
      <c r="B4100" s="7">
        <v>45856</v>
      </c>
      <c r="C4100" s="8">
        <v>1523.36</v>
      </c>
      <c r="D4100" s="20">
        <v>7.8246999999999997E-2</v>
      </c>
      <c r="E4100" s="35" cm="1">
        <f t="array" ref="E4100">INDEX('Curva Juros'!$B$7:$B$73,MATCH(C4100,'Curva Juros'!$A$7:$A$73,1)) +
(C4100-INDEX('Curva Juros'!$A$7:$A$73,MATCH(C4100,'Curva Juros'!$A$7:$A$73,1))) *
(INDEX('Curva Juros'!$B$7:$B$73,MATCH(C4100,'Curva Juros'!$A$7:$A$73,1)+1) -
INDEX('Curva Juros'!$B$7:$B$73,MATCH(C4100,'Curva Juros'!$A$7:$A$73,1))) /
(INDEX('Curva Juros'!$A$7:$A$73,MATCH(C4100,'Curva Juros'!$A$7:$A$73,1)+1) -
INDEX('Curva Juros'!$A$7:$A$73,MATCH(C4100,'Curva Juros'!$A$7:$A$73,1)))</f>
        <v>7.5718862222222221</v>
      </c>
      <c r="F4100" s="24">
        <f t="shared" si="64"/>
        <v>2.5281377777777725E-3</v>
      </c>
      <c r="G4100" s="24"/>
    </row>
    <row r="4101" spans="1:7" x14ac:dyDescent="0.25">
      <c r="A4101" s="3" t="s">
        <v>91</v>
      </c>
      <c r="B4101" s="4">
        <v>45863</v>
      </c>
      <c r="C4101" s="5">
        <v>1517.81</v>
      </c>
      <c r="D4101" s="19">
        <v>7.8627000000000002E-2</v>
      </c>
      <c r="E4101" s="35" cm="1">
        <f t="array" ref="E4101">INDEX('Curva Juros'!$B$7:$B$73,MATCH(C4101,'Curva Juros'!$A$7:$A$73,1)) +
(C4101-INDEX('Curva Juros'!$A$7:$A$73,MATCH(C4101,'Curva Juros'!$A$7:$A$73,1))) *
(INDEX('Curva Juros'!$B$7:$B$73,MATCH(C4101,'Curva Juros'!$A$7:$A$73,1)+1) -
INDEX('Curva Juros'!$B$7:$B$73,MATCH(C4101,'Curva Juros'!$A$7:$A$73,1))) /
(INDEX('Curva Juros'!$A$7:$A$73,MATCH(C4101,'Curva Juros'!$A$7:$A$73,1)+1) -
INDEX('Curva Juros'!$A$7:$A$73,MATCH(C4101,'Curva Juros'!$A$7:$A$73,1)))</f>
        <v>7.5732120555555555</v>
      </c>
      <c r="F4101" s="24">
        <f t="shared" si="64"/>
        <v>2.8948794444444426E-3</v>
      </c>
      <c r="G4101" s="24"/>
    </row>
    <row r="4102" spans="1:7" x14ac:dyDescent="0.25">
      <c r="A4102" s="6" t="s">
        <v>91</v>
      </c>
      <c r="B4102" s="7">
        <v>45870</v>
      </c>
      <c r="C4102" s="8">
        <v>1513.71</v>
      </c>
      <c r="D4102" s="20">
        <v>7.8006000000000006E-2</v>
      </c>
      <c r="E4102" s="35" cm="1">
        <f t="array" ref="E4102">INDEX('Curva Juros'!$B$7:$B$73,MATCH(C4102,'Curva Juros'!$A$7:$A$73,1)) +
(C4102-INDEX('Curva Juros'!$A$7:$A$73,MATCH(C4102,'Curva Juros'!$A$7:$A$73,1))) *
(INDEX('Curva Juros'!$B$7:$B$73,MATCH(C4102,'Curva Juros'!$A$7:$A$73,1)+1) -
INDEX('Curva Juros'!$B$7:$B$73,MATCH(C4102,'Curva Juros'!$A$7:$A$73,1))) /
(INDEX('Curva Juros'!$A$7:$A$73,MATCH(C4102,'Curva Juros'!$A$7:$A$73,1)+1) -
INDEX('Curva Juros'!$A$7:$A$73,MATCH(C4102,'Curva Juros'!$A$7:$A$73,1)))</f>
        <v>7.5741915000000004</v>
      </c>
      <c r="F4102" s="24">
        <f t="shared" si="64"/>
        <v>2.264084999999999E-3</v>
      </c>
      <c r="G4102" s="24"/>
    </row>
    <row r="4103" spans="1:7" x14ac:dyDescent="0.25">
      <c r="A4103" s="3" t="s">
        <v>91</v>
      </c>
      <c r="B4103" s="4">
        <v>45877</v>
      </c>
      <c r="C4103" s="5">
        <v>1511.17</v>
      </c>
      <c r="D4103" s="19">
        <v>7.6312000000000005E-2</v>
      </c>
      <c r="E4103" s="35" cm="1">
        <f t="array" ref="E4103">INDEX('Curva Juros'!$B$7:$B$73,MATCH(C4103,'Curva Juros'!$A$7:$A$73,1)) +
(C4103-INDEX('Curva Juros'!$A$7:$A$73,MATCH(C4103,'Curva Juros'!$A$7:$A$73,1))) *
(INDEX('Curva Juros'!$B$7:$B$73,MATCH(C4103,'Curva Juros'!$A$7:$A$73,1)+1) -
INDEX('Curva Juros'!$B$7:$B$73,MATCH(C4103,'Curva Juros'!$A$7:$A$73,1))) /
(INDEX('Curva Juros'!$A$7:$A$73,MATCH(C4103,'Curva Juros'!$A$7:$A$73,1)+1) -
INDEX('Curva Juros'!$A$7:$A$73,MATCH(C4103,'Curva Juros'!$A$7:$A$73,1)))</f>
        <v>7.5747804920634927</v>
      </c>
      <c r="F4103" s="24">
        <f t="shared" si="64"/>
        <v>5.6419507936507352E-4</v>
      </c>
      <c r="G4103" s="24"/>
    </row>
    <row r="4104" spans="1:7" x14ac:dyDescent="0.25">
      <c r="A4104" s="6" t="s">
        <v>91</v>
      </c>
      <c r="B4104" s="7">
        <v>45884</v>
      </c>
      <c r="C4104" s="8">
        <v>1507.64</v>
      </c>
      <c r="D4104" s="20">
        <v>7.5298000000000004E-2</v>
      </c>
      <c r="E4104" s="35" cm="1">
        <f t="array" ref="E4104">INDEX('Curva Juros'!$B$7:$B$73,MATCH(C4104,'Curva Juros'!$A$7:$A$73,1)) +
(C4104-INDEX('Curva Juros'!$A$7:$A$73,MATCH(C4104,'Curva Juros'!$A$7:$A$73,1))) *
(INDEX('Curva Juros'!$B$7:$B$73,MATCH(C4104,'Curva Juros'!$A$7:$A$73,1)+1) -
INDEX('Curva Juros'!$B$7:$B$73,MATCH(C4104,'Curva Juros'!$A$7:$A$73,1))) /
(INDEX('Curva Juros'!$A$7:$A$73,MATCH(C4104,'Curva Juros'!$A$7:$A$73,1)+1) -
INDEX('Curva Juros'!$A$7:$A$73,MATCH(C4104,'Curva Juros'!$A$7:$A$73,1)))</f>
        <v>7.5755481269841276</v>
      </c>
      <c r="F4104" s="24">
        <f t="shared" si="64"/>
        <v>-4.5748126984127002E-4</v>
      </c>
      <c r="G4104" s="24"/>
    </row>
    <row r="4105" spans="1:7" x14ac:dyDescent="0.25">
      <c r="A4105" s="3" t="s">
        <v>91</v>
      </c>
      <c r="B4105" s="4">
        <v>45891</v>
      </c>
      <c r="C4105" s="5">
        <v>1500.72</v>
      </c>
      <c r="D4105" s="19">
        <v>7.6619000000000007E-2</v>
      </c>
      <c r="E4105" s="35" cm="1">
        <f t="array" ref="E4105">INDEX('Curva Juros'!$B$7:$B$73,MATCH(C4105,'Curva Juros'!$A$7:$A$73,1)) +
(C4105-INDEX('Curva Juros'!$A$7:$A$73,MATCH(C4105,'Curva Juros'!$A$7:$A$73,1))) *
(INDEX('Curva Juros'!$B$7:$B$73,MATCH(C4105,'Curva Juros'!$A$7:$A$73,1)+1) -
INDEX('Curva Juros'!$B$7:$B$73,MATCH(C4105,'Curva Juros'!$A$7:$A$73,1))) /
(INDEX('Curva Juros'!$A$7:$A$73,MATCH(C4105,'Curva Juros'!$A$7:$A$73,1)+1) -
INDEX('Curva Juros'!$A$7:$A$73,MATCH(C4105,'Curva Juros'!$A$7:$A$73,1)))</f>
        <v>7.5770529523809529</v>
      </c>
      <c r="F4105" s="24">
        <f t="shared" si="64"/>
        <v>8.4847047619047988E-4</v>
      </c>
      <c r="G4105" s="24"/>
    </row>
    <row r="4106" spans="1:7" x14ac:dyDescent="0.25">
      <c r="A4106" s="6" t="s">
        <v>91</v>
      </c>
      <c r="B4106" s="7">
        <v>45898</v>
      </c>
      <c r="C4106" s="8">
        <v>1497.09</v>
      </c>
      <c r="D4106" s="20">
        <v>7.5675999999999993E-2</v>
      </c>
      <c r="E4106" s="35" cm="1">
        <f t="array" ref="E4106">INDEX('Curva Juros'!$B$7:$B$73,MATCH(C4106,'Curva Juros'!$A$7:$A$73,1)) +
(C4106-INDEX('Curva Juros'!$A$7:$A$73,MATCH(C4106,'Curva Juros'!$A$7:$A$73,1))) *
(INDEX('Curva Juros'!$B$7:$B$73,MATCH(C4106,'Curva Juros'!$A$7:$A$73,1)+1) -
INDEX('Curva Juros'!$B$7:$B$73,MATCH(C4106,'Curva Juros'!$A$7:$A$73,1))) /
(INDEX('Curva Juros'!$A$7:$A$73,MATCH(C4106,'Curva Juros'!$A$7:$A$73,1)+1) -
INDEX('Curva Juros'!$A$7:$A$73,MATCH(C4106,'Curva Juros'!$A$7:$A$73,1)))</f>
        <v>7.5778423333333338</v>
      </c>
      <c r="F4106" s="24">
        <f t="shared" si="64"/>
        <v>-1.024233333333513E-4</v>
      </c>
      <c r="G4106" s="24"/>
    </row>
    <row r="4107" spans="1:7" x14ac:dyDescent="0.25">
      <c r="A4107" s="3" t="s">
        <v>91</v>
      </c>
      <c r="B4107" s="4">
        <v>45905</v>
      </c>
      <c r="C4107" s="5">
        <v>1493.17</v>
      </c>
      <c r="D4107" s="19">
        <v>7.4928999999999996E-2</v>
      </c>
      <c r="E4107" s="35" cm="1">
        <f t="array" ref="E4107">INDEX('Curva Juros'!$B$7:$B$73,MATCH(C4107,'Curva Juros'!$A$7:$A$73,1)) +
(C4107-INDEX('Curva Juros'!$A$7:$A$73,MATCH(C4107,'Curva Juros'!$A$7:$A$73,1))) *
(INDEX('Curva Juros'!$B$7:$B$73,MATCH(C4107,'Curva Juros'!$A$7:$A$73,1)+1) -
INDEX('Curva Juros'!$B$7:$B$73,MATCH(C4107,'Curva Juros'!$A$7:$A$73,1))) /
(INDEX('Curva Juros'!$A$7:$A$73,MATCH(C4107,'Curva Juros'!$A$7:$A$73,1)+1) -
INDEX('Curva Juros'!$A$7:$A$73,MATCH(C4107,'Curva Juros'!$A$7:$A$73,1)))</f>
        <v>7.5786947777777778</v>
      </c>
      <c r="F4107" s="24">
        <f t="shared" si="64"/>
        <v>-8.5794777777778441E-4</v>
      </c>
      <c r="G4107" s="24"/>
    </row>
    <row r="4108" spans="1:7" x14ac:dyDescent="0.25">
      <c r="A4108" s="6" t="s">
        <v>91</v>
      </c>
      <c r="B4108" s="7">
        <v>45912</v>
      </c>
      <c r="C4108" s="8">
        <v>1488.1</v>
      </c>
      <c r="D4108" s="20">
        <v>7.4978000000000003E-2</v>
      </c>
      <c r="E4108" s="35" cm="1">
        <f t="array" ref="E4108">INDEX('Curva Juros'!$B$7:$B$73,MATCH(C4108,'Curva Juros'!$A$7:$A$73,1)) +
(C4108-INDEX('Curva Juros'!$A$7:$A$73,MATCH(C4108,'Curva Juros'!$A$7:$A$73,1))) *
(INDEX('Curva Juros'!$B$7:$B$73,MATCH(C4108,'Curva Juros'!$A$7:$A$73,1)+1) -
INDEX('Curva Juros'!$B$7:$B$73,MATCH(C4108,'Curva Juros'!$A$7:$A$73,1))) /
(INDEX('Curva Juros'!$A$7:$A$73,MATCH(C4108,'Curva Juros'!$A$7:$A$73,1)+1) -
INDEX('Curva Juros'!$A$7:$A$73,MATCH(C4108,'Curva Juros'!$A$7:$A$73,1)))</f>
        <v>7.5797973015873019</v>
      </c>
      <c r="F4108" s="24">
        <f t="shared" si="64"/>
        <v>-8.1997301587301286E-4</v>
      </c>
      <c r="G4108" s="24"/>
    </row>
    <row r="4109" spans="1:7" x14ac:dyDescent="0.25">
      <c r="A4109" s="3" t="s">
        <v>91</v>
      </c>
      <c r="B4109" s="4">
        <v>45919</v>
      </c>
      <c r="C4109" s="5">
        <v>1483.4</v>
      </c>
      <c r="D4109" s="19">
        <v>7.4768000000000001E-2</v>
      </c>
      <c r="E4109" s="35" cm="1">
        <f t="array" ref="E4109">INDEX('Curva Juros'!$B$7:$B$73,MATCH(C4109,'Curva Juros'!$A$7:$A$73,1)) +
(C4109-INDEX('Curva Juros'!$A$7:$A$73,MATCH(C4109,'Curva Juros'!$A$7:$A$73,1))) *
(INDEX('Curva Juros'!$B$7:$B$73,MATCH(C4109,'Curva Juros'!$A$7:$A$73,1)+1) -
INDEX('Curva Juros'!$B$7:$B$73,MATCH(C4109,'Curva Juros'!$A$7:$A$73,1))) /
(INDEX('Curva Juros'!$A$7:$A$73,MATCH(C4109,'Curva Juros'!$A$7:$A$73,1)+1) -
INDEX('Curva Juros'!$A$7:$A$73,MATCH(C4109,'Curva Juros'!$A$7:$A$73,1)))</f>
        <v>7.5808193650793649</v>
      </c>
      <c r="F4109" s="24">
        <f t="shared" si="64"/>
        <v>-1.0401936507936499E-3</v>
      </c>
      <c r="G4109" s="24"/>
    </row>
    <row r="4110" spans="1:7" x14ac:dyDescent="0.25">
      <c r="A4110" s="6" t="s">
        <v>91</v>
      </c>
      <c r="B4110" s="7">
        <v>45926</v>
      </c>
      <c r="C4110" s="8">
        <v>1479.84</v>
      </c>
      <c r="D4110" s="20">
        <v>7.3773000000000005E-2</v>
      </c>
      <c r="E4110" s="35" cm="1">
        <f t="array" ref="E4110">INDEX('Curva Juros'!$B$7:$B$73,MATCH(C4110,'Curva Juros'!$A$7:$A$73,1)) +
(C4110-INDEX('Curva Juros'!$A$7:$A$73,MATCH(C4110,'Curva Juros'!$A$7:$A$73,1))) *
(INDEX('Curva Juros'!$B$7:$B$73,MATCH(C4110,'Curva Juros'!$A$7:$A$73,1)+1) -
INDEX('Curva Juros'!$B$7:$B$73,MATCH(C4110,'Curva Juros'!$A$7:$A$73,1))) /
(INDEX('Curva Juros'!$A$7:$A$73,MATCH(C4110,'Curva Juros'!$A$7:$A$73,1)+1) -
INDEX('Curva Juros'!$A$7:$A$73,MATCH(C4110,'Curva Juros'!$A$7:$A$73,1)))</f>
        <v>7.5815935238095244</v>
      </c>
      <c r="F4110" s="24">
        <f t="shared" si="64"/>
        <v>-2.0429352380952337E-3</v>
      </c>
      <c r="G4110" s="24"/>
    </row>
    <row r="4111" spans="1:7" x14ac:dyDescent="0.25">
      <c r="A4111" s="3" t="s">
        <v>91</v>
      </c>
      <c r="B4111" s="4">
        <v>45933</v>
      </c>
      <c r="C4111" s="5">
        <v>1475.94</v>
      </c>
      <c r="D4111" s="19">
        <v>7.3013999999999996E-2</v>
      </c>
      <c r="E4111" s="35" cm="1">
        <f t="array" ref="E4111">INDEX('Curva Juros'!$B$7:$B$73,MATCH(C4111,'Curva Juros'!$A$7:$A$73,1)) +
(C4111-INDEX('Curva Juros'!$A$7:$A$73,MATCH(C4111,'Curva Juros'!$A$7:$A$73,1))) *
(INDEX('Curva Juros'!$B$7:$B$73,MATCH(C4111,'Curva Juros'!$A$7:$A$73,1)+1) -
INDEX('Curva Juros'!$B$7:$B$73,MATCH(C4111,'Curva Juros'!$A$7:$A$73,1))) /
(INDEX('Curva Juros'!$A$7:$A$73,MATCH(C4111,'Curva Juros'!$A$7:$A$73,1)+1) -
INDEX('Curva Juros'!$A$7:$A$73,MATCH(C4111,'Curva Juros'!$A$7:$A$73,1)))</f>
        <v>7.5824416190476196</v>
      </c>
      <c r="F4111" s="24">
        <f t="shared" si="64"/>
        <v>-2.8104161904762004E-3</v>
      </c>
      <c r="G4111" s="24"/>
    </row>
    <row r="4112" spans="1:7" x14ac:dyDescent="0.25">
      <c r="A4112" s="6" t="s">
        <v>91</v>
      </c>
      <c r="B4112" s="7">
        <v>45940</v>
      </c>
      <c r="C4112" s="8">
        <v>1468.58</v>
      </c>
      <c r="D4112" s="20">
        <v>7.4648999999999993E-2</v>
      </c>
      <c r="E4112" s="35" cm="1">
        <f t="array" ref="E4112">INDEX('Curva Juros'!$B$7:$B$73,MATCH(C4112,'Curva Juros'!$A$7:$A$73,1)) +
(C4112-INDEX('Curva Juros'!$A$7:$A$73,MATCH(C4112,'Curva Juros'!$A$7:$A$73,1))) *
(INDEX('Curva Juros'!$B$7:$B$73,MATCH(C4112,'Curva Juros'!$A$7:$A$73,1)+1) -
INDEX('Curva Juros'!$B$7:$B$73,MATCH(C4112,'Curva Juros'!$A$7:$A$73,1))) /
(INDEX('Curva Juros'!$A$7:$A$73,MATCH(C4112,'Curva Juros'!$A$7:$A$73,1)+1) -
INDEX('Curva Juros'!$A$7:$A$73,MATCH(C4112,'Curva Juros'!$A$7:$A$73,1)))</f>
        <v>7.5840421269841274</v>
      </c>
      <c r="F4112" s="24">
        <f t="shared" si="64"/>
        <v>-1.1914212698412863E-3</v>
      </c>
      <c r="G4112" s="24"/>
    </row>
    <row r="4113" spans="1:7" x14ac:dyDescent="0.25">
      <c r="A4113" s="3" t="s">
        <v>91</v>
      </c>
      <c r="B4113" s="4">
        <v>45947</v>
      </c>
      <c r="C4113" s="5">
        <v>1463.71</v>
      </c>
      <c r="D4113" s="19">
        <v>7.4552999999999994E-2</v>
      </c>
      <c r="E4113" s="35" cm="1">
        <f t="array" ref="E4113">INDEX('Curva Juros'!$B$7:$B$73,MATCH(C4113,'Curva Juros'!$A$7:$A$73,1)) +
(C4113-INDEX('Curva Juros'!$A$7:$A$73,MATCH(C4113,'Curva Juros'!$A$7:$A$73,1))) *
(INDEX('Curva Juros'!$B$7:$B$73,MATCH(C4113,'Curva Juros'!$A$7:$A$73,1)+1) -
INDEX('Curva Juros'!$B$7:$B$73,MATCH(C4113,'Curva Juros'!$A$7:$A$73,1))) /
(INDEX('Curva Juros'!$A$7:$A$73,MATCH(C4113,'Curva Juros'!$A$7:$A$73,1)+1) -
INDEX('Curva Juros'!$A$7:$A$73,MATCH(C4113,'Curva Juros'!$A$7:$A$73,1)))</f>
        <v>7.5851011587301587</v>
      </c>
      <c r="F4113" s="24">
        <f t="shared" si="64"/>
        <v>-1.2980115873015979E-3</v>
      </c>
      <c r="G4113" s="24"/>
    </row>
    <row r="4114" spans="1:7" x14ac:dyDescent="0.25">
      <c r="A4114" s="6" t="s">
        <v>91</v>
      </c>
      <c r="B4114" s="7">
        <v>45954</v>
      </c>
      <c r="C4114" s="8">
        <v>1459.07</v>
      </c>
      <c r="D4114" s="20">
        <v>7.4306999999999998E-2</v>
      </c>
      <c r="E4114" s="35" cm="1">
        <f t="array" ref="E4114">INDEX('Curva Juros'!$B$7:$B$73,MATCH(C4114,'Curva Juros'!$A$7:$A$73,1)) +
(C4114-INDEX('Curva Juros'!$A$7:$A$73,MATCH(C4114,'Curva Juros'!$A$7:$A$73,1))) *
(INDEX('Curva Juros'!$B$7:$B$73,MATCH(C4114,'Curva Juros'!$A$7:$A$73,1)+1) -
INDEX('Curva Juros'!$B$7:$B$73,MATCH(C4114,'Curva Juros'!$A$7:$A$73,1))) /
(INDEX('Curva Juros'!$A$7:$A$73,MATCH(C4114,'Curva Juros'!$A$7:$A$73,1)+1) -
INDEX('Curva Juros'!$A$7:$A$73,MATCH(C4114,'Curva Juros'!$A$7:$A$73,1)))</f>
        <v>7.5861101746031752</v>
      </c>
      <c r="F4114" s="24">
        <f t="shared" si="64"/>
        <v>-1.5541017460317524E-3</v>
      </c>
      <c r="G4114" s="24"/>
    </row>
    <row r="4115" spans="1:7" x14ac:dyDescent="0.25">
      <c r="A4115" s="3" t="s">
        <v>91</v>
      </c>
      <c r="B4115" s="4">
        <v>45961</v>
      </c>
      <c r="C4115" s="5">
        <v>1452.68</v>
      </c>
      <c r="D4115" s="19">
        <v>7.5269000000000003E-2</v>
      </c>
      <c r="E4115" s="35" cm="1">
        <f t="array" ref="E4115">INDEX('Curva Juros'!$B$7:$B$73,MATCH(C4115,'Curva Juros'!$A$7:$A$73,1)) +
(C4115-INDEX('Curva Juros'!$A$7:$A$73,MATCH(C4115,'Curva Juros'!$A$7:$A$73,1))) *
(INDEX('Curva Juros'!$B$7:$B$73,MATCH(C4115,'Curva Juros'!$A$7:$A$73,1)+1) -
INDEX('Curva Juros'!$B$7:$B$73,MATCH(C4115,'Curva Juros'!$A$7:$A$73,1))) /
(INDEX('Curva Juros'!$A$7:$A$73,MATCH(C4115,'Curva Juros'!$A$7:$A$73,1)+1) -
INDEX('Curva Juros'!$A$7:$A$73,MATCH(C4115,'Curva Juros'!$A$7:$A$73,1)))</f>
        <v>7.5874997460317459</v>
      </c>
      <c r="F4115" s="24">
        <f t="shared" si="64"/>
        <v>-6.0599746031746171E-4</v>
      </c>
      <c r="G4115" s="24"/>
    </row>
    <row r="4116" spans="1:7" x14ac:dyDescent="0.25">
      <c r="A4116" s="6" t="s">
        <v>91</v>
      </c>
      <c r="B4116" s="7">
        <v>45968</v>
      </c>
      <c r="C4116" s="8">
        <v>1449.04</v>
      </c>
      <c r="D4116" s="20">
        <v>7.4325000000000002E-2</v>
      </c>
      <c r="E4116" s="35" cm="1">
        <f t="array" ref="E4116">INDEX('Curva Juros'!$B$7:$B$73,MATCH(C4116,'Curva Juros'!$A$7:$A$73,1)) +
(C4116-INDEX('Curva Juros'!$A$7:$A$73,MATCH(C4116,'Curva Juros'!$A$7:$A$73,1))) *
(INDEX('Curva Juros'!$B$7:$B$73,MATCH(C4116,'Curva Juros'!$A$7:$A$73,1)+1) -
INDEX('Curva Juros'!$B$7:$B$73,MATCH(C4116,'Curva Juros'!$A$7:$A$73,1))) /
(INDEX('Curva Juros'!$A$7:$A$73,MATCH(C4116,'Curva Juros'!$A$7:$A$73,1)+1) -
INDEX('Curva Juros'!$A$7:$A$73,MATCH(C4116,'Curva Juros'!$A$7:$A$73,1)))</f>
        <v>7.5882913015873017</v>
      </c>
      <c r="F4116" s="24">
        <f t="shared" si="64"/>
        <v>-1.5579130158730192E-3</v>
      </c>
      <c r="G4116" s="24"/>
    </row>
    <row r="4117" spans="1:7" x14ac:dyDescent="0.25">
      <c r="A4117" s="3" t="s">
        <v>91</v>
      </c>
      <c r="B4117" s="4">
        <v>45975</v>
      </c>
      <c r="C4117" s="5">
        <v>1446.25</v>
      </c>
      <c r="D4117" s="19">
        <v>7.2799000000000003E-2</v>
      </c>
      <c r="E4117" s="35" cm="1">
        <f t="array" ref="E4117">INDEX('Curva Juros'!$B$7:$B$73,MATCH(C4117,'Curva Juros'!$A$7:$A$73,1)) +
(C4117-INDEX('Curva Juros'!$A$7:$A$73,MATCH(C4117,'Curva Juros'!$A$7:$A$73,1))) *
(INDEX('Curva Juros'!$B$7:$B$73,MATCH(C4117,'Curva Juros'!$A$7:$A$73,1)+1) -
INDEX('Curva Juros'!$B$7:$B$73,MATCH(C4117,'Curva Juros'!$A$7:$A$73,1))) /
(INDEX('Curva Juros'!$A$7:$A$73,MATCH(C4117,'Curva Juros'!$A$7:$A$73,1)+1) -
INDEX('Curva Juros'!$A$7:$A$73,MATCH(C4117,'Curva Juros'!$A$7:$A$73,1)))</f>
        <v>7.5888980158730162</v>
      </c>
      <c r="F4117" s="24">
        <f t="shared" si="64"/>
        <v>-3.0899801587301601E-3</v>
      </c>
      <c r="G4117" s="24"/>
    </row>
    <row r="4118" spans="1:7" x14ac:dyDescent="0.25">
      <c r="A4118" s="6" t="s">
        <v>91</v>
      </c>
      <c r="B4118" s="7">
        <v>45982</v>
      </c>
      <c r="C4118" s="8">
        <v>1442.18</v>
      </c>
      <c r="D4118" s="20">
        <v>7.2845999999999994E-2</v>
      </c>
      <c r="E4118" s="35" cm="1">
        <f t="array" ref="E4118">INDEX('Curva Juros'!$B$7:$B$73,MATCH(C4118,'Curva Juros'!$A$7:$A$73,1)) +
(C4118-INDEX('Curva Juros'!$A$7:$A$73,MATCH(C4118,'Curva Juros'!$A$7:$A$73,1))) *
(INDEX('Curva Juros'!$B$7:$B$73,MATCH(C4118,'Curva Juros'!$A$7:$A$73,1)+1) -
INDEX('Curva Juros'!$B$7:$B$73,MATCH(C4118,'Curva Juros'!$A$7:$A$73,1))) /
(INDEX('Curva Juros'!$A$7:$A$73,MATCH(C4118,'Curva Juros'!$A$7:$A$73,1)+1) -
INDEX('Curva Juros'!$A$7:$A$73,MATCH(C4118,'Curva Juros'!$A$7:$A$73,1)))</f>
        <v>7.5897830793650796</v>
      </c>
      <c r="F4118" s="24">
        <f t="shared" si="64"/>
        <v>-3.0518307936508032E-3</v>
      </c>
      <c r="G4118" s="24"/>
    </row>
    <row r="4119" spans="1:7" x14ac:dyDescent="0.25">
      <c r="A4119" s="3" t="s">
        <v>91</v>
      </c>
      <c r="B4119" s="4">
        <v>45989</v>
      </c>
      <c r="C4119" s="5">
        <v>1437.17</v>
      </c>
      <c r="D4119" s="19">
        <v>7.2857000000000005E-2</v>
      </c>
      <c r="E4119" s="35" cm="1">
        <f t="array" ref="E4119">INDEX('Curva Juros'!$B$7:$B$73,MATCH(C4119,'Curva Juros'!$A$7:$A$73,1)) +
(C4119-INDEX('Curva Juros'!$A$7:$A$73,MATCH(C4119,'Curva Juros'!$A$7:$A$73,1))) *
(INDEX('Curva Juros'!$B$7:$B$73,MATCH(C4119,'Curva Juros'!$A$7:$A$73,1)+1) -
INDEX('Curva Juros'!$B$7:$B$73,MATCH(C4119,'Curva Juros'!$A$7:$A$73,1))) /
(INDEX('Curva Juros'!$A$7:$A$73,MATCH(C4119,'Curva Juros'!$A$7:$A$73,1)+1) -
INDEX('Curva Juros'!$A$7:$A$73,MATCH(C4119,'Curva Juros'!$A$7:$A$73,1)))</f>
        <v>7.5908725555555554</v>
      </c>
      <c r="F4119" s="24">
        <f t="shared" si="64"/>
        <v>-3.0517255555555511E-3</v>
      </c>
      <c r="G4119" s="24"/>
    </row>
    <row r="4120" spans="1:7" x14ac:dyDescent="0.25">
      <c r="A4120" s="6" t="s">
        <v>91</v>
      </c>
      <c r="B4120" s="7">
        <v>45996</v>
      </c>
      <c r="C4120" s="8">
        <v>1432.24</v>
      </c>
      <c r="D4120" s="20">
        <v>7.2806999999999997E-2</v>
      </c>
      <c r="E4120" s="35" cm="1">
        <f t="array" ref="E4120">INDEX('Curva Juros'!$B$7:$B$73,MATCH(C4120,'Curva Juros'!$A$7:$A$73,1)) +
(C4120-INDEX('Curva Juros'!$A$7:$A$73,MATCH(C4120,'Curva Juros'!$A$7:$A$73,1))) *
(INDEX('Curva Juros'!$B$7:$B$73,MATCH(C4120,'Curva Juros'!$A$7:$A$73,1)+1) -
INDEX('Curva Juros'!$B$7:$B$73,MATCH(C4120,'Curva Juros'!$A$7:$A$73,1))) /
(INDEX('Curva Juros'!$A$7:$A$73,MATCH(C4120,'Curva Juros'!$A$7:$A$73,1)+1) -
INDEX('Curva Juros'!$A$7:$A$73,MATCH(C4120,'Curva Juros'!$A$7:$A$73,1)))</f>
        <v>7.591944634920635</v>
      </c>
      <c r="F4120" s="24">
        <f t="shared" si="64"/>
        <v>-3.1124463492063492E-3</v>
      </c>
      <c r="G4120" s="24"/>
    </row>
    <row r="4121" spans="1:7" x14ac:dyDescent="0.25">
      <c r="A4121" s="3" t="s">
        <v>91</v>
      </c>
      <c r="B4121" s="4">
        <v>46003</v>
      </c>
      <c r="C4121" s="5">
        <v>1427.19</v>
      </c>
      <c r="D4121" s="19">
        <v>7.2838E-2</v>
      </c>
      <c r="E4121" s="35" cm="1">
        <f t="array" ref="E4121">INDEX('Curva Juros'!$B$7:$B$73,MATCH(C4121,'Curva Juros'!$A$7:$A$73,1)) +
(C4121-INDEX('Curva Juros'!$A$7:$A$73,MATCH(C4121,'Curva Juros'!$A$7:$A$73,1))) *
(INDEX('Curva Juros'!$B$7:$B$73,MATCH(C4121,'Curva Juros'!$A$7:$A$73,1)+1) -
INDEX('Curva Juros'!$B$7:$B$73,MATCH(C4121,'Curva Juros'!$A$7:$A$73,1))) /
(INDEX('Curva Juros'!$A$7:$A$73,MATCH(C4121,'Curva Juros'!$A$7:$A$73,1)+1) -
INDEX('Curva Juros'!$A$7:$A$73,MATCH(C4121,'Curva Juros'!$A$7:$A$73,1)))</f>
        <v>7.5930428095238094</v>
      </c>
      <c r="F4121" s="24">
        <f t="shared" si="64"/>
        <v>-3.0924280952380895E-3</v>
      </c>
      <c r="G4121" s="24"/>
    </row>
    <row r="4122" spans="1:7" x14ac:dyDescent="0.25">
      <c r="A4122" s="6" t="s">
        <v>91</v>
      </c>
      <c r="B4122" s="7">
        <v>46010</v>
      </c>
      <c r="C4122" s="8">
        <v>1421.1</v>
      </c>
      <c r="D4122" s="20">
        <v>7.3592000000000005E-2</v>
      </c>
      <c r="E4122" s="35" cm="1">
        <f t="array" ref="E4122">INDEX('Curva Juros'!$B$7:$B$73,MATCH(C4122,'Curva Juros'!$A$7:$A$73,1)) +
(C4122-INDEX('Curva Juros'!$A$7:$A$73,MATCH(C4122,'Curva Juros'!$A$7:$A$73,1))) *
(INDEX('Curva Juros'!$B$7:$B$73,MATCH(C4122,'Curva Juros'!$A$7:$A$73,1)+1) -
INDEX('Curva Juros'!$B$7:$B$73,MATCH(C4122,'Curva Juros'!$A$7:$A$73,1))) /
(INDEX('Curva Juros'!$A$7:$A$73,MATCH(C4122,'Curva Juros'!$A$7:$A$73,1)+1) -
INDEX('Curva Juros'!$A$7:$A$73,MATCH(C4122,'Curva Juros'!$A$7:$A$73,1)))</f>
        <v>7.5943671428571431</v>
      </c>
      <c r="F4122" s="24">
        <f t="shared" si="64"/>
        <v>-2.351671428571428E-3</v>
      </c>
      <c r="G4122" s="24"/>
    </row>
    <row r="4123" spans="1:7" x14ac:dyDescent="0.25">
      <c r="A4123" s="3" t="s">
        <v>91</v>
      </c>
      <c r="B4123" s="4">
        <v>46017</v>
      </c>
      <c r="C4123" s="5">
        <v>1416.94</v>
      </c>
      <c r="D4123" s="19">
        <v>7.3703000000000005E-2</v>
      </c>
      <c r="E4123" s="35" cm="1">
        <f t="array" ref="E4123">INDEX('Curva Juros'!$B$7:$B$73,MATCH(C4123,'Curva Juros'!$A$7:$A$73,1)) +
(C4123-INDEX('Curva Juros'!$A$7:$A$73,MATCH(C4123,'Curva Juros'!$A$7:$A$73,1))) *
(INDEX('Curva Juros'!$B$7:$B$73,MATCH(C4123,'Curva Juros'!$A$7:$A$73,1)+1) -
INDEX('Curva Juros'!$B$7:$B$73,MATCH(C4123,'Curva Juros'!$A$7:$A$73,1))) /
(INDEX('Curva Juros'!$A$7:$A$73,MATCH(C4123,'Curva Juros'!$A$7:$A$73,1)+1) -
INDEX('Curva Juros'!$A$7:$A$73,MATCH(C4123,'Curva Juros'!$A$7:$A$73,1)))</f>
        <v>7.5952717777777776</v>
      </c>
      <c r="F4123" s="24">
        <f t="shared" si="64"/>
        <v>-2.249717777777771E-3</v>
      </c>
      <c r="G4123" s="24"/>
    </row>
    <row r="4124" spans="1:7" x14ac:dyDescent="0.25">
      <c r="A4124" s="6" t="s">
        <v>91</v>
      </c>
      <c r="B4124" s="7">
        <v>46024</v>
      </c>
      <c r="C4124" s="8">
        <v>1413.49</v>
      </c>
      <c r="D4124" s="20">
        <v>7.3328000000000004E-2</v>
      </c>
      <c r="E4124" s="35" cm="1">
        <f t="array" ref="E4124">INDEX('Curva Juros'!$B$7:$B$73,MATCH(C4124,'Curva Juros'!$A$7:$A$73,1)) +
(C4124-INDEX('Curva Juros'!$A$7:$A$73,MATCH(C4124,'Curva Juros'!$A$7:$A$73,1))) *
(INDEX('Curva Juros'!$B$7:$B$73,MATCH(C4124,'Curva Juros'!$A$7:$A$73,1)+1) -
INDEX('Curva Juros'!$B$7:$B$73,MATCH(C4124,'Curva Juros'!$A$7:$A$73,1))) /
(INDEX('Curva Juros'!$A$7:$A$73,MATCH(C4124,'Curva Juros'!$A$7:$A$73,1)+1) -
INDEX('Curva Juros'!$A$7:$A$73,MATCH(C4124,'Curva Juros'!$A$7:$A$73,1)))</f>
        <v>7.5960220158730163</v>
      </c>
      <c r="F4124" s="24">
        <f t="shared" si="64"/>
        <v>-2.6322201587301586E-3</v>
      </c>
      <c r="G4124" s="24"/>
    </row>
    <row r="4125" spans="1:7" x14ac:dyDescent="0.25">
      <c r="A4125" s="3" t="s">
        <v>91</v>
      </c>
      <c r="B4125" s="4">
        <v>46031</v>
      </c>
      <c r="C4125" s="5">
        <v>1407.65</v>
      </c>
      <c r="D4125" s="19">
        <v>7.3908000000000001E-2</v>
      </c>
      <c r="E4125" s="35" cm="1">
        <f t="array" ref="E4125">INDEX('Curva Juros'!$B$7:$B$73,MATCH(C4125,'Curva Juros'!$A$7:$A$73,1)) +
(C4125-INDEX('Curva Juros'!$A$7:$A$73,MATCH(C4125,'Curva Juros'!$A$7:$A$73,1))) *
(INDEX('Curva Juros'!$B$7:$B$73,MATCH(C4125,'Curva Juros'!$A$7:$A$73,1)+1) -
INDEX('Curva Juros'!$B$7:$B$73,MATCH(C4125,'Curva Juros'!$A$7:$A$73,1))) /
(INDEX('Curva Juros'!$A$7:$A$73,MATCH(C4125,'Curva Juros'!$A$7:$A$73,1)+1) -
INDEX('Curva Juros'!$A$7:$A$73,MATCH(C4125,'Curva Juros'!$A$7:$A$73,1)))</f>
        <v>7.5972919841269846</v>
      </c>
      <c r="F4125" s="24">
        <f t="shared" si="64"/>
        <v>-2.0649198412698438E-3</v>
      </c>
      <c r="G4125" s="24"/>
    </row>
    <row r="4126" spans="1:7" x14ac:dyDescent="0.25">
      <c r="A4126" s="6" t="s">
        <v>91</v>
      </c>
      <c r="B4126" s="7">
        <v>46038</v>
      </c>
      <c r="C4126" s="8">
        <v>1453.2</v>
      </c>
      <c r="D4126" s="20">
        <v>7.3713000000000001E-2</v>
      </c>
      <c r="E4126" s="35" cm="1">
        <f t="array" ref="E4126">INDEX('Curva Juros'!$B$7:$B$73,MATCH(C4126,'Curva Juros'!$A$7:$A$73,1)) +
(C4126-INDEX('Curva Juros'!$A$7:$A$73,MATCH(C4126,'Curva Juros'!$A$7:$A$73,1))) *
(INDEX('Curva Juros'!$B$7:$B$73,MATCH(C4126,'Curva Juros'!$A$7:$A$73,1)+1) -
INDEX('Curva Juros'!$B$7:$B$73,MATCH(C4126,'Curva Juros'!$A$7:$A$73,1))) /
(INDEX('Curva Juros'!$A$7:$A$73,MATCH(C4126,'Curva Juros'!$A$7:$A$73,1)+1) -
INDEX('Curva Juros'!$A$7:$A$73,MATCH(C4126,'Curva Juros'!$A$7:$A$73,1)))</f>
        <v>7.5873866666666672</v>
      </c>
      <c r="F4126" s="24">
        <f t="shared" si="64"/>
        <v>-2.1608666666666776E-3</v>
      </c>
      <c r="G4126" s="24"/>
    </row>
    <row r="4127" spans="1:7" x14ac:dyDescent="0.25">
      <c r="A4127" s="3" t="s">
        <v>91</v>
      </c>
      <c r="B4127" s="4">
        <v>46045</v>
      </c>
      <c r="C4127" s="5">
        <v>1449.73</v>
      </c>
      <c r="D4127" s="19">
        <v>7.2469000000000006E-2</v>
      </c>
      <c r="E4127" s="35" cm="1">
        <f t="array" ref="E4127">INDEX('Curva Juros'!$B$7:$B$73,MATCH(C4127,'Curva Juros'!$A$7:$A$73,1)) +
(C4127-INDEX('Curva Juros'!$A$7:$A$73,MATCH(C4127,'Curva Juros'!$A$7:$A$73,1))) *
(INDEX('Curva Juros'!$B$7:$B$73,MATCH(C4127,'Curva Juros'!$A$7:$A$73,1)+1) -
INDEX('Curva Juros'!$B$7:$B$73,MATCH(C4127,'Curva Juros'!$A$7:$A$73,1))) /
(INDEX('Curva Juros'!$A$7:$A$73,MATCH(C4127,'Curva Juros'!$A$7:$A$73,1)+1) -
INDEX('Curva Juros'!$A$7:$A$73,MATCH(C4127,'Curva Juros'!$A$7:$A$73,1)))</f>
        <v>7.5881412539682547</v>
      </c>
      <c r="F4127" s="24">
        <f t="shared" si="64"/>
        <v>-3.4124125396825383E-3</v>
      </c>
      <c r="G4127" s="24"/>
    </row>
    <row r="4128" spans="1:7" x14ac:dyDescent="0.25">
      <c r="A4128" s="6" t="s">
        <v>91</v>
      </c>
      <c r="B4128" s="7">
        <v>46052</v>
      </c>
      <c r="C4128" s="8">
        <v>1449.21</v>
      </c>
      <c r="D4128" s="20">
        <v>6.8806000000000006E-2</v>
      </c>
      <c r="E4128" s="35" cm="1">
        <f t="array" ref="E4128">INDEX('Curva Juros'!$B$7:$B$73,MATCH(C4128,'Curva Juros'!$A$7:$A$73,1)) +
(C4128-INDEX('Curva Juros'!$A$7:$A$73,MATCH(C4128,'Curva Juros'!$A$7:$A$73,1))) *
(INDEX('Curva Juros'!$B$7:$B$73,MATCH(C4128,'Curva Juros'!$A$7:$A$73,1)+1) -
INDEX('Curva Juros'!$B$7:$B$73,MATCH(C4128,'Curva Juros'!$A$7:$A$73,1))) /
(INDEX('Curva Juros'!$A$7:$A$73,MATCH(C4128,'Curva Juros'!$A$7:$A$73,1)+1) -
INDEX('Curva Juros'!$A$7:$A$73,MATCH(C4128,'Curva Juros'!$A$7:$A$73,1)))</f>
        <v>7.5882543333333334</v>
      </c>
      <c r="F4128" s="24">
        <f t="shared" si="64"/>
        <v>-7.0765433333333239E-3</v>
      </c>
      <c r="G4128" s="24"/>
    </row>
    <row r="4129" spans="1:7" x14ac:dyDescent="0.25">
      <c r="A4129" s="3" t="s">
        <v>91</v>
      </c>
      <c r="B4129" s="4">
        <v>46059</v>
      </c>
      <c r="C4129" s="5">
        <v>1443.83</v>
      </c>
      <c r="D4129" s="19">
        <v>6.9114999999999996E-2</v>
      </c>
      <c r="E4129" s="35" cm="1">
        <f t="array" ref="E4129">INDEX('Curva Juros'!$B$7:$B$73,MATCH(C4129,'Curva Juros'!$A$7:$A$73,1)) +
(C4129-INDEX('Curva Juros'!$A$7:$A$73,MATCH(C4129,'Curva Juros'!$A$7:$A$73,1))) *
(INDEX('Curva Juros'!$B$7:$B$73,MATCH(C4129,'Curva Juros'!$A$7:$A$73,1)+1) -
INDEX('Curva Juros'!$B$7:$B$73,MATCH(C4129,'Curva Juros'!$A$7:$A$73,1))) /
(INDEX('Curva Juros'!$A$7:$A$73,MATCH(C4129,'Curva Juros'!$A$7:$A$73,1)+1) -
INDEX('Curva Juros'!$A$7:$A$73,MATCH(C4129,'Curva Juros'!$A$7:$A$73,1)))</f>
        <v>7.5894242698412704</v>
      </c>
      <c r="F4129" s="24">
        <f t="shared" si="64"/>
        <v>-6.7792426984127074E-3</v>
      </c>
      <c r="G4129" s="24"/>
    </row>
    <row r="4130" spans="1:7" x14ac:dyDescent="0.25">
      <c r="A4130" s="6" t="s">
        <v>91</v>
      </c>
      <c r="B4130" s="7">
        <v>46066</v>
      </c>
      <c r="C4130" s="8">
        <v>1438.28</v>
      </c>
      <c r="D4130" s="20">
        <v>6.9566000000000003E-2</v>
      </c>
      <c r="E4130" s="35" cm="1">
        <f t="array" ref="E4130">INDEX('Curva Juros'!$B$7:$B$73,MATCH(C4130,'Curva Juros'!$A$7:$A$73,1)) +
(C4130-INDEX('Curva Juros'!$A$7:$A$73,MATCH(C4130,'Curva Juros'!$A$7:$A$73,1))) *
(INDEX('Curva Juros'!$B$7:$B$73,MATCH(C4130,'Curva Juros'!$A$7:$A$73,1)+1) -
INDEX('Curva Juros'!$B$7:$B$73,MATCH(C4130,'Curva Juros'!$A$7:$A$73,1))) /
(INDEX('Curva Juros'!$A$7:$A$73,MATCH(C4130,'Curva Juros'!$A$7:$A$73,1)+1) -
INDEX('Curva Juros'!$A$7:$A$73,MATCH(C4130,'Curva Juros'!$A$7:$A$73,1)))</f>
        <v>7.5906311746031747</v>
      </c>
      <c r="F4130" s="24">
        <f t="shared" si="64"/>
        <v>-6.3403117460317376E-3</v>
      </c>
      <c r="G4130" s="24"/>
    </row>
    <row r="4131" spans="1:7" x14ac:dyDescent="0.25">
      <c r="A4131" s="3" t="s">
        <v>91</v>
      </c>
      <c r="B4131" s="4">
        <v>46073</v>
      </c>
      <c r="C4131" s="5">
        <v>1435.34</v>
      </c>
      <c r="D4131" s="19">
        <v>6.9518999999999997E-2</v>
      </c>
      <c r="E4131" s="35" cm="1">
        <f t="array" ref="E4131">INDEX('Curva Juros'!$B$7:$B$73,MATCH(C4131,'Curva Juros'!$A$7:$A$73,1)) +
(C4131-INDEX('Curva Juros'!$A$7:$A$73,MATCH(C4131,'Curva Juros'!$A$7:$A$73,1))) *
(INDEX('Curva Juros'!$B$7:$B$73,MATCH(C4131,'Curva Juros'!$A$7:$A$73,1)+1) -
INDEX('Curva Juros'!$B$7:$B$73,MATCH(C4131,'Curva Juros'!$A$7:$A$73,1))) /
(INDEX('Curva Juros'!$A$7:$A$73,MATCH(C4131,'Curva Juros'!$A$7:$A$73,1)+1) -
INDEX('Curva Juros'!$A$7:$A$73,MATCH(C4131,'Curva Juros'!$A$7:$A$73,1)))</f>
        <v>7.5912705079365086</v>
      </c>
      <c r="F4131" s="24">
        <f t="shared" si="64"/>
        <v>-6.3937050793650835E-3</v>
      </c>
      <c r="G4131" s="24"/>
    </row>
    <row r="4132" spans="1:7" x14ac:dyDescent="0.25">
      <c r="A4132" s="6" t="s">
        <v>91</v>
      </c>
      <c r="B4132" s="7">
        <v>46080</v>
      </c>
      <c r="C4132" s="8">
        <v>1431.59</v>
      </c>
      <c r="D4132" s="20">
        <v>6.8492999999999998E-2</v>
      </c>
      <c r="E4132" s="35" cm="1">
        <f t="array" ref="E4132">INDEX('Curva Juros'!$B$7:$B$73,MATCH(C4132,'Curva Juros'!$A$7:$A$73,1)) +
(C4132-INDEX('Curva Juros'!$A$7:$A$73,MATCH(C4132,'Curva Juros'!$A$7:$A$73,1))) *
(INDEX('Curva Juros'!$B$7:$B$73,MATCH(C4132,'Curva Juros'!$A$7:$A$73,1)+1) -
INDEX('Curva Juros'!$B$7:$B$73,MATCH(C4132,'Curva Juros'!$A$7:$A$73,1))) /
(INDEX('Curva Juros'!$A$7:$A$73,MATCH(C4132,'Curva Juros'!$A$7:$A$73,1)+1) -
INDEX('Curva Juros'!$A$7:$A$73,MATCH(C4132,'Curva Juros'!$A$7:$A$73,1)))</f>
        <v>7.5920859841269843</v>
      </c>
      <c r="F4132" s="24">
        <f t="shared" si="64"/>
        <v>-7.4278598412698404E-3</v>
      </c>
      <c r="G4132" s="24"/>
    </row>
    <row r="4133" spans="1:7" x14ac:dyDescent="0.25">
      <c r="A4133" s="3" t="s">
        <v>92</v>
      </c>
      <c r="B4133" s="4">
        <v>45723</v>
      </c>
      <c r="C4133" s="5">
        <v>1605.44</v>
      </c>
      <c r="D4133" s="19">
        <v>9.0992000000000003E-2</v>
      </c>
      <c r="E4133" s="35" cm="1">
        <f t="array" ref="E4133">INDEX('Curva Juros'!$B$7:$B$73,MATCH(C4133,'Curva Juros'!$A$7:$A$73,1)) +
(C4133-INDEX('Curva Juros'!$A$7:$A$73,MATCH(C4133,'Curva Juros'!$A$7:$A$73,1))) *
(INDEX('Curva Juros'!$B$7:$B$73,MATCH(C4133,'Curva Juros'!$A$7:$A$73,1)+1) -
INDEX('Curva Juros'!$B$7:$B$73,MATCH(C4133,'Curva Juros'!$A$7:$A$73,1))) /
(INDEX('Curva Juros'!$A$7:$A$73,MATCH(C4133,'Curva Juros'!$A$7:$A$73,1)+1) -
INDEX('Curva Juros'!$A$7:$A$73,MATCH(C4133,'Curva Juros'!$A$7:$A$73,1)))</f>
        <v>7.5522782222222222</v>
      </c>
      <c r="F4133" s="24">
        <f t="shared" si="64"/>
        <v>1.546921777777778E-2</v>
      </c>
      <c r="G4133" s="24"/>
    </row>
    <row r="4134" spans="1:7" x14ac:dyDescent="0.25">
      <c r="A4134" s="6" t="s">
        <v>92</v>
      </c>
      <c r="B4134" s="7">
        <v>45730</v>
      </c>
      <c r="C4134" s="8">
        <v>1602.22</v>
      </c>
      <c r="D4134" s="20">
        <v>9.0555999999999998E-2</v>
      </c>
      <c r="E4134" s="35" cm="1">
        <f t="array" ref="E4134">INDEX('Curva Juros'!$B$7:$B$73,MATCH(C4134,'Curva Juros'!$A$7:$A$73,1)) +
(C4134-INDEX('Curva Juros'!$A$7:$A$73,MATCH(C4134,'Curva Juros'!$A$7:$A$73,1))) *
(INDEX('Curva Juros'!$B$7:$B$73,MATCH(C4134,'Curva Juros'!$A$7:$A$73,1)+1) -
INDEX('Curva Juros'!$B$7:$B$73,MATCH(C4134,'Curva Juros'!$A$7:$A$73,1))) /
(INDEX('Curva Juros'!$A$7:$A$73,MATCH(C4134,'Curva Juros'!$A$7:$A$73,1)+1) -
INDEX('Curva Juros'!$A$7:$A$73,MATCH(C4134,'Curva Juros'!$A$7:$A$73,1)))</f>
        <v>7.5530474444444451</v>
      </c>
      <c r="F4134" s="24">
        <f t="shared" si="64"/>
        <v>1.5025525555555544E-2</v>
      </c>
      <c r="G4134" s="24"/>
    </row>
    <row r="4135" spans="1:7" x14ac:dyDescent="0.25">
      <c r="A4135" s="3" t="s">
        <v>92</v>
      </c>
      <c r="B4135" s="4">
        <v>45737</v>
      </c>
      <c r="C4135" s="5">
        <v>1598.98</v>
      </c>
      <c r="D4135" s="19">
        <v>9.0126999999999999E-2</v>
      </c>
      <c r="E4135" s="35" cm="1">
        <f t="array" ref="E4135">INDEX('Curva Juros'!$B$7:$B$73,MATCH(C4135,'Curva Juros'!$A$7:$A$73,1)) +
(C4135-INDEX('Curva Juros'!$A$7:$A$73,MATCH(C4135,'Curva Juros'!$A$7:$A$73,1))) *
(INDEX('Curva Juros'!$B$7:$B$73,MATCH(C4135,'Curva Juros'!$A$7:$A$73,1)+1) -
INDEX('Curva Juros'!$B$7:$B$73,MATCH(C4135,'Curva Juros'!$A$7:$A$73,1))) /
(INDEX('Curva Juros'!$A$7:$A$73,MATCH(C4135,'Curva Juros'!$A$7:$A$73,1)+1) -
INDEX('Curva Juros'!$A$7:$A$73,MATCH(C4135,'Curva Juros'!$A$7:$A$73,1)))</f>
        <v>7.5538214444444449</v>
      </c>
      <c r="F4135" s="24">
        <f t="shared" si="64"/>
        <v>1.4588785555555553E-2</v>
      </c>
      <c r="G4135" s="24"/>
    </row>
    <row r="4136" spans="1:7" x14ac:dyDescent="0.25">
      <c r="A4136" s="6" t="s">
        <v>92</v>
      </c>
      <c r="B4136" s="7">
        <v>45744</v>
      </c>
      <c r="C4136" s="8">
        <v>1591.51</v>
      </c>
      <c r="D4136" s="20">
        <v>9.0731000000000006E-2</v>
      </c>
      <c r="E4136" s="35" cm="1">
        <f t="array" ref="E4136">INDEX('Curva Juros'!$B$7:$B$73,MATCH(C4136,'Curva Juros'!$A$7:$A$73,1)) +
(C4136-INDEX('Curva Juros'!$A$7:$A$73,MATCH(C4136,'Curva Juros'!$A$7:$A$73,1))) *
(INDEX('Curva Juros'!$B$7:$B$73,MATCH(C4136,'Curva Juros'!$A$7:$A$73,1)+1) -
INDEX('Curva Juros'!$B$7:$B$73,MATCH(C4136,'Curva Juros'!$A$7:$A$73,1))) /
(INDEX('Curva Juros'!$A$7:$A$73,MATCH(C4136,'Curva Juros'!$A$7:$A$73,1)+1) -
INDEX('Curva Juros'!$A$7:$A$73,MATCH(C4136,'Curva Juros'!$A$7:$A$73,1)))</f>
        <v>7.5556059444444443</v>
      </c>
      <c r="F4136" s="24">
        <f t="shared" si="64"/>
        <v>1.5174940555555558E-2</v>
      </c>
      <c r="G4136" s="24"/>
    </row>
    <row r="4137" spans="1:7" x14ac:dyDescent="0.25">
      <c r="A4137" s="3" t="s">
        <v>92</v>
      </c>
      <c r="B4137" s="4">
        <v>45751</v>
      </c>
      <c r="C4137" s="5">
        <v>1592.21</v>
      </c>
      <c r="D4137" s="19">
        <v>8.9341000000000004E-2</v>
      </c>
      <c r="E4137" s="35" cm="1">
        <f t="array" ref="E4137">INDEX('Curva Juros'!$B$7:$B$73,MATCH(C4137,'Curva Juros'!$A$7:$A$73,1)) +
(C4137-INDEX('Curva Juros'!$A$7:$A$73,MATCH(C4137,'Curva Juros'!$A$7:$A$73,1))) *
(INDEX('Curva Juros'!$B$7:$B$73,MATCH(C4137,'Curva Juros'!$A$7:$A$73,1)+1) -
INDEX('Curva Juros'!$B$7:$B$73,MATCH(C4137,'Curva Juros'!$A$7:$A$73,1))) /
(INDEX('Curva Juros'!$A$7:$A$73,MATCH(C4137,'Curva Juros'!$A$7:$A$73,1)+1) -
INDEX('Curva Juros'!$A$7:$A$73,MATCH(C4137,'Curva Juros'!$A$7:$A$73,1)))</f>
        <v>7.5554387222222221</v>
      </c>
      <c r="F4137" s="24">
        <f t="shared" si="64"/>
        <v>1.3786612777777776E-2</v>
      </c>
      <c r="G4137" s="24"/>
    </row>
    <row r="4138" spans="1:7" x14ac:dyDescent="0.25">
      <c r="A4138" s="6" t="s">
        <v>92</v>
      </c>
      <c r="B4138" s="7">
        <v>45758</v>
      </c>
      <c r="C4138" s="8">
        <v>1580.49</v>
      </c>
      <c r="D4138" s="20">
        <v>9.0979000000000004E-2</v>
      </c>
      <c r="E4138" s="35" cm="1">
        <f t="array" ref="E4138">INDEX('Curva Juros'!$B$7:$B$73,MATCH(C4138,'Curva Juros'!$A$7:$A$73,1)) +
(C4138-INDEX('Curva Juros'!$A$7:$A$73,MATCH(C4138,'Curva Juros'!$A$7:$A$73,1))) *
(INDEX('Curva Juros'!$B$7:$B$73,MATCH(C4138,'Curva Juros'!$A$7:$A$73,1)+1) -
INDEX('Curva Juros'!$B$7:$B$73,MATCH(C4138,'Curva Juros'!$A$7:$A$73,1))) /
(INDEX('Curva Juros'!$A$7:$A$73,MATCH(C4138,'Curva Juros'!$A$7:$A$73,1)+1) -
INDEX('Curva Juros'!$A$7:$A$73,MATCH(C4138,'Curva Juros'!$A$7:$A$73,1)))</f>
        <v>7.5582384999999999</v>
      </c>
      <c r="F4138" s="24">
        <f t="shared" si="64"/>
        <v>1.5396615000000002E-2</v>
      </c>
      <c r="G4138" s="24"/>
    </row>
    <row r="4139" spans="1:7" x14ac:dyDescent="0.25">
      <c r="A4139" s="3" t="s">
        <v>92</v>
      </c>
      <c r="B4139" s="4">
        <v>45764</v>
      </c>
      <c r="C4139" s="5">
        <v>1579.37</v>
      </c>
      <c r="D4139" s="19">
        <v>9.0275999999999995E-2</v>
      </c>
      <c r="E4139" s="35" cm="1">
        <f t="array" ref="E4139">INDEX('Curva Juros'!$B$7:$B$73,MATCH(C4139,'Curva Juros'!$A$7:$A$73,1)) +
(C4139-INDEX('Curva Juros'!$A$7:$A$73,MATCH(C4139,'Curva Juros'!$A$7:$A$73,1))) *
(INDEX('Curva Juros'!$B$7:$B$73,MATCH(C4139,'Curva Juros'!$A$7:$A$73,1)+1) -
INDEX('Curva Juros'!$B$7:$B$73,MATCH(C4139,'Curva Juros'!$A$7:$A$73,1))) /
(INDEX('Curva Juros'!$A$7:$A$73,MATCH(C4139,'Curva Juros'!$A$7:$A$73,1)+1) -
INDEX('Curva Juros'!$A$7:$A$73,MATCH(C4139,'Curva Juros'!$A$7:$A$73,1)))</f>
        <v>7.5585060555555561</v>
      </c>
      <c r="F4139" s="24">
        <f t="shared" si="64"/>
        <v>1.469093944444444E-2</v>
      </c>
      <c r="G4139" s="24"/>
    </row>
    <row r="4140" spans="1:7" x14ac:dyDescent="0.25">
      <c r="A4140" s="6" t="s">
        <v>92</v>
      </c>
      <c r="B4140" s="7">
        <v>45772</v>
      </c>
      <c r="C4140" s="8">
        <v>1580</v>
      </c>
      <c r="D4140" s="20">
        <v>8.9149000000000006E-2</v>
      </c>
      <c r="E4140" s="35" cm="1">
        <f t="array" ref="E4140">INDEX('Curva Juros'!$B$7:$B$73,MATCH(C4140,'Curva Juros'!$A$7:$A$73,1)) +
(C4140-INDEX('Curva Juros'!$A$7:$A$73,MATCH(C4140,'Curva Juros'!$A$7:$A$73,1))) *
(INDEX('Curva Juros'!$B$7:$B$73,MATCH(C4140,'Curva Juros'!$A$7:$A$73,1)+1) -
INDEX('Curva Juros'!$B$7:$B$73,MATCH(C4140,'Curva Juros'!$A$7:$A$73,1))) /
(INDEX('Curva Juros'!$A$7:$A$73,MATCH(C4140,'Curva Juros'!$A$7:$A$73,1)+1) -
INDEX('Curva Juros'!$A$7:$A$73,MATCH(C4140,'Curva Juros'!$A$7:$A$73,1)))</f>
        <v>7.5583555555555559</v>
      </c>
      <c r="F4140" s="24">
        <f t="shared" si="64"/>
        <v>1.3565444444444449E-2</v>
      </c>
      <c r="G4140" s="24"/>
    </row>
    <row r="4141" spans="1:7" x14ac:dyDescent="0.25">
      <c r="A4141" s="3" t="s">
        <v>92</v>
      </c>
      <c r="B4141" s="4">
        <v>45779</v>
      </c>
      <c r="C4141" s="5">
        <v>1580.27</v>
      </c>
      <c r="D4141" s="19">
        <v>8.8111999999999996E-2</v>
      </c>
      <c r="E4141" s="35" cm="1">
        <f t="array" ref="E4141">INDEX('Curva Juros'!$B$7:$B$73,MATCH(C4141,'Curva Juros'!$A$7:$A$73,1)) +
(C4141-INDEX('Curva Juros'!$A$7:$A$73,MATCH(C4141,'Curva Juros'!$A$7:$A$73,1))) *
(INDEX('Curva Juros'!$B$7:$B$73,MATCH(C4141,'Curva Juros'!$A$7:$A$73,1)+1) -
INDEX('Curva Juros'!$B$7:$B$73,MATCH(C4141,'Curva Juros'!$A$7:$A$73,1))) /
(INDEX('Curva Juros'!$A$7:$A$73,MATCH(C4141,'Curva Juros'!$A$7:$A$73,1)+1) -
INDEX('Curva Juros'!$A$7:$A$73,MATCH(C4141,'Curva Juros'!$A$7:$A$73,1)))</f>
        <v>7.5582910555555554</v>
      </c>
      <c r="F4141" s="24">
        <f t="shared" si="64"/>
        <v>1.2529089444444447E-2</v>
      </c>
      <c r="G4141" s="24"/>
    </row>
    <row r="4142" spans="1:7" x14ac:dyDescent="0.25">
      <c r="A4142" s="6" t="s">
        <v>92</v>
      </c>
      <c r="B4142" s="7">
        <v>45786</v>
      </c>
      <c r="C4142" s="8">
        <v>1582.53</v>
      </c>
      <c r="D4142" s="20">
        <v>8.6358000000000004E-2</v>
      </c>
      <c r="E4142" s="35" cm="1">
        <f t="array" ref="E4142">INDEX('Curva Juros'!$B$7:$B$73,MATCH(C4142,'Curva Juros'!$A$7:$A$73,1)) +
(C4142-INDEX('Curva Juros'!$A$7:$A$73,MATCH(C4142,'Curva Juros'!$A$7:$A$73,1))) *
(INDEX('Curva Juros'!$B$7:$B$73,MATCH(C4142,'Curva Juros'!$A$7:$A$73,1)+1) -
INDEX('Curva Juros'!$B$7:$B$73,MATCH(C4142,'Curva Juros'!$A$7:$A$73,1))) /
(INDEX('Curva Juros'!$A$7:$A$73,MATCH(C4142,'Curva Juros'!$A$7:$A$73,1)+1) -
INDEX('Curva Juros'!$A$7:$A$73,MATCH(C4142,'Curva Juros'!$A$7:$A$73,1)))</f>
        <v>7.5577511666666668</v>
      </c>
      <c r="F4142" s="24">
        <f t="shared" si="64"/>
        <v>1.0780488333333338E-2</v>
      </c>
      <c r="G4142" s="24"/>
    </row>
    <row r="4143" spans="1:7" x14ac:dyDescent="0.25">
      <c r="A4143" s="3" t="s">
        <v>92</v>
      </c>
      <c r="B4143" s="4">
        <v>45793</v>
      </c>
      <c r="C4143" s="5">
        <v>1578.46</v>
      </c>
      <c r="D4143" s="19">
        <v>8.6135000000000003E-2</v>
      </c>
      <c r="E4143" s="35" cm="1">
        <f t="array" ref="E4143">INDEX('Curva Juros'!$B$7:$B$73,MATCH(C4143,'Curva Juros'!$A$7:$A$73,1)) +
(C4143-INDEX('Curva Juros'!$A$7:$A$73,MATCH(C4143,'Curva Juros'!$A$7:$A$73,1))) *
(INDEX('Curva Juros'!$B$7:$B$73,MATCH(C4143,'Curva Juros'!$A$7:$A$73,1)+1) -
INDEX('Curva Juros'!$B$7:$B$73,MATCH(C4143,'Curva Juros'!$A$7:$A$73,1))) /
(INDEX('Curva Juros'!$A$7:$A$73,MATCH(C4143,'Curva Juros'!$A$7:$A$73,1)+1) -
INDEX('Curva Juros'!$A$7:$A$73,MATCH(C4143,'Curva Juros'!$A$7:$A$73,1)))</f>
        <v>7.5587234444444444</v>
      </c>
      <c r="F4143" s="24">
        <f t="shared" si="64"/>
        <v>1.0547765555555561E-2</v>
      </c>
      <c r="G4143" s="24"/>
    </row>
    <row r="4144" spans="1:7" x14ac:dyDescent="0.25">
      <c r="A4144" s="6" t="s">
        <v>92</v>
      </c>
      <c r="B4144" s="7">
        <v>45800</v>
      </c>
      <c r="C4144" s="8">
        <v>1573.12</v>
      </c>
      <c r="D4144" s="20">
        <v>8.6217000000000002E-2</v>
      </c>
      <c r="E4144" s="35" cm="1">
        <f t="array" ref="E4144">INDEX('Curva Juros'!$B$7:$B$73,MATCH(C4144,'Curva Juros'!$A$7:$A$73,1)) +
(C4144-INDEX('Curva Juros'!$A$7:$A$73,MATCH(C4144,'Curva Juros'!$A$7:$A$73,1))) *
(INDEX('Curva Juros'!$B$7:$B$73,MATCH(C4144,'Curva Juros'!$A$7:$A$73,1)+1) -
INDEX('Curva Juros'!$B$7:$B$73,MATCH(C4144,'Curva Juros'!$A$7:$A$73,1))) /
(INDEX('Curva Juros'!$A$7:$A$73,MATCH(C4144,'Curva Juros'!$A$7:$A$73,1)+1) -
INDEX('Curva Juros'!$A$7:$A$73,MATCH(C4144,'Curva Juros'!$A$7:$A$73,1)))</f>
        <v>7.5599991111111118</v>
      </c>
      <c r="F4144" s="24">
        <f t="shared" si="64"/>
        <v>1.061700888888889E-2</v>
      </c>
      <c r="G4144" s="24"/>
    </row>
    <row r="4145" spans="1:7" x14ac:dyDescent="0.25">
      <c r="A4145" s="3" t="s">
        <v>92</v>
      </c>
      <c r="B4145" s="4">
        <v>45807</v>
      </c>
      <c r="C4145" s="5">
        <v>1565.73</v>
      </c>
      <c r="D4145" s="19">
        <v>8.6793999999999996E-2</v>
      </c>
      <c r="E4145" s="35" cm="1">
        <f t="array" ref="E4145">INDEX('Curva Juros'!$B$7:$B$73,MATCH(C4145,'Curva Juros'!$A$7:$A$73,1)) +
(C4145-INDEX('Curva Juros'!$A$7:$A$73,MATCH(C4145,'Curva Juros'!$A$7:$A$73,1))) *
(INDEX('Curva Juros'!$B$7:$B$73,MATCH(C4145,'Curva Juros'!$A$7:$A$73,1)+1) -
INDEX('Curva Juros'!$B$7:$B$73,MATCH(C4145,'Curva Juros'!$A$7:$A$73,1))) /
(INDEX('Curva Juros'!$A$7:$A$73,MATCH(C4145,'Curva Juros'!$A$7:$A$73,1)+1) -
INDEX('Curva Juros'!$A$7:$A$73,MATCH(C4145,'Curva Juros'!$A$7:$A$73,1)))</f>
        <v>7.5617644999999998</v>
      </c>
      <c r="F4145" s="24">
        <f t="shared" si="64"/>
        <v>1.1176354999999999E-2</v>
      </c>
      <c r="G4145" s="24"/>
    </row>
    <row r="4146" spans="1:7" x14ac:dyDescent="0.25">
      <c r="A4146" s="6" t="s">
        <v>92</v>
      </c>
      <c r="B4146" s="7">
        <v>45814</v>
      </c>
      <c r="C4146" s="8">
        <v>1564.28</v>
      </c>
      <c r="D4146" s="20">
        <v>8.5936999999999999E-2</v>
      </c>
      <c r="E4146" s="35" cm="1">
        <f t="array" ref="E4146">INDEX('Curva Juros'!$B$7:$B$73,MATCH(C4146,'Curva Juros'!$A$7:$A$73,1)) +
(C4146-INDEX('Curva Juros'!$A$7:$A$73,MATCH(C4146,'Curva Juros'!$A$7:$A$73,1))) *
(INDEX('Curva Juros'!$B$7:$B$73,MATCH(C4146,'Curva Juros'!$A$7:$A$73,1)+1) -
INDEX('Curva Juros'!$B$7:$B$73,MATCH(C4146,'Curva Juros'!$A$7:$A$73,1))) /
(INDEX('Curva Juros'!$A$7:$A$73,MATCH(C4146,'Curva Juros'!$A$7:$A$73,1)+1) -
INDEX('Curva Juros'!$A$7:$A$73,MATCH(C4146,'Curva Juros'!$A$7:$A$73,1)))</f>
        <v>7.5621108888888893</v>
      </c>
      <c r="F4146" s="24">
        <f t="shared" si="64"/>
        <v>1.03158911111111E-2</v>
      </c>
      <c r="G4146" s="24"/>
    </row>
    <row r="4147" spans="1:7" x14ac:dyDescent="0.25">
      <c r="A4147" s="3" t="s">
        <v>92</v>
      </c>
      <c r="B4147" s="4">
        <v>45821</v>
      </c>
      <c r="C4147" s="5">
        <v>1558.28</v>
      </c>
      <c r="D4147" s="19">
        <v>8.6179000000000006E-2</v>
      </c>
      <c r="E4147" s="35" cm="1">
        <f t="array" ref="E4147">INDEX('Curva Juros'!$B$7:$B$73,MATCH(C4147,'Curva Juros'!$A$7:$A$73,1)) +
(C4147-INDEX('Curva Juros'!$A$7:$A$73,MATCH(C4147,'Curva Juros'!$A$7:$A$73,1))) *
(INDEX('Curva Juros'!$B$7:$B$73,MATCH(C4147,'Curva Juros'!$A$7:$A$73,1)+1) -
INDEX('Curva Juros'!$B$7:$B$73,MATCH(C4147,'Curva Juros'!$A$7:$A$73,1))) /
(INDEX('Curva Juros'!$A$7:$A$73,MATCH(C4147,'Curva Juros'!$A$7:$A$73,1)+1) -
INDEX('Curva Juros'!$A$7:$A$73,MATCH(C4147,'Curva Juros'!$A$7:$A$73,1)))</f>
        <v>7.5635442222222222</v>
      </c>
      <c r="F4147" s="24">
        <f t="shared" si="64"/>
        <v>1.0543557777777782E-2</v>
      </c>
      <c r="G4147" s="24"/>
    </row>
    <row r="4148" spans="1:7" x14ac:dyDescent="0.25">
      <c r="A4148" s="6" t="s">
        <v>92</v>
      </c>
      <c r="B4148" s="7">
        <v>45828</v>
      </c>
      <c r="C4148" s="8">
        <v>1559.8</v>
      </c>
      <c r="D4148" s="20">
        <v>8.4851999999999997E-2</v>
      </c>
      <c r="E4148" s="35" cm="1">
        <f t="array" ref="E4148">INDEX('Curva Juros'!$B$7:$B$73,MATCH(C4148,'Curva Juros'!$A$7:$A$73,1)) +
(C4148-INDEX('Curva Juros'!$A$7:$A$73,MATCH(C4148,'Curva Juros'!$A$7:$A$73,1))) *
(INDEX('Curva Juros'!$B$7:$B$73,MATCH(C4148,'Curva Juros'!$A$7:$A$73,1)+1) -
INDEX('Curva Juros'!$B$7:$B$73,MATCH(C4148,'Curva Juros'!$A$7:$A$73,1))) /
(INDEX('Curva Juros'!$A$7:$A$73,MATCH(C4148,'Curva Juros'!$A$7:$A$73,1)+1) -
INDEX('Curva Juros'!$A$7:$A$73,MATCH(C4148,'Curva Juros'!$A$7:$A$73,1)))</f>
        <v>7.5631811111111116</v>
      </c>
      <c r="F4148" s="24">
        <f t="shared" si="64"/>
        <v>9.2201888888888833E-3</v>
      </c>
      <c r="G4148" s="24"/>
    </row>
    <row r="4149" spans="1:7" x14ac:dyDescent="0.25">
      <c r="A4149" s="3" t="s">
        <v>92</v>
      </c>
      <c r="B4149" s="4">
        <v>45835</v>
      </c>
      <c r="C4149" s="5">
        <v>1552.45</v>
      </c>
      <c r="D4149" s="19">
        <v>8.5416000000000006E-2</v>
      </c>
      <c r="E4149" s="35" cm="1">
        <f t="array" ref="E4149">INDEX('Curva Juros'!$B$7:$B$73,MATCH(C4149,'Curva Juros'!$A$7:$A$73,1)) +
(C4149-INDEX('Curva Juros'!$A$7:$A$73,MATCH(C4149,'Curva Juros'!$A$7:$A$73,1))) *
(INDEX('Curva Juros'!$B$7:$B$73,MATCH(C4149,'Curva Juros'!$A$7:$A$73,1)+1) -
INDEX('Curva Juros'!$B$7:$B$73,MATCH(C4149,'Curva Juros'!$A$7:$A$73,1))) /
(INDEX('Curva Juros'!$A$7:$A$73,MATCH(C4149,'Curva Juros'!$A$7:$A$73,1)+1) -
INDEX('Curva Juros'!$A$7:$A$73,MATCH(C4149,'Curva Juros'!$A$7:$A$73,1)))</f>
        <v>7.5649369444444448</v>
      </c>
      <c r="F4149" s="24">
        <f t="shared" si="64"/>
        <v>9.7666305555555583E-3</v>
      </c>
      <c r="G4149" s="24"/>
    </row>
    <row r="4150" spans="1:7" x14ac:dyDescent="0.25">
      <c r="A4150" s="6" t="s">
        <v>92</v>
      </c>
      <c r="B4150" s="7">
        <v>45842</v>
      </c>
      <c r="C4150" s="8">
        <v>1556.85</v>
      </c>
      <c r="D4150" s="20">
        <v>8.3168000000000006E-2</v>
      </c>
      <c r="E4150" s="35" cm="1">
        <f t="array" ref="E4150">INDEX('Curva Juros'!$B$7:$B$73,MATCH(C4150,'Curva Juros'!$A$7:$A$73,1)) +
(C4150-INDEX('Curva Juros'!$A$7:$A$73,MATCH(C4150,'Curva Juros'!$A$7:$A$73,1))) *
(INDEX('Curva Juros'!$B$7:$B$73,MATCH(C4150,'Curva Juros'!$A$7:$A$73,1)+1) -
INDEX('Curva Juros'!$B$7:$B$73,MATCH(C4150,'Curva Juros'!$A$7:$A$73,1))) /
(INDEX('Curva Juros'!$A$7:$A$73,MATCH(C4150,'Curva Juros'!$A$7:$A$73,1)+1) -
INDEX('Curva Juros'!$A$7:$A$73,MATCH(C4150,'Curva Juros'!$A$7:$A$73,1)))</f>
        <v>7.5638858333333339</v>
      </c>
      <c r="F4150" s="24">
        <f t="shared" si="64"/>
        <v>7.5291416666666694E-3</v>
      </c>
      <c r="G4150" s="24"/>
    </row>
    <row r="4151" spans="1:7" x14ac:dyDescent="0.25">
      <c r="A4151" s="3" t="s">
        <v>92</v>
      </c>
      <c r="B4151" s="4">
        <v>45849</v>
      </c>
      <c r="C4151" s="5">
        <v>1547.5</v>
      </c>
      <c r="D4151" s="19">
        <v>8.4207000000000004E-2</v>
      </c>
      <c r="E4151" s="35" cm="1">
        <f t="array" ref="E4151">INDEX('Curva Juros'!$B$7:$B$73,MATCH(C4151,'Curva Juros'!$A$7:$A$73,1)) +
(C4151-INDEX('Curva Juros'!$A$7:$A$73,MATCH(C4151,'Curva Juros'!$A$7:$A$73,1))) *
(INDEX('Curva Juros'!$B$7:$B$73,MATCH(C4151,'Curva Juros'!$A$7:$A$73,1)+1) -
INDEX('Curva Juros'!$B$7:$B$73,MATCH(C4151,'Curva Juros'!$A$7:$A$73,1))) /
(INDEX('Curva Juros'!$A$7:$A$73,MATCH(C4151,'Curva Juros'!$A$7:$A$73,1)+1) -
INDEX('Curva Juros'!$A$7:$A$73,MATCH(C4151,'Curva Juros'!$A$7:$A$73,1)))</f>
        <v>7.5661194444444444</v>
      </c>
      <c r="F4151" s="24">
        <f t="shared" si="64"/>
        <v>8.5458055555555634E-3</v>
      </c>
      <c r="G4151" s="24"/>
    </row>
    <row r="4152" spans="1:7" x14ac:dyDescent="0.25">
      <c r="A4152" s="6" t="s">
        <v>92</v>
      </c>
      <c r="B4152" s="7">
        <v>45856</v>
      </c>
      <c r="C4152" s="8">
        <v>1600.43</v>
      </c>
      <c r="D4152" s="20">
        <v>8.4126999999999993E-2</v>
      </c>
      <c r="E4152" s="35" cm="1">
        <f t="array" ref="E4152">INDEX('Curva Juros'!$B$7:$B$73,MATCH(C4152,'Curva Juros'!$A$7:$A$73,1)) +
(C4152-INDEX('Curva Juros'!$A$7:$A$73,MATCH(C4152,'Curva Juros'!$A$7:$A$73,1))) *
(INDEX('Curva Juros'!$B$7:$B$73,MATCH(C4152,'Curva Juros'!$A$7:$A$73,1)+1) -
INDEX('Curva Juros'!$B$7:$B$73,MATCH(C4152,'Curva Juros'!$A$7:$A$73,1))) /
(INDEX('Curva Juros'!$A$7:$A$73,MATCH(C4152,'Curva Juros'!$A$7:$A$73,1)+1) -
INDEX('Curva Juros'!$A$7:$A$73,MATCH(C4152,'Curva Juros'!$A$7:$A$73,1)))</f>
        <v>7.5534750555555554</v>
      </c>
      <c r="F4152" s="24">
        <f t="shared" si="64"/>
        <v>8.5922494444444358E-3</v>
      </c>
      <c r="G4152" s="24"/>
    </row>
    <row r="4153" spans="1:7" x14ac:dyDescent="0.25">
      <c r="A4153" s="3" t="s">
        <v>92</v>
      </c>
      <c r="B4153" s="4">
        <v>45863</v>
      </c>
      <c r="C4153" s="5">
        <v>1594.28</v>
      </c>
      <c r="D4153" s="19">
        <v>8.4415000000000004E-2</v>
      </c>
      <c r="E4153" s="35" cm="1">
        <f t="array" ref="E4153">INDEX('Curva Juros'!$B$7:$B$73,MATCH(C4153,'Curva Juros'!$A$7:$A$73,1)) +
(C4153-INDEX('Curva Juros'!$A$7:$A$73,MATCH(C4153,'Curva Juros'!$A$7:$A$73,1))) *
(INDEX('Curva Juros'!$B$7:$B$73,MATCH(C4153,'Curva Juros'!$A$7:$A$73,1)+1) -
INDEX('Curva Juros'!$B$7:$B$73,MATCH(C4153,'Curva Juros'!$A$7:$A$73,1))) /
(INDEX('Curva Juros'!$A$7:$A$73,MATCH(C4153,'Curva Juros'!$A$7:$A$73,1)+1) -
INDEX('Curva Juros'!$A$7:$A$73,MATCH(C4153,'Curva Juros'!$A$7:$A$73,1)))</f>
        <v>7.5549442222222227</v>
      </c>
      <c r="F4153" s="24">
        <f t="shared" si="64"/>
        <v>8.8655577777777828E-3</v>
      </c>
      <c r="G4153" s="24"/>
    </row>
    <row r="4154" spans="1:7" x14ac:dyDescent="0.25">
      <c r="A4154" s="6" t="s">
        <v>92</v>
      </c>
      <c r="B4154" s="7">
        <v>45870</v>
      </c>
      <c r="C4154" s="8">
        <v>1589.9</v>
      </c>
      <c r="D4154" s="20">
        <v>8.4259000000000001E-2</v>
      </c>
      <c r="E4154" s="35" cm="1">
        <f t="array" ref="E4154">INDEX('Curva Juros'!$B$7:$B$73,MATCH(C4154,'Curva Juros'!$A$7:$A$73,1)) +
(C4154-INDEX('Curva Juros'!$A$7:$A$73,MATCH(C4154,'Curva Juros'!$A$7:$A$73,1))) *
(INDEX('Curva Juros'!$B$7:$B$73,MATCH(C4154,'Curva Juros'!$A$7:$A$73,1)+1) -
INDEX('Curva Juros'!$B$7:$B$73,MATCH(C4154,'Curva Juros'!$A$7:$A$73,1))) /
(INDEX('Curva Juros'!$A$7:$A$73,MATCH(C4154,'Curva Juros'!$A$7:$A$73,1)+1) -
INDEX('Curva Juros'!$A$7:$A$73,MATCH(C4154,'Curva Juros'!$A$7:$A$73,1)))</f>
        <v>7.5559905555555558</v>
      </c>
      <c r="F4154" s="24">
        <f t="shared" si="64"/>
        <v>8.699094444444444E-3</v>
      </c>
      <c r="G4154" s="24"/>
    </row>
    <row r="4155" spans="1:7" x14ac:dyDescent="0.25">
      <c r="A4155" s="3" t="s">
        <v>92</v>
      </c>
      <c r="B4155" s="4">
        <v>45877</v>
      </c>
      <c r="C4155" s="5">
        <v>1598.55</v>
      </c>
      <c r="D4155" s="19">
        <v>8.0865000000000006E-2</v>
      </c>
      <c r="E4155" s="35" cm="1">
        <f t="array" ref="E4155">INDEX('Curva Juros'!$B$7:$B$73,MATCH(C4155,'Curva Juros'!$A$7:$A$73,1)) +
(C4155-INDEX('Curva Juros'!$A$7:$A$73,MATCH(C4155,'Curva Juros'!$A$7:$A$73,1))) *
(INDEX('Curva Juros'!$B$7:$B$73,MATCH(C4155,'Curva Juros'!$A$7:$A$73,1)+1) -
INDEX('Curva Juros'!$B$7:$B$73,MATCH(C4155,'Curva Juros'!$A$7:$A$73,1))) /
(INDEX('Curva Juros'!$A$7:$A$73,MATCH(C4155,'Curva Juros'!$A$7:$A$73,1)+1) -
INDEX('Curva Juros'!$A$7:$A$73,MATCH(C4155,'Curva Juros'!$A$7:$A$73,1)))</f>
        <v>7.5539241666666666</v>
      </c>
      <c r="F4155" s="24">
        <f t="shared" si="64"/>
        <v>5.3257583333333469E-3</v>
      </c>
      <c r="G4155" s="24"/>
    </row>
    <row r="4156" spans="1:7" x14ac:dyDescent="0.25">
      <c r="A4156" s="6" t="s">
        <v>92</v>
      </c>
      <c r="B4156" s="7">
        <v>45884</v>
      </c>
      <c r="C4156" s="8">
        <v>1598.07</v>
      </c>
      <c r="D4156" s="20">
        <v>7.9747999999999999E-2</v>
      </c>
      <c r="E4156" s="35" cm="1">
        <f t="array" ref="E4156">INDEX('Curva Juros'!$B$7:$B$73,MATCH(C4156,'Curva Juros'!$A$7:$A$73,1)) +
(C4156-INDEX('Curva Juros'!$A$7:$A$73,MATCH(C4156,'Curva Juros'!$A$7:$A$73,1))) *
(INDEX('Curva Juros'!$B$7:$B$73,MATCH(C4156,'Curva Juros'!$A$7:$A$73,1)+1) -
INDEX('Curva Juros'!$B$7:$B$73,MATCH(C4156,'Curva Juros'!$A$7:$A$73,1))) /
(INDEX('Curva Juros'!$A$7:$A$73,MATCH(C4156,'Curva Juros'!$A$7:$A$73,1)+1) -
INDEX('Curva Juros'!$A$7:$A$73,MATCH(C4156,'Curva Juros'!$A$7:$A$73,1)))</f>
        <v>7.5540388333333333</v>
      </c>
      <c r="F4156" s="24">
        <f t="shared" si="64"/>
        <v>4.2076116666666663E-3</v>
      </c>
      <c r="G4156" s="24"/>
    </row>
    <row r="4157" spans="1:7" x14ac:dyDescent="0.25">
      <c r="A4157" s="3" t="s">
        <v>92</v>
      </c>
      <c r="B4157" s="4">
        <v>45891</v>
      </c>
      <c r="C4157" s="5">
        <v>1590.11</v>
      </c>
      <c r="D4157" s="19">
        <v>8.0477999999999994E-2</v>
      </c>
      <c r="E4157" s="35" cm="1">
        <f t="array" ref="E4157">INDEX('Curva Juros'!$B$7:$B$73,MATCH(C4157,'Curva Juros'!$A$7:$A$73,1)) +
(C4157-INDEX('Curva Juros'!$A$7:$A$73,MATCH(C4157,'Curva Juros'!$A$7:$A$73,1))) *
(INDEX('Curva Juros'!$B$7:$B$73,MATCH(C4157,'Curva Juros'!$A$7:$A$73,1)+1) -
INDEX('Curva Juros'!$B$7:$B$73,MATCH(C4157,'Curva Juros'!$A$7:$A$73,1))) /
(INDEX('Curva Juros'!$A$7:$A$73,MATCH(C4157,'Curva Juros'!$A$7:$A$73,1)+1) -
INDEX('Curva Juros'!$A$7:$A$73,MATCH(C4157,'Curva Juros'!$A$7:$A$73,1)))</f>
        <v>7.5559403888888887</v>
      </c>
      <c r="F4157" s="24">
        <f t="shared" si="64"/>
        <v>4.9185961111111037E-3</v>
      </c>
      <c r="G4157" s="24"/>
    </row>
    <row r="4158" spans="1:7" x14ac:dyDescent="0.25">
      <c r="A4158" s="6" t="s">
        <v>92</v>
      </c>
      <c r="B4158" s="7">
        <v>45898</v>
      </c>
      <c r="C4158" s="8">
        <v>1590.68</v>
      </c>
      <c r="D4158" s="20">
        <v>7.9104999999999995E-2</v>
      </c>
      <c r="E4158" s="35" cm="1">
        <f t="array" ref="E4158">INDEX('Curva Juros'!$B$7:$B$73,MATCH(C4158,'Curva Juros'!$A$7:$A$73,1)) +
(C4158-INDEX('Curva Juros'!$A$7:$A$73,MATCH(C4158,'Curva Juros'!$A$7:$A$73,1))) *
(INDEX('Curva Juros'!$B$7:$B$73,MATCH(C4158,'Curva Juros'!$A$7:$A$73,1)+1) -
INDEX('Curva Juros'!$B$7:$B$73,MATCH(C4158,'Curva Juros'!$A$7:$A$73,1))) /
(INDEX('Curva Juros'!$A$7:$A$73,MATCH(C4158,'Curva Juros'!$A$7:$A$73,1)+1) -
INDEX('Curva Juros'!$A$7:$A$73,MATCH(C4158,'Curva Juros'!$A$7:$A$73,1)))</f>
        <v>7.5558042222222221</v>
      </c>
      <c r="F4158" s="24">
        <f t="shared" si="64"/>
        <v>3.5469577777777761E-3</v>
      </c>
      <c r="G4158" s="24"/>
    </row>
    <row r="4159" spans="1:7" x14ac:dyDescent="0.25">
      <c r="A4159" s="3" t="s">
        <v>92</v>
      </c>
      <c r="B4159" s="4">
        <v>45905</v>
      </c>
      <c r="C4159" s="5">
        <v>1588.13</v>
      </c>
      <c r="D4159" s="19">
        <v>7.8503000000000003E-2</v>
      </c>
      <c r="E4159" s="35" cm="1">
        <f t="array" ref="E4159">INDEX('Curva Juros'!$B$7:$B$73,MATCH(C4159,'Curva Juros'!$A$7:$A$73,1)) +
(C4159-INDEX('Curva Juros'!$A$7:$A$73,MATCH(C4159,'Curva Juros'!$A$7:$A$73,1))) *
(INDEX('Curva Juros'!$B$7:$B$73,MATCH(C4159,'Curva Juros'!$A$7:$A$73,1)+1) -
INDEX('Curva Juros'!$B$7:$B$73,MATCH(C4159,'Curva Juros'!$A$7:$A$73,1))) /
(INDEX('Curva Juros'!$A$7:$A$73,MATCH(C4159,'Curva Juros'!$A$7:$A$73,1)+1) -
INDEX('Curva Juros'!$A$7:$A$73,MATCH(C4159,'Curva Juros'!$A$7:$A$73,1)))</f>
        <v>7.5564133888888891</v>
      </c>
      <c r="F4159" s="24">
        <f t="shared" si="64"/>
        <v>2.9388661111111186E-3</v>
      </c>
      <c r="G4159" s="24"/>
    </row>
    <row r="4160" spans="1:7" x14ac:dyDescent="0.25">
      <c r="A4160" s="6" t="s">
        <v>92</v>
      </c>
      <c r="B4160" s="7">
        <v>45912</v>
      </c>
      <c r="C4160" s="8">
        <v>1584.72</v>
      </c>
      <c r="D4160" s="20">
        <v>7.8115000000000004E-2</v>
      </c>
      <c r="E4160" s="35" cm="1">
        <f t="array" ref="E4160">INDEX('Curva Juros'!$B$7:$B$73,MATCH(C4160,'Curva Juros'!$A$7:$A$73,1)) +
(C4160-INDEX('Curva Juros'!$A$7:$A$73,MATCH(C4160,'Curva Juros'!$A$7:$A$73,1))) *
(INDEX('Curva Juros'!$B$7:$B$73,MATCH(C4160,'Curva Juros'!$A$7:$A$73,1)+1) -
INDEX('Curva Juros'!$B$7:$B$73,MATCH(C4160,'Curva Juros'!$A$7:$A$73,1))) /
(INDEX('Curva Juros'!$A$7:$A$73,MATCH(C4160,'Curva Juros'!$A$7:$A$73,1)+1) -
INDEX('Curva Juros'!$A$7:$A$73,MATCH(C4160,'Curva Juros'!$A$7:$A$73,1)))</f>
        <v>7.5572280000000003</v>
      </c>
      <c r="F4160" s="24">
        <f t="shared" si="64"/>
        <v>2.5427199999999983E-3</v>
      </c>
      <c r="G4160" s="24"/>
    </row>
    <row r="4161" spans="1:7" x14ac:dyDescent="0.25">
      <c r="A4161" s="3" t="s">
        <v>92</v>
      </c>
      <c r="B4161" s="4">
        <v>45919</v>
      </c>
      <c r="C4161" s="5">
        <v>1583.62</v>
      </c>
      <c r="D4161" s="19">
        <v>7.7159000000000005E-2</v>
      </c>
      <c r="E4161" s="35" cm="1">
        <f t="array" ref="E4161">INDEX('Curva Juros'!$B$7:$B$73,MATCH(C4161,'Curva Juros'!$A$7:$A$73,1)) +
(C4161-INDEX('Curva Juros'!$A$7:$A$73,MATCH(C4161,'Curva Juros'!$A$7:$A$73,1))) *
(INDEX('Curva Juros'!$B$7:$B$73,MATCH(C4161,'Curva Juros'!$A$7:$A$73,1)+1) -
INDEX('Curva Juros'!$B$7:$B$73,MATCH(C4161,'Curva Juros'!$A$7:$A$73,1))) /
(INDEX('Curva Juros'!$A$7:$A$73,MATCH(C4161,'Curva Juros'!$A$7:$A$73,1)+1) -
INDEX('Curva Juros'!$A$7:$A$73,MATCH(C4161,'Curva Juros'!$A$7:$A$73,1)))</f>
        <v>7.5574907777777778</v>
      </c>
      <c r="F4161" s="24">
        <f t="shared" si="64"/>
        <v>1.584092222222222E-3</v>
      </c>
      <c r="G4161" s="24"/>
    </row>
    <row r="4162" spans="1:7" x14ac:dyDescent="0.25">
      <c r="A4162" s="6" t="s">
        <v>92</v>
      </c>
      <c r="B4162" s="7">
        <v>45926</v>
      </c>
      <c r="C4162" s="8">
        <v>1584.89</v>
      </c>
      <c r="D4162" s="20">
        <v>7.5631000000000004E-2</v>
      </c>
      <c r="E4162" s="35" cm="1">
        <f t="array" ref="E4162">INDEX('Curva Juros'!$B$7:$B$73,MATCH(C4162,'Curva Juros'!$A$7:$A$73,1)) +
(C4162-INDEX('Curva Juros'!$A$7:$A$73,MATCH(C4162,'Curva Juros'!$A$7:$A$73,1))) *
(INDEX('Curva Juros'!$B$7:$B$73,MATCH(C4162,'Curva Juros'!$A$7:$A$73,1)+1) -
INDEX('Curva Juros'!$B$7:$B$73,MATCH(C4162,'Curva Juros'!$A$7:$A$73,1))) /
(INDEX('Curva Juros'!$A$7:$A$73,MATCH(C4162,'Curva Juros'!$A$7:$A$73,1)+1) -
INDEX('Curva Juros'!$A$7:$A$73,MATCH(C4162,'Curva Juros'!$A$7:$A$73,1)))</f>
        <v>7.557187388888889</v>
      </c>
      <c r="F4162" s="24">
        <f t="shared" si="64"/>
        <v>5.9126111111112989E-5</v>
      </c>
      <c r="G4162" s="24"/>
    </row>
    <row r="4163" spans="1:7" x14ac:dyDescent="0.25">
      <c r="A4163" s="3" t="s">
        <v>92</v>
      </c>
      <c r="B4163" s="4">
        <v>45933</v>
      </c>
      <c r="C4163" s="5">
        <v>1574.91</v>
      </c>
      <c r="D4163" s="19">
        <v>7.6842999999999995E-2</v>
      </c>
      <c r="E4163" s="35" cm="1">
        <f t="array" ref="E4163">INDEX('Curva Juros'!$B$7:$B$73,MATCH(C4163,'Curva Juros'!$A$7:$A$73,1)) +
(C4163-INDEX('Curva Juros'!$A$7:$A$73,MATCH(C4163,'Curva Juros'!$A$7:$A$73,1))) *
(INDEX('Curva Juros'!$B$7:$B$73,MATCH(C4163,'Curva Juros'!$A$7:$A$73,1)+1) -
INDEX('Curva Juros'!$B$7:$B$73,MATCH(C4163,'Curva Juros'!$A$7:$A$73,1))) /
(INDEX('Curva Juros'!$A$7:$A$73,MATCH(C4163,'Curva Juros'!$A$7:$A$73,1)+1) -
INDEX('Curva Juros'!$A$7:$A$73,MATCH(C4163,'Curva Juros'!$A$7:$A$73,1)))</f>
        <v>7.5595715000000006</v>
      </c>
      <c r="F4163" s="24">
        <f t="shared" ref="F4163:F4226" si="65">D4163-E4163/100</f>
        <v>1.2472849999999869E-3</v>
      </c>
      <c r="G4163" s="24"/>
    </row>
    <row r="4164" spans="1:7" x14ac:dyDescent="0.25">
      <c r="A4164" s="6" t="s">
        <v>92</v>
      </c>
      <c r="B4164" s="7">
        <v>45940</v>
      </c>
      <c r="C4164" s="8">
        <v>1568.19</v>
      </c>
      <c r="D4164" s="20">
        <v>7.7265E-2</v>
      </c>
      <c r="E4164" s="35" cm="1">
        <f t="array" ref="E4164">INDEX('Curva Juros'!$B$7:$B$73,MATCH(C4164,'Curva Juros'!$A$7:$A$73,1)) +
(C4164-INDEX('Curva Juros'!$A$7:$A$73,MATCH(C4164,'Curva Juros'!$A$7:$A$73,1))) *
(INDEX('Curva Juros'!$B$7:$B$73,MATCH(C4164,'Curva Juros'!$A$7:$A$73,1)+1) -
INDEX('Curva Juros'!$B$7:$B$73,MATCH(C4164,'Curva Juros'!$A$7:$A$73,1))) /
(INDEX('Curva Juros'!$A$7:$A$73,MATCH(C4164,'Curva Juros'!$A$7:$A$73,1)+1) -
INDEX('Curva Juros'!$A$7:$A$73,MATCH(C4164,'Curva Juros'!$A$7:$A$73,1)))</f>
        <v>7.5611768333333336</v>
      </c>
      <c r="F4164" s="24">
        <f t="shared" si="65"/>
        <v>1.6532316666666713E-3</v>
      </c>
      <c r="G4164" s="24"/>
    </row>
    <row r="4165" spans="1:7" x14ac:dyDescent="0.25">
      <c r="A4165" s="3" t="s">
        <v>92</v>
      </c>
      <c r="B4165" s="4">
        <v>45947</v>
      </c>
      <c r="C4165" s="5">
        <v>1562.16</v>
      </c>
      <c r="D4165" s="19">
        <v>7.7515000000000001E-2</v>
      </c>
      <c r="E4165" s="35" cm="1">
        <f t="array" ref="E4165">INDEX('Curva Juros'!$B$7:$B$73,MATCH(C4165,'Curva Juros'!$A$7:$A$73,1)) +
(C4165-INDEX('Curva Juros'!$A$7:$A$73,MATCH(C4165,'Curva Juros'!$A$7:$A$73,1))) *
(INDEX('Curva Juros'!$B$7:$B$73,MATCH(C4165,'Curva Juros'!$A$7:$A$73,1)+1) -
INDEX('Curva Juros'!$B$7:$B$73,MATCH(C4165,'Curva Juros'!$A$7:$A$73,1))) /
(INDEX('Curva Juros'!$A$7:$A$73,MATCH(C4165,'Curva Juros'!$A$7:$A$73,1)+1) -
INDEX('Curva Juros'!$A$7:$A$73,MATCH(C4165,'Curva Juros'!$A$7:$A$73,1)))</f>
        <v>7.5626173333333337</v>
      </c>
      <c r="F4165" s="24">
        <f t="shared" si="65"/>
        <v>1.8888266666666625E-3</v>
      </c>
      <c r="G4165" s="24"/>
    </row>
    <row r="4166" spans="1:7" x14ac:dyDescent="0.25">
      <c r="A4166" s="6" t="s">
        <v>92</v>
      </c>
      <c r="B4166" s="7">
        <v>45954</v>
      </c>
      <c r="C4166" s="8">
        <v>1550.43</v>
      </c>
      <c r="D4166" s="20">
        <v>7.9168000000000002E-2</v>
      </c>
      <c r="E4166" s="35" cm="1">
        <f t="array" ref="E4166">INDEX('Curva Juros'!$B$7:$B$73,MATCH(C4166,'Curva Juros'!$A$7:$A$73,1)) +
(C4166-INDEX('Curva Juros'!$A$7:$A$73,MATCH(C4166,'Curva Juros'!$A$7:$A$73,1))) *
(INDEX('Curva Juros'!$B$7:$B$73,MATCH(C4166,'Curva Juros'!$A$7:$A$73,1)+1) -
INDEX('Curva Juros'!$B$7:$B$73,MATCH(C4166,'Curva Juros'!$A$7:$A$73,1))) /
(INDEX('Curva Juros'!$A$7:$A$73,MATCH(C4166,'Curva Juros'!$A$7:$A$73,1)+1) -
INDEX('Curva Juros'!$A$7:$A$73,MATCH(C4166,'Curva Juros'!$A$7:$A$73,1)))</f>
        <v>7.5654195</v>
      </c>
      <c r="F4166" s="24">
        <f t="shared" si="65"/>
        <v>3.5138050000000087E-3</v>
      </c>
      <c r="G4166" s="24"/>
    </row>
    <row r="4167" spans="1:7" x14ac:dyDescent="0.25">
      <c r="A4167" s="3" t="s">
        <v>92</v>
      </c>
      <c r="B4167" s="4">
        <v>45961</v>
      </c>
      <c r="C4167" s="5">
        <v>1537.79</v>
      </c>
      <c r="D4167" s="19">
        <v>8.1051999999999999E-2</v>
      </c>
      <c r="E4167" s="35" cm="1">
        <f t="array" ref="E4167">INDEX('Curva Juros'!$B$7:$B$73,MATCH(C4167,'Curva Juros'!$A$7:$A$73,1)) +
(C4167-INDEX('Curva Juros'!$A$7:$A$73,MATCH(C4167,'Curva Juros'!$A$7:$A$73,1))) *
(INDEX('Curva Juros'!$B$7:$B$73,MATCH(C4167,'Curva Juros'!$A$7:$A$73,1)+1) -
INDEX('Curva Juros'!$B$7:$B$73,MATCH(C4167,'Curva Juros'!$A$7:$A$73,1))) /
(INDEX('Curva Juros'!$A$7:$A$73,MATCH(C4167,'Curva Juros'!$A$7:$A$73,1)+1) -
INDEX('Curva Juros'!$A$7:$A$73,MATCH(C4167,'Curva Juros'!$A$7:$A$73,1)))</f>
        <v>7.5684390555555554</v>
      </c>
      <c r="F4167" s="24">
        <f t="shared" si="65"/>
        <v>5.3676094444444489E-3</v>
      </c>
      <c r="G4167" s="24"/>
    </row>
    <row r="4168" spans="1:7" x14ac:dyDescent="0.25">
      <c r="A4168" s="6" t="s">
        <v>92</v>
      </c>
      <c r="B4168" s="7">
        <v>45968</v>
      </c>
      <c r="C4168" s="8">
        <v>1535.91</v>
      </c>
      <c r="D4168" s="20">
        <v>8.0280000000000004E-2</v>
      </c>
      <c r="E4168" s="35" cm="1">
        <f t="array" ref="E4168">INDEX('Curva Juros'!$B$7:$B$73,MATCH(C4168,'Curva Juros'!$A$7:$A$73,1)) +
(C4168-INDEX('Curva Juros'!$A$7:$A$73,MATCH(C4168,'Curva Juros'!$A$7:$A$73,1))) *
(INDEX('Curva Juros'!$B$7:$B$73,MATCH(C4168,'Curva Juros'!$A$7:$A$73,1)+1) -
INDEX('Curva Juros'!$B$7:$B$73,MATCH(C4168,'Curva Juros'!$A$7:$A$73,1))) /
(INDEX('Curva Juros'!$A$7:$A$73,MATCH(C4168,'Curva Juros'!$A$7:$A$73,1)+1) -
INDEX('Curva Juros'!$A$7:$A$73,MATCH(C4168,'Curva Juros'!$A$7:$A$73,1)))</f>
        <v>7.5688881666666665</v>
      </c>
      <c r="F4168" s="24">
        <f t="shared" si="65"/>
        <v>4.5911183333333383E-3</v>
      </c>
      <c r="G4168" s="24"/>
    </row>
    <row r="4169" spans="1:7" x14ac:dyDescent="0.25">
      <c r="A4169" s="3" t="s">
        <v>92</v>
      </c>
      <c r="B4169" s="4">
        <v>45975</v>
      </c>
      <c r="C4169" s="5">
        <v>1536.53</v>
      </c>
      <c r="D4169" s="19">
        <v>7.8895999999999994E-2</v>
      </c>
      <c r="E4169" s="35" cm="1">
        <f t="array" ref="E4169">INDEX('Curva Juros'!$B$7:$B$73,MATCH(C4169,'Curva Juros'!$A$7:$A$73,1)) +
(C4169-INDEX('Curva Juros'!$A$7:$A$73,MATCH(C4169,'Curva Juros'!$A$7:$A$73,1))) *
(INDEX('Curva Juros'!$B$7:$B$73,MATCH(C4169,'Curva Juros'!$A$7:$A$73,1)+1) -
INDEX('Curva Juros'!$B$7:$B$73,MATCH(C4169,'Curva Juros'!$A$7:$A$73,1))) /
(INDEX('Curva Juros'!$A$7:$A$73,MATCH(C4169,'Curva Juros'!$A$7:$A$73,1)+1) -
INDEX('Curva Juros'!$A$7:$A$73,MATCH(C4169,'Curva Juros'!$A$7:$A$73,1)))</f>
        <v>7.5687400555555557</v>
      </c>
      <c r="F4169" s="24">
        <f t="shared" si="65"/>
        <v>3.2085994444444321E-3</v>
      </c>
      <c r="G4169" s="24"/>
    </row>
    <row r="4170" spans="1:7" x14ac:dyDescent="0.25">
      <c r="A4170" s="6" t="s">
        <v>92</v>
      </c>
      <c r="B4170" s="7">
        <v>45982</v>
      </c>
      <c r="C4170" s="8">
        <v>1532.45</v>
      </c>
      <c r="D4170" s="20">
        <v>7.8916E-2</v>
      </c>
      <c r="E4170" s="35" cm="1">
        <f t="array" ref="E4170">INDEX('Curva Juros'!$B$7:$B$73,MATCH(C4170,'Curva Juros'!$A$7:$A$73,1)) +
(C4170-INDEX('Curva Juros'!$A$7:$A$73,MATCH(C4170,'Curva Juros'!$A$7:$A$73,1))) *
(INDEX('Curva Juros'!$B$7:$B$73,MATCH(C4170,'Curva Juros'!$A$7:$A$73,1)+1) -
INDEX('Curva Juros'!$B$7:$B$73,MATCH(C4170,'Curva Juros'!$A$7:$A$73,1))) /
(INDEX('Curva Juros'!$A$7:$A$73,MATCH(C4170,'Curva Juros'!$A$7:$A$73,1)+1) -
INDEX('Curva Juros'!$A$7:$A$73,MATCH(C4170,'Curva Juros'!$A$7:$A$73,1)))</f>
        <v>7.5697147222222227</v>
      </c>
      <c r="F4170" s="24">
        <f t="shared" si="65"/>
        <v>3.218852777777767E-3</v>
      </c>
      <c r="G4170" s="24"/>
    </row>
    <row r="4171" spans="1:7" x14ac:dyDescent="0.25">
      <c r="A4171" s="3" t="s">
        <v>92</v>
      </c>
      <c r="B4171" s="4">
        <v>45989</v>
      </c>
      <c r="C4171" s="5">
        <v>1528.27</v>
      </c>
      <c r="D4171" s="19">
        <v>7.8714999999999993E-2</v>
      </c>
      <c r="E4171" s="35" cm="1">
        <f t="array" ref="E4171">INDEX('Curva Juros'!$B$7:$B$73,MATCH(C4171,'Curva Juros'!$A$7:$A$73,1)) +
(C4171-INDEX('Curva Juros'!$A$7:$A$73,MATCH(C4171,'Curva Juros'!$A$7:$A$73,1))) *
(INDEX('Curva Juros'!$B$7:$B$73,MATCH(C4171,'Curva Juros'!$A$7:$A$73,1)+1) -
INDEX('Curva Juros'!$B$7:$B$73,MATCH(C4171,'Curva Juros'!$A$7:$A$73,1))) /
(INDEX('Curva Juros'!$A$7:$A$73,MATCH(C4171,'Curva Juros'!$A$7:$A$73,1)+1) -
INDEX('Curva Juros'!$A$7:$A$73,MATCH(C4171,'Curva Juros'!$A$7:$A$73,1)))</f>
        <v>7.5707132777777781</v>
      </c>
      <c r="F4171" s="24">
        <f t="shared" si="65"/>
        <v>3.0078672222222103E-3</v>
      </c>
      <c r="G4171" s="24"/>
    </row>
    <row r="4172" spans="1:7" x14ac:dyDescent="0.25">
      <c r="A4172" s="6" t="s">
        <v>92</v>
      </c>
      <c r="B4172" s="7">
        <v>45996</v>
      </c>
      <c r="C4172" s="8">
        <v>1524.39</v>
      </c>
      <c r="D4172" s="20">
        <v>7.8440999999999997E-2</v>
      </c>
      <c r="E4172" s="35" cm="1">
        <f t="array" ref="E4172">INDEX('Curva Juros'!$B$7:$B$73,MATCH(C4172,'Curva Juros'!$A$7:$A$73,1)) +
(C4172-INDEX('Curva Juros'!$A$7:$A$73,MATCH(C4172,'Curva Juros'!$A$7:$A$73,1))) *
(INDEX('Curva Juros'!$B$7:$B$73,MATCH(C4172,'Curva Juros'!$A$7:$A$73,1)+1) -
INDEX('Curva Juros'!$B$7:$B$73,MATCH(C4172,'Curva Juros'!$A$7:$A$73,1))) /
(INDEX('Curva Juros'!$A$7:$A$73,MATCH(C4172,'Curva Juros'!$A$7:$A$73,1)+1) -
INDEX('Curva Juros'!$A$7:$A$73,MATCH(C4172,'Curva Juros'!$A$7:$A$73,1)))</f>
        <v>7.5716401666666666</v>
      </c>
      <c r="F4172" s="24">
        <f t="shared" si="65"/>
        <v>2.7245983333333279E-3</v>
      </c>
      <c r="G4172" s="24"/>
    </row>
    <row r="4173" spans="1:7" x14ac:dyDescent="0.25">
      <c r="A4173" s="3" t="s">
        <v>92</v>
      </c>
      <c r="B4173" s="4">
        <v>46003</v>
      </c>
      <c r="C4173" s="5">
        <v>1514.26</v>
      </c>
      <c r="D4173" s="19">
        <v>7.9701999999999995E-2</v>
      </c>
      <c r="E4173" s="35" cm="1">
        <f t="array" ref="E4173">INDEX('Curva Juros'!$B$7:$B$73,MATCH(C4173,'Curva Juros'!$A$7:$A$73,1)) +
(C4173-INDEX('Curva Juros'!$A$7:$A$73,MATCH(C4173,'Curva Juros'!$A$7:$A$73,1))) *
(INDEX('Curva Juros'!$B$7:$B$73,MATCH(C4173,'Curva Juros'!$A$7:$A$73,1)+1) -
INDEX('Curva Juros'!$B$7:$B$73,MATCH(C4173,'Curva Juros'!$A$7:$A$73,1))) /
(INDEX('Curva Juros'!$A$7:$A$73,MATCH(C4173,'Curva Juros'!$A$7:$A$73,1)+1) -
INDEX('Curva Juros'!$A$7:$A$73,MATCH(C4173,'Curva Juros'!$A$7:$A$73,1)))</f>
        <v>7.5740601111111117</v>
      </c>
      <c r="F4173" s="24">
        <f t="shared" si="65"/>
        <v>3.961398888888884E-3</v>
      </c>
      <c r="G4173" s="24"/>
    </row>
    <row r="4174" spans="1:7" x14ac:dyDescent="0.25">
      <c r="A4174" s="6" t="s">
        <v>92</v>
      </c>
      <c r="B4174" s="7">
        <v>46010</v>
      </c>
      <c r="C4174" s="8">
        <v>1506.12</v>
      </c>
      <c r="D4174" s="20">
        <v>8.0476000000000006E-2</v>
      </c>
      <c r="E4174" s="35" cm="1">
        <f t="array" ref="E4174">INDEX('Curva Juros'!$B$7:$B$73,MATCH(C4174,'Curva Juros'!$A$7:$A$73,1)) +
(C4174-INDEX('Curva Juros'!$A$7:$A$73,MATCH(C4174,'Curva Juros'!$A$7:$A$73,1))) *
(INDEX('Curva Juros'!$B$7:$B$73,MATCH(C4174,'Curva Juros'!$A$7:$A$73,1)+1) -
INDEX('Curva Juros'!$B$7:$B$73,MATCH(C4174,'Curva Juros'!$A$7:$A$73,1))) /
(INDEX('Curva Juros'!$A$7:$A$73,MATCH(C4174,'Curva Juros'!$A$7:$A$73,1)+1) -
INDEX('Curva Juros'!$A$7:$A$73,MATCH(C4174,'Curva Juros'!$A$7:$A$73,1)))</f>
        <v>7.5758786666666671</v>
      </c>
      <c r="F4174" s="24">
        <f t="shared" si="65"/>
        <v>4.717213333333331E-3</v>
      </c>
      <c r="G4174" s="24"/>
    </row>
    <row r="4175" spans="1:7" x14ac:dyDescent="0.25">
      <c r="A4175" s="3" t="s">
        <v>92</v>
      </c>
      <c r="B4175" s="4">
        <v>46017</v>
      </c>
      <c r="C4175" s="5">
        <v>1501.47</v>
      </c>
      <c r="D4175" s="19">
        <v>8.0637E-2</v>
      </c>
      <c r="E4175" s="35" cm="1">
        <f t="array" ref="E4175">INDEX('Curva Juros'!$B$7:$B$73,MATCH(C4175,'Curva Juros'!$A$7:$A$73,1)) +
(C4175-INDEX('Curva Juros'!$A$7:$A$73,MATCH(C4175,'Curva Juros'!$A$7:$A$73,1))) *
(INDEX('Curva Juros'!$B$7:$B$73,MATCH(C4175,'Curva Juros'!$A$7:$A$73,1)+1) -
INDEX('Curva Juros'!$B$7:$B$73,MATCH(C4175,'Curva Juros'!$A$7:$A$73,1))) /
(INDEX('Curva Juros'!$A$7:$A$73,MATCH(C4175,'Curva Juros'!$A$7:$A$73,1)+1) -
INDEX('Curva Juros'!$A$7:$A$73,MATCH(C4175,'Curva Juros'!$A$7:$A$73,1)))</f>
        <v>7.5768898571428576</v>
      </c>
      <c r="F4175" s="24">
        <f t="shared" si="65"/>
        <v>4.868101428571428E-3</v>
      </c>
      <c r="G4175" s="24"/>
    </row>
    <row r="4176" spans="1:7" x14ac:dyDescent="0.25">
      <c r="A4176" s="6" t="s">
        <v>92</v>
      </c>
      <c r="B4176" s="7">
        <v>46024</v>
      </c>
      <c r="C4176" s="8">
        <v>1498.24</v>
      </c>
      <c r="D4176" s="20">
        <v>8.0446000000000004E-2</v>
      </c>
      <c r="E4176" s="35" cm="1">
        <f t="array" ref="E4176">INDEX('Curva Juros'!$B$7:$B$73,MATCH(C4176,'Curva Juros'!$A$7:$A$73,1)) +
(C4176-INDEX('Curva Juros'!$A$7:$A$73,MATCH(C4176,'Curva Juros'!$A$7:$A$73,1))) *
(INDEX('Curva Juros'!$B$7:$B$73,MATCH(C4176,'Curva Juros'!$A$7:$A$73,1)+1) -
INDEX('Curva Juros'!$B$7:$B$73,MATCH(C4176,'Curva Juros'!$A$7:$A$73,1))) /
(INDEX('Curva Juros'!$A$7:$A$73,MATCH(C4176,'Curva Juros'!$A$7:$A$73,1)+1) -
INDEX('Curva Juros'!$A$7:$A$73,MATCH(C4176,'Curva Juros'!$A$7:$A$73,1)))</f>
        <v>7.5775922539682545</v>
      </c>
      <c r="F4176" s="24">
        <f t="shared" si="65"/>
        <v>4.6700774603174594E-3</v>
      </c>
      <c r="G4176" s="24"/>
    </row>
    <row r="4177" spans="1:7" x14ac:dyDescent="0.25">
      <c r="A4177" s="3" t="s">
        <v>92</v>
      </c>
      <c r="B4177" s="4">
        <v>46031</v>
      </c>
      <c r="C4177" s="5">
        <v>1490.6</v>
      </c>
      <c r="D4177" s="19">
        <v>8.1099000000000004E-2</v>
      </c>
      <c r="E4177" s="35" cm="1">
        <f t="array" ref="E4177">INDEX('Curva Juros'!$B$7:$B$73,MATCH(C4177,'Curva Juros'!$A$7:$A$73,1)) +
(C4177-INDEX('Curva Juros'!$A$7:$A$73,MATCH(C4177,'Curva Juros'!$A$7:$A$73,1))) *
(INDEX('Curva Juros'!$B$7:$B$73,MATCH(C4177,'Curva Juros'!$A$7:$A$73,1)+1) -
INDEX('Curva Juros'!$B$7:$B$73,MATCH(C4177,'Curva Juros'!$A$7:$A$73,1))) /
(INDEX('Curva Juros'!$A$7:$A$73,MATCH(C4177,'Curva Juros'!$A$7:$A$73,1)+1) -
INDEX('Curva Juros'!$A$7:$A$73,MATCH(C4177,'Curva Juros'!$A$7:$A$73,1)))</f>
        <v>7.5792536507936514</v>
      </c>
      <c r="F4177" s="24">
        <f t="shared" si="65"/>
        <v>5.3064634920634846E-3</v>
      </c>
      <c r="G4177" s="24"/>
    </row>
    <row r="4178" spans="1:7" x14ac:dyDescent="0.25">
      <c r="A4178" s="6" t="s">
        <v>92</v>
      </c>
      <c r="B4178" s="7">
        <v>46038</v>
      </c>
      <c r="C4178" s="8">
        <v>1549.35</v>
      </c>
      <c r="D4178" s="20">
        <v>7.9355999999999996E-2</v>
      </c>
      <c r="E4178" s="35" cm="1">
        <f t="array" ref="E4178">INDEX('Curva Juros'!$B$7:$B$73,MATCH(C4178,'Curva Juros'!$A$7:$A$73,1)) +
(C4178-INDEX('Curva Juros'!$A$7:$A$73,MATCH(C4178,'Curva Juros'!$A$7:$A$73,1))) *
(INDEX('Curva Juros'!$B$7:$B$73,MATCH(C4178,'Curva Juros'!$A$7:$A$73,1)+1) -
INDEX('Curva Juros'!$B$7:$B$73,MATCH(C4178,'Curva Juros'!$A$7:$A$73,1))) /
(INDEX('Curva Juros'!$A$7:$A$73,MATCH(C4178,'Curva Juros'!$A$7:$A$73,1)+1) -
INDEX('Curva Juros'!$A$7:$A$73,MATCH(C4178,'Curva Juros'!$A$7:$A$73,1)))</f>
        <v>7.5656775000000005</v>
      </c>
      <c r="F4178" s="24">
        <f t="shared" si="65"/>
        <v>3.6992249999999866E-3</v>
      </c>
      <c r="G4178" s="24"/>
    </row>
    <row r="4179" spans="1:7" x14ac:dyDescent="0.25">
      <c r="A4179" s="3" t="s">
        <v>92</v>
      </c>
      <c r="B4179" s="4">
        <v>46045</v>
      </c>
      <c r="C4179" s="5">
        <v>1552.87</v>
      </c>
      <c r="D4179" s="19">
        <v>7.7174999999999994E-2</v>
      </c>
      <c r="E4179" s="35" cm="1">
        <f t="array" ref="E4179">INDEX('Curva Juros'!$B$7:$B$73,MATCH(C4179,'Curva Juros'!$A$7:$A$73,1)) +
(C4179-INDEX('Curva Juros'!$A$7:$A$73,MATCH(C4179,'Curva Juros'!$A$7:$A$73,1))) *
(INDEX('Curva Juros'!$B$7:$B$73,MATCH(C4179,'Curva Juros'!$A$7:$A$73,1)+1) -
INDEX('Curva Juros'!$B$7:$B$73,MATCH(C4179,'Curva Juros'!$A$7:$A$73,1))) /
(INDEX('Curva Juros'!$A$7:$A$73,MATCH(C4179,'Curva Juros'!$A$7:$A$73,1)+1) -
INDEX('Curva Juros'!$A$7:$A$73,MATCH(C4179,'Curva Juros'!$A$7:$A$73,1)))</f>
        <v>7.5648366111111116</v>
      </c>
      <c r="F4179" s="24">
        <f t="shared" si="65"/>
        <v>1.5266338888888786E-3</v>
      </c>
      <c r="G4179" s="24"/>
    </row>
    <row r="4180" spans="1:7" x14ac:dyDescent="0.25">
      <c r="A4180" s="6" t="s">
        <v>92</v>
      </c>
      <c r="B4180" s="7">
        <v>46052</v>
      </c>
      <c r="C4180" s="8">
        <v>1563.05</v>
      </c>
      <c r="D4180" s="20">
        <v>7.3328000000000004E-2</v>
      </c>
      <c r="E4180" s="35" cm="1">
        <f t="array" ref="E4180">INDEX('Curva Juros'!$B$7:$B$73,MATCH(C4180,'Curva Juros'!$A$7:$A$73,1)) +
(C4180-INDEX('Curva Juros'!$A$7:$A$73,MATCH(C4180,'Curva Juros'!$A$7:$A$73,1))) *
(INDEX('Curva Juros'!$B$7:$B$73,MATCH(C4180,'Curva Juros'!$A$7:$A$73,1)+1) -
INDEX('Curva Juros'!$B$7:$B$73,MATCH(C4180,'Curva Juros'!$A$7:$A$73,1))) /
(INDEX('Curva Juros'!$A$7:$A$73,MATCH(C4180,'Curva Juros'!$A$7:$A$73,1)+1) -
INDEX('Curva Juros'!$A$7:$A$73,MATCH(C4180,'Curva Juros'!$A$7:$A$73,1)))</f>
        <v>7.5624047222222224</v>
      </c>
      <c r="F4180" s="24">
        <f t="shared" si="65"/>
        <v>-2.2960472222222222E-3</v>
      </c>
      <c r="G4180" s="24"/>
    </row>
    <row r="4181" spans="1:7" x14ac:dyDescent="0.25">
      <c r="A4181" s="3" t="s">
        <v>92</v>
      </c>
      <c r="B4181" s="4">
        <v>46059</v>
      </c>
      <c r="C4181" s="5">
        <v>1553.43</v>
      </c>
      <c r="D4181" s="19">
        <v>7.4495000000000006E-2</v>
      </c>
      <c r="E4181" s="35" cm="1">
        <f t="array" ref="E4181">INDEX('Curva Juros'!$B$7:$B$73,MATCH(C4181,'Curva Juros'!$A$7:$A$73,1)) +
(C4181-INDEX('Curva Juros'!$A$7:$A$73,MATCH(C4181,'Curva Juros'!$A$7:$A$73,1))) *
(INDEX('Curva Juros'!$B$7:$B$73,MATCH(C4181,'Curva Juros'!$A$7:$A$73,1)+1) -
INDEX('Curva Juros'!$B$7:$B$73,MATCH(C4181,'Curva Juros'!$A$7:$A$73,1))) /
(INDEX('Curva Juros'!$A$7:$A$73,MATCH(C4181,'Curva Juros'!$A$7:$A$73,1)+1) -
INDEX('Curva Juros'!$A$7:$A$73,MATCH(C4181,'Curva Juros'!$A$7:$A$73,1)))</f>
        <v>7.5647028333333335</v>
      </c>
      <c r="F4181" s="24">
        <f t="shared" si="65"/>
        <v>-1.1520283333333325E-3</v>
      </c>
      <c r="G4181" s="24"/>
    </row>
    <row r="4182" spans="1:7" x14ac:dyDescent="0.25">
      <c r="A4182" s="6" t="s">
        <v>92</v>
      </c>
      <c r="B4182" s="7">
        <v>46066</v>
      </c>
      <c r="C4182" s="8">
        <v>1547.44</v>
      </c>
      <c r="D4182" s="20">
        <v>7.4745000000000006E-2</v>
      </c>
      <c r="E4182" s="35" cm="1">
        <f t="array" ref="E4182">INDEX('Curva Juros'!$B$7:$B$73,MATCH(C4182,'Curva Juros'!$A$7:$A$73,1)) +
(C4182-INDEX('Curva Juros'!$A$7:$A$73,MATCH(C4182,'Curva Juros'!$A$7:$A$73,1))) *
(INDEX('Curva Juros'!$B$7:$B$73,MATCH(C4182,'Curva Juros'!$A$7:$A$73,1)+1) -
INDEX('Curva Juros'!$B$7:$B$73,MATCH(C4182,'Curva Juros'!$A$7:$A$73,1))) /
(INDEX('Curva Juros'!$A$7:$A$73,MATCH(C4182,'Curva Juros'!$A$7:$A$73,1)+1) -
INDEX('Curva Juros'!$A$7:$A$73,MATCH(C4182,'Curva Juros'!$A$7:$A$73,1)))</f>
        <v>7.566133777777778</v>
      </c>
      <c r="F4182" s="24">
        <f t="shared" si="65"/>
        <v>-9.1633777777777592E-4</v>
      </c>
      <c r="G4182" s="24"/>
    </row>
    <row r="4183" spans="1:7" x14ac:dyDescent="0.25">
      <c r="A4183" s="3" t="s">
        <v>92</v>
      </c>
      <c r="B4183" s="4">
        <v>46073</v>
      </c>
      <c r="C4183" s="5">
        <v>1545.08</v>
      </c>
      <c r="D4183" s="19">
        <v>7.4582999999999997E-2</v>
      </c>
      <c r="E4183" s="35" cm="1">
        <f t="array" ref="E4183">INDEX('Curva Juros'!$B$7:$B$73,MATCH(C4183,'Curva Juros'!$A$7:$A$73,1)) +
(C4183-INDEX('Curva Juros'!$A$7:$A$73,MATCH(C4183,'Curva Juros'!$A$7:$A$73,1))) *
(INDEX('Curva Juros'!$B$7:$B$73,MATCH(C4183,'Curva Juros'!$A$7:$A$73,1)+1) -
INDEX('Curva Juros'!$B$7:$B$73,MATCH(C4183,'Curva Juros'!$A$7:$A$73,1))) /
(INDEX('Curva Juros'!$A$7:$A$73,MATCH(C4183,'Curva Juros'!$A$7:$A$73,1)+1) -
INDEX('Curva Juros'!$A$7:$A$73,MATCH(C4183,'Curva Juros'!$A$7:$A$73,1)))</f>
        <v>7.5666975555555558</v>
      </c>
      <c r="F4183" s="24">
        <f t="shared" si="65"/>
        <v>-1.0839755555555608E-3</v>
      </c>
      <c r="G4183" s="24"/>
    </row>
    <row r="4184" spans="1:7" x14ac:dyDescent="0.25">
      <c r="A4184" s="6" t="s">
        <v>92</v>
      </c>
      <c r="B4184" s="7">
        <v>46080</v>
      </c>
      <c r="C4184" s="8">
        <v>1545</v>
      </c>
      <c r="D4184" s="20">
        <v>7.3342000000000004E-2</v>
      </c>
      <c r="E4184" s="35" cm="1">
        <f t="array" ref="E4184">INDEX('Curva Juros'!$B$7:$B$73,MATCH(C4184,'Curva Juros'!$A$7:$A$73,1)) +
(C4184-INDEX('Curva Juros'!$A$7:$A$73,MATCH(C4184,'Curva Juros'!$A$7:$A$73,1))) *
(INDEX('Curva Juros'!$B$7:$B$73,MATCH(C4184,'Curva Juros'!$A$7:$A$73,1)+1) -
INDEX('Curva Juros'!$B$7:$B$73,MATCH(C4184,'Curva Juros'!$A$7:$A$73,1))) /
(INDEX('Curva Juros'!$A$7:$A$73,MATCH(C4184,'Curva Juros'!$A$7:$A$73,1)+1) -
INDEX('Curva Juros'!$A$7:$A$73,MATCH(C4184,'Curva Juros'!$A$7:$A$73,1)))</f>
        <v>7.5667166666666672</v>
      </c>
      <c r="F4184" s="24">
        <f t="shared" si="65"/>
        <v>-2.3251666666666698E-3</v>
      </c>
      <c r="G4184" s="24"/>
    </row>
    <row r="4185" spans="1:7" x14ac:dyDescent="0.25">
      <c r="A4185" s="3" t="s">
        <v>93</v>
      </c>
      <c r="B4185" s="4">
        <v>45723</v>
      </c>
      <c r="C4185" s="5">
        <v>186.54</v>
      </c>
      <c r="D4185" s="19">
        <v>9.0028999999999998E-2</v>
      </c>
      <c r="E4185" s="35" cm="1">
        <f t="array" ref="E4185">INDEX('Curva Juros'!$B$7:$B$73,MATCH(C4185,'Curva Juros'!$A$7:$A$73,1)) +
(C4185-INDEX('Curva Juros'!$A$7:$A$73,MATCH(C4185,'Curva Juros'!$A$7:$A$73,1))) *
(INDEX('Curva Juros'!$B$7:$B$73,MATCH(C4185,'Curva Juros'!$A$7:$A$73,1)+1) -
INDEX('Curva Juros'!$B$7:$B$73,MATCH(C4185,'Curva Juros'!$A$7:$A$73,1))) /
(INDEX('Curva Juros'!$A$7:$A$73,MATCH(C4185,'Curva Juros'!$A$7:$A$73,1)+1) -
INDEX('Curva Juros'!$A$7:$A$73,MATCH(C4185,'Curva Juros'!$A$7:$A$73,1)))</f>
        <v>9.1394790476190479</v>
      </c>
      <c r="F4185" s="24">
        <f t="shared" si="65"/>
        <v>-1.3657904761904816E-3</v>
      </c>
      <c r="G4185" s="24"/>
    </row>
    <row r="4186" spans="1:7" x14ac:dyDescent="0.25">
      <c r="A4186" s="6" t="s">
        <v>93</v>
      </c>
      <c r="B4186" s="7">
        <v>45730</v>
      </c>
      <c r="C4186" s="8">
        <v>181.03</v>
      </c>
      <c r="D4186" s="20">
        <v>9.9096000000000004E-2</v>
      </c>
      <c r="E4186" s="35" cm="1">
        <f t="array" ref="E4186">INDEX('Curva Juros'!$B$7:$B$73,MATCH(C4186,'Curva Juros'!$A$7:$A$73,1)) +
(C4186-INDEX('Curva Juros'!$A$7:$A$73,MATCH(C4186,'Curva Juros'!$A$7:$A$73,1))) *
(INDEX('Curva Juros'!$B$7:$B$73,MATCH(C4186,'Curva Juros'!$A$7:$A$73,1)+1) -
INDEX('Curva Juros'!$B$7:$B$73,MATCH(C4186,'Curva Juros'!$A$7:$A$73,1))) /
(INDEX('Curva Juros'!$A$7:$A$73,MATCH(C4186,'Curva Juros'!$A$7:$A$73,1)+1) -
INDEX('Curva Juros'!$A$7:$A$73,MATCH(C4186,'Curva Juros'!$A$7:$A$73,1)))</f>
        <v>9.1891565079365076</v>
      </c>
      <c r="F4186" s="24">
        <f t="shared" si="65"/>
        <v>7.2044349206349251E-3</v>
      </c>
      <c r="G4186" s="24"/>
    </row>
    <row r="4187" spans="1:7" x14ac:dyDescent="0.25">
      <c r="A4187" s="3" t="s">
        <v>93</v>
      </c>
      <c r="B4187" s="4">
        <v>45737</v>
      </c>
      <c r="C4187" s="5">
        <v>176.31</v>
      </c>
      <c r="D4187" s="19">
        <v>9.4041E-2</v>
      </c>
      <c r="E4187" s="35" cm="1">
        <f t="array" ref="E4187">INDEX('Curva Juros'!$B$7:$B$73,MATCH(C4187,'Curva Juros'!$A$7:$A$73,1)) +
(C4187-INDEX('Curva Juros'!$A$7:$A$73,MATCH(C4187,'Curva Juros'!$A$7:$A$73,1))) *
(INDEX('Curva Juros'!$B$7:$B$73,MATCH(C4187,'Curva Juros'!$A$7:$A$73,1)+1) -
INDEX('Curva Juros'!$B$7:$B$73,MATCH(C4187,'Curva Juros'!$A$7:$A$73,1))) /
(INDEX('Curva Juros'!$A$7:$A$73,MATCH(C4187,'Curva Juros'!$A$7:$A$73,1)+1) -
INDEX('Curva Juros'!$A$7:$A$73,MATCH(C4187,'Curva Juros'!$A$7:$A$73,1)))</f>
        <v>9.2317114285714279</v>
      </c>
      <c r="F4187" s="24">
        <f t="shared" si="65"/>
        <v>1.7238857142857222E-3</v>
      </c>
      <c r="G4187" s="24"/>
    </row>
    <row r="4188" spans="1:7" x14ac:dyDescent="0.25">
      <c r="A4188" s="6" t="s">
        <v>93</v>
      </c>
      <c r="B4188" s="7">
        <v>45744</v>
      </c>
      <c r="C4188" s="8">
        <v>171.7</v>
      </c>
      <c r="D4188" s="20">
        <v>8.7109000000000006E-2</v>
      </c>
      <c r="E4188" s="35" cm="1">
        <f t="array" ref="E4188">INDEX('Curva Juros'!$B$7:$B$73,MATCH(C4188,'Curva Juros'!$A$7:$A$73,1)) +
(C4188-INDEX('Curva Juros'!$A$7:$A$73,MATCH(C4188,'Curva Juros'!$A$7:$A$73,1))) *
(INDEX('Curva Juros'!$B$7:$B$73,MATCH(C4188,'Curva Juros'!$A$7:$A$73,1)+1) -
INDEX('Curva Juros'!$B$7:$B$73,MATCH(C4188,'Curva Juros'!$A$7:$A$73,1))) /
(INDEX('Curva Juros'!$A$7:$A$73,MATCH(C4188,'Curva Juros'!$A$7:$A$73,1)+1) -
INDEX('Curva Juros'!$A$7:$A$73,MATCH(C4188,'Curva Juros'!$A$7:$A$73,1)))</f>
        <v>9.2732746031746025</v>
      </c>
      <c r="F4188" s="24">
        <f t="shared" si="65"/>
        <v>-5.6237460317460214E-3</v>
      </c>
      <c r="G4188" s="24"/>
    </row>
    <row r="4189" spans="1:7" x14ac:dyDescent="0.25">
      <c r="A4189" s="3" t="s">
        <v>93</v>
      </c>
      <c r="B4189" s="4">
        <v>45751</v>
      </c>
      <c r="C4189" s="5">
        <v>166.57</v>
      </c>
      <c r="D4189" s="19">
        <v>8.9401999999999995E-2</v>
      </c>
      <c r="E4189" s="35" cm="1">
        <f t="array" ref="E4189">INDEX('Curva Juros'!$B$7:$B$73,MATCH(C4189,'Curva Juros'!$A$7:$A$73,1)) +
(C4189-INDEX('Curva Juros'!$A$7:$A$73,MATCH(C4189,'Curva Juros'!$A$7:$A$73,1))) *
(INDEX('Curva Juros'!$B$7:$B$73,MATCH(C4189,'Curva Juros'!$A$7:$A$73,1)+1) -
INDEX('Curva Juros'!$B$7:$B$73,MATCH(C4189,'Curva Juros'!$A$7:$A$73,1))) /
(INDEX('Curva Juros'!$A$7:$A$73,MATCH(C4189,'Curva Juros'!$A$7:$A$73,1)+1) -
INDEX('Curva Juros'!$A$7:$A$73,MATCH(C4189,'Curva Juros'!$A$7:$A$73,1)))</f>
        <v>9.3195260317460313</v>
      </c>
      <c r="F4189" s="24">
        <f t="shared" si="65"/>
        <v>-3.7932603174603147E-3</v>
      </c>
      <c r="G4189" s="24"/>
    </row>
    <row r="4190" spans="1:7" x14ac:dyDescent="0.25">
      <c r="A4190" s="6" t="s">
        <v>93</v>
      </c>
      <c r="B4190" s="7">
        <v>45758</v>
      </c>
      <c r="C4190" s="8">
        <v>161.78</v>
      </c>
      <c r="D4190" s="20">
        <v>8.5808999999999996E-2</v>
      </c>
      <c r="E4190" s="35" cm="1">
        <f t="array" ref="E4190">INDEX('Curva Juros'!$B$7:$B$73,MATCH(C4190,'Curva Juros'!$A$7:$A$73,1)) +
(C4190-INDEX('Curva Juros'!$A$7:$A$73,MATCH(C4190,'Curva Juros'!$A$7:$A$73,1))) *
(INDEX('Curva Juros'!$B$7:$B$73,MATCH(C4190,'Curva Juros'!$A$7:$A$73,1)+1) -
INDEX('Curva Juros'!$B$7:$B$73,MATCH(C4190,'Curva Juros'!$A$7:$A$73,1))) /
(INDEX('Curva Juros'!$A$7:$A$73,MATCH(C4190,'Curva Juros'!$A$7:$A$73,1)+1) -
INDEX('Curva Juros'!$A$7:$A$73,MATCH(C4190,'Curva Juros'!$A$7:$A$73,1)))</f>
        <v>9.3627120634920633</v>
      </c>
      <c r="F4190" s="24">
        <f t="shared" si="65"/>
        <v>-7.8181206349206417E-3</v>
      </c>
      <c r="G4190" s="24"/>
    </row>
    <row r="4191" spans="1:7" x14ac:dyDescent="0.25">
      <c r="A4191" s="3" t="s">
        <v>93</v>
      </c>
      <c r="B4191" s="4">
        <v>45764</v>
      </c>
      <c r="C4191" s="5">
        <v>157.79</v>
      </c>
      <c r="D4191" s="19">
        <v>8.5525000000000004E-2</v>
      </c>
      <c r="E4191" s="35" cm="1">
        <f t="array" ref="E4191">INDEX('Curva Juros'!$B$7:$B$73,MATCH(C4191,'Curva Juros'!$A$7:$A$73,1)) +
(C4191-INDEX('Curva Juros'!$A$7:$A$73,MATCH(C4191,'Curva Juros'!$A$7:$A$73,1))) *
(INDEX('Curva Juros'!$B$7:$B$73,MATCH(C4191,'Curva Juros'!$A$7:$A$73,1)+1) -
INDEX('Curva Juros'!$B$7:$B$73,MATCH(C4191,'Curva Juros'!$A$7:$A$73,1))) /
(INDEX('Curva Juros'!$A$7:$A$73,MATCH(C4191,'Curva Juros'!$A$7:$A$73,1)+1) -
INDEX('Curva Juros'!$A$7:$A$73,MATCH(C4191,'Curva Juros'!$A$7:$A$73,1)))</f>
        <v>9.3986853968253961</v>
      </c>
      <c r="F4191" s="24">
        <f t="shared" si="65"/>
        <v>-8.4618539682539545E-3</v>
      </c>
      <c r="G4191" s="24"/>
    </row>
    <row r="4192" spans="1:7" x14ac:dyDescent="0.25">
      <c r="A4192" s="6" t="s">
        <v>93</v>
      </c>
      <c r="B4192" s="7">
        <v>45772</v>
      </c>
      <c r="C4192" s="8">
        <v>153.47999999999999</v>
      </c>
      <c r="D4192" s="20">
        <v>9.1009000000000007E-2</v>
      </c>
      <c r="E4192" s="35" cm="1">
        <f t="array" ref="E4192">INDEX('Curva Juros'!$B$7:$B$73,MATCH(C4192,'Curva Juros'!$A$7:$A$73,1)) +
(C4192-INDEX('Curva Juros'!$A$7:$A$73,MATCH(C4192,'Curva Juros'!$A$7:$A$73,1))) *
(INDEX('Curva Juros'!$B$7:$B$73,MATCH(C4192,'Curva Juros'!$A$7:$A$73,1)+1) -
INDEX('Curva Juros'!$B$7:$B$73,MATCH(C4192,'Curva Juros'!$A$7:$A$73,1))) /
(INDEX('Curva Juros'!$A$7:$A$73,MATCH(C4192,'Curva Juros'!$A$7:$A$73,1)+1) -
INDEX('Curva Juros'!$A$7:$A$73,MATCH(C4192,'Curva Juros'!$A$7:$A$73,1)))</f>
        <v>9.4375438095238096</v>
      </c>
      <c r="F4192" s="24">
        <f t="shared" si="65"/>
        <v>-3.3664380952380946E-3</v>
      </c>
      <c r="G4192" s="24"/>
    </row>
    <row r="4193" spans="1:7" x14ac:dyDescent="0.25">
      <c r="A4193" s="3" t="s">
        <v>93</v>
      </c>
      <c r="B4193" s="4">
        <v>45779</v>
      </c>
      <c r="C4193" s="5">
        <v>149.5</v>
      </c>
      <c r="D4193" s="19">
        <v>9.0773000000000006E-2</v>
      </c>
      <c r="E4193" s="35" cm="1">
        <f t="array" ref="E4193">INDEX('Curva Juros'!$B$7:$B$73,MATCH(C4193,'Curva Juros'!$A$7:$A$73,1)) +
(C4193-INDEX('Curva Juros'!$A$7:$A$73,MATCH(C4193,'Curva Juros'!$A$7:$A$73,1))) *
(INDEX('Curva Juros'!$B$7:$B$73,MATCH(C4193,'Curva Juros'!$A$7:$A$73,1)+1) -
INDEX('Curva Juros'!$B$7:$B$73,MATCH(C4193,'Curva Juros'!$A$7:$A$73,1))) /
(INDEX('Curva Juros'!$A$7:$A$73,MATCH(C4193,'Curva Juros'!$A$7:$A$73,1)+1) -
INDEX('Curva Juros'!$A$7:$A$73,MATCH(C4193,'Curva Juros'!$A$7:$A$73,1)))</f>
        <v>9.4734269841269843</v>
      </c>
      <c r="F4193" s="24">
        <f t="shared" si="65"/>
        <v>-3.9612698412698349E-3</v>
      </c>
      <c r="G4193" s="24"/>
    </row>
    <row r="4194" spans="1:7" x14ac:dyDescent="0.25">
      <c r="A4194" s="6" t="s">
        <v>93</v>
      </c>
      <c r="B4194" s="7">
        <v>45786</v>
      </c>
      <c r="C4194" s="8">
        <v>144.65</v>
      </c>
      <c r="D4194" s="20">
        <v>8.7978000000000001E-2</v>
      </c>
      <c r="E4194" s="35" cm="1">
        <f t="array" ref="E4194">INDEX('Curva Juros'!$B$7:$B$73,MATCH(C4194,'Curva Juros'!$A$7:$A$73,1)) +
(C4194-INDEX('Curva Juros'!$A$7:$A$73,MATCH(C4194,'Curva Juros'!$A$7:$A$73,1))) *
(INDEX('Curva Juros'!$B$7:$B$73,MATCH(C4194,'Curva Juros'!$A$7:$A$73,1)+1) -
INDEX('Curva Juros'!$B$7:$B$73,MATCH(C4194,'Curva Juros'!$A$7:$A$73,1))) /
(INDEX('Curva Juros'!$A$7:$A$73,MATCH(C4194,'Curva Juros'!$A$7:$A$73,1)+1) -
INDEX('Curva Juros'!$A$7:$A$73,MATCH(C4194,'Curva Juros'!$A$7:$A$73,1)))</f>
        <v>9.5171539682539681</v>
      </c>
      <c r="F4194" s="24">
        <f t="shared" si="65"/>
        <v>-7.1935396825396763E-3</v>
      </c>
      <c r="G4194" s="24"/>
    </row>
    <row r="4195" spans="1:7" x14ac:dyDescent="0.25">
      <c r="A4195" s="3" t="s">
        <v>93</v>
      </c>
      <c r="B4195" s="4">
        <v>45793</v>
      </c>
      <c r="C4195" s="5">
        <v>139.54</v>
      </c>
      <c r="D4195" s="19">
        <v>8.9969999999999994E-2</v>
      </c>
      <c r="E4195" s="35" cm="1">
        <f t="array" ref="E4195">INDEX('Curva Juros'!$B$7:$B$73,MATCH(C4195,'Curva Juros'!$A$7:$A$73,1)) +
(C4195-INDEX('Curva Juros'!$A$7:$A$73,MATCH(C4195,'Curva Juros'!$A$7:$A$73,1))) *
(INDEX('Curva Juros'!$B$7:$B$73,MATCH(C4195,'Curva Juros'!$A$7:$A$73,1)+1) -
INDEX('Curva Juros'!$B$7:$B$73,MATCH(C4195,'Curva Juros'!$A$7:$A$73,1))) /
(INDEX('Curva Juros'!$A$7:$A$73,MATCH(C4195,'Curva Juros'!$A$7:$A$73,1)+1) -
INDEX('Curva Juros'!$A$7:$A$73,MATCH(C4195,'Curva Juros'!$A$7:$A$73,1)))</f>
        <v>9.563225079365079</v>
      </c>
      <c r="F4195" s="24">
        <f t="shared" si="65"/>
        <v>-5.6622507936507915E-3</v>
      </c>
      <c r="G4195" s="24"/>
    </row>
    <row r="4196" spans="1:7" x14ac:dyDescent="0.25">
      <c r="A4196" s="6" t="s">
        <v>93</v>
      </c>
      <c r="B4196" s="7">
        <v>45800</v>
      </c>
      <c r="C4196" s="8">
        <v>134.63</v>
      </c>
      <c r="D4196" s="20">
        <v>8.8466000000000003E-2</v>
      </c>
      <c r="E4196" s="35" cm="1">
        <f t="array" ref="E4196">INDEX('Curva Juros'!$B$7:$B$73,MATCH(C4196,'Curva Juros'!$A$7:$A$73,1)) +
(C4196-INDEX('Curva Juros'!$A$7:$A$73,MATCH(C4196,'Curva Juros'!$A$7:$A$73,1))) *
(INDEX('Curva Juros'!$B$7:$B$73,MATCH(C4196,'Curva Juros'!$A$7:$A$73,1)+1) -
INDEX('Curva Juros'!$B$7:$B$73,MATCH(C4196,'Curva Juros'!$A$7:$A$73,1))) /
(INDEX('Curva Juros'!$A$7:$A$73,MATCH(C4196,'Curva Juros'!$A$7:$A$73,1)+1) -
INDEX('Curva Juros'!$A$7:$A$73,MATCH(C4196,'Curva Juros'!$A$7:$A$73,1)))</f>
        <v>9.6074930158730165</v>
      </c>
      <c r="F4196" s="24">
        <f t="shared" si="65"/>
        <v>-7.6089301587301678E-3</v>
      </c>
      <c r="G4196" s="24"/>
    </row>
    <row r="4197" spans="1:7" x14ac:dyDescent="0.25">
      <c r="A4197" s="3" t="s">
        <v>93</v>
      </c>
      <c r="B4197" s="4">
        <v>45807</v>
      </c>
      <c r="C4197" s="5">
        <v>129.44999999999999</v>
      </c>
      <c r="D4197" s="19">
        <v>9.1514999999999999E-2</v>
      </c>
      <c r="E4197" s="35" cm="1">
        <f t="array" ref="E4197">INDEX('Curva Juros'!$B$7:$B$73,MATCH(C4197,'Curva Juros'!$A$7:$A$73,1)) +
(C4197-INDEX('Curva Juros'!$A$7:$A$73,MATCH(C4197,'Curva Juros'!$A$7:$A$73,1))) *
(INDEX('Curva Juros'!$B$7:$B$73,MATCH(C4197,'Curva Juros'!$A$7:$A$73,1)+1) -
INDEX('Curva Juros'!$B$7:$B$73,MATCH(C4197,'Curva Juros'!$A$7:$A$73,1))) /
(INDEX('Curva Juros'!$A$7:$A$73,MATCH(C4197,'Curva Juros'!$A$7:$A$73,1)+1) -
INDEX('Curva Juros'!$A$7:$A$73,MATCH(C4197,'Curva Juros'!$A$7:$A$73,1)))</f>
        <v>9.6541952380952374</v>
      </c>
      <c r="F4197" s="24">
        <f t="shared" si="65"/>
        <v>-5.0269523809523681E-3</v>
      </c>
      <c r="G4197" s="24"/>
    </row>
    <row r="4198" spans="1:7" x14ac:dyDescent="0.25">
      <c r="A4198" s="6" t="s">
        <v>93</v>
      </c>
      <c r="B4198" s="7">
        <v>45814</v>
      </c>
      <c r="C4198" s="8">
        <v>124.31</v>
      </c>
      <c r="D4198" s="20">
        <v>9.4081999999999999E-2</v>
      </c>
      <c r="E4198" s="35" t="e" cm="1">
        <f t="array" ref="E4198">INDEX('Curva Juros'!$B$7:$B$73,MATCH(C4198,'Curva Juros'!$A$7:$A$73,1)) +
(C4198-INDEX('Curva Juros'!$A$7:$A$73,MATCH(C4198,'Curva Juros'!$A$7:$A$73,1))) *
(INDEX('Curva Juros'!$B$7:$B$73,MATCH(C4198,'Curva Juros'!$A$7:$A$73,1)+1) -
INDEX('Curva Juros'!$B$7:$B$73,MATCH(C4198,'Curva Juros'!$A$7:$A$73,1))) /
(INDEX('Curva Juros'!$A$7:$A$73,MATCH(C4198,'Curva Juros'!$A$7:$A$73,1)+1) -
INDEX('Curva Juros'!$A$7:$A$73,MATCH(C4198,'Curva Juros'!$A$7:$A$73,1)))</f>
        <v>#N/A</v>
      </c>
      <c r="F4198" s="24" t="e">
        <f t="shared" si="65"/>
        <v>#N/A</v>
      </c>
      <c r="G4198" s="24"/>
    </row>
    <row r="4199" spans="1:7" x14ac:dyDescent="0.25">
      <c r="A4199" s="3" t="s">
        <v>93</v>
      </c>
      <c r="B4199" s="4">
        <v>45821</v>
      </c>
      <c r="C4199" s="5">
        <v>119.45</v>
      </c>
      <c r="D4199" s="19">
        <v>9.1628000000000001E-2</v>
      </c>
      <c r="E4199" s="35" t="e" cm="1">
        <f t="array" ref="E4199">INDEX('Curva Juros'!$B$7:$B$73,MATCH(C4199,'Curva Juros'!$A$7:$A$73,1)) +
(C4199-INDEX('Curva Juros'!$A$7:$A$73,MATCH(C4199,'Curva Juros'!$A$7:$A$73,1))) *
(INDEX('Curva Juros'!$B$7:$B$73,MATCH(C4199,'Curva Juros'!$A$7:$A$73,1)+1) -
INDEX('Curva Juros'!$B$7:$B$73,MATCH(C4199,'Curva Juros'!$A$7:$A$73,1))) /
(INDEX('Curva Juros'!$A$7:$A$73,MATCH(C4199,'Curva Juros'!$A$7:$A$73,1)+1) -
INDEX('Curva Juros'!$A$7:$A$73,MATCH(C4199,'Curva Juros'!$A$7:$A$73,1)))</f>
        <v>#N/A</v>
      </c>
      <c r="F4199" s="24" t="e">
        <f t="shared" si="65"/>
        <v>#N/A</v>
      </c>
      <c r="G4199" s="24"/>
    </row>
    <row r="4200" spans="1:7" x14ac:dyDescent="0.25">
      <c r="A4200" s="6" t="s">
        <v>93</v>
      </c>
      <c r="B4200" s="7">
        <v>45828</v>
      </c>
      <c r="C4200" s="8">
        <v>244.47</v>
      </c>
      <c r="D4200" s="20">
        <v>9.3947000000000003E-2</v>
      </c>
      <c r="E4200" s="35" cm="1">
        <f t="array" ref="E4200">INDEX('Curva Juros'!$B$7:$B$73,MATCH(C4200,'Curva Juros'!$A$7:$A$73,1)) +
(C4200-INDEX('Curva Juros'!$A$7:$A$73,MATCH(C4200,'Curva Juros'!$A$7:$A$73,1))) *
(INDEX('Curva Juros'!$B$7:$B$73,MATCH(C4200,'Curva Juros'!$A$7:$A$73,1)+1) -
INDEX('Curva Juros'!$B$7:$B$73,MATCH(C4200,'Curva Juros'!$A$7:$A$73,1))) /
(INDEX('Curva Juros'!$A$7:$A$73,MATCH(C4200,'Curva Juros'!$A$7:$A$73,1)+1) -
INDEX('Curva Juros'!$A$7:$A$73,MATCH(C4200,'Curva Juros'!$A$7:$A$73,1)))</f>
        <v>8.6171895238095253</v>
      </c>
      <c r="F4200" s="24">
        <f t="shared" si="65"/>
        <v>7.7751047619047525E-3</v>
      </c>
      <c r="G4200" s="24"/>
    </row>
    <row r="4201" spans="1:7" x14ac:dyDescent="0.25">
      <c r="A4201" s="3" t="s">
        <v>93</v>
      </c>
      <c r="B4201" s="4">
        <v>45835</v>
      </c>
      <c r="C4201" s="5">
        <v>239.47</v>
      </c>
      <c r="D4201" s="19">
        <v>9.5598000000000002E-2</v>
      </c>
      <c r="E4201" s="35" cm="1">
        <f t="array" ref="E4201">INDEX('Curva Juros'!$B$7:$B$73,MATCH(C4201,'Curva Juros'!$A$7:$A$73,1)) +
(C4201-INDEX('Curva Juros'!$A$7:$A$73,MATCH(C4201,'Curva Juros'!$A$7:$A$73,1))) *
(INDEX('Curva Juros'!$B$7:$B$73,MATCH(C4201,'Curva Juros'!$A$7:$A$73,1)+1) -
INDEX('Curva Juros'!$B$7:$B$73,MATCH(C4201,'Curva Juros'!$A$7:$A$73,1))) /
(INDEX('Curva Juros'!$A$7:$A$73,MATCH(C4201,'Curva Juros'!$A$7:$A$73,1)+1) -
INDEX('Curva Juros'!$A$7:$A$73,MATCH(C4201,'Curva Juros'!$A$7:$A$73,1)))</f>
        <v>8.6622688888888888</v>
      </c>
      <c r="F4201" s="24">
        <f t="shared" si="65"/>
        <v>8.97531111111112E-3</v>
      </c>
      <c r="G4201" s="24"/>
    </row>
    <row r="4202" spans="1:7" x14ac:dyDescent="0.25">
      <c r="A4202" s="6" t="s">
        <v>93</v>
      </c>
      <c r="B4202" s="7">
        <v>45842</v>
      </c>
      <c r="C4202" s="8">
        <v>234.47</v>
      </c>
      <c r="D4202" s="20">
        <v>9.4520999999999994E-2</v>
      </c>
      <c r="E4202" s="35" cm="1">
        <f t="array" ref="E4202">INDEX('Curva Juros'!$B$7:$B$73,MATCH(C4202,'Curva Juros'!$A$7:$A$73,1)) +
(C4202-INDEX('Curva Juros'!$A$7:$A$73,MATCH(C4202,'Curva Juros'!$A$7:$A$73,1))) *
(INDEX('Curva Juros'!$B$7:$B$73,MATCH(C4202,'Curva Juros'!$A$7:$A$73,1)+1) -
INDEX('Curva Juros'!$B$7:$B$73,MATCH(C4202,'Curva Juros'!$A$7:$A$73,1))) /
(INDEX('Curva Juros'!$A$7:$A$73,MATCH(C4202,'Curva Juros'!$A$7:$A$73,1)+1) -
INDEX('Curva Juros'!$A$7:$A$73,MATCH(C4202,'Curva Juros'!$A$7:$A$73,1)))</f>
        <v>8.7073482539682541</v>
      </c>
      <c r="F4202" s="24">
        <f t="shared" si="65"/>
        <v>7.4475174603174515E-3</v>
      </c>
      <c r="G4202" s="24"/>
    </row>
    <row r="4203" spans="1:7" x14ac:dyDescent="0.25">
      <c r="A4203" s="3" t="s">
        <v>93</v>
      </c>
      <c r="B4203" s="4">
        <v>45849</v>
      </c>
      <c r="C4203" s="5">
        <v>229.47</v>
      </c>
      <c r="D4203" s="19">
        <v>9.4550999999999996E-2</v>
      </c>
      <c r="E4203" s="35" cm="1">
        <f t="array" ref="E4203">INDEX('Curva Juros'!$B$7:$B$73,MATCH(C4203,'Curva Juros'!$A$7:$A$73,1)) +
(C4203-INDEX('Curva Juros'!$A$7:$A$73,MATCH(C4203,'Curva Juros'!$A$7:$A$73,1))) *
(INDEX('Curva Juros'!$B$7:$B$73,MATCH(C4203,'Curva Juros'!$A$7:$A$73,1)+1) -
INDEX('Curva Juros'!$B$7:$B$73,MATCH(C4203,'Curva Juros'!$A$7:$A$73,1))) /
(INDEX('Curva Juros'!$A$7:$A$73,MATCH(C4203,'Curva Juros'!$A$7:$A$73,1)+1) -
INDEX('Curva Juros'!$A$7:$A$73,MATCH(C4203,'Curva Juros'!$A$7:$A$73,1)))</f>
        <v>8.7524276190476193</v>
      </c>
      <c r="F4203" s="24">
        <f t="shared" si="65"/>
        <v>7.0267238095238077E-3</v>
      </c>
      <c r="G4203" s="24"/>
    </row>
    <row r="4204" spans="1:7" x14ac:dyDescent="0.25">
      <c r="A4204" s="6" t="s">
        <v>93</v>
      </c>
      <c r="B4204" s="7">
        <v>45856</v>
      </c>
      <c r="C4204" s="8">
        <v>224.47</v>
      </c>
      <c r="D4204" s="20">
        <v>9.5996999999999999E-2</v>
      </c>
      <c r="E4204" s="35" cm="1">
        <f t="array" ref="E4204">INDEX('Curva Juros'!$B$7:$B$73,MATCH(C4204,'Curva Juros'!$A$7:$A$73,1)) +
(C4204-INDEX('Curva Juros'!$A$7:$A$73,MATCH(C4204,'Curva Juros'!$A$7:$A$73,1))) *
(INDEX('Curva Juros'!$B$7:$B$73,MATCH(C4204,'Curva Juros'!$A$7:$A$73,1)+1) -
INDEX('Curva Juros'!$B$7:$B$73,MATCH(C4204,'Curva Juros'!$A$7:$A$73,1))) /
(INDEX('Curva Juros'!$A$7:$A$73,MATCH(C4204,'Curva Juros'!$A$7:$A$73,1)+1) -
INDEX('Curva Juros'!$A$7:$A$73,MATCH(C4204,'Curva Juros'!$A$7:$A$73,1)))</f>
        <v>8.7975069841269846</v>
      </c>
      <c r="F4204" s="24">
        <f t="shared" si="65"/>
        <v>8.0219301587301506E-3</v>
      </c>
      <c r="G4204" s="24"/>
    </row>
    <row r="4205" spans="1:7" x14ac:dyDescent="0.25">
      <c r="A4205" s="3" t="s">
        <v>93</v>
      </c>
      <c r="B4205" s="4">
        <v>45863</v>
      </c>
      <c r="C4205" s="5">
        <v>219.47</v>
      </c>
      <c r="D4205" s="19">
        <v>9.5769000000000007E-2</v>
      </c>
      <c r="E4205" s="35" cm="1">
        <f t="array" ref="E4205">INDEX('Curva Juros'!$B$7:$B$73,MATCH(C4205,'Curva Juros'!$A$7:$A$73,1)) +
(C4205-INDEX('Curva Juros'!$A$7:$A$73,MATCH(C4205,'Curva Juros'!$A$7:$A$73,1))) *
(INDEX('Curva Juros'!$B$7:$B$73,MATCH(C4205,'Curva Juros'!$A$7:$A$73,1)+1) -
INDEX('Curva Juros'!$B$7:$B$73,MATCH(C4205,'Curva Juros'!$A$7:$A$73,1))) /
(INDEX('Curva Juros'!$A$7:$A$73,MATCH(C4205,'Curva Juros'!$A$7:$A$73,1)+1) -
INDEX('Curva Juros'!$A$7:$A$73,MATCH(C4205,'Curva Juros'!$A$7:$A$73,1)))</f>
        <v>8.8425863492063499</v>
      </c>
      <c r="F4205" s="24">
        <f t="shared" si="65"/>
        <v>7.3431365079365124E-3</v>
      </c>
      <c r="G4205" s="24"/>
    </row>
    <row r="4206" spans="1:7" x14ac:dyDescent="0.25">
      <c r="A4206" s="6" t="s">
        <v>93</v>
      </c>
      <c r="B4206" s="7">
        <v>45870</v>
      </c>
      <c r="C4206" s="8">
        <v>214.47</v>
      </c>
      <c r="D4206" s="20">
        <v>9.7047999999999995E-2</v>
      </c>
      <c r="E4206" s="35" cm="1">
        <f t="array" ref="E4206">INDEX('Curva Juros'!$B$7:$B$73,MATCH(C4206,'Curva Juros'!$A$7:$A$73,1)) +
(C4206-INDEX('Curva Juros'!$A$7:$A$73,MATCH(C4206,'Curva Juros'!$A$7:$A$73,1))) *
(INDEX('Curva Juros'!$B$7:$B$73,MATCH(C4206,'Curva Juros'!$A$7:$A$73,1)+1) -
INDEX('Curva Juros'!$B$7:$B$73,MATCH(C4206,'Curva Juros'!$A$7:$A$73,1))) /
(INDEX('Curva Juros'!$A$7:$A$73,MATCH(C4206,'Curva Juros'!$A$7:$A$73,1)+1) -
INDEX('Curva Juros'!$A$7:$A$73,MATCH(C4206,'Curva Juros'!$A$7:$A$73,1)))</f>
        <v>8.8876657142857152</v>
      </c>
      <c r="F4206" s="24">
        <f t="shared" si="65"/>
        <v>8.1713428571428409E-3</v>
      </c>
      <c r="G4206" s="24"/>
    </row>
    <row r="4207" spans="1:7" x14ac:dyDescent="0.25">
      <c r="A4207" s="3" t="s">
        <v>93</v>
      </c>
      <c r="B4207" s="4">
        <v>45877</v>
      </c>
      <c r="C4207" s="5">
        <v>209.47</v>
      </c>
      <c r="D4207" s="19">
        <v>9.7358E-2</v>
      </c>
      <c r="E4207" s="35" cm="1">
        <f t="array" ref="E4207">INDEX('Curva Juros'!$B$7:$B$73,MATCH(C4207,'Curva Juros'!$A$7:$A$73,1)) +
(C4207-INDEX('Curva Juros'!$A$7:$A$73,MATCH(C4207,'Curva Juros'!$A$7:$A$73,1))) *
(INDEX('Curva Juros'!$B$7:$B$73,MATCH(C4207,'Curva Juros'!$A$7:$A$73,1)+1) -
INDEX('Curva Juros'!$B$7:$B$73,MATCH(C4207,'Curva Juros'!$A$7:$A$73,1))) /
(INDEX('Curva Juros'!$A$7:$A$73,MATCH(C4207,'Curva Juros'!$A$7:$A$73,1)+1) -
INDEX('Curva Juros'!$A$7:$A$73,MATCH(C4207,'Curva Juros'!$A$7:$A$73,1)))</f>
        <v>8.9327450793650804</v>
      </c>
      <c r="F4207" s="24">
        <f t="shared" si="65"/>
        <v>8.0305492063491996E-3</v>
      </c>
      <c r="G4207" s="24"/>
    </row>
    <row r="4208" spans="1:7" x14ac:dyDescent="0.25">
      <c r="A4208" s="6" t="s">
        <v>93</v>
      </c>
      <c r="B4208" s="7">
        <v>45884</v>
      </c>
      <c r="C4208" s="8">
        <v>204.47</v>
      </c>
      <c r="D4208" s="20">
        <v>9.7375000000000003E-2</v>
      </c>
      <c r="E4208" s="35" cm="1">
        <f t="array" ref="E4208">INDEX('Curva Juros'!$B$7:$B$73,MATCH(C4208,'Curva Juros'!$A$7:$A$73,1)) +
(C4208-INDEX('Curva Juros'!$A$7:$A$73,MATCH(C4208,'Curva Juros'!$A$7:$A$73,1))) *
(INDEX('Curva Juros'!$B$7:$B$73,MATCH(C4208,'Curva Juros'!$A$7:$A$73,1)+1) -
INDEX('Curva Juros'!$B$7:$B$73,MATCH(C4208,'Curva Juros'!$A$7:$A$73,1))) /
(INDEX('Curva Juros'!$A$7:$A$73,MATCH(C4208,'Curva Juros'!$A$7:$A$73,1)+1) -
INDEX('Curva Juros'!$A$7:$A$73,MATCH(C4208,'Curva Juros'!$A$7:$A$73,1)))</f>
        <v>8.9778244444444439</v>
      </c>
      <c r="F4208" s="24">
        <f t="shared" si="65"/>
        <v>7.5967555555555705E-3</v>
      </c>
      <c r="G4208" s="24"/>
    </row>
    <row r="4209" spans="1:7" x14ac:dyDescent="0.25">
      <c r="A4209" s="3" t="s">
        <v>93</v>
      </c>
      <c r="B4209" s="4">
        <v>45891</v>
      </c>
      <c r="C4209" s="5">
        <v>199.47</v>
      </c>
      <c r="D4209" s="19">
        <v>9.6396999999999997E-2</v>
      </c>
      <c r="E4209" s="35" cm="1">
        <f t="array" ref="E4209">INDEX('Curva Juros'!$B$7:$B$73,MATCH(C4209,'Curva Juros'!$A$7:$A$73,1)) +
(C4209-INDEX('Curva Juros'!$A$7:$A$73,MATCH(C4209,'Curva Juros'!$A$7:$A$73,1))) *
(INDEX('Curva Juros'!$B$7:$B$73,MATCH(C4209,'Curva Juros'!$A$7:$A$73,1)+1) -
INDEX('Curva Juros'!$B$7:$B$73,MATCH(C4209,'Curva Juros'!$A$7:$A$73,1))) /
(INDEX('Curva Juros'!$A$7:$A$73,MATCH(C4209,'Curva Juros'!$A$7:$A$73,1)+1) -
INDEX('Curva Juros'!$A$7:$A$73,MATCH(C4209,'Curva Juros'!$A$7:$A$73,1)))</f>
        <v>9.0229038095238092</v>
      </c>
      <c r="F4209" s="24">
        <f t="shared" si="65"/>
        <v>6.1679619047619039E-3</v>
      </c>
      <c r="G4209" s="24"/>
    </row>
    <row r="4210" spans="1:7" x14ac:dyDescent="0.25">
      <c r="A4210" s="6" t="s">
        <v>93</v>
      </c>
      <c r="B4210" s="7">
        <v>45898</v>
      </c>
      <c r="C4210" s="8">
        <v>194.47</v>
      </c>
      <c r="D4210" s="20">
        <v>9.3169000000000002E-2</v>
      </c>
      <c r="E4210" s="35" cm="1">
        <f t="array" ref="E4210">INDEX('Curva Juros'!$B$7:$B$73,MATCH(C4210,'Curva Juros'!$A$7:$A$73,1)) +
(C4210-INDEX('Curva Juros'!$A$7:$A$73,MATCH(C4210,'Curva Juros'!$A$7:$A$73,1))) *
(INDEX('Curva Juros'!$B$7:$B$73,MATCH(C4210,'Curva Juros'!$A$7:$A$73,1)+1) -
INDEX('Curva Juros'!$B$7:$B$73,MATCH(C4210,'Curva Juros'!$A$7:$A$73,1))) /
(INDEX('Curva Juros'!$A$7:$A$73,MATCH(C4210,'Curva Juros'!$A$7:$A$73,1)+1) -
INDEX('Curva Juros'!$A$7:$A$73,MATCH(C4210,'Curva Juros'!$A$7:$A$73,1)))</f>
        <v>9.0679831746031745</v>
      </c>
      <c r="F4210" s="24">
        <f t="shared" si="65"/>
        <v>2.489168253968263E-3</v>
      </c>
      <c r="G4210" s="24"/>
    </row>
    <row r="4211" spans="1:7" x14ac:dyDescent="0.25">
      <c r="A4211" s="3" t="s">
        <v>93</v>
      </c>
      <c r="B4211" s="4">
        <v>45905</v>
      </c>
      <c r="C4211" s="5">
        <v>189.47</v>
      </c>
      <c r="D4211" s="19">
        <v>9.1902999999999999E-2</v>
      </c>
      <c r="E4211" s="35" cm="1">
        <f t="array" ref="E4211">INDEX('Curva Juros'!$B$7:$B$73,MATCH(C4211,'Curva Juros'!$A$7:$A$73,1)) +
(C4211-INDEX('Curva Juros'!$A$7:$A$73,MATCH(C4211,'Curva Juros'!$A$7:$A$73,1))) *
(INDEX('Curva Juros'!$B$7:$B$73,MATCH(C4211,'Curva Juros'!$A$7:$A$73,1)+1) -
INDEX('Curva Juros'!$B$7:$B$73,MATCH(C4211,'Curva Juros'!$A$7:$A$73,1))) /
(INDEX('Curva Juros'!$A$7:$A$73,MATCH(C4211,'Curva Juros'!$A$7:$A$73,1)+1) -
INDEX('Curva Juros'!$A$7:$A$73,MATCH(C4211,'Curva Juros'!$A$7:$A$73,1)))</f>
        <v>9.1130625396825398</v>
      </c>
      <c r="F4211" s="24">
        <f t="shared" si="65"/>
        <v>7.7237460317459983E-4</v>
      </c>
      <c r="G4211" s="24"/>
    </row>
    <row r="4212" spans="1:7" x14ac:dyDescent="0.25">
      <c r="A4212" s="6" t="s">
        <v>93</v>
      </c>
      <c r="B4212" s="7">
        <v>45912</v>
      </c>
      <c r="C4212" s="8">
        <v>184.48</v>
      </c>
      <c r="D4212" s="20">
        <v>8.7998000000000007E-2</v>
      </c>
      <c r="E4212" s="35" cm="1">
        <f t="array" ref="E4212">INDEX('Curva Juros'!$B$7:$B$73,MATCH(C4212,'Curva Juros'!$A$7:$A$73,1)) +
(C4212-INDEX('Curva Juros'!$A$7:$A$73,MATCH(C4212,'Curva Juros'!$A$7:$A$73,1))) *
(INDEX('Curva Juros'!$B$7:$B$73,MATCH(C4212,'Curva Juros'!$A$7:$A$73,1)+1) -
INDEX('Curva Juros'!$B$7:$B$73,MATCH(C4212,'Curva Juros'!$A$7:$A$73,1))) /
(INDEX('Curva Juros'!$A$7:$A$73,MATCH(C4212,'Curva Juros'!$A$7:$A$73,1)+1) -
INDEX('Curva Juros'!$A$7:$A$73,MATCH(C4212,'Curva Juros'!$A$7:$A$73,1)))</f>
        <v>9.158051746031747</v>
      </c>
      <c r="F4212" s="24">
        <f t="shared" si="65"/>
        <v>-3.5825174603174581E-3</v>
      </c>
      <c r="G4212" s="24"/>
    </row>
    <row r="4213" spans="1:7" x14ac:dyDescent="0.25">
      <c r="A4213" s="3" t="s">
        <v>93</v>
      </c>
      <c r="B4213" s="4">
        <v>45919</v>
      </c>
      <c r="C4213" s="5">
        <v>179.48</v>
      </c>
      <c r="D4213" s="19">
        <v>8.9493000000000003E-2</v>
      </c>
      <c r="E4213" s="35" cm="1">
        <f t="array" ref="E4213">INDEX('Curva Juros'!$B$7:$B$73,MATCH(C4213,'Curva Juros'!$A$7:$A$73,1)) +
(C4213-INDEX('Curva Juros'!$A$7:$A$73,MATCH(C4213,'Curva Juros'!$A$7:$A$73,1))) *
(INDEX('Curva Juros'!$B$7:$B$73,MATCH(C4213,'Curva Juros'!$A$7:$A$73,1)+1) -
INDEX('Curva Juros'!$B$7:$B$73,MATCH(C4213,'Curva Juros'!$A$7:$A$73,1))) /
(INDEX('Curva Juros'!$A$7:$A$73,MATCH(C4213,'Curva Juros'!$A$7:$A$73,1)+1) -
INDEX('Curva Juros'!$A$7:$A$73,MATCH(C4213,'Curva Juros'!$A$7:$A$73,1)))</f>
        <v>9.2031311111111105</v>
      </c>
      <c r="F4213" s="24">
        <f t="shared" si="65"/>
        <v>-2.5383111111111079E-3</v>
      </c>
      <c r="G4213" s="24"/>
    </row>
    <row r="4214" spans="1:7" x14ac:dyDescent="0.25">
      <c r="A4214" s="6" t="s">
        <v>93</v>
      </c>
      <c r="B4214" s="7">
        <v>45926</v>
      </c>
      <c r="C4214" s="8">
        <v>174.48</v>
      </c>
      <c r="D4214" s="20">
        <v>8.8640999999999998E-2</v>
      </c>
      <c r="E4214" s="35" cm="1">
        <f t="array" ref="E4214">INDEX('Curva Juros'!$B$7:$B$73,MATCH(C4214,'Curva Juros'!$A$7:$A$73,1)) +
(C4214-INDEX('Curva Juros'!$A$7:$A$73,MATCH(C4214,'Curva Juros'!$A$7:$A$73,1))) *
(INDEX('Curva Juros'!$B$7:$B$73,MATCH(C4214,'Curva Juros'!$A$7:$A$73,1)+1) -
INDEX('Curva Juros'!$B$7:$B$73,MATCH(C4214,'Curva Juros'!$A$7:$A$73,1))) /
(INDEX('Curva Juros'!$A$7:$A$73,MATCH(C4214,'Curva Juros'!$A$7:$A$73,1)+1) -
INDEX('Curva Juros'!$A$7:$A$73,MATCH(C4214,'Curva Juros'!$A$7:$A$73,1)))</f>
        <v>9.2482104761904758</v>
      </c>
      <c r="F4214" s="24">
        <f t="shared" si="65"/>
        <v>-3.8411047619047595E-3</v>
      </c>
      <c r="G4214" s="24"/>
    </row>
    <row r="4215" spans="1:7" x14ac:dyDescent="0.25">
      <c r="A4215" s="3" t="s">
        <v>93</v>
      </c>
      <c r="B4215" s="4">
        <v>45933</v>
      </c>
      <c r="C4215" s="5">
        <v>169.47</v>
      </c>
      <c r="D4215" s="19">
        <v>9.1807E-2</v>
      </c>
      <c r="E4215" s="35" cm="1">
        <f t="array" ref="E4215">INDEX('Curva Juros'!$B$7:$B$73,MATCH(C4215,'Curva Juros'!$A$7:$A$73,1)) +
(C4215-INDEX('Curva Juros'!$A$7:$A$73,MATCH(C4215,'Curva Juros'!$A$7:$A$73,1))) *
(INDEX('Curva Juros'!$B$7:$B$73,MATCH(C4215,'Curva Juros'!$A$7:$A$73,1)+1) -
INDEX('Curva Juros'!$B$7:$B$73,MATCH(C4215,'Curva Juros'!$A$7:$A$73,1))) /
(INDEX('Curva Juros'!$A$7:$A$73,MATCH(C4215,'Curva Juros'!$A$7:$A$73,1)+1) -
INDEX('Curva Juros'!$A$7:$A$73,MATCH(C4215,'Curva Juros'!$A$7:$A$73,1)))</f>
        <v>9.2933800000000009</v>
      </c>
      <c r="F4215" s="24">
        <f t="shared" si="65"/>
        <v>-1.1268000000000111E-3</v>
      </c>
      <c r="G4215" s="24"/>
    </row>
    <row r="4216" spans="1:7" x14ac:dyDescent="0.25">
      <c r="A4216" s="6" t="s">
        <v>93</v>
      </c>
      <c r="B4216" s="7">
        <v>45940</v>
      </c>
      <c r="C4216" s="8">
        <v>164.47</v>
      </c>
      <c r="D4216" s="20">
        <v>9.1542999999999999E-2</v>
      </c>
      <c r="E4216" s="35" cm="1">
        <f t="array" ref="E4216">INDEX('Curva Juros'!$B$7:$B$73,MATCH(C4216,'Curva Juros'!$A$7:$A$73,1)) +
(C4216-INDEX('Curva Juros'!$A$7:$A$73,MATCH(C4216,'Curva Juros'!$A$7:$A$73,1))) *
(INDEX('Curva Juros'!$B$7:$B$73,MATCH(C4216,'Curva Juros'!$A$7:$A$73,1)+1) -
INDEX('Curva Juros'!$B$7:$B$73,MATCH(C4216,'Curva Juros'!$A$7:$A$73,1))) /
(INDEX('Curva Juros'!$A$7:$A$73,MATCH(C4216,'Curva Juros'!$A$7:$A$73,1)+1) -
INDEX('Curva Juros'!$A$7:$A$73,MATCH(C4216,'Curva Juros'!$A$7:$A$73,1)))</f>
        <v>9.3384593650793644</v>
      </c>
      <c r="F4216" s="24">
        <f t="shared" si="65"/>
        <v>-1.8415936507936437E-3</v>
      </c>
      <c r="G4216" s="24"/>
    </row>
    <row r="4217" spans="1:7" x14ac:dyDescent="0.25">
      <c r="A4217" s="3" t="s">
        <v>93</v>
      </c>
      <c r="B4217" s="4">
        <v>45947</v>
      </c>
      <c r="C4217" s="5">
        <v>159.47999999999999</v>
      </c>
      <c r="D4217" s="19">
        <v>8.9758000000000004E-2</v>
      </c>
      <c r="E4217" s="35" cm="1">
        <f t="array" ref="E4217">INDEX('Curva Juros'!$B$7:$B$73,MATCH(C4217,'Curva Juros'!$A$7:$A$73,1)) +
(C4217-INDEX('Curva Juros'!$A$7:$A$73,MATCH(C4217,'Curva Juros'!$A$7:$A$73,1))) *
(INDEX('Curva Juros'!$B$7:$B$73,MATCH(C4217,'Curva Juros'!$A$7:$A$73,1)+1) -
INDEX('Curva Juros'!$B$7:$B$73,MATCH(C4217,'Curva Juros'!$A$7:$A$73,1))) /
(INDEX('Curva Juros'!$A$7:$A$73,MATCH(C4217,'Curva Juros'!$A$7:$A$73,1)+1) -
INDEX('Curva Juros'!$A$7:$A$73,MATCH(C4217,'Curva Juros'!$A$7:$A$73,1)))</f>
        <v>9.3834485714285716</v>
      </c>
      <c r="F4217" s="24">
        <f t="shared" si="65"/>
        <v>-4.0764857142857047E-3</v>
      </c>
      <c r="G4217" s="24"/>
    </row>
    <row r="4218" spans="1:7" x14ac:dyDescent="0.25">
      <c r="A4218" s="6" t="s">
        <v>93</v>
      </c>
      <c r="B4218" s="7">
        <v>45954</v>
      </c>
      <c r="C4218" s="8">
        <v>154.47</v>
      </c>
      <c r="D4218" s="20">
        <v>9.1649999999999995E-2</v>
      </c>
      <c r="E4218" s="35" cm="1">
        <f t="array" ref="E4218">INDEX('Curva Juros'!$B$7:$B$73,MATCH(C4218,'Curva Juros'!$A$7:$A$73,1)) +
(C4218-INDEX('Curva Juros'!$A$7:$A$73,MATCH(C4218,'Curva Juros'!$A$7:$A$73,1))) *
(INDEX('Curva Juros'!$B$7:$B$73,MATCH(C4218,'Curva Juros'!$A$7:$A$73,1)+1) -
INDEX('Curva Juros'!$B$7:$B$73,MATCH(C4218,'Curva Juros'!$A$7:$A$73,1))) /
(INDEX('Curva Juros'!$A$7:$A$73,MATCH(C4218,'Curva Juros'!$A$7:$A$73,1)+1) -
INDEX('Curva Juros'!$A$7:$A$73,MATCH(C4218,'Curva Juros'!$A$7:$A$73,1)))</f>
        <v>9.4286180952380949</v>
      </c>
      <c r="F4218" s="24">
        <f t="shared" si="65"/>
        <v>-2.6361809523809537E-3</v>
      </c>
      <c r="G4218" s="24"/>
    </row>
    <row r="4219" spans="1:7" x14ac:dyDescent="0.25">
      <c r="A4219" s="3" t="s">
        <v>93</v>
      </c>
      <c r="B4219" s="4">
        <v>45961</v>
      </c>
      <c r="C4219" s="5">
        <v>149.47</v>
      </c>
      <c r="D4219" s="19">
        <v>9.2612E-2</v>
      </c>
      <c r="E4219" s="35" cm="1">
        <f t="array" ref="E4219">INDEX('Curva Juros'!$B$7:$B$73,MATCH(C4219,'Curva Juros'!$A$7:$A$73,1)) +
(C4219-INDEX('Curva Juros'!$A$7:$A$73,MATCH(C4219,'Curva Juros'!$A$7:$A$73,1))) *
(INDEX('Curva Juros'!$B$7:$B$73,MATCH(C4219,'Curva Juros'!$A$7:$A$73,1)+1) -
INDEX('Curva Juros'!$B$7:$B$73,MATCH(C4219,'Curva Juros'!$A$7:$A$73,1))) /
(INDEX('Curva Juros'!$A$7:$A$73,MATCH(C4219,'Curva Juros'!$A$7:$A$73,1)+1) -
INDEX('Curva Juros'!$A$7:$A$73,MATCH(C4219,'Curva Juros'!$A$7:$A$73,1)))</f>
        <v>9.4736974603174602</v>
      </c>
      <c r="F4219" s="24">
        <f t="shared" si="65"/>
        <v>-2.1249746031745953E-3</v>
      </c>
      <c r="G4219" s="24"/>
    </row>
    <row r="4220" spans="1:7" x14ac:dyDescent="0.25">
      <c r="A4220" s="6" t="s">
        <v>93</v>
      </c>
      <c r="B4220" s="7">
        <v>45968</v>
      </c>
      <c r="C4220" s="8">
        <v>144.47999999999999</v>
      </c>
      <c r="D4220" s="20">
        <v>9.0519000000000002E-2</v>
      </c>
      <c r="E4220" s="35" cm="1">
        <f t="array" ref="E4220">INDEX('Curva Juros'!$B$7:$B$73,MATCH(C4220,'Curva Juros'!$A$7:$A$73,1)) +
(C4220-INDEX('Curva Juros'!$A$7:$A$73,MATCH(C4220,'Curva Juros'!$A$7:$A$73,1))) *
(INDEX('Curva Juros'!$B$7:$B$73,MATCH(C4220,'Curva Juros'!$A$7:$A$73,1)+1) -
INDEX('Curva Juros'!$B$7:$B$73,MATCH(C4220,'Curva Juros'!$A$7:$A$73,1))) /
(INDEX('Curva Juros'!$A$7:$A$73,MATCH(C4220,'Curva Juros'!$A$7:$A$73,1)+1) -
INDEX('Curva Juros'!$A$7:$A$73,MATCH(C4220,'Curva Juros'!$A$7:$A$73,1)))</f>
        <v>9.5186866666666674</v>
      </c>
      <c r="F4220" s="24">
        <f t="shared" si="65"/>
        <v>-4.6678666666666729E-3</v>
      </c>
      <c r="G4220" s="24"/>
    </row>
    <row r="4221" spans="1:7" x14ac:dyDescent="0.25">
      <c r="A4221" s="3" t="s">
        <v>93</v>
      </c>
      <c r="B4221" s="4">
        <v>45975</v>
      </c>
      <c r="C4221" s="5">
        <v>139.47</v>
      </c>
      <c r="D4221" s="19">
        <v>9.1920000000000002E-2</v>
      </c>
      <c r="E4221" s="35" cm="1">
        <f t="array" ref="E4221">INDEX('Curva Juros'!$B$7:$B$73,MATCH(C4221,'Curva Juros'!$A$7:$A$73,1)) +
(C4221-INDEX('Curva Juros'!$A$7:$A$73,MATCH(C4221,'Curva Juros'!$A$7:$A$73,1))) *
(INDEX('Curva Juros'!$B$7:$B$73,MATCH(C4221,'Curva Juros'!$A$7:$A$73,1)+1) -
INDEX('Curva Juros'!$B$7:$B$73,MATCH(C4221,'Curva Juros'!$A$7:$A$73,1))) /
(INDEX('Curva Juros'!$A$7:$A$73,MATCH(C4221,'Curva Juros'!$A$7:$A$73,1)+1) -
INDEX('Curva Juros'!$A$7:$A$73,MATCH(C4221,'Curva Juros'!$A$7:$A$73,1)))</f>
        <v>9.5638561904761907</v>
      </c>
      <c r="F4221" s="24">
        <f t="shared" si="65"/>
        <v>-3.7185619047618995E-3</v>
      </c>
      <c r="G4221" s="24"/>
    </row>
    <row r="4222" spans="1:7" x14ac:dyDescent="0.25">
      <c r="A4222" s="6" t="s">
        <v>93</v>
      </c>
      <c r="B4222" s="7">
        <v>45982</v>
      </c>
      <c r="C4222" s="8">
        <v>135.47</v>
      </c>
      <c r="D4222" s="20">
        <v>9.2452999999999994E-2</v>
      </c>
      <c r="E4222" s="35" cm="1">
        <f t="array" ref="E4222">INDEX('Curva Juros'!$B$7:$B$73,MATCH(C4222,'Curva Juros'!$A$7:$A$73,1)) +
(C4222-INDEX('Curva Juros'!$A$7:$A$73,MATCH(C4222,'Curva Juros'!$A$7:$A$73,1))) *
(INDEX('Curva Juros'!$B$7:$B$73,MATCH(C4222,'Curva Juros'!$A$7:$A$73,1)+1) -
INDEX('Curva Juros'!$B$7:$B$73,MATCH(C4222,'Curva Juros'!$A$7:$A$73,1))) /
(INDEX('Curva Juros'!$A$7:$A$73,MATCH(C4222,'Curva Juros'!$A$7:$A$73,1)+1) -
INDEX('Curva Juros'!$A$7:$A$73,MATCH(C4222,'Curva Juros'!$A$7:$A$73,1)))</f>
        <v>9.5999196825396815</v>
      </c>
      <c r="F4222" s="24">
        <f t="shared" si="65"/>
        <v>-3.5461968253968218E-3</v>
      </c>
      <c r="G4222" s="24"/>
    </row>
    <row r="4223" spans="1:7" x14ac:dyDescent="0.25">
      <c r="A4223" s="3" t="s">
        <v>93</v>
      </c>
      <c r="B4223" s="4">
        <v>45989</v>
      </c>
      <c r="C4223" s="5">
        <v>130.47999999999999</v>
      </c>
      <c r="D4223" s="19">
        <v>8.9791999999999997E-2</v>
      </c>
      <c r="E4223" s="35" cm="1">
        <f t="array" ref="E4223">INDEX('Curva Juros'!$B$7:$B$73,MATCH(C4223,'Curva Juros'!$A$7:$A$73,1)) +
(C4223-INDEX('Curva Juros'!$A$7:$A$73,MATCH(C4223,'Curva Juros'!$A$7:$A$73,1))) *
(INDEX('Curva Juros'!$B$7:$B$73,MATCH(C4223,'Curva Juros'!$A$7:$A$73,1)+1) -
INDEX('Curva Juros'!$B$7:$B$73,MATCH(C4223,'Curva Juros'!$A$7:$A$73,1))) /
(INDEX('Curva Juros'!$A$7:$A$73,MATCH(C4223,'Curva Juros'!$A$7:$A$73,1)+1) -
INDEX('Curva Juros'!$A$7:$A$73,MATCH(C4223,'Curva Juros'!$A$7:$A$73,1)))</f>
        <v>9.6449088888888888</v>
      </c>
      <c r="F4223" s="24">
        <f t="shared" si="65"/>
        <v>-6.6570888888888846E-3</v>
      </c>
      <c r="G4223" s="24"/>
    </row>
    <row r="4224" spans="1:7" x14ac:dyDescent="0.25">
      <c r="A4224" s="6" t="s">
        <v>93</v>
      </c>
      <c r="B4224" s="7">
        <v>45996</v>
      </c>
      <c r="C4224" s="8">
        <v>125.47</v>
      </c>
      <c r="D4224" s="20">
        <v>9.4985E-2</v>
      </c>
      <c r="E4224" s="35" t="e" cm="1">
        <f t="array" ref="E4224">INDEX('Curva Juros'!$B$7:$B$73,MATCH(C4224,'Curva Juros'!$A$7:$A$73,1)) +
(C4224-INDEX('Curva Juros'!$A$7:$A$73,MATCH(C4224,'Curva Juros'!$A$7:$A$73,1))) *
(INDEX('Curva Juros'!$B$7:$B$73,MATCH(C4224,'Curva Juros'!$A$7:$A$73,1)+1) -
INDEX('Curva Juros'!$B$7:$B$73,MATCH(C4224,'Curva Juros'!$A$7:$A$73,1))) /
(INDEX('Curva Juros'!$A$7:$A$73,MATCH(C4224,'Curva Juros'!$A$7:$A$73,1)+1) -
INDEX('Curva Juros'!$A$7:$A$73,MATCH(C4224,'Curva Juros'!$A$7:$A$73,1)))</f>
        <v>#N/A</v>
      </c>
      <c r="F4224" s="24" t="e">
        <f t="shared" si="65"/>
        <v>#N/A</v>
      </c>
      <c r="G4224" s="24"/>
    </row>
    <row r="4225" spans="1:7" x14ac:dyDescent="0.25">
      <c r="A4225" s="3" t="s">
        <v>93</v>
      </c>
      <c r="B4225" s="4">
        <v>46003</v>
      </c>
      <c r="C4225" s="5">
        <v>120.47</v>
      </c>
      <c r="D4225" s="19">
        <v>9.5404000000000003E-2</v>
      </c>
      <c r="E4225" s="35" t="e" cm="1">
        <f t="array" ref="E4225">INDEX('Curva Juros'!$B$7:$B$73,MATCH(C4225,'Curva Juros'!$A$7:$A$73,1)) +
(C4225-INDEX('Curva Juros'!$A$7:$A$73,MATCH(C4225,'Curva Juros'!$A$7:$A$73,1))) *
(INDEX('Curva Juros'!$B$7:$B$73,MATCH(C4225,'Curva Juros'!$A$7:$A$73,1)+1) -
INDEX('Curva Juros'!$B$7:$B$73,MATCH(C4225,'Curva Juros'!$A$7:$A$73,1))) /
(INDEX('Curva Juros'!$A$7:$A$73,MATCH(C4225,'Curva Juros'!$A$7:$A$73,1)+1) -
INDEX('Curva Juros'!$A$7:$A$73,MATCH(C4225,'Curva Juros'!$A$7:$A$73,1)))</f>
        <v>#N/A</v>
      </c>
      <c r="F4225" s="24" t="e">
        <f t="shared" si="65"/>
        <v>#N/A</v>
      </c>
      <c r="G4225" s="24"/>
    </row>
    <row r="4226" spans="1:7" x14ac:dyDescent="0.25">
      <c r="A4226" s="6" t="s">
        <v>93</v>
      </c>
      <c r="B4226" s="7">
        <v>46010</v>
      </c>
      <c r="C4226" s="8">
        <v>118</v>
      </c>
      <c r="D4226" s="20">
        <v>9.3748999999999999E-2</v>
      </c>
      <c r="E4226" s="35" t="e" cm="1">
        <f t="array" ref="E4226">INDEX('Curva Juros'!$B$7:$B$73,MATCH(C4226,'Curva Juros'!$A$7:$A$73,1)) +
(C4226-INDEX('Curva Juros'!$A$7:$A$73,MATCH(C4226,'Curva Juros'!$A$7:$A$73,1))) *
(INDEX('Curva Juros'!$B$7:$B$73,MATCH(C4226,'Curva Juros'!$A$7:$A$73,1)+1) -
INDEX('Curva Juros'!$B$7:$B$73,MATCH(C4226,'Curva Juros'!$A$7:$A$73,1))) /
(INDEX('Curva Juros'!$A$7:$A$73,MATCH(C4226,'Curva Juros'!$A$7:$A$73,1)+1) -
INDEX('Curva Juros'!$A$7:$A$73,MATCH(C4226,'Curva Juros'!$A$7:$A$73,1)))</f>
        <v>#N/A</v>
      </c>
      <c r="F4226" s="24" t="e">
        <f t="shared" si="65"/>
        <v>#N/A</v>
      </c>
      <c r="G4226" s="24"/>
    </row>
    <row r="4227" spans="1:7" x14ac:dyDescent="0.25">
      <c r="A4227" s="3" t="s">
        <v>93</v>
      </c>
      <c r="B4227" s="4">
        <v>46017</v>
      </c>
      <c r="C4227" s="5">
        <v>114</v>
      </c>
      <c r="D4227" s="19">
        <v>9.4127000000000002E-2</v>
      </c>
      <c r="E4227" s="35" t="e" cm="1">
        <f t="array" ref="E4227">INDEX('Curva Juros'!$B$7:$B$73,MATCH(C4227,'Curva Juros'!$A$7:$A$73,1)) +
(C4227-INDEX('Curva Juros'!$A$7:$A$73,MATCH(C4227,'Curva Juros'!$A$7:$A$73,1))) *
(INDEX('Curva Juros'!$B$7:$B$73,MATCH(C4227,'Curva Juros'!$A$7:$A$73,1)+1) -
INDEX('Curva Juros'!$B$7:$B$73,MATCH(C4227,'Curva Juros'!$A$7:$A$73,1))) /
(INDEX('Curva Juros'!$A$7:$A$73,MATCH(C4227,'Curva Juros'!$A$7:$A$73,1)+1) -
INDEX('Curva Juros'!$A$7:$A$73,MATCH(C4227,'Curva Juros'!$A$7:$A$73,1)))</f>
        <v>#N/A</v>
      </c>
      <c r="F4227" s="24" t="e">
        <f t="shared" ref="F4227:F4290" si="66">D4227-E4227/100</f>
        <v>#N/A</v>
      </c>
      <c r="G4227" s="24"/>
    </row>
    <row r="4228" spans="1:7" x14ac:dyDescent="0.25">
      <c r="A4228" s="6" t="s">
        <v>93</v>
      </c>
      <c r="B4228" s="7">
        <v>46024</v>
      </c>
      <c r="C4228" s="8">
        <v>110</v>
      </c>
      <c r="D4228" s="20">
        <v>9.4528000000000001E-2</v>
      </c>
      <c r="E4228" s="35" t="e" cm="1">
        <f t="array" ref="E4228">INDEX('Curva Juros'!$B$7:$B$73,MATCH(C4228,'Curva Juros'!$A$7:$A$73,1)) +
(C4228-INDEX('Curva Juros'!$A$7:$A$73,MATCH(C4228,'Curva Juros'!$A$7:$A$73,1))) *
(INDEX('Curva Juros'!$B$7:$B$73,MATCH(C4228,'Curva Juros'!$A$7:$A$73,1)+1) -
INDEX('Curva Juros'!$B$7:$B$73,MATCH(C4228,'Curva Juros'!$A$7:$A$73,1))) /
(INDEX('Curva Juros'!$A$7:$A$73,MATCH(C4228,'Curva Juros'!$A$7:$A$73,1)+1) -
INDEX('Curva Juros'!$A$7:$A$73,MATCH(C4228,'Curva Juros'!$A$7:$A$73,1)))</f>
        <v>#N/A</v>
      </c>
      <c r="F4228" s="24" t="e">
        <f t="shared" si="66"/>
        <v>#N/A</v>
      </c>
      <c r="G4228" s="24"/>
    </row>
    <row r="4229" spans="1:7" x14ac:dyDescent="0.25">
      <c r="A4229" s="3" t="s">
        <v>93</v>
      </c>
      <c r="B4229" s="4">
        <v>46031</v>
      </c>
      <c r="C4229" s="5">
        <v>105</v>
      </c>
      <c r="D4229" s="19">
        <v>9.4088000000000005E-2</v>
      </c>
      <c r="E4229" s="35" t="e" cm="1">
        <f t="array" ref="E4229">INDEX('Curva Juros'!$B$7:$B$73,MATCH(C4229,'Curva Juros'!$A$7:$A$73,1)) +
(C4229-INDEX('Curva Juros'!$A$7:$A$73,MATCH(C4229,'Curva Juros'!$A$7:$A$73,1))) *
(INDEX('Curva Juros'!$B$7:$B$73,MATCH(C4229,'Curva Juros'!$A$7:$A$73,1)+1) -
INDEX('Curva Juros'!$B$7:$B$73,MATCH(C4229,'Curva Juros'!$A$7:$A$73,1))) /
(INDEX('Curva Juros'!$A$7:$A$73,MATCH(C4229,'Curva Juros'!$A$7:$A$73,1)+1) -
INDEX('Curva Juros'!$A$7:$A$73,MATCH(C4229,'Curva Juros'!$A$7:$A$73,1)))</f>
        <v>#N/A</v>
      </c>
      <c r="F4229" s="24" t="e">
        <f t="shared" si="66"/>
        <v>#N/A</v>
      </c>
      <c r="G4229" s="24"/>
    </row>
    <row r="4230" spans="1:7" x14ac:dyDescent="0.25">
      <c r="A4230" s="6" t="s">
        <v>93</v>
      </c>
      <c r="B4230" s="7">
        <v>46038</v>
      </c>
      <c r="C4230" s="8">
        <v>100</v>
      </c>
      <c r="D4230" s="20">
        <v>9.7625000000000003E-2</v>
      </c>
      <c r="E4230" s="35" t="e" cm="1">
        <f t="array" ref="E4230">INDEX('Curva Juros'!$B$7:$B$73,MATCH(C4230,'Curva Juros'!$A$7:$A$73,1)) +
(C4230-INDEX('Curva Juros'!$A$7:$A$73,MATCH(C4230,'Curva Juros'!$A$7:$A$73,1))) *
(INDEX('Curva Juros'!$B$7:$B$73,MATCH(C4230,'Curva Juros'!$A$7:$A$73,1)+1) -
INDEX('Curva Juros'!$B$7:$B$73,MATCH(C4230,'Curva Juros'!$A$7:$A$73,1))) /
(INDEX('Curva Juros'!$A$7:$A$73,MATCH(C4230,'Curva Juros'!$A$7:$A$73,1)+1) -
INDEX('Curva Juros'!$A$7:$A$73,MATCH(C4230,'Curva Juros'!$A$7:$A$73,1)))</f>
        <v>#N/A</v>
      </c>
      <c r="F4230" s="24" t="e">
        <f t="shared" si="66"/>
        <v>#N/A</v>
      </c>
      <c r="G4230" s="24"/>
    </row>
    <row r="4231" spans="1:7" x14ac:dyDescent="0.25">
      <c r="A4231" s="3" t="s">
        <v>93</v>
      </c>
      <c r="B4231" s="4">
        <v>46045</v>
      </c>
      <c r="C4231" s="5">
        <v>95</v>
      </c>
      <c r="D4231" s="19">
        <v>9.7015000000000004E-2</v>
      </c>
      <c r="E4231" s="35" t="e" cm="1">
        <f t="array" ref="E4231">INDEX('Curva Juros'!$B$7:$B$73,MATCH(C4231,'Curva Juros'!$A$7:$A$73,1)) +
(C4231-INDEX('Curva Juros'!$A$7:$A$73,MATCH(C4231,'Curva Juros'!$A$7:$A$73,1))) *
(INDEX('Curva Juros'!$B$7:$B$73,MATCH(C4231,'Curva Juros'!$A$7:$A$73,1)+1) -
INDEX('Curva Juros'!$B$7:$B$73,MATCH(C4231,'Curva Juros'!$A$7:$A$73,1))) /
(INDEX('Curva Juros'!$A$7:$A$73,MATCH(C4231,'Curva Juros'!$A$7:$A$73,1)+1) -
INDEX('Curva Juros'!$A$7:$A$73,MATCH(C4231,'Curva Juros'!$A$7:$A$73,1)))</f>
        <v>#N/A</v>
      </c>
      <c r="F4231" s="24" t="e">
        <f t="shared" si="66"/>
        <v>#N/A</v>
      </c>
      <c r="G4231" s="24"/>
    </row>
    <row r="4232" spans="1:7" x14ac:dyDescent="0.25">
      <c r="A4232" s="6" t="s">
        <v>93</v>
      </c>
      <c r="B4232" s="7">
        <v>46052</v>
      </c>
      <c r="C4232" s="8">
        <v>90</v>
      </c>
      <c r="D4232" s="20">
        <v>9.4629000000000005E-2</v>
      </c>
      <c r="E4232" s="35" t="e" cm="1">
        <f t="array" ref="E4232">INDEX('Curva Juros'!$B$7:$B$73,MATCH(C4232,'Curva Juros'!$A$7:$A$73,1)) +
(C4232-INDEX('Curva Juros'!$A$7:$A$73,MATCH(C4232,'Curva Juros'!$A$7:$A$73,1))) *
(INDEX('Curva Juros'!$B$7:$B$73,MATCH(C4232,'Curva Juros'!$A$7:$A$73,1)+1) -
INDEX('Curva Juros'!$B$7:$B$73,MATCH(C4232,'Curva Juros'!$A$7:$A$73,1))) /
(INDEX('Curva Juros'!$A$7:$A$73,MATCH(C4232,'Curva Juros'!$A$7:$A$73,1)+1) -
INDEX('Curva Juros'!$A$7:$A$73,MATCH(C4232,'Curva Juros'!$A$7:$A$73,1)))</f>
        <v>#N/A</v>
      </c>
      <c r="F4232" s="24" t="e">
        <f t="shared" si="66"/>
        <v>#N/A</v>
      </c>
      <c r="G4232" s="24"/>
    </row>
    <row r="4233" spans="1:7" x14ac:dyDescent="0.25">
      <c r="A4233" s="3" t="s">
        <v>93</v>
      </c>
      <c r="B4233" s="4">
        <v>46059</v>
      </c>
      <c r="C4233" s="5">
        <v>85</v>
      </c>
      <c r="D4233" s="19">
        <v>9.4439999999999996E-2</v>
      </c>
      <c r="E4233" s="35" t="e" cm="1">
        <f t="array" ref="E4233">INDEX('Curva Juros'!$B$7:$B$73,MATCH(C4233,'Curva Juros'!$A$7:$A$73,1)) +
(C4233-INDEX('Curva Juros'!$A$7:$A$73,MATCH(C4233,'Curva Juros'!$A$7:$A$73,1))) *
(INDEX('Curva Juros'!$B$7:$B$73,MATCH(C4233,'Curva Juros'!$A$7:$A$73,1)+1) -
INDEX('Curva Juros'!$B$7:$B$73,MATCH(C4233,'Curva Juros'!$A$7:$A$73,1))) /
(INDEX('Curva Juros'!$A$7:$A$73,MATCH(C4233,'Curva Juros'!$A$7:$A$73,1)+1) -
INDEX('Curva Juros'!$A$7:$A$73,MATCH(C4233,'Curva Juros'!$A$7:$A$73,1)))</f>
        <v>#N/A</v>
      </c>
      <c r="F4233" s="24" t="e">
        <f t="shared" si="66"/>
        <v>#N/A</v>
      </c>
      <c r="G4233" s="24"/>
    </row>
    <row r="4234" spans="1:7" x14ac:dyDescent="0.25">
      <c r="A4234" s="6" t="s">
        <v>93</v>
      </c>
      <c r="B4234" s="7">
        <v>46066</v>
      </c>
      <c r="C4234" s="8">
        <v>80</v>
      </c>
      <c r="D4234" s="20">
        <v>9.5921999999999993E-2</v>
      </c>
      <c r="E4234" s="35" t="e" cm="1">
        <f t="array" ref="E4234">INDEX('Curva Juros'!$B$7:$B$73,MATCH(C4234,'Curva Juros'!$A$7:$A$73,1)) +
(C4234-INDEX('Curva Juros'!$A$7:$A$73,MATCH(C4234,'Curva Juros'!$A$7:$A$73,1))) *
(INDEX('Curva Juros'!$B$7:$B$73,MATCH(C4234,'Curva Juros'!$A$7:$A$73,1)+1) -
INDEX('Curva Juros'!$B$7:$B$73,MATCH(C4234,'Curva Juros'!$A$7:$A$73,1))) /
(INDEX('Curva Juros'!$A$7:$A$73,MATCH(C4234,'Curva Juros'!$A$7:$A$73,1)+1) -
INDEX('Curva Juros'!$A$7:$A$73,MATCH(C4234,'Curva Juros'!$A$7:$A$73,1)))</f>
        <v>#N/A</v>
      </c>
      <c r="F4234" s="24" t="e">
        <f t="shared" si="66"/>
        <v>#N/A</v>
      </c>
      <c r="G4234" s="24"/>
    </row>
    <row r="4235" spans="1:7" x14ac:dyDescent="0.25">
      <c r="A4235" s="3" t="s">
        <v>93</v>
      </c>
      <c r="B4235" s="4">
        <v>46073</v>
      </c>
      <c r="C4235" s="5">
        <v>77</v>
      </c>
      <c r="D4235" s="19">
        <v>9.3837000000000004E-2</v>
      </c>
      <c r="E4235" s="35" t="e" cm="1">
        <f t="array" ref="E4235">INDEX('Curva Juros'!$B$7:$B$73,MATCH(C4235,'Curva Juros'!$A$7:$A$73,1)) +
(C4235-INDEX('Curva Juros'!$A$7:$A$73,MATCH(C4235,'Curva Juros'!$A$7:$A$73,1))) *
(INDEX('Curva Juros'!$B$7:$B$73,MATCH(C4235,'Curva Juros'!$A$7:$A$73,1)+1) -
INDEX('Curva Juros'!$B$7:$B$73,MATCH(C4235,'Curva Juros'!$A$7:$A$73,1))) /
(INDEX('Curva Juros'!$A$7:$A$73,MATCH(C4235,'Curva Juros'!$A$7:$A$73,1)+1) -
INDEX('Curva Juros'!$A$7:$A$73,MATCH(C4235,'Curva Juros'!$A$7:$A$73,1)))</f>
        <v>#N/A</v>
      </c>
      <c r="F4235" s="24" t="e">
        <f t="shared" si="66"/>
        <v>#N/A</v>
      </c>
      <c r="G4235" s="24"/>
    </row>
    <row r="4236" spans="1:7" x14ac:dyDescent="0.25">
      <c r="A4236" s="6" t="s">
        <v>93</v>
      </c>
      <c r="B4236" s="7">
        <v>46080</v>
      </c>
      <c r="C4236" s="8">
        <v>72</v>
      </c>
      <c r="D4236" s="20">
        <v>9.6614000000000005E-2</v>
      </c>
      <c r="E4236" s="35" t="e" cm="1">
        <f t="array" ref="E4236">INDEX('Curva Juros'!$B$7:$B$73,MATCH(C4236,'Curva Juros'!$A$7:$A$73,1)) +
(C4236-INDEX('Curva Juros'!$A$7:$A$73,MATCH(C4236,'Curva Juros'!$A$7:$A$73,1))) *
(INDEX('Curva Juros'!$B$7:$B$73,MATCH(C4236,'Curva Juros'!$A$7:$A$73,1)+1) -
INDEX('Curva Juros'!$B$7:$B$73,MATCH(C4236,'Curva Juros'!$A$7:$A$73,1))) /
(INDEX('Curva Juros'!$A$7:$A$73,MATCH(C4236,'Curva Juros'!$A$7:$A$73,1)+1) -
INDEX('Curva Juros'!$A$7:$A$73,MATCH(C4236,'Curva Juros'!$A$7:$A$73,1)))</f>
        <v>#N/A</v>
      </c>
      <c r="F4236" s="24" t="e">
        <f t="shared" si="66"/>
        <v>#N/A</v>
      </c>
      <c r="G4236" s="24"/>
    </row>
    <row r="4237" spans="1:7" x14ac:dyDescent="0.25">
      <c r="A4237" s="3" t="s">
        <v>94</v>
      </c>
      <c r="B4237" s="4">
        <v>45723</v>
      </c>
      <c r="C4237" s="5">
        <v>844.24</v>
      </c>
      <c r="D4237" s="19">
        <v>7.6035000000000005E-2</v>
      </c>
      <c r="E4237" s="35" cm="1">
        <f t="array" ref="E4237">INDEX('Curva Juros'!$B$7:$B$73,MATCH(C4237,'Curva Juros'!$A$7:$A$73,1)) +
(C4237-INDEX('Curva Juros'!$A$7:$A$73,MATCH(C4237,'Curva Juros'!$A$7:$A$73,1))) *
(INDEX('Curva Juros'!$B$7:$B$73,MATCH(C4237,'Curva Juros'!$A$7:$A$73,1)+1) -
INDEX('Curva Juros'!$B$7:$B$73,MATCH(C4237,'Curva Juros'!$A$7:$A$73,1))) /
(INDEX('Curva Juros'!$A$7:$A$73,MATCH(C4237,'Curva Juros'!$A$7:$A$73,1)+1) -
INDEX('Curva Juros'!$A$7:$A$73,MATCH(C4237,'Curva Juros'!$A$7:$A$73,1)))</f>
        <v>7.6745053333333333</v>
      </c>
      <c r="F4237" s="24">
        <f t="shared" si="66"/>
        <v>-7.1005333333332143E-4</v>
      </c>
      <c r="G4237" s="24"/>
    </row>
    <row r="4238" spans="1:7" x14ac:dyDescent="0.25">
      <c r="A4238" s="6" t="s">
        <v>94</v>
      </c>
      <c r="B4238" s="7">
        <v>45730</v>
      </c>
      <c r="C4238" s="8">
        <v>839.29</v>
      </c>
      <c r="D4238" s="20">
        <v>7.5836000000000001E-2</v>
      </c>
      <c r="E4238" s="35" cm="1">
        <f t="array" ref="E4238">INDEX('Curva Juros'!$B$7:$B$73,MATCH(C4238,'Curva Juros'!$A$7:$A$73,1)) +
(C4238-INDEX('Curva Juros'!$A$7:$A$73,MATCH(C4238,'Curva Juros'!$A$7:$A$73,1))) *
(INDEX('Curva Juros'!$B$7:$B$73,MATCH(C4238,'Curva Juros'!$A$7:$A$73,1)+1) -
INDEX('Curva Juros'!$B$7:$B$73,MATCH(C4238,'Curva Juros'!$A$7:$A$73,1))) /
(INDEX('Curva Juros'!$A$7:$A$73,MATCH(C4238,'Curva Juros'!$A$7:$A$73,1)+1) -
INDEX('Curva Juros'!$A$7:$A$73,MATCH(C4238,'Curva Juros'!$A$7:$A$73,1)))</f>
        <v>7.6750828333333327</v>
      </c>
      <c r="F4238" s="24">
        <f t="shared" si="66"/>
        <v>-9.1482833333332569E-4</v>
      </c>
      <c r="G4238" s="24"/>
    </row>
    <row r="4239" spans="1:7" x14ac:dyDescent="0.25">
      <c r="A4239" s="3" t="s">
        <v>94</v>
      </c>
      <c r="B4239" s="4">
        <v>45737</v>
      </c>
      <c r="C4239" s="5">
        <v>833.62</v>
      </c>
      <c r="D4239" s="19">
        <v>7.8632999999999995E-2</v>
      </c>
      <c r="E4239" s="35" cm="1">
        <f t="array" ref="E4239">INDEX('Curva Juros'!$B$7:$B$73,MATCH(C4239,'Curva Juros'!$A$7:$A$73,1)) +
(C4239-INDEX('Curva Juros'!$A$7:$A$73,MATCH(C4239,'Curva Juros'!$A$7:$A$73,1))) *
(INDEX('Curva Juros'!$B$7:$B$73,MATCH(C4239,'Curva Juros'!$A$7:$A$73,1)+1) -
INDEX('Curva Juros'!$B$7:$B$73,MATCH(C4239,'Curva Juros'!$A$7:$A$73,1))) /
(INDEX('Curva Juros'!$A$7:$A$73,MATCH(C4239,'Curva Juros'!$A$7:$A$73,1)+1) -
INDEX('Curva Juros'!$A$7:$A$73,MATCH(C4239,'Curva Juros'!$A$7:$A$73,1)))</f>
        <v>7.6757443333333333</v>
      </c>
      <c r="F4239" s="24">
        <f t="shared" si="66"/>
        <v>1.8755566666666668E-3</v>
      </c>
      <c r="G4239" s="24"/>
    </row>
    <row r="4240" spans="1:7" x14ac:dyDescent="0.25">
      <c r="A4240" s="6" t="s">
        <v>94</v>
      </c>
      <c r="B4240" s="7">
        <v>45744</v>
      </c>
      <c r="C4240" s="8">
        <v>828.21</v>
      </c>
      <c r="D4240" s="20">
        <v>8.0313999999999997E-2</v>
      </c>
      <c r="E4240" s="35" cm="1">
        <f t="array" ref="E4240">INDEX('Curva Juros'!$B$7:$B$73,MATCH(C4240,'Curva Juros'!$A$7:$A$73,1)) +
(C4240-INDEX('Curva Juros'!$A$7:$A$73,MATCH(C4240,'Curva Juros'!$A$7:$A$73,1))) *
(INDEX('Curva Juros'!$B$7:$B$73,MATCH(C4240,'Curva Juros'!$A$7:$A$73,1)+1) -
INDEX('Curva Juros'!$B$7:$B$73,MATCH(C4240,'Curva Juros'!$A$7:$A$73,1))) /
(INDEX('Curva Juros'!$A$7:$A$73,MATCH(C4240,'Curva Juros'!$A$7:$A$73,1)+1) -
INDEX('Curva Juros'!$A$7:$A$73,MATCH(C4240,'Curva Juros'!$A$7:$A$73,1)))</f>
        <v>7.6763754999999998</v>
      </c>
      <c r="F4240" s="24">
        <f t="shared" si="66"/>
        <v>3.5502449999999935E-3</v>
      </c>
      <c r="G4240" s="24"/>
    </row>
    <row r="4241" spans="1:7" x14ac:dyDescent="0.25">
      <c r="A4241" s="3" t="s">
        <v>94</v>
      </c>
      <c r="B4241" s="4">
        <v>45751</v>
      </c>
      <c r="C4241" s="5">
        <v>823.71</v>
      </c>
      <c r="D4241" s="19">
        <v>7.8265000000000001E-2</v>
      </c>
      <c r="E4241" s="35" cm="1">
        <f t="array" ref="E4241">INDEX('Curva Juros'!$B$7:$B$73,MATCH(C4241,'Curva Juros'!$A$7:$A$73,1)) +
(C4241-INDEX('Curva Juros'!$A$7:$A$73,MATCH(C4241,'Curva Juros'!$A$7:$A$73,1))) *
(INDEX('Curva Juros'!$B$7:$B$73,MATCH(C4241,'Curva Juros'!$A$7:$A$73,1)+1) -
INDEX('Curva Juros'!$B$7:$B$73,MATCH(C4241,'Curva Juros'!$A$7:$A$73,1))) /
(INDEX('Curva Juros'!$A$7:$A$73,MATCH(C4241,'Curva Juros'!$A$7:$A$73,1)+1) -
INDEX('Curva Juros'!$A$7:$A$73,MATCH(C4241,'Curva Juros'!$A$7:$A$73,1)))</f>
        <v>7.6769004999999995</v>
      </c>
      <c r="F4241" s="24">
        <f t="shared" si="66"/>
        <v>1.495995E-3</v>
      </c>
      <c r="G4241" s="24"/>
    </row>
    <row r="4242" spans="1:7" x14ac:dyDescent="0.25">
      <c r="A4242" s="6" t="s">
        <v>94</v>
      </c>
      <c r="B4242" s="7">
        <v>45758</v>
      </c>
      <c r="C4242" s="8">
        <v>818.54</v>
      </c>
      <c r="D4242" s="20">
        <v>7.8979999999999995E-2</v>
      </c>
      <c r="E4242" s="35" cm="1">
        <f t="array" ref="E4242">INDEX('Curva Juros'!$B$7:$B$73,MATCH(C4242,'Curva Juros'!$A$7:$A$73,1)) +
(C4242-INDEX('Curva Juros'!$A$7:$A$73,MATCH(C4242,'Curva Juros'!$A$7:$A$73,1))) *
(INDEX('Curva Juros'!$B$7:$B$73,MATCH(C4242,'Curva Juros'!$A$7:$A$73,1)+1) -
INDEX('Curva Juros'!$B$7:$B$73,MATCH(C4242,'Curva Juros'!$A$7:$A$73,1))) /
(INDEX('Curva Juros'!$A$7:$A$73,MATCH(C4242,'Curva Juros'!$A$7:$A$73,1)+1) -
INDEX('Curva Juros'!$A$7:$A$73,MATCH(C4242,'Curva Juros'!$A$7:$A$73,1)))</f>
        <v>7.6775036666666665</v>
      </c>
      <c r="F4242" s="24">
        <f t="shared" si="66"/>
        <v>2.2049633333333235E-3</v>
      </c>
      <c r="G4242" s="24"/>
    </row>
    <row r="4243" spans="1:7" x14ac:dyDescent="0.25">
      <c r="A4243" s="3" t="s">
        <v>94</v>
      </c>
      <c r="B4243" s="4">
        <v>45764</v>
      </c>
      <c r="C4243" s="5">
        <v>815.1</v>
      </c>
      <c r="D4243" s="19">
        <v>7.6644000000000004E-2</v>
      </c>
      <c r="E4243" s="35" cm="1">
        <f t="array" ref="E4243">INDEX('Curva Juros'!$B$7:$B$73,MATCH(C4243,'Curva Juros'!$A$7:$A$73,1)) +
(C4243-INDEX('Curva Juros'!$A$7:$A$73,MATCH(C4243,'Curva Juros'!$A$7:$A$73,1))) *
(INDEX('Curva Juros'!$B$7:$B$73,MATCH(C4243,'Curva Juros'!$A$7:$A$73,1)+1) -
INDEX('Curva Juros'!$B$7:$B$73,MATCH(C4243,'Curva Juros'!$A$7:$A$73,1))) /
(INDEX('Curva Juros'!$A$7:$A$73,MATCH(C4243,'Curva Juros'!$A$7:$A$73,1)+1) -
INDEX('Curva Juros'!$A$7:$A$73,MATCH(C4243,'Curva Juros'!$A$7:$A$73,1)))</f>
        <v>7.677905</v>
      </c>
      <c r="F4243" s="24">
        <f t="shared" si="66"/>
        <v>-1.3504999999999767E-4</v>
      </c>
      <c r="G4243" s="24"/>
    </row>
    <row r="4244" spans="1:7" x14ac:dyDescent="0.25">
      <c r="A4244" s="6" t="s">
        <v>94</v>
      </c>
      <c r="B4244" s="7">
        <v>45772</v>
      </c>
      <c r="C4244" s="8">
        <v>811.73</v>
      </c>
      <c r="D4244" s="20">
        <v>7.3985999999999996E-2</v>
      </c>
      <c r="E4244" s="35" cm="1">
        <f t="array" ref="E4244">INDEX('Curva Juros'!$B$7:$B$73,MATCH(C4244,'Curva Juros'!$A$7:$A$73,1)) +
(C4244-INDEX('Curva Juros'!$A$7:$A$73,MATCH(C4244,'Curva Juros'!$A$7:$A$73,1))) *
(INDEX('Curva Juros'!$B$7:$B$73,MATCH(C4244,'Curva Juros'!$A$7:$A$73,1)+1) -
INDEX('Curva Juros'!$B$7:$B$73,MATCH(C4244,'Curva Juros'!$A$7:$A$73,1))) /
(INDEX('Curva Juros'!$A$7:$A$73,MATCH(C4244,'Curva Juros'!$A$7:$A$73,1)+1) -
INDEX('Curva Juros'!$A$7:$A$73,MATCH(C4244,'Curva Juros'!$A$7:$A$73,1)))</f>
        <v>7.678298166666667</v>
      </c>
      <c r="F4244" s="24">
        <f t="shared" si="66"/>
        <v>-2.7969816666666703E-3</v>
      </c>
      <c r="G4244" s="24"/>
    </row>
    <row r="4245" spans="1:7" x14ac:dyDescent="0.25">
      <c r="A4245" s="3" t="s">
        <v>94</v>
      </c>
      <c r="B4245" s="4">
        <v>45779</v>
      </c>
      <c r="C4245" s="5">
        <v>807.65</v>
      </c>
      <c r="D4245" s="19">
        <v>7.4333999999999997E-2</v>
      </c>
      <c r="E4245" s="35" cm="1">
        <f t="array" ref="E4245">INDEX('Curva Juros'!$B$7:$B$73,MATCH(C4245,'Curva Juros'!$A$7:$A$73,1)) +
(C4245-INDEX('Curva Juros'!$A$7:$A$73,MATCH(C4245,'Curva Juros'!$A$7:$A$73,1))) *
(INDEX('Curva Juros'!$B$7:$B$73,MATCH(C4245,'Curva Juros'!$A$7:$A$73,1)+1) -
INDEX('Curva Juros'!$B$7:$B$73,MATCH(C4245,'Curva Juros'!$A$7:$A$73,1))) /
(INDEX('Curva Juros'!$A$7:$A$73,MATCH(C4245,'Curva Juros'!$A$7:$A$73,1)+1) -
INDEX('Curva Juros'!$A$7:$A$73,MATCH(C4245,'Curva Juros'!$A$7:$A$73,1)))</f>
        <v>7.6787741666666669</v>
      </c>
      <c r="F4245" s="24">
        <f t="shared" si="66"/>
        <v>-2.4537416666666756E-3</v>
      </c>
      <c r="G4245" s="24"/>
    </row>
    <row r="4246" spans="1:7" x14ac:dyDescent="0.25">
      <c r="A4246" s="6" t="s">
        <v>94</v>
      </c>
      <c r="B4246" s="7">
        <v>45786</v>
      </c>
      <c r="C4246" s="8">
        <v>802.57</v>
      </c>
      <c r="D4246" s="20">
        <v>7.4668999999999999E-2</v>
      </c>
      <c r="E4246" s="35" cm="1">
        <f t="array" ref="E4246">INDEX('Curva Juros'!$B$7:$B$73,MATCH(C4246,'Curva Juros'!$A$7:$A$73,1)) +
(C4246-INDEX('Curva Juros'!$A$7:$A$73,MATCH(C4246,'Curva Juros'!$A$7:$A$73,1))) *
(INDEX('Curva Juros'!$B$7:$B$73,MATCH(C4246,'Curva Juros'!$A$7:$A$73,1)+1) -
INDEX('Curva Juros'!$B$7:$B$73,MATCH(C4246,'Curva Juros'!$A$7:$A$73,1))) /
(INDEX('Curva Juros'!$A$7:$A$73,MATCH(C4246,'Curva Juros'!$A$7:$A$73,1)+1) -
INDEX('Curva Juros'!$A$7:$A$73,MATCH(C4246,'Curva Juros'!$A$7:$A$73,1)))</f>
        <v>7.6793668333333329</v>
      </c>
      <c r="F4246" s="24">
        <f t="shared" si="66"/>
        <v>-2.1246683333333294E-3</v>
      </c>
      <c r="G4246" s="24"/>
    </row>
    <row r="4247" spans="1:7" x14ac:dyDescent="0.25">
      <c r="A4247" s="3" t="s">
        <v>94</v>
      </c>
      <c r="B4247" s="4">
        <v>45793</v>
      </c>
      <c r="C4247" s="5">
        <v>797.61</v>
      </c>
      <c r="D4247" s="19">
        <v>7.4501999999999999E-2</v>
      </c>
      <c r="E4247" s="35" cm="1">
        <f t="array" ref="E4247">INDEX('Curva Juros'!$B$7:$B$73,MATCH(C4247,'Curva Juros'!$A$7:$A$73,1)) +
(C4247-INDEX('Curva Juros'!$A$7:$A$73,MATCH(C4247,'Curva Juros'!$A$7:$A$73,1))) *
(INDEX('Curva Juros'!$B$7:$B$73,MATCH(C4247,'Curva Juros'!$A$7:$A$73,1)+1) -
INDEX('Curva Juros'!$B$7:$B$73,MATCH(C4247,'Curva Juros'!$A$7:$A$73,1))) /
(INDEX('Curva Juros'!$A$7:$A$73,MATCH(C4247,'Curva Juros'!$A$7:$A$73,1)+1) -
INDEX('Curva Juros'!$A$7:$A$73,MATCH(C4247,'Curva Juros'!$A$7:$A$73,1)))</f>
        <v>7.6799454999999996</v>
      </c>
      <c r="F4247" s="24">
        <f t="shared" si="66"/>
        <v>-2.2974550000000038E-3</v>
      </c>
      <c r="G4247" s="24"/>
    </row>
    <row r="4248" spans="1:7" x14ac:dyDescent="0.25">
      <c r="A4248" s="6" t="s">
        <v>94</v>
      </c>
      <c r="B4248" s="7">
        <v>45800</v>
      </c>
      <c r="C4248" s="8">
        <v>792.35</v>
      </c>
      <c r="D4248" s="20">
        <v>7.5567999999999996E-2</v>
      </c>
      <c r="E4248" s="35" cm="1">
        <f t="array" ref="E4248">INDEX('Curva Juros'!$B$7:$B$73,MATCH(C4248,'Curva Juros'!$A$7:$A$73,1)) +
(C4248-INDEX('Curva Juros'!$A$7:$A$73,MATCH(C4248,'Curva Juros'!$A$7:$A$73,1))) *
(INDEX('Curva Juros'!$B$7:$B$73,MATCH(C4248,'Curva Juros'!$A$7:$A$73,1)+1) -
INDEX('Curva Juros'!$B$7:$B$73,MATCH(C4248,'Curva Juros'!$A$7:$A$73,1))) /
(INDEX('Curva Juros'!$A$7:$A$73,MATCH(C4248,'Curva Juros'!$A$7:$A$73,1)+1) -
INDEX('Curva Juros'!$A$7:$A$73,MATCH(C4248,'Curva Juros'!$A$7:$A$73,1)))</f>
        <v>7.6805591666666668</v>
      </c>
      <c r="F4248" s="24">
        <f t="shared" si="66"/>
        <v>-1.2375916666666764E-3</v>
      </c>
      <c r="G4248" s="24"/>
    </row>
    <row r="4249" spans="1:7" x14ac:dyDescent="0.25">
      <c r="A4249" s="3" t="s">
        <v>94</v>
      </c>
      <c r="B4249" s="4">
        <v>45807</v>
      </c>
      <c r="C4249" s="5">
        <v>787.24</v>
      </c>
      <c r="D4249" s="19">
        <v>7.6035000000000005E-2</v>
      </c>
      <c r="E4249" s="35" cm="1">
        <f t="array" ref="E4249">INDEX('Curva Juros'!$B$7:$B$73,MATCH(C4249,'Curva Juros'!$A$7:$A$73,1)) +
(C4249-INDEX('Curva Juros'!$A$7:$A$73,MATCH(C4249,'Curva Juros'!$A$7:$A$73,1))) *
(INDEX('Curva Juros'!$B$7:$B$73,MATCH(C4249,'Curva Juros'!$A$7:$A$73,1)+1) -
INDEX('Curva Juros'!$B$7:$B$73,MATCH(C4249,'Curva Juros'!$A$7:$A$73,1))) /
(INDEX('Curva Juros'!$A$7:$A$73,MATCH(C4249,'Curva Juros'!$A$7:$A$73,1)+1) -
INDEX('Curva Juros'!$A$7:$A$73,MATCH(C4249,'Curva Juros'!$A$7:$A$73,1)))</f>
        <v>7.6811553333333329</v>
      </c>
      <c r="F4249" s="24">
        <f t="shared" si="66"/>
        <v>-7.7655333333331855E-4</v>
      </c>
      <c r="G4249" s="24"/>
    </row>
    <row r="4250" spans="1:7" x14ac:dyDescent="0.25">
      <c r="A4250" s="6" t="s">
        <v>94</v>
      </c>
      <c r="B4250" s="7">
        <v>45814</v>
      </c>
      <c r="C4250" s="8">
        <v>781.86</v>
      </c>
      <c r="D4250" s="20">
        <v>7.7646999999999994E-2</v>
      </c>
      <c r="E4250" s="35" cm="1">
        <f t="array" ref="E4250">INDEX('Curva Juros'!$B$7:$B$73,MATCH(C4250,'Curva Juros'!$A$7:$A$73,1)) +
(C4250-INDEX('Curva Juros'!$A$7:$A$73,MATCH(C4250,'Curva Juros'!$A$7:$A$73,1))) *
(INDEX('Curva Juros'!$B$7:$B$73,MATCH(C4250,'Curva Juros'!$A$7:$A$73,1)+1) -
INDEX('Curva Juros'!$B$7:$B$73,MATCH(C4250,'Curva Juros'!$A$7:$A$73,1))) /
(INDEX('Curva Juros'!$A$7:$A$73,MATCH(C4250,'Curva Juros'!$A$7:$A$73,1)+1) -
INDEX('Curva Juros'!$A$7:$A$73,MATCH(C4250,'Curva Juros'!$A$7:$A$73,1)))</f>
        <v>7.6817830000000002</v>
      </c>
      <c r="F4250" s="24">
        <f t="shared" si="66"/>
        <v>8.2916999999999019E-4</v>
      </c>
      <c r="G4250" s="24"/>
    </row>
    <row r="4251" spans="1:7" x14ac:dyDescent="0.25">
      <c r="A4251" s="3" t="s">
        <v>94</v>
      </c>
      <c r="B4251" s="4">
        <v>45821</v>
      </c>
      <c r="C4251" s="5">
        <v>777.15</v>
      </c>
      <c r="D4251" s="19">
        <v>7.6421000000000003E-2</v>
      </c>
      <c r="E4251" s="35" cm="1">
        <f t="array" ref="E4251">INDEX('Curva Juros'!$B$7:$B$73,MATCH(C4251,'Curva Juros'!$A$7:$A$73,1)) +
(C4251-INDEX('Curva Juros'!$A$7:$A$73,MATCH(C4251,'Curva Juros'!$A$7:$A$73,1))) *
(INDEX('Curva Juros'!$B$7:$B$73,MATCH(C4251,'Curva Juros'!$A$7:$A$73,1)+1) -
INDEX('Curva Juros'!$B$7:$B$73,MATCH(C4251,'Curva Juros'!$A$7:$A$73,1))) /
(INDEX('Curva Juros'!$A$7:$A$73,MATCH(C4251,'Curva Juros'!$A$7:$A$73,1)+1) -
INDEX('Curva Juros'!$A$7:$A$73,MATCH(C4251,'Curva Juros'!$A$7:$A$73,1)))</f>
        <v>7.6823325000000002</v>
      </c>
      <c r="F4251" s="24">
        <f t="shared" si="66"/>
        <v>-4.0232499999999505E-4</v>
      </c>
      <c r="G4251" s="24"/>
    </row>
    <row r="4252" spans="1:7" x14ac:dyDescent="0.25">
      <c r="A4252" s="6" t="s">
        <v>94</v>
      </c>
      <c r="B4252" s="7">
        <v>45828</v>
      </c>
      <c r="C4252" s="8">
        <v>796.96</v>
      </c>
      <c r="D4252" s="20">
        <v>7.6619000000000007E-2</v>
      </c>
      <c r="E4252" s="35" cm="1">
        <f t="array" ref="E4252">INDEX('Curva Juros'!$B$7:$B$73,MATCH(C4252,'Curva Juros'!$A$7:$A$73,1)) +
(C4252-INDEX('Curva Juros'!$A$7:$A$73,MATCH(C4252,'Curva Juros'!$A$7:$A$73,1))) *
(INDEX('Curva Juros'!$B$7:$B$73,MATCH(C4252,'Curva Juros'!$A$7:$A$73,1)+1) -
INDEX('Curva Juros'!$B$7:$B$73,MATCH(C4252,'Curva Juros'!$A$7:$A$73,1))) /
(INDEX('Curva Juros'!$A$7:$A$73,MATCH(C4252,'Curva Juros'!$A$7:$A$73,1)+1) -
INDEX('Curva Juros'!$A$7:$A$73,MATCH(C4252,'Curva Juros'!$A$7:$A$73,1)))</f>
        <v>7.6800213333333334</v>
      </c>
      <c r="F4252" s="24">
        <f t="shared" si="66"/>
        <v>-1.8121333333333267E-4</v>
      </c>
      <c r="G4252" s="24"/>
    </row>
    <row r="4253" spans="1:7" x14ac:dyDescent="0.25">
      <c r="A4253" s="3" t="s">
        <v>94</v>
      </c>
      <c r="B4253" s="4">
        <v>45835</v>
      </c>
      <c r="C4253" s="5">
        <v>791.85</v>
      </c>
      <c r="D4253" s="19">
        <v>7.7233999999999997E-2</v>
      </c>
      <c r="E4253" s="35" cm="1">
        <f t="array" ref="E4253">INDEX('Curva Juros'!$B$7:$B$73,MATCH(C4253,'Curva Juros'!$A$7:$A$73,1)) +
(C4253-INDEX('Curva Juros'!$A$7:$A$73,MATCH(C4253,'Curva Juros'!$A$7:$A$73,1))) *
(INDEX('Curva Juros'!$B$7:$B$73,MATCH(C4253,'Curva Juros'!$A$7:$A$73,1)+1) -
INDEX('Curva Juros'!$B$7:$B$73,MATCH(C4253,'Curva Juros'!$A$7:$A$73,1))) /
(INDEX('Curva Juros'!$A$7:$A$73,MATCH(C4253,'Curva Juros'!$A$7:$A$73,1)+1) -
INDEX('Curva Juros'!$A$7:$A$73,MATCH(C4253,'Curva Juros'!$A$7:$A$73,1)))</f>
        <v>7.6806175000000003</v>
      </c>
      <c r="F4253" s="24">
        <f t="shared" si="66"/>
        <v>4.2782499999999279E-4</v>
      </c>
      <c r="G4253" s="24"/>
    </row>
    <row r="4254" spans="1:7" x14ac:dyDescent="0.25">
      <c r="A4254" s="6" t="s">
        <v>94</v>
      </c>
      <c r="B4254" s="7">
        <v>45842</v>
      </c>
      <c r="C4254" s="8">
        <v>787</v>
      </c>
      <c r="D4254" s="20">
        <v>7.6411000000000007E-2</v>
      </c>
      <c r="E4254" s="35" cm="1">
        <f t="array" ref="E4254">INDEX('Curva Juros'!$B$7:$B$73,MATCH(C4254,'Curva Juros'!$A$7:$A$73,1)) +
(C4254-INDEX('Curva Juros'!$A$7:$A$73,MATCH(C4254,'Curva Juros'!$A$7:$A$73,1))) *
(INDEX('Curva Juros'!$B$7:$B$73,MATCH(C4254,'Curva Juros'!$A$7:$A$73,1)+1) -
INDEX('Curva Juros'!$B$7:$B$73,MATCH(C4254,'Curva Juros'!$A$7:$A$73,1))) /
(INDEX('Curva Juros'!$A$7:$A$73,MATCH(C4254,'Curva Juros'!$A$7:$A$73,1)+1) -
INDEX('Curva Juros'!$A$7:$A$73,MATCH(C4254,'Curva Juros'!$A$7:$A$73,1)))</f>
        <v>7.6811833333333333</v>
      </c>
      <c r="F4254" s="24">
        <f t="shared" si="66"/>
        <v>-4.0083333333332249E-4</v>
      </c>
      <c r="G4254" s="24"/>
    </row>
    <row r="4255" spans="1:7" x14ac:dyDescent="0.25">
      <c r="A4255" s="3" t="s">
        <v>94</v>
      </c>
      <c r="B4255" s="4">
        <v>45849</v>
      </c>
      <c r="C4255" s="5">
        <v>781.53</v>
      </c>
      <c r="D4255" s="19">
        <v>7.9014000000000001E-2</v>
      </c>
      <c r="E4255" s="35" cm="1">
        <f t="array" ref="E4255">INDEX('Curva Juros'!$B$7:$B$73,MATCH(C4255,'Curva Juros'!$A$7:$A$73,1)) +
(C4255-INDEX('Curva Juros'!$A$7:$A$73,MATCH(C4255,'Curva Juros'!$A$7:$A$73,1))) *
(INDEX('Curva Juros'!$B$7:$B$73,MATCH(C4255,'Curva Juros'!$A$7:$A$73,1)+1) -
INDEX('Curva Juros'!$B$7:$B$73,MATCH(C4255,'Curva Juros'!$A$7:$A$73,1))) /
(INDEX('Curva Juros'!$A$7:$A$73,MATCH(C4255,'Curva Juros'!$A$7:$A$73,1)+1) -
INDEX('Curva Juros'!$A$7:$A$73,MATCH(C4255,'Curva Juros'!$A$7:$A$73,1)))</f>
        <v>7.6818214999999999</v>
      </c>
      <c r="F4255" s="24">
        <f t="shared" si="66"/>
        <v>2.1957850000000056E-3</v>
      </c>
      <c r="G4255" s="24"/>
    </row>
    <row r="4256" spans="1:7" x14ac:dyDescent="0.25">
      <c r="A4256" s="6" t="s">
        <v>94</v>
      </c>
      <c r="B4256" s="7">
        <v>45856</v>
      </c>
      <c r="C4256" s="8">
        <v>776.32</v>
      </c>
      <c r="D4256" s="20">
        <v>8.0236000000000002E-2</v>
      </c>
      <c r="E4256" s="35" cm="1">
        <f t="array" ref="E4256">INDEX('Curva Juros'!$B$7:$B$73,MATCH(C4256,'Curva Juros'!$A$7:$A$73,1)) +
(C4256-INDEX('Curva Juros'!$A$7:$A$73,MATCH(C4256,'Curva Juros'!$A$7:$A$73,1))) *
(INDEX('Curva Juros'!$B$7:$B$73,MATCH(C4256,'Curva Juros'!$A$7:$A$73,1)+1) -
INDEX('Curva Juros'!$B$7:$B$73,MATCH(C4256,'Curva Juros'!$A$7:$A$73,1))) /
(INDEX('Curva Juros'!$A$7:$A$73,MATCH(C4256,'Curva Juros'!$A$7:$A$73,1)+1) -
INDEX('Curva Juros'!$A$7:$A$73,MATCH(C4256,'Curva Juros'!$A$7:$A$73,1)))</f>
        <v>7.6824293333333333</v>
      </c>
      <c r="F4256" s="24">
        <f t="shared" si="66"/>
        <v>3.4117066666666668E-3</v>
      </c>
      <c r="G4256" s="24"/>
    </row>
    <row r="4257" spans="1:7" x14ac:dyDescent="0.25">
      <c r="A4257" s="3" t="s">
        <v>94</v>
      </c>
      <c r="B4257" s="4">
        <v>45863</v>
      </c>
      <c r="C4257" s="5">
        <v>771.63</v>
      </c>
      <c r="D4257" s="19">
        <v>7.8490000000000004E-2</v>
      </c>
      <c r="E4257" s="35" cm="1">
        <f t="array" ref="E4257">INDEX('Curva Juros'!$B$7:$B$73,MATCH(C4257,'Curva Juros'!$A$7:$A$73,1)) +
(C4257-INDEX('Curva Juros'!$A$7:$A$73,MATCH(C4257,'Curva Juros'!$A$7:$A$73,1))) *
(INDEX('Curva Juros'!$B$7:$B$73,MATCH(C4257,'Curva Juros'!$A$7:$A$73,1)+1) -
INDEX('Curva Juros'!$B$7:$B$73,MATCH(C4257,'Curva Juros'!$A$7:$A$73,1))) /
(INDEX('Curva Juros'!$A$7:$A$73,MATCH(C4257,'Curva Juros'!$A$7:$A$73,1)+1) -
INDEX('Curva Juros'!$A$7:$A$73,MATCH(C4257,'Curva Juros'!$A$7:$A$73,1)))</f>
        <v>7.6829764999999997</v>
      </c>
      <c r="F4257" s="24">
        <f t="shared" si="66"/>
        <v>1.6602350000000099E-3</v>
      </c>
      <c r="G4257" s="24"/>
    </row>
    <row r="4258" spans="1:7" x14ac:dyDescent="0.25">
      <c r="A4258" s="6" t="s">
        <v>94</v>
      </c>
      <c r="B4258" s="7">
        <v>45870</v>
      </c>
      <c r="C4258" s="8">
        <v>766.5</v>
      </c>
      <c r="D4258" s="20">
        <v>7.9214000000000007E-2</v>
      </c>
      <c r="E4258" s="35" cm="1">
        <f t="array" ref="E4258">INDEX('Curva Juros'!$B$7:$B$73,MATCH(C4258,'Curva Juros'!$A$7:$A$73,1)) +
(C4258-INDEX('Curva Juros'!$A$7:$A$73,MATCH(C4258,'Curva Juros'!$A$7:$A$73,1))) *
(INDEX('Curva Juros'!$B$7:$B$73,MATCH(C4258,'Curva Juros'!$A$7:$A$73,1)+1) -
INDEX('Curva Juros'!$B$7:$B$73,MATCH(C4258,'Curva Juros'!$A$7:$A$73,1))) /
(INDEX('Curva Juros'!$A$7:$A$73,MATCH(C4258,'Curva Juros'!$A$7:$A$73,1)+1) -
INDEX('Curva Juros'!$A$7:$A$73,MATCH(C4258,'Curva Juros'!$A$7:$A$73,1)))</f>
        <v>7.6835750000000003</v>
      </c>
      <c r="F4258" s="24">
        <f t="shared" si="66"/>
        <v>2.3782499999999984E-3</v>
      </c>
      <c r="G4258" s="24"/>
    </row>
    <row r="4259" spans="1:7" x14ac:dyDescent="0.25">
      <c r="A4259" s="3" t="s">
        <v>94</v>
      </c>
      <c r="B4259" s="4">
        <v>45877</v>
      </c>
      <c r="C4259" s="5">
        <v>761.72</v>
      </c>
      <c r="D4259" s="19">
        <v>7.7938999999999994E-2</v>
      </c>
      <c r="E4259" s="35" cm="1">
        <f t="array" ref="E4259">INDEX('Curva Juros'!$B$7:$B$73,MATCH(C4259,'Curva Juros'!$A$7:$A$73,1)) +
(C4259-INDEX('Curva Juros'!$A$7:$A$73,MATCH(C4259,'Curva Juros'!$A$7:$A$73,1))) *
(INDEX('Curva Juros'!$B$7:$B$73,MATCH(C4259,'Curva Juros'!$A$7:$A$73,1)+1) -
INDEX('Curva Juros'!$B$7:$B$73,MATCH(C4259,'Curva Juros'!$A$7:$A$73,1))) /
(INDEX('Curva Juros'!$A$7:$A$73,MATCH(C4259,'Curva Juros'!$A$7:$A$73,1)+1) -
INDEX('Curva Juros'!$A$7:$A$73,MATCH(C4259,'Curva Juros'!$A$7:$A$73,1)))</f>
        <v>7.6841326666666667</v>
      </c>
      <c r="F4259" s="24">
        <f t="shared" si="66"/>
        <v>1.0976733333333266E-3</v>
      </c>
      <c r="G4259" s="24"/>
    </row>
    <row r="4260" spans="1:7" x14ac:dyDescent="0.25">
      <c r="A4260" s="6" t="s">
        <v>94</v>
      </c>
      <c r="B4260" s="7">
        <v>45884</v>
      </c>
      <c r="C4260" s="8">
        <v>756.95</v>
      </c>
      <c r="D4260" s="20">
        <v>7.6684000000000002E-2</v>
      </c>
      <c r="E4260" s="35" cm="1">
        <f t="array" ref="E4260">INDEX('Curva Juros'!$B$7:$B$73,MATCH(C4260,'Curva Juros'!$A$7:$A$73,1)) +
(C4260-INDEX('Curva Juros'!$A$7:$A$73,MATCH(C4260,'Curva Juros'!$A$7:$A$73,1))) *
(INDEX('Curva Juros'!$B$7:$B$73,MATCH(C4260,'Curva Juros'!$A$7:$A$73,1)+1) -
INDEX('Curva Juros'!$B$7:$B$73,MATCH(C4260,'Curva Juros'!$A$7:$A$73,1))) /
(INDEX('Curva Juros'!$A$7:$A$73,MATCH(C4260,'Curva Juros'!$A$7:$A$73,1)+1) -
INDEX('Curva Juros'!$A$7:$A$73,MATCH(C4260,'Curva Juros'!$A$7:$A$73,1)))</f>
        <v>7.6846891666666668</v>
      </c>
      <c r="F4260" s="24">
        <f t="shared" si="66"/>
        <v>-1.6289166666666466E-4</v>
      </c>
      <c r="G4260" s="24"/>
    </row>
    <row r="4261" spans="1:7" x14ac:dyDescent="0.25">
      <c r="A4261" s="3" t="s">
        <v>94</v>
      </c>
      <c r="B4261" s="4">
        <v>45891</v>
      </c>
      <c r="C4261" s="5">
        <v>751.79</v>
      </c>
      <c r="D4261" s="19">
        <v>7.7550999999999995E-2</v>
      </c>
      <c r="E4261" s="35" cm="1">
        <f t="array" ref="E4261">INDEX('Curva Juros'!$B$7:$B$73,MATCH(C4261,'Curva Juros'!$A$7:$A$73,1)) +
(C4261-INDEX('Curva Juros'!$A$7:$A$73,MATCH(C4261,'Curva Juros'!$A$7:$A$73,1))) *
(INDEX('Curva Juros'!$B$7:$B$73,MATCH(C4261,'Curva Juros'!$A$7:$A$73,1)+1) -
INDEX('Curva Juros'!$B$7:$B$73,MATCH(C4261,'Curva Juros'!$A$7:$A$73,1))) /
(INDEX('Curva Juros'!$A$7:$A$73,MATCH(C4261,'Curva Juros'!$A$7:$A$73,1)+1) -
INDEX('Curva Juros'!$A$7:$A$73,MATCH(C4261,'Curva Juros'!$A$7:$A$73,1)))</f>
        <v>7.685942714285714</v>
      </c>
      <c r="F4261" s="24">
        <f t="shared" si="66"/>
        <v>6.915728571428581E-4</v>
      </c>
      <c r="G4261" s="24"/>
    </row>
    <row r="4262" spans="1:7" x14ac:dyDescent="0.25">
      <c r="A4262" s="6" t="s">
        <v>94</v>
      </c>
      <c r="B4262" s="7">
        <v>45898</v>
      </c>
      <c r="C4262" s="8">
        <v>747.11</v>
      </c>
      <c r="D4262" s="20">
        <v>7.5745999999999994E-2</v>
      </c>
      <c r="E4262" s="35" cm="1">
        <f t="array" ref="E4262">INDEX('Curva Juros'!$B$7:$B$73,MATCH(C4262,'Curva Juros'!$A$7:$A$73,1)) +
(C4262-INDEX('Curva Juros'!$A$7:$A$73,MATCH(C4262,'Curva Juros'!$A$7:$A$73,1))) *
(INDEX('Curva Juros'!$B$7:$B$73,MATCH(C4262,'Curva Juros'!$A$7:$A$73,1)+1) -
INDEX('Curva Juros'!$B$7:$B$73,MATCH(C4262,'Curva Juros'!$A$7:$A$73,1))) /
(INDEX('Curva Juros'!$A$7:$A$73,MATCH(C4262,'Curva Juros'!$A$7:$A$73,1)+1) -
INDEX('Curva Juros'!$A$7:$A$73,MATCH(C4262,'Curva Juros'!$A$7:$A$73,1)))</f>
        <v>7.6872129999999999</v>
      </c>
      <c r="F4262" s="24">
        <f t="shared" si="66"/>
        <v>-1.126130000000003E-3</v>
      </c>
      <c r="G4262" s="24"/>
    </row>
    <row r="4263" spans="1:7" x14ac:dyDescent="0.25">
      <c r="A4263" s="3" t="s">
        <v>94</v>
      </c>
      <c r="B4263" s="4">
        <v>45905</v>
      </c>
      <c r="C4263" s="5">
        <v>742.17</v>
      </c>
      <c r="D4263" s="19">
        <v>7.5449000000000002E-2</v>
      </c>
      <c r="E4263" s="35" cm="1">
        <f t="array" ref="E4263">INDEX('Curva Juros'!$B$7:$B$73,MATCH(C4263,'Curva Juros'!$A$7:$A$73,1)) +
(C4263-INDEX('Curva Juros'!$A$7:$A$73,MATCH(C4263,'Curva Juros'!$A$7:$A$73,1))) *
(INDEX('Curva Juros'!$B$7:$B$73,MATCH(C4263,'Curva Juros'!$A$7:$A$73,1)+1) -
INDEX('Curva Juros'!$B$7:$B$73,MATCH(C4263,'Curva Juros'!$A$7:$A$73,1))) /
(INDEX('Curva Juros'!$A$7:$A$73,MATCH(C4263,'Curva Juros'!$A$7:$A$73,1)+1) -
INDEX('Curva Juros'!$A$7:$A$73,MATCH(C4263,'Curva Juros'!$A$7:$A$73,1)))</f>
        <v>7.6885538571428569</v>
      </c>
      <c r="F4263" s="24">
        <f t="shared" si="66"/>
        <v>-1.4365385714285722E-3</v>
      </c>
      <c r="G4263" s="24"/>
    </row>
    <row r="4264" spans="1:7" x14ac:dyDescent="0.25">
      <c r="A4264" s="6" t="s">
        <v>94</v>
      </c>
      <c r="B4264" s="7">
        <v>45912</v>
      </c>
      <c r="C4264" s="8">
        <v>737.46</v>
      </c>
      <c r="D4264" s="20">
        <v>7.3812000000000003E-2</v>
      </c>
      <c r="E4264" s="35" cm="1">
        <f t="array" ref="E4264">INDEX('Curva Juros'!$B$7:$B$73,MATCH(C4264,'Curva Juros'!$A$7:$A$73,1)) +
(C4264-INDEX('Curva Juros'!$A$7:$A$73,MATCH(C4264,'Curva Juros'!$A$7:$A$73,1))) *
(INDEX('Curva Juros'!$B$7:$B$73,MATCH(C4264,'Curva Juros'!$A$7:$A$73,1)+1) -
INDEX('Curva Juros'!$B$7:$B$73,MATCH(C4264,'Curva Juros'!$A$7:$A$73,1))) /
(INDEX('Curva Juros'!$A$7:$A$73,MATCH(C4264,'Curva Juros'!$A$7:$A$73,1)+1) -
INDEX('Curva Juros'!$A$7:$A$73,MATCH(C4264,'Curva Juros'!$A$7:$A$73,1)))</f>
        <v>7.689832285714286</v>
      </c>
      <c r="F4264" s="24">
        <f t="shared" si="66"/>
        <v>-3.0863228571428591E-3</v>
      </c>
      <c r="G4264" s="24"/>
    </row>
    <row r="4265" spans="1:7" x14ac:dyDescent="0.25">
      <c r="A4265" s="3" t="s">
        <v>94</v>
      </c>
      <c r="B4265" s="4">
        <v>45919</v>
      </c>
      <c r="C4265" s="5">
        <v>732.26</v>
      </c>
      <c r="D4265" s="19">
        <v>7.4942999999999996E-2</v>
      </c>
      <c r="E4265" s="35" cm="1">
        <f t="array" ref="E4265">INDEX('Curva Juros'!$B$7:$B$73,MATCH(C4265,'Curva Juros'!$A$7:$A$73,1)) +
(C4265-INDEX('Curva Juros'!$A$7:$A$73,MATCH(C4265,'Curva Juros'!$A$7:$A$73,1))) *
(INDEX('Curva Juros'!$B$7:$B$73,MATCH(C4265,'Curva Juros'!$A$7:$A$73,1)+1) -
INDEX('Curva Juros'!$B$7:$B$73,MATCH(C4265,'Curva Juros'!$A$7:$A$73,1))) /
(INDEX('Curva Juros'!$A$7:$A$73,MATCH(C4265,'Curva Juros'!$A$7:$A$73,1)+1) -
INDEX('Curva Juros'!$A$7:$A$73,MATCH(C4265,'Curva Juros'!$A$7:$A$73,1)))</f>
        <v>7.6912437142857142</v>
      </c>
      <c r="F4265" s="24">
        <f t="shared" si="66"/>
        <v>-1.9694371428571472E-3</v>
      </c>
      <c r="G4265" s="24"/>
    </row>
    <row r="4266" spans="1:7" x14ac:dyDescent="0.25">
      <c r="A4266" s="6" t="s">
        <v>94</v>
      </c>
      <c r="B4266" s="7">
        <v>45926</v>
      </c>
      <c r="C4266" s="8">
        <v>727.58</v>
      </c>
      <c r="D4266" s="20">
        <v>7.3089000000000001E-2</v>
      </c>
      <c r="E4266" s="35" cm="1">
        <f t="array" ref="E4266">INDEX('Curva Juros'!$B$7:$B$73,MATCH(C4266,'Curva Juros'!$A$7:$A$73,1)) +
(C4266-INDEX('Curva Juros'!$A$7:$A$73,MATCH(C4266,'Curva Juros'!$A$7:$A$73,1))) *
(INDEX('Curva Juros'!$B$7:$B$73,MATCH(C4266,'Curva Juros'!$A$7:$A$73,1)+1) -
INDEX('Curva Juros'!$B$7:$B$73,MATCH(C4266,'Curva Juros'!$A$7:$A$73,1))) /
(INDEX('Curva Juros'!$A$7:$A$73,MATCH(C4266,'Curva Juros'!$A$7:$A$73,1)+1) -
INDEX('Curva Juros'!$A$7:$A$73,MATCH(C4266,'Curva Juros'!$A$7:$A$73,1)))</f>
        <v>7.6925140000000001</v>
      </c>
      <c r="F4266" s="24">
        <f t="shared" si="66"/>
        <v>-3.8361400000000018E-3</v>
      </c>
      <c r="G4266" s="24"/>
    </row>
    <row r="4267" spans="1:7" x14ac:dyDescent="0.25">
      <c r="A4267" s="3" t="s">
        <v>94</v>
      </c>
      <c r="B4267" s="4">
        <v>45933</v>
      </c>
      <c r="C4267" s="5">
        <v>722.29</v>
      </c>
      <c r="D4267" s="19">
        <v>7.4759000000000006E-2</v>
      </c>
      <c r="E4267" s="35" cm="1">
        <f t="array" ref="E4267">INDEX('Curva Juros'!$B$7:$B$73,MATCH(C4267,'Curva Juros'!$A$7:$A$73,1)) +
(C4267-INDEX('Curva Juros'!$A$7:$A$73,MATCH(C4267,'Curva Juros'!$A$7:$A$73,1))) *
(INDEX('Curva Juros'!$B$7:$B$73,MATCH(C4267,'Curva Juros'!$A$7:$A$73,1)+1) -
INDEX('Curva Juros'!$B$7:$B$73,MATCH(C4267,'Curva Juros'!$A$7:$A$73,1))) /
(INDEX('Curva Juros'!$A$7:$A$73,MATCH(C4267,'Curva Juros'!$A$7:$A$73,1)+1) -
INDEX('Curva Juros'!$A$7:$A$73,MATCH(C4267,'Curva Juros'!$A$7:$A$73,1)))</f>
        <v>7.6939498571428571</v>
      </c>
      <c r="F4267" s="24">
        <f t="shared" si="66"/>
        <v>-2.1804985714285602E-3</v>
      </c>
      <c r="G4267" s="24"/>
    </row>
    <row r="4268" spans="1:7" x14ac:dyDescent="0.25">
      <c r="A4268" s="6" t="s">
        <v>94</v>
      </c>
      <c r="B4268" s="7">
        <v>45940</v>
      </c>
      <c r="C4268" s="8">
        <v>717.61</v>
      </c>
      <c r="D4268" s="20">
        <v>7.2956999999999994E-2</v>
      </c>
      <c r="E4268" s="35" cm="1">
        <f t="array" ref="E4268">INDEX('Curva Juros'!$B$7:$B$73,MATCH(C4268,'Curva Juros'!$A$7:$A$73,1)) +
(C4268-INDEX('Curva Juros'!$A$7:$A$73,MATCH(C4268,'Curva Juros'!$A$7:$A$73,1))) *
(INDEX('Curva Juros'!$B$7:$B$73,MATCH(C4268,'Curva Juros'!$A$7:$A$73,1)+1) -
INDEX('Curva Juros'!$B$7:$B$73,MATCH(C4268,'Curva Juros'!$A$7:$A$73,1))) /
(INDEX('Curva Juros'!$A$7:$A$73,MATCH(C4268,'Curva Juros'!$A$7:$A$73,1)+1) -
INDEX('Curva Juros'!$A$7:$A$73,MATCH(C4268,'Curva Juros'!$A$7:$A$73,1)))</f>
        <v>7.695220142857143</v>
      </c>
      <c r="F4268" s="24">
        <f t="shared" si="66"/>
        <v>-3.9952014285714321E-3</v>
      </c>
      <c r="G4268" s="24"/>
    </row>
    <row r="4269" spans="1:7" x14ac:dyDescent="0.25">
      <c r="A4269" s="3" t="s">
        <v>94</v>
      </c>
      <c r="B4269" s="4">
        <v>45947</v>
      </c>
      <c r="C4269" s="5">
        <v>712.73</v>
      </c>
      <c r="D4269" s="19">
        <v>7.2288000000000005E-2</v>
      </c>
      <c r="E4269" s="35" cm="1">
        <f t="array" ref="E4269">INDEX('Curva Juros'!$B$7:$B$73,MATCH(C4269,'Curva Juros'!$A$7:$A$73,1)) +
(C4269-INDEX('Curva Juros'!$A$7:$A$73,MATCH(C4269,'Curva Juros'!$A$7:$A$73,1))) *
(INDEX('Curva Juros'!$B$7:$B$73,MATCH(C4269,'Curva Juros'!$A$7:$A$73,1)+1) -
INDEX('Curva Juros'!$B$7:$B$73,MATCH(C4269,'Curva Juros'!$A$7:$A$73,1))) /
(INDEX('Curva Juros'!$A$7:$A$73,MATCH(C4269,'Curva Juros'!$A$7:$A$73,1)+1) -
INDEX('Curva Juros'!$A$7:$A$73,MATCH(C4269,'Curva Juros'!$A$7:$A$73,1)))</f>
        <v>7.6965447142857144</v>
      </c>
      <c r="F4269" s="24">
        <f t="shared" si="66"/>
        <v>-4.677447142857144E-3</v>
      </c>
      <c r="G4269" s="24"/>
    </row>
    <row r="4270" spans="1:7" x14ac:dyDescent="0.25">
      <c r="A4270" s="6" t="s">
        <v>94</v>
      </c>
      <c r="B4270" s="7">
        <v>45954</v>
      </c>
      <c r="C4270" s="8">
        <v>707.95</v>
      </c>
      <c r="D4270" s="20">
        <v>7.1022000000000002E-2</v>
      </c>
      <c r="E4270" s="35" cm="1">
        <f t="array" ref="E4270">INDEX('Curva Juros'!$B$7:$B$73,MATCH(C4270,'Curva Juros'!$A$7:$A$73,1)) +
(C4270-INDEX('Curva Juros'!$A$7:$A$73,MATCH(C4270,'Curva Juros'!$A$7:$A$73,1))) *
(INDEX('Curva Juros'!$B$7:$B$73,MATCH(C4270,'Curva Juros'!$A$7:$A$73,1)+1) -
INDEX('Curva Juros'!$B$7:$B$73,MATCH(C4270,'Curva Juros'!$A$7:$A$73,1))) /
(INDEX('Curva Juros'!$A$7:$A$73,MATCH(C4270,'Curva Juros'!$A$7:$A$73,1)+1) -
INDEX('Curva Juros'!$A$7:$A$73,MATCH(C4270,'Curva Juros'!$A$7:$A$73,1)))</f>
        <v>7.6978421428571426</v>
      </c>
      <c r="F4270" s="24">
        <f t="shared" si="66"/>
        <v>-5.9564214285714179E-3</v>
      </c>
      <c r="G4270" s="24"/>
    </row>
    <row r="4271" spans="1:7" x14ac:dyDescent="0.25">
      <c r="A4271" s="3" t="s">
        <v>94</v>
      </c>
      <c r="B4271" s="4">
        <v>45961</v>
      </c>
      <c r="C4271" s="5">
        <v>702.64</v>
      </c>
      <c r="D4271" s="19">
        <v>7.2776999999999994E-2</v>
      </c>
      <c r="E4271" s="35" cm="1">
        <f t="array" ref="E4271">INDEX('Curva Juros'!$B$7:$B$73,MATCH(C4271,'Curva Juros'!$A$7:$A$73,1)) +
(C4271-INDEX('Curva Juros'!$A$7:$A$73,MATCH(C4271,'Curva Juros'!$A$7:$A$73,1))) *
(INDEX('Curva Juros'!$B$7:$B$73,MATCH(C4271,'Curva Juros'!$A$7:$A$73,1)+1) -
INDEX('Curva Juros'!$B$7:$B$73,MATCH(C4271,'Curva Juros'!$A$7:$A$73,1))) /
(INDEX('Curva Juros'!$A$7:$A$73,MATCH(C4271,'Curva Juros'!$A$7:$A$73,1)+1) -
INDEX('Curva Juros'!$A$7:$A$73,MATCH(C4271,'Curva Juros'!$A$7:$A$73,1)))</f>
        <v>7.6992834285714284</v>
      </c>
      <c r="F4271" s="24">
        <f t="shared" si="66"/>
        <v>-4.2158342857142872E-3</v>
      </c>
      <c r="G4271" s="24"/>
    </row>
    <row r="4272" spans="1:7" x14ac:dyDescent="0.25">
      <c r="A4272" s="6" t="s">
        <v>94</v>
      </c>
      <c r="B4272" s="7">
        <v>45968</v>
      </c>
      <c r="C4272" s="8">
        <v>697.62</v>
      </c>
      <c r="D4272" s="20">
        <v>7.2904999999999998E-2</v>
      </c>
      <c r="E4272" s="35" cm="1">
        <f t="array" ref="E4272">INDEX('Curva Juros'!$B$7:$B$73,MATCH(C4272,'Curva Juros'!$A$7:$A$73,1)) +
(C4272-INDEX('Curva Juros'!$A$7:$A$73,MATCH(C4272,'Curva Juros'!$A$7:$A$73,1))) *
(INDEX('Curva Juros'!$B$7:$B$73,MATCH(C4272,'Curva Juros'!$A$7:$A$73,1)+1) -
INDEX('Curva Juros'!$B$7:$B$73,MATCH(C4272,'Curva Juros'!$A$7:$A$73,1))) /
(INDEX('Curva Juros'!$A$7:$A$73,MATCH(C4272,'Curva Juros'!$A$7:$A$73,1)+1) -
INDEX('Curva Juros'!$A$7:$A$73,MATCH(C4272,'Curva Juros'!$A$7:$A$73,1)))</f>
        <v>7.7006459999999999</v>
      </c>
      <c r="F4272" s="24">
        <f t="shared" si="66"/>
        <v>-4.1014600000000012E-3</v>
      </c>
      <c r="G4272" s="24"/>
    </row>
    <row r="4273" spans="1:7" x14ac:dyDescent="0.25">
      <c r="A4273" s="3" t="s">
        <v>94</v>
      </c>
      <c r="B4273" s="4">
        <v>45975</v>
      </c>
      <c r="C4273" s="5">
        <v>692.88</v>
      </c>
      <c r="D4273" s="19">
        <v>7.1433999999999997E-2</v>
      </c>
      <c r="E4273" s="35" cm="1">
        <f t="array" ref="E4273">INDEX('Curva Juros'!$B$7:$B$73,MATCH(C4273,'Curva Juros'!$A$7:$A$73,1)) +
(C4273-INDEX('Curva Juros'!$A$7:$A$73,MATCH(C4273,'Curva Juros'!$A$7:$A$73,1))) *
(INDEX('Curva Juros'!$B$7:$B$73,MATCH(C4273,'Curva Juros'!$A$7:$A$73,1)+1) -
INDEX('Curva Juros'!$B$7:$B$73,MATCH(C4273,'Curva Juros'!$A$7:$A$73,1))) /
(INDEX('Curva Juros'!$A$7:$A$73,MATCH(C4273,'Curva Juros'!$A$7:$A$73,1)+1) -
INDEX('Curva Juros'!$A$7:$A$73,MATCH(C4273,'Curva Juros'!$A$7:$A$73,1)))</f>
        <v>7.7019325714285714</v>
      </c>
      <c r="F4273" s="24">
        <f t="shared" si="66"/>
        <v>-5.585325714285716E-3</v>
      </c>
      <c r="G4273" s="24"/>
    </row>
    <row r="4274" spans="1:7" x14ac:dyDescent="0.25">
      <c r="A4274" s="6" t="s">
        <v>94</v>
      </c>
      <c r="B4274" s="7">
        <v>45982</v>
      </c>
      <c r="C4274" s="8">
        <v>688.74</v>
      </c>
      <c r="D4274" s="20">
        <v>7.2197999999999998E-2</v>
      </c>
      <c r="E4274" s="35" cm="1">
        <f t="array" ref="E4274">INDEX('Curva Juros'!$B$7:$B$73,MATCH(C4274,'Curva Juros'!$A$7:$A$73,1)) +
(C4274-INDEX('Curva Juros'!$A$7:$A$73,MATCH(C4274,'Curva Juros'!$A$7:$A$73,1))) *
(INDEX('Curva Juros'!$B$7:$B$73,MATCH(C4274,'Curva Juros'!$A$7:$A$73,1)+1) -
INDEX('Curva Juros'!$B$7:$B$73,MATCH(C4274,'Curva Juros'!$A$7:$A$73,1))) /
(INDEX('Curva Juros'!$A$7:$A$73,MATCH(C4274,'Curva Juros'!$A$7:$A$73,1)+1) -
INDEX('Curva Juros'!$A$7:$A$73,MATCH(C4274,'Curva Juros'!$A$7:$A$73,1)))</f>
        <v>7.7030562857142861</v>
      </c>
      <c r="F4274" s="24">
        <f t="shared" si="66"/>
        <v>-4.8325628571428692E-3</v>
      </c>
      <c r="G4274" s="24"/>
    </row>
    <row r="4275" spans="1:7" x14ac:dyDescent="0.25">
      <c r="A4275" s="3" t="s">
        <v>94</v>
      </c>
      <c r="B4275" s="4">
        <v>45989</v>
      </c>
      <c r="C4275" s="5">
        <v>683.76</v>
      </c>
      <c r="D4275" s="19">
        <v>7.2093000000000004E-2</v>
      </c>
      <c r="E4275" s="35" cm="1">
        <f t="array" ref="E4275">INDEX('Curva Juros'!$B$7:$B$73,MATCH(C4275,'Curva Juros'!$A$7:$A$73,1)) +
(C4275-INDEX('Curva Juros'!$A$7:$A$73,MATCH(C4275,'Curva Juros'!$A$7:$A$73,1))) *
(INDEX('Curva Juros'!$B$7:$B$73,MATCH(C4275,'Curva Juros'!$A$7:$A$73,1)+1) -
INDEX('Curva Juros'!$B$7:$B$73,MATCH(C4275,'Curva Juros'!$A$7:$A$73,1))) /
(INDEX('Curva Juros'!$A$7:$A$73,MATCH(C4275,'Curva Juros'!$A$7:$A$73,1)+1) -
INDEX('Curva Juros'!$A$7:$A$73,MATCH(C4275,'Curva Juros'!$A$7:$A$73,1)))</f>
        <v>7.7044079999999999</v>
      </c>
      <c r="F4275" s="24">
        <f t="shared" si="66"/>
        <v>-4.9510799999999966E-3</v>
      </c>
      <c r="G4275" s="24"/>
    </row>
    <row r="4276" spans="1:7" x14ac:dyDescent="0.25">
      <c r="A4276" s="6" t="s">
        <v>94</v>
      </c>
      <c r="B4276" s="7">
        <v>45996</v>
      </c>
      <c r="C4276" s="8">
        <v>678.64</v>
      </c>
      <c r="D4276" s="20">
        <v>7.2775000000000006E-2</v>
      </c>
      <c r="E4276" s="35" cm="1">
        <f t="array" ref="E4276">INDEX('Curva Juros'!$B$7:$B$73,MATCH(C4276,'Curva Juros'!$A$7:$A$73,1)) +
(C4276-INDEX('Curva Juros'!$A$7:$A$73,MATCH(C4276,'Curva Juros'!$A$7:$A$73,1))) *
(INDEX('Curva Juros'!$B$7:$B$73,MATCH(C4276,'Curva Juros'!$A$7:$A$73,1)+1) -
INDEX('Curva Juros'!$B$7:$B$73,MATCH(C4276,'Curva Juros'!$A$7:$A$73,1))) /
(INDEX('Curva Juros'!$A$7:$A$73,MATCH(C4276,'Curva Juros'!$A$7:$A$73,1)+1) -
INDEX('Curva Juros'!$A$7:$A$73,MATCH(C4276,'Curva Juros'!$A$7:$A$73,1)))</f>
        <v>7.7057977142857146</v>
      </c>
      <c r="F4276" s="24">
        <f t="shared" si="66"/>
        <v>-4.2829771428571362E-3</v>
      </c>
      <c r="G4276" s="24"/>
    </row>
    <row r="4277" spans="1:7" x14ac:dyDescent="0.25">
      <c r="A4277" s="3" t="s">
        <v>94</v>
      </c>
      <c r="B4277" s="4">
        <v>46003</v>
      </c>
      <c r="C4277" s="5">
        <v>673.49</v>
      </c>
      <c r="D4277" s="19">
        <v>7.3605000000000004E-2</v>
      </c>
      <c r="E4277" s="35" cm="1">
        <f t="array" ref="E4277">INDEX('Curva Juros'!$B$7:$B$73,MATCH(C4277,'Curva Juros'!$A$7:$A$73,1)) +
(C4277-INDEX('Curva Juros'!$A$7:$A$73,MATCH(C4277,'Curva Juros'!$A$7:$A$73,1))) *
(INDEX('Curva Juros'!$B$7:$B$73,MATCH(C4277,'Curva Juros'!$A$7:$A$73,1)+1) -
INDEX('Curva Juros'!$B$7:$B$73,MATCH(C4277,'Curva Juros'!$A$7:$A$73,1))) /
(INDEX('Curva Juros'!$A$7:$A$73,MATCH(C4277,'Curva Juros'!$A$7:$A$73,1)+1) -
INDEX('Curva Juros'!$A$7:$A$73,MATCH(C4277,'Curva Juros'!$A$7:$A$73,1)))</f>
        <v>7.7071955714285716</v>
      </c>
      <c r="F4277" s="24">
        <f t="shared" si="66"/>
        <v>-3.4669557142857077E-3</v>
      </c>
      <c r="G4277" s="24"/>
    </row>
    <row r="4278" spans="1:7" x14ac:dyDescent="0.25">
      <c r="A4278" s="6" t="s">
        <v>94</v>
      </c>
      <c r="B4278" s="7">
        <v>46010</v>
      </c>
      <c r="C4278" s="8">
        <v>689.78</v>
      </c>
      <c r="D4278" s="20">
        <v>7.3166999999999996E-2</v>
      </c>
      <c r="E4278" s="35" cm="1">
        <f t="array" ref="E4278">INDEX('Curva Juros'!$B$7:$B$73,MATCH(C4278,'Curva Juros'!$A$7:$A$73,1)) +
(C4278-INDEX('Curva Juros'!$A$7:$A$73,MATCH(C4278,'Curva Juros'!$A$7:$A$73,1))) *
(INDEX('Curva Juros'!$B$7:$B$73,MATCH(C4278,'Curva Juros'!$A$7:$A$73,1)+1) -
INDEX('Curva Juros'!$B$7:$B$73,MATCH(C4278,'Curva Juros'!$A$7:$A$73,1))) /
(INDEX('Curva Juros'!$A$7:$A$73,MATCH(C4278,'Curva Juros'!$A$7:$A$73,1)+1) -
INDEX('Curva Juros'!$A$7:$A$73,MATCH(C4278,'Curva Juros'!$A$7:$A$73,1)))</f>
        <v>7.7027739999999998</v>
      </c>
      <c r="F4278" s="24">
        <f t="shared" si="66"/>
        <v>-3.8607400000000014E-3</v>
      </c>
      <c r="G4278" s="24"/>
    </row>
    <row r="4279" spans="1:7" x14ac:dyDescent="0.25">
      <c r="A4279" s="3" t="s">
        <v>94</v>
      </c>
      <c r="B4279" s="4">
        <v>46017</v>
      </c>
      <c r="C4279" s="5">
        <v>685.89</v>
      </c>
      <c r="D4279" s="19">
        <v>7.2266999999999998E-2</v>
      </c>
      <c r="E4279" s="35" cm="1">
        <f t="array" ref="E4279">INDEX('Curva Juros'!$B$7:$B$73,MATCH(C4279,'Curva Juros'!$A$7:$A$73,1)) +
(C4279-INDEX('Curva Juros'!$A$7:$A$73,MATCH(C4279,'Curva Juros'!$A$7:$A$73,1))) *
(INDEX('Curva Juros'!$B$7:$B$73,MATCH(C4279,'Curva Juros'!$A$7:$A$73,1)+1) -
INDEX('Curva Juros'!$B$7:$B$73,MATCH(C4279,'Curva Juros'!$A$7:$A$73,1))) /
(INDEX('Curva Juros'!$A$7:$A$73,MATCH(C4279,'Curva Juros'!$A$7:$A$73,1)+1) -
INDEX('Curva Juros'!$A$7:$A$73,MATCH(C4279,'Curva Juros'!$A$7:$A$73,1)))</f>
        <v>7.703829857142857</v>
      </c>
      <c r="F4279" s="24">
        <f t="shared" si="66"/>
        <v>-4.7712985714285783E-3</v>
      </c>
      <c r="G4279" s="24"/>
    </row>
    <row r="4280" spans="1:7" x14ac:dyDescent="0.25">
      <c r="A4280" s="6" t="s">
        <v>94</v>
      </c>
      <c r="B4280" s="7">
        <v>46024</v>
      </c>
      <c r="C4280" s="8">
        <v>681.89</v>
      </c>
      <c r="D4280" s="20">
        <v>7.2246000000000005E-2</v>
      </c>
      <c r="E4280" s="35" cm="1">
        <f t="array" ref="E4280">INDEX('Curva Juros'!$B$7:$B$73,MATCH(C4280,'Curva Juros'!$A$7:$A$73,1)) +
(C4280-INDEX('Curva Juros'!$A$7:$A$73,MATCH(C4280,'Curva Juros'!$A$7:$A$73,1))) *
(INDEX('Curva Juros'!$B$7:$B$73,MATCH(C4280,'Curva Juros'!$A$7:$A$73,1)+1) -
INDEX('Curva Juros'!$B$7:$B$73,MATCH(C4280,'Curva Juros'!$A$7:$A$73,1))) /
(INDEX('Curva Juros'!$A$7:$A$73,MATCH(C4280,'Curva Juros'!$A$7:$A$73,1)+1) -
INDEX('Curva Juros'!$A$7:$A$73,MATCH(C4280,'Curva Juros'!$A$7:$A$73,1)))</f>
        <v>7.7049155714285718</v>
      </c>
      <c r="F4280" s="24">
        <f t="shared" si="66"/>
        <v>-4.8031557142857173E-3</v>
      </c>
      <c r="G4280" s="24"/>
    </row>
    <row r="4281" spans="1:7" x14ac:dyDescent="0.25">
      <c r="A4281" s="3" t="s">
        <v>94</v>
      </c>
      <c r="B4281" s="4">
        <v>46031</v>
      </c>
      <c r="C4281" s="5">
        <v>676.89</v>
      </c>
      <c r="D4281" s="19">
        <v>7.2262000000000007E-2</v>
      </c>
      <c r="E4281" s="35" cm="1">
        <f t="array" ref="E4281">INDEX('Curva Juros'!$B$7:$B$73,MATCH(C4281,'Curva Juros'!$A$7:$A$73,1)) +
(C4281-INDEX('Curva Juros'!$A$7:$A$73,MATCH(C4281,'Curva Juros'!$A$7:$A$73,1))) *
(INDEX('Curva Juros'!$B$7:$B$73,MATCH(C4281,'Curva Juros'!$A$7:$A$73,1)+1) -
INDEX('Curva Juros'!$B$7:$B$73,MATCH(C4281,'Curva Juros'!$A$7:$A$73,1))) /
(INDEX('Curva Juros'!$A$7:$A$73,MATCH(C4281,'Curva Juros'!$A$7:$A$73,1)+1) -
INDEX('Curva Juros'!$A$7:$A$73,MATCH(C4281,'Curva Juros'!$A$7:$A$73,1)))</f>
        <v>7.7062727142857144</v>
      </c>
      <c r="F4281" s="24">
        <f t="shared" si="66"/>
        <v>-4.8007271428571335E-3</v>
      </c>
      <c r="G4281" s="24"/>
    </row>
    <row r="4282" spans="1:7" x14ac:dyDescent="0.25">
      <c r="A4282" s="6" t="s">
        <v>94</v>
      </c>
      <c r="B4282" s="7">
        <v>46038</v>
      </c>
      <c r="C4282" s="8">
        <v>671.86</v>
      </c>
      <c r="D4282" s="20">
        <v>7.2506000000000001E-2</v>
      </c>
      <c r="E4282" s="35" cm="1">
        <f t="array" ref="E4282">INDEX('Curva Juros'!$B$7:$B$73,MATCH(C4282,'Curva Juros'!$A$7:$A$73,1)) +
(C4282-INDEX('Curva Juros'!$A$7:$A$73,MATCH(C4282,'Curva Juros'!$A$7:$A$73,1))) *
(INDEX('Curva Juros'!$B$7:$B$73,MATCH(C4282,'Curva Juros'!$A$7:$A$73,1)+1) -
INDEX('Curva Juros'!$B$7:$B$73,MATCH(C4282,'Curva Juros'!$A$7:$A$73,1))) /
(INDEX('Curva Juros'!$A$7:$A$73,MATCH(C4282,'Curva Juros'!$A$7:$A$73,1)+1) -
INDEX('Curva Juros'!$A$7:$A$73,MATCH(C4282,'Curva Juros'!$A$7:$A$73,1)))</f>
        <v>7.7076380000000002</v>
      </c>
      <c r="F4282" s="24">
        <f t="shared" si="66"/>
        <v>-4.5703799999999989E-3</v>
      </c>
      <c r="G4282" s="24"/>
    </row>
    <row r="4283" spans="1:7" x14ac:dyDescent="0.25">
      <c r="A4283" s="3" t="s">
        <v>94</v>
      </c>
      <c r="B4283" s="4">
        <v>46045</v>
      </c>
      <c r="C4283" s="5">
        <v>667.2</v>
      </c>
      <c r="D4283" s="19">
        <v>6.9892999999999997E-2</v>
      </c>
      <c r="E4283" s="35" cm="1">
        <f t="array" ref="E4283">INDEX('Curva Juros'!$B$7:$B$73,MATCH(C4283,'Curva Juros'!$A$7:$A$73,1)) +
(C4283-INDEX('Curva Juros'!$A$7:$A$73,MATCH(C4283,'Curva Juros'!$A$7:$A$73,1))) *
(INDEX('Curva Juros'!$B$7:$B$73,MATCH(C4283,'Curva Juros'!$A$7:$A$73,1)+1) -
INDEX('Curva Juros'!$B$7:$B$73,MATCH(C4283,'Curva Juros'!$A$7:$A$73,1))) /
(INDEX('Curva Juros'!$A$7:$A$73,MATCH(C4283,'Curva Juros'!$A$7:$A$73,1)+1) -
INDEX('Curva Juros'!$A$7:$A$73,MATCH(C4283,'Curva Juros'!$A$7:$A$73,1)))</f>
        <v>7.7089028571428573</v>
      </c>
      <c r="F4283" s="24">
        <f t="shared" si="66"/>
        <v>-7.1960285714285782E-3</v>
      </c>
      <c r="G4283" s="24"/>
    </row>
    <row r="4284" spans="1:7" x14ac:dyDescent="0.25">
      <c r="A4284" s="6" t="s">
        <v>94</v>
      </c>
      <c r="B4284" s="7">
        <v>46052</v>
      </c>
      <c r="C4284" s="8">
        <v>662.58</v>
      </c>
      <c r="D4284" s="20">
        <v>6.6873000000000002E-2</v>
      </c>
      <c r="E4284" s="35" cm="1">
        <f t="array" ref="E4284">INDEX('Curva Juros'!$B$7:$B$73,MATCH(C4284,'Curva Juros'!$A$7:$A$73,1)) +
(C4284-INDEX('Curva Juros'!$A$7:$A$73,MATCH(C4284,'Curva Juros'!$A$7:$A$73,1))) *
(INDEX('Curva Juros'!$B$7:$B$73,MATCH(C4284,'Curva Juros'!$A$7:$A$73,1)+1) -
INDEX('Curva Juros'!$B$7:$B$73,MATCH(C4284,'Curva Juros'!$A$7:$A$73,1))) /
(INDEX('Curva Juros'!$A$7:$A$73,MATCH(C4284,'Curva Juros'!$A$7:$A$73,1)+1) -
INDEX('Curva Juros'!$A$7:$A$73,MATCH(C4284,'Curva Juros'!$A$7:$A$73,1)))</f>
        <v>7.7101568571428576</v>
      </c>
      <c r="F4284" s="24">
        <f t="shared" si="66"/>
        <v>-1.0228568571428578E-2</v>
      </c>
      <c r="G4284" s="24"/>
    </row>
    <row r="4285" spans="1:7" x14ac:dyDescent="0.25">
      <c r="A4285" s="3" t="s">
        <v>94</v>
      </c>
      <c r="B4285" s="4">
        <v>46059</v>
      </c>
      <c r="C4285" s="5">
        <v>657.57</v>
      </c>
      <c r="D4285" s="19">
        <v>6.6997000000000001E-2</v>
      </c>
      <c r="E4285" s="35" cm="1">
        <f t="array" ref="E4285">INDEX('Curva Juros'!$B$7:$B$73,MATCH(C4285,'Curva Juros'!$A$7:$A$73,1)) +
(C4285-INDEX('Curva Juros'!$A$7:$A$73,MATCH(C4285,'Curva Juros'!$A$7:$A$73,1))) *
(INDEX('Curva Juros'!$B$7:$B$73,MATCH(C4285,'Curva Juros'!$A$7:$A$73,1)+1) -
INDEX('Curva Juros'!$B$7:$B$73,MATCH(C4285,'Curva Juros'!$A$7:$A$73,1))) /
(INDEX('Curva Juros'!$A$7:$A$73,MATCH(C4285,'Curva Juros'!$A$7:$A$73,1)+1) -
INDEX('Curva Juros'!$A$7:$A$73,MATCH(C4285,'Curva Juros'!$A$7:$A$73,1)))</f>
        <v>7.7115167142857146</v>
      </c>
      <c r="F4285" s="24">
        <f t="shared" si="66"/>
        <v>-1.011816714285714E-2</v>
      </c>
      <c r="G4285" s="24"/>
    </row>
    <row r="4286" spans="1:7" x14ac:dyDescent="0.25">
      <c r="A4286" s="6" t="s">
        <v>94</v>
      </c>
      <c r="B4286" s="7">
        <v>46066</v>
      </c>
      <c r="C4286" s="8">
        <v>652.64</v>
      </c>
      <c r="D4286" s="20">
        <v>6.6471000000000002E-2</v>
      </c>
      <c r="E4286" s="35" cm="1">
        <f t="array" ref="E4286">INDEX('Curva Juros'!$B$7:$B$73,MATCH(C4286,'Curva Juros'!$A$7:$A$73,1)) +
(C4286-INDEX('Curva Juros'!$A$7:$A$73,MATCH(C4286,'Curva Juros'!$A$7:$A$73,1))) *
(INDEX('Curva Juros'!$B$7:$B$73,MATCH(C4286,'Curva Juros'!$A$7:$A$73,1)+1) -
INDEX('Curva Juros'!$B$7:$B$73,MATCH(C4286,'Curva Juros'!$A$7:$A$73,1))) /
(INDEX('Curva Juros'!$A$7:$A$73,MATCH(C4286,'Curva Juros'!$A$7:$A$73,1)+1) -
INDEX('Curva Juros'!$A$7:$A$73,MATCH(C4286,'Curva Juros'!$A$7:$A$73,1)))</f>
        <v>7.7128548571428572</v>
      </c>
      <c r="F4286" s="24">
        <f t="shared" si="66"/>
        <v>-1.0657548571428574E-2</v>
      </c>
      <c r="G4286" s="24"/>
    </row>
    <row r="4287" spans="1:7" x14ac:dyDescent="0.25">
      <c r="A4287" s="3" t="s">
        <v>94</v>
      </c>
      <c r="B4287" s="4">
        <v>46073</v>
      </c>
      <c r="C4287" s="5">
        <v>649.57000000000005</v>
      </c>
      <c r="D4287" s="19">
        <v>6.6957000000000003E-2</v>
      </c>
      <c r="E4287" s="35" cm="1">
        <f t="array" ref="E4287">INDEX('Curva Juros'!$B$7:$B$73,MATCH(C4287,'Curva Juros'!$A$7:$A$73,1)) +
(C4287-INDEX('Curva Juros'!$A$7:$A$73,MATCH(C4287,'Curva Juros'!$A$7:$A$73,1))) *
(INDEX('Curva Juros'!$B$7:$B$73,MATCH(C4287,'Curva Juros'!$A$7:$A$73,1)+1) -
INDEX('Curva Juros'!$B$7:$B$73,MATCH(C4287,'Curva Juros'!$A$7:$A$73,1))) /
(INDEX('Curva Juros'!$A$7:$A$73,MATCH(C4287,'Curva Juros'!$A$7:$A$73,1)+1) -
INDEX('Curva Juros'!$A$7:$A$73,MATCH(C4287,'Curva Juros'!$A$7:$A$73,1)))</f>
        <v>7.7136881428571433</v>
      </c>
      <c r="F4287" s="24">
        <f t="shared" si="66"/>
        <v>-1.017988142857143E-2</v>
      </c>
      <c r="G4287" s="24"/>
    </row>
    <row r="4288" spans="1:7" x14ac:dyDescent="0.25">
      <c r="A4288" s="6" t="s">
        <v>94</v>
      </c>
      <c r="B4288" s="7">
        <v>46080</v>
      </c>
      <c r="C4288" s="8">
        <v>644.59</v>
      </c>
      <c r="D4288" s="20">
        <v>6.6859000000000002E-2</v>
      </c>
      <c r="E4288" s="35" cm="1">
        <f t="array" ref="E4288">INDEX('Curva Juros'!$B$7:$B$73,MATCH(C4288,'Curva Juros'!$A$7:$A$73,1)) +
(C4288-INDEX('Curva Juros'!$A$7:$A$73,MATCH(C4288,'Curva Juros'!$A$7:$A$73,1))) *
(INDEX('Curva Juros'!$B$7:$B$73,MATCH(C4288,'Curva Juros'!$A$7:$A$73,1)+1) -
INDEX('Curva Juros'!$B$7:$B$73,MATCH(C4288,'Curva Juros'!$A$7:$A$73,1))) /
(INDEX('Curva Juros'!$A$7:$A$73,MATCH(C4288,'Curva Juros'!$A$7:$A$73,1)+1) -
INDEX('Curva Juros'!$A$7:$A$73,MATCH(C4288,'Curva Juros'!$A$7:$A$73,1)))</f>
        <v>7.7150398571428571</v>
      </c>
      <c r="F4288" s="24">
        <f t="shared" si="66"/>
        <v>-1.0291398571428564E-2</v>
      </c>
      <c r="G4288" s="24"/>
    </row>
    <row r="4289" spans="1:7" x14ac:dyDescent="0.25">
      <c r="A4289" s="3" t="s">
        <v>95</v>
      </c>
      <c r="B4289" s="4">
        <v>45723</v>
      </c>
      <c r="C4289" s="5">
        <v>1581.31</v>
      </c>
      <c r="D4289" s="19">
        <v>7.6659000000000005E-2</v>
      </c>
      <c r="E4289" s="35" cm="1">
        <f t="array" ref="E4289">INDEX('Curva Juros'!$B$7:$B$73,MATCH(C4289,'Curva Juros'!$A$7:$A$73,1)) +
(C4289-INDEX('Curva Juros'!$A$7:$A$73,MATCH(C4289,'Curva Juros'!$A$7:$A$73,1))) *
(INDEX('Curva Juros'!$B$7:$B$73,MATCH(C4289,'Curva Juros'!$A$7:$A$73,1)+1) -
INDEX('Curva Juros'!$B$7:$B$73,MATCH(C4289,'Curva Juros'!$A$7:$A$73,1))) /
(INDEX('Curva Juros'!$A$7:$A$73,MATCH(C4289,'Curva Juros'!$A$7:$A$73,1)+1) -
INDEX('Curva Juros'!$A$7:$A$73,MATCH(C4289,'Curva Juros'!$A$7:$A$73,1)))</f>
        <v>7.5580426111111114</v>
      </c>
      <c r="F4289" s="24">
        <f t="shared" si="66"/>
        <v>1.0785738888888924E-3</v>
      </c>
      <c r="G4289" s="24"/>
    </row>
    <row r="4290" spans="1:7" x14ac:dyDescent="0.25">
      <c r="A4290" s="6" t="s">
        <v>95</v>
      </c>
      <c r="B4290" s="7">
        <v>45730</v>
      </c>
      <c r="C4290" s="8">
        <v>1576.81</v>
      </c>
      <c r="D4290" s="20">
        <v>7.6327000000000006E-2</v>
      </c>
      <c r="E4290" s="35" cm="1">
        <f t="array" ref="E4290">INDEX('Curva Juros'!$B$7:$B$73,MATCH(C4290,'Curva Juros'!$A$7:$A$73,1)) +
(C4290-INDEX('Curva Juros'!$A$7:$A$73,MATCH(C4290,'Curva Juros'!$A$7:$A$73,1))) *
(INDEX('Curva Juros'!$B$7:$B$73,MATCH(C4290,'Curva Juros'!$A$7:$A$73,1)+1) -
INDEX('Curva Juros'!$B$7:$B$73,MATCH(C4290,'Curva Juros'!$A$7:$A$73,1))) /
(INDEX('Curva Juros'!$A$7:$A$73,MATCH(C4290,'Curva Juros'!$A$7:$A$73,1)+1) -
INDEX('Curva Juros'!$A$7:$A$73,MATCH(C4290,'Curva Juros'!$A$7:$A$73,1)))</f>
        <v>7.5591176111111116</v>
      </c>
      <c r="F4290" s="24">
        <f t="shared" si="66"/>
        <v>7.3582388888888961E-4</v>
      </c>
      <c r="G4290" s="24"/>
    </row>
    <row r="4291" spans="1:7" x14ac:dyDescent="0.25">
      <c r="A4291" s="3" t="s">
        <v>95</v>
      </c>
      <c r="B4291" s="4">
        <v>45737</v>
      </c>
      <c r="C4291" s="5">
        <v>1571.27</v>
      </c>
      <c r="D4291" s="19">
        <v>7.6688999999999993E-2</v>
      </c>
      <c r="E4291" s="35" cm="1">
        <f t="array" ref="E4291">INDEX('Curva Juros'!$B$7:$B$73,MATCH(C4291,'Curva Juros'!$A$7:$A$73,1)) +
(C4291-INDEX('Curva Juros'!$A$7:$A$73,MATCH(C4291,'Curva Juros'!$A$7:$A$73,1))) *
(INDEX('Curva Juros'!$B$7:$B$73,MATCH(C4291,'Curva Juros'!$A$7:$A$73,1)+1) -
INDEX('Curva Juros'!$B$7:$B$73,MATCH(C4291,'Curva Juros'!$A$7:$A$73,1))) /
(INDEX('Curva Juros'!$A$7:$A$73,MATCH(C4291,'Curva Juros'!$A$7:$A$73,1)+1) -
INDEX('Curva Juros'!$A$7:$A$73,MATCH(C4291,'Curva Juros'!$A$7:$A$73,1)))</f>
        <v>7.5604410555555557</v>
      </c>
      <c r="F4291" s="24">
        <f t="shared" ref="F4291:F4354" si="67">D4291-E4291/100</f>
        <v>1.0845894444444365E-3</v>
      </c>
      <c r="G4291" s="24"/>
    </row>
    <row r="4292" spans="1:7" x14ac:dyDescent="0.25">
      <c r="A4292" s="6" t="s">
        <v>95</v>
      </c>
      <c r="B4292" s="7">
        <v>45744</v>
      </c>
      <c r="C4292" s="8">
        <v>1565.49</v>
      </c>
      <c r="D4292" s="20">
        <v>7.7203999999999995E-2</v>
      </c>
      <c r="E4292" s="35" cm="1">
        <f t="array" ref="E4292">INDEX('Curva Juros'!$B$7:$B$73,MATCH(C4292,'Curva Juros'!$A$7:$A$73,1)) +
(C4292-INDEX('Curva Juros'!$A$7:$A$73,MATCH(C4292,'Curva Juros'!$A$7:$A$73,1))) *
(INDEX('Curva Juros'!$B$7:$B$73,MATCH(C4292,'Curva Juros'!$A$7:$A$73,1)+1) -
INDEX('Curva Juros'!$B$7:$B$73,MATCH(C4292,'Curva Juros'!$A$7:$A$73,1))) /
(INDEX('Curva Juros'!$A$7:$A$73,MATCH(C4292,'Curva Juros'!$A$7:$A$73,1)+1) -
INDEX('Curva Juros'!$A$7:$A$73,MATCH(C4292,'Curva Juros'!$A$7:$A$73,1)))</f>
        <v>7.5618218333333331</v>
      </c>
      <c r="F4292" s="24">
        <f t="shared" si="67"/>
        <v>1.5857816666666608E-3</v>
      </c>
      <c r="G4292" s="24"/>
    </row>
    <row r="4293" spans="1:7" x14ac:dyDescent="0.25">
      <c r="A4293" s="3" t="s">
        <v>95</v>
      </c>
      <c r="B4293" s="4">
        <v>45751</v>
      </c>
      <c r="C4293" s="5">
        <v>1563.54</v>
      </c>
      <c r="D4293" s="19">
        <v>7.5173000000000004E-2</v>
      </c>
      <c r="E4293" s="35" cm="1">
        <f t="array" ref="E4293">INDEX('Curva Juros'!$B$7:$B$73,MATCH(C4293,'Curva Juros'!$A$7:$A$73,1)) +
(C4293-INDEX('Curva Juros'!$A$7:$A$73,MATCH(C4293,'Curva Juros'!$A$7:$A$73,1))) *
(INDEX('Curva Juros'!$B$7:$B$73,MATCH(C4293,'Curva Juros'!$A$7:$A$73,1)+1) -
INDEX('Curva Juros'!$B$7:$B$73,MATCH(C4293,'Curva Juros'!$A$7:$A$73,1))) /
(INDEX('Curva Juros'!$A$7:$A$73,MATCH(C4293,'Curva Juros'!$A$7:$A$73,1)+1) -
INDEX('Curva Juros'!$A$7:$A$73,MATCH(C4293,'Curva Juros'!$A$7:$A$73,1)))</f>
        <v>7.5622876666666672</v>
      </c>
      <c r="F4293" s="24">
        <f t="shared" si="67"/>
        <v>-4.4987666666666815E-4</v>
      </c>
      <c r="G4293" s="24"/>
    </row>
    <row r="4294" spans="1:7" x14ac:dyDescent="0.25">
      <c r="A4294" s="6" t="s">
        <v>95</v>
      </c>
      <c r="B4294" s="7">
        <v>45758</v>
      </c>
      <c r="C4294" s="8">
        <v>1558.54</v>
      </c>
      <c r="D4294" s="20">
        <v>7.5172000000000003E-2</v>
      </c>
      <c r="E4294" s="35" cm="1">
        <f t="array" ref="E4294">INDEX('Curva Juros'!$B$7:$B$73,MATCH(C4294,'Curva Juros'!$A$7:$A$73,1)) +
(C4294-INDEX('Curva Juros'!$A$7:$A$73,MATCH(C4294,'Curva Juros'!$A$7:$A$73,1))) *
(INDEX('Curva Juros'!$B$7:$B$73,MATCH(C4294,'Curva Juros'!$A$7:$A$73,1)+1) -
INDEX('Curva Juros'!$B$7:$B$73,MATCH(C4294,'Curva Juros'!$A$7:$A$73,1))) /
(INDEX('Curva Juros'!$A$7:$A$73,MATCH(C4294,'Curva Juros'!$A$7:$A$73,1)+1) -
INDEX('Curva Juros'!$A$7:$A$73,MATCH(C4294,'Curva Juros'!$A$7:$A$73,1)))</f>
        <v>7.563482111111111</v>
      </c>
      <c r="F4294" s="24">
        <f t="shared" si="67"/>
        <v>-4.6282111111110857E-4</v>
      </c>
      <c r="G4294" s="24"/>
    </row>
    <row r="4295" spans="1:7" x14ac:dyDescent="0.25">
      <c r="A4295" s="3" t="s">
        <v>95</v>
      </c>
      <c r="B4295" s="4">
        <v>45764</v>
      </c>
      <c r="C4295" s="5">
        <v>1553.9</v>
      </c>
      <c r="D4295" s="19">
        <v>7.5599E-2</v>
      </c>
      <c r="E4295" s="35" cm="1">
        <f t="array" ref="E4295">INDEX('Curva Juros'!$B$7:$B$73,MATCH(C4295,'Curva Juros'!$A$7:$A$73,1)) +
(C4295-INDEX('Curva Juros'!$A$7:$A$73,MATCH(C4295,'Curva Juros'!$A$7:$A$73,1))) *
(INDEX('Curva Juros'!$B$7:$B$73,MATCH(C4295,'Curva Juros'!$A$7:$A$73,1)+1) -
INDEX('Curva Juros'!$B$7:$B$73,MATCH(C4295,'Curva Juros'!$A$7:$A$73,1))) /
(INDEX('Curva Juros'!$A$7:$A$73,MATCH(C4295,'Curva Juros'!$A$7:$A$73,1)+1) -
INDEX('Curva Juros'!$A$7:$A$73,MATCH(C4295,'Curva Juros'!$A$7:$A$73,1)))</f>
        <v>7.5645905555555562</v>
      </c>
      <c r="F4295" s="24">
        <f t="shared" si="67"/>
        <v>-4.6905555555559753E-5</v>
      </c>
      <c r="G4295" s="24"/>
    </row>
    <row r="4296" spans="1:7" x14ac:dyDescent="0.25">
      <c r="A4296" s="6" t="s">
        <v>95</v>
      </c>
      <c r="B4296" s="7">
        <v>45772</v>
      </c>
      <c r="C4296" s="8">
        <v>1550.83</v>
      </c>
      <c r="D4296" s="20">
        <v>7.4976000000000001E-2</v>
      </c>
      <c r="E4296" s="35" cm="1">
        <f t="array" ref="E4296">INDEX('Curva Juros'!$B$7:$B$73,MATCH(C4296,'Curva Juros'!$A$7:$A$73,1)) +
(C4296-INDEX('Curva Juros'!$A$7:$A$73,MATCH(C4296,'Curva Juros'!$A$7:$A$73,1))) *
(INDEX('Curva Juros'!$B$7:$B$73,MATCH(C4296,'Curva Juros'!$A$7:$A$73,1)+1) -
INDEX('Curva Juros'!$B$7:$B$73,MATCH(C4296,'Curva Juros'!$A$7:$A$73,1))) /
(INDEX('Curva Juros'!$A$7:$A$73,MATCH(C4296,'Curva Juros'!$A$7:$A$73,1)+1) -
INDEX('Curva Juros'!$A$7:$A$73,MATCH(C4296,'Curva Juros'!$A$7:$A$73,1)))</f>
        <v>7.5653239444444447</v>
      </c>
      <c r="F4296" s="24">
        <f t="shared" si="67"/>
        <v>-6.7723944444444961E-4</v>
      </c>
      <c r="G4296" s="24"/>
    </row>
    <row r="4297" spans="1:7" x14ac:dyDescent="0.25">
      <c r="A4297" s="3" t="s">
        <v>95</v>
      </c>
      <c r="B4297" s="4">
        <v>45779</v>
      </c>
      <c r="C4297" s="5">
        <v>1548.22</v>
      </c>
      <c r="D4297" s="19">
        <v>7.4047000000000002E-2</v>
      </c>
      <c r="E4297" s="35" cm="1">
        <f t="array" ref="E4297">INDEX('Curva Juros'!$B$7:$B$73,MATCH(C4297,'Curva Juros'!$A$7:$A$73,1)) +
(C4297-INDEX('Curva Juros'!$A$7:$A$73,MATCH(C4297,'Curva Juros'!$A$7:$A$73,1))) *
(INDEX('Curva Juros'!$B$7:$B$73,MATCH(C4297,'Curva Juros'!$A$7:$A$73,1)+1) -
INDEX('Curva Juros'!$B$7:$B$73,MATCH(C4297,'Curva Juros'!$A$7:$A$73,1))) /
(INDEX('Curva Juros'!$A$7:$A$73,MATCH(C4297,'Curva Juros'!$A$7:$A$73,1)+1) -
INDEX('Curva Juros'!$A$7:$A$73,MATCH(C4297,'Curva Juros'!$A$7:$A$73,1)))</f>
        <v>7.5659474444444443</v>
      </c>
      <c r="F4297" s="24">
        <f t="shared" si="67"/>
        <v>-1.6124744444444422E-3</v>
      </c>
      <c r="G4297" s="24"/>
    </row>
    <row r="4298" spans="1:7" x14ac:dyDescent="0.25">
      <c r="A4298" s="6" t="s">
        <v>95</v>
      </c>
      <c r="B4298" s="7">
        <v>45786</v>
      </c>
      <c r="C4298" s="8">
        <v>1545.67</v>
      </c>
      <c r="D4298" s="20">
        <v>7.2400999999999993E-2</v>
      </c>
      <c r="E4298" s="35" cm="1">
        <f t="array" ref="E4298">INDEX('Curva Juros'!$B$7:$B$73,MATCH(C4298,'Curva Juros'!$A$7:$A$73,1)) +
(C4298-INDEX('Curva Juros'!$A$7:$A$73,MATCH(C4298,'Curva Juros'!$A$7:$A$73,1))) *
(INDEX('Curva Juros'!$B$7:$B$73,MATCH(C4298,'Curva Juros'!$A$7:$A$73,1)+1) -
INDEX('Curva Juros'!$B$7:$B$73,MATCH(C4298,'Curva Juros'!$A$7:$A$73,1))) /
(INDEX('Curva Juros'!$A$7:$A$73,MATCH(C4298,'Curva Juros'!$A$7:$A$73,1)+1) -
INDEX('Curva Juros'!$A$7:$A$73,MATCH(C4298,'Curva Juros'!$A$7:$A$73,1)))</f>
        <v>7.5665566111111113</v>
      </c>
      <c r="F4298" s="24">
        <f t="shared" si="67"/>
        <v>-3.2645661111111168E-3</v>
      </c>
      <c r="G4298" s="24"/>
    </row>
    <row r="4299" spans="1:7" x14ac:dyDescent="0.25">
      <c r="A4299" s="3" t="s">
        <v>95</v>
      </c>
      <c r="B4299" s="4">
        <v>45793</v>
      </c>
      <c r="C4299" s="5">
        <v>1540.8</v>
      </c>
      <c r="D4299" s="19">
        <v>7.2313000000000002E-2</v>
      </c>
      <c r="E4299" s="35" cm="1">
        <f t="array" ref="E4299">INDEX('Curva Juros'!$B$7:$B$73,MATCH(C4299,'Curva Juros'!$A$7:$A$73,1)) +
(C4299-INDEX('Curva Juros'!$A$7:$A$73,MATCH(C4299,'Curva Juros'!$A$7:$A$73,1))) *
(INDEX('Curva Juros'!$B$7:$B$73,MATCH(C4299,'Curva Juros'!$A$7:$A$73,1)+1) -
INDEX('Curva Juros'!$B$7:$B$73,MATCH(C4299,'Curva Juros'!$A$7:$A$73,1))) /
(INDEX('Curva Juros'!$A$7:$A$73,MATCH(C4299,'Curva Juros'!$A$7:$A$73,1)+1) -
INDEX('Curva Juros'!$A$7:$A$73,MATCH(C4299,'Curva Juros'!$A$7:$A$73,1)))</f>
        <v>7.5677200000000004</v>
      </c>
      <c r="F4299" s="24">
        <f t="shared" si="67"/>
        <v>-3.3641999999999977E-3</v>
      </c>
      <c r="G4299" s="24"/>
    </row>
    <row r="4300" spans="1:7" x14ac:dyDescent="0.25">
      <c r="A4300" s="6" t="s">
        <v>95</v>
      </c>
      <c r="B4300" s="7">
        <v>45800</v>
      </c>
      <c r="C4300" s="8">
        <v>1535.17</v>
      </c>
      <c r="D4300" s="20">
        <v>7.2735999999999995E-2</v>
      </c>
      <c r="E4300" s="35" cm="1">
        <f t="array" ref="E4300">INDEX('Curva Juros'!$B$7:$B$73,MATCH(C4300,'Curva Juros'!$A$7:$A$73,1)) +
(C4300-INDEX('Curva Juros'!$A$7:$A$73,MATCH(C4300,'Curva Juros'!$A$7:$A$73,1))) *
(INDEX('Curva Juros'!$B$7:$B$73,MATCH(C4300,'Curva Juros'!$A$7:$A$73,1)+1) -
INDEX('Curva Juros'!$B$7:$B$73,MATCH(C4300,'Curva Juros'!$A$7:$A$73,1))) /
(INDEX('Curva Juros'!$A$7:$A$73,MATCH(C4300,'Curva Juros'!$A$7:$A$73,1)+1) -
INDEX('Curva Juros'!$A$7:$A$73,MATCH(C4300,'Curva Juros'!$A$7:$A$73,1)))</f>
        <v>7.5690649444444444</v>
      </c>
      <c r="F4300" s="24">
        <f t="shared" si="67"/>
        <v>-2.9546494444444432E-3</v>
      </c>
      <c r="G4300" s="24"/>
    </row>
    <row r="4301" spans="1:7" x14ac:dyDescent="0.25">
      <c r="A4301" s="3" t="s">
        <v>95</v>
      </c>
      <c r="B4301" s="4">
        <v>45807</v>
      </c>
      <c r="C4301" s="5">
        <v>1530.29</v>
      </c>
      <c r="D4301" s="19">
        <v>7.2661000000000003E-2</v>
      </c>
      <c r="E4301" s="35" cm="1">
        <f t="array" ref="E4301">INDEX('Curva Juros'!$B$7:$B$73,MATCH(C4301,'Curva Juros'!$A$7:$A$73,1)) +
(C4301-INDEX('Curva Juros'!$A$7:$A$73,MATCH(C4301,'Curva Juros'!$A$7:$A$73,1))) *
(INDEX('Curva Juros'!$B$7:$B$73,MATCH(C4301,'Curva Juros'!$A$7:$A$73,1)+1) -
INDEX('Curva Juros'!$B$7:$B$73,MATCH(C4301,'Curva Juros'!$A$7:$A$73,1))) /
(INDEX('Curva Juros'!$A$7:$A$73,MATCH(C4301,'Curva Juros'!$A$7:$A$73,1)+1) -
INDEX('Curva Juros'!$A$7:$A$73,MATCH(C4301,'Curva Juros'!$A$7:$A$73,1)))</f>
        <v>7.570230722222222</v>
      </c>
      <c r="F4301" s="24">
        <f t="shared" si="67"/>
        <v>-3.0413072222222198E-3</v>
      </c>
      <c r="G4301" s="24"/>
    </row>
    <row r="4302" spans="1:7" x14ac:dyDescent="0.25">
      <c r="A4302" s="6" t="s">
        <v>95</v>
      </c>
      <c r="B4302" s="7">
        <v>45814</v>
      </c>
      <c r="C4302" s="8">
        <v>1524.57</v>
      </c>
      <c r="D4302" s="20">
        <v>7.3140999999999998E-2</v>
      </c>
      <c r="E4302" s="35" cm="1">
        <f t="array" ref="E4302">INDEX('Curva Juros'!$B$7:$B$73,MATCH(C4302,'Curva Juros'!$A$7:$A$73,1)) +
(C4302-INDEX('Curva Juros'!$A$7:$A$73,MATCH(C4302,'Curva Juros'!$A$7:$A$73,1))) *
(INDEX('Curva Juros'!$B$7:$B$73,MATCH(C4302,'Curva Juros'!$A$7:$A$73,1)+1) -
INDEX('Curva Juros'!$B$7:$B$73,MATCH(C4302,'Curva Juros'!$A$7:$A$73,1))) /
(INDEX('Curva Juros'!$A$7:$A$73,MATCH(C4302,'Curva Juros'!$A$7:$A$73,1)+1) -
INDEX('Curva Juros'!$A$7:$A$73,MATCH(C4302,'Curva Juros'!$A$7:$A$73,1)))</f>
        <v>7.5715971666666668</v>
      </c>
      <c r="F4302" s="24">
        <f t="shared" si="67"/>
        <v>-2.5749716666666755E-3</v>
      </c>
      <c r="G4302" s="24"/>
    </row>
    <row r="4303" spans="1:7" x14ac:dyDescent="0.25">
      <c r="A4303" s="3" t="s">
        <v>95</v>
      </c>
      <c r="B4303" s="4">
        <v>45821</v>
      </c>
      <c r="C4303" s="5">
        <v>1519.64</v>
      </c>
      <c r="D4303" s="19">
        <v>7.3094000000000006E-2</v>
      </c>
      <c r="E4303" s="35" cm="1">
        <f t="array" ref="E4303">INDEX('Curva Juros'!$B$7:$B$73,MATCH(C4303,'Curva Juros'!$A$7:$A$73,1)) +
(C4303-INDEX('Curva Juros'!$A$7:$A$73,MATCH(C4303,'Curva Juros'!$A$7:$A$73,1))) *
(INDEX('Curva Juros'!$B$7:$B$73,MATCH(C4303,'Curva Juros'!$A$7:$A$73,1)+1) -
INDEX('Curva Juros'!$B$7:$B$73,MATCH(C4303,'Curva Juros'!$A$7:$A$73,1))) /
(INDEX('Curva Juros'!$A$7:$A$73,MATCH(C4303,'Curva Juros'!$A$7:$A$73,1)+1) -
INDEX('Curva Juros'!$A$7:$A$73,MATCH(C4303,'Curva Juros'!$A$7:$A$73,1)))</f>
        <v>7.5727748888888895</v>
      </c>
      <c r="F4303" s="24">
        <f t="shared" si="67"/>
        <v>-2.6337488888888844E-3</v>
      </c>
      <c r="G4303" s="24"/>
    </row>
    <row r="4304" spans="1:7" x14ac:dyDescent="0.25">
      <c r="A4304" s="6" t="s">
        <v>95</v>
      </c>
      <c r="B4304" s="7">
        <v>45828</v>
      </c>
      <c r="C4304" s="8">
        <v>1516.28</v>
      </c>
      <c r="D4304" s="20">
        <v>7.2662000000000004E-2</v>
      </c>
      <c r="E4304" s="35" cm="1">
        <f t="array" ref="E4304">INDEX('Curva Juros'!$B$7:$B$73,MATCH(C4304,'Curva Juros'!$A$7:$A$73,1)) +
(C4304-INDEX('Curva Juros'!$A$7:$A$73,MATCH(C4304,'Curva Juros'!$A$7:$A$73,1))) *
(INDEX('Curva Juros'!$B$7:$B$73,MATCH(C4304,'Curva Juros'!$A$7:$A$73,1)+1) -
INDEX('Curva Juros'!$B$7:$B$73,MATCH(C4304,'Curva Juros'!$A$7:$A$73,1))) /
(INDEX('Curva Juros'!$A$7:$A$73,MATCH(C4304,'Curva Juros'!$A$7:$A$73,1)+1) -
INDEX('Curva Juros'!$A$7:$A$73,MATCH(C4304,'Curva Juros'!$A$7:$A$73,1)))</f>
        <v>7.5735775555555556</v>
      </c>
      <c r="F4304" s="24">
        <f t="shared" si="67"/>
        <v>-3.0737755555555468E-3</v>
      </c>
      <c r="G4304" s="24"/>
    </row>
    <row r="4305" spans="1:7" x14ac:dyDescent="0.25">
      <c r="A4305" s="3" t="s">
        <v>95</v>
      </c>
      <c r="B4305" s="4">
        <v>45835</v>
      </c>
      <c r="C4305" s="5">
        <v>1512.37</v>
      </c>
      <c r="D4305" s="19">
        <v>7.1931999999999996E-2</v>
      </c>
      <c r="E4305" s="35" cm="1">
        <f t="array" ref="E4305">INDEX('Curva Juros'!$B$7:$B$73,MATCH(C4305,'Curva Juros'!$A$7:$A$73,1)) +
(C4305-INDEX('Curva Juros'!$A$7:$A$73,MATCH(C4305,'Curva Juros'!$A$7:$A$73,1))) *
(INDEX('Curva Juros'!$B$7:$B$73,MATCH(C4305,'Curva Juros'!$A$7:$A$73,1)+1) -
INDEX('Curva Juros'!$B$7:$B$73,MATCH(C4305,'Curva Juros'!$A$7:$A$73,1))) /
(INDEX('Curva Juros'!$A$7:$A$73,MATCH(C4305,'Curva Juros'!$A$7:$A$73,1)+1) -
INDEX('Curva Juros'!$A$7:$A$73,MATCH(C4305,'Curva Juros'!$A$7:$A$73,1)))</f>
        <v>7.5745116111111113</v>
      </c>
      <c r="F4305" s="24">
        <f t="shared" si="67"/>
        <v>-3.8131161111111117E-3</v>
      </c>
      <c r="G4305" s="24"/>
    </row>
    <row r="4306" spans="1:7" x14ac:dyDescent="0.25">
      <c r="A4306" s="6" t="s">
        <v>95</v>
      </c>
      <c r="B4306" s="7">
        <v>45842</v>
      </c>
      <c r="C4306" s="8">
        <v>1508.65</v>
      </c>
      <c r="D4306" s="20">
        <v>7.1069999999999994E-2</v>
      </c>
      <c r="E4306" s="35" cm="1">
        <f t="array" ref="E4306">INDEX('Curva Juros'!$B$7:$B$73,MATCH(C4306,'Curva Juros'!$A$7:$A$73,1)) +
(C4306-INDEX('Curva Juros'!$A$7:$A$73,MATCH(C4306,'Curva Juros'!$A$7:$A$73,1))) *
(INDEX('Curva Juros'!$B$7:$B$73,MATCH(C4306,'Curva Juros'!$A$7:$A$73,1)+1) -
INDEX('Curva Juros'!$B$7:$B$73,MATCH(C4306,'Curva Juros'!$A$7:$A$73,1))) /
(INDEX('Curva Juros'!$A$7:$A$73,MATCH(C4306,'Curva Juros'!$A$7:$A$73,1)+1) -
INDEX('Curva Juros'!$A$7:$A$73,MATCH(C4306,'Curva Juros'!$A$7:$A$73,1)))</f>
        <v>7.575328492063492</v>
      </c>
      <c r="F4306" s="24">
        <f t="shared" si="67"/>
        <v>-4.6832849206349253E-3</v>
      </c>
      <c r="G4306" s="24"/>
    </row>
    <row r="4307" spans="1:7" x14ac:dyDescent="0.25">
      <c r="A4307" s="3" t="s">
        <v>95</v>
      </c>
      <c r="B4307" s="4">
        <v>45849</v>
      </c>
      <c r="C4307" s="5">
        <v>1500.49</v>
      </c>
      <c r="D4307" s="19">
        <v>7.3195999999999997E-2</v>
      </c>
      <c r="E4307" s="35" cm="1">
        <f t="array" ref="E4307">INDEX('Curva Juros'!$B$7:$B$73,MATCH(C4307,'Curva Juros'!$A$7:$A$73,1)) +
(C4307-INDEX('Curva Juros'!$A$7:$A$73,MATCH(C4307,'Curva Juros'!$A$7:$A$73,1))) *
(INDEX('Curva Juros'!$B$7:$B$73,MATCH(C4307,'Curva Juros'!$A$7:$A$73,1)+1) -
INDEX('Curva Juros'!$B$7:$B$73,MATCH(C4307,'Curva Juros'!$A$7:$A$73,1))) /
(INDEX('Curva Juros'!$A$7:$A$73,MATCH(C4307,'Curva Juros'!$A$7:$A$73,1)+1) -
INDEX('Curva Juros'!$A$7:$A$73,MATCH(C4307,'Curva Juros'!$A$7:$A$73,1)))</f>
        <v>7.5771029682539686</v>
      </c>
      <c r="F4307" s="24">
        <f t="shared" si="67"/>
        <v>-2.575029682539684E-3</v>
      </c>
      <c r="G4307" s="24"/>
    </row>
    <row r="4308" spans="1:7" x14ac:dyDescent="0.25">
      <c r="A4308" s="6" t="s">
        <v>95</v>
      </c>
      <c r="B4308" s="7">
        <v>45856</v>
      </c>
      <c r="C4308" s="8">
        <v>1494.49</v>
      </c>
      <c r="D4308" s="20">
        <v>7.3865E-2</v>
      </c>
      <c r="E4308" s="35" cm="1">
        <f t="array" ref="E4308">INDEX('Curva Juros'!$B$7:$B$73,MATCH(C4308,'Curva Juros'!$A$7:$A$73,1)) +
(C4308-INDEX('Curva Juros'!$A$7:$A$73,MATCH(C4308,'Curva Juros'!$A$7:$A$73,1))) *
(INDEX('Curva Juros'!$B$7:$B$73,MATCH(C4308,'Curva Juros'!$A$7:$A$73,1)+1) -
INDEX('Curva Juros'!$B$7:$B$73,MATCH(C4308,'Curva Juros'!$A$7:$A$73,1))) /
(INDEX('Curva Juros'!$A$7:$A$73,MATCH(C4308,'Curva Juros'!$A$7:$A$73,1)+1) -
INDEX('Curva Juros'!$A$7:$A$73,MATCH(C4308,'Curva Juros'!$A$7:$A$73,1)))</f>
        <v>7.5784077301587303</v>
      </c>
      <c r="F4308" s="24">
        <f t="shared" si="67"/>
        <v>-1.9190773015873019E-3</v>
      </c>
      <c r="G4308" s="24"/>
    </row>
    <row r="4309" spans="1:7" x14ac:dyDescent="0.25">
      <c r="A4309" s="3" t="s">
        <v>95</v>
      </c>
      <c r="B4309" s="4">
        <v>45863</v>
      </c>
      <c r="C4309" s="5">
        <v>1489.38</v>
      </c>
      <c r="D4309" s="19">
        <v>7.3940000000000006E-2</v>
      </c>
      <c r="E4309" s="35" cm="1">
        <f t="array" ref="E4309">INDEX('Curva Juros'!$B$7:$B$73,MATCH(C4309,'Curva Juros'!$A$7:$A$73,1)) +
(C4309-INDEX('Curva Juros'!$A$7:$A$73,MATCH(C4309,'Curva Juros'!$A$7:$A$73,1))) *
(INDEX('Curva Juros'!$B$7:$B$73,MATCH(C4309,'Curva Juros'!$A$7:$A$73,1)+1) -
INDEX('Curva Juros'!$B$7:$B$73,MATCH(C4309,'Curva Juros'!$A$7:$A$73,1))) /
(INDEX('Curva Juros'!$A$7:$A$73,MATCH(C4309,'Curva Juros'!$A$7:$A$73,1)+1) -
INDEX('Curva Juros'!$A$7:$A$73,MATCH(C4309,'Curva Juros'!$A$7:$A$73,1)))</f>
        <v>7.579518952380953</v>
      </c>
      <c r="F4309" s="24">
        <f t="shared" si="67"/>
        <v>-1.8551895238095306E-3</v>
      </c>
      <c r="G4309" s="24"/>
    </row>
    <row r="4310" spans="1:7" x14ac:dyDescent="0.25">
      <c r="A4310" s="6" t="s">
        <v>95</v>
      </c>
      <c r="B4310" s="7">
        <v>45870</v>
      </c>
      <c r="C4310" s="8">
        <v>1484.55</v>
      </c>
      <c r="D4310" s="20">
        <v>7.3826000000000003E-2</v>
      </c>
      <c r="E4310" s="35" cm="1">
        <f t="array" ref="E4310">INDEX('Curva Juros'!$B$7:$B$73,MATCH(C4310,'Curva Juros'!$A$7:$A$73,1)) +
(C4310-INDEX('Curva Juros'!$A$7:$A$73,MATCH(C4310,'Curva Juros'!$A$7:$A$73,1))) *
(INDEX('Curva Juros'!$B$7:$B$73,MATCH(C4310,'Curva Juros'!$A$7:$A$73,1)+1) -
INDEX('Curva Juros'!$B$7:$B$73,MATCH(C4310,'Curva Juros'!$A$7:$A$73,1))) /
(INDEX('Curva Juros'!$A$7:$A$73,MATCH(C4310,'Curva Juros'!$A$7:$A$73,1)+1) -
INDEX('Curva Juros'!$A$7:$A$73,MATCH(C4310,'Curva Juros'!$A$7:$A$73,1)))</f>
        <v>7.5805692857142857</v>
      </c>
      <c r="F4310" s="24">
        <f t="shared" si="67"/>
        <v>-1.9796928571428479E-3</v>
      </c>
      <c r="G4310" s="24"/>
    </row>
    <row r="4311" spans="1:7" x14ac:dyDescent="0.25">
      <c r="A4311" s="3" t="s">
        <v>95</v>
      </c>
      <c r="B4311" s="4">
        <v>45877</v>
      </c>
      <c r="C4311" s="5">
        <v>1482.04</v>
      </c>
      <c r="D4311" s="19">
        <v>7.2158E-2</v>
      </c>
      <c r="E4311" s="35" cm="1">
        <f t="array" ref="E4311">INDEX('Curva Juros'!$B$7:$B$73,MATCH(C4311,'Curva Juros'!$A$7:$A$73,1)) +
(C4311-INDEX('Curva Juros'!$A$7:$A$73,MATCH(C4311,'Curva Juros'!$A$7:$A$73,1))) *
(INDEX('Curva Juros'!$B$7:$B$73,MATCH(C4311,'Curva Juros'!$A$7:$A$73,1)+1) -
INDEX('Curva Juros'!$B$7:$B$73,MATCH(C4311,'Curva Juros'!$A$7:$A$73,1))) /
(INDEX('Curva Juros'!$A$7:$A$73,MATCH(C4311,'Curva Juros'!$A$7:$A$73,1)+1) -
INDEX('Curva Juros'!$A$7:$A$73,MATCH(C4311,'Curva Juros'!$A$7:$A$73,1)))</f>
        <v>7.581115111111111</v>
      </c>
      <c r="F4311" s="24">
        <f t="shared" si="67"/>
        <v>-3.6531511111111137E-3</v>
      </c>
      <c r="G4311" s="24"/>
    </row>
    <row r="4312" spans="1:7" x14ac:dyDescent="0.25">
      <c r="A4312" s="6" t="s">
        <v>95</v>
      </c>
      <c r="B4312" s="7">
        <v>45884</v>
      </c>
      <c r="C4312" s="8">
        <v>1523.1</v>
      </c>
      <c r="D4312" s="20">
        <v>7.2401999999999994E-2</v>
      </c>
      <c r="E4312" s="35" cm="1">
        <f t="array" ref="E4312">INDEX('Curva Juros'!$B$7:$B$73,MATCH(C4312,'Curva Juros'!$A$7:$A$73,1)) +
(C4312-INDEX('Curva Juros'!$A$7:$A$73,MATCH(C4312,'Curva Juros'!$A$7:$A$73,1))) *
(INDEX('Curva Juros'!$B$7:$B$73,MATCH(C4312,'Curva Juros'!$A$7:$A$73,1)+1) -
INDEX('Curva Juros'!$B$7:$B$73,MATCH(C4312,'Curva Juros'!$A$7:$A$73,1))) /
(INDEX('Curva Juros'!$A$7:$A$73,MATCH(C4312,'Curva Juros'!$A$7:$A$73,1)+1) -
INDEX('Curva Juros'!$A$7:$A$73,MATCH(C4312,'Curva Juros'!$A$7:$A$73,1)))</f>
        <v>7.5719483333333333</v>
      </c>
      <c r="F4312" s="24">
        <f t="shared" si="67"/>
        <v>-3.3174833333333431E-3</v>
      </c>
      <c r="G4312" s="24"/>
    </row>
    <row r="4313" spans="1:7" x14ac:dyDescent="0.25">
      <c r="A4313" s="3" t="s">
        <v>95</v>
      </c>
      <c r="B4313" s="4">
        <v>45891</v>
      </c>
      <c r="C4313" s="5">
        <v>1518.3</v>
      </c>
      <c r="D4313" s="19">
        <v>7.2244000000000003E-2</v>
      </c>
      <c r="E4313" s="35" cm="1">
        <f t="array" ref="E4313">INDEX('Curva Juros'!$B$7:$B$73,MATCH(C4313,'Curva Juros'!$A$7:$A$73,1)) +
(C4313-INDEX('Curva Juros'!$A$7:$A$73,MATCH(C4313,'Curva Juros'!$A$7:$A$73,1))) *
(INDEX('Curva Juros'!$B$7:$B$73,MATCH(C4313,'Curva Juros'!$A$7:$A$73,1)+1) -
INDEX('Curva Juros'!$B$7:$B$73,MATCH(C4313,'Curva Juros'!$A$7:$A$73,1))) /
(INDEX('Curva Juros'!$A$7:$A$73,MATCH(C4313,'Curva Juros'!$A$7:$A$73,1)+1) -
INDEX('Curva Juros'!$A$7:$A$73,MATCH(C4313,'Curva Juros'!$A$7:$A$73,1)))</f>
        <v>7.5730950000000004</v>
      </c>
      <c r="F4313" s="24">
        <f t="shared" si="67"/>
        <v>-3.4869500000000025E-3</v>
      </c>
      <c r="G4313" s="24"/>
    </row>
    <row r="4314" spans="1:7" x14ac:dyDescent="0.25">
      <c r="A4314" s="6" t="s">
        <v>95</v>
      </c>
      <c r="B4314" s="7">
        <v>45898</v>
      </c>
      <c r="C4314" s="8">
        <v>1513.35</v>
      </c>
      <c r="D4314" s="20">
        <v>7.2205000000000005E-2</v>
      </c>
      <c r="E4314" s="35" cm="1">
        <f t="array" ref="E4314">INDEX('Curva Juros'!$B$7:$B$73,MATCH(C4314,'Curva Juros'!$A$7:$A$73,1)) +
(C4314-INDEX('Curva Juros'!$A$7:$A$73,MATCH(C4314,'Curva Juros'!$A$7:$A$73,1))) *
(INDEX('Curva Juros'!$B$7:$B$73,MATCH(C4314,'Curva Juros'!$A$7:$A$73,1)+1) -
INDEX('Curva Juros'!$B$7:$B$73,MATCH(C4314,'Curva Juros'!$A$7:$A$73,1))) /
(INDEX('Curva Juros'!$A$7:$A$73,MATCH(C4314,'Curva Juros'!$A$7:$A$73,1)+1) -
INDEX('Curva Juros'!$A$7:$A$73,MATCH(C4314,'Curva Juros'!$A$7:$A$73,1)))</f>
        <v>7.5742775</v>
      </c>
      <c r="F4314" s="24">
        <f t="shared" si="67"/>
        <v>-3.537774999999993E-3</v>
      </c>
      <c r="G4314" s="24"/>
    </row>
    <row r="4315" spans="1:7" x14ac:dyDescent="0.25">
      <c r="A4315" s="3" t="s">
        <v>95</v>
      </c>
      <c r="B4315" s="4">
        <v>45905</v>
      </c>
      <c r="C4315" s="5">
        <v>1508.12</v>
      </c>
      <c r="D4315" s="19">
        <v>7.2387000000000007E-2</v>
      </c>
      <c r="E4315" s="35" cm="1">
        <f t="array" ref="E4315">INDEX('Curva Juros'!$B$7:$B$73,MATCH(C4315,'Curva Juros'!$A$7:$A$73,1)) +
(C4315-INDEX('Curva Juros'!$A$7:$A$73,MATCH(C4315,'Curva Juros'!$A$7:$A$73,1))) *
(INDEX('Curva Juros'!$B$7:$B$73,MATCH(C4315,'Curva Juros'!$A$7:$A$73,1)+1) -
INDEX('Curva Juros'!$B$7:$B$73,MATCH(C4315,'Curva Juros'!$A$7:$A$73,1))) /
(INDEX('Curva Juros'!$A$7:$A$73,MATCH(C4315,'Curva Juros'!$A$7:$A$73,1)+1) -
INDEX('Curva Juros'!$A$7:$A$73,MATCH(C4315,'Curva Juros'!$A$7:$A$73,1)))</f>
        <v>7.5754437460317465</v>
      </c>
      <c r="F4315" s="24">
        <f t="shared" si="67"/>
        <v>-3.3674374603174517E-3</v>
      </c>
      <c r="G4315" s="24"/>
    </row>
    <row r="4316" spans="1:7" x14ac:dyDescent="0.25">
      <c r="A4316" s="6" t="s">
        <v>95</v>
      </c>
      <c r="B4316" s="7">
        <v>45912</v>
      </c>
      <c r="C4316" s="8">
        <v>1504.28</v>
      </c>
      <c r="D4316" s="20">
        <v>7.1479000000000001E-2</v>
      </c>
      <c r="E4316" s="35" cm="1">
        <f t="array" ref="E4316">INDEX('Curva Juros'!$B$7:$B$73,MATCH(C4316,'Curva Juros'!$A$7:$A$73,1)) +
(C4316-INDEX('Curva Juros'!$A$7:$A$73,MATCH(C4316,'Curva Juros'!$A$7:$A$73,1))) *
(INDEX('Curva Juros'!$B$7:$B$73,MATCH(C4316,'Curva Juros'!$A$7:$A$73,1)+1) -
INDEX('Curva Juros'!$B$7:$B$73,MATCH(C4316,'Curva Juros'!$A$7:$A$73,1))) /
(INDEX('Curva Juros'!$A$7:$A$73,MATCH(C4316,'Curva Juros'!$A$7:$A$73,1)+1) -
INDEX('Curva Juros'!$A$7:$A$73,MATCH(C4316,'Curva Juros'!$A$7:$A$73,1)))</f>
        <v>7.5762787936507943</v>
      </c>
      <c r="F4316" s="24">
        <f t="shared" si="67"/>
        <v>-4.2837879365079379E-3</v>
      </c>
      <c r="G4316" s="24"/>
    </row>
    <row r="4317" spans="1:7" x14ac:dyDescent="0.25">
      <c r="A4317" s="3" t="s">
        <v>95</v>
      </c>
      <c r="B4317" s="4">
        <v>45919</v>
      </c>
      <c r="C4317" s="5">
        <v>1499.43</v>
      </c>
      <c r="D4317" s="19">
        <v>7.1360999999999994E-2</v>
      </c>
      <c r="E4317" s="35" cm="1">
        <f t="array" ref="E4317">INDEX('Curva Juros'!$B$7:$B$73,MATCH(C4317,'Curva Juros'!$A$7:$A$73,1)) +
(C4317-INDEX('Curva Juros'!$A$7:$A$73,MATCH(C4317,'Curva Juros'!$A$7:$A$73,1))) *
(INDEX('Curva Juros'!$B$7:$B$73,MATCH(C4317,'Curva Juros'!$A$7:$A$73,1)+1) -
INDEX('Curva Juros'!$B$7:$B$73,MATCH(C4317,'Curva Juros'!$A$7:$A$73,1))) /
(INDEX('Curva Juros'!$A$7:$A$73,MATCH(C4317,'Curva Juros'!$A$7:$A$73,1)+1) -
INDEX('Curva Juros'!$A$7:$A$73,MATCH(C4317,'Curva Juros'!$A$7:$A$73,1)))</f>
        <v>7.5773334761904767</v>
      </c>
      <c r="F4317" s="24">
        <f t="shared" si="67"/>
        <v>-4.4123347619047792E-3</v>
      </c>
      <c r="G4317" s="24"/>
    </row>
    <row r="4318" spans="1:7" x14ac:dyDescent="0.25">
      <c r="A4318" s="6" t="s">
        <v>95</v>
      </c>
      <c r="B4318" s="7">
        <v>45926</v>
      </c>
      <c r="C4318" s="8">
        <v>1497.37</v>
      </c>
      <c r="D4318" s="20">
        <v>6.9047999999999998E-2</v>
      </c>
      <c r="E4318" s="35" cm="1">
        <f t="array" ref="E4318">INDEX('Curva Juros'!$B$7:$B$73,MATCH(C4318,'Curva Juros'!$A$7:$A$73,1)) +
(C4318-INDEX('Curva Juros'!$A$7:$A$73,MATCH(C4318,'Curva Juros'!$A$7:$A$73,1))) *
(INDEX('Curva Juros'!$B$7:$B$73,MATCH(C4318,'Curva Juros'!$A$7:$A$73,1)+1) -
INDEX('Curva Juros'!$B$7:$B$73,MATCH(C4318,'Curva Juros'!$A$7:$A$73,1))) /
(INDEX('Curva Juros'!$A$7:$A$73,MATCH(C4318,'Curva Juros'!$A$7:$A$73,1)+1) -
INDEX('Curva Juros'!$A$7:$A$73,MATCH(C4318,'Curva Juros'!$A$7:$A$73,1)))</f>
        <v>7.5777814444444447</v>
      </c>
      <c r="F4318" s="24">
        <f t="shared" si="67"/>
        <v>-6.7298144444444541E-3</v>
      </c>
      <c r="G4318" s="24"/>
    </row>
    <row r="4319" spans="1:7" x14ac:dyDescent="0.25">
      <c r="A4319" s="3" t="s">
        <v>95</v>
      </c>
      <c r="B4319" s="4">
        <v>45933</v>
      </c>
      <c r="C4319" s="5">
        <v>1489.04</v>
      </c>
      <c r="D4319" s="19">
        <v>7.1666999999999995E-2</v>
      </c>
      <c r="E4319" s="35" cm="1">
        <f t="array" ref="E4319">INDEX('Curva Juros'!$B$7:$B$73,MATCH(C4319,'Curva Juros'!$A$7:$A$73,1)) +
(C4319-INDEX('Curva Juros'!$A$7:$A$73,MATCH(C4319,'Curva Juros'!$A$7:$A$73,1))) *
(INDEX('Curva Juros'!$B$7:$B$73,MATCH(C4319,'Curva Juros'!$A$7:$A$73,1)+1) -
INDEX('Curva Juros'!$B$7:$B$73,MATCH(C4319,'Curva Juros'!$A$7:$A$73,1))) /
(INDEX('Curva Juros'!$A$7:$A$73,MATCH(C4319,'Curva Juros'!$A$7:$A$73,1)+1) -
INDEX('Curva Juros'!$A$7:$A$73,MATCH(C4319,'Curva Juros'!$A$7:$A$73,1)))</f>
        <v>7.5795928888888895</v>
      </c>
      <c r="F4319" s="24">
        <f t="shared" si="67"/>
        <v>-4.128928888888897E-3</v>
      </c>
      <c r="G4319" s="24"/>
    </row>
    <row r="4320" spans="1:7" x14ac:dyDescent="0.25">
      <c r="A4320" s="6" t="s">
        <v>95</v>
      </c>
      <c r="B4320" s="7">
        <v>45940</v>
      </c>
      <c r="C4320" s="8">
        <v>1484.58</v>
      </c>
      <c r="D4320" s="20">
        <v>7.1239999999999998E-2</v>
      </c>
      <c r="E4320" s="35" cm="1">
        <f t="array" ref="E4320">INDEX('Curva Juros'!$B$7:$B$73,MATCH(C4320,'Curva Juros'!$A$7:$A$73,1)) +
(C4320-INDEX('Curva Juros'!$A$7:$A$73,MATCH(C4320,'Curva Juros'!$A$7:$A$73,1))) *
(INDEX('Curva Juros'!$B$7:$B$73,MATCH(C4320,'Curva Juros'!$A$7:$A$73,1)+1) -
INDEX('Curva Juros'!$B$7:$B$73,MATCH(C4320,'Curva Juros'!$A$7:$A$73,1))) /
(INDEX('Curva Juros'!$A$7:$A$73,MATCH(C4320,'Curva Juros'!$A$7:$A$73,1)+1) -
INDEX('Curva Juros'!$A$7:$A$73,MATCH(C4320,'Curva Juros'!$A$7:$A$73,1)))</f>
        <v>7.580562761904762</v>
      </c>
      <c r="F4320" s="24">
        <f t="shared" si="67"/>
        <v>-4.5656276190476214E-3</v>
      </c>
      <c r="G4320" s="24"/>
    </row>
    <row r="4321" spans="1:7" x14ac:dyDescent="0.25">
      <c r="A4321" s="3" t="s">
        <v>95</v>
      </c>
      <c r="B4321" s="4">
        <v>45947</v>
      </c>
      <c r="C4321" s="5">
        <v>1479.85</v>
      </c>
      <c r="D4321" s="19">
        <v>7.1029999999999996E-2</v>
      </c>
      <c r="E4321" s="35" cm="1">
        <f t="array" ref="E4321">INDEX('Curva Juros'!$B$7:$B$73,MATCH(C4321,'Curva Juros'!$A$7:$A$73,1)) +
(C4321-INDEX('Curva Juros'!$A$7:$A$73,MATCH(C4321,'Curva Juros'!$A$7:$A$73,1))) *
(INDEX('Curva Juros'!$B$7:$B$73,MATCH(C4321,'Curva Juros'!$A$7:$A$73,1)+1) -
INDEX('Curva Juros'!$B$7:$B$73,MATCH(C4321,'Curva Juros'!$A$7:$A$73,1))) /
(INDEX('Curva Juros'!$A$7:$A$73,MATCH(C4321,'Curva Juros'!$A$7:$A$73,1)+1) -
INDEX('Curva Juros'!$A$7:$A$73,MATCH(C4321,'Curva Juros'!$A$7:$A$73,1)))</f>
        <v>7.5815913492063496</v>
      </c>
      <c r="F4321" s="24">
        <f t="shared" si="67"/>
        <v>-4.7859134920635038E-3</v>
      </c>
      <c r="G4321" s="24"/>
    </row>
    <row r="4322" spans="1:7" x14ac:dyDescent="0.25">
      <c r="A4322" s="6" t="s">
        <v>95</v>
      </c>
      <c r="B4322" s="7">
        <v>45954</v>
      </c>
      <c r="C4322" s="8">
        <v>1474.67</v>
      </c>
      <c r="D4322" s="20">
        <v>7.1170999999999998E-2</v>
      </c>
      <c r="E4322" s="35" cm="1">
        <f t="array" ref="E4322">INDEX('Curva Juros'!$B$7:$B$73,MATCH(C4322,'Curva Juros'!$A$7:$A$73,1)) +
(C4322-INDEX('Curva Juros'!$A$7:$A$73,MATCH(C4322,'Curva Juros'!$A$7:$A$73,1))) *
(INDEX('Curva Juros'!$B$7:$B$73,MATCH(C4322,'Curva Juros'!$A$7:$A$73,1)+1) -
INDEX('Curva Juros'!$B$7:$B$73,MATCH(C4322,'Curva Juros'!$A$7:$A$73,1))) /
(INDEX('Curva Juros'!$A$7:$A$73,MATCH(C4322,'Curva Juros'!$A$7:$A$73,1)+1) -
INDEX('Curva Juros'!$A$7:$A$73,MATCH(C4322,'Curva Juros'!$A$7:$A$73,1)))</f>
        <v>7.5827177936507937</v>
      </c>
      <c r="F4322" s="24">
        <f t="shared" si="67"/>
        <v>-4.6561779365079381E-3</v>
      </c>
      <c r="G4322" s="24"/>
    </row>
    <row r="4323" spans="1:7" x14ac:dyDescent="0.25">
      <c r="A4323" s="3" t="s">
        <v>95</v>
      </c>
      <c r="B4323" s="4">
        <v>45961</v>
      </c>
      <c r="C4323" s="5">
        <v>1467.16</v>
      </c>
      <c r="D4323" s="19">
        <v>7.3136000000000007E-2</v>
      </c>
      <c r="E4323" s="35" cm="1">
        <f t="array" ref="E4323">INDEX('Curva Juros'!$B$7:$B$73,MATCH(C4323,'Curva Juros'!$A$7:$A$73,1)) +
(C4323-INDEX('Curva Juros'!$A$7:$A$73,MATCH(C4323,'Curva Juros'!$A$7:$A$73,1))) *
(INDEX('Curva Juros'!$B$7:$B$73,MATCH(C4323,'Curva Juros'!$A$7:$A$73,1)+1) -
INDEX('Curva Juros'!$B$7:$B$73,MATCH(C4323,'Curva Juros'!$A$7:$A$73,1))) /
(INDEX('Curva Juros'!$A$7:$A$73,MATCH(C4323,'Curva Juros'!$A$7:$A$73,1)+1) -
INDEX('Curva Juros'!$A$7:$A$73,MATCH(C4323,'Curva Juros'!$A$7:$A$73,1)))</f>
        <v>7.5843509206349209</v>
      </c>
      <c r="F4323" s="24">
        <f t="shared" si="67"/>
        <v>-2.7075092063491984E-3</v>
      </c>
      <c r="G4323" s="24"/>
    </row>
    <row r="4324" spans="1:7" x14ac:dyDescent="0.25">
      <c r="A4324" s="6" t="s">
        <v>95</v>
      </c>
      <c r="B4324" s="7">
        <v>45968</v>
      </c>
      <c r="C4324" s="8">
        <v>1462.58</v>
      </c>
      <c r="D4324" s="20">
        <v>7.2811000000000001E-2</v>
      </c>
      <c r="E4324" s="35" cm="1">
        <f t="array" ref="E4324">INDEX('Curva Juros'!$B$7:$B$73,MATCH(C4324,'Curva Juros'!$A$7:$A$73,1)) +
(C4324-INDEX('Curva Juros'!$A$7:$A$73,MATCH(C4324,'Curva Juros'!$A$7:$A$73,1))) *
(INDEX('Curva Juros'!$B$7:$B$73,MATCH(C4324,'Curva Juros'!$A$7:$A$73,1)+1) -
INDEX('Curva Juros'!$B$7:$B$73,MATCH(C4324,'Curva Juros'!$A$7:$A$73,1))) /
(INDEX('Curva Juros'!$A$7:$A$73,MATCH(C4324,'Curva Juros'!$A$7:$A$73,1)+1) -
INDEX('Curva Juros'!$A$7:$A$73,MATCH(C4324,'Curva Juros'!$A$7:$A$73,1)))</f>
        <v>7.5853468888888891</v>
      </c>
      <c r="F4324" s="24">
        <f t="shared" si="67"/>
        <v>-3.0424688888888857E-3</v>
      </c>
      <c r="G4324" s="24"/>
    </row>
    <row r="4325" spans="1:7" x14ac:dyDescent="0.25">
      <c r="A4325" s="3" t="s">
        <v>95</v>
      </c>
      <c r="B4325" s="4">
        <v>45975</v>
      </c>
      <c r="C4325" s="5">
        <v>1458.85</v>
      </c>
      <c r="D4325" s="19">
        <v>7.1817000000000006E-2</v>
      </c>
      <c r="E4325" s="35" cm="1">
        <f t="array" ref="E4325">INDEX('Curva Juros'!$B$7:$B$73,MATCH(C4325,'Curva Juros'!$A$7:$A$73,1)) +
(C4325-INDEX('Curva Juros'!$A$7:$A$73,MATCH(C4325,'Curva Juros'!$A$7:$A$73,1))) *
(INDEX('Curva Juros'!$B$7:$B$73,MATCH(C4325,'Curva Juros'!$A$7:$A$73,1)+1) -
INDEX('Curva Juros'!$B$7:$B$73,MATCH(C4325,'Curva Juros'!$A$7:$A$73,1))) /
(INDEX('Curva Juros'!$A$7:$A$73,MATCH(C4325,'Curva Juros'!$A$7:$A$73,1)+1) -
INDEX('Curva Juros'!$A$7:$A$73,MATCH(C4325,'Curva Juros'!$A$7:$A$73,1)))</f>
        <v>7.586158015873016</v>
      </c>
      <c r="F4325" s="24">
        <f t="shared" si="67"/>
        <v>-4.04458015873016E-3</v>
      </c>
      <c r="G4325" s="24"/>
    </row>
    <row r="4326" spans="1:7" x14ac:dyDescent="0.25">
      <c r="A4326" s="6" t="s">
        <v>95</v>
      </c>
      <c r="B4326" s="7">
        <v>45982</v>
      </c>
      <c r="C4326" s="8">
        <v>1455.07</v>
      </c>
      <c r="D4326" s="20">
        <v>7.1639999999999995E-2</v>
      </c>
      <c r="E4326" s="35" cm="1">
        <f t="array" ref="E4326">INDEX('Curva Juros'!$B$7:$B$73,MATCH(C4326,'Curva Juros'!$A$7:$A$73,1)) +
(C4326-INDEX('Curva Juros'!$A$7:$A$73,MATCH(C4326,'Curva Juros'!$A$7:$A$73,1))) *
(INDEX('Curva Juros'!$B$7:$B$73,MATCH(C4326,'Curva Juros'!$A$7:$A$73,1)+1) -
INDEX('Curva Juros'!$B$7:$B$73,MATCH(C4326,'Curva Juros'!$A$7:$A$73,1))) /
(INDEX('Curva Juros'!$A$7:$A$73,MATCH(C4326,'Curva Juros'!$A$7:$A$73,1)+1) -
INDEX('Curva Juros'!$A$7:$A$73,MATCH(C4326,'Curva Juros'!$A$7:$A$73,1)))</f>
        <v>7.5869800158730163</v>
      </c>
      <c r="F4326" s="24">
        <f t="shared" si="67"/>
        <v>-4.2298001587301737E-3</v>
      </c>
      <c r="G4326" s="24"/>
    </row>
    <row r="4327" spans="1:7" x14ac:dyDescent="0.25">
      <c r="A4327" s="3" t="s">
        <v>95</v>
      </c>
      <c r="B4327" s="4">
        <v>45989</v>
      </c>
      <c r="C4327" s="5">
        <v>1450.52</v>
      </c>
      <c r="D4327" s="19">
        <v>7.1287000000000003E-2</v>
      </c>
      <c r="E4327" s="35" cm="1">
        <f t="array" ref="E4327">INDEX('Curva Juros'!$B$7:$B$73,MATCH(C4327,'Curva Juros'!$A$7:$A$73,1)) +
(C4327-INDEX('Curva Juros'!$A$7:$A$73,MATCH(C4327,'Curva Juros'!$A$7:$A$73,1))) *
(INDEX('Curva Juros'!$B$7:$B$73,MATCH(C4327,'Curva Juros'!$A$7:$A$73,1)+1) -
INDEX('Curva Juros'!$B$7:$B$73,MATCH(C4327,'Curva Juros'!$A$7:$A$73,1))) /
(INDEX('Curva Juros'!$A$7:$A$73,MATCH(C4327,'Curva Juros'!$A$7:$A$73,1)+1) -
INDEX('Curva Juros'!$A$7:$A$73,MATCH(C4327,'Curva Juros'!$A$7:$A$73,1)))</f>
        <v>7.5879694603174608</v>
      </c>
      <c r="F4327" s="24">
        <f t="shared" si="67"/>
        <v>-4.5926946031746019E-3</v>
      </c>
      <c r="G4327" s="24"/>
    </row>
    <row r="4328" spans="1:7" x14ac:dyDescent="0.25">
      <c r="A4328" s="6" t="s">
        <v>95</v>
      </c>
      <c r="B4328" s="7">
        <v>45996</v>
      </c>
      <c r="C4328" s="8">
        <v>1444.95</v>
      </c>
      <c r="D4328" s="20">
        <v>7.1733000000000005E-2</v>
      </c>
      <c r="E4328" s="35" cm="1">
        <f t="array" ref="E4328">INDEX('Curva Juros'!$B$7:$B$73,MATCH(C4328,'Curva Juros'!$A$7:$A$73,1)) +
(C4328-INDEX('Curva Juros'!$A$7:$A$73,MATCH(C4328,'Curva Juros'!$A$7:$A$73,1))) *
(INDEX('Curva Juros'!$B$7:$B$73,MATCH(C4328,'Curva Juros'!$A$7:$A$73,1)+1) -
INDEX('Curva Juros'!$B$7:$B$73,MATCH(C4328,'Curva Juros'!$A$7:$A$73,1))) /
(INDEX('Curva Juros'!$A$7:$A$73,MATCH(C4328,'Curva Juros'!$A$7:$A$73,1)+1) -
INDEX('Curva Juros'!$A$7:$A$73,MATCH(C4328,'Curva Juros'!$A$7:$A$73,1)))</f>
        <v>7.5891807142857148</v>
      </c>
      <c r="F4328" s="24">
        <f t="shared" si="67"/>
        <v>-4.1588071428571433E-3</v>
      </c>
      <c r="G4328" s="24"/>
    </row>
    <row r="4329" spans="1:7" x14ac:dyDescent="0.25">
      <c r="A4329" s="3" t="s">
        <v>95</v>
      </c>
      <c r="B4329" s="4">
        <v>46003</v>
      </c>
      <c r="C4329" s="5">
        <v>1439.55</v>
      </c>
      <c r="D4329" s="19">
        <v>7.2053000000000006E-2</v>
      </c>
      <c r="E4329" s="35" cm="1">
        <f t="array" ref="E4329">INDEX('Curva Juros'!$B$7:$B$73,MATCH(C4329,'Curva Juros'!$A$7:$A$73,1)) +
(C4329-INDEX('Curva Juros'!$A$7:$A$73,MATCH(C4329,'Curva Juros'!$A$7:$A$73,1))) *
(INDEX('Curva Juros'!$B$7:$B$73,MATCH(C4329,'Curva Juros'!$A$7:$A$73,1)+1) -
INDEX('Curva Juros'!$B$7:$B$73,MATCH(C4329,'Curva Juros'!$A$7:$A$73,1))) /
(INDEX('Curva Juros'!$A$7:$A$73,MATCH(C4329,'Curva Juros'!$A$7:$A$73,1)+1) -
INDEX('Curva Juros'!$A$7:$A$73,MATCH(C4329,'Curva Juros'!$A$7:$A$73,1)))</f>
        <v>7.5903550000000006</v>
      </c>
      <c r="F4329" s="24">
        <f t="shared" si="67"/>
        <v>-3.8505499999999943E-3</v>
      </c>
      <c r="G4329" s="24"/>
    </row>
    <row r="4330" spans="1:7" x14ac:dyDescent="0.25">
      <c r="A4330" s="6" t="s">
        <v>95</v>
      </c>
      <c r="B4330" s="7">
        <v>46010</v>
      </c>
      <c r="C4330" s="8">
        <v>1433.4</v>
      </c>
      <c r="D4330" s="20">
        <v>7.2952000000000003E-2</v>
      </c>
      <c r="E4330" s="35" cm="1">
        <f t="array" ref="E4330">INDEX('Curva Juros'!$B$7:$B$73,MATCH(C4330,'Curva Juros'!$A$7:$A$73,1)) +
(C4330-INDEX('Curva Juros'!$A$7:$A$73,MATCH(C4330,'Curva Juros'!$A$7:$A$73,1))) *
(INDEX('Curva Juros'!$B$7:$B$73,MATCH(C4330,'Curva Juros'!$A$7:$A$73,1)+1) -
INDEX('Curva Juros'!$B$7:$B$73,MATCH(C4330,'Curva Juros'!$A$7:$A$73,1))) /
(INDEX('Curva Juros'!$A$7:$A$73,MATCH(C4330,'Curva Juros'!$A$7:$A$73,1)+1) -
INDEX('Curva Juros'!$A$7:$A$73,MATCH(C4330,'Curva Juros'!$A$7:$A$73,1)))</f>
        <v>7.5916923809523809</v>
      </c>
      <c r="F4330" s="24">
        <f t="shared" si="67"/>
        <v>-2.9649238095238034E-3</v>
      </c>
      <c r="G4330" s="24"/>
    </row>
    <row r="4331" spans="1:7" x14ac:dyDescent="0.25">
      <c r="A4331" s="3" t="s">
        <v>95</v>
      </c>
      <c r="B4331" s="4">
        <v>46017</v>
      </c>
      <c r="C4331" s="5">
        <v>1430.02</v>
      </c>
      <c r="D4331" s="19">
        <v>7.2464000000000001E-2</v>
      </c>
      <c r="E4331" s="35" cm="1">
        <f t="array" ref="E4331">INDEX('Curva Juros'!$B$7:$B$73,MATCH(C4331,'Curva Juros'!$A$7:$A$73,1)) +
(C4331-INDEX('Curva Juros'!$A$7:$A$73,MATCH(C4331,'Curva Juros'!$A$7:$A$73,1))) *
(INDEX('Curva Juros'!$B$7:$B$73,MATCH(C4331,'Curva Juros'!$A$7:$A$73,1)+1) -
INDEX('Curva Juros'!$B$7:$B$73,MATCH(C4331,'Curva Juros'!$A$7:$A$73,1))) /
(INDEX('Curva Juros'!$A$7:$A$73,MATCH(C4331,'Curva Juros'!$A$7:$A$73,1)+1) -
INDEX('Curva Juros'!$A$7:$A$73,MATCH(C4331,'Curva Juros'!$A$7:$A$73,1)))</f>
        <v>7.5924273968253972</v>
      </c>
      <c r="F4331" s="24">
        <f t="shared" si="67"/>
        <v>-3.4602739682539768E-3</v>
      </c>
      <c r="G4331" s="24"/>
    </row>
    <row r="4332" spans="1:7" x14ac:dyDescent="0.25">
      <c r="A4332" s="6" t="s">
        <v>95</v>
      </c>
      <c r="B4332" s="7">
        <v>46024</v>
      </c>
      <c r="C4332" s="8">
        <v>1426</v>
      </c>
      <c r="D4332" s="20">
        <v>7.2478000000000001E-2</v>
      </c>
      <c r="E4332" s="35" cm="1">
        <f t="array" ref="E4332">INDEX('Curva Juros'!$B$7:$B$73,MATCH(C4332,'Curva Juros'!$A$7:$A$73,1)) +
(C4332-INDEX('Curva Juros'!$A$7:$A$73,MATCH(C4332,'Curva Juros'!$A$7:$A$73,1))) *
(INDEX('Curva Juros'!$B$7:$B$73,MATCH(C4332,'Curva Juros'!$A$7:$A$73,1)+1) -
INDEX('Curva Juros'!$B$7:$B$73,MATCH(C4332,'Curva Juros'!$A$7:$A$73,1))) /
(INDEX('Curva Juros'!$A$7:$A$73,MATCH(C4332,'Curva Juros'!$A$7:$A$73,1)+1) -
INDEX('Curva Juros'!$A$7:$A$73,MATCH(C4332,'Curva Juros'!$A$7:$A$73,1)))</f>
        <v>7.5933015873015872</v>
      </c>
      <c r="F4332" s="24">
        <f t="shared" si="67"/>
        <v>-3.4550158730158737E-3</v>
      </c>
      <c r="G4332" s="24"/>
    </row>
    <row r="4333" spans="1:7" x14ac:dyDescent="0.25">
      <c r="A4333" s="3" t="s">
        <v>95</v>
      </c>
      <c r="B4333" s="4">
        <v>46031</v>
      </c>
      <c r="C4333" s="5">
        <v>1420.67</v>
      </c>
      <c r="D4333" s="19">
        <v>7.2743000000000002E-2</v>
      </c>
      <c r="E4333" s="35" cm="1">
        <f t="array" ref="E4333">INDEX('Curva Juros'!$B$7:$B$73,MATCH(C4333,'Curva Juros'!$A$7:$A$73,1)) +
(C4333-INDEX('Curva Juros'!$A$7:$A$73,MATCH(C4333,'Curva Juros'!$A$7:$A$73,1))) *
(INDEX('Curva Juros'!$B$7:$B$73,MATCH(C4333,'Curva Juros'!$A$7:$A$73,1)+1) -
INDEX('Curva Juros'!$B$7:$B$73,MATCH(C4333,'Curva Juros'!$A$7:$A$73,1))) /
(INDEX('Curva Juros'!$A$7:$A$73,MATCH(C4333,'Curva Juros'!$A$7:$A$73,1)+1) -
INDEX('Curva Juros'!$A$7:$A$73,MATCH(C4333,'Curva Juros'!$A$7:$A$73,1)))</f>
        <v>7.5944606507936507</v>
      </c>
      <c r="F4333" s="24">
        <f t="shared" si="67"/>
        <v>-3.201606507936508E-3</v>
      </c>
      <c r="G4333" s="24"/>
    </row>
    <row r="4334" spans="1:7" x14ac:dyDescent="0.25">
      <c r="A4334" s="6" t="s">
        <v>95</v>
      </c>
      <c r="B4334" s="7">
        <v>46038</v>
      </c>
      <c r="C4334" s="8">
        <v>1417.09</v>
      </c>
      <c r="D4334" s="20">
        <v>7.1622000000000005E-2</v>
      </c>
      <c r="E4334" s="35" cm="1">
        <f t="array" ref="E4334">INDEX('Curva Juros'!$B$7:$B$73,MATCH(C4334,'Curva Juros'!$A$7:$A$73,1)) +
(C4334-INDEX('Curva Juros'!$A$7:$A$73,MATCH(C4334,'Curva Juros'!$A$7:$A$73,1))) *
(INDEX('Curva Juros'!$B$7:$B$73,MATCH(C4334,'Curva Juros'!$A$7:$A$73,1)+1) -
INDEX('Curva Juros'!$B$7:$B$73,MATCH(C4334,'Curva Juros'!$A$7:$A$73,1))) /
(INDEX('Curva Juros'!$A$7:$A$73,MATCH(C4334,'Curva Juros'!$A$7:$A$73,1)+1) -
INDEX('Curva Juros'!$A$7:$A$73,MATCH(C4334,'Curva Juros'!$A$7:$A$73,1)))</f>
        <v>7.5952391587301591</v>
      </c>
      <c r="F4334" s="24">
        <f t="shared" si="67"/>
        <v>-4.3303915873015852E-3</v>
      </c>
      <c r="G4334" s="24"/>
    </row>
    <row r="4335" spans="1:7" x14ac:dyDescent="0.25">
      <c r="A4335" s="3" t="s">
        <v>95</v>
      </c>
      <c r="B4335" s="4">
        <v>46045</v>
      </c>
      <c r="C4335" s="5">
        <v>1415.28</v>
      </c>
      <c r="D4335" s="19">
        <v>6.9117999999999999E-2</v>
      </c>
      <c r="E4335" s="35" cm="1">
        <f t="array" ref="E4335">INDEX('Curva Juros'!$B$7:$B$73,MATCH(C4335,'Curva Juros'!$A$7:$A$73,1)) +
(C4335-INDEX('Curva Juros'!$A$7:$A$73,MATCH(C4335,'Curva Juros'!$A$7:$A$73,1))) *
(INDEX('Curva Juros'!$B$7:$B$73,MATCH(C4335,'Curva Juros'!$A$7:$A$73,1)+1) -
INDEX('Curva Juros'!$B$7:$B$73,MATCH(C4335,'Curva Juros'!$A$7:$A$73,1))) /
(INDEX('Curva Juros'!$A$7:$A$73,MATCH(C4335,'Curva Juros'!$A$7:$A$73,1)+1) -
INDEX('Curva Juros'!$A$7:$A$73,MATCH(C4335,'Curva Juros'!$A$7:$A$73,1)))</f>
        <v>7.5956327619047626</v>
      </c>
      <c r="F4335" s="24">
        <f t="shared" si="67"/>
        <v>-6.8383276190476239E-3</v>
      </c>
      <c r="G4335" s="24"/>
    </row>
    <row r="4336" spans="1:7" x14ac:dyDescent="0.25">
      <c r="A4336" s="6" t="s">
        <v>95</v>
      </c>
      <c r="B4336" s="7">
        <v>46052</v>
      </c>
      <c r="C4336" s="8">
        <v>1413.76</v>
      </c>
      <c r="D4336" s="20">
        <v>6.6374000000000002E-2</v>
      </c>
      <c r="E4336" s="35" cm="1">
        <f t="array" ref="E4336">INDEX('Curva Juros'!$B$7:$B$73,MATCH(C4336,'Curva Juros'!$A$7:$A$73,1)) +
(C4336-INDEX('Curva Juros'!$A$7:$A$73,MATCH(C4336,'Curva Juros'!$A$7:$A$73,1))) *
(INDEX('Curva Juros'!$B$7:$B$73,MATCH(C4336,'Curva Juros'!$A$7:$A$73,1)+1) -
INDEX('Curva Juros'!$B$7:$B$73,MATCH(C4336,'Curva Juros'!$A$7:$A$73,1))) /
(INDEX('Curva Juros'!$A$7:$A$73,MATCH(C4336,'Curva Juros'!$A$7:$A$73,1)+1) -
INDEX('Curva Juros'!$A$7:$A$73,MATCH(C4336,'Curva Juros'!$A$7:$A$73,1)))</f>
        <v>7.595963301587302</v>
      </c>
      <c r="F4336" s="24">
        <f t="shared" si="67"/>
        <v>-9.5856330158730213E-3</v>
      </c>
      <c r="G4336" s="24"/>
    </row>
    <row r="4337" spans="1:7" x14ac:dyDescent="0.25">
      <c r="A4337" s="3" t="s">
        <v>95</v>
      </c>
      <c r="B4337" s="4">
        <v>46059</v>
      </c>
      <c r="C4337" s="5">
        <v>1407.79</v>
      </c>
      <c r="D4337" s="19">
        <v>6.7135E-2</v>
      </c>
      <c r="E4337" s="35" cm="1">
        <f t="array" ref="E4337">INDEX('Curva Juros'!$B$7:$B$73,MATCH(C4337,'Curva Juros'!$A$7:$A$73,1)) +
(C4337-INDEX('Curva Juros'!$A$7:$A$73,MATCH(C4337,'Curva Juros'!$A$7:$A$73,1))) *
(INDEX('Curva Juros'!$B$7:$B$73,MATCH(C4337,'Curva Juros'!$A$7:$A$73,1)+1) -
INDEX('Curva Juros'!$B$7:$B$73,MATCH(C4337,'Curva Juros'!$A$7:$A$73,1))) /
(INDEX('Curva Juros'!$A$7:$A$73,MATCH(C4337,'Curva Juros'!$A$7:$A$73,1)+1) -
INDEX('Curva Juros'!$A$7:$A$73,MATCH(C4337,'Curva Juros'!$A$7:$A$73,1)))</f>
        <v>7.59726153968254</v>
      </c>
      <c r="F4337" s="24">
        <f t="shared" si="67"/>
        <v>-8.837615396825399E-3</v>
      </c>
      <c r="G4337" s="24"/>
    </row>
    <row r="4338" spans="1:7" x14ac:dyDescent="0.25">
      <c r="A4338" s="6" t="s">
        <v>95</v>
      </c>
      <c r="B4338" s="7">
        <v>46066</v>
      </c>
      <c r="C4338" s="8">
        <v>1402.89</v>
      </c>
      <c r="D4338" s="20">
        <v>6.7056000000000004E-2</v>
      </c>
      <c r="E4338" s="35" cm="1">
        <f t="array" ref="E4338">INDEX('Curva Juros'!$B$7:$B$73,MATCH(C4338,'Curva Juros'!$A$7:$A$73,1)) +
(C4338-INDEX('Curva Juros'!$A$7:$A$73,MATCH(C4338,'Curva Juros'!$A$7:$A$73,1))) *
(INDEX('Curva Juros'!$B$7:$B$73,MATCH(C4338,'Curva Juros'!$A$7:$A$73,1)+1) -
INDEX('Curva Juros'!$B$7:$B$73,MATCH(C4338,'Curva Juros'!$A$7:$A$73,1))) /
(INDEX('Curva Juros'!$A$7:$A$73,MATCH(C4338,'Curva Juros'!$A$7:$A$73,1)+1) -
INDEX('Curva Juros'!$A$7:$A$73,MATCH(C4338,'Curva Juros'!$A$7:$A$73,1)))</f>
        <v>7.5983270952380959</v>
      </c>
      <c r="F4338" s="24">
        <f t="shared" si="67"/>
        <v>-8.9272709523809529E-3</v>
      </c>
      <c r="G4338" s="24"/>
    </row>
    <row r="4339" spans="1:7" x14ac:dyDescent="0.25">
      <c r="A4339" s="3" t="s">
        <v>95</v>
      </c>
      <c r="B4339" s="4">
        <v>46073</v>
      </c>
      <c r="C4339" s="5">
        <v>1444.24</v>
      </c>
      <c r="D4339" s="19">
        <v>6.7149E-2</v>
      </c>
      <c r="E4339" s="35" cm="1">
        <f t="array" ref="E4339">INDEX('Curva Juros'!$B$7:$B$73,MATCH(C4339,'Curva Juros'!$A$7:$A$73,1)) +
(C4339-INDEX('Curva Juros'!$A$7:$A$73,MATCH(C4339,'Curva Juros'!$A$7:$A$73,1))) *
(INDEX('Curva Juros'!$B$7:$B$73,MATCH(C4339,'Curva Juros'!$A$7:$A$73,1)+1) -
INDEX('Curva Juros'!$B$7:$B$73,MATCH(C4339,'Curva Juros'!$A$7:$A$73,1))) /
(INDEX('Curva Juros'!$A$7:$A$73,MATCH(C4339,'Curva Juros'!$A$7:$A$73,1)+1) -
INDEX('Curva Juros'!$A$7:$A$73,MATCH(C4339,'Curva Juros'!$A$7:$A$73,1)))</f>
        <v>7.5893351111111116</v>
      </c>
      <c r="F4339" s="24">
        <f t="shared" si="67"/>
        <v>-8.7443511111111177E-3</v>
      </c>
      <c r="G4339" s="24"/>
    </row>
    <row r="4340" spans="1:7" x14ac:dyDescent="0.25">
      <c r="A4340" s="6" t="s">
        <v>95</v>
      </c>
      <c r="B4340" s="7">
        <v>46080</v>
      </c>
      <c r="C4340" s="8">
        <v>1440.45</v>
      </c>
      <c r="D4340" s="20">
        <v>6.6019999999999995E-2</v>
      </c>
      <c r="E4340" s="35" cm="1">
        <f t="array" ref="E4340">INDEX('Curva Juros'!$B$7:$B$73,MATCH(C4340,'Curva Juros'!$A$7:$A$73,1)) +
(C4340-INDEX('Curva Juros'!$A$7:$A$73,MATCH(C4340,'Curva Juros'!$A$7:$A$73,1))) *
(INDEX('Curva Juros'!$B$7:$B$73,MATCH(C4340,'Curva Juros'!$A$7:$A$73,1)+1) -
INDEX('Curva Juros'!$B$7:$B$73,MATCH(C4340,'Curva Juros'!$A$7:$A$73,1))) /
(INDEX('Curva Juros'!$A$7:$A$73,MATCH(C4340,'Curva Juros'!$A$7:$A$73,1)+1) -
INDEX('Curva Juros'!$A$7:$A$73,MATCH(C4340,'Curva Juros'!$A$7:$A$73,1)))</f>
        <v>7.5901592857142859</v>
      </c>
      <c r="F4340" s="24">
        <f t="shared" si="67"/>
        <v>-9.8815928571428652E-3</v>
      </c>
      <c r="G4340" s="24"/>
    </row>
    <row r="4341" spans="1:7" x14ac:dyDescent="0.25">
      <c r="A4341" s="3" t="s">
        <v>96</v>
      </c>
      <c r="B4341" s="4">
        <v>45772</v>
      </c>
      <c r="C4341" s="5">
        <v>2218.61</v>
      </c>
      <c r="D4341" s="19">
        <v>7.5028999999999998E-2</v>
      </c>
      <c r="E4341" s="35" cm="1">
        <f t="array" ref="E4341">INDEX('Curva Juros'!$B$7:$B$73,MATCH(C4341,'Curva Juros'!$A$7:$A$73,1)) +
(C4341-INDEX('Curva Juros'!$A$7:$A$73,MATCH(C4341,'Curva Juros'!$A$7:$A$73,1))) *
(INDEX('Curva Juros'!$B$7:$B$73,MATCH(C4341,'Curva Juros'!$A$7:$A$73,1)+1) -
INDEX('Curva Juros'!$B$7:$B$73,MATCH(C4341,'Curva Juros'!$A$7:$A$73,1))) /
(INDEX('Curva Juros'!$A$7:$A$73,MATCH(C4341,'Curva Juros'!$A$7:$A$73,1)+1) -
INDEX('Curva Juros'!$A$7:$A$73,MATCH(C4341,'Curva Juros'!$A$7:$A$73,1)))</f>
        <v>7.3949434920634918</v>
      </c>
      <c r="F4341" s="24">
        <f t="shared" si="67"/>
        <v>1.0795650793650746E-3</v>
      </c>
      <c r="G4341" s="24"/>
    </row>
    <row r="4342" spans="1:7" x14ac:dyDescent="0.25">
      <c r="A4342" s="6" t="s">
        <v>96</v>
      </c>
      <c r="B4342" s="7">
        <v>45779</v>
      </c>
      <c r="C4342" s="8">
        <v>2220.19</v>
      </c>
      <c r="D4342" s="20">
        <v>7.4043999999999999E-2</v>
      </c>
      <c r="E4342" s="35" cm="1">
        <f t="array" ref="E4342">INDEX('Curva Juros'!$B$7:$B$73,MATCH(C4342,'Curva Juros'!$A$7:$A$73,1)) +
(C4342-INDEX('Curva Juros'!$A$7:$A$73,MATCH(C4342,'Curva Juros'!$A$7:$A$73,1))) *
(INDEX('Curva Juros'!$B$7:$B$73,MATCH(C4342,'Curva Juros'!$A$7:$A$73,1)+1) -
INDEX('Curva Juros'!$B$7:$B$73,MATCH(C4342,'Curva Juros'!$A$7:$A$73,1))) /
(INDEX('Curva Juros'!$A$7:$A$73,MATCH(C4342,'Curva Juros'!$A$7:$A$73,1)+1) -
INDEX('Curva Juros'!$A$7:$A$73,MATCH(C4342,'Curva Juros'!$A$7:$A$73,1)))</f>
        <v>7.3945422222222215</v>
      </c>
      <c r="F4342" s="24">
        <f t="shared" si="67"/>
        <v>9.8577777777789088E-5</v>
      </c>
      <c r="G4342" s="24"/>
    </row>
    <row r="4343" spans="1:7" x14ac:dyDescent="0.25">
      <c r="A4343" s="3" t="s">
        <v>96</v>
      </c>
      <c r="B4343" s="4">
        <v>45786</v>
      </c>
      <c r="C4343" s="5">
        <v>2229.17</v>
      </c>
      <c r="D4343" s="19">
        <v>7.1573999999999999E-2</v>
      </c>
      <c r="E4343" s="35" cm="1">
        <f t="array" ref="E4343">INDEX('Curva Juros'!$B$7:$B$73,MATCH(C4343,'Curva Juros'!$A$7:$A$73,1)) +
(C4343-INDEX('Curva Juros'!$A$7:$A$73,MATCH(C4343,'Curva Juros'!$A$7:$A$73,1))) *
(INDEX('Curva Juros'!$B$7:$B$73,MATCH(C4343,'Curva Juros'!$A$7:$A$73,1)+1) -
INDEX('Curva Juros'!$B$7:$B$73,MATCH(C4343,'Curva Juros'!$A$7:$A$73,1))) /
(INDEX('Curva Juros'!$A$7:$A$73,MATCH(C4343,'Curva Juros'!$A$7:$A$73,1)+1) -
INDEX('Curva Juros'!$A$7:$A$73,MATCH(C4343,'Curva Juros'!$A$7:$A$73,1)))</f>
        <v>7.3922615873015873</v>
      </c>
      <c r="F4343" s="24">
        <f t="shared" si="67"/>
        <v>-2.3486158730158802E-3</v>
      </c>
      <c r="G4343" s="24"/>
    </row>
    <row r="4344" spans="1:7" x14ac:dyDescent="0.25">
      <c r="A4344" s="6" t="s">
        <v>96</v>
      </c>
      <c r="B4344" s="7">
        <v>45793</v>
      </c>
      <c r="C4344" s="8">
        <v>2225.75</v>
      </c>
      <c r="D4344" s="20">
        <v>7.1292999999999995E-2</v>
      </c>
      <c r="E4344" s="35" cm="1">
        <f t="array" ref="E4344">INDEX('Curva Juros'!$B$7:$B$73,MATCH(C4344,'Curva Juros'!$A$7:$A$73,1)) +
(C4344-INDEX('Curva Juros'!$A$7:$A$73,MATCH(C4344,'Curva Juros'!$A$7:$A$73,1))) *
(INDEX('Curva Juros'!$B$7:$B$73,MATCH(C4344,'Curva Juros'!$A$7:$A$73,1)+1) -
INDEX('Curva Juros'!$B$7:$B$73,MATCH(C4344,'Curva Juros'!$A$7:$A$73,1))) /
(INDEX('Curva Juros'!$A$7:$A$73,MATCH(C4344,'Curva Juros'!$A$7:$A$73,1)+1) -
INDEX('Curva Juros'!$A$7:$A$73,MATCH(C4344,'Curva Juros'!$A$7:$A$73,1)))</f>
        <v>7.3931301587301581</v>
      </c>
      <c r="F4344" s="24">
        <f t="shared" si="67"/>
        <v>-2.6383015873015919E-3</v>
      </c>
      <c r="G4344" s="24"/>
    </row>
    <row r="4345" spans="1:7" x14ac:dyDescent="0.25">
      <c r="A4345" s="3" t="s">
        <v>96</v>
      </c>
      <c r="B4345" s="4">
        <v>45800</v>
      </c>
      <c r="C4345" s="5">
        <v>2216.91</v>
      </c>
      <c r="D4345" s="19">
        <v>7.1972999999999995E-2</v>
      </c>
      <c r="E4345" s="35" cm="1">
        <f t="array" ref="E4345">INDEX('Curva Juros'!$B$7:$B$73,MATCH(C4345,'Curva Juros'!$A$7:$A$73,1)) +
(C4345-INDEX('Curva Juros'!$A$7:$A$73,MATCH(C4345,'Curva Juros'!$A$7:$A$73,1))) *
(INDEX('Curva Juros'!$B$7:$B$73,MATCH(C4345,'Curva Juros'!$A$7:$A$73,1)+1) -
INDEX('Curva Juros'!$B$7:$B$73,MATCH(C4345,'Curva Juros'!$A$7:$A$73,1))) /
(INDEX('Curva Juros'!$A$7:$A$73,MATCH(C4345,'Curva Juros'!$A$7:$A$73,1)+1) -
INDEX('Curva Juros'!$A$7:$A$73,MATCH(C4345,'Curva Juros'!$A$7:$A$73,1)))</f>
        <v>7.3953752380952373</v>
      </c>
      <c r="F4345" s="24">
        <f t="shared" si="67"/>
        <v>-1.980752380952383E-3</v>
      </c>
      <c r="G4345" s="24"/>
    </row>
    <row r="4346" spans="1:7" x14ac:dyDescent="0.25">
      <c r="A4346" s="6" t="s">
        <v>96</v>
      </c>
      <c r="B4346" s="7">
        <v>45807</v>
      </c>
      <c r="C4346" s="8">
        <v>2213.6999999999998</v>
      </c>
      <c r="D4346" s="20">
        <v>7.1656999999999998E-2</v>
      </c>
      <c r="E4346" s="35" cm="1">
        <f t="array" ref="E4346">INDEX('Curva Juros'!$B$7:$B$73,MATCH(C4346,'Curva Juros'!$A$7:$A$73,1)) +
(C4346-INDEX('Curva Juros'!$A$7:$A$73,MATCH(C4346,'Curva Juros'!$A$7:$A$73,1))) *
(INDEX('Curva Juros'!$B$7:$B$73,MATCH(C4346,'Curva Juros'!$A$7:$A$73,1)+1) -
INDEX('Curva Juros'!$B$7:$B$73,MATCH(C4346,'Curva Juros'!$A$7:$A$73,1))) /
(INDEX('Curva Juros'!$A$7:$A$73,MATCH(C4346,'Curva Juros'!$A$7:$A$73,1)+1) -
INDEX('Curva Juros'!$A$7:$A$73,MATCH(C4346,'Curva Juros'!$A$7:$A$73,1)))</f>
        <v>7.3961904761904762</v>
      </c>
      <c r="F4346" s="24">
        <f t="shared" si="67"/>
        <v>-2.304904761904758E-3</v>
      </c>
      <c r="G4346" s="24"/>
    </row>
    <row r="4347" spans="1:7" x14ac:dyDescent="0.25">
      <c r="A4347" s="3" t="s">
        <v>96</v>
      </c>
      <c r="B4347" s="4">
        <v>45814</v>
      </c>
      <c r="C4347" s="5">
        <v>2209.06</v>
      </c>
      <c r="D4347" s="19">
        <v>7.1593000000000004E-2</v>
      </c>
      <c r="E4347" s="35" cm="1">
        <f t="array" ref="E4347">INDEX('Curva Juros'!$B$7:$B$73,MATCH(C4347,'Curva Juros'!$A$7:$A$73,1)) +
(C4347-INDEX('Curva Juros'!$A$7:$A$73,MATCH(C4347,'Curva Juros'!$A$7:$A$73,1))) *
(INDEX('Curva Juros'!$B$7:$B$73,MATCH(C4347,'Curva Juros'!$A$7:$A$73,1)+1) -
INDEX('Curva Juros'!$B$7:$B$73,MATCH(C4347,'Curva Juros'!$A$7:$A$73,1))) /
(INDEX('Curva Juros'!$A$7:$A$73,MATCH(C4347,'Curva Juros'!$A$7:$A$73,1)+1) -
INDEX('Curva Juros'!$A$7:$A$73,MATCH(C4347,'Curva Juros'!$A$7:$A$73,1)))</f>
        <v>7.3973688888888889</v>
      </c>
      <c r="F4347" s="24">
        <f t="shared" si="67"/>
        <v>-2.380688888888885E-3</v>
      </c>
      <c r="G4347" s="24"/>
    </row>
    <row r="4348" spans="1:7" x14ac:dyDescent="0.25">
      <c r="A4348" s="6" t="s">
        <v>96</v>
      </c>
      <c r="B4348" s="7">
        <v>45821</v>
      </c>
      <c r="C4348" s="8">
        <v>2208.61</v>
      </c>
      <c r="D4348" s="20">
        <v>7.0787000000000003E-2</v>
      </c>
      <c r="E4348" s="35" cm="1">
        <f t="array" ref="E4348">INDEX('Curva Juros'!$B$7:$B$73,MATCH(C4348,'Curva Juros'!$A$7:$A$73,1)) +
(C4348-INDEX('Curva Juros'!$A$7:$A$73,MATCH(C4348,'Curva Juros'!$A$7:$A$73,1))) *
(INDEX('Curva Juros'!$B$7:$B$73,MATCH(C4348,'Curva Juros'!$A$7:$A$73,1)+1) -
INDEX('Curva Juros'!$B$7:$B$73,MATCH(C4348,'Curva Juros'!$A$7:$A$73,1))) /
(INDEX('Curva Juros'!$A$7:$A$73,MATCH(C4348,'Curva Juros'!$A$7:$A$73,1)+1) -
INDEX('Curva Juros'!$A$7:$A$73,MATCH(C4348,'Curva Juros'!$A$7:$A$73,1)))</f>
        <v>7.3974831746031739</v>
      </c>
      <c r="F4348" s="24">
        <f t="shared" si="67"/>
        <v>-3.1878317460317385E-3</v>
      </c>
      <c r="G4348" s="24"/>
    </row>
    <row r="4349" spans="1:7" x14ac:dyDescent="0.25">
      <c r="A4349" s="3" t="s">
        <v>96</v>
      </c>
      <c r="B4349" s="4">
        <v>45828</v>
      </c>
      <c r="C4349" s="5">
        <v>2206.7600000000002</v>
      </c>
      <c r="D4349" s="19">
        <v>7.0407999999999998E-2</v>
      </c>
      <c r="E4349" s="35" cm="1">
        <f t="array" ref="E4349">INDEX('Curva Juros'!$B$7:$B$73,MATCH(C4349,'Curva Juros'!$A$7:$A$73,1)) +
(C4349-INDEX('Curva Juros'!$A$7:$A$73,MATCH(C4349,'Curva Juros'!$A$7:$A$73,1))) *
(INDEX('Curva Juros'!$B$7:$B$73,MATCH(C4349,'Curva Juros'!$A$7:$A$73,1)+1) -
INDEX('Curva Juros'!$B$7:$B$73,MATCH(C4349,'Curva Juros'!$A$7:$A$73,1))) /
(INDEX('Curva Juros'!$A$7:$A$73,MATCH(C4349,'Curva Juros'!$A$7:$A$73,1)+1) -
INDEX('Curva Juros'!$A$7:$A$73,MATCH(C4349,'Curva Juros'!$A$7:$A$73,1)))</f>
        <v>7.3979530158730151</v>
      </c>
      <c r="F4349" s="24">
        <f t="shared" si="67"/>
        <v>-3.5715301587301573E-3</v>
      </c>
      <c r="G4349" s="24"/>
    </row>
    <row r="4350" spans="1:7" x14ac:dyDescent="0.25">
      <c r="A4350" s="6" t="s">
        <v>96</v>
      </c>
      <c r="B4350" s="7">
        <v>45835</v>
      </c>
      <c r="C4350" s="8">
        <v>2201.34</v>
      </c>
      <c r="D4350" s="20">
        <v>7.0482000000000003E-2</v>
      </c>
      <c r="E4350" s="35" cm="1">
        <f t="array" ref="E4350">INDEX('Curva Juros'!$B$7:$B$73,MATCH(C4350,'Curva Juros'!$A$7:$A$73,1)) +
(C4350-INDEX('Curva Juros'!$A$7:$A$73,MATCH(C4350,'Curva Juros'!$A$7:$A$73,1))) *
(INDEX('Curva Juros'!$B$7:$B$73,MATCH(C4350,'Curva Juros'!$A$7:$A$73,1)+1) -
INDEX('Curva Juros'!$B$7:$B$73,MATCH(C4350,'Curva Juros'!$A$7:$A$73,1))) /
(INDEX('Curva Juros'!$A$7:$A$73,MATCH(C4350,'Curva Juros'!$A$7:$A$73,1)+1) -
INDEX('Curva Juros'!$A$7:$A$73,MATCH(C4350,'Curva Juros'!$A$7:$A$73,1)))</f>
        <v>7.3993295238095236</v>
      </c>
      <c r="F4350" s="24">
        <f t="shared" si="67"/>
        <v>-3.5112952380952356E-3</v>
      </c>
      <c r="G4350" s="24"/>
    </row>
    <row r="4351" spans="1:7" x14ac:dyDescent="0.25">
      <c r="A4351" s="3" t="s">
        <v>96</v>
      </c>
      <c r="B4351" s="4">
        <v>45842</v>
      </c>
      <c r="C4351" s="5">
        <v>2200.1999999999998</v>
      </c>
      <c r="D4351" s="19">
        <v>6.9797999999999999E-2</v>
      </c>
      <c r="E4351" s="35" cm="1">
        <f t="array" ref="E4351">INDEX('Curva Juros'!$B$7:$B$73,MATCH(C4351,'Curva Juros'!$A$7:$A$73,1)) +
(C4351-INDEX('Curva Juros'!$A$7:$A$73,MATCH(C4351,'Curva Juros'!$A$7:$A$73,1))) *
(INDEX('Curva Juros'!$B$7:$B$73,MATCH(C4351,'Curva Juros'!$A$7:$A$73,1)+1) -
INDEX('Curva Juros'!$B$7:$B$73,MATCH(C4351,'Curva Juros'!$A$7:$A$73,1))) /
(INDEX('Curva Juros'!$A$7:$A$73,MATCH(C4351,'Curva Juros'!$A$7:$A$73,1)+1) -
INDEX('Curva Juros'!$A$7:$A$73,MATCH(C4351,'Curva Juros'!$A$7:$A$73,1)))</f>
        <v>7.3996190476190469</v>
      </c>
      <c r="F4351" s="24">
        <f t="shared" si="67"/>
        <v>-4.1981904761904665E-3</v>
      </c>
      <c r="G4351" s="24"/>
    </row>
    <row r="4352" spans="1:7" x14ac:dyDescent="0.25">
      <c r="A4352" s="6" t="s">
        <v>96</v>
      </c>
      <c r="B4352" s="7">
        <v>45849</v>
      </c>
      <c r="C4352" s="8">
        <v>2189.5500000000002</v>
      </c>
      <c r="D4352" s="20">
        <v>7.0799000000000001E-2</v>
      </c>
      <c r="E4352" s="35" cm="1">
        <f t="array" ref="E4352">INDEX('Curva Juros'!$B$7:$B$73,MATCH(C4352,'Curva Juros'!$A$7:$A$73,1)) +
(C4352-INDEX('Curva Juros'!$A$7:$A$73,MATCH(C4352,'Curva Juros'!$A$7:$A$73,1))) *
(INDEX('Curva Juros'!$B$7:$B$73,MATCH(C4352,'Curva Juros'!$A$7:$A$73,1)+1) -
INDEX('Curva Juros'!$B$7:$B$73,MATCH(C4352,'Curva Juros'!$A$7:$A$73,1))) /
(INDEX('Curva Juros'!$A$7:$A$73,MATCH(C4352,'Curva Juros'!$A$7:$A$73,1)+1) -
INDEX('Curva Juros'!$A$7:$A$73,MATCH(C4352,'Curva Juros'!$A$7:$A$73,1)))</f>
        <v>7.4023238095238089</v>
      </c>
      <c r="F4352" s="24">
        <f t="shared" si="67"/>
        <v>-3.2242380952380856E-3</v>
      </c>
      <c r="G4352" s="24"/>
    </row>
    <row r="4353" spans="1:7" x14ac:dyDescent="0.25">
      <c r="A4353" s="3" t="s">
        <v>96</v>
      </c>
      <c r="B4353" s="4">
        <v>45856</v>
      </c>
      <c r="C4353" s="5">
        <v>2176.7600000000002</v>
      </c>
      <c r="D4353" s="19">
        <v>7.2177000000000005E-2</v>
      </c>
      <c r="E4353" s="35" cm="1">
        <f t="array" ref="E4353">INDEX('Curva Juros'!$B$7:$B$73,MATCH(C4353,'Curva Juros'!$A$7:$A$73,1)) +
(C4353-INDEX('Curva Juros'!$A$7:$A$73,MATCH(C4353,'Curva Juros'!$A$7:$A$73,1))) *
(INDEX('Curva Juros'!$B$7:$B$73,MATCH(C4353,'Curva Juros'!$A$7:$A$73,1)+1) -
INDEX('Curva Juros'!$B$7:$B$73,MATCH(C4353,'Curva Juros'!$A$7:$A$73,1))) /
(INDEX('Curva Juros'!$A$7:$A$73,MATCH(C4353,'Curva Juros'!$A$7:$A$73,1)+1) -
INDEX('Curva Juros'!$A$7:$A$73,MATCH(C4353,'Curva Juros'!$A$7:$A$73,1)))</f>
        <v>7.4055720634920634</v>
      </c>
      <c r="F4353" s="24">
        <f t="shared" si="67"/>
        <v>-1.8787206349206304E-3</v>
      </c>
      <c r="G4353" s="24"/>
    </row>
    <row r="4354" spans="1:7" x14ac:dyDescent="0.25">
      <c r="A4354" s="6" t="s">
        <v>96</v>
      </c>
      <c r="B4354" s="7">
        <v>45863</v>
      </c>
      <c r="C4354" s="8">
        <v>2172.1</v>
      </c>
      <c r="D4354" s="20">
        <v>7.2116E-2</v>
      </c>
      <c r="E4354" s="35" cm="1">
        <f t="array" ref="E4354">INDEX('Curva Juros'!$B$7:$B$73,MATCH(C4354,'Curva Juros'!$A$7:$A$73,1)) +
(C4354-INDEX('Curva Juros'!$A$7:$A$73,MATCH(C4354,'Curva Juros'!$A$7:$A$73,1))) *
(INDEX('Curva Juros'!$B$7:$B$73,MATCH(C4354,'Curva Juros'!$A$7:$A$73,1)+1) -
INDEX('Curva Juros'!$B$7:$B$73,MATCH(C4354,'Curva Juros'!$A$7:$A$73,1))) /
(INDEX('Curva Juros'!$A$7:$A$73,MATCH(C4354,'Curva Juros'!$A$7:$A$73,1)+1) -
INDEX('Curva Juros'!$A$7:$A$73,MATCH(C4354,'Curva Juros'!$A$7:$A$73,1)))</f>
        <v>7.4067555555555549</v>
      </c>
      <c r="F4354" s="24">
        <f t="shared" si="67"/>
        <v>-1.9515555555555536E-3</v>
      </c>
      <c r="G4354" s="24"/>
    </row>
    <row r="4355" spans="1:7" x14ac:dyDescent="0.25">
      <c r="A4355" s="3" t="s">
        <v>96</v>
      </c>
      <c r="B4355" s="4">
        <v>45870</v>
      </c>
      <c r="C4355" s="5">
        <v>2170.81</v>
      </c>
      <c r="D4355" s="19">
        <v>7.1459999999999996E-2</v>
      </c>
      <c r="E4355" s="35" cm="1">
        <f t="array" ref="E4355">INDEX('Curva Juros'!$B$7:$B$73,MATCH(C4355,'Curva Juros'!$A$7:$A$73,1)) +
(C4355-INDEX('Curva Juros'!$A$7:$A$73,MATCH(C4355,'Curva Juros'!$A$7:$A$73,1))) *
(INDEX('Curva Juros'!$B$7:$B$73,MATCH(C4355,'Curva Juros'!$A$7:$A$73,1)+1) -
INDEX('Curva Juros'!$B$7:$B$73,MATCH(C4355,'Curva Juros'!$A$7:$A$73,1))) /
(INDEX('Curva Juros'!$A$7:$A$73,MATCH(C4355,'Curva Juros'!$A$7:$A$73,1)+1) -
INDEX('Curva Juros'!$A$7:$A$73,MATCH(C4355,'Curva Juros'!$A$7:$A$73,1)))</f>
        <v>7.4070831746031747</v>
      </c>
      <c r="F4355" s="24">
        <f t="shared" ref="F4355:F4418" si="68">D4355-E4355/100</f>
        <v>-2.6108317460317443E-3</v>
      </c>
      <c r="G4355" s="24"/>
    </row>
    <row r="4356" spans="1:7" x14ac:dyDescent="0.25">
      <c r="A4356" s="6" t="s">
        <v>96</v>
      </c>
      <c r="B4356" s="7">
        <v>45877</v>
      </c>
      <c r="C4356" s="8">
        <v>2170.16</v>
      </c>
      <c r="D4356" s="20">
        <v>7.0691000000000004E-2</v>
      </c>
      <c r="E4356" s="35" cm="1">
        <f t="array" ref="E4356">INDEX('Curva Juros'!$B$7:$B$73,MATCH(C4356,'Curva Juros'!$A$7:$A$73,1)) +
(C4356-INDEX('Curva Juros'!$A$7:$A$73,MATCH(C4356,'Curva Juros'!$A$7:$A$73,1))) *
(INDEX('Curva Juros'!$B$7:$B$73,MATCH(C4356,'Curva Juros'!$A$7:$A$73,1)+1) -
INDEX('Curva Juros'!$B$7:$B$73,MATCH(C4356,'Curva Juros'!$A$7:$A$73,1))) /
(INDEX('Curva Juros'!$A$7:$A$73,MATCH(C4356,'Curva Juros'!$A$7:$A$73,1)+1) -
INDEX('Curva Juros'!$A$7:$A$73,MATCH(C4356,'Curva Juros'!$A$7:$A$73,1)))</f>
        <v>7.4072482539682536</v>
      </c>
      <c r="F4356" s="24">
        <f t="shared" si="68"/>
        <v>-3.381482539682526E-3</v>
      </c>
      <c r="G4356" s="24"/>
    </row>
    <row r="4357" spans="1:7" x14ac:dyDescent="0.25">
      <c r="A4357" s="3" t="s">
        <v>96</v>
      </c>
      <c r="B4357" s="4">
        <v>45884</v>
      </c>
      <c r="C4357" s="5">
        <v>2168.4</v>
      </c>
      <c r="D4357" s="19">
        <v>7.0116999999999999E-2</v>
      </c>
      <c r="E4357" s="35" cm="1">
        <f t="array" ref="E4357">INDEX('Curva Juros'!$B$7:$B$73,MATCH(C4357,'Curva Juros'!$A$7:$A$73,1)) +
(C4357-INDEX('Curva Juros'!$A$7:$A$73,MATCH(C4357,'Curva Juros'!$A$7:$A$73,1))) *
(INDEX('Curva Juros'!$B$7:$B$73,MATCH(C4357,'Curva Juros'!$A$7:$A$73,1)+1) -
INDEX('Curva Juros'!$B$7:$B$73,MATCH(C4357,'Curva Juros'!$A$7:$A$73,1))) /
(INDEX('Curva Juros'!$A$7:$A$73,MATCH(C4357,'Curva Juros'!$A$7:$A$73,1)+1) -
INDEX('Curva Juros'!$A$7:$A$73,MATCH(C4357,'Curva Juros'!$A$7:$A$73,1)))</f>
        <v>7.4076952380952381</v>
      </c>
      <c r="F4357" s="24">
        <f t="shared" si="68"/>
        <v>-3.9599523809523834E-3</v>
      </c>
      <c r="G4357" s="24"/>
    </row>
    <row r="4358" spans="1:7" x14ac:dyDescent="0.25">
      <c r="A4358" s="6" t="s">
        <v>96</v>
      </c>
      <c r="B4358" s="7">
        <v>45891</v>
      </c>
      <c r="C4358" s="8">
        <v>2155</v>
      </c>
      <c r="D4358" s="20">
        <v>7.1604000000000001E-2</v>
      </c>
      <c r="E4358" s="35" cm="1">
        <f t="array" ref="E4358">INDEX('Curva Juros'!$B$7:$B$73,MATCH(C4358,'Curva Juros'!$A$7:$A$73,1)) +
(C4358-INDEX('Curva Juros'!$A$7:$A$73,MATCH(C4358,'Curva Juros'!$A$7:$A$73,1))) *
(INDEX('Curva Juros'!$B$7:$B$73,MATCH(C4358,'Curva Juros'!$A$7:$A$73,1)+1) -
INDEX('Curva Juros'!$B$7:$B$73,MATCH(C4358,'Curva Juros'!$A$7:$A$73,1))) /
(INDEX('Curva Juros'!$A$7:$A$73,MATCH(C4358,'Curva Juros'!$A$7:$A$73,1)+1) -
INDEX('Curva Juros'!$A$7:$A$73,MATCH(C4358,'Curva Juros'!$A$7:$A$73,1)))</f>
        <v>7.4110984126984123</v>
      </c>
      <c r="F4358" s="24">
        <f t="shared" si="68"/>
        <v>-2.5069841269841214E-3</v>
      </c>
      <c r="G4358" s="24"/>
    </row>
    <row r="4359" spans="1:7" x14ac:dyDescent="0.25">
      <c r="A4359" s="3" t="s">
        <v>96</v>
      </c>
      <c r="B4359" s="4">
        <v>45898</v>
      </c>
      <c r="C4359" s="5">
        <v>2155.19</v>
      </c>
      <c r="D4359" s="19">
        <v>7.0685999999999999E-2</v>
      </c>
      <c r="E4359" s="35" cm="1">
        <f t="array" ref="E4359">INDEX('Curva Juros'!$B$7:$B$73,MATCH(C4359,'Curva Juros'!$A$7:$A$73,1)) +
(C4359-INDEX('Curva Juros'!$A$7:$A$73,MATCH(C4359,'Curva Juros'!$A$7:$A$73,1))) *
(INDEX('Curva Juros'!$B$7:$B$73,MATCH(C4359,'Curva Juros'!$A$7:$A$73,1)+1) -
INDEX('Curva Juros'!$B$7:$B$73,MATCH(C4359,'Curva Juros'!$A$7:$A$73,1))) /
(INDEX('Curva Juros'!$A$7:$A$73,MATCH(C4359,'Curva Juros'!$A$7:$A$73,1)+1) -
INDEX('Curva Juros'!$A$7:$A$73,MATCH(C4359,'Curva Juros'!$A$7:$A$73,1)))</f>
        <v>7.4110501587301583</v>
      </c>
      <c r="F4359" s="24">
        <f t="shared" si="68"/>
        <v>-3.4245015873015788E-3</v>
      </c>
      <c r="G4359" s="24"/>
    </row>
    <row r="4360" spans="1:7" x14ac:dyDescent="0.25">
      <c r="A4360" s="6" t="s">
        <v>96</v>
      </c>
      <c r="B4360" s="7">
        <v>45905</v>
      </c>
      <c r="C4360" s="8">
        <v>2148.7399999999998</v>
      </c>
      <c r="D4360" s="20">
        <v>7.0942000000000005E-2</v>
      </c>
      <c r="E4360" s="35" cm="1">
        <f t="array" ref="E4360">INDEX('Curva Juros'!$B$7:$B$73,MATCH(C4360,'Curva Juros'!$A$7:$A$73,1)) +
(C4360-INDEX('Curva Juros'!$A$7:$A$73,MATCH(C4360,'Curva Juros'!$A$7:$A$73,1))) *
(INDEX('Curva Juros'!$B$7:$B$73,MATCH(C4360,'Curva Juros'!$A$7:$A$73,1)+1) -
INDEX('Curva Juros'!$B$7:$B$73,MATCH(C4360,'Curva Juros'!$A$7:$A$73,1))) /
(INDEX('Curva Juros'!$A$7:$A$73,MATCH(C4360,'Curva Juros'!$A$7:$A$73,1)+1) -
INDEX('Curva Juros'!$A$7:$A$73,MATCH(C4360,'Curva Juros'!$A$7:$A$73,1)))</f>
        <v>7.4126882539682537</v>
      </c>
      <c r="F4360" s="24">
        <f t="shared" si="68"/>
        <v>-3.1848825396825348E-3</v>
      </c>
      <c r="G4360" s="24"/>
    </row>
    <row r="4361" spans="1:7" x14ac:dyDescent="0.25">
      <c r="A4361" s="3" t="s">
        <v>96</v>
      </c>
      <c r="B4361" s="4">
        <v>45912</v>
      </c>
      <c r="C4361" s="5">
        <v>2152.2199999999998</v>
      </c>
      <c r="D4361" s="19">
        <v>6.9440000000000002E-2</v>
      </c>
      <c r="E4361" s="35" cm="1">
        <f t="array" ref="E4361">INDEX('Curva Juros'!$B$7:$B$73,MATCH(C4361,'Curva Juros'!$A$7:$A$73,1)) +
(C4361-INDEX('Curva Juros'!$A$7:$A$73,MATCH(C4361,'Curva Juros'!$A$7:$A$73,1))) *
(INDEX('Curva Juros'!$B$7:$B$73,MATCH(C4361,'Curva Juros'!$A$7:$A$73,1)+1) -
INDEX('Curva Juros'!$B$7:$B$73,MATCH(C4361,'Curva Juros'!$A$7:$A$73,1))) /
(INDEX('Curva Juros'!$A$7:$A$73,MATCH(C4361,'Curva Juros'!$A$7:$A$73,1)+1) -
INDEX('Curva Juros'!$A$7:$A$73,MATCH(C4361,'Curva Juros'!$A$7:$A$73,1)))</f>
        <v>7.411804444444444</v>
      </c>
      <c r="F4361" s="24">
        <f t="shared" si="68"/>
        <v>-4.6780444444444319E-3</v>
      </c>
      <c r="G4361" s="24"/>
    </row>
    <row r="4362" spans="1:7" x14ac:dyDescent="0.25">
      <c r="A4362" s="6" t="s">
        <v>96</v>
      </c>
      <c r="B4362" s="7">
        <v>45919</v>
      </c>
      <c r="C4362" s="8">
        <v>2226.0700000000002</v>
      </c>
      <c r="D4362" s="20">
        <v>6.8751999999999994E-2</v>
      </c>
      <c r="E4362" s="35" cm="1">
        <f t="array" ref="E4362">INDEX('Curva Juros'!$B$7:$B$73,MATCH(C4362,'Curva Juros'!$A$7:$A$73,1)) +
(C4362-INDEX('Curva Juros'!$A$7:$A$73,MATCH(C4362,'Curva Juros'!$A$7:$A$73,1))) *
(INDEX('Curva Juros'!$B$7:$B$73,MATCH(C4362,'Curva Juros'!$A$7:$A$73,1)+1) -
INDEX('Curva Juros'!$B$7:$B$73,MATCH(C4362,'Curva Juros'!$A$7:$A$73,1))) /
(INDEX('Curva Juros'!$A$7:$A$73,MATCH(C4362,'Curva Juros'!$A$7:$A$73,1)+1) -
INDEX('Curva Juros'!$A$7:$A$73,MATCH(C4362,'Curva Juros'!$A$7:$A$73,1)))</f>
        <v>7.3930488888888881</v>
      </c>
      <c r="F4362" s="24">
        <f t="shared" si="68"/>
        <v>-5.178488888888888E-3</v>
      </c>
      <c r="G4362" s="24"/>
    </row>
    <row r="4363" spans="1:7" x14ac:dyDescent="0.25">
      <c r="A4363" s="3" t="s">
        <v>96</v>
      </c>
      <c r="B4363" s="4">
        <v>45926</v>
      </c>
      <c r="C4363" s="5">
        <v>2228.02</v>
      </c>
      <c r="D4363" s="19">
        <v>6.7419999999999994E-2</v>
      </c>
      <c r="E4363" s="35" cm="1">
        <f t="array" ref="E4363">INDEX('Curva Juros'!$B$7:$B$73,MATCH(C4363,'Curva Juros'!$A$7:$A$73,1)) +
(C4363-INDEX('Curva Juros'!$A$7:$A$73,MATCH(C4363,'Curva Juros'!$A$7:$A$73,1))) *
(INDEX('Curva Juros'!$B$7:$B$73,MATCH(C4363,'Curva Juros'!$A$7:$A$73,1)+1) -
INDEX('Curva Juros'!$B$7:$B$73,MATCH(C4363,'Curva Juros'!$A$7:$A$73,1))) /
(INDEX('Curva Juros'!$A$7:$A$73,MATCH(C4363,'Curva Juros'!$A$7:$A$73,1)+1) -
INDEX('Curva Juros'!$A$7:$A$73,MATCH(C4363,'Curva Juros'!$A$7:$A$73,1)))</f>
        <v>7.3925536507936505</v>
      </c>
      <c r="F4363" s="24">
        <f t="shared" si="68"/>
        <v>-6.5055365079365046E-3</v>
      </c>
      <c r="G4363" s="24"/>
    </row>
    <row r="4364" spans="1:7" x14ac:dyDescent="0.25">
      <c r="A4364" s="6" t="s">
        <v>96</v>
      </c>
      <c r="B4364" s="7">
        <v>45933</v>
      </c>
      <c r="C4364" s="8">
        <v>2216.79</v>
      </c>
      <c r="D4364" s="20">
        <v>6.8612999999999993E-2</v>
      </c>
      <c r="E4364" s="35" cm="1">
        <f t="array" ref="E4364">INDEX('Curva Juros'!$B$7:$B$73,MATCH(C4364,'Curva Juros'!$A$7:$A$73,1)) +
(C4364-INDEX('Curva Juros'!$A$7:$A$73,MATCH(C4364,'Curva Juros'!$A$7:$A$73,1))) *
(INDEX('Curva Juros'!$B$7:$B$73,MATCH(C4364,'Curva Juros'!$A$7:$A$73,1)+1) -
INDEX('Curva Juros'!$B$7:$B$73,MATCH(C4364,'Curva Juros'!$A$7:$A$73,1))) /
(INDEX('Curva Juros'!$A$7:$A$73,MATCH(C4364,'Curva Juros'!$A$7:$A$73,1)+1) -
INDEX('Curva Juros'!$A$7:$A$73,MATCH(C4364,'Curva Juros'!$A$7:$A$73,1)))</f>
        <v>7.3954057142857144</v>
      </c>
      <c r="F4364" s="24">
        <f t="shared" si="68"/>
        <v>-5.3410571428571529E-3</v>
      </c>
      <c r="G4364" s="24"/>
    </row>
    <row r="4365" spans="1:7" x14ac:dyDescent="0.25">
      <c r="A4365" s="3" t="s">
        <v>96</v>
      </c>
      <c r="B4365" s="4">
        <v>45940</v>
      </c>
      <c r="C4365" s="5">
        <v>2204.12</v>
      </c>
      <c r="D4365" s="19">
        <v>7.0082000000000005E-2</v>
      </c>
      <c r="E4365" s="35" cm="1">
        <f t="array" ref="E4365">INDEX('Curva Juros'!$B$7:$B$73,MATCH(C4365,'Curva Juros'!$A$7:$A$73,1)) +
(C4365-INDEX('Curva Juros'!$A$7:$A$73,MATCH(C4365,'Curva Juros'!$A$7:$A$73,1))) *
(INDEX('Curva Juros'!$B$7:$B$73,MATCH(C4365,'Curva Juros'!$A$7:$A$73,1)+1) -
INDEX('Curva Juros'!$B$7:$B$73,MATCH(C4365,'Curva Juros'!$A$7:$A$73,1))) /
(INDEX('Curva Juros'!$A$7:$A$73,MATCH(C4365,'Curva Juros'!$A$7:$A$73,1)+1) -
INDEX('Curva Juros'!$A$7:$A$73,MATCH(C4365,'Curva Juros'!$A$7:$A$73,1)))</f>
        <v>7.3986234920634919</v>
      </c>
      <c r="F4365" s="24">
        <f t="shared" si="68"/>
        <v>-3.9042349206349081E-3</v>
      </c>
      <c r="G4365" s="24"/>
    </row>
    <row r="4366" spans="1:7" x14ac:dyDescent="0.25">
      <c r="A4366" s="6" t="s">
        <v>96</v>
      </c>
      <c r="B4366" s="7">
        <v>45947</v>
      </c>
      <c r="C4366" s="8">
        <v>2206.8000000000002</v>
      </c>
      <c r="D4366" s="20">
        <v>6.8611000000000005E-2</v>
      </c>
      <c r="E4366" s="35" cm="1">
        <f t="array" ref="E4366">INDEX('Curva Juros'!$B$7:$B$73,MATCH(C4366,'Curva Juros'!$A$7:$A$73,1)) +
(C4366-INDEX('Curva Juros'!$A$7:$A$73,MATCH(C4366,'Curva Juros'!$A$7:$A$73,1))) *
(INDEX('Curva Juros'!$B$7:$B$73,MATCH(C4366,'Curva Juros'!$A$7:$A$73,1)+1) -
INDEX('Curva Juros'!$B$7:$B$73,MATCH(C4366,'Curva Juros'!$A$7:$A$73,1))) /
(INDEX('Curva Juros'!$A$7:$A$73,MATCH(C4366,'Curva Juros'!$A$7:$A$73,1)+1) -
INDEX('Curva Juros'!$A$7:$A$73,MATCH(C4366,'Curva Juros'!$A$7:$A$73,1)))</f>
        <v>7.3979428571428567</v>
      </c>
      <c r="F4366" s="24">
        <f t="shared" si="68"/>
        <v>-5.3684285714285657E-3</v>
      </c>
      <c r="G4366" s="24"/>
    </row>
    <row r="4367" spans="1:7" x14ac:dyDescent="0.25">
      <c r="A4367" s="3" t="s">
        <v>96</v>
      </c>
      <c r="B4367" s="4">
        <v>45954</v>
      </c>
      <c r="C4367" s="5">
        <v>2206.54</v>
      </c>
      <c r="D4367" s="19">
        <v>6.7701999999999998E-2</v>
      </c>
      <c r="E4367" s="35" cm="1">
        <f t="array" ref="E4367">INDEX('Curva Juros'!$B$7:$B$73,MATCH(C4367,'Curva Juros'!$A$7:$A$73,1)) +
(C4367-INDEX('Curva Juros'!$A$7:$A$73,MATCH(C4367,'Curva Juros'!$A$7:$A$73,1))) *
(INDEX('Curva Juros'!$B$7:$B$73,MATCH(C4367,'Curva Juros'!$A$7:$A$73,1)+1) -
INDEX('Curva Juros'!$B$7:$B$73,MATCH(C4367,'Curva Juros'!$A$7:$A$73,1))) /
(INDEX('Curva Juros'!$A$7:$A$73,MATCH(C4367,'Curva Juros'!$A$7:$A$73,1)+1) -
INDEX('Curva Juros'!$A$7:$A$73,MATCH(C4367,'Curva Juros'!$A$7:$A$73,1)))</f>
        <v>7.3980088888888886</v>
      </c>
      <c r="F4367" s="24">
        <f t="shared" si="68"/>
        <v>-6.2780888888888942E-3</v>
      </c>
      <c r="G4367" s="24"/>
    </row>
    <row r="4368" spans="1:7" x14ac:dyDescent="0.25">
      <c r="A4368" s="6" t="s">
        <v>96</v>
      </c>
      <c r="B4368" s="7">
        <v>45961</v>
      </c>
      <c r="C4368" s="8">
        <v>2184.77</v>
      </c>
      <c r="D4368" s="20">
        <v>7.0915000000000006E-2</v>
      </c>
      <c r="E4368" s="35" cm="1">
        <f t="array" ref="E4368">INDEX('Curva Juros'!$B$7:$B$73,MATCH(C4368,'Curva Juros'!$A$7:$A$73,1)) +
(C4368-INDEX('Curva Juros'!$A$7:$A$73,MATCH(C4368,'Curva Juros'!$A$7:$A$73,1))) *
(INDEX('Curva Juros'!$B$7:$B$73,MATCH(C4368,'Curva Juros'!$A$7:$A$73,1)+1) -
INDEX('Curva Juros'!$B$7:$B$73,MATCH(C4368,'Curva Juros'!$A$7:$A$73,1))) /
(INDEX('Curva Juros'!$A$7:$A$73,MATCH(C4368,'Curva Juros'!$A$7:$A$73,1)+1) -
INDEX('Curva Juros'!$A$7:$A$73,MATCH(C4368,'Curva Juros'!$A$7:$A$73,1)))</f>
        <v>7.4035377777777773</v>
      </c>
      <c r="F4368" s="24">
        <f t="shared" si="68"/>
        <v>-3.1203777777777664E-3</v>
      </c>
      <c r="G4368" s="24"/>
    </row>
    <row r="4369" spans="1:7" x14ac:dyDescent="0.25">
      <c r="A4369" s="3" t="s">
        <v>96</v>
      </c>
      <c r="B4369" s="4">
        <v>45968</v>
      </c>
      <c r="C4369" s="5">
        <v>2180.84</v>
      </c>
      <c r="D4369" s="19">
        <v>7.0709999999999995E-2</v>
      </c>
      <c r="E4369" s="35" cm="1">
        <f t="array" ref="E4369">INDEX('Curva Juros'!$B$7:$B$73,MATCH(C4369,'Curva Juros'!$A$7:$A$73,1)) +
(C4369-INDEX('Curva Juros'!$A$7:$A$73,MATCH(C4369,'Curva Juros'!$A$7:$A$73,1))) *
(INDEX('Curva Juros'!$B$7:$B$73,MATCH(C4369,'Curva Juros'!$A$7:$A$73,1)+1) -
INDEX('Curva Juros'!$B$7:$B$73,MATCH(C4369,'Curva Juros'!$A$7:$A$73,1))) /
(INDEX('Curva Juros'!$A$7:$A$73,MATCH(C4369,'Curva Juros'!$A$7:$A$73,1)+1) -
INDEX('Curva Juros'!$A$7:$A$73,MATCH(C4369,'Curva Juros'!$A$7:$A$73,1)))</f>
        <v>7.404535873015873</v>
      </c>
      <c r="F4369" s="24">
        <f t="shared" si="68"/>
        <v>-3.3353587301587356E-3</v>
      </c>
      <c r="G4369" s="24"/>
    </row>
    <row r="4370" spans="1:7" x14ac:dyDescent="0.25">
      <c r="A4370" s="6" t="s">
        <v>96</v>
      </c>
      <c r="B4370" s="7">
        <v>45975</v>
      </c>
      <c r="C4370" s="8">
        <v>2176.9899999999998</v>
      </c>
      <c r="D4370" s="20">
        <v>7.0488999999999996E-2</v>
      </c>
      <c r="E4370" s="35" cm="1">
        <f t="array" ref="E4370">INDEX('Curva Juros'!$B$7:$B$73,MATCH(C4370,'Curva Juros'!$A$7:$A$73,1)) +
(C4370-INDEX('Curva Juros'!$A$7:$A$73,MATCH(C4370,'Curva Juros'!$A$7:$A$73,1))) *
(INDEX('Curva Juros'!$B$7:$B$73,MATCH(C4370,'Curva Juros'!$A$7:$A$73,1)+1) -
INDEX('Curva Juros'!$B$7:$B$73,MATCH(C4370,'Curva Juros'!$A$7:$A$73,1))) /
(INDEX('Curva Juros'!$A$7:$A$73,MATCH(C4370,'Curva Juros'!$A$7:$A$73,1)+1) -
INDEX('Curva Juros'!$A$7:$A$73,MATCH(C4370,'Curva Juros'!$A$7:$A$73,1)))</f>
        <v>7.4055136507936501</v>
      </c>
      <c r="F4370" s="24">
        <f t="shared" si="68"/>
        <v>-3.5661365079365098E-3</v>
      </c>
      <c r="G4370" s="24"/>
    </row>
    <row r="4371" spans="1:7" x14ac:dyDescent="0.25">
      <c r="A4371" s="3" t="s">
        <v>96</v>
      </c>
      <c r="B4371" s="4">
        <v>45982</v>
      </c>
      <c r="C4371" s="5">
        <v>2172.4</v>
      </c>
      <c r="D4371" s="19">
        <v>7.0601999999999998E-2</v>
      </c>
      <c r="E4371" s="35" cm="1">
        <f t="array" ref="E4371">INDEX('Curva Juros'!$B$7:$B$73,MATCH(C4371,'Curva Juros'!$A$7:$A$73,1)) +
(C4371-INDEX('Curva Juros'!$A$7:$A$73,MATCH(C4371,'Curva Juros'!$A$7:$A$73,1))) *
(INDEX('Curva Juros'!$B$7:$B$73,MATCH(C4371,'Curva Juros'!$A$7:$A$73,1)+1) -
INDEX('Curva Juros'!$B$7:$B$73,MATCH(C4371,'Curva Juros'!$A$7:$A$73,1))) /
(INDEX('Curva Juros'!$A$7:$A$73,MATCH(C4371,'Curva Juros'!$A$7:$A$73,1)+1) -
INDEX('Curva Juros'!$A$7:$A$73,MATCH(C4371,'Curva Juros'!$A$7:$A$73,1)))</f>
        <v>7.4066793650793645</v>
      </c>
      <c r="F4371" s="24">
        <f t="shared" si="68"/>
        <v>-3.4647936507936489E-3</v>
      </c>
      <c r="G4371" s="24"/>
    </row>
    <row r="4372" spans="1:7" x14ac:dyDescent="0.25">
      <c r="A4372" s="6" t="s">
        <v>96</v>
      </c>
      <c r="B4372" s="7">
        <v>45989</v>
      </c>
      <c r="C4372" s="8">
        <v>2167.71</v>
      </c>
      <c r="D4372" s="20">
        <v>7.0542999999999995E-2</v>
      </c>
      <c r="E4372" s="35" cm="1">
        <f t="array" ref="E4372">INDEX('Curva Juros'!$B$7:$B$73,MATCH(C4372,'Curva Juros'!$A$7:$A$73,1)) +
(C4372-INDEX('Curva Juros'!$A$7:$A$73,MATCH(C4372,'Curva Juros'!$A$7:$A$73,1))) *
(INDEX('Curva Juros'!$B$7:$B$73,MATCH(C4372,'Curva Juros'!$A$7:$A$73,1)+1) -
INDEX('Curva Juros'!$B$7:$B$73,MATCH(C4372,'Curva Juros'!$A$7:$A$73,1))) /
(INDEX('Curva Juros'!$A$7:$A$73,MATCH(C4372,'Curva Juros'!$A$7:$A$73,1)+1) -
INDEX('Curva Juros'!$A$7:$A$73,MATCH(C4372,'Curva Juros'!$A$7:$A$73,1)))</f>
        <v>7.4078704761904755</v>
      </c>
      <c r="F4372" s="24">
        <f t="shared" si="68"/>
        <v>-3.5357047619047621E-3</v>
      </c>
      <c r="G4372" s="24"/>
    </row>
    <row r="4373" spans="1:7" x14ac:dyDescent="0.25">
      <c r="A4373" s="3" t="s">
        <v>96</v>
      </c>
      <c r="B4373" s="4">
        <v>45996</v>
      </c>
      <c r="C4373" s="5">
        <v>2166.1999999999998</v>
      </c>
      <c r="D4373" s="19">
        <v>6.9875999999999994E-2</v>
      </c>
      <c r="E4373" s="35" cm="1">
        <f t="array" ref="E4373">INDEX('Curva Juros'!$B$7:$B$73,MATCH(C4373,'Curva Juros'!$A$7:$A$73,1)) +
(C4373-INDEX('Curva Juros'!$A$7:$A$73,MATCH(C4373,'Curva Juros'!$A$7:$A$73,1))) *
(INDEX('Curva Juros'!$B$7:$B$73,MATCH(C4373,'Curva Juros'!$A$7:$A$73,1)+1) -
INDEX('Curva Juros'!$B$7:$B$73,MATCH(C4373,'Curva Juros'!$A$7:$A$73,1))) /
(INDEX('Curva Juros'!$A$7:$A$73,MATCH(C4373,'Curva Juros'!$A$7:$A$73,1)+1) -
INDEX('Curva Juros'!$A$7:$A$73,MATCH(C4373,'Curva Juros'!$A$7:$A$73,1)))</f>
        <v>7.4082539682539679</v>
      </c>
      <c r="F4373" s="24">
        <f t="shared" si="68"/>
        <v>-4.2065396825396867E-3</v>
      </c>
      <c r="G4373" s="24"/>
    </row>
    <row r="4374" spans="1:7" x14ac:dyDescent="0.25">
      <c r="A4374" s="6" t="s">
        <v>96</v>
      </c>
      <c r="B4374" s="7">
        <v>46003</v>
      </c>
      <c r="C4374" s="8">
        <v>2160.9699999999998</v>
      </c>
      <c r="D4374" s="20">
        <v>6.9919999999999996E-2</v>
      </c>
      <c r="E4374" s="35" cm="1">
        <f t="array" ref="E4374">INDEX('Curva Juros'!$B$7:$B$73,MATCH(C4374,'Curva Juros'!$A$7:$A$73,1)) +
(C4374-INDEX('Curva Juros'!$A$7:$A$73,MATCH(C4374,'Curva Juros'!$A$7:$A$73,1))) *
(INDEX('Curva Juros'!$B$7:$B$73,MATCH(C4374,'Curva Juros'!$A$7:$A$73,1)+1) -
INDEX('Curva Juros'!$B$7:$B$73,MATCH(C4374,'Curva Juros'!$A$7:$A$73,1))) /
(INDEX('Curva Juros'!$A$7:$A$73,MATCH(C4374,'Curva Juros'!$A$7:$A$73,1)+1) -
INDEX('Curva Juros'!$A$7:$A$73,MATCH(C4374,'Curva Juros'!$A$7:$A$73,1)))</f>
        <v>7.4095822222222223</v>
      </c>
      <c r="F4374" s="24">
        <f t="shared" si="68"/>
        <v>-4.1758222222222224E-3</v>
      </c>
      <c r="G4374" s="24"/>
    </row>
    <row r="4375" spans="1:7" x14ac:dyDescent="0.25">
      <c r="A4375" s="3" t="s">
        <v>96</v>
      </c>
      <c r="B4375" s="4">
        <v>46010</v>
      </c>
      <c r="C4375" s="5">
        <v>2147.2600000000002</v>
      </c>
      <c r="D4375" s="19">
        <v>7.1585999999999997E-2</v>
      </c>
      <c r="E4375" s="35" cm="1">
        <f t="array" ref="E4375">INDEX('Curva Juros'!$B$7:$B$73,MATCH(C4375,'Curva Juros'!$A$7:$A$73,1)) +
(C4375-INDEX('Curva Juros'!$A$7:$A$73,MATCH(C4375,'Curva Juros'!$A$7:$A$73,1))) *
(INDEX('Curva Juros'!$B$7:$B$73,MATCH(C4375,'Curva Juros'!$A$7:$A$73,1)+1) -
INDEX('Curva Juros'!$B$7:$B$73,MATCH(C4375,'Curva Juros'!$A$7:$A$73,1))) /
(INDEX('Curva Juros'!$A$7:$A$73,MATCH(C4375,'Curva Juros'!$A$7:$A$73,1)+1) -
INDEX('Curva Juros'!$A$7:$A$73,MATCH(C4375,'Curva Juros'!$A$7:$A$73,1)))</f>
        <v>7.4130641269841266</v>
      </c>
      <c r="F4375" s="24">
        <f t="shared" si="68"/>
        <v>-2.5446412698412746E-3</v>
      </c>
      <c r="G4375" s="24"/>
    </row>
    <row r="4376" spans="1:7" x14ac:dyDescent="0.25">
      <c r="A4376" s="6" t="s">
        <v>96</v>
      </c>
      <c r="B4376" s="7">
        <v>46017</v>
      </c>
      <c r="C4376" s="8">
        <v>2143.4899999999998</v>
      </c>
      <c r="D4376" s="20">
        <v>7.1540999999999993E-2</v>
      </c>
      <c r="E4376" s="35" cm="1">
        <f t="array" ref="E4376">INDEX('Curva Juros'!$B$7:$B$73,MATCH(C4376,'Curva Juros'!$A$7:$A$73,1)) +
(C4376-INDEX('Curva Juros'!$A$7:$A$73,MATCH(C4376,'Curva Juros'!$A$7:$A$73,1))) *
(INDEX('Curva Juros'!$B$7:$B$73,MATCH(C4376,'Curva Juros'!$A$7:$A$73,1)+1) -
INDEX('Curva Juros'!$B$7:$B$73,MATCH(C4376,'Curva Juros'!$A$7:$A$73,1))) /
(INDEX('Curva Juros'!$A$7:$A$73,MATCH(C4376,'Curva Juros'!$A$7:$A$73,1)+1) -
INDEX('Curva Juros'!$A$7:$A$73,MATCH(C4376,'Curva Juros'!$A$7:$A$73,1)))</f>
        <v>7.4140215873015869</v>
      </c>
      <c r="F4376" s="24">
        <f t="shared" si="68"/>
        <v>-2.5992158730158699E-3</v>
      </c>
      <c r="G4376" s="24"/>
    </row>
    <row r="4377" spans="1:7" x14ac:dyDescent="0.25">
      <c r="A4377" s="3" t="s">
        <v>96</v>
      </c>
      <c r="B4377" s="4">
        <v>46024</v>
      </c>
      <c r="C4377" s="5">
        <v>2139.04</v>
      </c>
      <c r="D4377" s="19">
        <v>7.1627999999999997E-2</v>
      </c>
      <c r="E4377" s="35" cm="1">
        <f t="array" ref="E4377">INDEX('Curva Juros'!$B$7:$B$73,MATCH(C4377,'Curva Juros'!$A$7:$A$73,1)) +
(C4377-INDEX('Curva Juros'!$A$7:$A$73,MATCH(C4377,'Curva Juros'!$A$7:$A$73,1))) *
(INDEX('Curva Juros'!$B$7:$B$73,MATCH(C4377,'Curva Juros'!$A$7:$A$73,1)+1) -
INDEX('Curva Juros'!$B$7:$B$73,MATCH(C4377,'Curva Juros'!$A$7:$A$73,1))) /
(INDEX('Curva Juros'!$A$7:$A$73,MATCH(C4377,'Curva Juros'!$A$7:$A$73,1)+1) -
INDEX('Curva Juros'!$A$7:$A$73,MATCH(C4377,'Curva Juros'!$A$7:$A$73,1)))</f>
        <v>7.4151658412698414</v>
      </c>
      <c r="F4377" s="24">
        <f t="shared" si="68"/>
        <v>-2.5236584126984152E-3</v>
      </c>
      <c r="G4377" s="24"/>
    </row>
    <row r="4378" spans="1:7" x14ac:dyDescent="0.25">
      <c r="A4378" s="6" t="s">
        <v>96</v>
      </c>
      <c r="B4378" s="7">
        <v>46031</v>
      </c>
      <c r="C4378" s="8">
        <v>2134.86</v>
      </c>
      <c r="D4378" s="20">
        <v>7.1471000000000007E-2</v>
      </c>
      <c r="E4378" s="35" cm="1">
        <f t="array" ref="E4378">INDEX('Curva Juros'!$B$7:$B$73,MATCH(C4378,'Curva Juros'!$A$7:$A$73,1)) +
(C4378-INDEX('Curva Juros'!$A$7:$A$73,MATCH(C4378,'Curva Juros'!$A$7:$A$73,1))) *
(INDEX('Curva Juros'!$B$7:$B$73,MATCH(C4378,'Curva Juros'!$A$7:$A$73,1)+1) -
INDEX('Curva Juros'!$B$7:$B$73,MATCH(C4378,'Curva Juros'!$A$7:$A$73,1))) /
(INDEX('Curva Juros'!$A$7:$A$73,MATCH(C4378,'Curva Juros'!$A$7:$A$73,1)+1) -
INDEX('Curva Juros'!$A$7:$A$73,MATCH(C4378,'Curva Juros'!$A$7:$A$73,1)))</f>
        <v>7.4162473333333327</v>
      </c>
      <c r="F4378" s="24">
        <f t="shared" si="68"/>
        <v>-2.6914733333333191E-3</v>
      </c>
      <c r="G4378" s="24"/>
    </row>
    <row r="4379" spans="1:7" x14ac:dyDescent="0.25">
      <c r="A4379" s="3" t="s">
        <v>96</v>
      </c>
      <c r="B4379" s="4">
        <v>46038</v>
      </c>
      <c r="C4379" s="5">
        <v>2129.9499999999998</v>
      </c>
      <c r="D4379" s="19">
        <v>7.1454000000000004E-2</v>
      </c>
      <c r="E4379" s="35" cm="1">
        <f t="array" ref="E4379">INDEX('Curva Juros'!$B$7:$B$73,MATCH(C4379,'Curva Juros'!$A$7:$A$73,1)) +
(C4379-INDEX('Curva Juros'!$A$7:$A$73,MATCH(C4379,'Curva Juros'!$A$7:$A$73,1))) *
(INDEX('Curva Juros'!$B$7:$B$73,MATCH(C4379,'Curva Juros'!$A$7:$A$73,1)+1) -
INDEX('Curva Juros'!$B$7:$B$73,MATCH(C4379,'Curva Juros'!$A$7:$A$73,1))) /
(INDEX('Curva Juros'!$A$7:$A$73,MATCH(C4379,'Curva Juros'!$A$7:$A$73,1)+1) -
INDEX('Curva Juros'!$A$7:$A$73,MATCH(C4379,'Curva Juros'!$A$7:$A$73,1)))</f>
        <v>7.4175176984126985</v>
      </c>
      <c r="F4379" s="24">
        <f t="shared" si="68"/>
        <v>-2.7211769841269801E-3</v>
      </c>
      <c r="G4379" s="24"/>
    </row>
    <row r="4380" spans="1:7" x14ac:dyDescent="0.25">
      <c r="A4380" s="6" t="s">
        <v>96</v>
      </c>
      <c r="B4380" s="7">
        <v>46045</v>
      </c>
      <c r="C4380" s="8">
        <v>2133.2199999999998</v>
      </c>
      <c r="D4380" s="20">
        <v>6.9872000000000004E-2</v>
      </c>
      <c r="E4380" s="35" cm="1">
        <f t="array" ref="E4380">INDEX('Curva Juros'!$B$7:$B$73,MATCH(C4380,'Curva Juros'!$A$7:$A$73,1)) +
(C4380-INDEX('Curva Juros'!$A$7:$A$73,MATCH(C4380,'Curva Juros'!$A$7:$A$73,1))) *
(INDEX('Curva Juros'!$B$7:$B$73,MATCH(C4380,'Curva Juros'!$A$7:$A$73,1)+1) -
INDEX('Curva Juros'!$B$7:$B$73,MATCH(C4380,'Curva Juros'!$A$7:$A$73,1))) /
(INDEX('Curva Juros'!$A$7:$A$73,MATCH(C4380,'Curva Juros'!$A$7:$A$73,1)+1) -
INDEX('Curva Juros'!$A$7:$A$73,MATCH(C4380,'Curva Juros'!$A$7:$A$73,1)))</f>
        <v>7.4166716507936501</v>
      </c>
      <c r="F4380" s="24">
        <f t="shared" si="68"/>
        <v>-4.2947165079365024E-3</v>
      </c>
      <c r="G4380" s="24"/>
    </row>
    <row r="4381" spans="1:7" x14ac:dyDescent="0.25">
      <c r="A4381" s="3" t="s">
        <v>96</v>
      </c>
      <c r="B4381" s="4">
        <v>46052</v>
      </c>
      <c r="C4381" s="5">
        <v>2140.5700000000002</v>
      </c>
      <c r="D4381" s="19">
        <v>6.7505999999999997E-2</v>
      </c>
      <c r="E4381" s="35" cm="1">
        <f t="array" ref="E4381">INDEX('Curva Juros'!$B$7:$B$73,MATCH(C4381,'Curva Juros'!$A$7:$A$73,1)) +
(C4381-INDEX('Curva Juros'!$A$7:$A$73,MATCH(C4381,'Curva Juros'!$A$7:$A$73,1))) *
(INDEX('Curva Juros'!$B$7:$B$73,MATCH(C4381,'Curva Juros'!$A$7:$A$73,1)+1) -
INDEX('Curva Juros'!$B$7:$B$73,MATCH(C4381,'Curva Juros'!$A$7:$A$73,1))) /
(INDEX('Curva Juros'!$A$7:$A$73,MATCH(C4381,'Curva Juros'!$A$7:$A$73,1)+1) -
INDEX('Curva Juros'!$A$7:$A$73,MATCH(C4381,'Curva Juros'!$A$7:$A$73,1)))</f>
        <v>7.4147699841269841</v>
      </c>
      <c r="F4381" s="24">
        <f t="shared" si="68"/>
        <v>-6.6416998412698464E-3</v>
      </c>
      <c r="G4381" s="24"/>
    </row>
    <row r="4382" spans="1:7" x14ac:dyDescent="0.25">
      <c r="A4382" s="6" t="s">
        <v>96</v>
      </c>
      <c r="B4382" s="7">
        <v>46059</v>
      </c>
      <c r="C4382" s="8">
        <v>2127.25</v>
      </c>
      <c r="D4382" s="20">
        <v>6.9098999999999994E-2</v>
      </c>
      <c r="E4382" s="35" cm="1">
        <f t="array" ref="E4382">INDEX('Curva Juros'!$B$7:$B$73,MATCH(C4382,'Curva Juros'!$A$7:$A$73,1)) +
(C4382-INDEX('Curva Juros'!$A$7:$A$73,MATCH(C4382,'Curva Juros'!$A$7:$A$73,1))) *
(INDEX('Curva Juros'!$B$7:$B$73,MATCH(C4382,'Curva Juros'!$A$7:$A$73,1)+1) -
INDEX('Curva Juros'!$B$7:$B$73,MATCH(C4382,'Curva Juros'!$A$7:$A$73,1))) /
(INDEX('Curva Juros'!$A$7:$A$73,MATCH(C4382,'Curva Juros'!$A$7:$A$73,1)+1) -
INDEX('Curva Juros'!$A$7:$A$73,MATCH(C4382,'Curva Juros'!$A$7:$A$73,1)))</f>
        <v>7.4182162698412695</v>
      </c>
      <c r="F4382" s="24">
        <f t="shared" si="68"/>
        <v>-5.0831626984127048E-3</v>
      </c>
      <c r="G4382" s="24"/>
    </row>
    <row r="4383" spans="1:7" x14ac:dyDescent="0.25">
      <c r="A4383" s="3" t="s">
        <v>96</v>
      </c>
      <c r="B4383" s="4">
        <v>46066</v>
      </c>
      <c r="C4383" s="5">
        <v>2123.9299999999998</v>
      </c>
      <c r="D4383" s="19">
        <v>6.8778000000000006E-2</v>
      </c>
      <c r="E4383" s="35" cm="1">
        <f t="array" ref="E4383">INDEX('Curva Juros'!$B$7:$B$73,MATCH(C4383,'Curva Juros'!$A$7:$A$73,1)) +
(C4383-INDEX('Curva Juros'!$A$7:$A$73,MATCH(C4383,'Curva Juros'!$A$7:$A$73,1))) *
(INDEX('Curva Juros'!$B$7:$B$73,MATCH(C4383,'Curva Juros'!$A$7:$A$73,1)+1) -
INDEX('Curva Juros'!$B$7:$B$73,MATCH(C4383,'Curva Juros'!$A$7:$A$73,1))) /
(INDEX('Curva Juros'!$A$7:$A$73,MATCH(C4383,'Curva Juros'!$A$7:$A$73,1)+1) -
INDEX('Curva Juros'!$A$7:$A$73,MATCH(C4383,'Curva Juros'!$A$7:$A$73,1)))</f>
        <v>7.4190752539682538</v>
      </c>
      <c r="F4383" s="24">
        <f t="shared" si="68"/>
        <v>-5.4127525396825277E-3</v>
      </c>
      <c r="G4383" s="24"/>
    </row>
    <row r="4384" spans="1:7" x14ac:dyDescent="0.25">
      <c r="A4384" s="6" t="s">
        <v>96</v>
      </c>
      <c r="B4384" s="7">
        <v>46073</v>
      </c>
      <c r="C4384" s="8">
        <v>2122</v>
      </c>
      <c r="D4384" s="20">
        <v>6.8572999999999995E-2</v>
      </c>
      <c r="E4384" s="35" cm="1">
        <f t="array" ref="E4384">INDEX('Curva Juros'!$B$7:$B$73,MATCH(C4384,'Curva Juros'!$A$7:$A$73,1)) +
(C4384-INDEX('Curva Juros'!$A$7:$A$73,MATCH(C4384,'Curva Juros'!$A$7:$A$73,1))) *
(INDEX('Curva Juros'!$B$7:$B$73,MATCH(C4384,'Curva Juros'!$A$7:$A$73,1)+1) -
INDEX('Curva Juros'!$B$7:$B$73,MATCH(C4384,'Curva Juros'!$A$7:$A$73,1))) /
(INDEX('Curva Juros'!$A$7:$A$73,MATCH(C4384,'Curva Juros'!$A$7:$A$73,1)+1) -
INDEX('Curva Juros'!$A$7:$A$73,MATCH(C4384,'Curva Juros'!$A$7:$A$73,1)))</f>
        <v>7.4195746031746026</v>
      </c>
      <c r="F4384" s="24">
        <f t="shared" si="68"/>
        <v>-5.6227460317460343E-3</v>
      </c>
      <c r="G4384" s="24"/>
    </row>
    <row r="4385" spans="1:7" x14ac:dyDescent="0.25">
      <c r="A4385" s="3" t="s">
        <v>96</v>
      </c>
      <c r="B4385" s="4">
        <v>46080</v>
      </c>
      <c r="C4385" s="5">
        <v>2124.1999999999998</v>
      </c>
      <c r="D4385" s="19">
        <v>6.7192000000000002E-2</v>
      </c>
      <c r="E4385" s="35" cm="1">
        <f t="array" ref="E4385">INDEX('Curva Juros'!$B$7:$B$73,MATCH(C4385,'Curva Juros'!$A$7:$A$73,1)) +
(C4385-INDEX('Curva Juros'!$A$7:$A$73,MATCH(C4385,'Curva Juros'!$A$7:$A$73,1))) *
(INDEX('Curva Juros'!$B$7:$B$73,MATCH(C4385,'Curva Juros'!$A$7:$A$73,1)+1) -
INDEX('Curva Juros'!$B$7:$B$73,MATCH(C4385,'Curva Juros'!$A$7:$A$73,1))) /
(INDEX('Curva Juros'!$A$7:$A$73,MATCH(C4385,'Curva Juros'!$A$7:$A$73,1)+1) -
INDEX('Curva Juros'!$A$7:$A$73,MATCH(C4385,'Curva Juros'!$A$7:$A$73,1)))</f>
        <v>7.4190053968253968</v>
      </c>
      <c r="F4385" s="24">
        <f t="shared" si="68"/>
        <v>-6.9980539682539672E-3</v>
      </c>
      <c r="G4385" s="24"/>
    </row>
    <row r="4386" spans="1:7" x14ac:dyDescent="0.25">
      <c r="A4386" s="6" t="s">
        <v>97</v>
      </c>
      <c r="B4386" s="7">
        <v>45723</v>
      </c>
      <c r="C4386" s="8">
        <v>1355.99</v>
      </c>
      <c r="D4386" s="20">
        <v>8.2977999999999996E-2</v>
      </c>
      <c r="E4386" s="35" cm="1">
        <f t="array" ref="E4386">INDEX('Curva Juros'!$B$7:$B$73,MATCH(C4386,'Curva Juros'!$A$7:$A$73,1)) +
(C4386-INDEX('Curva Juros'!$A$7:$A$73,MATCH(C4386,'Curva Juros'!$A$7:$A$73,1))) *
(INDEX('Curva Juros'!$B$7:$B$73,MATCH(C4386,'Curva Juros'!$A$7:$A$73,1)+1) -
INDEX('Curva Juros'!$B$7:$B$73,MATCH(C4386,'Curva Juros'!$A$7:$A$73,1))) /
(INDEX('Curva Juros'!$A$7:$A$73,MATCH(C4386,'Curva Juros'!$A$7:$A$73,1)+1) -
INDEX('Curva Juros'!$A$7:$A$73,MATCH(C4386,'Curva Juros'!$A$7:$A$73,1)))</f>
        <v>7.607620920634921</v>
      </c>
      <c r="F4386" s="24">
        <f t="shared" si="68"/>
        <v>6.9017907936507888E-3</v>
      </c>
      <c r="G4386" s="24"/>
    </row>
    <row r="4387" spans="1:7" x14ac:dyDescent="0.25">
      <c r="A4387" s="3" t="s">
        <v>97</v>
      </c>
      <c r="B4387" s="4">
        <v>45730</v>
      </c>
      <c r="C4387" s="5">
        <v>1350.3</v>
      </c>
      <c r="D4387" s="19">
        <v>8.3940000000000001E-2</v>
      </c>
      <c r="E4387" s="35" cm="1">
        <f t="array" ref="E4387">INDEX('Curva Juros'!$B$7:$B$73,MATCH(C4387,'Curva Juros'!$A$7:$A$73,1)) +
(C4387-INDEX('Curva Juros'!$A$7:$A$73,MATCH(C4387,'Curva Juros'!$A$7:$A$73,1))) *
(INDEX('Curva Juros'!$B$7:$B$73,MATCH(C4387,'Curva Juros'!$A$7:$A$73,1)+1) -
INDEX('Curva Juros'!$B$7:$B$73,MATCH(C4387,'Curva Juros'!$A$7:$A$73,1))) /
(INDEX('Curva Juros'!$A$7:$A$73,MATCH(C4387,'Curva Juros'!$A$7:$A$73,1)+1) -
INDEX('Curva Juros'!$A$7:$A$73,MATCH(C4387,'Curva Juros'!$A$7:$A$73,1)))</f>
        <v>7.6086866666666673</v>
      </c>
      <c r="F4387" s="24">
        <f t="shared" si="68"/>
        <v>7.8531333333333314E-3</v>
      </c>
      <c r="G4387" s="24"/>
    </row>
    <row r="4388" spans="1:7" x14ac:dyDescent="0.25">
      <c r="A4388" s="6" t="s">
        <v>97</v>
      </c>
      <c r="B4388" s="7">
        <v>45737</v>
      </c>
      <c r="C4388" s="8">
        <v>1344.34</v>
      </c>
      <c r="D4388" s="20">
        <v>8.5258E-2</v>
      </c>
      <c r="E4388" s="35" cm="1">
        <f t="array" ref="E4388">INDEX('Curva Juros'!$B$7:$B$73,MATCH(C4388,'Curva Juros'!$A$7:$A$73,1)) +
(C4388-INDEX('Curva Juros'!$A$7:$A$73,MATCH(C4388,'Curva Juros'!$A$7:$A$73,1))) *
(INDEX('Curva Juros'!$B$7:$B$73,MATCH(C4388,'Curva Juros'!$A$7:$A$73,1)+1) -
INDEX('Curva Juros'!$B$7:$B$73,MATCH(C4388,'Curva Juros'!$A$7:$A$73,1))) /
(INDEX('Curva Juros'!$A$7:$A$73,MATCH(C4388,'Curva Juros'!$A$7:$A$73,1)+1) -
INDEX('Curva Juros'!$A$7:$A$73,MATCH(C4388,'Curva Juros'!$A$7:$A$73,1)))</f>
        <v>7.6098029841269845</v>
      </c>
      <c r="F4388" s="24">
        <f t="shared" si="68"/>
        <v>9.1599701587301574E-3</v>
      </c>
      <c r="G4388" s="24"/>
    </row>
    <row r="4389" spans="1:7" x14ac:dyDescent="0.25">
      <c r="A4389" s="3" t="s">
        <v>97</v>
      </c>
      <c r="B4389" s="4">
        <v>45744</v>
      </c>
      <c r="C4389" s="5">
        <v>1339.62</v>
      </c>
      <c r="D4389" s="19">
        <v>8.4875000000000006E-2</v>
      </c>
      <c r="E4389" s="35" cm="1">
        <f t="array" ref="E4389">INDEX('Curva Juros'!$B$7:$B$73,MATCH(C4389,'Curva Juros'!$A$7:$A$73,1)) +
(C4389-INDEX('Curva Juros'!$A$7:$A$73,MATCH(C4389,'Curva Juros'!$A$7:$A$73,1))) *
(INDEX('Curva Juros'!$B$7:$B$73,MATCH(C4389,'Curva Juros'!$A$7:$A$73,1)+1) -
INDEX('Curva Juros'!$B$7:$B$73,MATCH(C4389,'Curva Juros'!$A$7:$A$73,1))) /
(INDEX('Curva Juros'!$A$7:$A$73,MATCH(C4389,'Curva Juros'!$A$7:$A$73,1)+1) -
INDEX('Curva Juros'!$A$7:$A$73,MATCH(C4389,'Curva Juros'!$A$7:$A$73,1)))</f>
        <v>7.6106870476190478</v>
      </c>
      <c r="F4389" s="24">
        <f t="shared" si="68"/>
        <v>8.768129523809523E-3</v>
      </c>
      <c r="G4389" s="24"/>
    </row>
    <row r="4390" spans="1:7" x14ac:dyDescent="0.25">
      <c r="A4390" s="6" t="s">
        <v>97</v>
      </c>
      <c r="B4390" s="7">
        <v>45751</v>
      </c>
      <c r="C4390" s="8">
        <v>1336.21</v>
      </c>
      <c r="D4390" s="20">
        <v>8.2683000000000006E-2</v>
      </c>
      <c r="E4390" s="35" cm="1">
        <f t="array" ref="E4390">INDEX('Curva Juros'!$B$7:$B$73,MATCH(C4390,'Curva Juros'!$A$7:$A$73,1)) +
(C4390-INDEX('Curva Juros'!$A$7:$A$73,MATCH(C4390,'Curva Juros'!$A$7:$A$73,1))) *
(INDEX('Curva Juros'!$B$7:$B$73,MATCH(C4390,'Curva Juros'!$A$7:$A$73,1)+1) -
INDEX('Curva Juros'!$B$7:$B$73,MATCH(C4390,'Curva Juros'!$A$7:$A$73,1))) /
(INDEX('Curva Juros'!$A$7:$A$73,MATCH(C4390,'Curva Juros'!$A$7:$A$73,1)+1) -
INDEX('Curva Juros'!$A$7:$A$73,MATCH(C4390,'Curva Juros'!$A$7:$A$73,1)))</f>
        <v>7.6113257460317465</v>
      </c>
      <c r="F4390" s="24">
        <f t="shared" si="68"/>
        <v>6.5697425396825382E-3</v>
      </c>
      <c r="G4390" s="24"/>
    </row>
    <row r="4391" spans="1:7" x14ac:dyDescent="0.25">
      <c r="A4391" s="3" t="s">
        <v>97</v>
      </c>
      <c r="B4391" s="4">
        <v>45758</v>
      </c>
      <c r="C4391" s="5">
        <v>1330.35</v>
      </c>
      <c r="D4391" s="19">
        <v>8.3862999999999993E-2</v>
      </c>
      <c r="E4391" s="35" cm="1">
        <f t="array" ref="E4391">INDEX('Curva Juros'!$B$7:$B$73,MATCH(C4391,'Curva Juros'!$A$7:$A$73,1)) +
(C4391-INDEX('Curva Juros'!$A$7:$A$73,MATCH(C4391,'Curva Juros'!$A$7:$A$73,1))) *
(INDEX('Curva Juros'!$B$7:$B$73,MATCH(C4391,'Curva Juros'!$A$7:$A$73,1)+1) -
INDEX('Curva Juros'!$B$7:$B$73,MATCH(C4391,'Curva Juros'!$A$7:$A$73,1))) /
(INDEX('Curva Juros'!$A$7:$A$73,MATCH(C4391,'Curva Juros'!$A$7:$A$73,1)+1) -
INDEX('Curva Juros'!$A$7:$A$73,MATCH(C4391,'Curva Juros'!$A$7:$A$73,1)))</f>
        <v>7.612423333333334</v>
      </c>
      <c r="F4391" s="24">
        <f t="shared" si="68"/>
        <v>7.7387666666666466E-3</v>
      </c>
      <c r="G4391" s="24"/>
    </row>
    <row r="4392" spans="1:7" x14ac:dyDescent="0.25">
      <c r="A4392" s="6" t="s">
        <v>97</v>
      </c>
      <c r="B4392" s="7">
        <v>45764</v>
      </c>
      <c r="C4392" s="8">
        <v>1326.55</v>
      </c>
      <c r="D4392" s="20">
        <v>8.3595000000000003E-2</v>
      </c>
      <c r="E4392" s="35" cm="1">
        <f t="array" ref="E4392">INDEX('Curva Juros'!$B$7:$B$73,MATCH(C4392,'Curva Juros'!$A$7:$A$73,1)) +
(C4392-INDEX('Curva Juros'!$A$7:$A$73,MATCH(C4392,'Curva Juros'!$A$7:$A$73,1))) *
(INDEX('Curva Juros'!$B$7:$B$73,MATCH(C4392,'Curva Juros'!$A$7:$A$73,1)+1) -
INDEX('Curva Juros'!$B$7:$B$73,MATCH(C4392,'Curva Juros'!$A$7:$A$73,1))) /
(INDEX('Curva Juros'!$A$7:$A$73,MATCH(C4392,'Curva Juros'!$A$7:$A$73,1)+1) -
INDEX('Curva Juros'!$A$7:$A$73,MATCH(C4392,'Curva Juros'!$A$7:$A$73,1)))</f>
        <v>7.6131350793650796</v>
      </c>
      <c r="F4392" s="24">
        <f t="shared" si="68"/>
        <v>7.4636492063492044E-3</v>
      </c>
      <c r="G4392" s="24"/>
    </row>
    <row r="4393" spans="1:7" x14ac:dyDescent="0.25">
      <c r="A4393" s="3" t="s">
        <v>97</v>
      </c>
      <c r="B4393" s="4">
        <v>45772</v>
      </c>
      <c r="C4393" s="5">
        <v>1323.57</v>
      </c>
      <c r="D4393" s="19">
        <v>8.2182000000000005E-2</v>
      </c>
      <c r="E4393" s="35" cm="1">
        <f t="array" ref="E4393">INDEX('Curva Juros'!$B$7:$B$73,MATCH(C4393,'Curva Juros'!$A$7:$A$73,1)) +
(C4393-INDEX('Curva Juros'!$A$7:$A$73,MATCH(C4393,'Curva Juros'!$A$7:$A$73,1))) *
(INDEX('Curva Juros'!$B$7:$B$73,MATCH(C4393,'Curva Juros'!$A$7:$A$73,1)+1) -
INDEX('Curva Juros'!$B$7:$B$73,MATCH(C4393,'Curva Juros'!$A$7:$A$73,1))) /
(INDEX('Curva Juros'!$A$7:$A$73,MATCH(C4393,'Curva Juros'!$A$7:$A$73,1)+1) -
INDEX('Curva Juros'!$A$7:$A$73,MATCH(C4393,'Curva Juros'!$A$7:$A$73,1)))</f>
        <v>7.6136932380952382</v>
      </c>
      <c r="F4393" s="24">
        <f t="shared" si="68"/>
        <v>6.0450676190476199E-3</v>
      </c>
      <c r="G4393" s="24"/>
    </row>
    <row r="4394" spans="1:7" x14ac:dyDescent="0.25">
      <c r="A4394" s="6" t="s">
        <v>97</v>
      </c>
      <c r="B4394" s="7">
        <v>45779</v>
      </c>
      <c r="C4394" s="8">
        <v>1320.54</v>
      </c>
      <c r="D4394" s="20">
        <v>8.0846000000000001E-2</v>
      </c>
      <c r="E4394" s="35" cm="1">
        <f t="array" ref="E4394">INDEX('Curva Juros'!$B$7:$B$73,MATCH(C4394,'Curva Juros'!$A$7:$A$73,1)) +
(C4394-INDEX('Curva Juros'!$A$7:$A$73,MATCH(C4394,'Curva Juros'!$A$7:$A$73,1))) *
(INDEX('Curva Juros'!$B$7:$B$73,MATCH(C4394,'Curva Juros'!$A$7:$A$73,1)+1) -
INDEX('Curva Juros'!$B$7:$B$73,MATCH(C4394,'Curva Juros'!$A$7:$A$73,1))) /
(INDEX('Curva Juros'!$A$7:$A$73,MATCH(C4394,'Curva Juros'!$A$7:$A$73,1)+1) -
INDEX('Curva Juros'!$A$7:$A$73,MATCH(C4394,'Curva Juros'!$A$7:$A$73,1)))</f>
        <v>7.6142607619047622</v>
      </c>
      <c r="F4394" s="24">
        <f t="shared" si="68"/>
        <v>4.7033923809523814E-3</v>
      </c>
      <c r="G4394" s="24"/>
    </row>
    <row r="4395" spans="1:7" x14ac:dyDescent="0.25">
      <c r="A4395" s="3" t="s">
        <v>97</v>
      </c>
      <c r="B4395" s="4">
        <v>45786</v>
      </c>
      <c r="C4395" s="5">
        <v>1316</v>
      </c>
      <c r="D4395" s="19">
        <v>8.0209000000000003E-2</v>
      </c>
      <c r="E4395" s="35" cm="1">
        <f t="array" ref="E4395">INDEX('Curva Juros'!$B$7:$B$73,MATCH(C4395,'Curva Juros'!$A$7:$A$73,1)) +
(C4395-INDEX('Curva Juros'!$A$7:$A$73,MATCH(C4395,'Curva Juros'!$A$7:$A$73,1))) *
(INDEX('Curva Juros'!$B$7:$B$73,MATCH(C4395,'Curva Juros'!$A$7:$A$73,1)+1) -
INDEX('Curva Juros'!$B$7:$B$73,MATCH(C4395,'Curva Juros'!$A$7:$A$73,1))) /
(INDEX('Curva Juros'!$A$7:$A$73,MATCH(C4395,'Curva Juros'!$A$7:$A$73,1)+1) -
INDEX('Curva Juros'!$A$7:$A$73,MATCH(C4395,'Curva Juros'!$A$7:$A$73,1)))</f>
        <v>7.6151111111111112</v>
      </c>
      <c r="F4395" s="24">
        <f t="shared" si="68"/>
        <v>4.0578888888888887E-3</v>
      </c>
      <c r="G4395" s="24"/>
    </row>
    <row r="4396" spans="1:7" x14ac:dyDescent="0.25">
      <c r="A4396" s="6" t="s">
        <v>97</v>
      </c>
      <c r="B4396" s="7">
        <v>45793</v>
      </c>
      <c r="C4396" s="8">
        <v>1310.45</v>
      </c>
      <c r="D4396" s="20">
        <v>8.0961000000000005E-2</v>
      </c>
      <c r="E4396" s="35" cm="1">
        <f t="array" ref="E4396">INDEX('Curva Juros'!$B$7:$B$73,MATCH(C4396,'Curva Juros'!$A$7:$A$73,1)) +
(C4396-INDEX('Curva Juros'!$A$7:$A$73,MATCH(C4396,'Curva Juros'!$A$7:$A$73,1))) *
(INDEX('Curva Juros'!$B$7:$B$73,MATCH(C4396,'Curva Juros'!$A$7:$A$73,1)+1) -
INDEX('Curva Juros'!$B$7:$B$73,MATCH(C4396,'Curva Juros'!$A$7:$A$73,1))) /
(INDEX('Curva Juros'!$A$7:$A$73,MATCH(C4396,'Curva Juros'!$A$7:$A$73,1)+1) -
INDEX('Curva Juros'!$A$7:$A$73,MATCH(C4396,'Curva Juros'!$A$7:$A$73,1)))</f>
        <v>7.6161506349206354</v>
      </c>
      <c r="F4396" s="24">
        <f t="shared" si="68"/>
        <v>4.799493650793657E-3</v>
      </c>
      <c r="G4396" s="24"/>
    </row>
    <row r="4397" spans="1:7" x14ac:dyDescent="0.25">
      <c r="A4397" s="3" t="s">
        <v>97</v>
      </c>
      <c r="B4397" s="4">
        <v>45800</v>
      </c>
      <c r="C4397" s="5">
        <v>1305.57</v>
      </c>
      <c r="D4397" s="19">
        <v>8.0796000000000007E-2</v>
      </c>
      <c r="E4397" s="35" cm="1">
        <f t="array" ref="E4397">INDEX('Curva Juros'!$B$7:$B$73,MATCH(C4397,'Curva Juros'!$A$7:$A$73,1)) +
(C4397-INDEX('Curva Juros'!$A$7:$A$73,MATCH(C4397,'Curva Juros'!$A$7:$A$73,1))) *
(INDEX('Curva Juros'!$B$7:$B$73,MATCH(C4397,'Curva Juros'!$A$7:$A$73,1)+1) -
INDEX('Curva Juros'!$B$7:$B$73,MATCH(C4397,'Curva Juros'!$A$7:$A$73,1))) /
(INDEX('Curva Juros'!$A$7:$A$73,MATCH(C4397,'Curva Juros'!$A$7:$A$73,1)+1) -
INDEX('Curva Juros'!$A$7:$A$73,MATCH(C4397,'Curva Juros'!$A$7:$A$73,1)))</f>
        <v>7.6170646666666668</v>
      </c>
      <c r="F4397" s="24">
        <f t="shared" si="68"/>
        <v>4.6253533333333319E-3</v>
      </c>
      <c r="G4397" s="24"/>
    </row>
    <row r="4398" spans="1:7" x14ac:dyDescent="0.25">
      <c r="A4398" s="6" t="s">
        <v>97</v>
      </c>
      <c r="B4398" s="7">
        <v>45807</v>
      </c>
      <c r="C4398" s="8">
        <v>1300.29</v>
      </c>
      <c r="D4398" s="20">
        <v>8.1186999999999995E-2</v>
      </c>
      <c r="E4398" s="35" cm="1">
        <f t="array" ref="E4398">INDEX('Curva Juros'!$B$7:$B$73,MATCH(C4398,'Curva Juros'!$A$7:$A$73,1)) +
(C4398-INDEX('Curva Juros'!$A$7:$A$73,MATCH(C4398,'Curva Juros'!$A$7:$A$73,1))) *
(INDEX('Curva Juros'!$B$7:$B$73,MATCH(C4398,'Curva Juros'!$A$7:$A$73,1)+1) -
INDEX('Curva Juros'!$B$7:$B$73,MATCH(C4398,'Curva Juros'!$A$7:$A$73,1))) /
(INDEX('Curva Juros'!$A$7:$A$73,MATCH(C4398,'Curva Juros'!$A$7:$A$73,1)+1) -
INDEX('Curva Juros'!$A$7:$A$73,MATCH(C4398,'Curva Juros'!$A$7:$A$73,1)))</f>
        <v>7.6180536190476191</v>
      </c>
      <c r="F4398" s="24">
        <f t="shared" si="68"/>
        <v>5.0064638095237979E-3</v>
      </c>
      <c r="G4398" s="24"/>
    </row>
    <row r="4399" spans="1:7" x14ac:dyDescent="0.25">
      <c r="A4399" s="3" t="s">
        <v>97</v>
      </c>
      <c r="B4399" s="4">
        <v>45814</v>
      </c>
      <c r="C4399" s="5">
        <v>1295.55</v>
      </c>
      <c r="D4399" s="19">
        <v>8.0824999999999994E-2</v>
      </c>
      <c r="E4399" s="35" cm="1">
        <f t="array" ref="E4399">INDEX('Curva Juros'!$B$7:$B$73,MATCH(C4399,'Curva Juros'!$A$7:$A$73,1)) +
(C4399-INDEX('Curva Juros'!$A$7:$A$73,MATCH(C4399,'Curva Juros'!$A$7:$A$73,1))) *
(INDEX('Curva Juros'!$B$7:$B$73,MATCH(C4399,'Curva Juros'!$A$7:$A$73,1)+1) -
INDEX('Curva Juros'!$B$7:$B$73,MATCH(C4399,'Curva Juros'!$A$7:$A$73,1))) /
(INDEX('Curva Juros'!$A$7:$A$73,MATCH(C4399,'Curva Juros'!$A$7:$A$73,1)+1) -
INDEX('Curva Juros'!$A$7:$A$73,MATCH(C4399,'Curva Juros'!$A$7:$A$73,1)))</f>
        <v>7.6189414285714285</v>
      </c>
      <c r="F4399" s="24">
        <f t="shared" si="68"/>
        <v>4.6355857142857115E-3</v>
      </c>
      <c r="G4399" s="24"/>
    </row>
    <row r="4400" spans="1:7" x14ac:dyDescent="0.25">
      <c r="A4400" s="6" t="s">
        <v>97</v>
      </c>
      <c r="B4400" s="7">
        <v>45821</v>
      </c>
      <c r="C4400" s="8">
        <v>1290.21</v>
      </c>
      <c r="D4400" s="20">
        <v>8.1291000000000002E-2</v>
      </c>
      <c r="E4400" s="35" cm="1">
        <f t="array" ref="E4400">INDEX('Curva Juros'!$B$7:$B$73,MATCH(C4400,'Curva Juros'!$A$7:$A$73,1)) +
(C4400-INDEX('Curva Juros'!$A$7:$A$73,MATCH(C4400,'Curva Juros'!$A$7:$A$73,1))) *
(INDEX('Curva Juros'!$B$7:$B$73,MATCH(C4400,'Curva Juros'!$A$7:$A$73,1)+1) -
INDEX('Curva Juros'!$B$7:$B$73,MATCH(C4400,'Curva Juros'!$A$7:$A$73,1))) /
(INDEX('Curva Juros'!$A$7:$A$73,MATCH(C4400,'Curva Juros'!$A$7:$A$73,1)+1) -
INDEX('Curva Juros'!$A$7:$A$73,MATCH(C4400,'Curva Juros'!$A$7:$A$73,1)))</f>
        <v>7.6199416190476192</v>
      </c>
      <c r="F4400" s="24">
        <f t="shared" si="68"/>
        <v>5.0915838095238058E-3</v>
      </c>
      <c r="G4400" s="24"/>
    </row>
    <row r="4401" spans="1:7" x14ac:dyDescent="0.25">
      <c r="A4401" s="3" t="s">
        <v>97</v>
      </c>
      <c r="B4401" s="4">
        <v>45828</v>
      </c>
      <c r="C4401" s="5">
        <v>1286.95</v>
      </c>
      <c r="D4401" s="19">
        <v>8.0268999999999993E-2</v>
      </c>
      <c r="E4401" s="35" cm="1">
        <f t="array" ref="E4401">INDEX('Curva Juros'!$B$7:$B$73,MATCH(C4401,'Curva Juros'!$A$7:$A$73,1)) +
(C4401-INDEX('Curva Juros'!$A$7:$A$73,MATCH(C4401,'Curva Juros'!$A$7:$A$73,1))) *
(INDEX('Curva Juros'!$B$7:$B$73,MATCH(C4401,'Curva Juros'!$A$7:$A$73,1)+1) -
INDEX('Curva Juros'!$B$7:$B$73,MATCH(C4401,'Curva Juros'!$A$7:$A$73,1))) /
(INDEX('Curva Juros'!$A$7:$A$73,MATCH(C4401,'Curva Juros'!$A$7:$A$73,1)+1) -
INDEX('Curva Juros'!$A$7:$A$73,MATCH(C4401,'Curva Juros'!$A$7:$A$73,1)))</f>
        <v>7.6205522222222228</v>
      </c>
      <c r="F4401" s="24">
        <f t="shared" si="68"/>
        <v>4.0634777777777686E-3</v>
      </c>
      <c r="G4401" s="24"/>
    </row>
    <row r="4402" spans="1:7" x14ac:dyDescent="0.25">
      <c r="A4402" s="6" t="s">
        <v>97</v>
      </c>
      <c r="B4402" s="7">
        <v>45835</v>
      </c>
      <c r="C4402" s="8">
        <v>1281.54</v>
      </c>
      <c r="D4402" s="20">
        <v>8.0835000000000004E-2</v>
      </c>
      <c r="E4402" s="35" cm="1">
        <f t="array" ref="E4402">INDEX('Curva Juros'!$B$7:$B$73,MATCH(C4402,'Curva Juros'!$A$7:$A$73,1)) +
(C4402-INDEX('Curva Juros'!$A$7:$A$73,MATCH(C4402,'Curva Juros'!$A$7:$A$73,1))) *
(INDEX('Curva Juros'!$B$7:$B$73,MATCH(C4402,'Curva Juros'!$A$7:$A$73,1)+1) -
INDEX('Curva Juros'!$B$7:$B$73,MATCH(C4402,'Curva Juros'!$A$7:$A$73,1))) /
(INDEX('Curva Juros'!$A$7:$A$73,MATCH(C4402,'Curva Juros'!$A$7:$A$73,1)+1) -
INDEX('Curva Juros'!$A$7:$A$73,MATCH(C4402,'Curva Juros'!$A$7:$A$73,1)))</f>
        <v>7.6215655238095241</v>
      </c>
      <c r="F4402" s="24">
        <f t="shared" si="68"/>
        <v>4.619344761904759E-3</v>
      </c>
      <c r="G4402" s="24"/>
    </row>
    <row r="4403" spans="1:7" x14ac:dyDescent="0.25">
      <c r="A4403" s="3" t="s">
        <v>97</v>
      </c>
      <c r="B4403" s="4">
        <v>45842</v>
      </c>
      <c r="C4403" s="5">
        <v>1276.6199999999999</v>
      </c>
      <c r="D4403" s="19">
        <v>8.0730999999999997E-2</v>
      </c>
      <c r="E4403" s="35" cm="1">
        <f t="array" ref="E4403">INDEX('Curva Juros'!$B$7:$B$73,MATCH(C4403,'Curva Juros'!$A$7:$A$73,1)) +
(C4403-INDEX('Curva Juros'!$A$7:$A$73,MATCH(C4403,'Curva Juros'!$A$7:$A$73,1))) *
(INDEX('Curva Juros'!$B$7:$B$73,MATCH(C4403,'Curva Juros'!$A$7:$A$73,1)+1) -
INDEX('Curva Juros'!$B$7:$B$73,MATCH(C4403,'Curva Juros'!$A$7:$A$73,1))) /
(INDEX('Curva Juros'!$A$7:$A$73,MATCH(C4403,'Curva Juros'!$A$7:$A$73,1)+1) -
INDEX('Curva Juros'!$A$7:$A$73,MATCH(C4403,'Curva Juros'!$A$7:$A$73,1)))</f>
        <v>7.6224870476190478</v>
      </c>
      <c r="F4403" s="24">
        <f t="shared" si="68"/>
        <v>4.5061295238095211E-3</v>
      </c>
      <c r="G4403" s="24"/>
    </row>
    <row r="4404" spans="1:7" x14ac:dyDescent="0.25">
      <c r="A4404" s="6" t="s">
        <v>97</v>
      </c>
      <c r="B4404" s="7">
        <v>45849</v>
      </c>
      <c r="C4404" s="8">
        <v>1270.06</v>
      </c>
      <c r="D4404" s="20">
        <v>8.2883999999999999E-2</v>
      </c>
      <c r="E4404" s="35" cm="1">
        <f t="array" ref="E4404">INDEX('Curva Juros'!$B$7:$B$73,MATCH(C4404,'Curva Juros'!$A$7:$A$73,1)) +
(C4404-INDEX('Curva Juros'!$A$7:$A$73,MATCH(C4404,'Curva Juros'!$A$7:$A$73,1))) *
(INDEX('Curva Juros'!$B$7:$B$73,MATCH(C4404,'Curva Juros'!$A$7:$A$73,1)+1) -
INDEX('Curva Juros'!$B$7:$B$73,MATCH(C4404,'Curva Juros'!$A$7:$A$73,1))) /
(INDEX('Curva Juros'!$A$7:$A$73,MATCH(C4404,'Curva Juros'!$A$7:$A$73,1)+1) -
INDEX('Curva Juros'!$A$7:$A$73,MATCH(C4404,'Curva Juros'!$A$7:$A$73,1)))</f>
        <v>7.6237157460317464</v>
      </c>
      <c r="F4404" s="24">
        <f t="shared" si="68"/>
        <v>6.6468425396825348E-3</v>
      </c>
      <c r="G4404" s="24"/>
    </row>
    <row r="4405" spans="1:7" x14ac:dyDescent="0.25">
      <c r="A4405" s="3" t="s">
        <v>97</v>
      </c>
      <c r="B4405" s="4">
        <v>45856</v>
      </c>
      <c r="C4405" s="5">
        <v>1299.28</v>
      </c>
      <c r="D4405" s="19">
        <v>8.4654999999999994E-2</v>
      </c>
      <c r="E4405" s="35" cm="1">
        <f t="array" ref="E4405">INDEX('Curva Juros'!$B$7:$B$73,MATCH(C4405,'Curva Juros'!$A$7:$A$73,1)) +
(C4405-INDEX('Curva Juros'!$A$7:$A$73,MATCH(C4405,'Curva Juros'!$A$7:$A$73,1))) *
(INDEX('Curva Juros'!$B$7:$B$73,MATCH(C4405,'Curva Juros'!$A$7:$A$73,1)+1) -
INDEX('Curva Juros'!$B$7:$B$73,MATCH(C4405,'Curva Juros'!$A$7:$A$73,1))) /
(INDEX('Curva Juros'!$A$7:$A$73,MATCH(C4405,'Curva Juros'!$A$7:$A$73,1)+1) -
INDEX('Curva Juros'!$A$7:$A$73,MATCH(C4405,'Curva Juros'!$A$7:$A$73,1)))</f>
        <v>7.6182427936507944</v>
      </c>
      <c r="F4405" s="24">
        <f t="shared" si="68"/>
        <v>8.4725720634920565E-3</v>
      </c>
      <c r="G4405" s="24"/>
    </row>
    <row r="4406" spans="1:7" x14ac:dyDescent="0.25">
      <c r="A4406" s="6" t="s">
        <v>97</v>
      </c>
      <c r="B4406" s="7">
        <v>45863</v>
      </c>
      <c r="C4406" s="8">
        <v>1293.8499999999999</v>
      </c>
      <c r="D4406" s="20">
        <v>8.5390999999999995E-2</v>
      </c>
      <c r="E4406" s="35" cm="1">
        <f t="array" ref="E4406">INDEX('Curva Juros'!$B$7:$B$73,MATCH(C4406,'Curva Juros'!$A$7:$A$73,1)) +
(C4406-INDEX('Curva Juros'!$A$7:$A$73,MATCH(C4406,'Curva Juros'!$A$7:$A$73,1))) *
(INDEX('Curva Juros'!$B$7:$B$73,MATCH(C4406,'Curva Juros'!$A$7:$A$73,1)+1) -
INDEX('Curva Juros'!$B$7:$B$73,MATCH(C4406,'Curva Juros'!$A$7:$A$73,1))) /
(INDEX('Curva Juros'!$A$7:$A$73,MATCH(C4406,'Curva Juros'!$A$7:$A$73,1)+1) -
INDEX('Curva Juros'!$A$7:$A$73,MATCH(C4406,'Curva Juros'!$A$7:$A$73,1)))</f>
        <v>7.6192598412698418</v>
      </c>
      <c r="F4406" s="24">
        <f t="shared" si="68"/>
        <v>9.1984015873015773E-3</v>
      </c>
      <c r="G4406" s="24"/>
    </row>
    <row r="4407" spans="1:7" x14ac:dyDescent="0.25">
      <c r="A4407" s="3" t="s">
        <v>97</v>
      </c>
      <c r="B4407" s="4">
        <v>45870</v>
      </c>
      <c r="C4407" s="5">
        <v>1289.43</v>
      </c>
      <c r="D4407" s="19">
        <v>8.4398000000000001E-2</v>
      </c>
      <c r="E4407" s="35" cm="1">
        <f t="array" ref="E4407">INDEX('Curva Juros'!$B$7:$B$73,MATCH(C4407,'Curva Juros'!$A$7:$A$73,1)) +
(C4407-INDEX('Curva Juros'!$A$7:$A$73,MATCH(C4407,'Curva Juros'!$A$7:$A$73,1))) *
(INDEX('Curva Juros'!$B$7:$B$73,MATCH(C4407,'Curva Juros'!$A$7:$A$73,1)+1) -
INDEX('Curva Juros'!$B$7:$B$73,MATCH(C4407,'Curva Juros'!$A$7:$A$73,1))) /
(INDEX('Curva Juros'!$A$7:$A$73,MATCH(C4407,'Curva Juros'!$A$7:$A$73,1)+1) -
INDEX('Curva Juros'!$A$7:$A$73,MATCH(C4407,'Curva Juros'!$A$7:$A$73,1)))</f>
        <v>7.6200877142857149</v>
      </c>
      <c r="F4407" s="24">
        <f t="shared" si="68"/>
        <v>8.1971228571428578E-3</v>
      </c>
      <c r="G4407" s="24"/>
    </row>
    <row r="4408" spans="1:7" x14ac:dyDescent="0.25">
      <c r="A4408" s="6" t="s">
        <v>97</v>
      </c>
      <c r="B4408" s="7">
        <v>45877</v>
      </c>
      <c r="C4408" s="8">
        <v>1285.6600000000001</v>
      </c>
      <c r="D4408" s="20">
        <v>8.226E-2</v>
      </c>
      <c r="E4408" s="35" cm="1">
        <f t="array" ref="E4408">INDEX('Curva Juros'!$B$7:$B$73,MATCH(C4408,'Curva Juros'!$A$7:$A$73,1)) +
(C4408-INDEX('Curva Juros'!$A$7:$A$73,MATCH(C4408,'Curva Juros'!$A$7:$A$73,1))) *
(INDEX('Curva Juros'!$B$7:$B$73,MATCH(C4408,'Curva Juros'!$A$7:$A$73,1)+1) -
INDEX('Curva Juros'!$B$7:$B$73,MATCH(C4408,'Curva Juros'!$A$7:$A$73,1))) /
(INDEX('Curva Juros'!$A$7:$A$73,MATCH(C4408,'Curva Juros'!$A$7:$A$73,1)+1) -
INDEX('Curva Juros'!$A$7:$A$73,MATCH(C4408,'Curva Juros'!$A$7:$A$73,1)))</f>
        <v>7.6207938412698413</v>
      </c>
      <c r="F4408" s="24">
        <f t="shared" si="68"/>
        <v>6.0520615873015937E-3</v>
      </c>
      <c r="G4408" s="24"/>
    </row>
    <row r="4409" spans="1:7" x14ac:dyDescent="0.25">
      <c r="A4409" s="3" t="s">
        <v>97</v>
      </c>
      <c r="B4409" s="4">
        <v>45884</v>
      </c>
      <c r="C4409" s="5">
        <v>1281.3</v>
      </c>
      <c r="D4409" s="19">
        <v>8.1146999999999997E-2</v>
      </c>
      <c r="E4409" s="35" cm="1">
        <f t="array" ref="E4409">INDEX('Curva Juros'!$B$7:$B$73,MATCH(C4409,'Curva Juros'!$A$7:$A$73,1)) +
(C4409-INDEX('Curva Juros'!$A$7:$A$73,MATCH(C4409,'Curva Juros'!$A$7:$A$73,1))) *
(INDEX('Curva Juros'!$B$7:$B$73,MATCH(C4409,'Curva Juros'!$A$7:$A$73,1)+1) -
INDEX('Curva Juros'!$B$7:$B$73,MATCH(C4409,'Curva Juros'!$A$7:$A$73,1))) /
(INDEX('Curva Juros'!$A$7:$A$73,MATCH(C4409,'Curva Juros'!$A$7:$A$73,1)+1) -
INDEX('Curva Juros'!$A$7:$A$73,MATCH(C4409,'Curva Juros'!$A$7:$A$73,1)))</f>
        <v>7.6216104761904768</v>
      </c>
      <c r="F4409" s="24">
        <f t="shared" si="68"/>
        <v>4.9308952380952287E-3</v>
      </c>
      <c r="G4409" s="24"/>
    </row>
    <row r="4410" spans="1:7" x14ac:dyDescent="0.25">
      <c r="A4410" s="6" t="s">
        <v>97</v>
      </c>
      <c r="B4410" s="7">
        <v>45891</v>
      </c>
      <c r="C4410" s="8">
        <v>1275.31</v>
      </c>
      <c r="D4410" s="20">
        <v>8.2877000000000006E-2</v>
      </c>
      <c r="E4410" s="35" cm="1">
        <f t="array" ref="E4410">INDEX('Curva Juros'!$B$7:$B$73,MATCH(C4410,'Curva Juros'!$A$7:$A$73,1)) +
(C4410-INDEX('Curva Juros'!$A$7:$A$73,MATCH(C4410,'Curva Juros'!$A$7:$A$73,1))) *
(INDEX('Curva Juros'!$B$7:$B$73,MATCH(C4410,'Curva Juros'!$A$7:$A$73,1)+1) -
INDEX('Curva Juros'!$B$7:$B$73,MATCH(C4410,'Curva Juros'!$A$7:$A$73,1))) /
(INDEX('Curva Juros'!$A$7:$A$73,MATCH(C4410,'Curva Juros'!$A$7:$A$73,1)+1) -
INDEX('Curva Juros'!$A$7:$A$73,MATCH(C4410,'Curva Juros'!$A$7:$A$73,1)))</f>
        <v>7.6227324126984133</v>
      </c>
      <c r="F4410" s="24">
        <f t="shared" si="68"/>
        <v>6.6496758730158756E-3</v>
      </c>
      <c r="G4410" s="24"/>
    </row>
    <row r="4411" spans="1:7" x14ac:dyDescent="0.25">
      <c r="A4411" s="3" t="s">
        <v>97</v>
      </c>
      <c r="B4411" s="4">
        <v>45898</v>
      </c>
      <c r="C4411" s="5">
        <v>1269.99</v>
      </c>
      <c r="D4411" s="19">
        <v>8.3431000000000005E-2</v>
      </c>
      <c r="E4411" s="35" cm="1">
        <f t="array" ref="E4411">INDEX('Curva Juros'!$B$7:$B$73,MATCH(C4411,'Curva Juros'!$A$7:$A$73,1)) +
(C4411-INDEX('Curva Juros'!$A$7:$A$73,MATCH(C4411,'Curva Juros'!$A$7:$A$73,1))) *
(INDEX('Curva Juros'!$B$7:$B$73,MATCH(C4411,'Curva Juros'!$A$7:$A$73,1)+1) -
INDEX('Curva Juros'!$B$7:$B$73,MATCH(C4411,'Curva Juros'!$A$7:$A$73,1))) /
(INDEX('Curva Juros'!$A$7:$A$73,MATCH(C4411,'Curva Juros'!$A$7:$A$73,1)+1) -
INDEX('Curva Juros'!$A$7:$A$73,MATCH(C4411,'Curva Juros'!$A$7:$A$73,1)))</f>
        <v>7.6237288571428579</v>
      </c>
      <c r="F4411" s="24">
        <f t="shared" si="68"/>
        <v>7.1937114285714199E-3</v>
      </c>
      <c r="G4411" s="24"/>
    </row>
    <row r="4412" spans="1:7" x14ac:dyDescent="0.25">
      <c r="A4412" s="6" t="s">
        <v>97</v>
      </c>
      <c r="B4412" s="7">
        <v>45905</v>
      </c>
      <c r="C4412" s="8">
        <v>1264.8</v>
      </c>
      <c r="D4412" s="20">
        <v>8.3760000000000001E-2</v>
      </c>
      <c r="E4412" s="35" cm="1">
        <f t="array" ref="E4412">INDEX('Curva Juros'!$B$7:$B$73,MATCH(C4412,'Curva Juros'!$A$7:$A$73,1)) +
(C4412-INDEX('Curva Juros'!$A$7:$A$73,MATCH(C4412,'Curva Juros'!$A$7:$A$73,1))) *
(INDEX('Curva Juros'!$B$7:$B$73,MATCH(C4412,'Curva Juros'!$A$7:$A$73,1)+1) -
INDEX('Curva Juros'!$B$7:$B$73,MATCH(C4412,'Curva Juros'!$A$7:$A$73,1))) /
(INDEX('Curva Juros'!$A$7:$A$73,MATCH(C4412,'Curva Juros'!$A$7:$A$73,1)+1) -
INDEX('Curva Juros'!$A$7:$A$73,MATCH(C4412,'Curva Juros'!$A$7:$A$73,1)))</f>
        <v>7.6247009523809526</v>
      </c>
      <c r="F4412" s="24">
        <f t="shared" si="68"/>
        <v>7.5129904761904731E-3</v>
      </c>
      <c r="G4412" s="24"/>
    </row>
    <row r="4413" spans="1:7" x14ac:dyDescent="0.25">
      <c r="A4413" s="3" t="s">
        <v>97</v>
      </c>
      <c r="B4413" s="4">
        <v>45912</v>
      </c>
      <c r="C4413" s="5">
        <v>1260.3499999999999</v>
      </c>
      <c r="D4413" s="19">
        <v>8.2806000000000005E-2</v>
      </c>
      <c r="E4413" s="35" cm="1">
        <f t="array" ref="E4413">INDEX('Curva Juros'!$B$7:$B$73,MATCH(C4413,'Curva Juros'!$A$7:$A$73,1)) +
(C4413-INDEX('Curva Juros'!$A$7:$A$73,MATCH(C4413,'Curva Juros'!$A$7:$A$73,1))) *
(INDEX('Curva Juros'!$B$7:$B$73,MATCH(C4413,'Curva Juros'!$A$7:$A$73,1)+1) -
INDEX('Curva Juros'!$B$7:$B$73,MATCH(C4413,'Curva Juros'!$A$7:$A$73,1))) /
(INDEX('Curva Juros'!$A$7:$A$73,MATCH(C4413,'Curva Juros'!$A$7:$A$73,1)+1) -
INDEX('Curva Juros'!$A$7:$A$73,MATCH(C4413,'Curva Juros'!$A$7:$A$73,1)))</f>
        <v>7.6255344444444448</v>
      </c>
      <c r="F4413" s="24">
        <f t="shared" si="68"/>
        <v>6.5506555555555623E-3</v>
      </c>
      <c r="G4413" s="24"/>
    </row>
    <row r="4414" spans="1:7" x14ac:dyDescent="0.25">
      <c r="A4414" s="6" t="s">
        <v>97</v>
      </c>
      <c r="B4414" s="7">
        <v>45919</v>
      </c>
      <c r="C4414" s="8">
        <v>1254.8</v>
      </c>
      <c r="D4414" s="20">
        <v>8.3752999999999994E-2</v>
      </c>
      <c r="E4414" s="35" cm="1">
        <f t="array" ref="E4414">INDEX('Curva Juros'!$B$7:$B$73,MATCH(C4414,'Curva Juros'!$A$7:$A$73,1)) +
(C4414-INDEX('Curva Juros'!$A$7:$A$73,MATCH(C4414,'Curva Juros'!$A$7:$A$73,1))) *
(INDEX('Curva Juros'!$B$7:$B$73,MATCH(C4414,'Curva Juros'!$A$7:$A$73,1)+1) -
INDEX('Curva Juros'!$B$7:$B$73,MATCH(C4414,'Curva Juros'!$A$7:$A$73,1))) /
(INDEX('Curva Juros'!$A$7:$A$73,MATCH(C4414,'Curva Juros'!$A$7:$A$73,1)+1) -
INDEX('Curva Juros'!$A$7:$A$73,MATCH(C4414,'Curva Juros'!$A$7:$A$73,1)))</f>
        <v>7.626384126984127</v>
      </c>
      <c r="F4414" s="24">
        <f t="shared" si="68"/>
        <v>7.4891587301587209E-3</v>
      </c>
      <c r="G4414" s="24"/>
    </row>
    <row r="4415" spans="1:7" x14ac:dyDescent="0.25">
      <c r="A4415" s="3" t="s">
        <v>97</v>
      </c>
      <c r="B4415" s="4">
        <v>45926</v>
      </c>
      <c r="C4415" s="5">
        <v>1250.19</v>
      </c>
      <c r="D4415" s="19">
        <v>8.3073999999999995E-2</v>
      </c>
      <c r="E4415" s="35" cm="1">
        <f t="array" ref="E4415">INDEX('Curva Juros'!$B$7:$B$73,MATCH(C4415,'Curva Juros'!$A$7:$A$73,1)) +
(C4415-INDEX('Curva Juros'!$A$7:$A$73,MATCH(C4415,'Curva Juros'!$A$7:$A$73,1))) *
(INDEX('Curva Juros'!$B$7:$B$73,MATCH(C4415,'Curva Juros'!$A$7:$A$73,1)+1) -
INDEX('Curva Juros'!$B$7:$B$73,MATCH(C4415,'Curva Juros'!$A$7:$A$73,1))) /
(INDEX('Curva Juros'!$A$7:$A$73,MATCH(C4415,'Curva Juros'!$A$7:$A$73,1)+1) -
INDEX('Curva Juros'!$A$7:$A$73,MATCH(C4415,'Curva Juros'!$A$7:$A$73,1)))</f>
        <v>7.6270792857142862</v>
      </c>
      <c r="F4415" s="24">
        <f t="shared" si="68"/>
        <v>6.8032071428571345E-3</v>
      </c>
      <c r="G4415" s="24"/>
    </row>
    <row r="4416" spans="1:7" x14ac:dyDescent="0.25">
      <c r="A4416" s="6" t="s">
        <v>97</v>
      </c>
      <c r="B4416" s="7">
        <v>45933</v>
      </c>
      <c r="C4416" s="8">
        <v>1243.81</v>
      </c>
      <c r="D4416" s="20">
        <v>8.5473999999999994E-2</v>
      </c>
      <c r="E4416" s="35" cm="1">
        <f t="array" ref="E4416">INDEX('Curva Juros'!$B$7:$B$73,MATCH(C4416,'Curva Juros'!$A$7:$A$73,1)) +
(C4416-INDEX('Curva Juros'!$A$7:$A$73,MATCH(C4416,'Curva Juros'!$A$7:$A$73,1))) *
(INDEX('Curva Juros'!$B$7:$B$73,MATCH(C4416,'Curva Juros'!$A$7:$A$73,1)+1) -
INDEX('Curva Juros'!$B$7:$B$73,MATCH(C4416,'Curva Juros'!$A$7:$A$73,1))) /
(INDEX('Curva Juros'!$A$7:$A$73,MATCH(C4416,'Curva Juros'!$A$7:$A$73,1)+1) -
INDEX('Curva Juros'!$A$7:$A$73,MATCH(C4416,'Curva Juros'!$A$7:$A$73,1)))</f>
        <v>7.6280413492063497</v>
      </c>
      <c r="F4416" s="24">
        <f t="shared" si="68"/>
        <v>9.193586507936502E-3</v>
      </c>
      <c r="G4416" s="24"/>
    </row>
    <row r="4417" spans="1:7" x14ac:dyDescent="0.25">
      <c r="A4417" s="3" t="s">
        <v>97</v>
      </c>
      <c r="B4417" s="4">
        <v>45940</v>
      </c>
      <c r="C4417" s="5">
        <v>1238.5999999999999</v>
      </c>
      <c r="D4417" s="19">
        <v>8.5821999999999996E-2</v>
      </c>
      <c r="E4417" s="35" cm="1">
        <f t="array" ref="E4417">INDEX('Curva Juros'!$B$7:$B$73,MATCH(C4417,'Curva Juros'!$A$7:$A$73,1)) +
(C4417-INDEX('Curva Juros'!$A$7:$A$73,MATCH(C4417,'Curva Juros'!$A$7:$A$73,1))) *
(INDEX('Curva Juros'!$B$7:$B$73,MATCH(C4417,'Curva Juros'!$A$7:$A$73,1)+1) -
INDEX('Curva Juros'!$B$7:$B$73,MATCH(C4417,'Curva Juros'!$A$7:$A$73,1))) /
(INDEX('Curva Juros'!$A$7:$A$73,MATCH(C4417,'Curva Juros'!$A$7:$A$73,1)+1) -
INDEX('Curva Juros'!$A$7:$A$73,MATCH(C4417,'Curva Juros'!$A$7:$A$73,1)))</f>
        <v>7.6288269841269845</v>
      </c>
      <c r="F4417" s="24">
        <f t="shared" si="68"/>
        <v>9.5337301587301443E-3</v>
      </c>
      <c r="G4417" s="24"/>
    </row>
    <row r="4418" spans="1:7" x14ac:dyDescent="0.25">
      <c r="A4418" s="6" t="s">
        <v>97</v>
      </c>
      <c r="B4418" s="7">
        <v>45947</v>
      </c>
      <c r="C4418" s="8">
        <v>1232.6400000000001</v>
      </c>
      <c r="D4418" s="20">
        <v>8.7484999999999993E-2</v>
      </c>
      <c r="E4418" s="35" cm="1">
        <f t="array" ref="E4418">INDEX('Curva Juros'!$B$7:$B$73,MATCH(C4418,'Curva Juros'!$A$7:$A$73,1)) +
(C4418-INDEX('Curva Juros'!$A$7:$A$73,MATCH(C4418,'Curva Juros'!$A$7:$A$73,1))) *
(INDEX('Curva Juros'!$B$7:$B$73,MATCH(C4418,'Curva Juros'!$A$7:$A$73,1)+1) -
INDEX('Curva Juros'!$B$7:$B$73,MATCH(C4418,'Curva Juros'!$A$7:$A$73,1))) /
(INDEX('Curva Juros'!$A$7:$A$73,MATCH(C4418,'Curva Juros'!$A$7:$A$73,1)+1) -
INDEX('Curva Juros'!$A$7:$A$73,MATCH(C4418,'Curva Juros'!$A$7:$A$73,1)))</f>
        <v>7.6297257142857147</v>
      </c>
      <c r="F4418" s="24">
        <f t="shared" si="68"/>
        <v>1.1187742857142843E-2</v>
      </c>
      <c r="G4418" s="24"/>
    </row>
    <row r="4419" spans="1:7" x14ac:dyDescent="0.25">
      <c r="A4419" s="3" t="s">
        <v>97</v>
      </c>
      <c r="B4419" s="4">
        <v>45954</v>
      </c>
      <c r="C4419" s="5">
        <v>1228.5999999999999</v>
      </c>
      <c r="D4419" s="19">
        <v>8.5823999999999998E-2</v>
      </c>
      <c r="E4419" s="35" cm="1">
        <f t="array" ref="E4419">INDEX('Curva Juros'!$B$7:$B$73,MATCH(C4419,'Curva Juros'!$A$7:$A$73,1)) +
(C4419-INDEX('Curva Juros'!$A$7:$A$73,MATCH(C4419,'Curva Juros'!$A$7:$A$73,1))) *
(INDEX('Curva Juros'!$B$7:$B$73,MATCH(C4419,'Curva Juros'!$A$7:$A$73,1)+1) -
INDEX('Curva Juros'!$B$7:$B$73,MATCH(C4419,'Curva Juros'!$A$7:$A$73,1))) /
(INDEX('Curva Juros'!$A$7:$A$73,MATCH(C4419,'Curva Juros'!$A$7:$A$73,1)+1) -
INDEX('Curva Juros'!$A$7:$A$73,MATCH(C4419,'Curva Juros'!$A$7:$A$73,1)))</f>
        <v>7.6303349206349207</v>
      </c>
      <c r="F4419" s="24">
        <f t="shared" ref="F4419:F4482" si="69">D4419-E4419/100</f>
        <v>9.5206507936507895E-3</v>
      </c>
      <c r="G4419" s="24"/>
    </row>
    <row r="4420" spans="1:7" x14ac:dyDescent="0.25">
      <c r="A4420" s="6" t="s">
        <v>97</v>
      </c>
      <c r="B4420" s="7">
        <v>45961</v>
      </c>
      <c r="C4420" s="8">
        <v>1222.19</v>
      </c>
      <c r="D4420" s="20">
        <v>8.8251999999999997E-2</v>
      </c>
      <c r="E4420" s="35" cm="1">
        <f t="array" ref="E4420">INDEX('Curva Juros'!$B$7:$B$73,MATCH(C4420,'Curva Juros'!$A$7:$A$73,1)) +
(C4420-INDEX('Curva Juros'!$A$7:$A$73,MATCH(C4420,'Curva Juros'!$A$7:$A$73,1))) *
(INDEX('Curva Juros'!$B$7:$B$73,MATCH(C4420,'Curva Juros'!$A$7:$A$73,1)+1) -
INDEX('Curva Juros'!$B$7:$B$73,MATCH(C4420,'Curva Juros'!$A$7:$A$73,1))) /
(INDEX('Curva Juros'!$A$7:$A$73,MATCH(C4420,'Curva Juros'!$A$7:$A$73,1)+1) -
INDEX('Curva Juros'!$A$7:$A$73,MATCH(C4420,'Curva Juros'!$A$7:$A$73,1)))</f>
        <v>7.6313015079365076</v>
      </c>
      <c r="F4420" s="24">
        <f t="shared" si="69"/>
        <v>1.1938984920634915E-2</v>
      </c>
      <c r="G4420" s="24"/>
    </row>
    <row r="4421" spans="1:7" x14ac:dyDescent="0.25">
      <c r="A4421" s="3" t="s">
        <v>97</v>
      </c>
      <c r="B4421" s="4">
        <v>45968</v>
      </c>
      <c r="C4421" s="5">
        <v>1216.1600000000001</v>
      </c>
      <c r="D4421" s="19">
        <v>9.0024999999999994E-2</v>
      </c>
      <c r="E4421" s="35" cm="1">
        <f t="array" ref="E4421">INDEX('Curva Juros'!$B$7:$B$73,MATCH(C4421,'Curva Juros'!$A$7:$A$73,1)) +
(C4421-INDEX('Curva Juros'!$A$7:$A$73,MATCH(C4421,'Curva Juros'!$A$7:$A$73,1))) *
(INDEX('Curva Juros'!$B$7:$B$73,MATCH(C4421,'Curva Juros'!$A$7:$A$73,1)+1) -
INDEX('Curva Juros'!$B$7:$B$73,MATCH(C4421,'Curva Juros'!$A$7:$A$73,1))) /
(INDEX('Curva Juros'!$A$7:$A$73,MATCH(C4421,'Curva Juros'!$A$7:$A$73,1)+1) -
INDEX('Curva Juros'!$A$7:$A$73,MATCH(C4421,'Curva Juros'!$A$7:$A$73,1)))</f>
        <v>7.6322107936507937</v>
      </c>
      <c r="F4421" s="24">
        <f t="shared" si="69"/>
        <v>1.3702892063492053E-2</v>
      </c>
      <c r="G4421" s="24"/>
    </row>
    <row r="4422" spans="1:7" x14ac:dyDescent="0.25">
      <c r="A4422" s="6" t="s">
        <v>97</v>
      </c>
      <c r="B4422" s="7">
        <v>45975</v>
      </c>
      <c r="C4422" s="8">
        <v>1210.1500000000001</v>
      </c>
      <c r="D4422" s="20">
        <v>9.1748999999999997E-2</v>
      </c>
      <c r="E4422" s="35" cm="1">
        <f t="array" ref="E4422">INDEX('Curva Juros'!$B$7:$B$73,MATCH(C4422,'Curva Juros'!$A$7:$A$73,1)) +
(C4422-INDEX('Curva Juros'!$A$7:$A$73,MATCH(C4422,'Curva Juros'!$A$7:$A$73,1))) *
(INDEX('Curva Juros'!$B$7:$B$73,MATCH(C4422,'Curva Juros'!$A$7:$A$73,1)+1) -
INDEX('Curva Juros'!$B$7:$B$73,MATCH(C4422,'Curva Juros'!$A$7:$A$73,1))) /
(INDEX('Curva Juros'!$A$7:$A$73,MATCH(C4422,'Curva Juros'!$A$7:$A$73,1)+1) -
INDEX('Curva Juros'!$A$7:$A$73,MATCH(C4422,'Curva Juros'!$A$7:$A$73,1)))</f>
        <v>7.6331170634920635</v>
      </c>
      <c r="F4422" s="24">
        <f t="shared" si="69"/>
        <v>1.5417829365079364E-2</v>
      </c>
      <c r="G4422" s="24"/>
    </row>
    <row r="4423" spans="1:7" x14ac:dyDescent="0.25">
      <c r="A4423" s="3" t="s">
        <v>97</v>
      </c>
      <c r="B4423" s="4">
        <v>45982</v>
      </c>
      <c r="C4423" s="5">
        <v>1205.6099999999999</v>
      </c>
      <c r="D4423" s="19">
        <v>9.2686000000000004E-2</v>
      </c>
      <c r="E4423" s="35" cm="1">
        <f t="array" ref="E4423">INDEX('Curva Juros'!$B$7:$B$73,MATCH(C4423,'Curva Juros'!$A$7:$A$73,1)) +
(C4423-INDEX('Curva Juros'!$A$7:$A$73,MATCH(C4423,'Curva Juros'!$A$7:$A$73,1))) *
(INDEX('Curva Juros'!$B$7:$B$73,MATCH(C4423,'Curva Juros'!$A$7:$A$73,1)+1) -
INDEX('Curva Juros'!$B$7:$B$73,MATCH(C4423,'Curva Juros'!$A$7:$A$73,1))) /
(INDEX('Curva Juros'!$A$7:$A$73,MATCH(C4423,'Curva Juros'!$A$7:$A$73,1)+1) -
INDEX('Curva Juros'!$A$7:$A$73,MATCH(C4423,'Curva Juros'!$A$7:$A$73,1)))</f>
        <v>7.6338016666666668</v>
      </c>
      <c r="F4423" s="24">
        <f t="shared" si="69"/>
        <v>1.634798333333333E-2</v>
      </c>
      <c r="G4423" s="24"/>
    </row>
    <row r="4424" spans="1:7" x14ac:dyDescent="0.25">
      <c r="A4424" s="6" t="s">
        <v>97</v>
      </c>
      <c r="B4424" s="7">
        <v>45989</v>
      </c>
      <c r="C4424" s="8">
        <v>1196.81</v>
      </c>
      <c r="D4424" s="20">
        <v>9.9129999999999996E-2</v>
      </c>
      <c r="E4424" s="35" cm="1">
        <f t="array" ref="E4424">INDEX('Curva Juros'!$B$7:$B$73,MATCH(C4424,'Curva Juros'!$A$7:$A$73,1)) +
(C4424-INDEX('Curva Juros'!$A$7:$A$73,MATCH(C4424,'Curva Juros'!$A$7:$A$73,1))) *
(INDEX('Curva Juros'!$B$7:$B$73,MATCH(C4424,'Curva Juros'!$A$7:$A$73,1)+1) -
INDEX('Curva Juros'!$B$7:$B$73,MATCH(C4424,'Curva Juros'!$A$7:$A$73,1))) /
(INDEX('Curva Juros'!$A$7:$A$73,MATCH(C4424,'Curva Juros'!$A$7:$A$73,1)+1) -
INDEX('Curva Juros'!$A$7:$A$73,MATCH(C4424,'Curva Juros'!$A$7:$A$73,1)))</f>
        <v>7.6351286507936509</v>
      </c>
      <c r="F4424" s="24">
        <f t="shared" si="69"/>
        <v>2.2778713492063493E-2</v>
      </c>
      <c r="G4424" s="24"/>
    </row>
    <row r="4425" spans="1:7" x14ac:dyDescent="0.25">
      <c r="A4425" s="3" t="s">
        <v>97</v>
      </c>
      <c r="B4425" s="4">
        <v>45996</v>
      </c>
      <c r="C4425" s="5">
        <v>1191.72</v>
      </c>
      <c r="D4425" s="19">
        <v>9.9278000000000005E-2</v>
      </c>
      <c r="E4425" s="35" cm="1">
        <f t="array" ref="E4425">INDEX('Curva Juros'!$B$7:$B$73,MATCH(C4425,'Curva Juros'!$A$7:$A$73,1)) +
(C4425-INDEX('Curva Juros'!$A$7:$A$73,MATCH(C4425,'Curva Juros'!$A$7:$A$73,1))) *
(INDEX('Curva Juros'!$B$7:$B$73,MATCH(C4425,'Curva Juros'!$A$7:$A$73,1)+1) -
INDEX('Curva Juros'!$B$7:$B$73,MATCH(C4425,'Curva Juros'!$A$7:$A$73,1))) /
(INDEX('Curva Juros'!$A$7:$A$73,MATCH(C4425,'Curva Juros'!$A$7:$A$73,1)+1) -
INDEX('Curva Juros'!$A$7:$A$73,MATCH(C4425,'Curva Juros'!$A$7:$A$73,1)))</f>
        <v>7.6358961904761902</v>
      </c>
      <c r="F4425" s="24">
        <f t="shared" si="69"/>
        <v>2.2919038095238098E-2</v>
      </c>
      <c r="G4425" s="24"/>
    </row>
    <row r="4426" spans="1:7" x14ac:dyDescent="0.25">
      <c r="A4426" s="6" t="s">
        <v>97</v>
      </c>
      <c r="B4426" s="7">
        <v>46003</v>
      </c>
      <c r="C4426" s="8">
        <v>1186.1400000000001</v>
      </c>
      <c r="D4426" s="20">
        <v>0.100257</v>
      </c>
      <c r="E4426" s="35" cm="1">
        <f t="array" ref="E4426">INDEX('Curva Juros'!$B$7:$B$73,MATCH(C4426,'Curva Juros'!$A$7:$A$73,1)) +
(C4426-INDEX('Curva Juros'!$A$7:$A$73,MATCH(C4426,'Curva Juros'!$A$7:$A$73,1))) *
(INDEX('Curva Juros'!$B$7:$B$73,MATCH(C4426,'Curva Juros'!$A$7:$A$73,1)+1) -
INDEX('Curva Juros'!$B$7:$B$73,MATCH(C4426,'Curva Juros'!$A$7:$A$73,1))) /
(INDEX('Curva Juros'!$A$7:$A$73,MATCH(C4426,'Curva Juros'!$A$7:$A$73,1)+1) -
INDEX('Curva Juros'!$A$7:$A$73,MATCH(C4426,'Curva Juros'!$A$7:$A$73,1)))</f>
        <v>7.6367376190476186</v>
      </c>
      <c r="F4426" s="24">
        <f t="shared" si="69"/>
        <v>2.3889623809523808E-2</v>
      </c>
      <c r="G4426" s="24"/>
    </row>
    <row r="4427" spans="1:7" x14ac:dyDescent="0.25">
      <c r="A4427" s="3" t="s">
        <v>97</v>
      </c>
      <c r="B4427" s="4">
        <v>46010</v>
      </c>
      <c r="C4427" s="5">
        <v>1180.72</v>
      </c>
      <c r="D4427" s="19">
        <v>0.100969</v>
      </c>
      <c r="E4427" s="35" cm="1">
        <f t="array" ref="E4427">INDEX('Curva Juros'!$B$7:$B$73,MATCH(C4427,'Curva Juros'!$A$7:$A$73,1)) +
(C4427-INDEX('Curva Juros'!$A$7:$A$73,MATCH(C4427,'Curva Juros'!$A$7:$A$73,1))) *
(INDEX('Curva Juros'!$B$7:$B$73,MATCH(C4427,'Curva Juros'!$A$7:$A$73,1)+1) -
INDEX('Curva Juros'!$B$7:$B$73,MATCH(C4427,'Curva Juros'!$A$7:$A$73,1))) /
(INDEX('Curva Juros'!$A$7:$A$73,MATCH(C4427,'Curva Juros'!$A$7:$A$73,1)+1) -
INDEX('Curva Juros'!$A$7:$A$73,MATCH(C4427,'Curva Juros'!$A$7:$A$73,1)))</f>
        <v>7.6375549206349209</v>
      </c>
      <c r="F4427" s="24">
        <f t="shared" si="69"/>
        <v>2.4593450793650801E-2</v>
      </c>
      <c r="G4427" s="24"/>
    </row>
    <row r="4428" spans="1:7" x14ac:dyDescent="0.25">
      <c r="A4428" s="6" t="s">
        <v>97</v>
      </c>
      <c r="B4428" s="7">
        <v>46017</v>
      </c>
      <c r="C4428" s="8">
        <v>1176.22</v>
      </c>
      <c r="D4428" s="20">
        <v>0.10180400000000001</v>
      </c>
      <c r="E4428" s="35" cm="1">
        <f t="array" ref="E4428">INDEX('Curva Juros'!$B$7:$B$73,MATCH(C4428,'Curva Juros'!$A$7:$A$73,1)) +
(C4428-INDEX('Curva Juros'!$A$7:$A$73,MATCH(C4428,'Curva Juros'!$A$7:$A$73,1))) *
(INDEX('Curva Juros'!$B$7:$B$73,MATCH(C4428,'Curva Juros'!$A$7:$A$73,1)+1) -
INDEX('Curva Juros'!$B$7:$B$73,MATCH(C4428,'Curva Juros'!$A$7:$A$73,1))) /
(INDEX('Curva Juros'!$A$7:$A$73,MATCH(C4428,'Curva Juros'!$A$7:$A$73,1)+1) -
INDEX('Curva Juros'!$A$7:$A$73,MATCH(C4428,'Curva Juros'!$A$7:$A$73,1)))</f>
        <v>7.6382334920634918</v>
      </c>
      <c r="F4428" s="24">
        <f t="shared" si="69"/>
        <v>2.5421665079365094E-2</v>
      </c>
      <c r="G4428" s="24"/>
    </row>
    <row r="4429" spans="1:7" x14ac:dyDescent="0.25">
      <c r="A4429" s="3" t="s">
        <v>97</v>
      </c>
      <c r="B4429" s="4">
        <v>46024</v>
      </c>
      <c r="C4429" s="5">
        <v>1171.8499999999999</v>
      </c>
      <c r="D4429" s="19">
        <v>0.102432</v>
      </c>
      <c r="E4429" s="35" cm="1">
        <f t="array" ref="E4429">INDEX('Curva Juros'!$B$7:$B$73,MATCH(C4429,'Curva Juros'!$A$7:$A$73,1)) +
(C4429-INDEX('Curva Juros'!$A$7:$A$73,MATCH(C4429,'Curva Juros'!$A$7:$A$73,1))) *
(INDEX('Curva Juros'!$B$7:$B$73,MATCH(C4429,'Curva Juros'!$A$7:$A$73,1)+1) -
INDEX('Curva Juros'!$B$7:$B$73,MATCH(C4429,'Curva Juros'!$A$7:$A$73,1))) /
(INDEX('Curva Juros'!$A$7:$A$73,MATCH(C4429,'Curva Juros'!$A$7:$A$73,1)+1) -
INDEX('Curva Juros'!$A$7:$A$73,MATCH(C4429,'Curva Juros'!$A$7:$A$73,1)))</f>
        <v>7.6388924603174599</v>
      </c>
      <c r="F4429" s="24">
        <f t="shared" si="69"/>
        <v>2.6043075396825391E-2</v>
      </c>
      <c r="G4429" s="24"/>
    </row>
    <row r="4430" spans="1:7" x14ac:dyDescent="0.25">
      <c r="A4430" s="6" t="s">
        <v>97</v>
      </c>
      <c r="B4430" s="7">
        <v>46031</v>
      </c>
      <c r="C4430" s="8">
        <v>1167.56</v>
      </c>
      <c r="D4430" s="20">
        <v>0.101225</v>
      </c>
      <c r="E4430" s="35" cm="1">
        <f t="array" ref="E4430">INDEX('Curva Juros'!$B$7:$B$73,MATCH(C4430,'Curva Juros'!$A$7:$A$73,1)) +
(C4430-INDEX('Curva Juros'!$A$7:$A$73,MATCH(C4430,'Curva Juros'!$A$7:$A$73,1))) *
(INDEX('Curva Juros'!$B$7:$B$73,MATCH(C4430,'Curva Juros'!$A$7:$A$73,1)+1) -
INDEX('Curva Juros'!$B$7:$B$73,MATCH(C4430,'Curva Juros'!$A$7:$A$73,1))) /
(INDEX('Curva Juros'!$A$7:$A$73,MATCH(C4430,'Curva Juros'!$A$7:$A$73,1)+1) -
INDEX('Curva Juros'!$A$7:$A$73,MATCH(C4430,'Curva Juros'!$A$7:$A$73,1)))</f>
        <v>7.639539365079365</v>
      </c>
      <c r="F4430" s="24">
        <f t="shared" si="69"/>
        <v>2.4829606349206348E-2</v>
      </c>
      <c r="G4430" s="24"/>
    </row>
    <row r="4431" spans="1:7" x14ac:dyDescent="0.25">
      <c r="A4431" s="3" t="s">
        <v>97</v>
      </c>
      <c r="B4431" s="4">
        <v>46038</v>
      </c>
      <c r="C4431" s="5">
        <v>1197.6199999999999</v>
      </c>
      <c r="D4431" s="19">
        <v>0.10399</v>
      </c>
      <c r="E4431" s="35" cm="1">
        <f t="array" ref="E4431">INDEX('Curva Juros'!$B$7:$B$73,MATCH(C4431,'Curva Juros'!$A$7:$A$73,1)) +
(C4431-INDEX('Curva Juros'!$A$7:$A$73,MATCH(C4431,'Curva Juros'!$A$7:$A$73,1))) *
(INDEX('Curva Juros'!$B$7:$B$73,MATCH(C4431,'Curva Juros'!$A$7:$A$73,1)+1) -
INDEX('Curva Juros'!$B$7:$B$73,MATCH(C4431,'Curva Juros'!$A$7:$A$73,1))) /
(INDEX('Curva Juros'!$A$7:$A$73,MATCH(C4431,'Curva Juros'!$A$7:$A$73,1)+1) -
INDEX('Curva Juros'!$A$7:$A$73,MATCH(C4431,'Curva Juros'!$A$7:$A$73,1)))</f>
        <v>7.6350065079365077</v>
      </c>
      <c r="F4431" s="24">
        <f t="shared" si="69"/>
        <v>2.763993492063492E-2</v>
      </c>
      <c r="G4431" s="24"/>
    </row>
    <row r="4432" spans="1:7" x14ac:dyDescent="0.25">
      <c r="A4432" s="6" t="s">
        <v>97</v>
      </c>
      <c r="B4432" s="7">
        <v>46045</v>
      </c>
      <c r="C4432" s="8">
        <v>1193.08</v>
      </c>
      <c r="D4432" s="20">
        <v>0.10297000000000001</v>
      </c>
      <c r="E4432" s="35" cm="1">
        <f t="array" ref="E4432">INDEX('Curva Juros'!$B$7:$B$73,MATCH(C4432,'Curva Juros'!$A$7:$A$73,1)) +
(C4432-INDEX('Curva Juros'!$A$7:$A$73,MATCH(C4432,'Curva Juros'!$A$7:$A$73,1))) *
(INDEX('Curva Juros'!$B$7:$B$73,MATCH(C4432,'Curva Juros'!$A$7:$A$73,1)+1) -
INDEX('Curva Juros'!$B$7:$B$73,MATCH(C4432,'Curva Juros'!$A$7:$A$73,1))) /
(INDEX('Curva Juros'!$A$7:$A$73,MATCH(C4432,'Curva Juros'!$A$7:$A$73,1)+1) -
INDEX('Curva Juros'!$A$7:$A$73,MATCH(C4432,'Curva Juros'!$A$7:$A$73,1)))</f>
        <v>7.635691111111111</v>
      </c>
      <c r="F4432" s="24">
        <f t="shared" si="69"/>
        <v>2.66130888888889E-2</v>
      </c>
      <c r="G4432" s="24"/>
    </row>
    <row r="4433" spans="1:7" x14ac:dyDescent="0.25">
      <c r="A4433" s="3" t="s">
        <v>97</v>
      </c>
      <c r="B4433" s="4">
        <v>46052</v>
      </c>
      <c r="C4433" s="5">
        <v>1187.6400000000001</v>
      </c>
      <c r="D4433" s="19">
        <v>0.103936</v>
      </c>
      <c r="E4433" s="35" cm="1">
        <f t="array" ref="E4433">INDEX('Curva Juros'!$B$7:$B$73,MATCH(C4433,'Curva Juros'!$A$7:$A$73,1)) +
(C4433-INDEX('Curva Juros'!$A$7:$A$73,MATCH(C4433,'Curva Juros'!$A$7:$A$73,1))) *
(INDEX('Curva Juros'!$B$7:$B$73,MATCH(C4433,'Curva Juros'!$A$7:$A$73,1)+1) -
INDEX('Curva Juros'!$B$7:$B$73,MATCH(C4433,'Curva Juros'!$A$7:$A$73,1))) /
(INDEX('Curva Juros'!$A$7:$A$73,MATCH(C4433,'Curva Juros'!$A$7:$A$73,1)+1) -
INDEX('Curva Juros'!$A$7:$A$73,MATCH(C4433,'Curva Juros'!$A$7:$A$73,1)))</f>
        <v>7.6365114285714286</v>
      </c>
      <c r="F4433" s="24">
        <f t="shared" si="69"/>
        <v>2.7570885714285717E-2</v>
      </c>
      <c r="G4433" s="24"/>
    </row>
    <row r="4434" spans="1:7" x14ac:dyDescent="0.25">
      <c r="A4434" s="6" t="s">
        <v>97</v>
      </c>
      <c r="B4434" s="7">
        <v>46059</v>
      </c>
      <c r="C4434" s="8">
        <v>1184.23</v>
      </c>
      <c r="D4434" s="20">
        <v>0.100449</v>
      </c>
      <c r="E4434" s="35" cm="1">
        <f t="array" ref="E4434">INDEX('Curva Juros'!$B$7:$B$73,MATCH(C4434,'Curva Juros'!$A$7:$A$73,1)) +
(C4434-INDEX('Curva Juros'!$A$7:$A$73,MATCH(C4434,'Curva Juros'!$A$7:$A$73,1))) *
(INDEX('Curva Juros'!$B$7:$B$73,MATCH(C4434,'Curva Juros'!$A$7:$A$73,1)+1) -
INDEX('Curva Juros'!$B$7:$B$73,MATCH(C4434,'Curva Juros'!$A$7:$A$73,1))) /
(INDEX('Curva Juros'!$A$7:$A$73,MATCH(C4434,'Curva Juros'!$A$7:$A$73,1)+1) -
INDEX('Curva Juros'!$A$7:$A$73,MATCH(C4434,'Curva Juros'!$A$7:$A$73,1)))</f>
        <v>7.6370256349206347</v>
      </c>
      <c r="F4434" s="24">
        <f t="shared" si="69"/>
        <v>2.4078743650793655E-2</v>
      </c>
      <c r="G4434" s="24"/>
    </row>
    <row r="4435" spans="1:7" x14ac:dyDescent="0.25">
      <c r="A4435" s="3" t="s">
        <v>97</v>
      </c>
      <c r="B4435" s="4">
        <v>46066</v>
      </c>
      <c r="C4435" s="5">
        <v>1173.81</v>
      </c>
      <c r="D4435" s="19">
        <v>0.11225499999999999</v>
      </c>
      <c r="E4435" s="35" cm="1">
        <f t="array" ref="E4435">INDEX('Curva Juros'!$B$7:$B$73,MATCH(C4435,'Curva Juros'!$A$7:$A$73,1)) +
(C4435-INDEX('Curva Juros'!$A$7:$A$73,MATCH(C4435,'Curva Juros'!$A$7:$A$73,1))) *
(INDEX('Curva Juros'!$B$7:$B$73,MATCH(C4435,'Curva Juros'!$A$7:$A$73,1)+1) -
INDEX('Curva Juros'!$B$7:$B$73,MATCH(C4435,'Curva Juros'!$A$7:$A$73,1))) /
(INDEX('Curva Juros'!$A$7:$A$73,MATCH(C4435,'Curva Juros'!$A$7:$A$73,1)+1) -
INDEX('Curva Juros'!$A$7:$A$73,MATCH(C4435,'Curva Juros'!$A$7:$A$73,1)))</f>
        <v>7.6385969047619042</v>
      </c>
      <c r="F4435" s="24">
        <f t="shared" si="69"/>
        <v>3.5869030952380948E-2</v>
      </c>
      <c r="G4435" s="24"/>
    </row>
    <row r="4436" spans="1:7" x14ac:dyDescent="0.25">
      <c r="A4436" s="6" t="s">
        <v>97</v>
      </c>
      <c r="B4436" s="7">
        <v>46073</v>
      </c>
      <c r="C4436" s="8">
        <v>1165.1199999999999</v>
      </c>
      <c r="D4436" s="20">
        <v>0.124402</v>
      </c>
      <c r="E4436" s="35" cm="1">
        <f t="array" ref="E4436">INDEX('Curva Juros'!$B$7:$B$73,MATCH(C4436,'Curva Juros'!$A$7:$A$73,1)) +
(C4436-INDEX('Curva Juros'!$A$7:$A$73,MATCH(C4436,'Curva Juros'!$A$7:$A$73,1))) *
(INDEX('Curva Juros'!$B$7:$B$73,MATCH(C4436,'Curva Juros'!$A$7:$A$73,1)+1) -
INDEX('Curva Juros'!$B$7:$B$73,MATCH(C4436,'Curva Juros'!$A$7:$A$73,1))) /
(INDEX('Curva Juros'!$A$7:$A$73,MATCH(C4436,'Curva Juros'!$A$7:$A$73,1)+1) -
INDEX('Curva Juros'!$A$7:$A$73,MATCH(C4436,'Curva Juros'!$A$7:$A$73,1)))</f>
        <v>7.6399073015873018</v>
      </c>
      <c r="F4436" s="24">
        <f t="shared" si="69"/>
        <v>4.8002926984126976E-2</v>
      </c>
      <c r="G4436" s="24"/>
    </row>
    <row r="4437" spans="1:7" x14ac:dyDescent="0.25">
      <c r="A4437" s="3" t="s">
        <v>97</v>
      </c>
      <c r="B4437" s="4">
        <v>46080</v>
      </c>
      <c r="C4437" s="5">
        <v>1151.79</v>
      </c>
      <c r="D4437" s="19">
        <v>0.141818</v>
      </c>
      <c r="E4437" s="35" cm="1">
        <f t="array" ref="E4437">INDEX('Curva Juros'!$B$7:$B$73,MATCH(C4437,'Curva Juros'!$A$7:$A$73,1)) +
(C4437-INDEX('Curva Juros'!$A$7:$A$73,MATCH(C4437,'Curva Juros'!$A$7:$A$73,1))) *
(INDEX('Curva Juros'!$B$7:$B$73,MATCH(C4437,'Curva Juros'!$A$7:$A$73,1)+1) -
INDEX('Curva Juros'!$B$7:$B$73,MATCH(C4437,'Curva Juros'!$A$7:$A$73,1))) /
(INDEX('Curva Juros'!$A$7:$A$73,MATCH(C4437,'Curva Juros'!$A$7:$A$73,1)+1) -
INDEX('Curva Juros'!$A$7:$A$73,MATCH(C4437,'Curva Juros'!$A$7:$A$73,1)))</f>
        <v>7.641917380952381</v>
      </c>
      <c r="F4437" s="24">
        <f t="shared" si="69"/>
        <v>6.5398826190476184E-2</v>
      </c>
      <c r="G4437" s="24"/>
    </row>
    <row r="4438" spans="1:7" x14ac:dyDescent="0.25">
      <c r="A4438" s="6" t="s">
        <v>98</v>
      </c>
      <c r="B4438" s="7">
        <v>45723</v>
      </c>
      <c r="C4438" s="8">
        <v>1450.67</v>
      </c>
      <c r="D4438" s="20">
        <v>8.4636000000000003E-2</v>
      </c>
      <c r="E4438" s="35" cm="1">
        <f t="array" ref="E4438">INDEX('Curva Juros'!$B$7:$B$73,MATCH(C4438,'Curva Juros'!$A$7:$A$73,1)) +
(C4438-INDEX('Curva Juros'!$A$7:$A$73,MATCH(C4438,'Curva Juros'!$A$7:$A$73,1))) *
(INDEX('Curva Juros'!$B$7:$B$73,MATCH(C4438,'Curva Juros'!$A$7:$A$73,1)+1) -
INDEX('Curva Juros'!$B$7:$B$73,MATCH(C4438,'Curva Juros'!$A$7:$A$73,1))) /
(INDEX('Curva Juros'!$A$7:$A$73,MATCH(C4438,'Curva Juros'!$A$7:$A$73,1)+1) -
INDEX('Curva Juros'!$A$7:$A$73,MATCH(C4438,'Curva Juros'!$A$7:$A$73,1)))</f>
        <v>7.5879368412698414</v>
      </c>
      <c r="F4438" s="24">
        <f t="shared" si="69"/>
        <v>8.7566315873015832E-3</v>
      </c>
      <c r="G4438" s="24"/>
    </row>
    <row r="4439" spans="1:7" x14ac:dyDescent="0.25">
      <c r="A4439" s="3" t="s">
        <v>98</v>
      </c>
      <c r="B4439" s="4">
        <v>45730</v>
      </c>
      <c r="C4439" s="5">
        <v>1446.39</v>
      </c>
      <c r="D4439" s="19">
        <v>8.4061999999999998E-2</v>
      </c>
      <c r="E4439" s="35" cm="1">
        <f t="array" ref="E4439">INDEX('Curva Juros'!$B$7:$B$73,MATCH(C4439,'Curva Juros'!$A$7:$A$73,1)) +
(C4439-INDEX('Curva Juros'!$A$7:$A$73,MATCH(C4439,'Curva Juros'!$A$7:$A$73,1))) *
(INDEX('Curva Juros'!$B$7:$B$73,MATCH(C4439,'Curva Juros'!$A$7:$A$73,1)+1) -
INDEX('Curva Juros'!$B$7:$B$73,MATCH(C4439,'Curva Juros'!$A$7:$A$73,1))) /
(INDEX('Curva Juros'!$A$7:$A$73,MATCH(C4439,'Curva Juros'!$A$7:$A$73,1)+1) -
INDEX('Curva Juros'!$A$7:$A$73,MATCH(C4439,'Curva Juros'!$A$7:$A$73,1)))</f>
        <v>7.5888675714285716</v>
      </c>
      <c r="F4439" s="24">
        <f t="shared" si="69"/>
        <v>8.1733242857142813E-3</v>
      </c>
      <c r="G4439" s="24"/>
    </row>
    <row r="4440" spans="1:7" x14ac:dyDescent="0.25">
      <c r="A4440" s="6" t="s">
        <v>98</v>
      </c>
      <c r="B4440" s="7">
        <v>45737</v>
      </c>
      <c r="C4440" s="8">
        <v>1440.96</v>
      </c>
      <c r="D4440" s="20">
        <v>8.4404999999999994E-2</v>
      </c>
      <c r="E4440" s="35" cm="1">
        <f t="array" ref="E4440">INDEX('Curva Juros'!$B$7:$B$73,MATCH(C4440,'Curva Juros'!$A$7:$A$73,1)) +
(C4440-INDEX('Curva Juros'!$A$7:$A$73,MATCH(C4440,'Curva Juros'!$A$7:$A$73,1))) *
(INDEX('Curva Juros'!$B$7:$B$73,MATCH(C4440,'Curva Juros'!$A$7:$A$73,1)+1) -
INDEX('Curva Juros'!$B$7:$B$73,MATCH(C4440,'Curva Juros'!$A$7:$A$73,1))) /
(INDEX('Curva Juros'!$A$7:$A$73,MATCH(C4440,'Curva Juros'!$A$7:$A$73,1)+1) -
INDEX('Curva Juros'!$A$7:$A$73,MATCH(C4440,'Curva Juros'!$A$7:$A$73,1)))</f>
        <v>7.5900483809523811</v>
      </c>
      <c r="F4440" s="24">
        <f t="shared" si="69"/>
        <v>8.5045161904761801E-3</v>
      </c>
      <c r="G4440" s="24"/>
    </row>
    <row r="4441" spans="1:7" x14ac:dyDescent="0.25">
      <c r="A4441" s="3" t="s">
        <v>98</v>
      </c>
      <c r="B4441" s="4">
        <v>45744</v>
      </c>
      <c r="C4441" s="5">
        <v>1435.17</v>
      </c>
      <c r="D4441" s="19">
        <v>8.5041000000000005E-2</v>
      </c>
      <c r="E4441" s="35" cm="1">
        <f t="array" ref="E4441">INDEX('Curva Juros'!$B$7:$B$73,MATCH(C4441,'Curva Juros'!$A$7:$A$73,1)) +
(C4441-INDEX('Curva Juros'!$A$7:$A$73,MATCH(C4441,'Curva Juros'!$A$7:$A$73,1))) *
(INDEX('Curva Juros'!$B$7:$B$73,MATCH(C4441,'Curva Juros'!$A$7:$A$73,1)+1) -
INDEX('Curva Juros'!$B$7:$B$73,MATCH(C4441,'Curva Juros'!$A$7:$A$73,1))) /
(INDEX('Curva Juros'!$A$7:$A$73,MATCH(C4441,'Curva Juros'!$A$7:$A$73,1)+1) -
INDEX('Curva Juros'!$A$7:$A$73,MATCH(C4441,'Curva Juros'!$A$7:$A$73,1)))</f>
        <v>7.5913074761904769</v>
      </c>
      <c r="F4441" s="24">
        <f t="shared" si="69"/>
        <v>9.127925238095233E-3</v>
      </c>
      <c r="G4441" s="24"/>
    </row>
    <row r="4442" spans="1:7" x14ac:dyDescent="0.25">
      <c r="A4442" s="6" t="s">
        <v>98</v>
      </c>
      <c r="B4442" s="7">
        <v>45751</v>
      </c>
      <c r="C4442" s="8">
        <v>1433.35</v>
      </c>
      <c r="D4442" s="20">
        <v>8.2499000000000003E-2</v>
      </c>
      <c r="E4442" s="35" cm="1">
        <f t="array" ref="E4442">INDEX('Curva Juros'!$B$7:$B$73,MATCH(C4442,'Curva Juros'!$A$7:$A$73,1)) +
(C4442-INDEX('Curva Juros'!$A$7:$A$73,MATCH(C4442,'Curva Juros'!$A$7:$A$73,1))) *
(INDEX('Curva Juros'!$B$7:$B$73,MATCH(C4442,'Curva Juros'!$A$7:$A$73,1)+1) -
INDEX('Curva Juros'!$B$7:$B$73,MATCH(C4442,'Curva Juros'!$A$7:$A$73,1))) /
(INDEX('Curva Juros'!$A$7:$A$73,MATCH(C4442,'Curva Juros'!$A$7:$A$73,1)+1) -
INDEX('Curva Juros'!$A$7:$A$73,MATCH(C4442,'Curva Juros'!$A$7:$A$73,1)))</f>
        <v>7.5917032539682543</v>
      </c>
      <c r="F4442" s="24">
        <f t="shared" si="69"/>
        <v>6.5819674603174588E-3</v>
      </c>
      <c r="G4442" s="24"/>
    </row>
    <row r="4443" spans="1:7" x14ac:dyDescent="0.25">
      <c r="A4443" s="3" t="s">
        <v>98</v>
      </c>
      <c r="B4443" s="4">
        <v>45758</v>
      </c>
      <c r="C4443" s="5">
        <v>1426.27</v>
      </c>
      <c r="D4443" s="19">
        <v>8.4164000000000003E-2</v>
      </c>
      <c r="E4443" s="35" cm="1">
        <f t="array" ref="E4443">INDEX('Curva Juros'!$B$7:$B$73,MATCH(C4443,'Curva Juros'!$A$7:$A$73,1)) +
(C4443-INDEX('Curva Juros'!$A$7:$A$73,MATCH(C4443,'Curva Juros'!$A$7:$A$73,1))) *
(INDEX('Curva Juros'!$B$7:$B$73,MATCH(C4443,'Curva Juros'!$A$7:$A$73,1)+1) -
INDEX('Curva Juros'!$B$7:$B$73,MATCH(C4443,'Curva Juros'!$A$7:$A$73,1))) /
(INDEX('Curva Juros'!$A$7:$A$73,MATCH(C4443,'Curva Juros'!$A$7:$A$73,1)+1) -
INDEX('Curva Juros'!$A$7:$A$73,MATCH(C4443,'Curva Juros'!$A$7:$A$73,1)))</f>
        <v>7.593242873015873</v>
      </c>
      <c r="F4443" s="24">
        <f t="shared" si="69"/>
        <v>8.2315712698412674E-3</v>
      </c>
      <c r="G4443" s="24"/>
    </row>
    <row r="4444" spans="1:7" x14ac:dyDescent="0.25">
      <c r="A4444" s="6" t="s">
        <v>98</v>
      </c>
      <c r="B4444" s="7">
        <v>45764</v>
      </c>
      <c r="C4444" s="8">
        <v>1423.48</v>
      </c>
      <c r="D4444" s="20">
        <v>8.3192000000000002E-2</v>
      </c>
      <c r="E4444" s="35" cm="1">
        <f t="array" ref="E4444">INDEX('Curva Juros'!$B$7:$B$73,MATCH(C4444,'Curva Juros'!$A$7:$A$73,1)) +
(C4444-INDEX('Curva Juros'!$A$7:$A$73,MATCH(C4444,'Curva Juros'!$A$7:$A$73,1))) *
(INDEX('Curva Juros'!$B$7:$B$73,MATCH(C4444,'Curva Juros'!$A$7:$A$73,1)+1) -
INDEX('Curva Juros'!$B$7:$B$73,MATCH(C4444,'Curva Juros'!$A$7:$A$73,1))) /
(INDEX('Curva Juros'!$A$7:$A$73,MATCH(C4444,'Curva Juros'!$A$7:$A$73,1)+1) -
INDEX('Curva Juros'!$A$7:$A$73,MATCH(C4444,'Curva Juros'!$A$7:$A$73,1)))</f>
        <v>7.5938495873015874</v>
      </c>
      <c r="F4444" s="24">
        <f t="shared" si="69"/>
        <v>7.2535041269841255E-3</v>
      </c>
      <c r="G4444" s="24"/>
    </row>
    <row r="4445" spans="1:7" x14ac:dyDescent="0.25">
      <c r="A4445" s="3" t="s">
        <v>98</v>
      </c>
      <c r="B4445" s="4">
        <v>45772</v>
      </c>
      <c r="C4445" s="5">
        <v>1421.7</v>
      </c>
      <c r="D4445" s="19">
        <v>8.1420999999999993E-2</v>
      </c>
      <c r="E4445" s="35" cm="1">
        <f t="array" ref="E4445">INDEX('Curva Juros'!$B$7:$B$73,MATCH(C4445,'Curva Juros'!$A$7:$A$73,1)) +
(C4445-INDEX('Curva Juros'!$A$7:$A$73,MATCH(C4445,'Curva Juros'!$A$7:$A$73,1))) *
(INDEX('Curva Juros'!$B$7:$B$73,MATCH(C4445,'Curva Juros'!$A$7:$A$73,1)+1) -
INDEX('Curva Juros'!$B$7:$B$73,MATCH(C4445,'Curva Juros'!$A$7:$A$73,1))) /
(INDEX('Curva Juros'!$A$7:$A$73,MATCH(C4445,'Curva Juros'!$A$7:$A$73,1)+1) -
INDEX('Curva Juros'!$A$7:$A$73,MATCH(C4445,'Curva Juros'!$A$7:$A$73,1)))</f>
        <v>7.5942366666666672</v>
      </c>
      <c r="F4445" s="24">
        <f t="shared" si="69"/>
        <v>5.4786333333333159E-3</v>
      </c>
      <c r="G4445" s="24"/>
    </row>
    <row r="4446" spans="1:7" x14ac:dyDescent="0.25">
      <c r="A4446" s="6" t="s">
        <v>98</v>
      </c>
      <c r="B4446" s="7">
        <v>45779</v>
      </c>
      <c r="C4446" s="8">
        <v>1418.01</v>
      </c>
      <c r="D4446" s="20">
        <v>8.1169000000000005E-2</v>
      </c>
      <c r="E4446" s="35" cm="1">
        <f t="array" ref="E4446">INDEX('Curva Juros'!$B$7:$B$73,MATCH(C4446,'Curva Juros'!$A$7:$A$73,1)) +
(C4446-INDEX('Curva Juros'!$A$7:$A$73,MATCH(C4446,'Curva Juros'!$A$7:$A$73,1))) *
(INDEX('Curva Juros'!$B$7:$B$73,MATCH(C4446,'Curva Juros'!$A$7:$A$73,1)+1) -
INDEX('Curva Juros'!$B$7:$B$73,MATCH(C4446,'Curva Juros'!$A$7:$A$73,1))) /
(INDEX('Curva Juros'!$A$7:$A$73,MATCH(C4446,'Curva Juros'!$A$7:$A$73,1)+1) -
INDEX('Curva Juros'!$A$7:$A$73,MATCH(C4446,'Curva Juros'!$A$7:$A$73,1)))</f>
        <v>7.5950390952380955</v>
      </c>
      <c r="F4446" s="24">
        <f t="shared" si="69"/>
        <v>5.2186090476190466E-3</v>
      </c>
      <c r="G4446" s="24"/>
    </row>
    <row r="4447" spans="1:7" x14ac:dyDescent="0.25">
      <c r="A4447" s="3" t="s">
        <v>98</v>
      </c>
      <c r="B4447" s="4">
        <v>45786</v>
      </c>
      <c r="C4447" s="5">
        <v>1413.1</v>
      </c>
      <c r="D4447" s="19">
        <v>8.1095E-2</v>
      </c>
      <c r="E4447" s="35" cm="1">
        <f t="array" ref="E4447">INDEX('Curva Juros'!$B$7:$B$73,MATCH(C4447,'Curva Juros'!$A$7:$A$73,1)) +
(C4447-INDEX('Curva Juros'!$A$7:$A$73,MATCH(C4447,'Curva Juros'!$A$7:$A$73,1))) *
(INDEX('Curva Juros'!$B$7:$B$73,MATCH(C4447,'Curva Juros'!$A$7:$A$73,1)+1) -
INDEX('Curva Juros'!$B$7:$B$73,MATCH(C4447,'Curva Juros'!$A$7:$A$73,1))) /
(INDEX('Curva Juros'!$A$7:$A$73,MATCH(C4447,'Curva Juros'!$A$7:$A$73,1)+1) -
INDEX('Curva Juros'!$A$7:$A$73,MATCH(C4447,'Curva Juros'!$A$7:$A$73,1)))</f>
        <v>7.5961068253968254</v>
      </c>
      <c r="F4447" s="24">
        <f t="shared" si="69"/>
        <v>5.1339317460317446E-3</v>
      </c>
      <c r="G4447" s="24"/>
    </row>
    <row r="4448" spans="1:7" x14ac:dyDescent="0.25">
      <c r="A4448" s="6" t="s">
        <v>98</v>
      </c>
      <c r="B4448" s="7">
        <v>45793</v>
      </c>
      <c r="C4448" s="8">
        <v>1406.61</v>
      </c>
      <c r="D4448" s="20">
        <v>8.2294000000000006E-2</v>
      </c>
      <c r="E4448" s="35" cm="1">
        <f t="array" ref="E4448">INDEX('Curva Juros'!$B$7:$B$73,MATCH(C4448,'Curva Juros'!$A$7:$A$73,1)) +
(C4448-INDEX('Curva Juros'!$A$7:$A$73,MATCH(C4448,'Curva Juros'!$A$7:$A$73,1))) *
(INDEX('Curva Juros'!$B$7:$B$73,MATCH(C4448,'Curva Juros'!$A$7:$A$73,1)+1) -
INDEX('Curva Juros'!$B$7:$B$73,MATCH(C4448,'Curva Juros'!$A$7:$A$73,1))) /
(INDEX('Curva Juros'!$A$7:$A$73,MATCH(C4448,'Curva Juros'!$A$7:$A$73,1)+1) -
INDEX('Curva Juros'!$A$7:$A$73,MATCH(C4448,'Curva Juros'!$A$7:$A$73,1)))</f>
        <v>7.597518142857143</v>
      </c>
      <c r="F4448" s="24">
        <f t="shared" si="69"/>
        <v>6.3188185714285749E-3</v>
      </c>
      <c r="G4448" s="24"/>
    </row>
    <row r="4449" spans="1:7" x14ac:dyDescent="0.25">
      <c r="A4449" s="3" t="s">
        <v>98</v>
      </c>
      <c r="B4449" s="4">
        <v>45800</v>
      </c>
      <c r="C4449" s="5">
        <v>1403.15</v>
      </c>
      <c r="D4449" s="19">
        <v>8.1059999999999993E-2</v>
      </c>
      <c r="E4449" s="35" cm="1">
        <f t="array" ref="E4449">INDEX('Curva Juros'!$B$7:$B$73,MATCH(C4449,'Curva Juros'!$A$7:$A$73,1)) +
(C4449-INDEX('Curva Juros'!$A$7:$A$73,MATCH(C4449,'Curva Juros'!$A$7:$A$73,1))) *
(INDEX('Curva Juros'!$B$7:$B$73,MATCH(C4449,'Curva Juros'!$A$7:$A$73,1)+1) -
INDEX('Curva Juros'!$B$7:$B$73,MATCH(C4449,'Curva Juros'!$A$7:$A$73,1))) /
(INDEX('Curva Juros'!$A$7:$A$73,MATCH(C4449,'Curva Juros'!$A$7:$A$73,1)+1) -
INDEX('Curva Juros'!$A$7:$A$73,MATCH(C4449,'Curva Juros'!$A$7:$A$73,1)))</f>
        <v>7.5982705555555556</v>
      </c>
      <c r="F4449" s="24">
        <f t="shared" si="69"/>
        <v>5.0772944444444357E-3</v>
      </c>
      <c r="G4449" s="24"/>
    </row>
    <row r="4450" spans="1:7" x14ac:dyDescent="0.25">
      <c r="A4450" s="6" t="s">
        <v>98</v>
      </c>
      <c r="B4450" s="7">
        <v>45807</v>
      </c>
      <c r="C4450" s="8">
        <v>1398.17</v>
      </c>
      <c r="D4450" s="20">
        <v>8.1040000000000001E-2</v>
      </c>
      <c r="E4450" s="35" cm="1">
        <f t="array" ref="E4450">INDEX('Curva Juros'!$B$7:$B$73,MATCH(C4450,'Curva Juros'!$A$7:$A$73,1)) +
(C4450-INDEX('Curva Juros'!$A$7:$A$73,MATCH(C4450,'Curva Juros'!$A$7:$A$73,1))) *
(INDEX('Curva Juros'!$B$7:$B$73,MATCH(C4450,'Curva Juros'!$A$7:$A$73,1)+1) -
INDEX('Curva Juros'!$B$7:$B$73,MATCH(C4450,'Curva Juros'!$A$7:$A$73,1))) /
(INDEX('Curva Juros'!$A$7:$A$73,MATCH(C4450,'Curva Juros'!$A$7:$A$73,1)+1) -
INDEX('Curva Juros'!$A$7:$A$73,MATCH(C4450,'Curva Juros'!$A$7:$A$73,1)))</f>
        <v>7.5993535079365087</v>
      </c>
      <c r="F4450" s="24">
        <f t="shared" si="69"/>
        <v>5.046464920634916E-3</v>
      </c>
      <c r="G4450" s="24"/>
    </row>
    <row r="4451" spans="1:7" x14ac:dyDescent="0.25">
      <c r="A4451" s="3" t="s">
        <v>98</v>
      </c>
      <c r="B4451" s="4">
        <v>45814</v>
      </c>
      <c r="C4451" s="5">
        <v>1393.68</v>
      </c>
      <c r="D4451" s="19">
        <v>8.0632999999999996E-2</v>
      </c>
      <c r="E4451" s="35" cm="1">
        <f t="array" ref="E4451">INDEX('Curva Juros'!$B$7:$B$73,MATCH(C4451,'Curva Juros'!$A$7:$A$73,1)) +
(C4451-INDEX('Curva Juros'!$A$7:$A$73,MATCH(C4451,'Curva Juros'!$A$7:$A$73,1))) *
(INDEX('Curva Juros'!$B$7:$B$73,MATCH(C4451,'Curva Juros'!$A$7:$A$73,1)+1) -
INDEX('Curva Juros'!$B$7:$B$73,MATCH(C4451,'Curva Juros'!$A$7:$A$73,1))) /
(INDEX('Curva Juros'!$A$7:$A$73,MATCH(C4451,'Curva Juros'!$A$7:$A$73,1)+1) -
INDEX('Curva Juros'!$A$7:$A$73,MATCH(C4451,'Curva Juros'!$A$7:$A$73,1)))</f>
        <v>7.6003299047619048</v>
      </c>
      <c r="F4451" s="24">
        <f t="shared" si="69"/>
        <v>4.6297009523809524E-3</v>
      </c>
      <c r="G4451" s="24"/>
    </row>
    <row r="4452" spans="1:7" x14ac:dyDescent="0.25">
      <c r="A4452" s="6" t="s">
        <v>98</v>
      </c>
      <c r="B4452" s="7">
        <v>45821</v>
      </c>
      <c r="C4452" s="8">
        <v>1387.94</v>
      </c>
      <c r="D4452" s="20">
        <v>8.1228999999999996E-2</v>
      </c>
      <c r="E4452" s="35" cm="1">
        <f t="array" ref="E4452">INDEX('Curva Juros'!$B$7:$B$73,MATCH(C4452,'Curva Juros'!$A$7:$A$73,1)) +
(C4452-INDEX('Curva Juros'!$A$7:$A$73,MATCH(C4452,'Curva Juros'!$A$7:$A$73,1))) *
(INDEX('Curva Juros'!$B$7:$B$73,MATCH(C4452,'Curva Juros'!$A$7:$A$73,1)+1) -
INDEX('Curva Juros'!$B$7:$B$73,MATCH(C4452,'Curva Juros'!$A$7:$A$73,1))) /
(INDEX('Curva Juros'!$A$7:$A$73,MATCH(C4452,'Curva Juros'!$A$7:$A$73,1)+1) -
INDEX('Curva Juros'!$A$7:$A$73,MATCH(C4452,'Curva Juros'!$A$7:$A$73,1)))</f>
        <v>7.6015781269841272</v>
      </c>
      <c r="F4452" s="24">
        <f t="shared" si="69"/>
        <v>5.2132187301587307E-3</v>
      </c>
      <c r="G4452" s="24"/>
    </row>
    <row r="4453" spans="1:7" x14ac:dyDescent="0.25">
      <c r="A4453" s="3" t="s">
        <v>98</v>
      </c>
      <c r="B4453" s="4">
        <v>45828</v>
      </c>
      <c r="C4453" s="5">
        <v>1384.53</v>
      </c>
      <c r="D4453" s="19">
        <v>8.0754999999999993E-2</v>
      </c>
      <c r="E4453" s="35" cm="1">
        <f t="array" ref="E4453">INDEX('Curva Juros'!$B$7:$B$73,MATCH(C4453,'Curva Juros'!$A$7:$A$73,1)) +
(C4453-INDEX('Curva Juros'!$A$7:$A$73,MATCH(C4453,'Curva Juros'!$A$7:$A$73,1))) *
(INDEX('Curva Juros'!$B$7:$B$73,MATCH(C4453,'Curva Juros'!$A$7:$A$73,1)+1) -
INDEX('Curva Juros'!$B$7:$B$73,MATCH(C4453,'Curva Juros'!$A$7:$A$73,1))) /
(INDEX('Curva Juros'!$A$7:$A$73,MATCH(C4453,'Curva Juros'!$A$7:$A$73,1)+1) -
INDEX('Curva Juros'!$A$7:$A$73,MATCH(C4453,'Curva Juros'!$A$7:$A$73,1)))</f>
        <v>7.6022753333333339</v>
      </c>
      <c r="F4453" s="24">
        <f t="shared" si="69"/>
        <v>4.7322466666666479E-3</v>
      </c>
      <c r="G4453" s="24"/>
    </row>
    <row r="4454" spans="1:7" x14ac:dyDescent="0.25">
      <c r="A4454" s="6" t="s">
        <v>98</v>
      </c>
      <c r="B4454" s="7">
        <v>45835</v>
      </c>
      <c r="C4454" s="8">
        <v>1379.36</v>
      </c>
      <c r="D4454" s="20">
        <v>8.0892000000000006E-2</v>
      </c>
      <c r="E4454" s="35" cm="1">
        <f t="array" ref="E4454">INDEX('Curva Juros'!$B$7:$B$73,MATCH(C4454,'Curva Juros'!$A$7:$A$73,1)) +
(C4454-INDEX('Curva Juros'!$A$7:$A$73,MATCH(C4454,'Curva Juros'!$A$7:$A$73,1))) *
(INDEX('Curva Juros'!$B$7:$B$73,MATCH(C4454,'Curva Juros'!$A$7:$A$73,1)+1) -
INDEX('Curva Juros'!$B$7:$B$73,MATCH(C4454,'Curva Juros'!$A$7:$A$73,1))) /
(INDEX('Curva Juros'!$A$7:$A$73,MATCH(C4454,'Curva Juros'!$A$7:$A$73,1)+1) -
INDEX('Curva Juros'!$A$7:$A$73,MATCH(C4454,'Curva Juros'!$A$7:$A$73,1)))</f>
        <v>7.6032436825396825</v>
      </c>
      <c r="F4454" s="24">
        <f t="shared" si="69"/>
        <v>4.8595631746031764E-3</v>
      </c>
      <c r="G4454" s="24"/>
    </row>
    <row r="4455" spans="1:7" x14ac:dyDescent="0.25">
      <c r="A4455" s="3" t="s">
        <v>98</v>
      </c>
      <c r="B4455" s="4">
        <v>45842</v>
      </c>
      <c r="C4455" s="5">
        <v>1375.09</v>
      </c>
      <c r="D4455" s="19">
        <v>8.0300999999999997E-2</v>
      </c>
      <c r="E4455" s="35" cm="1">
        <f t="array" ref="E4455">INDEX('Curva Juros'!$B$7:$B$73,MATCH(C4455,'Curva Juros'!$A$7:$A$73,1)) +
(C4455-INDEX('Curva Juros'!$A$7:$A$73,MATCH(C4455,'Curva Juros'!$A$7:$A$73,1))) *
(INDEX('Curva Juros'!$B$7:$B$73,MATCH(C4455,'Curva Juros'!$A$7:$A$73,1)+1) -
INDEX('Curva Juros'!$B$7:$B$73,MATCH(C4455,'Curva Juros'!$A$7:$A$73,1))) /
(INDEX('Curva Juros'!$A$7:$A$73,MATCH(C4455,'Curva Juros'!$A$7:$A$73,1)+1) -
INDEX('Curva Juros'!$A$7:$A$73,MATCH(C4455,'Curva Juros'!$A$7:$A$73,1)))</f>
        <v>7.6040434603174605</v>
      </c>
      <c r="F4455" s="24">
        <f t="shared" si="69"/>
        <v>4.2605653968253859E-3</v>
      </c>
      <c r="G4455" s="24"/>
    </row>
    <row r="4456" spans="1:7" x14ac:dyDescent="0.25">
      <c r="A4456" s="6" t="s">
        <v>98</v>
      </c>
      <c r="B4456" s="7">
        <v>45849</v>
      </c>
      <c r="C4456" s="8">
        <v>1367.27</v>
      </c>
      <c r="D4456" s="20">
        <v>8.2566000000000001E-2</v>
      </c>
      <c r="E4456" s="35" cm="1">
        <f t="array" ref="E4456">INDEX('Curva Juros'!$B$7:$B$73,MATCH(C4456,'Curva Juros'!$A$7:$A$73,1)) +
(C4456-INDEX('Curva Juros'!$A$7:$A$73,MATCH(C4456,'Curva Juros'!$A$7:$A$73,1))) *
(INDEX('Curva Juros'!$B$7:$B$73,MATCH(C4456,'Curva Juros'!$A$7:$A$73,1)+1) -
INDEX('Curva Juros'!$B$7:$B$73,MATCH(C4456,'Curva Juros'!$A$7:$A$73,1))) /
(INDEX('Curva Juros'!$A$7:$A$73,MATCH(C4456,'Curva Juros'!$A$7:$A$73,1)+1) -
INDEX('Curva Juros'!$A$7:$A$73,MATCH(C4456,'Curva Juros'!$A$7:$A$73,1)))</f>
        <v>7.6055081587301592</v>
      </c>
      <c r="F4456" s="24">
        <f t="shared" si="69"/>
        <v>6.5109184126984077E-3</v>
      </c>
      <c r="G4456" s="24"/>
    </row>
    <row r="4457" spans="1:7" x14ac:dyDescent="0.25">
      <c r="A4457" s="3" t="s">
        <v>98</v>
      </c>
      <c r="B4457" s="4">
        <v>45856</v>
      </c>
      <c r="C4457" s="5">
        <v>1409.38</v>
      </c>
      <c r="D4457" s="19">
        <v>8.3835999999999994E-2</v>
      </c>
      <c r="E4457" s="35" cm="1">
        <f t="array" ref="E4457">INDEX('Curva Juros'!$B$7:$B$73,MATCH(C4457,'Curva Juros'!$A$7:$A$73,1)) +
(C4457-INDEX('Curva Juros'!$A$7:$A$73,MATCH(C4457,'Curva Juros'!$A$7:$A$73,1))) *
(INDEX('Curva Juros'!$B$7:$B$73,MATCH(C4457,'Curva Juros'!$A$7:$A$73,1)+1) -
INDEX('Curva Juros'!$B$7:$B$73,MATCH(C4457,'Curva Juros'!$A$7:$A$73,1))) /
(INDEX('Curva Juros'!$A$7:$A$73,MATCH(C4457,'Curva Juros'!$A$7:$A$73,1)+1) -
INDEX('Curva Juros'!$A$7:$A$73,MATCH(C4457,'Curva Juros'!$A$7:$A$73,1)))</f>
        <v>7.5969157777777783</v>
      </c>
      <c r="F4457" s="24">
        <f t="shared" si="69"/>
        <v>7.8668422222222117E-3</v>
      </c>
      <c r="G4457" s="24"/>
    </row>
    <row r="4458" spans="1:7" x14ac:dyDescent="0.25">
      <c r="A4458" s="6" t="s">
        <v>98</v>
      </c>
      <c r="B4458" s="7">
        <v>45863</v>
      </c>
      <c r="C4458" s="8">
        <v>1404.43</v>
      </c>
      <c r="D4458" s="20">
        <v>8.3788000000000001E-2</v>
      </c>
      <c r="E4458" s="35" cm="1">
        <f t="array" ref="E4458">INDEX('Curva Juros'!$B$7:$B$73,MATCH(C4458,'Curva Juros'!$A$7:$A$73,1)) +
(C4458-INDEX('Curva Juros'!$A$7:$A$73,MATCH(C4458,'Curva Juros'!$A$7:$A$73,1))) *
(INDEX('Curva Juros'!$B$7:$B$73,MATCH(C4458,'Curva Juros'!$A$7:$A$73,1)+1) -
INDEX('Curva Juros'!$B$7:$B$73,MATCH(C4458,'Curva Juros'!$A$7:$A$73,1))) /
(INDEX('Curva Juros'!$A$7:$A$73,MATCH(C4458,'Curva Juros'!$A$7:$A$73,1)+1) -
INDEX('Curva Juros'!$A$7:$A$73,MATCH(C4458,'Curva Juros'!$A$7:$A$73,1)))</f>
        <v>7.5979922063492067</v>
      </c>
      <c r="F4458" s="24">
        <f t="shared" si="69"/>
        <v>7.8080779365079372E-3</v>
      </c>
      <c r="G4458" s="24"/>
    </row>
    <row r="4459" spans="1:7" x14ac:dyDescent="0.25">
      <c r="A4459" s="3" t="s">
        <v>98</v>
      </c>
      <c r="B4459" s="4">
        <v>45870</v>
      </c>
      <c r="C4459" s="5">
        <v>1399.09</v>
      </c>
      <c r="D4459" s="19">
        <v>8.4106E-2</v>
      </c>
      <c r="E4459" s="35" cm="1">
        <f t="array" ref="E4459">INDEX('Curva Juros'!$B$7:$B$73,MATCH(C4459,'Curva Juros'!$A$7:$A$73,1)) +
(C4459-INDEX('Curva Juros'!$A$7:$A$73,MATCH(C4459,'Curva Juros'!$A$7:$A$73,1))) *
(INDEX('Curva Juros'!$B$7:$B$73,MATCH(C4459,'Curva Juros'!$A$7:$A$73,1)+1) -
INDEX('Curva Juros'!$B$7:$B$73,MATCH(C4459,'Curva Juros'!$A$7:$A$73,1))) /
(INDEX('Curva Juros'!$A$7:$A$73,MATCH(C4459,'Curva Juros'!$A$7:$A$73,1)+1) -
INDEX('Curva Juros'!$A$7:$A$73,MATCH(C4459,'Curva Juros'!$A$7:$A$73,1)))</f>
        <v>7.5991534444444451</v>
      </c>
      <c r="F4459" s="24">
        <f t="shared" si="69"/>
        <v>8.1144655555555473E-3</v>
      </c>
      <c r="G4459" s="24"/>
    </row>
    <row r="4460" spans="1:7" x14ac:dyDescent="0.25">
      <c r="A4460" s="6" t="s">
        <v>98</v>
      </c>
      <c r="B4460" s="7">
        <v>45877</v>
      </c>
      <c r="C4460" s="8">
        <v>1395.85</v>
      </c>
      <c r="D4460" s="20">
        <v>8.2424999999999998E-2</v>
      </c>
      <c r="E4460" s="35" cm="1">
        <f t="array" ref="E4460">INDEX('Curva Juros'!$B$7:$B$73,MATCH(C4460,'Curva Juros'!$A$7:$A$73,1)) +
(C4460-INDEX('Curva Juros'!$A$7:$A$73,MATCH(C4460,'Curva Juros'!$A$7:$A$73,1))) *
(INDEX('Curva Juros'!$B$7:$B$73,MATCH(C4460,'Curva Juros'!$A$7:$A$73,1)+1) -
INDEX('Curva Juros'!$B$7:$B$73,MATCH(C4460,'Curva Juros'!$A$7:$A$73,1))) /
(INDEX('Curva Juros'!$A$7:$A$73,MATCH(C4460,'Curva Juros'!$A$7:$A$73,1)+1) -
INDEX('Curva Juros'!$A$7:$A$73,MATCH(C4460,'Curva Juros'!$A$7:$A$73,1)))</f>
        <v>7.599858015873016</v>
      </c>
      <c r="F4460" s="24">
        <f t="shared" si="69"/>
        <v>6.4264198412698342E-3</v>
      </c>
      <c r="G4460" s="24"/>
    </row>
    <row r="4461" spans="1:7" x14ac:dyDescent="0.25">
      <c r="A4461" s="3" t="s">
        <v>98</v>
      </c>
      <c r="B4461" s="4">
        <v>45884</v>
      </c>
      <c r="C4461" s="5">
        <v>1391.8</v>
      </c>
      <c r="D4461" s="19">
        <v>8.1512000000000001E-2</v>
      </c>
      <c r="E4461" s="35" cm="1">
        <f t="array" ref="E4461">INDEX('Curva Juros'!$B$7:$B$73,MATCH(C4461,'Curva Juros'!$A$7:$A$73,1)) +
(C4461-INDEX('Curva Juros'!$A$7:$A$73,MATCH(C4461,'Curva Juros'!$A$7:$A$73,1))) *
(INDEX('Curva Juros'!$B$7:$B$73,MATCH(C4461,'Curva Juros'!$A$7:$A$73,1)+1) -
INDEX('Curva Juros'!$B$7:$B$73,MATCH(C4461,'Curva Juros'!$A$7:$A$73,1))) /
(INDEX('Curva Juros'!$A$7:$A$73,MATCH(C4461,'Curva Juros'!$A$7:$A$73,1)+1) -
INDEX('Curva Juros'!$A$7:$A$73,MATCH(C4461,'Curva Juros'!$A$7:$A$73,1)))</f>
        <v>7.6007387301587306</v>
      </c>
      <c r="F4461" s="24">
        <f t="shared" si="69"/>
        <v>5.5046126984126947E-3</v>
      </c>
      <c r="G4461" s="24"/>
    </row>
    <row r="4462" spans="1:7" x14ac:dyDescent="0.25">
      <c r="A4462" s="6" t="s">
        <v>98</v>
      </c>
      <c r="B4462" s="7">
        <v>45891</v>
      </c>
      <c r="C4462" s="8">
        <v>1385.28</v>
      </c>
      <c r="D4462" s="20">
        <v>8.2973000000000005E-2</v>
      </c>
      <c r="E4462" s="35" cm="1">
        <f t="array" ref="E4462">INDEX('Curva Juros'!$B$7:$B$73,MATCH(C4462,'Curva Juros'!$A$7:$A$73,1)) +
(C4462-INDEX('Curva Juros'!$A$7:$A$73,MATCH(C4462,'Curva Juros'!$A$7:$A$73,1))) *
(INDEX('Curva Juros'!$B$7:$B$73,MATCH(C4462,'Curva Juros'!$A$7:$A$73,1)+1) -
INDEX('Curva Juros'!$B$7:$B$73,MATCH(C4462,'Curva Juros'!$A$7:$A$73,1))) /
(INDEX('Curva Juros'!$A$7:$A$73,MATCH(C4462,'Curva Juros'!$A$7:$A$73,1)+1) -
INDEX('Curva Juros'!$A$7:$A$73,MATCH(C4462,'Curva Juros'!$A$7:$A$73,1)))</f>
        <v>7.6021348571428575</v>
      </c>
      <c r="F4462" s="24">
        <f t="shared" si="69"/>
        <v>6.9516514285714315E-3</v>
      </c>
      <c r="G4462" s="24"/>
    </row>
    <row r="4463" spans="1:7" x14ac:dyDescent="0.25">
      <c r="A4463" s="3" t="s">
        <v>98</v>
      </c>
      <c r="B4463" s="4">
        <v>45898</v>
      </c>
      <c r="C4463" s="5">
        <v>1379.53</v>
      </c>
      <c r="D4463" s="19">
        <v>8.3685999999999997E-2</v>
      </c>
      <c r="E4463" s="35" cm="1">
        <f t="array" ref="E4463">INDEX('Curva Juros'!$B$7:$B$73,MATCH(C4463,'Curva Juros'!$A$7:$A$73,1)) +
(C4463-INDEX('Curva Juros'!$A$7:$A$73,MATCH(C4463,'Curva Juros'!$A$7:$A$73,1))) *
(INDEX('Curva Juros'!$B$7:$B$73,MATCH(C4463,'Curva Juros'!$A$7:$A$73,1)+1) -
INDEX('Curva Juros'!$B$7:$B$73,MATCH(C4463,'Curva Juros'!$A$7:$A$73,1))) /
(INDEX('Curva Juros'!$A$7:$A$73,MATCH(C4463,'Curva Juros'!$A$7:$A$73,1)+1) -
INDEX('Curva Juros'!$A$7:$A$73,MATCH(C4463,'Curva Juros'!$A$7:$A$73,1)))</f>
        <v>7.6032118412698413</v>
      </c>
      <c r="F4463" s="24">
        <f t="shared" si="69"/>
        <v>7.6538815873015836E-3</v>
      </c>
      <c r="G4463" s="24"/>
    </row>
    <row r="4464" spans="1:7" x14ac:dyDescent="0.25">
      <c r="A4464" s="6" t="s">
        <v>98</v>
      </c>
      <c r="B4464" s="7">
        <v>45905</v>
      </c>
      <c r="C4464" s="8">
        <v>1374.39</v>
      </c>
      <c r="D4464" s="20">
        <v>8.3822999999999995E-2</v>
      </c>
      <c r="E4464" s="35" cm="1">
        <f t="array" ref="E4464">INDEX('Curva Juros'!$B$7:$B$73,MATCH(C4464,'Curva Juros'!$A$7:$A$73,1)) +
(C4464-INDEX('Curva Juros'!$A$7:$A$73,MATCH(C4464,'Curva Juros'!$A$7:$A$73,1))) *
(INDEX('Curva Juros'!$B$7:$B$73,MATCH(C4464,'Curva Juros'!$A$7:$A$73,1)+1) -
INDEX('Curva Juros'!$B$7:$B$73,MATCH(C4464,'Curva Juros'!$A$7:$A$73,1))) /
(INDEX('Curva Juros'!$A$7:$A$73,MATCH(C4464,'Curva Juros'!$A$7:$A$73,1)+1) -
INDEX('Curva Juros'!$A$7:$A$73,MATCH(C4464,'Curva Juros'!$A$7:$A$73,1)))</f>
        <v>7.6041745714285716</v>
      </c>
      <c r="F4464" s="24">
        <f t="shared" si="69"/>
        <v>7.781254285714273E-3</v>
      </c>
      <c r="G4464" s="24"/>
    </row>
    <row r="4465" spans="1:7" x14ac:dyDescent="0.25">
      <c r="A4465" s="3" t="s">
        <v>98</v>
      </c>
      <c r="B4465" s="4">
        <v>45912</v>
      </c>
      <c r="C4465" s="5">
        <v>1370.05</v>
      </c>
      <c r="D4465" s="19">
        <v>8.3193000000000003E-2</v>
      </c>
      <c r="E4465" s="35" cm="1">
        <f t="array" ref="E4465">INDEX('Curva Juros'!$B$7:$B$73,MATCH(C4465,'Curva Juros'!$A$7:$A$73,1)) +
(C4465-INDEX('Curva Juros'!$A$7:$A$73,MATCH(C4465,'Curva Juros'!$A$7:$A$73,1))) *
(INDEX('Curva Juros'!$B$7:$B$73,MATCH(C4465,'Curva Juros'!$A$7:$A$73,1)+1) -
INDEX('Curva Juros'!$B$7:$B$73,MATCH(C4465,'Curva Juros'!$A$7:$A$73,1))) /
(INDEX('Curva Juros'!$A$7:$A$73,MATCH(C4465,'Curva Juros'!$A$7:$A$73,1)+1) -
INDEX('Curva Juros'!$A$7:$A$73,MATCH(C4465,'Curva Juros'!$A$7:$A$73,1)))</f>
        <v>7.604987460317461</v>
      </c>
      <c r="F4465" s="24">
        <f t="shared" si="69"/>
        <v>7.1431253968253922E-3</v>
      </c>
      <c r="G4465" s="24"/>
    </row>
    <row r="4466" spans="1:7" x14ac:dyDescent="0.25">
      <c r="A4466" s="6" t="s">
        <v>98</v>
      </c>
      <c r="B4466" s="7">
        <v>45919</v>
      </c>
      <c r="C4466" s="8">
        <v>1364.04</v>
      </c>
      <c r="D4466" s="20">
        <v>8.4154999999999994E-2</v>
      </c>
      <c r="E4466" s="35" cm="1">
        <f t="array" ref="E4466">INDEX('Curva Juros'!$B$7:$B$73,MATCH(C4466,'Curva Juros'!$A$7:$A$73,1)) +
(C4466-INDEX('Curva Juros'!$A$7:$A$73,MATCH(C4466,'Curva Juros'!$A$7:$A$73,1))) *
(INDEX('Curva Juros'!$B$7:$B$73,MATCH(C4466,'Curva Juros'!$A$7:$A$73,1)+1) -
INDEX('Curva Juros'!$B$7:$B$73,MATCH(C4466,'Curva Juros'!$A$7:$A$73,1))) /
(INDEX('Curva Juros'!$A$7:$A$73,MATCH(C4466,'Curva Juros'!$A$7:$A$73,1)+1) -
INDEX('Curva Juros'!$A$7:$A$73,MATCH(C4466,'Curva Juros'!$A$7:$A$73,1)))</f>
        <v>7.6061131428571436</v>
      </c>
      <c r="F4466" s="24">
        <f t="shared" si="69"/>
        <v>8.0938685714285613E-3</v>
      </c>
      <c r="G4466" s="24"/>
    </row>
    <row r="4467" spans="1:7" x14ac:dyDescent="0.25">
      <c r="A4467" s="3" t="s">
        <v>98</v>
      </c>
      <c r="B4467" s="4">
        <v>45926</v>
      </c>
      <c r="C4467" s="5">
        <v>1360.24</v>
      </c>
      <c r="D4467" s="19">
        <v>8.3006999999999997E-2</v>
      </c>
      <c r="E4467" s="35" cm="1">
        <f t="array" ref="E4467">INDEX('Curva Juros'!$B$7:$B$73,MATCH(C4467,'Curva Juros'!$A$7:$A$73,1)) +
(C4467-INDEX('Curva Juros'!$A$7:$A$73,MATCH(C4467,'Curva Juros'!$A$7:$A$73,1))) *
(INDEX('Curva Juros'!$B$7:$B$73,MATCH(C4467,'Curva Juros'!$A$7:$A$73,1)+1) -
INDEX('Curva Juros'!$B$7:$B$73,MATCH(C4467,'Curva Juros'!$A$7:$A$73,1))) /
(INDEX('Curva Juros'!$A$7:$A$73,MATCH(C4467,'Curva Juros'!$A$7:$A$73,1)+1) -
INDEX('Curva Juros'!$A$7:$A$73,MATCH(C4467,'Curva Juros'!$A$7:$A$73,1)))</f>
        <v>7.6068248888888892</v>
      </c>
      <c r="F4467" s="24">
        <f t="shared" si="69"/>
        <v>6.9387511111110994E-3</v>
      </c>
      <c r="G4467" s="24"/>
    </row>
    <row r="4468" spans="1:7" x14ac:dyDescent="0.25">
      <c r="A4468" s="6" t="s">
        <v>98</v>
      </c>
      <c r="B4468" s="7">
        <v>45933</v>
      </c>
      <c r="C4468" s="8">
        <v>1352.59</v>
      </c>
      <c r="D4468" s="20">
        <v>8.5544999999999996E-2</v>
      </c>
      <c r="E4468" s="35" cm="1">
        <f t="array" ref="E4468">INDEX('Curva Juros'!$B$7:$B$73,MATCH(C4468,'Curva Juros'!$A$7:$A$73,1)) +
(C4468-INDEX('Curva Juros'!$A$7:$A$73,MATCH(C4468,'Curva Juros'!$A$7:$A$73,1))) *
(INDEX('Curva Juros'!$B$7:$B$73,MATCH(C4468,'Curva Juros'!$A$7:$A$73,1)+1) -
INDEX('Curva Juros'!$B$7:$B$73,MATCH(C4468,'Curva Juros'!$A$7:$A$73,1))) /
(INDEX('Curva Juros'!$A$7:$A$73,MATCH(C4468,'Curva Juros'!$A$7:$A$73,1)+1) -
INDEX('Curva Juros'!$A$7:$A$73,MATCH(C4468,'Curva Juros'!$A$7:$A$73,1)))</f>
        <v>7.6082577460317466</v>
      </c>
      <c r="F4468" s="24">
        <f t="shared" si="69"/>
        <v>9.4624225396825329E-3</v>
      </c>
      <c r="G4468" s="24"/>
    </row>
    <row r="4469" spans="1:7" x14ac:dyDescent="0.25">
      <c r="A4469" s="3" t="s">
        <v>98</v>
      </c>
      <c r="B4469" s="4">
        <v>45940</v>
      </c>
      <c r="C4469" s="5">
        <v>1347.17</v>
      </c>
      <c r="D4469" s="19">
        <v>8.5946999999999996E-2</v>
      </c>
      <c r="E4469" s="35" cm="1">
        <f t="array" ref="E4469">INDEX('Curva Juros'!$B$7:$B$73,MATCH(C4469,'Curva Juros'!$A$7:$A$73,1)) +
(C4469-INDEX('Curva Juros'!$A$7:$A$73,MATCH(C4469,'Curva Juros'!$A$7:$A$73,1))) *
(INDEX('Curva Juros'!$B$7:$B$73,MATCH(C4469,'Curva Juros'!$A$7:$A$73,1)+1) -
INDEX('Curva Juros'!$B$7:$B$73,MATCH(C4469,'Curva Juros'!$A$7:$A$73,1))) /
(INDEX('Curva Juros'!$A$7:$A$73,MATCH(C4469,'Curva Juros'!$A$7:$A$73,1)+1) -
INDEX('Curva Juros'!$A$7:$A$73,MATCH(C4469,'Curva Juros'!$A$7:$A$73,1)))</f>
        <v>7.609272920634921</v>
      </c>
      <c r="F4469" s="24">
        <f t="shared" si="69"/>
        <v>9.8542707936507823E-3</v>
      </c>
      <c r="G4469" s="24"/>
    </row>
    <row r="4470" spans="1:7" x14ac:dyDescent="0.25">
      <c r="A4470" s="6" t="s">
        <v>98</v>
      </c>
      <c r="B4470" s="7">
        <v>45947</v>
      </c>
      <c r="C4470" s="8">
        <v>1340.33</v>
      </c>
      <c r="D4470" s="20">
        <v>8.7694999999999995E-2</v>
      </c>
      <c r="E4470" s="35" cm="1">
        <f t="array" ref="E4470">INDEX('Curva Juros'!$B$7:$B$73,MATCH(C4470,'Curva Juros'!$A$7:$A$73,1)) +
(C4470-INDEX('Curva Juros'!$A$7:$A$73,MATCH(C4470,'Curva Juros'!$A$7:$A$73,1))) *
(INDEX('Curva Juros'!$B$7:$B$73,MATCH(C4470,'Curva Juros'!$A$7:$A$73,1)+1) -
INDEX('Curva Juros'!$B$7:$B$73,MATCH(C4470,'Curva Juros'!$A$7:$A$73,1))) /
(INDEX('Curva Juros'!$A$7:$A$73,MATCH(C4470,'Curva Juros'!$A$7:$A$73,1)+1) -
INDEX('Curva Juros'!$A$7:$A$73,MATCH(C4470,'Curva Juros'!$A$7:$A$73,1)))</f>
        <v>7.6105540634920636</v>
      </c>
      <c r="F4470" s="24">
        <f t="shared" si="69"/>
        <v>1.1589459365079352E-2</v>
      </c>
      <c r="G4470" s="24"/>
    </row>
    <row r="4471" spans="1:7" x14ac:dyDescent="0.25">
      <c r="A4471" s="3" t="s">
        <v>98</v>
      </c>
      <c r="B4471" s="4">
        <v>45954</v>
      </c>
      <c r="C4471" s="5">
        <v>1334.92</v>
      </c>
      <c r="D4471" s="19">
        <v>8.8082999999999995E-2</v>
      </c>
      <c r="E4471" s="35" cm="1">
        <f t="array" ref="E4471">INDEX('Curva Juros'!$B$7:$B$73,MATCH(C4471,'Curva Juros'!$A$7:$A$73,1)) +
(C4471-INDEX('Curva Juros'!$A$7:$A$73,MATCH(C4471,'Curva Juros'!$A$7:$A$73,1))) *
(INDEX('Curva Juros'!$B$7:$B$73,MATCH(C4471,'Curva Juros'!$A$7:$A$73,1)+1) -
INDEX('Curva Juros'!$B$7:$B$73,MATCH(C4471,'Curva Juros'!$A$7:$A$73,1))) /
(INDEX('Curva Juros'!$A$7:$A$73,MATCH(C4471,'Curva Juros'!$A$7:$A$73,1)+1) -
INDEX('Curva Juros'!$A$7:$A$73,MATCH(C4471,'Curva Juros'!$A$7:$A$73,1)))</f>
        <v>7.6115673650793658</v>
      </c>
      <c r="F4471" s="24">
        <f t="shared" si="69"/>
        <v>1.1967326349206331E-2</v>
      </c>
      <c r="G4471" s="24"/>
    </row>
    <row r="4472" spans="1:7" x14ac:dyDescent="0.25">
      <c r="A4472" s="6" t="s">
        <v>98</v>
      </c>
      <c r="B4472" s="7">
        <v>45961</v>
      </c>
      <c r="C4472" s="8">
        <v>1329.17</v>
      </c>
      <c r="D4472" s="20">
        <v>8.8797000000000001E-2</v>
      </c>
      <c r="E4472" s="35" cm="1">
        <f t="array" ref="E4472">INDEX('Curva Juros'!$B$7:$B$73,MATCH(C4472,'Curva Juros'!$A$7:$A$73,1)) +
(C4472-INDEX('Curva Juros'!$A$7:$A$73,MATCH(C4472,'Curva Juros'!$A$7:$A$73,1))) *
(INDEX('Curva Juros'!$B$7:$B$73,MATCH(C4472,'Curva Juros'!$A$7:$A$73,1)+1) -
INDEX('Curva Juros'!$B$7:$B$73,MATCH(C4472,'Curva Juros'!$A$7:$A$73,1))) /
(INDEX('Curva Juros'!$A$7:$A$73,MATCH(C4472,'Curva Juros'!$A$7:$A$73,1)+1) -
INDEX('Curva Juros'!$A$7:$A$73,MATCH(C4472,'Curva Juros'!$A$7:$A$73,1)))</f>
        <v>7.6126443492063496</v>
      </c>
      <c r="F4472" s="24">
        <f t="shared" si="69"/>
        <v>1.2670556507936512E-2</v>
      </c>
      <c r="G4472" s="24"/>
    </row>
    <row r="4473" spans="1:7" x14ac:dyDescent="0.25">
      <c r="A4473" s="3" t="s">
        <v>98</v>
      </c>
      <c r="B4473" s="4">
        <v>45968</v>
      </c>
      <c r="C4473" s="5">
        <v>1323.72</v>
      </c>
      <c r="D4473" s="19">
        <v>8.9223999999999998E-2</v>
      </c>
      <c r="E4473" s="35" cm="1">
        <f t="array" ref="E4473">INDEX('Curva Juros'!$B$7:$B$73,MATCH(C4473,'Curva Juros'!$A$7:$A$73,1)) +
(C4473-INDEX('Curva Juros'!$A$7:$A$73,MATCH(C4473,'Curva Juros'!$A$7:$A$73,1))) *
(INDEX('Curva Juros'!$B$7:$B$73,MATCH(C4473,'Curva Juros'!$A$7:$A$73,1)+1) -
INDEX('Curva Juros'!$B$7:$B$73,MATCH(C4473,'Curva Juros'!$A$7:$A$73,1))) /
(INDEX('Curva Juros'!$A$7:$A$73,MATCH(C4473,'Curva Juros'!$A$7:$A$73,1)+1) -
INDEX('Curva Juros'!$A$7:$A$73,MATCH(C4473,'Curva Juros'!$A$7:$A$73,1)))</f>
        <v>7.6136651428571431</v>
      </c>
      <c r="F4473" s="24">
        <f t="shared" si="69"/>
        <v>1.308734857142857E-2</v>
      </c>
      <c r="G4473" s="24"/>
    </row>
    <row r="4474" spans="1:7" x14ac:dyDescent="0.25">
      <c r="A4474" s="6" t="s">
        <v>98</v>
      </c>
      <c r="B4474" s="7">
        <v>45975</v>
      </c>
      <c r="C4474" s="8">
        <v>1317.51</v>
      </c>
      <c r="D4474" s="20">
        <v>9.0370000000000006E-2</v>
      </c>
      <c r="E4474" s="35" cm="1">
        <f t="array" ref="E4474">INDEX('Curva Juros'!$B$7:$B$73,MATCH(C4474,'Curva Juros'!$A$7:$A$73,1)) +
(C4474-INDEX('Curva Juros'!$A$7:$A$73,MATCH(C4474,'Curva Juros'!$A$7:$A$73,1))) *
(INDEX('Curva Juros'!$B$7:$B$73,MATCH(C4474,'Curva Juros'!$A$7:$A$73,1)+1) -
INDEX('Curva Juros'!$B$7:$B$73,MATCH(C4474,'Curva Juros'!$A$7:$A$73,1))) /
(INDEX('Curva Juros'!$A$7:$A$73,MATCH(C4474,'Curva Juros'!$A$7:$A$73,1)+1) -
INDEX('Curva Juros'!$A$7:$A$73,MATCH(C4474,'Curva Juros'!$A$7:$A$73,1)))</f>
        <v>7.6148282857142862</v>
      </c>
      <c r="F4474" s="24">
        <f t="shared" si="69"/>
        <v>1.4221717142857138E-2</v>
      </c>
      <c r="G4474" s="24"/>
    </row>
    <row r="4475" spans="1:7" x14ac:dyDescent="0.25">
      <c r="A4475" s="3" t="s">
        <v>98</v>
      </c>
      <c r="B4475" s="4">
        <v>45982</v>
      </c>
      <c r="C4475" s="5">
        <v>1311.78</v>
      </c>
      <c r="D4475" s="19">
        <v>9.2008999999999994E-2</v>
      </c>
      <c r="E4475" s="35" cm="1">
        <f t="array" ref="E4475">INDEX('Curva Juros'!$B$7:$B$73,MATCH(C4475,'Curva Juros'!$A$7:$A$73,1)) +
(C4475-INDEX('Curva Juros'!$A$7:$A$73,MATCH(C4475,'Curva Juros'!$A$7:$A$73,1))) *
(INDEX('Curva Juros'!$B$7:$B$73,MATCH(C4475,'Curva Juros'!$A$7:$A$73,1)+1) -
INDEX('Curva Juros'!$B$7:$B$73,MATCH(C4475,'Curva Juros'!$A$7:$A$73,1))) /
(INDEX('Curva Juros'!$A$7:$A$73,MATCH(C4475,'Curva Juros'!$A$7:$A$73,1)+1) -
INDEX('Curva Juros'!$A$7:$A$73,MATCH(C4475,'Curva Juros'!$A$7:$A$73,1)))</f>
        <v>7.6159015238095238</v>
      </c>
      <c r="F4475" s="24">
        <f t="shared" si="69"/>
        <v>1.5849984761904759E-2</v>
      </c>
      <c r="G4475" s="24"/>
    </row>
    <row r="4476" spans="1:7" x14ac:dyDescent="0.25">
      <c r="A4476" s="6" t="s">
        <v>98</v>
      </c>
      <c r="B4476" s="7">
        <v>45989</v>
      </c>
      <c r="C4476" s="8">
        <v>1303.0999999999999</v>
      </c>
      <c r="D4476" s="20">
        <v>9.5476000000000005E-2</v>
      </c>
      <c r="E4476" s="35" cm="1">
        <f t="array" ref="E4476">INDEX('Curva Juros'!$B$7:$B$73,MATCH(C4476,'Curva Juros'!$A$7:$A$73,1)) +
(C4476-INDEX('Curva Juros'!$A$7:$A$73,MATCH(C4476,'Curva Juros'!$A$7:$A$73,1))) *
(INDEX('Curva Juros'!$B$7:$B$73,MATCH(C4476,'Curva Juros'!$A$7:$A$73,1)+1) -
INDEX('Curva Juros'!$B$7:$B$73,MATCH(C4476,'Curva Juros'!$A$7:$A$73,1))) /
(INDEX('Curva Juros'!$A$7:$A$73,MATCH(C4476,'Curva Juros'!$A$7:$A$73,1)+1) -
INDEX('Curva Juros'!$A$7:$A$73,MATCH(C4476,'Curva Juros'!$A$7:$A$73,1)))</f>
        <v>7.6175273015873017</v>
      </c>
      <c r="F4476" s="24">
        <f t="shared" si="69"/>
        <v>1.9300726984126992E-2</v>
      </c>
      <c r="G4476" s="24"/>
    </row>
    <row r="4477" spans="1:7" x14ac:dyDescent="0.25">
      <c r="A4477" s="3" t="s">
        <v>98</v>
      </c>
      <c r="B4477" s="4">
        <v>45996</v>
      </c>
      <c r="C4477" s="5">
        <v>1298.53</v>
      </c>
      <c r="D4477" s="19">
        <v>9.5065999999999998E-2</v>
      </c>
      <c r="E4477" s="35" cm="1">
        <f t="array" ref="E4477">INDEX('Curva Juros'!$B$7:$B$73,MATCH(C4477,'Curva Juros'!$A$7:$A$73,1)) +
(C4477-INDEX('Curva Juros'!$A$7:$A$73,MATCH(C4477,'Curva Juros'!$A$7:$A$73,1))) *
(INDEX('Curva Juros'!$B$7:$B$73,MATCH(C4477,'Curva Juros'!$A$7:$A$73,1)+1) -
INDEX('Curva Juros'!$B$7:$B$73,MATCH(C4477,'Curva Juros'!$A$7:$A$73,1))) /
(INDEX('Curva Juros'!$A$7:$A$73,MATCH(C4477,'Curva Juros'!$A$7:$A$73,1)+1) -
INDEX('Curva Juros'!$A$7:$A$73,MATCH(C4477,'Curva Juros'!$A$7:$A$73,1)))</f>
        <v>7.6183832698412699</v>
      </c>
      <c r="F4477" s="24">
        <f t="shared" si="69"/>
        <v>1.8882167301587302E-2</v>
      </c>
      <c r="G4477" s="24"/>
    </row>
    <row r="4478" spans="1:7" x14ac:dyDescent="0.25">
      <c r="A4478" s="6" t="s">
        <v>98</v>
      </c>
      <c r="B4478" s="7">
        <v>46003</v>
      </c>
      <c r="C4478" s="8">
        <v>1288.79</v>
      </c>
      <c r="D4478" s="20">
        <v>9.9510000000000001E-2</v>
      </c>
      <c r="E4478" s="35" cm="1">
        <f t="array" ref="E4478">INDEX('Curva Juros'!$B$7:$B$73,MATCH(C4478,'Curva Juros'!$A$7:$A$73,1)) +
(C4478-INDEX('Curva Juros'!$A$7:$A$73,MATCH(C4478,'Curva Juros'!$A$7:$A$73,1))) *
(INDEX('Curva Juros'!$B$7:$B$73,MATCH(C4478,'Curva Juros'!$A$7:$A$73,1)+1) -
INDEX('Curva Juros'!$B$7:$B$73,MATCH(C4478,'Curva Juros'!$A$7:$A$73,1))) /
(INDEX('Curva Juros'!$A$7:$A$73,MATCH(C4478,'Curva Juros'!$A$7:$A$73,1)+1) -
INDEX('Curva Juros'!$A$7:$A$73,MATCH(C4478,'Curva Juros'!$A$7:$A$73,1)))</f>
        <v>7.6202075873015875</v>
      </c>
      <c r="F4478" s="24">
        <f t="shared" si="69"/>
        <v>2.3307924126984125E-2</v>
      </c>
      <c r="G4478" s="24"/>
    </row>
    <row r="4479" spans="1:7" x14ac:dyDescent="0.25">
      <c r="A4479" s="3" t="s">
        <v>98</v>
      </c>
      <c r="B4479" s="4">
        <v>46010</v>
      </c>
      <c r="C4479" s="5">
        <v>1283.68</v>
      </c>
      <c r="D4479" s="19">
        <v>9.9611000000000005E-2</v>
      </c>
      <c r="E4479" s="35" cm="1">
        <f t="array" ref="E4479">INDEX('Curva Juros'!$B$7:$B$73,MATCH(C4479,'Curva Juros'!$A$7:$A$73,1)) +
(C4479-INDEX('Curva Juros'!$A$7:$A$73,MATCH(C4479,'Curva Juros'!$A$7:$A$73,1))) *
(INDEX('Curva Juros'!$B$7:$B$73,MATCH(C4479,'Curva Juros'!$A$7:$A$73,1)+1) -
INDEX('Curva Juros'!$B$7:$B$73,MATCH(C4479,'Curva Juros'!$A$7:$A$73,1))) /
(INDEX('Curva Juros'!$A$7:$A$73,MATCH(C4479,'Curva Juros'!$A$7:$A$73,1)+1) -
INDEX('Curva Juros'!$A$7:$A$73,MATCH(C4479,'Curva Juros'!$A$7:$A$73,1)))</f>
        <v>7.6211646984126986</v>
      </c>
      <c r="F4479" s="24">
        <f t="shared" si="69"/>
        <v>2.3399353015873023E-2</v>
      </c>
      <c r="G4479" s="24"/>
    </row>
    <row r="4480" spans="1:7" x14ac:dyDescent="0.25">
      <c r="A4480" s="6" t="s">
        <v>98</v>
      </c>
      <c r="B4480" s="7">
        <v>46017</v>
      </c>
      <c r="C4480" s="8">
        <v>1280.8599999999999</v>
      </c>
      <c r="D4480" s="20">
        <v>9.8512000000000002E-2</v>
      </c>
      <c r="E4480" s="35" cm="1">
        <f t="array" ref="E4480">INDEX('Curva Juros'!$B$7:$B$73,MATCH(C4480,'Curva Juros'!$A$7:$A$73,1)) +
(C4480-INDEX('Curva Juros'!$A$7:$A$73,MATCH(C4480,'Curva Juros'!$A$7:$A$73,1))) *
(INDEX('Curva Juros'!$B$7:$B$73,MATCH(C4480,'Curva Juros'!$A$7:$A$73,1)+1) -
INDEX('Curva Juros'!$B$7:$B$73,MATCH(C4480,'Curva Juros'!$A$7:$A$73,1))) /
(INDEX('Curva Juros'!$A$7:$A$73,MATCH(C4480,'Curva Juros'!$A$7:$A$73,1)+1) -
INDEX('Curva Juros'!$A$7:$A$73,MATCH(C4480,'Curva Juros'!$A$7:$A$73,1)))</f>
        <v>7.6216928888888891</v>
      </c>
      <c r="F4480" s="24">
        <f t="shared" si="69"/>
        <v>2.2295071111111106E-2</v>
      </c>
      <c r="G4480" s="24"/>
    </row>
    <row r="4481" spans="1:7" x14ac:dyDescent="0.25">
      <c r="A4481" s="3" t="s">
        <v>98</v>
      </c>
      <c r="B4481" s="4">
        <v>46024</v>
      </c>
      <c r="C4481" s="5">
        <v>1277.8900000000001</v>
      </c>
      <c r="D4481" s="19">
        <v>9.7545000000000007E-2</v>
      </c>
      <c r="E4481" s="35" cm="1">
        <f t="array" ref="E4481">INDEX('Curva Juros'!$B$7:$B$73,MATCH(C4481,'Curva Juros'!$A$7:$A$73,1)) +
(C4481-INDEX('Curva Juros'!$A$7:$A$73,MATCH(C4481,'Curva Juros'!$A$7:$A$73,1))) *
(INDEX('Curva Juros'!$B$7:$B$73,MATCH(C4481,'Curva Juros'!$A$7:$A$73,1)+1) -
INDEX('Curva Juros'!$B$7:$B$73,MATCH(C4481,'Curva Juros'!$A$7:$A$73,1))) /
(INDEX('Curva Juros'!$A$7:$A$73,MATCH(C4481,'Curva Juros'!$A$7:$A$73,1)+1) -
INDEX('Curva Juros'!$A$7:$A$73,MATCH(C4481,'Curva Juros'!$A$7:$A$73,1)))</f>
        <v>7.6222491746031746</v>
      </c>
      <c r="F4481" s="24">
        <f t="shared" si="69"/>
        <v>2.1322508253968267E-2</v>
      </c>
      <c r="G4481" s="24"/>
    </row>
    <row r="4482" spans="1:7" x14ac:dyDescent="0.25">
      <c r="A4482" s="6" t="s">
        <v>98</v>
      </c>
      <c r="B4482" s="7">
        <v>46031</v>
      </c>
      <c r="C4482" s="8">
        <v>1271.99</v>
      </c>
      <c r="D4482" s="20">
        <v>9.8389000000000004E-2</v>
      </c>
      <c r="E4482" s="35" cm="1">
        <f t="array" ref="E4482">INDEX('Curva Juros'!$B$7:$B$73,MATCH(C4482,'Curva Juros'!$A$7:$A$73,1)) +
(C4482-INDEX('Curva Juros'!$A$7:$A$73,MATCH(C4482,'Curva Juros'!$A$7:$A$73,1))) *
(INDEX('Curva Juros'!$B$7:$B$73,MATCH(C4482,'Curva Juros'!$A$7:$A$73,1)+1) -
INDEX('Curva Juros'!$B$7:$B$73,MATCH(C4482,'Curva Juros'!$A$7:$A$73,1))) /
(INDEX('Curva Juros'!$A$7:$A$73,MATCH(C4482,'Curva Juros'!$A$7:$A$73,1)+1) -
INDEX('Curva Juros'!$A$7:$A$73,MATCH(C4482,'Curva Juros'!$A$7:$A$73,1)))</f>
        <v>7.6233542539682544</v>
      </c>
      <c r="F4482" s="24">
        <f t="shared" si="69"/>
        <v>2.2155457460317454E-2</v>
      </c>
      <c r="G4482" s="24"/>
    </row>
    <row r="4483" spans="1:7" x14ac:dyDescent="0.25">
      <c r="A4483" s="3" t="s">
        <v>98</v>
      </c>
      <c r="B4483" s="4">
        <v>46038</v>
      </c>
      <c r="C4483" s="5">
        <v>1315.81</v>
      </c>
      <c r="D4483" s="19">
        <v>0.10061</v>
      </c>
      <c r="E4483" s="35" cm="1">
        <f t="array" ref="E4483">INDEX('Curva Juros'!$B$7:$B$73,MATCH(C4483,'Curva Juros'!$A$7:$A$73,1)) +
(C4483-INDEX('Curva Juros'!$A$7:$A$73,MATCH(C4483,'Curva Juros'!$A$7:$A$73,1))) *
(INDEX('Curva Juros'!$B$7:$B$73,MATCH(C4483,'Curva Juros'!$A$7:$A$73,1)+1) -
INDEX('Curva Juros'!$B$7:$B$73,MATCH(C4483,'Curva Juros'!$A$7:$A$73,1))) /
(INDEX('Curva Juros'!$A$7:$A$73,MATCH(C4483,'Curva Juros'!$A$7:$A$73,1)+1) -
INDEX('Curva Juros'!$A$7:$A$73,MATCH(C4483,'Curva Juros'!$A$7:$A$73,1)))</f>
        <v>7.6151466984126985</v>
      </c>
      <c r="F4483" s="24">
        <f t="shared" ref="F4483:F4546" si="70">D4483-E4483/100</f>
        <v>2.4458533015873016E-2</v>
      </c>
      <c r="G4483" s="24"/>
    </row>
    <row r="4484" spans="1:7" x14ac:dyDescent="0.25">
      <c r="A4484" s="6" t="s">
        <v>98</v>
      </c>
      <c r="B4484" s="7">
        <v>46045</v>
      </c>
      <c r="C4484" s="8">
        <v>1310.75</v>
      </c>
      <c r="D4484" s="20">
        <v>0.10068000000000001</v>
      </c>
      <c r="E4484" s="35" cm="1">
        <f t="array" ref="E4484">INDEX('Curva Juros'!$B$7:$B$73,MATCH(C4484,'Curva Juros'!$A$7:$A$73,1)) +
(C4484-INDEX('Curva Juros'!$A$7:$A$73,MATCH(C4484,'Curva Juros'!$A$7:$A$73,1))) *
(INDEX('Curva Juros'!$B$7:$B$73,MATCH(C4484,'Curva Juros'!$A$7:$A$73,1)+1) -
INDEX('Curva Juros'!$B$7:$B$73,MATCH(C4484,'Curva Juros'!$A$7:$A$73,1))) /
(INDEX('Curva Juros'!$A$7:$A$73,MATCH(C4484,'Curva Juros'!$A$7:$A$73,1)+1) -
INDEX('Curva Juros'!$A$7:$A$73,MATCH(C4484,'Curva Juros'!$A$7:$A$73,1)))</f>
        <v>7.6160944444444452</v>
      </c>
      <c r="F4484" s="24">
        <f t="shared" si="70"/>
        <v>2.4519055555555558E-2</v>
      </c>
      <c r="G4484" s="24"/>
    </row>
    <row r="4485" spans="1:7" x14ac:dyDescent="0.25">
      <c r="A4485" s="3" t="s">
        <v>98</v>
      </c>
      <c r="B4485" s="4">
        <v>46052</v>
      </c>
      <c r="C4485" s="5">
        <v>1308.33</v>
      </c>
      <c r="D4485" s="19">
        <v>9.7706000000000001E-2</v>
      </c>
      <c r="E4485" s="35" cm="1">
        <f t="array" ref="E4485">INDEX('Curva Juros'!$B$7:$B$73,MATCH(C4485,'Curva Juros'!$A$7:$A$73,1)) +
(C4485-INDEX('Curva Juros'!$A$7:$A$73,MATCH(C4485,'Curva Juros'!$A$7:$A$73,1))) *
(INDEX('Curva Juros'!$B$7:$B$73,MATCH(C4485,'Curva Juros'!$A$7:$A$73,1)+1) -
INDEX('Curva Juros'!$B$7:$B$73,MATCH(C4485,'Curva Juros'!$A$7:$A$73,1))) /
(INDEX('Curva Juros'!$A$7:$A$73,MATCH(C4485,'Curva Juros'!$A$7:$A$73,1)+1) -
INDEX('Curva Juros'!$A$7:$A$73,MATCH(C4485,'Curva Juros'!$A$7:$A$73,1)))</f>
        <v>7.6165477142857148</v>
      </c>
      <c r="F4485" s="24">
        <f t="shared" si="70"/>
        <v>2.1540522857142849E-2</v>
      </c>
      <c r="G4485" s="24"/>
    </row>
    <row r="4486" spans="1:7" x14ac:dyDescent="0.25">
      <c r="A4486" s="6" t="s">
        <v>98</v>
      </c>
      <c r="B4486" s="7">
        <v>46059</v>
      </c>
      <c r="C4486" s="8">
        <v>1302.6600000000001</v>
      </c>
      <c r="D4486" s="20">
        <v>9.8482E-2</v>
      </c>
      <c r="E4486" s="35" cm="1">
        <f t="array" ref="E4486">INDEX('Curva Juros'!$B$7:$B$73,MATCH(C4486,'Curva Juros'!$A$7:$A$73,1)) +
(C4486-INDEX('Curva Juros'!$A$7:$A$73,MATCH(C4486,'Curva Juros'!$A$7:$A$73,1))) *
(INDEX('Curva Juros'!$B$7:$B$73,MATCH(C4486,'Curva Juros'!$A$7:$A$73,1)+1) -
INDEX('Curva Juros'!$B$7:$B$73,MATCH(C4486,'Curva Juros'!$A$7:$A$73,1))) /
(INDEX('Curva Juros'!$A$7:$A$73,MATCH(C4486,'Curva Juros'!$A$7:$A$73,1)+1) -
INDEX('Curva Juros'!$A$7:$A$73,MATCH(C4486,'Curva Juros'!$A$7:$A$73,1)))</f>
        <v>7.6176097142857149</v>
      </c>
      <c r="F4486" s="24">
        <f t="shared" si="70"/>
        <v>2.2305902857142845E-2</v>
      </c>
      <c r="G4486" s="24"/>
    </row>
    <row r="4487" spans="1:7" x14ac:dyDescent="0.25">
      <c r="A4487" s="3" t="s">
        <v>98</v>
      </c>
      <c r="B4487" s="4">
        <v>46066</v>
      </c>
      <c r="C4487" s="5">
        <v>1283.6300000000001</v>
      </c>
      <c r="D4487" s="19">
        <v>0.11445</v>
      </c>
      <c r="E4487" s="35" cm="1">
        <f t="array" ref="E4487">INDEX('Curva Juros'!$B$7:$B$73,MATCH(C4487,'Curva Juros'!$A$7:$A$73,1)) +
(C4487-INDEX('Curva Juros'!$A$7:$A$73,MATCH(C4487,'Curva Juros'!$A$7:$A$73,1))) *
(INDEX('Curva Juros'!$B$7:$B$73,MATCH(C4487,'Curva Juros'!$A$7:$A$73,1)+1) -
INDEX('Curva Juros'!$B$7:$B$73,MATCH(C4487,'Curva Juros'!$A$7:$A$73,1))) /
(INDEX('Curva Juros'!$A$7:$A$73,MATCH(C4487,'Curva Juros'!$A$7:$A$73,1)+1) -
INDEX('Curva Juros'!$A$7:$A$73,MATCH(C4487,'Curva Juros'!$A$7:$A$73,1)))</f>
        <v>7.6211740634920639</v>
      </c>
      <c r="F4487" s="24">
        <f t="shared" si="70"/>
        <v>3.8238259365079352E-2</v>
      </c>
      <c r="G4487" s="24"/>
    </row>
    <row r="4488" spans="1:7" x14ac:dyDescent="0.25">
      <c r="A4488" s="6" t="s">
        <v>98</v>
      </c>
      <c r="B4488" s="7">
        <v>46073</v>
      </c>
      <c r="C4488" s="8">
        <v>1267.73</v>
      </c>
      <c r="D4488" s="20">
        <v>0.12884300000000001</v>
      </c>
      <c r="E4488" s="35" cm="1">
        <f t="array" ref="E4488">INDEX('Curva Juros'!$B$7:$B$73,MATCH(C4488,'Curva Juros'!$A$7:$A$73,1)) +
(C4488-INDEX('Curva Juros'!$A$7:$A$73,MATCH(C4488,'Curva Juros'!$A$7:$A$73,1))) *
(INDEX('Curva Juros'!$B$7:$B$73,MATCH(C4488,'Curva Juros'!$A$7:$A$73,1)+1) -
INDEX('Curva Juros'!$B$7:$B$73,MATCH(C4488,'Curva Juros'!$A$7:$A$73,1))) /
(INDEX('Curva Juros'!$A$7:$A$73,MATCH(C4488,'Curva Juros'!$A$7:$A$73,1)+1) -
INDEX('Curva Juros'!$A$7:$A$73,MATCH(C4488,'Curva Juros'!$A$7:$A$73,1)))</f>
        <v>7.6241521587301593</v>
      </c>
      <c r="F4488" s="24">
        <f t="shared" si="70"/>
        <v>5.2601478412698424E-2</v>
      </c>
      <c r="G4488" s="24"/>
    </row>
    <row r="4489" spans="1:7" x14ac:dyDescent="0.25">
      <c r="A4489" s="3" t="s">
        <v>98</v>
      </c>
      <c r="B4489" s="4">
        <v>46080</v>
      </c>
      <c r="C4489" s="5">
        <v>1257.99</v>
      </c>
      <c r="D4489" s="19">
        <v>0.134072</v>
      </c>
      <c r="E4489" s="35" cm="1">
        <f t="array" ref="E4489">INDEX('Curva Juros'!$B$7:$B$73,MATCH(C4489,'Curva Juros'!$A$7:$A$73,1)) +
(C4489-INDEX('Curva Juros'!$A$7:$A$73,MATCH(C4489,'Curva Juros'!$A$7:$A$73,1))) *
(INDEX('Curva Juros'!$B$7:$B$73,MATCH(C4489,'Curva Juros'!$A$7:$A$73,1)+1) -
INDEX('Curva Juros'!$B$7:$B$73,MATCH(C4489,'Curva Juros'!$A$7:$A$73,1))) /
(INDEX('Curva Juros'!$A$7:$A$73,MATCH(C4489,'Curva Juros'!$A$7:$A$73,1)+1) -
INDEX('Curva Juros'!$A$7:$A$73,MATCH(C4489,'Curva Juros'!$A$7:$A$73,1)))</f>
        <v>7.6259030952380957</v>
      </c>
      <c r="F4489" s="24">
        <f t="shared" si="70"/>
        <v>5.7812969047619039E-2</v>
      </c>
      <c r="G4489" s="24"/>
    </row>
    <row r="4490" spans="1:7" x14ac:dyDescent="0.25">
      <c r="A4490" s="6" t="s">
        <v>99</v>
      </c>
      <c r="B4490" s="7">
        <v>45723</v>
      </c>
      <c r="C4490" s="8">
        <v>1011.23</v>
      </c>
      <c r="D4490" s="20">
        <v>7.7423000000000006E-2</v>
      </c>
      <c r="E4490" s="35" cm="1">
        <f t="array" ref="E4490">INDEX('Curva Juros'!$B$7:$B$73,MATCH(C4490,'Curva Juros'!$A$7:$A$73,1)) +
(C4490-INDEX('Curva Juros'!$A$7:$A$73,MATCH(C4490,'Curva Juros'!$A$7:$A$73,1))) *
(INDEX('Curva Juros'!$B$7:$B$73,MATCH(C4490,'Curva Juros'!$A$7:$A$73,1)+1) -
INDEX('Curva Juros'!$B$7:$B$73,MATCH(C4490,'Curva Juros'!$A$7:$A$73,1))) /
(INDEX('Curva Juros'!$A$7:$A$73,MATCH(C4490,'Curva Juros'!$A$7:$A$73,1)+1) -
INDEX('Curva Juros'!$A$7:$A$73,MATCH(C4490,'Curva Juros'!$A$7:$A$73,1)))</f>
        <v>7.6584359841269842</v>
      </c>
      <c r="F4490" s="24">
        <f t="shared" si="70"/>
        <v>8.386401587301695E-4</v>
      </c>
      <c r="G4490" s="24"/>
    </row>
    <row r="4491" spans="1:7" x14ac:dyDescent="0.25">
      <c r="A4491" s="3" t="s">
        <v>99</v>
      </c>
      <c r="B4491" s="4">
        <v>45730</v>
      </c>
      <c r="C4491" s="5">
        <v>1006.16</v>
      </c>
      <c r="D4491" s="19">
        <v>7.7588000000000004E-2</v>
      </c>
      <c r="E4491" s="35" cm="1">
        <f t="array" ref="E4491">INDEX('Curva Juros'!$B$7:$B$73,MATCH(C4491,'Curva Juros'!$A$7:$A$73,1)) +
(C4491-INDEX('Curva Juros'!$A$7:$A$73,MATCH(C4491,'Curva Juros'!$A$7:$A$73,1))) *
(INDEX('Curva Juros'!$B$7:$B$73,MATCH(C4491,'Curva Juros'!$A$7:$A$73,1)+1) -
INDEX('Curva Juros'!$B$7:$B$73,MATCH(C4491,'Curva Juros'!$A$7:$A$73,1))) /
(INDEX('Curva Juros'!$A$7:$A$73,MATCH(C4491,'Curva Juros'!$A$7:$A$73,1)+1) -
INDEX('Curva Juros'!$A$7:$A$73,MATCH(C4491,'Curva Juros'!$A$7:$A$73,1)))</f>
        <v>7.658965015873016</v>
      </c>
      <c r="F4491" s="24">
        <f t="shared" si="70"/>
        <v>9.9834984126984105E-4</v>
      </c>
      <c r="G4491" s="24"/>
    </row>
    <row r="4492" spans="1:7" x14ac:dyDescent="0.25">
      <c r="A4492" s="6" t="s">
        <v>99</v>
      </c>
      <c r="B4492" s="7">
        <v>45737</v>
      </c>
      <c r="C4492" s="8">
        <v>1000.56</v>
      </c>
      <c r="D4492" s="20">
        <v>7.9007999999999995E-2</v>
      </c>
      <c r="E4492" s="35" cm="1">
        <f t="array" ref="E4492">INDEX('Curva Juros'!$B$7:$B$73,MATCH(C4492,'Curva Juros'!$A$7:$A$73,1)) +
(C4492-INDEX('Curva Juros'!$A$7:$A$73,MATCH(C4492,'Curva Juros'!$A$7:$A$73,1))) *
(INDEX('Curva Juros'!$B$7:$B$73,MATCH(C4492,'Curva Juros'!$A$7:$A$73,1)+1) -
INDEX('Curva Juros'!$B$7:$B$73,MATCH(C4492,'Curva Juros'!$A$7:$A$73,1))) /
(INDEX('Curva Juros'!$A$7:$A$73,MATCH(C4492,'Curva Juros'!$A$7:$A$73,1)+1) -
INDEX('Curva Juros'!$A$7:$A$73,MATCH(C4492,'Curva Juros'!$A$7:$A$73,1)))</f>
        <v>7.659467238095238</v>
      </c>
      <c r="F4492" s="24">
        <f t="shared" si="70"/>
        <v>2.4133276190476116E-3</v>
      </c>
      <c r="G4492" s="24"/>
    </row>
    <row r="4493" spans="1:7" x14ac:dyDescent="0.25">
      <c r="A4493" s="3" t="s">
        <v>99</v>
      </c>
      <c r="B4493" s="4">
        <v>45744</v>
      </c>
      <c r="C4493" s="5">
        <v>994.97</v>
      </c>
      <c r="D4493" s="19">
        <v>8.0378000000000005E-2</v>
      </c>
      <c r="E4493" s="35" cm="1">
        <f t="array" ref="E4493">INDEX('Curva Juros'!$B$7:$B$73,MATCH(C4493,'Curva Juros'!$A$7:$A$73,1)) +
(C4493-INDEX('Curva Juros'!$A$7:$A$73,MATCH(C4493,'Curva Juros'!$A$7:$A$73,1))) *
(INDEX('Curva Juros'!$B$7:$B$73,MATCH(C4493,'Curva Juros'!$A$7:$A$73,1)+1) -
INDEX('Curva Juros'!$B$7:$B$73,MATCH(C4493,'Curva Juros'!$A$7:$A$73,1))) /
(INDEX('Curva Juros'!$A$7:$A$73,MATCH(C4493,'Curva Juros'!$A$7:$A$73,1)+1) -
INDEX('Curva Juros'!$A$7:$A$73,MATCH(C4493,'Curva Juros'!$A$7:$A$73,1)))</f>
        <v>7.6599685634920638</v>
      </c>
      <c r="F4493" s="24">
        <f t="shared" si="70"/>
        <v>3.7783143650793605E-3</v>
      </c>
      <c r="G4493" s="24"/>
    </row>
    <row r="4494" spans="1:7" x14ac:dyDescent="0.25">
      <c r="A4494" s="6" t="s">
        <v>99</v>
      </c>
      <c r="B4494" s="7">
        <v>45751</v>
      </c>
      <c r="C4494" s="8">
        <v>991.19</v>
      </c>
      <c r="D4494" s="20">
        <v>7.7516000000000002E-2</v>
      </c>
      <c r="E4494" s="35" cm="1">
        <f t="array" ref="E4494">INDEX('Curva Juros'!$B$7:$B$73,MATCH(C4494,'Curva Juros'!$A$7:$A$73,1)) +
(C4494-INDEX('Curva Juros'!$A$7:$A$73,MATCH(C4494,'Curva Juros'!$A$7:$A$73,1))) *
(INDEX('Curva Juros'!$B$7:$B$73,MATCH(C4494,'Curva Juros'!$A$7:$A$73,1)+1) -
INDEX('Curva Juros'!$B$7:$B$73,MATCH(C4494,'Curva Juros'!$A$7:$A$73,1))) /
(INDEX('Curva Juros'!$A$7:$A$73,MATCH(C4494,'Curva Juros'!$A$7:$A$73,1)+1) -
INDEX('Curva Juros'!$A$7:$A$73,MATCH(C4494,'Curva Juros'!$A$7:$A$73,1)))</f>
        <v>7.6603075634920641</v>
      </c>
      <c r="F4494" s="24">
        <f t="shared" si="70"/>
        <v>9.1292436507936503E-4</v>
      </c>
      <c r="G4494" s="24"/>
    </row>
    <row r="4495" spans="1:7" x14ac:dyDescent="0.25">
      <c r="A4495" s="3" t="s">
        <v>99</v>
      </c>
      <c r="B4495" s="4">
        <v>45758</v>
      </c>
      <c r="C4495" s="5">
        <v>985.61</v>
      </c>
      <c r="D4495" s="19">
        <v>7.8877000000000003E-2</v>
      </c>
      <c r="E4495" s="35" cm="1">
        <f t="array" ref="E4495">INDEX('Curva Juros'!$B$7:$B$73,MATCH(C4495,'Curva Juros'!$A$7:$A$73,1)) +
(C4495-INDEX('Curva Juros'!$A$7:$A$73,MATCH(C4495,'Curva Juros'!$A$7:$A$73,1))) *
(INDEX('Curva Juros'!$B$7:$B$73,MATCH(C4495,'Curva Juros'!$A$7:$A$73,1)+1) -
INDEX('Curva Juros'!$B$7:$B$73,MATCH(C4495,'Curva Juros'!$A$7:$A$73,1))) /
(INDEX('Curva Juros'!$A$7:$A$73,MATCH(C4495,'Curva Juros'!$A$7:$A$73,1)+1) -
INDEX('Curva Juros'!$A$7:$A$73,MATCH(C4495,'Curva Juros'!$A$7:$A$73,1)))</f>
        <v>7.6608079920634919</v>
      </c>
      <c r="F4495" s="24">
        <f t="shared" si="70"/>
        <v>2.2689200793650777E-3</v>
      </c>
      <c r="G4495" s="24"/>
    </row>
    <row r="4496" spans="1:7" x14ac:dyDescent="0.25">
      <c r="A4496" s="6" t="s">
        <v>99</v>
      </c>
      <c r="B4496" s="7">
        <v>45764</v>
      </c>
      <c r="C4496" s="8">
        <v>982.5</v>
      </c>
      <c r="D4496" s="20">
        <v>7.6797000000000004E-2</v>
      </c>
      <c r="E4496" s="35" cm="1">
        <f t="array" ref="E4496">INDEX('Curva Juros'!$B$7:$B$73,MATCH(C4496,'Curva Juros'!$A$7:$A$73,1)) +
(C4496-INDEX('Curva Juros'!$A$7:$A$73,MATCH(C4496,'Curva Juros'!$A$7:$A$73,1))) *
(INDEX('Curva Juros'!$B$7:$B$73,MATCH(C4496,'Curva Juros'!$A$7:$A$73,1)+1) -
INDEX('Curva Juros'!$B$7:$B$73,MATCH(C4496,'Curva Juros'!$A$7:$A$73,1))) /
(INDEX('Curva Juros'!$A$7:$A$73,MATCH(C4496,'Curva Juros'!$A$7:$A$73,1)+1) -
INDEX('Curva Juros'!$A$7:$A$73,MATCH(C4496,'Curva Juros'!$A$7:$A$73,1)))</f>
        <v>7.6610869047619046</v>
      </c>
      <c r="F4496" s="24">
        <f t="shared" si="70"/>
        <v>1.8613095238095845E-4</v>
      </c>
      <c r="G4496" s="24"/>
    </row>
    <row r="4497" spans="1:7" x14ac:dyDescent="0.25">
      <c r="A4497" s="3" t="s">
        <v>99</v>
      </c>
      <c r="B4497" s="4">
        <v>45772</v>
      </c>
      <c r="C4497" s="5">
        <v>979.02</v>
      </c>
      <c r="D4497" s="19">
        <v>7.5577000000000005E-2</v>
      </c>
      <c r="E4497" s="35" cm="1">
        <f t="array" ref="E4497">INDEX('Curva Juros'!$B$7:$B$73,MATCH(C4497,'Curva Juros'!$A$7:$A$73,1)) +
(C4497-INDEX('Curva Juros'!$A$7:$A$73,MATCH(C4497,'Curva Juros'!$A$7:$A$73,1))) *
(INDEX('Curva Juros'!$B$7:$B$73,MATCH(C4497,'Curva Juros'!$A$7:$A$73,1)+1) -
INDEX('Curva Juros'!$B$7:$B$73,MATCH(C4497,'Curva Juros'!$A$7:$A$73,1))) /
(INDEX('Curva Juros'!$A$7:$A$73,MATCH(C4497,'Curva Juros'!$A$7:$A$73,1)+1) -
INDEX('Curva Juros'!$A$7:$A$73,MATCH(C4497,'Curva Juros'!$A$7:$A$73,1)))</f>
        <v>7.6613990000000003</v>
      </c>
      <c r="F4497" s="24">
        <f t="shared" si="70"/>
        <v>-1.0369900000000015E-3</v>
      </c>
      <c r="G4497" s="24"/>
    </row>
    <row r="4498" spans="1:7" x14ac:dyDescent="0.25">
      <c r="A4498" s="6" t="s">
        <v>99</v>
      </c>
      <c r="B4498" s="7">
        <v>45779</v>
      </c>
      <c r="C4498" s="8">
        <v>975.3</v>
      </c>
      <c r="D4498" s="20">
        <v>7.4911000000000005E-2</v>
      </c>
      <c r="E4498" s="35" cm="1">
        <f t="array" ref="E4498">INDEX('Curva Juros'!$B$7:$B$73,MATCH(C4498,'Curva Juros'!$A$7:$A$73,1)) +
(C4498-INDEX('Curva Juros'!$A$7:$A$73,MATCH(C4498,'Curva Juros'!$A$7:$A$73,1))) *
(INDEX('Curva Juros'!$B$7:$B$73,MATCH(C4498,'Curva Juros'!$A$7:$A$73,1)+1) -
INDEX('Curva Juros'!$B$7:$B$73,MATCH(C4498,'Curva Juros'!$A$7:$A$73,1))) /
(INDEX('Curva Juros'!$A$7:$A$73,MATCH(C4498,'Curva Juros'!$A$7:$A$73,1)+1) -
INDEX('Curva Juros'!$A$7:$A$73,MATCH(C4498,'Curva Juros'!$A$7:$A$73,1)))</f>
        <v>7.6617326190476192</v>
      </c>
      <c r="F4498" s="24">
        <f t="shared" si="70"/>
        <v>-1.7063261904761845E-3</v>
      </c>
      <c r="G4498" s="24"/>
    </row>
    <row r="4499" spans="1:7" x14ac:dyDescent="0.25">
      <c r="A4499" s="3" t="s">
        <v>99</v>
      </c>
      <c r="B4499" s="4">
        <v>45786</v>
      </c>
      <c r="C4499" s="5">
        <v>970.6</v>
      </c>
      <c r="D4499" s="19">
        <v>7.4200000000000002E-2</v>
      </c>
      <c r="E4499" s="35" cm="1">
        <f t="array" ref="E4499">INDEX('Curva Juros'!$B$7:$B$73,MATCH(C4499,'Curva Juros'!$A$7:$A$73,1)) +
(C4499-INDEX('Curva Juros'!$A$7:$A$73,MATCH(C4499,'Curva Juros'!$A$7:$A$73,1))) *
(INDEX('Curva Juros'!$B$7:$B$73,MATCH(C4499,'Curva Juros'!$A$7:$A$73,1)+1) -
INDEX('Curva Juros'!$B$7:$B$73,MATCH(C4499,'Curva Juros'!$A$7:$A$73,1))) /
(INDEX('Curva Juros'!$A$7:$A$73,MATCH(C4499,'Curva Juros'!$A$7:$A$73,1)+1) -
INDEX('Curva Juros'!$A$7:$A$73,MATCH(C4499,'Curva Juros'!$A$7:$A$73,1)))</f>
        <v>7.6621541269841273</v>
      </c>
      <c r="F4499" s="24">
        <f t="shared" si="70"/>
        <v>-2.4215412698412736E-3</v>
      </c>
      <c r="G4499" s="24"/>
    </row>
    <row r="4500" spans="1:7" x14ac:dyDescent="0.25">
      <c r="A4500" s="6" t="s">
        <v>99</v>
      </c>
      <c r="B4500" s="7">
        <v>45793</v>
      </c>
      <c r="C4500" s="8">
        <v>965.51</v>
      </c>
      <c r="D4500" s="20">
        <v>7.4411000000000005E-2</v>
      </c>
      <c r="E4500" s="35" cm="1">
        <f t="array" ref="E4500">INDEX('Curva Juros'!$B$7:$B$73,MATCH(C4500,'Curva Juros'!$A$7:$A$73,1)) +
(C4500-INDEX('Curva Juros'!$A$7:$A$73,MATCH(C4500,'Curva Juros'!$A$7:$A$73,1))) *
(INDEX('Curva Juros'!$B$7:$B$73,MATCH(C4500,'Curva Juros'!$A$7:$A$73,1)+1) -
INDEX('Curva Juros'!$B$7:$B$73,MATCH(C4500,'Curva Juros'!$A$7:$A$73,1))) /
(INDEX('Curva Juros'!$A$7:$A$73,MATCH(C4500,'Curva Juros'!$A$7:$A$73,1)+1) -
INDEX('Curva Juros'!$A$7:$A$73,MATCH(C4500,'Curva Juros'!$A$7:$A$73,1)))</f>
        <v>7.662610611111111</v>
      </c>
      <c r="F4500" s="24">
        <f t="shared" si="70"/>
        <v>-2.2151061111111009E-3</v>
      </c>
      <c r="G4500" s="24"/>
    </row>
    <row r="4501" spans="1:7" x14ac:dyDescent="0.25">
      <c r="A4501" s="3" t="s">
        <v>99</v>
      </c>
      <c r="B4501" s="4">
        <v>45800</v>
      </c>
      <c r="C4501" s="5">
        <v>960.18</v>
      </c>
      <c r="D4501" s="19">
        <v>7.5190000000000007E-2</v>
      </c>
      <c r="E4501" s="35" cm="1">
        <f t="array" ref="E4501">INDEX('Curva Juros'!$B$7:$B$73,MATCH(C4501,'Curva Juros'!$A$7:$A$73,1)) +
(C4501-INDEX('Curva Juros'!$A$7:$A$73,MATCH(C4501,'Curva Juros'!$A$7:$A$73,1))) *
(INDEX('Curva Juros'!$B$7:$B$73,MATCH(C4501,'Curva Juros'!$A$7:$A$73,1)+1) -
INDEX('Curva Juros'!$B$7:$B$73,MATCH(C4501,'Curva Juros'!$A$7:$A$73,1))) /
(INDEX('Curva Juros'!$A$7:$A$73,MATCH(C4501,'Curva Juros'!$A$7:$A$73,1)+1) -
INDEX('Curva Juros'!$A$7:$A$73,MATCH(C4501,'Curva Juros'!$A$7:$A$73,1)))</f>
        <v>7.6630886190476195</v>
      </c>
      <c r="F4501" s="24">
        <f t="shared" si="70"/>
        <v>-1.4408861904761927E-3</v>
      </c>
      <c r="G4501" s="24"/>
    </row>
    <row r="4502" spans="1:7" x14ac:dyDescent="0.25">
      <c r="A4502" s="6" t="s">
        <v>99</v>
      </c>
      <c r="B4502" s="7">
        <v>45807</v>
      </c>
      <c r="C4502" s="8">
        <v>954.89</v>
      </c>
      <c r="D4502" s="20">
        <v>7.5874999999999998E-2</v>
      </c>
      <c r="E4502" s="35" cm="1">
        <f t="array" ref="E4502">INDEX('Curva Juros'!$B$7:$B$73,MATCH(C4502,'Curva Juros'!$A$7:$A$73,1)) +
(C4502-INDEX('Curva Juros'!$A$7:$A$73,MATCH(C4502,'Curva Juros'!$A$7:$A$73,1))) *
(INDEX('Curva Juros'!$B$7:$B$73,MATCH(C4502,'Curva Juros'!$A$7:$A$73,1)+1) -
INDEX('Curva Juros'!$B$7:$B$73,MATCH(C4502,'Curva Juros'!$A$7:$A$73,1))) /
(INDEX('Curva Juros'!$A$7:$A$73,MATCH(C4502,'Curva Juros'!$A$7:$A$73,1)+1) -
INDEX('Curva Juros'!$A$7:$A$73,MATCH(C4502,'Curva Juros'!$A$7:$A$73,1)))</f>
        <v>7.6635630396825398</v>
      </c>
      <c r="F4502" s="24">
        <f t="shared" si="70"/>
        <v>-7.6063039682540412E-4</v>
      </c>
      <c r="G4502" s="24"/>
    </row>
    <row r="4503" spans="1:7" x14ac:dyDescent="0.25">
      <c r="A4503" s="3" t="s">
        <v>99</v>
      </c>
      <c r="B4503" s="4">
        <v>45814</v>
      </c>
      <c r="C4503" s="5">
        <v>949.61</v>
      </c>
      <c r="D4503" s="19">
        <v>7.6535000000000006E-2</v>
      </c>
      <c r="E4503" s="35" cm="1">
        <f t="array" ref="E4503">INDEX('Curva Juros'!$B$7:$B$73,MATCH(C4503,'Curva Juros'!$A$7:$A$73,1)) +
(C4503-INDEX('Curva Juros'!$A$7:$A$73,MATCH(C4503,'Curva Juros'!$A$7:$A$73,1))) *
(INDEX('Curva Juros'!$B$7:$B$73,MATCH(C4503,'Curva Juros'!$A$7:$A$73,1)+1) -
INDEX('Curva Juros'!$B$7:$B$73,MATCH(C4503,'Curva Juros'!$A$7:$A$73,1))) /
(INDEX('Curva Juros'!$A$7:$A$73,MATCH(C4503,'Curva Juros'!$A$7:$A$73,1)+1) -
INDEX('Curva Juros'!$A$7:$A$73,MATCH(C4503,'Curva Juros'!$A$7:$A$73,1)))</f>
        <v>7.6640365634920631</v>
      </c>
      <c r="F4503" s="24">
        <f t="shared" si="70"/>
        <v>-1.0536563492062612E-4</v>
      </c>
      <c r="G4503" s="24"/>
    </row>
    <row r="4504" spans="1:7" x14ac:dyDescent="0.25">
      <c r="A4504" s="6" t="s">
        <v>99</v>
      </c>
      <c r="B4504" s="7">
        <v>45821</v>
      </c>
      <c r="C4504" s="8">
        <v>945.19</v>
      </c>
      <c r="D4504" s="20">
        <v>7.5169E-2</v>
      </c>
      <c r="E4504" s="35" cm="1">
        <f t="array" ref="E4504">INDEX('Curva Juros'!$B$7:$B$73,MATCH(C4504,'Curva Juros'!$A$7:$A$73,1)) +
(C4504-INDEX('Curva Juros'!$A$7:$A$73,MATCH(C4504,'Curva Juros'!$A$7:$A$73,1))) *
(INDEX('Curva Juros'!$B$7:$B$73,MATCH(C4504,'Curva Juros'!$A$7:$A$73,1)+1) -
INDEX('Curva Juros'!$B$7:$B$73,MATCH(C4504,'Curva Juros'!$A$7:$A$73,1))) /
(INDEX('Curva Juros'!$A$7:$A$73,MATCH(C4504,'Curva Juros'!$A$7:$A$73,1)+1) -
INDEX('Curva Juros'!$A$7:$A$73,MATCH(C4504,'Curva Juros'!$A$7:$A$73,1)))</f>
        <v>7.6644329603174599</v>
      </c>
      <c r="F4504" s="24">
        <f t="shared" si="70"/>
        <v>-1.4753296031746049E-3</v>
      </c>
      <c r="G4504" s="24"/>
    </row>
    <row r="4505" spans="1:7" x14ac:dyDescent="0.25">
      <c r="A4505" s="3" t="s">
        <v>99</v>
      </c>
      <c r="B4505" s="4">
        <v>45828</v>
      </c>
      <c r="C4505" s="5">
        <v>975.19</v>
      </c>
      <c r="D4505" s="19">
        <v>7.6266E-2</v>
      </c>
      <c r="E4505" s="35" cm="1">
        <f t="array" ref="E4505">INDEX('Curva Juros'!$B$7:$B$73,MATCH(C4505,'Curva Juros'!$A$7:$A$73,1)) +
(C4505-INDEX('Curva Juros'!$A$7:$A$73,MATCH(C4505,'Curva Juros'!$A$7:$A$73,1))) *
(INDEX('Curva Juros'!$B$7:$B$73,MATCH(C4505,'Curva Juros'!$A$7:$A$73,1)+1) -
INDEX('Curva Juros'!$B$7:$B$73,MATCH(C4505,'Curva Juros'!$A$7:$A$73,1))) /
(INDEX('Curva Juros'!$A$7:$A$73,MATCH(C4505,'Curva Juros'!$A$7:$A$73,1)+1) -
INDEX('Curva Juros'!$A$7:$A$73,MATCH(C4505,'Curva Juros'!$A$7:$A$73,1)))</f>
        <v>7.6617424841269841</v>
      </c>
      <c r="F4505" s="24">
        <f t="shared" si="70"/>
        <v>-3.5142484126983453E-4</v>
      </c>
      <c r="G4505" s="24"/>
    </row>
    <row r="4506" spans="1:7" x14ac:dyDescent="0.25">
      <c r="A4506" s="6" t="s">
        <v>99</v>
      </c>
      <c r="B4506" s="7">
        <v>45835</v>
      </c>
      <c r="C4506" s="8">
        <v>970.26</v>
      </c>
      <c r="D4506" s="20">
        <v>7.6047000000000003E-2</v>
      </c>
      <c r="E4506" s="35" cm="1">
        <f t="array" ref="E4506">INDEX('Curva Juros'!$B$7:$B$73,MATCH(C4506,'Curva Juros'!$A$7:$A$73,1)) +
(C4506-INDEX('Curva Juros'!$A$7:$A$73,MATCH(C4506,'Curva Juros'!$A$7:$A$73,1))) *
(INDEX('Curva Juros'!$B$7:$B$73,MATCH(C4506,'Curva Juros'!$A$7:$A$73,1)+1) -
INDEX('Curva Juros'!$B$7:$B$73,MATCH(C4506,'Curva Juros'!$A$7:$A$73,1))) /
(INDEX('Curva Juros'!$A$7:$A$73,MATCH(C4506,'Curva Juros'!$A$7:$A$73,1)+1) -
INDEX('Curva Juros'!$A$7:$A$73,MATCH(C4506,'Curva Juros'!$A$7:$A$73,1)))</f>
        <v>7.6621846190476193</v>
      </c>
      <c r="F4506" s="24">
        <f t="shared" si="70"/>
        <v>-5.7484619047619423E-4</v>
      </c>
      <c r="G4506" s="24"/>
    </row>
    <row r="4507" spans="1:7" x14ac:dyDescent="0.25">
      <c r="A4507" s="3" t="s">
        <v>99</v>
      </c>
      <c r="B4507" s="4">
        <v>45842</v>
      </c>
      <c r="C4507" s="5">
        <v>965.7</v>
      </c>
      <c r="D4507" s="19">
        <v>7.4662000000000006E-2</v>
      </c>
      <c r="E4507" s="35" cm="1">
        <f t="array" ref="E4507">INDEX('Curva Juros'!$B$7:$B$73,MATCH(C4507,'Curva Juros'!$A$7:$A$73,1)) +
(C4507-INDEX('Curva Juros'!$A$7:$A$73,MATCH(C4507,'Curva Juros'!$A$7:$A$73,1))) *
(INDEX('Curva Juros'!$B$7:$B$73,MATCH(C4507,'Curva Juros'!$A$7:$A$73,1)+1) -
INDEX('Curva Juros'!$B$7:$B$73,MATCH(C4507,'Curva Juros'!$A$7:$A$73,1))) /
(INDEX('Curva Juros'!$A$7:$A$73,MATCH(C4507,'Curva Juros'!$A$7:$A$73,1)+1) -
INDEX('Curva Juros'!$A$7:$A$73,MATCH(C4507,'Curva Juros'!$A$7:$A$73,1)))</f>
        <v>7.6625935714285713</v>
      </c>
      <c r="F4507" s="24">
        <f t="shared" si="70"/>
        <v>-1.9639357142857139E-3</v>
      </c>
      <c r="G4507" s="24"/>
    </row>
    <row r="4508" spans="1:7" x14ac:dyDescent="0.25">
      <c r="A4508" s="6" t="s">
        <v>99</v>
      </c>
      <c r="B4508" s="7">
        <v>45849</v>
      </c>
      <c r="C4508" s="8">
        <v>959.69</v>
      </c>
      <c r="D4508" s="20">
        <v>7.7828999999999995E-2</v>
      </c>
      <c r="E4508" s="35" cm="1">
        <f t="array" ref="E4508">INDEX('Curva Juros'!$B$7:$B$73,MATCH(C4508,'Curva Juros'!$A$7:$A$73,1)) +
(C4508-INDEX('Curva Juros'!$A$7:$A$73,MATCH(C4508,'Curva Juros'!$A$7:$A$73,1))) *
(INDEX('Curva Juros'!$B$7:$B$73,MATCH(C4508,'Curva Juros'!$A$7:$A$73,1)+1) -
INDEX('Curva Juros'!$B$7:$B$73,MATCH(C4508,'Curva Juros'!$A$7:$A$73,1))) /
(INDEX('Curva Juros'!$A$7:$A$73,MATCH(C4508,'Curva Juros'!$A$7:$A$73,1)+1) -
INDEX('Curva Juros'!$A$7:$A$73,MATCH(C4508,'Curva Juros'!$A$7:$A$73,1)))</f>
        <v>7.6631325634920637</v>
      </c>
      <c r="F4508" s="24">
        <f t="shared" si="70"/>
        <v>1.1976743650793514E-3</v>
      </c>
      <c r="G4508" s="24"/>
    </row>
    <row r="4509" spans="1:7" x14ac:dyDescent="0.25">
      <c r="A4509" s="3" t="s">
        <v>99</v>
      </c>
      <c r="B4509" s="4">
        <v>45856</v>
      </c>
      <c r="C4509" s="5">
        <v>954.95</v>
      </c>
      <c r="D4509" s="19">
        <v>7.7009999999999995E-2</v>
      </c>
      <c r="E4509" s="35" cm="1">
        <f t="array" ref="E4509">INDEX('Curva Juros'!$B$7:$B$73,MATCH(C4509,'Curva Juros'!$A$7:$A$73,1)) +
(C4509-INDEX('Curva Juros'!$A$7:$A$73,MATCH(C4509,'Curva Juros'!$A$7:$A$73,1))) *
(INDEX('Curva Juros'!$B$7:$B$73,MATCH(C4509,'Curva Juros'!$A$7:$A$73,1)+1) -
INDEX('Curva Juros'!$B$7:$B$73,MATCH(C4509,'Curva Juros'!$A$7:$A$73,1))) /
(INDEX('Curva Juros'!$A$7:$A$73,MATCH(C4509,'Curva Juros'!$A$7:$A$73,1)+1) -
INDEX('Curva Juros'!$A$7:$A$73,MATCH(C4509,'Curva Juros'!$A$7:$A$73,1)))</f>
        <v>7.6635576587301584</v>
      </c>
      <c r="F4509" s="24">
        <f t="shared" si="70"/>
        <v>3.7442341269841584E-4</v>
      </c>
      <c r="G4509" s="24"/>
    </row>
    <row r="4510" spans="1:7" x14ac:dyDescent="0.25">
      <c r="A4510" s="6" t="s">
        <v>99</v>
      </c>
      <c r="B4510" s="7">
        <v>45863</v>
      </c>
      <c r="C4510" s="8">
        <v>950</v>
      </c>
      <c r="D4510" s="20">
        <v>7.6851000000000003E-2</v>
      </c>
      <c r="E4510" s="35" cm="1">
        <f t="array" ref="E4510">INDEX('Curva Juros'!$B$7:$B$73,MATCH(C4510,'Curva Juros'!$A$7:$A$73,1)) +
(C4510-INDEX('Curva Juros'!$A$7:$A$73,MATCH(C4510,'Curva Juros'!$A$7:$A$73,1))) *
(INDEX('Curva Juros'!$B$7:$B$73,MATCH(C4510,'Curva Juros'!$A$7:$A$73,1)+1) -
INDEX('Curva Juros'!$B$7:$B$73,MATCH(C4510,'Curva Juros'!$A$7:$A$73,1))) /
(INDEX('Curva Juros'!$A$7:$A$73,MATCH(C4510,'Curva Juros'!$A$7:$A$73,1)+1) -
INDEX('Curva Juros'!$A$7:$A$73,MATCH(C4510,'Curva Juros'!$A$7:$A$73,1)))</f>
        <v>7.6640015873015876</v>
      </c>
      <c r="F4510" s="24">
        <f t="shared" si="70"/>
        <v>2.1098412698412894E-4</v>
      </c>
      <c r="G4510" s="24"/>
    </row>
    <row r="4511" spans="1:7" x14ac:dyDescent="0.25">
      <c r="A4511" s="3" t="s">
        <v>99</v>
      </c>
      <c r="B4511" s="4">
        <v>45870</v>
      </c>
      <c r="C4511" s="5">
        <v>942.62</v>
      </c>
      <c r="D4511" s="19">
        <v>8.4337999999999996E-2</v>
      </c>
      <c r="E4511" s="35" cm="1">
        <f t="array" ref="E4511">INDEX('Curva Juros'!$B$7:$B$73,MATCH(C4511,'Curva Juros'!$A$7:$A$73,1)) +
(C4511-INDEX('Curva Juros'!$A$7:$A$73,MATCH(C4511,'Curva Juros'!$A$7:$A$73,1))) *
(INDEX('Curva Juros'!$B$7:$B$73,MATCH(C4511,'Curva Juros'!$A$7:$A$73,1)+1) -
INDEX('Curva Juros'!$B$7:$B$73,MATCH(C4511,'Curva Juros'!$A$7:$A$73,1))) /
(INDEX('Curva Juros'!$A$7:$A$73,MATCH(C4511,'Curva Juros'!$A$7:$A$73,1)+1) -
INDEX('Curva Juros'!$A$7:$A$73,MATCH(C4511,'Curva Juros'!$A$7:$A$73,1)))</f>
        <v>7.6646634444444448</v>
      </c>
      <c r="F4511" s="24">
        <f t="shared" si="70"/>
        <v>7.6913655555555516E-3</v>
      </c>
      <c r="G4511" s="24"/>
    </row>
    <row r="4512" spans="1:7" x14ac:dyDescent="0.25">
      <c r="A4512" s="6" t="s">
        <v>99</v>
      </c>
      <c r="B4512" s="7">
        <v>45877</v>
      </c>
      <c r="C4512" s="8">
        <v>940.1</v>
      </c>
      <c r="D4512" s="20">
        <v>7.6543E-2</v>
      </c>
      <c r="E4512" s="35" cm="1">
        <f t="array" ref="E4512">INDEX('Curva Juros'!$B$7:$B$73,MATCH(C4512,'Curva Juros'!$A$7:$A$73,1)) +
(C4512-INDEX('Curva Juros'!$A$7:$A$73,MATCH(C4512,'Curva Juros'!$A$7:$A$73,1))) *
(INDEX('Curva Juros'!$B$7:$B$73,MATCH(C4512,'Curva Juros'!$A$7:$A$73,1)+1) -
INDEX('Curva Juros'!$B$7:$B$73,MATCH(C4512,'Curva Juros'!$A$7:$A$73,1))) /
(INDEX('Curva Juros'!$A$7:$A$73,MATCH(C4512,'Curva Juros'!$A$7:$A$73,1)+1) -
INDEX('Curva Juros'!$A$7:$A$73,MATCH(C4512,'Curva Juros'!$A$7:$A$73,1)))</f>
        <v>7.6648894444444444</v>
      </c>
      <c r="F4512" s="24">
        <f t="shared" si="70"/>
        <v>-1.0589444444444873E-4</v>
      </c>
      <c r="G4512" s="24"/>
    </row>
    <row r="4513" spans="1:7" x14ac:dyDescent="0.25">
      <c r="A4513" s="3" t="s">
        <v>99</v>
      </c>
      <c r="B4513" s="4">
        <v>45884</v>
      </c>
      <c r="C4513" s="5">
        <v>935.46</v>
      </c>
      <c r="D4513" s="19">
        <v>7.5416999999999998E-2</v>
      </c>
      <c r="E4513" s="35" cm="1">
        <f t="array" ref="E4513">INDEX('Curva Juros'!$B$7:$B$73,MATCH(C4513,'Curva Juros'!$A$7:$A$73,1)) +
(C4513-INDEX('Curva Juros'!$A$7:$A$73,MATCH(C4513,'Curva Juros'!$A$7:$A$73,1))) *
(INDEX('Curva Juros'!$B$7:$B$73,MATCH(C4513,'Curva Juros'!$A$7:$A$73,1)+1) -
INDEX('Curva Juros'!$B$7:$B$73,MATCH(C4513,'Curva Juros'!$A$7:$A$73,1))) /
(INDEX('Curva Juros'!$A$7:$A$73,MATCH(C4513,'Curva Juros'!$A$7:$A$73,1)+1) -
INDEX('Curva Juros'!$A$7:$A$73,MATCH(C4513,'Curva Juros'!$A$7:$A$73,1)))</f>
        <v>7.6653055714285712</v>
      </c>
      <c r="F4513" s="24">
        <f t="shared" si="70"/>
        <v>-1.2360557142857137E-3</v>
      </c>
      <c r="G4513" s="24"/>
    </row>
    <row r="4514" spans="1:7" x14ac:dyDescent="0.25">
      <c r="A4514" s="6" t="s">
        <v>99</v>
      </c>
      <c r="B4514" s="7">
        <v>45891</v>
      </c>
      <c r="C4514" s="8">
        <v>930.38</v>
      </c>
      <c r="D4514" s="20">
        <v>7.5674000000000005E-2</v>
      </c>
      <c r="E4514" s="35" cm="1">
        <f t="array" ref="E4514">INDEX('Curva Juros'!$B$7:$B$73,MATCH(C4514,'Curva Juros'!$A$7:$A$73,1)) +
(C4514-INDEX('Curva Juros'!$A$7:$A$73,MATCH(C4514,'Curva Juros'!$A$7:$A$73,1))) *
(INDEX('Curva Juros'!$B$7:$B$73,MATCH(C4514,'Curva Juros'!$A$7:$A$73,1)+1) -
INDEX('Curva Juros'!$B$7:$B$73,MATCH(C4514,'Curva Juros'!$A$7:$A$73,1))) /
(INDEX('Curva Juros'!$A$7:$A$73,MATCH(C4514,'Curva Juros'!$A$7:$A$73,1)+1) -
INDEX('Curva Juros'!$A$7:$A$73,MATCH(C4514,'Curva Juros'!$A$7:$A$73,1)))</f>
        <v>7.6657611587301586</v>
      </c>
      <c r="F4514" s="24">
        <f t="shared" si="70"/>
        <v>-9.8361158730157772E-4</v>
      </c>
      <c r="G4514" s="24"/>
    </row>
    <row r="4515" spans="1:7" x14ac:dyDescent="0.25">
      <c r="A4515" s="3" t="s">
        <v>99</v>
      </c>
      <c r="B4515" s="4">
        <v>45898</v>
      </c>
      <c r="C4515" s="5">
        <v>925.83</v>
      </c>
      <c r="D4515" s="19">
        <v>7.4227000000000001E-2</v>
      </c>
      <c r="E4515" s="35" cm="1">
        <f t="array" ref="E4515">INDEX('Curva Juros'!$B$7:$B$73,MATCH(C4515,'Curva Juros'!$A$7:$A$73,1)) +
(C4515-INDEX('Curva Juros'!$A$7:$A$73,MATCH(C4515,'Curva Juros'!$A$7:$A$73,1))) *
(INDEX('Curva Juros'!$B$7:$B$73,MATCH(C4515,'Curva Juros'!$A$7:$A$73,1)+1) -
INDEX('Curva Juros'!$B$7:$B$73,MATCH(C4515,'Curva Juros'!$A$7:$A$73,1))) /
(INDEX('Curva Juros'!$A$7:$A$73,MATCH(C4515,'Curva Juros'!$A$7:$A$73,1)+1) -
INDEX('Curva Juros'!$A$7:$A$73,MATCH(C4515,'Curva Juros'!$A$7:$A$73,1)))</f>
        <v>7.6661692142857145</v>
      </c>
      <c r="F4515" s="24">
        <f t="shared" si="70"/>
        <v>-2.434692142857145E-3</v>
      </c>
      <c r="G4515" s="24"/>
    </row>
    <row r="4516" spans="1:7" x14ac:dyDescent="0.25">
      <c r="A4516" s="6" t="s">
        <v>99</v>
      </c>
      <c r="B4516" s="7">
        <v>45905</v>
      </c>
      <c r="C4516" s="8">
        <v>920.76</v>
      </c>
      <c r="D4516" s="20">
        <v>7.4460999999999999E-2</v>
      </c>
      <c r="E4516" s="35" cm="1">
        <f t="array" ref="E4516">INDEX('Curva Juros'!$B$7:$B$73,MATCH(C4516,'Curva Juros'!$A$7:$A$73,1)) +
(C4516-INDEX('Curva Juros'!$A$7:$A$73,MATCH(C4516,'Curva Juros'!$A$7:$A$73,1))) *
(INDEX('Curva Juros'!$B$7:$B$73,MATCH(C4516,'Curva Juros'!$A$7:$A$73,1)+1) -
INDEX('Curva Juros'!$B$7:$B$73,MATCH(C4516,'Curva Juros'!$A$7:$A$73,1))) /
(INDEX('Curva Juros'!$A$7:$A$73,MATCH(C4516,'Curva Juros'!$A$7:$A$73,1)+1) -
INDEX('Curva Juros'!$A$7:$A$73,MATCH(C4516,'Curva Juros'!$A$7:$A$73,1)))</f>
        <v>7.6666239047619049</v>
      </c>
      <c r="F4516" s="24">
        <f t="shared" si="70"/>
        <v>-2.2052390476190453E-3</v>
      </c>
      <c r="G4516" s="24"/>
    </row>
    <row r="4517" spans="1:7" x14ac:dyDescent="0.25">
      <c r="A4517" s="3" t="s">
        <v>99</v>
      </c>
      <c r="B4517" s="4">
        <v>45912</v>
      </c>
      <c r="C4517" s="5">
        <v>916.44</v>
      </c>
      <c r="D4517" s="19">
        <v>7.2323999999999999E-2</v>
      </c>
      <c r="E4517" s="35" cm="1">
        <f t="array" ref="E4517">INDEX('Curva Juros'!$B$7:$B$73,MATCH(C4517,'Curva Juros'!$A$7:$A$73,1)) +
(C4517-INDEX('Curva Juros'!$A$7:$A$73,MATCH(C4517,'Curva Juros'!$A$7:$A$73,1))) *
(INDEX('Curva Juros'!$B$7:$B$73,MATCH(C4517,'Curva Juros'!$A$7:$A$73,1)+1) -
INDEX('Curva Juros'!$B$7:$B$73,MATCH(C4517,'Curva Juros'!$A$7:$A$73,1))) /
(INDEX('Curva Juros'!$A$7:$A$73,MATCH(C4517,'Curva Juros'!$A$7:$A$73,1)+1) -
INDEX('Curva Juros'!$A$7:$A$73,MATCH(C4517,'Curva Juros'!$A$7:$A$73,1)))</f>
        <v>7.667011333333333</v>
      </c>
      <c r="F4517" s="24">
        <f t="shared" si="70"/>
        <v>-4.3461133333333318E-3</v>
      </c>
      <c r="G4517" s="24"/>
    </row>
    <row r="4518" spans="1:7" x14ac:dyDescent="0.25">
      <c r="A4518" s="6" t="s">
        <v>99</v>
      </c>
      <c r="B4518" s="7">
        <v>45919</v>
      </c>
      <c r="C4518" s="8">
        <v>911.07</v>
      </c>
      <c r="D4518" s="20">
        <v>7.3479000000000003E-2</v>
      </c>
      <c r="E4518" s="35" cm="1">
        <f t="array" ref="E4518">INDEX('Curva Juros'!$B$7:$B$73,MATCH(C4518,'Curva Juros'!$A$7:$A$73,1)) +
(C4518-INDEX('Curva Juros'!$A$7:$A$73,MATCH(C4518,'Curva Juros'!$A$7:$A$73,1))) *
(INDEX('Curva Juros'!$B$7:$B$73,MATCH(C4518,'Curva Juros'!$A$7:$A$73,1)+1) -
INDEX('Curva Juros'!$B$7:$B$73,MATCH(C4518,'Curva Juros'!$A$7:$A$73,1))) /
(INDEX('Curva Juros'!$A$7:$A$73,MATCH(C4518,'Curva Juros'!$A$7:$A$73,1)+1) -
INDEX('Curva Juros'!$A$7:$A$73,MATCH(C4518,'Curva Juros'!$A$7:$A$73,1)))</f>
        <v>7.6674929285714288</v>
      </c>
      <c r="F4518" s="24">
        <f t="shared" si="70"/>
        <v>-3.1959292857142857E-3</v>
      </c>
      <c r="G4518" s="24"/>
    </row>
    <row r="4519" spans="1:7" x14ac:dyDescent="0.25">
      <c r="A4519" s="3" t="s">
        <v>99</v>
      </c>
      <c r="B4519" s="4">
        <v>45926</v>
      </c>
      <c r="C4519" s="5">
        <v>906.73</v>
      </c>
      <c r="D4519" s="19">
        <v>7.1401000000000006E-2</v>
      </c>
      <c r="E4519" s="35" cm="1">
        <f t="array" ref="E4519">INDEX('Curva Juros'!$B$7:$B$73,MATCH(C4519,'Curva Juros'!$A$7:$A$73,1)) +
(C4519-INDEX('Curva Juros'!$A$7:$A$73,MATCH(C4519,'Curva Juros'!$A$7:$A$73,1))) *
(INDEX('Curva Juros'!$B$7:$B$73,MATCH(C4519,'Curva Juros'!$A$7:$A$73,1)+1) -
INDEX('Curva Juros'!$B$7:$B$73,MATCH(C4519,'Curva Juros'!$A$7:$A$73,1))) /
(INDEX('Curva Juros'!$A$7:$A$73,MATCH(C4519,'Curva Juros'!$A$7:$A$73,1)+1) -
INDEX('Curva Juros'!$A$7:$A$73,MATCH(C4519,'Curva Juros'!$A$7:$A$73,1)))</f>
        <v>7.667882150793651</v>
      </c>
      <c r="F4519" s="24">
        <f t="shared" si="70"/>
        <v>-5.2778215079365004E-3</v>
      </c>
      <c r="G4519" s="24"/>
    </row>
    <row r="4520" spans="1:7" x14ac:dyDescent="0.25">
      <c r="A4520" s="6" t="s">
        <v>99</v>
      </c>
      <c r="B4520" s="7">
        <v>45933</v>
      </c>
      <c r="C4520" s="8">
        <v>901.08</v>
      </c>
      <c r="D4520" s="20">
        <v>7.3458999999999997E-2</v>
      </c>
      <c r="E4520" s="35" cm="1">
        <f t="array" ref="E4520">INDEX('Curva Juros'!$B$7:$B$73,MATCH(C4520,'Curva Juros'!$A$7:$A$73,1)) +
(C4520-INDEX('Curva Juros'!$A$7:$A$73,MATCH(C4520,'Curva Juros'!$A$7:$A$73,1))) *
(INDEX('Curva Juros'!$B$7:$B$73,MATCH(C4520,'Curva Juros'!$A$7:$A$73,1)+1) -
INDEX('Curva Juros'!$B$7:$B$73,MATCH(C4520,'Curva Juros'!$A$7:$A$73,1))) /
(INDEX('Curva Juros'!$A$7:$A$73,MATCH(C4520,'Curva Juros'!$A$7:$A$73,1)+1) -
INDEX('Curva Juros'!$A$7:$A$73,MATCH(C4520,'Curva Juros'!$A$7:$A$73,1)))</f>
        <v>7.6683888571428573</v>
      </c>
      <c r="F4520" s="24">
        <f t="shared" si="70"/>
        <v>-3.2248885714285802E-3</v>
      </c>
      <c r="G4520" s="24"/>
    </row>
    <row r="4521" spans="1:7" x14ac:dyDescent="0.25">
      <c r="A4521" s="3" t="s">
        <v>99</v>
      </c>
      <c r="B4521" s="4">
        <v>45940</v>
      </c>
      <c r="C4521" s="5">
        <v>896.4</v>
      </c>
      <c r="D4521" s="19">
        <v>7.2441000000000005E-2</v>
      </c>
      <c r="E4521" s="35" cm="1">
        <f t="array" ref="E4521">INDEX('Curva Juros'!$B$7:$B$73,MATCH(C4521,'Curva Juros'!$A$7:$A$73,1)) +
(C4521-INDEX('Curva Juros'!$A$7:$A$73,MATCH(C4521,'Curva Juros'!$A$7:$A$73,1))) *
(INDEX('Curva Juros'!$B$7:$B$73,MATCH(C4521,'Curva Juros'!$A$7:$A$73,1)+1) -
INDEX('Curva Juros'!$B$7:$B$73,MATCH(C4521,'Curva Juros'!$A$7:$A$73,1))) /
(INDEX('Curva Juros'!$A$7:$A$73,MATCH(C4521,'Curva Juros'!$A$7:$A$73,1)+1) -
INDEX('Curva Juros'!$A$7:$A$73,MATCH(C4521,'Curva Juros'!$A$7:$A$73,1)))</f>
        <v>7.6688085714285714</v>
      </c>
      <c r="F4521" s="24">
        <f t="shared" si="70"/>
        <v>-4.2470857142857116E-3</v>
      </c>
      <c r="G4521" s="24"/>
    </row>
    <row r="4522" spans="1:7" x14ac:dyDescent="0.25">
      <c r="A4522" s="6" t="s">
        <v>99</v>
      </c>
      <c r="B4522" s="7">
        <v>45947</v>
      </c>
      <c r="C4522" s="8">
        <v>891.88</v>
      </c>
      <c r="D4522" s="20">
        <v>7.0905999999999997E-2</v>
      </c>
      <c r="E4522" s="35" cm="1">
        <f t="array" ref="E4522">INDEX('Curva Juros'!$B$7:$B$73,MATCH(C4522,'Curva Juros'!$A$7:$A$73,1)) +
(C4522-INDEX('Curva Juros'!$A$7:$A$73,MATCH(C4522,'Curva Juros'!$A$7:$A$73,1))) *
(INDEX('Curva Juros'!$B$7:$B$73,MATCH(C4522,'Curva Juros'!$A$7:$A$73,1)+1) -
INDEX('Curva Juros'!$B$7:$B$73,MATCH(C4522,'Curva Juros'!$A$7:$A$73,1))) /
(INDEX('Curva Juros'!$A$7:$A$73,MATCH(C4522,'Curva Juros'!$A$7:$A$73,1)+1) -
INDEX('Curva Juros'!$A$7:$A$73,MATCH(C4522,'Curva Juros'!$A$7:$A$73,1)))</f>
        <v>7.6692139365079361</v>
      </c>
      <c r="F4522" s="24">
        <f t="shared" si="70"/>
        <v>-5.7861393650793652E-3</v>
      </c>
      <c r="G4522" s="24"/>
    </row>
    <row r="4523" spans="1:7" x14ac:dyDescent="0.25">
      <c r="A4523" s="3" t="s">
        <v>99</v>
      </c>
      <c r="B4523" s="4">
        <v>45954</v>
      </c>
      <c r="C4523" s="5">
        <v>887.34</v>
      </c>
      <c r="D4523" s="19">
        <v>6.9454000000000002E-2</v>
      </c>
      <c r="E4523" s="35" cm="1">
        <f t="array" ref="E4523">INDEX('Curva Juros'!$B$7:$B$73,MATCH(C4523,'Curva Juros'!$A$7:$A$73,1)) +
(C4523-INDEX('Curva Juros'!$A$7:$A$73,MATCH(C4523,'Curva Juros'!$A$7:$A$73,1))) *
(INDEX('Curva Juros'!$B$7:$B$73,MATCH(C4523,'Curva Juros'!$A$7:$A$73,1)+1) -
INDEX('Curva Juros'!$B$7:$B$73,MATCH(C4523,'Curva Juros'!$A$7:$A$73,1))) /
(INDEX('Curva Juros'!$A$7:$A$73,MATCH(C4523,'Curva Juros'!$A$7:$A$73,1)+1) -
INDEX('Curva Juros'!$A$7:$A$73,MATCH(C4523,'Curva Juros'!$A$7:$A$73,1)))</f>
        <v>7.669621095238095</v>
      </c>
      <c r="F4523" s="24">
        <f t="shared" si="70"/>
        <v>-7.2422109523809508E-3</v>
      </c>
      <c r="G4523" s="24"/>
    </row>
    <row r="4524" spans="1:7" x14ac:dyDescent="0.25">
      <c r="A4524" s="6" t="s">
        <v>99</v>
      </c>
      <c r="B4524" s="7">
        <v>45961</v>
      </c>
      <c r="C4524" s="8">
        <v>881.5</v>
      </c>
      <c r="D4524" s="20">
        <v>7.2109000000000006E-2</v>
      </c>
      <c r="E4524" s="35" cm="1">
        <f t="array" ref="E4524">INDEX('Curva Juros'!$B$7:$B$73,MATCH(C4524,'Curva Juros'!$A$7:$A$73,1)) +
(C4524-INDEX('Curva Juros'!$A$7:$A$73,MATCH(C4524,'Curva Juros'!$A$7:$A$73,1))) *
(INDEX('Curva Juros'!$B$7:$B$73,MATCH(C4524,'Curva Juros'!$A$7:$A$73,1)+1) -
INDEX('Curva Juros'!$B$7:$B$73,MATCH(C4524,'Curva Juros'!$A$7:$A$73,1))) /
(INDEX('Curva Juros'!$A$7:$A$73,MATCH(C4524,'Curva Juros'!$A$7:$A$73,1)+1) -
INDEX('Curva Juros'!$A$7:$A$73,MATCH(C4524,'Curva Juros'!$A$7:$A$73,1)))</f>
        <v>7.6701583333333332</v>
      </c>
      <c r="F4524" s="24">
        <f t="shared" si="70"/>
        <v>-4.5925833333333305E-3</v>
      </c>
      <c r="G4524" s="24"/>
    </row>
    <row r="4525" spans="1:7" x14ac:dyDescent="0.25">
      <c r="A4525" s="3" t="s">
        <v>99</v>
      </c>
      <c r="B4525" s="4">
        <v>45968</v>
      </c>
      <c r="C4525" s="5">
        <v>876.46</v>
      </c>
      <c r="D4525" s="19">
        <v>7.2248999999999994E-2</v>
      </c>
      <c r="E4525" s="35" cm="1">
        <f t="array" ref="E4525">INDEX('Curva Juros'!$B$7:$B$73,MATCH(C4525,'Curva Juros'!$A$7:$A$73,1)) +
(C4525-INDEX('Curva Juros'!$A$7:$A$73,MATCH(C4525,'Curva Juros'!$A$7:$A$73,1))) *
(INDEX('Curva Juros'!$B$7:$B$73,MATCH(C4525,'Curva Juros'!$A$7:$A$73,1)+1) -
INDEX('Curva Juros'!$B$7:$B$73,MATCH(C4525,'Curva Juros'!$A$7:$A$73,1))) /
(INDEX('Curva Juros'!$A$7:$A$73,MATCH(C4525,'Curva Juros'!$A$7:$A$73,1)+1) -
INDEX('Curva Juros'!$A$7:$A$73,MATCH(C4525,'Curva Juros'!$A$7:$A$73,1)))</f>
        <v>7.6707463333333328</v>
      </c>
      <c r="F4525" s="24">
        <f t="shared" si="70"/>
        <v>-4.458463333333329E-3</v>
      </c>
      <c r="G4525" s="24"/>
    </row>
    <row r="4526" spans="1:7" x14ac:dyDescent="0.25">
      <c r="A4526" s="6" t="s">
        <v>99</v>
      </c>
      <c r="B4526" s="7">
        <v>45975</v>
      </c>
      <c r="C4526" s="8">
        <v>872.12</v>
      </c>
      <c r="D4526" s="20">
        <v>7.0157999999999998E-2</v>
      </c>
      <c r="E4526" s="35" cm="1">
        <f t="array" ref="E4526">INDEX('Curva Juros'!$B$7:$B$73,MATCH(C4526,'Curva Juros'!$A$7:$A$73,1)) +
(C4526-INDEX('Curva Juros'!$A$7:$A$73,MATCH(C4526,'Curva Juros'!$A$7:$A$73,1))) *
(INDEX('Curva Juros'!$B$7:$B$73,MATCH(C4526,'Curva Juros'!$A$7:$A$73,1)+1) -
INDEX('Curva Juros'!$B$7:$B$73,MATCH(C4526,'Curva Juros'!$A$7:$A$73,1))) /
(INDEX('Curva Juros'!$A$7:$A$73,MATCH(C4526,'Curva Juros'!$A$7:$A$73,1)+1) -
INDEX('Curva Juros'!$A$7:$A$73,MATCH(C4526,'Curva Juros'!$A$7:$A$73,1)))</f>
        <v>7.6712526666666667</v>
      </c>
      <c r="F4526" s="24">
        <f t="shared" si="70"/>
        <v>-6.5545266666666713E-3</v>
      </c>
      <c r="G4526" s="24"/>
    </row>
    <row r="4527" spans="1:7" x14ac:dyDescent="0.25">
      <c r="A4527" s="3" t="s">
        <v>99</v>
      </c>
      <c r="B4527" s="4">
        <v>45982</v>
      </c>
      <c r="C4527" s="5">
        <v>868.2</v>
      </c>
      <c r="D4527" s="19">
        <v>6.9896E-2</v>
      </c>
      <c r="E4527" s="35" cm="1">
        <f t="array" ref="E4527">INDEX('Curva Juros'!$B$7:$B$73,MATCH(C4527,'Curva Juros'!$A$7:$A$73,1)) +
(C4527-INDEX('Curva Juros'!$A$7:$A$73,MATCH(C4527,'Curva Juros'!$A$7:$A$73,1))) *
(INDEX('Curva Juros'!$B$7:$B$73,MATCH(C4527,'Curva Juros'!$A$7:$A$73,1)+1) -
INDEX('Curva Juros'!$B$7:$B$73,MATCH(C4527,'Curva Juros'!$A$7:$A$73,1))) /
(INDEX('Curva Juros'!$A$7:$A$73,MATCH(C4527,'Curva Juros'!$A$7:$A$73,1)+1) -
INDEX('Curva Juros'!$A$7:$A$73,MATCH(C4527,'Curva Juros'!$A$7:$A$73,1)))</f>
        <v>7.67171</v>
      </c>
      <c r="F4527" s="24">
        <f t="shared" si="70"/>
        <v>-6.8210999999999966E-3</v>
      </c>
      <c r="G4527" s="24"/>
    </row>
    <row r="4528" spans="1:7" x14ac:dyDescent="0.25">
      <c r="A4528" s="6" t="s">
        <v>99</v>
      </c>
      <c r="B4528" s="7">
        <v>45989</v>
      </c>
      <c r="C4528" s="8">
        <v>863.05</v>
      </c>
      <c r="D4528" s="20">
        <v>7.0373000000000005E-2</v>
      </c>
      <c r="E4528" s="35" cm="1">
        <f t="array" ref="E4528">INDEX('Curva Juros'!$B$7:$B$73,MATCH(C4528,'Curva Juros'!$A$7:$A$73,1)) +
(C4528-INDEX('Curva Juros'!$A$7:$A$73,MATCH(C4528,'Curva Juros'!$A$7:$A$73,1))) *
(INDEX('Curva Juros'!$B$7:$B$73,MATCH(C4528,'Curva Juros'!$A$7:$A$73,1)+1) -
INDEX('Curva Juros'!$B$7:$B$73,MATCH(C4528,'Curva Juros'!$A$7:$A$73,1))) /
(INDEX('Curva Juros'!$A$7:$A$73,MATCH(C4528,'Curva Juros'!$A$7:$A$73,1)+1) -
INDEX('Curva Juros'!$A$7:$A$73,MATCH(C4528,'Curva Juros'!$A$7:$A$73,1)))</f>
        <v>7.6723108333333334</v>
      </c>
      <c r="F4528" s="24">
        <f t="shared" si="70"/>
        <v>-6.3501083333333264E-3</v>
      </c>
      <c r="G4528" s="24"/>
    </row>
    <row r="4529" spans="1:7" x14ac:dyDescent="0.25">
      <c r="A4529" s="3" t="s">
        <v>99</v>
      </c>
      <c r="B4529" s="4">
        <v>45996</v>
      </c>
      <c r="C4529" s="5">
        <v>857.85</v>
      </c>
      <c r="D4529" s="19">
        <v>7.1009000000000003E-2</v>
      </c>
      <c r="E4529" s="35" cm="1">
        <f t="array" ref="E4529">INDEX('Curva Juros'!$B$7:$B$73,MATCH(C4529,'Curva Juros'!$A$7:$A$73,1)) +
(C4529-INDEX('Curva Juros'!$A$7:$A$73,MATCH(C4529,'Curva Juros'!$A$7:$A$73,1))) *
(INDEX('Curva Juros'!$B$7:$B$73,MATCH(C4529,'Curva Juros'!$A$7:$A$73,1)+1) -
INDEX('Curva Juros'!$B$7:$B$73,MATCH(C4529,'Curva Juros'!$A$7:$A$73,1))) /
(INDEX('Curva Juros'!$A$7:$A$73,MATCH(C4529,'Curva Juros'!$A$7:$A$73,1)+1) -
INDEX('Curva Juros'!$A$7:$A$73,MATCH(C4529,'Curva Juros'!$A$7:$A$73,1)))</f>
        <v>7.6729174999999996</v>
      </c>
      <c r="F4529" s="24">
        <f t="shared" si="70"/>
        <v>-5.720174999999994E-3</v>
      </c>
      <c r="G4529" s="24"/>
    </row>
    <row r="4530" spans="1:7" x14ac:dyDescent="0.25">
      <c r="A4530" s="6" t="s">
        <v>99</v>
      </c>
      <c r="B4530" s="7">
        <v>46003</v>
      </c>
      <c r="C4530" s="8">
        <v>852.87</v>
      </c>
      <c r="D4530" s="20">
        <v>7.0951E-2</v>
      </c>
      <c r="E4530" s="35" cm="1">
        <f t="array" ref="E4530">INDEX('Curva Juros'!$B$7:$B$73,MATCH(C4530,'Curva Juros'!$A$7:$A$73,1)) +
(C4530-INDEX('Curva Juros'!$A$7:$A$73,MATCH(C4530,'Curva Juros'!$A$7:$A$73,1))) *
(INDEX('Curva Juros'!$B$7:$B$73,MATCH(C4530,'Curva Juros'!$A$7:$A$73,1)+1) -
INDEX('Curva Juros'!$B$7:$B$73,MATCH(C4530,'Curva Juros'!$A$7:$A$73,1))) /
(INDEX('Curva Juros'!$A$7:$A$73,MATCH(C4530,'Curva Juros'!$A$7:$A$73,1)+1) -
INDEX('Curva Juros'!$A$7:$A$73,MATCH(C4530,'Curva Juros'!$A$7:$A$73,1)))</f>
        <v>7.6734985</v>
      </c>
      <c r="F4530" s="24">
        <f t="shared" si="70"/>
        <v>-5.7839850000000054E-3</v>
      </c>
      <c r="G4530" s="24"/>
    </row>
    <row r="4531" spans="1:7" x14ac:dyDescent="0.25">
      <c r="A4531" s="3" t="s">
        <v>99</v>
      </c>
      <c r="B4531" s="4">
        <v>46010</v>
      </c>
      <c r="C4531" s="5">
        <v>879.74</v>
      </c>
      <c r="D4531" s="19">
        <v>7.0792999999999995E-2</v>
      </c>
      <c r="E4531" s="35" cm="1">
        <f t="array" ref="E4531">INDEX('Curva Juros'!$B$7:$B$73,MATCH(C4531,'Curva Juros'!$A$7:$A$73,1)) +
(C4531-INDEX('Curva Juros'!$A$7:$A$73,MATCH(C4531,'Curva Juros'!$A$7:$A$73,1))) *
(INDEX('Curva Juros'!$B$7:$B$73,MATCH(C4531,'Curva Juros'!$A$7:$A$73,1)+1) -
INDEX('Curva Juros'!$B$7:$B$73,MATCH(C4531,'Curva Juros'!$A$7:$A$73,1))) /
(INDEX('Curva Juros'!$A$7:$A$73,MATCH(C4531,'Curva Juros'!$A$7:$A$73,1)+1) -
INDEX('Curva Juros'!$A$7:$A$73,MATCH(C4531,'Curva Juros'!$A$7:$A$73,1)))</f>
        <v>7.6703636666666668</v>
      </c>
      <c r="F4531" s="24">
        <f t="shared" si="70"/>
        <v>-5.9106366666666771E-3</v>
      </c>
      <c r="G4531" s="24"/>
    </row>
    <row r="4532" spans="1:7" x14ac:dyDescent="0.25">
      <c r="A4532" s="6" t="s">
        <v>99</v>
      </c>
      <c r="B4532" s="7">
        <v>46017</v>
      </c>
      <c r="C4532" s="8">
        <v>875.79</v>
      </c>
      <c r="D4532" s="20">
        <v>7.0576E-2</v>
      </c>
      <c r="E4532" s="35" cm="1">
        <f t="array" ref="E4532">INDEX('Curva Juros'!$B$7:$B$73,MATCH(C4532,'Curva Juros'!$A$7:$A$73,1)) +
(C4532-INDEX('Curva Juros'!$A$7:$A$73,MATCH(C4532,'Curva Juros'!$A$7:$A$73,1))) *
(INDEX('Curva Juros'!$B$7:$B$73,MATCH(C4532,'Curva Juros'!$A$7:$A$73,1)+1) -
INDEX('Curva Juros'!$B$7:$B$73,MATCH(C4532,'Curva Juros'!$A$7:$A$73,1))) /
(INDEX('Curva Juros'!$A$7:$A$73,MATCH(C4532,'Curva Juros'!$A$7:$A$73,1)+1) -
INDEX('Curva Juros'!$A$7:$A$73,MATCH(C4532,'Curva Juros'!$A$7:$A$73,1)))</f>
        <v>7.6708245000000002</v>
      </c>
      <c r="F4532" s="24">
        <f t="shared" si="70"/>
        <v>-6.1322450000000084E-3</v>
      </c>
      <c r="G4532" s="24"/>
    </row>
    <row r="4533" spans="1:7" x14ac:dyDescent="0.25">
      <c r="A4533" s="3" t="s">
        <v>99</v>
      </c>
      <c r="B4533" s="4">
        <v>46024</v>
      </c>
      <c r="C4533" s="5">
        <v>871.87</v>
      </c>
      <c r="D4533" s="19">
        <v>7.0216000000000001E-2</v>
      </c>
      <c r="E4533" s="35" cm="1">
        <f t="array" ref="E4533">INDEX('Curva Juros'!$B$7:$B$73,MATCH(C4533,'Curva Juros'!$A$7:$A$73,1)) +
(C4533-INDEX('Curva Juros'!$A$7:$A$73,MATCH(C4533,'Curva Juros'!$A$7:$A$73,1))) *
(INDEX('Curva Juros'!$B$7:$B$73,MATCH(C4533,'Curva Juros'!$A$7:$A$73,1)+1) -
INDEX('Curva Juros'!$B$7:$B$73,MATCH(C4533,'Curva Juros'!$A$7:$A$73,1))) /
(INDEX('Curva Juros'!$A$7:$A$73,MATCH(C4533,'Curva Juros'!$A$7:$A$73,1)+1) -
INDEX('Curva Juros'!$A$7:$A$73,MATCH(C4533,'Curva Juros'!$A$7:$A$73,1)))</f>
        <v>7.6712818333333335</v>
      </c>
      <c r="F4533" s="24">
        <f t="shared" si="70"/>
        <v>-6.4968183333333346E-3</v>
      </c>
      <c r="G4533" s="24"/>
    </row>
    <row r="4534" spans="1:7" x14ac:dyDescent="0.25">
      <c r="A4534" s="6" t="s">
        <v>99</v>
      </c>
      <c r="B4534" s="7">
        <v>46031</v>
      </c>
      <c r="C4534" s="8">
        <v>866.76</v>
      </c>
      <c r="D4534" s="20">
        <v>7.0711999999999997E-2</v>
      </c>
      <c r="E4534" s="35" cm="1">
        <f t="array" ref="E4534">INDEX('Curva Juros'!$B$7:$B$73,MATCH(C4534,'Curva Juros'!$A$7:$A$73,1)) +
(C4534-INDEX('Curva Juros'!$A$7:$A$73,MATCH(C4534,'Curva Juros'!$A$7:$A$73,1))) *
(INDEX('Curva Juros'!$B$7:$B$73,MATCH(C4534,'Curva Juros'!$A$7:$A$73,1)+1) -
INDEX('Curva Juros'!$B$7:$B$73,MATCH(C4534,'Curva Juros'!$A$7:$A$73,1))) /
(INDEX('Curva Juros'!$A$7:$A$73,MATCH(C4534,'Curva Juros'!$A$7:$A$73,1)+1) -
INDEX('Curva Juros'!$A$7:$A$73,MATCH(C4534,'Curva Juros'!$A$7:$A$73,1)))</f>
        <v>7.6718779999999995</v>
      </c>
      <c r="F4534" s="24">
        <f t="shared" si="70"/>
        <v>-6.0067800000000032E-3</v>
      </c>
      <c r="G4534" s="24"/>
    </row>
    <row r="4535" spans="1:7" x14ac:dyDescent="0.25">
      <c r="A4535" s="3" t="s">
        <v>99</v>
      </c>
      <c r="B4535" s="4">
        <v>46038</v>
      </c>
      <c r="C4535" s="5">
        <v>861.67</v>
      </c>
      <c r="D4535" s="19">
        <v>7.1124999999999994E-2</v>
      </c>
      <c r="E4535" s="35" cm="1">
        <f t="array" ref="E4535">INDEX('Curva Juros'!$B$7:$B$73,MATCH(C4535,'Curva Juros'!$A$7:$A$73,1)) +
(C4535-INDEX('Curva Juros'!$A$7:$A$73,MATCH(C4535,'Curva Juros'!$A$7:$A$73,1))) *
(INDEX('Curva Juros'!$B$7:$B$73,MATCH(C4535,'Curva Juros'!$A$7:$A$73,1)+1) -
INDEX('Curva Juros'!$B$7:$B$73,MATCH(C4535,'Curva Juros'!$A$7:$A$73,1))) /
(INDEX('Curva Juros'!$A$7:$A$73,MATCH(C4535,'Curva Juros'!$A$7:$A$73,1)+1) -
INDEX('Curva Juros'!$A$7:$A$73,MATCH(C4535,'Curva Juros'!$A$7:$A$73,1)))</f>
        <v>7.6724718333333328</v>
      </c>
      <c r="F4535" s="24">
        <f t="shared" si="70"/>
        <v>-5.5997183333333367E-3</v>
      </c>
      <c r="G4535" s="24"/>
    </row>
    <row r="4536" spans="1:7" x14ac:dyDescent="0.25">
      <c r="A4536" s="6" t="s">
        <v>99</v>
      </c>
      <c r="B4536" s="7">
        <v>46045</v>
      </c>
      <c r="C4536" s="8">
        <v>857.32</v>
      </c>
      <c r="D4536" s="20">
        <v>6.8222000000000005E-2</v>
      </c>
      <c r="E4536" s="35" cm="1">
        <f t="array" ref="E4536">INDEX('Curva Juros'!$B$7:$B$73,MATCH(C4536,'Curva Juros'!$A$7:$A$73,1)) +
(C4536-INDEX('Curva Juros'!$A$7:$A$73,MATCH(C4536,'Curva Juros'!$A$7:$A$73,1))) *
(INDEX('Curva Juros'!$B$7:$B$73,MATCH(C4536,'Curva Juros'!$A$7:$A$73,1)+1) -
INDEX('Curva Juros'!$B$7:$B$73,MATCH(C4536,'Curva Juros'!$A$7:$A$73,1))) /
(INDEX('Curva Juros'!$A$7:$A$73,MATCH(C4536,'Curva Juros'!$A$7:$A$73,1)+1) -
INDEX('Curva Juros'!$A$7:$A$73,MATCH(C4536,'Curva Juros'!$A$7:$A$73,1)))</f>
        <v>7.6729793333333332</v>
      </c>
      <c r="F4536" s="24">
        <f t="shared" si="70"/>
        <v>-8.5077933333333328E-3</v>
      </c>
      <c r="G4536" s="24"/>
    </row>
    <row r="4537" spans="1:7" x14ac:dyDescent="0.25">
      <c r="A4537" s="3" t="s">
        <v>99</v>
      </c>
      <c r="B4537" s="4">
        <v>46052</v>
      </c>
      <c r="C4537" s="5">
        <v>853.09</v>
      </c>
      <c r="D4537" s="19">
        <v>6.4751000000000003E-2</v>
      </c>
      <c r="E4537" s="35" cm="1">
        <f t="array" ref="E4537">INDEX('Curva Juros'!$B$7:$B$73,MATCH(C4537,'Curva Juros'!$A$7:$A$73,1)) +
(C4537-INDEX('Curva Juros'!$A$7:$A$73,MATCH(C4537,'Curva Juros'!$A$7:$A$73,1))) *
(INDEX('Curva Juros'!$B$7:$B$73,MATCH(C4537,'Curva Juros'!$A$7:$A$73,1)+1) -
INDEX('Curva Juros'!$B$7:$B$73,MATCH(C4537,'Curva Juros'!$A$7:$A$73,1))) /
(INDEX('Curva Juros'!$A$7:$A$73,MATCH(C4537,'Curva Juros'!$A$7:$A$73,1)+1) -
INDEX('Curva Juros'!$A$7:$A$73,MATCH(C4537,'Curva Juros'!$A$7:$A$73,1)))</f>
        <v>7.6734728333333333</v>
      </c>
      <c r="F4537" s="24">
        <f t="shared" si="70"/>
        <v>-1.1983728333333332E-2</v>
      </c>
      <c r="G4537" s="24"/>
    </row>
    <row r="4538" spans="1:7" x14ac:dyDescent="0.25">
      <c r="A4538" s="6" t="s">
        <v>99</v>
      </c>
      <c r="B4538" s="7">
        <v>46059</v>
      </c>
      <c r="C4538" s="8">
        <v>847.79</v>
      </c>
      <c r="D4538" s="20">
        <v>6.6076999999999997E-2</v>
      </c>
      <c r="E4538" s="35" cm="1">
        <f t="array" ref="E4538">INDEX('Curva Juros'!$B$7:$B$73,MATCH(C4538,'Curva Juros'!$A$7:$A$73,1)) +
(C4538-INDEX('Curva Juros'!$A$7:$A$73,MATCH(C4538,'Curva Juros'!$A$7:$A$73,1))) *
(INDEX('Curva Juros'!$B$7:$B$73,MATCH(C4538,'Curva Juros'!$A$7:$A$73,1)+1) -
INDEX('Curva Juros'!$B$7:$B$73,MATCH(C4538,'Curva Juros'!$A$7:$A$73,1))) /
(INDEX('Curva Juros'!$A$7:$A$73,MATCH(C4538,'Curva Juros'!$A$7:$A$73,1)+1) -
INDEX('Curva Juros'!$A$7:$A$73,MATCH(C4538,'Curva Juros'!$A$7:$A$73,1)))</f>
        <v>7.6740911666666669</v>
      </c>
      <c r="F4538" s="24">
        <f t="shared" si="70"/>
        <v>-1.0663911666666678E-2</v>
      </c>
      <c r="G4538" s="24"/>
    </row>
    <row r="4539" spans="1:7" x14ac:dyDescent="0.25">
      <c r="A4539" s="3" t="s">
        <v>99</v>
      </c>
      <c r="B4539" s="4">
        <v>46066</v>
      </c>
      <c r="C4539" s="5">
        <v>843.01</v>
      </c>
      <c r="D4539" s="19">
        <v>6.5086000000000005E-2</v>
      </c>
      <c r="E4539" s="35" cm="1">
        <f t="array" ref="E4539">INDEX('Curva Juros'!$B$7:$B$73,MATCH(C4539,'Curva Juros'!$A$7:$A$73,1)) +
(C4539-INDEX('Curva Juros'!$A$7:$A$73,MATCH(C4539,'Curva Juros'!$A$7:$A$73,1))) *
(INDEX('Curva Juros'!$B$7:$B$73,MATCH(C4539,'Curva Juros'!$A$7:$A$73,1)+1) -
INDEX('Curva Juros'!$B$7:$B$73,MATCH(C4539,'Curva Juros'!$A$7:$A$73,1))) /
(INDEX('Curva Juros'!$A$7:$A$73,MATCH(C4539,'Curva Juros'!$A$7:$A$73,1)+1) -
INDEX('Curva Juros'!$A$7:$A$73,MATCH(C4539,'Curva Juros'!$A$7:$A$73,1)))</f>
        <v>7.6746488333333334</v>
      </c>
      <c r="F4539" s="24">
        <f t="shared" si="70"/>
        <v>-1.166048833333333E-2</v>
      </c>
      <c r="G4539" s="24"/>
    </row>
    <row r="4540" spans="1:7" x14ac:dyDescent="0.25">
      <c r="A4540" s="6" t="s">
        <v>99</v>
      </c>
      <c r="B4540" s="7">
        <v>46073</v>
      </c>
      <c r="C4540" s="8">
        <v>839.9</v>
      </c>
      <c r="D4540" s="20">
        <v>6.5581E-2</v>
      </c>
      <c r="E4540" s="35" cm="1">
        <f t="array" ref="E4540">INDEX('Curva Juros'!$B$7:$B$73,MATCH(C4540,'Curva Juros'!$A$7:$A$73,1)) +
(C4540-INDEX('Curva Juros'!$A$7:$A$73,MATCH(C4540,'Curva Juros'!$A$7:$A$73,1))) *
(INDEX('Curva Juros'!$B$7:$B$73,MATCH(C4540,'Curva Juros'!$A$7:$A$73,1)+1) -
INDEX('Curva Juros'!$B$7:$B$73,MATCH(C4540,'Curva Juros'!$A$7:$A$73,1))) /
(INDEX('Curva Juros'!$A$7:$A$73,MATCH(C4540,'Curva Juros'!$A$7:$A$73,1)+1) -
INDEX('Curva Juros'!$A$7:$A$73,MATCH(C4540,'Curva Juros'!$A$7:$A$73,1)))</f>
        <v>7.6750116666666663</v>
      </c>
      <c r="F4540" s="24">
        <f t="shared" si="70"/>
        <v>-1.1169116666666659E-2</v>
      </c>
      <c r="G4540" s="24"/>
    </row>
    <row r="4541" spans="1:7" x14ac:dyDescent="0.25">
      <c r="A4541" s="3" t="s">
        <v>99</v>
      </c>
      <c r="B4541" s="4">
        <v>46080</v>
      </c>
      <c r="C4541" s="5">
        <v>835.07</v>
      </c>
      <c r="D4541" s="19">
        <v>6.4832000000000001E-2</v>
      </c>
      <c r="E4541" s="35" cm="1">
        <f t="array" ref="E4541">INDEX('Curva Juros'!$B$7:$B$73,MATCH(C4541,'Curva Juros'!$A$7:$A$73,1)) +
(C4541-INDEX('Curva Juros'!$A$7:$A$73,MATCH(C4541,'Curva Juros'!$A$7:$A$73,1))) *
(INDEX('Curva Juros'!$B$7:$B$73,MATCH(C4541,'Curva Juros'!$A$7:$A$73,1)+1) -
INDEX('Curva Juros'!$B$7:$B$73,MATCH(C4541,'Curva Juros'!$A$7:$A$73,1))) /
(INDEX('Curva Juros'!$A$7:$A$73,MATCH(C4541,'Curva Juros'!$A$7:$A$73,1)+1) -
INDEX('Curva Juros'!$A$7:$A$73,MATCH(C4541,'Curva Juros'!$A$7:$A$73,1)))</f>
        <v>7.6755751666666665</v>
      </c>
      <c r="F4541" s="24">
        <f t="shared" si="70"/>
        <v>-1.1923751666666663E-2</v>
      </c>
      <c r="G4541" s="24"/>
    </row>
    <row r="4542" spans="1:7" x14ac:dyDescent="0.25">
      <c r="A4542" s="6" t="s">
        <v>100</v>
      </c>
      <c r="B4542" s="7">
        <v>46017</v>
      </c>
      <c r="C4542" s="8">
        <v>1892.1</v>
      </c>
      <c r="D4542" s="20">
        <v>7.8409000000000006E-2</v>
      </c>
      <c r="E4542" s="35" cm="1">
        <f t="array" ref="E4542">INDEX('Curva Juros'!$B$7:$B$73,MATCH(C4542,'Curva Juros'!$A$7:$A$73,1)) +
(C4542-INDEX('Curva Juros'!$A$7:$A$73,MATCH(C4542,'Curva Juros'!$A$7:$A$73,1))) *
(INDEX('Curva Juros'!$B$7:$B$73,MATCH(C4542,'Curva Juros'!$A$7:$A$73,1)+1) -
INDEX('Curva Juros'!$B$7:$B$73,MATCH(C4542,'Curva Juros'!$A$7:$A$73,1))) /
(INDEX('Curva Juros'!$A$7:$A$73,MATCH(C4542,'Curva Juros'!$A$7:$A$73,1)+1) -
INDEX('Curva Juros'!$A$7:$A$73,MATCH(C4542,'Curva Juros'!$A$7:$A$73,1)))</f>
        <v>7.4794500000000008</v>
      </c>
      <c r="F4542" s="24">
        <f t="shared" si="70"/>
        <v>3.6144999999999927E-3</v>
      </c>
      <c r="G4542" s="24"/>
    </row>
    <row r="4543" spans="1:7" x14ac:dyDescent="0.25">
      <c r="A4543" s="3" t="s">
        <v>100</v>
      </c>
      <c r="B4543" s="4">
        <v>46024</v>
      </c>
      <c r="C4543" s="5">
        <v>1887.15</v>
      </c>
      <c r="D4543" s="19">
        <v>7.8592999999999996E-2</v>
      </c>
      <c r="E4543" s="35" cm="1">
        <f t="array" ref="E4543">INDEX('Curva Juros'!$B$7:$B$73,MATCH(C4543,'Curva Juros'!$A$7:$A$73,1)) +
(C4543-INDEX('Curva Juros'!$A$7:$A$73,MATCH(C4543,'Curva Juros'!$A$7:$A$73,1))) *
(INDEX('Curva Juros'!$B$7:$B$73,MATCH(C4543,'Curva Juros'!$A$7:$A$73,1)+1) -
INDEX('Curva Juros'!$B$7:$B$73,MATCH(C4543,'Curva Juros'!$A$7:$A$73,1))) /
(INDEX('Curva Juros'!$A$7:$A$73,MATCH(C4543,'Curva Juros'!$A$7:$A$73,1)+1) -
INDEX('Curva Juros'!$A$7:$A$73,MATCH(C4543,'Curva Juros'!$A$7:$A$73,1)))</f>
        <v>7.4807396428571433</v>
      </c>
      <c r="F4543" s="24">
        <f t="shared" si="70"/>
        <v>3.7856035714285696E-3</v>
      </c>
      <c r="G4543" s="24"/>
    </row>
    <row r="4544" spans="1:7" x14ac:dyDescent="0.25">
      <c r="A4544" s="6" t="s">
        <v>100</v>
      </c>
      <c r="B4544" s="7">
        <v>46031</v>
      </c>
      <c r="C4544" s="8">
        <v>1878.53</v>
      </c>
      <c r="D4544" s="20">
        <v>7.9300999999999996E-2</v>
      </c>
      <c r="E4544" s="35" cm="1">
        <f t="array" ref="E4544">INDEX('Curva Juros'!$B$7:$B$73,MATCH(C4544,'Curva Juros'!$A$7:$A$73,1)) +
(C4544-INDEX('Curva Juros'!$A$7:$A$73,MATCH(C4544,'Curva Juros'!$A$7:$A$73,1))) *
(INDEX('Curva Juros'!$B$7:$B$73,MATCH(C4544,'Curva Juros'!$A$7:$A$73,1)+1) -
INDEX('Curva Juros'!$B$7:$B$73,MATCH(C4544,'Curva Juros'!$A$7:$A$73,1))) /
(INDEX('Curva Juros'!$A$7:$A$73,MATCH(C4544,'Curva Juros'!$A$7:$A$73,1)+1) -
INDEX('Curva Juros'!$A$7:$A$73,MATCH(C4544,'Curva Juros'!$A$7:$A$73,1)))</f>
        <v>7.4829767380952381</v>
      </c>
      <c r="F4544" s="24">
        <f t="shared" si="70"/>
        <v>4.4712326190476104E-3</v>
      </c>
      <c r="G4544" s="24"/>
    </row>
    <row r="4545" spans="1:7" x14ac:dyDescent="0.25">
      <c r="A4545" s="3" t="s">
        <v>100</v>
      </c>
      <c r="B4545" s="4">
        <v>46038</v>
      </c>
      <c r="C4545" s="5">
        <v>1868.42</v>
      </c>
      <c r="D4545" s="19">
        <v>8.0302999999999999E-2</v>
      </c>
      <c r="E4545" s="35" cm="1">
        <f t="array" ref="E4545">INDEX('Curva Juros'!$B$7:$B$73,MATCH(C4545,'Curva Juros'!$A$7:$A$73,1)) +
(C4545-INDEX('Curva Juros'!$A$7:$A$73,MATCH(C4545,'Curva Juros'!$A$7:$A$73,1))) *
(INDEX('Curva Juros'!$B$7:$B$73,MATCH(C4545,'Curva Juros'!$A$7:$A$73,1)+1) -
INDEX('Curva Juros'!$B$7:$B$73,MATCH(C4545,'Curva Juros'!$A$7:$A$73,1))) /
(INDEX('Curva Juros'!$A$7:$A$73,MATCH(C4545,'Curva Juros'!$A$7:$A$73,1)+1) -
INDEX('Curva Juros'!$A$7:$A$73,MATCH(C4545,'Curva Juros'!$A$7:$A$73,1)))</f>
        <v>7.4856005238095245</v>
      </c>
      <c r="F4545" s="24">
        <f t="shared" si="70"/>
        <v>5.4469947619047582E-3</v>
      </c>
      <c r="G4545" s="24"/>
    </row>
    <row r="4546" spans="1:7" x14ac:dyDescent="0.25">
      <c r="A4546" s="6" t="s">
        <v>100</v>
      </c>
      <c r="B4546" s="7">
        <v>46045</v>
      </c>
      <c r="C4546" s="8">
        <v>1867.19</v>
      </c>
      <c r="D4546" s="20">
        <v>7.9562999999999995E-2</v>
      </c>
      <c r="E4546" s="35" cm="1">
        <f t="array" ref="E4546">INDEX('Curva Juros'!$B$7:$B$73,MATCH(C4546,'Curva Juros'!$A$7:$A$73,1)) +
(C4546-INDEX('Curva Juros'!$A$7:$A$73,MATCH(C4546,'Curva Juros'!$A$7:$A$73,1))) *
(INDEX('Curva Juros'!$B$7:$B$73,MATCH(C4546,'Curva Juros'!$A$7:$A$73,1)+1) -
INDEX('Curva Juros'!$B$7:$B$73,MATCH(C4546,'Curva Juros'!$A$7:$A$73,1))) /
(INDEX('Curva Juros'!$A$7:$A$73,MATCH(C4546,'Curva Juros'!$A$7:$A$73,1)+1) -
INDEX('Curva Juros'!$A$7:$A$73,MATCH(C4546,'Curva Juros'!$A$7:$A$73,1)))</f>
        <v>7.4859197380952383</v>
      </c>
      <c r="F4546" s="24">
        <f t="shared" si="70"/>
        <v>4.7038026190476118E-3</v>
      </c>
      <c r="G4546" s="24"/>
    </row>
    <row r="4547" spans="1:7" x14ac:dyDescent="0.25">
      <c r="A4547" s="3" t="s">
        <v>100</v>
      </c>
      <c r="B4547" s="4">
        <v>46052</v>
      </c>
      <c r="C4547" s="5">
        <v>1870.92</v>
      </c>
      <c r="D4547" s="19">
        <v>7.7857999999999997E-2</v>
      </c>
      <c r="E4547" s="35" cm="1">
        <f t="array" ref="E4547">INDEX('Curva Juros'!$B$7:$B$73,MATCH(C4547,'Curva Juros'!$A$7:$A$73,1)) +
(C4547-INDEX('Curva Juros'!$A$7:$A$73,MATCH(C4547,'Curva Juros'!$A$7:$A$73,1))) *
(INDEX('Curva Juros'!$B$7:$B$73,MATCH(C4547,'Curva Juros'!$A$7:$A$73,1)+1) -
INDEX('Curva Juros'!$B$7:$B$73,MATCH(C4547,'Curva Juros'!$A$7:$A$73,1))) /
(INDEX('Curva Juros'!$A$7:$A$73,MATCH(C4547,'Curva Juros'!$A$7:$A$73,1)+1) -
INDEX('Curva Juros'!$A$7:$A$73,MATCH(C4547,'Curva Juros'!$A$7:$A$73,1)))</f>
        <v>7.4849517142857147</v>
      </c>
      <c r="F4547" s="24">
        <f t="shared" ref="F4547:F4610" si="71">D4547-E4547/100</f>
        <v>3.0084828571428496E-3</v>
      </c>
      <c r="G4547" s="24"/>
    </row>
    <row r="4548" spans="1:7" x14ac:dyDescent="0.25">
      <c r="A4548" s="6" t="s">
        <v>100</v>
      </c>
      <c r="B4548" s="7">
        <v>46059</v>
      </c>
      <c r="C4548" s="8">
        <v>1860.26</v>
      </c>
      <c r="D4548" s="20">
        <v>7.8963000000000005E-2</v>
      </c>
      <c r="E4548" s="35" cm="1">
        <f t="array" ref="E4548">INDEX('Curva Juros'!$B$7:$B$73,MATCH(C4548,'Curva Juros'!$A$7:$A$73,1)) +
(C4548-INDEX('Curva Juros'!$A$7:$A$73,MATCH(C4548,'Curva Juros'!$A$7:$A$73,1))) *
(INDEX('Curva Juros'!$B$7:$B$73,MATCH(C4548,'Curva Juros'!$A$7:$A$73,1)+1) -
INDEX('Curva Juros'!$B$7:$B$73,MATCH(C4548,'Curva Juros'!$A$7:$A$73,1))) /
(INDEX('Curva Juros'!$A$7:$A$73,MATCH(C4548,'Curva Juros'!$A$7:$A$73,1)+1) -
INDEX('Curva Juros'!$A$7:$A$73,MATCH(C4548,'Curva Juros'!$A$7:$A$73,1)))</f>
        <v>7.4877182380952387</v>
      </c>
      <c r="F4548" s="24">
        <f t="shared" si="71"/>
        <v>4.0858176190476242E-3</v>
      </c>
      <c r="G4548" s="24"/>
    </row>
    <row r="4549" spans="1:7" x14ac:dyDescent="0.25">
      <c r="A4549" s="3" t="s">
        <v>100</v>
      </c>
      <c r="B4549" s="4">
        <v>46066</v>
      </c>
      <c r="C4549" s="5">
        <v>1857.19</v>
      </c>
      <c r="D4549" s="19">
        <v>7.8586000000000003E-2</v>
      </c>
      <c r="E4549" s="35" cm="1">
        <f t="array" ref="E4549">INDEX('Curva Juros'!$B$7:$B$73,MATCH(C4549,'Curva Juros'!$A$7:$A$73,1)) +
(C4549-INDEX('Curva Juros'!$A$7:$A$73,MATCH(C4549,'Curva Juros'!$A$7:$A$73,1))) *
(INDEX('Curva Juros'!$B$7:$B$73,MATCH(C4549,'Curva Juros'!$A$7:$A$73,1)+1) -
INDEX('Curva Juros'!$B$7:$B$73,MATCH(C4549,'Curva Juros'!$A$7:$A$73,1))) /
(INDEX('Curva Juros'!$A$7:$A$73,MATCH(C4549,'Curva Juros'!$A$7:$A$73,1)+1) -
INDEX('Curva Juros'!$A$7:$A$73,MATCH(C4549,'Curva Juros'!$A$7:$A$73,1)))</f>
        <v>7.4885149761904763</v>
      </c>
      <c r="F4549" s="24">
        <f t="shared" si="71"/>
        <v>3.7008502380952435E-3</v>
      </c>
      <c r="G4549" s="24"/>
    </row>
    <row r="4550" spans="1:7" x14ac:dyDescent="0.25">
      <c r="A4550" s="6" t="s">
        <v>100</v>
      </c>
      <c r="B4550" s="7">
        <v>46073</v>
      </c>
      <c r="C4550" s="8">
        <v>1857.35</v>
      </c>
      <c r="D4550" s="20">
        <v>7.7968999999999997E-2</v>
      </c>
      <c r="E4550" s="35" cm="1">
        <f t="array" ref="E4550">INDEX('Curva Juros'!$B$7:$B$73,MATCH(C4550,'Curva Juros'!$A$7:$A$73,1)) +
(C4550-INDEX('Curva Juros'!$A$7:$A$73,MATCH(C4550,'Curva Juros'!$A$7:$A$73,1))) *
(INDEX('Curva Juros'!$B$7:$B$73,MATCH(C4550,'Curva Juros'!$A$7:$A$73,1)+1) -
INDEX('Curva Juros'!$B$7:$B$73,MATCH(C4550,'Curva Juros'!$A$7:$A$73,1))) /
(INDEX('Curva Juros'!$A$7:$A$73,MATCH(C4550,'Curva Juros'!$A$7:$A$73,1)+1) -
INDEX('Curva Juros'!$A$7:$A$73,MATCH(C4550,'Curva Juros'!$A$7:$A$73,1)))</f>
        <v>7.4884734523809531</v>
      </c>
      <c r="F4550" s="24">
        <f t="shared" si="71"/>
        <v>3.0842654761904648E-3</v>
      </c>
      <c r="G4550" s="24"/>
    </row>
    <row r="4551" spans="1:7" x14ac:dyDescent="0.25">
      <c r="A4551" s="3" t="s">
        <v>100</v>
      </c>
      <c r="B4551" s="4">
        <v>46080</v>
      </c>
      <c r="C4551" s="5">
        <v>1856.1</v>
      </c>
      <c r="D4551" s="19">
        <v>7.7237E-2</v>
      </c>
      <c r="E4551" s="35" cm="1">
        <f t="array" ref="E4551">INDEX('Curva Juros'!$B$7:$B$73,MATCH(C4551,'Curva Juros'!$A$7:$A$73,1)) +
(C4551-INDEX('Curva Juros'!$A$7:$A$73,MATCH(C4551,'Curva Juros'!$A$7:$A$73,1))) *
(INDEX('Curva Juros'!$B$7:$B$73,MATCH(C4551,'Curva Juros'!$A$7:$A$73,1)+1) -
INDEX('Curva Juros'!$B$7:$B$73,MATCH(C4551,'Curva Juros'!$A$7:$A$73,1))) /
(INDEX('Curva Juros'!$A$7:$A$73,MATCH(C4551,'Curva Juros'!$A$7:$A$73,1)+1) -
INDEX('Curva Juros'!$A$7:$A$73,MATCH(C4551,'Curva Juros'!$A$7:$A$73,1)))</f>
        <v>7.4887978571428571</v>
      </c>
      <c r="F4551" s="24">
        <f t="shared" si="71"/>
        <v>2.349021428571435E-3</v>
      </c>
      <c r="G4551" s="24"/>
    </row>
    <row r="4552" spans="1:7" x14ac:dyDescent="0.25">
      <c r="A4552" s="6" t="s">
        <v>101</v>
      </c>
      <c r="B4552" s="7">
        <v>45723</v>
      </c>
      <c r="C4552" s="8">
        <v>1270.3699999999999</v>
      </c>
      <c r="D4552" s="20">
        <v>8.0791000000000002E-2</v>
      </c>
      <c r="E4552" s="35" cm="1">
        <f t="array" ref="E4552">INDEX('Curva Juros'!$B$7:$B$73,MATCH(C4552,'Curva Juros'!$A$7:$A$73,1)) +
(C4552-INDEX('Curva Juros'!$A$7:$A$73,MATCH(C4552,'Curva Juros'!$A$7:$A$73,1))) *
(INDEX('Curva Juros'!$B$7:$B$73,MATCH(C4552,'Curva Juros'!$A$7:$A$73,1)+1) -
INDEX('Curva Juros'!$B$7:$B$73,MATCH(C4552,'Curva Juros'!$A$7:$A$73,1))) /
(INDEX('Curva Juros'!$A$7:$A$73,MATCH(C4552,'Curva Juros'!$A$7:$A$73,1)+1) -
INDEX('Curva Juros'!$A$7:$A$73,MATCH(C4552,'Curva Juros'!$A$7:$A$73,1)))</f>
        <v>7.6236576825396831</v>
      </c>
      <c r="F4552" s="24">
        <f t="shared" si="71"/>
        <v>4.5544231746031671E-3</v>
      </c>
      <c r="G4552" s="24"/>
    </row>
    <row r="4553" spans="1:7" x14ac:dyDescent="0.25">
      <c r="A4553" s="3" t="s">
        <v>101</v>
      </c>
      <c r="B4553" s="4">
        <v>45730</v>
      </c>
      <c r="C4553" s="5">
        <v>1265.8699999999999</v>
      </c>
      <c r="D4553" s="19">
        <v>8.0230999999999997E-2</v>
      </c>
      <c r="E4553" s="35" cm="1">
        <f t="array" ref="E4553">INDEX('Curva Juros'!$B$7:$B$73,MATCH(C4553,'Curva Juros'!$A$7:$A$73,1)) +
(C4553-INDEX('Curva Juros'!$A$7:$A$73,MATCH(C4553,'Curva Juros'!$A$7:$A$73,1))) *
(INDEX('Curva Juros'!$B$7:$B$73,MATCH(C4553,'Curva Juros'!$A$7:$A$73,1)+1) -
INDEX('Curva Juros'!$B$7:$B$73,MATCH(C4553,'Curva Juros'!$A$7:$A$73,1))) /
(INDEX('Curva Juros'!$A$7:$A$73,MATCH(C4553,'Curva Juros'!$A$7:$A$73,1)+1) -
INDEX('Curva Juros'!$A$7:$A$73,MATCH(C4553,'Curva Juros'!$A$7:$A$73,1)))</f>
        <v>7.6245005396825398</v>
      </c>
      <c r="F4553" s="24">
        <f t="shared" si="71"/>
        <v>3.9859946031746002E-3</v>
      </c>
      <c r="G4553" s="24"/>
    </row>
    <row r="4554" spans="1:7" x14ac:dyDescent="0.25">
      <c r="A4554" s="6" t="s">
        <v>101</v>
      </c>
      <c r="B4554" s="7">
        <v>45737</v>
      </c>
      <c r="C4554" s="8">
        <v>1259.75</v>
      </c>
      <c r="D4554" s="20">
        <v>8.1480999999999998E-2</v>
      </c>
      <c r="E4554" s="35" cm="1">
        <f t="array" ref="E4554">INDEX('Curva Juros'!$B$7:$B$73,MATCH(C4554,'Curva Juros'!$A$7:$A$73,1)) +
(C4554-INDEX('Curva Juros'!$A$7:$A$73,MATCH(C4554,'Curva Juros'!$A$7:$A$73,1))) *
(INDEX('Curva Juros'!$B$7:$B$73,MATCH(C4554,'Curva Juros'!$A$7:$A$73,1)+1) -
INDEX('Curva Juros'!$B$7:$B$73,MATCH(C4554,'Curva Juros'!$A$7:$A$73,1))) /
(INDEX('Curva Juros'!$A$7:$A$73,MATCH(C4554,'Curva Juros'!$A$7:$A$73,1)+1) -
INDEX('Curva Juros'!$A$7:$A$73,MATCH(C4554,'Curva Juros'!$A$7:$A$73,1)))</f>
        <v>7.6256376984126986</v>
      </c>
      <c r="F4554" s="24">
        <f t="shared" si="71"/>
        <v>5.2246230158730089E-3</v>
      </c>
      <c r="G4554" s="24"/>
    </row>
    <row r="4555" spans="1:7" x14ac:dyDescent="0.25">
      <c r="A4555" s="3" t="s">
        <v>101</v>
      </c>
      <c r="B4555" s="4">
        <v>45744</v>
      </c>
      <c r="C4555" s="5">
        <v>1254.3800000000001</v>
      </c>
      <c r="D4555" s="19">
        <v>8.1890000000000004E-2</v>
      </c>
      <c r="E4555" s="35" cm="1">
        <f t="array" ref="E4555">INDEX('Curva Juros'!$B$7:$B$73,MATCH(C4555,'Curva Juros'!$A$7:$A$73,1)) +
(C4555-INDEX('Curva Juros'!$A$7:$A$73,MATCH(C4555,'Curva Juros'!$A$7:$A$73,1))) *
(INDEX('Curva Juros'!$B$7:$B$73,MATCH(C4555,'Curva Juros'!$A$7:$A$73,1)+1) -
INDEX('Curva Juros'!$B$7:$B$73,MATCH(C4555,'Curva Juros'!$A$7:$A$73,1))) /
(INDEX('Curva Juros'!$A$7:$A$73,MATCH(C4555,'Curva Juros'!$A$7:$A$73,1)+1) -
INDEX('Curva Juros'!$A$7:$A$73,MATCH(C4555,'Curva Juros'!$A$7:$A$73,1)))</f>
        <v>7.6264474603174603</v>
      </c>
      <c r="F4555" s="24">
        <f t="shared" si="71"/>
        <v>5.6255253968253982E-3</v>
      </c>
      <c r="G4555" s="24"/>
    </row>
    <row r="4556" spans="1:7" x14ac:dyDescent="0.25">
      <c r="A4556" s="6" t="s">
        <v>101</v>
      </c>
      <c r="B4556" s="7">
        <v>45751</v>
      </c>
      <c r="C4556" s="8">
        <v>1251.76</v>
      </c>
      <c r="D4556" s="20">
        <v>7.9242000000000007E-2</v>
      </c>
      <c r="E4556" s="35" cm="1">
        <f t="array" ref="E4556">INDEX('Curva Juros'!$B$7:$B$73,MATCH(C4556,'Curva Juros'!$A$7:$A$73,1)) +
(C4556-INDEX('Curva Juros'!$A$7:$A$73,MATCH(C4556,'Curva Juros'!$A$7:$A$73,1))) *
(INDEX('Curva Juros'!$B$7:$B$73,MATCH(C4556,'Curva Juros'!$A$7:$A$73,1)+1) -
INDEX('Curva Juros'!$B$7:$B$73,MATCH(C4556,'Curva Juros'!$A$7:$A$73,1))) /
(INDEX('Curva Juros'!$A$7:$A$73,MATCH(C4556,'Curva Juros'!$A$7:$A$73,1)+1) -
INDEX('Curva Juros'!$A$7:$A$73,MATCH(C4556,'Curva Juros'!$A$7:$A$73,1)))</f>
        <v>7.6268425396825403</v>
      </c>
      <c r="F4556" s="24">
        <f t="shared" si="71"/>
        <v>2.9735746031746002E-3</v>
      </c>
      <c r="G4556" s="24"/>
    </row>
    <row r="4557" spans="1:7" x14ac:dyDescent="0.25">
      <c r="A4557" s="3" t="s">
        <v>101</v>
      </c>
      <c r="B4557" s="4">
        <v>45758</v>
      </c>
      <c r="C4557" s="5">
        <v>1245.19</v>
      </c>
      <c r="D4557" s="19">
        <v>8.0990999999999994E-2</v>
      </c>
      <c r="E4557" s="35" cm="1">
        <f t="array" ref="E4557">INDEX('Curva Juros'!$B$7:$B$73,MATCH(C4557,'Curva Juros'!$A$7:$A$73,1)) +
(C4557-INDEX('Curva Juros'!$A$7:$A$73,MATCH(C4557,'Curva Juros'!$A$7:$A$73,1))) *
(INDEX('Curva Juros'!$B$7:$B$73,MATCH(C4557,'Curva Juros'!$A$7:$A$73,1)+1) -
INDEX('Curva Juros'!$B$7:$B$73,MATCH(C4557,'Curva Juros'!$A$7:$A$73,1))) /
(INDEX('Curva Juros'!$A$7:$A$73,MATCH(C4557,'Curva Juros'!$A$7:$A$73,1)+1) -
INDEX('Curva Juros'!$A$7:$A$73,MATCH(C4557,'Curva Juros'!$A$7:$A$73,1)))</f>
        <v>7.6278332539682543</v>
      </c>
      <c r="F4557" s="24">
        <f t="shared" si="71"/>
        <v>4.7126674603174545E-3</v>
      </c>
      <c r="G4557" s="24"/>
    </row>
    <row r="4558" spans="1:7" x14ac:dyDescent="0.25">
      <c r="A4558" s="6" t="s">
        <v>101</v>
      </c>
      <c r="B4558" s="7">
        <v>45764</v>
      </c>
      <c r="C4558" s="8">
        <v>1241.8900000000001</v>
      </c>
      <c r="D4558" s="20">
        <v>8.0213999999999994E-2</v>
      </c>
      <c r="E4558" s="35" cm="1">
        <f t="array" ref="E4558">INDEX('Curva Juros'!$B$7:$B$73,MATCH(C4558,'Curva Juros'!$A$7:$A$73,1)) +
(C4558-INDEX('Curva Juros'!$A$7:$A$73,MATCH(C4558,'Curva Juros'!$A$7:$A$73,1))) *
(INDEX('Curva Juros'!$B$7:$B$73,MATCH(C4558,'Curva Juros'!$A$7:$A$73,1)+1) -
INDEX('Curva Juros'!$B$7:$B$73,MATCH(C4558,'Curva Juros'!$A$7:$A$73,1))) /
(INDEX('Curva Juros'!$A$7:$A$73,MATCH(C4558,'Curva Juros'!$A$7:$A$73,1)+1) -
INDEX('Curva Juros'!$A$7:$A$73,MATCH(C4558,'Curva Juros'!$A$7:$A$73,1)))</f>
        <v>7.628330873015873</v>
      </c>
      <c r="F4558" s="24">
        <f t="shared" si="71"/>
        <v>3.9306912698412605E-3</v>
      </c>
      <c r="G4558" s="24"/>
    </row>
    <row r="4559" spans="1:7" x14ac:dyDescent="0.25">
      <c r="A4559" s="3" t="s">
        <v>101</v>
      </c>
      <c r="B4559" s="4">
        <v>45772</v>
      </c>
      <c r="C4559" s="5">
        <v>1240.06</v>
      </c>
      <c r="D4559" s="19">
        <v>7.7799999999999994E-2</v>
      </c>
      <c r="E4559" s="35" cm="1">
        <f t="array" ref="E4559">INDEX('Curva Juros'!$B$7:$B$73,MATCH(C4559,'Curva Juros'!$A$7:$A$73,1)) +
(C4559-INDEX('Curva Juros'!$A$7:$A$73,MATCH(C4559,'Curva Juros'!$A$7:$A$73,1))) *
(INDEX('Curva Juros'!$B$7:$B$73,MATCH(C4559,'Curva Juros'!$A$7:$A$73,1)+1) -
INDEX('Curva Juros'!$B$7:$B$73,MATCH(C4559,'Curva Juros'!$A$7:$A$73,1))) /
(INDEX('Curva Juros'!$A$7:$A$73,MATCH(C4559,'Curva Juros'!$A$7:$A$73,1)+1) -
INDEX('Curva Juros'!$A$7:$A$73,MATCH(C4559,'Curva Juros'!$A$7:$A$73,1)))</f>
        <v>7.628606825396826</v>
      </c>
      <c r="F4559" s="24">
        <f t="shared" si="71"/>
        <v>1.5139317460317325E-3</v>
      </c>
      <c r="G4559" s="24"/>
    </row>
    <row r="4560" spans="1:7" x14ac:dyDescent="0.25">
      <c r="A4560" s="6" t="s">
        <v>101</v>
      </c>
      <c r="B4560" s="7">
        <v>45779</v>
      </c>
      <c r="C4560" s="8">
        <v>1236.3399999999999</v>
      </c>
      <c r="D4560" s="20">
        <v>7.7492000000000005E-2</v>
      </c>
      <c r="E4560" s="35" cm="1">
        <f t="array" ref="E4560">INDEX('Curva Juros'!$B$7:$B$73,MATCH(C4560,'Curva Juros'!$A$7:$A$73,1)) +
(C4560-INDEX('Curva Juros'!$A$7:$A$73,MATCH(C4560,'Curva Juros'!$A$7:$A$73,1))) *
(INDEX('Curva Juros'!$B$7:$B$73,MATCH(C4560,'Curva Juros'!$A$7:$A$73,1)+1) -
INDEX('Curva Juros'!$B$7:$B$73,MATCH(C4560,'Curva Juros'!$A$7:$A$73,1))) /
(INDEX('Curva Juros'!$A$7:$A$73,MATCH(C4560,'Curva Juros'!$A$7:$A$73,1)+1) -
INDEX('Curva Juros'!$A$7:$A$73,MATCH(C4560,'Curva Juros'!$A$7:$A$73,1)))</f>
        <v>7.629167777777778</v>
      </c>
      <c r="F4560" s="24">
        <f t="shared" si="71"/>
        <v>1.2003222222222304E-3</v>
      </c>
      <c r="G4560" s="24"/>
    </row>
    <row r="4561" spans="1:7" x14ac:dyDescent="0.25">
      <c r="A4561" s="3" t="s">
        <v>101</v>
      </c>
      <c r="B4561" s="4">
        <v>45786</v>
      </c>
      <c r="C4561" s="5">
        <v>1232.26</v>
      </c>
      <c r="D4561" s="19">
        <v>7.6464000000000004E-2</v>
      </c>
      <c r="E4561" s="35" cm="1">
        <f t="array" ref="E4561">INDEX('Curva Juros'!$B$7:$B$73,MATCH(C4561,'Curva Juros'!$A$7:$A$73,1)) +
(C4561-INDEX('Curva Juros'!$A$7:$A$73,MATCH(C4561,'Curva Juros'!$A$7:$A$73,1))) *
(INDEX('Curva Juros'!$B$7:$B$73,MATCH(C4561,'Curva Juros'!$A$7:$A$73,1)+1) -
INDEX('Curva Juros'!$B$7:$B$73,MATCH(C4561,'Curva Juros'!$A$7:$A$73,1))) /
(INDEX('Curva Juros'!$A$7:$A$73,MATCH(C4561,'Curva Juros'!$A$7:$A$73,1)+1) -
INDEX('Curva Juros'!$A$7:$A$73,MATCH(C4561,'Curva Juros'!$A$7:$A$73,1)))</f>
        <v>7.6297830158730164</v>
      </c>
      <c r="F4561" s="24">
        <f t="shared" si="71"/>
        <v>1.6616984126983925E-4</v>
      </c>
      <c r="G4561" s="24"/>
    </row>
    <row r="4562" spans="1:7" x14ac:dyDescent="0.25">
      <c r="A4562" s="6" t="s">
        <v>101</v>
      </c>
      <c r="B4562" s="7">
        <v>45793</v>
      </c>
      <c r="C4562" s="8">
        <v>1264.75</v>
      </c>
      <c r="D4562" s="20">
        <v>7.7507000000000006E-2</v>
      </c>
      <c r="E4562" s="35" cm="1">
        <f t="array" ref="E4562">INDEX('Curva Juros'!$B$7:$B$73,MATCH(C4562,'Curva Juros'!$A$7:$A$73,1)) +
(C4562-INDEX('Curva Juros'!$A$7:$A$73,MATCH(C4562,'Curva Juros'!$A$7:$A$73,1))) *
(INDEX('Curva Juros'!$B$7:$B$73,MATCH(C4562,'Curva Juros'!$A$7:$A$73,1)+1) -
INDEX('Curva Juros'!$B$7:$B$73,MATCH(C4562,'Curva Juros'!$A$7:$A$73,1))) /
(INDEX('Curva Juros'!$A$7:$A$73,MATCH(C4562,'Curva Juros'!$A$7:$A$73,1)+1) -
INDEX('Curva Juros'!$A$7:$A$73,MATCH(C4562,'Curva Juros'!$A$7:$A$73,1)))</f>
        <v>7.6247103174603179</v>
      </c>
      <c r="F4562" s="24">
        <f t="shared" si="71"/>
        <v>1.2598968253968307E-3</v>
      </c>
      <c r="G4562" s="24"/>
    </row>
    <row r="4563" spans="1:7" x14ac:dyDescent="0.25">
      <c r="A4563" s="3" t="s">
        <v>101</v>
      </c>
      <c r="B4563" s="4">
        <v>45800</v>
      </c>
      <c r="C4563" s="5">
        <v>1259.82</v>
      </c>
      <c r="D4563" s="19">
        <v>7.7424000000000007E-2</v>
      </c>
      <c r="E4563" s="35" cm="1">
        <f t="array" ref="E4563">INDEX('Curva Juros'!$B$7:$B$73,MATCH(C4563,'Curva Juros'!$A$7:$A$73,1)) +
(C4563-INDEX('Curva Juros'!$A$7:$A$73,MATCH(C4563,'Curva Juros'!$A$7:$A$73,1))) *
(INDEX('Curva Juros'!$B$7:$B$73,MATCH(C4563,'Curva Juros'!$A$7:$A$73,1)+1) -
INDEX('Curva Juros'!$B$7:$B$73,MATCH(C4563,'Curva Juros'!$A$7:$A$73,1))) /
(INDEX('Curva Juros'!$A$7:$A$73,MATCH(C4563,'Curva Juros'!$A$7:$A$73,1)+1) -
INDEX('Curva Juros'!$A$7:$A$73,MATCH(C4563,'Curva Juros'!$A$7:$A$73,1)))</f>
        <v>7.6256271428571436</v>
      </c>
      <c r="F4563" s="24">
        <f t="shared" si="71"/>
        <v>1.167728571428564E-3</v>
      </c>
      <c r="G4563" s="24"/>
    </row>
    <row r="4564" spans="1:7" x14ac:dyDescent="0.25">
      <c r="A4564" s="6" t="s">
        <v>101</v>
      </c>
      <c r="B4564" s="7">
        <v>45807</v>
      </c>
      <c r="C4564" s="8">
        <v>1254.3800000000001</v>
      </c>
      <c r="D4564" s="20">
        <v>7.8007000000000007E-2</v>
      </c>
      <c r="E4564" s="35" cm="1">
        <f t="array" ref="E4564">INDEX('Curva Juros'!$B$7:$B$73,MATCH(C4564,'Curva Juros'!$A$7:$A$73,1)) +
(C4564-INDEX('Curva Juros'!$A$7:$A$73,MATCH(C4564,'Curva Juros'!$A$7:$A$73,1))) *
(INDEX('Curva Juros'!$B$7:$B$73,MATCH(C4564,'Curva Juros'!$A$7:$A$73,1)+1) -
INDEX('Curva Juros'!$B$7:$B$73,MATCH(C4564,'Curva Juros'!$A$7:$A$73,1))) /
(INDEX('Curva Juros'!$A$7:$A$73,MATCH(C4564,'Curva Juros'!$A$7:$A$73,1)+1) -
INDEX('Curva Juros'!$A$7:$A$73,MATCH(C4564,'Curva Juros'!$A$7:$A$73,1)))</f>
        <v>7.6264474603174603</v>
      </c>
      <c r="F4564" s="24">
        <f t="shared" si="71"/>
        <v>1.7425253968254006E-3</v>
      </c>
      <c r="G4564" s="24"/>
    </row>
    <row r="4565" spans="1:7" x14ac:dyDescent="0.25">
      <c r="A4565" s="3" t="s">
        <v>101</v>
      </c>
      <c r="B4565" s="4">
        <v>45814</v>
      </c>
      <c r="C4565" s="5">
        <v>1249.6300000000001</v>
      </c>
      <c r="D4565" s="19">
        <v>7.7675999999999995E-2</v>
      </c>
      <c r="E4565" s="35" cm="1">
        <f t="array" ref="E4565">INDEX('Curva Juros'!$B$7:$B$73,MATCH(C4565,'Curva Juros'!$A$7:$A$73,1)) +
(C4565-INDEX('Curva Juros'!$A$7:$A$73,MATCH(C4565,'Curva Juros'!$A$7:$A$73,1))) *
(INDEX('Curva Juros'!$B$7:$B$73,MATCH(C4565,'Curva Juros'!$A$7:$A$73,1)+1) -
INDEX('Curva Juros'!$B$7:$B$73,MATCH(C4565,'Curva Juros'!$A$7:$A$73,1))) /
(INDEX('Curva Juros'!$A$7:$A$73,MATCH(C4565,'Curva Juros'!$A$7:$A$73,1)+1) -
INDEX('Curva Juros'!$A$7:$A$73,MATCH(C4565,'Curva Juros'!$A$7:$A$73,1)))</f>
        <v>7.6271637301587303</v>
      </c>
      <c r="F4565" s="24">
        <f t="shared" si="71"/>
        <v>1.404362698412695E-3</v>
      </c>
      <c r="G4565" s="24"/>
    </row>
    <row r="4566" spans="1:7" x14ac:dyDescent="0.25">
      <c r="A4566" s="6" t="s">
        <v>101</v>
      </c>
      <c r="B4566" s="7">
        <v>45821</v>
      </c>
      <c r="C4566" s="8">
        <v>1244.42</v>
      </c>
      <c r="D4566" s="20">
        <v>7.7949000000000004E-2</v>
      </c>
      <c r="E4566" s="35" cm="1">
        <f t="array" ref="E4566">INDEX('Curva Juros'!$B$7:$B$73,MATCH(C4566,'Curva Juros'!$A$7:$A$73,1)) +
(C4566-INDEX('Curva Juros'!$A$7:$A$73,MATCH(C4566,'Curva Juros'!$A$7:$A$73,1))) *
(INDEX('Curva Juros'!$B$7:$B$73,MATCH(C4566,'Curva Juros'!$A$7:$A$73,1)+1) -
INDEX('Curva Juros'!$B$7:$B$73,MATCH(C4566,'Curva Juros'!$A$7:$A$73,1))) /
(INDEX('Curva Juros'!$A$7:$A$73,MATCH(C4566,'Curva Juros'!$A$7:$A$73,1)+1) -
INDEX('Curva Juros'!$A$7:$A$73,MATCH(C4566,'Curva Juros'!$A$7:$A$73,1)))</f>
        <v>7.6279493650793651</v>
      </c>
      <c r="F4566" s="24">
        <f t="shared" si="71"/>
        <v>1.6695063492063594E-3</v>
      </c>
      <c r="G4566" s="24"/>
    </row>
    <row r="4567" spans="1:7" x14ac:dyDescent="0.25">
      <c r="A4567" s="3" t="s">
        <v>101</v>
      </c>
      <c r="B4567" s="4">
        <v>45828</v>
      </c>
      <c r="C4567" s="5">
        <v>1241.1199999999999</v>
      </c>
      <c r="D4567" s="19">
        <v>7.7022999999999994E-2</v>
      </c>
      <c r="E4567" s="35" cm="1">
        <f t="array" ref="E4567">INDEX('Curva Juros'!$B$7:$B$73,MATCH(C4567,'Curva Juros'!$A$7:$A$73,1)) +
(C4567-INDEX('Curva Juros'!$A$7:$A$73,MATCH(C4567,'Curva Juros'!$A$7:$A$73,1))) *
(INDEX('Curva Juros'!$B$7:$B$73,MATCH(C4567,'Curva Juros'!$A$7:$A$73,1)+1) -
INDEX('Curva Juros'!$B$7:$B$73,MATCH(C4567,'Curva Juros'!$A$7:$A$73,1))) /
(INDEX('Curva Juros'!$A$7:$A$73,MATCH(C4567,'Curva Juros'!$A$7:$A$73,1)+1) -
INDEX('Curva Juros'!$A$7:$A$73,MATCH(C4567,'Curva Juros'!$A$7:$A$73,1)))</f>
        <v>7.6284469841269846</v>
      </c>
      <c r="F4567" s="24">
        <f t="shared" si="71"/>
        <v>7.3853015873014127E-4</v>
      </c>
      <c r="G4567" s="24"/>
    </row>
    <row r="4568" spans="1:7" x14ac:dyDescent="0.25">
      <c r="A4568" s="6" t="s">
        <v>101</v>
      </c>
      <c r="B4568" s="7">
        <v>45835</v>
      </c>
      <c r="C4568" s="8">
        <v>1235.46</v>
      </c>
      <c r="D4568" s="20">
        <v>7.7896000000000007E-2</v>
      </c>
      <c r="E4568" s="35" cm="1">
        <f t="array" ref="E4568">INDEX('Curva Juros'!$B$7:$B$73,MATCH(C4568,'Curva Juros'!$A$7:$A$73,1)) +
(C4568-INDEX('Curva Juros'!$A$7:$A$73,MATCH(C4568,'Curva Juros'!$A$7:$A$73,1))) *
(INDEX('Curva Juros'!$B$7:$B$73,MATCH(C4568,'Curva Juros'!$A$7:$A$73,1)+1) -
INDEX('Curva Juros'!$B$7:$B$73,MATCH(C4568,'Curva Juros'!$A$7:$A$73,1))) /
(INDEX('Curva Juros'!$A$7:$A$73,MATCH(C4568,'Curva Juros'!$A$7:$A$73,1)+1) -
INDEX('Curva Juros'!$A$7:$A$73,MATCH(C4568,'Curva Juros'!$A$7:$A$73,1)))</f>
        <v>7.6293004761904761</v>
      </c>
      <c r="F4568" s="24">
        <f t="shared" si="71"/>
        <v>1.6029952380952478E-3</v>
      </c>
      <c r="G4568" s="24"/>
    </row>
    <row r="4569" spans="1:7" x14ac:dyDescent="0.25">
      <c r="A4569" s="3" t="s">
        <v>101</v>
      </c>
      <c r="B4569" s="4">
        <v>45842</v>
      </c>
      <c r="C4569" s="5">
        <v>1231.1199999999999</v>
      </c>
      <c r="D4569" s="19">
        <v>7.7013999999999999E-2</v>
      </c>
      <c r="E4569" s="35" cm="1">
        <f t="array" ref="E4569">INDEX('Curva Juros'!$B$7:$B$73,MATCH(C4569,'Curva Juros'!$A$7:$A$73,1)) +
(C4569-INDEX('Curva Juros'!$A$7:$A$73,MATCH(C4569,'Curva Juros'!$A$7:$A$73,1))) *
(INDEX('Curva Juros'!$B$7:$B$73,MATCH(C4569,'Curva Juros'!$A$7:$A$73,1)+1) -
INDEX('Curva Juros'!$B$7:$B$73,MATCH(C4569,'Curva Juros'!$A$7:$A$73,1))) /
(INDEX('Curva Juros'!$A$7:$A$73,MATCH(C4569,'Curva Juros'!$A$7:$A$73,1)+1) -
INDEX('Curva Juros'!$A$7:$A$73,MATCH(C4569,'Curva Juros'!$A$7:$A$73,1)))</f>
        <v>7.6299549206349209</v>
      </c>
      <c r="F4569" s="24">
        <f t="shared" si="71"/>
        <v>7.1445079365078934E-4</v>
      </c>
      <c r="G4569" s="24"/>
    </row>
    <row r="4570" spans="1:7" x14ac:dyDescent="0.25">
      <c r="A4570" s="6" t="s">
        <v>101</v>
      </c>
      <c r="B4570" s="7">
        <v>45849</v>
      </c>
      <c r="C4570" s="8">
        <v>1224.28</v>
      </c>
      <c r="D4570" s="20">
        <v>7.9479999999999995E-2</v>
      </c>
      <c r="E4570" s="35" cm="1">
        <f t="array" ref="E4570">INDEX('Curva Juros'!$B$7:$B$73,MATCH(C4570,'Curva Juros'!$A$7:$A$73,1)) +
(C4570-INDEX('Curva Juros'!$A$7:$A$73,MATCH(C4570,'Curva Juros'!$A$7:$A$73,1))) *
(INDEX('Curva Juros'!$B$7:$B$73,MATCH(C4570,'Curva Juros'!$A$7:$A$73,1)+1) -
INDEX('Curva Juros'!$B$7:$B$73,MATCH(C4570,'Curva Juros'!$A$7:$A$73,1))) /
(INDEX('Curva Juros'!$A$7:$A$73,MATCH(C4570,'Curva Juros'!$A$7:$A$73,1)+1) -
INDEX('Curva Juros'!$A$7:$A$73,MATCH(C4570,'Curva Juros'!$A$7:$A$73,1)))</f>
        <v>7.6309863492063492</v>
      </c>
      <c r="F4570" s="24">
        <f t="shared" si="71"/>
        <v>3.1701365079365024E-3</v>
      </c>
      <c r="G4570" s="24"/>
    </row>
    <row r="4571" spans="1:7" x14ac:dyDescent="0.25">
      <c r="A4571" s="3" t="s">
        <v>101</v>
      </c>
      <c r="B4571" s="4">
        <v>45856</v>
      </c>
      <c r="C4571" s="5">
        <v>1219.19</v>
      </c>
      <c r="D4571" s="19">
        <v>7.9592999999999997E-2</v>
      </c>
      <c r="E4571" s="35" cm="1">
        <f t="array" ref="E4571">INDEX('Curva Juros'!$B$7:$B$73,MATCH(C4571,'Curva Juros'!$A$7:$A$73,1)) +
(C4571-INDEX('Curva Juros'!$A$7:$A$73,MATCH(C4571,'Curva Juros'!$A$7:$A$73,1))) *
(INDEX('Curva Juros'!$B$7:$B$73,MATCH(C4571,'Curva Juros'!$A$7:$A$73,1)+1) -
INDEX('Curva Juros'!$B$7:$B$73,MATCH(C4571,'Curva Juros'!$A$7:$A$73,1))) /
(INDEX('Curva Juros'!$A$7:$A$73,MATCH(C4571,'Curva Juros'!$A$7:$A$73,1)+1) -
INDEX('Curva Juros'!$A$7:$A$73,MATCH(C4571,'Curva Juros'!$A$7:$A$73,1)))</f>
        <v>7.6317538888888894</v>
      </c>
      <c r="F4571" s="24">
        <f t="shared" si="71"/>
        <v>3.2754611111110998E-3</v>
      </c>
      <c r="G4571" s="24"/>
    </row>
    <row r="4572" spans="1:7" x14ac:dyDescent="0.25">
      <c r="A4572" s="6" t="s">
        <v>101</v>
      </c>
      <c r="B4572" s="7">
        <v>45863</v>
      </c>
      <c r="C4572" s="8">
        <v>1213.8499999999999</v>
      </c>
      <c r="D4572" s="20">
        <v>8.0044000000000004E-2</v>
      </c>
      <c r="E4572" s="35" cm="1">
        <f t="array" ref="E4572">INDEX('Curva Juros'!$B$7:$B$73,MATCH(C4572,'Curva Juros'!$A$7:$A$73,1)) +
(C4572-INDEX('Curva Juros'!$A$7:$A$73,MATCH(C4572,'Curva Juros'!$A$7:$A$73,1))) *
(INDEX('Curva Juros'!$B$7:$B$73,MATCH(C4572,'Curva Juros'!$A$7:$A$73,1)+1) -
INDEX('Curva Juros'!$B$7:$B$73,MATCH(C4572,'Curva Juros'!$A$7:$A$73,1))) /
(INDEX('Curva Juros'!$A$7:$A$73,MATCH(C4572,'Curva Juros'!$A$7:$A$73,1)+1) -
INDEX('Curva Juros'!$A$7:$A$73,MATCH(C4572,'Curva Juros'!$A$7:$A$73,1)))</f>
        <v>7.6325591269841269</v>
      </c>
      <c r="F4572" s="24">
        <f t="shared" si="71"/>
        <v>3.7184087301587315E-3</v>
      </c>
      <c r="G4572" s="24"/>
    </row>
    <row r="4573" spans="1:7" x14ac:dyDescent="0.25">
      <c r="A4573" s="3" t="s">
        <v>101</v>
      </c>
      <c r="B4573" s="4">
        <v>45870</v>
      </c>
      <c r="C4573" s="5">
        <v>1208.94</v>
      </c>
      <c r="D4573" s="19">
        <v>7.9923999999999995E-2</v>
      </c>
      <c r="E4573" s="35" cm="1">
        <f t="array" ref="E4573">INDEX('Curva Juros'!$B$7:$B$73,MATCH(C4573,'Curva Juros'!$A$7:$A$73,1)) +
(C4573-INDEX('Curva Juros'!$A$7:$A$73,MATCH(C4573,'Curva Juros'!$A$7:$A$73,1))) *
(INDEX('Curva Juros'!$B$7:$B$73,MATCH(C4573,'Curva Juros'!$A$7:$A$73,1)+1) -
INDEX('Curva Juros'!$B$7:$B$73,MATCH(C4573,'Curva Juros'!$A$7:$A$73,1))) /
(INDEX('Curva Juros'!$A$7:$A$73,MATCH(C4573,'Curva Juros'!$A$7:$A$73,1)+1) -
INDEX('Curva Juros'!$A$7:$A$73,MATCH(C4573,'Curva Juros'!$A$7:$A$73,1)))</f>
        <v>7.6332995238095238</v>
      </c>
      <c r="F4573" s="24">
        <f t="shared" si="71"/>
        <v>3.5910047619047564E-3</v>
      </c>
      <c r="G4573" s="24"/>
    </row>
    <row r="4574" spans="1:7" x14ac:dyDescent="0.25">
      <c r="A4574" s="6" t="s">
        <v>101</v>
      </c>
      <c r="B4574" s="7">
        <v>45877</v>
      </c>
      <c r="C4574" s="8">
        <v>1204.97</v>
      </c>
      <c r="D4574" s="20">
        <v>7.8556000000000001E-2</v>
      </c>
      <c r="E4574" s="35" cm="1">
        <f t="array" ref="E4574">INDEX('Curva Juros'!$B$7:$B$73,MATCH(C4574,'Curva Juros'!$A$7:$A$73,1)) +
(C4574-INDEX('Curva Juros'!$A$7:$A$73,MATCH(C4574,'Curva Juros'!$A$7:$A$73,1))) *
(INDEX('Curva Juros'!$B$7:$B$73,MATCH(C4574,'Curva Juros'!$A$7:$A$73,1)+1) -
INDEX('Curva Juros'!$B$7:$B$73,MATCH(C4574,'Curva Juros'!$A$7:$A$73,1))) /
(INDEX('Curva Juros'!$A$7:$A$73,MATCH(C4574,'Curva Juros'!$A$7:$A$73,1)+1) -
INDEX('Curva Juros'!$A$7:$A$73,MATCH(C4574,'Curva Juros'!$A$7:$A$73,1)))</f>
        <v>7.6338981746031749</v>
      </c>
      <c r="F4574" s="24">
        <f t="shared" si="71"/>
        <v>2.2170182539682504E-3</v>
      </c>
      <c r="G4574" s="24"/>
    </row>
    <row r="4575" spans="1:7" x14ac:dyDescent="0.25">
      <c r="A4575" s="3" t="s">
        <v>101</v>
      </c>
      <c r="B4575" s="4">
        <v>45884</v>
      </c>
      <c r="C4575" s="5">
        <v>1200.94</v>
      </c>
      <c r="D4575" s="19">
        <v>7.7255000000000004E-2</v>
      </c>
      <c r="E4575" s="35" cm="1">
        <f t="array" ref="E4575">INDEX('Curva Juros'!$B$7:$B$73,MATCH(C4575,'Curva Juros'!$A$7:$A$73,1)) +
(C4575-INDEX('Curva Juros'!$A$7:$A$73,MATCH(C4575,'Curva Juros'!$A$7:$A$73,1))) *
(INDEX('Curva Juros'!$B$7:$B$73,MATCH(C4575,'Curva Juros'!$A$7:$A$73,1)+1) -
INDEX('Curva Juros'!$B$7:$B$73,MATCH(C4575,'Curva Juros'!$A$7:$A$73,1))) /
(INDEX('Curva Juros'!$A$7:$A$73,MATCH(C4575,'Curva Juros'!$A$7:$A$73,1)+1) -
INDEX('Curva Juros'!$A$7:$A$73,MATCH(C4575,'Curva Juros'!$A$7:$A$73,1)))</f>
        <v>7.6345058730158728</v>
      </c>
      <c r="F4575" s="24">
        <f t="shared" si="71"/>
        <v>9.0994126984127177E-4</v>
      </c>
      <c r="G4575" s="24"/>
    </row>
    <row r="4576" spans="1:7" x14ac:dyDescent="0.25">
      <c r="A4576" s="6" t="s">
        <v>101</v>
      </c>
      <c r="B4576" s="7">
        <v>45891</v>
      </c>
      <c r="C4576" s="8">
        <v>1194.98</v>
      </c>
      <c r="D4576" s="20">
        <v>7.8543000000000002E-2</v>
      </c>
      <c r="E4576" s="35" cm="1">
        <f t="array" ref="E4576">INDEX('Curva Juros'!$B$7:$B$73,MATCH(C4576,'Curva Juros'!$A$7:$A$73,1)) +
(C4576-INDEX('Curva Juros'!$A$7:$A$73,MATCH(C4576,'Curva Juros'!$A$7:$A$73,1))) *
(INDEX('Curva Juros'!$B$7:$B$73,MATCH(C4576,'Curva Juros'!$A$7:$A$73,1)+1) -
INDEX('Curva Juros'!$B$7:$B$73,MATCH(C4576,'Curva Juros'!$A$7:$A$73,1))) /
(INDEX('Curva Juros'!$A$7:$A$73,MATCH(C4576,'Curva Juros'!$A$7:$A$73,1)+1) -
INDEX('Curva Juros'!$A$7:$A$73,MATCH(C4576,'Curva Juros'!$A$7:$A$73,1)))</f>
        <v>7.635404603174603</v>
      </c>
      <c r="F4576" s="24">
        <f t="shared" si="71"/>
        <v>2.1889539682539705E-3</v>
      </c>
      <c r="G4576" s="24"/>
    </row>
    <row r="4577" spans="1:7" x14ac:dyDescent="0.25">
      <c r="A4577" s="3" t="s">
        <v>101</v>
      </c>
      <c r="B4577" s="4">
        <v>45898</v>
      </c>
      <c r="C4577" s="5">
        <v>1190.46</v>
      </c>
      <c r="D4577" s="19">
        <v>7.7894000000000005E-2</v>
      </c>
      <c r="E4577" s="35" cm="1">
        <f t="array" ref="E4577">INDEX('Curva Juros'!$B$7:$B$73,MATCH(C4577,'Curva Juros'!$A$7:$A$73,1)) +
(C4577-INDEX('Curva Juros'!$A$7:$A$73,MATCH(C4577,'Curva Juros'!$A$7:$A$73,1))) *
(INDEX('Curva Juros'!$B$7:$B$73,MATCH(C4577,'Curva Juros'!$A$7:$A$73,1)+1) -
INDEX('Curva Juros'!$B$7:$B$73,MATCH(C4577,'Curva Juros'!$A$7:$A$73,1))) /
(INDEX('Curva Juros'!$A$7:$A$73,MATCH(C4577,'Curva Juros'!$A$7:$A$73,1)+1) -
INDEX('Curva Juros'!$A$7:$A$73,MATCH(C4577,'Curva Juros'!$A$7:$A$73,1)))</f>
        <v>7.6360861904761901</v>
      </c>
      <c r="F4577" s="24">
        <f t="shared" si="71"/>
        <v>1.5331380952380985E-3</v>
      </c>
      <c r="G4577" s="24"/>
    </row>
    <row r="4578" spans="1:7" x14ac:dyDescent="0.25">
      <c r="A4578" s="6" t="s">
        <v>101</v>
      </c>
      <c r="B4578" s="7">
        <v>45905</v>
      </c>
      <c r="C4578" s="8">
        <v>1185.28</v>
      </c>
      <c r="D4578" s="20">
        <v>7.8141000000000002E-2</v>
      </c>
      <c r="E4578" s="35" cm="1">
        <f t="array" ref="E4578">INDEX('Curva Juros'!$B$7:$B$73,MATCH(C4578,'Curva Juros'!$A$7:$A$73,1)) +
(C4578-INDEX('Curva Juros'!$A$7:$A$73,MATCH(C4578,'Curva Juros'!$A$7:$A$73,1))) *
(INDEX('Curva Juros'!$B$7:$B$73,MATCH(C4578,'Curva Juros'!$A$7:$A$73,1)+1) -
INDEX('Curva Juros'!$B$7:$B$73,MATCH(C4578,'Curva Juros'!$A$7:$A$73,1))) /
(INDEX('Curva Juros'!$A$7:$A$73,MATCH(C4578,'Curva Juros'!$A$7:$A$73,1)+1) -
INDEX('Curva Juros'!$A$7:$A$73,MATCH(C4578,'Curva Juros'!$A$7:$A$73,1)))</f>
        <v>7.6368673015873014</v>
      </c>
      <c r="F4578" s="24">
        <f t="shared" si="71"/>
        <v>1.7723269841269929E-3</v>
      </c>
      <c r="G4578" s="24"/>
    </row>
    <row r="4579" spans="1:7" x14ac:dyDescent="0.25">
      <c r="A4579" s="3" t="s">
        <v>101</v>
      </c>
      <c r="B4579" s="4">
        <v>45912</v>
      </c>
      <c r="C4579" s="5">
        <v>1181.27</v>
      </c>
      <c r="D4579" s="19">
        <v>7.6810000000000003E-2</v>
      </c>
      <c r="E4579" s="35" cm="1">
        <f t="array" ref="E4579">INDEX('Curva Juros'!$B$7:$B$73,MATCH(C4579,'Curva Juros'!$A$7:$A$73,1)) +
(C4579-INDEX('Curva Juros'!$A$7:$A$73,MATCH(C4579,'Curva Juros'!$A$7:$A$73,1))) *
(INDEX('Curva Juros'!$B$7:$B$73,MATCH(C4579,'Curva Juros'!$A$7:$A$73,1)+1) -
INDEX('Curva Juros'!$B$7:$B$73,MATCH(C4579,'Curva Juros'!$A$7:$A$73,1))) /
(INDEX('Curva Juros'!$A$7:$A$73,MATCH(C4579,'Curva Juros'!$A$7:$A$73,1)+1) -
INDEX('Curva Juros'!$A$7:$A$73,MATCH(C4579,'Curva Juros'!$A$7:$A$73,1)))</f>
        <v>7.637471984126984</v>
      </c>
      <c r="F4579" s="24">
        <f t="shared" si="71"/>
        <v>4.3528015873016412E-4</v>
      </c>
      <c r="G4579" s="24"/>
    </row>
    <row r="4580" spans="1:7" x14ac:dyDescent="0.25">
      <c r="A4580" s="6" t="s">
        <v>101</v>
      </c>
      <c r="B4580" s="7">
        <v>45919</v>
      </c>
      <c r="C4580" s="8">
        <v>1175.26</v>
      </c>
      <c r="D4580" s="20">
        <v>7.8169000000000002E-2</v>
      </c>
      <c r="E4580" s="35" cm="1">
        <f t="array" ref="E4580">INDEX('Curva Juros'!$B$7:$B$73,MATCH(C4580,'Curva Juros'!$A$7:$A$73,1)) +
(C4580-INDEX('Curva Juros'!$A$7:$A$73,MATCH(C4580,'Curva Juros'!$A$7:$A$73,1))) *
(INDEX('Curva Juros'!$B$7:$B$73,MATCH(C4580,'Curva Juros'!$A$7:$A$73,1)+1) -
INDEX('Curva Juros'!$B$7:$B$73,MATCH(C4580,'Curva Juros'!$A$7:$A$73,1))) /
(INDEX('Curva Juros'!$A$7:$A$73,MATCH(C4580,'Curva Juros'!$A$7:$A$73,1)+1) -
INDEX('Curva Juros'!$A$7:$A$73,MATCH(C4580,'Curva Juros'!$A$7:$A$73,1)))</f>
        <v>7.6383782539682539</v>
      </c>
      <c r="F4580" s="24">
        <f t="shared" si="71"/>
        <v>1.7852174603174703E-3</v>
      </c>
      <c r="G4580" s="24"/>
    </row>
    <row r="4581" spans="1:7" x14ac:dyDescent="0.25">
      <c r="A4581" s="3" t="s">
        <v>101</v>
      </c>
      <c r="B4581" s="4">
        <v>45926</v>
      </c>
      <c r="C4581" s="5">
        <v>1171.54</v>
      </c>
      <c r="D4581" s="19">
        <v>7.6450000000000004E-2</v>
      </c>
      <c r="E4581" s="35" cm="1">
        <f t="array" ref="E4581">INDEX('Curva Juros'!$B$7:$B$73,MATCH(C4581,'Curva Juros'!$A$7:$A$73,1)) +
(C4581-INDEX('Curva Juros'!$A$7:$A$73,MATCH(C4581,'Curva Juros'!$A$7:$A$73,1))) *
(INDEX('Curva Juros'!$B$7:$B$73,MATCH(C4581,'Curva Juros'!$A$7:$A$73,1)+1) -
INDEX('Curva Juros'!$B$7:$B$73,MATCH(C4581,'Curva Juros'!$A$7:$A$73,1))) /
(INDEX('Curva Juros'!$A$7:$A$73,MATCH(C4581,'Curva Juros'!$A$7:$A$73,1)+1) -
INDEX('Curva Juros'!$A$7:$A$73,MATCH(C4581,'Curva Juros'!$A$7:$A$73,1)))</f>
        <v>7.6389392063492059</v>
      </c>
      <c r="F4581" s="24">
        <f t="shared" si="71"/>
        <v>6.0607936507944826E-5</v>
      </c>
      <c r="G4581" s="24"/>
    </row>
    <row r="4582" spans="1:7" x14ac:dyDescent="0.25">
      <c r="A4582" s="6" t="s">
        <v>101</v>
      </c>
      <c r="B4582" s="7">
        <v>45933</v>
      </c>
      <c r="C4582" s="8">
        <v>1166.06</v>
      </c>
      <c r="D4582" s="20">
        <v>7.7094999999999997E-2</v>
      </c>
      <c r="E4582" s="35" cm="1">
        <f t="array" ref="E4582">INDEX('Curva Juros'!$B$7:$B$73,MATCH(C4582,'Curva Juros'!$A$7:$A$73,1)) +
(C4582-INDEX('Curva Juros'!$A$7:$A$73,MATCH(C4582,'Curva Juros'!$A$7:$A$73,1))) *
(INDEX('Curva Juros'!$B$7:$B$73,MATCH(C4582,'Curva Juros'!$A$7:$A$73,1)+1) -
INDEX('Curva Juros'!$B$7:$B$73,MATCH(C4582,'Curva Juros'!$A$7:$A$73,1))) /
(INDEX('Curva Juros'!$A$7:$A$73,MATCH(C4582,'Curva Juros'!$A$7:$A$73,1)+1) -
INDEX('Curva Juros'!$A$7:$A$73,MATCH(C4582,'Curva Juros'!$A$7:$A$73,1)))</f>
        <v>7.639765555555555</v>
      </c>
      <c r="F4582" s="24">
        <f t="shared" si="71"/>
        <v>6.973444444444421E-4</v>
      </c>
      <c r="G4582" s="24"/>
    </row>
    <row r="4583" spans="1:7" x14ac:dyDescent="0.25">
      <c r="A4583" s="3" t="s">
        <v>101</v>
      </c>
      <c r="B4583" s="4">
        <v>45940</v>
      </c>
      <c r="C4583" s="5">
        <v>1161.02</v>
      </c>
      <c r="D4583" s="19">
        <v>7.7152999999999999E-2</v>
      </c>
      <c r="E4583" s="35" cm="1">
        <f t="array" ref="E4583">INDEX('Curva Juros'!$B$7:$B$73,MATCH(C4583,'Curva Juros'!$A$7:$A$73,1)) +
(C4583-INDEX('Curva Juros'!$A$7:$A$73,MATCH(C4583,'Curva Juros'!$A$7:$A$73,1))) *
(INDEX('Curva Juros'!$B$7:$B$73,MATCH(C4583,'Curva Juros'!$A$7:$A$73,1)+1) -
INDEX('Curva Juros'!$B$7:$B$73,MATCH(C4583,'Curva Juros'!$A$7:$A$73,1))) /
(INDEX('Curva Juros'!$A$7:$A$73,MATCH(C4583,'Curva Juros'!$A$7:$A$73,1)+1) -
INDEX('Curva Juros'!$A$7:$A$73,MATCH(C4583,'Curva Juros'!$A$7:$A$73,1)))</f>
        <v>7.6405255555555556</v>
      </c>
      <c r="F4583" s="24">
        <f t="shared" si="71"/>
        <v>7.477444444444481E-4</v>
      </c>
      <c r="G4583" s="24"/>
    </row>
    <row r="4584" spans="1:7" x14ac:dyDescent="0.25">
      <c r="A4584" s="6" t="s">
        <v>101</v>
      </c>
      <c r="B4584" s="7">
        <v>45947</v>
      </c>
      <c r="C4584" s="8">
        <v>1154.76</v>
      </c>
      <c r="D4584" s="20">
        <v>7.8829999999999997E-2</v>
      </c>
      <c r="E4584" s="35" cm="1">
        <f t="array" ref="E4584">INDEX('Curva Juros'!$B$7:$B$73,MATCH(C4584,'Curva Juros'!$A$7:$A$73,1)) +
(C4584-INDEX('Curva Juros'!$A$7:$A$73,MATCH(C4584,'Curva Juros'!$A$7:$A$73,1))) *
(INDEX('Curva Juros'!$B$7:$B$73,MATCH(C4584,'Curva Juros'!$A$7:$A$73,1)+1) -
INDEX('Curva Juros'!$B$7:$B$73,MATCH(C4584,'Curva Juros'!$A$7:$A$73,1))) /
(INDEX('Curva Juros'!$A$7:$A$73,MATCH(C4584,'Curva Juros'!$A$7:$A$73,1)+1) -
INDEX('Curva Juros'!$A$7:$A$73,MATCH(C4584,'Curva Juros'!$A$7:$A$73,1)))</f>
        <v>7.6414695238095236</v>
      </c>
      <c r="F4584" s="24">
        <f t="shared" si="71"/>
        <v>2.4153047619047546E-3</v>
      </c>
      <c r="G4584" s="24"/>
    </row>
    <row r="4585" spans="1:7" x14ac:dyDescent="0.25">
      <c r="A4585" s="3" t="s">
        <v>101</v>
      </c>
      <c r="B4585" s="4">
        <v>45954</v>
      </c>
      <c r="C4585" s="5">
        <v>1150.24</v>
      </c>
      <c r="D4585" s="19">
        <v>7.8199000000000005E-2</v>
      </c>
      <c r="E4585" s="35" cm="1">
        <f t="array" ref="E4585">INDEX('Curva Juros'!$B$7:$B$73,MATCH(C4585,'Curva Juros'!$A$7:$A$73,1)) +
(C4585-INDEX('Curva Juros'!$A$7:$A$73,MATCH(C4585,'Curva Juros'!$A$7:$A$73,1))) *
(INDEX('Curva Juros'!$B$7:$B$73,MATCH(C4585,'Curva Juros'!$A$7:$A$73,1)+1) -
INDEX('Curva Juros'!$B$7:$B$73,MATCH(C4585,'Curva Juros'!$A$7:$A$73,1))) /
(INDEX('Curva Juros'!$A$7:$A$73,MATCH(C4585,'Curva Juros'!$A$7:$A$73,1)+1) -
INDEX('Curva Juros'!$A$7:$A$73,MATCH(C4585,'Curva Juros'!$A$7:$A$73,1)))</f>
        <v>7.6421511111111107</v>
      </c>
      <c r="F4585" s="24">
        <f t="shared" si="71"/>
        <v>1.7774888888889007E-3</v>
      </c>
      <c r="G4585" s="24"/>
    </row>
    <row r="4586" spans="1:7" x14ac:dyDescent="0.25">
      <c r="A4586" s="6" t="s">
        <v>101</v>
      </c>
      <c r="B4586" s="7">
        <v>45961</v>
      </c>
      <c r="C4586" s="8">
        <v>1144.3</v>
      </c>
      <c r="D4586" s="20">
        <v>7.9450999999999994E-2</v>
      </c>
      <c r="E4586" s="35" cm="1">
        <f t="array" ref="E4586">INDEX('Curva Juros'!$B$7:$B$73,MATCH(C4586,'Curva Juros'!$A$7:$A$73,1)) +
(C4586-INDEX('Curva Juros'!$A$7:$A$73,MATCH(C4586,'Curva Juros'!$A$7:$A$73,1))) *
(INDEX('Curva Juros'!$B$7:$B$73,MATCH(C4586,'Curva Juros'!$A$7:$A$73,1)+1) -
INDEX('Curva Juros'!$B$7:$B$73,MATCH(C4586,'Curva Juros'!$A$7:$A$73,1))) /
(INDEX('Curva Juros'!$A$7:$A$73,MATCH(C4586,'Curva Juros'!$A$7:$A$73,1)+1) -
INDEX('Curva Juros'!$A$7:$A$73,MATCH(C4586,'Curva Juros'!$A$7:$A$73,1)))</f>
        <v>7.6430468253968247</v>
      </c>
      <c r="F4586" s="24">
        <f t="shared" si="71"/>
        <v>3.0205317460317432E-3</v>
      </c>
      <c r="G4586" s="24"/>
    </row>
    <row r="4587" spans="1:7" x14ac:dyDescent="0.25">
      <c r="A4587" s="3" t="s">
        <v>101</v>
      </c>
      <c r="B4587" s="4">
        <v>45968</v>
      </c>
      <c r="C4587" s="5">
        <v>1139.4000000000001</v>
      </c>
      <c r="D4587" s="19">
        <v>7.9315999999999998E-2</v>
      </c>
      <c r="E4587" s="35" cm="1">
        <f t="array" ref="E4587">INDEX('Curva Juros'!$B$7:$B$73,MATCH(C4587,'Curva Juros'!$A$7:$A$73,1)) +
(C4587-INDEX('Curva Juros'!$A$7:$A$73,MATCH(C4587,'Curva Juros'!$A$7:$A$73,1))) *
(INDEX('Curva Juros'!$B$7:$B$73,MATCH(C4587,'Curva Juros'!$A$7:$A$73,1)+1) -
INDEX('Curva Juros'!$B$7:$B$73,MATCH(C4587,'Curva Juros'!$A$7:$A$73,1))) /
(INDEX('Curva Juros'!$A$7:$A$73,MATCH(C4587,'Curva Juros'!$A$7:$A$73,1)+1) -
INDEX('Curva Juros'!$A$7:$A$73,MATCH(C4587,'Curva Juros'!$A$7:$A$73,1)))</f>
        <v>7.6437857142857135</v>
      </c>
      <c r="F4587" s="24">
        <f t="shared" si="71"/>
        <v>2.8781428571428569E-3</v>
      </c>
      <c r="G4587" s="24"/>
    </row>
    <row r="4588" spans="1:7" x14ac:dyDescent="0.25">
      <c r="A4588" s="6" t="s">
        <v>101</v>
      </c>
      <c r="B4588" s="7">
        <v>45975</v>
      </c>
      <c r="C4588" s="8">
        <v>1135.75</v>
      </c>
      <c r="D4588" s="20">
        <v>7.7506000000000005E-2</v>
      </c>
      <c r="E4588" s="35" cm="1">
        <f t="array" ref="E4588">INDEX('Curva Juros'!$B$7:$B$73,MATCH(C4588,'Curva Juros'!$A$7:$A$73,1)) +
(C4588-INDEX('Curva Juros'!$A$7:$A$73,MATCH(C4588,'Curva Juros'!$A$7:$A$73,1))) *
(INDEX('Curva Juros'!$B$7:$B$73,MATCH(C4588,'Curva Juros'!$A$7:$A$73,1)+1) -
INDEX('Curva Juros'!$B$7:$B$73,MATCH(C4588,'Curva Juros'!$A$7:$A$73,1))) /
(INDEX('Curva Juros'!$A$7:$A$73,MATCH(C4588,'Curva Juros'!$A$7:$A$73,1)+1) -
INDEX('Curva Juros'!$A$7:$A$73,MATCH(C4588,'Curva Juros'!$A$7:$A$73,1)))</f>
        <v>7.6443361111111106</v>
      </c>
      <c r="F4588" s="24">
        <f t="shared" si="71"/>
        <v>1.0626388888888977E-3</v>
      </c>
      <c r="G4588" s="24"/>
    </row>
    <row r="4589" spans="1:7" x14ac:dyDescent="0.25">
      <c r="A4589" s="3" t="s">
        <v>101</v>
      </c>
      <c r="B4589" s="4">
        <v>45982</v>
      </c>
      <c r="C4589" s="5">
        <v>1170.53</v>
      </c>
      <c r="D4589" s="19">
        <v>7.7275999999999997E-2</v>
      </c>
      <c r="E4589" s="35" cm="1">
        <f t="array" ref="E4589">INDEX('Curva Juros'!$B$7:$B$73,MATCH(C4589,'Curva Juros'!$A$7:$A$73,1)) +
(C4589-INDEX('Curva Juros'!$A$7:$A$73,MATCH(C4589,'Curva Juros'!$A$7:$A$73,1))) *
(INDEX('Curva Juros'!$B$7:$B$73,MATCH(C4589,'Curva Juros'!$A$7:$A$73,1)+1) -
INDEX('Curva Juros'!$B$7:$B$73,MATCH(C4589,'Curva Juros'!$A$7:$A$73,1))) /
(INDEX('Curva Juros'!$A$7:$A$73,MATCH(C4589,'Curva Juros'!$A$7:$A$73,1)+1) -
INDEX('Curva Juros'!$A$7:$A$73,MATCH(C4589,'Curva Juros'!$A$7:$A$73,1)))</f>
        <v>7.6390915079365076</v>
      </c>
      <c r="F4589" s="24">
        <f t="shared" si="71"/>
        <v>8.8508492063492372E-4</v>
      </c>
      <c r="G4589" s="24"/>
    </row>
    <row r="4590" spans="1:7" x14ac:dyDescent="0.25">
      <c r="A4590" s="6" t="s">
        <v>101</v>
      </c>
      <c r="B4590" s="7">
        <v>45989</v>
      </c>
      <c r="C4590" s="8">
        <v>1165.71</v>
      </c>
      <c r="D4590" s="20">
        <v>7.6971999999999999E-2</v>
      </c>
      <c r="E4590" s="35" cm="1">
        <f t="array" ref="E4590">INDEX('Curva Juros'!$B$7:$B$73,MATCH(C4590,'Curva Juros'!$A$7:$A$73,1)) +
(C4590-INDEX('Curva Juros'!$A$7:$A$73,MATCH(C4590,'Curva Juros'!$A$7:$A$73,1))) *
(INDEX('Curva Juros'!$B$7:$B$73,MATCH(C4590,'Curva Juros'!$A$7:$A$73,1)+1) -
INDEX('Curva Juros'!$B$7:$B$73,MATCH(C4590,'Curva Juros'!$A$7:$A$73,1))) /
(INDEX('Curva Juros'!$A$7:$A$73,MATCH(C4590,'Curva Juros'!$A$7:$A$73,1)+1) -
INDEX('Curva Juros'!$A$7:$A$73,MATCH(C4590,'Curva Juros'!$A$7:$A$73,1)))</f>
        <v>7.6398183333333334</v>
      </c>
      <c r="F4590" s="24">
        <f t="shared" si="71"/>
        <v>5.7381666666667108E-4</v>
      </c>
      <c r="G4590" s="24"/>
    </row>
    <row r="4591" spans="1:7" x14ac:dyDescent="0.25">
      <c r="A4591" s="3" t="s">
        <v>101</v>
      </c>
      <c r="B4591" s="4">
        <v>45996</v>
      </c>
      <c r="C4591" s="5">
        <v>1160.1500000000001</v>
      </c>
      <c r="D4591" s="19">
        <v>7.7892000000000003E-2</v>
      </c>
      <c r="E4591" s="35" cm="1">
        <f t="array" ref="E4591">INDEX('Curva Juros'!$B$7:$B$73,MATCH(C4591,'Curva Juros'!$A$7:$A$73,1)) +
(C4591-INDEX('Curva Juros'!$A$7:$A$73,MATCH(C4591,'Curva Juros'!$A$7:$A$73,1))) *
(INDEX('Curva Juros'!$B$7:$B$73,MATCH(C4591,'Curva Juros'!$A$7:$A$73,1)+1) -
INDEX('Curva Juros'!$B$7:$B$73,MATCH(C4591,'Curva Juros'!$A$7:$A$73,1))) /
(INDEX('Curva Juros'!$A$7:$A$73,MATCH(C4591,'Curva Juros'!$A$7:$A$73,1)+1) -
INDEX('Curva Juros'!$A$7:$A$73,MATCH(C4591,'Curva Juros'!$A$7:$A$73,1)))</f>
        <v>7.6406567460317456</v>
      </c>
      <c r="F4591" s="24">
        <f t="shared" si="71"/>
        <v>1.4854325396825435E-3</v>
      </c>
      <c r="G4591" s="24"/>
    </row>
    <row r="4592" spans="1:7" x14ac:dyDescent="0.25">
      <c r="A4592" s="6" t="s">
        <v>101</v>
      </c>
      <c r="B4592" s="7">
        <v>46003</v>
      </c>
      <c r="C4592" s="8">
        <v>1154.93</v>
      </c>
      <c r="D4592" s="20">
        <v>7.8257999999999994E-2</v>
      </c>
      <c r="E4592" s="35" cm="1">
        <f t="array" ref="E4592">INDEX('Curva Juros'!$B$7:$B$73,MATCH(C4592,'Curva Juros'!$A$7:$A$73,1)) +
(C4592-INDEX('Curva Juros'!$A$7:$A$73,MATCH(C4592,'Curva Juros'!$A$7:$A$73,1))) *
(INDEX('Curva Juros'!$B$7:$B$73,MATCH(C4592,'Curva Juros'!$A$7:$A$73,1)+1) -
INDEX('Curva Juros'!$B$7:$B$73,MATCH(C4592,'Curva Juros'!$A$7:$A$73,1))) /
(INDEX('Curva Juros'!$A$7:$A$73,MATCH(C4592,'Curva Juros'!$A$7:$A$73,1)+1) -
INDEX('Curva Juros'!$A$7:$A$73,MATCH(C4592,'Curva Juros'!$A$7:$A$73,1)))</f>
        <v>7.6414438888888885</v>
      </c>
      <c r="F4592" s="24">
        <f t="shared" si="71"/>
        <v>1.8435611111111139E-3</v>
      </c>
      <c r="G4592" s="24"/>
    </row>
    <row r="4593" spans="1:7" x14ac:dyDescent="0.25">
      <c r="A4593" s="3" t="s">
        <v>101</v>
      </c>
      <c r="B4593" s="4">
        <v>46010</v>
      </c>
      <c r="C4593" s="5">
        <v>1148.0899999999999</v>
      </c>
      <c r="D4593" s="19">
        <v>8.1294000000000005E-2</v>
      </c>
      <c r="E4593" s="35" cm="1">
        <f t="array" ref="E4593">INDEX('Curva Juros'!$B$7:$B$73,MATCH(C4593,'Curva Juros'!$A$7:$A$73,1)) +
(C4593-INDEX('Curva Juros'!$A$7:$A$73,MATCH(C4593,'Curva Juros'!$A$7:$A$73,1))) *
(INDEX('Curva Juros'!$B$7:$B$73,MATCH(C4593,'Curva Juros'!$A$7:$A$73,1)+1) -
INDEX('Curva Juros'!$B$7:$B$73,MATCH(C4593,'Curva Juros'!$A$7:$A$73,1))) /
(INDEX('Curva Juros'!$A$7:$A$73,MATCH(C4593,'Curva Juros'!$A$7:$A$73,1)+1) -
INDEX('Curva Juros'!$A$7:$A$73,MATCH(C4593,'Curva Juros'!$A$7:$A$73,1)))</f>
        <v>7.6424753174603168</v>
      </c>
      <c r="F4593" s="24">
        <f t="shared" si="71"/>
        <v>4.8692468253968418E-3</v>
      </c>
      <c r="G4593" s="24"/>
    </row>
    <row r="4594" spans="1:7" x14ac:dyDescent="0.25">
      <c r="A4594" s="6" t="s">
        <v>101</v>
      </c>
      <c r="B4594" s="7">
        <v>46017</v>
      </c>
      <c r="C4594" s="8">
        <v>1144.3699999999999</v>
      </c>
      <c r="D4594" s="20">
        <v>8.0837999999999993E-2</v>
      </c>
      <c r="E4594" s="35" cm="1">
        <f t="array" ref="E4594">INDEX('Curva Juros'!$B$7:$B$73,MATCH(C4594,'Curva Juros'!$A$7:$A$73,1)) +
(C4594-INDEX('Curva Juros'!$A$7:$A$73,MATCH(C4594,'Curva Juros'!$A$7:$A$73,1))) *
(INDEX('Curva Juros'!$B$7:$B$73,MATCH(C4594,'Curva Juros'!$A$7:$A$73,1)+1) -
INDEX('Curva Juros'!$B$7:$B$73,MATCH(C4594,'Curva Juros'!$A$7:$A$73,1))) /
(INDEX('Curva Juros'!$A$7:$A$73,MATCH(C4594,'Curva Juros'!$A$7:$A$73,1)+1) -
INDEX('Curva Juros'!$A$7:$A$73,MATCH(C4594,'Curva Juros'!$A$7:$A$73,1)))</f>
        <v>7.6430362698412697</v>
      </c>
      <c r="F4594" s="24">
        <f t="shared" si="71"/>
        <v>4.4076373015873027E-3</v>
      </c>
      <c r="G4594" s="24"/>
    </row>
    <row r="4595" spans="1:7" x14ac:dyDescent="0.25">
      <c r="A4595" s="3" t="s">
        <v>101</v>
      </c>
      <c r="B4595" s="4">
        <v>46024</v>
      </c>
      <c r="C4595" s="5">
        <v>1140.9000000000001</v>
      </c>
      <c r="D4595" s="19">
        <v>7.9963000000000006E-2</v>
      </c>
      <c r="E4595" s="35" cm="1">
        <f t="array" ref="E4595">INDEX('Curva Juros'!$B$7:$B$73,MATCH(C4595,'Curva Juros'!$A$7:$A$73,1)) +
(C4595-INDEX('Curva Juros'!$A$7:$A$73,MATCH(C4595,'Curva Juros'!$A$7:$A$73,1))) *
(INDEX('Curva Juros'!$B$7:$B$73,MATCH(C4595,'Curva Juros'!$A$7:$A$73,1)+1) -
INDEX('Curva Juros'!$B$7:$B$73,MATCH(C4595,'Curva Juros'!$A$7:$A$73,1))) /
(INDEX('Curva Juros'!$A$7:$A$73,MATCH(C4595,'Curva Juros'!$A$7:$A$73,1)+1) -
INDEX('Curva Juros'!$A$7:$A$73,MATCH(C4595,'Curva Juros'!$A$7:$A$73,1)))</f>
        <v>7.6435595238095235</v>
      </c>
      <c r="F4595" s="24">
        <f t="shared" si="71"/>
        <v>3.5274047619047733E-3</v>
      </c>
      <c r="G4595" s="24"/>
    </row>
    <row r="4596" spans="1:7" x14ac:dyDescent="0.25">
      <c r="A4596" s="6" t="s">
        <v>101</v>
      </c>
      <c r="B4596" s="7">
        <v>46031</v>
      </c>
      <c r="C4596" s="8">
        <v>1135.6099999999999</v>
      </c>
      <c r="D4596" s="20">
        <v>8.0429E-2</v>
      </c>
      <c r="E4596" s="35" cm="1">
        <f t="array" ref="E4596">INDEX('Curva Juros'!$B$7:$B$73,MATCH(C4596,'Curva Juros'!$A$7:$A$73,1)) +
(C4596-INDEX('Curva Juros'!$A$7:$A$73,MATCH(C4596,'Curva Juros'!$A$7:$A$73,1))) *
(INDEX('Curva Juros'!$B$7:$B$73,MATCH(C4596,'Curva Juros'!$A$7:$A$73,1)+1) -
INDEX('Curva Juros'!$B$7:$B$73,MATCH(C4596,'Curva Juros'!$A$7:$A$73,1))) /
(INDEX('Curva Juros'!$A$7:$A$73,MATCH(C4596,'Curva Juros'!$A$7:$A$73,1)+1) -
INDEX('Curva Juros'!$A$7:$A$73,MATCH(C4596,'Curva Juros'!$A$7:$A$73,1)))</f>
        <v>7.6443572222222222</v>
      </c>
      <c r="F4596" s="24">
        <f t="shared" si="71"/>
        <v>3.9854277777777725E-3</v>
      </c>
      <c r="G4596" s="24"/>
    </row>
    <row r="4597" spans="1:7" x14ac:dyDescent="0.25">
      <c r="A4597" s="3" t="s">
        <v>101</v>
      </c>
      <c r="B4597" s="4">
        <v>46038</v>
      </c>
      <c r="C4597" s="5">
        <v>1126.67</v>
      </c>
      <c r="D4597" s="19">
        <v>8.6902999999999994E-2</v>
      </c>
      <c r="E4597" s="35" cm="1">
        <f t="array" ref="E4597">INDEX('Curva Juros'!$B$7:$B$73,MATCH(C4597,'Curva Juros'!$A$7:$A$73,1)) +
(C4597-INDEX('Curva Juros'!$A$7:$A$73,MATCH(C4597,'Curva Juros'!$A$7:$A$73,1))) *
(INDEX('Curva Juros'!$B$7:$B$73,MATCH(C4597,'Curva Juros'!$A$7:$A$73,1)+1) -
INDEX('Curva Juros'!$B$7:$B$73,MATCH(C4597,'Curva Juros'!$A$7:$A$73,1))) /
(INDEX('Curva Juros'!$A$7:$A$73,MATCH(C4597,'Curva Juros'!$A$7:$A$73,1)+1) -
INDEX('Curva Juros'!$A$7:$A$73,MATCH(C4597,'Curva Juros'!$A$7:$A$73,1)))</f>
        <v>7.6454260793650795</v>
      </c>
      <c r="F4597" s="24">
        <f t="shared" si="71"/>
        <v>1.04487392063492E-2</v>
      </c>
      <c r="G4597" s="24"/>
    </row>
    <row r="4598" spans="1:7" x14ac:dyDescent="0.25">
      <c r="A4598" s="6" t="s">
        <v>101</v>
      </c>
      <c r="B4598" s="7">
        <v>46045</v>
      </c>
      <c r="C4598" s="8">
        <v>1124.52</v>
      </c>
      <c r="D4598" s="20">
        <v>8.2233000000000001E-2</v>
      </c>
      <c r="E4598" s="35" cm="1">
        <f t="array" ref="E4598">INDEX('Curva Juros'!$B$7:$B$73,MATCH(C4598,'Curva Juros'!$A$7:$A$73,1)) +
(C4598-INDEX('Curva Juros'!$A$7:$A$73,MATCH(C4598,'Curva Juros'!$A$7:$A$73,1))) *
(INDEX('Curva Juros'!$B$7:$B$73,MATCH(C4598,'Curva Juros'!$A$7:$A$73,1)+1) -
INDEX('Curva Juros'!$B$7:$B$73,MATCH(C4598,'Curva Juros'!$A$7:$A$73,1))) /
(INDEX('Curva Juros'!$A$7:$A$73,MATCH(C4598,'Curva Juros'!$A$7:$A$73,1)+1) -
INDEX('Curva Juros'!$A$7:$A$73,MATCH(C4598,'Curva Juros'!$A$7:$A$73,1)))</f>
        <v>7.6456683809523804</v>
      </c>
      <c r="F4598" s="24">
        <f t="shared" si="71"/>
        <v>5.7763161904761939E-3</v>
      </c>
      <c r="G4598" s="24"/>
    </row>
    <row r="4599" spans="1:7" x14ac:dyDescent="0.25">
      <c r="A4599" s="3" t="s">
        <v>101</v>
      </c>
      <c r="B4599" s="4">
        <v>46052</v>
      </c>
      <c r="C4599" s="5">
        <v>1120.5999999999999</v>
      </c>
      <c r="D4599" s="19">
        <v>8.0454999999999999E-2</v>
      </c>
      <c r="E4599" s="35" cm="1">
        <f t="array" ref="E4599">INDEX('Curva Juros'!$B$7:$B$73,MATCH(C4599,'Curva Juros'!$A$7:$A$73,1)) +
(C4599-INDEX('Curva Juros'!$A$7:$A$73,MATCH(C4599,'Curva Juros'!$A$7:$A$73,1))) *
(INDEX('Curva Juros'!$B$7:$B$73,MATCH(C4599,'Curva Juros'!$A$7:$A$73,1)+1) -
INDEX('Curva Juros'!$B$7:$B$73,MATCH(C4599,'Curva Juros'!$A$7:$A$73,1))) /
(INDEX('Curva Juros'!$A$7:$A$73,MATCH(C4599,'Curva Juros'!$A$7:$A$73,1)+1) -
INDEX('Curva Juros'!$A$7:$A$73,MATCH(C4599,'Curva Juros'!$A$7:$A$73,1)))</f>
        <v>7.6461101587301581</v>
      </c>
      <c r="F4599" s="24">
        <f t="shared" si="71"/>
        <v>3.9938984126984128E-3</v>
      </c>
      <c r="G4599" s="24"/>
    </row>
    <row r="4600" spans="1:7" x14ac:dyDescent="0.25">
      <c r="A4600" s="6" t="s">
        <v>101</v>
      </c>
      <c r="B4600" s="7">
        <v>46059</v>
      </c>
      <c r="C4600" s="8">
        <v>1115.01</v>
      </c>
      <c r="D4600" s="20">
        <v>8.1418000000000004E-2</v>
      </c>
      <c r="E4600" s="35" cm="1">
        <f t="array" ref="E4600">INDEX('Curva Juros'!$B$7:$B$73,MATCH(C4600,'Curva Juros'!$A$7:$A$73,1)) +
(C4600-INDEX('Curva Juros'!$A$7:$A$73,MATCH(C4600,'Curva Juros'!$A$7:$A$73,1))) *
(INDEX('Curva Juros'!$B$7:$B$73,MATCH(C4600,'Curva Juros'!$A$7:$A$73,1)+1) -
INDEX('Curva Juros'!$B$7:$B$73,MATCH(C4600,'Curva Juros'!$A$7:$A$73,1))) /
(INDEX('Curva Juros'!$A$7:$A$73,MATCH(C4600,'Curva Juros'!$A$7:$A$73,1)+1) -
INDEX('Curva Juros'!$A$7:$A$73,MATCH(C4600,'Curva Juros'!$A$7:$A$73,1)))</f>
        <v>7.6467401428571424</v>
      </c>
      <c r="F4600" s="24">
        <f t="shared" si="71"/>
        <v>4.9505985714285855E-3</v>
      </c>
      <c r="G4600" s="24"/>
    </row>
    <row r="4601" spans="1:7" x14ac:dyDescent="0.25">
      <c r="A4601" s="3" t="s">
        <v>101</v>
      </c>
      <c r="B4601" s="4">
        <v>46066</v>
      </c>
      <c r="C4601" s="5">
        <v>1111.68</v>
      </c>
      <c r="D4601" s="19">
        <v>7.8676999999999997E-2</v>
      </c>
      <c r="E4601" s="35" cm="1">
        <f t="array" ref="E4601">INDEX('Curva Juros'!$B$7:$B$73,MATCH(C4601,'Curva Juros'!$A$7:$A$73,1)) +
(C4601-INDEX('Curva Juros'!$A$7:$A$73,MATCH(C4601,'Curva Juros'!$A$7:$A$73,1))) *
(INDEX('Curva Juros'!$B$7:$B$73,MATCH(C4601,'Curva Juros'!$A$7:$A$73,1)+1) -
INDEX('Curva Juros'!$B$7:$B$73,MATCH(C4601,'Curva Juros'!$A$7:$A$73,1))) /
(INDEX('Curva Juros'!$A$7:$A$73,MATCH(C4601,'Curva Juros'!$A$7:$A$73,1)+1) -
INDEX('Curva Juros'!$A$7:$A$73,MATCH(C4601,'Curva Juros'!$A$7:$A$73,1)))</f>
        <v>7.6471154285714285</v>
      </c>
      <c r="F4601" s="24">
        <f t="shared" si="71"/>
        <v>2.2058457142857119E-3</v>
      </c>
      <c r="G4601" s="24"/>
    </row>
    <row r="4602" spans="1:7" x14ac:dyDescent="0.25">
      <c r="A4602" s="6" t="s">
        <v>101</v>
      </c>
      <c r="B4602" s="7">
        <v>46073</v>
      </c>
      <c r="C4602" s="8">
        <v>1108.73</v>
      </c>
      <c r="D4602" s="20">
        <v>7.8595999999999999E-2</v>
      </c>
      <c r="E4602" s="35" cm="1">
        <f t="array" ref="E4602">INDEX('Curva Juros'!$B$7:$B$73,MATCH(C4602,'Curva Juros'!$A$7:$A$73,1)) +
(C4602-INDEX('Curva Juros'!$A$7:$A$73,MATCH(C4602,'Curva Juros'!$A$7:$A$73,1))) *
(INDEX('Curva Juros'!$B$7:$B$73,MATCH(C4602,'Curva Juros'!$A$7:$A$73,1)+1) -
INDEX('Curva Juros'!$B$7:$B$73,MATCH(C4602,'Curva Juros'!$A$7:$A$73,1))) /
(INDEX('Curva Juros'!$A$7:$A$73,MATCH(C4602,'Curva Juros'!$A$7:$A$73,1)+1) -
INDEX('Curva Juros'!$A$7:$A$73,MATCH(C4602,'Curva Juros'!$A$7:$A$73,1)))</f>
        <v>7.6474478888888884</v>
      </c>
      <c r="F4602" s="24">
        <f t="shared" si="71"/>
        <v>2.1215211111111215E-3</v>
      </c>
      <c r="G4602" s="24"/>
    </row>
    <row r="4603" spans="1:7" x14ac:dyDescent="0.25">
      <c r="A4603" s="3" t="s">
        <v>101</v>
      </c>
      <c r="B4603" s="4">
        <v>46080</v>
      </c>
      <c r="C4603" s="5">
        <v>1103.8499999999999</v>
      </c>
      <c r="D4603" s="19">
        <v>7.8393000000000004E-2</v>
      </c>
      <c r="E4603" s="35" cm="1">
        <f t="array" ref="E4603">INDEX('Curva Juros'!$B$7:$B$73,MATCH(C4603,'Curva Juros'!$A$7:$A$73,1)) +
(C4603-INDEX('Curva Juros'!$A$7:$A$73,MATCH(C4603,'Curva Juros'!$A$7:$A$73,1))) *
(INDEX('Curva Juros'!$B$7:$B$73,MATCH(C4603,'Curva Juros'!$A$7:$A$73,1)+1) -
INDEX('Curva Juros'!$B$7:$B$73,MATCH(C4603,'Curva Juros'!$A$7:$A$73,1))) /
(INDEX('Curva Juros'!$A$7:$A$73,MATCH(C4603,'Curva Juros'!$A$7:$A$73,1)+1) -
INDEX('Curva Juros'!$A$7:$A$73,MATCH(C4603,'Curva Juros'!$A$7:$A$73,1)))</f>
        <v>7.6479978571428573</v>
      </c>
      <c r="F4603" s="24">
        <f t="shared" si="71"/>
        <v>1.9130214285714292E-3</v>
      </c>
      <c r="G4603" s="24"/>
    </row>
    <row r="4604" spans="1:7" x14ac:dyDescent="0.25">
      <c r="A4604" s="6" t="s">
        <v>102</v>
      </c>
      <c r="B4604" s="7">
        <v>45835</v>
      </c>
      <c r="C4604" s="8">
        <v>1033.45</v>
      </c>
      <c r="D4604" s="20">
        <v>7.8771999999999995E-2</v>
      </c>
      <c r="E4604" s="35" cm="1">
        <f t="array" ref="E4604">INDEX('Curva Juros'!$B$7:$B$73,MATCH(C4604,'Curva Juros'!$A$7:$A$73,1)) +
(C4604-INDEX('Curva Juros'!$A$7:$A$73,MATCH(C4604,'Curva Juros'!$A$7:$A$73,1))) *
(INDEX('Curva Juros'!$B$7:$B$73,MATCH(C4604,'Curva Juros'!$A$7:$A$73,1)+1) -
INDEX('Curva Juros'!$B$7:$B$73,MATCH(C4604,'Curva Juros'!$A$7:$A$73,1))) /
(INDEX('Curva Juros'!$A$7:$A$73,MATCH(C4604,'Curva Juros'!$A$7:$A$73,1)+1) -
INDEX('Curva Juros'!$A$7:$A$73,MATCH(C4604,'Curva Juros'!$A$7:$A$73,1)))</f>
        <v>7.6559318253968254</v>
      </c>
      <c r="F4604" s="24">
        <f t="shared" si="71"/>
        <v>2.2126817460317444E-3</v>
      </c>
      <c r="G4604" s="24"/>
    </row>
    <row r="4605" spans="1:7" x14ac:dyDescent="0.25">
      <c r="A4605" s="3" t="s">
        <v>102</v>
      </c>
      <c r="B4605" s="4">
        <v>45842</v>
      </c>
      <c r="C4605" s="5">
        <v>1028.98</v>
      </c>
      <c r="D4605" s="19">
        <v>7.7537999999999996E-2</v>
      </c>
      <c r="E4605" s="35" cm="1">
        <f t="array" ref="E4605">INDEX('Curva Juros'!$B$7:$B$73,MATCH(C4605,'Curva Juros'!$A$7:$A$73,1)) +
(C4605-INDEX('Curva Juros'!$A$7:$A$73,MATCH(C4605,'Curva Juros'!$A$7:$A$73,1))) *
(INDEX('Curva Juros'!$B$7:$B$73,MATCH(C4605,'Curva Juros'!$A$7:$A$73,1)+1) -
INDEX('Curva Juros'!$B$7:$B$73,MATCH(C4605,'Curva Juros'!$A$7:$A$73,1))) /
(INDEX('Curva Juros'!$A$7:$A$73,MATCH(C4605,'Curva Juros'!$A$7:$A$73,1)+1) -
INDEX('Curva Juros'!$A$7:$A$73,MATCH(C4605,'Curva Juros'!$A$7:$A$73,1)))</f>
        <v>7.656435587301587</v>
      </c>
      <c r="F4605" s="24">
        <f t="shared" si="71"/>
        <v>9.7364412698412728E-4</v>
      </c>
      <c r="G4605" s="24"/>
    </row>
    <row r="4606" spans="1:7" x14ac:dyDescent="0.25">
      <c r="A4606" s="6" t="s">
        <v>102</v>
      </c>
      <c r="B4606" s="7">
        <v>45849</v>
      </c>
      <c r="C4606" s="8">
        <v>1023.27</v>
      </c>
      <c r="D4606" s="20">
        <v>7.918E-2</v>
      </c>
      <c r="E4606" s="35" cm="1">
        <f t="array" ref="E4606">INDEX('Curva Juros'!$B$7:$B$73,MATCH(C4606,'Curva Juros'!$A$7:$A$73,1)) +
(C4606-INDEX('Curva Juros'!$A$7:$A$73,MATCH(C4606,'Curva Juros'!$A$7:$A$73,1))) *
(INDEX('Curva Juros'!$B$7:$B$73,MATCH(C4606,'Curva Juros'!$A$7:$A$73,1)+1) -
INDEX('Curva Juros'!$B$7:$B$73,MATCH(C4606,'Curva Juros'!$A$7:$A$73,1))) /
(INDEX('Curva Juros'!$A$7:$A$73,MATCH(C4606,'Curva Juros'!$A$7:$A$73,1)+1) -
INDEX('Curva Juros'!$A$7:$A$73,MATCH(C4606,'Curva Juros'!$A$7:$A$73,1)))</f>
        <v>7.6570790952380952</v>
      </c>
      <c r="F4606" s="24">
        <f t="shared" si="71"/>
        <v>2.6092090476190488E-3</v>
      </c>
      <c r="G4606" s="24"/>
    </row>
    <row r="4607" spans="1:7" x14ac:dyDescent="0.25">
      <c r="A4607" s="3" t="s">
        <v>102</v>
      </c>
      <c r="B4607" s="4">
        <v>45856</v>
      </c>
      <c r="C4607" s="5">
        <v>1018.29</v>
      </c>
      <c r="D4607" s="19">
        <v>7.9144999999999993E-2</v>
      </c>
      <c r="E4607" s="35" cm="1">
        <f t="array" ref="E4607">INDEX('Curva Juros'!$B$7:$B$73,MATCH(C4607,'Curva Juros'!$A$7:$A$73,1)) +
(C4607-INDEX('Curva Juros'!$A$7:$A$73,MATCH(C4607,'Curva Juros'!$A$7:$A$73,1))) *
(INDEX('Curva Juros'!$B$7:$B$73,MATCH(C4607,'Curva Juros'!$A$7:$A$73,1)+1) -
INDEX('Curva Juros'!$B$7:$B$73,MATCH(C4607,'Curva Juros'!$A$7:$A$73,1))) /
(INDEX('Curva Juros'!$A$7:$A$73,MATCH(C4607,'Curva Juros'!$A$7:$A$73,1)+1) -
INDEX('Curva Juros'!$A$7:$A$73,MATCH(C4607,'Curva Juros'!$A$7:$A$73,1)))</f>
        <v>7.6576403333333332</v>
      </c>
      <c r="F4607" s="24">
        <f t="shared" si="71"/>
        <v>2.5685966666666588E-3</v>
      </c>
      <c r="G4607" s="24"/>
    </row>
    <row r="4608" spans="1:7" x14ac:dyDescent="0.25">
      <c r="A4608" s="6" t="s">
        <v>102</v>
      </c>
      <c r="B4608" s="7">
        <v>45863</v>
      </c>
      <c r="C4608" s="8">
        <v>1012.92</v>
      </c>
      <c r="D4608" s="20">
        <v>8.0019999999999994E-2</v>
      </c>
      <c r="E4608" s="35" cm="1">
        <f t="array" ref="E4608">INDEX('Curva Juros'!$B$7:$B$73,MATCH(C4608,'Curva Juros'!$A$7:$A$73,1)) +
(C4608-INDEX('Curva Juros'!$A$7:$A$73,MATCH(C4608,'Curva Juros'!$A$7:$A$73,1))) *
(INDEX('Curva Juros'!$B$7:$B$73,MATCH(C4608,'Curva Juros'!$A$7:$A$73,1)+1) -
INDEX('Curva Juros'!$B$7:$B$73,MATCH(C4608,'Curva Juros'!$A$7:$A$73,1))) /
(INDEX('Curva Juros'!$A$7:$A$73,MATCH(C4608,'Curva Juros'!$A$7:$A$73,1)+1) -
INDEX('Curva Juros'!$A$7:$A$73,MATCH(C4608,'Curva Juros'!$A$7:$A$73,1)))</f>
        <v>7.6582455238095237</v>
      </c>
      <c r="F4608" s="24">
        <f t="shared" si="71"/>
        <v>3.4375447619047622E-3</v>
      </c>
      <c r="G4608" s="24"/>
    </row>
    <row r="4609" spans="1:7" x14ac:dyDescent="0.25">
      <c r="A4609" s="3" t="s">
        <v>102</v>
      </c>
      <c r="B4609" s="4">
        <v>45870</v>
      </c>
      <c r="C4609" s="5">
        <v>1007.83</v>
      </c>
      <c r="D4609" s="19">
        <v>8.0225000000000005E-2</v>
      </c>
      <c r="E4609" s="35" cm="1">
        <f t="array" ref="E4609">INDEX('Curva Juros'!$B$7:$B$73,MATCH(C4609,'Curva Juros'!$A$7:$A$73,1)) +
(C4609-INDEX('Curva Juros'!$A$7:$A$73,MATCH(C4609,'Curva Juros'!$A$7:$A$73,1))) *
(INDEX('Curva Juros'!$B$7:$B$73,MATCH(C4609,'Curva Juros'!$A$7:$A$73,1)+1) -
INDEX('Curva Juros'!$B$7:$B$73,MATCH(C4609,'Curva Juros'!$A$7:$A$73,1))) /
(INDEX('Curva Juros'!$A$7:$A$73,MATCH(C4609,'Curva Juros'!$A$7:$A$73,1)+1) -
INDEX('Curva Juros'!$A$7:$A$73,MATCH(C4609,'Curva Juros'!$A$7:$A$73,1)))</f>
        <v>7.6588152460317467</v>
      </c>
      <c r="F4609" s="24">
        <f t="shared" si="71"/>
        <v>3.6368475396825334E-3</v>
      </c>
      <c r="G4609" s="24"/>
    </row>
    <row r="4610" spans="1:7" x14ac:dyDescent="0.25">
      <c r="A4610" s="6" t="s">
        <v>102</v>
      </c>
      <c r="B4610" s="7">
        <v>45877</v>
      </c>
      <c r="C4610" s="8">
        <v>1003.42</v>
      </c>
      <c r="D4610" s="20">
        <v>7.8851000000000004E-2</v>
      </c>
      <c r="E4610" s="35" cm="1">
        <f t="array" ref="E4610">INDEX('Curva Juros'!$B$7:$B$73,MATCH(C4610,'Curva Juros'!$A$7:$A$73,1)) +
(C4610-INDEX('Curva Juros'!$A$7:$A$73,MATCH(C4610,'Curva Juros'!$A$7:$A$73,1))) *
(INDEX('Curva Juros'!$B$7:$B$73,MATCH(C4610,'Curva Juros'!$A$7:$A$73,1)+1) -
INDEX('Curva Juros'!$B$7:$B$73,MATCH(C4610,'Curva Juros'!$A$7:$A$73,1))) /
(INDEX('Curva Juros'!$A$7:$A$73,MATCH(C4610,'Curva Juros'!$A$7:$A$73,1)+1) -
INDEX('Curva Juros'!$A$7:$A$73,MATCH(C4610,'Curva Juros'!$A$7:$A$73,1)))</f>
        <v>7.6592107460317465</v>
      </c>
      <c r="F4610" s="24">
        <f t="shared" si="71"/>
        <v>2.2588925396825332E-3</v>
      </c>
      <c r="G4610" s="24"/>
    </row>
    <row r="4611" spans="1:7" x14ac:dyDescent="0.25">
      <c r="A4611" s="3" t="s">
        <v>102</v>
      </c>
      <c r="B4611" s="4">
        <v>45884</v>
      </c>
      <c r="C4611" s="5">
        <v>998.7</v>
      </c>
      <c r="D4611" s="19">
        <v>7.8194E-2</v>
      </c>
      <c r="E4611" s="35" cm="1">
        <f t="array" ref="E4611">INDEX('Curva Juros'!$B$7:$B$73,MATCH(C4611,'Curva Juros'!$A$7:$A$73,1)) +
(C4611-INDEX('Curva Juros'!$A$7:$A$73,MATCH(C4611,'Curva Juros'!$A$7:$A$73,1))) *
(INDEX('Curva Juros'!$B$7:$B$73,MATCH(C4611,'Curva Juros'!$A$7:$A$73,1)+1) -
INDEX('Curva Juros'!$B$7:$B$73,MATCH(C4611,'Curva Juros'!$A$7:$A$73,1))) /
(INDEX('Curva Juros'!$A$7:$A$73,MATCH(C4611,'Curva Juros'!$A$7:$A$73,1)+1) -
INDEX('Curva Juros'!$A$7:$A$73,MATCH(C4611,'Curva Juros'!$A$7:$A$73,1)))</f>
        <v>7.6596340476190479</v>
      </c>
      <c r="F4611" s="24">
        <f t="shared" ref="F4611:F4674" si="72">D4611-E4611/100</f>
        <v>1.5976595238095248E-3</v>
      </c>
      <c r="G4611" s="24"/>
    </row>
    <row r="4612" spans="1:7" x14ac:dyDescent="0.25">
      <c r="A4612" s="6" t="s">
        <v>102</v>
      </c>
      <c r="B4612" s="7">
        <v>45891</v>
      </c>
      <c r="C4612" s="8">
        <v>993.2</v>
      </c>
      <c r="D4612" s="20">
        <v>7.9364000000000004E-2</v>
      </c>
      <c r="E4612" s="35" cm="1">
        <f t="array" ref="E4612">INDEX('Curva Juros'!$B$7:$B$73,MATCH(C4612,'Curva Juros'!$A$7:$A$73,1)) +
(C4612-INDEX('Curva Juros'!$A$7:$A$73,MATCH(C4612,'Curva Juros'!$A$7:$A$73,1))) *
(INDEX('Curva Juros'!$B$7:$B$73,MATCH(C4612,'Curva Juros'!$A$7:$A$73,1)+1) -
INDEX('Curva Juros'!$B$7:$B$73,MATCH(C4612,'Curva Juros'!$A$7:$A$73,1))) /
(INDEX('Curva Juros'!$A$7:$A$73,MATCH(C4612,'Curva Juros'!$A$7:$A$73,1)+1) -
INDEX('Curva Juros'!$A$7:$A$73,MATCH(C4612,'Curva Juros'!$A$7:$A$73,1)))</f>
        <v>7.6601273015873019</v>
      </c>
      <c r="F4612" s="24">
        <f t="shared" si="72"/>
        <v>2.7627269841269814E-3</v>
      </c>
      <c r="G4612" s="24"/>
    </row>
    <row r="4613" spans="1:7" x14ac:dyDescent="0.25">
      <c r="A4613" s="3" t="s">
        <v>102</v>
      </c>
      <c r="B4613" s="4">
        <v>45898</v>
      </c>
      <c r="C4613" s="5">
        <v>988.72</v>
      </c>
      <c r="D4613" s="19">
        <v>7.8127000000000002E-2</v>
      </c>
      <c r="E4613" s="35" cm="1">
        <f t="array" ref="E4613">INDEX('Curva Juros'!$B$7:$B$73,MATCH(C4613,'Curva Juros'!$A$7:$A$73,1)) +
(C4613-INDEX('Curva Juros'!$A$7:$A$73,MATCH(C4613,'Curva Juros'!$A$7:$A$73,1))) *
(INDEX('Curva Juros'!$B$7:$B$73,MATCH(C4613,'Curva Juros'!$A$7:$A$73,1)+1) -
INDEX('Curva Juros'!$B$7:$B$73,MATCH(C4613,'Curva Juros'!$A$7:$A$73,1))) /
(INDEX('Curva Juros'!$A$7:$A$73,MATCH(C4613,'Curva Juros'!$A$7:$A$73,1)+1) -
INDEX('Curva Juros'!$A$7:$A$73,MATCH(C4613,'Curva Juros'!$A$7:$A$73,1)))</f>
        <v>7.6605290793650793</v>
      </c>
      <c r="F4613" s="24">
        <f t="shared" si="72"/>
        <v>1.5217092063492116E-3</v>
      </c>
      <c r="G4613" s="24"/>
    </row>
    <row r="4614" spans="1:7" x14ac:dyDescent="0.25">
      <c r="A4614" s="6" t="s">
        <v>102</v>
      </c>
      <c r="B4614" s="7">
        <v>45905</v>
      </c>
      <c r="C4614" s="8">
        <v>983.82</v>
      </c>
      <c r="D4614" s="20">
        <v>7.7898999999999996E-2</v>
      </c>
      <c r="E4614" s="35" cm="1">
        <f t="array" ref="E4614">INDEX('Curva Juros'!$B$7:$B$73,MATCH(C4614,'Curva Juros'!$A$7:$A$73,1)) +
(C4614-INDEX('Curva Juros'!$A$7:$A$73,MATCH(C4614,'Curva Juros'!$A$7:$A$73,1))) *
(INDEX('Curva Juros'!$B$7:$B$73,MATCH(C4614,'Curva Juros'!$A$7:$A$73,1)+1) -
INDEX('Curva Juros'!$B$7:$B$73,MATCH(C4614,'Curva Juros'!$A$7:$A$73,1))) /
(INDEX('Curva Juros'!$A$7:$A$73,MATCH(C4614,'Curva Juros'!$A$7:$A$73,1)+1) -
INDEX('Curva Juros'!$A$7:$A$73,MATCH(C4614,'Curva Juros'!$A$7:$A$73,1)))</f>
        <v>7.6609685238095242</v>
      </c>
      <c r="F4614" s="24">
        <f t="shared" si="72"/>
        <v>1.2893147619047474E-3</v>
      </c>
      <c r="G4614" s="24"/>
    </row>
    <row r="4615" spans="1:7" x14ac:dyDescent="0.25">
      <c r="A4615" s="3" t="s">
        <v>102</v>
      </c>
      <c r="B4615" s="4">
        <v>45912</v>
      </c>
      <c r="C4615" s="5">
        <v>979.23</v>
      </c>
      <c r="D4615" s="19">
        <v>7.6950000000000005E-2</v>
      </c>
      <c r="E4615" s="35" cm="1">
        <f t="array" ref="E4615">INDEX('Curva Juros'!$B$7:$B$73,MATCH(C4615,'Curva Juros'!$A$7:$A$73,1)) +
(C4615-INDEX('Curva Juros'!$A$7:$A$73,MATCH(C4615,'Curva Juros'!$A$7:$A$73,1))) *
(INDEX('Curva Juros'!$B$7:$B$73,MATCH(C4615,'Curva Juros'!$A$7:$A$73,1)+1) -
INDEX('Curva Juros'!$B$7:$B$73,MATCH(C4615,'Curva Juros'!$A$7:$A$73,1))) /
(INDEX('Curva Juros'!$A$7:$A$73,MATCH(C4615,'Curva Juros'!$A$7:$A$73,1)+1) -
INDEX('Curva Juros'!$A$7:$A$73,MATCH(C4615,'Curva Juros'!$A$7:$A$73,1)))</f>
        <v>7.6613801666666665</v>
      </c>
      <c r="F4615" s="24">
        <f t="shared" si="72"/>
        <v>3.3619833333334292E-4</v>
      </c>
      <c r="G4615" s="24"/>
    </row>
    <row r="4616" spans="1:7" x14ac:dyDescent="0.25">
      <c r="A4616" s="6" t="s">
        <v>102</v>
      </c>
      <c r="B4616" s="7">
        <v>45919</v>
      </c>
      <c r="C4616" s="8">
        <v>974.23</v>
      </c>
      <c r="D4616" s="20">
        <v>7.6949000000000004E-2</v>
      </c>
      <c r="E4616" s="35" cm="1">
        <f t="array" ref="E4616">INDEX('Curva Juros'!$B$7:$B$73,MATCH(C4616,'Curva Juros'!$A$7:$A$73,1)) +
(C4616-INDEX('Curva Juros'!$A$7:$A$73,MATCH(C4616,'Curva Juros'!$A$7:$A$73,1))) *
(INDEX('Curva Juros'!$B$7:$B$73,MATCH(C4616,'Curva Juros'!$A$7:$A$73,1)+1) -
INDEX('Curva Juros'!$B$7:$B$73,MATCH(C4616,'Curva Juros'!$A$7:$A$73,1))) /
(INDEX('Curva Juros'!$A$7:$A$73,MATCH(C4616,'Curva Juros'!$A$7:$A$73,1)+1) -
INDEX('Curva Juros'!$A$7:$A$73,MATCH(C4616,'Curva Juros'!$A$7:$A$73,1)))</f>
        <v>7.6618285793650793</v>
      </c>
      <c r="F4616" s="24">
        <f t="shared" si="72"/>
        <v>3.3071420634921134E-4</v>
      </c>
      <c r="G4616" s="24"/>
    </row>
    <row r="4617" spans="1:7" x14ac:dyDescent="0.25">
      <c r="A4617" s="3" t="s">
        <v>102</v>
      </c>
      <c r="B4617" s="4">
        <v>45926</v>
      </c>
      <c r="C4617" s="5">
        <v>969.55</v>
      </c>
      <c r="D4617" s="19">
        <v>7.6185000000000003E-2</v>
      </c>
      <c r="E4617" s="35" cm="1">
        <f t="array" ref="E4617">INDEX('Curva Juros'!$B$7:$B$73,MATCH(C4617,'Curva Juros'!$A$7:$A$73,1)) +
(C4617-INDEX('Curva Juros'!$A$7:$A$73,MATCH(C4617,'Curva Juros'!$A$7:$A$73,1))) *
(INDEX('Curva Juros'!$B$7:$B$73,MATCH(C4617,'Curva Juros'!$A$7:$A$73,1)+1) -
INDEX('Curva Juros'!$B$7:$B$73,MATCH(C4617,'Curva Juros'!$A$7:$A$73,1))) /
(INDEX('Curva Juros'!$A$7:$A$73,MATCH(C4617,'Curva Juros'!$A$7:$A$73,1)+1) -
INDEX('Curva Juros'!$A$7:$A$73,MATCH(C4617,'Curva Juros'!$A$7:$A$73,1)))</f>
        <v>7.6622482936507934</v>
      </c>
      <c r="F4617" s="24">
        <f t="shared" si="72"/>
        <v>-4.3748293650792969E-4</v>
      </c>
      <c r="G4617" s="24"/>
    </row>
    <row r="4618" spans="1:7" x14ac:dyDescent="0.25">
      <c r="A4618" s="6" t="s">
        <v>102</v>
      </c>
      <c r="B4618" s="7">
        <v>45933</v>
      </c>
      <c r="C4618" s="8">
        <v>964.22</v>
      </c>
      <c r="D4618" s="20">
        <v>7.6960000000000001E-2</v>
      </c>
      <c r="E4618" s="35" cm="1">
        <f t="array" ref="E4618">INDEX('Curva Juros'!$B$7:$B$73,MATCH(C4618,'Curva Juros'!$A$7:$A$73,1)) +
(C4618-INDEX('Curva Juros'!$A$7:$A$73,MATCH(C4618,'Curva Juros'!$A$7:$A$73,1))) *
(INDEX('Curva Juros'!$B$7:$B$73,MATCH(C4618,'Curva Juros'!$A$7:$A$73,1)+1) -
INDEX('Curva Juros'!$B$7:$B$73,MATCH(C4618,'Curva Juros'!$A$7:$A$73,1))) /
(INDEX('Curva Juros'!$A$7:$A$73,MATCH(C4618,'Curva Juros'!$A$7:$A$73,1)+1) -
INDEX('Curva Juros'!$A$7:$A$73,MATCH(C4618,'Curva Juros'!$A$7:$A$73,1)))</f>
        <v>7.6627263015873019</v>
      </c>
      <c r="F4618" s="24">
        <f t="shared" si="72"/>
        <v>3.327369841269745E-4</v>
      </c>
      <c r="G4618" s="24"/>
    </row>
    <row r="4619" spans="1:7" x14ac:dyDescent="0.25">
      <c r="A4619" s="3" t="s">
        <v>102</v>
      </c>
      <c r="B4619" s="4">
        <v>45940</v>
      </c>
      <c r="C4619" s="5">
        <v>959.3</v>
      </c>
      <c r="D4619" s="19">
        <v>7.6779E-2</v>
      </c>
      <c r="E4619" s="35" cm="1">
        <f t="array" ref="E4619">INDEX('Curva Juros'!$B$7:$B$73,MATCH(C4619,'Curva Juros'!$A$7:$A$73,1)) +
(C4619-INDEX('Curva Juros'!$A$7:$A$73,MATCH(C4619,'Curva Juros'!$A$7:$A$73,1))) *
(INDEX('Curva Juros'!$B$7:$B$73,MATCH(C4619,'Curva Juros'!$A$7:$A$73,1)+1) -
INDEX('Curva Juros'!$B$7:$B$73,MATCH(C4619,'Curva Juros'!$A$7:$A$73,1))) /
(INDEX('Curva Juros'!$A$7:$A$73,MATCH(C4619,'Curva Juros'!$A$7:$A$73,1)+1) -
INDEX('Curva Juros'!$A$7:$A$73,MATCH(C4619,'Curva Juros'!$A$7:$A$73,1)))</f>
        <v>7.6631675396825401</v>
      </c>
      <c r="F4619" s="24">
        <f t="shared" si="72"/>
        <v>1.4732460317459783E-4</v>
      </c>
      <c r="G4619" s="24"/>
    </row>
    <row r="4620" spans="1:7" x14ac:dyDescent="0.25">
      <c r="A4620" s="6" t="s">
        <v>102</v>
      </c>
      <c r="B4620" s="7">
        <v>45947</v>
      </c>
      <c r="C4620" s="8">
        <v>954.2</v>
      </c>
      <c r="D4620" s="20">
        <v>7.7001E-2</v>
      </c>
      <c r="E4620" s="35" cm="1">
        <f t="array" ref="E4620">INDEX('Curva Juros'!$B$7:$B$73,MATCH(C4620,'Curva Juros'!$A$7:$A$73,1)) +
(C4620-INDEX('Curva Juros'!$A$7:$A$73,MATCH(C4620,'Curva Juros'!$A$7:$A$73,1))) *
(INDEX('Curva Juros'!$B$7:$B$73,MATCH(C4620,'Curva Juros'!$A$7:$A$73,1)+1) -
INDEX('Curva Juros'!$B$7:$B$73,MATCH(C4620,'Curva Juros'!$A$7:$A$73,1))) /
(INDEX('Curva Juros'!$A$7:$A$73,MATCH(C4620,'Curva Juros'!$A$7:$A$73,1)+1) -
INDEX('Curva Juros'!$A$7:$A$73,MATCH(C4620,'Curva Juros'!$A$7:$A$73,1)))</f>
        <v>7.6636249206349207</v>
      </c>
      <c r="F4620" s="24">
        <f t="shared" si="72"/>
        <v>3.6475079365079488E-4</v>
      </c>
      <c r="G4620" s="24"/>
    </row>
    <row r="4621" spans="1:7" x14ac:dyDescent="0.25">
      <c r="A4621" s="3" t="s">
        <v>102</v>
      </c>
      <c r="B4621" s="4">
        <v>45954</v>
      </c>
      <c r="C4621" s="5">
        <v>949.15</v>
      </c>
      <c r="D4621" s="19">
        <v>7.7127000000000001E-2</v>
      </c>
      <c r="E4621" s="35" cm="1">
        <f t="array" ref="E4621">INDEX('Curva Juros'!$B$7:$B$73,MATCH(C4621,'Curva Juros'!$A$7:$A$73,1)) +
(C4621-INDEX('Curva Juros'!$A$7:$A$73,MATCH(C4621,'Curva Juros'!$A$7:$A$73,1))) *
(INDEX('Curva Juros'!$B$7:$B$73,MATCH(C4621,'Curva Juros'!$A$7:$A$73,1)+1) -
INDEX('Curva Juros'!$B$7:$B$73,MATCH(C4621,'Curva Juros'!$A$7:$A$73,1))) /
(INDEX('Curva Juros'!$A$7:$A$73,MATCH(C4621,'Curva Juros'!$A$7:$A$73,1)+1) -
INDEX('Curva Juros'!$A$7:$A$73,MATCH(C4621,'Curva Juros'!$A$7:$A$73,1)))</f>
        <v>7.6640778174603179</v>
      </c>
      <c r="F4621" s="24">
        <f t="shared" si="72"/>
        <v>4.8622182539681535E-4</v>
      </c>
      <c r="G4621" s="24"/>
    </row>
    <row r="4622" spans="1:7" x14ac:dyDescent="0.25">
      <c r="A4622" s="6" t="s">
        <v>102</v>
      </c>
      <c r="B4622" s="7">
        <v>45961</v>
      </c>
      <c r="C4622" s="8">
        <v>943.67</v>
      </c>
      <c r="D4622" s="20">
        <v>7.8252000000000002E-2</v>
      </c>
      <c r="E4622" s="35" cm="1">
        <f t="array" ref="E4622">INDEX('Curva Juros'!$B$7:$B$73,MATCH(C4622,'Curva Juros'!$A$7:$A$73,1)) +
(C4622-INDEX('Curva Juros'!$A$7:$A$73,MATCH(C4622,'Curva Juros'!$A$7:$A$73,1))) *
(INDEX('Curva Juros'!$B$7:$B$73,MATCH(C4622,'Curva Juros'!$A$7:$A$73,1)+1) -
INDEX('Curva Juros'!$B$7:$B$73,MATCH(C4622,'Curva Juros'!$A$7:$A$73,1))) /
(INDEX('Curva Juros'!$A$7:$A$73,MATCH(C4622,'Curva Juros'!$A$7:$A$73,1)+1) -
INDEX('Curva Juros'!$A$7:$A$73,MATCH(C4622,'Curva Juros'!$A$7:$A$73,1)))</f>
        <v>7.6645692777777779</v>
      </c>
      <c r="F4622" s="24">
        <f t="shared" si="72"/>
        <v>1.606307222222228E-3</v>
      </c>
      <c r="G4622" s="24"/>
    </row>
    <row r="4623" spans="1:7" x14ac:dyDescent="0.25">
      <c r="A4623" s="3" t="s">
        <v>102</v>
      </c>
      <c r="B4623" s="4">
        <v>45968</v>
      </c>
      <c r="C4623" s="5">
        <v>938.64</v>
      </c>
      <c r="D4623" s="19">
        <v>7.8313999999999995E-2</v>
      </c>
      <c r="E4623" s="35" cm="1">
        <f t="array" ref="E4623">INDEX('Curva Juros'!$B$7:$B$73,MATCH(C4623,'Curva Juros'!$A$7:$A$73,1)) +
(C4623-INDEX('Curva Juros'!$A$7:$A$73,MATCH(C4623,'Curva Juros'!$A$7:$A$73,1))) *
(INDEX('Curva Juros'!$B$7:$B$73,MATCH(C4623,'Curva Juros'!$A$7:$A$73,1)+1) -
INDEX('Curva Juros'!$B$7:$B$73,MATCH(C4623,'Curva Juros'!$A$7:$A$73,1))) /
(INDEX('Curva Juros'!$A$7:$A$73,MATCH(C4623,'Curva Juros'!$A$7:$A$73,1)+1) -
INDEX('Curva Juros'!$A$7:$A$73,MATCH(C4623,'Curva Juros'!$A$7:$A$73,1)))</f>
        <v>7.6650203809523809</v>
      </c>
      <c r="F4623" s="24">
        <f t="shared" si="72"/>
        <v>1.6637961904761855E-3</v>
      </c>
      <c r="G4623" s="24"/>
    </row>
    <row r="4624" spans="1:7" x14ac:dyDescent="0.25">
      <c r="A4624" s="6" t="s">
        <v>102</v>
      </c>
      <c r="B4624" s="7">
        <v>45975</v>
      </c>
      <c r="C4624" s="8">
        <v>934.1</v>
      </c>
      <c r="D4624" s="20">
        <v>7.7240000000000003E-2</v>
      </c>
      <c r="E4624" s="35" cm="1">
        <f t="array" ref="E4624">INDEX('Curva Juros'!$B$7:$B$73,MATCH(C4624,'Curva Juros'!$A$7:$A$73,1)) +
(C4624-INDEX('Curva Juros'!$A$7:$A$73,MATCH(C4624,'Curva Juros'!$A$7:$A$73,1))) *
(INDEX('Curva Juros'!$B$7:$B$73,MATCH(C4624,'Curva Juros'!$A$7:$A$73,1)+1) -
INDEX('Curva Juros'!$B$7:$B$73,MATCH(C4624,'Curva Juros'!$A$7:$A$73,1))) /
(INDEX('Curva Juros'!$A$7:$A$73,MATCH(C4624,'Curva Juros'!$A$7:$A$73,1)+1) -
INDEX('Curva Juros'!$A$7:$A$73,MATCH(C4624,'Curva Juros'!$A$7:$A$73,1)))</f>
        <v>7.6654275396825398</v>
      </c>
      <c r="F4624" s="24">
        <f t="shared" si="72"/>
        <v>5.8572460317460329E-4</v>
      </c>
      <c r="G4624" s="24"/>
    </row>
    <row r="4625" spans="1:7" x14ac:dyDescent="0.25">
      <c r="A4625" s="3" t="s">
        <v>102</v>
      </c>
      <c r="B4625" s="4">
        <v>45982</v>
      </c>
      <c r="C4625" s="5">
        <v>965.18</v>
      </c>
      <c r="D4625" s="19">
        <v>7.7191999999999997E-2</v>
      </c>
      <c r="E4625" s="35" cm="1">
        <f t="array" ref="E4625">INDEX('Curva Juros'!$B$7:$B$73,MATCH(C4625,'Curva Juros'!$A$7:$A$73,1)) +
(C4625-INDEX('Curva Juros'!$A$7:$A$73,MATCH(C4625,'Curva Juros'!$A$7:$A$73,1))) *
(INDEX('Curva Juros'!$B$7:$B$73,MATCH(C4625,'Curva Juros'!$A$7:$A$73,1)+1) -
INDEX('Curva Juros'!$B$7:$B$73,MATCH(C4625,'Curva Juros'!$A$7:$A$73,1))) /
(INDEX('Curva Juros'!$A$7:$A$73,MATCH(C4625,'Curva Juros'!$A$7:$A$73,1)+1) -
INDEX('Curva Juros'!$A$7:$A$73,MATCH(C4625,'Curva Juros'!$A$7:$A$73,1)))</f>
        <v>7.6626402063492067</v>
      </c>
      <c r="F4625" s="24">
        <f t="shared" si="72"/>
        <v>5.6559793650792778E-4</v>
      </c>
      <c r="G4625" s="24"/>
    </row>
    <row r="4626" spans="1:7" x14ac:dyDescent="0.25">
      <c r="A4626" s="6" t="s">
        <v>102</v>
      </c>
      <c r="B4626" s="7">
        <v>45989</v>
      </c>
      <c r="C4626" s="8">
        <v>960.25</v>
      </c>
      <c r="D4626" s="20">
        <v>7.6977000000000004E-2</v>
      </c>
      <c r="E4626" s="35" cm="1">
        <f t="array" ref="E4626">INDEX('Curva Juros'!$B$7:$B$73,MATCH(C4626,'Curva Juros'!$A$7:$A$73,1)) +
(C4626-INDEX('Curva Juros'!$A$7:$A$73,MATCH(C4626,'Curva Juros'!$A$7:$A$73,1))) *
(INDEX('Curva Juros'!$B$7:$B$73,MATCH(C4626,'Curva Juros'!$A$7:$A$73,1)+1) -
INDEX('Curva Juros'!$B$7:$B$73,MATCH(C4626,'Curva Juros'!$A$7:$A$73,1))) /
(INDEX('Curva Juros'!$A$7:$A$73,MATCH(C4626,'Curva Juros'!$A$7:$A$73,1)+1) -
INDEX('Curva Juros'!$A$7:$A$73,MATCH(C4626,'Curva Juros'!$A$7:$A$73,1)))</f>
        <v>7.663082341269841</v>
      </c>
      <c r="F4626" s="24">
        <f t="shared" si="72"/>
        <v>3.4617658730159984E-4</v>
      </c>
      <c r="G4626" s="24"/>
    </row>
    <row r="4627" spans="1:7" x14ac:dyDescent="0.25">
      <c r="A4627" s="3" t="s">
        <v>102</v>
      </c>
      <c r="B4627" s="4">
        <v>45996</v>
      </c>
      <c r="C4627" s="5">
        <v>954.99</v>
      </c>
      <c r="D4627" s="19">
        <v>7.7789999999999998E-2</v>
      </c>
      <c r="E4627" s="35" cm="1">
        <f t="array" ref="E4627">INDEX('Curva Juros'!$B$7:$B$73,MATCH(C4627,'Curva Juros'!$A$7:$A$73,1)) +
(C4627-INDEX('Curva Juros'!$A$7:$A$73,MATCH(C4627,'Curva Juros'!$A$7:$A$73,1))) *
(INDEX('Curva Juros'!$B$7:$B$73,MATCH(C4627,'Curva Juros'!$A$7:$A$73,1)+1) -
INDEX('Curva Juros'!$B$7:$B$73,MATCH(C4627,'Curva Juros'!$A$7:$A$73,1))) /
(INDEX('Curva Juros'!$A$7:$A$73,MATCH(C4627,'Curva Juros'!$A$7:$A$73,1)+1) -
INDEX('Curva Juros'!$A$7:$A$73,MATCH(C4627,'Curva Juros'!$A$7:$A$73,1)))</f>
        <v>7.663554071428571</v>
      </c>
      <c r="F4627" s="24">
        <f t="shared" si="72"/>
        <v>1.1544592857142821E-3</v>
      </c>
      <c r="G4627" s="24"/>
    </row>
    <row r="4628" spans="1:7" x14ac:dyDescent="0.25">
      <c r="A4628" s="6" t="s">
        <v>102</v>
      </c>
      <c r="B4628" s="7">
        <v>46003</v>
      </c>
      <c r="C4628" s="8">
        <v>949.73</v>
      </c>
      <c r="D4628" s="20">
        <v>7.8597E-2</v>
      </c>
      <c r="E4628" s="35" cm="1">
        <f t="array" ref="E4628">INDEX('Curva Juros'!$B$7:$B$73,MATCH(C4628,'Curva Juros'!$A$7:$A$73,1)) +
(C4628-INDEX('Curva Juros'!$A$7:$A$73,MATCH(C4628,'Curva Juros'!$A$7:$A$73,1))) *
(INDEX('Curva Juros'!$B$7:$B$73,MATCH(C4628,'Curva Juros'!$A$7:$A$73,1)+1) -
INDEX('Curva Juros'!$B$7:$B$73,MATCH(C4628,'Curva Juros'!$A$7:$A$73,1))) /
(INDEX('Curva Juros'!$A$7:$A$73,MATCH(C4628,'Curva Juros'!$A$7:$A$73,1)+1) -
INDEX('Curva Juros'!$A$7:$A$73,MATCH(C4628,'Curva Juros'!$A$7:$A$73,1)))</f>
        <v>7.664025801587302</v>
      </c>
      <c r="F4628" s="24">
        <f t="shared" si="72"/>
        <v>1.9567419841269862E-3</v>
      </c>
      <c r="G4628" s="24"/>
    </row>
    <row r="4629" spans="1:7" x14ac:dyDescent="0.25">
      <c r="A4629" s="3" t="s">
        <v>102</v>
      </c>
      <c r="B4629" s="4">
        <v>46010</v>
      </c>
      <c r="C4629" s="5">
        <v>944.61</v>
      </c>
      <c r="D4629" s="19">
        <v>7.8964000000000006E-2</v>
      </c>
      <c r="E4629" s="35" cm="1">
        <f t="array" ref="E4629">INDEX('Curva Juros'!$B$7:$B$73,MATCH(C4629,'Curva Juros'!$A$7:$A$73,1)) +
(C4629-INDEX('Curva Juros'!$A$7:$A$73,MATCH(C4629,'Curva Juros'!$A$7:$A$73,1))) *
(INDEX('Curva Juros'!$B$7:$B$73,MATCH(C4629,'Curva Juros'!$A$7:$A$73,1)+1) -
INDEX('Curva Juros'!$B$7:$B$73,MATCH(C4629,'Curva Juros'!$A$7:$A$73,1))) /
(INDEX('Curva Juros'!$A$7:$A$73,MATCH(C4629,'Curva Juros'!$A$7:$A$73,1)+1) -
INDEX('Curva Juros'!$A$7:$A$73,MATCH(C4629,'Curva Juros'!$A$7:$A$73,1)))</f>
        <v>7.6644849761904759</v>
      </c>
      <c r="F4629" s="24">
        <f t="shared" si="72"/>
        <v>2.3191502380952439E-3</v>
      </c>
      <c r="G4629" s="24"/>
    </row>
    <row r="4630" spans="1:7" x14ac:dyDescent="0.25">
      <c r="A4630" s="6" t="s">
        <v>102</v>
      </c>
      <c r="B4630" s="7">
        <v>46017</v>
      </c>
      <c r="C4630" s="8">
        <v>940.78</v>
      </c>
      <c r="D4630" s="20">
        <v>7.8432000000000002E-2</v>
      </c>
      <c r="E4630" s="35" cm="1">
        <f t="array" ref="E4630">INDEX('Curva Juros'!$B$7:$B$73,MATCH(C4630,'Curva Juros'!$A$7:$A$73,1)) +
(C4630-INDEX('Curva Juros'!$A$7:$A$73,MATCH(C4630,'Curva Juros'!$A$7:$A$73,1))) *
(INDEX('Curva Juros'!$B$7:$B$73,MATCH(C4630,'Curva Juros'!$A$7:$A$73,1)+1) -
INDEX('Curva Juros'!$B$7:$B$73,MATCH(C4630,'Curva Juros'!$A$7:$A$73,1))) /
(INDEX('Curva Juros'!$A$7:$A$73,MATCH(C4630,'Curva Juros'!$A$7:$A$73,1)+1) -
INDEX('Curva Juros'!$A$7:$A$73,MATCH(C4630,'Curva Juros'!$A$7:$A$73,1)))</f>
        <v>7.6648284603174606</v>
      </c>
      <c r="F4630" s="24">
        <f t="shared" si="72"/>
        <v>1.7837153968253971E-3</v>
      </c>
      <c r="G4630" s="24"/>
    </row>
    <row r="4631" spans="1:7" x14ac:dyDescent="0.25">
      <c r="A4631" s="3" t="s">
        <v>102</v>
      </c>
      <c r="B4631" s="4">
        <v>46024</v>
      </c>
      <c r="C4631" s="5">
        <v>936.8</v>
      </c>
      <c r="D4631" s="19">
        <v>7.8383999999999995E-2</v>
      </c>
      <c r="E4631" s="35" cm="1">
        <f t="array" ref="E4631">INDEX('Curva Juros'!$B$7:$B$73,MATCH(C4631,'Curva Juros'!$A$7:$A$73,1)) +
(C4631-INDEX('Curva Juros'!$A$7:$A$73,MATCH(C4631,'Curva Juros'!$A$7:$A$73,1))) *
(INDEX('Curva Juros'!$B$7:$B$73,MATCH(C4631,'Curva Juros'!$A$7:$A$73,1)+1) -
INDEX('Curva Juros'!$B$7:$B$73,MATCH(C4631,'Curva Juros'!$A$7:$A$73,1))) /
(INDEX('Curva Juros'!$A$7:$A$73,MATCH(C4631,'Curva Juros'!$A$7:$A$73,1)+1) -
INDEX('Curva Juros'!$A$7:$A$73,MATCH(C4631,'Curva Juros'!$A$7:$A$73,1)))</f>
        <v>7.6651853968253967</v>
      </c>
      <c r="F4631" s="24">
        <f t="shared" si="72"/>
        <v>1.7321460317460263E-3</v>
      </c>
      <c r="G4631" s="24"/>
    </row>
    <row r="4632" spans="1:7" x14ac:dyDescent="0.25">
      <c r="A4632" s="6" t="s">
        <v>102</v>
      </c>
      <c r="B4632" s="7">
        <v>46031</v>
      </c>
      <c r="C4632" s="8">
        <v>931.63</v>
      </c>
      <c r="D4632" s="20">
        <v>7.8920000000000004E-2</v>
      </c>
      <c r="E4632" s="35" cm="1">
        <f t="array" ref="E4632">INDEX('Curva Juros'!$B$7:$B$73,MATCH(C4632,'Curva Juros'!$A$7:$A$73,1)) +
(C4632-INDEX('Curva Juros'!$A$7:$A$73,MATCH(C4632,'Curva Juros'!$A$7:$A$73,1))) *
(INDEX('Curva Juros'!$B$7:$B$73,MATCH(C4632,'Curva Juros'!$A$7:$A$73,1)+1) -
INDEX('Curva Juros'!$B$7:$B$73,MATCH(C4632,'Curva Juros'!$A$7:$A$73,1))) /
(INDEX('Curva Juros'!$A$7:$A$73,MATCH(C4632,'Curva Juros'!$A$7:$A$73,1)+1) -
INDEX('Curva Juros'!$A$7:$A$73,MATCH(C4632,'Curva Juros'!$A$7:$A$73,1)))</f>
        <v>7.6656490555555559</v>
      </c>
      <c r="F4632" s="24">
        <f t="shared" si="72"/>
        <v>2.2635094444444503E-3</v>
      </c>
      <c r="G4632" s="24"/>
    </row>
    <row r="4633" spans="1:7" x14ac:dyDescent="0.25">
      <c r="A4633" s="3" t="s">
        <v>102</v>
      </c>
      <c r="B4633" s="4">
        <v>46038</v>
      </c>
      <c r="C4633" s="5">
        <v>926.27</v>
      </c>
      <c r="D4633" s="19">
        <v>8.0035999999999996E-2</v>
      </c>
      <c r="E4633" s="35" cm="1">
        <f t="array" ref="E4633">INDEX('Curva Juros'!$B$7:$B$73,MATCH(C4633,'Curva Juros'!$A$7:$A$73,1)) +
(C4633-INDEX('Curva Juros'!$A$7:$A$73,MATCH(C4633,'Curva Juros'!$A$7:$A$73,1))) *
(INDEX('Curva Juros'!$B$7:$B$73,MATCH(C4633,'Curva Juros'!$A$7:$A$73,1)+1) -
INDEX('Curva Juros'!$B$7:$B$73,MATCH(C4633,'Curva Juros'!$A$7:$A$73,1))) /
(INDEX('Curva Juros'!$A$7:$A$73,MATCH(C4633,'Curva Juros'!$A$7:$A$73,1)+1) -
INDEX('Curva Juros'!$A$7:$A$73,MATCH(C4633,'Curva Juros'!$A$7:$A$73,1)))</f>
        <v>7.6661297539682538</v>
      </c>
      <c r="F4633" s="24">
        <f t="shared" si="72"/>
        <v>3.374702460317458E-3</v>
      </c>
      <c r="G4633" s="24"/>
    </row>
    <row r="4634" spans="1:7" x14ac:dyDescent="0.25">
      <c r="A4634" s="6" t="s">
        <v>102</v>
      </c>
      <c r="B4634" s="7">
        <v>46045</v>
      </c>
      <c r="C4634" s="8">
        <v>920.6</v>
      </c>
      <c r="D4634" s="20">
        <v>8.2161999999999999E-2</v>
      </c>
      <c r="E4634" s="35" cm="1">
        <f t="array" ref="E4634">INDEX('Curva Juros'!$B$7:$B$73,MATCH(C4634,'Curva Juros'!$A$7:$A$73,1)) +
(C4634-INDEX('Curva Juros'!$A$7:$A$73,MATCH(C4634,'Curva Juros'!$A$7:$A$73,1))) *
(INDEX('Curva Juros'!$B$7:$B$73,MATCH(C4634,'Curva Juros'!$A$7:$A$73,1)+1) -
INDEX('Curva Juros'!$B$7:$B$73,MATCH(C4634,'Curva Juros'!$A$7:$A$73,1))) /
(INDEX('Curva Juros'!$A$7:$A$73,MATCH(C4634,'Curva Juros'!$A$7:$A$73,1)+1) -
INDEX('Curva Juros'!$A$7:$A$73,MATCH(C4634,'Curva Juros'!$A$7:$A$73,1)))</f>
        <v>7.6666382539682543</v>
      </c>
      <c r="F4634" s="24">
        <f t="shared" si="72"/>
        <v>5.495617460317459E-3</v>
      </c>
      <c r="G4634" s="24"/>
    </row>
    <row r="4635" spans="1:7" x14ac:dyDescent="0.25">
      <c r="A4635" s="3" t="s">
        <v>102</v>
      </c>
      <c r="B4635" s="4">
        <v>46052</v>
      </c>
      <c r="C4635" s="5">
        <v>916.38</v>
      </c>
      <c r="D4635" s="19">
        <v>7.9689999999999997E-2</v>
      </c>
      <c r="E4635" s="35" cm="1">
        <f t="array" ref="E4635">INDEX('Curva Juros'!$B$7:$B$73,MATCH(C4635,'Curva Juros'!$A$7:$A$73,1)) +
(C4635-INDEX('Curva Juros'!$A$7:$A$73,MATCH(C4635,'Curva Juros'!$A$7:$A$73,1))) *
(INDEX('Curva Juros'!$B$7:$B$73,MATCH(C4635,'Curva Juros'!$A$7:$A$73,1)+1) -
INDEX('Curva Juros'!$B$7:$B$73,MATCH(C4635,'Curva Juros'!$A$7:$A$73,1))) /
(INDEX('Curva Juros'!$A$7:$A$73,MATCH(C4635,'Curva Juros'!$A$7:$A$73,1)+1) -
INDEX('Curva Juros'!$A$7:$A$73,MATCH(C4635,'Curva Juros'!$A$7:$A$73,1)))</f>
        <v>7.6670167142857144</v>
      </c>
      <c r="F4635" s="24">
        <f t="shared" si="72"/>
        <v>3.0198328571428568E-3</v>
      </c>
      <c r="G4635" s="24"/>
    </row>
    <row r="4636" spans="1:7" x14ac:dyDescent="0.25">
      <c r="A4636" s="6" t="s">
        <v>102</v>
      </c>
      <c r="B4636" s="7">
        <v>46059</v>
      </c>
      <c r="C4636" s="8">
        <v>911.05</v>
      </c>
      <c r="D4636" s="20">
        <v>8.0739000000000005E-2</v>
      </c>
      <c r="E4636" s="35" cm="1">
        <f t="array" ref="E4636">INDEX('Curva Juros'!$B$7:$B$73,MATCH(C4636,'Curva Juros'!$A$7:$A$73,1)) +
(C4636-INDEX('Curva Juros'!$A$7:$A$73,MATCH(C4636,'Curva Juros'!$A$7:$A$73,1))) *
(INDEX('Curva Juros'!$B$7:$B$73,MATCH(C4636,'Curva Juros'!$A$7:$A$73,1)+1) -
INDEX('Curva Juros'!$B$7:$B$73,MATCH(C4636,'Curva Juros'!$A$7:$A$73,1))) /
(INDEX('Curva Juros'!$A$7:$A$73,MATCH(C4636,'Curva Juros'!$A$7:$A$73,1)+1) -
INDEX('Curva Juros'!$A$7:$A$73,MATCH(C4636,'Curva Juros'!$A$7:$A$73,1)))</f>
        <v>7.6674947222222221</v>
      </c>
      <c r="F4636" s="24">
        <f t="shared" si="72"/>
        <v>4.0640527777777852E-3</v>
      </c>
      <c r="G4636" s="24"/>
    </row>
    <row r="4637" spans="1:7" x14ac:dyDescent="0.25">
      <c r="A4637" s="3" t="s">
        <v>102</v>
      </c>
      <c r="B4637" s="4">
        <v>46066</v>
      </c>
      <c r="C4637" s="5">
        <v>906.34</v>
      </c>
      <c r="D4637" s="19">
        <v>7.9812999999999995E-2</v>
      </c>
      <c r="E4637" s="35" cm="1">
        <f t="array" ref="E4637">INDEX('Curva Juros'!$B$7:$B$73,MATCH(C4637,'Curva Juros'!$A$7:$A$73,1)) +
(C4637-INDEX('Curva Juros'!$A$7:$A$73,MATCH(C4637,'Curva Juros'!$A$7:$A$73,1))) *
(INDEX('Curva Juros'!$B$7:$B$73,MATCH(C4637,'Curva Juros'!$A$7:$A$73,1)+1) -
INDEX('Curva Juros'!$B$7:$B$73,MATCH(C4637,'Curva Juros'!$A$7:$A$73,1))) /
(INDEX('Curva Juros'!$A$7:$A$73,MATCH(C4637,'Curva Juros'!$A$7:$A$73,1)+1) -
INDEX('Curva Juros'!$A$7:$A$73,MATCH(C4637,'Curva Juros'!$A$7:$A$73,1)))</f>
        <v>7.6679171269841264</v>
      </c>
      <c r="F4637" s="24">
        <f t="shared" si="72"/>
        <v>3.1338287301587303E-3</v>
      </c>
      <c r="G4637" s="24"/>
    </row>
    <row r="4638" spans="1:7" x14ac:dyDescent="0.25">
      <c r="A4638" s="6" t="s">
        <v>102</v>
      </c>
      <c r="B4638" s="7">
        <v>46073</v>
      </c>
      <c r="C4638" s="8">
        <v>903.37</v>
      </c>
      <c r="D4638" s="20">
        <v>7.9718999999999998E-2</v>
      </c>
      <c r="E4638" s="35" cm="1">
        <f t="array" ref="E4638">INDEX('Curva Juros'!$B$7:$B$73,MATCH(C4638,'Curva Juros'!$A$7:$A$73,1)) +
(C4638-INDEX('Curva Juros'!$A$7:$A$73,MATCH(C4638,'Curva Juros'!$A$7:$A$73,1))) *
(INDEX('Curva Juros'!$B$7:$B$73,MATCH(C4638,'Curva Juros'!$A$7:$A$73,1)+1) -
INDEX('Curva Juros'!$B$7:$B$73,MATCH(C4638,'Curva Juros'!$A$7:$A$73,1))) /
(INDEX('Curva Juros'!$A$7:$A$73,MATCH(C4638,'Curva Juros'!$A$7:$A$73,1)+1) -
INDEX('Curva Juros'!$A$7:$A$73,MATCH(C4638,'Curva Juros'!$A$7:$A$73,1)))</f>
        <v>7.6681834841269838</v>
      </c>
      <c r="F4638" s="24">
        <f t="shared" si="72"/>
        <v>3.0371651587301624E-3</v>
      </c>
      <c r="G4638" s="24"/>
    </row>
    <row r="4639" spans="1:7" x14ac:dyDescent="0.25">
      <c r="A4639" s="3" t="s">
        <v>102</v>
      </c>
      <c r="B4639" s="4">
        <v>46080</v>
      </c>
      <c r="C4639" s="5">
        <v>898.43</v>
      </c>
      <c r="D4639" s="19">
        <v>7.9537999999999998E-2</v>
      </c>
      <c r="E4639" s="35" cm="1">
        <f t="array" ref="E4639">INDEX('Curva Juros'!$B$7:$B$73,MATCH(C4639,'Curva Juros'!$A$7:$A$73,1)) +
(C4639-INDEX('Curva Juros'!$A$7:$A$73,MATCH(C4639,'Curva Juros'!$A$7:$A$73,1))) *
(INDEX('Curva Juros'!$B$7:$B$73,MATCH(C4639,'Curva Juros'!$A$7:$A$73,1)+1) -
INDEX('Curva Juros'!$B$7:$B$73,MATCH(C4639,'Curva Juros'!$A$7:$A$73,1))) /
(INDEX('Curva Juros'!$A$7:$A$73,MATCH(C4639,'Curva Juros'!$A$7:$A$73,1)+1) -
INDEX('Curva Juros'!$A$7:$A$73,MATCH(C4639,'Curva Juros'!$A$7:$A$73,1)))</f>
        <v>7.668626515873016</v>
      </c>
      <c r="F4639" s="24">
        <f t="shared" si="72"/>
        <v>2.8517348412698401E-3</v>
      </c>
      <c r="G4639" s="24"/>
    </row>
    <row r="4640" spans="1:7" x14ac:dyDescent="0.25">
      <c r="A4640" s="6" t="s">
        <v>103</v>
      </c>
      <c r="B4640" s="7">
        <v>45723</v>
      </c>
      <c r="C4640" s="8">
        <v>1471.58</v>
      </c>
      <c r="D4640" s="20">
        <v>8.3030000000000007E-2</v>
      </c>
      <c r="E4640" s="35" cm="1">
        <f t="array" ref="E4640">INDEX('Curva Juros'!$B$7:$B$73,MATCH(C4640,'Curva Juros'!$A$7:$A$73,1)) +
(C4640-INDEX('Curva Juros'!$A$7:$A$73,MATCH(C4640,'Curva Juros'!$A$7:$A$73,1))) *
(INDEX('Curva Juros'!$B$7:$B$73,MATCH(C4640,'Curva Juros'!$A$7:$A$73,1)+1) -
INDEX('Curva Juros'!$B$7:$B$73,MATCH(C4640,'Curva Juros'!$A$7:$A$73,1))) /
(INDEX('Curva Juros'!$A$7:$A$73,MATCH(C4640,'Curva Juros'!$A$7:$A$73,1)+1) -
INDEX('Curva Juros'!$A$7:$A$73,MATCH(C4640,'Curva Juros'!$A$7:$A$73,1)))</f>
        <v>7.5833897460317461</v>
      </c>
      <c r="F4640" s="24">
        <f t="shared" si="72"/>
        <v>7.1961025396825445E-3</v>
      </c>
      <c r="G4640" s="24"/>
    </row>
    <row r="4641" spans="1:7" x14ac:dyDescent="0.25">
      <c r="A4641" s="3" t="s">
        <v>103</v>
      </c>
      <c r="B4641" s="4">
        <v>45730</v>
      </c>
      <c r="C4641" s="5">
        <v>1469.4</v>
      </c>
      <c r="D4641" s="19">
        <v>8.2208000000000003E-2</v>
      </c>
      <c r="E4641" s="35" cm="1">
        <f t="array" ref="E4641">INDEX('Curva Juros'!$B$7:$B$73,MATCH(C4641,'Curva Juros'!$A$7:$A$73,1)) +
(C4641-INDEX('Curva Juros'!$A$7:$A$73,MATCH(C4641,'Curva Juros'!$A$7:$A$73,1))) *
(INDEX('Curva Juros'!$B$7:$B$73,MATCH(C4641,'Curva Juros'!$A$7:$A$73,1)+1) -
INDEX('Curva Juros'!$B$7:$B$73,MATCH(C4641,'Curva Juros'!$A$7:$A$73,1))) /
(INDEX('Curva Juros'!$A$7:$A$73,MATCH(C4641,'Curva Juros'!$A$7:$A$73,1)+1) -
INDEX('Curva Juros'!$A$7:$A$73,MATCH(C4641,'Curva Juros'!$A$7:$A$73,1)))</f>
        <v>7.5838638095238098</v>
      </c>
      <c r="F4641" s="24">
        <f t="shared" si="72"/>
        <v>6.3693619047619082E-3</v>
      </c>
      <c r="G4641" s="24"/>
    </row>
    <row r="4642" spans="1:7" x14ac:dyDescent="0.25">
      <c r="A4642" s="6" t="s">
        <v>103</v>
      </c>
      <c r="B4642" s="7">
        <v>45737</v>
      </c>
      <c r="C4642" s="8">
        <v>1466.89</v>
      </c>
      <c r="D4642" s="20">
        <v>8.1485000000000002E-2</v>
      </c>
      <c r="E4642" s="35" cm="1">
        <f t="array" ref="E4642">INDEX('Curva Juros'!$B$7:$B$73,MATCH(C4642,'Curva Juros'!$A$7:$A$73,1)) +
(C4642-INDEX('Curva Juros'!$A$7:$A$73,MATCH(C4642,'Curva Juros'!$A$7:$A$73,1))) *
(INDEX('Curva Juros'!$B$7:$B$73,MATCH(C4642,'Curva Juros'!$A$7:$A$73,1)+1) -
INDEX('Curva Juros'!$B$7:$B$73,MATCH(C4642,'Curva Juros'!$A$7:$A$73,1))) /
(INDEX('Curva Juros'!$A$7:$A$73,MATCH(C4642,'Curva Juros'!$A$7:$A$73,1)+1) -
INDEX('Curva Juros'!$A$7:$A$73,MATCH(C4642,'Curva Juros'!$A$7:$A$73,1)))</f>
        <v>7.5844096349206351</v>
      </c>
      <c r="F4642" s="24">
        <f t="shared" si="72"/>
        <v>5.6409036507936439E-3</v>
      </c>
      <c r="G4642" s="24"/>
    </row>
    <row r="4643" spans="1:7" x14ac:dyDescent="0.25">
      <c r="A4643" s="3" t="s">
        <v>103</v>
      </c>
      <c r="B4643" s="4">
        <v>45744</v>
      </c>
      <c r="C4643" s="5">
        <v>1460.87</v>
      </c>
      <c r="D4643" s="19">
        <v>8.1780000000000005E-2</v>
      </c>
      <c r="E4643" s="35" cm="1">
        <f t="array" ref="E4643">INDEX('Curva Juros'!$B$7:$B$73,MATCH(C4643,'Curva Juros'!$A$7:$A$73,1)) +
(C4643-INDEX('Curva Juros'!$A$7:$A$73,MATCH(C4643,'Curva Juros'!$A$7:$A$73,1))) *
(INDEX('Curva Juros'!$B$7:$B$73,MATCH(C4643,'Curva Juros'!$A$7:$A$73,1)+1) -
INDEX('Curva Juros'!$B$7:$B$73,MATCH(C4643,'Curva Juros'!$A$7:$A$73,1))) /
(INDEX('Curva Juros'!$A$7:$A$73,MATCH(C4643,'Curva Juros'!$A$7:$A$73,1)+1) -
INDEX('Curva Juros'!$A$7:$A$73,MATCH(C4643,'Curva Juros'!$A$7:$A$73,1)))</f>
        <v>7.5857187460317466</v>
      </c>
      <c r="F4643" s="24">
        <f t="shared" si="72"/>
        <v>5.9228125396825343E-3</v>
      </c>
      <c r="G4643" s="24"/>
    </row>
    <row r="4644" spans="1:7" x14ac:dyDescent="0.25">
      <c r="A4644" s="6" t="s">
        <v>103</v>
      </c>
      <c r="B4644" s="7">
        <v>45751</v>
      </c>
      <c r="C4644" s="8">
        <v>1465.67</v>
      </c>
      <c r="D4644" s="20">
        <v>7.8940999999999997E-2</v>
      </c>
      <c r="E4644" s="35" cm="1">
        <f t="array" ref="E4644">INDEX('Curva Juros'!$B$7:$B$73,MATCH(C4644,'Curva Juros'!$A$7:$A$73,1)) +
(C4644-INDEX('Curva Juros'!$A$7:$A$73,MATCH(C4644,'Curva Juros'!$A$7:$A$73,1))) *
(INDEX('Curva Juros'!$B$7:$B$73,MATCH(C4644,'Curva Juros'!$A$7:$A$73,1)+1) -
INDEX('Curva Juros'!$B$7:$B$73,MATCH(C4644,'Curva Juros'!$A$7:$A$73,1))) /
(INDEX('Curva Juros'!$A$7:$A$73,MATCH(C4644,'Curva Juros'!$A$7:$A$73,1)+1) -
INDEX('Curva Juros'!$A$7:$A$73,MATCH(C4644,'Curva Juros'!$A$7:$A$73,1)))</f>
        <v>7.5846749365079367</v>
      </c>
      <c r="F4644" s="24">
        <f t="shared" si="72"/>
        <v>3.0942506349206367E-3</v>
      </c>
      <c r="G4644" s="24"/>
    </row>
    <row r="4645" spans="1:7" x14ac:dyDescent="0.25">
      <c r="A4645" s="3" t="s">
        <v>103</v>
      </c>
      <c r="B4645" s="4">
        <v>45758</v>
      </c>
      <c r="C4645" s="5">
        <v>1454.15</v>
      </c>
      <c r="D4645" s="19">
        <v>8.0829999999999999E-2</v>
      </c>
      <c r="E4645" s="35" cm="1">
        <f t="array" ref="E4645">INDEX('Curva Juros'!$B$7:$B$73,MATCH(C4645,'Curva Juros'!$A$7:$A$73,1)) +
(C4645-INDEX('Curva Juros'!$A$7:$A$73,MATCH(C4645,'Curva Juros'!$A$7:$A$73,1))) *
(INDEX('Curva Juros'!$B$7:$B$73,MATCH(C4645,'Curva Juros'!$A$7:$A$73,1)+1) -
INDEX('Curva Juros'!$B$7:$B$73,MATCH(C4645,'Curva Juros'!$A$7:$A$73,1))) /
(INDEX('Curva Juros'!$A$7:$A$73,MATCH(C4645,'Curva Juros'!$A$7:$A$73,1)+1) -
INDEX('Curva Juros'!$A$7:$A$73,MATCH(C4645,'Curva Juros'!$A$7:$A$73,1)))</f>
        <v>7.5871800793650799</v>
      </c>
      <c r="F4645" s="24">
        <f t="shared" si="72"/>
        <v>4.9581992063491981E-3</v>
      </c>
      <c r="G4645" s="24"/>
    </row>
    <row r="4646" spans="1:7" x14ac:dyDescent="0.25">
      <c r="A4646" s="6" t="s">
        <v>103</v>
      </c>
      <c r="B4646" s="7">
        <v>45764</v>
      </c>
      <c r="C4646" s="8">
        <v>1453.12</v>
      </c>
      <c r="D4646" s="20">
        <v>7.9968999999999998E-2</v>
      </c>
      <c r="E4646" s="35" cm="1">
        <f t="array" ref="E4646">INDEX('Curva Juros'!$B$7:$B$73,MATCH(C4646,'Curva Juros'!$A$7:$A$73,1)) +
(C4646-INDEX('Curva Juros'!$A$7:$A$73,MATCH(C4646,'Curva Juros'!$A$7:$A$73,1))) *
(INDEX('Curva Juros'!$B$7:$B$73,MATCH(C4646,'Curva Juros'!$A$7:$A$73,1)+1) -
INDEX('Curva Juros'!$B$7:$B$73,MATCH(C4646,'Curva Juros'!$A$7:$A$73,1))) /
(INDEX('Curva Juros'!$A$7:$A$73,MATCH(C4646,'Curva Juros'!$A$7:$A$73,1)+1) -
INDEX('Curva Juros'!$A$7:$A$73,MATCH(C4646,'Curva Juros'!$A$7:$A$73,1)))</f>
        <v>7.5874040634920634</v>
      </c>
      <c r="F4646" s="24">
        <f t="shared" si="72"/>
        <v>4.0949593650793648E-3</v>
      </c>
      <c r="G4646" s="24"/>
    </row>
    <row r="4647" spans="1:7" x14ac:dyDescent="0.25">
      <c r="A4647" s="3" t="s">
        <v>103</v>
      </c>
      <c r="B4647" s="4">
        <v>45772</v>
      </c>
      <c r="C4647" s="5">
        <v>1452.29</v>
      </c>
      <c r="D4647" s="19">
        <v>7.9051999999999997E-2</v>
      </c>
      <c r="E4647" s="35" cm="1">
        <f t="array" ref="E4647">INDEX('Curva Juros'!$B$7:$B$73,MATCH(C4647,'Curva Juros'!$A$7:$A$73,1)) +
(C4647-INDEX('Curva Juros'!$A$7:$A$73,MATCH(C4647,'Curva Juros'!$A$7:$A$73,1))) *
(INDEX('Curva Juros'!$B$7:$B$73,MATCH(C4647,'Curva Juros'!$A$7:$A$73,1)+1) -
INDEX('Curva Juros'!$B$7:$B$73,MATCH(C4647,'Curva Juros'!$A$7:$A$73,1))) /
(INDEX('Curva Juros'!$A$7:$A$73,MATCH(C4647,'Curva Juros'!$A$7:$A$73,1)+1) -
INDEX('Curva Juros'!$A$7:$A$73,MATCH(C4647,'Curva Juros'!$A$7:$A$73,1)))</f>
        <v>7.5875845555555559</v>
      </c>
      <c r="F4647" s="24">
        <f t="shared" si="72"/>
        <v>3.1761544444444401E-3</v>
      </c>
      <c r="G4647" s="24"/>
    </row>
    <row r="4648" spans="1:7" x14ac:dyDescent="0.25">
      <c r="A4648" s="6" t="s">
        <v>103</v>
      </c>
      <c r="B4648" s="7">
        <v>45779</v>
      </c>
      <c r="C4648" s="8">
        <v>1451.27</v>
      </c>
      <c r="D4648" s="20">
        <v>7.8188999999999995E-2</v>
      </c>
      <c r="E4648" s="35" cm="1">
        <f t="array" ref="E4648">INDEX('Curva Juros'!$B$7:$B$73,MATCH(C4648,'Curva Juros'!$A$7:$A$73,1)) +
(C4648-INDEX('Curva Juros'!$A$7:$A$73,MATCH(C4648,'Curva Juros'!$A$7:$A$73,1))) *
(INDEX('Curva Juros'!$B$7:$B$73,MATCH(C4648,'Curva Juros'!$A$7:$A$73,1)+1) -
INDEX('Curva Juros'!$B$7:$B$73,MATCH(C4648,'Curva Juros'!$A$7:$A$73,1))) /
(INDEX('Curva Juros'!$A$7:$A$73,MATCH(C4648,'Curva Juros'!$A$7:$A$73,1)+1) -
INDEX('Curva Juros'!$A$7:$A$73,MATCH(C4648,'Curva Juros'!$A$7:$A$73,1)))</f>
        <v>7.5878063650793655</v>
      </c>
      <c r="F4648" s="24">
        <f t="shared" si="72"/>
        <v>2.3109363492063439E-3</v>
      </c>
      <c r="G4648" s="24"/>
    </row>
    <row r="4649" spans="1:7" x14ac:dyDescent="0.25">
      <c r="A4649" s="3" t="s">
        <v>103</v>
      </c>
      <c r="B4649" s="4">
        <v>45786</v>
      </c>
      <c r="C4649" s="5">
        <v>1450.97</v>
      </c>
      <c r="D4649" s="19">
        <v>7.6835000000000001E-2</v>
      </c>
      <c r="E4649" s="35" cm="1">
        <f t="array" ref="E4649">INDEX('Curva Juros'!$B$7:$B$73,MATCH(C4649,'Curva Juros'!$A$7:$A$73,1)) +
(C4649-INDEX('Curva Juros'!$A$7:$A$73,MATCH(C4649,'Curva Juros'!$A$7:$A$73,1))) *
(INDEX('Curva Juros'!$B$7:$B$73,MATCH(C4649,'Curva Juros'!$A$7:$A$73,1)+1) -
INDEX('Curva Juros'!$B$7:$B$73,MATCH(C4649,'Curva Juros'!$A$7:$A$73,1))) /
(INDEX('Curva Juros'!$A$7:$A$73,MATCH(C4649,'Curva Juros'!$A$7:$A$73,1)+1) -
INDEX('Curva Juros'!$A$7:$A$73,MATCH(C4649,'Curva Juros'!$A$7:$A$73,1)))</f>
        <v>7.5878716031746034</v>
      </c>
      <c r="F4649" s="24">
        <f t="shared" si="72"/>
        <v>9.5628396825396533E-4</v>
      </c>
      <c r="G4649" s="24"/>
    </row>
    <row r="4650" spans="1:7" x14ac:dyDescent="0.25">
      <c r="A4650" s="6" t="s">
        <v>103</v>
      </c>
      <c r="B4650" s="7">
        <v>45793</v>
      </c>
      <c r="C4650" s="8">
        <v>1516.94</v>
      </c>
      <c r="D4650" s="20">
        <v>7.7092999999999995E-2</v>
      </c>
      <c r="E4650" s="35" cm="1">
        <f t="array" ref="E4650">INDEX('Curva Juros'!$B$7:$B$73,MATCH(C4650,'Curva Juros'!$A$7:$A$73,1)) +
(C4650-INDEX('Curva Juros'!$A$7:$A$73,MATCH(C4650,'Curva Juros'!$A$7:$A$73,1))) *
(INDEX('Curva Juros'!$B$7:$B$73,MATCH(C4650,'Curva Juros'!$A$7:$A$73,1)+1) -
INDEX('Curva Juros'!$B$7:$B$73,MATCH(C4650,'Curva Juros'!$A$7:$A$73,1))) /
(INDEX('Curva Juros'!$A$7:$A$73,MATCH(C4650,'Curva Juros'!$A$7:$A$73,1)+1) -
INDEX('Curva Juros'!$A$7:$A$73,MATCH(C4650,'Curva Juros'!$A$7:$A$73,1)))</f>
        <v>7.5734198888888891</v>
      </c>
      <c r="F4650" s="24">
        <f t="shared" si="72"/>
        <v>1.3588011111110992E-3</v>
      </c>
      <c r="G4650" s="24"/>
    </row>
    <row r="4651" spans="1:7" x14ac:dyDescent="0.25">
      <c r="A4651" s="3" t="s">
        <v>103</v>
      </c>
      <c r="B4651" s="4">
        <v>45800</v>
      </c>
      <c r="C4651" s="5">
        <v>1511.95</v>
      </c>
      <c r="D4651" s="19">
        <v>7.7091000000000007E-2</v>
      </c>
      <c r="E4651" s="35" cm="1">
        <f t="array" ref="E4651">INDEX('Curva Juros'!$B$7:$B$73,MATCH(C4651,'Curva Juros'!$A$7:$A$73,1)) +
(C4651-INDEX('Curva Juros'!$A$7:$A$73,MATCH(C4651,'Curva Juros'!$A$7:$A$73,1))) *
(INDEX('Curva Juros'!$B$7:$B$73,MATCH(C4651,'Curva Juros'!$A$7:$A$73,1)+1) -
INDEX('Curva Juros'!$B$7:$B$73,MATCH(C4651,'Curva Juros'!$A$7:$A$73,1))) /
(INDEX('Curva Juros'!$A$7:$A$73,MATCH(C4651,'Curva Juros'!$A$7:$A$73,1)+1) -
INDEX('Curva Juros'!$A$7:$A$73,MATCH(C4651,'Curva Juros'!$A$7:$A$73,1)))</f>
        <v>7.5746108730158737</v>
      </c>
      <c r="F4651" s="24">
        <f t="shared" si="72"/>
        <v>1.3448912698412752E-3</v>
      </c>
      <c r="G4651" s="24"/>
    </row>
    <row r="4652" spans="1:7" x14ac:dyDescent="0.25">
      <c r="A4652" s="6" t="s">
        <v>103</v>
      </c>
      <c r="B4652" s="7">
        <v>45807</v>
      </c>
      <c r="C4652" s="8">
        <v>1505.92</v>
      </c>
      <c r="D4652" s="20">
        <v>7.7409000000000006E-2</v>
      </c>
      <c r="E4652" s="35" cm="1">
        <f t="array" ref="E4652">INDEX('Curva Juros'!$B$7:$B$73,MATCH(C4652,'Curva Juros'!$A$7:$A$73,1)) +
(C4652-INDEX('Curva Juros'!$A$7:$A$73,MATCH(C4652,'Curva Juros'!$A$7:$A$73,1))) *
(INDEX('Curva Juros'!$B$7:$B$73,MATCH(C4652,'Curva Juros'!$A$7:$A$73,1)+1) -
INDEX('Curva Juros'!$B$7:$B$73,MATCH(C4652,'Curva Juros'!$A$7:$A$73,1))) /
(INDEX('Curva Juros'!$A$7:$A$73,MATCH(C4652,'Curva Juros'!$A$7:$A$73,1)+1) -
INDEX('Curva Juros'!$A$7:$A$73,MATCH(C4652,'Curva Juros'!$A$7:$A$73,1)))</f>
        <v>7.5759221587301591</v>
      </c>
      <c r="F4652" s="24">
        <f t="shared" si="72"/>
        <v>1.6497784126984216E-3</v>
      </c>
      <c r="G4652" s="24"/>
    </row>
    <row r="4653" spans="1:7" x14ac:dyDescent="0.25">
      <c r="A4653" s="3" t="s">
        <v>103</v>
      </c>
      <c r="B4653" s="4">
        <v>45814</v>
      </c>
      <c r="C4653" s="5">
        <v>1502.46</v>
      </c>
      <c r="D4653" s="19">
        <v>7.6934000000000002E-2</v>
      </c>
      <c r="E4653" s="35" cm="1">
        <f t="array" ref="E4653">INDEX('Curva Juros'!$B$7:$B$73,MATCH(C4653,'Curva Juros'!$A$7:$A$73,1)) +
(C4653-INDEX('Curva Juros'!$A$7:$A$73,MATCH(C4653,'Curva Juros'!$A$7:$A$73,1))) *
(INDEX('Curva Juros'!$B$7:$B$73,MATCH(C4653,'Curva Juros'!$A$7:$A$73,1)+1) -
INDEX('Curva Juros'!$B$7:$B$73,MATCH(C4653,'Curva Juros'!$A$7:$A$73,1))) /
(INDEX('Curva Juros'!$A$7:$A$73,MATCH(C4653,'Curva Juros'!$A$7:$A$73,1)+1) -
INDEX('Curva Juros'!$A$7:$A$73,MATCH(C4653,'Curva Juros'!$A$7:$A$73,1)))</f>
        <v>7.5766745714285717</v>
      </c>
      <c r="F4653" s="24">
        <f t="shared" si="72"/>
        <v>1.167254285714292E-3</v>
      </c>
      <c r="G4653" s="24"/>
    </row>
    <row r="4654" spans="1:7" x14ac:dyDescent="0.25">
      <c r="A4654" s="6" t="s">
        <v>103</v>
      </c>
      <c r="B4654" s="7">
        <v>45821</v>
      </c>
      <c r="C4654" s="8">
        <v>1498.38</v>
      </c>
      <c r="D4654" s="20">
        <v>7.6649999999999996E-2</v>
      </c>
      <c r="E4654" s="35" cm="1">
        <f t="array" ref="E4654">INDEX('Curva Juros'!$B$7:$B$73,MATCH(C4654,'Curva Juros'!$A$7:$A$73,1)) +
(C4654-INDEX('Curva Juros'!$A$7:$A$73,MATCH(C4654,'Curva Juros'!$A$7:$A$73,1))) *
(INDEX('Curva Juros'!$B$7:$B$73,MATCH(C4654,'Curva Juros'!$A$7:$A$73,1)+1) -
INDEX('Curva Juros'!$B$7:$B$73,MATCH(C4654,'Curva Juros'!$A$7:$A$73,1))) /
(INDEX('Curva Juros'!$A$7:$A$73,MATCH(C4654,'Curva Juros'!$A$7:$A$73,1)+1) -
INDEX('Curva Juros'!$A$7:$A$73,MATCH(C4654,'Curva Juros'!$A$7:$A$73,1)))</f>
        <v>7.57756180952381</v>
      </c>
      <c r="F4654" s="24">
        <f t="shared" si="72"/>
        <v>8.7438190476189781E-4</v>
      </c>
      <c r="G4654" s="24"/>
    </row>
    <row r="4655" spans="1:7" x14ac:dyDescent="0.25">
      <c r="A4655" s="3" t="s">
        <v>103</v>
      </c>
      <c r="B4655" s="4">
        <v>45828</v>
      </c>
      <c r="C4655" s="5">
        <v>1493.77</v>
      </c>
      <c r="D4655" s="19">
        <v>7.6839000000000005E-2</v>
      </c>
      <c r="E4655" s="35" cm="1">
        <f t="array" ref="E4655">INDEX('Curva Juros'!$B$7:$B$73,MATCH(C4655,'Curva Juros'!$A$7:$A$73,1)) +
(C4655-INDEX('Curva Juros'!$A$7:$A$73,MATCH(C4655,'Curva Juros'!$A$7:$A$73,1))) *
(INDEX('Curva Juros'!$B$7:$B$73,MATCH(C4655,'Curva Juros'!$A$7:$A$73,1)+1) -
INDEX('Curva Juros'!$B$7:$B$73,MATCH(C4655,'Curva Juros'!$A$7:$A$73,1))) /
(INDEX('Curva Juros'!$A$7:$A$73,MATCH(C4655,'Curva Juros'!$A$7:$A$73,1)+1) -
INDEX('Curva Juros'!$A$7:$A$73,MATCH(C4655,'Curva Juros'!$A$7:$A$73,1)))</f>
        <v>7.5785643015873019</v>
      </c>
      <c r="F4655" s="24">
        <f t="shared" si="72"/>
        <v>1.0533569841269796E-3</v>
      </c>
      <c r="G4655" s="24"/>
    </row>
    <row r="4656" spans="1:7" x14ac:dyDescent="0.25">
      <c r="A4656" s="6" t="s">
        <v>103</v>
      </c>
      <c r="B4656" s="7">
        <v>45835</v>
      </c>
      <c r="C4656" s="8">
        <v>1488.87</v>
      </c>
      <c r="D4656" s="20">
        <v>7.6808000000000001E-2</v>
      </c>
      <c r="E4656" s="35" cm="1">
        <f t="array" ref="E4656">INDEX('Curva Juros'!$B$7:$B$73,MATCH(C4656,'Curva Juros'!$A$7:$A$73,1)) +
(C4656-INDEX('Curva Juros'!$A$7:$A$73,MATCH(C4656,'Curva Juros'!$A$7:$A$73,1))) *
(INDEX('Curva Juros'!$B$7:$B$73,MATCH(C4656,'Curva Juros'!$A$7:$A$73,1)+1) -
INDEX('Curva Juros'!$B$7:$B$73,MATCH(C4656,'Curva Juros'!$A$7:$A$73,1))) /
(INDEX('Curva Juros'!$A$7:$A$73,MATCH(C4656,'Curva Juros'!$A$7:$A$73,1)+1) -
INDEX('Curva Juros'!$A$7:$A$73,MATCH(C4656,'Curva Juros'!$A$7:$A$73,1)))</f>
        <v>7.5796298571428578</v>
      </c>
      <c r="F4656" s="24">
        <f t="shared" si="72"/>
        <v>1.0117014285714182E-3</v>
      </c>
      <c r="G4656" s="24"/>
    </row>
    <row r="4657" spans="1:7" x14ac:dyDescent="0.25">
      <c r="A4657" s="3" t="s">
        <v>103</v>
      </c>
      <c r="B4657" s="4">
        <v>45842</v>
      </c>
      <c r="C4657" s="5">
        <v>1487.41</v>
      </c>
      <c r="D4657" s="19">
        <v>7.5717999999999994E-2</v>
      </c>
      <c r="E4657" s="35" cm="1">
        <f t="array" ref="E4657">INDEX('Curva Juros'!$B$7:$B$73,MATCH(C4657,'Curva Juros'!$A$7:$A$73,1)) +
(C4657-INDEX('Curva Juros'!$A$7:$A$73,MATCH(C4657,'Curva Juros'!$A$7:$A$73,1))) *
(INDEX('Curva Juros'!$B$7:$B$73,MATCH(C4657,'Curva Juros'!$A$7:$A$73,1)+1) -
INDEX('Curva Juros'!$B$7:$B$73,MATCH(C4657,'Curva Juros'!$A$7:$A$73,1))) /
(INDEX('Curva Juros'!$A$7:$A$73,MATCH(C4657,'Curva Juros'!$A$7:$A$73,1)+1) -
INDEX('Curva Juros'!$A$7:$A$73,MATCH(C4657,'Curva Juros'!$A$7:$A$73,1)))</f>
        <v>7.5799473492063498</v>
      </c>
      <c r="F4657" s="24">
        <f t="shared" si="72"/>
        <v>-8.1473492063499631E-5</v>
      </c>
      <c r="G4657" s="24"/>
    </row>
    <row r="4658" spans="1:7" x14ac:dyDescent="0.25">
      <c r="A4658" s="6" t="s">
        <v>103</v>
      </c>
      <c r="B4658" s="7">
        <v>45849</v>
      </c>
      <c r="C4658" s="8">
        <v>1476.33</v>
      </c>
      <c r="D4658" s="20">
        <v>7.7590000000000006E-2</v>
      </c>
      <c r="E4658" s="35" cm="1">
        <f t="array" ref="E4658">INDEX('Curva Juros'!$B$7:$B$73,MATCH(C4658,'Curva Juros'!$A$7:$A$73,1)) +
(C4658-INDEX('Curva Juros'!$A$7:$A$73,MATCH(C4658,'Curva Juros'!$A$7:$A$73,1))) *
(INDEX('Curva Juros'!$B$7:$B$73,MATCH(C4658,'Curva Juros'!$A$7:$A$73,1)+1) -
INDEX('Curva Juros'!$B$7:$B$73,MATCH(C4658,'Curva Juros'!$A$7:$A$73,1))) /
(INDEX('Curva Juros'!$A$7:$A$73,MATCH(C4658,'Curva Juros'!$A$7:$A$73,1)+1) -
INDEX('Curva Juros'!$A$7:$A$73,MATCH(C4658,'Curva Juros'!$A$7:$A$73,1)))</f>
        <v>7.5823568095238096</v>
      </c>
      <c r="F4658" s="24">
        <f t="shared" si="72"/>
        <v>1.7664319047619031E-3</v>
      </c>
      <c r="G4658" s="24"/>
    </row>
    <row r="4659" spans="1:7" x14ac:dyDescent="0.25">
      <c r="A4659" s="3" t="s">
        <v>103</v>
      </c>
      <c r="B4659" s="4">
        <v>45856</v>
      </c>
      <c r="C4659" s="5">
        <v>1466.28</v>
      </c>
      <c r="D4659" s="19">
        <v>7.9150999999999999E-2</v>
      </c>
      <c r="E4659" s="35" cm="1">
        <f t="array" ref="E4659">INDEX('Curva Juros'!$B$7:$B$73,MATCH(C4659,'Curva Juros'!$A$7:$A$73,1)) +
(C4659-INDEX('Curva Juros'!$A$7:$A$73,MATCH(C4659,'Curva Juros'!$A$7:$A$73,1))) *
(INDEX('Curva Juros'!$B$7:$B$73,MATCH(C4659,'Curva Juros'!$A$7:$A$73,1)+1) -
INDEX('Curva Juros'!$B$7:$B$73,MATCH(C4659,'Curva Juros'!$A$7:$A$73,1))) /
(INDEX('Curva Juros'!$A$7:$A$73,MATCH(C4659,'Curva Juros'!$A$7:$A$73,1)+1) -
INDEX('Curva Juros'!$A$7:$A$73,MATCH(C4659,'Curva Juros'!$A$7:$A$73,1)))</f>
        <v>7.5845422857142859</v>
      </c>
      <c r="F4659" s="24">
        <f t="shared" si="72"/>
        <v>3.3055771428571468E-3</v>
      </c>
      <c r="G4659" s="24"/>
    </row>
    <row r="4660" spans="1:7" x14ac:dyDescent="0.25">
      <c r="A4660" s="6" t="s">
        <v>103</v>
      </c>
      <c r="B4660" s="7">
        <v>45863</v>
      </c>
      <c r="C4660" s="8">
        <v>1460.71</v>
      </c>
      <c r="D4660" s="20">
        <v>7.9327999999999996E-2</v>
      </c>
      <c r="E4660" s="35" cm="1">
        <f t="array" ref="E4660">INDEX('Curva Juros'!$B$7:$B$73,MATCH(C4660,'Curva Juros'!$A$7:$A$73,1)) +
(C4660-INDEX('Curva Juros'!$A$7:$A$73,MATCH(C4660,'Curva Juros'!$A$7:$A$73,1))) *
(INDEX('Curva Juros'!$B$7:$B$73,MATCH(C4660,'Curva Juros'!$A$7:$A$73,1)+1) -
INDEX('Curva Juros'!$B$7:$B$73,MATCH(C4660,'Curva Juros'!$A$7:$A$73,1))) /
(INDEX('Curva Juros'!$A$7:$A$73,MATCH(C4660,'Curva Juros'!$A$7:$A$73,1)+1) -
INDEX('Curva Juros'!$A$7:$A$73,MATCH(C4660,'Curva Juros'!$A$7:$A$73,1)))</f>
        <v>7.58575353968254</v>
      </c>
      <c r="F4660" s="24">
        <f t="shared" si="72"/>
        <v>3.4704646031746E-3</v>
      </c>
      <c r="G4660" s="24"/>
    </row>
    <row r="4661" spans="1:7" x14ac:dyDescent="0.25">
      <c r="A4661" s="3" t="s">
        <v>103</v>
      </c>
      <c r="B4661" s="4">
        <v>45870</v>
      </c>
      <c r="C4661" s="5">
        <v>1456.41</v>
      </c>
      <c r="D4661" s="19">
        <v>7.9112000000000002E-2</v>
      </c>
      <c r="E4661" s="35" cm="1">
        <f t="array" ref="E4661">INDEX('Curva Juros'!$B$7:$B$73,MATCH(C4661,'Curva Juros'!$A$7:$A$73,1)) +
(C4661-INDEX('Curva Juros'!$A$7:$A$73,MATCH(C4661,'Curva Juros'!$A$7:$A$73,1))) *
(INDEX('Curva Juros'!$B$7:$B$73,MATCH(C4661,'Curva Juros'!$A$7:$A$73,1)+1) -
INDEX('Curva Juros'!$B$7:$B$73,MATCH(C4661,'Curva Juros'!$A$7:$A$73,1))) /
(INDEX('Curva Juros'!$A$7:$A$73,MATCH(C4661,'Curva Juros'!$A$7:$A$73,1)+1) -
INDEX('Curva Juros'!$A$7:$A$73,MATCH(C4661,'Curva Juros'!$A$7:$A$73,1)))</f>
        <v>7.586688619047619</v>
      </c>
      <c r="F4661" s="24">
        <f t="shared" si="72"/>
        <v>3.2451138095238169E-3</v>
      </c>
      <c r="G4661" s="24"/>
    </row>
    <row r="4662" spans="1:7" x14ac:dyDescent="0.25">
      <c r="A4662" s="6" t="s">
        <v>103</v>
      </c>
      <c r="B4662" s="7">
        <v>45877</v>
      </c>
      <c r="C4662" s="8">
        <v>1456.37</v>
      </c>
      <c r="D4662" s="20">
        <v>7.7576999999999993E-2</v>
      </c>
      <c r="E4662" s="35" cm="1">
        <f t="array" ref="E4662">INDEX('Curva Juros'!$B$7:$B$73,MATCH(C4662,'Curva Juros'!$A$7:$A$73,1)) +
(C4662-INDEX('Curva Juros'!$A$7:$A$73,MATCH(C4662,'Curva Juros'!$A$7:$A$73,1))) *
(INDEX('Curva Juros'!$B$7:$B$73,MATCH(C4662,'Curva Juros'!$A$7:$A$73,1)+1) -
INDEX('Curva Juros'!$B$7:$B$73,MATCH(C4662,'Curva Juros'!$A$7:$A$73,1))) /
(INDEX('Curva Juros'!$A$7:$A$73,MATCH(C4662,'Curva Juros'!$A$7:$A$73,1)+1) -
INDEX('Curva Juros'!$A$7:$A$73,MATCH(C4662,'Curva Juros'!$A$7:$A$73,1)))</f>
        <v>7.5866973174603176</v>
      </c>
      <c r="F4662" s="24">
        <f t="shared" si="72"/>
        <v>1.7100268253968237E-3</v>
      </c>
      <c r="G4662" s="24"/>
    </row>
    <row r="4663" spans="1:7" x14ac:dyDescent="0.25">
      <c r="A4663" s="3" t="s">
        <v>103</v>
      </c>
      <c r="B4663" s="4">
        <v>45884</v>
      </c>
      <c r="C4663" s="5">
        <v>1449.24</v>
      </c>
      <c r="D4663" s="19">
        <v>7.8234999999999999E-2</v>
      </c>
      <c r="E4663" s="35" cm="1">
        <f t="array" ref="E4663">INDEX('Curva Juros'!$B$7:$B$73,MATCH(C4663,'Curva Juros'!$A$7:$A$73,1)) +
(C4663-INDEX('Curva Juros'!$A$7:$A$73,MATCH(C4663,'Curva Juros'!$A$7:$A$73,1))) *
(INDEX('Curva Juros'!$B$7:$B$73,MATCH(C4663,'Curva Juros'!$A$7:$A$73,1)+1) -
INDEX('Curva Juros'!$B$7:$B$73,MATCH(C4663,'Curva Juros'!$A$7:$A$73,1))) /
(INDEX('Curva Juros'!$A$7:$A$73,MATCH(C4663,'Curva Juros'!$A$7:$A$73,1)+1) -
INDEX('Curva Juros'!$A$7:$A$73,MATCH(C4663,'Curva Juros'!$A$7:$A$73,1)))</f>
        <v>7.5882478095238097</v>
      </c>
      <c r="F4663" s="24">
        <f t="shared" si="72"/>
        <v>2.3525219047619006E-3</v>
      </c>
      <c r="G4663" s="24"/>
    </row>
    <row r="4664" spans="1:7" x14ac:dyDescent="0.25">
      <c r="A4664" s="6" t="s">
        <v>103</v>
      </c>
      <c r="B4664" s="7">
        <v>45891</v>
      </c>
      <c r="C4664" s="8">
        <v>1438.12</v>
      </c>
      <c r="D4664" s="20">
        <v>8.0130999999999994E-2</v>
      </c>
      <c r="E4664" s="35" cm="1">
        <f t="array" ref="E4664">INDEX('Curva Juros'!$B$7:$B$73,MATCH(C4664,'Curva Juros'!$A$7:$A$73,1)) +
(C4664-INDEX('Curva Juros'!$A$7:$A$73,MATCH(C4664,'Curva Juros'!$A$7:$A$73,1))) *
(INDEX('Curva Juros'!$B$7:$B$73,MATCH(C4664,'Curva Juros'!$A$7:$A$73,1)+1) -
INDEX('Curva Juros'!$B$7:$B$73,MATCH(C4664,'Curva Juros'!$A$7:$A$73,1))) /
(INDEX('Curva Juros'!$A$7:$A$73,MATCH(C4664,'Curva Juros'!$A$7:$A$73,1)+1) -
INDEX('Curva Juros'!$A$7:$A$73,MATCH(C4664,'Curva Juros'!$A$7:$A$73,1)))</f>
        <v>7.5906659682539681</v>
      </c>
      <c r="F4664" s="24">
        <f t="shared" si="72"/>
        <v>4.224340317460315E-3</v>
      </c>
      <c r="G4664" s="24"/>
    </row>
    <row r="4665" spans="1:7" x14ac:dyDescent="0.25">
      <c r="A4665" s="3" t="s">
        <v>103</v>
      </c>
      <c r="B4665" s="4">
        <v>45898</v>
      </c>
      <c r="C4665" s="5">
        <v>1438.83</v>
      </c>
      <c r="D4665" s="19">
        <v>7.8364000000000003E-2</v>
      </c>
      <c r="E4665" s="35" cm="1">
        <f t="array" ref="E4665">INDEX('Curva Juros'!$B$7:$B$73,MATCH(C4665,'Curva Juros'!$A$7:$A$73,1)) +
(C4665-INDEX('Curva Juros'!$A$7:$A$73,MATCH(C4665,'Curva Juros'!$A$7:$A$73,1))) *
(INDEX('Curva Juros'!$B$7:$B$73,MATCH(C4665,'Curva Juros'!$A$7:$A$73,1)+1) -
INDEX('Curva Juros'!$B$7:$B$73,MATCH(C4665,'Curva Juros'!$A$7:$A$73,1))) /
(INDEX('Curva Juros'!$A$7:$A$73,MATCH(C4665,'Curva Juros'!$A$7:$A$73,1)+1) -
INDEX('Curva Juros'!$A$7:$A$73,MATCH(C4665,'Curva Juros'!$A$7:$A$73,1)))</f>
        <v>7.5905115714285714</v>
      </c>
      <c r="F4665" s="24">
        <f t="shared" si="72"/>
        <v>2.458884285714294E-3</v>
      </c>
      <c r="G4665" s="24"/>
    </row>
    <row r="4666" spans="1:7" x14ac:dyDescent="0.25">
      <c r="A4666" s="6" t="s">
        <v>103</v>
      </c>
      <c r="B4666" s="7">
        <v>45905</v>
      </c>
      <c r="C4666" s="8">
        <v>1430.28</v>
      </c>
      <c r="D4666" s="20">
        <v>7.9462000000000005E-2</v>
      </c>
      <c r="E4666" s="35" cm="1">
        <f t="array" ref="E4666">INDEX('Curva Juros'!$B$7:$B$73,MATCH(C4666,'Curva Juros'!$A$7:$A$73,1)) +
(C4666-INDEX('Curva Juros'!$A$7:$A$73,MATCH(C4666,'Curva Juros'!$A$7:$A$73,1))) *
(INDEX('Curva Juros'!$B$7:$B$73,MATCH(C4666,'Curva Juros'!$A$7:$A$73,1)+1) -
INDEX('Curva Juros'!$B$7:$B$73,MATCH(C4666,'Curva Juros'!$A$7:$A$73,1))) /
(INDEX('Curva Juros'!$A$7:$A$73,MATCH(C4666,'Curva Juros'!$A$7:$A$73,1)+1) -
INDEX('Curva Juros'!$A$7:$A$73,MATCH(C4666,'Curva Juros'!$A$7:$A$73,1)))</f>
        <v>7.5923708571428579</v>
      </c>
      <c r="F4666" s="24">
        <f t="shared" si="72"/>
        <v>3.5382914285714273E-3</v>
      </c>
      <c r="G4666" s="24"/>
    </row>
    <row r="4667" spans="1:7" x14ac:dyDescent="0.25">
      <c r="A4667" s="3" t="s">
        <v>103</v>
      </c>
      <c r="B4667" s="4">
        <v>45912</v>
      </c>
      <c r="C4667" s="5">
        <v>1427.76</v>
      </c>
      <c r="D4667" s="19">
        <v>7.8694E-2</v>
      </c>
      <c r="E4667" s="35" cm="1">
        <f t="array" ref="E4667">INDEX('Curva Juros'!$B$7:$B$73,MATCH(C4667,'Curva Juros'!$A$7:$A$73,1)) +
(C4667-INDEX('Curva Juros'!$A$7:$A$73,MATCH(C4667,'Curva Juros'!$A$7:$A$73,1))) *
(INDEX('Curva Juros'!$B$7:$B$73,MATCH(C4667,'Curva Juros'!$A$7:$A$73,1)+1) -
INDEX('Curva Juros'!$B$7:$B$73,MATCH(C4667,'Curva Juros'!$A$7:$A$73,1))) /
(INDEX('Curva Juros'!$A$7:$A$73,MATCH(C4667,'Curva Juros'!$A$7:$A$73,1)+1) -
INDEX('Curva Juros'!$A$7:$A$73,MATCH(C4667,'Curva Juros'!$A$7:$A$73,1)))</f>
        <v>7.5929188571428572</v>
      </c>
      <c r="F4667" s="24">
        <f t="shared" si="72"/>
        <v>2.7648114285714342E-3</v>
      </c>
      <c r="G4667" s="24"/>
    </row>
    <row r="4668" spans="1:7" x14ac:dyDescent="0.25">
      <c r="A4668" s="6" t="s">
        <v>103</v>
      </c>
      <c r="B4668" s="7">
        <v>45919</v>
      </c>
      <c r="C4668" s="8">
        <v>1423.32</v>
      </c>
      <c r="D4668" s="20">
        <v>7.8520999999999994E-2</v>
      </c>
      <c r="E4668" s="35" cm="1">
        <f t="array" ref="E4668">INDEX('Curva Juros'!$B$7:$B$73,MATCH(C4668,'Curva Juros'!$A$7:$A$73,1)) +
(C4668-INDEX('Curva Juros'!$A$7:$A$73,MATCH(C4668,'Curva Juros'!$A$7:$A$73,1))) *
(INDEX('Curva Juros'!$B$7:$B$73,MATCH(C4668,'Curva Juros'!$A$7:$A$73,1)+1) -
INDEX('Curva Juros'!$B$7:$B$73,MATCH(C4668,'Curva Juros'!$A$7:$A$73,1))) /
(INDEX('Curva Juros'!$A$7:$A$73,MATCH(C4668,'Curva Juros'!$A$7:$A$73,1)+1) -
INDEX('Curva Juros'!$A$7:$A$73,MATCH(C4668,'Curva Juros'!$A$7:$A$73,1)))</f>
        <v>7.5938843809523808</v>
      </c>
      <c r="F4668" s="24">
        <f t="shared" si="72"/>
        <v>2.5821561904761786E-3</v>
      </c>
      <c r="G4668" s="24"/>
    </row>
    <row r="4669" spans="1:7" x14ac:dyDescent="0.25">
      <c r="A4669" s="3" t="s">
        <v>103</v>
      </c>
      <c r="B4669" s="4">
        <v>45926</v>
      </c>
      <c r="C4669" s="5">
        <v>1418.79</v>
      </c>
      <c r="D4669" s="19">
        <v>7.8375E-2</v>
      </c>
      <c r="E4669" s="35" cm="1">
        <f t="array" ref="E4669">INDEX('Curva Juros'!$B$7:$B$73,MATCH(C4669,'Curva Juros'!$A$7:$A$73,1)) +
(C4669-INDEX('Curva Juros'!$A$7:$A$73,MATCH(C4669,'Curva Juros'!$A$7:$A$73,1))) *
(INDEX('Curva Juros'!$B$7:$B$73,MATCH(C4669,'Curva Juros'!$A$7:$A$73,1)+1) -
INDEX('Curva Juros'!$B$7:$B$73,MATCH(C4669,'Curva Juros'!$A$7:$A$73,1))) /
(INDEX('Curva Juros'!$A$7:$A$73,MATCH(C4669,'Curva Juros'!$A$7:$A$73,1)+1) -
INDEX('Curva Juros'!$A$7:$A$73,MATCH(C4669,'Curva Juros'!$A$7:$A$73,1)))</f>
        <v>7.5948694761904765</v>
      </c>
      <c r="F4669" s="24">
        <f t="shared" si="72"/>
        <v>2.4263052380952416E-3</v>
      </c>
      <c r="G4669" s="24"/>
    </row>
    <row r="4670" spans="1:7" x14ac:dyDescent="0.25">
      <c r="A4670" s="6" t="s">
        <v>103</v>
      </c>
      <c r="B4670" s="7">
        <v>45933</v>
      </c>
      <c r="C4670" s="8">
        <v>1410.94</v>
      </c>
      <c r="D4670" s="20">
        <v>7.9257999999999995E-2</v>
      </c>
      <c r="E4670" s="35" cm="1">
        <f t="array" ref="E4670">INDEX('Curva Juros'!$B$7:$B$73,MATCH(C4670,'Curva Juros'!$A$7:$A$73,1)) +
(C4670-INDEX('Curva Juros'!$A$7:$A$73,MATCH(C4670,'Curva Juros'!$A$7:$A$73,1))) *
(INDEX('Curva Juros'!$B$7:$B$73,MATCH(C4670,'Curva Juros'!$A$7:$A$73,1)+1) -
INDEX('Curva Juros'!$B$7:$B$73,MATCH(C4670,'Curva Juros'!$A$7:$A$73,1))) /
(INDEX('Curva Juros'!$A$7:$A$73,MATCH(C4670,'Curva Juros'!$A$7:$A$73,1)+1) -
INDEX('Curva Juros'!$A$7:$A$73,MATCH(C4670,'Curva Juros'!$A$7:$A$73,1)))</f>
        <v>7.5965765396825402</v>
      </c>
      <c r="F4670" s="24">
        <f t="shared" si="72"/>
        <v>3.2922346031745986E-3</v>
      </c>
      <c r="G4670" s="24"/>
    </row>
    <row r="4671" spans="1:7" x14ac:dyDescent="0.25">
      <c r="A4671" s="3" t="s">
        <v>103</v>
      </c>
      <c r="B4671" s="4">
        <v>45940</v>
      </c>
      <c r="C4671" s="5">
        <v>1402.7</v>
      </c>
      <c r="D4671" s="19">
        <v>8.0258999999999997E-2</v>
      </c>
      <c r="E4671" s="35" cm="1">
        <f t="array" ref="E4671">INDEX('Curva Juros'!$B$7:$B$73,MATCH(C4671,'Curva Juros'!$A$7:$A$73,1)) +
(C4671-INDEX('Curva Juros'!$A$7:$A$73,MATCH(C4671,'Curva Juros'!$A$7:$A$73,1))) *
(INDEX('Curva Juros'!$B$7:$B$73,MATCH(C4671,'Curva Juros'!$A$7:$A$73,1)+1) -
INDEX('Curva Juros'!$B$7:$B$73,MATCH(C4671,'Curva Juros'!$A$7:$A$73,1))) /
(INDEX('Curva Juros'!$A$7:$A$73,MATCH(C4671,'Curva Juros'!$A$7:$A$73,1)+1) -
INDEX('Curva Juros'!$A$7:$A$73,MATCH(C4671,'Curva Juros'!$A$7:$A$73,1)))</f>
        <v>7.598368412698413</v>
      </c>
      <c r="F4671" s="24">
        <f t="shared" si="72"/>
        <v>4.2753158730158697E-3</v>
      </c>
      <c r="G4671" s="24"/>
    </row>
    <row r="4672" spans="1:7" x14ac:dyDescent="0.25">
      <c r="A4672" s="6" t="s">
        <v>103</v>
      </c>
      <c r="B4672" s="7">
        <v>45947</v>
      </c>
      <c r="C4672" s="8">
        <v>1395.1</v>
      </c>
      <c r="D4672" s="20">
        <v>8.1065999999999999E-2</v>
      </c>
      <c r="E4672" s="35" cm="1">
        <f t="array" ref="E4672">INDEX('Curva Juros'!$B$7:$B$73,MATCH(C4672,'Curva Juros'!$A$7:$A$73,1)) +
(C4672-INDEX('Curva Juros'!$A$7:$A$73,MATCH(C4672,'Curva Juros'!$A$7:$A$73,1))) *
(INDEX('Curva Juros'!$B$7:$B$73,MATCH(C4672,'Curva Juros'!$A$7:$A$73,1)+1) -
INDEX('Curva Juros'!$B$7:$B$73,MATCH(C4672,'Curva Juros'!$A$7:$A$73,1))) /
(INDEX('Curva Juros'!$A$7:$A$73,MATCH(C4672,'Curva Juros'!$A$7:$A$73,1)+1) -
INDEX('Curva Juros'!$A$7:$A$73,MATCH(C4672,'Curva Juros'!$A$7:$A$73,1)))</f>
        <v>7.6000211111111113</v>
      </c>
      <c r="F4672" s="24">
        <f t="shared" si="72"/>
        <v>5.0657888888888808E-3</v>
      </c>
      <c r="G4672" s="24"/>
    </row>
    <row r="4673" spans="1:7" x14ac:dyDescent="0.25">
      <c r="A4673" s="3" t="s">
        <v>103</v>
      </c>
      <c r="B4673" s="4">
        <v>45954</v>
      </c>
      <c r="C4673" s="5">
        <v>1394.11</v>
      </c>
      <c r="D4673" s="19">
        <v>7.9822000000000004E-2</v>
      </c>
      <c r="E4673" s="35" cm="1">
        <f t="array" ref="E4673">INDEX('Curva Juros'!$B$7:$B$73,MATCH(C4673,'Curva Juros'!$A$7:$A$73,1)) +
(C4673-INDEX('Curva Juros'!$A$7:$A$73,MATCH(C4673,'Curva Juros'!$A$7:$A$73,1))) *
(INDEX('Curva Juros'!$B$7:$B$73,MATCH(C4673,'Curva Juros'!$A$7:$A$73,1)+1) -
INDEX('Curva Juros'!$B$7:$B$73,MATCH(C4673,'Curva Juros'!$A$7:$A$73,1))) /
(INDEX('Curva Juros'!$A$7:$A$73,MATCH(C4673,'Curva Juros'!$A$7:$A$73,1)+1) -
INDEX('Curva Juros'!$A$7:$A$73,MATCH(C4673,'Curva Juros'!$A$7:$A$73,1)))</f>
        <v>7.6002363968253972</v>
      </c>
      <c r="F4673" s="24">
        <f t="shared" si="72"/>
        <v>3.8196360317460376E-3</v>
      </c>
      <c r="G4673" s="24"/>
    </row>
    <row r="4674" spans="1:7" x14ac:dyDescent="0.25">
      <c r="A4674" s="6" t="s">
        <v>103</v>
      </c>
      <c r="B4674" s="7">
        <v>45961</v>
      </c>
      <c r="C4674" s="8">
        <v>1383.68</v>
      </c>
      <c r="D4674" s="20">
        <v>8.1507999999999997E-2</v>
      </c>
      <c r="E4674" s="35" cm="1">
        <f t="array" ref="E4674">INDEX('Curva Juros'!$B$7:$B$73,MATCH(C4674,'Curva Juros'!$A$7:$A$73,1)) +
(C4674-INDEX('Curva Juros'!$A$7:$A$73,MATCH(C4674,'Curva Juros'!$A$7:$A$73,1))) *
(INDEX('Curva Juros'!$B$7:$B$73,MATCH(C4674,'Curva Juros'!$A$7:$A$73,1)+1) -
INDEX('Curva Juros'!$B$7:$B$73,MATCH(C4674,'Curva Juros'!$A$7:$A$73,1))) /
(INDEX('Curva Juros'!$A$7:$A$73,MATCH(C4674,'Curva Juros'!$A$7:$A$73,1)+1) -
INDEX('Curva Juros'!$A$7:$A$73,MATCH(C4674,'Curva Juros'!$A$7:$A$73,1)))</f>
        <v>7.6024345396825401</v>
      </c>
      <c r="F4674" s="24">
        <f t="shared" si="72"/>
        <v>5.4836546031745981E-3</v>
      </c>
      <c r="G4674" s="24"/>
    </row>
    <row r="4675" spans="1:7" x14ac:dyDescent="0.25">
      <c r="A4675" s="3" t="s">
        <v>103</v>
      </c>
      <c r="B4675" s="4">
        <v>45968</v>
      </c>
      <c r="C4675" s="5">
        <v>1381</v>
      </c>
      <c r="D4675" s="19">
        <v>8.0786999999999998E-2</v>
      </c>
      <c r="E4675" s="35" cm="1">
        <f t="array" ref="E4675">INDEX('Curva Juros'!$B$7:$B$73,MATCH(C4675,'Curva Juros'!$A$7:$A$73,1)) +
(C4675-INDEX('Curva Juros'!$A$7:$A$73,MATCH(C4675,'Curva Juros'!$A$7:$A$73,1))) *
(INDEX('Curva Juros'!$B$7:$B$73,MATCH(C4675,'Curva Juros'!$A$7:$A$73,1)+1) -
INDEX('Curva Juros'!$B$7:$B$73,MATCH(C4675,'Curva Juros'!$A$7:$A$73,1))) /
(INDEX('Curva Juros'!$A$7:$A$73,MATCH(C4675,'Curva Juros'!$A$7:$A$73,1)+1) -
INDEX('Curva Juros'!$A$7:$A$73,MATCH(C4675,'Curva Juros'!$A$7:$A$73,1)))</f>
        <v>7.6029365079365085</v>
      </c>
      <c r="F4675" s="24">
        <f t="shared" ref="F4675:F4738" si="73">D4675-E4675/100</f>
        <v>4.7576349206349122E-3</v>
      </c>
      <c r="G4675" s="24"/>
    </row>
    <row r="4676" spans="1:7" x14ac:dyDescent="0.25">
      <c r="A4676" s="6" t="s">
        <v>103</v>
      </c>
      <c r="B4676" s="7">
        <v>45975</v>
      </c>
      <c r="C4676" s="8">
        <v>1382.62</v>
      </c>
      <c r="D4676" s="20">
        <v>7.8738000000000002E-2</v>
      </c>
      <c r="E4676" s="35" cm="1">
        <f t="array" ref="E4676">INDEX('Curva Juros'!$B$7:$B$73,MATCH(C4676,'Curva Juros'!$A$7:$A$73,1)) +
(C4676-INDEX('Curva Juros'!$A$7:$A$73,MATCH(C4676,'Curva Juros'!$A$7:$A$73,1))) *
(INDEX('Curva Juros'!$B$7:$B$73,MATCH(C4676,'Curva Juros'!$A$7:$A$73,1)+1) -
INDEX('Curva Juros'!$B$7:$B$73,MATCH(C4676,'Curva Juros'!$A$7:$A$73,1))) /
(INDEX('Curva Juros'!$A$7:$A$73,MATCH(C4676,'Curva Juros'!$A$7:$A$73,1)+1) -
INDEX('Curva Juros'!$A$7:$A$73,MATCH(C4676,'Curva Juros'!$A$7:$A$73,1)))</f>
        <v>7.6026330793650798</v>
      </c>
      <c r="F4676" s="24">
        <f t="shared" si="73"/>
        <v>2.7116692063492015E-3</v>
      </c>
      <c r="G4676" s="24"/>
    </row>
    <row r="4677" spans="1:7" x14ac:dyDescent="0.25">
      <c r="A4677" s="3" t="s">
        <v>103</v>
      </c>
      <c r="B4677" s="4">
        <v>45982</v>
      </c>
      <c r="C4677" s="5">
        <v>1448.13</v>
      </c>
      <c r="D4677" s="19">
        <v>8.0351000000000006E-2</v>
      </c>
      <c r="E4677" s="35" cm="1">
        <f t="array" ref="E4677">INDEX('Curva Juros'!$B$7:$B$73,MATCH(C4677,'Curva Juros'!$A$7:$A$73,1)) +
(C4677-INDEX('Curva Juros'!$A$7:$A$73,MATCH(C4677,'Curva Juros'!$A$7:$A$73,1))) *
(INDEX('Curva Juros'!$B$7:$B$73,MATCH(C4677,'Curva Juros'!$A$7:$A$73,1)+1) -
INDEX('Curva Juros'!$B$7:$B$73,MATCH(C4677,'Curva Juros'!$A$7:$A$73,1))) /
(INDEX('Curva Juros'!$A$7:$A$73,MATCH(C4677,'Curva Juros'!$A$7:$A$73,1)+1) -
INDEX('Curva Juros'!$A$7:$A$73,MATCH(C4677,'Curva Juros'!$A$7:$A$73,1)))</f>
        <v>7.5884891904761904</v>
      </c>
      <c r="F4677" s="24">
        <f t="shared" si="73"/>
        <v>4.4661080952381055E-3</v>
      </c>
      <c r="G4677" s="24"/>
    </row>
    <row r="4678" spans="1:7" x14ac:dyDescent="0.25">
      <c r="A4678" s="6" t="s">
        <v>103</v>
      </c>
      <c r="B4678" s="7">
        <v>45989</v>
      </c>
      <c r="C4678" s="8">
        <v>1447.14</v>
      </c>
      <c r="D4678" s="20">
        <v>7.9016000000000003E-2</v>
      </c>
      <c r="E4678" s="35" cm="1">
        <f t="array" ref="E4678">INDEX('Curva Juros'!$B$7:$B$73,MATCH(C4678,'Curva Juros'!$A$7:$A$73,1)) +
(C4678-INDEX('Curva Juros'!$A$7:$A$73,MATCH(C4678,'Curva Juros'!$A$7:$A$73,1))) *
(INDEX('Curva Juros'!$B$7:$B$73,MATCH(C4678,'Curva Juros'!$A$7:$A$73,1)+1) -
INDEX('Curva Juros'!$B$7:$B$73,MATCH(C4678,'Curva Juros'!$A$7:$A$73,1))) /
(INDEX('Curva Juros'!$A$7:$A$73,MATCH(C4678,'Curva Juros'!$A$7:$A$73,1)+1) -
INDEX('Curva Juros'!$A$7:$A$73,MATCH(C4678,'Curva Juros'!$A$7:$A$73,1)))</f>
        <v>7.5887044761904763</v>
      </c>
      <c r="F4678" s="24">
        <f t="shared" si="73"/>
        <v>3.1289552380952407E-3</v>
      </c>
      <c r="G4678" s="24"/>
    </row>
    <row r="4679" spans="1:7" x14ac:dyDescent="0.25">
      <c r="A4679" s="3" t="s">
        <v>103</v>
      </c>
      <c r="B4679" s="4">
        <v>45996</v>
      </c>
      <c r="C4679" s="5">
        <v>1440.38</v>
      </c>
      <c r="D4679" s="19">
        <v>7.9603999999999994E-2</v>
      </c>
      <c r="E4679" s="35" cm="1">
        <f t="array" ref="E4679">INDEX('Curva Juros'!$B$7:$B$73,MATCH(C4679,'Curva Juros'!$A$7:$A$73,1)) +
(C4679-INDEX('Curva Juros'!$A$7:$A$73,MATCH(C4679,'Curva Juros'!$A$7:$A$73,1))) *
(INDEX('Curva Juros'!$B$7:$B$73,MATCH(C4679,'Curva Juros'!$A$7:$A$73,1)+1) -
INDEX('Curva Juros'!$B$7:$B$73,MATCH(C4679,'Curva Juros'!$A$7:$A$73,1))) /
(INDEX('Curva Juros'!$A$7:$A$73,MATCH(C4679,'Curva Juros'!$A$7:$A$73,1)+1) -
INDEX('Curva Juros'!$A$7:$A$73,MATCH(C4679,'Curva Juros'!$A$7:$A$73,1)))</f>
        <v>7.5901745079365082</v>
      </c>
      <c r="F4679" s="24">
        <f t="shared" si="73"/>
        <v>3.7022549206349176E-3</v>
      </c>
      <c r="G4679" s="24"/>
    </row>
    <row r="4680" spans="1:7" x14ac:dyDescent="0.25">
      <c r="A4680" s="6" t="s">
        <v>103</v>
      </c>
      <c r="B4680" s="7">
        <v>46003</v>
      </c>
      <c r="C4680" s="8">
        <v>1433.99</v>
      </c>
      <c r="D4680" s="20">
        <v>8.0065999999999998E-2</v>
      </c>
      <c r="E4680" s="35" cm="1">
        <f t="array" ref="E4680">INDEX('Curva Juros'!$B$7:$B$73,MATCH(C4680,'Curva Juros'!$A$7:$A$73,1)) +
(C4680-INDEX('Curva Juros'!$A$7:$A$73,MATCH(C4680,'Curva Juros'!$A$7:$A$73,1))) *
(INDEX('Curva Juros'!$B$7:$B$73,MATCH(C4680,'Curva Juros'!$A$7:$A$73,1)+1) -
INDEX('Curva Juros'!$B$7:$B$73,MATCH(C4680,'Curva Juros'!$A$7:$A$73,1))) /
(INDEX('Curva Juros'!$A$7:$A$73,MATCH(C4680,'Curva Juros'!$A$7:$A$73,1)+1) -
INDEX('Curva Juros'!$A$7:$A$73,MATCH(C4680,'Curva Juros'!$A$7:$A$73,1)))</f>
        <v>7.5915640793650798</v>
      </c>
      <c r="F4680" s="24">
        <f t="shared" si="73"/>
        <v>4.150359206349194E-3</v>
      </c>
      <c r="G4680" s="24"/>
    </row>
    <row r="4681" spans="1:7" x14ac:dyDescent="0.25">
      <c r="A4681" s="3" t="s">
        <v>103</v>
      </c>
      <c r="B4681" s="4">
        <v>46010</v>
      </c>
      <c r="C4681" s="5">
        <v>1424.52</v>
      </c>
      <c r="D4681" s="19">
        <v>8.1556000000000003E-2</v>
      </c>
      <c r="E4681" s="35" cm="1">
        <f t="array" ref="E4681">INDEX('Curva Juros'!$B$7:$B$73,MATCH(C4681,'Curva Juros'!$A$7:$A$73,1)) +
(C4681-INDEX('Curva Juros'!$A$7:$A$73,MATCH(C4681,'Curva Juros'!$A$7:$A$73,1))) *
(INDEX('Curva Juros'!$B$7:$B$73,MATCH(C4681,'Curva Juros'!$A$7:$A$73,1)+1) -
INDEX('Curva Juros'!$B$7:$B$73,MATCH(C4681,'Curva Juros'!$A$7:$A$73,1))) /
(INDEX('Curva Juros'!$A$7:$A$73,MATCH(C4681,'Curva Juros'!$A$7:$A$73,1)+1) -
INDEX('Curva Juros'!$A$7:$A$73,MATCH(C4681,'Curva Juros'!$A$7:$A$73,1)))</f>
        <v>7.593623428571429</v>
      </c>
      <c r="F4681" s="24">
        <f t="shared" si="73"/>
        <v>5.6197657142857127E-3</v>
      </c>
      <c r="G4681" s="24"/>
    </row>
    <row r="4682" spans="1:7" x14ac:dyDescent="0.25">
      <c r="A4682" s="6" t="s">
        <v>103</v>
      </c>
      <c r="B4682" s="7">
        <v>46017</v>
      </c>
      <c r="C4682" s="8">
        <v>1420.64</v>
      </c>
      <c r="D4682" s="20">
        <v>8.1517999999999993E-2</v>
      </c>
      <c r="E4682" s="35" cm="1">
        <f t="array" ref="E4682">INDEX('Curva Juros'!$B$7:$B$73,MATCH(C4682,'Curva Juros'!$A$7:$A$73,1)) +
(C4682-INDEX('Curva Juros'!$A$7:$A$73,MATCH(C4682,'Curva Juros'!$A$7:$A$73,1))) *
(INDEX('Curva Juros'!$B$7:$B$73,MATCH(C4682,'Curva Juros'!$A$7:$A$73,1)+1) -
INDEX('Curva Juros'!$B$7:$B$73,MATCH(C4682,'Curva Juros'!$A$7:$A$73,1))) /
(INDEX('Curva Juros'!$A$7:$A$73,MATCH(C4682,'Curva Juros'!$A$7:$A$73,1)+1) -
INDEX('Curva Juros'!$A$7:$A$73,MATCH(C4682,'Curva Juros'!$A$7:$A$73,1)))</f>
        <v>7.5944671746031744</v>
      </c>
      <c r="F4682" s="24">
        <f t="shared" si="73"/>
        <v>5.5733282539682516E-3</v>
      </c>
      <c r="G4682" s="24"/>
    </row>
    <row r="4683" spans="1:7" x14ac:dyDescent="0.25">
      <c r="A4683" s="3" t="s">
        <v>103</v>
      </c>
      <c r="B4683" s="4">
        <v>46024</v>
      </c>
      <c r="C4683" s="5">
        <v>1417.42</v>
      </c>
      <c r="D4683" s="19">
        <v>8.1256999999999996E-2</v>
      </c>
      <c r="E4683" s="35" cm="1">
        <f t="array" ref="E4683">INDEX('Curva Juros'!$B$7:$B$73,MATCH(C4683,'Curva Juros'!$A$7:$A$73,1)) +
(C4683-INDEX('Curva Juros'!$A$7:$A$73,MATCH(C4683,'Curva Juros'!$A$7:$A$73,1))) *
(INDEX('Curva Juros'!$B$7:$B$73,MATCH(C4683,'Curva Juros'!$A$7:$A$73,1)+1) -
INDEX('Curva Juros'!$B$7:$B$73,MATCH(C4683,'Curva Juros'!$A$7:$A$73,1))) /
(INDEX('Curva Juros'!$A$7:$A$73,MATCH(C4683,'Curva Juros'!$A$7:$A$73,1)+1) -
INDEX('Curva Juros'!$A$7:$A$73,MATCH(C4683,'Curva Juros'!$A$7:$A$73,1)))</f>
        <v>7.5951673968253974</v>
      </c>
      <c r="F4683" s="24">
        <f t="shared" si="73"/>
        <v>5.3053260317460216E-3</v>
      </c>
      <c r="G4683" s="24"/>
    </row>
    <row r="4684" spans="1:7" x14ac:dyDescent="0.25">
      <c r="A4684" s="6" t="s">
        <v>103</v>
      </c>
      <c r="B4684" s="7">
        <v>46031</v>
      </c>
      <c r="C4684" s="8">
        <v>1409.69</v>
      </c>
      <c r="D4684" s="20">
        <v>8.2169000000000006E-2</v>
      </c>
      <c r="E4684" s="35" cm="1">
        <f t="array" ref="E4684">INDEX('Curva Juros'!$B$7:$B$73,MATCH(C4684,'Curva Juros'!$A$7:$A$73,1)) +
(C4684-INDEX('Curva Juros'!$A$7:$A$73,MATCH(C4684,'Curva Juros'!$A$7:$A$73,1))) *
(INDEX('Curva Juros'!$B$7:$B$73,MATCH(C4684,'Curva Juros'!$A$7:$A$73,1)+1) -
INDEX('Curva Juros'!$B$7:$B$73,MATCH(C4684,'Curva Juros'!$A$7:$A$73,1))) /
(INDEX('Curva Juros'!$A$7:$A$73,MATCH(C4684,'Curva Juros'!$A$7:$A$73,1)+1) -
INDEX('Curva Juros'!$A$7:$A$73,MATCH(C4684,'Curva Juros'!$A$7:$A$73,1)))</f>
        <v>7.5968483650793655</v>
      </c>
      <c r="F4684" s="24">
        <f t="shared" si="73"/>
        <v>6.2005163492063475E-3</v>
      </c>
      <c r="G4684" s="24"/>
    </row>
    <row r="4685" spans="1:7" x14ac:dyDescent="0.25">
      <c r="A4685" s="3" t="s">
        <v>103</v>
      </c>
      <c r="B4685" s="4">
        <v>46038</v>
      </c>
      <c r="C4685" s="5">
        <v>1400.62</v>
      </c>
      <c r="D4685" s="19">
        <v>8.3532999999999996E-2</v>
      </c>
      <c r="E4685" s="35" cm="1">
        <f t="array" ref="E4685">INDEX('Curva Juros'!$B$7:$B$73,MATCH(C4685,'Curva Juros'!$A$7:$A$73,1)) +
(C4685-INDEX('Curva Juros'!$A$7:$A$73,MATCH(C4685,'Curva Juros'!$A$7:$A$73,1))) *
(INDEX('Curva Juros'!$B$7:$B$73,MATCH(C4685,'Curva Juros'!$A$7:$A$73,1)+1) -
INDEX('Curva Juros'!$B$7:$B$73,MATCH(C4685,'Curva Juros'!$A$7:$A$73,1))) /
(INDEX('Curva Juros'!$A$7:$A$73,MATCH(C4685,'Curva Juros'!$A$7:$A$73,1)+1) -
INDEX('Curva Juros'!$A$7:$A$73,MATCH(C4685,'Curva Juros'!$A$7:$A$73,1)))</f>
        <v>7.5988207301587307</v>
      </c>
      <c r="F4685" s="24">
        <f t="shared" si="73"/>
        <v>7.5447926984126834E-3</v>
      </c>
      <c r="G4685" s="24"/>
    </row>
    <row r="4686" spans="1:7" x14ac:dyDescent="0.25">
      <c r="A4686" s="6" t="s">
        <v>103</v>
      </c>
      <c r="B4686" s="7">
        <v>46045</v>
      </c>
      <c r="C4686" s="8">
        <v>1398.31</v>
      </c>
      <c r="D4686" s="20">
        <v>8.2631999999999997E-2</v>
      </c>
      <c r="E4686" s="35" cm="1">
        <f t="array" ref="E4686">INDEX('Curva Juros'!$B$7:$B$73,MATCH(C4686,'Curva Juros'!$A$7:$A$73,1)) +
(C4686-INDEX('Curva Juros'!$A$7:$A$73,MATCH(C4686,'Curva Juros'!$A$7:$A$73,1))) *
(INDEX('Curva Juros'!$B$7:$B$73,MATCH(C4686,'Curva Juros'!$A$7:$A$73,1)+1) -
INDEX('Curva Juros'!$B$7:$B$73,MATCH(C4686,'Curva Juros'!$A$7:$A$73,1))) /
(INDEX('Curva Juros'!$A$7:$A$73,MATCH(C4686,'Curva Juros'!$A$7:$A$73,1)+1) -
INDEX('Curva Juros'!$A$7:$A$73,MATCH(C4686,'Curva Juros'!$A$7:$A$73,1)))</f>
        <v>7.5993230634920641</v>
      </c>
      <c r="F4686" s="24">
        <f t="shared" si="73"/>
        <v>6.6387693650793583E-3</v>
      </c>
      <c r="G4686" s="24"/>
    </row>
    <row r="4687" spans="1:7" x14ac:dyDescent="0.25">
      <c r="A4687" s="3" t="s">
        <v>103</v>
      </c>
      <c r="B4687" s="4">
        <v>46052</v>
      </c>
      <c r="C4687" s="5">
        <v>1401.39</v>
      </c>
      <c r="D4687" s="19">
        <v>7.9933000000000004E-2</v>
      </c>
      <c r="E4687" s="35" cm="1">
        <f t="array" ref="E4687">INDEX('Curva Juros'!$B$7:$B$73,MATCH(C4687,'Curva Juros'!$A$7:$A$73,1)) +
(C4687-INDEX('Curva Juros'!$A$7:$A$73,MATCH(C4687,'Curva Juros'!$A$7:$A$73,1))) *
(INDEX('Curva Juros'!$B$7:$B$73,MATCH(C4687,'Curva Juros'!$A$7:$A$73,1)+1) -
INDEX('Curva Juros'!$B$7:$B$73,MATCH(C4687,'Curva Juros'!$A$7:$A$73,1))) /
(INDEX('Curva Juros'!$A$7:$A$73,MATCH(C4687,'Curva Juros'!$A$7:$A$73,1)+1) -
INDEX('Curva Juros'!$A$7:$A$73,MATCH(C4687,'Curva Juros'!$A$7:$A$73,1)))</f>
        <v>7.5986532857142857</v>
      </c>
      <c r="F4687" s="24">
        <f t="shared" si="73"/>
        <v>3.9464671428571518E-3</v>
      </c>
      <c r="G4687" s="24"/>
    </row>
    <row r="4688" spans="1:7" x14ac:dyDescent="0.25">
      <c r="A4688" s="6" t="s">
        <v>103</v>
      </c>
      <c r="B4688" s="7">
        <v>46059</v>
      </c>
      <c r="C4688" s="8">
        <v>1395.19</v>
      </c>
      <c r="D4688" s="20">
        <v>8.0333000000000002E-2</v>
      </c>
      <c r="E4688" s="35" cm="1">
        <f t="array" ref="E4688">INDEX('Curva Juros'!$B$7:$B$73,MATCH(C4688,'Curva Juros'!$A$7:$A$73,1)) +
(C4688-INDEX('Curva Juros'!$A$7:$A$73,MATCH(C4688,'Curva Juros'!$A$7:$A$73,1))) *
(INDEX('Curva Juros'!$B$7:$B$73,MATCH(C4688,'Curva Juros'!$A$7:$A$73,1)+1) -
INDEX('Curva Juros'!$B$7:$B$73,MATCH(C4688,'Curva Juros'!$A$7:$A$73,1))) /
(INDEX('Curva Juros'!$A$7:$A$73,MATCH(C4688,'Curva Juros'!$A$7:$A$73,1)+1) -
INDEX('Curva Juros'!$A$7:$A$73,MATCH(C4688,'Curva Juros'!$A$7:$A$73,1)))</f>
        <v>7.6000015396825402</v>
      </c>
      <c r="F4688" s="24">
        <f t="shared" si="73"/>
        <v>4.3329846031746055E-3</v>
      </c>
      <c r="G4688" s="24"/>
    </row>
    <row r="4689" spans="1:7" x14ac:dyDescent="0.25">
      <c r="A4689" s="3" t="s">
        <v>103</v>
      </c>
      <c r="B4689" s="4">
        <v>46066</v>
      </c>
      <c r="C4689" s="5">
        <v>1389.59</v>
      </c>
      <c r="D4689" s="19">
        <v>8.0531000000000005E-2</v>
      </c>
      <c r="E4689" s="35" cm="1">
        <f t="array" ref="E4689">INDEX('Curva Juros'!$B$7:$B$73,MATCH(C4689,'Curva Juros'!$A$7:$A$73,1)) +
(C4689-INDEX('Curva Juros'!$A$7:$A$73,MATCH(C4689,'Curva Juros'!$A$7:$A$73,1))) *
(INDEX('Curva Juros'!$B$7:$B$73,MATCH(C4689,'Curva Juros'!$A$7:$A$73,1)+1) -
INDEX('Curva Juros'!$B$7:$B$73,MATCH(C4689,'Curva Juros'!$A$7:$A$73,1))) /
(INDEX('Curva Juros'!$A$7:$A$73,MATCH(C4689,'Curva Juros'!$A$7:$A$73,1)+1) -
INDEX('Curva Juros'!$A$7:$A$73,MATCH(C4689,'Curva Juros'!$A$7:$A$73,1)))</f>
        <v>7.601219317460318</v>
      </c>
      <c r="F4689" s="24">
        <f t="shared" si="73"/>
        <v>4.5188068253968205E-3</v>
      </c>
      <c r="G4689" s="24"/>
    </row>
    <row r="4690" spans="1:7" x14ac:dyDescent="0.25">
      <c r="A4690" s="6" t="s">
        <v>103</v>
      </c>
      <c r="B4690" s="7">
        <v>46073</v>
      </c>
      <c r="C4690" s="8">
        <v>1386.3</v>
      </c>
      <c r="D4690" s="20">
        <v>8.0628000000000005E-2</v>
      </c>
      <c r="E4690" s="35" cm="1">
        <f t="array" ref="E4690">INDEX('Curva Juros'!$B$7:$B$73,MATCH(C4690,'Curva Juros'!$A$7:$A$73,1)) +
(C4690-INDEX('Curva Juros'!$A$7:$A$73,MATCH(C4690,'Curva Juros'!$A$7:$A$73,1))) *
(INDEX('Curva Juros'!$B$7:$B$73,MATCH(C4690,'Curva Juros'!$A$7:$A$73,1)+1) -
INDEX('Curva Juros'!$B$7:$B$73,MATCH(C4690,'Curva Juros'!$A$7:$A$73,1))) /
(INDEX('Curva Juros'!$A$7:$A$73,MATCH(C4690,'Curva Juros'!$A$7:$A$73,1)+1) -
INDEX('Curva Juros'!$A$7:$A$73,MATCH(C4690,'Curva Juros'!$A$7:$A$73,1)))</f>
        <v>7.6019347619047624</v>
      </c>
      <c r="F4690" s="24">
        <f t="shared" si="73"/>
        <v>4.6086523809523855E-3</v>
      </c>
      <c r="G4690" s="24"/>
    </row>
    <row r="4691" spans="1:7" x14ac:dyDescent="0.25">
      <c r="A4691" s="3" t="s">
        <v>103</v>
      </c>
      <c r="B4691" s="4">
        <v>46080</v>
      </c>
      <c r="C4691" s="5">
        <v>1385.68</v>
      </c>
      <c r="D4691" s="19">
        <v>7.9169000000000003E-2</v>
      </c>
      <c r="E4691" s="35" cm="1">
        <f t="array" ref="E4691">INDEX('Curva Juros'!$B$7:$B$73,MATCH(C4691,'Curva Juros'!$A$7:$A$73,1)) +
(C4691-INDEX('Curva Juros'!$A$7:$A$73,MATCH(C4691,'Curva Juros'!$A$7:$A$73,1))) *
(INDEX('Curva Juros'!$B$7:$B$73,MATCH(C4691,'Curva Juros'!$A$7:$A$73,1)+1) -
INDEX('Curva Juros'!$B$7:$B$73,MATCH(C4691,'Curva Juros'!$A$7:$A$73,1))) /
(INDEX('Curva Juros'!$A$7:$A$73,MATCH(C4691,'Curva Juros'!$A$7:$A$73,1)+1) -
INDEX('Curva Juros'!$A$7:$A$73,MATCH(C4691,'Curva Juros'!$A$7:$A$73,1)))</f>
        <v>7.6020599365079367</v>
      </c>
      <c r="F4691" s="24">
        <f t="shared" si="73"/>
        <v>3.1484006349206395E-3</v>
      </c>
      <c r="G4691" s="24"/>
    </row>
    <row r="4692" spans="1:7" x14ac:dyDescent="0.25">
      <c r="A4692" s="6" t="s">
        <v>104</v>
      </c>
      <c r="B4692" s="7">
        <v>45723</v>
      </c>
      <c r="C4692" s="8">
        <v>1539.21</v>
      </c>
      <c r="D4692" s="20">
        <v>8.2698999999999995E-2</v>
      </c>
      <c r="E4692" s="35" cm="1">
        <f t="array" ref="E4692">INDEX('Curva Juros'!$B$7:$B$73,MATCH(C4692,'Curva Juros'!$A$7:$A$73,1)) +
(C4692-INDEX('Curva Juros'!$A$7:$A$73,MATCH(C4692,'Curva Juros'!$A$7:$A$73,1))) *
(INDEX('Curva Juros'!$B$7:$B$73,MATCH(C4692,'Curva Juros'!$A$7:$A$73,1)+1) -
INDEX('Curva Juros'!$B$7:$B$73,MATCH(C4692,'Curva Juros'!$A$7:$A$73,1))) /
(INDEX('Curva Juros'!$A$7:$A$73,MATCH(C4692,'Curva Juros'!$A$7:$A$73,1)+1) -
INDEX('Curva Juros'!$A$7:$A$73,MATCH(C4692,'Curva Juros'!$A$7:$A$73,1)))</f>
        <v>7.5680998333333331</v>
      </c>
      <c r="F4692" s="24">
        <f t="shared" si="73"/>
        <v>7.0180016666666623E-3</v>
      </c>
      <c r="G4692" s="24"/>
    </row>
    <row r="4693" spans="1:7" x14ac:dyDescent="0.25">
      <c r="A4693" s="3" t="s">
        <v>104</v>
      </c>
      <c r="B4693" s="4">
        <v>45730</v>
      </c>
      <c r="C4693" s="5">
        <v>1537.25</v>
      </c>
      <c r="D4693" s="19">
        <v>8.1983E-2</v>
      </c>
      <c r="E4693" s="35" cm="1">
        <f t="array" ref="E4693">INDEX('Curva Juros'!$B$7:$B$73,MATCH(C4693,'Curva Juros'!$A$7:$A$73,1)) +
(C4693-INDEX('Curva Juros'!$A$7:$A$73,MATCH(C4693,'Curva Juros'!$A$7:$A$73,1))) *
(INDEX('Curva Juros'!$B$7:$B$73,MATCH(C4693,'Curva Juros'!$A$7:$A$73,1)+1) -
INDEX('Curva Juros'!$B$7:$B$73,MATCH(C4693,'Curva Juros'!$A$7:$A$73,1))) /
(INDEX('Curva Juros'!$A$7:$A$73,MATCH(C4693,'Curva Juros'!$A$7:$A$73,1)+1) -
INDEX('Curva Juros'!$A$7:$A$73,MATCH(C4693,'Curva Juros'!$A$7:$A$73,1)))</f>
        <v>7.5685680555555557</v>
      </c>
      <c r="F4693" s="24">
        <f t="shared" si="73"/>
        <v>6.2973194444444491E-3</v>
      </c>
      <c r="G4693" s="24"/>
    </row>
    <row r="4694" spans="1:7" x14ac:dyDescent="0.25">
      <c r="A4694" s="6" t="s">
        <v>104</v>
      </c>
      <c r="B4694" s="7">
        <v>45737</v>
      </c>
      <c r="C4694" s="8">
        <v>1532.29</v>
      </c>
      <c r="D4694" s="20">
        <v>8.1973000000000004E-2</v>
      </c>
      <c r="E4694" s="35" cm="1">
        <f t="array" ref="E4694">INDEX('Curva Juros'!$B$7:$B$73,MATCH(C4694,'Curva Juros'!$A$7:$A$73,1)) +
(C4694-INDEX('Curva Juros'!$A$7:$A$73,MATCH(C4694,'Curva Juros'!$A$7:$A$73,1))) *
(INDEX('Curva Juros'!$B$7:$B$73,MATCH(C4694,'Curva Juros'!$A$7:$A$73,1)+1) -
INDEX('Curva Juros'!$B$7:$B$73,MATCH(C4694,'Curva Juros'!$A$7:$A$73,1))) /
(INDEX('Curva Juros'!$A$7:$A$73,MATCH(C4694,'Curva Juros'!$A$7:$A$73,1)+1) -
INDEX('Curva Juros'!$A$7:$A$73,MATCH(C4694,'Curva Juros'!$A$7:$A$73,1)))</f>
        <v>7.5697529444444447</v>
      </c>
      <c r="F4694" s="24">
        <f t="shared" si="73"/>
        <v>6.2754705555555512E-3</v>
      </c>
      <c r="G4694" s="24"/>
    </row>
    <row r="4695" spans="1:7" x14ac:dyDescent="0.25">
      <c r="A4695" s="3" t="s">
        <v>104</v>
      </c>
      <c r="B4695" s="4">
        <v>45744</v>
      </c>
      <c r="C4695" s="5">
        <v>1526.09</v>
      </c>
      <c r="D4695" s="19">
        <v>8.2255999999999996E-2</v>
      </c>
      <c r="E4695" s="35" cm="1">
        <f t="array" ref="E4695">INDEX('Curva Juros'!$B$7:$B$73,MATCH(C4695,'Curva Juros'!$A$7:$A$73,1)) +
(C4695-INDEX('Curva Juros'!$A$7:$A$73,MATCH(C4695,'Curva Juros'!$A$7:$A$73,1))) *
(INDEX('Curva Juros'!$B$7:$B$73,MATCH(C4695,'Curva Juros'!$A$7:$A$73,1)+1) -
INDEX('Curva Juros'!$B$7:$B$73,MATCH(C4695,'Curva Juros'!$A$7:$A$73,1))) /
(INDEX('Curva Juros'!$A$7:$A$73,MATCH(C4695,'Curva Juros'!$A$7:$A$73,1)+1) -
INDEX('Curva Juros'!$A$7:$A$73,MATCH(C4695,'Curva Juros'!$A$7:$A$73,1)))</f>
        <v>7.5712340555555562</v>
      </c>
      <c r="F4695" s="24">
        <f t="shared" si="73"/>
        <v>6.5436594444444329E-3</v>
      </c>
      <c r="G4695" s="24"/>
    </row>
    <row r="4696" spans="1:7" x14ac:dyDescent="0.25">
      <c r="A4696" s="6" t="s">
        <v>104</v>
      </c>
      <c r="B4696" s="7">
        <v>45751</v>
      </c>
      <c r="C4696" s="8">
        <v>1533.43</v>
      </c>
      <c r="D4696" s="20">
        <v>7.9356999999999997E-2</v>
      </c>
      <c r="E4696" s="35" cm="1">
        <f t="array" ref="E4696">INDEX('Curva Juros'!$B$7:$B$73,MATCH(C4696,'Curva Juros'!$A$7:$A$73,1)) +
(C4696-INDEX('Curva Juros'!$A$7:$A$73,MATCH(C4696,'Curva Juros'!$A$7:$A$73,1))) *
(INDEX('Curva Juros'!$B$7:$B$73,MATCH(C4696,'Curva Juros'!$A$7:$A$73,1)+1) -
INDEX('Curva Juros'!$B$7:$B$73,MATCH(C4696,'Curva Juros'!$A$7:$A$73,1))) /
(INDEX('Curva Juros'!$A$7:$A$73,MATCH(C4696,'Curva Juros'!$A$7:$A$73,1)+1) -
INDEX('Curva Juros'!$A$7:$A$73,MATCH(C4696,'Curva Juros'!$A$7:$A$73,1)))</f>
        <v>7.5694806111111115</v>
      </c>
      <c r="F4696" s="24">
        <f t="shared" si="73"/>
        <v>3.6621938888888872E-3</v>
      </c>
      <c r="G4696" s="24"/>
    </row>
    <row r="4697" spans="1:7" x14ac:dyDescent="0.25">
      <c r="A4697" s="3" t="s">
        <v>104</v>
      </c>
      <c r="B4697" s="4">
        <v>45758</v>
      </c>
      <c r="C4697" s="5">
        <v>1522.23</v>
      </c>
      <c r="D4697" s="19">
        <v>8.0810999999999994E-2</v>
      </c>
      <c r="E4697" s="35" cm="1">
        <f t="array" ref="E4697">INDEX('Curva Juros'!$B$7:$B$73,MATCH(C4697,'Curva Juros'!$A$7:$A$73,1)) +
(C4697-INDEX('Curva Juros'!$A$7:$A$73,MATCH(C4697,'Curva Juros'!$A$7:$A$73,1))) *
(INDEX('Curva Juros'!$B$7:$B$73,MATCH(C4697,'Curva Juros'!$A$7:$A$73,1)+1) -
INDEX('Curva Juros'!$B$7:$B$73,MATCH(C4697,'Curva Juros'!$A$7:$A$73,1))) /
(INDEX('Curva Juros'!$A$7:$A$73,MATCH(C4697,'Curva Juros'!$A$7:$A$73,1)+1) -
INDEX('Curva Juros'!$A$7:$A$73,MATCH(C4697,'Curva Juros'!$A$7:$A$73,1)))</f>
        <v>7.5721561666666668</v>
      </c>
      <c r="F4697" s="24">
        <f t="shared" si="73"/>
        <v>5.089438333333321E-3</v>
      </c>
      <c r="G4697" s="24"/>
    </row>
    <row r="4698" spans="1:7" x14ac:dyDescent="0.25">
      <c r="A4698" s="6" t="s">
        <v>104</v>
      </c>
      <c r="B4698" s="7">
        <v>45764</v>
      </c>
      <c r="C4698" s="8">
        <v>1602.78</v>
      </c>
      <c r="D4698" s="20">
        <v>8.0253000000000005E-2</v>
      </c>
      <c r="E4698" s="35" cm="1">
        <f t="array" ref="E4698">INDEX('Curva Juros'!$B$7:$B$73,MATCH(C4698,'Curva Juros'!$A$7:$A$73,1)) +
(C4698-INDEX('Curva Juros'!$A$7:$A$73,MATCH(C4698,'Curva Juros'!$A$7:$A$73,1))) *
(INDEX('Curva Juros'!$B$7:$B$73,MATCH(C4698,'Curva Juros'!$A$7:$A$73,1)+1) -
INDEX('Curva Juros'!$B$7:$B$73,MATCH(C4698,'Curva Juros'!$A$7:$A$73,1))) /
(INDEX('Curva Juros'!$A$7:$A$73,MATCH(C4698,'Curva Juros'!$A$7:$A$73,1)+1) -
INDEX('Curva Juros'!$A$7:$A$73,MATCH(C4698,'Curva Juros'!$A$7:$A$73,1)))</f>
        <v>7.552913666666667</v>
      </c>
      <c r="F4698" s="24">
        <f t="shared" si="73"/>
        <v>4.7238633333333419E-3</v>
      </c>
      <c r="G4698" s="24"/>
    </row>
    <row r="4699" spans="1:7" x14ac:dyDescent="0.25">
      <c r="A4699" s="3" t="s">
        <v>104</v>
      </c>
      <c r="B4699" s="4">
        <v>45772</v>
      </c>
      <c r="C4699" s="5">
        <v>1602.99</v>
      </c>
      <c r="D4699" s="19">
        <v>7.9204999999999998E-2</v>
      </c>
      <c r="E4699" s="35" cm="1">
        <f t="array" ref="E4699">INDEX('Curva Juros'!$B$7:$B$73,MATCH(C4699,'Curva Juros'!$A$7:$A$73,1)) +
(C4699-INDEX('Curva Juros'!$A$7:$A$73,MATCH(C4699,'Curva Juros'!$A$7:$A$73,1))) *
(INDEX('Curva Juros'!$B$7:$B$73,MATCH(C4699,'Curva Juros'!$A$7:$A$73,1)+1) -
INDEX('Curva Juros'!$B$7:$B$73,MATCH(C4699,'Curva Juros'!$A$7:$A$73,1))) /
(INDEX('Curva Juros'!$A$7:$A$73,MATCH(C4699,'Curva Juros'!$A$7:$A$73,1)+1) -
INDEX('Curva Juros'!$A$7:$A$73,MATCH(C4699,'Curva Juros'!$A$7:$A$73,1)))</f>
        <v>7.5528635</v>
      </c>
      <c r="F4699" s="24">
        <f t="shared" si="73"/>
        <v>3.6763650000000009E-3</v>
      </c>
      <c r="G4699" s="24"/>
    </row>
    <row r="4700" spans="1:7" x14ac:dyDescent="0.25">
      <c r="A4700" s="6" t="s">
        <v>104</v>
      </c>
      <c r="B4700" s="7">
        <v>45779</v>
      </c>
      <c r="C4700" s="8">
        <v>1601.37</v>
      </c>
      <c r="D4700" s="20">
        <v>7.8614000000000003E-2</v>
      </c>
      <c r="E4700" s="35" cm="1">
        <f t="array" ref="E4700">INDEX('Curva Juros'!$B$7:$B$73,MATCH(C4700,'Curva Juros'!$A$7:$A$73,1)) +
(C4700-INDEX('Curva Juros'!$A$7:$A$73,MATCH(C4700,'Curva Juros'!$A$7:$A$73,1))) *
(INDEX('Curva Juros'!$B$7:$B$73,MATCH(C4700,'Curva Juros'!$A$7:$A$73,1)+1) -
INDEX('Curva Juros'!$B$7:$B$73,MATCH(C4700,'Curva Juros'!$A$7:$A$73,1))) /
(INDEX('Curva Juros'!$A$7:$A$73,MATCH(C4700,'Curva Juros'!$A$7:$A$73,1)+1) -
INDEX('Curva Juros'!$A$7:$A$73,MATCH(C4700,'Curva Juros'!$A$7:$A$73,1)))</f>
        <v>7.5532504999999999</v>
      </c>
      <c r="F4700" s="24">
        <f t="shared" si="73"/>
        <v>3.0814950000000035E-3</v>
      </c>
      <c r="G4700" s="24"/>
    </row>
    <row r="4701" spans="1:7" x14ac:dyDescent="0.25">
      <c r="A4701" s="3" t="s">
        <v>104</v>
      </c>
      <c r="B4701" s="4">
        <v>45786</v>
      </c>
      <c r="C4701" s="5">
        <v>1603.77</v>
      </c>
      <c r="D4701" s="19">
        <v>7.6777999999999999E-2</v>
      </c>
      <c r="E4701" s="35" cm="1">
        <f t="array" ref="E4701">INDEX('Curva Juros'!$B$7:$B$73,MATCH(C4701,'Curva Juros'!$A$7:$A$73,1)) +
(C4701-INDEX('Curva Juros'!$A$7:$A$73,MATCH(C4701,'Curva Juros'!$A$7:$A$73,1))) *
(INDEX('Curva Juros'!$B$7:$B$73,MATCH(C4701,'Curva Juros'!$A$7:$A$73,1)+1) -
INDEX('Curva Juros'!$B$7:$B$73,MATCH(C4701,'Curva Juros'!$A$7:$A$73,1))) /
(INDEX('Curva Juros'!$A$7:$A$73,MATCH(C4701,'Curva Juros'!$A$7:$A$73,1)+1) -
INDEX('Curva Juros'!$A$7:$A$73,MATCH(C4701,'Curva Juros'!$A$7:$A$73,1)))</f>
        <v>7.5526771666666672</v>
      </c>
      <c r="F4701" s="24">
        <f t="shared" si="73"/>
        <v>1.2512283333333263E-3</v>
      </c>
      <c r="G4701" s="24"/>
    </row>
    <row r="4702" spans="1:7" x14ac:dyDescent="0.25">
      <c r="A4702" s="6" t="s">
        <v>104</v>
      </c>
      <c r="B4702" s="7">
        <v>45793</v>
      </c>
      <c r="C4702" s="8">
        <v>1598.65</v>
      </c>
      <c r="D4702" s="20">
        <v>7.6809000000000002E-2</v>
      </c>
      <c r="E4702" s="35" cm="1">
        <f t="array" ref="E4702">INDEX('Curva Juros'!$B$7:$B$73,MATCH(C4702,'Curva Juros'!$A$7:$A$73,1)) +
(C4702-INDEX('Curva Juros'!$A$7:$A$73,MATCH(C4702,'Curva Juros'!$A$7:$A$73,1))) *
(INDEX('Curva Juros'!$B$7:$B$73,MATCH(C4702,'Curva Juros'!$A$7:$A$73,1)+1) -
INDEX('Curva Juros'!$B$7:$B$73,MATCH(C4702,'Curva Juros'!$A$7:$A$73,1))) /
(INDEX('Curva Juros'!$A$7:$A$73,MATCH(C4702,'Curva Juros'!$A$7:$A$73,1)+1) -
INDEX('Curva Juros'!$A$7:$A$73,MATCH(C4702,'Curva Juros'!$A$7:$A$73,1)))</f>
        <v>7.5539002777777782</v>
      </c>
      <c r="F4702" s="24">
        <f t="shared" si="73"/>
        <v>1.2699972222222217E-3</v>
      </c>
      <c r="G4702" s="24"/>
    </row>
    <row r="4703" spans="1:7" x14ac:dyDescent="0.25">
      <c r="A4703" s="3" t="s">
        <v>104</v>
      </c>
      <c r="B4703" s="4">
        <v>45800</v>
      </c>
      <c r="C4703" s="5">
        <v>1594.97</v>
      </c>
      <c r="D4703" s="19">
        <v>7.6482999999999995E-2</v>
      </c>
      <c r="E4703" s="35" cm="1">
        <f t="array" ref="E4703">INDEX('Curva Juros'!$B$7:$B$73,MATCH(C4703,'Curva Juros'!$A$7:$A$73,1)) +
(C4703-INDEX('Curva Juros'!$A$7:$A$73,MATCH(C4703,'Curva Juros'!$A$7:$A$73,1))) *
(INDEX('Curva Juros'!$B$7:$B$73,MATCH(C4703,'Curva Juros'!$A$7:$A$73,1)+1) -
INDEX('Curva Juros'!$B$7:$B$73,MATCH(C4703,'Curva Juros'!$A$7:$A$73,1))) /
(INDEX('Curva Juros'!$A$7:$A$73,MATCH(C4703,'Curva Juros'!$A$7:$A$73,1)+1) -
INDEX('Curva Juros'!$A$7:$A$73,MATCH(C4703,'Curva Juros'!$A$7:$A$73,1)))</f>
        <v>7.554779388888889</v>
      </c>
      <c r="F4703" s="24">
        <f t="shared" si="73"/>
        <v>9.3520611111110041E-4</v>
      </c>
      <c r="G4703" s="24"/>
    </row>
    <row r="4704" spans="1:7" x14ac:dyDescent="0.25">
      <c r="A4704" s="6" t="s">
        <v>104</v>
      </c>
      <c r="B4704" s="7">
        <v>45807</v>
      </c>
      <c r="C4704" s="8">
        <v>1589.15</v>
      </c>
      <c r="D4704" s="20">
        <v>7.6686000000000004E-2</v>
      </c>
      <c r="E4704" s="35" cm="1">
        <f t="array" ref="E4704">INDEX('Curva Juros'!$B$7:$B$73,MATCH(C4704,'Curva Juros'!$A$7:$A$73,1)) +
(C4704-INDEX('Curva Juros'!$A$7:$A$73,MATCH(C4704,'Curva Juros'!$A$7:$A$73,1))) *
(INDEX('Curva Juros'!$B$7:$B$73,MATCH(C4704,'Curva Juros'!$A$7:$A$73,1)+1) -
INDEX('Curva Juros'!$B$7:$B$73,MATCH(C4704,'Curva Juros'!$A$7:$A$73,1))) /
(INDEX('Curva Juros'!$A$7:$A$73,MATCH(C4704,'Curva Juros'!$A$7:$A$73,1)+1) -
INDEX('Curva Juros'!$A$7:$A$73,MATCH(C4704,'Curva Juros'!$A$7:$A$73,1)))</f>
        <v>7.5561697222222222</v>
      </c>
      <c r="F4704" s="24">
        <f t="shared" si="73"/>
        <v>1.1243027777777803E-3</v>
      </c>
      <c r="G4704" s="24"/>
    </row>
    <row r="4705" spans="1:7" x14ac:dyDescent="0.25">
      <c r="A4705" s="3" t="s">
        <v>104</v>
      </c>
      <c r="B4705" s="4">
        <v>45814</v>
      </c>
      <c r="C4705" s="5">
        <v>1584.22</v>
      </c>
      <c r="D4705" s="19">
        <v>7.6668E-2</v>
      </c>
      <c r="E4705" s="35" cm="1">
        <f t="array" ref="E4705">INDEX('Curva Juros'!$B$7:$B$73,MATCH(C4705,'Curva Juros'!$A$7:$A$73,1)) +
(C4705-INDEX('Curva Juros'!$A$7:$A$73,MATCH(C4705,'Curva Juros'!$A$7:$A$73,1))) *
(INDEX('Curva Juros'!$B$7:$B$73,MATCH(C4705,'Curva Juros'!$A$7:$A$73,1)+1) -
INDEX('Curva Juros'!$B$7:$B$73,MATCH(C4705,'Curva Juros'!$A$7:$A$73,1))) /
(INDEX('Curva Juros'!$A$7:$A$73,MATCH(C4705,'Curva Juros'!$A$7:$A$73,1)+1) -
INDEX('Curva Juros'!$A$7:$A$73,MATCH(C4705,'Curva Juros'!$A$7:$A$73,1)))</f>
        <v>7.5573474444444448</v>
      </c>
      <c r="F4705" s="24">
        <f t="shared" si="73"/>
        <v>1.094525555555545E-3</v>
      </c>
      <c r="G4705" s="24"/>
    </row>
    <row r="4706" spans="1:7" x14ac:dyDescent="0.25">
      <c r="A4706" s="6" t="s">
        <v>104</v>
      </c>
      <c r="B4706" s="7">
        <v>45821</v>
      </c>
      <c r="C4706" s="8">
        <v>1576.68</v>
      </c>
      <c r="D4706" s="20">
        <v>7.7296000000000004E-2</v>
      </c>
      <c r="E4706" s="35" cm="1">
        <f t="array" ref="E4706">INDEX('Curva Juros'!$B$7:$B$73,MATCH(C4706,'Curva Juros'!$A$7:$A$73,1)) +
(C4706-INDEX('Curva Juros'!$A$7:$A$73,MATCH(C4706,'Curva Juros'!$A$7:$A$73,1))) *
(INDEX('Curva Juros'!$B$7:$B$73,MATCH(C4706,'Curva Juros'!$A$7:$A$73,1)+1) -
INDEX('Curva Juros'!$B$7:$B$73,MATCH(C4706,'Curva Juros'!$A$7:$A$73,1))) /
(INDEX('Curva Juros'!$A$7:$A$73,MATCH(C4706,'Curva Juros'!$A$7:$A$73,1)+1) -
INDEX('Curva Juros'!$A$7:$A$73,MATCH(C4706,'Curva Juros'!$A$7:$A$73,1)))</f>
        <v>7.5591486666666672</v>
      </c>
      <c r="F4706" s="24">
        <f t="shared" si="73"/>
        <v>1.7045133333333379E-3</v>
      </c>
      <c r="G4706" s="24"/>
    </row>
    <row r="4707" spans="1:7" x14ac:dyDescent="0.25">
      <c r="A4707" s="3" t="s">
        <v>104</v>
      </c>
      <c r="B4707" s="4">
        <v>45828</v>
      </c>
      <c r="C4707" s="5">
        <v>1578.56</v>
      </c>
      <c r="D4707" s="19">
        <v>7.5842000000000007E-2</v>
      </c>
      <c r="E4707" s="35" cm="1">
        <f t="array" ref="E4707">INDEX('Curva Juros'!$B$7:$B$73,MATCH(C4707,'Curva Juros'!$A$7:$A$73,1)) +
(C4707-INDEX('Curva Juros'!$A$7:$A$73,MATCH(C4707,'Curva Juros'!$A$7:$A$73,1))) *
(INDEX('Curva Juros'!$B$7:$B$73,MATCH(C4707,'Curva Juros'!$A$7:$A$73,1)+1) -
INDEX('Curva Juros'!$B$7:$B$73,MATCH(C4707,'Curva Juros'!$A$7:$A$73,1))) /
(INDEX('Curva Juros'!$A$7:$A$73,MATCH(C4707,'Curva Juros'!$A$7:$A$73,1)+1) -
INDEX('Curva Juros'!$A$7:$A$73,MATCH(C4707,'Curva Juros'!$A$7:$A$73,1)))</f>
        <v>7.5586995555555561</v>
      </c>
      <c r="F4707" s="24">
        <f t="shared" si="73"/>
        <v>2.550044444444427E-4</v>
      </c>
      <c r="G4707" s="24"/>
    </row>
    <row r="4708" spans="1:7" x14ac:dyDescent="0.25">
      <c r="A4708" s="6" t="s">
        <v>104</v>
      </c>
      <c r="B4708" s="7">
        <v>45835</v>
      </c>
      <c r="C4708" s="8">
        <v>1571.89</v>
      </c>
      <c r="D4708" s="20">
        <v>7.6254000000000002E-2</v>
      </c>
      <c r="E4708" s="35" cm="1">
        <f t="array" ref="E4708">INDEX('Curva Juros'!$B$7:$B$73,MATCH(C4708,'Curva Juros'!$A$7:$A$73,1)) +
(C4708-INDEX('Curva Juros'!$A$7:$A$73,MATCH(C4708,'Curva Juros'!$A$7:$A$73,1))) *
(INDEX('Curva Juros'!$B$7:$B$73,MATCH(C4708,'Curva Juros'!$A$7:$A$73,1)+1) -
INDEX('Curva Juros'!$B$7:$B$73,MATCH(C4708,'Curva Juros'!$A$7:$A$73,1))) /
(INDEX('Curva Juros'!$A$7:$A$73,MATCH(C4708,'Curva Juros'!$A$7:$A$73,1)+1) -
INDEX('Curva Juros'!$A$7:$A$73,MATCH(C4708,'Curva Juros'!$A$7:$A$73,1)))</f>
        <v>7.5602929444444449</v>
      </c>
      <c r="F4708" s="24">
        <f t="shared" si="73"/>
        <v>6.510705555555496E-4</v>
      </c>
      <c r="G4708" s="24"/>
    </row>
    <row r="4709" spans="1:7" x14ac:dyDescent="0.25">
      <c r="A4709" s="3" t="s">
        <v>104</v>
      </c>
      <c r="B4709" s="4">
        <v>45842</v>
      </c>
      <c r="C4709" s="5">
        <v>1571.83</v>
      </c>
      <c r="D4709" s="19">
        <v>7.5036000000000005E-2</v>
      </c>
      <c r="E4709" s="35" cm="1">
        <f t="array" ref="E4709">INDEX('Curva Juros'!$B$7:$B$73,MATCH(C4709,'Curva Juros'!$A$7:$A$73,1)) +
(C4709-INDEX('Curva Juros'!$A$7:$A$73,MATCH(C4709,'Curva Juros'!$A$7:$A$73,1))) *
(INDEX('Curva Juros'!$B$7:$B$73,MATCH(C4709,'Curva Juros'!$A$7:$A$73,1)+1) -
INDEX('Curva Juros'!$B$7:$B$73,MATCH(C4709,'Curva Juros'!$A$7:$A$73,1))) /
(INDEX('Curva Juros'!$A$7:$A$73,MATCH(C4709,'Curva Juros'!$A$7:$A$73,1)+1) -
INDEX('Curva Juros'!$A$7:$A$73,MATCH(C4709,'Curva Juros'!$A$7:$A$73,1)))</f>
        <v>7.5603072777777784</v>
      </c>
      <c r="F4709" s="24">
        <f t="shared" si="73"/>
        <v>-5.6707277777777454E-4</v>
      </c>
      <c r="G4709" s="24"/>
    </row>
    <row r="4710" spans="1:7" x14ac:dyDescent="0.25">
      <c r="A4710" s="6" t="s">
        <v>104</v>
      </c>
      <c r="B4710" s="7">
        <v>45849</v>
      </c>
      <c r="C4710" s="8">
        <v>1559.91</v>
      </c>
      <c r="D4710" s="20">
        <v>7.6744999999999994E-2</v>
      </c>
      <c r="E4710" s="35" cm="1">
        <f t="array" ref="E4710">INDEX('Curva Juros'!$B$7:$B$73,MATCH(C4710,'Curva Juros'!$A$7:$A$73,1)) +
(C4710-INDEX('Curva Juros'!$A$7:$A$73,MATCH(C4710,'Curva Juros'!$A$7:$A$73,1))) *
(INDEX('Curva Juros'!$B$7:$B$73,MATCH(C4710,'Curva Juros'!$A$7:$A$73,1)+1) -
INDEX('Curva Juros'!$B$7:$B$73,MATCH(C4710,'Curva Juros'!$A$7:$A$73,1))) /
(INDEX('Curva Juros'!$A$7:$A$73,MATCH(C4710,'Curva Juros'!$A$7:$A$73,1)+1) -
INDEX('Curva Juros'!$A$7:$A$73,MATCH(C4710,'Curva Juros'!$A$7:$A$73,1)))</f>
        <v>7.5631548333333338</v>
      </c>
      <c r="F4710" s="24">
        <f t="shared" si="73"/>
        <v>1.1134516666666538E-3</v>
      </c>
      <c r="G4710" s="24"/>
    </row>
    <row r="4711" spans="1:7" x14ac:dyDescent="0.25">
      <c r="A4711" s="3" t="s">
        <v>104</v>
      </c>
      <c r="B4711" s="4">
        <v>45856</v>
      </c>
      <c r="C4711" s="5">
        <v>1548.24</v>
      </c>
      <c r="D4711" s="19">
        <v>7.8397999999999995E-2</v>
      </c>
      <c r="E4711" s="35" cm="1">
        <f t="array" ref="E4711">INDEX('Curva Juros'!$B$7:$B$73,MATCH(C4711,'Curva Juros'!$A$7:$A$73,1)) +
(C4711-INDEX('Curva Juros'!$A$7:$A$73,MATCH(C4711,'Curva Juros'!$A$7:$A$73,1))) *
(INDEX('Curva Juros'!$B$7:$B$73,MATCH(C4711,'Curva Juros'!$A$7:$A$73,1)+1) -
INDEX('Curva Juros'!$B$7:$B$73,MATCH(C4711,'Curva Juros'!$A$7:$A$73,1))) /
(INDEX('Curva Juros'!$A$7:$A$73,MATCH(C4711,'Curva Juros'!$A$7:$A$73,1)+1) -
INDEX('Curva Juros'!$A$7:$A$73,MATCH(C4711,'Curva Juros'!$A$7:$A$73,1)))</f>
        <v>7.5659426666666665</v>
      </c>
      <c r="F4711" s="24">
        <f t="shared" si="73"/>
        <v>2.7385733333333273E-3</v>
      </c>
      <c r="G4711" s="24"/>
    </row>
    <row r="4712" spans="1:7" x14ac:dyDescent="0.25">
      <c r="A4712" s="6" t="s">
        <v>104</v>
      </c>
      <c r="B4712" s="7">
        <v>45863</v>
      </c>
      <c r="C4712" s="8">
        <v>1544.67</v>
      </c>
      <c r="D4712" s="20">
        <v>7.8040999999999999E-2</v>
      </c>
      <c r="E4712" s="35" cm="1">
        <f t="array" ref="E4712">INDEX('Curva Juros'!$B$7:$B$73,MATCH(C4712,'Curva Juros'!$A$7:$A$73,1)) +
(C4712-INDEX('Curva Juros'!$A$7:$A$73,MATCH(C4712,'Curva Juros'!$A$7:$A$73,1))) *
(INDEX('Curva Juros'!$B$7:$B$73,MATCH(C4712,'Curva Juros'!$A$7:$A$73,1)+1) -
INDEX('Curva Juros'!$B$7:$B$73,MATCH(C4712,'Curva Juros'!$A$7:$A$73,1))) /
(INDEX('Curva Juros'!$A$7:$A$73,MATCH(C4712,'Curva Juros'!$A$7:$A$73,1)+1) -
INDEX('Curva Juros'!$A$7:$A$73,MATCH(C4712,'Curva Juros'!$A$7:$A$73,1)))</f>
        <v>7.5667955000000005</v>
      </c>
      <c r="F4712" s="24">
        <f t="shared" si="73"/>
        <v>2.3730449999999903E-3</v>
      </c>
      <c r="G4712" s="24"/>
    </row>
    <row r="4713" spans="1:7" x14ac:dyDescent="0.25">
      <c r="A4713" s="3" t="s">
        <v>104</v>
      </c>
      <c r="B4713" s="4">
        <v>45870</v>
      </c>
      <c r="C4713" s="5">
        <v>1543.09</v>
      </c>
      <c r="D4713" s="19">
        <v>7.7195E-2</v>
      </c>
      <c r="E4713" s="35" cm="1">
        <f t="array" ref="E4713">INDEX('Curva Juros'!$B$7:$B$73,MATCH(C4713,'Curva Juros'!$A$7:$A$73,1)) +
(C4713-INDEX('Curva Juros'!$A$7:$A$73,MATCH(C4713,'Curva Juros'!$A$7:$A$73,1))) *
(INDEX('Curva Juros'!$B$7:$B$73,MATCH(C4713,'Curva Juros'!$A$7:$A$73,1)+1) -
INDEX('Curva Juros'!$B$7:$B$73,MATCH(C4713,'Curva Juros'!$A$7:$A$73,1))) /
(INDEX('Curva Juros'!$A$7:$A$73,MATCH(C4713,'Curva Juros'!$A$7:$A$73,1)+1) -
INDEX('Curva Juros'!$A$7:$A$73,MATCH(C4713,'Curva Juros'!$A$7:$A$73,1)))</f>
        <v>7.5671729444444447</v>
      </c>
      <c r="F4713" s="24">
        <f t="shared" si="73"/>
        <v>1.5232705555555531E-3</v>
      </c>
      <c r="G4713" s="24"/>
    </row>
    <row r="4714" spans="1:7" x14ac:dyDescent="0.25">
      <c r="A4714" s="6" t="s">
        <v>104</v>
      </c>
      <c r="B4714" s="7">
        <v>45877</v>
      </c>
      <c r="C4714" s="8">
        <v>1543.77</v>
      </c>
      <c r="D4714" s="20">
        <v>7.5790999999999997E-2</v>
      </c>
      <c r="E4714" s="35" cm="1">
        <f t="array" ref="E4714">INDEX('Curva Juros'!$B$7:$B$73,MATCH(C4714,'Curva Juros'!$A$7:$A$73,1)) +
(C4714-INDEX('Curva Juros'!$A$7:$A$73,MATCH(C4714,'Curva Juros'!$A$7:$A$73,1))) *
(INDEX('Curva Juros'!$B$7:$B$73,MATCH(C4714,'Curva Juros'!$A$7:$A$73,1)+1) -
INDEX('Curva Juros'!$B$7:$B$73,MATCH(C4714,'Curva Juros'!$A$7:$A$73,1))) /
(INDEX('Curva Juros'!$A$7:$A$73,MATCH(C4714,'Curva Juros'!$A$7:$A$73,1)+1) -
INDEX('Curva Juros'!$A$7:$A$73,MATCH(C4714,'Curva Juros'!$A$7:$A$73,1)))</f>
        <v>7.5670105000000003</v>
      </c>
      <c r="F4714" s="24">
        <f t="shared" si="73"/>
        <v>1.2089499999999587E-4</v>
      </c>
      <c r="G4714" s="24"/>
    </row>
    <row r="4715" spans="1:7" x14ac:dyDescent="0.25">
      <c r="A4715" s="3" t="s">
        <v>104</v>
      </c>
      <c r="B4715" s="4">
        <v>45884</v>
      </c>
      <c r="C4715" s="5">
        <v>1535.45</v>
      </c>
      <c r="D4715" s="19">
        <v>7.6609999999999998E-2</v>
      </c>
      <c r="E4715" s="35" cm="1">
        <f t="array" ref="E4715">INDEX('Curva Juros'!$B$7:$B$73,MATCH(C4715,'Curva Juros'!$A$7:$A$73,1)) +
(C4715-INDEX('Curva Juros'!$A$7:$A$73,MATCH(C4715,'Curva Juros'!$A$7:$A$73,1))) *
(INDEX('Curva Juros'!$B$7:$B$73,MATCH(C4715,'Curva Juros'!$A$7:$A$73,1)+1) -
INDEX('Curva Juros'!$B$7:$B$73,MATCH(C4715,'Curva Juros'!$A$7:$A$73,1))) /
(INDEX('Curva Juros'!$A$7:$A$73,MATCH(C4715,'Curva Juros'!$A$7:$A$73,1)+1) -
INDEX('Curva Juros'!$A$7:$A$73,MATCH(C4715,'Curva Juros'!$A$7:$A$73,1)))</f>
        <v>7.5689980555555554</v>
      </c>
      <c r="F4715" s="24">
        <f t="shared" si="73"/>
        <v>9.2001944444444761E-4</v>
      </c>
      <c r="G4715" s="24"/>
    </row>
    <row r="4716" spans="1:7" x14ac:dyDescent="0.25">
      <c r="A4716" s="6" t="s">
        <v>104</v>
      </c>
      <c r="B4716" s="7">
        <v>45891</v>
      </c>
      <c r="C4716" s="8">
        <v>1521.57</v>
      </c>
      <c r="D4716" s="20">
        <v>7.8811000000000006E-2</v>
      </c>
      <c r="E4716" s="35" cm="1">
        <f t="array" ref="E4716">INDEX('Curva Juros'!$B$7:$B$73,MATCH(C4716,'Curva Juros'!$A$7:$A$73,1)) +
(C4716-INDEX('Curva Juros'!$A$7:$A$73,MATCH(C4716,'Curva Juros'!$A$7:$A$73,1))) *
(INDEX('Curva Juros'!$B$7:$B$73,MATCH(C4716,'Curva Juros'!$A$7:$A$73,1)+1) -
INDEX('Curva Juros'!$B$7:$B$73,MATCH(C4716,'Curva Juros'!$A$7:$A$73,1))) /
(INDEX('Curva Juros'!$A$7:$A$73,MATCH(C4716,'Curva Juros'!$A$7:$A$73,1)+1) -
INDEX('Curva Juros'!$A$7:$A$73,MATCH(C4716,'Curva Juros'!$A$7:$A$73,1)))</f>
        <v>7.5723138333333333</v>
      </c>
      <c r="F4716" s="24">
        <f t="shared" si="73"/>
        <v>3.0878616666666775E-3</v>
      </c>
      <c r="G4716" s="24"/>
    </row>
    <row r="4717" spans="1:7" x14ac:dyDescent="0.25">
      <c r="A4717" s="3" t="s">
        <v>104</v>
      </c>
      <c r="B4717" s="4">
        <v>45898</v>
      </c>
      <c r="C4717" s="5">
        <v>1520.33</v>
      </c>
      <c r="D4717" s="19">
        <v>7.7879000000000004E-2</v>
      </c>
      <c r="E4717" s="35" cm="1">
        <f t="array" ref="E4717">INDEX('Curva Juros'!$B$7:$B$73,MATCH(C4717,'Curva Juros'!$A$7:$A$73,1)) +
(C4717-INDEX('Curva Juros'!$A$7:$A$73,MATCH(C4717,'Curva Juros'!$A$7:$A$73,1))) *
(INDEX('Curva Juros'!$B$7:$B$73,MATCH(C4717,'Curva Juros'!$A$7:$A$73,1)+1) -
INDEX('Curva Juros'!$B$7:$B$73,MATCH(C4717,'Curva Juros'!$A$7:$A$73,1))) /
(INDEX('Curva Juros'!$A$7:$A$73,MATCH(C4717,'Curva Juros'!$A$7:$A$73,1)+1) -
INDEX('Curva Juros'!$A$7:$A$73,MATCH(C4717,'Curva Juros'!$A$7:$A$73,1)))</f>
        <v>7.5726100555555558</v>
      </c>
      <c r="F4717" s="24">
        <f t="shared" si="73"/>
        <v>2.1528994444444394E-3</v>
      </c>
      <c r="G4717" s="24"/>
    </row>
    <row r="4718" spans="1:7" x14ac:dyDescent="0.25">
      <c r="A4718" s="6" t="s">
        <v>104</v>
      </c>
      <c r="B4718" s="7">
        <v>45905</v>
      </c>
      <c r="C4718" s="8">
        <v>1510.19</v>
      </c>
      <c r="D4718" s="20">
        <v>7.9155000000000003E-2</v>
      </c>
      <c r="E4718" s="35" cm="1">
        <f t="array" ref="E4718">INDEX('Curva Juros'!$B$7:$B$73,MATCH(C4718,'Curva Juros'!$A$7:$A$73,1)) +
(C4718-INDEX('Curva Juros'!$A$7:$A$73,MATCH(C4718,'Curva Juros'!$A$7:$A$73,1))) *
(INDEX('Curva Juros'!$B$7:$B$73,MATCH(C4718,'Curva Juros'!$A$7:$A$73,1)+1) -
INDEX('Curva Juros'!$B$7:$B$73,MATCH(C4718,'Curva Juros'!$A$7:$A$73,1))) /
(INDEX('Curva Juros'!$A$7:$A$73,MATCH(C4718,'Curva Juros'!$A$7:$A$73,1)+1) -
INDEX('Curva Juros'!$A$7:$A$73,MATCH(C4718,'Curva Juros'!$A$7:$A$73,1)))</f>
        <v>7.5749936031746037</v>
      </c>
      <c r="F4718" s="24">
        <f t="shared" si="73"/>
        <v>3.405063968253963E-3</v>
      </c>
      <c r="G4718" s="24"/>
    </row>
    <row r="4719" spans="1:7" x14ac:dyDescent="0.25">
      <c r="A4719" s="3" t="s">
        <v>104</v>
      </c>
      <c r="B4719" s="4">
        <v>45912</v>
      </c>
      <c r="C4719" s="5">
        <v>1509.57</v>
      </c>
      <c r="D4719" s="19">
        <v>7.8067999999999999E-2</v>
      </c>
      <c r="E4719" s="35" cm="1">
        <f t="array" ref="E4719">INDEX('Curva Juros'!$B$7:$B$73,MATCH(C4719,'Curva Juros'!$A$7:$A$73,1)) +
(C4719-INDEX('Curva Juros'!$A$7:$A$73,MATCH(C4719,'Curva Juros'!$A$7:$A$73,1))) *
(INDEX('Curva Juros'!$B$7:$B$73,MATCH(C4719,'Curva Juros'!$A$7:$A$73,1)+1) -
INDEX('Curva Juros'!$B$7:$B$73,MATCH(C4719,'Curva Juros'!$A$7:$A$73,1))) /
(INDEX('Curva Juros'!$A$7:$A$73,MATCH(C4719,'Curva Juros'!$A$7:$A$73,1)+1) -
INDEX('Curva Juros'!$A$7:$A$73,MATCH(C4719,'Curva Juros'!$A$7:$A$73,1)))</f>
        <v>7.5751284285714284</v>
      </c>
      <c r="F4719" s="24">
        <f t="shared" si="73"/>
        <v>2.3167157142857109E-3</v>
      </c>
      <c r="G4719" s="24"/>
    </row>
    <row r="4720" spans="1:7" x14ac:dyDescent="0.25">
      <c r="A4720" s="6" t="s">
        <v>104</v>
      </c>
      <c r="B4720" s="7">
        <v>45919</v>
      </c>
      <c r="C4720" s="8">
        <v>1505.7</v>
      </c>
      <c r="D4720" s="20">
        <v>7.7786999999999995E-2</v>
      </c>
      <c r="E4720" s="35" cm="1">
        <f t="array" ref="E4720">INDEX('Curva Juros'!$B$7:$B$73,MATCH(C4720,'Curva Juros'!$A$7:$A$73,1)) +
(C4720-INDEX('Curva Juros'!$A$7:$A$73,MATCH(C4720,'Curva Juros'!$A$7:$A$73,1))) *
(INDEX('Curva Juros'!$B$7:$B$73,MATCH(C4720,'Curva Juros'!$A$7:$A$73,1)+1) -
INDEX('Curva Juros'!$B$7:$B$73,MATCH(C4720,'Curva Juros'!$A$7:$A$73,1))) /
(INDEX('Curva Juros'!$A$7:$A$73,MATCH(C4720,'Curva Juros'!$A$7:$A$73,1)+1) -
INDEX('Curva Juros'!$A$7:$A$73,MATCH(C4720,'Curva Juros'!$A$7:$A$73,1)))</f>
        <v>7.5759699999999999</v>
      </c>
      <c r="F4720" s="24">
        <f t="shared" si="73"/>
        <v>2.0272999999999958E-3</v>
      </c>
      <c r="G4720" s="24"/>
    </row>
    <row r="4721" spans="1:7" x14ac:dyDescent="0.25">
      <c r="A4721" s="3" t="s">
        <v>104</v>
      </c>
      <c r="B4721" s="4">
        <v>45926</v>
      </c>
      <c r="C4721" s="5">
        <v>1501.3</v>
      </c>
      <c r="D4721" s="19">
        <v>7.7639E-2</v>
      </c>
      <c r="E4721" s="35" cm="1">
        <f t="array" ref="E4721">INDEX('Curva Juros'!$B$7:$B$73,MATCH(C4721,'Curva Juros'!$A$7:$A$73,1)) +
(C4721-INDEX('Curva Juros'!$A$7:$A$73,MATCH(C4721,'Curva Juros'!$A$7:$A$73,1))) *
(INDEX('Curva Juros'!$B$7:$B$73,MATCH(C4721,'Curva Juros'!$A$7:$A$73,1)+1) -
INDEX('Curva Juros'!$B$7:$B$73,MATCH(C4721,'Curva Juros'!$A$7:$A$73,1))) /
(INDEX('Curva Juros'!$A$7:$A$73,MATCH(C4721,'Curva Juros'!$A$7:$A$73,1)+1) -
INDEX('Curva Juros'!$A$7:$A$73,MATCH(C4721,'Curva Juros'!$A$7:$A$73,1)))</f>
        <v>7.5769268253968258</v>
      </c>
      <c r="F4721" s="24">
        <f t="shared" si="73"/>
        <v>1.8697317460317359E-3</v>
      </c>
      <c r="G4721" s="24"/>
    </row>
    <row r="4722" spans="1:7" x14ac:dyDescent="0.25">
      <c r="A4722" s="6" t="s">
        <v>104</v>
      </c>
      <c r="B4722" s="7">
        <v>45933</v>
      </c>
      <c r="C4722" s="8">
        <v>1492.36</v>
      </c>
      <c r="D4722" s="20">
        <v>7.8616000000000005E-2</v>
      </c>
      <c r="E4722" s="35" cm="1">
        <f t="array" ref="E4722">INDEX('Curva Juros'!$B$7:$B$73,MATCH(C4722,'Curva Juros'!$A$7:$A$73,1)) +
(C4722-INDEX('Curva Juros'!$A$7:$A$73,MATCH(C4722,'Curva Juros'!$A$7:$A$73,1))) *
(INDEX('Curva Juros'!$B$7:$B$73,MATCH(C4722,'Curva Juros'!$A$7:$A$73,1)+1) -
INDEX('Curva Juros'!$B$7:$B$73,MATCH(C4722,'Curva Juros'!$A$7:$A$73,1))) /
(INDEX('Curva Juros'!$A$7:$A$73,MATCH(C4722,'Curva Juros'!$A$7:$A$73,1)+1) -
INDEX('Curva Juros'!$A$7:$A$73,MATCH(C4722,'Curva Juros'!$A$7:$A$73,1)))</f>
        <v>7.5788709206349205</v>
      </c>
      <c r="F4722" s="24">
        <f t="shared" si="73"/>
        <v>2.8272907936507941E-3</v>
      </c>
      <c r="G4722" s="24"/>
    </row>
    <row r="4723" spans="1:7" x14ac:dyDescent="0.25">
      <c r="A4723" s="3" t="s">
        <v>104</v>
      </c>
      <c r="B4723" s="4">
        <v>45940</v>
      </c>
      <c r="C4723" s="5">
        <v>1481.48</v>
      </c>
      <c r="D4723" s="19">
        <v>8.0076999999999995E-2</v>
      </c>
      <c r="E4723" s="35" cm="1">
        <f t="array" ref="E4723">INDEX('Curva Juros'!$B$7:$B$73,MATCH(C4723,'Curva Juros'!$A$7:$A$73,1)) +
(C4723-INDEX('Curva Juros'!$A$7:$A$73,MATCH(C4723,'Curva Juros'!$A$7:$A$73,1))) *
(INDEX('Curva Juros'!$B$7:$B$73,MATCH(C4723,'Curva Juros'!$A$7:$A$73,1)+1) -
INDEX('Curva Juros'!$B$7:$B$73,MATCH(C4723,'Curva Juros'!$A$7:$A$73,1))) /
(INDEX('Curva Juros'!$A$7:$A$73,MATCH(C4723,'Curva Juros'!$A$7:$A$73,1)+1) -
INDEX('Curva Juros'!$A$7:$A$73,MATCH(C4723,'Curva Juros'!$A$7:$A$73,1)))</f>
        <v>7.5812368888888892</v>
      </c>
      <c r="F4723" s="24">
        <f t="shared" si="73"/>
        <v>4.2646311111110974E-3</v>
      </c>
      <c r="G4723" s="24"/>
    </row>
    <row r="4724" spans="1:7" x14ac:dyDescent="0.25">
      <c r="A4724" s="6" t="s">
        <v>104</v>
      </c>
      <c r="B4724" s="7">
        <v>45947</v>
      </c>
      <c r="C4724" s="8">
        <v>1555.45</v>
      </c>
      <c r="D4724" s="20">
        <v>8.0713999999999994E-2</v>
      </c>
      <c r="E4724" s="35" cm="1">
        <f t="array" ref="E4724">INDEX('Curva Juros'!$B$7:$B$73,MATCH(C4724,'Curva Juros'!$A$7:$A$73,1)) +
(C4724-INDEX('Curva Juros'!$A$7:$A$73,MATCH(C4724,'Curva Juros'!$A$7:$A$73,1))) *
(INDEX('Curva Juros'!$B$7:$B$73,MATCH(C4724,'Curva Juros'!$A$7:$A$73,1)+1) -
INDEX('Curva Juros'!$B$7:$B$73,MATCH(C4724,'Curva Juros'!$A$7:$A$73,1))) /
(INDEX('Curva Juros'!$A$7:$A$73,MATCH(C4724,'Curva Juros'!$A$7:$A$73,1)+1) -
INDEX('Curva Juros'!$A$7:$A$73,MATCH(C4724,'Curva Juros'!$A$7:$A$73,1)))</f>
        <v>7.5642202777777783</v>
      </c>
      <c r="F4724" s="24">
        <f t="shared" si="73"/>
        <v>5.0717972222222157E-3</v>
      </c>
      <c r="G4724" s="24"/>
    </row>
    <row r="4725" spans="1:7" x14ac:dyDescent="0.25">
      <c r="A4725" s="3" t="s">
        <v>104</v>
      </c>
      <c r="B4725" s="4">
        <v>45954</v>
      </c>
      <c r="C4725" s="5">
        <v>1550.97</v>
      </c>
      <c r="D4725" s="19">
        <v>8.0575999999999995E-2</v>
      </c>
      <c r="E4725" s="35" cm="1">
        <f t="array" ref="E4725">INDEX('Curva Juros'!$B$7:$B$73,MATCH(C4725,'Curva Juros'!$A$7:$A$73,1)) +
(C4725-INDEX('Curva Juros'!$A$7:$A$73,MATCH(C4725,'Curva Juros'!$A$7:$A$73,1))) *
(INDEX('Curva Juros'!$B$7:$B$73,MATCH(C4725,'Curva Juros'!$A$7:$A$73,1)+1) -
INDEX('Curva Juros'!$B$7:$B$73,MATCH(C4725,'Curva Juros'!$A$7:$A$73,1))) /
(INDEX('Curva Juros'!$A$7:$A$73,MATCH(C4725,'Curva Juros'!$A$7:$A$73,1)+1) -
INDEX('Curva Juros'!$A$7:$A$73,MATCH(C4725,'Curva Juros'!$A$7:$A$73,1)))</f>
        <v>7.5652905000000006</v>
      </c>
      <c r="F4725" s="24">
        <f t="shared" si="73"/>
        <v>4.9230949999999885E-3</v>
      </c>
      <c r="G4725" s="24"/>
    </row>
    <row r="4726" spans="1:7" x14ac:dyDescent="0.25">
      <c r="A4726" s="6" t="s">
        <v>104</v>
      </c>
      <c r="B4726" s="7">
        <v>45961</v>
      </c>
      <c r="C4726" s="8">
        <v>1539.41</v>
      </c>
      <c r="D4726" s="20">
        <v>8.2322999999999993E-2</v>
      </c>
      <c r="E4726" s="35" cm="1">
        <f t="array" ref="E4726">INDEX('Curva Juros'!$B$7:$B$73,MATCH(C4726,'Curva Juros'!$A$7:$A$73,1)) +
(C4726-INDEX('Curva Juros'!$A$7:$A$73,MATCH(C4726,'Curva Juros'!$A$7:$A$73,1))) *
(INDEX('Curva Juros'!$B$7:$B$73,MATCH(C4726,'Curva Juros'!$A$7:$A$73,1)+1) -
INDEX('Curva Juros'!$B$7:$B$73,MATCH(C4726,'Curva Juros'!$A$7:$A$73,1))) /
(INDEX('Curva Juros'!$A$7:$A$73,MATCH(C4726,'Curva Juros'!$A$7:$A$73,1)+1) -
INDEX('Curva Juros'!$A$7:$A$73,MATCH(C4726,'Curva Juros'!$A$7:$A$73,1)))</f>
        <v>7.5680520555555555</v>
      </c>
      <c r="F4726" s="24">
        <f t="shared" si="73"/>
        <v>6.6424794444444324E-3</v>
      </c>
      <c r="G4726" s="24"/>
    </row>
    <row r="4727" spans="1:7" x14ac:dyDescent="0.25">
      <c r="A4727" s="3" t="s">
        <v>104</v>
      </c>
      <c r="B4727" s="4">
        <v>45968</v>
      </c>
      <c r="C4727" s="5">
        <v>1540.19</v>
      </c>
      <c r="D4727" s="19">
        <v>8.0784999999999996E-2</v>
      </c>
      <c r="E4727" s="35" cm="1">
        <f t="array" ref="E4727">INDEX('Curva Juros'!$B$7:$B$73,MATCH(C4727,'Curva Juros'!$A$7:$A$73,1)) +
(C4727-INDEX('Curva Juros'!$A$7:$A$73,MATCH(C4727,'Curva Juros'!$A$7:$A$73,1))) *
(INDEX('Curva Juros'!$B$7:$B$73,MATCH(C4727,'Curva Juros'!$A$7:$A$73,1)+1) -
INDEX('Curva Juros'!$B$7:$B$73,MATCH(C4727,'Curva Juros'!$A$7:$A$73,1))) /
(INDEX('Curva Juros'!$A$7:$A$73,MATCH(C4727,'Curva Juros'!$A$7:$A$73,1)+1) -
INDEX('Curva Juros'!$A$7:$A$73,MATCH(C4727,'Curva Juros'!$A$7:$A$73,1)))</f>
        <v>7.5678657222222228</v>
      </c>
      <c r="F4727" s="24">
        <f t="shared" si="73"/>
        <v>5.1063427777777726E-3</v>
      </c>
      <c r="G4727" s="24"/>
    </row>
    <row r="4728" spans="1:7" x14ac:dyDescent="0.25">
      <c r="A4728" s="6" t="s">
        <v>104</v>
      </c>
      <c r="B4728" s="7">
        <v>45975</v>
      </c>
      <c r="C4728" s="8">
        <v>1543.86</v>
      </c>
      <c r="D4728" s="20">
        <v>7.8484999999999999E-2</v>
      </c>
      <c r="E4728" s="35" cm="1">
        <f t="array" ref="E4728">INDEX('Curva Juros'!$B$7:$B$73,MATCH(C4728,'Curva Juros'!$A$7:$A$73,1)) +
(C4728-INDEX('Curva Juros'!$A$7:$A$73,MATCH(C4728,'Curva Juros'!$A$7:$A$73,1))) *
(INDEX('Curva Juros'!$B$7:$B$73,MATCH(C4728,'Curva Juros'!$A$7:$A$73,1)+1) -
INDEX('Curva Juros'!$B$7:$B$73,MATCH(C4728,'Curva Juros'!$A$7:$A$73,1))) /
(INDEX('Curva Juros'!$A$7:$A$73,MATCH(C4728,'Curva Juros'!$A$7:$A$73,1)+1) -
INDEX('Curva Juros'!$A$7:$A$73,MATCH(C4728,'Curva Juros'!$A$7:$A$73,1)))</f>
        <v>7.5669890000000004</v>
      </c>
      <c r="F4728" s="24">
        <f t="shared" si="73"/>
        <v>2.8151099999999957E-3</v>
      </c>
      <c r="G4728" s="24"/>
    </row>
    <row r="4729" spans="1:7" x14ac:dyDescent="0.25">
      <c r="A4729" s="3" t="s">
        <v>104</v>
      </c>
      <c r="B4729" s="4">
        <v>45982</v>
      </c>
      <c r="C4729" s="5">
        <v>1533.61</v>
      </c>
      <c r="D4729" s="19">
        <v>8.0141000000000004E-2</v>
      </c>
      <c r="E4729" s="35" cm="1">
        <f t="array" ref="E4729">INDEX('Curva Juros'!$B$7:$B$73,MATCH(C4729,'Curva Juros'!$A$7:$A$73,1)) +
(C4729-INDEX('Curva Juros'!$A$7:$A$73,MATCH(C4729,'Curva Juros'!$A$7:$A$73,1))) *
(INDEX('Curva Juros'!$B$7:$B$73,MATCH(C4729,'Curva Juros'!$A$7:$A$73,1)+1) -
INDEX('Curva Juros'!$B$7:$B$73,MATCH(C4729,'Curva Juros'!$A$7:$A$73,1))) /
(INDEX('Curva Juros'!$A$7:$A$73,MATCH(C4729,'Curva Juros'!$A$7:$A$73,1)+1) -
INDEX('Curva Juros'!$A$7:$A$73,MATCH(C4729,'Curva Juros'!$A$7:$A$73,1)))</f>
        <v>7.5694376111111117</v>
      </c>
      <c r="F4729" s="24">
        <f t="shared" si="73"/>
        <v>4.4466238888888898E-3</v>
      </c>
      <c r="G4729" s="24"/>
    </row>
    <row r="4730" spans="1:7" x14ac:dyDescent="0.25">
      <c r="A4730" s="6" t="s">
        <v>104</v>
      </c>
      <c r="B4730" s="7">
        <v>45989</v>
      </c>
      <c r="C4730" s="8">
        <v>1532.55</v>
      </c>
      <c r="D4730" s="20">
        <v>7.9096E-2</v>
      </c>
      <c r="E4730" s="35" cm="1">
        <f t="array" ref="E4730">INDEX('Curva Juros'!$B$7:$B$73,MATCH(C4730,'Curva Juros'!$A$7:$A$73,1)) +
(C4730-INDEX('Curva Juros'!$A$7:$A$73,MATCH(C4730,'Curva Juros'!$A$7:$A$73,1))) *
(INDEX('Curva Juros'!$B$7:$B$73,MATCH(C4730,'Curva Juros'!$A$7:$A$73,1)+1) -
INDEX('Curva Juros'!$B$7:$B$73,MATCH(C4730,'Curva Juros'!$A$7:$A$73,1))) /
(INDEX('Curva Juros'!$A$7:$A$73,MATCH(C4730,'Curva Juros'!$A$7:$A$73,1)+1) -
INDEX('Curva Juros'!$A$7:$A$73,MATCH(C4730,'Curva Juros'!$A$7:$A$73,1)))</f>
        <v>7.5696908333333335</v>
      </c>
      <c r="F4730" s="24">
        <f t="shared" si="73"/>
        <v>3.3990916666666593E-3</v>
      </c>
      <c r="G4730" s="24"/>
    </row>
    <row r="4731" spans="1:7" x14ac:dyDescent="0.25">
      <c r="A4731" s="3" t="s">
        <v>104</v>
      </c>
      <c r="B4731" s="4">
        <v>45996</v>
      </c>
      <c r="C4731" s="5">
        <v>1523.64</v>
      </c>
      <c r="D4731" s="19">
        <v>8.0132999999999996E-2</v>
      </c>
      <c r="E4731" s="35" cm="1">
        <f t="array" ref="E4731">INDEX('Curva Juros'!$B$7:$B$73,MATCH(C4731,'Curva Juros'!$A$7:$A$73,1)) +
(C4731-INDEX('Curva Juros'!$A$7:$A$73,MATCH(C4731,'Curva Juros'!$A$7:$A$73,1))) *
(INDEX('Curva Juros'!$B$7:$B$73,MATCH(C4731,'Curva Juros'!$A$7:$A$73,1)+1) -
INDEX('Curva Juros'!$B$7:$B$73,MATCH(C4731,'Curva Juros'!$A$7:$A$73,1))) /
(INDEX('Curva Juros'!$A$7:$A$73,MATCH(C4731,'Curva Juros'!$A$7:$A$73,1)+1) -
INDEX('Curva Juros'!$A$7:$A$73,MATCH(C4731,'Curva Juros'!$A$7:$A$73,1)))</f>
        <v>7.5718193333333339</v>
      </c>
      <c r="F4731" s="24">
        <f t="shared" si="73"/>
        <v>4.4148066666666597E-3</v>
      </c>
      <c r="G4731" s="24"/>
    </row>
    <row r="4732" spans="1:7" x14ac:dyDescent="0.25">
      <c r="A4732" s="6" t="s">
        <v>104</v>
      </c>
      <c r="B4732" s="7">
        <v>46003</v>
      </c>
      <c r="C4732" s="8">
        <v>1518.48</v>
      </c>
      <c r="D4732" s="20">
        <v>8.0175999999999997E-2</v>
      </c>
      <c r="E4732" s="35" cm="1">
        <f t="array" ref="E4732">INDEX('Curva Juros'!$B$7:$B$73,MATCH(C4732,'Curva Juros'!$A$7:$A$73,1)) +
(C4732-INDEX('Curva Juros'!$A$7:$A$73,MATCH(C4732,'Curva Juros'!$A$7:$A$73,1))) *
(INDEX('Curva Juros'!$B$7:$B$73,MATCH(C4732,'Curva Juros'!$A$7:$A$73,1)+1) -
INDEX('Curva Juros'!$B$7:$B$73,MATCH(C4732,'Curva Juros'!$A$7:$A$73,1))) /
(INDEX('Curva Juros'!$A$7:$A$73,MATCH(C4732,'Curva Juros'!$A$7:$A$73,1)+1) -
INDEX('Curva Juros'!$A$7:$A$73,MATCH(C4732,'Curva Juros'!$A$7:$A$73,1)))</f>
        <v>7.5730520000000006</v>
      </c>
      <c r="F4732" s="24">
        <f t="shared" si="73"/>
        <v>4.4454799999999878E-3</v>
      </c>
      <c r="G4732" s="24"/>
    </row>
    <row r="4733" spans="1:7" x14ac:dyDescent="0.25">
      <c r="A4733" s="3" t="s">
        <v>104</v>
      </c>
      <c r="B4733" s="4">
        <v>46010</v>
      </c>
      <c r="C4733" s="5">
        <v>1508.95</v>
      </c>
      <c r="D4733" s="19">
        <v>8.1379000000000007E-2</v>
      </c>
      <c r="E4733" s="35" cm="1">
        <f t="array" ref="E4733">INDEX('Curva Juros'!$B$7:$B$73,MATCH(C4733,'Curva Juros'!$A$7:$A$73,1)) +
(C4733-INDEX('Curva Juros'!$A$7:$A$73,MATCH(C4733,'Curva Juros'!$A$7:$A$73,1))) *
(INDEX('Curva Juros'!$B$7:$B$73,MATCH(C4733,'Curva Juros'!$A$7:$A$73,1)+1) -
INDEX('Curva Juros'!$B$7:$B$73,MATCH(C4733,'Curva Juros'!$A$7:$A$73,1))) /
(INDEX('Curva Juros'!$A$7:$A$73,MATCH(C4733,'Curva Juros'!$A$7:$A$73,1)+1) -
INDEX('Curva Juros'!$A$7:$A$73,MATCH(C4733,'Curva Juros'!$A$7:$A$73,1)))</f>
        <v>7.5752632539682541</v>
      </c>
      <c r="F4733" s="24">
        <f t="shared" si="73"/>
        <v>5.6263674603174718E-3</v>
      </c>
      <c r="G4733" s="24"/>
    </row>
    <row r="4734" spans="1:7" x14ac:dyDescent="0.25">
      <c r="A4734" s="6" t="s">
        <v>104</v>
      </c>
      <c r="B4734" s="7">
        <v>46017</v>
      </c>
      <c r="C4734" s="8">
        <v>1504.18</v>
      </c>
      <c r="D4734" s="20">
        <v>8.1586000000000006E-2</v>
      </c>
      <c r="E4734" s="35" cm="1">
        <f t="array" ref="E4734">INDEX('Curva Juros'!$B$7:$B$73,MATCH(C4734,'Curva Juros'!$A$7:$A$73,1)) +
(C4734-INDEX('Curva Juros'!$A$7:$A$73,MATCH(C4734,'Curva Juros'!$A$7:$A$73,1))) *
(INDEX('Curva Juros'!$B$7:$B$73,MATCH(C4734,'Curva Juros'!$A$7:$A$73,1)+1) -
INDEX('Curva Juros'!$B$7:$B$73,MATCH(C4734,'Curva Juros'!$A$7:$A$73,1))) /
(INDEX('Curva Juros'!$A$7:$A$73,MATCH(C4734,'Curva Juros'!$A$7:$A$73,1)+1) -
INDEX('Curva Juros'!$A$7:$A$73,MATCH(C4734,'Curva Juros'!$A$7:$A$73,1)))</f>
        <v>7.5763005396825402</v>
      </c>
      <c r="F4734" s="24">
        <f t="shared" si="73"/>
        <v>5.8229946031746055E-3</v>
      </c>
      <c r="G4734" s="24"/>
    </row>
    <row r="4735" spans="1:7" x14ac:dyDescent="0.25">
      <c r="A4735" s="3" t="s">
        <v>104</v>
      </c>
      <c r="B4735" s="4">
        <v>46024</v>
      </c>
      <c r="C4735" s="5">
        <v>1500.74</v>
      </c>
      <c r="D4735" s="19">
        <v>8.1436999999999996E-2</v>
      </c>
      <c r="E4735" s="35" cm="1">
        <f t="array" ref="E4735">INDEX('Curva Juros'!$B$7:$B$73,MATCH(C4735,'Curva Juros'!$A$7:$A$73,1)) +
(C4735-INDEX('Curva Juros'!$A$7:$A$73,MATCH(C4735,'Curva Juros'!$A$7:$A$73,1))) *
(INDEX('Curva Juros'!$B$7:$B$73,MATCH(C4735,'Curva Juros'!$A$7:$A$73,1)+1) -
INDEX('Curva Juros'!$B$7:$B$73,MATCH(C4735,'Curva Juros'!$A$7:$A$73,1))) /
(INDEX('Curva Juros'!$A$7:$A$73,MATCH(C4735,'Curva Juros'!$A$7:$A$73,1)+1) -
INDEX('Curva Juros'!$A$7:$A$73,MATCH(C4735,'Curva Juros'!$A$7:$A$73,1)))</f>
        <v>7.5770486031746032</v>
      </c>
      <c r="F4735" s="24">
        <f t="shared" si="73"/>
        <v>5.6665139682539611E-3</v>
      </c>
      <c r="G4735" s="24"/>
    </row>
    <row r="4736" spans="1:7" x14ac:dyDescent="0.25">
      <c r="A4736" s="6" t="s">
        <v>104</v>
      </c>
      <c r="B4736" s="7">
        <v>46031</v>
      </c>
      <c r="C4736" s="8">
        <v>1492.02</v>
      </c>
      <c r="D4736" s="20">
        <v>8.2429000000000002E-2</v>
      </c>
      <c r="E4736" s="35" cm="1">
        <f t="array" ref="E4736">INDEX('Curva Juros'!$B$7:$B$73,MATCH(C4736,'Curva Juros'!$A$7:$A$73,1)) +
(C4736-INDEX('Curva Juros'!$A$7:$A$73,MATCH(C4736,'Curva Juros'!$A$7:$A$73,1))) *
(INDEX('Curva Juros'!$B$7:$B$73,MATCH(C4736,'Curva Juros'!$A$7:$A$73,1)+1) -
INDEX('Curva Juros'!$B$7:$B$73,MATCH(C4736,'Curva Juros'!$A$7:$A$73,1))) /
(INDEX('Curva Juros'!$A$7:$A$73,MATCH(C4736,'Curva Juros'!$A$7:$A$73,1)+1) -
INDEX('Curva Juros'!$A$7:$A$73,MATCH(C4736,'Curva Juros'!$A$7:$A$73,1)))</f>
        <v>7.578944857142857</v>
      </c>
      <c r="F4736" s="24">
        <f t="shared" si="73"/>
        <v>6.6395514285714358E-3</v>
      </c>
      <c r="G4736" s="24"/>
    </row>
    <row r="4737" spans="1:7" x14ac:dyDescent="0.25">
      <c r="A4737" s="3" t="s">
        <v>104</v>
      </c>
      <c r="B4737" s="4">
        <v>46038</v>
      </c>
      <c r="C4737" s="5">
        <v>1483.2</v>
      </c>
      <c r="D4737" s="19">
        <v>8.3448999999999995E-2</v>
      </c>
      <c r="E4737" s="35" cm="1">
        <f t="array" ref="E4737">INDEX('Curva Juros'!$B$7:$B$73,MATCH(C4737,'Curva Juros'!$A$7:$A$73,1)) +
(C4737-INDEX('Curva Juros'!$A$7:$A$73,MATCH(C4737,'Curva Juros'!$A$7:$A$73,1))) *
(INDEX('Curva Juros'!$B$7:$B$73,MATCH(C4737,'Curva Juros'!$A$7:$A$73,1)+1) -
INDEX('Curva Juros'!$B$7:$B$73,MATCH(C4737,'Curva Juros'!$A$7:$A$73,1))) /
(INDEX('Curva Juros'!$A$7:$A$73,MATCH(C4737,'Curva Juros'!$A$7:$A$73,1)+1) -
INDEX('Curva Juros'!$A$7:$A$73,MATCH(C4737,'Curva Juros'!$A$7:$A$73,1)))</f>
        <v>7.5808628571428578</v>
      </c>
      <c r="F4737" s="24">
        <f t="shared" si="73"/>
        <v>7.6403714285714214E-3</v>
      </c>
      <c r="G4737" s="24"/>
    </row>
    <row r="4738" spans="1:7" x14ac:dyDescent="0.25">
      <c r="A4738" s="6" t="s">
        <v>104</v>
      </c>
      <c r="B4738" s="7">
        <v>46045</v>
      </c>
      <c r="C4738" s="8">
        <v>1482.52</v>
      </c>
      <c r="D4738" s="20">
        <v>8.2294000000000006E-2</v>
      </c>
      <c r="E4738" s="35" cm="1">
        <f t="array" ref="E4738">INDEX('Curva Juros'!$B$7:$B$73,MATCH(C4738,'Curva Juros'!$A$7:$A$73,1)) +
(C4738-INDEX('Curva Juros'!$A$7:$A$73,MATCH(C4738,'Curva Juros'!$A$7:$A$73,1))) *
(INDEX('Curva Juros'!$B$7:$B$73,MATCH(C4738,'Curva Juros'!$A$7:$A$73,1)+1) -
INDEX('Curva Juros'!$B$7:$B$73,MATCH(C4738,'Curva Juros'!$A$7:$A$73,1))) /
(INDEX('Curva Juros'!$A$7:$A$73,MATCH(C4738,'Curva Juros'!$A$7:$A$73,1)+1) -
INDEX('Curva Juros'!$A$7:$A$73,MATCH(C4738,'Curva Juros'!$A$7:$A$73,1)))</f>
        <v>7.5810107301587308</v>
      </c>
      <c r="F4738" s="24">
        <f t="shared" si="73"/>
        <v>6.4838926984126938E-3</v>
      </c>
      <c r="G4738" s="24"/>
    </row>
    <row r="4739" spans="1:7" x14ac:dyDescent="0.25">
      <c r="A4739" s="3" t="s">
        <v>104</v>
      </c>
      <c r="B4739" s="4">
        <v>46052</v>
      </c>
      <c r="C4739" s="5">
        <v>1487.66</v>
      </c>
      <c r="D4739" s="19">
        <v>7.9596E-2</v>
      </c>
      <c r="E4739" s="35" cm="1">
        <f t="array" ref="E4739">INDEX('Curva Juros'!$B$7:$B$73,MATCH(C4739,'Curva Juros'!$A$7:$A$73,1)) +
(C4739-INDEX('Curva Juros'!$A$7:$A$73,MATCH(C4739,'Curva Juros'!$A$7:$A$73,1))) *
(INDEX('Curva Juros'!$B$7:$B$73,MATCH(C4739,'Curva Juros'!$A$7:$A$73,1)+1) -
INDEX('Curva Juros'!$B$7:$B$73,MATCH(C4739,'Curva Juros'!$A$7:$A$73,1))) /
(INDEX('Curva Juros'!$A$7:$A$73,MATCH(C4739,'Curva Juros'!$A$7:$A$73,1)+1) -
INDEX('Curva Juros'!$A$7:$A$73,MATCH(C4739,'Curva Juros'!$A$7:$A$73,1)))</f>
        <v>7.5798929841269844</v>
      </c>
      <c r="F4739" s="24">
        <f t="shared" ref="F4739:F4802" si="74">D4739-E4739/100</f>
        <v>3.7970701587301536E-3</v>
      </c>
      <c r="G4739" s="24"/>
    </row>
    <row r="4740" spans="1:7" x14ac:dyDescent="0.25">
      <c r="A4740" s="6" t="s">
        <v>104</v>
      </c>
      <c r="B4740" s="7">
        <v>46059</v>
      </c>
      <c r="C4740" s="8">
        <v>1480.34</v>
      </c>
      <c r="D4740" s="20">
        <v>8.0212000000000006E-2</v>
      </c>
      <c r="E4740" s="35" cm="1">
        <f t="array" ref="E4740">INDEX('Curva Juros'!$B$7:$B$73,MATCH(C4740,'Curva Juros'!$A$7:$A$73,1)) +
(C4740-INDEX('Curva Juros'!$A$7:$A$73,MATCH(C4740,'Curva Juros'!$A$7:$A$73,1))) *
(INDEX('Curva Juros'!$B$7:$B$73,MATCH(C4740,'Curva Juros'!$A$7:$A$73,1)+1) -
INDEX('Curva Juros'!$B$7:$B$73,MATCH(C4740,'Curva Juros'!$A$7:$A$73,1))) /
(INDEX('Curva Juros'!$A$7:$A$73,MATCH(C4740,'Curva Juros'!$A$7:$A$73,1)+1) -
INDEX('Curva Juros'!$A$7:$A$73,MATCH(C4740,'Curva Juros'!$A$7:$A$73,1)))</f>
        <v>7.5814847936507936</v>
      </c>
      <c r="F4740" s="24">
        <f t="shared" si="74"/>
        <v>4.3971520634920741E-3</v>
      </c>
      <c r="G4740" s="24"/>
    </row>
    <row r="4741" spans="1:7" x14ac:dyDescent="0.25">
      <c r="A4741" s="3" t="s">
        <v>104</v>
      </c>
      <c r="B4741" s="4">
        <v>46066</v>
      </c>
      <c r="C4741" s="5">
        <v>1473.77</v>
      </c>
      <c r="D4741" s="19">
        <v>8.0629999999999993E-2</v>
      </c>
      <c r="E4741" s="35" cm="1">
        <f t="array" ref="E4741">INDEX('Curva Juros'!$B$7:$B$73,MATCH(C4741,'Curva Juros'!$A$7:$A$73,1)) +
(C4741-INDEX('Curva Juros'!$A$7:$A$73,MATCH(C4741,'Curva Juros'!$A$7:$A$73,1))) *
(INDEX('Curva Juros'!$B$7:$B$73,MATCH(C4741,'Curva Juros'!$A$7:$A$73,1)+1) -
INDEX('Curva Juros'!$B$7:$B$73,MATCH(C4741,'Curva Juros'!$A$7:$A$73,1))) /
(INDEX('Curva Juros'!$A$7:$A$73,MATCH(C4741,'Curva Juros'!$A$7:$A$73,1)+1) -
INDEX('Curva Juros'!$A$7:$A$73,MATCH(C4741,'Curva Juros'!$A$7:$A$73,1)))</f>
        <v>7.5829135079365084</v>
      </c>
      <c r="F4741" s="24">
        <f t="shared" si="74"/>
        <v>4.8008649206349036E-3</v>
      </c>
      <c r="G4741" s="24"/>
    </row>
    <row r="4742" spans="1:7" x14ac:dyDescent="0.25">
      <c r="A4742" s="6" t="s">
        <v>104</v>
      </c>
      <c r="B4742" s="7">
        <v>46073</v>
      </c>
      <c r="C4742" s="8">
        <v>1472.41</v>
      </c>
      <c r="D4742" s="20">
        <v>8.0195000000000002E-2</v>
      </c>
      <c r="E4742" s="35" cm="1">
        <f t="array" ref="E4742">INDEX('Curva Juros'!$B$7:$B$73,MATCH(C4742,'Curva Juros'!$A$7:$A$73,1)) +
(C4742-INDEX('Curva Juros'!$A$7:$A$73,MATCH(C4742,'Curva Juros'!$A$7:$A$73,1))) *
(INDEX('Curva Juros'!$B$7:$B$73,MATCH(C4742,'Curva Juros'!$A$7:$A$73,1)+1) -
INDEX('Curva Juros'!$B$7:$B$73,MATCH(C4742,'Curva Juros'!$A$7:$A$73,1))) /
(INDEX('Curva Juros'!$A$7:$A$73,MATCH(C4742,'Curva Juros'!$A$7:$A$73,1)+1) -
INDEX('Curva Juros'!$A$7:$A$73,MATCH(C4742,'Curva Juros'!$A$7:$A$73,1)))</f>
        <v>7.5832092539682545</v>
      </c>
      <c r="F4742" s="24">
        <f t="shared" si="74"/>
        <v>4.3629074603174639E-3</v>
      </c>
      <c r="G4742" s="24"/>
    </row>
    <row r="4743" spans="1:7" x14ac:dyDescent="0.25">
      <c r="A4743" s="3" t="s">
        <v>104</v>
      </c>
      <c r="B4743" s="4">
        <v>46080</v>
      </c>
      <c r="C4743" s="5">
        <v>1471.61</v>
      </c>
      <c r="D4743" s="19">
        <v>7.9079999999999998E-2</v>
      </c>
      <c r="E4743" s="35" cm="1">
        <f t="array" ref="E4743">INDEX('Curva Juros'!$B$7:$B$73,MATCH(C4743,'Curva Juros'!$A$7:$A$73,1)) +
(C4743-INDEX('Curva Juros'!$A$7:$A$73,MATCH(C4743,'Curva Juros'!$A$7:$A$73,1))) *
(INDEX('Curva Juros'!$B$7:$B$73,MATCH(C4743,'Curva Juros'!$A$7:$A$73,1)+1) -
INDEX('Curva Juros'!$B$7:$B$73,MATCH(C4743,'Curva Juros'!$A$7:$A$73,1))) /
(INDEX('Curva Juros'!$A$7:$A$73,MATCH(C4743,'Curva Juros'!$A$7:$A$73,1)+1) -
INDEX('Curva Juros'!$A$7:$A$73,MATCH(C4743,'Curva Juros'!$A$7:$A$73,1)))</f>
        <v>7.5833832222222224</v>
      </c>
      <c r="F4743" s="24">
        <f t="shared" si="74"/>
        <v>3.246167777777767E-3</v>
      </c>
      <c r="G4743" s="24"/>
    </row>
    <row r="4744" spans="1:7" x14ac:dyDescent="0.25">
      <c r="A4744" s="6" t="s">
        <v>105</v>
      </c>
      <c r="B4744" s="7">
        <v>45723</v>
      </c>
      <c r="C4744" s="8">
        <v>1649.04</v>
      </c>
      <c r="D4744" s="20">
        <v>8.3437999999999998E-2</v>
      </c>
      <c r="E4744" s="35" cm="1">
        <f t="array" ref="E4744">INDEX('Curva Juros'!$B$7:$B$73,MATCH(C4744,'Curva Juros'!$A$7:$A$73,1)) +
(C4744-INDEX('Curva Juros'!$A$7:$A$73,MATCH(C4744,'Curva Juros'!$A$7:$A$73,1))) *
(INDEX('Curva Juros'!$B$7:$B$73,MATCH(C4744,'Curva Juros'!$A$7:$A$73,1)+1) -
INDEX('Curva Juros'!$B$7:$B$73,MATCH(C4744,'Curva Juros'!$A$7:$A$73,1))) /
(INDEX('Curva Juros'!$A$7:$A$73,MATCH(C4744,'Curva Juros'!$A$7:$A$73,1)+1) -
INDEX('Curva Juros'!$A$7:$A$73,MATCH(C4744,'Curva Juros'!$A$7:$A$73,1)))</f>
        <v>7.5417137142857147</v>
      </c>
      <c r="F4744" s="24">
        <f t="shared" si="74"/>
        <v>8.0208628571428464E-3</v>
      </c>
      <c r="G4744" s="24"/>
    </row>
    <row r="4745" spans="1:7" x14ac:dyDescent="0.25">
      <c r="A4745" s="3" t="s">
        <v>105</v>
      </c>
      <c r="B4745" s="4">
        <v>45730</v>
      </c>
      <c r="C4745" s="5">
        <v>1648.7</v>
      </c>
      <c r="D4745" s="19">
        <v>8.2522999999999999E-2</v>
      </c>
      <c r="E4745" s="35" cm="1">
        <f t="array" ref="E4745">INDEX('Curva Juros'!$B$7:$B$73,MATCH(C4745,'Curva Juros'!$A$7:$A$73,1)) +
(C4745-INDEX('Curva Juros'!$A$7:$A$73,MATCH(C4745,'Curva Juros'!$A$7:$A$73,1))) *
(INDEX('Curva Juros'!$B$7:$B$73,MATCH(C4745,'Curva Juros'!$A$7:$A$73,1)+1) -
INDEX('Curva Juros'!$B$7:$B$73,MATCH(C4745,'Curva Juros'!$A$7:$A$73,1))) /
(INDEX('Curva Juros'!$A$7:$A$73,MATCH(C4745,'Curva Juros'!$A$7:$A$73,1)+1) -
INDEX('Curva Juros'!$A$7:$A$73,MATCH(C4745,'Curva Juros'!$A$7:$A$73,1)))</f>
        <v>7.5417995238095239</v>
      </c>
      <c r="F4745" s="24">
        <f t="shared" si="74"/>
        <v>7.1050047619047596E-3</v>
      </c>
      <c r="G4745" s="24"/>
    </row>
    <row r="4746" spans="1:7" x14ac:dyDescent="0.25">
      <c r="A4746" s="6" t="s">
        <v>105</v>
      </c>
      <c r="B4746" s="7">
        <v>45737</v>
      </c>
      <c r="C4746" s="8">
        <v>1642.33</v>
      </c>
      <c r="D4746" s="20">
        <v>8.2793000000000005E-2</v>
      </c>
      <c r="E4746" s="35" cm="1">
        <f t="array" ref="E4746">INDEX('Curva Juros'!$B$7:$B$73,MATCH(C4746,'Curva Juros'!$A$7:$A$73,1)) +
(C4746-INDEX('Curva Juros'!$A$7:$A$73,MATCH(C4746,'Curva Juros'!$A$7:$A$73,1))) *
(INDEX('Curva Juros'!$B$7:$B$73,MATCH(C4746,'Curva Juros'!$A$7:$A$73,1)+1) -
INDEX('Curva Juros'!$B$7:$B$73,MATCH(C4746,'Curva Juros'!$A$7:$A$73,1))) /
(INDEX('Curva Juros'!$A$7:$A$73,MATCH(C4746,'Curva Juros'!$A$7:$A$73,1)+1) -
INDEX('Curva Juros'!$A$7:$A$73,MATCH(C4746,'Curva Juros'!$A$7:$A$73,1)))</f>
        <v>7.5434071904761906</v>
      </c>
      <c r="F4746" s="24">
        <f t="shared" si="74"/>
        <v>7.3589280952380959E-3</v>
      </c>
      <c r="G4746" s="24"/>
    </row>
    <row r="4747" spans="1:7" x14ac:dyDescent="0.25">
      <c r="A4747" s="3" t="s">
        <v>105</v>
      </c>
      <c r="B4747" s="4">
        <v>45744</v>
      </c>
      <c r="C4747" s="5">
        <v>1634.66</v>
      </c>
      <c r="D4747" s="19">
        <v>8.3316000000000001E-2</v>
      </c>
      <c r="E4747" s="35" cm="1">
        <f t="array" ref="E4747">INDEX('Curva Juros'!$B$7:$B$73,MATCH(C4747,'Curva Juros'!$A$7:$A$73,1)) +
(C4747-INDEX('Curva Juros'!$A$7:$A$73,MATCH(C4747,'Curva Juros'!$A$7:$A$73,1))) *
(INDEX('Curva Juros'!$B$7:$B$73,MATCH(C4747,'Curva Juros'!$A$7:$A$73,1)+1) -
INDEX('Curva Juros'!$B$7:$B$73,MATCH(C4747,'Curva Juros'!$A$7:$A$73,1))) /
(INDEX('Curva Juros'!$A$7:$A$73,MATCH(C4747,'Curva Juros'!$A$7:$A$73,1)+1) -
INDEX('Curva Juros'!$A$7:$A$73,MATCH(C4747,'Curva Juros'!$A$7:$A$73,1)))</f>
        <v>7.5452978888888893</v>
      </c>
      <c r="F4747" s="24">
        <f t="shared" si="74"/>
        <v>7.8630211111111042E-3</v>
      </c>
      <c r="G4747" s="24"/>
    </row>
    <row r="4748" spans="1:7" x14ac:dyDescent="0.25">
      <c r="A4748" s="6" t="s">
        <v>105</v>
      </c>
      <c r="B4748" s="7">
        <v>45751</v>
      </c>
      <c r="C4748" s="8">
        <v>1642.85</v>
      </c>
      <c r="D4748" s="20">
        <v>8.0736000000000002E-2</v>
      </c>
      <c r="E4748" s="35" cm="1">
        <f t="array" ref="E4748">INDEX('Curva Juros'!$B$7:$B$73,MATCH(C4748,'Curva Juros'!$A$7:$A$73,1)) +
(C4748-INDEX('Curva Juros'!$A$7:$A$73,MATCH(C4748,'Curva Juros'!$A$7:$A$73,1))) *
(INDEX('Curva Juros'!$B$7:$B$73,MATCH(C4748,'Curva Juros'!$A$7:$A$73,1)+1) -
INDEX('Curva Juros'!$B$7:$B$73,MATCH(C4748,'Curva Juros'!$A$7:$A$73,1))) /
(INDEX('Curva Juros'!$A$7:$A$73,MATCH(C4748,'Curva Juros'!$A$7:$A$73,1)+1) -
INDEX('Curva Juros'!$A$7:$A$73,MATCH(C4748,'Curva Juros'!$A$7:$A$73,1)))</f>
        <v>7.5432759523809523</v>
      </c>
      <c r="F4748" s="24">
        <f t="shared" si="74"/>
        <v>5.3032404761904767E-3</v>
      </c>
      <c r="G4748" s="24"/>
    </row>
    <row r="4749" spans="1:7" x14ac:dyDescent="0.25">
      <c r="A4749" s="3" t="s">
        <v>105</v>
      </c>
      <c r="B4749" s="4">
        <v>45758</v>
      </c>
      <c r="C4749" s="5">
        <v>1623.64</v>
      </c>
      <c r="D4749" s="19">
        <v>8.3516999999999994E-2</v>
      </c>
      <c r="E4749" s="35" cm="1">
        <f t="array" ref="E4749">INDEX('Curva Juros'!$B$7:$B$73,MATCH(C4749,'Curva Juros'!$A$7:$A$73,1)) +
(C4749-INDEX('Curva Juros'!$A$7:$A$73,MATCH(C4749,'Curva Juros'!$A$7:$A$73,1))) *
(INDEX('Curva Juros'!$B$7:$B$73,MATCH(C4749,'Curva Juros'!$A$7:$A$73,1)+1) -
INDEX('Curva Juros'!$B$7:$B$73,MATCH(C4749,'Curva Juros'!$A$7:$A$73,1))) /
(INDEX('Curva Juros'!$A$7:$A$73,MATCH(C4749,'Curva Juros'!$A$7:$A$73,1)+1) -
INDEX('Curva Juros'!$A$7:$A$73,MATCH(C4749,'Curva Juros'!$A$7:$A$73,1)))</f>
        <v>7.5479304444444448</v>
      </c>
      <c r="F4749" s="24">
        <f t="shared" si="74"/>
        <v>8.0376955555555435E-3</v>
      </c>
      <c r="G4749" s="24"/>
    </row>
    <row r="4750" spans="1:7" x14ac:dyDescent="0.25">
      <c r="A4750" s="6" t="s">
        <v>105</v>
      </c>
      <c r="B4750" s="7">
        <v>45764</v>
      </c>
      <c r="C4750" s="8">
        <v>1623.76</v>
      </c>
      <c r="D4750" s="20">
        <v>8.2708000000000004E-2</v>
      </c>
      <c r="E4750" s="35" cm="1">
        <f t="array" ref="E4750">INDEX('Curva Juros'!$B$7:$B$73,MATCH(C4750,'Curva Juros'!$A$7:$A$73,1)) +
(C4750-INDEX('Curva Juros'!$A$7:$A$73,MATCH(C4750,'Curva Juros'!$A$7:$A$73,1))) *
(INDEX('Curva Juros'!$B$7:$B$73,MATCH(C4750,'Curva Juros'!$A$7:$A$73,1)+1) -
INDEX('Curva Juros'!$B$7:$B$73,MATCH(C4750,'Curva Juros'!$A$7:$A$73,1))) /
(INDEX('Curva Juros'!$A$7:$A$73,MATCH(C4750,'Curva Juros'!$A$7:$A$73,1)+1) -
INDEX('Curva Juros'!$A$7:$A$73,MATCH(C4750,'Curva Juros'!$A$7:$A$73,1)))</f>
        <v>7.5479017777777777</v>
      </c>
      <c r="F4750" s="24">
        <f t="shared" si="74"/>
        <v>7.2289822222222216E-3</v>
      </c>
      <c r="G4750" s="24"/>
    </row>
    <row r="4751" spans="1:7" x14ac:dyDescent="0.25">
      <c r="A4751" s="3" t="s">
        <v>105</v>
      </c>
      <c r="B4751" s="4">
        <v>45772</v>
      </c>
      <c r="C4751" s="5">
        <v>1630.88</v>
      </c>
      <c r="D4751" s="19">
        <v>8.0535999999999996E-2</v>
      </c>
      <c r="E4751" s="35" cm="1">
        <f t="array" ref="E4751">INDEX('Curva Juros'!$B$7:$B$73,MATCH(C4751,'Curva Juros'!$A$7:$A$73,1)) +
(C4751-INDEX('Curva Juros'!$A$7:$A$73,MATCH(C4751,'Curva Juros'!$A$7:$A$73,1))) *
(INDEX('Curva Juros'!$B$7:$B$73,MATCH(C4751,'Curva Juros'!$A$7:$A$73,1)+1) -
INDEX('Curva Juros'!$B$7:$B$73,MATCH(C4751,'Curva Juros'!$A$7:$A$73,1))) /
(INDEX('Curva Juros'!$A$7:$A$73,MATCH(C4751,'Curva Juros'!$A$7:$A$73,1)+1) -
INDEX('Curva Juros'!$A$7:$A$73,MATCH(C4751,'Curva Juros'!$A$7:$A$73,1)))</f>
        <v>7.5462008888888894</v>
      </c>
      <c r="F4751" s="24">
        <f t="shared" si="74"/>
        <v>5.0739911111111063E-3</v>
      </c>
      <c r="G4751" s="24"/>
    </row>
    <row r="4752" spans="1:7" x14ac:dyDescent="0.25">
      <c r="A4752" s="6" t="s">
        <v>105</v>
      </c>
      <c r="B4752" s="7">
        <v>45779</v>
      </c>
      <c r="C4752" s="8">
        <v>1625.81</v>
      </c>
      <c r="D4752" s="20">
        <v>8.0742999999999995E-2</v>
      </c>
      <c r="E4752" s="35" cm="1">
        <f t="array" ref="E4752">INDEX('Curva Juros'!$B$7:$B$73,MATCH(C4752,'Curva Juros'!$A$7:$A$73,1)) +
(C4752-INDEX('Curva Juros'!$A$7:$A$73,MATCH(C4752,'Curva Juros'!$A$7:$A$73,1))) *
(INDEX('Curva Juros'!$B$7:$B$73,MATCH(C4752,'Curva Juros'!$A$7:$A$73,1)+1) -
INDEX('Curva Juros'!$B$7:$B$73,MATCH(C4752,'Curva Juros'!$A$7:$A$73,1))) /
(INDEX('Curva Juros'!$A$7:$A$73,MATCH(C4752,'Curva Juros'!$A$7:$A$73,1)+1) -
INDEX('Curva Juros'!$A$7:$A$73,MATCH(C4752,'Curva Juros'!$A$7:$A$73,1)))</f>
        <v>7.5474120555555562</v>
      </c>
      <c r="F4752" s="24">
        <f t="shared" si="74"/>
        <v>5.2688794444444298E-3</v>
      </c>
      <c r="G4752" s="24"/>
    </row>
    <row r="4753" spans="1:7" x14ac:dyDescent="0.25">
      <c r="A4753" s="3" t="s">
        <v>105</v>
      </c>
      <c r="B4753" s="4">
        <v>45786</v>
      </c>
      <c r="C4753" s="5">
        <v>1631.57</v>
      </c>
      <c r="D4753" s="19">
        <v>7.8652E-2</v>
      </c>
      <c r="E4753" s="35" cm="1">
        <f t="array" ref="E4753">INDEX('Curva Juros'!$B$7:$B$73,MATCH(C4753,'Curva Juros'!$A$7:$A$73,1)) +
(C4753-INDEX('Curva Juros'!$A$7:$A$73,MATCH(C4753,'Curva Juros'!$A$7:$A$73,1))) *
(INDEX('Curva Juros'!$B$7:$B$73,MATCH(C4753,'Curva Juros'!$A$7:$A$73,1)+1) -
INDEX('Curva Juros'!$B$7:$B$73,MATCH(C4753,'Curva Juros'!$A$7:$A$73,1))) /
(INDEX('Curva Juros'!$A$7:$A$73,MATCH(C4753,'Curva Juros'!$A$7:$A$73,1)+1) -
INDEX('Curva Juros'!$A$7:$A$73,MATCH(C4753,'Curva Juros'!$A$7:$A$73,1)))</f>
        <v>7.5460360555555557</v>
      </c>
      <c r="F4753" s="24">
        <f t="shared" si="74"/>
        <v>3.1916394444444496E-3</v>
      </c>
      <c r="G4753" s="24"/>
    </row>
    <row r="4754" spans="1:7" x14ac:dyDescent="0.25">
      <c r="A4754" s="6" t="s">
        <v>105</v>
      </c>
      <c r="B4754" s="7">
        <v>45793</v>
      </c>
      <c r="C4754" s="8">
        <v>1709.46</v>
      </c>
      <c r="D4754" s="20">
        <v>7.9590999999999995E-2</v>
      </c>
      <c r="E4754" s="35" cm="1">
        <f t="array" ref="E4754">INDEX('Curva Juros'!$B$7:$B$73,MATCH(C4754,'Curva Juros'!$A$7:$A$73,1)) +
(C4754-INDEX('Curva Juros'!$A$7:$A$73,MATCH(C4754,'Curva Juros'!$A$7:$A$73,1))) *
(INDEX('Curva Juros'!$B$7:$B$73,MATCH(C4754,'Curva Juros'!$A$7:$A$73,1)+1) -
INDEX('Curva Juros'!$B$7:$B$73,MATCH(C4754,'Curva Juros'!$A$7:$A$73,1))) /
(INDEX('Curva Juros'!$A$7:$A$73,MATCH(C4754,'Curva Juros'!$A$7:$A$73,1)+1) -
INDEX('Curva Juros'!$A$7:$A$73,MATCH(C4754,'Curva Juros'!$A$7:$A$73,1)))</f>
        <v>7.526464857142857</v>
      </c>
      <c r="F4754" s="24">
        <f t="shared" si="74"/>
        <v>4.3263514285714205E-3</v>
      </c>
      <c r="G4754" s="24"/>
    </row>
    <row r="4755" spans="1:7" x14ac:dyDescent="0.25">
      <c r="A4755" s="3" t="s">
        <v>105</v>
      </c>
      <c r="B4755" s="4">
        <v>45800</v>
      </c>
      <c r="C4755" s="5">
        <v>1707.37</v>
      </c>
      <c r="D4755" s="19">
        <v>7.8993999999999995E-2</v>
      </c>
      <c r="E4755" s="35" cm="1">
        <f t="array" ref="E4755">INDEX('Curva Juros'!$B$7:$B$73,MATCH(C4755,'Curva Juros'!$A$7:$A$73,1)) +
(C4755-INDEX('Curva Juros'!$A$7:$A$73,MATCH(C4755,'Curva Juros'!$A$7:$A$73,1))) *
(INDEX('Curva Juros'!$B$7:$B$73,MATCH(C4755,'Curva Juros'!$A$7:$A$73,1)+1) -
INDEX('Curva Juros'!$B$7:$B$73,MATCH(C4755,'Curva Juros'!$A$7:$A$73,1))) /
(INDEX('Curva Juros'!$A$7:$A$73,MATCH(C4755,'Curva Juros'!$A$7:$A$73,1)+1) -
INDEX('Curva Juros'!$A$7:$A$73,MATCH(C4755,'Curva Juros'!$A$7:$A$73,1)))</f>
        <v>7.5269923333333333</v>
      </c>
      <c r="F4755" s="24">
        <f t="shared" si="74"/>
        <v>3.7240766666666592E-3</v>
      </c>
      <c r="G4755" s="24"/>
    </row>
    <row r="4756" spans="1:7" x14ac:dyDescent="0.25">
      <c r="A4756" s="6" t="s">
        <v>105</v>
      </c>
      <c r="B4756" s="7">
        <v>45807</v>
      </c>
      <c r="C4756" s="8">
        <v>1699.86</v>
      </c>
      <c r="D4756" s="20">
        <v>7.9507999999999995E-2</v>
      </c>
      <c r="E4756" s="35" cm="1">
        <f t="array" ref="E4756">INDEX('Curva Juros'!$B$7:$B$73,MATCH(C4756,'Curva Juros'!$A$7:$A$73,1)) +
(C4756-INDEX('Curva Juros'!$A$7:$A$73,MATCH(C4756,'Curva Juros'!$A$7:$A$73,1))) *
(INDEX('Curva Juros'!$B$7:$B$73,MATCH(C4756,'Curva Juros'!$A$7:$A$73,1)+1) -
INDEX('Curva Juros'!$B$7:$B$73,MATCH(C4756,'Curva Juros'!$A$7:$A$73,1))) /
(INDEX('Curva Juros'!$A$7:$A$73,MATCH(C4756,'Curva Juros'!$A$7:$A$73,1)+1) -
INDEX('Curva Juros'!$A$7:$A$73,MATCH(C4756,'Curva Juros'!$A$7:$A$73,1)))</f>
        <v>7.5288877142857142</v>
      </c>
      <c r="F4756" s="24">
        <f t="shared" si="74"/>
        <v>4.2191228571428485E-3</v>
      </c>
      <c r="G4756" s="24"/>
    </row>
    <row r="4757" spans="1:7" x14ac:dyDescent="0.25">
      <c r="A4757" s="3" t="s">
        <v>105</v>
      </c>
      <c r="B4757" s="4">
        <v>45814</v>
      </c>
      <c r="C4757" s="5">
        <v>1696.81</v>
      </c>
      <c r="D4757" s="19">
        <v>7.9108999999999999E-2</v>
      </c>
      <c r="E4757" s="35" cm="1">
        <f t="array" ref="E4757">INDEX('Curva Juros'!$B$7:$B$73,MATCH(C4757,'Curva Juros'!$A$7:$A$73,1)) +
(C4757-INDEX('Curva Juros'!$A$7:$A$73,MATCH(C4757,'Curva Juros'!$A$7:$A$73,1))) *
(INDEX('Curva Juros'!$B$7:$B$73,MATCH(C4757,'Curva Juros'!$A$7:$A$73,1)+1) -
INDEX('Curva Juros'!$B$7:$B$73,MATCH(C4757,'Curva Juros'!$A$7:$A$73,1))) /
(INDEX('Curva Juros'!$A$7:$A$73,MATCH(C4757,'Curva Juros'!$A$7:$A$73,1)+1) -
INDEX('Curva Juros'!$A$7:$A$73,MATCH(C4757,'Curva Juros'!$A$7:$A$73,1)))</f>
        <v>7.5296574761904758</v>
      </c>
      <c r="F4757" s="24">
        <f t="shared" si="74"/>
        <v>3.8124252380952461E-3</v>
      </c>
      <c r="G4757" s="24"/>
    </row>
    <row r="4758" spans="1:7" x14ac:dyDescent="0.25">
      <c r="A4758" s="6" t="s">
        <v>105</v>
      </c>
      <c r="B4758" s="7">
        <v>45821</v>
      </c>
      <c r="C4758" s="8">
        <v>1687.49</v>
      </c>
      <c r="D4758" s="20">
        <v>7.9994999999999997E-2</v>
      </c>
      <c r="E4758" s="35" cm="1">
        <f t="array" ref="E4758">INDEX('Curva Juros'!$B$7:$B$73,MATCH(C4758,'Curva Juros'!$A$7:$A$73,1)) +
(C4758-INDEX('Curva Juros'!$A$7:$A$73,MATCH(C4758,'Curva Juros'!$A$7:$A$73,1))) *
(INDEX('Curva Juros'!$B$7:$B$73,MATCH(C4758,'Curva Juros'!$A$7:$A$73,1)+1) -
INDEX('Curva Juros'!$B$7:$B$73,MATCH(C4758,'Curva Juros'!$A$7:$A$73,1))) /
(INDEX('Curva Juros'!$A$7:$A$73,MATCH(C4758,'Curva Juros'!$A$7:$A$73,1)+1) -
INDEX('Curva Juros'!$A$7:$A$73,MATCH(C4758,'Curva Juros'!$A$7:$A$73,1)))</f>
        <v>7.5320096666666663</v>
      </c>
      <c r="F4758" s="24">
        <f t="shared" si="74"/>
        <v>4.6749033333333273E-3</v>
      </c>
      <c r="G4758" s="24"/>
    </row>
    <row r="4759" spans="1:7" x14ac:dyDescent="0.25">
      <c r="A4759" s="3" t="s">
        <v>105</v>
      </c>
      <c r="B4759" s="4">
        <v>45828</v>
      </c>
      <c r="C4759" s="5">
        <v>1690.42</v>
      </c>
      <c r="D4759" s="19">
        <v>7.8574000000000005E-2</v>
      </c>
      <c r="E4759" s="35" cm="1">
        <f t="array" ref="E4759">INDEX('Curva Juros'!$B$7:$B$73,MATCH(C4759,'Curva Juros'!$A$7:$A$73,1)) +
(C4759-INDEX('Curva Juros'!$A$7:$A$73,MATCH(C4759,'Curva Juros'!$A$7:$A$73,1))) *
(INDEX('Curva Juros'!$B$7:$B$73,MATCH(C4759,'Curva Juros'!$A$7:$A$73,1)+1) -
INDEX('Curva Juros'!$B$7:$B$73,MATCH(C4759,'Curva Juros'!$A$7:$A$73,1))) /
(INDEX('Curva Juros'!$A$7:$A$73,MATCH(C4759,'Curva Juros'!$A$7:$A$73,1)+1) -
INDEX('Curva Juros'!$A$7:$A$73,MATCH(C4759,'Curva Juros'!$A$7:$A$73,1)))</f>
        <v>7.5312701904761905</v>
      </c>
      <c r="F4759" s="24">
        <f t="shared" si="74"/>
        <v>3.2612980952381049E-3</v>
      </c>
      <c r="G4759" s="24"/>
    </row>
    <row r="4760" spans="1:7" x14ac:dyDescent="0.25">
      <c r="A4760" s="6" t="s">
        <v>105</v>
      </c>
      <c r="B4760" s="7">
        <v>45835</v>
      </c>
      <c r="C4760" s="8">
        <v>1683.99</v>
      </c>
      <c r="D4760" s="20">
        <v>7.8866000000000006E-2</v>
      </c>
      <c r="E4760" s="35" cm="1">
        <f t="array" ref="E4760">INDEX('Curva Juros'!$B$7:$B$73,MATCH(C4760,'Curva Juros'!$A$7:$A$73,1)) +
(C4760-INDEX('Curva Juros'!$A$7:$A$73,MATCH(C4760,'Curva Juros'!$A$7:$A$73,1))) *
(INDEX('Curva Juros'!$B$7:$B$73,MATCH(C4760,'Curva Juros'!$A$7:$A$73,1)+1) -
INDEX('Curva Juros'!$B$7:$B$73,MATCH(C4760,'Curva Juros'!$A$7:$A$73,1))) /
(INDEX('Curva Juros'!$A$7:$A$73,MATCH(C4760,'Curva Juros'!$A$7:$A$73,1)+1) -
INDEX('Curva Juros'!$A$7:$A$73,MATCH(C4760,'Curva Juros'!$A$7:$A$73,1)))</f>
        <v>7.5328929999999996</v>
      </c>
      <c r="F4760" s="24">
        <f t="shared" si="74"/>
        <v>3.5370700000000033E-3</v>
      </c>
      <c r="G4760" s="24"/>
    </row>
    <row r="4761" spans="1:7" x14ac:dyDescent="0.25">
      <c r="A4761" s="3" t="s">
        <v>105</v>
      </c>
      <c r="B4761" s="4">
        <v>45842</v>
      </c>
      <c r="C4761" s="5">
        <v>1682.19</v>
      </c>
      <c r="D4761" s="19">
        <v>7.8212000000000004E-2</v>
      </c>
      <c r="E4761" s="35" cm="1">
        <f t="array" ref="E4761">INDEX('Curva Juros'!$B$7:$B$73,MATCH(C4761,'Curva Juros'!$A$7:$A$73,1)) +
(C4761-INDEX('Curva Juros'!$A$7:$A$73,MATCH(C4761,'Curva Juros'!$A$7:$A$73,1))) *
(INDEX('Curva Juros'!$B$7:$B$73,MATCH(C4761,'Curva Juros'!$A$7:$A$73,1)+1) -
INDEX('Curva Juros'!$B$7:$B$73,MATCH(C4761,'Curva Juros'!$A$7:$A$73,1))) /
(INDEX('Curva Juros'!$A$7:$A$73,MATCH(C4761,'Curva Juros'!$A$7:$A$73,1)+1) -
INDEX('Curva Juros'!$A$7:$A$73,MATCH(C4761,'Curva Juros'!$A$7:$A$73,1)))</f>
        <v>7.533347285714286</v>
      </c>
      <c r="F4761" s="24">
        <f t="shared" si="74"/>
        <v>2.8785271428571485E-3</v>
      </c>
      <c r="G4761" s="24"/>
    </row>
    <row r="4762" spans="1:7" x14ac:dyDescent="0.25">
      <c r="A4762" s="6" t="s">
        <v>105</v>
      </c>
      <c r="B4762" s="7">
        <v>45849</v>
      </c>
      <c r="C4762" s="8">
        <v>1666.91</v>
      </c>
      <c r="D4762" s="20">
        <v>8.0319000000000002E-2</v>
      </c>
      <c r="E4762" s="35" cm="1">
        <f t="array" ref="E4762">INDEX('Curva Juros'!$B$7:$B$73,MATCH(C4762,'Curva Juros'!$A$7:$A$73,1)) +
(C4762-INDEX('Curva Juros'!$A$7:$A$73,MATCH(C4762,'Curva Juros'!$A$7:$A$73,1))) *
(INDEX('Curva Juros'!$B$7:$B$73,MATCH(C4762,'Curva Juros'!$A$7:$A$73,1)+1) -
INDEX('Curva Juros'!$B$7:$B$73,MATCH(C4762,'Curva Juros'!$A$7:$A$73,1))) /
(INDEX('Curva Juros'!$A$7:$A$73,MATCH(C4762,'Curva Juros'!$A$7:$A$73,1)+1) -
INDEX('Curva Juros'!$A$7:$A$73,MATCH(C4762,'Curva Juros'!$A$7:$A$73,1)))</f>
        <v>7.5372036666666666</v>
      </c>
      <c r="F4762" s="24">
        <f t="shared" si="74"/>
        <v>4.9469633333333318E-3</v>
      </c>
      <c r="G4762" s="24"/>
    </row>
    <row r="4763" spans="1:7" x14ac:dyDescent="0.25">
      <c r="A4763" s="3" t="s">
        <v>105</v>
      </c>
      <c r="B4763" s="4">
        <v>45856</v>
      </c>
      <c r="C4763" s="5">
        <v>1672.23</v>
      </c>
      <c r="D4763" s="19">
        <v>7.8204999999999997E-2</v>
      </c>
      <c r="E4763" s="35" cm="1">
        <f t="array" ref="E4763">INDEX('Curva Juros'!$B$7:$B$73,MATCH(C4763,'Curva Juros'!$A$7:$A$73,1)) +
(C4763-INDEX('Curva Juros'!$A$7:$A$73,MATCH(C4763,'Curva Juros'!$A$7:$A$73,1))) *
(INDEX('Curva Juros'!$B$7:$B$73,MATCH(C4763,'Curva Juros'!$A$7:$A$73,1)+1) -
INDEX('Curva Juros'!$B$7:$B$73,MATCH(C4763,'Curva Juros'!$A$7:$A$73,1))) /
(INDEX('Curva Juros'!$A$7:$A$73,MATCH(C4763,'Curva Juros'!$A$7:$A$73,1)+1) -
INDEX('Curva Juros'!$A$7:$A$73,MATCH(C4763,'Curva Juros'!$A$7:$A$73,1)))</f>
        <v>7.5358609999999997</v>
      </c>
      <c r="F4763" s="24">
        <f t="shared" si="74"/>
        <v>2.8463900000000042E-3</v>
      </c>
      <c r="G4763" s="24"/>
    </row>
    <row r="4764" spans="1:7" x14ac:dyDescent="0.25">
      <c r="A4764" s="6" t="s">
        <v>105</v>
      </c>
      <c r="B4764" s="7">
        <v>45863</v>
      </c>
      <c r="C4764" s="8">
        <v>1664.72</v>
      </c>
      <c r="D4764" s="20">
        <v>7.8717999999999996E-2</v>
      </c>
      <c r="E4764" s="35" cm="1">
        <f t="array" ref="E4764">INDEX('Curva Juros'!$B$7:$B$73,MATCH(C4764,'Curva Juros'!$A$7:$A$73,1)) +
(C4764-INDEX('Curva Juros'!$A$7:$A$73,MATCH(C4764,'Curva Juros'!$A$7:$A$73,1))) *
(INDEX('Curva Juros'!$B$7:$B$73,MATCH(C4764,'Curva Juros'!$A$7:$A$73,1)+1) -
INDEX('Curva Juros'!$B$7:$B$73,MATCH(C4764,'Curva Juros'!$A$7:$A$73,1))) /
(INDEX('Curva Juros'!$A$7:$A$73,MATCH(C4764,'Curva Juros'!$A$7:$A$73,1)+1) -
INDEX('Curva Juros'!$A$7:$A$73,MATCH(C4764,'Curva Juros'!$A$7:$A$73,1)))</f>
        <v>7.5377563809523807</v>
      </c>
      <c r="F4764" s="24">
        <f t="shared" si="74"/>
        <v>3.3404361904761926E-3</v>
      </c>
      <c r="G4764" s="24"/>
    </row>
    <row r="4765" spans="1:7" x14ac:dyDescent="0.25">
      <c r="A4765" s="3" t="s">
        <v>105</v>
      </c>
      <c r="B4765" s="4">
        <v>45870</v>
      </c>
      <c r="C4765" s="5">
        <v>1653.86</v>
      </c>
      <c r="D4765" s="19">
        <v>7.9918000000000003E-2</v>
      </c>
      <c r="E4765" s="35" cm="1">
        <f t="array" ref="E4765">INDEX('Curva Juros'!$B$7:$B$73,MATCH(C4765,'Curva Juros'!$A$7:$A$73,1)) +
(C4765-INDEX('Curva Juros'!$A$7:$A$73,MATCH(C4765,'Curva Juros'!$A$7:$A$73,1))) *
(INDEX('Curva Juros'!$B$7:$B$73,MATCH(C4765,'Curva Juros'!$A$7:$A$73,1)+1) -
INDEX('Curva Juros'!$B$7:$B$73,MATCH(C4765,'Curva Juros'!$A$7:$A$73,1))) /
(INDEX('Curva Juros'!$A$7:$A$73,MATCH(C4765,'Curva Juros'!$A$7:$A$73,1)+1) -
INDEX('Curva Juros'!$A$7:$A$73,MATCH(C4765,'Curva Juros'!$A$7:$A$73,1)))</f>
        <v>7.540497238095238</v>
      </c>
      <c r="F4765" s="24">
        <f t="shared" si="74"/>
        <v>4.5130276190476215E-3</v>
      </c>
      <c r="G4765" s="24"/>
    </row>
    <row r="4766" spans="1:7" x14ac:dyDescent="0.25">
      <c r="A4766" s="6" t="s">
        <v>105</v>
      </c>
      <c r="B4766" s="7">
        <v>45877</v>
      </c>
      <c r="C4766" s="8">
        <v>1657.65</v>
      </c>
      <c r="D4766" s="20">
        <v>7.8118000000000007E-2</v>
      </c>
      <c r="E4766" s="35" cm="1">
        <f t="array" ref="E4766">INDEX('Curva Juros'!$B$7:$B$73,MATCH(C4766,'Curva Juros'!$A$7:$A$73,1)) +
(C4766-INDEX('Curva Juros'!$A$7:$A$73,MATCH(C4766,'Curva Juros'!$A$7:$A$73,1))) *
(INDEX('Curva Juros'!$B$7:$B$73,MATCH(C4766,'Curva Juros'!$A$7:$A$73,1)+1) -
INDEX('Curva Juros'!$B$7:$B$73,MATCH(C4766,'Curva Juros'!$A$7:$A$73,1))) /
(INDEX('Curva Juros'!$A$7:$A$73,MATCH(C4766,'Curva Juros'!$A$7:$A$73,1)+1) -
INDEX('Curva Juros'!$A$7:$A$73,MATCH(C4766,'Curva Juros'!$A$7:$A$73,1)))</f>
        <v>7.5395407142857147</v>
      </c>
      <c r="F4766" s="24">
        <f t="shared" si="74"/>
        <v>2.7225928571428665E-3</v>
      </c>
      <c r="G4766" s="24"/>
    </row>
    <row r="4767" spans="1:7" x14ac:dyDescent="0.25">
      <c r="A4767" s="3" t="s">
        <v>105</v>
      </c>
      <c r="B4767" s="4">
        <v>45884</v>
      </c>
      <c r="C4767" s="5">
        <v>1662.24</v>
      </c>
      <c r="D4767" s="19">
        <v>7.6164999999999997E-2</v>
      </c>
      <c r="E4767" s="35" cm="1">
        <f t="array" ref="E4767">INDEX('Curva Juros'!$B$7:$B$73,MATCH(C4767,'Curva Juros'!$A$7:$A$73,1)) +
(C4767-INDEX('Curva Juros'!$A$7:$A$73,MATCH(C4767,'Curva Juros'!$A$7:$A$73,1))) *
(INDEX('Curva Juros'!$B$7:$B$73,MATCH(C4767,'Curva Juros'!$A$7:$A$73,1)+1) -
INDEX('Curva Juros'!$B$7:$B$73,MATCH(C4767,'Curva Juros'!$A$7:$A$73,1))) /
(INDEX('Curva Juros'!$A$7:$A$73,MATCH(C4767,'Curva Juros'!$A$7:$A$73,1)+1) -
INDEX('Curva Juros'!$A$7:$A$73,MATCH(C4767,'Curva Juros'!$A$7:$A$73,1)))</f>
        <v>7.5383822857142855</v>
      </c>
      <c r="F4767" s="24">
        <f t="shared" si="74"/>
        <v>7.811771428571368E-4</v>
      </c>
      <c r="G4767" s="24"/>
    </row>
    <row r="4768" spans="1:7" x14ac:dyDescent="0.25">
      <c r="A4768" s="6" t="s">
        <v>105</v>
      </c>
      <c r="B4768" s="7">
        <v>45891</v>
      </c>
      <c r="C4768" s="8">
        <v>1655.88</v>
      </c>
      <c r="D4768" s="20">
        <v>7.6439999999999994E-2</v>
      </c>
      <c r="E4768" s="35" cm="1">
        <f t="array" ref="E4768">INDEX('Curva Juros'!$B$7:$B$73,MATCH(C4768,'Curva Juros'!$A$7:$A$73,1)) +
(C4768-INDEX('Curva Juros'!$A$7:$A$73,MATCH(C4768,'Curva Juros'!$A$7:$A$73,1))) *
(INDEX('Curva Juros'!$B$7:$B$73,MATCH(C4768,'Curva Juros'!$A$7:$A$73,1)+1) -
INDEX('Curva Juros'!$B$7:$B$73,MATCH(C4768,'Curva Juros'!$A$7:$A$73,1))) /
(INDEX('Curva Juros'!$A$7:$A$73,MATCH(C4768,'Curva Juros'!$A$7:$A$73,1)+1) -
INDEX('Curva Juros'!$A$7:$A$73,MATCH(C4768,'Curva Juros'!$A$7:$A$73,1)))</f>
        <v>7.539987428571429</v>
      </c>
      <c r="F4768" s="24">
        <f t="shared" si="74"/>
        <v>1.0401257142857029E-3</v>
      </c>
      <c r="G4768" s="24"/>
    </row>
    <row r="4769" spans="1:7" x14ac:dyDescent="0.25">
      <c r="A4769" s="3" t="s">
        <v>105</v>
      </c>
      <c r="B4769" s="4">
        <v>45905</v>
      </c>
      <c r="C4769" s="5">
        <v>1648.64</v>
      </c>
      <c r="D4769" s="19">
        <v>7.5880000000000003E-2</v>
      </c>
      <c r="E4769" s="35" cm="1">
        <f t="array" ref="E4769">INDEX('Curva Juros'!$B$7:$B$73,MATCH(C4769,'Curva Juros'!$A$7:$A$73,1)) +
(C4769-INDEX('Curva Juros'!$A$7:$A$73,MATCH(C4769,'Curva Juros'!$A$7:$A$73,1))) *
(INDEX('Curva Juros'!$B$7:$B$73,MATCH(C4769,'Curva Juros'!$A$7:$A$73,1)+1) -
INDEX('Curva Juros'!$B$7:$B$73,MATCH(C4769,'Curva Juros'!$A$7:$A$73,1))) /
(INDEX('Curva Juros'!$A$7:$A$73,MATCH(C4769,'Curva Juros'!$A$7:$A$73,1)+1) -
INDEX('Curva Juros'!$A$7:$A$73,MATCH(C4769,'Curva Juros'!$A$7:$A$73,1)))</f>
        <v>7.5418146666666672</v>
      </c>
      <c r="F4769" s="24">
        <f t="shared" si="74"/>
        <v>4.6185333333333134E-4</v>
      </c>
      <c r="G4769" s="24"/>
    </row>
    <row r="4770" spans="1:7" x14ac:dyDescent="0.25">
      <c r="A4770" s="6" t="s">
        <v>105</v>
      </c>
      <c r="B4770" s="7">
        <v>45912</v>
      </c>
      <c r="C4770" s="8">
        <v>1646.11</v>
      </c>
      <c r="D4770" s="20">
        <v>7.5378000000000001E-2</v>
      </c>
      <c r="E4770" s="35" cm="1">
        <f t="array" ref="E4770">INDEX('Curva Juros'!$B$7:$B$73,MATCH(C4770,'Curva Juros'!$A$7:$A$73,1)) +
(C4770-INDEX('Curva Juros'!$A$7:$A$73,MATCH(C4770,'Curva Juros'!$A$7:$A$73,1))) *
(INDEX('Curva Juros'!$B$7:$B$73,MATCH(C4770,'Curva Juros'!$A$7:$A$73,1)+1) -
INDEX('Curva Juros'!$B$7:$B$73,MATCH(C4770,'Curva Juros'!$A$7:$A$73,1))) /
(INDEX('Curva Juros'!$A$7:$A$73,MATCH(C4770,'Curva Juros'!$A$7:$A$73,1)+1) -
INDEX('Curva Juros'!$A$7:$A$73,MATCH(C4770,'Curva Juros'!$A$7:$A$73,1)))</f>
        <v>7.5424531904761904</v>
      </c>
      <c r="F4770" s="24">
        <f t="shared" si="74"/>
        <v>-4.6531904761906717E-5</v>
      </c>
      <c r="G4770" s="24"/>
    </row>
    <row r="4771" spans="1:7" x14ac:dyDescent="0.25">
      <c r="A4771" s="3" t="s">
        <v>105</v>
      </c>
      <c r="B4771" s="4">
        <v>45919</v>
      </c>
      <c r="C4771" s="5">
        <v>1634.86</v>
      </c>
      <c r="D4771" s="19">
        <v>7.6647999999999994E-2</v>
      </c>
      <c r="E4771" s="35" cm="1">
        <f t="array" ref="E4771">INDEX('Curva Juros'!$B$7:$B$73,MATCH(C4771,'Curva Juros'!$A$7:$A$73,1)) +
(C4771-INDEX('Curva Juros'!$A$7:$A$73,MATCH(C4771,'Curva Juros'!$A$7:$A$73,1))) *
(INDEX('Curva Juros'!$B$7:$B$73,MATCH(C4771,'Curva Juros'!$A$7:$A$73,1)+1) -
INDEX('Curva Juros'!$B$7:$B$73,MATCH(C4771,'Curva Juros'!$A$7:$A$73,1))) /
(INDEX('Curva Juros'!$A$7:$A$73,MATCH(C4771,'Curva Juros'!$A$7:$A$73,1)+1) -
INDEX('Curva Juros'!$A$7:$A$73,MATCH(C4771,'Curva Juros'!$A$7:$A$73,1)))</f>
        <v>7.5452501111111117</v>
      </c>
      <c r="F4771" s="24">
        <f t="shared" si="74"/>
        <v>1.1954988888888823E-3</v>
      </c>
      <c r="G4771" s="24"/>
    </row>
    <row r="4772" spans="1:7" x14ac:dyDescent="0.25">
      <c r="A4772" s="6" t="s">
        <v>105</v>
      </c>
      <c r="B4772" s="7">
        <v>45926</v>
      </c>
      <c r="C4772" s="8">
        <v>1639.92</v>
      </c>
      <c r="D4772" s="20">
        <v>7.4606000000000006E-2</v>
      </c>
      <c r="E4772" s="35" cm="1">
        <f t="array" ref="E4772">INDEX('Curva Juros'!$B$7:$B$73,MATCH(C4772,'Curva Juros'!$A$7:$A$73,1)) +
(C4772-INDEX('Curva Juros'!$A$7:$A$73,MATCH(C4772,'Curva Juros'!$A$7:$A$73,1))) *
(INDEX('Curva Juros'!$B$7:$B$73,MATCH(C4772,'Curva Juros'!$A$7:$A$73,1)+1) -
INDEX('Curva Juros'!$B$7:$B$73,MATCH(C4772,'Curva Juros'!$A$7:$A$73,1))) /
(INDEX('Curva Juros'!$A$7:$A$73,MATCH(C4772,'Curva Juros'!$A$7:$A$73,1)+1) -
INDEX('Curva Juros'!$A$7:$A$73,MATCH(C4772,'Curva Juros'!$A$7:$A$73,1)))</f>
        <v>7.5440154285714289</v>
      </c>
      <c r="F4772" s="24">
        <f t="shared" si="74"/>
        <v>-8.3415428571428918E-4</v>
      </c>
      <c r="G4772" s="24"/>
    </row>
    <row r="4773" spans="1:7" x14ac:dyDescent="0.25">
      <c r="A4773" s="3" t="s">
        <v>105</v>
      </c>
      <c r="B4773" s="4">
        <v>45933</v>
      </c>
      <c r="C4773" s="5">
        <v>1620.98</v>
      </c>
      <c r="D4773" s="19">
        <v>7.7438999999999994E-2</v>
      </c>
      <c r="E4773" s="35" cm="1">
        <f t="array" ref="E4773">INDEX('Curva Juros'!$B$7:$B$73,MATCH(C4773,'Curva Juros'!$A$7:$A$73,1)) +
(C4773-INDEX('Curva Juros'!$A$7:$A$73,MATCH(C4773,'Curva Juros'!$A$7:$A$73,1))) *
(INDEX('Curva Juros'!$B$7:$B$73,MATCH(C4773,'Curva Juros'!$A$7:$A$73,1)+1) -
INDEX('Curva Juros'!$B$7:$B$73,MATCH(C4773,'Curva Juros'!$A$7:$A$73,1))) /
(INDEX('Curva Juros'!$A$7:$A$73,MATCH(C4773,'Curva Juros'!$A$7:$A$73,1)+1) -
INDEX('Curva Juros'!$A$7:$A$73,MATCH(C4773,'Curva Juros'!$A$7:$A$73,1)))</f>
        <v>7.5485658888888887</v>
      </c>
      <c r="F4773" s="24">
        <f t="shared" si="74"/>
        <v>1.9533411111111038E-3</v>
      </c>
      <c r="G4773" s="24"/>
    </row>
    <row r="4774" spans="1:7" x14ac:dyDescent="0.25">
      <c r="A4774" s="6" t="s">
        <v>105</v>
      </c>
      <c r="B4774" s="7">
        <v>45940</v>
      </c>
      <c r="C4774" s="8">
        <v>1617.26</v>
      </c>
      <c r="D4774" s="20">
        <v>7.7177999999999997E-2</v>
      </c>
      <c r="E4774" s="35" cm="1">
        <f t="array" ref="E4774">INDEX('Curva Juros'!$B$7:$B$73,MATCH(C4774,'Curva Juros'!$A$7:$A$73,1)) +
(C4774-INDEX('Curva Juros'!$A$7:$A$73,MATCH(C4774,'Curva Juros'!$A$7:$A$73,1))) *
(INDEX('Curva Juros'!$B$7:$B$73,MATCH(C4774,'Curva Juros'!$A$7:$A$73,1)+1) -
INDEX('Curva Juros'!$B$7:$B$73,MATCH(C4774,'Curva Juros'!$A$7:$A$73,1))) /
(INDEX('Curva Juros'!$A$7:$A$73,MATCH(C4774,'Curva Juros'!$A$7:$A$73,1)+1) -
INDEX('Curva Juros'!$A$7:$A$73,MATCH(C4774,'Curva Juros'!$A$7:$A$73,1)))</f>
        <v>7.5494545555555561</v>
      </c>
      <c r="F4774" s="24">
        <f t="shared" si="74"/>
        <v>1.6834544444444405E-3</v>
      </c>
      <c r="G4774" s="24"/>
    </row>
    <row r="4775" spans="1:7" x14ac:dyDescent="0.25">
      <c r="A4775" s="3" t="s">
        <v>105</v>
      </c>
      <c r="B4775" s="4">
        <v>45947</v>
      </c>
      <c r="C4775" s="5">
        <v>1593.84</v>
      </c>
      <c r="D4775" s="19">
        <v>8.0949999999999994E-2</v>
      </c>
      <c r="E4775" s="35" cm="1">
        <f t="array" ref="E4775">INDEX('Curva Juros'!$B$7:$B$73,MATCH(C4775,'Curva Juros'!$A$7:$A$73,1)) +
(C4775-INDEX('Curva Juros'!$A$7:$A$73,MATCH(C4775,'Curva Juros'!$A$7:$A$73,1))) *
(INDEX('Curva Juros'!$B$7:$B$73,MATCH(C4775,'Curva Juros'!$A$7:$A$73,1)+1) -
INDEX('Curva Juros'!$B$7:$B$73,MATCH(C4775,'Curva Juros'!$A$7:$A$73,1))) /
(INDEX('Curva Juros'!$A$7:$A$73,MATCH(C4775,'Curva Juros'!$A$7:$A$73,1)+1) -
INDEX('Curva Juros'!$A$7:$A$73,MATCH(C4775,'Curva Juros'!$A$7:$A$73,1)))</f>
        <v>7.5550493333333337</v>
      </c>
      <c r="F4775" s="24">
        <f t="shared" si="74"/>
        <v>5.3995066666666508E-3</v>
      </c>
      <c r="G4775" s="24"/>
    </row>
    <row r="4776" spans="1:7" x14ac:dyDescent="0.25">
      <c r="A4776" s="6" t="s">
        <v>105</v>
      </c>
      <c r="B4776" s="7">
        <v>45954</v>
      </c>
      <c r="C4776" s="8">
        <v>1595.09</v>
      </c>
      <c r="D4776" s="20">
        <v>7.9665E-2</v>
      </c>
      <c r="E4776" s="35" cm="1">
        <f t="array" ref="E4776">INDEX('Curva Juros'!$B$7:$B$73,MATCH(C4776,'Curva Juros'!$A$7:$A$73,1)) +
(C4776-INDEX('Curva Juros'!$A$7:$A$73,MATCH(C4776,'Curva Juros'!$A$7:$A$73,1))) *
(INDEX('Curva Juros'!$B$7:$B$73,MATCH(C4776,'Curva Juros'!$A$7:$A$73,1)+1) -
INDEX('Curva Juros'!$B$7:$B$73,MATCH(C4776,'Curva Juros'!$A$7:$A$73,1))) /
(INDEX('Curva Juros'!$A$7:$A$73,MATCH(C4776,'Curva Juros'!$A$7:$A$73,1)+1) -
INDEX('Curva Juros'!$A$7:$A$73,MATCH(C4776,'Curva Juros'!$A$7:$A$73,1)))</f>
        <v>7.5547507222222228</v>
      </c>
      <c r="F4776" s="24">
        <f t="shared" si="74"/>
        <v>4.1174927777777731E-3</v>
      </c>
      <c r="G4776" s="24"/>
    </row>
    <row r="4777" spans="1:7" x14ac:dyDescent="0.25">
      <c r="A4777" s="3" t="s">
        <v>105</v>
      </c>
      <c r="B4777" s="4">
        <v>45961</v>
      </c>
      <c r="C4777" s="5">
        <v>1583.95</v>
      </c>
      <c r="D4777" s="19">
        <v>8.0928E-2</v>
      </c>
      <c r="E4777" s="35" cm="1">
        <f t="array" ref="E4777">INDEX('Curva Juros'!$B$7:$B$73,MATCH(C4777,'Curva Juros'!$A$7:$A$73,1)) +
(C4777-INDEX('Curva Juros'!$A$7:$A$73,MATCH(C4777,'Curva Juros'!$A$7:$A$73,1))) *
(INDEX('Curva Juros'!$B$7:$B$73,MATCH(C4777,'Curva Juros'!$A$7:$A$73,1)+1) -
INDEX('Curva Juros'!$B$7:$B$73,MATCH(C4777,'Curva Juros'!$A$7:$A$73,1))) /
(INDEX('Curva Juros'!$A$7:$A$73,MATCH(C4777,'Curva Juros'!$A$7:$A$73,1)+1) -
INDEX('Curva Juros'!$A$7:$A$73,MATCH(C4777,'Curva Juros'!$A$7:$A$73,1)))</f>
        <v>7.5574119444444445</v>
      </c>
      <c r="F4777" s="24">
        <f t="shared" si="74"/>
        <v>5.3538805555555513E-3</v>
      </c>
      <c r="G4777" s="24"/>
    </row>
    <row r="4778" spans="1:7" x14ac:dyDescent="0.25">
      <c r="A4778" s="6" t="s">
        <v>105</v>
      </c>
      <c r="B4778" s="7">
        <v>45968</v>
      </c>
      <c r="C4778" s="8">
        <v>1584</v>
      </c>
      <c r="D4778" s="20">
        <v>7.9889000000000002E-2</v>
      </c>
      <c r="E4778" s="35" cm="1">
        <f t="array" ref="E4778">INDEX('Curva Juros'!$B$7:$B$73,MATCH(C4778,'Curva Juros'!$A$7:$A$73,1)) +
(C4778-INDEX('Curva Juros'!$A$7:$A$73,MATCH(C4778,'Curva Juros'!$A$7:$A$73,1))) *
(INDEX('Curva Juros'!$B$7:$B$73,MATCH(C4778,'Curva Juros'!$A$7:$A$73,1)+1) -
INDEX('Curva Juros'!$B$7:$B$73,MATCH(C4778,'Curva Juros'!$A$7:$A$73,1))) /
(INDEX('Curva Juros'!$A$7:$A$73,MATCH(C4778,'Curva Juros'!$A$7:$A$73,1)+1) -
INDEX('Curva Juros'!$A$7:$A$73,MATCH(C4778,'Curva Juros'!$A$7:$A$73,1)))</f>
        <v>7.5574000000000003</v>
      </c>
      <c r="F4778" s="24">
        <f t="shared" si="74"/>
        <v>4.3149999999999994E-3</v>
      </c>
      <c r="G4778" s="24"/>
    </row>
    <row r="4779" spans="1:7" x14ac:dyDescent="0.25">
      <c r="A4779" s="3" t="s">
        <v>105</v>
      </c>
      <c r="B4779" s="4">
        <v>45975</v>
      </c>
      <c r="C4779" s="5">
        <v>1586.4</v>
      </c>
      <c r="D4779" s="19">
        <v>7.8372999999999998E-2</v>
      </c>
      <c r="E4779" s="35" cm="1">
        <f t="array" ref="E4779">INDEX('Curva Juros'!$B$7:$B$73,MATCH(C4779,'Curva Juros'!$A$7:$A$73,1)) +
(C4779-INDEX('Curva Juros'!$A$7:$A$73,MATCH(C4779,'Curva Juros'!$A$7:$A$73,1))) *
(INDEX('Curva Juros'!$B$7:$B$73,MATCH(C4779,'Curva Juros'!$A$7:$A$73,1)+1) -
INDEX('Curva Juros'!$B$7:$B$73,MATCH(C4779,'Curva Juros'!$A$7:$A$73,1))) /
(INDEX('Curva Juros'!$A$7:$A$73,MATCH(C4779,'Curva Juros'!$A$7:$A$73,1)+1) -
INDEX('Curva Juros'!$A$7:$A$73,MATCH(C4779,'Curva Juros'!$A$7:$A$73,1)))</f>
        <v>7.5568266666666668</v>
      </c>
      <c r="F4779" s="24">
        <f t="shared" si="74"/>
        <v>2.8047333333333369E-3</v>
      </c>
      <c r="G4779" s="24"/>
    </row>
    <row r="4780" spans="1:7" x14ac:dyDescent="0.25">
      <c r="A4780" s="6" t="s">
        <v>105</v>
      </c>
      <c r="B4780" s="7">
        <v>45982</v>
      </c>
      <c r="C4780" s="8">
        <v>1678.14</v>
      </c>
      <c r="D4780" s="20">
        <v>7.7238000000000001E-2</v>
      </c>
      <c r="E4780" s="35" cm="1">
        <f t="array" ref="E4780">INDEX('Curva Juros'!$B$7:$B$73,MATCH(C4780,'Curva Juros'!$A$7:$A$73,1)) +
(C4780-INDEX('Curva Juros'!$A$7:$A$73,MATCH(C4780,'Curva Juros'!$A$7:$A$73,1))) *
(INDEX('Curva Juros'!$B$7:$B$73,MATCH(C4780,'Curva Juros'!$A$7:$A$73,1)+1) -
INDEX('Curva Juros'!$B$7:$B$73,MATCH(C4780,'Curva Juros'!$A$7:$A$73,1))) /
(INDEX('Curva Juros'!$A$7:$A$73,MATCH(C4780,'Curva Juros'!$A$7:$A$73,1)+1) -
INDEX('Curva Juros'!$A$7:$A$73,MATCH(C4780,'Curva Juros'!$A$7:$A$73,1)))</f>
        <v>7.5343694285714289</v>
      </c>
      <c r="F4780" s="24">
        <f t="shared" si="74"/>
        <v>1.8943057142857128E-3</v>
      </c>
      <c r="G4780" s="24"/>
    </row>
    <row r="4781" spans="1:7" x14ac:dyDescent="0.25">
      <c r="A4781" s="3" t="s">
        <v>105</v>
      </c>
      <c r="B4781" s="4">
        <v>45989</v>
      </c>
      <c r="C4781" s="5">
        <v>1674.67</v>
      </c>
      <c r="D4781" s="19">
        <v>7.6908000000000004E-2</v>
      </c>
      <c r="E4781" s="35" cm="1">
        <f t="array" ref="E4781">INDEX('Curva Juros'!$B$7:$B$73,MATCH(C4781,'Curva Juros'!$A$7:$A$73,1)) +
(C4781-INDEX('Curva Juros'!$A$7:$A$73,MATCH(C4781,'Curva Juros'!$A$7:$A$73,1))) *
(INDEX('Curva Juros'!$B$7:$B$73,MATCH(C4781,'Curva Juros'!$A$7:$A$73,1)+1) -
INDEX('Curva Juros'!$B$7:$B$73,MATCH(C4781,'Curva Juros'!$A$7:$A$73,1))) /
(INDEX('Curva Juros'!$A$7:$A$73,MATCH(C4781,'Curva Juros'!$A$7:$A$73,1)+1) -
INDEX('Curva Juros'!$A$7:$A$73,MATCH(C4781,'Curva Juros'!$A$7:$A$73,1)))</f>
        <v>7.5352451904761901</v>
      </c>
      <c r="F4781" s="24">
        <f t="shared" si="74"/>
        <v>1.555548095238099E-3</v>
      </c>
      <c r="G4781" s="24"/>
    </row>
    <row r="4782" spans="1:7" x14ac:dyDescent="0.25">
      <c r="A4782" s="6" t="s">
        <v>105</v>
      </c>
      <c r="B4782" s="7">
        <v>45996</v>
      </c>
      <c r="C4782" s="8">
        <v>1669.13</v>
      </c>
      <c r="D4782" s="20">
        <v>7.7025999999999997E-2</v>
      </c>
      <c r="E4782" s="35" cm="1">
        <f t="array" ref="E4782">INDEX('Curva Juros'!$B$7:$B$73,MATCH(C4782,'Curva Juros'!$A$7:$A$73,1)) +
(C4782-INDEX('Curva Juros'!$A$7:$A$73,MATCH(C4782,'Curva Juros'!$A$7:$A$73,1))) *
(INDEX('Curva Juros'!$B$7:$B$73,MATCH(C4782,'Curva Juros'!$A$7:$A$73,1)+1) -
INDEX('Curva Juros'!$B$7:$B$73,MATCH(C4782,'Curva Juros'!$A$7:$A$73,1))) /
(INDEX('Curva Juros'!$A$7:$A$73,MATCH(C4782,'Curva Juros'!$A$7:$A$73,1)+1) -
INDEX('Curva Juros'!$A$7:$A$73,MATCH(C4782,'Curva Juros'!$A$7:$A$73,1)))</f>
        <v>7.5366433809523814</v>
      </c>
      <c r="F4782" s="24">
        <f t="shared" si="74"/>
        <v>1.6595661904761777E-3</v>
      </c>
      <c r="G4782" s="24"/>
    </row>
    <row r="4783" spans="1:7" x14ac:dyDescent="0.25">
      <c r="A4783" s="3" t="s">
        <v>105</v>
      </c>
      <c r="B4783" s="4">
        <v>46003</v>
      </c>
      <c r="C4783" s="5">
        <v>1662.74</v>
      </c>
      <c r="D4783" s="19">
        <v>7.7326000000000006E-2</v>
      </c>
      <c r="E4783" s="35" cm="1">
        <f t="array" ref="E4783">INDEX('Curva Juros'!$B$7:$B$73,MATCH(C4783,'Curva Juros'!$A$7:$A$73,1)) +
(C4783-INDEX('Curva Juros'!$A$7:$A$73,MATCH(C4783,'Curva Juros'!$A$7:$A$73,1))) *
(INDEX('Curva Juros'!$B$7:$B$73,MATCH(C4783,'Curva Juros'!$A$7:$A$73,1)+1) -
INDEX('Curva Juros'!$B$7:$B$73,MATCH(C4783,'Curva Juros'!$A$7:$A$73,1))) /
(INDEX('Curva Juros'!$A$7:$A$73,MATCH(C4783,'Curva Juros'!$A$7:$A$73,1)+1) -
INDEX('Curva Juros'!$A$7:$A$73,MATCH(C4783,'Curva Juros'!$A$7:$A$73,1)))</f>
        <v>7.5382560952380953</v>
      </c>
      <c r="F4783" s="24">
        <f t="shared" si="74"/>
        <v>1.9434390476190527E-3</v>
      </c>
      <c r="G4783" s="24"/>
    </row>
    <row r="4784" spans="1:7" x14ac:dyDescent="0.25">
      <c r="A4784" s="6" t="s">
        <v>105</v>
      </c>
      <c r="B4784" s="7">
        <v>46010</v>
      </c>
      <c r="C4784" s="8">
        <v>1654</v>
      </c>
      <c r="D4784" s="20">
        <v>7.8134999999999996E-2</v>
      </c>
      <c r="E4784" s="35" cm="1">
        <f t="array" ref="E4784">INDEX('Curva Juros'!$B$7:$B$73,MATCH(C4784,'Curva Juros'!$A$7:$A$73,1)) +
(C4784-INDEX('Curva Juros'!$A$7:$A$73,MATCH(C4784,'Curva Juros'!$A$7:$A$73,1))) *
(INDEX('Curva Juros'!$B$7:$B$73,MATCH(C4784,'Curva Juros'!$A$7:$A$73,1)+1) -
INDEX('Curva Juros'!$B$7:$B$73,MATCH(C4784,'Curva Juros'!$A$7:$A$73,1))) /
(INDEX('Curva Juros'!$A$7:$A$73,MATCH(C4784,'Curva Juros'!$A$7:$A$73,1)+1) -
INDEX('Curva Juros'!$A$7:$A$73,MATCH(C4784,'Curva Juros'!$A$7:$A$73,1)))</f>
        <v>7.540461904761905</v>
      </c>
      <c r="F4784" s="24">
        <f t="shared" si="74"/>
        <v>2.7303809523809425E-3</v>
      </c>
      <c r="G4784" s="24"/>
    </row>
    <row r="4785" spans="1:7" x14ac:dyDescent="0.25">
      <c r="A4785" s="3" t="s">
        <v>105</v>
      </c>
      <c r="B4785" s="4">
        <v>46017</v>
      </c>
      <c r="C4785" s="5">
        <v>1650.16</v>
      </c>
      <c r="D4785" s="19">
        <v>7.8101000000000004E-2</v>
      </c>
      <c r="E4785" s="35" cm="1">
        <f t="array" ref="E4785">INDEX('Curva Juros'!$B$7:$B$73,MATCH(C4785,'Curva Juros'!$A$7:$A$73,1)) +
(C4785-INDEX('Curva Juros'!$A$7:$A$73,MATCH(C4785,'Curva Juros'!$A$7:$A$73,1))) *
(INDEX('Curva Juros'!$B$7:$B$73,MATCH(C4785,'Curva Juros'!$A$7:$A$73,1)+1) -
INDEX('Curva Juros'!$B$7:$B$73,MATCH(C4785,'Curva Juros'!$A$7:$A$73,1))) /
(INDEX('Curva Juros'!$A$7:$A$73,MATCH(C4785,'Curva Juros'!$A$7:$A$73,1)+1) -
INDEX('Curva Juros'!$A$7:$A$73,MATCH(C4785,'Curva Juros'!$A$7:$A$73,1)))</f>
        <v>7.5414310476190476</v>
      </c>
      <c r="F4785" s="24">
        <f t="shared" si="74"/>
        <v>2.6866895238095295E-3</v>
      </c>
      <c r="G4785" s="24"/>
    </row>
    <row r="4786" spans="1:7" x14ac:dyDescent="0.25">
      <c r="A4786" s="6" t="s">
        <v>105</v>
      </c>
      <c r="B4786" s="7">
        <v>46024</v>
      </c>
      <c r="C4786" s="8">
        <v>1646.85</v>
      </c>
      <c r="D4786" s="20">
        <v>7.7951000000000006E-2</v>
      </c>
      <c r="E4786" s="35" cm="1">
        <f t="array" ref="E4786">INDEX('Curva Juros'!$B$7:$B$73,MATCH(C4786,'Curva Juros'!$A$7:$A$73,1)) +
(C4786-INDEX('Curva Juros'!$A$7:$A$73,MATCH(C4786,'Curva Juros'!$A$7:$A$73,1))) *
(INDEX('Curva Juros'!$B$7:$B$73,MATCH(C4786,'Curva Juros'!$A$7:$A$73,1)+1) -
INDEX('Curva Juros'!$B$7:$B$73,MATCH(C4786,'Curva Juros'!$A$7:$A$73,1))) /
(INDEX('Curva Juros'!$A$7:$A$73,MATCH(C4786,'Curva Juros'!$A$7:$A$73,1)+1) -
INDEX('Curva Juros'!$A$7:$A$73,MATCH(C4786,'Curva Juros'!$A$7:$A$73,1)))</f>
        <v>7.5422664285714287</v>
      </c>
      <c r="F4786" s="24">
        <f t="shared" si="74"/>
        <v>2.5283357142857205E-3</v>
      </c>
      <c r="G4786" s="24"/>
    </row>
    <row r="4787" spans="1:7" x14ac:dyDescent="0.25">
      <c r="A4787" s="3" t="s">
        <v>105</v>
      </c>
      <c r="B4787" s="4">
        <v>46031</v>
      </c>
      <c r="C4787" s="5">
        <v>1635.88</v>
      </c>
      <c r="D4787" s="19">
        <v>7.9244999999999996E-2</v>
      </c>
      <c r="E4787" s="35" cm="1">
        <f t="array" ref="E4787">INDEX('Curva Juros'!$B$7:$B$73,MATCH(C4787,'Curva Juros'!$A$7:$A$73,1)) +
(C4787-INDEX('Curva Juros'!$A$7:$A$73,MATCH(C4787,'Curva Juros'!$A$7:$A$73,1))) *
(INDEX('Curva Juros'!$B$7:$B$73,MATCH(C4787,'Curva Juros'!$A$7:$A$73,1)+1) -
INDEX('Curva Juros'!$B$7:$B$73,MATCH(C4787,'Curva Juros'!$A$7:$A$73,1))) /
(INDEX('Curva Juros'!$A$7:$A$73,MATCH(C4787,'Curva Juros'!$A$7:$A$73,1)+1) -
INDEX('Curva Juros'!$A$7:$A$73,MATCH(C4787,'Curva Juros'!$A$7:$A$73,1)))</f>
        <v>7.5450064444444447</v>
      </c>
      <c r="F4787" s="24">
        <f t="shared" si="74"/>
        <v>3.7949355555555453E-3</v>
      </c>
      <c r="G4787" s="24"/>
    </row>
    <row r="4788" spans="1:7" x14ac:dyDescent="0.25">
      <c r="A4788" s="6" t="s">
        <v>105</v>
      </c>
      <c r="B4788" s="7">
        <v>46038</v>
      </c>
      <c r="C4788" s="8">
        <v>1624.19</v>
      </c>
      <c r="D4788" s="20">
        <v>8.0702999999999997E-2</v>
      </c>
      <c r="E4788" s="35" cm="1">
        <f t="array" ref="E4788">INDEX('Curva Juros'!$B$7:$B$73,MATCH(C4788,'Curva Juros'!$A$7:$A$73,1)) +
(C4788-INDEX('Curva Juros'!$A$7:$A$73,MATCH(C4788,'Curva Juros'!$A$7:$A$73,1))) *
(INDEX('Curva Juros'!$B$7:$B$73,MATCH(C4788,'Curva Juros'!$A$7:$A$73,1)+1) -
INDEX('Curva Juros'!$B$7:$B$73,MATCH(C4788,'Curva Juros'!$A$7:$A$73,1))) /
(INDEX('Curva Juros'!$A$7:$A$73,MATCH(C4788,'Curva Juros'!$A$7:$A$73,1)+1) -
INDEX('Curva Juros'!$A$7:$A$73,MATCH(C4788,'Curva Juros'!$A$7:$A$73,1)))</f>
        <v>7.5477990555555561</v>
      </c>
      <c r="F4788" s="24">
        <f t="shared" si="74"/>
        <v>5.2250094444444423E-3</v>
      </c>
      <c r="G4788" s="24"/>
    </row>
    <row r="4789" spans="1:7" x14ac:dyDescent="0.25">
      <c r="A4789" s="3" t="s">
        <v>105</v>
      </c>
      <c r="B4789" s="4">
        <v>46045</v>
      </c>
      <c r="C4789" s="5">
        <v>1620.66</v>
      </c>
      <c r="D4789" s="19">
        <v>8.0382999999999996E-2</v>
      </c>
      <c r="E4789" s="35" cm="1">
        <f t="array" ref="E4789">INDEX('Curva Juros'!$B$7:$B$73,MATCH(C4789,'Curva Juros'!$A$7:$A$73,1)) +
(C4789-INDEX('Curva Juros'!$A$7:$A$73,MATCH(C4789,'Curva Juros'!$A$7:$A$73,1))) *
(INDEX('Curva Juros'!$B$7:$B$73,MATCH(C4789,'Curva Juros'!$A$7:$A$73,1)+1) -
INDEX('Curva Juros'!$B$7:$B$73,MATCH(C4789,'Curva Juros'!$A$7:$A$73,1))) /
(INDEX('Curva Juros'!$A$7:$A$73,MATCH(C4789,'Curva Juros'!$A$7:$A$73,1)+1) -
INDEX('Curva Juros'!$A$7:$A$73,MATCH(C4789,'Curva Juros'!$A$7:$A$73,1)))</f>
        <v>7.5486423333333335</v>
      </c>
      <c r="F4789" s="24">
        <f t="shared" si="74"/>
        <v>4.896576666666666E-3</v>
      </c>
      <c r="G4789" s="24"/>
    </row>
    <row r="4790" spans="1:7" x14ac:dyDescent="0.25">
      <c r="A4790" s="6" t="s">
        <v>105</v>
      </c>
      <c r="B4790" s="7">
        <v>46052</v>
      </c>
      <c r="C4790" s="8">
        <v>1623.32</v>
      </c>
      <c r="D4790" s="20">
        <v>7.8715999999999994E-2</v>
      </c>
      <c r="E4790" s="35" cm="1">
        <f t="array" ref="E4790">INDEX('Curva Juros'!$B$7:$B$73,MATCH(C4790,'Curva Juros'!$A$7:$A$73,1)) +
(C4790-INDEX('Curva Juros'!$A$7:$A$73,MATCH(C4790,'Curva Juros'!$A$7:$A$73,1))) *
(INDEX('Curva Juros'!$B$7:$B$73,MATCH(C4790,'Curva Juros'!$A$7:$A$73,1)+1) -
INDEX('Curva Juros'!$B$7:$B$73,MATCH(C4790,'Curva Juros'!$A$7:$A$73,1))) /
(INDEX('Curva Juros'!$A$7:$A$73,MATCH(C4790,'Curva Juros'!$A$7:$A$73,1)+1) -
INDEX('Curva Juros'!$A$7:$A$73,MATCH(C4790,'Curva Juros'!$A$7:$A$73,1)))</f>
        <v>7.5480068888888887</v>
      </c>
      <c r="F4790" s="24">
        <f t="shared" si="74"/>
        <v>3.2359311111111039E-3</v>
      </c>
      <c r="G4790" s="24"/>
    </row>
    <row r="4791" spans="1:7" x14ac:dyDescent="0.25">
      <c r="A4791" s="3" t="s">
        <v>105</v>
      </c>
      <c r="B4791" s="4">
        <v>46059</v>
      </c>
      <c r="C4791" s="5">
        <v>1611.84</v>
      </c>
      <c r="D4791" s="19">
        <v>8.0125000000000002E-2</v>
      </c>
      <c r="E4791" s="35" cm="1">
        <f t="array" ref="E4791">INDEX('Curva Juros'!$B$7:$B$73,MATCH(C4791,'Curva Juros'!$A$7:$A$73,1)) +
(C4791-INDEX('Curva Juros'!$A$7:$A$73,MATCH(C4791,'Curva Juros'!$A$7:$A$73,1))) *
(INDEX('Curva Juros'!$B$7:$B$73,MATCH(C4791,'Curva Juros'!$A$7:$A$73,1)+1) -
INDEX('Curva Juros'!$B$7:$B$73,MATCH(C4791,'Curva Juros'!$A$7:$A$73,1))) /
(INDEX('Curva Juros'!$A$7:$A$73,MATCH(C4791,'Curva Juros'!$A$7:$A$73,1)+1) -
INDEX('Curva Juros'!$A$7:$A$73,MATCH(C4791,'Curva Juros'!$A$7:$A$73,1)))</f>
        <v>7.550749333333334</v>
      </c>
      <c r="F4791" s="24">
        <f t="shared" si="74"/>
        <v>4.6175066666666598E-3</v>
      </c>
      <c r="G4791" s="24"/>
    </row>
    <row r="4792" spans="1:7" x14ac:dyDescent="0.25">
      <c r="A4792" s="6" t="s">
        <v>105</v>
      </c>
      <c r="B4792" s="7">
        <v>46066</v>
      </c>
      <c r="C4792" s="8">
        <v>1610.91</v>
      </c>
      <c r="D4792" s="20">
        <v>7.9240000000000005E-2</v>
      </c>
      <c r="E4792" s="35" cm="1">
        <f t="array" ref="E4792">INDEX('Curva Juros'!$B$7:$B$73,MATCH(C4792,'Curva Juros'!$A$7:$A$73,1)) +
(C4792-INDEX('Curva Juros'!$A$7:$A$73,MATCH(C4792,'Curva Juros'!$A$7:$A$73,1))) *
(INDEX('Curva Juros'!$B$7:$B$73,MATCH(C4792,'Curva Juros'!$A$7:$A$73,1)+1) -
INDEX('Curva Juros'!$B$7:$B$73,MATCH(C4792,'Curva Juros'!$A$7:$A$73,1))) /
(INDEX('Curva Juros'!$A$7:$A$73,MATCH(C4792,'Curva Juros'!$A$7:$A$73,1)+1) -
INDEX('Curva Juros'!$A$7:$A$73,MATCH(C4792,'Curva Juros'!$A$7:$A$73,1)))</f>
        <v>7.5509715000000002</v>
      </c>
      <c r="F4792" s="24">
        <f t="shared" si="74"/>
        <v>3.7302849999999999E-3</v>
      </c>
      <c r="G4792" s="24"/>
    </row>
    <row r="4793" spans="1:7" x14ac:dyDescent="0.25">
      <c r="A4793" s="3" t="s">
        <v>105</v>
      </c>
      <c r="B4793" s="4">
        <v>46073</v>
      </c>
      <c r="C4793" s="5">
        <v>1608.43</v>
      </c>
      <c r="D4793" s="19">
        <v>7.9126000000000002E-2</v>
      </c>
      <c r="E4793" s="35" cm="1">
        <f t="array" ref="E4793">INDEX('Curva Juros'!$B$7:$B$73,MATCH(C4793,'Curva Juros'!$A$7:$A$73,1)) +
(C4793-INDEX('Curva Juros'!$A$7:$A$73,MATCH(C4793,'Curva Juros'!$A$7:$A$73,1))) *
(INDEX('Curva Juros'!$B$7:$B$73,MATCH(C4793,'Curva Juros'!$A$7:$A$73,1)+1) -
INDEX('Curva Juros'!$B$7:$B$73,MATCH(C4793,'Curva Juros'!$A$7:$A$73,1))) /
(INDEX('Curva Juros'!$A$7:$A$73,MATCH(C4793,'Curva Juros'!$A$7:$A$73,1)+1) -
INDEX('Curva Juros'!$A$7:$A$73,MATCH(C4793,'Curva Juros'!$A$7:$A$73,1)))</f>
        <v>7.5515639444444442</v>
      </c>
      <c r="F4793" s="24">
        <f t="shared" si="74"/>
        <v>3.6103605555555529E-3</v>
      </c>
      <c r="G4793" s="24"/>
    </row>
    <row r="4794" spans="1:7" x14ac:dyDescent="0.25">
      <c r="A4794" s="6" t="s">
        <v>105</v>
      </c>
      <c r="B4794" s="7">
        <v>46080</v>
      </c>
      <c r="C4794" s="8">
        <v>1609.97</v>
      </c>
      <c r="D4794" s="20">
        <v>7.7707999999999999E-2</v>
      </c>
      <c r="E4794" s="35" cm="1">
        <f t="array" ref="E4794">INDEX('Curva Juros'!$B$7:$B$73,MATCH(C4794,'Curva Juros'!$A$7:$A$73,1)) +
(C4794-INDEX('Curva Juros'!$A$7:$A$73,MATCH(C4794,'Curva Juros'!$A$7:$A$73,1))) *
(INDEX('Curva Juros'!$B$7:$B$73,MATCH(C4794,'Curva Juros'!$A$7:$A$73,1)+1) -
INDEX('Curva Juros'!$B$7:$B$73,MATCH(C4794,'Curva Juros'!$A$7:$A$73,1))) /
(INDEX('Curva Juros'!$A$7:$A$73,MATCH(C4794,'Curva Juros'!$A$7:$A$73,1)+1) -
INDEX('Curva Juros'!$A$7:$A$73,MATCH(C4794,'Curva Juros'!$A$7:$A$73,1)))</f>
        <v>7.5511960555555557</v>
      </c>
      <c r="F4794" s="24">
        <f t="shared" si="74"/>
        <v>2.1960394444444364E-3</v>
      </c>
      <c r="G4794" s="24"/>
    </row>
    <row r="4795" spans="1:7" x14ac:dyDescent="0.25">
      <c r="A4795" s="3" t="s">
        <v>106</v>
      </c>
      <c r="B4795" s="4">
        <v>45723</v>
      </c>
      <c r="C4795" s="5">
        <v>648.49</v>
      </c>
      <c r="D4795" s="19">
        <v>0.124928</v>
      </c>
      <c r="E4795" s="35" cm="1">
        <f t="array" ref="E4795">INDEX('Curva Juros'!$B$7:$B$73,MATCH(C4795,'Curva Juros'!$A$7:$A$73,1)) +
(C4795-INDEX('Curva Juros'!$A$7:$A$73,MATCH(C4795,'Curva Juros'!$A$7:$A$73,1))) *
(INDEX('Curva Juros'!$B$7:$B$73,MATCH(C4795,'Curva Juros'!$A$7:$A$73,1)+1) -
INDEX('Curva Juros'!$B$7:$B$73,MATCH(C4795,'Curva Juros'!$A$7:$A$73,1))) /
(INDEX('Curva Juros'!$A$7:$A$73,MATCH(C4795,'Curva Juros'!$A$7:$A$73,1)+1) -
INDEX('Curva Juros'!$A$7:$A$73,MATCH(C4795,'Curva Juros'!$A$7:$A$73,1)))</f>
        <v>7.7139812857142855</v>
      </c>
      <c r="F4795" s="24">
        <f t="shared" si="74"/>
        <v>4.7788187142857139E-2</v>
      </c>
      <c r="G4795" s="24"/>
    </row>
    <row r="4796" spans="1:7" x14ac:dyDescent="0.25">
      <c r="A4796" s="6" t="s">
        <v>106</v>
      </c>
      <c r="B4796" s="7">
        <v>45730</v>
      </c>
      <c r="C4796" s="8">
        <v>643.05999999999995</v>
      </c>
      <c r="D4796" s="20">
        <v>0.12631100000000001</v>
      </c>
      <c r="E4796" s="35" cm="1">
        <f t="array" ref="E4796">INDEX('Curva Juros'!$B$7:$B$73,MATCH(C4796,'Curva Juros'!$A$7:$A$73,1)) +
(C4796-INDEX('Curva Juros'!$A$7:$A$73,MATCH(C4796,'Curva Juros'!$A$7:$A$73,1))) *
(INDEX('Curva Juros'!$B$7:$B$73,MATCH(C4796,'Curva Juros'!$A$7:$A$73,1)+1) -
INDEX('Curva Juros'!$B$7:$B$73,MATCH(C4796,'Curva Juros'!$A$7:$A$73,1))) /
(INDEX('Curva Juros'!$A$7:$A$73,MATCH(C4796,'Curva Juros'!$A$7:$A$73,1)+1) -
INDEX('Curva Juros'!$A$7:$A$73,MATCH(C4796,'Curva Juros'!$A$7:$A$73,1)))</f>
        <v>7.7154551428571434</v>
      </c>
      <c r="F4796" s="24">
        <f t="shared" si="74"/>
        <v>4.9156448571428576E-2</v>
      </c>
      <c r="G4796" s="24"/>
    </row>
    <row r="4797" spans="1:7" x14ac:dyDescent="0.25">
      <c r="A4797" s="3" t="s">
        <v>106</v>
      </c>
      <c r="B4797" s="4">
        <v>45737</v>
      </c>
      <c r="C4797" s="5">
        <v>637.6</v>
      </c>
      <c r="D4797" s="19">
        <v>0.12781799999999999</v>
      </c>
      <c r="E4797" s="35" cm="1">
        <f t="array" ref="E4797">INDEX('Curva Juros'!$B$7:$B$73,MATCH(C4797,'Curva Juros'!$A$7:$A$73,1)) +
(C4797-INDEX('Curva Juros'!$A$7:$A$73,MATCH(C4797,'Curva Juros'!$A$7:$A$73,1))) *
(INDEX('Curva Juros'!$B$7:$B$73,MATCH(C4797,'Curva Juros'!$A$7:$A$73,1)+1) -
INDEX('Curva Juros'!$B$7:$B$73,MATCH(C4797,'Curva Juros'!$A$7:$A$73,1))) /
(INDEX('Curva Juros'!$A$7:$A$73,MATCH(C4797,'Curva Juros'!$A$7:$A$73,1)+1) -
INDEX('Curva Juros'!$A$7:$A$73,MATCH(C4797,'Curva Juros'!$A$7:$A$73,1)))</f>
        <v>7.7169371428571427</v>
      </c>
      <c r="F4797" s="24">
        <f t="shared" si="74"/>
        <v>5.0648628571428558E-2</v>
      </c>
      <c r="G4797" s="24"/>
    </row>
    <row r="4798" spans="1:7" x14ac:dyDescent="0.25">
      <c r="A4798" s="6" t="s">
        <v>106</v>
      </c>
      <c r="B4798" s="7">
        <v>45744</v>
      </c>
      <c r="C4798" s="8">
        <v>631.66</v>
      </c>
      <c r="D4798" s="20">
        <v>0.13084699999999999</v>
      </c>
      <c r="E4798" s="35" cm="1">
        <f t="array" ref="E4798">INDEX('Curva Juros'!$B$7:$B$73,MATCH(C4798,'Curva Juros'!$A$7:$A$73,1)) +
(C4798-INDEX('Curva Juros'!$A$7:$A$73,MATCH(C4798,'Curva Juros'!$A$7:$A$73,1))) *
(INDEX('Curva Juros'!$B$7:$B$73,MATCH(C4798,'Curva Juros'!$A$7:$A$73,1)+1) -
INDEX('Curva Juros'!$B$7:$B$73,MATCH(C4798,'Curva Juros'!$A$7:$A$73,1))) /
(INDEX('Curva Juros'!$A$7:$A$73,MATCH(C4798,'Curva Juros'!$A$7:$A$73,1)+1) -
INDEX('Curva Juros'!$A$7:$A$73,MATCH(C4798,'Curva Juros'!$A$7:$A$73,1)))</f>
        <v>7.7185494285714285</v>
      </c>
      <c r="F4798" s="24">
        <f t="shared" si="74"/>
        <v>5.3661505714285712E-2</v>
      </c>
      <c r="G4798" s="24"/>
    </row>
    <row r="4799" spans="1:7" x14ac:dyDescent="0.25">
      <c r="A4799" s="3" t="s">
        <v>106</v>
      </c>
      <c r="B4799" s="4">
        <v>45751</v>
      </c>
      <c r="C4799" s="5">
        <v>627.26</v>
      </c>
      <c r="D4799" s="19">
        <v>0.12892200000000001</v>
      </c>
      <c r="E4799" s="35" cm="1">
        <f t="array" ref="E4799">INDEX('Curva Juros'!$B$7:$B$73,MATCH(C4799,'Curva Juros'!$A$7:$A$73,1)) +
(C4799-INDEX('Curva Juros'!$A$7:$A$73,MATCH(C4799,'Curva Juros'!$A$7:$A$73,1))) *
(INDEX('Curva Juros'!$B$7:$B$73,MATCH(C4799,'Curva Juros'!$A$7:$A$73,1)+1) -
INDEX('Curva Juros'!$B$7:$B$73,MATCH(C4799,'Curva Juros'!$A$7:$A$73,1))) /
(INDEX('Curva Juros'!$A$7:$A$73,MATCH(C4799,'Curva Juros'!$A$7:$A$73,1)+1) -
INDEX('Curva Juros'!$A$7:$A$73,MATCH(C4799,'Curva Juros'!$A$7:$A$73,1)))</f>
        <v>7.7209593174603182</v>
      </c>
      <c r="F4799" s="24">
        <f t="shared" si="74"/>
        <v>5.1712406825396823E-2</v>
      </c>
      <c r="G4799" s="24"/>
    </row>
    <row r="4800" spans="1:7" x14ac:dyDescent="0.25">
      <c r="A4800" s="6" t="s">
        <v>106</v>
      </c>
      <c r="B4800" s="7">
        <v>45758</v>
      </c>
      <c r="C4800" s="8">
        <v>621.08000000000004</v>
      </c>
      <c r="D4800" s="20">
        <v>0.13275400000000001</v>
      </c>
      <c r="E4800" s="35" cm="1">
        <f t="array" ref="E4800">INDEX('Curva Juros'!$B$7:$B$73,MATCH(C4800,'Curva Juros'!$A$7:$A$73,1)) +
(C4800-INDEX('Curva Juros'!$A$7:$A$73,MATCH(C4800,'Curva Juros'!$A$7:$A$73,1))) *
(INDEX('Curva Juros'!$B$7:$B$73,MATCH(C4800,'Curva Juros'!$A$7:$A$73,1)+1) -
INDEX('Curva Juros'!$B$7:$B$73,MATCH(C4800,'Curva Juros'!$A$7:$A$73,1))) /
(INDEX('Curva Juros'!$A$7:$A$73,MATCH(C4800,'Curva Juros'!$A$7:$A$73,1)+1) -
INDEX('Curva Juros'!$A$7:$A$73,MATCH(C4800,'Curva Juros'!$A$7:$A$73,1)))</f>
        <v>7.725378507936508</v>
      </c>
      <c r="F4800" s="24">
        <f t="shared" si="74"/>
        <v>5.5500214920634935E-2</v>
      </c>
      <c r="G4800" s="24"/>
    </row>
    <row r="4801" spans="1:7" x14ac:dyDescent="0.25">
      <c r="A4801" s="3" t="s">
        <v>106</v>
      </c>
      <c r="B4801" s="4">
        <v>45764</v>
      </c>
      <c r="C4801" s="5">
        <v>617.20000000000005</v>
      </c>
      <c r="D4801" s="19">
        <v>0.13234799999999999</v>
      </c>
      <c r="E4801" s="35" cm="1">
        <f t="array" ref="E4801">INDEX('Curva Juros'!$B$7:$B$73,MATCH(C4801,'Curva Juros'!$A$7:$A$73,1)) +
(C4801-INDEX('Curva Juros'!$A$7:$A$73,MATCH(C4801,'Curva Juros'!$A$7:$A$73,1))) *
(INDEX('Curva Juros'!$B$7:$B$73,MATCH(C4801,'Curva Juros'!$A$7:$A$73,1)+1) -
INDEX('Curva Juros'!$B$7:$B$73,MATCH(C4801,'Curva Juros'!$A$7:$A$73,1))) /
(INDEX('Curva Juros'!$A$7:$A$73,MATCH(C4801,'Curva Juros'!$A$7:$A$73,1)+1) -
INDEX('Curva Juros'!$A$7:$A$73,MATCH(C4801,'Curva Juros'!$A$7:$A$73,1)))</f>
        <v>7.7281530158730165</v>
      </c>
      <c r="F4801" s="24">
        <f t="shared" si="74"/>
        <v>5.5066469841269824E-2</v>
      </c>
      <c r="G4801" s="24"/>
    </row>
    <row r="4802" spans="1:7" x14ac:dyDescent="0.25">
      <c r="A4802" s="6" t="s">
        <v>106</v>
      </c>
      <c r="B4802" s="7">
        <v>45772</v>
      </c>
      <c r="C4802" s="8">
        <v>614.48</v>
      </c>
      <c r="D4802" s="20">
        <v>0.12819900000000001</v>
      </c>
      <c r="E4802" s="35" cm="1">
        <f t="array" ref="E4802">INDEX('Curva Juros'!$B$7:$B$73,MATCH(C4802,'Curva Juros'!$A$7:$A$73,1)) +
(C4802-INDEX('Curva Juros'!$A$7:$A$73,MATCH(C4802,'Curva Juros'!$A$7:$A$73,1))) *
(INDEX('Curva Juros'!$B$7:$B$73,MATCH(C4802,'Curva Juros'!$A$7:$A$73,1)+1) -
INDEX('Curva Juros'!$B$7:$B$73,MATCH(C4802,'Curva Juros'!$A$7:$A$73,1))) /
(INDEX('Curva Juros'!$A$7:$A$73,MATCH(C4802,'Curva Juros'!$A$7:$A$73,1)+1) -
INDEX('Curva Juros'!$A$7:$A$73,MATCH(C4802,'Curva Juros'!$A$7:$A$73,1)))</f>
        <v>7.7300980317460324</v>
      </c>
      <c r="F4802" s="24">
        <f t="shared" si="74"/>
        <v>5.089801968253968E-2</v>
      </c>
      <c r="G4802" s="24"/>
    </row>
    <row r="4803" spans="1:7" x14ac:dyDescent="0.25">
      <c r="A4803" s="3" t="s">
        <v>106</v>
      </c>
      <c r="B4803" s="4">
        <v>45779</v>
      </c>
      <c r="C4803" s="5">
        <v>610.04</v>
      </c>
      <c r="D4803" s="19">
        <v>0.129631</v>
      </c>
      <c r="E4803" s="35" cm="1">
        <f t="array" ref="E4803">INDEX('Curva Juros'!$B$7:$B$73,MATCH(C4803,'Curva Juros'!$A$7:$A$73,1)) +
(C4803-INDEX('Curva Juros'!$A$7:$A$73,MATCH(C4803,'Curva Juros'!$A$7:$A$73,1))) *
(INDEX('Curva Juros'!$B$7:$B$73,MATCH(C4803,'Curva Juros'!$A$7:$A$73,1)+1) -
INDEX('Curva Juros'!$B$7:$B$73,MATCH(C4803,'Curva Juros'!$A$7:$A$73,1))) /
(INDEX('Curva Juros'!$A$7:$A$73,MATCH(C4803,'Curva Juros'!$A$7:$A$73,1)+1) -
INDEX('Curva Juros'!$A$7:$A$73,MATCH(C4803,'Curva Juros'!$A$7:$A$73,1)))</f>
        <v>7.7332729841269847</v>
      </c>
      <c r="F4803" s="24">
        <f t="shared" ref="F4803:F4866" si="75">D4803-E4803/100</f>
        <v>5.2298270158730148E-2</v>
      </c>
      <c r="G4803" s="24"/>
    </row>
    <row r="4804" spans="1:7" x14ac:dyDescent="0.25">
      <c r="A4804" s="6" t="s">
        <v>106</v>
      </c>
      <c r="B4804" s="7">
        <v>45786</v>
      </c>
      <c r="C4804" s="8">
        <v>604.73</v>
      </c>
      <c r="D4804" s="20">
        <v>0.130637</v>
      </c>
      <c r="E4804" s="35" cm="1">
        <f t="array" ref="E4804">INDEX('Curva Juros'!$B$7:$B$73,MATCH(C4804,'Curva Juros'!$A$7:$A$73,1)) +
(C4804-INDEX('Curva Juros'!$A$7:$A$73,MATCH(C4804,'Curva Juros'!$A$7:$A$73,1))) *
(INDEX('Curva Juros'!$B$7:$B$73,MATCH(C4804,'Curva Juros'!$A$7:$A$73,1)+1) -
INDEX('Curva Juros'!$B$7:$B$73,MATCH(C4804,'Curva Juros'!$A$7:$A$73,1))) /
(INDEX('Curva Juros'!$A$7:$A$73,MATCH(C4804,'Curva Juros'!$A$7:$A$73,1)+1) -
INDEX('Curva Juros'!$A$7:$A$73,MATCH(C4804,'Curva Juros'!$A$7:$A$73,1)))</f>
        <v>7.7370700555555558</v>
      </c>
      <c r="F4804" s="24">
        <f t="shared" si="75"/>
        <v>5.3266299444444443E-2</v>
      </c>
      <c r="G4804" s="24"/>
    </row>
    <row r="4805" spans="1:7" x14ac:dyDescent="0.25">
      <c r="A4805" s="3" t="s">
        <v>106</v>
      </c>
      <c r="B4805" s="4">
        <v>45793</v>
      </c>
      <c r="C4805" s="5">
        <v>601.19000000000005</v>
      </c>
      <c r="D4805" s="19">
        <v>0.12590399999999999</v>
      </c>
      <c r="E4805" s="35" cm="1">
        <f t="array" ref="E4805">INDEX('Curva Juros'!$B$7:$B$73,MATCH(C4805,'Curva Juros'!$A$7:$A$73,1)) +
(C4805-INDEX('Curva Juros'!$A$7:$A$73,MATCH(C4805,'Curva Juros'!$A$7:$A$73,1))) *
(INDEX('Curva Juros'!$B$7:$B$73,MATCH(C4805,'Curva Juros'!$A$7:$A$73,1)+1) -
INDEX('Curva Juros'!$B$7:$B$73,MATCH(C4805,'Curva Juros'!$A$7:$A$73,1))) /
(INDEX('Curva Juros'!$A$7:$A$73,MATCH(C4805,'Curva Juros'!$A$7:$A$73,1)+1) -
INDEX('Curva Juros'!$A$7:$A$73,MATCH(C4805,'Curva Juros'!$A$7:$A$73,1)))</f>
        <v>7.7396014365079369</v>
      </c>
      <c r="F4805" s="24">
        <f t="shared" si="75"/>
        <v>4.850798563492062E-2</v>
      </c>
      <c r="G4805" s="24"/>
    </row>
    <row r="4806" spans="1:7" x14ac:dyDescent="0.25">
      <c r="A4806" s="6" t="s">
        <v>106</v>
      </c>
      <c r="B4806" s="7">
        <v>45800</v>
      </c>
      <c r="C4806" s="8">
        <v>594.52</v>
      </c>
      <c r="D4806" s="20">
        <v>0.131327</v>
      </c>
      <c r="E4806" s="35" cm="1">
        <f t="array" ref="E4806">INDEX('Curva Juros'!$B$7:$B$73,MATCH(C4806,'Curva Juros'!$A$7:$A$73,1)) +
(C4806-INDEX('Curva Juros'!$A$7:$A$73,MATCH(C4806,'Curva Juros'!$A$7:$A$73,1))) *
(INDEX('Curva Juros'!$B$7:$B$73,MATCH(C4806,'Curva Juros'!$A$7:$A$73,1)+1) -
INDEX('Curva Juros'!$B$7:$B$73,MATCH(C4806,'Curva Juros'!$A$7:$A$73,1))) /
(INDEX('Curva Juros'!$A$7:$A$73,MATCH(C4806,'Curva Juros'!$A$7:$A$73,1)+1) -
INDEX('Curva Juros'!$A$7:$A$73,MATCH(C4806,'Curva Juros'!$A$7:$A$73,1)))</f>
        <v>7.7443710158730159</v>
      </c>
      <c r="F4806" s="24">
        <f t="shared" si="75"/>
        <v>5.3883289841269846E-2</v>
      </c>
      <c r="G4806" s="24"/>
    </row>
    <row r="4807" spans="1:7" x14ac:dyDescent="0.25">
      <c r="A4807" s="3" t="s">
        <v>106</v>
      </c>
      <c r="B4807" s="4">
        <v>45807</v>
      </c>
      <c r="C4807" s="5">
        <v>589.48</v>
      </c>
      <c r="D4807" s="19">
        <v>0.13144700000000001</v>
      </c>
      <c r="E4807" s="35" cm="1">
        <f t="array" ref="E4807">INDEX('Curva Juros'!$B$7:$B$73,MATCH(C4807,'Curva Juros'!$A$7:$A$73,1)) +
(C4807-INDEX('Curva Juros'!$A$7:$A$73,MATCH(C4807,'Curva Juros'!$A$7:$A$73,1))) *
(INDEX('Curva Juros'!$B$7:$B$73,MATCH(C4807,'Curva Juros'!$A$7:$A$73,1)+1) -
INDEX('Curva Juros'!$B$7:$B$73,MATCH(C4807,'Curva Juros'!$A$7:$A$73,1))) /
(INDEX('Curva Juros'!$A$7:$A$73,MATCH(C4807,'Curva Juros'!$A$7:$A$73,1)+1) -
INDEX('Curva Juros'!$A$7:$A$73,MATCH(C4807,'Curva Juros'!$A$7:$A$73,1)))</f>
        <v>7.7479750158730161</v>
      </c>
      <c r="F4807" s="24">
        <f t="shared" si="75"/>
        <v>5.3967249841269854E-2</v>
      </c>
      <c r="G4807" s="24"/>
    </row>
    <row r="4808" spans="1:7" x14ac:dyDescent="0.25">
      <c r="A4808" s="6" t="s">
        <v>106</v>
      </c>
      <c r="B4808" s="7">
        <v>45814</v>
      </c>
      <c r="C4808" s="8">
        <v>583.87</v>
      </c>
      <c r="D4808" s="20">
        <v>0.133432</v>
      </c>
      <c r="E4808" s="35" cm="1">
        <f t="array" ref="E4808">INDEX('Curva Juros'!$B$7:$B$73,MATCH(C4808,'Curva Juros'!$A$7:$A$73,1)) +
(C4808-INDEX('Curva Juros'!$A$7:$A$73,MATCH(C4808,'Curva Juros'!$A$7:$A$73,1))) *
(INDEX('Curva Juros'!$B$7:$B$73,MATCH(C4808,'Curva Juros'!$A$7:$A$73,1)+1) -
INDEX('Curva Juros'!$B$7:$B$73,MATCH(C4808,'Curva Juros'!$A$7:$A$73,1))) /
(INDEX('Curva Juros'!$A$7:$A$73,MATCH(C4808,'Curva Juros'!$A$7:$A$73,1)+1) -
INDEX('Curva Juros'!$A$7:$A$73,MATCH(C4808,'Curva Juros'!$A$7:$A$73,1)))</f>
        <v>7.7519866111111115</v>
      </c>
      <c r="F4808" s="24">
        <f t="shared" si="75"/>
        <v>5.5912133888888882E-2</v>
      </c>
      <c r="G4808" s="24"/>
    </row>
    <row r="4809" spans="1:7" x14ac:dyDescent="0.25">
      <c r="A4809" s="3" t="s">
        <v>106</v>
      </c>
      <c r="B4809" s="4">
        <v>45821</v>
      </c>
      <c r="C4809" s="5">
        <v>579.16</v>
      </c>
      <c r="D4809" s="19">
        <v>0.13247700000000001</v>
      </c>
      <c r="E4809" s="35" cm="1">
        <f t="array" ref="E4809">INDEX('Curva Juros'!$B$7:$B$73,MATCH(C4809,'Curva Juros'!$A$7:$A$73,1)) +
(C4809-INDEX('Curva Juros'!$A$7:$A$73,MATCH(C4809,'Curva Juros'!$A$7:$A$73,1))) *
(INDEX('Curva Juros'!$B$7:$B$73,MATCH(C4809,'Curva Juros'!$A$7:$A$73,1)+1) -
INDEX('Curva Juros'!$B$7:$B$73,MATCH(C4809,'Curva Juros'!$A$7:$A$73,1))) /
(INDEX('Curva Juros'!$A$7:$A$73,MATCH(C4809,'Curva Juros'!$A$7:$A$73,1)+1) -
INDEX('Curva Juros'!$A$7:$A$73,MATCH(C4809,'Curva Juros'!$A$7:$A$73,1)))</f>
        <v>7.7553546349206348</v>
      </c>
      <c r="F4809" s="24">
        <f t="shared" si="75"/>
        <v>5.4923453650793666E-2</v>
      </c>
      <c r="G4809" s="24"/>
    </row>
    <row r="4810" spans="1:7" x14ac:dyDescent="0.25">
      <c r="A4810" s="6" t="s">
        <v>106</v>
      </c>
      <c r="B4810" s="7">
        <v>45828</v>
      </c>
      <c r="C4810" s="8">
        <v>575.25</v>
      </c>
      <c r="D4810" s="20">
        <v>0.13220399999999999</v>
      </c>
      <c r="E4810" s="35" cm="1">
        <f t="array" ref="E4810">INDEX('Curva Juros'!$B$7:$B$73,MATCH(C4810,'Curva Juros'!$A$7:$A$73,1)) +
(C4810-INDEX('Curva Juros'!$A$7:$A$73,MATCH(C4810,'Curva Juros'!$A$7:$A$73,1))) *
(INDEX('Curva Juros'!$B$7:$B$73,MATCH(C4810,'Curva Juros'!$A$7:$A$73,1)+1) -
INDEX('Curva Juros'!$B$7:$B$73,MATCH(C4810,'Curva Juros'!$A$7:$A$73,1))) /
(INDEX('Curva Juros'!$A$7:$A$73,MATCH(C4810,'Curva Juros'!$A$7:$A$73,1)+1) -
INDEX('Curva Juros'!$A$7:$A$73,MATCH(C4810,'Curva Juros'!$A$7:$A$73,1)))</f>
        <v>7.7581505952380958</v>
      </c>
      <c r="F4810" s="24">
        <f t="shared" si="75"/>
        <v>5.4622494047619027E-2</v>
      </c>
      <c r="G4810" s="24"/>
    </row>
    <row r="4811" spans="1:7" x14ac:dyDescent="0.25">
      <c r="A4811" s="3" t="s">
        <v>106</v>
      </c>
      <c r="B4811" s="4">
        <v>45835</v>
      </c>
      <c r="C4811" s="5">
        <v>569.59</v>
      </c>
      <c r="D4811" s="19">
        <v>0.13433999999999999</v>
      </c>
      <c r="E4811" s="35" cm="1">
        <f t="array" ref="E4811">INDEX('Curva Juros'!$B$7:$B$73,MATCH(C4811,'Curva Juros'!$A$7:$A$73,1)) +
(C4811-INDEX('Curva Juros'!$A$7:$A$73,MATCH(C4811,'Curva Juros'!$A$7:$A$73,1))) *
(INDEX('Curva Juros'!$B$7:$B$73,MATCH(C4811,'Curva Juros'!$A$7:$A$73,1)+1) -
INDEX('Curva Juros'!$B$7:$B$73,MATCH(C4811,'Curva Juros'!$A$7:$A$73,1))) /
(INDEX('Curva Juros'!$A$7:$A$73,MATCH(C4811,'Curva Juros'!$A$7:$A$73,1)+1) -
INDEX('Curva Juros'!$A$7:$A$73,MATCH(C4811,'Curva Juros'!$A$7:$A$73,1)))</f>
        <v>7.7621979444444449</v>
      </c>
      <c r="F4811" s="24">
        <f t="shared" si="75"/>
        <v>5.671802055555554E-2</v>
      </c>
      <c r="G4811" s="24"/>
    </row>
    <row r="4812" spans="1:7" x14ac:dyDescent="0.25">
      <c r="A4812" s="6" t="s">
        <v>106</v>
      </c>
      <c r="B4812" s="7">
        <v>45842</v>
      </c>
      <c r="C4812" s="8">
        <v>565</v>
      </c>
      <c r="D4812" s="20">
        <v>0.13300600000000001</v>
      </c>
      <c r="E4812" s="35" cm="1">
        <f t="array" ref="E4812">INDEX('Curva Juros'!$B$7:$B$73,MATCH(C4812,'Curva Juros'!$A$7:$A$73,1)) +
(C4812-INDEX('Curva Juros'!$A$7:$A$73,MATCH(C4812,'Curva Juros'!$A$7:$A$73,1))) *
(INDEX('Curva Juros'!$B$7:$B$73,MATCH(C4812,'Curva Juros'!$A$7:$A$73,1)+1) -
INDEX('Curva Juros'!$B$7:$B$73,MATCH(C4812,'Curva Juros'!$A$7:$A$73,1))) /
(INDEX('Curva Juros'!$A$7:$A$73,MATCH(C4812,'Curva Juros'!$A$7:$A$73,1)+1) -
INDEX('Curva Juros'!$A$7:$A$73,MATCH(C4812,'Curva Juros'!$A$7:$A$73,1)))</f>
        <v>7.765480158730159</v>
      </c>
      <c r="F4812" s="24">
        <f t="shared" si="75"/>
        <v>5.5351198412698421E-2</v>
      </c>
      <c r="G4812" s="24"/>
    </row>
    <row r="4813" spans="1:7" x14ac:dyDescent="0.25">
      <c r="A4813" s="3" t="s">
        <v>106</v>
      </c>
      <c r="B4813" s="4">
        <v>45849</v>
      </c>
      <c r="C4813" s="5">
        <v>559.39</v>
      </c>
      <c r="D4813" s="19">
        <v>0.13500300000000001</v>
      </c>
      <c r="E4813" s="35" cm="1">
        <f t="array" ref="E4813">INDEX('Curva Juros'!$B$7:$B$73,MATCH(C4813,'Curva Juros'!$A$7:$A$73,1)) +
(C4813-INDEX('Curva Juros'!$A$7:$A$73,MATCH(C4813,'Curva Juros'!$A$7:$A$73,1))) *
(INDEX('Curva Juros'!$B$7:$B$73,MATCH(C4813,'Curva Juros'!$A$7:$A$73,1)+1) -
INDEX('Curva Juros'!$B$7:$B$73,MATCH(C4813,'Curva Juros'!$A$7:$A$73,1))) /
(INDEX('Curva Juros'!$A$7:$A$73,MATCH(C4813,'Curva Juros'!$A$7:$A$73,1)+1) -
INDEX('Curva Juros'!$A$7:$A$73,MATCH(C4813,'Curva Juros'!$A$7:$A$73,1)))</f>
        <v>7.7694917539682544</v>
      </c>
      <c r="F4813" s="24">
        <f t="shared" si="75"/>
        <v>5.7308082460317461E-2</v>
      </c>
      <c r="G4813" s="24"/>
    </row>
    <row r="4814" spans="1:7" x14ac:dyDescent="0.25">
      <c r="A4814" s="6" t="s">
        <v>106</v>
      </c>
      <c r="B4814" s="7">
        <v>45856</v>
      </c>
      <c r="C4814" s="8">
        <v>555.17999999999995</v>
      </c>
      <c r="D4814" s="20">
        <v>0.132413</v>
      </c>
      <c r="E4814" s="35" cm="1">
        <f t="array" ref="E4814">INDEX('Curva Juros'!$B$7:$B$73,MATCH(C4814,'Curva Juros'!$A$7:$A$73,1)) +
(C4814-INDEX('Curva Juros'!$A$7:$A$73,MATCH(C4814,'Curva Juros'!$A$7:$A$73,1))) *
(INDEX('Curva Juros'!$B$7:$B$73,MATCH(C4814,'Curva Juros'!$A$7:$A$73,1)+1) -
INDEX('Curva Juros'!$B$7:$B$73,MATCH(C4814,'Curva Juros'!$A$7:$A$73,1))) /
(INDEX('Curva Juros'!$A$7:$A$73,MATCH(C4814,'Curva Juros'!$A$7:$A$73,1)+1) -
INDEX('Curva Juros'!$A$7:$A$73,MATCH(C4814,'Curva Juros'!$A$7:$A$73,1)))</f>
        <v>7.772502238095238</v>
      </c>
      <c r="F4814" s="24">
        <f t="shared" si="75"/>
        <v>5.4687977619047617E-2</v>
      </c>
      <c r="G4814" s="24"/>
    </row>
    <row r="4815" spans="1:7" x14ac:dyDescent="0.25">
      <c r="A4815" s="3" t="s">
        <v>106</v>
      </c>
      <c r="B4815" s="4">
        <v>45863</v>
      </c>
      <c r="C4815" s="5">
        <v>550.47</v>
      </c>
      <c r="D4815" s="19">
        <v>0.13145999999999999</v>
      </c>
      <c r="E4815" s="35" cm="1">
        <f t="array" ref="E4815">INDEX('Curva Juros'!$B$7:$B$73,MATCH(C4815,'Curva Juros'!$A$7:$A$73,1)) +
(C4815-INDEX('Curva Juros'!$A$7:$A$73,MATCH(C4815,'Curva Juros'!$A$7:$A$73,1))) *
(INDEX('Curva Juros'!$B$7:$B$73,MATCH(C4815,'Curva Juros'!$A$7:$A$73,1)+1) -
INDEX('Curva Juros'!$B$7:$B$73,MATCH(C4815,'Curva Juros'!$A$7:$A$73,1))) /
(INDEX('Curva Juros'!$A$7:$A$73,MATCH(C4815,'Curva Juros'!$A$7:$A$73,1)+1) -
INDEX('Curva Juros'!$A$7:$A$73,MATCH(C4815,'Curva Juros'!$A$7:$A$73,1)))</f>
        <v>7.7758702619047622</v>
      </c>
      <c r="F4815" s="24">
        <f t="shared" si="75"/>
        <v>5.3701297380952376E-2</v>
      </c>
      <c r="G4815" s="24"/>
    </row>
    <row r="4816" spans="1:7" x14ac:dyDescent="0.25">
      <c r="A4816" s="6" t="s">
        <v>106</v>
      </c>
      <c r="B4816" s="7">
        <v>45870</v>
      </c>
      <c r="C4816" s="8">
        <v>544.57000000000005</v>
      </c>
      <c r="D4816" s="20">
        <v>0.134406</v>
      </c>
      <c r="E4816" s="35" cm="1">
        <f t="array" ref="E4816">INDEX('Curva Juros'!$B$7:$B$73,MATCH(C4816,'Curva Juros'!$A$7:$A$73,1)) +
(C4816-INDEX('Curva Juros'!$A$7:$A$73,MATCH(C4816,'Curva Juros'!$A$7:$A$73,1))) *
(INDEX('Curva Juros'!$B$7:$B$73,MATCH(C4816,'Curva Juros'!$A$7:$A$73,1)+1) -
INDEX('Curva Juros'!$B$7:$B$73,MATCH(C4816,'Curva Juros'!$A$7:$A$73,1))) /
(INDEX('Curva Juros'!$A$7:$A$73,MATCH(C4816,'Curva Juros'!$A$7:$A$73,1)+1) -
INDEX('Curva Juros'!$A$7:$A$73,MATCH(C4816,'Curva Juros'!$A$7:$A$73,1)))</f>
        <v>7.7800892301587306</v>
      </c>
      <c r="F4816" s="24">
        <f t="shared" si="75"/>
        <v>5.6605107698412691E-2</v>
      </c>
      <c r="G4816" s="24"/>
    </row>
    <row r="4817" spans="1:7" x14ac:dyDescent="0.25">
      <c r="A4817" s="3" t="s">
        <v>106</v>
      </c>
      <c r="B4817" s="4">
        <v>45877</v>
      </c>
      <c r="C4817" s="5">
        <v>539.75</v>
      </c>
      <c r="D4817" s="19">
        <v>0.13381199999999999</v>
      </c>
      <c r="E4817" s="35" cm="1">
        <f t="array" ref="E4817">INDEX('Curva Juros'!$B$7:$B$73,MATCH(C4817,'Curva Juros'!$A$7:$A$73,1)) +
(C4817-INDEX('Curva Juros'!$A$7:$A$73,MATCH(C4817,'Curva Juros'!$A$7:$A$73,1))) *
(INDEX('Curva Juros'!$B$7:$B$73,MATCH(C4817,'Curva Juros'!$A$7:$A$73,1)+1) -
INDEX('Curva Juros'!$B$7:$B$73,MATCH(C4817,'Curva Juros'!$A$7:$A$73,1))) /
(INDEX('Curva Juros'!$A$7:$A$73,MATCH(C4817,'Curva Juros'!$A$7:$A$73,1)+1) -
INDEX('Curva Juros'!$A$7:$A$73,MATCH(C4817,'Curva Juros'!$A$7:$A$73,1)))</f>
        <v>7.7835359126984125</v>
      </c>
      <c r="F4817" s="24">
        <f t="shared" si="75"/>
        <v>5.5976640873015862E-2</v>
      </c>
      <c r="G4817" s="24"/>
    </row>
    <row r="4818" spans="1:7" x14ac:dyDescent="0.25">
      <c r="A4818" s="6" t="s">
        <v>106</v>
      </c>
      <c r="B4818" s="7">
        <v>45884</v>
      </c>
      <c r="C4818" s="8">
        <v>558.87</v>
      </c>
      <c r="D4818" s="20">
        <v>0.12648499999999999</v>
      </c>
      <c r="E4818" s="35" cm="1">
        <f t="array" ref="E4818">INDEX('Curva Juros'!$B$7:$B$73,MATCH(C4818,'Curva Juros'!$A$7:$A$73,1)) +
(C4818-INDEX('Curva Juros'!$A$7:$A$73,MATCH(C4818,'Curva Juros'!$A$7:$A$73,1))) *
(INDEX('Curva Juros'!$B$7:$B$73,MATCH(C4818,'Curva Juros'!$A$7:$A$73,1)+1) -
INDEX('Curva Juros'!$B$7:$B$73,MATCH(C4818,'Curva Juros'!$A$7:$A$73,1))) /
(INDEX('Curva Juros'!$A$7:$A$73,MATCH(C4818,'Curva Juros'!$A$7:$A$73,1)+1) -
INDEX('Curva Juros'!$A$7:$A$73,MATCH(C4818,'Curva Juros'!$A$7:$A$73,1)))</f>
        <v>7.7698635952380952</v>
      </c>
      <c r="F4818" s="24">
        <f t="shared" si="75"/>
        <v>4.8786364047619032E-2</v>
      </c>
      <c r="G4818" s="24"/>
    </row>
    <row r="4819" spans="1:7" x14ac:dyDescent="0.25">
      <c r="A4819" s="3" t="s">
        <v>106</v>
      </c>
      <c r="B4819" s="4">
        <v>45891</v>
      </c>
      <c r="C4819" s="5">
        <v>555.49</v>
      </c>
      <c r="D4819" s="19">
        <v>0.12069000000000001</v>
      </c>
      <c r="E4819" s="35" cm="1">
        <f t="array" ref="E4819">INDEX('Curva Juros'!$B$7:$B$73,MATCH(C4819,'Curva Juros'!$A$7:$A$73,1)) +
(C4819-INDEX('Curva Juros'!$A$7:$A$73,MATCH(C4819,'Curva Juros'!$A$7:$A$73,1))) *
(INDEX('Curva Juros'!$B$7:$B$73,MATCH(C4819,'Curva Juros'!$A$7:$A$73,1)+1) -
INDEX('Curva Juros'!$B$7:$B$73,MATCH(C4819,'Curva Juros'!$A$7:$A$73,1))) /
(INDEX('Curva Juros'!$A$7:$A$73,MATCH(C4819,'Curva Juros'!$A$7:$A$73,1)+1) -
INDEX('Curva Juros'!$A$7:$A$73,MATCH(C4819,'Curva Juros'!$A$7:$A$73,1)))</f>
        <v>7.772280563492064</v>
      </c>
      <c r="F4819" s="24">
        <f t="shared" si="75"/>
        <v>4.296719436507937E-2</v>
      </c>
      <c r="G4819" s="24"/>
    </row>
    <row r="4820" spans="1:7" x14ac:dyDescent="0.25">
      <c r="A4820" s="6" t="s">
        <v>106</v>
      </c>
      <c r="B4820" s="7">
        <v>45898</v>
      </c>
      <c r="C4820" s="8">
        <v>550.78</v>
      </c>
      <c r="D4820" s="20">
        <v>0.119675</v>
      </c>
      <c r="E4820" s="35" cm="1">
        <f t="array" ref="E4820">INDEX('Curva Juros'!$B$7:$B$73,MATCH(C4820,'Curva Juros'!$A$7:$A$73,1)) +
(C4820-INDEX('Curva Juros'!$A$7:$A$73,MATCH(C4820,'Curva Juros'!$A$7:$A$73,1))) *
(INDEX('Curva Juros'!$B$7:$B$73,MATCH(C4820,'Curva Juros'!$A$7:$A$73,1)+1) -
INDEX('Curva Juros'!$B$7:$B$73,MATCH(C4820,'Curva Juros'!$A$7:$A$73,1))) /
(INDEX('Curva Juros'!$A$7:$A$73,MATCH(C4820,'Curva Juros'!$A$7:$A$73,1)+1) -
INDEX('Curva Juros'!$A$7:$A$73,MATCH(C4820,'Curva Juros'!$A$7:$A$73,1)))</f>
        <v>7.7756485873015873</v>
      </c>
      <c r="F4820" s="24">
        <f t="shared" si="75"/>
        <v>4.1918514126984135E-2</v>
      </c>
      <c r="G4820" s="24"/>
    </row>
    <row r="4821" spans="1:7" x14ac:dyDescent="0.25">
      <c r="A4821" s="3" t="s">
        <v>106</v>
      </c>
      <c r="B4821" s="4">
        <v>45905</v>
      </c>
      <c r="C4821" s="5">
        <v>545.78</v>
      </c>
      <c r="D4821" s="19">
        <v>0.119681</v>
      </c>
      <c r="E4821" s="35" cm="1">
        <f t="array" ref="E4821">INDEX('Curva Juros'!$B$7:$B$73,MATCH(C4821,'Curva Juros'!$A$7:$A$73,1)) +
(C4821-INDEX('Curva Juros'!$A$7:$A$73,MATCH(C4821,'Curva Juros'!$A$7:$A$73,1))) *
(INDEX('Curva Juros'!$B$7:$B$73,MATCH(C4821,'Curva Juros'!$A$7:$A$73,1)+1) -
INDEX('Curva Juros'!$B$7:$B$73,MATCH(C4821,'Curva Juros'!$A$7:$A$73,1))) /
(INDEX('Curva Juros'!$A$7:$A$73,MATCH(C4821,'Curva Juros'!$A$7:$A$73,1)+1) -
INDEX('Curva Juros'!$A$7:$A$73,MATCH(C4821,'Curva Juros'!$A$7:$A$73,1)))</f>
        <v>7.7792239841269843</v>
      </c>
      <c r="F4821" s="24">
        <f t="shared" si="75"/>
        <v>4.1888760158730151E-2</v>
      </c>
      <c r="G4821" s="24"/>
    </row>
    <row r="4822" spans="1:7" x14ac:dyDescent="0.25">
      <c r="A4822" s="6" t="s">
        <v>106</v>
      </c>
      <c r="B4822" s="7">
        <v>45912</v>
      </c>
      <c r="C4822" s="8">
        <v>541.76</v>
      </c>
      <c r="D4822" s="20">
        <v>0.116171</v>
      </c>
      <c r="E4822" s="35" cm="1">
        <f t="array" ref="E4822">INDEX('Curva Juros'!$B$7:$B$73,MATCH(C4822,'Curva Juros'!$A$7:$A$73,1)) +
(C4822-INDEX('Curva Juros'!$A$7:$A$73,MATCH(C4822,'Curva Juros'!$A$7:$A$73,1))) *
(INDEX('Curva Juros'!$B$7:$B$73,MATCH(C4822,'Curva Juros'!$A$7:$A$73,1)+1) -
INDEX('Curva Juros'!$B$7:$B$73,MATCH(C4822,'Curva Juros'!$A$7:$A$73,1))) /
(INDEX('Curva Juros'!$A$7:$A$73,MATCH(C4822,'Curva Juros'!$A$7:$A$73,1)+1) -
INDEX('Curva Juros'!$A$7:$A$73,MATCH(C4822,'Curva Juros'!$A$7:$A$73,1)))</f>
        <v>7.7820986031746031</v>
      </c>
      <c r="F4822" s="24">
        <f t="shared" si="75"/>
        <v>3.8350013968253965E-2</v>
      </c>
      <c r="G4822" s="24"/>
    </row>
    <row r="4823" spans="1:7" x14ac:dyDescent="0.25">
      <c r="A4823" s="3" t="s">
        <v>106</v>
      </c>
      <c r="B4823" s="4">
        <v>45919</v>
      </c>
      <c r="C4823" s="5">
        <v>536.35</v>
      </c>
      <c r="D4823" s="19">
        <v>0.117641</v>
      </c>
      <c r="E4823" s="35" cm="1">
        <f t="array" ref="E4823">INDEX('Curva Juros'!$B$7:$B$73,MATCH(C4823,'Curva Juros'!$A$7:$A$73,1)) +
(C4823-INDEX('Curva Juros'!$A$7:$A$73,MATCH(C4823,'Curva Juros'!$A$7:$A$73,1))) *
(INDEX('Curva Juros'!$B$7:$B$73,MATCH(C4823,'Curva Juros'!$A$7:$A$73,1)+1) -
INDEX('Curva Juros'!$B$7:$B$73,MATCH(C4823,'Curva Juros'!$A$7:$A$73,1))) /
(INDEX('Curva Juros'!$A$7:$A$73,MATCH(C4823,'Curva Juros'!$A$7:$A$73,1)+1) -
INDEX('Curva Juros'!$A$7:$A$73,MATCH(C4823,'Curva Juros'!$A$7:$A$73,1)))</f>
        <v>7.7859671825396823</v>
      </c>
      <c r="F4823" s="24">
        <f t="shared" si="75"/>
        <v>3.978132817460317E-2</v>
      </c>
      <c r="G4823" s="24"/>
    </row>
    <row r="4824" spans="1:7" x14ac:dyDescent="0.25">
      <c r="A4824" s="6" t="s">
        <v>106</v>
      </c>
      <c r="B4824" s="7">
        <v>45926</v>
      </c>
      <c r="C4824" s="8">
        <v>531.27</v>
      </c>
      <c r="D4824" s="20">
        <v>0.117922</v>
      </c>
      <c r="E4824" s="35" cm="1">
        <f t="array" ref="E4824">INDEX('Curva Juros'!$B$7:$B$73,MATCH(C4824,'Curva Juros'!$A$7:$A$73,1)) +
(C4824-INDEX('Curva Juros'!$A$7:$A$73,MATCH(C4824,'Curva Juros'!$A$7:$A$73,1))) *
(INDEX('Curva Juros'!$B$7:$B$73,MATCH(C4824,'Curva Juros'!$A$7:$A$73,1)+1) -
INDEX('Curva Juros'!$B$7:$B$73,MATCH(C4824,'Curva Juros'!$A$7:$A$73,1))) /
(INDEX('Curva Juros'!$A$7:$A$73,MATCH(C4824,'Curva Juros'!$A$7:$A$73,1)+1) -
INDEX('Curva Juros'!$A$7:$A$73,MATCH(C4824,'Curva Juros'!$A$7:$A$73,1)))</f>
        <v>7.7895997857142856</v>
      </c>
      <c r="F4824" s="24">
        <f t="shared" si="75"/>
        <v>4.0026002142857148E-2</v>
      </c>
      <c r="G4824" s="24"/>
    </row>
    <row r="4825" spans="1:7" x14ac:dyDescent="0.25">
      <c r="A4825" s="3" t="s">
        <v>106</v>
      </c>
      <c r="B4825" s="4">
        <v>45933</v>
      </c>
      <c r="C4825" s="5">
        <v>525.62</v>
      </c>
      <c r="D4825" s="19">
        <v>0.12023499999999999</v>
      </c>
      <c r="E4825" s="35" cm="1">
        <f t="array" ref="E4825">INDEX('Curva Juros'!$B$7:$B$73,MATCH(C4825,'Curva Juros'!$A$7:$A$73,1)) +
(C4825-INDEX('Curva Juros'!$A$7:$A$73,MATCH(C4825,'Curva Juros'!$A$7:$A$73,1))) *
(INDEX('Curva Juros'!$B$7:$B$73,MATCH(C4825,'Curva Juros'!$A$7:$A$73,1)+1) -
INDEX('Curva Juros'!$B$7:$B$73,MATCH(C4825,'Curva Juros'!$A$7:$A$73,1))) /
(INDEX('Curva Juros'!$A$7:$A$73,MATCH(C4825,'Curva Juros'!$A$7:$A$73,1)+1) -
INDEX('Curva Juros'!$A$7:$A$73,MATCH(C4825,'Curva Juros'!$A$7:$A$73,1)))</f>
        <v>7.7936399841269841</v>
      </c>
      <c r="F4825" s="24">
        <f t="shared" si="75"/>
        <v>4.229860015873016E-2</v>
      </c>
      <c r="G4825" s="24"/>
    </row>
    <row r="4826" spans="1:7" x14ac:dyDescent="0.25">
      <c r="A4826" s="6" t="s">
        <v>106</v>
      </c>
      <c r="B4826" s="7">
        <v>45940</v>
      </c>
      <c r="C4826" s="8">
        <v>520.87</v>
      </c>
      <c r="D4826" s="20">
        <v>0.119364</v>
      </c>
      <c r="E4826" s="35" cm="1">
        <f t="array" ref="E4826">INDEX('Curva Juros'!$B$7:$B$73,MATCH(C4826,'Curva Juros'!$A$7:$A$73,1)) +
(C4826-INDEX('Curva Juros'!$A$7:$A$73,MATCH(C4826,'Curva Juros'!$A$7:$A$73,1))) *
(INDEX('Curva Juros'!$B$7:$B$73,MATCH(C4826,'Curva Juros'!$A$7:$A$73,1)+1) -
INDEX('Curva Juros'!$B$7:$B$73,MATCH(C4826,'Curva Juros'!$A$7:$A$73,1))) /
(INDEX('Curva Juros'!$A$7:$A$73,MATCH(C4826,'Curva Juros'!$A$7:$A$73,1)+1) -
INDEX('Curva Juros'!$A$7:$A$73,MATCH(C4826,'Curva Juros'!$A$7:$A$73,1)))</f>
        <v>7.7970366111111113</v>
      </c>
      <c r="F4826" s="24">
        <f t="shared" si="75"/>
        <v>4.1393633888888878E-2</v>
      </c>
      <c r="G4826" s="24"/>
    </row>
    <row r="4827" spans="1:7" x14ac:dyDescent="0.25">
      <c r="A4827" s="3" t="s">
        <v>106</v>
      </c>
      <c r="B4827" s="4">
        <v>45947</v>
      </c>
      <c r="C4827" s="5">
        <v>516.38</v>
      </c>
      <c r="D4827" s="19">
        <v>0.117547</v>
      </c>
      <c r="E4827" s="35" cm="1">
        <f t="array" ref="E4827">INDEX('Curva Juros'!$B$7:$B$73,MATCH(C4827,'Curva Juros'!$A$7:$A$73,1)) +
(C4827-INDEX('Curva Juros'!$A$7:$A$73,MATCH(C4827,'Curva Juros'!$A$7:$A$73,1))) *
(INDEX('Curva Juros'!$B$7:$B$73,MATCH(C4827,'Curva Juros'!$A$7:$A$73,1)+1) -
INDEX('Curva Juros'!$B$7:$B$73,MATCH(C4827,'Curva Juros'!$A$7:$A$73,1))) /
(INDEX('Curva Juros'!$A$7:$A$73,MATCH(C4827,'Curva Juros'!$A$7:$A$73,1)+1) -
INDEX('Curva Juros'!$A$7:$A$73,MATCH(C4827,'Curva Juros'!$A$7:$A$73,1)))</f>
        <v>7.8002473174603173</v>
      </c>
      <c r="F4827" s="24">
        <f t="shared" si="75"/>
        <v>3.9544526825396831E-2</v>
      </c>
      <c r="G4827" s="24"/>
    </row>
    <row r="4828" spans="1:7" x14ac:dyDescent="0.25">
      <c r="A4828" s="6" t="s">
        <v>106</v>
      </c>
      <c r="B4828" s="7">
        <v>45954</v>
      </c>
      <c r="C4828" s="8">
        <v>511.81</v>
      </c>
      <c r="D4828" s="20">
        <v>0.115995</v>
      </c>
      <c r="E4828" s="35" cm="1">
        <f t="array" ref="E4828">INDEX('Curva Juros'!$B$7:$B$73,MATCH(C4828,'Curva Juros'!$A$7:$A$73,1)) +
(C4828-INDEX('Curva Juros'!$A$7:$A$73,MATCH(C4828,'Curva Juros'!$A$7:$A$73,1))) *
(INDEX('Curva Juros'!$B$7:$B$73,MATCH(C4828,'Curva Juros'!$A$7:$A$73,1)+1) -
INDEX('Curva Juros'!$B$7:$B$73,MATCH(C4828,'Curva Juros'!$A$7:$A$73,1))) /
(INDEX('Curva Juros'!$A$7:$A$73,MATCH(C4828,'Curva Juros'!$A$7:$A$73,1)+1) -
INDEX('Curva Juros'!$A$7:$A$73,MATCH(C4828,'Curva Juros'!$A$7:$A$73,1)))</f>
        <v>7.8035152301587303</v>
      </c>
      <c r="F4828" s="24">
        <f t="shared" si="75"/>
        <v>3.7959847698412694E-2</v>
      </c>
      <c r="G4828" s="24"/>
    </row>
    <row r="4829" spans="1:7" x14ac:dyDescent="0.25">
      <c r="A4829" s="3" t="s">
        <v>106</v>
      </c>
      <c r="B4829" s="4">
        <v>45961</v>
      </c>
      <c r="C4829" s="5">
        <v>506.92</v>
      </c>
      <c r="D4829" s="19">
        <v>0.11562500000000001</v>
      </c>
      <c r="E4829" s="35" cm="1">
        <f t="array" ref="E4829">INDEX('Curva Juros'!$B$7:$B$73,MATCH(C4829,'Curva Juros'!$A$7:$A$73,1)) +
(C4829-INDEX('Curva Juros'!$A$7:$A$73,MATCH(C4829,'Curva Juros'!$A$7:$A$73,1))) *
(INDEX('Curva Juros'!$B$7:$B$73,MATCH(C4829,'Curva Juros'!$A$7:$A$73,1)+1) -
INDEX('Curva Juros'!$B$7:$B$73,MATCH(C4829,'Curva Juros'!$A$7:$A$73,1))) /
(INDEX('Curva Juros'!$A$7:$A$73,MATCH(C4829,'Curva Juros'!$A$7:$A$73,1)+1) -
INDEX('Curva Juros'!$A$7:$A$73,MATCH(C4829,'Curva Juros'!$A$7:$A$73,1)))</f>
        <v>7.8070119682539678</v>
      </c>
      <c r="F4829" s="24">
        <f t="shared" si="75"/>
        <v>3.7554880317460321E-2</v>
      </c>
      <c r="G4829" s="24"/>
    </row>
    <row r="4830" spans="1:7" x14ac:dyDescent="0.25">
      <c r="A4830" s="6" t="s">
        <v>106</v>
      </c>
      <c r="B4830" s="7">
        <v>45968</v>
      </c>
      <c r="C4830" s="8">
        <v>501.62</v>
      </c>
      <c r="D4830" s="20">
        <v>0.116691</v>
      </c>
      <c r="E4830" s="35" cm="1">
        <f t="array" ref="E4830">INDEX('Curva Juros'!$B$7:$B$73,MATCH(C4830,'Curva Juros'!$A$7:$A$73,1)) +
(C4830-INDEX('Curva Juros'!$A$7:$A$73,MATCH(C4830,'Curva Juros'!$A$7:$A$73,1))) *
(INDEX('Curva Juros'!$B$7:$B$73,MATCH(C4830,'Curva Juros'!$A$7:$A$73,1)+1) -
INDEX('Curva Juros'!$B$7:$B$73,MATCH(C4830,'Curva Juros'!$A$7:$A$73,1))) /
(INDEX('Curva Juros'!$A$7:$A$73,MATCH(C4830,'Curva Juros'!$A$7:$A$73,1)+1) -
INDEX('Curva Juros'!$A$7:$A$73,MATCH(C4830,'Curva Juros'!$A$7:$A$73,1)))</f>
        <v>7.8133178888888892</v>
      </c>
      <c r="F4830" s="24">
        <f t="shared" si="75"/>
        <v>3.8557821111111112E-2</v>
      </c>
      <c r="G4830" s="24"/>
    </row>
    <row r="4831" spans="1:7" x14ac:dyDescent="0.25">
      <c r="A4831" s="3" t="s">
        <v>106</v>
      </c>
      <c r="B4831" s="4">
        <v>45975</v>
      </c>
      <c r="C4831" s="5">
        <v>497.66</v>
      </c>
      <c r="D4831" s="19">
        <v>0.11301</v>
      </c>
      <c r="E4831" s="35" cm="1">
        <f t="array" ref="E4831">INDEX('Curva Juros'!$B$7:$B$73,MATCH(C4831,'Curva Juros'!$A$7:$A$73,1)) +
(C4831-INDEX('Curva Juros'!$A$7:$A$73,MATCH(C4831,'Curva Juros'!$A$7:$A$73,1))) *
(INDEX('Curva Juros'!$B$7:$B$73,MATCH(C4831,'Curva Juros'!$A$7:$A$73,1)+1) -
INDEX('Curva Juros'!$B$7:$B$73,MATCH(C4831,'Curva Juros'!$A$7:$A$73,1))) /
(INDEX('Curva Juros'!$A$7:$A$73,MATCH(C4831,'Curva Juros'!$A$7:$A$73,1)+1) -
INDEX('Curva Juros'!$A$7:$A$73,MATCH(C4831,'Curva Juros'!$A$7:$A$73,1)))</f>
        <v>7.8203358888888888</v>
      </c>
      <c r="F4831" s="24">
        <f t="shared" si="75"/>
        <v>3.4806641111111106E-2</v>
      </c>
      <c r="G4831" s="24"/>
    </row>
    <row r="4832" spans="1:7" x14ac:dyDescent="0.25">
      <c r="A4832" s="6" t="s">
        <v>106</v>
      </c>
      <c r="B4832" s="7">
        <v>45982</v>
      </c>
      <c r="C4832" s="8">
        <v>494.04</v>
      </c>
      <c r="D4832" s="20">
        <v>0.111676</v>
      </c>
      <c r="E4832" s="35" cm="1">
        <f t="array" ref="E4832">INDEX('Curva Juros'!$B$7:$B$73,MATCH(C4832,'Curva Juros'!$A$7:$A$73,1)) +
(C4832-INDEX('Curva Juros'!$A$7:$A$73,MATCH(C4832,'Curva Juros'!$A$7:$A$73,1))) *
(INDEX('Curva Juros'!$B$7:$B$73,MATCH(C4832,'Curva Juros'!$A$7:$A$73,1)+1) -
INDEX('Curva Juros'!$B$7:$B$73,MATCH(C4832,'Curva Juros'!$A$7:$A$73,1))) /
(INDEX('Curva Juros'!$A$7:$A$73,MATCH(C4832,'Curva Juros'!$A$7:$A$73,1)+1) -
INDEX('Curva Juros'!$A$7:$A$73,MATCH(C4832,'Curva Juros'!$A$7:$A$73,1)))</f>
        <v>7.8267513333333332</v>
      </c>
      <c r="F4832" s="24">
        <f t="shared" si="75"/>
        <v>3.3408486666666667E-2</v>
      </c>
      <c r="G4832" s="24"/>
    </row>
    <row r="4833" spans="1:7" x14ac:dyDescent="0.25">
      <c r="A4833" s="3" t="s">
        <v>106</v>
      </c>
      <c r="B4833" s="4">
        <v>45989</v>
      </c>
      <c r="C4833" s="5">
        <v>488.9</v>
      </c>
      <c r="D4833" s="19">
        <v>0.11215799999999999</v>
      </c>
      <c r="E4833" s="35" cm="1">
        <f t="array" ref="E4833">INDEX('Curva Juros'!$B$7:$B$73,MATCH(C4833,'Curva Juros'!$A$7:$A$73,1)) +
(C4833-INDEX('Curva Juros'!$A$7:$A$73,MATCH(C4833,'Curva Juros'!$A$7:$A$73,1))) *
(INDEX('Curva Juros'!$B$7:$B$73,MATCH(C4833,'Curva Juros'!$A$7:$A$73,1)+1) -
INDEX('Curva Juros'!$B$7:$B$73,MATCH(C4833,'Curva Juros'!$A$7:$A$73,1))) /
(INDEX('Curva Juros'!$A$7:$A$73,MATCH(C4833,'Curva Juros'!$A$7:$A$73,1)+1) -
INDEX('Curva Juros'!$A$7:$A$73,MATCH(C4833,'Curva Juros'!$A$7:$A$73,1)))</f>
        <v>7.8358605555555556</v>
      </c>
      <c r="F4833" s="24">
        <f t="shared" si="75"/>
        <v>3.3799394444444436E-2</v>
      </c>
      <c r="G4833" s="24"/>
    </row>
    <row r="4834" spans="1:7" x14ac:dyDescent="0.25">
      <c r="A4834" s="6" t="s">
        <v>106</v>
      </c>
      <c r="B4834" s="7">
        <v>45996</v>
      </c>
      <c r="C4834" s="8">
        <v>484.02</v>
      </c>
      <c r="D4834" s="20">
        <v>0.111748</v>
      </c>
      <c r="E4834" s="35" cm="1">
        <f t="array" ref="E4834">INDEX('Curva Juros'!$B$7:$B$73,MATCH(C4834,'Curva Juros'!$A$7:$A$73,1)) +
(C4834-INDEX('Curva Juros'!$A$7:$A$73,MATCH(C4834,'Curva Juros'!$A$7:$A$73,1))) *
(INDEX('Curva Juros'!$B$7:$B$73,MATCH(C4834,'Curva Juros'!$A$7:$A$73,1)+1) -
INDEX('Curva Juros'!$B$7:$B$73,MATCH(C4834,'Curva Juros'!$A$7:$A$73,1))) /
(INDEX('Curva Juros'!$A$7:$A$73,MATCH(C4834,'Curva Juros'!$A$7:$A$73,1)+1) -
INDEX('Curva Juros'!$A$7:$A$73,MATCH(C4834,'Curva Juros'!$A$7:$A$73,1)))</f>
        <v>7.8445090000000004</v>
      </c>
      <c r="F4834" s="24">
        <f t="shared" si="75"/>
        <v>3.3302909999999991E-2</v>
      </c>
      <c r="G4834" s="24"/>
    </row>
    <row r="4835" spans="1:7" x14ac:dyDescent="0.25">
      <c r="A4835" s="3" t="s">
        <v>106</v>
      </c>
      <c r="B4835" s="4">
        <v>46003</v>
      </c>
      <c r="C4835" s="5">
        <v>478.16</v>
      </c>
      <c r="D4835" s="19">
        <v>0.114761</v>
      </c>
      <c r="E4835" s="35" cm="1">
        <f t="array" ref="E4835">INDEX('Curva Juros'!$B$7:$B$73,MATCH(C4835,'Curva Juros'!$A$7:$A$73,1)) +
(C4835-INDEX('Curva Juros'!$A$7:$A$73,MATCH(C4835,'Curva Juros'!$A$7:$A$73,1))) *
(INDEX('Curva Juros'!$B$7:$B$73,MATCH(C4835,'Curva Juros'!$A$7:$A$73,1)+1) -
INDEX('Curva Juros'!$B$7:$B$73,MATCH(C4835,'Curva Juros'!$A$7:$A$73,1))) /
(INDEX('Curva Juros'!$A$7:$A$73,MATCH(C4835,'Curva Juros'!$A$7:$A$73,1)+1) -
INDEX('Curva Juros'!$A$7:$A$73,MATCH(C4835,'Curva Juros'!$A$7:$A$73,1)))</f>
        <v>7.8548942222222227</v>
      </c>
      <c r="F4835" s="24">
        <f t="shared" si="75"/>
        <v>3.6212057777777779E-2</v>
      </c>
      <c r="G4835" s="24"/>
    </row>
    <row r="4836" spans="1:7" x14ac:dyDescent="0.25">
      <c r="A4836" s="6" t="s">
        <v>106</v>
      </c>
      <c r="B4836" s="7">
        <v>46010</v>
      </c>
      <c r="C4836" s="8">
        <v>473.05</v>
      </c>
      <c r="D4836" s="20">
        <v>0.115177</v>
      </c>
      <c r="E4836" s="35" cm="1">
        <f t="array" ref="E4836">INDEX('Curva Juros'!$B$7:$B$73,MATCH(C4836,'Curva Juros'!$A$7:$A$73,1)) +
(C4836-INDEX('Curva Juros'!$A$7:$A$73,MATCH(C4836,'Curva Juros'!$A$7:$A$73,1))) *
(INDEX('Curva Juros'!$B$7:$B$73,MATCH(C4836,'Curva Juros'!$A$7:$A$73,1)+1) -
INDEX('Curva Juros'!$B$7:$B$73,MATCH(C4836,'Curva Juros'!$A$7:$A$73,1))) /
(INDEX('Curva Juros'!$A$7:$A$73,MATCH(C4836,'Curva Juros'!$A$7:$A$73,1)+1) -
INDEX('Curva Juros'!$A$7:$A$73,MATCH(C4836,'Curva Juros'!$A$7:$A$73,1)))</f>
        <v>7.8639502777777777</v>
      </c>
      <c r="F4836" s="24">
        <f t="shared" si="75"/>
        <v>3.6537497222222229E-2</v>
      </c>
      <c r="G4836" s="24"/>
    </row>
    <row r="4837" spans="1:7" x14ac:dyDescent="0.25">
      <c r="A4837" s="3" t="s">
        <v>106</v>
      </c>
      <c r="B4837" s="4">
        <v>46017</v>
      </c>
      <c r="C4837" s="5">
        <v>469.07</v>
      </c>
      <c r="D4837" s="19">
        <v>0.115095</v>
      </c>
      <c r="E4837" s="35" cm="1">
        <f t="array" ref="E4837">INDEX('Curva Juros'!$B$7:$B$73,MATCH(C4837,'Curva Juros'!$A$7:$A$73,1)) +
(C4837-INDEX('Curva Juros'!$A$7:$A$73,MATCH(C4837,'Curva Juros'!$A$7:$A$73,1))) *
(INDEX('Curva Juros'!$B$7:$B$73,MATCH(C4837,'Curva Juros'!$A$7:$A$73,1)+1) -
INDEX('Curva Juros'!$B$7:$B$73,MATCH(C4837,'Curva Juros'!$A$7:$A$73,1))) /
(INDEX('Curva Juros'!$A$7:$A$73,MATCH(C4837,'Curva Juros'!$A$7:$A$73,1)+1) -
INDEX('Curva Juros'!$A$7:$A$73,MATCH(C4837,'Curva Juros'!$A$7:$A$73,1)))</f>
        <v>7.8710037222222224</v>
      </c>
      <c r="F4837" s="24">
        <f t="shared" si="75"/>
        <v>3.638496277777778E-2</v>
      </c>
      <c r="G4837" s="24"/>
    </row>
    <row r="4838" spans="1:7" x14ac:dyDescent="0.25">
      <c r="A4838" s="6" t="s">
        <v>106</v>
      </c>
      <c r="B4838" s="7">
        <v>46024</v>
      </c>
      <c r="C4838" s="8">
        <v>465.46</v>
      </c>
      <c r="D4838" s="20">
        <v>0.113705</v>
      </c>
      <c r="E4838" s="35" cm="1">
        <f t="array" ref="E4838">INDEX('Curva Juros'!$B$7:$B$73,MATCH(C4838,'Curva Juros'!$A$7:$A$73,1)) +
(C4838-INDEX('Curva Juros'!$A$7:$A$73,MATCH(C4838,'Curva Juros'!$A$7:$A$73,1))) *
(INDEX('Curva Juros'!$B$7:$B$73,MATCH(C4838,'Curva Juros'!$A$7:$A$73,1)+1) -
INDEX('Curva Juros'!$B$7:$B$73,MATCH(C4838,'Curva Juros'!$A$7:$A$73,1))) /
(INDEX('Curva Juros'!$A$7:$A$73,MATCH(C4838,'Curva Juros'!$A$7:$A$73,1)+1) -
INDEX('Curva Juros'!$A$7:$A$73,MATCH(C4838,'Curva Juros'!$A$7:$A$73,1)))</f>
        <v>7.8774014444444447</v>
      </c>
      <c r="F4838" s="24">
        <f t="shared" si="75"/>
        <v>3.4930985555555558E-2</v>
      </c>
      <c r="G4838" s="24"/>
    </row>
    <row r="4839" spans="1:7" x14ac:dyDescent="0.25">
      <c r="A4839" s="3" t="s">
        <v>106</v>
      </c>
      <c r="B4839" s="4">
        <v>46031</v>
      </c>
      <c r="C4839" s="5">
        <v>460.56</v>
      </c>
      <c r="D4839" s="19">
        <v>0.11337</v>
      </c>
      <c r="E4839" s="35" cm="1">
        <f t="array" ref="E4839">INDEX('Curva Juros'!$B$7:$B$73,MATCH(C4839,'Curva Juros'!$A$7:$A$73,1)) +
(C4839-INDEX('Curva Juros'!$A$7:$A$73,MATCH(C4839,'Curva Juros'!$A$7:$A$73,1))) *
(INDEX('Curva Juros'!$B$7:$B$73,MATCH(C4839,'Curva Juros'!$A$7:$A$73,1)+1) -
INDEX('Curva Juros'!$B$7:$B$73,MATCH(C4839,'Curva Juros'!$A$7:$A$73,1))) /
(INDEX('Curva Juros'!$A$7:$A$73,MATCH(C4839,'Curva Juros'!$A$7:$A$73,1)+1) -
INDEX('Curva Juros'!$A$7:$A$73,MATCH(C4839,'Curva Juros'!$A$7:$A$73,1)))</f>
        <v>7.8860853333333338</v>
      </c>
      <c r="F4839" s="24">
        <f t="shared" si="75"/>
        <v>3.4509146666666657E-2</v>
      </c>
      <c r="G4839" s="24"/>
    </row>
    <row r="4840" spans="1:7" x14ac:dyDescent="0.25">
      <c r="A4840" s="6" t="s">
        <v>106</v>
      </c>
      <c r="B4840" s="7">
        <v>46038</v>
      </c>
      <c r="C4840" s="8">
        <v>455.14</v>
      </c>
      <c r="D4840" s="20">
        <v>0.114842</v>
      </c>
      <c r="E4840" s="35" cm="1">
        <f t="array" ref="E4840">INDEX('Curva Juros'!$B$7:$B$73,MATCH(C4840,'Curva Juros'!$A$7:$A$73,1)) +
(C4840-INDEX('Curva Juros'!$A$7:$A$73,MATCH(C4840,'Curva Juros'!$A$7:$A$73,1))) *
(INDEX('Curva Juros'!$B$7:$B$73,MATCH(C4840,'Curva Juros'!$A$7:$A$73,1)+1) -
INDEX('Curva Juros'!$B$7:$B$73,MATCH(C4840,'Curva Juros'!$A$7:$A$73,1))) /
(INDEX('Curva Juros'!$A$7:$A$73,MATCH(C4840,'Curva Juros'!$A$7:$A$73,1)+1) -
INDEX('Curva Juros'!$A$7:$A$73,MATCH(C4840,'Curva Juros'!$A$7:$A$73,1)))</f>
        <v>7.8956907777777783</v>
      </c>
      <c r="F4840" s="24">
        <f t="shared" si="75"/>
        <v>3.588509222222222E-2</v>
      </c>
      <c r="G4840" s="24"/>
    </row>
    <row r="4841" spans="1:7" x14ac:dyDescent="0.25">
      <c r="A4841" s="3" t="s">
        <v>106</v>
      </c>
      <c r="B4841" s="4">
        <v>46045</v>
      </c>
      <c r="C4841" s="5">
        <v>450.93</v>
      </c>
      <c r="D4841" s="19">
        <v>0.11204</v>
      </c>
      <c r="E4841" s="35" cm="1">
        <f t="array" ref="E4841">INDEX('Curva Juros'!$B$7:$B$73,MATCH(C4841,'Curva Juros'!$A$7:$A$73,1)) +
(C4841-INDEX('Curva Juros'!$A$7:$A$73,MATCH(C4841,'Curva Juros'!$A$7:$A$73,1))) *
(INDEX('Curva Juros'!$B$7:$B$73,MATCH(C4841,'Curva Juros'!$A$7:$A$73,1)+1) -
INDEX('Curva Juros'!$B$7:$B$73,MATCH(C4841,'Curva Juros'!$A$7:$A$73,1))) /
(INDEX('Curva Juros'!$A$7:$A$73,MATCH(C4841,'Curva Juros'!$A$7:$A$73,1)+1) -
INDEX('Curva Juros'!$A$7:$A$73,MATCH(C4841,'Curva Juros'!$A$7:$A$73,1)))</f>
        <v>7.9031518333333333</v>
      </c>
      <c r="F4841" s="24">
        <f t="shared" si="75"/>
        <v>3.3008481666666672E-2</v>
      </c>
      <c r="G4841" s="24"/>
    </row>
    <row r="4842" spans="1:7" x14ac:dyDescent="0.25">
      <c r="A4842" s="6" t="s">
        <v>106</v>
      </c>
      <c r="B4842" s="7">
        <v>46052</v>
      </c>
      <c r="C4842" s="8">
        <v>447.18</v>
      </c>
      <c r="D4842" s="20">
        <v>0.107654</v>
      </c>
      <c r="E4842" s="35" cm="1">
        <f t="array" ref="E4842">INDEX('Curva Juros'!$B$7:$B$73,MATCH(C4842,'Curva Juros'!$A$7:$A$73,1)) +
(C4842-INDEX('Curva Juros'!$A$7:$A$73,MATCH(C4842,'Curva Juros'!$A$7:$A$73,1))) *
(INDEX('Curva Juros'!$B$7:$B$73,MATCH(C4842,'Curva Juros'!$A$7:$A$73,1)+1) -
INDEX('Curva Juros'!$B$7:$B$73,MATCH(C4842,'Curva Juros'!$A$7:$A$73,1))) /
(INDEX('Curva Juros'!$A$7:$A$73,MATCH(C4842,'Curva Juros'!$A$7:$A$73,1)+1) -
INDEX('Curva Juros'!$A$7:$A$73,MATCH(C4842,'Curva Juros'!$A$7:$A$73,1)))</f>
        <v>7.9097976666666669</v>
      </c>
      <c r="F4842" s="24">
        <f t="shared" si="75"/>
        <v>2.8556023333333333E-2</v>
      </c>
      <c r="G4842" s="24"/>
    </row>
    <row r="4843" spans="1:7" x14ac:dyDescent="0.25">
      <c r="A4843" s="3" t="s">
        <v>106</v>
      </c>
      <c r="B4843" s="4">
        <v>46059</v>
      </c>
      <c r="C4843" s="5">
        <v>442.47</v>
      </c>
      <c r="D4843" s="19">
        <v>0.106645</v>
      </c>
      <c r="E4843" s="35" cm="1">
        <f t="array" ref="E4843">INDEX('Curva Juros'!$B$7:$B$73,MATCH(C4843,'Curva Juros'!$A$7:$A$73,1)) +
(C4843-INDEX('Curva Juros'!$A$7:$A$73,MATCH(C4843,'Curva Juros'!$A$7:$A$73,1))) *
(INDEX('Curva Juros'!$B$7:$B$73,MATCH(C4843,'Curva Juros'!$A$7:$A$73,1)+1) -
INDEX('Curva Juros'!$B$7:$B$73,MATCH(C4843,'Curva Juros'!$A$7:$A$73,1))) /
(INDEX('Curva Juros'!$A$7:$A$73,MATCH(C4843,'Curva Juros'!$A$7:$A$73,1)+1) -
INDEX('Curva Juros'!$A$7:$A$73,MATCH(C4843,'Curva Juros'!$A$7:$A$73,1)))</f>
        <v>7.9181448333333337</v>
      </c>
      <c r="F4843" s="24">
        <f t="shared" si="75"/>
        <v>2.7463551666666669E-2</v>
      </c>
      <c r="G4843" s="24"/>
    </row>
    <row r="4844" spans="1:7" x14ac:dyDescent="0.25">
      <c r="A4844" s="6" t="s">
        <v>106</v>
      </c>
      <c r="B4844" s="7">
        <v>46066</v>
      </c>
      <c r="C4844" s="8">
        <v>437.34</v>
      </c>
      <c r="D4844" s="20">
        <v>0.107083</v>
      </c>
      <c r="E4844" s="35" cm="1">
        <f t="array" ref="E4844">INDEX('Curva Juros'!$B$7:$B$73,MATCH(C4844,'Curva Juros'!$A$7:$A$73,1)) +
(C4844-INDEX('Curva Juros'!$A$7:$A$73,MATCH(C4844,'Curva Juros'!$A$7:$A$73,1))) *
(INDEX('Curva Juros'!$B$7:$B$73,MATCH(C4844,'Curva Juros'!$A$7:$A$73,1)+1) -
INDEX('Curva Juros'!$B$7:$B$73,MATCH(C4844,'Curva Juros'!$A$7:$A$73,1))) /
(INDEX('Curva Juros'!$A$7:$A$73,MATCH(C4844,'Curva Juros'!$A$7:$A$73,1)+1) -
INDEX('Curva Juros'!$A$7:$A$73,MATCH(C4844,'Curva Juros'!$A$7:$A$73,1)))</f>
        <v>7.927236333333334</v>
      </c>
      <c r="F4844" s="24">
        <f t="shared" si="75"/>
        <v>2.7810636666666652E-2</v>
      </c>
      <c r="G4844" s="24"/>
    </row>
    <row r="4845" spans="1:7" x14ac:dyDescent="0.25">
      <c r="A4845" s="3" t="s">
        <v>106</v>
      </c>
      <c r="B4845" s="4">
        <v>46073</v>
      </c>
      <c r="C4845" s="5">
        <v>451.97</v>
      </c>
      <c r="D4845" s="19">
        <v>0.10689700000000001</v>
      </c>
      <c r="E4845" s="35" cm="1">
        <f t="array" ref="E4845">INDEX('Curva Juros'!$B$7:$B$73,MATCH(C4845,'Curva Juros'!$A$7:$A$73,1)) +
(C4845-INDEX('Curva Juros'!$A$7:$A$73,MATCH(C4845,'Curva Juros'!$A$7:$A$73,1))) *
(INDEX('Curva Juros'!$B$7:$B$73,MATCH(C4845,'Curva Juros'!$A$7:$A$73,1)+1) -
INDEX('Curva Juros'!$B$7:$B$73,MATCH(C4845,'Curva Juros'!$A$7:$A$73,1))) /
(INDEX('Curva Juros'!$A$7:$A$73,MATCH(C4845,'Curva Juros'!$A$7:$A$73,1)+1) -
INDEX('Curva Juros'!$A$7:$A$73,MATCH(C4845,'Curva Juros'!$A$7:$A$73,1)))</f>
        <v>7.9013087222222227</v>
      </c>
      <c r="F4845" s="24">
        <f t="shared" si="75"/>
        <v>2.7883912777777783E-2</v>
      </c>
      <c r="G4845" s="24"/>
    </row>
    <row r="4846" spans="1:7" x14ac:dyDescent="0.25">
      <c r="A4846" s="6" t="s">
        <v>106</v>
      </c>
      <c r="B4846" s="7">
        <v>46080</v>
      </c>
      <c r="C4846" s="8">
        <v>445.99</v>
      </c>
      <c r="D4846" s="20">
        <v>0.11057599999999999</v>
      </c>
      <c r="E4846" s="35" cm="1">
        <f t="array" ref="E4846">INDEX('Curva Juros'!$B$7:$B$73,MATCH(C4846,'Curva Juros'!$A$7:$A$73,1)) +
(C4846-INDEX('Curva Juros'!$A$7:$A$73,MATCH(C4846,'Curva Juros'!$A$7:$A$73,1))) *
(INDEX('Curva Juros'!$B$7:$B$73,MATCH(C4846,'Curva Juros'!$A$7:$A$73,1)+1) -
INDEX('Curva Juros'!$B$7:$B$73,MATCH(C4846,'Curva Juros'!$A$7:$A$73,1))) /
(INDEX('Curva Juros'!$A$7:$A$73,MATCH(C4846,'Curva Juros'!$A$7:$A$73,1)+1) -
INDEX('Curva Juros'!$A$7:$A$73,MATCH(C4846,'Curva Juros'!$A$7:$A$73,1)))</f>
        <v>7.9119066111111112</v>
      </c>
      <c r="F4846" s="24">
        <f t="shared" si="75"/>
        <v>3.1456933888888886E-2</v>
      </c>
      <c r="G4846" s="24"/>
    </row>
    <row r="4847" spans="1:7" x14ac:dyDescent="0.25">
      <c r="A4847" s="3" t="s">
        <v>107</v>
      </c>
      <c r="B4847" s="4">
        <v>45723</v>
      </c>
      <c r="C4847" s="5">
        <v>1493.4</v>
      </c>
      <c r="D4847" s="19">
        <v>7.8108999999999998E-2</v>
      </c>
      <c r="E4847" s="35" cm="1">
        <f t="array" ref="E4847">INDEX('Curva Juros'!$B$7:$B$73,MATCH(C4847,'Curva Juros'!$A$7:$A$73,1)) +
(C4847-INDEX('Curva Juros'!$A$7:$A$73,MATCH(C4847,'Curva Juros'!$A$7:$A$73,1))) *
(INDEX('Curva Juros'!$B$7:$B$73,MATCH(C4847,'Curva Juros'!$A$7:$A$73,1)+1) -
INDEX('Curva Juros'!$B$7:$B$73,MATCH(C4847,'Curva Juros'!$A$7:$A$73,1))) /
(INDEX('Curva Juros'!$A$7:$A$73,MATCH(C4847,'Curva Juros'!$A$7:$A$73,1)+1) -
INDEX('Curva Juros'!$A$7:$A$73,MATCH(C4847,'Curva Juros'!$A$7:$A$73,1)))</f>
        <v>7.5786447619047621</v>
      </c>
      <c r="F4847" s="24">
        <f t="shared" si="75"/>
        <v>2.3225523809523724E-3</v>
      </c>
      <c r="G4847" s="24"/>
    </row>
    <row r="4848" spans="1:7" x14ac:dyDescent="0.25">
      <c r="A4848" s="6" t="s">
        <v>107</v>
      </c>
      <c r="B4848" s="7">
        <v>45730</v>
      </c>
      <c r="C4848" s="8">
        <v>1489.67</v>
      </c>
      <c r="D4848" s="20">
        <v>7.7266000000000001E-2</v>
      </c>
      <c r="E4848" s="35" cm="1">
        <f t="array" ref="E4848">INDEX('Curva Juros'!$B$7:$B$73,MATCH(C4848,'Curva Juros'!$A$7:$A$73,1)) +
(C4848-INDEX('Curva Juros'!$A$7:$A$73,MATCH(C4848,'Curva Juros'!$A$7:$A$73,1))) *
(INDEX('Curva Juros'!$B$7:$B$73,MATCH(C4848,'Curva Juros'!$A$7:$A$73,1)+1) -
INDEX('Curva Juros'!$B$7:$B$73,MATCH(C4848,'Curva Juros'!$A$7:$A$73,1))) /
(INDEX('Curva Juros'!$A$7:$A$73,MATCH(C4848,'Curva Juros'!$A$7:$A$73,1)+1) -
INDEX('Curva Juros'!$A$7:$A$73,MATCH(C4848,'Curva Juros'!$A$7:$A$73,1)))</f>
        <v>7.579455888888889</v>
      </c>
      <c r="F4848" s="24">
        <f t="shared" si="75"/>
        <v>1.4714411111111103E-3</v>
      </c>
      <c r="G4848" s="24"/>
    </row>
    <row r="4849" spans="1:7" x14ac:dyDescent="0.25">
      <c r="A4849" s="3" t="s">
        <v>107</v>
      </c>
      <c r="B4849" s="4">
        <v>45737</v>
      </c>
      <c r="C4849" s="5">
        <v>1483.1</v>
      </c>
      <c r="D4849" s="19">
        <v>7.8307000000000002E-2</v>
      </c>
      <c r="E4849" s="35" cm="1">
        <f t="array" ref="E4849">INDEX('Curva Juros'!$B$7:$B$73,MATCH(C4849,'Curva Juros'!$A$7:$A$73,1)) +
(C4849-INDEX('Curva Juros'!$A$7:$A$73,MATCH(C4849,'Curva Juros'!$A$7:$A$73,1))) *
(INDEX('Curva Juros'!$B$7:$B$73,MATCH(C4849,'Curva Juros'!$A$7:$A$73,1)+1) -
INDEX('Curva Juros'!$B$7:$B$73,MATCH(C4849,'Curva Juros'!$A$7:$A$73,1))) /
(INDEX('Curva Juros'!$A$7:$A$73,MATCH(C4849,'Curva Juros'!$A$7:$A$73,1)+1) -
INDEX('Curva Juros'!$A$7:$A$73,MATCH(C4849,'Curva Juros'!$A$7:$A$73,1)))</f>
        <v>7.5808846031746038</v>
      </c>
      <c r="F4849" s="24">
        <f t="shared" si="75"/>
        <v>2.4981539682539661E-3</v>
      </c>
      <c r="G4849" s="24"/>
    </row>
    <row r="4850" spans="1:7" x14ac:dyDescent="0.25">
      <c r="A4850" s="6" t="s">
        <v>107</v>
      </c>
      <c r="B4850" s="7">
        <v>45744</v>
      </c>
      <c r="C4850" s="8">
        <v>1478.5</v>
      </c>
      <c r="D4850" s="20">
        <v>7.8045000000000003E-2</v>
      </c>
      <c r="E4850" s="35" cm="1">
        <f t="array" ref="E4850">INDEX('Curva Juros'!$B$7:$B$73,MATCH(C4850,'Curva Juros'!$A$7:$A$73,1)) +
(C4850-INDEX('Curva Juros'!$A$7:$A$73,MATCH(C4850,'Curva Juros'!$A$7:$A$73,1))) *
(INDEX('Curva Juros'!$B$7:$B$73,MATCH(C4850,'Curva Juros'!$A$7:$A$73,1)+1) -
INDEX('Curva Juros'!$B$7:$B$73,MATCH(C4850,'Curva Juros'!$A$7:$A$73,1))) /
(INDEX('Curva Juros'!$A$7:$A$73,MATCH(C4850,'Curva Juros'!$A$7:$A$73,1)+1) -
INDEX('Curva Juros'!$A$7:$A$73,MATCH(C4850,'Curva Juros'!$A$7:$A$73,1)))</f>
        <v>7.5818849206349208</v>
      </c>
      <c r="F4850" s="24">
        <f t="shared" si="75"/>
        <v>2.226150793650794E-3</v>
      </c>
      <c r="G4850" s="24"/>
    </row>
    <row r="4851" spans="1:7" x14ac:dyDescent="0.25">
      <c r="A4851" s="3" t="s">
        <v>107</v>
      </c>
      <c r="B4851" s="4">
        <v>45751</v>
      </c>
      <c r="C4851" s="5">
        <v>1477.63</v>
      </c>
      <c r="D4851" s="19">
        <v>7.5294E-2</v>
      </c>
      <c r="E4851" s="35" cm="1">
        <f t="array" ref="E4851">INDEX('Curva Juros'!$B$7:$B$73,MATCH(C4851,'Curva Juros'!$A$7:$A$73,1)) +
(C4851-INDEX('Curva Juros'!$A$7:$A$73,MATCH(C4851,'Curva Juros'!$A$7:$A$73,1))) *
(INDEX('Curva Juros'!$B$7:$B$73,MATCH(C4851,'Curva Juros'!$A$7:$A$73,1)+1) -
INDEX('Curva Juros'!$B$7:$B$73,MATCH(C4851,'Curva Juros'!$A$7:$A$73,1))) /
(INDEX('Curva Juros'!$A$7:$A$73,MATCH(C4851,'Curva Juros'!$A$7:$A$73,1)+1) -
INDEX('Curva Juros'!$A$7:$A$73,MATCH(C4851,'Curva Juros'!$A$7:$A$73,1)))</f>
        <v>7.582074111111111</v>
      </c>
      <c r="F4851" s="24">
        <f t="shared" si="75"/>
        <v>-5.2674111111110367E-4</v>
      </c>
      <c r="G4851" s="24"/>
    </row>
    <row r="4852" spans="1:7" x14ac:dyDescent="0.25">
      <c r="A4852" s="6" t="s">
        <v>107</v>
      </c>
      <c r="B4852" s="7">
        <v>45758</v>
      </c>
      <c r="C4852" s="8">
        <v>1469.68</v>
      </c>
      <c r="D4852" s="20">
        <v>7.7260999999999996E-2</v>
      </c>
      <c r="E4852" s="35" cm="1">
        <f t="array" ref="E4852">INDEX('Curva Juros'!$B$7:$B$73,MATCH(C4852,'Curva Juros'!$A$7:$A$73,1)) +
(C4852-INDEX('Curva Juros'!$A$7:$A$73,MATCH(C4852,'Curva Juros'!$A$7:$A$73,1))) *
(INDEX('Curva Juros'!$B$7:$B$73,MATCH(C4852,'Curva Juros'!$A$7:$A$73,1)+1) -
INDEX('Curva Juros'!$B$7:$B$73,MATCH(C4852,'Curva Juros'!$A$7:$A$73,1))) /
(INDEX('Curva Juros'!$A$7:$A$73,MATCH(C4852,'Curva Juros'!$A$7:$A$73,1)+1) -
INDEX('Curva Juros'!$A$7:$A$73,MATCH(C4852,'Curva Juros'!$A$7:$A$73,1)))</f>
        <v>7.5838029206349207</v>
      </c>
      <c r="F4852" s="24">
        <f t="shared" si="75"/>
        <v>1.4229707936507935E-3</v>
      </c>
      <c r="G4852" s="24"/>
    </row>
    <row r="4853" spans="1:7" x14ac:dyDescent="0.25">
      <c r="A4853" s="3" t="s">
        <v>107</v>
      </c>
      <c r="B4853" s="4">
        <v>45764</v>
      </c>
      <c r="C4853" s="5">
        <v>1514.89</v>
      </c>
      <c r="D4853" s="19">
        <v>7.6286999999999994E-2</v>
      </c>
      <c r="E4853" s="35" cm="1">
        <f t="array" ref="E4853">INDEX('Curva Juros'!$B$7:$B$73,MATCH(C4853,'Curva Juros'!$A$7:$A$73,1)) +
(C4853-INDEX('Curva Juros'!$A$7:$A$73,MATCH(C4853,'Curva Juros'!$A$7:$A$73,1))) *
(INDEX('Curva Juros'!$B$7:$B$73,MATCH(C4853,'Curva Juros'!$A$7:$A$73,1)+1) -
INDEX('Curva Juros'!$B$7:$B$73,MATCH(C4853,'Curva Juros'!$A$7:$A$73,1))) /
(INDEX('Curva Juros'!$A$7:$A$73,MATCH(C4853,'Curva Juros'!$A$7:$A$73,1)+1) -
INDEX('Curva Juros'!$A$7:$A$73,MATCH(C4853,'Curva Juros'!$A$7:$A$73,1)))</f>
        <v>7.5739096111111115</v>
      </c>
      <c r="F4853" s="24">
        <f t="shared" si="75"/>
        <v>5.4790388888888153E-4</v>
      </c>
      <c r="G4853" s="24"/>
    </row>
    <row r="4854" spans="1:7" x14ac:dyDescent="0.25">
      <c r="A4854" s="6" t="s">
        <v>107</v>
      </c>
      <c r="B4854" s="7">
        <v>45772</v>
      </c>
      <c r="C4854" s="8">
        <v>1512.61</v>
      </c>
      <c r="D4854" s="20">
        <v>7.4937000000000004E-2</v>
      </c>
      <c r="E4854" s="35" cm="1">
        <f t="array" ref="E4854">INDEX('Curva Juros'!$B$7:$B$73,MATCH(C4854,'Curva Juros'!$A$7:$A$73,1)) +
(C4854-INDEX('Curva Juros'!$A$7:$A$73,MATCH(C4854,'Curva Juros'!$A$7:$A$73,1))) *
(INDEX('Curva Juros'!$B$7:$B$73,MATCH(C4854,'Curva Juros'!$A$7:$A$73,1)+1) -
INDEX('Curva Juros'!$B$7:$B$73,MATCH(C4854,'Curva Juros'!$A$7:$A$73,1))) /
(INDEX('Curva Juros'!$A$7:$A$73,MATCH(C4854,'Curva Juros'!$A$7:$A$73,1)+1) -
INDEX('Curva Juros'!$A$7:$A$73,MATCH(C4854,'Curva Juros'!$A$7:$A$73,1)))</f>
        <v>7.5744542777777779</v>
      </c>
      <c r="F4854" s="24">
        <f t="shared" si="75"/>
        <v>-8.0754277777778105E-4</v>
      </c>
      <c r="G4854" s="24"/>
    </row>
    <row r="4855" spans="1:7" x14ac:dyDescent="0.25">
      <c r="A4855" s="3" t="s">
        <v>107</v>
      </c>
      <c r="B4855" s="4">
        <v>45779</v>
      </c>
      <c r="C4855" s="5">
        <v>1509.1</v>
      </c>
      <c r="D4855" s="19">
        <v>7.4554999999999996E-2</v>
      </c>
      <c r="E4855" s="35" cm="1">
        <f t="array" ref="E4855">INDEX('Curva Juros'!$B$7:$B$73,MATCH(C4855,'Curva Juros'!$A$7:$A$73,1)) +
(C4855-INDEX('Curva Juros'!$A$7:$A$73,MATCH(C4855,'Curva Juros'!$A$7:$A$73,1))) *
(INDEX('Curva Juros'!$B$7:$B$73,MATCH(C4855,'Curva Juros'!$A$7:$A$73,1)+1) -
INDEX('Curva Juros'!$B$7:$B$73,MATCH(C4855,'Curva Juros'!$A$7:$A$73,1))) /
(INDEX('Curva Juros'!$A$7:$A$73,MATCH(C4855,'Curva Juros'!$A$7:$A$73,1)+1) -
INDEX('Curva Juros'!$A$7:$A$73,MATCH(C4855,'Curva Juros'!$A$7:$A$73,1)))</f>
        <v>7.5752306349206355</v>
      </c>
      <c r="F4855" s="24">
        <f t="shared" si="75"/>
        <v>-1.1973063492063535E-3</v>
      </c>
      <c r="G4855" s="24"/>
    </row>
    <row r="4856" spans="1:7" x14ac:dyDescent="0.25">
      <c r="A4856" s="6" t="s">
        <v>107</v>
      </c>
      <c r="B4856" s="7">
        <v>45786</v>
      </c>
      <c r="C4856" s="8">
        <v>1505.6</v>
      </c>
      <c r="D4856" s="20">
        <v>7.3386999999999994E-2</v>
      </c>
      <c r="E4856" s="35" cm="1">
        <f t="array" ref="E4856">INDEX('Curva Juros'!$B$7:$B$73,MATCH(C4856,'Curva Juros'!$A$7:$A$73,1)) +
(C4856-INDEX('Curva Juros'!$A$7:$A$73,MATCH(C4856,'Curva Juros'!$A$7:$A$73,1))) *
(INDEX('Curva Juros'!$B$7:$B$73,MATCH(C4856,'Curva Juros'!$A$7:$A$73,1)+1) -
INDEX('Curva Juros'!$B$7:$B$73,MATCH(C4856,'Curva Juros'!$A$7:$A$73,1))) /
(INDEX('Curva Juros'!$A$7:$A$73,MATCH(C4856,'Curva Juros'!$A$7:$A$73,1)+1) -
INDEX('Curva Juros'!$A$7:$A$73,MATCH(C4856,'Curva Juros'!$A$7:$A$73,1)))</f>
        <v>7.5759917460317459</v>
      </c>
      <c r="F4856" s="24">
        <f t="shared" si="75"/>
        <v>-2.3729174603174669E-3</v>
      </c>
      <c r="G4856" s="24"/>
    </row>
    <row r="4857" spans="1:7" x14ac:dyDescent="0.25">
      <c r="A4857" s="3" t="s">
        <v>107</v>
      </c>
      <c r="B4857" s="4">
        <v>45793</v>
      </c>
      <c r="C4857" s="5">
        <v>1499.99</v>
      </c>
      <c r="D4857" s="19">
        <v>7.3865E-2</v>
      </c>
      <c r="E4857" s="35" cm="1">
        <f t="array" ref="E4857">INDEX('Curva Juros'!$B$7:$B$73,MATCH(C4857,'Curva Juros'!$A$7:$A$73,1)) +
(C4857-INDEX('Curva Juros'!$A$7:$A$73,MATCH(C4857,'Curva Juros'!$A$7:$A$73,1))) *
(INDEX('Curva Juros'!$B$7:$B$73,MATCH(C4857,'Curva Juros'!$A$7:$A$73,1)+1) -
INDEX('Curva Juros'!$B$7:$B$73,MATCH(C4857,'Curva Juros'!$A$7:$A$73,1))) /
(INDEX('Curva Juros'!$A$7:$A$73,MATCH(C4857,'Curva Juros'!$A$7:$A$73,1)+1) -
INDEX('Curva Juros'!$A$7:$A$73,MATCH(C4857,'Curva Juros'!$A$7:$A$73,1)))</f>
        <v>7.5772116984126985</v>
      </c>
      <c r="F4857" s="24">
        <f t="shared" si="75"/>
        <v>-1.9071169841269886E-3</v>
      </c>
      <c r="G4857" s="24"/>
    </row>
    <row r="4858" spans="1:7" x14ac:dyDescent="0.25">
      <c r="A4858" s="6" t="s">
        <v>107</v>
      </c>
      <c r="B4858" s="7">
        <v>45800</v>
      </c>
      <c r="C4858" s="8">
        <v>1494.95</v>
      </c>
      <c r="D4858" s="20">
        <v>7.3889999999999997E-2</v>
      </c>
      <c r="E4858" s="35" cm="1">
        <f t="array" ref="E4858">INDEX('Curva Juros'!$B$7:$B$73,MATCH(C4858,'Curva Juros'!$A$7:$A$73,1)) +
(C4858-INDEX('Curva Juros'!$A$7:$A$73,MATCH(C4858,'Curva Juros'!$A$7:$A$73,1))) *
(INDEX('Curva Juros'!$B$7:$B$73,MATCH(C4858,'Curva Juros'!$A$7:$A$73,1)+1) -
INDEX('Curva Juros'!$B$7:$B$73,MATCH(C4858,'Curva Juros'!$A$7:$A$73,1))) /
(INDEX('Curva Juros'!$A$7:$A$73,MATCH(C4858,'Curva Juros'!$A$7:$A$73,1)+1) -
INDEX('Curva Juros'!$A$7:$A$73,MATCH(C4858,'Curva Juros'!$A$7:$A$73,1)))</f>
        <v>7.5783076984126989</v>
      </c>
      <c r="F4858" s="24">
        <f t="shared" si="75"/>
        <v>-1.8930769841269957E-3</v>
      </c>
      <c r="G4858" s="24"/>
    </row>
    <row r="4859" spans="1:7" x14ac:dyDescent="0.25">
      <c r="A4859" s="3" t="s">
        <v>107</v>
      </c>
      <c r="B4859" s="4">
        <v>45807</v>
      </c>
      <c r="C4859" s="5">
        <v>1489.87</v>
      </c>
      <c r="D4859" s="19">
        <v>7.3956999999999995E-2</v>
      </c>
      <c r="E4859" s="35" cm="1">
        <f t="array" ref="E4859">INDEX('Curva Juros'!$B$7:$B$73,MATCH(C4859,'Curva Juros'!$A$7:$A$73,1)) +
(C4859-INDEX('Curva Juros'!$A$7:$A$73,MATCH(C4859,'Curva Juros'!$A$7:$A$73,1))) *
(INDEX('Curva Juros'!$B$7:$B$73,MATCH(C4859,'Curva Juros'!$A$7:$A$73,1)+1) -
INDEX('Curva Juros'!$B$7:$B$73,MATCH(C4859,'Curva Juros'!$A$7:$A$73,1))) /
(INDEX('Curva Juros'!$A$7:$A$73,MATCH(C4859,'Curva Juros'!$A$7:$A$73,1)+1) -
INDEX('Curva Juros'!$A$7:$A$73,MATCH(C4859,'Curva Juros'!$A$7:$A$73,1)))</f>
        <v>7.579412396825397</v>
      </c>
      <c r="F4859" s="24">
        <f t="shared" si="75"/>
        <v>-1.8371239682539731E-3</v>
      </c>
      <c r="G4859" s="24"/>
    </row>
    <row r="4860" spans="1:7" x14ac:dyDescent="0.25">
      <c r="A4860" s="6" t="s">
        <v>107</v>
      </c>
      <c r="B4860" s="7">
        <v>45814</v>
      </c>
      <c r="C4860" s="8">
        <v>1484.7</v>
      </c>
      <c r="D4860" s="20">
        <v>7.4085999999999999E-2</v>
      </c>
      <c r="E4860" s="35" cm="1">
        <f t="array" ref="E4860">INDEX('Curva Juros'!$B$7:$B$73,MATCH(C4860,'Curva Juros'!$A$7:$A$73,1)) +
(C4860-INDEX('Curva Juros'!$A$7:$A$73,MATCH(C4860,'Curva Juros'!$A$7:$A$73,1))) *
(INDEX('Curva Juros'!$B$7:$B$73,MATCH(C4860,'Curva Juros'!$A$7:$A$73,1)+1) -
INDEX('Curva Juros'!$B$7:$B$73,MATCH(C4860,'Curva Juros'!$A$7:$A$73,1))) /
(INDEX('Curva Juros'!$A$7:$A$73,MATCH(C4860,'Curva Juros'!$A$7:$A$73,1)+1) -
INDEX('Curva Juros'!$A$7:$A$73,MATCH(C4860,'Curva Juros'!$A$7:$A$73,1)))</f>
        <v>7.5805366666666671</v>
      </c>
      <c r="F4860" s="24">
        <f t="shared" si="75"/>
        <v>-1.7193666666666663E-3</v>
      </c>
      <c r="G4860" s="24"/>
    </row>
    <row r="4861" spans="1:7" x14ac:dyDescent="0.25">
      <c r="A4861" s="3" t="s">
        <v>107</v>
      </c>
      <c r="B4861" s="4">
        <v>45821</v>
      </c>
      <c r="C4861" s="5">
        <v>1479.84</v>
      </c>
      <c r="D4861" s="19">
        <v>7.3980000000000004E-2</v>
      </c>
      <c r="E4861" s="35" cm="1">
        <f t="array" ref="E4861">INDEX('Curva Juros'!$B$7:$B$73,MATCH(C4861,'Curva Juros'!$A$7:$A$73,1)) +
(C4861-INDEX('Curva Juros'!$A$7:$A$73,MATCH(C4861,'Curva Juros'!$A$7:$A$73,1))) *
(INDEX('Curva Juros'!$B$7:$B$73,MATCH(C4861,'Curva Juros'!$A$7:$A$73,1)+1) -
INDEX('Curva Juros'!$B$7:$B$73,MATCH(C4861,'Curva Juros'!$A$7:$A$73,1))) /
(INDEX('Curva Juros'!$A$7:$A$73,MATCH(C4861,'Curva Juros'!$A$7:$A$73,1)+1) -
INDEX('Curva Juros'!$A$7:$A$73,MATCH(C4861,'Curva Juros'!$A$7:$A$73,1)))</f>
        <v>7.5815935238095244</v>
      </c>
      <c r="F4861" s="24">
        <f t="shared" si="75"/>
        <v>-1.8359352380952348E-3</v>
      </c>
      <c r="G4861" s="24"/>
    </row>
    <row r="4862" spans="1:7" x14ac:dyDescent="0.25">
      <c r="A4862" s="6" t="s">
        <v>107</v>
      </c>
      <c r="B4862" s="7">
        <v>45828</v>
      </c>
      <c r="C4862" s="8">
        <v>1476.25</v>
      </c>
      <c r="D4862" s="20">
        <v>7.3661000000000004E-2</v>
      </c>
      <c r="E4862" s="35" cm="1">
        <f t="array" ref="E4862">INDEX('Curva Juros'!$B$7:$B$73,MATCH(C4862,'Curva Juros'!$A$7:$A$73,1)) +
(C4862-INDEX('Curva Juros'!$A$7:$A$73,MATCH(C4862,'Curva Juros'!$A$7:$A$73,1))) *
(INDEX('Curva Juros'!$B$7:$B$73,MATCH(C4862,'Curva Juros'!$A$7:$A$73,1)+1) -
INDEX('Curva Juros'!$B$7:$B$73,MATCH(C4862,'Curva Juros'!$A$7:$A$73,1))) /
(INDEX('Curva Juros'!$A$7:$A$73,MATCH(C4862,'Curva Juros'!$A$7:$A$73,1)+1) -
INDEX('Curva Juros'!$A$7:$A$73,MATCH(C4862,'Curva Juros'!$A$7:$A$73,1)))</f>
        <v>7.5823742063492068</v>
      </c>
      <c r="F4862" s="24">
        <f t="shared" si="75"/>
        <v>-2.162742063492068E-3</v>
      </c>
      <c r="G4862" s="24"/>
    </row>
    <row r="4863" spans="1:7" x14ac:dyDescent="0.25">
      <c r="A4863" s="3" t="s">
        <v>107</v>
      </c>
      <c r="B4863" s="4">
        <v>45835</v>
      </c>
      <c r="C4863" s="5">
        <v>1471.08</v>
      </c>
      <c r="D4863" s="19">
        <v>7.3789999999999994E-2</v>
      </c>
      <c r="E4863" s="35" cm="1">
        <f t="array" ref="E4863">INDEX('Curva Juros'!$B$7:$B$73,MATCH(C4863,'Curva Juros'!$A$7:$A$73,1)) +
(C4863-INDEX('Curva Juros'!$A$7:$A$73,MATCH(C4863,'Curva Juros'!$A$7:$A$73,1))) *
(INDEX('Curva Juros'!$B$7:$B$73,MATCH(C4863,'Curva Juros'!$A$7:$A$73,1)+1) -
INDEX('Curva Juros'!$B$7:$B$73,MATCH(C4863,'Curva Juros'!$A$7:$A$73,1))) /
(INDEX('Curva Juros'!$A$7:$A$73,MATCH(C4863,'Curva Juros'!$A$7:$A$73,1)+1) -
INDEX('Curva Juros'!$A$7:$A$73,MATCH(C4863,'Curva Juros'!$A$7:$A$73,1)))</f>
        <v>7.583498476190476</v>
      </c>
      <c r="F4863" s="24">
        <f t="shared" si="75"/>
        <v>-2.0449847619047612E-3</v>
      </c>
      <c r="G4863" s="24"/>
    </row>
    <row r="4864" spans="1:7" x14ac:dyDescent="0.25">
      <c r="A4864" s="6" t="s">
        <v>107</v>
      </c>
      <c r="B4864" s="7">
        <v>45842</v>
      </c>
      <c r="C4864" s="8">
        <v>1468.13</v>
      </c>
      <c r="D4864" s="20">
        <v>7.2188000000000002E-2</v>
      </c>
      <c r="E4864" s="35" cm="1">
        <f t="array" ref="E4864">INDEX('Curva Juros'!$B$7:$B$73,MATCH(C4864,'Curva Juros'!$A$7:$A$73,1)) +
(C4864-INDEX('Curva Juros'!$A$7:$A$73,MATCH(C4864,'Curva Juros'!$A$7:$A$73,1))) *
(INDEX('Curva Juros'!$B$7:$B$73,MATCH(C4864,'Curva Juros'!$A$7:$A$73,1)+1) -
INDEX('Curva Juros'!$B$7:$B$73,MATCH(C4864,'Curva Juros'!$A$7:$A$73,1))) /
(INDEX('Curva Juros'!$A$7:$A$73,MATCH(C4864,'Curva Juros'!$A$7:$A$73,1)+1) -
INDEX('Curva Juros'!$A$7:$A$73,MATCH(C4864,'Curva Juros'!$A$7:$A$73,1)))</f>
        <v>7.5841399841269848</v>
      </c>
      <c r="F4864" s="24">
        <f t="shared" si="75"/>
        <v>-3.6533998412698471E-3</v>
      </c>
      <c r="G4864" s="24"/>
    </row>
    <row r="4865" spans="1:7" x14ac:dyDescent="0.25">
      <c r="A4865" s="3" t="s">
        <v>107</v>
      </c>
      <c r="B4865" s="4">
        <v>45849</v>
      </c>
      <c r="C4865" s="5">
        <v>1460.03</v>
      </c>
      <c r="D4865" s="19">
        <v>7.4616000000000002E-2</v>
      </c>
      <c r="E4865" s="35" cm="1">
        <f t="array" ref="E4865">INDEX('Curva Juros'!$B$7:$B$73,MATCH(C4865,'Curva Juros'!$A$7:$A$73,1)) +
(C4865-INDEX('Curva Juros'!$A$7:$A$73,MATCH(C4865,'Curva Juros'!$A$7:$A$73,1))) *
(INDEX('Curva Juros'!$B$7:$B$73,MATCH(C4865,'Curva Juros'!$A$7:$A$73,1)+1) -
INDEX('Curva Juros'!$B$7:$B$73,MATCH(C4865,'Curva Juros'!$A$7:$A$73,1))) /
(INDEX('Curva Juros'!$A$7:$A$73,MATCH(C4865,'Curva Juros'!$A$7:$A$73,1)+1) -
INDEX('Curva Juros'!$A$7:$A$73,MATCH(C4865,'Curva Juros'!$A$7:$A$73,1)))</f>
        <v>7.585901412698413</v>
      </c>
      <c r="F4865" s="24">
        <f t="shared" si="75"/>
        <v>-1.2430141269841322E-3</v>
      </c>
      <c r="G4865" s="24"/>
    </row>
    <row r="4866" spans="1:7" x14ac:dyDescent="0.25">
      <c r="A4866" s="6" t="s">
        <v>107</v>
      </c>
      <c r="B4866" s="7">
        <v>45856</v>
      </c>
      <c r="C4866" s="8">
        <v>1453.64</v>
      </c>
      <c r="D4866" s="20">
        <v>7.5700000000000003E-2</v>
      </c>
      <c r="E4866" s="35" cm="1">
        <f t="array" ref="E4866">INDEX('Curva Juros'!$B$7:$B$73,MATCH(C4866,'Curva Juros'!$A$7:$A$73,1)) +
(C4866-INDEX('Curva Juros'!$A$7:$A$73,MATCH(C4866,'Curva Juros'!$A$7:$A$73,1))) *
(INDEX('Curva Juros'!$B$7:$B$73,MATCH(C4866,'Curva Juros'!$A$7:$A$73,1)+1) -
INDEX('Curva Juros'!$B$7:$B$73,MATCH(C4866,'Curva Juros'!$A$7:$A$73,1))) /
(INDEX('Curva Juros'!$A$7:$A$73,MATCH(C4866,'Curva Juros'!$A$7:$A$73,1)+1) -
INDEX('Curva Juros'!$A$7:$A$73,MATCH(C4866,'Curva Juros'!$A$7:$A$73,1)))</f>
        <v>7.5872909841269847</v>
      </c>
      <c r="F4866" s="24">
        <f t="shared" si="75"/>
        <v>-1.7290984126984432E-4</v>
      </c>
      <c r="G4866" s="24"/>
    </row>
    <row r="4867" spans="1:7" x14ac:dyDescent="0.25">
      <c r="A4867" s="3" t="s">
        <v>107</v>
      </c>
      <c r="B4867" s="4">
        <v>45863</v>
      </c>
      <c r="C4867" s="5">
        <v>1448.04</v>
      </c>
      <c r="D4867" s="19">
        <v>7.6168E-2</v>
      </c>
      <c r="E4867" s="35" cm="1">
        <f t="array" ref="E4867">INDEX('Curva Juros'!$B$7:$B$73,MATCH(C4867,'Curva Juros'!$A$7:$A$73,1)) +
(C4867-INDEX('Curva Juros'!$A$7:$A$73,MATCH(C4867,'Curva Juros'!$A$7:$A$73,1))) *
(INDEX('Curva Juros'!$B$7:$B$73,MATCH(C4867,'Curva Juros'!$A$7:$A$73,1)+1) -
INDEX('Curva Juros'!$B$7:$B$73,MATCH(C4867,'Curva Juros'!$A$7:$A$73,1))) /
(INDEX('Curva Juros'!$A$7:$A$73,MATCH(C4867,'Curva Juros'!$A$7:$A$73,1)+1) -
INDEX('Curva Juros'!$A$7:$A$73,MATCH(C4867,'Curva Juros'!$A$7:$A$73,1)))</f>
        <v>7.5885087619047624</v>
      </c>
      <c r="F4867" s="24">
        <f t="shared" ref="F4867:F4930" si="76">D4867-E4867/100</f>
        <v>2.8291238095237703E-4</v>
      </c>
      <c r="G4867" s="24"/>
    </row>
    <row r="4868" spans="1:7" x14ac:dyDescent="0.25">
      <c r="A4868" s="6" t="s">
        <v>107</v>
      </c>
      <c r="B4868" s="7">
        <v>45870</v>
      </c>
      <c r="C4868" s="8">
        <v>1443.32</v>
      </c>
      <c r="D4868" s="20">
        <v>7.5951000000000005E-2</v>
      </c>
      <c r="E4868" s="35" cm="1">
        <f t="array" ref="E4868">INDEX('Curva Juros'!$B$7:$B$73,MATCH(C4868,'Curva Juros'!$A$7:$A$73,1)) +
(C4868-INDEX('Curva Juros'!$A$7:$A$73,MATCH(C4868,'Curva Juros'!$A$7:$A$73,1))) *
(INDEX('Curva Juros'!$B$7:$B$73,MATCH(C4868,'Curva Juros'!$A$7:$A$73,1)+1) -
INDEX('Curva Juros'!$B$7:$B$73,MATCH(C4868,'Curva Juros'!$A$7:$A$73,1))) /
(INDEX('Curva Juros'!$A$7:$A$73,MATCH(C4868,'Curva Juros'!$A$7:$A$73,1)+1) -
INDEX('Curva Juros'!$A$7:$A$73,MATCH(C4868,'Curva Juros'!$A$7:$A$73,1)))</f>
        <v>7.5895351746031752</v>
      </c>
      <c r="F4868" s="24">
        <f t="shared" si="76"/>
        <v>5.5648253968254568E-5</v>
      </c>
      <c r="G4868" s="24"/>
    </row>
    <row r="4869" spans="1:7" x14ac:dyDescent="0.25">
      <c r="A4869" s="3" t="s">
        <v>107</v>
      </c>
      <c r="B4869" s="4">
        <v>45877</v>
      </c>
      <c r="C4869" s="5">
        <v>1443.08</v>
      </c>
      <c r="D4869" s="19">
        <v>7.2222999999999996E-2</v>
      </c>
      <c r="E4869" s="35" cm="1">
        <f t="array" ref="E4869">INDEX('Curva Juros'!$B$7:$B$73,MATCH(C4869,'Curva Juros'!$A$7:$A$73,1)) +
(C4869-INDEX('Curva Juros'!$A$7:$A$73,MATCH(C4869,'Curva Juros'!$A$7:$A$73,1))) *
(INDEX('Curva Juros'!$B$7:$B$73,MATCH(C4869,'Curva Juros'!$A$7:$A$73,1)+1) -
INDEX('Curva Juros'!$B$7:$B$73,MATCH(C4869,'Curva Juros'!$A$7:$A$73,1))) /
(INDEX('Curva Juros'!$A$7:$A$73,MATCH(C4869,'Curva Juros'!$A$7:$A$73,1)+1) -
INDEX('Curva Juros'!$A$7:$A$73,MATCH(C4869,'Curva Juros'!$A$7:$A$73,1)))</f>
        <v>7.5895873650793657</v>
      </c>
      <c r="F4869" s="24">
        <f t="shared" si="76"/>
        <v>-3.6728736507936621E-3</v>
      </c>
      <c r="G4869" s="24"/>
    </row>
    <row r="4870" spans="1:7" x14ac:dyDescent="0.25">
      <c r="A4870" s="6" t="s">
        <v>107</v>
      </c>
      <c r="B4870" s="7">
        <v>45884</v>
      </c>
      <c r="C4870" s="8">
        <v>1437.24</v>
      </c>
      <c r="D4870" s="20">
        <v>7.288E-2</v>
      </c>
      <c r="E4870" s="35" cm="1">
        <f t="array" ref="E4870">INDEX('Curva Juros'!$B$7:$B$73,MATCH(C4870,'Curva Juros'!$A$7:$A$73,1)) +
(C4870-INDEX('Curva Juros'!$A$7:$A$73,MATCH(C4870,'Curva Juros'!$A$7:$A$73,1))) *
(INDEX('Curva Juros'!$B$7:$B$73,MATCH(C4870,'Curva Juros'!$A$7:$A$73,1)+1) -
INDEX('Curva Juros'!$B$7:$B$73,MATCH(C4870,'Curva Juros'!$A$7:$A$73,1))) /
(INDEX('Curva Juros'!$A$7:$A$73,MATCH(C4870,'Curva Juros'!$A$7:$A$73,1)+1) -
INDEX('Curva Juros'!$A$7:$A$73,MATCH(C4870,'Curva Juros'!$A$7:$A$73,1)))</f>
        <v>7.590857333333334</v>
      </c>
      <c r="F4870" s="24">
        <f t="shared" si="76"/>
        <v>-3.0285733333333398E-3</v>
      </c>
      <c r="G4870" s="24"/>
    </row>
    <row r="4871" spans="1:7" x14ac:dyDescent="0.25">
      <c r="A4871" s="3" t="s">
        <v>107</v>
      </c>
      <c r="B4871" s="4">
        <v>45891</v>
      </c>
      <c r="C4871" s="5">
        <v>1431.05</v>
      </c>
      <c r="D4871" s="19">
        <v>7.3814000000000005E-2</v>
      </c>
      <c r="E4871" s="35" cm="1">
        <f t="array" ref="E4871">INDEX('Curva Juros'!$B$7:$B$73,MATCH(C4871,'Curva Juros'!$A$7:$A$73,1)) +
(C4871-INDEX('Curva Juros'!$A$7:$A$73,MATCH(C4871,'Curva Juros'!$A$7:$A$73,1))) *
(INDEX('Curva Juros'!$B$7:$B$73,MATCH(C4871,'Curva Juros'!$A$7:$A$73,1)+1) -
INDEX('Curva Juros'!$B$7:$B$73,MATCH(C4871,'Curva Juros'!$A$7:$A$73,1))) /
(INDEX('Curva Juros'!$A$7:$A$73,MATCH(C4871,'Curva Juros'!$A$7:$A$73,1)+1) -
INDEX('Curva Juros'!$A$7:$A$73,MATCH(C4871,'Curva Juros'!$A$7:$A$73,1)))</f>
        <v>7.5922034126984128</v>
      </c>
      <c r="F4871" s="24">
        <f t="shared" si="76"/>
        <v>-2.1080341269841263E-3</v>
      </c>
      <c r="G4871" s="24"/>
    </row>
    <row r="4872" spans="1:7" x14ac:dyDescent="0.25">
      <c r="A4872" s="6" t="s">
        <v>107</v>
      </c>
      <c r="B4872" s="7">
        <v>45898</v>
      </c>
      <c r="C4872" s="8">
        <v>1427.94</v>
      </c>
      <c r="D4872" s="20">
        <v>7.2338E-2</v>
      </c>
      <c r="E4872" s="35" cm="1">
        <f t="array" ref="E4872">INDEX('Curva Juros'!$B$7:$B$73,MATCH(C4872,'Curva Juros'!$A$7:$A$73,1)) +
(C4872-INDEX('Curva Juros'!$A$7:$A$73,MATCH(C4872,'Curva Juros'!$A$7:$A$73,1))) *
(INDEX('Curva Juros'!$B$7:$B$73,MATCH(C4872,'Curva Juros'!$A$7:$A$73,1)+1) -
INDEX('Curva Juros'!$B$7:$B$73,MATCH(C4872,'Curva Juros'!$A$7:$A$73,1))) /
(INDEX('Curva Juros'!$A$7:$A$73,MATCH(C4872,'Curva Juros'!$A$7:$A$73,1)+1) -
INDEX('Curva Juros'!$A$7:$A$73,MATCH(C4872,'Curva Juros'!$A$7:$A$73,1)))</f>
        <v>7.592879714285715</v>
      </c>
      <c r="F4872" s="24">
        <f t="shared" si="76"/>
        <v>-3.5907971428571495E-3</v>
      </c>
      <c r="G4872" s="24"/>
    </row>
    <row r="4873" spans="1:7" x14ac:dyDescent="0.25">
      <c r="A4873" s="3" t="s">
        <v>107</v>
      </c>
      <c r="B4873" s="4">
        <v>45905</v>
      </c>
      <c r="C4873" s="5">
        <v>1423.35</v>
      </c>
      <c r="D4873" s="19">
        <v>7.2012999999999994E-2</v>
      </c>
      <c r="E4873" s="35" cm="1">
        <f t="array" ref="E4873">INDEX('Curva Juros'!$B$7:$B$73,MATCH(C4873,'Curva Juros'!$A$7:$A$73,1)) +
(C4873-INDEX('Curva Juros'!$A$7:$A$73,MATCH(C4873,'Curva Juros'!$A$7:$A$73,1))) *
(INDEX('Curva Juros'!$B$7:$B$73,MATCH(C4873,'Curva Juros'!$A$7:$A$73,1)+1) -
INDEX('Curva Juros'!$B$7:$B$73,MATCH(C4873,'Curva Juros'!$A$7:$A$73,1))) /
(INDEX('Curva Juros'!$A$7:$A$73,MATCH(C4873,'Curva Juros'!$A$7:$A$73,1)+1) -
INDEX('Curva Juros'!$A$7:$A$73,MATCH(C4873,'Curva Juros'!$A$7:$A$73,1)))</f>
        <v>7.5938778571428571</v>
      </c>
      <c r="F4873" s="24">
        <f t="shared" si="76"/>
        <v>-3.9257785714285759E-3</v>
      </c>
      <c r="G4873" s="24"/>
    </row>
    <row r="4874" spans="1:7" x14ac:dyDescent="0.25">
      <c r="A4874" s="6" t="s">
        <v>107</v>
      </c>
      <c r="B4874" s="7">
        <v>45912</v>
      </c>
      <c r="C4874" s="8">
        <v>1419.52</v>
      </c>
      <c r="D4874" s="20">
        <v>7.1098999999999996E-2</v>
      </c>
      <c r="E4874" s="35" cm="1">
        <f t="array" ref="E4874">INDEX('Curva Juros'!$B$7:$B$73,MATCH(C4874,'Curva Juros'!$A$7:$A$73,1)) +
(C4874-INDEX('Curva Juros'!$A$7:$A$73,MATCH(C4874,'Curva Juros'!$A$7:$A$73,1))) *
(INDEX('Curva Juros'!$B$7:$B$73,MATCH(C4874,'Curva Juros'!$A$7:$A$73,1)+1) -
INDEX('Curva Juros'!$B$7:$B$73,MATCH(C4874,'Curva Juros'!$A$7:$A$73,1))) /
(INDEX('Curva Juros'!$A$7:$A$73,MATCH(C4874,'Curva Juros'!$A$7:$A$73,1)+1) -
INDEX('Curva Juros'!$A$7:$A$73,MATCH(C4874,'Curva Juros'!$A$7:$A$73,1)))</f>
        <v>7.5947107301587309</v>
      </c>
      <c r="F4874" s="24">
        <f t="shared" si="76"/>
        <v>-4.848107301587315E-3</v>
      </c>
      <c r="G4874" s="24"/>
    </row>
    <row r="4875" spans="1:7" x14ac:dyDescent="0.25">
      <c r="A4875" s="3" t="s">
        <v>107</v>
      </c>
      <c r="B4875" s="4">
        <v>45919</v>
      </c>
      <c r="C4875" s="5">
        <v>1416.57</v>
      </c>
      <c r="D4875" s="19">
        <v>6.9486000000000006E-2</v>
      </c>
      <c r="E4875" s="35" cm="1">
        <f t="array" ref="E4875">INDEX('Curva Juros'!$B$7:$B$73,MATCH(C4875,'Curva Juros'!$A$7:$A$73,1)) +
(C4875-INDEX('Curva Juros'!$A$7:$A$73,MATCH(C4875,'Curva Juros'!$A$7:$A$73,1))) *
(INDEX('Curva Juros'!$B$7:$B$73,MATCH(C4875,'Curva Juros'!$A$7:$A$73,1)+1) -
INDEX('Curva Juros'!$B$7:$B$73,MATCH(C4875,'Curva Juros'!$A$7:$A$73,1))) /
(INDEX('Curva Juros'!$A$7:$A$73,MATCH(C4875,'Curva Juros'!$A$7:$A$73,1)+1) -
INDEX('Curva Juros'!$A$7:$A$73,MATCH(C4875,'Curva Juros'!$A$7:$A$73,1)))</f>
        <v>7.5953522380952387</v>
      </c>
      <c r="F4875" s="24">
        <f t="shared" si="76"/>
        <v>-6.4675223809523841E-3</v>
      </c>
      <c r="G4875" s="24"/>
    </row>
    <row r="4876" spans="1:7" x14ac:dyDescent="0.25">
      <c r="A4876" s="6" t="s">
        <v>107</v>
      </c>
      <c r="B4876" s="7">
        <v>45926</v>
      </c>
      <c r="C4876" s="8">
        <v>1412.8</v>
      </c>
      <c r="D4876" s="20">
        <v>6.8515999999999994E-2</v>
      </c>
      <c r="E4876" s="35" cm="1">
        <f t="array" ref="E4876">INDEX('Curva Juros'!$B$7:$B$73,MATCH(C4876,'Curva Juros'!$A$7:$A$73,1)) +
(C4876-INDEX('Curva Juros'!$A$7:$A$73,MATCH(C4876,'Curva Juros'!$A$7:$A$73,1))) *
(INDEX('Curva Juros'!$B$7:$B$73,MATCH(C4876,'Curva Juros'!$A$7:$A$73,1)+1) -
INDEX('Curva Juros'!$B$7:$B$73,MATCH(C4876,'Curva Juros'!$A$7:$A$73,1))) /
(INDEX('Curva Juros'!$A$7:$A$73,MATCH(C4876,'Curva Juros'!$A$7:$A$73,1)+1) -
INDEX('Curva Juros'!$A$7:$A$73,MATCH(C4876,'Curva Juros'!$A$7:$A$73,1)))</f>
        <v>7.5961720634920642</v>
      </c>
      <c r="F4876" s="24">
        <f t="shared" si="76"/>
        <v>-7.4457206349206467E-3</v>
      </c>
      <c r="G4876" s="24"/>
    </row>
    <row r="4877" spans="1:7" x14ac:dyDescent="0.25">
      <c r="A4877" s="3" t="s">
        <v>107</v>
      </c>
      <c r="B4877" s="4">
        <v>45933</v>
      </c>
      <c r="C4877" s="5">
        <v>1406.34</v>
      </c>
      <c r="D4877" s="19">
        <v>6.9662000000000002E-2</v>
      </c>
      <c r="E4877" s="35" cm="1">
        <f t="array" ref="E4877">INDEX('Curva Juros'!$B$7:$B$73,MATCH(C4877,'Curva Juros'!$A$7:$A$73,1)) +
(C4877-INDEX('Curva Juros'!$A$7:$A$73,MATCH(C4877,'Curva Juros'!$A$7:$A$73,1))) *
(INDEX('Curva Juros'!$B$7:$B$73,MATCH(C4877,'Curva Juros'!$A$7:$A$73,1)+1) -
INDEX('Curva Juros'!$B$7:$B$73,MATCH(C4877,'Curva Juros'!$A$7:$A$73,1))) /
(INDEX('Curva Juros'!$A$7:$A$73,MATCH(C4877,'Curva Juros'!$A$7:$A$73,1)+1) -
INDEX('Curva Juros'!$A$7:$A$73,MATCH(C4877,'Curva Juros'!$A$7:$A$73,1)))</f>
        <v>7.5975768571428572</v>
      </c>
      <c r="F4877" s="24">
        <f t="shared" si="76"/>
        <v>-6.3137685714285685E-3</v>
      </c>
      <c r="G4877" s="24"/>
    </row>
    <row r="4878" spans="1:7" x14ac:dyDescent="0.25">
      <c r="A4878" s="6" t="s">
        <v>107</v>
      </c>
      <c r="B4878" s="7">
        <v>45940</v>
      </c>
      <c r="C4878" s="8">
        <v>1402.6</v>
      </c>
      <c r="D4878" s="20">
        <v>6.8676000000000001E-2</v>
      </c>
      <c r="E4878" s="35" cm="1">
        <f t="array" ref="E4878">INDEX('Curva Juros'!$B$7:$B$73,MATCH(C4878,'Curva Juros'!$A$7:$A$73,1)) +
(C4878-INDEX('Curva Juros'!$A$7:$A$73,MATCH(C4878,'Curva Juros'!$A$7:$A$73,1))) *
(INDEX('Curva Juros'!$B$7:$B$73,MATCH(C4878,'Curva Juros'!$A$7:$A$73,1)+1) -
INDEX('Curva Juros'!$B$7:$B$73,MATCH(C4878,'Curva Juros'!$A$7:$A$73,1))) /
(INDEX('Curva Juros'!$A$7:$A$73,MATCH(C4878,'Curva Juros'!$A$7:$A$73,1)+1) -
INDEX('Curva Juros'!$A$7:$A$73,MATCH(C4878,'Curva Juros'!$A$7:$A$73,1)))</f>
        <v>7.598390158730159</v>
      </c>
      <c r="F4878" s="24">
        <f t="shared" si="76"/>
        <v>-7.3079015873015879E-3</v>
      </c>
      <c r="G4878" s="24"/>
    </row>
    <row r="4879" spans="1:7" x14ac:dyDescent="0.25">
      <c r="A4879" s="3" t="s">
        <v>107</v>
      </c>
      <c r="B4879" s="4">
        <v>45947</v>
      </c>
      <c r="C4879" s="5">
        <v>1440.17</v>
      </c>
      <c r="D4879" s="19">
        <v>7.0523000000000002E-2</v>
      </c>
      <c r="E4879" s="35" cm="1">
        <f t="array" ref="E4879">INDEX('Curva Juros'!$B$7:$B$73,MATCH(C4879,'Curva Juros'!$A$7:$A$73,1)) +
(C4879-INDEX('Curva Juros'!$A$7:$A$73,MATCH(C4879,'Curva Juros'!$A$7:$A$73,1))) *
(INDEX('Curva Juros'!$B$7:$B$73,MATCH(C4879,'Curva Juros'!$A$7:$A$73,1)+1) -
INDEX('Curva Juros'!$B$7:$B$73,MATCH(C4879,'Curva Juros'!$A$7:$A$73,1))) /
(INDEX('Curva Juros'!$A$7:$A$73,MATCH(C4879,'Curva Juros'!$A$7:$A$73,1)+1) -
INDEX('Curva Juros'!$A$7:$A$73,MATCH(C4879,'Curva Juros'!$A$7:$A$73,1)))</f>
        <v>7.590220174603175</v>
      </c>
      <c r="F4879" s="24">
        <f t="shared" si="76"/>
        <v>-5.3792017460317504E-3</v>
      </c>
      <c r="G4879" s="24"/>
    </row>
    <row r="4880" spans="1:7" x14ac:dyDescent="0.25">
      <c r="A4880" s="6" t="s">
        <v>107</v>
      </c>
      <c r="B4880" s="7">
        <v>45954</v>
      </c>
      <c r="C4880" s="8">
        <v>1435.05</v>
      </c>
      <c r="D4880" s="20">
        <v>7.0635000000000003E-2</v>
      </c>
      <c r="E4880" s="35" cm="1">
        <f t="array" ref="E4880">INDEX('Curva Juros'!$B$7:$B$73,MATCH(C4880,'Curva Juros'!$A$7:$A$73,1)) +
(C4880-INDEX('Curva Juros'!$A$7:$A$73,MATCH(C4880,'Curva Juros'!$A$7:$A$73,1))) *
(INDEX('Curva Juros'!$B$7:$B$73,MATCH(C4880,'Curva Juros'!$A$7:$A$73,1)+1) -
INDEX('Curva Juros'!$B$7:$B$73,MATCH(C4880,'Curva Juros'!$A$7:$A$73,1))) /
(INDEX('Curva Juros'!$A$7:$A$73,MATCH(C4880,'Curva Juros'!$A$7:$A$73,1)+1) -
INDEX('Curva Juros'!$A$7:$A$73,MATCH(C4880,'Curva Juros'!$A$7:$A$73,1)))</f>
        <v>7.5913335714285717</v>
      </c>
      <c r="F4880" s="24">
        <f t="shared" si="76"/>
        <v>-5.278335714285709E-3</v>
      </c>
      <c r="G4880" s="24"/>
    </row>
    <row r="4881" spans="1:7" x14ac:dyDescent="0.25">
      <c r="A4881" s="3" t="s">
        <v>107</v>
      </c>
      <c r="B4881" s="4">
        <v>45961</v>
      </c>
      <c r="C4881" s="5">
        <v>1428.11</v>
      </c>
      <c r="D4881" s="19">
        <v>7.2441000000000005E-2</v>
      </c>
      <c r="E4881" s="35" cm="1">
        <f t="array" ref="E4881">INDEX('Curva Juros'!$B$7:$B$73,MATCH(C4881,'Curva Juros'!$A$7:$A$73,1)) +
(C4881-INDEX('Curva Juros'!$A$7:$A$73,MATCH(C4881,'Curva Juros'!$A$7:$A$73,1))) *
(INDEX('Curva Juros'!$B$7:$B$73,MATCH(C4881,'Curva Juros'!$A$7:$A$73,1)+1) -
INDEX('Curva Juros'!$B$7:$B$73,MATCH(C4881,'Curva Juros'!$A$7:$A$73,1))) /
(INDEX('Curva Juros'!$A$7:$A$73,MATCH(C4881,'Curva Juros'!$A$7:$A$73,1)+1) -
INDEX('Curva Juros'!$A$7:$A$73,MATCH(C4881,'Curva Juros'!$A$7:$A$73,1)))</f>
        <v>7.5928427460317467</v>
      </c>
      <c r="F4881" s="24">
        <f t="shared" si="76"/>
        <v>-3.487427460317466E-3</v>
      </c>
      <c r="G4881" s="24"/>
    </row>
    <row r="4882" spans="1:7" x14ac:dyDescent="0.25">
      <c r="A4882" s="6" t="s">
        <v>107</v>
      </c>
      <c r="B4882" s="7">
        <v>45968</v>
      </c>
      <c r="C4882" s="8">
        <v>1423.66</v>
      </c>
      <c r="D4882" s="20">
        <v>7.1930999999999995E-2</v>
      </c>
      <c r="E4882" s="35" cm="1">
        <f t="array" ref="E4882">INDEX('Curva Juros'!$B$7:$B$73,MATCH(C4882,'Curva Juros'!$A$7:$A$73,1)) +
(C4882-INDEX('Curva Juros'!$A$7:$A$73,MATCH(C4882,'Curva Juros'!$A$7:$A$73,1))) *
(INDEX('Curva Juros'!$B$7:$B$73,MATCH(C4882,'Curva Juros'!$A$7:$A$73,1)+1) -
INDEX('Curva Juros'!$B$7:$B$73,MATCH(C4882,'Curva Juros'!$A$7:$A$73,1))) /
(INDEX('Curva Juros'!$A$7:$A$73,MATCH(C4882,'Curva Juros'!$A$7:$A$73,1)+1) -
INDEX('Curva Juros'!$A$7:$A$73,MATCH(C4882,'Curva Juros'!$A$7:$A$73,1)))</f>
        <v>7.5938104444444443</v>
      </c>
      <c r="F4882" s="24">
        <f t="shared" si="76"/>
        <v>-4.0071044444444509E-3</v>
      </c>
      <c r="G4882" s="24"/>
    </row>
    <row r="4883" spans="1:7" x14ac:dyDescent="0.25">
      <c r="A4883" s="3" t="s">
        <v>107</v>
      </c>
      <c r="B4883" s="4">
        <v>45975</v>
      </c>
      <c r="C4883" s="5">
        <v>1420.22</v>
      </c>
      <c r="D4883" s="19">
        <v>7.0479E-2</v>
      </c>
      <c r="E4883" s="35" cm="1">
        <f t="array" ref="E4883">INDEX('Curva Juros'!$B$7:$B$73,MATCH(C4883,'Curva Juros'!$A$7:$A$73,1)) +
(C4883-INDEX('Curva Juros'!$A$7:$A$73,MATCH(C4883,'Curva Juros'!$A$7:$A$73,1))) *
(INDEX('Curva Juros'!$B$7:$B$73,MATCH(C4883,'Curva Juros'!$A$7:$A$73,1)+1) -
INDEX('Curva Juros'!$B$7:$B$73,MATCH(C4883,'Curva Juros'!$A$7:$A$73,1))) /
(INDEX('Curva Juros'!$A$7:$A$73,MATCH(C4883,'Curva Juros'!$A$7:$A$73,1)+1) -
INDEX('Curva Juros'!$A$7:$A$73,MATCH(C4883,'Curva Juros'!$A$7:$A$73,1)))</f>
        <v>7.5945585079365081</v>
      </c>
      <c r="F4883" s="24">
        <f t="shared" si="76"/>
        <v>-5.46658507936508E-3</v>
      </c>
      <c r="G4883" s="24"/>
    </row>
    <row r="4884" spans="1:7" x14ac:dyDescent="0.25">
      <c r="A4884" s="6" t="s">
        <v>107</v>
      </c>
      <c r="B4884" s="7">
        <v>45982</v>
      </c>
      <c r="C4884" s="8">
        <v>1416.69</v>
      </c>
      <c r="D4884" s="20">
        <v>7.0038000000000003E-2</v>
      </c>
      <c r="E4884" s="35" cm="1">
        <f t="array" ref="E4884">INDEX('Curva Juros'!$B$7:$B$73,MATCH(C4884,'Curva Juros'!$A$7:$A$73,1)) +
(C4884-INDEX('Curva Juros'!$A$7:$A$73,MATCH(C4884,'Curva Juros'!$A$7:$A$73,1))) *
(INDEX('Curva Juros'!$B$7:$B$73,MATCH(C4884,'Curva Juros'!$A$7:$A$73,1)+1) -
INDEX('Curva Juros'!$B$7:$B$73,MATCH(C4884,'Curva Juros'!$A$7:$A$73,1))) /
(INDEX('Curva Juros'!$A$7:$A$73,MATCH(C4884,'Curva Juros'!$A$7:$A$73,1)+1) -
INDEX('Curva Juros'!$A$7:$A$73,MATCH(C4884,'Curva Juros'!$A$7:$A$73,1)))</f>
        <v>7.595326142857143</v>
      </c>
      <c r="F4884" s="24">
        <f t="shared" si="76"/>
        <v>-5.9152614285714333E-3</v>
      </c>
      <c r="G4884" s="24"/>
    </row>
    <row r="4885" spans="1:7" x14ac:dyDescent="0.25">
      <c r="A4885" s="3" t="s">
        <v>107</v>
      </c>
      <c r="B4885" s="4">
        <v>45989</v>
      </c>
      <c r="C4885" s="5">
        <v>1411.51</v>
      </c>
      <c r="D4885" s="19">
        <v>7.0204000000000003E-2</v>
      </c>
      <c r="E4885" s="35" cm="1">
        <f t="array" ref="E4885">INDEX('Curva Juros'!$B$7:$B$73,MATCH(C4885,'Curva Juros'!$A$7:$A$73,1)) +
(C4885-INDEX('Curva Juros'!$A$7:$A$73,MATCH(C4885,'Curva Juros'!$A$7:$A$73,1))) *
(INDEX('Curva Juros'!$B$7:$B$73,MATCH(C4885,'Curva Juros'!$A$7:$A$73,1)+1) -
INDEX('Curva Juros'!$B$7:$B$73,MATCH(C4885,'Curva Juros'!$A$7:$A$73,1))) /
(INDEX('Curva Juros'!$A$7:$A$73,MATCH(C4885,'Curva Juros'!$A$7:$A$73,1)+1) -
INDEX('Curva Juros'!$A$7:$A$73,MATCH(C4885,'Curva Juros'!$A$7:$A$73,1)))</f>
        <v>7.596452587301588</v>
      </c>
      <c r="F4885" s="24">
        <f t="shared" si="76"/>
        <v>-5.7605258730158843E-3</v>
      </c>
      <c r="G4885" s="24"/>
    </row>
    <row r="4886" spans="1:7" x14ac:dyDescent="0.25">
      <c r="A4886" s="6" t="s">
        <v>107</v>
      </c>
      <c r="B4886" s="7">
        <v>45996</v>
      </c>
      <c r="C4886" s="8">
        <v>1406.83</v>
      </c>
      <c r="D4886" s="20">
        <v>6.9906999999999997E-2</v>
      </c>
      <c r="E4886" s="35" cm="1">
        <f t="array" ref="E4886">INDEX('Curva Juros'!$B$7:$B$73,MATCH(C4886,'Curva Juros'!$A$7:$A$73,1)) +
(C4886-INDEX('Curva Juros'!$A$7:$A$73,MATCH(C4886,'Curva Juros'!$A$7:$A$73,1))) *
(INDEX('Curva Juros'!$B$7:$B$73,MATCH(C4886,'Curva Juros'!$A$7:$A$73,1)+1) -
INDEX('Curva Juros'!$B$7:$B$73,MATCH(C4886,'Curva Juros'!$A$7:$A$73,1))) /
(INDEX('Curva Juros'!$A$7:$A$73,MATCH(C4886,'Curva Juros'!$A$7:$A$73,1)+1) -
INDEX('Curva Juros'!$A$7:$A$73,MATCH(C4886,'Curva Juros'!$A$7:$A$73,1)))</f>
        <v>7.5974703015873022</v>
      </c>
      <c r="F4886" s="24">
        <f t="shared" si="76"/>
        <v>-6.0677030158730189E-3</v>
      </c>
      <c r="G4886" s="24"/>
    </row>
    <row r="4887" spans="1:7" x14ac:dyDescent="0.25">
      <c r="A4887" s="3" t="s">
        <v>107</v>
      </c>
      <c r="B4887" s="4">
        <v>46003</v>
      </c>
      <c r="C4887" s="5">
        <v>1401.16</v>
      </c>
      <c r="D4887" s="19">
        <v>7.0532999999999998E-2</v>
      </c>
      <c r="E4887" s="35" cm="1">
        <f t="array" ref="E4887">INDEX('Curva Juros'!$B$7:$B$73,MATCH(C4887,'Curva Juros'!$A$7:$A$73,1)) +
(C4887-INDEX('Curva Juros'!$A$7:$A$73,MATCH(C4887,'Curva Juros'!$A$7:$A$73,1))) *
(INDEX('Curva Juros'!$B$7:$B$73,MATCH(C4887,'Curva Juros'!$A$7:$A$73,1)+1) -
INDEX('Curva Juros'!$B$7:$B$73,MATCH(C4887,'Curva Juros'!$A$7:$A$73,1))) /
(INDEX('Curva Juros'!$A$7:$A$73,MATCH(C4887,'Curva Juros'!$A$7:$A$73,1)+1) -
INDEX('Curva Juros'!$A$7:$A$73,MATCH(C4887,'Curva Juros'!$A$7:$A$73,1)))</f>
        <v>7.5987033015873022</v>
      </c>
      <c r="F4887" s="24">
        <f t="shared" si="76"/>
        <v>-5.4540330158730221E-3</v>
      </c>
      <c r="G4887" s="24"/>
    </row>
    <row r="4888" spans="1:7" x14ac:dyDescent="0.25">
      <c r="A4888" s="6" t="s">
        <v>107</v>
      </c>
      <c r="B4888" s="7">
        <v>46010</v>
      </c>
      <c r="C4888" s="8">
        <v>1395.02</v>
      </c>
      <c r="D4888" s="20">
        <v>7.1587999999999999E-2</v>
      </c>
      <c r="E4888" s="35" cm="1">
        <f t="array" ref="E4888">INDEX('Curva Juros'!$B$7:$B$73,MATCH(C4888,'Curva Juros'!$A$7:$A$73,1)) +
(C4888-INDEX('Curva Juros'!$A$7:$A$73,MATCH(C4888,'Curva Juros'!$A$7:$A$73,1))) *
(INDEX('Curva Juros'!$B$7:$B$73,MATCH(C4888,'Curva Juros'!$A$7:$A$73,1)+1) -
INDEX('Curva Juros'!$B$7:$B$73,MATCH(C4888,'Curva Juros'!$A$7:$A$73,1))) /
(INDEX('Curva Juros'!$A$7:$A$73,MATCH(C4888,'Curva Juros'!$A$7:$A$73,1)+1) -
INDEX('Curva Juros'!$A$7:$A$73,MATCH(C4888,'Curva Juros'!$A$7:$A$73,1)))</f>
        <v>7.6000385079365085</v>
      </c>
      <c r="F4888" s="24">
        <f t="shared" si="76"/>
        <v>-4.4123850793650887E-3</v>
      </c>
      <c r="G4888" s="24"/>
    </row>
    <row r="4889" spans="1:7" x14ac:dyDescent="0.25">
      <c r="A4889" s="3" t="s">
        <v>107</v>
      </c>
      <c r="B4889" s="4">
        <v>46017</v>
      </c>
      <c r="C4889" s="5">
        <v>1391.51</v>
      </c>
      <c r="D4889" s="19">
        <v>7.1138000000000007E-2</v>
      </c>
      <c r="E4889" s="35" cm="1">
        <f t="array" ref="E4889">INDEX('Curva Juros'!$B$7:$B$73,MATCH(C4889,'Curva Juros'!$A$7:$A$73,1)) +
(C4889-INDEX('Curva Juros'!$A$7:$A$73,MATCH(C4889,'Curva Juros'!$A$7:$A$73,1))) *
(INDEX('Curva Juros'!$B$7:$B$73,MATCH(C4889,'Curva Juros'!$A$7:$A$73,1)+1) -
INDEX('Curva Juros'!$B$7:$B$73,MATCH(C4889,'Curva Juros'!$A$7:$A$73,1))) /
(INDEX('Curva Juros'!$A$7:$A$73,MATCH(C4889,'Curva Juros'!$A$7:$A$73,1)+1) -
INDEX('Curva Juros'!$A$7:$A$73,MATCH(C4889,'Curva Juros'!$A$7:$A$73,1)))</f>
        <v>7.6008017936507937</v>
      </c>
      <c r="F4889" s="24">
        <f t="shared" si="76"/>
        <v>-4.870017936507931E-3</v>
      </c>
      <c r="G4889" s="24"/>
    </row>
    <row r="4890" spans="1:7" x14ac:dyDescent="0.25">
      <c r="A4890" s="6" t="s">
        <v>107</v>
      </c>
      <c r="B4890" s="7">
        <v>46024</v>
      </c>
      <c r="C4890" s="8">
        <v>1387.49</v>
      </c>
      <c r="D4890" s="20">
        <v>7.1152000000000007E-2</v>
      </c>
      <c r="E4890" s="35" cm="1">
        <f t="array" ref="E4890">INDEX('Curva Juros'!$B$7:$B$73,MATCH(C4890,'Curva Juros'!$A$7:$A$73,1)) +
(C4890-INDEX('Curva Juros'!$A$7:$A$73,MATCH(C4890,'Curva Juros'!$A$7:$A$73,1))) *
(INDEX('Curva Juros'!$B$7:$B$73,MATCH(C4890,'Curva Juros'!$A$7:$A$73,1)+1) -
INDEX('Curva Juros'!$B$7:$B$73,MATCH(C4890,'Curva Juros'!$A$7:$A$73,1))) /
(INDEX('Curva Juros'!$A$7:$A$73,MATCH(C4890,'Curva Juros'!$A$7:$A$73,1)+1) -
INDEX('Curva Juros'!$A$7:$A$73,MATCH(C4890,'Curva Juros'!$A$7:$A$73,1)))</f>
        <v>7.6016759841269845</v>
      </c>
      <c r="F4890" s="24">
        <f t="shared" si="76"/>
        <v>-4.8647598412698417E-3</v>
      </c>
      <c r="G4890" s="24"/>
    </row>
    <row r="4891" spans="1:7" x14ac:dyDescent="0.25">
      <c r="A4891" s="3" t="s">
        <v>107</v>
      </c>
      <c r="B4891" s="4">
        <v>46031</v>
      </c>
      <c r="C4891" s="5">
        <v>1381.81</v>
      </c>
      <c r="D4891" s="19">
        <v>7.1787000000000004E-2</v>
      </c>
      <c r="E4891" s="35" cm="1">
        <f t="array" ref="E4891">INDEX('Curva Juros'!$B$7:$B$73,MATCH(C4891,'Curva Juros'!$A$7:$A$73,1)) +
(C4891-INDEX('Curva Juros'!$A$7:$A$73,MATCH(C4891,'Curva Juros'!$A$7:$A$73,1))) *
(INDEX('Curva Juros'!$B$7:$B$73,MATCH(C4891,'Curva Juros'!$A$7:$A$73,1)+1) -
INDEX('Curva Juros'!$B$7:$B$73,MATCH(C4891,'Curva Juros'!$A$7:$A$73,1))) /
(INDEX('Curva Juros'!$A$7:$A$73,MATCH(C4891,'Curva Juros'!$A$7:$A$73,1)+1) -
INDEX('Curva Juros'!$A$7:$A$73,MATCH(C4891,'Curva Juros'!$A$7:$A$73,1)))</f>
        <v>7.6027847936507937</v>
      </c>
      <c r="F4891" s="24">
        <f t="shared" si="76"/>
        <v>-4.2408479365079327E-3</v>
      </c>
      <c r="G4891" s="24"/>
    </row>
    <row r="4892" spans="1:7" x14ac:dyDescent="0.25">
      <c r="A4892" s="6" t="s">
        <v>107</v>
      </c>
      <c r="B4892" s="7">
        <v>46038</v>
      </c>
      <c r="C4892" s="8">
        <v>1375.92</v>
      </c>
      <c r="D4892" s="20">
        <v>7.2614999999999999E-2</v>
      </c>
      <c r="E4892" s="35" cm="1">
        <f t="array" ref="E4892">INDEX('Curva Juros'!$B$7:$B$73,MATCH(C4892,'Curva Juros'!$A$7:$A$73,1)) +
(C4892-INDEX('Curva Juros'!$A$7:$A$73,MATCH(C4892,'Curva Juros'!$A$7:$A$73,1))) *
(INDEX('Curva Juros'!$B$7:$B$73,MATCH(C4892,'Curva Juros'!$A$7:$A$73,1)+1) -
INDEX('Curva Juros'!$B$7:$B$73,MATCH(C4892,'Curva Juros'!$A$7:$A$73,1))) /
(INDEX('Curva Juros'!$A$7:$A$73,MATCH(C4892,'Curva Juros'!$A$7:$A$73,1)+1) -
INDEX('Curva Juros'!$A$7:$A$73,MATCH(C4892,'Curva Juros'!$A$7:$A$73,1)))</f>
        <v>7.6038880000000004</v>
      </c>
      <c r="F4892" s="24">
        <f t="shared" si="76"/>
        <v>-3.4238800000000041E-3</v>
      </c>
      <c r="G4892" s="24"/>
    </row>
    <row r="4893" spans="1:7" x14ac:dyDescent="0.25">
      <c r="A4893" s="3" t="s">
        <v>107</v>
      </c>
      <c r="B4893" s="4">
        <v>46045</v>
      </c>
      <c r="C4893" s="5">
        <v>1374.36</v>
      </c>
      <c r="D4893" s="19">
        <v>6.9417000000000006E-2</v>
      </c>
      <c r="E4893" s="35" cm="1">
        <f t="array" ref="E4893">INDEX('Curva Juros'!$B$7:$B$73,MATCH(C4893,'Curva Juros'!$A$7:$A$73,1)) +
(C4893-INDEX('Curva Juros'!$A$7:$A$73,MATCH(C4893,'Curva Juros'!$A$7:$A$73,1))) *
(INDEX('Curva Juros'!$B$7:$B$73,MATCH(C4893,'Curva Juros'!$A$7:$A$73,1)+1) -
INDEX('Curva Juros'!$B$7:$B$73,MATCH(C4893,'Curva Juros'!$A$7:$A$73,1))) /
(INDEX('Curva Juros'!$A$7:$A$73,MATCH(C4893,'Curva Juros'!$A$7:$A$73,1)+1) -
INDEX('Curva Juros'!$A$7:$A$73,MATCH(C4893,'Curva Juros'!$A$7:$A$73,1)))</f>
        <v>7.6041801904761908</v>
      </c>
      <c r="F4893" s="24">
        <f t="shared" si="76"/>
        <v>-6.6248019047619039E-3</v>
      </c>
      <c r="G4893" s="24"/>
    </row>
    <row r="4894" spans="1:7" x14ac:dyDescent="0.25">
      <c r="A4894" s="6" t="s">
        <v>107</v>
      </c>
      <c r="B4894" s="7">
        <v>46052</v>
      </c>
      <c r="C4894" s="8">
        <v>1372.52</v>
      </c>
      <c r="D4894" s="20">
        <v>6.6458000000000003E-2</v>
      </c>
      <c r="E4894" s="35" cm="1">
        <f t="array" ref="E4894">INDEX('Curva Juros'!$B$7:$B$73,MATCH(C4894,'Curva Juros'!$A$7:$A$73,1)) +
(C4894-INDEX('Curva Juros'!$A$7:$A$73,MATCH(C4894,'Curva Juros'!$A$7:$A$73,1))) *
(INDEX('Curva Juros'!$B$7:$B$73,MATCH(C4894,'Curva Juros'!$A$7:$A$73,1)+1) -
INDEX('Curva Juros'!$B$7:$B$73,MATCH(C4894,'Curva Juros'!$A$7:$A$73,1))) /
(INDEX('Curva Juros'!$A$7:$A$73,MATCH(C4894,'Curva Juros'!$A$7:$A$73,1)+1) -
INDEX('Curva Juros'!$A$7:$A$73,MATCH(C4894,'Curva Juros'!$A$7:$A$73,1)))</f>
        <v>7.6045248253968261</v>
      </c>
      <c r="F4894" s="24">
        <f t="shared" si="76"/>
        <v>-9.5872482539682558E-3</v>
      </c>
      <c r="G4894" s="24"/>
    </row>
    <row r="4895" spans="1:7" x14ac:dyDescent="0.25">
      <c r="A4895" s="3" t="s">
        <v>107</v>
      </c>
      <c r="B4895" s="4">
        <v>46059</v>
      </c>
      <c r="C4895" s="5">
        <v>1366.3</v>
      </c>
      <c r="D4895" s="19">
        <v>6.7597000000000004E-2</v>
      </c>
      <c r="E4895" s="35" cm="1">
        <f t="array" ref="E4895">INDEX('Curva Juros'!$B$7:$B$73,MATCH(C4895,'Curva Juros'!$A$7:$A$73,1)) +
(C4895-INDEX('Curva Juros'!$A$7:$A$73,MATCH(C4895,'Curva Juros'!$A$7:$A$73,1))) *
(INDEX('Curva Juros'!$B$7:$B$73,MATCH(C4895,'Curva Juros'!$A$7:$A$73,1)+1) -
INDEX('Curva Juros'!$B$7:$B$73,MATCH(C4895,'Curva Juros'!$A$7:$A$73,1))) /
(INDEX('Curva Juros'!$A$7:$A$73,MATCH(C4895,'Curva Juros'!$A$7:$A$73,1)+1) -
INDEX('Curva Juros'!$A$7:$A$73,MATCH(C4895,'Curva Juros'!$A$7:$A$73,1)))</f>
        <v>7.6056898412698413</v>
      </c>
      <c r="F4895" s="24">
        <f t="shared" si="76"/>
        <v>-8.4598984126984106E-3</v>
      </c>
      <c r="G4895" s="24"/>
    </row>
    <row r="4896" spans="1:7" x14ac:dyDescent="0.25">
      <c r="A4896" s="6" t="s">
        <v>107</v>
      </c>
      <c r="B4896" s="7">
        <v>46066</v>
      </c>
      <c r="C4896" s="8">
        <v>1361.65</v>
      </c>
      <c r="D4896" s="20">
        <v>6.7274E-2</v>
      </c>
      <c r="E4896" s="35" cm="1">
        <f t="array" ref="E4896">INDEX('Curva Juros'!$B$7:$B$73,MATCH(C4896,'Curva Juros'!$A$7:$A$73,1)) +
(C4896-INDEX('Curva Juros'!$A$7:$A$73,MATCH(C4896,'Curva Juros'!$A$7:$A$73,1))) *
(INDEX('Curva Juros'!$B$7:$B$73,MATCH(C4896,'Curva Juros'!$A$7:$A$73,1)+1) -
INDEX('Curva Juros'!$B$7:$B$73,MATCH(C4896,'Curva Juros'!$A$7:$A$73,1))) /
(INDEX('Curva Juros'!$A$7:$A$73,MATCH(C4896,'Curva Juros'!$A$7:$A$73,1)+1) -
INDEX('Curva Juros'!$A$7:$A$73,MATCH(C4896,'Curva Juros'!$A$7:$A$73,1)))</f>
        <v>7.606560793650794</v>
      </c>
      <c r="F4896" s="24">
        <f t="shared" si="76"/>
        <v>-8.7916079365079336E-3</v>
      </c>
      <c r="G4896" s="24"/>
    </row>
    <row r="4897" spans="1:7" x14ac:dyDescent="0.25">
      <c r="A4897" s="3" t="s">
        <v>107</v>
      </c>
      <c r="B4897" s="4">
        <v>46073</v>
      </c>
      <c r="C4897" s="5">
        <v>1358.75</v>
      </c>
      <c r="D4897" s="19">
        <v>6.7177000000000001E-2</v>
      </c>
      <c r="E4897" s="35" cm="1">
        <f t="array" ref="E4897">INDEX('Curva Juros'!$B$7:$B$73,MATCH(C4897,'Curva Juros'!$A$7:$A$73,1)) +
(C4897-INDEX('Curva Juros'!$A$7:$A$73,MATCH(C4897,'Curva Juros'!$A$7:$A$73,1))) *
(INDEX('Curva Juros'!$B$7:$B$73,MATCH(C4897,'Curva Juros'!$A$7:$A$73,1)+1) -
INDEX('Curva Juros'!$B$7:$B$73,MATCH(C4897,'Curva Juros'!$A$7:$A$73,1))) /
(INDEX('Curva Juros'!$A$7:$A$73,MATCH(C4897,'Curva Juros'!$A$7:$A$73,1)+1) -
INDEX('Curva Juros'!$A$7:$A$73,MATCH(C4897,'Curva Juros'!$A$7:$A$73,1)))</f>
        <v>7.607103968253969</v>
      </c>
      <c r="F4897" s="24">
        <f t="shared" si="76"/>
        <v>-8.8940396825396839E-3</v>
      </c>
      <c r="G4897" s="24"/>
    </row>
    <row r="4898" spans="1:7" x14ac:dyDescent="0.25">
      <c r="A4898" s="6" t="s">
        <v>107</v>
      </c>
      <c r="B4898" s="7">
        <v>46080</v>
      </c>
      <c r="C4898" s="8">
        <v>1355.42</v>
      </c>
      <c r="D4898" s="20">
        <v>6.5614000000000006E-2</v>
      </c>
      <c r="E4898" s="35" cm="1">
        <f t="array" ref="E4898">INDEX('Curva Juros'!$B$7:$B$73,MATCH(C4898,'Curva Juros'!$A$7:$A$73,1)) +
(C4898-INDEX('Curva Juros'!$A$7:$A$73,MATCH(C4898,'Curva Juros'!$A$7:$A$73,1))) *
(INDEX('Curva Juros'!$B$7:$B$73,MATCH(C4898,'Curva Juros'!$A$7:$A$73,1)+1) -
INDEX('Curva Juros'!$B$7:$B$73,MATCH(C4898,'Curva Juros'!$A$7:$A$73,1))) /
(INDEX('Curva Juros'!$A$7:$A$73,MATCH(C4898,'Curva Juros'!$A$7:$A$73,1)+1) -
INDEX('Curva Juros'!$A$7:$A$73,MATCH(C4898,'Curva Juros'!$A$7:$A$73,1)))</f>
        <v>7.6077276825396831</v>
      </c>
      <c r="F4898" s="24">
        <f t="shared" si="76"/>
        <v>-1.0463276825396828E-2</v>
      </c>
      <c r="G4898" s="24"/>
    </row>
    <row r="4899" spans="1:7" x14ac:dyDescent="0.25">
      <c r="A4899" s="3" t="s">
        <v>108</v>
      </c>
      <c r="B4899" s="4">
        <v>45723</v>
      </c>
      <c r="C4899" s="5">
        <v>1180.33</v>
      </c>
      <c r="D4899" s="19">
        <v>7.7937999999999993E-2</v>
      </c>
      <c r="E4899" s="35" cm="1">
        <f t="array" ref="E4899">INDEX('Curva Juros'!$B$7:$B$73,MATCH(C4899,'Curva Juros'!$A$7:$A$73,1)) +
(C4899-INDEX('Curva Juros'!$A$7:$A$73,MATCH(C4899,'Curva Juros'!$A$7:$A$73,1))) *
(INDEX('Curva Juros'!$B$7:$B$73,MATCH(C4899,'Curva Juros'!$A$7:$A$73,1)+1) -
INDEX('Curva Juros'!$B$7:$B$73,MATCH(C4899,'Curva Juros'!$A$7:$A$73,1))) /
(INDEX('Curva Juros'!$A$7:$A$73,MATCH(C4899,'Curva Juros'!$A$7:$A$73,1)+1) -
INDEX('Curva Juros'!$A$7:$A$73,MATCH(C4899,'Curva Juros'!$A$7:$A$73,1)))</f>
        <v>7.6376137301587299</v>
      </c>
      <c r="F4899" s="24">
        <f t="shared" si="76"/>
        <v>1.5618626984126999E-3</v>
      </c>
      <c r="G4899" s="24"/>
    </row>
    <row r="4900" spans="1:7" x14ac:dyDescent="0.25">
      <c r="A4900" s="6" t="s">
        <v>108</v>
      </c>
      <c r="B4900" s="7">
        <v>45730</v>
      </c>
      <c r="C4900" s="8">
        <v>1175.96</v>
      </c>
      <c r="D4900" s="20">
        <v>7.7062000000000005E-2</v>
      </c>
      <c r="E4900" s="35" cm="1">
        <f t="array" ref="E4900">INDEX('Curva Juros'!$B$7:$B$73,MATCH(C4900,'Curva Juros'!$A$7:$A$73,1)) +
(C4900-INDEX('Curva Juros'!$A$7:$A$73,MATCH(C4900,'Curva Juros'!$A$7:$A$73,1))) *
(INDEX('Curva Juros'!$B$7:$B$73,MATCH(C4900,'Curva Juros'!$A$7:$A$73,1)+1) -
INDEX('Curva Juros'!$B$7:$B$73,MATCH(C4900,'Curva Juros'!$A$7:$A$73,1))) /
(INDEX('Curva Juros'!$A$7:$A$73,MATCH(C4900,'Curva Juros'!$A$7:$A$73,1)+1) -
INDEX('Curva Juros'!$A$7:$A$73,MATCH(C4900,'Curva Juros'!$A$7:$A$73,1)))</f>
        <v>7.6382726984126981</v>
      </c>
      <c r="F4900" s="24">
        <f t="shared" si="76"/>
        <v>6.7927301587301925E-4</v>
      </c>
      <c r="G4900" s="24"/>
    </row>
    <row r="4901" spans="1:7" x14ac:dyDescent="0.25">
      <c r="A4901" s="3" t="s">
        <v>108</v>
      </c>
      <c r="B4901" s="4">
        <v>45737</v>
      </c>
      <c r="C4901" s="5">
        <v>1169.73</v>
      </c>
      <c r="D4901" s="19">
        <v>7.8768000000000005E-2</v>
      </c>
      <c r="E4901" s="35" cm="1">
        <f t="array" ref="E4901">INDEX('Curva Juros'!$B$7:$B$73,MATCH(C4901,'Curva Juros'!$A$7:$A$73,1)) +
(C4901-INDEX('Curva Juros'!$A$7:$A$73,MATCH(C4901,'Curva Juros'!$A$7:$A$73,1))) *
(INDEX('Curva Juros'!$B$7:$B$73,MATCH(C4901,'Curva Juros'!$A$7:$A$73,1)+1) -
INDEX('Curva Juros'!$B$7:$B$73,MATCH(C4901,'Curva Juros'!$A$7:$A$73,1))) /
(INDEX('Curva Juros'!$A$7:$A$73,MATCH(C4901,'Curva Juros'!$A$7:$A$73,1)+1) -
INDEX('Curva Juros'!$A$7:$A$73,MATCH(C4901,'Curva Juros'!$A$7:$A$73,1)))</f>
        <v>7.6392121428571427</v>
      </c>
      <c r="F4901" s="24">
        <f t="shared" si="76"/>
        <v>2.3758785714285829E-3</v>
      </c>
      <c r="G4901" s="24"/>
    </row>
    <row r="4902" spans="1:7" x14ac:dyDescent="0.25">
      <c r="A4902" s="6" t="s">
        <v>108</v>
      </c>
      <c r="B4902" s="7">
        <v>45744</v>
      </c>
      <c r="C4902" s="8">
        <v>1164.8900000000001</v>
      </c>
      <c r="D4902" s="20">
        <v>7.8539999999999999E-2</v>
      </c>
      <c r="E4902" s="35" cm="1">
        <f t="array" ref="E4902">INDEX('Curva Juros'!$B$7:$B$73,MATCH(C4902,'Curva Juros'!$A$7:$A$73,1)) +
(C4902-INDEX('Curva Juros'!$A$7:$A$73,MATCH(C4902,'Curva Juros'!$A$7:$A$73,1))) *
(INDEX('Curva Juros'!$B$7:$B$73,MATCH(C4902,'Curva Juros'!$A$7:$A$73,1)+1) -
INDEX('Curva Juros'!$B$7:$B$73,MATCH(C4902,'Curva Juros'!$A$7:$A$73,1))) /
(INDEX('Curva Juros'!$A$7:$A$73,MATCH(C4902,'Curva Juros'!$A$7:$A$73,1)+1) -
INDEX('Curva Juros'!$A$7:$A$73,MATCH(C4902,'Curva Juros'!$A$7:$A$73,1)))</f>
        <v>7.6399419841269838</v>
      </c>
      <c r="F4902" s="24">
        <f t="shared" si="76"/>
        <v>2.1405801587301571E-3</v>
      </c>
      <c r="G4902" s="24"/>
    </row>
    <row r="4903" spans="1:7" x14ac:dyDescent="0.25">
      <c r="A4903" s="3" t="s">
        <v>108</v>
      </c>
      <c r="B4903" s="4">
        <v>45751</v>
      </c>
      <c r="C4903" s="5">
        <v>1161.78</v>
      </c>
      <c r="D4903" s="19">
        <v>7.5925999999999993E-2</v>
      </c>
      <c r="E4903" s="35" cm="1">
        <f t="array" ref="E4903">INDEX('Curva Juros'!$B$7:$B$73,MATCH(C4903,'Curva Juros'!$A$7:$A$73,1)) +
(C4903-INDEX('Curva Juros'!$A$7:$A$73,MATCH(C4903,'Curva Juros'!$A$7:$A$73,1))) *
(INDEX('Curva Juros'!$B$7:$B$73,MATCH(C4903,'Curva Juros'!$A$7:$A$73,1)+1) -
INDEX('Curva Juros'!$B$7:$B$73,MATCH(C4903,'Curva Juros'!$A$7:$A$73,1))) /
(INDEX('Curva Juros'!$A$7:$A$73,MATCH(C4903,'Curva Juros'!$A$7:$A$73,1)+1) -
INDEX('Curva Juros'!$A$7:$A$73,MATCH(C4903,'Curva Juros'!$A$7:$A$73,1)))</f>
        <v>7.640410952380952</v>
      </c>
      <c r="F4903" s="24">
        <f t="shared" si="76"/>
        <v>-4.7810952380952787E-4</v>
      </c>
      <c r="G4903" s="24"/>
    </row>
    <row r="4904" spans="1:7" x14ac:dyDescent="0.25">
      <c r="A4904" s="6" t="s">
        <v>108</v>
      </c>
      <c r="B4904" s="7">
        <v>45758</v>
      </c>
      <c r="C4904" s="8">
        <v>1155.69</v>
      </c>
      <c r="D4904" s="20">
        <v>7.7445E-2</v>
      </c>
      <c r="E4904" s="35" cm="1">
        <f t="array" ref="E4904">INDEX('Curva Juros'!$B$7:$B$73,MATCH(C4904,'Curva Juros'!$A$7:$A$73,1)) +
(C4904-INDEX('Curva Juros'!$A$7:$A$73,MATCH(C4904,'Curva Juros'!$A$7:$A$73,1))) *
(INDEX('Curva Juros'!$B$7:$B$73,MATCH(C4904,'Curva Juros'!$A$7:$A$73,1)+1) -
INDEX('Curva Juros'!$B$7:$B$73,MATCH(C4904,'Curva Juros'!$A$7:$A$73,1))) /
(INDEX('Curva Juros'!$A$7:$A$73,MATCH(C4904,'Curva Juros'!$A$7:$A$73,1)+1) -
INDEX('Curva Juros'!$A$7:$A$73,MATCH(C4904,'Curva Juros'!$A$7:$A$73,1)))</f>
        <v>7.6413292857142858</v>
      </c>
      <c r="F4904" s="24">
        <f t="shared" si="76"/>
        <v>1.0317071428571356E-3</v>
      </c>
      <c r="G4904" s="24"/>
    </row>
    <row r="4905" spans="1:7" x14ac:dyDescent="0.25">
      <c r="A4905" s="3" t="s">
        <v>108</v>
      </c>
      <c r="B4905" s="4">
        <v>45764</v>
      </c>
      <c r="C4905" s="5">
        <v>1187.56</v>
      </c>
      <c r="D4905" s="19">
        <v>7.5952000000000006E-2</v>
      </c>
      <c r="E4905" s="35" cm="1">
        <f t="array" ref="E4905">INDEX('Curva Juros'!$B$7:$B$73,MATCH(C4905,'Curva Juros'!$A$7:$A$73,1)) +
(C4905-INDEX('Curva Juros'!$A$7:$A$73,MATCH(C4905,'Curva Juros'!$A$7:$A$73,1))) *
(INDEX('Curva Juros'!$B$7:$B$73,MATCH(C4905,'Curva Juros'!$A$7:$A$73,1)+1) -
INDEX('Curva Juros'!$B$7:$B$73,MATCH(C4905,'Curva Juros'!$A$7:$A$73,1))) /
(INDEX('Curva Juros'!$A$7:$A$73,MATCH(C4905,'Curva Juros'!$A$7:$A$73,1)+1) -
INDEX('Curva Juros'!$A$7:$A$73,MATCH(C4905,'Curva Juros'!$A$7:$A$73,1)))</f>
        <v>7.6365234920634917</v>
      </c>
      <c r="F4905" s="24">
        <f t="shared" si="76"/>
        <v>-4.1323492063491396E-4</v>
      </c>
      <c r="G4905" s="24"/>
    </row>
    <row r="4906" spans="1:7" x14ac:dyDescent="0.25">
      <c r="A4906" s="6" t="s">
        <v>108</v>
      </c>
      <c r="B4906" s="7">
        <v>45772</v>
      </c>
      <c r="C4906" s="8">
        <v>1184.29</v>
      </c>
      <c r="D4906" s="20">
        <v>7.4723999999999999E-2</v>
      </c>
      <c r="E4906" s="35" cm="1">
        <f t="array" ref="E4906">INDEX('Curva Juros'!$B$7:$B$73,MATCH(C4906,'Curva Juros'!$A$7:$A$73,1)) +
(C4906-INDEX('Curva Juros'!$A$7:$A$73,MATCH(C4906,'Curva Juros'!$A$7:$A$73,1))) *
(INDEX('Curva Juros'!$B$7:$B$73,MATCH(C4906,'Curva Juros'!$A$7:$A$73,1)+1) -
INDEX('Curva Juros'!$B$7:$B$73,MATCH(C4906,'Curva Juros'!$A$7:$A$73,1))) /
(INDEX('Curva Juros'!$A$7:$A$73,MATCH(C4906,'Curva Juros'!$A$7:$A$73,1)+1) -
INDEX('Curva Juros'!$A$7:$A$73,MATCH(C4906,'Curva Juros'!$A$7:$A$73,1)))</f>
        <v>7.6370165873015869</v>
      </c>
      <c r="F4906" s="24">
        <f t="shared" si="76"/>
        <v>-1.6461658730158729E-3</v>
      </c>
      <c r="G4906" s="24"/>
    </row>
    <row r="4907" spans="1:7" x14ac:dyDescent="0.25">
      <c r="A4907" s="3" t="s">
        <v>108</v>
      </c>
      <c r="B4907" s="4">
        <v>45779</v>
      </c>
      <c r="C4907" s="5">
        <v>1180.51</v>
      </c>
      <c r="D4907" s="19">
        <v>7.4347999999999997E-2</v>
      </c>
      <c r="E4907" s="35" cm="1">
        <f t="array" ref="E4907">INDEX('Curva Juros'!$B$7:$B$73,MATCH(C4907,'Curva Juros'!$A$7:$A$73,1)) +
(C4907-INDEX('Curva Juros'!$A$7:$A$73,MATCH(C4907,'Curva Juros'!$A$7:$A$73,1))) *
(INDEX('Curva Juros'!$B$7:$B$73,MATCH(C4907,'Curva Juros'!$A$7:$A$73,1)+1) -
INDEX('Curva Juros'!$B$7:$B$73,MATCH(C4907,'Curva Juros'!$A$7:$A$73,1))) /
(INDEX('Curva Juros'!$A$7:$A$73,MATCH(C4907,'Curva Juros'!$A$7:$A$73,1)+1) -
INDEX('Curva Juros'!$A$7:$A$73,MATCH(C4907,'Curva Juros'!$A$7:$A$73,1)))</f>
        <v>7.6375865873015876</v>
      </c>
      <c r="F4907" s="24">
        <f t="shared" si="76"/>
        <v>-2.0278658730158716E-3</v>
      </c>
      <c r="G4907" s="24"/>
    </row>
    <row r="4908" spans="1:7" x14ac:dyDescent="0.25">
      <c r="A4908" s="6" t="s">
        <v>108</v>
      </c>
      <c r="B4908" s="7">
        <v>45786</v>
      </c>
      <c r="C4908" s="8">
        <v>1176.26</v>
      </c>
      <c r="D4908" s="20">
        <v>7.3076000000000002E-2</v>
      </c>
      <c r="E4908" s="35" cm="1">
        <f t="array" ref="E4908">INDEX('Curva Juros'!$B$7:$B$73,MATCH(C4908,'Curva Juros'!$A$7:$A$73,1)) +
(C4908-INDEX('Curva Juros'!$A$7:$A$73,MATCH(C4908,'Curva Juros'!$A$7:$A$73,1))) *
(INDEX('Curva Juros'!$B$7:$B$73,MATCH(C4908,'Curva Juros'!$A$7:$A$73,1)+1) -
INDEX('Curva Juros'!$B$7:$B$73,MATCH(C4908,'Curva Juros'!$A$7:$A$73,1))) /
(INDEX('Curva Juros'!$A$7:$A$73,MATCH(C4908,'Curva Juros'!$A$7:$A$73,1)+1) -
INDEX('Curva Juros'!$A$7:$A$73,MATCH(C4908,'Curva Juros'!$A$7:$A$73,1)))</f>
        <v>7.6382274603174602</v>
      </c>
      <c r="F4908" s="24">
        <f t="shared" si="76"/>
        <v>-3.3062746031746054E-3</v>
      </c>
      <c r="G4908" s="24"/>
    </row>
    <row r="4909" spans="1:7" x14ac:dyDescent="0.25">
      <c r="A4909" s="3" t="s">
        <v>108</v>
      </c>
      <c r="B4909" s="4">
        <v>45793</v>
      </c>
      <c r="C4909" s="5">
        <v>1171.06</v>
      </c>
      <c r="D4909" s="19">
        <v>7.3413999999999993E-2</v>
      </c>
      <c r="E4909" s="35" cm="1">
        <f t="array" ref="E4909">INDEX('Curva Juros'!$B$7:$B$73,MATCH(C4909,'Curva Juros'!$A$7:$A$73,1)) +
(C4909-INDEX('Curva Juros'!$A$7:$A$73,MATCH(C4909,'Curva Juros'!$A$7:$A$73,1))) *
(INDEX('Curva Juros'!$B$7:$B$73,MATCH(C4909,'Curva Juros'!$A$7:$A$73,1)+1) -
INDEX('Curva Juros'!$B$7:$B$73,MATCH(C4909,'Curva Juros'!$A$7:$A$73,1))) /
(INDEX('Curva Juros'!$A$7:$A$73,MATCH(C4909,'Curva Juros'!$A$7:$A$73,1)+1) -
INDEX('Curva Juros'!$A$7:$A$73,MATCH(C4909,'Curva Juros'!$A$7:$A$73,1)))</f>
        <v>7.6390115873015869</v>
      </c>
      <c r="F4909" s="24">
        <f t="shared" si="76"/>
        <v>-2.9761158730158693E-3</v>
      </c>
      <c r="G4909" s="24"/>
    </row>
    <row r="4910" spans="1:7" x14ac:dyDescent="0.25">
      <c r="A4910" s="6" t="s">
        <v>108</v>
      </c>
      <c r="B4910" s="7">
        <v>45800</v>
      </c>
      <c r="C4910" s="8">
        <v>1165.76</v>
      </c>
      <c r="D4910" s="20">
        <v>7.3925000000000005E-2</v>
      </c>
      <c r="E4910" s="35" cm="1">
        <f t="array" ref="E4910">INDEX('Curva Juros'!$B$7:$B$73,MATCH(C4910,'Curva Juros'!$A$7:$A$73,1)) +
(C4910-INDEX('Curva Juros'!$A$7:$A$73,MATCH(C4910,'Curva Juros'!$A$7:$A$73,1))) *
(INDEX('Curva Juros'!$B$7:$B$73,MATCH(C4910,'Curva Juros'!$A$7:$A$73,1)+1) -
INDEX('Curva Juros'!$B$7:$B$73,MATCH(C4910,'Curva Juros'!$A$7:$A$73,1))) /
(INDEX('Curva Juros'!$A$7:$A$73,MATCH(C4910,'Curva Juros'!$A$7:$A$73,1)+1) -
INDEX('Curva Juros'!$A$7:$A$73,MATCH(C4910,'Curva Juros'!$A$7:$A$73,1)))</f>
        <v>7.6398107936507937</v>
      </c>
      <c r="F4910" s="24">
        <f t="shared" si="76"/>
        <v>-2.4731079365079289E-3</v>
      </c>
      <c r="G4910" s="24"/>
    </row>
    <row r="4911" spans="1:7" x14ac:dyDescent="0.25">
      <c r="A4911" s="3" t="s">
        <v>108</v>
      </c>
      <c r="B4911" s="4">
        <v>45807</v>
      </c>
      <c r="C4911" s="5">
        <v>1160.5</v>
      </c>
      <c r="D4911" s="19">
        <v>7.4374999999999997E-2</v>
      </c>
      <c r="E4911" s="35" cm="1">
        <f t="array" ref="E4911">INDEX('Curva Juros'!$B$7:$B$73,MATCH(C4911,'Curva Juros'!$A$7:$A$73,1)) +
(C4911-INDEX('Curva Juros'!$A$7:$A$73,MATCH(C4911,'Curva Juros'!$A$7:$A$73,1))) *
(INDEX('Curva Juros'!$B$7:$B$73,MATCH(C4911,'Curva Juros'!$A$7:$A$73,1)+1) -
INDEX('Curva Juros'!$B$7:$B$73,MATCH(C4911,'Curva Juros'!$A$7:$A$73,1))) /
(INDEX('Curva Juros'!$A$7:$A$73,MATCH(C4911,'Curva Juros'!$A$7:$A$73,1)+1) -
INDEX('Curva Juros'!$A$7:$A$73,MATCH(C4911,'Curva Juros'!$A$7:$A$73,1)))</f>
        <v>7.6406039682539681</v>
      </c>
      <c r="F4911" s="24">
        <f t="shared" si="76"/>
        <v>-2.0310396825396898E-3</v>
      </c>
      <c r="G4911" s="24"/>
    </row>
    <row r="4912" spans="1:7" x14ac:dyDescent="0.25">
      <c r="A4912" s="6" t="s">
        <v>108</v>
      </c>
      <c r="B4912" s="7">
        <v>45814</v>
      </c>
      <c r="C4912" s="8">
        <v>1155.46</v>
      </c>
      <c r="D4912" s="20">
        <v>7.4443999999999996E-2</v>
      </c>
      <c r="E4912" s="35" cm="1">
        <f t="array" ref="E4912">INDEX('Curva Juros'!$B$7:$B$73,MATCH(C4912,'Curva Juros'!$A$7:$A$73,1)) +
(C4912-INDEX('Curva Juros'!$A$7:$A$73,MATCH(C4912,'Curva Juros'!$A$7:$A$73,1))) *
(INDEX('Curva Juros'!$B$7:$B$73,MATCH(C4912,'Curva Juros'!$A$7:$A$73,1)+1) -
INDEX('Curva Juros'!$B$7:$B$73,MATCH(C4912,'Curva Juros'!$A$7:$A$73,1))) /
(INDEX('Curva Juros'!$A$7:$A$73,MATCH(C4912,'Curva Juros'!$A$7:$A$73,1)+1) -
INDEX('Curva Juros'!$A$7:$A$73,MATCH(C4912,'Curva Juros'!$A$7:$A$73,1)))</f>
        <v>7.6413639682539678</v>
      </c>
      <c r="F4912" s="24">
        <f t="shared" si="76"/>
        <v>-1.9696396825396867E-3</v>
      </c>
      <c r="G4912" s="24"/>
    </row>
    <row r="4913" spans="1:7" x14ac:dyDescent="0.25">
      <c r="A4913" s="3" t="s">
        <v>108</v>
      </c>
      <c r="B4913" s="4">
        <v>45821</v>
      </c>
      <c r="C4913" s="5">
        <v>1151.1099999999999</v>
      </c>
      <c r="D4913" s="19">
        <v>7.3326000000000002E-2</v>
      </c>
      <c r="E4913" s="35" cm="1">
        <f t="array" ref="E4913">INDEX('Curva Juros'!$B$7:$B$73,MATCH(C4913,'Curva Juros'!$A$7:$A$73,1)) +
(C4913-INDEX('Curva Juros'!$A$7:$A$73,MATCH(C4913,'Curva Juros'!$A$7:$A$73,1))) *
(INDEX('Curva Juros'!$B$7:$B$73,MATCH(C4913,'Curva Juros'!$A$7:$A$73,1)+1) -
INDEX('Curva Juros'!$B$7:$B$73,MATCH(C4913,'Curva Juros'!$A$7:$A$73,1))) /
(INDEX('Curva Juros'!$A$7:$A$73,MATCH(C4913,'Curva Juros'!$A$7:$A$73,1)+1) -
INDEX('Curva Juros'!$A$7:$A$73,MATCH(C4913,'Curva Juros'!$A$7:$A$73,1)))</f>
        <v>7.6420199206349206</v>
      </c>
      <c r="F4913" s="24">
        <f t="shared" si="76"/>
        <v>-3.0941992063492074E-3</v>
      </c>
      <c r="G4913" s="24"/>
    </row>
    <row r="4914" spans="1:7" x14ac:dyDescent="0.25">
      <c r="A4914" s="6" t="s">
        <v>108</v>
      </c>
      <c r="B4914" s="7">
        <v>45828</v>
      </c>
      <c r="C4914" s="8">
        <v>1147</v>
      </c>
      <c r="D4914" s="20">
        <v>7.3514999999999997E-2</v>
      </c>
      <c r="E4914" s="35" cm="1">
        <f t="array" ref="E4914">INDEX('Curva Juros'!$B$7:$B$73,MATCH(C4914,'Curva Juros'!$A$7:$A$73,1)) +
(C4914-INDEX('Curva Juros'!$A$7:$A$73,MATCH(C4914,'Curva Juros'!$A$7:$A$73,1))) *
(INDEX('Curva Juros'!$B$7:$B$73,MATCH(C4914,'Curva Juros'!$A$7:$A$73,1)+1) -
INDEX('Curva Juros'!$B$7:$B$73,MATCH(C4914,'Curva Juros'!$A$7:$A$73,1))) /
(INDEX('Curva Juros'!$A$7:$A$73,MATCH(C4914,'Curva Juros'!$A$7:$A$73,1)+1) -
INDEX('Curva Juros'!$A$7:$A$73,MATCH(C4914,'Curva Juros'!$A$7:$A$73,1)))</f>
        <v>7.6426396825396825</v>
      </c>
      <c r="F4914" s="24">
        <f t="shared" si="76"/>
        <v>-2.9113968253968309E-3</v>
      </c>
      <c r="G4914" s="24"/>
    </row>
    <row r="4915" spans="1:7" x14ac:dyDescent="0.25">
      <c r="A4915" s="3" t="s">
        <v>108</v>
      </c>
      <c r="B4915" s="4">
        <v>45835</v>
      </c>
      <c r="C4915" s="5">
        <v>1141.3399999999999</v>
      </c>
      <c r="D4915" s="19">
        <v>7.4646000000000004E-2</v>
      </c>
      <c r="E4915" s="35" cm="1">
        <f t="array" ref="E4915">INDEX('Curva Juros'!$B$7:$B$73,MATCH(C4915,'Curva Juros'!$A$7:$A$73,1)) +
(C4915-INDEX('Curva Juros'!$A$7:$A$73,MATCH(C4915,'Curva Juros'!$A$7:$A$73,1))) *
(INDEX('Curva Juros'!$B$7:$B$73,MATCH(C4915,'Curva Juros'!$A$7:$A$73,1)+1) -
INDEX('Curva Juros'!$B$7:$B$73,MATCH(C4915,'Curva Juros'!$A$7:$A$73,1))) /
(INDEX('Curva Juros'!$A$7:$A$73,MATCH(C4915,'Curva Juros'!$A$7:$A$73,1)+1) -
INDEX('Curva Juros'!$A$7:$A$73,MATCH(C4915,'Curva Juros'!$A$7:$A$73,1)))</f>
        <v>7.643493174603174</v>
      </c>
      <c r="F4915" s="24">
        <f t="shared" si="76"/>
        <v>-1.78893174603173E-3</v>
      </c>
      <c r="G4915" s="24"/>
    </row>
    <row r="4916" spans="1:7" x14ac:dyDescent="0.25">
      <c r="A4916" s="6" t="s">
        <v>108</v>
      </c>
      <c r="B4916" s="7">
        <v>45842</v>
      </c>
      <c r="C4916" s="8">
        <v>1137.42</v>
      </c>
      <c r="D4916" s="20">
        <v>7.2814000000000004E-2</v>
      </c>
      <c r="E4916" s="35" cm="1">
        <f t="array" ref="E4916">INDEX('Curva Juros'!$B$7:$B$73,MATCH(C4916,'Curva Juros'!$A$7:$A$73,1)) +
(C4916-INDEX('Curva Juros'!$A$7:$A$73,MATCH(C4916,'Curva Juros'!$A$7:$A$73,1))) *
(INDEX('Curva Juros'!$B$7:$B$73,MATCH(C4916,'Curva Juros'!$A$7:$A$73,1)+1) -
INDEX('Curva Juros'!$B$7:$B$73,MATCH(C4916,'Curva Juros'!$A$7:$A$73,1))) /
(INDEX('Curva Juros'!$A$7:$A$73,MATCH(C4916,'Curva Juros'!$A$7:$A$73,1)+1) -
INDEX('Curva Juros'!$A$7:$A$73,MATCH(C4916,'Curva Juros'!$A$7:$A$73,1)))</f>
        <v>7.6440842857142854</v>
      </c>
      <c r="F4916" s="24">
        <f t="shared" si="76"/>
        <v>-3.6268428571428479E-3</v>
      </c>
      <c r="G4916" s="24"/>
    </row>
    <row r="4917" spans="1:7" x14ac:dyDescent="0.25">
      <c r="A4917" s="3" t="s">
        <v>108</v>
      </c>
      <c r="B4917" s="4">
        <v>45849</v>
      </c>
      <c r="C4917" s="5">
        <v>1130.73</v>
      </c>
      <c r="D4917" s="19">
        <v>7.5663999999999995E-2</v>
      </c>
      <c r="E4917" s="35" cm="1">
        <f t="array" ref="E4917">INDEX('Curva Juros'!$B$7:$B$73,MATCH(C4917,'Curva Juros'!$A$7:$A$73,1)) +
(C4917-INDEX('Curva Juros'!$A$7:$A$73,MATCH(C4917,'Curva Juros'!$A$7:$A$73,1))) *
(INDEX('Curva Juros'!$B$7:$B$73,MATCH(C4917,'Curva Juros'!$A$7:$A$73,1)+1) -
INDEX('Curva Juros'!$B$7:$B$73,MATCH(C4917,'Curva Juros'!$A$7:$A$73,1))) /
(INDEX('Curva Juros'!$A$7:$A$73,MATCH(C4917,'Curva Juros'!$A$7:$A$73,1)+1) -
INDEX('Curva Juros'!$A$7:$A$73,MATCH(C4917,'Curva Juros'!$A$7:$A$73,1)))</f>
        <v>7.6449685238095233</v>
      </c>
      <c r="F4917" s="24">
        <f t="shared" si="76"/>
        <v>-7.8568523809523227E-4</v>
      </c>
      <c r="G4917" s="24"/>
    </row>
    <row r="4918" spans="1:7" x14ac:dyDescent="0.25">
      <c r="A4918" s="6" t="s">
        <v>108</v>
      </c>
      <c r="B4918" s="7">
        <v>45856</v>
      </c>
      <c r="C4918" s="8">
        <v>1125.18</v>
      </c>
      <c r="D4918" s="20">
        <v>7.6597999999999999E-2</v>
      </c>
      <c r="E4918" s="35" cm="1">
        <f t="array" ref="E4918">INDEX('Curva Juros'!$B$7:$B$73,MATCH(C4918,'Curva Juros'!$A$7:$A$73,1)) +
(C4918-INDEX('Curva Juros'!$A$7:$A$73,MATCH(C4918,'Curva Juros'!$A$7:$A$73,1))) *
(INDEX('Curva Juros'!$B$7:$B$73,MATCH(C4918,'Curva Juros'!$A$7:$A$73,1)+1) -
INDEX('Curva Juros'!$B$7:$B$73,MATCH(C4918,'Curva Juros'!$A$7:$A$73,1))) /
(INDEX('Curva Juros'!$A$7:$A$73,MATCH(C4918,'Curva Juros'!$A$7:$A$73,1)+1) -
INDEX('Curva Juros'!$A$7:$A$73,MATCH(C4918,'Curva Juros'!$A$7:$A$73,1)))</f>
        <v>7.645594</v>
      </c>
      <c r="F4918" s="24">
        <f t="shared" si="76"/>
        <v>1.4205999999999941E-4</v>
      </c>
      <c r="G4918" s="24"/>
    </row>
    <row r="4919" spans="1:7" x14ac:dyDescent="0.25">
      <c r="A4919" s="3" t="s">
        <v>108</v>
      </c>
      <c r="B4919" s="4">
        <v>45863</v>
      </c>
      <c r="C4919" s="5">
        <v>1120.6099999999999</v>
      </c>
      <c r="D4919" s="19">
        <v>7.5879000000000002E-2</v>
      </c>
      <c r="E4919" s="35" cm="1">
        <f t="array" ref="E4919">INDEX('Curva Juros'!$B$7:$B$73,MATCH(C4919,'Curva Juros'!$A$7:$A$73,1)) +
(C4919-INDEX('Curva Juros'!$A$7:$A$73,MATCH(C4919,'Curva Juros'!$A$7:$A$73,1))) *
(INDEX('Curva Juros'!$B$7:$B$73,MATCH(C4919,'Curva Juros'!$A$7:$A$73,1)+1) -
INDEX('Curva Juros'!$B$7:$B$73,MATCH(C4919,'Curva Juros'!$A$7:$A$73,1))) /
(INDEX('Curva Juros'!$A$7:$A$73,MATCH(C4919,'Curva Juros'!$A$7:$A$73,1)+1) -
INDEX('Curva Juros'!$A$7:$A$73,MATCH(C4919,'Curva Juros'!$A$7:$A$73,1)))</f>
        <v>7.6461090317460316</v>
      </c>
      <c r="F4919" s="24">
        <f t="shared" si="76"/>
        <v>-5.8209031746031537E-4</v>
      </c>
      <c r="G4919" s="24"/>
    </row>
    <row r="4920" spans="1:7" x14ac:dyDescent="0.25">
      <c r="A4920" s="6" t="s">
        <v>108</v>
      </c>
      <c r="B4920" s="7">
        <v>45870</v>
      </c>
      <c r="C4920" s="8">
        <v>1115.22</v>
      </c>
      <c r="D4920" s="20">
        <v>7.6543E-2</v>
      </c>
      <c r="E4920" s="35" cm="1">
        <f t="array" ref="E4920">INDEX('Curva Juros'!$B$7:$B$73,MATCH(C4920,'Curva Juros'!$A$7:$A$73,1)) +
(C4920-INDEX('Curva Juros'!$A$7:$A$73,MATCH(C4920,'Curva Juros'!$A$7:$A$73,1))) *
(INDEX('Curva Juros'!$B$7:$B$73,MATCH(C4920,'Curva Juros'!$A$7:$A$73,1)+1) -
INDEX('Curva Juros'!$B$7:$B$73,MATCH(C4920,'Curva Juros'!$A$7:$A$73,1))) /
(INDEX('Curva Juros'!$A$7:$A$73,MATCH(C4920,'Curva Juros'!$A$7:$A$73,1)+1) -
INDEX('Curva Juros'!$A$7:$A$73,MATCH(C4920,'Curva Juros'!$A$7:$A$73,1)))</f>
        <v>7.646716476190476</v>
      </c>
      <c r="F4920" s="24">
        <f t="shared" si="76"/>
        <v>7.5835238095234292E-5</v>
      </c>
      <c r="G4920" s="24"/>
    </row>
    <row r="4921" spans="1:7" x14ac:dyDescent="0.25">
      <c r="A4921" s="3" t="s">
        <v>108</v>
      </c>
      <c r="B4921" s="4">
        <v>45877</v>
      </c>
      <c r="C4921" s="5">
        <v>1111.3599999999999</v>
      </c>
      <c r="D4921" s="19">
        <v>7.4609999999999996E-2</v>
      </c>
      <c r="E4921" s="35" cm="1">
        <f t="array" ref="E4921">INDEX('Curva Juros'!$B$7:$B$73,MATCH(C4921,'Curva Juros'!$A$7:$A$73,1)) +
(C4921-INDEX('Curva Juros'!$A$7:$A$73,MATCH(C4921,'Curva Juros'!$A$7:$A$73,1))) *
(INDEX('Curva Juros'!$B$7:$B$73,MATCH(C4921,'Curva Juros'!$A$7:$A$73,1)+1) -
INDEX('Curva Juros'!$B$7:$B$73,MATCH(C4921,'Curva Juros'!$A$7:$A$73,1))) /
(INDEX('Curva Juros'!$A$7:$A$73,MATCH(C4921,'Curva Juros'!$A$7:$A$73,1)+1) -
INDEX('Curva Juros'!$A$7:$A$73,MATCH(C4921,'Curva Juros'!$A$7:$A$73,1)))</f>
        <v>7.6471514920634922</v>
      </c>
      <c r="F4921" s="24">
        <f t="shared" si="76"/>
        <v>-1.8615149206349241E-3</v>
      </c>
      <c r="G4921" s="24"/>
    </row>
    <row r="4922" spans="1:7" x14ac:dyDescent="0.25">
      <c r="A4922" s="6" t="s">
        <v>108</v>
      </c>
      <c r="B4922" s="7">
        <v>45884</v>
      </c>
      <c r="C4922" s="8">
        <v>1106.77</v>
      </c>
      <c r="D4922" s="20">
        <v>7.3903999999999997E-2</v>
      </c>
      <c r="E4922" s="35" cm="1">
        <f t="array" ref="E4922">INDEX('Curva Juros'!$B$7:$B$73,MATCH(C4922,'Curva Juros'!$A$7:$A$73,1)) +
(C4922-INDEX('Curva Juros'!$A$7:$A$73,MATCH(C4922,'Curva Juros'!$A$7:$A$73,1))) *
(INDEX('Curva Juros'!$B$7:$B$73,MATCH(C4922,'Curva Juros'!$A$7:$A$73,1)+1) -
INDEX('Curva Juros'!$B$7:$B$73,MATCH(C4922,'Curva Juros'!$A$7:$A$73,1))) /
(INDEX('Curva Juros'!$A$7:$A$73,MATCH(C4922,'Curva Juros'!$A$7:$A$73,1)+1) -
INDEX('Curva Juros'!$A$7:$A$73,MATCH(C4922,'Curva Juros'!$A$7:$A$73,1)))</f>
        <v>7.6476687777777776</v>
      </c>
      <c r="F4922" s="24">
        <f t="shared" si="76"/>
        <v>-2.5726877777777768E-3</v>
      </c>
      <c r="G4922" s="24"/>
    </row>
    <row r="4923" spans="1:7" x14ac:dyDescent="0.25">
      <c r="A4923" s="3" t="s">
        <v>108</v>
      </c>
      <c r="B4923" s="4">
        <v>45891</v>
      </c>
      <c r="C4923" s="5">
        <v>1100.8599999999999</v>
      </c>
      <c r="D4923" s="19">
        <v>7.5443999999999997E-2</v>
      </c>
      <c r="E4923" s="35" cm="1">
        <f t="array" ref="E4923">INDEX('Curva Juros'!$B$7:$B$73,MATCH(C4923,'Curva Juros'!$A$7:$A$73,1)) +
(C4923-INDEX('Curva Juros'!$A$7:$A$73,MATCH(C4923,'Curva Juros'!$A$7:$A$73,1))) *
(INDEX('Curva Juros'!$B$7:$B$73,MATCH(C4923,'Curva Juros'!$A$7:$A$73,1)+1) -
INDEX('Curva Juros'!$B$7:$B$73,MATCH(C4923,'Curva Juros'!$A$7:$A$73,1))) /
(INDEX('Curva Juros'!$A$7:$A$73,MATCH(C4923,'Curva Juros'!$A$7:$A$73,1)+1) -
INDEX('Curva Juros'!$A$7:$A$73,MATCH(C4923,'Curva Juros'!$A$7:$A$73,1)))</f>
        <v>7.6483348253968249</v>
      </c>
      <c r="F4923" s="24">
        <f t="shared" si="76"/>
        <v>-1.0393482539682447E-3</v>
      </c>
      <c r="G4923" s="24"/>
    </row>
    <row r="4924" spans="1:7" x14ac:dyDescent="0.25">
      <c r="A4924" s="6" t="s">
        <v>108</v>
      </c>
      <c r="B4924" s="7">
        <v>45898</v>
      </c>
      <c r="C4924" s="8">
        <v>1097.2</v>
      </c>
      <c r="D4924" s="20">
        <v>7.3181999999999997E-2</v>
      </c>
      <c r="E4924" s="35" cm="1">
        <f t="array" ref="E4924">INDEX('Curva Juros'!$B$7:$B$73,MATCH(C4924,'Curva Juros'!$A$7:$A$73,1)) +
(C4924-INDEX('Curva Juros'!$A$7:$A$73,MATCH(C4924,'Curva Juros'!$A$7:$A$73,1))) *
(INDEX('Curva Juros'!$B$7:$B$73,MATCH(C4924,'Curva Juros'!$A$7:$A$73,1)+1) -
INDEX('Curva Juros'!$B$7:$B$73,MATCH(C4924,'Curva Juros'!$A$7:$A$73,1))) /
(INDEX('Curva Juros'!$A$7:$A$73,MATCH(C4924,'Curva Juros'!$A$7:$A$73,1)+1) -
INDEX('Curva Juros'!$A$7:$A$73,MATCH(C4924,'Curva Juros'!$A$7:$A$73,1)))</f>
        <v>7.6487473015873011</v>
      </c>
      <c r="F4924" s="24">
        <f t="shared" si="76"/>
        <v>-3.3054730158730145E-3</v>
      </c>
      <c r="G4924" s="24"/>
    </row>
    <row r="4925" spans="1:7" x14ac:dyDescent="0.25">
      <c r="A4925" s="3" t="s">
        <v>108</v>
      </c>
      <c r="B4925" s="4">
        <v>45905</v>
      </c>
      <c r="C4925" s="5">
        <v>1092.1600000000001</v>
      </c>
      <c r="D4925" s="19">
        <v>7.3243000000000003E-2</v>
      </c>
      <c r="E4925" s="35" cm="1">
        <f t="array" ref="E4925">INDEX('Curva Juros'!$B$7:$B$73,MATCH(C4925,'Curva Juros'!$A$7:$A$73,1)) +
(C4925-INDEX('Curva Juros'!$A$7:$A$73,MATCH(C4925,'Curva Juros'!$A$7:$A$73,1))) *
(INDEX('Curva Juros'!$B$7:$B$73,MATCH(C4925,'Curva Juros'!$A$7:$A$73,1)+1) -
INDEX('Curva Juros'!$B$7:$B$73,MATCH(C4925,'Curva Juros'!$A$7:$A$73,1))) /
(INDEX('Curva Juros'!$A$7:$A$73,MATCH(C4925,'Curva Juros'!$A$7:$A$73,1)+1) -
INDEX('Curva Juros'!$A$7:$A$73,MATCH(C4925,'Curva Juros'!$A$7:$A$73,1)))</f>
        <v>7.6493153015873014</v>
      </c>
      <c r="F4925" s="24">
        <f t="shared" si="76"/>
        <v>-3.2501530158730169E-3</v>
      </c>
      <c r="G4925" s="24"/>
    </row>
    <row r="4926" spans="1:7" x14ac:dyDescent="0.25">
      <c r="A4926" s="6" t="s">
        <v>108</v>
      </c>
      <c r="B4926" s="7">
        <v>45912</v>
      </c>
      <c r="C4926" s="8">
        <v>1088.07</v>
      </c>
      <c r="D4926" s="20">
        <v>7.1697999999999998E-2</v>
      </c>
      <c r="E4926" s="35" cm="1">
        <f t="array" ref="E4926">INDEX('Curva Juros'!$B$7:$B$73,MATCH(C4926,'Curva Juros'!$A$7:$A$73,1)) +
(C4926-INDEX('Curva Juros'!$A$7:$A$73,MATCH(C4926,'Curva Juros'!$A$7:$A$73,1))) *
(INDEX('Curva Juros'!$B$7:$B$73,MATCH(C4926,'Curva Juros'!$A$7:$A$73,1)+1) -
INDEX('Curva Juros'!$B$7:$B$73,MATCH(C4926,'Curva Juros'!$A$7:$A$73,1))) /
(INDEX('Curva Juros'!$A$7:$A$73,MATCH(C4926,'Curva Juros'!$A$7:$A$73,1)+1) -
INDEX('Curva Juros'!$A$7:$A$73,MATCH(C4926,'Curva Juros'!$A$7:$A$73,1)))</f>
        <v>7.6497762380952379</v>
      </c>
      <c r="F4926" s="24">
        <f t="shared" si="76"/>
        <v>-4.7997623809523798E-3</v>
      </c>
      <c r="G4926" s="24"/>
    </row>
    <row r="4927" spans="1:7" x14ac:dyDescent="0.25">
      <c r="A4927" s="3" t="s">
        <v>108</v>
      </c>
      <c r="B4927" s="4">
        <v>45919</v>
      </c>
      <c r="C4927" s="5">
        <v>1083.1300000000001</v>
      </c>
      <c r="D4927" s="19">
        <v>7.1594000000000005E-2</v>
      </c>
      <c r="E4927" s="35" cm="1">
        <f t="array" ref="E4927">INDEX('Curva Juros'!$B$7:$B$73,MATCH(C4927,'Curva Juros'!$A$7:$A$73,1)) +
(C4927-INDEX('Curva Juros'!$A$7:$A$73,MATCH(C4927,'Curva Juros'!$A$7:$A$73,1))) *
(INDEX('Curva Juros'!$B$7:$B$73,MATCH(C4927,'Curva Juros'!$A$7:$A$73,1)+1) -
INDEX('Curva Juros'!$B$7:$B$73,MATCH(C4927,'Curva Juros'!$A$7:$A$73,1))) /
(INDEX('Curva Juros'!$A$7:$A$73,MATCH(C4927,'Curva Juros'!$A$7:$A$73,1)+1) -
INDEX('Curva Juros'!$A$7:$A$73,MATCH(C4927,'Curva Juros'!$A$7:$A$73,1)))</f>
        <v>7.6503329682539682</v>
      </c>
      <c r="F4927" s="24">
        <f t="shared" si="76"/>
        <v>-4.9093296825396815E-3</v>
      </c>
      <c r="G4927" s="24"/>
    </row>
    <row r="4928" spans="1:7" x14ac:dyDescent="0.25">
      <c r="A4928" s="6" t="s">
        <v>108</v>
      </c>
      <c r="B4928" s="7">
        <v>45926</v>
      </c>
      <c r="C4928" s="8">
        <v>1078.1500000000001</v>
      </c>
      <c r="D4928" s="20">
        <v>7.1575E-2</v>
      </c>
      <c r="E4928" s="35" cm="1">
        <f t="array" ref="E4928">INDEX('Curva Juros'!$B$7:$B$73,MATCH(C4928,'Curva Juros'!$A$7:$A$73,1)) +
(C4928-INDEX('Curva Juros'!$A$7:$A$73,MATCH(C4928,'Curva Juros'!$A$7:$A$73,1))) *
(INDEX('Curva Juros'!$B$7:$B$73,MATCH(C4928,'Curva Juros'!$A$7:$A$73,1)+1) -
INDEX('Curva Juros'!$B$7:$B$73,MATCH(C4928,'Curva Juros'!$A$7:$A$73,1))) /
(INDEX('Curva Juros'!$A$7:$A$73,MATCH(C4928,'Curva Juros'!$A$7:$A$73,1)+1) -
INDEX('Curva Juros'!$A$7:$A$73,MATCH(C4928,'Curva Juros'!$A$7:$A$73,1)))</f>
        <v>7.6508942063492063</v>
      </c>
      <c r="F4928" s="24">
        <f t="shared" si="76"/>
        <v>-4.9339420634920694E-3</v>
      </c>
      <c r="G4928" s="24"/>
    </row>
    <row r="4929" spans="1:7" x14ac:dyDescent="0.25">
      <c r="A4929" s="3" t="s">
        <v>108</v>
      </c>
      <c r="B4929" s="4">
        <v>45933</v>
      </c>
      <c r="C4929" s="5">
        <v>1073.29</v>
      </c>
      <c r="D4929" s="19">
        <v>7.1329000000000004E-2</v>
      </c>
      <c r="E4929" s="35" cm="1">
        <f t="array" ref="E4929">INDEX('Curva Juros'!$B$7:$B$73,MATCH(C4929,'Curva Juros'!$A$7:$A$73,1)) +
(C4929-INDEX('Curva Juros'!$A$7:$A$73,MATCH(C4929,'Curva Juros'!$A$7:$A$73,1))) *
(INDEX('Curva Juros'!$B$7:$B$73,MATCH(C4929,'Curva Juros'!$A$7:$A$73,1)+1) -
INDEX('Curva Juros'!$B$7:$B$73,MATCH(C4929,'Curva Juros'!$A$7:$A$73,1))) /
(INDEX('Curva Juros'!$A$7:$A$73,MATCH(C4929,'Curva Juros'!$A$7:$A$73,1)+1) -
INDEX('Curva Juros'!$A$7:$A$73,MATCH(C4929,'Curva Juros'!$A$7:$A$73,1)))</f>
        <v>7.6514419206349205</v>
      </c>
      <c r="F4929" s="24">
        <f t="shared" si="76"/>
        <v>-5.1854192063491983E-3</v>
      </c>
      <c r="G4929" s="24"/>
    </row>
    <row r="4930" spans="1:7" x14ac:dyDescent="0.25">
      <c r="A4930" s="6" t="s">
        <v>108</v>
      </c>
      <c r="B4930" s="7">
        <v>45940</v>
      </c>
      <c r="C4930" s="8">
        <v>1068.69</v>
      </c>
      <c r="D4930" s="20">
        <v>7.0643999999999998E-2</v>
      </c>
      <c r="E4930" s="35" cm="1">
        <f t="array" ref="E4930">INDEX('Curva Juros'!$B$7:$B$73,MATCH(C4930,'Curva Juros'!$A$7:$A$73,1)) +
(C4930-INDEX('Curva Juros'!$A$7:$A$73,MATCH(C4930,'Curva Juros'!$A$7:$A$73,1))) *
(INDEX('Curva Juros'!$B$7:$B$73,MATCH(C4930,'Curva Juros'!$A$7:$A$73,1)+1) -
INDEX('Curva Juros'!$B$7:$B$73,MATCH(C4930,'Curva Juros'!$A$7:$A$73,1))) /
(INDEX('Curva Juros'!$A$7:$A$73,MATCH(C4930,'Curva Juros'!$A$7:$A$73,1)+1) -
INDEX('Curva Juros'!$A$7:$A$73,MATCH(C4930,'Curva Juros'!$A$7:$A$73,1)))</f>
        <v>7.6519603333333333</v>
      </c>
      <c r="F4930" s="24">
        <f t="shared" si="76"/>
        <v>-5.8756033333333402E-3</v>
      </c>
      <c r="G4930" s="24"/>
    </row>
    <row r="4931" spans="1:7" x14ac:dyDescent="0.25">
      <c r="A4931" s="3" t="s">
        <v>108</v>
      </c>
      <c r="B4931" s="4">
        <v>45947</v>
      </c>
      <c r="C4931" s="5">
        <v>1095.56</v>
      </c>
      <c r="D4931" s="19">
        <v>7.0903999999999995E-2</v>
      </c>
      <c r="E4931" s="35" cm="1">
        <f t="array" ref="E4931">INDEX('Curva Juros'!$B$7:$B$73,MATCH(C4931,'Curva Juros'!$A$7:$A$73,1)) +
(C4931-INDEX('Curva Juros'!$A$7:$A$73,MATCH(C4931,'Curva Juros'!$A$7:$A$73,1))) *
(INDEX('Curva Juros'!$B$7:$B$73,MATCH(C4931,'Curva Juros'!$A$7:$A$73,1)+1) -
INDEX('Curva Juros'!$B$7:$B$73,MATCH(C4931,'Curva Juros'!$A$7:$A$73,1))) /
(INDEX('Curva Juros'!$A$7:$A$73,MATCH(C4931,'Curva Juros'!$A$7:$A$73,1)+1) -
INDEX('Curva Juros'!$A$7:$A$73,MATCH(C4931,'Curva Juros'!$A$7:$A$73,1)))</f>
        <v>7.6489321269841266</v>
      </c>
      <c r="F4931" s="24">
        <f t="shared" ref="F4931:F4994" si="77">D4931-E4931/100</f>
        <v>-5.5853212698412646E-3</v>
      </c>
      <c r="G4931" s="24"/>
    </row>
    <row r="4932" spans="1:7" x14ac:dyDescent="0.25">
      <c r="A4932" s="6" t="s">
        <v>108</v>
      </c>
      <c r="B4932" s="7">
        <v>45954</v>
      </c>
      <c r="C4932" s="8">
        <v>1090.73</v>
      </c>
      <c r="D4932" s="20">
        <v>7.0555000000000007E-2</v>
      </c>
      <c r="E4932" s="35" cm="1">
        <f t="array" ref="E4932">INDEX('Curva Juros'!$B$7:$B$73,MATCH(C4932,'Curva Juros'!$A$7:$A$73,1)) +
(C4932-INDEX('Curva Juros'!$A$7:$A$73,MATCH(C4932,'Curva Juros'!$A$7:$A$73,1))) *
(INDEX('Curva Juros'!$B$7:$B$73,MATCH(C4932,'Curva Juros'!$A$7:$A$73,1)+1) -
INDEX('Curva Juros'!$B$7:$B$73,MATCH(C4932,'Curva Juros'!$A$7:$A$73,1))) /
(INDEX('Curva Juros'!$A$7:$A$73,MATCH(C4932,'Curva Juros'!$A$7:$A$73,1)+1) -
INDEX('Curva Juros'!$A$7:$A$73,MATCH(C4932,'Curva Juros'!$A$7:$A$73,1)))</f>
        <v>7.6494764603174605</v>
      </c>
      <c r="F4932" s="24">
        <f t="shared" si="77"/>
        <v>-5.9397646031745938E-3</v>
      </c>
      <c r="G4932" s="24"/>
    </row>
    <row r="4933" spans="1:7" x14ac:dyDescent="0.25">
      <c r="A4933" s="3" t="s">
        <v>108</v>
      </c>
      <c r="B4933" s="4">
        <v>45961</v>
      </c>
      <c r="C4933" s="5">
        <v>1085.29</v>
      </c>
      <c r="D4933" s="19">
        <v>7.1482000000000004E-2</v>
      </c>
      <c r="E4933" s="35" cm="1">
        <f t="array" ref="E4933">INDEX('Curva Juros'!$B$7:$B$73,MATCH(C4933,'Curva Juros'!$A$7:$A$73,1)) +
(C4933-INDEX('Curva Juros'!$A$7:$A$73,MATCH(C4933,'Curva Juros'!$A$7:$A$73,1))) *
(INDEX('Curva Juros'!$B$7:$B$73,MATCH(C4933,'Curva Juros'!$A$7:$A$73,1)+1) -
INDEX('Curva Juros'!$B$7:$B$73,MATCH(C4933,'Curva Juros'!$A$7:$A$73,1))) /
(INDEX('Curva Juros'!$A$7:$A$73,MATCH(C4933,'Curva Juros'!$A$7:$A$73,1)+1) -
INDEX('Curva Juros'!$A$7:$A$73,MATCH(C4933,'Curva Juros'!$A$7:$A$73,1)))</f>
        <v>7.6500895396825399</v>
      </c>
      <c r="F4933" s="24">
        <f t="shared" si="77"/>
        <v>-5.0188953968254013E-3</v>
      </c>
      <c r="G4933" s="24"/>
    </row>
    <row r="4934" spans="1:7" x14ac:dyDescent="0.25">
      <c r="A4934" s="6" t="s">
        <v>108</v>
      </c>
      <c r="B4934" s="7">
        <v>45968</v>
      </c>
      <c r="C4934" s="8">
        <v>1080.29</v>
      </c>
      <c r="D4934" s="20">
        <v>7.1472999999999995E-2</v>
      </c>
      <c r="E4934" s="35" cm="1">
        <f t="array" ref="E4934">INDEX('Curva Juros'!$B$7:$B$73,MATCH(C4934,'Curva Juros'!$A$7:$A$73,1)) +
(C4934-INDEX('Curva Juros'!$A$7:$A$73,MATCH(C4934,'Curva Juros'!$A$7:$A$73,1))) *
(INDEX('Curva Juros'!$B$7:$B$73,MATCH(C4934,'Curva Juros'!$A$7:$A$73,1)+1) -
INDEX('Curva Juros'!$B$7:$B$73,MATCH(C4934,'Curva Juros'!$A$7:$A$73,1))) /
(INDEX('Curva Juros'!$A$7:$A$73,MATCH(C4934,'Curva Juros'!$A$7:$A$73,1)+1) -
INDEX('Curva Juros'!$A$7:$A$73,MATCH(C4934,'Curva Juros'!$A$7:$A$73,1)))</f>
        <v>7.6506530317460317</v>
      </c>
      <c r="F4934" s="24">
        <f t="shared" si="77"/>
        <v>-5.0335303174603163E-3</v>
      </c>
      <c r="G4934" s="24"/>
    </row>
    <row r="4935" spans="1:7" x14ac:dyDescent="0.25">
      <c r="A4935" s="3" t="s">
        <v>108</v>
      </c>
      <c r="B4935" s="4">
        <v>45975</v>
      </c>
      <c r="C4935" s="5">
        <v>1075.9000000000001</v>
      </c>
      <c r="D4935" s="19">
        <v>7.0185999999999998E-2</v>
      </c>
      <c r="E4935" s="35" cm="1">
        <f t="array" ref="E4935">INDEX('Curva Juros'!$B$7:$B$73,MATCH(C4935,'Curva Juros'!$A$7:$A$73,1)) +
(C4935-INDEX('Curva Juros'!$A$7:$A$73,MATCH(C4935,'Curva Juros'!$A$7:$A$73,1))) *
(INDEX('Curva Juros'!$B$7:$B$73,MATCH(C4935,'Curva Juros'!$A$7:$A$73,1)+1) -
INDEX('Curva Juros'!$B$7:$B$73,MATCH(C4935,'Curva Juros'!$A$7:$A$73,1))) /
(INDEX('Curva Juros'!$A$7:$A$73,MATCH(C4935,'Curva Juros'!$A$7:$A$73,1)+1) -
INDEX('Curva Juros'!$A$7:$A$73,MATCH(C4935,'Curva Juros'!$A$7:$A$73,1)))</f>
        <v>7.6511477777777781</v>
      </c>
      <c r="F4935" s="24">
        <f t="shared" si="77"/>
        <v>-6.3254777777777826E-3</v>
      </c>
      <c r="G4935" s="24"/>
    </row>
    <row r="4936" spans="1:7" x14ac:dyDescent="0.25">
      <c r="A4936" s="6" t="s">
        <v>108</v>
      </c>
      <c r="B4936" s="7">
        <v>45982</v>
      </c>
      <c r="C4936" s="8">
        <v>1071.8499999999999</v>
      </c>
      <c r="D4936" s="20">
        <v>7.0303000000000004E-2</v>
      </c>
      <c r="E4936" s="35" cm="1">
        <f t="array" ref="E4936">INDEX('Curva Juros'!$B$7:$B$73,MATCH(C4936,'Curva Juros'!$A$7:$A$73,1)) +
(C4936-INDEX('Curva Juros'!$A$7:$A$73,MATCH(C4936,'Curva Juros'!$A$7:$A$73,1))) *
(INDEX('Curva Juros'!$B$7:$B$73,MATCH(C4936,'Curva Juros'!$A$7:$A$73,1)+1) -
INDEX('Curva Juros'!$B$7:$B$73,MATCH(C4936,'Curva Juros'!$A$7:$A$73,1))) /
(INDEX('Curva Juros'!$A$7:$A$73,MATCH(C4936,'Curva Juros'!$A$7:$A$73,1)+1) -
INDEX('Curva Juros'!$A$7:$A$73,MATCH(C4936,'Curva Juros'!$A$7:$A$73,1)))</f>
        <v>7.651604206349206</v>
      </c>
      <c r="F4936" s="24">
        <f t="shared" si="77"/>
        <v>-6.2130420634920608E-3</v>
      </c>
      <c r="G4936" s="24"/>
    </row>
    <row r="4937" spans="1:7" x14ac:dyDescent="0.25">
      <c r="A4937" s="3" t="s">
        <v>108</v>
      </c>
      <c r="B4937" s="4">
        <v>45989</v>
      </c>
      <c r="C4937" s="5">
        <v>1067.01</v>
      </c>
      <c r="D4937" s="19">
        <v>6.9962999999999997E-2</v>
      </c>
      <c r="E4937" s="35" cm="1">
        <f t="array" ref="E4937">INDEX('Curva Juros'!$B$7:$B$73,MATCH(C4937,'Curva Juros'!$A$7:$A$73,1)) +
(C4937-INDEX('Curva Juros'!$A$7:$A$73,MATCH(C4937,'Curva Juros'!$A$7:$A$73,1))) *
(INDEX('Curva Juros'!$B$7:$B$73,MATCH(C4937,'Curva Juros'!$A$7:$A$73,1)+1) -
INDEX('Curva Juros'!$B$7:$B$73,MATCH(C4937,'Curva Juros'!$A$7:$A$73,1))) /
(INDEX('Curva Juros'!$A$7:$A$73,MATCH(C4937,'Curva Juros'!$A$7:$A$73,1)+1) -
INDEX('Curva Juros'!$A$7:$A$73,MATCH(C4937,'Curva Juros'!$A$7:$A$73,1)))</f>
        <v>7.6521496666666664</v>
      </c>
      <c r="F4937" s="24">
        <f t="shared" si="77"/>
        <v>-6.5584966666666633E-3</v>
      </c>
      <c r="G4937" s="24"/>
    </row>
    <row r="4938" spans="1:7" x14ac:dyDescent="0.25">
      <c r="A4938" s="6" t="s">
        <v>108</v>
      </c>
      <c r="B4938" s="7">
        <v>45996</v>
      </c>
      <c r="C4938" s="8">
        <v>1061.74</v>
      </c>
      <c r="D4938" s="20">
        <v>7.0532999999999998E-2</v>
      </c>
      <c r="E4938" s="35" cm="1">
        <f t="array" ref="E4938">INDEX('Curva Juros'!$B$7:$B$73,MATCH(C4938,'Curva Juros'!$A$7:$A$73,1)) +
(C4938-INDEX('Curva Juros'!$A$7:$A$73,MATCH(C4938,'Curva Juros'!$A$7:$A$73,1))) *
(INDEX('Curva Juros'!$B$7:$B$73,MATCH(C4938,'Curva Juros'!$A$7:$A$73,1)+1) -
INDEX('Curva Juros'!$B$7:$B$73,MATCH(C4938,'Curva Juros'!$A$7:$A$73,1))) /
(INDEX('Curva Juros'!$A$7:$A$73,MATCH(C4938,'Curva Juros'!$A$7:$A$73,1)+1) -
INDEX('Curva Juros'!$A$7:$A$73,MATCH(C4938,'Curva Juros'!$A$7:$A$73,1)))</f>
        <v>7.652743587301587</v>
      </c>
      <c r="F4938" s="24">
        <f t="shared" si="77"/>
        <v>-5.9944358730158742E-3</v>
      </c>
      <c r="G4938" s="24"/>
    </row>
    <row r="4939" spans="1:7" x14ac:dyDescent="0.25">
      <c r="A4939" s="3" t="s">
        <v>108</v>
      </c>
      <c r="B4939" s="4">
        <v>46003</v>
      </c>
      <c r="C4939" s="5">
        <v>1056.48</v>
      </c>
      <c r="D4939" s="19">
        <v>7.1078000000000002E-2</v>
      </c>
      <c r="E4939" s="35" cm="1">
        <f t="array" ref="E4939">INDEX('Curva Juros'!$B$7:$B$73,MATCH(C4939,'Curva Juros'!$A$7:$A$73,1)) +
(C4939-INDEX('Curva Juros'!$A$7:$A$73,MATCH(C4939,'Curva Juros'!$A$7:$A$73,1))) *
(INDEX('Curva Juros'!$B$7:$B$73,MATCH(C4939,'Curva Juros'!$A$7:$A$73,1)+1) -
INDEX('Curva Juros'!$B$7:$B$73,MATCH(C4939,'Curva Juros'!$A$7:$A$73,1))) /
(INDEX('Curva Juros'!$A$7:$A$73,MATCH(C4939,'Curva Juros'!$A$7:$A$73,1)+1) -
INDEX('Curva Juros'!$A$7:$A$73,MATCH(C4939,'Curva Juros'!$A$7:$A$73,1)))</f>
        <v>7.6533363809523811</v>
      </c>
      <c r="F4939" s="24">
        <f t="shared" si="77"/>
        <v>-5.4553638095238138E-3</v>
      </c>
      <c r="G4939" s="24"/>
    </row>
    <row r="4940" spans="1:7" x14ac:dyDescent="0.25">
      <c r="A4940" s="6" t="s">
        <v>108</v>
      </c>
      <c r="B4940" s="7">
        <v>46010</v>
      </c>
      <c r="C4940" s="8">
        <v>1051.1500000000001</v>
      </c>
      <c r="D4940" s="20">
        <v>7.1773000000000003E-2</v>
      </c>
      <c r="E4940" s="35" cm="1">
        <f t="array" ref="E4940">INDEX('Curva Juros'!$B$7:$B$73,MATCH(C4940,'Curva Juros'!$A$7:$A$73,1)) +
(C4940-INDEX('Curva Juros'!$A$7:$A$73,MATCH(C4940,'Curva Juros'!$A$7:$A$73,1))) *
(INDEX('Curva Juros'!$B$7:$B$73,MATCH(C4940,'Curva Juros'!$A$7:$A$73,1)+1) -
INDEX('Curva Juros'!$B$7:$B$73,MATCH(C4940,'Curva Juros'!$A$7:$A$73,1))) /
(INDEX('Curva Juros'!$A$7:$A$73,MATCH(C4940,'Curva Juros'!$A$7:$A$73,1)+1) -
INDEX('Curva Juros'!$A$7:$A$73,MATCH(C4940,'Curva Juros'!$A$7:$A$73,1)))</f>
        <v>7.6539370634920632</v>
      </c>
      <c r="F4940" s="24">
        <f t="shared" si="77"/>
        <v>-4.766370634920622E-3</v>
      </c>
      <c r="G4940" s="24"/>
    </row>
    <row r="4941" spans="1:7" x14ac:dyDescent="0.25">
      <c r="A4941" s="3" t="s">
        <v>108</v>
      </c>
      <c r="B4941" s="4">
        <v>46017</v>
      </c>
      <c r="C4941" s="5">
        <v>1047.8399999999999</v>
      </c>
      <c r="D4941" s="19">
        <v>7.0322999999999997E-2</v>
      </c>
      <c r="E4941" s="35" cm="1">
        <f t="array" ref="E4941">INDEX('Curva Juros'!$B$7:$B$73,MATCH(C4941,'Curva Juros'!$A$7:$A$73,1)) +
(C4941-INDEX('Curva Juros'!$A$7:$A$73,MATCH(C4941,'Curva Juros'!$A$7:$A$73,1))) *
(INDEX('Curva Juros'!$B$7:$B$73,MATCH(C4941,'Curva Juros'!$A$7:$A$73,1)+1) -
INDEX('Curva Juros'!$B$7:$B$73,MATCH(C4941,'Curva Juros'!$A$7:$A$73,1))) /
(INDEX('Curva Juros'!$A$7:$A$73,MATCH(C4941,'Curva Juros'!$A$7:$A$73,1)+1) -
INDEX('Curva Juros'!$A$7:$A$73,MATCH(C4941,'Curva Juros'!$A$7:$A$73,1)))</f>
        <v>7.6543100952380954</v>
      </c>
      <c r="F4941" s="24">
        <f t="shared" si="77"/>
        <v>-6.2201009523809581E-3</v>
      </c>
      <c r="G4941" s="24"/>
    </row>
    <row r="4942" spans="1:7" x14ac:dyDescent="0.25">
      <c r="A4942" s="6" t="s">
        <v>108</v>
      </c>
      <c r="B4942" s="7">
        <v>46024</v>
      </c>
      <c r="C4942" s="8">
        <v>1043.79</v>
      </c>
      <c r="D4942" s="20">
        <v>7.0417999999999994E-2</v>
      </c>
      <c r="E4942" s="35" cm="1">
        <f t="array" ref="E4942">INDEX('Curva Juros'!$B$7:$B$73,MATCH(C4942,'Curva Juros'!$A$7:$A$73,1)) +
(C4942-INDEX('Curva Juros'!$A$7:$A$73,MATCH(C4942,'Curva Juros'!$A$7:$A$73,1))) *
(INDEX('Curva Juros'!$B$7:$B$73,MATCH(C4942,'Curva Juros'!$A$7:$A$73,1)+1) -
INDEX('Curva Juros'!$B$7:$B$73,MATCH(C4942,'Curva Juros'!$A$7:$A$73,1))) /
(INDEX('Curva Juros'!$A$7:$A$73,MATCH(C4942,'Curva Juros'!$A$7:$A$73,1)+1) -
INDEX('Curva Juros'!$A$7:$A$73,MATCH(C4942,'Curva Juros'!$A$7:$A$73,1)))</f>
        <v>7.6547665238095242</v>
      </c>
      <c r="F4942" s="24">
        <f t="shared" si="77"/>
        <v>-6.1296652380952443E-3</v>
      </c>
      <c r="G4942" s="24"/>
    </row>
    <row r="4943" spans="1:7" x14ac:dyDescent="0.25">
      <c r="A4943" s="3" t="s">
        <v>108</v>
      </c>
      <c r="B4943" s="4">
        <v>46031</v>
      </c>
      <c r="C4943" s="5">
        <v>1038.6500000000001</v>
      </c>
      <c r="D4943" s="19">
        <v>7.0721000000000006E-2</v>
      </c>
      <c r="E4943" s="35" cm="1">
        <f t="array" ref="E4943">INDEX('Curva Juros'!$B$7:$B$73,MATCH(C4943,'Curva Juros'!$A$7:$A$73,1)) +
(C4943-INDEX('Curva Juros'!$A$7:$A$73,MATCH(C4943,'Curva Juros'!$A$7:$A$73,1))) *
(INDEX('Curva Juros'!$B$7:$B$73,MATCH(C4943,'Curva Juros'!$A$7:$A$73,1)+1) -
INDEX('Curva Juros'!$B$7:$B$73,MATCH(C4943,'Curva Juros'!$A$7:$A$73,1))) /
(INDEX('Curva Juros'!$A$7:$A$73,MATCH(C4943,'Curva Juros'!$A$7:$A$73,1)+1) -
INDEX('Curva Juros'!$A$7:$A$73,MATCH(C4943,'Curva Juros'!$A$7:$A$73,1)))</f>
        <v>7.6553457936507936</v>
      </c>
      <c r="F4943" s="24">
        <f t="shared" si="77"/>
        <v>-5.832457936507926E-3</v>
      </c>
      <c r="G4943" s="24"/>
    </row>
    <row r="4944" spans="1:7" x14ac:dyDescent="0.25">
      <c r="A4944" s="6" t="s">
        <v>108</v>
      </c>
      <c r="B4944" s="7">
        <v>46038</v>
      </c>
      <c r="C4944" s="8">
        <v>1033.1199999999999</v>
      </c>
      <c r="D4944" s="20">
        <v>7.1822999999999998E-2</v>
      </c>
      <c r="E4944" s="35" cm="1">
        <f t="array" ref="E4944">INDEX('Curva Juros'!$B$7:$B$73,MATCH(C4944,'Curva Juros'!$A$7:$A$73,1)) +
(C4944-INDEX('Curva Juros'!$A$7:$A$73,MATCH(C4944,'Curva Juros'!$A$7:$A$73,1))) *
(INDEX('Curva Juros'!$B$7:$B$73,MATCH(C4944,'Curva Juros'!$A$7:$A$73,1)+1) -
INDEX('Curva Juros'!$B$7:$B$73,MATCH(C4944,'Curva Juros'!$A$7:$A$73,1))) /
(INDEX('Curva Juros'!$A$7:$A$73,MATCH(C4944,'Curva Juros'!$A$7:$A$73,1)+1) -
INDEX('Curva Juros'!$A$7:$A$73,MATCH(C4944,'Curva Juros'!$A$7:$A$73,1)))</f>
        <v>7.6559690158730156</v>
      </c>
      <c r="F4944" s="24">
        <f t="shared" si="77"/>
        <v>-4.7366901587301558E-3</v>
      </c>
      <c r="G4944" s="24"/>
    </row>
    <row r="4945" spans="1:7" x14ac:dyDescent="0.25">
      <c r="A4945" s="3" t="s">
        <v>108</v>
      </c>
      <c r="B4945" s="4">
        <v>46045</v>
      </c>
      <c r="C4945" s="5">
        <v>1028.99</v>
      </c>
      <c r="D4945" s="19">
        <v>7.0002999999999996E-2</v>
      </c>
      <c r="E4945" s="35" cm="1">
        <f t="array" ref="E4945">INDEX('Curva Juros'!$B$7:$B$73,MATCH(C4945,'Curva Juros'!$A$7:$A$73,1)) +
(C4945-INDEX('Curva Juros'!$A$7:$A$73,MATCH(C4945,'Curva Juros'!$A$7:$A$73,1))) *
(INDEX('Curva Juros'!$B$7:$B$73,MATCH(C4945,'Curva Juros'!$A$7:$A$73,1)+1) -
INDEX('Curva Juros'!$B$7:$B$73,MATCH(C4945,'Curva Juros'!$A$7:$A$73,1))) /
(INDEX('Curva Juros'!$A$7:$A$73,MATCH(C4945,'Curva Juros'!$A$7:$A$73,1)+1) -
INDEX('Curva Juros'!$A$7:$A$73,MATCH(C4945,'Curva Juros'!$A$7:$A$73,1)))</f>
        <v>7.6564344603174606</v>
      </c>
      <c r="F4945" s="24">
        <f t="shared" si="77"/>
        <v>-6.5613446031746042E-3</v>
      </c>
      <c r="G4945" s="24"/>
    </row>
    <row r="4946" spans="1:7" x14ac:dyDescent="0.25">
      <c r="A4946" s="6" t="s">
        <v>108</v>
      </c>
      <c r="B4946" s="7">
        <v>46052</v>
      </c>
      <c r="C4946" s="8">
        <v>1025.68</v>
      </c>
      <c r="D4946" s="20">
        <v>6.6453999999999999E-2</v>
      </c>
      <c r="E4946" s="35" cm="1">
        <f t="array" ref="E4946">INDEX('Curva Juros'!$B$7:$B$73,MATCH(C4946,'Curva Juros'!$A$7:$A$73,1)) +
(C4946-INDEX('Curva Juros'!$A$7:$A$73,MATCH(C4946,'Curva Juros'!$A$7:$A$73,1))) *
(INDEX('Curva Juros'!$B$7:$B$73,MATCH(C4946,'Curva Juros'!$A$7:$A$73,1)+1) -
INDEX('Curva Juros'!$B$7:$B$73,MATCH(C4946,'Curva Juros'!$A$7:$A$73,1))) /
(INDEX('Curva Juros'!$A$7:$A$73,MATCH(C4946,'Curva Juros'!$A$7:$A$73,1)+1) -
INDEX('Curva Juros'!$A$7:$A$73,MATCH(C4946,'Curva Juros'!$A$7:$A$73,1)))</f>
        <v>7.6568074920634919</v>
      </c>
      <c r="F4946" s="24">
        <f t="shared" si="77"/>
        <v>-1.0114074920634916E-2</v>
      </c>
      <c r="G4946" s="24"/>
    </row>
    <row r="4947" spans="1:7" x14ac:dyDescent="0.25">
      <c r="A4947" s="3" t="s">
        <v>108</v>
      </c>
      <c r="B4947" s="4">
        <v>46059</v>
      </c>
      <c r="C4947" s="5">
        <v>1020.35</v>
      </c>
      <c r="D4947" s="19">
        <v>6.7151000000000002E-2</v>
      </c>
      <c r="E4947" s="35" cm="1">
        <f t="array" ref="E4947">INDEX('Curva Juros'!$B$7:$B$73,MATCH(C4947,'Curva Juros'!$A$7:$A$73,1)) +
(C4947-INDEX('Curva Juros'!$A$7:$A$73,MATCH(C4947,'Curva Juros'!$A$7:$A$73,1))) *
(INDEX('Curva Juros'!$B$7:$B$73,MATCH(C4947,'Curva Juros'!$A$7:$A$73,1)+1) -
INDEX('Curva Juros'!$B$7:$B$73,MATCH(C4947,'Curva Juros'!$A$7:$A$73,1))) /
(INDEX('Curva Juros'!$A$7:$A$73,MATCH(C4947,'Curva Juros'!$A$7:$A$73,1)+1) -
INDEX('Curva Juros'!$A$7:$A$73,MATCH(C4947,'Curva Juros'!$A$7:$A$73,1)))</f>
        <v>7.6574081746031748</v>
      </c>
      <c r="F4947" s="24">
        <f t="shared" si="77"/>
        <v>-9.4230817460317501E-3</v>
      </c>
      <c r="G4947" s="24"/>
    </row>
    <row r="4948" spans="1:7" x14ac:dyDescent="0.25">
      <c r="A4948" s="6" t="s">
        <v>108</v>
      </c>
      <c r="B4948" s="7">
        <v>46066</v>
      </c>
      <c r="C4948" s="8">
        <v>1015.38</v>
      </c>
      <c r="D4948" s="20">
        <v>6.7079E-2</v>
      </c>
      <c r="E4948" s="35" cm="1">
        <f t="array" ref="E4948">INDEX('Curva Juros'!$B$7:$B$73,MATCH(C4948,'Curva Juros'!$A$7:$A$73,1)) +
(C4948-INDEX('Curva Juros'!$A$7:$A$73,MATCH(C4948,'Curva Juros'!$A$7:$A$73,1))) *
(INDEX('Curva Juros'!$B$7:$B$73,MATCH(C4948,'Curva Juros'!$A$7:$A$73,1)+1) -
INDEX('Curva Juros'!$B$7:$B$73,MATCH(C4948,'Curva Juros'!$A$7:$A$73,1))) /
(INDEX('Curva Juros'!$A$7:$A$73,MATCH(C4948,'Curva Juros'!$A$7:$A$73,1)+1) -
INDEX('Curva Juros'!$A$7:$A$73,MATCH(C4948,'Curva Juros'!$A$7:$A$73,1)))</f>
        <v>7.6579682857142863</v>
      </c>
      <c r="F4948" s="24">
        <f t="shared" si="77"/>
        <v>-9.500682857142867E-3</v>
      </c>
      <c r="G4948" s="24"/>
    </row>
    <row r="4949" spans="1:7" x14ac:dyDescent="0.25">
      <c r="A4949" s="3" t="s">
        <v>108</v>
      </c>
      <c r="B4949" s="4">
        <v>46073</v>
      </c>
      <c r="C4949" s="5">
        <v>1012.17</v>
      </c>
      <c r="D4949" s="19">
        <v>6.7527000000000004E-2</v>
      </c>
      <c r="E4949" s="35" cm="1">
        <f t="array" ref="E4949">INDEX('Curva Juros'!$B$7:$B$73,MATCH(C4949,'Curva Juros'!$A$7:$A$73,1)) +
(C4949-INDEX('Curva Juros'!$A$7:$A$73,MATCH(C4949,'Curva Juros'!$A$7:$A$73,1))) *
(INDEX('Curva Juros'!$B$7:$B$73,MATCH(C4949,'Curva Juros'!$A$7:$A$73,1)+1) -
INDEX('Curva Juros'!$B$7:$B$73,MATCH(C4949,'Curva Juros'!$A$7:$A$73,1))) /
(INDEX('Curva Juros'!$A$7:$A$73,MATCH(C4949,'Curva Juros'!$A$7:$A$73,1)+1) -
INDEX('Curva Juros'!$A$7:$A$73,MATCH(C4949,'Curva Juros'!$A$7:$A$73,1)))</f>
        <v>7.6583300476190477</v>
      </c>
      <c r="F4949" s="24">
        <f t="shared" si="77"/>
        <v>-9.0563004761904792E-3</v>
      </c>
      <c r="G4949" s="24"/>
    </row>
    <row r="4950" spans="1:7" x14ac:dyDescent="0.25">
      <c r="A4950" s="6" t="s">
        <v>108</v>
      </c>
      <c r="B4950" s="7">
        <v>46080</v>
      </c>
      <c r="C4950" s="8">
        <v>1007.77</v>
      </c>
      <c r="D4950" s="20">
        <v>6.6262000000000001E-2</v>
      </c>
      <c r="E4950" s="35" cm="1">
        <f t="array" ref="E4950">INDEX('Curva Juros'!$B$7:$B$73,MATCH(C4950,'Curva Juros'!$A$7:$A$73,1)) +
(C4950-INDEX('Curva Juros'!$A$7:$A$73,MATCH(C4950,'Curva Juros'!$A$7:$A$73,1))) *
(INDEX('Curva Juros'!$B$7:$B$73,MATCH(C4950,'Curva Juros'!$A$7:$A$73,1)+1) -
INDEX('Curva Juros'!$B$7:$B$73,MATCH(C4950,'Curva Juros'!$A$7:$A$73,1))) /
(INDEX('Curva Juros'!$A$7:$A$73,MATCH(C4950,'Curva Juros'!$A$7:$A$73,1)+1) -
INDEX('Curva Juros'!$A$7:$A$73,MATCH(C4950,'Curva Juros'!$A$7:$A$73,1)))</f>
        <v>7.6588206269841272</v>
      </c>
      <c r="F4950" s="24">
        <f t="shared" si="77"/>
        <v>-1.0326206269841265E-2</v>
      </c>
      <c r="G4950" s="24"/>
    </row>
    <row r="4951" spans="1:7" x14ac:dyDescent="0.25">
      <c r="A4951" s="3" t="s">
        <v>109</v>
      </c>
      <c r="B4951" s="4">
        <v>45744</v>
      </c>
      <c r="C4951" s="5">
        <v>1763.6</v>
      </c>
      <c r="D4951" s="19">
        <v>7.6160000000000005E-2</v>
      </c>
      <c r="E4951" s="35" cm="1">
        <f t="array" ref="E4951">INDEX('Curva Juros'!$B$7:$B$73,MATCH(C4951,'Curva Juros'!$A$7:$A$73,1)) +
(C4951-INDEX('Curva Juros'!$A$7:$A$73,MATCH(C4951,'Curva Juros'!$A$7:$A$73,1))) *
(INDEX('Curva Juros'!$B$7:$B$73,MATCH(C4951,'Curva Juros'!$A$7:$A$73,1)+1) -
INDEX('Curva Juros'!$B$7:$B$73,MATCH(C4951,'Curva Juros'!$A$7:$A$73,1))) /
(INDEX('Curva Juros'!$A$7:$A$73,MATCH(C4951,'Curva Juros'!$A$7:$A$73,1)+1) -
INDEX('Curva Juros'!$A$7:$A$73,MATCH(C4951,'Curva Juros'!$A$7:$A$73,1)))</f>
        <v>7.5128009523809522</v>
      </c>
      <c r="F4951" s="24">
        <f t="shared" si="77"/>
        <v>1.0319904761904863E-3</v>
      </c>
      <c r="G4951" s="24"/>
    </row>
    <row r="4952" spans="1:7" x14ac:dyDescent="0.25">
      <c r="A4952" s="6" t="s">
        <v>109</v>
      </c>
      <c r="B4952" s="7">
        <v>45751</v>
      </c>
      <c r="C4952" s="8">
        <v>1761.84</v>
      </c>
      <c r="D4952" s="20">
        <v>7.5027999999999997E-2</v>
      </c>
      <c r="E4952" s="35" cm="1">
        <f t="array" ref="E4952">INDEX('Curva Juros'!$B$7:$B$73,MATCH(C4952,'Curva Juros'!$A$7:$A$73,1)) +
(C4952-INDEX('Curva Juros'!$A$7:$A$73,MATCH(C4952,'Curva Juros'!$A$7:$A$73,1))) *
(INDEX('Curva Juros'!$B$7:$B$73,MATCH(C4952,'Curva Juros'!$A$7:$A$73,1)+1) -
INDEX('Curva Juros'!$B$7:$B$73,MATCH(C4952,'Curva Juros'!$A$7:$A$73,1))) /
(INDEX('Curva Juros'!$A$7:$A$73,MATCH(C4952,'Curva Juros'!$A$7:$A$73,1)+1) -
INDEX('Curva Juros'!$A$7:$A$73,MATCH(C4952,'Curva Juros'!$A$7:$A$73,1)))</f>
        <v>7.5132451428571425</v>
      </c>
      <c r="F4952" s="24">
        <f t="shared" si="77"/>
        <v>-1.0445142857143375E-4</v>
      </c>
      <c r="G4952" s="24"/>
    </row>
    <row r="4953" spans="1:7" x14ac:dyDescent="0.25">
      <c r="A4953" s="3" t="s">
        <v>109</v>
      </c>
      <c r="B4953" s="4">
        <v>45758</v>
      </c>
      <c r="C4953" s="5">
        <v>1752.3</v>
      </c>
      <c r="D4953" s="19">
        <v>7.6612E-2</v>
      </c>
      <c r="E4953" s="35" cm="1">
        <f t="array" ref="E4953">INDEX('Curva Juros'!$B$7:$B$73,MATCH(C4953,'Curva Juros'!$A$7:$A$73,1)) +
(C4953-INDEX('Curva Juros'!$A$7:$A$73,MATCH(C4953,'Curva Juros'!$A$7:$A$73,1))) *
(INDEX('Curva Juros'!$B$7:$B$73,MATCH(C4953,'Curva Juros'!$A$7:$A$73,1)+1) -
INDEX('Curva Juros'!$B$7:$B$73,MATCH(C4953,'Curva Juros'!$A$7:$A$73,1))) /
(INDEX('Curva Juros'!$A$7:$A$73,MATCH(C4953,'Curva Juros'!$A$7:$A$73,1)+1) -
INDEX('Curva Juros'!$A$7:$A$73,MATCH(C4953,'Curva Juros'!$A$7:$A$73,1)))</f>
        <v>7.5156528571428574</v>
      </c>
      <c r="F4953" s="24">
        <f t="shared" si="77"/>
        <v>1.4554714285714282E-3</v>
      </c>
      <c r="G4953" s="24"/>
    </row>
    <row r="4954" spans="1:7" x14ac:dyDescent="0.25">
      <c r="A4954" s="6" t="s">
        <v>109</v>
      </c>
      <c r="B4954" s="7">
        <v>45764</v>
      </c>
      <c r="C4954" s="8">
        <v>1748.45</v>
      </c>
      <c r="D4954" s="20">
        <v>7.6560000000000003E-2</v>
      </c>
      <c r="E4954" s="35" cm="1">
        <f t="array" ref="E4954">INDEX('Curva Juros'!$B$7:$B$73,MATCH(C4954,'Curva Juros'!$A$7:$A$73,1)) +
(C4954-INDEX('Curva Juros'!$A$7:$A$73,MATCH(C4954,'Curva Juros'!$A$7:$A$73,1))) *
(INDEX('Curva Juros'!$B$7:$B$73,MATCH(C4954,'Curva Juros'!$A$7:$A$73,1)+1) -
INDEX('Curva Juros'!$B$7:$B$73,MATCH(C4954,'Curva Juros'!$A$7:$A$73,1))) /
(INDEX('Curva Juros'!$A$7:$A$73,MATCH(C4954,'Curva Juros'!$A$7:$A$73,1)+1) -
INDEX('Curva Juros'!$A$7:$A$73,MATCH(C4954,'Curva Juros'!$A$7:$A$73,1)))</f>
        <v>7.516624523809524</v>
      </c>
      <c r="F4954" s="24">
        <f t="shared" si="77"/>
        <v>1.3937547619047586E-3</v>
      </c>
      <c r="G4954" s="24"/>
    </row>
    <row r="4955" spans="1:7" x14ac:dyDescent="0.25">
      <c r="A4955" s="3" t="s">
        <v>109</v>
      </c>
      <c r="B4955" s="4">
        <v>45772</v>
      </c>
      <c r="C4955" s="5">
        <v>1747.01</v>
      </c>
      <c r="D4955" s="19">
        <v>7.5666999999999998E-2</v>
      </c>
      <c r="E4955" s="35" cm="1">
        <f t="array" ref="E4955">INDEX('Curva Juros'!$B$7:$B$73,MATCH(C4955,'Curva Juros'!$A$7:$A$73,1)) +
(C4955-INDEX('Curva Juros'!$A$7:$A$73,MATCH(C4955,'Curva Juros'!$A$7:$A$73,1))) *
(INDEX('Curva Juros'!$B$7:$B$73,MATCH(C4955,'Curva Juros'!$A$7:$A$73,1)+1) -
INDEX('Curva Juros'!$B$7:$B$73,MATCH(C4955,'Curva Juros'!$A$7:$A$73,1))) /
(INDEX('Curva Juros'!$A$7:$A$73,MATCH(C4955,'Curva Juros'!$A$7:$A$73,1)+1) -
INDEX('Curva Juros'!$A$7:$A$73,MATCH(C4955,'Curva Juros'!$A$7:$A$73,1)))</f>
        <v>7.5169879523809522</v>
      </c>
      <c r="F4955" s="24">
        <f t="shared" si="77"/>
        <v>4.9712047619047961E-4</v>
      </c>
      <c r="G4955" s="24"/>
    </row>
    <row r="4956" spans="1:7" x14ac:dyDescent="0.25">
      <c r="A4956" s="6" t="s">
        <v>109</v>
      </c>
      <c r="B4956" s="7">
        <v>45779</v>
      </c>
      <c r="C4956" s="8">
        <v>1745.74</v>
      </c>
      <c r="D4956" s="20">
        <v>7.4711E-2</v>
      </c>
      <c r="E4956" s="35" cm="1">
        <f t="array" ref="E4956">INDEX('Curva Juros'!$B$7:$B$73,MATCH(C4956,'Curva Juros'!$A$7:$A$73,1)) +
(C4956-INDEX('Curva Juros'!$A$7:$A$73,MATCH(C4956,'Curva Juros'!$A$7:$A$73,1))) *
(INDEX('Curva Juros'!$B$7:$B$73,MATCH(C4956,'Curva Juros'!$A$7:$A$73,1)+1) -
INDEX('Curva Juros'!$B$7:$B$73,MATCH(C4956,'Curva Juros'!$A$7:$A$73,1))) /
(INDEX('Curva Juros'!$A$7:$A$73,MATCH(C4956,'Curva Juros'!$A$7:$A$73,1)+1) -
INDEX('Curva Juros'!$A$7:$A$73,MATCH(C4956,'Curva Juros'!$A$7:$A$73,1)))</f>
        <v>7.5173084761904763</v>
      </c>
      <c r="F4956" s="24">
        <f t="shared" si="77"/>
        <v>-4.62084761904763E-4</v>
      </c>
      <c r="G4956" s="24"/>
    </row>
    <row r="4957" spans="1:7" x14ac:dyDescent="0.25">
      <c r="A4957" s="3" t="s">
        <v>109</v>
      </c>
      <c r="B4957" s="4">
        <v>45786</v>
      </c>
      <c r="C4957" s="5">
        <v>1747.26</v>
      </c>
      <c r="D4957" s="19">
        <v>7.2431999999999996E-2</v>
      </c>
      <c r="E4957" s="35" cm="1">
        <f t="array" ref="E4957">INDEX('Curva Juros'!$B$7:$B$73,MATCH(C4957,'Curva Juros'!$A$7:$A$73,1)) +
(C4957-INDEX('Curva Juros'!$A$7:$A$73,MATCH(C4957,'Curva Juros'!$A$7:$A$73,1))) *
(INDEX('Curva Juros'!$B$7:$B$73,MATCH(C4957,'Curva Juros'!$A$7:$A$73,1)+1) -
INDEX('Curva Juros'!$B$7:$B$73,MATCH(C4957,'Curva Juros'!$A$7:$A$73,1))) /
(INDEX('Curva Juros'!$A$7:$A$73,MATCH(C4957,'Curva Juros'!$A$7:$A$73,1)+1) -
INDEX('Curva Juros'!$A$7:$A$73,MATCH(C4957,'Curva Juros'!$A$7:$A$73,1)))</f>
        <v>7.5169248571428566</v>
      </c>
      <c r="F4957" s="24">
        <f t="shared" si="77"/>
        <v>-2.7372485714285688E-3</v>
      </c>
      <c r="G4957" s="24"/>
    </row>
    <row r="4958" spans="1:7" x14ac:dyDescent="0.25">
      <c r="A4958" s="6" t="s">
        <v>109</v>
      </c>
      <c r="B4958" s="7">
        <v>45793</v>
      </c>
      <c r="C4958" s="8">
        <v>1739.94</v>
      </c>
      <c r="D4958" s="20">
        <v>7.3243000000000003E-2</v>
      </c>
      <c r="E4958" s="35" cm="1">
        <f t="array" ref="E4958">INDEX('Curva Juros'!$B$7:$B$73,MATCH(C4958,'Curva Juros'!$A$7:$A$73,1)) +
(C4958-INDEX('Curva Juros'!$A$7:$A$73,MATCH(C4958,'Curva Juros'!$A$7:$A$73,1))) *
(INDEX('Curva Juros'!$B$7:$B$73,MATCH(C4958,'Curva Juros'!$A$7:$A$73,1)+1) -
INDEX('Curva Juros'!$B$7:$B$73,MATCH(C4958,'Curva Juros'!$A$7:$A$73,1))) /
(INDEX('Curva Juros'!$A$7:$A$73,MATCH(C4958,'Curva Juros'!$A$7:$A$73,1)+1) -
INDEX('Curva Juros'!$A$7:$A$73,MATCH(C4958,'Curva Juros'!$A$7:$A$73,1)))</f>
        <v>7.5187722857142854</v>
      </c>
      <c r="F4958" s="24">
        <f t="shared" si="77"/>
        <v>-1.9447228571428526E-3</v>
      </c>
      <c r="G4958" s="24"/>
    </row>
    <row r="4959" spans="1:7" x14ac:dyDescent="0.25">
      <c r="A4959" s="3" t="s">
        <v>109</v>
      </c>
      <c r="B4959" s="4">
        <v>45800</v>
      </c>
      <c r="C4959" s="5">
        <v>1734.83</v>
      </c>
      <c r="D4959" s="19">
        <v>7.3282E-2</v>
      </c>
      <c r="E4959" s="35" cm="1">
        <f t="array" ref="E4959">INDEX('Curva Juros'!$B$7:$B$73,MATCH(C4959,'Curva Juros'!$A$7:$A$73,1)) +
(C4959-INDEX('Curva Juros'!$A$7:$A$73,MATCH(C4959,'Curva Juros'!$A$7:$A$73,1))) *
(INDEX('Curva Juros'!$B$7:$B$73,MATCH(C4959,'Curva Juros'!$A$7:$A$73,1)+1) -
INDEX('Curva Juros'!$B$7:$B$73,MATCH(C4959,'Curva Juros'!$A$7:$A$73,1))) /
(INDEX('Curva Juros'!$A$7:$A$73,MATCH(C4959,'Curva Juros'!$A$7:$A$73,1)+1) -
INDEX('Curva Juros'!$A$7:$A$73,MATCH(C4959,'Curva Juros'!$A$7:$A$73,1)))</f>
        <v>7.520061952380952</v>
      </c>
      <c r="F4959" s="24">
        <f t="shared" si="77"/>
        <v>-1.9186195238095199E-3</v>
      </c>
      <c r="G4959" s="24"/>
    </row>
    <row r="4960" spans="1:7" x14ac:dyDescent="0.25">
      <c r="A4960" s="6" t="s">
        <v>109</v>
      </c>
      <c r="B4960" s="7">
        <v>45807</v>
      </c>
      <c r="C4960" s="8">
        <v>1728.76</v>
      </c>
      <c r="D4960" s="20">
        <v>7.3655999999999999E-2</v>
      </c>
      <c r="E4960" s="35" cm="1">
        <f t="array" ref="E4960">INDEX('Curva Juros'!$B$7:$B$73,MATCH(C4960,'Curva Juros'!$A$7:$A$73,1)) +
(C4960-INDEX('Curva Juros'!$A$7:$A$73,MATCH(C4960,'Curva Juros'!$A$7:$A$73,1))) *
(INDEX('Curva Juros'!$B$7:$B$73,MATCH(C4960,'Curva Juros'!$A$7:$A$73,1)+1) -
INDEX('Curva Juros'!$B$7:$B$73,MATCH(C4960,'Curva Juros'!$A$7:$A$73,1))) /
(INDEX('Curva Juros'!$A$7:$A$73,MATCH(C4960,'Curva Juros'!$A$7:$A$73,1)+1) -
INDEX('Curva Juros'!$A$7:$A$73,MATCH(C4960,'Curva Juros'!$A$7:$A$73,1)))</f>
        <v>7.5215939047619047</v>
      </c>
      <c r="F4960" s="24">
        <f t="shared" si="77"/>
        <v>-1.5599390476190439E-3</v>
      </c>
      <c r="G4960" s="24"/>
    </row>
    <row r="4961" spans="1:7" x14ac:dyDescent="0.25">
      <c r="A4961" s="3" t="s">
        <v>109</v>
      </c>
      <c r="B4961" s="4">
        <v>45814</v>
      </c>
      <c r="C4961" s="5">
        <v>1723.74</v>
      </c>
      <c r="D4961" s="19">
        <v>7.3664999999999994E-2</v>
      </c>
      <c r="E4961" s="35" cm="1">
        <f t="array" ref="E4961">INDEX('Curva Juros'!$B$7:$B$73,MATCH(C4961,'Curva Juros'!$A$7:$A$73,1)) +
(C4961-INDEX('Curva Juros'!$A$7:$A$73,MATCH(C4961,'Curva Juros'!$A$7:$A$73,1))) *
(INDEX('Curva Juros'!$B$7:$B$73,MATCH(C4961,'Curva Juros'!$A$7:$A$73,1)+1) -
INDEX('Curva Juros'!$B$7:$B$73,MATCH(C4961,'Curva Juros'!$A$7:$A$73,1))) /
(INDEX('Curva Juros'!$A$7:$A$73,MATCH(C4961,'Curva Juros'!$A$7:$A$73,1)+1) -
INDEX('Curva Juros'!$A$7:$A$73,MATCH(C4961,'Curva Juros'!$A$7:$A$73,1)))</f>
        <v>7.5228608571428568</v>
      </c>
      <c r="F4961" s="24">
        <f t="shared" si="77"/>
        <v>-1.5636085714285791E-3</v>
      </c>
      <c r="G4961" s="24"/>
    </row>
    <row r="4962" spans="1:7" x14ac:dyDescent="0.25">
      <c r="A4962" s="6" t="s">
        <v>109</v>
      </c>
      <c r="B4962" s="7">
        <v>45821</v>
      </c>
      <c r="C4962" s="8">
        <v>1718.89</v>
      </c>
      <c r="D4962" s="20">
        <v>7.3611999999999997E-2</v>
      </c>
      <c r="E4962" s="35" cm="1">
        <f t="array" ref="E4962">INDEX('Curva Juros'!$B$7:$B$73,MATCH(C4962,'Curva Juros'!$A$7:$A$73,1)) +
(C4962-INDEX('Curva Juros'!$A$7:$A$73,MATCH(C4962,'Curva Juros'!$A$7:$A$73,1))) *
(INDEX('Curva Juros'!$B$7:$B$73,MATCH(C4962,'Curva Juros'!$A$7:$A$73,1)+1) -
INDEX('Curva Juros'!$B$7:$B$73,MATCH(C4962,'Curva Juros'!$A$7:$A$73,1))) /
(INDEX('Curva Juros'!$A$7:$A$73,MATCH(C4962,'Curva Juros'!$A$7:$A$73,1)+1) -
INDEX('Curva Juros'!$A$7:$A$73,MATCH(C4962,'Curva Juros'!$A$7:$A$73,1)))</f>
        <v>7.5240849047619047</v>
      </c>
      <c r="F4962" s="24">
        <f t="shared" si="77"/>
        <v>-1.6288490476190493E-3</v>
      </c>
      <c r="G4962" s="24"/>
    </row>
    <row r="4963" spans="1:7" x14ac:dyDescent="0.25">
      <c r="A4963" s="3" t="s">
        <v>109</v>
      </c>
      <c r="B4963" s="4">
        <v>45828</v>
      </c>
      <c r="C4963" s="5">
        <v>1716.68</v>
      </c>
      <c r="D4963" s="19">
        <v>7.2983999999999993E-2</v>
      </c>
      <c r="E4963" s="35" cm="1">
        <f t="array" ref="E4963">INDEX('Curva Juros'!$B$7:$B$73,MATCH(C4963,'Curva Juros'!$A$7:$A$73,1)) +
(C4963-INDEX('Curva Juros'!$A$7:$A$73,MATCH(C4963,'Curva Juros'!$A$7:$A$73,1))) *
(INDEX('Curva Juros'!$B$7:$B$73,MATCH(C4963,'Curva Juros'!$A$7:$A$73,1)+1) -
INDEX('Curva Juros'!$B$7:$B$73,MATCH(C4963,'Curva Juros'!$A$7:$A$73,1))) /
(INDEX('Curva Juros'!$A$7:$A$73,MATCH(C4963,'Curva Juros'!$A$7:$A$73,1)+1) -
INDEX('Curva Juros'!$A$7:$A$73,MATCH(C4963,'Curva Juros'!$A$7:$A$73,1)))</f>
        <v>7.5246426666666668</v>
      </c>
      <c r="F4963" s="24">
        <f t="shared" si="77"/>
        <v>-2.2624266666666781E-3</v>
      </c>
      <c r="G4963" s="24"/>
    </row>
    <row r="4964" spans="1:7" x14ac:dyDescent="0.25">
      <c r="A4964" s="6" t="s">
        <v>109</v>
      </c>
      <c r="B4964" s="7">
        <v>45835</v>
      </c>
      <c r="C4964" s="8">
        <v>1711.91</v>
      </c>
      <c r="D4964" s="20">
        <v>7.2903999999999997E-2</v>
      </c>
      <c r="E4964" s="35" cm="1">
        <f t="array" ref="E4964">INDEX('Curva Juros'!$B$7:$B$73,MATCH(C4964,'Curva Juros'!$A$7:$A$73,1)) +
(C4964-INDEX('Curva Juros'!$A$7:$A$73,MATCH(C4964,'Curva Juros'!$A$7:$A$73,1))) *
(INDEX('Curva Juros'!$B$7:$B$73,MATCH(C4964,'Curva Juros'!$A$7:$A$73,1)+1) -
INDEX('Curva Juros'!$B$7:$B$73,MATCH(C4964,'Curva Juros'!$A$7:$A$73,1))) /
(INDEX('Curva Juros'!$A$7:$A$73,MATCH(C4964,'Curva Juros'!$A$7:$A$73,1)+1) -
INDEX('Curva Juros'!$A$7:$A$73,MATCH(C4964,'Curva Juros'!$A$7:$A$73,1)))</f>
        <v>7.5258465238095233</v>
      </c>
      <c r="F4964" s="24">
        <f t="shared" si="77"/>
        <v>-2.354465238095238E-3</v>
      </c>
      <c r="G4964" s="24"/>
    </row>
    <row r="4965" spans="1:7" x14ac:dyDescent="0.25">
      <c r="A4965" s="3" t="s">
        <v>109</v>
      </c>
      <c r="B4965" s="4">
        <v>45842</v>
      </c>
      <c r="C4965" s="5">
        <v>1709.33</v>
      </c>
      <c r="D4965" s="19">
        <v>7.2057999999999997E-2</v>
      </c>
      <c r="E4965" s="35" cm="1">
        <f t="array" ref="E4965">INDEX('Curva Juros'!$B$7:$B$73,MATCH(C4965,'Curva Juros'!$A$7:$A$73,1)) +
(C4965-INDEX('Curva Juros'!$A$7:$A$73,MATCH(C4965,'Curva Juros'!$A$7:$A$73,1))) *
(INDEX('Curva Juros'!$B$7:$B$73,MATCH(C4965,'Curva Juros'!$A$7:$A$73,1)+1) -
INDEX('Curva Juros'!$B$7:$B$73,MATCH(C4965,'Curva Juros'!$A$7:$A$73,1))) /
(INDEX('Curva Juros'!$A$7:$A$73,MATCH(C4965,'Curva Juros'!$A$7:$A$73,1)+1) -
INDEX('Curva Juros'!$A$7:$A$73,MATCH(C4965,'Curva Juros'!$A$7:$A$73,1)))</f>
        <v>7.5264976666666668</v>
      </c>
      <c r="F4965" s="24">
        <f t="shared" si="77"/>
        <v>-3.2069766666666666E-3</v>
      </c>
      <c r="G4965" s="24"/>
    </row>
    <row r="4966" spans="1:7" x14ac:dyDescent="0.25">
      <c r="A4966" s="6" t="s">
        <v>109</v>
      </c>
      <c r="B4966" s="7">
        <v>45849</v>
      </c>
      <c r="C4966" s="8">
        <v>1697.92</v>
      </c>
      <c r="D4966" s="20">
        <v>7.4300000000000005E-2</v>
      </c>
      <c r="E4966" s="35" cm="1">
        <f t="array" ref="E4966">INDEX('Curva Juros'!$B$7:$B$73,MATCH(C4966,'Curva Juros'!$A$7:$A$73,1)) +
(C4966-INDEX('Curva Juros'!$A$7:$A$73,MATCH(C4966,'Curva Juros'!$A$7:$A$73,1))) *
(INDEX('Curva Juros'!$B$7:$B$73,MATCH(C4966,'Curva Juros'!$A$7:$A$73,1)+1) -
INDEX('Curva Juros'!$B$7:$B$73,MATCH(C4966,'Curva Juros'!$A$7:$A$73,1))) /
(INDEX('Curva Juros'!$A$7:$A$73,MATCH(C4966,'Curva Juros'!$A$7:$A$73,1)+1) -
INDEX('Curva Juros'!$A$7:$A$73,MATCH(C4966,'Curva Juros'!$A$7:$A$73,1)))</f>
        <v>7.5293773333333336</v>
      </c>
      <c r="F4966" s="24">
        <f t="shared" si="77"/>
        <v>-9.9377333333333651E-4</v>
      </c>
      <c r="G4966" s="24"/>
    </row>
    <row r="4967" spans="1:7" x14ac:dyDescent="0.25">
      <c r="A4967" s="3" t="s">
        <v>109</v>
      </c>
      <c r="B4967" s="4">
        <v>45856</v>
      </c>
      <c r="C4967" s="5">
        <v>1690.58</v>
      </c>
      <c r="D4967" s="19">
        <v>7.5118000000000004E-2</v>
      </c>
      <c r="E4967" s="35" cm="1">
        <f t="array" ref="E4967">INDEX('Curva Juros'!$B$7:$B$73,MATCH(C4967,'Curva Juros'!$A$7:$A$73,1)) +
(C4967-INDEX('Curva Juros'!$A$7:$A$73,MATCH(C4967,'Curva Juros'!$A$7:$A$73,1))) *
(INDEX('Curva Juros'!$B$7:$B$73,MATCH(C4967,'Curva Juros'!$A$7:$A$73,1)+1) -
INDEX('Curva Juros'!$B$7:$B$73,MATCH(C4967,'Curva Juros'!$A$7:$A$73,1))) /
(INDEX('Curva Juros'!$A$7:$A$73,MATCH(C4967,'Curva Juros'!$A$7:$A$73,1)+1) -
INDEX('Curva Juros'!$A$7:$A$73,MATCH(C4967,'Curva Juros'!$A$7:$A$73,1)))</f>
        <v>7.5312298095238095</v>
      </c>
      <c r="F4967" s="24">
        <f t="shared" si="77"/>
        <v>-1.9429809523809072E-4</v>
      </c>
      <c r="G4967" s="24"/>
    </row>
    <row r="4968" spans="1:7" x14ac:dyDescent="0.25">
      <c r="A4968" s="6" t="s">
        <v>109</v>
      </c>
      <c r="B4968" s="7">
        <v>45863</v>
      </c>
      <c r="C4968" s="8">
        <v>1686.99</v>
      </c>
      <c r="D4968" s="20">
        <v>7.4623999999999996E-2</v>
      </c>
      <c r="E4968" s="35" cm="1">
        <f t="array" ref="E4968">INDEX('Curva Juros'!$B$7:$B$73,MATCH(C4968,'Curva Juros'!$A$7:$A$73,1)) +
(C4968-INDEX('Curva Juros'!$A$7:$A$73,MATCH(C4968,'Curva Juros'!$A$7:$A$73,1))) *
(INDEX('Curva Juros'!$B$7:$B$73,MATCH(C4968,'Curva Juros'!$A$7:$A$73,1)+1) -
INDEX('Curva Juros'!$B$7:$B$73,MATCH(C4968,'Curva Juros'!$A$7:$A$73,1))) /
(INDEX('Curva Juros'!$A$7:$A$73,MATCH(C4968,'Curva Juros'!$A$7:$A$73,1)+1) -
INDEX('Curva Juros'!$A$7:$A$73,MATCH(C4968,'Curva Juros'!$A$7:$A$73,1)))</f>
        <v>7.5321358571428574</v>
      </c>
      <c r="F4968" s="24">
        <f t="shared" si="77"/>
        <v>-6.9735857142858015E-4</v>
      </c>
      <c r="G4968" s="24"/>
    </row>
    <row r="4969" spans="1:7" x14ac:dyDescent="0.25">
      <c r="A4969" s="3" t="s">
        <v>109</v>
      </c>
      <c r="B4969" s="4">
        <v>45870</v>
      </c>
      <c r="C4969" s="5">
        <v>1680.57</v>
      </c>
      <c r="D4969" s="19">
        <v>7.5120999999999993E-2</v>
      </c>
      <c r="E4969" s="35" cm="1">
        <f t="array" ref="E4969">INDEX('Curva Juros'!$B$7:$B$73,MATCH(C4969,'Curva Juros'!$A$7:$A$73,1)) +
(C4969-INDEX('Curva Juros'!$A$7:$A$73,MATCH(C4969,'Curva Juros'!$A$7:$A$73,1))) *
(INDEX('Curva Juros'!$B$7:$B$73,MATCH(C4969,'Curva Juros'!$A$7:$A$73,1)+1) -
INDEX('Curva Juros'!$B$7:$B$73,MATCH(C4969,'Curva Juros'!$A$7:$A$73,1))) /
(INDEX('Curva Juros'!$A$7:$A$73,MATCH(C4969,'Curva Juros'!$A$7:$A$73,1)+1) -
INDEX('Curva Juros'!$A$7:$A$73,MATCH(C4969,'Curva Juros'!$A$7:$A$73,1)))</f>
        <v>7.5337561428571433</v>
      </c>
      <c r="F4969" s="24">
        <f t="shared" si="77"/>
        <v>-2.1656142857144622E-4</v>
      </c>
      <c r="G4969" s="24"/>
    </row>
    <row r="4970" spans="1:7" x14ac:dyDescent="0.25">
      <c r="A4970" s="6" t="s">
        <v>109</v>
      </c>
      <c r="B4970" s="7">
        <v>45877</v>
      </c>
      <c r="C4970" s="8">
        <v>1684.73</v>
      </c>
      <c r="D4970" s="20">
        <v>7.1916999999999995E-2</v>
      </c>
      <c r="E4970" s="35" cm="1">
        <f t="array" ref="E4970">INDEX('Curva Juros'!$B$7:$B$73,MATCH(C4970,'Curva Juros'!$A$7:$A$73,1)) +
(C4970-INDEX('Curva Juros'!$A$7:$A$73,MATCH(C4970,'Curva Juros'!$A$7:$A$73,1))) *
(INDEX('Curva Juros'!$B$7:$B$73,MATCH(C4970,'Curva Juros'!$A$7:$A$73,1)+1) -
INDEX('Curva Juros'!$B$7:$B$73,MATCH(C4970,'Curva Juros'!$A$7:$A$73,1))) /
(INDEX('Curva Juros'!$A$7:$A$73,MATCH(C4970,'Curva Juros'!$A$7:$A$73,1)+1) -
INDEX('Curva Juros'!$A$7:$A$73,MATCH(C4970,'Curva Juros'!$A$7:$A$73,1)))</f>
        <v>7.5327062380952379</v>
      </c>
      <c r="F4970" s="24">
        <f t="shared" si="77"/>
        <v>-3.4100623809523861E-3</v>
      </c>
      <c r="G4970" s="24"/>
    </row>
    <row r="4971" spans="1:7" x14ac:dyDescent="0.25">
      <c r="A4971" s="3" t="s">
        <v>109</v>
      </c>
      <c r="B4971" s="4">
        <v>45884</v>
      </c>
      <c r="C4971" s="5">
        <v>1732.53</v>
      </c>
      <c r="D4971" s="19">
        <v>7.1716000000000002E-2</v>
      </c>
      <c r="E4971" s="35" cm="1">
        <f t="array" ref="E4971">INDEX('Curva Juros'!$B$7:$B$73,MATCH(C4971,'Curva Juros'!$A$7:$A$73,1)) +
(C4971-INDEX('Curva Juros'!$A$7:$A$73,MATCH(C4971,'Curva Juros'!$A$7:$A$73,1))) *
(INDEX('Curva Juros'!$B$7:$B$73,MATCH(C4971,'Curva Juros'!$A$7:$A$73,1)+1) -
INDEX('Curva Juros'!$B$7:$B$73,MATCH(C4971,'Curva Juros'!$A$7:$A$73,1))) /
(INDEX('Curva Juros'!$A$7:$A$73,MATCH(C4971,'Curva Juros'!$A$7:$A$73,1)+1) -
INDEX('Curva Juros'!$A$7:$A$73,MATCH(C4971,'Curva Juros'!$A$7:$A$73,1)))</f>
        <v>7.5206424285714286</v>
      </c>
      <c r="F4971" s="24">
        <f t="shared" si="77"/>
        <v>-3.4904242857142775E-3</v>
      </c>
      <c r="G4971" s="24"/>
    </row>
    <row r="4972" spans="1:7" x14ac:dyDescent="0.25">
      <c r="A4972" s="6" t="s">
        <v>109</v>
      </c>
      <c r="B4972" s="7">
        <v>45891</v>
      </c>
      <c r="C4972" s="8">
        <v>1726.42</v>
      </c>
      <c r="D4972" s="20">
        <v>7.2141999999999998E-2</v>
      </c>
      <c r="E4972" s="35" cm="1">
        <f t="array" ref="E4972">INDEX('Curva Juros'!$B$7:$B$73,MATCH(C4972,'Curva Juros'!$A$7:$A$73,1)) +
(C4972-INDEX('Curva Juros'!$A$7:$A$73,MATCH(C4972,'Curva Juros'!$A$7:$A$73,1))) *
(INDEX('Curva Juros'!$B$7:$B$73,MATCH(C4972,'Curva Juros'!$A$7:$A$73,1)+1) -
INDEX('Curva Juros'!$B$7:$B$73,MATCH(C4972,'Curva Juros'!$A$7:$A$73,1))) /
(INDEX('Curva Juros'!$A$7:$A$73,MATCH(C4972,'Curva Juros'!$A$7:$A$73,1)+1) -
INDEX('Curva Juros'!$A$7:$A$73,MATCH(C4972,'Curva Juros'!$A$7:$A$73,1)))</f>
        <v>7.5221844761904757</v>
      </c>
      <c r="F4972" s="24">
        <f t="shared" si="77"/>
        <v>-3.0798447619047598E-3</v>
      </c>
      <c r="G4972" s="24"/>
    </row>
    <row r="4973" spans="1:7" x14ac:dyDescent="0.25">
      <c r="A4973" s="3" t="s">
        <v>109</v>
      </c>
      <c r="B4973" s="4">
        <v>45898</v>
      </c>
      <c r="C4973" s="5">
        <v>1723.65</v>
      </c>
      <c r="D4973" s="19">
        <v>7.1288000000000004E-2</v>
      </c>
      <c r="E4973" s="35" cm="1">
        <f t="array" ref="E4973">INDEX('Curva Juros'!$B$7:$B$73,MATCH(C4973,'Curva Juros'!$A$7:$A$73,1)) +
(C4973-INDEX('Curva Juros'!$A$7:$A$73,MATCH(C4973,'Curva Juros'!$A$7:$A$73,1))) *
(INDEX('Curva Juros'!$B$7:$B$73,MATCH(C4973,'Curva Juros'!$A$7:$A$73,1)+1) -
INDEX('Curva Juros'!$B$7:$B$73,MATCH(C4973,'Curva Juros'!$A$7:$A$73,1))) /
(INDEX('Curva Juros'!$A$7:$A$73,MATCH(C4973,'Curva Juros'!$A$7:$A$73,1)+1) -
INDEX('Curva Juros'!$A$7:$A$73,MATCH(C4973,'Curva Juros'!$A$7:$A$73,1)))</f>
        <v>7.5228835714285713</v>
      </c>
      <c r="F4973" s="24">
        <f t="shared" si="77"/>
        <v>-3.9408357142857037E-3</v>
      </c>
      <c r="G4973" s="24"/>
    </row>
    <row r="4974" spans="1:7" x14ac:dyDescent="0.25">
      <c r="A4974" s="6" t="s">
        <v>109</v>
      </c>
      <c r="B4974" s="7">
        <v>45905</v>
      </c>
      <c r="C4974" s="8">
        <v>1719.01</v>
      </c>
      <c r="D4974" s="20">
        <v>7.1151000000000006E-2</v>
      </c>
      <c r="E4974" s="35" cm="1">
        <f t="array" ref="E4974">INDEX('Curva Juros'!$B$7:$B$73,MATCH(C4974,'Curva Juros'!$A$7:$A$73,1)) +
(C4974-INDEX('Curva Juros'!$A$7:$A$73,MATCH(C4974,'Curva Juros'!$A$7:$A$73,1))) *
(INDEX('Curva Juros'!$B$7:$B$73,MATCH(C4974,'Curva Juros'!$A$7:$A$73,1)+1) -
INDEX('Curva Juros'!$B$7:$B$73,MATCH(C4974,'Curva Juros'!$A$7:$A$73,1))) /
(INDEX('Curva Juros'!$A$7:$A$73,MATCH(C4974,'Curva Juros'!$A$7:$A$73,1)+1) -
INDEX('Curva Juros'!$A$7:$A$73,MATCH(C4974,'Curva Juros'!$A$7:$A$73,1)))</f>
        <v>7.524054619047619</v>
      </c>
      <c r="F4974" s="24">
        <f t="shared" si="77"/>
        <v>-4.0895461904761898E-3</v>
      </c>
      <c r="G4974" s="24"/>
    </row>
    <row r="4975" spans="1:7" x14ac:dyDescent="0.25">
      <c r="A4975" s="3" t="s">
        <v>109</v>
      </c>
      <c r="B4975" s="4">
        <v>45912</v>
      </c>
      <c r="C4975" s="5">
        <v>1716.43</v>
      </c>
      <c r="D4975" s="19">
        <v>7.0223999999999995E-2</v>
      </c>
      <c r="E4975" s="35" cm="1">
        <f t="array" ref="E4975">INDEX('Curva Juros'!$B$7:$B$73,MATCH(C4975,'Curva Juros'!$A$7:$A$73,1)) +
(C4975-INDEX('Curva Juros'!$A$7:$A$73,MATCH(C4975,'Curva Juros'!$A$7:$A$73,1))) *
(INDEX('Curva Juros'!$B$7:$B$73,MATCH(C4975,'Curva Juros'!$A$7:$A$73,1)+1) -
INDEX('Curva Juros'!$B$7:$B$73,MATCH(C4975,'Curva Juros'!$A$7:$A$73,1))) /
(INDEX('Curva Juros'!$A$7:$A$73,MATCH(C4975,'Curva Juros'!$A$7:$A$73,1)+1) -
INDEX('Curva Juros'!$A$7:$A$73,MATCH(C4975,'Curva Juros'!$A$7:$A$73,1)))</f>
        <v>7.5247057619047615</v>
      </c>
      <c r="F4975" s="24">
        <f t="shared" si="77"/>
        <v>-5.0230576190476162E-3</v>
      </c>
      <c r="G4975" s="24"/>
    </row>
    <row r="4976" spans="1:7" x14ac:dyDescent="0.25">
      <c r="A4976" s="6" t="s">
        <v>109</v>
      </c>
      <c r="B4976" s="7">
        <v>45919</v>
      </c>
      <c r="C4976" s="8">
        <v>1713.87</v>
      </c>
      <c r="D4976" s="20">
        <v>6.9289000000000003E-2</v>
      </c>
      <c r="E4976" s="35" cm="1">
        <f t="array" ref="E4976">INDEX('Curva Juros'!$B$7:$B$73,MATCH(C4976,'Curva Juros'!$A$7:$A$73,1)) +
(C4976-INDEX('Curva Juros'!$A$7:$A$73,MATCH(C4976,'Curva Juros'!$A$7:$A$73,1))) *
(INDEX('Curva Juros'!$B$7:$B$73,MATCH(C4976,'Curva Juros'!$A$7:$A$73,1)+1) -
INDEX('Curva Juros'!$B$7:$B$73,MATCH(C4976,'Curva Juros'!$A$7:$A$73,1))) /
(INDEX('Curva Juros'!$A$7:$A$73,MATCH(C4976,'Curva Juros'!$A$7:$A$73,1)+1) -
INDEX('Curva Juros'!$A$7:$A$73,MATCH(C4976,'Curva Juros'!$A$7:$A$73,1)))</f>
        <v>7.5253518571428568</v>
      </c>
      <c r="F4976" s="24">
        <f t="shared" si="77"/>
        <v>-5.9645185714285592E-3</v>
      </c>
      <c r="G4976" s="24"/>
    </row>
    <row r="4977" spans="1:7" x14ac:dyDescent="0.25">
      <c r="A4977" s="3" t="s">
        <v>109</v>
      </c>
      <c r="B4977" s="4">
        <v>45926</v>
      </c>
      <c r="C4977" s="5">
        <v>1713.51</v>
      </c>
      <c r="D4977" s="19">
        <v>6.7513000000000004E-2</v>
      </c>
      <c r="E4977" s="35" cm="1">
        <f t="array" ref="E4977">INDEX('Curva Juros'!$B$7:$B$73,MATCH(C4977,'Curva Juros'!$A$7:$A$73,1)) +
(C4977-INDEX('Curva Juros'!$A$7:$A$73,MATCH(C4977,'Curva Juros'!$A$7:$A$73,1))) *
(INDEX('Curva Juros'!$B$7:$B$73,MATCH(C4977,'Curva Juros'!$A$7:$A$73,1)+1) -
INDEX('Curva Juros'!$B$7:$B$73,MATCH(C4977,'Curva Juros'!$A$7:$A$73,1))) /
(INDEX('Curva Juros'!$A$7:$A$73,MATCH(C4977,'Curva Juros'!$A$7:$A$73,1)+1) -
INDEX('Curva Juros'!$A$7:$A$73,MATCH(C4977,'Curva Juros'!$A$7:$A$73,1)))</f>
        <v>7.5254427142857141</v>
      </c>
      <c r="F4977" s="24">
        <f t="shared" si="77"/>
        <v>-7.741427142857138E-3</v>
      </c>
      <c r="G4977" s="24"/>
    </row>
    <row r="4978" spans="1:7" x14ac:dyDescent="0.25">
      <c r="A4978" s="6" t="s">
        <v>109</v>
      </c>
      <c r="B4978" s="7">
        <v>45933</v>
      </c>
      <c r="C4978" s="8">
        <v>1703.84</v>
      </c>
      <c r="D4978" s="20">
        <v>6.9302000000000002E-2</v>
      </c>
      <c r="E4978" s="35" cm="1">
        <f t="array" ref="E4978">INDEX('Curva Juros'!$B$7:$B$73,MATCH(C4978,'Curva Juros'!$A$7:$A$73,1)) +
(C4978-INDEX('Curva Juros'!$A$7:$A$73,MATCH(C4978,'Curva Juros'!$A$7:$A$73,1))) *
(INDEX('Curva Juros'!$B$7:$B$73,MATCH(C4978,'Curva Juros'!$A$7:$A$73,1)+1) -
INDEX('Curva Juros'!$B$7:$B$73,MATCH(C4978,'Curva Juros'!$A$7:$A$73,1))) /
(INDEX('Curva Juros'!$A$7:$A$73,MATCH(C4978,'Curva Juros'!$A$7:$A$73,1)+1) -
INDEX('Curva Juros'!$A$7:$A$73,MATCH(C4978,'Curva Juros'!$A$7:$A$73,1)))</f>
        <v>7.5278832380952379</v>
      </c>
      <c r="F4978" s="24">
        <f t="shared" si="77"/>
        <v>-5.9768323809523821E-3</v>
      </c>
      <c r="G4978" s="24"/>
    </row>
    <row r="4979" spans="1:7" x14ac:dyDescent="0.25">
      <c r="A4979" s="3" t="s">
        <v>109</v>
      </c>
      <c r="B4979" s="4">
        <v>45940</v>
      </c>
      <c r="C4979" s="5">
        <v>1698.71</v>
      </c>
      <c r="D4979" s="19">
        <v>6.9350999999999996E-2</v>
      </c>
      <c r="E4979" s="35" cm="1">
        <f t="array" ref="E4979">INDEX('Curva Juros'!$B$7:$B$73,MATCH(C4979,'Curva Juros'!$A$7:$A$73,1)) +
(C4979-INDEX('Curva Juros'!$A$7:$A$73,MATCH(C4979,'Curva Juros'!$A$7:$A$73,1))) *
(INDEX('Curva Juros'!$B$7:$B$73,MATCH(C4979,'Curva Juros'!$A$7:$A$73,1)+1) -
INDEX('Curva Juros'!$B$7:$B$73,MATCH(C4979,'Curva Juros'!$A$7:$A$73,1))) /
(INDEX('Curva Juros'!$A$7:$A$73,MATCH(C4979,'Curva Juros'!$A$7:$A$73,1)+1) -
INDEX('Curva Juros'!$A$7:$A$73,MATCH(C4979,'Curva Juros'!$A$7:$A$73,1)))</f>
        <v>7.5291779523809526</v>
      </c>
      <c r="F4979" s="24">
        <f t="shared" si="77"/>
        <v>-5.9407795238095307E-3</v>
      </c>
      <c r="G4979" s="24"/>
    </row>
    <row r="4980" spans="1:7" x14ac:dyDescent="0.25">
      <c r="A4980" s="6" t="s">
        <v>109</v>
      </c>
      <c r="B4980" s="7">
        <v>45947</v>
      </c>
      <c r="C4980" s="8">
        <v>1694.2</v>
      </c>
      <c r="D4980" s="20">
        <v>6.9162000000000001E-2</v>
      </c>
      <c r="E4980" s="35" cm="1">
        <f t="array" ref="E4980">INDEX('Curva Juros'!$B$7:$B$73,MATCH(C4980,'Curva Juros'!$A$7:$A$73,1)) +
(C4980-INDEX('Curva Juros'!$A$7:$A$73,MATCH(C4980,'Curva Juros'!$A$7:$A$73,1))) *
(INDEX('Curva Juros'!$B$7:$B$73,MATCH(C4980,'Curva Juros'!$A$7:$A$73,1)+1) -
INDEX('Curva Juros'!$B$7:$B$73,MATCH(C4980,'Curva Juros'!$A$7:$A$73,1))) /
(INDEX('Curva Juros'!$A$7:$A$73,MATCH(C4980,'Curva Juros'!$A$7:$A$73,1)+1) -
INDEX('Curva Juros'!$A$7:$A$73,MATCH(C4980,'Curva Juros'!$A$7:$A$73,1)))</f>
        <v>7.5303161904761904</v>
      </c>
      <c r="F4980" s="24">
        <f t="shared" si="77"/>
        <v>-6.1411619047618965E-3</v>
      </c>
      <c r="G4980" s="24"/>
    </row>
    <row r="4981" spans="1:7" x14ac:dyDescent="0.25">
      <c r="A4981" s="3" t="s">
        <v>109</v>
      </c>
      <c r="B4981" s="4">
        <v>45954</v>
      </c>
      <c r="C4981" s="5">
        <v>1688.68</v>
      </c>
      <c r="D4981" s="19">
        <v>6.9363999999999995E-2</v>
      </c>
      <c r="E4981" s="35" cm="1">
        <f t="array" ref="E4981">INDEX('Curva Juros'!$B$7:$B$73,MATCH(C4981,'Curva Juros'!$A$7:$A$73,1)) +
(C4981-INDEX('Curva Juros'!$A$7:$A$73,MATCH(C4981,'Curva Juros'!$A$7:$A$73,1))) *
(INDEX('Curva Juros'!$B$7:$B$73,MATCH(C4981,'Curva Juros'!$A$7:$A$73,1)+1) -
INDEX('Curva Juros'!$B$7:$B$73,MATCH(C4981,'Curva Juros'!$A$7:$A$73,1))) /
(INDEX('Curva Juros'!$A$7:$A$73,MATCH(C4981,'Curva Juros'!$A$7:$A$73,1)+1) -
INDEX('Curva Juros'!$A$7:$A$73,MATCH(C4981,'Curva Juros'!$A$7:$A$73,1)))</f>
        <v>7.5317093333333336</v>
      </c>
      <c r="F4981" s="24">
        <f t="shared" si="77"/>
        <v>-5.9530933333333397E-3</v>
      </c>
      <c r="G4981" s="24"/>
    </row>
    <row r="4982" spans="1:7" x14ac:dyDescent="0.25">
      <c r="A4982" s="6" t="s">
        <v>109</v>
      </c>
      <c r="B4982" s="7">
        <v>45961</v>
      </c>
      <c r="C4982" s="8">
        <v>1676.53</v>
      </c>
      <c r="D4982" s="20">
        <v>7.2097999999999995E-2</v>
      </c>
      <c r="E4982" s="35" cm="1">
        <f t="array" ref="E4982">INDEX('Curva Juros'!$B$7:$B$73,MATCH(C4982,'Curva Juros'!$A$7:$A$73,1)) +
(C4982-INDEX('Curva Juros'!$A$7:$A$73,MATCH(C4982,'Curva Juros'!$A$7:$A$73,1))) *
(INDEX('Curva Juros'!$B$7:$B$73,MATCH(C4982,'Curva Juros'!$A$7:$A$73,1)+1) -
INDEX('Curva Juros'!$B$7:$B$73,MATCH(C4982,'Curva Juros'!$A$7:$A$73,1))) /
(INDEX('Curva Juros'!$A$7:$A$73,MATCH(C4982,'Curva Juros'!$A$7:$A$73,1)+1) -
INDEX('Curva Juros'!$A$7:$A$73,MATCH(C4982,'Curva Juros'!$A$7:$A$73,1)))</f>
        <v>7.5347757619047622</v>
      </c>
      <c r="F4982" s="24">
        <f t="shared" si="77"/>
        <v>-3.2497576190476246E-3</v>
      </c>
      <c r="G4982" s="24"/>
    </row>
    <row r="4983" spans="1:7" x14ac:dyDescent="0.25">
      <c r="A4983" s="3" t="s">
        <v>109</v>
      </c>
      <c r="B4983" s="4">
        <v>45968</v>
      </c>
      <c r="C4983" s="5">
        <v>1674.71</v>
      </c>
      <c r="D4983" s="19">
        <v>7.0884000000000003E-2</v>
      </c>
      <c r="E4983" s="35" cm="1">
        <f t="array" ref="E4983">INDEX('Curva Juros'!$B$7:$B$73,MATCH(C4983,'Curva Juros'!$A$7:$A$73,1)) +
(C4983-INDEX('Curva Juros'!$A$7:$A$73,MATCH(C4983,'Curva Juros'!$A$7:$A$73,1))) *
(INDEX('Curva Juros'!$B$7:$B$73,MATCH(C4983,'Curva Juros'!$A$7:$A$73,1)+1) -
INDEX('Curva Juros'!$B$7:$B$73,MATCH(C4983,'Curva Juros'!$A$7:$A$73,1))) /
(INDEX('Curva Juros'!$A$7:$A$73,MATCH(C4983,'Curva Juros'!$A$7:$A$73,1)+1) -
INDEX('Curva Juros'!$A$7:$A$73,MATCH(C4983,'Curva Juros'!$A$7:$A$73,1)))</f>
        <v>7.5352350952380949</v>
      </c>
      <c r="F4983" s="24">
        <f t="shared" si="77"/>
        <v>-4.4683509523809478E-3</v>
      </c>
      <c r="G4983" s="24"/>
    </row>
    <row r="4984" spans="1:7" x14ac:dyDescent="0.25">
      <c r="A4984" s="6" t="s">
        <v>109</v>
      </c>
      <c r="B4984" s="7">
        <v>45975</v>
      </c>
      <c r="C4984" s="8">
        <v>1669.9</v>
      </c>
      <c r="D4984" s="20">
        <v>7.0809999999999998E-2</v>
      </c>
      <c r="E4984" s="35" cm="1">
        <f t="array" ref="E4984">INDEX('Curva Juros'!$B$7:$B$73,MATCH(C4984,'Curva Juros'!$A$7:$A$73,1)) +
(C4984-INDEX('Curva Juros'!$A$7:$A$73,MATCH(C4984,'Curva Juros'!$A$7:$A$73,1))) *
(INDEX('Curva Juros'!$B$7:$B$73,MATCH(C4984,'Curva Juros'!$A$7:$A$73,1)+1) -
INDEX('Curva Juros'!$B$7:$B$73,MATCH(C4984,'Curva Juros'!$A$7:$A$73,1))) /
(INDEX('Curva Juros'!$A$7:$A$73,MATCH(C4984,'Curva Juros'!$A$7:$A$73,1)+1) -
INDEX('Curva Juros'!$A$7:$A$73,MATCH(C4984,'Curva Juros'!$A$7:$A$73,1)))</f>
        <v>7.5364490476190475</v>
      </c>
      <c r="F4984" s="24">
        <f t="shared" si="77"/>
        <v>-4.5544904761904842E-3</v>
      </c>
      <c r="G4984" s="24"/>
    </row>
    <row r="4985" spans="1:7" x14ac:dyDescent="0.25">
      <c r="A4985" s="3" t="s">
        <v>109</v>
      </c>
      <c r="B4985" s="4">
        <v>45982</v>
      </c>
      <c r="C4985" s="5">
        <v>1664.12</v>
      </c>
      <c r="D4985" s="19">
        <v>7.1492E-2</v>
      </c>
      <c r="E4985" s="35" cm="1">
        <f t="array" ref="E4985">INDEX('Curva Juros'!$B$7:$B$73,MATCH(C4985,'Curva Juros'!$A$7:$A$73,1)) +
(C4985-INDEX('Curva Juros'!$A$7:$A$73,MATCH(C4985,'Curva Juros'!$A$7:$A$73,1))) *
(INDEX('Curva Juros'!$B$7:$B$73,MATCH(C4985,'Curva Juros'!$A$7:$A$73,1)+1) -
INDEX('Curva Juros'!$B$7:$B$73,MATCH(C4985,'Curva Juros'!$A$7:$A$73,1))) /
(INDEX('Curva Juros'!$A$7:$A$73,MATCH(C4985,'Curva Juros'!$A$7:$A$73,1)+1) -
INDEX('Curva Juros'!$A$7:$A$73,MATCH(C4985,'Curva Juros'!$A$7:$A$73,1)))</f>
        <v>7.5379078095238095</v>
      </c>
      <c r="F4985" s="24">
        <f t="shared" si="77"/>
        <v>-3.8870780952380973E-3</v>
      </c>
      <c r="G4985" s="24"/>
    </row>
    <row r="4986" spans="1:7" x14ac:dyDescent="0.25">
      <c r="A4986" s="6" t="s">
        <v>109</v>
      </c>
      <c r="B4986" s="7">
        <v>45989</v>
      </c>
      <c r="C4986" s="8">
        <v>1659.52</v>
      </c>
      <c r="D4986" s="20">
        <v>7.1335999999999997E-2</v>
      </c>
      <c r="E4986" s="35" cm="1">
        <f t="array" ref="E4986">INDEX('Curva Juros'!$B$7:$B$73,MATCH(C4986,'Curva Juros'!$A$7:$A$73,1)) +
(C4986-INDEX('Curva Juros'!$A$7:$A$73,MATCH(C4986,'Curva Juros'!$A$7:$A$73,1))) *
(INDEX('Curva Juros'!$B$7:$B$73,MATCH(C4986,'Curva Juros'!$A$7:$A$73,1)+1) -
INDEX('Curva Juros'!$B$7:$B$73,MATCH(C4986,'Curva Juros'!$A$7:$A$73,1))) /
(INDEX('Curva Juros'!$A$7:$A$73,MATCH(C4986,'Curva Juros'!$A$7:$A$73,1)+1) -
INDEX('Curva Juros'!$A$7:$A$73,MATCH(C4986,'Curva Juros'!$A$7:$A$73,1)))</f>
        <v>7.5390687619047618</v>
      </c>
      <c r="F4986" s="24">
        <f t="shared" si="77"/>
        <v>-4.05468761904762E-3</v>
      </c>
      <c r="G4986" s="24"/>
    </row>
    <row r="4987" spans="1:7" x14ac:dyDescent="0.25">
      <c r="A4987" s="3" t="s">
        <v>109</v>
      </c>
      <c r="B4987" s="4">
        <v>45996</v>
      </c>
      <c r="C4987" s="5">
        <v>1654.77</v>
      </c>
      <c r="D4987" s="19">
        <v>7.1243000000000001E-2</v>
      </c>
      <c r="E4987" s="35" cm="1">
        <f t="array" ref="E4987">INDEX('Curva Juros'!$B$7:$B$73,MATCH(C4987,'Curva Juros'!$A$7:$A$73,1)) +
(C4987-INDEX('Curva Juros'!$A$7:$A$73,MATCH(C4987,'Curva Juros'!$A$7:$A$73,1))) *
(INDEX('Curva Juros'!$B$7:$B$73,MATCH(C4987,'Curva Juros'!$A$7:$A$73,1)+1) -
INDEX('Curva Juros'!$B$7:$B$73,MATCH(C4987,'Curva Juros'!$A$7:$A$73,1))) /
(INDEX('Curva Juros'!$A$7:$A$73,MATCH(C4987,'Curva Juros'!$A$7:$A$73,1)+1) -
INDEX('Curva Juros'!$A$7:$A$73,MATCH(C4987,'Curva Juros'!$A$7:$A$73,1)))</f>
        <v>7.5402675714285712</v>
      </c>
      <c r="F4987" s="24">
        <f t="shared" si="77"/>
        <v>-4.1596757142857155E-3</v>
      </c>
      <c r="G4987" s="24"/>
    </row>
    <row r="4988" spans="1:7" x14ac:dyDescent="0.25">
      <c r="A4988" s="6" t="s">
        <v>109</v>
      </c>
      <c r="B4988" s="7">
        <v>46003</v>
      </c>
      <c r="C4988" s="8">
        <v>1649.35</v>
      </c>
      <c r="D4988" s="20">
        <v>7.1401999999999993E-2</v>
      </c>
      <c r="E4988" s="35" cm="1">
        <f t="array" ref="E4988">INDEX('Curva Juros'!$B$7:$B$73,MATCH(C4988,'Curva Juros'!$A$7:$A$73,1)) +
(C4988-INDEX('Curva Juros'!$A$7:$A$73,MATCH(C4988,'Curva Juros'!$A$7:$A$73,1))) *
(INDEX('Curva Juros'!$B$7:$B$73,MATCH(C4988,'Curva Juros'!$A$7:$A$73,1)+1) -
INDEX('Curva Juros'!$B$7:$B$73,MATCH(C4988,'Curva Juros'!$A$7:$A$73,1))) /
(INDEX('Curva Juros'!$A$7:$A$73,MATCH(C4988,'Curva Juros'!$A$7:$A$73,1)+1) -
INDEX('Curva Juros'!$A$7:$A$73,MATCH(C4988,'Curva Juros'!$A$7:$A$73,1)))</f>
        <v>7.5416354761904767</v>
      </c>
      <c r="F4988" s="24">
        <f t="shared" si="77"/>
        <v>-4.0143547619047731E-3</v>
      </c>
      <c r="G4988" s="24"/>
    </row>
    <row r="4989" spans="1:7" x14ac:dyDescent="0.25">
      <c r="A4989" s="3" t="s">
        <v>109</v>
      </c>
      <c r="B4989" s="4">
        <v>46010</v>
      </c>
      <c r="C4989" s="5">
        <v>1640.55</v>
      </c>
      <c r="D4989" s="19">
        <v>7.2855000000000003E-2</v>
      </c>
      <c r="E4989" s="35" cm="1">
        <f t="array" ref="E4989">INDEX('Curva Juros'!$B$7:$B$73,MATCH(C4989,'Curva Juros'!$A$7:$A$73,1)) +
(C4989-INDEX('Curva Juros'!$A$7:$A$73,MATCH(C4989,'Curva Juros'!$A$7:$A$73,1))) *
(INDEX('Curva Juros'!$B$7:$B$73,MATCH(C4989,'Curva Juros'!$A$7:$A$73,1)+1) -
INDEX('Curva Juros'!$B$7:$B$73,MATCH(C4989,'Curva Juros'!$A$7:$A$73,1))) /
(INDEX('Curva Juros'!$A$7:$A$73,MATCH(C4989,'Curva Juros'!$A$7:$A$73,1)+1) -
INDEX('Curva Juros'!$A$7:$A$73,MATCH(C4989,'Curva Juros'!$A$7:$A$73,1)))</f>
        <v>7.5438564285714289</v>
      </c>
      <c r="F4989" s="24">
        <f t="shared" si="77"/>
        <v>-2.5835642857142821E-3</v>
      </c>
      <c r="G4989" s="24"/>
    </row>
    <row r="4990" spans="1:7" x14ac:dyDescent="0.25">
      <c r="A4990" s="6" t="s">
        <v>109</v>
      </c>
      <c r="B4990" s="7">
        <v>46017</v>
      </c>
      <c r="C4990" s="8">
        <v>1637.11</v>
      </c>
      <c r="D4990" s="20">
        <v>7.2640999999999997E-2</v>
      </c>
      <c r="E4990" s="35" cm="1">
        <f t="array" ref="E4990">INDEX('Curva Juros'!$B$7:$B$73,MATCH(C4990,'Curva Juros'!$A$7:$A$73,1)) +
(C4990-INDEX('Curva Juros'!$A$7:$A$73,MATCH(C4990,'Curva Juros'!$A$7:$A$73,1))) *
(INDEX('Curva Juros'!$B$7:$B$73,MATCH(C4990,'Curva Juros'!$A$7:$A$73,1)+1) -
INDEX('Curva Juros'!$B$7:$B$73,MATCH(C4990,'Curva Juros'!$A$7:$A$73,1))) /
(INDEX('Curva Juros'!$A$7:$A$73,MATCH(C4990,'Curva Juros'!$A$7:$A$73,1)+1) -
INDEX('Curva Juros'!$A$7:$A$73,MATCH(C4990,'Curva Juros'!$A$7:$A$73,1)))</f>
        <v>7.5447126111111116</v>
      </c>
      <c r="F4990" s="24">
        <f t="shared" si="77"/>
        <v>-2.8061261111111124E-3</v>
      </c>
      <c r="G4990" s="24"/>
    </row>
    <row r="4991" spans="1:7" x14ac:dyDescent="0.25">
      <c r="A4991" s="3" t="s">
        <v>109</v>
      </c>
      <c r="B4991" s="4">
        <v>46024</v>
      </c>
      <c r="C4991" s="5">
        <v>1633.1</v>
      </c>
      <c r="D4991" s="19">
        <v>7.2647000000000003E-2</v>
      </c>
      <c r="E4991" s="35" cm="1">
        <f t="array" ref="E4991">INDEX('Curva Juros'!$B$7:$B$73,MATCH(C4991,'Curva Juros'!$A$7:$A$73,1)) +
(C4991-INDEX('Curva Juros'!$A$7:$A$73,MATCH(C4991,'Curva Juros'!$A$7:$A$73,1))) *
(INDEX('Curva Juros'!$B$7:$B$73,MATCH(C4991,'Curva Juros'!$A$7:$A$73,1)+1) -
INDEX('Curva Juros'!$B$7:$B$73,MATCH(C4991,'Curva Juros'!$A$7:$A$73,1))) /
(INDEX('Curva Juros'!$A$7:$A$73,MATCH(C4991,'Curva Juros'!$A$7:$A$73,1)+1) -
INDEX('Curva Juros'!$A$7:$A$73,MATCH(C4991,'Curva Juros'!$A$7:$A$73,1)))</f>
        <v>7.5456705555555557</v>
      </c>
      <c r="F4991" s="24">
        <f t="shared" si="77"/>
        <v>-2.8097055555555556E-3</v>
      </c>
      <c r="G4991" s="24"/>
    </row>
    <row r="4992" spans="1:7" x14ac:dyDescent="0.25">
      <c r="A4992" s="6" t="s">
        <v>109</v>
      </c>
      <c r="B4992" s="7">
        <v>46031</v>
      </c>
      <c r="C4992" s="8">
        <v>1627.78</v>
      </c>
      <c r="D4992" s="20">
        <v>7.2766999999999998E-2</v>
      </c>
      <c r="E4992" s="35" cm="1">
        <f t="array" ref="E4992">INDEX('Curva Juros'!$B$7:$B$73,MATCH(C4992,'Curva Juros'!$A$7:$A$73,1)) +
(C4992-INDEX('Curva Juros'!$A$7:$A$73,MATCH(C4992,'Curva Juros'!$A$7:$A$73,1))) *
(INDEX('Curva Juros'!$B$7:$B$73,MATCH(C4992,'Curva Juros'!$A$7:$A$73,1)+1) -
INDEX('Curva Juros'!$B$7:$B$73,MATCH(C4992,'Curva Juros'!$A$7:$A$73,1))) /
(INDEX('Curva Juros'!$A$7:$A$73,MATCH(C4992,'Curva Juros'!$A$7:$A$73,1)+1) -
INDEX('Curva Juros'!$A$7:$A$73,MATCH(C4992,'Curva Juros'!$A$7:$A$73,1)))</f>
        <v>7.5469414444444443</v>
      </c>
      <c r="F4992" s="24">
        <f t="shared" si="77"/>
        <v>-2.7024144444444398E-3</v>
      </c>
      <c r="G4992" s="24"/>
    </row>
    <row r="4993" spans="1:7" x14ac:dyDescent="0.25">
      <c r="A4993" s="3" t="s">
        <v>109</v>
      </c>
      <c r="B4993" s="4">
        <v>46038</v>
      </c>
      <c r="C4993" s="5">
        <v>1624.51</v>
      </c>
      <c r="D4993" s="19">
        <v>7.2107000000000004E-2</v>
      </c>
      <c r="E4993" s="35" cm="1">
        <f t="array" ref="E4993">INDEX('Curva Juros'!$B$7:$B$73,MATCH(C4993,'Curva Juros'!$A$7:$A$73,1)) +
(C4993-INDEX('Curva Juros'!$A$7:$A$73,MATCH(C4993,'Curva Juros'!$A$7:$A$73,1))) *
(INDEX('Curva Juros'!$B$7:$B$73,MATCH(C4993,'Curva Juros'!$A$7:$A$73,1)+1) -
INDEX('Curva Juros'!$B$7:$B$73,MATCH(C4993,'Curva Juros'!$A$7:$A$73,1))) /
(INDEX('Curva Juros'!$A$7:$A$73,MATCH(C4993,'Curva Juros'!$A$7:$A$73,1)+1) -
INDEX('Curva Juros'!$A$7:$A$73,MATCH(C4993,'Curva Juros'!$A$7:$A$73,1)))</f>
        <v>7.5477226111111113</v>
      </c>
      <c r="F4993" s="24">
        <f t="shared" si="77"/>
        <v>-3.3702261111111104E-3</v>
      </c>
      <c r="G4993" s="24"/>
    </row>
    <row r="4994" spans="1:7" x14ac:dyDescent="0.25">
      <c r="A4994" s="6" t="s">
        <v>109</v>
      </c>
      <c r="B4994" s="7">
        <v>46045</v>
      </c>
      <c r="C4994" s="8">
        <v>1625.86</v>
      </c>
      <c r="D4994" s="20">
        <v>6.9676000000000002E-2</v>
      </c>
      <c r="E4994" s="35" cm="1">
        <f t="array" ref="E4994">INDEX('Curva Juros'!$B$7:$B$73,MATCH(C4994,'Curva Juros'!$A$7:$A$73,1)) +
(C4994-INDEX('Curva Juros'!$A$7:$A$73,MATCH(C4994,'Curva Juros'!$A$7:$A$73,1))) *
(INDEX('Curva Juros'!$B$7:$B$73,MATCH(C4994,'Curva Juros'!$A$7:$A$73,1)+1) -
INDEX('Curva Juros'!$B$7:$B$73,MATCH(C4994,'Curva Juros'!$A$7:$A$73,1))) /
(INDEX('Curva Juros'!$A$7:$A$73,MATCH(C4994,'Curva Juros'!$A$7:$A$73,1)+1) -
INDEX('Curva Juros'!$A$7:$A$73,MATCH(C4994,'Curva Juros'!$A$7:$A$73,1)))</f>
        <v>7.5474001111111111</v>
      </c>
      <c r="F4994" s="24">
        <f t="shared" si="77"/>
        <v>-5.7980011111111035E-3</v>
      </c>
      <c r="G4994" s="24"/>
    </row>
    <row r="4995" spans="1:7" x14ac:dyDescent="0.25">
      <c r="A4995" s="3" t="s">
        <v>109</v>
      </c>
      <c r="B4995" s="4">
        <v>46052</v>
      </c>
      <c r="C4995" s="5">
        <v>1628.77</v>
      </c>
      <c r="D4995" s="19">
        <v>6.6646999999999998E-2</v>
      </c>
      <c r="E4995" s="35" cm="1">
        <f t="array" ref="E4995">INDEX('Curva Juros'!$B$7:$B$73,MATCH(C4995,'Curva Juros'!$A$7:$A$73,1)) +
(C4995-INDEX('Curva Juros'!$A$7:$A$73,MATCH(C4995,'Curva Juros'!$A$7:$A$73,1))) *
(INDEX('Curva Juros'!$B$7:$B$73,MATCH(C4995,'Curva Juros'!$A$7:$A$73,1)+1) -
INDEX('Curva Juros'!$B$7:$B$73,MATCH(C4995,'Curva Juros'!$A$7:$A$73,1))) /
(INDEX('Curva Juros'!$A$7:$A$73,MATCH(C4995,'Curva Juros'!$A$7:$A$73,1)+1) -
INDEX('Curva Juros'!$A$7:$A$73,MATCH(C4995,'Curva Juros'!$A$7:$A$73,1)))</f>
        <v>7.5467049444444445</v>
      </c>
      <c r="F4995" s="24">
        <f t="shared" ref="F4995:F5058" si="78">D4995-E4995/100</f>
        <v>-8.8200494444444499E-3</v>
      </c>
      <c r="G4995" s="24"/>
    </row>
    <row r="4996" spans="1:7" x14ac:dyDescent="0.25">
      <c r="A4996" s="6" t="s">
        <v>109</v>
      </c>
      <c r="B4996" s="7">
        <v>46059</v>
      </c>
      <c r="C4996" s="8">
        <v>1621.9</v>
      </c>
      <c r="D4996" s="20">
        <v>6.7363000000000006E-2</v>
      </c>
      <c r="E4996" s="35" cm="1">
        <f t="array" ref="E4996">INDEX('Curva Juros'!$B$7:$B$73,MATCH(C4996,'Curva Juros'!$A$7:$A$73,1)) +
(C4996-INDEX('Curva Juros'!$A$7:$A$73,MATCH(C4996,'Curva Juros'!$A$7:$A$73,1))) *
(INDEX('Curva Juros'!$B$7:$B$73,MATCH(C4996,'Curva Juros'!$A$7:$A$73,1)+1) -
INDEX('Curva Juros'!$B$7:$B$73,MATCH(C4996,'Curva Juros'!$A$7:$A$73,1))) /
(INDEX('Curva Juros'!$A$7:$A$73,MATCH(C4996,'Curva Juros'!$A$7:$A$73,1)+1) -
INDEX('Curva Juros'!$A$7:$A$73,MATCH(C4996,'Curva Juros'!$A$7:$A$73,1)))</f>
        <v>7.548346111111111</v>
      </c>
      <c r="F4996" s="24">
        <f t="shared" si="78"/>
        <v>-8.1204611111111019E-3</v>
      </c>
      <c r="G4996" s="24"/>
    </row>
    <row r="4997" spans="1:7" x14ac:dyDescent="0.25">
      <c r="A4997" s="3" t="s">
        <v>109</v>
      </c>
      <c r="B4997" s="4">
        <v>46066</v>
      </c>
      <c r="C4997" s="5">
        <v>1618.84</v>
      </c>
      <c r="D4997" s="19">
        <v>6.6618999999999998E-2</v>
      </c>
      <c r="E4997" s="35" cm="1">
        <f t="array" ref="E4997">INDEX('Curva Juros'!$B$7:$B$73,MATCH(C4997,'Curva Juros'!$A$7:$A$73,1)) +
(C4997-INDEX('Curva Juros'!$A$7:$A$73,MATCH(C4997,'Curva Juros'!$A$7:$A$73,1))) *
(INDEX('Curva Juros'!$B$7:$B$73,MATCH(C4997,'Curva Juros'!$A$7:$A$73,1)+1) -
INDEX('Curva Juros'!$B$7:$B$73,MATCH(C4997,'Curva Juros'!$A$7:$A$73,1))) /
(INDEX('Curva Juros'!$A$7:$A$73,MATCH(C4997,'Curva Juros'!$A$7:$A$73,1)+1) -
INDEX('Curva Juros'!$A$7:$A$73,MATCH(C4997,'Curva Juros'!$A$7:$A$73,1)))</f>
        <v>7.549077111111111</v>
      </c>
      <c r="F4997" s="24">
        <f t="shared" si="78"/>
        <v>-8.8717711111111069E-3</v>
      </c>
      <c r="G4997" s="24"/>
    </row>
    <row r="4998" spans="1:7" x14ac:dyDescent="0.25">
      <c r="A4998" s="6" t="s">
        <v>109</v>
      </c>
      <c r="B4998" s="7">
        <v>46073</v>
      </c>
      <c r="C4998" s="8">
        <v>1672</v>
      </c>
      <c r="D4998" s="20">
        <v>6.7154000000000005E-2</v>
      </c>
      <c r="E4998" s="35" cm="1">
        <f t="array" ref="E4998">INDEX('Curva Juros'!$B$7:$B$73,MATCH(C4998,'Curva Juros'!$A$7:$A$73,1)) +
(C4998-INDEX('Curva Juros'!$A$7:$A$73,MATCH(C4998,'Curva Juros'!$A$7:$A$73,1))) *
(INDEX('Curva Juros'!$B$7:$B$73,MATCH(C4998,'Curva Juros'!$A$7:$A$73,1)+1) -
INDEX('Curva Juros'!$B$7:$B$73,MATCH(C4998,'Curva Juros'!$A$7:$A$73,1))) /
(INDEX('Curva Juros'!$A$7:$A$73,MATCH(C4998,'Curva Juros'!$A$7:$A$73,1)+1) -
INDEX('Curva Juros'!$A$7:$A$73,MATCH(C4998,'Curva Juros'!$A$7:$A$73,1)))</f>
        <v>7.5359190476190481</v>
      </c>
      <c r="F4998" s="24">
        <f t="shared" si="78"/>
        <v>-8.205190476190477E-3</v>
      </c>
      <c r="G4998" s="24"/>
    </row>
    <row r="4999" spans="1:7" x14ac:dyDescent="0.25">
      <c r="A4999" s="3" t="s">
        <v>109</v>
      </c>
      <c r="B4999" s="4">
        <v>46080</v>
      </c>
      <c r="C4999" s="5">
        <v>1669.85</v>
      </c>
      <c r="D4999" s="19">
        <v>6.5938999999999998E-2</v>
      </c>
      <c r="E4999" s="35" cm="1">
        <f t="array" ref="E4999">INDEX('Curva Juros'!$B$7:$B$73,MATCH(C4999,'Curva Juros'!$A$7:$A$73,1)) +
(C4999-INDEX('Curva Juros'!$A$7:$A$73,MATCH(C4999,'Curva Juros'!$A$7:$A$73,1))) *
(INDEX('Curva Juros'!$B$7:$B$73,MATCH(C4999,'Curva Juros'!$A$7:$A$73,1)+1) -
INDEX('Curva Juros'!$B$7:$B$73,MATCH(C4999,'Curva Juros'!$A$7:$A$73,1))) /
(INDEX('Curva Juros'!$A$7:$A$73,MATCH(C4999,'Curva Juros'!$A$7:$A$73,1)+1) -
INDEX('Curva Juros'!$A$7:$A$73,MATCH(C4999,'Curva Juros'!$A$7:$A$73,1)))</f>
        <v>7.5364616666666668</v>
      </c>
      <c r="F4999" s="24">
        <f t="shared" si="78"/>
        <v>-9.4256166666666641E-3</v>
      </c>
      <c r="G4999" s="24"/>
    </row>
    <row r="5000" spans="1:7" x14ac:dyDescent="0.25">
      <c r="A5000" s="6" t="s">
        <v>110</v>
      </c>
      <c r="B5000" s="7">
        <v>45744</v>
      </c>
      <c r="C5000" s="8">
        <v>1819.7</v>
      </c>
      <c r="D5000" s="20">
        <v>8.1152000000000002E-2</v>
      </c>
      <c r="E5000" s="35" cm="1">
        <f t="array" ref="E5000">INDEX('Curva Juros'!$B$7:$B$73,MATCH(C5000,'Curva Juros'!$A$7:$A$73,1)) +
(C5000-INDEX('Curva Juros'!$A$7:$A$73,MATCH(C5000,'Curva Juros'!$A$7:$A$73,1))) *
(INDEX('Curva Juros'!$B$7:$B$73,MATCH(C5000,'Curva Juros'!$A$7:$A$73,1)+1) -
INDEX('Curva Juros'!$B$7:$B$73,MATCH(C5000,'Curva Juros'!$A$7:$A$73,1))) /
(INDEX('Curva Juros'!$A$7:$A$73,MATCH(C5000,'Curva Juros'!$A$7:$A$73,1)+1) -
INDEX('Curva Juros'!$A$7:$A$73,MATCH(C5000,'Curva Juros'!$A$7:$A$73,1)))</f>
        <v>7.4982445238095234</v>
      </c>
      <c r="F5000" s="24">
        <f t="shared" si="78"/>
        <v>6.1695547619047691E-3</v>
      </c>
      <c r="G5000" s="24"/>
    </row>
    <row r="5001" spans="1:7" x14ac:dyDescent="0.25">
      <c r="A5001" s="3" t="s">
        <v>110</v>
      </c>
      <c r="B5001" s="4">
        <v>45751</v>
      </c>
      <c r="C5001" s="5">
        <v>1818.46</v>
      </c>
      <c r="D5001" s="19">
        <v>7.9765000000000003E-2</v>
      </c>
      <c r="E5001" s="35" cm="1">
        <f t="array" ref="E5001">INDEX('Curva Juros'!$B$7:$B$73,MATCH(C5001,'Curva Juros'!$A$7:$A$73,1)) +
(C5001-INDEX('Curva Juros'!$A$7:$A$73,MATCH(C5001,'Curva Juros'!$A$7:$A$73,1))) *
(INDEX('Curva Juros'!$B$7:$B$73,MATCH(C5001,'Curva Juros'!$A$7:$A$73,1)+1) -
INDEX('Curva Juros'!$B$7:$B$73,MATCH(C5001,'Curva Juros'!$A$7:$A$73,1))) /
(INDEX('Curva Juros'!$A$7:$A$73,MATCH(C5001,'Curva Juros'!$A$7:$A$73,1)+1) -
INDEX('Curva Juros'!$A$7:$A$73,MATCH(C5001,'Curva Juros'!$A$7:$A$73,1)))</f>
        <v>7.4985663333333337</v>
      </c>
      <c r="F5001" s="24">
        <f t="shared" si="78"/>
        <v>4.7793366666666615E-3</v>
      </c>
      <c r="G5001" s="24"/>
    </row>
    <row r="5002" spans="1:7" x14ac:dyDescent="0.25">
      <c r="A5002" s="6" t="s">
        <v>110</v>
      </c>
      <c r="B5002" s="7">
        <v>45758</v>
      </c>
      <c r="C5002" s="8">
        <v>1808.61</v>
      </c>
      <c r="D5002" s="20">
        <v>8.1555000000000002E-2</v>
      </c>
      <c r="E5002" s="35" cm="1">
        <f t="array" ref="E5002">INDEX('Curva Juros'!$B$7:$B$73,MATCH(C5002,'Curva Juros'!$A$7:$A$73,1)) +
(C5002-INDEX('Curva Juros'!$A$7:$A$73,MATCH(C5002,'Curva Juros'!$A$7:$A$73,1))) *
(INDEX('Curva Juros'!$B$7:$B$73,MATCH(C5002,'Curva Juros'!$A$7:$A$73,1)+1) -
INDEX('Curva Juros'!$B$7:$B$73,MATCH(C5002,'Curva Juros'!$A$7:$A$73,1))) /
(INDEX('Curva Juros'!$A$7:$A$73,MATCH(C5002,'Curva Juros'!$A$7:$A$73,1)+1) -
INDEX('Curva Juros'!$A$7:$A$73,MATCH(C5002,'Curva Juros'!$A$7:$A$73,1)))</f>
        <v>7.5011226428571431</v>
      </c>
      <c r="F5002" s="24">
        <f t="shared" si="78"/>
        <v>6.5437735714285739E-3</v>
      </c>
      <c r="G5002" s="24"/>
    </row>
    <row r="5003" spans="1:7" x14ac:dyDescent="0.25">
      <c r="A5003" s="3" t="s">
        <v>110</v>
      </c>
      <c r="B5003" s="4">
        <v>45764</v>
      </c>
      <c r="C5003" s="5">
        <v>1808.14</v>
      </c>
      <c r="D5003" s="19">
        <v>8.0251000000000003E-2</v>
      </c>
      <c r="E5003" s="35" cm="1">
        <f t="array" ref="E5003">INDEX('Curva Juros'!$B$7:$B$73,MATCH(C5003,'Curva Juros'!$A$7:$A$73,1)) +
(C5003-INDEX('Curva Juros'!$A$7:$A$73,MATCH(C5003,'Curva Juros'!$A$7:$A$73,1))) *
(INDEX('Curva Juros'!$B$7:$B$73,MATCH(C5003,'Curva Juros'!$A$7:$A$73,1)+1) -
INDEX('Curva Juros'!$B$7:$B$73,MATCH(C5003,'Curva Juros'!$A$7:$A$73,1))) /
(INDEX('Curva Juros'!$A$7:$A$73,MATCH(C5003,'Curva Juros'!$A$7:$A$73,1)+1) -
INDEX('Curva Juros'!$A$7:$A$73,MATCH(C5003,'Curva Juros'!$A$7:$A$73,1)))</f>
        <v>7.5012446190476192</v>
      </c>
      <c r="F5003" s="24">
        <f t="shared" si="78"/>
        <v>5.238553809523816E-3</v>
      </c>
      <c r="G5003" s="24"/>
    </row>
    <row r="5004" spans="1:7" x14ac:dyDescent="0.25">
      <c r="A5004" s="6" t="s">
        <v>110</v>
      </c>
      <c r="B5004" s="7">
        <v>45772</v>
      </c>
      <c r="C5004" s="8">
        <v>1805.27</v>
      </c>
      <c r="D5004" s="20">
        <v>7.9833000000000001E-2</v>
      </c>
      <c r="E5004" s="35" cm="1">
        <f t="array" ref="E5004">INDEX('Curva Juros'!$B$7:$B$73,MATCH(C5004,'Curva Juros'!$A$7:$A$73,1)) +
(C5004-INDEX('Curva Juros'!$A$7:$A$73,MATCH(C5004,'Curva Juros'!$A$7:$A$73,1))) *
(INDEX('Curva Juros'!$B$7:$B$73,MATCH(C5004,'Curva Juros'!$A$7:$A$73,1)+1) -
INDEX('Curva Juros'!$B$7:$B$73,MATCH(C5004,'Curva Juros'!$A$7:$A$73,1))) /
(INDEX('Curva Juros'!$A$7:$A$73,MATCH(C5004,'Curva Juros'!$A$7:$A$73,1)+1) -
INDEX('Curva Juros'!$A$7:$A$73,MATCH(C5004,'Curva Juros'!$A$7:$A$73,1)))</f>
        <v>7.5019894523809523</v>
      </c>
      <c r="F5004" s="24">
        <f t="shared" si="78"/>
        <v>4.813105476190474E-3</v>
      </c>
      <c r="G5004" s="24"/>
    </row>
    <row r="5005" spans="1:7" x14ac:dyDescent="0.25">
      <c r="A5005" s="3" t="s">
        <v>110</v>
      </c>
      <c r="B5005" s="4">
        <v>45779</v>
      </c>
      <c r="C5005" s="5">
        <v>1804.06</v>
      </c>
      <c r="D5005" s="19">
        <v>7.8802999999999998E-2</v>
      </c>
      <c r="E5005" s="35" cm="1">
        <f t="array" ref="E5005">INDEX('Curva Juros'!$B$7:$B$73,MATCH(C5005,'Curva Juros'!$A$7:$A$73,1)) +
(C5005-INDEX('Curva Juros'!$A$7:$A$73,MATCH(C5005,'Curva Juros'!$A$7:$A$73,1))) *
(INDEX('Curva Juros'!$B$7:$B$73,MATCH(C5005,'Curva Juros'!$A$7:$A$73,1)+1) -
INDEX('Curva Juros'!$B$7:$B$73,MATCH(C5005,'Curva Juros'!$A$7:$A$73,1))) /
(INDEX('Curva Juros'!$A$7:$A$73,MATCH(C5005,'Curva Juros'!$A$7:$A$73,1)+1) -
INDEX('Curva Juros'!$A$7:$A$73,MATCH(C5005,'Curva Juros'!$A$7:$A$73,1)))</f>
        <v>7.5023034761904759</v>
      </c>
      <c r="F5005" s="24">
        <f t="shared" si="78"/>
        <v>3.7799652380952342E-3</v>
      </c>
      <c r="G5005" s="24"/>
    </row>
    <row r="5006" spans="1:7" x14ac:dyDescent="0.25">
      <c r="A5006" s="6" t="s">
        <v>110</v>
      </c>
      <c r="B5006" s="7">
        <v>45786</v>
      </c>
      <c r="C5006" s="8">
        <v>1806.54</v>
      </c>
      <c r="D5006" s="20">
        <v>7.603E-2</v>
      </c>
      <c r="E5006" s="35" cm="1">
        <f t="array" ref="E5006">INDEX('Curva Juros'!$B$7:$B$73,MATCH(C5006,'Curva Juros'!$A$7:$A$73,1)) +
(C5006-INDEX('Curva Juros'!$A$7:$A$73,MATCH(C5006,'Curva Juros'!$A$7:$A$73,1))) *
(INDEX('Curva Juros'!$B$7:$B$73,MATCH(C5006,'Curva Juros'!$A$7:$A$73,1)+1) -
INDEX('Curva Juros'!$B$7:$B$73,MATCH(C5006,'Curva Juros'!$A$7:$A$73,1))) /
(INDEX('Curva Juros'!$A$7:$A$73,MATCH(C5006,'Curva Juros'!$A$7:$A$73,1)+1) -
INDEX('Curva Juros'!$A$7:$A$73,MATCH(C5006,'Curva Juros'!$A$7:$A$73,1)))</f>
        <v>7.5016598571428572</v>
      </c>
      <c r="F5006" s="24">
        <f t="shared" si="78"/>
        <v>1.0134014285714255E-3</v>
      </c>
      <c r="G5006" s="24"/>
    </row>
    <row r="5007" spans="1:7" x14ac:dyDescent="0.25">
      <c r="A5007" s="3" t="s">
        <v>110</v>
      </c>
      <c r="B5007" s="4">
        <v>45793</v>
      </c>
      <c r="C5007" s="5">
        <v>1802.25</v>
      </c>
      <c r="D5007" s="19">
        <v>7.5769000000000003E-2</v>
      </c>
      <c r="E5007" s="35" cm="1">
        <f t="array" ref="E5007">INDEX('Curva Juros'!$B$7:$B$73,MATCH(C5007,'Curva Juros'!$A$7:$A$73,1)) +
(C5007-INDEX('Curva Juros'!$A$7:$A$73,MATCH(C5007,'Curva Juros'!$A$7:$A$73,1))) *
(INDEX('Curva Juros'!$B$7:$B$73,MATCH(C5007,'Curva Juros'!$A$7:$A$73,1)+1) -
INDEX('Curva Juros'!$B$7:$B$73,MATCH(C5007,'Curva Juros'!$A$7:$A$73,1))) /
(INDEX('Curva Juros'!$A$7:$A$73,MATCH(C5007,'Curva Juros'!$A$7:$A$73,1)+1) -
INDEX('Curva Juros'!$A$7:$A$73,MATCH(C5007,'Curva Juros'!$A$7:$A$73,1)))</f>
        <v>7.502773214285714</v>
      </c>
      <c r="F5007" s="24">
        <f t="shared" si="78"/>
        <v>7.4126785714286048E-4</v>
      </c>
      <c r="G5007" s="24"/>
    </row>
    <row r="5008" spans="1:7" x14ac:dyDescent="0.25">
      <c r="A5008" s="6" t="s">
        <v>110</v>
      </c>
      <c r="B5008" s="7">
        <v>45800</v>
      </c>
      <c r="C5008" s="8">
        <v>1796.04</v>
      </c>
      <c r="D5008" s="20">
        <v>7.6217999999999994E-2</v>
      </c>
      <c r="E5008" s="35" cm="1">
        <f t="array" ref="E5008">INDEX('Curva Juros'!$B$7:$B$73,MATCH(C5008,'Curva Juros'!$A$7:$A$73,1)) +
(C5008-INDEX('Curva Juros'!$A$7:$A$73,MATCH(C5008,'Curva Juros'!$A$7:$A$73,1))) *
(INDEX('Curva Juros'!$B$7:$B$73,MATCH(C5008,'Curva Juros'!$A$7:$A$73,1)+1) -
INDEX('Curva Juros'!$B$7:$B$73,MATCH(C5008,'Curva Juros'!$A$7:$A$73,1))) /
(INDEX('Curva Juros'!$A$7:$A$73,MATCH(C5008,'Curva Juros'!$A$7:$A$73,1)+1) -
INDEX('Curva Juros'!$A$7:$A$73,MATCH(C5008,'Curva Juros'!$A$7:$A$73,1)))</f>
        <v>7.5043848571428571</v>
      </c>
      <c r="F5008" s="24">
        <f t="shared" si="78"/>
        <v>1.1741514285714266E-3</v>
      </c>
      <c r="G5008" s="24"/>
    </row>
    <row r="5009" spans="1:7" x14ac:dyDescent="0.25">
      <c r="A5009" s="3" t="s">
        <v>110</v>
      </c>
      <c r="B5009" s="4">
        <v>45807</v>
      </c>
      <c r="C5009" s="5">
        <v>1791.16</v>
      </c>
      <c r="D5009" s="19">
        <v>7.6172000000000004E-2</v>
      </c>
      <c r="E5009" s="35" cm="1">
        <f t="array" ref="E5009">INDEX('Curva Juros'!$B$7:$B$73,MATCH(C5009,'Curva Juros'!$A$7:$A$73,1)) +
(C5009-INDEX('Curva Juros'!$A$7:$A$73,MATCH(C5009,'Curva Juros'!$A$7:$A$73,1))) *
(INDEX('Curva Juros'!$B$7:$B$73,MATCH(C5009,'Curva Juros'!$A$7:$A$73,1)+1) -
INDEX('Curva Juros'!$B$7:$B$73,MATCH(C5009,'Curva Juros'!$A$7:$A$73,1))) /
(INDEX('Curva Juros'!$A$7:$A$73,MATCH(C5009,'Curva Juros'!$A$7:$A$73,1)+1) -
INDEX('Curva Juros'!$A$7:$A$73,MATCH(C5009,'Curva Juros'!$A$7:$A$73,1)))</f>
        <v>7.5056513333333328</v>
      </c>
      <c r="F5009" s="24">
        <f t="shared" si="78"/>
        <v>1.1154866666666791E-3</v>
      </c>
      <c r="G5009" s="24"/>
    </row>
    <row r="5010" spans="1:7" x14ac:dyDescent="0.25">
      <c r="A5010" s="6" t="s">
        <v>110</v>
      </c>
      <c r="B5010" s="7">
        <v>45814</v>
      </c>
      <c r="C5010" s="8">
        <v>1785.92</v>
      </c>
      <c r="D5010" s="20">
        <v>7.6261999999999996E-2</v>
      </c>
      <c r="E5010" s="35" cm="1">
        <f t="array" ref="E5010">INDEX('Curva Juros'!$B$7:$B$73,MATCH(C5010,'Curva Juros'!$A$7:$A$73,1)) +
(C5010-INDEX('Curva Juros'!$A$7:$A$73,MATCH(C5010,'Curva Juros'!$A$7:$A$73,1))) *
(INDEX('Curva Juros'!$B$7:$B$73,MATCH(C5010,'Curva Juros'!$A$7:$A$73,1)+1) -
INDEX('Curva Juros'!$B$7:$B$73,MATCH(C5010,'Curva Juros'!$A$7:$A$73,1))) /
(INDEX('Curva Juros'!$A$7:$A$73,MATCH(C5010,'Curva Juros'!$A$7:$A$73,1)+1) -
INDEX('Curva Juros'!$A$7:$A$73,MATCH(C5010,'Curva Juros'!$A$7:$A$73,1)))</f>
        <v>7.5070112380952381</v>
      </c>
      <c r="F5010" s="24">
        <f t="shared" si="78"/>
        <v>1.1918876190476213E-3</v>
      </c>
      <c r="G5010" s="24"/>
    </row>
    <row r="5011" spans="1:7" x14ac:dyDescent="0.25">
      <c r="A5011" s="3" t="s">
        <v>110</v>
      </c>
      <c r="B5011" s="4">
        <v>45821</v>
      </c>
      <c r="C5011" s="5">
        <v>1780.62</v>
      </c>
      <c r="D5011" s="19">
        <v>7.6371999999999995E-2</v>
      </c>
      <c r="E5011" s="35" cm="1">
        <f t="array" ref="E5011">INDEX('Curva Juros'!$B$7:$B$73,MATCH(C5011,'Curva Juros'!$A$7:$A$73,1)) +
(C5011-INDEX('Curva Juros'!$A$7:$A$73,MATCH(C5011,'Curva Juros'!$A$7:$A$73,1))) *
(INDEX('Curva Juros'!$B$7:$B$73,MATCH(C5011,'Curva Juros'!$A$7:$A$73,1)+1) -
INDEX('Curva Juros'!$B$7:$B$73,MATCH(C5011,'Curva Juros'!$A$7:$A$73,1))) /
(INDEX('Curva Juros'!$A$7:$A$73,MATCH(C5011,'Curva Juros'!$A$7:$A$73,1)+1) -
INDEX('Curva Juros'!$A$7:$A$73,MATCH(C5011,'Curva Juros'!$A$7:$A$73,1)))</f>
        <v>7.5083867142857139</v>
      </c>
      <c r="F5011" s="24">
        <f t="shared" si="78"/>
        <v>1.2881328571428541E-3</v>
      </c>
      <c r="G5011" s="24"/>
    </row>
    <row r="5012" spans="1:7" x14ac:dyDescent="0.25">
      <c r="A5012" s="6" t="s">
        <v>110</v>
      </c>
      <c r="B5012" s="7">
        <v>45828</v>
      </c>
      <c r="C5012" s="8">
        <v>1781.19</v>
      </c>
      <c r="D5012" s="20">
        <v>7.4675000000000005E-2</v>
      </c>
      <c r="E5012" s="35" cm="1">
        <f t="array" ref="E5012">INDEX('Curva Juros'!$B$7:$B$73,MATCH(C5012,'Curva Juros'!$A$7:$A$73,1)) +
(C5012-INDEX('Curva Juros'!$A$7:$A$73,MATCH(C5012,'Curva Juros'!$A$7:$A$73,1))) *
(INDEX('Curva Juros'!$B$7:$B$73,MATCH(C5012,'Curva Juros'!$A$7:$A$73,1)+1) -
INDEX('Curva Juros'!$B$7:$B$73,MATCH(C5012,'Curva Juros'!$A$7:$A$73,1))) /
(INDEX('Curva Juros'!$A$7:$A$73,MATCH(C5012,'Curva Juros'!$A$7:$A$73,1)+1) -
INDEX('Curva Juros'!$A$7:$A$73,MATCH(C5012,'Curva Juros'!$A$7:$A$73,1)))</f>
        <v>7.5082387857142852</v>
      </c>
      <c r="F5012" s="24">
        <f t="shared" si="78"/>
        <v>-4.0738785714285186E-4</v>
      </c>
      <c r="G5012" s="24"/>
    </row>
    <row r="5013" spans="1:7" x14ac:dyDescent="0.25">
      <c r="A5013" s="3" t="s">
        <v>110</v>
      </c>
      <c r="B5013" s="4">
        <v>45835</v>
      </c>
      <c r="C5013" s="5">
        <v>1777.25</v>
      </c>
      <c r="D5013" s="19">
        <v>7.4283000000000002E-2</v>
      </c>
      <c r="E5013" s="35" cm="1">
        <f t="array" ref="E5013">INDEX('Curva Juros'!$B$7:$B$73,MATCH(C5013,'Curva Juros'!$A$7:$A$73,1)) +
(C5013-INDEX('Curva Juros'!$A$7:$A$73,MATCH(C5013,'Curva Juros'!$A$7:$A$73,1))) *
(INDEX('Curva Juros'!$B$7:$B$73,MATCH(C5013,'Curva Juros'!$A$7:$A$73,1)+1) -
INDEX('Curva Juros'!$B$7:$B$73,MATCH(C5013,'Curva Juros'!$A$7:$A$73,1))) /
(INDEX('Curva Juros'!$A$7:$A$73,MATCH(C5013,'Curva Juros'!$A$7:$A$73,1)+1) -
INDEX('Curva Juros'!$A$7:$A$73,MATCH(C5013,'Curva Juros'!$A$7:$A$73,1)))</f>
        <v>7.5092613095238097</v>
      </c>
      <c r="F5013" s="24">
        <f t="shared" si="78"/>
        <v>-8.0961309523809588E-4</v>
      </c>
      <c r="G5013" s="24"/>
    </row>
    <row r="5014" spans="1:7" x14ac:dyDescent="0.25">
      <c r="A5014" s="6" t="s">
        <v>110</v>
      </c>
      <c r="B5014" s="7">
        <v>45842</v>
      </c>
      <c r="C5014" s="8">
        <v>1773.83</v>
      </c>
      <c r="D5014" s="20">
        <v>7.3693999999999996E-2</v>
      </c>
      <c r="E5014" s="35" cm="1">
        <f t="array" ref="E5014">INDEX('Curva Juros'!$B$7:$B$73,MATCH(C5014,'Curva Juros'!$A$7:$A$73,1)) +
(C5014-INDEX('Curva Juros'!$A$7:$A$73,MATCH(C5014,'Curva Juros'!$A$7:$A$73,1))) *
(INDEX('Curva Juros'!$B$7:$B$73,MATCH(C5014,'Curva Juros'!$A$7:$A$73,1)+1) -
INDEX('Curva Juros'!$B$7:$B$73,MATCH(C5014,'Curva Juros'!$A$7:$A$73,1))) /
(INDEX('Curva Juros'!$A$7:$A$73,MATCH(C5014,'Curva Juros'!$A$7:$A$73,1)+1) -
INDEX('Curva Juros'!$A$7:$A$73,MATCH(C5014,'Curva Juros'!$A$7:$A$73,1)))</f>
        <v>7.5101488809523804</v>
      </c>
      <c r="F5014" s="24">
        <f t="shared" si="78"/>
        <v>-1.4074888095238075E-3</v>
      </c>
      <c r="G5014" s="24"/>
    </row>
    <row r="5015" spans="1:7" x14ac:dyDescent="0.25">
      <c r="A5015" s="3" t="s">
        <v>110</v>
      </c>
      <c r="B5015" s="4">
        <v>45849</v>
      </c>
      <c r="C5015" s="5">
        <v>1763.68</v>
      </c>
      <c r="D5015" s="19">
        <v>7.5607999999999995E-2</v>
      </c>
      <c r="E5015" s="35" cm="1">
        <f t="array" ref="E5015">INDEX('Curva Juros'!$B$7:$B$73,MATCH(C5015,'Curva Juros'!$A$7:$A$73,1)) +
(C5015-INDEX('Curva Juros'!$A$7:$A$73,MATCH(C5015,'Curva Juros'!$A$7:$A$73,1))) *
(INDEX('Curva Juros'!$B$7:$B$73,MATCH(C5015,'Curva Juros'!$A$7:$A$73,1)+1) -
INDEX('Curva Juros'!$B$7:$B$73,MATCH(C5015,'Curva Juros'!$A$7:$A$73,1))) /
(INDEX('Curva Juros'!$A$7:$A$73,MATCH(C5015,'Curva Juros'!$A$7:$A$73,1)+1) -
INDEX('Curva Juros'!$A$7:$A$73,MATCH(C5015,'Curva Juros'!$A$7:$A$73,1)))</f>
        <v>7.5127807619047617</v>
      </c>
      <c r="F5015" s="24">
        <f t="shared" si="78"/>
        <v>4.8019238095237116E-4</v>
      </c>
      <c r="G5015" s="24"/>
    </row>
    <row r="5016" spans="1:7" x14ac:dyDescent="0.25">
      <c r="A5016" s="6" t="s">
        <v>110</v>
      </c>
      <c r="B5016" s="7">
        <v>45856</v>
      </c>
      <c r="C5016" s="8">
        <v>1757.81</v>
      </c>
      <c r="D5016" s="20">
        <v>7.5931999999999999E-2</v>
      </c>
      <c r="E5016" s="35" cm="1">
        <f t="array" ref="E5016">INDEX('Curva Juros'!$B$7:$B$73,MATCH(C5016,'Curva Juros'!$A$7:$A$73,1)) +
(C5016-INDEX('Curva Juros'!$A$7:$A$73,MATCH(C5016,'Curva Juros'!$A$7:$A$73,1))) *
(INDEX('Curva Juros'!$B$7:$B$73,MATCH(C5016,'Curva Juros'!$A$7:$A$73,1)+1) -
INDEX('Curva Juros'!$B$7:$B$73,MATCH(C5016,'Curva Juros'!$A$7:$A$73,1))) /
(INDEX('Curva Juros'!$A$7:$A$73,MATCH(C5016,'Curva Juros'!$A$7:$A$73,1)+1) -
INDEX('Curva Juros'!$A$7:$A$73,MATCH(C5016,'Curva Juros'!$A$7:$A$73,1)))</f>
        <v>7.5142622380952382</v>
      </c>
      <c r="F5016" s="24">
        <f t="shared" si="78"/>
        <v>7.8937761904761261E-4</v>
      </c>
      <c r="G5016" s="24"/>
    </row>
    <row r="5017" spans="1:7" x14ac:dyDescent="0.25">
      <c r="A5017" s="3" t="s">
        <v>110</v>
      </c>
      <c r="B5017" s="4">
        <v>45863</v>
      </c>
      <c r="C5017" s="5">
        <v>1754.37</v>
      </c>
      <c r="D5017" s="19">
        <v>7.5352000000000002E-2</v>
      </c>
      <c r="E5017" s="35" cm="1">
        <f t="array" ref="E5017">INDEX('Curva Juros'!$B$7:$B$73,MATCH(C5017,'Curva Juros'!$A$7:$A$73,1)) +
(C5017-INDEX('Curva Juros'!$A$7:$A$73,MATCH(C5017,'Curva Juros'!$A$7:$A$73,1))) *
(INDEX('Curva Juros'!$B$7:$B$73,MATCH(C5017,'Curva Juros'!$A$7:$A$73,1)+1) -
INDEX('Curva Juros'!$B$7:$B$73,MATCH(C5017,'Curva Juros'!$A$7:$A$73,1))) /
(INDEX('Curva Juros'!$A$7:$A$73,MATCH(C5017,'Curva Juros'!$A$7:$A$73,1)+1) -
INDEX('Curva Juros'!$A$7:$A$73,MATCH(C5017,'Curva Juros'!$A$7:$A$73,1)))</f>
        <v>7.5151304285714282</v>
      </c>
      <c r="F5017" s="24">
        <f t="shared" si="78"/>
        <v>2.0069571428571464E-4</v>
      </c>
      <c r="G5017" s="24"/>
    </row>
    <row r="5018" spans="1:7" x14ac:dyDescent="0.25">
      <c r="A5018" s="6" t="s">
        <v>110</v>
      </c>
      <c r="B5018" s="7">
        <v>45870</v>
      </c>
      <c r="C5018" s="8">
        <v>1747</v>
      </c>
      <c r="D5018" s="20">
        <v>7.6230999999999993E-2</v>
      </c>
      <c r="E5018" s="35" cm="1">
        <f t="array" ref="E5018">INDEX('Curva Juros'!$B$7:$B$73,MATCH(C5018,'Curva Juros'!$A$7:$A$73,1)) +
(C5018-INDEX('Curva Juros'!$A$7:$A$73,MATCH(C5018,'Curva Juros'!$A$7:$A$73,1))) *
(INDEX('Curva Juros'!$B$7:$B$73,MATCH(C5018,'Curva Juros'!$A$7:$A$73,1)+1) -
INDEX('Curva Juros'!$B$7:$B$73,MATCH(C5018,'Curva Juros'!$A$7:$A$73,1))) /
(INDEX('Curva Juros'!$A$7:$A$73,MATCH(C5018,'Curva Juros'!$A$7:$A$73,1)+1) -
INDEX('Curva Juros'!$A$7:$A$73,MATCH(C5018,'Curva Juros'!$A$7:$A$73,1)))</f>
        <v>7.5169904761904762</v>
      </c>
      <c r="F5018" s="24">
        <f t="shared" si="78"/>
        <v>1.061095238095236E-3</v>
      </c>
      <c r="G5018" s="24"/>
    </row>
    <row r="5019" spans="1:7" x14ac:dyDescent="0.25">
      <c r="A5019" s="3" t="s">
        <v>110</v>
      </c>
      <c r="B5019" s="4">
        <v>45877</v>
      </c>
      <c r="C5019" s="5">
        <v>1743.86</v>
      </c>
      <c r="D5019" s="19">
        <v>7.5542999999999999E-2</v>
      </c>
      <c r="E5019" s="35" cm="1">
        <f t="array" ref="E5019">INDEX('Curva Juros'!$B$7:$B$73,MATCH(C5019,'Curva Juros'!$A$7:$A$73,1)) +
(C5019-INDEX('Curva Juros'!$A$7:$A$73,MATCH(C5019,'Curva Juros'!$A$7:$A$73,1))) *
(INDEX('Curva Juros'!$B$7:$B$73,MATCH(C5019,'Curva Juros'!$A$7:$A$73,1)+1) -
INDEX('Curva Juros'!$B$7:$B$73,MATCH(C5019,'Curva Juros'!$A$7:$A$73,1))) /
(INDEX('Curva Juros'!$A$7:$A$73,MATCH(C5019,'Curva Juros'!$A$7:$A$73,1)+1) -
INDEX('Curva Juros'!$A$7:$A$73,MATCH(C5019,'Curva Juros'!$A$7:$A$73,1)))</f>
        <v>7.5177829523809523</v>
      </c>
      <c r="F5019" s="24">
        <f t="shared" si="78"/>
        <v>3.6517047619047394E-4</v>
      </c>
      <c r="G5019" s="24"/>
    </row>
    <row r="5020" spans="1:7" x14ac:dyDescent="0.25">
      <c r="A5020" s="6" t="s">
        <v>110</v>
      </c>
      <c r="B5020" s="7">
        <v>45884</v>
      </c>
      <c r="C5020" s="8">
        <v>1738.85</v>
      </c>
      <c r="D5020" s="20">
        <v>7.5545000000000001E-2</v>
      </c>
      <c r="E5020" s="35" cm="1">
        <f t="array" ref="E5020">INDEX('Curva Juros'!$B$7:$B$73,MATCH(C5020,'Curva Juros'!$A$7:$A$73,1)) +
(C5020-INDEX('Curva Juros'!$A$7:$A$73,MATCH(C5020,'Curva Juros'!$A$7:$A$73,1))) *
(INDEX('Curva Juros'!$B$7:$B$73,MATCH(C5020,'Curva Juros'!$A$7:$A$73,1)+1) -
INDEX('Curva Juros'!$B$7:$B$73,MATCH(C5020,'Curva Juros'!$A$7:$A$73,1))) /
(INDEX('Curva Juros'!$A$7:$A$73,MATCH(C5020,'Curva Juros'!$A$7:$A$73,1)+1) -
INDEX('Curva Juros'!$A$7:$A$73,MATCH(C5020,'Curva Juros'!$A$7:$A$73,1)))</f>
        <v>7.5190473809523803</v>
      </c>
      <c r="F5020" s="24">
        <f t="shared" si="78"/>
        <v>3.5452619047619816E-4</v>
      </c>
      <c r="G5020" s="24"/>
    </row>
    <row r="5021" spans="1:7" x14ac:dyDescent="0.25">
      <c r="A5021" s="3" t="s">
        <v>110</v>
      </c>
      <c r="B5021" s="4">
        <v>45891</v>
      </c>
      <c r="C5021" s="5">
        <v>1734.01</v>
      </c>
      <c r="D5021" s="19">
        <v>7.5484999999999997E-2</v>
      </c>
      <c r="E5021" s="35" cm="1">
        <f t="array" ref="E5021">INDEX('Curva Juros'!$B$7:$B$73,MATCH(C5021,'Curva Juros'!$A$7:$A$73,1)) +
(C5021-INDEX('Curva Juros'!$A$7:$A$73,MATCH(C5021,'Curva Juros'!$A$7:$A$73,1))) *
(INDEX('Curva Juros'!$B$7:$B$73,MATCH(C5021,'Curva Juros'!$A$7:$A$73,1)+1) -
INDEX('Curva Juros'!$B$7:$B$73,MATCH(C5021,'Curva Juros'!$A$7:$A$73,1))) /
(INDEX('Curva Juros'!$A$7:$A$73,MATCH(C5021,'Curva Juros'!$A$7:$A$73,1)+1) -
INDEX('Curva Juros'!$A$7:$A$73,MATCH(C5021,'Curva Juros'!$A$7:$A$73,1)))</f>
        <v>7.5202689047619042</v>
      </c>
      <c r="F5021" s="24">
        <f t="shared" si="78"/>
        <v>2.8231095238095971E-4</v>
      </c>
      <c r="G5021" s="24"/>
    </row>
    <row r="5022" spans="1:7" x14ac:dyDescent="0.25">
      <c r="A5022" s="6" t="s">
        <v>110</v>
      </c>
      <c r="B5022" s="7">
        <v>45898</v>
      </c>
      <c r="C5022" s="8">
        <v>1731.1</v>
      </c>
      <c r="D5022" s="20">
        <v>7.4711E-2</v>
      </c>
      <c r="E5022" s="35" cm="1">
        <f t="array" ref="E5022">INDEX('Curva Juros'!$B$7:$B$73,MATCH(C5022,'Curva Juros'!$A$7:$A$73,1)) +
(C5022-INDEX('Curva Juros'!$A$7:$A$73,MATCH(C5022,'Curva Juros'!$A$7:$A$73,1))) *
(INDEX('Curva Juros'!$B$7:$B$73,MATCH(C5022,'Curva Juros'!$A$7:$A$73,1)+1) -
INDEX('Curva Juros'!$B$7:$B$73,MATCH(C5022,'Curva Juros'!$A$7:$A$73,1))) /
(INDEX('Curva Juros'!$A$7:$A$73,MATCH(C5022,'Curva Juros'!$A$7:$A$73,1)+1) -
INDEX('Curva Juros'!$A$7:$A$73,MATCH(C5022,'Curva Juros'!$A$7:$A$73,1)))</f>
        <v>7.5210033333333328</v>
      </c>
      <c r="F5022" s="24">
        <f t="shared" si="78"/>
        <v>-4.9903333333332911E-4</v>
      </c>
      <c r="G5022" s="24"/>
    </row>
    <row r="5023" spans="1:7" x14ac:dyDescent="0.25">
      <c r="A5023" s="3" t="s">
        <v>110</v>
      </c>
      <c r="B5023" s="4">
        <v>45905</v>
      </c>
      <c r="C5023" s="5">
        <v>1727.08</v>
      </c>
      <c r="D5023" s="19">
        <v>7.4344999999999994E-2</v>
      </c>
      <c r="E5023" s="35" cm="1">
        <f t="array" ref="E5023">INDEX('Curva Juros'!$B$7:$B$73,MATCH(C5023,'Curva Juros'!$A$7:$A$73,1)) +
(C5023-INDEX('Curva Juros'!$A$7:$A$73,MATCH(C5023,'Curva Juros'!$A$7:$A$73,1))) *
(INDEX('Curva Juros'!$B$7:$B$73,MATCH(C5023,'Curva Juros'!$A$7:$A$73,1)+1) -
INDEX('Curva Juros'!$B$7:$B$73,MATCH(C5023,'Curva Juros'!$A$7:$A$73,1))) /
(INDEX('Curva Juros'!$A$7:$A$73,MATCH(C5023,'Curva Juros'!$A$7:$A$73,1)+1) -
INDEX('Curva Juros'!$A$7:$A$73,MATCH(C5023,'Curva Juros'!$A$7:$A$73,1)))</f>
        <v>7.5220179047619045</v>
      </c>
      <c r="F5023" s="24">
        <f t="shared" si="78"/>
        <v>-8.751790476190513E-4</v>
      </c>
      <c r="G5023" s="24"/>
    </row>
    <row r="5024" spans="1:7" x14ac:dyDescent="0.25">
      <c r="A5024" s="6" t="s">
        <v>110</v>
      </c>
      <c r="B5024" s="7">
        <v>45912</v>
      </c>
      <c r="C5024" s="8">
        <v>1724.93</v>
      </c>
      <c r="D5024" s="20">
        <v>7.3284000000000002E-2</v>
      </c>
      <c r="E5024" s="35" cm="1">
        <f t="array" ref="E5024">INDEX('Curva Juros'!$B$7:$B$73,MATCH(C5024,'Curva Juros'!$A$7:$A$73,1)) +
(C5024-INDEX('Curva Juros'!$A$7:$A$73,MATCH(C5024,'Curva Juros'!$A$7:$A$73,1))) *
(INDEX('Curva Juros'!$B$7:$B$73,MATCH(C5024,'Curva Juros'!$A$7:$A$73,1)+1) -
INDEX('Curva Juros'!$B$7:$B$73,MATCH(C5024,'Curva Juros'!$A$7:$A$73,1))) /
(INDEX('Curva Juros'!$A$7:$A$73,MATCH(C5024,'Curva Juros'!$A$7:$A$73,1)+1) -
INDEX('Curva Juros'!$A$7:$A$73,MATCH(C5024,'Curva Juros'!$A$7:$A$73,1)))</f>
        <v>7.5225605238095232</v>
      </c>
      <c r="F5024" s="24">
        <f t="shared" si="78"/>
        <v>-1.941605238095237E-3</v>
      </c>
      <c r="G5024" s="24"/>
    </row>
    <row r="5025" spans="1:7" x14ac:dyDescent="0.25">
      <c r="A5025" s="3" t="s">
        <v>110</v>
      </c>
      <c r="B5025" s="4">
        <v>45919</v>
      </c>
      <c r="C5025" s="5">
        <v>1782.39</v>
      </c>
      <c r="D5025" s="19">
        <v>7.2149000000000005E-2</v>
      </c>
      <c r="E5025" s="35" cm="1">
        <f t="array" ref="E5025">INDEX('Curva Juros'!$B$7:$B$73,MATCH(C5025,'Curva Juros'!$A$7:$A$73,1)) +
(C5025-INDEX('Curva Juros'!$A$7:$A$73,MATCH(C5025,'Curva Juros'!$A$7:$A$73,1))) *
(INDEX('Curva Juros'!$B$7:$B$73,MATCH(C5025,'Curva Juros'!$A$7:$A$73,1)+1) -
INDEX('Curva Juros'!$B$7:$B$73,MATCH(C5025,'Curva Juros'!$A$7:$A$73,1))) /
(INDEX('Curva Juros'!$A$7:$A$73,MATCH(C5025,'Curva Juros'!$A$7:$A$73,1)+1) -
INDEX('Curva Juros'!$A$7:$A$73,MATCH(C5025,'Curva Juros'!$A$7:$A$73,1)))</f>
        <v>7.5079273571428571</v>
      </c>
      <c r="F5025" s="24">
        <f t="shared" si="78"/>
        <v>-2.9302735714285683E-3</v>
      </c>
      <c r="G5025" s="24"/>
    </row>
    <row r="5026" spans="1:7" x14ac:dyDescent="0.25">
      <c r="A5026" s="6" t="s">
        <v>110</v>
      </c>
      <c r="B5026" s="7">
        <v>45926</v>
      </c>
      <c r="C5026" s="8">
        <v>1779.1</v>
      </c>
      <c r="D5026" s="20">
        <v>7.1430999999999994E-2</v>
      </c>
      <c r="E5026" s="35" cm="1">
        <f t="array" ref="E5026">INDEX('Curva Juros'!$B$7:$B$73,MATCH(C5026,'Curva Juros'!$A$7:$A$73,1)) +
(C5026-INDEX('Curva Juros'!$A$7:$A$73,MATCH(C5026,'Curva Juros'!$A$7:$A$73,1))) *
(INDEX('Curva Juros'!$B$7:$B$73,MATCH(C5026,'Curva Juros'!$A$7:$A$73,1)+1) -
INDEX('Curva Juros'!$B$7:$B$73,MATCH(C5026,'Curva Juros'!$A$7:$A$73,1))) /
(INDEX('Curva Juros'!$A$7:$A$73,MATCH(C5026,'Curva Juros'!$A$7:$A$73,1)+1) -
INDEX('Curva Juros'!$A$7:$A$73,MATCH(C5026,'Curva Juros'!$A$7:$A$73,1)))</f>
        <v>7.5087811904761903</v>
      </c>
      <c r="F5026" s="24">
        <f t="shared" si="78"/>
        <v>-3.6568119047619141E-3</v>
      </c>
      <c r="G5026" s="24"/>
    </row>
    <row r="5027" spans="1:7" x14ac:dyDescent="0.25">
      <c r="A5027" s="3" t="s">
        <v>110</v>
      </c>
      <c r="B5027" s="4">
        <v>45933</v>
      </c>
      <c r="C5027" s="5">
        <v>1772.64</v>
      </c>
      <c r="D5027" s="19">
        <v>7.2044999999999998E-2</v>
      </c>
      <c r="E5027" s="35" cm="1">
        <f t="array" ref="E5027">INDEX('Curva Juros'!$B$7:$B$73,MATCH(C5027,'Curva Juros'!$A$7:$A$73,1)) +
(C5027-INDEX('Curva Juros'!$A$7:$A$73,MATCH(C5027,'Curva Juros'!$A$7:$A$73,1))) *
(INDEX('Curva Juros'!$B$7:$B$73,MATCH(C5027,'Curva Juros'!$A$7:$A$73,1)+1) -
INDEX('Curva Juros'!$B$7:$B$73,MATCH(C5027,'Curva Juros'!$A$7:$A$73,1))) /
(INDEX('Curva Juros'!$A$7:$A$73,MATCH(C5027,'Curva Juros'!$A$7:$A$73,1)+1) -
INDEX('Curva Juros'!$A$7:$A$73,MATCH(C5027,'Curva Juros'!$A$7:$A$73,1)))</f>
        <v>7.5104577142857138</v>
      </c>
      <c r="F5027" s="24">
        <f t="shared" si="78"/>
        <v>-3.0595771428571367E-3</v>
      </c>
      <c r="G5027" s="24"/>
    </row>
    <row r="5028" spans="1:7" x14ac:dyDescent="0.25">
      <c r="A5028" s="6" t="s">
        <v>110</v>
      </c>
      <c r="B5028" s="7">
        <v>45940</v>
      </c>
      <c r="C5028" s="8">
        <v>1772.59</v>
      </c>
      <c r="D5028" s="20">
        <v>6.9962999999999997E-2</v>
      </c>
      <c r="E5028" s="35" cm="1">
        <f t="array" ref="E5028">INDEX('Curva Juros'!$B$7:$B$73,MATCH(C5028,'Curva Juros'!$A$7:$A$73,1)) +
(C5028-INDEX('Curva Juros'!$A$7:$A$73,MATCH(C5028,'Curva Juros'!$A$7:$A$73,1))) *
(INDEX('Curva Juros'!$B$7:$B$73,MATCH(C5028,'Curva Juros'!$A$7:$A$73,1)+1) -
INDEX('Curva Juros'!$B$7:$B$73,MATCH(C5028,'Curva Juros'!$A$7:$A$73,1))) /
(INDEX('Curva Juros'!$A$7:$A$73,MATCH(C5028,'Curva Juros'!$A$7:$A$73,1)+1) -
INDEX('Curva Juros'!$A$7:$A$73,MATCH(C5028,'Curva Juros'!$A$7:$A$73,1)))</f>
        <v>7.5104706904761906</v>
      </c>
      <c r="F5028" s="24">
        <f t="shared" si="78"/>
        <v>-5.1417069047619141E-3</v>
      </c>
      <c r="G5028" s="24"/>
    </row>
    <row r="5029" spans="1:7" x14ac:dyDescent="0.25">
      <c r="A5029" s="3" t="s">
        <v>110</v>
      </c>
      <c r="B5029" s="4">
        <v>45947</v>
      </c>
      <c r="C5029" s="5">
        <v>1763</v>
      </c>
      <c r="D5029" s="19">
        <v>7.1895000000000001E-2</v>
      </c>
      <c r="E5029" s="35" cm="1">
        <f t="array" ref="E5029">INDEX('Curva Juros'!$B$7:$B$73,MATCH(C5029,'Curva Juros'!$A$7:$A$73,1)) +
(C5029-INDEX('Curva Juros'!$A$7:$A$73,MATCH(C5029,'Curva Juros'!$A$7:$A$73,1))) *
(INDEX('Curva Juros'!$B$7:$B$73,MATCH(C5029,'Curva Juros'!$A$7:$A$73,1)+1) -
INDEX('Curva Juros'!$B$7:$B$73,MATCH(C5029,'Curva Juros'!$A$7:$A$73,1))) /
(INDEX('Curva Juros'!$A$7:$A$73,MATCH(C5029,'Curva Juros'!$A$7:$A$73,1)+1) -
INDEX('Curva Juros'!$A$7:$A$73,MATCH(C5029,'Curva Juros'!$A$7:$A$73,1)))</f>
        <v>7.512952380952381</v>
      </c>
      <c r="F5029" s="24">
        <f t="shared" si="78"/>
        <v>-3.2345238095238121E-3</v>
      </c>
      <c r="G5029" s="24"/>
    </row>
    <row r="5030" spans="1:7" x14ac:dyDescent="0.25">
      <c r="A5030" s="6" t="s">
        <v>110</v>
      </c>
      <c r="B5030" s="7">
        <v>45954</v>
      </c>
      <c r="C5030" s="8">
        <v>1755.18</v>
      </c>
      <c r="D5030" s="20">
        <v>7.3077000000000003E-2</v>
      </c>
      <c r="E5030" s="35" cm="1">
        <f t="array" ref="E5030">INDEX('Curva Juros'!$B$7:$B$73,MATCH(C5030,'Curva Juros'!$A$7:$A$73,1)) +
(C5030-INDEX('Curva Juros'!$A$7:$A$73,MATCH(C5030,'Curva Juros'!$A$7:$A$73,1))) *
(INDEX('Curva Juros'!$B$7:$B$73,MATCH(C5030,'Curva Juros'!$A$7:$A$73,1)+1) -
INDEX('Curva Juros'!$B$7:$B$73,MATCH(C5030,'Curva Juros'!$A$7:$A$73,1))) /
(INDEX('Curva Juros'!$A$7:$A$73,MATCH(C5030,'Curva Juros'!$A$7:$A$73,1)+1) -
INDEX('Curva Juros'!$A$7:$A$73,MATCH(C5030,'Curva Juros'!$A$7:$A$73,1)))</f>
        <v>7.514926</v>
      </c>
      <c r="F5030" s="24">
        <f t="shared" si="78"/>
        <v>-2.0722599999999924E-3</v>
      </c>
      <c r="G5030" s="24"/>
    </row>
    <row r="5031" spans="1:7" x14ac:dyDescent="0.25">
      <c r="A5031" s="3" t="s">
        <v>110</v>
      </c>
      <c r="B5031" s="4">
        <v>45961</v>
      </c>
      <c r="C5031" s="5">
        <v>1743.76</v>
      </c>
      <c r="D5031" s="19">
        <v>7.5760999999999995E-2</v>
      </c>
      <c r="E5031" s="35" cm="1">
        <f t="array" ref="E5031">INDEX('Curva Juros'!$B$7:$B$73,MATCH(C5031,'Curva Juros'!$A$7:$A$73,1)) +
(C5031-INDEX('Curva Juros'!$A$7:$A$73,MATCH(C5031,'Curva Juros'!$A$7:$A$73,1))) *
(INDEX('Curva Juros'!$B$7:$B$73,MATCH(C5031,'Curva Juros'!$A$7:$A$73,1)+1) -
INDEX('Curva Juros'!$B$7:$B$73,MATCH(C5031,'Curva Juros'!$A$7:$A$73,1))) /
(INDEX('Curva Juros'!$A$7:$A$73,MATCH(C5031,'Curva Juros'!$A$7:$A$73,1)+1) -
INDEX('Curva Juros'!$A$7:$A$73,MATCH(C5031,'Curva Juros'!$A$7:$A$73,1)))</f>
        <v>7.51780819047619</v>
      </c>
      <c r="F5031" s="24">
        <f t="shared" si="78"/>
        <v>5.829180952380969E-4</v>
      </c>
      <c r="G5031" s="24"/>
    </row>
    <row r="5032" spans="1:7" x14ac:dyDescent="0.25">
      <c r="A5032" s="6" t="s">
        <v>110</v>
      </c>
      <c r="B5032" s="7">
        <v>45968</v>
      </c>
      <c r="C5032" s="8">
        <v>1740.39</v>
      </c>
      <c r="D5032" s="20">
        <v>7.5080999999999995E-2</v>
      </c>
      <c r="E5032" s="35" cm="1">
        <f t="array" ref="E5032">INDEX('Curva Juros'!$B$7:$B$73,MATCH(C5032,'Curva Juros'!$A$7:$A$73,1)) +
(C5032-INDEX('Curva Juros'!$A$7:$A$73,MATCH(C5032,'Curva Juros'!$A$7:$A$73,1))) *
(INDEX('Curva Juros'!$B$7:$B$73,MATCH(C5032,'Curva Juros'!$A$7:$A$73,1)+1) -
INDEX('Curva Juros'!$B$7:$B$73,MATCH(C5032,'Curva Juros'!$A$7:$A$73,1))) /
(INDEX('Curva Juros'!$A$7:$A$73,MATCH(C5032,'Curva Juros'!$A$7:$A$73,1)+1) -
INDEX('Curva Juros'!$A$7:$A$73,MATCH(C5032,'Curva Juros'!$A$7:$A$73,1)))</f>
        <v>7.5186587142857144</v>
      </c>
      <c r="F5032" s="24">
        <f t="shared" si="78"/>
        <v>-1.0558714285714699E-4</v>
      </c>
      <c r="G5032" s="24"/>
    </row>
    <row r="5033" spans="1:7" x14ac:dyDescent="0.25">
      <c r="A5033" s="3" t="s">
        <v>110</v>
      </c>
      <c r="B5033" s="4">
        <v>45975</v>
      </c>
      <c r="C5033" s="5">
        <v>1738.72</v>
      </c>
      <c r="D5033" s="19">
        <v>7.3687000000000002E-2</v>
      </c>
      <c r="E5033" s="35" cm="1">
        <f t="array" ref="E5033">INDEX('Curva Juros'!$B$7:$B$73,MATCH(C5033,'Curva Juros'!$A$7:$A$73,1)) +
(C5033-INDEX('Curva Juros'!$A$7:$A$73,MATCH(C5033,'Curva Juros'!$A$7:$A$73,1))) *
(INDEX('Curva Juros'!$B$7:$B$73,MATCH(C5033,'Curva Juros'!$A$7:$A$73,1)+1) -
INDEX('Curva Juros'!$B$7:$B$73,MATCH(C5033,'Curva Juros'!$A$7:$A$73,1))) /
(INDEX('Curva Juros'!$A$7:$A$73,MATCH(C5033,'Curva Juros'!$A$7:$A$73,1)+1) -
INDEX('Curva Juros'!$A$7:$A$73,MATCH(C5033,'Curva Juros'!$A$7:$A$73,1)))</f>
        <v>7.5190801904761901</v>
      </c>
      <c r="F5033" s="24">
        <f t="shared" si="78"/>
        <v>-1.5038019047619033E-3</v>
      </c>
      <c r="G5033" s="24"/>
    </row>
    <row r="5034" spans="1:7" x14ac:dyDescent="0.25">
      <c r="A5034" s="6" t="s">
        <v>110</v>
      </c>
      <c r="B5034" s="7">
        <v>45982</v>
      </c>
      <c r="C5034" s="8">
        <v>1734.57</v>
      </c>
      <c r="D5034" s="20">
        <v>7.3750999999999997E-2</v>
      </c>
      <c r="E5034" s="35" cm="1">
        <f t="array" ref="E5034">INDEX('Curva Juros'!$B$7:$B$73,MATCH(C5034,'Curva Juros'!$A$7:$A$73,1)) +
(C5034-INDEX('Curva Juros'!$A$7:$A$73,MATCH(C5034,'Curva Juros'!$A$7:$A$73,1))) *
(INDEX('Curva Juros'!$B$7:$B$73,MATCH(C5034,'Curva Juros'!$A$7:$A$73,1)+1) -
INDEX('Curva Juros'!$B$7:$B$73,MATCH(C5034,'Curva Juros'!$A$7:$A$73,1))) /
(INDEX('Curva Juros'!$A$7:$A$73,MATCH(C5034,'Curva Juros'!$A$7:$A$73,1)+1) -
INDEX('Curva Juros'!$A$7:$A$73,MATCH(C5034,'Curva Juros'!$A$7:$A$73,1)))</f>
        <v>7.5201275714285716</v>
      </c>
      <c r="F5034" s="24">
        <f t="shared" si="78"/>
        <v>-1.4502757142857148E-3</v>
      </c>
      <c r="G5034" s="24"/>
    </row>
    <row r="5035" spans="1:7" x14ac:dyDescent="0.25">
      <c r="A5035" s="3" t="s">
        <v>110</v>
      </c>
      <c r="B5035" s="4">
        <v>45989</v>
      </c>
      <c r="C5035" s="5">
        <v>1730.33</v>
      </c>
      <c r="D5035" s="19">
        <v>7.3431999999999997E-2</v>
      </c>
      <c r="E5035" s="35" cm="1">
        <f t="array" ref="E5035">INDEX('Curva Juros'!$B$7:$B$73,MATCH(C5035,'Curva Juros'!$A$7:$A$73,1)) +
(C5035-INDEX('Curva Juros'!$A$7:$A$73,MATCH(C5035,'Curva Juros'!$A$7:$A$73,1))) *
(INDEX('Curva Juros'!$B$7:$B$73,MATCH(C5035,'Curva Juros'!$A$7:$A$73,1)+1) -
INDEX('Curva Juros'!$B$7:$B$73,MATCH(C5035,'Curva Juros'!$A$7:$A$73,1))) /
(INDEX('Curva Juros'!$A$7:$A$73,MATCH(C5035,'Curva Juros'!$A$7:$A$73,1)+1) -
INDEX('Curva Juros'!$A$7:$A$73,MATCH(C5035,'Curva Juros'!$A$7:$A$73,1)))</f>
        <v>7.5211976666666667</v>
      </c>
      <c r="F5035" s="24">
        <f t="shared" si="78"/>
        <v>-1.7799766666666689E-3</v>
      </c>
      <c r="G5035" s="24"/>
    </row>
    <row r="5036" spans="1:7" x14ac:dyDescent="0.25">
      <c r="A5036" s="6" t="s">
        <v>110</v>
      </c>
      <c r="B5036" s="7">
        <v>45996</v>
      </c>
      <c r="C5036" s="8">
        <v>1725.38</v>
      </c>
      <c r="D5036" s="20">
        <v>7.3411000000000004E-2</v>
      </c>
      <c r="E5036" s="35" cm="1">
        <f t="array" ref="E5036">INDEX('Curva Juros'!$B$7:$B$73,MATCH(C5036,'Curva Juros'!$A$7:$A$73,1)) +
(C5036-INDEX('Curva Juros'!$A$7:$A$73,MATCH(C5036,'Curva Juros'!$A$7:$A$73,1))) *
(INDEX('Curva Juros'!$B$7:$B$73,MATCH(C5036,'Curva Juros'!$A$7:$A$73,1)+1) -
INDEX('Curva Juros'!$B$7:$B$73,MATCH(C5036,'Curva Juros'!$A$7:$A$73,1))) /
(INDEX('Curva Juros'!$A$7:$A$73,MATCH(C5036,'Curva Juros'!$A$7:$A$73,1)+1) -
INDEX('Curva Juros'!$A$7:$A$73,MATCH(C5036,'Curva Juros'!$A$7:$A$73,1)))</f>
        <v>7.5224469523809523</v>
      </c>
      <c r="F5036" s="24">
        <f t="shared" si="78"/>
        <v>-1.8134695238095216E-3</v>
      </c>
      <c r="G5036" s="24"/>
    </row>
    <row r="5037" spans="1:7" x14ac:dyDescent="0.25">
      <c r="A5037" s="3" t="s">
        <v>110</v>
      </c>
      <c r="B5037" s="4">
        <v>46003</v>
      </c>
      <c r="C5037" s="5">
        <v>1720.02</v>
      </c>
      <c r="D5037" s="19">
        <v>7.3563000000000003E-2</v>
      </c>
      <c r="E5037" s="35" cm="1">
        <f t="array" ref="E5037">INDEX('Curva Juros'!$B$7:$B$73,MATCH(C5037,'Curva Juros'!$A$7:$A$73,1)) +
(C5037-INDEX('Curva Juros'!$A$7:$A$73,MATCH(C5037,'Curva Juros'!$A$7:$A$73,1))) *
(INDEX('Curva Juros'!$B$7:$B$73,MATCH(C5037,'Curva Juros'!$A$7:$A$73,1)+1) -
INDEX('Curva Juros'!$B$7:$B$73,MATCH(C5037,'Curva Juros'!$A$7:$A$73,1))) /
(INDEX('Curva Juros'!$A$7:$A$73,MATCH(C5037,'Curva Juros'!$A$7:$A$73,1)+1) -
INDEX('Curva Juros'!$A$7:$A$73,MATCH(C5037,'Curva Juros'!$A$7:$A$73,1)))</f>
        <v>7.5237997142857145</v>
      </c>
      <c r="F5037" s="24">
        <f t="shared" si="78"/>
        <v>-1.6749971428571403E-3</v>
      </c>
      <c r="G5037" s="24"/>
    </row>
    <row r="5038" spans="1:7" x14ac:dyDescent="0.25">
      <c r="A5038" s="6" t="s">
        <v>110</v>
      </c>
      <c r="B5038" s="7">
        <v>46010</v>
      </c>
      <c r="C5038" s="8">
        <v>1712.92</v>
      </c>
      <c r="D5038" s="20">
        <v>7.4439000000000005E-2</v>
      </c>
      <c r="E5038" s="35" cm="1">
        <f t="array" ref="E5038">INDEX('Curva Juros'!$B$7:$B$73,MATCH(C5038,'Curva Juros'!$A$7:$A$73,1)) +
(C5038-INDEX('Curva Juros'!$A$7:$A$73,MATCH(C5038,'Curva Juros'!$A$7:$A$73,1))) *
(INDEX('Curva Juros'!$B$7:$B$73,MATCH(C5038,'Curva Juros'!$A$7:$A$73,1)+1) -
INDEX('Curva Juros'!$B$7:$B$73,MATCH(C5038,'Curva Juros'!$A$7:$A$73,1))) /
(INDEX('Curva Juros'!$A$7:$A$73,MATCH(C5038,'Curva Juros'!$A$7:$A$73,1)+1) -
INDEX('Curva Juros'!$A$7:$A$73,MATCH(C5038,'Curva Juros'!$A$7:$A$73,1)))</f>
        <v>7.5255916190476189</v>
      </c>
      <c r="F5038" s="24">
        <f t="shared" si="78"/>
        <v>-8.1691619047617736E-4</v>
      </c>
      <c r="G5038" s="24"/>
    </row>
    <row r="5039" spans="1:7" x14ac:dyDescent="0.25">
      <c r="A5039" s="3" t="s">
        <v>110</v>
      </c>
      <c r="B5039" s="4">
        <v>46017</v>
      </c>
      <c r="C5039" s="5">
        <v>1708.85</v>
      </c>
      <c r="D5039" s="19">
        <v>7.4469999999999995E-2</v>
      </c>
      <c r="E5039" s="35" cm="1">
        <f t="array" ref="E5039">INDEX('Curva Juros'!$B$7:$B$73,MATCH(C5039,'Curva Juros'!$A$7:$A$73,1)) +
(C5039-INDEX('Curva Juros'!$A$7:$A$73,MATCH(C5039,'Curva Juros'!$A$7:$A$73,1))) *
(INDEX('Curva Juros'!$B$7:$B$73,MATCH(C5039,'Curva Juros'!$A$7:$A$73,1)+1) -
INDEX('Curva Juros'!$B$7:$B$73,MATCH(C5039,'Curva Juros'!$A$7:$A$73,1))) /
(INDEX('Curva Juros'!$A$7:$A$73,MATCH(C5039,'Curva Juros'!$A$7:$A$73,1)+1) -
INDEX('Curva Juros'!$A$7:$A$73,MATCH(C5039,'Curva Juros'!$A$7:$A$73,1)))</f>
        <v>7.5266188095238098</v>
      </c>
      <c r="F5039" s="24">
        <f t="shared" si="78"/>
        <v>-7.9618809523809841E-4</v>
      </c>
      <c r="G5039" s="24"/>
    </row>
    <row r="5040" spans="1:7" x14ac:dyDescent="0.25">
      <c r="A5040" s="6" t="s">
        <v>110</v>
      </c>
      <c r="B5040" s="7">
        <v>46024</v>
      </c>
      <c r="C5040" s="8">
        <v>1705.17</v>
      </c>
      <c r="D5040" s="20">
        <v>7.4335999999999999E-2</v>
      </c>
      <c r="E5040" s="35" cm="1">
        <f t="array" ref="E5040">INDEX('Curva Juros'!$B$7:$B$73,MATCH(C5040,'Curva Juros'!$A$7:$A$73,1)) +
(C5040-INDEX('Curva Juros'!$A$7:$A$73,MATCH(C5040,'Curva Juros'!$A$7:$A$73,1))) *
(INDEX('Curva Juros'!$B$7:$B$73,MATCH(C5040,'Curva Juros'!$A$7:$A$73,1)+1) -
INDEX('Curva Juros'!$B$7:$B$73,MATCH(C5040,'Curva Juros'!$A$7:$A$73,1))) /
(INDEX('Curva Juros'!$A$7:$A$73,MATCH(C5040,'Curva Juros'!$A$7:$A$73,1)+1) -
INDEX('Curva Juros'!$A$7:$A$73,MATCH(C5040,'Curva Juros'!$A$7:$A$73,1)))</f>
        <v>7.5275475714285713</v>
      </c>
      <c r="F5040" s="24">
        <f t="shared" si="78"/>
        <v>-9.3947571428570908E-4</v>
      </c>
      <c r="G5040" s="24"/>
    </row>
    <row r="5041" spans="1:7" x14ac:dyDescent="0.25">
      <c r="A5041" s="3" t="s">
        <v>110</v>
      </c>
      <c r="B5041" s="4">
        <v>46031</v>
      </c>
      <c r="C5041" s="5">
        <v>1698.39</v>
      </c>
      <c r="D5041" s="19">
        <v>7.5080999999999995E-2</v>
      </c>
      <c r="E5041" s="35" cm="1">
        <f t="array" ref="E5041">INDEX('Curva Juros'!$B$7:$B$73,MATCH(C5041,'Curva Juros'!$A$7:$A$73,1)) +
(C5041-INDEX('Curva Juros'!$A$7:$A$73,MATCH(C5041,'Curva Juros'!$A$7:$A$73,1))) *
(INDEX('Curva Juros'!$B$7:$B$73,MATCH(C5041,'Curva Juros'!$A$7:$A$73,1)+1) -
INDEX('Curva Juros'!$B$7:$B$73,MATCH(C5041,'Curva Juros'!$A$7:$A$73,1))) /
(INDEX('Curva Juros'!$A$7:$A$73,MATCH(C5041,'Curva Juros'!$A$7:$A$73,1)+1) -
INDEX('Curva Juros'!$A$7:$A$73,MATCH(C5041,'Curva Juros'!$A$7:$A$73,1)))</f>
        <v>7.5292587142857146</v>
      </c>
      <c r="F5041" s="24">
        <f t="shared" si="78"/>
        <v>-2.1158714285715585E-4</v>
      </c>
      <c r="G5041" s="24"/>
    </row>
    <row r="5042" spans="1:7" x14ac:dyDescent="0.25">
      <c r="A5042" s="6" t="s">
        <v>110</v>
      </c>
      <c r="B5042" s="7">
        <v>46038</v>
      </c>
      <c r="C5042" s="8">
        <v>1697.23</v>
      </c>
      <c r="D5042" s="20">
        <v>7.3472999999999997E-2</v>
      </c>
      <c r="E5042" s="35" cm="1">
        <f t="array" ref="E5042">INDEX('Curva Juros'!$B$7:$B$73,MATCH(C5042,'Curva Juros'!$A$7:$A$73,1)) +
(C5042-INDEX('Curva Juros'!$A$7:$A$73,MATCH(C5042,'Curva Juros'!$A$7:$A$73,1))) *
(INDEX('Curva Juros'!$B$7:$B$73,MATCH(C5042,'Curva Juros'!$A$7:$A$73,1)+1) -
INDEX('Curva Juros'!$B$7:$B$73,MATCH(C5042,'Curva Juros'!$A$7:$A$73,1))) /
(INDEX('Curva Juros'!$A$7:$A$73,MATCH(C5042,'Curva Juros'!$A$7:$A$73,1)+1) -
INDEX('Curva Juros'!$A$7:$A$73,MATCH(C5042,'Curva Juros'!$A$7:$A$73,1)))</f>
        <v>7.529551476190476</v>
      </c>
      <c r="F5042" s="24">
        <f t="shared" si="78"/>
        <v>-1.8225147619047588E-3</v>
      </c>
      <c r="G5042" s="24"/>
    </row>
    <row r="5043" spans="1:7" x14ac:dyDescent="0.25">
      <c r="A5043" s="3" t="s">
        <v>110</v>
      </c>
      <c r="B5043" s="4">
        <v>46045</v>
      </c>
      <c r="C5043" s="5">
        <v>1698.33</v>
      </c>
      <c r="D5043" s="19">
        <v>7.0914000000000005E-2</v>
      </c>
      <c r="E5043" s="35" cm="1">
        <f t="array" ref="E5043">INDEX('Curva Juros'!$B$7:$B$73,MATCH(C5043,'Curva Juros'!$A$7:$A$73,1)) +
(C5043-INDEX('Curva Juros'!$A$7:$A$73,MATCH(C5043,'Curva Juros'!$A$7:$A$73,1))) *
(INDEX('Curva Juros'!$B$7:$B$73,MATCH(C5043,'Curva Juros'!$A$7:$A$73,1)+1) -
INDEX('Curva Juros'!$B$7:$B$73,MATCH(C5043,'Curva Juros'!$A$7:$A$73,1))) /
(INDEX('Curva Juros'!$A$7:$A$73,MATCH(C5043,'Curva Juros'!$A$7:$A$73,1)+1) -
INDEX('Curva Juros'!$A$7:$A$73,MATCH(C5043,'Curva Juros'!$A$7:$A$73,1)))</f>
        <v>7.529273857142857</v>
      </c>
      <c r="F5043" s="24">
        <f t="shared" si="78"/>
        <v>-4.3787385714285643E-3</v>
      </c>
      <c r="G5043" s="24"/>
    </row>
    <row r="5044" spans="1:7" x14ac:dyDescent="0.25">
      <c r="A5044" s="6" t="s">
        <v>110</v>
      </c>
      <c r="B5044" s="7">
        <v>46052</v>
      </c>
      <c r="C5044" s="8">
        <v>1700.05</v>
      </c>
      <c r="D5044" s="20">
        <v>6.8088999999999997E-2</v>
      </c>
      <c r="E5044" s="35" cm="1">
        <f t="array" ref="E5044">INDEX('Curva Juros'!$B$7:$B$73,MATCH(C5044,'Curva Juros'!$A$7:$A$73,1)) +
(C5044-INDEX('Curva Juros'!$A$7:$A$73,MATCH(C5044,'Curva Juros'!$A$7:$A$73,1))) *
(INDEX('Curva Juros'!$B$7:$B$73,MATCH(C5044,'Curva Juros'!$A$7:$A$73,1)+1) -
INDEX('Curva Juros'!$B$7:$B$73,MATCH(C5044,'Curva Juros'!$A$7:$A$73,1))) /
(INDEX('Curva Juros'!$A$7:$A$73,MATCH(C5044,'Curva Juros'!$A$7:$A$73,1)+1) -
INDEX('Curva Juros'!$A$7:$A$73,MATCH(C5044,'Curva Juros'!$A$7:$A$73,1)))</f>
        <v>7.528839761904762</v>
      </c>
      <c r="F5044" s="24">
        <f t="shared" si="78"/>
        <v>-7.1993976190476289E-3</v>
      </c>
      <c r="G5044" s="24"/>
    </row>
    <row r="5045" spans="1:7" x14ac:dyDescent="0.25">
      <c r="A5045" s="3" t="s">
        <v>110</v>
      </c>
      <c r="B5045" s="4">
        <v>46059</v>
      </c>
      <c r="C5045" s="5">
        <v>1691.31</v>
      </c>
      <c r="D5045" s="19">
        <v>6.9663000000000003E-2</v>
      </c>
      <c r="E5045" s="35" cm="1">
        <f t="array" ref="E5045">INDEX('Curva Juros'!$B$7:$B$73,MATCH(C5045,'Curva Juros'!$A$7:$A$73,1)) +
(C5045-INDEX('Curva Juros'!$A$7:$A$73,MATCH(C5045,'Curva Juros'!$A$7:$A$73,1))) *
(INDEX('Curva Juros'!$B$7:$B$73,MATCH(C5045,'Curva Juros'!$A$7:$A$73,1)+1) -
INDEX('Curva Juros'!$B$7:$B$73,MATCH(C5045,'Curva Juros'!$A$7:$A$73,1))) /
(INDEX('Curva Juros'!$A$7:$A$73,MATCH(C5045,'Curva Juros'!$A$7:$A$73,1)+1) -
INDEX('Curva Juros'!$A$7:$A$73,MATCH(C5045,'Curva Juros'!$A$7:$A$73,1)))</f>
        <v>7.5310455714285718</v>
      </c>
      <c r="F5045" s="24">
        <f t="shared" si="78"/>
        <v>-5.6474557142857096E-3</v>
      </c>
      <c r="G5045" s="24"/>
    </row>
    <row r="5046" spans="1:7" x14ac:dyDescent="0.25">
      <c r="A5046" s="6" t="s">
        <v>110</v>
      </c>
      <c r="B5046" s="7">
        <v>46066</v>
      </c>
      <c r="C5046" s="8">
        <v>1686.69</v>
      </c>
      <c r="D5046" s="20">
        <v>6.9501999999999994E-2</v>
      </c>
      <c r="E5046" s="35" cm="1">
        <f t="array" ref="E5046">INDEX('Curva Juros'!$B$7:$B$73,MATCH(C5046,'Curva Juros'!$A$7:$A$73,1)) +
(C5046-INDEX('Curva Juros'!$A$7:$A$73,MATCH(C5046,'Curva Juros'!$A$7:$A$73,1))) *
(INDEX('Curva Juros'!$B$7:$B$73,MATCH(C5046,'Curva Juros'!$A$7:$A$73,1)+1) -
INDEX('Curva Juros'!$B$7:$B$73,MATCH(C5046,'Curva Juros'!$A$7:$A$73,1))) /
(INDEX('Curva Juros'!$A$7:$A$73,MATCH(C5046,'Curva Juros'!$A$7:$A$73,1)+1) -
INDEX('Curva Juros'!$A$7:$A$73,MATCH(C5046,'Curva Juros'!$A$7:$A$73,1)))</f>
        <v>7.5322115714285713</v>
      </c>
      <c r="F5046" s="24">
        <f t="shared" si="78"/>
        <v>-5.8201157142857146E-3</v>
      </c>
      <c r="G5046" s="24"/>
    </row>
    <row r="5047" spans="1:7" x14ac:dyDescent="0.25">
      <c r="A5047" s="3" t="s">
        <v>110</v>
      </c>
      <c r="B5047" s="4">
        <v>46073</v>
      </c>
      <c r="C5047" s="5">
        <v>1682.87</v>
      </c>
      <c r="D5047" s="19">
        <v>6.9846000000000005E-2</v>
      </c>
      <c r="E5047" s="35" cm="1">
        <f t="array" ref="E5047">INDEX('Curva Juros'!$B$7:$B$73,MATCH(C5047,'Curva Juros'!$A$7:$A$73,1)) +
(C5047-INDEX('Curva Juros'!$A$7:$A$73,MATCH(C5047,'Curva Juros'!$A$7:$A$73,1))) *
(INDEX('Curva Juros'!$B$7:$B$73,MATCH(C5047,'Curva Juros'!$A$7:$A$73,1)+1) -
INDEX('Curva Juros'!$B$7:$B$73,MATCH(C5047,'Curva Juros'!$A$7:$A$73,1))) /
(INDEX('Curva Juros'!$A$7:$A$73,MATCH(C5047,'Curva Juros'!$A$7:$A$73,1)+1) -
INDEX('Curva Juros'!$A$7:$A$73,MATCH(C5047,'Curva Juros'!$A$7:$A$73,1)))</f>
        <v>7.5331756666666667</v>
      </c>
      <c r="F5047" s="24">
        <f t="shared" si="78"/>
        <v>-5.4857566666666607E-3</v>
      </c>
      <c r="G5047" s="24"/>
    </row>
    <row r="5048" spans="1:7" x14ac:dyDescent="0.25">
      <c r="A5048" s="6" t="s">
        <v>110</v>
      </c>
      <c r="B5048" s="7">
        <v>46080</v>
      </c>
      <c r="C5048" s="8">
        <v>1679.94</v>
      </c>
      <c r="D5048" s="20">
        <v>6.8975999999999996E-2</v>
      </c>
      <c r="E5048" s="35" cm="1">
        <f t="array" ref="E5048">INDEX('Curva Juros'!$B$7:$B$73,MATCH(C5048,'Curva Juros'!$A$7:$A$73,1)) +
(C5048-INDEX('Curva Juros'!$A$7:$A$73,MATCH(C5048,'Curva Juros'!$A$7:$A$73,1))) *
(INDEX('Curva Juros'!$B$7:$B$73,MATCH(C5048,'Curva Juros'!$A$7:$A$73,1)+1) -
INDEX('Curva Juros'!$B$7:$B$73,MATCH(C5048,'Curva Juros'!$A$7:$A$73,1))) /
(INDEX('Curva Juros'!$A$7:$A$73,MATCH(C5048,'Curva Juros'!$A$7:$A$73,1)+1) -
INDEX('Curva Juros'!$A$7:$A$73,MATCH(C5048,'Curva Juros'!$A$7:$A$73,1)))</f>
        <v>7.5339151428571425</v>
      </c>
      <c r="F5048" s="24">
        <f t="shared" si="78"/>
        <v>-6.3631514285714258E-3</v>
      </c>
      <c r="G5048" s="24"/>
    </row>
    <row r="5049" spans="1:7" x14ac:dyDescent="0.25">
      <c r="A5049" s="3" t="s">
        <v>111</v>
      </c>
      <c r="B5049" s="4">
        <v>45926</v>
      </c>
      <c r="C5049" s="5">
        <v>1872.14</v>
      </c>
      <c r="D5049" s="19">
        <v>7.1301000000000003E-2</v>
      </c>
      <c r="E5049" s="35" cm="1">
        <f t="array" ref="E5049">INDEX('Curva Juros'!$B$7:$B$73,MATCH(C5049,'Curva Juros'!$A$7:$A$73,1)) +
(C5049-INDEX('Curva Juros'!$A$7:$A$73,MATCH(C5049,'Curva Juros'!$A$7:$A$73,1))) *
(INDEX('Curva Juros'!$B$7:$B$73,MATCH(C5049,'Curva Juros'!$A$7:$A$73,1)+1) -
INDEX('Curva Juros'!$B$7:$B$73,MATCH(C5049,'Curva Juros'!$A$7:$A$73,1))) /
(INDEX('Curva Juros'!$A$7:$A$73,MATCH(C5049,'Curva Juros'!$A$7:$A$73,1)+1) -
INDEX('Curva Juros'!$A$7:$A$73,MATCH(C5049,'Curva Juros'!$A$7:$A$73,1)))</f>
        <v>7.4846350952380956</v>
      </c>
      <c r="F5049" s="24">
        <f t="shared" si="78"/>
        <v>-3.5453509523809545E-3</v>
      </c>
      <c r="G5049" s="24"/>
    </row>
    <row r="5050" spans="1:7" x14ac:dyDescent="0.25">
      <c r="A5050" s="6" t="s">
        <v>111</v>
      </c>
      <c r="B5050" s="7">
        <v>45933</v>
      </c>
      <c r="C5050" s="8">
        <v>1865.2</v>
      </c>
      <c r="D5050" s="20">
        <v>7.1948999999999999E-2</v>
      </c>
      <c r="E5050" s="35" cm="1">
        <f t="array" ref="E5050">INDEX('Curva Juros'!$B$7:$B$73,MATCH(C5050,'Curva Juros'!$A$7:$A$73,1)) +
(C5050-INDEX('Curva Juros'!$A$7:$A$73,MATCH(C5050,'Curva Juros'!$A$7:$A$73,1))) *
(INDEX('Curva Juros'!$B$7:$B$73,MATCH(C5050,'Curva Juros'!$A$7:$A$73,1)+1) -
INDEX('Curva Juros'!$B$7:$B$73,MATCH(C5050,'Curva Juros'!$A$7:$A$73,1))) /
(INDEX('Curva Juros'!$A$7:$A$73,MATCH(C5050,'Curva Juros'!$A$7:$A$73,1)+1) -
INDEX('Curva Juros'!$A$7:$A$73,MATCH(C5050,'Curva Juros'!$A$7:$A$73,1)))</f>
        <v>7.4864361904761907</v>
      </c>
      <c r="F5050" s="24">
        <f t="shared" si="78"/>
        <v>-2.9153619047619095E-3</v>
      </c>
      <c r="G5050" s="24"/>
    </row>
    <row r="5051" spans="1:7" x14ac:dyDescent="0.25">
      <c r="A5051" s="3" t="s">
        <v>111</v>
      </c>
      <c r="B5051" s="4">
        <v>45940</v>
      </c>
      <c r="C5051" s="5">
        <v>1866.28</v>
      </c>
      <c r="D5051" s="19">
        <v>6.9912000000000002E-2</v>
      </c>
      <c r="E5051" s="35" cm="1">
        <f t="array" ref="E5051">INDEX('Curva Juros'!$B$7:$B$73,MATCH(C5051,'Curva Juros'!$A$7:$A$73,1)) +
(C5051-INDEX('Curva Juros'!$A$7:$A$73,MATCH(C5051,'Curva Juros'!$A$7:$A$73,1))) *
(INDEX('Curva Juros'!$B$7:$B$73,MATCH(C5051,'Curva Juros'!$A$7:$A$73,1)+1) -
INDEX('Curva Juros'!$B$7:$B$73,MATCH(C5051,'Curva Juros'!$A$7:$A$73,1))) /
(INDEX('Curva Juros'!$A$7:$A$73,MATCH(C5051,'Curva Juros'!$A$7:$A$73,1)+1) -
INDEX('Curva Juros'!$A$7:$A$73,MATCH(C5051,'Curva Juros'!$A$7:$A$73,1)))</f>
        <v>7.4861559047619046</v>
      </c>
      <c r="F5051" s="24">
        <f t="shared" si="78"/>
        <v>-4.9495590476190399E-3</v>
      </c>
      <c r="G5051" s="24"/>
    </row>
    <row r="5052" spans="1:7" x14ac:dyDescent="0.25">
      <c r="A5052" s="6" t="s">
        <v>111</v>
      </c>
      <c r="B5052" s="7">
        <v>45947</v>
      </c>
      <c r="C5052" s="8">
        <v>1856.99</v>
      </c>
      <c r="D5052" s="20">
        <v>7.1351999999999999E-2</v>
      </c>
      <c r="E5052" s="35" cm="1">
        <f t="array" ref="E5052">INDEX('Curva Juros'!$B$7:$B$73,MATCH(C5052,'Curva Juros'!$A$7:$A$73,1)) +
(C5052-INDEX('Curva Juros'!$A$7:$A$73,MATCH(C5052,'Curva Juros'!$A$7:$A$73,1))) *
(INDEX('Curva Juros'!$B$7:$B$73,MATCH(C5052,'Curva Juros'!$A$7:$A$73,1)+1) -
INDEX('Curva Juros'!$B$7:$B$73,MATCH(C5052,'Curva Juros'!$A$7:$A$73,1))) /
(INDEX('Curva Juros'!$A$7:$A$73,MATCH(C5052,'Curva Juros'!$A$7:$A$73,1)+1) -
INDEX('Curva Juros'!$A$7:$A$73,MATCH(C5052,'Curva Juros'!$A$7:$A$73,1)))</f>
        <v>7.4885668809523809</v>
      </c>
      <c r="F5052" s="24">
        <f t="shared" si="78"/>
        <v>-3.5336688095238128E-3</v>
      </c>
      <c r="G5052" s="24"/>
    </row>
    <row r="5053" spans="1:7" x14ac:dyDescent="0.25">
      <c r="A5053" s="3" t="s">
        <v>111</v>
      </c>
      <c r="B5053" s="4">
        <v>45954</v>
      </c>
      <c r="C5053" s="5">
        <v>1846.43</v>
      </c>
      <c r="D5053" s="19">
        <v>7.3209999999999997E-2</v>
      </c>
      <c r="E5053" s="35" cm="1">
        <f t="array" ref="E5053">INDEX('Curva Juros'!$B$7:$B$73,MATCH(C5053,'Curva Juros'!$A$7:$A$73,1)) +
(C5053-INDEX('Curva Juros'!$A$7:$A$73,MATCH(C5053,'Curva Juros'!$A$7:$A$73,1))) *
(INDEX('Curva Juros'!$B$7:$B$73,MATCH(C5053,'Curva Juros'!$A$7:$A$73,1)+1) -
INDEX('Curva Juros'!$B$7:$B$73,MATCH(C5053,'Curva Juros'!$A$7:$A$73,1))) /
(INDEX('Curva Juros'!$A$7:$A$73,MATCH(C5053,'Curva Juros'!$A$7:$A$73,1)+1) -
INDEX('Curva Juros'!$A$7:$A$73,MATCH(C5053,'Curva Juros'!$A$7:$A$73,1)))</f>
        <v>7.4913074523809522</v>
      </c>
      <c r="F5053" s="24">
        <f t="shared" si="78"/>
        <v>-1.7030745238095224E-3</v>
      </c>
      <c r="G5053" s="24"/>
    </row>
    <row r="5054" spans="1:7" x14ac:dyDescent="0.25">
      <c r="A5054" s="6" t="s">
        <v>111</v>
      </c>
      <c r="B5054" s="7">
        <v>45961</v>
      </c>
      <c r="C5054" s="8">
        <v>1834.08</v>
      </c>
      <c r="D5054" s="20">
        <v>7.5663999999999995E-2</v>
      </c>
      <c r="E5054" s="35" cm="1">
        <f t="array" ref="E5054">INDEX('Curva Juros'!$B$7:$B$73,MATCH(C5054,'Curva Juros'!$A$7:$A$73,1)) +
(C5054-INDEX('Curva Juros'!$A$7:$A$73,MATCH(C5054,'Curva Juros'!$A$7:$A$73,1))) *
(INDEX('Curva Juros'!$B$7:$B$73,MATCH(C5054,'Curva Juros'!$A$7:$A$73,1)+1) -
INDEX('Curva Juros'!$B$7:$B$73,MATCH(C5054,'Curva Juros'!$A$7:$A$73,1))) /
(INDEX('Curva Juros'!$A$7:$A$73,MATCH(C5054,'Curva Juros'!$A$7:$A$73,1)+1) -
INDEX('Curva Juros'!$A$7:$A$73,MATCH(C5054,'Curva Juros'!$A$7:$A$73,1)))</f>
        <v>7.4945125714285714</v>
      </c>
      <c r="F5054" s="24">
        <f t="shared" si="78"/>
        <v>7.1887428571427991E-4</v>
      </c>
      <c r="G5054" s="24"/>
    </row>
    <row r="5055" spans="1:7" x14ac:dyDescent="0.25">
      <c r="A5055" s="3" t="s">
        <v>111</v>
      </c>
      <c r="B5055" s="4">
        <v>45968</v>
      </c>
      <c r="C5055" s="5">
        <v>1830.01</v>
      </c>
      <c r="D5055" s="19">
        <v>7.5354000000000004E-2</v>
      </c>
      <c r="E5055" s="35" cm="1">
        <f t="array" ref="E5055">INDEX('Curva Juros'!$B$7:$B$73,MATCH(C5055,'Curva Juros'!$A$7:$A$73,1)) +
(C5055-INDEX('Curva Juros'!$A$7:$A$73,MATCH(C5055,'Curva Juros'!$A$7:$A$73,1))) *
(INDEX('Curva Juros'!$B$7:$B$73,MATCH(C5055,'Curva Juros'!$A$7:$A$73,1)+1) -
INDEX('Curva Juros'!$B$7:$B$73,MATCH(C5055,'Curva Juros'!$A$7:$A$73,1))) /
(INDEX('Curva Juros'!$A$7:$A$73,MATCH(C5055,'Curva Juros'!$A$7:$A$73,1)+1) -
INDEX('Curva Juros'!$A$7:$A$73,MATCH(C5055,'Curva Juros'!$A$7:$A$73,1)))</f>
        <v>7.4955688333333335</v>
      </c>
      <c r="F5055" s="24">
        <f t="shared" si="78"/>
        <v>3.9831166666666473E-4</v>
      </c>
      <c r="G5055" s="24"/>
    </row>
    <row r="5056" spans="1:7" x14ac:dyDescent="0.25">
      <c r="A5056" s="6" t="s">
        <v>111</v>
      </c>
      <c r="B5056" s="7">
        <v>45975</v>
      </c>
      <c r="C5056" s="8">
        <v>1824.7</v>
      </c>
      <c r="D5056" s="20">
        <v>7.5456999999999996E-2</v>
      </c>
      <c r="E5056" s="35" cm="1">
        <f t="array" ref="E5056">INDEX('Curva Juros'!$B$7:$B$73,MATCH(C5056,'Curva Juros'!$A$7:$A$73,1)) +
(C5056-INDEX('Curva Juros'!$A$7:$A$73,MATCH(C5056,'Curva Juros'!$A$7:$A$73,1))) *
(INDEX('Curva Juros'!$B$7:$B$73,MATCH(C5056,'Curva Juros'!$A$7:$A$73,1)+1) -
INDEX('Curva Juros'!$B$7:$B$73,MATCH(C5056,'Curva Juros'!$A$7:$A$73,1))) /
(INDEX('Curva Juros'!$A$7:$A$73,MATCH(C5056,'Curva Juros'!$A$7:$A$73,1)+1) -
INDEX('Curva Juros'!$A$7:$A$73,MATCH(C5056,'Curva Juros'!$A$7:$A$73,1)))</f>
        <v>7.4969469047619048</v>
      </c>
      <c r="F5056" s="24">
        <f t="shared" si="78"/>
        <v>4.8753095238095179E-4</v>
      </c>
      <c r="G5056" s="24"/>
    </row>
    <row r="5057" spans="1:7" x14ac:dyDescent="0.25">
      <c r="A5057" s="3" t="s">
        <v>111</v>
      </c>
      <c r="B5057" s="4">
        <v>45982</v>
      </c>
      <c r="C5057" s="5">
        <v>1824.59</v>
      </c>
      <c r="D5057" s="19">
        <v>7.4161000000000005E-2</v>
      </c>
      <c r="E5057" s="35" cm="1">
        <f t="array" ref="E5057">INDEX('Curva Juros'!$B$7:$B$73,MATCH(C5057,'Curva Juros'!$A$7:$A$73,1)) +
(C5057-INDEX('Curva Juros'!$A$7:$A$73,MATCH(C5057,'Curva Juros'!$A$7:$A$73,1))) *
(INDEX('Curva Juros'!$B$7:$B$73,MATCH(C5057,'Curva Juros'!$A$7:$A$73,1)+1) -
INDEX('Curva Juros'!$B$7:$B$73,MATCH(C5057,'Curva Juros'!$A$7:$A$73,1))) /
(INDEX('Curva Juros'!$A$7:$A$73,MATCH(C5057,'Curva Juros'!$A$7:$A$73,1)+1) -
INDEX('Curva Juros'!$A$7:$A$73,MATCH(C5057,'Curva Juros'!$A$7:$A$73,1)))</f>
        <v>7.4969754523809522</v>
      </c>
      <c r="F5057" s="24">
        <f t="shared" si="78"/>
        <v>-8.087545238095184E-4</v>
      </c>
      <c r="G5057" s="24"/>
    </row>
    <row r="5058" spans="1:7" x14ac:dyDescent="0.25">
      <c r="A5058" s="6" t="s">
        <v>111</v>
      </c>
      <c r="B5058" s="7">
        <v>45989</v>
      </c>
      <c r="C5058" s="8">
        <v>1820.68</v>
      </c>
      <c r="D5058" s="20">
        <v>7.3796E-2</v>
      </c>
      <c r="E5058" s="35" cm="1">
        <f t="array" ref="E5058">INDEX('Curva Juros'!$B$7:$B$73,MATCH(C5058,'Curva Juros'!$A$7:$A$73,1)) +
(C5058-INDEX('Curva Juros'!$A$7:$A$73,MATCH(C5058,'Curva Juros'!$A$7:$A$73,1))) *
(INDEX('Curva Juros'!$B$7:$B$73,MATCH(C5058,'Curva Juros'!$A$7:$A$73,1)+1) -
INDEX('Curva Juros'!$B$7:$B$73,MATCH(C5058,'Curva Juros'!$A$7:$A$73,1))) /
(INDEX('Curva Juros'!$A$7:$A$73,MATCH(C5058,'Curva Juros'!$A$7:$A$73,1)+1) -
INDEX('Curva Juros'!$A$7:$A$73,MATCH(C5058,'Curva Juros'!$A$7:$A$73,1)))</f>
        <v>7.4979901904761901</v>
      </c>
      <c r="F5058" s="24">
        <f t="shared" si="78"/>
        <v>-1.1839019047619054E-3</v>
      </c>
      <c r="G5058" s="24"/>
    </row>
    <row r="5059" spans="1:7" x14ac:dyDescent="0.25">
      <c r="A5059" s="3" t="s">
        <v>111</v>
      </c>
      <c r="B5059" s="4">
        <v>45996</v>
      </c>
      <c r="C5059" s="5">
        <v>1816.8</v>
      </c>
      <c r="D5059" s="19">
        <v>7.3422000000000001E-2</v>
      </c>
      <c r="E5059" s="35" cm="1">
        <f t="array" ref="E5059">INDEX('Curva Juros'!$B$7:$B$73,MATCH(C5059,'Curva Juros'!$A$7:$A$73,1)) +
(C5059-INDEX('Curva Juros'!$A$7:$A$73,MATCH(C5059,'Curva Juros'!$A$7:$A$73,1))) *
(INDEX('Curva Juros'!$B$7:$B$73,MATCH(C5059,'Curva Juros'!$A$7:$A$73,1)+1) -
INDEX('Curva Juros'!$B$7:$B$73,MATCH(C5059,'Curva Juros'!$A$7:$A$73,1))) /
(INDEX('Curva Juros'!$A$7:$A$73,MATCH(C5059,'Curva Juros'!$A$7:$A$73,1)+1) -
INDEX('Curva Juros'!$A$7:$A$73,MATCH(C5059,'Curva Juros'!$A$7:$A$73,1)))</f>
        <v>7.4989971428571431</v>
      </c>
      <c r="F5059" s="24">
        <f t="shared" ref="F5059:F5122" si="79">D5059-E5059/100</f>
        <v>-1.5679714285714297E-3</v>
      </c>
      <c r="G5059" s="24"/>
    </row>
    <row r="5060" spans="1:7" x14ac:dyDescent="0.25">
      <c r="A5060" s="6" t="s">
        <v>111</v>
      </c>
      <c r="B5060" s="7">
        <v>46003</v>
      </c>
      <c r="C5060" s="8">
        <v>1809.74</v>
      </c>
      <c r="D5060" s="20">
        <v>7.4107999999999993E-2</v>
      </c>
      <c r="E5060" s="35" cm="1">
        <f t="array" ref="E5060">INDEX('Curva Juros'!$B$7:$B$73,MATCH(C5060,'Curva Juros'!$A$7:$A$73,1)) +
(C5060-INDEX('Curva Juros'!$A$7:$A$73,MATCH(C5060,'Curva Juros'!$A$7:$A$73,1))) *
(INDEX('Curva Juros'!$B$7:$B$73,MATCH(C5060,'Curva Juros'!$A$7:$A$73,1)+1) -
INDEX('Curva Juros'!$B$7:$B$73,MATCH(C5060,'Curva Juros'!$A$7:$A$73,1))) /
(INDEX('Curva Juros'!$A$7:$A$73,MATCH(C5060,'Curva Juros'!$A$7:$A$73,1)+1) -
INDEX('Curva Juros'!$A$7:$A$73,MATCH(C5060,'Curva Juros'!$A$7:$A$73,1)))</f>
        <v>7.5008293809523812</v>
      </c>
      <c r="F5060" s="24">
        <f t="shared" si="79"/>
        <v>-9.0029380952381943E-4</v>
      </c>
      <c r="G5060" s="24"/>
    </row>
    <row r="5061" spans="1:7" x14ac:dyDescent="0.25">
      <c r="A5061" s="3" t="s">
        <v>111</v>
      </c>
      <c r="B5061" s="4">
        <v>46010</v>
      </c>
      <c r="C5061" s="5">
        <v>1803.26</v>
      </c>
      <c r="D5061" s="19">
        <v>7.4604000000000004E-2</v>
      </c>
      <c r="E5061" s="35" cm="1">
        <f t="array" ref="E5061">INDEX('Curva Juros'!$B$7:$B$73,MATCH(C5061,'Curva Juros'!$A$7:$A$73,1)) +
(C5061-INDEX('Curva Juros'!$A$7:$A$73,MATCH(C5061,'Curva Juros'!$A$7:$A$73,1))) *
(INDEX('Curva Juros'!$B$7:$B$73,MATCH(C5061,'Curva Juros'!$A$7:$A$73,1)+1) -
INDEX('Curva Juros'!$B$7:$B$73,MATCH(C5061,'Curva Juros'!$A$7:$A$73,1))) /
(INDEX('Curva Juros'!$A$7:$A$73,MATCH(C5061,'Curva Juros'!$A$7:$A$73,1)+1) -
INDEX('Curva Juros'!$A$7:$A$73,MATCH(C5061,'Curva Juros'!$A$7:$A$73,1)))</f>
        <v>7.5025110952380949</v>
      </c>
      <c r="F5061" s="24">
        <f t="shared" si="79"/>
        <v>-4.2111095238094032E-4</v>
      </c>
      <c r="G5061" s="24"/>
    </row>
    <row r="5062" spans="1:7" x14ac:dyDescent="0.25">
      <c r="A5062" s="6" t="s">
        <v>111</v>
      </c>
      <c r="B5062" s="7">
        <v>46017</v>
      </c>
      <c r="C5062" s="8">
        <v>1798.24</v>
      </c>
      <c r="D5062" s="20">
        <v>7.4942999999999996E-2</v>
      </c>
      <c r="E5062" s="35" cm="1">
        <f t="array" ref="E5062">INDEX('Curva Juros'!$B$7:$B$73,MATCH(C5062,'Curva Juros'!$A$7:$A$73,1)) +
(C5062-INDEX('Curva Juros'!$A$7:$A$73,MATCH(C5062,'Curva Juros'!$A$7:$A$73,1))) *
(INDEX('Curva Juros'!$B$7:$B$73,MATCH(C5062,'Curva Juros'!$A$7:$A$73,1)+1) -
INDEX('Curva Juros'!$B$7:$B$73,MATCH(C5062,'Curva Juros'!$A$7:$A$73,1))) /
(INDEX('Curva Juros'!$A$7:$A$73,MATCH(C5062,'Curva Juros'!$A$7:$A$73,1)+1) -
INDEX('Curva Juros'!$A$7:$A$73,MATCH(C5062,'Curva Juros'!$A$7:$A$73,1)))</f>
        <v>7.5038139047619046</v>
      </c>
      <c r="F5062" s="24">
        <f t="shared" si="79"/>
        <v>-9.5139047619055561E-5</v>
      </c>
      <c r="G5062" s="24"/>
    </row>
    <row r="5063" spans="1:7" x14ac:dyDescent="0.25">
      <c r="A5063" s="3" t="s">
        <v>111</v>
      </c>
      <c r="B5063" s="4">
        <v>46024</v>
      </c>
      <c r="C5063" s="5">
        <v>1796.33</v>
      </c>
      <c r="D5063" s="19">
        <v>7.4247999999999995E-2</v>
      </c>
      <c r="E5063" s="35" cm="1">
        <f t="array" ref="E5063">INDEX('Curva Juros'!$B$7:$B$73,MATCH(C5063,'Curva Juros'!$A$7:$A$73,1)) +
(C5063-INDEX('Curva Juros'!$A$7:$A$73,MATCH(C5063,'Curva Juros'!$A$7:$A$73,1))) *
(INDEX('Curva Juros'!$B$7:$B$73,MATCH(C5063,'Curva Juros'!$A$7:$A$73,1)+1) -
INDEX('Curva Juros'!$B$7:$B$73,MATCH(C5063,'Curva Juros'!$A$7:$A$73,1))) /
(INDEX('Curva Juros'!$A$7:$A$73,MATCH(C5063,'Curva Juros'!$A$7:$A$73,1)+1) -
INDEX('Curva Juros'!$A$7:$A$73,MATCH(C5063,'Curva Juros'!$A$7:$A$73,1)))</f>
        <v>7.5043095952380954</v>
      </c>
      <c r="F5063" s="24">
        <f t="shared" si="79"/>
        <v>-7.9509595238096142E-4</v>
      </c>
      <c r="G5063" s="24"/>
    </row>
    <row r="5064" spans="1:7" x14ac:dyDescent="0.25">
      <c r="A5064" s="6" t="s">
        <v>111</v>
      </c>
      <c r="B5064" s="7">
        <v>46031</v>
      </c>
      <c r="C5064" s="8">
        <v>1792.49</v>
      </c>
      <c r="D5064" s="20">
        <v>7.3857999999999993E-2</v>
      </c>
      <c r="E5064" s="35" cm="1">
        <f t="array" ref="E5064">INDEX('Curva Juros'!$B$7:$B$73,MATCH(C5064,'Curva Juros'!$A$7:$A$73,1)) +
(C5064-INDEX('Curva Juros'!$A$7:$A$73,MATCH(C5064,'Curva Juros'!$A$7:$A$73,1))) *
(INDEX('Curva Juros'!$B$7:$B$73,MATCH(C5064,'Curva Juros'!$A$7:$A$73,1)+1) -
INDEX('Curva Juros'!$B$7:$B$73,MATCH(C5064,'Curva Juros'!$A$7:$A$73,1))) /
(INDEX('Curva Juros'!$A$7:$A$73,MATCH(C5064,'Curva Juros'!$A$7:$A$73,1)+1) -
INDEX('Curva Juros'!$A$7:$A$73,MATCH(C5064,'Curva Juros'!$A$7:$A$73,1)))</f>
        <v>7.5053061666666663</v>
      </c>
      <c r="F5064" s="24">
        <f t="shared" si="79"/>
        <v>-1.1950616666666636E-3</v>
      </c>
      <c r="G5064" s="24"/>
    </row>
    <row r="5065" spans="1:7" x14ac:dyDescent="0.25">
      <c r="A5065" s="3" t="s">
        <v>111</v>
      </c>
      <c r="B5065" s="4">
        <v>46038</v>
      </c>
      <c r="C5065" s="5">
        <v>1790.81</v>
      </c>
      <c r="D5065" s="19">
        <v>7.2748999999999994E-2</v>
      </c>
      <c r="E5065" s="35" cm="1">
        <f t="array" ref="E5065">INDEX('Curva Juros'!$B$7:$B$73,MATCH(C5065,'Curva Juros'!$A$7:$A$73,1)) +
(C5065-INDEX('Curva Juros'!$A$7:$A$73,MATCH(C5065,'Curva Juros'!$A$7:$A$73,1))) *
(INDEX('Curva Juros'!$B$7:$B$73,MATCH(C5065,'Curva Juros'!$A$7:$A$73,1)+1) -
INDEX('Curva Juros'!$B$7:$B$73,MATCH(C5065,'Curva Juros'!$A$7:$A$73,1))) /
(INDEX('Curva Juros'!$A$7:$A$73,MATCH(C5065,'Curva Juros'!$A$7:$A$73,1)+1) -
INDEX('Curva Juros'!$A$7:$A$73,MATCH(C5065,'Curva Juros'!$A$7:$A$73,1)))</f>
        <v>7.5057421666666668</v>
      </c>
      <c r="F5065" s="24">
        <f t="shared" si="79"/>
        <v>-2.3084216666666713E-3</v>
      </c>
      <c r="G5065" s="24"/>
    </row>
    <row r="5066" spans="1:7" x14ac:dyDescent="0.25">
      <c r="A5066" s="6" t="s">
        <v>111</v>
      </c>
      <c r="B5066" s="7">
        <v>46045</v>
      </c>
      <c r="C5066" s="8">
        <v>1794.15</v>
      </c>
      <c r="D5066" s="20">
        <v>6.9958000000000006E-2</v>
      </c>
      <c r="E5066" s="35" cm="1">
        <f t="array" ref="E5066">INDEX('Curva Juros'!$B$7:$B$73,MATCH(C5066,'Curva Juros'!$A$7:$A$73,1)) +
(C5066-INDEX('Curva Juros'!$A$7:$A$73,MATCH(C5066,'Curva Juros'!$A$7:$A$73,1))) *
(INDEX('Curva Juros'!$B$7:$B$73,MATCH(C5066,'Curva Juros'!$A$7:$A$73,1)+1) -
INDEX('Curva Juros'!$B$7:$B$73,MATCH(C5066,'Curva Juros'!$A$7:$A$73,1))) /
(INDEX('Curva Juros'!$A$7:$A$73,MATCH(C5066,'Curva Juros'!$A$7:$A$73,1)+1) -
INDEX('Curva Juros'!$A$7:$A$73,MATCH(C5066,'Curva Juros'!$A$7:$A$73,1)))</f>
        <v>7.5048753571428568</v>
      </c>
      <c r="F5066" s="24">
        <f t="shared" si="79"/>
        <v>-5.0907535714285607E-3</v>
      </c>
      <c r="G5066" s="24"/>
    </row>
    <row r="5067" spans="1:7" x14ac:dyDescent="0.25">
      <c r="A5067" s="3" t="s">
        <v>111</v>
      </c>
      <c r="B5067" s="4">
        <v>46052</v>
      </c>
      <c r="C5067" s="5">
        <v>1794.85</v>
      </c>
      <c r="D5067" s="19">
        <v>6.8043000000000006E-2</v>
      </c>
      <c r="E5067" s="35" cm="1">
        <f t="array" ref="E5067">INDEX('Curva Juros'!$B$7:$B$73,MATCH(C5067,'Curva Juros'!$A$7:$A$73,1)) +
(C5067-INDEX('Curva Juros'!$A$7:$A$73,MATCH(C5067,'Curva Juros'!$A$7:$A$73,1))) *
(INDEX('Curva Juros'!$B$7:$B$73,MATCH(C5067,'Curva Juros'!$A$7:$A$73,1)+1) -
INDEX('Curva Juros'!$B$7:$B$73,MATCH(C5067,'Curva Juros'!$A$7:$A$73,1))) /
(INDEX('Curva Juros'!$A$7:$A$73,MATCH(C5067,'Curva Juros'!$A$7:$A$73,1)+1) -
INDEX('Curva Juros'!$A$7:$A$73,MATCH(C5067,'Curva Juros'!$A$7:$A$73,1)))</f>
        <v>7.5046936904761905</v>
      </c>
      <c r="F5067" s="24">
        <f t="shared" si="79"/>
        <v>-7.0039369047618927E-3</v>
      </c>
      <c r="G5067" s="24"/>
    </row>
    <row r="5068" spans="1:7" x14ac:dyDescent="0.25">
      <c r="A5068" s="6" t="s">
        <v>111</v>
      </c>
      <c r="B5068" s="7">
        <v>46059</v>
      </c>
      <c r="C5068" s="8">
        <v>1784.88</v>
      </c>
      <c r="D5068" s="20">
        <v>6.9712999999999997E-2</v>
      </c>
      <c r="E5068" s="35" cm="1">
        <f t="array" ref="E5068">INDEX('Curva Juros'!$B$7:$B$73,MATCH(C5068,'Curva Juros'!$A$7:$A$73,1)) +
(C5068-INDEX('Curva Juros'!$A$7:$A$73,MATCH(C5068,'Curva Juros'!$A$7:$A$73,1))) *
(INDEX('Curva Juros'!$B$7:$B$73,MATCH(C5068,'Curva Juros'!$A$7:$A$73,1)+1) -
INDEX('Curva Juros'!$B$7:$B$73,MATCH(C5068,'Curva Juros'!$A$7:$A$73,1))) /
(INDEX('Curva Juros'!$A$7:$A$73,MATCH(C5068,'Curva Juros'!$A$7:$A$73,1)+1) -
INDEX('Curva Juros'!$A$7:$A$73,MATCH(C5068,'Curva Juros'!$A$7:$A$73,1)))</f>
        <v>7.5072811428571429</v>
      </c>
      <c r="F5068" s="24">
        <f t="shared" si="79"/>
        <v>-5.3598114285714343E-3</v>
      </c>
      <c r="G5068" s="24"/>
    </row>
    <row r="5069" spans="1:7" x14ac:dyDescent="0.25">
      <c r="A5069" s="3" t="s">
        <v>111</v>
      </c>
      <c r="B5069" s="4">
        <v>46066</v>
      </c>
      <c r="C5069" s="5">
        <v>1779.37</v>
      </c>
      <c r="D5069" s="19">
        <v>6.9880999999999999E-2</v>
      </c>
      <c r="E5069" s="35" cm="1">
        <f t="array" ref="E5069">INDEX('Curva Juros'!$B$7:$B$73,MATCH(C5069,'Curva Juros'!$A$7:$A$73,1)) +
(C5069-INDEX('Curva Juros'!$A$7:$A$73,MATCH(C5069,'Curva Juros'!$A$7:$A$73,1))) *
(INDEX('Curva Juros'!$B$7:$B$73,MATCH(C5069,'Curva Juros'!$A$7:$A$73,1)+1) -
INDEX('Curva Juros'!$B$7:$B$73,MATCH(C5069,'Curva Juros'!$A$7:$A$73,1))) /
(INDEX('Curva Juros'!$A$7:$A$73,MATCH(C5069,'Curva Juros'!$A$7:$A$73,1)+1) -
INDEX('Curva Juros'!$A$7:$A$73,MATCH(C5069,'Curva Juros'!$A$7:$A$73,1)))</f>
        <v>7.5087111190476188</v>
      </c>
      <c r="F5069" s="24">
        <f t="shared" si="79"/>
        <v>-5.2061111904761898E-3</v>
      </c>
      <c r="G5069" s="24"/>
    </row>
    <row r="5070" spans="1:7" x14ac:dyDescent="0.25">
      <c r="A5070" s="6" t="s">
        <v>111</v>
      </c>
      <c r="B5070" s="7">
        <v>46073</v>
      </c>
      <c r="C5070" s="8">
        <v>1830.46</v>
      </c>
      <c r="D5070" s="20">
        <v>7.0210999999999996E-2</v>
      </c>
      <c r="E5070" s="35" cm="1">
        <f t="array" ref="E5070">INDEX('Curva Juros'!$B$7:$B$73,MATCH(C5070,'Curva Juros'!$A$7:$A$73,1)) +
(C5070-INDEX('Curva Juros'!$A$7:$A$73,MATCH(C5070,'Curva Juros'!$A$7:$A$73,1))) *
(INDEX('Curva Juros'!$B$7:$B$73,MATCH(C5070,'Curva Juros'!$A$7:$A$73,1)+1) -
INDEX('Curva Juros'!$B$7:$B$73,MATCH(C5070,'Curva Juros'!$A$7:$A$73,1))) /
(INDEX('Curva Juros'!$A$7:$A$73,MATCH(C5070,'Curva Juros'!$A$7:$A$73,1)+1) -
INDEX('Curva Juros'!$A$7:$A$73,MATCH(C5070,'Curva Juros'!$A$7:$A$73,1)))</f>
        <v>7.4954520476190476</v>
      </c>
      <c r="F5070" s="24">
        <f t="shared" si="79"/>
        <v>-4.743520476190477E-3</v>
      </c>
      <c r="G5070" s="24"/>
    </row>
    <row r="5071" spans="1:7" x14ac:dyDescent="0.25">
      <c r="A5071" s="3" t="s">
        <v>111</v>
      </c>
      <c r="B5071" s="4">
        <v>46080</v>
      </c>
      <c r="C5071" s="5">
        <v>1828.13</v>
      </c>
      <c r="D5071" s="19">
        <v>6.9222000000000006E-2</v>
      </c>
      <c r="E5071" s="35" cm="1">
        <f t="array" ref="E5071">INDEX('Curva Juros'!$B$7:$B$73,MATCH(C5071,'Curva Juros'!$A$7:$A$73,1)) +
(C5071-INDEX('Curva Juros'!$A$7:$A$73,MATCH(C5071,'Curva Juros'!$A$7:$A$73,1))) *
(INDEX('Curva Juros'!$B$7:$B$73,MATCH(C5071,'Curva Juros'!$A$7:$A$73,1)+1) -
INDEX('Curva Juros'!$B$7:$B$73,MATCH(C5071,'Curva Juros'!$A$7:$A$73,1))) /
(INDEX('Curva Juros'!$A$7:$A$73,MATCH(C5071,'Curva Juros'!$A$7:$A$73,1)+1) -
INDEX('Curva Juros'!$A$7:$A$73,MATCH(C5071,'Curva Juros'!$A$7:$A$73,1)))</f>
        <v>7.4960567380952385</v>
      </c>
      <c r="F5071" s="24">
        <f t="shared" si="79"/>
        <v>-5.7385673809523807E-3</v>
      </c>
      <c r="G5071" s="24"/>
    </row>
    <row r="5072" spans="1:7" x14ac:dyDescent="0.25">
      <c r="A5072" s="6" t="s">
        <v>112</v>
      </c>
      <c r="B5072" s="7">
        <v>45723</v>
      </c>
      <c r="C5072" s="8">
        <v>1152.4100000000001</v>
      </c>
      <c r="D5072" s="20">
        <v>7.8535999999999995E-2</v>
      </c>
      <c r="E5072" s="35" cm="1">
        <f t="array" ref="E5072">INDEX('Curva Juros'!$B$7:$B$73,MATCH(C5072,'Curva Juros'!$A$7:$A$73,1)) +
(C5072-INDEX('Curva Juros'!$A$7:$A$73,MATCH(C5072,'Curva Juros'!$A$7:$A$73,1))) *
(INDEX('Curva Juros'!$B$7:$B$73,MATCH(C5072,'Curva Juros'!$A$7:$A$73,1)+1) -
INDEX('Curva Juros'!$B$7:$B$73,MATCH(C5072,'Curva Juros'!$A$7:$A$73,1))) /
(INDEX('Curva Juros'!$A$7:$A$73,MATCH(C5072,'Curva Juros'!$A$7:$A$73,1)+1) -
INDEX('Curva Juros'!$A$7:$A$73,MATCH(C5072,'Curva Juros'!$A$7:$A$73,1)))</f>
        <v>7.6418238888888883</v>
      </c>
      <c r="F5072" s="24">
        <f t="shared" si="79"/>
        <v>2.1177611111111161E-3</v>
      </c>
      <c r="G5072" s="24"/>
    </row>
    <row r="5073" spans="1:7" x14ac:dyDescent="0.25">
      <c r="A5073" s="3" t="s">
        <v>112</v>
      </c>
      <c r="B5073" s="4">
        <v>45730</v>
      </c>
      <c r="C5073" s="5">
        <v>1147.79</v>
      </c>
      <c r="D5073" s="19">
        <v>7.7838000000000004E-2</v>
      </c>
      <c r="E5073" s="35" cm="1">
        <f t="array" ref="E5073">INDEX('Curva Juros'!$B$7:$B$73,MATCH(C5073,'Curva Juros'!$A$7:$A$73,1)) +
(C5073-INDEX('Curva Juros'!$A$7:$A$73,MATCH(C5073,'Curva Juros'!$A$7:$A$73,1))) *
(INDEX('Curva Juros'!$B$7:$B$73,MATCH(C5073,'Curva Juros'!$A$7:$A$73,1)+1) -
INDEX('Curva Juros'!$B$7:$B$73,MATCH(C5073,'Curva Juros'!$A$7:$A$73,1))) /
(INDEX('Curva Juros'!$A$7:$A$73,MATCH(C5073,'Curva Juros'!$A$7:$A$73,1)+1) -
INDEX('Curva Juros'!$A$7:$A$73,MATCH(C5073,'Curva Juros'!$A$7:$A$73,1)))</f>
        <v>7.6425205555555555</v>
      </c>
      <c r="F5073" s="24">
        <f t="shared" si="79"/>
        <v>1.4127944444444485E-3</v>
      </c>
      <c r="G5073" s="24"/>
    </row>
    <row r="5074" spans="1:7" x14ac:dyDescent="0.25">
      <c r="A5074" s="6" t="s">
        <v>112</v>
      </c>
      <c r="B5074" s="7">
        <v>45737</v>
      </c>
      <c r="C5074" s="8">
        <v>1142.3599999999999</v>
      </c>
      <c r="D5074" s="20">
        <v>7.8621999999999997E-2</v>
      </c>
      <c r="E5074" s="35" cm="1">
        <f t="array" ref="E5074">INDEX('Curva Juros'!$B$7:$B$73,MATCH(C5074,'Curva Juros'!$A$7:$A$73,1)) +
(C5074-INDEX('Curva Juros'!$A$7:$A$73,MATCH(C5074,'Curva Juros'!$A$7:$A$73,1))) *
(INDEX('Curva Juros'!$B$7:$B$73,MATCH(C5074,'Curva Juros'!$A$7:$A$73,1)+1) -
INDEX('Curva Juros'!$B$7:$B$73,MATCH(C5074,'Curva Juros'!$A$7:$A$73,1))) /
(INDEX('Curva Juros'!$A$7:$A$73,MATCH(C5074,'Curva Juros'!$A$7:$A$73,1)+1) -
INDEX('Curva Juros'!$A$7:$A$73,MATCH(C5074,'Curva Juros'!$A$7:$A$73,1)))</f>
        <v>7.6433393650793651</v>
      </c>
      <c r="F5074" s="24">
        <f t="shared" si="79"/>
        <v>2.1886063492063401E-3</v>
      </c>
      <c r="G5074" s="24"/>
    </row>
    <row r="5075" spans="1:7" x14ac:dyDescent="0.25">
      <c r="A5075" s="3" t="s">
        <v>112</v>
      </c>
      <c r="B5075" s="4">
        <v>45744</v>
      </c>
      <c r="C5075" s="5">
        <v>1137</v>
      </c>
      <c r="D5075" s="19">
        <v>7.9289999999999999E-2</v>
      </c>
      <c r="E5075" s="35" cm="1">
        <f t="array" ref="E5075">INDEX('Curva Juros'!$B$7:$B$73,MATCH(C5075,'Curva Juros'!$A$7:$A$73,1)) +
(C5075-INDEX('Curva Juros'!$A$7:$A$73,MATCH(C5075,'Curva Juros'!$A$7:$A$73,1))) *
(INDEX('Curva Juros'!$B$7:$B$73,MATCH(C5075,'Curva Juros'!$A$7:$A$73,1)+1) -
INDEX('Curva Juros'!$B$7:$B$73,MATCH(C5075,'Curva Juros'!$A$7:$A$73,1))) /
(INDEX('Curva Juros'!$A$7:$A$73,MATCH(C5075,'Curva Juros'!$A$7:$A$73,1)+1) -
INDEX('Curva Juros'!$A$7:$A$73,MATCH(C5075,'Curva Juros'!$A$7:$A$73,1)))</f>
        <v>7.6441476190476187</v>
      </c>
      <c r="F5075" s="24">
        <f t="shared" si="79"/>
        <v>2.8485238095238147E-3</v>
      </c>
      <c r="G5075" s="24"/>
    </row>
    <row r="5076" spans="1:7" x14ac:dyDescent="0.25">
      <c r="A5076" s="6" t="s">
        <v>112</v>
      </c>
      <c r="B5076" s="7">
        <v>45751</v>
      </c>
      <c r="C5076" s="8">
        <v>1133.3499999999999</v>
      </c>
      <c r="D5076" s="20">
        <v>7.6822000000000001E-2</v>
      </c>
      <c r="E5076" s="35" cm="1">
        <f t="array" ref="E5076">INDEX('Curva Juros'!$B$7:$B$73,MATCH(C5076,'Curva Juros'!$A$7:$A$73,1)) +
(C5076-INDEX('Curva Juros'!$A$7:$A$73,MATCH(C5076,'Curva Juros'!$A$7:$A$73,1))) *
(INDEX('Curva Juros'!$B$7:$B$73,MATCH(C5076,'Curva Juros'!$A$7:$A$73,1)+1) -
INDEX('Curva Juros'!$B$7:$B$73,MATCH(C5076,'Curva Juros'!$A$7:$A$73,1))) /
(INDEX('Curva Juros'!$A$7:$A$73,MATCH(C5076,'Curva Juros'!$A$7:$A$73,1)+1) -
INDEX('Curva Juros'!$A$7:$A$73,MATCH(C5076,'Curva Juros'!$A$7:$A$73,1)))</f>
        <v>7.6446732539682536</v>
      </c>
      <c r="F5076" s="24">
        <f t="shared" si="79"/>
        <v>3.7526746031746328E-4</v>
      </c>
      <c r="G5076" s="24"/>
    </row>
    <row r="5077" spans="1:7" x14ac:dyDescent="0.25">
      <c r="A5077" s="3" t="s">
        <v>112</v>
      </c>
      <c r="B5077" s="4">
        <v>45758</v>
      </c>
      <c r="C5077" s="5">
        <v>1127.5</v>
      </c>
      <c r="D5077" s="19">
        <v>7.8366000000000005E-2</v>
      </c>
      <c r="E5077" s="35" cm="1">
        <f t="array" ref="E5077">INDEX('Curva Juros'!$B$7:$B$73,MATCH(C5077,'Curva Juros'!$A$7:$A$73,1)) +
(C5077-INDEX('Curva Juros'!$A$7:$A$73,MATCH(C5077,'Curva Juros'!$A$7:$A$73,1))) *
(INDEX('Curva Juros'!$B$7:$B$73,MATCH(C5077,'Curva Juros'!$A$7:$A$73,1)+1) -
INDEX('Curva Juros'!$B$7:$B$73,MATCH(C5077,'Curva Juros'!$A$7:$A$73,1))) /
(INDEX('Curva Juros'!$A$7:$A$73,MATCH(C5077,'Curva Juros'!$A$7:$A$73,1)+1) -
INDEX('Curva Juros'!$A$7:$A$73,MATCH(C5077,'Curva Juros'!$A$7:$A$73,1)))</f>
        <v>7.6453325396825393</v>
      </c>
      <c r="F5077" s="24">
        <f t="shared" si="79"/>
        <v>1.9126746031746106E-3</v>
      </c>
      <c r="G5077" s="24"/>
    </row>
    <row r="5078" spans="1:7" x14ac:dyDescent="0.25">
      <c r="A5078" s="6" t="s">
        <v>112</v>
      </c>
      <c r="B5078" s="7">
        <v>45764</v>
      </c>
      <c r="C5078" s="8">
        <v>1124.6199999999999</v>
      </c>
      <c r="D5078" s="20">
        <v>7.6312000000000005E-2</v>
      </c>
      <c r="E5078" s="35" cm="1">
        <f t="array" ref="E5078">INDEX('Curva Juros'!$B$7:$B$73,MATCH(C5078,'Curva Juros'!$A$7:$A$73,1)) +
(C5078-INDEX('Curva Juros'!$A$7:$A$73,MATCH(C5078,'Curva Juros'!$A$7:$A$73,1))) *
(INDEX('Curva Juros'!$B$7:$B$73,MATCH(C5078,'Curva Juros'!$A$7:$A$73,1)+1) -
INDEX('Curva Juros'!$B$7:$B$73,MATCH(C5078,'Curva Juros'!$A$7:$A$73,1))) /
(INDEX('Curva Juros'!$A$7:$A$73,MATCH(C5078,'Curva Juros'!$A$7:$A$73,1)+1) -
INDEX('Curva Juros'!$A$7:$A$73,MATCH(C5078,'Curva Juros'!$A$7:$A$73,1)))</f>
        <v>7.6456571111111105</v>
      </c>
      <c r="F5078" s="24">
        <f t="shared" si="79"/>
        <v>-1.4457111111110255E-4</v>
      </c>
      <c r="G5078" s="24"/>
    </row>
    <row r="5079" spans="1:7" x14ac:dyDescent="0.25">
      <c r="A5079" s="3" t="s">
        <v>112</v>
      </c>
      <c r="B5079" s="4">
        <v>45772</v>
      </c>
      <c r="C5079" s="5">
        <v>1120.99</v>
      </c>
      <c r="D5079" s="19">
        <v>7.5635999999999995E-2</v>
      </c>
      <c r="E5079" s="35" cm="1">
        <f t="array" ref="E5079">INDEX('Curva Juros'!$B$7:$B$73,MATCH(C5079,'Curva Juros'!$A$7:$A$73,1)) +
(C5079-INDEX('Curva Juros'!$A$7:$A$73,MATCH(C5079,'Curva Juros'!$A$7:$A$73,1))) *
(INDEX('Curva Juros'!$B$7:$B$73,MATCH(C5079,'Curva Juros'!$A$7:$A$73,1)+1) -
INDEX('Curva Juros'!$B$7:$B$73,MATCH(C5079,'Curva Juros'!$A$7:$A$73,1))) /
(INDEX('Curva Juros'!$A$7:$A$73,MATCH(C5079,'Curva Juros'!$A$7:$A$73,1)+1) -
INDEX('Curva Juros'!$A$7:$A$73,MATCH(C5079,'Curva Juros'!$A$7:$A$73,1)))</f>
        <v>7.6460662063492064</v>
      </c>
      <c r="F5079" s="24">
        <f t="shared" si="79"/>
        <v>-8.2466206349206261E-4</v>
      </c>
      <c r="G5079" s="24"/>
    </row>
    <row r="5080" spans="1:7" x14ac:dyDescent="0.25">
      <c r="A5080" s="6" t="s">
        <v>112</v>
      </c>
      <c r="B5080" s="7">
        <v>45779</v>
      </c>
      <c r="C5080" s="8">
        <v>1117.26</v>
      </c>
      <c r="D5080" s="20">
        <v>7.5147000000000005E-2</v>
      </c>
      <c r="E5080" s="35" cm="1">
        <f t="array" ref="E5080">INDEX('Curva Juros'!$B$7:$B$73,MATCH(C5080,'Curva Juros'!$A$7:$A$73,1)) +
(C5080-INDEX('Curva Juros'!$A$7:$A$73,MATCH(C5080,'Curva Juros'!$A$7:$A$73,1))) *
(INDEX('Curva Juros'!$B$7:$B$73,MATCH(C5080,'Curva Juros'!$A$7:$A$73,1)+1) -
INDEX('Curva Juros'!$B$7:$B$73,MATCH(C5080,'Curva Juros'!$A$7:$A$73,1))) /
(INDEX('Curva Juros'!$A$7:$A$73,MATCH(C5080,'Curva Juros'!$A$7:$A$73,1)+1) -
INDEX('Curva Juros'!$A$7:$A$73,MATCH(C5080,'Curva Juros'!$A$7:$A$73,1)))</f>
        <v>7.6464865714285715</v>
      </c>
      <c r="F5080" s="24">
        <f t="shared" si="79"/>
        <v>-1.3178657142857153E-3</v>
      </c>
      <c r="G5080" s="24"/>
    </row>
    <row r="5081" spans="1:7" x14ac:dyDescent="0.25">
      <c r="A5081" s="3" t="s">
        <v>112</v>
      </c>
      <c r="B5081" s="4">
        <v>45786</v>
      </c>
      <c r="C5081" s="5">
        <v>1112.76</v>
      </c>
      <c r="D5081" s="19">
        <v>7.4223999999999998E-2</v>
      </c>
      <c r="E5081" s="35" cm="1">
        <f t="array" ref="E5081">INDEX('Curva Juros'!$B$7:$B$73,MATCH(C5081,'Curva Juros'!$A$7:$A$73,1)) +
(C5081-INDEX('Curva Juros'!$A$7:$A$73,MATCH(C5081,'Curva Juros'!$A$7:$A$73,1))) *
(INDEX('Curva Juros'!$B$7:$B$73,MATCH(C5081,'Curva Juros'!$A$7:$A$73,1)+1) -
INDEX('Curva Juros'!$B$7:$B$73,MATCH(C5081,'Curva Juros'!$A$7:$A$73,1))) /
(INDEX('Curva Juros'!$A$7:$A$73,MATCH(C5081,'Curva Juros'!$A$7:$A$73,1)+1) -
INDEX('Curva Juros'!$A$7:$A$73,MATCH(C5081,'Curva Juros'!$A$7:$A$73,1)))</f>
        <v>7.6469937142857143</v>
      </c>
      <c r="F5081" s="24">
        <f t="shared" si="79"/>
        <v>-2.2459371428571462E-3</v>
      </c>
      <c r="G5081" s="24"/>
    </row>
    <row r="5082" spans="1:7" x14ac:dyDescent="0.25">
      <c r="A5082" s="6" t="s">
        <v>112</v>
      </c>
      <c r="B5082" s="7">
        <v>45793</v>
      </c>
      <c r="C5082" s="8">
        <v>1107.67</v>
      </c>
      <c r="D5082" s="20">
        <v>7.4393000000000001E-2</v>
      </c>
      <c r="E5082" s="35" cm="1">
        <f t="array" ref="E5082">INDEX('Curva Juros'!$B$7:$B$73,MATCH(C5082,'Curva Juros'!$A$7:$A$73,1)) +
(C5082-INDEX('Curva Juros'!$A$7:$A$73,MATCH(C5082,'Curva Juros'!$A$7:$A$73,1))) *
(INDEX('Curva Juros'!$B$7:$B$73,MATCH(C5082,'Curva Juros'!$A$7:$A$73,1)+1) -
INDEX('Curva Juros'!$B$7:$B$73,MATCH(C5082,'Curva Juros'!$A$7:$A$73,1))) /
(INDEX('Curva Juros'!$A$7:$A$73,MATCH(C5082,'Curva Juros'!$A$7:$A$73,1)+1) -
INDEX('Curva Juros'!$A$7:$A$73,MATCH(C5082,'Curva Juros'!$A$7:$A$73,1)))</f>
        <v>7.6475673492063487</v>
      </c>
      <c r="F5082" s="24">
        <f t="shared" si="79"/>
        <v>-2.0826734920634804E-3</v>
      </c>
      <c r="G5082" s="24"/>
    </row>
    <row r="5083" spans="1:7" x14ac:dyDescent="0.25">
      <c r="A5083" s="3" t="s">
        <v>112</v>
      </c>
      <c r="B5083" s="4">
        <v>45800</v>
      </c>
      <c r="C5083" s="5">
        <v>1102.45</v>
      </c>
      <c r="D5083" s="19">
        <v>7.4788999999999994E-2</v>
      </c>
      <c r="E5083" s="35" cm="1">
        <f t="array" ref="E5083">INDEX('Curva Juros'!$B$7:$B$73,MATCH(C5083,'Curva Juros'!$A$7:$A$73,1)) +
(C5083-INDEX('Curva Juros'!$A$7:$A$73,MATCH(C5083,'Curva Juros'!$A$7:$A$73,1))) *
(INDEX('Curva Juros'!$B$7:$B$73,MATCH(C5083,'Curva Juros'!$A$7:$A$73,1)+1) -
INDEX('Curva Juros'!$B$7:$B$73,MATCH(C5083,'Curva Juros'!$A$7:$A$73,1))) /
(INDEX('Curva Juros'!$A$7:$A$73,MATCH(C5083,'Curva Juros'!$A$7:$A$73,1)+1) -
INDEX('Curva Juros'!$A$7:$A$73,MATCH(C5083,'Curva Juros'!$A$7:$A$73,1)))</f>
        <v>7.6481556349206343</v>
      </c>
      <c r="F5083" s="24">
        <f t="shared" si="79"/>
        <v>-1.6925563492063422E-3</v>
      </c>
      <c r="G5083" s="24"/>
    </row>
    <row r="5084" spans="1:7" x14ac:dyDescent="0.25">
      <c r="A5084" s="6" t="s">
        <v>112</v>
      </c>
      <c r="B5084" s="7">
        <v>45807</v>
      </c>
      <c r="C5084" s="8">
        <v>1097.07</v>
      </c>
      <c r="D5084" s="20">
        <v>7.5494000000000006E-2</v>
      </c>
      <c r="E5084" s="35" cm="1">
        <f t="array" ref="E5084">INDEX('Curva Juros'!$B$7:$B$73,MATCH(C5084,'Curva Juros'!$A$7:$A$73,1)) +
(C5084-INDEX('Curva Juros'!$A$7:$A$73,MATCH(C5084,'Curva Juros'!$A$7:$A$73,1))) *
(INDEX('Curva Juros'!$B$7:$B$73,MATCH(C5084,'Curva Juros'!$A$7:$A$73,1)+1) -
INDEX('Curva Juros'!$B$7:$B$73,MATCH(C5084,'Curva Juros'!$A$7:$A$73,1))) /
(INDEX('Curva Juros'!$A$7:$A$73,MATCH(C5084,'Curva Juros'!$A$7:$A$73,1)+1) -
INDEX('Curva Juros'!$A$7:$A$73,MATCH(C5084,'Curva Juros'!$A$7:$A$73,1)))</f>
        <v>7.6487619523809522</v>
      </c>
      <c r="F5084" s="24">
        <f t="shared" si="79"/>
        <v>-9.936195238095108E-4</v>
      </c>
      <c r="G5084" s="24"/>
    </row>
    <row r="5085" spans="1:7" x14ac:dyDescent="0.25">
      <c r="A5085" s="3" t="s">
        <v>112</v>
      </c>
      <c r="B5085" s="4">
        <v>45814</v>
      </c>
      <c r="C5085" s="5">
        <v>1092.29</v>
      </c>
      <c r="D5085" s="19">
        <v>7.5079000000000007E-2</v>
      </c>
      <c r="E5085" s="35" cm="1">
        <f t="array" ref="E5085">INDEX('Curva Juros'!$B$7:$B$73,MATCH(C5085,'Curva Juros'!$A$7:$A$73,1)) +
(C5085-INDEX('Curva Juros'!$A$7:$A$73,MATCH(C5085,'Curva Juros'!$A$7:$A$73,1))) *
(INDEX('Curva Juros'!$B$7:$B$73,MATCH(C5085,'Curva Juros'!$A$7:$A$73,1)+1) -
INDEX('Curva Juros'!$B$7:$B$73,MATCH(C5085,'Curva Juros'!$A$7:$A$73,1))) /
(INDEX('Curva Juros'!$A$7:$A$73,MATCH(C5085,'Curva Juros'!$A$7:$A$73,1)+1) -
INDEX('Curva Juros'!$A$7:$A$73,MATCH(C5085,'Curva Juros'!$A$7:$A$73,1)))</f>
        <v>7.6493006507936503</v>
      </c>
      <c r="F5085" s="24">
        <f t="shared" si="79"/>
        <v>-1.4140065079364939E-3</v>
      </c>
      <c r="G5085" s="24"/>
    </row>
    <row r="5086" spans="1:7" x14ac:dyDescent="0.25">
      <c r="A5086" s="6" t="s">
        <v>112</v>
      </c>
      <c r="B5086" s="7">
        <v>45821</v>
      </c>
      <c r="C5086" s="8">
        <v>1087.77</v>
      </c>
      <c r="D5086" s="20">
        <v>7.4198E-2</v>
      </c>
      <c r="E5086" s="35" cm="1">
        <f t="array" ref="E5086">INDEX('Curva Juros'!$B$7:$B$73,MATCH(C5086,'Curva Juros'!$A$7:$A$73,1)) +
(C5086-INDEX('Curva Juros'!$A$7:$A$73,MATCH(C5086,'Curva Juros'!$A$7:$A$73,1))) *
(INDEX('Curva Juros'!$B$7:$B$73,MATCH(C5086,'Curva Juros'!$A$7:$A$73,1)+1) -
INDEX('Curva Juros'!$B$7:$B$73,MATCH(C5086,'Curva Juros'!$A$7:$A$73,1))) /
(INDEX('Curva Juros'!$A$7:$A$73,MATCH(C5086,'Curva Juros'!$A$7:$A$73,1)+1) -
INDEX('Curva Juros'!$A$7:$A$73,MATCH(C5086,'Curva Juros'!$A$7:$A$73,1)))</f>
        <v>7.6498100476190478</v>
      </c>
      <c r="F5086" s="24">
        <f t="shared" si="79"/>
        <v>-2.3001004761904753E-3</v>
      </c>
      <c r="G5086" s="24"/>
    </row>
    <row r="5087" spans="1:7" x14ac:dyDescent="0.25">
      <c r="A5087" s="3" t="s">
        <v>112</v>
      </c>
      <c r="B5087" s="4">
        <v>45828</v>
      </c>
      <c r="C5087" s="5">
        <v>1111.51</v>
      </c>
      <c r="D5087" s="19">
        <v>7.4693999999999997E-2</v>
      </c>
      <c r="E5087" s="35" cm="1">
        <f t="array" ref="E5087">INDEX('Curva Juros'!$B$7:$B$73,MATCH(C5087,'Curva Juros'!$A$7:$A$73,1)) +
(C5087-INDEX('Curva Juros'!$A$7:$A$73,MATCH(C5087,'Curva Juros'!$A$7:$A$73,1))) *
(INDEX('Curva Juros'!$B$7:$B$73,MATCH(C5087,'Curva Juros'!$A$7:$A$73,1)+1) -
INDEX('Curva Juros'!$B$7:$B$73,MATCH(C5087,'Curva Juros'!$A$7:$A$73,1))) /
(INDEX('Curva Juros'!$A$7:$A$73,MATCH(C5087,'Curva Juros'!$A$7:$A$73,1)+1) -
INDEX('Curva Juros'!$A$7:$A$73,MATCH(C5087,'Curva Juros'!$A$7:$A$73,1)))</f>
        <v>7.6471345873015872</v>
      </c>
      <c r="F5087" s="24">
        <f t="shared" si="79"/>
        <v>-1.7773458730158814E-3</v>
      </c>
      <c r="G5087" s="24"/>
    </row>
    <row r="5088" spans="1:7" x14ac:dyDescent="0.25">
      <c r="A5088" s="6" t="s">
        <v>112</v>
      </c>
      <c r="B5088" s="7">
        <v>45835</v>
      </c>
      <c r="C5088" s="8">
        <v>1107.0899999999999</v>
      </c>
      <c r="D5088" s="20">
        <v>7.3388999999999996E-2</v>
      </c>
      <c r="E5088" s="35" cm="1">
        <f t="array" ref="E5088">INDEX('Curva Juros'!$B$7:$B$73,MATCH(C5088,'Curva Juros'!$A$7:$A$73,1)) +
(C5088-INDEX('Curva Juros'!$A$7:$A$73,MATCH(C5088,'Curva Juros'!$A$7:$A$73,1))) *
(INDEX('Curva Juros'!$B$7:$B$73,MATCH(C5088,'Curva Juros'!$A$7:$A$73,1)+1) -
INDEX('Curva Juros'!$B$7:$B$73,MATCH(C5088,'Curva Juros'!$A$7:$A$73,1))) /
(INDEX('Curva Juros'!$A$7:$A$73,MATCH(C5088,'Curva Juros'!$A$7:$A$73,1)+1) -
INDEX('Curva Juros'!$A$7:$A$73,MATCH(C5088,'Curva Juros'!$A$7:$A$73,1)))</f>
        <v>7.6476327142857139</v>
      </c>
      <c r="F5088" s="24">
        <f t="shared" si="79"/>
        <v>-3.0873271428571436E-3</v>
      </c>
      <c r="G5088" s="24"/>
    </row>
    <row r="5089" spans="1:7" x14ac:dyDescent="0.25">
      <c r="A5089" s="3" t="s">
        <v>112</v>
      </c>
      <c r="B5089" s="4">
        <v>45842</v>
      </c>
      <c r="C5089" s="5">
        <v>1102.06</v>
      </c>
      <c r="D5089" s="19">
        <v>7.3444999999999996E-2</v>
      </c>
      <c r="E5089" s="35" cm="1">
        <f t="array" ref="E5089">INDEX('Curva Juros'!$B$7:$B$73,MATCH(C5089,'Curva Juros'!$A$7:$A$73,1)) +
(C5089-INDEX('Curva Juros'!$A$7:$A$73,MATCH(C5089,'Curva Juros'!$A$7:$A$73,1))) *
(INDEX('Curva Juros'!$B$7:$B$73,MATCH(C5089,'Curva Juros'!$A$7:$A$73,1)+1) -
INDEX('Curva Juros'!$B$7:$B$73,MATCH(C5089,'Curva Juros'!$A$7:$A$73,1))) /
(INDEX('Curva Juros'!$A$7:$A$73,MATCH(C5089,'Curva Juros'!$A$7:$A$73,1)+1) -
INDEX('Curva Juros'!$A$7:$A$73,MATCH(C5089,'Curva Juros'!$A$7:$A$73,1)))</f>
        <v>7.6481995873015869</v>
      </c>
      <c r="F5089" s="24">
        <f t="shared" si="79"/>
        <v>-3.0369958730158686E-3</v>
      </c>
      <c r="G5089" s="24"/>
    </row>
    <row r="5090" spans="1:7" x14ac:dyDescent="0.25">
      <c r="A5090" s="6" t="s">
        <v>112</v>
      </c>
      <c r="B5090" s="7">
        <v>45849</v>
      </c>
      <c r="C5090" s="8">
        <v>1096.29</v>
      </c>
      <c r="D5090" s="20">
        <v>7.5201000000000004E-2</v>
      </c>
      <c r="E5090" s="35" cm="1">
        <f t="array" ref="E5090">INDEX('Curva Juros'!$B$7:$B$73,MATCH(C5090,'Curva Juros'!$A$7:$A$73,1)) +
(C5090-INDEX('Curva Juros'!$A$7:$A$73,MATCH(C5090,'Curva Juros'!$A$7:$A$73,1))) *
(INDEX('Curva Juros'!$B$7:$B$73,MATCH(C5090,'Curva Juros'!$A$7:$A$73,1)+1) -
INDEX('Curva Juros'!$B$7:$B$73,MATCH(C5090,'Curva Juros'!$A$7:$A$73,1))) /
(INDEX('Curva Juros'!$A$7:$A$73,MATCH(C5090,'Curva Juros'!$A$7:$A$73,1)+1) -
INDEX('Curva Juros'!$A$7:$A$73,MATCH(C5090,'Curva Juros'!$A$7:$A$73,1)))</f>
        <v>7.6488498571428574</v>
      </c>
      <c r="F5090" s="24">
        <f t="shared" si="79"/>
        <v>-1.2874985714285692E-3</v>
      </c>
      <c r="G5090" s="24"/>
    </row>
    <row r="5091" spans="1:7" x14ac:dyDescent="0.25">
      <c r="A5091" s="3" t="s">
        <v>112</v>
      </c>
      <c r="B5091" s="4">
        <v>45856</v>
      </c>
      <c r="C5091" s="5">
        <v>1090.77</v>
      </c>
      <c r="D5091" s="19">
        <v>7.6379000000000002E-2</v>
      </c>
      <c r="E5091" s="35" cm="1">
        <f t="array" ref="E5091">INDEX('Curva Juros'!$B$7:$B$73,MATCH(C5091,'Curva Juros'!$A$7:$A$73,1)) +
(C5091-INDEX('Curva Juros'!$A$7:$A$73,MATCH(C5091,'Curva Juros'!$A$7:$A$73,1))) *
(INDEX('Curva Juros'!$B$7:$B$73,MATCH(C5091,'Curva Juros'!$A$7:$A$73,1)+1) -
INDEX('Curva Juros'!$B$7:$B$73,MATCH(C5091,'Curva Juros'!$A$7:$A$73,1))) /
(INDEX('Curva Juros'!$A$7:$A$73,MATCH(C5091,'Curva Juros'!$A$7:$A$73,1)+1) -
INDEX('Curva Juros'!$A$7:$A$73,MATCH(C5091,'Curva Juros'!$A$7:$A$73,1)))</f>
        <v>7.649471952380952</v>
      </c>
      <c r="F5091" s="24">
        <f t="shared" si="79"/>
        <v>-1.1571952380952377E-4</v>
      </c>
      <c r="G5091" s="24"/>
    </row>
    <row r="5092" spans="1:7" x14ac:dyDescent="0.25">
      <c r="A5092" s="6" t="s">
        <v>112</v>
      </c>
      <c r="B5092" s="7">
        <v>45863</v>
      </c>
      <c r="C5092" s="8">
        <v>1086.02</v>
      </c>
      <c r="D5092" s="20">
        <v>7.5798000000000004E-2</v>
      </c>
      <c r="E5092" s="35" cm="1">
        <f t="array" ref="E5092">INDEX('Curva Juros'!$B$7:$B$73,MATCH(C5092,'Curva Juros'!$A$7:$A$73,1)) +
(C5092-INDEX('Curva Juros'!$A$7:$A$73,MATCH(C5092,'Curva Juros'!$A$7:$A$73,1))) *
(INDEX('Curva Juros'!$B$7:$B$73,MATCH(C5092,'Curva Juros'!$A$7:$A$73,1)+1) -
INDEX('Curva Juros'!$B$7:$B$73,MATCH(C5092,'Curva Juros'!$A$7:$A$73,1))) /
(INDEX('Curva Juros'!$A$7:$A$73,MATCH(C5092,'Curva Juros'!$A$7:$A$73,1)+1) -
INDEX('Curva Juros'!$A$7:$A$73,MATCH(C5092,'Curva Juros'!$A$7:$A$73,1)))</f>
        <v>7.6500072698412698</v>
      </c>
      <c r="F5092" s="24">
        <f t="shared" si="79"/>
        <v>-7.0207269841268682E-4</v>
      </c>
      <c r="G5092" s="24"/>
    </row>
    <row r="5093" spans="1:7" x14ac:dyDescent="0.25">
      <c r="A5093" s="3" t="s">
        <v>112</v>
      </c>
      <c r="B5093" s="4">
        <v>45870</v>
      </c>
      <c r="C5093" s="5">
        <v>1080.9000000000001</v>
      </c>
      <c r="D5093" s="19">
        <v>7.6073000000000002E-2</v>
      </c>
      <c r="E5093" s="35" cm="1">
        <f t="array" ref="E5093">INDEX('Curva Juros'!$B$7:$B$73,MATCH(C5093,'Curva Juros'!$A$7:$A$73,1)) +
(C5093-INDEX('Curva Juros'!$A$7:$A$73,MATCH(C5093,'Curva Juros'!$A$7:$A$73,1))) *
(INDEX('Curva Juros'!$B$7:$B$73,MATCH(C5093,'Curva Juros'!$A$7:$A$73,1)+1) -
INDEX('Curva Juros'!$B$7:$B$73,MATCH(C5093,'Curva Juros'!$A$7:$A$73,1))) /
(INDEX('Curva Juros'!$A$7:$A$73,MATCH(C5093,'Curva Juros'!$A$7:$A$73,1)+1) -
INDEX('Curva Juros'!$A$7:$A$73,MATCH(C5093,'Curva Juros'!$A$7:$A$73,1)))</f>
        <v>7.6505842857142854</v>
      </c>
      <c r="F5093" s="24">
        <f t="shared" si="79"/>
        <v>-4.3284285714284554E-4</v>
      </c>
      <c r="G5093" s="24"/>
    </row>
    <row r="5094" spans="1:7" x14ac:dyDescent="0.25">
      <c r="A5094" s="6" t="s">
        <v>112</v>
      </c>
      <c r="B5094" s="7">
        <v>45877</v>
      </c>
      <c r="C5094" s="8">
        <v>1076.56</v>
      </c>
      <c r="D5094" s="20">
        <v>7.4578000000000005E-2</v>
      </c>
      <c r="E5094" s="35" cm="1">
        <f t="array" ref="E5094">INDEX('Curva Juros'!$B$7:$B$73,MATCH(C5094,'Curva Juros'!$A$7:$A$73,1)) +
(C5094-INDEX('Curva Juros'!$A$7:$A$73,MATCH(C5094,'Curva Juros'!$A$7:$A$73,1))) *
(INDEX('Curva Juros'!$B$7:$B$73,MATCH(C5094,'Curva Juros'!$A$7:$A$73,1)+1) -
INDEX('Curva Juros'!$B$7:$B$73,MATCH(C5094,'Curva Juros'!$A$7:$A$73,1))) /
(INDEX('Curva Juros'!$A$7:$A$73,MATCH(C5094,'Curva Juros'!$A$7:$A$73,1)+1) -
INDEX('Curva Juros'!$A$7:$A$73,MATCH(C5094,'Curva Juros'!$A$7:$A$73,1)))</f>
        <v>7.6510733968253968</v>
      </c>
      <c r="F5094" s="24">
        <f t="shared" si="79"/>
        <v>-1.932733968253969E-3</v>
      </c>
      <c r="G5094" s="24"/>
    </row>
    <row r="5095" spans="1:7" x14ac:dyDescent="0.25">
      <c r="A5095" s="3" t="s">
        <v>112</v>
      </c>
      <c r="B5095" s="4">
        <v>45884</v>
      </c>
      <c r="C5095" s="5">
        <v>1072.31</v>
      </c>
      <c r="D5095" s="19">
        <v>7.2894E-2</v>
      </c>
      <c r="E5095" s="35" cm="1">
        <f t="array" ref="E5095">INDEX('Curva Juros'!$B$7:$B$73,MATCH(C5095,'Curva Juros'!$A$7:$A$73,1)) +
(C5095-INDEX('Curva Juros'!$A$7:$A$73,MATCH(C5095,'Curva Juros'!$A$7:$A$73,1))) *
(INDEX('Curva Juros'!$B$7:$B$73,MATCH(C5095,'Curva Juros'!$A$7:$A$73,1)+1) -
INDEX('Curva Juros'!$B$7:$B$73,MATCH(C5095,'Curva Juros'!$A$7:$A$73,1))) /
(INDEX('Curva Juros'!$A$7:$A$73,MATCH(C5095,'Curva Juros'!$A$7:$A$73,1)+1) -
INDEX('Curva Juros'!$A$7:$A$73,MATCH(C5095,'Curva Juros'!$A$7:$A$73,1)))</f>
        <v>7.6515523650793646</v>
      </c>
      <c r="F5095" s="24">
        <f t="shared" si="79"/>
        <v>-3.6215236507936427E-3</v>
      </c>
      <c r="G5095" s="24"/>
    </row>
    <row r="5096" spans="1:7" x14ac:dyDescent="0.25">
      <c r="A5096" s="6" t="s">
        <v>112</v>
      </c>
      <c r="B5096" s="7">
        <v>45891</v>
      </c>
      <c r="C5096" s="8">
        <v>1066.23</v>
      </c>
      <c r="D5096" s="20">
        <v>7.5338000000000002E-2</v>
      </c>
      <c r="E5096" s="35" cm="1">
        <f t="array" ref="E5096">INDEX('Curva Juros'!$B$7:$B$73,MATCH(C5096,'Curva Juros'!$A$7:$A$73,1)) +
(C5096-INDEX('Curva Juros'!$A$7:$A$73,MATCH(C5096,'Curva Juros'!$A$7:$A$73,1))) *
(INDEX('Curva Juros'!$B$7:$B$73,MATCH(C5096,'Curva Juros'!$A$7:$A$73,1)+1) -
INDEX('Curva Juros'!$B$7:$B$73,MATCH(C5096,'Curva Juros'!$A$7:$A$73,1))) /
(INDEX('Curva Juros'!$A$7:$A$73,MATCH(C5096,'Curva Juros'!$A$7:$A$73,1)+1) -
INDEX('Curva Juros'!$A$7:$A$73,MATCH(C5096,'Curva Juros'!$A$7:$A$73,1)))</f>
        <v>7.6522375714285715</v>
      </c>
      <c r="F5096" s="24">
        <f t="shared" si="79"/>
        <v>-1.1843757142857153E-3</v>
      </c>
      <c r="G5096" s="24"/>
    </row>
    <row r="5097" spans="1:7" x14ac:dyDescent="0.25">
      <c r="A5097" s="3" t="s">
        <v>112</v>
      </c>
      <c r="B5097" s="4">
        <v>45898</v>
      </c>
      <c r="C5097" s="5">
        <v>1062.22</v>
      </c>
      <c r="D5097" s="19">
        <v>7.3094000000000006E-2</v>
      </c>
      <c r="E5097" s="35" cm="1">
        <f t="array" ref="E5097">INDEX('Curva Juros'!$B$7:$B$73,MATCH(C5097,'Curva Juros'!$A$7:$A$73,1)) +
(C5097-INDEX('Curva Juros'!$A$7:$A$73,MATCH(C5097,'Curva Juros'!$A$7:$A$73,1))) *
(INDEX('Curva Juros'!$B$7:$B$73,MATCH(C5097,'Curva Juros'!$A$7:$A$73,1)+1) -
INDEX('Curva Juros'!$B$7:$B$73,MATCH(C5097,'Curva Juros'!$A$7:$A$73,1))) /
(INDEX('Curva Juros'!$A$7:$A$73,MATCH(C5097,'Curva Juros'!$A$7:$A$73,1)+1) -
INDEX('Curva Juros'!$A$7:$A$73,MATCH(C5097,'Curva Juros'!$A$7:$A$73,1)))</f>
        <v>7.6526894920634918</v>
      </c>
      <c r="F5097" s="24">
        <f t="shared" si="79"/>
        <v>-3.4328949206349074E-3</v>
      </c>
      <c r="G5097" s="24"/>
    </row>
    <row r="5098" spans="1:7" x14ac:dyDescent="0.25">
      <c r="A5098" s="6" t="s">
        <v>112</v>
      </c>
      <c r="B5098" s="7">
        <v>45905</v>
      </c>
      <c r="C5098" s="8">
        <v>1057.31</v>
      </c>
      <c r="D5098" s="20">
        <v>7.2886999999999993E-2</v>
      </c>
      <c r="E5098" s="35" cm="1">
        <f t="array" ref="E5098">INDEX('Curva Juros'!$B$7:$B$73,MATCH(C5098,'Curva Juros'!$A$7:$A$73,1)) +
(C5098-INDEX('Curva Juros'!$A$7:$A$73,MATCH(C5098,'Curva Juros'!$A$7:$A$73,1))) *
(INDEX('Curva Juros'!$B$7:$B$73,MATCH(C5098,'Curva Juros'!$A$7:$A$73,1)+1) -
INDEX('Curva Juros'!$B$7:$B$73,MATCH(C5098,'Curva Juros'!$A$7:$A$73,1))) /
(INDEX('Curva Juros'!$A$7:$A$73,MATCH(C5098,'Curva Juros'!$A$7:$A$73,1)+1) -
INDEX('Curva Juros'!$A$7:$A$73,MATCH(C5098,'Curva Juros'!$A$7:$A$73,1)))</f>
        <v>7.653242841269841</v>
      </c>
      <c r="F5098" s="24">
        <f t="shared" si="79"/>
        <v>-3.6454284126984232E-3</v>
      </c>
      <c r="G5098" s="24"/>
    </row>
    <row r="5099" spans="1:7" x14ac:dyDescent="0.25">
      <c r="A5099" s="3" t="s">
        <v>112</v>
      </c>
      <c r="B5099" s="4">
        <v>45912</v>
      </c>
      <c r="C5099" s="5">
        <v>1052.8499999999999</v>
      </c>
      <c r="D5099" s="19">
        <v>7.1670999999999999E-2</v>
      </c>
      <c r="E5099" s="35" cm="1">
        <f t="array" ref="E5099">INDEX('Curva Juros'!$B$7:$B$73,MATCH(C5099,'Curva Juros'!$A$7:$A$73,1)) +
(C5099-INDEX('Curva Juros'!$A$7:$A$73,MATCH(C5099,'Curva Juros'!$A$7:$A$73,1))) *
(INDEX('Curva Juros'!$B$7:$B$73,MATCH(C5099,'Curva Juros'!$A$7:$A$73,1)+1) -
INDEX('Curva Juros'!$B$7:$B$73,MATCH(C5099,'Curva Juros'!$A$7:$A$73,1))) /
(INDEX('Curva Juros'!$A$7:$A$73,MATCH(C5099,'Curva Juros'!$A$7:$A$73,1)+1) -
INDEX('Curva Juros'!$A$7:$A$73,MATCH(C5099,'Curva Juros'!$A$7:$A$73,1)))</f>
        <v>7.6537454761904762</v>
      </c>
      <c r="F5099" s="24">
        <f t="shared" si="79"/>
        <v>-4.8664547619047677E-3</v>
      </c>
      <c r="G5099" s="24"/>
    </row>
    <row r="5100" spans="1:7" x14ac:dyDescent="0.25">
      <c r="A5100" s="6" t="s">
        <v>112</v>
      </c>
      <c r="B5100" s="7">
        <v>45919</v>
      </c>
      <c r="C5100" s="8">
        <v>1047.83</v>
      </c>
      <c r="D5100" s="20">
        <v>7.1719000000000005E-2</v>
      </c>
      <c r="E5100" s="35" cm="1">
        <f t="array" ref="E5100">INDEX('Curva Juros'!$B$7:$B$73,MATCH(C5100,'Curva Juros'!$A$7:$A$73,1)) +
(C5100-INDEX('Curva Juros'!$A$7:$A$73,MATCH(C5100,'Curva Juros'!$A$7:$A$73,1))) *
(INDEX('Curva Juros'!$B$7:$B$73,MATCH(C5100,'Curva Juros'!$A$7:$A$73,1)+1) -
INDEX('Curva Juros'!$B$7:$B$73,MATCH(C5100,'Curva Juros'!$A$7:$A$73,1))) /
(INDEX('Curva Juros'!$A$7:$A$73,MATCH(C5100,'Curva Juros'!$A$7:$A$73,1)+1) -
INDEX('Curva Juros'!$A$7:$A$73,MATCH(C5100,'Curva Juros'!$A$7:$A$73,1)))</f>
        <v>7.6543112222222227</v>
      </c>
      <c r="F5100" s="24">
        <f t="shared" si="79"/>
        <v>-4.8241122222222182E-3</v>
      </c>
      <c r="G5100" s="24"/>
    </row>
    <row r="5101" spans="1:7" x14ac:dyDescent="0.25">
      <c r="A5101" s="3" t="s">
        <v>112</v>
      </c>
      <c r="B5101" s="4">
        <v>45926</v>
      </c>
      <c r="C5101" s="5">
        <v>1043.05</v>
      </c>
      <c r="D5101" s="19">
        <v>7.1218000000000004E-2</v>
      </c>
      <c r="E5101" s="35" cm="1">
        <f t="array" ref="E5101">INDEX('Curva Juros'!$B$7:$B$73,MATCH(C5101,'Curva Juros'!$A$7:$A$73,1)) +
(C5101-INDEX('Curva Juros'!$A$7:$A$73,MATCH(C5101,'Curva Juros'!$A$7:$A$73,1))) *
(INDEX('Curva Juros'!$B$7:$B$73,MATCH(C5101,'Curva Juros'!$A$7:$A$73,1)+1) -
INDEX('Curva Juros'!$B$7:$B$73,MATCH(C5101,'Curva Juros'!$A$7:$A$73,1))) /
(INDEX('Curva Juros'!$A$7:$A$73,MATCH(C5101,'Curva Juros'!$A$7:$A$73,1)+1) -
INDEX('Curva Juros'!$A$7:$A$73,MATCH(C5101,'Curva Juros'!$A$7:$A$73,1)))</f>
        <v>7.6548499206349208</v>
      </c>
      <c r="F5101" s="24">
        <f t="shared" si="79"/>
        <v>-5.330499206349204E-3</v>
      </c>
      <c r="G5101" s="24"/>
    </row>
    <row r="5102" spans="1:7" x14ac:dyDescent="0.25">
      <c r="A5102" s="6" t="s">
        <v>112</v>
      </c>
      <c r="B5102" s="7">
        <v>45933</v>
      </c>
      <c r="C5102" s="8">
        <v>1037.67</v>
      </c>
      <c r="D5102" s="20">
        <v>7.2086999999999998E-2</v>
      </c>
      <c r="E5102" s="35" cm="1">
        <f t="array" ref="E5102">INDEX('Curva Juros'!$B$7:$B$73,MATCH(C5102,'Curva Juros'!$A$7:$A$73,1)) +
(C5102-INDEX('Curva Juros'!$A$7:$A$73,MATCH(C5102,'Curva Juros'!$A$7:$A$73,1))) *
(INDEX('Curva Juros'!$B$7:$B$73,MATCH(C5102,'Curva Juros'!$A$7:$A$73,1)+1) -
INDEX('Curva Juros'!$B$7:$B$73,MATCH(C5102,'Curva Juros'!$A$7:$A$73,1))) /
(INDEX('Curva Juros'!$A$7:$A$73,MATCH(C5102,'Curva Juros'!$A$7:$A$73,1)+1) -
INDEX('Curva Juros'!$A$7:$A$73,MATCH(C5102,'Curva Juros'!$A$7:$A$73,1)))</f>
        <v>7.6554562380952378</v>
      </c>
      <c r="F5102" s="24">
        <f t="shared" si="79"/>
        <v>-4.4675623809523751E-3</v>
      </c>
      <c r="G5102" s="24"/>
    </row>
    <row r="5103" spans="1:7" x14ac:dyDescent="0.25">
      <c r="A5103" s="3" t="s">
        <v>112</v>
      </c>
      <c r="B5103" s="4">
        <v>45940</v>
      </c>
      <c r="C5103" s="5">
        <v>1033.3499999999999</v>
      </c>
      <c r="D5103" s="19">
        <v>7.0536000000000001E-2</v>
      </c>
      <c r="E5103" s="35" cm="1">
        <f t="array" ref="E5103">INDEX('Curva Juros'!$B$7:$B$73,MATCH(C5103,'Curva Juros'!$A$7:$A$73,1)) +
(C5103-INDEX('Curva Juros'!$A$7:$A$73,MATCH(C5103,'Curva Juros'!$A$7:$A$73,1))) *
(INDEX('Curva Juros'!$B$7:$B$73,MATCH(C5103,'Curva Juros'!$A$7:$A$73,1)+1) -
INDEX('Curva Juros'!$B$7:$B$73,MATCH(C5103,'Curva Juros'!$A$7:$A$73,1))) /
(INDEX('Curva Juros'!$A$7:$A$73,MATCH(C5103,'Curva Juros'!$A$7:$A$73,1)+1) -
INDEX('Curva Juros'!$A$7:$A$73,MATCH(C5103,'Curva Juros'!$A$7:$A$73,1)))</f>
        <v>7.6559430952380954</v>
      </c>
      <c r="F5103" s="24">
        <f t="shared" si="79"/>
        <v>-6.0234309523809482E-3</v>
      </c>
      <c r="G5103" s="24"/>
    </row>
    <row r="5104" spans="1:7" x14ac:dyDescent="0.25">
      <c r="A5104" s="6" t="s">
        <v>112</v>
      </c>
      <c r="B5104" s="7">
        <v>45947</v>
      </c>
      <c r="C5104" s="8">
        <v>1027.96</v>
      </c>
      <c r="D5104" s="20">
        <v>7.1426000000000003E-2</v>
      </c>
      <c r="E5104" s="35" cm="1">
        <f t="array" ref="E5104">INDEX('Curva Juros'!$B$7:$B$73,MATCH(C5104,'Curva Juros'!$A$7:$A$73,1)) +
(C5104-INDEX('Curva Juros'!$A$7:$A$73,MATCH(C5104,'Curva Juros'!$A$7:$A$73,1))) *
(INDEX('Curva Juros'!$B$7:$B$73,MATCH(C5104,'Curva Juros'!$A$7:$A$73,1)+1) -
INDEX('Curva Juros'!$B$7:$B$73,MATCH(C5104,'Curva Juros'!$A$7:$A$73,1))) /
(INDEX('Curva Juros'!$A$7:$A$73,MATCH(C5104,'Curva Juros'!$A$7:$A$73,1)+1) -
INDEX('Curva Juros'!$A$7:$A$73,MATCH(C5104,'Curva Juros'!$A$7:$A$73,1)))</f>
        <v>7.6565505396825397</v>
      </c>
      <c r="F5104" s="24">
        <f t="shared" si="79"/>
        <v>-5.1395053968253945E-3</v>
      </c>
      <c r="G5104" s="24"/>
    </row>
    <row r="5105" spans="1:7" x14ac:dyDescent="0.25">
      <c r="A5105" s="3" t="s">
        <v>112</v>
      </c>
      <c r="B5105" s="4">
        <v>45954</v>
      </c>
      <c r="C5105" s="5">
        <v>1023.25</v>
      </c>
      <c r="D5105" s="19">
        <v>7.0771000000000001E-2</v>
      </c>
      <c r="E5105" s="35" cm="1">
        <f t="array" ref="E5105">INDEX('Curva Juros'!$B$7:$B$73,MATCH(C5105,'Curva Juros'!$A$7:$A$73,1)) +
(C5105-INDEX('Curva Juros'!$A$7:$A$73,MATCH(C5105,'Curva Juros'!$A$7:$A$73,1))) *
(INDEX('Curva Juros'!$B$7:$B$73,MATCH(C5105,'Curva Juros'!$A$7:$A$73,1)+1) -
INDEX('Curva Juros'!$B$7:$B$73,MATCH(C5105,'Curva Juros'!$A$7:$A$73,1))) /
(INDEX('Curva Juros'!$A$7:$A$73,MATCH(C5105,'Curva Juros'!$A$7:$A$73,1)+1) -
INDEX('Curva Juros'!$A$7:$A$73,MATCH(C5105,'Curva Juros'!$A$7:$A$73,1)))</f>
        <v>7.657081349206349</v>
      </c>
      <c r="F5105" s="24">
        <f t="shared" si="79"/>
        <v>-5.7998134920634881E-3</v>
      </c>
      <c r="G5105" s="24"/>
    </row>
    <row r="5106" spans="1:7" x14ac:dyDescent="0.25">
      <c r="A5106" s="6" t="s">
        <v>112</v>
      </c>
      <c r="B5106" s="7">
        <v>45961</v>
      </c>
      <c r="C5106" s="8">
        <v>1017.93</v>
      </c>
      <c r="D5106" s="20">
        <v>7.1482000000000004E-2</v>
      </c>
      <c r="E5106" s="35" cm="1">
        <f t="array" ref="E5106">INDEX('Curva Juros'!$B$7:$B$73,MATCH(C5106,'Curva Juros'!$A$7:$A$73,1)) +
(C5106-INDEX('Curva Juros'!$A$7:$A$73,MATCH(C5106,'Curva Juros'!$A$7:$A$73,1))) *
(INDEX('Curva Juros'!$B$7:$B$73,MATCH(C5106,'Curva Juros'!$A$7:$A$73,1)+1) -
INDEX('Curva Juros'!$B$7:$B$73,MATCH(C5106,'Curva Juros'!$A$7:$A$73,1))) /
(INDEX('Curva Juros'!$A$7:$A$73,MATCH(C5106,'Curva Juros'!$A$7:$A$73,1)+1) -
INDEX('Curva Juros'!$A$7:$A$73,MATCH(C5106,'Curva Juros'!$A$7:$A$73,1)))</f>
        <v>7.6576809047619046</v>
      </c>
      <c r="F5106" s="24">
        <f t="shared" si="79"/>
        <v>-5.0948090476190394E-3</v>
      </c>
      <c r="G5106" s="24"/>
    </row>
    <row r="5107" spans="1:7" x14ac:dyDescent="0.25">
      <c r="A5107" s="3" t="s">
        <v>112</v>
      </c>
      <c r="B5107" s="4">
        <v>45968</v>
      </c>
      <c r="C5107" s="5">
        <v>1012.75</v>
      </c>
      <c r="D5107" s="19">
        <v>7.1889999999999996E-2</v>
      </c>
      <c r="E5107" s="35" cm="1">
        <f t="array" ref="E5107">INDEX('Curva Juros'!$B$7:$B$73,MATCH(C5107,'Curva Juros'!$A$7:$A$73,1)) +
(C5107-INDEX('Curva Juros'!$A$7:$A$73,MATCH(C5107,'Curva Juros'!$A$7:$A$73,1))) *
(INDEX('Curva Juros'!$B$7:$B$73,MATCH(C5107,'Curva Juros'!$A$7:$A$73,1)+1) -
INDEX('Curva Juros'!$B$7:$B$73,MATCH(C5107,'Curva Juros'!$A$7:$A$73,1))) /
(INDEX('Curva Juros'!$A$7:$A$73,MATCH(C5107,'Curva Juros'!$A$7:$A$73,1)+1) -
INDEX('Curva Juros'!$A$7:$A$73,MATCH(C5107,'Curva Juros'!$A$7:$A$73,1)))</f>
        <v>7.6582646825396825</v>
      </c>
      <c r="F5107" s="24">
        <f t="shared" si="79"/>
        <v>-4.692646825396829E-3</v>
      </c>
      <c r="G5107" s="24"/>
    </row>
    <row r="5108" spans="1:7" x14ac:dyDescent="0.25">
      <c r="A5108" s="6" t="s">
        <v>112</v>
      </c>
      <c r="B5108" s="7">
        <v>45975</v>
      </c>
      <c r="C5108" s="8">
        <v>1008.19</v>
      </c>
      <c r="D5108" s="20">
        <v>7.0901000000000006E-2</v>
      </c>
      <c r="E5108" s="35" cm="1">
        <f t="array" ref="E5108">INDEX('Curva Juros'!$B$7:$B$73,MATCH(C5108,'Curva Juros'!$A$7:$A$73,1)) +
(C5108-INDEX('Curva Juros'!$A$7:$A$73,MATCH(C5108,'Curva Juros'!$A$7:$A$73,1))) *
(INDEX('Curva Juros'!$B$7:$B$73,MATCH(C5108,'Curva Juros'!$A$7:$A$73,1)+1) -
INDEX('Curva Juros'!$B$7:$B$73,MATCH(C5108,'Curva Juros'!$A$7:$A$73,1))) /
(INDEX('Curva Juros'!$A$7:$A$73,MATCH(C5108,'Curva Juros'!$A$7:$A$73,1)+1) -
INDEX('Curva Juros'!$A$7:$A$73,MATCH(C5108,'Curva Juros'!$A$7:$A$73,1)))</f>
        <v>7.6587785873015877</v>
      </c>
      <c r="F5108" s="24">
        <f t="shared" si="79"/>
        <v>-5.6867858730158677E-3</v>
      </c>
      <c r="G5108" s="24"/>
    </row>
    <row r="5109" spans="1:7" x14ac:dyDescent="0.25">
      <c r="A5109" s="3" t="s">
        <v>112</v>
      </c>
      <c r="B5109" s="4">
        <v>45982</v>
      </c>
      <c r="C5109" s="5">
        <v>1004.54</v>
      </c>
      <c r="D5109" s="19">
        <v>7.0106000000000002E-2</v>
      </c>
      <c r="E5109" s="35" cm="1">
        <f t="array" ref="E5109">INDEX('Curva Juros'!$B$7:$B$73,MATCH(C5109,'Curva Juros'!$A$7:$A$73,1)) +
(C5109-INDEX('Curva Juros'!$A$7:$A$73,MATCH(C5109,'Curva Juros'!$A$7:$A$73,1))) *
(INDEX('Curva Juros'!$B$7:$B$73,MATCH(C5109,'Curva Juros'!$A$7:$A$73,1)+1) -
INDEX('Curva Juros'!$B$7:$B$73,MATCH(C5109,'Curva Juros'!$A$7:$A$73,1))) /
(INDEX('Curva Juros'!$A$7:$A$73,MATCH(C5109,'Curva Juros'!$A$7:$A$73,1)+1) -
INDEX('Curva Juros'!$A$7:$A$73,MATCH(C5109,'Curva Juros'!$A$7:$A$73,1)))</f>
        <v>7.6591103015873019</v>
      </c>
      <c r="F5109" s="24">
        <f t="shared" si="79"/>
        <v>-6.4851030158730172E-3</v>
      </c>
      <c r="G5109" s="24"/>
    </row>
    <row r="5110" spans="1:7" x14ac:dyDescent="0.25">
      <c r="A5110" s="6" t="s">
        <v>112</v>
      </c>
      <c r="B5110" s="7">
        <v>45989</v>
      </c>
      <c r="C5110" s="8">
        <v>999.01</v>
      </c>
      <c r="D5110" s="20">
        <v>7.1306999999999995E-2</v>
      </c>
      <c r="E5110" s="35" cm="1">
        <f t="array" ref="E5110">INDEX('Curva Juros'!$B$7:$B$73,MATCH(C5110,'Curva Juros'!$A$7:$A$73,1)) +
(C5110-INDEX('Curva Juros'!$A$7:$A$73,MATCH(C5110,'Curva Juros'!$A$7:$A$73,1))) *
(INDEX('Curva Juros'!$B$7:$B$73,MATCH(C5110,'Curva Juros'!$A$7:$A$73,1)+1) -
INDEX('Curva Juros'!$B$7:$B$73,MATCH(C5110,'Curva Juros'!$A$7:$A$73,1))) /
(INDEX('Curva Juros'!$A$7:$A$73,MATCH(C5110,'Curva Juros'!$A$7:$A$73,1)+1) -
INDEX('Curva Juros'!$A$7:$A$73,MATCH(C5110,'Curva Juros'!$A$7:$A$73,1)))</f>
        <v>7.6596062460317462</v>
      </c>
      <c r="F5110" s="24">
        <f t="shared" si="79"/>
        <v>-5.2890624603174619E-3</v>
      </c>
      <c r="G5110" s="24"/>
    </row>
    <row r="5111" spans="1:7" x14ac:dyDescent="0.25">
      <c r="A5111" s="3" t="s">
        <v>112</v>
      </c>
      <c r="B5111" s="4">
        <v>45996</v>
      </c>
      <c r="C5111" s="5">
        <v>994</v>
      </c>
      <c r="D5111" s="19">
        <v>7.1336999999999998E-2</v>
      </c>
      <c r="E5111" s="35" cm="1">
        <f t="array" ref="E5111">INDEX('Curva Juros'!$B$7:$B$73,MATCH(C5111,'Curva Juros'!$A$7:$A$73,1)) +
(C5111-INDEX('Curva Juros'!$A$7:$A$73,MATCH(C5111,'Curva Juros'!$A$7:$A$73,1))) *
(INDEX('Curva Juros'!$B$7:$B$73,MATCH(C5111,'Curva Juros'!$A$7:$A$73,1)+1) -
INDEX('Curva Juros'!$B$7:$B$73,MATCH(C5111,'Curva Juros'!$A$7:$A$73,1))) /
(INDEX('Curva Juros'!$A$7:$A$73,MATCH(C5111,'Curva Juros'!$A$7:$A$73,1)+1) -
INDEX('Curva Juros'!$A$7:$A$73,MATCH(C5111,'Curva Juros'!$A$7:$A$73,1)))</f>
        <v>7.6600555555555561</v>
      </c>
      <c r="F5111" s="24">
        <f t="shared" si="79"/>
        <v>-5.263555555555563E-3</v>
      </c>
      <c r="G5111" s="24"/>
    </row>
    <row r="5112" spans="1:7" x14ac:dyDescent="0.25">
      <c r="A5112" s="6" t="s">
        <v>112</v>
      </c>
      <c r="B5112" s="7">
        <v>46003</v>
      </c>
      <c r="C5112" s="8">
        <v>989.06</v>
      </c>
      <c r="D5112" s="20">
        <v>7.1202000000000001E-2</v>
      </c>
      <c r="E5112" s="35" cm="1">
        <f t="array" ref="E5112">INDEX('Curva Juros'!$B$7:$B$73,MATCH(C5112,'Curva Juros'!$A$7:$A$73,1)) +
(C5112-INDEX('Curva Juros'!$A$7:$A$73,MATCH(C5112,'Curva Juros'!$A$7:$A$73,1))) *
(INDEX('Curva Juros'!$B$7:$B$73,MATCH(C5112,'Curva Juros'!$A$7:$A$73,1)+1) -
INDEX('Curva Juros'!$B$7:$B$73,MATCH(C5112,'Curva Juros'!$A$7:$A$73,1))) /
(INDEX('Curva Juros'!$A$7:$A$73,MATCH(C5112,'Curva Juros'!$A$7:$A$73,1)+1) -
INDEX('Curva Juros'!$A$7:$A$73,MATCH(C5112,'Curva Juros'!$A$7:$A$73,1)))</f>
        <v>7.6604985873015874</v>
      </c>
      <c r="F5112" s="24">
        <f t="shared" si="79"/>
        <v>-5.402985873015867E-3</v>
      </c>
      <c r="G5112" s="24"/>
    </row>
    <row r="5113" spans="1:7" x14ac:dyDescent="0.25">
      <c r="A5113" s="3" t="s">
        <v>112</v>
      </c>
      <c r="B5113" s="4">
        <v>46010</v>
      </c>
      <c r="C5113" s="5">
        <v>1009.65</v>
      </c>
      <c r="D5113" s="19">
        <v>7.2075E-2</v>
      </c>
      <c r="E5113" s="35" cm="1">
        <f t="array" ref="E5113">INDEX('Curva Juros'!$B$7:$B$73,MATCH(C5113,'Curva Juros'!$A$7:$A$73,1)) +
(C5113-INDEX('Curva Juros'!$A$7:$A$73,MATCH(C5113,'Curva Juros'!$A$7:$A$73,1))) *
(INDEX('Curva Juros'!$B$7:$B$73,MATCH(C5113,'Curva Juros'!$A$7:$A$73,1)+1) -
INDEX('Curva Juros'!$B$7:$B$73,MATCH(C5113,'Curva Juros'!$A$7:$A$73,1))) /
(INDEX('Curva Juros'!$A$7:$A$73,MATCH(C5113,'Curva Juros'!$A$7:$A$73,1)+1) -
INDEX('Curva Juros'!$A$7:$A$73,MATCH(C5113,'Curva Juros'!$A$7:$A$73,1)))</f>
        <v>7.6586140476190483</v>
      </c>
      <c r="F5113" s="24">
        <f t="shared" si="79"/>
        <v>-4.5111404761904866E-3</v>
      </c>
      <c r="G5113" s="24"/>
    </row>
    <row r="5114" spans="1:7" x14ac:dyDescent="0.25">
      <c r="A5114" s="6" t="s">
        <v>112</v>
      </c>
      <c r="B5114" s="7">
        <v>46017</v>
      </c>
      <c r="C5114" s="8">
        <v>1006.21</v>
      </c>
      <c r="D5114" s="20">
        <v>7.0495000000000002E-2</v>
      </c>
      <c r="E5114" s="35" cm="1">
        <f t="array" ref="E5114">INDEX('Curva Juros'!$B$7:$B$73,MATCH(C5114,'Curva Juros'!$A$7:$A$73,1)) +
(C5114-INDEX('Curva Juros'!$A$7:$A$73,MATCH(C5114,'Curva Juros'!$A$7:$A$73,1))) *
(INDEX('Curva Juros'!$B$7:$B$73,MATCH(C5114,'Curva Juros'!$A$7:$A$73,1)+1) -
INDEX('Curva Juros'!$B$7:$B$73,MATCH(C5114,'Curva Juros'!$A$7:$A$73,1))) /
(INDEX('Curva Juros'!$A$7:$A$73,MATCH(C5114,'Curva Juros'!$A$7:$A$73,1)+1) -
INDEX('Curva Juros'!$A$7:$A$73,MATCH(C5114,'Curva Juros'!$A$7:$A$73,1)))</f>
        <v>7.6589605317460316</v>
      </c>
      <c r="F5114" s="24">
        <f t="shared" si="79"/>
        <v>-6.094605317460311E-3</v>
      </c>
      <c r="G5114" s="24"/>
    </row>
    <row r="5115" spans="1:7" x14ac:dyDescent="0.25">
      <c r="A5115" s="3" t="s">
        <v>112</v>
      </c>
      <c r="B5115" s="4">
        <v>46024</v>
      </c>
      <c r="C5115" s="5">
        <v>1002.33</v>
      </c>
      <c r="D5115" s="19">
        <v>7.0151000000000005E-2</v>
      </c>
      <c r="E5115" s="35" cm="1">
        <f t="array" ref="E5115">INDEX('Curva Juros'!$B$7:$B$73,MATCH(C5115,'Curva Juros'!$A$7:$A$73,1)) +
(C5115-INDEX('Curva Juros'!$A$7:$A$73,MATCH(C5115,'Curva Juros'!$A$7:$A$73,1))) *
(INDEX('Curva Juros'!$B$7:$B$73,MATCH(C5115,'Curva Juros'!$A$7:$A$73,1)+1) -
INDEX('Curva Juros'!$B$7:$B$73,MATCH(C5115,'Curva Juros'!$A$7:$A$73,1))) /
(INDEX('Curva Juros'!$A$7:$A$73,MATCH(C5115,'Curva Juros'!$A$7:$A$73,1)+1) -
INDEX('Curva Juros'!$A$7:$A$73,MATCH(C5115,'Curva Juros'!$A$7:$A$73,1)))</f>
        <v>7.6593084999999999</v>
      </c>
      <c r="F5115" s="24">
        <f t="shared" si="79"/>
        <v>-6.4420850000000002E-3</v>
      </c>
      <c r="G5115" s="24"/>
    </row>
    <row r="5116" spans="1:7" x14ac:dyDescent="0.25">
      <c r="A5116" s="6" t="s">
        <v>112</v>
      </c>
      <c r="B5116" s="7">
        <v>46031</v>
      </c>
      <c r="C5116" s="8">
        <v>997.13</v>
      </c>
      <c r="D5116" s="20">
        <v>7.0734000000000005E-2</v>
      </c>
      <c r="E5116" s="35" cm="1">
        <f t="array" ref="E5116">INDEX('Curva Juros'!$B$7:$B$73,MATCH(C5116,'Curva Juros'!$A$7:$A$73,1)) +
(C5116-INDEX('Curva Juros'!$A$7:$A$73,MATCH(C5116,'Curva Juros'!$A$7:$A$73,1))) *
(INDEX('Curva Juros'!$B$7:$B$73,MATCH(C5116,'Curva Juros'!$A$7:$A$73,1)+1) -
INDEX('Curva Juros'!$B$7:$B$73,MATCH(C5116,'Curva Juros'!$A$7:$A$73,1))) /
(INDEX('Curva Juros'!$A$7:$A$73,MATCH(C5116,'Curva Juros'!$A$7:$A$73,1)+1) -
INDEX('Curva Juros'!$A$7:$A$73,MATCH(C5116,'Curva Juros'!$A$7:$A$73,1)))</f>
        <v>7.6597748492063493</v>
      </c>
      <c r="F5116" s="24">
        <f t="shared" si="79"/>
        <v>-5.8637484920634891E-3</v>
      </c>
      <c r="G5116" s="24"/>
    </row>
    <row r="5117" spans="1:7" x14ac:dyDescent="0.25">
      <c r="A5117" s="3" t="s">
        <v>112</v>
      </c>
      <c r="B5117" s="4">
        <v>46038</v>
      </c>
      <c r="C5117" s="5">
        <v>991.83</v>
      </c>
      <c r="D5117" s="19">
        <v>7.1576000000000001E-2</v>
      </c>
      <c r="E5117" s="35" cm="1">
        <f t="array" ref="E5117">INDEX('Curva Juros'!$B$7:$B$73,MATCH(C5117,'Curva Juros'!$A$7:$A$73,1)) +
(C5117-INDEX('Curva Juros'!$A$7:$A$73,MATCH(C5117,'Curva Juros'!$A$7:$A$73,1))) *
(INDEX('Curva Juros'!$B$7:$B$73,MATCH(C5117,'Curva Juros'!$A$7:$A$73,1)+1) -
INDEX('Curva Juros'!$B$7:$B$73,MATCH(C5117,'Curva Juros'!$A$7:$A$73,1))) /
(INDEX('Curva Juros'!$A$7:$A$73,MATCH(C5117,'Curva Juros'!$A$7:$A$73,1)+1) -
INDEX('Curva Juros'!$A$7:$A$73,MATCH(C5117,'Curva Juros'!$A$7:$A$73,1)))</f>
        <v>7.6602501666666667</v>
      </c>
      <c r="F5117" s="24">
        <f t="shared" si="79"/>
        <v>-5.026501666666669E-3</v>
      </c>
      <c r="G5117" s="24"/>
    </row>
    <row r="5118" spans="1:7" x14ac:dyDescent="0.25">
      <c r="A5118" s="6" t="s">
        <v>112</v>
      </c>
      <c r="B5118" s="7">
        <v>46045</v>
      </c>
      <c r="C5118" s="8">
        <v>987.45</v>
      </c>
      <c r="D5118" s="20">
        <v>6.9828000000000001E-2</v>
      </c>
      <c r="E5118" s="35" cm="1">
        <f t="array" ref="E5118">INDEX('Curva Juros'!$B$7:$B$73,MATCH(C5118,'Curva Juros'!$A$7:$A$73,1)) +
(C5118-INDEX('Curva Juros'!$A$7:$A$73,MATCH(C5118,'Curva Juros'!$A$7:$A$73,1))) *
(INDEX('Curva Juros'!$B$7:$B$73,MATCH(C5118,'Curva Juros'!$A$7:$A$73,1)+1) -
INDEX('Curva Juros'!$B$7:$B$73,MATCH(C5118,'Curva Juros'!$A$7:$A$73,1))) /
(INDEX('Curva Juros'!$A$7:$A$73,MATCH(C5118,'Curva Juros'!$A$7:$A$73,1)+1) -
INDEX('Curva Juros'!$A$7:$A$73,MATCH(C5118,'Curva Juros'!$A$7:$A$73,1)))</f>
        <v>7.6606429761904762</v>
      </c>
      <c r="F5118" s="24">
        <f t="shared" si="79"/>
        <v>-6.778429761904764E-3</v>
      </c>
      <c r="G5118" s="24"/>
    </row>
    <row r="5119" spans="1:7" x14ac:dyDescent="0.25">
      <c r="A5119" s="3" t="s">
        <v>112</v>
      </c>
      <c r="B5119" s="4">
        <v>46052</v>
      </c>
      <c r="C5119" s="5">
        <v>983.6</v>
      </c>
      <c r="D5119" s="19">
        <v>6.6607E-2</v>
      </c>
      <c r="E5119" s="35" cm="1">
        <f t="array" ref="E5119">INDEX('Curva Juros'!$B$7:$B$73,MATCH(C5119,'Curva Juros'!$A$7:$A$73,1)) +
(C5119-INDEX('Curva Juros'!$A$7:$A$73,MATCH(C5119,'Curva Juros'!$A$7:$A$73,1))) *
(INDEX('Curva Juros'!$B$7:$B$73,MATCH(C5119,'Curva Juros'!$A$7:$A$73,1)+1) -
INDEX('Curva Juros'!$B$7:$B$73,MATCH(C5119,'Curva Juros'!$A$7:$A$73,1))) /
(INDEX('Curva Juros'!$A$7:$A$73,MATCH(C5119,'Curva Juros'!$A$7:$A$73,1)+1) -
INDEX('Curva Juros'!$A$7:$A$73,MATCH(C5119,'Curva Juros'!$A$7:$A$73,1)))</f>
        <v>7.6609882539682541</v>
      </c>
      <c r="F5119" s="24">
        <f t="shared" si="79"/>
        <v>-1.0002882539682539E-2</v>
      </c>
      <c r="G5119" s="24"/>
    </row>
    <row r="5120" spans="1:7" x14ac:dyDescent="0.25">
      <c r="A5120" s="6" t="s">
        <v>112</v>
      </c>
      <c r="B5120" s="7">
        <v>46059</v>
      </c>
      <c r="C5120" s="8">
        <v>978.37</v>
      </c>
      <c r="D5120" s="20">
        <v>6.7235000000000003E-2</v>
      </c>
      <c r="E5120" s="35" cm="1">
        <f t="array" ref="E5120">INDEX('Curva Juros'!$B$7:$B$73,MATCH(C5120,'Curva Juros'!$A$7:$A$73,1)) +
(C5120-INDEX('Curva Juros'!$A$7:$A$73,MATCH(C5120,'Curva Juros'!$A$7:$A$73,1))) *
(INDEX('Curva Juros'!$B$7:$B$73,MATCH(C5120,'Curva Juros'!$A$7:$A$73,1)+1) -
INDEX('Curva Juros'!$B$7:$B$73,MATCH(C5120,'Curva Juros'!$A$7:$A$73,1))) /
(INDEX('Curva Juros'!$A$7:$A$73,MATCH(C5120,'Curva Juros'!$A$7:$A$73,1)+1) -
INDEX('Curva Juros'!$A$7:$A$73,MATCH(C5120,'Curva Juros'!$A$7:$A$73,1)))</f>
        <v>7.6614572936507939</v>
      </c>
      <c r="F5120" s="24">
        <f t="shared" si="79"/>
        <v>-9.3795729365079294E-3</v>
      </c>
      <c r="G5120" s="24"/>
    </row>
    <row r="5121" spans="1:7" x14ac:dyDescent="0.25">
      <c r="A5121" s="3" t="s">
        <v>112</v>
      </c>
      <c r="B5121" s="4">
        <v>46066</v>
      </c>
      <c r="C5121" s="5">
        <v>973.59</v>
      </c>
      <c r="D5121" s="19">
        <v>6.6612000000000005E-2</v>
      </c>
      <c r="E5121" s="35" cm="1">
        <f t="array" ref="E5121">INDEX('Curva Juros'!$B$7:$B$73,MATCH(C5121,'Curva Juros'!$A$7:$A$73,1)) +
(C5121-INDEX('Curva Juros'!$A$7:$A$73,MATCH(C5121,'Curva Juros'!$A$7:$A$73,1))) *
(INDEX('Curva Juros'!$B$7:$B$73,MATCH(C5121,'Curva Juros'!$A$7:$A$73,1)+1) -
INDEX('Curva Juros'!$B$7:$B$73,MATCH(C5121,'Curva Juros'!$A$7:$A$73,1))) /
(INDEX('Curva Juros'!$A$7:$A$73,MATCH(C5121,'Curva Juros'!$A$7:$A$73,1)+1) -
INDEX('Curva Juros'!$A$7:$A$73,MATCH(C5121,'Curva Juros'!$A$7:$A$73,1)))</f>
        <v>7.6618859761904767</v>
      </c>
      <c r="F5121" s="24">
        <f t="shared" si="79"/>
        <v>-1.0006859761904768E-2</v>
      </c>
      <c r="G5121" s="24"/>
    </row>
    <row r="5122" spans="1:7" x14ac:dyDescent="0.25">
      <c r="A5122" s="6" t="s">
        <v>112</v>
      </c>
      <c r="B5122" s="7">
        <v>46073</v>
      </c>
      <c r="C5122" s="8">
        <v>970.45</v>
      </c>
      <c r="D5122" s="20">
        <v>6.701E-2</v>
      </c>
      <c r="E5122" s="35" cm="1">
        <f t="array" ref="E5122">INDEX('Curva Juros'!$B$7:$B$73,MATCH(C5122,'Curva Juros'!$A$7:$A$73,1)) +
(C5122-INDEX('Curva Juros'!$A$7:$A$73,MATCH(C5122,'Curva Juros'!$A$7:$A$73,1))) *
(INDEX('Curva Juros'!$B$7:$B$73,MATCH(C5122,'Curva Juros'!$A$7:$A$73,1)+1) -
INDEX('Curva Juros'!$B$7:$B$73,MATCH(C5122,'Curva Juros'!$A$7:$A$73,1))) /
(INDEX('Curva Juros'!$A$7:$A$73,MATCH(C5122,'Curva Juros'!$A$7:$A$73,1)+1) -
INDEX('Curva Juros'!$A$7:$A$73,MATCH(C5122,'Curva Juros'!$A$7:$A$73,1)))</f>
        <v>7.6621675793650796</v>
      </c>
      <c r="F5122" s="24">
        <f t="shared" si="79"/>
        <v>-9.6116757936507979E-3</v>
      </c>
      <c r="G5122" s="24"/>
    </row>
    <row r="5123" spans="1:7" x14ac:dyDescent="0.25">
      <c r="A5123" s="3" t="s">
        <v>112</v>
      </c>
      <c r="B5123" s="4">
        <v>46080</v>
      </c>
      <c r="C5123" s="5">
        <v>965.81</v>
      </c>
      <c r="D5123" s="19">
        <v>6.6015000000000004E-2</v>
      </c>
      <c r="E5123" s="35" cm="1">
        <f t="array" ref="E5123">INDEX('Curva Juros'!$B$7:$B$73,MATCH(C5123,'Curva Juros'!$A$7:$A$73,1)) +
(C5123-INDEX('Curva Juros'!$A$7:$A$73,MATCH(C5123,'Curva Juros'!$A$7:$A$73,1))) *
(INDEX('Curva Juros'!$B$7:$B$73,MATCH(C5123,'Curva Juros'!$A$7:$A$73,1)+1) -
INDEX('Curva Juros'!$B$7:$B$73,MATCH(C5123,'Curva Juros'!$A$7:$A$73,1))) /
(INDEX('Curva Juros'!$A$7:$A$73,MATCH(C5123,'Curva Juros'!$A$7:$A$73,1)+1) -
INDEX('Curva Juros'!$A$7:$A$73,MATCH(C5123,'Curva Juros'!$A$7:$A$73,1)))</f>
        <v>7.6625837063492064</v>
      </c>
      <c r="F5123" s="24">
        <f t="shared" ref="F5123:F5186" si="80">D5123-E5123/100</f>
        <v>-1.0610837063492057E-2</v>
      </c>
      <c r="G5123" s="24"/>
    </row>
    <row r="5124" spans="1:7" x14ac:dyDescent="0.25">
      <c r="A5124" s="6" t="s">
        <v>113</v>
      </c>
      <c r="B5124" s="7">
        <v>45723</v>
      </c>
      <c r="C5124" s="8">
        <v>1274.42</v>
      </c>
      <c r="D5124" s="20">
        <v>7.7549000000000007E-2</v>
      </c>
      <c r="E5124" s="35" cm="1">
        <f t="array" ref="E5124">INDEX('Curva Juros'!$B$7:$B$73,MATCH(C5124,'Curva Juros'!$A$7:$A$73,1)) +
(C5124-INDEX('Curva Juros'!$A$7:$A$73,MATCH(C5124,'Curva Juros'!$A$7:$A$73,1))) *
(INDEX('Curva Juros'!$B$7:$B$73,MATCH(C5124,'Curva Juros'!$A$7:$A$73,1)+1) -
INDEX('Curva Juros'!$B$7:$B$73,MATCH(C5124,'Curva Juros'!$A$7:$A$73,1))) /
(INDEX('Curva Juros'!$A$7:$A$73,MATCH(C5124,'Curva Juros'!$A$7:$A$73,1)+1) -
INDEX('Curva Juros'!$A$7:$A$73,MATCH(C5124,'Curva Juros'!$A$7:$A$73,1)))</f>
        <v>7.6228991111111117</v>
      </c>
      <c r="F5124" s="24">
        <f t="shared" si="80"/>
        <v>1.3200088888888906E-3</v>
      </c>
      <c r="G5124" s="24"/>
    </row>
    <row r="5125" spans="1:7" x14ac:dyDescent="0.25">
      <c r="A5125" s="3" t="s">
        <v>113</v>
      </c>
      <c r="B5125" s="4">
        <v>45730</v>
      </c>
      <c r="C5125" s="5">
        <v>1269.54</v>
      </c>
      <c r="D5125" s="19">
        <v>7.7415999999999999E-2</v>
      </c>
      <c r="E5125" s="35" cm="1">
        <f t="array" ref="E5125">INDEX('Curva Juros'!$B$7:$B$73,MATCH(C5125,'Curva Juros'!$A$7:$A$73,1)) +
(C5125-INDEX('Curva Juros'!$A$7:$A$73,MATCH(C5125,'Curva Juros'!$A$7:$A$73,1))) *
(INDEX('Curva Juros'!$B$7:$B$73,MATCH(C5125,'Curva Juros'!$A$7:$A$73,1)+1) -
INDEX('Curva Juros'!$B$7:$B$73,MATCH(C5125,'Curva Juros'!$A$7:$A$73,1))) /
(INDEX('Curva Juros'!$A$7:$A$73,MATCH(C5125,'Curva Juros'!$A$7:$A$73,1)+1) -
INDEX('Curva Juros'!$A$7:$A$73,MATCH(C5125,'Curva Juros'!$A$7:$A$73,1)))</f>
        <v>7.6238131428571432</v>
      </c>
      <c r="F5125" s="24">
        <f t="shared" si="80"/>
        <v>1.1778685714285697E-3</v>
      </c>
      <c r="G5125" s="24"/>
    </row>
    <row r="5126" spans="1:7" x14ac:dyDescent="0.25">
      <c r="A5126" s="6" t="s">
        <v>113</v>
      </c>
      <c r="B5126" s="7">
        <v>45737</v>
      </c>
      <c r="C5126" s="8">
        <v>1263.5899999999999</v>
      </c>
      <c r="D5126" s="20">
        <v>7.8480999999999995E-2</v>
      </c>
      <c r="E5126" s="35" cm="1">
        <f t="array" ref="E5126">INDEX('Curva Juros'!$B$7:$B$73,MATCH(C5126,'Curva Juros'!$A$7:$A$73,1)) +
(C5126-INDEX('Curva Juros'!$A$7:$A$73,MATCH(C5126,'Curva Juros'!$A$7:$A$73,1))) *
(INDEX('Curva Juros'!$B$7:$B$73,MATCH(C5126,'Curva Juros'!$A$7:$A$73,1)+1) -
INDEX('Curva Juros'!$B$7:$B$73,MATCH(C5126,'Curva Juros'!$A$7:$A$73,1))) /
(INDEX('Curva Juros'!$A$7:$A$73,MATCH(C5126,'Curva Juros'!$A$7:$A$73,1)+1) -
INDEX('Curva Juros'!$A$7:$A$73,MATCH(C5126,'Curva Juros'!$A$7:$A$73,1)))</f>
        <v>7.6249275873015874</v>
      </c>
      <c r="F5126" s="24">
        <f t="shared" si="80"/>
        <v>2.231724126984122E-3</v>
      </c>
      <c r="G5126" s="24"/>
    </row>
    <row r="5127" spans="1:7" x14ac:dyDescent="0.25">
      <c r="A5127" s="3" t="s">
        <v>113</v>
      </c>
      <c r="B5127" s="4">
        <v>45744</v>
      </c>
      <c r="C5127" s="5">
        <v>1258.18</v>
      </c>
      <c r="D5127" s="19">
        <v>7.8935000000000005E-2</v>
      </c>
      <c r="E5127" s="35" cm="1">
        <f t="array" ref="E5127">INDEX('Curva Juros'!$B$7:$B$73,MATCH(C5127,'Curva Juros'!$A$7:$A$73,1)) +
(C5127-INDEX('Curva Juros'!$A$7:$A$73,MATCH(C5127,'Curva Juros'!$A$7:$A$73,1))) *
(INDEX('Curva Juros'!$B$7:$B$73,MATCH(C5127,'Curva Juros'!$A$7:$A$73,1)+1) -
INDEX('Curva Juros'!$B$7:$B$73,MATCH(C5127,'Curva Juros'!$A$7:$A$73,1))) /
(INDEX('Curva Juros'!$A$7:$A$73,MATCH(C5127,'Curva Juros'!$A$7:$A$73,1)+1) -
INDEX('Curva Juros'!$A$7:$A$73,MATCH(C5127,'Curva Juros'!$A$7:$A$73,1)))</f>
        <v>7.6258744444444444</v>
      </c>
      <c r="F5127" s="24">
        <f t="shared" si="80"/>
        <v>2.6762555555555623E-3</v>
      </c>
      <c r="G5127" s="24"/>
    </row>
    <row r="5128" spans="1:7" x14ac:dyDescent="0.25">
      <c r="A5128" s="6" t="s">
        <v>113</v>
      </c>
      <c r="B5128" s="7">
        <v>45751</v>
      </c>
      <c r="C5128" s="8">
        <v>1255.3399999999999</v>
      </c>
      <c r="D5128" s="20">
        <v>7.6531000000000002E-2</v>
      </c>
      <c r="E5128" s="35" cm="1">
        <f t="array" ref="E5128">INDEX('Curva Juros'!$B$7:$B$73,MATCH(C5128,'Curva Juros'!$A$7:$A$73,1)) +
(C5128-INDEX('Curva Juros'!$A$7:$A$73,MATCH(C5128,'Curva Juros'!$A$7:$A$73,1))) *
(INDEX('Curva Juros'!$B$7:$B$73,MATCH(C5128,'Curva Juros'!$A$7:$A$73,1)+1) -
INDEX('Curva Juros'!$B$7:$B$73,MATCH(C5128,'Curva Juros'!$A$7:$A$73,1))) /
(INDEX('Curva Juros'!$A$7:$A$73,MATCH(C5128,'Curva Juros'!$A$7:$A$73,1)+1) -
INDEX('Curva Juros'!$A$7:$A$73,MATCH(C5128,'Curva Juros'!$A$7:$A$73,1)))</f>
        <v>7.6263026984126991</v>
      </c>
      <c r="F5128" s="24">
        <f t="shared" si="80"/>
        <v>2.6797301587301592E-4</v>
      </c>
      <c r="G5128" s="24"/>
    </row>
    <row r="5129" spans="1:7" x14ac:dyDescent="0.25">
      <c r="A5129" s="3" t="s">
        <v>113</v>
      </c>
      <c r="B5129" s="4">
        <v>45758</v>
      </c>
      <c r="C5129" s="5">
        <v>1248.8499999999999</v>
      </c>
      <c r="D5129" s="19">
        <v>7.8191999999999998E-2</v>
      </c>
      <c r="E5129" s="35" cm="1">
        <f t="array" ref="E5129">INDEX('Curva Juros'!$B$7:$B$73,MATCH(C5129,'Curva Juros'!$A$7:$A$73,1)) +
(C5129-INDEX('Curva Juros'!$A$7:$A$73,MATCH(C5129,'Curva Juros'!$A$7:$A$73,1))) *
(INDEX('Curva Juros'!$B$7:$B$73,MATCH(C5129,'Curva Juros'!$A$7:$A$73,1)+1) -
INDEX('Curva Juros'!$B$7:$B$73,MATCH(C5129,'Curva Juros'!$A$7:$A$73,1))) /
(INDEX('Curva Juros'!$A$7:$A$73,MATCH(C5129,'Curva Juros'!$A$7:$A$73,1)+1) -
INDEX('Curva Juros'!$A$7:$A$73,MATCH(C5129,'Curva Juros'!$A$7:$A$73,1)))</f>
        <v>7.6272813492063491</v>
      </c>
      <c r="F5129" s="24">
        <f t="shared" si="80"/>
        <v>1.9191865079365017E-3</v>
      </c>
      <c r="G5129" s="24"/>
    </row>
    <row r="5130" spans="1:7" x14ac:dyDescent="0.25">
      <c r="A5130" s="6" t="s">
        <v>113</v>
      </c>
      <c r="B5130" s="7">
        <v>45764</v>
      </c>
      <c r="C5130" s="8">
        <v>1246.24</v>
      </c>
      <c r="D5130" s="20">
        <v>7.6642000000000002E-2</v>
      </c>
      <c r="E5130" s="35" cm="1">
        <f t="array" ref="E5130">INDEX('Curva Juros'!$B$7:$B$73,MATCH(C5130,'Curva Juros'!$A$7:$A$73,1)) +
(C5130-INDEX('Curva Juros'!$A$7:$A$73,MATCH(C5130,'Curva Juros'!$A$7:$A$73,1))) *
(INDEX('Curva Juros'!$B$7:$B$73,MATCH(C5130,'Curva Juros'!$A$7:$A$73,1)+1) -
INDEX('Curva Juros'!$B$7:$B$73,MATCH(C5130,'Curva Juros'!$A$7:$A$73,1))) /
(INDEX('Curva Juros'!$A$7:$A$73,MATCH(C5130,'Curva Juros'!$A$7:$A$73,1)+1) -
INDEX('Curva Juros'!$A$7:$A$73,MATCH(C5130,'Curva Juros'!$A$7:$A$73,1)))</f>
        <v>7.627674920634921</v>
      </c>
      <c r="F5130" s="24">
        <f t="shared" si="80"/>
        <v>3.6525079365079538E-4</v>
      </c>
      <c r="G5130" s="24"/>
    </row>
    <row r="5131" spans="1:7" x14ac:dyDescent="0.25">
      <c r="A5131" s="3" t="s">
        <v>113</v>
      </c>
      <c r="B5131" s="4">
        <v>45772</v>
      </c>
      <c r="C5131" s="5">
        <v>1243.19</v>
      </c>
      <c r="D5131" s="19">
        <v>7.5573000000000001E-2</v>
      </c>
      <c r="E5131" s="35" cm="1">
        <f t="array" ref="E5131">INDEX('Curva Juros'!$B$7:$B$73,MATCH(C5131,'Curva Juros'!$A$7:$A$73,1)) +
(C5131-INDEX('Curva Juros'!$A$7:$A$73,MATCH(C5131,'Curva Juros'!$A$7:$A$73,1))) *
(INDEX('Curva Juros'!$B$7:$B$73,MATCH(C5131,'Curva Juros'!$A$7:$A$73,1)+1) -
INDEX('Curva Juros'!$B$7:$B$73,MATCH(C5131,'Curva Juros'!$A$7:$A$73,1))) /
(INDEX('Curva Juros'!$A$7:$A$73,MATCH(C5131,'Curva Juros'!$A$7:$A$73,1)+1) -
INDEX('Curva Juros'!$A$7:$A$73,MATCH(C5131,'Curva Juros'!$A$7:$A$73,1)))</f>
        <v>7.6281348412698415</v>
      </c>
      <c r="F5131" s="24">
        <f t="shared" si="80"/>
        <v>-7.0834841269841464E-4</v>
      </c>
      <c r="G5131" s="24"/>
    </row>
    <row r="5132" spans="1:7" x14ac:dyDescent="0.25">
      <c r="A5132" s="6" t="s">
        <v>113</v>
      </c>
      <c r="B5132" s="7">
        <v>45779</v>
      </c>
      <c r="C5132" s="8">
        <v>1239.69</v>
      </c>
      <c r="D5132" s="20">
        <v>7.5022000000000005E-2</v>
      </c>
      <c r="E5132" s="35" cm="1">
        <f t="array" ref="E5132">INDEX('Curva Juros'!$B$7:$B$73,MATCH(C5132,'Curva Juros'!$A$7:$A$73,1)) +
(C5132-INDEX('Curva Juros'!$A$7:$A$73,MATCH(C5132,'Curva Juros'!$A$7:$A$73,1))) *
(INDEX('Curva Juros'!$B$7:$B$73,MATCH(C5132,'Curva Juros'!$A$7:$A$73,1)+1) -
INDEX('Curva Juros'!$B$7:$B$73,MATCH(C5132,'Curva Juros'!$A$7:$A$73,1))) /
(INDEX('Curva Juros'!$A$7:$A$73,MATCH(C5132,'Curva Juros'!$A$7:$A$73,1)+1) -
INDEX('Curva Juros'!$A$7:$A$73,MATCH(C5132,'Curva Juros'!$A$7:$A$73,1)))</f>
        <v>7.6286626190476197</v>
      </c>
      <c r="F5132" s="24">
        <f t="shared" si="80"/>
        <v>-1.2646261904761952E-3</v>
      </c>
      <c r="G5132" s="24"/>
    </row>
    <row r="5133" spans="1:7" x14ac:dyDescent="0.25">
      <c r="A5133" s="3" t="s">
        <v>113</v>
      </c>
      <c r="B5133" s="4">
        <v>45786</v>
      </c>
      <c r="C5133" s="5">
        <v>1235.9100000000001</v>
      </c>
      <c r="D5133" s="19">
        <v>7.3648000000000005E-2</v>
      </c>
      <c r="E5133" s="35" cm="1">
        <f t="array" ref="E5133">INDEX('Curva Juros'!$B$7:$B$73,MATCH(C5133,'Curva Juros'!$A$7:$A$73,1)) +
(C5133-INDEX('Curva Juros'!$A$7:$A$73,MATCH(C5133,'Curva Juros'!$A$7:$A$73,1))) *
(INDEX('Curva Juros'!$B$7:$B$73,MATCH(C5133,'Curva Juros'!$A$7:$A$73,1)+1) -
INDEX('Curva Juros'!$B$7:$B$73,MATCH(C5133,'Curva Juros'!$A$7:$A$73,1))) /
(INDEX('Curva Juros'!$A$7:$A$73,MATCH(C5133,'Curva Juros'!$A$7:$A$73,1)+1) -
INDEX('Curva Juros'!$A$7:$A$73,MATCH(C5133,'Curva Juros'!$A$7:$A$73,1)))</f>
        <v>7.6292326190476194</v>
      </c>
      <c r="F5133" s="24">
        <f t="shared" si="80"/>
        <v>-2.6443261904761928E-3</v>
      </c>
      <c r="G5133" s="24"/>
    </row>
    <row r="5134" spans="1:7" x14ac:dyDescent="0.25">
      <c r="A5134" s="6" t="s">
        <v>113</v>
      </c>
      <c r="B5134" s="7">
        <v>45793</v>
      </c>
      <c r="C5134" s="8">
        <v>1268.32</v>
      </c>
      <c r="D5134" s="20">
        <v>7.4065000000000006E-2</v>
      </c>
      <c r="E5134" s="35" cm="1">
        <f t="array" ref="E5134">INDEX('Curva Juros'!$B$7:$B$73,MATCH(C5134,'Curva Juros'!$A$7:$A$73,1)) +
(C5134-INDEX('Curva Juros'!$A$7:$A$73,MATCH(C5134,'Curva Juros'!$A$7:$A$73,1))) *
(INDEX('Curva Juros'!$B$7:$B$73,MATCH(C5134,'Curva Juros'!$A$7:$A$73,1)+1) -
INDEX('Curva Juros'!$B$7:$B$73,MATCH(C5134,'Curva Juros'!$A$7:$A$73,1))) /
(INDEX('Curva Juros'!$A$7:$A$73,MATCH(C5134,'Curva Juros'!$A$7:$A$73,1)+1) -
INDEX('Curva Juros'!$A$7:$A$73,MATCH(C5134,'Curva Juros'!$A$7:$A$73,1)))</f>
        <v>7.624041650793651</v>
      </c>
      <c r="F5134" s="24">
        <f t="shared" si="80"/>
        <v>-2.1754165079364979E-3</v>
      </c>
      <c r="G5134" s="24"/>
    </row>
    <row r="5135" spans="1:7" x14ac:dyDescent="0.25">
      <c r="A5135" s="3" t="s">
        <v>113</v>
      </c>
      <c r="B5135" s="4">
        <v>45800</v>
      </c>
      <c r="C5135" s="5">
        <v>1262.93</v>
      </c>
      <c r="D5135" s="19">
        <v>7.4584999999999999E-2</v>
      </c>
      <c r="E5135" s="35" cm="1">
        <f t="array" ref="E5135">INDEX('Curva Juros'!$B$7:$B$73,MATCH(C5135,'Curva Juros'!$A$7:$A$73,1)) +
(C5135-INDEX('Curva Juros'!$A$7:$A$73,MATCH(C5135,'Curva Juros'!$A$7:$A$73,1))) *
(INDEX('Curva Juros'!$B$7:$B$73,MATCH(C5135,'Curva Juros'!$A$7:$A$73,1)+1) -
INDEX('Curva Juros'!$B$7:$B$73,MATCH(C5135,'Curva Juros'!$A$7:$A$73,1))) /
(INDEX('Curva Juros'!$A$7:$A$73,MATCH(C5135,'Curva Juros'!$A$7:$A$73,1)+1) -
INDEX('Curva Juros'!$A$7:$A$73,MATCH(C5135,'Curva Juros'!$A$7:$A$73,1)))</f>
        <v>7.6250512063492071</v>
      </c>
      <c r="F5135" s="24">
        <f t="shared" si="80"/>
        <v>-1.6655120634920667E-3</v>
      </c>
      <c r="G5135" s="24"/>
    </row>
    <row r="5136" spans="1:7" x14ac:dyDescent="0.25">
      <c r="A5136" s="6" t="s">
        <v>113</v>
      </c>
      <c r="B5136" s="7">
        <v>45807</v>
      </c>
      <c r="C5136" s="8">
        <v>1257.49</v>
      </c>
      <c r="D5136" s="20">
        <v>7.5186000000000003E-2</v>
      </c>
      <c r="E5136" s="35" cm="1">
        <f t="array" ref="E5136">INDEX('Curva Juros'!$B$7:$B$73,MATCH(C5136,'Curva Juros'!$A$7:$A$73,1)) +
(C5136-INDEX('Curva Juros'!$A$7:$A$73,MATCH(C5136,'Curva Juros'!$A$7:$A$73,1))) *
(INDEX('Curva Juros'!$B$7:$B$73,MATCH(C5136,'Curva Juros'!$A$7:$A$73,1)+1) -
INDEX('Curva Juros'!$B$7:$B$73,MATCH(C5136,'Curva Juros'!$A$7:$A$73,1))) /
(INDEX('Curva Juros'!$A$7:$A$73,MATCH(C5136,'Curva Juros'!$A$7:$A$73,1)+1) -
INDEX('Curva Juros'!$A$7:$A$73,MATCH(C5136,'Curva Juros'!$A$7:$A$73,1)))</f>
        <v>7.6259784920634921</v>
      </c>
      <c r="F5136" s="24">
        <f t="shared" si="80"/>
        <v>-1.0737849206349237E-3</v>
      </c>
      <c r="G5136" s="24"/>
    </row>
    <row r="5137" spans="1:7" x14ac:dyDescent="0.25">
      <c r="A5137" s="3" t="s">
        <v>113</v>
      </c>
      <c r="B5137" s="4">
        <v>45814</v>
      </c>
      <c r="C5137" s="5">
        <v>1252.3900000000001</v>
      </c>
      <c r="D5137" s="19">
        <v>7.5309000000000001E-2</v>
      </c>
      <c r="E5137" s="35" cm="1">
        <f t="array" ref="E5137">INDEX('Curva Juros'!$B$7:$B$73,MATCH(C5137,'Curva Juros'!$A$7:$A$73,1)) +
(C5137-INDEX('Curva Juros'!$A$7:$A$73,MATCH(C5137,'Curva Juros'!$A$7:$A$73,1))) *
(INDEX('Curva Juros'!$B$7:$B$73,MATCH(C5137,'Curva Juros'!$A$7:$A$73,1)+1) -
INDEX('Curva Juros'!$B$7:$B$73,MATCH(C5137,'Curva Juros'!$A$7:$A$73,1))) /
(INDEX('Curva Juros'!$A$7:$A$73,MATCH(C5137,'Curva Juros'!$A$7:$A$73,1)+1) -
INDEX('Curva Juros'!$A$7:$A$73,MATCH(C5137,'Curva Juros'!$A$7:$A$73,1)))</f>
        <v>7.6267475396825404</v>
      </c>
      <c r="F5137" s="24">
        <f t="shared" si="80"/>
        <v>-9.5847539682540617E-4</v>
      </c>
      <c r="G5137" s="24"/>
    </row>
    <row r="5138" spans="1:7" x14ac:dyDescent="0.25">
      <c r="A5138" s="6" t="s">
        <v>113</v>
      </c>
      <c r="B5138" s="7">
        <v>45821</v>
      </c>
      <c r="C5138" s="8">
        <v>1248.1500000000001</v>
      </c>
      <c r="D5138" s="20">
        <v>7.4295E-2</v>
      </c>
      <c r="E5138" s="35" cm="1">
        <f t="array" ref="E5138">INDEX('Curva Juros'!$B$7:$B$73,MATCH(C5138,'Curva Juros'!$A$7:$A$73,1)) +
(C5138-INDEX('Curva Juros'!$A$7:$A$73,MATCH(C5138,'Curva Juros'!$A$7:$A$73,1))) *
(INDEX('Curva Juros'!$B$7:$B$73,MATCH(C5138,'Curva Juros'!$A$7:$A$73,1)+1) -
INDEX('Curva Juros'!$B$7:$B$73,MATCH(C5138,'Curva Juros'!$A$7:$A$73,1))) /
(INDEX('Curva Juros'!$A$7:$A$73,MATCH(C5138,'Curva Juros'!$A$7:$A$73,1)+1) -
INDEX('Curva Juros'!$A$7:$A$73,MATCH(C5138,'Curva Juros'!$A$7:$A$73,1)))</f>
        <v>7.627386904761905</v>
      </c>
      <c r="F5138" s="24">
        <f t="shared" si="80"/>
        <v>-1.9788690476190557E-3</v>
      </c>
      <c r="G5138" s="24"/>
    </row>
    <row r="5139" spans="1:7" x14ac:dyDescent="0.25">
      <c r="A5139" s="3" t="s">
        <v>113</v>
      </c>
      <c r="B5139" s="4">
        <v>45828</v>
      </c>
      <c r="C5139" s="5">
        <v>1243.8</v>
      </c>
      <c r="D5139" s="19">
        <v>7.4767E-2</v>
      </c>
      <c r="E5139" s="35" cm="1">
        <f t="array" ref="E5139">INDEX('Curva Juros'!$B$7:$B$73,MATCH(C5139,'Curva Juros'!$A$7:$A$73,1)) +
(C5139-INDEX('Curva Juros'!$A$7:$A$73,MATCH(C5139,'Curva Juros'!$A$7:$A$73,1))) *
(INDEX('Curva Juros'!$B$7:$B$73,MATCH(C5139,'Curva Juros'!$A$7:$A$73,1)+1) -
INDEX('Curva Juros'!$B$7:$B$73,MATCH(C5139,'Curva Juros'!$A$7:$A$73,1))) /
(INDEX('Curva Juros'!$A$7:$A$73,MATCH(C5139,'Curva Juros'!$A$7:$A$73,1)+1) -
INDEX('Curva Juros'!$A$7:$A$73,MATCH(C5139,'Curva Juros'!$A$7:$A$73,1)))</f>
        <v>7.6280428571428578</v>
      </c>
      <c r="F5139" s="24">
        <f t="shared" si="80"/>
        <v>-1.5134285714285822E-3</v>
      </c>
      <c r="G5139" s="24"/>
    </row>
    <row r="5140" spans="1:7" x14ac:dyDescent="0.25">
      <c r="A5140" s="6" t="s">
        <v>113</v>
      </c>
      <c r="B5140" s="7">
        <v>45835</v>
      </c>
      <c r="C5140" s="8">
        <v>1238.51</v>
      </c>
      <c r="D5140" s="20">
        <v>7.5147000000000005E-2</v>
      </c>
      <c r="E5140" s="35" cm="1">
        <f t="array" ref="E5140">INDEX('Curva Juros'!$B$7:$B$73,MATCH(C5140,'Curva Juros'!$A$7:$A$73,1)) +
(C5140-INDEX('Curva Juros'!$A$7:$A$73,MATCH(C5140,'Curva Juros'!$A$7:$A$73,1))) *
(INDEX('Curva Juros'!$B$7:$B$73,MATCH(C5140,'Curva Juros'!$A$7:$A$73,1)+1) -
INDEX('Curva Juros'!$B$7:$B$73,MATCH(C5140,'Curva Juros'!$A$7:$A$73,1))) /
(INDEX('Curva Juros'!$A$7:$A$73,MATCH(C5140,'Curva Juros'!$A$7:$A$73,1)+1) -
INDEX('Curva Juros'!$A$7:$A$73,MATCH(C5140,'Curva Juros'!$A$7:$A$73,1)))</f>
        <v>7.6288405555555556</v>
      </c>
      <c r="F5140" s="24">
        <f t="shared" si="80"/>
        <v>-1.1414055555555441E-3</v>
      </c>
      <c r="G5140" s="24"/>
    </row>
    <row r="5141" spans="1:7" x14ac:dyDescent="0.25">
      <c r="A5141" s="3" t="s">
        <v>113</v>
      </c>
      <c r="B5141" s="4">
        <v>45842</v>
      </c>
      <c r="C5141" s="5">
        <v>1234.8</v>
      </c>
      <c r="D5141" s="19">
        <v>7.3423000000000002E-2</v>
      </c>
      <c r="E5141" s="35" cm="1">
        <f t="array" ref="E5141">INDEX('Curva Juros'!$B$7:$B$73,MATCH(C5141,'Curva Juros'!$A$7:$A$73,1)) +
(C5141-INDEX('Curva Juros'!$A$7:$A$73,MATCH(C5141,'Curva Juros'!$A$7:$A$73,1))) *
(INDEX('Curva Juros'!$B$7:$B$73,MATCH(C5141,'Curva Juros'!$A$7:$A$73,1)+1) -
INDEX('Curva Juros'!$B$7:$B$73,MATCH(C5141,'Curva Juros'!$A$7:$A$73,1))) /
(INDEX('Curva Juros'!$A$7:$A$73,MATCH(C5141,'Curva Juros'!$A$7:$A$73,1)+1) -
INDEX('Curva Juros'!$A$7:$A$73,MATCH(C5141,'Curva Juros'!$A$7:$A$73,1)))</f>
        <v>7.6294000000000004</v>
      </c>
      <c r="F5141" s="24">
        <f t="shared" si="80"/>
        <v>-2.8709999999999986E-3</v>
      </c>
      <c r="G5141" s="24"/>
    </row>
    <row r="5142" spans="1:7" x14ac:dyDescent="0.25">
      <c r="A5142" s="6" t="s">
        <v>113</v>
      </c>
      <c r="B5142" s="7">
        <v>45849</v>
      </c>
      <c r="C5142" s="8">
        <v>1227.8900000000001</v>
      </c>
      <c r="D5142" s="20">
        <v>7.5991000000000003E-2</v>
      </c>
      <c r="E5142" s="35" cm="1">
        <f t="array" ref="E5142">INDEX('Curva Juros'!$B$7:$B$73,MATCH(C5142,'Curva Juros'!$A$7:$A$73,1)) +
(C5142-INDEX('Curva Juros'!$A$7:$A$73,MATCH(C5142,'Curva Juros'!$A$7:$A$73,1))) *
(INDEX('Curva Juros'!$B$7:$B$73,MATCH(C5142,'Curva Juros'!$A$7:$A$73,1)+1) -
INDEX('Curva Juros'!$B$7:$B$73,MATCH(C5142,'Curva Juros'!$A$7:$A$73,1))) /
(INDEX('Curva Juros'!$A$7:$A$73,MATCH(C5142,'Curva Juros'!$A$7:$A$73,1)+1) -
INDEX('Curva Juros'!$A$7:$A$73,MATCH(C5142,'Curva Juros'!$A$7:$A$73,1)))</f>
        <v>7.6304419841269846</v>
      </c>
      <c r="F5142" s="24">
        <f t="shared" si="80"/>
        <v>-3.1341984126984079E-4</v>
      </c>
      <c r="G5142" s="24"/>
    </row>
    <row r="5143" spans="1:7" x14ac:dyDescent="0.25">
      <c r="A5143" s="3" t="s">
        <v>113</v>
      </c>
      <c r="B5143" s="4">
        <v>45856</v>
      </c>
      <c r="C5143" s="5">
        <v>1222.31</v>
      </c>
      <c r="D5143" s="19">
        <v>7.6759999999999995E-2</v>
      </c>
      <c r="E5143" s="35" cm="1">
        <f t="array" ref="E5143">INDEX('Curva Juros'!$B$7:$B$73,MATCH(C5143,'Curva Juros'!$A$7:$A$73,1)) +
(C5143-INDEX('Curva Juros'!$A$7:$A$73,MATCH(C5143,'Curva Juros'!$A$7:$A$73,1))) *
(INDEX('Curva Juros'!$B$7:$B$73,MATCH(C5143,'Curva Juros'!$A$7:$A$73,1)+1) -
INDEX('Curva Juros'!$B$7:$B$73,MATCH(C5143,'Curva Juros'!$A$7:$A$73,1))) /
(INDEX('Curva Juros'!$A$7:$A$73,MATCH(C5143,'Curva Juros'!$A$7:$A$73,1)+1) -
INDEX('Curva Juros'!$A$7:$A$73,MATCH(C5143,'Curva Juros'!$A$7:$A$73,1)))</f>
        <v>7.631283412698413</v>
      </c>
      <c r="F5143" s="24">
        <f t="shared" si="80"/>
        <v>4.471658730158673E-4</v>
      </c>
      <c r="G5143" s="24"/>
    </row>
    <row r="5144" spans="1:7" x14ac:dyDescent="0.25">
      <c r="A5144" s="6" t="s">
        <v>113</v>
      </c>
      <c r="B5144" s="7">
        <v>45863</v>
      </c>
      <c r="C5144" s="8">
        <v>1217.9000000000001</v>
      </c>
      <c r="D5144" s="20">
        <v>7.5975000000000001E-2</v>
      </c>
      <c r="E5144" s="35" cm="1">
        <f t="array" ref="E5144">INDEX('Curva Juros'!$B$7:$B$73,MATCH(C5144,'Curva Juros'!$A$7:$A$73,1)) +
(C5144-INDEX('Curva Juros'!$A$7:$A$73,MATCH(C5144,'Curva Juros'!$A$7:$A$73,1))) *
(INDEX('Curva Juros'!$B$7:$B$73,MATCH(C5144,'Curva Juros'!$A$7:$A$73,1)+1) -
INDEX('Curva Juros'!$B$7:$B$73,MATCH(C5144,'Curva Juros'!$A$7:$A$73,1))) /
(INDEX('Curva Juros'!$A$7:$A$73,MATCH(C5144,'Curva Juros'!$A$7:$A$73,1)+1) -
INDEX('Curva Juros'!$A$7:$A$73,MATCH(C5144,'Curva Juros'!$A$7:$A$73,1)))</f>
        <v>7.6319484126984127</v>
      </c>
      <c r="F5144" s="24">
        <f t="shared" si="80"/>
        <v>-3.4448412698412367E-4</v>
      </c>
      <c r="G5144" s="24"/>
    </row>
    <row r="5145" spans="1:7" x14ac:dyDescent="0.25">
      <c r="A5145" s="3" t="s">
        <v>113</v>
      </c>
      <c r="B5145" s="4">
        <v>45870</v>
      </c>
      <c r="C5145" s="5">
        <v>1212.55</v>
      </c>
      <c r="D5145" s="19">
        <v>7.6447000000000001E-2</v>
      </c>
      <c r="E5145" s="35" cm="1">
        <f t="array" ref="E5145">INDEX('Curva Juros'!$B$7:$B$73,MATCH(C5145,'Curva Juros'!$A$7:$A$73,1)) +
(C5145-INDEX('Curva Juros'!$A$7:$A$73,MATCH(C5145,'Curva Juros'!$A$7:$A$73,1))) *
(INDEX('Curva Juros'!$B$7:$B$73,MATCH(C5145,'Curva Juros'!$A$7:$A$73,1)+1) -
INDEX('Curva Juros'!$B$7:$B$73,MATCH(C5145,'Curva Juros'!$A$7:$A$73,1))) /
(INDEX('Curva Juros'!$A$7:$A$73,MATCH(C5145,'Curva Juros'!$A$7:$A$73,1)+1) -
INDEX('Curva Juros'!$A$7:$A$73,MATCH(C5145,'Curva Juros'!$A$7:$A$73,1)))</f>
        <v>7.6327551587301592</v>
      </c>
      <c r="F5145" s="24">
        <f t="shared" si="80"/>
        <v>1.1944841269841133E-4</v>
      </c>
      <c r="G5145" s="24"/>
    </row>
    <row r="5146" spans="1:7" x14ac:dyDescent="0.25">
      <c r="A5146" s="6" t="s">
        <v>113</v>
      </c>
      <c r="B5146" s="7">
        <v>45877</v>
      </c>
      <c r="C5146" s="8">
        <v>1210.04</v>
      </c>
      <c r="D5146" s="20">
        <v>7.3094000000000006E-2</v>
      </c>
      <c r="E5146" s="35" cm="1">
        <f t="array" ref="E5146">INDEX('Curva Juros'!$B$7:$B$73,MATCH(C5146,'Curva Juros'!$A$7:$A$73,1)) +
(C5146-INDEX('Curva Juros'!$A$7:$A$73,MATCH(C5146,'Curva Juros'!$A$7:$A$73,1))) *
(INDEX('Curva Juros'!$B$7:$B$73,MATCH(C5146,'Curva Juros'!$A$7:$A$73,1)+1) -
INDEX('Curva Juros'!$B$7:$B$73,MATCH(C5146,'Curva Juros'!$A$7:$A$73,1))) /
(INDEX('Curva Juros'!$A$7:$A$73,MATCH(C5146,'Curva Juros'!$A$7:$A$73,1)+1) -
INDEX('Curva Juros'!$A$7:$A$73,MATCH(C5146,'Curva Juros'!$A$7:$A$73,1)))</f>
        <v>7.6331336507936509</v>
      </c>
      <c r="F5146" s="24">
        <f t="shared" si="80"/>
        <v>-3.2373365079365057E-3</v>
      </c>
      <c r="G5146" s="24"/>
    </row>
    <row r="5147" spans="1:7" x14ac:dyDescent="0.25">
      <c r="A5147" s="3" t="s">
        <v>113</v>
      </c>
      <c r="B5147" s="4">
        <v>45884</v>
      </c>
      <c r="C5147" s="5">
        <v>1205.29</v>
      </c>
      <c r="D5147" s="19">
        <v>7.2753999999999999E-2</v>
      </c>
      <c r="E5147" s="35" cm="1">
        <f t="array" ref="E5147">INDEX('Curva Juros'!$B$7:$B$73,MATCH(C5147,'Curva Juros'!$A$7:$A$73,1)) +
(C5147-INDEX('Curva Juros'!$A$7:$A$73,MATCH(C5147,'Curva Juros'!$A$7:$A$73,1))) *
(INDEX('Curva Juros'!$B$7:$B$73,MATCH(C5147,'Curva Juros'!$A$7:$A$73,1)+1) -
INDEX('Curva Juros'!$B$7:$B$73,MATCH(C5147,'Curva Juros'!$A$7:$A$73,1))) /
(INDEX('Curva Juros'!$A$7:$A$73,MATCH(C5147,'Curva Juros'!$A$7:$A$73,1)+1) -
INDEX('Curva Juros'!$A$7:$A$73,MATCH(C5147,'Curva Juros'!$A$7:$A$73,1)))</f>
        <v>7.6338499206349208</v>
      </c>
      <c r="F5147" s="24">
        <f t="shared" si="80"/>
        <v>-3.5844992063492065E-3</v>
      </c>
      <c r="G5147" s="24"/>
    </row>
    <row r="5148" spans="1:7" x14ac:dyDescent="0.25">
      <c r="A5148" s="6" t="s">
        <v>113</v>
      </c>
      <c r="B5148" s="7">
        <v>45891</v>
      </c>
      <c r="C5148" s="8">
        <v>1199.18</v>
      </c>
      <c r="D5148" s="20">
        <v>7.4249999999999997E-2</v>
      </c>
      <c r="E5148" s="35" cm="1">
        <f t="array" ref="E5148">INDEX('Curva Juros'!$B$7:$B$73,MATCH(C5148,'Curva Juros'!$A$7:$A$73,1)) +
(C5148-INDEX('Curva Juros'!$A$7:$A$73,MATCH(C5148,'Curva Juros'!$A$7:$A$73,1))) *
(INDEX('Curva Juros'!$B$7:$B$73,MATCH(C5148,'Curva Juros'!$A$7:$A$73,1)+1) -
INDEX('Curva Juros'!$B$7:$B$73,MATCH(C5148,'Curva Juros'!$A$7:$A$73,1))) /
(INDEX('Curva Juros'!$A$7:$A$73,MATCH(C5148,'Curva Juros'!$A$7:$A$73,1)+1) -
INDEX('Curva Juros'!$A$7:$A$73,MATCH(C5148,'Curva Juros'!$A$7:$A$73,1)))</f>
        <v>7.63477126984127</v>
      </c>
      <c r="F5148" s="24">
        <f t="shared" si="80"/>
        <v>-2.0977126984127042E-3</v>
      </c>
      <c r="G5148" s="24"/>
    </row>
    <row r="5149" spans="1:7" x14ac:dyDescent="0.25">
      <c r="A5149" s="3" t="s">
        <v>113</v>
      </c>
      <c r="B5149" s="4">
        <v>45898</v>
      </c>
      <c r="C5149" s="5">
        <v>1195.44</v>
      </c>
      <c r="D5149" s="19">
        <v>7.2563000000000002E-2</v>
      </c>
      <c r="E5149" s="35" cm="1">
        <f t="array" ref="E5149">INDEX('Curva Juros'!$B$7:$B$73,MATCH(C5149,'Curva Juros'!$A$7:$A$73,1)) +
(C5149-INDEX('Curva Juros'!$A$7:$A$73,MATCH(C5149,'Curva Juros'!$A$7:$A$73,1))) *
(INDEX('Curva Juros'!$B$7:$B$73,MATCH(C5149,'Curva Juros'!$A$7:$A$73,1)+1) -
INDEX('Curva Juros'!$B$7:$B$73,MATCH(C5149,'Curva Juros'!$A$7:$A$73,1))) /
(INDEX('Curva Juros'!$A$7:$A$73,MATCH(C5149,'Curva Juros'!$A$7:$A$73,1)+1) -
INDEX('Curva Juros'!$A$7:$A$73,MATCH(C5149,'Curva Juros'!$A$7:$A$73,1)))</f>
        <v>7.6353352380952382</v>
      </c>
      <c r="F5149" s="24">
        <f t="shared" si="80"/>
        <v>-3.7903523809523776E-3</v>
      </c>
      <c r="G5149" s="24"/>
    </row>
    <row r="5150" spans="1:7" x14ac:dyDescent="0.25">
      <c r="A5150" s="6" t="s">
        <v>113</v>
      </c>
      <c r="B5150" s="7">
        <v>45905</v>
      </c>
      <c r="C5150" s="8">
        <v>1191.28</v>
      </c>
      <c r="D5150" s="20">
        <v>7.1429000000000006E-2</v>
      </c>
      <c r="E5150" s="35" cm="1">
        <f t="array" ref="E5150">INDEX('Curva Juros'!$B$7:$B$73,MATCH(C5150,'Curva Juros'!$A$7:$A$73,1)) +
(C5150-INDEX('Curva Juros'!$A$7:$A$73,MATCH(C5150,'Curva Juros'!$A$7:$A$73,1))) *
(INDEX('Curva Juros'!$B$7:$B$73,MATCH(C5150,'Curva Juros'!$A$7:$A$73,1)+1) -
INDEX('Curva Juros'!$B$7:$B$73,MATCH(C5150,'Curva Juros'!$A$7:$A$73,1))) /
(INDEX('Curva Juros'!$A$7:$A$73,MATCH(C5150,'Curva Juros'!$A$7:$A$73,1)+1) -
INDEX('Curva Juros'!$A$7:$A$73,MATCH(C5150,'Curva Juros'!$A$7:$A$73,1)))</f>
        <v>7.6359625396825397</v>
      </c>
      <c r="F5150" s="24">
        <f t="shared" si="80"/>
        <v>-4.930625396825386E-3</v>
      </c>
      <c r="G5150" s="24"/>
    </row>
    <row r="5151" spans="1:7" x14ac:dyDescent="0.25">
      <c r="A5151" s="3" t="s">
        <v>113</v>
      </c>
      <c r="B5151" s="4">
        <v>45912</v>
      </c>
      <c r="C5151" s="5">
        <v>1187.1199999999999</v>
      </c>
      <c r="D5151" s="19">
        <v>7.0294999999999996E-2</v>
      </c>
      <c r="E5151" s="35" cm="1">
        <f t="array" ref="E5151">INDEX('Curva Juros'!$B$7:$B$73,MATCH(C5151,'Curva Juros'!$A$7:$A$73,1)) +
(C5151-INDEX('Curva Juros'!$A$7:$A$73,MATCH(C5151,'Curva Juros'!$A$7:$A$73,1))) *
(INDEX('Curva Juros'!$B$7:$B$73,MATCH(C5151,'Curva Juros'!$A$7:$A$73,1)+1) -
INDEX('Curva Juros'!$B$7:$B$73,MATCH(C5151,'Curva Juros'!$A$7:$A$73,1))) /
(INDEX('Curva Juros'!$A$7:$A$73,MATCH(C5151,'Curva Juros'!$A$7:$A$73,1)+1) -
INDEX('Curva Juros'!$A$7:$A$73,MATCH(C5151,'Curva Juros'!$A$7:$A$73,1)))</f>
        <v>7.6365898412698412</v>
      </c>
      <c r="F5151" s="24">
        <f t="shared" si="80"/>
        <v>-6.0708984126984222E-3</v>
      </c>
      <c r="G5151" s="24"/>
    </row>
    <row r="5152" spans="1:7" x14ac:dyDescent="0.25">
      <c r="A5152" s="6" t="s">
        <v>113</v>
      </c>
      <c r="B5152" s="7">
        <v>45919</v>
      </c>
      <c r="C5152" s="8">
        <v>1181.94</v>
      </c>
      <c r="D5152" s="20">
        <v>7.0538000000000003E-2</v>
      </c>
      <c r="E5152" s="35" cm="1">
        <f t="array" ref="E5152">INDEX('Curva Juros'!$B$7:$B$73,MATCH(C5152,'Curva Juros'!$A$7:$A$73,1)) +
(C5152-INDEX('Curva Juros'!$A$7:$A$73,MATCH(C5152,'Curva Juros'!$A$7:$A$73,1))) *
(INDEX('Curva Juros'!$B$7:$B$73,MATCH(C5152,'Curva Juros'!$A$7:$A$73,1)+1) -
INDEX('Curva Juros'!$B$7:$B$73,MATCH(C5152,'Curva Juros'!$A$7:$A$73,1))) /
(INDEX('Curva Juros'!$A$7:$A$73,MATCH(C5152,'Curva Juros'!$A$7:$A$73,1)+1) -
INDEX('Curva Juros'!$A$7:$A$73,MATCH(C5152,'Curva Juros'!$A$7:$A$73,1)))</f>
        <v>7.6373709523809525</v>
      </c>
      <c r="F5152" s="24">
        <f t="shared" si="80"/>
        <v>-5.835709523809518E-3</v>
      </c>
      <c r="G5152" s="24"/>
    </row>
    <row r="5153" spans="1:7" x14ac:dyDescent="0.25">
      <c r="A5153" s="3" t="s">
        <v>113</v>
      </c>
      <c r="B5153" s="4">
        <v>45926</v>
      </c>
      <c r="C5153" s="5">
        <v>1178.1500000000001</v>
      </c>
      <c r="D5153" s="19">
        <v>6.8899000000000002E-2</v>
      </c>
      <c r="E5153" s="35" cm="1">
        <f t="array" ref="E5153">INDEX('Curva Juros'!$B$7:$B$73,MATCH(C5153,'Curva Juros'!$A$7:$A$73,1)) +
(C5153-INDEX('Curva Juros'!$A$7:$A$73,MATCH(C5153,'Curva Juros'!$A$7:$A$73,1))) *
(INDEX('Curva Juros'!$B$7:$B$73,MATCH(C5153,'Curva Juros'!$A$7:$A$73,1)+1) -
INDEX('Curva Juros'!$B$7:$B$73,MATCH(C5153,'Curva Juros'!$A$7:$A$73,1))) /
(INDEX('Curva Juros'!$A$7:$A$73,MATCH(C5153,'Curva Juros'!$A$7:$A$73,1)+1) -
INDEX('Curva Juros'!$A$7:$A$73,MATCH(C5153,'Curva Juros'!$A$7:$A$73,1)))</f>
        <v>7.6379424603174604</v>
      </c>
      <c r="F5153" s="24">
        <f t="shared" si="80"/>
        <v>-7.4804246031746069E-3</v>
      </c>
      <c r="G5153" s="24"/>
    </row>
    <row r="5154" spans="1:7" x14ac:dyDescent="0.25">
      <c r="A5154" s="6" t="s">
        <v>113</v>
      </c>
      <c r="B5154" s="7">
        <v>45933</v>
      </c>
      <c r="C5154" s="8">
        <v>1171.53</v>
      </c>
      <c r="D5154" s="20">
        <v>7.1086999999999997E-2</v>
      </c>
      <c r="E5154" s="35" cm="1">
        <f t="array" ref="E5154">INDEX('Curva Juros'!$B$7:$B$73,MATCH(C5154,'Curva Juros'!$A$7:$A$73,1)) +
(C5154-INDEX('Curva Juros'!$A$7:$A$73,MATCH(C5154,'Curva Juros'!$A$7:$A$73,1))) *
(INDEX('Curva Juros'!$B$7:$B$73,MATCH(C5154,'Curva Juros'!$A$7:$A$73,1)+1) -
INDEX('Curva Juros'!$B$7:$B$73,MATCH(C5154,'Curva Juros'!$A$7:$A$73,1))) /
(INDEX('Curva Juros'!$A$7:$A$73,MATCH(C5154,'Curva Juros'!$A$7:$A$73,1)+1) -
INDEX('Curva Juros'!$A$7:$A$73,MATCH(C5154,'Curva Juros'!$A$7:$A$73,1)))</f>
        <v>7.638940714285714</v>
      </c>
      <c r="F5154" s="24">
        <f t="shared" si="80"/>
        <v>-5.3024071428571379E-3</v>
      </c>
      <c r="G5154" s="24"/>
    </row>
    <row r="5155" spans="1:7" x14ac:dyDescent="0.25">
      <c r="A5155" s="3" t="s">
        <v>113</v>
      </c>
      <c r="B5155" s="4">
        <v>45940</v>
      </c>
      <c r="C5155" s="5">
        <v>1167.01</v>
      </c>
      <c r="D5155" s="19">
        <v>7.0443000000000006E-2</v>
      </c>
      <c r="E5155" s="35" cm="1">
        <f t="array" ref="E5155">INDEX('Curva Juros'!$B$7:$B$73,MATCH(C5155,'Curva Juros'!$A$7:$A$73,1)) +
(C5155-INDEX('Curva Juros'!$A$7:$A$73,MATCH(C5155,'Curva Juros'!$A$7:$A$73,1))) *
(INDEX('Curva Juros'!$B$7:$B$73,MATCH(C5155,'Curva Juros'!$A$7:$A$73,1)+1) -
INDEX('Curva Juros'!$B$7:$B$73,MATCH(C5155,'Curva Juros'!$A$7:$A$73,1))) /
(INDEX('Curva Juros'!$A$7:$A$73,MATCH(C5155,'Curva Juros'!$A$7:$A$73,1)+1) -
INDEX('Curva Juros'!$A$7:$A$73,MATCH(C5155,'Curva Juros'!$A$7:$A$73,1)))</f>
        <v>7.639622301587301</v>
      </c>
      <c r="F5155" s="24">
        <f t="shared" si="80"/>
        <v>-5.9532230158730048E-3</v>
      </c>
      <c r="G5155" s="24"/>
    </row>
    <row r="5156" spans="1:7" x14ac:dyDescent="0.25">
      <c r="A5156" s="6" t="s">
        <v>113</v>
      </c>
      <c r="B5156" s="7">
        <v>45947</v>
      </c>
      <c r="C5156" s="8">
        <v>1162.06</v>
      </c>
      <c r="D5156" s="20">
        <v>7.0372000000000004E-2</v>
      </c>
      <c r="E5156" s="35" cm="1">
        <f t="array" ref="E5156">INDEX('Curva Juros'!$B$7:$B$73,MATCH(C5156,'Curva Juros'!$A$7:$A$73,1)) +
(C5156-INDEX('Curva Juros'!$A$7:$A$73,MATCH(C5156,'Curva Juros'!$A$7:$A$73,1))) *
(INDEX('Curva Juros'!$B$7:$B$73,MATCH(C5156,'Curva Juros'!$A$7:$A$73,1)+1) -
INDEX('Curva Juros'!$B$7:$B$73,MATCH(C5156,'Curva Juros'!$A$7:$A$73,1))) /
(INDEX('Curva Juros'!$A$7:$A$73,MATCH(C5156,'Curva Juros'!$A$7:$A$73,1)+1) -
INDEX('Curva Juros'!$A$7:$A$73,MATCH(C5156,'Curva Juros'!$A$7:$A$73,1)))</f>
        <v>7.6403687301587295</v>
      </c>
      <c r="F5156" s="24">
        <f t="shared" si="80"/>
        <v>-6.0316873015872907E-3</v>
      </c>
      <c r="G5156" s="24"/>
    </row>
    <row r="5157" spans="1:7" x14ac:dyDescent="0.25">
      <c r="A5157" s="3" t="s">
        <v>113</v>
      </c>
      <c r="B5157" s="4">
        <v>45954</v>
      </c>
      <c r="C5157" s="5">
        <v>1157.01</v>
      </c>
      <c r="D5157" s="19">
        <v>7.0447999999999997E-2</v>
      </c>
      <c r="E5157" s="35" cm="1">
        <f t="array" ref="E5157">INDEX('Curva Juros'!$B$7:$B$73,MATCH(C5157,'Curva Juros'!$A$7:$A$73,1)) +
(C5157-INDEX('Curva Juros'!$A$7:$A$73,MATCH(C5157,'Curva Juros'!$A$7:$A$73,1))) *
(INDEX('Curva Juros'!$B$7:$B$73,MATCH(C5157,'Curva Juros'!$A$7:$A$73,1)+1) -
INDEX('Curva Juros'!$B$7:$B$73,MATCH(C5157,'Curva Juros'!$A$7:$A$73,1))) /
(INDEX('Curva Juros'!$A$7:$A$73,MATCH(C5157,'Curva Juros'!$A$7:$A$73,1)+1) -
INDEX('Curva Juros'!$A$7:$A$73,MATCH(C5157,'Curva Juros'!$A$7:$A$73,1)))</f>
        <v>7.6411302380952382</v>
      </c>
      <c r="F5157" s="24">
        <f t="shared" si="80"/>
        <v>-5.9633023809523844E-3</v>
      </c>
      <c r="G5157" s="24"/>
    </row>
    <row r="5158" spans="1:7" x14ac:dyDescent="0.25">
      <c r="A5158" s="6" t="s">
        <v>113</v>
      </c>
      <c r="B5158" s="7">
        <v>45961</v>
      </c>
      <c r="C5158" s="8">
        <v>1150.51</v>
      </c>
      <c r="D5158" s="20">
        <v>7.2466000000000003E-2</v>
      </c>
      <c r="E5158" s="35" cm="1">
        <f t="array" ref="E5158">INDEX('Curva Juros'!$B$7:$B$73,MATCH(C5158,'Curva Juros'!$A$7:$A$73,1)) +
(C5158-INDEX('Curva Juros'!$A$7:$A$73,MATCH(C5158,'Curva Juros'!$A$7:$A$73,1))) *
(INDEX('Curva Juros'!$B$7:$B$73,MATCH(C5158,'Curva Juros'!$A$7:$A$73,1)+1) -
INDEX('Curva Juros'!$B$7:$B$73,MATCH(C5158,'Curva Juros'!$A$7:$A$73,1))) /
(INDEX('Curva Juros'!$A$7:$A$73,MATCH(C5158,'Curva Juros'!$A$7:$A$73,1)+1) -
INDEX('Curva Juros'!$A$7:$A$73,MATCH(C5158,'Curva Juros'!$A$7:$A$73,1)))</f>
        <v>7.6421103968253963</v>
      </c>
      <c r="F5158" s="24">
        <f t="shared" si="80"/>
        <v>-3.9551039682539646E-3</v>
      </c>
      <c r="G5158" s="24"/>
    </row>
    <row r="5159" spans="1:7" x14ac:dyDescent="0.25">
      <c r="A5159" s="3" t="s">
        <v>113</v>
      </c>
      <c r="B5159" s="4">
        <v>45968</v>
      </c>
      <c r="C5159" s="5">
        <v>1145.75</v>
      </c>
      <c r="D5159" s="19">
        <v>7.2145000000000001E-2</v>
      </c>
      <c r="E5159" s="35" cm="1">
        <f t="array" ref="E5159">INDEX('Curva Juros'!$B$7:$B$73,MATCH(C5159,'Curva Juros'!$A$7:$A$73,1)) +
(C5159-INDEX('Curva Juros'!$A$7:$A$73,MATCH(C5159,'Curva Juros'!$A$7:$A$73,1))) *
(INDEX('Curva Juros'!$B$7:$B$73,MATCH(C5159,'Curva Juros'!$A$7:$A$73,1)+1) -
INDEX('Curva Juros'!$B$7:$B$73,MATCH(C5159,'Curva Juros'!$A$7:$A$73,1))) /
(INDEX('Curva Juros'!$A$7:$A$73,MATCH(C5159,'Curva Juros'!$A$7:$A$73,1)+1) -
INDEX('Curva Juros'!$A$7:$A$73,MATCH(C5159,'Curva Juros'!$A$7:$A$73,1)))</f>
        <v>7.6428281746031743</v>
      </c>
      <c r="F5159" s="24">
        <f t="shared" si="80"/>
        <v>-4.2832817460317363E-3</v>
      </c>
      <c r="G5159" s="24"/>
    </row>
    <row r="5160" spans="1:7" x14ac:dyDescent="0.25">
      <c r="A5160" s="6" t="s">
        <v>113</v>
      </c>
      <c r="B5160" s="7">
        <v>45975</v>
      </c>
      <c r="C5160" s="8">
        <v>1141.68</v>
      </c>
      <c r="D5160" s="20">
        <v>7.0886000000000005E-2</v>
      </c>
      <c r="E5160" s="35" cm="1">
        <f t="array" ref="E5160">INDEX('Curva Juros'!$B$7:$B$73,MATCH(C5160,'Curva Juros'!$A$7:$A$73,1)) +
(C5160-INDEX('Curva Juros'!$A$7:$A$73,MATCH(C5160,'Curva Juros'!$A$7:$A$73,1))) *
(INDEX('Curva Juros'!$B$7:$B$73,MATCH(C5160,'Curva Juros'!$A$7:$A$73,1)+1) -
INDEX('Curva Juros'!$B$7:$B$73,MATCH(C5160,'Curva Juros'!$A$7:$A$73,1))) /
(INDEX('Curva Juros'!$A$7:$A$73,MATCH(C5160,'Curva Juros'!$A$7:$A$73,1)+1) -
INDEX('Curva Juros'!$A$7:$A$73,MATCH(C5160,'Curva Juros'!$A$7:$A$73,1)))</f>
        <v>7.6434419047619047</v>
      </c>
      <c r="F5160" s="24">
        <f t="shared" si="80"/>
        <v>-5.5484190476190465E-3</v>
      </c>
      <c r="G5160" s="24"/>
    </row>
    <row r="5161" spans="1:7" x14ac:dyDescent="0.25">
      <c r="A5161" s="3" t="s">
        <v>113</v>
      </c>
      <c r="B5161" s="4">
        <v>45982</v>
      </c>
      <c r="C5161" s="5">
        <v>1175.56</v>
      </c>
      <c r="D5161" s="19">
        <v>7.0357000000000003E-2</v>
      </c>
      <c r="E5161" s="35" cm="1">
        <f t="array" ref="E5161">INDEX('Curva Juros'!$B$7:$B$73,MATCH(C5161,'Curva Juros'!$A$7:$A$73,1)) +
(C5161-INDEX('Curva Juros'!$A$7:$A$73,MATCH(C5161,'Curva Juros'!$A$7:$A$73,1))) *
(INDEX('Curva Juros'!$B$7:$B$73,MATCH(C5161,'Curva Juros'!$A$7:$A$73,1)+1) -
INDEX('Curva Juros'!$B$7:$B$73,MATCH(C5161,'Curva Juros'!$A$7:$A$73,1))) /
(INDEX('Curva Juros'!$A$7:$A$73,MATCH(C5161,'Curva Juros'!$A$7:$A$73,1)+1) -
INDEX('Curva Juros'!$A$7:$A$73,MATCH(C5161,'Curva Juros'!$A$7:$A$73,1)))</f>
        <v>7.6383330158730161</v>
      </c>
      <c r="F5161" s="24">
        <f t="shared" si="80"/>
        <v>-6.0263301587301643E-3</v>
      </c>
      <c r="G5161" s="24"/>
    </row>
    <row r="5162" spans="1:7" x14ac:dyDescent="0.25">
      <c r="A5162" s="6" t="s">
        <v>113</v>
      </c>
      <c r="B5162" s="7">
        <v>45989</v>
      </c>
      <c r="C5162" s="8">
        <v>1170.3399999999999</v>
      </c>
      <c r="D5162" s="20">
        <v>7.0720000000000005E-2</v>
      </c>
      <c r="E5162" s="35" cm="1">
        <f t="array" ref="E5162">INDEX('Curva Juros'!$B$7:$B$73,MATCH(C5162,'Curva Juros'!$A$7:$A$73,1)) +
(C5162-INDEX('Curva Juros'!$A$7:$A$73,MATCH(C5162,'Curva Juros'!$A$7:$A$73,1))) *
(INDEX('Curva Juros'!$B$7:$B$73,MATCH(C5162,'Curva Juros'!$A$7:$A$73,1)+1) -
INDEX('Curva Juros'!$B$7:$B$73,MATCH(C5162,'Curva Juros'!$A$7:$A$73,1))) /
(INDEX('Curva Juros'!$A$7:$A$73,MATCH(C5162,'Curva Juros'!$A$7:$A$73,1)+1) -
INDEX('Curva Juros'!$A$7:$A$73,MATCH(C5162,'Curva Juros'!$A$7:$A$73,1)))</f>
        <v>7.6391201587301589</v>
      </c>
      <c r="F5162" s="24">
        <f t="shared" si="80"/>
        <v>-5.6712015873015831E-3</v>
      </c>
      <c r="G5162" s="24"/>
    </row>
    <row r="5163" spans="1:7" x14ac:dyDescent="0.25">
      <c r="A5163" s="3" t="s">
        <v>113</v>
      </c>
      <c r="B5163" s="4">
        <v>45996</v>
      </c>
      <c r="C5163" s="5">
        <v>1165.0899999999999</v>
      </c>
      <c r="D5163" s="19">
        <v>7.1140999999999996E-2</v>
      </c>
      <c r="E5163" s="35" cm="1">
        <f t="array" ref="E5163">INDEX('Curva Juros'!$B$7:$B$73,MATCH(C5163,'Curva Juros'!$A$7:$A$73,1)) +
(C5163-INDEX('Curva Juros'!$A$7:$A$73,MATCH(C5163,'Curva Juros'!$A$7:$A$73,1))) *
(INDEX('Curva Juros'!$B$7:$B$73,MATCH(C5163,'Curva Juros'!$A$7:$A$73,1)+1) -
INDEX('Curva Juros'!$B$7:$B$73,MATCH(C5163,'Curva Juros'!$A$7:$A$73,1))) /
(INDEX('Curva Juros'!$A$7:$A$73,MATCH(C5163,'Curva Juros'!$A$7:$A$73,1)+1) -
INDEX('Curva Juros'!$A$7:$A$73,MATCH(C5163,'Curva Juros'!$A$7:$A$73,1)))</f>
        <v>7.6399118253968252</v>
      </c>
      <c r="F5163" s="24">
        <f t="shared" si="80"/>
        <v>-5.2581182539682553E-3</v>
      </c>
      <c r="G5163" s="24"/>
    </row>
    <row r="5164" spans="1:7" x14ac:dyDescent="0.25">
      <c r="A5164" s="6" t="s">
        <v>113</v>
      </c>
      <c r="B5164" s="7">
        <v>46003</v>
      </c>
      <c r="C5164" s="8">
        <v>1159.8599999999999</v>
      </c>
      <c r="D5164" s="20">
        <v>7.1526999999999993E-2</v>
      </c>
      <c r="E5164" s="35" cm="1">
        <f t="array" ref="E5164">INDEX('Curva Juros'!$B$7:$B$73,MATCH(C5164,'Curva Juros'!$A$7:$A$73,1)) +
(C5164-INDEX('Curva Juros'!$A$7:$A$73,MATCH(C5164,'Curva Juros'!$A$7:$A$73,1))) *
(INDEX('Curva Juros'!$B$7:$B$73,MATCH(C5164,'Curva Juros'!$A$7:$A$73,1)+1) -
INDEX('Curva Juros'!$B$7:$B$73,MATCH(C5164,'Curva Juros'!$A$7:$A$73,1))) /
(INDEX('Curva Juros'!$A$7:$A$73,MATCH(C5164,'Curva Juros'!$A$7:$A$73,1)+1) -
INDEX('Curva Juros'!$A$7:$A$73,MATCH(C5164,'Curva Juros'!$A$7:$A$73,1)))</f>
        <v>7.6407004761904762</v>
      </c>
      <c r="F5164" s="24">
        <f t="shared" si="80"/>
        <v>-4.8800047619047687E-3</v>
      </c>
      <c r="G5164" s="24"/>
    </row>
    <row r="5165" spans="1:7" x14ac:dyDescent="0.25">
      <c r="A5165" s="3" t="s">
        <v>113</v>
      </c>
      <c r="B5165" s="4">
        <v>46010</v>
      </c>
      <c r="C5165" s="5">
        <v>1154.56</v>
      </c>
      <c r="D5165" s="19">
        <v>7.2015999999999997E-2</v>
      </c>
      <c r="E5165" s="35" cm="1">
        <f t="array" ref="E5165">INDEX('Curva Juros'!$B$7:$B$73,MATCH(C5165,'Curva Juros'!$A$7:$A$73,1)) +
(C5165-INDEX('Curva Juros'!$A$7:$A$73,MATCH(C5165,'Curva Juros'!$A$7:$A$73,1))) *
(INDEX('Curva Juros'!$B$7:$B$73,MATCH(C5165,'Curva Juros'!$A$7:$A$73,1)+1) -
INDEX('Curva Juros'!$B$7:$B$73,MATCH(C5165,'Curva Juros'!$A$7:$A$73,1))) /
(INDEX('Curva Juros'!$A$7:$A$73,MATCH(C5165,'Curva Juros'!$A$7:$A$73,1)+1) -
INDEX('Curva Juros'!$A$7:$A$73,MATCH(C5165,'Curva Juros'!$A$7:$A$73,1)))</f>
        <v>7.6414996825396821</v>
      </c>
      <c r="F5165" s="24">
        <f t="shared" si="80"/>
        <v>-4.3989968253968226E-3</v>
      </c>
      <c r="G5165" s="24"/>
    </row>
    <row r="5166" spans="1:7" x14ac:dyDescent="0.25">
      <c r="A5166" s="6" t="s">
        <v>113</v>
      </c>
      <c r="B5166" s="7">
        <v>46017</v>
      </c>
      <c r="C5166" s="8">
        <v>1151.1099999999999</v>
      </c>
      <c r="D5166" s="20">
        <v>7.1108000000000005E-2</v>
      </c>
      <c r="E5166" s="35" cm="1">
        <f t="array" ref="E5166">INDEX('Curva Juros'!$B$7:$B$73,MATCH(C5166,'Curva Juros'!$A$7:$A$73,1)) +
(C5166-INDEX('Curva Juros'!$A$7:$A$73,MATCH(C5166,'Curva Juros'!$A$7:$A$73,1))) *
(INDEX('Curva Juros'!$B$7:$B$73,MATCH(C5166,'Curva Juros'!$A$7:$A$73,1)+1) -
INDEX('Curva Juros'!$B$7:$B$73,MATCH(C5166,'Curva Juros'!$A$7:$A$73,1))) /
(INDEX('Curva Juros'!$A$7:$A$73,MATCH(C5166,'Curva Juros'!$A$7:$A$73,1)+1) -
INDEX('Curva Juros'!$A$7:$A$73,MATCH(C5166,'Curva Juros'!$A$7:$A$73,1)))</f>
        <v>7.6420199206349206</v>
      </c>
      <c r="F5166" s="24">
        <f t="shared" si="80"/>
        <v>-5.3121992063492052E-3</v>
      </c>
      <c r="G5166" s="24"/>
    </row>
    <row r="5167" spans="1:7" x14ac:dyDescent="0.25">
      <c r="A5167" s="3" t="s">
        <v>113</v>
      </c>
      <c r="B5167" s="4">
        <v>46024</v>
      </c>
      <c r="C5167" s="5">
        <v>1147.1500000000001</v>
      </c>
      <c r="D5167" s="19">
        <v>7.1035000000000001E-2</v>
      </c>
      <c r="E5167" s="35" cm="1">
        <f t="array" ref="E5167">INDEX('Curva Juros'!$B$7:$B$73,MATCH(C5167,'Curva Juros'!$A$7:$A$73,1)) +
(C5167-INDEX('Curva Juros'!$A$7:$A$73,MATCH(C5167,'Curva Juros'!$A$7:$A$73,1))) *
(INDEX('Curva Juros'!$B$7:$B$73,MATCH(C5167,'Curva Juros'!$A$7:$A$73,1)+1) -
INDEX('Curva Juros'!$B$7:$B$73,MATCH(C5167,'Curva Juros'!$A$7:$A$73,1))) /
(INDEX('Curva Juros'!$A$7:$A$73,MATCH(C5167,'Curva Juros'!$A$7:$A$73,1)+1) -
INDEX('Curva Juros'!$A$7:$A$73,MATCH(C5167,'Curva Juros'!$A$7:$A$73,1)))</f>
        <v>7.6426170634920636</v>
      </c>
      <c r="F5167" s="24">
        <f t="shared" si="80"/>
        <v>-5.3911706349206306E-3</v>
      </c>
      <c r="G5167" s="24"/>
    </row>
    <row r="5168" spans="1:7" x14ac:dyDescent="0.25">
      <c r="A5168" s="6" t="s">
        <v>113</v>
      </c>
      <c r="B5168" s="7">
        <v>46031</v>
      </c>
      <c r="C5168" s="8">
        <v>1141.81</v>
      </c>
      <c r="D5168" s="20">
        <v>7.1609999999999993E-2</v>
      </c>
      <c r="E5168" s="35" cm="1">
        <f t="array" ref="E5168">INDEX('Curva Juros'!$B$7:$B$73,MATCH(C5168,'Curva Juros'!$A$7:$A$73,1)) +
(C5168-INDEX('Curva Juros'!$A$7:$A$73,MATCH(C5168,'Curva Juros'!$A$7:$A$73,1))) *
(INDEX('Curva Juros'!$B$7:$B$73,MATCH(C5168,'Curva Juros'!$A$7:$A$73,1)+1) -
INDEX('Curva Juros'!$B$7:$B$73,MATCH(C5168,'Curva Juros'!$A$7:$A$73,1))) /
(INDEX('Curva Juros'!$A$7:$A$73,MATCH(C5168,'Curva Juros'!$A$7:$A$73,1)+1) -
INDEX('Curva Juros'!$A$7:$A$73,MATCH(C5168,'Curva Juros'!$A$7:$A$73,1)))</f>
        <v>7.6434223015873011</v>
      </c>
      <c r="F5168" s="24">
        <f t="shared" si="80"/>
        <v>-4.8242230158730137E-3</v>
      </c>
      <c r="G5168" s="24"/>
    </row>
    <row r="5169" spans="1:7" x14ac:dyDescent="0.25">
      <c r="A5169" s="3" t="s">
        <v>113</v>
      </c>
      <c r="B5169" s="4">
        <v>46038</v>
      </c>
      <c r="C5169" s="5">
        <v>1137.03</v>
      </c>
      <c r="D5169" s="19">
        <v>7.1230000000000002E-2</v>
      </c>
      <c r="E5169" s="35" cm="1">
        <f t="array" ref="E5169">INDEX('Curva Juros'!$B$7:$B$73,MATCH(C5169,'Curva Juros'!$A$7:$A$73,1)) +
(C5169-INDEX('Curva Juros'!$A$7:$A$73,MATCH(C5169,'Curva Juros'!$A$7:$A$73,1))) *
(INDEX('Curva Juros'!$B$7:$B$73,MATCH(C5169,'Curva Juros'!$A$7:$A$73,1)+1) -
INDEX('Curva Juros'!$B$7:$B$73,MATCH(C5169,'Curva Juros'!$A$7:$A$73,1))) /
(INDEX('Curva Juros'!$A$7:$A$73,MATCH(C5169,'Curva Juros'!$A$7:$A$73,1)+1) -
INDEX('Curva Juros'!$A$7:$A$73,MATCH(C5169,'Curva Juros'!$A$7:$A$73,1)))</f>
        <v>7.6441430952380953</v>
      </c>
      <c r="F5169" s="24">
        <f t="shared" si="80"/>
        <v>-5.2114309523809549E-3</v>
      </c>
      <c r="G5169" s="24"/>
    </row>
    <row r="5170" spans="1:7" x14ac:dyDescent="0.25">
      <c r="A5170" s="6" t="s">
        <v>113</v>
      </c>
      <c r="B5170" s="7">
        <v>46045</v>
      </c>
      <c r="C5170" s="8">
        <v>1133.8800000000001</v>
      </c>
      <c r="D5170" s="20">
        <v>6.8168000000000006E-2</v>
      </c>
      <c r="E5170" s="35" cm="1">
        <f t="array" ref="E5170">INDEX('Curva Juros'!$B$7:$B$73,MATCH(C5170,'Curva Juros'!$A$7:$A$73,1)) +
(C5170-INDEX('Curva Juros'!$A$7:$A$73,MATCH(C5170,'Curva Juros'!$A$7:$A$73,1))) *
(INDEX('Curva Juros'!$B$7:$B$73,MATCH(C5170,'Curva Juros'!$A$7:$A$73,1)+1) -
INDEX('Curva Juros'!$B$7:$B$73,MATCH(C5170,'Curva Juros'!$A$7:$A$73,1))) /
(INDEX('Curva Juros'!$A$7:$A$73,MATCH(C5170,'Curva Juros'!$A$7:$A$73,1)+1) -
INDEX('Curva Juros'!$A$7:$A$73,MATCH(C5170,'Curva Juros'!$A$7:$A$73,1)))</f>
        <v>7.6446135238095234</v>
      </c>
      <c r="F5170" s="24">
        <f t="shared" si="80"/>
        <v>-8.27813523809523E-3</v>
      </c>
      <c r="G5170" s="24"/>
    </row>
    <row r="5171" spans="1:7" x14ac:dyDescent="0.25">
      <c r="A5171" s="3" t="s">
        <v>113</v>
      </c>
      <c r="B5171" s="4">
        <v>46052</v>
      </c>
      <c r="C5171" s="5">
        <v>1131.0999999999999</v>
      </c>
      <c r="D5171" s="19">
        <v>6.4475000000000005E-2</v>
      </c>
      <c r="E5171" s="35" cm="1">
        <f t="array" ref="E5171">INDEX('Curva Juros'!$B$7:$B$73,MATCH(C5171,'Curva Juros'!$A$7:$A$73,1)) +
(C5171-INDEX('Curva Juros'!$A$7:$A$73,MATCH(C5171,'Curva Juros'!$A$7:$A$73,1))) *
(INDEX('Curva Juros'!$B$7:$B$73,MATCH(C5171,'Curva Juros'!$A$7:$A$73,1)+1) -
INDEX('Curva Juros'!$B$7:$B$73,MATCH(C5171,'Curva Juros'!$A$7:$A$73,1))) /
(INDEX('Curva Juros'!$A$7:$A$73,MATCH(C5171,'Curva Juros'!$A$7:$A$73,1)+1) -
INDEX('Curva Juros'!$A$7:$A$73,MATCH(C5171,'Curva Juros'!$A$7:$A$73,1)))</f>
        <v>7.6449268253968254</v>
      </c>
      <c r="F5171" s="24">
        <f t="shared" si="80"/>
        <v>-1.1974268253968245E-2</v>
      </c>
      <c r="G5171" s="24"/>
    </row>
    <row r="5172" spans="1:7" x14ac:dyDescent="0.25">
      <c r="A5172" s="6" t="s">
        <v>113</v>
      </c>
      <c r="B5172" s="7">
        <v>46059</v>
      </c>
      <c r="C5172" s="8">
        <v>1125.07</v>
      </c>
      <c r="D5172" s="20">
        <v>6.6191E-2</v>
      </c>
      <c r="E5172" s="35" cm="1">
        <f t="array" ref="E5172">INDEX('Curva Juros'!$B$7:$B$73,MATCH(C5172,'Curva Juros'!$A$7:$A$73,1)) +
(C5172-INDEX('Curva Juros'!$A$7:$A$73,MATCH(C5172,'Curva Juros'!$A$7:$A$73,1))) *
(INDEX('Curva Juros'!$B$7:$B$73,MATCH(C5172,'Curva Juros'!$A$7:$A$73,1)+1) -
INDEX('Curva Juros'!$B$7:$B$73,MATCH(C5172,'Curva Juros'!$A$7:$A$73,1))) /
(INDEX('Curva Juros'!$A$7:$A$73,MATCH(C5172,'Curva Juros'!$A$7:$A$73,1)+1) -
INDEX('Curva Juros'!$A$7:$A$73,MATCH(C5172,'Curva Juros'!$A$7:$A$73,1)))</f>
        <v>7.6456063968253964</v>
      </c>
      <c r="F5172" s="24">
        <f t="shared" si="80"/>
        <v>-1.0265063968253968E-2</v>
      </c>
      <c r="G5172" s="24"/>
    </row>
    <row r="5173" spans="1:7" x14ac:dyDescent="0.25">
      <c r="A5173" s="3" t="s">
        <v>113</v>
      </c>
      <c r="B5173" s="4">
        <v>46066</v>
      </c>
      <c r="C5173" s="5">
        <v>1120.3499999999999</v>
      </c>
      <c r="D5173" s="19">
        <v>6.5716999999999998E-2</v>
      </c>
      <c r="E5173" s="35" cm="1">
        <f t="array" ref="E5173">INDEX('Curva Juros'!$B$7:$B$73,MATCH(C5173,'Curva Juros'!$A$7:$A$73,1)) +
(C5173-INDEX('Curva Juros'!$A$7:$A$73,MATCH(C5173,'Curva Juros'!$A$7:$A$73,1))) *
(INDEX('Curva Juros'!$B$7:$B$73,MATCH(C5173,'Curva Juros'!$A$7:$A$73,1)+1) -
INDEX('Curva Juros'!$B$7:$B$73,MATCH(C5173,'Curva Juros'!$A$7:$A$73,1))) /
(INDEX('Curva Juros'!$A$7:$A$73,MATCH(C5173,'Curva Juros'!$A$7:$A$73,1)+1) -
INDEX('Curva Juros'!$A$7:$A$73,MATCH(C5173,'Curva Juros'!$A$7:$A$73,1)))</f>
        <v>7.646138333333333</v>
      </c>
      <c r="F5173" s="24">
        <f t="shared" si="80"/>
        <v>-1.0744383333333329E-2</v>
      </c>
      <c r="G5173" s="24"/>
    </row>
    <row r="5174" spans="1:7" x14ac:dyDescent="0.25">
      <c r="A5174" s="6" t="s">
        <v>113</v>
      </c>
      <c r="B5174" s="7">
        <v>46073</v>
      </c>
      <c r="C5174" s="8">
        <v>1117.1300000000001</v>
      </c>
      <c r="D5174" s="20">
        <v>6.6077999999999998E-2</v>
      </c>
      <c r="E5174" s="35" cm="1">
        <f t="array" ref="E5174">INDEX('Curva Juros'!$B$7:$B$73,MATCH(C5174,'Curva Juros'!$A$7:$A$73,1)) +
(C5174-INDEX('Curva Juros'!$A$7:$A$73,MATCH(C5174,'Curva Juros'!$A$7:$A$73,1))) *
(INDEX('Curva Juros'!$B$7:$B$73,MATCH(C5174,'Curva Juros'!$A$7:$A$73,1)+1) -
INDEX('Curva Juros'!$B$7:$B$73,MATCH(C5174,'Curva Juros'!$A$7:$A$73,1))) /
(INDEX('Curva Juros'!$A$7:$A$73,MATCH(C5174,'Curva Juros'!$A$7:$A$73,1)+1) -
INDEX('Curva Juros'!$A$7:$A$73,MATCH(C5174,'Curva Juros'!$A$7:$A$73,1)))</f>
        <v>7.6465012222222217</v>
      </c>
      <c r="F5174" s="24">
        <f t="shared" si="80"/>
        <v>-1.0387012222222214E-2</v>
      </c>
      <c r="G5174" s="24"/>
    </row>
    <row r="5175" spans="1:7" x14ac:dyDescent="0.25">
      <c r="A5175" s="3" t="s">
        <v>113</v>
      </c>
      <c r="B5175" s="4">
        <v>46080</v>
      </c>
      <c r="C5175" s="5">
        <v>1112.73</v>
      </c>
      <c r="D5175" s="19">
        <v>6.5084000000000003E-2</v>
      </c>
      <c r="E5175" s="35" cm="1">
        <f t="array" ref="E5175">INDEX('Curva Juros'!$B$7:$B$73,MATCH(C5175,'Curva Juros'!$A$7:$A$73,1)) +
(C5175-INDEX('Curva Juros'!$A$7:$A$73,MATCH(C5175,'Curva Juros'!$A$7:$A$73,1))) *
(INDEX('Curva Juros'!$B$7:$B$73,MATCH(C5175,'Curva Juros'!$A$7:$A$73,1)+1) -
INDEX('Curva Juros'!$B$7:$B$73,MATCH(C5175,'Curva Juros'!$A$7:$A$73,1))) /
(INDEX('Curva Juros'!$A$7:$A$73,MATCH(C5175,'Curva Juros'!$A$7:$A$73,1)+1) -
INDEX('Curva Juros'!$A$7:$A$73,MATCH(C5175,'Curva Juros'!$A$7:$A$73,1)))</f>
        <v>7.6469970952380946</v>
      </c>
      <c r="F5175" s="24">
        <f t="shared" si="80"/>
        <v>-1.1385970952380947E-2</v>
      </c>
      <c r="G5175" s="24"/>
    </row>
    <row r="5176" spans="1:7" x14ac:dyDescent="0.25">
      <c r="A5176" s="6" t="s">
        <v>114</v>
      </c>
      <c r="B5176" s="7">
        <v>45898</v>
      </c>
      <c r="C5176" s="8">
        <v>1789.43</v>
      </c>
      <c r="D5176" s="20">
        <v>7.0860999999999993E-2</v>
      </c>
      <c r="E5176" s="35" cm="1">
        <f t="array" ref="E5176">INDEX('Curva Juros'!$B$7:$B$73,MATCH(C5176,'Curva Juros'!$A$7:$A$73,1)) +
(C5176-INDEX('Curva Juros'!$A$7:$A$73,MATCH(C5176,'Curva Juros'!$A$7:$A$73,1))) *
(INDEX('Curva Juros'!$B$7:$B$73,MATCH(C5176,'Curva Juros'!$A$7:$A$73,1)+1) -
INDEX('Curva Juros'!$B$7:$B$73,MATCH(C5176,'Curva Juros'!$A$7:$A$73,1))) /
(INDEX('Curva Juros'!$A$7:$A$73,MATCH(C5176,'Curva Juros'!$A$7:$A$73,1)+1) -
INDEX('Curva Juros'!$A$7:$A$73,MATCH(C5176,'Curva Juros'!$A$7:$A$73,1)))</f>
        <v>7.5061003095238092</v>
      </c>
      <c r="F5176" s="24">
        <f t="shared" si="80"/>
        <v>-4.2000030952381029E-3</v>
      </c>
      <c r="G5176" s="24"/>
    </row>
    <row r="5177" spans="1:7" x14ac:dyDescent="0.25">
      <c r="A5177" s="3" t="s">
        <v>114</v>
      </c>
      <c r="B5177" s="4">
        <v>45905</v>
      </c>
      <c r="C5177" s="5">
        <v>1783.26</v>
      </c>
      <c r="D5177" s="19">
        <v>7.1268999999999999E-2</v>
      </c>
      <c r="E5177" s="35" cm="1">
        <f t="array" ref="E5177">INDEX('Curva Juros'!$B$7:$B$73,MATCH(C5177,'Curva Juros'!$A$7:$A$73,1)) +
(C5177-INDEX('Curva Juros'!$A$7:$A$73,MATCH(C5177,'Curva Juros'!$A$7:$A$73,1))) *
(INDEX('Curva Juros'!$B$7:$B$73,MATCH(C5177,'Curva Juros'!$A$7:$A$73,1)+1) -
INDEX('Curva Juros'!$B$7:$B$73,MATCH(C5177,'Curva Juros'!$A$7:$A$73,1))) /
(INDEX('Curva Juros'!$A$7:$A$73,MATCH(C5177,'Curva Juros'!$A$7:$A$73,1)+1) -
INDEX('Curva Juros'!$A$7:$A$73,MATCH(C5177,'Curva Juros'!$A$7:$A$73,1)))</f>
        <v>7.5077015714285711</v>
      </c>
      <c r="F5177" s="24">
        <f t="shared" si="80"/>
        <v>-3.8080157142857118E-3</v>
      </c>
      <c r="G5177" s="24"/>
    </row>
    <row r="5178" spans="1:7" x14ac:dyDescent="0.25">
      <c r="A5178" s="6" t="s">
        <v>114</v>
      </c>
      <c r="B5178" s="7">
        <v>45912</v>
      </c>
      <c r="C5178" s="8">
        <v>1780.08</v>
      </c>
      <c r="D5178" s="20">
        <v>7.0637000000000005E-2</v>
      </c>
      <c r="E5178" s="35" cm="1">
        <f t="array" ref="E5178">INDEX('Curva Juros'!$B$7:$B$73,MATCH(C5178,'Curva Juros'!$A$7:$A$73,1)) +
(C5178-INDEX('Curva Juros'!$A$7:$A$73,MATCH(C5178,'Curva Juros'!$A$7:$A$73,1))) *
(INDEX('Curva Juros'!$B$7:$B$73,MATCH(C5178,'Curva Juros'!$A$7:$A$73,1)+1) -
INDEX('Curva Juros'!$B$7:$B$73,MATCH(C5178,'Curva Juros'!$A$7:$A$73,1))) /
(INDEX('Curva Juros'!$A$7:$A$73,MATCH(C5178,'Curva Juros'!$A$7:$A$73,1)+1) -
INDEX('Curva Juros'!$A$7:$A$73,MATCH(C5178,'Curva Juros'!$A$7:$A$73,1)))</f>
        <v>7.5085268571428569</v>
      </c>
      <c r="F5178" s="24">
        <f t="shared" si="80"/>
        <v>-4.4482685714285625E-3</v>
      </c>
      <c r="G5178" s="24"/>
    </row>
    <row r="5179" spans="1:7" x14ac:dyDescent="0.25">
      <c r="A5179" s="3" t="s">
        <v>114</v>
      </c>
      <c r="B5179" s="4">
        <v>45919</v>
      </c>
      <c r="C5179" s="5">
        <v>1777.22</v>
      </c>
      <c r="D5179" s="19">
        <v>6.9890999999999995E-2</v>
      </c>
      <c r="E5179" s="35" cm="1">
        <f t="array" ref="E5179">INDEX('Curva Juros'!$B$7:$B$73,MATCH(C5179,'Curva Juros'!$A$7:$A$73,1)) +
(C5179-INDEX('Curva Juros'!$A$7:$A$73,MATCH(C5179,'Curva Juros'!$A$7:$A$73,1))) *
(INDEX('Curva Juros'!$B$7:$B$73,MATCH(C5179,'Curva Juros'!$A$7:$A$73,1)+1) -
INDEX('Curva Juros'!$B$7:$B$73,MATCH(C5179,'Curva Juros'!$A$7:$A$73,1))) /
(INDEX('Curva Juros'!$A$7:$A$73,MATCH(C5179,'Curva Juros'!$A$7:$A$73,1)+1) -
INDEX('Curva Juros'!$A$7:$A$73,MATCH(C5179,'Curva Juros'!$A$7:$A$73,1)))</f>
        <v>7.5092690952380954</v>
      </c>
      <c r="F5179" s="24">
        <f t="shared" si="80"/>
        <v>-5.2016909523809607E-3</v>
      </c>
      <c r="G5179" s="24"/>
    </row>
    <row r="5180" spans="1:7" x14ac:dyDescent="0.25">
      <c r="A5180" s="6" t="s">
        <v>114</v>
      </c>
      <c r="B5180" s="7">
        <v>45926</v>
      </c>
      <c r="C5180" s="8">
        <v>1776.63</v>
      </c>
      <c r="D5180" s="20">
        <v>6.8351999999999996E-2</v>
      </c>
      <c r="E5180" s="35" cm="1">
        <f t="array" ref="E5180">INDEX('Curva Juros'!$B$7:$B$73,MATCH(C5180,'Curva Juros'!$A$7:$A$73,1)) +
(C5180-INDEX('Curva Juros'!$A$7:$A$73,MATCH(C5180,'Curva Juros'!$A$7:$A$73,1))) *
(INDEX('Curva Juros'!$B$7:$B$73,MATCH(C5180,'Curva Juros'!$A$7:$A$73,1)+1) -
INDEX('Curva Juros'!$B$7:$B$73,MATCH(C5180,'Curva Juros'!$A$7:$A$73,1))) /
(INDEX('Curva Juros'!$A$7:$A$73,MATCH(C5180,'Curva Juros'!$A$7:$A$73,1)+1) -
INDEX('Curva Juros'!$A$7:$A$73,MATCH(C5180,'Curva Juros'!$A$7:$A$73,1)))</f>
        <v>7.5094222142857143</v>
      </c>
      <c r="F5180" s="24">
        <f t="shared" si="80"/>
        <v>-6.7422221428571488E-3</v>
      </c>
      <c r="G5180" s="24"/>
    </row>
    <row r="5181" spans="1:7" x14ac:dyDescent="0.25">
      <c r="A5181" s="3" t="s">
        <v>114</v>
      </c>
      <c r="B5181" s="4">
        <v>45933</v>
      </c>
      <c r="C5181" s="5">
        <v>1769.34</v>
      </c>
      <c r="D5181" s="19">
        <v>6.9149000000000002E-2</v>
      </c>
      <c r="E5181" s="35" cm="1">
        <f t="array" ref="E5181">INDEX('Curva Juros'!$B$7:$B$73,MATCH(C5181,'Curva Juros'!$A$7:$A$73,1)) +
(C5181-INDEX('Curva Juros'!$A$7:$A$73,MATCH(C5181,'Curva Juros'!$A$7:$A$73,1))) *
(INDEX('Curva Juros'!$B$7:$B$73,MATCH(C5181,'Curva Juros'!$A$7:$A$73,1)+1) -
INDEX('Curva Juros'!$B$7:$B$73,MATCH(C5181,'Curva Juros'!$A$7:$A$73,1))) /
(INDEX('Curva Juros'!$A$7:$A$73,MATCH(C5181,'Curva Juros'!$A$7:$A$73,1)+1) -
INDEX('Curva Juros'!$A$7:$A$73,MATCH(C5181,'Curva Juros'!$A$7:$A$73,1)))</f>
        <v>7.5113141428571426</v>
      </c>
      <c r="F5181" s="24">
        <f t="shared" si="80"/>
        <v>-5.9641414285714206E-3</v>
      </c>
      <c r="G5181" s="24"/>
    </row>
    <row r="5182" spans="1:7" x14ac:dyDescent="0.25">
      <c r="A5182" s="6" t="s">
        <v>114</v>
      </c>
      <c r="B5182" s="7">
        <v>45940</v>
      </c>
      <c r="C5182" s="8">
        <v>1764.96</v>
      </c>
      <c r="D5182" s="20">
        <v>6.8934999999999996E-2</v>
      </c>
      <c r="E5182" s="35" cm="1">
        <f t="array" ref="E5182">INDEX('Curva Juros'!$B$7:$B$73,MATCH(C5182,'Curva Juros'!$A$7:$A$73,1)) +
(C5182-INDEX('Curva Juros'!$A$7:$A$73,MATCH(C5182,'Curva Juros'!$A$7:$A$73,1))) *
(INDEX('Curva Juros'!$B$7:$B$73,MATCH(C5182,'Curva Juros'!$A$7:$A$73,1)+1) -
INDEX('Curva Juros'!$B$7:$B$73,MATCH(C5182,'Curva Juros'!$A$7:$A$73,1))) /
(INDEX('Curva Juros'!$A$7:$A$73,MATCH(C5182,'Curva Juros'!$A$7:$A$73,1)+1) -
INDEX('Curva Juros'!$A$7:$A$73,MATCH(C5182,'Curva Juros'!$A$7:$A$73,1)))</f>
        <v>7.5124508571428565</v>
      </c>
      <c r="F5182" s="24">
        <f t="shared" si="80"/>
        <v>-6.1895085714285675E-3</v>
      </c>
      <c r="G5182" s="24"/>
    </row>
    <row r="5183" spans="1:7" x14ac:dyDescent="0.25">
      <c r="A5183" s="3" t="s">
        <v>114</v>
      </c>
      <c r="B5183" s="4">
        <v>45947</v>
      </c>
      <c r="C5183" s="5">
        <v>1759.17</v>
      </c>
      <c r="D5183" s="19">
        <v>6.9208000000000006E-2</v>
      </c>
      <c r="E5183" s="35" cm="1">
        <f t="array" ref="E5183">INDEX('Curva Juros'!$B$7:$B$73,MATCH(C5183,'Curva Juros'!$A$7:$A$73,1)) +
(C5183-INDEX('Curva Juros'!$A$7:$A$73,MATCH(C5183,'Curva Juros'!$A$7:$A$73,1))) *
(INDEX('Curva Juros'!$B$7:$B$73,MATCH(C5183,'Curva Juros'!$A$7:$A$73,1)+1) -
INDEX('Curva Juros'!$B$7:$B$73,MATCH(C5183,'Curva Juros'!$A$7:$A$73,1))) /
(INDEX('Curva Juros'!$A$7:$A$73,MATCH(C5183,'Curva Juros'!$A$7:$A$73,1)+1) -
INDEX('Curva Juros'!$A$7:$A$73,MATCH(C5183,'Curva Juros'!$A$7:$A$73,1)))</f>
        <v>7.5139189999999996</v>
      </c>
      <c r="F5183" s="24">
        <f t="shared" si="80"/>
        <v>-5.931189999999989E-3</v>
      </c>
      <c r="G5183" s="24"/>
    </row>
    <row r="5184" spans="1:7" x14ac:dyDescent="0.25">
      <c r="A5184" s="6" t="s">
        <v>114</v>
      </c>
      <c r="B5184" s="7">
        <v>45954</v>
      </c>
      <c r="C5184" s="8">
        <v>1752.94</v>
      </c>
      <c r="D5184" s="20">
        <v>6.9639000000000006E-2</v>
      </c>
      <c r="E5184" s="35" cm="1">
        <f t="array" ref="E5184">INDEX('Curva Juros'!$B$7:$B$73,MATCH(C5184,'Curva Juros'!$A$7:$A$73,1)) +
(C5184-INDEX('Curva Juros'!$A$7:$A$73,MATCH(C5184,'Curva Juros'!$A$7:$A$73,1))) *
(INDEX('Curva Juros'!$B$7:$B$73,MATCH(C5184,'Curva Juros'!$A$7:$A$73,1)+1) -
INDEX('Curva Juros'!$B$7:$B$73,MATCH(C5184,'Curva Juros'!$A$7:$A$73,1))) /
(INDEX('Curva Juros'!$A$7:$A$73,MATCH(C5184,'Curva Juros'!$A$7:$A$73,1)+1) -
INDEX('Curva Juros'!$A$7:$A$73,MATCH(C5184,'Curva Juros'!$A$7:$A$73,1)))</f>
        <v>7.5154913333333333</v>
      </c>
      <c r="F5184" s="24">
        <f t="shared" si="80"/>
        <v>-5.5159133333333304E-3</v>
      </c>
      <c r="G5184" s="24"/>
    </row>
    <row r="5185" spans="1:7" x14ac:dyDescent="0.25">
      <c r="A5185" s="3" t="s">
        <v>114</v>
      </c>
      <c r="B5185" s="4">
        <v>45961</v>
      </c>
      <c r="C5185" s="5">
        <v>1742.09</v>
      </c>
      <c r="D5185" s="19">
        <v>7.1679999999999994E-2</v>
      </c>
      <c r="E5185" s="35" cm="1">
        <f t="array" ref="E5185">INDEX('Curva Juros'!$B$7:$B$73,MATCH(C5185,'Curva Juros'!$A$7:$A$73,1)) +
(C5185-INDEX('Curva Juros'!$A$7:$A$73,MATCH(C5185,'Curva Juros'!$A$7:$A$73,1))) *
(INDEX('Curva Juros'!$B$7:$B$73,MATCH(C5185,'Curva Juros'!$A$7:$A$73,1)+1) -
INDEX('Curva Juros'!$B$7:$B$73,MATCH(C5185,'Curva Juros'!$A$7:$A$73,1))) /
(INDEX('Curva Juros'!$A$7:$A$73,MATCH(C5185,'Curva Juros'!$A$7:$A$73,1)+1) -
INDEX('Curva Juros'!$A$7:$A$73,MATCH(C5185,'Curva Juros'!$A$7:$A$73,1)))</f>
        <v>7.5182296666666666</v>
      </c>
      <c r="F5185" s="24">
        <f t="shared" si="80"/>
        <v>-3.5022966666666683E-3</v>
      </c>
      <c r="G5185" s="24"/>
    </row>
    <row r="5186" spans="1:7" x14ac:dyDescent="0.25">
      <c r="A5186" s="6" t="s">
        <v>114</v>
      </c>
      <c r="B5186" s="7">
        <v>45968</v>
      </c>
      <c r="C5186" s="8">
        <v>1739.03</v>
      </c>
      <c r="D5186" s="20">
        <v>7.1000999999999995E-2</v>
      </c>
      <c r="E5186" s="35" cm="1">
        <f t="array" ref="E5186">INDEX('Curva Juros'!$B$7:$B$73,MATCH(C5186,'Curva Juros'!$A$7:$A$73,1)) +
(C5186-INDEX('Curva Juros'!$A$7:$A$73,MATCH(C5186,'Curva Juros'!$A$7:$A$73,1))) *
(INDEX('Curva Juros'!$B$7:$B$73,MATCH(C5186,'Curva Juros'!$A$7:$A$73,1)+1) -
INDEX('Curva Juros'!$B$7:$B$73,MATCH(C5186,'Curva Juros'!$A$7:$A$73,1))) /
(INDEX('Curva Juros'!$A$7:$A$73,MATCH(C5186,'Curva Juros'!$A$7:$A$73,1)+1) -
INDEX('Curva Juros'!$A$7:$A$73,MATCH(C5186,'Curva Juros'!$A$7:$A$73,1)))</f>
        <v>7.5190019523809521</v>
      </c>
      <c r="F5186" s="24">
        <f t="shared" si="80"/>
        <v>-4.1890195238095257E-3</v>
      </c>
      <c r="G5186" s="24"/>
    </row>
    <row r="5187" spans="1:7" x14ac:dyDescent="0.25">
      <c r="A5187" s="3" t="s">
        <v>114</v>
      </c>
      <c r="B5187" s="4">
        <v>45975</v>
      </c>
      <c r="C5187" s="5">
        <v>1736.33</v>
      </c>
      <c r="D5187" s="19">
        <v>7.0201E-2</v>
      </c>
      <c r="E5187" s="35" cm="1">
        <f t="array" ref="E5187">INDEX('Curva Juros'!$B$7:$B$73,MATCH(C5187,'Curva Juros'!$A$7:$A$73,1)) +
(C5187-INDEX('Curva Juros'!$A$7:$A$73,MATCH(C5187,'Curva Juros'!$A$7:$A$73,1))) *
(INDEX('Curva Juros'!$B$7:$B$73,MATCH(C5187,'Curva Juros'!$A$7:$A$73,1)+1) -
INDEX('Curva Juros'!$B$7:$B$73,MATCH(C5187,'Curva Juros'!$A$7:$A$73,1))) /
(INDEX('Curva Juros'!$A$7:$A$73,MATCH(C5187,'Curva Juros'!$A$7:$A$73,1)+1) -
INDEX('Curva Juros'!$A$7:$A$73,MATCH(C5187,'Curva Juros'!$A$7:$A$73,1)))</f>
        <v>7.5196833809523804</v>
      </c>
      <c r="F5187" s="24">
        <f t="shared" ref="F5187:F5250" si="81">D5187-E5187/100</f>
        <v>-4.9958338095238003E-3</v>
      </c>
      <c r="G5187" s="24"/>
    </row>
    <row r="5188" spans="1:7" x14ac:dyDescent="0.25">
      <c r="A5188" s="6" t="s">
        <v>114</v>
      </c>
      <c r="B5188" s="7">
        <v>45982</v>
      </c>
      <c r="C5188" s="8">
        <v>1733.81</v>
      </c>
      <c r="D5188" s="20">
        <v>6.9683999999999996E-2</v>
      </c>
      <c r="E5188" s="35" cm="1">
        <f t="array" ref="E5188">INDEX('Curva Juros'!$B$7:$B$73,MATCH(C5188,'Curva Juros'!$A$7:$A$73,1)) +
(C5188-INDEX('Curva Juros'!$A$7:$A$73,MATCH(C5188,'Curva Juros'!$A$7:$A$73,1))) *
(INDEX('Curva Juros'!$B$7:$B$73,MATCH(C5188,'Curva Juros'!$A$7:$A$73,1)+1) -
INDEX('Curva Juros'!$B$7:$B$73,MATCH(C5188,'Curva Juros'!$A$7:$A$73,1))) /
(INDEX('Curva Juros'!$A$7:$A$73,MATCH(C5188,'Curva Juros'!$A$7:$A$73,1)+1) -
INDEX('Curva Juros'!$A$7:$A$73,MATCH(C5188,'Curva Juros'!$A$7:$A$73,1)))</f>
        <v>7.5203193809523805</v>
      </c>
      <c r="F5188" s="24">
        <f t="shared" si="81"/>
        <v>-5.5191938095238147E-3</v>
      </c>
      <c r="G5188" s="24"/>
    </row>
    <row r="5189" spans="1:7" x14ac:dyDescent="0.25">
      <c r="A5189" s="3" t="s">
        <v>114</v>
      </c>
      <c r="B5189" s="4">
        <v>45989</v>
      </c>
      <c r="C5189" s="5">
        <v>1730.31</v>
      </c>
      <c r="D5189" s="19">
        <v>6.9161E-2</v>
      </c>
      <c r="E5189" s="35" cm="1">
        <f t="array" ref="E5189">INDEX('Curva Juros'!$B$7:$B$73,MATCH(C5189,'Curva Juros'!$A$7:$A$73,1)) +
(C5189-INDEX('Curva Juros'!$A$7:$A$73,MATCH(C5189,'Curva Juros'!$A$7:$A$73,1))) *
(INDEX('Curva Juros'!$B$7:$B$73,MATCH(C5189,'Curva Juros'!$A$7:$A$73,1)+1) -
INDEX('Curva Juros'!$B$7:$B$73,MATCH(C5189,'Curva Juros'!$A$7:$A$73,1))) /
(INDEX('Curva Juros'!$A$7:$A$73,MATCH(C5189,'Curva Juros'!$A$7:$A$73,1)+1) -
INDEX('Curva Juros'!$A$7:$A$73,MATCH(C5189,'Curva Juros'!$A$7:$A$73,1)))</f>
        <v>7.5212027142857139</v>
      </c>
      <c r="F5189" s="24">
        <f t="shared" si="81"/>
        <v>-6.0510271428571433E-3</v>
      </c>
      <c r="G5189" s="24"/>
    </row>
    <row r="5190" spans="1:7" x14ac:dyDescent="0.25">
      <c r="A5190" s="6" t="s">
        <v>114</v>
      </c>
      <c r="B5190" s="7">
        <v>45996</v>
      </c>
      <c r="C5190" s="8">
        <v>1723.83</v>
      </c>
      <c r="D5190" s="20">
        <v>6.9677000000000003E-2</v>
      </c>
      <c r="E5190" s="35" cm="1">
        <f t="array" ref="E5190">INDEX('Curva Juros'!$B$7:$B$73,MATCH(C5190,'Curva Juros'!$A$7:$A$73,1)) +
(C5190-INDEX('Curva Juros'!$A$7:$A$73,MATCH(C5190,'Curva Juros'!$A$7:$A$73,1))) *
(INDEX('Curva Juros'!$B$7:$B$73,MATCH(C5190,'Curva Juros'!$A$7:$A$73,1)+1) -
INDEX('Curva Juros'!$B$7:$B$73,MATCH(C5190,'Curva Juros'!$A$7:$A$73,1))) /
(INDEX('Curva Juros'!$A$7:$A$73,MATCH(C5190,'Curva Juros'!$A$7:$A$73,1)+1) -
INDEX('Curva Juros'!$A$7:$A$73,MATCH(C5190,'Curva Juros'!$A$7:$A$73,1)))</f>
        <v>7.5228381428571431</v>
      </c>
      <c r="F5190" s="24">
        <f t="shared" si="81"/>
        <v>-5.5513814285714225E-3</v>
      </c>
      <c r="G5190" s="24"/>
    </row>
    <row r="5191" spans="1:7" x14ac:dyDescent="0.25">
      <c r="A5191" s="3" t="s">
        <v>114</v>
      </c>
      <c r="B5191" s="4">
        <v>46003</v>
      </c>
      <c r="C5191" s="5">
        <v>1718.08</v>
      </c>
      <c r="D5191" s="19">
        <v>6.9936999999999999E-2</v>
      </c>
      <c r="E5191" s="35" cm="1">
        <f t="array" ref="E5191">INDEX('Curva Juros'!$B$7:$B$73,MATCH(C5191,'Curva Juros'!$A$7:$A$73,1)) +
(C5191-INDEX('Curva Juros'!$A$7:$A$73,MATCH(C5191,'Curva Juros'!$A$7:$A$73,1))) *
(INDEX('Curva Juros'!$B$7:$B$73,MATCH(C5191,'Curva Juros'!$A$7:$A$73,1)+1) -
INDEX('Curva Juros'!$B$7:$B$73,MATCH(C5191,'Curva Juros'!$A$7:$A$73,1))) /
(INDEX('Curva Juros'!$A$7:$A$73,MATCH(C5191,'Curva Juros'!$A$7:$A$73,1)+1) -
INDEX('Curva Juros'!$A$7:$A$73,MATCH(C5191,'Curva Juros'!$A$7:$A$73,1)))</f>
        <v>7.5242893333333329</v>
      </c>
      <c r="F5191" s="24">
        <f t="shared" si="81"/>
        <v>-5.3058933333333252E-3</v>
      </c>
      <c r="G5191" s="24"/>
    </row>
    <row r="5192" spans="1:7" x14ac:dyDescent="0.25">
      <c r="A5192" s="6" t="s">
        <v>114</v>
      </c>
      <c r="B5192" s="7">
        <v>46010</v>
      </c>
      <c r="C5192" s="8">
        <v>1711.73</v>
      </c>
      <c r="D5192" s="20">
        <v>7.041E-2</v>
      </c>
      <c r="E5192" s="35" cm="1">
        <f t="array" ref="E5192">INDEX('Curva Juros'!$B$7:$B$73,MATCH(C5192,'Curva Juros'!$A$7:$A$73,1)) +
(C5192-INDEX('Curva Juros'!$A$7:$A$73,MATCH(C5192,'Curva Juros'!$A$7:$A$73,1))) *
(INDEX('Curva Juros'!$B$7:$B$73,MATCH(C5192,'Curva Juros'!$A$7:$A$73,1)+1) -
INDEX('Curva Juros'!$B$7:$B$73,MATCH(C5192,'Curva Juros'!$A$7:$A$73,1))) /
(INDEX('Curva Juros'!$A$7:$A$73,MATCH(C5192,'Curva Juros'!$A$7:$A$73,1)+1) -
INDEX('Curva Juros'!$A$7:$A$73,MATCH(C5192,'Curva Juros'!$A$7:$A$73,1)))</f>
        <v>7.5258919523809524</v>
      </c>
      <c r="F5192" s="24">
        <f t="shared" si="81"/>
        <v>-4.8489195238095306E-3</v>
      </c>
      <c r="G5192" s="24"/>
    </row>
    <row r="5193" spans="1:7" x14ac:dyDescent="0.25">
      <c r="A5193" s="3" t="s">
        <v>114</v>
      </c>
      <c r="B5193" s="4">
        <v>46017</v>
      </c>
      <c r="C5193" s="5">
        <v>1707.19</v>
      </c>
      <c r="D5193" s="19">
        <v>7.0598999999999995E-2</v>
      </c>
      <c r="E5193" s="35" cm="1">
        <f t="array" ref="E5193">INDEX('Curva Juros'!$B$7:$B$73,MATCH(C5193,'Curva Juros'!$A$7:$A$73,1)) +
(C5193-INDEX('Curva Juros'!$A$7:$A$73,MATCH(C5193,'Curva Juros'!$A$7:$A$73,1))) *
(INDEX('Curva Juros'!$B$7:$B$73,MATCH(C5193,'Curva Juros'!$A$7:$A$73,1)+1) -
INDEX('Curva Juros'!$B$7:$B$73,MATCH(C5193,'Curva Juros'!$A$7:$A$73,1))) /
(INDEX('Curva Juros'!$A$7:$A$73,MATCH(C5193,'Curva Juros'!$A$7:$A$73,1)+1) -
INDEX('Curva Juros'!$A$7:$A$73,MATCH(C5193,'Curva Juros'!$A$7:$A$73,1)))</f>
        <v>7.5270377619047615</v>
      </c>
      <c r="F5193" s="24">
        <f t="shared" si="81"/>
        <v>-4.6713776190476231E-3</v>
      </c>
      <c r="G5193" s="24"/>
    </row>
    <row r="5194" spans="1:7" x14ac:dyDescent="0.25">
      <c r="A5194" s="6" t="s">
        <v>114</v>
      </c>
      <c r="B5194" s="7">
        <v>46024</v>
      </c>
      <c r="C5194" s="8">
        <v>1704.42</v>
      </c>
      <c r="D5194" s="20">
        <v>7.0166999999999993E-2</v>
      </c>
      <c r="E5194" s="35" cm="1">
        <f t="array" ref="E5194">INDEX('Curva Juros'!$B$7:$B$73,MATCH(C5194,'Curva Juros'!$A$7:$A$73,1)) +
(C5194-INDEX('Curva Juros'!$A$7:$A$73,MATCH(C5194,'Curva Juros'!$A$7:$A$73,1))) *
(INDEX('Curva Juros'!$B$7:$B$73,MATCH(C5194,'Curva Juros'!$A$7:$A$73,1)+1) -
INDEX('Curva Juros'!$B$7:$B$73,MATCH(C5194,'Curva Juros'!$A$7:$A$73,1))) /
(INDEX('Curva Juros'!$A$7:$A$73,MATCH(C5194,'Curva Juros'!$A$7:$A$73,1)+1) -
INDEX('Curva Juros'!$A$7:$A$73,MATCH(C5194,'Curva Juros'!$A$7:$A$73,1)))</f>
        <v>7.5277368571428571</v>
      </c>
      <c r="F5194" s="24">
        <f t="shared" si="81"/>
        <v>-5.1103685714285751E-3</v>
      </c>
      <c r="G5194" s="24"/>
    </row>
    <row r="5195" spans="1:7" x14ac:dyDescent="0.25">
      <c r="A5195" s="3" t="s">
        <v>114</v>
      </c>
      <c r="B5195" s="4">
        <v>46031</v>
      </c>
      <c r="C5195" s="5">
        <v>1695.99</v>
      </c>
      <c r="D5195" s="19">
        <v>7.1362999999999996E-2</v>
      </c>
      <c r="E5195" s="35" cm="1">
        <f t="array" ref="E5195">INDEX('Curva Juros'!$B$7:$B$73,MATCH(C5195,'Curva Juros'!$A$7:$A$73,1)) +
(C5195-INDEX('Curva Juros'!$A$7:$A$73,MATCH(C5195,'Curva Juros'!$A$7:$A$73,1))) *
(INDEX('Curva Juros'!$B$7:$B$73,MATCH(C5195,'Curva Juros'!$A$7:$A$73,1)+1) -
INDEX('Curva Juros'!$B$7:$B$73,MATCH(C5195,'Curva Juros'!$A$7:$A$73,1))) /
(INDEX('Curva Juros'!$A$7:$A$73,MATCH(C5195,'Curva Juros'!$A$7:$A$73,1)+1) -
INDEX('Curva Juros'!$A$7:$A$73,MATCH(C5195,'Curva Juros'!$A$7:$A$73,1)))</f>
        <v>7.5298644285714289</v>
      </c>
      <c r="F5195" s="24">
        <f t="shared" si="81"/>
        <v>-3.9356442857142876E-3</v>
      </c>
      <c r="G5195" s="24"/>
    </row>
    <row r="5196" spans="1:7" x14ac:dyDescent="0.25">
      <c r="A5196" s="6" t="s">
        <v>114</v>
      </c>
      <c r="B5196" s="7">
        <v>46038</v>
      </c>
      <c r="C5196" s="8">
        <v>1750.57</v>
      </c>
      <c r="D5196" s="20">
        <v>7.1510000000000004E-2</v>
      </c>
      <c r="E5196" s="35" cm="1">
        <f t="array" ref="E5196">INDEX('Curva Juros'!$B$7:$B$73,MATCH(C5196,'Curva Juros'!$A$7:$A$73,1)) +
(C5196-INDEX('Curva Juros'!$A$7:$A$73,MATCH(C5196,'Curva Juros'!$A$7:$A$73,1))) *
(INDEX('Curva Juros'!$B$7:$B$73,MATCH(C5196,'Curva Juros'!$A$7:$A$73,1)+1) -
INDEX('Curva Juros'!$B$7:$B$73,MATCH(C5196,'Curva Juros'!$A$7:$A$73,1))) /
(INDEX('Curva Juros'!$A$7:$A$73,MATCH(C5196,'Curva Juros'!$A$7:$A$73,1)+1) -
INDEX('Curva Juros'!$A$7:$A$73,MATCH(C5196,'Curva Juros'!$A$7:$A$73,1)))</f>
        <v>7.5160894761904764</v>
      </c>
      <c r="F5196" s="24">
        <f t="shared" si="81"/>
        <v>-3.6508947619047633E-3</v>
      </c>
      <c r="G5196" s="24"/>
    </row>
    <row r="5197" spans="1:7" x14ac:dyDescent="0.25">
      <c r="A5197" s="3" t="s">
        <v>114</v>
      </c>
      <c r="B5197" s="4">
        <v>46045</v>
      </c>
      <c r="C5197" s="5">
        <v>1751.84</v>
      </c>
      <c r="D5197" s="19">
        <v>6.9077E-2</v>
      </c>
      <c r="E5197" s="35" cm="1">
        <f t="array" ref="E5197">INDEX('Curva Juros'!$B$7:$B$73,MATCH(C5197,'Curva Juros'!$A$7:$A$73,1)) +
(C5197-INDEX('Curva Juros'!$A$7:$A$73,MATCH(C5197,'Curva Juros'!$A$7:$A$73,1))) *
(INDEX('Curva Juros'!$B$7:$B$73,MATCH(C5197,'Curva Juros'!$A$7:$A$73,1)+1) -
INDEX('Curva Juros'!$B$7:$B$73,MATCH(C5197,'Curva Juros'!$A$7:$A$73,1))) /
(INDEX('Curva Juros'!$A$7:$A$73,MATCH(C5197,'Curva Juros'!$A$7:$A$73,1)+1) -
INDEX('Curva Juros'!$A$7:$A$73,MATCH(C5197,'Curva Juros'!$A$7:$A$73,1)))</f>
        <v>7.5157689523809523</v>
      </c>
      <c r="F5197" s="24">
        <f t="shared" si="81"/>
        <v>-6.0806895238095238E-3</v>
      </c>
      <c r="G5197" s="24"/>
    </row>
    <row r="5198" spans="1:7" x14ac:dyDescent="0.25">
      <c r="A5198" s="6" t="s">
        <v>114</v>
      </c>
      <c r="B5198" s="7">
        <v>46052</v>
      </c>
      <c r="C5198" s="8">
        <v>1754.63</v>
      </c>
      <c r="D5198" s="20">
        <v>6.6056000000000004E-2</v>
      </c>
      <c r="E5198" s="35" cm="1">
        <f t="array" ref="E5198">INDEX('Curva Juros'!$B$7:$B$73,MATCH(C5198,'Curva Juros'!$A$7:$A$73,1)) +
(C5198-INDEX('Curva Juros'!$A$7:$A$73,MATCH(C5198,'Curva Juros'!$A$7:$A$73,1))) *
(INDEX('Curva Juros'!$B$7:$B$73,MATCH(C5198,'Curva Juros'!$A$7:$A$73,1)+1) -
INDEX('Curva Juros'!$B$7:$B$73,MATCH(C5198,'Curva Juros'!$A$7:$A$73,1))) /
(INDEX('Curva Juros'!$A$7:$A$73,MATCH(C5198,'Curva Juros'!$A$7:$A$73,1)+1) -
INDEX('Curva Juros'!$A$7:$A$73,MATCH(C5198,'Curva Juros'!$A$7:$A$73,1)))</f>
        <v>7.5150648095238095</v>
      </c>
      <c r="F5198" s="24">
        <f t="shared" si="81"/>
        <v>-9.094648095238092E-3</v>
      </c>
      <c r="G5198" s="24"/>
    </row>
    <row r="5199" spans="1:7" x14ac:dyDescent="0.25">
      <c r="A5199" s="3" t="s">
        <v>114</v>
      </c>
      <c r="B5199" s="4">
        <v>46059</v>
      </c>
      <c r="C5199" s="5">
        <v>1745.76</v>
      </c>
      <c r="D5199" s="19">
        <v>6.7558000000000007E-2</v>
      </c>
      <c r="E5199" s="35" cm="1">
        <f t="array" ref="E5199">INDEX('Curva Juros'!$B$7:$B$73,MATCH(C5199,'Curva Juros'!$A$7:$A$73,1)) +
(C5199-INDEX('Curva Juros'!$A$7:$A$73,MATCH(C5199,'Curva Juros'!$A$7:$A$73,1))) *
(INDEX('Curva Juros'!$B$7:$B$73,MATCH(C5199,'Curva Juros'!$A$7:$A$73,1)+1) -
INDEX('Curva Juros'!$B$7:$B$73,MATCH(C5199,'Curva Juros'!$A$7:$A$73,1))) /
(INDEX('Curva Juros'!$A$7:$A$73,MATCH(C5199,'Curva Juros'!$A$7:$A$73,1)+1) -
INDEX('Curva Juros'!$A$7:$A$73,MATCH(C5199,'Curva Juros'!$A$7:$A$73,1)))</f>
        <v>7.5173034285714282</v>
      </c>
      <c r="F5199" s="24">
        <f t="shared" si="81"/>
        <v>-7.6150342857142783E-3</v>
      </c>
      <c r="G5199" s="24"/>
    </row>
    <row r="5200" spans="1:7" x14ac:dyDescent="0.25">
      <c r="A5200" s="6" t="s">
        <v>114</v>
      </c>
      <c r="B5200" s="7">
        <v>46066</v>
      </c>
      <c r="C5200" s="8">
        <v>1742.36</v>
      </c>
      <c r="D5200" s="20">
        <v>6.6938999999999999E-2</v>
      </c>
      <c r="E5200" s="35" cm="1">
        <f t="array" ref="E5200">INDEX('Curva Juros'!$B$7:$B$73,MATCH(C5200,'Curva Juros'!$A$7:$A$73,1)) +
(C5200-INDEX('Curva Juros'!$A$7:$A$73,MATCH(C5200,'Curva Juros'!$A$7:$A$73,1))) *
(INDEX('Curva Juros'!$B$7:$B$73,MATCH(C5200,'Curva Juros'!$A$7:$A$73,1)+1) -
INDEX('Curva Juros'!$B$7:$B$73,MATCH(C5200,'Curva Juros'!$A$7:$A$73,1))) /
(INDEX('Curva Juros'!$A$7:$A$73,MATCH(C5200,'Curva Juros'!$A$7:$A$73,1)+1) -
INDEX('Curva Juros'!$A$7:$A$73,MATCH(C5200,'Curva Juros'!$A$7:$A$73,1)))</f>
        <v>7.5181615238095238</v>
      </c>
      <c r="F5200" s="24">
        <f t="shared" si="81"/>
        <v>-8.2426152380952467E-3</v>
      </c>
      <c r="G5200" s="24"/>
    </row>
    <row r="5201" spans="1:7" x14ac:dyDescent="0.25">
      <c r="A5201" s="3" t="s">
        <v>114</v>
      </c>
      <c r="B5201" s="4">
        <v>46073</v>
      </c>
      <c r="C5201" s="5">
        <v>1740.24</v>
      </c>
      <c r="D5201" s="19">
        <v>6.6597000000000003E-2</v>
      </c>
      <c r="E5201" s="35" cm="1">
        <f t="array" ref="E5201">INDEX('Curva Juros'!$B$7:$B$73,MATCH(C5201,'Curva Juros'!$A$7:$A$73,1)) +
(C5201-INDEX('Curva Juros'!$A$7:$A$73,MATCH(C5201,'Curva Juros'!$A$7:$A$73,1))) *
(INDEX('Curva Juros'!$B$7:$B$73,MATCH(C5201,'Curva Juros'!$A$7:$A$73,1)+1) -
INDEX('Curva Juros'!$B$7:$B$73,MATCH(C5201,'Curva Juros'!$A$7:$A$73,1))) /
(INDEX('Curva Juros'!$A$7:$A$73,MATCH(C5201,'Curva Juros'!$A$7:$A$73,1)+1) -
INDEX('Curva Juros'!$A$7:$A$73,MATCH(C5201,'Curva Juros'!$A$7:$A$73,1)))</f>
        <v>7.5186965714285714</v>
      </c>
      <c r="F5201" s="24">
        <f t="shared" si="81"/>
        <v>-8.589965714285705E-3</v>
      </c>
      <c r="G5201" s="24"/>
    </row>
    <row r="5202" spans="1:7" x14ac:dyDescent="0.25">
      <c r="A5202" s="6" t="s">
        <v>114</v>
      </c>
      <c r="B5202" s="7">
        <v>46080</v>
      </c>
      <c r="C5202" s="8">
        <v>1737.92</v>
      </c>
      <c r="D5202" s="20">
        <v>6.5555000000000002E-2</v>
      </c>
      <c r="E5202" s="35" cm="1">
        <f t="array" ref="E5202">INDEX('Curva Juros'!$B$7:$B$73,MATCH(C5202,'Curva Juros'!$A$7:$A$73,1)) +
(C5202-INDEX('Curva Juros'!$A$7:$A$73,MATCH(C5202,'Curva Juros'!$A$7:$A$73,1))) *
(INDEX('Curva Juros'!$B$7:$B$73,MATCH(C5202,'Curva Juros'!$A$7:$A$73,1)+1) -
INDEX('Curva Juros'!$B$7:$B$73,MATCH(C5202,'Curva Juros'!$A$7:$A$73,1))) /
(INDEX('Curva Juros'!$A$7:$A$73,MATCH(C5202,'Curva Juros'!$A$7:$A$73,1)+1) -
INDEX('Curva Juros'!$A$7:$A$73,MATCH(C5202,'Curva Juros'!$A$7:$A$73,1)))</f>
        <v>7.5192820952380952</v>
      </c>
      <c r="F5202" s="24">
        <f t="shared" si="81"/>
        <v>-9.6378209523809433E-3</v>
      </c>
      <c r="G5202" s="24"/>
    </row>
    <row r="5203" spans="1:7" x14ac:dyDescent="0.25">
      <c r="A5203" s="3" t="s">
        <v>115</v>
      </c>
      <c r="B5203" s="4">
        <v>45723</v>
      </c>
      <c r="C5203" s="5">
        <v>895.56</v>
      </c>
      <c r="D5203" s="19">
        <v>0.133408</v>
      </c>
      <c r="E5203" s="35" cm="1">
        <f t="array" ref="E5203">INDEX('Curva Juros'!$B$7:$B$73,MATCH(C5203,'Curva Juros'!$A$7:$A$73,1)) +
(C5203-INDEX('Curva Juros'!$A$7:$A$73,MATCH(C5203,'Curva Juros'!$A$7:$A$73,1))) *
(INDEX('Curva Juros'!$B$7:$B$73,MATCH(C5203,'Curva Juros'!$A$7:$A$73,1)+1) -
INDEX('Curva Juros'!$B$7:$B$73,MATCH(C5203,'Curva Juros'!$A$7:$A$73,1))) /
(INDEX('Curva Juros'!$A$7:$A$73,MATCH(C5203,'Curva Juros'!$A$7:$A$73,1)+1) -
INDEX('Curva Juros'!$A$7:$A$73,MATCH(C5203,'Curva Juros'!$A$7:$A$73,1)))</f>
        <v>7.6688839047619046</v>
      </c>
      <c r="F5203" s="24">
        <f t="shared" si="81"/>
        <v>5.6719160952380956E-2</v>
      </c>
      <c r="G5203" s="24"/>
    </row>
    <row r="5204" spans="1:7" x14ac:dyDescent="0.25">
      <c r="A5204" s="6" t="s">
        <v>115</v>
      </c>
      <c r="B5204" s="7">
        <v>45730</v>
      </c>
      <c r="C5204" s="8">
        <v>890.16</v>
      </c>
      <c r="D5204" s="20">
        <v>0.13411100000000001</v>
      </c>
      <c r="E5204" s="35" cm="1">
        <f t="array" ref="E5204">INDEX('Curva Juros'!$B$7:$B$73,MATCH(C5204,'Curva Juros'!$A$7:$A$73,1)) +
(C5204-INDEX('Curva Juros'!$A$7:$A$73,MATCH(C5204,'Curva Juros'!$A$7:$A$73,1))) *
(INDEX('Curva Juros'!$B$7:$B$73,MATCH(C5204,'Curva Juros'!$A$7:$A$73,1)+1) -
INDEX('Curva Juros'!$B$7:$B$73,MATCH(C5204,'Curva Juros'!$A$7:$A$73,1))) /
(INDEX('Curva Juros'!$A$7:$A$73,MATCH(C5204,'Curva Juros'!$A$7:$A$73,1)+1) -
INDEX('Curva Juros'!$A$7:$A$73,MATCH(C5204,'Curva Juros'!$A$7:$A$73,1)))</f>
        <v>7.6693681904761899</v>
      </c>
      <c r="F5204" s="24">
        <f t="shared" si="81"/>
        <v>5.7417318095238104E-2</v>
      </c>
      <c r="G5204" s="24"/>
    </row>
    <row r="5205" spans="1:7" x14ac:dyDescent="0.25">
      <c r="A5205" s="3" t="s">
        <v>115</v>
      </c>
      <c r="B5205" s="4">
        <v>45737</v>
      </c>
      <c r="C5205" s="5">
        <v>918.62</v>
      </c>
      <c r="D5205" s="19">
        <v>0.15820100000000001</v>
      </c>
      <c r="E5205" s="35" cm="1">
        <f t="array" ref="E5205">INDEX('Curva Juros'!$B$7:$B$73,MATCH(C5205,'Curva Juros'!$A$7:$A$73,1)) +
(C5205-INDEX('Curva Juros'!$A$7:$A$73,MATCH(C5205,'Curva Juros'!$A$7:$A$73,1))) *
(INDEX('Curva Juros'!$B$7:$B$73,MATCH(C5205,'Curva Juros'!$A$7:$A$73,1)+1) -
INDEX('Curva Juros'!$B$7:$B$73,MATCH(C5205,'Curva Juros'!$A$7:$A$73,1))) /
(INDEX('Curva Juros'!$A$7:$A$73,MATCH(C5205,'Curva Juros'!$A$7:$A$73,1)+1) -
INDEX('Curva Juros'!$A$7:$A$73,MATCH(C5205,'Curva Juros'!$A$7:$A$73,1)))</f>
        <v>7.6668158253968253</v>
      </c>
      <c r="F5205" s="24">
        <f t="shared" si="81"/>
        <v>8.1532841746031759E-2</v>
      </c>
      <c r="G5205" s="24"/>
    </row>
    <row r="5206" spans="1:7" x14ac:dyDescent="0.25">
      <c r="A5206" s="6" t="s">
        <v>115</v>
      </c>
      <c r="B5206" s="7">
        <v>45744</v>
      </c>
      <c r="C5206" s="8">
        <v>913.7</v>
      </c>
      <c r="D5206" s="20">
        <v>0.15801499999999999</v>
      </c>
      <c r="E5206" s="35" cm="1">
        <f t="array" ref="E5206">INDEX('Curva Juros'!$B$7:$B$73,MATCH(C5206,'Curva Juros'!$A$7:$A$73,1)) +
(C5206-INDEX('Curva Juros'!$A$7:$A$73,MATCH(C5206,'Curva Juros'!$A$7:$A$73,1))) *
(INDEX('Curva Juros'!$B$7:$B$73,MATCH(C5206,'Curva Juros'!$A$7:$A$73,1)+1) -
INDEX('Curva Juros'!$B$7:$B$73,MATCH(C5206,'Curva Juros'!$A$7:$A$73,1))) /
(INDEX('Curva Juros'!$A$7:$A$73,MATCH(C5206,'Curva Juros'!$A$7:$A$73,1)+1) -
INDEX('Curva Juros'!$A$7:$A$73,MATCH(C5206,'Curva Juros'!$A$7:$A$73,1)))</f>
        <v>7.6672570634920634</v>
      </c>
      <c r="F5206" s="24">
        <f t="shared" si="81"/>
        <v>8.134242936507935E-2</v>
      </c>
      <c r="G5206" s="24"/>
    </row>
    <row r="5207" spans="1:7" x14ac:dyDescent="0.25">
      <c r="A5207" s="3" t="s">
        <v>115</v>
      </c>
      <c r="B5207" s="4">
        <v>45751</v>
      </c>
      <c r="C5207" s="5">
        <v>910.15</v>
      </c>
      <c r="D5207" s="19">
        <v>0.154752</v>
      </c>
      <c r="E5207" s="35" cm="1">
        <f t="array" ref="E5207">INDEX('Curva Juros'!$B$7:$B$73,MATCH(C5207,'Curva Juros'!$A$7:$A$73,1)) +
(C5207-INDEX('Curva Juros'!$A$7:$A$73,MATCH(C5207,'Curva Juros'!$A$7:$A$73,1))) *
(INDEX('Curva Juros'!$B$7:$B$73,MATCH(C5207,'Curva Juros'!$A$7:$A$73,1)+1) -
INDEX('Curva Juros'!$B$7:$B$73,MATCH(C5207,'Curva Juros'!$A$7:$A$73,1))) /
(INDEX('Curva Juros'!$A$7:$A$73,MATCH(C5207,'Curva Juros'!$A$7:$A$73,1)+1) -
INDEX('Curva Juros'!$A$7:$A$73,MATCH(C5207,'Curva Juros'!$A$7:$A$73,1)))</f>
        <v>7.6675754365079367</v>
      </c>
      <c r="F5207" s="24">
        <f t="shared" si="81"/>
        <v>7.8076245634920632E-2</v>
      </c>
      <c r="G5207" s="24"/>
    </row>
    <row r="5208" spans="1:7" x14ac:dyDescent="0.25">
      <c r="A5208" s="6" t="s">
        <v>115</v>
      </c>
      <c r="B5208" s="7">
        <v>45758</v>
      </c>
      <c r="C5208" s="8">
        <v>876.29</v>
      </c>
      <c r="D5208" s="20">
        <v>0.21976999999999999</v>
      </c>
      <c r="E5208" s="35" cm="1">
        <f t="array" ref="E5208">INDEX('Curva Juros'!$B$7:$B$73,MATCH(C5208,'Curva Juros'!$A$7:$A$73,1)) +
(C5208-INDEX('Curva Juros'!$A$7:$A$73,MATCH(C5208,'Curva Juros'!$A$7:$A$73,1))) *
(INDEX('Curva Juros'!$B$7:$B$73,MATCH(C5208,'Curva Juros'!$A$7:$A$73,1)+1) -
INDEX('Curva Juros'!$B$7:$B$73,MATCH(C5208,'Curva Juros'!$A$7:$A$73,1))) /
(INDEX('Curva Juros'!$A$7:$A$73,MATCH(C5208,'Curva Juros'!$A$7:$A$73,1)+1) -
INDEX('Curva Juros'!$A$7:$A$73,MATCH(C5208,'Curva Juros'!$A$7:$A$73,1)))</f>
        <v>7.6707661666666667</v>
      </c>
      <c r="F5208" s="24">
        <f t="shared" si="81"/>
        <v>0.14306233833333332</v>
      </c>
      <c r="G5208" s="24"/>
    </row>
    <row r="5209" spans="1:7" x14ac:dyDescent="0.25">
      <c r="A5209" s="3" t="s">
        <v>115</v>
      </c>
      <c r="B5209" s="4">
        <v>45764</v>
      </c>
      <c r="C5209" s="5">
        <v>864.15</v>
      </c>
      <c r="D5209" s="19">
        <v>0.23818400000000001</v>
      </c>
      <c r="E5209" s="35" cm="1">
        <f t="array" ref="E5209">INDEX('Curva Juros'!$B$7:$B$73,MATCH(C5209,'Curva Juros'!$A$7:$A$73,1)) +
(C5209-INDEX('Curva Juros'!$A$7:$A$73,MATCH(C5209,'Curva Juros'!$A$7:$A$73,1))) *
(INDEX('Curva Juros'!$B$7:$B$73,MATCH(C5209,'Curva Juros'!$A$7:$A$73,1)+1) -
INDEX('Curva Juros'!$B$7:$B$73,MATCH(C5209,'Curva Juros'!$A$7:$A$73,1))) /
(INDEX('Curva Juros'!$A$7:$A$73,MATCH(C5209,'Curva Juros'!$A$7:$A$73,1)+1) -
INDEX('Curva Juros'!$A$7:$A$73,MATCH(C5209,'Curva Juros'!$A$7:$A$73,1)))</f>
        <v>7.6721824999999999</v>
      </c>
      <c r="F5209" s="24">
        <f t="shared" si="81"/>
        <v>0.16146217500000001</v>
      </c>
      <c r="G5209" s="24"/>
    </row>
    <row r="5210" spans="1:7" x14ac:dyDescent="0.25">
      <c r="A5210" s="6" t="s">
        <v>115</v>
      </c>
      <c r="B5210" s="7">
        <v>45772</v>
      </c>
      <c r="C5210" s="8">
        <v>857.12</v>
      </c>
      <c r="D5210" s="20">
        <v>0.24505299999999999</v>
      </c>
      <c r="E5210" s="35" cm="1">
        <f t="array" ref="E5210">INDEX('Curva Juros'!$B$7:$B$73,MATCH(C5210,'Curva Juros'!$A$7:$A$73,1)) +
(C5210-INDEX('Curva Juros'!$A$7:$A$73,MATCH(C5210,'Curva Juros'!$A$7:$A$73,1))) *
(INDEX('Curva Juros'!$B$7:$B$73,MATCH(C5210,'Curva Juros'!$A$7:$A$73,1)+1) -
INDEX('Curva Juros'!$B$7:$B$73,MATCH(C5210,'Curva Juros'!$A$7:$A$73,1))) /
(INDEX('Curva Juros'!$A$7:$A$73,MATCH(C5210,'Curva Juros'!$A$7:$A$73,1)+1) -
INDEX('Curva Juros'!$A$7:$A$73,MATCH(C5210,'Curva Juros'!$A$7:$A$73,1)))</f>
        <v>7.6730026666666662</v>
      </c>
      <c r="F5210" s="24">
        <f t="shared" si="81"/>
        <v>0.16832297333333335</v>
      </c>
      <c r="G5210" s="24"/>
    </row>
    <row r="5211" spans="1:7" x14ac:dyDescent="0.25">
      <c r="A5211" s="3" t="s">
        <v>115</v>
      </c>
      <c r="B5211" s="4">
        <v>45779</v>
      </c>
      <c r="C5211" s="5">
        <v>835.84</v>
      </c>
      <c r="D5211" s="19">
        <v>0.28440399999999999</v>
      </c>
      <c r="E5211" s="35" cm="1">
        <f t="array" ref="E5211">INDEX('Curva Juros'!$B$7:$B$73,MATCH(C5211,'Curva Juros'!$A$7:$A$73,1)) +
(C5211-INDEX('Curva Juros'!$A$7:$A$73,MATCH(C5211,'Curva Juros'!$A$7:$A$73,1))) *
(INDEX('Curva Juros'!$B$7:$B$73,MATCH(C5211,'Curva Juros'!$A$7:$A$73,1)+1) -
INDEX('Curva Juros'!$B$7:$B$73,MATCH(C5211,'Curva Juros'!$A$7:$A$73,1))) /
(INDEX('Curva Juros'!$A$7:$A$73,MATCH(C5211,'Curva Juros'!$A$7:$A$73,1)+1) -
INDEX('Curva Juros'!$A$7:$A$73,MATCH(C5211,'Curva Juros'!$A$7:$A$73,1)))</f>
        <v>7.6754853333333335</v>
      </c>
      <c r="F5211" s="24">
        <f t="shared" si="81"/>
        <v>0.20764914666666667</v>
      </c>
      <c r="G5211" s="24"/>
    </row>
    <row r="5212" spans="1:7" x14ac:dyDescent="0.25">
      <c r="A5212" s="6" t="s">
        <v>115</v>
      </c>
      <c r="B5212" s="7">
        <v>45786</v>
      </c>
      <c r="C5212" s="8">
        <v>846.37</v>
      </c>
      <c r="D5212" s="20">
        <v>0.24904200000000001</v>
      </c>
      <c r="E5212" s="35" cm="1">
        <f t="array" ref="E5212">INDEX('Curva Juros'!$B$7:$B$73,MATCH(C5212,'Curva Juros'!$A$7:$A$73,1)) +
(C5212-INDEX('Curva Juros'!$A$7:$A$73,MATCH(C5212,'Curva Juros'!$A$7:$A$73,1))) *
(INDEX('Curva Juros'!$B$7:$B$73,MATCH(C5212,'Curva Juros'!$A$7:$A$73,1)+1) -
INDEX('Curva Juros'!$B$7:$B$73,MATCH(C5212,'Curva Juros'!$A$7:$A$73,1))) /
(INDEX('Curva Juros'!$A$7:$A$73,MATCH(C5212,'Curva Juros'!$A$7:$A$73,1)+1) -
INDEX('Curva Juros'!$A$7:$A$73,MATCH(C5212,'Curva Juros'!$A$7:$A$73,1)))</f>
        <v>7.6742568333333328</v>
      </c>
      <c r="F5212" s="24">
        <f t="shared" si="81"/>
        <v>0.17229943166666667</v>
      </c>
      <c r="G5212" s="24"/>
    </row>
    <row r="5213" spans="1:7" x14ac:dyDescent="0.25">
      <c r="A5213" s="3" t="s">
        <v>115</v>
      </c>
      <c r="B5213" s="4">
        <v>45793</v>
      </c>
      <c r="C5213" s="5">
        <v>818.01</v>
      </c>
      <c r="D5213" s="19">
        <v>0.30234899999999998</v>
      </c>
      <c r="E5213" s="35" cm="1">
        <f t="array" ref="E5213">INDEX('Curva Juros'!$B$7:$B$73,MATCH(C5213,'Curva Juros'!$A$7:$A$73,1)) +
(C5213-INDEX('Curva Juros'!$A$7:$A$73,MATCH(C5213,'Curva Juros'!$A$7:$A$73,1))) *
(INDEX('Curva Juros'!$B$7:$B$73,MATCH(C5213,'Curva Juros'!$A$7:$A$73,1)+1) -
INDEX('Curva Juros'!$B$7:$B$73,MATCH(C5213,'Curva Juros'!$A$7:$A$73,1))) /
(INDEX('Curva Juros'!$A$7:$A$73,MATCH(C5213,'Curva Juros'!$A$7:$A$73,1)+1) -
INDEX('Curva Juros'!$A$7:$A$73,MATCH(C5213,'Curva Juros'!$A$7:$A$73,1)))</f>
        <v>7.6775655</v>
      </c>
      <c r="F5213" s="24">
        <f t="shared" si="81"/>
        <v>0.22557334499999998</v>
      </c>
      <c r="G5213" s="24"/>
    </row>
    <row r="5214" spans="1:7" x14ac:dyDescent="0.25">
      <c r="A5214" s="6" t="s">
        <v>115</v>
      </c>
      <c r="B5214" s="7">
        <v>45800</v>
      </c>
      <c r="C5214" s="8">
        <v>788.01</v>
      </c>
      <c r="D5214" s="20">
        <v>0.36012499999999997</v>
      </c>
      <c r="E5214" s="35" cm="1">
        <f t="array" ref="E5214">INDEX('Curva Juros'!$B$7:$B$73,MATCH(C5214,'Curva Juros'!$A$7:$A$73,1)) +
(C5214-INDEX('Curva Juros'!$A$7:$A$73,MATCH(C5214,'Curva Juros'!$A$7:$A$73,1))) *
(INDEX('Curva Juros'!$B$7:$B$73,MATCH(C5214,'Curva Juros'!$A$7:$A$73,1)+1) -
INDEX('Curva Juros'!$B$7:$B$73,MATCH(C5214,'Curva Juros'!$A$7:$A$73,1))) /
(INDEX('Curva Juros'!$A$7:$A$73,MATCH(C5214,'Curva Juros'!$A$7:$A$73,1)+1) -
INDEX('Curva Juros'!$A$7:$A$73,MATCH(C5214,'Curva Juros'!$A$7:$A$73,1)))</f>
        <v>7.6810654999999999</v>
      </c>
      <c r="F5214" s="24">
        <f t="shared" si="81"/>
        <v>0.28331434499999997</v>
      </c>
      <c r="G5214" s="24"/>
    </row>
    <row r="5215" spans="1:7" x14ac:dyDescent="0.25">
      <c r="A5215" s="3" t="s">
        <v>115</v>
      </c>
      <c r="B5215" s="4">
        <v>45807</v>
      </c>
      <c r="C5215" s="5">
        <v>786.45</v>
      </c>
      <c r="D5215" s="19">
        <v>0.35212500000000002</v>
      </c>
      <c r="E5215" s="35" cm="1">
        <f t="array" ref="E5215">INDEX('Curva Juros'!$B$7:$B$73,MATCH(C5215,'Curva Juros'!$A$7:$A$73,1)) +
(C5215-INDEX('Curva Juros'!$A$7:$A$73,MATCH(C5215,'Curva Juros'!$A$7:$A$73,1))) *
(INDEX('Curva Juros'!$B$7:$B$73,MATCH(C5215,'Curva Juros'!$A$7:$A$73,1)+1) -
INDEX('Curva Juros'!$B$7:$B$73,MATCH(C5215,'Curva Juros'!$A$7:$A$73,1))) /
(INDEX('Curva Juros'!$A$7:$A$73,MATCH(C5215,'Curva Juros'!$A$7:$A$73,1)+1) -
INDEX('Curva Juros'!$A$7:$A$73,MATCH(C5215,'Curva Juros'!$A$7:$A$73,1)))</f>
        <v>7.6812474999999996</v>
      </c>
      <c r="F5215" s="24">
        <f t="shared" si="81"/>
        <v>0.27531252500000003</v>
      </c>
      <c r="G5215" s="24"/>
    </row>
    <row r="5216" spans="1:7" x14ac:dyDescent="0.25">
      <c r="A5216" s="6" t="s">
        <v>115</v>
      </c>
      <c r="B5216" s="7">
        <v>45814</v>
      </c>
      <c r="C5216" s="8">
        <v>779.03</v>
      </c>
      <c r="D5216" s="20">
        <v>0.357761</v>
      </c>
      <c r="E5216" s="35" cm="1">
        <f t="array" ref="E5216">INDEX('Curva Juros'!$B$7:$B$73,MATCH(C5216,'Curva Juros'!$A$7:$A$73,1)) +
(C5216-INDEX('Curva Juros'!$A$7:$A$73,MATCH(C5216,'Curva Juros'!$A$7:$A$73,1))) *
(INDEX('Curva Juros'!$B$7:$B$73,MATCH(C5216,'Curva Juros'!$A$7:$A$73,1)+1) -
INDEX('Curva Juros'!$B$7:$B$73,MATCH(C5216,'Curva Juros'!$A$7:$A$73,1))) /
(INDEX('Curva Juros'!$A$7:$A$73,MATCH(C5216,'Curva Juros'!$A$7:$A$73,1)+1) -
INDEX('Curva Juros'!$A$7:$A$73,MATCH(C5216,'Curva Juros'!$A$7:$A$73,1)))</f>
        <v>7.6821131666666664</v>
      </c>
      <c r="F5216" s="24">
        <f t="shared" si="81"/>
        <v>0.28093986833333334</v>
      </c>
      <c r="G5216" s="24"/>
    </row>
    <row r="5217" spans="1:7" x14ac:dyDescent="0.25">
      <c r="A5217" s="3" t="s">
        <v>115</v>
      </c>
      <c r="B5217" s="4">
        <v>45828</v>
      </c>
      <c r="C5217" s="5">
        <v>737.13</v>
      </c>
      <c r="D5217" s="19">
        <v>0.43528699999999998</v>
      </c>
      <c r="E5217" s="35" cm="1">
        <f t="array" ref="E5217">INDEX('Curva Juros'!$B$7:$B$73,MATCH(C5217,'Curva Juros'!$A$7:$A$73,1)) +
(C5217-INDEX('Curva Juros'!$A$7:$A$73,MATCH(C5217,'Curva Juros'!$A$7:$A$73,1))) *
(INDEX('Curva Juros'!$B$7:$B$73,MATCH(C5217,'Curva Juros'!$A$7:$A$73,1)+1) -
INDEX('Curva Juros'!$B$7:$B$73,MATCH(C5217,'Curva Juros'!$A$7:$A$73,1))) /
(INDEX('Curva Juros'!$A$7:$A$73,MATCH(C5217,'Curva Juros'!$A$7:$A$73,1)+1) -
INDEX('Curva Juros'!$A$7:$A$73,MATCH(C5217,'Curva Juros'!$A$7:$A$73,1)))</f>
        <v>7.6899218571428571</v>
      </c>
      <c r="F5217" s="24">
        <f t="shared" si="81"/>
        <v>0.35838778142857142</v>
      </c>
      <c r="G5217" s="24"/>
    </row>
    <row r="5218" spans="1:7" x14ac:dyDescent="0.25">
      <c r="A5218" s="6" t="s">
        <v>115</v>
      </c>
      <c r="B5218" s="7">
        <v>45835</v>
      </c>
      <c r="C5218" s="8">
        <v>725.78</v>
      </c>
      <c r="D5218" s="20">
        <v>0.450484</v>
      </c>
      <c r="E5218" s="35" cm="1">
        <f t="array" ref="E5218">INDEX('Curva Juros'!$B$7:$B$73,MATCH(C5218,'Curva Juros'!$A$7:$A$73,1)) +
(C5218-INDEX('Curva Juros'!$A$7:$A$73,MATCH(C5218,'Curva Juros'!$A$7:$A$73,1))) *
(INDEX('Curva Juros'!$B$7:$B$73,MATCH(C5218,'Curva Juros'!$A$7:$A$73,1)+1) -
INDEX('Curva Juros'!$B$7:$B$73,MATCH(C5218,'Curva Juros'!$A$7:$A$73,1))) /
(INDEX('Curva Juros'!$A$7:$A$73,MATCH(C5218,'Curva Juros'!$A$7:$A$73,1)+1) -
INDEX('Curva Juros'!$A$7:$A$73,MATCH(C5218,'Curva Juros'!$A$7:$A$73,1)))</f>
        <v>7.6930025714285719</v>
      </c>
      <c r="F5218" s="24">
        <f t="shared" si="81"/>
        <v>0.3735539742857143</v>
      </c>
      <c r="G5218" s="24"/>
    </row>
    <row r="5219" spans="1:7" x14ac:dyDescent="0.25">
      <c r="A5219" s="3" t="s">
        <v>115</v>
      </c>
      <c r="B5219" s="4">
        <v>45849</v>
      </c>
      <c r="C5219" s="3" t="s">
        <v>0</v>
      </c>
      <c r="D5219" s="22" t="s">
        <v>0</v>
      </c>
      <c r="E5219" s="35" t="e" cm="1">
        <f t="array" ref="E5219">INDEX('Curva Juros'!$B$7:$B$73,MATCH(C5219,'Curva Juros'!$A$7:$A$73,1)) +
(C5219-INDEX('Curva Juros'!$A$7:$A$73,MATCH(C5219,'Curva Juros'!$A$7:$A$73,1))) *
(INDEX('Curva Juros'!$B$7:$B$73,MATCH(C5219,'Curva Juros'!$A$7:$A$73,1)+1) -
INDEX('Curva Juros'!$B$7:$B$73,MATCH(C5219,'Curva Juros'!$A$7:$A$73,1))) /
(INDEX('Curva Juros'!$A$7:$A$73,MATCH(C5219,'Curva Juros'!$A$7:$A$73,1)+1) -
INDEX('Curva Juros'!$A$7:$A$73,MATCH(C5219,'Curva Juros'!$A$7:$A$73,1)))</f>
        <v>#N/A</v>
      </c>
      <c r="F5219" s="24" t="e">
        <f t="shared" si="81"/>
        <v>#VALUE!</v>
      </c>
      <c r="G5219" s="24"/>
    </row>
    <row r="5220" spans="1:7" x14ac:dyDescent="0.25">
      <c r="A5220" s="6" t="s">
        <v>115</v>
      </c>
      <c r="B5220" s="7">
        <v>45856</v>
      </c>
      <c r="C5220" s="6" t="s">
        <v>0</v>
      </c>
      <c r="D5220" s="21" t="s">
        <v>0</v>
      </c>
      <c r="E5220" s="35" t="e" cm="1">
        <f t="array" ref="E5220">INDEX('Curva Juros'!$B$7:$B$73,MATCH(C5220,'Curva Juros'!$A$7:$A$73,1)) +
(C5220-INDEX('Curva Juros'!$A$7:$A$73,MATCH(C5220,'Curva Juros'!$A$7:$A$73,1))) *
(INDEX('Curva Juros'!$B$7:$B$73,MATCH(C5220,'Curva Juros'!$A$7:$A$73,1)+1) -
INDEX('Curva Juros'!$B$7:$B$73,MATCH(C5220,'Curva Juros'!$A$7:$A$73,1))) /
(INDEX('Curva Juros'!$A$7:$A$73,MATCH(C5220,'Curva Juros'!$A$7:$A$73,1)+1) -
INDEX('Curva Juros'!$A$7:$A$73,MATCH(C5220,'Curva Juros'!$A$7:$A$73,1)))</f>
        <v>#N/A</v>
      </c>
      <c r="F5220" s="24" t="e">
        <f t="shared" si="81"/>
        <v>#VALUE!</v>
      </c>
      <c r="G5220" s="24"/>
    </row>
    <row r="5221" spans="1:7" x14ac:dyDescent="0.25">
      <c r="A5221" s="3" t="s">
        <v>115</v>
      </c>
      <c r="B5221" s="4">
        <v>45863</v>
      </c>
      <c r="C5221" s="3" t="s">
        <v>0</v>
      </c>
      <c r="D5221" s="22" t="s">
        <v>0</v>
      </c>
      <c r="E5221" s="35" t="e" cm="1">
        <f t="array" ref="E5221">INDEX('Curva Juros'!$B$7:$B$73,MATCH(C5221,'Curva Juros'!$A$7:$A$73,1)) +
(C5221-INDEX('Curva Juros'!$A$7:$A$73,MATCH(C5221,'Curva Juros'!$A$7:$A$73,1))) *
(INDEX('Curva Juros'!$B$7:$B$73,MATCH(C5221,'Curva Juros'!$A$7:$A$73,1)+1) -
INDEX('Curva Juros'!$B$7:$B$73,MATCH(C5221,'Curva Juros'!$A$7:$A$73,1))) /
(INDEX('Curva Juros'!$A$7:$A$73,MATCH(C5221,'Curva Juros'!$A$7:$A$73,1)+1) -
INDEX('Curva Juros'!$A$7:$A$73,MATCH(C5221,'Curva Juros'!$A$7:$A$73,1)))</f>
        <v>#N/A</v>
      </c>
      <c r="F5221" s="24" t="e">
        <f t="shared" si="81"/>
        <v>#VALUE!</v>
      </c>
      <c r="G5221" s="24"/>
    </row>
    <row r="5222" spans="1:7" x14ac:dyDescent="0.25">
      <c r="A5222" s="6" t="s">
        <v>115</v>
      </c>
      <c r="B5222" s="7">
        <v>45870</v>
      </c>
      <c r="C5222" s="6" t="s">
        <v>0</v>
      </c>
      <c r="D5222" s="21" t="s">
        <v>0</v>
      </c>
      <c r="E5222" s="35" t="e" cm="1">
        <f t="array" ref="E5222">INDEX('Curva Juros'!$B$7:$B$73,MATCH(C5222,'Curva Juros'!$A$7:$A$73,1)) +
(C5222-INDEX('Curva Juros'!$A$7:$A$73,MATCH(C5222,'Curva Juros'!$A$7:$A$73,1))) *
(INDEX('Curva Juros'!$B$7:$B$73,MATCH(C5222,'Curva Juros'!$A$7:$A$73,1)+1) -
INDEX('Curva Juros'!$B$7:$B$73,MATCH(C5222,'Curva Juros'!$A$7:$A$73,1))) /
(INDEX('Curva Juros'!$A$7:$A$73,MATCH(C5222,'Curva Juros'!$A$7:$A$73,1)+1) -
INDEX('Curva Juros'!$A$7:$A$73,MATCH(C5222,'Curva Juros'!$A$7:$A$73,1)))</f>
        <v>#N/A</v>
      </c>
      <c r="F5222" s="24" t="e">
        <f t="shared" si="81"/>
        <v>#VALUE!</v>
      </c>
      <c r="G5222" s="24"/>
    </row>
    <row r="5223" spans="1:7" x14ac:dyDescent="0.25">
      <c r="A5223" s="3" t="s">
        <v>115</v>
      </c>
      <c r="B5223" s="4">
        <v>45877</v>
      </c>
      <c r="C5223" s="3" t="s">
        <v>0</v>
      </c>
      <c r="D5223" s="22" t="s">
        <v>0</v>
      </c>
      <c r="E5223" s="35" t="e" cm="1">
        <f t="array" ref="E5223">INDEX('Curva Juros'!$B$7:$B$73,MATCH(C5223,'Curva Juros'!$A$7:$A$73,1)) +
(C5223-INDEX('Curva Juros'!$A$7:$A$73,MATCH(C5223,'Curva Juros'!$A$7:$A$73,1))) *
(INDEX('Curva Juros'!$B$7:$B$73,MATCH(C5223,'Curva Juros'!$A$7:$A$73,1)+1) -
INDEX('Curva Juros'!$B$7:$B$73,MATCH(C5223,'Curva Juros'!$A$7:$A$73,1))) /
(INDEX('Curva Juros'!$A$7:$A$73,MATCH(C5223,'Curva Juros'!$A$7:$A$73,1)+1) -
INDEX('Curva Juros'!$A$7:$A$73,MATCH(C5223,'Curva Juros'!$A$7:$A$73,1)))</f>
        <v>#N/A</v>
      </c>
      <c r="F5223" s="24" t="e">
        <f t="shared" si="81"/>
        <v>#VALUE!</v>
      </c>
      <c r="G5223" s="24"/>
    </row>
    <row r="5224" spans="1:7" x14ac:dyDescent="0.25">
      <c r="A5224" s="6" t="s">
        <v>115</v>
      </c>
      <c r="B5224" s="7">
        <v>45884</v>
      </c>
      <c r="C5224" s="6" t="s">
        <v>0</v>
      </c>
      <c r="D5224" s="21" t="s">
        <v>0</v>
      </c>
      <c r="E5224" s="35" t="e" cm="1">
        <f t="array" ref="E5224">INDEX('Curva Juros'!$B$7:$B$73,MATCH(C5224,'Curva Juros'!$A$7:$A$73,1)) +
(C5224-INDEX('Curva Juros'!$A$7:$A$73,MATCH(C5224,'Curva Juros'!$A$7:$A$73,1))) *
(INDEX('Curva Juros'!$B$7:$B$73,MATCH(C5224,'Curva Juros'!$A$7:$A$73,1)+1) -
INDEX('Curva Juros'!$B$7:$B$73,MATCH(C5224,'Curva Juros'!$A$7:$A$73,1))) /
(INDEX('Curva Juros'!$A$7:$A$73,MATCH(C5224,'Curva Juros'!$A$7:$A$73,1)+1) -
INDEX('Curva Juros'!$A$7:$A$73,MATCH(C5224,'Curva Juros'!$A$7:$A$73,1)))</f>
        <v>#N/A</v>
      </c>
      <c r="F5224" s="24" t="e">
        <f t="shared" si="81"/>
        <v>#VALUE!</v>
      </c>
      <c r="G5224" s="24"/>
    </row>
    <row r="5225" spans="1:7" x14ac:dyDescent="0.25">
      <c r="A5225" s="3" t="s">
        <v>115</v>
      </c>
      <c r="B5225" s="4">
        <v>45891</v>
      </c>
      <c r="C5225" s="3" t="s">
        <v>0</v>
      </c>
      <c r="D5225" s="22" t="s">
        <v>0</v>
      </c>
      <c r="E5225" s="35" t="e" cm="1">
        <f t="array" ref="E5225">INDEX('Curva Juros'!$B$7:$B$73,MATCH(C5225,'Curva Juros'!$A$7:$A$73,1)) +
(C5225-INDEX('Curva Juros'!$A$7:$A$73,MATCH(C5225,'Curva Juros'!$A$7:$A$73,1))) *
(INDEX('Curva Juros'!$B$7:$B$73,MATCH(C5225,'Curva Juros'!$A$7:$A$73,1)+1) -
INDEX('Curva Juros'!$B$7:$B$73,MATCH(C5225,'Curva Juros'!$A$7:$A$73,1))) /
(INDEX('Curva Juros'!$A$7:$A$73,MATCH(C5225,'Curva Juros'!$A$7:$A$73,1)+1) -
INDEX('Curva Juros'!$A$7:$A$73,MATCH(C5225,'Curva Juros'!$A$7:$A$73,1)))</f>
        <v>#N/A</v>
      </c>
      <c r="F5225" s="24" t="e">
        <f t="shared" si="81"/>
        <v>#VALUE!</v>
      </c>
      <c r="G5225" s="24"/>
    </row>
    <row r="5226" spans="1:7" x14ac:dyDescent="0.25">
      <c r="A5226" s="6" t="s">
        <v>115</v>
      </c>
      <c r="B5226" s="7">
        <v>45898</v>
      </c>
      <c r="C5226" s="6" t="s">
        <v>0</v>
      </c>
      <c r="D5226" s="21" t="s">
        <v>0</v>
      </c>
      <c r="E5226" s="35" t="e" cm="1">
        <f t="array" ref="E5226">INDEX('Curva Juros'!$B$7:$B$73,MATCH(C5226,'Curva Juros'!$A$7:$A$73,1)) +
(C5226-INDEX('Curva Juros'!$A$7:$A$73,MATCH(C5226,'Curva Juros'!$A$7:$A$73,1))) *
(INDEX('Curva Juros'!$B$7:$B$73,MATCH(C5226,'Curva Juros'!$A$7:$A$73,1)+1) -
INDEX('Curva Juros'!$B$7:$B$73,MATCH(C5226,'Curva Juros'!$A$7:$A$73,1))) /
(INDEX('Curva Juros'!$A$7:$A$73,MATCH(C5226,'Curva Juros'!$A$7:$A$73,1)+1) -
INDEX('Curva Juros'!$A$7:$A$73,MATCH(C5226,'Curva Juros'!$A$7:$A$73,1)))</f>
        <v>#N/A</v>
      </c>
      <c r="F5226" s="24" t="e">
        <f t="shared" si="81"/>
        <v>#VALUE!</v>
      </c>
      <c r="G5226" s="24"/>
    </row>
    <row r="5227" spans="1:7" x14ac:dyDescent="0.25">
      <c r="A5227" s="3" t="s">
        <v>115</v>
      </c>
      <c r="B5227" s="4">
        <v>45905</v>
      </c>
      <c r="C5227" s="3" t="s">
        <v>0</v>
      </c>
      <c r="D5227" s="22" t="s">
        <v>0</v>
      </c>
      <c r="E5227" s="35" t="e" cm="1">
        <f t="array" ref="E5227">INDEX('Curva Juros'!$B$7:$B$73,MATCH(C5227,'Curva Juros'!$A$7:$A$73,1)) +
(C5227-INDEX('Curva Juros'!$A$7:$A$73,MATCH(C5227,'Curva Juros'!$A$7:$A$73,1))) *
(INDEX('Curva Juros'!$B$7:$B$73,MATCH(C5227,'Curva Juros'!$A$7:$A$73,1)+1) -
INDEX('Curva Juros'!$B$7:$B$73,MATCH(C5227,'Curva Juros'!$A$7:$A$73,1))) /
(INDEX('Curva Juros'!$A$7:$A$73,MATCH(C5227,'Curva Juros'!$A$7:$A$73,1)+1) -
INDEX('Curva Juros'!$A$7:$A$73,MATCH(C5227,'Curva Juros'!$A$7:$A$73,1)))</f>
        <v>#N/A</v>
      </c>
      <c r="F5227" s="24" t="e">
        <f t="shared" si="81"/>
        <v>#VALUE!</v>
      </c>
      <c r="G5227" s="24"/>
    </row>
    <row r="5228" spans="1:7" x14ac:dyDescent="0.25">
      <c r="A5228" s="6" t="s">
        <v>115</v>
      </c>
      <c r="B5228" s="7">
        <v>45912</v>
      </c>
      <c r="C5228" s="6" t="s">
        <v>0</v>
      </c>
      <c r="D5228" s="21" t="s">
        <v>0</v>
      </c>
      <c r="E5228" s="35" t="e" cm="1">
        <f t="array" ref="E5228">INDEX('Curva Juros'!$B$7:$B$73,MATCH(C5228,'Curva Juros'!$A$7:$A$73,1)) +
(C5228-INDEX('Curva Juros'!$A$7:$A$73,MATCH(C5228,'Curva Juros'!$A$7:$A$73,1))) *
(INDEX('Curva Juros'!$B$7:$B$73,MATCH(C5228,'Curva Juros'!$A$7:$A$73,1)+1) -
INDEX('Curva Juros'!$B$7:$B$73,MATCH(C5228,'Curva Juros'!$A$7:$A$73,1))) /
(INDEX('Curva Juros'!$A$7:$A$73,MATCH(C5228,'Curva Juros'!$A$7:$A$73,1)+1) -
INDEX('Curva Juros'!$A$7:$A$73,MATCH(C5228,'Curva Juros'!$A$7:$A$73,1)))</f>
        <v>#N/A</v>
      </c>
      <c r="F5228" s="24" t="e">
        <f t="shared" si="81"/>
        <v>#VALUE!</v>
      </c>
      <c r="G5228" s="24"/>
    </row>
    <row r="5229" spans="1:7" x14ac:dyDescent="0.25">
      <c r="A5229" s="3" t="s">
        <v>115</v>
      </c>
      <c r="B5229" s="4">
        <v>45919</v>
      </c>
      <c r="C5229" s="3" t="s">
        <v>0</v>
      </c>
      <c r="D5229" s="22" t="s">
        <v>0</v>
      </c>
      <c r="E5229" s="35" t="e" cm="1">
        <f t="array" ref="E5229">INDEX('Curva Juros'!$B$7:$B$73,MATCH(C5229,'Curva Juros'!$A$7:$A$73,1)) +
(C5229-INDEX('Curva Juros'!$A$7:$A$73,MATCH(C5229,'Curva Juros'!$A$7:$A$73,1))) *
(INDEX('Curva Juros'!$B$7:$B$73,MATCH(C5229,'Curva Juros'!$A$7:$A$73,1)+1) -
INDEX('Curva Juros'!$B$7:$B$73,MATCH(C5229,'Curva Juros'!$A$7:$A$73,1))) /
(INDEX('Curva Juros'!$A$7:$A$73,MATCH(C5229,'Curva Juros'!$A$7:$A$73,1)+1) -
INDEX('Curva Juros'!$A$7:$A$73,MATCH(C5229,'Curva Juros'!$A$7:$A$73,1)))</f>
        <v>#N/A</v>
      </c>
      <c r="F5229" s="24" t="e">
        <f t="shared" si="81"/>
        <v>#VALUE!</v>
      </c>
      <c r="G5229" s="24"/>
    </row>
    <row r="5230" spans="1:7" x14ac:dyDescent="0.25">
      <c r="A5230" s="6" t="s">
        <v>115</v>
      </c>
      <c r="B5230" s="7">
        <v>45926</v>
      </c>
      <c r="C5230" s="6" t="s">
        <v>0</v>
      </c>
      <c r="D5230" s="21" t="s">
        <v>0</v>
      </c>
      <c r="E5230" s="35" t="e" cm="1">
        <f t="array" ref="E5230">INDEX('Curva Juros'!$B$7:$B$73,MATCH(C5230,'Curva Juros'!$A$7:$A$73,1)) +
(C5230-INDEX('Curva Juros'!$A$7:$A$73,MATCH(C5230,'Curva Juros'!$A$7:$A$73,1))) *
(INDEX('Curva Juros'!$B$7:$B$73,MATCH(C5230,'Curva Juros'!$A$7:$A$73,1)+1) -
INDEX('Curva Juros'!$B$7:$B$73,MATCH(C5230,'Curva Juros'!$A$7:$A$73,1))) /
(INDEX('Curva Juros'!$A$7:$A$73,MATCH(C5230,'Curva Juros'!$A$7:$A$73,1)+1) -
INDEX('Curva Juros'!$A$7:$A$73,MATCH(C5230,'Curva Juros'!$A$7:$A$73,1)))</f>
        <v>#N/A</v>
      </c>
      <c r="F5230" s="24" t="e">
        <f t="shared" si="81"/>
        <v>#VALUE!</v>
      </c>
      <c r="G5230" s="24"/>
    </row>
    <row r="5231" spans="1:7" x14ac:dyDescent="0.25">
      <c r="A5231" s="3" t="s">
        <v>115</v>
      </c>
      <c r="B5231" s="4">
        <v>45933</v>
      </c>
      <c r="C5231" s="3" t="s">
        <v>0</v>
      </c>
      <c r="D5231" s="22" t="s">
        <v>0</v>
      </c>
      <c r="E5231" s="35" t="e" cm="1">
        <f t="array" ref="E5231">INDEX('Curva Juros'!$B$7:$B$73,MATCH(C5231,'Curva Juros'!$A$7:$A$73,1)) +
(C5231-INDEX('Curva Juros'!$A$7:$A$73,MATCH(C5231,'Curva Juros'!$A$7:$A$73,1))) *
(INDEX('Curva Juros'!$B$7:$B$73,MATCH(C5231,'Curva Juros'!$A$7:$A$73,1)+1) -
INDEX('Curva Juros'!$B$7:$B$73,MATCH(C5231,'Curva Juros'!$A$7:$A$73,1))) /
(INDEX('Curva Juros'!$A$7:$A$73,MATCH(C5231,'Curva Juros'!$A$7:$A$73,1)+1) -
INDEX('Curva Juros'!$A$7:$A$73,MATCH(C5231,'Curva Juros'!$A$7:$A$73,1)))</f>
        <v>#N/A</v>
      </c>
      <c r="F5231" s="24" t="e">
        <f t="shared" si="81"/>
        <v>#VALUE!</v>
      </c>
      <c r="G5231" s="24"/>
    </row>
    <row r="5232" spans="1:7" x14ac:dyDescent="0.25">
      <c r="A5232" s="6" t="s">
        <v>115</v>
      </c>
      <c r="B5232" s="7">
        <v>45940</v>
      </c>
      <c r="C5232" s="6" t="s">
        <v>0</v>
      </c>
      <c r="D5232" s="21" t="s">
        <v>0</v>
      </c>
      <c r="E5232" s="35" t="e" cm="1">
        <f t="array" ref="E5232">INDEX('Curva Juros'!$B$7:$B$73,MATCH(C5232,'Curva Juros'!$A$7:$A$73,1)) +
(C5232-INDEX('Curva Juros'!$A$7:$A$73,MATCH(C5232,'Curva Juros'!$A$7:$A$73,1))) *
(INDEX('Curva Juros'!$B$7:$B$73,MATCH(C5232,'Curva Juros'!$A$7:$A$73,1)+1) -
INDEX('Curva Juros'!$B$7:$B$73,MATCH(C5232,'Curva Juros'!$A$7:$A$73,1))) /
(INDEX('Curva Juros'!$A$7:$A$73,MATCH(C5232,'Curva Juros'!$A$7:$A$73,1)+1) -
INDEX('Curva Juros'!$A$7:$A$73,MATCH(C5232,'Curva Juros'!$A$7:$A$73,1)))</f>
        <v>#N/A</v>
      </c>
      <c r="F5232" s="24" t="e">
        <f t="shared" si="81"/>
        <v>#VALUE!</v>
      </c>
      <c r="G5232" s="24"/>
    </row>
    <row r="5233" spans="1:7" x14ac:dyDescent="0.25">
      <c r="A5233" s="3" t="s">
        <v>115</v>
      </c>
      <c r="B5233" s="4">
        <v>45947</v>
      </c>
      <c r="C5233" s="3" t="s">
        <v>0</v>
      </c>
      <c r="D5233" s="22" t="s">
        <v>0</v>
      </c>
      <c r="E5233" s="35" t="e" cm="1">
        <f t="array" ref="E5233">INDEX('Curva Juros'!$B$7:$B$73,MATCH(C5233,'Curva Juros'!$A$7:$A$73,1)) +
(C5233-INDEX('Curva Juros'!$A$7:$A$73,MATCH(C5233,'Curva Juros'!$A$7:$A$73,1))) *
(INDEX('Curva Juros'!$B$7:$B$73,MATCH(C5233,'Curva Juros'!$A$7:$A$73,1)+1) -
INDEX('Curva Juros'!$B$7:$B$73,MATCH(C5233,'Curva Juros'!$A$7:$A$73,1))) /
(INDEX('Curva Juros'!$A$7:$A$73,MATCH(C5233,'Curva Juros'!$A$7:$A$73,1)+1) -
INDEX('Curva Juros'!$A$7:$A$73,MATCH(C5233,'Curva Juros'!$A$7:$A$73,1)))</f>
        <v>#N/A</v>
      </c>
      <c r="F5233" s="24" t="e">
        <f t="shared" si="81"/>
        <v>#VALUE!</v>
      </c>
      <c r="G5233" s="24"/>
    </row>
    <row r="5234" spans="1:7" x14ac:dyDescent="0.25">
      <c r="A5234" s="6" t="s">
        <v>115</v>
      </c>
      <c r="B5234" s="7">
        <v>45954</v>
      </c>
      <c r="C5234" s="6" t="s">
        <v>0</v>
      </c>
      <c r="D5234" s="21" t="s">
        <v>0</v>
      </c>
      <c r="E5234" s="35" t="e" cm="1">
        <f t="array" ref="E5234">INDEX('Curva Juros'!$B$7:$B$73,MATCH(C5234,'Curva Juros'!$A$7:$A$73,1)) +
(C5234-INDEX('Curva Juros'!$A$7:$A$73,MATCH(C5234,'Curva Juros'!$A$7:$A$73,1))) *
(INDEX('Curva Juros'!$B$7:$B$73,MATCH(C5234,'Curva Juros'!$A$7:$A$73,1)+1) -
INDEX('Curva Juros'!$B$7:$B$73,MATCH(C5234,'Curva Juros'!$A$7:$A$73,1))) /
(INDEX('Curva Juros'!$A$7:$A$73,MATCH(C5234,'Curva Juros'!$A$7:$A$73,1)+1) -
INDEX('Curva Juros'!$A$7:$A$73,MATCH(C5234,'Curva Juros'!$A$7:$A$73,1)))</f>
        <v>#N/A</v>
      </c>
      <c r="F5234" s="24" t="e">
        <f t="shared" si="81"/>
        <v>#VALUE!</v>
      </c>
      <c r="G5234" s="24"/>
    </row>
    <row r="5235" spans="1:7" x14ac:dyDescent="0.25">
      <c r="A5235" s="3" t="s">
        <v>115</v>
      </c>
      <c r="B5235" s="4">
        <v>45961</v>
      </c>
      <c r="C5235" s="3" t="s">
        <v>0</v>
      </c>
      <c r="D5235" s="22" t="s">
        <v>0</v>
      </c>
      <c r="E5235" s="35" t="e" cm="1">
        <f t="array" ref="E5235">INDEX('Curva Juros'!$B$7:$B$73,MATCH(C5235,'Curva Juros'!$A$7:$A$73,1)) +
(C5235-INDEX('Curva Juros'!$A$7:$A$73,MATCH(C5235,'Curva Juros'!$A$7:$A$73,1))) *
(INDEX('Curva Juros'!$B$7:$B$73,MATCH(C5235,'Curva Juros'!$A$7:$A$73,1)+1) -
INDEX('Curva Juros'!$B$7:$B$73,MATCH(C5235,'Curva Juros'!$A$7:$A$73,1))) /
(INDEX('Curva Juros'!$A$7:$A$73,MATCH(C5235,'Curva Juros'!$A$7:$A$73,1)+1) -
INDEX('Curva Juros'!$A$7:$A$73,MATCH(C5235,'Curva Juros'!$A$7:$A$73,1)))</f>
        <v>#N/A</v>
      </c>
      <c r="F5235" s="24" t="e">
        <f t="shared" si="81"/>
        <v>#VALUE!</v>
      </c>
      <c r="G5235" s="24"/>
    </row>
    <row r="5236" spans="1:7" x14ac:dyDescent="0.25">
      <c r="A5236" s="6" t="s">
        <v>115</v>
      </c>
      <c r="B5236" s="7">
        <v>45968</v>
      </c>
      <c r="C5236" s="6" t="s">
        <v>0</v>
      </c>
      <c r="D5236" s="21" t="s">
        <v>0</v>
      </c>
      <c r="E5236" s="35" t="e" cm="1">
        <f t="array" ref="E5236">INDEX('Curva Juros'!$B$7:$B$73,MATCH(C5236,'Curva Juros'!$A$7:$A$73,1)) +
(C5236-INDEX('Curva Juros'!$A$7:$A$73,MATCH(C5236,'Curva Juros'!$A$7:$A$73,1))) *
(INDEX('Curva Juros'!$B$7:$B$73,MATCH(C5236,'Curva Juros'!$A$7:$A$73,1)+1) -
INDEX('Curva Juros'!$B$7:$B$73,MATCH(C5236,'Curva Juros'!$A$7:$A$73,1))) /
(INDEX('Curva Juros'!$A$7:$A$73,MATCH(C5236,'Curva Juros'!$A$7:$A$73,1)+1) -
INDEX('Curva Juros'!$A$7:$A$73,MATCH(C5236,'Curva Juros'!$A$7:$A$73,1)))</f>
        <v>#N/A</v>
      </c>
      <c r="F5236" s="24" t="e">
        <f t="shared" si="81"/>
        <v>#VALUE!</v>
      </c>
      <c r="G5236" s="24"/>
    </row>
    <row r="5237" spans="1:7" x14ac:dyDescent="0.25">
      <c r="A5237" s="3" t="s">
        <v>115</v>
      </c>
      <c r="B5237" s="4">
        <v>45975</v>
      </c>
      <c r="C5237" s="3" t="s">
        <v>0</v>
      </c>
      <c r="D5237" s="22" t="s">
        <v>0</v>
      </c>
      <c r="E5237" s="35" t="e" cm="1">
        <f t="array" ref="E5237">INDEX('Curva Juros'!$B$7:$B$73,MATCH(C5237,'Curva Juros'!$A$7:$A$73,1)) +
(C5237-INDEX('Curva Juros'!$A$7:$A$73,MATCH(C5237,'Curva Juros'!$A$7:$A$73,1))) *
(INDEX('Curva Juros'!$B$7:$B$73,MATCH(C5237,'Curva Juros'!$A$7:$A$73,1)+1) -
INDEX('Curva Juros'!$B$7:$B$73,MATCH(C5237,'Curva Juros'!$A$7:$A$73,1))) /
(INDEX('Curva Juros'!$A$7:$A$73,MATCH(C5237,'Curva Juros'!$A$7:$A$73,1)+1) -
INDEX('Curva Juros'!$A$7:$A$73,MATCH(C5237,'Curva Juros'!$A$7:$A$73,1)))</f>
        <v>#N/A</v>
      </c>
      <c r="F5237" s="24" t="e">
        <f t="shared" si="81"/>
        <v>#VALUE!</v>
      </c>
      <c r="G5237" s="24"/>
    </row>
    <row r="5238" spans="1:7" x14ac:dyDescent="0.25">
      <c r="A5238" s="6" t="s">
        <v>115</v>
      </c>
      <c r="B5238" s="7">
        <v>45989</v>
      </c>
      <c r="C5238" s="6" t="s">
        <v>0</v>
      </c>
      <c r="D5238" s="21" t="s">
        <v>0</v>
      </c>
      <c r="E5238" s="35" t="e" cm="1">
        <f t="array" ref="E5238">INDEX('Curva Juros'!$B$7:$B$73,MATCH(C5238,'Curva Juros'!$A$7:$A$73,1)) +
(C5238-INDEX('Curva Juros'!$A$7:$A$73,MATCH(C5238,'Curva Juros'!$A$7:$A$73,1))) *
(INDEX('Curva Juros'!$B$7:$B$73,MATCH(C5238,'Curva Juros'!$A$7:$A$73,1)+1) -
INDEX('Curva Juros'!$B$7:$B$73,MATCH(C5238,'Curva Juros'!$A$7:$A$73,1))) /
(INDEX('Curva Juros'!$A$7:$A$73,MATCH(C5238,'Curva Juros'!$A$7:$A$73,1)+1) -
INDEX('Curva Juros'!$A$7:$A$73,MATCH(C5238,'Curva Juros'!$A$7:$A$73,1)))</f>
        <v>#N/A</v>
      </c>
      <c r="F5238" s="24" t="e">
        <f t="shared" si="81"/>
        <v>#VALUE!</v>
      </c>
      <c r="G5238" s="24"/>
    </row>
    <row r="5239" spans="1:7" x14ac:dyDescent="0.25">
      <c r="A5239" s="3" t="s">
        <v>115</v>
      </c>
      <c r="B5239" s="4">
        <v>45996</v>
      </c>
      <c r="C5239" s="3" t="s">
        <v>0</v>
      </c>
      <c r="D5239" s="22" t="s">
        <v>0</v>
      </c>
      <c r="E5239" s="35" t="e" cm="1">
        <f t="array" ref="E5239">INDEX('Curva Juros'!$B$7:$B$73,MATCH(C5239,'Curva Juros'!$A$7:$A$73,1)) +
(C5239-INDEX('Curva Juros'!$A$7:$A$73,MATCH(C5239,'Curva Juros'!$A$7:$A$73,1))) *
(INDEX('Curva Juros'!$B$7:$B$73,MATCH(C5239,'Curva Juros'!$A$7:$A$73,1)+1) -
INDEX('Curva Juros'!$B$7:$B$73,MATCH(C5239,'Curva Juros'!$A$7:$A$73,1))) /
(INDEX('Curva Juros'!$A$7:$A$73,MATCH(C5239,'Curva Juros'!$A$7:$A$73,1)+1) -
INDEX('Curva Juros'!$A$7:$A$73,MATCH(C5239,'Curva Juros'!$A$7:$A$73,1)))</f>
        <v>#N/A</v>
      </c>
      <c r="F5239" s="24" t="e">
        <f t="shared" si="81"/>
        <v>#VALUE!</v>
      </c>
      <c r="G5239" s="24"/>
    </row>
    <row r="5240" spans="1:7" x14ac:dyDescent="0.25">
      <c r="A5240" s="6" t="s">
        <v>115</v>
      </c>
      <c r="B5240" s="7">
        <v>46003</v>
      </c>
      <c r="C5240" s="6" t="s">
        <v>0</v>
      </c>
      <c r="D5240" s="21" t="s">
        <v>0</v>
      </c>
      <c r="E5240" s="35" t="e" cm="1">
        <f t="array" ref="E5240">INDEX('Curva Juros'!$B$7:$B$73,MATCH(C5240,'Curva Juros'!$A$7:$A$73,1)) +
(C5240-INDEX('Curva Juros'!$A$7:$A$73,MATCH(C5240,'Curva Juros'!$A$7:$A$73,1))) *
(INDEX('Curva Juros'!$B$7:$B$73,MATCH(C5240,'Curva Juros'!$A$7:$A$73,1)+1) -
INDEX('Curva Juros'!$B$7:$B$73,MATCH(C5240,'Curva Juros'!$A$7:$A$73,1))) /
(INDEX('Curva Juros'!$A$7:$A$73,MATCH(C5240,'Curva Juros'!$A$7:$A$73,1)+1) -
INDEX('Curva Juros'!$A$7:$A$73,MATCH(C5240,'Curva Juros'!$A$7:$A$73,1)))</f>
        <v>#N/A</v>
      </c>
      <c r="F5240" s="24" t="e">
        <f t="shared" si="81"/>
        <v>#VALUE!</v>
      </c>
      <c r="G5240" s="24"/>
    </row>
    <row r="5241" spans="1:7" x14ac:dyDescent="0.25">
      <c r="A5241" s="3" t="s">
        <v>115</v>
      </c>
      <c r="B5241" s="4">
        <v>46010</v>
      </c>
      <c r="C5241" s="3" t="s">
        <v>0</v>
      </c>
      <c r="D5241" s="22" t="s">
        <v>0</v>
      </c>
      <c r="E5241" s="35" t="e" cm="1">
        <f t="array" ref="E5241">INDEX('Curva Juros'!$B$7:$B$73,MATCH(C5241,'Curva Juros'!$A$7:$A$73,1)) +
(C5241-INDEX('Curva Juros'!$A$7:$A$73,MATCH(C5241,'Curva Juros'!$A$7:$A$73,1))) *
(INDEX('Curva Juros'!$B$7:$B$73,MATCH(C5241,'Curva Juros'!$A$7:$A$73,1)+1) -
INDEX('Curva Juros'!$B$7:$B$73,MATCH(C5241,'Curva Juros'!$A$7:$A$73,1))) /
(INDEX('Curva Juros'!$A$7:$A$73,MATCH(C5241,'Curva Juros'!$A$7:$A$73,1)+1) -
INDEX('Curva Juros'!$A$7:$A$73,MATCH(C5241,'Curva Juros'!$A$7:$A$73,1)))</f>
        <v>#N/A</v>
      </c>
      <c r="F5241" s="24" t="e">
        <f t="shared" si="81"/>
        <v>#VALUE!</v>
      </c>
      <c r="G5241" s="24"/>
    </row>
    <row r="5242" spans="1:7" x14ac:dyDescent="0.25">
      <c r="A5242" s="6" t="s">
        <v>115</v>
      </c>
      <c r="B5242" s="7">
        <v>46024</v>
      </c>
      <c r="C5242" s="6" t="s">
        <v>0</v>
      </c>
      <c r="D5242" s="21" t="s">
        <v>0</v>
      </c>
      <c r="E5242" s="35" t="e" cm="1">
        <f t="array" ref="E5242">INDEX('Curva Juros'!$B$7:$B$73,MATCH(C5242,'Curva Juros'!$A$7:$A$73,1)) +
(C5242-INDEX('Curva Juros'!$A$7:$A$73,MATCH(C5242,'Curva Juros'!$A$7:$A$73,1))) *
(INDEX('Curva Juros'!$B$7:$B$73,MATCH(C5242,'Curva Juros'!$A$7:$A$73,1)+1) -
INDEX('Curva Juros'!$B$7:$B$73,MATCH(C5242,'Curva Juros'!$A$7:$A$73,1))) /
(INDEX('Curva Juros'!$A$7:$A$73,MATCH(C5242,'Curva Juros'!$A$7:$A$73,1)+1) -
INDEX('Curva Juros'!$A$7:$A$73,MATCH(C5242,'Curva Juros'!$A$7:$A$73,1)))</f>
        <v>#N/A</v>
      </c>
      <c r="F5242" s="24" t="e">
        <f t="shared" si="81"/>
        <v>#VALUE!</v>
      </c>
      <c r="G5242" s="24"/>
    </row>
    <row r="5243" spans="1:7" x14ac:dyDescent="0.25">
      <c r="A5243" s="3" t="s">
        <v>115</v>
      </c>
      <c r="B5243" s="4">
        <v>46031</v>
      </c>
      <c r="C5243" s="3" t="s">
        <v>0</v>
      </c>
      <c r="D5243" s="22" t="s">
        <v>0</v>
      </c>
      <c r="E5243" s="35" t="e" cm="1">
        <f t="array" ref="E5243">INDEX('Curva Juros'!$B$7:$B$73,MATCH(C5243,'Curva Juros'!$A$7:$A$73,1)) +
(C5243-INDEX('Curva Juros'!$A$7:$A$73,MATCH(C5243,'Curva Juros'!$A$7:$A$73,1))) *
(INDEX('Curva Juros'!$B$7:$B$73,MATCH(C5243,'Curva Juros'!$A$7:$A$73,1)+1) -
INDEX('Curva Juros'!$B$7:$B$73,MATCH(C5243,'Curva Juros'!$A$7:$A$73,1))) /
(INDEX('Curva Juros'!$A$7:$A$73,MATCH(C5243,'Curva Juros'!$A$7:$A$73,1)+1) -
INDEX('Curva Juros'!$A$7:$A$73,MATCH(C5243,'Curva Juros'!$A$7:$A$73,1)))</f>
        <v>#N/A</v>
      </c>
      <c r="F5243" s="24" t="e">
        <f t="shared" si="81"/>
        <v>#VALUE!</v>
      </c>
      <c r="G5243" s="24"/>
    </row>
    <row r="5244" spans="1:7" x14ac:dyDescent="0.25">
      <c r="A5244" s="6" t="s">
        <v>115</v>
      </c>
      <c r="B5244" s="7">
        <v>46038</v>
      </c>
      <c r="C5244" s="6" t="s">
        <v>0</v>
      </c>
      <c r="D5244" s="21" t="s">
        <v>0</v>
      </c>
      <c r="E5244" s="35" t="e" cm="1">
        <f t="array" ref="E5244">INDEX('Curva Juros'!$B$7:$B$73,MATCH(C5244,'Curva Juros'!$A$7:$A$73,1)) +
(C5244-INDEX('Curva Juros'!$A$7:$A$73,MATCH(C5244,'Curva Juros'!$A$7:$A$73,1))) *
(INDEX('Curva Juros'!$B$7:$B$73,MATCH(C5244,'Curva Juros'!$A$7:$A$73,1)+1) -
INDEX('Curva Juros'!$B$7:$B$73,MATCH(C5244,'Curva Juros'!$A$7:$A$73,1))) /
(INDEX('Curva Juros'!$A$7:$A$73,MATCH(C5244,'Curva Juros'!$A$7:$A$73,1)+1) -
INDEX('Curva Juros'!$A$7:$A$73,MATCH(C5244,'Curva Juros'!$A$7:$A$73,1)))</f>
        <v>#N/A</v>
      </c>
      <c r="F5244" s="24" t="e">
        <f t="shared" si="81"/>
        <v>#VALUE!</v>
      </c>
      <c r="G5244" s="24"/>
    </row>
    <row r="5245" spans="1:7" x14ac:dyDescent="0.25">
      <c r="A5245" s="3" t="s">
        <v>115</v>
      </c>
      <c r="B5245" s="4">
        <v>46045</v>
      </c>
      <c r="C5245" s="3" t="s">
        <v>0</v>
      </c>
      <c r="D5245" s="22" t="s">
        <v>0</v>
      </c>
      <c r="E5245" s="35" t="e" cm="1">
        <f t="array" ref="E5245">INDEX('Curva Juros'!$B$7:$B$73,MATCH(C5245,'Curva Juros'!$A$7:$A$73,1)) +
(C5245-INDEX('Curva Juros'!$A$7:$A$73,MATCH(C5245,'Curva Juros'!$A$7:$A$73,1))) *
(INDEX('Curva Juros'!$B$7:$B$73,MATCH(C5245,'Curva Juros'!$A$7:$A$73,1)+1) -
INDEX('Curva Juros'!$B$7:$B$73,MATCH(C5245,'Curva Juros'!$A$7:$A$73,1))) /
(INDEX('Curva Juros'!$A$7:$A$73,MATCH(C5245,'Curva Juros'!$A$7:$A$73,1)+1) -
INDEX('Curva Juros'!$A$7:$A$73,MATCH(C5245,'Curva Juros'!$A$7:$A$73,1)))</f>
        <v>#N/A</v>
      </c>
      <c r="F5245" s="24" t="e">
        <f t="shared" si="81"/>
        <v>#VALUE!</v>
      </c>
      <c r="G5245" s="24"/>
    </row>
    <row r="5246" spans="1:7" x14ac:dyDescent="0.25">
      <c r="A5246" s="6" t="s">
        <v>116</v>
      </c>
      <c r="B5246" s="7">
        <v>45772</v>
      </c>
      <c r="C5246" s="8">
        <v>2268.0500000000002</v>
      </c>
      <c r="D5246" s="20">
        <v>8.5004999999999997E-2</v>
      </c>
      <c r="E5246" s="35" cm="1">
        <f t="array" ref="E5246">INDEX('Curva Juros'!$B$7:$B$73,MATCH(C5246,'Curva Juros'!$A$7:$A$73,1)) +
(C5246-INDEX('Curva Juros'!$A$7:$A$73,MATCH(C5246,'Curva Juros'!$A$7:$A$73,1))) *
(INDEX('Curva Juros'!$B$7:$B$73,MATCH(C5246,'Curva Juros'!$A$7:$A$73,1)+1) -
INDEX('Curva Juros'!$B$7:$B$73,MATCH(C5246,'Curva Juros'!$A$7:$A$73,1))) /
(INDEX('Curva Juros'!$A$7:$A$73,MATCH(C5246,'Curva Juros'!$A$7:$A$73,1)+1) -
INDEX('Curva Juros'!$A$7:$A$73,MATCH(C5246,'Curva Juros'!$A$7:$A$73,1)))</f>
        <v>7.382387658730158</v>
      </c>
      <c r="F5246" s="24">
        <f t="shared" si="81"/>
        <v>1.1181123412698418E-2</v>
      </c>
      <c r="G5246" s="24"/>
    </row>
    <row r="5247" spans="1:7" x14ac:dyDescent="0.25">
      <c r="A5247" s="3" t="s">
        <v>116</v>
      </c>
      <c r="B5247" s="4">
        <v>45779</v>
      </c>
      <c r="C5247" s="5">
        <v>2267.69</v>
      </c>
      <c r="D5247" s="19">
        <v>8.4264000000000006E-2</v>
      </c>
      <c r="E5247" s="35" cm="1">
        <f t="array" ref="E5247">INDEX('Curva Juros'!$B$7:$B$73,MATCH(C5247,'Curva Juros'!$A$7:$A$73,1)) +
(C5247-INDEX('Curva Juros'!$A$7:$A$73,MATCH(C5247,'Curva Juros'!$A$7:$A$73,1))) *
(INDEX('Curva Juros'!$B$7:$B$73,MATCH(C5247,'Curva Juros'!$A$7:$A$73,1)+1) -
INDEX('Curva Juros'!$B$7:$B$73,MATCH(C5247,'Curva Juros'!$A$7:$A$73,1))) /
(INDEX('Curva Juros'!$A$7:$A$73,MATCH(C5247,'Curva Juros'!$A$7:$A$73,1)+1) -
INDEX('Curva Juros'!$A$7:$A$73,MATCH(C5247,'Curva Juros'!$A$7:$A$73,1)))</f>
        <v>7.3824787301587298</v>
      </c>
      <c r="F5247" s="24">
        <f t="shared" si="81"/>
        <v>1.0439212698412706E-2</v>
      </c>
      <c r="G5247" s="24"/>
    </row>
    <row r="5248" spans="1:7" x14ac:dyDescent="0.25">
      <c r="A5248" s="6" t="s">
        <v>116</v>
      </c>
      <c r="B5248" s="7">
        <v>45786</v>
      </c>
      <c r="C5248" s="8">
        <v>2273.5100000000002</v>
      </c>
      <c r="D5248" s="20">
        <v>8.2063999999999998E-2</v>
      </c>
      <c r="E5248" s="35" cm="1">
        <f t="array" ref="E5248">INDEX('Curva Juros'!$B$7:$B$73,MATCH(C5248,'Curva Juros'!$A$7:$A$73,1)) +
(C5248-INDEX('Curva Juros'!$A$7:$A$73,MATCH(C5248,'Curva Juros'!$A$7:$A$73,1))) *
(INDEX('Curva Juros'!$B$7:$B$73,MATCH(C5248,'Curva Juros'!$A$7:$A$73,1)+1) -
INDEX('Curva Juros'!$B$7:$B$73,MATCH(C5248,'Curva Juros'!$A$7:$A$73,1))) /
(INDEX('Curva Juros'!$A$7:$A$73,MATCH(C5248,'Curva Juros'!$A$7:$A$73,1)+1) -
INDEX('Curva Juros'!$A$7:$A$73,MATCH(C5248,'Curva Juros'!$A$7:$A$73,1)))</f>
        <v>7.3810399920634913</v>
      </c>
      <c r="F5248" s="24">
        <f t="shared" si="81"/>
        <v>8.2536000793650838E-3</v>
      </c>
      <c r="G5248" s="24"/>
    </row>
    <row r="5249" spans="1:7" x14ac:dyDescent="0.25">
      <c r="A5249" s="3" t="s">
        <v>116</v>
      </c>
      <c r="B5249" s="4">
        <v>45793</v>
      </c>
      <c r="C5249" s="5">
        <v>2268.38</v>
      </c>
      <c r="D5249" s="19">
        <v>8.2091999999999998E-2</v>
      </c>
      <c r="E5249" s="35" cm="1">
        <f t="array" ref="E5249">INDEX('Curva Juros'!$B$7:$B$73,MATCH(C5249,'Curva Juros'!$A$7:$A$73,1)) +
(C5249-INDEX('Curva Juros'!$A$7:$A$73,MATCH(C5249,'Curva Juros'!$A$7:$A$73,1))) *
(INDEX('Curva Juros'!$B$7:$B$73,MATCH(C5249,'Curva Juros'!$A$7:$A$73,1)+1) -
INDEX('Curva Juros'!$B$7:$B$73,MATCH(C5249,'Curva Juros'!$A$7:$A$73,1))) /
(INDEX('Curva Juros'!$A$7:$A$73,MATCH(C5249,'Curva Juros'!$A$7:$A$73,1)+1) -
INDEX('Curva Juros'!$A$7:$A$73,MATCH(C5249,'Curva Juros'!$A$7:$A$73,1)))</f>
        <v>7.382306206349206</v>
      </c>
      <c r="F5249" s="24">
        <f t="shared" si="81"/>
        <v>8.2689379365079446E-3</v>
      </c>
      <c r="G5249" s="24"/>
    </row>
    <row r="5250" spans="1:7" x14ac:dyDescent="0.25">
      <c r="A5250" s="6" t="s">
        <v>116</v>
      </c>
      <c r="B5250" s="7">
        <v>45800</v>
      </c>
      <c r="C5250" s="8">
        <v>2266.36</v>
      </c>
      <c r="D5250" s="20">
        <v>8.1487000000000004E-2</v>
      </c>
      <c r="E5250" s="35" cm="1">
        <f t="array" ref="E5250">INDEX('Curva Juros'!$B$7:$B$73,MATCH(C5250,'Curva Juros'!$A$7:$A$73,1)) +
(C5250-INDEX('Curva Juros'!$A$7:$A$73,MATCH(C5250,'Curva Juros'!$A$7:$A$73,1))) *
(INDEX('Curva Juros'!$B$7:$B$73,MATCH(C5250,'Curva Juros'!$A$7:$A$73,1)+1) -
INDEX('Curva Juros'!$B$7:$B$73,MATCH(C5250,'Curva Juros'!$A$7:$A$73,1))) /
(INDEX('Curva Juros'!$A$7:$A$73,MATCH(C5250,'Curva Juros'!$A$7:$A$73,1)+1) -
INDEX('Curva Juros'!$A$7:$A$73,MATCH(C5250,'Curva Juros'!$A$7:$A$73,1)))</f>
        <v>7.3828165079365071</v>
      </c>
      <c r="F5250" s="24">
        <f t="shared" si="81"/>
        <v>7.6588349206349327E-3</v>
      </c>
      <c r="G5250" s="24"/>
    </row>
    <row r="5251" spans="1:7" x14ac:dyDescent="0.25">
      <c r="A5251" s="3" t="s">
        <v>116</v>
      </c>
      <c r="B5251" s="4">
        <v>45807</v>
      </c>
      <c r="C5251" s="5">
        <v>2259.09</v>
      </c>
      <c r="D5251" s="19">
        <v>8.1947999999999993E-2</v>
      </c>
      <c r="E5251" s="35" cm="1">
        <f t="array" ref="E5251">INDEX('Curva Juros'!$B$7:$B$73,MATCH(C5251,'Curva Juros'!$A$7:$A$73,1)) +
(C5251-INDEX('Curva Juros'!$A$7:$A$73,MATCH(C5251,'Curva Juros'!$A$7:$A$73,1))) *
(INDEX('Curva Juros'!$B$7:$B$73,MATCH(C5251,'Curva Juros'!$A$7:$A$73,1)+1) -
INDEX('Curva Juros'!$B$7:$B$73,MATCH(C5251,'Curva Juros'!$A$7:$A$73,1))) /
(INDEX('Curva Juros'!$A$7:$A$73,MATCH(C5251,'Curva Juros'!$A$7:$A$73,1)+1) -
INDEX('Curva Juros'!$A$7:$A$73,MATCH(C5251,'Curva Juros'!$A$7:$A$73,1)))</f>
        <v>7.3846628571428568</v>
      </c>
      <c r="F5251" s="24">
        <f t="shared" ref="F5251:F5314" si="82">D5251-E5251/100</f>
        <v>8.1013714285714244E-3</v>
      </c>
      <c r="G5251" s="24"/>
    </row>
    <row r="5252" spans="1:7" x14ac:dyDescent="0.25">
      <c r="A5252" s="6" t="s">
        <v>116</v>
      </c>
      <c r="B5252" s="7">
        <v>45814</v>
      </c>
      <c r="C5252" s="8">
        <v>2256.81</v>
      </c>
      <c r="D5252" s="20">
        <v>8.1394999999999995E-2</v>
      </c>
      <c r="E5252" s="35" cm="1">
        <f t="array" ref="E5252">INDEX('Curva Juros'!$B$7:$B$73,MATCH(C5252,'Curva Juros'!$A$7:$A$73,1)) +
(C5252-INDEX('Curva Juros'!$A$7:$A$73,MATCH(C5252,'Curva Juros'!$A$7:$A$73,1))) *
(INDEX('Curva Juros'!$B$7:$B$73,MATCH(C5252,'Curva Juros'!$A$7:$A$73,1)+1) -
INDEX('Curva Juros'!$B$7:$B$73,MATCH(C5252,'Curva Juros'!$A$7:$A$73,1))) /
(INDEX('Curva Juros'!$A$7:$A$73,MATCH(C5252,'Curva Juros'!$A$7:$A$73,1)+1) -
INDEX('Curva Juros'!$A$7:$A$73,MATCH(C5252,'Curva Juros'!$A$7:$A$73,1)))</f>
        <v>7.3852419047619042</v>
      </c>
      <c r="F5252" s="24">
        <f t="shared" si="82"/>
        <v>7.5425809523809589E-3</v>
      </c>
      <c r="G5252" s="24"/>
    </row>
    <row r="5253" spans="1:7" x14ac:dyDescent="0.25">
      <c r="A5253" s="3" t="s">
        <v>116</v>
      </c>
      <c r="B5253" s="4">
        <v>45821</v>
      </c>
      <c r="C5253" s="5">
        <v>2256.33</v>
      </c>
      <c r="D5253" s="19">
        <v>8.0479999999999996E-2</v>
      </c>
      <c r="E5253" s="35" cm="1">
        <f t="array" ref="E5253">INDEX('Curva Juros'!$B$7:$B$73,MATCH(C5253,'Curva Juros'!$A$7:$A$73,1)) +
(C5253-INDEX('Curva Juros'!$A$7:$A$73,MATCH(C5253,'Curva Juros'!$A$7:$A$73,1))) *
(INDEX('Curva Juros'!$B$7:$B$73,MATCH(C5253,'Curva Juros'!$A$7:$A$73,1)+1) -
INDEX('Curva Juros'!$B$7:$B$73,MATCH(C5253,'Curva Juros'!$A$7:$A$73,1))) /
(INDEX('Curva Juros'!$A$7:$A$73,MATCH(C5253,'Curva Juros'!$A$7:$A$73,1)+1) -
INDEX('Curva Juros'!$A$7:$A$73,MATCH(C5253,'Curva Juros'!$A$7:$A$73,1)))</f>
        <v>7.3853638095238088</v>
      </c>
      <c r="F5253" s="24">
        <f t="shared" si="82"/>
        <v>6.6263619047619016E-3</v>
      </c>
      <c r="G5253" s="24"/>
    </row>
    <row r="5254" spans="1:7" x14ac:dyDescent="0.25">
      <c r="A5254" s="6" t="s">
        <v>116</v>
      </c>
      <c r="B5254" s="7">
        <v>45828</v>
      </c>
      <c r="C5254" s="8">
        <v>2258.2399999999998</v>
      </c>
      <c r="D5254" s="20">
        <v>7.9283000000000006E-2</v>
      </c>
      <c r="E5254" s="35" cm="1">
        <f t="array" ref="E5254">INDEX('Curva Juros'!$B$7:$B$73,MATCH(C5254,'Curva Juros'!$A$7:$A$73,1)) +
(C5254-INDEX('Curva Juros'!$A$7:$A$73,MATCH(C5254,'Curva Juros'!$A$7:$A$73,1))) *
(INDEX('Curva Juros'!$B$7:$B$73,MATCH(C5254,'Curva Juros'!$A$7:$A$73,1)+1) -
INDEX('Curva Juros'!$B$7:$B$73,MATCH(C5254,'Curva Juros'!$A$7:$A$73,1))) /
(INDEX('Curva Juros'!$A$7:$A$73,MATCH(C5254,'Curva Juros'!$A$7:$A$73,1)+1) -
INDEX('Curva Juros'!$A$7:$A$73,MATCH(C5254,'Curva Juros'!$A$7:$A$73,1)))</f>
        <v>7.3848787301587295</v>
      </c>
      <c r="F5254" s="24">
        <f t="shared" si="82"/>
        <v>5.4342126984127104E-3</v>
      </c>
      <c r="G5254" s="24"/>
    </row>
    <row r="5255" spans="1:7" x14ac:dyDescent="0.25">
      <c r="A5255" s="3" t="s">
        <v>116</v>
      </c>
      <c r="B5255" s="4">
        <v>45835</v>
      </c>
      <c r="C5255" s="5">
        <v>2251.5700000000002</v>
      </c>
      <c r="D5255" s="19">
        <v>7.9620999999999997E-2</v>
      </c>
      <c r="E5255" s="35" cm="1">
        <f t="array" ref="E5255">INDEX('Curva Juros'!$B$7:$B$73,MATCH(C5255,'Curva Juros'!$A$7:$A$73,1)) +
(C5255-INDEX('Curva Juros'!$A$7:$A$73,MATCH(C5255,'Curva Juros'!$A$7:$A$73,1))) *
(INDEX('Curva Juros'!$B$7:$B$73,MATCH(C5255,'Curva Juros'!$A$7:$A$73,1)+1) -
INDEX('Curva Juros'!$B$7:$B$73,MATCH(C5255,'Curva Juros'!$A$7:$A$73,1))) /
(INDEX('Curva Juros'!$A$7:$A$73,MATCH(C5255,'Curva Juros'!$A$7:$A$73,1)+1) -
INDEX('Curva Juros'!$A$7:$A$73,MATCH(C5255,'Curva Juros'!$A$7:$A$73,1)))</f>
        <v>7.3865726984126976</v>
      </c>
      <c r="F5255" s="24">
        <f t="shared" si="82"/>
        <v>5.7552730158730164E-3</v>
      </c>
      <c r="G5255" s="24"/>
    </row>
    <row r="5256" spans="1:7" x14ac:dyDescent="0.25">
      <c r="A5256" s="6" t="s">
        <v>116</v>
      </c>
      <c r="B5256" s="7">
        <v>45842</v>
      </c>
      <c r="C5256" s="8">
        <v>2250.4899999999998</v>
      </c>
      <c r="D5256" s="20">
        <v>7.8828999999999996E-2</v>
      </c>
      <c r="E5256" s="35" cm="1">
        <f t="array" ref="E5256">INDEX('Curva Juros'!$B$7:$B$73,MATCH(C5256,'Curva Juros'!$A$7:$A$73,1)) +
(C5256-INDEX('Curva Juros'!$A$7:$A$73,MATCH(C5256,'Curva Juros'!$A$7:$A$73,1))) *
(INDEX('Curva Juros'!$B$7:$B$73,MATCH(C5256,'Curva Juros'!$A$7:$A$73,1)+1) -
INDEX('Curva Juros'!$B$7:$B$73,MATCH(C5256,'Curva Juros'!$A$7:$A$73,1))) /
(INDEX('Curva Juros'!$A$7:$A$73,MATCH(C5256,'Curva Juros'!$A$7:$A$73,1)+1) -
INDEX('Curva Juros'!$A$7:$A$73,MATCH(C5256,'Curva Juros'!$A$7:$A$73,1)))</f>
        <v>7.3868469841269837</v>
      </c>
      <c r="F5256" s="24">
        <f t="shared" si="82"/>
        <v>4.9605301587301587E-3</v>
      </c>
      <c r="G5256" s="24"/>
    </row>
    <row r="5257" spans="1:7" x14ac:dyDescent="0.25">
      <c r="A5257" s="3" t="s">
        <v>116</v>
      </c>
      <c r="B5257" s="4">
        <v>45849</v>
      </c>
      <c r="C5257" s="5">
        <v>2242.35</v>
      </c>
      <c r="D5257" s="19">
        <v>7.9464000000000007E-2</v>
      </c>
      <c r="E5257" s="35" cm="1">
        <f t="array" ref="E5257">INDEX('Curva Juros'!$B$7:$B$73,MATCH(C5257,'Curva Juros'!$A$7:$A$73,1)) +
(C5257-INDEX('Curva Juros'!$A$7:$A$73,MATCH(C5257,'Curva Juros'!$A$7:$A$73,1))) *
(INDEX('Curva Juros'!$B$7:$B$73,MATCH(C5257,'Curva Juros'!$A$7:$A$73,1)+1) -
INDEX('Curva Juros'!$B$7:$B$73,MATCH(C5257,'Curva Juros'!$A$7:$A$73,1))) /
(INDEX('Curva Juros'!$A$7:$A$73,MATCH(C5257,'Curva Juros'!$A$7:$A$73,1)+1) -
INDEX('Curva Juros'!$A$7:$A$73,MATCH(C5257,'Curva Juros'!$A$7:$A$73,1)))</f>
        <v>7.3889142857142858</v>
      </c>
      <c r="F5257" s="24">
        <f t="shared" si="82"/>
        <v>5.5748571428571453E-3</v>
      </c>
      <c r="G5257" s="24"/>
    </row>
    <row r="5258" spans="1:7" x14ac:dyDescent="0.25">
      <c r="A5258" s="6" t="s">
        <v>116</v>
      </c>
      <c r="B5258" s="7">
        <v>45856</v>
      </c>
      <c r="C5258" s="8">
        <v>2228.09</v>
      </c>
      <c r="D5258" s="20">
        <v>8.1337999999999994E-2</v>
      </c>
      <c r="E5258" s="35" cm="1">
        <f t="array" ref="E5258">INDEX('Curva Juros'!$B$7:$B$73,MATCH(C5258,'Curva Juros'!$A$7:$A$73,1)) +
(C5258-INDEX('Curva Juros'!$A$7:$A$73,MATCH(C5258,'Curva Juros'!$A$7:$A$73,1))) *
(INDEX('Curva Juros'!$B$7:$B$73,MATCH(C5258,'Curva Juros'!$A$7:$A$73,1)+1) -
INDEX('Curva Juros'!$B$7:$B$73,MATCH(C5258,'Curva Juros'!$A$7:$A$73,1))) /
(INDEX('Curva Juros'!$A$7:$A$73,MATCH(C5258,'Curva Juros'!$A$7:$A$73,1)+1) -
INDEX('Curva Juros'!$A$7:$A$73,MATCH(C5258,'Curva Juros'!$A$7:$A$73,1)))</f>
        <v>7.3925358730158726</v>
      </c>
      <c r="F5258" s="24">
        <f t="shared" si="82"/>
        <v>7.4126412698412719E-3</v>
      </c>
      <c r="G5258" s="24"/>
    </row>
    <row r="5259" spans="1:7" x14ac:dyDescent="0.25">
      <c r="A5259" s="3" t="s">
        <v>116</v>
      </c>
      <c r="B5259" s="4">
        <v>45863</v>
      </c>
      <c r="C5259" s="5">
        <v>2219.3200000000002</v>
      </c>
      <c r="D5259" s="19">
        <v>8.2102999999999995E-2</v>
      </c>
      <c r="E5259" s="35" cm="1">
        <f t="array" ref="E5259">INDEX('Curva Juros'!$B$7:$B$73,MATCH(C5259,'Curva Juros'!$A$7:$A$73,1)) +
(C5259-INDEX('Curva Juros'!$A$7:$A$73,MATCH(C5259,'Curva Juros'!$A$7:$A$73,1))) *
(INDEX('Curva Juros'!$B$7:$B$73,MATCH(C5259,'Curva Juros'!$A$7:$A$73,1)+1) -
INDEX('Curva Juros'!$B$7:$B$73,MATCH(C5259,'Curva Juros'!$A$7:$A$73,1))) /
(INDEX('Curva Juros'!$A$7:$A$73,MATCH(C5259,'Curva Juros'!$A$7:$A$73,1)+1) -
INDEX('Curva Juros'!$A$7:$A$73,MATCH(C5259,'Curva Juros'!$A$7:$A$73,1)))</f>
        <v>7.3947631746031739</v>
      </c>
      <c r="F5259" s="24">
        <f t="shared" si="82"/>
        <v>8.1553682539682593E-3</v>
      </c>
      <c r="G5259" s="24"/>
    </row>
    <row r="5260" spans="1:7" x14ac:dyDescent="0.25">
      <c r="A5260" s="6" t="s">
        <v>116</v>
      </c>
      <c r="B5260" s="7">
        <v>45870</v>
      </c>
      <c r="C5260" s="8">
        <v>2220.2600000000002</v>
      </c>
      <c r="D5260" s="20">
        <v>8.0897999999999998E-2</v>
      </c>
      <c r="E5260" s="35" cm="1">
        <f t="array" ref="E5260">INDEX('Curva Juros'!$B$7:$B$73,MATCH(C5260,'Curva Juros'!$A$7:$A$73,1)) +
(C5260-INDEX('Curva Juros'!$A$7:$A$73,MATCH(C5260,'Curva Juros'!$A$7:$A$73,1))) *
(INDEX('Curva Juros'!$B$7:$B$73,MATCH(C5260,'Curva Juros'!$A$7:$A$73,1)+1) -
INDEX('Curva Juros'!$B$7:$B$73,MATCH(C5260,'Curva Juros'!$A$7:$A$73,1))) /
(INDEX('Curva Juros'!$A$7:$A$73,MATCH(C5260,'Curva Juros'!$A$7:$A$73,1)+1) -
INDEX('Curva Juros'!$A$7:$A$73,MATCH(C5260,'Curva Juros'!$A$7:$A$73,1)))</f>
        <v>7.3945244444444445</v>
      </c>
      <c r="F5260" s="24">
        <f t="shared" si="82"/>
        <v>6.9527555555555509E-3</v>
      </c>
      <c r="G5260" s="24"/>
    </row>
    <row r="5261" spans="1:7" x14ac:dyDescent="0.25">
      <c r="A5261" s="3" t="s">
        <v>116</v>
      </c>
      <c r="B5261" s="4">
        <v>45877</v>
      </c>
      <c r="C5261" s="5">
        <v>2221.9699999999998</v>
      </c>
      <c r="D5261" s="19">
        <v>7.9541000000000001E-2</v>
      </c>
      <c r="E5261" s="35" cm="1">
        <f t="array" ref="E5261">INDEX('Curva Juros'!$B$7:$B$73,MATCH(C5261,'Curva Juros'!$A$7:$A$73,1)) +
(C5261-INDEX('Curva Juros'!$A$7:$A$73,MATCH(C5261,'Curva Juros'!$A$7:$A$73,1))) *
(INDEX('Curva Juros'!$B$7:$B$73,MATCH(C5261,'Curva Juros'!$A$7:$A$73,1)+1) -
INDEX('Curva Juros'!$B$7:$B$73,MATCH(C5261,'Curva Juros'!$A$7:$A$73,1))) /
(INDEX('Curva Juros'!$A$7:$A$73,MATCH(C5261,'Curva Juros'!$A$7:$A$73,1)+1) -
INDEX('Curva Juros'!$A$7:$A$73,MATCH(C5261,'Curva Juros'!$A$7:$A$73,1)))</f>
        <v>7.3940901587301582</v>
      </c>
      <c r="F5261" s="24">
        <f t="shared" si="82"/>
        <v>5.6000984126984149E-3</v>
      </c>
      <c r="G5261" s="24"/>
    </row>
    <row r="5262" spans="1:7" x14ac:dyDescent="0.25">
      <c r="A5262" s="6" t="s">
        <v>116</v>
      </c>
      <c r="B5262" s="7">
        <v>45884</v>
      </c>
      <c r="C5262" s="8">
        <v>2217.67</v>
      </c>
      <c r="D5262" s="20">
        <v>7.9397999999999996E-2</v>
      </c>
      <c r="E5262" s="35" cm="1">
        <f t="array" ref="E5262">INDEX('Curva Juros'!$B$7:$B$73,MATCH(C5262,'Curva Juros'!$A$7:$A$73,1)) +
(C5262-INDEX('Curva Juros'!$A$7:$A$73,MATCH(C5262,'Curva Juros'!$A$7:$A$73,1))) *
(INDEX('Curva Juros'!$B$7:$B$73,MATCH(C5262,'Curva Juros'!$A$7:$A$73,1)+1) -
INDEX('Curva Juros'!$B$7:$B$73,MATCH(C5262,'Curva Juros'!$A$7:$A$73,1))) /
(INDEX('Curva Juros'!$A$7:$A$73,MATCH(C5262,'Curva Juros'!$A$7:$A$73,1)+1) -
INDEX('Curva Juros'!$A$7:$A$73,MATCH(C5262,'Curva Juros'!$A$7:$A$73,1)))</f>
        <v>7.3951822222222221</v>
      </c>
      <c r="F5262" s="24">
        <f t="shared" si="82"/>
        <v>5.4461777777777692E-3</v>
      </c>
      <c r="G5262" s="24"/>
    </row>
    <row r="5263" spans="1:7" x14ac:dyDescent="0.25">
      <c r="A5263" s="3" t="s">
        <v>116</v>
      </c>
      <c r="B5263" s="4">
        <v>45891</v>
      </c>
      <c r="C5263" s="5">
        <v>2206.0100000000002</v>
      </c>
      <c r="D5263" s="19">
        <v>8.0746999999999999E-2</v>
      </c>
      <c r="E5263" s="35" cm="1">
        <f t="array" ref="E5263">INDEX('Curva Juros'!$B$7:$B$73,MATCH(C5263,'Curva Juros'!$A$7:$A$73,1)) +
(C5263-INDEX('Curva Juros'!$A$7:$A$73,MATCH(C5263,'Curva Juros'!$A$7:$A$73,1))) *
(INDEX('Curva Juros'!$B$7:$B$73,MATCH(C5263,'Curva Juros'!$A$7:$A$73,1)+1) -
INDEX('Curva Juros'!$B$7:$B$73,MATCH(C5263,'Curva Juros'!$A$7:$A$73,1))) /
(INDEX('Curva Juros'!$A$7:$A$73,MATCH(C5263,'Curva Juros'!$A$7:$A$73,1)+1) -
INDEX('Curva Juros'!$A$7:$A$73,MATCH(C5263,'Curva Juros'!$A$7:$A$73,1)))</f>
        <v>7.3981434920634914</v>
      </c>
      <c r="F5263" s="24">
        <f t="shared" si="82"/>
        <v>6.7655650793650851E-3</v>
      </c>
      <c r="G5263" s="24"/>
    </row>
    <row r="5264" spans="1:7" x14ac:dyDescent="0.25">
      <c r="A5264" s="6" t="s">
        <v>116</v>
      </c>
      <c r="B5264" s="7">
        <v>45898</v>
      </c>
      <c r="C5264" s="8">
        <v>2204.2399999999998</v>
      </c>
      <c r="D5264" s="20">
        <v>8.0091999999999997E-2</v>
      </c>
      <c r="E5264" s="35" cm="1">
        <f t="array" ref="E5264">INDEX('Curva Juros'!$B$7:$B$73,MATCH(C5264,'Curva Juros'!$A$7:$A$73,1)) +
(C5264-INDEX('Curva Juros'!$A$7:$A$73,MATCH(C5264,'Curva Juros'!$A$7:$A$73,1))) *
(INDEX('Curva Juros'!$B$7:$B$73,MATCH(C5264,'Curva Juros'!$A$7:$A$73,1)+1) -
INDEX('Curva Juros'!$B$7:$B$73,MATCH(C5264,'Curva Juros'!$A$7:$A$73,1))) /
(INDEX('Curva Juros'!$A$7:$A$73,MATCH(C5264,'Curva Juros'!$A$7:$A$73,1)+1) -
INDEX('Curva Juros'!$A$7:$A$73,MATCH(C5264,'Curva Juros'!$A$7:$A$73,1)))</f>
        <v>7.3985930158730158</v>
      </c>
      <c r="F5264" s="24">
        <f t="shared" si="82"/>
        <v>6.1060698412698372E-3</v>
      </c>
      <c r="G5264" s="24"/>
    </row>
    <row r="5265" spans="1:7" x14ac:dyDescent="0.25">
      <c r="A5265" s="3" t="s">
        <v>116</v>
      </c>
      <c r="B5265" s="4">
        <v>45905</v>
      </c>
      <c r="C5265" s="5">
        <v>2201.34</v>
      </c>
      <c r="D5265" s="19">
        <v>7.9667000000000002E-2</v>
      </c>
      <c r="E5265" s="35" cm="1">
        <f t="array" ref="E5265">INDEX('Curva Juros'!$B$7:$B$73,MATCH(C5265,'Curva Juros'!$A$7:$A$73,1)) +
(C5265-INDEX('Curva Juros'!$A$7:$A$73,MATCH(C5265,'Curva Juros'!$A$7:$A$73,1))) *
(INDEX('Curva Juros'!$B$7:$B$73,MATCH(C5265,'Curva Juros'!$A$7:$A$73,1)+1) -
INDEX('Curva Juros'!$B$7:$B$73,MATCH(C5265,'Curva Juros'!$A$7:$A$73,1))) /
(INDEX('Curva Juros'!$A$7:$A$73,MATCH(C5265,'Curva Juros'!$A$7:$A$73,1)+1) -
INDEX('Curva Juros'!$A$7:$A$73,MATCH(C5265,'Curva Juros'!$A$7:$A$73,1)))</f>
        <v>7.3993295238095236</v>
      </c>
      <c r="F5265" s="24">
        <f t="shared" si="82"/>
        <v>5.6737047619047631E-3</v>
      </c>
      <c r="G5265" s="24"/>
    </row>
    <row r="5266" spans="1:7" x14ac:dyDescent="0.25">
      <c r="A5266" s="6" t="s">
        <v>116</v>
      </c>
      <c r="B5266" s="7">
        <v>45912</v>
      </c>
      <c r="C5266" s="8">
        <v>2205.0500000000002</v>
      </c>
      <c r="D5266" s="20">
        <v>7.7908000000000005E-2</v>
      </c>
      <c r="E5266" s="35" cm="1">
        <f t="array" ref="E5266">INDEX('Curva Juros'!$B$7:$B$73,MATCH(C5266,'Curva Juros'!$A$7:$A$73,1)) +
(C5266-INDEX('Curva Juros'!$A$7:$A$73,MATCH(C5266,'Curva Juros'!$A$7:$A$73,1))) *
(INDEX('Curva Juros'!$B$7:$B$73,MATCH(C5266,'Curva Juros'!$A$7:$A$73,1)+1) -
INDEX('Curva Juros'!$B$7:$B$73,MATCH(C5266,'Curva Juros'!$A$7:$A$73,1))) /
(INDEX('Curva Juros'!$A$7:$A$73,MATCH(C5266,'Curva Juros'!$A$7:$A$73,1)+1) -
INDEX('Curva Juros'!$A$7:$A$73,MATCH(C5266,'Curva Juros'!$A$7:$A$73,1)))</f>
        <v>7.3983873015873014</v>
      </c>
      <c r="F5266" s="24">
        <f t="shared" si="82"/>
        <v>3.9241269841269882E-3</v>
      </c>
      <c r="G5266" s="24"/>
    </row>
    <row r="5267" spans="1:7" x14ac:dyDescent="0.25">
      <c r="A5267" s="3" t="s">
        <v>116</v>
      </c>
      <c r="B5267" s="4">
        <v>45919</v>
      </c>
      <c r="C5267" s="5">
        <v>2203.13</v>
      </c>
      <c r="D5267" s="19">
        <v>7.7286999999999995E-2</v>
      </c>
      <c r="E5267" s="35" cm="1">
        <f t="array" ref="E5267">INDEX('Curva Juros'!$B$7:$B$73,MATCH(C5267,'Curva Juros'!$A$7:$A$73,1)) +
(C5267-INDEX('Curva Juros'!$A$7:$A$73,MATCH(C5267,'Curva Juros'!$A$7:$A$73,1))) *
(INDEX('Curva Juros'!$B$7:$B$73,MATCH(C5267,'Curva Juros'!$A$7:$A$73,1)+1) -
INDEX('Curva Juros'!$B$7:$B$73,MATCH(C5267,'Curva Juros'!$A$7:$A$73,1))) /
(INDEX('Curva Juros'!$A$7:$A$73,MATCH(C5267,'Curva Juros'!$A$7:$A$73,1)+1) -
INDEX('Curva Juros'!$A$7:$A$73,MATCH(C5267,'Curva Juros'!$A$7:$A$73,1)))</f>
        <v>7.3988749206349205</v>
      </c>
      <c r="F5267" s="24">
        <f t="shared" si="82"/>
        <v>3.2982507936507865E-3</v>
      </c>
      <c r="G5267" s="24"/>
    </row>
    <row r="5268" spans="1:7" x14ac:dyDescent="0.25">
      <c r="A5268" s="6" t="s">
        <v>116</v>
      </c>
      <c r="B5268" s="7">
        <v>45926</v>
      </c>
      <c r="C5268" s="8">
        <v>2202.8000000000002</v>
      </c>
      <c r="D5268" s="20">
        <v>7.6343999999999995E-2</v>
      </c>
      <c r="E5268" s="35" cm="1">
        <f t="array" ref="E5268">INDEX('Curva Juros'!$B$7:$B$73,MATCH(C5268,'Curva Juros'!$A$7:$A$73,1)) +
(C5268-INDEX('Curva Juros'!$A$7:$A$73,MATCH(C5268,'Curva Juros'!$A$7:$A$73,1))) *
(INDEX('Curva Juros'!$B$7:$B$73,MATCH(C5268,'Curva Juros'!$A$7:$A$73,1)+1) -
INDEX('Curva Juros'!$B$7:$B$73,MATCH(C5268,'Curva Juros'!$A$7:$A$73,1))) /
(INDEX('Curva Juros'!$A$7:$A$73,MATCH(C5268,'Curva Juros'!$A$7:$A$73,1)+1) -
INDEX('Curva Juros'!$A$7:$A$73,MATCH(C5268,'Curva Juros'!$A$7:$A$73,1)))</f>
        <v>7.3989587301587294</v>
      </c>
      <c r="F5268" s="24">
        <f t="shared" si="82"/>
        <v>2.3544126984127028E-3</v>
      </c>
      <c r="G5268" s="24"/>
    </row>
    <row r="5269" spans="1:7" x14ac:dyDescent="0.25">
      <c r="A5269" s="3" t="s">
        <v>116</v>
      </c>
      <c r="B5269" s="4">
        <v>45933</v>
      </c>
      <c r="C5269" s="5">
        <v>2201.58</v>
      </c>
      <c r="D5269" s="19">
        <v>7.5583999999999998E-2</v>
      </c>
      <c r="E5269" s="35" cm="1">
        <f t="array" ref="E5269">INDEX('Curva Juros'!$B$7:$B$73,MATCH(C5269,'Curva Juros'!$A$7:$A$73,1)) +
(C5269-INDEX('Curva Juros'!$A$7:$A$73,MATCH(C5269,'Curva Juros'!$A$7:$A$73,1))) *
(INDEX('Curva Juros'!$B$7:$B$73,MATCH(C5269,'Curva Juros'!$A$7:$A$73,1)+1) -
INDEX('Curva Juros'!$B$7:$B$73,MATCH(C5269,'Curva Juros'!$A$7:$A$73,1))) /
(INDEX('Curva Juros'!$A$7:$A$73,MATCH(C5269,'Curva Juros'!$A$7:$A$73,1)+1) -
INDEX('Curva Juros'!$A$7:$A$73,MATCH(C5269,'Curva Juros'!$A$7:$A$73,1)))</f>
        <v>7.3992685714285713</v>
      </c>
      <c r="F5269" s="24">
        <f t="shared" si="82"/>
        <v>1.591314285714282E-3</v>
      </c>
      <c r="G5269" s="24"/>
    </row>
    <row r="5270" spans="1:7" x14ac:dyDescent="0.25">
      <c r="A5270" s="6" t="s">
        <v>116</v>
      </c>
      <c r="B5270" s="7">
        <v>45940</v>
      </c>
      <c r="C5270" s="8">
        <v>2191.63</v>
      </c>
      <c r="D5270" s="20">
        <v>7.6580999999999996E-2</v>
      </c>
      <c r="E5270" s="35" cm="1">
        <f t="array" ref="E5270">INDEX('Curva Juros'!$B$7:$B$73,MATCH(C5270,'Curva Juros'!$A$7:$A$73,1)) +
(C5270-INDEX('Curva Juros'!$A$7:$A$73,MATCH(C5270,'Curva Juros'!$A$7:$A$73,1))) *
(INDEX('Curva Juros'!$B$7:$B$73,MATCH(C5270,'Curva Juros'!$A$7:$A$73,1)+1) -
INDEX('Curva Juros'!$B$7:$B$73,MATCH(C5270,'Curva Juros'!$A$7:$A$73,1))) /
(INDEX('Curva Juros'!$A$7:$A$73,MATCH(C5270,'Curva Juros'!$A$7:$A$73,1)+1) -
INDEX('Curva Juros'!$A$7:$A$73,MATCH(C5270,'Curva Juros'!$A$7:$A$73,1)))</f>
        <v>7.4017955555555552</v>
      </c>
      <c r="F5270" s="24">
        <f t="shared" si="82"/>
        <v>2.56304444444444E-3</v>
      </c>
      <c r="G5270" s="24"/>
    </row>
    <row r="5271" spans="1:7" x14ac:dyDescent="0.25">
      <c r="A5271" s="3" t="s">
        <v>116</v>
      </c>
      <c r="B5271" s="4">
        <v>45947</v>
      </c>
      <c r="C5271" s="5">
        <v>2183.91</v>
      </c>
      <c r="D5271" s="19">
        <v>7.7129000000000003E-2</v>
      </c>
      <c r="E5271" s="35" cm="1">
        <f t="array" ref="E5271">INDEX('Curva Juros'!$B$7:$B$73,MATCH(C5271,'Curva Juros'!$A$7:$A$73,1)) +
(C5271-INDEX('Curva Juros'!$A$7:$A$73,MATCH(C5271,'Curva Juros'!$A$7:$A$73,1))) *
(INDEX('Curva Juros'!$B$7:$B$73,MATCH(C5271,'Curva Juros'!$A$7:$A$73,1)+1) -
INDEX('Curva Juros'!$B$7:$B$73,MATCH(C5271,'Curva Juros'!$A$7:$A$73,1))) /
(INDEX('Curva Juros'!$A$7:$A$73,MATCH(C5271,'Curva Juros'!$A$7:$A$73,1)+1) -
INDEX('Curva Juros'!$A$7:$A$73,MATCH(C5271,'Curva Juros'!$A$7:$A$73,1)))</f>
        <v>7.4037561904761899</v>
      </c>
      <c r="F5271" s="24">
        <f t="shared" si="82"/>
        <v>3.0914380952380971E-3</v>
      </c>
      <c r="G5271" s="24"/>
    </row>
    <row r="5272" spans="1:7" x14ac:dyDescent="0.25">
      <c r="A5272" s="6" t="s">
        <v>116</v>
      </c>
      <c r="B5272" s="7">
        <v>45954</v>
      </c>
      <c r="C5272" s="8">
        <v>2179.79</v>
      </c>
      <c r="D5272" s="20">
        <v>7.6952000000000007E-2</v>
      </c>
      <c r="E5272" s="35" cm="1">
        <f t="array" ref="E5272">INDEX('Curva Juros'!$B$7:$B$73,MATCH(C5272,'Curva Juros'!$A$7:$A$73,1)) +
(C5272-INDEX('Curva Juros'!$A$7:$A$73,MATCH(C5272,'Curva Juros'!$A$7:$A$73,1))) *
(INDEX('Curva Juros'!$B$7:$B$73,MATCH(C5272,'Curva Juros'!$A$7:$A$73,1)+1) -
INDEX('Curva Juros'!$B$7:$B$73,MATCH(C5272,'Curva Juros'!$A$7:$A$73,1))) /
(INDEX('Curva Juros'!$A$7:$A$73,MATCH(C5272,'Curva Juros'!$A$7:$A$73,1)+1) -
INDEX('Curva Juros'!$A$7:$A$73,MATCH(C5272,'Curva Juros'!$A$7:$A$73,1)))</f>
        <v>7.4048025396825397</v>
      </c>
      <c r="F5272" s="24">
        <f t="shared" si="82"/>
        <v>2.9039746031746111E-3</v>
      </c>
      <c r="G5272" s="24"/>
    </row>
    <row r="5273" spans="1:7" x14ac:dyDescent="0.25">
      <c r="A5273" s="3" t="s">
        <v>116</v>
      </c>
      <c r="B5273" s="4">
        <v>45961</v>
      </c>
      <c r="C5273" s="5">
        <v>2170.0300000000002</v>
      </c>
      <c r="D5273" s="19">
        <v>7.7910999999999994E-2</v>
      </c>
      <c r="E5273" s="35" cm="1">
        <f t="array" ref="E5273">INDEX('Curva Juros'!$B$7:$B$73,MATCH(C5273,'Curva Juros'!$A$7:$A$73,1)) +
(C5273-INDEX('Curva Juros'!$A$7:$A$73,MATCH(C5273,'Curva Juros'!$A$7:$A$73,1))) *
(INDEX('Curva Juros'!$B$7:$B$73,MATCH(C5273,'Curva Juros'!$A$7:$A$73,1)+1) -
INDEX('Curva Juros'!$B$7:$B$73,MATCH(C5273,'Curva Juros'!$A$7:$A$73,1))) /
(INDEX('Curva Juros'!$A$7:$A$73,MATCH(C5273,'Curva Juros'!$A$7:$A$73,1)+1) -
INDEX('Curva Juros'!$A$7:$A$73,MATCH(C5273,'Curva Juros'!$A$7:$A$73,1)))</f>
        <v>7.4072812698412696</v>
      </c>
      <c r="F5273" s="24">
        <f t="shared" si="82"/>
        <v>3.8381873015873036E-3</v>
      </c>
      <c r="G5273" s="24"/>
    </row>
    <row r="5274" spans="1:7" x14ac:dyDescent="0.25">
      <c r="A5274" s="6" t="s">
        <v>116</v>
      </c>
      <c r="B5274" s="7">
        <v>45968</v>
      </c>
      <c r="C5274" s="8">
        <v>2168.1</v>
      </c>
      <c r="D5274" s="20">
        <v>7.7292E-2</v>
      </c>
      <c r="E5274" s="35" cm="1">
        <f t="array" ref="E5274">INDEX('Curva Juros'!$B$7:$B$73,MATCH(C5274,'Curva Juros'!$A$7:$A$73,1)) +
(C5274-INDEX('Curva Juros'!$A$7:$A$73,MATCH(C5274,'Curva Juros'!$A$7:$A$73,1))) *
(INDEX('Curva Juros'!$B$7:$B$73,MATCH(C5274,'Curva Juros'!$A$7:$A$73,1)+1) -
INDEX('Curva Juros'!$B$7:$B$73,MATCH(C5274,'Curva Juros'!$A$7:$A$73,1))) /
(INDEX('Curva Juros'!$A$7:$A$73,MATCH(C5274,'Curva Juros'!$A$7:$A$73,1)+1) -
INDEX('Curva Juros'!$A$7:$A$73,MATCH(C5274,'Curva Juros'!$A$7:$A$73,1)))</f>
        <v>7.4077714285714285</v>
      </c>
      <c r="F5274" s="24">
        <f t="shared" si="82"/>
        <v>3.2142857142857112E-3</v>
      </c>
      <c r="G5274" s="24"/>
    </row>
    <row r="5275" spans="1:7" x14ac:dyDescent="0.25">
      <c r="A5275" s="3" t="s">
        <v>116</v>
      </c>
      <c r="B5275" s="4">
        <v>45975</v>
      </c>
      <c r="C5275" s="5">
        <v>2167.96</v>
      </c>
      <c r="D5275" s="19">
        <v>7.6312000000000005E-2</v>
      </c>
      <c r="E5275" s="35" cm="1">
        <f t="array" ref="E5275">INDEX('Curva Juros'!$B$7:$B$73,MATCH(C5275,'Curva Juros'!$A$7:$A$73,1)) +
(C5275-INDEX('Curva Juros'!$A$7:$A$73,MATCH(C5275,'Curva Juros'!$A$7:$A$73,1))) *
(INDEX('Curva Juros'!$B$7:$B$73,MATCH(C5275,'Curva Juros'!$A$7:$A$73,1)+1) -
INDEX('Curva Juros'!$B$7:$B$73,MATCH(C5275,'Curva Juros'!$A$7:$A$73,1))) /
(INDEX('Curva Juros'!$A$7:$A$73,MATCH(C5275,'Curva Juros'!$A$7:$A$73,1)+1) -
INDEX('Curva Juros'!$A$7:$A$73,MATCH(C5275,'Curva Juros'!$A$7:$A$73,1)))</f>
        <v>7.4078069841269834</v>
      </c>
      <c r="F5275" s="24">
        <f t="shared" si="82"/>
        <v>2.2339301587301769E-3</v>
      </c>
      <c r="G5275" s="24"/>
    </row>
    <row r="5276" spans="1:7" x14ac:dyDescent="0.25">
      <c r="A5276" s="6" t="s">
        <v>116</v>
      </c>
      <c r="B5276" s="7">
        <v>45982</v>
      </c>
      <c r="C5276" s="8">
        <v>2164.33</v>
      </c>
      <c r="D5276" s="20">
        <v>7.6238E-2</v>
      </c>
      <c r="E5276" s="35" cm="1">
        <f t="array" ref="E5276">INDEX('Curva Juros'!$B$7:$B$73,MATCH(C5276,'Curva Juros'!$A$7:$A$73,1)) +
(C5276-INDEX('Curva Juros'!$A$7:$A$73,MATCH(C5276,'Curva Juros'!$A$7:$A$73,1))) *
(INDEX('Curva Juros'!$B$7:$B$73,MATCH(C5276,'Curva Juros'!$A$7:$A$73,1)+1) -
INDEX('Curva Juros'!$B$7:$B$73,MATCH(C5276,'Curva Juros'!$A$7:$A$73,1))) /
(INDEX('Curva Juros'!$A$7:$A$73,MATCH(C5276,'Curva Juros'!$A$7:$A$73,1)+1) -
INDEX('Curva Juros'!$A$7:$A$73,MATCH(C5276,'Curva Juros'!$A$7:$A$73,1)))</f>
        <v>7.4087288888888887</v>
      </c>
      <c r="F5276" s="24">
        <f t="shared" si="82"/>
        <v>2.1507111111111199E-3</v>
      </c>
      <c r="G5276" s="24"/>
    </row>
    <row r="5277" spans="1:7" x14ac:dyDescent="0.25">
      <c r="A5277" s="3" t="s">
        <v>116</v>
      </c>
      <c r="B5277" s="4">
        <v>45989</v>
      </c>
      <c r="C5277" s="5">
        <v>2158.2399999999998</v>
      </c>
      <c r="D5277" s="19">
        <v>7.6456999999999997E-2</v>
      </c>
      <c r="E5277" s="35" cm="1">
        <f t="array" ref="E5277">INDEX('Curva Juros'!$B$7:$B$73,MATCH(C5277,'Curva Juros'!$A$7:$A$73,1)) +
(C5277-INDEX('Curva Juros'!$A$7:$A$73,MATCH(C5277,'Curva Juros'!$A$7:$A$73,1))) *
(INDEX('Curva Juros'!$B$7:$B$73,MATCH(C5277,'Curva Juros'!$A$7:$A$73,1)+1) -
INDEX('Curva Juros'!$B$7:$B$73,MATCH(C5277,'Curva Juros'!$A$7:$A$73,1))) /
(INDEX('Curva Juros'!$A$7:$A$73,MATCH(C5277,'Curva Juros'!$A$7:$A$73,1)+1) -
INDEX('Curva Juros'!$A$7:$A$73,MATCH(C5277,'Curva Juros'!$A$7:$A$73,1)))</f>
        <v>7.4102755555555548</v>
      </c>
      <c r="F5277" s="24">
        <f t="shared" si="82"/>
        <v>2.3542444444444449E-3</v>
      </c>
      <c r="G5277" s="24"/>
    </row>
    <row r="5278" spans="1:7" x14ac:dyDescent="0.25">
      <c r="A5278" s="6" t="s">
        <v>116</v>
      </c>
      <c r="B5278" s="7">
        <v>45996</v>
      </c>
      <c r="C5278" s="8">
        <v>2154.0500000000002</v>
      </c>
      <c r="D5278" s="20">
        <v>7.6295000000000002E-2</v>
      </c>
      <c r="E5278" s="35" cm="1">
        <f t="array" ref="E5278">INDEX('Curva Juros'!$B$7:$B$73,MATCH(C5278,'Curva Juros'!$A$7:$A$73,1)) +
(C5278-INDEX('Curva Juros'!$A$7:$A$73,MATCH(C5278,'Curva Juros'!$A$7:$A$73,1))) *
(INDEX('Curva Juros'!$B$7:$B$73,MATCH(C5278,'Curva Juros'!$A$7:$A$73,1)+1) -
INDEX('Curva Juros'!$B$7:$B$73,MATCH(C5278,'Curva Juros'!$A$7:$A$73,1))) /
(INDEX('Curva Juros'!$A$7:$A$73,MATCH(C5278,'Curva Juros'!$A$7:$A$73,1)+1) -
INDEX('Curva Juros'!$A$7:$A$73,MATCH(C5278,'Curva Juros'!$A$7:$A$73,1)))</f>
        <v>7.4113396825396824</v>
      </c>
      <c r="F5278" s="24">
        <f t="shared" si="82"/>
        <v>2.1816031746031833E-3</v>
      </c>
      <c r="G5278" s="24"/>
    </row>
    <row r="5279" spans="1:7" x14ac:dyDescent="0.25">
      <c r="A5279" s="3" t="s">
        <v>116</v>
      </c>
      <c r="B5279" s="4">
        <v>46003</v>
      </c>
      <c r="C5279" s="5">
        <v>2147.5100000000002</v>
      </c>
      <c r="D5279" s="19">
        <v>7.6605000000000006E-2</v>
      </c>
      <c r="E5279" s="35" cm="1">
        <f t="array" ref="E5279">INDEX('Curva Juros'!$B$7:$B$73,MATCH(C5279,'Curva Juros'!$A$7:$A$73,1)) +
(C5279-INDEX('Curva Juros'!$A$7:$A$73,MATCH(C5279,'Curva Juros'!$A$7:$A$73,1))) *
(INDEX('Curva Juros'!$B$7:$B$73,MATCH(C5279,'Curva Juros'!$A$7:$A$73,1)+1) -
INDEX('Curva Juros'!$B$7:$B$73,MATCH(C5279,'Curva Juros'!$A$7:$A$73,1))) /
(INDEX('Curva Juros'!$A$7:$A$73,MATCH(C5279,'Curva Juros'!$A$7:$A$73,1)+1) -
INDEX('Curva Juros'!$A$7:$A$73,MATCH(C5279,'Curva Juros'!$A$7:$A$73,1)))</f>
        <v>7.4130006349206345</v>
      </c>
      <c r="F5279" s="24">
        <f t="shared" si="82"/>
        <v>2.4749936507936637E-3</v>
      </c>
      <c r="G5279" s="24"/>
    </row>
    <row r="5280" spans="1:7" x14ac:dyDescent="0.25">
      <c r="A5280" s="6" t="s">
        <v>116</v>
      </c>
      <c r="B5280" s="7">
        <v>46010</v>
      </c>
      <c r="C5280" s="8">
        <v>2135.9499999999998</v>
      </c>
      <c r="D5280" s="20">
        <v>7.7926999999999996E-2</v>
      </c>
      <c r="E5280" s="35" cm="1">
        <f t="array" ref="E5280">INDEX('Curva Juros'!$B$7:$B$73,MATCH(C5280,'Curva Juros'!$A$7:$A$73,1)) +
(C5280-INDEX('Curva Juros'!$A$7:$A$73,MATCH(C5280,'Curva Juros'!$A$7:$A$73,1))) *
(INDEX('Curva Juros'!$B$7:$B$73,MATCH(C5280,'Curva Juros'!$A$7:$A$73,1)+1) -
INDEX('Curva Juros'!$B$7:$B$73,MATCH(C5280,'Curva Juros'!$A$7:$A$73,1))) /
(INDEX('Curva Juros'!$A$7:$A$73,MATCH(C5280,'Curva Juros'!$A$7:$A$73,1)+1) -
INDEX('Curva Juros'!$A$7:$A$73,MATCH(C5280,'Curva Juros'!$A$7:$A$73,1)))</f>
        <v>7.4159653174603175</v>
      </c>
      <c r="F5280" s="24">
        <f t="shared" si="82"/>
        <v>3.7673468253968251E-3</v>
      </c>
      <c r="G5280" s="24"/>
    </row>
    <row r="5281" spans="1:7" x14ac:dyDescent="0.25">
      <c r="A5281" s="3" t="s">
        <v>116</v>
      </c>
      <c r="B5281" s="4">
        <v>46017</v>
      </c>
      <c r="C5281" s="5">
        <v>2130.81</v>
      </c>
      <c r="D5281" s="19">
        <v>7.8159000000000006E-2</v>
      </c>
      <c r="E5281" s="35" cm="1">
        <f t="array" ref="E5281">INDEX('Curva Juros'!$B$7:$B$73,MATCH(C5281,'Curva Juros'!$A$7:$A$73,1)) +
(C5281-INDEX('Curva Juros'!$A$7:$A$73,MATCH(C5281,'Curva Juros'!$A$7:$A$73,1))) *
(INDEX('Curva Juros'!$B$7:$B$73,MATCH(C5281,'Curva Juros'!$A$7:$A$73,1)+1) -
INDEX('Curva Juros'!$B$7:$B$73,MATCH(C5281,'Curva Juros'!$A$7:$A$73,1))) /
(INDEX('Curva Juros'!$A$7:$A$73,MATCH(C5281,'Curva Juros'!$A$7:$A$73,1)+1) -
INDEX('Curva Juros'!$A$7:$A$73,MATCH(C5281,'Curva Juros'!$A$7:$A$73,1)))</f>
        <v>7.4172951904761906</v>
      </c>
      <c r="F5281" s="24">
        <f t="shared" si="82"/>
        <v>3.9860480952381011E-3</v>
      </c>
      <c r="G5281" s="24"/>
    </row>
    <row r="5282" spans="1:7" x14ac:dyDescent="0.25">
      <c r="A5282" s="6" t="s">
        <v>116</v>
      </c>
      <c r="B5282" s="7">
        <v>46024</v>
      </c>
      <c r="C5282" s="8">
        <v>2125.25</v>
      </c>
      <c r="D5282" s="20">
        <v>7.8474000000000002E-2</v>
      </c>
      <c r="E5282" s="35" cm="1">
        <f t="array" ref="E5282">INDEX('Curva Juros'!$B$7:$B$73,MATCH(C5282,'Curva Juros'!$A$7:$A$73,1)) +
(C5282-INDEX('Curva Juros'!$A$7:$A$73,MATCH(C5282,'Curva Juros'!$A$7:$A$73,1))) *
(INDEX('Curva Juros'!$B$7:$B$73,MATCH(C5282,'Curva Juros'!$A$7:$A$73,1)+1) -
INDEX('Curva Juros'!$B$7:$B$73,MATCH(C5282,'Curva Juros'!$A$7:$A$73,1))) /
(INDEX('Curva Juros'!$A$7:$A$73,MATCH(C5282,'Curva Juros'!$A$7:$A$73,1)+1) -
INDEX('Curva Juros'!$A$7:$A$73,MATCH(C5282,'Curva Juros'!$A$7:$A$73,1)))</f>
        <v>7.4187337301587295</v>
      </c>
      <c r="F5282" s="24">
        <f t="shared" si="82"/>
        <v>4.2866626984127132E-3</v>
      </c>
      <c r="G5282" s="24"/>
    </row>
    <row r="5283" spans="1:7" x14ac:dyDescent="0.25">
      <c r="A5283" s="3" t="s">
        <v>116</v>
      </c>
      <c r="B5283" s="4">
        <v>46031</v>
      </c>
      <c r="C5283" s="5">
        <v>2118.71</v>
      </c>
      <c r="D5283" s="19">
        <v>7.8784999999999994E-2</v>
      </c>
      <c r="E5283" s="35" cm="1">
        <f t="array" ref="E5283">INDEX('Curva Juros'!$B$7:$B$73,MATCH(C5283,'Curva Juros'!$A$7:$A$73,1)) +
(C5283-INDEX('Curva Juros'!$A$7:$A$73,MATCH(C5283,'Curva Juros'!$A$7:$A$73,1))) *
(INDEX('Curva Juros'!$B$7:$B$73,MATCH(C5283,'Curva Juros'!$A$7:$A$73,1)+1) -
INDEX('Curva Juros'!$B$7:$B$73,MATCH(C5283,'Curva Juros'!$A$7:$A$73,1))) /
(INDEX('Curva Juros'!$A$7:$A$73,MATCH(C5283,'Curva Juros'!$A$7:$A$73,1)+1) -
INDEX('Curva Juros'!$A$7:$A$73,MATCH(C5283,'Curva Juros'!$A$7:$A$73,1)))</f>
        <v>7.4204258253968254</v>
      </c>
      <c r="F5283" s="24">
        <f t="shared" si="82"/>
        <v>4.5807417460317357E-3</v>
      </c>
      <c r="G5283" s="24"/>
    </row>
    <row r="5284" spans="1:7" x14ac:dyDescent="0.25">
      <c r="A5284" s="6" t="s">
        <v>116</v>
      </c>
      <c r="B5284" s="7">
        <v>46038</v>
      </c>
      <c r="C5284" s="8">
        <v>2112.39</v>
      </c>
      <c r="D5284" s="20">
        <v>7.9051999999999997E-2</v>
      </c>
      <c r="E5284" s="35" cm="1">
        <f t="array" ref="E5284">INDEX('Curva Juros'!$B$7:$B$73,MATCH(C5284,'Curva Juros'!$A$7:$A$73,1)) +
(C5284-INDEX('Curva Juros'!$A$7:$A$73,MATCH(C5284,'Curva Juros'!$A$7:$A$73,1))) *
(INDEX('Curva Juros'!$B$7:$B$73,MATCH(C5284,'Curva Juros'!$A$7:$A$73,1)+1) -
INDEX('Curva Juros'!$B$7:$B$73,MATCH(C5284,'Curva Juros'!$A$7:$A$73,1))) /
(INDEX('Curva Juros'!$A$7:$A$73,MATCH(C5284,'Curva Juros'!$A$7:$A$73,1)+1) -
INDEX('Curva Juros'!$A$7:$A$73,MATCH(C5284,'Curva Juros'!$A$7:$A$73,1)))</f>
        <v>7.4220609999999994</v>
      </c>
      <c r="F5284" s="24">
        <f t="shared" si="82"/>
        <v>4.8313900000000048E-3</v>
      </c>
      <c r="G5284" s="24"/>
    </row>
    <row r="5285" spans="1:7" x14ac:dyDescent="0.25">
      <c r="A5285" s="3" t="s">
        <v>116</v>
      </c>
      <c r="B5285" s="4">
        <v>46045</v>
      </c>
      <c r="C5285" s="5">
        <v>2117.6</v>
      </c>
      <c r="D5285" s="19">
        <v>7.6990000000000003E-2</v>
      </c>
      <c r="E5285" s="35" cm="1">
        <f t="array" ref="E5285">INDEX('Curva Juros'!$B$7:$B$73,MATCH(C5285,'Curva Juros'!$A$7:$A$73,1)) +
(C5285-INDEX('Curva Juros'!$A$7:$A$73,MATCH(C5285,'Curva Juros'!$A$7:$A$73,1))) *
(INDEX('Curva Juros'!$B$7:$B$73,MATCH(C5285,'Curva Juros'!$A$7:$A$73,1)+1) -
INDEX('Curva Juros'!$B$7:$B$73,MATCH(C5285,'Curva Juros'!$A$7:$A$73,1))) /
(INDEX('Curva Juros'!$A$7:$A$73,MATCH(C5285,'Curva Juros'!$A$7:$A$73,1)+1) -
INDEX('Curva Juros'!$A$7:$A$73,MATCH(C5285,'Curva Juros'!$A$7:$A$73,1)))</f>
        <v>7.4207130158730159</v>
      </c>
      <c r="F5285" s="24">
        <f t="shared" si="82"/>
        <v>2.7828698412698388E-3</v>
      </c>
      <c r="G5285" s="24"/>
    </row>
    <row r="5286" spans="1:7" x14ac:dyDescent="0.25">
      <c r="A5286" s="6" t="s">
        <v>116</v>
      </c>
      <c r="B5286" s="7">
        <v>46052</v>
      </c>
      <c r="C5286" s="8">
        <v>2125.4699999999998</v>
      </c>
      <c r="D5286" s="20">
        <v>7.4398000000000006E-2</v>
      </c>
      <c r="E5286" s="35" cm="1">
        <f t="array" ref="E5286">INDEX('Curva Juros'!$B$7:$B$73,MATCH(C5286,'Curva Juros'!$A$7:$A$73,1)) +
(C5286-INDEX('Curva Juros'!$A$7:$A$73,MATCH(C5286,'Curva Juros'!$A$7:$A$73,1))) *
(INDEX('Curva Juros'!$B$7:$B$73,MATCH(C5286,'Curva Juros'!$A$7:$A$73,1)+1) -
INDEX('Curva Juros'!$B$7:$B$73,MATCH(C5286,'Curva Juros'!$A$7:$A$73,1))) /
(INDEX('Curva Juros'!$A$7:$A$73,MATCH(C5286,'Curva Juros'!$A$7:$A$73,1)+1) -
INDEX('Curva Juros'!$A$7:$A$73,MATCH(C5286,'Curva Juros'!$A$7:$A$73,1)))</f>
        <v>7.4186768095238094</v>
      </c>
      <c r="F5286" s="24">
        <f t="shared" si="82"/>
        <v>2.1123190476191045E-4</v>
      </c>
      <c r="G5286" s="24"/>
    </row>
    <row r="5287" spans="1:7" x14ac:dyDescent="0.25">
      <c r="A5287" s="3" t="s">
        <v>116</v>
      </c>
      <c r="B5287" s="4">
        <v>46059</v>
      </c>
      <c r="C5287" s="5">
        <v>2114.73</v>
      </c>
      <c r="D5287" s="19">
        <v>7.5553999999999996E-2</v>
      </c>
      <c r="E5287" s="35" cm="1">
        <f t="array" ref="E5287">INDEX('Curva Juros'!$B$7:$B$73,MATCH(C5287,'Curva Juros'!$A$7:$A$73,1)) +
(C5287-INDEX('Curva Juros'!$A$7:$A$73,MATCH(C5287,'Curva Juros'!$A$7:$A$73,1))) *
(INDEX('Curva Juros'!$B$7:$B$73,MATCH(C5287,'Curva Juros'!$A$7:$A$73,1)+1) -
INDEX('Curva Juros'!$B$7:$B$73,MATCH(C5287,'Curva Juros'!$A$7:$A$73,1))) /
(INDEX('Curva Juros'!$A$7:$A$73,MATCH(C5287,'Curva Juros'!$A$7:$A$73,1)+1) -
INDEX('Curva Juros'!$A$7:$A$73,MATCH(C5287,'Curva Juros'!$A$7:$A$73,1)))</f>
        <v>7.421455571428571</v>
      </c>
      <c r="F5287" s="24">
        <f t="shared" si="82"/>
        <v>1.3394442857142808E-3</v>
      </c>
      <c r="G5287" s="24"/>
    </row>
    <row r="5288" spans="1:7" x14ac:dyDescent="0.25">
      <c r="A5288" s="6" t="s">
        <v>116</v>
      </c>
      <c r="B5288" s="7">
        <v>46066</v>
      </c>
      <c r="C5288" s="8">
        <v>2113.04</v>
      </c>
      <c r="D5288" s="20">
        <v>7.4886999999999995E-2</v>
      </c>
      <c r="E5288" s="35" cm="1">
        <f t="array" ref="E5288">INDEX('Curva Juros'!$B$7:$B$73,MATCH(C5288,'Curva Juros'!$A$7:$A$73,1)) +
(C5288-INDEX('Curva Juros'!$A$7:$A$73,MATCH(C5288,'Curva Juros'!$A$7:$A$73,1))) *
(INDEX('Curva Juros'!$B$7:$B$73,MATCH(C5288,'Curva Juros'!$A$7:$A$73,1)+1) -
INDEX('Curva Juros'!$B$7:$B$73,MATCH(C5288,'Curva Juros'!$A$7:$A$73,1))) /
(INDEX('Curva Juros'!$A$7:$A$73,MATCH(C5288,'Curva Juros'!$A$7:$A$73,1)+1) -
INDEX('Curva Juros'!$A$7:$A$73,MATCH(C5288,'Curva Juros'!$A$7:$A$73,1)))</f>
        <v>7.4218928253968253</v>
      </c>
      <c r="F5288" s="24">
        <f t="shared" si="82"/>
        <v>6.6807174603174257E-4</v>
      </c>
      <c r="G5288" s="24"/>
    </row>
    <row r="5289" spans="1:7" x14ac:dyDescent="0.25">
      <c r="A5289" s="3" t="s">
        <v>116</v>
      </c>
      <c r="B5289" s="4">
        <v>46073</v>
      </c>
      <c r="C5289" s="5">
        <v>2111.34</v>
      </c>
      <c r="D5289" s="19">
        <v>7.4625999999999998E-2</v>
      </c>
      <c r="E5289" s="35" cm="1">
        <f t="array" ref="E5289">INDEX('Curva Juros'!$B$7:$B$73,MATCH(C5289,'Curva Juros'!$A$7:$A$73,1)) +
(C5289-INDEX('Curva Juros'!$A$7:$A$73,MATCH(C5289,'Curva Juros'!$A$7:$A$73,1))) *
(INDEX('Curva Juros'!$B$7:$B$73,MATCH(C5289,'Curva Juros'!$A$7:$A$73,1)+1) -
INDEX('Curva Juros'!$B$7:$B$73,MATCH(C5289,'Curva Juros'!$A$7:$A$73,1))) /
(INDEX('Curva Juros'!$A$7:$A$73,MATCH(C5289,'Curva Juros'!$A$7:$A$73,1)+1) -
INDEX('Curva Juros'!$A$7:$A$73,MATCH(C5289,'Curva Juros'!$A$7:$A$73,1)))</f>
        <v>7.4223326666666667</v>
      </c>
      <c r="F5289" s="24">
        <f t="shared" si="82"/>
        <v>4.0267333333332544E-4</v>
      </c>
      <c r="G5289" s="24"/>
    </row>
    <row r="5290" spans="1:7" x14ac:dyDescent="0.25">
      <c r="A5290" s="6" t="s">
        <v>116</v>
      </c>
      <c r="B5290" s="7">
        <v>46080</v>
      </c>
      <c r="C5290" s="8">
        <v>2101.5</v>
      </c>
      <c r="D5290" s="20">
        <v>7.5599E-2</v>
      </c>
      <c r="E5290" s="35" cm="1">
        <f t="array" ref="E5290">INDEX('Curva Juros'!$B$7:$B$73,MATCH(C5290,'Curva Juros'!$A$7:$A$73,1)) +
(C5290-INDEX('Curva Juros'!$A$7:$A$73,MATCH(C5290,'Curva Juros'!$A$7:$A$73,1))) *
(INDEX('Curva Juros'!$B$7:$B$73,MATCH(C5290,'Curva Juros'!$A$7:$A$73,1)+1) -
INDEX('Curva Juros'!$B$7:$B$73,MATCH(C5290,'Curva Juros'!$A$7:$A$73,1))) /
(INDEX('Curva Juros'!$A$7:$A$73,MATCH(C5290,'Curva Juros'!$A$7:$A$73,1)+1) -
INDEX('Curva Juros'!$A$7:$A$73,MATCH(C5290,'Curva Juros'!$A$7:$A$73,1)))</f>
        <v>7.4248785714285717</v>
      </c>
      <c r="F5290" s="24">
        <f t="shared" si="82"/>
        <v>1.3502142857142879E-3</v>
      </c>
      <c r="G5290" s="24"/>
    </row>
    <row r="5291" spans="1:7" x14ac:dyDescent="0.25">
      <c r="A5291" s="3" t="s">
        <v>117</v>
      </c>
      <c r="B5291" s="4">
        <v>45926</v>
      </c>
      <c r="C5291" s="5">
        <v>2376.9699999999998</v>
      </c>
      <c r="D5291" s="19">
        <v>7.2840000000000002E-2</v>
      </c>
      <c r="E5291" s="35" cm="1">
        <f t="array" ref="E5291">INDEX('Curva Juros'!$B$7:$B$73,MATCH(C5291,'Curva Juros'!$A$7:$A$73,1)) +
(C5291-INDEX('Curva Juros'!$A$7:$A$73,MATCH(C5291,'Curva Juros'!$A$7:$A$73,1))) *
(INDEX('Curva Juros'!$B$7:$B$73,MATCH(C5291,'Curva Juros'!$A$7:$A$73,1)+1) -
INDEX('Curva Juros'!$B$7:$B$73,MATCH(C5291,'Curva Juros'!$A$7:$A$73,1))) /
(INDEX('Curva Juros'!$A$7:$A$73,MATCH(C5291,'Curva Juros'!$A$7:$A$73,1)+1) -
INDEX('Curva Juros'!$A$7:$A$73,MATCH(C5291,'Curva Juros'!$A$7:$A$73,1)))</f>
        <v>7.355503436507937</v>
      </c>
      <c r="F5291" s="24">
        <f t="shared" si="82"/>
        <v>-7.1503436507937279E-4</v>
      </c>
      <c r="G5291" s="24"/>
    </row>
    <row r="5292" spans="1:7" x14ac:dyDescent="0.25">
      <c r="A5292" s="6" t="s">
        <v>117</v>
      </c>
      <c r="B5292" s="7">
        <v>45933</v>
      </c>
      <c r="C5292" s="8">
        <v>2369.48</v>
      </c>
      <c r="D5292" s="20">
        <v>7.3114999999999999E-2</v>
      </c>
      <c r="E5292" s="35" cm="1">
        <f t="array" ref="E5292">INDEX('Curva Juros'!$B$7:$B$73,MATCH(C5292,'Curva Juros'!$A$7:$A$73,1)) +
(C5292-INDEX('Curva Juros'!$A$7:$A$73,MATCH(C5292,'Curva Juros'!$A$7:$A$73,1))) *
(INDEX('Curva Juros'!$B$7:$B$73,MATCH(C5292,'Curva Juros'!$A$7:$A$73,1)+1) -
INDEX('Curva Juros'!$B$7:$B$73,MATCH(C5292,'Curva Juros'!$A$7:$A$73,1))) /
(INDEX('Curva Juros'!$A$7:$A$73,MATCH(C5292,'Curva Juros'!$A$7:$A$73,1)+1) -
INDEX('Curva Juros'!$A$7:$A$73,MATCH(C5292,'Curva Juros'!$A$7:$A$73,1)))</f>
        <v>7.3573521587301585</v>
      </c>
      <c r="F5292" s="24">
        <f t="shared" si="82"/>
        <v>-4.5852158730158576E-4</v>
      </c>
      <c r="G5292" s="24"/>
    </row>
    <row r="5293" spans="1:7" x14ac:dyDescent="0.25">
      <c r="A5293" s="3" t="s">
        <v>117</v>
      </c>
      <c r="B5293" s="4">
        <v>45940</v>
      </c>
      <c r="C5293" s="5">
        <v>2354.6</v>
      </c>
      <c r="D5293" s="19">
        <v>7.4206999999999995E-2</v>
      </c>
      <c r="E5293" s="35" cm="1">
        <f t="array" ref="E5293">INDEX('Curva Juros'!$B$7:$B$73,MATCH(C5293,'Curva Juros'!$A$7:$A$73,1)) +
(C5293-INDEX('Curva Juros'!$A$7:$A$73,MATCH(C5293,'Curva Juros'!$A$7:$A$73,1))) *
(INDEX('Curva Juros'!$B$7:$B$73,MATCH(C5293,'Curva Juros'!$A$7:$A$73,1)+1) -
INDEX('Curva Juros'!$B$7:$B$73,MATCH(C5293,'Curva Juros'!$A$7:$A$73,1))) /
(INDEX('Curva Juros'!$A$7:$A$73,MATCH(C5293,'Curva Juros'!$A$7:$A$73,1)+1) -
INDEX('Curva Juros'!$A$7:$A$73,MATCH(C5293,'Curva Juros'!$A$7:$A$73,1)))</f>
        <v>7.3610249206349208</v>
      </c>
      <c r="F5293" s="24">
        <f t="shared" si="82"/>
        <v>5.9675079365079098E-4</v>
      </c>
      <c r="G5293" s="24"/>
    </row>
    <row r="5294" spans="1:7" x14ac:dyDescent="0.25">
      <c r="A5294" s="6" t="s">
        <v>117</v>
      </c>
      <c r="B5294" s="7">
        <v>45947</v>
      </c>
      <c r="C5294" s="8">
        <v>2349.1799999999998</v>
      </c>
      <c r="D5294" s="20">
        <v>7.4254000000000001E-2</v>
      </c>
      <c r="E5294" s="35" cm="1">
        <f t="array" ref="E5294">INDEX('Curva Juros'!$B$7:$B$73,MATCH(C5294,'Curva Juros'!$A$7:$A$73,1)) +
(C5294-INDEX('Curva Juros'!$A$7:$A$73,MATCH(C5294,'Curva Juros'!$A$7:$A$73,1))) *
(INDEX('Curva Juros'!$B$7:$B$73,MATCH(C5294,'Curva Juros'!$A$7:$A$73,1)+1) -
INDEX('Curva Juros'!$B$7:$B$73,MATCH(C5294,'Curva Juros'!$A$7:$A$73,1))) /
(INDEX('Curva Juros'!$A$7:$A$73,MATCH(C5294,'Curva Juros'!$A$7:$A$73,1)+1) -
INDEX('Curva Juros'!$A$7:$A$73,MATCH(C5294,'Curva Juros'!$A$7:$A$73,1)))</f>
        <v>7.3623627142857142</v>
      </c>
      <c r="F5294" s="24">
        <f t="shared" si="82"/>
        <v>6.3037285714286073E-4</v>
      </c>
      <c r="G5294" s="24"/>
    </row>
    <row r="5295" spans="1:7" x14ac:dyDescent="0.25">
      <c r="A5295" s="3" t="s">
        <v>117</v>
      </c>
      <c r="B5295" s="4">
        <v>45954</v>
      </c>
      <c r="C5295" s="5">
        <v>2333.0500000000002</v>
      </c>
      <c r="D5295" s="19">
        <v>7.5490000000000002E-2</v>
      </c>
      <c r="E5295" s="35" cm="1">
        <f t="array" ref="E5295">INDEX('Curva Juros'!$B$7:$B$73,MATCH(C5295,'Curva Juros'!$A$7:$A$73,1)) +
(C5295-INDEX('Curva Juros'!$A$7:$A$73,MATCH(C5295,'Curva Juros'!$A$7:$A$73,1))) *
(INDEX('Curva Juros'!$B$7:$B$73,MATCH(C5295,'Curva Juros'!$A$7:$A$73,1)+1) -
INDEX('Curva Juros'!$B$7:$B$73,MATCH(C5295,'Curva Juros'!$A$7:$A$73,1))) /
(INDEX('Curva Juros'!$A$7:$A$73,MATCH(C5295,'Curva Juros'!$A$7:$A$73,1)+1) -
INDEX('Curva Juros'!$A$7:$A$73,MATCH(C5295,'Curva Juros'!$A$7:$A$73,1)))</f>
        <v>7.3663440079365081</v>
      </c>
      <c r="F5295" s="24">
        <f t="shared" si="82"/>
        <v>1.8265599206349209E-3</v>
      </c>
      <c r="G5295" s="24"/>
    </row>
    <row r="5296" spans="1:7" x14ac:dyDescent="0.25">
      <c r="A5296" s="6" t="s">
        <v>117</v>
      </c>
      <c r="B5296" s="7">
        <v>45961</v>
      </c>
      <c r="C5296" s="8">
        <v>2306.13</v>
      </c>
      <c r="D5296" s="20">
        <v>7.7937000000000006E-2</v>
      </c>
      <c r="E5296" s="35" cm="1">
        <f t="array" ref="E5296">INDEX('Curva Juros'!$B$7:$B$73,MATCH(C5296,'Curva Juros'!$A$7:$A$73,1)) +
(C5296-INDEX('Curva Juros'!$A$7:$A$73,MATCH(C5296,'Curva Juros'!$A$7:$A$73,1))) *
(INDEX('Curva Juros'!$B$7:$B$73,MATCH(C5296,'Curva Juros'!$A$7:$A$73,1)+1) -
INDEX('Curva Juros'!$B$7:$B$73,MATCH(C5296,'Curva Juros'!$A$7:$A$73,1))) /
(INDEX('Curva Juros'!$A$7:$A$73,MATCH(C5296,'Curva Juros'!$A$7:$A$73,1)+1) -
INDEX('Curva Juros'!$A$7:$A$73,MATCH(C5296,'Curva Juros'!$A$7:$A$73,1)))</f>
        <v>7.3729885476190473</v>
      </c>
      <c r="F5296" s="24">
        <f t="shared" si="82"/>
        <v>4.2071145238095353E-3</v>
      </c>
      <c r="G5296" s="24"/>
    </row>
    <row r="5297" spans="1:7" x14ac:dyDescent="0.25">
      <c r="A5297" s="3" t="s">
        <v>117</v>
      </c>
      <c r="B5297" s="4">
        <v>45968</v>
      </c>
      <c r="C5297" s="5">
        <v>2312.3200000000002</v>
      </c>
      <c r="D5297" s="19">
        <v>7.6686000000000004E-2</v>
      </c>
      <c r="E5297" s="35" cm="1">
        <f t="array" ref="E5297">INDEX('Curva Juros'!$B$7:$B$73,MATCH(C5297,'Curva Juros'!$A$7:$A$73,1)) +
(C5297-INDEX('Curva Juros'!$A$7:$A$73,MATCH(C5297,'Curva Juros'!$A$7:$A$73,1))) *
(INDEX('Curva Juros'!$B$7:$B$73,MATCH(C5297,'Curva Juros'!$A$7:$A$73,1)+1) -
INDEX('Curva Juros'!$B$7:$B$73,MATCH(C5297,'Curva Juros'!$A$7:$A$73,1))) /
(INDEX('Curva Juros'!$A$7:$A$73,MATCH(C5297,'Curva Juros'!$A$7:$A$73,1)+1) -
INDEX('Curva Juros'!$A$7:$A$73,MATCH(C5297,'Curva Juros'!$A$7:$A$73,1)))</f>
        <v>7.3714606984126982</v>
      </c>
      <c r="F5297" s="24">
        <f t="shared" si="82"/>
        <v>2.9713930158730278E-3</v>
      </c>
      <c r="G5297" s="24"/>
    </row>
    <row r="5298" spans="1:7" x14ac:dyDescent="0.25">
      <c r="A5298" s="6" t="s">
        <v>117</v>
      </c>
      <c r="B5298" s="7">
        <v>45975</v>
      </c>
      <c r="C5298" s="8">
        <v>2315.66</v>
      </c>
      <c r="D5298" s="20">
        <v>7.5756000000000004E-2</v>
      </c>
      <c r="E5298" s="35" cm="1">
        <f t="array" ref="E5298">INDEX('Curva Juros'!$B$7:$B$73,MATCH(C5298,'Curva Juros'!$A$7:$A$73,1)) +
(C5298-INDEX('Curva Juros'!$A$7:$A$73,MATCH(C5298,'Curva Juros'!$A$7:$A$73,1))) *
(INDEX('Curva Juros'!$B$7:$B$73,MATCH(C5298,'Curva Juros'!$A$7:$A$73,1)+1) -
INDEX('Curva Juros'!$B$7:$B$73,MATCH(C5298,'Curva Juros'!$A$7:$A$73,1))) /
(INDEX('Curva Juros'!$A$7:$A$73,MATCH(C5298,'Curva Juros'!$A$7:$A$73,1)+1) -
INDEX('Curva Juros'!$A$7:$A$73,MATCH(C5298,'Curva Juros'!$A$7:$A$73,1)))</f>
        <v>7.3706363015873011</v>
      </c>
      <c r="F5298" s="24">
        <f t="shared" si="82"/>
        <v>2.0496369841269957E-3</v>
      </c>
      <c r="G5298" s="24"/>
    </row>
    <row r="5299" spans="1:7" x14ac:dyDescent="0.25">
      <c r="A5299" s="3" t="s">
        <v>117</v>
      </c>
      <c r="B5299" s="4">
        <v>45982</v>
      </c>
      <c r="C5299" s="5">
        <v>2312.02</v>
      </c>
      <c r="D5299" s="19">
        <v>7.5716000000000006E-2</v>
      </c>
      <c r="E5299" s="35" cm="1">
        <f t="array" ref="E5299">INDEX('Curva Juros'!$B$7:$B$73,MATCH(C5299,'Curva Juros'!$A$7:$A$73,1)) +
(C5299-INDEX('Curva Juros'!$A$7:$A$73,MATCH(C5299,'Curva Juros'!$A$7:$A$73,1))) *
(INDEX('Curva Juros'!$B$7:$B$73,MATCH(C5299,'Curva Juros'!$A$7:$A$73,1)+1) -
INDEX('Curva Juros'!$B$7:$B$73,MATCH(C5299,'Curva Juros'!$A$7:$A$73,1))) /
(INDEX('Curva Juros'!$A$7:$A$73,MATCH(C5299,'Curva Juros'!$A$7:$A$73,1)+1) -
INDEX('Curva Juros'!$A$7:$A$73,MATCH(C5299,'Curva Juros'!$A$7:$A$73,1)))</f>
        <v>7.3715347460317462</v>
      </c>
      <c r="F5299" s="24">
        <f t="shared" si="82"/>
        <v>2.0006525396825403E-3</v>
      </c>
      <c r="G5299" s="24"/>
    </row>
    <row r="5300" spans="1:7" x14ac:dyDescent="0.25">
      <c r="A5300" s="6" t="s">
        <v>117</v>
      </c>
      <c r="B5300" s="7">
        <v>45989</v>
      </c>
      <c r="C5300" s="8">
        <v>2311.5300000000002</v>
      </c>
      <c r="D5300" s="20">
        <v>7.5214000000000003E-2</v>
      </c>
      <c r="E5300" s="35" cm="1">
        <f t="array" ref="E5300">INDEX('Curva Juros'!$B$7:$B$73,MATCH(C5300,'Curva Juros'!$A$7:$A$73,1)) +
(C5300-INDEX('Curva Juros'!$A$7:$A$73,MATCH(C5300,'Curva Juros'!$A$7:$A$73,1))) *
(INDEX('Curva Juros'!$B$7:$B$73,MATCH(C5300,'Curva Juros'!$A$7:$A$73,1)+1) -
INDEX('Curva Juros'!$B$7:$B$73,MATCH(C5300,'Curva Juros'!$A$7:$A$73,1))) /
(INDEX('Curva Juros'!$A$7:$A$73,MATCH(C5300,'Curva Juros'!$A$7:$A$73,1)+1) -
INDEX('Curva Juros'!$A$7:$A$73,MATCH(C5300,'Curva Juros'!$A$7:$A$73,1)))</f>
        <v>7.3716556904761905</v>
      </c>
      <c r="F5300" s="24">
        <f t="shared" si="82"/>
        <v>1.4974430952380963E-3</v>
      </c>
      <c r="G5300" s="24"/>
    </row>
    <row r="5301" spans="1:7" x14ac:dyDescent="0.25">
      <c r="A5301" s="3" t="s">
        <v>117</v>
      </c>
      <c r="B5301" s="4">
        <v>45996</v>
      </c>
      <c r="C5301" s="5">
        <v>2303.6999999999998</v>
      </c>
      <c r="D5301" s="19">
        <v>7.5528999999999999E-2</v>
      </c>
      <c r="E5301" s="35" cm="1">
        <f t="array" ref="E5301">INDEX('Curva Juros'!$B$7:$B$73,MATCH(C5301,'Curva Juros'!$A$7:$A$73,1)) +
(C5301-INDEX('Curva Juros'!$A$7:$A$73,MATCH(C5301,'Curva Juros'!$A$7:$A$73,1))) *
(INDEX('Curva Juros'!$B$7:$B$73,MATCH(C5301,'Curva Juros'!$A$7:$A$73,1)+1) -
INDEX('Curva Juros'!$B$7:$B$73,MATCH(C5301,'Curva Juros'!$A$7:$A$73,1))) /
(INDEX('Curva Juros'!$A$7:$A$73,MATCH(C5301,'Curva Juros'!$A$7:$A$73,1)+1) -
INDEX('Curva Juros'!$A$7:$A$73,MATCH(C5301,'Curva Juros'!$A$7:$A$73,1)))</f>
        <v>7.3735883333333332</v>
      </c>
      <c r="F5301" s="24">
        <f t="shared" si="82"/>
        <v>1.7931166666666637E-3</v>
      </c>
      <c r="G5301" s="24"/>
    </row>
    <row r="5302" spans="1:7" x14ac:dyDescent="0.25">
      <c r="A5302" s="6" t="s">
        <v>117</v>
      </c>
      <c r="B5302" s="7">
        <v>46003</v>
      </c>
      <c r="C5302" s="8">
        <v>2295.94</v>
      </c>
      <c r="D5302" s="20">
        <v>7.5836000000000001E-2</v>
      </c>
      <c r="E5302" s="35" cm="1">
        <f t="array" ref="E5302">INDEX('Curva Juros'!$B$7:$B$73,MATCH(C5302,'Curva Juros'!$A$7:$A$73,1)) +
(C5302-INDEX('Curva Juros'!$A$7:$A$73,MATCH(C5302,'Curva Juros'!$A$7:$A$73,1))) *
(INDEX('Curva Juros'!$B$7:$B$73,MATCH(C5302,'Curva Juros'!$A$7:$A$73,1)+1) -
INDEX('Curva Juros'!$B$7:$B$73,MATCH(C5302,'Curva Juros'!$A$7:$A$73,1))) /
(INDEX('Curva Juros'!$A$7:$A$73,MATCH(C5302,'Curva Juros'!$A$7:$A$73,1)+1) -
INDEX('Curva Juros'!$A$7:$A$73,MATCH(C5302,'Curva Juros'!$A$7:$A$73,1)))</f>
        <v>7.3755036984126985</v>
      </c>
      <c r="F5302" s="24">
        <f t="shared" si="82"/>
        <v>2.0809630158730164E-3</v>
      </c>
      <c r="G5302" s="24"/>
    </row>
    <row r="5303" spans="1:7" x14ac:dyDescent="0.25">
      <c r="A5303" s="3" t="s">
        <v>117</v>
      </c>
      <c r="B5303" s="4">
        <v>46010</v>
      </c>
      <c r="C5303" s="5">
        <v>2327.92</v>
      </c>
      <c r="D5303" s="19">
        <v>7.7313000000000007E-2</v>
      </c>
      <c r="E5303" s="35" cm="1">
        <f t="array" ref="E5303">INDEX('Curva Juros'!$B$7:$B$73,MATCH(C5303,'Curva Juros'!$A$7:$A$73,1)) +
(C5303-INDEX('Curva Juros'!$A$7:$A$73,MATCH(C5303,'Curva Juros'!$A$7:$A$73,1))) *
(INDEX('Curva Juros'!$B$7:$B$73,MATCH(C5303,'Curva Juros'!$A$7:$A$73,1)+1) -
INDEX('Curva Juros'!$B$7:$B$73,MATCH(C5303,'Curva Juros'!$A$7:$A$73,1))) /
(INDEX('Curva Juros'!$A$7:$A$73,MATCH(C5303,'Curva Juros'!$A$7:$A$73,1)+1) -
INDEX('Curva Juros'!$A$7:$A$73,MATCH(C5303,'Curva Juros'!$A$7:$A$73,1)))</f>
        <v>7.3676102222222219</v>
      </c>
      <c r="F5303" s="24">
        <f t="shared" si="82"/>
        <v>3.6368977777777867E-3</v>
      </c>
      <c r="G5303" s="24"/>
    </row>
    <row r="5304" spans="1:7" x14ac:dyDescent="0.25">
      <c r="A5304" s="6" t="s">
        <v>117</v>
      </c>
      <c r="B5304" s="7">
        <v>46017</v>
      </c>
      <c r="C5304" s="8">
        <v>2321.17</v>
      </c>
      <c r="D5304" s="20">
        <v>7.7630000000000005E-2</v>
      </c>
      <c r="E5304" s="35" cm="1">
        <f t="array" ref="E5304">INDEX('Curva Juros'!$B$7:$B$73,MATCH(C5304,'Curva Juros'!$A$7:$A$73,1)) +
(C5304-INDEX('Curva Juros'!$A$7:$A$73,MATCH(C5304,'Curva Juros'!$A$7:$A$73,1))) *
(INDEX('Curva Juros'!$B$7:$B$73,MATCH(C5304,'Curva Juros'!$A$7:$A$73,1)+1) -
INDEX('Curva Juros'!$B$7:$B$73,MATCH(C5304,'Curva Juros'!$A$7:$A$73,1))) /
(INDEX('Curva Juros'!$A$7:$A$73,MATCH(C5304,'Curva Juros'!$A$7:$A$73,1)+1) -
INDEX('Curva Juros'!$A$7:$A$73,MATCH(C5304,'Curva Juros'!$A$7:$A$73,1)))</f>
        <v>7.3692762936507936</v>
      </c>
      <c r="F5304" s="24">
        <f t="shared" si="82"/>
        <v>3.9372370634920689E-3</v>
      </c>
      <c r="G5304" s="24"/>
    </row>
    <row r="5305" spans="1:7" x14ac:dyDescent="0.25">
      <c r="A5305" s="3" t="s">
        <v>117</v>
      </c>
      <c r="B5305" s="4">
        <v>46024</v>
      </c>
      <c r="C5305" s="5">
        <v>2325.6</v>
      </c>
      <c r="D5305" s="19">
        <v>7.6661999999999994E-2</v>
      </c>
      <c r="E5305" s="35" cm="1">
        <f t="array" ref="E5305">INDEX('Curva Juros'!$B$7:$B$73,MATCH(C5305,'Curva Juros'!$A$7:$A$73,1)) +
(C5305-INDEX('Curva Juros'!$A$7:$A$73,MATCH(C5305,'Curva Juros'!$A$7:$A$73,1))) *
(INDEX('Curva Juros'!$B$7:$B$73,MATCH(C5305,'Curva Juros'!$A$7:$A$73,1)+1) -
INDEX('Curva Juros'!$B$7:$B$73,MATCH(C5305,'Curva Juros'!$A$7:$A$73,1))) /
(INDEX('Curva Juros'!$A$7:$A$73,MATCH(C5305,'Curva Juros'!$A$7:$A$73,1)+1) -
INDEX('Curva Juros'!$A$7:$A$73,MATCH(C5305,'Curva Juros'!$A$7:$A$73,1)))</f>
        <v>7.3681828571428571</v>
      </c>
      <c r="F5305" s="24">
        <f t="shared" si="82"/>
        <v>2.9801714285714181E-3</v>
      </c>
      <c r="G5305" s="24"/>
    </row>
    <row r="5306" spans="1:7" x14ac:dyDescent="0.25">
      <c r="A5306" s="6" t="s">
        <v>117</v>
      </c>
      <c r="B5306" s="7">
        <v>46031</v>
      </c>
      <c r="C5306" s="8">
        <v>2313.37</v>
      </c>
      <c r="D5306" s="20">
        <v>7.7491000000000004E-2</v>
      </c>
      <c r="E5306" s="35" cm="1">
        <f t="array" ref="E5306">INDEX('Curva Juros'!$B$7:$B$73,MATCH(C5306,'Curva Juros'!$A$7:$A$73,1)) +
(C5306-INDEX('Curva Juros'!$A$7:$A$73,MATCH(C5306,'Curva Juros'!$A$7:$A$73,1))) *
(INDEX('Curva Juros'!$B$7:$B$73,MATCH(C5306,'Curva Juros'!$A$7:$A$73,1)+1) -
INDEX('Curva Juros'!$B$7:$B$73,MATCH(C5306,'Curva Juros'!$A$7:$A$73,1))) /
(INDEX('Curva Juros'!$A$7:$A$73,MATCH(C5306,'Curva Juros'!$A$7:$A$73,1)+1) -
INDEX('Curva Juros'!$A$7:$A$73,MATCH(C5306,'Curva Juros'!$A$7:$A$73,1)))</f>
        <v>7.3712015317460313</v>
      </c>
      <c r="F5306" s="24">
        <f t="shared" si="82"/>
        <v>3.7789846825396906E-3</v>
      </c>
      <c r="G5306" s="24"/>
    </row>
    <row r="5307" spans="1:7" x14ac:dyDescent="0.25">
      <c r="A5307" s="3" t="s">
        <v>117</v>
      </c>
      <c r="B5307" s="4">
        <v>46038</v>
      </c>
      <c r="C5307" s="5">
        <v>2309.27</v>
      </c>
      <c r="D5307" s="19">
        <v>7.7387999999999998E-2</v>
      </c>
      <c r="E5307" s="35" cm="1">
        <f t="array" ref="E5307">INDEX('Curva Juros'!$B$7:$B$73,MATCH(C5307,'Curva Juros'!$A$7:$A$73,1)) +
(C5307-INDEX('Curva Juros'!$A$7:$A$73,MATCH(C5307,'Curva Juros'!$A$7:$A$73,1))) *
(INDEX('Curva Juros'!$B$7:$B$73,MATCH(C5307,'Curva Juros'!$A$7:$A$73,1)+1) -
INDEX('Curva Juros'!$B$7:$B$73,MATCH(C5307,'Curva Juros'!$A$7:$A$73,1))) /
(INDEX('Curva Juros'!$A$7:$A$73,MATCH(C5307,'Curva Juros'!$A$7:$A$73,1)+1) -
INDEX('Curva Juros'!$A$7:$A$73,MATCH(C5307,'Curva Juros'!$A$7:$A$73,1)))</f>
        <v>7.3722135158730158</v>
      </c>
      <c r="F5307" s="24">
        <f t="shared" si="82"/>
        <v>3.6658648412698364E-3</v>
      </c>
      <c r="G5307" s="24"/>
    </row>
    <row r="5308" spans="1:7" x14ac:dyDescent="0.25">
      <c r="A5308" s="6" t="s">
        <v>117</v>
      </c>
      <c r="B5308" s="7">
        <v>46045</v>
      </c>
      <c r="C5308" s="8">
        <v>2337.31</v>
      </c>
      <c r="D5308" s="20">
        <v>7.3612999999999998E-2</v>
      </c>
      <c r="E5308" s="35" cm="1">
        <f t="array" ref="E5308">INDEX('Curva Juros'!$B$7:$B$73,MATCH(C5308,'Curva Juros'!$A$7:$A$73,1)) +
(C5308-INDEX('Curva Juros'!$A$7:$A$73,MATCH(C5308,'Curva Juros'!$A$7:$A$73,1))) *
(INDEX('Curva Juros'!$B$7:$B$73,MATCH(C5308,'Curva Juros'!$A$7:$A$73,1)+1) -
INDEX('Curva Juros'!$B$7:$B$73,MATCH(C5308,'Curva Juros'!$A$7:$A$73,1))) /
(INDEX('Curva Juros'!$A$7:$A$73,MATCH(C5308,'Curva Juros'!$A$7:$A$73,1)+1) -
INDEX('Curva Juros'!$A$7:$A$73,MATCH(C5308,'Curva Juros'!$A$7:$A$73,1)))</f>
        <v>7.3652925317460314</v>
      </c>
      <c r="F5308" s="24">
        <f t="shared" si="82"/>
        <v>-3.9925317460318133E-5</v>
      </c>
      <c r="G5308" s="24"/>
    </row>
    <row r="5309" spans="1:7" x14ac:dyDescent="0.25">
      <c r="A5309" s="3" t="s">
        <v>117</v>
      </c>
      <c r="B5309" s="4">
        <v>46052</v>
      </c>
      <c r="C5309" s="5">
        <v>2352.04</v>
      </c>
      <c r="D5309" s="19">
        <v>7.1379999999999999E-2</v>
      </c>
      <c r="E5309" s="35" cm="1">
        <f t="array" ref="E5309">INDEX('Curva Juros'!$B$7:$B$73,MATCH(C5309,'Curva Juros'!$A$7:$A$73,1)) +
(C5309-INDEX('Curva Juros'!$A$7:$A$73,MATCH(C5309,'Curva Juros'!$A$7:$A$73,1))) *
(INDEX('Curva Juros'!$B$7:$B$73,MATCH(C5309,'Curva Juros'!$A$7:$A$73,1)+1) -
INDEX('Curva Juros'!$B$7:$B$73,MATCH(C5309,'Curva Juros'!$A$7:$A$73,1))) /
(INDEX('Curva Juros'!$A$7:$A$73,MATCH(C5309,'Curva Juros'!$A$7:$A$73,1)+1) -
INDEX('Curva Juros'!$A$7:$A$73,MATCH(C5309,'Curva Juros'!$A$7:$A$73,1)))</f>
        <v>7.361656793650794</v>
      </c>
      <c r="F5309" s="24">
        <f t="shared" si="82"/>
        <v>-2.2365679365079355E-3</v>
      </c>
      <c r="G5309" s="24"/>
    </row>
    <row r="5310" spans="1:7" x14ac:dyDescent="0.25">
      <c r="A5310" s="6" t="s">
        <v>117</v>
      </c>
      <c r="B5310" s="7">
        <v>46059</v>
      </c>
      <c r="C5310" s="8">
        <v>2340.08</v>
      </c>
      <c r="D5310" s="20">
        <v>7.2165999999999994E-2</v>
      </c>
      <c r="E5310" s="35" cm="1">
        <f t="array" ref="E5310">INDEX('Curva Juros'!$B$7:$B$73,MATCH(C5310,'Curva Juros'!$A$7:$A$73,1)) +
(C5310-INDEX('Curva Juros'!$A$7:$A$73,MATCH(C5310,'Curva Juros'!$A$7:$A$73,1))) *
(INDEX('Curva Juros'!$B$7:$B$73,MATCH(C5310,'Curva Juros'!$A$7:$A$73,1)+1) -
INDEX('Curva Juros'!$B$7:$B$73,MATCH(C5310,'Curva Juros'!$A$7:$A$73,1))) /
(INDEX('Curva Juros'!$A$7:$A$73,MATCH(C5310,'Curva Juros'!$A$7:$A$73,1)+1) -
INDEX('Curva Juros'!$A$7:$A$73,MATCH(C5310,'Curva Juros'!$A$7:$A$73,1)))</f>
        <v>7.3646088253968252</v>
      </c>
      <c r="F5310" s="24">
        <f t="shared" si="82"/>
        <v>-1.4800882539682536E-3</v>
      </c>
      <c r="G5310" s="24"/>
    </row>
    <row r="5311" spans="1:7" x14ac:dyDescent="0.25">
      <c r="A5311" s="3" t="s">
        <v>117</v>
      </c>
      <c r="B5311" s="4">
        <v>46066</v>
      </c>
      <c r="C5311" s="5">
        <v>2339.77</v>
      </c>
      <c r="D5311" s="19">
        <v>7.1636000000000005E-2</v>
      </c>
      <c r="E5311" s="35" cm="1">
        <f t="array" ref="E5311">INDEX('Curva Juros'!$B$7:$B$73,MATCH(C5311,'Curva Juros'!$A$7:$A$73,1)) +
(C5311-INDEX('Curva Juros'!$A$7:$A$73,MATCH(C5311,'Curva Juros'!$A$7:$A$73,1))) *
(INDEX('Curva Juros'!$B$7:$B$73,MATCH(C5311,'Curva Juros'!$A$7:$A$73,1)+1) -
INDEX('Curva Juros'!$B$7:$B$73,MATCH(C5311,'Curva Juros'!$A$7:$A$73,1))) /
(INDEX('Curva Juros'!$A$7:$A$73,MATCH(C5311,'Curva Juros'!$A$7:$A$73,1)+1) -
INDEX('Curva Juros'!$A$7:$A$73,MATCH(C5311,'Curva Juros'!$A$7:$A$73,1)))</f>
        <v>7.3646853412698414</v>
      </c>
      <c r="F5311" s="24">
        <f t="shared" si="82"/>
        <v>-2.0108534126984101E-3</v>
      </c>
      <c r="G5311" s="24"/>
    </row>
    <row r="5312" spans="1:7" x14ac:dyDescent="0.25">
      <c r="A5312" s="6" t="s">
        <v>117</v>
      </c>
      <c r="B5312" s="7">
        <v>46073</v>
      </c>
      <c r="C5312" s="8">
        <v>2339.69</v>
      </c>
      <c r="D5312" s="20">
        <v>7.1305999999999994E-2</v>
      </c>
      <c r="E5312" s="35" cm="1">
        <f t="array" ref="E5312">INDEX('Curva Juros'!$B$7:$B$73,MATCH(C5312,'Curva Juros'!$A$7:$A$73,1)) +
(C5312-INDEX('Curva Juros'!$A$7:$A$73,MATCH(C5312,'Curva Juros'!$A$7:$A$73,1))) *
(INDEX('Curva Juros'!$B$7:$B$73,MATCH(C5312,'Curva Juros'!$A$7:$A$73,1)+1) -
INDEX('Curva Juros'!$B$7:$B$73,MATCH(C5312,'Curva Juros'!$A$7:$A$73,1))) /
(INDEX('Curva Juros'!$A$7:$A$73,MATCH(C5312,'Curva Juros'!$A$7:$A$73,1)+1) -
INDEX('Curva Juros'!$A$7:$A$73,MATCH(C5312,'Curva Juros'!$A$7:$A$73,1)))</f>
        <v>7.3647050873015871</v>
      </c>
      <c r="F5312" s="24">
        <f t="shared" si="82"/>
        <v>-2.3410508730158791E-3</v>
      </c>
      <c r="G5312" s="24"/>
    </row>
    <row r="5313" spans="1:7" x14ac:dyDescent="0.25">
      <c r="A5313" s="3" t="s">
        <v>117</v>
      </c>
      <c r="B5313" s="4">
        <v>46080</v>
      </c>
      <c r="C5313" s="5">
        <v>2343.09</v>
      </c>
      <c r="D5313" s="19">
        <v>7.0360000000000006E-2</v>
      </c>
      <c r="E5313" s="35" cm="1">
        <f t="array" ref="E5313">INDEX('Curva Juros'!$B$7:$B$73,MATCH(C5313,'Curva Juros'!$A$7:$A$73,1)) +
(C5313-INDEX('Curva Juros'!$A$7:$A$73,MATCH(C5313,'Curva Juros'!$A$7:$A$73,1))) *
(INDEX('Curva Juros'!$B$7:$B$73,MATCH(C5313,'Curva Juros'!$A$7:$A$73,1)+1) -
INDEX('Curva Juros'!$B$7:$B$73,MATCH(C5313,'Curva Juros'!$A$7:$A$73,1))) /
(INDEX('Curva Juros'!$A$7:$A$73,MATCH(C5313,'Curva Juros'!$A$7:$A$73,1)+1) -
INDEX('Curva Juros'!$A$7:$A$73,MATCH(C5313,'Curva Juros'!$A$7:$A$73,1)))</f>
        <v>7.3638658809523809</v>
      </c>
      <c r="F5313" s="24">
        <f t="shared" si="82"/>
        <v>-3.278658809523799E-3</v>
      </c>
      <c r="G5313" s="24"/>
    </row>
    <row r="5314" spans="1:7" x14ac:dyDescent="0.25">
      <c r="A5314" s="6" t="s">
        <v>118</v>
      </c>
      <c r="B5314" s="7">
        <v>45772</v>
      </c>
      <c r="C5314" s="8">
        <v>2089.94</v>
      </c>
      <c r="D5314" s="20">
        <v>8.8395000000000001E-2</v>
      </c>
      <c r="E5314" s="35" cm="1">
        <f t="array" ref="E5314">INDEX('Curva Juros'!$B$7:$B$73,MATCH(C5314,'Curva Juros'!$A$7:$A$73,1)) +
(C5314-INDEX('Curva Juros'!$A$7:$A$73,MATCH(C5314,'Curva Juros'!$A$7:$A$73,1))) *
(INDEX('Curva Juros'!$B$7:$B$73,MATCH(C5314,'Curva Juros'!$A$7:$A$73,1)+1) -
INDEX('Curva Juros'!$B$7:$B$73,MATCH(C5314,'Curva Juros'!$A$7:$A$73,1))) /
(INDEX('Curva Juros'!$A$7:$A$73,MATCH(C5314,'Curva Juros'!$A$7:$A$73,1)+1) -
INDEX('Curva Juros'!$A$7:$A$73,MATCH(C5314,'Curva Juros'!$A$7:$A$73,1)))</f>
        <v>7.4278694920634916</v>
      </c>
      <c r="F5314" s="24">
        <f t="shared" si="82"/>
        <v>1.411630507936508E-2</v>
      </c>
      <c r="G5314" s="24"/>
    </row>
    <row r="5315" spans="1:7" x14ac:dyDescent="0.25">
      <c r="A5315" s="3" t="s">
        <v>118</v>
      </c>
      <c r="B5315" s="4">
        <v>45779</v>
      </c>
      <c r="C5315" s="5">
        <v>2085.86</v>
      </c>
      <c r="D5315" s="19">
        <v>8.8406999999999999E-2</v>
      </c>
      <c r="E5315" s="35" cm="1">
        <f t="array" ref="E5315">INDEX('Curva Juros'!$B$7:$B$73,MATCH(C5315,'Curva Juros'!$A$7:$A$73,1)) +
(C5315-INDEX('Curva Juros'!$A$7:$A$73,MATCH(C5315,'Curva Juros'!$A$7:$A$73,1))) *
(INDEX('Curva Juros'!$B$7:$B$73,MATCH(C5315,'Curva Juros'!$A$7:$A$73,1)+1) -
INDEX('Curva Juros'!$B$7:$B$73,MATCH(C5315,'Curva Juros'!$A$7:$A$73,1))) /
(INDEX('Curva Juros'!$A$7:$A$73,MATCH(C5315,'Curva Juros'!$A$7:$A$73,1)+1) -
INDEX('Curva Juros'!$A$7:$A$73,MATCH(C5315,'Curva Juros'!$A$7:$A$73,1)))</f>
        <v>7.428925111111111</v>
      </c>
      <c r="F5315" s="24">
        <f t="shared" ref="F5315:F5378" si="83">D5315-E5315/100</f>
        <v>1.4117748888888892E-2</v>
      </c>
      <c r="G5315" s="24"/>
    </row>
    <row r="5316" spans="1:7" x14ac:dyDescent="0.25">
      <c r="A5316" s="6" t="s">
        <v>118</v>
      </c>
      <c r="B5316" s="7">
        <v>45786</v>
      </c>
      <c r="C5316" s="8">
        <v>2103.9</v>
      </c>
      <c r="D5316" s="20">
        <v>8.5001999999999994E-2</v>
      </c>
      <c r="E5316" s="35" cm="1">
        <f t="array" ref="E5316">INDEX('Curva Juros'!$B$7:$B$73,MATCH(C5316,'Curva Juros'!$A$7:$A$73,1)) +
(C5316-INDEX('Curva Juros'!$A$7:$A$73,MATCH(C5316,'Curva Juros'!$A$7:$A$73,1))) *
(INDEX('Curva Juros'!$B$7:$B$73,MATCH(C5316,'Curva Juros'!$A$7:$A$73,1)+1) -
INDEX('Curva Juros'!$B$7:$B$73,MATCH(C5316,'Curva Juros'!$A$7:$A$73,1))) /
(INDEX('Curva Juros'!$A$7:$A$73,MATCH(C5316,'Curva Juros'!$A$7:$A$73,1)+1) -
INDEX('Curva Juros'!$A$7:$A$73,MATCH(C5316,'Curva Juros'!$A$7:$A$73,1)))</f>
        <v>7.4242576190476184</v>
      </c>
      <c r="F5316" s="24">
        <f t="shared" si="83"/>
        <v>1.0759423809523813E-2</v>
      </c>
      <c r="G5316" s="24"/>
    </row>
    <row r="5317" spans="1:7" x14ac:dyDescent="0.25">
      <c r="A5317" s="3" t="s">
        <v>118</v>
      </c>
      <c r="B5317" s="4">
        <v>45793</v>
      </c>
      <c r="C5317" s="5">
        <v>2101.48</v>
      </c>
      <c r="D5317" s="19">
        <v>8.4621000000000002E-2</v>
      </c>
      <c r="E5317" s="35" cm="1">
        <f t="array" ref="E5317">INDEX('Curva Juros'!$B$7:$B$73,MATCH(C5317,'Curva Juros'!$A$7:$A$73,1)) +
(C5317-INDEX('Curva Juros'!$A$7:$A$73,MATCH(C5317,'Curva Juros'!$A$7:$A$73,1))) *
(INDEX('Curva Juros'!$B$7:$B$73,MATCH(C5317,'Curva Juros'!$A$7:$A$73,1)+1) -
INDEX('Curva Juros'!$B$7:$B$73,MATCH(C5317,'Curva Juros'!$A$7:$A$73,1))) /
(INDEX('Curva Juros'!$A$7:$A$73,MATCH(C5317,'Curva Juros'!$A$7:$A$73,1)+1) -
INDEX('Curva Juros'!$A$7:$A$73,MATCH(C5317,'Curva Juros'!$A$7:$A$73,1)))</f>
        <v>7.4248837460317461</v>
      </c>
      <c r="F5317" s="24">
        <f t="shared" si="83"/>
        <v>1.0372162539682539E-2</v>
      </c>
      <c r="G5317" s="24"/>
    </row>
    <row r="5318" spans="1:7" x14ac:dyDescent="0.25">
      <c r="A5318" s="6" t="s">
        <v>118</v>
      </c>
      <c r="B5318" s="7">
        <v>45800</v>
      </c>
      <c r="C5318" s="8">
        <v>2096.42</v>
      </c>
      <c r="D5318" s="20">
        <v>8.4629999999999997E-2</v>
      </c>
      <c r="E5318" s="35" cm="1">
        <f t="array" ref="E5318">INDEX('Curva Juros'!$B$7:$B$73,MATCH(C5318,'Curva Juros'!$A$7:$A$73,1)) +
(C5318-INDEX('Curva Juros'!$A$7:$A$73,MATCH(C5318,'Curva Juros'!$A$7:$A$73,1))) *
(INDEX('Curva Juros'!$B$7:$B$73,MATCH(C5318,'Curva Juros'!$A$7:$A$73,1)+1) -
INDEX('Curva Juros'!$B$7:$B$73,MATCH(C5318,'Curva Juros'!$A$7:$A$73,1))) /
(INDEX('Curva Juros'!$A$7:$A$73,MATCH(C5318,'Curva Juros'!$A$7:$A$73,1)+1) -
INDEX('Curva Juros'!$A$7:$A$73,MATCH(C5318,'Curva Juros'!$A$7:$A$73,1)))</f>
        <v>7.4261929206349206</v>
      </c>
      <c r="F5318" s="24">
        <f t="shared" si="83"/>
        <v>1.0368070793650791E-2</v>
      </c>
      <c r="G5318" s="24"/>
    </row>
    <row r="5319" spans="1:7" x14ac:dyDescent="0.25">
      <c r="A5319" s="3" t="s">
        <v>118</v>
      </c>
      <c r="B5319" s="4">
        <v>45807</v>
      </c>
      <c r="C5319" s="5">
        <v>2090.4299999999998</v>
      </c>
      <c r="D5319" s="19">
        <v>8.4776000000000004E-2</v>
      </c>
      <c r="E5319" s="35" cm="1">
        <f t="array" ref="E5319">INDEX('Curva Juros'!$B$7:$B$73,MATCH(C5319,'Curva Juros'!$A$7:$A$73,1)) +
(C5319-INDEX('Curva Juros'!$A$7:$A$73,MATCH(C5319,'Curva Juros'!$A$7:$A$73,1))) *
(INDEX('Curva Juros'!$B$7:$B$73,MATCH(C5319,'Curva Juros'!$A$7:$A$73,1)+1) -
INDEX('Curva Juros'!$B$7:$B$73,MATCH(C5319,'Curva Juros'!$A$7:$A$73,1))) /
(INDEX('Curva Juros'!$A$7:$A$73,MATCH(C5319,'Curva Juros'!$A$7:$A$73,1)+1) -
INDEX('Curva Juros'!$A$7:$A$73,MATCH(C5319,'Curva Juros'!$A$7:$A$73,1)))</f>
        <v>7.4277427142857144</v>
      </c>
      <c r="F5319" s="24">
        <f t="shared" si="83"/>
        <v>1.0498572857142854E-2</v>
      </c>
      <c r="G5319" s="24"/>
    </row>
    <row r="5320" spans="1:7" x14ac:dyDescent="0.25">
      <c r="A5320" s="6" t="s">
        <v>118</v>
      </c>
      <c r="B5320" s="7">
        <v>45814</v>
      </c>
      <c r="C5320" s="8">
        <v>2085.0100000000002</v>
      </c>
      <c r="D5320" s="20">
        <v>8.4837999999999997E-2</v>
      </c>
      <c r="E5320" s="35" cm="1">
        <f t="array" ref="E5320">INDEX('Curva Juros'!$B$7:$B$73,MATCH(C5320,'Curva Juros'!$A$7:$A$73,1)) +
(C5320-INDEX('Curva Juros'!$A$7:$A$73,MATCH(C5320,'Curva Juros'!$A$7:$A$73,1))) *
(INDEX('Curva Juros'!$B$7:$B$73,MATCH(C5320,'Curva Juros'!$A$7:$A$73,1)+1) -
INDEX('Curva Juros'!$B$7:$B$73,MATCH(C5320,'Curva Juros'!$A$7:$A$73,1))) /
(INDEX('Curva Juros'!$A$7:$A$73,MATCH(C5320,'Curva Juros'!$A$7:$A$73,1)+1) -
INDEX('Curva Juros'!$A$7:$A$73,MATCH(C5320,'Curva Juros'!$A$7:$A$73,1)))</f>
        <v>7.4291450317460317</v>
      </c>
      <c r="F5320" s="24">
        <f t="shared" si="83"/>
        <v>1.054654968253968E-2</v>
      </c>
      <c r="G5320" s="24"/>
    </row>
    <row r="5321" spans="1:7" x14ac:dyDescent="0.25">
      <c r="A5321" s="3" t="s">
        <v>118</v>
      </c>
      <c r="B5321" s="4">
        <v>45821</v>
      </c>
      <c r="C5321" s="5">
        <v>2079.33</v>
      </c>
      <c r="D5321" s="19">
        <v>8.4938E-2</v>
      </c>
      <c r="E5321" s="35" cm="1">
        <f t="array" ref="E5321">INDEX('Curva Juros'!$B$7:$B$73,MATCH(C5321,'Curva Juros'!$A$7:$A$73,1)) +
(C5321-INDEX('Curva Juros'!$A$7:$A$73,MATCH(C5321,'Curva Juros'!$A$7:$A$73,1))) *
(INDEX('Curva Juros'!$B$7:$B$73,MATCH(C5321,'Curva Juros'!$A$7:$A$73,1)+1) -
INDEX('Curva Juros'!$B$7:$B$73,MATCH(C5321,'Curva Juros'!$A$7:$A$73,1))) /
(INDEX('Curva Juros'!$A$7:$A$73,MATCH(C5321,'Curva Juros'!$A$7:$A$73,1)+1) -
INDEX('Curva Juros'!$A$7:$A$73,MATCH(C5321,'Curva Juros'!$A$7:$A$73,1)))</f>
        <v>7.4306146190476188</v>
      </c>
      <c r="F5321" s="24">
        <f t="shared" si="83"/>
        <v>1.0631853809523806E-2</v>
      </c>
      <c r="G5321" s="24"/>
    </row>
    <row r="5322" spans="1:7" x14ac:dyDescent="0.25">
      <c r="A5322" s="6" t="s">
        <v>118</v>
      </c>
      <c r="B5322" s="7">
        <v>45828</v>
      </c>
      <c r="C5322" s="8">
        <v>2173.33</v>
      </c>
      <c r="D5322" s="20">
        <v>8.2300999999999999E-2</v>
      </c>
      <c r="E5322" s="35" cm="1">
        <f t="array" ref="E5322">INDEX('Curva Juros'!$B$7:$B$73,MATCH(C5322,'Curva Juros'!$A$7:$A$73,1)) +
(C5322-INDEX('Curva Juros'!$A$7:$A$73,MATCH(C5322,'Curva Juros'!$A$7:$A$73,1))) *
(INDEX('Curva Juros'!$B$7:$B$73,MATCH(C5322,'Curva Juros'!$A$7:$A$73,1)+1) -
INDEX('Curva Juros'!$B$7:$B$73,MATCH(C5322,'Curva Juros'!$A$7:$A$73,1))) /
(INDEX('Curva Juros'!$A$7:$A$73,MATCH(C5322,'Curva Juros'!$A$7:$A$73,1)+1) -
INDEX('Curva Juros'!$A$7:$A$73,MATCH(C5322,'Curva Juros'!$A$7:$A$73,1)))</f>
        <v>7.406443174603174</v>
      </c>
      <c r="F5322" s="24">
        <f t="shared" si="83"/>
        <v>8.2365682539682628E-3</v>
      </c>
      <c r="G5322" s="24"/>
    </row>
    <row r="5323" spans="1:7" x14ac:dyDescent="0.25">
      <c r="A5323" s="3" t="s">
        <v>118</v>
      </c>
      <c r="B5323" s="4">
        <v>45835</v>
      </c>
      <c r="C5323" s="5">
        <v>2168.17</v>
      </c>
      <c r="D5323" s="19">
        <v>8.2325999999999996E-2</v>
      </c>
      <c r="E5323" s="35" cm="1">
        <f t="array" ref="E5323">INDEX('Curva Juros'!$B$7:$B$73,MATCH(C5323,'Curva Juros'!$A$7:$A$73,1)) +
(C5323-INDEX('Curva Juros'!$A$7:$A$73,MATCH(C5323,'Curva Juros'!$A$7:$A$73,1))) *
(INDEX('Curva Juros'!$B$7:$B$73,MATCH(C5323,'Curva Juros'!$A$7:$A$73,1)+1) -
INDEX('Curva Juros'!$B$7:$B$73,MATCH(C5323,'Curva Juros'!$A$7:$A$73,1))) /
(INDEX('Curva Juros'!$A$7:$A$73,MATCH(C5323,'Curva Juros'!$A$7:$A$73,1)+1) -
INDEX('Curva Juros'!$A$7:$A$73,MATCH(C5323,'Curva Juros'!$A$7:$A$73,1)))</f>
        <v>7.4077536507936506</v>
      </c>
      <c r="F5323" s="24">
        <f t="shared" si="83"/>
        <v>8.2484634920634847E-3</v>
      </c>
      <c r="G5323" s="24"/>
    </row>
    <row r="5324" spans="1:7" x14ac:dyDescent="0.25">
      <c r="A5324" s="6" t="s">
        <v>118</v>
      </c>
      <c r="B5324" s="7">
        <v>45842</v>
      </c>
      <c r="C5324" s="8">
        <v>2164.96</v>
      </c>
      <c r="D5324" s="20">
        <v>8.2047999999999996E-2</v>
      </c>
      <c r="E5324" s="35" cm="1">
        <f t="array" ref="E5324">INDEX('Curva Juros'!$B$7:$B$73,MATCH(C5324,'Curva Juros'!$A$7:$A$73,1)) +
(C5324-INDEX('Curva Juros'!$A$7:$A$73,MATCH(C5324,'Curva Juros'!$A$7:$A$73,1))) *
(INDEX('Curva Juros'!$B$7:$B$73,MATCH(C5324,'Curva Juros'!$A$7:$A$73,1)+1) -
INDEX('Curva Juros'!$B$7:$B$73,MATCH(C5324,'Curva Juros'!$A$7:$A$73,1))) /
(INDEX('Curva Juros'!$A$7:$A$73,MATCH(C5324,'Curva Juros'!$A$7:$A$73,1)+1) -
INDEX('Curva Juros'!$A$7:$A$73,MATCH(C5324,'Curva Juros'!$A$7:$A$73,1)))</f>
        <v>7.4085688888888885</v>
      </c>
      <c r="F5324" s="24">
        <f t="shared" si="83"/>
        <v>7.9623111111111061E-3</v>
      </c>
      <c r="G5324" s="24"/>
    </row>
    <row r="5325" spans="1:7" x14ac:dyDescent="0.25">
      <c r="A5325" s="3" t="s">
        <v>118</v>
      </c>
      <c r="B5325" s="4">
        <v>45849</v>
      </c>
      <c r="C5325" s="5">
        <v>2154.04</v>
      </c>
      <c r="D5325" s="19">
        <v>8.2966999999999999E-2</v>
      </c>
      <c r="E5325" s="35" cm="1">
        <f t="array" ref="E5325">INDEX('Curva Juros'!$B$7:$B$73,MATCH(C5325,'Curva Juros'!$A$7:$A$73,1)) +
(C5325-INDEX('Curva Juros'!$A$7:$A$73,MATCH(C5325,'Curva Juros'!$A$7:$A$73,1))) *
(INDEX('Curva Juros'!$B$7:$B$73,MATCH(C5325,'Curva Juros'!$A$7:$A$73,1)+1) -
INDEX('Curva Juros'!$B$7:$B$73,MATCH(C5325,'Curva Juros'!$A$7:$A$73,1))) /
(INDEX('Curva Juros'!$A$7:$A$73,MATCH(C5325,'Curva Juros'!$A$7:$A$73,1)+1) -
INDEX('Curva Juros'!$A$7:$A$73,MATCH(C5325,'Curva Juros'!$A$7:$A$73,1)))</f>
        <v>7.4113422222222223</v>
      </c>
      <c r="F5325" s="24">
        <f t="shared" si="83"/>
        <v>8.8535777777777741E-3</v>
      </c>
      <c r="G5325" s="24"/>
    </row>
    <row r="5326" spans="1:7" x14ac:dyDescent="0.25">
      <c r="A5326" s="6" t="s">
        <v>118</v>
      </c>
      <c r="B5326" s="7">
        <v>45856</v>
      </c>
      <c r="C5326" s="8">
        <v>2137.69</v>
      </c>
      <c r="D5326" s="20">
        <v>8.4734000000000004E-2</v>
      </c>
      <c r="E5326" s="35" cm="1">
        <f t="array" ref="E5326">INDEX('Curva Juros'!$B$7:$B$73,MATCH(C5326,'Curva Juros'!$A$7:$A$73,1)) +
(C5326-INDEX('Curva Juros'!$A$7:$A$73,MATCH(C5326,'Curva Juros'!$A$7:$A$73,1))) *
(INDEX('Curva Juros'!$B$7:$B$73,MATCH(C5326,'Curva Juros'!$A$7:$A$73,1)+1) -
INDEX('Curva Juros'!$B$7:$B$73,MATCH(C5326,'Curva Juros'!$A$7:$A$73,1))) /
(INDEX('Curva Juros'!$A$7:$A$73,MATCH(C5326,'Curva Juros'!$A$7:$A$73,1)+1) -
INDEX('Curva Juros'!$A$7:$A$73,MATCH(C5326,'Curva Juros'!$A$7:$A$73,1)))</f>
        <v>7.4155151269841264</v>
      </c>
      <c r="F5326" s="24">
        <f t="shared" si="83"/>
        <v>1.0578848730158741E-2</v>
      </c>
      <c r="G5326" s="24"/>
    </row>
    <row r="5327" spans="1:7" x14ac:dyDescent="0.25">
      <c r="A5327" s="3" t="s">
        <v>118</v>
      </c>
      <c r="B5327" s="4">
        <v>45863</v>
      </c>
      <c r="C5327" s="5">
        <v>2128.4899999999998</v>
      </c>
      <c r="D5327" s="19">
        <v>8.5389999999999994E-2</v>
      </c>
      <c r="E5327" s="35" cm="1">
        <f t="array" ref="E5327">INDEX('Curva Juros'!$B$7:$B$73,MATCH(C5327,'Curva Juros'!$A$7:$A$73,1)) +
(C5327-INDEX('Curva Juros'!$A$7:$A$73,MATCH(C5327,'Curva Juros'!$A$7:$A$73,1))) *
(INDEX('Curva Juros'!$B$7:$B$73,MATCH(C5327,'Curva Juros'!$A$7:$A$73,1)+1) -
INDEX('Curva Juros'!$B$7:$B$73,MATCH(C5327,'Curva Juros'!$A$7:$A$73,1))) /
(INDEX('Curva Juros'!$A$7:$A$73,MATCH(C5327,'Curva Juros'!$A$7:$A$73,1)+1) -
INDEX('Curva Juros'!$A$7:$A$73,MATCH(C5327,'Curva Juros'!$A$7:$A$73,1)))</f>
        <v>7.4178954444444445</v>
      </c>
      <c r="F5327" s="24">
        <f t="shared" si="83"/>
        <v>1.1211045555555549E-2</v>
      </c>
      <c r="G5327" s="24"/>
    </row>
    <row r="5328" spans="1:7" x14ac:dyDescent="0.25">
      <c r="A5328" s="6" t="s">
        <v>118</v>
      </c>
      <c r="B5328" s="7">
        <v>45870</v>
      </c>
      <c r="C5328" s="8">
        <v>2132.1</v>
      </c>
      <c r="D5328" s="20">
        <v>8.4047999999999998E-2</v>
      </c>
      <c r="E5328" s="35" cm="1">
        <f t="array" ref="E5328">INDEX('Curva Juros'!$B$7:$B$73,MATCH(C5328,'Curva Juros'!$A$7:$A$73,1)) +
(C5328-INDEX('Curva Juros'!$A$7:$A$73,MATCH(C5328,'Curva Juros'!$A$7:$A$73,1))) *
(INDEX('Curva Juros'!$B$7:$B$73,MATCH(C5328,'Curva Juros'!$A$7:$A$73,1)+1) -
INDEX('Curva Juros'!$B$7:$B$73,MATCH(C5328,'Curva Juros'!$A$7:$A$73,1))) /
(INDEX('Curva Juros'!$A$7:$A$73,MATCH(C5328,'Curva Juros'!$A$7:$A$73,1)+1) -
INDEX('Curva Juros'!$A$7:$A$73,MATCH(C5328,'Curva Juros'!$A$7:$A$73,1)))</f>
        <v>7.4169614285714287</v>
      </c>
      <c r="F5328" s="24">
        <f t="shared" si="83"/>
        <v>9.8783857142857173E-3</v>
      </c>
      <c r="G5328" s="24"/>
    </row>
    <row r="5329" spans="1:7" x14ac:dyDescent="0.25">
      <c r="A5329" s="3" t="s">
        <v>118</v>
      </c>
      <c r="B5329" s="4">
        <v>45877</v>
      </c>
      <c r="C5329" s="5">
        <v>2133.02</v>
      </c>
      <c r="D5329" s="19">
        <v>8.3127000000000006E-2</v>
      </c>
      <c r="E5329" s="35" cm="1">
        <f t="array" ref="E5329">INDEX('Curva Juros'!$B$7:$B$73,MATCH(C5329,'Curva Juros'!$A$7:$A$73,1)) +
(C5329-INDEX('Curva Juros'!$A$7:$A$73,MATCH(C5329,'Curva Juros'!$A$7:$A$73,1))) *
(INDEX('Curva Juros'!$B$7:$B$73,MATCH(C5329,'Curva Juros'!$A$7:$A$73,1)+1) -
INDEX('Curva Juros'!$B$7:$B$73,MATCH(C5329,'Curva Juros'!$A$7:$A$73,1))) /
(INDEX('Curva Juros'!$A$7:$A$73,MATCH(C5329,'Curva Juros'!$A$7:$A$73,1)+1) -
INDEX('Curva Juros'!$A$7:$A$73,MATCH(C5329,'Curva Juros'!$A$7:$A$73,1)))</f>
        <v>7.4167233968253967</v>
      </c>
      <c r="F5329" s="24">
        <f t="shared" si="83"/>
        <v>8.9597660317460442E-3</v>
      </c>
      <c r="G5329" s="24"/>
    </row>
    <row r="5330" spans="1:7" x14ac:dyDescent="0.25">
      <c r="A5330" s="6" t="s">
        <v>118</v>
      </c>
      <c r="B5330" s="7">
        <v>45884</v>
      </c>
      <c r="C5330" s="8">
        <v>2118.52</v>
      </c>
      <c r="D5330" s="20">
        <v>8.4605E-2</v>
      </c>
      <c r="E5330" s="35" cm="1">
        <f t="array" ref="E5330">INDEX('Curva Juros'!$B$7:$B$73,MATCH(C5330,'Curva Juros'!$A$7:$A$73,1)) +
(C5330-INDEX('Curva Juros'!$A$7:$A$73,MATCH(C5330,'Curva Juros'!$A$7:$A$73,1))) *
(INDEX('Curva Juros'!$B$7:$B$73,MATCH(C5330,'Curva Juros'!$A$7:$A$73,1)+1) -
INDEX('Curva Juros'!$B$7:$B$73,MATCH(C5330,'Curva Juros'!$A$7:$A$73,1))) /
(INDEX('Curva Juros'!$A$7:$A$73,MATCH(C5330,'Curva Juros'!$A$7:$A$73,1)+1) -
INDEX('Curva Juros'!$A$7:$A$73,MATCH(C5330,'Curva Juros'!$A$7:$A$73,1)))</f>
        <v>7.4204749841269839</v>
      </c>
      <c r="F5330" s="24">
        <f t="shared" si="83"/>
        <v>1.0400250158730154E-2</v>
      </c>
      <c r="G5330" s="24"/>
    </row>
    <row r="5331" spans="1:7" x14ac:dyDescent="0.25">
      <c r="A5331" s="3" t="s">
        <v>118</v>
      </c>
      <c r="B5331" s="4">
        <v>45891</v>
      </c>
      <c r="C5331" s="5">
        <v>2097.69</v>
      </c>
      <c r="D5331" s="19">
        <v>8.7078000000000003E-2</v>
      </c>
      <c r="E5331" s="35" cm="1">
        <f t="array" ref="E5331">INDEX('Curva Juros'!$B$7:$B$73,MATCH(C5331,'Curva Juros'!$A$7:$A$73,1)) +
(C5331-INDEX('Curva Juros'!$A$7:$A$73,MATCH(C5331,'Curva Juros'!$A$7:$A$73,1))) *
(INDEX('Curva Juros'!$B$7:$B$73,MATCH(C5331,'Curva Juros'!$A$7:$A$73,1)+1) -
INDEX('Curva Juros'!$B$7:$B$73,MATCH(C5331,'Curva Juros'!$A$7:$A$73,1))) /
(INDEX('Curva Juros'!$A$7:$A$73,MATCH(C5331,'Curva Juros'!$A$7:$A$73,1)+1) -
INDEX('Curva Juros'!$A$7:$A$73,MATCH(C5331,'Curva Juros'!$A$7:$A$73,1)))</f>
        <v>7.4258643333333332</v>
      </c>
      <c r="F5331" s="24">
        <f t="shared" si="83"/>
        <v>1.281935666666667E-2</v>
      </c>
      <c r="G5331" s="24"/>
    </row>
    <row r="5332" spans="1:7" x14ac:dyDescent="0.25">
      <c r="A5332" s="6" t="s">
        <v>118</v>
      </c>
      <c r="B5332" s="7">
        <v>45898</v>
      </c>
      <c r="C5332" s="8">
        <v>2105.6</v>
      </c>
      <c r="D5332" s="20">
        <v>8.5059999999999997E-2</v>
      </c>
      <c r="E5332" s="35" cm="1">
        <f t="array" ref="E5332">INDEX('Curva Juros'!$B$7:$B$73,MATCH(C5332,'Curva Juros'!$A$7:$A$73,1)) +
(C5332-INDEX('Curva Juros'!$A$7:$A$73,MATCH(C5332,'Curva Juros'!$A$7:$A$73,1))) *
(INDEX('Curva Juros'!$B$7:$B$73,MATCH(C5332,'Curva Juros'!$A$7:$A$73,1)+1) -
INDEX('Curva Juros'!$B$7:$B$73,MATCH(C5332,'Curva Juros'!$A$7:$A$73,1))) /
(INDEX('Curva Juros'!$A$7:$A$73,MATCH(C5332,'Curva Juros'!$A$7:$A$73,1)+1) -
INDEX('Curva Juros'!$A$7:$A$73,MATCH(C5332,'Curva Juros'!$A$7:$A$73,1)))</f>
        <v>7.4238177777777778</v>
      </c>
      <c r="F5332" s="24">
        <f t="shared" si="83"/>
        <v>1.0821822222222222E-2</v>
      </c>
      <c r="G5332" s="24"/>
    </row>
    <row r="5333" spans="1:7" x14ac:dyDescent="0.25">
      <c r="A5333" s="3" t="s">
        <v>118</v>
      </c>
      <c r="B5333" s="4">
        <v>45905</v>
      </c>
      <c r="C5333" s="5">
        <v>2111.35</v>
      </c>
      <c r="D5333" s="19">
        <v>8.3386000000000002E-2</v>
      </c>
      <c r="E5333" s="35" cm="1">
        <f t="array" ref="E5333">INDEX('Curva Juros'!$B$7:$B$73,MATCH(C5333,'Curva Juros'!$A$7:$A$73,1)) +
(C5333-INDEX('Curva Juros'!$A$7:$A$73,MATCH(C5333,'Curva Juros'!$A$7:$A$73,1))) *
(INDEX('Curva Juros'!$B$7:$B$73,MATCH(C5333,'Curva Juros'!$A$7:$A$73,1)+1) -
INDEX('Curva Juros'!$B$7:$B$73,MATCH(C5333,'Curva Juros'!$A$7:$A$73,1))) /
(INDEX('Curva Juros'!$A$7:$A$73,MATCH(C5333,'Curva Juros'!$A$7:$A$73,1)+1) -
INDEX('Curva Juros'!$A$7:$A$73,MATCH(C5333,'Curva Juros'!$A$7:$A$73,1)))</f>
        <v>7.4223300793650795</v>
      </c>
      <c r="F5333" s="24">
        <f t="shared" si="83"/>
        <v>9.1626992063492119E-3</v>
      </c>
      <c r="G5333" s="24"/>
    </row>
    <row r="5334" spans="1:7" x14ac:dyDescent="0.25">
      <c r="A5334" s="6" t="s">
        <v>118</v>
      </c>
      <c r="B5334" s="7">
        <v>45912</v>
      </c>
      <c r="C5334" s="8">
        <v>2108.02</v>
      </c>
      <c r="D5334" s="20">
        <v>8.3127000000000006E-2</v>
      </c>
      <c r="E5334" s="35" cm="1">
        <f t="array" ref="E5334">INDEX('Curva Juros'!$B$7:$B$73,MATCH(C5334,'Curva Juros'!$A$7:$A$73,1)) +
(C5334-INDEX('Curva Juros'!$A$7:$A$73,MATCH(C5334,'Curva Juros'!$A$7:$A$73,1))) *
(INDEX('Curva Juros'!$B$7:$B$73,MATCH(C5334,'Curva Juros'!$A$7:$A$73,1)+1) -
INDEX('Curva Juros'!$B$7:$B$73,MATCH(C5334,'Curva Juros'!$A$7:$A$73,1))) /
(INDEX('Curva Juros'!$A$7:$A$73,MATCH(C5334,'Curva Juros'!$A$7:$A$73,1)+1) -
INDEX('Curva Juros'!$A$7:$A$73,MATCH(C5334,'Curva Juros'!$A$7:$A$73,1)))</f>
        <v>7.4231916507936502</v>
      </c>
      <c r="F5334" s="24">
        <f t="shared" si="83"/>
        <v>8.8950834920634991E-3</v>
      </c>
      <c r="G5334" s="24"/>
    </row>
    <row r="5335" spans="1:7" x14ac:dyDescent="0.25">
      <c r="A5335" s="3" t="s">
        <v>118</v>
      </c>
      <c r="B5335" s="4">
        <v>45919</v>
      </c>
      <c r="C5335" s="5">
        <v>2112.16</v>
      </c>
      <c r="D5335" s="19">
        <v>8.1706000000000001E-2</v>
      </c>
      <c r="E5335" s="35" cm="1">
        <f t="array" ref="E5335">INDEX('Curva Juros'!$B$7:$B$73,MATCH(C5335,'Curva Juros'!$A$7:$A$73,1)) +
(C5335-INDEX('Curva Juros'!$A$7:$A$73,MATCH(C5335,'Curva Juros'!$A$7:$A$73,1))) *
(INDEX('Curva Juros'!$B$7:$B$73,MATCH(C5335,'Curva Juros'!$A$7:$A$73,1)+1) -
INDEX('Curva Juros'!$B$7:$B$73,MATCH(C5335,'Curva Juros'!$A$7:$A$73,1))) /
(INDEX('Curva Juros'!$A$7:$A$73,MATCH(C5335,'Curva Juros'!$A$7:$A$73,1)+1) -
INDEX('Curva Juros'!$A$7:$A$73,MATCH(C5335,'Curva Juros'!$A$7:$A$73,1)))</f>
        <v>7.4221205079365076</v>
      </c>
      <c r="F5335" s="24">
        <f t="shared" si="83"/>
        <v>7.4847949206349185E-3</v>
      </c>
      <c r="G5335" s="24"/>
    </row>
    <row r="5336" spans="1:7" x14ac:dyDescent="0.25">
      <c r="A5336" s="6" t="s">
        <v>118</v>
      </c>
      <c r="B5336" s="7">
        <v>45926</v>
      </c>
      <c r="C5336" s="8">
        <v>2119.69</v>
      </c>
      <c r="D5336" s="20">
        <v>7.9765000000000003E-2</v>
      </c>
      <c r="E5336" s="35" cm="1">
        <f t="array" ref="E5336">INDEX('Curva Juros'!$B$7:$B$73,MATCH(C5336,'Curva Juros'!$A$7:$A$73,1)) +
(C5336-INDEX('Curva Juros'!$A$7:$A$73,MATCH(C5336,'Curva Juros'!$A$7:$A$73,1))) *
(INDEX('Curva Juros'!$B$7:$B$73,MATCH(C5336,'Curva Juros'!$A$7:$A$73,1)+1) -
INDEX('Curva Juros'!$B$7:$B$73,MATCH(C5336,'Curva Juros'!$A$7:$A$73,1))) /
(INDEX('Curva Juros'!$A$7:$A$73,MATCH(C5336,'Curva Juros'!$A$7:$A$73,1)+1) -
INDEX('Curva Juros'!$A$7:$A$73,MATCH(C5336,'Curva Juros'!$A$7:$A$73,1)))</f>
        <v>7.4201722698412693</v>
      </c>
      <c r="F5336" s="24">
        <f t="shared" si="83"/>
        <v>5.563277301587316E-3</v>
      </c>
      <c r="G5336" s="24"/>
    </row>
    <row r="5337" spans="1:7" x14ac:dyDescent="0.25">
      <c r="A5337" s="3" t="s">
        <v>118</v>
      </c>
      <c r="B5337" s="4">
        <v>45933</v>
      </c>
      <c r="C5337" s="5">
        <v>2126.16</v>
      </c>
      <c r="D5337" s="19">
        <v>7.7993999999999994E-2</v>
      </c>
      <c r="E5337" s="35" cm="1">
        <f t="array" ref="E5337">INDEX('Curva Juros'!$B$7:$B$73,MATCH(C5337,'Curva Juros'!$A$7:$A$73,1)) +
(C5337-INDEX('Curva Juros'!$A$7:$A$73,MATCH(C5337,'Curva Juros'!$A$7:$A$73,1))) *
(INDEX('Curva Juros'!$B$7:$B$73,MATCH(C5337,'Curva Juros'!$A$7:$A$73,1)+1) -
INDEX('Curva Juros'!$B$7:$B$73,MATCH(C5337,'Curva Juros'!$A$7:$A$73,1))) /
(INDEX('Curva Juros'!$A$7:$A$73,MATCH(C5337,'Curva Juros'!$A$7:$A$73,1)+1) -
INDEX('Curva Juros'!$A$7:$A$73,MATCH(C5337,'Curva Juros'!$A$7:$A$73,1)))</f>
        <v>7.4184982857142856</v>
      </c>
      <c r="F5337" s="24">
        <f t="shared" si="83"/>
        <v>3.8090171428571407E-3</v>
      </c>
      <c r="G5337" s="24"/>
    </row>
    <row r="5338" spans="1:7" x14ac:dyDescent="0.25">
      <c r="A5338" s="6" t="s">
        <v>118</v>
      </c>
      <c r="B5338" s="7">
        <v>45940</v>
      </c>
      <c r="C5338" s="8">
        <v>2130</v>
      </c>
      <c r="D5338" s="20">
        <v>7.6632000000000006E-2</v>
      </c>
      <c r="E5338" s="35" cm="1">
        <f t="array" ref="E5338">INDEX('Curva Juros'!$B$7:$B$73,MATCH(C5338,'Curva Juros'!$A$7:$A$73,1)) +
(C5338-INDEX('Curva Juros'!$A$7:$A$73,MATCH(C5338,'Curva Juros'!$A$7:$A$73,1))) *
(INDEX('Curva Juros'!$B$7:$B$73,MATCH(C5338,'Curva Juros'!$A$7:$A$73,1)+1) -
INDEX('Curva Juros'!$B$7:$B$73,MATCH(C5338,'Curva Juros'!$A$7:$A$73,1))) /
(INDEX('Curva Juros'!$A$7:$A$73,MATCH(C5338,'Curva Juros'!$A$7:$A$73,1)+1) -
INDEX('Curva Juros'!$A$7:$A$73,MATCH(C5338,'Curva Juros'!$A$7:$A$73,1)))</f>
        <v>7.4175047619047616</v>
      </c>
      <c r="F5338" s="24">
        <f t="shared" si="83"/>
        <v>2.456952380952393E-3</v>
      </c>
      <c r="G5338" s="24"/>
    </row>
    <row r="5339" spans="1:7" x14ac:dyDescent="0.25">
      <c r="A5339" s="3" t="s">
        <v>118</v>
      </c>
      <c r="B5339" s="4">
        <v>45947</v>
      </c>
      <c r="C5339" s="5">
        <v>2115.34</v>
      </c>
      <c r="D5339" s="19">
        <v>7.8120999999999996E-2</v>
      </c>
      <c r="E5339" s="35" cm="1">
        <f t="array" ref="E5339">INDEX('Curva Juros'!$B$7:$B$73,MATCH(C5339,'Curva Juros'!$A$7:$A$73,1)) +
(C5339-INDEX('Curva Juros'!$A$7:$A$73,MATCH(C5339,'Curva Juros'!$A$7:$A$73,1))) *
(INDEX('Curva Juros'!$B$7:$B$73,MATCH(C5339,'Curva Juros'!$A$7:$A$73,1)+1) -
INDEX('Curva Juros'!$B$7:$B$73,MATCH(C5339,'Curva Juros'!$A$7:$A$73,1))) /
(INDEX('Curva Juros'!$A$7:$A$73,MATCH(C5339,'Curva Juros'!$A$7:$A$73,1)+1) -
INDEX('Curva Juros'!$A$7:$A$73,MATCH(C5339,'Curva Juros'!$A$7:$A$73,1)))</f>
        <v>7.4212977460317457</v>
      </c>
      <c r="F5339" s="24">
        <f t="shared" si="83"/>
        <v>3.9080225396825319E-3</v>
      </c>
      <c r="G5339" s="24"/>
    </row>
    <row r="5340" spans="1:7" x14ac:dyDescent="0.25">
      <c r="A5340" s="6" t="s">
        <v>118</v>
      </c>
      <c r="B5340" s="7">
        <v>45954</v>
      </c>
      <c r="C5340" s="8">
        <v>2112.8200000000002</v>
      </c>
      <c r="D5340" s="20">
        <v>7.7737000000000001E-2</v>
      </c>
      <c r="E5340" s="35" cm="1">
        <f t="array" ref="E5340">INDEX('Curva Juros'!$B$7:$B$73,MATCH(C5340,'Curva Juros'!$A$7:$A$73,1)) +
(C5340-INDEX('Curva Juros'!$A$7:$A$73,MATCH(C5340,'Curva Juros'!$A$7:$A$73,1))) *
(INDEX('Curva Juros'!$B$7:$B$73,MATCH(C5340,'Curva Juros'!$A$7:$A$73,1)+1) -
INDEX('Curva Juros'!$B$7:$B$73,MATCH(C5340,'Curva Juros'!$A$7:$A$73,1))) /
(INDEX('Curva Juros'!$A$7:$A$73,MATCH(C5340,'Curva Juros'!$A$7:$A$73,1)+1) -
INDEX('Curva Juros'!$A$7:$A$73,MATCH(C5340,'Curva Juros'!$A$7:$A$73,1)))</f>
        <v>7.4219497460317454</v>
      </c>
      <c r="F5340" s="24">
        <f t="shared" si="83"/>
        <v>3.5175025396825405E-3</v>
      </c>
      <c r="G5340" s="24"/>
    </row>
    <row r="5341" spans="1:7" x14ac:dyDescent="0.25">
      <c r="A5341" s="3" t="s">
        <v>118</v>
      </c>
      <c r="B5341" s="4">
        <v>45961</v>
      </c>
      <c r="C5341" s="5">
        <v>2103.7199999999998</v>
      </c>
      <c r="D5341" s="19">
        <v>7.8369999999999995E-2</v>
      </c>
      <c r="E5341" s="35" cm="1">
        <f t="array" ref="E5341">INDEX('Curva Juros'!$B$7:$B$73,MATCH(C5341,'Curva Juros'!$A$7:$A$73,1)) +
(C5341-INDEX('Curva Juros'!$A$7:$A$73,MATCH(C5341,'Curva Juros'!$A$7:$A$73,1))) *
(INDEX('Curva Juros'!$B$7:$B$73,MATCH(C5341,'Curva Juros'!$A$7:$A$73,1)+1) -
INDEX('Curva Juros'!$B$7:$B$73,MATCH(C5341,'Curva Juros'!$A$7:$A$73,1))) /
(INDEX('Curva Juros'!$A$7:$A$73,MATCH(C5341,'Curva Juros'!$A$7:$A$73,1)+1) -
INDEX('Curva Juros'!$A$7:$A$73,MATCH(C5341,'Curva Juros'!$A$7:$A$73,1)))</f>
        <v>7.4243041904761906</v>
      </c>
      <c r="F5341" s="24">
        <f t="shared" si="83"/>
        <v>4.1269580952380952E-3</v>
      </c>
      <c r="G5341" s="24"/>
    </row>
    <row r="5342" spans="1:7" x14ac:dyDescent="0.25">
      <c r="A5342" s="6" t="s">
        <v>118</v>
      </c>
      <c r="B5342" s="7">
        <v>45968</v>
      </c>
      <c r="C5342" s="8">
        <v>2105</v>
      </c>
      <c r="D5342" s="20">
        <v>7.7401999999999999E-2</v>
      </c>
      <c r="E5342" s="35" cm="1">
        <f t="array" ref="E5342">INDEX('Curva Juros'!$B$7:$B$73,MATCH(C5342,'Curva Juros'!$A$7:$A$73,1)) +
(C5342-INDEX('Curva Juros'!$A$7:$A$73,MATCH(C5342,'Curva Juros'!$A$7:$A$73,1))) *
(INDEX('Curva Juros'!$B$7:$B$73,MATCH(C5342,'Curva Juros'!$A$7:$A$73,1)+1) -
INDEX('Curva Juros'!$B$7:$B$73,MATCH(C5342,'Curva Juros'!$A$7:$A$73,1))) /
(INDEX('Curva Juros'!$A$7:$A$73,MATCH(C5342,'Curva Juros'!$A$7:$A$73,1)+1) -
INDEX('Curva Juros'!$A$7:$A$73,MATCH(C5342,'Curva Juros'!$A$7:$A$73,1)))</f>
        <v>7.4239730158730159</v>
      </c>
      <c r="F5342" s="24">
        <f t="shared" si="83"/>
        <v>3.1622698412698408E-3</v>
      </c>
      <c r="G5342" s="24"/>
    </row>
    <row r="5343" spans="1:7" x14ac:dyDescent="0.25">
      <c r="A5343" s="3" t="s">
        <v>118</v>
      </c>
      <c r="B5343" s="4">
        <v>45975</v>
      </c>
      <c r="C5343" s="5">
        <v>2108.19</v>
      </c>
      <c r="D5343" s="19">
        <v>7.6141E-2</v>
      </c>
      <c r="E5343" s="35" cm="1">
        <f t="array" ref="E5343">INDEX('Curva Juros'!$B$7:$B$73,MATCH(C5343,'Curva Juros'!$A$7:$A$73,1)) +
(C5343-INDEX('Curva Juros'!$A$7:$A$73,MATCH(C5343,'Curva Juros'!$A$7:$A$73,1))) *
(INDEX('Curva Juros'!$B$7:$B$73,MATCH(C5343,'Curva Juros'!$A$7:$A$73,1)+1) -
INDEX('Curva Juros'!$B$7:$B$73,MATCH(C5343,'Curva Juros'!$A$7:$A$73,1))) /
(INDEX('Curva Juros'!$A$7:$A$73,MATCH(C5343,'Curva Juros'!$A$7:$A$73,1)+1) -
INDEX('Curva Juros'!$A$7:$A$73,MATCH(C5343,'Curva Juros'!$A$7:$A$73,1)))</f>
        <v>7.423147666666666</v>
      </c>
      <c r="F5343" s="24">
        <f t="shared" si="83"/>
        <v>1.9095233333333433E-3</v>
      </c>
      <c r="G5343" s="24"/>
    </row>
    <row r="5344" spans="1:7" x14ac:dyDescent="0.25">
      <c r="A5344" s="6" t="s">
        <v>118</v>
      </c>
      <c r="B5344" s="7">
        <v>45982</v>
      </c>
      <c r="C5344" s="8">
        <v>2105.33</v>
      </c>
      <c r="D5344" s="20">
        <v>7.5965000000000005E-2</v>
      </c>
      <c r="E5344" s="35" cm="1">
        <f t="array" ref="E5344">INDEX('Curva Juros'!$B$7:$B$73,MATCH(C5344,'Curva Juros'!$A$7:$A$73,1)) +
(C5344-INDEX('Curva Juros'!$A$7:$A$73,MATCH(C5344,'Curva Juros'!$A$7:$A$73,1))) *
(INDEX('Curva Juros'!$B$7:$B$73,MATCH(C5344,'Curva Juros'!$A$7:$A$73,1)+1) -
INDEX('Curva Juros'!$B$7:$B$73,MATCH(C5344,'Curva Juros'!$A$7:$A$73,1))) /
(INDEX('Curva Juros'!$A$7:$A$73,MATCH(C5344,'Curva Juros'!$A$7:$A$73,1)+1) -
INDEX('Curva Juros'!$A$7:$A$73,MATCH(C5344,'Curva Juros'!$A$7:$A$73,1)))</f>
        <v>7.4238876349206349</v>
      </c>
      <c r="F5344" s="24">
        <f t="shared" si="83"/>
        <v>1.7261236507936512E-3</v>
      </c>
      <c r="G5344" s="24"/>
    </row>
    <row r="5345" spans="1:7" x14ac:dyDescent="0.25">
      <c r="A5345" s="3" t="s">
        <v>118</v>
      </c>
      <c r="B5345" s="4">
        <v>45989</v>
      </c>
      <c r="C5345" s="5">
        <v>2104.54</v>
      </c>
      <c r="D5345" s="19">
        <v>7.5317999999999996E-2</v>
      </c>
      <c r="E5345" s="35" cm="1">
        <f t="array" ref="E5345">INDEX('Curva Juros'!$B$7:$B$73,MATCH(C5345,'Curva Juros'!$A$7:$A$73,1)) +
(C5345-INDEX('Curva Juros'!$A$7:$A$73,MATCH(C5345,'Curva Juros'!$A$7:$A$73,1))) *
(INDEX('Curva Juros'!$B$7:$B$73,MATCH(C5345,'Curva Juros'!$A$7:$A$73,1)+1) -
INDEX('Curva Juros'!$B$7:$B$73,MATCH(C5345,'Curva Juros'!$A$7:$A$73,1))) /
(INDEX('Curva Juros'!$A$7:$A$73,MATCH(C5345,'Curva Juros'!$A$7:$A$73,1)+1) -
INDEX('Curva Juros'!$A$7:$A$73,MATCH(C5345,'Curva Juros'!$A$7:$A$73,1)))</f>
        <v>7.4240920317460315</v>
      </c>
      <c r="F5345" s="24">
        <f t="shared" si="83"/>
        <v>1.0770796825396861E-3</v>
      </c>
      <c r="G5345" s="24"/>
    </row>
    <row r="5346" spans="1:7" x14ac:dyDescent="0.25">
      <c r="A5346" s="6" t="s">
        <v>118</v>
      </c>
      <c r="B5346" s="7">
        <v>45996</v>
      </c>
      <c r="C5346" s="8">
        <v>2095.81</v>
      </c>
      <c r="D5346" s="20">
        <v>7.5892000000000001E-2</v>
      </c>
      <c r="E5346" s="35" cm="1">
        <f t="array" ref="E5346">INDEX('Curva Juros'!$B$7:$B$73,MATCH(C5346,'Curva Juros'!$A$7:$A$73,1)) +
(C5346-INDEX('Curva Juros'!$A$7:$A$73,MATCH(C5346,'Curva Juros'!$A$7:$A$73,1))) *
(INDEX('Curva Juros'!$B$7:$B$73,MATCH(C5346,'Curva Juros'!$A$7:$A$73,1)+1) -
INDEX('Curva Juros'!$B$7:$B$73,MATCH(C5346,'Curva Juros'!$A$7:$A$73,1))) /
(INDEX('Curva Juros'!$A$7:$A$73,MATCH(C5346,'Curva Juros'!$A$7:$A$73,1)+1) -
INDEX('Curva Juros'!$A$7:$A$73,MATCH(C5346,'Curva Juros'!$A$7:$A$73,1)))</f>
        <v>7.4263507460317459</v>
      </c>
      <c r="F5346" s="24">
        <f t="shared" si="83"/>
        <v>1.6284925396825439E-3</v>
      </c>
      <c r="G5346" s="24"/>
    </row>
    <row r="5347" spans="1:7" x14ac:dyDescent="0.25">
      <c r="A5347" s="3" t="s">
        <v>118</v>
      </c>
      <c r="B5347" s="4">
        <v>46003</v>
      </c>
      <c r="C5347" s="5">
        <v>2091.13</v>
      </c>
      <c r="D5347" s="19">
        <v>7.5842000000000007E-2</v>
      </c>
      <c r="E5347" s="35" cm="1">
        <f t="array" ref="E5347">INDEX('Curva Juros'!$B$7:$B$73,MATCH(C5347,'Curva Juros'!$A$7:$A$73,1)) +
(C5347-INDEX('Curva Juros'!$A$7:$A$73,MATCH(C5347,'Curva Juros'!$A$7:$A$73,1))) *
(INDEX('Curva Juros'!$B$7:$B$73,MATCH(C5347,'Curva Juros'!$A$7:$A$73,1)+1) -
INDEX('Curva Juros'!$B$7:$B$73,MATCH(C5347,'Curva Juros'!$A$7:$A$73,1))) /
(INDEX('Curva Juros'!$A$7:$A$73,MATCH(C5347,'Curva Juros'!$A$7:$A$73,1)+1) -
INDEX('Curva Juros'!$A$7:$A$73,MATCH(C5347,'Curva Juros'!$A$7:$A$73,1)))</f>
        <v>7.4275616031746026</v>
      </c>
      <c r="F5347" s="24">
        <f t="shared" si="83"/>
        <v>1.5663839682539815E-3</v>
      </c>
      <c r="G5347" s="24"/>
    </row>
    <row r="5348" spans="1:7" x14ac:dyDescent="0.25">
      <c r="A5348" s="6" t="s">
        <v>118</v>
      </c>
      <c r="B5348" s="7">
        <v>46010</v>
      </c>
      <c r="C5348" s="8">
        <v>2156.27</v>
      </c>
      <c r="D5348" s="20">
        <v>7.7388999999999999E-2</v>
      </c>
      <c r="E5348" s="35" cm="1">
        <f t="array" ref="E5348">INDEX('Curva Juros'!$B$7:$B$73,MATCH(C5348,'Curva Juros'!$A$7:$A$73,1)) +
(C5348-INDEX('Curva Juros'!$A$7:$A$73,MATCH(C5348,'Curva Juros'!$A$7:$A$73,1))) *
(INDEX('Curva Juros'!$B$7:$B$73,MATCH(C5348,'Curva Juros'!$A$7:$A$73,1)+1) -
INDEX('Curva Juros'!$B$7:$B$73,MATCH(C5348,'Curva Juros'!$A$7:$A$73,1))) /
(INDEX('Curva Juros'!$A$7:$A$73,MATCH(C5348,'Curva Juros'!$A$7:$A$73,1)+1) -
INDEX('Curva Juros'!$A$7:$A$73,MATCH(C5348,'Curva Juros'!$A$7:$A$73,1)))</f>
        <v>7.410775873015873</v>
      </c>
      <c r="F5348" s="24">
        <f t="shared" si="83"/>
        <v>3.2812412698412646E-3</v>
      </c>
      <c r="G5348" s="24"/>
    </row>
    <row r="5349" spans="1:7" x14ac:dyDescent="0.25">
      <c r="A5349" s="3" t="s">
        <v>118</v>
      </c>
      <c r="B5349" s="4">
        <v>46017</v>
      </c>
      <c r="C5349" s="5">
        <v>2151.11</v>
      </c>
      <c r="D5349" s="19">
        <v>7.7578999999999995E-2</v>
      </c>
      <c r="E5349" s="35" cm="1">
        <f t="array" ref="E5349">INDEX('Curva Juros'!$B$7:$B$73,MATCH(C5349,'Curva Juros'!$A$7:$A$73,1)) +
(C5349-INDEX('Curva Juros'!$A$7:$A$73,MATCH(C5349,'Curva Juros'!$A$7:$A$73,1))) *
(INDEX('Curva Juros'!$B$7:$B$73,MATCH(C5349,'Curva Juros'!$A$7:$A$73,1)+1) -
INDEX('Curva Juros'!$B$7:$B$73,MATCH(C5349,'Curva Juros'!$A$7:$A$73,1))) /
(INDEX('Curva Juros'!$A$7:$A$73,MATCH(C5349,'Curva Juros'!$A$7:$A$73,1)+1) -
INDEX('Curva Juros'!$A$7:$A$73,MATCH(C5349,'Curva Juros'!$A$7:$A$73,1)))</f>
        <v>7.4120863492063487</v>
      </c>
      <c r="F5349" s="24">
        <f t="shared" si="83"/>
        <v>3.4581365079365128E-3</v>
      </c>
      <c r="G5349" s="24"/>
    </row>
    <row r="5350" spans="1:7" x14ac:dyDescent="0.25">
      <c r="A5350" s="6" t="s">
        <v>118</v>
      </c>
      <c r="B5350" s="7">
        <v>46024</v>
      </c>
      <c r="C5350" s="8">
        <v>2147.94</v>
      </c>
      <c r="D5350" s="20">
        <v>7.7442999999999998E-2</v>
      </c>
      <c r="E5350" s="35" cm="1">
        <f t="array" ref="E5350">INDEX('Curva Juros'!$B$7:$B$73,MATCH(C5350,'Curva Juros'!$A$7:$A$73,1)) +
(C5350-INDEX('Curva Juros'!$A$7:$A$73,MATCH(C5350,'Curva Juros'!$A$7:$A$73,1))) *
(INDEX('Curva Juros'!$B$7:$B$73,MATCH(C5350,'Curva Juros'!$A$7:$A$73,1)+1) -
INDEX('Curva Juros'!$B$7:$B$73,MATCH(C5350,'Curva Juros'!$A$7:$A$73,1))) /
(INDEX('Curva Juros'!$A$7:$A$73,MATCH(C5350,'Curva Juros'!$A$7:$A$73,1)+1) -
INDEX('Curva Juros'!$A$7:$A$73,MATCH(C5350,'Curva Juros'!$A$7:$A$73,1)))</f>
        <v>7.4128914285714282</v>
      </c>
      <c r="F5350" s="24">
        <f t="shared" si="83"/>
        <v>3.3140857142857222E-3</v>
      </c>
      <c r="G5350" s="24"/>
    </row>
    <row r="5351" spans="1:7" x14ac:dyDescent="0.25">
      <c r="A5351" s="3" t="s">
        <v>118</v>
      </c>
      <c r="B5351" s="4">
        <v>46031</v>
      </c>
      <c r="C5351" s="5">
        <v>2137.48</v>
      </c>
      <c r="D5351" s="19">
        <v>7.8339000000000006E-2</v>
      </c>
      <c r="E5351" s="35" cm="1">
        <f t="array" ref="E5351">INDEX('Curva Juros'!$B$7:$B$73,MATCH(C5351,'Curva Juros'!$A$7:$A$73,1)) +
(C5351-INDEX('Curva Juros'!$A$7:$A$73,MATCH(C5351,'Curva Juros'!$A$7:$A$73,1))) *
(INDEX('Curva Juros'!$B$7:$B$73,MATCH(C5351,'Curva Juros'!$A$7:$A$73,1)+1) -
INDEX('Curva Juros'!$B$7:$B$73,MATCH(C5351,'Curva Juros'!$A$7:$A$73,1))) /
(INDEX('Curva Juros'!$A$7:$A$73,MATCH(C5351,'Curva Juros'!$A$7:$A$73,1)+1) -
INDEX('Curva Juros'!$A$7:$A$73,MATCH(C5351,'Curva Juros'!$A$7:$A$73,1)))</f>
        <v>7.4155694603174602</v>
      </c>
      <c r="F5351" s="24">
        <f t="shared" si="83"/>
        <v>4.1833053968254041E-3</v>
      </c>
      <c r="G5351" s="24"/>
    </row>
    <row r="5352" spans="1:7" x14ac:dyDescent="0.25">
      <c r="A5352" s="6" t="s">
        <v>118</v>
      </c>
      <c r="B5352" s="7">
        <v>46038</v>
      </c>
      <c r="C5352" s="8">
        <v>2122.9</v>
      </c>
      <c r="D5352" s="20">
        <v>7.9911999999999997E-2</v>
      </c>
      <c r="E5352" s="35" cm="1">
        <f t="array" ref="E5352">INDEX('Curva Juros'!$B$7:$B$73,MATCH(C5352,'Curva Juros'!$A$7:$A$73,1)) +
(C5352-INDEX('Curva Juros'!$A$7:$A$73,MATCH(C5352,'Curva Juros'!$A$7:$A$73,1))) *
(INDEX('Curva Juros'!$B$7:$B$73,MATCH(C5352,'Curva Juros'!$A$7:$A$73,1)+1) -
INDEX('Curva Juros'!$B$7:$B$73,MATCH(C5352,'Curva Juros'!$A$7:$A$73,1))) /
(INDEX('Curva Juros'!$A$7:$A$73,MATCH(C5352,'Curva Juros'!$A$7:$A$73,1)+1) -
INDEX('Curva Juros'!$A$7:$A$73,MATCH(C5352,'Curva Juros'!$A$7:$A$73,1)))</f>
        <v>7.4193417460317459</v>
      </c>
      <c r="F5352" s="24">
        <f t="shared" si="83"/>
        <v>5.7185825396825346E-3</v>
      </c>
      <c r="G5352" s="24"/>
    </row>
    <row r="5353" spans="1:7" x14ac:dyDescent="0.25">
      <c r="A5353" s="3" t="s">
        <v>118</v>
      </c>
      <c r="B5353" s="4">
        <v>46045</v>
      </c>
      <c r="C5353" s="5">
        <v>2123.5</v>
      </c>
      <c r="D5353" s="19">
        <v>7.8992000000000007E-2</v>
      </c>
      <c r="E5353" s="35" cm="1">
        <f t="array" ref="E5353">INDEX('Curva Juros'!$B$7:$B$73,MATCH(C5353,'Curva Juros'!$A$7:$A$73,1)) +
(C5353-INDEX('Curva Juros'!$A$7:$A$73,MATCH(C5353,'Curva Juros'!$A$7:$A$73,1))) *
(INDEX('Curva Juros'!$B$7:$B$73,MATCH(C5353,'Curva Juros'!$A$7:$A$73,1)+1) -
INDEX('Curva Juros'!$B$7:$B$73,MATCH(C5353,'Curva Juros'!$A$7:$A$73,1))) /
(INDEX('Curva Juros'!$A$7:$A$73,MATCH(C5353,'Curva Juros'!$A$7:$A$73,1)+1) -
INDEX('Curva Juros'!$A$7:$A$73,MATCH(C5353,'Curva Juros'!$A$7:$A$73,1)))</f>
        <v>7.4191865079365078</v>
      </c>
      <c r="F5353" s="24">
        <f t="shared" si="83"/>
        <v>4.800134920634927E-3</v>
      </c>
      <c r="G5353" s="24"/>
    </row>
    <row r="5354" spans="1:7" x14ac:dyDescent="0.25">
      <c r="A5354" s="6" t="s">
        <v>118</v>
      </c>
      <c r="B5354" s="7">
        <v>46052</v>
      </c>
      <c r="C5354" s="8">
        <v>2130.4</v>
      </c>
      <c r="D5354" s="20">
        <v>7.7038999999999996E-2</v>
      </c>
      <c r="E5354" s="35" cm="1">
        <f t="array" ref="E5354">INDEX('Curva Juros'!$B$7:$B$73,MATCH(C5354,'Curva Juros'!$A$7:$A$73,1)) +
(C5354-INDEX('Curva Juros'!$A$7:$A$73,MATCH(C5354,'Curva Juros'!$A$7:$A$73,1))) *
(INDEX('Curva Juros'!$B$7:$B$73,MATCH(C5354,'Curva Juros'!$A$7:$A$73,1)+1) -
INDEX('Curva Juros'!$B$7:$B$73,MATCH(C5354,'Curva Juros'!$A$7:$A$73,1))) /
(INDEX('Curva Juros'!$A$7:$A$73,MATCH(C5354,'Curva Juros'!$A$7:$A$73,1)+1) -
INDEX('Curva Juros'!$A$7:$A$73,MATCH(C5354,'Curva Juros'!$A$7:$A$73,1)))</f>
        <v>7.4174012698412692</v>
      </c>
      <c r="F5354" s="24">
        <f t="shared" si="83"/>
        <v>2.8649873015873101E-3</v>
      </c>
      <c r="G5354" s="24"/>
    </row>
    <row r="5355" spans="1:7" x14ac:dyDescent="0.25">
      <c r="A5355" s="3" t="s">
        <v>118</v>
      </c>
      <c r="B5355" s="4">
        <v>46059</v>
      </c>
      <c r="C5355" s="5">
        <v>2117.98</v>
      </c>
      <c r="D5355" s="19">
        <v>7.8256000000000006E-2</v>
      </c>
      <c r="E5355" s="35" cm="1">
        <f t="array" ref="E5355">INDEX('Curva Juros'!$B$7:$B$73,MATCH(C5355,'Curva Juros'!$A$7:$A$73,1)) +
(C5355-INDEX('Curva Juros'!$A$7:$A$73,MATCH(C5355,'Curva Juros'!$A$7:$A$73,1))) *
(INDEX('Curva Juros'!$B$7:$B$73,MATCH(C5355,'Curva Juros'!$A$7:$A$73,1)+1) -
INDEX('Curva Juros'!$B$7:$B$73,MATCH(C5355,'Curva Juros'!$A$7:$A$73,1))) /
(INDEX('Curva Juros'!$A$7:$A$73,MATCH(C5355,'Curva Juros'!$A$7:$A$73,1)+1) -
INDEX('Curva Juros'!$A$7:$A$73,MATCH(C5355,'Curva Juros'!$A$7:$A$73,1)))</f>
        <v>7.4206146984126979</v>
      </c>
      <c r="F5355" s="24">
        <f t="shared" si="83"/>
        <v>4.0498530158730311E-3</v>
      </c>
      <c r="G5355" s="24"/>
    </row>
    <row r="5356" spans="1:7" x14ac:dyDescent="0.25">
      <c r="A5356" s="6" t="s">
        <v>118</v>
      </c>
      <c r="B5356" s="7">
        <v>46066</v>
      </c>
      <c r="C5356" s="8">
        <v>2114.38</v>
      </c>
      <c r="D5356" s="20">
        <v>7.8026999999999999E-2</v>
      </c>
      <c r="E5356" s="35" cm="1">
        <f t="array" ref="E5356">INDEX('Curva Juros'!$B$7:$B$73,MATCH(C5356,'Curva Juros'!$A$7:$A$73,1)) +
(C5356-INDEX('Curva Juros'!$A$7:$A$73,MATCH(C5356,'Curva Juros'!$A$7:$A$73,1))) *
(INDEX('Curva Juros'!$B$7:$B$73,MATCH(C5356,'Curva Juros'!$A$7:$A$73,1)+1) -
INDEX('Curva Juros'!$B$7:$B$73,MATCH(C5356,'Curva Juros'!$A$7:$A$73,1))) /
(INDEX('Curva Juros'!$A$7:$A$73,MATCH(C5356,'Curva Juros'!$A$7:$A$73,1)+1) -
INDEX('Curva Juros'!$A$7:$A$73,MATCH(C5356,'Curva Juros'!$A$7:$A$73,1)))</f>
        <v>7.4215461269841265</v>
      </c>
      <c r="F5356" s="24">
        <f t="shared" si="83"/>
        <v>3.8115387301587283E-3</v>
      </c>
      <c r="G5356" s="24"/>
    </row>
    <row r="5357" spans="1:7" x14ac:dyDescent="0.25">
      <c r="A5357" s="3" t="s">
        <v>118</v>
      </c>
      <c r="B5357" s="4">
        <v>46073</v>
      </c>
      <c r="C5357" s="5">
        <v>2115.65</v>
      </c>
      <c r="D5357" s="19">
        <v>7.7326000000000006E-2</v>
      </c>
      <c r="E5357" s="35" cm="1">
        <f t="array" ref="E5357">INDEX('Curva Juros'!$B$7:$B$73,MATCH(C5357,'Curva Juros'!$A$7:$A$73,1)) +
(C5357-INDEX('Curva Juros'!$A$7:$A$73,MATCH(C5357,'Curva Juros'!$A$7:$A$73,1))) *
(INDEX('Curva Juros'!$B$7:$B$73,MATCH(C5357,'Curva Juros'!$A$7:$A$73,1)+1) -
INDEX('Curva Juros'!$B$7:$B$73,MATCH(C5357,'Curva Juros'!$A$7:$A$73,1))) /
(INDEX('Curva Juros'!$A$7:$A$73,MATCH(C5357,'Curva Juros'!$A$7:$A$73,1)+1) -
INDEX('Curva Juros'!$A$7:$A$73,MATCH(C5357,'Curva Juros'!$A$7:$A$73,1)))</f>
        <v>7.4212175396825391</v>
      </c>
      <c r="F5357" s="24">
        <f t="shared" si="83"/>
        <v>3.1138246031746086E-3</v>
      </c>
      <c r="G5357" s="24"/>
    </row>
    <row r="5358" spans="1:7" x14ac:dyDescent="0.25">
      <c r="A5358" s="6" t="s">
        <v>118</v>
      </c>
      <c r="B5358" s="7">
        <v>46080</v>
      </c>
      <c r="C5358" s="8">
        <v>2114.0300000000002</v>
      </c>
      <c r="D5358" s="20">
        <v>7.6772999999999994E-2</v>
      </c>
      <c r="E5358" s="35" cm="1">
        <f t="array" ref="E5358">INDEX('Curva Juros'!$B$7:$B$73,MATCH(C5358,'Curva Juros'!$A$7:$A$73,1)) +
(C5358-INDEX('Curva Juros'!$A$7:$A$73,MATCH(C5358,'Curva Juros'!$A$7:$A$73,1))) *
(INDEX('Curva Juros'!$B$7:$B$73,MATCH(C5358,'Curva Juros'!$A$7:$A$73,1)+1) -
INDEX('Curva Juros'!$B$7:$B$73,MATCH(C5358,'Curva Juros'!$A$7:$A$73,1))) /
(INDEX('Curva Juros'!$A$7:$A$73,MATCH(C5358,'Curva Juros'!$A$7:$A$73,1)+1) -
INDEX('Curva Juros'!$A$7:$A$73,MATCH(C5358,'Curva Juros'!$A$7:$A$73,1)))</f>
        <v>7.421636682539682</v>
      </c>
      <c r="F5358" s="24">
        <f t="shared" si="83"/>
        <v>2.5566331746031679E-3</v>
      </c>
      <c r="G5358" s="24"/>
    </row>
    <row r="5359" spans="1:7" x14ac:dyDescent="0.25">
      <c r="A5359" s="3" t="s">
        <v>119</v>
      </c>
      <c r="B5359" s="4">
        <v>45723</v>
      </c>
      <c r="C5359" s="5">
        <v>1852.68</v>
      </c>
      <c r="D5359" s="19">
        <v>8.7501999999999996E-2</v>
      </c>
      <c r="E5359" s="35" cm="1">
        <f t="array" ref="E5359">INDEX('Curva Juros'!$B$7:$B$73,MATCH(C5359,'Curva Juros'!$A$7:$A$73,1)) +
(C5359-INDEX('Curva Juros'!$A$7:$A$73,MATCH(C5359,'Curva Juros'!$A$7:$A$73,1))) *
(INDEX('Curva Juros'!$B$7:$B$73,MATCH(C5359,'Curva Juros'!$A$7:$A$73,1)+1) -
INDEX('Curva Juros'!$B$7:$B$73,MATCH(C5359,'Curva Juros'!$A$7:$A$73,1))) /
(INDEX('Curva Juros'!$A$7:$A$73,MATCH(C5359,'Curva Juros'!$A$7:$A$73,1)+1) -
INDEX('Curva Juros'!$A$7:$A$73,MATCH(C5359,'Curva Juros'!$A$7:$A$73,1)))</f>
        <v>7.4896854285714287</v>
      </c>
      <c r="F5359" s="24">
        <f t="shared" si="83"/>
        <v>1.2605145714285712E-2</v>
      </c>
      <c r="G5359" s="24"/>
    </row>
    <row r="5360" spans="1:7" x14ac:dyDescent="0.25">
      <c r="A5360" s="6" t="s">
        <v>119</v>
      </c>
      <c r="B5360" s="7">
        <v>45730</v>
      </c>
      <c r="C5360" s="8">
        <v>1853.66</v>
      </c>
      <c r="D5360" s="20">
        <v>8.6221000000000006E-2</v>
      </c>
      <c r="E5360" s="35" cm="1">
        <f t="array" ref="E5360">INDEX('Curva Juros'!$B$7:$B$73,MATCH(C5360,'Curva Juros'!$A$7:$A$73,1)) +
(C5360-INDEX('Curva Juros'!$A$7:$A$73,MATCH(C5360,'Curva Juros'!$A$7:$A$73,1))) *
(INDEX('Curva Juros'!$B$7:$B$73,MATCH(C5360,'Curva Juros'!$A$7:$A$73,1)+1) -
INDEX('Curva Juros'!$B$7:$B$73,MATCH(C5360,'Curva Juros'!$A$7:$A$73,1))) /
(INDEX('Curva Juros'!$A$7:$A$73,MATCH(C5360,'Curva Juros'!$A$7:$A$73,1)+1) -
INDEX('Curva Juros'!$A$7:$A$73,MATCH(C5360,'Curva Juros'!$A$7:$A$73,1)))</f>
        <v>7.4894310952380954</v>
      </c>
      <c r="F5360" s="24">
        <f t="shared" si="83"/>
        <v>1.1326689047619048E-2</v>
      </c>
      <c r="G5360" s="24"/>
    </row>
    <row r="5361" spans="1:7" x14ac:dyDescent="0.25">
      <c r="A5361" s="3" t="s">
        <v>119</v>
      </c>
      <c r="B5361" s="4">
        <v>45737</v>
      </c>
      <c r="C5361" s="5">
        <v>1851.49</v>
      </c>
      <c r="D5361" s="19">
        <v>8.5615999999999998E-2</v>
      </c>
      <c r="E5361" s="35" cm="1">
        <f t="array" ref="E5361">INDEX('Curva Juros'!$B$7:$B$73,MATCH(C5361,'Curva Juros'!$A$7:$A$73,1)) +
(C5361-INDEX('Curva Juros'!$A$7:$A$73,MATCH(C5361,'Curva Juros'!$A$7:$A$73,1))) *
(INDEX('Curva Juros'!$B$7:$B$73,MATCH(C5361,'Curva Juros'!$A$7:$A$73,1)+1) -
INDEX('Curva Juros'!$B$7:$B$73,MATCH(C5361,'Curva Juros'!$A$7:$A$73,1))) /
(INDEX('Curva Juros'!$A$7:$A$73,MATCH(C5361,'Curva Juros'!$A$7:$A$73,1)+1) -
INDEX('Curva Juros'!$A$7:$A$73,MATCH(C5361,'Curva Juros'!$A$7:$A$73,1)))</f>
        <v>7.4899942619047621</v>
      </c>
      <c r="F5361" s="24">
        <f t="shared" si="83"/>
        <v>1.0716057380952382E-2</v>
      </c>
      <c r="G5361" s="24"/>
    </row>
    <row r="5362" spans="1:7" x14ac:dyDescent="0.25">
      <c r="A5362" s="6" t="s">
        <v>119</v>
      </c>
      <c r="B5362" s="7">
        <v>45744</v>
      </c>
      <c r="C5362" s="8">
        <v>1846.21</v>
      </c>
      <c r="D5362" s="20">
        <v>8.5676000000000002E-2</v>
      </c>
      <c r="E5362" s="35" cm="1">
        <f t="array" ref="E5362">INDEX('Curva Juros'!$B$7:$B$73,MATCH(C5362,'Curva Juros'!$A$7:$A$73,1)) +
(C5362-INDEX('Curva Juros'!$A$7:$A$73,MATCH(C5362,'Curva Juros'!$A$7:$A$73,1))) *
(INDEX('Curva Juros'!$B$7:$B$73,MATCH(C5362,'Curva Juros'!$A$7:$A$73,1)+1) -
INDEX('Curva Juros'!$B$7:$B$73,MATCH(C5362,'Curva Juros'!$A$7:$A$73,1))) /
(INDEX('Curva Juros'!$A$7:$A$73,MATCH(C5362,'Curva Juros'!$A$7:$A$73,1)+1) -
INDEX('Curva Juros'!$A$7:$A$73,MATCH(C5362,'Curva Juros'!$A$7:$A$73,1)))</f>
        <v>7.4913645476190478</v>
      </c>
      <c r="F5362" s="24">
        <f t="shared" si="83"/>
        <v>1.0762354523809525E-2</v>
      </c>
      <c r="G5362" s="24"/>
    </row>
    <row r="5363" spans="1:7" x14ac:dyDescent="0.25">
      <c r="A5363" s="3" t="s">
        <v>119</v>
      </c>
      <c r="B5363" s="4">
        <v>45751</v>
      </c>
      <c r="C5363" s="5">
        <v>1845.07</v>
      </c>
      <c r="D5363" s="19">
        <v>8.4850999999999996E-2</v>
      </c>
      <c r="E5363" s="35" cm="1">
        <f t="array" ref="E5363">INDEX('Curva Juros'!$B$7:$B$73,MATCH(C5363,'Curva Juros'!$A$7:$A$73,1)) +
(C5363-INDEX('Curva Juros'!$A$7:$A$73,MATCH(C5363,'Curva Juros'!$A$7:$A$73,1))) *
(INDEX('Curva Juros'!$B$7:$B$73,MATCH(C5363,'Curva Juros'!$A$7:$A$73,1)+1) -
INDEX('Curva Juros'!$B$7:$B$73,MATCH(C5363,'Curva Juros'!$A$7:$A$73,1))) /
(INDEX('Curva Juros'!$A$7:$A$73,MATCH(C5363,'Curva Juros'!$A$7:$A$73,1)+1) -
INDEX('Curva Juros'!$A$7:$A$73,MATCH(C5363,'Curva Juros'!$A$7:$A$73,1)))</f>
        <v>7.4916604047619053</v>
      </c>
      <c r="F5363" s="24">
        <f t="shared" si="83"/>
        <v>9.9343959523809366E-3</v>
      </c>
      <c r="G5363" s="24"/>
    </row>
    <row r="5364" spans="1:7" x14ac:dyDescent="0.25">
      <c r="A5364" s="6" t="s">
        <v>119</v>
      </c>
      <c r="B5364" s="7">
        <v>45758</v>
      </c>
      <c r="C5364" s="8">
        <v>1829.12</v>
      </c>
      <c r="D5364" s="20">
        <v>8.7193999999999994E-2</v>
      </c>
      <c r="E5364" s="35" cm="1">
        <f t="array" ref="E5364">INDEX('Curva Juros'!$B$7:$B$73,MATCH(C5364,'Curva Juros'!$A$7:$A$73,1)) +
(C5364-INDEX('Curva Juros'!$A$7:$A$73,MATCH(C5364,'Curva Juros'!$A$7:$A$73,1))) *
(INDEX('Curva Juros'!$B$7:$B$73,MATCH(C5364,'Curva Juros'!$A$7:$A$73,1)+1) -
INDEX('Curva Juros'!$B$7:$B$73,MATCH(C5364,'Curva Juros'!$A$7:$A$73,1))) /
(INDEX('Curva Juros'!$A$7:$A$73,MATCH(C5364,'Curva Juros'!$A$7:$A$73,1)+1) -
INDEX('Curva Juros'!$A$7:$A$73,MATCH(C5364,'Curva Juros'!$A$7:$A$73,1)))</f>
        <v>7.4957998095238096</v>
      </c>
      <c r="F5364" s="24">
        <f t="shared" si="83"/>
        <v>1.2236001904761901E-2</v>
      </c>
      <c r="G5364" s="24"/>
    </row>
    <row r="5365" spans="1:7" x14ac:dyDescent="0.25">
      <c r="A5365" s="3" t="s">
        <v>119</v>
      </c>
      <c r="B5365" s="4">
        <v>45764</v>
      </c>
      <c r="C5365" s="5">
        <v>1827.02</v>
      </c>
      <c r="D5365" s="19">
        <v>8.6787000000000003E-2</v>
      </c>
      <c r="E5365" s="35" cm="1">
        <f t="array" ref="E5365">INDEX('Curva Juros'!$B$7:$B$73,MATCH(C5365,'Curva Juros'!$A$7:$A$73,1)) +
(C5365-INDEX('Curva Juros'!$A$7:$A$73,MATCH(C5365,'Curva Juros'!$A$7:$A$73,1))) *
(INDEX('Curva Juros'!$B$7:$B$73,MATCH(C5365,'Curva Juros'!$A$7:$A$73,1)+1) -
INDEX('Curva Juros'!$B$7:$B$73,MATCH(C5365,'Curva Juros'!$A$7:$A$73,1))) /
(INDEX('Curva Juros'!$A$7:$A$73,MATCH(C5365,'Curva Juros'!$A$7:$A$73,1)+1) -
INDEX('Curva Juros'!$A$7:$A$73,MATCH(C5365,'Curva Juros'!$A$7:$A$73,1)))</f>
        <v>7.4963448095238094</v>
      </c>
      <c r="F5365" s="24">
        <f t="shared" si="83"/>
        <v>1.1823551904761906E-2</v>
      </c>
      <c r="G5365" s="24"/>
    </row>
    <row r="5366" spans="1:7" x14ac:dyDescent="0.25">
      <c r="A5366" s="6" t="s">
        <v>119</v>
      </c>
      <c r="B5366" s="7">
        <v>45772</v>
      </c>
      <c r="C5366" s="8">
        <v>1826.92</v>
      </c>
      <c r="D5366" s="20">
        <v>8.5951E-2</v>
      </c>
      <c r="E5366" s="35" cm="1">
        <f t="array" ref="E5366">INDEX('Curva Juros'!$B$7:$B$73,MATCH(C5366,'Curva Juros'!$A$7:$A$73,1)) +
(C5366-INDEX('Curva Juros'!$A$7:$A$73,MATCH(C5366,'Curva Juros'!$A$7:$A$73,1))) *
(INDEX('Curva Juros'!$B$7:$B$73,MATCH(C5366,'Curva Juros'!$A$7:$A$73,1)+1) -
INDEX('Curva Juros'!$B$7:$B$73,MATCH(C5366,'Curva Juros'!$A$7:$A$73,1))) /
(INDEX('Curva Juros'!$A$7:$A$73,MATCH(C5366,'Curva Juros'!$A$7:$A$73,1)+1) -
INDEX('Curva Juros'!$A$7:$A$73,MATCH(C5366,'Curva Juros'!$A$7:$A$73,1)))</f>
        <v>7.4963707619047621</v>
      </c>
      <c r="F5366" s="24">
        <f t="shared" si="83"/>
        <v>1.0987292380952376E-2</v>
      </c>
      <c r="G5366" s="24"/>
    </row>
    <row r="5367" spans="1:7" x14ac:dyDescent="0.25">
      <c r="A5367" s="3" t="s">
        <v>119</v>
      </c>
      <c r="B5367" s="4">
        <v>45779</v>
      </c>
      <c r="C5367" s="5">
        <v>1826.64</v>
      </c>
      <c r="D5367" s="19">
        <v>8.5156999999999997E-2</v>
      </c>
      <c r="E5367" s="35" cm="1">
        <f t="array" ref="E5367">INDEX('Curva Juros'!$B$7:$B$73,MATCH(C5367,'Curva Juros'!$A$7:$A$73,1)) +
(C5367-INDEX('Curva Juros'!$A$7:$A$73,MATCH(C5367,'Curva Juros'!$A$7:$A$73,1))) *
(INDEX('Curva Juros'!$B$7:$B$73,MATCH(C5367,'Curva Juros'!$A$7:$A$73,1)+1) -
INDEX('Curva Juros'!$B$7:$B$73,MATCH(C5367,'Curva Juros'!$A$7:$A$73,1))) /
(INDEX('Curva Juros'!$A$7:$A$73,MATCH(C5367,'Curva Juros'!$A$7:$A$73,1)+1) -
INDEX('Curva Juros'!$A$7:$A$73,MATCH(C5367,'Curva Juros'!$A$7:$A$73,1)))</f>
        <v>7.4964434285714283</v>
      </c>
      <c r="F5367" s="24">
        <f t="shared" si="83"/>
        <v>1.0192565714285715E-2</v>
      </c>
      <c r="G5367" s="24"/>
    </row>
    <row r="5368" spans="1:7" x14ac:dyDescent="0.25">
      <c r="A5368" s="6" t="s">
        <v>119</v>
      </c>
      <c r="B5368" s="7">
        <v>45786</v>
      </c>
      <c r="C5368" s="8">
        <v>1834.44</v>
      </c>
      <c r="D5368" s="20">
        <v>8.2430000000000003E-2</v>
      </c>
      <c r="E5368" s="35" cm="1">
        <f t="array" ref="E5368">INDEX('Curva Juros'!$B$7:$B$73,MATCH(C5368,'Curva Juros'!$A$7:$A$73,1)) +
(C5368-INDEX('Curva Juros'!$A$7:$A$73,MATCH(C5368,'Curva Juros'!$A$7:$A$73,1))) *
(INDEX('Curva Juros'!$B$7:$B$73,MATCH(C5368,'Curva Juros'!$A$7:$A$73,1)+1) -
INDEX('Curva Juros'!$B$7:$B$73,MATCH(C5368,'Curva Juros'!$A$7:$A$73,1))) /
(INDEX('Curva Juros'!$A$7:$A$73,MATCH(C5368,'Curva Juros'!$A$7:$A$73,1)+1) -
INDEX('Curva Juros'!$A$7:$A$73,MATCH(C5368,'Curva Juros'!$A$7:$A$73,1)))</f>
        <v>7.4944191428571427</v>
      </c>
      <c r="F5368" s="24">
        <f t="shared" si="83"/>
        <v>7.4858085714285816E-3</v>
      </c>
      <c r="G5368" s="24"/>
    </row>
    <row r="5369" spans="1:7" x14ac:dyDescent="0.25">
      <c r="A5369" s="3" t="s">
        <v>119</v>
      </c>
      <c r="B5369" s="4">
        <v>45793</v>
      </c>
      <c r="C5369" s="5">
        <v>1829.21</v>
      </c>
      <c r="D5369" s="19">
        <v>8.2478999999999997E-2</v>
      </c>
      <c r="E5369" s="35" cm="1">
        <f t="array" ref="E5369">INDEX('Curva Juros'!$B$7:$B$73,MATCH(C5369,'Curva Juros'!$A$7:$A$73,1)) +
(C5369-INDEX('Curva Juros'!$A$7:$A$73,MATCH(C5369,'Curva Juros'!$A$7:$A$73,1))) *
(INDEX('Curva Juros'!$B$7:$B$73,MATCH(C5369,'Curva Juros'!$A$7:$A$73,1)+1) -
INDEX('Curva Juros'!$B$7:$B$73,MATCH(C5369,'Curva Juros'!$A$7:$A$73,1))) /
(INDEX('Curva Juros'!$A$7:$A$73,MATCH(C5369,'Curva Juros'!$A$7:$A$73,1)+1) -
INDEX('Curva Juros'!$A$7:$A$73,MATCH(C5369,'Curva Juros'!$A$7:$A$73,1)))</f>
        <v>7.4957764523809525</v>
      </c>
      <c r="F5369" s="24">
        <f t="shared" si="83"/>
        <v>7.5212354761904771E-3</v>
      </c>
      <c r="G5369" s="24"/>
    </row>
    <row r="5370" spans="1:7" x14ac:dyDescent="0.25">
      <c r="A5370" s="6" t="s">
        <v>119</v>
      </c>
      <c r="B5370" s="7">
        <v>45800</v>
      </c>
      <c r="C5370" s="8">
        <v>1823.13</v>
      </c>
      <c r="D5370" s="20">
        <v>8.2708000000000004E-2</v>
      </c>
      <c r="E5370" s="35" cm="1">
        <f t="array" ref="E5370">INDEX('Curva Juros'!$B$7:$B$73,MATCH(C5370,'Curva Juros'!$A$7:$A$73,1)) +
(C5370-INDEX('Curva Juros'!$A$7:$A$73,MATCH(C5370,'Curva Juros'!$A$7:$A$73,1))) *
(INDEX('Curva Juros'!$B$7:$B$73,MATCH(C5370,'Curva Juros'!$A$7:$A$73,1)+1) -
INDEX('Curva Juros'!$B$7:$B$73,MATCH(C5370,'Curva Juros'!$A$7:$A$73,1))) /
(INDEX('Curva Juros'!$A$7:$A$73,MATCH(C5370,'Curva Juros'!$A$7:$A$73,1)+1) -
INDEX('Curva Juros'!$A$7:$A$73,MATCH(C5370,'Curva Juros'!$A$7:$A$73,1)))</f>
        <v>7.4973543571428571</v>
      </c>
      <c r="F5370" s="24">
        <f t="shared" si="83"/>
        <v>7.734456428571429E-3</v>
      </c>
      <c r="G5370" s="24"/>
    </row>
    <row r="5371" spans="1:7" x14ac:dyDescent="0.25">
      <c r="A5371" s="3" t="s">
        <v>119</v>
      </c>
      <c r="B5371" s="4">
        <v>45807</v>
      </c>
      <c r="C5371" s="5">
        <v>1818.3</v>
      </c>
      <c r="D5371" s="19">
        <v>8.2671999999999995E-2</v>
      </c>
      <c r="E5371" s="35" cm="1">
        <f t="array" ref="E5371">INDEX('Curva Juros'!$B$7:$B$73,MATCH(C5371,'Curva Juros'!$A$7:$A$73,1)) +
(C5371-INDEX('Curva Juros'!$A$7:$A$73,MATCH(C5371,'Curva Juros'!$A$7:$A$73,1))) *
(INDEX('Curva Juros'!$B$7:$B$73,MATCH(C5371,'Curva Juros'!$A$7:$A$73,1)+1) -
INDEX('Curva Juros'!$B$7:$B$73,MATCH(C5371,'Curva Juros'!$A$7:$A$73,1))) /
(INDEX('Curva Juros'!$A$7:$A$73,MATCH(C5371,'Curva Juros'!$A$7:$A$73,1)+1) -
INDEX('Curva Juros'!$A$7:$A$73,MATCH(C5371,'Curva Juros'!$A$7:$A$73,1)))</f>
        <v>7.4986078571428569</v>
      </c>
      <c r="F5371" s="24">
        <f t="shared" si="83"/>
        <v>7.6859214285714267E-3</v>
      </c>
      <c r="G5371" s="24"/>
    </row>
    <row r="5372" spans="1:7" x14ac:dyDescent="0.25">
      <c r="A5372" s="6" t="s">
        <v>119</v>
      </c>
      <c r="B5372" s="7">
        <v>45814</v>
      </c>
      <c r="C5372" s="8">
        <v>1812.02</v>
      </c>
      <c r="D5372" s="20">
        <v>8.2945000000000005E-2</v>
      </c>
      <c r="E5372" s="35" cm="1">
        <f t="array" ref="E5372">INDEX('Curva Juros'!$B$7:$B$73,MATCH(C5372,'Curva Juros'!$A$7:$A$73,1)) +
(C5372-INDEX('Curva Juros'!$A$7:$A$73,MATCH(C5372,'Curva Juros'!$A$7:$A$73,1))) *
(INDEX('Curva Juros'!$B$7:$B$73,MATCH(C5372,'Curva Juros'!$A$7:$A$73,1)+1) -
INDEX('Curva Juros'!$B$7:$B$73,MATCH(C5372,'Curva Juros'!$A$7:$A$73,1))) /
(INDEX('Curva Juros'!$A$7:$A$73,MATCH(C5372,'Curva Juros'!$A$7:$A$73,1)+1) -
INDEX('Curva Juros'!$A$7:$A$73,MATCH(C5372,'Curva Juros'!$A$7:$A$73,1)))</f>
        <v>7.500237666666667</v>
      </c>
      <c r="F5372" s="24">
        <f t="shared" si="83"/>
        <v>7.942623333333329E-3</v>
      </c>
      <c r="G5372" s="24"/>
    </row>
    <row r="5373" spans="1:7" x14ac:dyDescent="0.25">
      <c r="A5373" s="3" t="s">
        <v>119</v>
      </c>
      <c r="B5373" s="4">
        <v>45821</v>
      </c>
      <c r="C5373" s="5">
        <v>1809.07</v>
      </c>
      <c r="D5373" s="19">
        <v>8.2508999999999999E-2</v>
      </c>
      <c r="E5373" s="35" cm="1">
        <f t="array" ref="E5373">INDEX('Curva Juros'!$B$7:$B$73,MATCH(C5373,'Curva Juros'!$A$7:$A$73,1)) +
(C5373-INDEX('Curva Juros'!$A$7:$A$73,MATCH(C5373,'Curva Juros'!$A$7:$A$73,1))) *
(INDEX('Curva Juros'!$B$7:$B$73,MATCH(C5373,'Curva Juros'!$A$7:$A$73,1)+1) -
INDEX('Curva Juros'!$B$7:$B$73,MATCH(C5373,'Curva Juros'!$A$7:$A$73,1))) /
(INDEX('Curva Juros'!$A$7:$A$73,MATCH(C5373,'Curva Juros'!$A$7:$A$73,1)+1) -
INDEX('Curva Juros'!$A$7:$A$73,MATCH(C5373,'Curva Juros'!$A$7:$A$73,1)))</f>
        <v>7.5010032619047617</v>
      </c>
      <c r="F5373" s="24">
        <f t="shared" si="83"/>
        <v>7.498967380952376E-3</v>
      </c>
      <c r="G5373" s="24"/>
    </row>
    <row r="5374" spans="1:7" x14ac:dyDescent="0.25">
      <c r="A5374" s="6" t="s">
        <v>119</v>
      </c>
      <c r="B5374" s="7">
        <v>45828</v>
      </c>
      <c r="C5374" s="8">
        <v>1813.1</v>
      </c>
      <c r="D5374" s="20">
        <v>8.0806000000000003E-2</v>
      </c>
      <c r="E5374" s="35" cm="1">
        <f t="array" ref="E5374">INDEX('Curva Juros'!$B$7:$B$73,MATCH(C5374,'Curva Juros'!$A$7:$A$73,1)) +
(C5374-INDEX('Curva Juros'!$A$7:$A$73,MATCH(C5374,'Curva Juros'!$A$7:$A$73,1))) *
(INDEX('Curva Juros'!$B$7:$B$73,MATCH(C5374,'Curva Juros'!$A$7:$A$73,1)+1) -
INDEX('Curva Juros'!$B$7:$B$73,MATCH(C5374,'Curva Juros'!$A$7:$A$73,1))) /
(INDEX('Curva Juros'!$A$7:$A$73,MATCH(C5374,'Curva Juros'!$A$7:$A$73,1)+1) -
INDEX('Curva Juros'!$A$7:$A$73,MATCH(C5374,'Curva Juros'!$A$7:$A$73,1)))</f>
        <v>7.499957380952381</v>
      </c>
      <c r="F5374" s="24">
        <f t="shared" si="83"/>
        <v>5.8064261904761938E-3</v>
      </c>
      <c r="G5374" s="24"/>
    </row>
    <row r="5375" spans="1:7" x14ac:dyDescent="0.25">
      <c r="A5375" s="3" t="s">
        <v>119</v>
      </c>
      <c r="B5375" s="4">
        <v>45835</v>
      </c>
      <c r="C5375" s="5">
        <v>1806.14</v>
      </c>
      <c r="D5375" s="19">
        <v>8.1221000000000002E-2</v>
      </c>
      <c r="E5375" s="35" cm="1">
        <f t="array" ref="E5375">INDEX('Curva Juros'!$B$7:$B$73,MATCH(C5375,'Curva Juros'!$A$7:$A$73,1)) +
(C5375-INDEX('Curva Juros'!$A$7:$A$73,MATCH(C5375,'Curva Juros'!$A$7:$A$73,1))) *
(INDEX('Curva Juros'!$B$7:$B$73,MATCH(C5375,'Curva Juros'!$A$7:$A$73,1)+1) -
INDEX('Curva Juros'!$B$7:$B$73,MATCH(C5375,'Curva Juros'!$A$7:$A$73,1))) /
(INDEX('Curva Juros'!$A$7:$A$73,MATCH(C5375,'Curva Juros'!$A$7:$A$73,1)+1) -
INDEX('Curva Juros'!$A$7:$A$73,MATCH(C5375,'Curva Juros'!$A$7:$A$73,1)))</f>
        <v>7.5017636666666663</v>
      </c>
      <c r="F5375" s="24">
        <f t="shared" si="83"/>
        <v>6.2033633333333366E-3</v>
      </c>
      <c r="G5375" s="24"/>
    </row>
    <row r="5376" spans="1:7" x14ac:dyDescent="0.25">
      <c r="A5376" s="6" t="s">
        <v>119</v>
      </c>
      <c r="B5376" s="7">
        <v>45842</v>
      </c>
      <c r="C5376" s="8">
        <v>1806.65</v>
      </c>
      <c r="D5376" s="20">
        <v>8.0054E-2</v>
      </c>
      <c r="E5376" s="35" cm="1">
        <f t="array" ref="E5376">INDEX('Curva Juros'!$B$7:$B$73,MATCH(C5376,'Curva Juros'!$A$7:$A$73,1)) +
(C5376-INDEX('Curva Juros'!$A$7:$A$73,MATCH(C5376,'Curva Juros'!$A$7:$A$73,1))) *
(INDEX('Curva Juros'!$B$7:$B$73,MATCH(C5376,'Curva Juros'!$A$7:$A$73,1)+1) -
INDEX('Curva Juros'!$B$7:$B$73,MATCH(C5376,'Curva Juros'!$A$7:$A$73,1))) /
(INDEX('Curva Juros'!$A$7:$A$73,MATCH(C5376,'Curva Juros'!$A$7:$A$73,1)+1) -
INDEX('Curva Juros'!$A$7:$A$73,MATCH(C5376,'Curva Juros'!$A$7:$A$73,1)))</f>
        <v>7.5016313095238099</v>
      </c>
      <c r="F5376" s="24">
        <f t="shared" si="83"/>
        <v>5.0376869047619038E-3</v>
      </c>
      <c r="G5376" s="24"/>
    </row>
    <row r="5377" spans="1:7" x14ac:dyDescent="0.25">
      <c r="A5377" s="3" t="s">
        <v>119</v>
      </c>
      <c r="B5377" s="4">
        <v>45849</v>
      </c>
      <c r="C5377" s="5">
        <v>1796.86</v>
      </c>
      <c r="D5377" s="19">
        <v>8.1069000000000002E-2</v>
      </c>
      <c r="E5377" s="35" cm="1">
        <f t="array" ref="E5377">INDEX('Curva Juros'!$B$7:$B$73,MATCH(C5377,'Curva Juros'!$A$7:$A$73,1)) +
(C5377-INDEX('Curva Juros'!$A$7:$A$73,MATCH(C5377,'Curva Juros'!$A$7:$A$73,1))) *
(INDEX('Curva Juros'!$B$7:$B$73,MATCH(C5377,'Curva Juros'!$A$7:$A$73,1)+1) -
INDEX('Curva Juros'!$B$7:$B$73,MATCH(C5377,'Curva Juros'!$A$7:$A$73,1))) /
(INDEX('Curva Juros'!$A$7:$A$73,MATCH(C5377,'Curva Juros'!$A$7:$A$73,1)+1) -
INDEX('Curva Juros'!$A$7:$A$73,MATCH(C5377,'Curva Juros'!$A$7:$A$73,1)))</f>
        <v>7.5041720476190479</v>
      </c>
      <c r="F5377" s="24">
        <f t="shared" si="83"/>
        <v>6.02727952380952E-3</v>
      </c>
      <c r="G5377" s="24"/>
    </row>
    <row r="5378" spans="1:7" x14ac:dyDescent="0.25">
      <c r="A5378" s="6" t="s">
        <v>119</v>
      </c>
      <c r="B5378" s="7">
        <v>45856</v>
      </c>
      <c r="C5378" s="8">
        <v>1781.12</v>
      </c>
      <c r="D5378" s="20">
        <v>8.3348000000000005E-2</v>
      </c>
      <c r="E5378" s="35" cm="1">
        <f t="array" ref="E5378">INDEX('Curva Juros'!$B$7:$B$73,MATCH(C5378,'Curva Juros'!$A$7:$A$73,1)) +
(C5378-INDEX('Curva Juros'!$A$7:$A$73,MATCH(C5378,'Curva Juros'!$A$7:$A$73,1))) *
(INDEX('Curva Juros'!$B$7:$B$73,MATCH(C5378,'Curva Juros'!$A$7:$A$73,1)+1) -
INDEX('Curva Juros'!$B$7:$B$73,MATCH(C5378,'Curva Juros'!$A$7:$A$73,1))) /
(INDEX('Curva Juros'!$A$7:$A$73,MATCH(C5378,'Curva Juros'!$A$7:$A$73,1)+1) -
INDEX('Curva Juros'!$A$7:$A$73,MATCH(C5378,'Curva Juros'!$A$7:$A$73,1)))</f>
        <v>7.5082569523809521</v>
      </c>
      <c r="F5378" s="24">
        <f t="shared" si="83"/>
        <v>8.2654304761904801E-3</v>
      </c>
      <c r="G5378" s="24"/>
    </row>
    <row r="5379" spans="1:7" x14ac:dyDescent="0.25">
      <c r="A5379" s="3" t="s">
        <v>119</v>
      </c>
      <c r="B5379" s="4">
        <v>45863</v>
      </c>
      <c r="C5379" s="5">
        <v>1767.9</v>
      </c>
      <c r="D5379" s="19">
        <v>8.5099999999999995E-2</v>
      </c>
      <c r="E5379" s="35" cm="1">
        <f t="array" ref="E5379">INDEX('Curva Juros'!$B$7:$B$73,MATCH(C5379,'Curva Juros'!$A$7:$A$73,1)) +
(C5379-INDEX('Curva Juros'!$A$7:$A$73,MATCH(C5379,'Curva Juros'!$A$7:$A$73,1))) *
(INDEX('Curva Juros'!$B$7:$B$73,MATCH(C5379,'Curva Juros'!$A$7:$A$73,1)+1) -
INDEX('Curva Juros'!$B$7:$B$73,MATCH(C5379,'Curva Juros'!$A$7:$A$73,1))) /
(INDEX('Curva Juros'!$A$7:$A$73,MATCH(C5379,'Curva Juros'!$A$7:$A$73,1)+1) -
INDEX('Curva Juros'!$A$7:$A$73,MATCH(C5379,'Curva Juros'!$A$7:$A$73,1)))</f>
        <v>7.5116878571428565</v>
      </c>
      <c r="F5379" s="24">
        <f t="shared" ref="F5379:F5442" si="84">D5379-E5379/100</f>
        <v>9.9831214285714259E-3</v>
      </c>
      <c r="G5379" s="24"/>
    </row>
    <row r="5380" spans="1:7" x14ac:dyDescent="0.25">
      <c r="A5380" s="6" t="s">
        <v>119</v>
      </c>
      <c r="B5380" s="7">
        <v>45870</v>
      </c>
      <c r="C5380" s="8">
        <v>1771.45</v>
      </c>
      <c r="D5380" s="20">
        <v>8.3279000000000006E-2</v>
      </c>
      <c r="E5380" s="35" cm="1">
        <f t="array" ref="E5380">INDEX('Curva Juros'!$B$7:$B$73,MATCH(C5380,'Curva Juros'!$A$7:$A$73,1)) +
(C5380-INDEX('Curva Juros'!$A$7:$A$73,MATCH(C5380,'Curva Juros'!$A$7:$A$73,1))) *
(INDEX('Curva Juros'!$B$7:$B$73,MATCH(C5380,'Curva Juros'!$A$7:$A$73,1)+1) -
INDEX('Curva Juros'!$B$7:$B$73,MATCH(C5380,'Curva Juros'!$A$7:$A$73,1))) /
(INDEX('Curva Juros'!$A$7:$A$73,MATCH(C5380,'Curva Juros'!$A$7:$A$73,1)+1) -
INDEX('Curva Juros'!$A$7:$A$73,MATCH(C5380,'Curva Juros'!$A$7:$A$73,1)))</f>
        <v>7.5107665476190473</v>
      </c>
      <c r="F5380" s="24">
        <f t="shared" si="84"/>
        <v>8.1713345238095397E-3</v>
      </c>
      <c r="G5380" s="24"/>
    </row>
    <row r="5381" spans="1:7" x14ac:dyDescent="0.25">
      <c r="A5381" s="3" t="s">
        <v>119</v>
      </c>
      <c r="B5381" s="4">
        <v>45877</v>
      </c>
      <c r="C5381" s="5">
        <v>1775.4</v>
      </c>
      <c r="D5381" s="19">
        <v>8.1377000000000005E-2</v>
      </c>
      <c r="E5381" s="35" cm="1">
        <f t="array" ref="E5381">INDEX('Curva Juros'!$B$7:$B$73,MATCH(C5381,'Curva Juros'!$A$7:$A$73,1)) +
(C5381-INDEX('Curva Juros'!$A$7:$A$73,MATCH(C5381,'Curva Juros'!$A$7:$A$73,1))) *
(INDEX('Curva Juros'!$B$7:$B$73,MATCH(C5381,'Curva Juros'!$A$7:$A$73,1)+1) -
INDEX('Curva Juros'!$B$7:$B$73,MATCH(C5381,'Curva Juros'!$A$7:$A$73,1))) /
(INDEX('Curva Juros'!$A$7:$A$73,MATCH(C5381,'Curva Juros'!$A$7:$A$73,1)+1) -
INDEX('Curva Juros'!$A$7:$A$73,MATCH(C5381,'Curva Juros'!$A$7:$A$73,1)))</f>
        <v>7.5097414285714281</v>
      </c>
      <c r="F5381" s="24">
        <f t="shared" si="84"/>
        <v>6.2795857142857181E-3</v>
      </c>
      <c r="G5381" s="24"/>
    </row>
    <row r="5382" spans="1:7" x14ac:dyDescent="0.25">
      <c r="A5382" s="6" t="s">
        <v>119</v>
      </c>
      <c r="B5382" s="7">
        <v>45884</v>
      </c>
      <c r="C5382" s="8">
        <v>1837.15</v>
      </c>
      <c r="D5382" s="20">
        <v>8.1137000000000001E-2</v>
      </c>
      <c r="E5382" s="35" cm="1">
        <f t="array" ref="E5382">INDEX('Curva Juros'!$B$7:$B$73,MATCH(C5382,'Curva Juros'!$A$7:$A$73,1)) +
(C5382-INDEX('Curva Juros'!$A$7:$A$73,MATCH(C5382,'Curva Juros'!$A$7:$A$73,1))) *
(INDEX('Curva Juros'!$B$7:$B$73,MATCH(C5382,'Curva Juros'!$A$7:$A$73,1)+1) -
INDEX('Curva Juros'!$B$7:$B$73,MATCH(C5382,'Curva Juros'!$A$7:$A$73,1))) /
(INDEX('Curva Juros'!$A$7:$A$73,MATCH(C5382,'Curva Juros'!$A$7:$A$73,1)+1) -
INDEX('Curva Juros'!$A$7:$A$73,MATCH(C5382,'Curva Juros'!$A$7:$A$73,1)))</f>
        <v>7.4937158333333338</v>
      </c>
      <c r="F5382" s="24">
        <f t="shared" si="84"/>
        <v>6.1998416666666639E-3</v>
      </c>
      <c r="G5382" s="24"/>
    </row>
    <row r="5383" spans="1:7" x14ac:dyDescent="0.25">
      <c r="A5383" s="3" t="s">
        <v>119</v>
      </c>
      <c r="B5383" s="4">
        <v>45891</v>
      </c>
      <c r="C5383" s="5">
        <v>1826.56</v>
      </c>
      <c r="D5383" s="19">
        <v>8.2394999999999996E-2</v>
      </c>
      <c r="E5383" s="35" cm="1">
        <f t="array" ref="E5383">INDEX('Curva Juros'!$B$7:$B$73,MATCH(C5383,'Curva Juros'!$A$7:$A$73,1)) +
(C5383-INDEX('Curva Juros'!$A$7:$A$73,MATCH(C5383,'Curva Juros'!$A$7:$A$73,1))) *
(INDEX('Curva Juros'!$B$7:$B$73,MATCH(C5383,'Curva Juros'!$A$7:$A$73,1)+1) -
INDEX('Curva Juros'!$B$7:$B$73,MATCH(C5383,'Curva Juros'!$A$7:$A$73,1))) /
(INDEX('Curva Juros'!$A$7:$A$73,MATCH(C5383,'Curva Juros'!$A$7:$A$73,1)+1) -
INDEX('Curva Juros'!$A$7:$A$73,MATCH(C5383,'Curva Juros'!$A$7:$A$73,1)))</f>
        <v>7.4964641904761908</v>
      </c>
      <c r="F5383" s="24">
        <f t="shared" si="84"/>
        <v>7.4303580952380932E-3</v>
      </c>
      <c r="G5383" s="24"/>
    </row>
    <row r="5384" spans="1:7" x14ac:dyDescent="0.25">
      <c r="A5384" s="6" t="s">
        <v>119</v>
      </c>
      <c r="B5384" s="7">
        <v>45898</v>
      </c>
      <c r="C5384" s="8">
        <v>1826.63</v>
      </c>
      <c r="D5384" s="20">
        <v>8.1253000000000006E-2</v>
      </c>
      <c r="E5384" s="35" cm="1">
        <f t="array" ref="E5384">INDEX('Curva Juros'!$B$7:$B$73,MATCH(C5384,'Curva Juros'!$A$7:$A$73,1)) +
(C5384-INDEX('Curva Juros'!$A$7:$A$73,MATCH(C5384,'Curva Juros'!$A$7:$A$73,1))) *
(INDEX('Curva Juros'!$B$7:$B$73,MATCH(C5384,'Curva Juros'!$A$7:$A$73,1)+1) -
INDEX('Curva Juros'!$B$7:$B$73,MATCH(C5384,'Curva Juros'!$A$7:$A$73,1))) /
(INDEX('Curva Juros'!$A$7:$A$73,MATCH(C5384,'Curva Juros'!$A$7:$A$73,1)+1) -
INDEX('Curva Juros'!$A$7:$A$73,MATCH(C5384,'Curva Juros'!$A$7:$A$73,1)))</f>
        <v>7.4964460238095239</v>
      </c>
      <c r="F5384" s="24">
        <f t="shared" si="84"/>
        <v>6.2885397619047712E-3</v>
      </c>
      <c r="G5384" s="24"/>
    </row>
    <row r="5385" spans="1:7" x14ac:dyDescent="0.25">
      <c r="A5385" s="3" t="s">
        <v>119</v>
      </c>
      <c r="B5385" s="4">
        <v>45905</v>
      </c>
      <c r="C5385" s="5">
        <v>1820.95</v>
      </c>
      <c r="D5385" s="19">
        <v>8.1406000000000006E-2</v>
      </c>
      <c r="E5385" s="35" cm="1">
        <f t="array" ref="E5385">INDEX('Curva Juros'!$B$7:$B$73,MATCH(C5385,'Curva Juros'!$A$7:$A$73,1)) +
(C5385-INDEX('Curva Juros'!$A$7:$A$73,MATCH(C5385,'Curva Juros'!$A$7:$A$73,1))) *
(INDEX('Curva Juros'!$B$7:$B$73,MATCH(C5385,'Curva Juros'!$A$7:$A$73,1)+1) -
INDEX('Curva Juros'!$B$7:$B$73,MATCH(C5385,'Curva Juros'!$A$7:$A$73,1))) /
(INDEX('Curva Juros'!$A$7:$A$73,MATCH(C5385,'Curva Juros'!$A$7:$A$73,1)+1) -
INDEX('Curva Juros'!$A$7:$A$73,MATCH(C5385,'Curva Juros'!$A$7:$A$73,1)))</f>
        <v>7.4979201190476195</v>
      </c>
      <c r="F5385" s="24">
        <f t="shared" si="84"/>
        <v>6.4267988095238066E-3</v>
      </c>
      <c r="G5385" s="24"/>
    </row>
    <row r="5386" spans="1:7" x14ac:dyDescent="0.25">
      <c r="A5386" s="6" t="s">
        <v>119</v>
      </c>
      <c r="B5386" s="7">
        <v>45912</v>
      </c>
      <c r="C5386" s="8">
        <v>1821.83</v>
      </c>
      <c r="D5386" s="20">
        <v>8.0087000000000005E-2</v>
      </c>
      <c r="E5386" s="35" cm="1">
        <f t="array" ref="E5386">INDEX('Curva Juros'!$B$7:$B$73,MATCH(C5386,'Curva Juros'!$A$7:$A$73,1)) +
(C5386-INDEX('Curva Juros'!$A$7:$A$73,MATCH(C5386,'Curva Juros'!$A$7:$A$73,1))) *
(INDEX('Curva Juros'!$B$7:$B$73,MATCH(C5386,'Curva Juros'!$A$7:$A$73,1)+1) -
INDEX('Curva Juros'!$B$7:$B$73,MATCH(C5386,'Curva Juros'!$A$7:$A$73,1))) /
(INDEX('Curva Juros'!$A$7:$A$73,MATCH(C5386,'Curva Juros'!$A$7:$A$73,1)+1) -
INDEX('Curva Juros'!$A$7:$A$73,MATCH(C5386,'Curva Juros'!$A$7:$A$73,1)))</f>
        <v>7.4976917380952379</v>
      </c>
      <c r="F5386" s="24">
        <f t="shared" si="84"/>
        <v>5.1100826190476206E-3</v>
      </c>
      <c r="G5386" s="24"/>
    </row>
    <row r="5387" spans="1:7" x14ac:dyDescent="0.25">
      <c r="A5387" s="3" t="s">
        <v>119</v>
      </c>
      <c r="B5387" s="4">
        <v>45919</v>
      </c>
      <c r="C5387" s="5">
        <v>1821.43</v>
      </c>
      <c r="D5387" s="19">
        <v>7.9058000000000003E-2</v>
      </c>
      <c r="E5387" s="35" cm="1">
        <f t="array" ref="E5387">INDEX('Curva Juros'!$B$7:$B$73,MATCH(C5387,'Curva Juros'!$A$7:$A$73,1)) +
(C5387-INDEX('Curva Juros'!$A$7:$A$73,MATCH(C5387,'Curva Juros'!$A$7:$A$73,1))) *
(INDEX('Curva Juros'!$B$7:$B$73,MATCH(C5387,'Curva Juros'!$A$7:$A$73,1)+1) -
INDEX('Curva Juros'!$B$7:$B$73,MATCH(C5387,'Curva Juros'!$A$7:$A$73,1))) /
(INDEX('Curva Juros'!$A$7:$A$73,MATCH(C5387,'Curva Juros'!$A$7:$A$73,1)+1) -
INDEX('Curva Juros'!$A$7:$A$73,MATCH(C5387,'Curva Juros'!$A$7:$A$73,1)))</f>
        <v>7.4977955476190479</v>
      </c>
      <c r="F5387" s="24">
        <f t="shared" si="84"/>
        <v>4.0800445238095284E-3</v>
      </c>
      <c r="G5387" s="24"/>
    </row>
    <row r="5388" spans="1:7" x14ac:dyDescent="0.25">
      <c r="A5388" s="6" t="s">
        <v>119</v>
      </c>
      <c r="B5388" s="7">
        <v>45926</v>
      </c>
      <c r="C5388" s="8">
        <v>1827.28</v>
      </c>
      <c r="D5388" s="20">
        <v>7.6636999999999997E-2</v>
      </c>
      <c r="E5388" s="35" cm="1">
        <f t="array" ref="E5388">INDEX('Curva Juros'!$B$7:$B$73,MATCH(C5388,'Curva Juros'!$A$7:$A$73,1)) +
(C5388-INDEX('Curva Juros'!$A$7:$A$73,MATCH(C5388,'Curva Juros'!$A$7:$A$73,1))) *
(INDEX('Curva Juros'!$B$7:$B$73,MATCH(C5388,'Curva Juros'!$A$7:$A$73,1)+1) -
INDEX('Curva Juros'!$B$7:$B$73,MATCH(C5388,'Curva Juros'!$A$7:$A$73,1))) /
(INDEX('Curva Juros'!$A$7:$A$73,MATCH(C5388,'Curva Juros'!$A$7:$A$73,1)+1) -
INDEX('Curva Juros'!$A$7:$A$73,MATCH(C5388,'Curva Juros'!$A$7:$A$73,1)))</f>
        <v>7.4962773333333335</v>
      </c>
      <c r="F5388" s="24">
        <f t="shared" si="84"/>
        <v>1.6742266666666672E-3</v>
      </c>
      <c r="G5388" s="24"/>
    </row>
    <row r="5389" spans="1:7" x14ac:dyDescent="0.25">
      <c r="A5389" s="3" t="s">
        <v>119</v>
      </c>
      <c r="B5389" s="4">
        <v>45933</v>
      </c>
      <c r="C5389" s="5">
        <v>1817.9</v>
      </c>
      <c r="D5389" s="19">
        <v>7.7612E-2</v>
      </c>
      <c r="E5389" s="35" cm="1">
        <f t="array" ref="E5389">INDEX('Curva Juros'!$B$7:$B$73,MATCH(C5389,'Curva Juros'!$A$7:$A$73,1)) +
(C5389-INDEX('Curva Juros'!$A$7:$A$73,MATCH(C5389,'Curva Juros'!$A$7:$A$73,1))) *
(INDEX('Curva Juros'!$B$7:$B$73,MATCH(C5389,'Curva Juros'!$A$7:$A$73,1)+1) -
INDEX('Curva Juros'!$B$7:$B$73,MATCH(C5389,'Curva Juros'!$A$7:$A$73,1))) /
(INDEX('Curva Juros'!$A$7:$A$73,MATCH(C5389,'Curva Juros'!$A$7:$A$73,1)+1) -
INDEX('Curva Juros'!$A$7:$A$73,MATCH(C5389,'Curva Juros'!$A$7:$A$73,1)))</f>
        <v>7.4987116666666669</v>
      </c>
      <c r="F5389" s="24">
        <f t="shared" si="84"/>
        <v>2.6248833333333277E-3</v>
      </c>
      <c r="G5389" s="24"/>
    </row>
    <row r="5390" spans="1:7" x14ac:dyDescent="0.25">
      <c r="A5390" s="6" t="s">
        <v>119</v>
      </c>
      <c r="B5390" s="7">
        <v>45940</v>
      </c>
      <c r="C5390" s="8">
        <v>1810.52</v>
      </c>
      <c r="D5390" s="20">
        <v>7.8144000000000005E-2</v>
      </c>
      <c r="E5390" s="35" cm="1">
        <f t="array" ref="E5390">INDEX('Curva Juros'!$B$7:$B$73,MATCH(C5390,'Curva Juros'!$A$7:$A$73,1)) +
(C5390-INDEX('Curva Juros'!$A$7:$A$73,MATCH(C5390,'Curva Juros'!$A$7:$A$73,1))) *
(INDEX('Curva Juros'!$B$7:$B$73,MATCH(C5390,'Curva Juros'!$A$7:$A$73,1)+1) -
INDEX('Curva Juros'!$B$7:$B$73,MATCH(C5390,'Curva Juros'!$A$7:$A$73,1))) /
(INDEX('Curva Juros'!$A$7:$A$73,MATCH(C5390,'Curva Juros'!$A$7:$A$73,1)+1) -
INDEX('Curva Juros'!$A$7:$A$73,MATCH(C5390,'Curva Juros'!$A$7:$A$73,1)))</f>
        <v>7.5006269523809523</v>
      </c>
      <c r="F5390" s="24">
        <f t="shared" si="84"/>
        <v>3.1377304761904812E-3</v>
      </c>
      <c r="G5390" s="24"/>
    </row>
    <row r="5391" spans="1:7" x14ac:dyDescent="0.25">
      <c r="A5391" s="3" t="s">
        <v>119</v>
      </c>
      <c r="B5391" s="4">
        <v>45947</v>
      </c>
      <c r="C5391" s="5">
        <v>1800.65</v>
      </c>
      <c r="D5391" s="19">
        <v>7.9231999999999997E-2</v>
      </c>
      <c r="E5391" s="35" cm="1">
        <f t="array" ref="E5391">INDEX('Curva Juros'!$B$7:$B$73,MATCH(C5391,'Curva Juros'!$A$7:$A$73,1)) +
(C5391-INDEX('Curva Juros'!$A$7:$A$73,MATCH(C5391,'Curva Juros'!$A$7:$A$73,1))) *
(INDEX('Curva Juros'!$B$7:$B$73,MATCH(C5391,'Curva Juros'!$A$7:$A$73,1)+1) -
INDEX('Curva Juros'!$B$7:$B$73,MATCH(C5391,'Curva Juros'!$A$7:$A$73,1))) /
(INDEX('Curva Juros'!$A$7:$A$73,MATCH(C5391,'Curva Juros'!$A$7:$A$73,1)+1) -
INDEX('Curva Juros'!$A$7:$A$73,MATCH(C5391,'Curva Juros'!$A$7:$A$73,1)))</f>
        <v>7.503188452380952</v>
      </c>
      <c r="F5391" s="24">
        <f t="shared" si="84"/>
        <v>4.2001154761904802E-3</v>
      </c>
      <c r="G5391" s="24"/>
    </row>
    <row r="5392" spans="1:7" x14ac:dyDescent="0.25">
      <c r="A5392" s="6" t="s">
        <v>119</v>
      </c>
      <c r="B5392" s="7">
        <v>45954</v>
      </c>
      <c r="C5392" s="8">
        <v>1799.98</v>
      </c>
      <c r="D5392" s="20">
        <v>7.8265000000000001E-2</v>
      </c>
      <c r="E5392" s="35" cm="1">
        <f t="array" ref="E5392">INDEX('Curva Juros'!$B$7:$B$73,MATCH(C5392,'Curva Juros'!$A$7:$A$73,1)) +
(C5392-INDEX('Curva Juros'!$A$7:$A$73,MATCH(C5392,'Curva Juros'!$A$7:$A$73,1))) *
(INDEX('Curva Juros'!$B$7:$B$73,MATCH(C5392,'Curva Juros'!$A$7:$A$73,1)+1) -
INDEX('Curva Juros'!$B$7:$B$73,MATCH(C5392,'Curva Juros'!$A$7:$A$73,1))) /
(INDEX('Curva Juros'!$A$7:$A$73,MATCH(C5392,'Curva Juros'!$A$7:$A$73,1)+1) -
INDEX('Curva Juros'!$A$7:$A$73,MATCH(C5392,'Curva Juros'!$A$7:$A$73,1)))</f>
        <v>7.5033623333333335</v>
      </c>
      <c r="F5392" s="24">
        <f t="shared" si="84"/>
        <v>3.2313766666666605E-3</v>
      </c>
      <c r="G5392" s="24"/>
    </row>
    <row r="5393" spans="1:7" x14ac:dyDescent="0.25">
      <c r="A5393" s="3" t="s">
        <v>119</v>
      </c>
      <c r="B5393" s="4">
        <v>45961</v>
      </c>
      <c r="C5393" s="5">
        <v>1794.48</v>
      </c>
      <c r="D5393" s="19">
        <v>7.8376000000000001E-2</v>
      </c>
      <c r="E5393" s="35" cm="1">
        <f t="array" ref="E5393">INDEX('Curva Juros'!$B$7:$B$73,MATCH(C5393,'Curva Juros'!$A$7:$A$73,1)) +
(C5393-INDEX('Curva Juros'!$A$7:$A$73,MATCH(C5393,'Curva Juros'!$A$7:$A$73,1))) *
(INDEX('Curva Juros'!$B$7:$B$73,MATCH(C5393,'Curva Juros'!$A$7:$A$73,1)+1) -
INDEX('Curva Juros'!$B$7:$B$73,MATCH(C5393,'Curva Juros'!$A$7:$A$73,1))) /
(INDEX('Curva Juros'!$A$7:$A$73,MATCH(C5393,'Curva Juros'!$A$7:$A$73,1)+1) -
INDEX('Curva Juros'!$A$7:$A$73,MATCH(C5393,'Curva Juros'!$A$7:$A$73,1)))</f>
        <v>7.5047897142857138</v>
      </c>
      <c r="F5393" s="24">
        <f t="shared" si="84"/>
        <v>3.3281028571428561E-3</v>
      </c>
      <c r="G5393" s="24"/>
    </row>
    <row r="5394" spans="1:7" x14ac:dyDescent="0.25">
      <c r="A5394" s="6" t="s">
        <v>119</v>
      </c>
      <c r="B5394" s="7">
        <v>45968</v>
      </c>
      <c r="C5394" s="8">
        <v>1788.15</v>
      </c>
      <c r="D5394" s="20">
        <v>7.8673999999999994E-2</v>
      </c>
      <c r="E5394" s="35" cm="1">
        <f t="array" ref="E5394">INDEX('Curva Juros'!$B$7:$B$73,MATCH(C5394,'Curva Juros'!$A$7:$A$73,1)) +
(C5394-INDEX('Curva Juros'!$A$7:$A$73,MATCH(C5394,'Curva Juros'!$A$7:$A$73,1))) *
(INDEX('Curva Juros'!$B$7:$B$73,MATCH(C5394,'Curva Juros'!$A$7:$A$73,1)+1) -
INDEX('Curva Juros'!$B$7:$B$73,MATCH(C5394,'Curva Juros'!$A$7:$A$73,1))) /
(INDEX('Curva Juros'!$A$7:$A$73,MATCH(C5394,'Curva Juros'!$A$7:$A$73,1)+1) -
INDEX('Curva Juros'!$A$7:$A$73,MATCH(C5394,'Curva Juros'!$A$7:$A$73,1)))</f>
        <v>7.5064324999999998</v>
      </c>
      <c r="F5394" s="24">
        <f t="shared" si="84"/>
        <v>3.6096749999999928E-3</v>
      </c>
      <c r="G5394" s="24"/>
    </row>
    <row r="5395" spans="1:7" x14ac:dyDescent="0.25">
      <c r="A5395" s="3" t="s">
        <v>119</v>
      </c>
      <c r="B5395" s="4">
        <v>45975</v>
      </c>
      <c r="C5395" s="5">
        <v>1789.43</v>
      </c>
      <c r="D5395" s="19">
        <v>7.7271999999999993E-2</v>
      </c>
      <c r="E5395" s="35" cm="1">
        <f t="array" ref="E5395">INDEX('Curva Juros'!$B$7:$B$73,MATCH(C5395,'Curva Juros'!$A$7:$A$73,1)) +
(C5395-INDEX('Curva Juros'!$A$7:$A$73,MATCH(C5395,'Curva Juros'!$A$7:$A$73,1))) *
(INDEX('Curva Juros'!$B$7:$B$73,MATCH(C5395,'Curva Juros'!$A$7:$A$73,1)+1) -
INDEX('Curva Juros'!$B$7:$B$73,MATCH(C5395,'Curva Juros'!$A$7:$A$73,1))) /
(INDEX('Curva Juros'!$A$7:$A$73,MATCH(C5395,'Curva Juros'!$A$7:$A$73,1)+1) -
INDEX('Curva Juros'!$A$7:$A$73,MATCH(C5395,'Curva Juros'!$A$7:$A$73,1)))</f>
        <v>7.5061003095238092</v>
      </c>
      <c r="F5395" s="24">
        <f t="shared" si="84"/>
        <v>2.2109969047618971E-3</v>
      </c>
      <c r="G5395" s="24"/>
    </row>
    <row r="5396" spans="1:7" x14ac:dyDescent="0.25">
      <c r="A5396" s="6" t="s">
        <v>119</v>
      </c>
      <c r="B5396" s="7">
        <v>45982</v>
      </c>
      <c r="C5396" s="8">
        <v>1785.62</v>
      </c>
      <c r="D5396" s="20">
        <v>7.7229000000000006E-2</v>
      </c>
      <c r="E5396" s="35" cm="1">
        <f t="array" ref="E5396">INDEX('Curva Juros'!$B$7:$B$73,MATCH(C5396,'Curva Juros'!$A$7:$A$73,1)) +
(C5396-INDEX('Curva Juros'!$A$7:$A$73,MATCH(C5396,'Curva Juros'!$A$7:$A$73,1))) *
(INDEX('Curva Juros'!$B$7:$B$73,MATCH(C5396,'Curva Juros'!$A$7:$A$73,1)+1) -
INDEX('Curva Juros'!$B$7:$B$73,MATCH(C5396,'Curva Juros'!$A$7:$A$73,1))) /
(INDEX('Curva Juros'!$A$7:$A$73,MATCH(C5396,'Curva Juros'!$A$7:$A$73,1)+1) -
INDEX('Curva Juros'!$A$7:$A$73,MATCH(C5396,'Curva Juros'!$A$7:$A$73,1)))</f>
        <v>7.5070890952380953</v>
      </c>
      <c r="F5396" s="24">
        <f t="shared" si="84"/>
        <v>2.1581090476190529E-3</v>
      </c>
      <c r="G5396" s="24"/>
    </row>
    <row r="5397" spans="1:7" x14ac:dyDescent="0.25">
      <c r="A5397" s="3" t="s">
        <v>119</v>
      </c>
      <c r="B5397" s="4">
        <v>45989</v>
      </c>
      <c r="C5397" s="5">
        <v>1781.46</v>
      </c>
      <c r="D5397" s="19">
        <v>7.7043E-2</v>
      </c>
      <c r="E5397" s="35" cm="1">
        <f t="array" ref="E5397">INDEX('Curva Juros'!$B$7:$B$73,MATCH(C5397,'Curva Juros'!$A$7:$A$73,1)) +
(C5397-INDEX('Curva Juros'!$A$7:$A$73,MATCH(C5397,'Curva Juros'!$A$7:$A$73,1))) *
(INDEX('Curva Juros'!$B$7:$B$73,MATCH(C5397,'Curva Juros'!$A$7:$A$73,1)+1) -
INDEX('Curva Juros'!$B$7:$B$73,MATCH(C5397,'Curva Juros'!$A$7:$A$73,1))) /
(INDEX('Curva Juros'!$A$7:$A$73,MATCH(C5397,'Curva Juros'!$A$7:$A$73,1)+1) -
INDEX('Curva Juros'!$A$7:$A$73,MATCH(C5397,'Curva Juros'!$A$7:$A$73,1)))</f>
        <v>7.5081687142857145</v>
      </c>
      <c r="F5397" s="24">
        <f t="shared" si="84"/>
        <v>1.9613128571428495E-3</v>
      </c>
      <c r="G5397" s="24"/>
    </row>
    <row r="5398" spans="1:7" x14ac:dyDescent="0.25">
      <c r="A5398" s="6" t="s">
        <v>119</v>
      </c>
      <c r="B5398" s="7">
        <v>45996</v>
      </c>
      <c r="C5398" s="8">
        <v>1775.2</v>
      </c>
      <c r="D5398" s="20">
        <v>7.7323000000000003E-2</v>
      </c>
      <c r="E5398" s="35" cm="1">
        <f t="array" ref="E5398">INDEX('Curva Juros'!$B$7:$B$73,MATCH(C5398,'Curva Juros'!$A$7:$A$73,1)) +
(C5398-INDEX('Curva Juros'!$A$7:$A$73,MATCH(C5398,'Curva Juros'!$A$7:$A$73,1))) *
(INDEX('Curva Juros'!$B$7:$B$73,MATCH(C5398,'Curva Juros'!$A$7:$A$73,1)+1) -
INDEX('Curva Juros'!$B$7:$B$73,MATCH(C5398,'Curva Juros'!$A$7:$A$73,1))) /
(INDEX('Curva Juros'!$A$7:$A$73,MATCH(C5398,'Curva Juros'!$A$7:$A$73,1)+1) -
INDEX('Curva Juros'!$A$7:$A$73,MATCH(C5398,'Curva Juros'!$A$7:$A$73,1)))</f>
        <v>7.5097933333333327</v>
      </c>
      <c r="F5398" s="24">
        <f t="shared" si="84"/>
        <v>2.225066666666678E-3</v>
      </c>
      <c r="G5398" s="24"/>
    </row>
    <row r="5399" spans="1:7" x14ac:dyDescent="0.25">
      <c r="A5399" s="3" t="s">
        <v>119</v>
      </c>
      <c r="B5399" s="4">
        <v>46003</v>
      </c>
      <c r="C5399" s="5">
        <v>1767.14</v>
      </c>
      <c r="D5399" s="19">
        <v>7.8006000000000006E-2</v>
      </c>
      <c r="E5399" s="35" cm="1">
        <f t="array" ref="E5399">INDEX('Curva Juros'!$B$7:$B$73,MATCH(C5399,'Curva Juros'!$A$7:$A$73,1)) +
(C5399-INDEX('Curva Juros'!$A$7:$A$73,MATCH(C5399,'Curva Juros'!$A$7:$A$73,1))) *
(INDEX('Curva Juros'!$B$7:$B$73,MATCH(C5399,'Curva Juros'!$A$7:$A$73,1)+1) -
INDEX('Curva Juros'!$B$7:$B$73,MATCH(C5399,'Curva Juros'!$A$7:$A$73,1))) /
(INDEX('Curva Juros'!$A$7:$A$73,MATCH(C5399,'Curva Juros'!$A$7:$A$73,1)+1) -
INDEX('Curva Juros'!$A$7:$A$73,MATCH(C5399,'Curva Juros'!$A$7:$A$73,1)))</f>
        <v>7.5118850952380951</v>
      </c>
      <c r="F5399" s="24">
        <f t="shared" si="84"/>
        <v>2.8871490476190531E-3</v>
      </c>
      <c r="G5399" s="24"/>
    </row>
    <row r="5400" spans="1:7" x14ac:dyDescent="0.25">
      <c r="A5400" s="6" t="s">
        <v>119</v>
      </c>
      <c r="B5400" s="7">
        <v>46010</v>
      </c>
      <c r="C5400" s="8">
        <v>1758.81</v>
      </c>
      <c r="D5400" s="20">
        <v>7.8747999999999999E-2</v>
      </c>
      <c r="E5400" s="35" cm="1">
        <f t="array" ref="E5400">INDEX('Curva Juros'!$B$7:$B$73,MATCH(C5400,'Curva Juros'!$A$7:$A$73,1)) +
(C5400-INDEX('Curva Juros'!$A$7:$A$73,MATCH(C5400,'Curva Juros'!$A$7:$A$73,1))) *
(INDEX('Curva Juros'!$B$7:$B$73,MATCH(C5400,'Curva Juros'!$A$7:$A$73,1)+1) -
INDEX('Curva Juros'!$B$7:$B$73,MATCH(C5400,'Curva Juros'!$A$7:$A$73,1))) /
(INDEX('Curva Juros'!$A$7:$A$73,MATCH(C5400,'Curva Juros'!$A$7:$A$73,1)+1) -
INDEX('Curva Juros'!$A$7:$A$73,MATCH(C5400,'Curva Juros'!$A$7:$A$73,1)))</f>
        <v>7.5140098571428569</v>
      </c>
      <c r="F5400" s="24">
        <f t="shared" si="84"/>
        <v>3.607901428571425E-3</v>
      </c>
      <c r="G5400" s="24"/>
    </row>
    <row r="5401" spans="1:7" x14ac:dyDescent="0.25">
      <c r="A5401" s="3" t="s">
        <v>119</v>
      </c>
      <c r="B5401" s="4">
        <v>46017</v>
      </c>
      <c r="C5401" s="5">
        <v>1755.62</v>
      </c>
      <c r="D5401" s="19">
        <v>7.8566999999999998E-2</v>
      </c>
      <c r="E5401" s="35" cm="1">
        <f t="array" ref="E5401">INDEX('Curva Juros'!$B$7:$B$73,MATCH(C5401,'Curva Juros'!$A$7:$A$73,1)) +
(C5401-INDEX('Curva Juros'!$A$7:$A$73,MATCH(C5401,'Curva Juros'!$A$7:$A$73,1))) *
(INDEX('Curva Juros'!$B$7:$B$73,MATCH(C5401,'Curva Juros'!$A$7:$A$73,1)+1) -
INDEX('Curva Juros'!$B$7:$B$73,MATCH(C5401,'Curva Juros'!$A$7:$A$73,1))) /
(INDEX('Curva Juros'!$A$7:$A$73,MATCH(C5401,'Curva Juros'!$A$7:$A$73,1)+1) -
INDEX('Curva Juros'!$A$7:$A$73,MATCH(C5401,'Curva Juros'!$A$7:$A$73,1)))</f>
        <v>7.5148149523809522</v>
      </c>
      <c r="F5401" s="24">
        <f t="shared" si="84"/>
        <v>3.418850476190477E-3</v>
      </c>
      <c r="G5401" s="24"/>
    </row>
    <row r="5402" spans="1:7" x14ac:dyDescent="0.25">
      <c r="A5402" s="6" t="s">
        <v>119</v>
      </c>
      <c r="B5402" s="7">
        <v>46024</v>
      </c>
      <c r="C5402" s="8">
        <v>1752.57</v>
      </c>
      <c r="D5402" s="20">
        <v>7.8354999999999994E-2</v>
      </c>
      <c r="E5402" s="35" cm="1">
        <f t="array" ref="E5402">INDEX('Curva Juros'!$B$7:$B$73,MATCH(C5402,'Curva Juros'!$A$7:$A$73,1)) +
(C5402-INDEX('Curva Juros'!$A$7:$A$73,MATCH(C5402,'Curva Juros'!$A$7:$A$73,1))) *
(INDEX('Curva Juros'!$B$7:$B$73,MATCH(C5402,'Curva Juros'!$A$7:$A$73,1)+1) -
INDEX('Curva Juros'!$B$7:$B$73,MATCH(C5402,'Curva Juros'!$A$7:$A$73,1))) /
(INDEX('Curva Juros'!$A$7:$A$73,MATCH(C5402,'Curva Juros'!$A$7:$A$73,1)+1) -
INDEX('Curva Juros'!$A$7:$A$73,MATCH(C5402,'Curva Juros'!$A$7:$A$73,1)))</f>
        <v>7.5155847142857137</v>
      </c>
      <c r="F5402" s="24">
        <f t="shared" si="84"/>
        <v>3.1991528571428535E-3</v>
      </c>
      <c r="G5402" s="24"/>
    </row>
    <row r="5403" spans="1:7" x14ac:dyDescent="0.25">
      <c r="A5403" s="3" t="s">
        <v>119</v>
      </c>
      <c r="B5403" s="4">
        <v>46031</v>
      </c>
      <c r="C5403" s="5">
        <v>1744.06</v>
      </c>
      <c r="D5403" s="19">
        <v>7.9141000000000003E-2</v>
      </c>
      <c r="E5403" s="35" cm="1">
        <f t="array" ref="E5403">INDEX('Curva Juros'!$B$7:$B$73,MATCH(C5403,'Curva Juros'!$A$7:$A$73,1)) +
(C5403-INDEX('Curva Juros'!$A$7:$A$73,MATCH(C5403,'Curva Juros'!$A$7:$A$73,1))) *
(INDEX('Curva Juros'!$B$7:$B$73,MATCH(C5403,'Curva Juros'!$A$7:$A$73,1)+1) -
INDEX('Curva Juros'!$B$7:$B$73,MATCH(C5403,'Curva Juros'!$A$7:$A$73,1))) /
(INDEX('Curva Juros'!$A$7:$A$73,MATCH(C5403,'Curva Juros'!$A$7:$A$73,1)+1) -
INDEX('Curva Juros'!$A$7:$A$73,MATCH(C5403,'Curva Juros'!$A$7:$A$73,1)))</f>
        <v>7.517732476190476</v>
      </c>
      <c r="F5403" s="24">
        <f t="shared" si="84"/>
        <v>3.9636752380952378E-3</v>
      </c>
      <c r="G5403" s="24"/>
    </row>
    <row r="5404" spans="1:7" x14ac:dyDescent="0.25">
      <c r="A5404" s="6" t="s">
        <v>119</v>
      </c>
      <c r="B5404" s="7">
        <v>46038</v>
      </c>
      <c r="C5404" s="8">
        <v>1738.84</v>
      </c>
      <c r="D5404" s="20">
        <v>7.9189999999999997E-2</v>
      </c>
      <c r="E5404" s="35" cm="1">
        <f t="array" ref="E5404">INDEX('Curva Juros'!$B$7:$B$73,MATCH(C5404,'Curva Juros'!$A$7:$A$73,1)) +
(C5404-INDEX('Curva Juros'!$A$7:$A$73,MATCH(C5404,'Curva Juros'!$A$7:$A$73,1))) *
(INDEX('Curva Juros'!$B$7:$B$73,MATCH(C5404,'Curva Juros'!$A$7:$A$73,1)+1) -
INDEX('Curva Juros'!$B$7:$B$73,MATCH(C5404,'Curva Juros'!$A$7:$A$73,1))) /
(INDEX('Curva Juros'!$A$7:$A$73,MATCH(C5404,'Curva Juros'!$A$7:$A$73,1)+1) -
INDEX('Curva Juros'!$A$7:$A$73,MATCH(C5404,'Curva Juros'!$A$7:$A$73,1)))</f>
        <v>7.5190499047619044</v>
      </c>
      <c r="F5404" s="24">
        <f t="shared" si="84"/>
        <v>3.9995009523809549E-3</v>
      </c>
      <c r="G5404" s="24"/>
    </row>
    <row r="5405" spans="1:7" x14ac:dyDescent="0.25">
      <c r="A5405" s="3" t="s">
        <v>119</v>
      </c>
      <c r="B5405" s="4">
        <v>46045</v>
      </c>
      <c r="C5405" s="5">
        <v>1747.05</v>
      </c>
      <c r="D5405" s="19">
        <v>7.6243000000000005E-2</v>
      </c>
      <c r="E5405" s="35" cm="1">
        <f t="array" ref="E5405">INDEX('Curva Juros'!$B$7:$B$73,MATCH(C5405,'Curva Juros'!$A$7:$A$73,1)) +
(C5405-INDEX('Curva Juros'!$A$7:$A$73,MATCH(C5405,'Curva Juros'!$A$7:$A$73,1))) *
(INDEX('Curva Juros'!$B$7:$B$73,MATCH(C5405,'Curva Juros'!$A$7:$A$73,1)+1) -
INDEX('Curva Juros'!$B$7:$B$73,MATCH(C5405,'Curva Juros'!$A$7:$A$73,1))) /
(INDEX('Curva Juros'!$A$7:$A$73,MATCH(C5405,'Curva Juros'!$A$7:$A$73,1)+1) -
INDEX('Curva Juros'!$A$7:$A$73,MATCH(C5405,'Curva Juros'!$A$7:$A$73,1)))</f>
        <v>7.5169778571428569</v>
      </c>
      <c r="F5405" s="24">
        <f t="shared" si="84"/>
        <v>1.0732214285714414E-3</v>
      </c>
      <c r="G5405" s="24"/>
    </row>
    <row r="5406" spans="1:7" x14ac:dyDescent="0.25">
      <c r="A5406" s="6" t="s">
        <v>119</v>
      </c>
      <c r="B5406" s="7">
        <v>46052</v>
      </c>
      <c r="C5406" s="8">
        <v>1751.87</v>
      </c>
      <c r="D5406" s="20">
        <v>7.4064000000000005E-2</v>
      </c>
      <c r="E5406" s="35" cm="1">
        <f t="array" ref="E5406">INDEX('Curva Juros'!$B$7:$B$73,MATCH(C5406,'Curva Juros'!$A$7:$A$73,1)) +
(C5406-INDEX('Curva Juros'!$A$7:$A$73,MATCH(C5406,'Curva Juros'!$A$7:$A$73,1))) *
(INDEX('Curva Juros'!$B$7:$B$73,MATCH(C5406,'Curva Juros'!$A$7:$A$73,1)+1) -
INDEX('Curva Juros'!$B$7:$B$73,MATCH(C5406,'Curva Juros'!$A$7:$A$73,1))) /
(INDEX('Curva Juros'!$A$7:$A$73,MATCH(C5406,'Curva Juros'!$A$7:$A$73,1)+1) -
INDEX('Curva Juros'!$A$7:$A$73,MATCH(C5406,'Curva Juros'!$A$7:$A$73,1)))</f>
        <v>7.5157613809523811</v>
      </c>
      <c r="F5406" s="24">
        <f t="shared" si="84"/>
        <v>-1.0936138095238024E-3</v>
      </c>
      <c r="G5406" s="24"/>
    </row>
    <row r="5407" spans="1:7" x14ac:dyDescent="0.25">
      <c r="A5407" s="3" t="s">
        <v>119</v>
      </c>
      <c r="B5407" s="4">
        <v>46059</v>
      </c>
      <c r="C5407" s="5">
        <v>1735.76</v>
      </c>
      <c r="D5407" s="19">
        <v>7.6531000000000002E-2</v>
      </c>
      <c r="E5407" s="35" cm="1">
        <f t="array" ref="E5407">INDEX('Curva Juros'!$B$7:$B$73,MATCH(C5407,'Curva Juros'!$A$7:$A$73,1)) +
(C5407-INDEX('Curva Juros'!$A$7:$A$73,MATCH(C5407,'Curva Juros'!$A$7:$A$73,1))) *
(INDEX('Curva Juros'!$B$7:$B$73,MATCH(C5407,'Curva Juros'!$A$7:$A$73,1)+1) -
INDEX('Curva Juros'!$B$7:$B$73,MATCH(C5407,'Curva Juros'!$A$7:$A$73,1))) /
(INDEX('Curva Juros'!$A$7:$A$73,MATCH(C5407,'Curva Juros'!$A$7:$A$73,1)+1) -
INDEX('Curva Juros'!$A$7:$A$73,MATCH(C5407,'Curva Juros'!$A$7:$A$73,1)))</f>
        <v>7.519827238095238</v>
      </c>
      <c r="F5407" s="24">
        <f t="shared" si="84"/>
        <v>1.3327276190476245E-3</v>
      </c>
      <c r="G5407" s="24"/>
    </row>
    <row r="5408" spans="1:7" x14ac:dyDescent="0.25">
      <c r="A5408" s="6" t="s">
        <v>119</v>
      </c>
      <c r="B5408" s="7">
        <v>46066</v>
      </c>
      <c r="C5408" s="8">
        <v>1736.44</v>
      </c>
      <c r="D5408" s="20">
        <v>7.5268000000000002E-2</v>
      </c>
      <c r="E5408" s="35" cm="1">
        <f t="array" ref="E5408">INDEX('Curva Juros'!$B$7:$B$73,MATCH(C5408,'Curva Juros'!$A$7:$A$73,1)) +
(C5408-INDEX('Curva Juros'!$A$7:$A$73,MATCH(C5408,'Curva Juros'!$A$7:$A$73,1))) *
(INDEX('Curva Juros'!$B$7:$B$73,MATCH(C5408,'Curva Juros'!$A$7:$A$73,1)+1) -
INDEX('Curva Juros'!$B$7:$B$73,MATCH(C5408,'Curva Juros'!$A$7:$A$73,1))) /
(INDEX('Curva Juros'!$A$7:$A$73,MATCH(C5408,'Curva Juros'!$A$7:$A$73,1)+1) -
INDEX('Curva Juros'!$A$7:$A$73,MATCH(C5408,'Curva Juros'!$A$7:$A$73,1)))</f>
        <v>7.5196556190476187</v>
      </c>
      <c r="F5408" s="24">
        <f t="shared" si="84"/>
        <v>7.1443809523813462E-5</v>
      </c>
      <c r="G5408" s="24"/>
    </row>
    <row r="5409" spans="1:7" x14ac:dyDescent="0.25">
      <c r="A5409" s="3" t="s">
        <v>119</v>
      </c>
      <c r="B5409" s="4">
        <v>46073</v>
      </c>
      <c r="C5409" s="5">
        <v>1799.12</v>
      </c>
      <c r="D5409" s="19">
        <v>7.4939000000000006E-2</v>
      </c>
      <c r="E5409" s="35" cm="1">
        <f t="array" ref="E5409">INDEX('Curva Juros'!$B$7:$B$73,MATCH(C5409,'Curva Juros'!$A$7:$A$73,1)) +
(C5409-INDEX('Curva Juros'!$A$7:$A$73,MATCH(C5409,'Curva Juros'!$A$7:$A$73,1))) *
(INDEX('Curva Juros'!$B$7:$B$73,MATCH(C5409,'Curva Juros'!$A$7:$A$73,1)+1) -
INDEX('Curva Juros'!$B$7:$B$73,MATCH(C5409,'Curva Juros'!$A$7:$A$73,1))) /
(INDEX('Curva Juros'!$A$7:$A$73,MATCH(C5409,'Curva Juros'!$A$7:$A$73,1)+1) -
INDEX('Curva Juros'!$A$7:$A$73,MATCH(C5409,'Curva Juros'!$A$7:$A$73,1)))</f>
        <v>7.5035855238095239</v>
      </c>
      <c r="F5409" s="24">
        <f t="shared" si="84"/>
        <v>-9.6855238095230889E-5</v>
      </c>
      <c r="G5409" s="24"/>
    </row>
    <row r="5410" spans="1:7" x14ac:dyDescent="0.25">
      <c r="A5410" s="6" t="s">
        <v>119</v>
      </c>
      <c r="B5410" s="7">
        <v>46080</v>
      </c>
      <c r="C5410" s="8">
        <v>1791.38</v>
      </c>
      <c r="D5410" s="20">
        <v>7.5584999999999999E-2</v>
      </c>
      <c r="E5410" s="35" cm="1">
        <f t="array" ref="E5410">INDEX('Curva Juros'!$B$7:$B$73,MATCH(C5410,'Curva Juros'!$A$7:$A$73,1)) +
(C5410-INDEX('Curva Juros'!$A$7:$A$73,MATCH(C5410,'Curva Juros'!$A$7:$A$73,1))) *
(INDEX('Curva Juros'!$B$7:$B$73,MATCH(C5410,'Curva Juros'!$A$7:$A$73,1)+1) -
INDEX('Curva Juros'!$B$7:$B$73,MATCH(C5410,'Curva Juros'!$A$7:$A$73,1))) /
(INDEX('Curva Juros'!$A$7:$A$73,MATCH(C5410,'Curva Juros'!$A$7:$A$73,1)+1) -
INDEX('Curva Juros'!$A$7:$A$73,MATCH(C5410,'Curva Juros'!$A$7:$A$73,1)))</f>
        <v>7.5055942380952381</v>
      </c>
      <c r="F5410" s="24">
        <f t="shared" si="84"/>
        <v>5.2905761904761817E-4</v>
      </c>
      <c r="G5410" s="24"/>
    </row>
    <row r="5411" spans="1:7" x14ac:dyDescent="0.25">
      <c r="A5411" s="3" t="s">
        <v>120</v>
      </c>
      <c r="B5411" s="4">
        <v>45723</v>
      </c>
      <c r="C5411" s="5">
        <v>150.4</v>
      </c>
      <c r="D5411" s="19">
        <v>8.4990999999999997E-2</v>
      </c>
      <c r="E5411" s="35" cm="1">
        <f t="array" ref="E5411">INDEX('Curva Juros'!$B$7:$B$73,MATCH(C5411,'Curva Juros'!$A$7:$A$73,1)) +
(C5411-INDEX('Curva Juros'!$A$7:$A$73,MATCH(C5411,'Curva Juros'!$A$7:$A$73,1))) *
(INDEX('Curva Juros'!$B$7:$B$73,MATCH(C5411,'Curva Juros'!$A$7:$A$73,1)+1) -
INDEX('Curva Juros'!$B$7:$B$73,MATCH(C5411,'Curva Juros'!$A$7:$A$73,1))) /
(INDEX('Curva Juros'!$A$7:$A$73,MATCH(C5411,'Curva Juros'!$A$7:$A$73,1)+1) -
INDEX('Curva Juros'!$A$7:$A$73,MATCH(C5411,'Curva Juros'!$A$7:$A$73,1)))</f>
        <v>9.4653126984126992</v>
      </c>
      <c r="F5411" s="24">
        <f t="shared" si="84"/>
        <v>-9.6621269841269952E-3</v>
      </c>
      <c r="G5411" s="24"/>
    </row>
    <row r="5412" spans="1:7" x14ac:dyDescent="0.25">
      <c r="A5412" s="6" t="s">
        <v>120</v>
      </c>
      <c r="B5412" s="7">
        <v>45730</v>
      </c>
      <c r="C5412" s="8">
        <v>144.96</v>
      </c>
      <c r="D5412" s="20">
        <v>0.114217</v>
      </c>
      <c r="E5412" s="35" cm="1">
        <f t="array" ref="E5412">INDEX('Curva Juros'!$B$7:$B$73,MATCH(C5412,'Curva Juros'!$A$7:$A$73,1)) +
(C5412-INDEX('Curva Juros'!$A$7:$A$73,MATCH(C5412,'Curva Juros'!$A$7:$A$73,1))) *
(INDEX('Curva Juros'!$B$7:$B$73,MATCH(C5412,'Curva Juros'!$A$7:$A$73,1)+1) -
INDEX('Curva Juros'!$B$7:$B$73,MATCH(C5412,'Curva Juros'!$A$7:$A$73,1))) /
(INDEX('Curva Juros'!$A$7:$A$73,MATCH(C5412,'Curva Juros'!$A$7:$A$73,1)+1) -
INDEX('Curva Juros'!$A$7:$A$73,MATCH(C5412,'Curva Juros'!$A$7:$A$73,1)))</f>
        <v>9.5143590476190472</v>
      </c>
      <c r="F5412" s="24">
        <f t="shared" si="84"/>
        <v>1.9073409523809523E-2</v>
      </c>
      <c r="G5412" s="24"/>
    </row>
    <row r="5413" spans="1:7" x14ac:dyDescent="0.25">
      <c r="A5413" s="3" t="s">
        <v>120</v>
      </c>
      <c r="B5413" s="4">
        <v>45737</v>
      </c>
      <c r="C5413" s="5">
        <v>140.15</v>
      </c>
      <c r="D5413" s="19">
        <v>0.101254</v>
      </c>
      <c r="E5413" s="35" cm="1">
        <f t="array" ref="E5413">INDEX('Curva Juros'!$B$7:$B$73,MATCH(C5413,'Curva Juros'!$A$7:$A$73,1)) +
(C5413-INDEX('Curva Juros'!$A$7:$A$73,MATCH(C5413,'Curva Juros'!$A$7:$A$73,1))) *
(INDEX('Curva Juros'!$B$7:$B$73,MATCH(C5413,'Curva Juros'!$A$7:$A$73,1)+1) -
INDEX('Curva Juros'!$B$7:$B$73,MATCH(C5413,'Curva Juros'!$A$7:$A$73,1))) /
(INDEX('Curva Juros'!$A$7:$A$73,MATCH(C5413,'Curva Juros'!$A$7:$A$73,1)+1) -
INDEX('Curva Juros'!$A$7:$A$73,MATCH(C5413,'Curva Juros'!$A$7:$A$73,1)))</f>
        <v>9.557725396825397</v>
      </c>
      <c r="F5413" s="24">
        <f t="shared" si="84"/>
        <v>5.6767460317460328E-3</v>
      </c>
      <c r="G5413" s="24"/>
    </row>
    <row r="5414" spans="1:7" x14ac:dyDescent="0.25">
      <c r="A5414" s="6" t="s">
        <v>120</v>
      </c>
      <c r="B5414" s="7">
        <v>45744</v>
      </c>
      <c r="C5414" s="8">
        <v>135.36000000000001</v>
      </c>
      <c r="D5414" s="20">
        <v>8.7476999999999999E-2</v>
      </c>
      <c r="E5414" s="35" cm="1">
        <f t="array" ref="E5414">INDEX('Curva Juros'!$B$7:$B$73,MATCH(C5414,'Curva Juros'!$A$7:$A$73,1)) +
(C5414-INDEX('Curva Juros'!$A$7:$A$73,MATCH(C5414,'Curva Juros'!$A$7:$A$73,1))) *
(INDEX('Curva Juros'!$B$7:$B$73,MATCH(C5414,'Curva Juros'!$A$7:$A$73,1)+1) -
INDEX('Curva Juros'!$B$7:$B$73,MATCH(C5414,'Curva Juros'!$A$7:$A$73,1))) /
(INDEX('Curva Juros'!$A$7:$A$73,MATCH(C5414,'Curva Juros'!$A$7:$A$73,1)+1) -
INDEX('Curva Juros'!$A$7:$A$73,MATCH(C5414,'Curva Juros'!$A$7:$A$73,1)))</f>
        <v>9.600911428571429</v>
      </c>
      <c r="F5414" s="24">
        <f t="shared" si="84"/>
        <v>-8.5321142857142929E-3</v>
      </c>
      <c r="G5414" s="24"/>
    </row>
    <row r="5415" spans="1:7" x14ac:dyDescent="0.25">
      <c r="A5415" s="3" t="s">
        <v>120</v>
      </c>
      <c r="B5415" s="4">
        <v>45751</v>
      </c>
      <c r="C5415" s="5">
        <v>130.29</v>
      </c>
      <c r="D5415" s="19">
        <v>9.2115000000000002E-2</v>
      </c>
      <c r="E5415" s="35" cm="1">
        <f t="array" ref="E5415">INDEX('Curva Juros'!$B$7:$B$73,MATCH(C5415,'Curva Juros'!$A$7:$A$73,1)) +
(C5415-INDEX('Curva Juros'!$A$7:$A$73,MATCH(C5415,'Curva Juros'!$A$7:$A$73,1))) *
(INDEX('Curva Juros'!$B$7:$B$73,MATCH(C5415,'Curva Juros'!$A$7:$A$73,1)+1) -
INDEX('Curva Juros'!$B$7:$B$73,MATCH(C5415,'Curva Juros'!$A$7:$A$73,1))) /
(INDEX('Curva Juros'!$A$7:$A$73,MATCH(C5415,'Curva Juros'!$A$7:$A$73,1)+1) -
INDEX('Curva Juros'!$A$7:$A$73,MATCH(C5415,'Curva Juros'!$A$7:$A$73,1)))</f>
        <v>9.6466219047619042</v>
      </c>
      <c r="F5415" s="24">
        <f t="shared" si="84"/>
        <v>-4.3512190476190371E-3</v>
      </c>
      <c r="G5415" s="24"/>
    </row>
    <row r="5416" spans="1:7" x14ac:dyDescent="0.25">
      <c r="A5416" s="6" t="s">
        <v>120</v>
      </c>
      <c r="B5416" s="7">
        <v>45758</v>
      </c>
      <c r="C5416" s="8">
        <v>125.36</v>
      </c>
      <c r="D5416" s="20">
        <v>8.7513999999999995E-2</v>
      </c>
      <c r="E5416" s="35" t="e" cm="1">
        <f t="array" ref="E5416">INDEX('Curva Juros'!$B$7:$B$73,MATCH(C5416,'Curva Juros'!$A$7:$A$73,1)) +
(C5416-INDEX('Curva Juros'!$A$7:$A$73,MATCH(C5416,'Curva Juros'!$A$7:$A$73,1))) *
(INDEX('Curva Juros'!$B$7:$B$73,MATCH(C5416,'Curva Juros'!$A$7:$A$73,1)+1) -
INDEX('Curva Juros'!$B$7:$B$73,MATCH(C5416,'Curva Juros'!$A$7:$A$73,1))) /
(INDEX('Curva Juros'!$A$7:$A$73,MATCH(C5416,'Curva Juros'!$A$7:$A$73,1)+1) -
INDEX('Curva Juros'!$A$7:$A$73,MATCH(C5416,'Curva Juros'!$A$7:$A$73,1)))</f>
        <v>#N/A</v>
      </c>
      <c r="F5416" s="24" t="e">
        <f t="shared" si="84"/>
        <v>#N/A</v>
      </c>
      <c r="G5416" s="24"/>
    </row>
    <row r="5417" spans="1:7" x14ac:dyDescent="0.25">
      <c r="A5417" s="3" t="s">
        <v>120</v>
      </c>
      <c r="B5417" s="4">
        <v>45764</v>
      </c>
      <c r="C5417" s="5">
        <v>121.38</v>
      </c>
      <c r="D5417" s="19">
        <v>8.6180999999999994E-2</v>
      </c>
      <c r="E5417" s="35" t="e" cm="1">
        <f t="array" ref="E5417">INDEX('Curva Juros'!$B$7:$B$73,MATCH(C5417,'Curva Juros'!$A$7:$A$73,1)) +
(C5417-INDEX('Curva Juros'!$A$7:$A$73,MATCH(C5417,'Curva Juros'!$A$7:$A$73,1))) *
(INDEX('Curva Juros'!$B$7:$B$73,MATCH(C5417,'Curva Juros'!$A$7:$A$73,1)+1) -
INDEX('Curva Juros'!$B$7:$B$73,MATCH(C5417,'Curva Juros'!$A$7:$A$73,1))) /
(INDEX('Curva Juros'!$A$7:$A$73,MATCH(C5417,'Curva Juros'!$A$7:$A$73,1)+1) -
INDEX('Curva Juros'!$A$7:$A$73,MATCH(C5417,'Curva Juros'!$A$7:$A$73,1)))</f>
        <v>#N/A</v>
      </c>
      <c r="F5417" s="24" t="e">
        <f t="shared" si="84"/>
        <v>#N/A</v>
      </c>
      <c r="G5417" s="24"/>
    </row>
    <row r="5418" spans="1:7" x14ac:dyDescent="0.25">
      <c r="A5418" s="6" t="s">
        <v>120</v>
      </c>
      <c r="B5418" s="7">
        <v>45772</v>
      </c>
      <c r="C5418" s="8">
        <v>117.33</v>
      </c>
      <c r="D5418" s="20">
        <v>8.9713000000000001E-2</v>
      </c>
      <c r="E5418" s="35" t="e" cm="1">
        <f t="array" ref="E5418">INDEX('Curva Juros'!$B$7:$B$73,MATCH(C5418,'Curva Juros'!$A$7:$A$73,1)) +
(C5418-INDEX('Curva Juros'!$A$7:$A$73,MATCH(C5418,'Curva Juros'!$A$7:$A$73,1))) *
(INDEX('Curva Juros'!$B$7:$B$73,MATCH(C5418,'Curva Juros'!$A$7:$A$73,1)+1) -
INDEX('Curva Juros'!$B$7:$B$73,MATCH(C5418,'Curva Juros'!$A$7:$A$73,1))) /
(INDEX('Curva Juros'!$A$7:$A$73,MATCH(C5418,'Curva Juros'!$A$7:$A$73,1)+1) -
INDEX('Curva Juros'!$A$7:$A$73,MATCH(C5418,'Curva Juros'!$A$7:$A$73,1)))</f>
        <v>#N/A</v>
      </c>
      <c r="F5418" s="24" t="e">
        <f t="shared" si="84"/>
        <v>#N/A</v>
      </c>
      <c r="G5418" s="24"/>
    </row>
    <row r="5419" spans="1:7" x14ac:dyDescent="0.25">
      <c r="A5419" s="3" t="s">
        <v>120</v>
      </c>
      <c r="B5419" s="4">
        <v>45779</v>
      </c>
      <c r="C5419" s="5">
        <v>113.3</v>
      </c>
      <c r="D5419" s="19">
        <v>9.1313000000000005E-2</v>
      </c>
      <c r="E5419" s="35" t="e" cm="1">
        <f t="array" ref="E5419">INDEX('Curva Juros'!$B$7:$B$73,MATCH(C5419,'Curva Juros'!$A$7:$A$73,1)) +
(C5419-INDEX('Curva Juros'!$A$7:$A$73,MATCH(C5419,'Curva Juros'!$A$7:$A$73,1))) *
(INDEX('Curva Juros'!$B$7:$B$73,MATCH(C5419,'Curva Juros'!$A$7:$A$73,1)+1) -
INDEX('Curva Juros'!$B$7:$B$73,MATCH(C5419,'Curva Juros'!$A$7:$A$73,1))) /
(INDEX('Curva Juros'!$A$7:$A$73,MATCH(C5419,'Curva Juros'!$A$7:$A$73,1)+1) -
INDEX('Curva Juros'!$A$7:$A$73,MATCH(C5419,'Curva Juros'!$A$7:$A$73,1)))</f>
        <v>#N/A</v>
      </c>
      <c r="F5419" s="24" t="e">
        <f t="shared" si="84"/>
        <v>#N/A</v>
      </c>
      <c r="G5419" s="24"/>
    </row>
    <row r="5420" spans="1:7" x14ac:dyDescent="0.25">
      <c r="A5420" s="6" t="s">
        <v>120</v>
      </c>
      <c r="B5420" s="7">
        <v>45786</v>
      </c>
      <c r="C5420" s="8">
        <v>108.34</v>
      </c>
      <c r="D5420" s="20">
        <v>8.9157E-2</v>
      </c>
      <c r="E5420" s="35" t="e" cm="1">
        <f t="array" ref="E5420">INDEX('Curva Juros'!$B$7:$B$73,MATCH(C5420,'Curva Juros'!$A$7:$A$73,1)) +
(C5420-INDEX('Curva Juros'!$A$7:$A$73,MATCH(C5420,'Curva Juros'!$A$7:$A$73,1))) *
(INDEX('Curva Juros'!$B$7:$B$73,MATCH(C5420,'Curva Juros'!$A$7:$A$73,1)+1) -
INDEX('Curva Juros'!$B$7:$B$73,MATCH(C5420,'Curva Juros'!$A$7:$A$73,1))) /
(INDEX('Curva Juros'!$A$7:$A$73,MATCH(C5420,'Curva Juros'!$A$7:$A$73,1)+1) -
INDEX('Curva Juros'!$A$7:$A$73,MATCH(C5420,'Curva Juros'!$A$7:$A$73,1)))</f>
        <v>#N/A</v>
      </c>
      <c r="F5420" s="24" t="e">
        <f t="shared" si="84"/>
        <v>#N/A</v>
      </c>
      <c r="G5420" s="24"/>
    </row>
    <row r="5421" spans="1:7" x14ac:dyDescent="0.25">
      <c r="A5421" s="3" t="s">
        <v>120</v>
      </c>
      <c r="B5421" s="4">
        <v>45793</v>
      </c>
      <c r="C5421" s="5">
        <v>103.29</v>
      </c>
      <c r="D5421" s="19">
        <v>9.2018000000000003E-2</v>
      </c>
      <c r="E5421" s="35" t="e" cm="1">
        <f t="array" ref="E5421">INDEX('Curva Juros'!$B$7:$B$73,MATCH(C5421,'Curva Juros'!$A$7:$A$73,1)) +
(C5421-INDEX('Curva Juros'!$A$7:$A$73,MATCH(C5421,'Curva Juros'!$A$7:$A$73,1))) *
(INDEX('Curva Juros'!$B$7:$B$73,MATCH(C5421,'Curva Juros'!$A$7:$A$73,1)+1) -
INDEX('Curva Juros'!$B$7:$B$73,MATCH(C5421,'Curva Juros'!$A$7:$A$73,1))) /
(INDEX('Curva Juros'!$A$7:$A$73,MATCH(C5421,'Curva Juros'!$A$7:$A$73,1)+1) -
INDEX('Curva Juros'!$A$7:$A$73,MATCH(C5421,'Curva Juros'!$A$7:$A$73,1)))</f>
        <v>#N/A</v>
      </c>
      <c r="F5421" s="24" t="e">
        <f t="shared" si="84"/>
        <v>#N/A</v>
      </c>
      <c r="G5421" s="24"/>
    </row>
    <row r="5422" spans="1:7" x14ac:dyDescent="0.25">
      <c r="A5422" s="6" t="s">
        <v>120</v>
      </c>
      <c r="B5422" s="7">
        <v>45800</v>
      </c>
      <c r="C5422" s="8">
        <v>98.28</v>
      </c>
      <c r="D5422" s="20">
        <v>9.3162999999999996E-2</v>
      </c>
      <c r="E5422" s="35" t="e" cm="1">
        <f t="array" ref="E5422">INDEX('Curva Juros'!$B$7:$B$73,MATCH(C5422,'Curva Juros'!$A$7:$A$73,1)) +
(C5422-INDEX('Curva Juros'!$A$7:$A$73,MATCH(C5422,'Curva Juros'!$A$7:$A$73,1))) *
(INDEX('Curva Juros'!$B$7:$B$73,MATCH(C5422,'Curva Juros'!$A$7:$A$73,1)+1) -
INDEX('Curva Juros'!$B$7:$B$73,MATCH(C5422,'Curva Juros'!$A$7:$A$73,1))) /
(INDEX('Curva Juros'!$A$7:$A$73,MATCH(C5422,'Curva Juros'!$A$7:$A$73,1)+1) -
INDEX('Curva Juros'!$A$7:$A$73,MATCH(C5422,'Curva Juros'!$A$7:$A$73,1)))</f>
        <v>#N/A</v>
      </c>
      <c r="F5422" s="24" t="e">
        <f t="shared" si="84"/>
        <v>#N/A</v>
      </c>
      <c r="G5422" s="24"/>
    </row>
    <row r="5423" spans="1:7" x14ac:dyDescent="0.25">
      <c r="A5423" s="3" t="s">
        <v>120</v>
      </c>
      <c r="B5423" s="4">
        <v>45807</v>
      </c>
      <c r="C5423" s="5">
        <v>93.26</v>
      </c>
      <c r="D5423" s="19">
        <v>9.4196000000000002E-2</v>
      </c>
      <c r="E5423" s="35" t="e" cm="1">
        <f t="array" ref="E5423">INDEX('Curva Juros'!$B$7:$B$73,MATCH(C5423,'Curva Juros'!$A$7:$A$73,1)) +
(C5423-INDEX('Curva Juros'!$A$7:$A$73,MATCH(C5423,'Curva Juros'!$A$7:$A$73,1))) *
(INDEX('Curva Juros'!$B$7:$B$73,MATCH(C5423,'Curva Juros'!$A$7:$A$73,1)+1) -
INDEX('Curva Juros'!$B$7:$B$73,MATCH(C5423,'Curva Juros'!$A$7:$A$73,1))) /
(INDEX('Curva Juros'!$A$7:$A$73,MATCH(C5423,'Curva Juros'!$A$7:$A$73,1)+1) -
INDEX('Curva Juros'!$A$7:$A$73,MATCH(C5423,'Curva Juros'!$A$7:$A$73,1)))</f>
        <v>#N/A</v>
      </c>
      <c r="F5423" s="24" t="e">
        <f t="shared" si="84"/>
        <v>#N/A</v>
      </c>
      <c r="G5423" s="24"/>
    </row>
    <row r="5424" spans="1:7" x14ac:dyDescent="0.25">
      <c r="A5424" s="6" t="s">
        <v>120</v>
      </c>
      <c r="B5424" s="7">
        <v>45814</v>
      </c>
      <c r="C5424" s="8">
        <v>88.2</v>
      </c>
      <c r="D5424" s="20">
        <v>9.8046999999999995E-2</v>
      </c>
      <c r="E5424" s="35" t="e" cm="1">
        <f t="array" ref="E5424">INDEX('Curva Juros'!$B$7:$B$73,MATCH(C5424,'Curva Juros'!$A$7:$A$73,1)) +
(C5424-INDEX('Curva Juros'!$A$7:$A$73,MATCH(C5424,'Curva Juros'!$A$7:$A$73,1))) *
(INDEX('Curva Juros'!$B$7:$B$73,MATCH(C5424,'Curva Juros'!$A$7:$A$73,1)+1) -
INDEX('Curva Juros'!$B$7:$B$73,MATCH(C5424,'Curva Juros'!$A$7:$A$73,1))) /
(INDEX('Curva Juros'!$A$7:$A$73,MATCH(C5424,'Curva Juros'!$A$7:$A$73,1)+1) -
INDEX('Curva Juros'!$A$7:$A$73,MATCH(C5424,'Curva Juros'!$A$7:$A$73,1)))</f>
        <v>#N/A</v>
      </c>
      <c r="F5424" s="24" t="e">
        <f t="shared" si="84"/>
        <v>#N/A</v>
      </c>
      <c r="G5424" s="24"/>
    </row>
    <row r="5425" spans="1:7" x14ac:dyDescent="0.25">
      <c r="A5425" s="3" t="s">
        <v>120</v>
      </c>
      <c r="B5425" s="4">
        <v>45821</v>
      </c>
      <c r="C5425" s="5">
        <v>83.23</v>
      </c>
      <c r="D5425" s="19">
        <v>9.6295000000000006E-2</v>
      </c>
      <c r="E5425" s="35" t="e" cm="1">
        <f t="array" ref="E5425">INDEX('Curva Juros'!$B$7:$B$73,MATCH(C5425,'Curva Juros'!$A$7:$A$73,1)) +
(C5425-INDEX('Curva Juros'!$A$7:$A$73,MATCH(C5425,'Curva Juros'!$A$7:$A$73,1))) *
(INDEX('Curva Juros'!$B$7:$B$73,MATCH(C5425,'Curva Juros'!$A$7:$A$73,1)+1) -
INDEX('Curva Juros'!$B$7:$B$73,MATCH(C5425,'Curva Juros'!$A$7:$A$73,1))) /
(INDEX('Curva Juros'!$A$7:$A$73,MATCH(C5425,'Curva Juros'!$A$7:$A$73,1)+1) -
INDEX('Curva Juros'!$A$7:$A$73,MATCH(C5425,'Curva Juros'!$A$7:$A$73,1)))</f>
        <v>#N/A</v>
      </c>
      <c r="F5425" s="24" t="e">
        <f t="shared" si="84"/>
        <v>#N/A</v>
      </c>
      <c r="G5425" s="24"/>
    </row>
    <row r="5426" spans="1:7" x14ac:dyDescent="0.25">
      <c r="A5426" s="6" t="s">
        <v>120</v>
      </c>
      <c r="B5426" s="7">
        <v>45828</v>
      </c>
      <c r="C5426" s="8">
        <v>79.180000000000007</v>
      </c>
      <c r="D5426" s="20">
        <v>9.9501999999999993E-2</v>
      </c>
      <c r="E5426" s="35" t="e" cm="1">
        <f t="array" ref="E5426">INDEX('Curva Juros'!$B$7:$B$73,MATCH(C5426,'Curva Juros'!$A$7:$A$73,1)) +
(C5426-INDEX('Curva Juros'!$A$7:$A$73,MATCH(C5426,'Curva Juros'!$A$7:$A$73,1))) *
(INDEX('Curva Juros'!$B$7:$B$73,MATCH(C5426,'Curva Juros'!$A$7:$A$73,1)+1) -
INDEX('Curva Juros'!$B$7:$B$73,MATCH(C5426,'Curva Juros'!$A$7:$A$73,1))) /
(INDEX('Curva Juros'!$A$7:$A$73,MATCH(C5426,'Curva Juros'!$A$7:$A$73,1)+1) -
INDEX('Curva Juros'!$A$7:$A$73,MATCH(C5426,'Curva Juros'!$A$7:$A$73,1)))</f>
        <v>#N/A</v>
      </c>
      <c r="F5426" s="24" t="e">
        <f t="shared" si="84"/>
        <v>#N/A</v>
      </c>
      <c r="G5426" s="24"/>
    </row>
    <row r="5427" spans="1:7" x14ac:dyDescent="0.25">
      <c r="A5427" s="3" t="s">
        <v>120</v>
      </c>
      <c r="B5427" s="4">
        <v>45835</v>
      </c>
      <c r="C5427" s="5">
        <v>74.16</v>
      </c>
      <c r="D5427" s="19">
        <v>0.100615</v>
      </c>
      <c r="E5427" s="35" t="e" cm="1">
        <f t="array" ref="E5427">INDEX('Curva Juros'!$B$7:$B$73,MATCH(C5427,'Curva Juros'!$A$7:$A$73,1)) +
(C5427-INDEX('Curva Juros'!$A$7:$A$73,MATCH(C5427,'Curva Juros'!$A$7:$A$73,1))) *
(INDEX('Curva Juros'!$B$7:$B$73,MATCH(C5427,'Curva Juros'!$A$7:$A$73,1)+1) -
INDEX('Curva Juros'!$B$7:$B$73,MATCH(C5427,'Curva Juros'!$A$7:$A$73,1))) /
(INDEX('Curva Juros'!$A$7:$A$73,MATCH(C5427,'Curva Juros'!$A$7:$A$73,1)+1) -
INDEX('Curva Juros'!$A$7:$A$73,MATCH(C5427,'Curva Juros'!$A$7:$A$73,1)))</f>
        <v>#N/A</v>
      </c>
      <c r="F5427" s="24" t="e">
        <f t="shared" si="84"/>
        <v>#N/A</v>
      </c>
      <c r="G5427" s="24"/>
    </row>
    <row r="5428" spans="1:7" x14ac:dyDescent="0.25">
      <c r="A5428" s="6" t="s">
        <v>120</v>
      </c>
      <c r="B5428" s="7">
        <v>45842</v>
      </c>
      <c r="C5428" s="8">
        <v>69.19</v>
      </c>
      <c r="D5428" s="20">
        <v>9.9040000000000003E-2</v>
      </c>
      <c r="E5428" s="35" t="e" cm="1">
        <f t="array" ref="E5428">INDEX('Curva Juros'!$B$7:$B$73,MATCH(C5428,'Curva Juros'!$A$7:$A$73,1)) +
(C5428-INDEX('Curva Juros'!$A$7:$A$73,MATCH(C5428,'Curva Juros'!$A$7:$A$73,1))) *
(INDEX('Curva Juros'!$B$7:$B$73,MATCH(C5428,'Curva Juros'!$A$7:$A$73,1)+1) -
INDEX('Curva Juros'!$B$7:$B$73,MATCH(C5428,'Curva Juros'!$A$7:$A$73,1))) /
(INDEX('Curva Juros'!$A$7:$A$73,MATCH(C5428,'Curva Juros'!$A$7:$A$73,1)+1) -
INDEX('Curva Juros'!$A$7:$A$73,MATCH(C5428,'Curva Juros'!$A$7:$A$73,1)))</f>
        <v>#N/A</v>
      </c>
      <c r="F5428" s="24" t="e">
        <f t="shared" si="84"/>
        <v>#N/A</v>
      </c>
      <c r="G5428" s="24"/>
    </row>
    <row r="5429" spans="1:7" x14ac:dyDescent="0.25">
      <c r="A5429" s="3" t="s">
        <v>120</v>
      </c>
      <c r="B5429" s="4">
        <v>45849</v>
      </c>
      <c r="C5429" s="5">
        <v>64.14</v>
      </c>
      <c r="D5429" s="19">
        <v>0.102391</v>
      </c>
      <c r="E5429" s="35" t="e" cm="1">
        <f t="array" ref="E5429">INDEX('Curva Juros'!$B$7:$B$73,MATCH(C5429,'Curva Juros'!$A$7:$A$73,1)) +
(C5429-INDEX('Curva Juros'!$A$7:$A$73,MATCH(C5429,'Curva Juros'!$A$7:$A$73,1))) *
(INDEX('Curva Juros'!$B$7:$B$73,MATCH(C5429,'Curva Juros'!$A$7:$A$73,1)+1) -
INDEX('Curva Juros'!$B$7:$B$73,MATCH(C5429,'Curva Juros'!$A$7:$A$73,1))) /
(INDEX('Curva Juros'!$A$7:$A$73,MATCH(C5429,'Curva Juros'!$A$7:$A$73,1)+1) -
INDEX('Curva Juros'!$A$7:$A$73,MATCH(C5429,'Curva Juros'!$A$7:$A$73,1)))</f>
        <v>#N/A</v>
      </c>
      <c r="F5429" s="24" t="e">
        <f t="shared" si="84"/>
        <v>#N/A</v>
      </c>
      <c r="G5429" s="24"/>
    </row>
    <row r="5430" spans="1:7" x14ac:dyDescent="0.25">
      <c r="A5430" s="6" t="s">
        <v>120</v>
      </c>
      <c r="B5430" s="7">
        <v>45856</v>
      </c>
      <c r="C5430" s="8">
        <v>126</v>
      </c>
      <c r="D5430" s="20">
        <v>9.9398E-2</v>
      </c>
      <c r="E5430" s="35" cm="1">
        <f t="array" ref="E5430">INDEX('Curva Juros'!$B$7:$B$73,MATCH(C5430,'Curva Juros'!$A$7:$A$73,1)) +
(C5430-INDEX('Curva Juros'!$A$7:$A$73,MATCH(C5430,'Curva Juros'!$A$7:$A$73,1))) *
(INDEX('Curva Juros'!$B$7:$B$73,MATCH(C5430,'Curva Juros'!$A$7:$A$73,1)+1) -
INDEX('Curva Juros'!$B$7:$B$73,MATCH(C5430,'Curva Juros'!$A$7:$A$73,1))) /
(INDEX('Curva Juros'!$A$7:$A$73,MATCH(C5430,'Curva Juros'!$A$7:$A$73,1)+1) -
INDEX('Curva Juros'!$A$7:$A$73,MATCH(C5430,'Curva Juros'!$A$7:$A$73,1)))</f>
        <v>9.6852999999999998</v>
      </c>
      <c r="F5430" s="24">
        <f t="shared" si="84"/>
        <v>2.5450000000000056E-3</v>
      </c>
      <c r="G5430" s="24"/>
    </row>
    <row r="5431" spans="1:7" x14ac:dyDescent="0.25">
      <c r="A5431" s="3" t="s">
        <v>120</v>
      </c>
      <c r="B5431" s="4">
        <v>45863</v>
      </c>
      <c r="C5431" s="5">
        <v>121</v>
      </c>
      <c r="D5431" s="19">
        <v>9.9087999999999996E-2</v>
      </c>
      <c r="E5431" s="35" t="e" cm="1">
        <f t="array" ref="E5431">INDEX('Curva Juros'!$B$7:$B$73,MATCH(C5431,'Curva Juros'!$A$7:$A$73,1)) +
(C5431-INDEX('Curva Juros'!$A$7:$A$73,MATCH(C5431,'Curva Juros'!$A$7:$A$73,1))) *
(INDEX('Curva Juros'!$B$7:$B$73,MATCH(C5431,'Curva Juros'!$A$7:$A$73,1)+1) -
INDEX('Curva Juros'!$B$7:$B$73,MATCH(C5431,'Curva Juros'!$A$7:$A$73,1))) /
(INDEX('Curva Juros'!$A$7:$A$73,MATCH(C5431,'Curva Juros'!$A$7:$A$73,1)+1) -
INDEX('Curva Juros'!$A$7:$A$73,MATCH(C5431,'Curva Juros'!$A$7:$A$73,1)))</f>
        <v>#N/A</v>
      </c>
      <c r="F5431" s="24" t="e">
        <f t="shared" si="84"/>
        <v>#N/A</v>
      </c>
      <c r="G5431" s="24"/>
    </row>
    <row r="5432" spans="1:7" x14ac:dyDescent="0.25">
      <c r="A5432" s="6" t="s">
        <v>120</v>
      </c>
      <c r="B5432" s="7">
        <v>45870</v>
      </c>
      <c r="C5432" s="8">
        <v>116</v>
      </c>
      <c r="D5432" s="20">
        <v>0.101337</v>
      </c>
      <c r="E5432" s="35" t="e" cm="1">
        <f t="array" ref="E5432">INDEX('Curva Juros'!$B$7:$B$73,MATCH(C5432,'Curva Juros'!$A$7:$A$73,1)) +
(C5432-INDEX('Curva Juros'!$A$7:$A$73,MATCH(C5432,'Curva Juros'!$A$7:$A$73,1))) *
(INDEX('Curva Juros'!$B$7:$B$73,MATCH(C5432,'Curva Juros'!$A$7:$A$73,1)+1) -
INDEX('Curva Juros'!$B$7:$B$73,MATCH(C5432,'Curva Juros'!$A$7:$A$73,1))) /
(INDEX('Curva Juros'!$A$7:$A$73,MATCH(C5432,'Curva Juros'!$A$7:$A$73,1)+1) -
INDEX('Curva Juros'!$A$7:$A$73,MATCH(C5432,'Curva Juros'!$A$7:$A$73,1)))</f>
        <v>#N/A</v>
      </c>
      <c r="F5432" s="24" t="e">
        <f t="shared" si="84"/>
        <v>#N/A</v>
      </c>
      <c r="G5432" s="24"/>
    </row>
    <row r="5433" spans="1:7" x14ac:dyDescent="0.25">
      <c r="A5433" s="3" t="s">
        <v>120</v>
      </c>
      <c r="B5433" s="4">
        <v>45877</v>
      </c>
      <c r="C5433" s="5">
        <v>111</v>
      </c>
      <c r="D5433" s="19">
        <v>0.10050000000000001</v>
      </c>
      <c r="E5433" s="35" t="e" cm="1">
        <f t="array" ref="E5433">INDEX('Curva Juros'!$B$7:$B$73,MATCH(C5433,'Curva Juros'!$A$7:$A$73,1)) +
(C5433-INDEX('Curva Juros'!$A$7:$A$73,MATCH(C5433,'Curva Juros'!$A$7:$A$73,1))) *
(INDEX('Curva Juros'!$B$7:$B$73,MATCH(C5433,'Curva Juros'!$A$7:$A$73,1)+1) -
INDEX('Curva Juros'!$B$7:$B$73,MATCH(C5433,'Curva Juros'!$A$7:$A$73,1))) /
(INDEX('Curva Juros'!$A$7:$A$73,MATCH(C5433,'Curva Juros'!$A$7:$A$73,1)+1) -
INDEX('Curva Juros'!$A$7:$A$73,MATCH(C5433,'Curva Juros'!$A$7:$A$73,1)))</f>
        <v>#N/A</v>
      </c>
      <c r="F5433" s="24" t="e">
        <f t="shared" si="84"/>
        <v>#N/A</v>
      </c>
      <c r="G5433" s="24"/>
    </row>
    <row r="5434" spans="1:7" x14ac:dyDescent="0.25">
      <c r="A5434" s="6" t="s">
        <v>120</v>
      </c>
      <c r="B5434" s="7">
        <v>45884</v>
      </c>
      <c r="C5434" s="8">
        <v>106</v>
      </c>
      <c r="D5434" s="20">
        <v>9.9704000000000001E-2</v>
      </c>
      <c r="E5434" s="35" t="e" cm="1">
        <f t="array" ref="E5434">INDEX('Curva Juros'!$B$7:$B$73,MATCH(C5434,'Curva Juros'!$A$7:$A$73,1)) +
(C5434-INDEX('Curva Juros'!$A$7:$A$73,MATCH(C5434,'Curva Juros'!$A$7:$A$73,1))) *
(INDEX('Curva Juros'!$B$7:$B$73,MATCH(C5434,'Curva Juros'!$A$7:$A$73,1)+1) -
INDEX('Curva Juros'!$B$7:$B$73,MATCH(C5434,'Curva Juros'!$A$7:$A$73,1))) /
(INDEX('Curva Juros'!$A$7:$A$73,MATCH(C5434,'Curva Juros'!$A$7:$A$73,1)+1) -
INDEX('Curva Juros'!$A$7:$A$73,MATCH(C5434,'Curva Juros'!$A$7:$A$73,1)))</f>
        <v>#N/A</v>
      </c>
      <c r="F5434" s="24" t="e">
        <f t="shared" si="84"/>
        <v>#N/A</v>
      </c>
      <c r="G5434" s="24"/>
    </row>
    <row r="5435" spans="1:7" x14ac:dyDescent="0.25">
      <c r="A5435" s="3" t="s">
        <v>120</v>
      </c>
      <c r="B5435" s="4">
        <v>45891</v>
      </c>
      <c r="C5435" s="5">
        <v>101</v>
      </c>
      <c r="D5435" s="19">
        <v>0.100006</v>
      </c>
      <c r="E5435" s="35" t="e" cm="1">
        <f t="array" ref="E5435">INDEX('Curva Juros'!$B$7:$B$73,MATCH(C5435,'Curva Juros'!$A$7:$A$73,1)) +
(C5435-INDEX('Curva Juros'!$A$7:$A$73,MATCH(C5435,'Curva Juros'!$A$7:$A$73,1))) *
(INDEX('Curva Juros'!$B$7:$B$73,MATCH(C5435,'Curva Juros'!$A$7:$A$73,1)+1) -
INDEX('Curva Juros'!$B$7:$B$73,MATCH(C5435,'Curva Juros'!$A$7:$A$73,1))) /
(INDEX('Curva Juros'!$A$7:$A$73,MATCH(C5435,'Curva Juros'!$A$7:$A$73,1)+1) -
INDEX('Curva Juros'!$A$7:$A$73,MATCH(C5435,'Curva Juros'!$A$7:$A$73,1)))</f>
        <v>#N/A</v>
      </c>
      <c r="F5435" s="24" t="e">
        <f t="shared" si="84"/>
        <v>#N/A</v>
      </c>
      <c r="G5435" s="24"/>
    </row>
    <row r="5436" spans="1:7" x14ac:dyDescent="0.25">
      <c r="A5436" s="6" t="s">
        <v>120</v>
      </c>
      <c r="B5436" s="7">
        <v>45898</v>
      </c>
      <c r="C5436" s="8">
        <v>96</v>
      </c>
      <c r="D5436" s="20">
        <v>9.4085000000000002E-2</v>
      </c>
      <c r="E5436" s="35" t="e" cm="1">
        <f t="array" ref="E5436">INDEX('Curva Juros'!$B$7:$B$73,MATCH(C5436,'Curva Juros'!$A$7:$A$73,1)) +
(C5436-INDEX('Curva Juros'!$A$7:$A$73,MATCH(C5436,'Curva Juros'!$A$7:$A$73,1))) *
(INDEX('Curva Juros'!$B$7:$B$73,MATCH(C5436,'Curva Juros'!$A$7:$A$73,1)+1) -
INDEX('Curva Juros'!$B$7:$B$73,MATCH(C5436,'Curva Juros'!$A$7:$A$73,1))) /
(INDEX('Curva Juros'!$A$7:$A$73,MATCH(C5436,'Curva Juros'!$A$7:$A$73,1)+1) -
INDEX('Curva Juros'!$A$7:$A$73,MATCH(C5436,'Curva Juros'!$A$7:$A$73,1)))</f>
        <v>#N/A</v>
      </c>
      <c r="F5436" s="24" t="e">
        <f t="shared" si="84"/>
        <v>#N/A</v>
      </c>
      <c r="G5436" s="24"/>
    </row>
    <row r="5437" spans="1:7" x14ac:dyDescent="0.25">
      <c r="A5437" s="3" t="s">
        <v>120</v>
      </c>
      <c r="B5437" s="4">
        <v>45905</v>
      </c>
      <c r="C5437" s="5">
        <v>91</v>
      </c>
      <c r="D5437" s="19">
        <v>9.3096999999999999E-2</v>
      </c>
      <c r="E5437" s="35" t="e" cm="1">
        <f t="array" ref="E5437">INDEX('Curva Juros'!$B$7:$B$73,MATCH(C5437,'Curva Juros'!$A$7:$A$73,1)) +
(C5437-INDEX('Curva Juros'!$A$7:$A$73,MATCH(C5437,'Curva Juros'!$A$7:$A$73,1))) *
(INDEX('Curva Juros'!$B$7:$B$73,MATCH(C5437,'Curva Juros'!$A$7:$A$73,1)+1) -
INDEX('Curva Juros'!$B$7:$B$73,MATCH(C5437,'Curva Juros'!$A$7:$A$73,1))) /
(INDEX('Curva Juros'!$A$7:$A$73,MATCH(C5437,'Curva Juros'!$A$7:$A$73,1)+1) -
INDEX('Curva Juros'!$A$7:$A$73,MATCH(C5437,'Curva Juros'!$A$7:$A$73,1)))</f>
        <v>#N/A</v>
      </c>
      <c r="F5437" s="24" t="e">
        <f t="shared" si="84"/>
        <v>#N/A</v>
      </c>
      <c r="G5437" s="24"/>
    </row>
    <row r="5438" spans="1:7" x14ac:dyDescent="0.25">
      <c r="A5438" s="6" t="s">
        <v>120</v>
      </c>
      <c r="B5438" s="7">
        <v>45912</v>
      </c>
      <c r="C5438" s="8">
        <v>86</v>
      </c>
      <c r="D5438" s="20">
        <v>9.2199000000000003E-2</v>
      </c>
      <c r="E5438" s="35" t="e" cm="1">
        <f t="array" ref="E5438">INDEX('Curva Juros'!$B$7:$B$73,MATCH(C5438,'Curva Juros'!$A$7:$A$73,1)) +
(C5438-INDEX('Curva Juros'!$A$7:$A$73,MATCH(C5438,'Curva Juros'!$A$7:$A$73,1))) *
(INDEX('Curva Juros'!$B$7:$B$73,MATCH(C5438,'Curva Juros'!$A$7:$A$73,1)+1) -
INDEX('Curva Juros'!$B$7:$B$73,MATCH(C5438,'Curva Juros'!$A$7:$A$73,1))) /
(INDEX('Curva Juros'!$A$7:$A$73,MATCH(C5438,'Curva Juros'!$A$7:$A$73,1)+1) -
INDEX('Curva Juros'!$A$7:$A$73,MATCH(C5438,'Curva Juros'!$A$7:$A$73,1)))</f>
        <v>#N/A</v>
      </c>
      <c r="F5438" s="24" t="e">
        <f t="shared" si="84"/>
        <v>#N/A</v>
      </c>
      <c r="G5438" s="24"/>
    </row>
    <row r="5439" spans="1:7" x14ac:dyDescent="0.25">
      <c r="A5439" s="3" t="s">
        <v>120</v>
      </c>
      <c r="B5439" s="4">
        <v>45919</v>
      </c>
      <c r="C5439" s="5">
        <v>81</v>
      </c>
      <c r="D5439" s="19">
        <v>9.1574000000000003E-2</v>
      </c>
      <c r="E5439" s="35" t="e" cm="1">
        <f t="array" ref="E5439">INDEX('Curva Juros'!$B$7:$B$73,MATCH(C5439,'Curva Juros'!$A$7:$A$73,1)) +
(C5439-INDEX('Curva Juros'!$A$7:$A$73,MATCH(C5439,'Curva Juros'!$A$7:$A$73,1))) *
(INDEX('Curva Juros'!$B$7:$B$73,MATCH(C5439,'Curva Juros'!$A$7:$A$73,1)+1) -
INDEX('Curva Juros'!$B$7:$B$73,MATCH(C5439,'Curva Juros'!$A$7:$A$73,1))) /
(INDEX('Curva Juros'!$A$7:$A$73,MATCH(C5439,'Curva Juros'!$A$7:$A$73,1)+1) -
INDEX('Curva Juros'!$A$7:$A$73,MATCH(C5439,'Curva Juros'!$A$7:$A$73,1)))</f>
        <v>#N/A</v>
      </c>
      <c r="F5439" s="24" t="e">
        <f t="shared" si="84"/>
        <v>#N/A</v>
      </c>
      <c r="G5439" s="24"/>
    </row>
    <row r="5440" spans="1:7" x14ac:dyDescent="0.25">
      <c r="A5440" s="6" t="s">
        <v>120</v>
      </c>
      <c r="B5440" s="7">
        <v>45926</v>
      </c>
      <c r="C5440" s="8">
        <v>76</v>
      </c>
      <c r="D5440" s="20">
        <v>9.2438999999999993E-2</v>
      </c>
      <c r="E5440" s="35" t="e" cm="1">
        <f t="array" ref="E5440">INDEX('Curva Juros'!$B$7:$B$73,MATCH(C5440,'Curva Juros'!$A$7:$A$73,1)) +
(C5440-INDEX('Curva Juros'!$A$7:$A$73,MATCH(C5440,'Curva Juros'!$A$7:$A$73,1))) *
(INDEX('Curva Juros'!$B$7:$B$73,MATCH(C5440,'Curva Juros'!$A$7:$A$73,1)+1) -
INDEX('Curva Juros'!$B$7:$B$73,MATCH(C5440,'Curva Juros'!$A$7:$A$73,1))) /
(INDEX('Curva Juros'!$A$7:$A$73,MATCH(C5440,'Curva Juros'!$A$7:$A$73,1)+1) -
INDEX('Curva Juros'!$A$7:$A$73,MATCH(C5440,'Curva Juros'!$A$7:$A$73,1)))</f>
        <v>#N/A</v>
      </c>
      <c r="F5440" s="24" t="e">
        <f t="shared" si="84"/>
        <v>#N/A</v>
      </c>
      <c r="G5440" s="24"/>
    </row>
    <row r="5441" spans="1:7" x14ac:dyDescent="0.25">
      <c r="A5441" s="3" t="s">
        <v>120</v>
      </c>
      <c r="B5441" s="4">
        <v>45933</v>
      </c>
      <c r="C5441" s="5">
        <v>71</v>
      </c>
      <c r="D5441" s="19">
        <v>9.3233999999999997E-2</v>
      </c>
      <c r="E5441" s="35" t="e" cm="1">
        <f t="array" ref="E5441">INDEX('Curva Juros'!$B$7:$B$73,MATCH(C5441,'Curva Juros'!$A$7:$A$73,1)) +
(C5441-INDEX('Curva Juros'!$A$7:$A$73,MATCH(C5441,'Curva Juros'!$A$7:$A$73,1))) *
(INDEX('Curva Juros'!$B$7:$B$73,MATCH(C5441,'Curva Juros'!$A$7:$A$73,1)+1) -
INDEX('Curva Juros'!$B$7:$B$73,MATCH(C5441,'Curva Juros'!$A$7:$A$73,1))) /
(INDEX('Curva Juros'!$A$7:$A$73,MATCH(C5441,'Curva Juros'!$A$7:$A$73,1)+1) -
INDEX('Curva Juros'!$A$7:$A$73,MATCH(C5441,'Curva Juros'!$A$7:$A$73,1)))</f>
        <v>#N/A</v>
      </c>
      <c r="F5441" s="24" t="e">
        <f t="shared" si="84"/>
        <v>#N/A</v>
      </c>
      <c r="G5441" s="24"/>
    </row>
    <row r="5442" spans="1:7" x14ac:dyDescent="0.25">
      <c r="A5442" s="6" t="s">
        <v>120</v>
      </c>
      <c r="B5442" s="7">
        <v>45940</v>
      </c>
      <c r="C5442" s="8">
        <v>66</v>
      </c>
      <c r="D5442" s="20">
        <v>9.4314999999999996E-2</v>
      </c>
      <c r="E5442" s="35" t="e" cm="1">
        <f t="array" ref="E5442">INDEX('Curva Juros'!$B$7:$B$73,MATCH(C5442,'Curva Juros'!$A$7:$A$73,1)) +
(C5442-INDEX('Curva Juros'!$A$7:$A$73,MATCH(C5442,'Curva Juros'!$A$7:$A$73,1))) *
(INDEX('Curva Juros'!$B$7:$B$73,MATCH(C5442,'Curva Juros'!$A$7:$A$73,1)+1) -
INDEX('Curva Juros'!$B$7:$B$73,MATCH(C5442,'Curva Juros'!$A$7:$A$73,1))) /
(INDEX('Curva Juros'!$A$7:$A$73,MATCH(C5442,'Curva Juros'!$A$7:$A$73,1)+1) -
INDEX('Curva Juros'!$A$7:$A$73,MATCH(C5442,'Curva Juros'!$A$7:$A$73,1)))</f>
        <v>#N/A</v>
      </c>
      <c r="F5442" s="24" t="e">
        <f t="shared" si="84"/>
        <v>#N/A</v>
      </c>
      <c r="G5442" s="24"/>
    </row>
    <row r="5443" spans="1:7" x14ac:dyDescent="0.25">
      <c r="A5443" s="3" t="s">
        <v>120</v>
      </c>
      <c r="B5443" s="4">
        <v>45947</v>
      </c>
      <c r="C5443" s="5">
        <v>61</v>
      </c>
      <c r="D5443" s="19">
        <v>9.4799999999999995E-2</v>
      </c>
      <c r="E5443" s="35" t="e" cm="1">
        <f t="array" ref="E5443">INDEX('Curva Juros'!$B$7:$B$73,MATCH(C5443,'Curva Juros'!$A$7:$A$73,1)) +
(C5443-INDEX('Curva Juros'!$A$7:$A$73,MATCH(C5443,'Curva Juros'!$A$7:$A$73,1))) *
(INDEX('Curva Juros'!$B$7:$B$73,MATCH(C5443,'Curva Juros'!$A$7:$A$73,1)+1) -
INDEX('Curva Juros'!$B$7:$B$73,MATCH(C5443,'Curva Juros'!$A$7:$A$73,1))) /
(INDEX('Curva Juros'!$A$7:$A$73,MATCH(C5443,'Curva Juros'!$A$7:$A$73,1)+1) -
INDEX('Curva Juros'!$A$7:$A$73,MATCH(C5443,'Curva Juros'!$A$7:$A$73,1)))</f>
        <v>#N/A</v>
      </c>
      <c r="F5443" s="24" t="e">
        <f t="shared" ref="F5443:F5506" si="85">D5443-E5443/100</f>
        <v>#N/A</v>
      </c>
      <c r="G5443" s="24"/>
    </row>
    <row r="5444" spans="1:7" x14ac:dyDescent="0.25">
      <c r="A5444" s="6" t="s">
        <v>120</v>
      </c>
      <c r="B5444" s="7">
        <v>45954</v>
      </c>
      <c r="C5444" s="8">
        <v>56</v>
      </c>
      <c r="D5444" s="20">
        <v>9.7601999999999994E-2</v>
      </c>
      <c r="E5444" s="35" t="e" cm="1">
        <f t="array" ref="E5444">INDEX('Curva Juros'!$B$7:$B$73,MATCH(C5444,'Curva Juros'!$A$7:$A$73,1)) +
(C5444-INDEX('Curva Juros'!$A$7:$A$73,MATCH(C5444,'Curva Juros'!$A$7:$A$73,1))) *
(INDEX('Curva Juros'!$B$7:$B$73,MATCH(C5444,'Curva Juros'!$A$7:$A$73,1)+1) -
INDEX('Curva Juros'!$B$7:$B$73,MATCH(C5444,'Curva Juros'!$A$7:$A$73,1))) /
(INDEX('Curva Juros'!$A$7:$A$73,MATCH(C5444,'Curva Juros'!$A$7:$A$73,1)+1) -
INDEX('Curva Juros'!$A$7:$A$73,MATCH(C5444,'Curva Juros'!$A$7:$A$73,1)))</f>
        <v>#N/A</v>
      </c>
      <c r="F5444" s="24" t="e">
        <f t="shared" si="85"/>
        <v>#N/A</v>
      </c>
      <c r="G5444" s="24"/>
    </row>
    <row r="5445" spans="1:7" x14ac:dyDescent="0.25">
      <c r="A5445" s="3" t="s">
        <v>120</v>
      </c>
      <c r="B5445" s="4">
        <v>45961</v>
      </c>
      <c r="C5445" s="5">
        <v>51</v>
      </c>
      <c r="D5445" s="19">
        <v>9.7603999999999996E-2</v>
      </c>
      <c r="E5445" s="35" t="e" cm="1">
        <f t="array" ref="E5445">INDEX('Curva Juros'!$B$7:$B$73,MATCH(C5445,'Curva Juros'!$A$7:$A$73,1)) +
(C5445-INDEX('Curva Juros'!$A$7:$A$73,MATCH(C5445,'Curva Juros'!$A$7:$A$73,1))) *
(INDEX('Curva Juros'!$B$7:$B$73,MATCH(C5445,'Curva Juros'!$A$7:$A$73,1)+1) -
INDEX('Curva Juros'!$B$7:$B$73,MATCH(C5445,'Curva Juros'!$A$7:$A$73,1))) /
(INDEX('Curva Juros'!$A$7:$A$73,MATCH(C5445,'Curva Juros'!$A$7:$A$73,1)+1) -
INDEX('Curva Juros'!$A$7:$A$73,MATCH(C5445,'Curva Juros'!$A$7:$A$73,1)))</f>
        <v>#N/A</v>
      </c>
      <c r="F5445" s="24" t="e">
        <f t="shared" si="85"/>
        <v>#N/A</v>
      </c>
      <c r="G5445" s="24"/>
    </row>
    <row r="5446" spans="1:7" x14ac:dyDescent="0.25">
      <c r="A5446" s="6" t="s">
        <v>120</v>
      </c>
      <c r="B5446" s="7">
        <v>45968</v>
      </c>
      <c r="C5446" s="8">
        <v>46</v>
      </c>
      <c r="D5446" s="20">
        <v>9.5309000000000005E-2</v>
      </c>
      <c r="E5446" s="35" t="e" cm="1">
        <f t="array" ref="E5446">INDEX('Curva Juros'!$B$7:$B$73,MATCH(C5446,'Curva Juros'!$A$7:$A$73,1)) +
(C5446-INDEX('Curva Juros'!$A$7:$A$73,MATCH(C5446,'Curva Juros'!$A$7:$A$73,1))) *
(INDEX('Curva Juros'!$B$7:$B$73,MATCH(C5446,'Curva Juros'!$A$7:$A$73,1)+1) -
INDEX('Curva Juros'!$B$7:$B$73,MATCH(C5446,'Curva Juros'!$A$7:$A$73,1))) /
(INDEX('Curva Juros'!$A$7:$A$73,MATCH(C5446,'Curva Juros'!$A$7:$A$73,1)+1) -
INDEX('Curva Juros'!$A$7:$A$73,MATCH(C5446,'Curva Juros'!$A$7:$A$73,1)))</f>
        <v>#N/A</v>
      </c>
      <c r="F5446" s="24" t="e">
        <f t="shared" si="85"/>
        <v>#N/A</v>
      </c>
      <c r="G5446" s="24"/>
    </row>
    <row r="5447" spans="1:7" x14ac:dyDescent="0.25">
      <c r="A5447" s="3" t="s">
        <v>120</v>
      </c>
      <c r="B5447" s="4">
        <v>45975</v>
      </c>
      <c r="C5447" s="5">
        <v>41</v>
      </c>
      <c r="D5447" s="19">
        <v>9.5679E-2</v>
      </c>
      <c r="E5447" s="35" t="e" cm="1">
        <f t="array" ref="E5447">INDEX('Curva Juros'!$B$7:$B$73,MATCH(C5447,'Curva Juros'!$A$7:$A$73,1)) +
(C5447-INDEX('Curva Juros'!$A$7:$A$73,MATCH(C5447,'Curva Juros'!$A$7:$A$73,1))) *
(INDEX('Curva Juros'!$B$7:$B$73,MATCH(C5447,'Curva Juros'!$A$7:$A$73,1)+1) -
INDEX('Curva Juros'!$B$7:$B$73,MATCH(C5447,'Curva Juros'!$A$7:$A$73,1))) /
(INDEX('Curva Juros'!$A$7:$A$73,MATCH(C5447,'Curva Juros'!$A$7:$A$73,1)+1) -
INDEX('Curva Juros'!$A$7:$A$73,MATCH(C5447,'Curva Juros'!$A$7:$A$73,1)))</f>
        <v>#N/A</v>
      </c>
      <c r="F5447" s="24" t="e">
        <f t="shared" si="85"/>
        <v>#N/A</v>
      </c>
      <c r="G5447" s="24"/>
    </row>
    <row r="5448" spans="1:7" x14ac:dyDescent="0.25">
      <c r="A5448" s="6" t="s">
        <v>120</v>
      </c>
      <c r="B5448" s="7">
        <v>45982</v>
      </c>
      <c r="C5448" s="8">
        <v>37</v>
      </c>
      <c r="D5448" s="20">
        <v>9.6106999999999998E-2</v>
      </c>
      <c r="E5448" s="35" t="e" cm="1">
        <f t="array" ref="E5448">INDEX('Curva Juros'!$B$7:$B$73,MATCH(C5448,'Curva Juros'!$A$7:$A$73,1)) +
(C5448-INDEX('Curva Juros'!$A$7:$A$73,MATCH(C5448,'Curva Juros'!$A$7:$A$73,1))) *
(INDEX('Curva Juros'!$B$7:$B$73,MATCH(C5448,'Curva Juros'!$A$7:$A$73,1)+1) -
INDEX('Curva Juros'!$B$7:$B$73,MATCH(C5448,'Curva Juros'!$A$7:$A$73,1))) /
(INDEX('Curva Juros'!$A$7:$A$73,MATCH(C5448,'Curva Juros'!$A$7:$A$73,1)+1) -
INDEX('Curva Juros'!$A$7:$A$73,MATCH(C5448,'Curva Juros'!$A$7:$A$73,1)))</f>
        <v>#N/A</v>
      </c>
      <c r="F5448" s="24" t="e">
        <f t="shared" si="85"/>
        <v>#N/A</v>
      </c>
      <c r="G5448" s="24"/>
    </row>
    <row r="5449" spans="1:7" x14ac:dyDescent="0.25">
      <c r="A5449" s="3" t="s">
        <v>120</v>
      </c>
      <c r="B5449" s="4">
        <v>45989</v>
      </c>
      <c r="C5449" s="5">
        <v>32</v>
      </c>
      <c r="D5449" s="19">
        <v>9.5124E-2</v>
      </c>
      <c r="E5449" s="35" t="e" cm="1">
        <f t="array" ref="E5449">INDEX('Curva Juros'!$B$7:$B$73,MATCH(C5449,'Curva Juros'!$A$7:$A$73,1)) +
(C5449-INDEX('Curva Juros'!$A$7:$A$73,MATCH(C5449,'Curva Juros'!$A$7:$A$73,1))) *
(INDEX('Curva Juros'!$B$7:$B$73,MATCH(C5449,'Curva Juros'!$A$7:$A$73,1)+1) -
INDEX('Curva Juros'!$B$7:$B$73,MATCH(C5449,'Curva Juros'!$A$7:$A$73,1))) /
(INDEX('Curva Juros'!$A$7:$A$73,MATCH(C5449,'Curva Juros'!$A$7:$A$73,1)+1) -
INDEX('Curva Juros'!$A$7:$A$73,MATCH(C5449,'Curva Juros'!$A$7:$A$73,1)))</f>
        <v>#N/A</v>
      </c>
      <c r="F5449" s="24" t="e">
        <f t="shared" si="85"/>
        <v>#N/A</v>
      </c>
      <c r="G5449" s="24"/>
    </row>
    <row r="5450" spans="1:7" x14ac:dyDescent="0.25">
      <c r="A5450" s="6" t="s">
        <v>120</v>
      </c>
      <c r="B5450" s="7">
        <v>45996</v>
      </c>
      <c r="C5450" s="8">
        <v>27</v>
      </c>
      <c r="D5450" s="20">
        <v>9.7104999999999997E-2</v>
      </c>
      <c r="E5450" s="35" t="e" cm="1">
        <f t="array" ref="E5450">INDEX('Curva Juros'!$B$7:$B$73,MATCH(C5450,'Curva Juros'!$A$7:$A$73,1)) +
(C5450-INDEX('Curva Juros'!$A$7:$A$73,MATCH(C5450,'Curva Juros'!$A$7:$A$73,1))) *
(INDEX('Curva Juros'!$B$7:$B$73,MATCH(C5450,'Curva Juros'!$A$7:$A$73,1)+1) -
INDEX('Curva Juros'!$B$7:$B$73,MATCH(C5450,'Curva Juros'!$A$7:$A$73,1))) /
(INDEX('Curva Juros'!$A$7:$A$73,MATCH(C5450,'Curva Juros'!$A$7:$A$73,1)+1) -
INDEX('Curva Juros'!$A$7:$A$73,MATCH(C5450,'Curva Juros'!$A$7:$A$73,1)))</f>
        <v>#N/A</v>
      </c>
      <c r="F5450" s="24" t="e">
        <f t="shared" si="85"/>
        <v>#N/A</v>
      </c>
      <c r="G5450" s="24"/>
    </row>
    <row r="5451" spans="1:7" x14ac:dyDescent="0.25">
      <c r="A5451" s="3" t="s">
        <v>120</v>
      </c>
      <c r="B5451" s="4">
        <v>46003</v>
      </c>
      <c r="C5451" s="5">
        <v>22</v>
      </c>
      <c r="D5451" s="19">
        <v>9.7587999999999994E-2</v>
      </c>
      <c r="E5451" s="35" t="e" cm="1">
        <f t="array" ref="E5451">INDEX('Curva Juros'!$B$7:$B$73,MATCH(C5451,'Curva Juros'!$A$7:$A$73,1)) +
(C5451-INDEX('Curva Juros'!$A$7:$A$73,MATCH(C5451,'Curva Juros'!$A$7:$A$73,1))) *
(INDEX('Curva Juros'!$B$7:$B$73,MATCH(C5451,'Curva Juros'!$A$7:$A$73,1)+1) -
INDEX('Curva Juros'!$B$7:$B$73,MATCH(C5451,'Curva Juros'!$A$7:$A$73,1))) /
(INDEX('Curva Juros'!$A$7:$A$73,MATCH(C5451,'Curva Juros'!$A$7:$A$73,1)+1) -
INDEX('Curva Juros'!$A$7:$A$73,MATCH(C5451,'Curva Juros'!$A$7:$A$73,1)))</f>
        <v>#N/A</v>
      </c>
      <c r="F5451" s="24" t="e">
        <f t="shared" si="85"/>
        <v>#N/A</v>
      </c>
      <c r="G5451" s="24"/>
    </row>
    <row r="5452" spans="1:7" x14ac:dyDescent="0.25">
      <c r="A5452" s="6" t="s">
        <v>120</v>
      </c>
      <c r="B5452" s="7">
        <v>46010</v>
      </c>
      <c r="C5452" s="8">
        <v>17</v>
      </c>
      <c r="D5452" s="20">
        <v>9.7553000000000001E-2</v>
      </c>
      <c r="E5452" s="35" t="e" cm="1">
        <f t="array" ref="E5452">INDEX('Curva Juros'!$B$7:$B$73,MATCH(C5452,'Curva Juros'!$A$7:$A$73,1)) +
(C5452-INDEX('Curva Juros'!$A$7:$A$73,MATCH(C5452,'Curva Juros'!$A$7:$A$73,1))) *
(INDEX('Curva Juros'!$B$7:$B$73,MATCH(C5452,'Curva Juros'!$A$7:$A$73,1)+1) -
INDEX('Curva Juros'!$B$7:$B$73,MATCH(C5452,'Curva Juros'!$A$7:$A$73,1))) /
(INDEX('Curva Juros'!$A$7:$A$73,MATCH(C5452,'Curva Juros'!$A$7:$A$73,1)+1) -
INDEX('Curva Juros'!$A$7:$A$73,MATCH(C5452,'Curva Juros'!$A$7:$A$73,1)))</f>
        <v>#N/A</v>
      </c>
      <c r="F5452" s="24" t="e">
        <f t="shared" si="85"/>
        <v>#N/A</v>
      </c>
      <c r="G5452" s="24"/>
    </row>
    <row r="5453" spans="1:7" x14ac:dyDescent="0.25">
      <c r="A5453" s="3" t="s">
        <v>120</v>
      </c>
      <c r="B5453" s="4">
        <v>46017</v>
      </c>
      <c r="C5453" s="5">
        <v>13</v>
      </c>
      <c r="D5453" s="19">
        <v>9.6976000000000007E-2</v>
      </c>
      <c r="E5453" s="35" t="e" cm="1">
        <f t="array" ref="E5453">INDEX('Curva Juros'!$B$7:$B$73,MATCH(C5453,'Curva Juros'!$A$7:$A$73,1)) +
(C5453-INDEX('Curva Juros'!$A$7:$A$73,MATCH(C5453,'Curva Juros'!$A$7:$A$73,1))) *
(INDEX('Curva Juros'!$B$7:$B$73,MATCH(C5453,'Curva Juros'!$A$7:$A$73,1)+1) -
INDEX('Curva Juros'!$B$7:$B$73,MATCH(C5453,'Curva Juros'!$A$7:$A$73,1))) /
(INDEX('Curva Juros'!$A$7:$A$73,MATCH(C5453,'Curva Juros'!$A$7:$A$73,1)+1) -
INDEX('Curva Juros'!$A$7:$A$73,MATCH(C5453,'Curva Juros'!$A$7:$A$73,1)))</f>
        <v>#N/A</v>
      </c>
      <c r="F5453" s="24" t="e">
        <f t="shared" si="85"/>
        <v>#N/A</v>
      </c>
      <c r="G5453" s="24"/>
    </row>
    <row r="5454" spans="1:7" x14ac:dyDescent="0.25">
      <c r="A5454" s="6" t="s">
        <v>120</v>
      </c>
      <c r="B5454" s="7">
        <v>46024</v>
      </c>
      <c r="C5454" s="8">
        <v>9</v>
      </c>
      <c r="D5454" s="20">
        <v>9.7153000000000003E-2</v>
      </c>
      <c r="E5454" s="35" t="e" cm="1">
        <f t="array" ref="E5454">INDEX('Curva Juros'!$B$7:$B$73,MATCH(C5454,'Curva Juros'!$A$7:$A$73,1)) +
(C5454-INDEX('Curva Juros'!$A$7:$A$73,MATCH(C5454,'Curva Juros'!$A$7:$A$73,1))) *
(INDEX('Curva Juros'!$B$7:$B$73,MATCH(C5454,'Curva Juros'!$A$7:$A$73,1)+1) -
INDEX('Curva Juros'!$B$7:$B$73,MATCH(C5454,'Curva Juros'!$A$7:$A$73,1))) /
(INDEX('Curva Juros'!$A$7:$A$73,MATCH(C5454,'Curva Juros'!$A$7:$A$73,1)+1) -
INDEX('Curva Juros'!$A$7:$A$73,MATCH(C5454,'Curva Juros'!$A$7:$A$73,1)))</f>
        <v>#N/A</v>
      </c>
      <c r="F5454" s="24" t="e">
        <f t="shared" si="85"/>
        <v>#N/A</v>
      </c>
      <c r="G5454" s="24"/>
    </row>
    <row r="5455" spans="1:7" x14ac:dyDescent="0.25">
      <c r="A5455" s="3" t="s">
        <v>120</v>
      </c>
      <c r="B5455" s="4">
        <v>46031</v>
      </c>
      <c r="C5455" s="5">
        <v>4</v>
      </c>
      <c r="D5455" s="19">
        <v>9.6896999999999997E-2</v>
      </c>
      <c r="E5455" s="35" t="e" cm="1">
        <f t="array" ref="E5455">INDEX('Curva Juros'!$B$7:$B$73,MATCH(C5455,'Curva Juros'!$A$7:$A$73,1)) +
(C5455-INDEX('Curva Juros'!$A$7:$A$73,MATCH(C5455,'Curva Juros'!$A$7:$A$73,1))) *
(INDEX('Curva Juros'!$B$7:$B$73,MATCH(C5455,'Curva Juros'!$A$7:$A$73,1)+1) -
INDEX('Curva Juros'!$B$7:$B$73,MATCH(C5455,'Curva Juros'!$A$7:$A$73,1))) /
(INDEX('Curva Juros'!$A$7:$A$73,MATCH(C5455,'Curva Juros'!$A$7:$A$73,1)+1) -
INDEX('Curva Juros'!$A$7:$A$73,MATCH(C5455,'Curva Juros'!$A$7:$A$73,1)))</f>
        <v>#N/A</v>
      </c>
      <c r="F5455" s="24" t="e">
        <f t="shared" si="85"/>
        <v>#N/A</v>
      </c>
      <c r="G5455" s="24"/>
    </row>
    <row r="5456" spans="1:7" x14ac:dyDescent="0.25">
      <c r="A5456" s="6" t="s">
        <v>121</v>
      </c>
      <c r="B5456" s="7">
        <v>45723</v>
      </c>
      <c r="C5456" s="8">
        <v>768.15</v>
      </c>
      <c r="D5456" s="20">
        <v>7.6747999999999997E-2</v>
      </c>
      <c r="E5456" s="35" cm="1">
        <f t="array" ref="E5456">INDEX('Curva Juros'!$B$7:$B$73,MATCH(C5456,'Curva Juros'!$A$7:$A$73,1)) +
(C5456-INDEX('Curva Juros'!$A$7:$A$73,MATCH(C5456,'Curva Juros'!$A$7:$A$73,1))) *
(INDEX('Curva Juros'!$B$7:$B$73,MATCH(C5456,'Curva Juros'!$A$7:$A$73,1)+1) -
INDEX('Curva Juros'!$B$7:$B$73,MATCH(C5456,'Curva Juros'!$A$7:$A$73,1))) /
(INDEX('Curva Juros'!$A$7:$A$73,MATCH(C5456,'Curva Juros'!$A$7:$A$73,1)+1) -
INDEX('Curva Juros'!$A$7:$A$73,MATCH(C5456,'Curva Juros'!$A$7:$A$73,1)))</f>
        <v>7.6833825000000004</v>
      </c>
      <c r="F5456" s="24">
        <f t="shared" si="85"/>
        <v>-8.5825000000011586E-5</v>
      </c>
      <c r="G5456" s="24"/>
    </row>
    <row r="5457" spans="1:7" x14ac:dyDescent="0.25">
      <c r="A5457" s="3" t="s">
        <v>121</v>
      </c>
      <c r="B5457" s="4">
        <v>45730</v>
      </c>
      <c r="C5457" s="5">
        <v>763.22</v>
      </c>
      <c r="D5457" s="19">
        <v>7.6673000000000005E-2</v>
      </c>
      <c r="E5457" s="35" cm="1">
        <f t="array" ref="E5457">INDEX('Curva Juros'!$B$7:$B$73,MATCH(C5457,'Curva Juros'!$A$7:$A$73,1)) +
(C5457-INDEX('Curva Juros'!$A$7:$A$73,MATCH(C5457,'Curva Juros'!$A$7:$A$73,1))) *
(INDEX('Curva Juros'!$B$7:$B$73,MATCH(C5457,'Curva Juros'!$A$7:$A$73,1)+1) -
INDEX('Curva Juros'!$B$7:$B$73,MATCH(C5457,'Curva Juros'!$A$7:$A$73,1))) /
(INDEX('Curva Juros'!$A$7:$A$73,MATCH(C5457,'Curva Juros'!$A$7:$A$73,1)+1) -
INDEX('Curva Juros'!$A$7:$A$73,MATCH(C5457,'Curva Juros'!$A$7:$A$73,1)))</f>
        <v>7.6839576666666671</v>
      </c>
      <c r="F5457" s="24">
        <f t="shared" si="85"/>
        <v>-1.6657666666666793E-4</v>
      </c>
      <c r="G5457" s="24"/>
    </row>
    <row r="5458" spans="1:7" x14ac:dyDescent="0.25">
      <c r="A5458" s="6" t="s">
        <v>121</v>
      </c>
      <c r="B5458" s="7">
        <v>45737</v>
      </c>
      <c r="C5458" s="8">
        <v>756.18</v>
      </c>
      <c r="D5458" s="20">
        <v>7.8960000000000002E-2</v>
      </c>
      <c r="E5458" s="35" cm="1">
        <f t="array" ref="E5458">INDEX('Curva Juros'!$B$7:$B$73,MATCH(C5458,'Curva Juros'!$A$7:$A$73,1)) +
(C5458-INDEX('Curva Juros'!$A$7:$A$73,MATCH(C5458,'Curva Juros'!$A$7:$A$73,1))) *
(INDEX('Curva Juros'!$B$7:$B$73,MATCH(C5458,'Curva Juros'!$A$7:$A$73,1)+1) -
INDEX('Curva Juros'!$B$7:$B$73,MATCH(C5458,'Curva Juros'!$A$7:$A$73,1))) /
(INDEX('Curva Juros'!$A$7:$A$73,MATCH(C5458,'Curva Juros'!$A$7:$A$73,1)+1) -
INDEX('Curva Juros'!$A$7:$A$73,MATCH(C5458,'Curva Juros'!$A$7:$A$73,1)))</f>
        <v>7.6847789999999998</v>
      </c>
      <c r="F5458" s="24">
        <f t="shared" si="85"/>
        <v>2.1122100000000033E-3</v>
      </c>
      <c r="G5458" s="24"/>
    </row>
    <row r="5459" spans="1:7" x14ac:dyDescent="0.25">
      <c r="A5459" s="3" t="s">
        <v>121</v>
      </c>
      <c r="B5459" s="4">
        <v>45744</v>
      </c>
      <c r="C5459" s="5">
        <v>749.53</v>
      </c>
      <c r="D5459" s="19">
        <v>8.0827999999999997E-2</v>
      </c>
      <c r="E5459" s="35" cm="1">
        <f t="array" ref="E5459">INDEX('Curva Juros'!$B$7:$B$73,MATCH(C5459,'Curva Juros'!$A$7:$A$73,1)) +
(C5459-INDEX('Curva Juros'!$A$7:$A$73,MATCH(C5459,'Curva Juros'!$A$7:$A$73,1))) *
(INDEX('Curva Juros'!$B$7:$B$73,MATCH(C5459,'Curva Juros'!$A$7:$A$73,1)+1) -
INDEX('Curva Juros'!$B$7:$B$73,MATCH(C5459,'Curva Juros'!$A$7:$A$73,1))) /
(INDEX('Curva Juros'!$A$7:$A$73,MATCH(C5459,'Curva Juros'!$A$7:$A$73,1)+1) -
INDEX('Curva Juros'!$A$7:$A$73,MATCH(C5459,'Curva Juros'!$A$7:$A$73,1)))</f>
        <v>7.6865561428571434</v>
      </c>
      <c r="F5459" s="24">
        <f t="shared" si="85"/>
        <v>3.9624385714285698E-3</v>
      </c>
      <c r="G5459" s="24"/>
    </row>
    <row r="5460" spans="1:7" x14ac:dyDescent="0.25">
      <c r="A5460" s="6" t="s">
        <v>121</v>
      </c>
      <c r="B5460" s="7">
        <v>45751</v>
      </c>
      <c r="C5460" s="8">
        <v>746</v>
      </c>
      <c r="D5460" s="20">
        <v>7.9172000000000006E-2</v>
      </c>
      <c r="E5460" s="35" cm="1">
        <f t="array" ref="E5460">INDEX('Curva Juros'!$B$7:$B$73,MATCH(C5460,'Curva Juros'!$A$7:$A$73,1)) +
(C5460-INDEX('Curva Juros'!$A$7:$A$73,MATCH(C5460,'Curva Juros'!$A$7:$A$73,1))) *
(INDEX('Curva Juros'!$B$7:$B$73,MATCH(C5460,'Curva Juros'!$A$7:$A$73,1)+1) -
INDEX('Curva Juros'!$B$7:$B$73,MATCH(C5460,'Curva Juros'!$A$7:$A$73,1))) /
(INDEX('Curva Juros'!$A$7:$A$73,MATCH(C5460,'Curva Juros'!$A$7:$A$73,1)+1) -
INDEX('Curva Juros'!$A$7:$A$73,MATCH(C5460,'Curva Juros'!$A$7:$A$73,1)))</f>
        <v>7.6875142857142862</v>
      </c>
      <c r="F5460" s="24">
        <f t="shared" si="85"/>
        <v>2.2968571428571422E-3</v>
      </c>
      <c r="G5460" s="24"/>
    </row>
    <row r="5461" spans="1:7" x14ac:dyDescent="0.25">
      <c r="A5461" s="3" t="s">
        <v>121</v>
      </c>
      <c r="B5461" s="4">
        <v>45758</v>
      </c>
      <c r="C5461" s="5">
        <v>740.2</v>
      </c>
      <c r="D5461" s="19">
        <v>8.0072000000000004E-2</v>
      </c>
      <c r="E5461" s="35" cm="1">
        <f t="array" ref="E5461">INDEX('Curva Juros'!$B$7:$B$73,MATCH(C5461,'Curva Juros'!$A$7:$A$73,1)) +
(C5461-INDEX('Curva Juros'!$A$7:$A$73,MATCH(C5461,'Curva Juros'!$A$7:$A$73,1))) *
(INDEX('Curva Juros'!$B$7:$B$73,MATCH(C5461,'Curva Juros'!$A$7:$A$73,1)+1) -
INDEX('Curva Juros'!$B$7:$B$73,MATCH(C5461,'Curva Juros'!$A$7:$A$73,1))) /
(INDEX('Curva Juros'!$A$7:$A$73,MATCH(C5461,'Curva Juros'!$A$7:$A$73,1)+1) -
INDEX('Curva Juros'!$A$7:$A$73,MATCH(C5461,'Curva Juros'!$A$7:$A$73,1)))</f>
        <v>7.6890885714285719</v>
      </c>
      <c r="F5461" s="24">
        <f t="shared" si="85"/>
        <v>3.1811142857142843E-3</v>
      </c>
      <c r="G5461" s="24"/>
    </row>
    <row r="5462" spans="1:7" x14ac:dyDescent="0.25">
      <c r="A5462" s="6" t="s">
        <v>121</v>
      </c>
      <c r="B5462" s="7">
        <v>45764</v>
      </c>
      <c r="C5462" s="8">
        <v>737.91</v>
      </c>
      <c r="D5462" s="20">
        <v>7.8143000000000004E-2</v>
      </c>
      <c r="E5462" s="35" cm="1">
        <f t="array" ref="E5462">INDEX('Curva Juros'!$B$7:$B$73,MATCH(C5462,'Curva Juros'!$A$7:$A$73,1)) +
(C5462-INDEX('Curva Juros'!$A$7:$A$73,MATCH(C5462,'Curva Juros'!$A$7:$A$73,1))) *
(INDEX('Curva Juros'!$B$7:$B$73,MATCH(C5462,'Curva Juros'!$A$7:$A$73,1)+1) -
INDEX('Curva Juros'!$B$7:$B$73,MATCH(C5462,'Curva Juros'!$A$7:$A$73,1))) /
(INDEX('Curva Juros'!$A$7:$A$73,MATCH(C5462,'Curva Juros'!$A$7:$A$73,1)+1) -
INDEX('Curva Juros'!$A$7:$A$73,MATCH(C5462,'Curva Juros'!$A$7:$A$73,1)))</f>
        <v>7.6897101428571428</v>
      </c>
      <c r="F5462" s="24">
        <f t="shared" si="85"/>
        <v>1.2458985714285803E-3</v>
      </c>
      <c r="G5462" s="24"/>
    </row>
    <row r="5463" spans="1:7" x14ac:dyDescent="0.25">
      <c r="A5463" s="3" t="s">
        <v>121</v>
      </c>
      <c r="B5463" s="4">
        <v>45772</v>
      </c>
      <c r="C5463" s="5">
        <v>736.26</v>
      </c>
      <c r="D5463" s="19">
        <v>7.5507000000000005E-2</v>
      </c>
      <c r="E5463" s="35" cm="1">
        <f t="array" ref="E5463">INDEX('Curva Juros'!$B$7:$B$73,MATCH(C5463,'Curva Juros'!$A$7:$A$73,1)) +
(C5463-INDEX('Curva Juros'!$A$7:$A$73,MATCH(C5463,'Curva Juros'!$A$7:$A$73,1))) *
(INDEX('Curva Juros'!$B$7:$B$73,MATCH(C5463,'Curva Juros'!$A$7:$A$73,1)+1) -
INDEX('Curva Juros'!$B$7:$B$73,MATCH(C5463,'Curva Juros'!$A$7:$A$73,1))) /
(INDEX('Curva Juros'!$A$7:$A$73,MATCH(C5463,'Curva Juros'!$A$7:$A$73,1)+1) -
INDEX('Curva Juros'!$A$7:$A$73,MATCH(C5463,'Curva Juros'!$A$7:$A$73,1)))</f>
        <v>7.6901580000000003</v>
      </c>
      <c r="F5463" s="24">
        <f t="shared" si="85"/>
        <v>-1.3945799999999925E-3</v>
      </c>
      <c r="G5463" s="24"/>
    </row>
    <row r="5464" spans="1:7" x14ac:dyDescent="0.25">
      <c r="A5464" s="6" t="s">
        <v>121</v>
      </c>
      <c r="B5464" s="7">
        <v>45779</v>
      </c>
      <c r="C5464" s="8">
        <v>732.11</v>
      </c>
      <c r="D5464" s="20">
        <v>7.5672000000000003E-2</v>
      </c>
      <c r="E5464" s="35" cm="1">
        <f t="array" ref="E5464">INDEX('Curva Juros'!$B$7:$B$73,MATCH(C5464,'Curva Juros'!$A$7:$A$73,1)) +
(C5464-INDEX('Curva Juros'!$A$7:$A$73,MATCH(C5464,'Curva Juros'!$A$7:$A$73,1))) *
(INDEX('Curva Juros'!$B$7:$B$73,MATCH(C5464,'Curva Juros'!$A$7:$A$73,1)+1) -
INDEX('Curva Juros'!$B$7:$B$73,MATCH(C5464,'Curva Juros'!$A$7:$A$73,1))) /
(INDEX('Curva Juros'!$A$7:$A$73,MATCH(C5464,'Curva Juros'!$A$7:$A$73,1)+1) -
INDEX('Curva Juros'!$A$7:$A$73,MATCH(C5464,'Curva Juros'!$A$7:$A$73,1)))</f>
        <v>7.6912844285714286</v>
      </c>
      <c r="F5464" s="24">
        <f t="shared" si="85"/>
        <v>-1.2408442857142765E-3</v>
      </c>
      <c r="G5464" s="24"/>
    </row>
    <row r="5465" spans="1:7" x14ac:dyDescent="0.25">
      <c r="A5465" s="3" t="s">
        <v>121</v>
      </c>
      <c r="B5465" s="4">
        <v>45786</v>
      </c>
      <c r="C5465" s="5">
        <v>726.96</v>
      </c>
      <c r="D5465" s="19">
        <v>7.5832999999999998E-2</v>
      </c>
      <c r="E5465" s="35" cm="1">
        <f t="array" ref="E5465">INDEX('Curva Juros'!$B$7:$B$73,MATCH(C5465,'Curva Juros'!$A$7:$A$73,1)) +
(C5465-INDEX('Curva Juros'!$A$7:$A$73,MATCH(C5465,'Curva Juros'!$A$7:$A$73,1))) *
(INDEX('Curva Juros'!$B$7:$B$73,MATCH(C5465,'Curva Juros'!$A$7:$A$73,1)+1) -
INDEX('Curva Juros'!$B$7:$B$73,MATCH(C5465,'Curva Juros'!$A$7:$A$73,1))) /
(INDEX('Curva Juros'!$A$7:$A$73,MATCH(C5465,'Curva Juros'!$A$7:$A$73,1)+1) -
INDEX('Curva Juros'!$A$7:$A$73,MATCH(C5465,'Curva Juros'!$A$7:$A$73,1)))</f>
        <v>7.6926822857142856</v>
      </c>
      <c r="F5465" s="24">
        <f t="shared" si="85"/>
        <v>-1.0938228571428649E-3</v>
      </c>
      <c r="G5465" s="24"/>
    </row>
    <row r="5466" spans="1:7" x14ac:dyDescent="0.25">
      <c r="A5466" s="6" t="s">
        <v>121</v>
      </c>
      <c r="B5466" s="7">
        <v>45793</v>
      </c>
      <c r="C5466" s="8">
        <v>721.97</v>
      </c>
      <c r="D5466" s="20">
        <v>7.5827000000000006E-2</v>
      </c>
      <c r="E5466" s="35" cm="1">
        <f t="array" ref="E5466">INDEX('Curva Juros'!$B$7:$B$73,MATCH(C5466,'Curva Juros'!$A$7:$A$73,1)) +
(C5466-INDEX('Curva Juros'!$A$7:$A$73,MATCH(C5466,'Curva Juros'!$A$7:$A$73,1))) *
(INDEX('Curva Juros'!$B$7:$B$73,MATCH(C5466,'Curva Juros'!$A$7:$A$73,1)+1) -
INDEX('Curva Juros'!$B$7:$B$73,MATCH(C5466,'Curva Juros'!$A$7:$A$73,1))) /
(INDEX('Curva Juros'!$A$7:$A$73,MATCH(C5466,'Curva Juros'!$A$7:$A$73,1)+1) -
INDEX('Curva Juros'!$A$7:$A$73,MATCH(C5466,'Curva Juros'!$A$7:$A$73,1)))</f>
        <v>7.6940367142857147</v>
      </c>
      <c r="F5466" s="24">
        <f t="shared" si="85"/>
        <v>-1.1133671428571468E-3</v>
      </c>
      <c r="G5466" s="24"/>
    </row>
    <row r="5467" spans="1:7" x14ac:dyDescent="0.25">
      <c r="A5467" s="3" t="s">
        <v>121</v>
      </c>
      <c r="B5467" s="4">
        <v>45800</v>
      </c>
      <c r="C5467" s="5">
        <v>716.05</v>
      </c>
      <c r="D5467" s="19">
        <v>7.6864000000000002E-2</v>
      </c>
      <c r="E5467" s="35" cm="1">
        <f t="array" ref="E5467">INDEX('Curva Juros'!$B$7:$B$73,MATCH(C5467,'Curva Juros'!$A$7:$A$73,1)) +
(C5467-INDEX('Curva Juros'!$A$7:$A$73,MATCH(C5467,'Curva Juros'!$A$7:$A$73,1))) *
(INDEX('Curva Juros'!$B$7:$B$73,MATCH(C5467,'Curva Juros'!$A$7:$A$73,1)+1) -
INDEX('Curva Juros'!$B$7:$B$73,MATCH(C5467,'Curva Juros'!$A$7:$A$73,1))) /
(INDEX('Curva Juros'!$A$7:$A$73,MATCH(C5467,'Curva Juros'!$A$7:$A$73,1)+1) -
INDEX('Curva Juros'!$A$7:$A$73,MATCH(C5467,'Curva Juros'!$A$7:$A$73,1)))</f>
        <v>7.6956435714285716</v>
      </c>
      <c r="F5467" s="24">
        <f t="shared" si="85"/>
        <v>-9.2435714285715731E-5</v>
      </c>
      <c r="G5467" s="24"/>
    </row>
    <row r="5468" spans="1:7" x14ac:dyDescent="0.25">
      <c r="A5468" s="6" t="s">
        <v>121</v>
      </c>
      <c r="B5468" s="7">
        <v>45807</v>
      </c>
      <c r="C5468" s="8">
        <v>710.65</v>
      </c>
      <c r="D5468" s="20">
        <v>7.7314999999999995E-2</v>
      </c>
      <c r="E5468" s="35" cm="1">
        <f t="array" ref="E5468">INDEX('Curva Juros'!$B$7:$B$73,MATCH(C5468,'Curva Juros'!$A$7:$A$73,1)) +
(C5468-INDEX('Curva Juros'!$A$7:$A$73,MATCH(C5468,'Curva Juros'!$A$7:$A$73,1))) *
(INDEX('Curva Juros'!$B$7:$B$73,MATCH(C5468,'Curva Juros'!$A$7:$A$73,1)+1) -
INDEX('Curva Juros'!$B$7:$B$73,MATCH(C5468,'Curva Juros'!$A$7:$A$73,1))) /
(INDEX('Curva Juros'!$A$7:$A$73,MATCH(C5468,'Curva Juros'!$A$7:$A$73,1)+1) -
INDEX('Curva Juros'!$A$7:$A$73,MATCH(C5468,'Curva Juros'!$A$7:$A$73,1)))</f>
        <v>7.6971092857142862</v>
      </c>
      <c r="F5468" s="24">
        <f t="shared" si="85"/>
        <v>3.4390714285713331E-4</v>
      </c>
      <c r="G5468" s="24"/>
    </row>
    <row r="5469" spans="1:7" x14ac:dyDescent="0.25">
      <c r="A5469" s="3" t="s">
        <v>121</v>
      </c>
      <c r="B5469" s="4">
        <v>45814</v>
      </c>
      <c r="C5469" s="5">
        <v>704.41</v>
      </c>
      <c r="D5469" s="19">
        <v>7.8700999999999993E-2</v>
      </c>
      <c r="E5469" s="35" cm="1">
        <f t="array" ref="E5469">INDEX('Curva Juros'!$B$7:$B$73,MATCH(C5469,'Curva Juros'!$A$7:$A$73,1)) +
(C5469-INDEX('Curva Juros'!$A$7:$A$73,MATCH(C5469,'Curva Juros'!$A$7:$A$73,1))) *
(INDEX('Curva Juros'!$B$7:$B$73,MATCH(C5469,'Curva Juros'!$A$7:$A$73,1)+1) -
INDEX('Curva Juros'!$B$7:$B$73,MATCH(C5469,'Curva Juros'!$A$7:$A$73,1))) /
(INDEX('Curva Juros'!$A$7:$A$73,MATCH(C5469,'Curva Juros'!$A$7:$A$73,1)+1) -
INDEX('Curva Juros'!$A$7:$A$73,MATCH(C5469,'Curva Juros'!$A$7:$A$73,1)))</f>
        <v>7.6988029999999998</v>
      </c>
      <c r="F5469" s="24">
        <f t="shared" si="85"/>
        <v>1.7129699999999942E-3</v>
      </c>
      <c r="G5469" s="24"/>
    </row>
    <row r="5470" spans="1:7" x14ac:dyDescent="0.25">
      <c r="A5470" s="6" t="s">
        <v>121</v>
      </c>
      <c r="B5470" s="7">
        <v>45821</v>
      </c>
      <c r="C5470" s="8">
        <v>699.96</v>
      </c>
      <c r="D5470" s="20">
        <v>7.8083E-2</v>
      </c>
      <c r="E5470" s="35" cm="1">
        <f t="array" ref="E5470">INDEX('Curva Juros'!$B$7:$B$73,MATCH(C5470,'Curva Juros'!$A$7:$A$73,1)) +
(C5470-INDEX('Curva Juros'!$A$7:$A$73,MATCH(C5470,'Curva Juros'!$A$7:$A$73,1))) *
(INDEX('Curva Juros'!$B$7:$B$73,MATCH(C5470,'Curva Juros'!$A$7:$A$73,1)+1) -
INDEX('Curva Juros'!$B$7:$B$73,MATCH(C5470,'Curva Juros'!$A$7:$A$73,1))) /
(INDEX('Curva Juros'!$A$7:$A$73,MATCH(C5470,'Curva Juros'!$A$7:$A$73,1)+1) -
INDEX('Curva Juros'!$A$7:$A$73,MATCH(C5470,'Curva Juros'!$A$7:$A$73,1)))</f>
        <v>7.7000108571428569</v>
      </c>
      <c r="F5470" s="24">
        <f t="shared" si="85"/>
        <v>1.0828914285714308E-3</v>
      </c>
      <c r="G5470" s="24"/>
    </row>
    <row r="5471" spans="1:7" x14ac:dyDescent="0.25">
      <c r="A5471" s="3" t="s">
        <v>121</v>
      </c>
      <c r="B5471" s="4">
        <v>45828</v>
      </c>
      <c r="C5471" s="5">
        <v>695.55</v>
      </c>
      <c r="D5471" s="19">
        <v>7.8548999999999994E-2</v>
      </c>
      <c r="E5471" s="35" cm="1">
        <f t="array" ref="E5471">INDEX('Curva Juros'!$B$7:$B$73,MATCH(C5471,'Curva Juros'!$A$7:$A$73,1)) +
(C5471-INDEX('Curva Juros'!$A$7:$A$73,MATCH(C5471,'Curva Juros'!$A$7:$A$73,1))) *
(INDEX('Curva Juros'!$B$7:$B$73,MATCH(C5471,'Curva Juros'!$A$7:$A$73,1)+1) -
INDEX('Curva Juros'!$B$7:$B$73,MATCH(C5471,'Curva Juros'!$A$7:$A$73,1))) /
(INDEX('Curva Juros'!$A$7:$A$73,MATCH(C5471,'Curva Juros'!$A$7:$A$73,1)+1) -
INDEX('Curva Juros'!$A$7:$A$73,MATCH(C5471,'Curva Juros'!$A$7:$A$73,1)))</f>
        <v>7.7012078571428573</v>
      </c>
      <c r="F5471" s="24">
        <f t="shared" si="85"/>
        <v>1.536921428571425E-3</v>
      </c>
      <c r="G5471" s="24"/>
    </row>
    <row r="5472" spans="1:7" x14ac:dyDescent="0.25">
      <c r="A5472" s="6" t="s">
        <v>121</v>
      </c>
      <c r="B5472" s="7">
        <v>45835</v>
      </c>
      <c r="C5472" s="8">
        <v>690.4</v>
      </c>
      <c r="D5472" s="20">
        <v>7.8718999999999997E-2</v>
      </c>
      <c r="E5472" s="35" cm="1">
        <f t="array" ref="E5472">INDEX('Curva Juros'!$B$7:$B$73,MATCH(C5472,'Curva Juros'!$A$7:$A$73,1)) +
(C5472-INDEX('Curva Juros'!$A$7:$A$73,MATCH(C5472,'Curva Juros'!$A$7:$A$73,1))) *
(INDEX('Curva Juros'!$B$7:$B$73,MATCH(C5472,'Curva Juros'!$A$7:$A$73,1)+1) -
INDEX('Curva Juros'!$B$7:$B$73,MATCH(C5472,'Curva Juros'!$A$7:$A$73,1))) /
(INDEX('Curva Juros'!$A$7:$A$73,MATCH(C5472,'Curva Juros'!$A$7:$A$73,1)+1) -
INDEX('Curva Juros'!$A$7:$A$73,MATCH(C5472,'Curva Juros'!$A$7:$A$73,1)))</f>
        <v>7.7026057142857143</v>
      </c>
      <c r="F5472" s="24">
        <f t="shared" si="85"/>
        <v>1.6929428571428595E-3</v>
      </c>
      <c r="G5472" s="24"/>
    </row>
    <row r="5473" spans="1:7" x14ac:dyDescent="0.25">
      <c r="A5473" s="3" t="s">
        <v>121</v>
      </c>
      <c r="B5473" s="4">
        <v>45842</v>
      </c>
      <c r="C5473" s="5">
        <v>686.54</v>
      </c>
      <c r="D5473" s="19">
        <v>7.7433000000000002E-2</v>
      </c>
      <c r="E5473" s="35" cm="1">
        <f t="array" ref="E5473">INDEX('Curva Juros'!$B$7:$B$73,MATCH(C5473,'Curva Juros'!$A$7:$A$73,1)) +
(C5473-INDEX('Curva Juros'!$A$7:$A$73,MATCH(C5473,'Curva Juros'!$A$7:$A$73,1))) *
(INDEX('Curva Juros'!$B$7:$B$73,MATCH(C5473,'Curva Juros'!$A$7:$A$73,1)+1) -
INDEX('Curva Juros'!$B$7:$B$73,MATCH(C5473,'Curva Juros'!$A$7:$A$73,1))) /
(INDEX('Curva Juros'!$A$7:$A$73,MATCH(C5473,'Curva Juros'!$A$7:$A$73,1)+1) -
INDEX('Curva Juros'!$A$7:$A$73,MATCH(C5473,'Curva Juros'!$A$7:$A$73,1)))</f>
        <v>7.7036534285714291</v>
      </c>
      <c r="F5473" s="24">
        <f t="shared" si="85"/>
        <v>3.9646571428571253E-4</v>
      </c>
      <c r="G5473" s="24"/>
    </row>
    <row r="5474" spans="1:7" x14ac:dyDescent="0.25">
      <c r="A5474" s="6" t="s">
        <v>121</v>
      </c>
      <c r="B5474" s="7">
        <v>45849</v>
      </c>
      <c r="C5474" s="8">
        <v>678.95</v>
      </c>
      <c r="D5474" s="20">
        <v>8.0350000000000005E-2</v>
      </c>
      <c r="E5474" s="35" cm="1">
        <f t="array" ref="E5474">INDEX('Curva Juros'!$B$7:$B$73,MATCH(C5474,'Curva Juros'!$A$7:$A$73,1)) +
(C5474-INDEX('Curva Juros'!$A$7:$A$73,MATCH(C5474,'Curva Juros'!$A$7:$A$73,1))) *
(INDEX('Curva Juros'!$B$7:$B$73,MATCH(C5474,'Curva Juros'!$A$7:$A$73,1)+1) -
INDEX('Curva Juros'!$B$7:$B$73,MATCH(C5474,'Curva Juros'!$A$7:$A$73,1))) /
(INDEX('Curva Juros'!$A$7:$A$73,MATCH(C5474,'Curva Juros'!$A$7:$A$73,1)+1) -
INDEX('Curva Juros'!$A$7:$A$73,MATCH(C5474,'Curva Juros'!$A$7:$A$73,1)))</f>
        <v>7.7057135714285714</v>
      </c>
      <c r="F5474" s="24">
        <f t="shared" si="85"/>
        <v>3.292864285714292E-3</v>
      </c>
      <c r="G5474" s="24"/>
    </row>
    <row r="5475" spans="1:7" x14ac:dyDescent="0.25">
      <c r="A5475" s="3" t="s">
        <v>121</v>
      </c>
      <c r="B5475" s="4">
        <v>45856</v>
      </c>
      <c r="C5475" s="5">
        <v>673.78</v>
      </c>
      <c r="D5475" s="19">
        <v>8.0543000000000003E-2</v>
      </c>
      <c r="E5475" s="35" cm="1">
        <f t="array" ref="E5475">INDEX('Curva Juros'!$B$7:$B$73,MATCH(C5475,'Curva Juros'!$A$7:$A$73,1)) +
(C5475-INDEX('Curva Juros'!$A$7:$A$73,MATCH(C5475,'Curva Juros'!$A$7:$A$73,1))) *
(INDEX('Curva Juros'!$B$7:$B$73,MATCH(C5475,'Curva Juros'!$A$7:$A$73,1)+1) -
INDEX('Curva Juros'!$B$7:$B$73,MATCH(C5475,'Curva Juros'!$A$7:$A$73,1))) /
(INDEX('Curva Juros'!$A$7:$A$73,MATCH(C5475,'Curva Juros'!$A$7:$A$73,1)+1) -
INDEX('Curva Juros'!$A$7:$A$73,MATCH(C5475,'Curva Juros'!$A$7:$A$73,1)))</f>
        <v>7.7071168571428572</v>
      </c>
      <c r="F5475" s="24">
        <f t="shared" si="85"/>
        <v>3.4718314285714369E-3</v>
      </c>
      <c r="G5475" s="24"/>
    </row>
    <row r="5476" spans="1:7" x14ac:dyDescent="0.25">
      <c r="A5476" s="6" t="s">
        <v>121</v>
      </c>
      <c r="B5476" s="7">
        <v>45863</v>
      </c>
      <c r="C5476" s="8">
        <v>669.08</v>
      </c>
      <c r="D5476" s="20">
        <v>8.0211000000000005E-2</v>
      </c>
      <c r="E5476" s="35" cm="1">
        <f t="array" ref="E5476">INDEX('Curva Juros'!$B$7:$B$73,MATCH(C5476,'Curva Juros'!$A$7:$A$73,1)) +
(C5476-INDEX('Curva Juros'!$A$7:$A$73,MATCH(C5476,'Curva Juros'!$A$7:$A$73,1))) *
(INDEX('Curva Juros'!$B$7:$B$73,MATCH(C5476,'Curva Juros'!$A$7:$A$73,1)+1) -
INDEX('Curva Juros'!$B$7:$B$73,MATCH(C5476,'Curva Juros'!$A$7:$A$73,1))) /
(INDEX('Curva Juros'!$A$7:$A$73,MATCH(C5476,'Curva Juros'!$A$7:$A$73,1)+1) -
INDEX('Curva Juros'!$A$7:$A$73,MATCH(C5476,'Curva Juros'!$A$7:$A$73,1)))</f>
        <v>7.7083925714285719</v>
      </c>
      <c r="F5476" s="24">
        <f t="shared" si="85"/>
        <v>3.1270742857142791E-3</v>
      </c>
      <c r="G5476" s="24"/>
    </row>
    <row r="5477" spans="1:7" x14ac:dyDescent="0.25">
      <c r="A5477" s="3" t="s">
        <v>121</v>
      </c>
      <c r="B5477" s="4">
        <v>45870</v>
      </c>
      <c r="C5477" s="5">
        <v>664.55</v>
      </c>
      <c r="D5477" s="19">
        <v>7.9680000000000001E-2</v>
      </c>
      <c r="E5477" s="35" cm="1">
        <f t="array" ref="E5477">INDEX('Curva Juros'!$B$7:$B$73,MATCH(C5477,'Curva Juros'!$A$7:$A$73,1)) +
(C5477-INDEX('Curva Juros'!$A$7:$A$73,MATCH(C5477,'Curva Juros'!$A$7:$A$73,1))) *
(INDEX('Curva Juros'!$B$7:$B$73,MATCH(C5477,'Curva Juros'!$A$7:$A$73,1)+1) -
INDEX('Curva Juros'!$B$7:$B$73,MATCH(C5477,'Curva Juros'!$A$7:$A$73,1))) /
(INDEX('Curva Juros'!$A$7:$A$73,MATCH(C5477,'Curva Juros'!$A$7:$A$73,1)+1) -
INDEX('Curva Juros'!$A$7:$A$73,MATCH(C5477,'Curva Juros'!$A$7:$A$73,1)))</f>
        <v>7.7096221428571434</v>
      </c>
      <c r="F5477" s="24">
        <f t="shared" si="85"/>
        <v>2.583778571428566E-3</v>
      </c>
      <c r="G5477" s="24"/>
    </row>
    <row r="5478" spans="1:7" x14ac:dyDescent="0.25">
      <c r="A5478" s="6" t="s">
        <v>121</v>
      </c>
      <c r="B5478" s="7">
        <v>45877</v>
      </c>
      <c r="C5478" s="8">
        <v>660.45</v>
      </c>
      <c r="D5478" s="20">
        <v>7.8663999999999998E-2</v>
      </c>
      <c r="E5478" s="35" cm="1">
        <f t="array" ref="E5478">INDEX('Curva Juros'!$B$7:$B$73,MATCH(C5478,'Curva Juros'!$A$7:$A$73,1)) +
(C5478-INDEX('Curva Juros'!$A$7:$A$73,MATCH(C5478,'Curva Juros'!$A$7:$A$73,1))) *
(INDEX('Curva Juros'!$B$7:$B$73,MATCH(C5478,'Curva Juros'!$A$7:$A$73,1)+1) -
INDEX('Curva Juros'!$B$7:$B$73,MATCH(C5478,'Curva Juros'!$A$7:$A$73,1))) /
(INDEX('Curva Juros'!$A$7:$A$73,MATCH(C5478,'Curva Juros'!$A$7:$A$73,1)+1) -
INDEX('Curva Juros'!$A$7:$A$73,MATCH(C5478,'Curva Juros'!$A$7:$A$73,1)))</f>
        <v>7.7107350000000006</v>
      </c>
      <c r="F5478" s="24">
        <f t="shared" si="85"/>
        <v>1.5566499999999928E-3</v>
      </c>
      <c r="G5478" s="24"/>
    </row>
    <row r="5479" spans="1:7" x14ac:dyDescent="0.25">
      <c r="A5479" s="3" t="s">
        <v>121</v>
      </c>
      <c r="B5479" s="4">
        <v>45884</v>
      </c>
      <c r="C5479" s="5">
        <v>656.83</v>
      </c>
      <c r="D5479" s="19">
        <v>7.7109999999999998E-2</v>
      </c>
      <c r="E5479" s="35" cm="1">
        <f t="array" ref="E5479">INDEX('Curva Juros'!$B$7:$B$73,MATCH(C5479,'Curva Juros'!$A$7:$A$73,1)) +
(C5479-INDEX('Curva Juros'!$A$7:$A$73,MATCH(C5479,'Curva Juros'!$A$7:$A$73,1))) *
(INDEX('Curva Juros'!$B$7:$B$73,MATCH(C5479,'Curva Juros'!$A$7:$A$73,1)+1) -
INDEX('Curva Juros'!$B$7:$B$73,MATCH(C5479,'Curva Juros'!$A$7:$A$73,1))) /
(INDEX('Curva Juros'!$A$7:$A$73,MATCH(C5479,'Curva Juros'!$A$7:$A$73,1)+1) -
INDEX('Curva Juros'!$A$7:$A$73,MATCH(C5479,'Curva Juros'!$A$7:$A$73,1)))</f>
        <v>7.7117175714285713</v>
      </c>
      <c r="F5479" s="24">
        <f t="shared" si="85"/>
        <v>-7.1757142857120648E-6</v>
      </c>
      <c r="G5479" s="24"/>
    </row>
    <row r="5480" spans="1:7" x14ac:dyDescent="0.25">
      <c r="A5480" s="6" t="s">
        <v>121</v>
      </c>
      <c r="B5480" s="7">
        <v>45891</v>
      </c>
      <c r="C5480" s="8">
        <v>651.02</v>
      </c>
      <c r="D5480" s="20">
        <v>7.8016000000000002E-2</v>
      </c>
      <c r="E5480" s="35" cm="1">
        <f t="array" ref="E5480">INDEX('Curva Juros'!$B$7:$B$73,MATCH(C5480,'Curva Juros'!$A$7:$A$73,1)) +
(C5480-INDEX('Curva Juros'!$A$7:$A$73,MATCH(C5480,'Curva Juros'!$A$7:$A$73,1))) *
(INDEX('Curva Juros'!$B$7:$B$73,MATCH(C5480,'Curva Juros'!$A$7:$A$73,1)+1) -
INDEX('Curva Juros'!$B$7:$B$73,MATCH(C5480,'Curva Juros'!$A$7:$A$73,1))) /
(INDEX('Curva Juros'!$A$7:$A$73,MATCH(C5480,'Curva Juros'!$A$7:$A$73,1)+1) -
INDEX('Curva Juros'!$A$7:$A$73,MATCH(C5480,'Curva Juros'!$A$7:$A$73,1)))</f>
        <v>7.7132945714285714</v>
      </c>
      <c r="F5480" s="24">
        <f t="shared" si="85"/>
        <v>8.8305428571429367E-4</v>
      </c>
      <c r="G5480" s="24"/>
    </row>
    <row r="5481" spans="1:7" x14ac:dyDescent="0.25">
      <c r="A5481" s="3" t="s">
        <v>121</v>
      </c>
      <c r="B5481" s="4">
        <v>45898</v>
      </c>
      <c r="C5481" s="5">
        <v>648.41999999999996</v>
      </c>
      <c r="D5481" s="19">
        <v>7.5316999999999995E-2</v>
      </c>
      <c r="E5481" s="35" cm="1">
        <f t="array" ref="E5481">INDEX('Curva Juros'!$B$7:$B$73,MATCH(C5481,'Curva Juros'!$A$7:$A$73,1)) +
(C5481-INDEX('Curva Juros'!$A$7:$A$73,MATCH(C5481,'Curva Juros'!$A$7:$A$73,1))) *
(INDEX('Curva Juros'!$B$7:$B$73,MATCH(C5481,'Curva Juros'!$A$7:$A$73,1)+1) -
INDEX('Curva Juros'!$B$7:$B$73,MATCH(C5481,'Curva Juros'!$A$7:$A$73,1))) /
(INDEX('Curva Juros'!$A$7:$A$73,MATCH(C5481,'Curva Juros'!$A$7:$A$73,1)+1) -
INDEX('Curva Juros'!$A$7:$A$73,MATCH(C5481,'Curva Juros'!$A$7:$A$73,1)))</f>
        <v>7.7140002857142864</v>
      </c>
      <c r="F5481" s="24">
        <f t="shared" si="85"/>
        <v>-1.8230028571428747E-3</v>
      </c>
      <c r="G5481" s="24"/>
    </row>
    <row r="5482" spans="1:7" x14ac:dyDescent="0.25">
      <c r="A5482" s="6" t="s">
        <v>121</v>
      </c>
      <c r="B5482" s="7">
        <v>45905</v>
      </c>
      <c r="C5482" s="8">
        <v>643.32000000000005</v>
      </c>
      <c r="D5482" s="20">
        <v>7.5438000000000005E-2</v>
      </c>
      <c r="E5482" s="35" cm="1">
        <f t="array" ref="E5482">INDEX('Curva Juros'!$B$7:$B$73,MATCH(C5482,'Curva Juros'!$A$7:$A$73,1)) +
(C5482-INDEX('Curva Juros'!$A$7:$A$73,MATCH(C5482,'Curva Juros'!$A$7:$A$73,1))) *
(INDEX('Curva Juros'!$B$7:$B$73,MATCH(C5482,'Curva Juros'!$A$7:$A$73,1)+1) -
INDEX('Curva Juros'!$B$7:$B$73,MATCH(C5482,'Curva Juros'!$A$7:$A$73,1))) /
(INDEX('Curva Juros'!$A$7:$A$73,MATCH(C5482,'Curva Juros'!$A$7:$A$73,1)+1) -
INDEX('Curva Juros'!$A$7:$A$73,MATCH(C5482,'Curva Juros'!$A$7:$A$73,1)))</f>
        <v>7.7153845714285714</v>
      </c>
      <c r="F5482" s="24">
        <f t="shared" si="85"/>
        <v>-1.7158457142857075E-3</v>
      </c>
      <c r="G5482" s="24"/>
    </row>
    <row r="5483" spans="1:7" x14ac:dyDescent="0.25">
      <c r="A5483" s="3" t="s">
        <v>121</v>
      </c>
      <c r="B5483" s="4">
        <v>45912</v>
      </c>
      <c r="C5483" s="5">
        <v>639.36</v>
      </c>
      <c r="D5483" s="19">
        <v>7.4265999999999999E-2</v>
      </c>
      <c r="E5483" s="35" cm="1">
        <f t="array" ref="E5483">INDEX('Curva Juros'!$B$7:$B$73,MATCH(C5483,'Curva Juros'!$A$7:$A$73,1)) +
(C5483-INDEX('Curva Juros'!$A$7:$A$73,MATCH(C5483,'Curva Juros'!$A$7:$A$73,1))) *
(INDEX('Curva Juros'!$B$7:$B$73,MATCH(C5483,'Curva Juros'!$A$7:$A$73,1)+1) -
INDEX('Curva Juros'!$B$7:$B$73,MATCH(C5483,'Curva Juros'!$A$7:$A$73,1))) /
(INDEX('Curva Juros'!$A$7:$A$73,MATCH(C5483,'Curva Juros'!$A$7:$A$73,1)+1) -
INDEX('Curva Juros'!$A$7:$A$73,MATCH(C5483,'Curva Juros'!$A$7:$A$73,1)))</f>
        <v>7.7164594285714285</v>
      </c>
      <c r="F5483" s="24">
        <f t="shared" si="85"/>
        <v>-2.8985942857142899E-3</v>
      </c>
      <c r="G5483" s="24"/>
    </row>
    <row r="5484" spans="1:7" x14ac:dyDescent="0.25">
      <c r="A5484" s="6" t="s">
        <v>121</v>
      </c>
      <c r="B5484" s="7">
        <v>45919</v>
      </c>
      <c r="C5484" s="8">
        <v>790.03</v>
      </c>
      <c r="D5484" s="20">
        <v>7.3050000000000004E-2</v>
      </c>
      <c r="E5484" s="35" cm="1">
        <f t="array" ref="E5484">INDEX('Curva Juros'!$B$7:$B$73,MATCH(C5484,'Curva Juros'!$A$7:$A$73,1)) +
(C5484-INDEX('Curva Juros'!$A$7:$A$73,MATCH(C5484,'Curva Juros'!$A$7:$A$73,1))) *
(INDEX('Curva Juros'!$B$7:$B$73,MATCH(C5484,'Curva Juros'!$A$7:$A$73,1)+1) -
INDEX('Curva Juros'!$B$7:$B$73,MATCH(C5484,'Curva Juros'!$A$7:$A$73,1))) /
(INDEX('Curva Juros'!$A$7:$A$73,MATCH(C5484,'Curva Juros'!$A$7:$A$73,1)+1) -
INDEX('Curva Juros'!$A$7:$A$73,MATCH(C5484,'Curva Juros'!$A$7:$A$73,1)))</f>
        <v>7.6808298333333331</v>
      </c>
      <c r="F5484" s="24">
        <f t="shared" si="85"/>
        <v>-3.7582983333333264E-3</v>
      </c>
      <c r="G5484" s="24"/>
    </row>
    <row r="5485" spans="1:7" x14ac:dyDescent="0.25">
      <c r="A5485" s="3" t="s">
        <v>121</v>
      </c>
      <c r="B5485" s="4">
        <v>45926</v>
      </c>
      <c r="C5485" s="5">
        <v>785.42</v>
      </c>
      <c r="D5485" s="19">
        <v>7.2456999999999994E-2</v>
      </c>
      <c r="E5485" s="35" cm="1">
        <f t="array" ref="E5485">INDEX('Curva Juros'!$B$7:$B$73,MATCH(C5485,'Curva Juros'!$A$7:$A$73,1)) +
(C5485-INDEX('Curva Juros'!$A$7:$A$73,MATCH(C5485,'Curva Juros'!$A$7:$A$73,1))) *
(INDEX('Curva Juros'!$B$7:$B$73,MATCH(C5485,'Curva Juros'!$A$7:$A$73,1)+1) -
INDEX('Curva Juros'!$B$7:$B$73,MATCH(C5485,'Curva Juros'!$A$7:$A$73,1))) /
(INDEX('Curva Juros'!$A$7:$A$73,MATCH(C5485,'Curva Juros'!$A$7:$A$73,1)+1) -
INDEX('Curva Juros'!$A$7:$A$73,MATCH(C5485,'Curva Juros'!$A$7:$A$73,1)))</f>
        <v>7.6813676666666666</v>
      </c>
      <c r="F5485" s="24">
        <f t="shared" si="85"/>
        <v>-4.3566766666666701E-3</v>
      </c>
      <c r="G5485" s="24"/>
    </row>
    <row r="5486" spans="1:7" x14ac:dyDescent="0.25">
      <c r="A5486" s="6" t="s">
        <v>121</v>
      </c>
      <c r="B5486" s="7">
        <v>45933</v>
      </c>
      <c r="C5486" s="8">
        <v>778.98</v>
      </c>
      <c r="D5486" s="20">
        <v>7.4643000000000001E-2</v>
      </c>
      <c r="E5486" s="35" cm="1">
        <f t="array" ref="E5486">INDEX('Curva Juros'!$B$7:$B$73,MATCH(C5486,'Curva Juros'!$A$7:$A$73,1)) +
(C5486-INDEX('Curva Juros'!$A$7:$A$73,MATCH(C5486,'Curva Juros'!$A$7:$A$73,1))) *
(INDEX('Curva Juros'!$B$7:$B$73,MATCH(C5486,'Curva Juros'!$A$7:$A$73,1)+1) -
INDEX('Curva Juros'!$B$7:$B$73,MATCH(C5486,'Curva Juros'!$A$7:$A$73,1))) /
(INDEX('Curva Juros'!$A$7:$A$73,MATCH(C5486,'Curva Juros'!$A$7:$A$73,1)+1) -
INDEX('Curva Juros'!$A$7:$A$73,MATCH(C5486,'Curva Juros'!$A$7:$A$73,1)))</f>
        <v>7.6821190000000001</v>
      </c>
      <c r="F5486" s="24">
        <f t="shared" si="85"/>
        <v>-2.1781899999999965E-3</v>
      </c>
      <c r="G5486" s="24"/>
    </row>
    <row r="5487" spans="1:7" x14ac:dyDescent="0.25">
      <c r="A5487" s="3" t="s">
        <v>121</v>
      </c>
      <c r="B5487" s="4">
        <v>45940</v>
      </c>
      <c r="C5487" s="5">
        <v>774.7</v>
      </c>
      <c r="D5487" s="19">
        <v>7.3557999999999998E-2</v>
      </c>
      <c r="E5487" s="35" cm="1">
        <f t="array" ref="E5487">INDEX('Curva Juros'!$B$7:$B$73,MATCH(C5487,'Curva Juros'!$A$7:$A$73,1)) +
(C5487-INDEX('Curva Juros'!$A$7:$A$73,MATCH(C5487,'Curva Juros'!$A$7:$A$73,1))) *
(INDEX('Curva Juros'!$B$7:$B$73,MATCH(C5487,'Curva Juros'!$A$7:$A$73,1)+1) -
INDEX('Curva Juros'!$B$7:$B$73,MATCH(C5487,'Curva Juros'!$A$7:$A$73,1))) /
(INDEX('Curva Juros'!$A$7:$A$73,MATCH(C5487,'Curva Juros'!$A$7:$A$73,1)+1) -
INDEX('Curva Juros'!$A$7:$A$73,MATCH(C5487,'Curva Juros'!$A$7:$A$73,1)))</f>
        <v>7.6826183333333331</v>
      </c>
      <c r="F5487" s="24">
        <f t="shared" si="85"/>
        <v>-3.2681833333333271E-3</v>
      </c>
      <c r="G5487" s="24"/>
    </row>
    <row r="5488" spans="1:7" x14ac:dyDescent="0.25">
      <c r="A5488" s="6" t="s">
        <v>121</v>
      </c>
      <c r="B5488" s="7">
        <v>45947</v>
      </c>
      <c r="C5488" s="8">
        <v>769.72</v>
      </c>
      <c r="D5488" s="20">
        <v>7.3524000000000006E-2</v>
      </c>
      <c r="E5488" s="35" cm="1">
        <f t="array" ref="E5488">INDEX('Curva Juros'!$B$7:$B$73,MATCH(C5488,'Curva Juros'!$A$7:$A$73,1)) +
(C5488-INDEX('Curva Juros'!$A$7:$A$73,MATCH(C5488,'Curva Juros'!$A$7:$A$73,1))) *
(INDEX('Curva Juros'!$B$7:$B$73,MATCH(C5488,'Curva Juros'!$A$7:$A$73,1)+1) -
INDEX('Curva Juros'!$B$7:$B$73,MATCH(C5488,'Curva Juros'!$A$7:$A$73,1))) /
(INDEX('Curva Juros'!$A$7:$A$73,MATCH(C5488,'Curva Juros'!$A$7:$A$73,1)+1) -
INDEX('Curva Juros'!$A$7:$A$73,MATCH(C5488,'Curva Juros'!$A$7:$A$73,1)))</f>
        <v>7.6831993333333335</v>
      </c>
      <c r="F5488" s="24">
        <f t="shared" si="85"/>
        <v>-3.3079933333333283E-3</v>
      </c>
      <c r="G5488" s="24"/>
    </row>
    <row r="5489" spans="1:7" x14ac:dyDescent="0.25">
      <c r="A5489" s="3" t="s">
        <v>121</v>
      </c>
      <c r="B5489" s="4">
        <v>45954</v>
      </c>
      <c r="C5489" s="5">
        <v>764.82</v>
      </c>
      <c r="D5489" s="19">
        <v>7.3371000000000006E-2</v>
      </c>
      <c r="E5489" s="35" cm="1">
        <f t="array" ref="E5489">INDEX('Curva Juros'!$B$7:$B$73,MATCH(C5489,'Curva Juros'!$A$7:$A$73,1)) +
(C5489-INDEX('Curva Juros'!$A$7:$A$73,MATCH(C5489,'Curva Juros'!$A$7:$A$73,1))) *
(INDEX('Curva Juros'!$B$7:$B$73,MATCH(C5489,'Curva Juros'!$A$7:$A$73,1)+1) -
INDEX('Curva Juros'!$B$7:$B$73,MATCH(C5489,'Curva Juros'!$A$7:$A$73,1))) /
(INDEX('Curva Juros'!$A$7:$A$73,MATCH(C5489,'Curva Juros'!$A$7:$A$73,1)+1) -
INDEX('Curva Juros'!$A$7:$A$73,MATCH(C5489,'Curva Juros'!$A$7:$A$73,1)))</f>
        <v>7.6837710000000001</v>
      </c>
      <c r="F5489" s="24">
        <f t="shared" si="85"/>
        <v>-3.4667099999999978E-3</v>
      </c>
      <c r="G5489" s="24"/>
    </row>
    <row r="5490" spans="1:7" x14ac:dyDescent="0.25">
      <c r="A5490" s="6" t="s">
        <v>121</v>
      </c>
      <c r="B5490" s="7">
        <v>45961</v>
      </c>
      <c r="C5490" s="8">
        <v>758.79</v>
      </c>
      <c r="D5490" s="20">
        <v>7.4944999999999998E-2</v>
      </c>
      <c r="E5490" s="35" cm="1">
        <f t="array" ref="E5490">INDEX('Curva Juros'!$B$7:$B$73,MATCH(C5490,'Curva Juros'!$A$7:$A$73,1)) +
(C5490-INDEX('Curva Juros'!$A$7:$A$73,MATCH(C5490,'Curva Juros'!$A$7:$A$73,1))) *
(INDEX('Curva Juros'!$B$7:$B$73,MATCH(C5490,'Curva Juros'!$A$7:$A$73,1)+1) -
INDEX('Curva Juros'!$B$7:$B$73,MATCH(C5490,'Curva Juros'!$A$7:$A$73,1))) /
(INDEX('Curva Juros'!$A$7:$A$73,MATCH(C5490,'Curva Juros'!$A$7:$A$73,1)+1) -
INDEX('Curva Juros'!$A$7:$A$73,MATCH(C5490,'Curva Juros'!$A$7:$A$73,1)))</f>
        <v>7.6844745000000003</v>
      </c>
      <c r="F5490" s="24">
        <f t="shared" si="85"/>
        <v>-1.8997450000000082E-3</v>
      </c>
      <c r="G5490" s="24"/>
    </row>
    <row r="5491" spans="1:7" x14ac:dyDescent="0.25">
      <c r="A5491" s="3" t="s">
        <v>121</v>
      </c>
      <c r="B5491" s="4">
        <v>45968</v>
      </c>
      <c r="C5491" s="5">
        <v>754.03</v>
      </c>
      <c r="D5491" s="19">
        <v>7.4575000000000002E-2</v>
      </c>
      <c r="E5491" s="35" cm="1">
        <f t="array" ref="E5491">INDEX('Curva Juros'!$B$7:$B$73,MATCH(C5491,'Curva Juros'!$A$7:$A$73,1)) +
(C5491-INDEX('Curva Juros'!$A$7:$A$73,MATCH(C5491,'Curva Juros'!$A$7:$A$73,1))) *
(INDEX('Curva Juros'!$B$7:$B$73,MATCH(C5491,'Curva Juros'!$A$7:$A$73,1)+1) -
INDEX('Curva Juros'!$B$7:$B$73,MATCH(C5491,'Curva Juros'!$A$7:$A$73,1))) /
(INDEX('Curva Juros'!$A$7:$A$73,MATCH(C5491,'Curva Juros'!$A$7:$A$73,1)+1) -
INDEX('Curva Juros'!$A$7:$A$73,MATCH(C5491,'Curva Juros'!$A$7:$A$73,1)))</f>
        <v>7.6853347142857142</v>
      </c>
      <c r="F5491" s="24">
        <f t="shared" si="85"/>
        <v>-2.2783471428571428E-3</v>
      </c>
      <c r="G5491" s="24"/>
    </row>
    <row r="5492" spans="1:7" x14ac:dyDescent="0.25">
      <c r="A5492" s="6" t="s">
        <v>121</v>
      </c>
      <c r="B5492" s="7">
        <v>45975</v>
      </c>
      <c r="C5492" s="8">
        <v>750.94</v>
      </c>
      <c r="D5492" s="20">
        <v>7.1661000000000002E-2</v>
      </c>
      <c r="E5492" s="35" cm="1">
        <f t="array" ref="E5492">INDEX('Curva Juros'!$B$7:$B$73,MATCH(C5492,'Curva Juros'!$A$7:$A$73,1)) +
(C5492-INDEX('Curva Juros'!$A$7:$A$73,MATCH(C5492,'Curva Juros'!$A$7:$A$73,1))) *
(INDEX('Curva Juros'!$B$7:$B$73,MATCH(C5492,'Curva Juros'!$A$7:$A$73,1)+1) -
INDEX('Curva Juros'!$B$7:$B$73,MATCH(C5492,'Curva Juros'!$A$7:$A$73,1))) /
(INDEX('Curva Juros'!$A$7:$A$73,MATCH(C5492,'Curva Juros'!$A$7:$A$73,1)+1) -
INDEX('Curva Juros'!$A$7:$A$73,MATCH(C5492,'Curva Juros'!$A$7:$A$73,1)))</f>
        <v>7.6861734285714283</v>
      </c>
      <c r="F5492" s="24">
        <f t="shared" si="85"/>
        <v>-5.2007342857142841E-3</v>
      </c>
      <c r="G5492" s="24"/>
    </row>
    <row r="5493" spans="1:7" x14ac:dyDescent="0.25">
      <c r="A5493" s="3" t="s">
        <v>121</v>
      </c>
      <c r="B5493" s="4">
        <v>45982</v>
      </c>
      <c r="C5493" s="5">
        <v>746.27</v>
      </c>
      <c r="D5493" s="19">
        <v>7.2681999999999997E-2</v>
      </c>
      <c r="E5493" s="35" cm="1">
        <f t="array" ref="E5493">INDEX('Curva Juros'!$B$7:$B$73,MATCH(C5493,'Curva Juros'!$A$7:$A$73,1)) +
(C5493-INDEX('Curva Juros'!$A$7:$A$73,MATCH(C5493,'Curva Juros'!$A$7:$A$73,1))) *
(INDEX('Curva Juros'!$B$7:$B$73,MATCH(C5493,'Curva Juros'!$A$7:$A$73,1)+1) -
INDEX('Curva Juros'!$B$7:$B$73,MATCH(C5493,'Curva Juros'!$A$7:$A$73,1))) /
(INDEX('Curva Juros'!$A$7:$A$73,MATCH(C5493,'Curva Juros'!$A$7:$A$73,1)+1) -
INDEX('Curva Juros'!$A$7:$A$73,MATCH(C5493,'Curva Juros'!$A$7:$A$73,1)))</f>
        <v>7.6874409999999997</v>
      </c>
      <c r="F5493" s="24">
        <f t="shared" si="85"/>
        <v>-4.1924100000000075E-3</v>
      </c>
      <c r="G5493" s="24"/>
    </row>
    <row r="5494" spans="1:7" x14ac:dyDescent="0.25">
      <c r="A5494" s="6" t="s">
        <v>121</v>
      </c>
      <c r="B5494" s="7">
        <v>45989</v>
      </c>
      <c r="C5494" s="8">
        <v>742.3</v>
      </c>
      <c r="D5494" s="20">
        <v>7.1111999999999995E-2</v>
      </c>
      <c r="E5494" s="35" cm="1">
        <f t="array" ref="E5494">INDEX('Curva Juros'!$B$7:$B$73,MATCH(C5494,'Curva Juros'!$A$7:$A$73,1)) +
(C5494-INDEX('Curva Juros'!$A$7:$A$73,MATCH(C5494,'Curva Juros'!$A$7:$A$73,1))) *
(INDEX('Curva Juros'!$B$7:$B$73,MATCH(C5494,'Curva Juros'!$A$7:$A$73,1)+1) -
INDEX('Curva Juros'!$B$7:$B$73,MATCH(C5494,'Curva Juros'!$A$7:$A$73,1))) /
(INDEX('Curva Juros'!$A$7:$A$73,MATCH(C5494,'Curva Juros'!$A$7:$A$73,1)+1) -
INDEX('Curva Juros'!$A$7:$A$73,MATCH(C5494,'Curva Juros'!$A$7:$A$73,1)))</f>
        <v>7.6885185714285713</v>
      </c>
      <c r="F5494" s="24">
        <f t="shared" si="85"/>
        <v>-5.773185714285714E-3</v>
      </c>
      <c r="G5494" s="24"/>
    </row>
    <row r="5495" spans="1:7" x14ac:dyDescent="0.25">
      <c r="A5495" s="3" t="s">
        <v>121</v>
      </c>
      <c r="B5495" s="4">
        <v>45996</v>
      </c>
      <c r="C5495" s="5">
        <v>737.02</v>
      </c>
      <c r="D5495" s="19">
        <v>7.1539000000000005E-2</v>
      </c>
      <c r="E5495" s="35" cm="1">
        <f t="array" ref="E5495">INDEX('Curva Juros'!$B$7:$B$73,MATCH(C5495,'Curva Juros'!$A$7:$A$73,1)) +
(C5495-INDEX('Curva Juros'!$A$7:$A$73,MATCH(C5495,'Curva Juros'!$A$7:$A$73,1))) *
(INDEX('Curva Juros'!$B$7:$B$73,MATCH(C5495,'Curva Juros'!$A$7:$A$73,1)+1) -
INDEX('Curva Juros'!$B$7:$B$73,MATCH(C5495,'Curva Juros'!$A$7:$A$73,1))) /
(INDEX('Curva Juros'!$A$7:$A$73,MATCH(C5495,'Curva Juros'!$A$7:$A$73,1)+1) -
INDEX('Curva Juros'!$A$7:$A$73,MATCH(C5495,'Curva Juros'!$A$7:$A$73,1)))</f>
        <v>7.6899517142857148</v>
      </c>
      <c r="F5495" s="24">
        <f t="shared" si="85"/>
        <v>-5.360517142857138E-3</v>
      </c>
      <c r="G5495" s="24"/>
    </row>
    <row r="5496" spans="1:7" x14ac:dyDescent="0.25">
      <c r="A5496" s="6" t="s">
        <v>121</v>
      </c>
      <c r="B5496" s="7">
        <v>46003</v>
      </c>
      <c r="C5496" s="8">
        <v>731.51</v>
      </c>
      <c r="D5496" s="20">
        <v>7.2312000000000001E-2</v>
      </c>
      <c r="E5496" s="35" cm="1">
        <f t="array" ref="E5496">INDEX('Curva Juros'!$B$7:$B$73,MATCH(C5496,'Curva Juros'!$A$7:$A$73,1)) +
(C5496-INDEX('Curva Juros'!$A$7:$A$73,MATCH(C5496,'Curva Juros'!$A$7:$A$73,1))) *
(INDEX('Curva Juros'!$B$7:$B$73,MATCH(C5496,'Curva Juros'!$A$7:$A$73,1)+1) -
INDEX('Curva Juros'!$B$7:$B$73,MATCH(C5496,'Curva Juros'!$A$7:$A$73,1))) /
(INDEX('Curva Juros'!$A$7:$A$73,MATCH(C5496,'Curva Juros'!$A$7:$A$73,1)+1) -
INDEX('Curva Juros'!$A$7:$A$73,MATCH(C5496,'Curva Juros'!$A$7:$A$73,1)))</f>
        <v>7.6914472857142862</v>
      </c>
      <c r="F5496" s="24">
        <f t="shared" si="85"/>
        <v>-4.6024728571428669E-3</v>
      </c>
      <c r="G5496" s="24"/>
    </row>
    <row r="5497" spans="1:7" x14ac:dyDescent="0.25">
      <c r="A5497" s="3" t="s">
        <v>121</v>
      </c>
      <c r="B5497" s="4">
        <v>46010</v>
      </c>
      <c r="C5497" s="5">
        <v>727.04</v>
      </c>
      <c r="D5497" s="19">
        <v>7.1516999999999997E-2</v>
      </c>
      <c r="E5497" s="35" cm="1">
        <f t="array" ref="E5497">INDEX('Curva Juros'!$B$7:$B$73,MATCH(C5497,'Curva Juros'!$A$7:$A$73,1)) +
(C5497-INDEX('Curva Juros'!$A$7:$A$73,MATCH(C5497,'Curva Juros'!$A$7:$A$73,1))) *
(INDEX('Curva Juros'!$B$7:$B$73,MATCH(C5497,'Curva Juros'!$A$7:$A$73,1)+1) -
INDEX('Curva Juros'!$B$7:$B$73,MATCH(C5497,'Curva Juros'!$A$7:$A$73,1))) /
(INDEX('Curva Juros'!$A$7:$A$73,MATCH(C5497,'Curva Juros'!$A$7:$A$73,1)+1) -
INDEX('Curva Juros'!$A$7:$A$73,MATCH(C5497,'Curva Juros'!$A$7:$A$73,1)))</f>
        <v>7.6926605714285712</v>
      </c>
      <c r="F5497" s="24">
        <f t="shared" si="85"/>
        <v>-5.4096057142857118E-3</v>
      </c>
      <c r="G5497" s="24"/>
    </row>
    <row r="5498" spans="1:7" x14ac:dyDescent="0.25">
      <c r="A5498" s="6" t="s">
        <v>121</v>
      </c>
      <c r="B5498" s="7">
        <v>46017</v>
      </c>
      <c r="C5498" s="8">
        <v>722.44</v>
      </c>
      <c r="D5498" s="20">
        <v>7.2425000000000003E-2</v>
      </c>
      <c r="E5498" s="35" cm="1">
        <f t="array" ref="E5498">INDEX('Curva Juros'!$B$7:$B$73,MATCH(C5498,'Curva Juros'!$A$7:$A$73,1)) +
(C5498-INDEX('Curva Juros'!$A$7:$A$73,MATCH(C5498,'Curva Juros'!$A$7:$A$73,1))) *
(INDEX('Curva Juros'!$B$7:$B$73,MATCH(C5498,'Curva Juros'!$A$7:$A$73,1)+1) -
INDEX('Curva Juros'!$B$7:$B$73,MATCH(C5498,'Curva Juros'!$A$7:$A$73,1))) /
(INDEX('Curva Juros'!$A$7:$A$73,MATCH(C5498,'Curva Juros'!$A$7:$A$73,1)+1) -
INDEX('Curva Juros'!$A$7:$A$73,MATCH(C5498,'Curva Juros'!$A$7:$A$73,1)))</f>
        <v>7.6939091428571427</v>
      </c>
      <c r="F5498" s="24">
        <f t="shared" si="85"/>
        <v>-4.5140914285714262E-3</v>
      </c>
      <c r="G5498" s="24"/>
    </row>
    <row r="5499" spans="1:7" x14ac:dyDescent="0.25">
      <c r="A5499" s="3" t="s">
        <v>121</v>
      </c>
      <c r="B5499" s="4">
        <v>46024</v>
      </c>
      <c r="C5499" s="5">
        <v>718.34</v>
      </c>
      <c r="D5499" s="19">
        <v>7.2569999999999996E-2</v>
      </c>
      <c r="E5499" s="35" cm="1">
        <f t="array" ref="E5499">INDEX('Curva Juros'!$B$7:$B$73,MATCH(C5499,'Curva Juros'!$A$7:$A$73,1)) +
(C5499-INDEX('Curva Juros'!$A$7:$A$73,MATCH(C5499,'Curva Juros'!$A$7:$A$73,1))) *
(INDEX('Curva Juros'!$B$7:$B$73,MATCH(C5499,'Curva Juros'!$A$7:$A$73,1)+1) -
INDEX('Curva Juros'!$B$7:$B$73,MATCH(C5499,'Curva Juros'!$A$7:$A$73,1))) /
(INDEX('Curva Juros'!$A$7:$A$73,MATCH(C5499,'Curva Juros'!$A$7:$A$73,1)+1) -
INDEX('Curva Juros'!$A$7:$A$73,MATCH(C5499,'Curva Juros'!$A$7:$A$73,1)))</f>
        <v>7.6950219999999998</v>
      </c>
      <c r="F5499" s="24">
        <f t="shared" si="85"/>
        <v>-4.3802200000000041E-3</v>
      </c>
      <c r="G5499" s="24"/>
    </row>
    <row r="5500" spans="1:7" x14ac:dyDescent="0.25">
      <c r="A5500" s="6" t="s">
        <v>121</v>
      </c>
      <c r="B5500" s="7">
        <v>46031</v>
      </c>
      <c r="C5500" s="8">
        <v>713.33</v>
      </c>
      <c r="D5500" s="20">
        <v>7.2597999999999996E-2</v>
      </c>
      <c r="E5500" s="35" cm="1">
        <f t="array" ref="E5500">INDEX('Curva Juros'!$B$7:$B$73,MATCH(C5500,'Curva Juros'!$A$7:$A$73,1)) +
(C5500-INDEX('Curva Juros'!$A$7:$A$73,MATCH(C5500,'Curva Juros'!$A$7:$A$73,1))) *
(INDEX('Curva Juros'!$B$7:$B$73,MATCH(C5500,'Curva Juros'!$A$7:$A$73,1)+1) -
INDEX('Curva Juros'!$B$7:$B$73,MATCH(C5500,'Curva Juros'!$A$7:$A$73,1))) /
(INDEX('Curva Juros'!$A$7:$A$73,MATCH(C5500,'Curva Juros'!$A$7:$A$73,1)+1) -
INDEX('Curva Juros'!$A$7:$A$73,MATCH(C5500,'Curva Juros'!$A$7:$A$73,1)))</f>
        <v>7.6963818571428577</v>
      </c>
      <c r="F5500" s="24">
        <f t="shared" si="85"/>
        <v>-4.3658185714285785E-3</v>
      </c>
      <c r="G5500" s="24"/>
    </row>
    <row r="5501" spans="1:7" x14ac:dyDescent="0.25">
      <c r="A5501" s="3" t="s">
        <v>121</v>
      </c>
      <c r="B5501" s="4">
        <v>46038</v>
      </c>
      <c r="C5501" s="5">
        <v>709</v>
      </c>
      <c r="D5501" s="19">
        <v>7.1579000000000004E-2</v>
      </c>
      <c r="E5501" s="35" cm="1">
        <f t="array" ref="E5501">INDEX('Curva Juros'!$B$7:$B$73,MATCH(C5501,'Curva Juros'!$A$7:$A$73,1)) +
(C5501-INDEX('Curva Juros'!$A$7:$A$73,MATCH(C5501,'Curva Juros'!$A$7:$A$73,1))) *
(INDEX('Curva Juros'!$B$7:$B$73,MATCH(C5501,'Curva Juros'!$A$7:$A$73,1)+1) -
INDEX('Curva Juros'!$B$7:$B$73,MATCH(C5501,'Curva Juros'!$A$7:$A$73,1))) /
(INDEX('Curva Juros'!$A$7:$A$73,MATCH(C5501,'Curva Juros'!$A$7:$A$73,1)+1) -
INDEX('Curva Juros'!$A$7:$A$73,MATCH(C5501,'Curva Juros'!$A$7:$A$73,1)))</f>
        <v>7.6975571428571428</v>
      </c>
      <c r="F5501" s="24">
        <f t="shared" si="85"/>
        <v>-5.3965714285714173E-3</v>
      </c>
      <c r="G5501" s="24"/>
    </row>
    <row r="5502" spans="1:7" x14ac:dyDescent="0.25">
      <c r="A5502" s="6" t="s">
        <v>121</v>
      </c>
      <c r="B5502" s="7">
        <v>46045</v>
      </c>
      <c r="C5502" s="8">
        <v>704.99</v>
      </c>
      <c r="D5502" s="20">
        <v>7.0066000000000003E-2</v>
      </c>
      <c r="E5502" s="35" cm="1">
        <f t="array" ref="E5502">INDEX('Curva Juros'!$B$7:$B$73,MATCH(C5502,'Curva Juros'!$A$7:$A$73,1)) +
(C5502-INDEX('Curva Juros'!$A$7:$A$73,MATCH(C5502,'Curva Juros'!$A$7:$A$73,1))) *
(INDEX('Curva Juros'!$B$7:$B$73,MATCH(C5502,'Curva Juros'!$A$7:$A$73,1)+1) -
INDEX('Curva Juros'!$B$7:$B$73,MATCH(C5502,'Curva Juros'!$A$7:$A$73,1))) /
(INDEX('Curva Juros'!$A$7:$A$73,MATCH(C5502,'Curva Juros'!$A$7:$A$73,1)+1) -
INDEX('Curva Juros'!$A$7:$A$73,MATCH(C5502,'Curva Juros'!$A$7:$A$73,1)))</f>
        <v>7.698645571428572</v>
      </c>
      <c r="F5502" s="24">
        <f t="shared" si="85"/>
        <v>-6.9204557142857198E-3</v>
      </c>
      <c r="G5502" s="24"/>
    </row>
    <row r="5503" spans="1:7" x14ac:dyDescent="0.25">
      <c r="A5503" s="3" t="s">
        <v>121</v>
      </c>
      <c r="B5503" s="4">
        <v>46052</v>
      </c>
      <c r="C5503" s="5">
        <v>702.37</v>
      </c>
      <c r="D5503" s="19">
        <v>6.6469E-2</v>
      </c>
      <c r="E5503" s="35" cm="1">
        <f t="array" ref="E5503">INDEX('Curva Juros'!$B$7:$B$73,MATCH(C5503,'Curva Juros'!$A$7:$A$73,1)) +
(C5503-INDEX('Curva Juros'!$A$7:$A$73,MATCH(C5503,'Curva Juros'!$A$7:$A$73,1))) *
(INDEX('Curva Juros'!$B$7:$B$73,MATCH(C5503,'Curva Juros'!$A$7:$A$73,1)+1) -
INDEX('Curva Juros'!$B$7:$B$73,MATCH(C5503,'Curva Juros'!$A$7:$A$73,1))) /
(INDEX('Curva Juros'!$A$7:$A$73,MATCH(C5503,'Curva Juros'!$A$7:$A$73,1)+1) -
INDEX('Curva Juros'!$A$7:$A$73,MATCH(C5503,'Curva Juros'!$A$7:$A$73,1)))</f>
        <v>7.6993567142857149</v>
      </c>
      <c r="F5503" s="24">
        <f t="shared" si="85"/>
        <v>-1.0524567142857155E-2</v>
      </c>
      <c r="G5503" s="24"/>
    </row>
    <row r="5504" spans="1:7" x14ac:dyDescent="0.25">
      <c r="A5504" s="6" t="s">
        <v>121</v>
      </c>
      <c r="B5504" s="7">
        <v>46059</v>
      </c>
      <c r="C5504" s="8">
        <v>697.13</v>
      </c>
      <c r="D5504" s="20">
        <v>6.6830000000000001E-2</v>
      </c>
      <c r="E5504" s="35" cm="1">
        <f t="array" ref="E5504">INDEX('Curva Juros'!$B$7:$B$73,MATCH(C5504,'Curva Juros'!$A$7:$A$73,1)) +
(C5504-INDEX('Curva Juros'!$A$7:$A$73,MATCH(C5504,'Curva Juros'!$A$7:$A$73,1))) *
(INDEX('Curva Juros'!$B$7:$B$73,MATCH(C5504,'Curva Juros'!$A$7:$A$73,1)+1) -
INDEX('Curva Juros'!$B$7:$B$73,MATCH(C5504,'Curva Juros'!$A$7:$A$73,1))) /
(INDEX('Curva Juros'!$A$7:$A$73,MATCH(C5504,'Curva Juros'!$A$7:$A$73,1)+1) -
INDEX('Curva Juros'!$A$7:$A$73,MATCH(C5504,'Curva Juros'!$A$7:$A$73,1)))</f>
        <v>7.7007789999999998</v>
      </c>
      <c r="F5504" s="24">
        <f t="shared" si="85"/>
        <v>-1.0177789999999992E-2</v>
      </c>
      <c r="G5504" s="24"/>
    </row>
    <row r="5505" spans="1:7" x14ac:dyDescent="0.25">
      <c r="A5505" s="3" t="s">
        <v>121</v>
      </c>
      <c r="B5505" s="4">
        <v>46066</v>
      </c>
      <c r="C5505" s="5">
        <v>692.19</v>
      </c>
      <c r="D5505" s="19">
        <v>6.6747000000000001E-2</v>
      </c>
      <c r="E5505" s="35" cm="1">
        <f t="array" ref="E5505">INDEX('Curva Juros'!$B$7:$B$73,MATCH(C5505,'Curva Juros'!$A$7:$A$73,1)) +
(C5505-INDEX('Curva Juros'!$A$7:$A$73,MATCH(C5505,'Curva Juros'!$A$7:$A$73,1))) *
(INDEX('Curva Juros'!$B$7:$B$73,MATCH(C5505,'Curva Juros'!$A$7:$A$73,1)+1) -
INDEX('Curva Juros'!$B$7:$B$73,MATCH(C5505,'Curva Juros'!$A$7:$A$73,1))) /
(INDEX('Curva Juros'!$A$7:$A$73,MATCH(C5505,'Curva Juros'!$A$7:$A$73,1)+1) -
INDEX('Curva Juros'!$A$7:$A$73,MATCH(C5505,'Curva Juros'!$A$7:$A$73,1)))</f>
        <v>7.7021198571428577</v>
      </c>
      <c r="F5505" s="24">
        <f t="shared" si="85"/>
        <v>-1.0274198571428583E-2</v>
      </c>
      <c r="G5505" s="24"/>
    </row>
    <row r="5506" spans="1:7" x14ac:dyDescent="0.25">
      <c r="A5506" s="6" t="s">
        <v>121</v>
      </c>
      <c r="B5506" s="7">
        <v>46073</v>
      </c>
      <c r="C5506" s="8">
        <v>688.81</v>
      </c>
      <c r="D5506" s="20">
        <v>6.7316000000000001E-2</v>
      </c>
      <c r="E5506" s="35" cm="1">
        <f t="array" ref="E5506">INDEX('Curva Juros'!$B$7:$B$73,MATCH(C5506,'Curva Juros'!$A$7:$A$73,1)) +
(C5506-INDEX('Curva Juros'!$A$7:$A$73,MATCH(C5506,'Curva Juros'!$A$7:$A$73,1))) *
(INDEX('Curva Juros'!$B$7:$B$73,MATCH(C5506,'Curva Juros'!$A$7:$A$73,1)+1) -
INDEX('Curva Juros'!$B$7:$B$73,MATCH(C5506,'Curva Juros'!$A$7:$A$73,1))) /
(INDEX('Curva Juros'!$A$7:$A$73,MATCH(C5506,'Curva Juros'!$A$7:$A$73,1)+1) -
INDEX('Curva Juros'!$A$7:$A$73,MATCH(C5506,'Curva Juros'!$A$7:$A$73,1)))</f>
        <v>7.7030372857142861</v>
      </c>
      <c r="F5506" s="24">
        <f t="shared" si="85"/>
        <v>-9.7143728571428556E-3</v>
      </c>
      <c r="G5506" s="24"/>
    </row>
    <row r="5507" spans="1:7" x14ac:dyDescent="0.25">
      <c r="A5507" s="3" t="s">
        <v>121</v>
      </c>
      <c r="B5507" s="4">
        <v>46080</v>
      </c>
      <c r="C5507" s="5">
        <v>684.44</v>
      </c>
      <c r="D5507" s="19">
        <v>6.6364999999999993E-2</v>
      </c>
      <c r="E5507" s="35" cm="1">
        <f t="array" ref="E5507">INDEX('Curva Juros'!$B$7:$B$73,MATCH(C5507,'Curva Juros'!$A$7:$A$73,1)) +
(C5507-INDEX('Curva Juros'!$A$7:$A$73,MATCH(C5507,'Curva Juros'!$A$7:$A$73,1))) *
(INDEX('Curva Juros'!$B$7:$B$73,MATCH(C5507,'Curva Juros'!$A$7:$A$73,1)+1) -
INDEX('Curva Juros'!$B$7:$B$73,MATCH(C5507,'Curva Juros'!$A$7:$A$73,1))) /
(INDEX('Curva Juros'!$A$7:$A$73,MATCH(C5507,'Curva Juros'!$A$7:$A$73,1)+1) -
INDEX('Curva Juros'!$A$7:$A$73,MATCH(C5507,'Curva Juros'!$A$7:$A$73,1)))</f>
        <v>7.7042234285714288</v>
      </c>
      <c r="F5507" s="24">
        <f t="shared" ref="F5507:F5570" si="86">D5507-E5507/100</f>
        <v>-1.0677234285714293E-2</v>
      </c>
      <c r="G5507" s="24"/>
    </row>
    <row r="5508" spans="1:7" x14ac:dyDescent="0.25">
      <c r="A5508" s="6" t="s">
        <v>122</v>
      </c>
      <c r="B5508" s="7">
        <v>45723</v>
      </c>
      <c r="C5508" s="8">
        <v>837.36</v>
      </c>
      <c r="D5508" s="20">
        <v>8.7534000000000001E-2</v>
      </c>
      <c r="E5508" s="35" cm="1">
        <f t="array" ref="E5508">INDEX('Curva Juros'!$B$7:$B$73,MATCH(C5508,'Curva Juros'!$A$7:$A$73,1)) +
(C5508-INDEX('Curva Juros'!$A$7:$A$73,MATCH(C5508,'Curva Juros'!$A$7:$A$73,1))) *
(INDEX('Curva Juros'!$B$7:$B$73,MATCH(C5508,'Curva Juros'!$A$7:$A$73,1)+1) -
INDEX('Curva Juros'!$B$7:$B$73,MATCH(C5508,'Curva Juros'!$A$7:$A$73,1))) /
(INDEX('Curva Juros'!$A$7:$A$73,MATCH(C5508,'Curva Juros'!$A$7:$A$73,1)+1) -
INDEX('Curva Juros'!$A$7:$A$73,MATCH(C5508,'Curva Juros'!$A$7:$A$73,1)))</f>
        <v>7.6753080000000002</v>
      </c>
      <c r="F5508" s="24">
        <f t="shared" si="86"/>
        <v>1.0780919999999999E-2</v>
      </c>
      <c r="G5508" s="24"/>
    </row>
    <row r="5509" spans="1:7" x14ac:dyDescent="0.25">
      <c r="A5509" s="3" t="s">
        <v>122</v>
      </c>
      <c r="B5509" s="4">
        <v>45730</v>
      </c>
      <c r="C5509" s="5">
        <v>833.88</v>
      </c>
      <c r="D5509" s="19">
        <v>8.6109000000000005E-2</v>
      </c>
      <c r="E5509" s="35" cm="1">
        <f t="array" ref="E5509">INDEX('Curva Juros'!$B$7:$B$73,MATCH(C5509,'Curva Juros'!$A$7:$A$73,1)) +
(C5509-INDEX('Curva Juros'!$A$7:$A$73,MATCH(C5509,'Curva Juros'!$A$7:$A$73,1))) *
(INDEX('Curva Juros'!$B$7:$B$73,MATCH(C5509,'Curva Juros'!$A$7:$A$73,1)+1) -
INDEX('Curva Juros'!$B$7:$B$73,MATCH(C5509,'Curva Juros'!$A$7:$A$73,1))) /
(INDEX('Curva Juros'!$A$7:$A$73,MATCH(C5509,'Curva Juros'!$A$7:$A$73,1)+1) -
INDEX('Curva Juros'!$A$7:$A$73,MATCH(C5509,'Curva Juros'!$A$7:$A$73,1)))</f>
        <v>7.6757140000000001</v>
      </c>
      <c r="F5509" s="24">
        <f t="shared" si="86"/>
        <v>9.3518600000000035E-3</v>
      </c>
      <c r="G5509" s="24"/>
    </row>
    <row r="5510" spans="1:7" x14ac:dyDescent="0.25">
      <c r="A5510" s="6" t="s">
        <v>122</v>
      </c>
      <c r="B5510" s="7">
        <v>45737</v>
      </c>
      <c r="C5510" s="8">
        <v>826.14</v>
      </c>
      <c r="D5510" s="20">
        <v>8.8687000000000002E-2</v>
      </c>
      <c r="E5510" s="35" cm="1">
        <f t="array" ref="E5510">INDEX('Curva Juros'!$B$7:$B$73,MATCH(C5510,'Curva Juros'!$A$7:$A$73,1)) +
(C5510-INDEX('Curva Juros'!$A$7:$A$73,MATCH(C5510,'Curva Juros'!$A$7:$A$73,1))) *
(INDEX('Curva Juros'!$B$7:$B$73,MATCH(C5510,'Curva Juros'!$A$7:$A$73,1)+1) -
INDEX('Curva Juros'!$B$7:$B$73,MATCH(C5510,'Curva Juros'!$A$7:$A$73,1))) /
(INDEX('Curva Juros'!$A$7:$A$73,MATCH(C5510,'Curva Juros'!$A$7:$A$73,1)+1) -
INDEX('Curva Juros'!$A$7:$A$73,MATCH(C5510,'Curva Juros'!$A$7:$A$73,1)))</f>
        <v>7.6766170000000002</v>
      </c>
      <c r="F5510" s="24">
        <f t="shared" si="86"/>
        <v>1.1920829999999993E-2</v>
      </c>
      <c r="G5510" s="24"/>
    </row>
    <row r="5511" spans="1:7" x14ac:dyDescent="0.25">
      <c r="A5511" s="3" t="s">
        <v>122</v>
      </c>
      <c r="B5511" s="4">
        <v>45744</v>
      </c>
      <c r="C5511" s="5">
        <v>819.83</v>
      </c>
      <c r="D5511" s="19">
        <v>8.992E-2</v>
      </c>
      <c r="E5511" s="35" cm="1">
        <f t="array" ref="E5511">INDEX('Curva Juros'!$B$7:$B$73,MATCH(C5511,'Curva Juros'!$A$7:$A$73,1)) +
(C5511-INDEX('Curva Juros'!$A$7:$A$73,MATCH(C5511,'Curva Juros'!$A$7:$A$73,1))) *
(INDEX('Curva Juros'!$B$7:$B$73,MATCH(C5511,'Curva Juros'!$A$7:$A$73,1)+1) -
INDEX('Curva Juros'!$B$7:$B$73,MATCH(C5511,'Curva Juros'!$A$7:$A$73,1))) /
(INDEX('Curva Juros'!$A$7:$A$73,MATCH(C5511,'Curva Juros'!$A$7:$A$73,1)+1) -
INDEX('Curva Juros'!$A$7:$A$73,MATCH(C5511,'Curva Juros'!$A$7:$A$73,1)))</f>
        <v>7.6773531666666663</v>
      </c>
      <c r="F5511" s="24">
        <f t="shared" si="86"/>
        <v>1.3146468333333342E-2</v>
      </c>
      <c r="G5511" s="24"/>
    </row>
    <row r="5512" spans="1:7" x14ac:dyDescent="0.25">
      <c r="A5512" s="6" t="s">
        <v>122</v>
      </c>
      <c r="B5512" s="7">
        <v>45751</v>
      </c>
      <c r="C5512" s="8">
        <v>816.53</v>
      </c>
      <c r="D5512" s="20">
        <v>8.8315000000000005E-2</v>
      </c>
      <c r="E5512" s="35" cm="1">
        <f t="array" ref="E5512">INDEX('Curva Juros'!$B$7:$B$73,MATCH(C5512,'Curva Juros'!$A$7:$A$73,1)) +
(C5512-INDEX('Curva Juros'!$A$7:$A$73,MATCH(C5512,'Curva Juros'!$A$7:$A$73,1))) *
(INDEX('Curva Juros'!$B$7:$B$73,MATCH(C5512,'Curva Juros'!$A$7:$A$73,1)+1) -
INDEX('Curva Juros'!$B$7:$B$73,MATCH(C5512,'Curva Juros'!$A$7:$A$73,1))) /
(INDEX('Curva Juros'!$A$7:$A$73,MATCH(C5512,'Curva Juros'!$A$7:$A$73,1)+1) -
INDEX('Curva Juros'!$A$7:$A$73,MATCH(C5512,'Curva Juros'!$A$7:$A$73,1)))</f>
        <v>7.6777381666666669</v>
      </c>
      <c r="F5512" s="24">
        <f t="shared" si="86"/>
        <v>1.1537618333333333E-2</v>
      </c>
      <c r="G5512" s="24"/>
    </row>
    <row r="5513" spans="1:7" x14ac:dyDescent="0.25">
      <c r="A5513" s="3" t="s">
        <v>122</v>
      </c>
      <c r="B5513" s="4">
        <v>45758</v>
      </c>
      <c r="C5513" s="5">
        <v>808.75</v>
      </c>
      <c r="D5513" s="19">
        <v>9.0940999999999994E-2</v>
      </c>
      <c r="E5513" s="35" cm="1">
        <f t="array" ref="E5513">INDEX('Curva Juros'!$B$7:$B$73,MATCH(C5513,'Curva Juros'!$A$7:$A$73,1)) +
(C5513-INDEX('Curva Juros'!$A$7:$A$73,MATCH(C5513,'Curva Juros'!$A$7:$A$73,1))) *
(INDEX('Curva Juros'!$B$7:$B$73,MATCH(C5513,'Curva Juros'!$A$7:$A$73,1)+1) -
INDEX('Curva Juros'!$B$7:$B$73,MATCH(C5513,'Curva Juros'!$A$7:$A$73,1))) /
(INDEX('Curva Juros'!$A$7:$A$73,MATCH(C5513,'Curva Juros'!$A$7:$A$73,1)+1) -
INDEX('Curva Juros'!$A$7:$A$73,MATCH(C5513,'Curva Juros'!$A$7:$A$73,1)))</f>
        <v>7.6786458333333334</v>
      </c>
      <c r="F5513" s="24">
        <f t="shared" si="86"/>
        <v>1.4154541666666659E-2</v>
      </c>
      <c r="G5513" s="24"/>
    </row>
    <row r="5514" spans="1:7" x14ac:dyDescent="0.25">
      <c r="A5514" s="6" t="s">
        <v>122</v>
      </c>
      <c r="B5514" s="7">
        <v>45764</v>
      </c>
      <c r="C5514" s="8">
        <v>807.92</v>
      </c>
      <c r="D5514" s="20">
        <v>8.7952000000000002E-2</v>
      </c>
      <c r="E5514" s="35" cm="1">
        <f t="array" ref="E5514">INDEX('Curva Juros'!$B$7:$B$73,MATCH(C5514,'Curva Juros'!$A$7:$A$73,1)) +
(C5514-INDEX('Curva Juros'!$A$7:$A$73,MATCH(C5514,'Curva Juros'!$A$7:$A$73,1))) *
(INDEX('Curva Juros'!$B$7:$B$73,MATCH(C5514,'Curva Juros'!$A$7:$A$73,1)+1) -
INDEX('Curva Juros'!$B$7:$B$73,MATCH(C5514,'Curva Juros'!$A$7:$A$73,1))) /
(INDEX('Curva Juros'!$A$7:$A$73,MATCH(C5514,'Curva Juros'!$A$7:$A$73,1)+1) -
INDEX('Curva Juros'!$A$7:$A$73,MATCH(C5514,'Curva Juros'!$A$7:$A$73,1)))</f>
        <v>7.6787426666666665</v>
      </c>
      <c r="F5514" s="24">
        <f t="shared" si="86"/>
        <v>1.1164573333333344E-2</v>
      </c>
      <c r="G5514" s="24"/>
    </row>
    <row r="5515" spans="1:7" x14ac:dyDescent="0.25">
      <c r="A5515" s="3" t="s">
        <v>122</v>
      </c>
      <c r="B5515" s="4">
        <v>45772</v>
      </c>
      <c r="C5515" s="5">
        <v>807.36</v>
      </c>
      <c r="D5515" s="19">
        <v>8.4714999999999999E-2</v>
      </c>
      <c r="E5515" s="35" cm="1">
        <f t="array" ref="E5515">INDEX('Curva Juros'!$B$7:$B$73,MATCH(C5515,'Curva Juros'!$A$7:$A$73,1)) +
(C5515-INDEX('Curva Juros'!$A$7:$A$73,MATCH(C5515,'Curva Juros'!$A$7:$A$73,1))) *
(INDEX('Curva Juros'!$B$7:$B$73,MATCH(C5515,'Curva Juros'!$A$7:$A$73,1)+1) -
INDEX('Curva Juros'!$B$7:$B$73,MATCH(C5515,'Curva Juros'!$A$7:$A$73,1))) /
(INDEX('Curva Juros'!$A$7:$A$73,MATCH(C5515,'Curva Juros'!$A$7:$A$73,1)+1) -
INDEX('Curva Juros'!$A$7:$A$73,MATCH(C5515,'Curva Juros'!$A$7:$A$73,1)))</f>
        <v>7.6788080000000001</v>
      </c>
      <c r="F5515" s="24">
        <f t="shared" si="86"/>
        <v>7.926920000000004E-3</v>
      </c>
      <c r="G5515" s="24"/>
    </row>
    <row r="5516" spans="1:7" x14ac:dyDescent="0.25">
      <c r="A5516" s="6" t="s">
        <v>122</v>
      </c>
      <c r="B5516" s="7">
        <v>45779</v>
      </c>
      <c r="C5516" s="8">
        <v>803.61</v>
      </c>
      <c r="D5516" s="20">
        <v>8.4486000000000006E-2</v>
      </c>
      <c r="E5516" s="35" cm="1">
        <f t="array" ref="E5516">INDEX('Curva Juros'!$B$7:$B$73,MATCH(C5516,'Curva Juros'!$A$7:$A$73,1)) +
(C5516-INDEX('Curva Juros'!$A$7:$A$73,MATCH(C5516,'Curva Juros'!$A$7:$A$73,1))) *
(INDEX('Curva Juros'!$B$7:$B$73,MATCH(C5516,'Curva Juros'!$A$7:$A$73,1)+1) -
INDEX('Curva Juros'!$B$7:$B$73,MATCH(C5516,'Curva Juros'!$A$7:$A$73,1))) /
(INDEX('Curva Juros'!$A$7:$A$73,MATCH(C5516,'Curva Juros'!$A$7:$A$73,1)+1) -
INDEX('Curva Juros'!$A$7:$A$73,MATCH(C5516,'Curva Juros'!$A$7:$A$73,1)))</f>
        <v>7.6792454999999995</v>
      </c>
      <c r="F5516" s="24">
        <f t="shared" si="86"/>
        <v>7.69354500000001E-3</v>
      </c>
      <c r="G5516" s="24"/>
    </row>
    <row r="5517" spans="1:7" x14ac:dyDescent="0.25">
      <c r="A5517" s="3" t="s">
        <v>122</v>
      </c>
      <c r="B5517" s="4">
        <v>45786</v>
      </c>
      <c r="C5517" s="5">
        <v>798.91</v>
      </c>
      <c r="D5517" s="19">
        <v>8.4206000000000003E-2</v>
      </c>
      <c r="E5517" s="35" cm="1">
        <f t="array" ref="E5517">INDEX('Curva Juros'!$B$7:$B$73,MATCH(C5517,'Curva Juros'!$A$7:$A$73,1)) +
(C5517-INDEX('Curva Juros'!$A$7:$A$73,MATCH(C5517,'Curva Juros'!$A$7:$A$73,1))) *
(INDEX('Curva Juros'!$B$7:$B$73,MATCH(C5517,'Curva Juros'!$A$7:$A$73,1)+1) -
INDEX('Curva Juros'!$B$7:$B$73,MATCH(C5517,'Curva Juros'!$A$7:$A$73,1))) /
(INDEX('Curva Juros'!$A$7:$A$73,MATCH(C5517,'Curva Juros'!$A$7:$A$73,1)+1) -
INDEX('Curva Juros'!$A$7:$A$73,MATCH(C5517,'Curva Juros'!$A$7:$A$73,1)))</f>
        <v>7.6797938333333331</v>
      </c>
      <c r="F5517" s="24">
        <f t="shared" si="86"/>
        <v>7.4080616666666738E-3</v>
      </c>
      <c r="G5517" s="24"/>
    </row>
    <row r="5518" spans="1:7" x14ac:dyDescent="0.25">
      <c r="A5518" s="6" t="s">
        <v>122</v>
      </c>
      <c r="B5518" s="7">
        <v>45793</v>
      </c>
      <c r="C5518" s="8">
        <v>796.09</v>
      </c>
      <c r="D5518" s="20">
        <v>8.2161999999999999E-2</v>
      </c>
      <c r="E5518" s="35" cm="1">
        <f t="array" ref="E5518">INDEX('Curva Juros'!$B$7:$B$73,MATCH(C5518,'Curva Juros'!$A$7:$A$73,1)) +
(C5518-INDEX('Curva Juros'!$A$7:$A$73,MATCH(C5518,'Curva Juros'!$A$7:$A$73,1))) *
(INDEX('Curva Juros'!$B$7:$B$73,MATCH(C5518,'Curva Juros'!$A$7:$A$73,1)+1) -
INDEX('Curva Juros'!$B$7:$B$73,MATCH(C5518,'Curva Juros'!$A$7:$A$73,1))) /
(INDEX('Curva Juros'!$A$7:$A$73,MATCH(C5518,'Curva Juros'!$A$7:$A$73,1)+1) -
INDEX('Curva Juros'!$A$7:$A$73,MATCH(C5518,'Curva Juros'!$A$7:$A$73,1)))</f>
        <v>7.6801228333333329</v>
      </c>
      <c r="F5518" s="24">
        <f t="shared" si="86"/>
        <v>5.3607716666666666E-3</v>
      </c>
      <c r="G5518" s="24"/>
    </row>
    <row r="5519" spans="1:7" x14ac:dyDescent="0.25">
      <c r="A5519" s="3" t="s">
        <v>122</v>
      </c>
      <c r="B5519" s="4">
        <v>45800</v>
      </c>
      <c r="C5519" s="5">
        <v>790.74</v>
      </c>
      <c r="D5519" s="19">
        <v>8.2492999999999997E-2</v>
      </c>
      <c r="E5519" s="35" cm="1">
        <f t="array" ref="E5519">INDEX('Curva Juros'!$B$7:$B$73,MATCH(C5519,'Curva Juros'!$A$7:$A$73,1)) +
(C5519-INDEX('Curva Juros'!$A$7:$A$73,MATCH(C5519,'Curva Juros'!$A$7:$A$73,1))) *
(INDEX('Curva Juros'!$B$7:$B$73,MATCH(C5519,'Curva Juros'!$A$7:$A$73,1)+1) -
INDEX('Curva Juros'!$B$7:$B$73,MATCH(C5519,'Curva Juros'!$A$7:$A$73,1))) /
(INDEX('Curva Juros'!$A$7:$A$73,MATCH(C5519,'Curva Juros'!$A$7:$A$73,1)+1) -
INDEX('Curva Juros'!$A$7:$A$73,MATCH(C5519,'Curva Juros'!$A$7:$A$73,1)))</f>
        <v>7.6807470000000002</v>
      </c>
      <c r="F5519" s="24">
        <f t="shared" si="86"/>
        <v>5.6855299999999942E-3</v>
      </c>
      <c r="G5519" s="24"/>
    </row>
    <row r="5520" spans="1:7" x14ac:dyDescent="0.25">
      <c r="A5520" s="6" t="s">
        <v>122</v>
      </c>
      <c r="B5520" s="7">
        <v>45807</v>
      </c>
      <c r="C5520" s="8">
        <v>784.87</v>
      </c>
      <c r="D5520" s="20">
        <v>8.3299999999999999E-2</v>
      </c>
      <c r="E5520" s="35" cm="1">
        <f t="array" ref="E5520">INDEX('Curva Juros'!$B$7:$B$73,MATCH(C5520,'Curva Juros'!$A$7:$A$73,1)) +
(C5520-INDEX('Curva Juros'!$A$7:$A$73,MATCH(C5520,'Curva Juros'!$A$7:$A$73,1))) *
(INDEX('Curva Juros'!$B$7:$B$73,MATCH(C5520,'Curva Juros'!$A$7:$A$73,1)+1) -
INDEX('Curva Juros'!$B$7:$B$73,MATCH(C5520,'Curva Juros'!$A$7:$A$73,1))) /
(INDEX('Curva Juros'!$A$7:$A$73,MATCH(C5520,'Curva Juros'!$A$7:$A$73,1)+1) -
INDEX('Curva Juros'!$A$7:$A$73,MATCH(C5520,'Curva Juros'!$A$7:$A$73,1)))</f>
        <v>7.6814318333333329</v>
      </c>
      <c r="F5520" s="24">
        <f t="shared" si="86"/>
        <v>6.4856816666666733E-3</v>
      </c>
      <c r="G5520" s="24"/>
    </row>
    <row r="5521" spans="1:7" x14ac:dyDescent="0.25">
      <c r="A5521" s="3" t="s">
        <v>122</v>
      </c>
      <c r="B5521" s="4">
        <v>45814</v>
      </c>
      <c r="C5521" s="5">
        <v>778.85</v>
      </c>
      <c r="D5521" s="19">
        <v>8.4259000000000001E-2</v>
      </c>
      <c r="E5521" s="35" cm="1">
        <f t="array" ref="E5521">INDEX('Curva Juros'!$B$7:$B$73,MATCH(C5521,'Curva Juros'!$A$7:$A$73,1)) +
(C5521-INDEX('Curva Juros'!$A$7:$A$73,MATCH(C5521,'Curva Juros'!$A$7:$A$73,1))) *
(INDEX('Curva Juros'!$B$7:$B$73,MATCH(C5521,'Curva Juros'!$A$7:$A$73,1)+1) -
INDEX('Curva Juros'!$B$7:$B$73,MATCH(C5521,'Curva Juros'!$A$7:$A$73,1))) /
(INDEX('Curva Juros'!$A$7:$A$73,MATCH(C5521,'Curva Juros'!$A$7:$A$73,1)+1) -
INDEX('Curva Juros'!$A$7:$A$73,MATCH(C5521,'Curva Juros'!$A$7:$A$73,1)))</f>
        <v>7.6821341666666667</v>
      </c>
      <c r="F5521" s="24">
        <f t="shared" si="86"/>
        <v>7.4376583333333329E-3</v>
      </c>
      <c r="G5521" s="24"/>
    </row>
    <row r="5522" spans="1:7" x14ac:dyDescent="0.25">
      <c r="A5522" s="6" t="s">
        <v>122</v>
      </c>
      <c r="B5522" s="7">
        <v>45821</v>
      </c>
      <c r="C5522" s="8">
        <v>774.11</v>
      </c>
      <c r="D5522" s="20">
        <v>8.4013000000000004E-2</v>
      </c>
      <c r="E5522" s="35" cm="1">
        <f t="array" ref="E5522">INDEX('Curva Juros'!$B$7:$B$73,MATCH(C5522,'Curva Juros'!$A$7:$A$73,1)) +
(C5522-INDEX('Curva Juros'!$A$7:$A$73,MATCH(C5522,'Curva Juros'!$A$7:$A$73,1))) *
(INDEX('Curva Juros'!$B$7:$B$73,MATCH(C5522,'Curva Juros'!$A$7:$A$73,1)+1) -
INDEX('Curva Juros'!$B$7:$B$73,MATCH(C5522,'Curva Juros'!$A$7:$A$73,1))) /
(INDEX('Curva Juros'!$A$7:$A$73,MATCH(C5522,'Curva Juros'!$A$7:$A$73,1)+1) -
INDEX('Curva Juros'!$A$7:$A$73,MATCH(C5522,'Curva Juros'!$A$7:$A$73,1)))</f>
        <v>7.6826871666666667</v>
      </c>
      <c r="F5522" s="24">
        <f t="shared" si="86"/>
        <v>7.1861283333333331E-3</v>
      </c>
      <c r="G5522" s="24"/>
    </row>
    <row r="5523" spans="1:7" x14ac:dyDescent="0.25">
      <c r="A5523" s="3" t="s">
        <v>122</v>
      </c>
      <c r="B5523" s="4">
        <v>45828</v>
      </c>
      <c r="C5523" s="5">
        <v>876.33</v>
      </c>
      <c r="D5523" s="19">
        <v>8.0419000000000004E-2</v>
      </c>
      <c r="E5523" s="35" cm="1">
        <f t="array" ref="E5523">INDEX('Curva Juros'!$B$7:$B$73,MATCH(C5523,'Curva Juros'!$A$7:$A$73,1)) +
(C5523-INDEX('Curva Juros'!$A$7:$A$73,MATCH(C5523,'Curva Juros'!$A$7:$A$73,1))) *
(INDEX('Curva Juros'!$B$7:$B$73,MATCH(C5523,'Curva Juros'!$A$7:$A$73,1)+1) -
INDEX('Curva Juros'!$B$7:$B$73,MATCH(C5523,'Curva Juros'!$A$7:$A$73,1))) /
(INDEX('Curva Juros'!$A$7:$A$73,MATCH(C5523,'Curva Juros'!$A$7:$A$73,1)+1) -
INDEX('Curva Juros'!$A$7:$A$73,MATCH(C5523,'Curva Juros'!$A$7:$A$73,1)))</f>
        <v>7.6707614999999993</v>
      </c>
      <c r="F5523" s="24">
        <f t="shared" si="86"/>
        <v>3.7113850000000115E-3</v>
      </c>
      <c r="G5523" s="24"/>
    </row>
    <row r="5524" spans="1:7" x14ac:dyDescent="0.25">
      <c r="A5524" s="6" t="s">
        <v>122</v>
      </c>
      <c r="B5524" s="7">
        <v>45835</v>
      </c>
      <c r="C5524" s="8">
        <v>871.09</v>
      </c>
      <c r="D5524" s="20">
        <v>8.0694000000000002E-2</v>
      </c>
      <c r="E5524" s="35" cm="1">
        <f t="array" ref="E5524">INDEX('Curva Juros'!$B$7:$B$73,MATCH(C5524,'Curva Juros'!$A$7:$A$73,1)) +
(C5524-INDEX('Curva Juros'!$A$7:$A$73,MATCH(C5524,'Curva Juros'!$A$7:$A$73,1))) *
(INDEX('Curva Juros'!$B$7:$B$73,MATCH(C5524,'Curva Juros'!$A$7:$A$73,1)+1) -
INDEX('Curva Juros'!$B$7:$B$73,MATCH(C5524,'Curva Juros'!$A$7:$A$73,1))) /
(INDEX('Curva Juros'!$A$7:$A$73,MATCH(C5524,'Curva Juros'!$A$7:$A$73,1)+1) -
INDEX('Curva Juros'!$A$7:$A$73,MATCH(C5524,'Curva Juros'!$A$7:$A$73,1)))</f>
        <v>7.6713728333333329</v>
      </c>
      <c r="F5524" s="24">
        <f t="shared" si="86"/>
        <v>3.9802716666666738E-3</v>
      </c>
      <c r="G5524" s="24"/>
    </row>
    <row r="5525" spans="1:7" x14ac:dyDescent="0.25">
      <c r="A5525" s="3" t="s">
        <v>122</v>
      </c>
      <c r="B5525" s="4">
        <v>45842</v>
      </c>
      <c r="C5525" s="5">
        <v>867.58</v>
      </c>
      <c r="D5525" s="19">
        <v>7.9005000000000006E-2</v>
      </c>
      <c r="E5525" s="35" cm="1">
        <f t="array" ref="E5525">INDEX('Curva Juros'!$B$7:$B$73,MATCH(C5525,'Curva Juros'!$A$7:$A$73,1)) +
(C5525-INDEX('Curva Juros'!$A$7:$A$73,MATCH(C5525,'Curva Juros'!$A$7:$A$73,1))) *
(INDEX('Curva Juros'!$B$7:$B$73,MATCH(C5525,'Curva Juros'!$A$7:$A$73,1)+1) -
INDEX('Curva Juros'!$B$7:$B$73,MATCH(C5525,'Curva Juros'!$A$7:$A$73,1))) /
(INDEX('Curva Juros'!$A$7:$A$73,MATCH(C5525,'Curva Juros'!$A$7:$A$73,1)+1) -
INDEX('Curva Juros'!$A$7:$A$73,MATCH(C5525,'Curva Juros'!$A$7:$A$73,1)))</f>
        <v>7.6717823333333328</v>
      </c>
      <c r="F5525" s="24">
        <f t="shared" si="86"/>
        <v>2.2871766666666821E-3</v>
      </c>
      <c r="G5525" s="24"/>
    </row>
    <row r="5526" spans="1:7" x14ac:dyDescent="0.25">
      <c r="A5526" s="6" t="s">
        <v>122</v>
      </c>
      <c r="B5526" s="7">
        <v>45849</v>
      </c>
      <c r="C5526" s="8">
        <v>859.92</v>
      </c>
      <c r="D5526" s="20">
        <v>8.2017000000000007E-2</v>
      </c>
      <c r="E5526" s="35" cm="1">
        <f t="array" ref="E5526">INDEX('Curva Juros'!$B$7:$B$73,MATCH(C5526,'Curva Juros'!$A$7:$A$73,1)) +
(C5526-INDEX('Curva Juros'!$A$7:$A$73,MATCH(C5526,'Curva Juros'!$A$7:$A$73,1))) *
(INDEX('Curva Juros'!$B$7:$B$73,MATCH(C5526,'Curva Juros'!$A$7:$A$73,1)+1) -
INDEX('Curva Juros'!$B$7:$B$73,MATCH(C5526,'Curva Juros'!$A$7:$A$73,1))) /
(INDEX('Curva Juros'!$A$7:$A$73,MATCH(C5526,'Curva Juros'!$A$7:$A$73,1)+1) -
INDEX('Curva Juros'!$A$7:$A$73,MATCH(C5526,'Curva Juros'!$A$7:$A$73,1)))</f>
        <v>7.6726760000000001</v>
      </c>
      <c r="F5526" s="24">
        <f t="shared" si="86"/>
        <v>5.2902400000000016E-3</v>
      </c>
      <c r="G5526" s="24"/>
    </row>
    <row r="5527" spans="1:7" x14ac:dyDescent="0.25">
      <c r="A5527" s="3" t="s">
        <v>122</v>
      </c>
      <c r="B5527" s="4">
        <v>45856</v>
      </c>
      <c r="C5527" s="5">
        <v>854.1</v>
      </c>
      <c r="D5527" s="19">
        <v>8.2942000000000002E-2</v>
      </c>
      <c r="E5527" s="35" cm="1">
        <f t="array" ref="E5527">INDEX('Curva Juros'!$B$7:$B$73,MATCH(C5527,'Curva Juros'!$A$7:$A$73,1)) +
(C5527-INDEX('Curva Juros'!$A$7:$A$73,MATCH(C5527,'Curva Juros'!$A$7:$A$73,1))) *
(INDEX('Curva Juros'!$B$7:$B$73,MATCH(C5527,'Curva Juros'!$A$7:$A$73,1)+1) -
INDEX('Curva Juros'!$B$7:$B$73,MATCH(C5527,'Curva Juros'!$A$7:$A$73,1))) /
(INDEX('Curva Juros'!$A$7:$A$73,MATCH(C5527,'Curva Juros'!$A$7:$A$73,1)+1) -
INDEX('Curva Juros'!$A$7:$A$73,MATCH(C5527,'Curva Juros'!$A$7:$A$73,1)))</f>
        <v>7.6733549999999999</v>
      </c>
      <c r="F5527" s="24">
        <f t="shared" si="86"/>
        <v>6.2084500000000042E-3</v>
      </c>
      <c r="G5527" s="24"/>
    </row>
    <row r="5528" spans="1:7" x14ac:dyDescent="0.25">
      <c r="A5528" s="6" t="s">
        <v>122</v>
      </c>
      <c r="B5528" s="7">
        <v>45863</v>
      </c>
      <c r="C5528" s="8">
        <v>849.15</v>
      </c>
      <c r="D5528" s="20">
        <v>8.2890000000000005E-2</v>
      </c>
      <c r="E5528" s="35" cm="1">
        <f t="array" ref="E5528">INDEX('Curva Juros'!$B$7:$B$73,MATCH(C5528,'Curva Juros'!$A$7:$A$73,1)) +
(C5528-INDEX('Curva Juros'!$A$7:$A$73,MATCH(C5528,'Curva Juros'!$A$7:$A$73,1))) *
(INDEX('Curva Juros'!$B$7:$B$73,MATCH(C5528,'Curva Juros'!$A$7:$A$73,1)+1) -
INDEX('Curva Juros'!$B$7:$B$73,MATCH(C5528,'Curva Juros'!$A$7:$A$73,1))) /
(INDEX('Curva Juros'!$A$7:$A$73,MATCH(C5528,'Curva Juros'!$A$7:$A$73,1)+1) -
INDEX('Curva Juros'!$A$7:$A$73,MATCH(C5528,'Curva Juros'!$A$7:$A$73,1)))</f>
        <v>7.6739324999999994</v>
      </c>
      <c r="F5528" s="24">
        <f t="shared" si="86"/>
        <v>6.1506750000000082E-3</v>
      </c>
      <c r="G5528" s="24"/>
    </row>
    <row r="5529" spans="1:7" x14ac:dyDescent="0.25">
      <c r="A5529" s="3" t="s">
        <v>122</v>
      </c>
      <c r="B5529" s="4">
        <v>45870</v>
      </c>
      <c r="C5529" s="5">
        <v>842.39</v>
      </c>
      <c r="D5529" s="19">
        <v>8.4889999999999993E-2</v>
      </c>
      <c r="E5529" s="35" cm="1">
        <f t="array" ref="E5529">INDEX('Curva Juros'!$B$7:$B$73,MATCH(C5529,'Curva Juros'!$A$7:$A$73,1)) +
(C5529-INDEX('Curva Juros'!$A$7:$A$73,MATCH(C5529,'Curva Juros'!$A$7:$A$73,1))) *
(INDEX('Curva Juros'!$B$7:$B$73,MATCH(C5529,'Curva Juros'!$A$7:$A$73,1)+1) -
INDEX('Curva Juros'!$B$7:$B$73,MATCH(C5529,'Curva Juros'!$A$7:$A$73,1))) /
(INDEX('Curva Juros'!$A$7:$A$73,MATCH(C5529,'Curva Juros'!$A$7:$A$73,1)+1) -
INDEX('Curva Juros'!$A$7:$A$73,MATCH(C5529,'Curva Juros'!$A$7:$A$73,1)))</f>
        <v>7.6747211666666662</v>
      </c>
      <c r="F5529" s="24">
        <f t="shared" si="86"/>
        <v>8.1427883333333312E-3</v>
      </c>
      <c r="G5529" s="24"/>
    </row>
    <row r="5530" spans="1:7" x14ac:dyDescent="0.25">
      <c r="A5530" s="6" t="s">
        <v>122</v>
      </c>
      <c r="B5530" s="7">
        <v>45877</v>
      </c>
      <c r="C5530" s="8">
        <v>840.39</v>
      </c>
      <c r="D5530" s="20">
        <v>8.1486000000000003E-2</v>
      </c>
      <c r="E5530" s="35" cm="1">
        <f t="array" ref="E5530">INDEX('Curva Juros'!$B$7:$B$73,MATCH(C5530,'Curva Juros'!$A$7:$A$73,1)) +
(C5530-INDEX('Curva Juros'!$A$7:$A$73,MATCH(C5530,'Curva Juros'!$A$7:$A$73,1))) *
(INDEX('Curva Juros'!$B$7:$B$73,MATCH(C5530,'Curva Juros'!$A$7:$A$73,1)+1) -
INDEX('Curva Juros'!$B$7:$B$73,MATCH(C5530,'Curva Juros'!$A$7:$A$73,1))) /
(INDEX('Curva Juros'!$A$7:$A$73,MATCH(C5530,'Curva Juros'!$A$7:$A$73,1)+1) -
INDEX('Curva Juros'!$A$7:$A$73,MATCH(C5530,'Curva Juros'!$A$7:$A$73,1)))</f>
        <v>7.6749545000000001</v>
      </c>
      <c r="F5530" s="24">
        <f t="shared" si="86"/>
        <v>4.7364550000000005E-3</v>
      </c>
      <c r="G5530" s="24"/>
    </row>
    <row r="5531" spans="1:7" x14ac:dyDescent="0.25">
      <c r="A5531" s="3" t="s">
        <v>122</v>
      </c>
      <c r="B5531" s="4">
        <v>45884</v>
      </c>
      <c r="C5531" s="5">
        <v>836.4</v>
      </c>
      <c r="D5531" s="19">
        <v>8.0341999999999997E-2</v>
      </c>
      <c r="E5531" s="35" cm="1">
        <f t="array" ref="E5531">INDEX('Curva Juros'!$B$7:$B$73,MATCH(C5531,'Curva Juros'!$A$7:$A$73,1)) +
(C5531-INDEX('Curva Juros'!$A$7:$A$73,MATCH(C5531,'Curva Juros'!$A$7:$A$73,1))) *
(INDEX('Curva Juros'!$B$7:$B$73,MATCH(C5531,'Curva Juros'!$A$7:$A$73,1)+1) -
INDEX('Curva Juros'!$B$7:$B$73,MATCH(C5531,'Curva Juros'!$A$7:$A$73,1))) /
(INDEX('Curva Juros'!$A$7:$A$73,MATCH(C5531,'Curva Juros'!$A$7:$A$73,1)+1) -
INDEX('Curva Juros'!$A$7:$A$73,MATCH(C5531,'Curva Juros'!$A$7:$A$73,1)))</f>
        <v>7.6754199999999999</v>
      </c>
      <c r="F5531" s="24">
        <f t="shared" si="86"/>
        <v>3.5878000000000021E-3</v>
      </c>
      <c r="G5531" s="24"/>
    </row>
    <row r="5532" spans="1:7" x14ac:dyDescent="0.25">
      <c r="A5532" s="6" t="s">
        <v>122</v>
      </c>
      <c r="B5532" s="7">
        <v>45891</v>
      </c>
      <c r="C5532" s="8">
        <v>830.17</v>
      </c>
      <c r="D5532" s="20">
        <v>8.1737000000000004E-2</v>
      </c>
      <c r="E5532" s="35" cm="1">
        <f t="array" ref="E5532">INDEX('Curva Juros'!$B$7:$B$73,MATCH(C5532,'Curva Juros'!$A$7:$A$73,1)) +
(C5532-INDEX('Curva Juros'!$A$7:$A$73,MATCH(C5532,'Curva Juros'!$A$7:$A$73,1))) *
(INDEX('Curva Juros'!$B$7:$B$73,MATCH(C5532,'Curva Juros'!$A$7:$A$73,1)+1) -
INDEX('Curva Juros'!$B$7:$B$73,MATCH(C5532,'Curva Juros'!$A$7:$A$73,1))) /
(INDEX('Curva Juros'!$A$7:$A$73,MATCH(C5532,'Curva Juros'!$A$7:$A$73,1)+1) -
INDEX('Curva Juros'!$A$7:$A$73,MATCH(C5532,'Curva Juros'!$A$7:$A$73,1)))</f>
        <v>7.6761468333333331</v>
      </c>
      <c r="F5532" s="24">
        <f t="shared" si="86"/>
        <v>4.9755316666666716E-3</v>
      </c>
      <c r="G5532" s="24"/>
    </row>
    <row r="5533" spans="1:7" x14ac:dyDescent="0.25">
      <c r="A5533" s="3" t="s">
        <v>122</v>
      </c>
      <c r="B5533" s="4">
        <v>45898</v>
      </c>
      <c r="C5533" s="5">
        <v>825.65</v>
      </c>
      <c r="D5533" s="19">
        <v>8.1184999999999993E-2</v>
      </c>
      <c r="E5533" s="35" cm="1">
        <f t="array" ref="E5533">INDEX('Curva Juros'!$B$7:$B$73,MATCH(C5533,'Curva Juros'!$A$7:$A$73,1)) +
(C5533-INDEX('Curva Juros'!$A$7:$A$73,MATCH(C5533,'Curva Juros'!$A$7:$A$73,1))) *
(INDEX('Curva Juros'!$B$7:$B$73,MATCH(C5533,'Curva Juros'!$A$7:$A$73,1)+1) -
INDEX('Curva Juros'!$B$7:$B$73,MATCH(C5533,'Curva Juros'!$A$7:$A$73,1))) /
(INDEX('Curva Juros'!$A$7:$A$73,MATCH(C5533,'Curva Juros'!$A$7:$A$73,1)+1) -
INDEX('Curva Juros'!$A$7:$A$73,MATCH(C5533,'Curva Juros'!$A$7:$A$73,1)))</f>
        <v>7.6766741666666665</v>
      </c>
      <c r="F5533" s="24">
        <f t="shared" si="86"/>
        <v>4.4182583333333275E-3</v>
      </c>
      <c r="G5533" s="24"/>
    </row>
    <row r="5534" spans="1:7" x14ac:dyDescent="0.25">
      <c r="A5534" s="6" t="s">
        <v>122</v>
      </c>
      <c r="B5534" s="7">
        <v>45905</v>
      </c>
      <c r="C5534" s="8">
        <v>821.01</v>
      </c>
      <c r="D5534" s="20">
        <v>8.0781000000000006E-2</v>
      </c>
      <c r="E5534" s="35" cm="1">
        <f t="array" ref="E5534">INDEX('Curva Juros'!$B$7:$B$73,MATCH(C5534,'Curva Juros'!$A$7:$A$73,1)) +
(C5534-INDEX('Curva Juros'!$A$7:$A$73,MATCH(C5534,'Curva Juros'!$A$7:$A$73,1))) *
(INDEX('Curva Juros'!$B$7:$B$73,MATCH(C5534,'Curva Juros'!$A$7:$A$73,1)+1) -
INDEX('Curva Juros'!$B$7:$B$73,MATCH(C5534,'Curva Juros'!$A$7:$A$73,1))) /
(INDEX('Curva Juros'!$A$7:$A$73,MATCH(C5534,'Curva Juros'!$A$7:$A$73,1)+1) -
INDEX('Curva Juros'!$A$7:$A$73,MATCH(C5534,'Curva Juros'!$A$7:$A$73,1)))</f>
        <v>7.6772155</v>
      </c>
      <c r="F5534" s="24">
        <f t="shared" si="86"/>
        <v>4.0088450000000109E-3</v>
      </c>
      <c r="G5534" s="24"/>
    </row>
    <row r="5535" spans="1:7" x14ac:dyDescent="0.25">
      <c r="A5535" s="3" t="s">
        <v>122</v>
      </c>
      <c r="B5535" s="4">
        <v>45912</v>
      </c>
      <c r="C5535" s="5">
        <v>817.07</v>
      </c>
      <c r="D5535" s="19">
        <v>7.9580999999999999E-2</v>
      </c>
      <c r="E5535" s="35" cm="1">
        <f t="array" ref="E5535">INDEX('Curva Juros'!$B$7:$B$73,MATCH(C5535,'Curva Juros'!$A$7:$A$73,1)) +
(C5535-INDEX('Curva Juros'!$A$7:$A$73,MATCH(C5535,'Curva Juros'!$A$7:$A$73,1))) *
(INDEX('Curva Juros'!$B$7:$B$73,MATCH(C5535,'Curva Juros'!$A$7:$A$73,1)+1) -
INDEX('Curva Juros'!$B$7:$B$73,MATCH(C5535,'Curva Juros'!$A$7:$A$73,1))) /
(INDEX('Curva Juros'!$A$7:$A$73,MATCH(C5535,'Curva Juros'!$A$7:$A$73,1)+1) -
INDEX('Curva Juros'!$A$7:$A$73,MATCH(C5535,'Curva Juros'!$A$7:$A$73,1)))</f>
        <v>7.6776751666666669</v>
      </c>
      <c r="F5535" s="24">
        <f t="shared" si="86"/>
        <v>2.8042483333333285E-3</v>
      </c>
      <c r="G5535" s="24"/>
    </row>
    <row r="5536" spans="1:7" x14ac:dyDescent="0.25">
      <c r="A5536" s="6" t="s">
        <v>122</v>
      </c>
      <c r="B5536" s="7">
        <v>45919</v>
      </c>
      <c r="C5536" s="8">
        <v>811.95</v>
      </c>
      <c r="D5536" s="20">
        <v>7.9716999999999996E-2</v>
      </c>
      <c r="E5536" s="35" cm="1">
        <f t="array" ref="E5536">INDEX('Curva Juros'!$B$7:$B$73,MATCH(C5536,'Curva Juros'!$A$7:$A$73,1)) +
(C5536-INDEX('Curva Juros'!$A$7:$A$73,MATCH(C5536,'Curva Juros'!$A$7:$A$73,1))) *
(INDEX('Curva Juros'!$B$7:$B$73,MATCH(C5536,'Curva Juros'!$A$7:$A$73,1)+1) -
INDEX('Curva Juros'!$B$7:$B$73,MATCH(C5536,'Curva Juros'!$A$7:$A$73,1))) /
(INDEX('Curva Juros'!$A$7:$A$73,MATCH(C5536,'Curva Juros'!$A$7:$A$73,1)+1) -
INDEX('Curva Juros'!$A$7:$A$73,MATCH(C5536,'Curva Juros'!$A$7:$A$73,1)))</f>
        <v>7.6782725000000003</v>
      </c>
      <c r="F5536" s="24">
        <f t="shared" si="86"/>
        <v>2.9342750000000001E-3</v>
      </c>
      <c r="G5536" s="24"/>
    </row>
    <row r="5537" spans="1:7" x14ac:dyDescent="0.25">
      <c r="A5537" s="3" t="s">
        <v>122</v>
      </c>
      <c r="B5537" s="4">
        <v>45926</v>
      </c>
      <c r="C5537" s="5">
        <v>806.47</v>
      </c>
      <c r="D5537" s="19">
        <v>8.0255999999999994E-2</v>
      </c>
      <c r="E5537" s="35" cm="1">
        <f t="array" ref="E5537">INDEX('Curva Juros'!$B$7:$B$73,MATCH(C5537,'Curva Juros'!$A$7:$A$73,1)) +
(C5537-INDEX('Curva Juros'!$A$7:$A$73,MATCH(C5537,'Curva Juros'!$A$7:$A$73,1))) *
(INDEX('Curva Juros'!$B$7:$B$73,MATCH(C5537,'Curva Juros'!$A$7:$A$73,1)+1) -
INDEX('Curva Juros'!$B$7:$B$73,MATCH(C5537,'Curva Juros'!$A$7:$A$73,1))) /
(INDEX('Curva Juros'!$A$7:$A$73,MATCH(C5537,'Curva Juros'!$A$7:$A$73,1)+1) -
INDEX('Curva Juros'!$A$7:$A$73,MATCH(C5537,'Curva Juros'!$A$7:$A$73,1)))</f>
        <v>7.6789118333333333</v>
      </c>
      <c r="F5537" s="24">
        <f t="shared" si="86"/>
        <v>3.4668816666666574E-3</v>
      </c>
      <c r="G5537" s="24"/>
    </row>
    <row r="5538" spans="1:7" x14ac:dyDescent="0.25">
      <c r="A5538" s="6" t="s">
        <v>122</v>
      </c>
      <c r="B5538" s="7">
        <v>45933</v>
      </c>
      <c r="C5538" s="8">
        <v>800.21</v>
      </c>
      <c r="D5538" s="20">
        <v>8.1689999999999999E-2</v>
      </c>
      <c r="E5538" s="35" cm="1">
        <f t="array" ref="E5538">INDEX('Curva Juros'!$B$7:$B$73,MATCH(C5538,'Curva Juros'!$A$7:$A$73,1)) +
(C5538-INDEX('Curva Juros'!$A$7:$A$73,MATCH(C5538,'Curva Juros'!$A$7:$A$73,1))) *
(INDEX('Curva Juros'!$B$7:$B$73,MATCH(C5538,'Curva Juros'!$A$7:$A$73,1)+1) -
INDEX('Curva Juros'!$B$7:$B$73,MATCH(C5538,'Curva Juros'!$A$7:$A$73,1))) /
(INDEX('Curva Juros'!$A$7:$A$73,MATCH(C5538,'Curva Juros'!$A$7:$A$73,1)+1) -
INDEX('Curva Juros'!$A$7:$A$73,MATCH(C5538,'Curva Juros'!$A$7:$A$73,1)))</f>
        <v>7.6796421666666665</v>
      </c>
      <c r="F5538" s="24">
        <f t="shared" si="86"/>
        <v>4.8935783333333288E-3</v>
      </c>
      <c r="G5538" s="24"/>
    </row>
    <row r="5539" spans="1:7" x14ac:dyDescent="0.25">
      <c r="A5539" s="3" t="s">
        <v>122</v>
      </c>
      <c r="B5539" s="4">
        <v>45940</v>
      </c>
      <c r="C5539" s="5">
        <v>795.19</v>
      </c>
      <c r="D5539" s="19">
        <v>8.1708000000000003E-2</v>
      </c>
      <c r="E5539" s="35" cm="1">
        <f t="array" ref="E5539">INDEX('Curva Juros'!$B$7:$B$73,MATCH(C5539,'Curva Juros'!$A$7:$A$73,1)) +
(C5539-INDEX('Curva Juros'!$A$7:$A$73,MATCH(C5539,'Curva Juros'!$A$7:$A$73,1))) *
(INDEX('Curva Juros'!$B$7:$B$73,MATCH(C5539,'Curva Juros'!$A$7:$A$73,1)+1) -
INDEX('Curva Juros'!$B$7:$B$73,MATCH(C5539,'Curva Juros'!$A$7:$A$73,1))) /
(INDEX('Curva Juros'!$A$7:$A$73,MATCH(C5539,'Curva Juros'!$A$7:$A$73,1)+1) -
INDEX('Curva Juros'!$A$7:$A$73,MATCH(C5539,'Curva Juros'!$A$7:$A$73,1)))</f>
        <v>7.6802278333333334</v>
      </c>
      <c r="F5539" s="24">
        <f t="shared" si="86"/>
        <v>4.9057216666666681E-3</v>
      </c>
      <c r="G5539" s="24"/>
    </row>
    <row r="5540" spans="1:7" x14ac:dyDescent="0.25">
      <c r="A5540" s="6" t="s">
        <v>122</v>
      </c>
      <c r="B5540" s="7">
        <v>45947</v>
      </c>
      <c r="C5540" s="8">
        <v>790.09</v>
      </c>
      <c r="D5540" s="20">
        <v>8.1822000000000006E-2</v>
      </c>
      <c r="E5540" s="35" cm="1">
        <f t="array" ref="E5540">INDEX('Curva Juros'!$B$7:$B$73,MATCH(C5540,'Curva Juros'!$A$7:$A$73,1)) +
(C5540-INDEX('Curva Juros'!$A$7:$A$73,MATCH(C5540,'Curva Juros'!$A$7:$A$73,1))) *
(INDEX('Curva Juros'!$B$7:$B$73,MATCH(C5540,'Curva Juros'!$A$7:$A$73,1)+1) -
INDEX('Curva Juros'!$B$7:$B$73,MATCH(C5540,'Curva Juros'!$A$7:$A$73,1))) /
(INDEX('Curva Juros'!$A$7:$A$73,MATCH(C5540,'Curva Juros'!$A$7:$A$73,1)+1) -
INDEX('Curva Juros'!$A$7:$A$73,MATCH(C5540,'Curva Juros'!$A$7:$A$73,1)))</f>
        <v>7.680822833333333</v>
      </c>
      <c r="F5540" s="24">
        <f t="shared" si="86"/>
        <v>5.0137716666666804E-3</v>
      </c>
      <c r="G5540" s="24"/>
    </row>
    <row r="5541" spans="1:7" x14ac:dyDescent="0.25">
      <c r="A5541" s="3" t="s">
        <v>122</v>
      </c>
      <c r="B5541" s="4">
        <v>45954</v>
      </c>
      <c r="C5541" s="5">
        <v>785.1</v>
      </c>
      <c r="D5541" s="19">
        <v>8.1810999999999995E-2</v>
      </c>
      <c r="E5541" s="35" cm="1">
        <f t="array" ref="E5541">INDEX('Curva Juros'!$B$7:$B$73,MATCH(C5541,'Curva Juros'!$A$7:$A$73,1)) +
(C5541-INDEX('Curva Juros'!$A$7:$A$73,MATCH(C5541,'Curva Juros'!$A$7:$A$73,1))) *
(INDEX('Curva Juros'!$B$7:$B$73,MATCH(C5541,'Curva Juros'!$A$7:$A$73,1)+1) -
INDEX('Curva Juros'!$B$7:$B$73,MATCH(C5541,'Curva Juros'!$A$7:$A$73,1))) /
(INDEX('Curva Juros'!$A$7:$A$73,MATCH(C5541,'Curva Juros'!$A$7:$A$73,1)+1) -
INDEX('Curva Juros'!$A$7:$A$73,MATCH(C5541,'Curva Juros'!$A$7:$A$73,1)))</f>
        <v>7.6814049999999998</v>
      </c>
      <c r="F5541" s="24">
        <f t="shared" si="86"/>
        <v>4.99695E-3</v>
      </c>
      <c r="G5541" s="24"/>
    </row>
    <row r="5542" spans="1:7" x14ac:dyDescent="0.25">
      <c r="A5542" s="6" t="s">
        <v>122</v>
      </c>
      <c r="B5542" s="7">
        <v>45961</v>
      </c>
      <c r="C5542" s="8">
        <v>779.52</v>
      </c>
      <c r="D5542" s="20">
        <v>8.2474000000000006E-2</v>
      </c>
      <c r="E5542" s="35" cm="1">
        <f t="array" ref="E5542">INDEX('Curva Juros'!$B$7:$B$73,MATCH(C5542,'Curva Juros'!$A$7:$A$73,1)) +
(C5542-INDEX('Curva Juros'!$A$7:$A$73,MATCH(C5542,'Curva Juros'!$A$7:$A$73,1))) *
(INDEX('Curva Juros'!$B$7:$B$73,MATCH(C5542,'Curva Juros'!$A$7:$A$73,1)+1) -
INDEX('Curva Juros'!$B$7:$B$73,MATCH(C5542,'Curva Juros'!$A$7:$A$73,1))) /
(INDEX('Curva Juros'!$A$7:$A$73,MATCH(C5542,'Curva Juros'!$A$7:$A$73,1)+1) -
INDEX('Curva Juros'!$A$7:$A$73,MATCH(C5542,'Curva Juros'!$A$7:$A$73,1)))</f>
        <v>7.6820560000000002</v>
      </c>
      <c r="F5542" s="24">
        <f t="shared" si="86"/>
        <v>5.6534400000000096E-3</v>
      </c>
      <c r="G5542" s="24"/>
    </row>
    <row r="5543" spans="1:7" x14ac:dyDescent="0.25">
      <c r="A5543" s="3" t="s">
        <v>122</v>
      </c>
      <c r="B5543" s="4">
        <v>45968</v>
      </c>
      <c r="C5543" s="5">
        <v>774.78</v>
      </c>
      <c r="D5543" s="19">
        <v>8.2170999999999994E-2</v>
      </c>
      <c r="E5543" s="35" cm="1">
        <f t="array" ref="E5543">INDEX('Curva Juros'!$B$7:$B$73,MATCH(C5543,'Curva Juros'!$A$7:$A$73,1)) +
(C5543-INDEX('Curva Juros'!$A$7:$A$73,MATCH(C5543,'Curva Juros'!$A$7:$A$73,1))) *
(INDEX('Curva Juros'!$B$7:$B$73,MATCH(C5543,'Curva Juros'!$A$7:$A$73,1)+1) -
INDEX('Curva Juros'!$B$7:$B$73,MATCH(C5543,'Curva Juros'!$A$7:$A$73,1))) /
(INDEX('Curva Juros'!$A$7:$A$73,MATCH(C5543,'Curva Juros'!$A$7:$A$73,1)+1) -
INDEX('Curva Juros'!$A$7:$A$73,MATCH(C5543,'Curva Juros'!$A$7:$A$73,1)))</f>
        <v>7.6826090000000002</v>
      </c>
      <c r="F5543" s="24">
        <f t="shared" si="86"/>
        <v>5.3449099999999944E-3</v>
      </c>
      <c r="G5543" s="24"/>
    </row>
    <row r="5544" spans="1:7" x14ac:dyDescent="0.25">
      <c r="A5544" s="6" t="s">
        <v>122</v>
      </c>
      <c r="B5544" s="7">
        <v>45975</v>
      </c>
      <c r="C5544" s="8">
        <v>771.57</v>
      </c>
      <c r="D5544" s="20">
        <v>8.0152000000000001E-2</v>
      </c>
      <c r="E5544" s="35" cm="1">
        <f t="array" ref="E5544">INDEX('Curva Juros'!$B$7:$B$73,MATCH(C5544,'Curva Juros'!$A$7:$A$73,1)) +
(C5544-INDEX('Curva Juros'!$A$7:$A$73,MATCH(C5544,'Curva Juros'!$A$7:$A$73,1))) *
(INDEX('Curva Juros'!$B$7:$B$73,MATCH(C5544,'Curva Juros'!$A$7:$A$73,1)+1) -
INDEX('Curva Juros'!$B$7:$B$73,MATCH(C5544,'Curva Juros'!$A$7:$A$73,1))) /
(INDEX('Curva Juros'!$A$7:$A$73,MATCH(C5544,'Curva Juros'!$A$7:$A$73,1)+1) -
INDEX('Curva Juros'!$A$7:$A$73,MATCH(C5544,'Curva Juros'!$A$7:$A$73,1)))</f>
        <v>7.6829834999999997</v>
      </c>
      <c r="F5544" s="24">
        <f t="shared" si="86"/>
        <v>3.3221650000000019E-3</v>
      </c>
      <c r="G5544" s="24"/>
    </row>
    <row r="5545" spans="1:7" x14ac:dyDescent="0.25">
      <c r="A5545" s="3" t="s">
        <v>122</v>
      </c>
      <c r="B5545" s="4">
        <v>45982</v>
      </c>
      <c r="C5545" s="5">
        <v>766.71</v>
      </c>
      <c r="D5545" s="19">
        <v>8.1116999999999995E-2</v>
      </c>
      <c r="E5545" s="35" cm="1">
        <f t="array" ref="E5545">INDEX('Curva Juros'!$B$7:$B$73,MATCH(C5545,'Curva Juros'!$A$7:$A$73,1)) +
(C5545-INDEX('Curva Juros'!$A$7:$A$73,MATCH(C5545,'Curva Juros'!$A$7:$A$73,1))) *
(INDEX('Curva Juros'!$B$7:$B$73,MATCH(C5545,'Curva Juros'!$A$7:$A$73,1)+1) -
INDEX('Curva Juros'!$B$7:$B$73,MATCH(C5545,'Curva Juros'!$A$7:$A$73,1))) /
(INDEX('Curva Juros'!$A$7:$A$73,MATCH(C5545,'Curva Juros'!$A$7:$A$73,1)+1) -
INDEX('Curva Juros'!$A$7:$A$73,MATCH(C5545,'Curva Juros'!$A$7:$A$73,1)))</f>
        <v>7.6835504999999999</v>
      </c>
      <c r="F5545" s="24">
        <f t="shared" si="86"/>
        <v>4.2814949999999963E-3</v>
      </c>
      <c r="G5545" s="24"/>
    </row>
    <row r="5546" spans="1:7" x14ac:dyDescent="0.25">
      <c r="A5546" s="6" t="s">
        <v>122</v>
      </c>
      <c r="B5546" s="7">
        <v>45989</v>
      </c>
      <c r="C5546" s="8">
        <v>762.26</v>
      </c>
      <c r="D5546" s="20">
        <v>8.0495999999999998E-2</v>
      </c>
      <c r="E5546" s="35" cm="1">
        <f t="array" ref="E5546">INDEX('Curva Juros'!$B$7:$B$73,MATCH(C5546,'Curva Juros'!$A$7:$A$73,1)) +
(C5546-INDEX('Curva Juros'!$A$7:$A$73,MATCH(C5546,'Curva Juros'!$A$7:$A$73,1))) *
(INDEX('Curva Juros'!$B$7:$B$73,MATCH(C5546,'Curva Juros'!$A$7:$A$73,1)+1) -
INDEX('Curva Juros'!$B$7:$B$73,MATCH(C5546,'Curva Juros'!$A$7:$A$73,1))) /
(INDEX('Curva Juros'!$A$7:$A$73,MATCH(C5546,'Curva Juros'!$A$7:$A$73,1)+1) -
INDEX('Curva Juros'!$A$7:$A$73,MATCH(C5546,'Curva Juros'!$A$7:$A$73,1)))</f>
        <v>7.6840696666666668</v>
      </c>
      <c r="F5546" s="24">
        <f t="shared" si="86"/>
        <v>3.6553033333333318E-3</v>
      </c>
      <c r="G5546" s="24"/>
    </row>
    <row r="5547" spans="1:7" x14ac:dyDescent="0.25">
      <c r="A5547" s="3" t="s">
        <v>122</v>
      </c>
      <c r="B5547" s="4">
        <v>45996</v>
      </c>
      <c r="C5547" s="5">
        <v>756.2</v>
      </c>
      <c r="D5547" s="19">
        <v>8.1693000000000002E-2</v>
      </c>
      <c r="E5547" s="35" cm="1">
        <f t="array" ref="E5547">INDEX('Curva Juros'!$B$7:$B$73,MATCH(C5547,'Curva Juros'!$A$7:$A$73,1)) +
(C5547-INDEX('Curva Juros'!$A$7:$A$73,MATCH(C5547,'Curva Juros'!$A$7:$A$73,1))) *
(INDEX('Curva Juros'!$B$7:$B$73,MATCH(C5547,'Curva Juros'!$A$7:$A$73,1)+1) -
INDEX('Curva Juros'!$B$7:$B$73,MATCH(C5547,'Curva Juros'!$A$7:$A$73,1))) /
(INDEX('Curva Juros'!$A$7:$A$73,MATCH(C5547,'Curva Juros'!$A$7:$A$73,1)+1) -
INDEX('Curva Juros'!$A$7:$A$73,MATCH(C5547,'Curva Juros'!$A$7:$A$73,1)))</f>
        <v>7.684776666666667</v>
      </c>
      <c r="F5547" s="24">
        <f t="shared" si="86"/>
        <v>4.8452333333333375E-3</v>
      </c>
      <c r="G5547" s="24"/>
    </row>
    <row r="5548" spans="1:7" x14ac:dyDescent="0.25">
      <c r="A5548" s="6" t="s">
        <v>122</v>
      </c>
      <c r="B5548" s="7">
        <v>46003</v>
      </c>
      <c r="C5548" s="8">
        <v>751.85</v>
      </c>
      <c r="D5548" s="20">
        <v>8.0964999999999995E-2</v>
      </c>
      <c r="E5548" s="35" cm="1">
        <f t="array" ref="E5548">INDEX('Curva Juros'!$B$7:$B$73,MATCH(C5548,'Curva Juros'!$A$7:$A$73,1)) +
(C5548-INDEX('Curva Juros'!$A$7:$A$73,MATCH(C5548,'Curva Juros'!$A$7:$A$73,1))) *
(INDEX('Curva Juros'!$B$7:$B$73,MATCH(C5548,'Curva Juros'!$A$7:$A$73,1)+1) -
INDEX('Curva Juros'!$B$7:$B$73,MATCH(C5548,'Curva Juros'!$A$7:$A$73,1))) /
(INDEX('Curva Juros'!$A$7:$A$73,MATCH(C5548,'Curva Juros'!$A$7:$A$73,1)+1) -
INDEX('Curva Juros'!$A$7:$A$73,MATCH(C5548,'Curva Juros'!$A$7:$A$73,1)))</f>
        <v>7.6859264285714284</v>
      </c>
      <c r="F5548" s="24">
        <f t="shared" si="86"/>
        <v>4.1057357142857132E-3</v>
      </c>
      <c r="G5548" s="24"/>
    </row>
    <row r="5549" spans="1:7" x14ac:dyDescent="0.25">
      <c r="A5549" s="3" t="s">
        <v>122</v>
      </c>
      <c r="B5549" s="4">
        <v>46010</v>
      </c>
      <c r="C5549" s="5">
        <v>776.18</v>
      </c>
      <c r="D5549" s="19">
        <v>8.1603999999999996E-2</v>
      </c>
      <c r="E5549" s="35" cm="1">
        <f t="array" ref="E5549">INDEX('Curva Juros'!$B$7:$B$73,MATCH(C5549,'Curva Juros'!$A$7:$A$73,1)) +
(C5549-INDEX('Curva Juros'!$A$7:$A$73,MATCH(C5549,'Curva Juros'!$A$7:$A$73,1))) *
(INDEX('Curva Juros'!$B$7:$B$73,MATCH(C5549,'Curva Juros'!$A$7:$A$73,1)+1) -
INDEX('Curva Juros'!$B$7:$B$73,MATCH(C5549,'Curva Juros'!$A$7:$A$73,1))) /
(INDEX('Curva Juros'!$A$7:$A$73,MATCH(C5549,'Curva Juros'!$A$7:$A$73,1)+1) -
INDEX('Curva Juros'!$A$7:$A$73,MATCH(C5549,'Curva Juros'!$A$7:$A$73,1)))</f>
        <v>7.6824456666666663</v>
      </c>
      <c r="F5549" s="24">
        <f t="shared" si="86"/>
        <v>4.7795433333333304E-3</v>
      </c>
      <c r="G5549" s="24"/>
    </row>
    <row r="5550" spans="1:7" x14ac:dyDescent="0.25">
      <c r="A5550" s="6" t="s">
        <v>122</v>
      </c>
      <c r="B5550" s="7">
        <v>46017</v>
      </c>
      <c r="C5550" s="8">
        <v>772.48</v>
      </c>
      <c r="D5550" s="20">
        <v>8.1247E-2</v>
      </c>
      <c r="E5550" s="35" cm="1">
        <f t="array" ref="E5550">INDEX('Curva Juros'!$B$7:$B$73,MATCH(C5550,'Curva Juros'!$A$7:$A$73,1)) +
(C5550-INDEX('Curva Juros'!$A$7:$A$73,MATCH(C5550,'Curva Juros'!$A$7:$A$73,1))) *
(INDEX('Curva Juros'!$B$7:$B$73,MATCH(C5550,'Curva Juros'!$A$7:$A$73,1)+1) -
INDEX('Curva Juros'!$B$7:$B$73,MATCH(C5550,'Curva Juros'!$A$7:$A$73,1))) /
(INDEX('Curva Juros'!$A$7:$A$73,MATCH(C5550,'Curva Juros'!$A$7:$A$73,1)+1) -
INDEX('Curva Juros'!$A$7:$A$73,MATCH(C5550,'Curva Juros'!$A$7:$A$73,1)))</f>
        <v>7.6828773333333338</v>
      </c>
      <c r="F5550" s="24">
        <f t="shared" si="86"/>
        <v>4.4182266666666636E-3</v>
      </c>
      <c r="G5550" s="24"/>
    </row>
    <row r="5551" spans="1:7" x14ac:dyDescent="0.25">
      <c r="A5551" s="3" t="s">
        <v>122</v>
      </c>
      <c r="B5551" s="4">
        <v>46024</v>
      </c>
      <c r="C5551" s="5">
        <v>768.29</v>
      </c>
      <c r="D5551" s="19">
        <v>8.1467999999999999E-2</v>
      </c>
      <c r="E5551" s="35" cm="1">
        <f t="array" ref="E5551">INDEX('Curva Juros'!$B$7:$B$73,MATCH(C5551,'Curva Juros'!$A$7:$A$73,1)) +
(C5551-INDEX('Curva Juros'!$A$7:$A$73,MATCH(C5551,'Curva Juros'!$A$7:$A$73,1))) *
(INDEX('Curva Juros'!$B$7:$B$73,MATCH(C5551,'Curva Juros'!$A$7:$A$73,1)+1) -
INDEX('Curva Juros'!$B$7:$B$73,MATCH(C5551,'Curva Juros'!$A$7:$A$73,1))) /
(INDEX('Curva Juros'!$A$7:$A$73,MATCH(C5551,'Curva Juros'!$A$7:$A$73,1)+1) -
INDEX('Curva Juros'!$A$7:$A$73,MATCH(C5551,'Curva Juros'!$A$7:$A$73,1)))</f>
        <v>7.6833661666666666</v>
      </c>
      <c r="F5551" s="24">
        <f t="shared" si="86"/>
        <v>4.6343383333333349E-3</v>
      </c>
      <c r="G5551" s="24"/>
    </row>
    <row r="5552" spans="1:7" x14ac:dyDescent="0.25">
      <c r="A5552" s="6" t="s">
        <v>122</v>
      </c>
      <c r="B5552" s="7">
        <v>46031</v>
      </c>
      <c r="C5552" s="8">
        <v>762.75</v>
      </c>
      <c r="D5552" s="20">
        <v>8.2116999999999996E-2</v>
      </c>
      <c r="E5552" s="35" cm="1">
        <f t="array" ref="E5552">INDEX('Curva Juros'!$B$7:$B$73,MATCH(C5552,'Curva Juros'!$A$7:$A$73,1)) +
(C5552-INDEX('Curva Juros'!$A$7:$A$73,MATCH(C5552,'Curva Juros'!$A$7:$A$73,1))) *
(INDEX('Curva Juros'!$B$7:$B$73,MATCH(C5552,'Curva Juros'!$A$7:$A$73,1)+1) -
INDEX('Curva Juros'!$B$7:$B$73,MATCH(C5552,'Curva Juros'!$A$7:$A$73,1))) /
(INDEX('Curva Juros'!$A$7:$A$73,MATCH(C5552,'Curva Juros'!$A$7:$A$73,1)+1) -
INDEX('Curva Juros'!$A$7:$A$73,MATCH(C5552,'Curva Juros'!$A$7:$A$73,1)))</f>
        <v>7.6840124999999997</v>
      </c>
      <c r="F5552" s="24">
        <f t="shared" si="86"/>
        <v>5.2768750000000003E-3</v>
      </c>
      <c r="G5552" s="24"/>
    </row>
    <row r="5553" spans="1:7" x14ac:dyDescent="0.25">
      <c r="A5553" s="3" t="s">
        <v>122</v>
      </c>
      <c r="B5553" s="4">
        <v>46038</v>
      </c>
      <c r="C5553" s="5">
        <v>758.26</v>
      </c>
      <c r="D5553" s="19">
        <v>8.1501000000000004E-2</v>
      </c>
      <c r="E5553" s="35" cm="1">
        <f t="array" ref="E5553">INDEX('Curva Juros'!$B$7:$B$73,MATCH(C5553,'Curva Juros'!$A$7:$A$73,1)) +
(C5553-INDEX('Curva Juros'!$A$7:$A$73,MATCH(C5553,'Curva Juros'!$A$7:$A$73,1))) *
(INDEX('Curva Juros'!$B$7:$B$73,MATCH(C5553,'Curva Juros'!$A$7:$A$73,1)+1) -
INDEX('Curva Juros'!$B$7:$B$73,MATCH(C5553,'Curva Juros'!$A$7:$A$73,1))) /
(INDEX('Curva Juros'!$A$7:$A$73,MATCH(C5553,'Curva Juros'!$A$7:$A$73,1)+1) -
INDEX('Curva Juros'!$A$7:$A$73,MATCH(C5553,'Curva Juros'!$A$7:$A$73,1)))</f>
        <v>7.684536333333333</v>
      </c>
      <c r="F5553" s="24">
        <f t="shared" si="86"/>
        <v>4.655636666666671E-3</v>
      </c>
      <c r="G5553" s="24"/>
    </row>
    <row r="5554" spans="1:7" x14ac:dyDescent="0.25">
      <c r="A5554" s="6" t="s">
        <v>122</v>
      </c>
      <c r="B5554" s="7">
        <v>46045</v>
      </c>
      <c r="C5554" s="8">
        <v>754.55</v>
      </c>
      <c r="D5554" s="20">
        <v>7.9954999999999998E-2</v>
      </c>
      <c r="E5554" s="35" cm="1">
        <f t="array" ref="E5554">INDEX('Curva Juros'!$B$7:$B$73,MATCH(C5554,'Curva Juros'!$A$7:$A$73,1)) +
(C5554-INDEX('Curva Juros'!$A$7:$A$73,MATCH(C5554,'Curva Juros'!$A$7:$A$73,1))) *
(INDEX('Curva Juros'!$B$7:$B$73,MATCH(C5554,'Curva Juros'!$A$7:$A$73,1)+1) -
INDEX('Curva Juros'!$B$7:$B$73,MATCH(C5554,'Curva Juros'!$A$7:$A$73,1))) /
(INDEX('Curva Juros'!$A$7:$A$73,MATCH(C5554,'Curva Juros'!$A$7:$A$73,1)+1) -
INDEX('Curva Juros'!$A$7:$A$73,MATCH(C5554,'Curva Juros'!$A$7:$A$73,1)))</f>
        <v>7.685193571428572</v>
      </c>
      <c r="F5554" s="24">
        <f t="shared" si="86"/>
        <v>3.1030642857142743E-3</v>
      </c>
      <c r="G5554" s="24"/>
    </row>
    <row r="5555" spans="1:7" x14ac:dyDescent="0.25">
      <c r="A5555" s="3" t="s">
        <v>122</v>
      </c>
      <c r="B5555" s="4">
        <v>46052</v>
      </c>
      <c r="C5555" s="5">
        <v>753.4</v>
      </c>
      <c r="D5555" s="19">
        <v>7.5360999999999997E-2</v>
      </c>
      <c r="E5555" s="35" cm="1">
        <f t="array" ref="E5555">INDEX('Curva Juros'!$B$7:$B$73,MATCH(C5555,'Curva Juros'!$A$7:$A$73,1)) +
(C5555-INDEX('Curva Juros'!$A$7:$A$73,MATCH(C5555,'Curva Juros'!$A$7:$A$73,1))) *
(INDEX('Curva Juros'!$B$7:$B$73,MATCH(C5555,'Curva Juros'!$A$7:$A$73,1)+1) -
INDEX('Curva Juros'!$B$7:$B$73,MATCH(C5555,'Curva Juros'!$A$7:$A$73,1))) /
(INDEX('Curva Juros'!$A$7:$A$73,MATCH(C5555,'Curva Juros'!$A$7:$A$73,1)+1) -
INDEX('Curva Juros'!$A$7:$A$73,MATCH(C5555,'Curva Juros'!$A$7:$A$73,1)))</f>
        <v>7.6855057142857142</v>
      </c>
      <c r="F5555" s="24">
        <f t="shared" si="86"/>
        <v>-1.4940571428571497E-3</v>
      </c>
      <c r="G5555" s="24"/>
    </row>
    <row r="5556" spans="1:7" x14ac:dyDescent="0.25">
      <c r="A5556" s="6" t="s">
        <v>122</v>
      </c>
      <c r="B5556" s="7">
        <v>46059</v>
      </c>
      <c r="C5556" s="8">
        <v>749.35</v>
      </c>
      <c r="D5556" s="20">
        <v>7.4224999999999999E-2</v>
      </c>
      <c r="E5556" s="35" cm="1">
        <f t="array" ref="E5556">INDEX('Curva Juros'!$B$7:$B$73,MATCH(C5556,'Curva Juros'!$A$7:$A$73,1)) +
(C5556-INDEX('Curva Juros'!$A$7:$A$73,MATCH(C5556,'Curva Juros'!$A$7:$A$73,1))) *
(INDEX('Curva Juros'!$B$7:$B$73,MATCH(C5556,'Curva Juros'!$A$7:$A$73,1)+1) -
INDEX('Curva Juros'!$B$7:$B$73,MATCH(C5556,'Curva Juros'!$A$7:$A$73,1))) /
(INDEX('Curva Juros'!$A$7:$A$73,MATCH(C5556,'Curva Juros'!$A$7:$A$73,1)+1) -
INDEX('Curva Juros'!$A$7:$A$73,MATCH(C5556,'Curva Juros'!$A$7:$A$73,1)))</f>
        <v>7.6866050000000001</v>
      </c>
      <c r="F5556" s="24">
        <f t="shared" si="86"/>
        <v>-2.6410500000000059E-3</v>
      </c>
      <c r="G5556" s="24"/>
    </row>
    <row r="5557" spans="1:7" x14ac:dyDescent="0.25">
      <c r="A5557" s="3" t="s">
        <v>122</v>
      </c>
      <c r="B5557" s="4">
        <v>46066</v>
      </c>
      <c r="C5557" s="5">
        <v>744.72</v>
      </c>
      <c r="D5557" s="19">
        <v>7.3789999999999994E-2</v>
      </c>
      <c r="E5557" s="35" cm="1">
        <f t="array" ref="E5557">INDEX('Curva Juros'!$B$7:$B$73,MATCH(C5557,'Curva Juros'!$A$7:$A$73,1)) +
(C5557-INDEX('Curva Juros'!$A$7:$A$73,MATCH(C5557,'Curva Juros'!$A$7:$A$73,1))) *
(INDEX('Curva Juros'!$B$7:$B$73,MATCH(C5557,'Curva Juros'!$A$7:$A$73,1)+1) -
INDEX('Curva Juros'!$B$7:$B$73,MATCH(C5557,'Curva Juros'!$A$7:$A$73,1))) /
(INDEX('Curva Juros'!$A$7:$A$73,MATCH(C5557,'Curva Juros'!$A$7:$A$73,1)+1) -
INDEX('Curva Juros'!$A$7:$A$73,MATCH(C5557,'Curva Juros'!$A$7:$A$73,1)))</f>
        <v>7.687861714285714</v>
      </c>
      <c r="F5557" s="24">
        <f t="shared" si="86"/>
        <v>-3.0886171428571446E-3</v>
      </c>
      <c r="G5557" s="24"/>
    </row>
    <row r="5558" spans="1:7" x14ac:dyDescent="0.25">
      <c r="A5558" s="6" t="s">
        <v>122</v>
      </c>
      <c r="B5558" s="7">
        <v>46073</v>
      </c>
      <c r="C5558" s="8">
        <v>741.95</v>
      </c>
      <c r="D5558" s="20">
        <v>7.3513999999999996E-2</v>
      </c>
      <c r="E5558" s="35" cm="1">
        <f t="array" ref="E5558">INDEX('Curva Juros'!$B$7:$B$73,MATCH(C5558,'Curva Juros'!$A$7:$A$73,1)) +
(C5558-INDEX('Curva Juros'!$A$7:$A$73,MATCH(C5558,'Curva Juros'!$A$7:$A$73,1))) *
(INDEX('Curva Juros'!$B$7:$B$73,MATCH(C5558,'Curva Juros'!$A$7:$A$73,1)+1) -
INDEX('Curva Juros'!$B$7:$B$73,MATCH(C5558,'Curva Juros'!$A$7:$A$73,1))) /
(INDEX('Curva Juros'!$A$7:$A$73,MATCH(C5558,'Curva Juros'!$A$7:$A$73,1)+1) -
INDEX('Curva Juros'!$A$7:$A$73,MATCH(C5558,'Curva Juros'!$A$7:$A$73,1)))</f>
        <v>7.6886135714285713</v>
      </c>
      <c r="F5558" s="24">
        <f t="shared" si="86"/>
        <v>-3.3721357142857122E-3</v>
      </c>
      <c r="G5558" s="24"/>
    </row>
    <row r="5559" spans="1:7" x14ac:dyDescent="0.25">
      <c r="A5559" s="3" t="s">
        <v>122</v>
      </c>
      <c r="B5559" s="4">
        <v>46080</v>
      </c>
      <c r="C5559" s="5">
        <v>737.75</v>
      </c>
      <c r="D5559" s="19">
        <v>7.2558999999999998E-2</v>
      </c>
      <c r="E5559" s="35" cm="1">
        <f t="array" ref="E5559">INDEX('Curva Juros'!$B$7:$B$73,MATCH(C5559,'Curva Juros'!$A$7:$A$73,1)) +
(C5559-INDEX('Curva Juros'!$A$7:$A$73,MATCH(C5559,'Curva Juros'!$A$7:$A$73,1))) *
(INDEX('Curva Juros'!$B$7:$B$73,MATCH(C5559,'Curva Juros'!$A$7:$A$73,1)+1) -
INDEX('Curva Juros'!$B$7:$B$73,MATCH(C5559,'Curva Juros'!$A$7:$A$73,1))) /
(INDEX('Curva Juros'!$A$7:$A$73,MATCH(C5559,'Curva Juros'!$A$7:$A$73,1)+1) -
INDEX('Curva Juros'!$A$7:$A$73,MATCH(C5559,'Curva Juros'!$A$7:$A$73,1)))</f>
        <v>7.6897535714285716</v>
      </c>
      <c r="F5559" s="24">
        <f t="shared" si="86"/>
        <v>-4.3385357142857184E-3</v>
      </c>
      <c r="G5559" s="24"/>
    </row>
    <row r="5560" spans="1:7" x14ac:dyDescent="0.25">
      <c r="A5560" s="6" t="s">
        <v>123</v>
      </c>
      <c r="B5560" s="7">
        <v>45723</v>
      </c>
      <c r="C5560" s="8">
        <v>712.41</v>
      </c>
      <c r="D5560" s="20">
        <v>7.7802999999999997E-2</v>
      </c>
      <c r="E5560" s="35" cm="1">
        <f t="array" ref="E5560">INDEX('Curva Juros'!$B$7:$B$73,MATCH(C5560,'Curva Juros'!$A$7:$A$73,1)) +
(C5560-INDEX('Curva Juros'!$A$7:$A$73,MATCH(C5560,'Curva Juros'!$A$7:$A$73,1))) *
(INDEX('Curva Juros'!$B$7:$B$73,MATCH(C5560,'Curva Juros'!$A$7:$A$73,1)+1) -
INDEX('Curva Juros'!$B$7:$B$73,MATCH(C5560,'Curva Juros'!$A$7:$A$73,1))) /
(INDEX('Curva Juros'!$A$7:$A$73,MATCH(C5560,'Curva Juros'!$A$7:$A$73,1)+1) -
INDEX('Curva Juros'!$A$7:$A$73,MATCH(C5560,'Curva Juros'!$A$7:$A$73,1)))</f>
        <v>7.696631571428572</v>
      </c>
      <c r="F5560" s="24">
        <f t="shared" si="86"/>
        <v>8.3668428571427589E-4</v>
      </c>
      <c r="G5560" s="24"/>
    </row>
    <row r="5561" spans="1:7" x14ac:dyDescent="0.25">
      <c r="A5561" s="3" t="s">
        <v>123</v>
      </c>
      <c r="B5561" s="4">
        <v>45730</v>
      </c>
      <c r="C5561" s="5">
        <v>707.53</v>
      </c>
      <c r="D5561" s="19">
        <v>7.7301999999999996E-2</v>
      </c>
      <c r="E5561" s="35" cm="1">
        <f t="array" ref="E5561">INDEX('Curva Juros'!$B$7:$B$73,MATCH(C5561,'Curva Juros'!$A$7:$A$73,1)) +
(C5561-INDEX('Curva Juros'!$A$7:$A$73,MATCH(C5561,'Curva Juros'!$A$7:$A$73,1))) *
(INDEX('Curva Juros'!$B$7:$B$73,MATCH(C5561,'Curva Juros'!$A$7:$A$73,1)+1) -
INDEX('Curva Juros'!$B$7:$B$73,MATCH(C5561,'Curva Juros'!$A$7:$A$73,1))) /
(INDEX('Curva Juros'!$A$7:$A$73,MATCH(C5561,'Curva Juros'!$A$7:$A$73,1)+1) -
INDEX('Curva Juros'!$A$7:$A$73,MATCH(C5561,'Curva Juros'!$A$7:$A$73,1)))</f>
        <v>7.6979561428571435</v>
      </c>
      <c r="F5561" s="24">
        <f t="shared" si="86"/>
        <v>3.2243857142856547E-4</v>
      </c>
      <c r="G5561" s="24"/>
    </row>
    <row r="5562" spans="1:7" x14ac:dyDescent="0.25">
      <c r="A5562" s="6" t="s">
        <v>123</v>
      </c>
      <c r="B5562" s="7">
        <v>45737</v>
      </c>
      <c r="C5562" s="8">
        <v>701.87</v>
      </c>
      <c r="D5562" s="20">
        <v>8.0127000000000004E-2</v>
      </c>
      <c r="E5562" s="35" cm="1">
        <f t="array" ref="E5562">INDEX('Curva Juros'!$B$7:$B$73,MATCH(C5562,'Curva Juros'!$A$7:$A$73,1)) +
(C5562-INDEX('Curva Juros'!$A$7:$A$73,MATCH(C5562,'Curva Juros'!$A$7:$A$73,1))) *
(INDEX('Curva Juros'!$B$7:$B$73,MATCH(C5562,'Curva Juros'!$A$7:$A$73,1)+1) -
INDEX('Curva Juros'!$B$7:$B$73,MATCH(C5562,'Curva Juros'!$A$7:$A$73,1))) /
(INDEX('Curva Juros'!$A$7:$A$73,MATCH(C5562,'Curva Juros'!$A$7:$A$73,1)+1) -
INDEX('Curva Juros'!$A$7:$A$73,MATCH(C5562,'Curva Juros'!$A$7:$A$73,1)))</f>
        <v>7.6994924285714283</v>
      </c>
      <c r="F5562" s="24">
        <f t="shared" si="86"/>
        <v>3.1320757142857258E-3</v>
      </c>
      <c r="G5562" s="24"/>
    </row>
    <row r="5563" spans="1:7" x14ac:dyDescent="0.25">
      <c r="A5563" s="3" t="s">
        <v>123</v>
      </c>
      <c r="B5563" s="4">
        <v>45744</v>
      </c>
      <c r="C5563" s="5">
        <v>696.54</v>
      </c>
      <c r="D5563" s="19">
        <v>8.1511E-2</v>
      </c>
      <c r="E5563" s="35" cm="1">
        <f t="array" ref="E5563">INDEX('Curva Juros'!$B$7:$B$73,MATCH(C5563,'Curva Juros'!$A$7:$A$73,1)) +
(C5563-INDEX('Curva Juros'!$A$7:$A$73,MATCH(C5563,'Curva Juros'!$A$7:$A$73,1))) *
(INDEX('Curva Juros'!$B$7:$B$73,MATCH(C5563,'Curva Juros'!$A$7:$A$73,1)+1) -
INDEX('Curva Juros'!$B$7:$B$73,MATCH(C5563,'Curva Juros'!$A$7:$A$73,1))) /
(INDEX('Curva Juros'!$A$7:$A$73,MATCH(C5563,'Curva Juros'!$A$7:$A$73,1)+1) -
INDEX('Curva Juros'!$A$7:$A$73,MATCH(C5563,'Curva Juros'!$A$7:$A$73,1)))</f>
        <v>7.700939142857143</v>
      </c>
      <c r="F5563" s="24">
        <f t="shared" si="86"/>
        <v>4.5016085714285753E-3</v>
      </c>
      <c r="G5563" s="24"/>
    </row>
    <row r="5564" spans="1:7" x14ac:dyDescent="0.25">
      <c r="A5564" s="6" t="s">
        <v>123</v>
      </c>
      <c r="B5564" s="7">
        <v>45751</v>
      </c>
      <c r="C5564" s="8">
        <v>692.08</v>
      </c>
      <c r="D5564" s="20">
        <v>7.9196000000000003E-2</v>
      </c>
      <c r="E5564" s="35" cm="1">
        <f t="array" ref="E5564">INDEX('Curva Juros'!$B$7:$B$73,MATCH(C5564,'Curva Juros'!$A$7:$A$73,1)) +
(C5564-INDEX('Curva Juros'!$A$7:$A$73,MATCH(C5564,'Curva Juros'!$A$7:$A$73,1))) *
(INDEX('Curva Juros'!$B$7:$B$73,MATCH(C5564,'Curva Juros'!$A$7:$A$73,1)+1) -
INDEX('Curva Juros'!$B$7:$B$73,MATCH(C5564,'Curva Juros'!$A$7:$A$73,1))) /
(INDEX('Curva Juros'!$A$7:$A$73,MATCH(C5564,'Curva Juros'!$A$7:$A$73,1)+1) -
INDEX('Curva Juros'!$A$7:$A$73,MATCH(C5564,'Curva Juros'!$A$7:$A$73,1)))</f>
        <v>7.7021497142857145</v>
      </c>
      <c r="F5564" s="24">
        <f t="shared" si="86"/>
        <v>2.1745028571428515E-3</v>
      </c>
      <c r="G5564" s="24"/>
    </row>
    <row r="5565" spans="1:7" x14ac:dyDescent="0.25">
      <c r="A5565" s="3" t="s">
        <v>123</v>
      </c>
      <c r="B5565" s="4">
        <v>45758</v>
      </c>
      <c r="C5565" s="5">
        <v>686.73</v>
      </c>
      <c r="D5565" s="19">
        <v>8.0715999999999996E-2</v>
      </c>
      <c r="E5565" s="35" cm="1">
        <f t="array" ref="E5565">INDEX('Curva Juros'!$B$7:$B$73,MATCH(C5565,'Curva Juros'!$A$7:$A$73,1)) +
(C5565-INDEX('Curva Juros'!$A$7:$A$73,MATCH(C5565,'Curva Juros'!$A$7:$A$73,1))) *
(INDEX('Curva Juros'!$B$7:$B$73,MATCH(C5565,'Curva Juros'!$A$7:$A$73,1)+1) -
INDEX('Curva Juros'!$B$7:$B$73,MATCH(C5565,'Curva Juros'!$A$7:$A$73,1))) /
(INDEX('Curva Juros'!$A$7:$A$73,MATCH(C5565,'Curva Juros'!$A$7:$A$73,1)+1) -
INDEX('Curva Juros'!$A$7:$A$73,MATCH(C5565,'Curva Juros'!$A$7:$A$73,1)))</f>
        <v>7.7036018571428571</v>
      </c>
      <c r="F5565" s="24">
        <f t="shared" si="86"/>
        <v>3.6799814285714272E-3</v>
      </c>
      <c r="G5565" s="24"/>
    </row>
    <row r="5566" spans="1:7" x14ac:dyDescent="0.25">
      <c r="A5566" s="6" t="s">
        <v>123</v>
      </c>
      <c r="B5566" s="7">
        <v>45764</v>
      </c>
      <c r="C5566" s="8">
        <v>699.62</v>
      </c>
      <c r="D5566" s="20">
        <v>7.8535999999999995E-2</v>
      </c>
      <c r="E5566" s="35" cm="1">
        <f t="array" ref="E5566">INDEX('Curva Juros'!$B$7:$B$73,MATCH(C5566,'Curva Juros'!$A$7:$A$73,1)) +
(C5566-INDEX('Curva Juros'!$A$7:$A$73,MATCH(C5566,'Curva Juros'!$A$7:$A$73,1))) *
(INDEX('Curva Juros'!$B$7:$B$73,MATCH(C5566,'Curva Juros'!$A$7:$A$73,1)+1) -
INDEX('Curva Juros'!$B$7:$B$73,MATCH(C5566,'Curva Juros'!$A$7:$A$73,1))) /
(INDEX('Curva Juros'!$A$7:$A$73,MATCH(C5566,'Curva Juros'!$A$7:$A$73,1)+1) -
INDEX('Curva Juros'!$A$7:$A$73,MATCH(C5566,'Curva Juros'!$A$7:$A$73,1)))</f>
        <v>7.7001031428571434</v>
      </c>
      <c r="F5566" s="24">
        <f t="shared" si="86"/>
        <v>1.5349685714285549E-3</v>
      </c>
      <c r="G5566" s="24"/>
    </row>
    <row r="5567" spans="1:7" x14ac:dyDescent="0.25">
      <c r="A5567" s="3" t="s">
        <v>123</v>
      </c>
      <c r="B5567" s="4">
        <v>45772</v>
      </c>
      <c r="C5567" s="5">
        <v>696.23</v>
      </c>
      <c r="D5567" s="19">
        <v>7.5459999999999999E-2</v>
      </c>
      <c r="E5567" s="35" cm="1">
        <f t="array" ref="E5567">INDEX('Curva Juros'!$B$7:$B$73,MATCH(C5567,'Curva Juros'!$A$7:$A$73,1)) +
(C5567-INDEX('Curva Juros'!$A$7:$A$73,MATCH(C5567,'Curva Juros'!$A$7:$A$73,1))) *
(INDEX('Curva Juros'!$B$7:$B$73,MATCH(C5567,'Curva Juros'!$A$7:$A$73,1)+1) -
INDEX('Curva Juros'!$B$7:$B$73,MATCH(C5567,'Curva Juros'!$A$7:$A$73,1))) /
(INDEX('Curva Juros'!$A$7:$A$73,MATCH(C5567,'Curva Juros'!$A$7:$A$73,1)+1) -
INDEX('Curva Juros'!$A$7:$A$73,MATCH(C5567,'Curva Juros'!$A$7:$A$73,1)))</f>
        <v>7.7010232857142862</v>
      </c>
      <c r="F5567" s="24">
        <f t="shared" si="86"/>
        <v>-1.5502328571428692E-3</v>
      </c>
      <c r="G5567" s="24"/>
    </row>
    <row r="5568" spans="1:7" x14ac:dyDescent="0.25">
      <c r="A5568" s="6" t="s">
        <v>123</v>
      </c>
      <c r="B5568" s="7">
        <v>45779</v>
      </c>
      <c r="C5568" s="8">
        <v>692.16</v>
      </c>
      <c r="D5568" s="20">
        <v>7.5847999999999999E-2</v>
      </c>
      <c r="E5568" s="35" cm="1">
        <f t="array" ref="E5568">INDEX('Curva Juros'!$B$7:$B$73,MATCH(C5568,'Curva Juros'!$A$7:$A$73,1)) +
(C5568-INDEX('Curva Juros'!$A$7:$A$73,MATCH(C5568,'Curva Juros'!$A$7:$A$73,1))) *
(INDEX('Curva Juros'!$B$7:$B$73,MATCH(C5568,'Curva Juros'!$A$7:$A$73,1)+1) -
INDEX('Curva Juros'!$B$7:$B$73,MATCH(C5568,'Curva Juros'!$A$7:$A$73,1))) /
(INDEX('Curva Juros'!$A$7:$A$73,MATCH(C5568,'Curva Juros'!$A$7:$A$73,1)+1) -
INDEX('Curva Juros'!$A$7:$A$73,MATCH(C5568,'Curva Juros'!$A$7:$A$73,1)))</f>
        <v>7.7021280000000001</v>
      </c>
      <c r="F5568" s="24">
        <f t="shared" si="86"/>
        <v>-1.1732799999999988E-3</v>
      </c>
      <c r="G5568" s="24"/>
    </row>
    <row r="5569" spans="1:7" x14ac:dyDescent="0.25">
      <c r="A5569" s="3" t="s">
        <v>123</v>
      </c>
      <c r="B5569" s="4">
        <v>45786</v>
      </c>
      <c r="C5569" s="5">
        <v>687.1</v>
      </c>
      <c r="D5569" s="19">
        <v>7.6143000000000002E-2</v>
      </c>
      <c r="E5569" s="35" cm="1">
        <f t="array" ref="E5569">INDEX('Curva Juros'!$B$7:$B$73,MATCH(C5569,'Curva Juros'!$A$7:$A$73,1)) +
(C5569-INDEX('Curva Juros'!$A$7:$A$73,MATCH(C5569,'Curva Juros'!$A$7:$A$73,1))) *
(INDEX('Curva Juros'!$B$7:$B$73,MATCH(C5569,'Curva Juros'!$A$7:$A$73,1)+1) -
INDEX('Curva Juros'!$B$7:$B$73,MATCH(C5569,'Curva Juros'!$A$7:$A$73,1))) /
(INDEX('Curva Juros'!$A$7:$A$73,MATCH(C5569,'Curva Juros'!$A$7:$A$73,1)+1) -
INDEX('Curva Juros'!$A$7:$A$73,MATCH(C5569,'Curva Juros'!$A$7:$A$73,1)))</f>
        <v>7.7035014285714292</v>
      </c>
      <c r="F5569" s="24">
        <f t="shared" si="86"/>
        <v>-8.9201428571429597E-4</v>
      </c>
      <c r="G5569" s="24"/>
    </row>
    <row r="5570" spans="1:7" x14ac:dyDescent="0.25">
      <c r="A5570" s="6" t="s">
        <v>123</v>
      </c>
      <c r="B5570" s="7">
        <v>45793</v>
      </c>
      <c r="C5570" s="8">
        <v>682.11</v>
      </c>
      <c r="D5570" s="20">
        <v>7.6083999999999999E-2</v>
      </c>
      <c r="E5570" s="35" cm="1">
        <f t="array" ref="E5570">INDEX('Curva Juros'!$B$7:$B$73,MATCH(C5570,'Curva Juros'!$A$7:$A$73,1)) +
(C5570-INDEX('Curva Juros'!$A$7:$A$73,MATCH(C5570,'Curva Juros'!$A$7:$A$73,1))) *
(INDEX('Curva Juros'!$B$7:$B$73,MATCH(C5570,'Curva Juros'!$A$7:$A$73,1)+1) -
INDEX('Curva Juros'!$B$7:$B$73,MATCH(C5570,'Curva Juros'!$A$7:$A$73,1))) /
(INDEX('Curva Juros'!$A$7:$A$73,MATCH(C5570,'Curva Juros'!$A$7:$A$73,1)+1) -
INDEX('Curva Juros'!$A$7:$A$73,MATCH(C5570,'Curva Juros'!$A$7:$A$73,1)))</f>
        <v>7.7048558571428574</v>
      </c>
      <c r="F5570" s="24">
        <f t="shared" si="86"/>
        <v>-9.6455857142857537E-4</v>
      </c>
      <c r="G5570" s="24"/>
    </row>
    <row r="5571" spans="1:7" x14ac:dyDescent="0.25">
      <c r="A5571" s="3" t="s">
        <v>123</v>
      </c>
      <c r="B5571" s="4">
        <v>45800</v>
      </c>
      <c r="C5571" s="5">
        <v>676.85</v>
      </c>
      <c r="D5571" s="19">
        <v>7.7412999999999996E-2</v>
      </c>
      <c r="E5571" s="35" cm="1">
        <f t="array" ref="E5571">INDEX('Curva Juros'!$B$7:$B$73,MATCH(C5571,'Curva Juros'!$A$7:$A$73,1)) +
(C5571-INDEX('Curva Juros'!$A$7:$A$73,MATCH(C5571,'Curva Juros'!$A$7:$A$73,1))) *
(INDEX('Curva Juros'!$B$7:$B$73,MATCH(C5571,'Curva Juros'!$A$7:$A$73,1)+1) -
INDEX('Curva Juros'!$B$7:$B$73,MATCH(C5571,'Curva Juros'!$A$7:$A$73,1))) /
(INDEX('Curva Juros'!$A$7:$A$73,MATCH(C5571,'Curva Juros'!$A$7:$A$73,1)+1) -
INDEX('Curva Juros'!$A$7:$A$73,MATCH(C5571,'Curva Juros'!$A$7:$A$73,1)))</f>
        <v>7.706283571428572</v>
      </c>
      <c r="F5571" s="24">
        <f t="shared" ref="F5571:F5634" si="87">D5571-E5571/100</f>
        <v>3.5016428571427172E-4</v>
      </c>
      <c r="G5571" s="24"/>
    </row>
    <row r="5572" spans="1:7" x14ac:dyDescent="0.25">
      <c r="A5572" s="6" t="s">
        <v>123</v>
      </c>
      <c r="B5572" s="7">
        <v>45807</v>
      </c>
      <c r="C5572" s="8">
        <v>671.71</v>
      </c>
      <c r="D5572" s="20">
        <v>7.8113000000000002E-2</v>
      </c>
      <c r="E5572" s="35" cm="1">
        <f t="array" ref="E5572">INDEX('Curva Juros'!$B$7:$B$73,MATCH(C5572,'Curva Juros'!$A$7:$A$73,1)) +
(C5572-INDEX('Curva Juros'!$A$7:$A$73,MATCH(C5572,'Curva Juros'!$A$7:$A$73,1))) *
(INDEX('Curva Juros'!$B$7:$B$73,MATCH(C5572,'Curva Juros'!$A$7:$A$73,1)+1) -
INDEX('Curva Juros'!$B$7:$B$73,MATCH(C5572,'Curva Juros'!$A$7:$A$73,1))) /
(INDEX('Curva Juros'!$A$7:$A$73,MATCH(C5572,'Curva Juros'!$A$7:$A$73,1)+1) -
INDEX('Curva Juros'!$A$7:$A$73,MATCH(C5572,'Curva Juros'!$A$7:$A$73,1)))</f>
        <v>7.7076787142857146</v>
      </c>
      <c r="F5572" s="24">
        <f t="shared" si="87"/>
        <v>1.0362128571428514E-3</v>
      </c>
      <c r="G5572" s="24"/>
    </row>
    <row r="5573" spans="1:7" x14ac:dyDescent="0.25">
      <c r="A5573" s="3" t="s">
        <v>123</v>
      </c>
      <c r="B5573" s="4">
        <v>45814</v>
      </c>
      <c r="C5573" s="5">
        <v>666.46</v>
      </c>
      <c r="D5573" s="19">
        <v>7.9384999999999997E-2</v>
      </c>
      <c r="E5573" s="35" cm="1">
        <f t="array" ref="E5573">INDEX('Curva Juros'!$B$7:$B$73,MATCH(C5573,'Curva Juros'!$A$7:$A$73,1)) +
(C5573-INDEX('Curva Juros'!$A$7:$A$73,MATCH(C5573,'Curva Juros'!$A$7:$A$73,1))) *
(INDEX('Curva Juros'!$B$7:$B$73,MATCH(C5573,'Curva Juros'!$A$7:$A$73,1)+1) -
INDEX('Curva Juros'!$B$7:$B$73,MATCH(C5573,'Curva Juros'!$A$7:$A$73,1))) /
(INDEX('Curva Juros'!$A$7:$A$73,MATCH(C5573,'Curva Juros'!$A$7:$A$73,1)+1) -
INDEX('Curva Juros'!$A$7:$A$73,MATCH(C5573,'Curva Juros'!$A$7:$A$73,1)))</f>
        <v>7.7091037142857148</v>
      </c>
      <c r="F5573" s="24">
        <f t="shared" si="87"/>
        <v>2.2939628571428533E-3</v>
      </c>
      <c r="G5573" s="24"/>
    </row>
    <row r="5574" spans="1:7" x14ac:dyDescent="0.25">
      <c r="A5574" s="6" t="s">
        <v>123</v>
      </c>
      <c r="B5574" s="7">
        <v>45821</v>
      </c>
      <c r="C5574" s="8">
        <v>661.59</v>
      </c>
      <c r="D5574" s="20">
        <v>7.8714999999999993E-2</v>
      </c>
      <c r="E5574" s="35" cm="1">
        <f t="array" ref="E5574">INDEX('Curva Juros'!$B$7:$B$73,MATCH(C5574,'Curva Juros'!$A$7:$A$73,1)) +
(C5574-INDEX('Curva Juros'!$A$7:$A$73,MATCH(C5574,'Curva Juros'!$A$7:$A$73,1))) *
(INDEX('Curva Juros'!$B$7:$B$73,MATCH(C5574,'Curva Juros'!$A$7:$A$73,1)+1) -
INDEX('Curva Juros'!$B$7:$B$73,MATCH(C5574,'Curva Juros'!$A$7:$A$73,1))) /
(INDEX('Curva Juros'!$A$7:$A$73,MATCH(C5574,'Curva Juros'!$A$7:$A$73,1)+1) -
INDEX('Curva Juros'!$A$7:$A$73,MATCH(C5574,'Curva Juros'!$A$7:$A$73,1)))</f>
        <v>7.7104255714285719</v>
      </c>
      <c r="F5574" s="24">
        <f t="shared" si="87"/>
        <v>1.610744285714269E-3</v>
      </c>
      <c r="G5574" s="24"/>
    </row>
    <row r="5575" spans="1:7" x14ac:dyDescent="0.25">
      <c r="A5575" s="3" t="s">
        <v>123</v>
      </c>
      <c r="B5575" s="4">
        <v>45828</v>
      </c>
      <c r="C5575" s="5">
        <v>657.55</v>
      </c>
      <c r="D5575" s="19">
        <v>7.8893000000000005E-2</v>
      </c>
      <c r="E5575" s="35" cm="1">
        <f t="array" ref="E5575">INDEX('Curva Juros'!$B$7:$B$73,MATCH(C5575,'Curva Juros'!$A$7:$A$73,1)) +
(C5575-INDEX('Curva Juros'!$A$7:$A$73,MATCH(C5575,'Curva Juros'!$A$7:$A$73,1))) *
(INDEX('Curva Juros'!$B$7:$B$73,MATCH(C5575,'Curva Juros'!$A$7:$A$73,1)+1) -
INDEX('Curva Juros'!$B$7:$B$73,MATCH(C5575,'Curva Juros'!$A$7:$A$73,1))) /
(INDEX('Curva Juros'!$A$7:$A$73,MATCH(C5575,'Curva Juros'!$A$7:$A$73,1)+1) -
INDEX('Curva Juros'!$A$7:$A$73,MATCH(C5575,'Curva Juros'!$A$7:$A$73,1)))</f>
        <v>7.7115221428571434</v>
      </c>
      <c r="F5575" s="24">
        <f t="shared" si="87"/>
        <v>1.7777785714285649E-3</v>
      </c>
      <c r="G5575" s="24"/>
    </row>
    <row r="5576" spans="1:7" x14ac:dyDescent="0.25">
      <c r="A5576" s="6" t="s">
        <v>123</v>
      </c>
      <c r="B5576" s="7">
        <v>45835</v>
      </c>
      <c r="C5576" s="8">
        <v>652.46</v>
      </c>
      <c r="D5576" s="20">
        <v>7.9380000000000006E-2</v>
      </c>
      <c r="E5576" s="35" cm="1">
        <f t="array" ref="E5576">INDEX('Curva Juros'!$B$7:$B$73,MATCH(C5576,'Curva Juros'!$A$7:$A$73,1)) +
(C5576-INDEX('Curva Juros'!$A$7:$A$73,MATCH(C5576,'Curva Juros'!$A$7:$A$73,1))) *
(INDEX('Curva Juros'!$B$7:$B$73,MATCH(C5576,'Curva Juros'!$A$7:$A$73,1)+1) -
INDEX('Curva Juros'!$B$7:$B$73,MATCH(C5576,'Curva Juros'!$A$7:$A$73,1))) /
(INDEX('Curva Juros'!$A$7:$A$73,MATCH(C5576,'Curva Juros'!$A$7:$A$73,1)+1) -
INDEX('Curva Juros'!$A$7:$A$73,MATCH(C5576,'Curva Juros'!$A$7:$A$73,1)))</f>
        <v>7.7129037142857149</v>
      </c>
      <c r="F5576" s="24">
        <f t="shared" si="87"/>
        <v>2.2509628571428519E-3</v>
      </c>
      <c r="G5576" s="24"/>
    </row>
    <row r="5577" spans="1:7" x14ac:dyDescent="0.25">
      <c r="A5577" s="3" t="s">
        <v>123</v>
      </c>
      <c r="B5577" s="4">
        <v>45842</v>
      </c>
      <c r="C5577" s="5">
        <v>647.70000000000005</v>
      </c>
      <c r="D5577" s="19">
        <v>7.8145999999999993E-2</v>
      </c>
      <c r="E5577" s="35" cm="1">
        <f t="array" ref="E5577">INDEX('Curva Juros'!$B$7:$B$73,MATCH(C5577,'Curva Juros'!$A$7:$A$73,1)) +
(C5577-INDEX('Curva Juros'!$A$7:$A$73,MATCH(C5577,'Curva Juros'!$A$7:$A$73,1))) *
(INDEX('Curva Juros'!$B$7:$B$73,MATCH(C5577,'Curva Juros'!$A$7:$A$73,1)+1) -
INDEX('Curva Juros'!$B$7:$B$73,MATCH(C5577,'Curva Juros'!$A$7:$A$73,1))) /
(INDEX('Curva Juros'!$A$7:$A$73,MATCH(C5577,'Curva Juros'!$A$7:$A$73,1)+1) -
INDEX('Curva Juros'!$A$7:$A$73,MATCH(C5577,'Curva Juros'!$A$7:$A$73,1)))</f>
        <v>7.7141957142857143</v>
      </c>
      <c r="F5577" s="24">
        <f t="shared" si="87"/>
        <v>1.0040428571428534E-3</v>
      </c>
      <c r="G5577" s="24"/>
    </row>
    <row r="5578" spans="1:7" x14ac:dyDescent="0.25">
      <c r="A5578" s="6" t="s">
        <v>123</v>
      </c>
      <c r="B5578" s="7">
        <v>45849</v>
      </c>
      <c r="C5578" s="8">
        <v>642.16</v>
      </c>
      <c r="D5578" s="20">
        <v>8.0893000000000007E-2</v>
      </c>
      <c r="E5578" s="35" cm="1">
        <f t="array" ref="E5578">INDEX('Curva Juros'!$B$7:$B$73,MATCH(C5578,'Curva Juros'!$A$7:$A$73,1)) +
(C5578-INDEX('Curva Juros'!$A$7:$A$73,MATCH(C5578,'Curva Juros'!$A$7:$A$73,1))) *
(INDEX('Curva Juros'!$B$7:$B$73,MATCH(C5578,'Curva Juros'!$A$7:$A$73,1)+1) -
INDEX('Curva Juros'!$B$7:$B$73,MATCH(C5578,'Curva Juros'!$A$7:$A$73,1))) /
(INDEX('Curva Juros'!$A$7:$A$73,MATCH(C5578,'Curva Juros'!$A$7:$A$73,1)+1) -
INDEX('Curva Juros'!$A$7:$A$73,MATCH(C5578,'Curva Juros'!$A$7:$A$73,1)))</f>
        <v>7.7156994285714289</v>
      </c>
      <c r="F5578" s="24">
        <f t="shared" si="87"/>
        <v>3.7360057142857145E-3</v>
      </c>
      <c r="G5578" s="24"/>
    </row>
    <row r="5579" spans="1:7" x14ac:dyDescent="0.25">
      <c r="A5579" s="3" t="s">
        <v>123</v>
      </c>
      <c r="B5579" s="4">
        <v>45856</v>
      </c>
      <c r="C5579" s="5">
        <v>637.01</v>
      </c>
      <c r="D5579" s="19">
        <v>8.1667000000000003E-2</v>
      </c>
      <c r="E5579" s="35" cm="1">
        <f t="array" ref="E5579">INDEX('Curva Juros'!$B$7:$B$73,MATCH(C5579,'Curva Juros'!$A$7:$A$73,1)) +
(C5579-INDEX('Curva Juros'!$A$7:$A$73,MATCH(C5579,'Curva Juros'!$A$7:$A$73,1))) *
(INDEX('Curva Juros'!$B$7:$B$73,MATCH(C5579,'Curva Juros'!$A$7:$A$73,1)+1) -
INDEX('Curva Juros'!$B$7:$B$73,MATCH(C5579,'Curva Juros'!$A$7:$A$73,1))) /
(INDEX('Curva Juros'!$A$7:$A$73,MATCH(C5579,'Curva Juros'!$A$7:$A$73,1)+1) -
INDEX('Curva Juros'!$A$7:$A$73,MATCH(C5579,'Curva Juros'!$A$7:$A$73,1)))</f>
        <v>7.7170972857142859</v>
      </c>
      <c r="F5579" s="24">
        <f t="shared" si="87"/>
        <v>4.4960271428571424E-3</v>
      </c>
      <c r="G5579" s="24"/>
    </row>
    <row r="5580" spans="1:7" x14ac:dyDescent="0.25">
      <c r="A5580" s="6" t="s">
        <v>123</v>
      </c>
      <c r="B5580" s="7">
        <v>45863</v>
      </c>
      <c r="C5580" s="8">
        <v>632.26</v>
      </c>
      <c r="D5580" s="20">
        <v>8.0364000000000005E-2</v>
      </c>
      <c r="E5580" s="35" cm="1">
        <f t="array" ref="E5580">INDEX('Curva Juros'!$B$7:$B$73,MATCH(C5580,'Curva Juros'!$A$7:$A$73,1)) +
(C5580-INDEX('Curva Juros'!$A$7:$A$73,MATCH(C5580,'Curva Juros'!$A$7:$A$73,1))) *
(INDEX('Curva Juros'!$B$7:$B$73,MATCH(C5580,'Curva Juros'!$A$7:$A$73,1)+1) -
INDEX('Curva Juros'!$B$7:$B$73,MATCH(C5580,'Curva Juros'!$A$7:$A$73,1))) /
(INDEX('Curva Juros'!$A$7:$A$73,MATCH(C5580,'Curva Juros'!$A$7:$A$73,1)+1) -
INDEX('Curva Juros'!$A$7:$A$73,MATCH(C5580,'Curva Juros'!$A$7:$A$73,1)))</f>
        <v>7.7183865714285718</v>
      </c>
      <c r="F5580" s="24">
        <f t="shared" si="87"/>
        <v>3.1801342857142867E-3</v>
      </c>
      <c r="G5580" s="24"/>
    </row>
    <row r="5581" spans="1:7" x14ac:dyDescent="0.25">
      <c r="A5581" s="3" t="s">
        <v>123</v>
      </c>
      <c r="B5581" s="4">
        <v>45870</v>
      </c>
      <c r="C5581" s="5">
        <v>627.11</v>
      </c>
      <c r="D5581" s="19">
        <v>8.1114000000000006E-2</v>
      </c>
      <c r="E5581" s="35" cm="1">
        <f t="array" ref="E5581">INDEX('Curva Juros'!$B$7:$B$73,MATCH(C5581,'Curva Juros'!$A$7:$A$73,1)) +
(C5581-INDEX('Curva Juros'!$A$7:$A$73,MATCH(C5581,'Curva Juros'!$A$7:$A$73,1))) *
(INDEX('Curva Juros'!$B$7:$B$73,MATCH(C5581,'Curva Juros'!$A$7:$A$73,1)+1) -
INDEX('Curva Juros'!$B$7:$B$73,MATCH(C5581,'Curva Juros'!$A$7:$A$73,1))) /
(INDEX('Curva Juros'!$A$7:$A$73,MATCH(C5581,'Curva Juros'!$A$7:$A$73,1)+1) -
INDEX('Curva Juros'!$A$7:$A$73,MATCH(C5581,'Curva Juros'!$A$7:$A$73,1)))</f>
        <v>7.7210665793650799</v>
      </c>
      <c r="F5581" s="24">
        <f t="shared" si="87"/>
        <v>3.9033342063492099E-3</v>
      </c>
      <c r="G5581" s="24"/>
    </row>
    <row r="5582" spans="1:7" x14ac:dyDescent="0.25">
      <c r="A5582" s="6" t="s">
        <v>123</v>
      </c>
      <c r="B5582" s="7">
        <v>45877</v>
      </c>
      <c r="C5582" s="8">
        <v>622.29999999999995</v>
      </c>
      <c r="D5582" s="20">
        <v>8.0163999999999999E-2</v>
      </c>
      <c r="E5582" s="35" cm="1">
        <f t="array" ref="E5582">INDEX('Curva Juros'!$B$7:$B$73,MATCH(C5582,'Curva Juros'!$A$7:$A$73,1)) +
(C5582-INDEX('Curva Juros'!$A$7:$A$73,MATCH(C5582,'Curva Juros'!$A$7:$A$73,1))) *
(INDEX('Curva Juros'!$B$7:$B$73,MATCH(C5582,'Curva Juros'!$A$7:$A$73,1)+1) -
INDEX('Curva Juros'!$B$7:$B$73,MATCH(C5582,'Curva Juros'!$A$7:$A$73,1))) /
(INDEX('Curva Juros'!$A$7:$A$73,MATCH(C5582,'Curva Juros'!$A$7:$A$73,1)+1) -
INDEX('Curva Juros'!$A$7:$A$73,MATCH(C5582,'Curva Juros'!$A$7:$A$73,1)))</f>
        <v>7.7245061111111113</v>
      </c>
      <c r="F5582" s="24">
        <f t="shared" si="87"/>
        <v>2.918938888888889E-3</v>
      </c>
      <c r="G5582" s="24"/>
    </row>
    <row r="5583" spans="1:7" x14ac:dyDescent="0.25">
      <c r="A5583" s="3" t="s">
        <v>123</v>
      </c>
      <c r="B5583" s="4">
        <v>45884</v>
      </c>
      <c r="C5583" s="5">
        <v>617.41999999999996</v>
      </c>
      <c r="D5583" s="19">
        <v>7.9575999999999994E-2</v>
      </c>
      <c r="E5583" s="35" cm="1">
        <f t="array" ref="E5583">INDEX('Curva Juros'!$B$7:$B$73,MATCH(C5583,'Curva Juros'!$A$7:$A$73,1)) +
(C5583-INDEX('Curva Juros'!$A$7:$A$73,MATCH(C5583,'Curva Juros'!$A$7:$A$73,1))) *
(INDEX('Curva Juros'!$B$7:$B$73,MATCH(C5583,'Curva Juros'!$A$7:$A$73,1)+1) -
INDEX('Curva Juros'!$B$7:$B$73,MATCH(C5583,'Curva Juros'!$A$7:$A$73,1))) /
(INDEX('Curva Juros'!$A$7:$A$73,MATCH(C5583,'Curva Juros'!$A$7:$A$73,1)+1) -
INDEX('Curva Juros'!$A$7:$A$73,MATCH(C5583,'Curva Juros'!$A$7:$A$73,1)))</f>
        <v>7.7279956984126983</v>
      </c>
      <c r="F5583" s="24">
        <f t="shared" si="87"/>
        <v>2.2960430158730089E-3</v>
      </c>
      <c r="G5583" s="24"/>
    </row>
    <row r="5584" spans="1:7" x14ac:dyDescent="0.25">
      <c r="A5584" s="6" t="s">
        <v>123</v>
      </c>
      <c r="B5584" s="7">
        <v>45891</v>
      </c>
      <c r="C5584" s="8">
        <v>612.61</v>
      </c>
      <c r="D5584" s="20">
        <v>7.8616000000000005E-2</v>
      </c>
      <c r="E5584" s="35" cm="1">
        <f t="array" ref="E5584">INDEX('Curva Juros'!$B$7:$B$73,MATCH(C5584,'Curva Juros'!$A$7:$A$73,1)) +
(C5584-INDEX('Curva Juros'!$A$7:$A$73,MATCH(C5584,'Curva Juros'!$A$7:$A$73,1))) *
(INDEX('Curva Juros'!$B$7:$B$73,MATCH(C5584,'Curva Juros'!$A$7:$A$73,1)+1) -
INDEX('Curva Juros'!$B$7:$B$73,MATCH(C5584,'Curva Juros'!$A$7:$A$73,1))) /
(INDEX('Curva Juros'!$A$7:$A$73,MATCH(C5584,'Curva Juros'!$A$7:$A$73,1)+1) -
INDEX('Curva Juros'!$A$7:$A$73,MATCH(C5584,'Curva Juros'!$A$7:$A$73,1)))</f>
        <v>7.7314352301587306</v>
      </c>
      <c r="F5584" s="24">
        <f t="shared" si="87"/>
        <v>1.3016476984127057E-3</v>
      </c>
      <c r="G5584" s="24"/>
    </row>
    <row r="5585" spans="1:7" x14ac:dyDescent="0.25">
      <c r="A5585" s="3" t="s">
        <v>123</v>
      </c>
      <c r="B5585" s="4">
        <v>45898</v>
      </c>
      <c r="C5585" s="5">
        <v>608.32000000000005</v>
      </c>
      <c r="D5585" s="19">
        <v>7.5021000000000004E-2</v>
      </c>
      <c r="E5585" s="35" cm="1">
        <f t="array" ref="E5585">INDEX('Curva Juros'!$B$7:$B$73,MATCH(C5585,'Curva Juros'!$A$7:$A$73,1)) +
(C5585-INDEX('Curva Juros'!$A$7:$A$73,MATCH(C5585,'Curva Juros'!$A$7:$A$73,1))) *
(INDEX('Curva Juros'!$B$7:$B$73,MATCH(C5585,'Curva Juros'!$A$7:$A$73,1)+1) -
INDEX('Curva Juros'!$B$7:$B$73,MATCH(C5585,'Curva Juros'!$A$7:$A$73,1))) /
(INDEX('Curva Juros'!$A$7:$A$73,MATCH(C5585,'Curva Juros'!$A$7:$A$73,1)+1) -
INDEX('Curva Juros'!$A$7:$A$73,MATCH(C5585,'Curva Juros'!$A$7:$A$73,1)))</f>
        <v>7.7345029206349212</v>
      </c>
      <c r="F5585" s="24">
        <f t="shared" si="87"/>
        <v>-2.3240292063492068E-3</v>
      </c>
      <c r="G5585" s="24"/>
    </row>
    <row r="5586" spans="1:7" x14ac:dyDescent="0.25">
      <c r="A5586" s="6" t="s">
        <v>123</v>
      </c>
      <c r="B5586" s="7">
        <v>45905</v>
      </c>
      <c r="C5586" s="8">
        <v>603.24</v>
      </c>
      <c r="D5586" s="20">
        <v>7.5411000000000006E-2</v>
      </c>
      <c r="E5586" s="35" cm="1">
        <f t="array" ref="E5586">INDEX('Curva Juros'!$B$7:$B$73,MATCH(C5586,'Curva Juros'!$A$7:$A$73,1)) +
(C5586-INDEX('Curva Juros'!$A$7:$A$73,MATCH(C5586,'Curva Juros'!$A$7:$A$73,1))) *
(INDEX('Curva Juros'!$B$7:$B$73,MATCH(C5586,'Curva Juros'!$A$7:$A$73,1)+1) -
INDEX('Curva Juros'!$B$7:$B$73,MATCH(C5586,'Curva Juros'!$A$7:$A$73,1))) /
(INDEX('Curva Juros'!$A$7:$A$73,MATCH(C5586,'Curva Juros'!$A$7:$A$73,1)+1) -
INDEX('Curva Juros'!$A$7:$A$73,MATCH(C5586,'Curva Juros'!$A$7:$A$73,1)))</f>
        <v>7.7381355238095244</v>
      </c>
      <c r="F5586" s="24">
        <f t="shared" si="87"/>
        <v>-1.9703552380952449E-3</v>
      </c>
      <c r="G5586" s="24"/>
    </row>
    <row r="5587" spans="1:7" x14ac:dyDescent="0.25">
      <c r="A5587" s="3" t="s">
        <v>123</v>
      </c>
      <c r="B5587" s="4">
        <v>45912</v>
      </c>
      <c r="C5587" s="5">
        <v>598.65</v>
      </c>
      <c r="D5587" s="19">
        <v>7.3348999999999998E-2</v>
      </c>
      <c r="E5587" s="35" cm="1">
        <f t="array" ref="E5587">INDEX('Curva Juros'!$B$7:$B$73,MATCH(C5587,'Curva Juros'!$A$7:$A$73,1)) +
(C5587-INDEX('Curva Juros'!$A$7:$A$73,MATCH(C5587,'Curva Juros'!$A$7:$A$73,1))) *
(INDEX('Curva Juros'!$B$7:$B$73,MATCH(C5587,'Curva Juros'!$A$7:$A$73,1)+1) -
INDEX('Curva Juros'!$B$7:$B$73,MATCH(C5587,'Curva Juros'!$A$7:$A$73,1))) /
(INDEX('Curva Juros'!$A$7:$A$73,MATCH(C5587,'Curva Juros'!$A$7:$A$73,1)+1) -
INDEX('Curva Juros'!$A$7:$A$73,MATCH(C5587,'Curva Juros'!$A$7:$A$73,1)))</f>
        <v>7.7414177380952385</v>
      </c>
      <c r="F5587" s="24">
        <f t="shared" si="87"/>
        <v>-4.0651773809523839E-3</v>
      </c>
      <c r="G5587" s="24"/>
    </row>
    <row r="5588" spans="1:7" x14ac:dyDescent="0.25">
      <c r="A5588" s="6" t="s">
        <v>123</v>
      </c>
      <c r="B5588" s="7">
        <v>45919</v>
      </c>
      <c r="C5588" s="8">
        <v>593.30999999999995</v>
      </c>
      <c r="D5588" s="20">
        <v>7.5082999999999997E-2</v>
      </c>
      <c r="E5588" s="35" cm="1">
        <f t="array" ref="E5588">INDEX('Curva Juros'!$B$7:$B$73,MATCH(C5588,'Curva Juros'!$A$7:$A$73,1)) +
(C5588-INDEX('Curva Juros'!$A$7:$A$73,MATCH(C5588,'Curva Juros'!$A$7:$A$73,1))) *
(INDEX('Curva Juros'!$B$7:$B$73,MATCH(C5588,'Curva Juros'!$A$7:$A$73,1)+1) -
INDEX('Curva Juros'!$B$7:$B$73,MATCH(C5588,'Curva Juros'!$A$7:$A$73,1))) /
(INDEX('Curva Juros'!$A$7:$A$73,MATCH(C5588,'Curva Juros'!$A$7:$A$73,1)+1) -
INDEX('Curva Juros'!$A$7:$A$73,MATCH(C5588,'Curva Juros'!$A$7:$A$73,1)))</f>
        <v>7.7452362619047621</v>
      </c>
      <c r="F5588" s="24">
        <f t="shared" si="87"/>
        <v>-2.3693626190476186E-3</v>
      </c>
      <c r="G5588" s="24"/>
    </row>
    <row r="5589" spans="1:7" x14ac:dyDescent="0.25">
      <c r="A5589" s="3" t="s">
        <v>123</v>
      </c>
      <c r="B5589" s="4">
        <v>45926</v>
      </c>
      <c r="C5589" s="5">
        <v>588.49</v>
      </c>
      <c r="D5589" s="19">
        <v>7.4166999999999997E-2</v>
      </c>
      <c r="E5589" s="35" cm="1">
        <f t="array" ref="E5589">INDEX('Curva Juros'!$B$7:$B$73,MATCH(C5589,'Curva Juros'!$A$7:$A$73,1)) +
(C5589-INDEX('Curva Juros'!$A$7:$A$73,MATCH(C5589,'Curva Juros'!$A$7:$A$73,1))) *
(INDEX('Curva Juros'!$B$7:$B$73,MATCH(C5589,'Curva Juros'!$A$7:$A$73,1)+1) -
INDEX('Curva Juros'!$B$7:$B$73,MATCH(C5589,'Curva Juros'!$A$7:$A$73,1))) /
(INDEX('Curva Juros'!$A$7:$A$73,MATCH(C5589,'Curva Juros'!$A$7:$A$73,1)+1) -
INDEX('Curva Juros'!$A$7:$A$73,MATCH(C5589,'Curva Juros'!$A$7:$A$73,1)))</f>
        <v>7.7486829444444449</v>
      </c>
      <c r="F5589" s="24">
        <f t="shared" si="87"/>
        <v>-3.3198294444444498E-3</v>
      </c>
      <c r="G5589" s="24"/>
    </row>
    <row r="5590" spans="1:7" x14ac:dyDescent="0.25">
      <c r="A5590" s="6" t="s">
        <v>123</v>
      </c>
      <c r="B5590" s="7">
        <v>45933</v>
      </c>
      <c r="C5590" s="8">
        <v>583.57000000000005</v>
      </c>
      <c r="D5590" s="20">
        <v>7.3751999999999998E-2</v>
      </c>
      <c r="E5590" s="35" cm="1">
        <f t="array" ref="E5590">INDEX('Curva Juros'!$B$7:$B$73,MATCH(C5590,'Curva Juros'!$A$7:$A$73,1)) +
(C5590-INDEX('Curva Juros'!$A$7:$A$73,MATCH(C5590,'Curva Juros'!$A$7:$A$73,1))) *
(INDEX('Curva Juros'!$B$7:$B$73,MATCH(C5590,'Curva Juros'!$A$7:$A$73,1)+1) -
INDEX('Curva Juros'!$B$7:$B$73,MATCH(C5590,'Curva Juros'!$A$7:$A$73,1))) /
(INDEX('Curva Juros'!$A$7:$A$73,MATCH(C5590,'Curva Juros'!$A$7:$A$73,1)+1) -
INDEX('Curva Juros'!$A$7:$A$73,MATCH(C5590,'Curva Juros'!$A$7:$A$73,1)))</f>
        <v>7.752201134920635</v>
      </c>
      <c r="F5590" s="24">
        <f t="shared" si="87"/>
        <v>-3.7700113492063481E-3</v>
      </c>
      <c r="G5590" s="24"/>
    </row>
    <row r="5591" spans="1:7" x14ac:dyDescent="0.25">
      <c r="A5591" s="3" t="s">
        <v>123</v>
      </c>
      <c r="B5591" s="4">
        <v>45940</v>
      </c>
      <c r="C5591" s="5">
        <v>578.61</v>
      </c>
      <c r="D5591" s="19">
        <v>7.3576000000000003E-2</v>
      </c>
      <c r="E5591" s="35" cm="1">
        <f t="array" ref="E5591">INDEX('Curva Juros'!$B$7:$B$73,MATCH(C5591,'Curva Juros'!$A$7:$A$73,1)) +
(C5591-INDEX('Curva Juros'!$A$7:$A$73,MATCH(C5591,'Curva Juros'!$A$7:$A$73,1))) *
(INDEX('Curva Juros'!$B$7:$B$73,MATCH(C5591,'Curva Juros'!$A$7:$A$73,1)+1) -
INDEX('Curva Juros'!$B$7:$B$73,MATCH(C5591,'Curva Juros'!$A$7:$A$73,1))) /
(INDEX('Curva Juros'!$A$7:$A$73,MATCH(C5591,'Curva Juros'!$A$7:$A$73,1)+1) -
INDEX('Curva Juros'!$A$7:$A$73,MATCH(C5591,'Curva Juros'!$A$7:$A$73,1)))</f>
        <v>7.755747928571429</v>
      </c>
      <c r="F5591" s="24">
        <f t="shared" si="87"/>
        <v>-3.9814792857142817E-3</v>
      </c>
      <c r="G5591" s="24"/>
    </row>
    <row r="5592" spans="1:7" x14ac:dyDescent="0.25">
      <c r="A5592" s="6" t="s">
        <v>123</v>
      </c>
      <c r="B5592" s="7">
        <v>45947</v>
      </c>
      <c r="C5592" s="8">
        <v>587.29999999999995</v>
      </c>
      <c r="D5592" s="20">
        <v>7.3916999999999997E-2</v>
      </c>
      <c r="E5592" s="35" cm="1">
        <f t="array" ref="E5592">INDEX('Curva Juros'!$B$7:$B$73,MATCH(C5592,'Curva Juros'!$A$7:$A$73,1)) +
(C5592-INDEX('Curva Juros'!$A$7:$A$73,MATCH(C5592,'Curva Juros'!$A$7:$A$73,1))) *
(INDEX('Curva Juros'!$B$7:$B$73,MATCH(C5592,'Curva Juros'!$A$7:$A$73,1)+1) -
INDEX('Curva Juros'!$B$7:$B$73,MATCH(C5592,'Curva Juros'!$A$7:$A$73,1))) /
(INDEX('Curva Juros'!$A$7:$A$73,MATCH(C5592,'Curva Juros'!$A$7:$A$73,1)+1) -
INDEX('Curva Juros'!$A$7:$A$73,MATCH(C5592,'Curva Juros'!$A$7:$A$73,1)))</f>
        <v>7.7495338888888892</v>
      </c>
      <c r="F5592" s="24">
        <f t="shared" si="87"/>
        <v>-3.5783388888888934E-3</v>
      </c>
      <c r="G5592" s="24"/>
    </row>
    <row r="5593" spans="1:7" x14ac:dyDescent="0.25">
      <c r="A5593" s="3" t="s">
        <v>123</v>
      </c>
      <c r="B5593" s="4">
        <v>45954</v>
      </c>
      <c r="C5593" s="5">
        <v>581.95000000000005</v>
      </c>
      <c r="D5593" s="19">
        <v>7.5931999999999999E-2</v>
      </c>
      <c r="E5593" s="35" cm="1">
        <f t="array" ref="E5593">INDEX('Curva Juros'!$B$7:$B$73,MATCH(C5593,'Curva Juros'!$A$7:$A$73,1)) +
(C5593-INDEX('Curva Juros'!$A$7:$A$73,MATCH(C5593,'Curva Juros'!$A$7:$A$73,1))) *
(INDEX('Curva Juros'!$B$7:$B$73,MATCH(C5593,'Curva Juros'!$A$7:$A$73,1)+1) -
INDEX('Curva Juros'!$B$7:$B$73,MATCH(C5593,'Curva Juros'!$A$7:$A$73,1))) /
(INDEX('Curva Juros'!$A$7:$A$73,MATCH(C5593,'Curva Juros'!$A$7:$A$73,1)+1) -
INDEX('Curva Juros'!$A$7:$A$73,MATCH(C5593,'Curva Juros'!$A$7:$A$73,1)))</f>
        <v>7.7533595634920633</v>
      </c>
      <c r="F5593" s="24">
        <f t="shared" si="87"/>
        <v>-1.6015956349206273E-3</v>
      </c>
      <c r="G5593" s="24"/>
    </row>
    <row r="5594" spans="1:7" x14ac:dyDescent="0.25">
      <c r="A5594" s="6" t="s">
        <v>123</v>
      </c>
      <c r="B5594" s="7">
        <v>45961</v>
      </c>
      <c r="C5594" s="8">
        <v>576.75</v>
      </c>
      <c r="D5594" s="20">
        <v>7.7115000000000003E-2</v>
      </c>
      <c r="E5594" s="35" cm="1">
        <f t="array" ref="E5594">INDEX('Curva Juros'!$B$7:$B$73,MATCH(C5594,'Curva Juros'!$A$7:$A$73,1)) +
(C5594-INDEX('Curva Juros'!$A$7:$A$73,MATCH(C5594,'Curva Juros'!$A$7:$A$73,1))) *
(INDEX('Curva Juros'!$B$7:$B$73,MATCH(C5594,'Curva Juros'!$A$7:$A$73,1)+1) -
INDEX('Curva Juros'!$B$7:$B$73,MATCH(C5594,'Curva Juros'!$A$7:$A$73,1))) /
(INDEX('Curva Juros'!$A$7:$A$73,MATCH(C5594,'Curva Juros'!$A$7:$A$73,1)+1) -
INDEX('Curva Juros'!$A$7:$A$73,MATCH(C5594,'Curva Juros'!$A$7:$A$73,1)))</f>
        <v>7.7570779761904767</v>
      </c>
      <c r="F5594" s="24">
        <f t="shared" si="87"/>
        <v>-4.5577976190476488E-4</v>
      </c>
      <c r="G5594" s="24"/>
    </row>
    <row r="5595" spans="1:7" x14ac:dyDescent="0.25">
      <c r="A5595" s="3" t="s">
        <v>123</v>
      </c>
      <c r="B5595" s="4">
        <v>45968</v>
      </c>
      <c r="C5595" s="5">
        <v>571.72</v>
      </c>
      <c r="D5595" s="19">
        <v>7.7277999999999999E-2</v>
      </c>
      <c r="E5595" s="35" cm="1">
        <f t="array" ref="E5595">INDEX('Curva Juros'!$B$7:$B$73,MATCH(C5595,'Curva Juros'!$A$7:$A$73,1)) +
(C5595-INDEX('Curva Juros'!$A$7:$A$73,MATCH(C5595,'Curva Juros'!$A$7:$A$73,1))) *
(INDEX('Curva Juros'!$B$7:$B$73,MATCH(C5595,'Curva Juros'!$A$7:$A$73,1)+1) -
INDEX('Curva Juros'!$B$7:$B$73,MATCH(C5595,'Curva Juros'!$A$7:$A$73,1))) /
(INDEX('Curva Juros'!$A$7:$A$73,MATCH(C5595,'Curva Juros'!$A$7:$A$73,1)+1) -
INDEX('Curva Juros'!$A$7:$A$73,MATCH(C5595,'Curva Juros'!$A$7:$A$73,1)))</f>
        <v>7.7606748253968254</v>
      </c>
      <c r="F5595" s="24">
        <f t="shared" si="87"/>
        <v>-3.2874825396825291E-4</v>
      </c>
      <c r="G5595" s="24"/>
    </row>
    <row r="5596" spans="1:7" x14ac:dyDescent="0.25">
      <c r="A5596" s="6" t="s">
        <v>123</v>
      </c>
      <c r="B5596" s="7">
        <v>45975</v>
      </c>
      <c r="C5596" s="8">
        <v>567.11</v>
      </c>
      <c r="D5596" s="20">
        <v>7.5023000000000006E-2</v>
      </c>
      <c r="E5596" s="35" cm="1">
        <f t="array" ref="E5596">INDEX('Curva Juros'!$B$7:$B$73,MATCH(C5596,'Curva Juros'!$A$7:$A$73,1)) +
(C5596-INDEX('Curva Juros'!$A$7:$A$73,MATCH(C5596,'Curva Juros'!$A$7:$A$73,1))) *
(INDEX('Curva Juros'!$B$7:$B$73,MATCH(C5596,'Curva Juros'!$A$7:$A$73,1)+1) -
INDEX('Curva Juros'!$B$7:$B$73,MATCH(C5596,'Curva Juros'!$A$7:$A$73,1))) /
(INDEX('Curva Juros'!$A$7:$A$73,MATCH(C5596,'Curva Juros'!$A$7:$A$73,1)+1) -
INDEX('Curva Juros'!$A$7:$A$73,MATCH(C5596,'Curva Juros'!$A$7:$A$73,1)))</f>
        <v>7.7639713412698415</v>
      </c>
      <c r="F5596" s="24">
        <f t="shared" si="87"/>
        <v>-2.6167134126984098E-3</v>
      </c>
      <c r="G5596" s="24"/>
    </row>
    <row r="5597" spans="1:7" x14ac:dyDescent="0.25">
      <c r="A5597" s="3" t="s">
        <v>123</v>
      </c>
      <c r="B5597" s="4">
        <v>45982</v>
      </c>
      <c r="C5597" s="5">
        <v>563.16</v>
      </c>
      <c r="D5597" s="19">
        <v>7.4735999999999997E-2</v>
      </c>
      <c r="E5597" s="35" cm="1">
        <f t="array" ref="E5597">INDEX('Curva Juros'!$B$7:$B$73,MATCH(C5597,'Curva Juros'!$A$7:$A$73,1)) +
(C5597-INDEX('Curva Juros'!$A$7:$A$73,MATCH(C5597,'Curva Juros'!$A$7:$A$73,1))) *
(INDEX('Curva Juros'!$B$7:$B$73,MATCH(C5597,'Curva Juros'!$A$7:$A$73,1)+1) -
INDEX('Curva Juros'!$B$7:$B$73,MATCH(C5597,'Curva Juros'!$A$7:$A$73,1))) /
(INDEX('Curva Juros'!$A$7:$A$73,MATCH(C5597,'Curva Juros'!$A$7:$A$73,1)+1) -
INDEX('Curva Juros'!$A$7:$A$73,MATCH(C5597,'Curva Juros'!$A$7:$A$73,1)))</f>
        <v>7.7667959047619046</v>
      </c>
      <c r="F5597" s="24">
        <f t="shared" si="87"/>
        <v>-2.9319590476190455E-3</v>
      </c>
      <c r="G5597" s="24"/>
    </row>
    <row r="5598" spans="1:7" x14ac:dyDescent="0.25">
      <c r="A5598" s="6" t="s">
        <v>123</v>
      </c>
      <c r="B5598" s="7">
        <v>45989</v>
      </c>
      <c r="C5598" s="8">
        <v>558.09</v>
      </c>
      <c r="D5598" s="20">
        <v>7.5146000000000004E-2</v>
      </c>
      <c r="E5598" s="35" cm="1">
        <f t="array" ref="E5598">INDEX('Curva Juros'!$B$7:$B$73,MATCH(C5598,'Curva Juros'!$A$7:$A$73,1)) +
(C5598-INDEX('Curva Juros'!$A$7:$A$73,MATCH(C5598,'Curva Juros'!$A$7:$A$73,1))) *
(INDEX('Curva Juros'!$B$7:$B$73,MATCH(C5598,'Curva Juros'!$A$7:$A$73,1)+1) -
INDEX('Curva Juros'!$B$7:$B$73,MATCH(C5598,'Curva Juros'!$A$7:$A$73,1))) /
(INDEX('Curva Juros'!$A$7:$A$73,MATCH(C5598,'Curva Juros'!$A$7:$A$73,1)+1) -
INDEX('Curva Juros'!$A$7:$A$73,MATCH(C5598,'Curva Juros'!$A$7:$A$73,1)))</f>
        <v>7.7704213571428573</v>
      </c>
      <c r="F5598" s="24">
        <f t="shared" si="87"/>
        <v>-2.5582135714285748E-3</v>
      </c>
      <c r="G5598" s="24"/>
    </row>
    <row r="5599" spans="1:7" x14ac:dyDescent="0.25">
      <c r="A5599" s="3" t="s">
        <v>123</v>
      </c>
      <c r="B5599" s="4">
        <v>45996</v>
      </c>
      <c r="C5599" s="5">
        <v>552.92999999999995</v>
      </c>
      <c r="D5599" s="19">
        <v>7.6052999999999996E-2</v>
      </c>
      <c r="E5599" s="35" cm="1">
        <f t="array" ref="E5599">INDEX('Curva Juros'!$B$7:$B$73,MATCH(C5599,'Curva Juros'!$A$7:$A$73,1)) +
(C5599-INDEX('Curva Juros'!$A$7:$A$73,MATCH(C5599,'Curva Juros'!$A$7:$A$73,1))) *
(INDEX('Curva Juros'!$B$7:$B$73,MATCH(C5599,'Curva Juros'!$A$7:$A$73,1)+1) -
INDEX('Curva Juros'!$B$7:$B$73,MATCH(C5599,'Curva Juros'!$A$7:$A$73,1))) /
(INDEX('Curva Juros'!$A$7:$A$73,MATCH(C5599,'Curva Juros'!$A$7:$A$73,1)+1) -
INDEX('Curva Juros'!$A$7:$A$73,MATCH(C5599,'Curva Juros'!$A$7:$A$73,1)))</f>
        <v>7.7741111666666667</v>
      </c>
      <c r="F5599" s="24">
        <f t="shared" si="87"/>
        <v>-1.6881116666666723E-3</v>
      </c>
      <c r="G5599" s="24"/>
    </row>
    <row r="5600" spans="1:7" x14ac:dyDescent="0.25">
      <c r="A5600" s="6" t="s">
        <v>123</v>
      </c>
      <c r="B5600" s="7">
        <v>46003</v>
      </c>
      <c r="C5600" s="8">
        <v>547.85</v>
      </c>
      <c r="D5600" s="20">
        <v>7.6494000000000006E-2</v>
      </c>
      <c r="E5600" s="35" cm="1">
        <f t="array" ref="E5600">INDEX('Curva Juros'!$B$7:$B$73,MATCH(C5600,'Curva Juros'!$A$7:$A$73,1)) +
(C5600-INDEX('Curva Juros'!$A$7:$A$73,MATCH(C5600,'Curva Juros'!$A$7:$A$73,1))) *
(INDEX('Curva Juros'!$B$7:$B$73,MATCH(C5600,'Curva Juros'!$A$7:$A$73,1)+1) -
INDEX('Curva Juros'!$B$7:$B$73,MATCH(C5600,'Curva Juros'!$A$7:$A$73,1))) /
(INDEX('Curva Juros'!$A$7:$A$73,MATCH(C5600,'Curva Juros'!$A$7:$A$73,1)+1) -
INDEX('Curva Juros'!$A$7:$A$73,MATCH(C5600,'Curva Juros'!$A$7:$A$73,1)))</f>
        <v>7.7777437698412699</v>
      </c>
      <c r="F5600" s="24">
        <f t="shared" si="87"/>
        <v>-1.2834376984126872E-3</v>
      </c>
      <c r="G5600" s="24"/>
    </row>
    <row r="5601" spans="1:7" x14ac:dyDescent="0.25">
      <c r="A5601" s="3" t="s">
        <v>123</v>
      </c>
      <c r="B5601" s="4">
        <v>46010</v>
      </c>
      <c r="C5601" s="5">
        <v>542.9</v>
      </c>
      <c r="D5601" s="19">
        <v>7.6244999999999993E-2</v>
      </c>
      <c r="E5601" s="35" cm="1">
        <f t="array" ref="E5601">INDEX('Curva Juros'!$B$7:$B$73,MATCH(C5601,'Curva Juros'!$A$7:$A$73,1)) +
(C5601-INDEX('Curva Juros'!$A$7:$A$73,MATCH(C5601,'Curva Juros'!$A$7:$A$73,1))) *
(INDEX('Curva Juros'!$B$7:$B$73,MATCH(C5601,'Curva Juros'!$A$7:$A$73,1)+1) -
INDEX('Curva Juros'!$B$7:$B$73,MATCH(C5601,'Curva Juros'!$A$7:$A$73,1))) /
(INDEX('Curva Juros'!$A$7:$A$73,MATCH(C5601,'Curva Juros'!$A$7:$A$73,1)+1) -
INDEX('Curva Juros'!$A$7:$A$73,MATCH(C5601,'Curva Juros'!$A$7:$A$73,1)))</f>
        <v>7.7812834126984125</v>
      </c>
      <c r="F5601" s="24">
        <f t="shared" si="87"/>
        <v>-1.5678341269841356E-3</v>
      </c>
      <c r="G5601" s="24"/>
    </row>
    <row r="5602" spans="1:7" x14ac:dyDescent="0.25">
      <c r="A5602" s="6" t="s">
        <v>123</v>
      </c>
      <c r="B5602" s="7">
        <v>46017</v>
      </c>
      <c r="C5602" s="8">
        <v>539.02</v>
      </c>
      <c r="D5602" s="20">
        <v>7.5560000000000002E-2</v>
      </c>
      <c r="E5602" s="35" cm="1">
        <f t="array" ref="E5602">INDEX('Curva Juros'!$B$7:$B$73,MATCH(C5602,'Curva Juros'!$A$7:$A$73,1)) +
(C5602-INDEX('Curva Juros'!$A$7:$A$73,MATCH(C5602,'Curva Juros'!$A$7:$A$73,1))) *
(INDEX('Curva Juros'!$B$7:$B$73,MATCH(C5602,'Curva Juros'!$A$7:$A$73,1)+1) -
INDEX('Curva Juros'!$B$7:$B$73,MATCH(C5602,'Curva Juros'!$A$7:$A$73,1))) /
(INDEX('Curva Juros'!$A$7:$A$73,MATCH(C5602,'Curva Juros'!$A$7:$A$73,1)+1) -
INDEX('Curva Juros'!$A$7:$A$73,MATCH(C5602,'Curva Juros'!$A$7:$A$73,1)))</f>
        <v>7.784057920634921</v>
      </c>
      <c r="F5602" s="24">
        <f t="shared" si="87"/>
        <v>-2.2805792063492064E-3</v>
      </c>
      <c r="G5602" s="24"/>
    </row>
    <row r="5603" spans="1:7" x14ac:dyDescent="0.25">
      <c r="A5603" s="3" t="s">
        <v>123</v>
      </c>
      <c r="B5603" s="4">
        <v>46024</v>
      </c>
      <c r="C5603" s="5">
        <v>535.11</v>
      </c>
      <c r="D5603" s="19">
        <v>7.5044E-2</v>
      </c>
      <c r="E5603" s="35" cm="1">
        <f t="array" ref="E5603">INDEX('Curva Juros'!$B$7:$B$73,MATCH(C5603,'Curva Juros'!$A$7:$A$73,1)) +
(C5603-INDEX('Curva Juros'!$A$7:$A$73,MATCH(C5603,'Curva Juros'!$A$7:$A$73,1))) *
(INDEX('Curva Juros'!$B$7:$B$73,MATCH(C5603,'Curva Juros'!$A$7:$A$73,1)+1) -
INDEX('Curva Juros'!$B$7:$B$73,MATCH(C5603,'Curva Juros'!$A$7:$A$73,1))) /
(INDEX('Curva Juros'!$A$7:$A$73,MATCH(C5603,'Curva Juros'!$A$7:$A$73,1)+1) -
INDEX('Curva Juros'!$A$7:$A$73,MATCH(C5603,'Curva Juros'!$A$7:$A$73,1)))</f>
        <v>7.7868538809523811</v>
      </c>
      <c r="F5603" s="24">
        <f t="shared" si="87"/>
        <v>-2.8245388095238105E-3</v>
      </c>
      <c r="G5603" s="24"/>
    </row>
    <row r="5604" spans="1:7" x14ac:dyDescent="0.25">
      <c r="A5604" s="6" t="s">
        <v>123</v>
      </c>
      <c r="B5604" s="7">
        <v>46031</v>
      </c>
      <c r="C5604" s="8">
        <v>530.17999999999995</v>
      </c>
      <c r="D5604" s="20">
        <v>7.4605000000000005E-2</v>
      </c>
      <c r="E5604" s="35" cm="1">
        <f t="array" ref="E5604">INDEX('Curva Juros'!$B$7:$B$73,MATCH(C5604,'Curva Juros'!$A$7:$A$73,1)) +
(C5604-INDEX('Curva Juros'!$A$7:$A$73,MATCH(C5604,'Curva Juros'!$A$7:$A$73,1))) *
(INDEX('Curva Juros'!$B$7:$B$73,MATCH(C5604,'Curva Juros'!$A$7:$A$73,1)+1) -
INDEX('Curva Juros'!$B$7:$B$73,MATCH(C5604,'Curva Juros'!$A$7:$A$73,1))) /
(INDEX('Curva Juros'!$A$7:$A$73,MATCH(C5604,'Curva Juros'!$A$7:$A$73,1)+1) -
INDEX('Curva Juros'!$A$7:$A$73,MATCH(C5604,'Curva Juros'!$A$7:$A$73,1)))</f>
        <v>7.7903792222222226</v>
      </c>
      <c r="F5604" s="24">
        <f t="shared" si="87"/>
        <v>-3.2987922222222216E-3</v>
      </c>
      <c r="G5604" s="24"/>
    </row>
    <row r="5605" spans="1:7" x14ac:dyDescent="0.25">
      <c r="A5605" s="3" t="s">
        <v>123</v>
      </c>
      <c r="B5605" s="4">
        <v>46038</v>
      </c>
      <c r="C5605" s="5">
        <v>525.13</v>
      </c>
      <c r="D5605" s="19">
        <v>7.4874999999999997E-2</v>
      </c>
      <c r="E5605" s="35" cm="1">
        <f t="array" ref="E5605">INDEX('Curva Juros'!$B$7:$B$73,MATCH(C5605,'Curva Juros'!$A$7:$A$73,1)) +
(C5605-INDEX('Curva Juros'!$A$7:$A$73,MATCH(C5605,'Curva Juros'!$A$7:$A$73,1))) *
(INDEX('Curva Juros'!$B$7:$B$73,MATCH(C5605,'Curva Juros'!$A$7:$A$73,1)+1) -
INDEX('Curva Juros'!$B$7:$B$73,MATCH(C5605,'Curva Juros'!$A$7:$A$73,1))) /
(INDEX('Curva Juros'!$A$7:$A$73,MATCH(C5605,'Curva Juros'!$A$7:$A$73,1)+1) -
INDEX('Curva Juros'!$A$7:$A$73,MATCH(C5605,'Curva Juros'!$A$7:$A$73,1)))</f>
        <v>7.7939903730158733</v>
      </c>
      <c r="F5605" s="24">
        <f t="shared" si="87"/>
        <v>-3.0649037301587329E-3</v>
      </c>
      <c r="G5605" s="24"/>
    </row>
    <row r="5606" spans="1:7" x14ac:dyDescent="0.25">
      <c r="A5606" s="6" t="s">
        <v>123</v>
      </c>
      <c r="B5606" s="7">
        <v>46045</v>
      </c>
      <c r="C5606" s="8">
        <v>520.72</v>
      </c>
      <c r="D5606" s="20">
        <v>7.1521000000000001E-2</v>
      </c>
      <c r="E5606" s="35" cm="1">
        <f t="array" ref="E5606">INDEX('Curva Juros'!$B$7:$B$73,MATCH(C5606,'Curva Juros'!$A$7:$A$73,1)) +
(C5606-INDEX('Curva Juros'!$A$7:$A$73,MATCH(C5606,'Curva Juros'!$A$7:$A$73,1))) *
(INDEX('Curva Juros'!$B$7:$B$73,MATCH(C5606,'Curva Juros'!$A$7:$A$73,1)+1) -
INDEX('Curva Juros'!$B$7:$B$73,MATCH(C5606,'Curva Juros'!$A$7:$A$73,1))) /
(INDEX('Curva Juros'!$A$7:$A$73,MATCH(C5606,'Curva Juros'!$A$7:$A$73,1)+1) -
INDEX('Curva Juros'!$A$7:$A$73,MATCH(C5606,'Curva Juros'!$A$7:$A$73,1)))</f>
        <v>7.7971438730158731</v>
      </c>
      <c r="F5606" s="24">
        <f t="shared" si="87"/>
        <v>-6.4504387301587279E-3</v>
      </c>
      <c r="G5606" s="24"/>
    </row>
    <row r="5607" spans="1:7" x14ac:dyDescent="0.25">
      <c r="A5607" s="3" t="s">
        <v>123</v>
      </c>
      <c r="B5607" s="4">
        <v>46052</v>
      </c>
      <c r="C5607" s="5">
        <v>516.42999999999995</v>
      </c>
      <c r="D5607" s="19">
        <v>6.7421999999999996E-2</v>
      </c>
      <c r="E5607" s="35" cm="1">
        <f t="array" ref="E5607">INDEX('Curva Juros'!$B$7:$B$73,MATCH(C5607,'Curva Juros'!$A$7:$A$73,1)) +
(C5607-INDEX('Curva Juros'!$A$7:$A$73,MATCH(C5607,'Curva Juros'!$A$7:$A$73,1))) *
(INDEX('Curva Juros'!$B$7:$B$73,MATCH(C5607,'Curva Juros'!$A$7:$A$73,1)+1) -
INDEX('Curva Juros'!$B$7:$B$73,MATCH(C5607,'Curva Juros'!$A$7:$A$73,1))) /
(INDEX('Curva Juros'!$A$7:$A$73,MATCH(C5607,'Curva Juros'!$A$7:$A$73,1)+1) -
INDEX('Curva Juros'!$A$7:$A$73,MATCH(C5607,'Curva Juros'!$A$7:$A$73,1)))</f>
        <v>7.8002115634920637</v>
      </c>
      <c r="F5607" s="24">
        <f t="shared" si="87"/>
        <v>-1.0580115634920645E-2</v>
      </c>
      <c r="G5607" s="24"/>
    </row>
    <row r="5608" spans="1:7" x14ac:dyDescent="0.25">
      <c r="A5608" s="6" t="s">
        <v>123</v>
      </c>
      <c r="B5608" s="7">
        <v>46059</v>
      </c>
      <c r="C5608" s="8">
        <v>511.5</v>
      </c>
      <c r="D5608" s="20">
        <v>6.7027000000000003E-2</v>
      </c>
      <c r="E5608" s="35" cm="1">
        <f t="array" ref="E5608">INDEX('Curva Juros'!$B$7:$B$73,MATCH(C5608,'Curva Juros'!$A$7:$A$73,1)) +
(C5608-INDEX('Curva Juros'!$A$7:$A$73,MATCH(C5608,'Curva Juros'!$A$7:$A$73,1))) *
(INDEX('Curva Juros'!$B$7:$B$73,MATCH(C5608,'Curva Juros'!$A$7:$A$73,1)+1) -
INDEX('Curva Juros'!$B$7:$B$73,MATCH(C5608,'Curva Juros'!$A$7:$A$73,1))) /
(INDEX('Curva Juros'!$A$7:$A$73,MATCH(C5608,'Curva Juros'!$A$7:$A$73,1)+1) -
INDEX('Curva Juros'!$A$7:$A$73,MATCH(C5608,'Curva Juros'!$A$7:$A$73,1)))</f>
        <v>7.8037369047619043</v>
      </c>
      <c r="F5608" s="24">
        <f t="shared" si="87"/>
        <v>-1.101036904761904E-2</v>
      </c>
      <c r="G5608" s="24"/>
    </row>
    <row r="5609" spans="1:7" x14ac:dyDescent="0.25">
      <c r="A5609" s="3" t="s">
        <v>123</v>
      </c>
      <c r="B5609" s="4">
        <v>46066</v>
      </c>
      <c r="C5609" s="5">
        <v>506.38</v>
      </c>
      <c r="D5609" s="19">
        <v>6.7674999999999999E-2</v>
      </c>
      <c r="E5609" s="35" cm="1">
        <f t="array" ref="E5609">INDEX('Curva Juros'!$B$7:$B$73,MATCH(C5609,'Curva Juros'!$A$7:$A$73,1)) +
(C5609-INDEX('Curva Juros'!$A$7:$A$73,MATCH(C5609,'Curva Juros'!$A$7:$A$73,1))) *
(INDEX('Curva Juros'!$B$7:$B$73,MATCH(C5609,'Curva Juros'!$A$7:$A$73,1)+1) -
INDEX('Curva Juros'!$B$7:$B$73,MATCH(C5609,'Curva Juros'!$A$7:$A$73,1))) /
(INDEX('Curva Juros'!$A$7:$A$73,MATCH(C5609,'Curva Juros'!$A$7:$A$73,1)+1) -
INDEX('Curva Juros'!$A$7:$A$73,MATCH(C5609,'Curva Juros'!$A$7:$A$73,1)))</f>
        <v>7.8073981111111115</v>
      </c>
      <c r="F5609" s="24">
        <f t="shared" si="87"/>
        <v>-1.0398981111111122E-2</v>
      </c>
      <c r="G5609" s="24"/>
    </row>
    <row r="5610" spans="1:7" x14ac:dyDescent="0.25">
      <c r="A5610" s="6" t="s">
        <v>123</v>
      </c>
      <c r="B5610" s="7">
        <v>46073</v>
      </c>
      <c r="C5610" s="8">
        <v>503.21</v>
      </c>
      <c r="D5610" s="20">
        <v>6.8676000000000001E-2</v>
      </c>
      <c r="E5610" s="35" cm="1">
        <f t="array" ref="E5610">INDEX('Curva Juros'!$B$7:$B$73,MATCH(C5610,'Curva Juros'!$A$7:$A$73,1)) +
(C5610-INDEX('Curva Juros'!$A$7:$A$73,MATCH(C5610,'Curva Juros'!$A$7:$A$73,1))) *
(INDEX('Curva Juros'!$B$7:$B$73,MATCH(C5610,'Curva Juros'!$A$7:$A$73,1)+1) -
INDEX('Curva Juros'!$B$7:$B$73,MATCH(C5610,'Curva Juros'!$A$7:$A$73,1))) /
(INDEX('Curva Juros'!$A$7:$A$73,MATCH(C5610,'Curva Juros'!$A$7:$A$73,1)+1) -
INDEX('Curva Juros'!$A$7:$A$73,MATCH(C5610,'Curva Juros'!$A$7:$A$73,1)))</f>
        <v>7.8105000555555559</v>
      </c>
      <c r="F5610" s="24">
        <f t="shared" si="87"/>
        <v>-9.4290005555555528E-3</v>
      </c>
      <c r="G5610" s="24"/>
    </row>
    <row r="5611" spans="1:7" x14ac:dyDescent="0.25">
      <c r="A5611" s="3" t="s">
        <v>123</v>
      </c>
      <c r="B5611" s="4">
        <v>46080</v>
      </c>
      <c r="C5611" s="5">
        <v>498.4</v>
      </c>
      <c r="D5611" s="19">
        <v>6.7581000000000002E-2</v>
      </c>
      <c r="E5611" s="35" cm="1">
        <f t="array" ref="E5611">INDEX('Curva Juros'!$B$7:$B$73,MATCH(C5611,'Curva Juros'!$A$7:$A$73,1)) +
(C5611-INDEX('Curva Juros'!$A$7:$A$73,MATCH(C5611,'Curva Juros'!$A$7:$A$73,1))) *
(INDEX('Curva Juros'!$B$7:$B$73,MATCH(C5611,'Curva Juros'!$A$7:$A$73,1)+1) -
INDEX('Curva Juros'!$B$7:$B$73,MATCH(C5611,'Curva Juros'!$A$7:$A$73,1))) /
(INDEX('Curva Juros'!$A$7:$A$73,MATCH(C5611,'Curva Juros'!$A$7:$A$73,1)+1) -
INDEX('Curva Juros'!$A$7:$A$73,MATCH(C5611,'Curva Juros'!$A$7:$A$73,1)))</f>
        <v>7.8190244444444446</v>
      </c>
      <c r="F5611" s="24">
        <f t="shared" si="87"/>
        <v>-1.0609244444444443E-2</v>
      </c>
      <c r="G5611" s="24"/>
    </row>
    <row r="5612" spans="1:7" x14ac:dyDescent="0.25">
      <c r="A5612" s="6" t="s">
        <v>124</v>
      </c>
      <c r="B5612" s="7">
        <v>45723</v>
      </c>
      <c r="C5612" s="8">
        <v>742.9</v>
      </c>
      <c r="D5612" s="20">
        <v>7.7429999999999999E-2</v>
      </c>
      <c r="E5612" s="35" cm="1">
        <f t="array" ref="E5612">INDEX('Curva Juros'!$B$7:$B$73,MATCH(C5612,'Curva Juros'!$A$7:$A$73,1)) +
(C5612-INDEX('Curva Juros'!$A$7:$A$73,MATCH(C5612,'Curva Juros'!$A$7:$A$73,1))) *
(INDEX('Curva Juros'!$B$7:$B$73,MATCH(C5612,'Curva Juros'!$A$7:$A$73,1)+1) -
INDEX('Curva Juros'!$B$7:$B$73,MATCH(C5612,'Curva Juros'!$A$7:$A$73,1))) /
(INDEX('Curva Juros'!$A$7:$A$73,MATCH(C5612,'Curva Juros'!$A$7:$A$73,1)+1) -
INDEX('Curva Juros'!$A$7:$A$73,MATCH(C5612,'Curva Juros'!$A$7:$A$73,1)))</f>
        <v>7.6883557142857146</v>
      </c>
      <c r="F5612" s="24">
        <f t="shared" si="87"/>
        <v>5.464428571428509E-4</v>
      </c>
      <c r="G5612" s="24"/>
    </row>
    <row r="5613" spans="1:7" x14ac:dyDescent="0.25">
      <c r="A5613" s="3" t="s">
        <v>124</v>
      </c>
      <c r="B5613" s="4">
        <v>45730</v>
      </c>
      <c r="C5613" s="5">
        <v>737.84</v>
      </c>
      <c r="D5613" s="19">
        <v>7.7926999999999996E-2</v>
      </c>
      <c r="E5613" s="35" cm="1">
        <f t="array" ref="E5613">INDEX('Curva Juros'!$B$7:$B$73,MATCH(C5613,'Curva Juros'!$A$7:$A$73,1)) +
(C5613-INDEX('Curva Juros'!$A$7:$A$73,MATCH(C5613,'Curva Juros'!$A$7:$A$73,1))) *
(INDEX('Curva Juros'!$B$7:$B$73,MATCH(C5613,'Curva Juros'!$A$7:$A$73,1)+1) -
INDEX('Curva Juros'!$B$7:$B$73,MATCH(C5613,'Curva Juros'!$A$7:$A$73,1))) /
(INDEX('Curva Juros'!$A$7:$A$73,MATCH(C5613,'Curva Juros'!$A$7:$A$73,1)+1) -
INDEX('Curva Juros'!$A$7:$A$73,MATCH(C5613,'Curva Juros'!$A$7:$A$73,1)))</f>
        <v>7.6897291428571428</v>
      </c>
      <c r="F5613" s="24">
        <f t="shared" si="87"/>
        <v>1.0297085714285614E-3</v>
      </c>
      <c r="G5613" s="24"/>
    </row>
    <row r="5614" spans="1:7" x14ac:dyDescent="0.25">
      <c r="A5614" s="6" t="s">
        <v>124</v>
      </c>
      <c r="B5614" s="7">
        <v>45737</v>
      </c>
      <c r="C5614" s="8">
        <v>732.48</v>
      </c>
      <c r="D5614" s="20">
        <v>8.0543000000000003E-2</v>
      </c>
      <c r="E5614" s="35" cm="1">
        <f t="array" ref="E5614">INDEX('Curva Juros'!$B$7:$B$73,MATCH(C5614,'Curva Juros'!$A$7:$A$73,1)) +
(C5614-INDEX('Curva Juros'!$A$7:$A$73,MATCH(C5614,'Curva Juros'!$A$7:$A$73,1))) *
(INDEX('Curva Juros'!$B$7:$B$73,MATCH(C5614,'Curva Juros'!$A$7:$A$73,1)+1) -
INDEX('Curva Juros'!$B$7:$B$73,MATCH(C5614,'Curva Juros'!$A$7:$A$73,1))) /
(INDEX('Curva Juros'!$A$7:$A$73,MATCH(C5614,'Curva Juros'!$A$7:$A$73,1)+1) -
INDEX('Curva Juros'!$A$7:$A$73,MATCH(C5614,'Curva Juros'!$A$7:$A$73,1)))</f>
        <v>7.6911839999999998</v>
      </c>
      <c r="F5614" s="24">
        <f t="shared" si="87"/>
        <v>3.6311600000000083E-3</v>
      </c>
      <c r="G5614" s="24"/>
    </row>
    <row r="5615" spans="1:7" x14ac:dyDescent="0.25">
      <c r="A5615" s="3" t="s">
        <v>124</v>
      </c>
      <c r="B5615" s="4">
        <v>45744</v>
      </c>
      <c r="C5615" s="5">
        <v>727.26</v>
      </c>
      <c r="D5615" s="19">
        <v>8.2127000000000006E-2</v>
      </c>
      <c r="E5615" s="35" cm="1">
        <f t="array" ref="E5615">INDEX('Curva Juros'!$B$7:$B$73,MATCH(C5615,'Curva Juros'!$A$7:$A$73,1)) +
(C5615-INDEX('Curva Juros'!$A$7:$A$73,MATCH(C5615,'Curva Juros'!$A$7:$A$73,1))) *
(INDEX('Curva Juros'!$B$7:$B$73,MATCH(C5615,'Curva Juros'!$A$7:$A$73,1)+1) -
INDEX('Curva Juros'!$B$7:$B$73,MATCH(C5615,'Curva Juros'!$A$7:$A$73,1))) /
(INDEX('Curva Juros'!$A$7:$A$73,MATCH(C5615,'Curva Juros'!$A$7:$A$73,1)+1) -
INDEX('Curva Juros'!$A$7:$A$73,MATCH(C5615,'Curva Juros'!$A$7:$A$73,1)))</f>
        <v>7.6926008571428577</v>
      </c>
      <c r="F5615" s="24">
        <f t="shared" si="87"/>
        <v>5.2009914285714304E-3</v>
      </c>
      <c r="G5615" s="24"/>
    </row>
    <row r="5616" spans="1:7" x14ac:dyDescent="0.25">
      <c r="A5616" s="6" t="s">
        <v>124</v>
      </c>
      <c r="B5616" s="7">
        <v>45751</v>
      </c>
      <c r="C5616" s="8">
        <v>722.63</v>
      </c>
      <c r="D5616" s="20">
        <v>7.9469999999999999E-2</v>
      </c>
      <c r="E5616" s="35" cm="1">
        <f t="array" ref="E5616">INDEX('Curva Juros'!$B$7:$B$73,MATCH(C5616,'Curva Juros'!$A$7:$A$73,1)) +
(C5616-INDEX('Curva Juros'!$A$7:$A$73,MATCH(C5616,'Curva Juros'!$A$7:$A$73,1))) *
(INDEX('Curva Juros'!$B$7:$B$73,MATCH(C5616,'Curva Juros'!$A$7:$A$73,1)+1) -
INDEX('Curva Juros'!$B$7:$B$73,MATCH(C5616,'Curva Juros'!$A$7:$A$73,1))) /
(INDEX('Curva Juros'!$A$7:$A$73,MATCH(C5616,'Curva Juros'!$A$7:$A$73,1)+1) -
INDEX('Curva Juros'!$A$7:$A$73,MATCH(C5616,'Curva Juros'!$A$7:$A$73,1)))</f>
        <v>7.6938575714285715</v>
      </c>
      <c r="F5616" s="24">
        <f t="shared" si="87"/>
        <v>2.5314242857142899E-3</v>
      </c>
      <c r="G5616" s="24"/>
    </row>
    <row r="5617" spans="1:7" x14ac:dyDescent="0.25">
      <c r="A5617" s="3" t="s">
        <v>124</v>
      </c>
      <c r="B5617" s="4">
        <v>45758</v>
      </c>
      <c r="C5617" s="5">
        <v>717.4</v>
      </c>
      <c r="D5617" s="19">
        <v>8.1123000000000001E-2</v>
      </c>
      <c r="E5617" s="35" cm="1">
        <f t="array" ref="E5617">INDEX('Curva Juros'!$B$7:$B$73,MATCH(C5617,'Curva Juros'!$A$7:$A$73,1)) +
(C5617-INDEX('Curva Juros'!$A$7:$A$73,MATCH(C5617,'Curva Juros'!$A$7:$A$73,1))) *
(INDEX('Curva Juros'!$B$7:$B$73,MATCH(C5617,'Curva Juros'!$A$7:$A$73,1)+1) -
INDEX('Curva Juros'!$B$7:$B$73,MATCH(C5617,'Curva Juros'!$A$7:$A$73,1))) /
(INDEX('Curva Juros'!$A$7:$A$73,MATCH(C5617,'Curva Juros'!$A$7:$A$73,1)+1) -
INDEX('Curva Juros'!$A$7:$A$73,MATCH(C5617,'Curva Juros'!$A$7:$A$73,1)))</f>
        <v>7.6952771428571429</v>
      </c>
      <c r="F5617" s="24">
        <f t="shared" si="87"/>
        <v>4.1702285714285692E-3</v>
      </c>
      <c r="G5617" s="24"/>
    </row>
    <row r="5618" spans="1:7" x14ac:dyDescent="0.25">
      <c r="A5618" s="6" t="s">
        <v>124</v>
      </c>
      <c r="B5618" s="7">
        <v>45764</v>
      </c>
      <c r="C5618" s="8">
        <v>713.69</v>
      </c>
      <c r="D5618" s="20">
        <v>7.9011999999999999E-2</v>
      </c>
      <c r="E5618" s="35" cm="1">
        <f t="array" ref="E5618">INDEX('Curva Juros'!$B$7:$B$73,MATCH(C5618,'Curva Juros'!$A$7:$A$73,1)) +
(C5618-INDEX('Curva Juros'!$A$7:$A$73,MATCH(C5618,'Curva Juros'!$A$7:$A$73,1))) *
(INDEX('Curva Juros'!$B$7:$B$73,MATCH(C5618,'Curva Juros'!$A$7:$A$73,1)+1) -
INDEX('Curva Juros'!$B$7:$B$73,MATCH(C5618,'Curva Juros'!$A$7:$A$73,1))) /
(INDEX('Curva Juros'!$A$7:$A$73,MATCH(C5618,'Curva Juros'!$A$7:$A$73,1)+1) -
INDEX('Curva Juros'!$A$7:$A$73,MATCH(C5618,'Curva Juros'!$A$7:$A$73,1)))</f>
        <v>7.6962841428571434</v>
      </c>
      <c r="F5618" s="24">
        <f t="shared" si="87"/>
        <v>2.0491585714285665E-3</v>
      </c>
      <c r="G5618" s="24"/>
    </row>
    <row r="5619" spans="1:7" x14ac:dyDescent="0.25">
      <c r="A5619" s="3" t="s">
        <v>124</v>
      </c>
      <c r="B5619" s="4">
        <v>45772</v>
      </c>
      <c r="C5619" s="5">
        <v>710.05</v>
      </c>
      <c r="D5619" s="19">
        <v>7.6359999999999997E-2</v>
      </c>
      <c r="E5619" s="35" cm="1">
        <f t="array" ref="E5619">INDEX('Curva Juros'!$B$7:$B$73,MATCH(C5619,'Curva Juros'!$A$7:$A$73,1)) +
(C5619-INDEX('Curva Juros'!$A$7:$A$73,MATCH(C5619,'Curva Juros'!$A$7:$A$73,1))) *
(INDEX('Curva Juros'!$B$7:$B$73,MATCH(C5619,'Curva Juros'!$A$7:$A$73,1)+1) -
INDEX('Curva Juros'!$B$7:$B$73,MATCH(C5619,'Curva Juros'!$A$7:$A$73,1))) /
(INDEX('Curva Juros'!$A$7:$A$73,MATCH(C5619,'Curva Juros'!$A$7:$A$73,1)+1) -
INDEX('Curva Juros'!$A$7:$A$73,MATCH(C5619,'Curva Juros'!$A$7:$A$73,1)))</f>
        <v>7.6972721428571429</v>
      </c>
      <c r="F5619" s="24">
        <f t="shared" si="87"/>
        <v>-6.1272142857142498E-4</v>
      </c>
      <c r="G5619" s="24"/>
    </row>
    <row r="5620" spans="1:7" x14ac:dyDescent="0.25">
      <c r="A5620" s="6" t="s">
        <v>124</v>
      </c>
      <c r="B5620" s="7">
        <v>45779</v>
      </c>
      <c r="C5620" s="8">
        <v>706.02</v>
      </c>
      <c r="D5620" s="20">
        <v>7.6567999999999997E-2</v>
      </c>
      <c r="E5620" s="35" cm="1">
        <f t="array" ref="E5620">INDEX('Curva Juros'!$B$7:$B$73,MATCH(C5620,'Curva Juros'!$A$7:$A$73,1)) +
(C5620-INDEX('Curva Juros'!$A$7:$A$73,MATCH(C5620,'Curva Juros'!$A$7:$A$73,1))) *
(INDEX('Curva Juros'!$B$7:$B$73,MATCH(C5620,'Curva Juros'!$A$7:$A$73,1)+1) -
INDEX('Curva Juros'!$B$7:$B$73,MATCH(C5620,'Curva Juros'!$A$7:$A$73,1))) /
(INDEX('Curva Juros'!$A$7:$A$73,MATCH(C5620,'Curva Juros'!$A$7:$A$73,1)+1) -
INDEX('Curva Juros'!$A$7:$A$73,MATCH(C5620,'Curva Juros'!$A$7:$A$73,1)))</f>
        <v>7.698366</v>
      </c>
      <c r="F5620" s="24">
        <f t="shared" si="87"/>
        <v>-4.1565999999999825E-4</v>
      </c>
      <c r="G5620" s="24"/>
    </row>
    <row r="5621" spans="1:7" x14ac:dyDescent="0.25">
      <c r="A5621" s="3" t="s">
        <v>124</v>
      </c>
      <c r="B5621" s="4">
        <v>45786</v>
      </c>
      <c r="C5621" s="5">
        <v>701.04</v>
      </c>
      <c r="D5621" s="19">
        <v>7.6476000000000002E-2</v>
      </c>
      <c r="E5621" s="35" cm="1">
        <f t="array" ref="E5621">INDEX('Curva Juros'!$B$7:$B$73,MATCH(C5621,'Curva Juros'!$A$7:$A$73,1)) +
(C5621-INDEX('Curva Juros'!$A$7:$A$73,MATCH(C5621,'Curva Juros'!$A$7:$A$73,1))) *
(INDEX('Curva Juros'!$B$7:$B$73,MATCH(C5621,'Curva Juros'!$A$7:$A$73,1)+1) -
INDEX('Curva Juros'!$B$7:$B$73,MATCH(C5621,'Curva Juros'!$A$7:$A$73,1))) /
(INDEX('Curva Juros'!$A$7:$A$73,MATCH(C5621,'Curva Juros'!$A$7:$A$73,1)+1) -
INDEX('Curva Juros'!$A$7:$A$73,MATCH(C5621,'Curva Juros'!$A$7:$A$73,1)))</f>
        <v>7.6997177142857147</v>
      </c>
      <c r="F5621" s="24">
        <f t="shared" si="87"/>
        <v>-5.2117714285714045E-4</v>
      </c>
      <c r="G5621" s="24"/>
    </row>
    <row r="5622" spans="1:7" x14ac:dyDescent="0.25">
      <c r="A5622" s="6" t="s">
        <v>124</v>
      </c>
      <c r="B5622" s="7">
        <v>45793</v>
      </c>
      <c r="C5622" s="8">
        <v>696</v>
      </c>
      <c r="D5622" s="20">
        <v>7.6748999999999998E-2</v>
      </c>
      <c r="E5622" s="35" cm="1">
        <f t="array" ref="E5622">INDEX('Curva Juros'!$B$7:$B$73,MATCH(C5622,'Curva Juros'!$A$7:$A$73,1)) +
(C5622-INDEX('Curva Juros'!$A$7:$A$73,MATCH(C5622,'Curva Juros'!$A$7:$A$73,1))) *
(INDEX('Curva Juros'!$B$7:$B$73,MATCH(C5622,'Curva Juros'!$A$7:$A$73,1)+1) -
INDEX('Curva Juros'!$B$7:$B$73,MATCH(C5622,'Curva Juros'!$A$7:$A$73,1))) /
(INDEX('Curva Juros'!$A$7:$A$73,MATCH(C5622,'Curva Juros'!$A$7:$A$73,1)+1) -
INDEX('Curva Juros'!$A$7:$A$73,MATCH(C5622,'Curva Juros'!$A$7:$A$73,1)))</f>
        <v>7.7010857142857141</v>
      </c>
      <c r="F5622" s="24">
        <f t="shared" si="87"/>
        <v>-2.6185714285714701E-4</v>
      </c>
      <c r="G5622" s="24"/>
    </row>
    <row r="5623" spans="1:7" x14ac:dyDescent="0.25">
      <c r="A5623" s="3" t="s">
        <v>124</v>
      </c>
      <c r="B5623" s="4">
        <v>45800</v>
      </c>
      <c r="C5623" s="5">
        <v>690.9</v>
      </c>
      <c r="D5623" s="19">
        <v>7.7488000000000001E-2</v>
      </c>
      <c r="E5623" s="35" cm="1">
        <f t="array" ref="E5623">INDEX('Curva Juros'!$B$7:$B$73,MATCH(C5623,'Curva Juros'!$A$7:$A$73,1)) +
(C5623-INDEX('Curva Juros'!$A$7:$A$73,MATCH(C5623,'Curva Juros'!$A$7:$A$73,1))) *
(INDEX('Curva Juros'!$B$7:$B$73,MATCH(C5623,'Curva Juros'!$A$7:$A$73,1)+1) -
INDEX('Curva Juros'!$B$7:$B$73,MATCH(C5623,'Curva Juros'!$A$7:$A$73,1))) /
(INDEX('Curva Juros'!$A$7:$A$73,MATCH(C5623,'Curva Juros'!$A$7:$A$73,1)+1) -
INDEX('Curva Juros'!$A$7:$A$73,MATCH(C5623,'Curva Juros'!$A$7:$A$73,1)))</f>
        <v>7.7024699999999999</v>
      </c>
      <c r="F5623" s="24">
        <f t="shared" si="87"/>
        <v>4.6329999999999982E-4</v>
      </c>
      <c r="G5623" s="24"/>
    </row>
    <row r="5624" spans="1:7" x14ac:dyDescent="0.25">
      <c r="A5624" s="6" t="s">
        <v>124</v>
      </c>
      <c r="B5624" s="7">
        <v>45807</v>
      </c>
      <c r="C5624" s="8">
        <v>685.83</v>
      </c>
      <c r="D5624" s="20">
        <v>7.7953999999999996E-2</v>
      </c>
      <c r="E5624" s="35" cm="1">
        <f t="array" ref="E5624">INDEX('Curva Juros'!$B$7:$B$73,MATCH(C5624,'Curva Juros'!$A$7:$A$73,1)) +
(C5624-INDEX('Curva Juros'!$A$7:$A$73,MATCH(C5624,'Curva Juros'!$A$7:$A$73,1))) *
(INDEX('Curva Juros'!$B$7:$B$73,MATCH(C5624,'Curva Juros'!$A$7:$A$73,1)+1) -
INDEX('Curva Juros'!$B$7:$B$73,MATCH(C5624,'Curva Juros'!$A$7:$A$73,1))) /
(INDEX('Curva Juros'!$A$7:$A$73,MATCH(C5624,'Curva Juros'!$A$7:$A$73,1)+1) -
INDEX('Curva Juros'!$A$7:$A$73,MATCH(C5624,'Curva Juros'!$A$7:$A$73,1)))</f>
        <v>7.7038461428571434</v>
      </c>
      <c r="F5624" s="24">
        <f t="shared" si="87"/>
        <v>9.1553857142856465E-4</v>
      </c>
      <c r="G5624" s="24"/>
    </row>
    <row r="5625" spans="1:7" x14ac:dyDescent="0.25">
      <c r="A5625" s="3" t="s">
        <v>124</v>
      </c>
      <c r="B5625" s="4">
        <v>45814</v>
      </c>
      <c r="C5625" s="5">
        <v>680.72</v>
      </c>
      <c r="D5625" s="19">
        <v>7.8782000000000005E-2</v>
      </c>
      <c r="E5625" s="35" cm="1">
        <f t="array" ref="E5625">INDEX('Curva Juros'!$B$7:$B$73,MATCH(C5625,'Curva Juros'!$A$7:$A$73,1)) +
(C5625-INDEX('Curva Juros'!$A$7:$A$73,MATCH(C5625,'Curva Juros'!$A$7:$A$73,1))) *
(INDEX('Curva Juros'!$B$7:$B$73,MATCH(C5625,'Curva Juros'!$A$7:$A$73,1)+1) -
INDEX('Curva Juros'!$B$7:$B$73,MATCH(C5625,'Curva Juros'!$A$7:$A$73,1))) /
(INDEX('Curva Juros'!$A$7:$A$73,MATCH(C5625,'Curva Juros'!$A$7:$A$73,1)+1) -
INDEX('Curva Juros'!$A$7:$A$73,MATCH(C5625,'Curva Juros'!$A$7:$A$73,1)))</f>
        <v>7.7052331428571428</v>
      </c>
      <c r="F5625" s="24">
        <f t="shared" si="87"/>
        <v>1.7296685714285748E-3</v>
      </c>
      <c r="G5625" s="24"/>
    </row>
    <row r="5626" spans="1:7" x14ac:dyDescent="0.25">
      <c r="A5626" s="6" t="s">
        <v>124</v>
      </c>
      <c r="B5626" s="7">
        <v>45821</v>
      </c>
      <c r="C5626" s="8">
        <v>675.88</v>
      </c>
      <c r="D5626" s="20">
        <v>7.7625E-2</v>
      </c>
      <c r="E5626" s="35" cm="1">
        <f t="array" ref="E5626">INDEX('Curva Juros'!$B$7:$B$73,MATCH(C5626,'Curva Juros'!$A$7:$A$73,1)) +
(C5626-INDEX('Curva Juros'!$A$7:$A$73,MATCH(C5626,'Curva Juros'!$A$7:$A$73,1))) *
(INDEX('Curva Juros'!$B$7:$B$73,MATCH(C5626,'Curva Juros'!$A$7:$A$73,1)+1) -
INDEX('Curva Juros'!$B$7:$B$73,MATCH(C5626,'Curva Juros'!$A$7:$A$73,1))) /
(INDEX('Curva Juros'!$A$7:$A$73,MATCH(C5626,'Curva Juros'!$A$7:$A$73,1)+1) -
INDEX('Curva Juros'!$A$7:$A$73,MATCH(C5626,'Curva Juros'!$A$7:$A$73,1)))</f>
        <v>7.7065468571428575</v>
      </c>
      <c r="F5626" s="24">
        <f t="shared" si="87"/>
        <v>5.5953142857143034E-4</v>
      </c>
      <c r="G5626" s="24"/>
    </row>
    <row r="5627" spans="1:7" x14ac:dyDescent="0.25">
      <c r="A5627" s="3" t="s">
        <v>124</v>
      </c>
      <c r="B5627" s="4">
        <v>45828</v>
      </c>
      <c r="C5627" s="5">
        <v>693.44</v>
      </c>
      <c r="D5627" s="19">
        <v>7.8328999999999996E-2</v>
      </c>
      <c r="E5627" s="35" cm="1">
        <f t="array" ref="E5627">INDEX('Curva Juros'!$B$7:$B$73,MATCH(C5627,'Curva Juros'!$A$7:$A$73,1)) +
(C5627-INDEX('Curva Juros'!$A$7:$A$73,MATCH(C5627,'Curva Juros'!$A$7:$A$73,1))) *
(INDEX('Curva Juros'!$B$7:$B$73,MATCH(C5627,'Curva Juros'!$A$7:$A$73,1)+1) -
INDEX('Curva Juros'!$B$7:$B$73,MATCH(C5627,'Curva Juros'!$A$7:$A$73,1))) /
(INDEX('Curva Juros'!$A$7:$A$73,MATCH(C5627,'Curva Juros'!$A$7:$A$73,1)+1) -
INDEX('Curva Juros'!$A$7:$A$73,MATCH(C5627,'Curva Juros'!$A$7:$A$73,1)))</f>
        <v>7.7017805714285714</v>
      </c>
      <c r="F5627" s="24">
        <f t="shared" si="87"/>
        <v>1.3111942857142872E-3</v>
      </c>
      <c r="G5627" s="24"/>
    </row>
    <row r="5628" spans="1:7" x14ac:dyDescent="0.25">
      <c r="A5628" s="6" t="s">
        <v>124</v>
      </c>
      <c r="B5628" s="7">
        <v>45835</v>
      </c>
      <c r="C5628" s="8">
        <v>688.39</v>
      </c>
      <c r="D5628" s="20">
        <v>7.8912999999999997E-2</v>
      </c>
      <c r="E5628" s="35" cm="1">
        <f t="array" ref="E5628">INDEX('Curva Juros'!$B$7:$B$73,MATCH(C5628,'Curva Juros'!$A$7:$A$73,1)) +
(C5628-INDEX('Curva Juros'!$A$7:$A$73,MATCH(C5628,'Curva Juros'!$A$7:$A$73,1))) *
(INDEX('Curva Juros'!$B$7:$B$73,MATCH(C5628,'Curva Juros'!$A$7:$A$73,1)+1) -
INDEX('Curva Juros'!$B$7:$B$73,MATCH(C5628,'Curva Juros'!$A$7:$A$73,1))) /
(INDEX('Curva Juros'!$A$7:$A$73,MATCH(C5628,'Curva Juros'!$A$7:$A$73,1)+1) -
INDEX('Curva Juros'!$A$7:$A$73,MATCH(C5628,'Curva Juros'!$A$7:$A$73,1)))</f>
        <v>7.7031512857142861</v>
      </c>
      <c r="F5628" s="24">
        <f t="shared" si="87"/>
        <v>1.88148714285713E-3</v>
      </c>
      <c r="G5628" s="24"/>
    </row>
    <row r="5629" spans="1:7" x14ac:dyDescent="0.25">
      <c r="A5629" s="3" t="s">
        <v>124</v>
      </c>
      <c r="B5629" s="4">
        <v>45842</v>
      </c>
      <c r="C5629" s="5">
        <v>683.44</v>
      </c>
      <c r="D5629" s="19">
        <v>7.8316999999999998E-2</v>
      </c>
      <c r="E5629" s="35" cm="1">
        <f t="array" ref="E5629">INDEX('Curva Juros'!$B$7:$B$73,MATCH(C5629,'Curva Juros'!$A$7:$A$73,1)) +
(C5629-INDEX('Curva Juros'!$A$7:$A$73,MATCH(C5629,'Curva Juros'!$A$7:$A$73,1))) *
(INDEX('Curva Juros'!$B$7:$B$73,MATCH(C5629,'Curva Juros'!$A$7:$A$73,1)+1) -
INDEX('Curva Juros'!$B$7:$B$73,MATCH(C5629,'Curva Juros'!$A$7:$A$73,1))) /
(INDEX('Curva Juros'!$A$7:$A$73,MATCH(C5629,'Curva Juros'!$A$7:$A$73,1)+1) -
INDEX('Curva Juros'!$A$7:$A$73,MATCH(C5629,'Curva Juros'!$A$7:$A$73,1)))</f>
        <v>7.7044948571428575</v>
      </c>
      <c r="F5629" s="24">
        <f t="shared" si="87"/>
        <v>1.2720514285714246E-3</v>
      </c>
      <c r="G5629" s="24"/>
    </row>
    <row r="5630" spans="1:7" x14ac:dyDescent="0.25">
      <c r="A5630" s="6" t="s">
        <v>124</v>
      </c>
      <c r="B5630" s="7">
        <v>45849</v>
      </c>
      <c r="C5630" s="8">
        <v>678.21</v>
      </c>
      <c r="D5630" s="20">
        <v>8.1023999999999999E-2</v>
      </c>
      <c r="E5630" s="35" cm="1">
        <f t="array" ref="E5630">INDEX('Curva Juros'!$B$7:$B$73,MATCH(C5630,'Curva Juros'!$A$7:$A$73,1)) +
(C5630-INDEX('Curva Juros'!$A$7:$A$73,MATCH(C5630,'Curva Juros'!$A$7:$A$73,1))) *
(INDEX('Curva Juros'!$B$7:$B$73,MATCH(C5630,'Curva Juros'!$A$7:$A$73,1)+1) -
INDEX('Curva Juros'!$B$7:$B$73,MATCH(C5630,'Curva Juros'!$A$7:$A$73,1))) /
(INDEX('Curva Juros'!$A$7:$A$73,MATCH(C5630,'Curva Juros'!$A$7:$A$73,1)+1) -
INDEX('Curva Juros'!$A$7:$A$73,MATCH(C5630,'Curva Juros'!$A$7:$A$73,1)))</f>
        <v>7.7059144285714289</v>
      </c>
      <c r="F5630" s="24">
        <f t="shared" si="87"/>
        <v>3.9648557142857033E-3</v>
      </c>
      <c r="G5630" s="24"/>
    </row>
    <row r="5631" spans="1:7" x14ac:dyDescent="0.25">
      <c r="A5631" s="3" t="s">
        <v>124</v>
      </c>
      <c r="B5631" s="4">
        <v>45856</v>
      </c>
      <c r="C5631" s="5">
        <v>673.14</v>
      </c>
      <c r="D5631" s="19">
        <v>8.1827999999999998E-2</v>
      </c>
      <c r="E5631" s="35" cm="1">
        <f t="array" ref="E5631">INDEX('Curva Juros'!$B$7:$B$73,MATCH(C5631,'Curva Juros'!$A$7:$A$73,1)) +
(C5631-INDEX('Curva Juros'!$A$7:$A$73,MATCH(C5631,'Curva Juros'!$A$7:$A$73,1))) *
(INDEX('Curva Juros'!$B$7:$B$73,MATCH(C5631,'Curva Juros'!$A$7:$A$73,1)+1) -
INDEX('Curva Juros'!$B$7:$B$73,MATCH(C5631,'Curva Juros'!$A$7:$A$73,1))) /
(INDEX('Curva Juros'!$A$7:$A$73,MATCH(C5631,'Curva Juros'!$A$7:$A$73,1)+1) -
INDEX('Curva Juros'!$A$7:$A$73,MATCH(C5631,'Curva Juros'!$A$7:$A$73,1)))</f>
        <v>7.7072905714285715</v>
      </c>
      <c r="F5631" s="24">
        <f t="shared" si="87"/>
        <v>4.7550942857142869E-3</v>
      </c>
      <c r="G5631" s="24"/>
    </row>
    <row r="5632" spans="1:7" x14ac:dyDescent="0.25">
      <c r="A5632" s="6" t="s">
        <v>124</v>
      </c>
      <c r="B5632" s="7">
        <v>45863</v>
      </c>
      <c r="C5632" s="8">
        <v>668.27</v>
      </c>
      <c r="D5632" s="20">
        <v>8.0380999999999994E-2</v>
      </c>
      <c r="E5632" s="35" cm="1">
        <f t="array" ref="E5632">INDEX('Curva Juros'!$B$7:$B$73,MATCH(C5632,'Curva Juros'!$A$7:$A$73,1)) +
(C5632-INDEX('Curva Juros'!$A$7:$A$73,MATCH(C5632,'Curva Juros'!$A$7:$A$73,1))) *
(INDEX('Curva Juros'!$B$7:$B$73,MATCH(C5632,'Curva Juros'!$A$7:$A$73,1)+1) -
INDEX('Curva Juros'!$B$7:$B$73,MATCH(C5632,'Curva Juros'!$A$7:$A$73,1))) /
(INDEX('Curva Juros'!$A$7:$A$73,MATCH(C5632,'Curva Juros'!$A$7:$A$73,1)+1) -
INDEX('Curva Juros'!$A$7:$A$73,MATCH(C5632,'Curva Juros'!$A$7:$A$73,1)))</f>
        <v>7.7086124285714286</v>
      </c>
      <c r="F5632" s="24">
        <f t="shared" si="87"/>
        <v>3.2948757142857027E-3</v>
      </c>
      <c r="G5632" s="24"/>
    </row>
    <row r="5633" spans="1:7" x14ac:dyDescent="0.25">
      <c r="A5633" s="3" t="s">
        <v>124</v>
      </c>
      <c r="B5633" s="4">
        <v>45870</v>
      </c>
      <c r="C5633" s="5">
        <v>663.19</v>
      </c>
      <c r="D5633" s="19">
        <v>8.1231999999999999E-2</v>
      </c>
      <c r="E5633" s="35" cm="1">
        <f t="array" ref="E5633">INDEX('Curva Juros'!$B$7:$B$73,MATCH(C5633,'Curva Juros'!$A$7:$A$73,1)) +
(C5633-INDEX('Curva Juros'!$A$7:$A$73,MATCH(C5633,'Curva Juros'!$A$7:$A$73,1))) *
(INDEX('Curva Juros'!$B$7:$B$73,MATCH(C5633,'Curva Juros'!$A$7:$A$73,1)+1) -
INDEX('Curva Juros'!$B$7:$B$73,MATCH(C5633,'Curva Juros'!$A$7:$A$73,1))) /
(INDEX('Curva Juros'!$A$7:$A$73,MATCH(C5633,'Curva Juros'!$A$7:$A$73,1)+1) -
INDEX('Curva Juros'!$A$7:$A$73,MATCH(C5633,'Curva Juros'!$A$7:$A$73,1)))</f>
        <v>7.7099912857142856</v>
      </c>
      <c r="F5633" s="24">
        <f t="shared" si="87"/>
        <v>4.1320871428571493E-3</v>
      </c>
      <c r="G5633" s="24"/>
    </row>
    <row r="5634" spans="1:7" x14ac:dyDescent="0.25">
      <c r="A5634" s="6" t="s">
        <v>124</v>
      </c>
      <c r="B5634" s="7">
        <v>45877</v>
      </c>
      <c r="C5634" s="8">
        <v>658.24</v>
      </c>
      <c r="D5634" s="20">
        <v>8.0634999999999998E-2</v>
      </c>
      <c r="E5634" s="35" cm="1">
        <f t="array" ref="E5634">INDEX('Curva Juros'!$B$7:$B$73,MATCH(C5634,'Curva Juros'!$A$7:$A$73,1)) +
(C5634-INDEX('Curva Juros'!$A$7:$A$73,MATCH(C5634,'Curva Juros'!$A$7:$A$73,1))) *
(INDEX('Curva Juros'!$B$7:$B$73,MATCH(C5634,'Curva Juros'!$A$7:$A$73,1)+1) -
INDEX('Curva Juros'!$B$7:$B$73,MATCH(C5634,'Curva Juros'!$A$7:$A$73,1))) /
(INDEX('Curva Juros'!$A$7:$A$73,MATCH(C5634,'Curva Juros'!$A$7:$A$73,1)+1) -
INDEX('Curva Juros'!$A$7:$A$73,MATCH(C5634,'Curva Juros'!$A$7:$A$73,1)))</f>
        <v>7.711334857142857</v>
      </c>
      <c r="F5634" s="24">
        <f t="shared" si="87"/>
        <v>3.521651428571429E-3</v>
      </c>
      <c r="G5634" s="24"/>
    </row>
    <row r="5635" spans="1:7" x14ac:dyDescent="0.25">
      <c r="A5635" s="3" t="s">
        <v>124</v>
      </c>
      <c r="B5635" s="4">
        <v>45884</v>
      </c>
      <c r="C5635" s="5">
        <v>653.32000000000005</v>
      </c>
      <c r="D5635" s="19">
        <v>7.9719999999999999E-2</v>
      </c>
      <c r="E5635" s="35" cm="1">
        <f t="array" ref="E5635">INDEX('Curva Juros'!$B$7:$B$73,MATCH(C5635,'Curva Juros'!$A$7:$A$73,1)) +
(C5635-INDEX('Curva Juros'!$A$7:$A$73,MATCH(C5635,'Curva Juros'!$A$7:$A$73,1))) *
(INDEX('Curva Juros'!$B$7:$B$73,MATCH(C5635,'Curva Juros'!$A$7:$A$73,1)+1) -
INDEX('Curva Juros'!$B$7:$B$73,MATCH(C5635,'Curva Juros'!$A$7:$A$73,1))) /
(INDEX('Curva Juros'!$A$7:$A$73,MATCH(C5635,'Curva Juros'!$A$7:$A$73,1)+1) -
INDEX('Curva Juros'!$A$7:$A$73,MATCH(C5635,'Curva Juros'!$A$7:$A$73,1)))</f>
        <v>7.7126702857142861</v>
      </c>
      <c r="F5635" s="24">
        <f t="shared" ref="F5635:F5698" si="88">D5635-E5635/100</f>
        <v>2.5932971428571372E-3</v>
      </c>
      <c r="G5635" s="24"/>
    </row>
    <row r="5636" spans="1:7" x14ac:dyDescent="0.25">
      <c r="A5636" s="6" t="s">
        <v>124</v>
      </c>
      <c r="B5636" s="7">
        <v>45891</v>
      </c>
      <c r="C5636" s="8">
        <v>648.45000000000005</v>
      </c>
      <c r="D5636" s="20">
        <v>7.8181E-2</v>
      </c>
      <c r="E5636" s="35" cm="1">
        <f t="array" ref="E5636">INDEX('Curva Juros'!$B$7:$B$73,MATCH(C5636,'Curva Juros'!$A$7:$A$73,1)) +
(C5636-INDEX('Curva Juros'!$A$7:$A$73,MATCH(C5636,'Curva Juros'!$A$7:$A$73,1))) *
(INDEX('Curva Juros'!$B$7:$B$73,MATCH(C5636,'Curva Juros'!$A$7:$A$73,1)+1) -
INDEX('Curva Juros'!$B$7:$B$73,MATCH(C5636,'Curva Juros'!$A$7:$A$73,1))) /
(INDEX('Curva Juros'!$A$7:$A$73,MATCH(C5636,'Curva Juros'!$A$7:$A$73,1)+1) -
INDEX('Curva Juros'!$A$7:$A$73,MATCH(C5636,'Curva Juros'!$A$7:$A$73,1)))</f>
        <v>7.7139921428571432</v>
      </c>
      <c r="F5636" s="24">
        <f t="shared" si="88"/>
        <v>1.041078571428572E-3</v>
      </c>
      <c r="G5636" s="24"/>
    </row>
    <row r="5637" spans="1:7" x14ac:dyDescent="0.25">
      <c r="A5637" s="3" t="s">
        <v>124</v>
      </c>
      <c r="B5637" s="4">
        <v>45898</v>
      </c>
      <c r="C5637" s="5">
        <v>643.72</v>
      </c>
      <c r="D5637" s="19">
        <v>7.5012999999999996E-2</v>
      </c>
      <c r="E5637" s="35" cm="1">
        <f t="array" ref="E5637">INDEX('Curva Juros'!$B$7:$B$73,MATCH(C5637,'Curva Juros'!$A$7:$A$73,1)) +
(C5637-INDEX('Curva Juros'!$A$7:$A$73,MATCH(C5637,'Curva Juros'!$A$7:$A$73,1))) *
(INDEX('Curva Juros'!$B$7:$B$73,MATCH(C5637,'Curva Juros'!$A$7:$A$73,1)+1) -
INDEX('Curva Juros'!$B$7:$B$73,MATCH(C5637,'Curva Juros'!$A$7:$A$73,1))) /
(INDEX('Curva Juros'!$A$7:$A$73,MATCH(C5637,'Curva Juros'!$A$7:$A$73,1)+1) -
INDEX('Curva Juros'!$A$7:$A$73,MATCH(C5637,'Curva Juros'!$A$7:$A$73,1)))</f>
        <v>7.7152760000000002</v>
      </c>
      <c r="F5637" s="24">
        <f t="shared" si="88"/>
        <v>-2.1397600000000044E-3</v>
      </c>
      <c r="G5637" s="24"/>
    </row>
    <row r="5638" spans="1:7" x14ac:dyDescent="0.25">
      <c r="A5638" s="6" t="s">
        <v>124</v>
      </c>
      <c r="B5638" s="7">
        <v>45905</v>
      </c>
      <c r="C5638" s="8">
        <v>638.73</v>
      </c>
      <c r="D5638" s="20">
        <v>7.4995000000000006E-2</v>
      </c>
      <c r="E5638" s="35" cm="1">
        <f t="array" ref="E5638">INDEX('Curva Juros'!$B$7:$B$73,MATCH(C5638,'Curva Juros'!$A$7:$A$73,1)) +
(C5638-INDEX('Curva Juros'!$A$7:$A$73,MATCH(C5638,'Curva Juros'!$A$7:$A$73,1))) *
(INDEX('Curva Juros'!$B$7:$B$73,MATCH(C5638,'Curva Juros'!$A$7:$A$73,1)+1) -
INDEX('Curva Juros'!$B$7:$B$73,MATCH(C5638,'Curva Juros'!$A$7:$A$73,1))) /
(INDEX('Curva Juros'!$A$7:$A$73,MATCH(C5638,'Curva Juros'!$A$7:$A$73,1)+1) -
INDEX('Curva Juros'!$A$7:$A$73,MATCH(C5638,'Curva Juros'!$A$7:$A$73,1)))</f>
        <v>7.7166304285714284</v>
      </c>
      <c r="F5638" s="24">
        <f t="shared" si="88"/>
        <v>-2.1713042857142845E-3</v>
      </c>
      <c r="G5638" s="24"/>
    </row>
    <row r="5639" spans="1:7" x14ac:dyDescent="0.25">
      <c r="A5639" s="3" t="s">
        <v>124</v>
      </c>
      <c r="B5639" s="4">
        <v>45912</v>
      </c>
      <c r="C5639" s="5">
        <v>633.91</v>
      </c>
      <c r="D5639" s="19">
        <v>7.2788000000000005E-2</v>
      </c>
      <c r="E5639" s="35" cm="1">
        <f t="array" ref="E5639">INDEX('Curva Juros'!$B$7:$B$73,MATCH(C5639,'Curva Juros'!$A$7:$A$73,1)) +
(C5639-INDEX('Curva Juros'!$A$7:$A$73,MATCH(C5639,'Curva Juros'!$A$7:$A$73,1))) *
(INDEX('Curva Juros'!$B$7:$B$73,MATCH(C5639,'Curva Juros'!$A$7:$A$73,1)+1) -
INDEX('Curva Juros'!$B$7:$B$73,MATCH(C5639,'Curva Juros'!$A$7:$A$73,1))) /
(INDEX('Curva Juros'!$A$7:$A$73,MATCH(C5639,'Curva Juros'!$A$7:$A$73,1)+1) -
INDEX('Curva Juros'!$A$7:$A$73,MATCH(C5639,'Curva Juros'!$A$7:$A$73,1)))</f>
        <v>7.7179387142857143</v>
      </c>
      <c r="F5639" s="24">
        <f t="shared" si="88"/>
        <v>-4.3913871428571394E-3</v>
      </c>
      <c r="G5639" s="24"/>
    </row>
    <row r="5640" spans="1:7" x14ac:dyDescent="0.25">
      <c r="A5640" s="6" t="s">
        <v>124</v>
      </c>
      <c r="B5640" s="7">
        <v>45919</v>
      </c>
      <c r="C5640" s="8">
        <v>628.84</v>
      </c>
      <c r="D5640" s="20">
        <v>7.3664999999999994E-2</v>
      </c>
      <c r="E5640" s="35" cm="1">
        <f t="array" ref="E5640">INDEX('Curva Juros'!$B$7:$B$73,MATCH(C5640,'Curva Juros'!$A$7:$A$73,1)) +
(C5640-INDEX('Curva Juros'!$A$7:$A$73,MATCH(C5640,'Curva Juros'!$A$7:$A$73,1))) *
(INDEX('Curva Juros'!$B$7:$B$73,MATCH(C5640,'Curva Juros'!$A$7:$A$73,1)+1) -
INDEX('Curva Juros'!$B$7:$B$73,MATCH(C5640,'Curva Juros'!$A$7:$A$73,1))) /
(INDEX('Curva Juros'!$A$7:$A$73,MATCH(C5640,'Curva Juros'!$A$7:$A$73,1)+1) -
INDEX('Curva Juros'!$A$7:$A$73,MATCH(C5640,'Curva Juros'!$A$7:$A$73,1)))</f>
        <v>7.719829492063492</v>
      </c>
      <c r="F5640" s="24">
        <f t="shared" si="88"/>
        <v>-3.5332949206349218E-3</v>
      </c>
      <c r="G5640" s="24"/>
    </row>
    <row r="5641" spans="1:7" x14ac:dyDescent="0.25">
      <c r="A5641" s="3" t="s">
        <v>124</v>
      </c>
      <c r="B5641" s="4">
        <v>45926</v>
      </c>
      <c r="C5641" s="5">
        <v>623.91999999999996</v>
      </c>
      <c r="D5641" s="19">
        <v>7.2697999999999999E-2</v>
      </c>
      <c r="E5641" s="35" cm="1">
        <f t="array" ref="E5641">INDEX('Curva Juros'!$B$7:$B$73,MATCH(C5641,'Curva Juros'!$A$7:$A$73,1)) +
(C5641-INDEX('Curva Juros'!$A$7:$A$73,MATCH(C5641,'Curva Juros'!$A$7:$A$73,1))) *
(INDEX('Curva Juros'!$B$7:$B$73,MATCH(C5641,'Curva Juros'!$A$7:$A$73,1)+1) -
INDEX('Curva Juros'!$B$7:$B$73,MATCH(C5641,'Curva Juros'!$A$7:$A$73,1))) /
(INDEX('Curva Juros'!$A$7:$A$73,MATCH(C5641,'Curva Juros'!$A$7:$A$73,1)+1) -
INDEX('Curva Juros'!$A$7:$A$73,MATCH(C5641,'Curva Juros'!$A$7:$A$73,1)))</f>
        <v>7.723347682539683</v>
      </c>
      <c r="F5641" s="24">
        <f t="shared" si="88"/>
        <v>-4.5354768253968308E-3</v>
      </c>
      <c r="G5641" s="24"/>
    </row>
    <row r="5642" spans="1:7" x14ac:dyDescent="0.25">
      <c r="A5642" s="6" t="s">
        <v>124</v>
      </c>
      <c r="B5642" s="7">
        <v>45933</v>
      </c>
      <c r="C5642" s="8">
        <v>618.82000000000005</v>
      </c>
      <c r="D5642" s="20">
        <v>7.3905999999999999E-2</v>
      </c>
      <c r="E5642" s="35" cm="1">
        <f t="array" ref="E5642">INDEX('Curva Juros'!$B$7:$B$73,MATCH(C5642,'Curva Juros'!$A$7:$A$73,1)) +
(C5642-INDEX('Curva Juros'!$A$7:$A$73,MATCH(C5642,'Curva Juros'!$A$7:$A$73,1))) *
(INDEX('Curva Juros'!$B$7:$B$73,MATCH(C5642,'Curva Juros'!$A$7:$A$73,1)+1) -
INDEX('Curva Juros'!$B$7:$B$73,MATCH(C5642,'Curva Juros'!$A$7:$A$73,1))) /
(INDEX('Curva Juros'!$A$7:$A$73,MATCH(C5642,'Curva Juros'!$A$7:$A$73,1)+1) -
INDEX('Curva Juros'!$A$7:$A$73,MATCH(C5642,'Curva Juros'!$A$7:$A$73,1)))</f>
        <v>7.7269945873015873</v>
      </c>
      <c r="F5642" s="24">
        <f t="shared" si="88"/>
        <v>-3.363945873015875E-3</v>
      </c>
      <c r="G5642" s="24"/>
    </row>
    <row r="5643" spans="1:7" x14ac:dyDescent="0.25">
      <c r="A5643" s="3" t="s">
        <v>124</v>
      </c>
      <c r="B5643" s="4">
        <v>45940</v>
      </c>
      <c r="C5643" s="5">
        <v>613.91</v>
      </c>
      <c r="D5643" s="19">
        <v>7.2786000000000003E-2</v>
      </c>
      <c r="E5643" s="35" cm="1">
        <f t="array" ref="E5643">INDEX('Curva Juros'!$B$7:$B$73,MATCH(C5643,'Curva Juros'!$A$7:$A$73,1)) +
(C5643-INDEX('Curva Juros'!$A$7:$A$73,MATCH(C5643,'Curva Juros'!$A$7:$A$73,1))) *
(INDEX('Curva Juros'!$B$7:$B$73,MATCH(C5643,'Curva Juros'!$A$7:$A$73,1)+1) -
INDEX('Curva Juros'!$B$7:$B$73,MATCH(C5643,'Curva Juros'!$A$7:$A$73,1))) /
(INDEX('Curva Juros'!$A$7:$A$73,MATCH(C5643,'Curva Juros'!$A$7:$A$73,1)+1) -
INDEX('Curva Juros'!$A$7:$A$73,MATCH(C5643,'Curva Juros'!$A$7:$A$73,1)))</f>
        <v>7.7305056269841277</v>
      </c>
      <c r="F5643" s="24">
        <f t="shared" si="88"/>
        <v>-4.5190562698412678E-3</v>
      </c>
      <c r="G5643" s="24"/>
    </row>
    <row r="5644" spans="1:7" x14ac:dyDescent="0.25">
      <c r="A5644" s="6" t="s">
        <v>124</v>
      </c>
      <c r="B5644" s="7">
        <v>45947</v>
      </c>
      <c r="C5644" s="8">
        <v>608.77</v>
      </c>
      <c r="D5644" s="20">
        <v>7.4444999999999997E-2</v>
      </c>
      <c r="E5644" s="35" cm="1">
        <f t="array" ref="E5644">INDEX('Curva Juros'!$B$7:$B$73,MATCH(C5644,'Curva Juros'!$A$7:$A$73,1)) +
(C5644-INDEX('Curva Juros'!$A$7:$A$73,MATCH(C5644,'Curva Juros'!$A$7:$A$73,1))) *
(INDEX('Curva Juros'!$B$7:$B$73,MATCH(C5644,'Curva Juros'!$A$7:$A$73,1)+1) -
INDEX('Curva Juros'!$B$7:$B$73,MATCH(C5644,'Curva Juros'!$A$7:$A$73,1))) /
(INDEX('Curva Juros'!$A$7:$A$73,MATCH(C5644,'Curva Juros'!$A$7:$A$73,1)+1) -
INDEX('Curva Juros'!$A$7:$A$73,MATCH(C5644,'Curva Juros'!$A$7:$A$73,1)))</f>
        <v>7.7341811349206351</v>
      </c>
      <c r="F5644" s="24">
        <f t="shared" si="88"/>
        <v>-2.8968113492063574E-3</v>
      </c>
      <c r="G5644" s="24"/>
    </row>
    <row r="5645" spans="1:7" x14ac:dyDescent="0.25">
      <c r="A5645" s="3" t="s">
        <v>124</v>
      </c>
      <c r="B5645" s="4">
        <v>45954</v>
      </c>
      <c r="C5645" s="5">
        <v>603.66</v>
      </c>
      <c r="D5645" s="19">
        <v>7.5785000000000005E-2</v>
      </c>
      <c r="E5645" s="35" cm="1">
        <f t="array" ref="E5645">INDEX('Curva Juros'!$B$7:$B$73,MATCH(C5645,'Curva Juros'!$A$7:$A$73,1)) +
(C5645-INDEX('Curva Juros'!$A$7:$A$73,MATCH(C5645,'Curva Juros'!$A$7:$A$73,1))) *
(INDEX('Curva Juros'!$B$7:$B$73,MATCH(C5645,'Curva Juros'!$A$7:$A$73,1)+1) -
INDEX('Curva Juros'!$B$7:$B$73,MATCH(C5645,'Curva Juros'!$A$7:$A$73,1))) /
(INDEX('Curva Juros'!$A$7:$A$73,MATCH(C5645,'Curva Juros'!$A$7:$A$73,1)+1) -
INDEX('Curva Juros'!$A$7:$A$73,MATCH(C5645,'Curva Juros'!$A$7:$A$73,1)))</f>
        <v>7.7378351904761908</v>
      </c>
      <c r="F5645" s="24">
        <f t="shared" si="88"/>
        <v>-1.5933519047618971E-3</v>
      </c>
      <c r="G5645" s="24"/>
    </row>
    <row r="5646" spans="1:7" x14ac:dyDescent="0.25">
      <c r="A5646" s="6" t="s">
        <v>124</v>
      </c>
      <c r="B5646" s="7">
        <v>45961</v>
      </c>
      <c r="C5646" s="8">
        <v>598.58000000000004</v>
      </c>
      <c r="D5646" s="20">
        <v>7.6745999999999995E-2</v>
      </c>
      <c r="E5646" s="35" cm="1">
        <f t="array" ref="E5646">INDEX('Curva Juros'!$B$7:$B$73,MATCH(C5646,'Curva Juros'!$A$7:$A$73,1)) +
(C5646-INDEX('Curva Juros'!$A$7:$A$73,MATCH(C5646,'Curva Juros'!$A$7:$A$73,1))) *
(INDEX('Curva Juros'!$B$7:$B$73,MATCH(C5646,'Curva Juros'!$A$7:$A$73,1)+1) -
INDEX('Curva Juros'!$B$7:$B$73,MATCH(C5646,'Curva Juros'!$A$7:$A$73,1))) /
(INDEX('Curva Juros'!$A$7:$A$73,MATCH(C5646,'Curva Juros'!$A$7:$A$73,1)+1) -
INDEX('Curva Juros'!$A$7:$A$73,MATCH(C5646,'Curva Juros'!$A$7:$A$73,1)))</f>
        <v>7.7414677936507941</v>
      </c>
      <c r="F5646" s="24">
        <f t="shared" si="88"/>
        <v>-6.6867793650794705E-4</v>
      </c>
      <c r="G5646" s="24"/>
    </row>
    <row r="5647" spans="1:7" x14ac:dyDescent="0.25">
      <c r="A5647" s="3" t="s">
        <v>124</v>
      </c>
      <c r="B5647" s="4">
        <v>45968</v>
      </c>
      <c r="C5647" s="5">
        <v>593.52</v>
      </c>
      <c r="D5647" s="19">
        <v>7.7356999999999995E-2</v>
      </c>
      <c r="E5647" s="35" cm="1">
        <f t="array" ref="E5647">INDEX('Curva Juros'!$B$7:$B$73,MATCH(C5647,'Curva Juros'!$A$7:$A$73,1)) +
(C5647-INDEX('Curva Juros'!$A$7:$A$73,MATCH(C5647,'Curva Juros'!$A$7:$A$73,1))) *
(INDEX('Curva Juros'!$B$7:$B$73,MATCH(C5647,'Curva Juros'!$A$7:$A$73,1)+1) -
INDEX('Curva Juros'!$B$7:$B$73,MATCH(C5647,'Curva Juros'!$A$7:$A$73,1))) /
(INDEX('Curva Juros'!$A$7:$A$73,MATCH(C5647,'Curva Juros'!$A$7:$A$73,1)+1) -
INDEX('Curva Juros'!$A$7:$A$73,MATCH(C5647,'Curva Juros'!$A$7:$A$73,1)))</f>
        <v>7.7450860952380953</v>
      </c>
      <c r="F5647" s="24">
        <f t="shared" si="88"/>
        <v>-9.3860952380953044E-5</v>
      </c>
      <c r="G5647" s="24"/>
    </row>
    <row r="5648" spans="1:7" x14ac:dyDescent="0.25">
      <c r="A5648" s="6" t="s">
        <v>124</v>
      </c>
      <c r="B5648" s="7">
        <v>45975</v>
      </c>
      <c r="C5648" s="8">
        <v>588.74</v>
      </c>
      <c r="D5648" s="20">
        <v>7.4823000000000001E-2</v>
      </c>
      <c r="E5648" s="35" cm="1">
        <f t="array" ref="E5648">INDEX('Curva Juros'!$B$7:$B$73,MATCH(C5648,'Curva Juros'!$A$7:$A$73,1)) +
(C5648-INDEX('Curva Juros'!$A$7:$A$73,MATCH(C5648,'Curva Juros'!$A$7:$A$73,1))) *
(INDEX('Curva Juros'!$B$7:$B$73,MATCH(C5648,'Curva Juros'!$A$7:$A$73,1)+1) -
INDEX('Curva Juros'!$B$7:$B$73,MATCH(C5648,'Curva Juros'!$A$7:$A$73,1))) /
(INDEX('Curva Juros'!$A$7:$A$73,MATCH(C5648,'Curva Juros'!$A$7:$A$73,1)+1) -
INDEX('Curva Juros'!$A$7:$A$73,MATCH(C5648,'Curva Juros'!$A$7:$A$73,1)))</f>
        <v>7.7485041746031751</v>
      </c>
      <c r="F5648" s="24">
        <f t="shared" si="88"/>
        <v>-2.6620417460317541E-3</v>
      </c>
      <c r="G5648" s="24"/>
    </row>
    <row r="5649" spans="1:7" x14ac:dyDescent="0.25">
      <c r="A5649" s="3" t="s">
        <v>124</v>
      </c>
      <c r="B5649" s="4">
        <v>45982</v>
      </c>
      <c r="C5649" s="5">
        <v>584.75</v>
      </c>
      <c r="D5649" s="19">
        <v>7.4706999999999996E-2</v>
      </c>
      <c r="E5649" s="35" cm="1">
        <f t="array" ref="E5649">INDEX('Curva Juros'!$B$7:$B$73,MATCH(C5649,'Curva Juros'!$A$7:$A$73,1)) +
(C5649-INDEX('Curva Juros'!$A$7:$A$73,MATCH(C5649,'Curva Juros'!$A$7:$A$73,1))) *
(INDEX('Curva Juros'!$B$7:$B$73,MATCH(C5649,'Curva Juros'!$A$7:$A$73,1)+1) -
INDEX('Curva Juros'!$B$7:$B$73,MATCH(C5649,'Curva Juros'!$A$7:$A$73,1))) /
(INDEX('Curva Juros'!$A$7:$A$73,MATCH(C5649,'Curva Juros'!$A$7:$A$73,1)+1) -
INDEX('Curva Juros'!$A$7:$A$73,MATCH(C5649,'Curva Juros'!$A$7:$A$73,1)))</f>
        <v>7.7513573412698413</v>
      </c>
      <c r="F5649" s="24">
        <f t="shared" si="88"/>
        <v>-2.8065734126984238E-3</v>
      </c>
      <c r="G5649" s="24"/>
    </row>
    <row r="5650" spans="1:7" x14ac:dyDescent="0.25">
      <c r="A5650" s="6" t="s">
        <v>124</v>
      </c>
      <c r="B5650" s="7">
        <v>45989</v>
      </c>
      <c r="C5650" s="8">
        <v>579.71</v>
      </c>
      <c r="D5650" s="20">
        <v>7.5175000000000006E-2</v>
      </c>
      <c r="E5650" s="35" cm="1">
        <f t="array" ref="E5650">INDEX('Curva Juros'!$B$7:$B$73,MATCH(C5650,'Curva Juros'!$A$7:$A$73,1)) +
(C5650-INDEX('Curva Juros'!$A$7:$A$73,MATCH(C5650,'Curva Juros'!$A$7:$A$73,1))) *
(INDEX('Curva Juros'!$B$7:$B$73,MATCH(C5650,'Curva Juros'!$A$7:$A$73,1)+1) -
INDEX('Curva Juros'!$B$7:$B$73,MATCH(C5650,'Curva Juros'!$A$7:$A$73,1))) /
(INDEX('Curva Juros'!$A$7:$A$73,MATCH(C5650,'Curva Juros'!$A$7:$A$73,1)+1) -
INDEX('Curva Juros'!$A$7:$A$73,MATCH(C5650,'Curva Juros'!$A$7:$A$73,1)))</f>
        <v>7.7549613412698415</v>
      </c>
      <c r="F5650" s="24">
        <f t="shared" si="88"/>
        <v>-2.3746134126984147E-3</v>
      </c>
      <c r="G5650" s="24"/>
    </row>
    <row r="5651" spans="1:7" x14ac:dyDescent="0.25">
      <c r="A5651" s="3" t="s">
        <v>124</v>
      </c>
      <c r="B5651" s="4">
        <v>45996</v>
      </c>
      <c r="C5651" s="5">
        <v>574.66</v>
      </c>
      <c r="D5651" s="19">
        <v>7.5744000000000006E-2</v>
      </c>
      <c r="E5651" s="35" cm="1">
        <f t="array" ref="E5651">INDEX('Curva Juros'!$B$7:$B$73,MATCH(C5651,'Curva Juros'!$A$7:$A$73,1)) +
(C5651-INDEX('Curva Juros'!$A$7:$A$73,MATCH(C5651,'Curva Juros'!$A$7:$A$73,1))) *
(INDEX('Curva Juros'!$B$7:$B$73,MATCH(C5651,'Curva Juros'!$A$7:$A$73,1)+1) -
INDEX('Curva Juros'!$B$7:$B$73,MATCH(C5651,'Curva Juros'!$A$7:$A$73,1))) /
(INDEX('Curva Juros'!$A$7:$A$73,MATCH(C5651,'Curva Juros'!$A$7:$A$73,1)+1) -
INDEX('Curva Juros'!$A$7:$A$73,MATCH(C5651,'Curva Juros'!$A$7:$A$73,1)))</f>
        <v>7.7585724920634922</v>
      </c>
      <c r="F5651" s="24">
        <f t="shared" si="88"/>
        <v>-1.8417249206349184E-3</v>
      </c>
      <c r="G5651" s="24"/>
    </row>
    <row r="5652" spans="1:7" x14ac:dyDescent="0.25">
      <c r="A5652" s="6" t="s">
        <v>124</v>
      </c>
      <c r="B5652" s="7">
        <v>46003</v>
      </c>
      <c r="C5652" s="8">
        <v>569.62</v>
      </c>
      <c r="D5652" s="20">
        <v>7.6215000000000005E-2</v>
      </c>
      <c r="E5652" s="35" cm="1">
        <f t="array" ref="E5652">INDEX('Curva Juros'!$B$7:$B$73,MATCH(C5652,'Curva Juros'!$A$7:$A$73,1)) +
(C5652-INDEX('Curva Juros'!$A$7:$A$73,MATCH(C5652,'Curva Juros'!$A$7:$A$73,1))) *
(INDEX('Curva Juros'!$B$7:$B$73,MATCH(C5652,'Curva Juros'!$A$7:$A$73,1)+1) -
INDEX('Curva Juros'!$B$7:$B$73,MATCH(C5652,'Curva Juros'!$A$7:$A$73,1))) /
(INDEX('Curva Juros'!$A$7:$A$73,MATCH(C5652,'Curva Juros'!$A$7:$A$73,1)+1) -
INDEX('Curva Juros'!$A$7:$A$73,MATCH(C5652,'Curva Juros'!$A$7:$A$73,1)))</f>
        <v>7.7621764920634924</v>
      </c>
      <c r="F5652" s="24">
        <f t="shared" si="88"/>
        <v>-1.4067649206349203E-3</v>
      </c>
      <c r="G5652" s="24"/>
    </row>
    <row r="5653" spans="1:7" x14ac:dyDescent="0.25">
      <c r="A5653" s="3" t="s">
        <v>124</v>
      </c>
      <c r="B5653" s="4">
        <v>46010</v>
      </c>
      <c r="C5653" s="5">
        <v>583.42999999999995</v>
      </c>
      <c r="D5653" s="19">
        <v>7.6397999999999994E-2</v>
      </c>
      <c r="E5653" s="35" cm="1">
        <f t="array" ref="E5653">INDEX('Curva Juros'!$B$7:$B$73,MATCH(C5653,'Curva Juros'!$A$7:$A$73,1)) +
(C5653-INDEX('Curva Juros'!$A$7:$A$73,MATCH(C5653,'Curva Juros'!$A$7:$A$73,1))) *
(INDEX('Curva Juros'!$B$7:$B$73,MATCH(C5653,'Curva Juros'!$A$7:$A$73,1)+1) -
INDEX('Curva Juros'!$B$7:$B$73,MATCH(C5653,'Curva Juros'!$A$7:$A$73,1))) /
(INDEX('Curva Juros'!$A$7:$A$73,MATCH(C5653,'Curva Juros'!$A$7:$A$73,1)+1) -
INDEX('Curva Juros'!$A$7:$A$73,MATCH(C5653,'Curva Juros'!$A$7:$A$73,1)))</f>
        <v>7.7523012460317462</v>
      </c>
      <c r="F5653" s="24">
        <f t="shared" si="88"/>
        <v>-1.1250124603174733E-3</v>
      </c>
      <c r="G5653" s="24"/>
    </row>
    <row r="5654" spans="1:7" x14ac:dyDescent="0.25">
      <c r="A5654" s="6" t="s">
        <v>124</v>
      </c>
      <c r="B5654" s="7">
        <v>46017</v>
      </c>
      <c r="C5654" s="8">
        <v>579.49</v>
      </c>
      <c r="D5654" s="20">
        <v>7.4940000000000007E-2</v>
      </c>
      <c r="E5654" s="35" cm="1">
        <f t="array" ref="E5654">INDEX('Curva Juros'!$B$7:$B$73,MATCH(C5654,'Curva Juros'!$A$7:$A$73,1)) +
(C5654-INDEX('Curva Juros'!$A$7:$A$73,MATCH(C5654,'Curva Juros'!$A$7:$A$73,1))) *
(INDEX('Curva Juros'!$B$7:$B$73,MATCH(C5654,'Curva Juros'!$A$7:$A$73,1)+1) -
INDEX('Curva Juros'!$B$7:$B$73,MATCH(C5654,'Curva Juros'!$A$7:$A$73,1))) /
(INDEX('Curva Juros'!$A$7:$A$73,MATCH(C5654,'Curva Juros'!$A$7:$A$73,1)+1) -
INDEX('Curva Juros'!$A$7:$A$73,MATCH(C5654,'Curva Juros'!$A$7:$A$73,1)))</f>
        <v>7.7551186587301588</v>
      </c>
      <c r="F5654" s="24">
        <f t="shared" si="88"/>
        <v>-2.6111865873015838E-3</v>
      </c>
      <c r="G5654" s="24"/>
    </row>
    <row r="5655" spans="1:7" x14ac:dyDescent="0.25">
      <c r="A5655" s="3" t="s">
        <v>124</v>
      </c>
      <c r="B5655" s="4">
        <v>46024</v>
      </c>
      <c r="C5655" s="5">
        <v>575.5</v>
      </c>
      <c r="D5655" s="19">
        <v>7.4732999999999994E-2</v>
      </c>
      <c r="E5655" s="35" cm="1">
        <f t="array" ref="E5655">INDEX('Curva Juros'!$B$7:$B$73,MATCH(C5655,'Curva Juros'!$A$7:$A$73,1)) +
(C5655-INDEX('Curva Juros'!$A$7:$A$73,MATCH(C5655,'Curva Juros'!$A$7:$A$73,1))) *
(INDEX('Curva Juros'!$B$7:$B$73,MATCH(C5655,'Curva Juros'!$A$7:$A$73,1)+1) -
INDEX('Curva Juros'!$B$7:$B$73,MATCH(C5655,'Curva Juros'!$A$7:$A$73,1))) /
(INDEX('Curva Juros'!$A$7:$A$73,MATCH(C5655,'Curva Juros'!$A$7:$A$73,1)+1) -
INDEX('Curva Juros'!$A$7:$A$73,MATCH(C5655,'Curva Juros'!$A$7:$A$73,1)))</f>
        <v>7.7579718253968259</v>
      </c>
      <c r="F5655" s="24">
        <f t="shared" si="88"/>
        <v>-2.8467182539682612E-3</v>
      </c>
      <c r="G5655" s="24"/>
    </row>
    <row r="5656" spans="1:7" x14ac:dyDescent="0.25">
      <c r="A5656" s="6" t="s">
        <v>124</v>
      </c>
      <c r="B5656" s="7">
        <v>46031</v>
      </c>
      <c r="C5656" s="8">
        <v>570.53</v>
      </c>
      <c r="D5656" s="20">
        <v>7.4246999999999994E-2</v>
      </c>
      <c r="E5656" s="35" cm="1">
        <f t="array" ref="E5656">INDEX('Curva Juros'!$B$7:$B$73,MATCH(C5656,'Curva Juros'!$A$7:$A$73,1)) +
(C5656-INDEX('Curva Juros'!$A$7:$A$73,MATCH(C5656,'Curva Juros'!$A$7:$A$73,1))) *
(INDEX('Curva Juros'!$B$7:$B$73,MATCH(C5656,'Curva Juros'!$A$7:$A$73,1)+1) -
INDEX('Curva Juros'!$B$7:$B$73,MATCH(C5656,'Curva Juros'!$A$7:$A$73,1))) /
(INDEX('Curva Juros'!$A$7:$A$73,MATCH(C5656,'Curva Juros'!$A$7:$A$73,1)+1) -
INDEX('Curva Juros'!$A$7:$A$73,MATCH(C5656,'Curva Juros'!$A$7:$A$73,1)))</f>
        <v>7.7615257698412696</v>
      </c>
      <c r="F5656" s="24">
        <f t="shared" si="88"/>
        <v>-3.3682576984127022E-3</v>
      </c>
      <c r="G5656" s="24"/>
    </row>
    <row r="5657" spans="1:7" x14ac:dyDescent="0.25">
      <c r="A5657" s="3" t="s">
        <v>124</v>
      </c>
      <c r="B5657" s="4">
        <v>46038</v>
      </c>
      <c r="C5657" s="5">
        <v>565.52</v>
      </c>
      <c r="D5657" s="19">
        <v>7.4323E-2</v>
      </c>
      <c r="E5657" s="35" cm="1">
        <f t="array" ref="E5657">INDEX('Curva Juros'!$B$7:$B$73,MATCH(C5657,'Curva Juros'!$A$7:$A$73,1)) +
(C5657-INDEX('Curva Juros'!$A$7:$A$73,MATCH(C5657,'Curva Juros'!$A$7:$A$73,1))) *
(INDEX('Curva Juros'!$B$7:$B$73,MATCH(C5657,'Curva Juros'!$A$7:$A$73,1)+1) -
INDEX('Curva Juros'!$B$7:$B$73,MATCH(C5657,'Curva Juros'!$A$7:$A$73,1))) /
(INDEX('Curva Juros'!$A$7:$A$73,MATCH(C5657,'Curva Juros'!$A$7:$A$73,1)+1) -
INDEX('Curva Juros'!$A$7:$A$73,MATCH(C5657,'Curva Juros'!$A$7:$A$73,1)))</f>
        <v>7.7651083174603173</v>
      </c>
      <c r="F5657" s="24">
        <f t="shared" si="88"/>
        <v>-3.3280831746031747E-3</v>
      </c>
      <c r="G5657" s="24"/>
    </row>
    <row r="5658" spans="1:7" x14ac:dyDescent="0.25">
      <c r="A5658" s="6" t="s">
        <v>124</v>
      </c>
      <c r="B5658" s="7">
        <v>46045</v>
      </c>
      <c r="C5658" s="8">
        <v>560.66999999999996</v>
      </c>
      <c r="D5658" s="20">
        <v>7.1284E-2</v>
      </c>
      <c r="E5658" s="35" cm="1">
        <f t="array" ref="E5658">INDEX('Curva Juros'!$B$7:$B$73,MATCH(C5658,'Curva Juros'!$A$7:$A$73,1)) +
(C5658-INDEX('Curva Juros'!$A$7:$A$73,MATCH(C5658,'Curva Juros'!$A$7:$A$73,1))) *
(INDEX('Curva Juros'!$B$7:$B$73,MATCH(C5658,'Curva Juros'!$A$7:$A$73,1)+1) -
INDEX('Curva Juros'!$B$7:$B$73,MATCH(C5658,'Curva Juros'!$A$7:$A$73,1))) /
(INDEX('Curva Juros'!$A$7:$A$73,MATCH(C5658,'Curva Juros'!$A$7:$A$73,1)+1) -
INDEX('Curva Juros'!$A$7:$A$73,MATCH(C5658,'Curva Juros'!$A$7:$A$73,1)))</f>
        <v>7.7685764523809526</v>
      </c>
      <c r="F5658" s="24">
        <f t="shared" si="88"/>
        <v>-6.4017645238095278E-3</v>
      </c>
      <c r="G5658" s="24"/>
    </row>
    <row r="5659" spans="1:7" x14ac:dyDescent="0.25">
      <c r="A5659" s="3" t="s">
        <v>124</v>
      </c>
      <c r="B5659" s="4">
        <v>46052</v>
      </c>
      <c r="C5659" s="5">
        <v>555.80999999999995</v>
      </c>
      <c r="D5659" s="19">
        <v>6.8323999999999996E-2</v>
      </c>
      <c r="E5659" s="35" cm="1">
        <f t="array" ref="E5659">INDEX('Curva Juros'!$B$7:$B$73,MATCH(C5659,'Curva Juros'!$A$7:$A$73,1)) +
(C5659-INDEX('Curva Juros'!$A$7:$A$73,MATCH(C5659,'Curva Juros'!$A$7:$A$73,1))) *
(INDEX('Curva Juros'!$B$7:$B$73,MATCH(C5659,'Curva Juros'!$A$7:$A$73,1)+1) -
INDEX('Curva Juros'!$B$7:$B$73,MATCH(C5659,'Curva Juros'!$A$7:$A$73,1))) /
(INDEX('Curva Juros'!$A$7:$A$73,MATCH(C5659,'Curva Juros'!$A$7:$A$73,1)+1) -
INDEX('Curva Juros'!$A$7:$A$73,MATCH(C5659,'Curva Juros'!$A$7:$A$73,1)))</f>
        <v>7.7720517380952385</v>
      </c>
      <c r="F5659" s="24">
        <f t="shared" si="88"/>
        <v>-9.3965173809523878E-3</v>
      </c>
      <c r="G5659" s="24"/>
    </row>
    <row r="5660" spans="1:7" x14ac:dyDescent="0.25">
      <c r="A5660" s="6" t="s">
        <v>124</v>
      </c>
      <c r="B5660" s="7">
        <v>46059</v>
      </c>
      <c r="C5660" s="8">
        <v>550.83000000000004</v>
      </c>
      <c r="D5660" s="20">
        <v>6.7919999999999994E-2</v>
      </c>
      <c r="E5660" s="35" cm="1">
        <f t="array" ref="E5660">INDEX('Curva Juros'!$B$7:$B$73,MATCH(C5660,'Curva Juros'!$A$7:$A$73,1)) +
(C5660-INDEX('Curva Juros'!$A$7:$A$73,MATCH(C5660,'Curva Juros'!$A$7:$A$73,1))) *
(INDEX('Curva Juros'!$B$7:$B$73,MATCH(C5660,'Curva Juros'!$A$7:$A$73,1)+1) -
INDEX('Curva Juros'!$B$7:$B$73,MATCH(C5660,'Curva Juros'!$A$7:$A$73,1))) /
(INDEX('Curva Juros'!$A$7:$A$73,MATCH(C5660,'Curva Juros'!$A$7:$A$73,1)+1) -
INDEX('Curva Juros'!$A$7:$A$73,MATCH(C5660,'Curva Juros'!$A$7:$A$73,1)))</f>
        <v>7.7756128333333336</v>
      </c>
      <c r="F5660" s="24">
        <f t="shared" si="88"/>
        <v>-9.8361283333333466E-3</v>
      </c>
      <c r="G5660" s="24"/>
    </row>
    <row r="5661" spans="1:7" x14ac:dyDescent="0.25">
      <c r="A5661" s="3" t="s">
        <v>124</v>
      </c>
      <c r="B5661" s="4">
        <v>46066</v>
      </c>
      <c r="C5661" s="5">
        <v>545.79999999999995</v>
      </c>
      <c r="D5661" s="19">
        <v>6.8519999999999998E-2</v>
      </c>
      <c r="E5661" s="35" cm="1">
        <f t="array" ref="E5661">INDEX('Curva Juros'!$B$7:$B$73,MATCH(C5661,'Curva Juros'!$A$7:$A$73,1)) +
(C5661-INDEX('Curva Juros'!$A$7:$A$73,MATCH(C5661,'Curva Juros'!$A$7:$A$73,1))) *
(INDEX('Curva Juros'!$B$7:$B$73,MATCH(C5661,'Curva Juros'!$A$7:$A$73,1)+1) -
INDEX('Curva Juros'!$B$7:$B$73,MATCH(C5661,'Curva Juros'!$A$7:$A$73,1))) /
(INDEX('Curva Juros'!$A$7:$A$73,MATCH(C5661,'Curva Juros'!$A$7:$A$73,1)+1) -
INDEX('Curva Juros'!$A$7:$A$73,MATCH(C5661,'Curva Juros'!$A$7:$A$73,1)))</f>
        <v>7.7792096825396824</v>
      </c>
      <c r="F5661" s="24">
        <f t="shared" si="88"/>
        <v>-9.2720968253968278E-3</v>
      </c>
      <c r="G5661" s="24"/>
    </row>
    <row r="5662" spans="1:7" x14ac:dyDescent="0.25">
      <c r="A5662" s="6" t="s">
        <v>124</v>
      </c>
      <c r="B5662" s="7">
        <v>46073</v>
      </c>
      <c r="C5662" s="8">
        <v>542.72</v>
      </c>
      <c r="D5662" s="20">
        <v>7.0213999999999999E-2</v>
      </c>
      <c r="E5662" s="35" cm="1">
        <f t="array" ref="E5662">INDEX('Curva Juros'!$B$7:$B$73,MATCH(C5662,'Curva Juros'!$A$7:$A$73,1)) +
(C5662-INDEX('Curva Juros'!$A$7:$A$73,MATCH(C5662,'Curva Juros'!$A$7:$A$73,1))) *
(INDEX('Curva Juros'!$B$7:$B$73,MATCH(C5662,'Curva Juros'!$A$7:$A$73,1)+1) -
INDEX('Curva Juros'!$B$7:$B$73,MATCH(C5662,'Curva Juros'!$A$7:$A$73,1))) /
(INDEX('Curva Juros'!$A$7:$A$73,MATCH(C5662,'Curva Juros'!$A$7:$A$73,1)+1) -
INDEX('Curva Juros'!$A$7:$A$73,MATCH(C5662,'Curva Juros'!$A$7:$A$73,1)))</f>
        <v>7.7814121269841268</v>
      </c>
      <c r="F5662" s="24">
        <f t="shared" si="88"/>
        <v>-7.6001212698412757E-3</v>
      </c>
      <c r="G5662" s="24"/>
    </row>
    <row r="5663" spans="1:7" x14ac:dyDescent="0.25">
      <c r="A5663" s="3" t="s">
        <v>124</v>
      </c>
      <c r="B5663" s="4">
        <v>46080</v>
      </c>
      <c r="C5663" s="5">
        <v>537.83000000000004</v>
      </c>
      <c r="D5663" s="19">
        <v>6.7899000000000001E-2</v>
      </c>
      <c r="E5663" s="35" cm="1">
        <f t="array" ref="E5663">INDEX('Curva Juros'!$B$7:$B$73,MATCH(C5663,'Curva Juros'!$A$7:$A$73,1)) +
(C5663-INDEX('Curva Juros'!$A$7:$A$73,MATCH(C5663,'Curva Juros'!$A$7:$A$73,1))) *
(INDEX('Curva Juros'!$B$7:$B$73,MATCH(C5663,'Curva Juros'!$A$7:$A$73,1)+1) -
INDEX('Curva Juros'!$B$7:$B$73,MATCH(C5663,'Curva Juros'!$A$7:$A$73,1))) /
(INDEX('Curva Juros'!$A$7:$A$73,MATCH(C5663,'Curva Juros'!$A$7:$A$73,1)+1) -
INDEX('Curva Juros'!$A$7:$A$73,MATCH(C5663,'Curva Juros'!$A$7:$A$73,1)))</f>
        <v>7.7849088650793652</v>
      </c>
      <c r="F5663" s="24">
        <f t="shared" si="88"/>
        <v>-9.9500886507936509E-3</v>
      </c>
      <c r="G5663" s="24"/>
    </row>
    <row r="5664" spans="1:7" x14ac:dyDescent="0.25">
      <c r="A5664" s="6" t="s">
        <v>125</v>
      </c>
      <c r="B5664" s="7">
        <v>45723</v>
      </c>
      <c r="C5664" s="8">
        <v>1546.55</v>
      </c>
      <c r="D5664" s="20">
        <v>8.0237000000000003E-2</v>
      </c>
      <c r="E5664" s="35" cm="1">
        <f t="array" ref="E5664">INDEX('Curva Juros'!$B$7:$B$73,MATCH(C5664,'Curva Juros'!$A$7:$A$73,1)) +
(C5664-INDEX('Curva Juros'!$A$7:$A$73,MATCH(C5664,'Curva Juros'!$A$7:$A$73,1))) *
(INDEX('Curva Juros'!$B$7:$B$73,MATCH(C5664,'Curva Juros'!$A$7:$A$73,1)+1) -
INDEX('Curva Juros'!$B$7:$B$73,MATCH(C5664,'Curva Juros'!$A$7:$A$73,1))) /
(INDEX('Curva Juros'!$A$7:$A$73,MATCH(C5664,'Curva Juros'!$A$7:$A$73,1)+1) -
INDEX('Curva Juros'!$A$7:$A$73,MATCH(C5664,'Curva Juros'!$A$7:$A$73,1)))</f>
        <v>7.5663463888888893</v>
      </c>
      <c r="F5664" s="24">
        <f t="shared" si="88"/>
        <v>4.5735361111111095E-3</v>
      </c>
      <c r="G5664" s="24"/>
    </row>
    <row r="5665" spans="1:7" x14ac:dyDescent="0.25">
      <c r="A5665" s="3" t="s">
        <v>125</v>
      </c>
      <c r="B5665" s="4">
        <v>45730</v>
      </c>
      <c r="C5665" s="5">
        <v>1543.41</v>
      </c>
      <c r="D5665" s="19">
        <v>7.9166E-2</v>
      </c>
      <c r="E5665" s="35" cm="1">
        <f t="array" ref="E5665">INDEX('Curva Juros'!$B$7:$B$73,MATCH(C5665,'Curva Juros'!$A$7:$A$73,1)) +
(C5665-INDEX('Curva Juros'!$A$7:$A$73,MATCH(C5665,'Curva Juros'!$A$7:$A$73,1))) *
(INDEX('Curva Juros'!$B$7:$B$73,MATCH(C5665,'Curva Juros'!$A$7:$A$73,1)+1) -
INDEX('Curva Juros'!$B$7:$B$73,MATCH(C5665,'Curva Juros'!$A$7:$A$73,1))) /
(INDEX('Curva Juros'!$A$7:$A$73,MATCH(C5665,'Curva Juros'!$A$7:$A$73,1)+1) -
INDEX('Curva Juros'!$A$7:$A$73,MATCH(C5665,'Curva Juros'!$A$7:$A$73,1)))</f>
        <v>7.5670964999999999</v>
      </c>
      <c r="F5665" s="24">
        <f t="shared" si="88"/>
        <v>3.4950350000000074E-3</v>
      </c>
      <c r="G5665" s="24"/>
    </row>
    <row r="5666" spans="1:7" x14ac:dyDescent="0.25">
      <c r="A5666" s="6" t="s">
        <v>125</v>
      </c>
      <c r="B5666" s="7">
        <v>45737</v>
      </c>
      <c r="C5666" s="8">
        <v>1589.31</v>
      </c>
      <c r="D5666" s="20">
        <v>7.9004000000000005E-2</v>
      </c>
      <c r="E5666" s="35" cm="1">
        <f t="array" ref="E5666">INDEX('Curva Juros'!$B$7:$B$73,MATCH(C5666,'Curva Juros'!$A$7:$A$73,1)) +
(C5666-INDEX('Curva Juros'!$A$7:$A$73,MATCH(C5666,'Curva Juros'!$A$7:$A$73,1))) *
(INDEX('Curva Juros'!$B$7:$B$73,MATCH(C5666,'Curva Juros'!$A$7:$A$73,1)+1) -
INDEX('Curva Juros'!$B$7:$B$73,MATCH(C5666,'Curva Juros'!$A$7:$A$73,1))) /
(INDEX('Curva Juros'!$A$7:$A$73,MATCH(C5666,'Curva Juros'!$A$7:$A$73,1)+1) -
INDEX('Curva Juros'!$A$7:$A$73,MATCH(C5666,'Curva Juros'!$A$7:$A$73,1)))</f>
        <v>7.5561315000000002</v>
      </c>
      <c r="F5666" s="24">
        <f t="shared" si="88"/>
        <v>3.4426850000000009E-3</v>
      </c>
      <c r="G5666" s="24"/>
    </row>
    <row r="5667" spans="1:7" x14ac:dyDescent="0.25">
      <c r="A5667" s="3" t="s">
        <v>125</v>
      </c>
      <c r="B5667" s="4">
        <v>45744</v>
      </c>
      <c r="C5667" s="5">
        <v>1584</v>
      </c>
      <c r="D5667" s="19">
        <v>7.9211000000000004E-2</v>
      </c>
      <c r="E5667" s="35" cm="1">
        <f t="array" ref="E5667">INDEX('Curva Juros'!$B$7:$B$73,MATCH(C5667,'Curva Juros'!$A$7:$A$73,1)) +
(C5667-INDEX('Curva Juros'!$A$7:$A$73,MATCH(C5667,'Curva Juros'!$A$7:$A$73,1))) *
(INDEX('Curva Juros'!$B$7:$B$73,MATCH(C5667,'Curva Juros'!$A$7:$A$73,1)+1) -
INDEX('Curva Juros'!$B$7:$B$73,MATCH(C5667,'Curva Juros'!$A$7:$A$73,1))) /
(INDEX('Curva Juros'!$A$7:$A$73,MATCH(C5667,'Curva Juros'!$A$7:$A$73,1)+1) -
INDEX('Curva Juros'!$A$7:$A$73,MATCH(C5667,'Curva Juros'!$A$7:$A$73,1)))</f>
        <v>7.5574000000000003</v>
      </c>
      <c r="F5667" s="24">
        <f t="shared" si="88"/>
        <v>3.6370000000000013E-3</v>
      </c>
      <c r="G5667" s="24"/>
    </row>
    <row r="5668" spans="1:7" x14ac:dyDescent="0.25">
      <c r="A5668" s="6" t="s">
        <v>125</v>
      </c>
      <c r="B5668" s="7">
        <v>45751</v>
      </c>
      <c r="C5668" s="8">
        <v>1581.99</v>
      </c>
      <c r="D5668" s="20">
        <v>7.7215000000000006E-2</v>
      </c>
      <c r="E5668" s="35" cm="1">
        <f t="array" ref="E5668">INDEX('Curva Juros'!$B$7:$B$73,MATCH(C5668,'Curva Juros'!$A$7:$A$73,1)) +
(C5668-INDEX('Curva Juros'!$A$7:$A$73,MATCH(C5668,'Curva Juros'!$A$7:$A$73,1))) *
(INDEX('Curva Juros'!$B$7:$B$73,MATCH(C5668,'Curva Juros'!$A$7:$A$73,1)+1) -
INDEX('Curva Juros'!$B$7:$B$73,MATCH(C5668,'Curva Juros'!$A$7:$A$73,1))) /
(INDEX('Curva Juros'!$A$7:$A$73,MATCH(C5668,'Curva Juros'!$A$7:$A$73,1)+1) -
INDEX('Curva Juros'!$A$7:$A$73,MATCH(C5668,'Curva Juros'!$A$7:$A$73,1)))</f>
        <v>7.5578801666666671</v>
      </c>
      <c r="F5668" s="24">
        <f t="shared" si="88"/>
        <v>1.6361983333333385E-3</v>
      </c>
      <c r="G5668" s="24"/>
    </row>
    <row r="5669" spans="1:7" x14ac:dyDescent="0.25">
      <c r="A5669" s="3" t="s">
        <v>125</v>
      </c>
      <c r="B5669" s="4">
        <v>45758</v>
      </c>
      <c r="C5669" s="5">
        <v>1574.08</v>
      </c>
      <c r="D5669" s="19">
        <v>7.9155000000000003E-2</v>
      </c>
      <c r="E5669" s="35" cm="1">
        <f t="array" ref="E5669">INDEX('Curva Juros'!$B$7:$B$73,MATCH(C5669,'Curva Juros'!$A$7:$A$73,1)) +
(C5669-INDEX('Curva Juros'!$A$7:$A$73,MATCH(C5669,'Curva Juros'!$A$7:$A$73,1))) *
(INDEX('Curva Juros'!$B$7:$B$73,MATCH(C5669,'Curva Juros'!$A$7:$A$73,1)+1) -
INDEX('Curva Juros'!$B$7:$B$73,MATCH(C5669,'Curva Juros'!$A$7:$A$73,1))) /
(INDEX('Curva Juros'!$A$7:$A$73,MATCH(C5669,'Curva Juros'!$A$7:$A$73,1)+1) -
INDEX('Curva Juros'!$A$7:$A$73,MATCH(C5669,'Curva Juros'!$A$7:$A$73,1)))</f>
        <v>7.5597697777777784</v>
      </c>
      <c r="F5669" s="24">
        <f t="shared" si="88"/>
        <v>3.557302222222225E-3</v>
      </c>
      <c r="G5669" s="24"/>
    </row>
    <row r="5670" spans="1:7" x14ac:dyDescent="0.25">
      <c r="A5670" s="6" t="s">
        <v>125</v>
      </c>
      <c r="B5670" s="7">
        <v>45764</v>
      </c>
      <c r="C5670" s="8">
        <v>1571.17</v>
      </c>
      <c r="D5670" s="20">
        <v>7.8427999999999998E-2</v>
      </c>
      <c r="E5670" s="35" cm="1">
        <f t="array" ref="E5670">INDEX('Curva Juros'!$B$7:$B$73,MATCH(C5670,'Curva Juros'!$A$7:$A$73,1)) +
(C5670-INDEX('Curva Juros'!$A$7:$A$73,MATCH(C5670,'Curva Juros'!$A$7:$A$73,1))) *
(INDEX('Curva Juros'!$B$7:$B$73,MATCH(C5670,'Curva Juros'!$A$7:$A$73,1)+1) -
INDEX('Curva Juros'!$B$7:$B$73,MATCH(C5670,'Curva Juros'!$A$7:$A$73,1))) /
(INDEX('Curva Juros'!$A$7:$A$73,MATCH(C5670,'Curva Juros'!$A$7:$A$73,1)+1) -
INDEX('Curva Juros'!$A$7:$A$73,MATCH(C5670,'Curva Juros'!$A$7:$A$73,1)))</f>
        <v>7.5604649444444449</v>
      </c>
      <c r="F5670" s="24">
        <f t="shared" si="88"/>
        <v>2.8233505555555483E-3</v>
      </c>
      <c r="G5670" s="24"/>
    </row>
    <row r="5671" spans="1:7" x14ac:dyDescent="0.25">
      <c r="A5671" s="3" t="s">
        <v>125</v>
      </c>
      <c r="B5671" s="4">
        <v>45772</v>
      </c>
      <c r="C5671" s="5">
        <v>1568.74</v>
      </c>
      <c r="D5671" s="19">
        <v>7.7379000000000003E-2</v>
      </c>
      <c r="E5671" s="35" cm="1">
        <f t="array" ref="E5671">INDEX('Curva Juros'!$B$7:$B$73,MATCH(C5671,'Curva Juros'!$A$7:$A$73,1)) +
(C5671-INDEX('Curva Juros'!$A$7:$A$73,MATCH(C5671,'Curva Juros'!$A$7:$A$73,1))) *
(INDEX('Curva Juros'!$B$7:$B$73,MATCH(C5671,'Curva Juros'!$A$7:$A$73,1)+1) -
INDEX('Curva Juros'!$B$7:$B$73,MATCH(C5671,'Curva Juros'!$A$7:$A$73,1))) /
(INDEX('Curva Juros'!$A$7:$A$73,MATCH(C5671,'Curva Juros'!$A$7:$A$73,1)+1) -
INDEX('Curva Juros'!$A$7:$A$73,MATCH(C5671,'Curva Juros'!$A$7:$A$73,1)))</f>
        <v>7.5610454444444448</v>
      </c>
      <c r="F5671" s="24">
        <f t="shared" si="88"/>
        <v>1.7685455555555563E-3</v>
      </c>
      <c r="G5671" s="24"/>
    </row>
    <row r="5672" spans="1:7" x14ac:dyDescent="0.25">
      <c r="A5672" s="6" t="s">
        <v>125</v>
      </c>
      <c r="B5672" s="7">
        <v>45779</v>
      </c>
      <c r="C5672" s="8">
        <v>1565.4</v>
      </c>
      <c r="D5672" s="20">
        <v>7.6937000000000005E-2</v>
      </c>
      <c r="E5672" s="35" cm="1">
        <f t="array" ref="E5672">INDEX('Curva Juros'!$B$7:$B$73,MATCH(C5672,'Curva Juros'!$A$7:$A$73,1)) +
(C5672-INDEX('Curva Juros'!$A$7:$A$73,MATCH(C5672,'Curva Juros'!$A$7:$A$73,1))) *
(INDEX('Curva Juros'!$B$7:$B$73,MATCH(C5672,'Curva Juros'!$A$7:$A$73,1)+1) -
INDEX('Curva Juros'!$B$7:$B$73,MATCH(C5672,'Curva Juros'!$A$7:$A$73,1))) /
(INDEX('Curva Juros'!$A$7:$A$73,MATCH(C5672,'Curva Juros'!$A$7:$A$73,1)+1) -
INDEX('Curva Juros'!$A$7:$A$73,MATCH(C5672,'Curva Juros'!$A$7:$A$73,1)))</f>
        <v>7.5618433333333339</v>
      </c>
      <c r="F5672" s="24">
        <f t="shared" si="88"/>
        <v>1.3185666666666596E-3</v>
      </c>
      <c r="G5672" s="24"/>
    </row>
    <row r="5673" spans="1:7" x14ac:dyDescent="0.25">
      <c r="A5673" s="3" t="s">
        <v>125</v>
      </c>
      <c r="B5673" s="4">
        <v>45786</v>
      </c>
      <c r="C5673" s="5">
        <v>1563.06</v>
      </c>
      <c r="D5673" s="19">
        <v>7.5156000000000001E-2</v>
      </c>
      <c r="E5673" s="35" cm="1">
        <f t="array" ref="E5673">INDEX('Curva Juros'!$B$7:$B$73,MATCH(C5673,'Curva Juros'!$A$7:$A$73,1)) +
(C5673-INDEX('Curva Juros'!$A$7:$A$73,MATCH(C5673,'Curva Juros'!$A$7:$A$73,1))) *
(INDEX('Curva Juros'!$B$7:$B$73,MATCH(C5673,'Curva Juros'!$A$7:$A$73,1)+1) -
INDEX('Curva Juros'!$B$7:$B$73,MATCH(C5673,'Curva Juros'!$A$7:$A$73,1))) /
(INDEX('Curva Juros'!$A$7:$A$73,MATCH(C5673,'Curva Juros'!$A$7:$A$73,1)+1) -
INDEX('Curva Juros'!$A$7:$A$73,MATCH(C5673,'Curva Juros'!$A$7:$A$73,1)))</f>
        <v>7.5624023333333339</v>
      </c>
      <c r="F5673" s="24">
        <f t="shared" si="88"/>
        <v>-4.68023333333345E-4</v>
      </c>
      <c r="G5673" s="24"/>
    </row>
    <row r="5674" spans="1:7" x14ac:dyDescent="0.25">
      <c r="A5674" s="6" t="s">
        <v>125</v>
      </c>
      <c r="B5674" s="7">
        <v>45793</v>
      </c>
      <c r="C5674" s="8">
        <v>1557.99</v>
      </c>
      <c r="D5674" s="20">
        <v>7.5203999999999993E-2</v>
      </c>
      <c r="E5674" s="35" cm="1">
        <f t="array" ref="E5674">INDEX('Curva Juros'!$B$7:$B$73,MATCH(C5674,'Curva Juros'!$A$7:$A$73,1)) +
(C5674-INDEX('Curva Juros'!$A$7:$A$73,MATCH(C5674,'Curva Juros'!$A$7:$A$73,1))) *
(INDEX('Curva Juros'!$B$7:$B$73,MATCH(C5674,'Curva Juros'!$A$7:$A$73,1)+1) -
INDEX('Curva Juros'!$B$7:$B$73,MATCH(C5674,'Curva Juros'!$A$7:$A$73,1))) /
(INDEX('Curva Juros'!$A$7:$A$73,MATCH(C5674,'Curva Juros'!$A$7:$A$73,1)+1) -
INDEX('Curva Juros'!$A$7:$A$73,MATCH(C5674,'Curva Juros'!$A$7:$A$73,1)))</f>
        <v>7.5636135000000007</v>
      </c>
      <c r="F5674" s="24">
        <f t="shared" si="88"/>
        <v>-4.3213500000001404E-4</v>
      </c>
      <c r="G5674" s="24"/>
    </row>
    <row r="5675" spans="1:7" x14ac:dyDescent="0.25">
      <c r="A5675" s="3" t="s">
        <v>125</v>
      </c>
      <c r="B5675" s="4">
        <v>45800</v>
      </c>
      <c r="C5675" s="5">
        <v>1553.16</v>
      </c>
      <c r="D5675" s="19">
        <v>7.5089000000000003E-2</v>
      </c>
      <c r="E5675" s="35" cm="1">
        <f t="array" ref="E5675">INDEX('Curva Juros'!$B$7:$B$73,MATCH(C5675,'Curva Juros'!$A$7:$A$73,1)) +
(C5675-INDEX('Curva Juros'!$A$7:$A$73,MATCH(C5675,'Curva Juros'!$A$7:$A$73,1))) *
(INDEX('Curva Juros'!$B$7:$B$73,MATCH(C5675,'Curva Juros'!$A$7:$A$73,1)+1) -
INDEX('Curva Juros'!$B$7:$B$73,MATCH(C5675,'Curva Juros'!$A$7:$A$73,1))) /
(INDEX('Curva Juros'!$A$7:$A$73,MATCH(C5675,'Curva Juros'!$A$7:$A$73,1)+1) -
INDEX('Curva Juros'!$A$7:$A$73,MATCH(C5675,'Curva Juros'!$A$7:$A$73,1)))</f>
        <v>7.5647673333333332</v>
      </c>
      <c r="F5675" s="24">
        <f t="shared" si="88"/>
        <v>-5.586733333333288E-4</v>
      </c>
      <c r="G5675" s="24"/>
    </row>
    <row r="5676" spans="1:7" x14ac:dyDescent="0.25">
      <c r="A5676" s="6" t="s">
        <v>125</v>
      </c>
      <c r="B5676" s="7">
        <v>45807</v>
      </c>
      <c r="C5676" s="8">
        <v>1547.39</v>
      </c>
      <c r="D5676" s="20">
        <v>7.5606999999999994E-2</v>
      </c>
      <c r="E5676" s="35" cm="1">
        <f t="array" ref="E5676">INDEX('Curva Juros'!$B$7:$B$73,MATCH(C5676,'Curva Juros'!$A$7:$A$73,1)) +
(C5676-INDEX('Curva Juros'!$A$7:$A$73,MATCH(C5676,'Curva Juros'!$A$7:$A$73,1))) *
(INDEX('Curva Juros'!$B$7:$B$73,MATCH(C5676,'Curva Juros'!$A$7:$A$73,1)+1) -
INDEX('Curva Juros'!$B$7:$B$73,MATCH(C5676,'Curva Juros'!$A$7:$A$73,1))) /
(INDEX('Curva Juros'!$A$7:$A$73,MATCH(C5676,'Curva Juros'!$A$7:$A$73,1)+1) -
INDEX('Curva Juros'!$A$7:$A$73,MATCH(C5676,'Curva Juros'!$A$7:$A$73,1)))</f>
        <v>7.5661457222222221</v>
      </c>
      <c r="F5676" s="24">
        <f t="shared" si="88"/>
        <v>-5.445722222223448E-5</v>
      </c>
      <c r="G5676" s="24"/>
    </row>
    <row r="5677" spans="1:7" x14ac:dyDescent="0.25">
      <c r="A5677" s="3" t="s">
        <v>125</v>
      </c>
      <c r="B5677" s="4">
        <v>45814</v>
      </c>
      <c r="C5677" s="5">
        <v>1542.7</v>
      </c>
      <c r="D5677" s="19">
        <v>7.5393000000000002E-2</v>
      </c>
      <c r="E5677" s="35" cm="1">
        <f t="array" ref="E5677">INDEX('Curva Juros'!$B$7:$B$73,MATCH(C5677,'Curva Juros'!$A$7:$A$73,1)) +
(C5677-INDEX('Curva Juros'!$A$7:$A$73,MATCH(C5677,'Curva Juros'!$A$7:$A$73,1))) *
(INDEX('Curva Juros'!$B$7:$B$73,MATCH(C5677,'Curva Juros'!$A$7:$A$73,1)+1) -
INDEX('Curva Juros'!$B$7:$B$73,MATCH(C5677,'Curva Juros'!$A$7:$A$73,1))) /
(INDEX('Curva Juros'!$A$7:$A$73,MATCH(C5677,'Curva Juros'!$A$7:$A$73,1)+1) -
INDEX('Curva Juros'!$A$7:$A$73,MATCH(C5677,'Curva Juros'!$A$7:$A$73,1)))</f>
        <v>7.5672661111111115</v>
      </c>
      <c r="F5677" s="24">
        <f t="shared" si="88"/>
        <v>-2.7966111111110692E-4</v>
      </c>
      <c r="G5677" s="24"/>
    </row>
    <row r="5678" spans="1:7" x14ac:dyDescent="0.25">
      <c r="A5678" s="6" t="s">
        <v>125</v>
      </c>
      <c r="B5678" s="7">
        <v>45821</v>
      </c>
      <c r="C5678" s="8">
        <v>1536.97</v>
      </c>
      <c r="D5678" s="20">
        <v>7.5886999999999996E-2</v>
      </c>
      <c r="E5678" s="35" cm="1">
        <f t="array" ref="E5678">INDEX('Curva Juros'!$B$7:$B$73,MATCH(C5678,'Curva Juros'!$A$7:$A$73,1)) +
(C5678-INDEX('Curva Juros'!$A$7:$A$73,MATCH(C5678,'Curva Juros'!$A$7:$A$73,1))) *
(INDEX('Curva Juros'!$B$7:$B$73,MATCH(C5678,'Curva Juros'!$A$7:$A$73,1)+1) -
INDEX('Curva Juros'!$B$7:$B$73,MATCH(C5678,'Curva Juros'!$A$7:$A$73,1))) /
(INDEX('Curva Juros'!$A$7:$A$73,MATCH(C5678,'Curva Juros'!$A$7:$A$73,1)+1) -
INDEX('Curva Juros'!$A$7:$A$73,MATCH(C5678,'Curva Juros'!$A$7:$A$73,1)))</f>
        <v>7.5686349444444447</v>
      </c>
      <c r="F5678" s="24">
        <f t="shared" si="88"/>
        <v>2.0065055555554268E-4</v>
      </c>
      <c r="G5678" s="24"/>
    </row>
    <row r="5679" spans="1:7" x14ac:dyDescent="0.25">
      <c r="A5679" s="3" t="s">
        <v>125</v>
      </c>
      <c r="B5679" s="4">
        <v>45828</v>
      </c>
      <c r="C5679" s="5">
        <v>1534.38</v>
      </c>
      <c r="D5679" s="19">
        <v>7.4940999999999994E-2</v>
      </c>
      <c r="E5679" s="35" cm="1">
        <f t="array" ref="E5679">INDEX('Curva Juros'!$B$7:$B$73,MATCH(C5679,'Curva Juros'!$A$7:$A$73,1)) +
(C5679-INDEX('Curva Juros'!$A$7:$A$73,MATCH(C5679,'Curva Juros'!$A$7:$A$73,1))) *
(INDEX('Curva Juros'!$B$7:$B$73,MATCH(C5679,'Curva Juros'!$A$7:$A$73,1)+1) -
INDEX('Curva Juros'!$B$7:$B$73,MATCH(C5679,'Curva Juros'!$A$7:$A$73,1))) /
(INDEX('Curva Juros'!$A$7:$A$73,MATCH(C5679,'Curva Juros'!$A$7:$A$73,1)+1) -
INDEX('Curva Juros'!$A$7:$A$73,MATCH(C5679,'Curva Juros'!$A$7:$A$73,1)))</f>
        <v>7.5692536666666665</v>
      </c>
      <c r="F5679" s="24">
        <f t="shared" si="88"/>
        <v>-7.5153666666667729E-4</v>
      </c>
      <c r="G5679" s="24"/>
    </row>
    <row r="5680" spans="1:7" x14ac:dyDescent="0.25">
      <c r="A5680" s="6" t="s">
        <v>125</v>
      </c>
      <c r="B5680" s="7">
        <v>45835</v>
      </c>
      <c r="C5680" s="8">
        <v>1529.25</v>
      </c>
      <c r="D5680" s="20">
        <v>7.5028999999999998E-2</v>
      </c>
      <c r="E5680" s="35" cm="1">
        <f t="array" ref="E5680">INDEX('Curva Juros'!$B$7:$B$73,MATCH(C5680,'Curva Juros'!$A$7:$A$73,1)) +
(C5680-INDEX('Curva Juros'!$A$7:$A$73,MATCH(C5680,'Curva Juros'!$A$7:$A$73,1))) *
(INDEX('Curva Juros'!$B$7:$B$73,MATCH(C5680,'Curva Juros'!$A$7:$A$73,1)+1) -
INDEX('Curva Juros'!$B$7:$B$73,MATCH(C5680,'Curva Juros'!$A$7:$A$73,1))) /
(INDEX('Curva Juros'!$A$7:$A$73,MATCH(C5680,'Curva Juros'!$A$7:$A$73,1)+1) -
INDEX('Curva Juros'!$A$7:$A$73,MATCH(C5680,'Curva Juros'!$A$7:$A$73,1)))</f>
        <v>7.5704791666666669</v>
      </c>
      <c r="F5680" s="24">
        <f t="shared" si="88"/>
        <v>-6.7579166666667523E-4</v>
      </c>
      <c r="G5680" s="24"/>
    </row>
    <row r="5681" spans="1:7" x14ac:dyDescent="0.25">
      <c r="A5681" s="3" t="s">
        <v>125</v>
      </c>
      <c r="B5681" s="4">
        <v>45842</v>
      </c>
      <c r="C5681" s="5">
        <v>1527.19</v>
      </c>
      <c r="D5681" s="19">
        <v>7.3048000000000002E-2</v>
      </c>
      <c r="E5681" s="35" cm="1">
        <f t="array" ref="E5681">INDEX('Curva Juros'!$B$7:$B$73,MATCH(C5681,'Curva Juros'!$A$7:$A$73,1)) +
(C5681-INDEX('Curva Juros'!$A$7:$A$73,MATCH(C5681,'Curva Juros'!$A$7:$A$73,1))) *
(INDEX('Curva Juros'!$B$7:$B$73,MATCH(C5681,'Curva Juros'!$A$7:$A$73,1)+1) -
INDEX('Curva Juros'!$B$7:$B$73,MATCH(C5681,'Curva Juros'!$A$7:$A$73,1))) /
(INDEX('Curva Juros'!$A$7:$A$73,MATCH(C5681,'Curva Juros'!$A$7:$A$73,1)+1) -
INDEX('Curva Juros'!$A$7:$A$73,MATCH(C5681,'Curva Juros'!$A$7:$A$73,1)))</f>
        <v>7.5709712777777778</v>
      </c>
      <c r="F5681" s="24">
        <f t="shared" si="88"/>
        <v>-2.6617127777777694E-3</v>
      </c>
      <c r="G5681" s="24"/>
    </row>
    <row r="5682" spans="1:7" x14ac:dyDescent="0.25">
      <c r="A5682" s="6" t="s">
        <v>125</v>
      </c>
      <c r="B5682" s="7">
        <v>45849</v>
      </c>
      <c r="C5682" s="8">
        <v>1518.85</v>
      </c>
      <c r="D5682" s="20">
        <v>7.5298000000000004E-2</v>
      </c>
      <c r="E5682" s="35" cm="1">
        <f t="array" ref="E5682">INDEX('Curva Juros'!$B$7:$B$73,MATCH(C5682,'Curva Juros'!$A$7:$A$73,1)) +
(C5682-INDEX('Curva Juros'!$A$7:$A$73,MATCH(C5682,'Curva Juros'!$A$7:$A$73,1))) *
(INDEX('Curva Juros'!$B$7:$B$73,MATCH(C5682,'Curva Juros'!$A$7:$A$73,1)+1) -
INDEX('Curva Juros'!$B$7:$B$73,MATCH(C5682,'Curva Juros'!$A$7:$A$73,1))) /
(INDEX('Curva Juros'!$A$7:$A$73,MATCH(C5682,'Curva Juros'!$A$7:$A$73,1)+1) -
INDEX('Curva Juros'!$A$7:$A$73,MATCH(C5682,'Curva Juros'!$A$7:$A$73,1)))</f>
        <v>7.5729636111111116</v>
      </c>
      <c r="F5682" s="24">
        <f t="shared" si="88"/>
        <v>-4.3163611111110556E-4</v>
      </c>
      <c r="G5682" s="24"/>
    </row>
    <row r="5683" spans="1:7" x14ac:dyDescent="0.25">
      <c r="A5683" s="3" t="s">
        <v>125</v>
      </c>
      <c r="B5683" s="4">
        <v>45856</v>
      </c>
      <c r="C5683" s="5">
        <v>1512.62</v>
      </c>
      <c r="D5683" s="19">
        <v>7.6121999999999995E-2</v>
      </c>
      <c r="E5683" s="35" cm="1">
        <f t="array" ref="E5683">INDEX('Curva Juros'!$B$7:$B$73,MATCH(C5683,'Curva Juros'!$A$7:$A$73,1)) +
(C5683-INDEX('Curva Juros'!$A$7:$A$73,MATCH(C5683,'Curva Juros'!$A$7:$A$73,1))) *
(INDEX('Curva Juros'!$B$7:$B$73,MATCH(C5683,'Curva Juros'!$A$7:$A$73,1)+1) -
INDEX('Curva Juros'!$B$7:$B$73,MATCH(C5683,'Curva Juros'!$A$7:$A$73,1))) /
(INDEX('Curva Juros'!$A$7:$A$73,MATCH(C5683,'Curva Juros'!$A$7:$A$73,1)+1) -
INDEX('Curva Juros'!$A$7:$A$73,MATCH(C5683,'Curva Juros'!$A$7:$A$73,1)))</f>
        <v>7.5744518888888894</v>
      </c>
      <c r="F5683" s="24">
        <f t="shared" si="88"/>
        <v>3.7748111111110538E-4</v>
      </c>
      <c r="G5683" s="24"/>
    </row>
    <row r="5684" spans="1:7" x14ac:dyDescent="0.25">
      <c r="A5684" s="6" t="s">
        <v>125</v>
      </c>
      <c r="B5684" s="7">
        <v>45863</v>
      </c>
      <c r="C5684" s="8">
        <v>1507.18</v>
      </c>
      <c r="D5684" s="20">
        <v>7.6416999999999999E-2</v>
      </c>
      <c r="E5684" s="35" cm="1">
        <f t="array" ref="E5684">INDEX('Curva Juros'!$B$7:$B$73,MATCH(C5684,'Curva Juros'!$A$7:$A$73,1)) +
(C5684-INDEX('Curva Juros'!$A$7:$A$73,MATCH(C5684,'Curva Juros'!$A$7:$A$73,1))) *
(INDEX('Curva Juros'!$B$7:$B$73,MATCH(C5684,'Curva Juros'!$A$7:$A$73,1)+1) -
INDEX('Curva Juros'!$B$7:$B$73,MATCH(C5684,'Curva Juros'!$A$7:$A$73,1))) /
(INDEX('Curva Juros'!$A$7:$A$73,MATCH(C5684,'Curva Juros'!$A$7:$A$73,1)+1) -
INDEX('Curva Juros'!$A$7:$A$73,MATCH(C5684,'Curva Juros'!$A$7:$A$73,1)))</f>
        <v>7.575648158730159</v>
      </c>
      <c r="F5684" s="24">
        <f t="shared" si="88"/>
        <v>6.6051841269841594E-4</v>
      </c>
      <c r="G5684" s="24"/>
    </row>
    <row r="5685" spans="1:7" x14ac:dyDescent="0.25">
      <c r="A5685" s="3" t="s">
        <v>125</v>
      </c>
      <c r="B5685" s="4">
        <v>45870</v>
      </c>
      <c r="C5685" s="5">
        <v>1502.46</v>
      </c>
      <c r="D5685" s="19">
        <v>7.6227000000000003E-2</v>
      </c>
      <c r="E5685" s="35" cm="1">
        <f t="array" ref="E5685">INDEX('Curva Juros'!$B$7:$B$73,MATCH(C5685,'Curva Juros'!$A$7:$A$73,1)) +
(C5685-INDEX('Curva Juros'!$A$7:$A$73,MATCH(C5685,'Curva Juros'!$A$7:$A$73,1))) *
(INDEX('Curva Juros'!$B$7:$B$73,MATCH(C5685,'Curva Juros'!$A$7:$A$73,1)+1) -
INDEX('Curva Juros'!$B$7:$B$73,MATCH(C5685,'Curva Juros'!$A$7:$A$73,1))) /
(INDEX('Curva Juros'!$A$7:$A$73,MATCH(C5685,'Curva Juros'!$A$7:$A$73,1)+1) -
INDEX('Curva Juros'!$A$7:$A$73,MATCH(C5685,'Curva Juros'!$A$7:$A$73,1)))</f>
        <v>7.5766745714285717</v>
      </c>
      <c r="F5685" s="24">
        <f t="shared" si="88"/>
        <v>4.6025428571429272E-4</v>
      </c>
      <c r="G5685" s="24"/>
    </row>
    <row r="5686" spans="1:7" x14ac:dyDescent="0.25">
      <c r="A5686" s="6" t="s">
        <v>125</v>
      </c>
      <c r="B5686" s="7">
        <v>45877</v>
      </c>
      <c r="C5686" s="8">
        <v>1501.84</v>
      </c>
      <c r="D5686" s="20">
        <v>7.3289000000000007E-2</v>
      </c>
      <c r="E5686" s="35" cm="1">
        <f t="array" ref="E5686">INDEX('Curva Juros'!$B$7:$B$73,MATCH(C5686,'Curva Juros'!$A$7:$A$73,1)) +
(C5686-INDEX('Curva Juros'!$A$7:$A$73,MATCH(C5686,'Curva Juros'!$A$7:$A$73,1))) *
(INDEX('Curva Juros'!$B$7:$B$73,MATCH(C5686,'Curva Juros'!$A$7:$A$73,1)+1) -
INDEX('Curva Juros'!$B$7:$B$73,MATCH(C5686,'Curva Juros'!$A$7:$A$73,1))) /
(INDEX('Curva Juros'!$A$7:$A$73,MATCH(C5686,'Curva Juros'!$A$7:$A$73,1)+1) -
INDEX('Curva Juros'!$A$7:$A$73,MATCH(C5686,'Curva Juros'!$A$7:$A$73,1)))</f>
        <v>7.5768093968253973</v>
      </c>
      <c r="F5686" s="24">
        <f t="shared" si="88"/>
        <v>-2.4790939682539648E-3</v>
      </c>
      <c r="G5686" s="24"/>
    </row>
    <row r="5687" spans="1:7" x14ac:dyDescent="0.25">
      <c r="A5687" s="3" t="s">
        <v>125</v>
      </c>
      <c r="B5687" s="4">
        <v>45884</v>
      </c>
      <c r="C5687" s="5">
        <v>1495.25</v>
      </c>
      <c r="D5687" s="19">
        <v>7.4354000000000003E-2</v>
      </c>
      <c r="E5687" s="35" cm="1">
        <f t="array" ref="E5687">INDEX('Curva Juros'!$B$7:$B$73,MATCH(C5687,'Curva Juros'!$A$7:$A$73,1)) +
(C5687-INDEX('Curva Juros'!$A$7:$A$73,MATCH(C5687,'Curva Juros'!$A$7:$A$73,1))) *
(INDEX('Curva Juros'!$B$7:$B$73,MATCH(C5687,'Curva Juros'!$A$7:$A$73,1)+1) -
INDEX('Curva Juros'!$B$7:$B$73,MATCH(C5687,'Curva Juros'!$A$7:$A$73,1))) /
(INDEX('Curva Juros'!$A$7:$A$73,MATCH(C5687,'Curva Juros'!$A$7:$A$73,1)+1) -
INDEX('Curva Juros'!$A$7:$A$73,MATCH(C5687,'Curva Juros'!$A$7:$A$73,1)))</f>
        <v>7.578242460317461</v>
      </c>
      <c r="F5687" s="24">
        <f t="shared" si="88"/>
        <v>-1.4284246031746051E-3</v>
      </c>
      <c r="G5687" s="24"/>
    </row>
    <row r="5688" spans="1:7" x14ac:dyDescent="0.25">
      <c r="A5688" s="6" t="s">
        <v>125</v>
      </c>
      <c r="B5688" s="7">
        <v>45891</v>
      </c>
      <c r="C5688" s="8">
        <v>1489.53</v>
      </c>
      <c r="D5688" s="20">
        <v>7.4841000000000005E-2</v>
      </c>
      <c r="E5688" s="35" cm="1">
        <f t="array" ref="E5688">INDEX('Curva Juros'!$B$7:$B$73,MATCH(C5688,'Curva Juros'!$A$7:$A$73,1)) +
(C5688-INDEX('Curva Juros'!$A$7:$A$73,MATCH(C5688,'Curva Juros'!$A$7:$A$73,1))) *
(INDEX('Curva Juros'!$B$7:$B$73,MATCH(C5688,'Curva Juros'!$A$7:$A$73,1)+1) -
INDEX('Curva Juros'!$B$7:$B$73,MATCH(C5688,'Curva Juros'!$A$7:$A$73,1))) /
(INDEX('Curva Juros'!$A$7:$A$73,MATCH(C5688,'Curva Juros'!$A$7:$A$73,1)+1) -
INDEX('Curva Juros'!$A$7:$A$73,MATCH(C5688,'Curva Juros'!$A$7:$A$73,1)))</f>
        <v>7.5794863333333335</v>
      </c>
      <c r="F5688" s="24">
        <f t="shared" si="88"/>
        <v>-9.538633333333324E-4</v>
      </c>
      <c r="G5688" s="24"/>
    </row>
    <row r="5689" spans="1:7" x14ac:dyDescent="0.25">
      <c r="A5689" s="3" t="s">
        <v>125</v>
      </c>
      <c r="B5689" s="4">
        <v>45898</v>
      </c>
      <c r="C5689" s="5">
        <v>1487.65</v>
      </c>
      <c r="D5689" s="19">
        <v>7.2738999999999998E-2</v>
      </c>
      <c r="E5689" s="35" cm="1">
        <f t="array" ref="E5689">INDEX('Curva Juros'!$B$7:$B$73,MATCH(C5689,'Curva Juros'!$A$7:$A$73,1)) +
(C5689-INDEX('Curva Juros'!$A$7:$A$73,MATCH(C5689,'Curva Juros'!$A$7:$A$73,1))) *
(INDEX('Curva Juros'!$B$7:$B$73,MATCH(C5689,'Curva Juros'!$A$7:$A$73,1)+1) -
INDEX('Curva Juros'!$B$7:$B$73,MATCH(C5689,'Curva Juros'!$A$7:$A$73,1))) /
(INDEX('Curva Juros'!$A$7:$A$73,MATCH(C5689,'Curva Juros'!$A$7:$A$73,1)+1) -
INDEX('Curva Juros'!$A$7:$A$73,MATCH(C5689,'Curva Juros'!$A$7:$A$73,1)))</f>
        <v>7.5798951587301593</v>
      </c>
      <c r="F5689" s="24">
        <f t="shared" si="88"/>
        <v>-3.0599515873016014E-3</v>
      </c>
      <c r="G5689" s="24"/>
    </row>
    <row r="5690" spans="1:7" x14ac:dyDescent="0.25">
      <c r="A5690" s="6" t="s">
        <v>125</v>
      </c>
      <c r="B5690" s="7">
        <v>45905</v>
      </c>
      <c r="C5690" s="8">
        <v>1482.8</v>
      </c>
      <c r="D5690" s="20">
        <v>7.2640999999999997E-2</v>
      </c>
      <c r="E5690" s="35" cm="1">
        <f t="array" ref="E5690">INDEX('Curva Juros'!$B$7:$B$73,MATCH(C5690,'Curva Juros'!$A$7:$A$73,1)) +
(C5690-INDEX('Curva Juros'!$A$7:$A$73,MATCH(C5690,'Curva Juros'!$A$7:$A$73,1))) *
(INDEX('Curva Juros'!$B$7:$B$73,MATCH(C5690,'Curva Juros'!$A$7:$A$73,1)+1) -
INDEX('Curva Juros'!$B$7:$B$73,MATCH(C5690,'Curva Juros'!$A$7:$A$73,1))) /
(INDEX('Curva Juros'!$A$7:$A$73,MATCH(C5690,'Curva Juros'!$A$7:$A$73,1)+1) -
INDEX('Curva Juros'!$A$7:$A$73,MATCH(C5690,'Curva Juros'!$A$7:$A$73,1)))</f>
        <v>7.5809498412698417</v>
      </c>
      <c r="F5690" s="24">
        <f t="shared" si="88"/>
        <v>-3.1684984126984228E-3</v>
      </c>
      <c r="G5690" s="24"/>
    </row>
    <row r="5691" spans="1:7" x14ac:dyDescent="0.25">
      <c r="A5691" s="3" t="s">
        <v>125</v>
      </c>
      <c r="B5691" s="4">
        <v>45912</v>
      </c>
      <c r="C5691" s="5">
        <v>1478.59</v>
      </c>
      <c r="D5691" s="19">
        <v>7.2107000000000004E-2</v>
      </c>
      <c r="E5691" s="35" cm="1">
        <f t="array" ref="E5691">INDEX('Curva Juros'!$B$7:$B$73,MATCH(C5691,'Curva Juros'!$A$7:$A$73,1)) +
(C5691-INDEX('Curva Juros'!$A$7:$A$73,MATCH(C5691,'Curva Juros'!$A$7:$A$73,1))) *
(INDEX('Curva Juros'!$B$7:$B$73,MATCH(C5691,'Curva Juros'!$A$7:$A$73,1)+1) -
INDEX('Curva Juros'!$B$7:$B$73,MATCH(C5691,'Curva Juros'!$A$7:$A$73,1))) /
(INDEX('Curva Juros'!$A$7:$A$73,MATCH(C5691,'Curva Juros'!$A$7:$A$73,1)+1) -
INDEX('Curva Juros'!$A$7:$A$73,MATCH(C5691,'Curva Juros'!$A$7:$A$73,1)))</f>
        <v>7.5818653492063497</v>
      </c>
      <c r="F5691" s="24">
        <f t="shared" si="88"/>
        <v>-3.7116534920634964E-3</v>
      </c>
      <c r="G5691" s="24"/>
    </row>
    <row r="5692" spans="1:7" x14ac:dyDescent="0.25">
      <c r="A5692" s="6" t="s">
        <v>125</v>
      </c>
      <c r="B5692" s="7">
        <v>45919</v>
      </c>
      <c r="C5692" s="8">
        <v>1523.1</v>
      </c>
      <c r="D5692" s="20">
        <v>7.0238999999999996E-2</v>
      </c>
      <c r="E5692" s="35" cm="1">
        <f t="array" ref="E5692">INDEX('Curva Juros'!$B$7:$B$73,MATCH(C5692,'Curva Juros'!$A$7:$A$73,1)) +
(C5692-INDEX('Curva Juros'!$A$7:$A$73,MATCH(C5692,'Curva Juros'!$A$7:$A$73,1))) *
(INDEX('Curva Juros'!$B$7:$B$73,MATCH(C5692,'Curva Juros'!$A$7:$A$73,1)+1) -
INDEX('Curva Juros'!$B$7:$B$73,MATCH(C5692,'Curva Juros'!$A$7:$A$73,1))) /
(INDEX('Curva Juros'!$A$7:$A$73,MATCH(C5692,'Curva Juros'!$A$7:$A$73,1)+1) -
INDEX('Curva Juros'!$A$7:$A$73,MATCH(C5692,'Curva Juros'!$A$7:$A$73,1)))</f>
        <v>7.5719483333333333</v>
      </c>
      <c r="F5692" s="24">
        <f t="shared" si="88"/>
        <v>-5.4804833333333414E-3</v>
      </c>
      <c r="G5692" s="24"/>
    </row>
    <row r="5693" spans="1:7" x14ac:dyDescent="0.25">
      <c r="A5693" s="3" t="s">
        <v>125</v>
      </c>
      <c r="B5693" s="4">
        <v>45926</v>
      </c>
      <c r="C5693" s="5">
        <v>1518.68</v>
      </c>
      <c r="D5693" s="19">
        <v>6.9778999999999994E-2</v>
      </c>
      <c r="E5693" s="35" cm="1">
        <f t="array" ref="E5693">INDEX('Curva Juros'!$B$7:$B$73,MATCH(C5693,'Curva Juros'!$A$7:$A$73,1)) +
(C5693-INDEX('Curva Juros'!$A$7:$A$73,MATCH(C5693,'Curva Juros'!$A$7:$A$73,1))) *
(INDEX('Curva Juros'!$B$7:$B$73,MATCH(C5693,'Curva Juros'!$A$7:$A$73,1)+1) -
INDEX('Curva Juros'!$B$7:$B$73,MATCH(C5693,'Curva Juros'!$A$7:$A$73,1))) /
(INDEX('Curva Juros'!$A$7:$A$73,MATCH(C5693,'Curva Juros'!$A$7:$A$73,1)+1) -
INDEX('Curva Juros'!$A$7:$A$73,MATCH(C5693,'Curva Juros'!$A$7:$A$73,1)))</f>
        <v>7.573004222222222</v>
      </c>
      <c r="F5693" s="24">
        <f t="shared" si="88"/>
        <v>-5.9510422222222303E-3</v>
      </c>
      <c r="G5693" s="24"/>
    </row>
    <row r="5694" spans="1:7" x14ac:dyDescent="0.25">
      <c r="A5694" s="6" t="s">
        <v>125</v>
      </c>
      <c r="B5694" s="7">
        <v>45933</v>
      </c>
      <c r="C5694" s="8">
        <v>1512.65</v>
      </c>
      <c r="D5694" s="20">
        <v>7.0593000000000003E-2</v>
      </c>
      <c r="E5694" s="35" cm="1">
        <f t="array" ref="E5694">INDEX('Curva Juros'!$B$7:$B$73,MATCH(C5694,'Curva Juros'!$A$7:$A$73,1)) +
(C5694-INDEX('Curva Juros'!$A$7:$A$73,MATCH(C5694,'Curva Juros'!$A$7:$A$73,1))) *
(INDEX('Curva Juros'!$B$7:$B$73,MATCH(C5694,'Curva Juros'!$A$7:$A$73,1)+1) -
INDEX('Curva Juros'!$B$7:$B$73,MATCH(C5694,'Curva Juros'!$A$7:$A$73,1))) /
(INDEX('Curva Juros'!$A$7:$A$73,MATCH(C5694,'Curva Juros'!$A$7:$A$73,1)+1) -
INDEX('Curva Juros'!$A$7:$A$73,MATCH(C5694,'Curva Juros'!$A$7:$A$73,1)))</f>
        <v>7.5744447222222222</v>
      </c>
      <c r="F5694" s="24">
        <f t="shared" si="88"/>
        <v>-5.1514472222222163E-3</v>
      </c>
      <c r="G5694" s="24"/>
    </row>
    <row r="5695" spans="1:7" x14ac:dyDescent="0.25">
      <c r="A5695" s="3" t="s">
        <v>125</v>
      </c>
      <c r="B5695" s="4">
        <v>45940</v>
      </c>
      <c r="C5695" s="5">
        <v>1507.03</v>
      </c>
      <c r="D5695" s="19">
        <v>7.1084999999999995E-2</v>
      </c>
      <c r="E5695" s="35" cm="1">
        <f t="array" ref="E5695">INDEX('Curva Juros'!$B$7:$B$73,MATCH(C5695,'Curva Juros'!$A$7:$A$73,1)) +
(C5695-INDEX('Curva Juros'!$A$7:$A$73,MATCH(C5695,'Curva Juros'!$A$7:$A$73,1))) *
(INDEX('Curva Juros'!$B$7:$B$73,MATCH(C5695,'Curva Juros'!$A$7:$A$73,1)+1) -
INDEX('Curva Juros'!$B$7:$B$73,MATCH(C5695,'Curva Juros'!$A$7:$A$73,1))) /
(INDEX('Curva Juros'!$A$7:$A$73,MATCH(C5695,'Curva Juros'!$A$7:$A$73,1)+1) -
INDEX('Curva Juros'!$A$7:$A$73,MATCH(C5695,'Curva Juros'!$A$7:$A$73,1)))</f>
        <v>7.5756807777777784</v>
      </c>
      <c r="F5695" s="24">
        <f t="shared" si="88"/>
        <v>-4.6718077777777867E-3</v>
      </c>
      <c r="G5695" s="24"/>
    </row>
    <row r="5696" spans="1:7" x14ac:dyDescent="0.25">
      <c r="A5696" s="6" t="s">
        <v>125</v>
      </c>
      <c r="B5696" s="7">
        <v>45947</v>
      </c>
      <c r="C5696" s="8">
        <v>1502.2</v>
      </c>
      <c r="D5696" s="20">
        <v>7.0954000000000003E-2</v>
      </c>
      <c r="E5696" s="35" cm="1">
        <f t="array" ref="E5696">INDEX('Curva Juros'!$B$7:$B$73,MATCH(C5696,'Curva Juros'!$A$7:$A$73,1)) +
(C5696-INDEX('Curva Juros'!$A$7:$A$73,MATCH(C5696,'Curva Juros'!$A$7:$A$73,1))) *
(INDEX('Curva Juros'!$B$7:$B$73,MATCH(C5696,'Curva Juros'!$A$7:$A$73,1)+1) -
INDEX('Curva Juros'!$B$7:$B$73,MATCH(C5696,'Curva Juros'!$A$7:$A$73,1))) /
(INDEX('Curva Juros'!$A$7:$A$73,MATCH(C5696,'Curva Juros'!$A$7:$A$73,1)+1) -
INDEX('Curva Juros'!$A$7:$A$73,MATCH(C5696,'Curva Juros'!$A$7:$A$73,1)))</f>
        <v>7.5767311111111111</v>
      </c>
      <c r="F5696" s="24">
        <f t="shared" si="88"/>
        <v>-4.8133111111111071E-3</v>
      </c>
      <c r="G5696" s="24"/>
    </row>
    <row r="5697" spans="1:7" x14ac:dyDescent="0.25">
      <c r="A5697" s="3" t="s">
        <v>125</v>
      </c>
      <c r="B5697" s="4">
        <v>45954</v>
      </c>
      <c r="C5697" s="5">
        <v>1496</v>
      </c>
      <c r="D5697" s="19">
        <v>7.1901999999999994E-2</v>
      </c>
      <c r="E5697" s="35" cm="1">
        <f t="array" ref="E5697">INDEX('Curva Juros'!$B$7:$B$73,MATCH(C5697,'Curva Juros'!$A$7:$A$73,1)) +
(C5697-INDEX('Curva Juros'!$A$7:$A$73,MATCH(C5697,'Curva Juros'!$A$7:$A$73,1))) *
(INDEX('Curva Juros'!$B$7:$B$73,MATCH(C5697,'Curva Juros'!$A$7:$A$73,1)+1) -
INDEX('Curva Juros'!$B$7:$B$73,MATCH(C5697,'Curva Juros'!$A$7:$A$73,1))) /
(INDEX('Curva Juros'!$A$7:$A$73,MATCH(C5697,'Curva Juros'!$A$7:$A$73,1)+1) -
INDEX('Curva Juros'!$A$7:$A$73,MATCH(C5697,'Curva Juros'!$A$7:$A$73,1)))</f>
        <v>7.5780793650793656</v>
      </c>
      <c r="F5697" s="24">
        <f t="shared" si="88"/>
        <v>-3.8787936507936605E-3</v>
      </c>
      <c r="G5697" s="24"/>
    </row>
    <row r="5698" spans="1:7" x14ac:dyDescent="0.25">
      <c r="A5698" s="6" t="s">
        <v>125</v>
      </c>
      <c r="B5698" s="7">
        <v>45961</v>
      </c>
      <c r="C5698" s="8">
        <v>1488.06</v>
      </c>
      <c r="D5698" s="20">
        <v>7.4221999999999996E-2</v>
      </c>
      <c r="E5698" s="35" cm="1">
        <f t="array" ref="E5698">INDEX('Curva Juros'!$B$7:$B$73,MATCH(C5698,'Curva Juros'!$A$7:$A$73,1)) +
(C5698-INDEX('Curva Juros'!$A$7:$A$73,MATCH(C5698,'Curva Juros'!$A$7:$A$73,1))) *
(INDEX('Curva Juros'!$B$7:$B$73,MATCH(C5698,'Curva Juros'!$A$7:$A$73,1)+1) -
INDEX('Curva Juros'!$B$7:$B$73,MATCH(C5698,'Curva Juros'!$A$7:$A$73,1))) /
(INDEX('Curva Juros'!$A$7:$A$73,MATCH(C5698,'Curva Juros'!$A$7:$A$73,1)+1) -
INDEX('Curva Juros'!$A$7:$A$73,MATCH(C5698,'Curva Juros'!$A$7:$A$73,1)))</f>
        <v>7.5798060000000005</v>
      </c>
      <c r="F5698" s="24">
        <f t="shared" si="88"/>
        <v>-1.5760600000000041E-3</v>
      </c>
      <c r="G5698" s="24"/>
    </row>
    <row r="5699" spans="1:7" x14ac:dyDescent="0.25">
      <c r="A5699" s="3" t="s">
        <v>125</v>
      </c>
      <c r="B5699" s="4">
        <v>45968</v>
      </c>
      <c r="C5699" s="5">
        <v>1483.91</v>
      </c>
      <c r="D5699" s="19">
        <v>7.3554999999999995E-2</v>
      </c>
      <c r="E5699" s="35" cm="1">
        <f t="array" ref="E5699">INDEX('Curva Juros'!$B$7:$B$73,MATCH(C5699,'Curva Juros'!$A$7:$A$73,1)) +
(C5699-INDEX('Curva Juros'!$A$7:$A$73,MATCH(C5699,'Curva Juros'!$A$7:$A$73,1))) *
(INDEX('Curva Juros'!$B$7:$B$73,MATCH(C5699,'Curva Juros'!$A$7:$A$73,1)+1) -
INDEX('Curva Juros'!$B$7:$B$73,MATCH(C5699,'Curva Juros'!$A$7:$A$73,1))) /
(INDEX('Curva Juros'!$A$7:$A$73,MATCH(C5699,'Curva Juros'!$A$7:$A$73,1)+1) -
INDEX('Curva Juros'!$A$7:$A$73,MATCH(C5699,'Curva Juros'!$A$7:$A$73,1)))</f>
        <v>7.5807084603174602</v>
      </c>
      <c r="F5699" s="24">
        <f t="shared" ref="F5699:F5762" si="89">D5699-E5699/100</f>
        <v>-2.2520846031746089E-3</v>
      </c>
      <c r="G5699" s="24"/>
    </row>
    <row r="5700" spans="1:7" x14ac:dyDescent="0.25">
      <c r="A5700" s="6" t="s">
        <v>125</v>
      </c>
      <c r="B5700" s="7">
        <v>45975</v>
      </c>
      <c r="C5700" s="8">
        <v>1479.92</v>
      </c>
      <c r="D5700" s="20">
        <v>7.2753999999999999E-2</v>
      </c>
      <c r="E5700" s="35" cm="1">
        <f t="array" ref="E5700">INDEX('Curva Juros'!$B$7:$B$73,MATCH(C5700,'Curva Juros'!$A$7:$A$73,1)) +
(C5700-INDEX('Curva Juros'!$A$7:$A$73,MATCH(C5700,'Curva Juros'!$A$7:$A$73,1))) *
(INDEX('Curva Juros'!$B$7:$B$73,MATCH(C5700,'Curva Juros'!$A$7:$A$73,1)+1) -
INDEX('Curva Juros'!$B$7:$B$73,MATCH(C5700,'Curva Juros'!$A$7:$A$73,1))) /
(INDEX('Curva Juros'!$A$7:$A$73,MATCH(C5700,'Curva Juros'!$A$7:$A$73,1)+1) -
INDEX('Curva Juros'!$A$7:$A$73,MATCH(C5700,'Curva Juros'!$A$7:$A$73,1)))</f>
        <v>7.5815761269841273</v>
      </c>
      <c r="F5700" s="24">
        <f t="shared" si="89"/>
        <v>-3.0617612698412705E-3</v>
      </c>
      <c r="G5700" s="24"/>
    </row>
    <row r="5701" spans="1:7" x14ac:dyDescent="0.25">
      <c r="A5701" s="3" t="s">
        <v>125</v>
      </c>
      <c r="B5701" s="4">
        <v>45982</v>
      </c>
      <c r="C5701" s="5">
        <v>1475.92</v>
      </c>
      <c r="D5701" s="19">
        <v>7.2758000000000003E-2</v>
      </c>
      <c r="E5701" s="35" cm="1">
        <f t="array" ref="E5701">INDEX('Curva Juros'!$B$7:$B$73,MATCH(C5701,'Curva Juros'!$A$7:$A$73,1)) +
(C5701-INDEX('Curva Juros'!$A$7:$A$73,MATCH(C5701,'Curva Juros'!$A$7:$A$73,1))) *
(INDEX('Curva Juros'!$B$7:$B$73,MATCH(C5701,'Curva Juros'!$A$7:$A$73,1)+1) -
INDEX('Curva Juros'!$B$7:$B$73,MATCH(C5701,'Curva Juros'!$A$7:$A$73,1))) /
(INDEX('Curva Juros'!$A$7:$A$73,MATCH(C5701,'Curva Juros'!$A$7:$A$73,1)+1) -
INDEX('Curva Juros'!$A$7:$A$73,MATCH(C5701,'Curva Juros'!$A$7:$A$73,1)))</f>
        <v>7.5824459682539684</v>
      </c>
      <c r="F5701" s="24">
        <f t="shared" si="89"/>
        <v>-3.066459682539685E-3</v>
      </c>
      <c r="G5701" s="24"/>
    </row>
    <row r="5702" spans="1:7" x14ac:dyDescent="0.25">
      <c r="A5702" s="6" t="s">
        <v>125</v>
      </c>
      <c r="B5702" s="7">
        <v>45989</v>
      </c>
      <c r="C5702" s="8">
        <v>1470.67</v>
      </c>
      <c r="D5702" s="20">
        <v>7.2954000000000005E-2</v>
      </c>
      <c r="E5702" s="35" cm="1">
        <f t="array" ref="E5702">INDEX('Curva Juros'!$B$7:$B$73,MATCH(C5702,'Curva Juros'!$A$7:$A$73,1)) +
(C5702-INDEX('Curva Juros'!$A$7:$A$73,MATCH(C5702,'Curva Juros'!$A$7:$A$73,1))) *
(INDEX('Curva Juros'!$B$7:$B$73,MATCH(C5702,'Curva Juros'!$A$7:$A$73,1)+1) -
INDEX('Curva Juros'!$B$7:$B$73,MATCH(C5702,'Curva Juros'!$A$7:$A$73,1))) /
(INDEX('Curva Juros'!$A$7:$A$73,MATCH(C5702,'Curva Juros'!$A$7:$A$73,1)+1) -
INDEX('Curva Juros'!$A$7:$A$73,MATCH(C5702,'Curva Juros'!$A$7:$A$73,1)))</f>
        <v>7.5835876349206348</v>
      </c>
      <c r="F5702" s="24">
        <f t="shared" si="89"/>
        <v>-2.8818763492063498E-3</v>
      </c>
      <c r="G5702" s="24"/>
    </row>
    <row r="5703" spans="1:7" x14ac:dyDescent="0.25">
      <c r="A5703" s="3" t="s">
        <v>125</v>
      </c>
      <c r="B5703" s="4">
        <v>45996</v>
      </c>
      <c r="C5703" s="5">
        <v>1465.87</v>
      </c>
      <c r="D5703" s="19">
        <v>7.2789999999999994E-2</v>
      </c>
      <c r="E5703" s="35" cm="1">
        <f t="array" ref="E5703">INDEX('Curva Juros'!$B$7:$B$73,MATCH(C5703,'Curva Juros'!$A$7:$A$73,1)) +
(C5703-INDEX('Curva Juros'!$A$7:$A$73,MATCH(C5703,'Curva Juros'!$A$7:$A$73,1))) *
(INDEX('Curva Juros'!$B$7:$B$73,MATCH(C5703,'Curva Juros'!$A$7:$A$73,1)+1) -
INDEX('Curva Juros'!$B$7:$B$73,MATCH(C5703,'Curva Juros'!$A$7:$A$73,1))) /
(INDEX('Curva Juros'!$A$7:$A$73,MATCH(C5703,'Curva Juros'!$A$7:$A$73,1)+1) -
INDEX('Curva Juros'!$A$7:$A$73,MATCH(C5703,'Curva Juros'!$A$7:$A$73,1)))</f>
        <v>7.5846314444444447</v>
      </c>
      <c r="F5703" s="24">
        <f t="shared" si="89"/>
        <v>-3.0563144444444579E-3</v>
      </c>
      <c r="G5703" s="24"/>
    </row>
    <row r="5704" spans="1:7" x14ac:dyDescent="0.25">
      <c r="A5704" s="6" t="s">
        <v>125</v>
      </c>
      <c r="B5704" s="7">
        <v>46003</v>
      </c>
      <c r="C5704" s="8">
        <v>1459.99</v>
      </c>
      <c r="D5704" s="20">
        <v>7.3491000000000001E-2</v>
      </c>
      <c r="E5704" s="35" cm="1">
        <f t="array" ref="E5704">INDEX('Curva Juros'!$B$7:$B$73,MATCH(C5704,'Curva Juros'!$A$7:$A$73,1)) +
(C5704-INDEX('Curva Juros'!$A$7:$A$73,MATCH(C5704,'Curva Juros'!$A$7:$A$73,1))) *
(INDEX('Curva Juros'!$B$7:$B$73,MATCH(C5704,'Curva Juros'!$A$7:$A$73,1)+1) -
INDEX('Curva Juros'!$B$7:$B$73,MATCH(C5704,'Curva Juros'!$A$7:$A$73,1))) /
(INDEX('Curva Juros'!$A$7:$A$73,MATCH(C5704,'Curva Juros'!$A$7:$A$73,1)+1) -
INDEX('Curva Juros'!$A$7:$A$73,MATCH(C5704,'Curva Juros'!$A$7:$A$73,1)))</f>
        <v>7.5859101111111116</v>
      </c>
      <c r="F5704" s="24">
        <f t="shared" si="89"/>
        <v>-2.3681011111111178E-3</v>
      </c>
      <c r="G5704" s="24"/>
    </row>
    <row r="5705" spans="1:7" x14ac:dyDescent="0.25">
      <c r="A5705" s="3" t="s">
        <v>125</v>
      </c>
      <c r="B5705" s="4">
        <v>46010</v>
      </c>
      <c r="C5705" s="5">
        <v>1454.06</v>
      </c>
      <c r="D5705" s="19">
        <v>7.4226E-2</v>
      </c>
      <c r="E5705" s="35" cm="1">
        <f t="array" ref="E5705">INDEX('Curva Juros'!$B$7:$B$73,MATCH(C5705,'Curva Juros'!$A$7:$A$73,1)) +
(C5705-INDEX('Curva Juros'!$A$7:$A$73,MATCH(C5705,'Curva Juros'!$A$7:$A$73,1))) *
(INDEX('Curva Juros'!$B$7:$B$73,MATCH(C5705,'Curva Juros'!$A$7:$A$73,1)+1) -
INDEX('Curva Juros'!$B$7:$B$73,MATCH(C5705,'Curva Juros'!$A$7:$A$73,1))) /
(INDEX('Curva Juros'!$A$7:$A$73,MATCH(C5705,'Curva Juros'!$A$7:$A$73,1)+1) -
INDEX('Curva Juros'!$A$7:$A$73,MATCH(C5705,'Curva Juros'!$A$7:$A$73,1)))</f>
        <v>7.587199650793651</v>
      </c>
      <c r="F5705" s="24">
        <f t="shared" si="89"/>
        <v>-1.6459965079365091E-3</v>
      </c>
      <c r="G5705" s="24"/>
    </row>
    <row r="5706" spans="1:7" x14ac:dyDescent="0.25">
      <c r="A5706" s="6" t="s">
        <v>125</v>
      </c>
      <c r="B5706" s="7">
        <v>46017</v>
      </c>
      <c r="C5706" s="8">
        <v>1449.35</v>
      </c>
      <c r="D5706" s="20">
        <v>7.4778999999999998E-2</v>
      </c>
      <c r="E5706" s="35" cm="1">
        <f t="array" ref="E5706">INDEX('Curva Juros'!$B$7:$B$73,MATCH(C5706,'Curva Juros'!$A$7:$A$73,1)) +
(C5706-INDEX('Curva Juros'!$A$7:$A$73,MATCH(C5706,'Curva Juros'!$A$7:$A$73,1))) *
(INDEX('Curva Juros'!$B$7:$B$73,MATCH(C5706,'Curva Juros'!$A$7:$A$73,1)+1) -
INDEX('Curva Juros'!$B$7:$B$73,MATCH(C5706,'Curva Juros'!$A$7:$A$73,1))) /
(INDEX('Curva Juros'!$A$7:$A$73,MATCH(C5706,'Curva Juros'!$A$7:$A$73,1)+1) -
INDEX('Curva Juros'!$A$7:$A$73,MATCH(C5706,'Curva Juros'!$A$7:$A$73,1)))</f>
        <v>7.5882238888888889</v>
      </c>
      <c r="F5706" s="24">
        <f t="shared" si="89"/>
        <v>-1.1032388888888855E-3</v>
      </c>
      <c r="G5706" s="24"/>
    </row>
    <row r="5707" spans="1:7" x14ac:dyDescent="0.25">
      <c r="A5707" s="3" t="s">
        <v>125</v>
      </c>
      <c r="B5707" s="4">
        <v>46024</v>
      </c>
      <c r="C5707" s="5">
        <v>1446.69</v>
      </c>
      <c r="D5707" s="19">
        <v>7.3721999999999996E-2</v>
      </c>
      <c r="E5707" s="35" cm="1">
        <f t="array" ref="E5707">INDEX('Curva Juros'!$B$7:$B$73,MATCH(C5707,'Curva Juros'!$A$7:$A$73,1)) +
(C5707-INDEX('Curva Juros'!$A$7:$A$73,MATCH(C5707,'Curva Juros'!$A$7:$A$73,1))) *
(INDEX('Curva Juros'!$B$7:$B$73,MATCH(C5707,'Curva Juros'!$A$7:$A$73,1)+1) -
INDEX('Curva Juros'!$B$7:$B$73,MATCH(C5707,'Curva Juros'!$A$7:$A$73,1))) /
(INDEX('Curva Juros'!$A$7:$A$73,MATCH(C5707,'Curva Juros'!$A$7:$A$73,1)+1) -
INDEX('Curva Juros'!$A$7:$A$73,MATCH(C5707,'Curva Juros'!$A$7:$A$73,1)))</f>
        <v>7.5888023333333336</v>
      </c>
      <c r="F5707" s="24">
        <f t="shared" si="89"/>
        <v>-2.1660233333333362E-3</v>
      </c>
      <c r="G5707" s="24"/>
    </row>
    <row r="5708" spans="1:7" x14ac:dyDescent="0.25">
      <c r="A5708" s="6" t="s">
        <v>125</v>
      </c>
      <c r="B5708" s="7">
        <v>46031</v>
      </c>
      <c r="C5708" s="8">
        <v>1440.83</v>
      </c>
      <c r="D5708" s="20">
        <v>7.4401999999999996E-2</v>
      </c>
      <c r="E5708" s="35" cm="1">
        <f t="array" ref="E5708">INDEX('Curva Juros'!$B$7:$B$73,MATCH(C5708,'Curva Juros'!$A$7:$A$73,1)) +
(C5708-INDEX('Curva Juros'!$A$7:$A$73,MATCH(C5708,'Curva Juros'!$A$7:$A$73,1))) *
(INDEX('Curva Juros'!$B$7:$B$73,MATCH(C5708,'Curva Juros'!$A$7:$A$73,1)+1) -
INDEX('Curva Juros'!$B$7:$B$73,MATCH(C5708,'Curva Juros'!$A$7:$A$73,1))) /
(INDEX('Curva Juros'!$A$7:$A$73,MATCH(C5708,'Curva Juros'!$A$7:$A$73,1)+1) -
INDEX('Curva Juros'!$A$7:$A$73,MATCH(C5708,'Curva Juros'!$A$7:$A$73,1)))</f>
        <v>7.5900766507936508</v>
      </c>
      <c r="F5708" s="24">
        <f t="shared" si="89"/>
        <v>-1.4987665079365109E-3</v>
      </c>
      <c r="G5708" s="24"/>
    </row>
    <row r="5709" spans="1:7" x14ac:dyDescent="0.25">
      <c r="A5709" s="3" t="s">
        <v>125</v>
      </c>
      <c r="B5709" s="4">
        <v>46038</v>
      </c>
      <c r="C5709" s="5">
        <v>1437.9</v>
      </c>
      <c r="D5709" s="19">
        <v>7.2772000000000003E-2</v>
      </c>
      <c r="E5709" s="35" cm="1">
        <f t="array" ref="E5709">INDEX('Curva Juros'!$B$7:$B$73,MATCH(C5709,'Curva Juros'!$A$7:$A$73,1)) +
(C5709-INDEX('Curva Juros'!$A$7:$A$73,MATCH(C5709,'Curva Juros'!$A$7:$A$73,1))) *
(INDEX('Curva Juros'!$B$7:$B$73,MATCH(C5709,'Curva Juros'!$A$7:$A$73,1)+1) -
INDEX('Curva Juros'!$B$7:$B$73,MATCH(C5709,'Curva Juros'!$A$7:$A$73,1))) /
(INDEX('Curva Juros'!$A$7:$A$73,MATCH(C5709,'Curva Juros'!$A$7:$A$73,1)+1) -
INDEX('Curva Juros'!$A$7:$A$73,MATCH(C5709,'Curva Juros'!$A$7:$A$73,1)))</f>
        <v>7.5907138095238098</v>
      </c>
      <c r="F5709" s="24">
        <f t="shared" si="89"/>
        <v>-3.1351380952380908E-3</v>
      </c>
      <c r="G5709" s="24"/>
    </row>
    <row r="5710" spans="1:7" x14ac:dyDescent="0.25">
      <c r="A5710" s="6" t="s">
        <v>125</v>
      </c>
      <c r="B5710" s="7">
        <v>46045</v>
      </c>
      <c r="C5710" s="8">
        <v>1434.48</v>
      </c>
      <c r="D5710" s="20">
        <v>7.152E-2</v>
      </c>
      <c r="E5710" s="35" cm="1">
        <f t="array" ref="E5710">INDEX('Curva Juros'!$B$7:$B$73,MATCH(C5710,'Curva Juros'!$A$7:$A$73,1)) +
(C5710-INDEX('Curva Juros'!$A$7:$A$73,MATCH(C5710,'Curva Juros'!$A$7:$A$73,1))) *
(INDEX('Curva Juros'!$B$7:$B$73,MATCH(C5710,'Curva Juros'!$A$7:$A$73,1)+1) -
INDEX('Curva Juros'!$B$7:$B$73,MATCH(C5710,'Curva Juros'!$A$7:$A$73,1))) /
(INDEX('Curva Juros'!$A$7:$A$73,MATCH(C5710,'Curva Juros'!$A$7:$A$73,1)+1) -
INDEX('Curva Juros'!$A$7:$A$73,MATCH(C5710,'Curva Juros'!$A$7:$A$73,1)))</f>
        <v>7.5914575238095239</v>
      </c>
      <c r="F5710" s="24">
        <f t="shared" si="89"/>
        <v>-4.3945752380952358E-3</v>
      </c>
      <c r="G5710" s="24"/>
    </row>
    <row r="5711" spans="1:7" x14ac:dyDescent="0.25">
      <c r="A5711" s="3" t="s">
        <v>125</v>
      </c>
      <c r="B5711" s="4">
        <v>46052</v>
      </c>
      <c r="C5711" s="5">
        <v>1434.84</v>
      </c>
      <c r="D5711" s="19">
        <v>6.7265000000000005E-2</v>
      </c>
      <c r="E5711" s="35" cm="1">
        <f t="array" ref="E5711">INDEX('Curva Juros'!$B$7:$B$73,MATCH(C5711,'Curva Juros'!$A$7:$A$73,1)) +
(C5711-INDEX('Curva Juros'!$A$7:$A$73,MATCH(C5711,'Curva Juros'!$A$7:$A$73,1))) *
(INDEX('Curva Juros'!$B$7:$B$73,MATCH(C5711,'Curva Juros'!$A$7:$A$73,1)+1) -
INDEX('Curva Juros'!$B$7:$B$73,MATCH(C5711,'Curva Juros'!$A$7:$A$73,1))) /
(INDEX('Curva Juros'!$A$7:$A$73,MATCH(C5711,'Curva Juros'!$A$7:$A$73,1)+1) -
INDEX('Curva Juros'!$A$7:$A$73,MATCH(C5711,'Curva Juros'!$A$7:$A$73,1)))</f>
        <v>7.5913792380952385</v>
      </c>
      <c r="F5711" s="24">
        <f t="shared" si="89"/>
        <v>-8.6487923809523831E-3</v>
      </c>
      <c r="G5711" s="24"/>
    </row>
    <row r="5712" spans="1:7" x14ac:dyDescent="0.25">
      <c r="A5712" s="6" t="s">
        <v>125</v>
      </c>
      <c r="B5712" s="7">
        <v>46059</v>
      </c>
      <c r="C5712" s="8">
        <v>1428.42</v>
      </c>
      <c r="D5712" s="20">
        <v>6.8393999999999996E-2</v>
      </c>
      <c r="E5712" s="35" cm="1">
        <f t="array" ref="E5712">INDEX('Curva Juros'!$B$7:$B$73,MATCH(C5712,'Curva Juros'!$A$7:$A$73,1)) +
(C5712-INDEX('Curva Juros'!$A$7:$A$73,MATCH(C5712,'Curva Juros'!$A$7:$A$73,1))) *
(INDEX('Curva Juros'!$B$7:$B$73,MATCH(C5712,'Curva Juros'!$A$7:$A$73,1)+1) -
INDEX('Curva Juros'!$B$7:$B$73,MATCH(C5712,'Curva Juros'!$A$7:$A$73,1))) /
(INDEX('Curva Juros'!$A$7:$A$73,MATCH(C5712,'Curva Juros'!$A$7:$A$73,1)+1) -
INDEX('Curva Juros'!$A$7:$A$73,MATCH(C5712,'Curva Juros'!$A$7:$A$73,1)))</f>
        <v>7.5927753333333339</v>
      </c>
      <c r="F5712" s="24">
        <f t="shared" si="89"/>
        <v>-7.5337533333333373E-3</v>
      </c>
      <c r="G5712" s="24"/>
    </row>
    <row r="5713" spans="1:7" x14ac:dyDescent="0.25">
      <c r="A5713" s="3" t="s">
        <v>125</v>
      </c>
      <c r="B5713" s="4">
        <v>46066</v>
      </c>
      <c r="C5713" s="5">
        <v>1423.88</v>
      </c>
      <c r="D5713" s="19">
        <v>6.8032999999999996E-2</v>
      </c>
      <c r="E5713" s="35" cm="1">
        <f t="array" ref="E5713">INDEX('Curva Juros'!$B$7:$B$73,MATCH(C5713,'Curva Juros'!$A$7:$A$73,1)) +
(C5713-INDEX('Curva Juros'!$A$7:$A$73,MATCH(C5713,'Curva Juros'!$A$7:$A$73,1))) *
(INDEX('Curva Juros'!$B$7:$B$73,MATCH(C5713,'Curva Juros'!$A$7:$A$73,1)+1) -
INDEX('Curva Juros'!$B$7:$B$73,MATCH(C5713,'Curva Juros'!$A$7:$A$73,1))) /
(INDEX('Curva Juros'!$A$7:$A$73,MATCH(C5713,'Curva Juros'!$A$7:$A$73,1)+1) -
INDEX('Curva Juros'!$A$7:$A$73,MATCH(C5713,'Curva Juros'!$A$7:$A$73,1)))</f>
        <v>7.5937626031746035</v>
      </c>
      <c r="F5713" s="24">
        <f t="shared" si="89"/>
        <v>-7.9046260317460343E-3</v>
      </c>
      <c r="G5713" s="24"/>
    </row>
    <row r="5714" spans="1:7" x14ac:dyDescent="0.25">
      <c r="A5714" s="6" t="s">
        <v>125</v>
      </c>
      <c r="B5714" s="7">
        <v>46073</v>
      </c>
      <c r="C5714" s="8">
        <v>1419.74</v>
      </c>
      <c r="D5714" s="20">
        <v>6.8937999999999999E-2</v>
      </c>
      <c r="E5714" s="35" cm="1">
        <f t="array" ref="E5714">INDEX('Curva Juros'!$B$7:$B$73,MATCH(C5714,'Curva Juros'!$A$7:$A$73,1)) +
(C5714-INDEX('Curva Juros'!$A$7:$A$73,MATCH(C5714,'Curva Juros'!$A$7:$A$73,1))) *
(INDEX('Curva Juros'!$B$7:$B$73,MATCH(C5714,'Curva Juros'!$A$7:$A$73,1)+1) -
INDEX('Curva Juros'!$B$7:$B$73,MATCH(C5714,'Curva Juros'!$A$7:$A$73,1))) /
(INDEX('Curva Juros'!$A$7:$A$73,MATCH(C5714,'Curva Juros'!$A$7:$A$73,1)+1) -
INDEX('Curva Juros'!$A$7:$A$73,MATCH(C5714,'Curva Juros'!$A$7:$A$73,1)))</f>
        <v>7.5946628888888892</v>
      </c>
      <c r="F5714" s="24">
        <f t="shared" si="89"/>
        <v>-7.0086288888888959E-3</v>
      </c>
      <c r="G5714" s="24"/>
    </row>
    <row r="5715" spans="1:7" x14ac:dyDescent="0.25">
      <c r="A5715" s="3" t="s">
        <v>125</v>
      </c>
      <c r="B5715" s="4">
        <v>46080</v>
      </c>
      <c r="C5715" s="5">
        <v>1416.46</v>
      </c>
      <c r="D5715" s="19">
        <v>6.7568000000000003E-2</v>
      </c>
      <c r="E5715" s="35" cm="1">
        <f t="array" ref="E5715">INDEX('Curva Juros'!$B$7:$B$73,MATCH(C5715,'Curva Juros'!$A$7:$A$73,1)) +
(C5715-INDEX('Curva Juros'!$A$7:$A$73,MATCH(C5715,'Curva Juros'!$A$7:$A$73,1))) *
(INDEX('Curva Juros'!$B$7:$B$73,MATCH(C5715,'Curva Juros'!$A$7:$A$73,1)+1) -
INDEX('Curva Juros'!$B$7:$B$73,MATCH(C5715,'Curva Juros'!$A$7:$A$73,1))) /
(INDEX('Curva Juros'!$A$7:$A$73,MATCH(C5715,'Curva Juros'!$A$7:$A$73,1)+1) -
INDEX('Curva Juros'!$A$7:$A$73,MATCH(C5715,'Curva Juros'!$A$7:$A$73,1)))</f>
        <v>7.5953761587301587</v>
      </c>
      <c r="F5715" s="24">
        <f t="shared" si="89"/>
        <v>-8.3857615873015878E-3</v>
      </c>
      <c r="G5715" s="24"/>
    </row>
    <row r="5716" spans="1:7" x14ac:dyDescent="0.25">
      <c r="A5716" s="6" t="s">
        <v>126</v>
      </c>
      <c r="B5716" s="7">
        <v>45723</v>
      </c>
      <c r="C5716" s="8">
        <v>858.44</v>
      </c>
      <c r="D5716" s="20">
        <v>7.7590000000000006E-2</v>
      </c>
      <c r="E5716" s="35" cm="1">
        <f t="array" ref="E5716">INDEX('Curva Juros'!$B$7:$B$73,MATCH(C5716,'Curva Juros'!$A$7:$A$73,1)) +
(C5716-INDEX('Curva Juros'!$A$7:$A$73,MATCH(C5716,'Curva Juros'!$A$7:$A$73,1))) *
(INDEX('Curva Juros'!$B$7:$B$73,MATCH(C5716,'Curva Juros'!$A$7:$A$73,1)+1) -
INDEX('Curva Juros'!$B$7:$B$73,MATCH(C5716,'Curva Juros'!$A$7:$A$73,1))) /
(INDEX('Curva Juros'!$A$7:$A$73,MATCH(C5716,'Curva Juros'!$A$7:$A$73,1)+1) -
INDEX('Curva Juros'!$A$7:$A$73,MATCH(C5716,'Curva Juros'!$A$7:$A$73,1)))</f>
        <v>7.672848666666666</v>
      </c>
      <c r="F5716" s="24">
        <f t="shared" si="89"/>
        <v>8.6151333333334135E-4</v>
      </c>
      <c r="G5716" s="24"/>
    </row>
    <row r="5717" spans="1:7" x14ac:dyDescent="0.25">
      <c r="A5717" s="3" t="s">
        <v>126</v>
      </c>
      <c r="B5717" s="4">
        <v>45730</v>
      </c>
      <c r="C5717" s="5">
        <v>853.52</v>
      </c>
      <c r="D5717" s="19">
        <v>7.7268000000000003E-2</v>
      </c>
      <c r="E5717" s="35" cm="1">
        <f t="array" ref="E5717">INDEX('Curva Juros'!$B$7:$B$73,MATCH(C5717,'Curva Juros'!$A$7:$A$73,1)) +
(C5717-INDEX('Curva Juros'!$A$7:$A$73,MATCH(C5717,'Curva Juros'!$A$7:$A$73,1))) *
(INDEX('Curva Juros'!$B$7:$B$73,MATCH(C5717,'Curva Juros'!$A$7:$A$73,1)+1) -
INDEX('Curva Juros'!$B$7:$B$73,MATCH(C5717,'Curva Juros'!$A$7:$A$73,1))) /
(INDEX('Curva Juros'!$A$7:$A$73,MATCH(C5717,'Curva Juros'!$A$7:$A$73,1)+1) -
INDEX('Curva Juros'!$A$7:$A$73,MATCH(C5717,'Curva Juros'!$A$7:$A$73,1)))</f>
        <v>7.6734226666666663</v>
      </c>
      <c r="F5717" s="24">
        <f t="shared" si="89"/>
        <v>5.3377333333333443E-4</v>
      </c>
      <c r="G5717" s="24"/>
    </row>
    <row r="5718" spans="1:7" x14ac:dyDescent="0.25">
      <c r="A5718" s="6" t="s">
        <v>126</v>
      </c>
      <c r="B5718" s="7">
        <v>45737</v>
      </c>
      <c r="C5718" s="8">
        <v>848.17</v>
      </c>
      <c r="D5718" s="20">
        <v>7.8666E-2</v>
      </c>
      <c r="E5718" s="35" cm="1">
        <f t="array" ref="E5718">INDEX('Curva Juros'!$B$7:$B$73,MATCH(C5718,'Curva Juros'!$A$7:$A$73,1)) +
(C5718-INDEX('Curva Juros'!$A$7:$A$73,MATCH(C5718,'Curva Juros'!$A$7:$A$73,1))) *
(INDEX('Curva Juros'!$B$7:$B$73,MATCH(C5718,'Curva Juros'!$A$7:$A$73,1)+1) -
INDEX('Curva Juros'!$B$7:$B$73,MATCH(C5718,'Curva Juros'!$A$7:$A$73,1))) /
(INDEX('Curva Juros'!$A$7:$A$73,MATCH(C5718,'Curva Juros'!$A$7:$A$73,1)+1) -
INDEX('Curva Juros'!$A$7:$A$73,MATCH(C5718,'Curva Juros'!$A$7:$A$73,1)))</f>
        <v>7.6740468333333327</v>
      </c>
      <c r="F5718" s="24">
        <f t="shared" si="89"/>
        <v>1.9255316666666744E-3</v>
      </c>
      <c r="G5718" s="24"/>
    </row>
    <row r="5719" spans="1:7" x14ac:dyDescent="0.25">
      <c r="A5719" s="3" t="s">
        <v>126</v>
      </c>
      <c r="B5719" s="4">
        <v>45744</v>
      </c>
      <c r="C5719" s="5">
        <v>842.76</v>
      </c>
      <c r="D5719" s="19">
        <v>8.0329999999999999E-2</v>
      </c>
      <c r="E5719" s="35" cm="1">
        <f t="array" ref="E5719">INDEX('Curva Juros'!$B$7:$B$73,MATCH(C5719,'Curva Juros'!$A$7:$A$73,1)) +
(C5719-INDEX('Curva Juros'!$A$7:$A$73,MATCH(C5719,'Curva Juros'!$A$7:$A$73,1))) *
(INDEX('Curva Juros'!$B$7:$B$73,MATCH(C5719,'Curva Juros'!$A$7:$A$73,1)+1) -
INDEX('Curva Juros'!$B$7:$B$73,MATCH(C5719,'Curva Juros'!$A$7:$A$73,1))) /
(INDEX('Curva Juros'!$A$7:$A$73,MATCH(C5719,'Curva Juros'!$A$7:$A$73,1)+1) -
INDEX('Curva Juros'!$A$7:$A$73,MATCH(C5719,'Curva Juros'!$A$7:$A$73,1)))</f>
        <v>7.6746780000000001</v>
      </c>
      <c r="F5719" s="24">
        <f t="shared" si="89"/>
        <v>3.5832199999999981E-3</v>
      </c>
      <c r="G5719" s="24"/>
    </row>
    <row r="5720" spans="1:7" x14ac:dyDescent="0.25">
      <c r="A5720" s="6" t="s">
        <v>126</v>
      </c>
      <c r="B5720" s="7">
        <v>45751</v>
      </c>
      <c r="C5720" s="8">
        <v>838.4</v>
      </c>
      <c r="D5720" s="20">
        <v>7.7757999999999994E-2</v>
      </c>
      <c r="E5720" s="35" cm="1">
        <f t="array" ref="E5720">INDEX('Curva Juros'!$B$7:$B$73,MATCH(C5720,'Curva Juros'!$A$7:$A$73,1)) +
(C5720-INDEX('Curva Juros'!$A$7:$A$73,MATCH(C5720,'Curva Juros'!$A$7:$A$73,1))) *
(INDEX('Curva Juros'!$B$7:$B$73,MATCH(C5720,'Curva Juros'!$A$7:$A$73,1)+1) -
INDEX('Curva Juros'!$B$7:$B$73,MATCH(C5720,'Curva Juros'!$A$7:$A$73,1))) /
(INDEX('Curva Juros'!$A$7:$A$73,MATCH(C5720,'Curva Juros'!$A$7:$A$73,1)+1) -
INDEX('Curva Juros'!$A$7:$A$73,MATCH(C5720,'Curva Juros'!$A$7:$A$73,1)))</f>
        <v>7.6751866666666668</v>
      </c>
      <c r="F5720" s="24">
        <f t="shared" si="89"/>
        <v>1.0061333333333256E-3</v>
      </c>
      <c r="G5720" s="24"/>
    </row>
    <row r="5721" spans="1:7" x14ac:dyDescent="0.25">
      <c r="A5721" s="3" t="s">
        <v>126</v>
      </c>
      <c r="B5721" s="4">
        <v>45758</v>
      </c>
      <c r="C5721" s="5">
        <v>833.07</v>
      </c>
      <c r="D5721" s="19">
        <v>7.9088000000000006E-2</v>
      </c>
      <c r="E5721" s="35" cm="1">
        <f t="array" ref="E5721">INDEX('Curva Juros'!$B$7:$B$73,MATCH(C5721,'Curva Juros'!$A$7:$A$73,1)) +
(C5721-INDEX('Curva Juros'!$A$7:$A$73,MATCH(C5721,'Curva Juros'!$A$7:$A$73,1))) *
(INDEX('Curva Juros'!$B$7:$B$73,MATCH(C5721,'Curva Juros'!$A$7:$A$73,1)+1) -
INDEX('Curva Juros'!$B$7:$B$73,MATCH(C5721,'Curva Juros'!$A$7:$A$73,1))) /
(INDEX('Curva Juros'!$A$7:$A$73,MATCH(C5721,'Curva Juros'!$A$7:$A$73,1)+1) -
INDEX('Curva Juros'!$A$7:$A$73,MATCH(C5721,'Curva Juros'!$A$7:$A$73,1)))</f>
        <v>7.6758084999999996</v>
      </c>
      <c r="F5721" s="24">
        <f t="shared" si="89"/>
        <v>2.3299150000000157E-3</v>
      </c>
      <c r="G5721" s="24"/>
    </row>
    <row r="5722" spans="1:7" x14ac:dyDescent="0.25">
      <c r="A5722" s="6" t="s">
        <v>126</v>
      </c>
      <c r="B5722" s="7">
        <v>45764</v>
      </c>
      <c r="C5722" s="8">
        <v>829.43</v>
      </c>
      <c r="D5722" s="20">
        <v>7.7647999999999995E-2</v>
      </c>
      <c r="E5722" s="35" cm="1">
        <f t="array" ref="E5722">INDEX('Curva Juros'!$B$7:$B$73,MATCH(C5722,'Curva Juros'!$A$7:$A$73,1)) +
(C5722-INDEX('Curva Juros'!$A$7:$A$73,MATCH(C5722,'Curva Juros'!$A$7:$A$73,1))) *
(INDEX('Curva Juros'!$B$7:$B$73,MATCH(C5722,'Curva Juros'!$A$7:$A$73,1)+1) -
INDEX('Curva Juros'!$B$7:$B$73,MATCH(C5722,'Curva Juros'!$A$7:$A$73,1))) /
(INDEX('Curva Juros'!$A$7:$A$73,MATCH(C5722,'Curva Juros'!$A$7:$A$73,1)+1) -
INDEX('Curva Juros'!$A$7:$A$73,MATCH(C5722,'Curva Juros'!$A$7:$A$73,1)))</f>
        <v>7.6762331666666661</v>
      </c>
      <c r="F5722" s="24">
        <f t="shared" si="89"/>
        <v>8.8566833333333927E-4</v>
      </c>
      <c r="G5722" s="24"/>
    </row>
    <row r="5723" spans="1:7" x14ac:dyDescent="0.25">
      <c r="A5723" s="3" t="s">
        <v>126</v>
      </c>
      <c r="B5723" s="4">
        <v>45772</v>
      </c>
      <c r="C5723" s="5">
        <v>826</v>
      </c>
      <c r="D5723" s="19">
        <v>7.5351000000000001E-2</v>
      </c>
      <c r="E5723" s="35" cm="1">
        <f t="array" ref="E5723">INDEX('Curva Juros'!$B$7:$B$73,MATCH(C5723,'Curva Juros'!$A$7:$A$73,1)) +
(C5723-INDEX('Curva Juros'!$A$7:$A$73,MATCH(C5723,'Curva Juros'!$A$7:$A$73,1))) *
(INDEX('Curva Juros'!$B$7:$B$73,MATCH(C5723,'Curva Juros'!$A$7:$A$73,1)+1) -
INDEX('Curva Juros'!$B$7:$B$73,MATCH(C5723,'Curva Juros'!$A$7:$A$73,1))) /
(INDEX('Curva Juros'!$A$7:$A$73,MATCH(C5723,'Curva Juros'!$A$7:$A$73,1)+1) -
INDEX('Curva Juros'!$A$7:$A$73,MATCH(C5723,'Curva Juros'!$A$7:$A$73,1)))</f>
        <v>7.6766333333333332</v>
      </c>
      <c r="F5723" s="24">
        <f t="shared" si="89"/>
        <v>-1.415333333333324E-3</v>
      </c>
      <c r="G5723" s="24"/>
    </row>
    <row r="5724" spans="1:7" x14ac:dyDescent="0.25">
      <c r="A5724" s="6" t="s">
        <v>126</v>
      </c>
      <c r="B5724" s="7">
        <v>45779</v>
      </c>
      <c r="C5724" s="8">
        <v>822.18</v>
      </c>
      <c r="D5724" s="20">
        <v>7.4642E-2</v>
      </c>
      <c r="E5724" s="35" cm="1">
        <f t="array" ref="E5724">INDEX('Curva Juros'!$B$7:$B$73,MATCH(C5724,'Curva Juros'!$A$7:$A$73,1)) +
(C5724-INDEX('Curva Juros'!$A$7:$A$73,MATCH(C5724,'Curva Juros'!$A$7:$A$73,1))) *
(INDEX('Curva Juros'!$B$7:$B$73,MATCH(C5724,'Curva Juros'!$A$7:$A$73,1)+1) -
INDEX('Curva Juros'!$B$7:$B$73,MATCH(C5724,'Curva Juros'!$A$7:$A$73,1))) /
(INDEX('Curva Juros'!$A$7:$A$73,MATCH(C5724,'Curva Juros'!$A$7:$A$73,1)+1) -
INDEX('Curva Juros'!$A$7:$A$73,MATCH(C5724,'Curva Juros'!$A$7:$A$73,1)))</f>
        <v>7.677079</v>
      </c>
      <c r="F5724" s="24">
        <f t="shared" si="89"/>
        <v>-2.1287900000000054E-3</v>
      </c>
      <c r="G5724" s="24"/>
    </row>
    <row r="5725" spans="1:7" x14ac:dyDescent="0.25">
      <c r="A5725" s="3" t="s">
        <v>126</v>
      </c>
      <c r="B5725" s="4">
        <v>45786</v>
      </c>
      <c r="C5725" s="5">
        <v>817.32</v>
      </c>
      <c r="D5725" s="19">
        <v>7.4102000000000001E-2</v>
      </c>
      <c r="E5725" s="35" cm="1">
        <f t="array" ref="E5725">INDEX('Curva Juros'!$B$7:$B$73,MATCH(C5725,'Curva Juros'!$A$7:$A$73,1)) +
(C5725-INDEX('Curva Juros'!$A$7:$A$73,MATCH(C5725,'Curva Juros'!$A$7:$A$73,1))) *
(INDEX('Curva Juros'!$B$7:$B$73,MATCH(C5725,'Curva Juros'!$A$7:$A$73,1)+1) -
INDEX('Curva Juros'!$B$7:$B$73,MATCH(C5725,'Curva Juros'!$A$7:$A$73,1))) /
(INDEX('Curva Juros'!$A$7:$A$73,MATCH(C5725,'Curva Juros'!$A$7:$A$73,1)+1) -
INDEX('Curva Juros'!$A$7:$A$73,MATCH(C5725,'Curva Juros'!$A$7:$A$73,1)))</f>
        <v>7.6776460000000002</v>
      </c>
      <c r="F5725" s="24">
        <f t="shared" si="89"/>
        <v>-2.6744600000000035E-3</v>
      </c>
      <c r="G5725" s="24"/>
    </row>
    <row r="5726" spans="1:7" x14ac:dyDescent="0.25">
      <c r="A5726" s="6" t="s">
        <v>126</v>
      </c>
      <c r="B5726" s="7">
        <v>45793</v>
      </c>
      <c r="C5726" s="8">
        <v>811.95</v>
      </c>
      <c r="D5726" s="20">
        <v>7.5572E-2</v>
      </c>
      <c r="E5726" s="35" cm="1">
        <f t="array" ref="E5726">INDEX('Curva Juros'!$B$7:$B$73,MATCH(C5726,'Curva Juros'!$A$7:$A$73,1)) +
(C5726-INDEX('Curva Juros'!$A$7:$A$73,MATCH(C5726,'Curva Juros'!$A$7:$A$73,1))) *
(INDEX('Curva Juros'!$B$7:$B$73,MATCH(C5726,'Curva Juros'!$A$7:$A$73,1)+1) -
INDEX('Curva Juros'!$B$7:$B$73,MATCH(C5726,'Curva Juros'!$A$7:$A$73,1))) /
(INDEX('Curva Juros'!$A$7:$A$73,MATCH(C5726,'Curva Juros'!$A$7:$A$73,1)+1) -
INDEX('Curva Juros'!$A$7:$A$73,MATCH(C5726,'Curva Juros'!$A$7:$A$73,1)))</f>
        <v>7.6782725000000003</v>
      </c>
      <c r="F5726" s="24">
        <f t="shared" si="89"/>
        <v>-1.2107249999999958E-3</v>
      </c>
      <c r="G5726" s="24"/>
    </row>
    <row r="5727" spans="1:7" x14ac:dyDescent="0.25">
      <c r="A5727" s="3" t="s">
        <v>126</v>
      </c>
      <c r="B5727" s="4">
        <v>45800</v>
      </c>
      <c r="C5727" s="5">
        <v>806.8</v>
      </c>
      <c r="D5727" s="19">
        <v>7.6170000000000002E-2</v>
      </c>
      <c r="E5727" s="35" cm="1">
        <f t="array" ref="E5727">INDEX('Curva Juros'!$B$7:$B$73,MATCH(C5727,'Curva Juros'!$A$7:$A$73,1)) +
(C5727-INDEX('Curva Juros'!$A$7:$A$73,MATCH(C5727,'Curva Juros'!$A$7:$A$73,1))) *
(INDEX('Curva Juros'!$B$7:$B$73,MATCH(C5727,'Curva Juros'!$A$7:$A$73,1)+1) -
INDEX('Curva Juros'!$B$7:$B$73,MATCH(C5727,'Curva Juros'!$A$7:$A$73,1))) /
(INDEX('Curva Juros'!$A$7:$A$73,MATCH(C5727,'Curva Juros'!$A$7:$A$73,1)+1) -
INDEX('Curva Juros'!$A$7:$A$73,MATCH(C5727,'Curva Juros'!$A$7:$A$73,1)))</f>
        <v>7.6788733333333337</v>
      </c>
      <c r="F5727" s="24">
        <f t="shared" si="89"/>
        <v>-6.1873333333332947E-4</v>
      </c>
      <c r="G5727" s="24"/>
    </row>
    <row r="5728" spans="1:7" x14ac:dyDescent="0.25">
      <c r="A5728" s="6" t="s">
        <v>126</v>
      </c>
      <c r="B5728" s="7">
        <v>45807</v>
      </c>
      <c r="C5728" s="8">
        <v>801.62</v>
      </c>
      <c r="D5728" s="20">
        <v>7.6867000000000005E-2</v>
      </c>
      <c r="E5728" s="35" cm="1">
        <f t="array" ref="E5728">INDEX('Curva Juros'!$B$7:$B$73,MATCH(C5728,'Curva Juros'!$A$7:$A$73,1)) +
(C5728-INDEX('Curva Juros'!$A$7:$A$73,MATCH(C5728,'Curva Juros'!$A$7:$A$73,1))) *
(INDEX('Curva Juros'!$B$7:$B$73,MATCH(C5728,'Curva Juros'!$A$7:$A$73,1)+1) -
INDEX('Curva Juros'!$B$7:$B$73,MATCH(C5728,'Curva Juros'!$A$7:$A$73,1))) /
(INDEX('Curva Juros'!$A$7:$A$73,MATCH(C5728,'Curva Juros'!$A$7:$A$73,1)+1) -
INDEX('Curva Juros'!$A$7:$A$73,MATCH(C5728,'Curva Juros'!$A$7:$A$73,1)))</f>
        <v>7.6794776666666662</v>
      </c>
      <c r="F5728" s="24">
        <f t="shared" si="89"/>
        <v>7.2223333333343298E-5</v>
      </c>
      <c r="G5728" s="24"/>
    </row>
    <row r="5729" spans="1:7" x14ac:dyDescent="0.25">
      <c r="A5729" s="3" t="s">
        <v>126</v>
      </c>
      <c r="B5729" s="4">
        <v>45814</v>
      </c>
      <c r="C5729" s="5">
        <v>796.52</v>
      </c>
      <c r="D5729" s="19">
        <v>7.7292E-2</v>
      </c>
      <c r="E5729" s="35" cm="1">
        <f t="array" ref="E5729">INDEX('Curva Juros'!$B$7:$B$73,MATCH(C5729,'Curva Juros'!$A$7:$A$73,1)) +
(C5729-INDEX('Curva Juros'!$A$7:$A$73,MATCH(C5729,'Curva Juros'!$A$7:$A$73,1))) *
(INDEX('Curva Juros'!$B$7:$B$73,MATCH(C5729,'Curva Juros'!$A$7:$A$73,1)+1) -
INDEX('Curva Juros'!$B$7:$B$73,MATCH(C5729,'Curva Juros'!$A$7:$A$73,1))) /
(INDEX('Curva Juros'!$A$7:$A$73,MATCH(C5729,'Curva Juros'!$A$7:$A$73,1)+1) -
INDEX('Curva Juros'!$A$7:$A$73,MATCH(C5729,'Curva Juros'!$A$7:$A$73,1)))</f>
        <v>7.6800726666666668</v>
      </c>
      <c r="F5729" s="24">
        <f t="shared" si="89"/>
        <v>4.9127333333333356E-4</v>
      </c>
      <c r="G5729" s="24"/>
    </row>
    <row r="5730" spans="1:7" x14ac:dyDescent="0.25">
      <c r="A5730" s="6" t="s">
        <v>126</v>
      </c>
      <c r="B5730" s="7">
        <v>45821</v>
      </c>
      <c r="C5730" s="8">
        <v>791.51</v>
      </c>
      <c r="D5730" s="20">
        <v>7.7315999999999996E-2</v>
      </c>
      <c r="E5730" s="35" cm="1">
        <f t="array" ref="E5730">INDEX('Curva Juros'!$B$7:$B$73,MATCH(C5730,'Curva Juros'!$A$7:$A$73,1)) +
(C5730-INDEX('Curva Juros'!$A$7:$A$73,MATCH(C5730,'Curva Juros'!$A$7:$A$73,1))) *
(INDEX('Curva Juros'!$B$7:$B$73,MATCH(C5730,'Curva Juros'!$A$7:$A$73,1)+1) -
INDEX('Curva Juros'!$B$7:$B$73,MATCH(C5730,'Curva Juros'!$A$7:$A$73,1))) /
(INDEX('Curva Juros'!$A$7:$A$73,MATCH(C5730,'Curva Juros'!$A$7:$A$73,1)+1) -
INDEX('Curva Juros'!$A$7:$A$73,MATCH(C5730,'Curva Juros'!$A$7:$A$73,1)))</f>
        <v>7.6806571666666663</v>
      </c>
      <c r="F5730" s="24">
        <f t="shared" si="89"/>
        <v>5.0942833333333937E-4</v>
      </c>
      <c r="G5730" s="24"/>
    </row>
    <row r="5731" spans="1:7" x14ac:dyDescent="0.25">
      <c r="A5731" s="3" t="s">
        <v>126</v>
      </c>
      <c r="B5731" s="4">
        <v>45828</v>
      </c>
      <c r="C5731" s="5">
        <v>787.51</v>
      </c>
      <c r="D5731" s="19">
        <v>7.7335000000000001E-2</v>
      </c>
      <c r="E5731" s="35" cm="1">
        <f t="array" ref="E5731">INDEX('Curva Juros'!$B$7:$B$73,MATCH(C5731,'Curva Juros'!$A$7:$A$73,1)) +
(C5731-INDEX('Curva Juros'!$A$7:$A$73,MATCH(C5731,'Curva Juros'!$A$7:$A$73,1))) *
(INDEX('Curva Juros'!$B$7:$B$73,MATCH(C5731,'Curva Juros'!$A$7:$A$73,1)+1) -
INDEX('Curva Juros'!$B$7:$B$73,MATCH(C5731,'Curva Juros'!$A$7:$A$73,1))) /
(INDEX('Curva Juros'!$A$7:$A$73,MATCH(C5731,'Curva Juros'!$A$7:$A$73,1)+1) -
INDEX('Curva Juros'!$A$7:$A$73,MATCH(C5731,'Curva Juros'!$A$7:$A$73,1)))</f>
        <v>7.6811238333333334</v>
      </c>
      <c r="F5731" s="24">
        <f t="shared" si="89"/>
        <v>5.2376166666666391E-4</v>
      </c>
      <c r="G5731" s="24"/>
    </row>
    <row r="5732" spans="1:7" x14ac:dyDescent="0.25">
      <c r="A5732" s="6" t="s">
        <v>126</v>
      </c>
      <c r="B5732" s="7">
        <v>45835</v>
      </c>
      <c r="C5732" s="8">
        <v>782.43</v>
      </c>
      <c r="D5732" s="20">
        <v>7.7660000000000007E-2</v>
      </c>
      <c r="E5732" s="35" cm="1">
        <f t="array" ref="E5732">INDEX('Curva Juros'!$B$7:$B$73,MATCH(C5732,'Curva Juros'!$A$7:$A$73,1)) +
(C5732-INDEX('Curva Juros'!$A$7:$A$73,MATCH(C5732,'Curva Juros'!$A$7:$A$73,1))) *
(INDEX('Curva Juros'!$B$7:$B$73,MATCH(C5732,'Curva Juros'!$A$7:$A$73,1)+1) -
INDEX('Curva Juros'!$B$7:$B$73,MATCH(C5732,'Curva Juros'!$A$7:$A$73,1))) /
(INDEX('Curva Juros'!$A$7:$A$73,MATCH(C5732,'Curva Juros'!$A$7:$A$73,1)+1) -
INDEX('Curva Juros'!$A$7:$A$73,MATCH(C5732,'Curva Juros'!$A$7:$A$73,1)))</f>
        <v>7.6817165000000003</v>
      </c>
      <c r="F5732" s="24">
        <f t="shared" si="89"/>
        <v>8.4283500000000011E-4</v>
      </c>
      <c r="G5732" s="24"/>
    </row>
    <row r="5733" spans="1:7" x14ac:dyDescent="0.25">
      <c r="A5733" s="3" t="s">
        <v>126</v>
      </c>
      <c r="B5733" s="4">
        <v>45842</v>
      </c>
      <c r="C5733" s="5">
        <v>777.49</v>
      </c>
      <c r="D5733" s="19">
        <v>7.7394000000000004E-2</v>
      </c>
      <c r="E5733" s="35" cm="1">
        <f t="array" ref="E5733">INDEX('Curva Juros'!$B$7:$B$73,MATCH(C5733,'Curva Juros'!$A$7:$A$73,1)) +
(C5733-INDEX('Curva Juros'!$A$7:$A$73,MATCH(C5733,'Curva Juros'!$A$7:$A$73,1))) *
(INDEX('Curva Juros'!$B$7:$B$73,MATCH(C5733,'Curva Juros'!$A$7:$A$73,1)+1) -
INDEX('Curva Juros'!$B$7:$B$73,MATCH(C5733,'Curva Juros'!$A$7:$A$73,1))) /
(INDEX('Curva Juros'!$A$7:$A$73,MATCH(C5733,'Curva Juros'!$A$7:$A$73,1)+1) -
INDEX('Curva Juros'!$A$7:$A$73,MATCH(C5733,'Curva Juros'!$A$7:$A$73,1)))</f>
        <v>7.6822928333333333</v>
      </c>
      <c r="F5733" s="24">
        <f t="shared" si="89"/>
        <v>5.7107166666667264E-4</v>
      </c>
      <c r="G5733" s="24"/>
    </row>
    <row r="5734" spans="1:7" x14ac:dyDescent="0.25">
      <c r="A5734" s="6" t="s">
        <v>126</v>
      </c>
      <c r="B5734" s="7">
        <v>45849</v>
      </c>
      <c r="C5734" s="8">
        <v>771.71</v>
      </c>
      <c r="D5734" s="20">
        <v>8.0532999999999993E-2</v>
      </c>
      <c r="E5734" s="35" cm="1">
        <f t="array" ref="E5734">INDEX('Curva Juros'!$B$7:$B$73,MATCH(C5734,'Curva Juros'!$A$7:$A$73,1)) +
(C5734-INDEX('Curva Juros'!$A$7:$A$73,MATCH(C5734,'Curva Juros'!$A$7:$A$73,1))) *
(INDEX('Curva Juros'!$B$7:$B$73,MATCH(C5734,'Curva Juros'!$A$7:$A$73,1)+1) -
INDEX('Curva Juros'!$B$7:$B$73,MATCH(C5734,'Curva Juros'!$A$7:$A$73,1))) /
(INDEX('Curva Juros'!$A$7:$A$73,MATCH(C5734,'Curva Juros'!$A$7:$A$73,1)+1) -
INDEX('Curva Juros'!$A$7:$A$73,MATCH(C5734,'Curva Juros'!$A$7:$A$73,1)))</f>
        <v>7.6829671666666668</v>
      </c>
      <c r="F5734" s="24">
        <f t="shared" si="89"/>
        <v>3.703328333333325E-3</v>
      </c>
      <c r="G5734" s="24"/>
    </row>
    <row r="5735" spans="1:7" x14ac:dyDescent="0.25">
      <c r="A5735" s="3" t="s">
        <v>126</v>
      </c>
      <c r="B5735" s="4">
        <v>45856</v>
      </c>
      <c r="C5735" s="5">
        <v>791.9</v>
      </c>
      <c r="D5735" s="19">
        <v>8.2340999999999998E-2</v>
      </c>
      <c r="E5735" s="35" cm="1">
        <f t="array" ref="E5735">INDEX('Curva Juros'!$B$7:$B$73,MATCH(C5735,'Curva Juros'!$A$7:$A$73,1)) +
(C5735-INDEX('Curva Juros'!$A$7:$A$73,MATCH(C5735,'Curva Juros'!$A$7:$A$73,1))) *
(INDEX('Curva Juros'!$B$7:$B$73,MATCH(C5735,'Curva Juros'!$A$7:$A$73,1)+1) -
INDEX('Curva Juros'!$B$7:$B$73,MATCH(C5735,'Curva Juros'!$A$7:$A$73,1))) /
(INDEX('Curva Juros'!$A$7:$A$73,MATCH(C5735,'Curva Juros'!$A$7:$A$73,1)+1) -
INDEX('Curva Juros'!$A$7:$A$73,MATCH(C5735,'Curva Juros'!$A$7:$A$73,1)))</f>
        <v>7.6806116666666666</v>
      </c>
      <c r="F5735" s="24">
        <f t="shared" si="89"/>
        <v>5.5348833333333375E-3</v>
      </c>
      <c r="G5735" s="24"/>
    </row>
    <row r="5736" spans="1:7" x14ac:dyDescent="0.25">
      <c r="A5736" s="6" t="s">
        <v>126</v>
      </c>
      <c r="B5736" s="7">
        <v>45863</v>
      </c>
      <c r="C5736" s="8">
        <v>787.22</v>
      </c>
      <c r="D5736" s="20">
        <v>8.0615000000000006E-2</v>
      </c>
      <c r="E5736" s="35" cm="1">
        <f t="array" ref="E5736">INDEX('Curva Juros'!$B$7:$B$73,MATCH(C5736,'Curva Juros'!$A$7:$A$73,1)) +
(C5736-INDEX('Curva Juros'!$A$7:$A$73,MATCH(C5736,'Curva Juros'!$A$7:$A$73,1))) *
(INDEX('Curva Juros'!$B$7:$B$73,MATCH(C5736,'Curva Juros'!$A$7:$A$73,1)+1) -
INDEX('Curva Juros'!$B$7:$B$73,MATCH(C5736,'Curva Juros'!$A$7:$A$73,1))) /
(INDEX('Curva Juros'!$A$7:$A$73,MATCH(C5736,'Curva Juros'!$A$7:$A$73,1)+1) -
INDEX('Curva Juros'!$A$7:$A$73,MATCH(C5736,'Curva Juros'!$A$7:$A$73,1)))</f>
        <v>7.6811576666666666</v>
      </c>
      <c r="F5736" s="24">
        <f t="shared" si="89"/>
        <v>3.8034233333333473E-3</v>
      </c>
      <c r="G5736" s="24"/>
    </row>
    <row r="5737" spans="1:7" x14ac:dyDescent="0.25">
      <c r="A5737" s="3" t="s">
        <v>126</v>
      </c>
      <c r="B5737" s="4">
        <v>45870</v>
      </c>
      <c r="C5737" s="5">
        <v>781.39</v>
      </c>
      <c r="D5737" s="19">
        <v>8.5088999999999998E-2</v>
      </c>
      <c r="E5737" s="35" cm="1">
        <f t="array" ref="E5737">INDEX('Curva Juros'!$B$7:$B$73,MATCH(C5737,'Curva Juros'!$A$7:$A$73,1)) +
(C5737-INDEX('Curva Juros'!$A$7:$A$73,MATCH(C5737,'Curva Juros'!$A$7:$A$73,1))) *
(INDEX('Curva Juros'!$B$7:$B$73,MATCH(C5737,'Curva Juros'!$A$7:$A$73,1)+1) -
INDEX('Curva Juros'!$B$7:$B$73,MATCH(C5737,'Curva Juros'!$A$7:$A$73,1))) /
(INDEX('Curva Juros'!$A$7:$A$73,MATCH(C5737,'Curva Juros'!$A$7:$A$73,1)+1) -
INDEX('Curva Juros'!$A$7:$A$73,MATCH(C5737,'Curva Juros'!$A$7:$A$73,1)))</f>
        <v>7.6818378333333337</v>
      </c>
      <c r="F5737" s="24">
        <f t="shared" si="89"/>
        <v>8.2706216666666582E-3</v>
      </c>
      <c r="G5737" s="24"/>
    </row>
    <row r="5738" spans="1:7" x14ac:dyDescent="0.25">
      <c r="A5738" s="6" t="s">
        <v>126</v>
      </c>
      <c r="B5738" s="7">
        <v>45877</v>
      </c>
      <c r="C5738" s="8">
        <v>777.78</v>
      </c>
      <c r="D5738" s="20">
        <v>7.7571000000000001E-2</v>
      </c>
      <c r="E5738" s="35" cm="1">
        <f t="array" ref="E5738">INDEX('Curva Juros'!$B$7:$B$73,MATCH(C5738,'Curva Juros'!$A$7:$A$73,1)) +
(C5738-INDEX('Curva Juros'!$A$7:$A$73,MATCH(C5738,'Curva Juros'!$A$7:$A$73,1))) *
(INDEX('Curva Juros'!$B$7:$B$73,MATCH(C5738,'Curva Juros'!$A$7:$A$73,1)+1) -
INDEX('Curva Juros'!$B$7:$B$73,MATCH(C5738,'Curva Juros'!$A$7:$A$73,1))) /
(INDEX('Curva Juros'!$A$7:$A$73,MATCH(C5738,'Curva Juros'!$A$7:$A$73,1)+1) -
INDEX('Curva Juros'!$A$7:$A$73,MATCH(C5738,'Curva Juros'!$A$7:$A$73,1)))</f>
        <v>7.6822590000000002</v>
      </c>
      <c r="F5738" s="24">
        <f t="shared" si="89"/>
        <v>7.484100000000049E-4</v>
      </c>
      <c r="G5738" s="24"/>
    </row>
    <row r="5739" spans="1:7" x14ac:dyDescent="0.25">
      <c r="A5739" s="3" t="s">
        <v>126</v>
      </c>
      <c r="B5739" s="4">
        <v>45884</v>
      </c>
      <c r="C5739" s="5">
        <v>772.89</v>
      </c>
      <c r="D5739" s="19">
        <v>7.6988000000000001E-2</v>
      </c>
      <c r="E5739" s="35" cm="1">
        <f t="array" ref="E5739">INDEX('Curva Juros'!$B$7:$B$73,MATCH(C5739,'Curva Juros'!$A$7:$A$73,1)) +
(C5739-INDEX('Curva Juros'!$A$7:$A$73,MATCH(C5739,'Curva Juros'!$A$7:$A$73,1))) *
(INDEX('Curva Juros'!$B$7:$B$73,MATCH(C5739,'Curva Juros'!$A$7:$A$73,1)+1) -
INDEX('Curva Juros'!$B$7:$B$73,MATCH(C5739,'Curva Juros'!$A$7:$A$73,1))) /
(INDEX('Curva Juros'!$A$7:$A$73,MATCH(C5739,'Curva Juros'!$A$7:$A$73,1)+1) -
INDEX('Curva Juros'!$A$7:$A$73,MATCH(C5739,'Curva Juros'!$A$7:$A$73,1)))</f>
        <v>7.6828295000000004</v>
      </c>
      <c r="F5739" s="24">
        <f t="shared" si="89"/>
        <v>1.597049999999961E-4</v>
      </c>
      <c r="G5739" s="24"/>
    </row>
    <row r="5740" spans="1:7" x14ac:dyDescent="0.25">
      <c r="A5740" s="6" t="s">
        <v>126</v>
      </c>
      <c r="B5740" s="7">
        <v>45891</v>
      </c>
      <c r="C5740" s="8">
        <v>767.52</v>
      </c>
      <c r="D5740" s="20">
        <v>7.8974000000000003E-2</v>
      </c>
      <c r="E5740" s="35" cm="1">
        <f t="array" ref="E5740">INDEX('Curva Juros'!$B$7:$B$73,MATCH(C5740,'Curva Juros'!$A$7:$A$73,1)) +
(C5740-INDEX('Curva Juros'!$A$7:$A$73,MATCH(C5740,'Curva Juros'!$A$7:$A$73,1))) *
(INDEX('Curva Juros'!$B$7:$B$73,MATCH(C5740,'Curva Juros'!$A$7:$A$73,1)+1) -
INDEX('Curva Juros'!$B$7:$B$73,MATCH(C5740,'Curva Juros'!$A$7:$A$73,1))) /
(INDEX('Curva Juros'!$A$7:$A$73,MATCH(C5740,'Curva Juros'!$A$7:$A$73,1)+1) -
INDEX('Curva Juros'!$A$7:$A$73,MATCH(C5740,'Curva Juros'!$A$7:$A$73,1)))</f>
        <v>7.6834559999999996</v>
      </c>
      <c r="F5740" s="24">
        <f t="shared" si="89"/>
        <v>2.1394400000000063E-3</v>
      </c>
      <c r="G5740" s="24"/>
    </row>
    <row r="5741" spans="1:7" x14ac:dyDescent="0.25">
      <c r="A5741" s="3" t="s">
        <v>126</v>
      </c>
      <c r="B5741" s="4">
        <v>45898</v>
      </c>
      <c r="C5741" s="5">
        <v>763</v>
      </c>
      <c r="D5741" s="19">
        <v>7.6356999999999994E-2</v>
      </c>
      <c r="E5741" s="35" cm="1">
        <f t="array" ref="E5741">INDEX('Curva Juros'!$B$7:$B$73,MATCH(C5741,'Curva Juros'!$A$7:$A$73,1)) +
(C5741-INDEX('Curva Juros'!$A$7:$A$73,MATCH(C5741,'Curva Juros'!$A$7:$A$73,1))) *
(INDEX('Curva Juros'!$B$7:$B$73,MATCH(C5741,'Curva Juros'!$A$7:$A$73,1)+1) -
INDEX('Curva Juros'!$B$7:$B$73,MATCH(C5741,'Curva Juros'!$A$7:$A$73,1))) /
(INDEX('Curva Juros'!$A$7:$A$73,MATCH(C5741,'Curva Juros'!$A$7:$A$73,1)+1) -
INDEX('Curva Juros'!$A$7:$A$73,MATCH(C5741,'Curva Juros'!$A$7:$A$73,1)))</f>
        <v>7.6839833333333338</v>
      </c>
      <c r="F5741" s="24">
        <f t="shared" si="89"/>
        <v>-4.8283333333334899E-4</v>
      </c>
      <c r="G5741" s="24"/>
    </row>
    <row r="5742" spans="1:7" x14ac:dyDescent="0.25">
      <c r="A5742" s="6" t="s">
        <v>126</v>
      </c>
      <c r="B5742" s="7">
        <v>45905</v>
      </c>
      <c r="C5742" s="8">
        <v>758.44</v>
      </c>
      <c r="D5742" s="20">
        <v>7.3998999999999995E-2</v>
      </c>
      <c r="E5742" s="35" cm="1">
        <f t="array" ref="E5742">INDEX('Curva Juros'!$B$7:$B$73,MATCH(C5742,'Curva Juros'!$A$7:$A$73,1)) +
(C5742-INDEX('Curva Juros'!$A$7:$A$73,MATCH(C5742,'Curva Juros'!$A$7:$A$73,1))) *
(INDEX('Curva Juros'!$B$7:$B$73,MATCH(C5742,'Curva Juros'!$A$7:$A$73,1)+1) -
INDEX('Curva Juros'!$B$7:$B$73,MATCH(C5742,'Curva Juros'!$A$7:$A$73,1))) /
(INDEX('Curva Juros'!$A$7:$A$73,MATCH(C5742,'Curva Juros'!$A$7:$A$73,1)+1) -
INDEX('Curva Juros'!$A$7:$A$73,MATCH(C5742,'Curva Juros'!$A$7:$A$73,1)))</f>
        <v>7.6845153333333336</v>
      </c>
      <c r="F5742" s="24">
        <f t="shared" si="89"/>
        <v>-2.8461533333333372E-3</v>
      </c>
      <c r="G5742" s="24"/>
    </row>
    <row r="5743" spans="1:7" x14ac:dyDescent="0.25">
      <c r="A5743" s="3" t="s">
        <v>126</v>
      </c>
      <c r="B5743" s="4">
        <v>45912</v>
      </c>
      <c r="C5743" s="5">
        <v>753.8</v>
      </c>
      <c r="D5743" s="19">
        <v>7.2016999999999998E-2</v>
      </c>
      <c r="E5743" s="35" cm="1">
        <f t="array" ref="E5743">INDEX('Curva Juros'!$B$7:$B$73,MATCH(C5743,'Curva Juros'!$A$7:$A$73,1)) +
(C5743-INDEX('Curva Juros'!$A$7:$A$73,MATCH(C5743,'Curva Juros'!$A$7:$A$73,1))) *
(INDEX('Curva Juros'!$B$7:$B$73,MATCH(C5743,'Curva Juros'!$A$7:$A$73,1)+1) -
INDEX('Curva Juros'!$B$7:$B$73,MATCH(C5743,'Curva Juros'!$A$7:$A$73,1))) /
(INDEX('Curva Juros'!$A$7:$A$73,MATCH(C5743,'Curva Juros'!$A$7:$A$73,1)+1) -
INDEX('Curva Juros'!$A$7:$A$73,MATCH(C5743,'Curva Juros'!$A$7:$A$73,1)))</f>
        <v>7.685397142857143</v>
      </c>
      <c r="F5743" s="24">
        <f t="shared" si="89"/>
        <v>-4.8369714285714377E-3</v>
      </c>
      <c r="G5743" s="24"/>
    </row>
    <row r="5744" spans="1:7" x14ac:dyDescent="0.25">
      <c r="A5744" s="6" t="s">
        <v>126</v>
      </c>
      <c r="B5744" s="7">
        <v>45919</v>
      </c>
      <c r="C5744" s="8">
        <v>748.89</v>
      </c>
      <c r="D5744" s="20">
        <v>7.1517999999999998E-2</v>
      </c>
      <c r="E5744" s="35" cm="1">
        <f t="array" ref="E5744">INDEX('Curva Juros'!$B$7:$B$73,MATCH(C5744,'Curva Juros'!$A$7:$A$73,1)) +
(C5744-INDEX('Curva Juros'!$A$7:$A$73,MATCH(C5744,'Curva Juros'!$A$7:$A$73,1))) *
(INDEX('Curva Juros'!$B$7:$B$73,MATCH(C5744,'Curva Juros'!$A$7:$A$73,1)+1) -
INDEX('Curva Juros'!$B$7:$B$73,MATCH(C5744,'Curva Juros'!$A$7:$A$73,1))) /
(INDEX('Curva Juros'!$A$7:$A$73,MATCH(C5744,'Curva Juros'!$A$7:$A$73,1)+1) -
INDEX('Curva Juros'!$A$7:$A$73,MATCH(C5744,'Curva Juros'!$A$7:$A$73,1)))</f>
        <v>7.6867298571428568</v>
      </c>
      <c r="F5744" s="24">
        <f t="shared" si="89"/>
        <v>-5.3492985714285735E-3</v>
      </c>
      <c r="G5744" s="24"/>
    </row>
    <row r="5745" spans="1:7" x14ac:dyDescent="0.25">
      <c r="A5745" s="3" t="s">
        <v>126</v>
      </c>
      <c r="B5745" s="4">
        <v>45926</v>
      </c>
      <c r="C5745" s="5">
        <v>744.01</v>
      </c>
      <c r="D5745" s="19">
        <v>7.0860999999999993E-2</v>
      </c>
      <c r="E5745" s="35" cm="1">
        <f t="array" ref="E5745">INDEX('Curva Juros'!$B$7:$B$73,MATCH(C5745,'Curva Juros'!$A$7:$A$73,1)) +
(C5745-INDEX('Curva Juros'!$A$7:$A$73,MATCH(C5745,'Curva Juros'!$A$7:$A$73,1))) *
(INDEX('Curva Juros'!$B$7:$B$73,MATCH(C5745,'Curva Juros'!$A$7:$A$73,1)+1) -
INDEX('Curva Juros'!$B$7:$B$73,MATCH(C5745,'Curva Juros'!$A$7:$A$73,1))) /
(INDEX('Curva Juros'!$A$7:$A$73,MATCH(C5745,'Curva Juros'!$A$7:$A$73,1)+1) -
INDEX('Curva Juros'!$A$7:$A$73,MATCH(C5745,'Curva Juros'!$A$7:$A$73,1)))</f>
        <v>7.6880544285714283</v>
      </c>
      <c r="F5745" s="24">
        <f t="shared" si="89"/>
        <v>-6.0195442857142872E-3</v>
      </c>
      <c r="G5745" s="24"/>
    </row>
    <row r="5746" spans="1:7" x14ac:dyDescent="0.25">
      <c r="A5746" s="6" t="s">
        <v>126</v>
      </c>
      <c r="B5746" s="7">
        <v>45933</v>
      </c>
      <c r="C5746" s="8">
        <v>738.98</v>
      </c>
      <c r="D5746" s="20">
        <v>7.1032999999999999E-2</v>
      </c>
      <c r="E5746" s="35" cm="1">
        <f t="array" ref="E5746">INDEX('Curva Juros'!$B$7:$B$73,MATCH(C5746,'Curva Juros'!$A$7:$A$73,1)) +
(C5746-INDEX('Curva Juros'!$A$7:$A$73,MATCH(C5746,'Curva Juros'!$A$7:$A$73,1))) *
(INDEX('Curva Juros'!$B$7:$B$73,MATCH(C5746,'Curva Juros'!$A$7:$A$73,1)+1) -
INDEX('Curva Juros'!$B$7:$B$73,MATCH(C5746,'Curva Juros'!$A$7:$A$73,1))) /
(INDEX('Curva Juros'!$A$7:$A$73,MATCH(C5746,'Curva Juros'!$A$7:$A$73,1)+1) -
INDEX('Curva Juros'!$A$7:$A$73,MATCH(C5746,'Curva Juros'!$A$7:$A$73,1)))</f>
        <v>7.6894197142857141</v>
      </c>
      <c r="F5746" s="24">
        <f t="shared" si="89"/>
        <v>-5.8611971428571413E-3</v>
      </c>
      <c r="G5746" s="24"/>
    </row>
    <row r="5747" spans="1:7" x14ac:dyDescent="0.25">
      <c r="A5747" s="3" t="s">
        <v>126</v>
      </c>
      <c r="B5747" s="4">
        <v>45940</v>
      </c>
      <c r="C5747" s="5">
        <v>733.99</v>
      </c>
      <c r="D5747" s="19">
        <v>7.1000999999999995E-2</v>
      </c>
      <c r="E5747" s="35" cm="1">
        <f t="array" ref="E5747">INDEX('Curva Juros'!$B$7:$B$73,MATCH(C5747,'Curva Juros'!$A$7:$A$73,1)) +
(C5747-INDEX('Curva Juros'!$A$7:$A$73,MATCH(C5747,'Curva Juros'!$A$7:$A$73,1))) *
(INDEX('Curva Juros'!$B$7:$B$73,MATCH(C5747,'Curva Juros'!$A$7:$A$73,1)+1) -
INDEX('Curva Juros'!$B$7:$B$73,MATCH(C5747,'Curva Juros'!$A$7:$A$73,1))) /
(INDEX('Curva Juros'!$A$7:$A$73,MATCH(C5747,'Curva Juros'!$A$7:$A$73,1)+1) -
INDEX('Curva Juros'!$A$7:$A$73,MATCH(C5747,'Curva Juros'!$A$7:$A$73,1)))</f>
        <v>7.6907741428571432</v>
      </c>
      <c r="F5747" s="24">
        <f t="shared" si="89"/>
        <v>-5.9067414285714354E-3</v>
      </c>
      <c r="G5747" s="24"/>
    </row>
    <row r="5748" spans="1:7" x14ac:dyDescent="0.25">
      <c r="A5748" s="6" t="s">
        <v>126</v>
      </c>
      <c r="B5748" s="7">
        <v>45947</v>
      </c>
      <c r="C5748" s="8">
        <v>728.8</v>
      </c>
      <c r="D5748" s="20">
        <v>7.2036000000000003E-2</v>
      </c>
      <c r="E5748" s="35" cm="1">
        <f t="array" ref="E5748">INDEX('Curva Juros'!$B$7:$B$73,MATCH(C5748,'Curva Juros'!$A$7:$A$73,1)) +
(C5748-INDEX('Curva Juros'!$A$7:$A$73,MATCH(C5748,'Curva Juros'!$A$7:$A$73,1))) *
(INDEX('Curva Juros'!$B$7:$B$73,MATCH(C5748,'Curva Juros'!$A$7:$A$73,1)+1) -
INDEX('Curva Juros'!$B$7:$B$73,MATCH(C5748,'Curva Juros'!$A$7:$A$73,1))) /
(INDEX('Curva Juros'!$A$7:$A$73,MATCH(C5748,'Curva Juros'!$A$7:$A$73,1)+1) -
INDEX('Curva Juros'!$A$7:$A$73,MATCH(C5748,'Curva Juros'!$A$7:$A$73,1)))</f>
        <v>7.692182857142857</v>
      </c>
      <c r="F5748" s="24">
        <f t="shared" si="89"/>
        <v>-4.885828571428566E-3</v>
      </c>
      <c r="G5748" s="24"/>
    </row>
    <row r="5749" spans="1:7" x14ac:dyDescent="0.25">
      <c r="A5749" s="3" t="s">
        <v>126</v>
      </c>
      <c r="B5749" s="4">
        <v>45954</v>
      </c>
      <c r="C5749" s="5">
        <v>723.6</v>
      </c>
      <c r="D5749" s="19">
        <v>7.3086999999999999E-2</v>
      </c>
      <c r="E5749" s="35" cm="1">
        <f t="array" ref="E5749">INDEX('Curva Juros'!$B$7:$B$73,MATCH(C5749,'Curva Juros'!$A$7:$A$73,1)) +
(C5749-INDEX('Curva Juros'!$A$7:$A$73,MATCH(C5749,'Curva Juros'!$A$7:$A$73,1))) *
(INDEX('Curva Juros'!$B$7:$B$73,MATCH(C5749,'Curva Juros'!$A$7:$A$73,1)+1) -
INDEX('Curva Juros'!$B$7:$B$73,MATCH(C5749,'Curva Juros'!$A$7:$A$73,1))) /
(INDEX('Curva Juros'!$A$7:$A$73,MATCH(C5749,'Curva Juros'!$A$7:$A$73,1)+1) -
INDEX('Curva Juros'!$A$7:$A$73,MATCH(C5749,'Curva Juros'!$A$7:$A$73,1)))</f>
        <v>7.6935942857142861</v>
      </c>
      <c r="F5749" s="24">
        <f t="shared" si="89"/>
        <v>-3.8489428571428647E-3</v>
      </c>
      <c r="G5749" s="24"/>
    </row>
    <row r="5750" spans="1:7" x14ac:dyDescent="0.25">
      <c r="A5750" s="6" t="s">
        <v>126</v>
      </c>
      <c r="B5750" s="7">
        <v>45961</v>
      </c>
      <c r="C5750" s="8">
        <v>718.22</v>
      </c>
      <c r="D5750" s="20">
        <v>7.5188000000000005E-2</v>
      </c>
      <c r="E5750" s="35" cm="1">
        <f t="array" ref="E5750">INDEX('Curva Juros'!$B$7:$B$73,MATCH(C5750,'Curva Juros'!$A$7:$A$73,1)) +
(C5750-INDEX('Curva Juros'!$A$7:$A$73,MATCH(C5750,'Curva Juros'!$A$7:$A$73,1))) *
(INDEX('Curva Juros'!$B$7:$B$73,MATCH(C5750,'Curva Juros'!$A$7:$A$73,1)+1) -
INDEX('Curva Juros'!$B$7:$B$73,MATCH(C5750,'Curva Juros'!$A$7:$A$73,1))) /
(INDEX('Curva Juros'!$A$7:$A$73,MATCH(C5750,'Curva Juros'!$A$7:$A$73,1)+1) -
INDEX('Curva Juros'!$A$7:$A$73,MATCH(C5750,'Curva Juros'!$A$7:$A$73,1)))</f>
        <v>7.6950545714285719</v>
      </c>
      <c r="F5750" s="24">
        <f t="shared" si="89"/>
        <v>-1.7625457142857182E-3</v>
      </c>
      <c r="G5750" s="24"/>
    </row>
    <row r="5751" spans="1:7" x14ac:dyDescent="0.25">
      <c r="A5751" s="3" t="s">
        <v>126</v>
      </c>
      <c r="B5751" s="4">
        <v>45968</v>
      </c>
      <c r="C5751" s="5">
        <v>713.24</v>
      </c>
      <c r="D5751" s="19">
        <v>7.5048000000000004E-2</v>
      </c>
      <c r="E5751" s="35" cm="1">
        <f t="array" ref="E5751">INDEX('Curva Juros'!$B$7:$B$73,MATCH(C5751,'Curva Juros'!$A$7:$A$73,1)) +
(C5751-INDEX('Curva Juros'!$A$7:$A$73,MATCH(C5751,'Curva Juros'!$A$7:$A$73,1))) *
(INDEX('Curva Juros'!$B$7:$B$73,MATCH(C5751,'Curva Juros'!$A$7:$A$73,1)+1) -
INDEX('Curva Juros'!$B$7:$B$73,MATCH(C5751,'Curva Juros'!$A$7:$A$73,1))) /
(INDEX('Curva Juros'!$A$7:$A$73,MATCH(C5751,'Curva Juros'!$A$7:$A$73,1)+1) -
INDEX('Curva Juros'!$A$7:$A$73,MATCH(C5751,'Curva Juros'!$A$7:$A$73,1)))</f>
        <v>7.6964062857142856</v>
      </c>
      <c r="F5751" s="24">
        <f t="shared" si="89"/>
        <v>-1.9160628571428528E-3</v>
      </c>
      <c r="G5751" s="24"/>
    </row>
    <row r="5752" spans="1:7" x14ac:dyDescent="0.25">
      <c r="A5752" s="6" t="s">
        <v>126</v>
      </c>
      <c r="B5752" s="7">
        <v>45975</v>
      </c>
      <c r="C5752" s="8">
        <v>708.69</v>
      </c>
      <c r="D5752" s="20">
        <v>7.2620000000000004E-2</v>
      </c>
      <c r="E5752" s="35" cm="1">
        <f t="array" ref="E5752">INDEX('Curva Juros'!$B$7:$B$73,MATCH(C5752,'Curva Juros'!$A$7:$A$73,1)) +
(C5752-INDEX('Curva Juros'!$A$7:$A$73,MATCH(C5752,'Curva Juros'!$A$7:$A$73,1))) *
(INDEX('Curva Juros'!$B$7:$B$73,MATCH(C5752,'Curva Juros'!$A$7:$A$73,1)+1) -
INDEX('Curva Juros'!$B$7:$B$73,MATCH(C5752,'Curva Juros'!$A$7:$A$73,1))) /
(INDEX('Curva Juros'!$A$7:$A$73,MATCH(C5752,'Curva Juros'!$A$7:$A$73,1)+1) -
INDEX('Curva Juros'!$A$7:$A$73,MATCH(C5752,'Curva Juros'!$A$7:$A$73,1)))</f>
        <v>7.697641285714286</v>
      </c>
      <c r="F5752" s="24">
        <f t="shared" si="89"/>
        <v>-4.3564128571428606E-3</v>
      </c>
      <c r="G5752" s="24"/>
    </row>
    <row r="5753" spans="1:7" x14ac:dyDescent="0.25">
      <c r="A5753" s="3" t="s">
        <v>126</v>
      </c>
      <c r="B5753" s="4">
        <v>45982</v>
      </c>
      <c r="C5753" s="5">
        <v>704.49</v>
      </c>
      <c r="D5753" s="19">
        <v>7.3724999999999999E-2</v>
      </c>
      <c r="E5753" s="35" cm="1">
        <f t="array" ref="E5753">INDEX('Curva Juros'!$B$7:$B$73,MATCH(C5753,'Curva Juros'!$A$7:$A$73,1)) +
(C5753-INDEX('Curva Juros'!$A$7:$A$73,MATCH(C5753,'Curva Juros'!$A$7:$A$73,1))) *
(INDEX('Curva Juros'!$B$7:$B$73,MATCH(C5753,'Curva Juros'!$A$7:$A$73,1)+1) -
INDEX('Curva Juros'!$B$7:$B$73,MATCH(C5753,'Curva Juros'!$A$7:$A$73,1))) /
(INDEX('Curva Juros'!$A$7:$A$73,MATCH(C5753,'Curva Juros'!$A$7:$A$73,1)+1) -
INDEX('Curva Juros'!$A$7:$A$73,MATCH(C5753,'Curva Juros'!$A$7:$A$73,1)))</f>
        <v>7.6987812857142863</v>
      </c>
      <c r="F5753" s="24">
        <f t="shared" si="89"/>
        <v>-3.2628128571428605E-3</v>
      </c>
      <c r="G5753" s="24"/>
    </row>
    <row r="5754" spans="1:7" x14ac:dyDescent="0.25">
      <c r="A5754" s="6" t="s">
        <v>126</v>
      </c>
      <c r="B5754" s="7">
        <v>45989</v>
      </c>
      <c r="C5754" s="8">
        <v>699.4</v>
      </c>
      <c r="D5754" s="20">
        <v>7.4182999999999999E-2</v>
      </c>
      <c r="E5754" s="35" cm="1">
        <f t="array" ref="E5754">INDEX('Curva Juros'!$B$7:$B$73,MATCH(C5754,'Curva Juros'!$A$7:$A$73,1)) +
(C5754-INDEX('Curva Juros'!$A$7:$A$73,MATCH(C5754,'Curva Juros'!$A$7:$A$73,1))) *
(INDEX('Curva Juros'!$B$7:$B$73,MATCH(C5754,'Curva Juros'!$A$7:$A$73,1)+1) -
INDEX('Curva Juros'!$B$7:$B$73,MATCH(C5754,'Curva Juros'!$A$7:$A$73,1))) /
(INDEX('Curva Juros'!$A$7:$A$73,MATCH(C5754,'Curva Juros'!$A$7:$A$73,1)+1) -
INDEX('Curva Juros'!$A$7:$A$73,MATCH(C5754,'Curva Juros'!$A$7:$A$73,1)))</f>
        <v>7.7001628571428578</v>
      </c>
      <c r="F5754" s="24">
        <f t="shared" si="89"/>
        <v>-2.8186285714285747E-3</v>
      </c>
      <c r="G5754" s="24"/>
    </row>
    <row r="5755" spans="1:7" x14ac:dyDescent="0.25">
      <c r="A5755" s="3" t="s">
        <v>126</v>
      </c>
      <c r="B5755" s="4">
        <v>45996</v>
      </c>
      <c r="C5755" s="5">
        <v>694.27</v>
      </c>
      <c r="D5755" s="19">
        <v>7.4901999999999996E-2</v>
      </c>
      <c r="E5755" s="35" cm="1">
        <f t="array" ref="E5755">INDEX('Curva Juros'!$B$7:$B$73,MATCH(C5755,'Curva Juros'!$A$7:$A$73,1)) +
(C5755-INDEX('Curva Juros'!$A$7:$A$73,MATCH(C5755,'Curva Juros'!$A$7:$A$73,1))) *
(INDEX('Curva Juros'!$B$7:$B$73,MATCH(C5755,'Curva Juros'!$A$7:$A$73,1)+1) -
INDEX('Curva Juros'!$B$7:$B$73,MATCH(C5755,'Curva Juros'!$A$7:$A$73,1))) /
(INDEX('Curva Juros'!$A$7:$A$73,MATCH(C5755,'Curva Juros'!$A$7:$A$73,1)+1) -
INDEX('Curva Juros'!$A$7:$A$73,MATCH(C5755,'Curva Juros'!$A$7:$A$73,1)))</f>
        <v>7.7015552857142859</v>
      </c>
      <c r="F5755" s="24">
        <f t="shared" si="89"/>
        <v>-2.1135528571428613E-3</v>
      </c>
      <c r="G5755" s="24"/>
    </row>
    <row r="5756" spans="1:7" x14ac:dyDescent="0.25">
      <c r="A5756" s="6" t="s">
        <v>126</v>
      </c>
      <c r="B5756" s="7">
        <v>46003</v>
      </c>
      <c r="C5756" s="8">
        <v>689.33</v>
      </c>
      <c r="D5756" s="20">
        <v>7.4559E-2</v>
      </c>
      <c r="E5756" s="35" cm="1">
        <f t="array" ref="E5756">INDEX('Curva Juros'!$B$7:$B$73,MATCH(C5756,'Curva Juros'!$A$7:$A$73,1)) +
(C5756-INDEX('Curva Juros'!$A$7:$A$73,MATCH(C5756,'Curva Juros'!$A$7:$A$73,1))) *
(INDEX('Curva Juros'!$B$7:$B$73,MATCH(C5756,'Curva Juros'!$A$7:$A$73,1)+1) -
INDEX('Curva Juros'!$B$7:$B$73,MATCH(C5756,'Curva Juros'!$A$7:$A$73,1))) /
(INDEX('Curva Juros'!$A$7:$A$73,MATCH(C5756,'Curva Juros'!$A$7:$A$73,1)+1) -
INDEX('Curva Juros'!$A$7:$A$73,MATCH(C5756,'Curva Juros'!$A$7:$A$73,1)))</f>
        <v>7.702896142857143</v>
      </c>
      <c r="F5756" s="24">
        <f t="shared" si="89"/>
        <v>-2.469961428571435E-3</v>
      </c>
      <c r="G5756" s="24"/>
    </row>
    <row r="5757" spans="1:7" x14ac:dyDescent="0.25">
      <c r="A5757" s="3" t="s">
        <v>126</v>
      </c>
      <c r="B5757" s="4">
        <v>46010</v>
      </c>
      <c r="C5757" s="5">
        <v>684.23</v>
      </c>
      <c r="D5757" s="19">
        <v>7.5093999999999994E-2</v>
      </c>
      <c r="E5757" s="35" cm="1">
        <f t="array" ref="E5757">INDEX('Curva Juros'!$B$7:$B$73,MATCH(C5757,'Curva Juros'!$A$7:$A$73,1)) +
(C5757-INDEX('Curva Juros'!$A$7:$A$73,MATCH(C5757,'Curva Juros'!$A$7:$A$73,1))) *
(INDEX('Curva Juros'!$B$7:$B$73,MATCH(C5757,'Curva Juros'!$A$7:$A$73,1)+1) -
INDEX('Curva Juros'!$B$7:$B$73,MATCH(C5757,'Curva Juros'!$A$7:$A$73,1))) /
(INDEX('Curva Juros'!$A$7:$A$73,MATCH(C5757,'Curva Juros'!$A$7:$A$73,1)+1) -
INDEX('Curva Juros'!$A$7:$A$73,MATCH(C5757,'Curva Juros'!$A$7:$A$73,1)))</f>
        <v>7.7042804285714288</v>
      </c>
      <c r="F5757" s="24">
        <f t="shared" si="89"/>
        <v>-1.9488042857142979E-3</v>
      </c>
      <c r="G5757" s="24"/>
    </row>
    <row r="5758" spans="1:7" x14ac:dyDescent="0.25">
      <c r="A5758" s="6" t="s">
        <v>126</v>
      </c>
      <c r="B5758" s="7">
        <v>46017</v>
      </c>
      <c r="C5758" s="8">
        <v>680.31</v>
      </c>
      <c r="D5758" s="20">
        <v>7.4687000000000003E-2</v>
      </c>
      <c r="E5758" s="35" cm="1">
        <f t="array" ref="E5758">INDEX('Curva Juros'!$B$7:$B$73,MATCH(C5758,'Curva Juros'!$A$7:$A$73,1)) +
(C5758-INDEX('Curva Juros'!$A$7:$A$73,MATCH(C5758,'Curva Juros'!$A$7:$A$73,1))) *
(INDEX('Curva Juros'!$B$7:$B$73,MATCH(C5758,'Curva Juros'!$A$7:$A$73,1)+1) -
INDEX('Curva Juros'!$B$7:$B$73,MATCH(C5758,'Curva Juros'!$A$7:$A$73,1))) /
(INDEX('Curva Juros'!$A$7:$A$73,MATCH(C5758,'Curva Juros'!$A$7:$A$73,1)+1) -
INDEX('Curva Juros'!$A$7:$A$73,MATCH(C5758,'Curva Juros'!$A$7:$A$73,1)))</f>
        <v>7.7053444285714292</v>
      </c>
      <c r="F5758" s="24">
        <f t="shared" si="89"/>
        <v>-2.3664442857142948E-3</v>
      </c>
      <c r="G5758" s="24"/>
    </row>
    <row r="5759" spans="1:7" x14ac:dyDescent="0.25">
      <c r="A5759" s="3" t="s">
        <v>126</v>
      </c>
      <c r="B5759" s="4">
        <v>46024</v>
      </c>
      <c r="C5759" s="5">
        <v>676.36</v>
      </c>
      <c r="D5759" s="19">
        <v>7.4425000000000005E-2</v>
      </c>
      <c r="E5759" s="35" cm="1">
        <f t="array" ref="E5759">INDEX('Curva Juros'!$B$7:$B$73,MATCH(C5759,'Curva Juros'!$A$7:$A$73,1)) +
(C5759-INDEX('Curva Juros'!$A$7:$A$73,MATCH(C5759,'Curva Juros'!$A$7:$A$73,1))) *
(INDEX('Curva Juros'!$B$7:$B$73,MATCH(C5759,'Curva Juros'!$A$7:$A$73,1)+1) -
INDEX('Curva Juros'!$B$7:$B$73,MATCH(C5759,'Curva Juros'!$A$7:$A$73,1))) /
(INDEX('Curva Juros'!$A$7:$A$73,MATCH(C5759,'Curva Juros'!$A$7:$A$73,1)+1) -
INDEX('Curva Juros'!$A$7:$A$73,MATCH(C5759,'Curva Juros'!$A$7:$A$73,1)))</f>
        <v>7.7064165714285719</v>
      </c>
      <c r="F5759" s="24">
        <f t="shared" si="89"/>
        <v>-2.6391657142857128E-3</v>
      </c>
      <c r="G5759" s="24"/>
    </row>
    <row r="5760" spans="1:7" x14ac:dyDescent="0.25">
      <c r="A5760" s="6" t="s">
        <v>126</v>
      </c>
      <c r="B5760" s="7">
        <v>46031</v>
      </c>
      <c r="C5760" s="8">
        <v>671.39</v>
      </c>
      <c r="D5760" s="20">
        <v>7.4250999999999998E-2</v>
      </c>
      <c r="E5760" s="35" cm="1">
        <f t="array" ref="E5760">INDEX('Curva Juros'!$B$7:$B$73,MATCH(C5760,'Curva Juros'!$A$7:$A$73,1)) +
(C5760-INDEX('Curva Juros'!$A$7:$A$73,MATCH(C5760,'Curva Juros'!$A$7:$A$73,1))) *
(INDEX('Curva Juros'!$B$7:$B$73,MATCH(C5760,'Curva Juros'!$A$7:$A$73,1)+1) -
INDEX('Curva Juros'!$B$7:$B$73,MATCH(C5760,'Curva Juros'!$A$7:$A$73,1))) /
(INDEX('Curva Juros'!$A$7:$A$73,MATCH(C5760,'Curva Juros'!$A$7:$A$73,1)+1) -
INDEX('Curva Juros'!$A$7:$A$73,MATCH(C5760,'Curva Juros'!$A$7:$A$73,1)))</f>
        <v>7.7077655714285713</v>
      </c>
      <c r="F5760" s="24">
        <f t="shared" si="89"/>
        <v>-2.8266557142857113E-3</v>
      </c>
      <c r="G5760" s="24"/>
    </row>
    <row r="5761" spans="1:7" x14ac:dyDescent="0.25">
      <c r="A5761" s="3" t="s">
        <v>126</v>
      </c>
      <c r="B5761" s="4">
        <v>46038</v>
      </c>
      <c r="C5761" s="5">
        <v>689.3</v>
      </c>
      <c r="D5761" s="19">
        <v>7.2963E-2</v>
      </c>
      <c r="E5761" s="35" cm="1">
        <f t="array" ref="E5761">INDEX('Curva Juros'!$B$7:$B$73,MATCH(C5761,'Curva Juros'!$A$7:$A$73,1)) +
(C5761-INDEX('Curva Juros'!$A$7:$A$73,MATCH(C5761,'Curva Juros'!$A$7:$A$73,1))) *
(INDEX('Curva Juros'!$B$7:$B$73,MATCH(C5761,'Curva Juros'!$A$7:$A$73,1)+1) -
INDEX('Curva Juros'!$B$7:$B$73,MATCH(C5761,'Curva Juros'!$A$7:$A$73,1))) /
(INDEX('Curva Juros'!$A$7:$A$73,MATCH(C5761,'Curva Juros'!$A$7:$A$73,1)+1) -
INDEX('Curva Juros'!$A$7:$A$73,MATCH(C5761,'Curva Juros'!$A$7:$A$73,1)))</f>
        <v>7.7029042857142862</v>
      </c>
      <c r="F5761" s="24">
        <f t="shared" si="89"/>
        <v>-4.0660428571428625E-3</v>
      </c>
      <c r="G5761" s="24"/>
    </row>
    <row r="5762" spans="1:7" x14ac:dyDescent="0.25">
      <c r="A5762" s="6" t="s">
        <v>126</v>
      </c>
      <c r="B5762" s="7">
        <v>46045</v>
      </c>
      <c r="C5762" s="8">
        <v>684.61</v>
      </c>
      <c r="D5762" s="20">
        <v>7.0578000000000002E-2</v>
      </c>
      <c r="E5762" s="35" cm="1">
        <f t="array" ref="E5762">INDEX('Curva Juros'!$B$7:$B$73,MATCH(C5762,'Curva Juros'!$A$7:$A$73,1)) +
(C5762-INDEX('Curva Juros'!$A$7:$A$73,MATCH(C5762,'Curva Juros'!$A$7:$A$73,1))) *
(INDEX('Curva Juros'!$B$7:$B$73,MATCH(C5762,'Curva Juros'!$A$7:$A$73,1)+1) -
INDEX('Curva Juros'!$B$7:$B$73,MATCH(C5762,'Curva Juros'!$A$7:$A$73,1))) /
(INDEX('Curva Juros'!$A$7:$A$73,MATCH(C5762,'Curva Juros'!$A$7:$A$73,1)+1) -
INDEX('Curva Juros'!$A$7:$A$73,MATCH(C5762,'Curva Juros'!$A$7:$A$73,1)))</f>
        <v>7.7041772857142856</v>
      </c>
      <c r="F5762" s="24">
        <f t="shared" si="89"/>
        <v>-6.4637728571428493E-3</v>
      </c>
      <c r="G5762" s="24"/>
    </row>
    <row r="5763" spans="1:7" x14ac:dyDescent="0.25">
      <c r="A5763" s="3" t="s">
        <v>126</v>
      </c>
      <c r="B5763" s="4">
        <v>46052</v>
      </c>
      <c r="C5763" s="5">
        <v>680.03</v>
      </c>
      <c r="D5763" s="19">
        <v>6.7418000000000006E-2</v>
      </c>
      <c r="E5763" s="35" cm="1">
        <f t="array" ref="E5763">INDEX('Curva Juros'!$B$7:$B$73,MATCH(C5763,'Curva Juros'!$A$7:$A$73,1)) +
(C5763-INDEX('Curva Juros'!$A$7:$A$73,MATCH(C5763,'Curva Juros'!$A$7:$A$73,1))) *
(INDEX('Curva Juros'!$B$7:$B$73,MATCH(C5763,'Curva Juros'!$A$7:$A$73,1)+1) -
INDEX('Curva Juros'!$B$7:$B$73,MATCH(C5763,'Curva Juros'!$A$7:$A$73,1))) /
(INDEX('Curva Juros'!$A$7:$A$73,MATCH(C5763,'Curva Juros'!$A$7:$A$73,1)+1) -
INDEX('Curva Juros'!$A$7:$A$73,MATCH(C5763,'Curva Juros'!$A$7:$A$73,1)))</f>
        <v>7.7054204285714292</v>
      </c>
      <c r="F5763" s="24">
        <f t="shared" ref="F5763:F5826" si="90">D5763-E5763/100</f>
        <v>-9.636204285714281E-3</v>
      </c>
      <c r="G5763" s="24"/>
    </row>
    <row r="5764" spans="1:7" x14ac:dyDescent="0.25">
      <c r="A5764" s="6" t="s">
        <v>126</v>
      </c>
      <c r="B5764" s="7">
        <v>46059</v>
      </c>
      <c r="C5764" s="8">
        <v>674.98</v>
      </c>
      <c r="D5764" s="20">
        <v>6.7788000000000001E-2</v>
      </c>
      <c r="E5764" s="35" cm="1">
        <f t="array" ref="E5764">INDEX('Curva Juros'!$B$7:$B$73,MATCH(C5764,'Curva Juros'!$A$7:$A$73,1)) +
(C5764-INDEX('Curva Juros'!$A$7:$A$73,MATCH(C5764,'Curva Juros'!$A$7:$A$73,1))) *
(INDEX('Curva Juros'!$B$7:$B$73,MATCH(C5764,'Curva Juros'!$A$7:$A$73,1)+1) -
INDEX('Curva Juros'!$B$7:$B$73,MATCH(C5764,'Curva Juros'!$A$7:$A$73,1))) /
(INDEX('Curva Juros'!$A$7:$A$73,MATCH(C5764,'Curva Juros'!$A$7:$A$73,1)+1) -
INDEX('Curva Juros'!$A$7:$A$73,MATCH(C5764,'Curva Juros'!$A$7:$A$73,1)))</f>
        <v>7.706791142857143</v>
      </c>
      <c r="F5764" s="24">
        <f t="shared" si="90"/>
        <v>-9.2799114285714301E-3</v>
      </c>
      <c r="G5764" s="24"/>
    </row>
    <row r="5765" spans="1:7" x14ac:dyDescent="0.25">
      <c r="A5765" s="3" t="s">
        <v>126</v>
      </c>
      <c r="B5765" s="4">
        <v>46066</v>
      </c>
      <c r="C5765" s="5">
        <v>670.06</v>
      </c>
      <c r="D5765" s="19">
        <v>6.7160999999999998E-2</v>
      </c>
      <c r="E5765" s="35" cm="1">
        <f t="array" ref="E5765">INDEX('Curva Juros'!$B$7:$B$73,MATCH(C5765,'Curva Juros'!$A$7:$A$73,1)) +
(C5765-INDEX('Curva Juros'!$A$7:$A$73,MATCH(C5765,'Curva Juros'!$A$7:$A$73,1))) *
(INDEX('Curva Juros'!$B$7:$B$73,MATCH(C5765,'Curva Juros'!$A$7:$A$73,1)+1) -
INDEX('Curva Juros'!$B$7:$B$73,MATCH(C5765,'Curva Juros'!$A$7:$A$73,1))) /
(INDEX('Curva Juros'!$A$7:$A$73,MATCH(C5765,'Curva Juros'!$A$7:$A$73,1)+1) -
INDEX('Curva Juros'!$A$7:$A$73,MATCH(C5765,'Curva Juros'!$A$7:$A$73,1)))</f>
        <v>7.708126571428572</v>
      </c>
      <c r="F5765" s="24">
        <f t="shared" si="90"/>
        <v>-9.9202657142857253E-3</v>
      </c>
      <c r="G5765" s="24"/>
    </row>
    <row r="5766" spans="1:7" x14ac:dyDescent="0.25">
      <c r="A5766" s="6" t="s">
        <v>126</v>
      </c>
      <c r="B5766" s="7">
        <v>46073</v>
      </c>
      <c r="C5766" s="8">
        <v>666.92</v>
      </c>
      <c r="D5766" s="20">
        <v>6.8251999999999993E-2</v>
      </c>
      <c r="E5766" s="35" cm="1">
        <f t="array" ref="E5766">INDEX('Curva Juros'!$B$7:$B$73,MATCH(C5766,'Curva Juros'!$A$7:$A$73,1)) +
(C5766-INDEX('Curva Juros'!$A$7:$A$73,MATCH(C5766,'Curva Juros'!$A$7:$A$73,1))) *
(INDEX('Curva Juros'!$B$7:$B$73,MATCH(C5766,'Curva Juros'!$A$7:$A$73,1)+1) -
INDEX('Curva Juros'!$B$7:$B$73,MATCH(C5766,'Curva Juros'!$A$7:$A$73,1))) /
(INDEX('Curva Juros'!$A$7:$A$73,MATCH(C5766,'Curva Juros'!$A$7:$A$73,1)+1) -
INDEX('Curva Juros'!$A$7:$A$73,MATCH(C5766,'Curva Juros'!$A$7:$A$73,1)))</f>
        <v>7.7089788571428572</v>
      </c>
      <c r="F5766" s="24">
        <f t="shared" si="90"/>
        <v>-8.8377885714285842E-3</v>
      </c>
      <c r="G5766" s="24"/>
    </row>
    <row r="5767" spans="1:7" x14ac:dyDescent="0.25">
      <c r="A5767" s="3" t="s">
        <v>126</v>
      </c>
      <c r="B5767" s="4">
        <v>46080</v>
      </c>
      <c r="C5767" s="5">
        <v>662.04</v>
      </c>
      <c r="D5767" s="19">
        <v>6.7338999999999996E-2</v>
      </c>
      <c r="E5767" s="35" cm="1">
        <f t="array" ref="E5767">INDEX('Curva Juros'!$B$7:$B$73,MATCH(C5767,'Curva Juros'!$A$7:$A$73,1)) +
(C5767-INDEX('Curva Juros'!$A$7:$A$73,MATCH(C5767,'Curva Juros'!$A$7:$A$73,1))) *
(INDEX('Curva Juros'!$B$7:$B$73,MATCH(C5767,'Curva Juros'!$A$7:$A$73,1)+1) -
INDEX('Curva Juros'!$B$7:$B$73,MATCH(C5767,'Curva Juros'!$A$7:$A$73,1))) /
(INDEX('Curva Juros'!$A$7:$A$73,MATCH(C5767,'Curva Juros'!$A$7:$A$73,1)+1) -
INDEX('Curva Juros'!$A$7:$A$73,MATCH(C5767,'Curva Juros'!$A$7:$A$73,1)))</f>
        <v>7.7103034285714287</v>
      </c>
      <c r="F5767" s="24">
        <f t="shared" si="90"/>
        <v>-9.7640342857142903E-3</v>
      </c>
      <c r="G5767" s="24"/>
    </row>
    <row r="5768" spans="1:7" x14ac:dyDescent="0.25">
      <c r="A5768" s="6" t="s">
        <v>127</v>
      </c>
      <c r="B5768" s="7">
        <v>45723</v>
      </c>
      <c r="C5768" s="8">
        <v>874.75</v>
      </c>
      <c r="D5768" s="20">
        <v>7.5816999999999996E-2</v>
      </c>
      <c r="E5768" s="35" cm="1">
        <f t="array" ref="E5768">INDEX('Curva Juros'!$B$7:$B$73,MATCH(C5768,'Curva Juros'!$A$7:$A$73,1)) +
(C5768-INDEX('Curva Juros'!$A$7:$A$73,MATCH(C5768,'Curva Juros'!$A$7:$A$73,1))) *
(INDEX('Curva Juros'!$B$7:$B$73,MATCH(C5768,'Curva Juros'!$A$7:$A$73,1)+1) -
INDEX('Curva Juros'!$B$7:$B$73,MATCH(C5768,'Curva Juros'!$A$7:$A$73,1))) /
(INDEX('Curva Juros'!$A$7:$A$73,MATCH(C5768,'Curva Juros'!$A$7:$A$73,1)+1) -
INDEX('Curva Juros'!$A$7:$A$73,MATCH(C5768,'Curva Juros'!$A$7:$A$73,1)))</f>
        <v>7.6709458333333327</v>
      </c>
      <c r="F5768" s="24">
        <f t="shared" si="90"/>
        <v>-8.9245833333333191E-4</v>
      </c>
      <c r="G5768" s="24"/>
    </row>
    <row r="5769" spans="1:7" x14ac:dyDescent="0.25">
      <c r="A5769" s="3" t="s">
        <v>127</v>
      </c>
      <c r="B5769" s="4">
        <v>45730</v>
      </c>
      <c r="C5769" s="5">
        <v>869.45</v>
      </c>
      <c r="D5769" s="19">
        <v>7.6966999999999994E-2</v>
      </c>
      <c r="E5769" s="35" cm="1">
        <f t="array" ref="E5769">INDEX('Curva Juros'!$B$7:$B$73,MATCH(C5769,'Curva Juros'!$A$7:$A$73,1)) +
(C5769-INDEX('Curva Juros'!$A$7:$A$73,MATCH(C5769,'Curva Juros'!$A$7:$A$73,1))) *
(INDEX('Curva Juros'!$B$7:$B$73,MATCH(C5769,'Curva Juros'!$A$7:$A$73,1)+1) -
INDEX('Curva Juros'!$B$7:$B$73,MATCH(C5769,'Curva Juros'!$A$7:$A$73,1))) /
(INDEX('Curva Juros'!$A$7:$A$73,MATCH(C5769,'Curva Juros'!$A$7:$A$73,1)+1) -
INDEX('Curva Juros'!$A$7:$A$73,MATCH(C5769,'Curva Juros'!$A$7:$A$73,1)))</f>
        <v>7.6715641666666663</v>
      </c>
      <c r="F5769" s="24">
        <f t="shared" si="90"/>
        <v>2.5135833333332636E-4</v>
      </c>
      <c r="G5769" s="24"/>
    </row>
    <row r="5770" spans="1:7" x14ac:dyDescent="0.25">
      <c r="A5770" s="6" t="s">
        <v>127</v>
      </c>
      <c r="B5770" s="7">
        <v>45737</v>
      </c>
      <c r="C5770" s="8">
        <v>864.12</v>
      </c>
      <c r="D5770" s="20">
        <v>7.8231999999999996E-2</v>
      </c>
      <c r="E5770" s="35" cm="1">
        <f t="array" ref="E5770">INDEX('Curva Juros'!$B$7:$B$73,MATCH(C5770,'Curva Juros'!$A$7:$A$73,1)) +
(C5770-INDEX('Curva Juros'!$A$7:$A$73,MATCH(C5770,'Curva Juros'!$A$7:$A$73,1))) *
(INDEX('Curva Juros'!$B$7:$B$73,MATCH(C5770,'Curva Juros'!$A$7:$A$73,1)+1) -
INDEX('Curva Juros'!$B$7:$B$73,MATCH(C5770,'Curva Juros'!$A$7:$A$73,1))) /
(INDEX('Curva Juros'!$A$7:$A$73,MATCH(C5770,'Curva Juros'!$A$7:$A$73,1)+1) -
INDEX('Curva Juros'!$A$7:$A$73,MATCH(C5770,'Curva Juros'!$A$7:$A$73,1)))</f>
        <v>7.672186</v>
      </c>
      <c r="F5770" s="24">
        <f t="shared" si="90"/>
        <v>1.5101399999999932E-3</v>
      </c>
      <c r="G5770" s="24"/>
    </row>
    <row r="5771" spans="1:7" x14ac:dyDescent="0.25">
      <c r="A5771" s="3" t="s">
        <v>127</v>
      </c>
      <c r="B5771" s="4">
        <v>45744</v>
      </c>
      <c r="C5771" s="5">
        <v>858.74</v>
      </c>
      <c r="D5771" s="19">
        <v>7.9686999999999994E-2</v>
      </c>
      <c r="E5771" s="35" cm="1">
        <f t="array" ref="E5771">INDEX('Curva Juros'!$B$7:$B$73,MATCH(C5771,'Curva Juros'!$A$7:$A$73,1)) +
(C5771-INDEX('Curva Juros'!$A$7:$A$73,MATCH(C5771,'Curva Juros'!$A$7:$A$73,1))) *
(INDEX('Curva Juros'!$B$7:$B$73,MATCH(C5771,'Curva Juros'!$A$7:$A$73,1)+1) -
INDEX('Curva Juros'!$B$7:$B$73,MATCH(C5771,'Curva Juros'!$A$7:$A$73,1))) /
(INDEX('Curva Juros'!$A$7:$A$73,MATCH(C5771,'Curva Juros'!$A$7:$A$73,1)+1) -
INDEX('Curva Juros'!$A$7:$A$73,MATCH(C5771,'Curva Juros'!$A$7:$A$73,1)))</f>
        <v>7.6728136666666664</v>
      </c>
      <c r="F5771" s="24">
        <f t="shared" si="90"/>
        <v>2.9588633333333253E-3</v>
      </c>
      <c r="G5771" s="24"/>
    </row>
    <row r="5772" spans="1:7" x14ac:dyDescent="0.25">
      <c r="A5772" s="6" t="s">
        <v>127</v>
      </c>
      <c r="B5772" s="7">
        <v>45751</v>
      </c>
      <c r="C5772" s="8">
        <v>854.81</v>
      </c>
      <c r="D5772" s="20">
        <v>7.5605000000000006E-2</v>
      </c>
      <c r="E5772" s="35" cm="1">
        <f t="array" ref="E5772">INDEX('Curva Juros'!$B$7:$B$73,MATCH(C5772,'Curva Juros'!$A$7:$A$73,1)) +
(C5772-INDEX('Curva Juros'!$A$7:$A$73,MATCH(C5772,'Curva Juros'!$A$7:$A$73,1))) *
(INDEX('Curva Juros'!$B$7:$B$73,MATCH(C5772,'Curva Juros'!$A$7:$A$73,1)+1) -
INDEX('Curva Juros'!$B$7:$B$73,MATCH(C5772,'Curva Juros'!$A$7:$A$73,1))) /
(INDEX('Curva Juros'!$A$7:$A$73,MATCH(C5772,'Curva Juros'!$A$7:$A$73,1)+1) -
INDEX('Curva Juros'!$A$7:$A$73,MATCH(C5772,'Curva Juros'!$A$7:$A$73,1)))</f>
        <v>7.6732721666666661</v>
      </c>
      <c r="F5772" s="24">
        <f t="shared" si="90"/>
        <v>-1.1277216666666506E-3</v>
      </c>
      <c r="G5772" s="24"/>
    </row>
    <row r="5773" spans="1:7" x14ac:dyDescent="0.25">
      <c r="A5773" s="3" t="s">
        <v>127</v>
      </c>
      <c r="B5773" s="4">
        <v>45758</v>
      </c>
      <c r="C5773" s="5">
        <v>849.48</v>
      </c>
      <c r="D5773" s="19">
        <v>7.6865000000000003E-2</v>
      </c>
      <c r="E5773" s="35" cm="1">
        <f t="array" ref="E5773">INDEX('Curva Juros'!$B$7:$B$73,MATCH(C5773,'Curva Juros'!$A$7:$A$73,1)) +
(C5773-INDEX('Curva Juros'!$A$7:$A$73,MATCH(C5773,'Curva Juros'!$A$7:$A$73,1))) *
(INDEX('Curva Juros'!$B$7:$B$73,MATCH(C5773,'Curva Juros'!$A$7:$A$73,1)+1) -
INDEX('Curva Juros'!$B$7:$B$73,MATCH(C5773,'Curva Juros'!$A$7:$A$73,1))) /
(INDEX('Curva Juros'!$A$7:$A$73,MATCH(C5773,'Curva Juros'!$A$7:$A$73,1)+1) -
INDEX('Curva Juros'!$A$7:$A$73,MATCH(C5773,'Curva Juros'!$A$7:$A$73,1)))</f>
        <v>7.6738939999999998</v>
      </c>
      <c r="F5773" s="24">
        <f t="shared" si="90"/>
        <v>1.2606000000001116E-4</v>
      </c>
      <c r="G5773" s="24"/>
    </row>
    <row r="5774" spans="1:7" x14ac:dyDescent="0.25">
      <c r="A5774" s="6" t="s">
        <v>127</v>
      </c>
      <c r="B5774" s="7">
        <v>45764</v>
      </c>
      <c r="C5774" s="8">
        <v>845.96</v>
      </c>
      <c r="D5774" s="20">
        <v>7.5035000000000004E-2</v>
      </c>
      <c r="E5774" s="35" cm="1">
        <f t="array" ref="E5774">INDEX('Curva Juros'!$B$7:$B$73,MATCH(C5774,'Curva Juros'!$A$7:$A$73,1)) +
(C5774-INDEX('Curva Juros'!$A$7:$A$73,MATCH(C5774,'Curva Juros'!$A$7:$A$73,1))) *
(INDEX('Curva Juros'!$B$7:$B$73,MATCH(C5774,'Curva Juros'!$A$7:$A$73,1)+1) -
INDEX('Curva Juros'!$B$7:$B$73,MATCH(C5774,'Curva Juros'!$A$7:$A$73,1))) /
(INDEX('Curva Juros'!$A$7:$A$73,MATCH(C5774,'Curva Juros'!$A$7:$A$73,1)+1) -
INDEX('Curva Juros'!$A$7:$A$73,MATCH(C5774,'Curva Juros'!$A$7:$A$73,1)))</f>
        <v>7.6743046666666661</v>
      </c>
      <c r="F5774" s="24">
        <f t="shared" si="90"/>
        <v>-1.7080466666666572E-3</v>
      </c>
      <c r="G5774" s="24"/>
    </row>
    <row r="5775" spans="1:7" x14ac:dyDescent="0.25">
      <c r="A5775" s="3" t="s">
        <v>127</v>
      </c>
      <c r="B5775" s="4">
        <v>45772</v>
      </c>
      <c r="C5775" s="5">
        <v>842.45</v>
      </c>
      <c r="D5775" s="19">
        <v>7.3177000000000006E-2</v>
      </c>
      <c r="E5775" s="35" cm="1">
        <f t="array" ref="E5775">INDEX('Curva Juros'!$B$7:$B$73,MATCH(C5775,'Curva Juros'!$A$7:$A$73,1)) +
(C5775-INDEX('Curva Juros'!$A$7:$A$73,MATCH(C5775,'Curva Juros'!$A$7:$A$73,1))) *
(INDEX('Curva Juros'!$B$7:$B$73,MATCH(C5775,'Curva Juros'!$A$7:$A$73,1)+1) -
INDEX('Curva Juros'!$B$7:$B$73,MATCH(C5775,'Curva Juros'!$A$7:$A$73,1))) /
(INDEX('Curva Juros'!$A$7:$A$73,MATCH(C5775,'Curva Juros'!$A$7:$A$73,1)+1) -
INDEX('Curva Juros'!$A$7:$A$73,MATCH(C5775,'Curva Juros'!$A$7:$A$73,1)))</f>
        <v>7.6747141666666661</v>
      </c>
      <c r="F5775" s="24">
        <f t="shared" si="90"/>
        <v>-3.5701416666666513E-3</v>
      </c>
      <c r="G5775" s="24"/>
    </row>
    <row r="5776" spans="1:7" x14ac:dyDescent="0.25">
      <c r="A5776" s="6" t="s">
        <v>127</v>
      </c>
      <c r="B5776" s="7">
        <v>45779</v>
      </c>
      <c r="C5776" s="8">
        <v>838.61</v>
      </c>
      <c r="D5776" s="20">
        <v>7.2578000000000004E-2</v>
      </c>
      <c r="E5776" s="35" cm="1">
        <f t="array" ref="E5776">INDEX('Curva Juros'!$B$7:$B$73,MATCH(C5776,'Curva Juros'!$A$7:$A$73,1)) +
(C5776-INDEX('Curva Juros'!$A$7:$A$73,MATCH(C5776,'Curva Juros'!$A$7:$A$73,1))) *
(INDEX('Curva Juros'!$B$7:$B$73,MATCH(C5776,'Curva Juros'!$A$7:$A$73,1)+1) -
INDEX('Curva Juros'!$B$7:$B$73,MATCH(C5776,'Curva Juros'!$A$7:$A$73,1))) /
(INDEX('Curva Juros'!$A$7:$A$73,MATCH(C5776,'Curva Juros'!$A$7:$A$73,1)+1) -
INDEX('Curva Juros'!$A$7:$A$73,MATCH(C5776,'Curva Juros'!$A$7:$A$73,1)))</f>
        <v>7.6751621666666665</v>
      </c>
      <c r="F5776" s="24">
        <f t="shared" si="90"/>
        <v>-4.1736216666666548E-3</v>
      </c>
      <c r="G5776" s="24"/>
    </row>
    <row r="5777" spans="1:7" x14ac:dyDescent="0.25">
      <c r="A5777" s="3" t="s">
        <v>127</v>
      </c>
      <c r="B5777" s="4">
        <v>45786</v>
      </c>
      <c r="C5777" s="5">
        <v>833.69</v>
      </c>
      <c r="D5777" s="19">
        <v>7.2263999999999995E-2</v>
      </c>
      <c r="E5777" s="35" cm="1">
        <f t="array" ref="E5777">INDEX('Curva Juros'!$B$7:$B$73,MATCH(C5777,'Curva Juros'!$A$7:$A$73,1)) +
(C5777-INDEX('Curva Juros'!$A$7:$A$73,MATCH(C5777,'Curva Juros'!$A$7:$A$73,1))) *
(INDEX('Curva Juros'!$B$7:$B$73,MATCH(C5777,'Curva Juros'!$A$7:$A$73,1)+1) -
INDEX('Curva Juros'!$B$7:$B$73,MATCH(C5777,'Curva Juros'!$A$7:$A$73,1))) /
(INDEX('Curva Juros'!$A$7:$A$73,MATCH(C5777,'Curva Juros'!$A$7:$A$73,1)+1) -
INDEX('Curva Juros'!$A$7:$A$73,MATCH(C5777,'Curva Juros'!$A$7:$A$73,1)))</f>
        <v>7.6757361666666668</v>
      </c>
      <c r="F5777" s="24">
        <f t="shared" si="90"/>
        <v>-4.4933616666666676E-3</v>
      </c>
      <c r="G5777" s="24"/>
    </row>
    <row r="5778" spans="1:7" x14ac:dyDescent="0.25">
      <c r="A5778" s="6" t="s">
        <v>127</v>
      </c>
      <c r="B5778" s="7">
        <v>45793</v>
      </c>
      <c r="C5778" s="8">
        <v>828.74</v>
      </c>
      <c r="D5778" s="20">
        <v>7.2079000000000004E-2</v>
      </c>
      <c r="E5778" s="35" cm="1">
        <f t="array" ref="E5778">INDEX('Curva Juros'!$B$7:$B$73,MATCH(C5778,'Curva Juros'!$A$7:$A$73,1)) +
(C5778-INDEX('Curva Juros'!$A$7:$A$73,MATCH(C5778,'Curva Juros'!$A$7:$A$73,1))) *
(INDEX('Curva Juros'!$B$7:$B$73,MATCH(C5778,'Curva Juros'!$A$7:$A$73,1)+1) -
INDEX('Curva Juros'!$B$7:$B$73,MATCH(C5778,'Curva Juros'!$A$7:$A$73,1))) /
(INDEX('Curva Juros'!$A$7:$A$73,MATCH(C5778,'Curva Juros'!$A$7:$A$73,1)+1) -
INDEX('Curva Juros'!$A$7:$A$73,MATCH(C5778,'Curva Juros'!$A$7:$A$73,1)))</f>
        <v>7.6763136666666663</v>
      </c>
      <c r="F5778" s="24">
        <f t="shared" si="90"/>
        <v>-4.6841366666666578E-3</v>
      </c>
      <c r="G5778" s="24"/>
    </row>
    <row r="5779" spans="1:7" x14ac:dyDescent="0.25">
      <c r="A5779" s="3" t="s">
        <v>127</v>
      </c>
      <c r="B5779" s="4">
        <v>45800</v>
      </c>
      <c r="C5779" s="5">
        <v>823.44</v>
      </c>
      <c r="D5779" s="19">
        <v>7.3221999999999995E-2</v>
      </c>
      <c r="E5779" s="35" cm="1">
        <f t="array" ref="E5779">INDEX('Curva Juros'!$B$7:$B$73,MATCH(C5779,'Curva Juros'!$A$7:$A$73,1)) +
(C5779-INDEX('Curva Juros'!$A$7:$A$73,MATCH(C5779,'Curva Juros'!$A$7:$A$73,1))) *
(INDEX('Curva Juros'!$B$7:$B$73,MATCH(C5779,'Curva Juros'!$A$7:$A$73,1)+1) -
INDEX('Curva Juros'!$B$7:$B$73,MATCH(C5779,'Curva Juros'!$A$7:$A$73,1))) /
(INDEX('Curva Juros'!$A$7:$A$73,MATCH(C5779,'Curva Juros'!$A$7:$A$73,1)+1) -
INDEX('Curva Juros'!$A$7:$A$73,MATCH(C5779,'Curva Juros'!$A$7:$A$73,1)))</f>
        <v>7.6769319999999999</v>
      </c>
      <c r="F5779" s="24">
        <f t="shared" si="90"/>
        <v>-3.5473200000000066E-3</v>
      </c>
      <c r="G5779" s="24"/>
    </row>
    <row r="5780" spans="1:7" x14ac:dyDescent="0.25">
      <c r="A5780" s="6" t="s">
        <v>127</v>
      </c>
      <c r="B5780" s="7">
        <v>45807</v>
      </c>
      <c r="C5780" s="8">
        <v>818.22</v>
      </c>
      <c r="D5780" s="20">
        <v>7.4061000000000002E-2</v>
      </c>
      <c r="E5780" s="35" cm="1">
        <f t="array" ref="E5780">INDEX('Curva Juros'!$B$7:$B$73,MATCH(C5780,'Curva Juros'!$A$7:$A$73,1)) +
(C5780-INDEX('Curva Juros'!$A$7:$A$73,MATCH(C5780,'Curva Juros'!$A$7:$A$73,1))) *
(INDEX('Curva Juros'!$B$7:$B$73,MATCH(C5780,'Curva Juros'!$A$7:$A$73,1)+1) -
INDEX('Curva Juros'!$B$7:$B$73,MATCH(C5780,'Curva Juros'!$A$7:$A$73,1))) /
(INDEX('Curva Juros'!$A$7:$A$73,MATCH(C5780,'Curva Juros'!$A$7:$A$73,1)+1) -
INDEX('Curva Juros'!$A$7:$A$73,MATCH(C5780,'Curva Juros'!$A$7:$A$73,1)))</f>
        <v>7.6775409999999997</v>
      </c>
      <c r="F5780" s="24">
        <f t="shared" si="90"/>
        <v>-2.7144100000000004E-3</v>
      </c>
      <c r="G5780" s="24"/>
    </row>
    <row r="5781" spans="1:7" x14ac:dyDescent="0.25">
      <c r="A5781" s="3" t="s">
        <v>127</v>
      </c>
      <c r="B5781" s="4">
        <v>45814</v>
      </c>
      <c r="C5781" s="5">
        <v>813.02</v>
      </c>
      <c r="D5781" s="19">
        <v>7.4799000000000004E-2</v>
      </c>
      <c r="E5781" s="35" cm="1">
        <f t="array" ref="E5781">INDEX('Curva Juros'!$B$7:$B$73,MATCH(C5781,'Curva Juros'!$A$7:$A$73,1)) +
(C5781-INDEX('Curva Juros'!$A$7:$A$73,MATCH(C5781,'Curva Juros'!$A$7:$A$73,1))) *
(INDEX('Curva Juros'!$B$7:$B$73,MATCH(C5781,'Curva Juros'!$A$7:$A$73,1)+1) -
INDEX('Curva Juros'!$B$7:$B$73,MATCH(C5781,'Curva Juros'!$A$7:$A$73,1))) /
(INDEX('Curva Juros'!$A$7:$A$73,MATCH(C5781,'Curva Juros'!$A$7:$A$73,1)+1) -
INDEX('Curva Juros'!$A$7:$A$73,MATCH(C5781,'Curva Juros'!$A$7:$A$73,1)))</f>
        <v>7.6781476666666668</v>
      </c>
      <c r="F5781" s="24">
        <f t="shared" si="90"/>
        <v>-1.9824766666666632E-3</v>
      </c>
      <c r="G5781" s="24"/>
    </row>
    <row r="5782" spans="1:7" x14ac:dyDescent="0.25">
      <c r="A5782" s="6" t="s">
        <v>127</v>
      </c>
      <c r="B5782" s="7">
        <v>45821</v>
      </c>
      <c r="C5782" s="8">
        <v>808.17</v>
      </c>
      <c r="D5782" s="20">
        <v>7.4244000000000004E-2</v>
      </c>
      <c r="E5782" s="35" cm="1">
        <f t="array" ref="E5782">INDEX('Curva Juros'!$B$7:$B$73,MATCH(C5782,'Curva Juros'!$A$7:$A$73,1)) +
(C5782-INDEX('Curva Juros'!$A$7:$A$73,MATCH(C5782,'Curva Juros'!$A$7:$A$73,1))) *
(INDEX('Curva Juros'!$B$7:$B$73,MATCH(C5782,'Curva Juros'!$A$7:$A$73,1)+1) -
INDEX('Curva Juros'!$B$7:$B$73,MATCH(C5782,'Curva Juros'!$A$7:$A$73,1))) /
(INDEX('Curva Juros'!$A$7:$A$73,MATCH(C5782,'Curva Juros'!$A$7:$A$73,1)+1) -
INDEX('Curva Juros'!$A$7:$A$73,MATCH(C5782,'Curva Juros'!$A$7:$A$73,1)))</f>
        <v>7.6787134999999997</v>
      </c>
      <c r="F5782" s="24">
        <f t="shared" si="90"/>
        <v>-2.543134999999988E-3</v>
      </c>
      <c r="G5782" s="24"/>
    </row>
    <row r="5783" spans="1:7" x14ac:dyDescent="0.25">
      <c r="A5783" s="3" t="s">
        <v>127</v>
      </c>
      <c r="B5783" s="4">
        <v>45828</v>
      </c>
      <c r="C5783" s="5">
        <v>819.6</v>
      </c>
      <c r="D5783" s="19">
        <v>7.4292999999999998E-2</v>
      </c>
      <c r="E5783" s="35" cm="1">
        <f t="array" ref="E5783">INDEX('Curva Juros'!$B$7:$B$73,MATCH(C5783,'Curva Juros'!$A$7:$A$73,1)) +
(C5783-INDEX('Curva Juros'!$A$7:$A$73,MATCH(C5783,'Curva Juros'!$A$7:$A$73,1))) *
(INDEX('Curva Juros'!$B$7:$B$73,MATCH(C5783,'Curva Juros'!$A$7:$A$73,1)+1) -
INDEX('Curva Juros'!$B$7:$B$73,MATCH(C5783,'Curva Juros'!$A$7:$A$73,1))) /
(INDEX('Curva Juros'!$A$7:$A$73,MATCH(C5783,'Curva Juros'!$A$7:$A$73,1)+1) -
INDEX('Curva Juros'!$A$7:$A$73,MATCH(C5783,'Curva Juros'!$A$7:$A$73,1)))</f>
        <v>7.6773800000000003</v>
      </c>
      <c r="F5783" s="24">
        <f t="shared" si="90"/>
        <v>-2.4808000000000052E-3</v>
      </c>
      <c r="G5783" s="24"/>
    </row>
    <row r="5784" spans="1:7" x14ac:dyDescent="0.25">
      <c r="A5784" s="6" t="s">
        <v>127</v>
      </c>
      <c r="B5784" s="7">
        <v>45835</v>
      </c>
      <c r="C5784" s="8">
        <v>814.68</v>
      </c>
      <c r="D5784" s="20">
        <v>7.3941000000000007E-2</v>
      </c>
      <c r="E5784" s="35" cm="1">
        <f t="array" ref="E5784">INDEX('Curva Juros'!$B$7:$B$73,MATCH(C5784,'Curva Juros'!$A$7:$A$73,1)) +
(C5784-INDEX('Curva Juros'!$A$7:$A$73,MATCH(C5784,'Curva Juros'!$A$7:$A$73,1))) *
(INDEX('Curva Juros'!$B$7:$B$73,MATCH(C5784,'Curva Juros'!$A$7:$A$73,1)+1) -
INDEX('Curva Juros'!$B$7:$B$73,MATCH(C5784,'Curva Juros'!$A$7:$A$73,1))) /
(INDEX('Curva Juros'!$A$7:$A$73,MATCH(C5784,'Curva Juros'!$A$7:$A$73,1)+1) -
INDEX('Curva Juros'!$A$7:$A$73,MATCH(C5784,'Curva Juros'!$A$7:$A$73,1)))</f>
        <v>7.6779539999999997</v>
      </c>
      <c r="F5784" s="24">
        <f t="shared" si="90"/>
        <v>-2.8385399999999866E-3</v>
      </c>
      <c r="G5784" s="24"/>
    </row>
    <row r="5785" spans="1:7" x14ac:dyDescent="0.25">
      <c r="A5785" s="3" t="s">
        <v>127</v>
      </c>
      <c r="B5785" s="4">
        <v>45842</v>
      </c>
      <c r="C5785" s="5">
        <v>809.9</v>
      </c>
      <c r="D5785" s="19">
        <v>7.2932999999999998E-2</v>
      </c>
      <c r="E5785" s="35" cm="1">
        <f t="array" ref="E5785">INDEX('Curva Juros'!$B$7:$B$73,MATCH(C5785,'Curva Juros'!$A$7:$A$73,1)) +
(C5785-INDEX('Curva Juros'!$A$7:$A$73,MATCH(C5785,'Curva Juros'!$A$7:$A$73,1))) *
(INDEX('Curva Juros'!$B$7:$B$73,MATCH(C5785,'Curva Juros'!$A$7:$A$73,1)+1) -
INDEX('Curva Juros'!$B$7:$B$73,MATCH(C5785,'Curva Juros'!$A$7:$A$73,1))) /
(INDEX('Curva Juros'!$A$7:$A$73,MATCH(C5785,'Curva Juros'!$A$7:$A$73,1)+1) -
INDEX('Curva Juros'!$A$7:$A$73,MATCH(C5785,'Curva Juros'!$A$7:$A$73,1)))</f>
        <v>7.6785116666666662</v>
      </c>
      <c r="F5785" s="24">
        <f t="shared" si="90"/>
        <v>-3.852116666666669E-3</v>
      </c>
      <c r="G5785" s="24"/>
    </row>
    <row r="5786" spans="1:7" x14ac:dyDescent="0.25">
      <c r="A5786" s="6" t="s">
        <v>127</v>
      </c>
      <c r="B5786" s="7">
        <v>45849</v>
      </c>
      <c r="C5786" s="8">
        <v>804.3</v>
      </c>
      <c r="D5786" s="20">
        <v>7.5661999999999993E-2</v>
      </c>
      <c r="E5786" s="35" cm="1">
        <f t="array" ref="E5786">INDEX('Curva Juros'!$B$7:$B$73,MATCH(C5786,'Curva Juros'!$A$7:$A$73,1)) +
(C5786-INDEX('Curva Juros'!$A$7:$A$73,MATCH(C5786,'Curva Juros'!$A$7:$A$73,1))) *
(INDEX('Curva Juros'!$B$7:$B$73,MATCH(C5786,'Curva Juros'!$A$7:$A$73,1)+1) -
INDEX('Curva Juros'!$B$7:$B$73,MATCH(C5786,'Curva Juros'!$A$7:$A$73,1))) /
(INDEX('Curva Juros'!$A$7:$A$73,MATCH(C5786,'Curva Juros'!$A$7:$A$73,1)+1) -
INDEX('Curva Juros'!$A$7:$A$73,MATCH(C5786,'Curva Juros'!$A$7:$A$73,1)))</f>
        <v>7.6791650000000002</v>
      </c>
      <c r="F5786" s="24">
        <f t="shared" si="90"/>
        <v>-1.1296500000000098E-3</v>
      </c>
      <c r="G5786" s="24"/>
    </row>
    <row r="5787" spans="1:7" x14ac:dyDescent="0.25">
      <c r="A5787" s="3" t="s">
        <v>127</v>
      </c>
      <c r="B5787" s="4">
        <v>45856</v>
      </c>
      <c r="C5787" s="5">
        <v>799.3</v>
      </c>
      <c r="D5787" s="19">
        <v>7.5655E-2</v>
      </c>
      <c r="E5787" s="35" cm="1">
        <f t="array" ref="E5787">INDEX('Curva Juros'!$B$7:$B$73,MATCH(C5787,'Curva Juros'!$A$7:$A$73,1)) +
(C5787-INDEX('Curva Juros'!$A$7:$A$73,MATCH(C5787,'Curva Juros'!$A$7:$A$73,1))) *
(INDEX('Curva Juros'!$B$7:$B$73,MATCH(C5787,'Curva Juros'!$A$7:$A$73,1)+1) -
INDEX('Curva Juros'!$B$7:$B$73,MATCH(C5787,'Curva Juros'!$A$7:$A$73,1))) /
(INDEX('Curva Juros'!$A$7:$A$73,MATCH(C5787,'Curva Juros'!$A$7:$A$73,1)+1) -
INDEX('Curva Juros'!$A$7:$A$73,MATCH(C5787,'Curva Juros'!$A$7:$A$73,1)))</f>
        <v>7.6797483333333334</v>
      </c>
      <c r="F5787" s="24">
        <f t="shared" si="90"/>
        <v>-1.1424833333333329E-3</v>
      </c>
      <c r="G5787" s="24"/>
    </row>
    <row r="5788" spans="1:7" x14ac:dyDescent="0.25">
      <c r="A5788" s="6" t="s">
        <v>127</v>
      </c>
      <c r="B5788" s="7">
        <v>45863</v>
      </c>
      <c r="C5788" s="8">
        <v>794.29</v>
      </c>
      <c r="D5788" s="20">
        <v>7.5697E-2</v>
      </c>
      <c r="E5788" s="35" cm="1">
        <f t="array" ref="E5788">INDEX('Curva Juros'!$B$7:$B$73,MATCH(C5788,'Curva Juros'!$A$7:$A$73,1)) +
(C5788-INDEX('Curva Juros'!$A$7:$A$73,MATCH(C5788,'Curva Juros'!$A$7:$A$73,1))) *
(INDEX('Curva Juros'!$B$7:$B$73,MATCH(C5788,'Curva Juros'!$A$7:$A$73,1)+1) -
INDEX('Curva Juros'!$B$7:$B$73,MATCH(C5788,'Curva Juros'!$A$7:$A$73,1))) /
(INDEX('Curva Juros'!$A$7:$A$73,MATCH(C5788,'Curva Juros'!$A$7:$A$73,1)+1) -
INDEX('Curva Juros'!$A$7:$A$73,MATCH(C5788,'Curva Juros'!$A$7:$A$73,1)))</f>
        <v>7.6803328333333329</v>
      </c>
      <c r="F5788" s="24">
        <f t="shared" si="90"/>
        <v>-1.1063283333333229E-3</v>
      </c>
      <c r="G5788" s="24"/>
    </row>
    <row r="5789" spans="1:7" x14ac:dyDescent="0.25">
      <c r="A5789" s="3" t="s">
        <v>127</v>
      </c>
      <c r="B5789" s="4">
        <v>45870</v>
      </c>
      <c r="C5789" s="5">
        <v>788.43</v>
      </c>
      <c r="D5789" s="19">
        <v>7.9568E-2</v>
      </c>
      <c r="E5789" s="35" cm="1">
        <f t="array" ref="E5789">INDEX('Curva Juros'!$B$7:$B$73,MATCH(C5789,'Curva Juros'!$A$7:$A$73,1)) +
(C5789-INDEX('Curva Juros'!$A$7:$A$73,MATCH(C5789,'Curva Juros'!$A$7:$A$73,1))) *
(INDEX('Curva Juros'!$B$7:$B$73,MATCH(C5789,'Curva Juros'!$A$7:$A$73,1)+1) -
INDEX('Curva Juros'!$B$7:$B$73,MATCH(C5789,'Curva Juros'!$A$7:$A$73,1))) /
(INDEX('Curva Juros'!$A$7:$A$73,MATCH(C5789,'Curva Juros'!$A$7:$A$73,1)+1) -
INDEX('Curva Juros'!$A$7:$A$73,MATCH(C5789,'Curva Juros'!$A$7:$A$73,1)))</f>
        <v>7.6810165000000001</v>
      </c>
      <c r="F5789" s="24">
        <f t="shared" si="90"/>
        <v>2.7578350000000001E-3</v>
      </c>
      <c r="G5789" s="24"/>
    </row>
    <row r="5790" spans="1:7" x14ac:dyDescent="0.25">
      <c r="A5790" s="6" t="s">
        <v>127</v>
      </c>
      <c r="B5790" s="7">
        <v>45877</v>
      </c>
      <c r="C5790" s="8">
        <v>784.66</v>
      </c>
      <c r="D5790" s="20">
        <v>7.4015999999999998E-2</v>
      </c>
      <c r="E5790" s="35" cm="1">
        <f t="array" ref="E5790">INDEX('Curva Juros'!$B$7:$B$73,MATCH(C5790,'Curva Juros'!$A$7:$A$73,1)) +
(C5790-INDEX('Curva Juros'!$A$7:$A$73,MATCH(C5790,'Curva Juros'!$A$7:$A$73,1))) *
(INDEX('Curva Juros'!$B$7:$B$73,MATCH(C5790,'Curva Juros'!$A$7:$A$73,1)+1) -
INDEX('Curva Juros'!$B$7:$B$73,MATCH(C5790,'Curva Juros'!$A$7:$A$73,1))) /
(INDEX('Curva Juros'!$A$7:$A$73,MATCH(C5790,'Curva Juros'!$A$7:$A$73,1)+1) -
INDEX('Curva Juros'!$A$7:$A$73,MATCH(C5790,'Curva Juros'!$A$7:$A$73,1)))</f>
        <v>7.6814563333333332</v>
      </c>
      <c r="F5790" s="24">
        <f t="shared" si="90"/>
        <v>-2.7985633333333371E-3</v>
      </c>
      <c r="G5790" s="24"/>
    </row>
    <row r="5791" spans="1:7" x14ac:dyDescent="0.25">
      <c r="A5791" s="3" t="s">
        <v>127</v>
      </c>
      <c r="B5791" s="4">
        <v>45884</v>
      </c>
      <c r="C5791" s="5">
        <v>779.7</v>
      </c>
      <c r="D5791" s="19">
        <v>7.3831999999999995E-2</v>
      </c>
      <c r="E5791" s="35" cm="1">
        <f t="array" ref="E5791">INDEX('Curva Juros'!$B$7:$B$73,MATCH(C5791,'Curva Juros'!$A$7:$A$73,1)) +
(C5791-INDEX('Curva Juros'!$A$7:$A$73,MATCH(C5791,'Curva Juros'!$A$7:$A$73,1))) *
(INDEX('Curva Juros'!$B$7:$B$73,MATCH(C5791,'Curva Juros'!$A$7:$A$73,1)+1) -
INDEX('Curva Juros'!$B$7:$B$73,MATCH(C5791,'Curva Juros'!$A$7:$A$73,1))) /
(INDEX('Curva Juros'!$A$7:$A$73,MATCH(C5791,'Curva Juros'!$A$7:$A$73,1)+1) -
INDEX('Curva Juros'!$A$7:$A$73,MATCH(C5791,'Curva Juros'!$A$7:$A$73,1)))</f>
        <v>7.6820349999999999</v>
      </c>
      <c r="F5791" s="24">
        <f t="shared" si="90"/>
        <v>-2.9883500000000007E-3</v>
      </c>
      <c r="G5791" s="24"/>
    </row>
    <row r="5792" spans="1:7" x14ac:dyDescent="0.25">
      <c r="A5792" s="6" t="s">
        <v>127</v>
      </c>
      <c r="B5792" s="7">
        <v>45891</v>
      </c>
      <c r="C5792" s="8">
        <v>774.44</v>
      </c>
      <c r="D5792" s="20">
        <v>7.5004000000000001E-2</v>
      </c>
      <c r="E5792" s="35" cm="1">
        <f t="array" ref="E5792">INDEX('Curva Juros'!$B$7:$B$73,MATCH(C5792,'Curva Juros'!$A$7:$A$73,1)) +
(C5792-INDEX('Curva Juros'!$A$7:$A$73,MATCH(C5792,'Curva Juros'!$A$7:$A$73,1))) *
(INDEX('Curva Juros'!$B$7:$B$73,MATCH(C5792,'Curva Juros'!$A$7:$A$73,1)+1) -
INDEX('Curva Juros'!$B$7:$B$73,MATCH(C5792,'Curva Juros'!$A$7:$A$73,1))) /
(INDEX('Curva Juros'!$A$7:$A$73,MATCH(C5792,'Curva Juros'!$A$7:$A$73,1)+1) -
INDEX('Curva Juros'!$A$7:$A$73,MATCH(C5792,'Curva Juros'!$A$7:$A$73,1)))</f>
        <v>7.6826486666666662</v>
      </c>
      <c r="F5792" s="24">
        <f t="shared" si="90"/>
        <v>-1.8224866666666645E-3</v>
      </c>
      <c r="G5792" s="24"/>
    </row>
    <row r="5793" spans="1:7" x14ac:dyDescent="0.25">
      <c r="A5793" s="3" t="s">
        <v>127</v>
      </c>
      <c r="B5793" s="4">
        <v>45898</v>
      </c>
      <c r="C5793" s="5">
        <v>769.85</v>
      </c>
      <c r="D5793" s="19">
        <v>7.3143E-2</v>
      </c>
      <c r="E5793" s="35" cm="1">
        <f t="array" ref="E5793">INDEX('Curva Juros'!$B$7:$B$73,MATCH(C5793,'Curva Juros'!$A$7:$A$73,1)) +
(C5793-INDEX('Curva Juros'!$A$7:$A$73,MATCH(C5793,'Curva Juros'!$A$7:$A$73,1))) *
(INDEX('Curva Juros'!$B$7:$B$73,MATCH(C5793,'Curva Juros'!$A$7:$A$73,1)+1) -
INDEX('Curva Juros'!$B$7:$B$73,MATCH(C5793,'Curva Juros'!$A$7:$A$73,1))) /
(INDEX('Curva Juros'!$A$7:$A$73,MATCH(C5793,'Curva Juros'!$A$7:$A$73,1)+1) -
INDEX('Curva Juros'!$A$7:$A$73,MATCH(C5793,'Curva Juros'!$A$7:$A$73,1)))</f>
        <v>7.6831841666666669</v>
      </c>
      <c r="F5793" s="24">
        <f t="shared" si="90"/>
        <v>-3.6888416666666646E-3</v>
      </c>
      <c r="G5793" s="24"/>
    </row>
    <row r="5794" spans="1:7" x14ac:dyDescent="0.25">
      <c r="A5794" s="6" t="s">
        <v>127</v>
      </c>
      <c r="B5794" s="7">
        <v>45905</v>
      </c>
      <c r="C5794" s="8">
        <v>764.87</v>
      </c>
      <c r="D5794" s="20">
        <v>7.3055999999999996E-2</v>
      </c>
      <c r="E5794" s="35" cm="1">
        <f t="array" ref="E5794">INDEX('Curva Juros'!$B$7:$B$73,MATCH(C5794,'Curva Juros'!$A$7:$A$73,1)) +
(C5794-INDEX('Curva Juros'!$A$7:$A$73,MATCH(C5794,'Curva Juros'!$A$7:$A$73,1))) *
(INDEX('Curva Juros'!$B$7:$B$73,MATCH(C5794,'Curva Juros'!$A$7:$A$73,1)+1) -
INDEX('Curva Juros'!$B$7:$B$73,MATCH(C5794,'Curva Juros'!$A$7:$A$73,1))) /
(INDEX('Curva Juros'!$A$7:$A$73,MATCH(C5794,'Curva Juros'!$A$7:$A$73,1)+1) -
INDEX('Curva Juros'!$A$7:$A$73,MATCH(C5794,'Curva Juros'!$A$7:$A$73,1)))</f>
        <v>7.6837651666666664</v>
      </c>
      <c r="F5794" s="24">
        <f t="shared" si="90"/>
        <v>-3.7816516666666633E-3</v>
      </c>
      <c r="G5794" s="24"/>
    </row>
    <row r="5795" spans="1:7" x14ac:dyDescent="0.25">
      <c r="A5795" s="3" t="s">
        <v>127</v>
      </c>
      <c r="B5795" s="4">
        <v>45912</v>
      </c>
      <c r="C5795" s="5">
        <v>760.37</v>
      </c>
      <c r="D5795" s="19">
        <v>7.0831000000000005E-2</v>
      </c>
      <c r="E5795" s="35" cm="1">
        <f t="array" ref="E5795">INDEX('Curva Juros'!$B$7:$B$73,MATCH(C5795,'Curva Juros'!$A$7:$A$73,1)) +
(C5795-INDEX('Curva Juros'!$A$7:$A$73,MATCH(C5795,'Curva Juros'!$A$7:$A$73,1))) *
(INDEX('Curva Juros'!$B$7:$B$73,MATCH(C5795,'Curva Juros'!$A$7:$A$73,1)+1) -
INDEX('Curva Juros'!$B$7:$B$73,MATCH(C5795,'Curva Juros'!$A$7:$A$73,1))) /
(INDEX('Curva Juros'!$A$7:$A$73,MATCH(C5795,'Curva Juros'!$A$7:$A$73,1)+1) -
INDEX('Curva Juros'!$A$7:$A$73,MATCH(C5795,'Curva Juros'!$A$7:$A$73,1)))</f>
        <v>7.684290166666667</v>
      </c>
      <c r="F5795" s="24">
        <f t="shared" si="90"/>
        <v>-6.0119016666666664E-3</v>
      </c>
      <c r="G5795" s="24"/>
    </row>
    <row r="5796" spans="1:7" x14ac:dyDescent="0.25">
      <c r="A5796" s="6" t="s">
        <v>127</v>
      </c>
      <c r="B5796" s="7">
        <v>45919</v>
      </c>
      <c r="C5796" s="8">
        <v>755.4</v>
      </c>
      <c r="D5796" s="20">
        <v>7.0680999999999994E-2</v>
      </c>
      <c r="E5796" s="35" cm="1">
        <f t="array" ref="E5796">INDEX('Curva Juros'!$B$7:$B$73,MATCH(C5796,'Curva Juros'!$A$7:$A$73,1)) +
(C5796-INDEX('Curva Juros'!$A$7:$A$73,MATCH(C5796,'Curva Juros'!$A$7:$A$73,1))) *
(INDEX('Curva Juros'!$B$7:$B$73,MATCH(C5796,'Curva Juros'!$A$7:$A$73,1)+1) -
INDEX('Curva Juros'!$B$7:$B$73,MATCH(C5796,'Curva Juros'!$A$7:$A$73,1))) /
(INDEX('Curva Juros'!$A$7:$A$73,MATCH(C5796,'Curva Juros'!$A$7:$A$73,1)+1) -
INDEX('Curva Juros'!$A$7:$A$73,MATCH(C5796,'Curva Juros'!$A$7:$A$73,1)))</f>
        <v>7.6849628571428577</v>
      </c>
      <c r="F5796" s="24">
        <f t="shared" si="90"/>
        <v>-6.1686285714285805E-3</v>
      </c>
      <c r="G5796" s="24"/>
    </row>
    <row r="5797" spans="1:7" x14ac:dyDescent="0.25">
      <c r="A5797" s="3" t="s">
        <v>127</v>
      </c>
      <c r="B5797" s="4">
        <v>45926</v>
      </c>
      <c r="C5797" s="5">
        <v>750.34</v>
      </c>
      <c r="D5797" s="19">
        <v>7.0971000000000006E-2</v>
      </c>
      <c r="E5797" s="35" cm="1">
        <f t="array" ref="E5797">INDEX('Curva Juros'!$B$7:$B$73,MATCH(C5797,'Curva Juros'!$A$7:$A$73,1)) +
(C5797-INDEX('Curva Juros'!$A$7:$A$73,MATCH(C5797,'Curva Juros'!$A$7:$A$73,1))) *
(INDEX('Curva Juros'!$B$7:$B$73,MATCH(C5797,'Curva Juros'!$A$7:$A$73,1)+1) -
INDEX('Curva Juros'!$B$7:$B$73,MATCH(C5797,'Curva Juros'!$A$7:$A$73,1))) /
(INDEX('Curva Juros'!$A$7:$A$73,MATCH(C5797,'Curva Juros'!$A$7:$A$73,1)+1) -
INDEX('Curva Juros'!$A$7:$A$73,MATCH(C5797,'Curva Juros'!$A$7:$A$73,1)))</f>
        <v>7.6863362857142858</v>
      </c>
      <c r="F5797" s="24">
        <f t="shared" si="90"/>
        <v>-5.8923628571428549E-3</v>
      </c>
      <c r="G5797" s="24"/>
    </row>
    <row r="5798" spans="1:7" x14ac:dyDescent="0.25">
      <c r="A5798" s="6" t="s">
        <v>127</v>
      </c>
      <c r="B5798" s="7">
        <v>45933</v>
      </c>
      <c r="C5798" s="8">
        <v>745.2</v>
      </c>
      <c r="D5798" s="20">
        <v>7.1564000000000003E-2</v>
      </c>
      <c r="E5798" s="35" cm="1">
        <f t="array" ref="E5798">INDEX('Curva Juros'!$B$7:$B$73,MATCH(C5798,'Curva Juros'!$A$7:$A$73,1)) +
(C5798-INDEX('Curva Juros'!$A$7:$A$73,MATCH(C5798,'Curva Juros'!$A$7:$A$73,1))) *
(INDEX('Curva Juros'!$B$7:$B$73,MATCH(C5798,'Curva Juros'!$A$7:$A$73,1)+1) -
INDEX('Curva Juros'!$B$7:$B$73,MATCH(C5798,'Curva Juros'!$A$7:$A$73,1))) /
(INDEX('Curva Juros'!$A$7:$A$73,MATCH(C5798,'Curva Juros'!$A$7:$A$73,1)+1) -
INDEX('Curva Juros'!$A$7:$A$73,MATCH(C5798,'Curva Juros'!$A$7:$A$73,1)))</f>
        <v>7.6877314285714284</v>
      </c>
      <c r="F5798" s="24">
        <f t="shared" si="90"/>
        <v>-5.3133142857142851E-3</v>
      </c>
      <c r="G5798" s="24"/>
    </row>
    <row r="5799" spans="1:7" x14ac:dyDescent="0.25">
      <c r="A5799" s="3" t="s">
        <v>127</v>
      </c>
      <c r="B5799" s="4">
        <v>45940</v>
      </c>
      <c r="C5799" s="5">
        <v>740.45</v>
      </c>
      <c r="D5799" s="19">
        <v>7.0461999999999997E-2</v>
      </c>
      <c r="E5799" s="35" cm="1">
        <f t="array" ref="E5799">INDEX('Curva Juros'!$B$7:$B$73,MATCH(C5799,'Curva Juros'!$A$7:$A$73,1)) +
(C5799-INDEX('Curva Juros'!$A$7:$A$73,MATCH(C5799,'Curva Juros'!$A$7:$A$73,1))) *
(INDEX('Curva Juros'!$B$7:$B$73,MATCH(C5799,'Curva Juros'!$A$7:$A$73,1)+1) -
INDEX('Curva Juros'!$B$7:$B$73,MATCH(C5799,'Curva Juros'!$A$7:$A$73,1))) /
(INDEX('Curva Juros'!$A$7:$A$73,MATCH(C5799,'Curva Juros'!$A$7:$A$73,1)+1) -
INDEX('Curva Juros'!$A$7:$A$73,MATCH(C5799,'Curva Juros'!$A$7:$A$73,1)))</f>
        <v>7.6890207142857143</v>
      </c>
      <c r="F5799" s="24">
        <f t="shared" si="90"/>
        <v>-6.428207142857148E-3</v>
      </c>
      <c r="G5799" s="24"/>
    </row>
    <row r="5800" spans="1:7" x14ac:dyDescent="0.25">
      <c r="A5800" s="6" t="s">
        <v>127</v>
      </c>
      <c r="B5800" s="7">
        <v>45947</v>
      </c>
      <c r="C5800" s="8">
        <v>735.45</v>
      </c>
      <c r="D5800" s="20">
        <v>7.0468000000000003E-2</v>
      </c>
      <c r="E5800" s="35" cm="1">
        <f t="array" ref="E5800">INDEX('Curva Juros'!$B$7:$B$73,MATCH(C5800,'Curva Juros'!$A$7:$A$73,1)) +
(C5800-INDEX('Curva Juros'!$A$7:$A$73,MATCH(C5800,'Curva Juros'!$A$7:$A$73,1))) *
(INDEX('Curva Juros'!$B$7:$B$73,MATCH(C5800,'Curva Juros'!$A$7:$A$73,1)+1) -
INDEX('Curva Juros'!$B$7:$B$73,MATCH(C5800,'Curva Juros'!$A$7:$A$73,1))) /
(INDEX('Curva Juros'!$A$7:$A$73,MATCH(C5800,'Curva Juros'!$A$7:$A$73,1)+1) -
INDEX('Curva Juros'!$A$7:$A$73,MATCH(C5800,'Curva Juros'!$A$7:$A$73,1)))</f>
        <v>7.6903778571428569</v>
      </c>
      <c r="F5800" s="24">
        <f t="shared" si="90"/>
        <v>-6.4357785714285604E-3</v>
      </c>
      <c r="G5800" s="24"/>
    </row>
    <row r="5801" spans="1:7" x14ac:dyDescent="0.25">
      <c r="A5801" s="3" t="s">
        <v>127</v>
      </c>
      <c r="B5801" s="4">
        <v>45954</v>
      </c>
      <c r="C5801" s="5">
        <v>730.23</v>
      </c>
      <c r="D5801" s="19">
        <v>7.1431999999999995E-2</v>
      </c>
      <c r="E5801" s="35" cm="1">
        <f t="array" ref="E5801">INDEX('Curva Juros'!$B$7:$B$73,MATCH(C5801,'Curva Juros'!$A$7:$A$73,1)) +
(C5801-INDEX('Curva Juros'!$A$7:$A$73,MATCH(C5801,'Curva Juros'!$A$7:$A$73,1))) *
(INDEX('Curva Juros'!$B$7:$B$73,MATCH(C5801,'Curva Juros'!$A$7:$A$73,1)+1) -
INDEX('Curva Juros'!$B$7:$B$73,MATCH(C5801,'Curva Juros'!$A$7:$A$73,1))) /
(INDEX('Curva Juros'!$A$7:$A$73,MATCH(C5801,'Curva Juros'!$A$7:$A$73,1)+1) -
INDEX('Curva Juros'!$A$7:$A$73,MATCH(C5801,'Curva Juros'!$A$7:$A$73,1)))</f>
        <v>7.6917947142857148</v>
      </c>
      <c r="F5801" s="24">
        <f t="shared" si="90"/>
        <v>-5.4859471428571477E-3</v>
      </c>
      <c r="G5801" s="24"/>
    </row>
    <row r="5802" spans="1:7" x14ac:dyDescent="0.25">
      <c r="A5802" s="6" t="s">
        <v>127</v>
      </c>
      <c r="B5802" s="7">
        <v>45961</v>
      </c>
      <c r="C5802" s="8">
        <v>725.05</v>
      </c>
      <c r="D5802" s="20">
        <v>7.2243000000000002E-2</v>
      </c>
      <c r="E5802" s="35" cm="1">
        <f t="array" ref="E5802">INDEX('Curva Juros'!$B$7:$B$73,MATCH(C5802,'Curva Juros'!$A$7:$A$73,1)) +
(C5802-INDEX('Curva Juros'!$A$7:$A$73,MATCH(C5802,'Curva Juros'!$A$7:$A$73,1))) *
(INDEX('Curva Juros'!$B$7:$B$73,MATCH(C5802,'Curva Juros'!$A$7:$A$73,1)+1) -
INDEX('Curva Juros'!$B$7:$B$73,MATCH(C5802,'Curva Juros'!$A$7:$A$73,1))) /
(INDEX('Curva Juros'!$A$7:$A$73,MATCH(C5802,'Curva Juros'!$A$7:$A$73,1)+1) -
INDEX('Curva Juros'!$A$7:$A$73,MATCH(C5802,'Curva Juros'!$A$7:$A$73,1)))</f>
        <v>7.6932007142857142</v>
      </c>
      <c r="F5802" s="24">
        <f t="shared" si="90"/>
        <v>-4.6890071428571378E-3</v>
      </c>
      <c r="G5802" s="24"/>
    </row>
    <row r="5803" spans="1:7" x14ac:dyDescent="0.25">
      <c r="A5803" s="3" t="s">
        <v>127</v>
      </c>
      <c r="B5803" s="4">
        <v>45968</v>
      </c>
      <c r="C5803" s="5">
        <v>719.74</v>
      </c>
      <c r="D5803" s="19">
        <v>7.3677000000000006E-2</v>
      </c>
      <c r="E5803" s="35" cm="1">
        <f t="array" ref="E5803">INDEX('Curva Juros'!$B$7:$B$73,MATCH(C5803,'Curva Juros'!$A$7:$A$73,1)) +
(C5803-INDEX('Curva Juros'!$A$7:$A$73,MATCH(C5803,'Curva Juros'!$A$7:$A$73,1))) *
(INDEX('Curva Juros'!$B$7:$B$73,MATCH(C5803,'Curva Juros'!$A$7:$A$73,1)+1) -
INDEX('Curva Juros'!$B$7:$B$73,MATCH(C5803,'Curva Juros'!$A$7:$A$73,1))) /
(INDEX('Curva Juros'!$A$7:$A$73,MATCH(C5803,'Curva Juros'!$A$7:$A$73,1)+1) -
INDEX('Curva Juros'!$A$7:$A$73,MATCH(C5803,'Curva Juros'!$A$7:$A$73,1)))</f>
        <v>7.694642</v>
      </c>
      <c r="F5803" s="24">
        <f t="shared" si="90"/>
        <v>-3.2694199999999951E-3</v>
      </c>
      <c r="G5803" s="24"/>
    </row>
    <row r="5804" spans="1:7" x14ac:dyDescent="0.25">
      <c r="A5804" s="6" t="s">
        <v>127</v>
      </c>
      <c r="B5804" s="7">
        <v>45975</v>
      </c>
      <c r="C5804" s="8">
        <v>715.52</v>
      </c>
      <c r="D5804" s="20">
        <v>7.0141999999999996E-2</v>
      </c>
      <c r="E5804" s="35" cm="1">
        <f t="array" ref="E5804">INDEX('Curva Juros'!$B$7:$B$73,MATCH(C5804,'Curva Juros'!$A$7:$A$73,1)) +
(C5804-INDEX('Curva Juros'!$A$7:$A$73,MATCH(C5804,'Curva Juros'!$A$7:$A$73,1))) *
(INDEX('Curva Juros'!$B$7:$B$73,MATCH(C5804,'Curva Juros'!$A$7:$A$73,1)+1) -
INDEX('Curva Juros'!$B$7:$B$73,MATCH(C5804,'Curva Juros'!$A$7:$A$73,1))) /
(INDEX('Curva Juros'!$A$7:$A$73,MATCH(C5804,'Curva Juros'!$A$7:$A$73,1)+1) -
INDEX('Curva Juros'!$A$7:$A$73,MATCH(C5804,'Curva Juros'!$A$7:$A$73,1)))</f>
        <v>7.6957874285714292</v>
      </c>
      <c r="F5804" s="24">
        <f t="shared" si="90"/>
        <v>-6.815874285714299E-3</v>
      </c>
      <c r="G5804" s="24"/>
    </row>
    <row r="5805" spans="1:7" x14ac:dyDescent="0.25">
      <c r="A5805" s="3" t="s">
        <v>127</v>
      </c>
      <c r="B5805" s="4">
        <v>45982</v>
      </c>
      <c r="C5805" s="5">
        <v>711.23</v>
      </c>
      <c r="D5805" s="19">
        <v>7.1469000000000005E-2</v>
      </c>
      <c r="E5805" s="35" cm="1">
        <f t="array" ref="E5805">INDEX('Curva Juros'!$B$7:$B$73,MATCH(C5805,'Curva Juros'!$A$7:$A$73,1)) +
(C5805-INDEX('Curva Juros'!$A$7:$A$73,MATCH(C5805,'Curva Juros'!$A$7:$A$73,1))) *
(INDEX('Curva Juros'!$B$7:$B$73,MATCH(C5805,'Curva Juros'!$A$7:$A$73,1)+1) -
INDEX('Curva Juros'!$B$7:$B$73,MATCH(C5805,'Curva Juros'!$A$7:$A$73,1))) /
(INDEX('Curva Juros'!$A$7:$A$73,MATCH(C5805,'Curva Juros'!$A$7:$A$73,1)+1) -
INDEX('Curva Juros'!$A$7:$A$73,MATCH(C5805,'Curva Juros'!$A$7:$A$73,1)))</f>
        <v>7.6969518571428575</v>
      </c>
      <c r="F5805" s="24">
        <f t="shared" si="90"/>
        <v>-5.500518571428567E-3</v>
      </c>
      <c r="G5805" s="24"/>
    </row>
    <row r="5806" spans="1:7" x14ac:dyDescent="0.25">
      <c r="A5806" s="6" t="s">
        <v>127</v>
      </c>
      <c r="B5806" s="7">
        <v>45989</v>
      </c>
      <c r="C5806" s="8">
        <v>706.32</v>
      </c>
      <c r="D5806" s="20">
        <v>7.1027999999999994E-2</v>
      </c>
      <c r="E5806" s="35" cm="1">
        <f t="array" ref="E5806">INDEX('Curva Juros'!$B$7:$B$73,MATCH(C5806,'Curva Juros'!$A$7:$A$73,1)) +
(C5806-INDEX('Curva Juros'!$A$7:$A$73,MATCH(C5806,'Curva Juros'!$A$7:$A$73,1))) *
(INDEX('Curva Juros'!$B$7:$B$73,MATCH(C5806,'Curva Juros'!$A$7:$A$73,1)+1) -
INDEX('Curva Juros'!$B$7:$B$73,MATCH(C5806,'Curva Juros'!$A$7:$A$73,1))) /
(INDEX('Curva Juros'!$A$7:$A$73,MATCH(C5806,'Curva Juros'!$A$7:$A$73,1)+1) -
INDEX('Curva Juros'!$A$7:$A$73,MATCH(C5806,'Curva Juros'!$A$7:$A$73,1)))</f>
        <v>7.6982845714285713</v>
      </c>
      <c r="F5806" s="24">
        <f t="shared" si="90"/>
        <v>-5.9548457142857142E-3</v>
      </c>
      <c r="G5806" s="24"/>
    </row>
    <row r="5807" spans="1:7" x14ac:dyDescent="0.25">
      <c r="A5807" s="3" t="s">
        <v>127</v>
      </c>
      <c r="B5807" s="4">
        <v>45996</v>
      </c>
      <c r="C5807" s="5">
        <v>701.26</v>
      </c>
      <c r="D5807" s="19">
        <v>7.1301000000000003E-2</v>
      </c>
      <c r="E5807" s="35" cm="1">
        <f t="array" ref="E5807">INDEX('Curva Juros'!$B$7:$B$73,MATCH(C5807,'Curva Juros'!$A$7:$A$73,1)) +
(C5807-INDEX('Curva Juros'!$A$7:$A$73,MATCH(C5807,'Curva Juros'!$A$7:$A$73,1))) *
(INDEX('Curva Juros'!$B$7:$B$73,MATCH(C5807,'Curva Juros'!$A$7:$A$73,1)+1) -
INDEX('Curva Juros'!$B$7:$B$73,MATCH(C5807,'Curva Juros'!$A$7:$A$73,1))) /
(INDEX('Curva Juros'!$A$7:$A$73,MATCH(C5807,'Curva Juros'!$A$7:$A$73,1)+1) -
INDEX('Curva Juros'!$A$7:$A$73,MATCH(C5807,'Curva Juros'!$A$7:$A$73,1)))</f>
        <v>7.6996580000000003</v>
      </c>
      <c r="F5807" s="24">
        <f t="shared" si="90"/>
        <v>-5.6955800000000056E-3</v>
      </c>
      <c r="G5807" s="24"/>
    </row>
    <row r="5808" spans="1:7" x14ac:dyDescent="0.25">
      <c r="A5808" s="6" t="s">
        <v>127</v>
      </c>
      <c r="B5808" s="7">
        <v>46003</v>
      </c>
      <c r="C5808" s="8">
        <v>696.08</v>
      </c>
      <c r="D5808" s="20">
        <v>7.2134000000000004E-2</v>
      </c>
      <c r="E5808" s="35" cm="1">
        <f t="array" ref="E5808">INDEX('Curva Juros'!$B$7:$B$73,MATCH(C5808,'Curva Juros'!$A$7:$A$73,1)) +
(C5808-INDEX('Curva Juros'!$A$7:$A$73,MATCH(C5808,'Curva Juros'!$A$7:$A$73,1))) *
(INDEX('Curva Juros'!$B$7:$B$73,MATCH(C5808,'Curva Juros'!$A$7:$A$73,1)+1) -
INDEX('Curva Juros'!$B$7:$B$73,MATCH(C5808,'Curva Juros'!$A$7:$A$73,1))) /
(INDEX('Curva Juros'!$A$7:$A$73,MATCH(C5808,'Curva Juros'!$A$7:$A$73,1)+1) -
INDEX('Curva Juros'!$A$7:$A$73,MATCH(C5808,'Curva Juros'!$A$7:$A$73,1)))</f>
        <v>7.7010640000000006</v>
      </c>
      <c r="F5808" s="24">
        <f t="shared" si="90"/>
        <v>-4.8766400000000015E-3</v>
      </c>
      <c r="G5808" s="24"/>
    </row>
    <row r="5809" spans="1:7" x14ac:dyDescent="0.25">
      <c r="A5809" s="3" t="s">
        <v>127</v>
      </c>
      <c r="B5809" s="4">
        <v>46010</v>
      </c>
      <c r="C5809" s="5">
        <v>704.69</v>
      </c>
      <c r="D5809" s="19">
        <v>7.1721999999999994E-2</v>
      </c>
      <c r="E5809" s="35" cm="1">
        <f t="array" ref="E5809">INDEX('Curva Juros'!$B$7:$B$73,MATCH(C5809,'Curva Juros'!$A$7:$A$73,1)) +
(C5809-INDEX('Curva Juros'!$A$7:$A$73,MATCH(C5809,'Curva Juros'!$A$7:$A$73,1))) *
(INDEX('Curva Juros'!$B$7:$B$73,MATCH(C5809,'Curva Juros'!$A$7:$A$73,1)+1) -
INDEX('Curva Juros'!$B$7:$B$73,MATCH(C5809,'Curva Juros'!$A$7:$A$73,1))) /
(INDEX('Curva Juros'!$A$7:$A$73,MATCH(C5809,'Curva Juros'!$A$7:$A$73,1)+1) -
INDEX('Curva Juros'!$A$7:$A$73,MATCH(C5809,'Curva Juros'!$A$7:$A$73,1)))</f>
        <v>7.6987269999999999</v>
      </c>
      <c r="F5809" s="24">
        <f t="shared" si="90"/>
        <v>-5.2652700000000024E-3</v>
      </c>
      <c r="G5809" s="24"/>
    </row>
    <row r="5810" spans="1:7" x14ac:dyDescent="0.25">
      <c r="A5810" s="6" t="s">
        <v>127</v>
      </c>
      <c r="B5810" s="7">
        <v>46017</v>
      </c>
      <c r="C5810" s="8">
        <v>700.72</v>
      </c>
      <c r="D5810" s="20">
        <v>7.1583999999999995E-2</v>
      </c>
      <c r="E5810" s="35" cm="1">
        <f t="array" ref="E5810">INDEX('Curva Juros'!$B$7:$B$73,MATCH(C5810,'Curva Juros'!$A$7:$A$73,1)) +
(C5810-INDEX('Curva Juros'!$A$7:$A$73,MATCH(C5810,'Curva Juros'!$A$7:$A$73,1))) *
(INDEX('Curva Juros'!$B$7:$B$73,MATCH(C5810,'Curva Juros'!$A$7:$A$73,1)+1) -
INDEX('Curva Juros'!$B$7:$B$73,MATCH(C5810,'Curva Juros'!$A$7:$A$73,1))) /
(INDEX('Curva Juros'!$A$7:$A$73,MATCH(C5810,'Curva Juros'!$A$7:$A$73,1)+1) -
INDEX('Curva Juros'!$A$7:$A$73,MATCH(C5810,'Curva Juros'!$A$7:$A$73,1)))</f>
        <v>7.6998045714285714</v>
      </c>
      <c r="F5810" s="24">
        <f t="shared" si="90"/>
        <v>-5.4140457142857201E-3</v>
      </c>
      <c r="G5810" s="24"/>
    </row>
    <row r="5811" spans="1:7" x14ac:dyDescent="0.25">
      <c r="A5811" s="3" t="s">
        <v>127</v>
      </c>
      <c r="B5811" s="4">
        <v>46024</v>
      </c>
      <c r="C5811" s="5">
        <v>696.79</v>
      </c>
      <c r="D5811" s="19">
        <v>7.1228E-2</v>
      </c>
      <c r="E5811" s="35" cm="1">
        <f t="array" ref="E5811">INDEX('Curva Juros'!$B$7:$B$73,MATCH(C5811,'Curva Juros'!$A$7:$A$73,1)) +
(C5811-INDEX('Curva Juros'!$A$7:$A$73,MATCH(C5811,'Curva Juros'!$A$7:$A$73,1))) *
(INDEX('Curva Juros'!$B$7:$B$73,MATCH(C5811,'Curva Juros'!$A$7:$A$73,1)+1) -
INDEX('Curva Juros'!$B$7:$B$73,MATCH(C5811,'Curva Juros'!$A$7:$A$73,1))) /
(INDEX('Curva Juros'!$A$7:$A$73,MATCH(C5811,'Curva Juros'!$A$7:$A$73,1)+1) -
INDEX('Curva Juros'!$A$7:$A$73,MATCH(C5811,'Curva Juros'!$A$7:$A$73,1)))</f>
        <v>7.7008712857142863</v>
      </c>
      <c r="F5811" s="24">
        <f t="shared" si="90"/>
        <v>-5.780712857142864E-3</v>
      </c>
      <c r="G5811" s="24"/>
    </row>
    <row r="5812" spans="1:7" x14ac:dyDescent="0.25">
      <c r="A5812" s="6" t="s">
        <v>127</v>
      </c>
      <c r="B5812" s="7">
        <v>46031</v>
      </c>
      <c r="C5812" s="8">
        <v>691.71</v>
      </c>
      <c r="D5812" s="20">
        <v>7.1656999999999998E-2</v>
      </c>
      <c r="E5812" s="35" cm="1">
        <f t="array" ref="E5812">INDEX('Curva Juros'!$B$7:$B$73,MATCH(C5812,'Curva Juros'!$A$7:$A$73,1)) +
(C5812-INDEX('Curva Juros'!$A$7:$A$73,MATCH(C5812,'Curva Juros'!$A$7:$A$73,1))) *
(INDEX('Curva Juros'!$B$7:$B$73,MATCH(C5812,'Curva Juros'!$A$7:$A$73,1)+1) -
INDEX('Curva Juros'!$B$7:$B$73,MATCH(C5812,'Curva Juros'!$A$7:$A$73,1))) /
(INDEX('Curva Juros'!$A$7:$A$73,MATCH(C5812,'Curva Juros'!$A$7:$A$73,1)+1) -
INDEX('Curva Juros'!$A$7:$A$73,MATCH(C5812,'Curva Juros'!$A$7:$A$73,1)))</f>
        <v>7.7022501428571433</v>
      </c>
      <c r="F5812" s="24">
        <f t="shared" si="90"/>
        <v>-5.365501428571437E-3</v>
      </c>
      <c r="G5812" s="24"/>
    </row>
    <row r="5813" spans="1:7" x14ac:dyDescent="0.25">
      <c r="A5813" s="3" t="s">
        <v>127</v>
      </c>
      <c r="B5813" s="4">
        <v>46038</v>
      </c>
      <c r="C5813" s="5">
        <v>686.6</v>
      </c>
      <c r="D5813" s="19">
        <v>7.2196999999999997E-2</v>
      </c>
      <c r="E5813" s="35" cm="1">
        <f t="array" ref="E5813">INDEX('Curva Juros'!$B$7:$B$73,MATCH(C5813,'Curva Juros'!$A$7:$A$73,1)) +
(C5813-INDEX('Curva Juros'!$A$7:$A$73,MATCH(C5813,'Curva Juros'!$A$7:$A$73,1))) *
(INDEX('Curva Juros'!$B$7:$B$73,MATCH(C5813,'Curva Juros'!$A$7:$A$73,1)+1) -
INDEX('Curva Juros'!$B$7:$B$73,MATCH(C5813,'Curva Juros'!$A$7:$A$73,1))) /
(INDEX('Curva Juros'!$A$7:$A$73,MATCH(C5813,'Curva Juros'!$A$7:$A$73,1)+1) -
INDEX('Curva Juros'!$A$7:$A$73,MATCH(C5813,'Curva Juros'!$A$7:$A$73,1)))</f>
        <v>7.7036371428571426</v>
      </c>
      <c r="F5813" s="24">
        <f t="shared" si="90"/>
        <v>-4.8393714285714234E-3</v>
      </c>
      <c r="G5813" s="24"/>
    </row>
    <row r="5814" spans="1:7" x14ac:dyDescent="0.25">
      <c r="A5814" s="6" t="s">
        <v>127</v>
      </c>
      <c r="B5814" s="7">
        <v>46045</v>
      </c>
      <c r="C5814" s="8">
        <v>682.42</v>
      </c>
      <c r="D5814" s="20">
        <v>6.7918000000000006E-2</v>
      </c>
      <c r="E5814" s="35" cm="1">
        <f t="array" ref="E5814">INDEX('Curva Juros'!$B$7:$B$73,MATCH(C5814,'Curva Juros'!$A$7:$A$73,1)) +
(C5814-INDEX('Curva Juros'!$A$7:$A$73,MATCH(C5814,'Curva Juros'!$A$7:$A$73,1))) *
(INDEX('Curva Juros'!$B$7:$B$73,MATCH(C5814,'Curva Juros'!$A$7:$A$73,1)+1) -
INDEX('Curva Juros'!$B$7:$B$73,MATCH(C5814,'Curva Juros'!$A$7:$A$73,1))) /
(INDEX('Curva Juros'!$A$7:$A$73,MATCH(C5814,'Curva Juros'!$A$7:$A$73,1)+1) -
INDEX('Curva Juros'!$A$7:$A$73,MATCH(C5814,'Curva Juros'!$A$7:$A$73,1)))</f>
        <v>7.7047717142857142</v>
      </c>
      <c r="F5814" s="24">
        <f t="shared" si="90"/>
        <v>-9.1297171428571383E-3</v>
      </c>
      <c r="G5814" s="24"/>
    </row>
    <row r="5815" spans="1:7" x14ac:dyDescent="0.25">
      <c r="A5815" s="3" t="s">
        <v>127</v>
      </c>
      <c r="B5815" s="4">
        <v>46052</v>
      </c>
      <c r="C5815" s="5">
        <v>677.76</v>
      </c>
      <c r="D5815" s="19">
        <v>6.6127000000000005E-2</v>
      </c>
      <c r="E5815" s="35" cm="1">
        <f t="array" ref="E5815">INDEX('Curva Juros'!$B$7:$B$73,MATCH(C5815,'Curva Juros'!$A$7:$A$73,1)) +
(C5815-INDEX('Curva Juros'!$A$7:$A$73,MATCH(C5815,'Curva Juros'!$A$7:$A$73,1))) *
(INDEX('Curva Juros'!$B$7:$B$73,MATCH(C5815,'Curva Juros'!$A$7:$A$73,1)+1) -
INDEX('Curva Juros'!$B$7:$B$73,MATCH(C5815,'Curva Juros'!$A$7:$A$73,1))) /
(INDEX('Curva Juros'!$A$7:$A$73,MATCH(C5815,'Curva Juros'!$A$7:$A$73,1)+1) -
INDEX('Curva Juros'!$A$7:$A$73,MATCH(C5815,'Curva Juros'!$A$7:$A$73,1)))</f>
        <v>7.7060365714285712</v>
      </c>
      <c r="F5815" s="24">
        <f t="shared" si="90"/>
        <v>-1.09333657142857E-2</v>
      </c>
      <c r="G5815" s="24"/>
    </row>
    <row r="5816" spans="1:7" x14ac:dyDescent="0.25">
      <c r="A5816" s="6" t="s">
        <v>127</v>
      </c>
      <c r="B5816" s="7">
        <v>46059</v>
      </c>
      <c r="C5816" s="8">
        <v>672.68</v>
      </c>
      <c r="D5816" s="20">
        <v>6.6561999999999996E-2</v>
      </c>
      <c r="E5816" s="35" cm="1">
        <f t="array" ref="E5816">INDEX('Curva Juros'!$B$7:$B$73,MATCH(C5816,'Curva Juros'!$A$7:$A$73,1)) +
(C5816-INDEX('Curva Juros'!$A$7:$A$73,MATCH(C5816,'Curva Juros'!$A$7:$A$73,1))) *
(INDEX('Curva Juros'!$B$7:$B$73,MATCH(C5816,'Curva Juros'!$A$7:$A$73,1)+1) -
INDEX('Curva Juros'!$B$7:$B$73,MATCH(C5816,'Curva Juros'!$A$7:$A$73,1))) /
(INDEX('Curva Juros'!$A$7:$A$73,MATCH(C5816,'Curva Juros'!$A$7:$A$73,1)+1) -
INDEX('Curva Juros'!$A$7:$A$73,MATCH(C5816,'Curva Juros'!$A$7:$A$73,1)))</f>
        <v>7.7074154285714291</v>
      </c>
      <c r="F5816" s="24">
        <f t="shared" si="90"/>
        <v>-1.0512154285714295E-2</v>
      </c>
      <c r="G5816" s="24"/>
    </row>
    <row r="5817" spans="1:7" x14ac:dyDescent="0.25">
      <c r="A5817" s="3" t="s">
        <v>127</v>
      </c>
      <c r="B5817" s="4">
        <v>46066</v>
      </c>
      <c r="C5817" s="5">
        <v>668.01</v>
      </c>
      <c r="D5817" s="19">
        <v>6.4832000000000001E-2</v>
      </c>
      <c r="E5817" s="35" cm="1">
        <f t="array" ref="E5817">INDEX('Curva Juros'!$B$7:$B$73,MATCH(C5817,'Curva Juros'!$A$7:$A$73,1)) +
(C5817-INDEX('Curva Juros'!$A$7:$A$73,MATCH(C5817,'Curva Juros'!$A$7:$A$73,1))) *
(INDEX('Curva Juros'!$B$7:$B$73,MATCH(C5817,'Curva Juros'!$A$7:$A$73,1)+1) -
INDEX('Curva Juros'!$B$7:$B$73,MATCH(C5817,'Curva Juros'!$A$7:$A$73,1))) /
(INDEX('Curva Juros'!$A$7:$A$73,MATCH(C5817,'Curva Juros'!$A$7:$A$73,1)+1) -
INDEX('Curva Juros'!$A$7:$A$73,MATCH(C5817,'Curva Juros'!$A$7:$A$73,1)))</f>
        <v>7.7086830000000006</v>
      </c>
      <c r="F5817" s="24">
        <f t="shared" si="90"/>
        <v>-1.2254830000000008E-2</v>
      </c>
      <c r="G5817" s="24"/>
    </row>
    <row r="5818" spans="1:7" x14ac:dyDescent="0.25">
      <c r="A5818" s="6" t="s">
        <v>127</v>
      </c>
      <c r="B5818" s="7">
        <v>46073</v>
      </c>
      <c r="C5818" s="8">
        <v>664.7</v>
      </c>
      <c r="D5818" s="20">
        <v>6.6459000000000004E-2</v>
      </c>
      <c r="E5818" s="35" cm="1">
        <f t="array" ref="E5818">INDEX('Curva Juros'!$B$7:$B$73,MATCH(C5818,'Curva Juros'!$A$7:$A$73,1)) +
(C5818-INDEX('Curva Juros'!$A$7:$A$73,MATCH(C5818,'Curva Juros'!$A$7:$A$73,1))) *
(INDEX('Curva Juros'!$B$7:$B$73,MATCH(C5818,'Curva Juros'!$A$7:$A$73,1)+1) -
INDEX('Curva Juros'!$B$7:$B$73,MATCH(C5818,'Curva Juros'!$A$7:$A$73,1))) /
(INDEX('Curva Juros'!$A$7:$A$73,MATCH(C5818,'Curva Juros'!$A$7:$A$73,1)+1) -
INDEX('Curva Juros'!$A$7:$A$73,MATCH(C5818,'Curva Juros'!$A$7:$A$73,1)))</f>
        <v>7.709581428571429</v>
      </c>
      <c r="F5818" s="24">
        <f t="shared" si="90"/>
        <v>-1.063681428571428E-2</v>
      </c>
      <c r="G5818" s="24"/>
    </row>
    <row r="5819" spans="1:7" x14ac:dyDescent="0.25">
      <c r="A5819" s="3" t="s">
        <v>127</v>
      </c>
      <c r="B5819" s="4">
        <v>46080</v>
      </c>
      <c r="C5819" s="5">
        <v>659.84</v>
      </c>
      <c r="D5819" s="19">
        <v>6.5698999999999994E-2</v>
      </c>
      <c r="E5819" s="35" cm="1">
        <f t="array" ref="E5819">INDEX('Curva Juros'!$B$7:$B$73,MATCH(C5819,'Curva Juros'!$A$7:$A$73,1)) +
(C5819-INDEX('Curva Juros'!$A$7:$A$73,MATCH(C5819,'Curva Juros'!$A$7:$A$73,1))) *
(INDEX('Curva Juros'!$B$7:$B$73,MATCH(C5819,'Curva Juros'!$A$7:$A$73,1)+1) -
INDEX('Curva Juros'!$B$7:$B$73,MATCH(C5819,'Curva Juros'!$A$7:$A$73,1))) /
(INDEX('Curva Juros'!$A$7:$A$73,MATCH(C5819,'Curva Juros'!$A$7:$A$73,1)+1) -
INDEX('Curva Juros'!$A$7:$A$73,MATCH(C5819,'Curva Juros'!$A$7:$A$73,1)))</f>
        <v>7.7109005714285717</v>
      </c>
      <c r="F5819" s="24">
        <f t="shared" si="90"/>
        <v>-1.1410005714285729E-2</v>
      </c>
      <c r="G5819" s="24"/>
    </row>
    <row r="5820" spans="1:7" x14ac:dyDescent="0.25">
      <c r="A5820" s="6" t="s">
        <v>128</v>
      </c>
      <c r="B5820" s="7">
        <v>45723</v>
      </c>
      <c r="C5820" s="8">
        <v>1354.34</v>
      </c>
      <c r="D5820" s="20">
        <v>7.8516000000000002E-2</v>
      </c>
      <c r="E5820" s="35" cm="1">
        <f t="array" ref="E5820">INDEX('Curva Juros'!$B$7:$B$73,MATCH(C5820,'Curva Juros'!$A$7:$A$73,1)) +
(C5820-INDEX('Curva Juros'!$A$7:$A$73,MATCH(C5820,'Curva Juros'!$A$7:$A$73,1))) *
(INDEX('Curva Juros'!$B$7:$B$73,MATCH(C5820,'Curva Juros'!$A$7:$A$73,1)+1) -
INDEX('Curva Juros'!$B$7:$B$73,MATCH(C5820,'Curva Juros'!$A$7:$A$73,1))) /
(INDEX('Curva Juros'!$A$7:$A$73,MATCH(C5820,'Curva Juros'!$A$7:$A$73,1)+1) -
INDEX('Curva Juros'!$A$7:$A$73,MATCH(C5820,'Curva Juros'!$A$7:$A$73,1)))</f>
        <v>7.6079299682539689</v>
      </c>
      <c r="F5820" s="24">
        <f t="shared" si="90"/>
        <v>2.436700317460308E-3</v>
      </c>
      <c r="G5820" s="24"/>
    </row>
    <row r="5821" spans="1:7" x14ac:dyDescent="0.25">
      <c r="A5821" s="3" t="s">
        <v>128</v>
      </c>
      <c r="B5821" s="4">
        <v>45730</v>
      </c>
      <c r="C5821" s="5">
        <v>1349.55</v>
      </c>
      <c r="D5821" s="19">
        <v>7.8298999999999994E-2</v>
      </c>
      <c r="E5821" s="35" cm="1">
        <f t="array" ref="E5821">INDEX('Curva Juros'!$B$7:$B$73,MATCH(C5821,'Curva Juros'!$A$7:$A$73,1)) +
(C5821-INDEX('Curva Juros'!$A$7:$A$73,MATCH(C5821,'Curva Juros'!$A$7:$A$73,1))) *
(INDEX('Curva Juros'!$B$7:$B$73,MATCH(C5821,'Curva Juros'!$A$7:$A$73,1)+1) -
INDEX('Curva Juros'!$B$7:$B$73,MATCH(C5821,'Curva Juros'!$A$7:$A$73,1))) /
(INDEX('Curva Juros'!$A$7:$A$73,MATCH(C5821,'Curva Juros'!$A$7:$A$73,1)+1) -
INDEX('Curva Juros'!$A$7:$A$73,MATCH(C5821,'Curva Juros'!$A$7:$A$73,1)))</f>
        <v>7.6088271428571428</v>
      </c>
      <c r="F5821" s="24">
        <f t="shared" si="90"/>
        <v>2.2107285714285663E-3</v>
      </c>
      <c r="G5821" s="24"/>
    </row>
    <row r="5822" spans="1:7" x14ac:dyDescent="0.25">
      <c r="A5822" s="6" t="s">
        <v>128</v>
      </c>
      <c r="B5822" s="7">
        <v>45737</v>
      </c>
      <c r="C5822" s="8">
        <v>1343.72</v>
      </c>
      <c r="D5822" s="20">
        <v>7.9162999999999997E-2</v>
      </c>
      <c r="E5822" s="35" cm="1">
        <f t="array" ref="E5822">INDEX('Curva Juros'!$B$7:$B$73,MATCH(C5822,'Curva Juros'!$A$7:$A$73,1)) +
(C5822-INDEX('Curva Juros'!$A$7:$A$73,MATCH(C5822,'Curva Juros'!$A$7:$A$73,1))) *
(INDEX('Curva Juros'!$B$7:$B$73,MATCH(C5822,'Curva Juros'!$A$7:$A$73,1)+1) -
INDEX('Curva Juros'!$B$7:$B$73,MATCH(C5822,'Curva Juros'!$A$7:$A$73,1))) /
(INDEX('Curva Juros'!$A$7:$A$73,MATCH(C5822,'Curva Juros'!$A$7:$A$73,1)+1) -
INDEX('Curva Juros'!$A$7:$A$73,MATCH(C5822,'Curva Juros'!$A$7:$A$73,1)))</f>
        <v>7.6099191111111111</v>
      </c>
      <c r="F5822" s="24">
        <f t="shared" si="90"/>
        <v>3.0638088888888804E-3</v>
      </c>
      <c r="G5822" s="24"/>
    </row>
    <row r="5823" spans="1:7" x14ac:dyDescent="0.25">
      <c r="A5823" s="3" t="s">
        <v>128</v>
      </c>
      <c r="B5823" s="4">
        <v>45744</v>
      </c>
      <c r="C5823" s="5">
        <v>1338.71</v>
      </c>
      <c r="D5823" s="19">
        <v>7.9174999999999995E-2</v>
      </c>
      <c r="E5823" s="35" cm="1">
        <f t="array" ref="E5823">INDEX('Curva Juros'!$B$7:$B$73,MATCH(C5823,'Curva Juros'!$A$7:$A$73,1)) +
(C5823-INDEX('Curva Juros'!$A$7:$A$73,MATCH(C5823,'Curva Juros'!$A$7:$A$73,1))) *
(INDEX('Curva Juros'!$B$7:$B$73,MATCH(C5823,'Curva Juros'!$A$7:$A$73,1)+1) -
INDEX('Curva Juros'!$B$7:$B$73,MATCH(C5823,'Curva Juros'!$A$7:$A$73,1))) /
(INDEX('Curva Juros'!$A$7:$A$73,MATCH(C5823,'Curva Juros'!$A$7:$A$73,1)+1) -
INDEX('Curva Juros'!$A$7:$A$73,MATCH(C5823,'Curva Juros'!$A$7:$A$73,1)))</f>
        <v>7.6108574920634924</v>
      </c>
      <c r="F5823" s="24">
        <f t="shared" si="90"/>
        <v>3.0664250793650677E-3</v>
      </c>
      <c r="G5823" s="24"/>
    </row>
    <row r="5824" spans="1:7" x14ac:dyDescent="0.25">
      <c r="A5824" s="6" t="s">
        <v>128</v>
      </c>
      <c r="B5824" s="7">
        <v>45751</v>
      </c>
      <c r="C5824" s="8">
        <v>1337.72</v>
      </c>
      <c r="D5824" s="20">
        <v>7.5003E-2</v>
      </c>
      <c r="E5824" s="35" cm="1">
        <f t="array" ref="E5824">INDEX('Curva Juros'!$B$7:$B$73,MATCH(C5824,'Curva Juros'!$A$7:$A$73,1)) +
(C5824-INDEX('Curva Juros'!$A$7:$A$73,MATCH(C5824,'Curva Juros'!$A$7:$A$73,1))) *
(INDEX('Curva Juros'!$B$7:$B$73,MATCH(C5824,'Curva Juros'!$A$7:$A$73,1)+1) -
INDEX('Curva Juros'!$B$7:$B$73,MATCH(C5824,'Curva Juros'!$A$7:$A$73,1))) /
(INDEX('Curva Juros'!$A$7:$A$73,MATCH(C5824,'Curva Juros'!$A$7:$A$73,1)+1) -
INDEX('Curva Juros'!$A$7:$A$73,MATCH(C5824,'Curva Juros'!$A$7:$A$73,1)))</f>
        <v>7.6110429206349206</v>
      </c>
      <c r="F5824" s="24">
        <f t="shared" si="90"/>
        <v>-1.1074292063492086E-3</v>
      </c>
      <c r="G5824" s="24"/>
    </row>
    <row r="5825" spans="1:7" x14ac:dyDescent="0.25">
      <c r="A5825" s="3" t="s">
        <v>128</v>
      </c>
      <c r="B5825" s="4">
        <v>45758</v>
      </c>
      <c r="C5825" s="5">
        <v>1331.15</v>
      </c>
      <c r="D5825" s="19">
        <v>7.664E-2</v>
      </c>
      <c r="E5825" s="35" cm="1">
        <f t="array" ref="E5825">INDEX('Curva Juros'!$B$7:$B$73,MATCH(C5825,'Curva Juros'!$A$7:$A$73,1)) +
(C5825-INDEX('Curva Juros'!$A$7:$A$73,MATCH(C5825,'Curva Juros'!$A$7:$A$73,1))) *
(INDEX('Curva Juros'!$B$7:$B$73,MATCH(C5825,'Curva Juros'!$A$7:$A$73,1)+1) -
INDEX('Curva Juros'!$B$7:$B$73,MATCH(C5825,'Curva Juros'!$A$7:$A$73,1))) /
(INDEX('Curva Juros'!$A$7:$A$73,MATCH(C5825,'Curva Juros'!$A$7:$A$73,1)+1) -
INDEX('Curva Juros'!$A$7:$A$73,MATCH(C5825,'Curva Juros'!$A$7:$A$73,1)))</f>
        <v>7.6122734920634922</v>
      </c>
      <c r="F5825" s="24">
        <f t="shared" si="90"/>
        <v>5.1726507936507293E-4</v>
      </c>
      <c r="G5825" s="24"/>
    </row>
    <row r="5826" spans="1:7" x14ac:dyDescent="0.25">
      <c r="A5826" s="6" t="s">
        <v>128</v>
      </c>
      <c r="B5826" s="7">
        <v>45764</v>
      </c>
      <c r="C5826" s="8">
        <v>1368.76</v>
      </c>
      <c r="D5826" s="20">
        <v>7.5842000000000007E-2</v>
      </c>
      <c r="E5826" s="35" cm="1">
        <f t="array" ref="E5826">INDEX('Curva Juros'!$B$7:$B$73,MATCH(C5826,'Curva Juros'!$A$7:$A$73,1)) +
(C5826-INDEX('Curva Juros'!$A$7:$A$73,MATCH(C5826,'Curva Juros'!$A$7:$A$73,1))) *
(INDEX('Curva Juros'!$B$7:$B$73,MATCH(C5826,'Curva Juros'!$A$7:$A$73,1)+1) -
INDEX('Curva Juros'!$B$7:$B$73,MATCH(C5826,'Curva Juros'!$A$7:$A$73,1))) /
(INDEX('Curva Juros'!$A$7:$A$73,MATCH(C5826,'Curva Juros'!$A$7:$A$73,1)+1) -
INDEX('Curva Juros'!$A$7:$A$73,MATCH(C5826,'Curva Juros'!$A$7:$A$73,1)))</f>
        <v>7.6052290793650794</v>
      </c>
      <c r="F5826" s="24">
        <f t="shared" si="90"/>
        <v>-2.1029079365078585E-4</v>
      </c>
      <c r="G5826" s="24"/>
    </row>
    <row r="5827" spans="1:7" x14ac:dyDescent="0.25">
      <c r="A5827" s="3" t="s">
        <v>128</v>
      </c>
      <c r="B5827" s="4">
        <v>45772</v>
      </c>
      <c r="C5827" s="5">
        <v>1365.47</v>
      </c>
      <c r="D5827" s="19">
        <v>7.4939000000000006E-2</v>
      </c>
      <c r="E5827" s="35" cm="1">
        <f t="array" ref="E5827">INDEX('Curva Juros'!$B$7:$B$73,MATCH(C5827,'Curva Juros'!$A$7:$A$73,1)) +
(C5827-INDEX('Curva Juros'!$A$7:$A$73,MATCH(C5827,'Curva Juros'!$A$7:$A$73,1))) *
(INDEX('Curva Juros'!$B$7:$B$73,MATCH(C5827,'Curva Juros'!$A$7:$A$73,1)+1) -
INDEX('Curva Juros'!$B$7:$B$73,MATCH(C5827,'Curva Juros'!$A$7:$A$73,1))) /
(INDEX('Curva Juros'!$A$7:$A$73,MATCH(C5827,'Curva Juros'!$A$7:$A$73,1)+1) -
INDEX('Curva Juros'!$A$7:$A$73,MATCH(C5827,'Curva Juros'!$A$7:$A$73,1)))</f>
        <v>7.6058453015873022</v>
      </c>
      <c r="F5827" s="24">
        <f t="shared" ref="F5827:F5890" si="91">D5827-E5827/100</f>
        <v>-1.1194530158730176E-3</v>
      </c>
      <c r="G5827" s="24"/>
    </row>
    <row r="5828" spans="1:7" x14ac:dyDescent="0.25">
      <c r="A5828" s="6" t="s">
        <v>128</v>
      </c>
      <c r="B5828" s="7">
        <v>45779</v>
      </c>
      <c r="C5828" s="8">
        <v>1362</v>
      </c>
      <c r="D5828" s="20">
        <v>7.4260000000000007E-2</v>
      </c>
      <c r="E5828" s="35" cm="1">
        <f t="array" ref="E5828">INDEX('Curva Juros'!$B$7:$B$73,MATCH(C5828,'Curva Juros'!$A$7:$A$73,1)) +
(C5828-INDEX('Curva Juros'!$A$7:$A$73,MATCH(C5828,'Curva Juros'!$A$7:$A$73,1))) *
(INDEX('Curva Juros'!$B$7:$B$73,MATCH(C5828,'Curva Juros'!$A$7:$A$73,1)+1) -
INDEX('Curva Juros'!$B$7:$B$73,MATCH(C5828,'Curva Juros'!$A$7:$A$73,1))) /
(INDEX('Curva Juros'!$A$7:$A$73,MATCH(C5828,'Curva Juros'!$A$7:$A$73,1)+1) -
INDEX('Curva Juros'!$A$7:$A$73,MATCH(C5828,'Curva Juros'!$A$7:$A$73,1)))</f>
        <v>7.6064952380952384</v>
      </c>
      <c r="F5828" s="24">
        <f t="shared" si="91"/>
        <v>-1.8049523809523793E-3</v>
      </c>
      <c r="G5828" s="24"/>
    </row>
    <row r="5829" spans="1:7" x14ac:dyDescent="0.25">
      <c r="A5829" s="3" t="s">
        <v>128</v>
      </c>
      <c r="B5829" s="4">
        <v>45786</v>
      </c>
      <c r="C5829" s="5">
        <v>1357.98</v>
      </c>
      <c r="D5829" s="19">
        <v>7.2998999999999994E-2</v>
      </c>
      <c r="E5829" s="35" cm="1">
        <f t="array" ref="E5829">INDEX('Curva Juros'!$B$7:$B$73,MATCH(C5829,'Curva Juros'!$A$7:$A$73,1)) +
(C5829-INDEX('Curva Juros'!$A$7:$A$73,MATCH(C5829,'Curva Juros'!$A$7:$A$73,1))) *
(INDEX('Curva Juros'!$B$7:$B$73,MATCH(C5829,'Curva Juros'!$A$7:$A$73,1)+1) -
INDEX('Curva Juros'!$B$7:$B$73,MATCH(C5829,'Curva Juros'!$A$7:$A$73,1))) /
(INDEX('Curva Juros'!$A$7:$A$73,MATCH(C5829,'Curva Juros'!$A$7:$A$73,1)+1) -
INDEX('Curva Juros'!$A$7:$A$73,MATCH(C5829,'Curva Juros'!$A$7:$A$73,1)))</f>
        <v>7.6072481904761906</v>
      </c>
      <c r="F5829" s="24">
        <f t="shared" si="91"/>
        <v>-3.0734819047619072E-3</v>
      </c>
      <c r="G5829" s="24"/>
    </row>
    <row r="5830" spans="1:7" x14ac:dyDescent="0.25">
      <c r="A5830" s="6" t="s">
        <v>128</v>
      </c>
      <c r="B5830" s="7">
        <v>45793</v>
      </c>
      <c r="C5830" s="8">
        <v>1352.91</v>
      </c>
      <c r="D5830" s="20">
        <v>7.3089000000000001E-2</v>
      </c>
      <c r="E5830" s="35" cm="1">
        <f t="array" ref="E5830">INDEX('Curva Juros'!$B$7:$B$73,MATCH(C5830,'Curva Juros'!$A$7:$A$73,1)) +
(C5830-INDEX('Curva Juros'!$A$7:$A$73,MATCH(C5830,'Curva Juros'!$A$7:$A$73,1))) *
(INDEX('Curva Juros'!$B$7:$B$73,MATCH(C5830,'Curva Juros'!$A$7:$A$73,1)+1) -
INDEX('Curva Juros'!$B$7:$B$73,MATCH(C5830,'Curva Juros'!$A$7:$A$73,1))) /
(INDEX('Curva Juros'!$A$7:$A$73,MATCH(C5830,'Curva Juros'!$A$7:$A$73,1)+1) -
INDEX('Curva Juros'!$A$7:$A$73,MATCH(C5830,'Curva Juros'!$A$7:$A$73,1)))</f>
        <v>7.6081978095238094</v>
      </c>
      <c r="F5830" s="24">
        <f t="shared" si="91"/>
        <v>-2.9929780952380886E-3</v>
      </c>
      <c r="G5830" s="24"/>
    </row>
    <row r="5831" spans="1:7" x14ac:dyDescent="0.25">
      <c r="A5831" s="3" t="s">
        <v>128</v>
      </c>
      <c r="B5831" s="4">
        <v>45800</v>
      </c>
      <c r="C5831" s="5">
        <v>1348</v>
      </c>
      <c r="D5831" s="19">
        <v>7.2982000000000005E-2</v>
      </c>
      <c r="E5831" s="35" cm="1">
        <f t="array" ref="E5831">INDEX('Curva Juros'!$B$7:$B$73,MATCH(C5831,'Curva Juros'!$A$7:$A$73,1)) +
(C5831-INDEX('Curva Juros'!$A$7:$A$73,MATCH(C5831,'Curva Juros'!$A$7:$A$73,1))) *
(INDEX('Curva Juros'!$B$7:$B$73,MATCH(C5831,'Curva Juros'!$A$7:$A$73,1)+1) -
INDEX('Curva Juros'!$B$7:$B$73,MATCH(C5831,'Curva Juros'!$A$7:$A$73,1))) /
(INDEX('Curva Juros'!$A$7:$A$73,MATCH(C5831,'Curva Juros'!$A$7:$A$73,1)+1) -
INDEX('Curva Juros'!$A$7:$A$73,MATCH(C5831,'Curva Juros'!$A$7:$A$73,1)))</f>
        <v>7.6091174603174609</v>
      </c>
      <c r="F5831" s="24">
        <f t="shared" si="91"/>
        <v>-3.1091746031745998E-3</v>
      </c>
      <c r="G5831" s="24"/>
    </row>
    <row r="5832" spans="1:7" x14ac:dyDescent="0.25">
      <c r="A5832" s="6" t="s">
        <v>128</v>
      </c>
      <c r="B5832" s="7">
        <v>45807</v>
      </c>
      <c r="C5832" s="8">
        <v>1342.91</v>
      </c>
      <c r="D5832" s="20">
        <v>7.3089000000000001E-2</v>
      </c>
      <c r="E5832" s="35" cm="1">
        <f t="array" ref="E5832">INDEX('Curva Juros'!$B$7:$B$73,MATCH(C5832,'Curva Juros'!$A$7:$A$73,1)) +
(C5832-INDEX('Curva Juros'!$A$7:$A$73,MATCH(C5832,'Curva Juros'!$A$7:$A$73,1))) *
(INDEX('Curva Juros'!$B$7:$B$73,MATCH(C5832,'Curva Juros'!$A$7:$A$73,1)+1) -
INDEX('Curva Juros'!$B$7:$B$73,MATCH(C5832,'Curva Juros'!$A$7:$A$73,1))) /
(INDEX('Curva Juros'!$A$7:$A$73,MATCH(C5832,'Curva Juros'!$A$7:$A$73,1)+1) -
INDEX('Curva Juros'!$A$7:$A$73,MATCH(C5832,'Curva Juros'!$A$7:$A$73,1)))</f>
        <v>7.6100708253968259</v>
      </c>
      <c r="F5832" s="24">
        <f t="shared" si="91"/>
        <v>-3.011708253968251E-3</v>
      </c>
      <c r="G5832" s="24"/>
    </row>
    <row r="5833" spans="1:7" x14ac:dyDescent="0.25">
      <c r="A5833" s="3" t="s">
        <v>128</v>
      </c>
      <c r="B5833" s="4">
        <v>45814</v>
      </c>
      <c r="C5833" s="5">
        <v>1337.77</v>
      </c>
      <c r="D5833" s="19">
        <v>7.3265999999999998E-2</v>
      </c>
      <c r="E5833" s="35" cm="1">
        <f t="array" ref="E5833">INDEX('Curva Juros'!$B$7:$B$73,MATCH(C5833,'Curva Juros'!$A$7:$A$73,1)) +
(C5833-INDEX('Curva Juros'!$A$7:$A$73,MATCH(C5833,'Curva Juros'!$A$7:$A$73,1))) *
(INDEX('Curva Juros'!$B$7:$B$73,MATCH(C5833,'Curva Juros'!$A$7:$A$73,1)+1) -
INDEX('Curva Juros'!$B$7:$B$73,MATCH(C5833,'Curva Juros'!$A$7:$A$73,1))) /
(INDEX('Curva Juros'!$A$7:$A$73,MATCH(C5833,'Curva Juros'!$A$7:$A$73,1)+1) -
INDEX('Curva Juros'!$A$7:$A$73,MATCH(C5833,'Curva Juros'!$A$7:$A$73,1)))</f>
        <v>7.6110335555555562</v>
      </c>
      <c r="F5833" s="24">
        <f t="shared" si="91"/>
        <v>-2.8443355555555633E-3</v>
      </c>
      <c r="G5833" s="24"/>
    </row>
    <row r="5834" spans="1:7" x14ac:dyDescent="0.25">
      <c r="A5834" s="6" t="s">
        <v>128</v>
      </c>
      <c r="B5834" s="7">
        <v>45821</v>
      </c>
      <c r="C5834" s="8">
        <v>1332.88</v>
      </c>
      <c r="D5834" s="20">
        <v>7.3133000000000004E-2</v>
      </c>
      <c r="E5834" s="35" cm="1">
        <f t="array" ref="E5834">INDEX('Curva Juros'!$B$7:$B$73,MATCH(C5834,'Curva Juros'!$A$7:$A$73,1)) +
(C5834-INDEX('Curva Juros'!$A$7:$A$73,MATCH(C5834,'Curva Juros'!$A$7:$A$73,1))) *
(INDEX('Curva Juros'!$B$7:$B$73,MATCH(C5834,'Curva Juros'!$A$7:$A$73,1)+1) -
INDEX('Curva Juros'!$B$7:$B$73,MATCH(C5834,'Curva Juros'!$A$7:$A$73,1))) /
(INDEX('Curva Juros'!$A$7:$A$73,MATCH(C5834,'Curva Juros'!$A$7:$A$73,1)+1) -
INDEX('Curva Juros'!$A$7:$A$73,MATCH(C5834,'Curva Juros'!$A$7:$A$73,1)))</f>
        <v>7.6119494603174607</v>
      </c>
      <c r="F5834" s="24">
        <f t="shared" si="91"/>
        <v>-2.9864946031745998E-3</v>
      </c>
      <c r="G5834" s="24"/>
    </row>
    <row r="5835" spans="1:7" x14ac:dyDescent="0.25">
      <c r="A5835" s="3" t="s">
        <v>128</v>
      </c>
      <c r="B5835" s="4">
        <v>45828</v>
      </c>
      <c r="C5835" s="5">
        <v>1329.42</v>
      </c>
      <c r="D5835" s="19">
        <v>7.2442000000000006E-2</v>
      </c>
      <c r="E5835" s="35" cm="1">
        <f t="array" ref="E5835">INDEX('Curva Juros'!$B$7:$B$73,MATCH(C5835,'Curva Juros'!$A$7:$A$73,1)) +
(C5835-INDEX('Curva Juros'!$A$7:$A$73,MATCH(C5835,'Curva Juros'!$A$7:$A$73,1))) *
(INDEX('Curva Juros'!$B$7:$B$73,MATCH(C5835,'Curva Juros'!$A$7:$A$73,1)+1) -
INDEX('Curva Juros'!$B$7:$B$73,MATCH(C5835,'Curva Juros'!$A$7:$A$73,1))) /
(INDEX('Curva Juros'!$A$7:$A$73,MATCH(C5835,'Curva Juros'!$A$7:$A$73,1)+1) -
INDEX('Curva Juros'!$A$7:$A$73,MATCH(C5835,'Curva Juros'!$A$7:$A$73,1)))</f>
        <v>7.6125975238095238</v>
      </c>
      <c r="F5835" s="24">
        <f t="shared" si="91"/>
        <v>-3.6839752380952301E-3</v>
      </c>
      <c r="G5835" s="24"/>
    </row>
    <row r="5836" spans="1:7" x14ac:dyDescent="0.25">
      <c r="A5836" s="6" t="s">
        <v>128</v>
      </c>
      <c r="B5836" s="7">
        <v>45835</v>
      </c>
      <c r="C5836" s="8">
        <v>1324.44</v>
      </c>
      <c r="D5836" s="20">
        <v>7.2415999999999994E-2</v>
      </c>
      <c r="E5836" s="35" cm="1">
        <f t="array" ref="E5836">INDEX('Curva Juros'!$B$7:$B$73,MATCH(C5836,'Curva Juros'!$A$7:$A$73,1)) +
(C5836-INDEX('Curva Juros'!$A$7:$A$73,MATCH(C5836,'Curva Juros'!$A$7:$A$73,1))) *
(INDEX('Curva Juros'!$B$7:$B$73,MATCH(C5836,'Curva Juros'!$A$7:$A$73,1)+1) -
INDEX('Curva Juros'!$B$7:$B$73,MATCH(C5836,'Curva Juros'!$A$7:$A$73,1))) /
(INDEX('Curva Juros'!$A$7:$A$73,MATCH(C5836,'Curva Juros'!$A$7:$A$73,1)+1) -
INDEX('Curva Juros'!$A$7:$A$73,MATCH(C5836,'Curva Juros'!$A$7:$A$73,1)))</f>
        <v>7.6135302857142859</v>
      </c>
      <c r="F5836" s="24">
        <f t="shared" si="91"/>
        <v>-3.7193028571428643E-3</v>
      </c>
      <c r="G5836" s="24"/>
    </row>
    <row r="5837" spans="1:7" x14ac:dyDescent="0.25">
      <c r="A5837" s="3" t="s">
        <v>128</v>
      </c>
      <c r="B5837" s="4">
        <v>45842</v>
      </c>
      <c r="C5837" s="5">
        <v>1319.79</v>
      </c>
      <c r="D5837" s="19">
        <v>7.1964E-2</v>
      </c>
      <c r="E5837" s="35" cm="1">
        <f t="array" ref="E5837">INDEX('Curva Juros'!$B$7:$B$73,MATCH(C5837,'Curva Juros'!$A$7:$A$73,1)) +
(C5837-INDEX('Curva Juros'!$A$7:$A$73,MATCH(C5837,'Curva Juros'!$A$7:$A$73,1))) *
(INDEX('Curva Juros'!$B$7:$B$73,MATCH(C5837,'Curva Juros'!$A$7:$A$73,1)+1) -
INDEX('Curva Juros'!$B$7:$B$73,MATCH(C5837,'Curva Juros'!$A$7:$A$73,1))) /
(INDEX('Curva Juros'!$A$7:$A$73,MATCH(C5837,'Curva Juros'!$A$7:$A$73,1)+1) -
INDEX('Curva Juros'!$A$7:$A$73,MATCH(C5837,'Curva Juros'!$A$7:$A$73,1)))</f>
        <v>7.6144012380952386</v>
      </c>
      <c r="F5837" s="24">
        <f t="shared" si="91"/>
        <v>-4.1800123809523915E-3</v>
      </c>
      <c r="G5837" s="24"/>
    </row>
    <row r="5838" spans="1:7" x14ac:dyDescent="0.25">
      <c r="A5838" s="6" t="s">
        <v>128</v>
      </c>
      <c r="B5838" s="7">
        <v>45849</v>
      </c>
      <c r="C5838" s="8">
        <v>1313.12</v>
      </c>
      <c r="D5838" s="20">
        <v>7.4101E-2</v>
      </c>
      <c r="E5838" s="35" cm="1">
        <f t="array" ref="E5838">INDEX('Curva Juros'!$B$7:$B$73,MATCH(C5838,'Curva Juros'!$A$7:$A$73,1)) +
(C5838-INDEX('Curva Juros'!$A$7:$A$73,MATCH(C5838,'Curva Juros'!$A$7:$A$73,1))) *
(INDEX('Curva Juros'!$B$7:$B$73,MATCH(C5838,'Curva Juros'!$A$7:$A$73,1)+1) -
INDEX('Curva Juros'!$B$7:$B$73,MATCH(C5838,'Curva Juros'!$A$7:$A$73,1))) /
(INDEX('Curva Juros'!$A$7:$A$73,MATCH(C5838,'Curva Juros'!$A$7:$A$73,1)+1) -
INDEX('Curva Juros'!$A$7:$A$73,MATCH(C5838,'Curva Juros'!$A$7:$A$73,1)))</f>
        <v>7.61565053968254</v>
      </c>
      <c r="F5838" s="24">
        <f t="shared" si="91"/>
        <v>-2.055505396825405E-3</v>
      </c>
      <c r="G5838" s="24"/>
    </row>
    <row r="5839" spans="1:7" x14ac:dyDescent="0.25">
      <c r="A5839" s="3" t="s">
        <v>128</v>
      </c>
      <c r="B5839" s="4">
        <v>45856</v>
      </c>
      <c r="C5839" s="5">
        <v>1307.77</v>
      </c>
      <c r="D5839" s="19">
        <v>7.4556999999999998E-2</v>
      </c>
      <c r="E5839" s="35" cm="1">
        <f t="array" ref="E5839">INDEX('Curva Juros'!$B$7:$B$73,MATCH(C5839,'Curva Juros'!$A$7:$A$73,1)) +
(C5839-INDEX('Curva Juros'!$A$7:$A$73,MATCH(C5839,'Curva Juros'!$A$7:$A$73,1))) *
(INDEX('Curva Juros'!$B$7:$B$73,MATCH(C5839,'Curva Juros'!$A$7:$A$73,1)+1) -
INDEX('Curva Juros'!$B$7:$B$73,MATCH(C5839,'Curva Juros'!$A$7:$A$73,1))) /
(INDEX('Curva Juros'!$A$7:$A$73,MATCH(C5839,'Curva Juros'!$A$7:$A$73,1)+1) -
INDEX('Curva Juros'!$A$7:$A$73,MATCH(C5839,'Curva Juros'!$A$7:$A$73,1)))</f>
        <v>7.6166526031746038</v>
      </c>
      <c r="F5839" s="24">
        <f t="shared" si="91"/>
        <v>-1.6095260317460364E-3</v>
      </c>
      <c r="G5839" s="24"/>
    </row>
    <row r="5840" spans="1:7" x14ac:dyDescent="0.25">
      <c r="A5840" s="6" t="s">
        <v>128</v>
      </c>
      <c r="B5840" s="7">
        <v>45863</v>
      </c>
      <c r="C5840" s="8">
        <v>1302.46</v>
      </c>
      <c r="D5840" s="20">
        <v>7.4945999999999999E-2</v>
      </c>
      <c r="E5840" s="35" cm="1">
        <f t="array" ref="E5840">INDEX('Curva Juros'!$B$7:$B$73,MATCH(C5840,'Curva Juros'!$A$7:$A$73,1)) +
(C5840-INDEX('Curva Juros'!$A$7:$A$73,MATCH(C5840,'Curva Juros'!$A$7:$A$73,1))) *
(INDEX('Curva Juros'!$B$7:$B$73,MATCH(C5840,'Curva Juros'!$A$7:$A$73,1)+1) -
INDEX('Curva Juros'!$B$7:$B$73,MATCH(C5840,'Curva Juros'!$A$7:$A$73,1))) /
(INDEX('Curva Juros'!$A$7:$A$73,MATCH(C5840,'Curva Juros'!$A$7:$A$73,1)+1) -
INDEX('Curva Juros'!$A$7:$A$73,MATCH(C5840,'Curva Juros'!$A$7:$A$73,1)))</f>
        <v>7.6176471746031753</v>
      </c>
      <c r="F5840" s="24">
        <f t="shared" si="91"/>
        <v>-1.230471746031761E-3</v>
      </c>
      <c r="G5840" s="24"/>
    </row>
    <row r="5841" spans="1:7" x14ac:dyDescent="0.25">
      <c r="A5841" s="3" t="s">
        <v>128</v>
      </c>
      <c r="B5841" s="4">
        <v>45870</v>
      </c>
      <c r="C5841" s="5">
        <v>1297.74</v>
      </c>
      <c r="D5841" s="19">
        <v>7.4590000000000004E-2</v>
      </c>
      <c r="E5841" s="35" cm="1">
        <f t="array" ref="E5841">INDEX('Curva Juros'!$B$7:$B$73,MATCH(C5841,'Curva Juros'!$A$7:$A$73,1)) +
(C5841-INDEX('Curva Juros'!$A$7:$A$73,MATCH(C5841,'Curva Juros'!$A$7:$A$73,1))) *
(INDEX('Curva Juros'!$B$7:$B$73,MATCH(C5841,'Curva Juros'!$A$7:$A$73,1)+1) -
INDEX('Curva Juros'!$B$7:$B$73,MATCH(C5841,'Curva Juros'!$A$7:$A$73,1))) /
(INDEX('Curva Juros'!$A$7:$A$73,MATCH(C5841,'Curva Juros'!$A$7:$A$73,1)+1) -
INDEX('Curva Juros'!$A$7:$A$73,MATCH(C5841,'Curva Juros'!$A$7:$A$73,1)))</f>
        <v>7.6185312380952386</v>
      </c>
      <c r="F5841" s="24">
        <f t="shared" si="91"/>
        <v>-1.5953123809523823E-3</v>
      </c>
      <c r="G5841" s="24"/>
    </row>
    <row r="5842" spans="1:7" x14ac:dyDescent="0.25">
      <c r="A5842" s="6" t="s">
        <v>128</v>
      </c>
      <c r="B5842" s="7">
        <v>45877</v>
      </c>
      <c r="C5842" s="8">
        <v>1294.1099999999999</v>
      </c>
      <c r="D5842" s="20">
        <v>7.2840000000000002E-2</v>
      </c>
      <c r="E5842" s="35" cm="1">
        <f t="array" ref="E5842">INDEX('Curva Juros'!$B$7:$B$73,MATCH(C5842,'Curva Juros'!$A$7:$A$73,1)) +
(C5842-INDEX('Curva Juros'!$A$7:$A$73,MATCH(C5842,'Curva Juros'!$A$7:$A$73,1))) *
(INDEX('Curva Juros'!$B$7:$B$73,MATCH(C5842,'Curva Juros'!$A$7:$A$73,1)+1) -
INDEX('Curva Juros'!$B$7:$B$73,MATCH(C5842,'Curva Juros'!$A$7:$A$73,1))) /
(INDEX('Curva Juros'!$A$7:$A$73,MATCH(C5842,'Curva Juros'!$A$7:$A$73,1)+1) -
INDEX('Curva Juros'!$A$7:$A$73,MATCH(C5842,'Curva Juros'!$A$7:$A$73,1)))</f>
        <v>7.619211142857143</v>
      </c>
      <c r="F5842" s="24">
        <f t="shared" si="91"/>
        <v>-3.3521114285714332E-3</v>
      </c>
      <c r="G5842" s="24"/>
    </row>
    <row r="5843" spans="1:7" x14ac:dyDescent="0.25">
      <c r="A5843" s="3" t="s">
        <v>128</v>
      </c>
      <c r="B5843" s="4">
        <v>45884</v>
      </c>
      <c r="C5843" s="5">
        <v>1290.25</v>
      </c>
      <c r="D5843" s="19">
        <v>7.1361999999999995E-2</v>
      </c>
      <c r="E5843" s="35" cm="1">
        <f t="array" ref="E5843">INDEX('Curva Juros'!$B$7:$B$73,MATCH(C5843,'Curva Juros'!$A$7:$A$73,1)) +
(C5843-INDEX('Curva Juros'!$A$7:$A$73,MATCH(C5843,'Curva Juros'!$A$7:$A$73,1))) *
(INDEX('Curva Juros'!$B$7:$B$73,MATCH(C5843,'Curva Juros'!$A$7:$A$73,1)+1) -
INDEX('Curva Juros'!$B$7:$B$73,MATCH(C5843,'Curva Juros'!$A$7:$A$73,1))) /
(INDEX('Curva Juros'!$A$7:$A$73,MATCH(C5843,'Curva Juros'!$A$7:$A$73,1)+1) -
INDEX('Curva Juros'!$A$7:$A$73,MATCH(C5843,'Curva Juros'!$A$7:$A$73,1)))</f>
        <v>7.619934126984127</v>
      </c>
      <c r="F5843" s="24">
        <f t="shared" si="91"/>
        <v>-4.8373412698412693E-3</v>
      </c>
      <c r="G5843" s="24"/>
    </row>
    <row r="5844" spans="1:7" x14ac:dyDescent="0.25">
      <c r="A5844" s="6" t="s">
        <v>128</v>
      </c>
      <c r="B5844" s="7">
        <v>45891</v>
      </c>
      <c r="C5844" s="8">
        <v>1283.8599999999999</v>
      </c>
      <c r="D5844" s="20">
        <v>7.3154999999999998E-2</v>
      </c>
      <c r="E5844" s="35" cm="1">
        <f t="array" ref="E5844">INDEX('Curva Juros'!$B$7:$B$73,MATCH(C5844,'Curva Juros'!$A$7:$A$73,1)) +
(C5844-INDEX('Curva Juros'!$A$7:$A$73,MATCH(C5844,'Curva Juros'!$A$7:$A$73,1))) *
(INDEX('Curva Juros'!$B$7:$B$73,MATCH(C5844,'Curva Juros'!$A$7:$A$73,1)+1) -
INDEX('Curva Juros'!$B$7:$B$73,MATCH(C5844,'Curva Juros'!$A$7:$A$73,1))) /
(INDEX('Curva Juros'!$A$7:$A$73,MATCH(C5844,'Curva Juros'!$A$7:$A$73,1)+1) -
INDEX('Curva Juros'!$A$7:$A$73,MATCH(C5844,'Curva Juros'!$A$7:$A$73,1)))</f>
        <v>7.6211309841269843</v>
      </c>
      <c r="F5844" s="24">
        <f t="shared" si="91"/>
        <v>-3.0563098412698386E-3</v>
      </c>
      <c r="G5844" s="24"/>
    </row>
    <row r="5845" spans="1:7" x14ac:dyDescent="0.25">
      <c r="A5845" s="3" t="s">
        <v>128</v>
      </c>
      <c r="B5845" s="4">
        <v>45898</v>
      </c>
      <c r="C5845" s="5">
        <v>1279.92</v>
      </c>
      <c r="D5845" s="19">
        <v>7.1797E-2</v>
      </c>
      <c r="E5845" s="35" cm="1">
        <f t="array" ref="E5845">INDEX('Curva Juros'!$B$7:$B$73,MATCH(C5845,'Curva Juros'!$A$7:$A$73,1)) +
(C5845-INDEX('Curva Juros'!$A$7:$A$73,MATCH(C5845,'Curva Juros'!$A$7:$A$73,1))) *
(INDEX('Curva Juros'!$B$7:$B$73,MATCH(C5845,'Curva Juros'!$A$7:$A$73,1)+1) -
INDEX('Curva Juros'!$B$7:$B$73,MATCH(C5845,'Curva Juros'!$A$7:$A$73,1))) /
(INDEX('Curva Juros'!$A$7:$A$73,MATCH(C5845,'Curva Juros'!$A$7:$A$73,1)+1) -
INDEX('Curva Juros'!$A$7:$A$73,MATCH(C5845,'Curva Juros'!$A$7:$A$73,1)))</f>
        <v>7.6218689523809529</v>
      </c>
      <c r="F5845" s="24">
        <f t="shared" si="91"/>
        <v>-4.42168952380953E-3</v>
      </c>
      <c r="G5845" s="24"/>
    </row>
    <row r="5846" spans="1:7" x14ac:dyDescent="0.25">
      <c r="A5846" s="6" t="s">
        <v>128</v>
      </c>
      <c r="B5846" s="7">
        <v>45905</v>
      </c>
      <c r="C5846" s="8">
        <v>1274.81</v>
      </c>
      <c r="D5846" s="20">
        <v>7.1936E-2</v>
      </c>
      <c r="E5846" s="35" cm="1">
        <f t="array" ref="E5846">INDEX('Curva Juros'!$B$7:$B$73,MATCH(C5846,'Curva Juros'!$A$7:$A$73,1)) +
(C5846-INDEX('Curva Juros'!$A$7:$A$73,MATCH(C5846,'Curva Juros'!$A$7:$A$73,1))) *
(INDEX('Curva Juros'!$B$7:$B$73,MATCH(C5846,'Curva Juros'!$A$7:$A$73,1)+1) -
INDEX('Curva Juros'!$B$7:$B$73,MATCH(C5846,'Curva Juros'!$A$7:$A$73,1))) /
(INDEX('Curva Juros'!$A$7:$A$73,MATCH(C5846,'Curva Juros'!$A$7:$A$73,1)+1) -
INDEX('Curva Juros'!$A$7:$A$73,MATCH(C5846,'Curva Juros'!$A$7:$A$73,1)))</f>
        <v>7.6228260634920639</v>
      </c>
      <c r="F5846" s="24">
        <f t="shared" si="91"/>
        <v>-4.292260634920636E-3</v>
      </c>
      <c r="G5846" s="24"/>
    </row>
    <row r="5847" spans="1:7" x14ac:dyDescent="0.25">
      <c r="A5847" s="3" t="s">
        <v>128</v>
      </c>
      <c r="B5847" s="4">
        <v>45912</v>
      </c>
      <c r="C5847" s="5">
        <v>1270.8399999999999</v>
      </c>
      <c r="D5847" s="19">
        <v>7.0605000000000001E-2</v>
      </c>
      <c r="E5847" s="35" cm="1">
        <f t="array" ref="E5847">INDEX('Curva Juros'!$B$7:$B$73,MATCH(C5847,'Curva Juros'!$A$7:$A$73,1)) +
(C5847-INDEX('Curva Juros'!$A$7:$A$73,MATCH(C5847,'Curva Juros'!$A$7:$A$73,1))) *
(INDEX('Curva Juros'!$B$7:$B$73,MATCH(C5847,'Curva Juros'!$A$7:$A$73,1)+1) -
INDEX('Curva Juros'!$B$7:$B$73,MATCH(C5847,'Curva Juros'!$A$7:$A$73,1))) /
(INDEX('Curva Juros'!$A$7:$A$73,MATCH(C5847,'Curva Juros'!$A$7:$A$73,1)+1) -
INDEX('Curva Juros'!$A$7:$A$73,MATCH(C5847,'Curva Juros'!$A$7:$A$73,1)))</f>
        <v>7.6235696507936508</v>
      </c>
      <c r="F5847" s="24">
        <f t="shared" si="91"/>
        <v>-5.6306965079365029E-3</v>
      </c>
      <c r="G5847" s="24"/>
    </row>
    <row r="5848" spans="1:7" x14ac:dyDescent="0.25">
      <c r="A5848" s="6" t="s">
        <v>128</v>
      </c>
      <c r="B5848" s="7">
        <v>45919</v>
      </c>
      <c r="C5848" s="8">
        <v>1266.08</v>
      </c>
      <c r="D5848" s="20">
        <v>7.0292999999999994E-2</v>
      </c>
      <c r="E5848" s="35" cm="1">
        <f t="array" ref="E5848">INDEX('Curva Juros'!$B$7:$B$73,MATCH(C5848,'Curva Juros'!$A$7:$A$73,1)) +
(C5848-INDEX('Curva Juros'!$A$7:$A$73,MATCH(C5848,'Curva Juros'!$A$7:$A$73,1))) *
(INDEX('Curva Juros'!$B$7:$B$73,MATCH(C5848,'Curva Juros'!$A$7:$A$73,1)+1) -
INDEX('Curva Juros'!$B$7:$B$73,MATCH(C5848,'Curva Juros'!$A$7:$A$73,1))) /
(INDEX('Curva Juros'!$A$7:$A$73,MATCH(C5848,'Curva Juros'!$A$7:$A$73,1)+1) -
INDEX('Curva Juros'!$A$7:$A$73,MATCH(C5848,'Curva Juros'!$A$7:$A$73,1)))</f>
        <v>7.6244612063492063</v>
      </c>
      <c r="F5848" s="24">
        <f t="shared" si="91"/>
        <v>-5.9516120634920677E-3</v>
      </c>
      <c r="G5848" s="24"/>
    </row>
    <row r="5849" spans="1:7" x14ac:dyDescent="0.25">
      <c r="A5849" s="3" t="s">
        <v>128</v>
      </c>
      <c r="B5849" s="4">
        <v>45926</v>
      </c>
      <c r="C5849" s="5">
        <v>1261.9000000000001</v>
      </c>
      <c r="D5849" s="19">
        <v>6.9238999999999995E-2</v>
      </c>
      <c r="E5849" s="35" cm="1">
        <f t="array" ref="E5849">INDEX('Curva Juros'!$B$7:$B$73,MATCH(C5849,'Curva Juros'!$A$7:$A$73,1)) +
(C5849-INDEX('Curva Juros'!$A$7:$A$73,MATCH(C5849,'Curva Juros'!$A$7:$A$73,1))) *
(INDEX('Curva Juros'!$B$7:$B$73,MATCH(C5849,'Curva Juros'!$A$7:$A$73,1)+1) -
INDEX('Curva Juros'!$B$7:$B$73,MATCH(C5849,'Curva Juros'!$A$7:$A$73,1))) /
(INDEX('Curva Juros'!$A$7:$A$73,MATCH(C5849,'Curva Juros'!$A$7:$A$73,1)+1) -
INDEX('Curva Juros'!$A$7:$A$73,MATCH(C5849,'Curva Juros'!$A$7:$A$73,1)))</f>
        <v>7.6252441269841276</v>
      </c>
      <c r="F5849" s="24">
        <f t="shared" si="91"/>
        <v>-7.0134412698412835E-3</v>
      </c>
      <c r="G5849" s="24"/>
    </row>
    <row r="5850" spans="1:7" x14ac:dyDescent="0.25">
      <c r="A5850" s="6" t="s">
        <v>128</v>
      </c>
      <c r="B5850" s="7">
        <v>45933</v>
      </c>
      <c r="C5850" s="8">
        <v>1256.73</v>
      </c>
      <c r="D5850" s="20">
        <v>6.9457000000000005E-2</v>
      </c>
      <c r="E5850" s="35" cm="1">
        <f t="array" ref="E5850">INDEX('Curva Juros'!$B$7:$B$73,MATCH(C5850,'Curva Juros'!$A$7:$A$73,1)) +
(C5850-INDEX('Curva Juros'!$A$7:$A$73,MATCH(C5850,'Curva Juros'!$A$7:$A$73,1))) *
(INDEX('Curva Juros'!$B$7:$B$73,MATCH(C5850,'Curva Juros'!$A$7:$A$73,1)+1) -
INDEX('Curva Juros'!$B$7:$B$73,MATCH(C5850,'Curva Juros'!$A$7:$A$73,1))) /
(INDEX('Curva Juros'!$A$7:$A$73,MATCH(C5850,'Curva Juros'!$A$7:$A$73,1)+1) -
INDEX('Curva Juros'!$A$7:$A$73,MATCH(C5850,'Curva Juros'!$A$7:$A$73,1)))</f>
        <v>7.6260930952380956</v>
      </c>
      <c r="F5850" s="24">
        <f t="shared" si="91"/>
        <v>-6.8039309523809516E-3</v>
      </c>
      <c r="G5850" s="24"/>
    </row>
    <row r="5851" spans="1:7" x14ac:dyDescent="0.25">
      <c r="A5851" s="3" t="s">
        <v>128</v>
      </c>
      <c r="B5851" s="4">
        <v>45940</v>
      </c>
      <c r="C5851" s="5">
        <v>1252.3499999999999</v>
      </c>
      <c r="D5851" s="19">
        <v>6.8653000000000006E-2</v>
      </c>
      <c r="E5851" s="35" cm="1">
        <f t="array" ref="E5851">INDEX('Curva Juros'!$B$7:$B$73,MATCH(C5851,'Curva Juros'!$A$7:$A$73,1)) +
(C5851-INDEX('Curva Juros'!$A$7:$A$73,MATCH(C5851,'Curva Juros'!$A$7:$A$73,1))) *
(INDEX('Curva Juros'!$B$7:$B$73,MATCH(C5851,'Curva Juros'!$A$7:$A$73,1)+1) -
INDEX('Curva Juros'!$B$7:$B$73,MATCH(C5851,'Curva Juros'!$A$7:$A$73,1))) /
(INDEX('Curva Juros'!$A$7:$A$73,MATCH(C5851,'Curva Juros'!$A$7:$A$73,1)+1) -
INDEX('Curva Juros'!$A$7:$A$73,MATCH(C5851,'Curva Juros'!$A$7:$A$73,1)))</f>
        <v>7.6267535714285719</v>
      </c>
      <c r="F5851" s="24">
        <f t="shared" si="91"/>
        <v>-7.6145357142857195E-3</v>
      </c>
      <c r="G5851" s="24"/>
    </row>
    <row r="5852" spans="1:7" x14ac:dyDescent="0.25">
      <c r="A5852" s="6" t="s">
        <v>128</v>
      </c>
      <c r="B5852" s="7">
        <v>45947</v>
      </c>
      <c r="C5852" s="8">
        <v>1284.44</v>
      </c>
      <c r="D5852" s="20">
        <v>6.9759000000000002E-2</v>
      </c>
      <c r="E5852" s="35" cm="1">
        <f t="array" ref="E5852">INDEX('Curva Juros'!$B$7:$B$73,MATCH(C5852,'Curva Juros'!$A$7:$A$73,1)) +
(C5852-INDEX('Curva Juros'!$A$7:$A$73,MATCH(C5852,'Curva Juros'!$A$7:$A$73,1))) *
(INDEX('Curva Juros'!$B$7:$B$73,MATCH(C5852,'Curva Juros'!$A$7:$A$73,1)+1) -
INDEX('Curva Juros'!$B$7:$B$73,MATCH(C5852,'Curva Juros'!$A$7:$A$73,1))) /
(INDEX('Curva Juros'!$A$7:$A$73,MATCH(C5852,'Curva Juros'!$A$7:$A$73,1)+1) -
INDEX('Curva Juros'!$A$7:$A$73,MATCH(C5852,'Curva Juros'!$A$7:$A$73,1)))</f>
        <v>7.6210223492063491</v>
      </c>
      <c r="F5852" s="24">
        <f t="shared" si="91"/>
        <v>-6.4512234920634931E-3</v>
      </c>
      <c r="G5852" s="24"/>
    </row>
    <row r="5853" spans="1:7" x14ac:dyDescent="0.25">
      <c r="A5853" s="3" t="s">
        <v>128</v>
      </c>
      <c r="B5853" s="4">
        <v>45954</v>
      </c>
      <c r="C5853" s="5">
        <v>1279.6400000000001</v>
      </c>
      <c r="D5853" s="19">
        <v>6.9439000000000001E-2</v>
      </c>
      <c r="E5853" s="35" cm="1">
        <f t="array" ref="E5853">INDEX('Curva Juros'!$B$7:$B$73,MATCH(C5853,'Curva Juros'!$A$7:$A$73,1)) +
(C5853-INDEX('Curva Juros'!$A$7:$A$73,MATCH(C5853,'Curva Juros'!$A$7:$A$73,1))) *
(INDEX('Curva Juros'!$B$7:$B$73,MATCH(C5853,'Curva Juros'!$A$7:$A$73,1)+1) -
INDEX('Curva Juros'!$B$7:$B$73,MATCH(C5853,'Curva Juros'!$A$7:$A$73,1))) /
(INDEX('Curva Juros'!$A$7:$A$73,MATCH(C5853,'Curva Juros'!$A$7:$A$73,1)+1) -
INDEX('Curva Juros'!$A$7:$A$73,MATCH(C5853,'Curva Juros'!$A$7:$A$73,1)))</f>
        <v>7.6219213968253969</v>
      </c>
      <c r="F5853" s="24">
        <f t="shared" si="91"/>
        <v>-6.7802139682539703E-3</v>
      </c>
      <c r="G5853" s="24"/>
    </row>
    <row r="5854" spans="1:7" x14ac:dyDescent="0.25">
      <c r="A5854" s="6" t="s">
        <v>128</v>
      </c>
      <c r="B5854" s="7">
        <v>45961</v>
      </c>
      <c r="C5854" s="8">
        <v>1273.46</v>
      </c>
      <c r="D5854" s="20">
        <v>7.1343000000000004E-2</v>
      </c>
      <c r="E5854" s="35" cm="1">
        <f t="array" ref="E5854">INDEX('Curva Juros'!$B$7:$B$73,MATCH(C5854,'Curva Juros'!$A$7:$A$73,1)) +
(C5854-INDEX('Curva Juros'!$A$7:$A$73,MATCH(C5854,'Curva Juros'!$A$7:$A$73,1))) *
(INDEX('Curva Juros'!$B$7:$B$73,MATCH(C5854,'Curva Juros'!$A$7:$A$73,1)+1) -
INDEX('Curva Juros'!$B$7:$B$73,MATCH(C5854,'Curva Juros'!$A$7:$A$73,1))) /
(INDEX('Curva Juros'!$A$7:$A$73,MATCH(C5854,'Curva Juros'!$A$7:$A$73,1)+1) -
INDEX('Curva Juros'!$A$7:$A$73,MATCH(C5854,'Curva Juros'!$A$7:$A$73,1)))</f>
        <v>7.6230789206349208</v>
      </c>
      <c r="F5854" s="24">
        <f t="shared" si="91"/>
        <v>-4.8877892063492051E-3</v>
      </c>
      <c r="G5854" s="24"/>
    </row>
    <row r="5855" spans="1:7" x14ac:dyDescent="0.25">
      <c r="A5855" s="3" t="s">
        <v>128</v>
      </c>
      <c r="B5855" s="4">
        <v>45968</v>
      </c>
      <c r="C5855" s="5">
        <v>1268.6400000000001</v>
      </c>
      <c r="D5855" s="19">
        <v>7.1056999999999995E-2</v>
      </c>
      <c r="E5855" s="35" cm="1">
        <f t="array" ref="E5855">INDEX('Curva Juros'!$B$7:$B$73,MATCH(C5855,'Curva Juros'!$A$7:$A$73,1)) +
(C5855-INDEX('Curva Juros'!$A$7:$A$73,MATCH(C5855,'Curva Juros'!$A$7:$A$73,1))) *
(INDEX('Curva Juros'!$B$7:$B$73,MATCH(C5855,'Curva Juros'!$A$7:$A$73,1)+1) -
INDEX('Curva Juros'!$B$7:$B$73,MATCH(C5855,'Curva Juros'!$A$7:$A$73,1))) /
(INDEX('Curva Juros'!$A$7:$A$73,MATCH(C5855,'Curva Juros'!$A$7:$A$73,1)+1) -
INDEX('Curva Juros'!$A$7:$A$73,MATCH(C5855,'Curva Juros'!$A$7:$A$73,1)))</f>
        <v>7.6239817142857147</v>
      </c>
      <c r="F5855" s="24">
        <f t="shared" si="91"/>
        <v>-5.182817142857149E-3</v>
      </c>
      <c r="G5855" s="24"/>
    </row>
    <row r="5856" spans="1:7" x14ac:dyDescent="0.25">
      <c r="A5856" s="6" t="s">
        <v>128</v>
      </c>
      <c r="B5856" s="7">
        <v>45975</v>
      </c>
      <c r="C5856" s="8">
        <v>1264.44</v>
      </c>
      <c r="D5856" s="20">
        <v>6.9763000000000006E-2</v>
      </c>
      <c r="E5856" s="35" cm="1">
        <f t="array" ref="E5856">INDEX('Curva Juros'!$B$7:$B$73,MATCH(C5856,'Curva Juros'!$A$7:$A$73,1)) +
(C5856-INDEX('Curva Juros'!$A$7:$A$73,MATCH(C5856,'Curva Juros'!$A$7:$A$73,1))) *
(INDEX('Curva Juros'!$B$7:$B$73,MATCH(C5856,'Curva Juros'!$A$7:$A$73,1)+1) -
INDEX('Curva Juros'!$B$7:$B$73,MATCH(C5856,'Curva Juros'!$A$7:$A$73,1))) /
(INDEX('Curva Juros'!$A$7:$A$73,MATCH(C5856,'Curva Juros'!$A$7:$A$73,1)+1) -
INDEX('Curva Juros'!$A$7:$A$73,MATCH(C5856,'Curva Juros'!$A$7:$A$73,1)))</f>
        <v>7.6247683809523812</v>
      </c>
      <c r="F5856" s="24">
        <f t="shared" si="91"/>
        <v>-6.4846838095238002E-3</v>
      </c>
      <c r="G5856" s="24"/>
    </row>
    <row r="5857" spans="1:7" x14ac:dyDescent="0.25">
      <c r="A5857" s="3" t="s">
        <v>128</v>
      </c>
      <c r="B5857" s="4">
        <v>45982</v>
      </c>
      <c r="C5857" s="5">
        <v>1260.3900000000001</v>
      </c>
      <c r="D5857" s="19">
        <v>6.9842000000000001E-2</v>
      </c>
      <c r="E5857" s="35" cm="1">
        <f t="array" ref="E5857">INDEX('Curva Juros'!$B$7:$B$73,MATCH(C5857,'Curva Juros'!$A$7:$A$73,1)) +
(C5857-INDEX('Curva Juros'!$A$7:$A$73,MATCH(C5857,'Curva Juros'!$A$7:$A$73,1))) *
(INDEX('Curva Juros'!$B$7:$B$73,MATCH(C5857,'Curva Juros'!$A$7:$A$73,1)+1) -
INDEX('Curva Juros'!$B$7:$B$73,MATCH(C5857,'Curva Juros'!$A$7:$A$73,1))) /
(INDEX('Curva Juros'!$A$7:$A$73,MATCH(C5857,'Curva Juros'!$A$7:$A$73,1)+1) -
INDEX('Curva Juros'!$A$7:$A$73,MATCH(C5857,'Curva Juros'!$A$7:$A$73,1)))</f>
        <v>7.6255269523809526</v>
      </c>
      <c r="F5857" s="24">
        <f t="shared" si="91"/>
        <v>-6.4132695238095228E-3</v>
      </c>
      <c r="G5857" s="24"/>
    </row>
    <row r="5858" spans="1:7" x14ac:dyDescent="0.25">
      <c r="A5858" s="6" t="s">
        <v>128</v>
      </c>
      <c r="B5858" s="7">
        <v>45989</v>
      </c>
      <c r="C5858" s="8">
        <v>1255.6600000000001</v>
      </c>
      <c r="D5858" s="20">
        <v>6.9399000000000002E-2</v>
      </c>
      <c r="E5858" s="35" cm="1">
        <f t="array" ref="E5858">INDEX('Curva Juros'!$B$7:$B$73,MATCH(C5858,'Curva Juros'!$A$7:$A$73,1)) +
(C5858-INDEX('Curva Juros'!$A$7:$A$73,MATCH(C5858,'Curva Juros'!$A$7:$A$73,1))) *
(INDEX('Curva Juros'!$B$7:$B$73,MATCH(C5858,'Curva Juros'!$A$7:$A$73,1)+1) -
INDEX('Curva Juros'!$B$7:$B$73,MATCH(C5858,'Curva Juros'!$A$7:$A$73,1))) /
(INDEX('Curva Juros'!$A$7:$A$73,MATCH(C5858,'Curva Juros'!$A$7:$A$73,1)+1) -
INDEX('Curva Juros'!$A$7:$A$73,MATCH(C5858,'Curva Juros'!$A$7:$A$73,1)))</f>
        <v>7.6262544444444451</v>
      </c>
      <c r="F5858" s="24">
        <f t="shared" si="91"/>
        <v>-6.8635444444444527E-3</v>
      </c>
      <c r="G5858" s="24"/>
    </row>
    <row r="5859" spans="1:7" x14ac:dyDescent="0.25">
      <c r="A5859" s="3" t="s">
        <v>128</v>
      </c>
      <c r="B5859" s="4">
        <v>45996</v>
      </c>
      <c r="C5859" s="5">
        <v>1250.42</v>
      </c>
      <c r="D5859" s="19">
        <v>6.9789000000000004E-2</v>
      </c>
      <c r="E5859" s="35" cm="1">
        <f t="array" ref="E5859">INDEX('Curva Juros'!$B$7:$B$73,MATCH(C5859,'Curva Juros'!$A$7:$A$73,1)) +
(C5859-INDEX('Curva Juros'!$A$7:$A$73,MATCH(C5859,'Curva Juros'!$A$7:$A$73,1))) *
(INDEX('Curva Juros'!$B$7:$B$73,MATCH(C5859,'Curva Juros'!$A$7:$A$73,1)+1) -
INDEX('Curva Juros'!$B$7:$B$73,MATCH(C5859,'Curva Juros'!$A$7:$A$73,1))) /
(INDEX('Curva Juros'!$A$7:$A$73,MATCH(C5859,'Curva Juros'!$A$7:$A$73,1)+1) -
INDEX('Curva Juros'!$A$7:$A$73,MATCH(C5859,'Curva Juros'!$A$7:$A$73,1)))</f>
        <v>7.6270446031746033</v>
      </c>
      <c r="F5859" s="24">
        <f t="shared" si="91"/>
        <v>-6.4814460317460243E-3</v>
      </c>
      <c r="G5859" s="24"/>
    </row>
    <row r="5860" spans="1:7" x14ac:dyDescent="0.25">
      <c r="A5860" s="6" t="s">
        <v>128</v>
      </c>
      <c r="B5860" s="7">
        <v>46003</v>
      </c>
      <c r="C5860" s="8">
        <v>1245.3</v>
      </c>
      <c r="D5860" s="20">
        <v>6.9993E-2</v>
      </c>
      <c r="E5860" s="35" cm="1">
        <f t="array" ref="E5860">INDEX('Curva Juros'!$B$7:$B$73,MATCH(C5860,'Curva Juros'!$A$7:$A$73,1)) +
(C5860-INDEX('Curva Juros'!$A$7:$A$73,MATCH(C5860,'Curva Juros'!$A$7:$A$73,1))) *
(INDEX('Curva Juros'!$B$7:$B$73,MATCH(C5860,'Curva Juros'!$A$7:$A$73,1)+1) -
INDEX('Curva Juros'!$B$7:$B$73,MATCH(C5860,'Curva Juros'!$A$7:$A$73,1))) /
(INDEX('Curva Juros'!$A$7:$A$73,MATCH(C5860,'Curva Juros'!$A$7:$A$73,1)+1) -
INDEX('Curva Juros'!$A$7:$A$73,MATCH(C5860,'Curva Juros'!$A$7:$A$73,1)))</f>
        <v>7.6278166666666669</v>
      </c>
      <c r="F5860" s="24">
        <f t="shared" si="91"/>
        <v>-6.285166666666675E-3</v>
      </c>
      <c r="G5860" s="24"/>
    </row>
    <row r="5861" spans="1:7" x14ac:dyDescent="0.25">
      <c r="A5861" s="3" t="s">
        <v>128</v>
      </c>
      <c r="B5861" s="4">
        <v>46010</v>
      </c>
      <c r="C5861" s="5">
        <v>1239.44</v>
      </c>
      <c r="D5861" s="19">
        <v>7.1373000000000006E-2</v>
      </c>
      <c r="E5861" s="35" cm="1">
        <f t="array" ref="E5861">INDEX('Curva Juros'!$B$7:$B$73,MATCH(C5861,'Curva Juros'!$A$7:$A$73,1)) +
(C5861-INDEX('Curva Juros'!$A$7:$A$73,MATCH(C5861,'Curva Juros'!$A$7:$A$73,1))) *
(INDEX('Curva Juros'!$B$7:$B$73,MATCH(C5861,'Curva Juros'!$A$7:$A$73,1)+1) -
INDEX('Curva Juros'!$B$7:$B$73,MATCH(C5861,'Curva Juros'!$A$7:$A$73,1))) /
(INDEX('Curva Juros'!$A$7:$A$73,MATCH(C5861,'Curva Juros'!$A$7:$A$73,1)+1) -
INDEX('Curva Juros'!$A$7:$A$73,MATCH(C5861,'Curva Juros'!$A$7:$A$73,1)))</f>
        <v>7.6287003174603178</v>
      </c>
      <c r="F5861" s="24">
        <f t="shared" si="91"/>
        <v>-4.9140031746031793E-3</v>
      </c>
      <c r="G5861" s="24"/>
    </row>
    <row r="5862" spans="1:7" x14ac:dyDescent="0.25">
      <c r="A5862" s="6" t="s">
        <v>128</v>
      </c>
      <c r="B5862" s="7">
        <v>46017</v>
      </c>
      <c r="C5862" s="8">
        <v>1235.78</v>
      </c>
      <c r="D5862" s="20">
        <v>7.0831000000000005E-2</v>
      </c>
      <c r="E5862" s="35" cm="1">
        <f t="array" ref="E5862">INDEX('Curva Juros'!$B$7:$B$73,MATCH(C5862,'Curva Juros'!$A$7:$A$73,1)) +
(C5862-INDEX('Curva Juros'!$A$7:$A$73,MATCH(C5862,'Curva Juros'!$A$7:$A$73,1))) *
(INDEX('Curva Juros'!$B$7:$B$73,MATCH(C5862,'Curva Juros'!$A$7:$A$73,1)+1) -
INDEX('Curva Juros'!$B$7:$B$73,MATCH(C5862,'Curva Juros'!$A$7:$A$73,1))) /
(INDEX('Curva Juros'!$A$7:$A$73,MATCH(C5862,'Curva Juros'!$A$7:$A$73,1)+1) -
INDEX('Curva Juros'!$A$7:$A$73,MATCH(C5862,'Curva Juros'!$A$7:$A$73,1)))</f>
        <v>7.6292522222222221</v>
      </c>
      <c r="F5862" s="24">
        <f t="shared" si="91"/>
        <v>-5.4615222222222093E-3</v>
      </c>
      <c r="G5862" s="24"/>
    </row>
    <row r="5863" spans="1:7" x14ac:dyDescent="0.25">
      <c r="A5863" s="3" t="s">
        <v>128</v>
      </c>
      <c r="B5863" s="4">
        <v>46024</v>
      </c>
      <c r="C5863" s="5">
        <v>1231.73</v>
      </c>
      <c r="D5863" s="19">
        <v>7.0916000000000007E-2</v>
      </c>
      <c r="E5863" s="35" cm="1">
        <f t="array" ref="E5863">INDEX('Curva Juros'!$B$7:$B$73,MATCH(C5863,'Curva Juros'!$A$7:$A$73,1)) +
(C5863-INDEX('Curva Juros'!$A$7:$A$73,MATCH(C5863,'Curva Juros'!$A$7:$A$73,1))) *
(INDEX('Curva Juros'!$B$7:$B$73,MATCH(C5863,'Curva Juros'!$A$7:$A$73,1)+1) -
INDEX('Curva Juros'!$B$7:$B$73,MATCH(C5863,'Curva Juros'!$A$7:$A$73,1))) /
(INDEX('Curva Juros'!$A$7:$A$73,MATCH(C5863,'Curva Juros'!$A$7:$A$73,1)+1) -
INDEX('Curva Juros'!$A$7:$A$73,MATCH(C5863,'Curva Juros'!$A$7:$A$73,1)))</f>
        <v>7.6298629365079371</v>
      </c>
      <c r="F5863" s="24">
        <f t="shared" si="91"/>
        <v>-5.3826293650793694E-3</v>
      </c>
      <c r="G5863" s="24"/>
    </row>
    <row r="5864" spans="1:7" x14ac:dyDescent="0.25">
      <c r="A5864" s="6" t="s">
        <v>128</v>
      </c>
      <c r="B5864" s="7">
        <v>46031</v>
      </c>
      <c r="C5864" s="8">
        <v>1226.3900000000001</v>
      </c>
      <c r="D5864" s="20">
        <v>7.1455000000000005E-2</v>
      </c>
      <c r="E5864" s="35" cm="1">
        <f t="array" ref="E5864">INDEX('Curva Juros'!$B$7:$B$73,MATCH(C5864,'Curva Juros'!$A$7:$A$73,1)) +
(C5864-INDEX('Curva Juros'!$A$7:$A$73,MATCH(C5864,'Curva Juros'!$A$7:$A$73,1))) *
(INDEX('Curva Juros'!$B$7:$B$73,MATCH(C5864,'Curva Juros'!$A$7:$A$73,1)+1) -
INDEX('Curva Juros'!$B$7:$B$73,MATCH(C5864,'Curva Juros'!$A$7:$A$73,1))) /
(INDEX('Curva Juros'!$A$7:$A$73,MATCH(C5864,'Curva Juros'!$A$7:$A$73,1)+1) -
INDEX('Curva Juros'!$A$7:$A$73,MATCH(C5864,'Curva Juros'!$A$7:$A$73,1)))</f>
        <v>7.6306681746031746</v>
      </c>
      <c r="F5864" s="24">
        <f t="shared" si="91"/>
        <v>-4.8516817460317468E-3</v>
      </c>
      <c r="G5864" s="24"/>
    </row>
    <row r="5865" spans="1:7" x14ac:dyDescent="0.25">
      <c r="A5865" s="3" t="s">
        <v>128</v>
      </c>
      <c r="B5865" s="4">
        <v>46038</v>
      </c>
      <c r="C5865" s="5">
        <v>1221.47</v>
      </c>
      <c r="D5865" s="19">
        <v>7.1327000000000002E-2</v>
      </c>
      <c r="E5865" s="35" cm="1">
        <f t="array" ref="E5865">INDEX('Curva Juros'!$B$7:$B$73,MATCH(C5865,'Curva Juros'!$A$7:$A$73,1)) +
(C5865-INDEX('Curva Juros'!$A$7:$A$73,MATCH(C5865,'Curva Juros'!$A$7:$A$73,1))) *
(INDEX('Curva Juros'!$B$7:$B$73,MATCH(C5865,'Curva Juros'!$A$7:$A$73,1)+1) -
INDEX('Curva Juros'!$B$7:$B$73,MATCH(C5865,'Curva Juros'!$A$7:$A$73,1))) /
(INDEX('Curva Juros'!$A$7:$A$73,MATCH(C5865,'Curva Juros'!$A$7:$A$73,1)+1) -
INDEX('Curva Juros'!$A$7:$A$73,MATCH(C5865,'Curva Juros'!$A$7:$A$73,1)))</f>
        <v>7.6314100793650796</v>
      </c>
      <c r="F5865" s="24">
        <f t="shared" si="91"/>
        <v>-4.9871007936507922E-3</v>
      </c>
      <c r="G5865" s="24"/>
    </row>
    <row r="5866" spans="1:7" x14ac:dyDescent="0.25">
      <c r="A5866" s="6" t="s">
        <v>128</v>
      </c>
      <c r="B5866" s="7">
        <v>46045</v>
      </c>
      <c r="C5866" s="8">
        <v>1217.6400000000001</v>
      </c>
      <c r="D5866" s="20">
        <v>6.9432999999999995E-2</v>
      </c>
      <c r="E5866" s="35" cm="1">
        <f t="array" ref="E5866">INDEX('Curva Juros'!$B$7:$B$73,MATCH(C5866,'Curva Juros'!$A$7:$A$73,1)) +
(C5866-INDEX('Curva Juros'!$A$7:$A$73,MATCH(C5866,'Curva Juros'!$A$7:$A$73,1))) *
(INDEX('Curva Juros'!$B$7:$B$73,MATCH(C5866,'Curva Juros'!$A$7:$A$73,1)+1) -
INDEX('Curva Juros'!$B$7:$B$73,MATCH(C5866,'Curva Juros'!$A$7:$A$73,1))) /
(INDEX('Curva Juros'!$A$7:$A$73,MATCH(C5866,'Curva Juros'!$A$7:$A$73,1)+1) -
INDEX('Curva Juros'!$A$7:$A$73,MATCH(C5866,'Curva Juros'!$A$7:$A$73,1)))</f>
        <v>7.631987619047619</v>
      </c>
      <c r="F5866" s="24">
        <f t="shared" si="91"/>
        <v>-6.8868761904761905E-3</v>
      </c>
      <c r="G5866" s="24"/>
    </row>
    <row r="5867" spans="1:7" x14ac:dyDescent="0.25">
      <c r="A5867" s="3" t="s">
        <v>128</v>
      </c>
      <c r="B5867" s="4">
        <v>46052</v>
      </c>
      <c r="C5867" s="5">
        <v>1214.81</v>
      </c>
      <c r="D5867" s="19">
        <v>6.59E-2</v>
      </c>
      <c r="E5867" s="35" cm="1">
        <f t="array" ref="E5867">INDEX('Curva Juros'!$B$7:$B$73,MATCH(C5867,'Curva Juros'!$A$7:$A$73,1)) +
(C5867-INDEX('Curva Juros'!$A$7:$A$73,MATCH(C5867,'Curva Juros'!$A$7:$A$73,1))) *
(INDEX('Curva Juros'!$B$7:$B$73,MATCH(C5867,'Curva Juros'!$A$7:$A$73,1)+1) -
INDEX('Curva Juros'!$B$7:$B$73,MATCH(C5867,'Curva Juros'!$A$7:$A$73,1))) /
(INDEX('Curva Juros'!$A$7:$A$73,MATCH(C5867,'Curva Juros'!$A$7:$A$73,1)+1) -
INDEX('Curva Juros'!$A$7:$A$73,MATCH(C5867,'Curva Juros'!$A$7:$A$73,1)))</f>
        <v>7.6324143650793648</v>
      </c>
      <c r="F5867" s="24">
        <f t="shared" si="91"/>
        <v>-1.0424143650793652E-2</v>
      </c>
      <c r="G5867" s="24"/>
    </row>
    <row r="5868" spans="1:7" x14ac:dyDescent="0.25">
      <c r="A5868" s="6" t="s">
        <v>128</v>
      </c>
      <c r="B5868" s="7">
        <v>46059</v>
      </c>
      <c r="C5868" s="8">
        <v>1209.2</v>
      </c>
      <c r="D5868" s="20">
        <v>6.6900000000000001E-2</v>
      </c>
      <c r="E5868" s="35" cm="1">
        <f t="array" ref="E5868">INDEX('Curva Juros'!$B$7:$B$73,MATCH(C5868,'Curva Juros'!$A$7:$A$73,1)) +
(C5868-INDEX('Curva Juros'!$A$7:$A$73,MATCH(C5868,'Curva Juros'!$A$7:$A$73,1))) *
(INDEX('Curva Juros'!$B$7:$B$73,MATCH(C5868,'Curva Juros'!$A$7:$A$73,1)+1) -
INDEX('Curva Juros'!$B$7:$B$73,MATCH(C5868,'Curva Juros'!$A$7:$A$73,1))) /
(INDEX('Curva Juros'!$A$7:$A$73,MATCH(C5868,'Curva Juros'!$A$7:$A$73,1)+1) -
INDEX('Curva Juros'!$A$7:$A$73,MATCH(C5868,'Curva Juros'!$A$7:$A$73,1)))</f>
        <v>7.6332603174603175</v>
      </c>
      <c r="F5868" s="24">
        <f t="shared" si="91"/>
        <v>-9.4326031746031769E-3</v>
      </c>
      <c r="G5868" s="24"/>
    </row>
    <row r="5869" spans="1:7" x14ac:dyDescent="0.25">
      <c r="A5869" s="3" t="s">
        <v>128</v>
      </c>
      <c r="B5869" s="4">
        <v>46066</v>
      </c>
      <c r="C5869" s="5">
        <v>1204.54</v>
      </c>
      <c r="D5869" s="19">
        <v>6.6337999999999994E-2</v>
      </c>
      <c r="E5869" s="35" cm="1">
        <f t="array" ref="E5869">INDEX('Curva Juros'!$B$7:$B$73,MATCH(C5869,'Curva Juros'!$A$7:$A$73,1)) +
(C5869-INDEX('Curva Juros'!$A$7:$A$73,MATCH(C5869,'Curva Juros'!$A$7:$A$73,1))) *
(INDEX('Curva Juros'!$B$7:$B$73,MATCH(C5869,'Curva Juros'!$A$7:$A$73,1)+1) -
INDEX('Curva Juros'!$B$7:$B$73,MATCH(C5869,'Curva Juros'!$A$7:$A$73,1))) /
(INDEX('Curva Juros'!$A$7:$A$73,MATCH(C5869,'Curva Juros'!$A$7:$A$73,1)+1) -
INDEX('Curva Juros'!$A$7:$A$73,MATCH(C5869,'Curva Juros'!$A$7:$A$73,1)))</f>
        <v>7.6339630158730163</v>
      </c>
      <c r="F5869" s="24">
        <f t="shared" si="91"/>
        <v>-1.0001630158730165E-2</v>
      </c>
      <c r="G5869" s="24"/>
    </row>
    <row r="5870" spans="1:7" x14ac:dyDescent="0.25">
      <c r="A5870" s="6" t="s">
        <v>128</v>
      </c>
      <c r="B5870" s="7">
        <v>46073</v>
      </c>
      <c r="C5870" s="8">
        <v>1201.4000000000001</v>
      </c>
      <c r="D5870" s="20">
        <v>6.6570000000000004E-2</v>
      </c>
      <c r="E5870" s="35" cm="1">
        <f t="array" ref="E5870">INDEX('Curva Juros'!$B$7:$B$73,MATCH(C5870,'Curva Juros'!$A$7:$A$73,1)) +
(C5870-INDEX('Curva Juros'!$A$7:$A$73,MATCH(C5870,'Curva Juros'!$A$7:$A$73,1))) *
(INDEX('Curva Juros'!$B$7:$B$73,MATCH(C5870,'Curva Juros'!$A$7:$A$73,1)+1) -
INDEX('Curva Juros'!$B$7:$B$73,MATCH(C5870,'Curva Juros'!$A$7:$A$73,1))) /
(INDEX('Curva Juros'!$A$7:$A$73,MATCH(C5870,'Curva Juros'!$A$7:$A$73,1)+1) -
INDEX('Curva Juros'!$A$7:$A$73,MATCH(C5870,'Curva Juros'!$A$7:$A$73,1)))</f>
        <v>7.634436507936508</v>
      </c>
      <c r="F5870" s="24">
        <f t="shared" si="91"/>
        <v>-9.7743650793650771E-3</v>
      </c>
      <c r="G5870" s="24"/>
    </row>
    <row r="5871" spans="1:7" x14ac:dyDescent="0.25">
      <c r="A5871" s="3" t="s">
        <v>128</v>
      </c>
      <c r="B5871" s="4">
        <v>46080</v>
      </c>
      <c r="C5871" s="5">
        <v>1197</v>
      </c>
      <c r="D5871" s="19">
        <v>6.5588999999999995E-2</v>
      </c>
      <c r="E5871" s="35" cm="1">
        <f t="array" ref="E5871">INDEX('Curva Juros'!$B$7:$B$73,MATCH(C5871,'Curva Juros'!$A$7:$A$73,1)) +
(C5871-INDEX('Curva Juros'!$A$7:$A$73,MATCH(C5871,'Curva Juros'!$A$7:$A$73,1))) *
(INDEX('Curva Juros'!$B$7:$B$73,MATCH(C5871,'Curva Juros'!$A$7:$A$73,1)+1) -
INDEX('Curva Juros'!$B$7:$B$73,MATCH(C5871,'Curva Juros'!$A$7:$A$73,1))) /
(INDEX('Curva Juros'!$A$7:$A$73,MATCH(C5871,'Curva Juros'!$A$7:$A$73,1)+1) -
INDEX('Curva Juros'!$A$7:$A$73,MATCH(C5871,'Curva Juros'!$A$7:$A$73,1)))</f>
        <v>7.6350999999999996</v>
      </c>
      <c r="F5871" s="24">
        <f t="shared" si="91"/>
        <v>-1.0762000000000008E-2</v>
      </c>
      <c r="G5871" s="24"/>
    </row>
    <row r="5872" spans="1:7" x14ac:dyDescent="0.25">
      <c r="A5872" s="6" t="s">
        <v>129</v>
      </c>
      <c r="B5872" s="7">
        <v>45723</v>
      </c>
      <c r="C5872" s="8">
        <v>1744.24</v>
      </c>
      <c r="D5872" s="20">
        <v>7.8255000000000005E-2</v>
      </c>
      <c r="E5872" s="35" cm="1">
        <f t="array" ref="E5872">INDEX('Curva Juros'!$B$7:$B$73,MATCH(C5872,'Curva Juros'!$A$7:$A$73,1)) +
(C5872-INDEX('Curva Juros'!$A$7:$A$73,MATCH(C5872,'Curva Juros'!$A$7:$A$73,1))) *
(INDEX('Curva Juros'!$B$7:$B$73,MATCH(C5872,'Curva Juros'!$A$7:$A$73,1)+1) -
INDEX('Curva Juros'!$B$7:$B$73,MATCH(C5872,'Curva Juros'!$A$7:$A$73,1))) /
(INDEX('Curva Juros'!$A$7:$A$73,MATCH(C5872,'Curva Juros'!$A$7:$A$73,1)+1) -
INDEX('Curva Juros'!$A$7:$A$73,MATCH(C5872,'Curva Juros'!$A$7:$A$73,1)))</f>
        <v>7.5176870476190478</v>
      </c>
      <c r="F5872" s="24">
        <f t="shared" si="91"/>
        <v>3.0781295238095224E-3</v>
      </c>
      <c r="G5872" s="24"/>
    </row>
    <row r="5873" spans="1:7" x14ac:dyDescent="0.25">
      <c r="A5873" s="3" t="s">
        <v>129</v>
      </c>
      <c r="B5873" s="4">
        <v>45730</v>
      </c>
      <c r="C5873" s="5">
        <v>1749.05</v>
      </c>
      <c r="D5873" s="19">
        <v>7.6693999999999998E-2</v>
      </c>
      <c r="E5873" s="35" cm="1">
        <f t="array" ref="E5873">INDEX('Curva Juros'!$B$7:$B$73,MATCH(C5873,'Curva Juros'!$A$7:$A$73,1)) +
(C5873-INDEX('Curva Juros'!$A$7:$A$73,MATCH(C5873,'Curva Juros'!$A$7:$A$73,1))) *
(INDEX('Curva Juros'!$B$7:$B$73,MATCH(C5873,'Curva Juros'!$A$7:$A$73,1)+1) -
INDEX('Curva Juros'!$B$7:$B$73,MATCH(C5873,'Curva Juros'!$A$7:$A$73,1))) /
(INDEX('Curva Juros'!$A$7:$A$73,MATCH(C5873,'Curva Juros'!$A$7:$A$73,1)+1) -
INDEX('Curva Juros'!$A$7:$A$73,MATCH(C5873,'Curva Juros'!$A$7:$A$73,1)))</f>
        <v>7.5164730952380951</v>
      </c>
      <c r="F5873" s="24">
        <f t="shared" si="91"/>
        <v>1.5292690476190474E-3</v>
      </c>
      <c r="G5873" s="24"/>
    </row>
    <row r="5874" spans="1:7" x14ac:dyDescent="0.25">
      <c r="A5874" s="6" t="s">
        <v>129</v>
      </c>
      <c r="B5874" s="7">
        <v>45737</v>
      </c>
      <c r="C5874" s="8">
        <v>1743.24</v>
      </c>
      <c r="D5874" s="20">
        <v>7.6822000000000001E-2</v>
      </c>
      <c r="E5874" s="35" cm="1">
        <f t="array" ref="E5874">INDEX('Curva Juros'!$B$7:$B$73,MATCH(C5874,'Curva Juros'!$A$7:$A$73,1)) +
(C5874-INDEX('Curva Juros'!$A$7:$A$73,MATCH(C5874,'Curva Juros'!$A$7:$A$73,1))) *
(INDEX('Curva Juros'!$B$7:$B$73,MATCH(C5874,'Curva Juros'!$A$7:$A$73,1)+1) -
INDEX('Curva Juros'!$B$7:$B$73,MATCH(C5874,'Curva Juros'!$A$7:$A$73,1))) /
(INDEX('Curva Juros'!$A$7:$A$73,MATCH(C5874,'Curva Juros'!$A$7:$A$73,1)+1) -
INDEX('Curva Juros'!$A$7:$A$73,MATCH(C5874,'Curva Juros'!$A$7:$A$73,1)))</f>
        <v>7.5179394285714283</v>
      </c>
      <c r="F5874" s="24">
        <f t="shared" si="91"/>
        <v>1.6426057142857192E-3</v>
      </c>
      <c r="G5874" s="24"/>
    </row>
    <row r="5875" spans="1:7" x14ac:dyDescent="0.25">
      <c r="A5875" s="3" t="s">
        <v>129</v>
      </c>
      <c r="B5875" s="4">
        <v>45744</v>
      </c>
      <c r="C5875" s="5">
        <v>1740.34</v>
      </c>
      <c r="D5875" s="19">
        <v>7.6489000000000001E-2</v>
      </c>
      <c r="E5875" s="35" cm="1">
        <f t="array" ref="E5875">INDEX('Curva Juros'!$B$7:$B$73,MATCH(C5875,'Curva Juros'!$A$7:$A$73,1)) +
(C5875-INDEX('Curva Juros'!$A$7:$A$73,MATCH(C5875,'Curva Juros'!$A$7:$A$73,1))) *
(INDEX('Curva Juros'!$B$7:$B$73,MATCH(C5875,'Curva Juros'!$A$7:$A$73,1)+1) -
INDEX('Curva Juros'!$B$7:$B$73,MATCH(C5875,'Curva Juros'!$A$7:$A$73,1))) /
(INDEX('Curva Juros'!$A$7:$A$73,MATCH(C5875,'Curva Juros'!$A$7:$A$73,1)+1) -
INDEX('Curva Juros'!$A$7:$A$73,MATCH(C5875,'Curva Juros'!$A$7:$A$73,1)))</f>
        <v>7.5186713333333328</v>
      </c>
      <c r="F5875" s="24">
        <f t="shared" si="91"/>
        <v>1.3022866666666799E-3</v>
      </c>
      <c r="G5875" s="24"/>
    </row>
    <row r="5876" spans="1:7" x14ac:dyDescent="0.25">
      <c r="A5876" s="6" t="s">
        <v>129</v>
      </c>
      <c r="B5876" s="7">
        <v>45751</v>
      </c>
      <c r="C5876" s="8">
        <v>1751.62</v>
      </c>
      <c r="D5876" s="20">
        <v>7.3918999999999999E-2</v>
      </c>
      <c r="E5876" s="35" cm="1">
        <f t="array" ref="E5876">INDEX('Curva Juros'!$B$7:$B$73,MATCH(C5876,'Curva Juros'!$A$7:$A$73,1)) +
(C5876-INDEX('Curva Juros'!$A$7:$A$73,MATCH(C5876,'Curva Juros'!$A$7:$A$73,1))) *
(INDEX('Curva Juros'!$B$7:$B$73,MATCH(C5876,'Curva Juros'!$A$7:$A$73,1)+1) -
INDEX('Curva Juros'!$B$7:$B$73,MATCH(C5876,'Curva Juros'!$A$7:$A$73,1))) /
(INDEX('Curva Juros'!$A$7:$A$73,MATCH(C5876,'Curva Juros'!$A$7:$A$73,1)+1) -
INDEX('Curva Juros'!$A$7:$A$73,MATCH(C5876,'Curva Juros'!$A$7:$A$73,1)))</f>
        <v>7.5158244761904758</v>
      </c>
      <c r="F5876" s="24">
        <f t="shared" si="91"/>
        <v>-1.239244761904762E-3</v>
      </c>
      <c r="G5876" s="24"/>
    </row>
    <row r="5877" spans="1:7" x14ac:dyDescent="0.25">
      <c r="A5877" s="3" t="s">
        <v>129</v>
      </c>
      <c r="B5877" s="4">
        <v>45758</v>
      </c>
      <c r="C5877" s="5">
        <v>1730.47</v>
      </c>
      <c r="D5877" s="19">
        <v>7.6467999999999994E-2</v>
      </c>
      <c r="E5877" s="35" cm="1">
        <f t="array" ref="E5877">INDEX('Curva Juros'!$B$7:$B$73,MATCH(C5877,'Curva Juros'!$A$7:$A$73,1)) +
(C5877-INDEX('Curva Juros'!$A$7:$A$73,MATCH(C5877,'Curva Juros'!$A$7:$A$73,1))) *
(INDEX('Curva Juros'!$B$7:$B$73,MATCH(C5877,'Curva Juros'!$A$7:$A$73,1)+1) -
INDEX('Curva Juros'!$B$7:$B$73,MATCH(C5877,'Curva Juros'!$A$7:$A$73,1))) /
(INDEX('Curva Juros'!$A$7:$A$73,MATCH(C5877,'Curva Juros'!$A$7:$A$73,1)+1) -
INDEX('Curva Juros'!$A$7:$A$73,MATCH(C5877,'Curva Juros'!$A$7:$A$73,1)))</f>
        <v>7.5211623333333328</v>
      </c>
      <c r="F5877" s="24">
        <f t="shared" si="91"/>
        <v>1.2563766666666698E-3</v>
      </c>
      <c r="G5877" s="24"/>
    </row>
    <row r="5878" spans="1:7" x14ac:dyDescent="0.25">
      <c r="A5878" s="6" t="s">
        <v>129</v>
      </c>
      <c r="B5878" s="7">
        <v>45764</v>
      </c>
      <c r="C5878" s="8">
        <v>1728.91</v>
      </c>
      <c r="D5878" s="20">
        <v>7.6080999999999996E-2</v>
      </c>
      <c r="E5878" s="35" cm="1">
        <f t="array" ref="E5878">INDEX('Curva Juros'!$B$7:$B$73,MATCH(C5878,'Curva Juros'!$A$7:$A$73,1)) +
(C5878-INDEX('Curva Juros'!$A$7:$A$73,MATCH(C5878,'Curva Juros'!$A$7:$A$73,1))) *
(INDEX('Curva Juros'!$B$7:$B$73,MATCH(C5878,'Curva Juros'!$A$7:$A$73,1)+1) -
INDEX('Curva Juros'!$B$7:$B$73,MATCH(C5878,'Curva Juros'!$A$7:$A$73,1))) /
(INDEX('Curva Juros'!$A$7:$A$73,MATCH(C5878,'Curva Juros'!$A$7:$A$73,1)+1) -
INDEX('Curva Juros'!$A$7:$A$73,MATCH(C5878,'Curva Juros'!$A$7:$A$73,1)))</f>
        <v>7.5215560476190477</v>
      </c>
      <c r="F5878" s="24">
        <f t="shared" si="91"/>
        <v>8.6543952380951916E-4</v>
      </c>
      <c r="G5878" s="24"/>
    </row>
    <row r="5879" spans="1:7" x14ac:dyDescent="0.25">
      <c r="A5879" s="3" t="s">
        <v>129</v>
      </c>
      <c r="B5879" s="4">
        <v>45772</v>
      </c>
      <c r="C5879" s="5">
        <v>1731.12</v>
      </c>
      <c r="D5879" s="19">
        <v>7.51E-2</v>
      </c>
      <c r="E5879" s="35" cm="1">
        <f t="array" ref="E5879">INDEX('Curva Juros'!$B$7:$B$73,MATCH(C5879,'Curva Juros'!$A$7:$A$73,1)) +
(C5879-INDEX('Curva Juros'!$A$7:$A$73,MATCH(C5879,'Curva Juros'!$A$7:$A$73,1))) *
(INDEX('Curva Juros'!$B$7:$B$73,MATCH(C5879,'Curva Juros'!$A$7:$A$73,1)+1) -
INDEX('Curva Juros'!$B$7:$B$73,MATCH(C5879,'Curva Juros'!$A$7:$A$73,1))) /
(INDEX('Curva Juros'!$A$7:$A$73,MATCH(C5879,'Curva Juros'!$A$7:$A$73,1)+1) -
INDEX('Curva Juros'!$A$7:$A$73,MATCH(C5879,'Curva Juros'!$A$7:$A$73,1)))</f>
        <v>7.5209982857142856</v>
      </c>
      <c r="F5879" s="24">
        <f t="shared" si="91"/>
        <v>-1.0998285714285128E-4</v>
      </c>
      <c r="G5879" s="24"/>
    </row>
    <row r="5880" spans="1:7" x14ac:dyDescent="0.25">
      <c r="A5880" s="6" t="s">
        <v>129</v>
      </c>
      <c r="B5880" s="7">
        <v>45779</v>
      </c>
      <c r="C5880" s="8">
        <v>1731.2</v>
      </c>
      <c r="D5880" s="20">
        <v>7.4456999999999995E-2</v>
      </c>
      <c r="E5880" s="35" cm="1">
        <f t="array" ref="E5880">INDEX('Curva Juros'!$B$7:$B$73,MATCH(C5880,'Curva Juros'!$A$7:$A$73,1)) +
(C5880-INDEX('Curva Juros'!$A$7:$A$73,MATCH(C5880,'Curva Juros'!$A$7:$A$73,1))) *
(INDEX('Curva Juros'!$B$7:$B$73,MATCH(C5880,'Curva Juros'!$A$7:$A$73,1)+1) -
INDEX('Curva Juros'!$B$7:$B$73,MATCH(C5880,'Curva Juros'!$A$7:$A$73,1))) /
(INDEX('Curva Juros'!$A$7:$A$73,MATCH(C5880,'Curva Juros'!$A$7:$A$73,1)+1) -
INDEX('Curva Juros'!$A$7:$A$73,MATCH(C5880,'Curva Juros'!$A$7:$A$73,1)))</f>
        <v>7.5209780952380951</v>
      </c>
      <c r="F5880" s="24">
        <f t="shared" si="91"/>
        <v>-7.5278095238096032E-4</v>
      </c>
      <c r="G5880" s="24"/>
    </row>
    <row r="5881" spans="1:7" x14ac:dyDescent="0.25">
      <c r="A5881" s="3" t="s">
        <v>129</v>
      </c>
      <c r="B5881" s="4">
        <v>45786</v>
      </c>
      <c r="C5881" s="5">
        <v>1739.9</v>
      </c>
      <c r="D5881" s="19">
        <v>7.2308999999999998E-2</v>
      </c>
      <c r="E5881" s="35" cm="1">
        <f t="array" ref="E5881">INDEX('Curva Juros'!$B$7:$B$73,MATCH(C5881,'Curva Juros'!$A$7:$A$73,1)) +
(C5881-INDEX('Curva Juros'!$A$7:$A$73,MATCH(C5881,'Curva Juros'!$A$7:$A$73,1))) *
(INDEX('Curva Juros'!$B$7:$B$73,MATCH(C5881,'Curva Juros'!$A$7:$A$73,1)+1) -
INDEX('Curva Juros'!$B$7:$B$73,MATCH(C5881,'Curva Juros'!$A$7:$A$73,1))) /
(INDEX('Curva Juros'!$A$7:$A$73,MATCH(C5881,'Curva Juros'!$A$7:$A$73,1)+1) -
INDEX('Curva Juros'!$A$7:$A$73,MATCH(C5881,'Curva Juros'!$A$7:$A$73,1)))</f>
        <v>7.5187823809523806</v>
      </c>
      <c r="F5881" s="24">
        <f t="shared" si="91"/>
        <v>-2.8788238095238117E-3</v>
      </c>
      <c r="G5881" s="24"/>
    </row>
    <row r="5882" spans="1:7" x14ac:dyDescent="0.25">
      <c r="A5882" s="6" t="s">
        <v>129</v>
      </c>
      <c r="B5882" s="7">
        <v>45793</v>
      </c>
      <c r="C5882" s="8">
        <v>1825.36</v>
      </c>
      <c r="D5882" s="20">
        <v>7.2494000000000003E-2</v>
      </c>
      <c r="E5882" s="35" cm="1">
        <f t="array" ref="E5882">INDEX('Curva Juros'!$B$7:$B$73,MATCH(C5882,'Curva Juros'!$A$7:$A$73,1)) +
(C5882-INDEX('Curva Juros'!$A$7:$A$73,MATCH(C5882,'Curva Juros'!$A$7:$A$73,1))) *
(INDEX('Curva Juros'!$B$7:$B$73,MATCH(C5882,'Curva Juros'!$A$7:$A$73,1)+1) -
INDEX('Curva Juros'!$B$7:$B$73,MATCH(C5882,'Curva Juros'!$A$7:$A$73,1))) /
(INDEX('Curva Juros'!$A$7:$A$73,MATCH(C5882,'Curva Juros'!$A$7:$A$73,1)+1) -
INDEX('Curva Juros'!$A$7:$A$73,MATCH(C5882,'Curva Juros'!$A$7:$A$73,1)))</f>
        <v>7.4967756190476189</v>
      </c>
      <c r="F5882" s="24">
        <f t="shared" si="91"/>
        <v>-2.473756190476184E-3</v>
      </c>
      <c r="G5882" s="24"/>
    </row>
    <row r="5883" spans="1:7" x14ac:dyDescent="0.25">
      <c r="A5883" s="3" t="s">
        <v>129</v>
      </c>
      <c r="B5883" s="4">
        <v>45800</v>
      </c>
      <c r="C5883" s="5">
        <v>1821.32</v>
      </c>
      <c r="D5883" s="19">
        <v>7.2338E-2</v>
      </c>
      <c r="E5883" s="35" cm="1">
        <f t="array" ref="E5883">INDEX('Curva Juros'!$B$7:$B$73,MATCH(C5883,'Curva Juros'!$A$7:$A$73,1)) +
(C5883-INDEX('Curva Juros'!$A$7:$A$73,MATCH(C5883,'Curva Juros'!$A$7:$A$73,1))) *
(INDEX('Curva Juros'!$B$7:$B$73,MATCH(C5883,'Curva Juros'!$A$7:$A$73,1)+1) -
INDEX('Curva Juros'!$B$7:$B$73,MATCH(C5883,'Curva Juros'!$A$7:$A$73,1))) /
(INDEX('Curva Juros'!$A$7:$A$73,MATCH(C5883,'Curva Juros'!$A$7:$A$73,1)+1) -
INDEX('Curva Juros'!$A$7:$A$73,MATCH(C5883,'Curva Juros'!$A$7:$A$73,1)))</f>
        <v>7.4978240952380952</v>
      </c>
      <c r="F5883" s="24">
        <f t="shared" si="91"/>
        <v>-2.6402409523809539E-3</v>
      </c>
      <c r="G5883" s="24"/>
    </row>
    <row r="5884" spans="1:7" x14ac:dyDescent="0.25">
      <c r="A5884" s="6" t="s">
        <v>129</v>
      </c>
      <c r="B5884" s="7">
        <v>45807</v>
      </c>
      <c r="C5884" s="8">
        <v>1813.64</v>
      </c>
      <c r="D5884" s="20">
        <v>7.2775000000000006E-2</v>
      </c>
      <c r="E5884" s="35" cm="1">
        <f t="array" ref="E5884">INDEX('Curva Juros'!$B$7:$B$73,MATCH(C5884,'Curva Juros'!$A$7:$A$73,1)) +
(C5884-INDEX('Curva Juros'!$A$7:$A$73,MATCH(C5884,'Curva Juros'!$A$7:$A$73,1))) *
(INDEX('Curva Juros'!$B$7:$B$73,MATCH(C5884,'Curva Juros'!$A$7:$A$73,1)+1) -
INDEX('Curva Juros'!$B$7:$B$73,MATCH(C5884,'Curva Juros'!$A$7:$A$73,1))) /
(INDEX('Curva Juros'!$A$7:$A$73,MATCH(C5884,'Curva Juros'!$A$7:$A$73,1)+1) -
INDEX('Curva Juros'!$A$7:$A$73,MATCH(C5884,'Curva Juros'!$A$7:$A$73,1)))</f>
        <v>7.4998172380952379</v>
      </c>
      <c r="F5884" s="24">
        <f t="shared" si="91"/>
        <v>-2.2231723809523762E-3</v>
      </c>
      <c r="G5884" s="24"/>
    </row>
    <row r="5885" spans="1:7" x14ac:dyDescent="0.25">
      <c r="A5885" s="3" t="s">
        <v>129</v>
      </c>
      <c r="B5885" s="4">
        <v>45814</v>
      </c>
      <c r="C5885" s="5">
        <v>1807.25</v>
      </c>
      <c r="D5885" s="19">
        <v>7.3002999999999998E-2</v>
      </c>
      <c r="E5885" s="35" cm="1">
        <f t="array" ref="E5885">INDEX('Curva Juros'!$B$7:$B$73,MATCH(C5885,'Curva Juros'!$A$7:$A$73,1)) +
(C5885-INDEX('Curva Juros'!$A$7:$A$73,MATCH(C5885,'Curva Juros'!$A$7:$A$73,1))) *
(INDEX('Curva Juros'!$B$7:$B$73,MATCH(C5885,'Curva Juros'!$A$7:$A$73,1)+1) -
INDEX('Curva Juros'!$B$7:$B$73,MATCH(C5885,'Curva Juros'!$A$7:$A$73,1))) /
(INDEX('Curva Juros'!$A$7:$A$73,MATCH(C5885,'Curva Juros'!$A$7:$A$73,1)+1) -
INDEX('Curva Juros'!$A$7:$A$73,MATCH(C5885,'Curva Juros'!$A$7:$A$73,1)))</f>
        <v>7.5014755952380954</v>
      </c>
      <c r="F5885" s="24">
        <f t="shared" si="91"/>
        <v>-2.0117559523809558E-3</v>
      </c>
      <c r="G5885" s="24"/>
    </row>
    <row r="5886" spans="1:7" x14ac:dyDescent="0.25">
      <c r="A5886" s="6" t="s">
        <v>129</v>
      </c>
      <c r="B5886" s="7">
        <v>45821</v>
      </c>
      <c r="C5886" s="8">
        <v>1799.35</v>
      </c>
      <c r="D5886" s="20">
        <v>7.3478000000000002E-2</v>
      </c>
      <c r="E5886" s="35" cm="1">
        <f t="array" ref="E5886">INDEX('Curva Juros'!$B$7:$B$73,MATCH(C5886,'Curva Juros'!$A$7:$A$73,1)) +
(C5886-INDEX('Curva Juros'!$A$7:$A$73,MATCH(C5886,'Curva Juros'!$A$7:$A$73,1))) *
(INDEX('Curva Juros'!$B$7:$B$73,MATCH(C5886,'Curva Juros'!$A$7:$A$73,1)+1) -
INDEX('Curva Juros'!$B$7:$B$73,MATCH(C5886,'Curva Juros'!$A$7:$A$73,1))) /
(INDEX('Curva Juros'!$A$7:$A$73,MATCH(C5886,'Curva Juros'!$A$7:$A$73,1)+1) -
INDEX('Curva Juros'!$A$7:$A$73,MATCH(C5886,'Curva Juros'!$A$7:$A$73,1)))</f>
        <v>7.5035258333333337</v>
      </c>
      <c r="F5886" s="24">
        <f t="shared" si="91"/>
        <v>-1.557258333333339E-3</v>
      </c>
      <c r="G5886" s="24"/>
    </row>
    <row r="5887" spans="1:7" x14ac:dyDescent="0.25">
      <c r="A5887" s="3" t="s">
        <v>129</v>
      </c>
      <c r="B5887" s="4">
        <v>45828</v>
      </c>
      <c r="C5887" s="5">
        <v>1806.79</v>
      </c>
      <c r="D5887" s="19">
        <v>7.1608000000000005E-2</v>
      </c>
      <c r="E5887" s="35" cm="1">
        <f t="array" ref="E5887">INDEX('Curva Juros'!$B$7:$B$73,MATCH(C5887,'Curva Juros'!$A$7:$A$73,1)) +
(C5887-INDEX('Curva Juros'!$A$7:$A$73,MATCH(C5887,'Curva Juros'!$A$7:$A$73,1))) *
(INDEX('Curva Juros'!$B$7:$B$73,MATCH(C5887,'Curva Juros'!$A$7:$A$73,1)+1) -
INDEX('Curva Juros'!$B$7:$B$73,MATCH(C5887,'Curva Juros'!$A$7:$A$73,1))) /
(INDEX('Curva Juros'!$A$7:$A$73,MATCH(C5887,'Curva Juros'!$A$7:$A$73,1)+1) -
INDEX('Curva Juros'!$A$7:$A$73,MATCH(C5887,'Curva Juros'!$A$7:$A$73,1)))</f>
        <v>7.5015949761904759</v>
      </c>
      <c r="F5887" s="24">
        <f t="shared" si="91"/>
        <v>-3.407949761904755E-3</v>
      </c>
      <c r="G5887" s="24"/>
    </row>
    <row r="5888" spans="1:7" x14ac:dyDescent="0.25">
      <c r="A5888" s="6" t="s">
        <v>129</v>
      </c>
      <c r="B5888" s="7">
        <v>45835</v>
      </c>
      <c r="C5888" s="8">
        <v>1798.74</v>
      </c>
      <c r="D5888" s="20">
        <v>7.2106000000000003E-2</v>
      </c>
      <c r="E5888" s="35" cm="1">
        <f t="array" ref="E5888">INDEX('Curva Juros'!$B$7:$B$73,MATCH(C5888,'Curva Juros'!$A$7:$A$73,1)) +
(C5888-INDEX('Curva Juros'!$A$7:$A$73,MATCH(C5888,'Curva Juros'!$A$7:$A$73,1))) *
(INDEX('Curva Juros'!$B$7:$B$73,MATCH(C5888,'Curva Juros'!$A$7:$A$73,1)+1) -
INDEX('Curva Juros'!$B$7:$B$73,MATCH(C5888,'Curva Juros'!$A$7:$A$73,1))) /
(INDEX('Curva Juros'!$A$7:$A$73,MATCH(C5888,'Curva Juros'!$A$7:$A$73,1)+1) -
INDEX('Curva Juros'!$A$7:$A$73,MATCH(C5888,'Curva Juros'!$A$7:$A$73,1)))</f>
        <v>7.5036841428571428</v>
      </c>
      <c r="F5888" s="24">
        <f t="shared" si="91"/>
        <v>-2.9308414285714179E-3</v>
      </c>
      <c r="G5888" s="24"/>
    </row>
    <row r="5889" spans="1:7" x14ac:dyDescent="0.25">
      <c r="A5889" s="3" t="s">
        <v>129</v>
      </c>
      <c r="B5889" s="4">
        <v>45842</v>
      </c>
      <c r="C5889" s="5">
        <v>1798.03</v>
      </c>
      <c r="D5889" s="19">
        <v>7.1405999999999997E-2</v>
      </c>
      <c r="E5889" s="35" cm="1">
        <f t="array" ref="E5889">INDEX('Curva Juros'!$B$7:$B$73,MATCH(C5889,'Curva Juros'!$A$7:$A$73,1)) +
(C5889-INDEX('Curva Juros'!$A$7:$A$73,MATCH(C5889,'Curva Juros'!$A$7:$A$73,1))) *
(INDEX('Curva Juros'!$B$7:$B$73,MATCH(C5889,'Curva Juros'!$A$7:$A$73,1)+1) -
INDEX('Curva Juros'!$B$7:$B$73,MATCH(C5889,'Curva Juros'!$A$7:$A$73,1))) /
(INDEX('Curva Juros'!$A$7:$A$73,MATCH(C5889,'Curva Juros'!$A$7:$A$73,1)+1) -
INDEX('Curva Juros'!$A$7:$A$73,MATCH(C5889,'Curva Juros'!$A$7:$A$73,1)))</f>
        <v>7.5038684047619046</v>
      </c>
      <c r="F5889" s="24">
        <f t="shared" si="91"/>
        <v>-3.6326840476190447E-3</v>
      </c>
      <c r="G5889" s="24"/>
    </row>
    <row r="5890" spans="1:7" x14ac:dyDescent="0.25">
      <c r="A5890" s="6" t="s">
        <v>129</v>
      </c>
      <c r="B5890" s="7">
        <v>45849</v>
      </c>
      <c r="C5890" s="8">
        <v>1787.54</v>
      </c>
      <c r="D5890" s="20">
        <v>7.2301000000000004E-2</v>
      </c>
      <c r="E5890" s="35" cm="1">
        <f t="array" ref="E5890">INDEX('Curva Juros'!$B$7:$B$73,MATCH(C5890,'Curva Juros'!$A$7:$A$73,1)) +
(C5890-INDEX('Curva Juros'!$A$7:$A$73,MATCH(C5890,'Curva Juros'!$A$7:$A$73,1))) *
(INDEX('Curva Juros'!$B$7:$B$73,MATCH(C5890,'Curva Juros'!$A$7:$A$73,1)+1) -
INDEX('Curva Juros'!$B$7:$B$73,MATCH(C5890,'Curva Juros'!$A$7:$A$73,1))) /
(INDEX('Curva Juros'!$A$7:$A$73,MATCH(C5890,'Curva Juros'!$A$7:$A$73,1)+1) -
INDEX('Curva Juros'!$A$7:$A$73,MATCH(C5890,'Curva Juros'!$A$7:$A$73,1)))</f>
        <v>7.506590809523809</v>
      </c>
      <c r="F5890" s="24">
        <f t="shared" si="91"/>
        <v>-2.7649080952380917E-3</v>
      </c>
      <c r="G5890" s="24"/>
    </row>
    <row r="5891" spans="1:7" x14ac:dyDescent="0.25">
      <c r="A5891" s="3" t="s">
        <v>129</v>
      </c>
      <c r="B5891" s="4">
        <v>45856</v>
      </c>
      <c r="C5891" s="5">
        <v>1777.16</v>
      </c>
      <c r="D5891" s="19">
        <v>7.3181999999999997E-2</v>
      </c>
      <c r="E5891" s="35" cm="1">
        <f t="array" ref="E5891">INDEX('Curva Juros'!$B$7:$B$73,MATCH(C5891,'Curva Juros'!$A$7:$A$73,1)) +
(C5891-INDEX('Curva Juros'!$A$7:$A$73,MATCH(C5891,'Curva Juros'!$A$7:$A$73,1))) *
(INDEX('Curva Juros'!$B$7:$B$73,MATCH(C5891,'Curva Juros'!$A$7:$A$73,1)+1) -
INDEX('Curva Juros'!$B$7:$B$73,MATCH(C5891,'Curva Juros'!$A$7:$A$73,1))) /
(INDEX('Curva Juros'!$A$7:$A$73,MATCH(C5891,'Curva Juros'!$A$7:$A$73,1)+1) -
INDEX('Curva Juros'!$A$7:$A$73,MATCH(C5891,'Curva Juros'!$A$7:$A$73,1)))</f>
        <v>7.5092846666666668</v>
      </c>
      <c r="F5891" s="24">
        <f t="shared" ref="F5891:F5954" si="92">D5891-E5891/100</f>
        <v>-1.910846666666674E-3</v>
      </c>
      <c r="G5891" s="24"/>
    </row>
    <row r="5892" spans="1:7" x14ac:dyDescent="0.25">
      <c r="A5892" s="6" t="s">
        <v>129</v>
      </c>
      <c r="B5892" s="7">
        <v>45863</v>
      </c>
      <c r="C5892" s="8">
        <v>1771</v>
      </c>
      <c r="D5892" s="20">
        <v>7.3372000000000007E-2</v>
      </c>
      <c r="E5892" s="35" cm="1">
        <f t="array" ref="E5892">INDEX('Curva Juros'!$B$7:$B$73,MATCH(C5892,'Curva Juros'!$A$7:$A$73,1)) +
(C5892-INDEX('Curva Juros'!$A$7:$A$73,MATCH(C5892,'Curva Juros'!$A$7:$A$73,1))) *
(INDEX('Curva Juros'!$B$7:$B$73,MATCH(C5892,'Curva Juros'!$A$7:$A$73,1)+1) -
INDEX('Curva Juros'!$B$7:$B$73,MATCH(C5892,'Curva Juros'!$A$7:$A$73,1))) /
(INDEX('Curva Juros'!$A$7:$A$73,MATCH(C5892,'Curva Juros'!$A$7:$A$73,1)+1) -
INDEX('Curva Juros'!$A$7:$A$73,MATCH(C5892,'Curva Juros'!$A$7:$A$73,1)))</f>
        <v>7.5108833333333331</v>
      </c>
      <c r="F5892" s="24">
        <f t="shared" si="92"/>
        <v>-1.7368333333333263E-3</v>
      </c>
      <c r="G5892" s="24"/>
    </row>
    <row r="5893" spans="1:7" x14ac:dyDescent="0.25">
      <c r="A5893" s="3" t="s">
        <v>129</v>
      </c>
      <c r="B5893" s="4">
        <v>45870</v>
      </c>
      <c r="C5893" s="5">
        <v>1764.18</v>
      </c>
      <c r="D5893" s="19">
        <v>7.3671E-2</v>
      </c>
      <c r="E5893" s="35" cm="1">
        <f t="array" ref="E5893">INDEX('Curva Juros'!$B$7:$B$73,MATCH(C5893,'Curva Juros'!$A$7:$A$73,1)) +
(C5893-INDEX('Curva Juros'!$A$7:$A$73,MATCH(C5893,'Curva Juros'!$A$7:$A$73,1))) *
(INDEX('Curva Juros'!$B$7:$B$73,MATCH(C5893,'Curva Juros'!$A$7:$A$73,1)+1) -
INDEX('Curva Juros'!$B$7:$B$73,MATCH(C5893,'Curva Juros'!$A$7:$A$73,1))) /
(INDEX('Curva Juros'!$A$7:$A$73,MATCH(C5893,'Curva Juros'!$A$7:$A$73,1)+1) -
INDEX('Curva Juros'!$A$7:$A$73,MATCH(C5893,'Curva Juros'!$A$7:$A$73,1)))</f>
        <v>7.5126532857142854</v>
      </c>
      <c r="F5893" s="24">
        <f t="shared" si="92"/>
        <v>-1.4555328571428522E-3</v>
      </c>
      <c r="G5893" s="24"/>
    </row>
    <row r="5894" spans="1:7" x14ac:dyDescent="0.25">
      <c r="A5894" s="6" t="s">
        <v>129</v>
      </c>
      <c r="B5894" s="7">
        <v>45877</v>
      </c>
      <c r="C5894" s="8">
        <v>1768.75</v>
      </c>
      <c r="D5894" s="20">
        <v>7.2103E-2</v>
      </c>
      <c r="E5894" s="35" cm="1">
        <f t="array" ref="E5894">INDEX('Curva Juros'!$B$7:$B$73,MATCH(C5894,'Curva Juros'!$A$7:$A$73,1)) +
(C5894-INDEX('Curva Juros'!$A$7:$A$73,MATCH(C5894,'Curva Juros'!$A$7:$A$73,1))) *
(INDEX('Curva Juros'!$B$7:$B$73,MATCH(C5894,'Curva Juros'!$A$7:$A$73,1)+1) -
INDEX('Curva Juros'!$B$7:$B$73,MATCH(C5894,'Curva Juros'!$A$7:$A$73,1))) /
(INDEX('Curva Juros'!$A$7:$A$73,MATCH(C5894,'Curva Juros'!$A$7:$A$73,1)+1) -
INDEX('Curva Juros'!$A$7:$A$73,MATCH(C5894,'Curva Juros'!$A$7:$A$73,1)))</f>
        <v>7.5114672619047615</v>
      </c>
      <c r="F5894" s="24">
        <f t="shared" si="92"/>
        <v>-3.0116726190476117E-3</v>
      </c>
      <c r="G5894" s="24"/>
    </row>
    <row r="5895" spans="1:7" x14ac:dyDescent="0.25">
      <c r="A5895" s="3" t="s">
        <v>129</v>
      </c>
      <c r="B5895" s="4">
        <v>45884</v>
      </c>
      <c r="C5895" s="5">
        <v>1774.1</v>
      </c>
      <c r="D5895" s="19">
        <v>7.0418999999999995E-2</v>
      </c>
      <c r="E5895" s="35" cm="1">
        <f t="array" ref="E5895">INDEX('Curva Juros'!$B$7:$B$73,MATCH(C5895,'Curva Juros'!$A$7:$A$73,1)) +
(C5895-INDEX('Curva Juros'!$A$7:$A$73,MATCH(C5895,'Curva Juros'!$A$7:$A$73,1))) *
(INDEX('Curva Juros'!$B$7:$B$73,MATCH(C5895,'Curva Juros'!$A$7:$A$73,1)+1) -
INDEX('Curva Juros'!$B$7:$B$73,MATCH(C5895,'Curva Juros'!$A$7:$A$73,1))) /
(INDEX('Curva Juros'!$A$7:$A$73,MATCH(C5895,'Curva Juros'!$A$7:$A$73,1)+1) -
INDEX('Curva Juros'!$A$7:$A$73,MATCH(C5895,'Curva Juros'!$A$7:$A$73,1)))</f>
        <v>7.5100788095238089</v>
      </c>
      <c r="F5895" s="24">
        <f t="shared" si="92"/>
        <v>-4.6817880952380875E-3</v>
      </c>
      <c r="G5895" s="24"/>
    </row>
    <row r="5896" spans="1:7" x14ac:dyDescent="0.25">
      <c r="A5896" s="6" t="s">
        <v>129</v>
      </c>
      <c r="B5896" s="7">
        <v>45891</v>
      </c>
      <c r="C5896" s="8">
        <v>1758.99</v>
      </c>
      <c r="D5896" s="20">
        <v>7.2064000000000003E-2</v>
      </c>
      <c r="E5896" s="35" cm="1">
        <f t="array" ref="E5896">INDEX('Curva Juros'!$B$7:$B$73,MATCH(C5896,'Curva Juros'!$A$7:$A$73,1)) +
(C5896-INDEX('Curva Juros'!$A$7:$A$73,MATCH(C5896,'Curva Juros'!$A$7:$A$73,1))) *
(INDEX('Curva Juros'!$B$7:$B$73,MATCH(C5896,'Curva Juros'!$A$7:$A$73,1)+1) -
INDEX('Curva Juros'!$B$7:$B$73,MATCH(C5896,'Curva Juros'!$A$7:$A$73,1))) /
(INDEX('Curva Juros'!$A$7:$A$73,MATCH(C5896,'Curva Juros'!$A$7:$A$73,1)+1) -
INDEX('Curva Juros'!$A$7:$A$73,MATCH(C5896,'Curva Juros'!$A$7:$A$73,1)))</f>
        <v>7.5139644285714287</v>
      </c>
      <c r="F5896" s="24">
        <f t="shared" si="92"/>
        <v>-3.0756442857142879E-3</v>
      </c>
      <c r="G5896" s="24"/>
    </row>
    <row r="5897" spans="1:7" x14ac:dyDescent="0.25">
      <c r="A5897" s="3" t="s">
        <v>129</v>
      </c>
      <c r="B5897" s="4">
        <v>45898</v>
      </c>
      <c r="C5897" s="5">
        <v>1763.64</v>
      </c>
      <c r="D5897" s="19">
        <v>7.0493E-2</v>
      </c>
      <c r="E5897" s="35" cm="1">
        <f t="array" ref="E5897">INDEX('Curva Juros'!$B$7:$B$73,MATCH(C5897,'Curva Juros'!$A$7:$A$73,1)) +
(C5897-INDEX('Curva Juros'!$A$7:$A$73,MATCH(C5897,'Curva Juros'!$A$7:$A$73,1))) *
(INDEX('Curva Juros'!$B$7:$B$73,MATCH(C5897,'Curva Juros'!$A$7:$A$73,1)+1) -
INDEX('Curva Juros'!$B$7:$B$73,MATCH(C5897,'Curva Juros'!$A$7:$A$73,1))) /
(INDEX('Curva Juros'!$A$7:$A$73,MATCH(C5897,'Curva Juros'!$A$7:$A$73,1)+1) -
INDEX('Curva Juros'!$A$7:$A$73,MATCH(C5897,'Curva Juros'!$A$7:$A$73,1)))</f>
        <v>7.512790857142857</v>
      </c>
      <c r="F5897" s="24">
        <f t="shared" si="92"/>
        <v>-4.6349085714285643E-3</v>
      </c>
      <c r="G5897" s="24"/>
    </row>
    <row r="5898" spans="1:7" x14ac:dyDescent="0.25">
      <c r="A5898" s="6" t="s">
        <v>129</v>
      </c>
      <c r="B5898" s="7">
        <v>45905</v>
      </c>
      <c r="C5898" s="8">
        <v>1752.43</v>
      </c>
      <c r="D5898" s="20">
        <v>7.1503999999999998E-2</v>
      </c>
      <c r="E5898" s="35" cm="1">
        <f t="array" ref="E5898">INDEX('Curva Juros'!$B$7:$B$73,MATCH(C5898,'Curva Juros'!$A$7:$A$73,1)) +
(C5898-INDEX('Curva Juros'!$A$7:$A$73,MATCH(C5898,'Curva Juros'!$A$7:$A$73,1))) *
(INDEX('Curva Juros'!$B$7:$B$73,MATCH(C5898,'Curva Juros'!$A$7:$A$73,1)+1) -
INDEX('Curva Juros'!$B$7:$B$73,MATCH(C5898,'Curva Juros'!$A$7:$A$73,1))) /
(INDEX('Curva Juros'!$A$7:$A$73,MATCH(C5898,'Curva Juros'!$A$7:$A$73,1)+1) -
INDEX('Curva Juros'!$A$7:$A$73,MATCH(C5898,'Curva Juros'!$A$7:$A$73,1)))</f>
        <v>7.5156200476190476</v>
      </c>
      <c r="F5898" s="24">
        <f t="shared" si="92"/>
        <v>-3.6522004761904842E-3</v>
      </c>
      <c r="G5898" s="24"/>
    </row>
    <row r="5899" spans="1:7" x14ac:dyDescent="0.25">
      <c r="A5899" s="3" t="s">
        <v>129</v>
      </c>
      <c r="B5899" s="4">
        <v>45912</v>
      </c>
      <c r="C5899" s="5">
        <v>1761.53</v>
      </c>
      <c r="D5899" s="19">
        <v>6.9216E-2</v>
      </c>
      <c r="E5899" s="35" cm="1">
        <f t="array" ref="E5899">INDEX('Curva Juros'!$B$7:$B$73,MATCH(C5899,'Curva Juros'!$A$7:$A$73,1)) +
(C5899-INDEX('Curva Juros'!$A$7:$A$73,MATCH(C5899,'Curva Juros'!$A$7:$A$73,1))) *
(INDEX('Curva Juros'!$B$7:$B$73,MATCH(C5899,'Curva Juros'!$A$7:$A$73,1)+1) -
INDEX('Curva Juros'!$B$7:$B$73,MATCH(C5899,'Curva Juros'!$A$7:$A$73,1))) /
(INDEX('Curva Juros'!$A$7:$A$73,MATCH(C5899,'Curva Juros'!$A$7:$A$73,1)+1) -
INDEX('Curva Juros'!$A$7:$A$73,MATCH(C5899,'Curva Juros'!$A$7:$A$73,1)))</f>
        <v>7.5133233809523805</v>
      </c>
      <c r="F5899" s="24">
        <f t="shared" si="92"/>
        <v>-5.9172338095238031E-3</v>
      </c>
      <c r="G5899" s="24"/>
    </row>
    <row r="5900" spans="1:7" x14ac:dyDescent="0.25">
      <c r="A5900" s="6" t="s">
        <v>129</v>
      </c>
      <c r="B5900" s="7">
        <v>45919</v>
      </c>
      <c r="C5900" s="8">
        <v>1760.66</v>
      </c>
      <c r="D5900" s="20">
        <v>6.8548999999999999E-2</v>
      </c>
      <c r="E5900" s="35" cm="1">
        <f t="array" ref="E5900">INDEX('Curva Juros'!$B$7:$B$73,MATCH(C5900,'Curva Juros'!$A$7:$A$73,1)) +
(C5900-INDEX('Curva Juros'!$A$7:$A$73,MATCH(C5900,'Curva Juros'!$A$7:$A$73,1))) *
(INDEX('Curva Juros'!$B$7:$B$73,MATCH(C5900,'Curva Juros'!$A$7:$A$73,1)+1) -
INDEX('Curva Juros'!$B$7:$B$73,MATCH(C5900,'Curva Juros'!$A$7:$A$73,1))) /
(INDEX('Curva Juros'!$A$7:$A$73,MATCH(C5900,'Curva Juros'!$A$7:$A$73,1)+1) -
INDEX('Curva Juros'!$A$7:$A$73,MATCH(C5900,'Curva Juros'!$A$7:$A$73,1)))</f>
        <v>7.513542952380952</v>
      </c>
      <c r="F5900" s="24">
        <f t="shared" si="92"/>
        <v>-6.5864295238095283E-3</v>
      </c>
      <c r="G5900" s="24"/>
    </row>
    <row r="5901" spans="1:7" x14ac:dyDescent="0.25">
      <c r="A5901" s="3" t="s">
        <v>129</v>
      </c>
      <c r="B5901" s="4">
        <v>45926</v>
      </c>
      <c r="C5901" s="5">
        <v>1761.84</v>
      </c>
      <c r="D5901" s="19">
        <v>6.7554000000000003E-2</v>
      </c>
      <c r="E5901" s="35" cm="1">
        <f t="array" ref="E5901">INDEX('Curva Juros'!$B$7:$B$73,MATCH(C5901,'Curva Juros'!$A$7:$A$73,1)) +
(C5901-INDEX('Curva Juros'!$A$7:$A$73,MATCH(C5901,'Curva Juros'!$A$7:$A$73,1))) *
(INDEX('Curva Juros'!$B$7:$B$73,MATCH(C5901,'Curva Juros'!$A$7:$A$73,1)+1) -
INDEX('Curva Juros'!$B$7:$B$73,MATCH(C5901,'Curva Juros'!$A$7:$A$73,1))) /
(INDEX('Curva Juros'!$A$7:$A$73,MATCH(C5901,'Curva Juros'!$A$7:$A$73,1)+1) -
INDEX('Curva Juros'!$A$7:$A$73,MATCH(C5901,'Curva Juros'!$A$7:$A$73,1)))</f>
        <v>7.5132451428571425</v>
      </c>
      <c r="F5901" s="24">
        <f t="shared" si="92"/>
        <v>-7.5784514285714283E-3</v>
      </c>
      <c r="G5901" s="24"/>
    </row>
    <row r="5902" spans="1:7" x14ac:dyDescent="0.25">
      <c r="A5902" s="6" t="s">
        <v>129</v>
      </c>
      <c r="B5902" s="7">
        <v>45933</v>
      </c>
      <c r="C5902" s="8">
        <v>1754.47</v>
      </c>
      <c r="D5902" s="20">
        <v>6.7934999999999995E-2</v>
      </c>
      <c r="E5902" s="35" cm="1">
        <f t="array" ref="E5902">INDEX('Curva Juros'!$B$7:$B$73,MATCH(C5902,'Curva Juros'!$A$7:$A$73,1)) +
(C5902-INDEX('Curva Juros'!$A$7:$A$73,MATCH(C5902,'Curva Juros'!$A$7:$A$73,1))) *
(INDEX('Curva Juros'!$B$7:$B$73,MATCH(C5902,'Curva Juros'!$A$7:$A$73,1)+1) -
INDEX('Curva Juros'!$B$7:$B$73,MATCH(C5902,'Curva Juros'!$A$7:$A$73,1))) /
(INDEX('Curva Juros'!$A$7:$A$73,MATCH(C5902,'Curva Juros'!$A$7:$A$73,1)+1) -
INDEX('Curva Juros'!$A$7:$A$73,MATCH(C5902,'Curva Juros'!$A$7:$A$73,1)))</f>
        <v>7.5151051904761905</v>
      </c>
      <c r="F5902" s="24">
        <f t="shared" si="92"/>
        <v>-7.2160519047619054E-3</v>
      </c>
      <c r="G5902" s="24"/>
    </row>
    <row r="5903" spans="1:7" x14ac:dyDescent="0.25">
      <c r="A5903" s="3" t="s">
        <v>129</v>
      </c>
      <c r="B5903" s="4">
        <v>45940</v>
      </c>
      <c r="C5903" s="5">
        <v>1749.85</v>
      </c>
      <c r="D5903" s="19">
        <v>6.7875000000000005E-2</v>
      </c>
      <c r="E5903" s="35" cm="1">
        <f t="array" ref="E5903">INDEX('Curva Juros'!$B$7:$B$73,MATCH(C5903,'Curva Juros'!$A$7:$A$73,1)) +
(C5903-INDEX('Curva Juros'!$A$7:$A$73,MATCH(C5903,'Curva Juros'!$A$7:$A$73,1))) *
(INDEX('Curva Juros'!$B$7:$B$73,MATCH(C5903,'Curva Juros'!$A$7:$A$73,1)+1) -
INDEX('Curva Juros'!$B$7:$B$73,MATCH(C5903,'Curva Juros'!$A$7:$A$73,1))) /
(INDEX('Curva Juros'!$A$7:$A$73,MATCH(C5903,'Curva Juros'!$A$7:$A$73,1)+1) -
INDEX('Curva Juros'!$A$7:$A$73,MATCH(C5903,'Curva Juros'!$A$7:$A$73,1)))</f>
        <v>7.5162711904761901</v>
      </c>
      <c r="F5903" s="24">
        <f t="shared" si="92"/>
        <v>-7.2877119047618927E-3</v>
      </c>
      <c r="G5903" s="24"/>
    </row>
    <row r="5904" spans="1:7" x14ac:dyDescent="0.25">
      <c r="A5904" s="6" t="s">
        <v>129</v>
      </c>
      <c r="B5904" s="7">
        <v>45947</v>
      </c>
      <c r="C5904" s="8">
        <v>1741.52</v>
      </c>
      <c r="D5904" s="20">
        <v>6.8409999999999999E-2</v>
      </c>
      <c r="E5904" s="35" cm="1">
        <f t="array" ref="E5904">INDEX('Curva Juros'!$B$7:$B$73,MATCH(C5904,'Curva Juros'!$A$7:$A$73,1)) +
(C5904-INDEX('Curva Juros'!$A$7:$A$73,MATCH(C5904,'Curva Juros'!$A$7:$A$73,1))) *
(INDEX('Curva Juros'!$B$7:$B$73,MATCH(C5904,'Curva Juros'!$A$7:$A$73,1)+1) -
INDEX('Curva Juros'!$B$7:$B$73,MATCH(C5904,'Curva Juros'!$A$7:$A$73,1))) /
(INDEX('Curva Juros'!$A$7:$A$73,MATCH(C5904,'Curva Juros'!$A$7:$A$73,1)+1) -
INDEX('Curva Juros'!$A$7:$A$73,MATCH(C5904,'Curva Juros'!$A$7:$A$73,1)))</f>
        <v>7.5183735238095233</v>
      </c>
      <c r="F5904" s="24">
        <f t="shared" si="92"/>
        <v>-6.7737352380952409E-3</v>
      </c>
      <c r="G5904" s="24"/>
    </row>
    <row r="5905" spans="1:7" x14ac:dyDescent="0.25">
      <c r="A5905" s="3" t="s">
        <v>129</v>
      </c>
      <c r="B5905" s="4">
        <v>45954</v>
      </c>
      <c r="C5905" s="5">
        <v>1736.6</v>
      </c>
      <c r="D5905" s="19">
        <v>6.8398E-2</v>
      </c>
      <c r="E5905" s="35" cm="1">
        <f t="array" ref="E5905">INDEX('Curva Juros'!$B$7:$B$73,MATCH(C5905,'Curva Juros'!$A$7:$A$73,1)) +
(C5905-INDEX('Curva Juros'!$A$7:$A$73,MATCH(C5905,'Curva Juros'!$A$7:$A$73,1))) *
(INDEX('Curva Juros'!$B$7:$B$73,MATCH(C5905,'Curva Juros'!$A$7:$A$73,1)+1) -
INDEX('Curva Juros'!$B$7:$B$73,MATCH(C5905,'Curva Juros'!$A$7:$A$73,1))) /
(INDEX('Curva Juros'!$A$7:$A$73,MATCH(C5905,'Curva Juros'!$A$7:$A$73,1)+1) -
INDEX('Curva Juros'!$A$7:$A$73,MATCH(C5905,'Curva Juros'!$A$7:$A$73,1)))</f>
        <v>7.5196152380952377</v>
      </c>
      <c r="F5905" s="24">
        <f t="shared" si="92"/>
        <v>-6.7981523809523825E-3</v>
      </c>
      <c r="G5905" s="24"/>
    </row>
    <row r="5906" spans="1:7" x14ac:dyDescent="0.25">
      <c r="A5906" s="6" t="s">
        <v>129</v>
      </c>
      <c r="B5906" s="7">
        <v>45961</v>
      </c>
      <c r="C5906" s="8">
        <v>1718.02</v>
      </c>
      <c r="D5906" s="20">
        <v>7.0595000000000005E-2</v>
      </c>
      <c r="E5906" s="35" cm="1">
        <f t="array" ref="E5906">INDEX('Curva Juros'!$B$7:$B$73,MATCH(C5906,'Curva Juros'!$A$7:$A$73,1)) +
(C5906-INDEX('Curva Juros'!$A$7:$A$73,MATCH(C5906,'Curva Juros'!$A$7:$A$73,1))) *
(INDEX('Curva Juros'!$B$7:$B$73,MATCH(C5906,'Curva Juros'!$A$7:$A$73,1)+1) -
INDEX('Curva Juros'!$B$7:$B$73,MATCH(C5906,'Curva Juros'!$A$7:$A$73,1))) /
(INDEX('Curva Juros'!$A$7:$A$73,MATCH(C5906,'Curva Juros'!$A$7:$A$73,1)+1) -
INDEX('Curva Juros'!$A$7:$A$73,MATCH(C5906,'Curva Juros'!$A$7:$A$73,1)))</f>
        <v>7.5243044761904763</v>
      </c>
      <c r="F5906" s="24">
        <f t="shared" si="92"/>
        <v>-4.6480447619047516E-3</v>
      </c>
      <c r="G5906" s="24"/>
    </row>
    <row r="5907" spans="1:7" x14ac:dyDescent="0.25">
      <c r="A5907" s="3" t="s">
        <v>129</v>
      </c>
      <c r="B5907" s="4">
        <v>45968</v>
      </c>
      <c r="C5907" s="5">
        <v>1716.92</v>
      </c>
      <c r="D5907" s="19">
        <v>6.9960999999999995E-2</v>
      </c>
      <c r="E5907" s="35" cm="1">
        <f t="array" ref="E5907">INDEX('Curva Juros'!$B$7:$B$73,MATCH(C5907,'Curva Juros'!$A$7:$A$73,1)) +
(C5907-INDEX('Curva Juros'!$A$7:$A$73,MATCH(C5907,'Curva Juros'!$A$7:$A$73,1))) *
(INDEX('Curva Juros'!$B$7:$B$73,MATCH(C5907,'Curva Juros'!$A$7:$A$73,1)+1) -
INDEX('Curva Juros'!$B$7:$B$73,MATCH(C5907,'Curva Juros'!$A$7:$A$73,1))) /
(INDEX('Curva Juros'!$A$7:$A$73,MATCH(C5907,'Curva Juros'!$A$7:$A$73,1)+1) -
INDEX('Curva Juros'!$A$7:$A$73,MATCH(C5907,'Curva Juros'!$A$7:$A$73,1)))</f>
        <v>7.5245820952380953</v>
      </c>
      <c r="F5907" s="24">
        <f t="shared" si="92"/>
        <v>-5.2848209523809614E-3</v>
      </c>
      <c r="G5907" s="24"/>
    </row>
    <row r="5908" spans="1:7" x14ac:dyDescent="0.25">
      <c r="A5908" s="6" t="s">
        <v>129</v>
      </c>
      <c r="B5908" s="7">
        <v>45975</v>
      </c>
      <c r="C5908" s="8">
        <v>1721.02</v>
      </c>
      <c r="D5908" s="20">
        <v>6.8490999999999996E-2</v>
      </c>
      <c r="E5908" s="35" cm="1">
        <f t="array" ref="E5908">INDEX('Curva Juros'!$B$7:$B$73,MATCH(C5908,'Curva Juros'!$A$7:$A$73,1)) +
(C5908-INDEX('Curva Juros'!$A$7:$A$73,MATCH(C5908,'Curva Juros'!$A$7:$A$73,1))) *
(INDEX('Curva Juros'!$B$7:$B$73,MATCH(C5908,'Curva Juros'!$A$7:$A$73,1)+1) -
INDEX('Curva Juros'!$B$7:$B$73,MATCH(C5908,'Curva Juros'!$A$7:$A$73,1))) /
(INDEX('Curva Juros'!$A$7:$A$73,MATCH(C5908,'Curva Juros'!$A$7:$A$73,1)+1) -
INDEX('Curva Juros'!$A$7:$A$73,MATCH(C5908,'Curva Juros'!$A$7:$A$73,1)))</f>
        <v>7.5235473333333331</v>
      </c>
      <c r="F5908" s="24">
        <f t="shared" si="92"/>
        <v>-6.744473333333334E-3</v>
      </c>
      <c r="G5908" s="24"/>
    </row>
    <row r="5909" spans="1:7" x14ac:dyDescent="0.25">
      <c r="A5909" s="3" t="s">
        <v>129</v>
      </c>
      <c r="B5909" s="4">
        <v>45982</v>
      </c>
      <c r="C5909" s="5">
        <v>1811.49</v>
      </c>
      <c r="D5909" s="19">
        <v>6.8551000000000001E-2</v>
      </c>
      <c r="E5909" s="35" cm="1">
        <f t="array" ref="E5909">INDEX('Curva Juros'!$B$7:$B$73,MATCH(C5909,'Curva Juros'!$A$7:$A$73,1)) +
(C5909-INDEX('Curva Juros'!$A$7:$A$73,MATCH(C5909,'Curva Juros'!$A$7:$A$73,1))) *
(INDEX('Curva Juros'!$B$7:$B$73,MATCH(C5909,'Curva Juros'!$A$7:$A$73,1)+1) -
INDEX('Curva Juros'!$B$7:$B$73,MATCH(C5909,'Curva Juros'!$A$7:$A$73,1))) /
(INDEX('Curva Juros'!$A$7:$A$73,MATCH(C5909,'Curva Juros'!$A$7:$A$73,1)+1) -
INDEX('Curva Juros'!$A$7:$A$73,MATCH(C5909,'Curva Juros'!$A$7:$A$73,1)))</f>
        <v>7.5003752142857145</v>
      </c>
      <c r="F5909" s="24">
        <f t="shared" si="92"/>
        <v>-6.4527521428571488E-3</v>
      </c>
      <c r="G5909" s="24"/>
    </row>
    <row r="5910" spans="1:7" x14ac:dyDescent="0.25">
      <c r="A5910" s="6" t="s">
        <v>129</v>
      </c>
      <c r="B5910" s="7">
        <v>45989</v>
      </c>
      <c r="C5910" s="8">
        <v>1808.42</v>
      </c>
      <c r="D5910" s="20">
        <v>6.8224000000000007E-2</v>
      </c>
      <c r="E5910" s="35" cm="1">
        <f t="array" ref="E5910">INDEX('Curva Juros'!$B$7:$B$73,MATCH(C5910,'Curva Juros'!$A$7:$A$73,1)) +
(C5910-INDEX('Curva Juros'!$A$7:$A$73,MATCH(C5910,'Curva Juros'!$A$7:$A$73,1))) *
(INDEX('Curva Juros'!$B$7:$B$73,MATCH(C5910,'Curva Juros'!$A$7:$A$73,1)+1) -
INDEX('Curva Juros'!$B$7:$B$73,MATCH(C5910,'Curva Juros'!$A$7:$A$73,1))) /
(INDEX('Curva Juros'!$A$7:$A$73,MATCH(C5910,'Curva Juros'!$A$7:$A$73,1)+1) -
INDEX('Curva Juros'!$A$7:$A$73,MATCH(C5910,'Curva Juros'!$A$7:$A$73,1)))</f>
        <v>7.5011719523809521</v>
      </c>
      <c r="F5910" s="24">
        <f t="shared" si="92"/>
        <v>-6.7877195238095211E-3</v>
      </c>
      <c r="G5910" s="24"/>
    </row>
    <row r="5911" spans="1:7" x14ac:dyDescent="0.25">
      <c r="A5911" s="3" t="s">
        <v>129</v>
      </c>
      <c r="B5911" s="4">
        <v>45996</v>
      </c>
      <c r="C5911" s="5">
        <v>1802.73</v>
      </c>
      <c r="D5911" s="19">
        <v>6.8340999999999999E-2</v>
      </c>
      <c r="E5911" s="35" cm="1">
        <f t="array" ref="E5911">INDEX('Curva Juros'!$B$7:$B$73,MATCH(C5911,'Curva Juros'!$A$7:$A$73,1)) +
(C5911-INDEX('Curva Juros'!$A$7:$A$73,MATCH(C5911,'Curva Juros'!$A$7:$A$73,1))) *
(INDEX('Curva Juros'!$B$7:$B$73,MATCH(C5911,'Curva Juros'!$A$7:$A$73,1)+1) -
INDEX('Curva Juros'!$B$7:$B$73,MATCH(C5911,'Curva Juros'!$A$7:$A$73,1))) /
(INDEX('Curva Juros'!$A$7:$A$73,MATCH(C5911,'Curva Juros'!$A$7:$A$73,1)+1) -
INDEX('Curva Juros'!$A$7:$A$73,MATCH(C5911,'Curva Juros'!$A$7:$A$73,1)))</f>
        <v>7.5026486428571424</v>
      </c>
      <c r="F5911" s="24">
        <f t="shared" si="92"/>
        <v>-6.6854864285714188E-3</v>
      </c>
      <c r="G5911" s="24"/>
    </row>
    <row r="5912" spans="1:7" x14ac:dyDescent="0.25">
      <c r="A5912" s="6" t="s">
        <v>129</v>
      </c>
      <c r="B5912" s="7">
        <v>46003</v>
      </c>
      <c r="C5912" s="8">
        <v>1795.38</v>
      </c>
      <c r="D5912" s="20">
        <v>6.8737999999999994E-2</v>
      </c>
      <c r="E5912" s="35" cm="1">
        <f t="array" ref="E5912">INDEX('Curva Juros'!$B$7:$B$73,MATCH(C5912,'Curva Juros'!$A$7:$A$73,1)) +
(C5912-INDEX('Curva Juros'!$A$7:$A$73,MATCH(C5912,'Curva Juros'!$A$7:$A$73,1))) *
(INDEX('Curva Juros'!$B$7:$B$73,MATCH(C5912,'Curva Juros'!$A$7:$A$73,1)+1) -
INDEX('Curva Juros'!$B$7:$B$73,MATCH(C5912,'Curva Juros'!$A$7:$A$73,1))) /
(INDEX('Curva Juros'!$A$7:$A$73,MATCH(C5912,'Curva Juros'!$A$7:$A$73,1)+1) -
INDEX('Curva Juros'!$A$7:$A$73,MATCH(C5912,'Curva Juros'!$A$7:$A$73,1)))</f>
        <v>7.504556142857143</v>
      </c>
      <c r="F5912" s="24">
        <f t="shared" si="92"/>
        <v>-6.3075614285714315E-3</v>
      </c>
      <c r="G5912" s="24"/>
    </row>
    <row r="5913" spans="1:7" x14ac:dyDescent="0.25">
      <c r="A5913" s="3" t="s">
        <v>129</v>
      </c>
      <c r="B5913" s="4">
        <v>46010</v>
      </c>
      <c r="C5913" s="5">
        <v>1784.5</v>
      </c>
      <c r="D5913" s="19">
        <v>6.9736000000000006E-2</v>
      </c>
      <c r="E5913" s="35" cm="1">
        <f t="array" ref="E5913">INDEX('Curva Juros'!$B$7:$B$73,MATCH(C5913,'Curva Juros'!$A$7:$A$73,1)) +
(C5913-INDEX('Curva Juros'!$A$7:$A$73,MATCH(C5913,'Curva Juros'!$A$7:$A$73,1))) *
(INDEX('Curva Juros'!$B$7:$B$73,MATCH(C5913,'Curva Juros'!$A$7:$A$73,1)+1) -
INDEX('Curva Juros'!$B$7:$B$73,MATCH(C5913,'Curva Juros'!$A$7:$A$73,1))) /
(INDEX('Curva Juros'!$A$7:$A$73,MATCH(C5913,'Curva Juros'!$A$7:$A$73,1)+1) -
INDEX('Curva Juros'!$A$7:$A$73,MATCH(C5913,'Curva Juros'!$A$7:$A$73,1)))</f>
        <v>7.5073797619047618</v>
      </c>
      <c r="F5913" s="24">
        <f t="shared" si="92"/>
        <v>-5.3377976190476101E-3</v>
      </c>
      <c r="G5913" s="24"/>
    </row>
    <row r="5914" spans="1:7" x14ac:dyDescent="0.25">
      <c r="A5914" s="6" t="s">
        <v>129</v>
      </c>
      <c r="B5914" s="7">
        <v>46017</v>
      </c>
      <c r="C5914" s="8">
        <v>1779.53</v>
      </c>
      <c r="D5914" s="20">
        <v>6.9901000000000005E-2</v>
      </c>
      <c r="E5914" s="35" cm="1">
        <f t="array" ref="E5914">INDEX('Curva Juros'!$B$7:$B$73,MATCH(C5914,'Curva Juros'!$A$7:$A$73,1)) +
(C5914-INDEX('Curva Juros'!$A$7:$A$73,MATCH(C5914,'Curva Juros'!$A$7:$A$73,1))) *
(INDEX('Curva Juros'!$B$7:$B$73,MATCH(C5914,'Curva Juros'!$A$7:$A$73,1)+1) -
INDEX('Curva Juros'!$B$7:$B$73,MATCH(C5914,'Curva Juros'!$A$7:$A$73,1))) /
(INDEX('Curva Juros'!$A$7:$A$73,MATCH(C5914,'Curva Juros'!$A$7:$A$73,1)+1) -
INDEX('Curva Juros'!$A$7:$A$73,MATCH(C5914,'Curva Juros'!$A$7:$A$73,1)))</f>
        <v>7.5086695952380946</v>
      </c>
      <c r="F5914" s="24">
        <f t="shared" si="92"/>
        <v>-5.1856959523809421E-3</v>
      </c>
      <c r="G5914" s="24"/>
    </row>
    <row r="5915" spans="1:7" x14ac:dyDescent="0.25">
      <c r="A5915" s="3" t="s">
        <v>129</v>
      </c>
      <c r="B5915" s="4">
        <v>46024</v>
      </c>
      <c r="C5915" s="5">
        <v>1778.36</v>
      </c>
      <c r="D5915" s="19">
        <v>6.9420999999999997E-2</v>
      </c>
      <c r="E5915" s="35" cm="1">
        <f t="array" ref="E5915">INDEX('Curva Juros'!$B$7:$B$73,MATCH(C5915,'Curva Juros'!$A$7:$A$73,1)) +
(C5915-INDEX('Curva Juros'!$A$7:$A$73,MATCH(C5915,'Curva Juros'!$A$7:$A$73,1))) *
(INDEX('Curva Juros'!$B$7:$B$73,MATCH(C5915,'Curva Juros'!$A$7:$A$73,1)+1) -
INDEX('Curva Juros'!$B$7:$B$73,MATCH(C5915,'Curva Juros'!$A$7:$A$73,1))) /
(INDEX('Curva Juros'!$A$7:$A$73,MATCH(C5915,'Curva Juros'!$A$7:$A$73,1)+1) -
INDEX('Curva Juros'!$A$7:$A$73,MATCH(C5915,'Curva Juros'!$A$7:$A$73,1)))</f>
        <v>7.5089732380952379</v>
      </c>
      <c r="F5915" s="24">
        <f t="shared" si="92"/>
        <v>-5.6687323809523765E-3</v>
      </c>
      <c r="G5915" s="24"/>
    </row>
    <row r="5916" spans="1:7" x14ac:dyDescent="0.25">
      <c r="A5916" s="6" t="s">
        <v>129</v>
      </c>
      <c r="B5916" s="7">
        <v>46031</v>
      </c>
      <c r="C5916" s="8">
        <v>1764.05</v>
      </c>
      <c r="D5916" s="20">
        <v>7.1006E-2</v>
      </c>
      <c r="E5916" s="35" cm="1">
        <f t="array" ref="E5916">INDEX('Curva Juros'!$B$7:$B$73,MATCH(C5916,'Curva Juros'!$A$7:$A$73,1)) +
(C5916-INDEX('Curva Juros'!$A$7:$A$73,MATCH(C5916,'Curva Juros'!$A$7:$A$73,1))) *
(INDEX('Curva Juros'!$B$7:$B$73,MATCH(C5916,'Curva Juros'!$A$7:$A$73,1)+1) -
INDEX('Curva Juros'!$B$7:$B$73,MATCH(C5916,'Curva Juros'!$A$7:$A$73,1))) /
(INDEX('Curva Juros'!$A$7:$A$73,MATCH(C5916,'Curva Juros'!$A$7:$A$73,1)+1) -
INDEX('Curva Juros'!$A$7:$A$73,MATCH(C5916,'Curva Juros'!$A$7:$A$73,1)))</f>
        <v>7.5126870238095238</v>
      </c>
      <c r="F5916" s="24">
        <f t="shared" si="92"/>
        <v>-4.1208702380952367E-3</v>
      </c>
      <c r="G5916" s="24"/>
    </row>
    <row r="5917" spans="1:7" x14ac:dyDescent="0.25">
      <c r="A5917" s="3" t="s">
        <v>129</v>
      </c>
      <c r="B5917" s="4">
        <v>46038</v>
      </c>
      <c r="C5917" s="5">
        <v>1755.39</v>
      </c>
      <c r="D5917" s="19">
        <v>7.1631E-2</v>
      </c>
      <c r="E5917" s="35" cm="1">
        <f t="array" ref="E5917">INDEX('Curva Juros'!$B$7:$B$73,MATCH(C5917,'Curva Juros'!$A$7:$A$73,1)) +
(C5917-INDEX('Curva Juros'!$A$7:$A$73,MATCH(C5917,'Curva Juros'!$A$7:$A$73,1))) *
(INDEX('Curva Juros'!$B$7:$B$73,MATCH(C5917,'Curva Juros'!$A$7:$A$73,1)+1) -
INDEX('Curva Juros'!$B$7:$B$73,MATCH(C5917,'Curva Juros'!$A$7:$A$73,1))) /
(INDEX('Curva Juros'!$A$7:$A$73,MATCH(C5917,'Curva Juros'!$A$7:$A$73,1)+1) -
INDEX('Curva Juros'!$A$7:$A$73,MATCH(C5917,'Curva Juros'!$A$7:$A$73,1)))</f>
        <v>7.5148729999999997</v>
      </c>
      <c r="F5917" s="24">
        <f t="shared" si="92"/>
        <v>-3.5177299999999967E-3</v>
      </c>
      <c r="G5917" s="24"/>
    </row>
    <row r="5918" spans="1:7" x14ac:dyDescent="0.25">
      <c r="A5918" s="6" t="s">
        <v>129</v>
      </c>
      <c r="B5918" s="7">
        <v>46045</v>
      </c>
      <c r="C5918" s="8">
        <v>1761.06</v>
      </c>
      <c r="D5918" s="20">
        <v>6.9811999999999999E-2</v>
      </c>
      <c r="E5918" s="35" cm="1">
        <f t="array" ref="E5918">INDEX('Curva Juros'!$B$7:$B$73,MATCH(C5918,'Curva Juros'!$A$7:$A$73,1)) +
(C5918-INDEX('Curva Juros'!$A$7:$A$73,MATCH(C5918,'Curva Juros'!$A$7:$A$73,1))) *
(INDEX('Curva Juros'!$B$7:$B$73,MATCH(C5918,'Curva Juros'!$A$7:$A$73,1)+1) -
INDEX('Curva Juros'!$B$7:$B$73,MATCH(C5918,'Curva Juros'!$A$7:$A$73,1))) /
(INDEX('Curva Juros'!$A$7:$A$73,MATCH(C5918,'Curva Juros'!$A$7:$A$73,1)+1) -
INDEX('Curva Juros'!$A$7:$A$73,MATCH(C5918,'Curva Juros'!$A$7:$A$73,1)))</f>
        <v>7.5134419999999995</v>
      </c>
      <c r="F5918" s="24">
        <f t="shared" si="92"/>
        <v>-5.3224199999999944E-3</v>
      </c>
      <c r="G5918" s="24"/>
    </row>
    <row r="5919" spans="1:7" x14ac:dyDescent="0.25">
      <c r="A5919" s="3" t="s">
        <v>129</v>
      </c>
      <c r="B5919" s="4">
        <v>46052</v>
      </c>
      <c r="C5919" s="5">
        <v>1772.72</v>
      </c>
      <c r="D5919" s="19">
        <v>6.6990999999999995E-2</v>
      </c>
      <c r="E5919" s="35" cm="1">
        <f t="array" ref="E5919">INDEX('Curva Juros'!$B$7:$B$73,MATCH(C5919,'Curva Juros'!$A$7:$A$73,1)) +
(C5919-INDEX('Curva Juros'!$A$7:$A$73,MATCH(C5919,'Curva Juros'!$A$7:$A$73,1))) *
(INDEX('Curva Juros'!$B$7:$B$73,MATCH(C5919,'Curva Juros'!$A$7:$A$73,1)+1) -
INDEX('Curva Juros'!$B$7:$B$73,MATCH(C5919,'Curva Juros'!$A$7:$A$73,1))) /
(INDEX('Curva Juros'!$A$7:$A$73,MATCH(C5919,'Curva Juros'!$A$7:$A$73,1)+1) -
INDEX('Curva Juros'!$A$7:$A$73,MATCH(C5919,'Curva Juros'!$A$7:$A$73,1)))</f>
        <v>7.5104369523809522</v>
      </c>
      <c r="F5919" s="24">
        <f t="shared" si="92"/>
        <v>-8.1133695238095327E-3</v>
      </c>
      <c r="G5919" s="24"/>
    </row>
    <row r="5920" spans="1:7" x14ac:dyDescent="0.25">
      <c r="A5920" s="6" t="s">
        <v>129</v>
      </c>
      <c r="B5920" s="7">
        <v>46059</v>
      </c>
      <c r="C5920" s="8">
        <v>1760.87</v>
      </c>
      <c r="D5920" s="20">
        <v>6.8148E-2</v>
      </c>
      <c r="E5920" s="35" cm="1">
        <f t="array" ref="E5920">INDEX('Curva Juros'!$B$7:$B$73,MATCH(C5920,'Curva Juros'!$A$7:$A$73,1)) +
(C5920-INDEX('Curva Juros'!$A$7:$A$73,MATCH(C5920,'Curva Juros'!$A$7:$A$73,1))) *
(INDEX('Curva Juros'!$B$7:$B$73,MATCH(C5920,'Curva Juros'!$A$7:$A$73,1)+1) -
INDEX('Curva Juros'!$B$7:$B$73,MATCH(C5920,'Curva Juros'!$A$7:$A$73,1))) /
(INDEX('Curva Juros'!$A$7:$A$73,MATCH(C5920,'Curva Juros'!$A$7:$A$73,1)+1) -
INDEX('Curva Juros'!$A$7:$A$73,MATCH(C5920,'Curva Juros'!$A$7:$A$73,1)))</f>
        <v>7.5134899523809517</v>
      </c>
      <c r="F5920" s="24">
        <f t="shared" si="92"/>
        <v>-6.9868995238095144E-3</v>
      </c>
      <c r="G5920" s="24"/>
    </row>
    <row r="5921" spans="1:7" x14ac:dyDescent="0.25">
      <c r="A5921" s="3" t="s">
        <v>129</v>
      </c>
      <c r="B5921" s="4">
        <v>46066</v>
      </c>
      <c r="C5921" s="5">
        <v>1758.89</v>
      </c>
      <c r="D5921" s="19">
        <v>6.7638000000000004E-2</v>
      </c>
      <c r="E5921" s="35" cm="1">
        <f t="array" ref="E5921">INDEX('Curva Juros'!$B$7:$B$73,MATCH(C5921,'Curva Juros'!$A$7:$A$73,1)) +
(C5921-INDEX('Curva Juros'!$A$7:$A$73,MATCH(C5921,'Curva Juros'!$A$7:$A$73,1))) *
(INDEX('Curva Juros'!$B$7:$B$73,MATCH(C5921,'Curva Juros'!$A$7:$A$73,1)+1) -
INDEX('Curva Juros'!$B$7:$B$73,MATCH(C5921,'Curva Juros'!$A$7:$A$73,1))) /
(INDEX('Curva Juros'!$A$7:$A$73,MATCH(C5921,'Curva Juros'!$A$7:$A$73,1)+1) -
INDEX('Curva Juros'!$A$7:$A$73,MATCH(C5921,'Curva Juros'!$A$7:$A$73,1)))</f>
        <v>7.5139896666666663</v>
      </c>
      <c r="F5921" s="24">
        <f t="shared" si="92"/>
        <v>-7.5018966666666603E-3</v>
      </c>
      <c r="G5921" s="24"/>
    </row>
    <row r="5922" spans="1:7" x14ac:dyDescent="0.25">
      <c r="A5922" s="6" t="s">
        <v>129</v>
      </c>
      <c r="B5922" s="7">
        <v>46073</v>
      </c>
      <c r="C5922" s="8">
        <v>1758.85</v>
      </c>
      <c r="D5922" s="20">
        <v>6.7139000000000004E-2</v>
      </c>
      <c r="E5922" s="35" cm="1">
        <f t="array" ref="E5922">INDEX('Curva Juros'!$B$7:$B$73,MATCH(C5922,'Curva Juros'!$A$7:$A$73,1)) +
(C5922-INDEX('Curva Juros'!$A$7:$A$73,MATCH(C5922,'Curva Juros'!$A$7:$A$73,1))) *
(INDEX('Curva Juros'!$B$7:$B$73,MATCH(C5922,'Curva Juros'!$A$7:$A$73,1)+1) -
INDEX('Curva Juros'!$B$7:$B$73,MATCH(C5922,'Curva Juros'!$A$7:$A$73,1))) /
(INDEX('Curva Juros'!$A$7:$A$73,MATCH(C5922,'Curva Juros'!$A$7:$A$73,1)+1) -
INDEX('Curva Juros'!$A$7:$A$73,MATCH(C5922,'Curva Juros'!$A$7:$A$73,1)))</f>
        <v>7.5139997619047616</v>
      </c>
      <c r="F5922" s="24">
        <f t="shared" si="92"/>
        <v>-8.0009976190476145E-3</v>
      </c>
      <c r="G5922" s="24"/>
    </row>
    <row r="5923" spans="1:7" x14ac:dyDescent="0.25">
      <c r="A5923" s="3" t="s">
        <v>129</v>
      </c>
      <c r="B5923" s="4">
        <v>46080</v>
      </c>
      <c r="C5923" s="5">
        <v>1761.11</v>
      </c>
      <c r="D5923" s="19">
        <v>6.5917000000000003E-2</v>
      </c>
      <c r="E5923" s="35" cm="1">
        <f t="array" ref="E5923">INDEX('Curva Juros'!$B$7:$B$73,MATCH(C5923,'Curva Juros'!$A$7:$A$73,1)) +
(C5923-INDEX('Curva Juros'!$A$7:$A$73,MATCH(C5923,'Curva Juros'!$A$7:$A$73,1))) *
(INDEX('Curva Juros'!$B$7:$B$73,MATCH(C5923,'Curva Juros'!$A$7:$A$73,1)+1) -
INDEX('Curva Juros'!$B$7:$B$73,MATCH(C5923,'Curva Juros'!$A$7:$A$73,1))) /
(INDEX('Curva Juros'!$A$7:$A$73,MATCH(C5923,'Curva Juros'!$A$7:$A$73,1)+1) -
INDEX('Curva Juros'!$A$7:$A$73,MATCH(C5923,'Curva Juros'!$A$7:$A$73,1)))</f>
        <v>7.5134293809523811</v>
      </c>
      <c r="F5923" s="24">
        <f t="shared" si="92"/>
        <v>-9.2172938095238105E-3</v>
      </c>
      <c r="G5923" s="24"/>
    </row>
    <row r="5924" spans="1:7" x14ac:dyDescent="0.25">
      <c r="A5924" s="6" t="s">
        <v>130</v>
      </c>
      <c r="B5924" s="7">
        <v>45723</v>
      </c>
      <c r="C5924" s="8">
        <v>991.84</v>
      </c>
      <c r="D5924" s="20">
        <v>7.5467000000000006E-2</v>
      </c>
      <c r="E5924" s="35" cm="1">
        <f t="array" ref="E5924">INDEX('Curva Juros'!$B$7:$B$73,MATCH(C5924,'Curva Juros'!$A$7:$A$73,1)) +
(C5924-INDEX('Curva Juros'!$A$7:$A$73,MATCH(C5924,'Curva Juros'!$A$7:$A$73,1))) *
(INDEX('Curva Juros'!$B$7:$B$73,MATCH(C5924,'Curva Juros'!$A$7:$A$73,1)+1) -
INDEX('Curva Juros'!$B$7:$B$73,MATCH(C5924,'Curva Juros'!$A$7:$A$73,1))) /
(INDEX('Curva Juros'!$A$7:$A$73,MATCH(C5924,'Curva Juros'!$A$7:$A$73,1)+1) -
INDEX('Curva Juros'!$A$7:$A$73,MATCH(C5924,'Curva Juros'!$A$7:$A$73,1)))</f>
        <v>7.6602492698412696</v>
      </c>
      <c r="F5924" s="24">
        <f t="shared" si="92"/>
        <v>-1.1354926984126906E-3</v>
      </c>
      <c r="G5924" s="24"/>
    </row>
    <row r="5925" spans="1:7" x14ac:dyDescent="0.25">
      <c r="A5925" s="3" t="s">
        <v>130</v>
      </c>
      <c r="B5925" s="4">
        <v>45730</v>
      </c>
      <c r="C5925" s="5">
        <v>986.21</v>
      </c>
      <c r="D5925" s="19">
        <v>7.7242000000000005E-2</v>
      </c>
      <c r="E5925" s="35" cm="1">
        <f t="array" ref="E5925">INDEX('Curva Juros'!$B$7:$B$73,MATCH(C5925,'Curva Juros'!$A$7:$A$73,1)) +
(C5925-INDEX('Curva Juros'!$A$7:$A$73,MATCH(C5925,'Curva Juros'!$A$7:$A$73,1))) *
(INDEX('Curva Juros'!$B$7:$B$73,MATCH(C5925,'Curva Juros'!$A$7:$A$73,1)+1) -
INDEX('Curva Juros'!$B$7:$B$73,MATCH(C5925,'Curva Juros'!$A$7:$A$73,1))) /
(INDEX('Curva Juros'!$A$7:$A$73,MATCH(C5925,'Curva Juros'!$A$7:$A$73,1)+1) -
INDEX('Curva Juros'!$A$7:$A$73,MATCH(C5925,'Curva Juros'!$A$7:$A$73,1)))</f>
        <v>7.6607541825396828</v>
      </c>
      <c r="F5925" s="24">
        <f t="shared" si="92"/>
        <v>6.3445817460318354E-4</v>
      </c>
      <c r="G5925" s="24"/>
    </row>
    <row r="5926" spans="1:7" x14ac:dyDescent="0.25">
      <c r="A5926" s="6" t="s">
        <v>130</v>
      </c>
      <c r="B5926" s="7">
        <v>45737</v>
      </c>
      <c r="C5926" s="8">
        <v>1008.65</v>
      </c>
      <c r="D5926" s="20">
        <v>7.9333000000000001E-2</v>
      </c>
      <c r="E5926" s="35" cm="1">
        <f t="array" ref="E5926">INDEX('Curva Juros'!$B$7:$B$73,MATCH(C5926,'Curva Juros'!$A$7:$A$73,1)) +
(C5926-INDEX('Curva Juros'!$A$7:$A$73,MATCH(C5926,'Curva Juros'!$A$7:$A$73,1))) *
(INDEX('Curva Juros'!$B$7:$B$73,MATCH(C5926,'Curva Juros'!$A$7:$A$73,1)+1) -
INDEX('Curva Juros'!$B$7:$B$73,MATCH(C5926,'Curva Juros'!$A$7:$A$73,1))) /
(INDEX('Curva Juros'!$A$7:$A$73,MATCH(C5926,'Curva Juros'!$A$7:$A$73,1)+1) -
INDEX('Curva Juros'!$A$7:$A$73,MATCH(C5926,'Curva Juros'!$A$7:$A$73,1)))</f>
        <v>7.6587267460317463</v>
      </c>
      <c r="F5926" s="24">
        <f t="shared" si="92"/>
        <v>2.7457325396825355E-3</v>
      </c>
      <c r="G5926" s="24"/>
    </row>
    <row r="5927" spans="1:7" x14ac:dyDescent="0.25">
      <c r="A5927" s="3" t="s">
        <v>130</v>
      </c>
      <c r="B5927" s="4">
        <v>45744</v>
      </c>
      <c r="C5927" s="5">
        <v>1003.37</v>
      </c>
      <c r="D5927" s="19">
        <v>8.0394999999999994E-2</v>
      </c>
      <c r="E5927" s="35" cm="1">
        <f t="array" ref="E5927">INDEX('Curva Juros'!$B$7:$B$73,MATCH(C5927,'Curva Juros'!$A$7:$A$73,1)) +
(C5927-INDEX('Curva Juros'!$A$7:$A$73,MATCH(C5927,'Curva Juros'!$A$7:$A$73,1))) *
(INDEX('Curva Juros'!$B$7:$B$73,MATCH(C5927,'Curva Juros'!$A$7:$A$73,1)+1) -
INDEX('Curva Juros'!$B$7:$B$73,MATCH(C5927,'Curva Juros'!$A$7:$A$73,1))) /
(INDEX('Curva Juros'!$A$7:$A$73,MATCH(C5927,'Curva Juros'!$A$7:$A$73,1)+1) -
INDEX('Curva Juros'!$A$7:$A$73,MATCH(C5927,'Curva Juros'!$A$7:$A$73,1)))</f>
        <v>7.6592152301587308</v>
      </c>
      <c r="F5927" s="24">
        <f t="shared" si="92"/>
        <v>3.8028476984126869E-3</v>
      </c>
      <c r="G5927" s="24"/>
    </row>
    <row r="5928" spans="1:7" x14ac:dyDescent="0.25">
      <c r="A5928" s="6" t="s">
        <v>130</v>
      </c>
      <c r="B5928" s="7">
        <v>45751</v>
      </c>
      <c r="C5928" s="8">
        <v>999.2</v>
      </c>
      <c r="D5928" s="20">
        <v>7.7186000000000005E-2</v>
      </c>
      <c r="E5928" s="35" cm="1">
        <f t="array" ref="E5928">INDEX('Curva Juros'!$B$7:$B$73,MATCH(C5928,'Curva Juros'!$A$7:$A$73,1)) +
(C5928-INDEX('Curva Juros'!$A$7:$A$73,MATCH(C5928,'Curva Juros'!$A$7:$A$73,1))) *
(INDEX('Curva Juros'!$B$7:$B$73,MATCH(C5928,'Curva Juros'!$A$7:$A$73,1)+1) -
INDEX('Curva Juros'!$B$7:$B$73,MATCH(C5928,'Curva Juros'!$A$7:$A$73,1))) /
(INDEX('Curva Juros'!$A$7:$A$73,MATCH(C5928,'Curva Juros'!$A$7:$A$73,1)+1) -
INDEX('Curva Juros'!$A$7:$A$73,MATCH(C5928,'Curva Juros'!$A$7:$A$73,1)))</f>
        <v>7.6595892063492066</v>
      </c>
      <c r="F5928" s="24">
        <f t="shared" si="92"/>
        <v>5.9010793650793314E-4</v>
      </c>
      <c r="G5928" s="24"/>
    </row>
    <row r="5929" spans="1:7" x14ac:dyDescent="0.25">
      <c r="A5929" s="3" t="s">
        <v>130</v>
      </c>
      <c r="B5929" s="4">
        <v>45758</v>
      </c>
      <c r="C5929" s="5">
        <v>994.3</v>
      </c>
      <c r="D5929" s="19">
        <v>7.6814999999999994E-2</v>
      </c>
      <c r="E5929" s="35" cm="1">
        <f t="array" ref="E5929">INDEX('Curva Juros'!$B$7:$B$73,MATCH(C5929,'Curva Juros'!$A$7:$A$73,1)) +
(C5929-INDEX('Curva Juros'!$A$7:$A$73,MATCH(C5929,'Curva Juros'!$A$7:$A$73,1))) *
(INDEX('Curva Juros'!$B$7:$B$73,MATCH(C5929,'Curva Juros'!$A$7:$A$73,1)+1) -
INDEX('Curva Juros'!$B$7:$B$73,MATCH(C5929,'Curva Juros'!$A$7:$A$73,1))) /
(INDEX('Curva Juros'!$A$7:$A$73,MATCH(C5929,'Curva Juros'!$A$7:$A$73,1)+1) -
INDEX('Curva Juros'!$A$7:$A$73,MATCH(C5929,'Curva Juros'!$A$7:$A$73,1)))</f>
        <v>7.6600286507936506</v>
      </c>
      <c r="F5929" s="24">
        <f t="shared" si="92"/>
        <v>2.1471349206349244E-4</v>
      </c>
      <c r="G5929" s="24"/>
    </row>
    <row r="5930" spans="1:7" x14ac:dyDescent="0.25">
      <c r="A5930" s="6" t="s">
        <v>130</v>
      </c>
      <c r="B5930" s="7">
        <v>45764</v>
      </c>
      <c r="C5930" s="8">
        <v>990.7</v>
      </c>
      <c r="D5930" s="20">
        <v>7.5262999999999997E-2</v>
      </c>
      <c r="E5930" s="35" cm="1">
        <f t="array" ref="E5930">INDEX('Curva Juros'!$B$7:$B$73,MATCH(C5930,'Curva Juros'!$A$7:$A$73,1)) +
(C5930-INDEX('Curva Juros'!$A$7:$A$73,MATCH(C5930,'Curva Juros'!$A$7:$A$73,1))) *
(INDEX('Curva Juros'!$B$7:$B$73,MATCH(C5930,'Curva Juros'!$A$7:$A$73,1)+1) -
INDEX('Curva Juros'!$B$7:$B$73,MATCH(C5930,'Curva Juros'!$A$7:$A$73,1))) /
(INDEX('Curva Juros'!$A$7:$A$73,MATCH(C5930,'Curva Juros'!$A$7:$A$73,1)+1) -
INDEX('Curva Juros'!$A$7:$A$73,MATCH(C5930,'Curva Juros'!$A$7:$A$73,1)))</f>
        <v>7.6603515079365083</v>
      </c>
      <c r="F5930" s="24">
        <f t="shared" si="92"/>
        <v>-1.3405150793650844E-3</v>
      </c>
      <c r="G5930" s="24"/>
    </row>
    <row r="5931" spans="1:7" x14ac:dyDescent="0.25">
      <c r="A5931" s="3" t="s">
        <v>130</v>
      </c>
      <c r="B5931" s="4">
        <v>45772</v>
      </c>
      <c r="C5931" s="5">
        <v>987.16</v>
      </c>
      <c r="D5931" s="19">
        <v>7.3506000000000002E-2</v>
      </c>
      <c r="E5931" s="35" cm="1">
        <f t="array" ref="E5931">INDEX('Curva Juros'!$B$7:$B$73,MATCH(C5931,'Curva Juros'!$A$7:$A$73,1)) +
(C5931-INDEX('Curva Juros'!$A$7:$A$73,MATCH(C5931,'Curva Juros'!$A$7:$A$73,1))) *
(INDEX('Curva Juros'!$B$7:$B$73,MATCH(C5931,'Curva Juros'!$A$7:$A$73,1)+1) -
INDEX('Curva Juros'!$B$7:$B$73,MATCH(C5931,'Curva Juros'!$A$7:$A$73,1))) /
(INDEX('Curva Juros'!$A$7:$A$73,MATCH(C5931,'Curva Juros'!$A$7:$A$73,1)+1) -
INDEX('Curva Juros'!$A$7:$A$73,MATCH(C5931,'Curva Juros'!$A$7:$A$73,1)))</f>
        <v>7.6606689841269846</v>
      </c>
      <c r="F5931" s="24">
        <f t="shared" si="92"/>
        <v>-3.1006898412698491E-3</v>
      </c>
      <c r="G5931" s="24"/>
    </row>
    <row r="5932" spans="1:7" x14ac:dyDescent="0.25">
      <c r="A5932" s="6" t="s">
        <v>130</v>
      </c>
      <c r="B5932" s="7">
        <v>45779</v>
      </c>
      <c r="C5932" s="8">
        <v>983.37</v>
      </c>
      <c r="D5932" s="20">
        <v>7.2682999999999998E-2</v>
      </c>
      <c r="E5932" s="35" cm="1">
        <f t="array" ref="E5932">INDEX('Curva Juros'!$B$7:$B$73,MATCH(C5932,'Curva Juros'!$A$7:$A$73,1)) +
(C5932-INDEX('Curva Juros'!$A$7:$A$73,MATCH(C5932,'Curva Juros'!$A$7:$A$73,1))) *
(INDEX('Curva Juros'!$B$7:$B$73,MATCH(C5932,'Curva Juros'!$A$7:$A$73,1)+1) -
INDEX('Curva Juros'!$B$7:$B$73,MATCH(C5932,'Curva Juros'!$A$7:$A$73,1))) /
(INDEX('Curva Juros'!$A$7:$A$73,MATCH(C5932,'Curva Juros'!$A$7:$A$73,1)+1) -
INDEX('Curva Juros'!$A$7:$A$73,MATCH(C5932,'Curva Juros'!$A$7:$A$73,1)))</f>
        <v>7.6610088809523811</v>
      </c>
      <c r="F5932" s="24">
        <f t="shared" si="92"/>
        <v>-3.9270888095238182E-3</v>
      </c>
      <c r="G5932" s="24"/>
    </row>
    <row r="5933" spans="1:7" x14ac:dyDescent="0.25">
      <c r="A5933" s="3" t="s">
        <v>130</v>
      </c>
      <c r="B5933" s="4">
        <v>45786</v>
      </c>
      <c r="C5933" s="5">
        <v>978.62</v>
      </c>
      <c r="D5933" s="19">
        <v>7.1702000000000002E-2</v>
      </c>
      <c r="E5933" s="35" cm="1">
        <f t="array" ref="E5933">INDEX('Curva Juros'!$B$7:$B$73,MATCH(C5933,'Curva Juros'!$A$7:$A$73,1)) +
(C5933-INDEX('Curva Juros'!$A$7:$A$73,MATCH(C5933,'Curva Juros'!$A$7:$A$73,1))) *
(INDEX('Curva Juros'!$B$7:$B$73,MATCH(C5933,'Curva Juros'!$A$7:$A$73,1)+1) -
INDEX('Curva Juros'!$B$7:$B$73,MATCH(C5933,'Curva Juros'!$A$7:$A$73,1))) /
(INDEX('Curva Juros'!$A$7:$A$73,MATCH(C5933,'Curva Juros'!$A$7:$A$73,1)+1) -
INDEX('Curva Juros'!$A$7:$A$73,MATCH(C5933,'Curva Juros'!$A$7:$A$73,1)))</f>
        <v>7.6614348730158728</v>
      </c>
      <c r="F5933" s="24">
        <f t="shared" si="92"/>
        <v>-4.9123487301587221E-3</v>
      </c>
      <c r="G5933" s="24"/>
    </row>
    <row r="5934" spans="1:7" x14ac:dyDescent="0.25">
      <c r="A5934" s="6" t="s">
        <v>130</v>
      </c>
      <c r="B5934" s="7">
        <v>45793</v>
      </c>
      <c r="C5934" s="8">
        <v>973.3</v>
      </c>
      <c r="D5934" s="20">
        <v>7.2928000000000007E-2</v>
      </c>
      <c r="E5934" s="35" cm="1">
        <f t="array" ref="E5934">INDEX('Curva Juros'!$B$7:$B$73,MATCH(C5934,'Curva Juros'!$A$7:$A$73,1)) +
(C5934-INDEX('Curva Juros'!$A$7:$A$73,MATCH(C5934,'Curva Juros'!$A$7:$A$73,1))) *
(INDEX('Curva Juros'!$B$7:$B$73,MATCH(C5934,'Curva Juros'!$A$7:$A$73,1)+1) -
INDEX('Curva Juros'!$B$7:$B$73,MATCH(C5934,'Curva Juros'!$A$7:$A$73,1))) /
(INDEX('Curva Juros'!$A$7:$A$73,MATCH(C5934,'Curva Juros'!$A$7:$A$73,1)+1) -
INDEX('Curva Juros'!$A$7:$A$73,MATCH(C5934,'Curva Juros'!$A$7:$A$73,1)))</f>
        <v>7.6619119841269843</v>
      </c>
      <c r="F5934" s="24">
        <f t="shared" si="92"/>
        <v>-3.6911198412698382E-3</v>
      </c>
      <c r="G5934" s="24"/>
    </row>
    <row r="5935" spans="1:7" x14ac:dyDescent="0.25">
      <c r="A5935" s="3" t="s">
        <v>130</v>
      </c>
      <c r="B5935" s="4">
        <v>45800</v>
      </c>
      <c r="C5935" s="5">
        <v>968.25</v>
      </c>
      <c r="D5935" s="19">
        <v>7.3123999999999995E-2</v>
      </c>
      <c r="E5935" s="35" cm="1">
        <f t="array" ref="E5935">INDEX('Curva Juros'!$B$7:$B$73,MATCH(C5935,'Curva Juros'!$A$7:$A$73,1)) +
(C5935-INDEX('Curva Juros'!$A$7:$A$73,MATCH(C5935,'Curva Juros'!$A$7:$A$73,1))) *
(INDEX('Curva Juros'!$B$7:$B$73,MATCH(C5935,'Curva Juros'!$A$7:$A$73,1)+1) -
INDEX('Curva Juros'!$B$7:$B$73,MATCH(C5935,'Curva Juros'!$A$7:$A$73,1))) /
(INDEX('Curva Juros'!$A$7:$A$73,MATCH(C5935,'Curva Juros'!$A$7:$A$73,1)+1) -
INDEX('Curva Juros'!$A$7:$A$73,MATCH(C5935,'Curva Juros'!$A$7:$A$73,1)))</f>
        <v>7.6623648809523814</v>
      </c>
      <c r="F5935" s="24">
        <f t="shared" si="92"/>
        <v>-3.4996488095238171E-3</v>
      </c>
      <c r="G5935" s="24"/>
    </row>
    <row r="5936" spans="1:7" x14ac:dyDescent="0.25">
      <c r="A5936" s="6" t="s">
        <v>130</v>
      </c>
      <c r="B5936" s="7">
        <v>45807</v>
      </c>
      <c r="C5936" s="8">
        <v>963.13</v>
      </c>
      <c r="D5936" s="20">
        <v>7.3617000000000002E-2</v>
      </c>
      <c r="E5936" s="35" cm="1">
        <f t="array" ref="E5936">INDEX('Curva Juros'!$B$7:$B$73,MATCH(C5936,'Curva Juros'!$A$7:$A$73,1)) +
(C5936-INDEX('Curva Juros'!$A$7:$A$73,MATCH(C5936,'Curva Juros'!$A$7:$A$73,1))) *
(INDEX('Curva Juros'!$B$7:$B$73,MATCH(C5936,'Curva Juros'!$A$7:$A$73,1)+1) -
INDEX('Curva Juros'!$B$7:$B$73,MATCH(C5936,'Curva Juros'!$A$7:$A$73,1))) /
(INDEX('Curva Juros'!$A$7:$A$73,MATCH(C5936,'Curva Juros'!$A$7:$A$73,1)+1) -
INDEX('Curva Juros'!$A$7:$A$73,MATCH(C5936,'Curva Juros'!$A$7:$A$73,1)))</f>
        <v>7.6628240555555553</v>
      </c>
      <c r="F5936" s="24">
        <f t="shared" si="92"/>
        <v>-3.0112405555555583E-3</v>
      </c>
      <c r="G5936" s="24"/>
    </row>
    <row r="5937" spans="1:7" x14ac:dyDescent="0.25">
      <c r="A5937" s="3" t="s">
        <v>130</v>
      </c>
      <c r="B5937" s="4">
        <v>45814</v>
      </c>
      <c r="C5937" s="5">
        <v>957.85</v>
      </c>
      <c r="D5937" s="19">
        <v>7.4682999999999999E-2</v>
      </c>
      <c r="E5937" s="35" cm="1">
        <f t="array" ref="E5937">INDEX('Curva Juros'!$B$7:$B$73,MATCH(C5937,'Curva Juros'!$A$7:$A$73,1)) +
(C5937-INDEX('Curva Juros'!$A$7:$A$73,MATCH(C5937,'Curva Juros'!$A$7:$A$73,1))) *
(INDEX('Curva Juros'!$B$7:$B$73,MATCH(C5937,'Curva Juros'!$A$7:$A$73,1)+1) -
INDEX('Curva Juros'!$B$7:$B$73,MATCH(C5937,'Curva Juros'!$A$7:$A$73,1))) /
(INDEX('Curva Juros'!$A$7:$A$73,MATCH(C5937,'Curva Juros'!$A$7:$A$73,1)+1) -
INDEX('Curva Juros'!$A$7:$A$73,MATCH(C5937,'Curva Juros'!$A$7:$A$73,1)))</f>
        <v>7.6632975793650795</v>
      </c>
      <c r="F5937" s="24">
        <f t="shared" si="92"/>
        <v>-1.9499757936507905E-3</v>
      </c>
      <c r="G5937" s="24"/>
    </row>
    <row r="5938" spans="1:7" x14ac:dyDescent="0.25">
      <c r="A5938" s="6" t="s">
        <v>130</v>
      </c>
      <c r="B5938" s="7">
        <v>45821</v>
      </c>
      <c r="C5938" s="8">
        <v>952.97</v>
      </c>
      <c r="D5938" s="20">
        <v>7.4226E-2</v>
      </c>
      <c r="E5938" s="35" cm="1">
        <f t="array" ref="E5938">INDEX('Curva Juros'!$B$7:$B$73,MATCH(C5938,'Curva Juros'!$A$7:$A$73,1)) +
(C5938-INDEX('Curva Juros'!$A$7:$A$73,MATCH(C5938,'Curva Juros'!$A$7:$A$73,1))) *
(INDEX('Curva Juros'!$B$7:$B$73,MATCH(C5938,'Curva Juros'!$A$7:$A$73,1)+1) -
INDEX('Curva Juros'!$B$7:$B$73,MATCH(C5938,'Curva Juros'!$A$7:$A$73,1))) /
(INDEX('Curva Juros'!$A$7:$A$73,MATCH(C5938,'Curva Juros'!$A$7:$A$73,1)+1) -
INDEX('Curva Juros'!$A$7:$A$73,MATCH(C5938,'Curva Juros'!$A$7:$A$73,1)))</f>
        <v>7.6637352301587303</v>
      </c>
      <c r="F5938" s="24">
        <f t="shared" si="92"/>
        <v>-2.4113523015873023E-3</v>
      </c>
      <c r="G5938" s="24"/>
    </row>
    <row r="5939" spans="1:7" x14ac:dyDescent="0.25">
      <c r="A5939" s="3" t="s">
        <v>130</v>
      </c>
      <c r="B5939" s="4">
        <v>45828</v>
      </c>
      <c r="C5939" s="5">
        <v>949.19</v>
      </c>
      <c r="D5939" s="19">
        <v>7.3389999999999997E-2</v>
      </c>
      <c r="E5939" s="35" cm="1">
        <f t="array" ref="E5939">INDEX('Curva Juros'!$B$7:$B$73,MATCH(C5939,'Curva Juros'!$A$7:$A$73,1)) +
(C5939-INDEX('Curva Juros'!$A$7:$A$73,MATCH(C5939,'Curva Juros'!$A$7:$A$73,1))) *
(INDEX('Curva Juros'!$B$7:$B$73,MATCH(C5939,'Curva Juros'!$A$7:$A$73,1)+1) -
INDEX('Curva Juros'!$B$7:$B$73,MATCH(C5939,'Curva Juros'!$A$7:$A$73,1))) /
(INDEX('Curva Juros'!$A$7:$A$73,MATCH(C5939,'Curva Juros'!$A$7:$A$73,1)+1) -
INDEX('Curva Juros'!$A$7:$A$73,MATCH(C5939,'Curva Juros'!$A$7:$A$73,1)))</f>
        <v>7.6640742301587306</v>
      </c>
      <c r="F5939" s="24">
        <f t="shared" si="92"/>
        <v>-3.2507423015873116E-3</v>
      </c>
      <c r="G5939" s="24"/>
    </row>
    <row r="5940" spans="1:7" x14ac:dyDescent="0.25">
      <c r="A5940" s="6" t="s">
        <v>130</v>
      </c>
      <c r="B5940" s="7">
        <v>45835</v>
      </c>
      <c r="C5940" s="8">
        <v>944.03</v>
      </c>
      <c r="D5940" s="20">
        <v>7.3983999999999994E-2</v>
      </c>
      <c r="E5940" s="35" cm="1">
        <f t="array" ref="E5940">INDEX('Curva Juros'!$B$7:$B$73,MATCH(C5940,'Curva Juros'!$A$7:$A$73,1)) +
(C5940-INDEX('Curva Juros'!$A$7:$A$73,MATCH(C5940,'Curva Juros'!$A$7:$A$73,1))) *
(INDEX('Curva Juros'!$B$7:$B$73,MATCH(C5940,'Curva Juros'!$A$7:$A$73,1)+1) -
INDEX('Curva Juros'!$B$7:$B$73,MATCH(C5940,'Curva Juros'!$A$7:$A$73,1))) /
(INDEX('Curva Juros'!$A$7:$A$73,MATCH(C5940,'Curva Juros'!$A$7:$A$73,1)+1) -
INDEX('Curva Juros'!$A$7:$A$73,MATCH(C5940,'Curva Juros'!$A$7:$A$73,1)))</f>
        <v>7.6645369920634918</v>
      </c>
      <c r="F5940" s="24">
        <f t="shared" si="92"/>
        <v>-2.6613699206349262E-3</v>
      </c>
      <c r="G5940" s="24"/>
    </row>
    <row r="5941" spans="1:7" x14ac:dyDescent="0.25">
      <c r="A5941" s="3" t="s">
        <v>130</v>
      </c>
      <c r="B5941" s="4">
        <v>45842</v>
      </c>
      <c r="C5941" s="5">
        <v>939.29</v>
      </c>
      <c r="D5941" s="19">
        <v>7.2988999999999998E-2</v>
      </c>
      <c r="E5941" s="35" cm="1">
        <f t="array" ref="E5941">INDEX('Curva Juros'!$B$7:$B$73,MATCH(C5941,'Curva Juros'!$A$7:$A$73,1)) +
(C5941-INDEX('Curva Juros'!$A$7:$A$73,MATCH(C5941,'Curva Juros'!$A$7:$A$73,1))) *
(INDEX('Curva Juros'!$B$7:$B$73,MATCH(C5941,'Curva Juros'!$A$7:$A$73,1)+1) -
INDEX('Curva Juros'!$B$7:$B$73,MATCH(C5941,'Curva Juros'!$A$7:$A$73,1))) /
(INDEX('Curva Juros'!$A$7:$A$73,MATCH(C5941,'Curva Juros'!$A$7:$A$73,1)+1) -
INDEX('Curva Juros'!$A$7:$A$73,MATCH(C5941,'Curva Juros'!$A$7:$A$73,1)))</f>
        <v>7.6649620873015873</v>
      </c>
      <c r="F5941" s="24">
        <f t="shared" si="92"/>
        <v>-3.6606208730158712E-3</v>
      </c>
      <c r="G5941" s="24"/>
    </row>
    <row r="5942" spans="1:7" x14ac:dyDescent="0.25">
      <c r="A5942" s="6" t="s">
        <v>130</v>
      </c>
      <c r="B5942" s="7">
        <v>45849</v>
      </c>
      <c r="C5942" s="8">
        <v>933.53</v>
      </c>
      <c r="D5942" s="20">
        <v>7.5939000000000006E-2</v>
      </c>
      <c r="E5942" s="35" cm="1">
        <f t="array" ref="E5942">INDEX('Curva Juros'!$B$7:$B$73,MATCH(C5942,'Curva Juros'!$A$7:$A$73,1)) +
(C5942-INDEX('Curva Juros'!$A$7:$A$73,MATCH(C5942,'Curva Juros'!$A$7:$A$73,1))) *
(INDEX('Curva Juros'!$B$7:$B$73,MATCH(C5942,'Curva Juros'!$A$7:$A$73,1)+1) -
INDEX('Curva Juros'!$B$7:$B$73,MATCH(C5942,'Curva Juros'!$A$7:$A$73,1))) /
(INDEX('Curva Juros'!$A$7:$A$73,MATCH(C5942,'Curva Juros'!$A$7:$A$73,1)+1) -
INDEX('Curva Juros'!$A$7:$A$73,MATCH(C5942,'Curva Juros'!$A$7:$A$73,1)))</f>
        <v>7.6654786587301587</v>
      </c>
      <c r="F5942" s="24">
        <f t="shared" si="92"/>
        <v>-7.157865873015784E-4</v>
      </c>
      <c r="G5942" s="24"/>
    </row>
    <row r="5943" spans="1:7" x14ac:dyDescent="0.25">
      <c r="A5943" s="3" t="s">
        <v>130</v>
      </c>
      <c r="B5943" s="4">
        <v>45856</v>
      </c>
      <c r="C5943" s="5">
        <v>928.05</v>
      </c>
      <c r="D5943" s="19">
        <v>7.7771000000000007E-2</v>
      </c>
      <c r="E5943" s="35" cm="1">
        <f t="array" ref="E5943">INDEX('Curva Juros'!$B$7:$B$73,MATCH(C5943,'Curva Juros'!$A$7:$A$73,1)) +
(C5943-INDEX('Curva Juros'!$A$7:$A$73,MATCH(C5943,'Curva Juros'!$A$7:$A$73,1))) *
(INDEX('Curva Juros'!$B$7:$B$73,MATCH(C5943,'Curva Juros'!$A$7:$A$73,1)+1) -
INDEX('Curva Juros'!$B$7:$B$73,MATCH(C5943,'Curva Juros'!$A$7:$A$73,1))) /
(INDEX('Curva Juros'!$A$7:$A$73,MATCH(C5943,'Curva Juros'!$A$7:$A$73,1)+1) -
INDEX('Curva Juros'!$A$7:$A$73,MATCH(C5943,'Curva Juros'!$A$7:$A$73,1)))</f>
        <v>7.6659701190476186</v>
      </c>
      <c r="F5943" s="24">
        <f t="shared" si="92"/>
        <v>1.1112988095238197E-3</v>
      </c>
      <c r="G5943" s="24"/>
    </row>
    <row r="5944" spans="1:7" x14ac:dyDescent="0.25">
      <c r="A5944" s="6" t="s">
        <v>130</v>
      </c>
      <c r="B5944" s="7">
        <v>45863</v>
      </c>
      <c r="C5944" s="8">
        <v>923.6</v>
      </c>
      <c r="D5944" s="20">
        <v>7.5672000000000003E-2</v>
      </c>
      <c r="E5944" s="35" cm="1">
        <f t="array" ref="E5944">INDEX('Curva Juros'!$B$7:$B$73,MATCH(C5944,'Curva Juros'!$A$7:$A$73,1)) +
(C5944-INDEX('Curva Juros'!$A$7:$A$73,MATCH(C5944,'Curva Juros'!$A$7:$A$73,1))) *
(INDEX('Curva Juros'!$B$7:$B$73,MATCH(C5944,'Curva Juros'!$A$7:$A$73,1)+1) -
INDEX('Curva Juros'!$B$7:$B$73,MATCH(C5944,'Curva Juros'!$A$7:$A$73,1))) /
(INDEX('Curva Juros'!$A$7:$A$73,MATCH(C5944,'Curva Juros'!$A$7:$A$73,1)+1) -
INDEX('Curva Juros'!$A$7:$A$73,MATCH(C5944,'Curva Juros'!$A$7:$A$73,1)))</f>
        <v>7.6663692063492066</v>
      </c>
      <c r="F5944" s="24">
        <f t="shared" si="92"/>
        <v>-9.9169206349206118E-4</v>
      </c>
      <c r="G5944" s="24"/>
    </row>
    <row r="5945" spans="1:7" x14ac:dyDescent="0.25">
      <c r="A5945" s="3" t="s">
        <v>130</v>
      </c>
      <c r="B5945" s="4">
        <v>45870</v>
      </c>
      <c r="C5945" s="5">
        <v>916.99</v>
      </c>
      <c r="D5945" s="19">
        <v>8.1854999999999997E-2</v>
      </c>
      <c r="E5945" s="35" cm="1">
        <f t="array" ref="E5945">INDEX('Curva Juros'!$B$7:$B$73,MATCH(C5945,'Curva Juros'!$A$7:$A$73,1)) +
(C5945-INDEX('Curva Juros'!$A$7:$A$73,MATCH(C5945,'Curva Juros'!$A$7:$A$73,1))) *
(INDEX('Curva Juros'!$B$7:$B$73,MATCH(C5945,'Curva Juros'!$A$7:$A$73,1)+1) -
INDEX('Curva Juros'!$B$7:$B$73,MATCH(C5945,'Curva Juros'!$A$7:$A$73,1))) /
(INDEX('Curva Juros'!$A$7:$A$73,MATCH(C5945,'Curva Juros'!$A$7:$A$73,1)+1) -
INDEX('Curva Juros'!$A$7:$A$73,MATCH(C5945,'Curva Juros'!$A$7:$A$73,1)))</f>
        <v>7.6669620079365082</v>
      </c>
      <c r="F5945" s="24">
        <f t="shared" si="92"/>
        <v>5.1853799206349194E-3</v>
      </c>
      <c r="G5945" s="24"/>
    </row>
    <row r="5946" spans="1:7" x14ac:dyDescent="0.25">
      <c r="A5946" s="6" t="s">
        <v>130</v>
      </c>
      <c r="B5946" s="7">
        <v>45877</v>
      </c>
      <c r="C5946" s="8">
        <v>914.01</v>
      </c>
      <c r="D5946" s="20">
        <v>7.4064000000000005E-2</v>
      </c>
      <c r="E5946" s="35" cm="1">
        <f t="array" ref="E5946">INDEX('Curva Juros'!$B$7:$B$73,MATCH(C5946,'Curva Juros'!$A$7:$A$73,1)) +
(C5946-INDEX('Curva Juros'!$A$7:$A$73,MATCH(C5946,'Curva Juros'!$A$7:$A$73,1))) *
(INDEX('Curva Juros'!$B$7:$B$73,MATCH(C5946,'Curva Juros'!$A$7:$A$73,1)+1) -
INDEX('Curva Juros'!$B$7:$B$73,MATCH(C5946,'Curva Juros'!$A$7:$A$73,1))) /
(INDEX('Curva Juros'!$A$7:$A$73,MATCH(C5946,'Curva Juros'!$A$7:$A$73,1)+1) -
INDEX('Curva Juros'!$A$7:$A$73,MATCH(C5946,'Curva Juros'!$A$7:$A$73,1)))</f>
        <v>7.6672292619047617</v>
      </c>
      <c r="F5946" s="24">
        <f t="shared" si="92"/>
        <v>-2.6082926190476169E-3</v>
      </c>
      <c r="G5946" s="24"/>
    </row>
    <row r="5947" spans="1:7" x14ac:dyDescent="0.25">
      <c r="A5947" s="3" t="s">
        <v>130</v>
      </c>
      <c r="B5947" s="4">
        <v>45884</v>
      </c>
      <c r="C5947" s="5">
        <v>909.19</v>
      </c>
      <c r="D5947" s="19">
        <v>7.3357000000000006E-2</v>
      </c>
      <c r="E5947" s="35" cm="1">
        <f t="array" ref="E5947">INDEX('Curva Juros'!$B$7:$B$73,MATCH(C5947,'Curva Juros'!$A$7:$A$73,1)) +
(C5947-INDEX('Curva Juros'!$A$7:$A$73,MATCH(C5947,'Curva Juros'!$A$7:$A$73,1))) *
(INDEX('Curva Juros'!$B$7:$B$73,MATCH(C5947,'Curva Juros'!$A$7:$A$73,1)+1) -
INDEX('Curva Juros'!$B$7:$B$73,MATCH(C5947,'Curva Juros'!$A$7:$A$73,1))) /
(INDEX('Curva Juros'!$A$7:$A$73,MATCH(C5947,'Curva Juros'!$A$7:$A$73,1)+1) -
INDEX('Curva Juros'!$A$7:$A$73,MATCH(C5947,'Curva Juros'!$A$7:$A$73,1)))</f>
        <v>7.6676615317460319</v>
      </c>
      <c r="F5947" s="24">
        <f t="shared" si="92"/>
        <v>-3.3196153174603199E-3</v>
      </c>
      <c r="G5947" s="24"/>
    </row>
    <row r="5948" spans="1:7" x14ac:dyDescent="0.25">
      <c r="A5948" s="6" t="s">
        <v>130</v>
      </c>
      <c r="B5948" s="7">
        <v>45891</v>
      </c>
      <c r="C5948" s="8">
        <v>903.88</v>
      </c>
      <c r="D5948" s="20">
        <v>7.4577000000000004E-2</v>
      </c>
      <c r="E5948" s="35" cm="1">
        <f t="array" ref="E5948">INDEX('Curva Juros'!$B$7:$B$73,MATCH(C5948,'Curva Juros'!$A$7:$A$73,1)) +
(C5948-INDEX('Curva Juros'!$A$7:$A$73,MATCH(C5948,'Curva Juros'!$A$7:$A$73,1))) *
(INDEX('Curva Juros'!$B$7:$B$73,MATCH(C5948,'Curva Juros'!$A$7:$A$73,1)+1) -
INDEX('Curva Juros'!$B$7:$B$73,MATCH(C5948,'Curva Juros'!$A$7:$A$73,1))) /
(INDEX('Curva Juros'!$A$7:$A$73,MATCH(C5948,'Curva Juros'!$A$7:$A$73,1)+1) -
INDEX('Curva Juros'!$A$7:$A$73,MATCH(C5948,'Curva Juros'!$A$7:$A$73,1)))</f>
        <v>7.6681377460317455</v>
      </c>
      <c r="F5948" s="24">
        <f t="shared" si="92"/>
        <v>-2.1043774603174553E-3</v>
      </c>
      <c r="G5948" s="24"/>
    </row>
    <row r="5949" spans="1:7" x14ac:dyDescent="0.25">
      <c r="A5949" s="3" t="s">
        <v>130</v>
      </c>
      <c r="B5949" s="4">
        <v>45898</v>
      </c>
      <c r="C5949" s="5">
        <v>899.36</v>
      </c>
      <c r="D5949" s="19">
        <v>7.2711999999999999E-2</v>
      </c>
      <c r="E5949" s="35" cm="1">
        <f t="array" ref="E5949">INDEX('Curva Juros'!$B$7:$B$73,MATCH(C5949,'Curva Juros'!$A$7:$A$73,1)) +
(C5949-INDEX('Curva Juros'!$A$7:$A$73,MATCH(C5949,'Curva Juros'!$A$7:$A$73,1))) *
(INDEX('Curva Juros'!$B$7:$B$73,MATCH(C5949,'Curva Juros'!$A$7:$A$73,1)+1) -
INDEX('Curva Juros'!$B$7:$B$73,MATCH(C5949,'Curva Juros'!$A$7:$A$73,1))) /
(INDEX('Curva Juros'!$A$7:$A$73,MATCH(C5949,'Curva Juros'!$A$7:$A$73,1)+1) -
INDEX('Curva Juros'!$A$7:$A$73,MATCH(C5949,'Curva Juros'!$A$7:$A$73,1)))</f>
        <v>7.6685431111111111</v>
      </c>
      <c r="F5949" s="24">
        <f t="shared" si="92"/>
        <v>-3.9734311111111059E-3</v>
      </c>
      <c r="G5949" s="24"/>
    </row>
    <row r="5950" spans="1:7" x14ac:dyDescent="0.25">
      <c r="A5950" s="6" t="s">
        <v>130</v>
      </c>
      <c r="B5950" s="7">
        <v>45905</v>
      </c>
      <c r="C5950" s="8">
        <v>894.6</v>
      </c>
      <c r="D5950" s="20">
        <v>7.1781999999999999E-2</v>
      </c>
      <c r="E5950" s="35" cm="1">
        <f t="array" ref="E5950">INDEX('Curva Juros'!$B$7:$B$73,MATCH(C5950,'Curva Juros'!$A$7:$A$73,1)) +
(C5950-INDEX('Curva Juros'!$A$7:$A$73,MATCH(C5950,'Curva Juros'!$A$7:$A$73,1))) *
(INDEX('Curva Juros'!$B$7:$B$73,MATCH(C5950,'Curva Juros'!$A$7:$A$73,1)+1) -
INDEX('Curva Juros'!$B$7:$B$73,MATCH(C5950,'Curva Juros'!$A$7:$A$73,1))) /
(INDEX('Curva Juros'!$A$7:$A$73,MATCH(C5950,'Curva Juros'!$A$7:$A$73,1)+1) -
INDEX('Curva Juros'!$A$7:$A$73,MATCH(C5950,'Curva Juros'!$A$7:$A$73,1)))</f>
        <v>7.6689699999999998</v>
      </c>
      <c r="F5950" s="24">
        <f t="shared" si="92"/>
        <v>-4.907700000000001E-3</v>
      </c>
      <c r="G5950" s="24"/>
    </row>
    <row r="5951" spans="1:7" x14ac:dyDescent="0.25">
      <c r="A5951" s="3" t="s">
        <v>130</v>
      </c>
      <c r="B5951" s="4">
        <v>45912</v>
      </c>
      <c r="C5951" s="5">
        <v>890.3</v>
      </c>
      <c r="D5951" s="19">
        <v>6.9064E-2</v>
      </c>
      <c r="E5951" s="35" cm="1">
        <f t="array" ref="E5951">INDEX('Curva Juros'!$B$7:$B$73,MATCH(C5951,'Curva Juros'!$A$7:$A$73,1)) +
(C5951-INDEX('Curva Juros'!$A$7:$A$73,MATCH(C5951,'Curva Juros'!$A$7:$A$73,1))) *
(INDEX('Curva Juros'!$B$7:$B$73,MATCH(C5951,'Curva Juros'!$A$7:$A$73,1)+1) -
INDEX('Curva Juros'!$B$7:$B$73,MATCH(C5951,'Curva Juros'!$A$7:$A$73,1))) /
(INDEX('Curva Juros'!$A$7:$A$73,MATCH(C5951,'Curva Juros'!$A$7:$A$73,1)+1) -
INDEX('Curva Juros'!$A$7:$A$73,MATCH(C5951,'Curva Juros'!$A$7:$A$73,1)))</f>
        <v>7.6693556349206347</v>
      </c>
      <c r="F5951" s="24">
        <f t="shared" si="92"/>
        <v>-7.6295563492063401E-3</v>
      </c>
      <c r="G5951" s="24"/>
    </row>
    <row r="5952" spans="1:7" x14ac:dyDescent="0.25">
      <c r="A5952" s="6" t="s">
        <v>130</v>
      </c>
      <c r="B5952" s="7">
        <v>45919</v>
      </c>
      <c r="C5952" s="8">
        <v>909.94</v>
      </c>
      <c r="D5952" s="20">
        <v>6.9650000000000004E-2</v>
      </c>
      <c r="E5952" s="35" cm="1">
        <f t="array" ref="E5952">INDEX('Curva Juros'!$B$7:$B$73,MATCH(C5952,'Curva Juros'!$A$7:$A$73,1)) +
(C5952-INDEX('Curva Juros'!$A$7:$A$73,MATCH(C5952,'Curva Juros'!$A$7:$A$73,1))) *
(INDEX('Curva Juros'!$B$7:$B$73,MATCH(C5952,'Curva Juros'!$A$7:$A$73,1)+1) -
INDEX('Curva Juros'!$B$7:$B$73,MATCH(C5952,'Curva Juros'!$A$7:$A$73,1))) /
(INDEX('Curva Juros'!$A$7:$A$73,MATCH(C5952,'Curva Juros'!$A$7:$A$73,1)+1) -
INDEX('Curva Juros'!$A$7:$A$73,MATCH(C5952,'Curva Juros'!$A$7:$A$73,1)))</f>
        <v>7.6675942698412696</v>
      </c>
      <c r="F5952" s="24">
        <f t="shared" si="92"/>
        <v>-7.025942698412696E-3</v>
      </c>
      <c r="G5952" s="24"/>
    </row>
    <row r="5953" spans="1:7" x14ac:dyDescent="0.25">
      <c r="A5953" s="3" t="s">
        <v>130</v>
      </c>
      <c r="B5953" s="4">
        <v>45926</v>
      </c>
      <c r="C5953" s="5">
        <v>904.95</v>
      </c>
      <c r="D5953" s="19">
        <v>6.9585999999999995E-2</v>
      </c>
      <c r="E5953" s="35" cm="1">
        <f t="array" ref="E5953">INDEX('Curva Juros'!$B$7:$B$73,MATCH(C5953,'Curva Juros'!$A$7:$A$73,1)) +
(C5953-INDEX('Curva Juros'!$A$7:$A$73,MATCH(C5953,'Curva Juros'!$A$7:$A$73,1))) *
(INDEX('Curva Juros'!$B$7:$B$73,MATCH(C5953,'Curva Juros'!$A$7:$A$73,1)+1) -
INDEX('Curva Juros'!$B$7:$B$73,MATCH(C5953,'Curva Juros'!$A$7:$A$73,1))) /
(INDEX('Curva Juros'!$A$7:$A$73,MATCH(C5953,'Curva Juros'!$A$7:$A$73,1)+1) -
INDEX('Curva Juros'!$A$7:$A$73,MATCH(C5953,'Curva Juros'!$A$7:$A$73,1)))</f>
        <v>7.6680417857142853</v>
      </c>
      <c r="F5953" s="24">
        <f t="shared" si="92"/>
        <v>-7.0944178571428623E-3</v>
      </c>
      <c r="G5953" s="24"/>
    </row>
    <row r="5954" spans="1:7" x14ac:dyDescent="0.25">
      <c r="A5954" s="6" t="s">
        <v>130</v>
      </c>
      <c r="B5954" s="7">
        <v>45933</v>
      </c>
      <c r="C5954" s="8">
        <v>899.61</v>
      </c>
      <c r="D5954" s="20">
        <v>7.1504999999999999E-2</v>
      </c>
      <c r="E5954" s="35" cm="1">
        <f t="array" ref="E5954">INDEX('Curva Juros'!$B$7:$B$73,MATCH(C5954,'Curva Juros'!$A$7:$A$73,1)) +
(C5954-INDEX('Curva Juros'!$A$7:$A$73,MATCH(C5954,'Curva Juros'!$A$7:$A$73,1))) *
(INDEX('Curva Juros'!$B$7:$B$73,MATCH(C5954,'Curva Juros'!$A$7:$A$73,1)+1) -
INDEX('Curva Juros'!$B$7:$B$73,MATCH(C5954,'Curva Juros'!$A$7:$A$73,1))) /
(INDEX('Curva Juros'!$A$7:$A$73,MATCH(C5954,'Curva Juros'!$A$7:$A$73,1)+1) -
INDEX('Curva Juros'!$A$7:$A$73,MATCH(C5954,'Curva Juros'!$A$7:$A$73,1)))</f>
        <v>7.66852069047619</v>
      </c>
      <c r="F5954" s="24">
        <f t="shared" si="92"/>
        <v>-5.180206904761897E-3</v>
      </c>
      <c r="G5954" s="24"/>
    </row>
    <row r="5955" spans="1:7" x14ac:dyDescent="0.25">
      <c r="A5955" s="3" t="s">
        <v>130</v>
      </c>
      <c r="B5955" s="4">
        <v>45940</v>
      </c>
      <c r="C5955" s="5">
        <v>894.97</v>
      </c>
      <c r="D5955" s="19">
        <v>6.9506999999999999E-2</v>
      </c>
      <c r="E5955" s="35" cm="1">
        <f t="array" ref="E5955">INDEX('Curva Juros'!$B$7:$B$73,MATCH(C5955,'Curva Juros'!$A$7:$A$73,1)) +
(C5955-INDEX('Curva Juros'!$A$7:$A$73,MATCH(C5955,'Curva Juros'!$A$7:$A$73,1))) *
(INDEX('Curva Juros'!$B$7:$B$73,MATCH(C5955,'Curva Juros'!$A$7:$A$73,1)+1) -
INDEX('Curva Juros'!$B$7:$B$73,MATCH(C5955,'Curva Juros'!$A$7:$A$73,1))) /
(INDEX('Curva Juros'!$A$7:$A$73,MATCH(C5955,'Curva Juros'!$A$7:$A$73,1)+1) -
INDEX('Curva Juros'!$A$7:$A$73,MATCH(C5955,'Curva Juros'!$A$7:$A$73,1)))</f>
        <v>7.6689368174603176</v>
      </c>
      <c r="F5955" s="24">
        <f t="shared" ref="F5955:F6018" si="93">D5955-E5955/100</f>
        <v>-7.1823681746031737E-3</v>
      </c>
      <c r="G5955" s="24"/>
    </row>
    <row r="5956" spans="1:7" x14ac:dyDescent="0.25">
      <c r="A5956" s="6" t="s">
        <v>130</v>
      </c>
      <c r="B5956" s="7">
        <v>45947</v>
      </c>
      <c r="C5956" s="8">
        <v>889.64</v>
      </c>
      <c r="D5956" s="20">
        <v>7.1313000000000001E-2</v>
      </c>
      <c r="E5956" s="35" cm="1">
        <f t="array" ref="E5956">INDEX('Curva Juros'!$B$7:$B$73,MATCH(C5956,'Curva Juros'!$A$7:$A$73,1)) +
(C5956-INDEX('Curva Juros'!$A$7:$A$73,MATCH(C5956,'Curva Juros'!$A$7:$A$73,1))) *
(INDEX('Curva Juros'!$B$7:$B$73,MATCH(C5956,'Curva Juros'!$A$7:$A$73,1)+1) -
INDEX('Curva Juros'!$B$7:$B$73,MATCH(C5956,'Curva Juros'!$A$7:$A$73,1))) /
(INDEX('Curva Juros'!$A$7:$A$73,MATCH(C5956,'Curva Juros'!$A$7:$A$73,1)+1) -
INDEX('Curva Juros'!$A$7:$A$73,MATCH(C5956,'Curva Juros'!$A$7:$A$73,1)))</f>
        <v>7.6694148253968253</v>
      </c>
      <c r="F5956" s="24">
        <f t="shared" si="93"/>
        <v>-5.3811482539682515E-3</v>
      </c>
      <c r="G5956" s="24"/>
    </row>
    <row r="5957" spans="1:7" x14ac:dyDescent="0.25">
      <c r="A5957" s="3" t="s">
        <v>130</v>
      </c>
      <c r="B5957" s="4">
        <v>45954</v>
      </c>
      <c r="C5957" s="5">
        <v>884.59</v>
      </c>
      <c r="D5957" s="19">
        <v>7.1589E-2</v>
      </c>
      <c r="E5957" s="35" cm="1">
        <f t="array" ref="E5957">INDEX('Curva Juros'!$B$7:$B$73,MATCH(C5957,'Curva Juros'!$A$7:$A$73,1)) +
(C5957-INDEX('Curva Juros'!$A$7:$A$73,MATCH(C5957,'Curva Juros'!$A$7:$A$73,1))) *
(INDEX('Curva Juros'!$B$7:$B$73,MATCH(C5957,'Curva Juros'!$A$7:$A$73,1)+1) -
INDEX('Curva Juros'!$B$7:$B$73,MATCH(C5957,'Curva Juros'!$A$7:$A$73,1))) /
(INDEX('Curva Juros'!$A$7:$A$73,MATCH(C5957,'Curva Juros'!$A$7:$A$73,1)+1) -
INDEX('Curva Juros'!$A$7:$A$73,MATCH(C5957,'Curva Juros'!$A$7:$A$73,1)))</f>
        <v>7.6698677222222216</v>
      </c>
      <c r="F5957" s="24">
        <f t="shared" si="93"/>
        <v>-5.1096772222222198E-3</v>
      </c>
      <c r="G5957" s="24"/>
    </row>
    <row r="5958" spans="1:7" x14ac:dyDescent="0.25">
      <c r="A5958" s="6" t="s">
        <v>130</v>
      </c>
      <c r="B5958" s="7">
        <v>45961</v>
      </c>
      <c r="C5958" s="8">
        <v>879.45</v>
      </c>
      <c r="D5958" s="20">
        <v>7.2372000000000006E-2</v>
      </c>
      <c r="E5958" s="35" cm="1">
        <f t="array" ref="E5958">INDEX('Curva Juros'!$B$7:$B$73,MATCH(C5958,'Curva Juros'!$A$7:$A$73,1)) +
(C5958-INDEX('Curva Juros'!$A$7:$A$73,MATCH(C5958,'Curva Juros'!$A$7:$A$73,1))) *
(INDEX('Curva Juros'!$B$7:$B$73,MATCH(C5958,'Curva Juros'!$A$7:$A$73,1)+1) -
INDEX('Curva Juros'!$B$7:$B$73,MATCH(C5958,'Curva Juros'!$A$7:$A$73,1))) /
(INDEX('Curva Juros'!$A$7:$A$73,MATCH(C5958,'Curva Juros'!$A$7:$A$73,1)+1) -
INDEX('Curva Juros'!$A$7:$A$73,MATCH(C5958,'Curva Juros'!$A$7:$A$73,1)))</f>
        <v>7.6703975</v>
      </c>
      <c r="F5958" s="24">
        <f t="shared" si="93"/>
        <v>-4.3319749999999879E-3</v>
      </c>
      <c r="G5958" s="24"/>
    </row>
    <row r="5959" spans="1:7" x14ac:dyDescent="0.25">
      <c r="A5959" s="3" t="s">
        <v>130</v>
      </c>
      <c r="B5959" s="4">
        <v>45968</v>
      </c>
      <c r="C5959" s="5">
        <v>874.4</v>
      </c>
      <c r="D5959" s="19">
        <v>7.2655999999999998E-2</v>
      </c>
      <c r="E5959" s="35" cm="1">
        <f t="array" ref="E5959">INDEX('Curva Juros'!$B$7:$B$73,MATCH(C5959,'Curva Juros'!$A$7:$A$73,1)) +
(C5959-INDEX('Curva Juros'!$A$7:$A$73,MATCH(C5959,'Curva Juros'!$A$7:$A$73,1))) *
(INDEX('Curva Juros'!$B$7:$B$73,MATCH(C5959,'Curva Juros'!$A$7:$A$73,1)+1) -
INDEX('Curva Juros'!$B$7:$B$73,MATCH(C5959,'Curva Juros'!$A$7:$A$73,1))) /
(INDEX('Curva Juros'!$A$7:$A$73,MATCH(C5959,'Curva Juros'!$A$7:$A$73,1)+1) -
INDEX('Curva Juros'!$A$7:$A$73,MATCH(C5959,'Curva Juros'!$A$7:$A$73,1)))</f>
        <v>7.670986666666666</v>
      </c>
      <c r="F5959" s="24">
        <f t="shared" si="93"/>
        <v>-4.0538666666666556E-3</v>
      </c>
      <c r="G5959" s="24"/>
    </row>
    <row r="5960" spans="1:7" x14ac:dyDescent="0.25">
      <c r="A5960" s="6" t="s">
        <v>130</v>
      </c>
      <c r="B5960" s="7">
        <v>45975</v>
      </c>
      <c r="C5960" s="8">
        <v>869.98</v>
      </c>
      <c r="D5960" s="20">
        <v>6.9417999999999994E-2</v>
      </c>
      <c r="E5960" s="35" cm="1">
        <f t="array" ref="E5960">INDEX('Curva Juros'!$B$7:$B$73,MATCH(C5960,'Curva Juros'!$A$7:$A$73,1)) +
(C5960-INDEX('Curva Juros'!$A$7:$A$73,MATCH(C5960,'Curva Juros'!$A$7:$A$73,1))) *
(INDEX('Curva Juros'!$B$7:$B$73,MATCH(C5960,'Curva Juros'!$A$7:$A$73,1)+1) -
INDEX('Curva Juros'!$B$7:$B$73,MATCH(C5960,'Curva Juros'!$A$7:$A$73,1))) /
(INDEX('Curva Juros'!$A$7:$A$73,MATCH(C5960,'Curva Juros'!$A$7:$A$73,1)+1) -
INDEX('Curva Juros'!$A$7:$A$73,MATCH(C5960,'Curva Juros'!$A$7:$A$73,1)))</f>
        <v>7.6715023333333328</v>
      </c>
      <c r="F5960" s="24">
        <f t="shared" si="93"/>
        <v>-7.2970233333333329E-3</v>
      </c>
      <c r="G5960" s="24"/>
    </row>
    <row r="5961" spans="1:7" x14ac:dyDescent="0.25">
      <c r="A5961" s="3" t="s">
        <v>130</v>
      </c>
      <c r="B5961" s="4">
        <v>45982</v>
      </c>
      <c r="C5961" s="5">
        <v>865.81</v>
      </c>
      <c r="D5961" s="19">
        <v>7.0378999999999997E-2</v>
      </c>
      <c r="E5961" s="35" cm="1">
        <f t="array" ref="E5961">INDEX('Curva Juros'!$B$7:$B$73,MATCH(C5961,'Curva Juros'!$A$7:$A$73,1)) +
(C5961-INDEX('Curva Juros'!$A$7:$A$73,MATCH(C5961,'Curva Juros'!$A$7:$A$73,1))) *
(INDEX('Curva Juros'!$B$7:$B$73,MATCH(C5961,'Curva Juros'!$A$7:$A$73,1)+1) -
INDEX('Curva Juros'!$B$7:$B$73,MATCH(C5961,'Curva Juros'!$A$7:$A$73,1))) /
(INDEX('Curva Juros'!$A$7:$A$73,MATCH(C5961,'Curva Juros'!$A$7:$A$73,1)+1) -
INDEX('Curva Juros'!$A$7:$A$73,MATCH(C5961,'Curva Juros'!$A$7:$A$73,1)))</f>
        <v>7.6719888333333328</v>
      </c>
      <c r="F5961" s="24">
        <f t="shared" si="93"/>
        <v>-6.340888333333336E-3</v>
      </c>
      <c r="G5961" s="24"/>
    </row>
    <row r="5962" spans="1:7" x14ac:dyDescent="0.25">
      <c r="A5962" s="6" t="s">
        <v>130</v>
      </c>
      <c r="B5962" s="7">
        <v>45989</v>
      </c>
      <c r="C5962" s="8">
        <v>861</v>
      </c>
      <c r="D5962" s="20">
        <v>6.9297999999999998E-2</v>
      </c>
      <c r="E5962" s="35" cm="1">
        <f t="array" ref="E5962">INDEX('Curva Juros'!$B$7:$B$73,MATCH(C5962,'Curva Juros'!$A$7:$A$73,1)) +
(C5962-INDEX('Curva Juros'!$A$7:$A$73,MATCH(C5962,'Curva Juros'!$A$7:$A$73,1))) *
(INDEX('Curva Juros'!$B$7:$B$73,MATCH(C5962,'Curva Juros'!$A$7:$A$73,1)+1) -
INDEX('Curva Juros'!$B$7:$B$73,MATCH(C5962,'Curva Juros'!$A$7:$A$73,1))) /
(INDEX('Curva Juros'!$A$7:$A$73,MATCH(C5962,'Curva Juros'!$A$7:$A$73,1)+1) -
INDEX('Curva Juros'!$A$7:$A$73,MATCH(C5962,'Curva Juros'!$A$7:$A$73,1)))</f>
        <v>7.6725499999999993</v>
      </c>
      <c r="F5962" s="24">
        <f t="shared" si="93"/>
        <v>-7.4274999999999897E-3</v>
      </c>
      <c r="G5962" s="24"/>
    </row>
    <row r="5963" spans="1:7" x14ac:dyDescent="0.25">
      <c r="A5963" s="3" t="s">
        <v>130</v>
      </c>
      <c r="B5963" s="4">
        <v>45996</v>
      </c>
      <c r="C5963" s="5">
        <v>855.84</v>
      </c>
      <c r="D5963" s="19">
        <v>7.0193000000000005E-2</v>
      </c>
      <c r="E5963" s="35" cm="1">
        <f t="array" ref="E5963">INDEX('Curva Juros'!$B$7:$B$73,MATCH(C5963,'Curva Juros'!$A$7:$A$73,1)) +
(C5963-INDEX('Curva Juros'!$A$7:$A$73,MATCH(C5963,'Curva Juros'!$A$7:$A$73,1))) *
(INDEX('Curva Juros'!$B$7:$B$73,MATCH(C5963,'Curva Juros'!$A$7:$A$73,1)+1) -
INDEX('Curva Juros'!$B$7:$B$73,MATCH(C5963,'Curva Juros'!$A$7:$A$73,1))) /
(INDEX('Curva Juros'!$A$7:$A$73,MATCH(C5963,'Curva Juros'!$A$7:$A$73,1)+1) -
INDEX('Curva Juros'!$A$7:$A$73,MATCH(C5963,'Curva Juros'!$A$7:$A$73,1)))</f>
        <v>7.673152</v>
      </c>
      <c r="F5963" s="24">
        <f t="shared" si="93"/>
        <v>-6.5385199999999921E-3</v>
      </c>
      <c r="G5963" s="24"/>
    </row>
    <row r="5964" spans="1:7" x14ac:dyDescent="0.25">
      <c r="A5964" s="6" t="s">
        <v>130</v>
      </c>
      <c r="B5964" s="7">
        <v>46003</v>
      </c>
      <c r="C5964" s="8">
        <v>850.77</v>
      </c>
      <c r="D5964" s="20">
        <v>7.0595000000000005E-2</v>
      </c>
      <c r="E5964" s="35" cm="1">
        <f t="array" ref="E5964">INDEX('Curva Juros'!$B$7:$B$73,MATCH(C5964,'Curva Juros'!$A$7:$A$73,1)) +
(C5964-INDEX('Curva Juros'!$A$7:$A$73,MATCH(C5964,'Curva Juros'!$A$7:$A$73,1))) *
(INDEX('Curva Juros'!$B$7:$B$73,MATCH(C5964,'Curva Juros'!$A$7:$A$73,1)+1) -
INDEX('Curva Juros'!$B$7:$B$73,MATCH(C5964,'Curva Juros'!$A$7:$A$73,1))) /
(INDEX('Curva Juros'!$A$7:$A$73,MATCH(C5964,'Curva Juros'!$A$7:$A$73,1)+1) -
INDEX('Curva Juros'!$A$7:$A$73,MATCH(C5964,'Curva Juros'!$A$7:$A$73,1)))</f>
        <v>7.6737434999999996</v>
      </c>
      <c r="F5964" s="24">
        <f t="shared" si="93"/>
        <v>-6.1424349999999878E-3</v>
      </c>
      <c r="G5964" s="24"/>
    </row>
    <row r="5965" spans="1:7" x14ac:dyDescent="0.25">
      <c r="A5965" s="3" t="s">
        <v>130</v>
      </c>
      <c r="B5965" s="4">
        <v>46010</v>
      </c>
      <c r="C5965" s="5">
        <v>845.79</v>
      </c>
      <c r="D5965" s="19">
        <v>7.0499000000000006E-2</v>
      </c>
      <c r="E5965" s="35" cm="1">
        <f t="array" ref="E5965">INDEX('Curva Juros'!$B$7:$B$73,MATCH(C5965,'Curva Juros'!$A$7:$A$73,1)) +
(C5965-INDEX('Curva Juros'!$A$7:$A$73,MATCH(C5965,'Curva Juros'!$A$7:$A$73,1))) *
(INDEX('Curva Juros'!$B$7:$B$73,MATCH(C5965,'Curva Juros'!$A$7:$A$73,1)+1) -
INDEX('Curva Juros'!$B$7:$B$73,MATCH(C5965,'Curva Juros'!$A$7:$A$73,1))) /
(INDEX('Curva Juros'!$A$7:$A$73,MATCH(C5965,'Curva Juros'!$A$7:$A$73,1)+1) -
INDEX('Curva Juros'!$A$7:$A$73,MATCH(C5965,'Curva Juros'!$A$7:$A$73,1)))</f>
        <v>7.6743245</v>
      </c>
      <c r="F5965" s="24">
        <f t="shared" si="93"/>
        <v>-6.2442449999999955E-3</v>
      </c>
      <c r="G5965" s="24"/>
    </row>
    <row r="5966" spans="1:7" x14ac:dyDescent="0.25">
      <c r="A5966" s="6" t="s">
        <v>130</v>
      </c>
      <c r="B5966" s="7">
        <v>46017</v>
      </c>
      <c r="C5966" s="8">
        <v>841.78</v>
      </c>
      <c r="D5966" s="20">
        <v>7.0550000000000002E-2</v>
      </c>
      <c r="E5966" s="35" cm="1">
        <f t="array" ref="E5966">INDEX('Curva Juros'!$B$7:$B$73,MATCH(C5966,'Curva Juros'!$A$7:$A$73,1)) +
(C5966-INDEX('Curva Juros'!$A$7:$A$73,MATCH(C5966,'Curva Juros'!$A$7:$A$73,1))) *
(INDEX('Curva Juros'!$B$7:$B$73,MATCH(C5966,'Curva Juros'!$A$7:$A$73,1)+1) -
INDEX('Curva Juros'!$B$7:$B$73,MATCH(C5966,'Curva Juros'!$A$7:$A$73,1))) /
(INDEX('Curva Juros'!$A$7:$A$73,MATCH(C5966,'Curva Juros'!$A$7:$A$73,1)+1) -
INDEX('Curva Juros'!$A$7:$A$73,MATCH(C5966,'Curva Juros'!$A$7:$A$73,1)))</f>
        <v>7.6747923333333334</v>
      </c>
      <c r="F5966" s="24">
        <f t="shared" si="93"/>
        <v>-6.1979233333333272E-3</v>
      </c>
      <c r="G5966" s="24"/>
    </row>
    <row r="5967" spans="1:7" x14ac:dyDescent="0.25">
      <c r="A5967" s="3" t="s">
        <v>130</v>
      </c>
      <c r="B5967" s="4">
        <v>46024</v>
      </c>
      <c r="C5967" s="5">
        <v>837.8</v>
      </c>
      <c r="D5967" s="19">
        <v>7.0442000000000005E-2</v>
      </c>
      <c r="E5967" s="35" cm="1">
        <f t="array" ref="E5967">INDEX('Curva Juros'!$B$7:$B$73,MATCH(C5967,'Curva Juros'!$A$7:$A$73,1)) +
(C5967-INDEX('Curva Juros'!$A$7:$A$73,MATCH(C5967,'Curva Juros'!$A$7:$A$73,1))) *
(INDEX('Curva Juros'!$B$7:$B$73,MATCH(C5967,'Curva Juros'!$A$7:$A$73,1)+1) -
INDEX('Curva Juros'!$B$7:$B$73,MATCH(C5967,'Curva Juros'!$A$7:$A$73,1))) /
(INDEX('Curva Juros'!$A$7:$A$73,MATCH(C5967,'Curva Juros'!$A$7:$A$73,1)+1) -
INDEX('Curva Juros'!$A$7:$A$73,MATCH(C5967,'Curva Juros'!$A$7:$A$73,1)))</f>
        <v>7.6752566666666668</v>
      </c>
      <c r="F5967" s="24">
        <f t="shared" si="93"/>
        <v>-6.3105666666666699E-3</v>
      </c>
      <c r="G5967" s="24"/>
    </row>
    <row r="5968" spans="1:7" x14ac:dyDescent="0.25">
      <c r="A5968" s="6" t="s">
        <v>130</v>
      </c>
      <c r="B5968" s="7">
        <v>46031</v>
      </c>
      <c r="C5968" s="8">
        <v>832.75</v>
      </c>
      <c r="D5968" s="20">
        <v>7.0715E-2</v>
      </c>
      <c r="E5968" s="35" cm="1">
        <f t="array" ref="E5968">INDEX('Curva Juros'!$B$7:$B$73,MATCH(C5968,'Curva Juros'!$A$7:$A$73,1)) +
(C5968-INDEX('Curva Juros'!$A$7:$A$73,MATCH(C5968,'Curva Juros'!$A$7:$A$73,1))) *
(INDEX('Curva Juros'!$B$7:$B$73,MATCH(C5968,'Curva Juros'!$A$7:$A$73,1)+1) -
INDEX('Curva Juros'!$B$7:$B$73,MATCH(C5968,'Curva Juros'!$A$7:$A$73,1))) /
(INDEX('Curva Juros'!$A$7:$A$73,MATCH(C5968,'Curva Juros'!$A$7:$A$73,1)+1) -
INDEX('Curva Juros'!$A$7:$A$73,MATCH(C5968,'Curva Juros'!$A$7:$A$73,1)))</f>
        <v>7.6758458333333328</v>
      </c>
      <c r="F5968" s="24">
        <f t="shared" si="93"/>
        <v>-6.0434583333333347E-3</v>
      </c>
      <c r="G5968" s="24"/>
    </row>
    <row r="5969" spans="1:7" x14ac:dyDescent="0.25">
      <c r="A5969" s="3" t="s">
        <v>130</v>
      </c>
      <c r="B5969" s="4">
        <v>46038</v>
      </c>
      <c r="C5969" s="5">
        <v>827.54</v>
      </c>
      <c r="D5969" s="19">
        <v>7.1881E-2</v>
      </c>
      <c r="E5969" s="35" cm="1">
        <f t="array" ref="E5969">INDEX('Curva Juros'!$B$7:$B$73,MATCH(C5969,'Curva Juros'!$A$7:$A$73,1)) +
(C5969-INDEX('Curva Juros'!$A$7:$A$73,MATCH(C5969,'Curva Juros'!$A$7:$A$73,1))) *
(INDEX('Curva Juros'!$B$7:$B$73,MATCH(C5969,'Curva Juros'!$A$7:$A$73,1)+1) -
INDEX('Curva Juros'!$B$7:$B$73,MATCH(C5969,'Curva Juros'!$A$7:$A$73,1))) /
(INDEX('Curva Juros'!$A$7:$A$73,MATCH(C5969,'Curva Juros'!$A$7:$A$73,1)+1) -
INDEX('Curva Juros'!$A$7:$A$73,MATCH(C5969,'Curva Juros'!$A$7:$A$73,1)))</f>
        <v>7.6764536666666663</v>
      </c>
      <c r="F5969" s="24">
        <f t="shared" si="93"/>
        <v>-4.8835366666666602E-3</v>
      </c>
      <c r="G5969" s="24"/>
    </row>
    <row r="5970" spans="1:7" x14ac:dyDescent="0.25">
      <c r="A5970" s="6" t="s">
        <v>130</v>
      </c>
      <c r="B5970" s="7">
        <v>46045</v>
      </c>
      <c r="C5970" s="8">
        <v>822.85</v>
      </c>
      <c r="D5970" s="20">
        <v>7.0125000000000007E-2</v>
      </c>
      <c r="E5970" s="35" cm="1">
        <f t="array" ref="E5970">INDEX('Curva Juros'!$B$7:$B$73,MATCH(C5970,'Curva Juros'!$A$7:$A$73,1)) +
(C5970-INDEX('Curva Juros'!$A$7:$A$73,MATCH(C5970,'Curva Juros'!$A$7:$A$73,1))) *
(INDEX('Curva Juros'!$B$7:$B$73,MATCH(C5970,'Curva Juros'!$A$7:$A$73,1)+1) -
INDEX('Curva Juros'!$B$7:$B$73,MATCH(C5970,'Curva Juros'!$A$7:$A$73,1))) /
(INDEX('Curva Juros'!$A$7:$A$73,MATCH(C5970,'Curva Juros'!$A$7:$A$73,1)+1) -
INDEX('Curva Juros'!$A$7:$A$73,MATCH(C5970,'Curva Juros'!$A$7:$A$73,1)))</f>
        <v>7.6770008333333335</v>
      </c>
      <c r="F5970" s="24">
        <f t="shared" si="93"/>
        <v>-6.6450083333333271E-3</v>
      </c>
      <c r="G5970" s="24"/>
    </row>
    <row r="5971" spans="1:7" x14ac:dyDescent="0.25">
      <c r="A5971" s="3" t="s">
        <v>130</v>
      </c>
      <c r="B5971" s="4">
        <v>46052</v>
      </c>
      <c r="C5971" s="5">
        <v>818.68</v>
      </c>
      <c r="D5971" s="19">
        <v>6.5553E-2</v>
      </c>
      <c r="E5971" s="35" cm="1">
        <f t="array" ref="E5971">INDEX('Curva Juros'!$B$7:$B$73,MATCH(C5971,'Curva Juros'!$A$7:$A$73,1)) +
(C5971-INDEX('Curva Juros'!$A$7:$A$73,MATCH(C5971,'Curva Juros'!$A$7:$A$73,1))) *
(INDEX('Curva Juros'!$B$7:$B$73,MATCH(C5971,'Curva Juros'!$A$7:$A$73,1)+1) -
INDEX('Curva Juros'!$B$7:$B$73,MATCH(C5971,'Curva Juros'!$A$7:$A$73,1))) /
(INDEX('Curva Juros'!$A$7:$A$73,MATCH(C5971,'Curva Juros'!$A$7:$A$73,1)+1) -
INDEX('Curva Juros'!$A$7:$A$73,MATCH(C5971,'Curva Juros'!$A$7:$A$73,1)))</f>
        <v>7.6774873333333336</v>
      </c>
      <c r="F5971" s="24">
        <f t="shared" si="93"/>
        <v>-1.122187333333334E-2</v>
      </c>
      <c r="G5971" s="24"/>
    </row>
    <row r="5972" spans="1:7" x14ac:dyDescent="0.25">
      <c r="A5972" s="6" t="s">
        <v>130</v>
      </c>
      <c r="B5972" s="7">
        <v>46059</v>
      </c>
      <c r="C5972" s="8">
        <v>813.52</v>
      </c>
      <c r="D5972" s="20">
        <v>6.6442000000000001E-2</v>
      </c>
      <c r="E5972" s="35" cm="1">
        <f t="array" ref="E5972">INDEX('Curva Juros'!$B$7:$B$73,MATCH(C5972,'Curva Juros'!$A$7:$A$73,1)) +
(C5972-INDEX('Curva Juros'!$A$7:$A$73,MATCH(C5972,'Curva Juros'!$A$7:$A$73,1))) *
(INDEX('Curva Juros'!$B$7:$B$73,MATCH(C5972,'Curva Juros'!$A$7:$A$73,1)+1) -
INDEX('Curva Juros'!$B$7:$B$73,MATCH(C5972,'Curva Juros'!$A$7:$A$73,1))) /
(INDEX('Curva Juros'!$A$7:$A$73,MATCH(C5972,'Curva Juros'!$A$7:$A$73,1)+1) -
INDEX('Curva Juros'!$A$7:$A$73,MATCH(C5972,'Curva Juros'!$A$7:$A$73,1)))</f>
        <v>7.6780893333333333</v>
      </c>
      <c r="F5972" s="24">
        <f t="shared" si="93"/>
        <v>-1.0338893333333335E-2</v>
      </c>
      <c r="G5972" s="24"/>
    </row>
    <row r="5973" spans="1:7" x14ac:dyDescent="0.25">
      <c r="A5973" s="3" t="s">
        <v>130</v>
      </c>
      <c r="B5973" s="4">
        <v>46066</v>
      </c>
      <c r="C5973" s="5">
        <v>808.48</v>
      </c>
      <c r="D5973" s="19">
        <v>6.6669000000000006E-2</v>
      </c>
      <c r="E5973" s="35" cm="1">
        <f t="array" ref="E5973">INDEX('Curva Juros'!$B$7:$B$73,MATCH(C5973,'Curva Juros'!$A$7:$A$73,1)) +
(C5973-INDEX('Curva Juros'!$A$7:$A$73,MATCH(C5973,'Curva Juros'!$A$7:$A$73,1))) *
(INDEX('Curva Juros'!$B$7:$B$73,MATCH(C5973,'Curva Juros'!$A$7:$A$73,1)+1) -
INDEX('Curva Juros'!$B$7:$B$73,MATCH(C5973,'Curva Juros'!$A$7:$A$73,1))) /
(INDEX('Curva Juros'!$A$7:$A$73,MATCH(C5973,'Curva Juros'!$A$7:$A$73,1)+1) -
INDEX('Curva Juros'!$A$7:$A$73,MATCH(C5973,'Curva Juros'!$A$7:$A$73,1)))</f>
        <v>7.6786773333333329</v>
      </c>
      <c r="F5973" s="24">
        <f t="shared" si="93"/>
        <v>-1.011777333333333E-2</v>
      </c>
      <c r="G5973" s="24"/>
    </row>
    <row r="5974" spans="1:7" x14ac:dyDescent="0.25">
      <c r="A5974" s="6" t="s">
        <v>130</v>
      </c>
      <c r="B5974" s="7">
        <v>46073</v>
      </c>
      <c r="C5974" s="8">
        <v>805.48</v>
      </c>
      <c r="D5974" s="20">
        <v>6.6665000000000002E-2</v>
      </c>
      <c r="E5974" s="35" cm="1">
        <f t="array" ref="E5974">INDEX('Curva Juros'!$B$7:$B$73,MATCH(C5974,'Curva Juros'!$A$7:$A$73,1)) +
(C5974-INDEX('Curva Juros'!$A$7:$A$73,MATCH(C5974,'Curva Juros'!$A$7:$A$73,1))) *
(INDEX('Curva Juros'!$B$7:$B$73,MATCH(C5974,'Curva Juros'!$A$7:$A$73,1)+1) -
INDEX('Curva Juros'!$B$7:$B$73,MATCH(C5974,'Curva Juros'!$A$7:$A$73,1))) /
(INDEX('Curva Juros'!$A$7:$A$73,MATCH(C5974,'Curva Juros'!$A$7:$A$73,1)+1) -
INDEX('Curva Juros'!$A$7:$A$73,MATCH(C5974,'Curva Juros'!$A$7:$A$73,1)))</f>
        <v>7.679027333333333</v>
      </c>
      <c r="F5974" s="24">
        <f t="shared" si="93"/>
        <v>-1.0125273333333323E-2</v>
      </c>
      <c r="G5974" s="24"/>
    </row>
    <row r="5975" spans="1:7" x14ac:dyDescent="0.25">
      <c r="A5975" s="3" t="s">
        <v>130</v>
      </c>
      <c r="B5975" s="4">
        <v>46080</v>
      </c>
      <c r="C5975" s="5">
        <v>800.73</v>
      </c>
      <c r="D5975" s="19">
        <v>6.5242999999999995E-2</v>
      </c>
      <c r="E5975" s="35" cm="1">
        <f t="array" ref="E5975">INDEX('Curva Juros'!$B$7:$B$73,MATCH(C5975,'Curva Juros'!$A$7:$A$73,1)) +
(C5975-INDEX('Curva Juros'!$A$7:$A$73,MATCH(C5975,'Curva Juros'!$A$7:$A$73,1))) *
(INDEX('Curva Juros'!$B$7:$B$73,MATCH(C5975,'Curva Juros'!$A$7:$A$73,1)+1) -
INDEX('Curva Juros'!$B$7:$B$73,MATCH(C5975,'Curva Juros'!$A$7:$A$73,1))) /
(INDEX('Curva Juros'!$A$7:$A$73,MATCH(C5975,'Curva Juros'!$A$7:$A$73,1)+1) -
INDEX('Curva Juros'!$A$7:$A$73,MATCH(C5975,'Curva Juros'!$A$7:$A$73,1)))</f>
        <v>7.6795815000000003</v>
      </c>
      <c r="F5975" s="24">
        <f t="shared" si="93"/>
        <v>-1.1552815000000008E-2</v>
      </c>
      <c r="G5975" s="24"/>
    </row>
    <row r="5976" spans="1:7" x14ac:dyDescent="0.25">
      <c r="A5976" s="6" t="s">
        <v>131</v>
      </c>
      <c r="B5976" s="7">
        <v>45723</v>
      </c>
      <c r="C5976" s="8">
        <v>1253.01</v>
      </c>
      <c r="D5976" s="20">
        <v>7.7565999999999996E-2</v>
      </c>
      <c r="E5976" s="35" cm="1">
        <f t="array" ref="E5976">INDEX('Curva Juros'!$B$7:$B$73,MATCH(C5976,'Curva Juros'!$A$7:$A$73,1)) +
(C5976-INDEX('Curva Juros'!$A$7:$A$73,MATCH(C5976,'Curva Juros'!$A$7:$A$73,1))) *
(INDEX('Curva Juros'!$B$7:$B$73,MATCH(C5976,'Curva Juros'!$A$7:$A$73,1)+1) -
INDEX('Curva Juros'!$B$7:$B$73,MATCH(C5976,'Curva Juros'!$A$7:$A$73,1))) /
(INDEX('Curva Juros'!$A$7:$A$73,MATCH(C5976,'Curva Juros'!$A$7:$A$73,1)+1) -
INDEX('Curva Juros'!$A$7:$A$73,MATCH(C5976,'Curva Juros'!$A$7:$A$73,1)))</f>
        <v>7.6266540476190476</v>
      </c>
      <c r="F5976" s="24">
        <f t="shared" si="93"/>
        <v>1.2994595238095263E-3</v>
      </c>
      <c r="G5976" s="24"/>
    </row>
    <row r="5977" spans="1:7" x14ac:dyDescent="0.25">
      <c r="A5977" s="3" t="s">
        <v>131</v>
      </c>
      <c r="B5977" s="4">
        <v>45730</v>
      </c>
      <c r="C5977" s="5">
        <v>1248.23</v>
      </c>
      <c r="D5977" s="19">
        <v>7.7293000000000001E-2</v>
      </c>
      <c r="E5977" s="35" cm="1">
        <f t="array" ref="E5977">INDEX('Curva Juros'!$B$7:$B$73,MATCH(C5977,'Curva Juros'!$A$7:$A$73,1)) +
(C5977-INDEX('Curva Juros'!$A$7:$A$73,MATCH(C5977,'Curva Juros'!$A$7:$A$73,1))) *
(INDEX('Curva Juros'!$B$7:$B$73,MATCH(C5977,'Curva Juros'!$A$7:$A$73,1)+1) -
INDEX('Curva Juros'!$B$7:$B$73,MATCH(C5977,'Curva Juros'!$A$7:$A$73,1))) /
(INDEX('Curva Juros'!$A$7:$A$73,MATCH(C5977,'Curva Juros'!$A$7:$A$73,1)+1) -
INDEX('Curva Juros'!$A$7:$A$73,MATCH(C5977,'Curva Juros'!$A$7:$A$73,1)))</f>
        <v>7.6273748412698419</v>
      </c>
      <c r="F5977" s="24">
        <f t="shared" si="93"/>
        <v>1.0192515873015812E-3</v>
      </c>
      <c r="G5977" s="24"/>
    </row>
    <row r="5978" spans="1:7" x14ac:dyDescent="0.25">
      <c r="A5978" s="6" t="s">
        <v>131</v>
      </c>
      <c r="B5978" s="7">
        <v>45737</v>
      </c>
      <c r="C5978" s="8">
        <v>1242.28</v>
      </c>
      <c r="D5978" s="20">
        <v>7.8461000000000003E-2</v>
      </c>
      <c r="E5978" s="35" cm="1">
        <f t="array" ref="E5978">INDEX('Curva Juros'!$B$7:$B$73,MATCH(C5978,'Curva Juros'!$A$7:$A$73,1)) +
(C5978-INDEX('Curva Juros'!$A$7:$A$73,MATCH(C5978,'Curva Juros'!$A$7:$A$73,1))) *
(INDEX('Curva Juros'!$B$7:$B$73,MATCH(C5978,'Curva Juros'!$A$7:$A$73,1)+1) -
INDEX('Curva Juros'!$B$7:$B$73,MATCH(C5978,'Curva Juros'!$A$7:$A$73,1))) /
(INDEX('Curva Juros'!$A$7:$A$73,MATCH(C5978,'Curva Juros'!$A$7:$A$73,1)+1) -
INDEX('Curva Juros'!$A$7:$A$73,MATCH(C5978,'Curva Juros'!$A$7:$A$73,1)))</f>
        <v>7.628272063492064</v>
      </c>
      <c r="F5978" s="24">
        <f t="shared" si="93"/>
        <v>2.1782793650793608E-3</v>
      </c>
      <c r="G5978" s="24"/>
    </row>
    <row r="5979" spans="1:7" x14ac:dyDescent="0.25">
      <c r="A5979" s="3" t="s">
        <v>131</v>
      </c>
      <c r="B5979" s="4">
        <v>45744</v>
      </c>
      <c r="C5979" s="5">
        <v>1236.83</v>
      </c>
      <c r="D5979" s="19">
        <v>7.9016000000000003E-2</v>
      </c>
      <c r="E5979" s="35" cm="1">
        <f t="array" ref="E5979">INDEX('Curva Juros'!$B$7:$B$73,MATCH(C5979,'Curva Juros'!$A$7:$A$73,1)) +
(C5979-INDEX('Curva Juros'!$A$7:$A$73,MATCH(C5979,'Curva Juros'!$A$7:$A$73,1))) *
(INDEX('Curva Juros'!$B$7:$B$73,MATCH(C5979,'Curva Juros'!$A$7:$A$73,1)+1) -
INDEX('Curva Juros'!$B$7:$B$73,MATCH(C5979,'Curva Juros'!$A$7:$A$73,1))) /
(INDEX('Curva Juros'!$A$7:$A$73,MATCH(C5979,'Curva Juros'!$A$7:$A$73,1)+1) -
INDEX('Curva Juros'!$A$7:$A$73,MATCH(C5979,'Curva Juros'!$A$7:$A$73,1)))</f>
        <v>7.6290938888888888</v>
      </c>
      <c r="F5979" s="24">
        <f t="shared" si="93"/>
        <v>2.7250611111111211E-3</v>
      </c>
      <c r="G5979" s="24"/>
    </row>
    <row r="5980" spans="1:7" x14ac:dyDescent="0.25">
      <c r="A5980" s="6" t="s">
        <v>131</v>
      </c>
      <c r="B5980" s="7">
        <v>45751</v>
      </c>
      <c r="C5980" s="8">
        <v>1234.58</v>
      </c>
      <c r="D5980" s="20">
        <v>7.5631000000000004E-2</v>
      </c>
      <c r="E5980" s="35" cm="1">
        <f t="array" ref="E5980">INDEX('Curva Juros'!$B$7:$B$73,MATCH(C5980,'Curva Juros'!$A$7:$A$73,1)) +
(C5980-INDEX('Curva Juros'!$A$7:$A$73,MATCH(C5980,'Curva Juros'!$A$7:$A$73,1))) *
(INDEX('Curva Juros'!$B$7:$B$73,MATCH(C5980,'Curva Juros'!$A$7:$A$73,1)+1) -
INDEX('Curva Juros'!$B$7:$B$73,MATCH(C5980,'Curva Juros'!$A$7:$A$73,1))) /
(INDEX('Curva Juros'!$A$7:$A$73,MATCH(C5980,'Curva Juros'!$A$7:$A$73,1)+1) -
INDEX('Curva Juros'!$A$7:$A$73,MATCH(C5980,'Curva Juros'!$A$7:$A$73,1)))</f>
        <v>7.6294331746031752</v>
      </c>
      <c r="F5980" s="24">
        <f t="shared" si="93"/>
        <v>-6.6333174603175338E-4</v>
      </c>
      <c r="G5980" s="24"/>
    </row>
    <row r="5981" spans="1:7" x14ac:dyDescent="0.25">
      <c r="A5981" s="3" t="s">
        <v>131</v>
      </c>
      <c r="B5981" s="4">
        <v>45758</v>
      </c>
      <c r="C5981" s="5">
        <v>1228.23</v>
      </c>
      <c r="D5981" s="19">
        <v>7.7293000000000001E-2</v>
      </c>
      <c r="E5981" s="35" cm="1">
        <f t="array" ref="E5981">INDEX('Curva Juros'!$B$7:$B$73,MATCH(C5981,'Curva Juros'!$A$7:$A$73,1)) +
(C5981-INDEX('Curva Juros'!$A$7:$A$73,MATCH(C5981,'Curva Juros'!$A$7:$A$73,1))) *
(INDEX('Curva Juros'!$B$7:$B$73,MATCH(C5981,'Curva Juros'!$A$7:$A$73,1)+1) -
INDEX('Curva Juros'!$B$7:$B$73,MATCH(C5981,'Curva Juros'!$A$7:$A$73,1))) /
(INDEX('Curva Juros'!$A$7:$A$73,MATCH(C5981,'Curva Juros'!$A$7:$A$73,1)+1) -
INDEX('Curva Juros'!$A$7:$A$73,MATCH(C5981,'Curva Juros'!$A$7:$A$73,1)))</f>
        <v>7.6303907142857144</v>
      </c>
      <c r="F5981" s="24">
        <f t="shared" si="93"/>
        <v>9.8909285714285367E-4</v>
      </c>
      <c r="G5981" s="24"/>
    </row>
    <row r="5982" spans="1:7" x14ac:dyDescent="0.25">
      <c r="A5982" s="6" t="s">
        <v>131</v>
      </c>
      <c r="B5982" s="7">
        <v>45764</v>
      </c>
      <c r="C5982" s="8">
        <v>1265.7</v>
      </c>
      <c r="D5982" s="20">
        <v>7.5356000000000006E-2</v>
      </c>
      <c r="E5982" s="35" cm="1">
        <f t="array" ref="E5982">INDEX('Curva Juros'!$B$7:$B$73,MATCH(C5982,'Curva Juros'!$A$7:$A$73,1)) +
(C5982-INDEX('Curva Juros'!$A$7:$A$73,MATCH(C5982,'Curva Juros'!$A$7:$A$73,1))) *
(INDEX('Curva Juros'!$B$7:$B$73,MATCH(C5982,'Curva Juros'!$A$7:$A$73,1)+1) -
INDEX('Curva Juros'!$B$7:$B$73,MATCH(C5982,'Curva Juros'!$A$7:$A$73,1))) /
(INDEX('Curva Juros'!$A$7:$A$73,MATCH(C5982,'Curva Juros'!$A$7:$A$73,1)+1) -
INDEX('Curva Juros'!$A$7:$A$73,MATCH(C5982,'Curva Juros'!$A$7:$A$73,1)))</f>
        <v>7.6245323809523811</v>
      </c>
      <c r="F5982" s="24">
        <f t="shared" si="93"/>
        <v>-8.8932380952380652E-4</v>
      </c>
      <c r="G5982" s="24"/>
    </row>
    <row r="5983" spans="1:7" x14ac:dyDescent="0.25">
      <c r="A5983" s="3" t="s">
        <v>131</v>
      </c>
      <c r="B5983" s="4">
        <v>45772</v>
      </c>
      <c r="C5983" s="5">
        <v>1262.43</v>
      </c>
      <c r="D5983" s="19">
        <v>7.4233999999999994E-2</v>
      </c>
      <c r="E5983" s="35" cm="1">
        <f t="array" ref="E5983">INDEX('Curva Juros'!$B$7:$B$73,MATCH(C5983,'Curva Juros'!$A$7:$A$73,1)) +
(C5983-INDEX('Curva Juros'!$A$7:$A$73,MATCH(C5983,'Curva Juros'!$A$7:$A$73,1))) *
(INDEX('Curva Juros'!$B$7:$B$73,MATCH(C5983,'Curva Juros'!$A$7:$A$73,1)+1) -
INDEX('Curva Juros'!$B$7:$B$73,MATCH(C5983,'Curva Juros'!$A$7:$A$73,1))) /
(INDEX('Curva Juros'!$A$7:$A$73,MATCH(C5983,'Curva Juros'!$A$7:$A$73,1)+1) -
INDEX('Curva Juros'!$A$7:$A$73,MATCH(C5983,'Curva Juros'!$A$7:$A$73,1)))</f>
        <v>7.6251448571428577</v>
      </c>
      <c r="F5983" s="24">
        <f t="shared" si="93"/>
        <v>-2.0174485714285761E-3</v>
      </c>
      <c r="G5983" s="24"/>
    </row>
    <row r="5984" spans="1:7" x14ac:dyDescent="0.25">
      <c r="A5984" s="6" t="s">
        <v>131</v>
      </c>
      <c r="B5984" s="7">
        <v>45779</v>
      </c>
      <c r="C5984" s="8">
        <v>1258.69</v>
      </c>
      <c r="D5984" s="20">
        <v>7.3829000000000006E-2</v>
      </c>
      <c r="E5984" s="35" cm="1">
        <f t="array" ref="E5984">INDEX('Curva Juros'!$B$7:$B$73,MATCH(C5984,'Curva Juros'!$A$7:$A$73,1)) +
(C5984-INDEX('Curva Juros'!$A$7:$A$73,MATCH(C5984,'Curva Juros'!$A$7:$A$73,1))) *
(INDEX('Curva Juros'!$B$7:$B$73,MATCH(C5984,'Curva Juros'!$A$7:$A$73,1)+1) -
INDEX('Curva Juros'!$B$7:$B$73,MATCH(C5984,'Curva Juros'!$A$7:$A$73,1))) /
(INDEX('Curva Juros'!$A$7:$A$73,MATCH(C5984,'Curva Juros'!$A$7:$A$73,1)+1) -
INDEX('Curva Juros'!$A$7:$A$73,MATCH(C5984,'Curva Juros'!$A$7:$A$73,1)))</f>
        <v>7.6257975396825399</v>
      </c>
      <c r="F5984" s="24">
        <f t="shared" si="93"/>
        <v>-2.4289753968253919E-3</v>
      </c>
      <c r="G5984" s="24"/>
    </row>
    <row r="5985" spans="1:7" x14ac:dyDescent="0.25">
      <c r="A5985" s="3" t="s">
        <v>131</v>
      </c>
      <c r="B5985" s="4">
        <v>45786</v>
      </c>
      <c r="C5985" s="5">
        <v>1254.58</v>
      </c>
      <c r="D5985" s="19">
        <v>7.2460999999999998E-2</v>
      </c>
      <c r="E5985" s="35" cm="1">
        <f t="array" ref="E5985">INDEX('Curva Juros'!$B$7:$B$73,MATCH(C5985,'Curva Juros'!$A$7:$A$73,1)) +
(C5985-INDEX('Curva Juros'!$A$7:$A$73,MATCH(C5985,'Curva Juros'!$A$7:$A$73,1))) *
(INDEX('Curva Juros'!$B$7:$B$73,MATCH(C5985,'Curva Juros'!$A$7:$A$73,1)+1) -
INDEX('Curva Juros'!$B$7:$B$73,MATCH(C5985,'Curva Juros'!$A$7:$A$73,1))) /
(INDEX('Curva Juros'!$A$7:$A$73,MATCH(C5985,'Curva Juros'!$A$7:$A$73,1)+1) -
INDEX('Curva Juros'!$A$7:$A$73,MATCH(C5985,'Curva Juros'!$A$7:$A$73,1)))</f>
        <v>7.6264173015873018</v>
      </c>
      <c r="F5985" s="24">
        <f t="shared" si="93"/>
        <v>-3.8031730158730181E-3</v>
      </c>
      <c r="G5985" s="24"/>
    </row>
    <row r="5986" spans="1:7" x14ac:dyDescent="0.25">
      <c r="A5986" s="6" t="s">
        <v>131</v>
      </c>
      <c r="B5986" s="7">
        <v>45793</v>
      </c>
      <c r="C5986" s="8">
        <v>1249.18</v>
      </c>
      <c r="D5986" s="20">
        <v>7.3069999999999996E-2</v>
      </c>
      <c r="E5986" s="35" cm="1">
        <f t="array" ref="E5986">INDEX('Curva Juros'!$B$7:$B$73,MATCH(C5986,'Curva Juros'!$A$7:$A$73,1)) +
(C5986-INDEX('Curva Juros'!$A$7:$A$73,MATCH(C5986,'Curva Juros'!$A$7:$A$73,1))) *
(INDEX('Curva Juros'!$B$7:$B$73,MATCH(C5986,'Curva Juros'!$A$7:$A$73,1)+1) -
INDEX('Curva Juros'!$B$7:$B$73,MATCH(C5986,'Curva Juros'!$A$7:$A$73,1))) /
(INDEX('Curva Juros'!$A$7:$A$73,MATCH(C5986,'Curva Juros'!$A$7:$A$73,1)+1) -
INDEX('Curva Juros'!$A$7:$A$73,MATCH(C5986,'Curva Juros'!$A$7:$A$73,1)))</f>
        <v>7.6272315873015879</v>
      </c>
      <c r="F5986" s="24">
        <f t="shared" si="93"/>
        <v>-3.2023158730158791E-3</v>
      </c>
      <c r="G5986" s="24"/>
    </row>
    <row r="5987" spans="1:7" x14ac:dyDescent="0.25">
      <c r="A5987" s="3" t="s">
        <v>131</v>
      </c>
      <c r="B5987" s="4">
        <v>45800</v>
      </c>
      <c r="C5987" s="5">
        <v>1243.8499999999999</v>
      </c>
      <c r="D5987" s="19">
        <v>7.3582999999999996E-2</v>
      </c>
      <c r="E5987" s="35" cm="1">
        <f t="array" ref="E5987">INDEX('Curva Juros'!$B$7:$B$73,MATCH(C5987,'Curva Juros'!$A$7:$A$73,1)) +
(C5987-INDEX('Curva Juros'!$A$7:$A$73,MATCH(C5987,'Curva Juros'!$A$7:$A$73,1))) *
(INDEX('Curva Juros'!$B$7:$B$73,MATCH(C5987,'Curva Juros'!$A$7:$A$73,1)+1) -
INDEX('Curva Juros'!$B$7:$B$73,MATCH(C5987,'Curva Juros'!$A$7:$A$73,1))) /
(INDEX('Curva Juros'!$A$7:$A$73,MATCH(C5987,'Curva Juros'!$A$7:$A$73,1)+1) -
INDEX('Curva Juros'!$A$7:$A$73,MATCH(C5987,'Curva Juros'!$A$7:$A$73,1)))</f>
        <v>7.6280353174603182</v>
      </c>
      <c r="F5987" s="24">
        <f t="shared" si="93"/>
        <v>-2.6973531746031926E-3</v>
      </c>
      <c r="G5987" s="24"/>
    </row>
    <row r="5988" spans="1:7" x14ac:dyDescent="0.25">
      <c r="A5988" s="6" t="s">
        <v>131</v>
      </c>
      <c r="B5988" s="7">
        <v>45807</v>
      </c>
      <c r="C5988" s="8">
        <v>1238.67</v>
      </c>
      <c r="D5988" s="20">
        <v>7.3870000000000005E-2</v>
      </c>
      <c r="E5988" s="35" cm="1">
        <f t="array" ref="E5988">INDEX('Curva Juros'!$B$7:$B$73,MATCH(C5988,'Curva Juros'!$A$7:$A$73,1)) +
(C5988-INDEX('Curva Juros'!$A$7:$A$73,MATCH(C5988,'Curva Juros'!$A$7:$A$73,1))) *
(INDEX('Curva Juros'!$B$7:$B$73,MATCH(C5988,'Curva Juros'!$A$7:$A$73,1)+1) -
INDEX('Curva Juros'!$B$7:$B$73,MATCH(C5988,'Curva Juros'!$A$7:$A$73,1))) /
(INDEX('Curva Juros'!$A$7:$A$73,MATCH(C5988,'Curva Juros'!$A$7:$A$73,1)+1) -
INDEX('Curva Juros'!$A$7:$A$73,MATCH(C5988,'Curva Juros'!$A$7:$A$73,1)))</f>
        <v>7.6288164285714286</v>
      </c>
      <c r="F5988" s="24">
        <f t="shared" si="93"/>
        <v>-2.418164285714286E-3</v>
      </c>
      <c r="G5988" s="24"/>
    </row>
    <row r="5989" spans="1:7" x14ac:dyDescent="0.25">
      <c r="A5989" s="3" t="s">
        <v>131</v>
      </c>
      <c r="B5989" s="4">
        <v>45814</v>
      </c>
      <c r="C5989" s="5">
        <v>1233.6500000000001</v>
      </c>
      <c r="D5989" s="19">
        <v>7.3896000000000003E-2</v>
      </c>
      <c r="E5989" s="35" cm="1">
        <f t="array" ref="E5989">INDEX('Curva Juros'!$B$7:$B$73,MATCH(C5989,'Curva Juros'!$A$7:$A$73,1)) +
(C5989-INDEX('Curva Juros'!$A$7:$A$73,MATCH(C5989,'Curva Juros'!$A$7:$A$73,1))) *
(INDEX('Curva Juros'!$B$7:$B$73,MATCH(C5989,'Curva Juros'!$A$7:$A$73,1)+1) -
INDEX('Curva Juros'!$B$7:$B$73,MATCH(C5989,'Curva Juros'!$A$7:$A$73,1))) /
(INDEX('Curva Juros'!$A$7:$A$73,MATCH(C5989,'Curva Juros'!$A$7:$A$73,1)+1) -
INDEX('Curva Juros'!$A$7:$A$73,MATCH(C5989,'Curva Juros'!$A$7:$A$73,1)))</f>
        <v>7.6295734126984129</v>
      </c>
      <c r="F5989" s="24">
        <f t="shared" si="93"/>
        <v>-2.3997341269841321E-3</v>
      </c>
      <c r="G5989" s="24"/>
    </row>
    <row r="5990" spans="1:7" x14ac:dyDescent="0.25">
      <c r="A5990" s="6" t="s">
        <v>131</v>
      </c>
      <c r="B5990" s="7">
        <v>45821</v>
      </c>
      <c r="C5990" s="8">
        <v>1229.1300000000001</v>
      </c>
      <c r="D5990" s="20">
        <v>7.3160000000000003E-2</v>
      </c>
      <c r="E5990" s="35" cm="1">
        <f t="array" ref="E5990">INDEX('Curva Juros'!$B$7:$B$73,MATCH(C5990,'Curva Juros'!$A$7:$A$73,1)) +
(C5990-INDEX('Curva Juros'!$A$7:$A$73,MATCH(C5990,'Curva Juros'!$A$7:$A$73,1))) *
(INDEX('Curva Juros'!$B$7:$B$73,MATCH(C5990,'Curva Juros'!$A$7:$A$73,1)+1) -
INDEX('Curva Juros'!$B$7:$B$73,MATCH(C5990,'Curva Juros'!$A$7:$A$73,1))) /
(INDEX('Curva Juros'!$A$7:$A$73,MATCH(C5990,'Curva Juros'!$A$7:$A$73,1)+1) -
INDEX('Curva Juros'!$A$7:$A$73,MATCH(C5990,'Curva Juros'!$A$7:$A$73,1)))</f>
        <v>7.630255</v>
      </c>
      <c r="F5990" s="24">
        <f t="shared" si="93"/>
        <v>-3.142549999999994E-3</v>
      </c>
      <c r="G5990" s="24"/>
    </row>
    <row r="5991" spans="1:7" x14ac:dyDescent="0.25">
      <c r="A5991" s="3" t="s">
        <v>131</v>
      </c>
      <c r="B5991" s="4">
        <v>45828</v>
      </c>
      <c r="C5991" s="5">
        <v>1224.96</v>
      </c>
      <c r="D5991" s="19">
        <v>7.3423000000000002E-2</v>
      </c>
      <c r="E5991" s="35" cm="1">
        <f t="array" ref="E5991">INDEX('Curva Juros'!$B$7:$B$73,MATCH(C5991,'Curva Juros'!$A$7:$A$73,1)) +
(C5991-INDEX('Curva Juros'!$A$7:$A$73,MATCH(C5991,'Curva Juros'!$A$7:$A$73,1))) *
(INDEX('Curva Juros'!$B$7:$B$73,MATCH(C5991,'Curva Juros'!$A$7:$A$73,1)+1) -
INDEX('Curva Juros'!$B$7:$B$73,MATCH(C5991,'Curva Juros'!$A$7:$A$73,1))) /
(INDEX('Curva Juros'!$A$7:$A$73,MATCH(C5991,'Curva Juros'!$A$7:$A$73,1)+1) -
INDEX('Curva Juros'!$A$7:$A$73,MATCH(C5991,'Curva Juros'!$A$7:$A$73,1)))</f>
        <v>7.6308838095238096</v>
      </c>
      <c r="F5991" s="24">
        <f t="shared" si="93"/>
        <v>-2.8858380952380969E-3</v>
      </c>
      <c r="G5991" s="24"/>
    </row>
    <row r="5992" spans="1:7" x14ac:dyDescent="0.25">
      <c r="A5992" s="6" t="s">
        <v>131</v>
      </c>
      <c r="B5992" s="7">
        <v>45835</v>
      </c>
      <c r="C5992" s="8">
        <v>1219.71</v>
      </c>
      <c r="D5992" s="20">
        <v>7.3805999999999997E-2</v>
      </c>
      <c r="E5992" s="35" cm="1">
        <f t="array" ref="E5992">INDEX('Curva Juros'!$B$7:$B$73,MATCH(C5992,'Curva Juros'!$A$7:$A$73,1)) +
(C5992-INDEX('Curva Juros'!$A$7:$A$73,MATCH(C5992,'Curva Juros'!$A$7:$A$73,1))) *
(INDEX('Curva Juros'!$B$7:$B$73,MATCH(C5992,'Curva Juros'!$A$7:$A$73,1)+1) -
INDEX('Curva Juros'!$B$7:$B$73,MATCH(C5992,'Curva Juros'!$A$7:$A$73,1))) /
(INDEX('Curva Juros'!$A$7:$A$73,MATCH(C5992,'Curva Juros'!$A$7:$A$73,1)+1) -
INDEX('Curva Juros'!$A$7:$A$73,MATCH(C5992,'Curva Juros'!$A$7:$A$73,1)))</f>
        <v>7.6316754761904759</v>
      </c>
      <c r="F5992" s="24">
        <f t="shared" si="93"/>
        <v>-2.5107547619047654E-3</v>
      </c>
      <c r="G5992" s="24"/>
    </row>
    <row r="5993" spans="1:7" x14ac:dyDescent="0.25">
      <c r="A5993" s="3" t="s">
        <v>131</v>
      </c>
      <c r="B5993" s="4">
        <v>45842</v>
      </c>
      <c r="C5993" s="5">
        <v>1215.25</v>
      </c>
      <c r="D5993" s="19">
        <v>7.2965000000000002E-2</v>
      </c>
      <c r="E5993" s="35" cm="1">
        <f t="array" ref="E5993">INDEX('Curva Juros'!$B$7:$B$73,MATCH(C5993,'Curva Juros'!$A$7:$A$73,1)) +
(C5993-INDEX('Curva Juros'!$A$7:$A$73,MATCH(C5993,'Curva Juros'!$A$7:$A$73,1))) *
(INDEX('Curva Juros'!$B$7:$B$73,MATCH(C5993,'Curva Juros'!$A$7:$A$73,1)+1) -
INDEX('Curva Juros'!$B$7:$B$73,MATCH(C5993,'Curva Juros'!$A$7:$A$73,1))) /
(INDEX('Curva Juros'!$A$7:$A$73,MATCH(C5993,'Curva Juros'!$A$7:$A$73,1)+1) -
INDEX('Curva Juros'!$A$7:$A$73,MATCH(C5993,'Curva Juros'!$A$7:$A$73,1)))</f>
        <v>7.6323480158730161</v>
      </c>
      <c r="F5993" s="24">
        <f t="shared" si="93"/>
        <v>-3.3584801587301649E-3</v>
      </c>
      <c r="G5993" s="24"/>
    </row>
    <row r="5994" spans="1:7" x14ac:dyDescent="0.25">
      <c r="A5994" s="6" t="s">
        <v>131</v>
      </c>
      <c r="B5994" s="7">
        <v>45849</v>
      </c>
      <c r="C5994" s="8">
        <v>1208.75</v>
      </c>
      <c r="D5994" s="20">
        <v>7.5284000000000004E-2</v>
      </c>
      <c r="E5994" s="35" cm="1">
        <f t="array" ref="E5994">INDEX('Curva Juros'!$B$7:$B$73,MATCH(C5994,'Curva Juros'!$A$7:$A$73,1)) +
(C5994-INDEX('Curva Juros'!$A$7:$A$73,MATCH(C5994,'Curva Juros'!$A$7:$A$73,1))) *
(INDEX('Curva Juros'!$B$7:$B$73,MATCH(C5994,'Curva Juros'!$A$7:$A$73,1)+1) -
INDEX('Curva Juros'!$B$7:$B$73,MATCH(C5994,'Curva Juros'!$A$7:$A$73,1))) /
(INDEX('Curva Juros'!$A$7:$A$73,MATCH(C5994,'Curva Juros'!$A$7:$A$73,1)+1) -
INDEX('Curva Juros'!$A$7:$A$73,MATCH(C5994,'Curva Juros'!$A$7:$A$73,1)))</f>
        <v>7.6333281746031743</v>
      </c>
      <c r="F5994" s="24">
        <f t="shared" si="93"/>
        <v>-1.0492817460317355E-3</v>
      </c>
      <c r="G5994" s="24"/>
    </row>
    <row r="5995" spans="1:7" x14ac:dyDescent="0.25">
      <c r="A5995" s="3" t="s">
        <v>131</v>
      </c>
      <c r="B5995" s="4">
        <v>45856</v>
      </c>
      <c r="C5995" s="5">
        <v>1203.1199999999999</v>
      </c>
      <c r="D5995" s="19">
        <v>7.6244999999999993E-2</v>
      </c>
      <c r="E5995" s="35" cm="1">
        <f t="array" ref="E5995">INDEX('Curva Juros'!$B$7:$B$73,MATCH(C5995,'Curva Juros'!$A$7:$A$73,1)) +
(C5995-INDEX('Curva Juros'!$A$7:$A$73,MATCH(C5995,'Curva Juros'!$A$7:$A$73,1))) *
(INDEX('Curva Juros'!$B$7:$B$73,MATCH(C5995,'Curva Juros'!$A$7:$A$73,1)+1) -
INDEX('Curva Juros'!$B$7:$B$73,MATCH(C5995,'Curva Juros'!$A$7:$A$73,1))) /
(INDEX('Curva Juros'!$A$7:$A$73,MATCH(C5995,'Curva Juros'!$A$7:$A$73,1)+1) -
INDEX('Curva Juros'!$A$7:$A$73,MATCH(C5995,'Curva Juros'!$A$7:$A$73,1)))</f>
        <v>7.6341771428571432</v>
      </c>
      <c r="F5995" s="24">
        <f t="shared" si="93"/>
        <v>-9.6771428571437723E-5</v>
      </c>
      <c r="G5995" s="24"/>
    </row>
    <row r="5996" spans="1:7" x14ac:dyDescent="0.25">
      <c r="A5996" s="6" t="s">
        <v>131</v>
      </c>
      <c r="B5996" s="7">
        <v>45863</v>
      </c>
      <c r="C5996" s="8">
        <v>1199.1400000000001</v>
      </c>
      <c r="D5996" s="20">
        <v>7.4685000000000001E-2</v>
      </c>
      <c r="E5996" s="35" cm="1">
        <f t="array" ref="E5996">INDEX('Curva Juros'!$B$7:$B$73,MATCH(C5996,'Curva Juros'!$A$7:$A$73,1)) +
(C5996-INDEX('Curva Juros'!$A$7:$A$73,MATCH(C5996,'Curva Juros'!$A$7:$A$73,1))) *
(INDEX('Curva Juros'!$B$7:$B$73,MATCH(C5996,'Curva Juros'!$A$7:$A$73,1)+1) -
INDEX('Curva Juros'!$B$7:$B$73,MATCH(C5996,'Curva Juros'!$A$7:$A$73,1))) /
(INDEX('Curva Juros'!$A$7:$A$73,MATCH(C5996,'Curva Juros'!$A$7:$A$73,1)+1) -
INDEX('Curva Juros'!$A$7:$A$73,MATCH(C5996,'Curva Juros'!$A$7:$A$73,1)))</f>
        <v>7.6347773015873015</v>
      </c>
      <c r="F5996" s="24">
        <f t="shared" si="93"/>
        <v>-1.6627730158730175E-3</v>
      </c>
      <c r="G5996" s="24"/>
    </row>
    <row r="5997" spans="1:7" x14ac:dyDescent="0.25">
      <c r="A5997" s="3" t="s">
        <v>131</v>
      </c>
      <c r="B5997" s="4">
        <v>45870</v>
      </c>
      <c r="C5997" s="5">
        <v>1194.0899999999999</v>
      </c>
      <c r="D5997" s="19">
        <v>7.4760999999999994E-2</v>
      </c>
      <c r="E5997" s="35" cm="1">
        <f t="array" ref="E5997">INDEX('Curva Juros'!$B$7:$B$73,MATCH(C5997,'Curva Juros'!$A$7:$A$73,1)) +
(C5997-INDEX('Curva Juros'!$A$7:$A$73,MATCH(C5997,'Curva Juros'!$A$7:$A$73,1))) *
(INDEX('Curva Juros'!$B$7:$B$73,MATCH(C5997,'Curva Juros'!$A$7:$A$73,1)+1) -
INDEX('Curva Juros'!$B$7:$B$73,MATCH(C5997,'Curva Juros'!$A$7:$A$73,1))) /
(INDEX('Curva Juros'!$A$7:$A$73,MATCH(C5997,'Curva Juros'!$A$7:$A$73,1)+1) -
INDEX('Curva Juros'!$A$7:$A$73,MATCH(C5997,'Curva Juros'!$A$7:$A$73,1)))</f>
        <v>7.6355388095238093</v>
      </c>
      <c r="F5997" s="24">
        <f t="shared" si="93"/>
        <v>-1.5943880952380973E-3</v>
      </c>
      <c r="G5997" s="24"/>
    </row>
    <row r="5998" spans="1:7" x14ac:dyDescent="0.25">
      <c r="A5998" s="6" t="s">
        <v>131</v>
      </c>
      <c r="B5998" s="7">
        <v>45877</v>
      </c>
      <c r="C5998" s="8">
        <v>1190.17</v>
      </c>
      <c r="D5998" s="20">
        <v>7.3092000000000004E-2</v>
      </c>
      <c r="E5998" s="35" cm="1">
        <f t="array" ref="E5998">INDEX('Curva Juros'!$B$7:$B$73,MATCH(C5998,'Curva Juros'!$A$7:$A$73,1)) +
(C5998-INDEX('Curva Juros'!$A$7:$A$73,MATCH(C5998,'Curva Juros'!$A$7:$A$73,1))) *
(INDEX('Curva Juros'!$B$7:$B$73,MATCH(C5998,'Curva Juros'!$A$7:$A$73,1)+1) -
INDEX('Curva Juros'!$B$7:$B$73,MATCH(C5998,'Curva Juros'!$A$7:$A$73,1))) /
(INDEX('Curva Juros'!$A$7:$A$73,MATCH(C5998,'Curva Juros'!$A$7:$A$73,1)+1) -
INDEX('Curva Juros'!$A$7:$A$73,MATCH(C5998,'Curva Juros'!$A$7:$A$73,1)))</f>
        <v>7.6361299206349207</v>
      </c>
      <c r="F5998" s="24">
        <f t="shared" si="93"/>
        <v>-3.2692992063492049E-3</v>
      </c>
      <c r="G5998" s="24"/>
    </row>
    <row r="5999" spans="1:7" x14ac:dyDescent="0.25">
      <c r="A5999" s="3" t="s">
        <v>131</v>
      </c>
      <c r="B5999" s="4">
        <v>45884</v>
      </c>
      <c r="C5999" s="5">
        <v>1185.3599999999999</v>
      </c>
      <c r="D5999" s="19">
        <v>7.2799000000000003E-2</v>
      </c>
      <c r="E5999" s="35" cm="1">
        <f t="array" ref="E5999">INDEX('Curva Juros'!$B$7:$B$73,MATCH(C5999,'Curva Juros'!$A$7:$A$73,1)) +
(C5999-INDEX('Curva Juros'!$A$7:$A$73,MATCH(C5999,'Curva Juros'!$A$7:$A$73,1))) *
(INDEX('Curva Juros'!$B$7:$B$73,MATCH(C5999,'Curva Juros'!$A$7:$A$73,1)+1) -
INDEX('Curva Juros'!$B$7:$B$73,MATCH(C5999,'Curva Juros'!$A$7:$A$73,1))) /
(INDEX('Curva Juros'!$A$7:$A$73,MATCH(C5999,'Curva Juros'!$A$7:$A$73,1)+1) -
INDEX('Curva Juros'!$A$7:$A$73,MATCH(C5999,'Curva Juros'!$A$7:$A$73,1)))</f>
        <v>7.6368552380952384</v>
      </c>
      <c r="F5999" s="24">
        <f t="shared" si="93"/>
        <v>-3.5695523809523844E-3</v>
      </c>
      <c r="G5999" s="24"/>
    </row>
    <row r="6000" spans="1:7" x14ac:dyDescent="0.25">
      <c r="A6000" s="6" t="s">
        <v>131</v>
      </c>
      <c r="B6000" s="7">
        <v>45891</v>
      </c>
      <c r="C6000" s="8">
        <v>1179.47</v>
      </c>
      <c r="D6000" s="20">
        <v>7.4177000000000007E-2</v>
      </c>
      <c r="E6000" s="35" cm="1">
        <f t="array" ref="E6000">INDEX('Curva Juros'!$B$7:$B$73,MATCH(C6000,'Curva Juros'!$A$7:$A$73,1)) +
(C6000-INDEX('Curva Juros'!$A$7:$A$73,MATCH(C6000,'Curva Juros'!$A$7:$A$73,1))) *
(INDEX('Curva Juros'!$B$7:$B$73,MATCH(C6000,'Curva Juros'!$A$7:$A$73,1)+1) -
INDEX('Curva Juros'!$B$7:$B$73,MATCH(C6000,'Curva Juros'!$A$7:$A$73,1))) /
(INDEX('Curva Juros'!$A$7:$A$73,MATCH(C6000,'Curva Juros'!$A$7:$A$73,1)+1) -
INDEX('Curva Juros'!$A$7:$A$73,MATCH(C6000,'Curva Juros'!$A$7:$A$73,1)))</f>
        <v>7.6377434126984127</v>
      </c>
      <c r="F6000" s="24">
        <f t="shared" si="93"/>
        <v>-2.2004341269841188E-3</v>
      </c>
      <c r="G6000" s="24"/>
    </row>
    <row r="6001" spans="1:7" x14ac:dyDescent="0.25">
      <c r="A6001" s="3" t="s">
        <v>131</v>
      </c>
      <c r="B6001" s="4">
        <v>45898</v>
      </c>
      <c r="C6001" s="5">
        <v>1176.08</v>
      </c>
      <c r="D6001" s="19">
        <v>7.1684999999999999E-2</v>
      </c>
      <c r="E6001" s="35" cm="1">
        <f t="array" ref="E6001">INDEX('Curva Juros'!$B$7:$B$73,MATCH(C6001,'Curva Juros'!$A$7:$A$73,1)) +
(C6001-INDEX('Curva Juros'!$A$7:$A$73,MATCH(C6001,'Curva Juros'!$A$7:$A$73,1))) *
(INDEX('Curva Juros'!$B$7:$B$73,MATCH(C6001,'Curva Juros'!$A$7:$A$73,1)+1) -
INDEX('Curva Juros'!$B$7:$B$73,MATCH(C6001,'Curva Juros'!$A$7:$A$73,1))) /
(INDEX('Curva Juros'!$A$7:$A$73,MATCH(C6001,'Curva Juros'!$A$7:$A$73,1)+1) -
INDEX('Curva Juros'!$A$7:$A$73,MATCH(C6001,'Curva Juros'!$A$7:$A$73,1)))</f>
        <v>7.6382546031746035</v>
      </c>
      <c r="F6001" s="24">
        <f t="shared" si="93"/>
        <v>-4.6975460317460332E-3</v>
      </c>
      <c r="G6001" s="24"/>
    </row>
    <row r="6002" spans="1:7" x14ac:dyDescent="0.25">
      <c r="A6002" s="6" t="s">
        <v>131</v>
      </c>
      <c r="B6002" s="7">
        <v>45905</v>
      </c>
      <c r="C6002" s="8">
        <v>1171.1300000000001</v>
      </c>
      <c r="D6002" s="20">
        <v>7.1606000000000003E-2</v>
      </c>
      <c r="E6002" s="35" cm="1">
        <f t="array" ref="E6002">INDEX('Curva Juros'!$B$7:$B$73,MATCH(C6002,'Curva Juros'!$A$7:$A$73,1)) +
(C6002-INDEX('Curva Juros'!$A$7:$A$73,MATCH(C6002,'Curva Juros'!$A$7:$A$73,1))) *
(INDEX('Curva Juros'!$B$7:$B$73,MATCH(C6002,'Curva Juros'!$A$7:$A$73,1)+1) -
INDEX('Curva Juros'!$B$7:$B$73,MATCH(C6002,'Curva Juros'!$A$7:$A$73,1))) /
(INDEX('Curva Juros'!$A$7:$A$73,MATCH(C6002,'Curva Juros'!$A$7:$A$73,1)+1) -
INDEX('Curva Juros'!$A$7:$A$73,MATCH(C6002,'Curva Juros'!$A$7:$A$73,1)))</f>
        <v>7.639001031746032</v>
      </c>
      <c r="F6002" s="24">
        <f t="shared" si="93"/>
        <v>-4.7840103174603132E-3</v>
      </c>
      <c r="G6002" s="24"/>
    </row>
    <row r="6003" spans="1:7" x14ac:dyDescent="0.25">
      <c r="A6003" s="3" t="s">
        <v>131</v>
      </c>
      <c r="B6003" s="4">
        <v>45912</v>
      </c>
      <c r="C6003" s="5">
        <v>1167.73</v>
      </c>
      <c r="D6003" s="19">
        <v>6.9125000000000006E-2</v>
      </c>
      <c r="E6003" s="35" cm="1">
        <f t="array" ref="E6003">INDEX('Curva Juros'!$B$7:$B$73,MATCH(C6003,'Curva Juros'!$A$7:$A$73,1)) +
(C6003-INDEX('Curva Juros'!$A$7:$A$73,MATCH(C6003,'Curva Juros'!$A$7:$A$73,1))) *
(INDEX('Curva Juros'!$B$7:$B$73,MATCH(C6003,'Curva Juros'!$A$7:$A$73,1)+1) -
INDEX('Curva Juros'!$B$7:$B$73,MATCH(C6003,'Curva Juros'!$A$7:$A$73,1))) /
(INDEX('Curva Juros'!$A$7:$A$73,MATCH(C6003,'Curva Juros'!$A$7:$A$73,1)+1) -
INDEX('Curva Juros'!$A$7:$A$73,MATCH(C6003,'Curva Juros'!$A$7:$A$73,1)))</f>
        <v>7.6395137301587299</v>
      </c>
      <c r="F6003" s="24">
        <f t="shared" si="93"/>
        <v>-7.2701373015872928E-3</v>
      </c>
      <c r="G6003" s="24"/>
    </row>
    <row r="6004" spans="1:7" x14ac:dyDescent="0.25">
      <c r="A6004" s="6" t="s">
        <v>131</v>
      </c>
      <c r="B6004" s="7">
        <v>45919</v>
      </c>
      <c r="C6004" s="8">
        <v>1162.8699999999999</v>
      </c>
      <c r="D6004" s="20">
        <v>6.8899000000000002E-2</v>
      </c>
      <c r="E6004" s="35" cm="1">
        <f t="array" ref="E6004">INDEX('Curva Juros'!$B$7:$B$73,MATCH(C6004,'Curva Juros'!$A$7:$A$73,1)) +
(C6004-INDEX('Curva Juros'!$A$7:$A$73,MATCH(C6004,'Curva Juros'!$A$7:$A$73,1))) *
(INDEX('Curva Juros'!$B$7:$B$73,MATCH(C6004,'Curva Juros'!$A$7:$A$73,1)+1) -
INDEX('Curva Juros'!$B$7:$B$73,MATCH(C6004,'Curva Juros'!$A$7:$A$73,1))) /
(INDEX('Curva Juros'!$A$7:$A$73,MATCH(C6004,'Curva Juros'!$A$7:$A$73,1)+1) -
INDEX('Curva Juros'!$A$7:$A$73,MATCH(C6004,'Curva Juros'!$A$7:$A$73,1)))</f>
        <v>7.6402465873015872</v>
      </c>
      <c r="F6004" s="24">
        <f t="shared" si="93"/>
        <v>-7.5034658730158688E-3</v>
      </c>
      <c r="G6004" s="24"/>
    </row>
    <row r="6005" spans="1:7" x14ac:dyDescent="0.25">
      <c r="A6005" s="3" t="s">
        <v>131</v>
      </c>
      <c r="B6005" s="4">
        <v>45926</v>
      </c>
      <c r="C6005" s="5">
        <v>1158.3699999999999</v>
      </c>
      <c r="D6005" s="19">
        <v>6.8131999999999998E-2</v>
      </c>
      <c r="E6005" s="35" cm="1">
        <f t="array" ref="E6005">INDEX('Curva Juros'!$B$7:$B$73,MATCH(C6005,'Curva Juros'!$A$7:$A$73,1)) +
(C6005-INDEX('Curva Juros'!$A$7:$A$73,MATCH(C6005,'Curva Juros'!$A$7:$A$73,1))) *
(INDEX('Curva Juros'!$B$7:$B$73,MATCH(C6005,'Curva Juros'!$A$7:$A$73,1)+1) -
INDEX('Curva Juros'!$B$7:$B$73,MATCH(C6005,'Curva Juros'!$A$7:$A$73,1))) /
(INDEX('Curva Juros'!$A$7:$A$73,MATCH(C6005,'Curva Juros'!$A$7:$A$73,1)+1) -
INDEX('Curva Juros'!$A$7:$A$73,MATCH(C6005,'Curva Juros'!$A$7:$A$73,1)))</f>
        <v>7.6409251587301581</v>
      </c>
      <c r="F6005" s="24">
        <f t="shared" si="93"/>
        <v>-8.2772515873015817E-3</v>
      </c>
      <c r="G6005" s="24"/>
    </row>
    <row r="6006" spans="1:7" x14ac:dyDescent="0.25">
      <c r="A6006" s="6" t="s">
        <v>131</v>
      </c>
      <c r="B6006" s="7">
        <v>45933</v>
      </c>
      <c r="C6006" s="8">
        <v>1151.77</v>
      </c>
      <c r="D6006" s="20">
        <v>7.0620000000000002E-2</v>
      </c>
      <c r="E6006" s="35" cm="1">
        <f t="array" ref="E6006">INDEX('Curva Juros'!$B$7:$B$73,MATCH(C6006,'Curva Juros'!$A$7:$A$73,1)) +
(C6006-INDEX('Curva Juros'!$A$7:$A$73,MATCH(C6006,'Curva Juros'!$A$7:$A$73,1))) *
(INDEX('Curva Juros'!$B$7:$B$73,MATCH(C6006,'Curva Juros'!$A$7:$A$73,1)+1) -
INDEX('Curva Juros'!$B$7:$B$73,MATCH(C6006,'Curva Juros'!$A$7:$A$73,1))) /
(INDEX('Curva Juros'!$A$7:$A$73,MATCH(C6006,'Curva Juros'!$A$7:$A$73,1)+1) -
INDEX('Curva Juros'!$A$7:$A$73,MATCH(C6006,'Curva Juros'!$A$7:$A$73,1)))</f>
        <v>7.6419203968253964</v>
      </c>
      <c r="F6006" s="24">
        <f t="shared" si="93"/>
        <v>-5.7992039682539659E-3</v>
      </c>
      <c r="G6006" s="24"/>
    </row>
    <row r="6007" spans="1:7" x14ac:dyDescent="0.25">
      <c r="A6007" s="3" t="s">
        <v>131</v>
      </c>
      <c r="B6007" s="4">
        <v>45940</v>
      </c>
      <c r="C6007" s="5">
        <v>1148.0899999999999</v>
      </c>
      <c r="D6007" s="19">
        <v>6.8562999999999999E-2</v>
      </c>
      <c r="E6007" s="35" cm="1">
        <f t="array" ref="E6007">INDEX('Curva Juros'!$B$7:$B$73,MATCH(C6007,'Curva Juros'!$A$7:$A$73,1)) +
(C6007-INDEX('Curva Juros'!$A$7:$A$73,MATCH(C6007,'Curva Juros'!$A$7:$A$73,1))) *
(INDEX('Curva Juros'!$B$7:$B$73,MATCH(C6007,'Curva Juros'!$A$7:$A$73,1)+1) -
INDEX('Curva Juros'!$B$7:$B$73,MATCH(C6007,'Curva Juros'!$A$7:$A$73,1))) /
(INDEX('Curva Juros'!$A$7:$A$73,MATCH(C6007,'Curva Juros'!$A$7:$A$73,1)+1) -
INDEX('Curva Juros'!$A$7:$A$73,MATCH(C6007,'Curva Juros'!$A$7:$A$73,1)))</f>
        <v>7.6424753174603168</v>
      </c>
      <c r="F6007" s="24">
        <f t="shared" si="93"/>
        <v>-7.8617531746031644E-3</v>
      </c>
      <c r="G6007" s="24"/>
    </row>
    <row r="6008" spans="1:7" x14ac:dyDescent="0.25">
      <c r="A6008" s="6" t="s">
        <v>131</v>
      </c>
      <c r="B6008" s="7">
        <v>45947</v>
      </c>
      <c r="C6008" s="8">
        <v>1178.98</v>
      </c>
      <c r="D6008" s="20">
        <v>7.0515999999999995E-2</v>
      </c>
      <c r="E6008" s="35" cm="1">
        <f t="array" ref="E6008">INDEX('Curva Juros'!$B$7:$B$73,MATCH(C6008,'Curva Juros'!$A$7:$A$73,1)) +
(C6008-INDEX('Curva Juros'!$A$7:$A$73,MATCH(C6008,'Curva Juros'!$A$7:$A$73,1))) *
(INDEX('Curva Juros'!$B$7:$B$73,MATCH(C6008,'Curva Juros'!$A$7:$A$73,1)+1) -
INDEX('Curva Juros'!$B$7:$B$73,MATCH(C6008,'Curva Juros'!$A$7:$A$73,1))) /
(INDEX('Curva Juros'!$A$7:$A$73,MATCH(C6008,'Curva Juros'!$A$7:$A$73,1)+1) -
INDEX('Curva Juros'!$A$7:$A$73,MATCH(C6008,'Curva Juros'!$A$7:$A$73,1)))</f>
        <v>7.6378173015873019</v>
      </c>
      <c r="F6008" s="24">
        <f t="shared" si="93"/>
        <v>-5.8621730158730234E-3</v>
      </c>
      <c r="G6008" s="24"/>
    </row>
    <row r="6009" spans="1:7" x14ac:dyDescent="0.25">
      <c r="A6009" s="3" t="s">
        <v>131</v>
      </c>
      <c r="B6009" s="4">
        <v>45954</v>
      </c>
      <c r="C6009" s="5">
        <v>1173.46</v>
      </c>
      <c r="D6009" s="19">
        <v>7.1546999999999999E-2</v>
      </c>
      <c r="E6009" s="35" cm="1">
        <f t="array" ref="E6009">INDEX('Curva Juros'!$B$7:$B$73,MATCH(C6009,'Curva Juros'!$A$7:$A$73,1)) +
(C6009-INDEX('Curva Juros'!$A$7:$A$73,MATCH(C6009,'Curva Juros'!$A$7:$A$73,1))) *
(INDEX('Curva Juros'!$B$7:$B$73,MATCH(C6009,'Curva Juros'!$A$7:$A$73,1)+1) -
INDEX('Curva Juros'!$B$7:$B$73,MATCH(C6009,'Curva Juros'!$A$7:$A$73,1))) /
(INDEX('Curva Juros'!$A$7:$A$73,MATCH(C6009,'Curva Juros'!$A$7:$A$73,1)+1) -
INDEX('Curva Juros'!$A$7:$A$73,MATCH(C6009,'Curva Juros'!$A$7:$A$73,1)))</f>
        <v>7.6386496825396826</v>
      </c>
      <c r="F6009" s="24">
        <f t="shared" si="93"/>
        <v>-4.8394968253968329E-3</v>
      </c>
      <c r="G6009" s="24"/>
    </row>
    <row r="6010" spans="1:7" x14ac:dyDescent="0.25">
      <c r="A6010" s="6" t="s">
        <v>131</v>
      </c>
      <c r="B6010" s="7">
        <v>45961</v>
      </c>
      <c r="C6010" s="8">
        <v>1168.3800000000001</v>
      </c>
      <c r="D6010" s="20">
        <v>7.1701000000000001E-2</v>
      </c>
      <c r="E6010" s="35" cm="1">
        <f t="array" ref="E6010">INDEX('Curva Juros'!$B$7:$B$73,MATCH(C6010,'Curva Juros'!$A$7:$A$73,1)) +
(C6010-INDEX('Curva Juros'!$A$7:$A$73,MATCH(C6010,'Curva Juros'!$A$7:$A$73,1))) *
(INDEX('Curva Juros'!$B$7:$B$73,MATCH(C6010,'Curva Juros'!$A$7:$A$73,1)+1) -
INDEX('Curva Juros'!$B$7:$B$73,MATCH(C6010,'Curva Juros'!$A$7:$A$73,1))) /
(INDEX('Curva Juros'!$A$7:$A$73,MATCH(C6010,'Curva Juros'!$A$7:$A$73,1)+1) -
INDEX('Curva Juros'!$A$7:$A$73,MATCH(C6010,'Curva Juros'!$A$7:$A$73,1)))</f>
        <v>7.6394157142857138</v>
      </c>
      <c r="F6010" s="24">
        <f t="shared" si="93"/>
        <v>-4.6931571428571323E-3</v>
      </c>
      <c r="G6010" s="24"/>
    </row>
    <row r="6011" spans="1:7" x14ac:dyDescent="0.25">
      <c r="A6011" s="3" t="s">
        <v>131</v>
      </c>
      <c r="B6011" s="4">
        <v>45968</v>
      </c>
      <c r="C6011" s="5">
        <v>1163.3599999999999</v>
      </c>
      <c r="D6011" s="19">
        <v>7.1749999999999994E-2</v>
      </c>
      <c r="E6011" s="35" cm="1">
        <f t="array" ref="E6011">INDEX('Curva Juros'!$B$7:$B$73,MATCH(C6011,'Curva Juros'!$A$7:$A$73,1)) +
(C6011-INDEX('Curva Juros'!$A$7:$A$73,MATCH(C6011,'Curva Juros'!$A$7:$A$73,1))) *
(INDEX('Curva Juros'!$B$7:$B$73,MATCH(C6011,'Curva Juros'!$A$7:$A$73,1)+1) -
INDEX('Curva Juros'!$B$7:$B$73,MATCH(C6011,'Curva Juros'!$A$7:$A$73,1))) /
(INDEX('Curva Juros'!$A$7:$A$73,MATCH(C6011,'Curva Juros'!$A$7:$A$73,1)+1) -
INDEX('Curva Juros'!$A$7:$A$73,MATCH(C6011,'Curva Juros'!$A$7:$A$73,1)))</f>
        <v>7.6401726984126981</v>
      </c>
      <c r="F6011" s="24">
        <f t="shared" si="93"/>
        <v>-4.6517269841269832E-3</v>
      </c>
      <c r="G6011" s="24"/>
    </row>
    <row r="6012" spans="1:7" x14ac:dyDescent="0.25">
      <c r="A6012" s="6" t="s">
        <v>131</v>
      </c>
      <c r="B6012" s="7">
        <v>45975</v>
      </c>
      <c r="C6012" s="8">
        <v>1159.1300000000001</v>
      </c>
      <c r="D6012" s="20">
        <v>7.0210999999999996E-2</v>
      </c>
      <c r="E6012" s="35" cm="1">
        <f t="array" ref="E6012">INDEX('Curva Juros'!$B$7:$B$73,MATCH(C6012,'Curva Juros'!$A$7:$A$73,1)) +
(C6012-INDEX('Curva Juros'!$A$7:$A$73,MATCH(C6012,'Curva Juros'!$A$7:$A$73,1))) *
(INDEX('Curva Juros'!$B$7:$B$73,MATCH(C6012,'Curva Juros'!$A$7:$A$73,1)+1) -
INDEX('Curva Juros'!$B$7:$B$73,MATCH(C6012,'Curva Juros'!$A$7:$A$73,1))) /
(INDEX('Curva Juros'!$A$7:$A$73,MATCH(C6012,'Curva Juros'!$A$7:$A$73,1)+1) -
INDEX('Curva Juros'!$A$7:$A$73,MATCH(C6012,'Curva Juros'!$A$7:$A$73,1)))</f>
        <v>7.6408105555555554</v>
      </c>
      <c r="F6012" s="24">
        <f t="shared" si="93"/>
        <v>-6.1971055555555543E-3</v>
      </c>
      <c r="G6012" s="24"/>
    </row>
    <row r="6013" spans="1:7" x14ac:dyDescent="0.25">
      <c r="A6013" s="3" t="s">
        <v>131</v>
      </c>
      <c r="B6013" s="4">
        <v>45982</v>
      </c>
      <c r="C6013" s="5">
        <v>1155.17</v>
      </c>
      <c r="D6013" s="19">
        <v>7.0125000000000007E-2</v>
      </c>
      <c r="E6013" s="35" cm="1">
        <f t="array" ref="E6013">INDEX('Curva Juros'!$B$7:$B$73,MATCH(C6013,'Curva Juros'!$A$7:$A$73,1)) +
(C6013-INDEX('Curva Juros'!$A$7:$A$73,MATCH(C6013,'Curva Juros'!$A$7:$A$73,1))) *
(INDEX('Curva Juros'!$B$7:$B$73,MATCH(C6013,'Curva Juros'!$A$7:$A$73,1)+1) -
INDEX('Curva Juros'!$B$7:$B$73,MATCH(C6013,'Curva Juros'!$A$7:$A$73,1))) /
(INDEX('Curva Juros'!$A$7:$A$73,MATCH(C6013,'Curva Juros'!$A$7:$A$73,1)+1) -
INDEX('Curva Juros'!$A$7:$A$73,MATCH(C6013,'Curva Juros'!$A$7:$A$73,1)))</f>
        <v>7.6414076984126984</v>
      </c>
      <c r="F6013" s="24">
        <f t="shared" si="93"/>
        <v>-6.2890769841269789E-3</v>
      </c>
      <c r="G6013" s="24"/>
    </row>
    <row r="6014" spans="1:7" x14ac:dyDescent="0.25">
      <c r="A6014" s="6" t="s">
        <v>131</v>
      </c>
      <c r="B6014" s="7">
        <v>45989</v>
      </c>
      <c r="C6014" s="8">
        <v>1149.98</v>
      </c>
      <c r="D6014" s="20">
        <v>7.0516999999999996E-2</v>
      </c>
      <c r="E6014" s="35" cm="1">
        <f t="array" ref="E6014">INDEX('Curva Juros'!$B$7:$B$73,MATCH(C6014,'Curva Juros'!$A$7:$A$73,1)) +
(C6014-INDEX('Curva Juros'!$A$7:$A$73,MATCH(C6014,'Curva Juros'!$A$7:$A$73,1))) *
(INDEX('Curva Juros'!$B$7:$B$73,MATCH(C6014,'Curva Juros'!$A$7:$A$73,1)+1) -
INDEX('Curva Juros'!$B$7:$B$73,MATCH(C6014,'Curva Juros'!$A$7:$A$73,1))) /
(INDEX('Curva Juros'!$A$7:$A$73,MATCH(C6014,'Curva Juros'!$A$7:$A$73,1)+1) -
INDEX('Curva Juros'!$A$7:$A$73,MATCH(C6014,'Curva Juros'!$A$7:$A$73,1)))</f>
        <v>7.642190317460317</v>
      </c>
      <c r="F6014" s="24">
        <f t="shared" si="93"/>
        <v>-5.9049031746031683E-3</v>
      </c>
      <c r="G6014" s="24"/>
    </row>
    <row r="6015" spans="1:7" x14ac:dyDescent="0.25">
      <c r="A6015" s="3" t="s">
        <v>131</v>
      </c>
      <c r="B6015" s="4">
        <v>45996</v>
      </c>
      <c r="C6015" s="5">
        <v>1145.0999999999999</v>
      </c>
      <c r="D6015" s="19">
        <v>7.0263999999999993E-2</v>
      </c>
      <c r="E6015" s="35" cm="1">
        <f t="array" ref="E6015">INDEX('Curva Juros'!$B$7:$B$73,MATCH(C6015,'Curva Juros'!$A$7:$A$73,1)) +
(C6015-INDEX('Curva Juros'!$A$7:$A$73,MATCH(C6015,'Curva Juros'!$A$7:$A$73,1))) *
(INDEX('Curva Juros'!$B$7:$B$73,MATCH(C6015,'Curva Juros'!$A$7:$A$73,1)+1) -
INDEX('Curva Juros'!$B$7:$B$73,MATCH(C6015,'Curva Juros'!$A$7:$A$73,1))) /
(INDEX('Curva Juros'!$A$7:$A$73,MATCH(C6015,'Curva Juros'!$A$7:$A$73,1)+1) -
INDEX('Curva Juros'!$A$7:$A$73,MATCH(C6015,'Curva Juros'!$A$7:$A$73,1)))</f>
        <v>7.6429261904761905</v>
      </c>
      <c r="F6015" s="24">
        <f t="shared" si="93"/>
        <v>-6.1652619047619095E-3</v>
      </c>
      <c r="G6015" s="24"/>
    </row>
    <row r="6016" spans="1:7" x14ac:dyDescent="0.25">
      <c r="A6016" s="6" t="s">
        <v>131</v>
      </c>
      <c r="B6016" s="7">
        <v>46003</v>
      </c>
      <c r="C6016" s="8">
        <v>1139.75</v>
      </c>
      <c r="D6016" s="20">
        <v>7.0957999999999993E-2</v>
      </c>
      <c r="E6016" s="35" cm="1">
        <f t="array" ref="E6016">INDEX('Curva Juros'!$B$7:$B$73,MATCH(C6016,'Curva Juros'!$A$7:$A$73,1)) +
(C6016-INDEX('Curva Juros'!$A$7:$A$73,MATCH(C6016,'Curva Juros'!$A$7:$A$73,1))) *
(INDEX('Curva Juros'!$B$7:$B$73,MATCH(C6016,'Curva Juros'!$A$7:$A$73,1)+1) -
INDEX('Curva Juros'!$B$7:$B$73,MATCH(C6016,'Curva Juros'!$A$7:$A$73,1))) /
(INDEX('Curva Juros'!$A$7:$A$73,MATCH(C6016,'Curva Juros'!$A$7:$A$73,1)+1) -
INDEX('Curva Juros'!$A$7:$A$73,MATCH(C6016,'Curva Juros'!$A$7:$A$73,1)))</f>
        <v>7.6437329365079361</v>
      </c>
      <c r="F6016" s="24">
        <f t="shared" si="93"/>
        <v>-5.4793293650793606E-3</v>
      </c>
      <c r="G6016" s="24"/>
    </row>
    <row r="6017" spans="1:7" x14ac:dyDescent="0.25">
      <c r="A6017" s="3" t="s">
        <v>131</v>
      </c>
      <c r="B6017" s="4">
        <v>46010</v>
      </c>
      <c r="C6017" s="5">
        <v>1134.8599999999999</v>
      </c>
      <c r="D6017" s="19">
        <v>7.0748000000000005E-2</v>
      </c>
      <c r="E6017" s="35" cm="1">
        <f t="array" ref="E6017">INDEX('Curva Juros'!$B$7:$B$73,MATCH(C6017,'Curva Juros'!$A$7:$A$73,1)) +
(C6017-INDEX('Curva Juros'!$A$7:$A$73,MATCH(C6017,'Curva Juros'!$A$7:$A$73,1))) *
(INDEX('Curva Juros'!$B$7:$B$73,MATCH(C6017,'Curva Juros'!$A$7:$A$73,1)+1) -
INDEX('Curva Juros'!$B$7:$B$73,MATCH(C6017,'Curva Juros'!$A$7:$A$73,1))) /
(INDEX('Curva Juros'!$A$7:$A$73,MATCH(C6017,'Curva Juros'!$A$7:$A$73,1)+1) -
INDEX('Curva Juros'!$A$7:$A$73,MATCH(C6017,'Curva Juros'!$A$7:$A$73,1)))</f>
        <v>7.6444703174603168</v>
      </c>
      <c r="F6017" s="24">
        <f t="shared" si="93"/>
        <v>-5.6967031746031627E-3</v>
      </c>
      <c r="G6017" s="24"/>
    </row>
    <row r="6018" spans="1:7" x14ac:dyDescent="0.25">
      <c r="A6018" s="6" t="s">
        <v>131</v>
      </c>
      <c r="B6018" s="7">
        <v>46017</v>
      </c>
      <c r="C6018" s="8">
        <v>1130.92</v>
      </c>
      <c r="D6018" s="20">
        <v>7.0633000000000001E-2</v>
      </c>
      <c r="E6018" s="35" cm="1">
        <f t="array" ref="E6018">INDEX('Curva Juros'!$B$7:$B$73,MATCH(C6018,'Curva Juros'!$A$7:$A$73,1)) +
(C6018-INDEX('Curva Juros'!$A$7:$A$73,MATCH(C6018,'Curva Juros'!$A$7:$A$73,1))) *
(INDEX('Curva Juros'!$B$7:$B$73,MATCH(C6018,'Curva Juros'!$A$7:$A$73,1)+1) -
INDEX('Curva Juros'!$B$7:$B$73,MATCH(C6018,'Curva Juros'!$A$7:$A$73,1))) /
(INDEX('Curva Juros'!$A$7:$A$73,MATCH(C6018,'Curva Juros'!$A$7:$A$73,1)+1) -
INDEX('Curva Juros'!$A$7:$A$73,MATCH(C6018,'Curva Juros'!$A$7:$A$73,1)))</f>
        <v>7.6449471111111107</v>
      </c>
      <c r="F6018" s="24">
        <f t="shared" si="93"/>
        <v>-5.81647111111111E-3</v>
      </c>
      <c r="G6018" s="24"/>
    </row>
    <row r="6019" spans="1:7" x14ac:dyDescent="0.25">
      <c r="A6019" s="3" t="s">
        <v>131</v>
      </c>
      <c r="B6019" s="4">
        <v>46024</v>
      </c>
      <c r="C6019" s="5">
        <v>1126.83</v>
      </c>
      <c r="D6019" s="19">
        <v>7.0812E-2</v>
      </c>
      <c r="E6019" s="35" cm="1">
        <f t="array" ref="E6019">INDEX('Curva Juros'!$B$7:$B$73,MATCH(C6019,'Curva Juros'!$A$7:$A$73,1)) +
(C6019-INDEX('Curva Juros'!$A$7:$A$73,MATCH(C6019,'Curva Juros'!$A$7:$A$73,1))) *
(INDEX('Curva Juros'!$B$7:$B$73,MATCH(C6019,'Curva Juros'!$A$7:$A$73,1)+1) -
INDEX('Curva Juros'!$B$7:$B$73,MATCH(C6019,'Curva Juros'!$A$7:$A$73,1))) /
(INDEX('Curva Juros'!$A$7:$A$73,MATCH(C6019,'Curva Juros'!$A$7:$A$73,1)+1) -
INDEX('Curva Juros'!$A$7:$A$73,MATCH(C6019,'Curva Juros'!$A$7:$A$73,1)))</f>
        <v>7.6454080476190471</v>
      </c>
      <c r="F6019" s="24">
        <f t="shared" ref="F6019:F6082" si="94">D6019-E6019/100</f>
        <v>-5.6420804761904697E-3</v>
      </c>
      <c r="G6019" s="24"/>
    </row>
    <row r="6020" spans="1:7" x14ac:dyDescent="0.25">
      <c r="A6020" s="6" t="s">
        <v>131</v>
      </c>
      <c r="B6020" s="7">
        <v>46031</v>
      </c>
      <c r="C6020" s="8">
        <v>1121.6300000000001</v>
      </c>
      <c r="D6020" s="20">
        <v>7.1201E-2</v>
      </c>
      <c r="E6020" s="35" cm="1">
        <f t="array" ref="E6020">INDEX('Curva Juros'!$B$7:$B$73,MATCH(C6020,'Curva Juros'!$A$7:$A$73,1)) +
(C6020-INDEX('Curva Juros'!$A$7:$A$73,MATCH(C6020,'Curva Juros'!$A$7:$A$73,1))) *
(INDEX('Curva Juros'!$B$7:$B$73,MATCH(C6020,'Curva Juros'!$A$7:$A$73,1)+1) -
INDEX('Curva Juros'!$B$7:$B$73,MATCH(C6020,'Curva Juros'!$A$7:$A$73,1))) /
(INDEX('Curva Juros'!$A$7:$A$73,MATCH(C6020,'Curva Juros'!$A$7:$A$73,1)+1) -
INDEX('Curva Juros'!$A$7:$A$73,MATCH(C6020,'Curva Juros'!$A$7:$A$73,1)))</f>
        <v>7.6459940793650789</v>
      </c>
      <c r="F6020" s="24">
        <f t="shared" si="94"/>
        <v>-5.2589407936507876E-3</v>
      </c>
      <c r="G6020" s="24"/>
    </row>
    <row r="6021" spans="1:7" x14ac:dyDescent="0.25">
      <c r="A6021" s="3" t="s">
        <v>131</v>
      </c>
      <c r="B6021" s="4">
        <v>46038</v>
      </c>
      <c r="C6021" s="5">
        <v>1116.8399999999999</v>
      </c>
      <c r="D6021" s="19">
        <v>7.0779999999999996E-2</v>
      </c>
      <c r="E6021" s="35" cm="1">
        <f t="array" ref="E6021">INDEX('Curva Juros'!$B$7:$B$73,MATCH(C6021,'Curva Juros'!$A$7:$A$73,1)) +
(C6021-INDEX('Curva Juros'!$A$7:$A$73,MATCH(C6021,'Curva Juros'!$A$7:$A$73,1))) *
(INDEX('Curva Juros'!$B$7:$B$73,MATCH(C6021,'Curva Juros'!$A$7:$A$73,1)+1) -
INDEX('Curva Juros'!$B$7:$B$73,MATCH(C6021,'Curva Juros'!$A$7:$A$73,1))) /
(INDEX('Curva Juros'!$A$7:$A$73,MATCH(C6021,'Curva Juros'!$A$7:$A$73,1)+1) -
INDEX('Curva Juros'!$A$7:$A$73,MATCH(C6021,'Curva Juros'!$A$7:$A$73,1)))</f>
        <v>7.6465339047619043</v>
      </c>
      <c r="F6021" s="24">
        <f t="shared" si="94"/>
        <v>-5.6853390476190452E-3</v>
      </c>
      <c r="G6021" s="24"/>
    </row>
    <row r="6022" spans="1:7" x14ac:dyDescent="0.25">
      <c r="A6022" s="6" t="s">
        <v>131</v>
      </c>
      <c r="B6022" s="7">
        <v>46045</v>
      </c>
      <c r="C6022" s="8">
        <v>1114.06</v>
      </c>
      <c r="D6022" s="20">
        <v>6.6362000000000004E-2</v>
      </c>
      <c r="E6022" s="35" cm="1">
        <f t="array" ref="E6022">INDEX('Curva Juros'!$B$7:$B$73,MATCH(C6022,'Curva Juros'!$A$7:$A$73,1)) +
(C6022-INDEX('Curva Juros'!$A$7:$A$73,MATCH(C6022,'Curva Juros'!$A$7:$A$73,1))) *
(INDEX('Curva Juros'!$B$7:$B$73,MATCH(C6022,'Curva Juros'!$A$7:$A$73,1)+1) -
INDEX('Curva Juros'!$B$7:$B$73,MATCH(C6022,'Curva Juros'!$A$7:$A$73,1))) /
(INDEX('Curva Juros'!$A$7:$A$73,MATCH(C6022,'Curva Juros'!$A$7:$A$73,1)+1) -
INDEX('Curva Juros'!$A$7:$A$73,MATCH(C6022,'Curva Juros'!$A$7:$A$73,1)))</f>
        <v>7.6468472063492063</v>
      </c>
      <c r="F6022" s="24">
        <f t="shared" si="94"/>
        <v>-1.0106472063492064E-2</v>
      </c>
      <c r="G6022" s="24"/>
    </row>
    <row r="6023" spans="1:7" x14ac:dyDescent="0.25">
      <c r="A6023" s="3" t="s">
        <v>131</v>
      </c>
      <c r="B6023" s="4">
        <v>46052</v>
      </c>
      <c r="C6023" s="5">
        <v>1110.69</v>
      </c>
      <c r="D6023" s="19">
        <v>6.3089000000000006E-2</v>
      </c>
      <c r="E6023" s="35" cm="1">
        <f t="array" ref="E6023">INDEX('Curva Juros'!$B$7:$B$73,MATCH(C6023,'Curva Juros'!$A$7:$A$73,1)) +
(C6023-INDEX('Curva Juros'!$A$7:$A$73,MATCH(C6023,'Curva Juros'!$A$7:$A$73,1))) *
(INDEX('Curva Juros'!$B$7:$B$73,MATCH(C6023,'Curva Juros'!$A$7:$A$73,1)+1) -
INDEX('Curva Juros'!$B$7:$B$73,MATCH(C6023,'Curva Juros'!$A$7:$A$73,1))) /
(INDEX('Curva Juros'!$A$7:$A$73,MATCH(C6023,'Curva Juros'!$A$7:$A$73,1)+1) -
INDEX('Curva Juros'!$A$7:$A$73,MATCH(C6023,'Curva Juros'!$A$7:$A$73,1)))</f>
        <v>7.647227</v>
      </c>
      <c r="F6023" s="24">
        <f t="shared" si="94"/>
        <v>-1.3383269999999989E-2</v>
      </c>
      <c r="G6023" s="24"/>
    </row>
    <row r="6024" spans="1:7" x14ac:dyDescent="0.25">
      <c r="A6024" s="6" t="s">
        <v>131</v>
      </c>
      <c r="B6024" s="7">
        <v>46059</v>
      </c>
      <c r="C6024" s="8">
        <v>1104.3599999999999</v>
      </c>
      <c r="D6024" s="20">
        <v>6.5752000000000005E-2</v>
      </c>
      <c r="E6024" s="35" cm="1">
        <f t="array" ref="E6024">INDEX('Curva Juros'!$B$7:$B$73,MATCH(C6024,'Curva Juros'!$A$7:$A$73,1)) +
(C6024-INDEX('Curva Juros'!$A$7:$A$73,MATCH(C6024,'Curva Juros'!$A$7:$A$73,1))) *
(INDEX('Curva Juros'!$B$7:$B$73,MATCH(C6024,'Curva Juros'!$A$7:$A$73,1)+1) -
INDEX('Curva Juros'!$B$7:$B$73,MATCH(C6024,'Curva Juros'!$A$7:$A$73,1))) /
(INDEX('Curva Juros'!$A$7:$A$73,MATCH(C6024,'Curva Juros'!$A$7:$A$73,1)+1) -
INDEX('Curva Juros'!$A$7:$A$73,MATCH(C6024,'Curva Juros'!$A$7:$A$73,1)))</f>
        <v>7.6479403809523809</v>
      </c>
      <c r="F6024" s="24">
        <f t="shared" si="94"/>
        <v>-1.0727403809523806E-2</v>
      </c>
      <c r="G6024" s="24"/>
    </row>
    <row r="6025" spans="1:7" x14ac:dyDescent="0.25">
      <c r="A6025" s="3" t="s">
        <v>131</v>
      </c>
      <c r="B6025" s="4">
        <v>46066</v>
      </c>
      <c r="C6025" s="5">
        <v>1099.24</v>
      </c>
      <c r="D6025" s="19">
        <v>6.5992999999999996E-2</v>
      </c>
      <c r="E6025" s="35" cm="1">
        <f t="array" ref="E6025">INDEX('Curva Juros'!$B$7:$B$73,MATCH(C6025,'Curva Juros'!$A$7:$A$73,1)) +
(C6025-INDEX('Curva Juros'!$A$7:$A$73,MATCH(C6025,'Curva Juros'!$A$7:$A$73,1))) *
(INDEX('Curva Juros'!$B$7:$B$73,MATCH(C6025,'Curva Juros'!$A$7:$A$73,1)+1) -
INDEX('Curva Juros'!$B$7:$B$73,MATCH(C6025,'Curva Juros'!$A$7:$A$73,1))) /
(INDEX('Curva Juros'!$A$7:$A$73,MATCH(C6025,'Curva Juros'!$A$7:$A$73,1)+1) -
INDEX('Curva Juros'!$A$7:$A$73,MATCH(C6025,'Curva Juros'!$A$7:$A$73,1)))</f>
        <v>7.6485173968253966</v>
      </c>
      <c r="F6025" s="24">
        <f t="shared" si="94"/>
        <v>-1.0492173968253971E-2</v>
      </c>
      <c r="G6025" s="24"/>
    </row>
    <row r="6026" spans="1:7" x14ac:dyDescent="0.25">
      <c r="A6026" s="6" t="s">
        <v>131</v>
      </c>
      <c r="B6026" s="7">
        <v>46073</v>
      </c>
      <c r="C6026" s="8">
        <v>1096.07</v>
      </c>
      <c r="D6026" s="20">
        <v>6.6346000000000002E-2</v>
      </c>
      <c r="E6026" s="35" cm="1">
        <f t="array" ref="E6026">INDEX('Curva Juros'!$B$7:$B$73,MATCH(C6026,'Curva Juros'!$A$7:$A$73,1)) +
(C6026-INDEX('Curva Juros'!$A$7:$A$73,MATCH(C6026,'Curva Juros'!$A$7:$A$73,1))) *
(INDEX('Curva Juros'!$B$7:$B$73,MATCH(C6026,'Curva Juros'!$A$7:$A$73,1)+1) -
INDEX('Curva Juros'!$B$7:$B$73,MATCH(C6026,'Curva Juros'!$A$7:$A$73,1))) /
(INDEX('Curva Juros'!$A$7:$A$73,MATCH(C6026,'Curva Juros'!$A$7:$A$73,1)+1) -
INDEX('Curva Juros'!$A$7:$A$73,MATCH(C6026,'Curva Juros'!$A$7:$A$73,1)))</f>
        <v>7.6488746507936503</v>
      </c>
      <c r="F6026" s="24">
        <f t="shared" si="94"/>
        <v>-1.0142746507936506E-2</v>
      </c>
      <c r="G6026" s="24"/>
    </row>
    <row r="6027" spans="1:7" x14ac:dyDescent="0.25">
      <c r="A6027" s="3" t="s">
        <v>131</v>
      </c>
      <c r="B6027" s="4">
        <v>46080</v>
      </c>
      <c r="C6027" s="5">
        <v>1091.68</v>
      </c>
      <c r="D6027" s="19">
        <v>6.5120999999999998E-2</v>
      </c>
      <c r="E6027" s="35" cm="1">
        <f t="array" ref="E6027">INDEX('Curva Juros'!$B$7:$B$73,MATCH(C6027,'Curva Juros'!$A$7:$A$73,1)) +
(C6027-INDEX('Curva Juros'!$A$7:$A$73,MATCH(C6027,'Curva Juros'!$A$7:$A$73,1))) *
(INDEX('Curva Juros'!$B$7:$B$73,MATCH(C6027,'Curva Juros'!$A$7:$A$73,1)+1) -
INDEX('Curva Juros'!$B$7:$B$73,MATCH(C6027,'Curva Juros'!$A$7:$A$73,1))) /
(INDEX('Curva Juros'!$A$7:$A$73,MATCH(C6027,'Curva Juros'!$A$7:$A$73,1)+1) -
INDEX('Curva Juros'!$A$7:$A$73,MATCH(C6027,'Curva Juros'!$A$7:$A$73,1)))</f>
        <v>7.6493693968253966</v>
      </c>
      <c r="F6027" s="24">
        <f t="shared" si="94"/>
        <v>-1.1372693968253966E-2</v>
      </c>
      <c r="G6027" s="24"/>
    </row>
    <row r="6028" spans="1:7" x14ac:dyDescent="0.25">
      <c r="A6028" s="6" t="s">
        <v>132</v>
      </c>
      <c r="B6028" s="7">
        <v>45723</v>
      </c>
      <c r="C6028" s="8">
        <v>839.06</v>
      </c>
      <c r="D6028" s="20">
        <v>8.0064999999999997E-2</v>
      </c>
      <c r="E6028" s="35" cm="1">
        <f t="array" ref="E6028">INDEX('Curva Juros'!$B$7:$B$73,MATCH(C6028,'Curva Juros'!$A$7:$A$73,1)) +
(C6028-INDEX('Curva Juros'!$A$7:$A$73,MATCH(C6028,'Curva Juros'!$A$7:$A$73,1))) *
(INDEX('Curva Juros'!$B$7:$B$73,MATCH(C6028,'Curva Juros'!$A$7:$A$73,1)+1) -
INDEX('Curva Juros'!$B$7:$B$73,MATCH(C6028,'Curva Juros'!$A$7:$A$73,1))) /
(INDEX('Curva Juros'!$A$7:$A$73,MATCH(C6028,'Curva Juros'!$A$7:$A$73,1)+1) -
INDEX('Curva Juros'!$A$7:$A$73,MATCH(C6028,'Curva Juros'!$A$7:$A$73,1)))</f>
        <v>7.6751096666666667</v>
      </c>
      <c r="F6028" s="24">
        <f t="shared" si="94"/>
        <v>3.3139033333333262E-3</v>
      </c>
      <c r="G6028" s="24"/>
    </row>
    <row r="6029" spans="1:7" x14ac:dyDescent="0.25">
      <c r="A6029" s="3" t="s">
        <v>132</v>
      </c>
      <c r="B6029" s="4">
        <v>45730</v>
      </c>
      <c r="C6029" s="5">
        <v>836.48</v>
      </c>
      <c r="D6029" s="19">
        <v>7.7697000000000002E-2</v>
      </c>
      <c r="E6029" s="35" cm="1">
        <f t="array" ref="E6029">INDEX('Curva Juros'!$B$7:$B$73,MATCH(C6029,'Curva Juros'!$A$7:$A$73,1)) +
(C6029-INDEX('Curva Juros'!$A$7:$A$73,MATCH(C6029,'Curva Juros'!$A$7:$A$73,1))) *
(INDEX('Curva Juros'!$B$7:$B$73,MATCH(C6029,'Curva Juros'!$A$7:$A$73,1)+1) -
INDEX('Curva Juros'!$B$7:$B$73,MATCH(C6029,'Curva Juros'!$A$7:$A$73,1))) /
(INDEX('Curva Juros'!$A$7:$A$73,MATCH(C6029,'Curva Juros'!$A$7:$A$73,1)+1) -
INDEX('Curva Juros'!$A$7:$A$73,MATCH(C6029,'Curva Juros'!$A$7:$A$73,1)))</f>
        <v>7.6754106666666662</v>
      </c>
      <c r="F6029" s="24">
        <f t="shared" si="94"/>
        <v>9.4289333333334724E-4</v>
      </c>
      <c r="G6029" s="24"/>
    </row>
    <row r="6030" spans="1:7" x14ac:dyDescent="0.25">
      <c r="A6030" s="6" t="s">
        <v>132</v>
      </c>
      <c r="B6030" s="7">
        <v>45737</v>
      </c>
      <c r="C6030" s="8">
        <v>828.1</v>
      </c>
      <c r="D6030" s="20">
        <v>8.1008999999999998E-2</v>
      </c>
      <c r="E6030" s="35" cm="1">
        <f t="array" ref="E6030">INDEX('Curva Juros'!$B$7:$B$73,MATCH(C6030,'Curva Juros'!$A$7:$A$73,1)) +
(C6030-INDEX('Curva Juros'!$A$7:$A$73,MATCH(C6030,'Curva Juros'!$A$7:$A$73,1))) *
(INDEX('Curva Juros'!$B$7:$B$73,MATCH(C6030,'Curva Juros'!$A$7:$A$73,1)+1) -
INDEX('Curva Juros'!$B$7:$B$73,MATCH(C6030,'Curva Juros'!$A$7:$A$73,1))) /
(INDEX('Curva Juros'!$A$7:$A$73,MATCH(C6030,'Curva Juros'!$A$7:$A$73,1)+1) -
INDEX('Curva Juros'!$A$7:$A$73,MATCH(C6030,'Curva Juros'!$A$7:$A$73,1)))</f>
        <v>7.6763883333333336</v>
      </c>
      <c r="F6030" s="24">
        <f t="shared" si="94"/>
        <v>4.2451166666666595E-3</v>
      </c>
      <c r="G6030" s="24"/>
    </row>
    <row r="6031" spans="1:7" x14ac:dyDescent="0.25">
      <c r="A6031" s="3" t="s">
        <v>132</v>
      </c>
      <c r="B6031" s="4">
        <v>45744</v>
      </c>
      <c r="C6031" s="5">
        <v>822.6</v>
      </c>
      <c r="D6031" s="19">
        <v>8.1502000000000005E-2</v>
      </c>
      <c r="E6031" s="35" cm="1">
        <f t="array" ref="E6031">INDEX('Curva Juros'!$B$7:$B$73,MATCH(C6031,'Curva Juros'!$A$7:$A$73,1)) +
(C6031-INDEX('Curva Juros'!$A$7:$A$73,MATCH(C6031,'Curva Juros'!$A$7:$A$73,1))) *
(INDEX('Curva Juros'!$B$7:$B$73,MATCH(C6031,'Curva Juros'!$A$7:$A$73,1)+1) -
INDEX('Curva Juros'!$B$7:$B$73,MATCH(C6031,'Curva Juros'!$A$7:$A$73,1))) /
(INDEX('Curva Juros'!$A$7:$A$73,MATCH(C6031,'Curva Juros'!$A$7:$A$73,1)+1) -
INDEX('Curva Juros'!$A$7:$A$73,MATCH(C6031,'Curva Juros'!$A$7:$A$73,1)))</f>
        <v>7.6770300000000002</v>
      </c>
      <c r="F6031" s="24">
        <f t="shared" si="94"/>
        <v>4.7317000000000053E-3</v>
      </c>
      <c r="G6031" s="24"/>
    </row>
    <row r="6032" spans="1:7" x14ac:dyDescent="0.25">
      <c r="A6032" s="6" t="s">
        <v>132</v>
      </c>
      <c r="B6032" s="7">
        <v>45751</v>
      </c>
      <c r="C6032" s="8">
        <v>819.16</v>
      </c>
      <c r="D6032" s="20">
        <v>7.9964999999999994E-2</v>
      </c>
      <c r="E6032" s="35" cm="1">
        <f t="array" ref="E6032">INDEX('Curva Juros'!$B$7:$B$73,MATCH(C6032,'Curva Juros'!$A$7:$A$73,1)) +
(C6032-INDEX('Curva Juros'!$A$7:$A$73,MATCH(C6032,'Curva Juros'!$A$7:$A$73,1))) *
(INDEX('Curva Juros'!$B$7:$B$73,MATCH(C6032,'Curva Juros'!$A$7:$A$73,1)+1) -
INDEX('Curva Juros'!$B$7:$B$73,MATCH(C6032,'Curva Juros'!$A$7:$A$73,1))) /
(INDEX('Curva Juros'!$A$7:$A$73,MATCH(C6032,'Curva Juros'!$A$7:$A$73,1)+1) -
INDEX('Curva Juros'!$A$7:$A$73,MATCH(C6032,'Curva Juros'!$A$7:$A$73,1)))</f>
        <v>7.6774313333333328</v>
      </c>
      <c r="F6032" s="24">
        <f t="shared" si="94"/>
        <v>3.1906866666666645E-3</v>
      </c>
      <c r="G6032" s="24"/>
    </row>
    <row r="6033" spans="1:7" x14ac:dyDescent="0.25">
      <c r="A6033" s="3" t="s">
        <v>132</v>
      </c>
      <c r="B6033" s="4">
        <v>45758</v>
      </c>
      <c r="C6033" s="5">
        <v>812.78</v>
      </c>
      <c r="D6033" s="19">
        <v>8.1323999999999994E-2</v>
      </c>
      <c r="E6033" s="35" cm="1">
        <f t="array" ref="E6033">INDEX('Curva Juros'!$B$7:$B$73,MATCH(C6033,'Curva Juros'!$A$7:$A$73,1)) +
(C6033-INDEX('Curva Juros'!$A$7:$A$73,MATCH(C6033,'Curva Juros'!$A$7:$A$73,1))) *
(INDEX('Curva Juros'!$B$7:$B$73,MATCH(C6033,'Curva Juros'!$A$7:$A$73,1)+1) -
INDEX('Curva Juros'!$B$7:$B$73,MATCH(C6033,'Curva Juros'!$A$7:$A$73,1))) /
(INDEX('Curva Juros'!$A$7:$A$73,MATCH(C6033,'Curva Juros'!$A$7:$A$73,1)+1) -
INDEX('Curva Juros'!$A$7:$A$73,MATCH(C6033,'Curva Juros'!$A$7:$A$73,1)))</f>
        <v>7.6781756666666663</v>
      </c>
      <c r="F6033" s="24">
        <f t="shared" si="94"/>
        <v>4.5422433333333345E-3</v>
      </c>
      <c r="G6033" s="24"/>
    </row>
    <row r="6034" spans="1:7" x14ac:dyDescent="0.25">
      <c r="A6034" s="6" t="s">
        <v>132</v>
      </c>
      <c r="B6034" s="7">
        <v>45764</v>
      </c>
      <c r="C6034" s="8">
        <v>810.93</v>
      </c>
      <c r="D6034" s="20">
        <v>7.9213000000000006E-2</v>
      </c>
      <c r="E6034" s="35" cm="1">
        <f t="array" ref="E6034">INDEX('Curva Juros'!$B$7:$B$73,MATCH(C6034,'Curva Juros'!$A$7:$A$73,1)) +
(C6034-INDEX('Curva Juros'!$A$7:$A$73,MATCH(C6034,'Curva Juros'!$A$7:$A$73,1))) *
(INDEX('Curva Juros'!$B$7:$B$73,MATCH(C6034,'Curva Juros'!$A$7:$A$73,1)+1) -
INDEX('Curva Juros'!$B$7:$B$73,MATCH(C6034,'Curva Juros'!$A$7:$A$73,1))) /
(INDEX('Curva Juros'!$A$7:$A$73,MATCH(C6034,'Curva Juros'!$A$7:$A$73,1)+1) -
INDEX('Curva Juros'!$A$7:$A$73,MATCH(C6034,'Curva Juros'!$A$7:$A$73,1)))</f>
        <v>7.6783915</v>
      </c>
      <c r="F6034" s="24">
        <f t="shared" si="94"/>
        <v>2.4290850000000114E-3</v>
      </c>
      <c r="G6034" s="24"/>
    </row>
    <row r="6035" spans="1:7" x14ac:dyDescent="0.25">
      <c r="A6035" s="3" t="s">
        <v>132</v>
      </c>
      <c r="B6035" s="4">
        <v>45772</v>
      </c>
      <c r="C6035" s="5">
        <v>809.82</v>
      </c>
      <c r="D6035" s="19">
        <v>7.6382000000000005E-2</v>
      </c>
      <c r="E6035" s="35" cm="1">
        <f t="array" ref="E6035">INDEX('Curva Juros'!$B$7:$B$73,MATCH(C6035,'Curva Juros'!$A$7:$A$73,1)) +
(C6035-INDEX('Curva Juros'!$A$7:$A$73,MATCH(C6035,'Curva Juros'!$A$7:$A$73,1))) *
(INDEX('Curva Juros'!$B$7:$B$73,MATCH(C6035,'Curva Juros'!$A$7:$A$73,1)+1) -
INDEX('Curva Juros'!$B$7:$B$73,MATCH(C6035,'Curva Juros'!$A$7:$A$73,1))) /
(INDEX('Curva Juros'!$A$7:$A$73,MATCH(C6035,'Curva Juros'!$A$7:$A$73,1)+1) -
INDEX('Curva Juros'!$A$7:$A$73,MATCH(C6035,'Curva Juros'!$A$7:$A$73,1)))</f>
        <v>7.6785209999999999</v>
      </c>
      <c r="F6035" s="24">
        <f t="shared" si="94"/>
        <v>-4.0320999999998719E-4</v>
      </c>
      <c r="G6035" s="24"/>
    </row>
    <row r="6036" spans="1:7" x14ac:dyDescent="0.25">
      <c r="A6036" s="6" t="s">
        <v>132</v>
      </c>
      <c r="B6036" s="7">
        <v>45779</v>
      </c>
      <c r="C6036" s="8">
        <v>805.84</v>
      </c>
      <c r="D6036" s="20">
        <v>7.6368000000000005E-2</v>
      </c>
      <c r="E6036" s="35" cm="1">
        <f t="array" ref="E6036">INDEX('Curva Juros'!$B$7:$B$73,MATCH(C6036,'Curva Juros'!$A$7:$A$73,1)) +
(C6036-INDEX('Curva Juros'!$A$7:$A$73,MATCH(C6036,'Curva Juros'!$A$7:$A$73,1))) *
(INDEX('Curva Juros'!$B$7:$B$73,MATCH(C6036,'Curva Juros'!$A$7:$A$73,1)+1) -
INDEX('Curva Juros'!$B$7:$B$73,MATCH(C6036,'Curva Juros'!$A$7:$A$73,1))) /
(INDEX('Curva Juros'!$A$7:$A$73,MATCH(C6036,'Curva Juros'!$A$7:$A$73,1)+1) -
INDEX('Curva Juros'!$A$7:$A$73,MATCH(C6036,'Curva Juros'!$A$7:$A$73,1)))</f>
        <v>7.6789853333333333</v>
      </c>
      <c r="F6036" s="24">
        <f t="shared" si="94"/>
        <v>-4.2185333333333297E-4</v>
      </c>
      <c r="G6036" s="24"/>
    </row>
    <row r="6037" spans="1:7" x14ac:dyDescent="0.25">
      <c r="A6037" s="3" t="s">
        <v>132</v>
      </c>
      <c r="B6037" s="4">
        <v>45786</v>
      </c>
      <c r="C6037" s="5">
        <v>799.86</v>
      </c>
      <c r="D6037" s="19">
        <v>7.7328999999999995E-2</v>
      </c>
      <c r="E6037" s="35" cm="1">
        <f t="array" ref="E6037">INDEX('Curva Juros'!$B$7:$B$73,MATCH(C6037,'Curva Juros'!$A$7:$A$73,1)) +
(C6037-INDEX('Curva Juros'!$A$7:$A$73,MATCH(C6037,'Curva Juros'!$A$7:$A$73,1))) *
(INDEX('Curva Juros'!$B$7:$B$73,MATCH(C6037,'Curva Juros'!$A$7:$A$73,1)+1) -
INDEX('Curva Juros'!$B$7:$B$73,MATCH(C6037,'Curva Juros'!$A$7:$A$73,1))) /
(INDEX('Curva Juros'!$A$7:$A$73,MATCH(C6037,'Curva Juros'!$A$7:$A$73,1)+1) -
INDEX('Curva Juros'!$A$7:$A$73,MATCH(C6037,'Curva Juros'!$A$7:$A$73,1)))</f>
        <v>7.6796829999999998</v>
      </c>
      <c r="F6037" s="24">
        <f t="shared" si="94"/>
        <v>5.3216999999999848E-4</v>
      </c>
      <c r="G6037" s="24"/>
    </row>
    <row r="6038" spans="1:7" x14ac:dyDescent="0.25">
      <c r="A6038" s="6" t="s">
        <v>132</v>
      </c>
      <c r="B6038" s="7">
        <v>45793</v>
      </c>
      <c r="C6038" s="8">
        <v>795.16</v>
      </c>
      <c r="D6038" s="20">
        <v>7.7026999999999998E-2</v>
      </c>
      <c r="E6038" s="35" cm="1">
        <f t="array" ref="E6038">INDEX('Curva Juros'!$B$7:$B$73,MATCH(C6038,'Curva Juros'!$A$7:$A$73,1)) +
(C6038-INDEX('Curva Juros'!$A$7:$A$73,MATCH(C6038,'Curva Juros'!$A$7:$A$73,1))) *
(INDEX('Curva Juros'!$B$7:$B$73,MATCH(C6038,'Curva Juros'!$A$7:$A$73,1)+1) -
INDEX('Curva Juros'!$B$7:$B$73,MATCH(C6038,'Curva Juros'!$A$7:$A$73,1))) /
(INDEX('Curva Juros'!$A$7:$A$73,MATCH(C6038,'Curva Juros'!$A$7:$A$73,1)+1) -
INDEX('Curva Juros'!$A$7:$A$73,MATCH(C6038,'Curva Juros'!$A$7:$A$73,1)))</f>
        <v>7.6802313333333334</v>
      </c>
      <c r="F6038" s="24">
        <f t="shared" si="94"/>
        <v>2.2468666666666803E-4</v>
      </c>
      <c r="G6038" s="24"/>
    </row>
    <row r="6039" spans="1:7" x14ac:dyDescent="0.25">
      <c r="A6039" s="3" t="s">
        <v>132</v>
      </c>
      <c r="B6039" s="4">
        <v>45800</v>
      </c>
      <c r="C6039" s="5">
        <v>790.07</v>
      </c>
      <c r="D6039" s="19">
        <v>7.7115000000000003E-2</v>
      </c>
      <c r="E6039" s="35" cm="1">
        <f t="array" ref="E6039">INDEX('Curva Juros'!$B$7:$B$73,MATCH(C6039,'Curva Juros'!$A$7:$A$73,1)) +
(C6039-INDEX('Curva Juros'!$A$7:$A$73,MATCH(C6039,'Curva Juros'!$A$7:$A$73,1))) *
(INDEX('Curva Juros'!$B$7:$B$73,MATCH(C6039,'Curva Juros'!$A$7:$A$73,1)+1) -
INDEX('Curva Juros'!$B$7:$B$73,MATCH(C6039,'Curva Juros'!$A$7:$A$73,1))) /
(INDEX('Curva Juros'!$A$7:$A$73,MATCH(C6039,'Curva Juros'!$A$7:$A$73,1)+1) -
INDEX('Curva Juros'!$A$7:$A$73,MATCH(C6039,'Curva Juros'!$A$7:$A$73,1)))</f>
        <v>7.6808251666666667</v>
      </c>
      <c r="F6039" s="24">
        <f t="shared" si="94"/>
        <v>3.0674833333334262E-4</v>
      </c>
      <c r="G6039" s="24"/>
    </row>
    <row r="6040" spans="1:7" x14ac:dyDescent="0.25">
      <c r="A6040" s="6" t="s">
        <v>132</v>
      </c>
      <c r="B6040" s="7">
        <v>45807</v>
      </c>
      <c r="C6040" s="8">
        <v>784.56</v>
      </c>
      <c r="D6040" s="20">
        <v>7.7617000000000005E-2</v>
      </c>
      <c r="E6040" s="35" cm="1">
        <f t="array" ref="E6040">INDEX('Curva Juros'!$B$7:$B$73,MATCH(C6040,'Curva Juros'!$A$7:$A$73,1)) +
(C6040-INDEX('Curva Juros'!$A$7:$A$73,MATCH(C6040,'Curva Juros'!$A$7:$A$73,1))) *
(INDEX('Curva Juros'!$B$7:$B$73,MATCH(C6040,'Curva Juros'!$A$7:$A$73,1)+1) -
INDEX('Curva Juros'!$B$7:$B$73,MATCH(C6040,'Curva Juros'!$A$7:$A$73,1))) /
(INDEX('Curva Juros'!$A$7:$A$73,MATCH(C6040,'Curva Juros'!$A$7:$A$73,1)+1) -
INDEX('Curva Juros'!$A$7:$A$73,MATCH(C6040,'Curva Juros'!$A$7:$A$73,1)))</f>
        <v>7.6814679999999997</v>
      </c>
      <c r="F6040" s="24">
        <f t="shared" si="94"/>
        <v>8.0232000000000914E-4</v>
      </c>
      <c r="G6040" s="24"/>
    </row>
    <row r="6041" spans="1:7" x14ac:dyDescent="0.25">
      <c r="A6041" s="3" t="s">
        <v>132</v>
      </c>
      <c r="B6041" s="4">
        <v>45814</v>
      </c>
      <c r="C6041" s="5">
        <v>778.94</v>
      </c>
      <c r="D6041" s="19">
        <v>7.8225000000000003E-2</v>
      </c>
      <c r="E6041" s="35" cm="1">
        <f t="array" ref="E6041">INDEX('Curva Juros'!$B$7:$B$73,MATCH(C6041,'Curva Juros'!$A$7:$A$73,1)) +
(C6041-INDEX('Curva Juros'!$A$7:$A$73,MATCH(C6041,'Curva Juros'!$A$7:$A$73,1))) *
(INDEX('Curva Juros'!$B$7:$B$73,MATCH(C6041,'Curva Juros'!$A$7:$A$73,1)+1) -
INDEX('Curva Juros'!$B$7:$B$73,MATCH(C6041,'Curva Juros'!$A$7:$A$73,1))) /
(INDEX('Curva Juros'!$A$7:$A$73,MATCH(C6041,'Curva Juros'!$A$7:$A$73,1)+1) -
INDEX('Curva Juros'!$A$7:$A$73,MATCH(C6041,'Curva Juros'!$A$7:$A$73,1)))</f>
        <v>7.6821236666666666</v>
      </c>
      <c r="F6041" s="24">
        <f t="shared" si="94"/>
        <v>1.4037633333333355E-3</v>
      </c>
      <c r="G6041" s="24"/>
    </row>
    <row r="6042" spans="1:7" x14ac:dyDescent="0.25">
      <c r="A6042" s="6" t="s">
        <v>132</v>
      </c>
      <c r="B6042" s="7">
        <v>45821</v>
      </c>
      <c r="C6042" s="8">
        <v>773.46</v>
      </c>
      <c r="D6042" s="20">
        <v>7.8698000000000004E-2</v>
      </c>
      <c r="E6042" s="35" cm="1">
        <f t="array" ref="E6042">INDEX('Curva Juros'!$B$7:$B$73,MATCH(C6042,'Curva Juros'!$A$7:$A$73,1)) +
(C6042-INDEX('Curva Juros'!$A$7:$A$73,MATCH(C6042,'Curva Juros'!$A$7:$A$73,1))) *
(INDEX('Curva Juros'!$B$7:$B$73,MATCH(C6042,'Curva Juros'!$A$7:$A$73,1)+1) -
INDEX('Curva Juros'!$B$7:$B$73,MATCH(C6042,'Curva Juros'!$A$7:$A$73,1))) /
(INDEX('Curva Juros'!$A$7:$A$73,MATCH(C6042,'Curva Juros'!$A$7:$A$73,1)+1) -
INDEX('Curva Juros'!$A$7:$A$73,MATCH(C6042,'Curva Juros'!$A$7:$A$73,1)))</f>
        <v>7.6827630000000005</v>
      </c>
      <c r="F6042" s="24">
        <f t="shared" si="94"/>
        <v>1.8703699999999962E-3</v>
      </c>
      <c r="G6042" s="24"/>
    </row>
    <row r="6043" spans="1:7" x14ac:dyDescent="0.25">
      <c r="A6043" s="3" t="s">
        <v>132</v>
      </c>
      <c r="B6043" s="4">
        <v>45828</v>
      </c>
      <c r="C6043" s="5">
        <v>770.29</v>
      </c>
      <c r="D6043" s="19">
        <v>7.7878000000000003E-2</v>
      </c>
      <c r="E6043" s="35" cm="1">
        <f t="array" ref="E6043">INDEX('Curva Juros'!$B$7:$B$73,MATCH(C6043,'Curva Juros'!$A$7:$A$73,1)) +
(C6043-INDEX('Curva Juros'!$A$7:$A$73,MATCH(C6043,'Curva Juros'!$A$7:$A$73,1))) *
(INDEX('Curva Juros'!$B$7:$B$73,MATCH(C6043,'Curva Juros'!$A$7:$A$73,1)+1) -
INDEX('Curva Juros'!$B$7:$B$73,MATCH(C6043,'Curva Juros'!$A$7:$A$73,1))) /
(INDEX('Curva Juros'!$A$7:$A$73,MATCH(C6043,'Curva Juros'!$A$7:$A$73,1)+1) -
INDEX('Curva Juros'!$A$7:$A$73,MATCH(C6043,'Curva Juros'!$A$7:$A$73,1)))</f>
        <v>7.6831328333333335</v>
      </c>
      <c r="F6043" s="24">
        <f t="shared" si="94"/>
        <v>1.0466716666666653E-3</v>
      </c>
      <c r="G6043" s="24"/>
    </row>
    <row r="6044" spans="1:7" x14ac:dyDescent="0.25">
      <c r="A6044" s="6" t="s">
        <v>132</v>
      </c>
      <c r="B6044" s="7">
        <v>45835</v>
      </c>
      <c r="C6044" s="8">
        <v>765.1</v>
      </c>
      <c r="D6044" s="20">
        <v>7.8067999999999999E-2</v>
      </c>
      <c r="E6044" s="35" cm="1">
        <f t="array" ref="E6044">INDEX('Curva Juros'!$B$7:$B$73,MATCH(C6044,'Curva Juros'!$A$7:$A$73,1)) +
(C6044-INDEX('Curva Juros'!$A$7:$A$73,MATCH(C6044,'Curva Juros'!$A$7:$A$73,1))) *
(INDEX('Curva Juros'!$B$7:$B$73,MATCH(C6044,'Curva Juros'!$A$7:$A$73,1)+1) -
INDEX('Curva Juros'!$B$7:$B$73,MATCH(C6044,'Curva Juros'!$A$7:$A$73,1))) /
(INDEX('Curva Juros'!$A$7:$A$73,MATCH(C6044,'Curva Juros'!$A$7:$A$73,1)+1) -
INDEX('Curva Juros'!$A$7:$A$73,MATCH(C6044,'Curva Juros'!$A$7:$A$73,1)))</f>
        <v>7.6837383333333333</v>
      </c>
      <c r="F6044" s="24">
        <f t="shared" si="94"/>
        <v>1.2306166666666701E-3</v>
      </c>
      <c r="G6044" s="24"/>
    </row>
    <row r="6045" spans="1:7" x14ac:dyDescent="0.25">
      <c r="A6045" s="3" t="s">
        <v>132</v>
      </c>
      <c r="B6045" s="4">
        <v>45842</v>
      </c>
      <c r="C6045" s="5">
        <v>760.13</v>
      </c>
      <c r="D6045" s="19">
        <v>7.8039999999999998E-2</v>
      </c>
      <c r="E6045" s="35" cm="1">
        <f t="array" ref="E6045">INDEX('Curva Juros'!$B$7:$B$73,MATCH(C6045,'Curva Juros'!$A$7:$A$73,1)) +
(C6045-INDEX('Curva Juros'!$A$7:$A$73,MATCH(C6045,'Curva Juros'!$A$7:$A$73,1))) *
(INDEX('Curva Juros'!$B$7:$B$73,MATCH(C6045,'Curva Juros'!$A$7:$A$73,1)+1) -
INDEX('Curva Juros'!$B$7:$B$73,MATCH(C6045,'Curva Juros'!$A$7:$A$73,1))) /
(INDEX('Curva Juros'!$A$7:$A$73,MATCH(C6045,'Curva Juros'!$A$7:$A$73,1)+1) -
INDEX('Curva Juros'!$A$7:$A$73,MATCH(C6045,'Curva Juros'!$A$7:$A$73,1)))</f>
        <v>7.6843181666666664</v>
      </c>
      <c r="F6045" s="24">
        <f t="shared" si="94"/>
        <v>1.1968183333333354E-3</v>
      </c>
      <c r="G6045" s="24"/>
    </row>
    <row r="6046" spans="1:7" x14ac:dyDescent="0.25">
      <c r="A6046" s="6" t="s">
        <v>132</v>
      </c>
      <c r="B6046" s="7">
        <v>45849</v>
      </c>
      <c r="C6046" s="8">
        <v>751.35</v>
      </c>
      <c r="D6046" s="20">
        <v>8.1750000000000003E-2</v>
      </c>
      <c r="E6046" s="35" cm="1">
        <f t="array" ref="E6046">INDEX('Curva Juros'!$B$7:$B$73,MATCH(C6046,'Curva Juros'!$A$7:$A$73,1)) +
(C6046-INDEX('Curva Juros'!$A$7:$A$73,MATCH(C6046,'Curva Juros'!$A$7:$A$73,1))) *
(INDEX('Curva Juros'!$B$7:$B$73,MATCH(C6046,'Curva Juros'!$A$7:$A$73,1)+1) -
INDEX('Curva Juros'!$B$7:$B$73,MATCH(C6046,'Curva Juros'!$A$7:$A$73,1))) /
(INDEX('Curva Juros'!$A$7:$A$73,MATCH(C6046,'Curva Juros'!$A$7:$A$73,1)+1) -
INDEX('Curva Juros'!$A$7:$A$73,MATCH(C6046,'Curva Juros'!$A$7:$A$73,1)))</f>
        <v>7.6860621428571427</v>
      </c>
      <c r="F6046" s="24">
        <f t="shared" si="94"/>
        <v>4.8893785714285709E-3</v>
      </c>
      <c r="G6046" s="24"/>
    </row>
    <row r="6047" spans="1:7" x14ac:dyDescent="0.25">
      <c r="A6047" s="3" t="s">
        <v>132</v>
      </c>
      <c r="B6047" s="4">
        <v>45856</v>
      </c>
      <c r="C6047" s="5">
        <v>748.76</v>
      </c>
      <c r="D6047" s="19">
        <v>7.9377000000000003E-2</v>
      </c>
      <c r="E6047" s="35" cm="1">
        <f t="array" ref="E6047">INDEX('Curva Juros'!$B$7:$B$73,MATCH(C6047,'Curva Juros'!$A$7:$A$73,1)) +
(C6047-INDEX('Curva Juros'!$A$7:$A$73,MATCH(C6047,'Curva Juros'!$A$7:$A$73,1))) *
(INDEX('Curva Juros'!$B$7:$B$73,MATCH(C6047,'Curva Juros'!$A$7:$A$73,1)+1) -
INDEX('Curva Juros'!$B$7:$B$73,MATCH(C6047,'Curva Juros'!$A$7:$A$73,1))) /
(INDEX('Curva Juros'!$A$7:$A$73,MATCH(C6047,'Curva Juros'!$A$7:$A$73,1)+1) -
INDEX('Curva Juros'!$A$7:$A$73,MATCH(C6047,'Curva Juros'!$A$7:$A$73,1)))</f>
        <v>7.6867651428571433</v>
      </c>
      <c r="F6047" s="24">
        <f t="shared" si="94"/>
        <v>2.5093485714285657E-3</v>
      </c>
      <c r="G6047" s="24"/>
    </row>
    <row r="6048" spans="1:7" x14ac:dyDescent="0.25">
      <c r="A6048" s="6" t="s">
        <v>132</v>
      </c>
      <c r="B6048" s="7">
        <v>45863</v>
      </c>
      <c r="C6048" s="8">
        <v>741.83</v>
      </c>
      <c r="D6048" s="20">
        <v>8.1280000000000005E-2</v>
      </c>
      <c r="E6048" s="35" cm="1">
        <f t="array" ref="E6048">INDEX('Curva Juros'!$B$7:$B$73,MATCH(C6048,'Curva Juros'!$A$7:$A$73,1)) +
(C6048-INDEX('Curva Juros'!$A$7:$A$73,MATCH(C6048,'Curva Juros'!$A$7:$A$73,1))) *
(INDEX('Curva Juros'!$B$7:$B$73,MATCH(C6048,'Curva Juros'!$A$7:$A$73,1)+1) -
INDEX('Curva Juros'!$B$7:$B$73,MATCH(C6048,'Curva Juros'!$A$7:$A$73,1))) /
(INDEX('Curva Juros'!$A$7:$A$73,MATCH(C6048,'Curva Juros'!$A$7:$A$73,1)+1) -
INDEX('Curva Juros'!$A$7:$A$73,MATCH(C6048,'Curva Juros'!$A$7:$A$73,1)))</f>
        <v>7.6886461428571433</v>
      </c>
      <c r="F6048" s="24">
        <f t="shared" si="94"/>
        <v>4.3935385714285735E-3</v>
      </c>
      <c r="G6048" s="24"/>
    </row>
    <row r="6049" spans="1:7" x14ac:dyDescent="0.25">
      <c r="A6049" s="3" t="s">
        <v>132</v>
      </c>
      <c r="B6049" s="4">
        <v>45870</v>
      </c>
      <c r="C6049" s="5">
        <v>738.22</v>
      </c>
      <c r="D6049" s="19">
        <v>7.9908000000000007E-2</v>
      </c>
      <c r="E6049" s="35" cm="1">
        <f t="array" ref="E6049">INDEX('Curva Juros'!$B$7:$B$73,MATCH(C6049,'Curva Juros'!$A$7:$A$73,1)) +
(C6049-INDEX('Curva Juros'!$A$7:$A$73,MATCH(C6049,'Curva Juros'!$A$7:$A$73,1))) *
(INDEX('Curva Juros'!$B$7:$B$73,MATCH(C6049,'Curva Juros'!$A$7:$A$73,1)+1) -
INDEX('Curva Juros'!$B$7:$B$73,MATCH(C6049,'Curva Juros'!$A$7:$A$73,1))) /
(INDEX('Curva Juros'!$A$7:$A$73,MATCH(C6049,'Curva Juros'!$A$7:$A$73,1)+1) -
INDEX('Curva Juros'!$A$7:$A$73,MATCH(C6049,'Curva Juros'!$A$7:$A$73,1)))</f>
        <v>7.6896260000000005</v>
      </c>
      <c r="F6049" s="24">
        <f t="shared" si="94"/>
        <v>3.0117399999999989E-3</v>
      </c>
      <c r="G6049" s="24"/>
    </row>
    <row r="6050" spans="1:7" x14ac:dyDescent="0.25">
      <c r="A6050" s="6" t="s">
        <v>132</v>
      </c>
      <c r="B6050" s="7">
        <v>45877</v>
      </c>
      <c r="C6050" s="8">
        <v>733.92</v>
      </c>
      <c r="D6050" s="20">
        <v>7.9228999999999994E-2</v>
      </c>
      <c r="E6050" s="35" cm="1">
        <f t="array" ref="E6050">INDEX('Curva Juros'!$B$7:$B$73,MATCH(C6050,'Curva Juros'!$A$7:$A$73,1)) +
(C6050-INDEX('Curva Juros'!$A$7:$A$73,MATCH(C6050,'Curva Juros'!$A$7:$A$73,1))) *
(INDEX('Curva Juros'!$B$7:$B$73,MATCH(C6050,'Curva Juros'!$A$7:$A$73,1)+1) -
INDEX('Curva Juros'!$B$7:$B$73,MATCH(C6050,'Curva Juros'!$A$7:$A$73,1))) /
(INDEX('Curva Juros'!$A$7:$A$73,MATCH(C6050,'Curva Juros'!$A$7:$A$73,1)+1) -
INDEX('Curva Juros'!$A$7:$A$73,MATCH(C6050,'Curva Juros'!$A$7:$A$73,1)))</f>
        <v>7.6907931428571432</v>
      </c>
      <c r="F6050" s="24">
        <f t="shared" si="94"/>
        <v>2.3210685714285667E-3</v>
      </c>
      <c r="G6050" s="24"/>
    </row>
    <row r="6051" spans="1:7" x14ac:dyDescent="0.25">
      <c r="A6051" s="3" t="s">
        <v>132</v>
      </c>
      <c r="B6051" s="4">
        <v>45884</v>
      </c>
      <c r="C6051" s="5">
        <v>811.26</v>
      </c>
      <c r="D6051" s="19">
        <v>7.7021000000000006E-2</v>
      </c>
      <c r="E6051" s="35" cm="1">
        <f t="array" ref="E6051">INDEX('Curva Juros'!$B$7:$B$73,MATCH(C6051,'Curva Juros'!$A$7:$A$73,1)) +
(C6051-INDEX('Curva Juros'!$A$7:$A$73,MATCH(C6051,'Curva Juros'!$A$7:$A$73,1))) *
(INDEX('Curva Juros'!$B$7:$B$73,MATCH(C6051,'Curva Juros'!$A$7:$A$73,1)+1) -
INDEX('Curva Juros'!$B$7:$B$73,MATCH(C6051,'Curva Juros'!$A$7:$A$73,1))) /
(INDEX('Curva Juros'!$A$7:$A$73,MATCH(C6051,'Curva Juros'!$A$7:$A$73,1)+1) -
INDEX('Curva Juros'!$A$7:$A$73,MATCH(C6051,'Curva Juros'!$A$7:$A$73,1)))</f>
        <v>7.6783529999999995</v>
      </c>
      <c r="F6051" s="24">
        <f t="shared" si="94"/>
        <v>2.3747000000001739E-4</v>
      </c>
      <c r="G6051" s="24"/>
    </row>
    <row r="6052" spans="1:7" x14ac:dyDescent="0.25">
      <c r="A6052" s="6" t="s">
        <v>132</v>
      </c>
      <c r="B6052" s="7">
        <v>45891</v>
      </c>
      <c r="C6052" s="8">
        <v>805.68</v>
      </c>
      <c r="D6052" s="20">
        <v>7.7661999999999995E-2</v>
      </c>
      <c r="E6052" s="35" cm="1">
        <f t="array" ref="E6052">INDEX('Curva Juros'!$B$7:$B$73,MATCH(C6052,'Curva Juros'!$A$7:$A$73,1)) +
(C6052-INDEX('Curva Juros'!$A$7:$A$73,MATCH(C6052,'Curva Juros'!$A$7:$A$73,1))) *
(INDEX('Curva Juros'!$B$7:$B$73,MATCH(C6052,'Curva Juros'!$A$7:$A$73,1)+1) -
INDEX('Curva Juros'!$B$7:$B$73,MATCH(C6052,'Curva Juros'!$A$7:$A$73,1))) /
(INDEX('Curva Juros'!$A$7:$A$73,MATCH(C6052,'Curva Juros'!$A$7:$A$73,1)+1) -
INDEX('Curva Juros'!$A$7:$A$73,MATCH(C6052,'Curva Juros'!$A$7:$A$73,1)))</f>
        <v>7.6790039999999999</v>
      </c>
      <c r="F6052" s="24">
        <f t="shared" si="94"/>
        <v>8.7195999999999108E-4</v>
      </c>
      <c r="G6052" s="24"/>
    </row>
    <row r="6053" spans="1:7" x14ac:dyDescent="0.25">
      <c r="A6053" s="3" t="s">
        <v>132</v>
      </c>
      <c r="B6053" s="4">
        <v>45898</v>
      </c>
      <c r="C6053" s="5">
        <v>801.14</v>
      </c>
      <c r="D6053" s="19">
        <v>7.7151999999999998E-2</v>
      </c>
      <c r="E6053" s="35" cm="1">
        <f t="array" ref="E6053">INDEX('Curva Juros'!$B$7:$B$73,MATCH(C6053,'Curva Juros'!$A$7:$A$73,1)) +
(C6053-INDEX('Curva Juros'!$A$7:$A$73,MATCH(C6053,'Curva Juros'!$A$7:$A$73,1))) *
(INDEX('Curva Juros'!$B$7:$B$73,MATCH(C6053,'Curva Juros'!$A$7:$A$73,1)+1) -
INDEX('Curva Juros'!$B$7:$B$73,MATCH(C6053,'Curva Juros'!$A$7:$A$73,1))) /
(INDEX('Curva Juros'!$A$7:$A$73,MATCH(C6053,'Curva Juros'!$A$7:$A$73,1)+1) -
INDEX('Curva Juros'!$A$7:$A$73,MATCH(C6053,'Curva Juros'!$A$7:$A$73,1)))</f>
        <v>7.6795336666666669</v>
      </c>
      <c r="F6053" s="24">
        <f t="shared" si="94"/>
        <v>3.5666333333332634E-4</v>
      </c>
      <c r="G6053" s="24"/>
    </row>
    <row r="6054" spans="1:7" x14ac:dyDescent="0.25">
      <c r="A6054" s="6" t="s">
        <v>132</v>
      </c>
      <c r="B6054" s="7">
        <v>45905</v>
      </c>
      <c r="C6054" s="8">
        <v>796.27</v>
      </c>
      <c r="D6054" s="20">
        <v>7.7004000000000003E-2</v>
      </c>
      <c r="E6054" s="35" cm="1">
        <f t="array" ref="E6054">INDEX('Curva Juros'!$B$7:$B$73,MATCH(C6054,'Curva Juros'!$A$7:$A$73,1)) +
(C6054-INDEX('Curva Juros'!$A$7:$A$73,MATCH(C6054,'Curva Juros'!$A$7:$A$73,1))) *
(INDEX('Curva Juros'!$B$7:$B$73,MATCH(C6054,'Curva Juros'!$A$7:$A$73,1)+1) -
INDEX('Curva Juros'!$B$7:$B$73,MATCH(C6054,'Curva Juros'!$A$7:$A$73,1))) /
(INDEX('Curva Juros'!$A$7:$A$73,MATCH(C6054,'Curva Juros'!$A$7:$A$73,1)+1) -
INDEX('Curva Juros'!$A$7:$A$73,MATCH(C6054,'Curva Juros'!$A$7:$A$73,1)))</f>
        <v>7.6801018333333335</v>
      </c>
      <c r="F6054" s="24">
        <f t="shared" si="94"/>
        <v>2.0298166666667117E-4</v>
      </c>
      <c r="G6054" s="24"/>
    </row>
    <row r="6055" spans="1:7" x14ac:dyDescent="0.25">
      <c r="A6055" s="3" t="s">
        <v>132</v>
      </c>
      <c r="B6055" s="4">
        <v>45912</v>
      </c>
      <c r="C6055" s="5">
        <v>792.07</v>
      </c>
      <c r="D6055" s="19">
        <v>7.6107999999999995E-2</v>
      </c>
      <c r="E6055" s="35" cm="1">
        <f t="array" ref="E6055">INDEX('Curva Juros'!$B$7:$B$73,MATCH(C6055,'Curva Juros'!$A$7:$A$73,1)) +
(C6055-INDEX('Curva Juros'!$A$7:$A$73,MATCH(C6055,'Curva Juros'!$A$7:$A$73,1))) *
(INDEX('Curva Juros'!$B$7:$B$73,MATCH(C6055,'Curva Juros'!$A$7:$A$73,1)+1) -
INDEX('Curva Juros'!$B$7:$B$73,MATCH(C6055,'Curva Juros'!$A$7:$A$73,1))) /
(INDEX('Curva Juros'!$A$7:$A$73,MATCH(C6055,'Curva Juros'!$A$7:$A$73,1)+1) -
INDEX('Curva Juros'!$A$7:$A$73,MATCH(C6055,'Curva Juros'!$A$7:$A$73,1)))</f>
        <v>7.6805918333333336</v>
      </c>
      <c r="F6055" s="24">
        <f t="shared" si="94"/>
        <v>-6.9791833333333886E-4</v>
      </c>
      <c r="G6055" s="24"/>
    </row>
    <row r="6056" spans="1:7" x14ac:dyDescent="0.25">
      <c r="A6056" s="6" t="s">
        <v>132</v>
      </c>
      <c r="B6056" s="7">
        <v>45919</v>
      </c>
      <c r="C6056" s="8">
        <v>786</v>
      </c>
      <c r="D6056" s="20">
        <v>7.7309000000000003E-2</v>
      </c>
      <c r="E6056" s="35" cm="1">
        <f t="array" ref="E6056">INDEX('Curva Juros'!$B$7:$B$73,MATCH(C6056,'Curva Juros'!$A$7:$A$73,1)) +
(C6056-INDEX('Curva Juros'!$A$7:$A$73,MATCH(C6056,'Curva Juros'!$A$7:$A$73,1))) *
(INDEX('Curva Juros'!$B$7:$B$73,MATCH(C6056,'Curva Juros'!$A$7:$A$73,1)+1) -
INDEX('Curva Juros'!$B$7:$B$73,MATCH(C6056,'Curva Juros'!$A$7:$A$73,1))) /
(INDEX('Curva Juros'!$A$7:$A$73,MATCH(C6056,'Curva Juros'!$A$7:$A$73,1)+1) -
INDEX('Curva Juros'!$A$7:$A$73,MATCH(C6056,'Curva Juros'!$A$7:$A$73,1)))</f>
        <v>7.6813000000000002</v>
      </c>
      <c r="F6056" s="24">
        <f t="shared" si="94"/>
        <v>4.9599999999999644E-4</v>
      </c>
      <c r="G6056" s="24"/>
    </row>
    <row r="6057" spans="1:7" x14ac:dyDescent="0.25">
      <c r="A6057" s="3" t="s">
        <v>132</v>
      </c>
      <c r="B6057" s="4">
        <v>45926</v>
      </c>
      <c r="C6057" s="5">
        <v>781.77</v>
      </c>
      <c r="D6057" s="19">
        <v>7.6449000000000003E-2</v>
      </c>
      <c r="E6057" s="35" cm="1">
        <f t="array" ref="E6057">INDEX('Curva Juros'!$B$7:$B$73,MATCH(C6057,'Curva Juros'!$A$7:$A$73,1)) +
(C6057-INDEX('Curva Juros'!$A$7:$A$73,MATCH(C6057,'Curva Juros'!$A$7:$A$73,1))) *
(INDEX('Curva Juros'!$B$7:$B$73,MATCH(C6057,'Curva Juros'!$A$7:$A$73,1)+1) -
INDEX('Curva Juros'!$B$7:$B$73,MATCH(C6057,'Curva Juros'!$A$7:$A$73,1))) /
(INDEX('Curva Juros'!$A$7:$A$73,MATCH(C6057,'Curva Juros'!$A$7:$A$73,1)+1) -
INDEX('Curva Juros'!$A$7:$A$73,MATCH(C6057,'Curva Juros'!$A$7:$A$73,1)))</f>
        <v>7.6817935000000004</v>
      </c>
      <c r="F6057" s="24">
        <f t="shared" si="94"/>
        <v>-3.6893500000000079E-4</v>
      </c>
      <c r="G6057" s="24"/>
    </row>
    <row r="6058" spans="1:7" x14ac:dyDescent="0.25">
      <c r="A6058" s="6" t="s">
        <v>132</v>
      </c>
      <c r="B6058" s="7">
        <v>45933</v>
      </c>
      <c r="C6058" s="8">
        <v>776.75</v>
      </c>
      <c r="D6058" s="20">
        <v>7.6471999999999998E-2</v>
      </c>
      <c r="E6058" s="35" cm="1">
        <f t="array" ref="E6058">INDEX('Curva Juros'!$B$7:$B$73,MATCH(C6058,'Curva Juros'!$A$7:$A$73,1)) +
(C6058-INDEX('Curva Juros'!$A$7:$A$73,MATCH(C6058,'Curva Juros'!$A$7:$A$73,1))) *
(INDEX('Curva Juros'!$B$7:$B$73,MATCH(C6058,'Curva Juros'!$A$7:$A$73,1)+1) -
INDEX('Curva Juros'!$B$7:$B$73,MATCH(C6058,'Curva Juros'!$A$7:$A$73,1))) /
(INDEX('Curva Juros'!$A$7:$A$73,MATCH(C6058,'Curva Juros'!$A$7:$A$73,1)+1) -
INDEX('Curva Juros'!$A$7:$A$73,MATCH(C6058,'Curva Juros'!$A$7:$A$73,1)))</f>
        <v>7.6823791666666663</v>
      </c>
      <c r="F6058" s="24">
        <f t="shared" si="94"/>
        <v>-3.5179166666667039E-4</v>
      </c>
      <c r="G6058" s="24"/>
    </row>
    <row r="6059" spans="1:7" x14ac:dyDescent="0.25">
      <c r="A6059" s="3" t="s">
        <v>132</v>
      </c>
      <c r="B6059" s="4">
        <v>45940</v>
      </c>
      <c r="C6059" s="5">
        <v>771.8</v>
      </c>
      <c r="D6059" s="19">
        <v>7.6413999999999996E-2</v>
      </c>
      <c r="E6059" s="35" cm="1">
        <f t="array" ref="E6059">INDEX('Curva Juros'!$B$7:$B$73,MATCH(C6059,'Curva Juros'!$A$7:$A$73,1)) +
(C6059-INDEX('Curva Juros'!$A$7:$A$73,MATCH(C6059,'Curva Juros'!$A$7:$A$73,1))) *
(INDEX('Curva Juros'!$B$7:$B$73,MATCH(C6059,'Curva Juros'!$A$7:$A$73,1)+1) -
INDEX('Curva Juros'!$B$7:$B$73,MATCH(C6059,'Curva Juros'!$A$7:$A$73,1))) /
(INDEX('Curva Juros'!$A$7:$A$73,MATCH(C6059,'Curva Juros'!$A$7:$A$73,1)+1) -
INDEX('Curva Juros'!$A$7:$A$73,MATCH(C6059,'Curva Juros'!$A$7:$A$73,1)))</f>
        <v>7.6829566666666667</v>
      </c>
      <c r="F6059" s="24">
        <f t="shared" si="94"/>
        <v>-4.1556666666667241E-4</v>
      </c>
      <c r="G6059" s="24"/>
    </row>
    <row r="6060" spans="1:7" x14ac:dyDescent="0.25">
      <c r="A6060" s="6" t="s">
        <v>132</v>
      </c>
      <c r="B6060" s="7">
        <v>45947</v>
      </c>
      <c r="C6060" s="8">
        <v>763.93</v>
      </c>
      <c r="D6060" s="20">
        <v>7.9617999999999994E-2</v>
      </c>
      <c r="E6060" s="35" cm="1">
        <f t="array" ref="E6060">INDEX('Curva Juros'!$B$7:$B$73,MATCH(C6060,'Curva Juros'!$A$7:$A$73,1)) +
(C6060-INDEX('Curva Juros'!$A$7:$A$73,MATCH(C6060,'Curva Juros'!$A$7:$A$73,1))) *
(INDEX('Curva Juros'!$B$7:$B$73,MATCH(C6060,'Curva Juros'!$A$7:$A$73,1)+1) -
INDEX('Curva Juros'!$B$7:$B$73,MATCH(C6060,'Curva Juros'!$A$7:$A$73,1))) /
(INDEX('Curva Juros'!$A$7:$A$73,MATCH(C6060,'Curva Juros'!$A$7:$A$73,1)+1) -
INDEX('Curva Juros'!$A$7:$A$73,MATCH(C6060,'Curva Juros'!$A$7:$A$73,1)))</f>
        <v>7.6838748333333333</v>
      </c>
      <c r="F6060" s="24">
        <f t="shared" si="94"/>
        <v>2.7792516666666628E-3</v>
      </c>
      <c r="G6060" s="24"/>
    </row>
    <row r="6061" spans="1:7" x14ac:dyDescent="0.25">
      <c r="A6061" s="3" t="s">
        <v>132</v>
      </c>
      <c r="B6061" s="4">
        <v>45954</v>
      </c>
      <c r="C6061" s="5">
        <v>760.08</v>
      </c>
      <c r="D6061" s="19">
        <v>7.8330999999999998E-2</v>
      </c>
      <c r="E6061" s="35" cm="1">
        <f t="array" ref="E6061">INDEX('Curva Juros'!$B$7:$B$73,MATCH(C6061,'Curva Juros'!$A$7:$A$73,1)) +
(C6061-INDEX('Curva Juros'!$A$7:$A$73,MATCH(C6061,'Curva Juros'!$A$7:$A$73,1))) *
(INDEX('Curva Juros'!$B$7:$B$73,MATCH(C6061,'Curva Juros'!$A$7:$A$73,1)+1) -
INDEX('Curva Juros'!$B$7:$B$73,MATCH(C6061,'Curva Juros'!$A$7:$A$73,1))) /
(INDEX('Curva Juros'!$A$7:$A$73,MATCH(C6061,'Curva Juros'!$A$7:$A$73,1)+1) -
INDEX('Curva Juros'!$A$7:$A$73,MATCH(C6061,'Curva Juros'!$A$7:$A$73,1)))</f>
        <v>7.6843240000000002</v>
      </c>
      <c r="F6061" s="24">
        <f t="shared" si="94"/>
        <v>1.4877599999999908E-3</v>
      </c>
      <c r="G6061" s="24"/>
    </row>
    <row r="6062" spans="1:7" x14ac:dyDescent="0.25">
      <c r="A6062" s="6" t="s">
        <v>132</v>
      </c>
      <c r="B6062" s="7">
        <v>45961</v>
      </c>
      <c r="C6062" s="8">
        <v>754.93</v>
      </c>
      <c r="D6062" s="20">
        <v>7.8507999999999994E-2</v>
      </c>
      <c r="E6062" s="35" cm="1">
        <f t="array" ref="E6062">INDEX('Curva Juros'!$B$7:$B$73,MATCH(C6062,'Curva Juros'!$A$7:$A$73,1)) +
(C6062-INDEX('Curva Juros'!$A$7:$A$73,MATCH(C6062,'Curva Juros'!$A$7:$A$73,1))) *
(INDEX('Curva Juros'!$B$7:$B$73,MATCH(C6062,'Curva Juros'!$A$7:$A$73,1)+1) -
INDEX('Curva Juros'!$B$7:$B$73,MATCH(C6062,'Curva Juros'!$A$7:$A$73,1))) /
(INDEX('Curva Juros'!$A$7:$A$73,MATCH(C6062,'Curva Juros'!$A$7:$A$73,1)+1) -
INDEX('Curva Juros'!$A$7:$A$73,MATCH(C6062,'Curva Juros'!$A$7:$A$73,1)))</f>
        <v>7.6850904285714288</v>
      </c>
      <c r="F6062" s="24">
        <f t="shared" si="94"/>
        <v>1.6570957142857112E-3</v>
      </c>
      <c r="G6062" s="24"/>
    </row>
    <row r="6063" spans="1:7" x14ac:dyDescent="0.25">
      <c r="A6063" s="3" t="s">
        <v>132</v>
      </c>
      <c r="B6063" s="4">
        <v>45968</v>
      </c>
      <c r="C6063" s="5">
        <v>749.76</v>
      </c>
      <c r="D6063" s="19">
        <v>7.8691999999999998E-2</v>
      </c>
      <c r="E6063" s="35" cm="1">
        <f t="array" ref="E6063">INDEX('Curva Juros'!$B$7:$B$73,MATCH(C6063,'Curva Juros'!$A$7:$A$73,1)) +
(C6063-INDEX('Curva Juros'!$A$7:$A$73,MATCH(C6063,'Curva Juros'!$A$7:$A$73,1))) *
(INDEX('Curva Juros'!$B$7:$B$73,MATCH(C6063,'Curva Juros'!$A$7:$A$73,1)+1) -
INDEX('Curva Juros'!$B$7:$B$73,MATCH(C6063,'Curva Juros'!$A$7:$A$73,1))) /
(INDEX('Curva Juros'!$A$7:$A$73,MATCH(C6063,'Curva Juros'!$A$7:$A$73,1)+1) -
INDEX('Curva Juros'!$A$7:$A$73,MATCH(C6063,'Curva Juros'!$A$7:$A$73,1)))</f>
        <v>7.6864937142857146</v>
      </c>
      <c r="F6063" s="24">
        <f t="shared" si="94"/>
        <v>1.8270628571428471E-3</v>
      </c>
      <c r="G6063" s="24"/>
    </row>
    <row r="6064" spans="1:7" x14ac:dyDescent="0.25">
      <c r="A6064" s="6" t="s">
        <v>132</v>
      </c>
      <c r="B6064" s="7">
        <v>45975</v>
      </c>
      <c r="C6064" s="8">
        <v>749.32</v>
      </c>
      <c r="D6064" s="20">
        <v>7.3606000000000005E-2</v>
      </c>
      <c r="E6064" s="35" cm="1">
        <f t="array" ref="E6064">INDEX('Curva Juros'!$B$7:$B$73,MATCH(C6064,'Curva Juros'!$A$7:$A$73,1)) +
(C6064-INDEX('Curva Juros'!$A$7:$A$73,MATCH(C6064,'Curva Juros'!$A$7:$A$73,1))) *
(INDEX('Curva Juros'!$B$7:$B$73,MATCH(C6064,'Curva Juros'!$A$7:$A$73,1)+1) -
INDEX('Curva Juros'!$B$7:$B$73,MATCH(C6064,'Curva Juros'!$A$7:$A$73,1))) /
(INDEX('Curva Juros'!$A$7:$A$73,MATCH(C6064,'Curva Juros'!$A$7:$A$73,1)+1) -
INDEX('Curva Juros'!$A$7:$A$73,MATCH(C6064,'Curva Juros'!$A$7:$A$73,1)))</f>
        <v>7.6866131428571434</v>
      </c>
      <c r="F6064" s="24">
        <f t="shared" si="94"/>
        <v>-3.2601314285714278E-3</v>
      </c>
      <c r="G6064" s="24"/>
    </row>
    <row r="6065" spans="1:7" x14ac:dyDescent="0.25">
      <c r="A6065" s="3" t="s">
        <v>132</v>
      </c>
      <c r="B6065" s="4">
        <v>45982</v>
      </c>
      <c r="C6065" s="5">
        <v>743.28</v>
      </c>
      <c r="D6065" s="19">
        <v>7.5875999999999999E-2</v>
      </c>
      <c r="E6065" s="35" cm="1">
        <f t="array" ref="E6065">INDEX('Curva Juros'!$B$7:$B$73,MATCH(C6065,'Curva Juros'!$A$7:$A$73,1)) +
(C6065-INDEX('Curva Juros'!$A$7:$A$73,MATCH(C6065,'Curva Juros'!$A$7:$A$73,1))) *
(INDEX('Curva Juros'!$B$7:$B$73,MATCH(C6065,'Curva Juros'!$A$7:$A$73,1)+1) -
INDEX('Curva Juros'!$B$7:$B$73,MATCH(C6065,'Curva Juros'!$A$7:$A$73,1))) /
(INDEX('Curva Juros'!$A$7:$A$73,MATCH(C6065,'Curva Juros'!$A$7:$A$73,1)+1) -
INDEX('Curva Juros'!$A$7:$A$73,MATCH(C6065,'Curva Juros'!$A$7:$A$73,1)))</f>
        <v>7.6882525714285714</v>
      </c>
      <c r="F6065" s="24">
        <f t="shared" si="94"/>
        <v>-1.006525714285722E-3</v>
      </c>
      <c r="G6065" s="24"/>
    </row>
    <row r="6066" spans="1:7" x14ac:dyDescent="0.25">
      <c r="A6066" s="6" t="s">
        <v>132</v>
      </c>
      <c r="B6066" s="7">
        <v>45989</v>
      </c>
      <c r="C6066" s="8">
        <v>740.51</v>
      </c>
      <c r="D6066" s="20">
        <v>7.3400999999999994E-2</v>
      </c>
      <c r="E6066" s="35" cm="1">
        <f t="array" ref="E6066">INDEX('Curva Juros'!$B$7:$B$73,MATCH(C6066,'Curva Juros'!$A$7:$A$73,1)) +
(C6066-INDEX('Curva Juros'!$A$7:$A$73,MATCH(C6066,'Curva Juros'!$A$7:$A$73,1))) *
(INDEX('Curva Juros'!$B$7:$B$73,MATCH(C6066,'Curva Juros'!$A$7:$A$73,1)+1) -
INDEX('Curva Juros'!$B$7:$B$73,MATCH(C6066,'Curva Juros'!$A$7:$A$73,1))) /
(INDEX('Curva Juros'!$A$7:$A$73,MATCH(C6066,'Curva Juros'!$A$7:$A$73,1)+1) -
INDEX('Curva Juros'!$A$7:$A$73,MATCH(C6066,'Curva Juros'!$A$7:$A$73,1)))</f>
        <v>7.6890044285714287</v>
      </c>
      <c r="F6066" s="24">
        <f t="shared" si="94"/>
        <v>-3.4890442857142961E-3</v>
      </c>
      <c r="G6066" s="24"/>
    </row>
    <row r="6067" spans="1:7" x14ac:dyDescent="0.25">
      <c r="A6067" s="3" t="s">
        <v>132</v>
      </c>
      <c r="B6067" s="4">
        <v>45996</v>
      </c>
      <c r="C6067" s="5">
        <v>735.46</v>
      </c>
      <c r="D6067" s="19">
        <v>7.3459999999999998E-2</v>
      </c>
      <c r="E6067" s="35" cm="1">
        <f t="array" ref="E6067">INDEX('Curva Juros'!$B$7:$B$73,MATCH(C6067,'Curva Juros'!$A$7:$A$73,1)) +
(C6067-INDEX('Curva Juros'!$A$7:$A$73,MATCH(C6067,'Curva Juros'!$A$7:$A$73,1))) *
(INDEX('Curva Juros'!$B$7:$B$73,MATCH(C6067,'Curva Juros'!$A$7:$A$73,1)+1) -
INDEX('Curva Juros'!$B$7:$B$73,MATCH(C6067,'Curva Juros'!$A$7:$A$73,1))) /
(INDEX('Curva Juros'!$A$7:$A$73,MATCH(C6067,'Curva Juros'!$A$7:$A$73,1)+1) -
INDEX('Curva Juros'!$A$7:$A$73,MATCH(C6067,'Curva Juros'!$A$7:$A$73,1)))</f>
        <v>7.6903751428571425</v>
      </c>
      <c r="F6067" s="24">
        <f t="shared" si="94"/>
        <v>-3.4437514285714232E-3</v>
      </c>
      <c r="G6067" s="24"/>
    </row>
    <row r="6068" spans="1:7" x14ac:dyDescent="0.25">
      <c r="A6068" s="6" t="s">
        <v>132</v>
      </c>
      <c r="B6068" s="7">
        <v>46003</v>
      </c>
      <c r="C6068" s="8">
        <v>729.76</v>
      </c>
      <c r="D6068" s="20">
        <v>7.4237999999999998E-2</v>
      </c>
      <c r="E6068" s="35" cm="1">
        <f t="array" ref="E6068">INDEX('Curva Juros'!$B$7:$B$73,MATCH(C6068,'Curva Juros'!$A$7:$A$73,1)) +
(C6068-INDEX('Curva Juros'!$A$7:$A$73,MATCH(C6068,'Curva Juros'!$A$7:$A$73,1))) *
(INDEX('Curva Juros'!$B$7:$B$73,MATCH(C6068,'Curva Juros'!$A$7:$A$73,1)+1) -
INDEX('Curva Juros'!$B$7:$B$73,MATCH(C6068,'Curva Juros'!$A$7:$A$73,1))) /
(INDEX('Curva Juros'!$A$7:$A$73,MATCH(C6068,'Curva Juros'!$A$7:$A$73,1)+1) -
INDEX('Curva Juros'!$A$7:$A$73,MATCH(C6068,'Curva Juros'!$A$7:$A$73,1)))</f>
        <v>7.6919222857142859</v>
      </c>
      <c r="F6068" s="24">
        <f t="shared" si="94"/>
        <v>-2.6812228571428676E-3</v>
      </c>
      <c r="G6068" s="24"/>
    </row>
    <row r="6069" spans="1:7" x14ac:dyDescent="0.25">
      <c r="A6069" s="3" t="s">
        <v>132</v>
      </c>
      <c r="B6069" s="4">
        <v>46010</v>
      </c>
      <c r="C6069" s="5">
        <v>725.28</v>
      </c>
      <c r="D6069" s="19">
        <v>7.3659000000000002E-2</v>
      </c>
      <c r="E6069" s="35" cm="1">
        <f t="array" ref="E6069">INDEX('Curva Juros'!$B$7:$B$73,MATCH(C6069,'Curva Juros'!$A$7:$A$73,1)) +
(C6069-INDEX('Curva Juros'!$A$7:$A$73,MATCH(C6069,'Curva Juros'!$A$7:$A$73,1))) *
(INDEX('Curva Juros'!$B$7:$B$73,MATCH(C6069,'Curva Juros'!$A$7:$A$73,1)+1) -
INDEX('Curva Juros'!$B$7:$B$73,MATCH(C6069,'Curva Juros'!$A$7:$A$73,1))) /
(INDEX('Curva Juros'!$A$7:$A$73,MATCH(C6069,'Curva Juros'!$A$7:$A$73,1)+1) -
INDEX('Curva Juros'!$A$7:$A$73,MATCH(C6069,'Curva Juros'!$A$7:$A$73,1)))</f>
        <v>7.6931382857142863</v>
      </c>
      <c r="F6069" s="24">
        <f t="shared" si="94"/>
        <v>-3.2723828571428609E-3</v>
      </c>
      <c r="G6069" s="24"/>
    </row>
    <row r="6070" spans="1:7" x14ac:dyDescent="0.25">
      <c r="A6070" s="6" t="s">
        <v>132</v>
      </c>
      <c r="B6070" s="7">
        <v>46017</v>
      </c>
      <c r="C6070" s="8">
        <v>721.12</v>
      </c>
      <c r="D6070" s="20">
        <v>7.3832999999999996E-2</v>
      </c>
      <c r="E6070" s="35" cm="1">
        <f t="array" ref="E6070">INDEX('Curva Juros'!$B$7:$B$73,MATCH(C6070,'Curva Juros'!$A$7:$A$73,1)) +
(C6070-INDEX('Curva Juros'!$A$7:$A$73,MATCH(C6070,'Curva Juros'!$A$7:$A$73,1))) *
(INDEX('Curva Juros'!$B$7:$B$73,MATCH(C6070,'Curva Juros'!$A$7:$A$73,1)+1) -
INDEX('Curva Juros'!$B$7:$B$73,MATCH(C6070,'Curva Juros'!$A$7:$A$73,1))) /
(INDEX('Curva Juros'!$A$7:$A$73,MATCH(C6070,'Curva Juros'!$A$7:$A$73,1)+1) -
INDEX('Curva Juros'!$A$7:$A$73,MATCH(C6070,'Curva Juros'!$A$7:$A$73,1)))</f>
        <v>7.694267428571429</v>
      </c>
      <c r="F6070" s="24">
        <f t="shared" si="94"/>
        <v>-3.1096742857142923E-3</v>
      </c>
      <c r="G6070" s="24"/>
    </row>
    <row r="6071" spans="1:7" x14ac:dyDescent="0.25">
      <c r="A6071" s="3" t="s">
        <v>132</v>
      </c>
      <c r="B6071" s="4">
        <v>46024</v>
      </c>
      <c r="C6071" s="5">
        <v>716.84</v>
      </c>
      <c r="D6071" s="19">
        <v>7.4143000000000001E-2</v>
      </c>
      <c r="E6071" s="35" cm="1">
        <f t="array" ref="E6071">INDEX('Curva Juros'!$B$7:$B$73,MATCH(C6071,'Curva Juros'!$A$7:$A$73,1)) +
(C6071-INDEX('Curva Juros'!$A$7:$A$73,MATCH(C6071,'Curva Juros'!$A$7:$A$73,1))) *
(INDEX('Curva Juros'!$B$7:$B$73,MATCH(C6071,'Curva Juros'!$A$7:$A$73,1)+1) -
INDEX('Curva Juros'!$B$7:$B$73,MATCH(C6071,'Curva Juros'!$A$7:$A$73,1))) /
(INDEX('Curva Juros'!$A$7:$A$73,MATCH(C6071,'Curva Juros'!$A$7:$A$73,1)+1) -
INDEX('Curva Juros'!$A$7:$A$73,MATCH(C6071,'Curva Juros'!$A$7:$A$73,1)))</f>
        <v>7.6954291428571429</v>
      </c>
      <c r="F6071" s="24">
        <f t="shared" si="94"/>
        <v>-2.8112914285714219E-3</v>
      </c>
      <c r="G6071" s="24"/>
    </row>
    <row r="6072" spans="1:7" x14ac:dyDescent="0.25">
      <c r="A6072" s="6" t="s">
        <v>132</v>
      </c>
      <c r="B6072" s="7">
        <v>46031</v>
      </c>
      <c r="C6072" s="8">
        <v>711.76</v>
      </c>
      <c r="D6072" s="20">
        <v>7.4230000000000004E-2</v>
      </c>
      <c r="E6072" s="35" cm="1">
        <f t="array" ref="E6072">INDEX('Curva Juros'!$B$7:$B$73,MATCH(C6072,'Curva Juros'!$A$7:$A$73,1)) +
(C6072-INDEX('Curva Juros'!$A$7:$A$73,MATCH(C6072,'Curva Juros'!$A$7:$A$73,1))) *
(INDEX('Curva Juros'!$B$7:$B$73,MATCH(C6072,'Curva Juros'!$A$7:$A$73,1)+1) -
INDEX('Curva Juros'!$B$7:$B$73,MATCH(C6072,'Curva Juros'!$A$7:$A$73,1))) /
(INDEX('Curva Juros'!$A$7:$A$73,MATCH(C6072,'Curva Juros'!$A$7:$A$73,1)+1) -
INDEX('Curva Juros'!$A$7:$A$73,MATCH(C6072,'Curva Juros'!$A$7:$A$73,1)))</f>
        <v>7.6968079999999999</v>
      </c>
      <c r="F6072" s="24">
        <f t="shared" si="94"/>
        <v>-2.73807999999999E-3</v>
      </c>
      <c r="G6072" s="24"/>
    </row>
    <row r="6073" spans="1:7" x14ac:dyDescent="0.25">
      <c r="A6073" s="3" t="s">
        <v>132</v>
      </c>
      <c r="B6073" s="4">
        <v>46038</v>
      </c>
      <c r="C6073" s="5">
        <v>704.5</v>
      </c>
      <c r="D6073" s="19">
        <v>7.6744000000000007E-2</v>
      </c>
      <c r="E6073" s="35" cm="1">
        <f t="array" ref="E6073">INDEX('Curva Juros'!$B$7:$B$73,MATCH(C6073,'Curva Juros'!$A$7:$A$73,1)) +
(C6073-INDEX('Curva Juros'!$A$7:$A$73,MATCH(C6073,'Curva Juros'!$A$7:$A$73,1))) *
(INDEX('Curva Juros'!$B$7:$B$73,MATCH(C6073,'Curva Juros'!$A$7:$A$73,1)+1) -
INDEX('Curva Juros'!$B$7:$B$73,MATCH(C6073,'Curva Juros'!$A$7:$A$73,1))) /
(INDEX('Curva Juros'!$A$7:$A$73,MATCH(C6073,'Curva Juros'!$A$7:$A$73,1)+1) -
INDEX('Curva Juros'!$A$7:$A$73,MATCH(C6073,'Curva Juros'!$A$7:$A$73,1)))</f>
        <v>7.6987785714285719</v>
      </c>
      <c r="F6073" s="24">
        <f t="shared" si="94"/>
        <v>-2.4378571428571028E-4</v>
      </c>
      <c r="G6073" s="24"/>
    </row>
    <row r="6074" spans="1:7" x14ac:dyDescent="0.25">
      <c r="A6074" s="6" t="s">
        <v>132</v>
      </c>
      <c r="B6074" s="7">
        <v>46045</v>
      </c>
      <c r="C6074" s="8">
        <v>701.17</v>
      </c>
      <c r="D6074" s="20">
        <v>7.4890999999999999E-2</v>
      </c>
      <c r="E6074" s="35" cm="1">
        <f t="array" ref="E6074">INDEX('Curva Juros'!$B$7:$B$73,MATCH(C6074,'Curva Juros'!$A$7:$A$73,1)) +
(C6074-INDEX('Curva Juros'!$A$7:$A$73,MATCH(C6074,'Curva Juros'!$A$7:$A$73,1))) *
(INDEX('Curva Juros'!$B$7:$B$73,MATCH(C6074,'Curva Juros'!$A$7:$A$73,1)+1) -
INDEX('Curva Juros'!$B$7:$B$73,MATCH(C6074,'Curva Juros'!$A$7:$A$73,1))) /
(INDEX('Curva Juros'!$A$7:$A$73,MATCH(C6074,'Curva Juros'!$A$7:$A$73,1)+1) -
INDEX('Curva Juros'!$A$7:$A$73,MATCH(C6074,'Curva Juros'!$A$7:$A$73,1)))</f>
        <v>7.6996824285714291</v>
      </c>
      <c r="F6074" s="24">
        <f t="shared" si="94"/>
        <v>-2.1058242857142917E-3</v>
      </c>
      <c r="G6074" s="24"/>
    </row>
    <row r="6075" spans="1:7" x14ac:dyDescent="0.25">
      <c r="A6075" s="3" t="s">
        <v>132</v>
      </c>
      <c r="B6075" s="4">
        <v>46052</v>
      </c>
      <c r="C6075" s="5">
        <v>698.99</v>
      </c>
      <c r="D6075" s="19">
        <v>7.1760000000000004E-2</v>
      </c>
      <c r="E6075" s="35" cm="1">
        <f t="array" ref="E6075">INDEX('Curva Juros'!$B$7:$B$73,MATCH(C6075,'Curva Juros'!$A$7:$A$73,1)) +
(C6075-INDEX('Curva Juros'!$A$7:$A$73,MATCH(C6075,'Curva Juros'!$A$7:$A$73,1))) *
(INDEX('Curva Juros'!$B$7:$B$73,MATCH(C6075,'Curva Juros'!$A$7:$A$73,1)+1) -
INDEX('Curva Juros'!$B$7:$B$73,MATCH(C6075,'Curva Juros'!$A$7:$A$73,1))) /
(INDEX('Curva Juros'!$A$7:$A$73,MATCH(C6075,'Curva Juros'!$A$7:$A$73,1)+1) -
INDEX('Curva Juros'!$A$7:$A$73,MATCH(C6075,'Curva Juros'!$A$7:$A$73,1)))</f>
        <v>7.7002741428571433</v>
      </c>
      <c r="F6075" s="24">
        <f t="shared" si="94"/>
        <v>-5.2427414285714236E-3</v>
      </c>
      <c r="G6075" s="24"/>
    </row>
    <row r="6076" spans="1:7" x14ac:dyDescent="0.25">
      <c r="A6076" s="6" t="s">
        <v>132</v>
      </c>
      <c r="B6076" s="7">
        <v>46059</v>
      </c>
      <c r="C6076" s="8">
        <v>694.06</v>
      </c>
      <c r="D6076" s="20">
        <v>7.1681999999999996E-2</v>
      </c>
      <c r="E6076" s="35" cm="1">
        <f t="array" ref="E6076">INDEX('Curva Juros'!$B$7:$B$73,MATCH(C6076,'Curva Juros'!$A$7:$A$73,1)) +
(C6076-INDEX('Curva Juros'!$A$7:$A$73,MATCH(C6076,'Curva Juros'!$A$7:$A$73,1))) *
(INDEX('Curva Juros'!$B$7:$B$73,MATCH(C6076,'Curva Juros'!$A$7:$A$73,1)+1) -
INDEX('Curva Juros'!$B$7:$B$73,MATCH(C6076,'Curva Juros'!$A$7:$A$73,1))) /
(INDEX('Curva Juros'!$A$7:$A$73,MATCH(C6076,'Curva Juros'!$A$7:$A$73,1)+1) -
INDEX('Curva Juros'!$A$7:$A$73,MATCH(C6076,'Curva Juros'!$A$7:$A$73,1)))</f>
        <v>7.7016122857142859</v>
      </c>
      <c r="F6076" s="24">
        <f t="shared" si="94"/>
        <v>-5.3341228571428673E-3</v>
      </c>
      <c r="G6076" s="24"/>
    </row>
    <row r="6077" spans="1:7" x14ac:dyDescent="0.25">
      <c r="A6077" s="3" t="s">
        <v>132</v>
      </c>
      <c r="B6077" s="4">
        <v>46066</v>
      </c>
      <c r="C6077" s="5">
        <v>689.63</v>
      </c>
      <c r="D6077" s="19">
        <v>7.1049000000000001E-2</v>
      </c>
      <c r="E6077" s="35" cm="1">
        <f t="array" ref="E6077">INDEX('Curva Juros'!$B$7:$B$73,MATCH(C6077,'Curva Juros'!$A$7:$A$73,1)) +
(C6077-INDEX('Curva Juros'!$A$7:$A$73,MATCH(C6077,'Curva Juros'!$A$7:$A$73,1))) *
(INDEX('Curva Juros'!$B$7:$B$73,MATCH(C6077,'Curva Juros'!$A$7:$A$73,1)+1) -
INDEX('Curva Juros'!$B$7:$B$73,MATCH(C6077,'Curva Juros'!$A$7:$A$73,1))) /
(INDEX('Curva Juros'!$A$7:$A$73,MATCH(C6077,'Curva Juros'!$A$7:$A$73,1)+1) -
INDEX('Curva Juros'!$A$7:$A$73,MATCH(C6077,'Curva Juros'!$A$7:$A$73,1)))</f>
        <v>7.7028147142857142</v>
      </c>
      <c r="F6077" s="24">
        <f t="shared" si="94"/>
        <v>-5.9791471428571469E-3</v>
      </c>
      <c r="G6077" s="24"/>
    </row>
    <row r="6078" spans="1:7" x14ac:dyDescent="0.25">
      <c r="A6078" s="6" t="s">
        <v>132</v>
      </c>
      <c r="B6078" s="7">
        <v>46073</v>
      </c>
      <c r="C6078" s="8">
        <v>764.39</v>
      </c>
      <c r="D6078" s="20">
        <v>7.2650999999999993E-2</v>
      </c>
      <c r="E6078" s="35" cm="1">
        <f t="array" ref="E6078">INDEX('Curva Juros'!$B$7:$B$73,MATCH(C6078,'Curva Juros'!$A$7:$A$73,1)) +
(C6078-INDEX('Curva Juros'!$A$7:$A$73,MATCH(C6078,'Curva Juros'!$A$7:$A$73,1))) *
(INDEX('Curva Juros'!$B$7:$B$73,MATCH(C6078,'Curva Juros'!$A$7:$A$73,1)+1) -
INDEX('Curva Juros'!$B$7:$B$73,MATCH(C6078,'Curva Juros'!$A$7:$A$73,1))) /
(INDEX('Curva Juros'!$A$7:$A$73,MATCH(C6078,'Curva Juros'!$A$7:$A$73,1)+1) -
INDEX('Curva Juros'!$A$7:$A$73,MATCH(C6078,'Curva Juros'!$A$7:$A$73,1)))</f>
        <v>7.6838211666666671</v>
      </c>
      <c r="F6078" s="24">
        <f t="shared" si="94"/>
        <v>-4.1872116666666764E-3</v>
      </c>
      <c r="G6078" s="24"/>
    </row>
    <row r="6079" spans="1:7" x14ac:dyDescent="0.25">
      <c r="A6079" s="3" t="s">
        <v>132</v>
      </c>
      <c r="B6079" s="4">
        <v>46080</v>
      </c>
      <c r="C6079" s="5">
        <v>761.3</v>
      </c>
      <c r="D6079" s="19">
        <v>7.0210999999999996E-2</v>
      </c>
      <c r="E6079" s="35" cm="1">
        <f t="array" ref="E6079">INDEX('Curva Juros'!$B$7:$B$73,MATCH(C6079,'Curva Juros'!$A$7:$A$73,1)) +
(C6079-INDEX('Curva Juros'!$A$7:$A$73,MATCH(C6079,'Curva Juros'!$A$7:$A$73,1))) *
(INDEX('Curva Juros'!$B$7:$B$73,MATCH(C6079,'Curva Juros'!$A$7:$A$73,1)+1) -
INDEX('Curva Juros'!$B$7:$B$73,MATCH(C6079,'Curva Juros'!$A$7:$A$73,1))) /
(INDEX('Curva Juros'!$A$7:$A$73,MATCH(C6079,'Curva Juros'!$A$7:$A$73,1)+1) -
INDEX('Curva Juros'!$A$7:$A$73,MATCH(C6079,'Curva Juros'!$A$7:$A$73,1)))</f>
        <v>7.6841816666666665</v>
      </c>
      <c r="F6079" s="24">
        <f t="shared" si="94"/>
        <v>-6.630816666666664E-3</v>
      </c>
      <c r="G6079" s="24"/>
    </row>
    <row r="6080" spans="1:7" x14ac:dyDescent="0.25">
      <c r="A6080" s="6" t="s">
        <v>133</v>
      </c>
      <c r="B6080" s="7">
        <v>45723</v>
      </c>
      <c r="C6080" s="8">
        <v>812.99</v>
      </c>
      <c r="D6080" s="20">
        <v>7.6432E-2</v>
      </c>
      <c r="E6080" s="35" cm="1">
        <f t="array" ref="E6080">INDEX('Curva Juros'!$B$7:$B$73,MATCH(C6080,'Curva Juros'!$A$7:$A$73,1)) +
(C6080-INDEX('Curva Juros'!$A$7:$A$73,MATCH(C6080,'Curva Juros'!$A$7:$A$73,1))) *
(INDEX('Curva Juros'!$B$7:$B$73,MATCH(C6080,'Curva Juros'!$A$7:$A$73,1)+1) -
INDEX('Curva Juros'!$B$7:$B$73,MATCH(C6080,'Curva Juros'!$A$7:$A$73,1))) /
(INDEX('Curva Juros'!$A$7:$A$73,MATCH(C6080,'Curva Juros'!$A$7:$A$73,1)+1) -
INDEX('Curva Juros'!$A$7:$A$73,MATCH(C6080,'Curva Juros'!$A$7:$A$73,1)))</f>
        <v>7.6781511666666669</v>
      </c>
      <c r="F6080" s="24">
        <f t="shared" si="94"/>
        <v>-3.4951166666666311E-4</v>
      </c>
      <c r="G6080" s="24"/>
    </row>
    <row r="6081" spans="1:7" x14ac:dyDescent="0.25">
      <c r="A6081" s="3" t="s">
        <v>133</v>
      </c>
      <c r="B6081" s="4">
        <v>45730</v>
      </c>
      <c r="C6081" s="5">
        <v>808.25</v>
      </c>
      <c r="D6081" s="19">
        <v>7.6145000000000004E-2</v>
      </c>
      <c r="E6081" s="35" cm="1">
        <f t="array" ref="E6081">INDEX('Curva Juros'!$B$7:$B$73,MATCH(C6081,'Curva Juros'!$A$7:$A$73,1)) +
(C6081-INDEX('Curva Juros'!$A$7:$A$73,MATCH(C6081,'Curva Juros'!$A$7:$A$73,1))) *
(INDEX('Curva Juros'!$B$7:$B$73,MATCH(C6081,'Curva Juros'!$A$7:$A$73,1)+1) -
INDEX('Curva Juros'!$B$7:$B$73,MATCH(C6081,'Curva Juros'!$A$7:$A$73,1))) /
(INDEX('Curva Juros'!$A$7:$A$73,MATCH(C6081,'Curva Juros'!$A$7:$A$73,1)+1) -
INDEX('Curva Juros'!$A$7:$A$73,MATCH(C6081,'Curva Juros'!$A$7:$A$73,1)))</f>
        <v>7.6787041666666669</v>
      </c>
      <c r="F6081" s="24">
        <f t="shared" si="94"/>
        <v>-6.4204166666666229E-4</v>
      </c>
      <c r="G6081" s="24"/>
    </row>
    <row r="6082" spans="1:7" x14ac:dyDescent="0.25">
      <c r="A6082" s="6" t="s">
        <v>133</v>
      </c>
      <c r="B6082" s="7">
        <v>45737</v>
      </c>
      <c r="C6082" s="8">
        <v>800.86</v>
      </c>
      <c r="D6082" s="20">
        <v>7.8720999999999999E-2</v>
      </c>
      <c r="E6082" s="35" cm="1">
        <f t="array" ref="E6082">INDEX('Curva Juros'!$B$7:$B$73,MATCH(C6082,'Curva Juros'!$A$7:$A$73,1)) +
(C6082-INDEX('Curva Juros'!$A$7:$A$73,MATCH(C6082,'Curva Juros'!$A$7:$A$73,1))) *
(INDEX('Curva Juros'!$B$7:$B$73,MATCH(C6082,'Curva Juros'!$A$7:$A$73,1)+1) -
INDEX('Curva Juros'!$B$7:$B$73,MATCH(C6082,'Curva Juros'!$A$7:$A$73,1))) /
(INDEX('Curva Juros'!$A$7:$A$73,MATCH(C6082,'Curva Juros'!$A$7:$A$73,1)+1) -
INDEX('Curva Juros'!$A$7:$A$73,MATCH(C6082,'Curva Juros'!$A$7:$A$73,1)))</f>
        <v>7.6795663333333337</v>
      </c>
      <c r="F6082" s="24">
        <f t="shared" si="94"/>
        <v>1.925336666666666E-3</v>
      </c>
      <c r="G6082" s="24"/>
    </row>
    <row r="6083" spans="1:7" x14ac:dyDescent="0.25">
      <c r="A6083" s="3" t="s">
        <v>133</v>
      </c>
      <c r="B6083" s="4">
        <v>45744</v>
      </c>
      <c r="C6083" s="5">
        <v>794.01</v>
      </c>
      <c r="D6083" s="19">
        <v>8.0717999999999998E-2</v>
      </c>
      <c r="E6083" s="35" cm="1">
        <f t="array" ref="E6083">INDEX('Curva Juros'!$B$7:$B$73,MATCH(C6083,'Curva Juros'!$A$7:$A$73,1)) +
(C6083-INDEX('Curva Juros'!$A$7:$A$73,MATCH(C6083,'Curva Juros'!$A$7:$A$73,1))) *
(INDEX('Curva Juros'!$B$7:$B$73,MATCH(C6083,'Curva Juros'!$A$7:$A$73,1)+1) -
INDEX('Curva Juros'!$B$7:$B$73,MATCH(C6083,'Curva Juros'!$A$7:$A$73,1))) /
(INDEX('Curva Juros'!$A$7:$A$73,MATCH(C6083,'Curva Juros'!$A$7:$A$73,1)+1) -
INDEX('Curva Juros'!$A$7:$A$73,MATCH(C6083,'Curva Juros'!$A$7:$A$73,1)))</f>
        <v>7.6803654999999997</v>
      </c>
      <c r="F6083" s="24">
        <f t="shared" ref="F6083:F6146" si="95">D6083-E6083/100</f>
        <v>3.9143449999999996E-3</v>
      </c>
      <c r="G6083" s="24"/>
    </row>
    <row r="6084" spans="1:7" x14ac:dyDescent="0.25">
      <c r="A6084" s="6" t="s">
        <v>133</v>
      </c>
      <c r="B6084" s="7">
        <v>45751</v>
      </c>
      <c r="C6084" s="8">
        <v>791.04</v>
      </c>
      <c r="D6084" s="20">
        <v>7.8531000000000004E-2</v>
      </c>
      <c r="E6084" s="35" cm="1">
        <f t="array" ref="E6084">INDEX('Curva Juros'!$B$7:$B$73,MATCH(C6084,'Curva Juros'!$A$7:$A$73,1)) +
(C6084-INDEX('Curva Juros'!$A$7:$A$73,MATCH(C6084,'Curva Juros'!$A$7:$A$73,1))) *
(INDEX('Curva Juros'!$B$7:$B$73,MATCH(C6084,'Curva Juros'!$A$7:$A$73,1)+1) -
INDEX('Curva Juros'!$B$7:$B$73,MATCH(C6084,'Curva Juros'!$A$7:$A$73,1))) /
(INDEX('Curva Juros'!$A$7:$A$73,MATCH(C6084,'Curva Juros'!$A$7:$A$73,1)+1) -
INDEX('Curva Juros'!$A$7:$A$73,MATCH(C6084,'Curva Juros'!$A$7:$A$73,1)))</f>
        <v>7.6807119999999998</v>
      </c>
      <c r="F6084" s="24">
        <f t="shared" si="95"/>
        <v>1.723880000000011E-3</v>
      </c>
      <c r="G6084" s="24"/>
    </row>
    <row r="6085" spans="1:7" x14ac:dyDescent="0.25">
      <c r="A6085" s="3" t="s">
        <v>133</v>
      </c>
      <c r="B6085" s="4">
        <v>45758</v>
      </c>
      <c r="C6085" s="5">
        <v>784.86</v>
      </c>
      <c r="D6085" s="19">
        <v>7.9802999999999999E-2</v>
      </c>
      <c r="E6085" s="35" cm="1">
        <f t="array" ref="E6085">INDEX('Curva Juros'!$B$7:$B$73,MATCH(C6085,'Curva Juros'!$A$7:$A$73,1)) +
(C6085-INDEX('Curva Juros'!$A$7:$A$73,MATCH(C6085,'Curva Juros'!$A$7:$A$73,1))) *
(INDEX('Curva Juros'!$B$7:$B$73,MATCH(C6085,'Curva Juros'!$A$7:$A$73,1)+1) -
INDEX('Curva Juros'!$B$7:$B$73,MATCH(C6085,'Curva Juros'!$A$7:$A$73,1))) /
(INDEX('Curva Juros'!$A$7:$A$73,MATCH(C6085,'Curva Juros'!$A$7:$A$73,1)+1) -
INDEX('Curva Juros'!$A$7:$A$73,MATCH(C6085,'Curva Juros'!$A$7:$A$73,1)))</f>
        <v>7.6814330000000002</v>
      </c>
      <c r="F6085" s="24">
        <f t="shared" si="95"/>
        <v>2.9886699999999988E-3</v>
      </c>
      <c r="G6085" s="24"/>
    </row>
    <row r="6086" spans="1:7" x14ac:dyDescent="0.25">
      <c r="A6086" s="6" t="s">
        <v>133</v>
      </c>
      <c r="B6086" s="7">
        <v>45764</v>
      </c>
      <c r="C6086" s="8">
        <v>782.98</v>
      </c>
      <c r="D6086" s="20">
        <v>7.7514E-2</v>
      </c>
      <c r="E6086" s="35" cm="1">
        <f t="array" ref="E6086">INDEX('Curva Juros'!$B$7:$B$73,MATCH(C6086,'Curva Juros'!$A$7:$A$73,1)) +
(C6086-INDEX('Curva Juros'!$A$7:$A$73,MATCH(C6086,'Curva Juros'!$A$7:$A$73,1))) *
(INDEX('Curva Juros'!$B$7:$B$73,MATCH(C6086,'Curva Juros'!$A$7:$A$73,1)+1) -
INDEX('Curva Juros'!$B$7:$B$73,MATCH(C6086,'Curva Juros'!$A$7:$A$73,1))) /
(INDEX('Curva Juros'!$A$7:$A$73,MATCH(C6086,'Curva Juros'!$A$7:$A$73,1)+1) -
INDEX('Curva Juros'!$A$7:$A$73,MATCH(C6086,'Curva Juros'!$A$7:$A$73,1)))</f>
        <v>7.6816523333333331</v>
      </c>
      <c r="F6086" s="24">
        <f t="shared" si="95"/>
        <v>6.9747666666666874E-4</v>
      </c>
      <c r="G6086" s="24"/>
    </row>
    <row r="6087" spans="1:7" x14ac:dyDescent="0.25">
      <c r="A6087" s="3" t="s">
        <v>133</v>
      </c>
      <c r="B6087" s="4">
        <v>45772</v>
      </c>
      <c r="C6087" s="5">
        <v>781.33</v>
      </c>
      <c r="D6087" s="19">
        <v>7.4986999999999998E-2</v>
      </c>
      <c r="E6087" s="35" cm="1">
        <f t="array" ref="E6087">INDEX('Curva Juros'!$B$7:$B$73,MATCH(C6087,'Curva Juros'!$A$7:$A$73,1)) +
(C6087-INDEX('Curva Juros'!$A$7:$A$73,MATCH(C6087,'Curva Juros'!$A$7:$A$73,1))) *
(INDEX('Curva Juros'!$B$7:$B$73,MATCH(C6087,'Curva Juros'!$A$7:$A$73,1)+1) -
INDEX('Curva Juros'!$B$7:$B$73,MATCH(C6087,'Curva Juros'!$A$7:$A$73,1))) /
(INDEX('Curva Juros'!$A$7:$A$73,MATCH(C6087,'Curva Juros'!$A$7:$A$73,1)+1) -
INDEX('Curva Juros'!$A$7:$A$73,MATCH(C6087,'Curva Juros'!$A$7:$A$73,1)))</f>
        <v>7.6818448333333329</v>
      </c>
      <c r="F6087" s="24">
        <f t="shared" si="95"/>
        <v>-1.8314483333333326E-3</v>
      </c>
      <c r="G6087" s="24"/>
    </row>
    <row r="6088" spans="1:7" x14ac:dyDescent="0.25">
      <c r="A6088" s="6" t="s">
        <v>133</v>
      </c>
      <c r="B6088" s="7">
        <v>45779</v>
      </c>
      <c r="C6088" s="8">
        <v>777.15</v>
      </c>
      <c r="D6088" s="20">
        <v>7.5177999999999995E-2</v>
      </c>
      <c r="E6088" s="35" cm="1">
        <f t="array" ref="E6088">INDEX('Curva Juros'!$B$7:$B$73,MATCH(C6088,'Curva Juros'!$A$7:$A$73,1)) +
(C6088-INDEX('Curva Juros'!$A$7:$A$73,MATCH(C6088,'Curva Juros'!$A$7:$A$73,1))) *
(INDEX('Curva Juros'!$B$7:$B$73,MATCH(C6088,'Curva Juros'!$A$7:$A$73,1)+1) -
INDEX('Curva Juros'!$B$7:$B$73,MATCH(C6088,'Curva Juros'!$A$7:$A$73,1))) /
(INDEX('Curva Juros'!$A$7:$A$73,MATCH(C6088,'Curva Juros'!$A$7:$A$73,1)+1) -
INDEX('Curva Juros'!$A$7:$A$73,MATCH(C6088,'Curva Juros'!$A$7:$A$73,1)))</f>
        <v>7.6823325000000002</v>
      </c>
      <c r="F6088" s="24">
        <f t="shared" si="95"/>
        <v>-1.645325000000003E-3</v>
      </c>
      <c r="G6088" s="24"/>
    </row>
    <row r="6089" spans="1:7" x14ac:dyDescent="0.25">
      <c r="A6089" s="3" t="s">
        <v>133</v>
      </c>
      <c r="B6089" s="4">
        <v>45786</v>
      </c>
      <c r="C6089" s="5">
        <v>772.08</v>
      </c>
      <c r="D6089" s="19">
        <v>7.5260999999999995E-2</v>
      </c>
      <c r="E6089" s="35" cm="1">
        <f t="array" ref="E6089">INDEX('Curva Juros'!$B$7:$B$73,MATCH(C6089,'Curva Juros'!$A$7:$A$73,1)) +
(C6089-INDEX('Curva Juros'!$A$7:$A$73,MATCH(C6089,'Curva Juros'!$A$7:$A$73,1))) *
(INDEX('Curva Juros'!$B$7:$B$73,MATCH(C6089,'Curva Juros'!$A$7:$A$73,1)+1) -
INDEX('Curva Juros'!$B$7:$B$73,MATCH(C6089,'Curva Juros'!$A$7:$A$73,1))) /
(INDEX('Curva Juros'!$A$7:$A$73,MATCH(C6089,'Curva Juros'!$A$7:$A$73,1)+1) -
INDEX('Curva Juros'!$A$7:$A$73,MATCH(C6089,'Curva Juros'!$A$7:$A$73,1)))</f>
        <v>7.6829239999999999</v>
      </c>
      <c r="F6089" s="24">
        <f t="shared" si="95"/>
        <v>-1.5682399999999985E-3</v>
      </c>
      <c r="G6089" s="24"/>
    </row>
    <row r="6090" spans="1:7" x14ac:dyDescent="0.25">
      <c r="A6090" s="6" t="s">
        <v>133</v>
      </c>
      <c r="B6090" s="7">
        <v>45793</v>
      </c>
      <c r="C6090" s="8">
        <v>766.54</v>
      </c>
      <c r="D6090" s="20">
        <v>7.5835E-2</v>
      </c>
      <c r="E6090" s="35" cm="1">
        <f t="array" ref="E6090">INDEX('Curva Juros'!$B$7:$B$73,MATCH(C6090,'Curva Juros'!$A$7:$A$73,1)) +
(C6090-INDEX('Curva Juros'!$A$7:$A$73,MATCH(C6090,'Curva Juros'!$A$7:$A$73,1))) *
(INDEX('Curva Juros'!$B$7:$B$73,MATCH(C6090,'Curva Juros'!$A$7:$A$73,1)+1) -
INDEX('Curva Juros'!$B$7:$B$73,MATCH(C6090,'Curva Juros'!$A$7:$A$73,1))) /
(INDEX('Curva Juros'!$A$7:$A$73,MATCH(C6090,'Curva Juros'!$A$7:$A$73,1)+1) -
INDEX('Curva Juros'!$A$7:$A$73,MATCH(C6090,'Curva Juros'!$A$7:$A$73,1)))</f>
        <v>7.6835703333333329</v>
      </c>
      <c r="F6090" s="24">
        <f t="shared" si="95"/>
        <v>-1.0007033333333248E-3</v>
      </c>
      <c r="G6090" s="24"/>
    </row>
    <row r="6091" spans="1:7" x14ac:dyDescent="0.25">
      <c r="A6091" s="3" t="s">
        <v>133</v>
      </c>
      <c r="B6091" s="4">
        <v>45800</v>
      </c>
      <c r="C6091" s="5">
        <v>760.79</v>
      </c>
      <c r="D6091" s="19">
        <v>7.6642000000000002E-2</v>
      </c>
      <c r="E6091" s="35" cm="1">
        <f t="array" ref="E6091">INDEX('Curva Juros'!$B$7:$B$73,MATCH(C6091,'Curva Juros'!$A$7:$A$73,1)) +
(C6091-INDEX('Curva Juros'!$A$7:$A$73,MATCH(C6091,'Curva Juros'!$A$7:$A$73,1))) *
(INDEX('Curva Juros'!$B$7:$B$73,MATCH(C6091,'Curva Juros'!$A$7:$A$73,1)+1) -
INDEX('Curva Juros'!$B$7:$B$73,MATCH(C6091,'Curva Juros'!$A$7:$A$73,1))) /
(INDEX('Curva Juros'!$A$7:$A$73,MATCH(C6091,'Curva Juros'!$A$7:$A$73,1)+1) -
INDEX('Curva Juros'!$A$7:$A$73,MATCH(C6091,'Curva Juros'!$A$7:$A$73,1)))</f>
        <v>7.6842411666666663</v>
      </c>
      <c r="F6091" s="24">
        <f t="shared" si="95"/>
        <v>-2.0041166666666388E-4</v>
      </c>
      <c r="G6091" s="24"/>
    </row>
    <row r="6092" spans="1:7" x14ac:dyDescent="0.25">
      <c r="A6092" s="6" t="s">
        <v>133</v>
      </c>
      <c r="B6092" s="7">
        <v>45807</v>
      </c>
      <c r="C6092" s="8">
        <v>755.5</v>
      </c>
      <c r="D6092" s="20">
        <v>7.6953999999999995E-2</v>
      </c>
      <c r="E6092" s="35" cm="1">
        <f t="array" ref="E6092">INDEX('Curva Juros'!$B$7:$B$73,MATCH(C6092,'Curva Juros'!$A$7:$A$73,1)) +
(C6092-INDEX('Curva Juros'!$A$7:$A$73,MATCH(C6092,'Curva Juros'!$A$7:$A$73,1))) *
(INDEX('Curva Juros'!$B$7:$B$73,MATCH(C6092,'Curva Juros'!$A$7:$A$73,1)+1) -
INDEX('Curva Juros'!$B$7:$B$73,MATCH(C6092,'Curva Juros'!$A$7:$A$73,1))) /
(INDEX('Curva Juros'!$A$7:$A$73,MATCH(C6092,'Curva Juros'!$A$7:$A$73,1)+1) -
INDEX('Curva Juros'!$A$7:$A$73,MATCH(C6092,'Curva Juros'!$A$7:$A$73,1)))</f>
        <v>7.6849357142857144</v>
      </c>
      <c r="F6092" s="24">
        <f t="shared" si="95"/>
        <v>1.0464285714284483E-4</v>
      </c>
      <c r="G6092" s="24"/>
    </row>
    <row r="6093" spans="1:7" x14ac:dyDescent="0.25">
      <c r="A6093" s="3" t="s">
        <v>133</v>
      </c>
      <c r="B6093" s="4">
        <v>45814</v>
      </c>
      <c r="C6093" s="5">
        <v>749.57</v>
      </c>
      <c r="D6093" s="19">
        <v>7.7961000000000003E-2</v>
      </c>
      <c r="E6093" s="35" cm="1">
        <f t="array" ref="E6093">INDEX('Curva Juros'!$B$7:$B$73,MATCH(C6093,'Curva Juros'!$A$7:$A$73,1)) +
(C6093-INDEX('Curva Juros'!$A$7:$A$73,MATCH(C6093,'Curva Juros'!$A$7:$A$73,1))) *
(INDEX('Curva Juros'!$B$7:$B$73,MATCH(C6093,'Curva Juros'!$A$7:$A$73,1)+1) -
INDEX('Curva Juros'!$B$7:$B$73,MATCH(C6093,'Curva Juros'!$A$7:$A$73,1))) /
(INDEX('Curva Juros'!$A$7:$A$73,MATCH(C6093,'Curva Juros'!$A$7:$A$73,1)+1) -
INDEX('Curva Juros'!$A$7:$A$73,MATCH(C6093,'Curva Juros'!$A$7:$A$73,1)))</f>
        <v>7.6865452857142857</v>
      </c>
      <c r="F6093" s="24">
        <f t="shared" si="95"/>
        <v>1.0955471428571451E-3</v>
      </c>
      <c r="G6093" s="24"/>
    </row>
    <row r="6094" spans="1:7" x14ac:dyDescent="0.25">
      <c r="A6094" s="6" t="s">
        <v>133</v>
      </c>
      <c r="B6094" s="7">
        <v>45821</v>
      </c>
      <c r="C6094" s="8">
        <v>743.78</v>
      </c>
      <c r="D6094" s="20">
        <v>7.8803999999999999E-2</v>
      </c>
      <c r="E6094" s="35" cm="1">
        <f t="array" ref="E6094">INDEX('Curva Juros'!$B$7:$B$73,MATCH(C6094,'Curva Juros'!$A$7:$A$73,1)) +
(C6094-INDEX('Curva Juros'!$A$7:$A$73,MATCH(C6094,'Curva Juros'!$A$7:$A$73,1))) *
(INDEX('Curva Juros'!$B$7:$B$73,MATCH(C6094,'Curva Juros'!$A$7:$A$73,1)+1) -
INDEX('Curva Juros'!$B$7:$B$73,MATCH(C6094,'Curva Juros'!$A$7:$A$73,1))) /
(INDEX('Curva Juros'!$A$7:$A$73,MATCH(C6094,'Curva Juros'!$A$7:$A$73,1)+1) -
INDEX('Curva Juros'!$A$7:$A$73,MATCH(C6094,'Curva Juros'!$A$7:$A$73,1)))</f>
        <v>7.6881168571428571</v>
      </c>
      <c r="F6094" s="24">
        <f t="shared" si="95"/>
        <v>1.9228314285714282E-3</v>
      </c>
      <c r="G6094" s="24"/>
    </row>
    <row r="6095" spans="1:7" x14ac:dyDescent="0.25">
      <c r="A6095" s="3" t="s">
        <v>133</v>
      </c>
      <c r="B6095" s="4">
        <v>45828</v>
      </c>
      <c r="C6095" s="5">
        <v>807.28</v>
      </c>
      <c r="D6095" s="19">
        <v>7.6591999999999993E-2</v>
      </c>
      <c r="E6095" s="35" cm="1">
        <f t="array" ref="E6095">INDEX('Curva Juros'!$B$7:$B$73,MATCH(C6095,'Curva Juros'!$A$7:$A$73,1)) +
(C6095-INDEX('Curva Juros'!$A$7:$A$73,MATCH(C6095,'Curva Juros'!$A$7:$A$73,1))) *
(INDEX('Curva Juros'!$B$7:$B$73,MATCH(C6095,'Curva Juros'!$A$7:$A$73,1)+1) -
INDEX('Curva Juros'!$B$7:$B$73,MATCH(C6095,'Curva Juros'!$A$7:$A$73,1))) /
(INDEX('Curva Juros'!$A$7:$A$73,MATCH(C6095,'Curva Juros'!$A$7:$A$73,1)+1) -
INDEX('Curva Juros'!$A$7:$A$73,MATCH(C6095,'Curva Juros'!$A$7:$A$73,1)))</f>
        <v>7.6788173333333329</v>
      </c>
      <c r="F6095" s="24">
        <f t="shared" si="95"/>
        <v>-1.9617333333334097E-4</v>
      </c>
      <c r="G6095" s="24"/>
    </row>
    <row r="6096" spans="1:7" x14ac:dyDescent="0.25">
      <c r="A6096" s="6" t="s">
        <v>133</v>
      </c>
      <c r="B6096" s="7">
        <v>45835</v>
      </c>
      <c r="C6096" s="8">
        <v>801.89</v>
      </c>
      <c r="D6096" s="20">
        <v>7.7067999999999998E-2</v>
      </c>
      <c r="E6096" s="35" cm="1">
        <f t="array" ref="E6096">INDEX('Curva Juros'!$B$7:$B$73,MATCH(C6096,'Curva Juros'!$A$7:$A$73,1)) +
(C6096-INDEX('Curva Juros'!$A$7:$A$73,MATCH(C6096,'Curva Juros'!$A$7:$A$73,1))) *
(INDEX('Curva Juros'!$B$7:$B$73,MATCH(C6096,'Curva Juros'!$A$7:$A$73,1)+1) -
INDEX('Curva Juros'!$B$7:$B$73,MATCH(C6096,'Curva Juros'!$A$7:$A$73,1))) /
(INDEX('Curva Juros'!$A$7:$A$73,MATCH(C6096,'Curva Juros'!$A$7:$A$73,1)+1) -
INDEX('Curva Juros'!$A$7:$A$73,MATCH(C6096,'Curva Juros'!$A$7:$A$73,1)))</f>
        <v>7.6794461666666667</v>
      </c>
      <c r="F6096" s="24">
        <f t="shared" si="95"/>
        <v>2.7353833333333688E-4</v>
      </c>
      <c r="G6096" s="24"/>
    </row>
    <row r="6097" spans="1:7" x14ac:dyDescent="0.25">
      <c r="A6097" s="3" t="s">
        <v>133</v>
      </c>
      <c r="B6097" s="4">
        <v>45842</v>
      </c>
      <c r="C6097" s="5">
        <v>797.72</v>
      </c>
      <c r="D6097" s="19">
        <v>7.6046000000000002E-2</v>
      </c>
      <c r="E6097" s="35" cm="1">
        <f t="array" ref="E6097">INDEX('Curva Juros'!$B$7:$B$73,MATCH(C6097,'Curva Juros'!$A$7:$A$73,1)) +
(C6097-INDEX('Curva Juros'!$A$7:$A$73,MATCH(C6097,'Curva Juros'!$A$7:$A$73,1))) *
(INDEX('Curva Juros'!$B$7:$B$73,MATCH(C6097,'Curva Juros'!$A$7:$A$73,1)+1) -
INDEX('Curva Juros'!$B$7:$B$73,MATCH(C6097,'Curva Juros'!$A$7:$A$73,1))) /
(INDEX('Curva Juros'!$A$7:$A$73,MATCH(C6097,'Curva Juros'!$A$7:$A$73,1)+1) -
INDEX('Curva Juros'!$A$7:$A$73,MATCH(C6097,'Curva Juros'!$A$7:$A$73,1)))</f>
        <v>7.6799326666666667</v>
      </c>
      <c r="F6097" s="24">
        <f t="shared" si="95"/>
        <v>-7.5332666666666492E-4</v>
      </c>
      <c r="G6097" s="24"/>
    </row>
    <row r="6098" spans="1:7" x14ac:dyDescent="0.25">
      <c r="A6098" s="6" t="s">
        <v>133</v>
      </c>
      <c r="B6098" s="7">
        <v>45849</v>
      </c>
      <c r="C6098" s="8">
        <v>790.3</v>
      </c>
      <c r="D6098" s="20">
        <v>7.9016000000000003E-2</v>
      </c>
      <c r="E6098" s="35" cm="1">
        <f t="array" ref="E6098">INDEX('Curva Juros'!$B$7:$B$73,MATCH(C6098,'Curva Juros'!$A$7:$A$73,1)) +
(C6098-INDEX('Curva Juros'!$A$7:$A$73,MATCH(C6098,'Curva Juros'!$A$7:$A$73,1))) *
(INDEX('Curva Juros'!$B$7:$B$73,MATCH(C6098,'Curva Juros'!$A$7:$A$73,1)+1) -
INDEX('Curva Juros'!$B$7:$B$73,MATCH(C6098,'Curva Juros'!$A$7:$A$73,1))) /
(INDEX('Curva Juros'!$A$7:$A$73,MATCH(C6098,'Curva Juros'!$A$7:$A$73,1)+1) -
INDEX('Curva Juros'!$A$7:$A$73,MATCH(C6098,'Curva Juros'!$A$7:$A$73,1)))</f>
        <v>7.6807983333333336</v>
      </c>
      <c r="F6098" s="24">
        <f t="shared" si="95"/>
        <v>2.2080166666666734E-3</v>
      </c>
      <c r="G6098" s="24"/>
    </row>
    <row r="6099" spans="1:7" x14ac:dyDescent="0.25">
      <c r="A6099" s="3" t="s">
        <v>133</v>
      </c>
      <c r="B6099" s="4">
        <v>45856</v>
      </c>
      <c r="C6099" s="5">
        <v>784.56</v>
      </c>
      <c r="D6099" s="19">
        <v>7.9920000000000005E-2</v>
      </c>
      <c r="E6099" s="35" cm="1">
        <f t="array" ref="E6099">INDEX('Curva Juros'!$B$7:$B$73,MATCH(C6099,'Curva Juros'!$A$7:$A$73,1)) +
(C6099-INDEX('Curva Juros'!$A$7:$A$73,MATCH(C6099,'Curva Juros'!$A$7:$A$73,1))) *
(INDEX('Curva Juros'!$B$7:$B$73,MATCH(C6099,'Curva Juros'!$A$7:$A$73,1)+1) -
INDEX('Curva Juros'!$B$7:$B$73,MATCH(C6099,'Curva Juros'!$A$7:$A$73,1))) /
(INDEX('Curva Juros'!$A$7:$A$73,MATCH(C6099,'Curva Juros'!$A$7:$A$73,1)+1) -
INDEX('Curva Juros'!$A$7:$A$73,MATCH(C6099,'Curva Juros'!$A$7:$A$73,1)))</f>
        <v>7.6814679999999997</v>
      </c>
      <c r="F6099" s="24">
        <f t="shared" si="95"/>
        <v>3.1053200000000086E-3</v>
      </c>
      <c r="G6099" s="24"/>
    </row>
    <row r="6100" spans="1:7" x14ac:dyDescent="0.25">
      <c r="A6100" s="6" t="s">
        <v>133</v>
      </c>
      <c r="B6100" s="7">
        <v>45863</v>
      </c>
      <c r="C6100" s="8">
        <v>779.29</v>
      </c>
      <c r="D6100" s="20">
        <v>8.0262E-2</v>
      </c>
      <c r="E6100" s="35" cm="1">
        <f t="array" ref="E6100">INDEX('Curva Juros'!$B$7:$B$73,MATCH(C6100,'Curva Juros'!$A$7:$A$73,1)) +
(C6100-INDEX('Curva Juros'!$A$7:$A$73,MATCH(C6100,'Curva Juros'!$A$7:$A$73,1))) *
(INDEX('Curva Juros'!$B$7:$B$73,MATCH(C6100,'Curva Juros'!$A$7:$A$73,1)+1) -
INDEX('Curva Juros'!$B$7:$B$73,MATCH(C6100,'Curva Juros'!$A$7:$A$73,1))) /
(INDEX('Curva Juros'!$A$7:$A$73,MATCH(C6100,'Curva Juros'!$A$7:$A$73,1)+1) -
INDEX('Curva Juros'!$A$7:$A$73,MATCH(C6100,'Curva Juros'!$A$7:$A$73,1)))</f>
        <v>7.6820828333333333</v>
      </c>
      <c r="F6100" s="24">
        <f t="shared" si="95"/>
        <v>3.4411716666666731E-3</v>
      </c>
      <c r="G6100" s="24"/>
    </row>
    <row r="6101" spans="1:7" x14ac:dyDescent="0.25">
      <c r="A6101" s="3" t="s">
        <v>133</v>
      </c>
      <c r="B6101" s="4">
        <v>45870</v>
      </c>
      <c r="C6101" s="5">
        <v>770.79</v>
      </c>
      <c r="D6101" s="19">
        <v>8.4571999999999994E-2</v>
      </c>
      <c r="E6101" s="35" cm="1">
        <f t="array" ref="E6101">INDEX('Curva Juros'!$B$7:$B$73,MATCH(C6101,'Curva Juros'!$A$7:$A$73,1)) +
(C6101-INDEX('Curva Juros'!$A$7:$A$73,MATCH(C6101,'Curva Juros'!$A$7:$A$73,1))) *
(INDEX('Curva Juros'!$B$7:$B$73,MATCH(C6101,'Curva Juros'!$A$7:$A$73,1)+1) -
INDEX('Curva Juros'!$B$7:$B$73,MATCH(C6101,'Curva Juros'!$A$7:$A$73,1))) /
(INDEX('Curva Juros'!$A$7:$A$73,MATCH(C6101,'Curva Juros'!$A$7:$A$73,1)+1) -
INDEX('Curva Juros'!$A$7:$A$73,MATCH(C6101,'Curva Juros'!$A$7:$A$73,1)))</f>
        <v>7.6830745</v>
      </c>
      <c r="F6101" s="24">
        <f t="shared" si="95"/>
        <v>7.7412549999999886E-3</v>
      </c>
      <c r="G6101" s="24"/>
    </row>
    <row r="6102" spans="1:7" x14ac:dyDescent="0.25">
      <c r="A6102" s="6" t="s">
        <v>133</v>
      </c>
      <c r="B6102" s="7">
        <v>45877</v>
      </c>
      <c r="C6102" s="8">
        <v>771.06</v>
      </c>
      <c r="D6102" s="20">
        <v>7.8084000000000001E-2</v>
      </c>
      <c r="E6102" s="35" cm="1">
        <f t="array" ref="E6102">INDEX('Curva Juros'!$B$7:$B$73,MATCH(C6102,'Curva Juros'!$A$7:$A$73,1)) +
(C6102-INDEX('Curva Juros'!$A$7:$A$73,MATCH(C6102,'Curva Juros'!$A$7:$A$73,1))) *
(INDEX('Curva Juros'!$B$7:$B$73,MATCH(C6102,'Curva Juros'!$A$7:$A$73,1)+1) -
INDEX('Curva Juros'!$B$7:$B$73,MATCH(C6102,'Curva Juros'!$A$7:$A$73,1))) /
(INDEX('Curva Juros'!$A$7:$A$73,MATCH(C6102,'Curva Juros'!$A$7:$A$73,1)+1) -
INDEX('Curva Juros'!$A$7:$A$73,MATCH(C6102,'Curva Juros'!$A$7:$A$73,1)))</f>
        <v>7.6830429999999996</v>
      </c>
      <c r="F6102" s="24">
        <f t="shared" si="95"/>
        <v>1.2535700000000094E-3</v>
      </c>
      <c r="G6102" s="24"/>
    </row>
    <row r="6103" spans="1:7" x14ac:dyDescent="0.25">
      <c r="A6103" s="3" t="s">
        <v>133</v>
      </c>
      <c r="B6103" s="4">
        <v>45884</v>
      </c>
      <c r="C6103" s="5">
        <v>766.71</v>
      </c>
      <c r="D6103" s="19">
        <v>7.7285999999999994E-2</v>
      </c>
      <c r="E6103" s="35" cm="1">
        <f t="array" ref="E6103">INDEX('Curva Juros'!$B$7:$B$73,MATCH(C6103,'Curva Juros'!$A$7:$A$73,1)) +
(C6103-INDEX('Curva Juros'!$A$7:$A$73,MATCH(C6103,'Curva Juros'!$A$7:$A$73,1))) *
(INDEX('Curva Juros'!$B$7:$B$73,MATCH(C6103,'Curva Juros'!$A$7:$A$73,1)+1) -
INDEX('Curva Juros'!$B$7:$B$73,MATCH(C6103,'Curva Juros'!$A$7:$A$73,1))) /
(INDEX('Curva Juros'!$A$7:$A$73,MATCH(C6103,'Curva Juros'!$A$7:$A$73,1)+1) -
INDEX('Curva Juros'!$A$7:$A$73,MATCH(C6103,'Curva Juros'!$A$7:$A$73,1)))</f>
        <v>7.6835504999999999</v>
      </c>
      <c r="F6103" s="24">
        <f t="shared" si="95"/>
        <v>4.504949999999952E-4</v>
      </c>
      <c r="G6103" s="24"/>
    </row>
    <row r="6104" spans="1:7" x14ac:dyDescent="0.25">
      <c r="A6104" s="6" t="s">
        <v>133</v>
      </c>
      <c r="B6104" s="7">
        <v>45891</v>
      </c>
      <c r="C6104" s="8">
        <v>758.62</v>
      </c>
      <c r="D6104" s="20">
        <v>8.1075999999999995E-2</v>
      </c>
      <c r="E6104" s="35" cm="1">
        <f t="array" ref="E6104">INDEX('Curva Juros'!$B$7:$B$73,MATCH(C6104,'Curva Juros'!$A$7:$A$73,1)) +
(C6104-INDEX('Curva Juros'!$A$7:$A$73,MATCH(C6104,'Curva Juros'!$A$7:$A$73,1))) *
(INDEX('Curva Juros'!$B$7:$B$73,MATCH(C6104,'Curva Juros'!$A$7:$A$73,1)+1) -
INDEX('Curva Juros'!$B$7:$B$73,MATCH(C6104,'Curva Juros'!$A$7:$A$73,1))) /
(INDEX('Curva Juros'!$A$7:$A$73,MATCH(C6104,'Curva Juros'!$A$7:$A$73,1)+1) -
INDEX('Curva Juros'!$A$7:$A$73,MATCH(C6104,'Curva Juros'!$A$7:$A$73,1)))</f>
        <v>7.6844943333333333</v>
      </c>
      <c r="F6104" s="24">
        <f t="shared" si="95"/>
        <v>4.2310566666666632E-3</v>
      </c>
      <c r="G6104" s="24"/>
    </row>
    <row r="6105" spans="1:7" x14ac:dyDescent="0.25">
      <c r="A6105" s="3" t="s">
        <v>133</v>
      </c>
      <c r="B6105" s="4">
        <v>45898</v>
      </c>
      <c r="C6105" s="5">
        <v>756.12</v>
      </c>
      <c r="D6105" s="19">
        <v>7.8005000000000005E-2</v>
      </c>
      <c r="E6105" s="35" cm="1">
        <f t="array" ref="E6105">INDEX('Curva Juros'!$B$7:$B$73,MATCH(C6105,'Curva Juros'!$A$7:$A$73,1)) +
(C6105-INDEX('Curva Juros'!$A$7:$A$73,MATCH(C6105,'Curva Juros'!$A$7:$A$73,1))) *
(INDEX('Curva Juros'!$B$7:$B$73,MATCH(C6105,'Curva Juros'!$A$7:$A$73,1)+1) -
INDEX('Curva Juros'!$B$7:$B$73,MATCH(C6105,'Curva Juros'!$A$7:$A$73,1))) /
(INDEX('Curva Juros'!$A$7:$A$73,MATCH(C6105,'Curva Juros'!$A$7:$A$73,1)+1) -
INDEX('Curva Juros'!$A$7:$A$73,MATCH(C6105,'Curva Juros'!$A$7:$A$73,1)))</f>
        <v>7.6847859999999999</v>
      </c>
      <c r="F6105" s="24">
        <f t="shared" si="95"/>
        <v>1.1571400000000009E-3</v>
      </c>
      <c r="G6105" s="24"/>
    </row>
    <row r="6106" spans="1:7" x14ac:dyDescent="0.25">
      <c r="A6106" s="6" t="s">
        <v>133</v>
      </c>
      <c r="B6106" s="7">
        <v>45905</v>
      </c>
      <c r="C6106" s="8">
        <v>751.73</v>
      </c>
      <c r="D6106" s="20">
        <v>7.7261999999999997E-2</v>
      </c>
      <c r="E6106" s="35" cm="1">
        <f t="array" ref="E6106">INDEX('Curva Juros'!$B$7:$B$73,MATCH(C6106,'Curva Juros'!$A$7:$A$73,1)) +
(C6106-INDEX('Curva Juros'!$A$7:$A$73,MATCH(C6106,'Curva Juros'!$A$7:$A$73,1))) *
(INDEX('Curva Juros'!$B$7:$B$73,MATCH(C6106,'Curva Juros'!$A$7:$A$73,1)+1) -
INDEX('Curva Juros'!$B$7:$B$73,MATCH(C6106,'Curva Juros'!$A$7:$A$73,1))) /
(INDEX('Curva Juros'!$A$7:$A$73,MATCH(C6106,'Curva Juros'!$A$7:$A$73,1)+1) -
INDEX('Curva Juros'!$A$7:$A$73,MATCH(C6106,'Curva Juros'!$A$7:$A$73,1)))</f>
        <v>7.6859590000000004</v>
      </c>
      <c r="F6106" s="24">
        <f t="shared" si="95"/>
        <v>4.0240999999999194E-4</v>
      </c>
      <c r="G6106" s="24"/>
    </row>
    <row r="6107" spans="1:7" x14ac:dyDescent="0.25">
      <c r="A6107" s="3" t="s">
        <v>133</v>
      </c>
      <c r="B6107" s="4">
        <v>45912</v>
      </c>
      <c r="C6107" s="5">
        <v>748.86</v>
      </c>
      <c r="D6107" s="19">
        <v>7.4652999999999997E-2</v>
      </c>
      <c r="E6107" s="35" cm="1">
        <f t="array" ref="E6107">INDEX('Curva Juros'!$B$7:$B$73,MATCH(C6107,'Curva Juros'!$A$7:$A$73,1)) +
(C6107-INDEX('Curva Juros'!$A$7:$A$73,MATCH(C6107,'Curva Juros'!$A$7:$A$73,1))) *
(INDEX('Curva Juros'!$B$7:$B$73,MATCH(C6107,'Curva Juros'!$A$7:$A$73,1)+1) -
INDEX('Curva Juros'!$B$7:$B$73,MATCH(C6107,'Curva Juros'!$A$7:$A$73,1))) /
(INDEX('Curva Juros'!$A$7:$A$73,MATCH(C6107,'Curva Juros'!$A$7:$A$73,1)+1) -
INDEX('Curva Juros'!$A$7:$A$73,MATCH(C6107,'Curva Juros'!$A$7:$A$73,1)))</f>
        <v>7.6867380000000001</v>
      </c>
      <c r="F6107" s="24">
        <f t="shared" si="95"/>
        <v>-2.2143800000000019E-3</v>
      </c>
      <c r="G6107" s="24"/>
    </row>
    <row r="6108" spans="1:7" x14ac:dyDescent="0.25">
      <c r="A6108" s="6" t="s">
        <v>133</v>
      </c>
      <c r="B6108" s="7">
        <v>45919</v>
      </c>
      <c r="C6108" s="8">
        <v>742.07</v>
      </c>
      <c r="D6108" s="20">
        <v>7.6850000000000002E-2</v>
      </c>
      <c r="E6108" s="35" cm="1">
        <f t="array" ref="E6108">INDEX('Curva Juros'!$B$7:$B$73,MATCH(C6108,'Curva Juros'!$A$7:$A$73,1)) +
(C6108-INDEX('Curva Juros'!$A$7:$A$73,MATCH(C6108,'Curva Juros'!$A$7:$A$73,1))) *
(INDEX('Curva Juros'!$B$7:$B$73,MATCH(C6108,'Curva Juros'!$A$7:$A$73,1)+1) -
INDEX('Curva Juros'!$B$7:$B$73,MATCH(C6108,'Curva Juros'!$A$7:$A$73,1))) /
(INDEX('Curva Juros'!$A$7:$A$73,MATCH(C6108,'Curva Juros'!$A$7:$A$73,1)+1) -
INDEX('Curva Juros'!$A$7:$A$73,MATCH(C6108,'Curva Juros'!$A$7:$A$73,1)))</f>
        <v>7.6885810000000001</v>
      </c>
      <c r="F6108" s="24">
        <f t="shared" si="95"/>
        <v>-3.5809999999997233E-5</v>
      </c>
      <c r="G6108" s="24"/>
    </row>
    <row r="6109" spans="1:7" x14ac:dyDescent="0.25">
      <c r="A6109" s="3" t="s">
        <v>133</v>
      </c>
      <c r="B6109" s="4">
        <v>45926</v>
      </c>
      <c r="C6109" s="5">
        <v>738.24</v>
      </c>
      <c r="D6109" s="19">
        <v>7.5414999999999996E-2</v>
      </c>
      <c r="E6109" s="35" cm="1">
        <f t="array" ref="E6109">INDEX('Curva Juros'!$B$7:$B$73,MATCH(C6109,'Curva Juros'!$A$7:$A$73,1)) +
(C6109-INDEX('Curva Juros'!$A$7:$A$73,MATCH(C6109,'Curva Juros'!$A$7:$A$73,1))) *
(INDEX('Curva Juros'!$B$7:$B$73,MATCH(C6109,'Curva Juros'!$A$7:$A$73,1)+1) -
INDEX('Curva Juros'!$B$7:$B$73,MATCH(C6109,'Curva Juros'!$A$7:$A$73,1))) /
(INDEX('Curva Juros'!$A$7:$A$73,MATCH(C6109,'Curva Juros'!$A$7:$A$73,1)+1) -
INDEX('Curva Juros'!$A$7:$A$73,MATCH(C6109,'Curva Juros'!$A$7:$A$73,1)))</f>
        <v>7.6896205714285717</v>
      </c>
      <c r="F6109" s="24">
        <f t="shared" si="95"/>
        <v>-1.4812057142857271E-3</v>
      </c>
      <c r="G6109" s="24"/>
    </row>
    <row r="6110" spans="1:7" x14ac:dyDescent="0.25">
      <c r="A6110" s="6" t="s">
        <v>133</v>
      </c>
      <c r="B6110" s="7">
        <v>45933</v>
      </c>
      <c r="C6110" s="8">
        <v>731.8</v>
      </c>
      <c r="D6110" s="20">
        <v>7.7174000000000006E-2</v>
      </c>
      <c r="E6110" s="35" cm="1">
        <f t="array" ref="E6110">INDEX('Curva Juros'!$B$7:$B$73,MATCH(C6110,'Curva Juros'!$A$7:$A$73,1)) +
(C6110-INDEX('Curva Juros'!$A$7:$A$73,MATCH(C6110,'Curva Juros'!$A$7:$A$73,1))) *
(INDEX('Curva Juros'!$B$7:$B$73,MATCH(C6110,'Curva Juros'!$A$7:$A$73,1)+1) -
INDEX('Curva Juros'!$B$7:$B$73,MATCH(C6110,'Curva Juros'!$A$7:$A$73,1))) /
(INDEX('Curva Juros'!$A$7:$A$73,MATCH(C6110,'Curva Juros'!$A$7:$A$73,1)+1) -
INDEX('Curva Juros'!$A$7:$A$73,MATCH(C6110,'Curva Juros'!$A$7:$A$73,1)))</f>
        <v>7.6913685714285718</v>
      </c>
      <c r="F6110" s="24">
        <f t="shared" si="95"/>
        <v>2.6031428571428317E-4</v>
      </c>
      <c r="G6110" s="24"/>
    </row>
    <row r="6111" spans="1:7" x14ac:dyDescent="0.25">
      <c r="A6111" s="3" t="s">
        <v>133</v>
      </c>
      <c r="B6111" s="4">
        <v>45940</v>
      </c>
      <c r="C6111" s="5">
        <v>727.63</v>
      </c>
      <c r="D6111" s="19">
        <v>7.6157000000000002E-2</v>
      </c>
      <c r="E6111" s="35" cm="1">
        <f t="array" ref="E6111">INDEX('Curva Juros'!$B$7:$B$73,MATCH(C6111,'Curva Juros'!$A$7:$A$73,1)) +
(C6111-INDEX('Curva Juros'!$A$7:$A$73,MATCH(C6111,'Curva Juros'!$A$7:$A$73,1))) *
(INDEX('Curva Juros'!$B$7:$B$73,MATCH(C6111,'Curva Juros'!$A$7:$A$73,1)+1) -
INDEX('Curva Juros'!$B$7:$B$73,MATCH(C6111,'Curva Juros'!$A$7:$A$73,1))) /
(INDEX('Curva Juros'!$A$7:$A$73,MATCH(C6111,'Curva Juros'!$A$7:$A$73,1)+1) -
INDEX('Curva Juros'!$A$7:$A$73,MATCH(C6111,'Curva Juros'!$A$7:$A$73,1)))</f>
        <v>7.6925004285714289</v>
      </c>
      <c r="F6111" s="24">
        <f t="shared" si="95"/>
        <v>-7.6800428571428825E-4</v>
      </c>
      <c r="G6111" s="24"/>
    </row>
    <row r="6112" spans="1:7" x14ac:dyDescent="0.25">
      <c r="A6112" s="6" t="s">
        <v>133</v>
      </c>
      <c r="B6112" s="7">
        <v>45947</v>
      </c>
      <c r="C6112" s="8">
        <v>722.56</v>
      </c>
      <c r="D6112" s="20">
        <v>7.6242000000000004E-2</v>
      </c>
      <c r="E6112" s="35" cm="1">
        <f t="array" ref="E6112">INDEX('Curva Juros'!$B$7:$B$73,MATCH(C6112,'Curva Juros'!$A$7:$A$73,1)) +
(C6112-INDEX('Curva Juros'!$A$7:$A$73,MATCH(C6112,'Curva Juros'!$A$7:$A$73,1))) *
(INDEX('Curva Juros'!$B$7:$B$73,MATCH(C6112,'Curva Juros'!$A$7:$A$73,1)+1) -
INDEX('Curva Juros'!$B$7:$B$73,MATCH(C6112,'Curva Juros'!$A$7:$A$73,1))) /
(INDEX('Curva Juros'!$A$7:$A$73,MATCH(C6112,'Curva Juros'!$A$7:$A$73,1)+1) -
INDEX('Curva Juros'!$A$7:$A$73,MATCH(C6112,'Curva Juros'!$A$7:$A$73,1)))</f>
        <v>7.6938765714285715</v>
      </c>
      <c r="F6112" s="24">
        <f t="shared" si="95"/>
        <v>-6.9676571428571588E-4</v>
      </c>
      <c r="G6112" s="24"/>
    </row>
    <row r="6113" spans="1:7" x14ac:dyDescent="0.25">
      <c r="A6113" s="3" t="s">
        <v>133</v>
      </c>
      <c r="B6113" s="4">
        <v>45954</v>
      </c>
      <c r="C6113" s="5">
        <v>718.16</v>
      </c>
      <c r="D6113" s="19">
        <v>7.5505000000000003E-2</v>
      </c>
      <c r="E6113" s="35" cm="1">
        <f t="array" ref="E6113">INDEX('Curva Juros'!$B$7:$B$73,MATCH(C6113,'Curva Juros'!$A$7:$A$73,1)) +
(C6113-INDEX('Curva Juros'!$A$7:$A$73,MATCH(C6113,'Curva Juros'!$A$7:$A$73,1))) *
(INDEX('Curva Juros'!$B$7:$B$73,MATCH(C6113,'Curva Juros'!$A$7:$A$73,1)+1) -
INDEX('Curva Juros'!$B$7:$B$73,MATCH(C6113,'Curva Juros'!$A$7:$A$73,1))) /
(INDEX('Curva Juros'!$A$7:$A$73,MATCH(C6113,'Curva Juros'!$A$7:$A$73,1)+1) -
INDEX('Curva Juros'!$A$7:$A$73,MATCH(C6113,'Curva Juros'!$A$7:$A$73,1)))</f>
        <v>7.6950708571428574</v>
      </c>
      <c r="F6113" s="24">
        <f t="shared" si="95"/>
        <v>-1.445708571428575E-3</v>
      </c>
      <c r="G6113" s="24"/>
    </row>
    <row r="6114" spans="1:7" x14ac:dyDescent="0.25">
      <c r="A6114" s="6" t="s">
        <v>133</v>
      </c>
      <c r="B6114" s="7">
        <v>45961</v>
      </c>
      <c r="C6114" s="8">
        <v>713.43</v>
      </c>
      <c r="D6114" s="20">
        <v>7.5176000000000007E-2</v>
      </c>
      <c r="E6114" s="35" cm="1">
        <f t="array" ref="E6114">INDEX('Curva Juros'!$B$7:$B$73,MATCH(C6114,'Curva Juros'!$A$7:$A$73,1)) +
(C6114-INDEX('Curva Juros'!$A$7:$A$73,MATCH(C6114,'Curva Juros'!$A$7:$A$73,1))) *
(INDEX('Curva Juros'!$B$7:$B$73,MATCH(C6114,'Curva Juros'!$A$7:$A$73,1)+1) -
INDEX('Curva Juros'!$B$7:$B$73,MATCH(C6114,'Curva Juros'!$A$7:$A$73,1))) /
(INDEX('Curva Juros'!$A$7:$A$73,MATCH(C6114,'Curva Juros'!$A$7:$A$73,1)+1) -
INDEX('Curva Juros'!$A$7:$A$73,MATCH(C6114,'Curva Juros'!$A$7:$A$73,1)))</f>
        <v>7.6963547142857145</v>
      </c>
      <c r="F6114" s="24">
        <f t="shared" si="95"/>
        <v>-1.7875471428571432E-3</v>
      </c>
      <c r="G6114" s="24"/>
    </row>
    <row r="6115" spans="1:7" x14ac:dyDescent="0.25">
      <c r="A6115" s="3" t="s">
        <v>133</v>
      </c>
      <c r="B6115" s="4">
        <v>45968</v>
      </c>
      <c r="C6115" s="5">
        <v>708.06</v>
      </c>
      <c r="D6115" s="19">
        <v>7.5632000000000005E-2</v>
      </c>
      <c r="E6115" s="35" cm="1">
        <f t="array" ref="E6115">INDEX('Curva Juros'!$B$7:$B$73,MATCH(C6115,'Curva Juros'!$A$7:$A$73,1)) +
(C6115-INDEX('Curva Juros'!$A$7:$A$73,MATCH(C6115,'Curva Juros'!$A$7:$A$73,1))) *
(INDEX('Curva Juros'!$B$7:$B$73,MATCH(C6115,'Curva Juros'!$A$7:$A$73,1)+1) -
INDEX('Curva Juros'!$B$7:$B$73,MATCH(C6115,'Curva Juros'!$A$7:$A$73,1))) /
(INDEX('Curva Juros'!$A$7:$A$73,MATCH(C6115,'Curva Juros'!$A$7:$A$73,1)+1) -
INDEX('Curva Juros'!$A$7:$A$73,MATCH(C6115,'Curva Juros'!$A$7:$A$73,1)))</f>
        <v>7.6978122857142859</v>
      </c>
      <c r="F6115" s="24">
        <f t="shared" si="95"/>
        <v>-1.346122857142848E-3</v>
      </c>
      <c r="G6115" s="24"/>
    </row>
    <row r="6116" spans="1:7" x14ac:dyDescent="0.25">
      <c r="A6116" s="6" t="s">
        <v>133</v>
      </c>
      <c r="B6116" s="7">
        <v>45975</v>
      </c>
      <c r="C6116" s="8">
        <v>705.45</v>
      </c>
      <c r="D6116" s="20">
        <v>7.2708999999999996E-2</v>
      </c>
      <c r="E6116" s="35" cm="1">
        <f t="array" ref="E6116">INDEX('Curva Juros'!$B$7:$B$73,MATCH(C6116,'Curva Juros'!$A$7:$A$73,1)) +
(C6116-INDEX('Curva Juros'!$A$7:$A$73,MATCH(C6116,'Curva Juros'!$A$7:$A$73,1))) *
(INDEX('Curva Juros'!$B$7:$B$73,MATCH(C6116,'Curva Juros'!$A$7:$A$73,1)+1) -
INDEX('Curva Juros'!$B$7:$B$73,MATCH(C6116,'Curva Juros'!$A$7:$A$73,1))) /
(INDEX('Curva Juros'!$A$7:$A$73,MATCH(C6116,'Curva Juros'!$A$7:$A$73,1)+1) -
INDEX('Curva Juros'!$A$7:$A$73,MATCH(C6116,'Curva Juros'!$A$7:$A$73,1)))</f>
        <v>7.6985207142857144</v>
      </c>
      <c r="F6116" s="24">
        <f t="shared" si="95"/>
        <v>-4.2762071428571469E-3</v>
      </c>
      <c r="G6116" s="24"/>
    </row>
    <row r="6117" spans="1:7" x14ac:dyDescent="0.25">
      <c r="A6117" s="3" t="s">
        <v>133</v>
      </c>
      <c r="B6117" s="4">
        <v>45982</v>
      </c>
      <c r="C6117" s="5">
        <v>700.57</v>
      </c>
      <c r="D6117" s="19">
        <v>7.3787000000000005E-2</v>
      </c>
      <c r="E6117" s="35" cm="1">
        <f t="array" ref="E6117">INDEX('Curva Juros'!$B$7:$B$73,MATCH(C6117,'Curva Juros'!$A$7:$A$73,1)) +
(C6117-INDEX('Curva Juros'!$A$7:$A$73,MATCH(C6117,'Curva Juros'!$A$7:$A$73,1))) *
(INDEX('Curva Juros'!$B$7:$B$73,MATCH(C6117,'Curva Juros'!$A$7:$A$73,1)+1) -
INDEX('Curva Juros'!$B$7:$B$73,MATCH(C6117,'Curva Juros'!$A$7:$A$73,1))) /
(INDEX('Curva Juros'!$A$7:$A$73,MATCH(C6117,'Curva Juros'!$A$7:$A$73,1)+1) -
INDEX('Curva Juros'!$A$7:$A$73,MATCH(C6117,'Curva Juros'!$A$7:$A$73,1)))</f>
        <v>7.6998452857142858</v>
      </c>
      <c r="F6117" s="24">
        <f t="shared" si="95"/>
        <v>-3.2114528571428463E-3</v>
      </c>
      <c r="G6117" s="24"/>
    </row>
    <row r="6118" spans="1:7" x14ac:dyDescent="0.25">
      <c r="A6118" s="6" t="s">
        <v>133</v>
      </c>
      <c r="B6118" s="7">
        <v>45989</v>
      </c>
      <c r="C6118" s="8">
        <v>696.96</v>
      </c>
      <c r="D6118" s="20">
        <v>7.2094000000000005E-2</v>
      </c>
      <c r="E6118" s="35" cm="1">
        <f t="array" ref="E6118">INDEX('Curva Juros'!$B$7:$B$73,MATCH(C6118,'Curva Juros'!$A$7:$A$73,1)) +
(C6118-INDEX('Curva Juros'!$A$7:$A$73,MATCH(C6118,'Curva Juros'!$A$7:$A$73,1))) *
(INDEX('Curva Juros'!$B$7:$B$73,MATCH(C6118,'Curva Juros'!$A$7:$A$73,1)+1) -
INDEX('Curva Juros'!$B$7:$B$73,MATCH(C6118,'Curva Juros'!$A$7:$A$73,1))) /
(INDEX('Curva Juros'!$A$7:$A$73,MATCH(C6118,'Curva Juros'!$A$7:$A$73,1)+1) -
INDEX('Curva Juros'!$A$7:$A$73,MATCH(C6118,'Curva Juros'!$A$7:$A$73,1)))</f>
        <v>7.700825142857143</v>
      </c>
      <c r="F6118" s="24">
        <f t="shared" si="95"/>
        <v>-4.9142514285714228E-3</v>
      </c>
      <c r="G6118" s="24"/>
    </row>
    <row r="6119" spans="1:7" x14ac:dyDescent="0.25">
      <c r="A6119" s="3" t="s">
        <v>133</v>
      </c>
      <c r="B6119" s="4">
        <v>45996</v>
      </c>
      <c r="C6119" s="5">
        <v>690.29</v>
      </c>
      <c r="D6119" s="19">
        <v>7.4125999999999997E-2</v>
      </c>
      <c r="E6119" s="35" cm="1">
        <f t="array" ref="E6119">INDEX('Curva Juros'!$B$7:$B$73,MATCH(C6119,'Curva Juros'!$A$7:$A$73,1)) +
(C6119-INDEX('Curva Juros'!$A$7:$A$73,MATCH(C6119,'Curva Juros'!$A$7:$A$73,1))) *
(INDEX('Curva Juros'!$B$7:$B$73,MATCH(C6119,'Curva Juros'!$A$7:$A$73,1)+1) -
INDEX('Curva Juros'!$B$7:$B$73,MATCH(C6119,'Curva Juros'!$A$7:$A$73,1))) /
(INDEX('Curva Juros'!$A$7:$A$73,MATCH(C6119,'Curva Juros'!$A$7:$A$73,1)+1) -
INDEX('Curva Juros'!$A$7:$A$73,MATCH(C6119,'Curva Juros'!$A$7:$A$73,1)))</f>
        <v>7.7026355714285719</v>
      </c>
      <c r="F6119" s="24">
        <f t="shared" si="95"/>
        <v>-2.9003557142857211E-3</v>
      </c>
      <c r="G6119" s="24"/>
    </row>
    <row r="6120" spans="1:7" x14ac:dyDescent="0.25">
      <c r="A6120" s="6" t="s">
        <v>133</v>
      </c>
      <c r="B6120" s="7">
        <v>46003</v>
      </c>
      <c r="C6120" s="8">
        <v>684.49</v>
      </c>
      <c r="D6120" s="20">
        <v>7.5102000000000002E-2</v>
      </c>
      <c r="E6120" s="35" cm="1">
        <f t="array" ref="E6120">INDEX('Curva Juros'!$B$7:$B$73,MATCH(C6120,'Curva Juros'!$A$7:$A$73,1)) +
(C6120-INDEX('Curva Juros'!$A$7:$A$73,MATCH(C6120,'Curva Juros'!$A$7:$A$73,1))) *
(INDEX('Curva Juros'!$B$7:$B$73,MATCH(C6120,'Curva Juros'!$A$7:$A$73,1)+1) -
INDEX('Curva Juros'!$B$7:$B$73,MATCH(C6120,'Curva Juros'!$A$7:$A$73,1))) /
(INDEX('Curva Juros'!$A$7:$A$73,MATCH(C6120,'Curva Juros'!$A$7:$A$73,1)+1) -
INDEX('Curva Juros'!$A$7:$A$73,MATCH(C6120,'Curva Juros'!$A$7:$A$73,1)))</f>
        <v>7.7042098571428577</v>
      </c>
      <c r="F6120" s="24">
        <f t="shared" si="95"/>
        <v>-1.9400985714285723E-3</v>
      </c>
      <c r="G6120" s="24"/>
    </row>
    <row r="6121" spans="1:7" x14ac:dyDescent="0.25">
      <c r="A6121" s="3" t="s">
        <v>133</v>
      </c>
      <c r="B6121" s="4">
        <v>46010</v>
      </c>
      <c r="C6121" s="5">
        <v>750.16</v>
      </c>
      <c r="D6121" s="19">
        <v>7.2742000000000001E-2</v>
      </c>
      <c r="E6121" s="35" cm="1">
        <f t="array" ref="E6121">INDEX('Curva Juros'!$B$7:$B$73,MATCH(C6121,'Curva Juros'!$A$7:$A$73,1)) +
(C6121-INDEX('Curva Juros'!$A$7:$A$73,MATCH(C6121,'Curva Juros'!$A$7:$A$73,1))) *
(INDEX('Curva Juros'!$B$7:$B$73,MATCH(C6121,'Curva Juros'!$A$7:$A$73,1)+1) -
INDEX('Curva Juros'!$B$7:$B$73,MATCH(C6121,'Curva Juros'!$A$7:$A$73,1))) /
(INDEX('Curva Juros'!$A$7:$A$73,MATCH(C6121,'Curva Juros'!$A$7:$A$73,1)+1) -
INDEX('Curva Juros'!$A$7:$A$73,MATCH(C6121,'Curva Juros'!$A$7:$A$73,1)))</f>
        <v>7.6863851428571426</v>
      </c>
      <c r="F6121" s="24">
        <f t="shared" si="95"/>
        <v>-4.1218514285714242E-3</v>
      </c>
      <c r="G6121" s="24"/>
    </row>
    <row r="6122" spans="1:7" x14ac:dyDescent="0.25">
      <c r="A6122" s="6" t="s">
        <v>133</v>
      </c>
      <c r="B6122" s="7">
        <v>46017</v>
      </c>
      <c r="C6122" s="8">
        <v>746.48</v>
      </c>
      <c r="D6122" s="20">
        <v>7.2301000000000004E-2</v>
      </c>
      <c r="E6122" s="35" cm="1">
        <f t="array" ref="E6122">INDEX('Curva Juros'!$B$7:$B$73,MATCH(C6122,'Curva Juros'!$A$7:$A$73,1)) +
(C6122-INDEX('Curva Juros'!$A$7:$A$73,MATCH(C6122,'Curva Juros'!$A$7:$A$73,1))) *
(INDEX('Curva Juros'!$B$7:$B$73,MATCH(C6122,'Curva Juros'!$A$7:$A$73,1)+1) -
INDEX('Curva Juros'!$B$7:$B$73,MATCH(C6122,'Curva Juros'!$A$7:$A$73,1))) /
(INDEX('Curva Juros'!$A$7:$A$73,MATCH(C6122,'Curva Juros'!$A$7:$A$73,1)+1) -
INDEX('Curva Juros'!$A$7:$A$73,MATCH(C6122,'Curva Juros'!$A$7:$A$73,1)))</f>
        <v>7.6873839999999998</v>
      </c>
      <c r="F6122" s="24">
        <f t="shared" si="95"/>
        <v>-4.5728399999999947E-3</v>
      </c>
      <c r="G6122" s="24"/>
    </row>
    <row r="6123" spans="1:7" x14ac:dyDescent="0.25">
      <c r="A6123" s="3" t="s">
        <v>133</v>
      </c>
      <c r="B6123" s="4">
        <v>46024</v>
      </c>
      <c r="C6123" s="5">
        <v>742.27</v>
      </c>
      <c r="D6123" s="19">
        <v>7.2588E-2</v>
      </c>
      <c r="E6123" s="35" cm="1">
        <f t="array" ref="E6123">INDEX('Curva Juros'!$B$7:$B$73,MATCH(C6123,'Curva Juros'!$A$7:$A$73,1)) +
(C6123-INDEX('Curva Juros'!$A$7:$A$73,MATCH(C6123,'Curva Juros'!$A$7:$A$73,1))) *
(INDEX('Curva Juros'!$B$7:$B$73,MATCH(C6123,'Curva Juros'!$A$7:$A$73,1)+1) -
INDEX('Curva Juros'!$B$7:$B$73,MATCH(C6123,'Curva Juros'!$A$7:$A$73,1))) /
(INDEX('Curva Juros'!$A$7:$A$73,MATCH(C6123,'Curva Juros'!$A$7:$A$73,1)+1) -
INDEX('Curva Juros'!$A$7:$A$73,MATCH(C6123,'Curva Juros'!$A$7:$A$73,1)))</f>
        <v>7.6885267142857145</v>
      </c>
      <c r="F6123" s="24">
        <f t="shared" si="95"/>
        <v>-4.2972671428571502E-3</v>
      </c>
      <c r="G6123" s="24"/>
    </row>
    <row r="6124" spans="1:7" x14ac:dyDescent="0.25">
      <c r="A6124" s="6" t="s">
        <v>133</v>
      </c>
      <c r="B6124" s="7">
        <v>46031</v>
      </c>
      <c r="C6124" s="8">
        <v>737.3</v>
      </c>
      <c r="D6124" s="20">
        <v>7.2550000000000003E-2</v>
      </c>
      <c r="E6124" s="35" cm="1">
        <f t="array" ref="E6124">INDEX('Curva Juros'!$B$7:$B$73,MATCH(C6124,'Curva Juros'!$A$7:$A$73,1)) +
(C6124-INDEX('Curva Juros'!$A$7:$A$73,MATCH(C6124,'Curva Juros'!$A$7:$A$73,1))) *
(INDEX('Curva Juros'!$B$7:$B$73,MATCH(C6124,'Curva Juros'!$A$7:$A$73,1)+1) -
INDEX('Curva Juros'!$B$7:$B$73,MATCH(C6124,'Curva Juros'!$A$7:$A$73,1))) /
(INDEX('Curva Juros'!$A$7:$A$73,MATCH(C6124,'Curva Juros'!$A$7:$A$73,1)+1) -
INDEX('Curva Juros'!$A$7:$A$73,MATCH(C6124,'Curva Juros'!$A$7:$A$73,1)))</f>
        <v>7.6898757142857148</v>
      </c>
      <c r="F6124" s="24">
        <f t="shared" si="95"/>
        <v>-4.3487571428571514E-3</v>
      </c>
      <c r="G6124" s="24"/>
    </row>
    <row r="6125" spans="1:7" x14ac:dyDescent="0.25">
      <c r="A6125" s="3" t="s">
        <v>133</v>
      </c>
      <c r="B6125" s="4">
        <v>46038</v>
      </c>
      <c r="C6125" s="5">
        <v>731.86</v>
      </c>
      <c r="D6125" s="19">
        <v>7.3168999999999998E-2</v>
      </c>
      <c r="E6125" s="35" cm="1">
        <f t="array" ref="E6125">INDEX('Curva Juros'!$B$7:$B$73,MATCH(C6125,'Curva Juros'!$A$7:$A$73,1)) +
(C6125-INDEX('Curva Juros'!$A$7:$A$73,MATCH(C6125,'Curva Juros'!$A$7:$A$73,1))) *
(INDEX('Curva Juros'!$B$7:$B$73,MATCH(C6125,'Curva Juros'!$A$7:$A$73,1)+1) -
INDEX('Curva Juros'!$B$7:$B$73,MATCH(C6125,'Curva Juros'!$A$7:$A$73,1))) /
(INDEX('Curva Juros'!$A$7:$A$73,MATCH(C6125,'Curva Juros'!$A$7:$A$73,1)+1) -
INDEX('Curva Juros'!$A$7:$A$73,MATCH(C6125,'Curva Juros'!$A$7:$A$73,1)))</f>
        <v>7.6913522857142862</v>
      </c>
      <c r="F6125" s="24">
        <f t="shared" si="95"/>
        <v>-3.7445228571428707E-3</v>
      </c>
      <c r="G6125" s="24"/>
    </row>
    <row r="6126" spans="1:7" x14ac:dyDescent="0.25">
      <c r="A6126" s="6" t="s">
        <v>133</v>
      </c>
      <c r="B6126" s="7">
        <v>46045</v>
      </c>
      <c r="C6126" s="8">
        <v>728.96</v>
      </c>
      <c r="D6126" s="20">
        <v>7.0224999999999996E-2</v>
      </c>
      <c r="E6126" s="35" cm="1">
        <f t="array" ref="E6126">INDEX('Curva Juros'!$B$7:$B$73,MATCH(C6126,'Curva Juros'!$A$7:$A$73,1)) +
(C6126-INDEX('Curva Juros'!$A$7:$A$73,MATCH(C6126,'Curva Juros'!$A$7:$A$73,1))) *
(INDEX('Curva Juros'!$B$7:$B$73,MATCH(C6126,'Curva Juros'!$A$7:$A$73,1)+1) -
INDEX('Curva Juros'!$B$7:$B$73,MATCH(C6126,'Curva Juros'!$A$7:$A$73,1))) /
(INDEX('Curva Juros'!$A$7:$A$73,MATCH(C6126,'Curva Juros'!$A$7:$A$73,1)+1) -
INDEX('Curva Juros'!$A$7:$A$73,MATCH(C6126,'Curva Juros'!$A$7:$A$73,1)))</f>
        <v>7.6921394285714291</v>
      </c>
      <c r="F6126" s="24">
        <f t="shared" si="95"/>
        <v>-6.6963942857142938E-3</v>
      </c>
      <c r="G6126" s="24"/>
    </row>
    <row r="6127" spans="1:7" x14ac:dyDescent="0.25">
      <c r="A6127" s="3" t="s">
        <v>133</v>
      </c>
      <c r="B6127" s="4">
        <v>46052</v>
      </c>
      <c r="C6127" s="5">
        <v>726.02</v>
      </c>
      <c r="D6127" s="19">
        <v>6.7332000000000003E-2</v>
      </c>
      <c r="E6127" s="35" cm="1">
        <f t="array" ref="E6127">INDEX('Curva Juros'!$B$7:$B$73,MATCH(C6127,'Curva Juros'!$A$7:$A$73,1)) +
(C6127-INDEX('Curva Juros'!$A$7:$A$73,MATCH(C6127,'Curva Juros'!$A$7:$A$73,1))) *
(INDEX('Curva Juros'!$B$7:$B$73,MATCH(C6127,'Curva Juros'!$A$7:$A$73,1)+1) -
INDEX('Curva Juros'!$B$7:$B$73,MATCH(C6127,'Curva Juros'!$A$7:$A$73,1))) /
(INDEX('Curva Juros'!$A$7:$A$73,MATCH(C6127,'Curva Juros'!$A$7:$A$73,1)+1) -
INDEX('Curva Juros'!$A$7:$A$73,MATCH(C6127,'Curva Juros'!$A$7:$A$73,1)))</f>
        <v>7.6929374285714287</v>
      </c>
      <c r="F6127" s="24">
        <f t="shared" si="95"/>
        <v>-9.5973742857142774E-3</v>
      </c>
      <c r="G6127" s="24"/>
    </row>
    <row r="6128" spans="1:7" x14ac:dyDescent="0.25">
      <c r="A6128" s="6" t="s">
        <v>133</v>
      </c>
      <c r="B6128" s="7">
        <v>46059</v>
      </c>
      <c r="C6128" s="8">
        <v>721.59</v>
      </c>
      <c r="D6128" s="20">
        <v>6.6541000000000003E-2</v>
      </c>
      <c r="E6128" s="35" cm="1">
        <f t="array" ref="E6128">INDEX('Curva Juros'!$B$7:$B$73,MATCH(C6128,'Curva Juros'!$A$7:$A$73,1)) +
(C6128-INDEX('Curva Juros'!$A$7:$A$73,MATCH(C6128,'Curva Juros'!$A$7:$A$73,1))) *
(INDEX('Curva Juros'!$B$7:$B$73,MATCH(C6128,'Curva Juros'!$A$7:$A$73,1)+1) -
INDEX('Curva Juros'!$B$7:$B$73,MATCH(C6128,'Curva Juros'!$A$7:$A$73,1))) /
(INDEX('Curva Juros'!$A$7:$A$73,MATCH(C6128,'Curva Juros'!$A$7:$A$73,1)+1) -
INDEX('Curva Juros'!$A$7:$A$73,MATCH(C6128,'Curva Juros'!$A$7:$A$73,1)))</f>
        <v>7.694139857142857</v>
      </c>
      <c r="F6128" s="24">
        <f t="shared" si="95"/>
        <v>-1.0400398571428562E-2</v>
      </c>
      <c r="G6128" s="24"/>
    </row>
    <row r="6129" spans="1:7" x14ac:dyDescent="0.25">
      <c r="A6129" s="3" t="s">
        <v>133</v>
      </c>
      <c r="B6129" s="4">
        <v>46066</v>
      </c>
      <c r="C6129" s="5">
        <v>716.89</v>
      </c>
      <c r="D6129" s="19">
        <v>6.6125000000000003E-2</v>
      </c>
      <c r="E6129" s="35" cm="1">
        <f t="array" ref="E6129">INDEX('Curva Juros'!$B$7:$B$73,MATCH(C6129,'Curva Juros'!$A$7:$A$73,1)) +
(C6129-INDEX('Curva Juros'!$A$7:$A$73,MATCH(C6129,'Curva Juros'!$A$7:$A$73,1))) *
(INDEX('Curva Juros'!$B$7:$B$73,MATCH(C6129,'Curva Juros'!$A$7:$A$73,1)+1) -
INDEX('Curva Juros'!$B$7:$B$73,MATCH(C6129,'Curva Juros'!$A$7:$A$73,1))) /
(INDEX('Curva Juros'!$A$7:$A$73,MATCH(C6129,'Curva Juros'!$A$7:$A$73,1)+1) -
INDEX('Curva Juros'!$A$7:$A$73,MATCH(C6129,'Curva Juros'!$A$7:$A$73,1)))</f>
        <v>7.6954155714285717</v>
      </c>
      <c r="F6129" s="24">
        <f t="shared" si="95"/>
        <v>-1.0829155714285707E-2</v>
      </c>
      <c r="G6129" s="24"/>
    </row>
    <row r="6130" spans="1:7" x14ac:dyDescent="0.25">
      <c r="A6130" s="6" t="s">
        <v>133</v>
      </c>
      <c r="B6130" s="7">
        <v>46073</v>
      </c>
      <c r="C6130" s="8">
        <v>712.77</v>
      </c>
      <c r="D6130" s="20">
        <v>6.7688999999999999E-2</v>
      </c>
      <c r="E6130" s="35" cm="1">
        <f t="array" ref="E6130">INDEX('Curva Juros'!$B$7:$B$73,MATCH(C6130,'Curva Juros'!$A$7:$A$73,1)) +
(C6130-INDEX('Curva Juros'!$A$7:$A$73,MATCH(C6130,'Curva Juros'!$A$7:$A$73,1))) *
(INDEX('Curva Juros'!$B$7:$B$73,MATCH(C6130,'Curva Juros'!$A$7:$A$73,1)+1) -
INDEX('Curva Juros'!$B$7:$B$73,MATCH(C6130,'Curva Juros'!$A$7:$A$73,1))) /
(INDEX('Curva Juros'!$A$7:$A$73,MATCH(C6130,'Curva Juros'!$A$7:$A$73,1)+1) -
INDEX('Curva Juros'!$A$7:$A$73,MATCH(C6130,'Curva Juros'!$A$7:$A$73,1)))</f>
        <v>7.6965338571428576</v>
      </c>
      <c r="F6130" s="24">
        <f t="shared" si="95"/>
        <v>-9.2763385714285801E-3</v>
      </c>
      <c r="G6130" s="24"/>
    </row>
    <row r="6131" spans="1:7" x14ac:dyDescent="0.25">
      <c r="A6131" s="3" t="s">
        <v>133</v>
      </c>
      <c r="B6131" s="4">
        <v>46080</v>
      </c>
      <c r="C6131" s="5">
        <v>708.28</v>
      </c>
      <c r="D6131" s="19">
        <v>6.6968E-2</v>
      </c>
      <c r="E6131" s="35" cm="1">
        <f t="array" ref="E6131">INDEX('Curva Juros'!$B$7:$B$73,MATCH(C6131,'Curva Juros'!$A$7:$A$73,1)) +
(C6131-INDEX('Curva Juros'!$A$7:$A$73,MATCH(C6131,'Curva Juros'!$A$7:$A$73,1))) *
(INDEX('Curva Juros'!$B$7:$B$73,MATCH(C6131,'Curva Juros'!$A$7:$A$73,1)+1) -
INDEX('Curva Juros'!$B$7:$B$73,MATCH(C6131,'Curva Juros'!$A$7:$A$73,1))) /
(INDEX('Curva Juros'!$A$7:$A$73,MATCH(C6131,'Curva Juros'!$A$7:$A$73,1)+1) -
INDEX('Curva Juros'!$A$7:$A$73,MATCH(C6131,'Curva Juros'!$A$7:$A$73,1)))</f>
        <v>7.6977525714285715</v>
      </c>
      <c r="F6131" s="24">
        <f t="shared" si="95"/>
        <v>-1.0009525714285719E-2</v>
      </c>
      <c r="G6131" s="24"/>
    </row>
    <row r="6132" spans="1:7" x14ac:dyDescent="0.25">
      <c r="A6132" s="6" t="s">
        <v>134</v>
      </c>
      <c r="B6132" s="7">
        <v>45723</v>
      </c>
      <c r="C6132" s="6" t="s">
        <v>0</v>
      </c>
      <c r="D6132" s="21" t="s">
        <v>0</v>
      </c>
      <c r="E6132" s="35" t="e" cm="1">
        <f t="array" ref="E6132">INDEX('Curva Juros'!$B$7:$B$73,MATCH(C6132,'Curva Juros'!$A$7:$A$73,1)) +
(C6132-INDEX('Curva Juros'!$A$7:$A$73,MATCH(C6132,'Curva Juros'!$A$7:$A$73,1))) *
(INDEX('Curva Juros'!$B$7:$B$73,MATCH(C6132,'Curva Juros'!$A$7:$A$73,1)+1) -
INDEX('Curva Juros'!$B$7:$B$73,MATCH(C6132,'Curva Juros'!$A$7:$A$73,1))) /
(INDEX('Curva Juros'!$A$7:$A$73,MATCH(C6132,'Curva Juros'!$A$7:$A$73,1)+1) -
INDEX('Curva Juros'!$A$7:$A$73,MATCH(C6132,'Curva Juros'!$A$7:$A$73,1)))</f>
        <v>#N/A</v>
      </c>
      <c r="F6132" s="24" t="e">
        <f t="shared" si="95"/>
        <v>#VALUE!</v>
      </c>
      <c r="G6132" s="24"/>
    </row>
    <row r="6133" spans="1:7" x14ac:dyDescent="0.25">
      <c r="A6133" s="3" t="s">
        <v>134</v>
      </c>
      <c r="B6133" s="4">
        <v>45730</v>
      </c>
      <c r="C6133" s="3" t="s">
        <v>0</v>
      </c>
      <c r="D6133" s="22" t="s">
        <v>0</v>
      </c>
      <c r="E6133" s="35" t="e" cm="1">
        <f t="array" ref="E6133">INDEX('Curva Juros'!$B$7:$B$73,MATCH(C6133,'Curva Juros'!$A$7:$A$73,1)) +
(C6133-INDEX('Curva Juros'!$A$7:$A$73,MATCH(C6133,'Curva Juros'!$A$7:$A$73,1))) *
(INDEX('Curva Juros'!$B$7:$B$73,MATCH(C6133,'Curva Juros'!$A$7:$A$73,1)+1) -
INDEX('Curva Juros'!$B$7:$B$73,MATCH(C6133,'Curva Juros'!$A$7:$A$73,1))) /
(INDEX('Curva Juros'!$A$7:$A$73,MATCH(C6133,'Curva Juros'!$A$7:$A$73,1)+1) -
INDEX('Curva Juros'!$A$7:$A$73,MATCH(C6133,'Curva Juros'!$A$7:$A$73,1)))</f>
        <v>#N/A</v>
      </c>
      <c r="F6133" s="24" t="e">
        <f t="shared" si="95"/>
        <v>#VALUE!</v>
      </c>
      <c r="G6133" s="24"/>
    </row>
    <row r="6134" spans="1:7" x14ac:dyDescent="0.25">
      <c r="A6134" s="6" t="s">
        <v>134</v>
      </c>
      <c r="B6134" s="7">
        <v>45737</v>
      </c>
      <c r="C6134" s="6" t="s">
        <v>0</v>
      </c>
      <c r="D6134" s="21" t="s">
        <v>0</v>
      </c>
      <c r="E6134" s="35" t="e" cm="1">
        <f t="array" ref="E6134">INDEX('Curva Juros'!$B$7:$B$73,MATCH(C6134,'Curva Juros'!$A$7:$A$73,1)) +
(C6134-INDEX('Curva Juros'!$A$7:$A$73,MATCH(C6134,'Curva Juros'!$A$7:$A$73,1))) *
(INDEX('Curva Juros'!$B$7:$B$73,MATCH(C6134,'Curva Juros'!$A$7:$A$73,1)+1) -
INDEX('Curva Juros'!$B$7:$B$73,MATCH(C6134,'Curva Juros'!$A$7:$A$73,1))) /
(INDEX('Curva Juros'!$A$7:$A$73,MATCH(C6134,'Curva Juros'!$A$7:$A$73,1)+1) -
INDEX('Curva Juros'!$A$7:$A$73,MATCH(C6134,'Curva Juros'!$A$7:$A$73,1)))</f>
        <v>#N/A</v>
      </c>
      <c r="F6134" s="24" t="e">
        <f t="shared" si="95"/>
        <v>#VALUE!</v>
      </c>
      <c r="G6134" s="24"/>
    </row>
    <row r="6135" spans="1:7" x14ac:dyDescent="0.25">
      <c r="A6135" s="3" t="s">
        <v>134</v>
      </c>
      <c r="B6135" s="4">
        <v>45744</v>
      </c>
      <c r="C6135" s="3" t="s">
        <v>0</v>
      </c>
      <c r="D6135" s="22" t="s">
        <v>0</v>
      </c>
      <c r="E6135" s="35" t="e" cm="1">
        <f t="array" ref="E6135">INDEX('Curva Juros'!$B$7:$B$73,MATCH(C6135,'Curva Juros'!$A$7:$A$73,1)) +
(C6135-INDEX('Curva Juros'!$A$7:$A$73,MATCH(C6135,'Curva Juros'!$A$7:$A$73,1))) *
(INDEX('Curva Juros'!$B$7:$B$73,MATCH(C6135,'Curva Juros'!$A$7:$A$73,1)+1) -
INDEX('Curva Juros'!$B$7:$B$73,MATCH(C6135,'Curva Juros'!$A$7:$A$73,1))) /
(INDEX('Curva Juros'!$A$7:$A$73,MATCH(C6135,'Curva Juros'!$A$7:$A$73,1)+1) -
INDEX('Curva Juros'!$A$7:$A$73,MATCH(C6135,'Curva Juros'!$A$7:$A$73,1)))</f>
        <v>#N/A</v>
      </c>
      <c r="F6135" s="24" t="e">
        <f t="shared" si="95"/>
        <v>#VALUE!</v>
      </c>
      <c r="G6135" s="24"/>
    </row>
    <row r="6136" spans="1:7" x14ac:dyDescent="0.25">
      <c r="A6136" s="6" t="s">
        <v>134</v>
      </c>
      <c r="B6136" s="7">
        <v>45751</v>
      </c>
      <c r="C6136" s="6" t="s">
        <v>0</v>
      </c>
      <c r="D6136" s="21" t="s">
        <v>0</v>
      </c>
      <c r="E6136" s="35" t="e" cm="1">
        <f t="array" ref="E6136">INDEX('Curva Juros'!$B$7:$B$73,MATCH(C6136,'Curva Juros'!$A$7:$A$73,1)) +
(C6136-INDEX('Curva Juros'!$A$7:$A$73,MATCH(C6136,'Curva Juros'!$A$7:$A$73,1))) *
(INDEX('Curva Juros'!$B$7:$B$73,MATCH(C6136,'Curva Juros'!$A$7:$A$73,1)+1) -
INDEX('Curva Juros'!$B$7:$B$73,MATCH(C6136,'Curva Juros'!$A$7:$A$73,1))) /
(INDEX('Curva Juros'!$A$7:$A$73,MATCH(C6136,'Curva Juros'!$A$7:$A$73,1)+1) -
INDEX('Curva Juros'!$A$7:$A$73,MATCH(C6136,'Curva Juros'!$A$7:$A$73,1)))</f>
        <v>#N/A</v>
      </c>
      <c r="F6136" s="24" t="e">
        <f t="shared" si="95"/>
        <v>#VALUE!</v>
      </c>
      <c r="G6136" s="24"/>
    </row>
    <row r="6137" spans="1:7" x14ac:dyDescent="0.25">
      <c r="A6137" s="3" t="s">
        <v>134</v>
      </c>
      <c r="B6137" s="4">
        <v>45758</v>
      </c>
      <c r="C6137" s="3" t="s">
        <v>0</v>
      </c>
      <c r="D6137" s="22" t="s">
        <v>0</v>
      </c>
      <c r="E6137" s="35" t="e" cm="1">
        <f t="array" ref="E6137">INDEX('Curva Juros'!$B$7:$B$73,MATCH(C6137,'Curva Juros'!$A$7:$A$73,1)) +
(C6137-INDEX('Curva Juros'!$A$7:$A$73,MATCH(C6137,'Curva Juros'!$A$7:$A$73,1))) *
(INDEX('Curva Juros'!$B$7:$B$73,MATCH(C6137,'Curva Juros'!$A$7:$A$73,1)+1) -
INDEX('Curva Juros'!$B$7:$B$73,MATCH(C6137,'Curva Juros'!$A$7:$A$73,1))) /
(INDEX('Curva Juros'!$A$7:$A$73,MATCH(C6137,'Curva Juros'!$A$7:$A$73,1)+1) -
INDEX('Curva Juros'!$A$7:$A$73,MATCH(C6137,'Curva Juros'!$A$7:$A$73,1)))</f>
        <v>#N/A</v>
      </c>
      <c r="F6137" s="24" t="e">
        <f t="shared" si="95"/>
        <v>#VALUE!</v>
      </c>
      <c r="G6137" s="24"/>
    </row>
    <row r="6138" spans="1:7" x14ac:dyDescent="0.25">
      <c r="A6138" s="6" t="s">
        <v>134</v>
      </c>
      <c r="B6138" s="7">
        <v>45764</v>
      </c>
      <c r="C6138" s="6" t="s">
        <v>0</v>
      </c>
      <c r="D6138" s="21" t="s">
        <v>0</v>
      </c>
      <c r="E6138" s="35" t="e" cm="1">
        <f t="array" ref="E6138">INDEX('Curva Juros'!$B$7:$B$73,MATCH(C6138,'Curva Juros'!$A$7:$A$73,1)) +
(C6138-INDEX('Curva Juros'!$A$7:$A$73,MATCH(C6138,'Curva Juros'!$A$7:$A$73,1))) *
(INDEX('Curva Juros'!$B$7:$B$73,MATCH(C6138,'Curva Juros'!$A$7:$A$73,1)+1) -
INDEX('Curva Juros'!$B$7:$B$73,MATCH(C6138,'Curva Juros'!$A$7:$A$73,1))) /
(INDEX('Curva Juros'!$A$7:$A$73,MATCH(C6138,'Curva Juros'!$A$7:$A$73,1)+1) -
INDEX('Curva Juros'!$A$7:$A$73,MATCH(C6138,'Curva Juros'!$A$7:$A$73,1)))</f>
        <v>#N/A</v>
      </c>
      <c r="F6138" s="24" t="e">
        <f t="shared" si="95"/>
        <v>#VALUE!</v>
      </c>
      <c r="G6138" s="24"/>
    </row>
    <row r="6139" spans="1:7" x14ac:dyDescent="0.25">
      <c r="A6139" s="3" t="s">
        <v>134</v>
      </c>
      <c r="B6139" s="4">
        <v>45772</v>
      </c>
      <c r="C6139" s="3" t="s">
        <v>0</v>
      </c>
      <c r="D6139" s="22" t="s">
        <v>0</v>
      </c>
      <c r="E6139" s="35" t="e" cm="1">
        <f t="array" ref="E6139">INDEX('Curva Juros'!$B$7:$B$73,MATCH(C6139,'Curva Juros'!$A$7:$A$73,1)) +
(C6139-INDEX('Curva Juros'!$A$7:$A$73,MATCH(C6139,'Curva Juros'!$A$7:$A$73,1))) *
(INDEX('Curva Juros'!$B$7:$B$73,MATCH(C6139,'Curva Juros'!$A$7:$A$73,1)+1) -
INDEX('Curva Juros'!$B$7:$B$73,MATCH(C6139,'Curva Juros'!$A$7:$A$73,1))) /
(INDEX('Curva Juros'!$A$7:$A$73,MATCH(C6139,'Curva Juros'!$A$7:$A$73,1)+1) -
INDEX('Curva Juros'!$A$7:$A$73,MATCH(C6139,'Curva Juros'!$A$7:$A$73,1)))</f>
        <v>#N/A</v>
      </c>
      <c r="F6139" s="24" t="e">
        <f t="shared" si="95"/>
        <v>#VALUE!</v>
      </c>
      <c r="G6139" s="24"/>
    </row>
    <row r="6140" spans="1:7" x14ac:dyDescent="0.25">
      <c r="A6140" s="6" t="s">
        <v>134</v>
      </c>
      <c r="B6140" s="7">
        <v>45779</v>
      </c>
      <c r="C6140" s="6" t="s">
        <v>0</v>
      </c>
      <c r="D6140" s="21" t="s">
        <v>0</v>
      </c>
      <c r="E6140" s="35" t="e" cm="1">
        <f t="array" ref="E6140">INDEX('Curva Juros'!$B$7:$B$73,MATCH(C6140,'Curva Juros'!$A$7:$A$73,1)) +
(C6140-INDEX('Curva Juros'!$A$7:$A$73,MATCH(C6140,'Curva Juros'!$A$7:$A$73,1))) *
(INDEX('Curva Juros'!$B$7:$B$73,MATCH(C6140,'Curva Juros'!$A$7:$A$73,1)+1) -
INDEX('Curva Juros'!$B$7:$B$73,MATCH(C6140,'Curva Juros'!$A$7:$A$73,1))) /
(INDEX('Curva Juros'!$A$7:$A$73,MATCH(C6140,'Curva Juros'!$A$7:$A$73,1)+1) -
INDEX('Curva Juros'!$A$7:$A$73,MATCH(C6140,'Curva Juros'!$A$7:$A$73,1)))</f>
        <v>#N/A</v>
      </c>
      <c r="F6140" s="24" t="e">
        <f t="shared" si="95"/>
        <v>#VALUE!</v>
      </c>
      <c r="G6140" s="24"/>
    </row>
    <row r="6141" spans="1:7" x14ac:dyDescent="0.25">
      <c r="A6141" s="3" t="s">
        <v>134</v>
      </c>
      <c r="B6141" s="4">
        <v>45786</v>
      </c>
      <c r="C6141" s="3" t="s">
        <v>0</v>
      </c>
      <c r="D6141" s="22" t="s">
        <v>0</v>
      </c>
      <c r="E6141" s="35" t="e" cm="1">
        <f t="array" ref="E6141">INDEX('Curva Juros'!$B$7:$B$73,MATCH(C6141,'Curva Juros'!$A$7:$A$73,1)) +
(C6141-INDEX('Curva Juros'!$A$7:$A$73,MATCH(C6141,'Curva Juros'!$A$7:$A$73,1))) *
(INDEX('Curva Juros'!$B$7:$B$73,MATCH(C6141,'Curva Juros'!$A$7:$A$73,1)+1) -
INDEX('Curva Juros'!$B$7:$B$73,MATCH(C6141,'Curva Juros'!$A$7:$A$73,1))) /
(INDEX('Curva Juros'!$A$7:$A$73,MATCH(C6141,'Curva Juros'!$A$7:$A$73,1)+1) -
INDEX('Curva Juros'!$A$7:$A$73,MATCH(C6141,'Curva Juros'!$A$7:$A$73,1)))</f>
        <v>#N/A</v>
      </c>
      <c r="F6141" s="24" t="e">
        <f t="shared" si="95"/>
        <v>#VALUE!</v>
      </c>
      <c r="G6141" s="24"/>
    </row>
    <row r="6142" spans="1:7" x14ac:dyDescent="0.25">
      <c r="A6142" s="6" t="s">
        <v>134</v>
      </c>
      <c r="B6142" s="7">
        <v>45793</v>
      </c>
      <c r="C6142" s="6" t="s">
        <v>0</v>
      </c>
      <c r="D6142" s="21" t="s">
        <v>0</v>
      </c>
      <c r="E6142" s="35" t="e" cm="1">
        <f t="array" ref="E6142">INDEX('Curva Juros'!$B$7:$B$73,MATCH(C6142,'Curva Juros'!$A$7:$A$73,1)) +
(C6142-INDEX('Curva Juros'!$A$7:$A$73,MATCH(C6142,'Curva Juros'!$A$7:$A$73,1))) *
(INDEX('Curva Juros'!$B$7:$B$73,MATCH(C6142,'Curva Juros'!$A$7:$A$73,1)+1) -
INDEX('Curva Juros'!$B$7:$B$73,MATCH(C6142,'Curva Juros'!$A$7:$A$73,1))) /
(INDEX('Curva Juros'!$A$7:$A$73,MATCH(C6142,'Curva Juros'!$A$7:$A$73,1)+1) -
INDEX('Curva Juros'!$A$7:$A$73,MATCH(C6142,'Curva Juros'!$A$7:$A$73,1)))</f>
        <v>#N/A</v>
      </c>
      <c r="F6142" s="24" t="e">
        <f t="shared" si="95"/>
        <v>#VALUE!</v>
      </c>
      <c r="G6142" s="24"/>
    </row>
    <row r="6143" spans="1:7" x14ac:dyDescent="0.25">
      <c r="A6143" s="3" t="s">
        <v>134</v>
      </c>
      <c r="B6143" s="4">
        <v>45800</v>
      </c>
      <c r="C6143" s="3" t="s">
        <v>0</v>
      </c>
      <c r="D6143" s="22" t="s">
        <v>0</v>
      </c>
      <c r="E6143" s="35" t="e" cm="1">
        <f t="array" ref="E6143">INDEX('Curva Juros'!$B$7:$B$73,MATCH(C6143,'Curva Juros'!$A$7:$A$73,1)) +
(C6143-INDEX('Curva Juros'!$A$7:$A$73,MATCH(C6143,'Curva Juros'!$A$7:$A$73,1))) *
(INDEX('Curva Juros'!$B$7:$B$73,MATCH(C6143,'Curva Juros'!$A$7:$A$73,1)+1) -
INDEX('Curva Juros'!$B$7:$B$73,MATCH(C6143,'Curva Juros'!$A$7:$A$73,1))) /
(INDEX('Curva Juros'!$A$7:$A$73,MATCH(C6143,'Curva Juros'!$A$7:$A$73,1)+1) -
INDEX('Curva Juros'!$A$7:$A$73,MATCH(C6143,'Curva Juros'!$A$7:$A$73,1)))</f>
        <v>#N/A</v>
      </c>
      <c r="F6143" s="24" t="e">
        <f t="shared" si="95"/>
        <v>#VALUE!</v>
      </c>
      <c r="G6143" s="24"/>
    </row>
    <row r="6144" spans="1:7" x14ac:dyDescent="0.25">
      <c r="A6144" s="6" t="s">
        <v>134</v>
      </c>
      <c r="B6144" s="7">
        <v>45807</v>
      </c>
      <c r="C6144" s="6" t="s">
        <v>0</v>
      </c>
      <c r="D6144" s="21" t="s">
        <v>0</v>
      </c>
      <c r="E6144" s="35" t="e" cm="1">
        <f t="array" ref="E6144">INDEX('Curva Juros'!$B$7:$B$73,MATCH(C6144,'Curva Juros'!$A$7:$A$73,1)) +
(C6144-INDEX('Curva Juros'!$A$7:$A$73,MATCH(C6144,'Curva Juros'!$A$7:$A$73,1))) *
(INDEX('Curva Juros'!$B$7:$B$73,MATCH(C6144,'Curva Juros'!$A$7:$A$73,1)+1) -
INDEX('Curva Juros'!$B$7:$B$73,MATCH(C6144,'Curva Juros'!$A$7:$A$73,1))) /
(INDEX('Curva Juros'!$A$7:$A$73,MATCH(C6144,'Curva Juros'!$A$7:$A$73,1)+1) -
INDEX('Curva Juros'!$A$7:$A$73,MATCH(C6144,'Curva Juros'!$A$7:$A$73,1)))</f>
        <v>#N/A</v>
      </c>
      <c r="F6144" s="24" t="e">
        <f t="shared" si="95"/>
        <v>#VALUE!</v>
      </c>
      <c r="G6144" s="24"/>
    </row>
    <row r="6145" spans="1:7" x14ac:dyDescent="0.25">
      <c r="A6145" s="3" t="s">
        <v>134</v>
      </c>
      <c r="B6145" s="4">
        <v>45814</v>
      </c>
      <c r="C6145" s="3" t="s">
        <v>0</v>
      </c>
      <c r="D6145" s="22" t="s">
        <v>0</v>
      </c>
      <c r="E6145" s="35" t="e" cm="1">
        <f t="array" ref="E6145">INDEX('Curva Juros'!$B$7:$B$73,MATCH(C6145,'Curva Juros'!$A$7:$A$73,1)) +
(C6145-INDEX('Curva Juros'!$A$7:$A$73,MATCH(C6145,'Curva Juros'!$A$7:$A$73,1))) *
(INDEX('Curva Juros'!$B$7:$B$73,MATCH(C6145,'Curva Juros'!$A$7:$A$73,1)+1) -
INDEX('Curva Juros'!$B$7:$B$73,MATCH(C6145,'Curva Juros'!$A$7:$A$73,1))) /
(INDEX('Curva Juros'!$A$7:$A$73,MATCH(C6145,'Curva Juros'!$A$7:$A$73,1)+1) -
INDEX('Curva Juros'!$A$7:$A$73,MATCH(C6145,'Curva Juros'!$A$7:$A$73,1)))</f>
        <v>#N/A</v>
      </c>
      <c r="F6145" s="24" t="e">
        <f t="shared" si="95"/>
        <v>#VALUE!</v>
      </c>
      <c r="G6145" s="24"/>
    </row>
    <row r="6146" spans="1:7" x14ac:dyDescent="0.25">
      <c r="A6146" s="6" t="s">
        <v>134</v>
      </c>
      <c r="B6146" s="7">
        <v>45821</v>
      </c>
      <c r="C6146" s="6" t="s">
        <v>0</v>
      </c>
      <c r="D6146" s="21" t="s">
        <v>0</v>
      </c>
      <c r="E6146" s="35" t="e" cm="1">
        <f t="array" ref="E6146">INDEX('Curva Juros'!$B$7:$B$73,MATCH(C6146,'Curva Juros'!$A$7:$A$73,1)) +
(C6146-INDEX('Curva Juros'!$A$7:$A$73,MATCH(C6146,'Curva Juros'!$A$7:$A$73,1))) *
(INDEX('Curva Juros'!$B$7:$B$73,MATCH(C6146,'Curva Juros'!$A$7:$A$73,1)+1) -
INDEX('Curva Juros'!$B$7:$B$73,MATCH(C6146,'Curva Juros'!$A$7:$A$73,1))) /
(INDEX('Curva Juros'!$A$7:$A$73,MATCH(C6146,'Curva Juros'!$A$7:$A$73,1)+1) -
INDEX('Curva Juros'!$A$7:$A$73,MATCH(C6146,'Curva Juros'!$A$7:$A$73,1)))</f>
        <v>#N/A</v>
      </c>
      <c r="F6146" s="24" t="e">
        <f t="shared" si="95"/>
        <v>#VALUE!</v>
      </c>
      <c r="G6146" s="24"/>
    </row>
    <row r="6147" spans="1:7" x14ac:dyDescent="0.25">
      <c r="A6147" s="3" t="s">
        <v>134</v>
      </c>
      <c r="B6147" s="4">
        <v>45828</v>
      </c>
      <c r="C6147" s="3" t="s">
        <v>0</v>
      </c>
      <c r="D6147" s="22" t="s">
        <v>0</v>
      </c>
      <c r="E6147" s="35" t="e" cm="1">
        <f t="array" ref="E6147">INDEX('Curva Juros'!$B$7:$B$73,MATCH(C6147,'Curva Juros'!$A$7:$A$73,1)) +
(C6147-INDEX('Curva Juros'!$A$7:$A$73,MATCH(C6147,'Curva Juros'!$A$7:$A$73,1))) *
(INDEX('Curva Juros'!$B$7:$B$73,MATCH(C6147,'Curva Juros'!$A$7:$A$73,1)+1) -
INDEX('Curva Juros'!$B$7:$B$73,MATCH(C6147,'Curva Juros'!$A$7:$A$73,1))) /
(INDEX('Curva Juros'!$A$7:$A$73,MATCH(C6147,'Curva Juros'!$A$7:$A$73,1)+1) -
INDEX('Curva Juros'!$A$7:$A$73,MATCH(C6147,'Curva Juros'!$A$7:$A$73,1)))</f>
        <v>#N/A</v>
      </c>
      <c r="F6147" s="24" t="e">
        <f t="shared" ref="F6147:F6210" si="96">D6147-E6147/100</f>
        <v>#VALUE!</v>
      </c>
      <c r="G6147" s="24"/>
    </row>
    <row r="6148" spans="1:7" x14ac:dyDescent="0.25">
      <c r="A6148" s="6" t="s">
        <v>134</v>
      </c>
      <c r="B6148" s="7">
        <v>45835</v>
      </c>
      <c r="C6148" s="6" t="s">
        <v>0</v>
      </c>
      <c r="D6148" s="21" t="s">
        <v>0</v>
      </c>
      <c r="E6148" s="35" t="e" cm="1">
        <f t="array" ref="E6148">INDEX('Curva Juros'!$B$7:$B$73,MATCH(C6148,'Curva Juros'!$A$7:$A$73,1)) +
(C6148-INDEX('Curva Juros'!$A$7:$A$73,MATCH(C6148,'Curva Juros'!$A$7:$A$73,1))) *
(INDEX('Curva Juros'!$B$7:$B$73,MATCH(C6148,'Curva Juros'!$A$7:$A$73,1)+1) -
INDEX('Curva Juros'!$B$7:$B$73,MATCH(C6148,'Curva Juros'!$A$7:$A$73,1))) /
(INDEX('Curva Juros'!$A$7:$A$73,MATCH(C6148,'Curva Juros'!$A$7:$A$73,1)+1) -
INDEX('Curva Juros'!$A$7:$A$73,MATCH(C6148,'Curva Juros'!$A$7:$A$73,1)))</f>
        <v>#N/A</v>
      </c>
      <c r="F6148" s="24" t="e">
        <f t="shared" si="96"/>
        <v>#VALUE!</v>
      </c>
      <c r="G6148" s="24"/>
    </row>
    <row r="6149" spans="1:7" x14ac:dyDescent="0.25">
      <c r="A6149" s="3" t="s">
        <v>134</v>
      </c>
      <c r="B6149" s="4">
        <v>45842</v>
      </c>
      <c r="C6149" s="3" t="s">
        <v>0</v>
      </c>
      <c r="D6149" s="22" t="s">
        <v>0</v>
      </c>
      <c r="E6149" s="35" t="e" cm="1">
        <f t="array" ref="E6149">INDEX('Curva Juros'!$B$7:$B$73,MATCH(C6149,'Curva Juros'!$A$7:$A$73,1)) +
(C6149-INDEX('Curva Juros'!$A$7:$A$73,MATCH(C6149,'Curva Juros'!$A$7:$A$73,1))) *
(INDEX('Curva Juros'!$B$7:$B$73,MATCH(C6149,'Curva Juros'!$A$7:$A$73,1)+1) -
INDEX('Curva Juros'!$B$7:$B$73,MATCH(C6149,'Curva Juros'!$A$7:$A$73,1))) /
(INDEX('Curva Juros'!$A$7:$A$73,MATCH(C6149,'Curva Juros'!$A$7:$A$73,1)+1) -
INDEX('Curva Juros'!$A$7:$A$73,MATCH(C6149,'Curva Juros'!$A$7:$A$73,1)))</f>
        <v>#N/A</v>
      </c>
      <c r="F6149" s="24" t="e">
        <f t="shared" si="96"/>
        <v>#VALUE!</v>
      </c>
      <c r="G6149" s="24"/>
    </row>
    <row r="6150" spans="1:7" x14ac:dyDescent="0.25">
      <c r="A6150" s="6" t="s">
        <v>134</v>
      </c>
      <c r="B6150" s="7">
        <v>45849</v>
      </c>
      <c r="C6150" s="6" t="s">
        <v>0</v>
      </c>
      <c r="D6150" s="21" t="s">
        <v>0</v>
      </c>
      <c r="E6150" s="35" t="e" cm="1">
        <f t="array" ref="E6150">INDEX('Curva Juros'!$B$7:$B$73,MATCH(C6150,'Curva Juros'!$A$7:$A$73,1)) +
(C6150-INDEX('Curva Juros'!$A$7:$A$73,MATCH(C6150,'Curva Juros'!$A$7:$A$73,1))) *
(INDEX('Curva Juros'!$B$7:$B$73,MATCH(C6150,'Curva Juros'!$A$7:$A$73,1)+1) -
INDEX('Curva Juros'!$B$7:$B$73,MATCH(C6150,'Curva Juros'!$A$7:$A$73,1))) /
(INDEX('Curva Juros'!$A$7:$A$73,MATCH(C6150,'Curva Juros'!$A$7:$A$73,1)+1) -
INDEX('Curva Juros'!$A$7:$A$73,MATCH(C6150,'Curva Juros'!$A$7:$A$73,1)))</f>
        <v>#N/A</v>
      </c>
      <c r="F6150" s="24" t="e">
        <f t="shared" si="96"/>
        <v>#VALUE!</v>
      </c>
      <c r="G6150" s="24"/>
    </row>
    <row r="6151" spans="1:7" x14ac:dyDescent="0.25">
      <c r="A6151" s="3" t="s">
        <v>134</v>
      </c>
      <c r="B6151" s="4">
        <v>45856</v>
      </c>
      <c r="C6151" s="3" t="s">
        <v>0</v>
      </c>
      <c r="D6151" s="22" t="s">
        <v>0</v>
      </c>
      <c r="E6151" s="35" t="e" cm="1">
        <f t="array" ref="E6151">INDEX('Curva Juros'!$B$7:$B$73,MATCH(C6151,'Curva Juros'!$A$7:$A$73,1)) +
(C6151-INDEX('Curva Juros'!$A$7:$A$73,MATCH(C6151,'Curva Juros'!$A$7:$A$73,1))) *
(INDEX('Curva Juros'!$B$7:$B$73,MATCH(C6151,'Curva Juros'!$A$7:$A$73,1)+1) -
INDEX('Curva Juros'!$B$7:$B$73,MATCH(C6151,'Curva Juros'!$A$7:$A$73,1))) /
(INDEX('Curva Juros'!$A$7:$A$73,MATCH(C6151,'Curva Juros'!$A$7:$A$73,1)+1) -
INDEX('Curva Juros'!$A$7:$A$73,MATCH(C6151,'Curva Juros'!$A$7:$A$73,1)))</f>
        <v>#N/A</v>
      </c>
      <c r="F6151" s="24" t="e">
        <f t="shared" si="96"/>
        <v>#VALUE!</v>
      </c>
      <c r="G6151" s="24"/>
    </row>
    <row r="6152" spans="1:7" x14ac:dyDescent="0.25">
      <c r="A6152" s="6" t="s">
        <v>134</v>
      </c>
      <c r="B6152" s="7">
        <v>45863</v>
      </c>
      <c r="C6152" s="6" t="s">
        <v>0</v>
      </c>
      <c r="D6152" s="21" t="s">
        <v>0</v>
      </c>
      <c r="E6152" s="35" t="e" cm="1">
        <f t="array" ref="E6152">INDEX('Curva Juros'!$B$7:$B$73,MATCH(C6152,'Curva Juros'!$A$7:$A$73,1)) +
(C6152-INDEX('Curva Juros'!$A$7:$A$73,MATCH(C6152,'Curva Juros'!$A$7:$A$73,1))) *
(INDEX('Curva Juros'!$B$7:$B$73,MATCH(C6152,'Curva Juros'!$A$7:$A$73,1)+1) -
INDEX('Curva Juros'!$B$7:$B$73,MATCH(C6152,'Curva Juros'!$A$7:$A$73,1))) /
(INDEX('Curva Juros'!$A$7:$A$73,MATCH(C6152,'Curva Juros'!$A$7:$A$73,1)+1) -
INDEX('Curva Juros'!$A$7:$A$73,MATCH(C6152,'Curva Juros'!$A$7:$A$73,1)))</f>
        <v>#N/A</v>
      </c>
      <c r="F6152" s="24" t="e">
        <f t="shared" si="96"/>
        <v>#VALUE!</v>
      </c>
      <c r="G6152" s="24"/>
    </row>
    <row r="6153" spans="1:7" x14ac:dyDescent="0.25">
      <c r="A6153" s="3" t="s">
        <v>134</v>
      </c>
      <c r="B6153" s="4">
        <v>45870</v>
      </c>
      <c r="C6153" s="3" t="s">
        <v>0</v>
      </c>
      <c r="D6153" s="22" t="s">
        <v>0</v>
      </c>
      <c r="E6153" s="35" t="e" cm="1">
        <f t="array" ref="E6153">INDEX('Curva Juros'!$B$7:$B$73,MATCH(C6153,'Curva Juros'!$A$7:$A$73,1)) +
(C6153-INDEX('Curva Juros'!$A$7:$A$73,MATCH(C6153,'Curva Juros'!$A$7:$A$73,1))) *
(INDEX('Curva Juros'!$B$7:$B$73,MATCH(C6153,'Curva Juros'!$A$7:$A$73,1)+1) -
INDEX('Curva Juros'!$B$7:$B$73,MATCH(C6153,'Curva Juros'!$A$7:$A$73,1))) /
(INDEX('Curva Juros'!$A$7:$A$73,MATCH(C6153,'Curva Juros'!$A$7:$A$73,1)+1) -
INDEX('Curva Juros'!$A$7:$A$73,MATCH(C6153,'Curva Juros'!$A$7:$A$73,1)))</f>
        <v>#N/A</v>
      </c>
      <c r="F6153" s="24" t="e">
        <f t="shared" si="96"/>
        <v>#VALUE!</v>
      </c>
      <c r="G6153" s="24"/>
    </row>
    <row r="6154" spans="1:7" x14ac:dyDescent="0.25">
      <c r="A6154" s="6" t="s">
        <v>134</v>
      </c>
      <c r="B6154" s="7">
        <v>45877</v>
      </c>
      <c r="C6154" s="6" t="s">
        <v>0</v>
      </c>
      <c r="D6154" s="21" t="s">
        <v>0</v>
      </c>
      <c r="E6154" s="35" t="e" cm="1">
        <f t="array" ref="E6154">INDEX('Curva Juros'!$B$7:$B$73,MATCH(C6154,'Curva Juros'!$A$7:$A$73,1)) +
(C6154-INDEX('Curva Juros'!$A$7:$A$73,MATCH(C6154,'Curva Juros'!$A$7:$A$73,1))) *
(INDEX('Curva Juros'!$B$7:$B$73,MATCH(C6154,'Curva Juros'!$A$7:$A$73,1)+1) -
INDEX('Curva Juros'!$B$7:$B$73,MATCH(C6154,'Curva Juros'!$A$7:$A$73,1))) /
(INDEX('Curva Juros'!$A$7:$A$73,MATCH(C6154,'Curva Juros'!$A$7:$A$73,1)+1) -
INDEX('Curva Juros'!$A$7:$A$73,MATCH(C6154,'Curva Juros'!$A$7:$A$73,1)))</f>
        <v>#N/A</v>
      </c>
      <c r="F6154" s="24" t="e">
        <f t="shared" si="96"/>
        <v>#VALUE!</v>
      </c>
      <c r="G6154" s="24"/>
    </row>
    <row r="6155" spans="1:7" x14ac:dyDescent="0.25">
      <c r="A6155" s="3" t="s">
        <v>134</v>
      </c>
      <c r="B6155" s="4">
        <v>45884</v>
      </c>
      <c r="C6155" s="3" t="s">
        <v>0</v>
      </c>
      <c r="D6155" s="22" t="s">
        <v>0</v>
      </c>
      <c r="E6155" s="35" t="e" cm="1">
        <f t="array" ref="E6155">INDEX('Curva Juros'!$B$7:$B$73,MATCH(C6155,'Curva Juros'!$A$7:$A$73,1)) +
(C6155-INDEX('Curva Juros'!$A$7:$A$73,MATCH(C6155,'Curva Juros'!$A$7:$A$73,1))) *
(INDEX('Curva Juros'!$B$7:$B$73,MATCH(C6155,'Curva Juros'!$A$7:$A$73,1)+1) -
INDEX('Curva Juros'!$B$7:$B$73,MATCH(C6155,'Curva Juros'!$A$7:$A$73,1))) /
(INDEX('Curva Juros'!$A$7:$A$73,MATCH(C6155,'Curva Juros'!$A$7:$A$73,1)+1) -
INDEX('Curva Juros'!$A$7:$A$73,MATCH(C6155,'Curva Juros'!$A$7:$A$73,1)))</f>
        <v>#N/A</v>
      </c>
      <c r="F6155" s="24" t="e">
        <f t="shared" si="96"/>
        <v>#VALUE!</v>
      </c>
      <c r="G6155" s="24"/>
    </row>
    <row r="6156" spans="1:7" x14ac:dyDescent="0.25">
      <c r="A6156" s="6" t="s">
        <v>134</v>
      </c>
      <c r="B6156" s="7">
        <v>45891</v>
      </c>
      <c r="C6156" s="6" t="s">
        <v>0</v>
      </c>
      <c r="D6156" s="21" t="s">
        <v>0</v>
      </c>
      <c r="E6156" s="35" t="e" cm="1">
        <f t="array" ref="E6156">INDEX('Curva Juros'!$B$7:$B$73,MATCH(C6156,'Curva Juros'!$A$7:$A$73,1)) +
(C6156-INDEX('Curva Juros'!$A$7:$A$73,MATCH(C6156,'Curva Juros'!$A$7:$A$73,1))) *
(INDEX('Curva Juros'!$B$7:$B$73,MATCH(C6156,'Curva Juros'!$A$7:$A$73,1)+1) -
INDEX('Curva Juros'!$B$7:$B$73,MATCH(C6156,'Curva Juros'!$A$7:$A$73,1))) /
(INDEX('Curva Juros'!$A$7:$A$73,MATCH(C6156,'Curva Juros'!$A$7:$A$73,1)+1) -
INDEX('Curva Juros'!$A$7:$A$73,MATCH(C6156,'Curva Juros'!$A$7:$A$73,1)))</f>
        <v>#N/A</v>
      </c>
      <c r="F6156" s="24" t="e">
        <f t="shared" si="96"/>
        <v>#VALUE!</v>
      </c>
      <c r="G6156" s="24"/>
    </row>
    <row r="6157" spans="1:7" x14ac:dyDescent="0.25">
      <c r="A6157" s="3" t="s">
        <v>134</v>
      </c>
      <c r="B6157" s="4">
        <v>45898</v>
      </c>
      <c r="C6157" s="3" t="s">
        <v>0</v>
      </c>
      <c r="D6157" s="22" t="s">
        <v>0</v>
      </c>
      <c r="E6157" s="35" t="e" cm="1">
        <f t="array" ref="E6157">INDEX('Curva Juros'!$B$7:$B$73,MATCH(C6157,'Curva Juros'!$A$7:$A$73,1)) +
(C6157-INDEX('Curva Juros'!$A$7:$A$73,MATCH(C6157,'Curva Juros'!$A$7:$A$73,1))) *
(INDEX('Curva Juros'!$B$7:$B$73,MATCH(C6157,'Curva Juros'!$A$7:$A$73,1)+1) -
INDEX('Curva Juros'!$B$7:$B$73,MATCH(C6157,'Curva Juros'!$A$7:$A$73,1))) /
(INDEX('Curva Juros'!$A$7:$A$73,MATCH(C6157,'Curva Juros'!$A$7:$A$73,1)+1) -
INDEX('Curva Juros'!$A$7:$A$73,MATCH(C6157,'Curva Juros'!$A$7:$A$73,1)))</f>
        <v>#N/A</v>
      </c>
      <c r="F6157" s="24" t="e">
        <f t="shared" si="96"/>
        <v>#VALUE!</v>
      </c>
      <c r="G6157" s="24"/>
    </row>
    <row r="6158" spans="1:7" x14ac:dyDescent="0.25">
      <c r="A6158" s="6" t="s">
        <v>134</v>
      </c>
      <c r="B6158" s="7">
        <v>45905</v>
      </c>
      <c r="C6158" s="6" t="s">
        <v>0</v>
      </c>
      <c r="D6158" s="21" t="s">
        <v>0</v>
      </c>
      <c r="E6158" s="35" t="e" cm="1">
        <f t="array" ref="E6158">INDEX('Curva Juros'!$B$7:$B$73,MATCH(C6158,'Curva Juros'!$A$7:$A$73,1)) +
(C6158-INDEX('Curva Juros'!$A$7:$A$73,MATCH(C6158,'Curva Juros'!$A$7:$A$73,1))) *
(INDEX('Curva Juros'!$B$7:$B$73,MATCH(C6158,'Curva Juros'!$A$7:$A$73,1)+1) -
INDEX('Curva Juros'!$B$7:$B$73,MATCH(C6158,'Curva Juros'!$A$7:$A$73,1))) /
(INDEX('Curva Juros'!$A$7:$A$73,MATCH(C6158,'Curva Juros'!$A$7:$A$73,1)+1) -
INDEX('Curva Juros'!$A$7:$A$73,MATCH(C6158,'Curva Juros'!$A$7:$A$73,1)))</f>
        <v>#N/A</v>
      </c>
      <c r="F6158" s="24" t="e">
        <f t="shared" si="96"/>
        <v>#VALUE!</v>
      </c>
      <c r="G6158" s="24"/>
    </row>
    <row r="6159" spans="1:7" x14ac:dyDescent="0.25">
      <c r="A6159" s="3" t="s">
        <v>134</v>
      </c>
      <c r="B6159" s="4">
        <v>45912</v>
      </c>
      <c r="C6159" s="3" t="s">
        <v>0</v>
      </c>
      <c r="D6159" s="22" t="s">
        <v>0</v>
      </c>
      <c r="E6159" s="35" t="e" cm="1">
        <f t="array" ref="E6159">INDEX('Curva Juros'!$B$7:$B$73,MATCH(C6159,'Curva Juros'!$A$7:$A$73,1)) +
(C6159-INDEX('Curva Juros'!$A$7:$A$73,MATCH(C6159,'Curva Juros'!$A$7:$A$73,1))) *
(INDEX('Curva Juros'!$B$7:$B$73,MATCH(C6159,'Curva Juros'!$A$7:$A$73,1)+1) -
INDEX('Curva Juros'!$B$7:$B$73,MATCH(C6159,'Curva Juros'!$A$7:$A$73,1))) /
(INDEX('Curva Juros'!$A$7:$A$73,MATCH(C6159,'Curva Juros'!$A$7:$A$73,1)+1) -
INDEX('Curva Juros'!$A$7:$A$73,MATCH(C6159,'Curva Juros'!$A$7:$A$73,1)))</f>
        <v>#N/A</v>
      </c>
      <c r="F6159" s="24" t="e">
        <f t="shared" si="96"/>
        <v>#VALUE!</v>
      </c>
      <c r="G6159" s="24"/>
    </row>
    <row r="6160" spans="1:7" x14ac:dyDescent="0.25">
      <c r="A6160" s="6" t="s">
        <v>134</v>
      </c>
      <c r="B6160" s="7">
        <v>45919</v>
      </c>
      <c r="C6160" s="6" t="s">
        <v>0</v>
      </c>
      <c r="D6160" s="21" t="s">
        <v>0</v>
      </c>
      <c r="E6160" s="35" t="e" cm="1">
        <f t="array" ref="E6160">INDEX('Curva Juros'!$B$7:$B$73,MATCH(C6160,'Curva Juros'!$A$7:$A$73,1)) +
(C6160-INDEX('Curva Juros'!$A$7:$A$73,MATCH(C6160,'Curva Juros'!$A$7:$A$73,1))) *
(INDEX('Curva Juros'!$B$7:$B$73,MATCH(C6160,'Curva Juros'!$A$7:$A$73,1)+1) -
INDEX('Curva Juros'!$B$7:$B$73,MATCH(C6160,'Curva Juros'!$A$7:$A$73,1))) /
(INDEX('Curva Juros'!$A$7:$A$73,MATCH(C6160,'Curva Juros'!$A$7:$A$73,1)+1) -
INDEX('Curva Juros'!$A$7:$A$73,MATCH(C6160,'Curva Juros'!$A$7:$A$73,1)))</f>
        <v>#N/A</v>
      </c>
      <c r="F6160" s="24" t="e">
        <f t="shared" si="96"/>
        <v>#VALUE!</v>
      </c>
      <c r="G6160" s="24"/>
    </row>
    <row r="6161" spans="1:7" x14ac:dyDescent="0.25">
      <c r="A6161" s="3" t="s">
        <v>134</v>
      </c>
      <c r="B6161" s="4">
        <v>45926</v>
      </c>
      <c r="C6161" s="3" t="s">
        <v>0</v>
      </c>
      <c r="D6161" s="22" t="s">
        <v>0</v>
      </c>
      <c r="E6161" s="35" t="e" cm="1">
        <f t="array" ref="E6161">INDEX('Curva Juros'!$B$7:$B$73,MATCH(C6161,'Curva Juros'!$A$7:$A$73,1)) +
(C6161-INDEX('Curva Juros'!$A$7:$A$73,MATCH(C6161,'Curva Juros'!$A$7:$A$73,1))) *
(INDEX('Curva Juros'!$B$7:$B$73,MATCH(C6161,'Curva Juros'!$A$7:$A$73,1)+1) -
INDEX('Curva Juros'!$B$7:$B$73,MATCH(C6161,'Curva Juros'!$A$7:$A$73,1))) /
(INDEX('Curva Juros'!$A$7:$A$73,MATCH(C6161,'Curva Juros'!$A$7:$A$73,1)+1) -
INDEX('Curva Juros'!$A$7:$A$73,MATCH(C6161,'Curva Juros'!$A$7:$A$73,1)))</f>
        <v>#N/A</v>
      </c>
      <c r="F6161" s="24" t="e">
        <f t="shared" si="96"/>
        <v>#VALUE!</v>
      </c>
      <c r="G6161" s="24"/>
    </row>
    <row r="6162" spans="1:7" x14ac:dyDescent="0.25">
      <c r="A6162" s="6" t="s">
        <v>134</v>
      </c>
      <c r="B6162" s="7">
        <v>45933</v>
      </c>
      <c r="C6162" s="6" t="s">
        <v>0</v>
      </c>
      <c r="D6162" s="21" t="s">
        <v>0</v>
      </c>
      <c r="E6162" s="35" t="e" cm="1">
        <f t="array" ref="E6162">INDEX('Curva Juros'!$B$7:$B$73,MATCH(C6162,'Curva Juros'!$A$7:$A$73,1)) +
(C6162-INDEX('Curva Juros'!$A$7:$A$73,MATCH(C6162,'Curva Juros'!$A$7:$A$73,1))) *
(INDEX('Curva Juros'!$B$7:$B$73,MATCH(C6162,'Curva Juros'!$A$7:$A$73,1)+1) -
INDEX('Curva Juros'!$B$7:$B$73,MATCH(C6162,'Curva Juros'!$A$7:$A$73,1))) /
(INDEX('Curva Juros'!$A$7:$A$73,MATCH(C6162,'Curva Juros'!$A$7:$A$73,1)+1) -
INDEX('Curva Juros'!$A$7:$A$73,MATCH(C6162,'Curva Juros'!$A$7:$A$73,1)))</f>
        <v>#N/A</v>
      </c>
      <c r="F6162" s="24" t="e">
        <f t="shared" si="96"/>
        <v>#VALUE!</v>
      </c>
      <c r="G6162" s="24"/>
    </row>
    <row r="6163" spans="1:7" x14ac:dyDescent="0.25">
      <c r="A6163" s="3" t="s">
        <v>134</v>
      </c>
      <c r="B6163" s="4">
        <v>45940</v>
      </c>
      <c r="C6163" s="3" t="s">
        <v>0</v>
      </c>
      <c r="D6163" s="22" t="s">
        <v>0</v>
      </c>
      <c r="E6163" s="35" t="e" cm="1">
        <f t="array" ref="E6163">INDEX('Curva Juros'!$B$7:$B$73,MATCH(C6163,'Curva Juros'!$A$7:$A$73,1)) +
(C6163-INDEX('Curva Juros'!$A$7:$A$73,MATCH(C6163,'Curva Juros'!$A$7:$A$73,1))) *
(INDEX('Curva Juros'!$B$7:$B$73,MATCH(C6163,'Curva Juros'!$A$7:$A$73,1)+1) -
INDEX('Curva Juros'!$B$7:$B$73,MATCH(C6163,'Curva Juros'!$A$7:$A$73,1))) /
(INDEX('Curva Juros'!$A$7:$A$73,MATCH(C6163,'Curva Juros'!$A$7:$A$73,1)+1) -
INDEX('Curva Juros'!$A$7:$A$73,MATCH(C6163,'Curva Juros'!$A$7:$A$73,1)))</f>
        <v>#N/A</v>
      </c>
      <c r="F6163" s="24" t="e">
        <f t="shared" si="96"/>
        <v>#VALUE!</v>
      </c>
      <c r="G6163" s="24"/>
    </row>
    <row r="6164" spans="1:7" x14ac:dyDescent="0.25">
      <c r="A6164" s="6" t="s">
        <v>134</v>
      </c>
      <c r="B6164" s="7">
        <v>45947</v>
      </c>
      <c r="C6164" s="6" t="s">
        <v>0</v>
      </c>
      <c r="D6164" s="21" t="s">
        <v>0</v>
      </c>
      <c r="E6164" s="35" t="e" cm="1">
        <f t="array" ref="E6164">INDEX('Curva Juros'!$B$7:$B$73,MATCH(C6164,'Curva Juros'!$A$7:$A$73,1)) +
(C6164-INDEX('Curva Juros'!$A$7:$A$73,MATCH(C6164,'Curva Juros'!$A$7:$A$73,1))) *
(INDEX('Curva Juros'!$B$7:$B$73,MATCH(C6164,'Curva Juros'!$A$7:$A$73,1)+1) -
INDEX('Curva Juros'!$B$7:$B$73,MATCH(C6164,'Curva Juros'!$A$7:$A$73,1))) /
(INDEX('Curva Juros'!$A$7:$A$73,MATCH(C6164,'Curva Juros'!$A$7:$A$73,1)+1) -
INDEX('Curva Juros'!$A$7:$A$73,MATCH(C6164,'Curva Juros'!$A$7:$A$73,1)))</f>
        <v>#N/A</v>
      </c>
      <c r="F6164" s="24" t="e">
        <f t="shared" si="96"/>
        <v>#VALUE!</v>
      </c>
      <c r="G6164" s="24"/>
    </row>
    <row r="6165" spans="1:7" x14ac:dyDescent="0.25">
      <c r="A6165" s="3" t="s">
        <v>134</v>
      </c>
      <c r="B6165" s="4">
        <v>45954</v>
      </c>
      <c r="C6165" s="3" t="s">
        <v>0</v>
      </c>
      <c r="D6165" s="22" t="s">
        <v>0</v>
      </c>
      <c r="E6165" s="35" t="e" cm="1">
        <f t="array" ref="E6165">INDEX('Curva Juros'!$B$7:$B$73,MATCH(C6165,'Curva Juros'!$A$7:$A$73,1)) +
(C6165-INDEX('Curva Juros'!$A$7:$A$73,MATCH(C6165,'Curva Juros'!$A$7:$A$73,1))) *
(INDEX('Curva Juros'!$B$7:$B$73,MATCH(C6165,'Curva Juros'!$A$7:$A$73,1)+1) -
INDEX('Curva Juros'!$B$7:$B$73,MATCH(C6165,'Curva Juros'!$A$7:$A$73,1))) /
(INDEX('Curva Juros'!$A$7:$A$73,MATCH(C6165,'Curva Juros'!$A$7:$A$73,1)+1) -
INDEX('Curva Juros'!$A$7:$A$73,MATCH(C6165,'Curva Juros'!$A$7:$A$73,1)))</f>
        <v>#N/A</v>
      </c>
      <c r="F6165" s="24" t="e">
        <f t="shared" si="96"/>
        <v>#VALUE!</v>
      </c>
      <c r="G6165" s="24"/>
    </row>
    <row r="6166" spans="1:7" x14ac:dyDescent="0.25">
      <c r="A6166" s="6" t="s">
        <v>134</v>
      </c>
      <c r="B6166" s="7">
        <v>45961</v>
      </c>
      <c r="C6166" s="6" t="s">
        <v>0</v>
      </c>
      <c r="D6166" s="21" t="s">
        <v>0</v>
      </c>
      <c r="E6166" s="35" t="e" cm="1">
        <f t="array" ref="E6166">INDEX('Curva Juros'!$B$7:$B$73,MATCH(C6166,'Curva Juros'!$A$7:$A$73,1)) +
(C6166-INDEX('Curva Juros'!$A$7:$A$73,MATCH(C6166,'Curva Juros'!$A$7:$A$73,1))) *
(INDEX('Curva Juros'!$B$7:$B$73,MATCH(C6166,'Curva Juros'!$A$7:$A$73,1)+1) -
INDEX('Curva Juros'!$B$7:$B$73,MATCH(C6166,'Curva Juros'!$A$7:$A$73,1))) /
(INDEX('Curva Juros'!$A$7:$A$73,MATCH(C6166,'Curva Juros'!$A$7:$A$73,1)+1) -
INDEX('Curva Juros'!$A$7:$A$73,MATCH(C6166,'Curva Juros'!$A$7:$A$73,1)))</f>
        <v>#N/A</v>
      </c>
      <c r="F6166" s="24" t="e">
        <f t="shared" si="96"/>
        <v>#VALUE!</v>
      </c>
      <c r="G6166" s="24"/>
    </row>
    <row r="6167" spans="1:7" x14ac:dyDescent="0.25">
      <c r="A6167" s="3" t="s">
        <v>134</v>
      </c>
      <c r="B6167" s="4">
        <v>45968</v>
      </c>
      <c r="C6167" s="3" t="s">
        <v>0</v>
      </c>
      <c r="D6167" s="22" t="s">
        <v>0</v>
      </c>
      <c r="E6167" s="35" t="e" cm="1">
        <f t="array" ref="E6167">INDEX('Curva Juros'!$B$7:$B$73,MATCH(C6167,'Curva Juros'!$A$7:$A$73,1)) +
(C6167-INDEX('Curva Juros'!$A$7:$A$73,MATCH(C6167,'Curva Juros'!$A$7:$A$73,1))) *
(INDEX('Curva Juros'!$B$7:$B$73,MATCH(C6167,'Curva Juros'!$A$7:$A$73,1)+1) -
INDEX('Curva Juros'!$B$7:$B$73,MATCH(C6167,'Curva Juros'!$A$7:$A$73,1))) /
(INDEX('Curva Juros'!$A$7:$A$73,MATCH(C6167,'Curva Juros'!$A$7:$A$73,1)+1) -
INDEX('Curva Juros'!$A$7:$A$73,MATCH(C6167,'Curva Juros'!$A$7:$A$73,1)))</f>
        <v>#N/A</v>
      </c>
      <c r="F6167" s="24" t="e">
        <f t="shared" si="96"/>
        <v>#VALUE!</v>
      </c>
      <c r="G6167" s="24"/>
    </row>
    <row r="6168" spans="1:7" x14ac:dyDescent="0.25">
      <c r="A6168" s="6" t="s">
        <v>134</v>
      </c>
      <c r="B6168" s="7">
        <v>45975</v>
      </c>
      <c r="C6168" s="6" t="s">
        <v>0</v>
      </c>
      <c r="D6168" s="21" t="s">
        <v>0</v>
      </c>
      <c r="E6168" s="35" t="e" cm="1">
        <f t="array" ref="E6168">INDEX('Curva Juros'!$B$7:$B$73,MATCH(C6168,'Curva Juros'!$A$7:$A$73,1)) +
(C6168-INDEX('Curva Juros'!$A$7:$A$73,MATCH(C6168,'Curva Juros'!$A$7:$A$73,1))) *
(INDEX('Curva Juros'!$B$7:$B$73,MATCH(C6168,'Curva Juros'!$A$7:$A$73,1)+1) -
INDEX('Curva Juros'!$B$7:$B$73,MATCH(C6168,'Curva Juros'!$A$7:$A$73,1))) /
(INDEX('Curva Juros'!$A$7:$A$73,MATCH(C6168,'Curva Juros'!$A$7:$A$73,1)+1) -
INDEX('Curva Juros'!$A$7:$A$73,MATCH(C6168,'Curva Juros'!$A$7:$A$73,1)))</f>
        <v>#N/A</v>
      </c>
      <c r="F6168" s="24" t="e">
        <f t="shared" si="96"/>
        <v>#VALUE!</v>
      </c>
      <c r="G6168" s="24"/>
    </row>
    <row r="6169" spans="1:7" x14ac:dyDescent="0.25">
      <c r="A6169" s="3" t="s">
        <v>134</v>
      </c>
      <c r="B6169" s="4">
        <v>45982</v>
      </c>
      <c r="C6169" s="3" t="s">
        <v>0</v>
      </c>
      <c r="D6169" s="22" t="s">
        <v>0</v>
      </c>
      <c r="E6169" s="35" t="e" cm="1">
        <f t="array" ref="E6169">INDEX('Curva Juros'!$B$7:$B$73,MATCH(C6169,'Curva Juros'!$A$7:$A$73,1)) +
(C6169-INDEX('Curva Juros'!$A$7:$A$73,MATCH(C6169,'Curva Juros'!$A$7:$A$73,1))) *
(INDEX('Curva Juros'!$B$7:$B$73,MATCH(C6169,'Curva Juros'!$A$7:$A$73,1)+1) -
INDEX('Curva Juros'!$B$7:$B$73,MATCH(C6169,'Curva Juros'!$A$7:$A$73,1))) /
(INDEX('Curva Juros'!$A$7:$A$73,MATCH(C6169,'Curva Juros'!$A$7:$A$73,1)+1) -
INDEX('Curva Juros'!$A$7:$A$73,MATCH(C6169,'Curva Juros'!$A$7:$A$73,1)))</f>
        <v>#N/A</v>
      </c>
      <c r="F6169" s="24" t="e">
        <f t="shared" si="96"/>
        <v>#VALUE!</v>
      </c>
      <c r="G6169" s="24"/>
    </row>
    <row r="6170" spans="1:7" x14ac:dyDescent="0.25">
      <c r="A6170" s="6" t="s">
        <v>134</v>
      </c>
      <c r="B6170" s="7">
        <v>45989</v>
      </c>
      <c r="C6170" s="6" t="s">
        <v>0</v>
      </c>
      <c r="D6170" s="21" t="s">
        <v>0</v>
      </c>
      <c r="E6170" s="35" t="e" cm="1">
        <f t="array" ref="E6170">INDEX('Curva Juros'!$B$7:$B$73,MATCH(C6170,'Curva Juros'!$A$7:$A$73,1)) +
(C6170-INDEX('Curva Juros'!$A$7:$A$73,MATCH(C6170,'Curva Juros'!$A$7:$A$73,1))) *
(INDEX('Curva Juros'!$B$7:$B$73,MATCH(C6170,'Curva Juros'!$A$7:$A$73,1)+1) -
INDEX('Curva Juros'!$B$7:$B$73,MATCH(C6170,'Curva Juros'!$A$7:$A$73,1))) /
(INDEX('Curva Juros'!$A$7:$A$73,MATCH(C6170,'Curva Juros'!$A$7:$A$73,1)+1) -
INDEX('Curva Juros'!$A$7:$A$73,MATCH(C6170,'Curva Juros'!$A$7:$A$73,1)))</f>
        <v>#N/A</v>
      </c>
      <c r="F6170" s="24" t="e">
        <f t="shared" si="96"/>
        <v>#VALUE!</v>
      </c>
      <c r="G6170" s="24"/>
    </row>
    <row r="6171" spans="1:7" x14ac:dyDescent="0.25">
      <c r="A6171" s="3" t="s">
        <v>134</v>
      </c>
      <c r="B6171" s="4">
        <v>45996</v>
      </c>
      <c r="C6171" s="3" t="s">
        <v>0</v>
      </c>
      <c r="D6171" s="22" t="s">
        <v>0</v>
      </c>
      <c r="E6171" s="35" t="e" cm="1">
        <f t="array" ref="E6171">INDEX('Curva Juros'!$B$7:$B$73,MATCH(C6171,'Curva Juros'!$A$7:$A$73,1)) +
(C6171-INDEX('Curva Juros'!$A$7:$A$73,MATCH(C6171,'Curva Juros'!$A$7:$A$73,1))) *
(INDEX('Curva Juros'!$B$7:$B$73,MATCH(C6171,'Curva Juros'!$A$7:$A$73,1)+1) -
INDEX('Curva Juros'!$B$7:$B$73,MATCH(C6171,'Curva Juros'!$A$7:$A$73,1))) /
(INDEX('Curva Juros'!$A$7:$A$73,MATCH(C6171,'Curva Juros'!$A$7:$A$73,1)+1) -
INDEX('Curva Juros'!$A$7:$A$73,MATCH(C6171,'Curva Juros'!$A$7:$A$73,1)))</f>
        <v>#N/A</v>
      </c>
      <c r="F6171" s="24" t="e">
        <f t="shared" si="96"/>
        <v>#VALUE!</v>
      </c>
      <c r="G6171" s="24"/>
    </row>
    <row r="6172" spans="1:7" x14ac:dyDescent="0.25">
      <c r="A6172" s="6" t="s">
        <v>134</v>
      </c>
      <c r="B6172" s="7">
        <v>46003</v>
      </c>
      <c r="C6172" s="6" t="s">
        <v>0</v>
      </c>
      <c r="D6172" s="21" t="s">
        <v>0</v>
      </c>
      <c r="E6172" s="35" t="e" cm="1">
        <f t="array" ref="E6172">INDEX('Curva Juros'!$B$7:$B$73,MATCH(C6172,'Curva Juros'!$A$7:$A$73,1)) +
(C6172-INDEX('Curva Juros'!$A$7:$A$73,MATCH(C6172,'Curva Juros'!$A$7:$A$73,1))) *
(INDEX('Curva Juros'!$B$7:$B$73,MATCH(C6172,'Curva Juros'!$A$7:$A$73,1)+1) -
INDEX('Curva Juros'!$B$7:$B$73,MATCH(C6172,'Curva Juros'!$A$7:$A$73,1))) /
(INDEX('Curva Juros'!$A$7:$A$73,MATCH(C6172,'Curva Juros'!$A$7:$A$73,1)+1) -
INDEX('Curva Juros'!$A$7:$A$73,MATCH(C6172,'Curva Juros'!$A$7:$A$73,1)))</f>
        <v>#N/A</v>
      </c>
      <c r="F6172" s="24" t="e">
        <f t="shared" si="96"/>
        <v>#VALUE!</v>
      </c>
      <c r="G6172" s="24"/>
    </row>
    <row r="6173" spans="1:7" x14ac:dyDescent="0.25">
      <c r="A6173" s="3" t="s">
        <v>134</v>
      </c>
      <c r="B6173" s="4">
        <v>46010</v>
      </c>
      <c r="C6173" s="3" t="s">
        <v>0</v>
      </c>
      <c r="D6173" s="22" t="s">
        <v>0</v>
      </c>
      <c r="E6173" s="35" t="e" cm="1">
        <f t="array" ref="E6173">INDEX('Curva Juros'!$B$7:$B$73,MATCH(C6173,'Curva Juros'!$A$7:$A$73,1)) +
(C6173-INDEX('Curva Juros'!$A$7:$A$73,MATCH(C6173,'Curva Juros'!$A$7:$A$73,1))) *
(INDEX('Curva Juros'!$B$7:$B$73,MATCH(C6173,'Curva Juros'!$A$7:$A$73,1)+1) -
INDEX('Curva Juros'!$B$7:$B$73,MATCH(C6173,'Curva Juros'!$A$7:$A$73,1))) /
(INDEX('Curva Juros'!$A$7:$A$73,MATCH(C6173,'Curva Juros'!$A$7:$A$73,1)+1) -
INDEX('Curva Juros'!$A$7:$A$73,MATCH(C6173,'Curva Juros'!$A$7:$A$73,1)))</f>
        <v>#N/A</v>
      </c>
      <c r="F6173" s="24" t="e">
        <f t="shared" si="96"/>
        <v>#VALUE!</v>
      </c>
      <c r="G6173" s="24"/>
    </row>
    <row r="6174" spans="1:7" x14ac:dyDescent="0.25">
      <c r="A6174" s="6" t="s">
        <v>134</v>
      </c>
      <c r="B6174" s="7">
        <v>46017</v>
      </c>
      <c r="C6174" s="6" t="s">
        <v>0</v>
      </c>
      <c r="D6174" s="21" t="s">
        <v>0</v>
      </c>
      <c r="E6174" s="35" t="e" cm="1">
        <f t="array" ref="E6174">INDEX('Curva Juros'!$B$7:$B$73,MATCH(C6174,'Curva Juros'!$A$7:$A$73,1)) +
(C6174-INDEX('Curva Juros'!$A$7:$A$73,MATCH(C6174,'Curva Juros'!$A$7:$A$73,1))) *
(INDEX('Curva Juros'!$B$7:$B$73,MATCH(C6174,'Curva Juros'!$A$7:$A$73,1)+1) -
INDEX('Curva Juros'!$B$7:$B$73,MATCH(C6174,'Curva Juros'!$A$7:$A$73,1))) /
(INDEX('Curva Juros'!$A$7:$A$73,MATCH(C6174,'Curva Juros'!$A$7:$A$73,1)+1) -
INDEX('Curva Juros'!$A$7:$A$73,MATCH(C6174,'Curva Juros'!$A$7:$A$73,1)))</f>
        <v>#N/A</v>
      </c>
      <c r="F6174" s="24" t="e">
        <f t="shared" si="96"/>
        <v>#VALUE!</v>
      </c>
      <c r="G6174" s="24"/>
    </row>
    <row r="6175" spans="1:7" x14ac:dyDescent="0.25">
      <c r="A6175" s="3" t="s">
        <v>134</v>
      </c>
      <c r="B6175" s="4">
        <v>46024</v>
      </c>
      <c r="C6175" s="3" t="s">
        <v>0</v>
      </c>
      <c r="D6175" s="22" t="s">
        <v>0</v>
      </c>
      <c r="E6175" s="35" t="e" cm="1">
        <f t="array" ref="E6175">INDEX('Curva Juros'!$B$7:$B$73,MATCH(C6175,'Curva Juros'!$A$7:$A$73,1)) +
(C6175-INDEX('Curva Juros'!$A$7:$A$73,MATCH(C6175,'Curva Juros'!$A$7:$A$73,1))) *
(INDEX('Curva Juros'!$B$7:$B$73,MATCH(C6175,'Curva Juros'!$A$7:$A$73,1)+1) -
INDEX('Curva Juros'!$B$7:$B$73,MATCH(C6175,'Curva Juros'!$A$7:$A$73,1))) /
(INDEX('Curva Juros'!$A$7:$A$73,MATCH(C6175,'Curva Juros'!$A$7:$A$73,1)+1) -
INDEX('Curva Juros'!$A$7:$A$73,MATCH(C6175,'Curva Juros'!$A$7:$A$73,1)))</f>
        <v>#N/A</v>
      </c>
      <c r="F6175" s="24" t="e">
        <f t="shared" si="96"/>
        <v>#VALUE!</v>
      </c>
      <c r="G6175" s="24"/>
    </row>
    <row r="6176" spans="1:7" x14ac:dyDescent="0.25">
      <c r="A6176" s="6" t="s">
        <v>134</v>
      </c>
      <c r="B6176" s="7">
        <v>46031</v>
      </c>
      <c r="C6176" s="6" t="s">
        <v>0</v>
      </c>
      <c r="D6176" s="21" t="s">
        <v>0</v>
      </c>
      <c r="E6176" s="35" t="e" cm="1">
        <f t="array" ref="E6176">INDEX('Curva Juros'!$B$7:$B$73,MATCH(C6176,'Curva Juros'!$A$7:$A$73,1)) +
(C6176-INDEX('Curva Juros'!$A$7:$A$73,MATCH(C6176,'Curva Juros'!$A$7:$A$73,1))) *
(INDEX('Curva Juros'!$B$7:$B$73,MATCH(C6176,'Curva Juros'!$A$7:$A$73,1)+1) -
INDEX('Curva Juros'!$B$7:$B$73,MATCH(C6176,'Curva Juros'!$A$7:$A$73,1))) /
(INDEX('Curva Juros'!$A$7:$A$73,MATCH(C6176,'Curva Juros'!$A$7:$A$73,1)+1) -
INDEX('Curva Juros'!$A$7:$A$73,MATCH(C6176,'Curva Juros'!$A$7:$A$73,1)))</f>
        <v>#N/A</v>
      </c>
      <c r="F6176" s="24" t="e">
        <f t="shared" si="96"/>
        <v>#VALUE!</v>
      </c>
      <c r="G6176" s="24"/>
    </row>
    <row r="6177" spans="1:7" x14ac:dyDescent="0.25">
      <c r="A6177" s="3" t="s">
        <v>134</v>
      </c>
      <c r="B6177" s="4">
        <v>46038</v>
      </c>
      <c r="C6177" s="3" t="s">
        <v>0</v>
      </c>
      <c r="D6177" s="22" t="s">
        <v>0</v>
      </c>
      <c r="E6177" s="35" t="e" cm="1">
        <f t="array" ref="E6177">INDEX('Curva Juros'!$B$7:$B$73,MATCH(C6177,'Curva Juros'!$A$7:$A$73,1)) +
(C6177-INDEX('Curva Juros'!$A$7:$A$73,MATCH(C6177,'Curva Juros'!$A$7:$A$73,1))) *
(INDEX('Curva Juros'!$B$7:$B$73,MATCH(C6177,'Curva Juros'!$A$7:$A$73,1)+1) -
INDEX('Curva Juros'!$B$7:$B$73,MATCH(C6177,'Curva Juros'!$A$7:$A$73,1))) /
(INDEX('Curva Juros'!$A$7:$A$73,MATCH(C6177,'Curva Juros'!$A$7:$A$73,1)+1) -
INDEX('Curva Juros'!$A$7:$A$73,MATCH(C6177,'Curva Juros'!$A$7:$A$73,1)))</f>
        <v>#N/A</v>
      </c>
      <c r="F6177" s="24" t="e">
        <f t="shared" si="96"/>
        <v>#VALUE!</v>
      </c>
      <c r="G6177" s="24"/>
    </row>
    <row r="6178" spans="1:7" x14ac:dyDescent="0.25">
      <c r="A6178" s="6" t="s">
        <v>134</v>
      </c>
      <c r="B6178" s="7">
        <v>46045</v>
      </c>
      <c r="C6178" s="6" t="s">
        <v>0</v>
      </c>
      <c r="D6178" s="21" t="s">
        <v>0</v>
      </c>
      <c r="E6178" s="35" t="e" cm="1">
        <f t="array" ref="E6178">INDEX('Curva Juros'!$B$7:$B$73,MATCH(C6178,'Curva Juros'!$A$7:$A$73,1)) +
(C6178-INDEX('Curva Juros'!$A$7:$A$73,MATCH(C6178,'Curva Juros'!$A$7:$A$73,1))) *
(INDEX('Curva Juros'!$B$7:$B$73,MATCH(C6178,'Curva Juros'!$A$7:$A$73,1)+1) -
INDEX('Curva Juros'!$B$7:$B$73,MATCH(C6178,'Curva Juros'!$A$7:$A$73,1))) /
(INDEX('Curva Juros'!$A$7:$A$73,MATCH(C6178,'Curva Juros'!$A$7:$A$73,1)+1) -
INDEX('Curva Juros'!$A$7:$A$73,MATCH(C6178,'Curva Juros'!$A$7:$A$73,1)))</f>
        <v>#N/A</v>
      </c>
      <c r="F6178" s="24" t="e">
        <f t="shared" si="96"/>
        <v>#VALUE!</v>
      </c>
      <c r="G6178" s="24"/>
    </row>
    <row r="6179" spans="1:7" x14ac:dyDescent="0.25">
      <c r="A6179" s="3" t="s">
        <v>134</v>
      </c>
      <c r="B6179" s="4">
        <v>46052</v>
      </c>
      <c r="C6179" s="3" t="s">
        <v>0</v>
      </c>
      <c r="D6179" s="22" t="s">
        <v>0</v>
      </c>
      <c r="E6179" s="35" t="e" cm="1">
        <f t="array" ref="E6179">INDEX('Curva Juros'!$B$7:$B$73,MATCH(C6179,'Curva Juros'!$A$7:$A$73,1)) +
(C6179-INDEX('Curva Juros'!$A$7:$A$73,MATCH(C6179,'Curva Juros'!$A$7:$A$73,1))) *
(INDEX('Curva Juros'!$B$7:$B$73,MATCH(C6179,'Curva Juros'!$A$7:$A$73,1)+1) -
INDEX('Curva Juros'!$B$7:$B$73,MATCH(C6179,'Curva Juros'!$A$7:$A$73,1))) /
(INDEX('Curva Juros'!$A$7:$A$73,MATCH(C6179,'Curva Juros'!$A$7:$A$73,1)+1) -
INDEX('Curva Juros'!$A$7:$A$73,MATCH(C6179,'Curva Juros'!$A$7:$A$73,1)))</f>
        <v>#N/A</v>
      </c>
      <c r="F6179" s="24" t="e">
        <f t="shared" si="96"/>
        <v>#VALUE!</v>
      </c>
      <c r="G6179" s="24"/>
    </row>
    <row r="6180" spans="1:7" x14ac:dyDescent="0.25">
      <c r="A6180" s="6" t="s">
        <v>134</v>
      </c>
      <c r="B6180" s="7">
        <v>46059</v>
      </c>
      <c r="C6180" s="6" t="s">
        <v>0</v>
      </c>
      <c r="D6180" s="21" t="s">
        <v>0</v>
      </c>
      <c r="E6180" s="35" t="e" cm="1">
        <f t="array" ref="E6180">INDEX('Curva Juros'!$B$7:$B$73,MATCH(C6180,'Curva Juros'!$A$7:$A$73,1)) +
(C6180-INDEX('Curva Juros'!$A$7:$A$73,MATCH(C6180,'Curva Juros'!$A$7:$A$73,1))) *
(INDEX('Curva Juros'!$B$7:$B$73,MATCH(C6180,'Curva Juros'!$A$7:$A$73,1)+1) -
INDEX('Curva Juros'!$B$7:$B$73,MATCH(C6180,'Curva Juros'!$A$7:$A$73,1))) /
(INDEX('Curva Juros'!$A$7:$A$73,MATCH(C6180,'Curva Juros'!$A$7:$A$73,1)+1) -
INDEX('Curva Juros'!$A$7:$A$73,MATCH(C6180,'Curva Juros'!$A$7:$A$73,1)))</f>
        <v>#N/A</v>
      </c>
      <c r="F6180" s="24" t="e">
        <f t="shared" si="96"/>
        <v>#VALUE!</v>
      </c>
      <c r="G6180" s="24"/>
    </row>
    <row r="6181" spans="1:7" x14ac:dyDescent="0.25">
      <c r="A6181" s="3" t="s">
        <v>134</v>
      </c>
      <c r="B6181" s="4">
        <v>46066</v>
      </c>
      <c r="C6181" s="3" t="s">
        <v>0</v>
      </c>
      <c r="D6181" s="22" t="s">
        <v>0</v>
      </c>
      <c r="E6181" s="35" t="e" cm="1">
        <f t="array" ref="E6181">INDEX('Curva Juros'!$B$7:$B$73,MATCH(C6181,'Curva Juros'!$A$7:$A$73,1)) +
(C6181-INDEX('Curva Juros'!$A$7:$A$73,MATCH(C6181,'Curva Juros'!$A$7:$A$73,1))) *
(INDEX('Curva Juros'!$B$7:$B$73,MATCH(C6181,'Curva Juros'!$A$7:$A$73,1)+1) -
INDEX('Curva Juros'!$B$7:$B$73,MATCH(C6181,'Curva Juros'!$A$7:$A$73,1))) /
(INDEX('Curva Juros'!$A$7:$A$73,MATCH(C6181,'Curva Juros'!$A$7:$A$73,1)+1) -
INDEX('Curva Juros'!$A$7:$A$73,MATCH(C6181,'Curva Juros'!$A$7:$A$73,1)))</f>
        <v>#N/A</v>
      </c>
      <c r="F6181" s="24" t="e">
        <f t="shared" si="96"/>
        <v>#VALUE!</v>
      </c>
      <c r="G6181" s="24"/>
    </row>
    <row r="6182" spans="1:7" x14ac:dyDescent="0.25">
      <c r="A6182" s="6" t="s">
        <v>134</v>
      </c>
      <c r="B6182" s="7">
        <v>46073</v>
      </c>
      <c r="C6182" s="6" t="s">
        <v>0</v>
      </c>
      <c r="D6182" s="21" t="s">
        <v>0</v>
      </c>
      <c r="E6182" s="35" t="e" cm="1">
        <f t="array" ref="E6182">INDEX('Curva Juros'!$B$7:$B$73,MATCH(C6182,'Curva Juros'!$A$7:$A$73,1)) +
(C6182-INDEX('Curva Juros'!$A$7:$A$73,MATCH(C6182,'Curva Juros'!$A$7:$A$73,1))) *
(INDEX('Curva Juros'!$B$7:$B$73,MATCH(C6182,'Curva Juros'!$A$7:$A$73,1)+1) -
INDEX('Curva Juros'!$B$7:$B$73,MATCH(C6182,'Curva Juros'!$A$7:$A$73,1))) /
(INDEX('Curva Juros'!$A$7:$A$73,MATCH(C6182,'Curva Juros'!$A$7:$A$73,1)+1) -
INDEX('Curva Juros'!$A$7:$A$73,MATCH(C6182,'Curva Juros'!$A$7:$A$73,1)))</f>
        <v>#N/A</v>
      </c>
      <c r="F6182" s="24" t="e">
        <f t="shared" si="96"/>
        <v>#VALUE!</v>
      </c>
      <c r="G6182" s="24"/>
    </row>
    <row r="6183" spans="1:7" x14ac:dyDescent="0.25">
      <c r="A6183" s="3" t="s">
        <v>134</v>
      </c>
      <c r="B6183" s="4">
        <v>46080</v>
      </c>
      <c r="C6183" s="3" t="s">
        <v>0</v>
      </c>
      <c r="D6183" s="22" t="s">
        <v>0</v>
      </c>
      <c r="E6183" s="35" t="e" cm="1">
        <f t="array" ref="E6183">INDEX('Curva Juros'!$B$7:$B$73,MATCH(C6183,'Curva Juros'!$A$7:$A$73,1)) +
(C6183-INDEX('Curva Juros'!$A$7:$A$73,MATCH(C6183,'Curva Juros'!$A$7:$A$73,1))) *
(INDEX('Curva Juros'!$B$7:$B$73,MATCH(C6183,'Curva Juros'!$A$7:$A$73,1)+1) -
INDEX('Curva Juros'!$B$7:$B$73,MATCH(C6183,'Curva Juros'!$A$7:$A$73,1))) /
(INDEX('Curva Juros'!$A$7:$A$73,MATCH(C6183,'Curva Juros'!$A$7:$A$73,1)+1) -
INDEX('Curva Juros'!$A$7:$A$73,MATCH(C6183,'Curva Juros'!$A$7:$A$73,1)))</f>
        <v>#N/A</v>
      </c>
      <c r="F6183" s="24" t="e">
        <f t="shared" si="96"/>
        <v>#VALUE!</v>
      </c>
      <c r="G6183" s="24"/>
    </row>
    <row r="6184" spans="1:7" x14ac:dyDescent="0.25">
      <c r="A6184" s="6" t="s">
        <v>135</v>
      </c>
      <c r="B6184" s="7">
        <v>45723</v>
      </c>
      <c r="C6184" s="8">
        <v>1091.1099999999999</v>
      </c>
      <c r="D6184" s="20">
        <v>8.5193000000000005E-2</v>
      </c>
      <c r="E6184" s="35" cm="1">
        <f t="array" ref="E6184">INDEX('Curva Juros'!$B$7:$B$73,MATCH(C6184,'Curva Juros'!$A$7:$A$73,1)) +
(C6184-INDEX('Curva Juros'!$A$7:$A$73,MATCH(C6184,'Curva Juros'!$A$7:$A$73,1))) *
(INDEX('Curva Juros'!$B$7:$B$73,MATCH(C6184,'Curva Juros'!$A$7:$A$73,1)+1) -
INDEX('Curva Juros'!$B$7:$B$73,MATCH(C6184,'Curva Juros'!$A$7:$A$73,1))) /
(INDEX('Curva Juros'!$A$7:$A$73,MATCH(C6184,'Curva Juros'!$A$7:$A$73,1)+1) -
INDEX('Curva Juros'!$A$7:$A$73,MATCH(C6184,'Curva Juros'!$A$7:$A$73,1)))</f>
        <v>7.6494336349206344</v>
      </c>
      <c r="F6184" s="24">
        <f t="shared" si="96"/>
        <v>8.6986636507936643E-3</v>
      </c>
      <c r="G6184" s="24"/>
    </row>
    <row r="6185" spans="1:7" x14ac:dyDescent="0.25">
      <c r="A6185" s="3" t="s">
        <v>135</v>
      </c>
      <c r="B6185" s="4">
        <v>45730</v>
      </c>
      <c r="C6185" s="5">
        <v>1086.06</v>
      </c>
      <c r="D6185" s="19">
        <v>8.5276000000000005E-2</v>
      </c>
      <c r="E6185" s="35" cm="1">
        <f t="array" ref="E6185">INDEX('Curva Juros'!$B$7:$B$73,MATCH(C6185,'Curva Juros'!$A$7:$A$73,1)) +
(C6185-INDEX('Curva Juros'!$A$7:$A$73,MATCH(C6185,'Curva Juros'!$A$7:$A$73,1))) *
(INDEX('Curva Juros'!$B$7:$B$73,MATCH(C6185,'Curva Juros'!$A$7:$A$73,1)+1) -
INDEX('Curva Juros'!$B$7:$B$73,MATCH(C6185,'Curva Juros'!$A$7:$A$73,1))) /
(INDEX('Curva Juros'!$A$7:$A$73,MATCH(C6185,'Curva Juros'!$A$7:$A$73,1)+1) -
INDEX('Curva Juros'!$A$7:$A$73,MATCH(C6185,'Curva Juros'!$A$7:$A$73,1)))</f>
        <v>7.6500027619047621</v>
      </c>
      <c r="F6185" s="24">
        <f t="shared" si="96"/>
        <v>8.7759723809523876E-3</v>
      </c>
      <c r="G6185" s="24"/>
    </row>
    <row r="6186" spans="1:7" x14ac:dyDescent="0.25">
      <c r="A6186" s="6" t="s">
        <v>135</v>
      </c>
      <c r="B6186" s="7">
        <v>45737</v>
      </c>
      <c r="C6186" s="8">
        <v>1080.1500000000001</v>
      </c>
      <c r="D6186" s="20">
        <v>8.6673E-2</v>
      </c>
      <c r="E6186" s="35" cm="1">
        <f t="array" ref="E6186">INDEX('Curva Juros'!$B$7:$B$73,MATCH(C6186,'Curva Juros'!$A$7:$A$73,1)) +
(C6186-INDEX('Curva Juros'!$A$7:$A$73,MATCH(C6186,'Curva Juros'!$A$7:$A$73,1))) *
(INDEX('Curva Juros'!$B$7:$B$73,MATCH(C6186,'Curva Juros'!$A$7:$A$73,1)+1) -
INDEX('Curva Juros'!$B$7:$B$73,MATCH(C6186,'Curva Juros'!$A$7:$A$73,1))) /
(INDEX('Curva Juros'!$A$7:$A$73,MATCH(C6186,'Curva Juros'!$A$7:$A$73,1)+1) -
INDEX('Curva Juros'!$A$7:$A$73,MATCH(C6186,'Curva Juros'!$A$7:$A$73,1)))</f>
        <v>7.6506688095238093</v>
      </c>
      <c r="F6186" s="24">
        <f t="shared" si="96"/>
        <v>1.0166311904761902E-2</v>
      </c>
      <c r="G6186" s="24"/>
    </row>
    <row r="6187" spans="1:7" x14ac:dyDescent="0.25">
      <c r="A6187" s="3" t="s">
        <v>135</v>
      </c>
      <c r="B6187" s="4">
        <v>45744</v>
      </c>
      <c r="C6187" s="5">
        <v>1074.8599999999999</v>
      </c>
      <c r="D6187" s="19">
        <v>8.7119000000000002E-2</v>
      </c>
      <c r="E6187" s="35" cm="1">
        <f t="array" ref="E6187">INDEX('Curva Juros'!$B$7:$B$73,MATCH(C6187,'Curva Juros'!$A$7:$A$73,1)) +
(C6187-INDEX('Curva Juros'!$A$7:$A$73,MATCH(C6187,'Curva Juros'!$A$7:$A$73,1))) *
(INDEX('Curva Juros'!$B$7:$B$73,MATCH(C6187,'Curva Juros'!$A$7:$A$73,1)+1) -
INDEX('Curva Juros'!$B$7:$B$73,MATCH(C6187,'Curva Juros'!$A$7:$A$73,1))) /
(INDEX('Curva Juros'!$A$7:$A$73,MATCH(C6187,'Curva Juros'!$A$7:$A$73,1)+1) -
INDEX('Curva Juros'!$A$7:$A$73,MATCH(C6187,'Curva Juros'!$A$7:$A$73,1)))</f>
        <v>7.6512649841269837</v>
      </c>
      <c r="F6187" s="24">
        <f t="shared" si="96"/>
        <v>1.0606350158730168E-2</v>
      </c>
      <c r="G6187" s="24"/>
    </row>
    <row r="6188" spans="1:7" x14ac:dyDescent="0.25">
      <c r="A6188" s="6" t="s">
        <v>135</v>
      </c>
      <c r="B6188" s="7">
        <v>45751</v>
      </c>
      <c r="C6188" s="8">
        <v>1071.73</v>
      </c>
      <c r="D6188" s="20">
        <v>8.4247000000000002E-2</v>
      </c>
      <c r="E6188" s="35" cm="1">
        <f t="array" ref="E6188">INDEX('Curva Juros'!$B$7:$B$73,MATCH(C6188,'Curva Juros'!$A$7:$A$73,1)) +
(C6188-INDEX('Curva Juros'!$A$7:$A$73,MATCH(C6188,'Curva Juros'!$A$7:$A$73,1))) *
(INDEX('Curva Juros'!$B$7:$B$73,MATCH(C6188,'Curva Juros'!$A$7:$A$73,1)+1) -
INDEX('Curva Juros'!$B$7:$B$73,MATCH(C6188,'Curva Juros'!$A$7:$A$73,1))) /
(INDEX('Curva Juros'!$A$7:$A$73,MATCH(C6188,'Curva Juros'!$A$7:$A$73,1)+1) -
INDEX('Curva Juros'!$A$7:$A$73,MATCH(C6188,'Curva Juros'!$A$7:$A$73,1)))</f>
        <v>7.6516177301587298</v>
      </c>
      <c r="F6188" s="24">
        <f t="shared" si="96"/>
        <v>7.730822698412701E-3</v>
      </c>
      <c r="G6188" s="24"/>
    </row>
    <row r="6189" spans="1:7" x14ac:dyDescent="0.25">
      <c r="A6189" s="3" t="s">
        <v>135</v>
      </c>
      <c r="B6189" s="4">
        <v>45758</v>
      </c>
      <c r="C6189" s="5">
        <v>1065.5999999999999</v>
      </c>
      <c r="D6189" s="19">
        <v>8.5985000000000006E-2</v>
      </c>
      <c r="E6189" s="35" cm="1">
        <f t="array" ref="E6189">INDEX('Curva Juros'!$B$7:$B$73,MATCH(C6189,'Curva Juros'!$A$7:$A$73,1)) +
(C6189-INDEX('Curva Juros'!$A$7:$A$73,MATCH(C6189,'Curva Juros'!$A$7:$A$73,1))) *
(INDEX('Curva Juros'!$B$7:$B$73,MATCH(C6189,'Curva Juros'!$A$7:$A$73,1)+1) -
INDEX('Curva Juros'!$B$7:$B$73,MATCH(C6189,'Curva Juros'!$A$7:$A$73,1))) /
(INDEX('Curva Juros'!$A$7:$A$73,MATCH(C6189,'Curva Juros'!$A$7:$A$73,1)+1) -
INDEX('Curva Juros'!$A$7:$A$73,MATCH(C6189,'Curva Juros'!$A$7:$A$73,1)))</f>
        <v>7.6523085714285717</v>
      </c>
      <c r="F6189" s="24">
        <f t="shared" si="96"/>
        <v>9.4619142857142874E-3</v>
      </c>
      <c r="G6189" s="24"/>
    </row>
    <row r="6190" spans="1:7" x14ac:dyDescent="0.25">
      <c r="A6190" s="6" t="s">
        <v>135</v>
      </c>
      <c r="B6190" s="7">
        <v>45764</v>
      </c>
      <c r="C6190" s="8">
        <v>1062.77</v>
      </c>
      <c r="D6190" s="20">
        <v>8.4186999999999998E-2</v>
      </c>
      <c r="E6190" s="35" cm="1">
        <f t="array" ref="E6190">INDEX('Curva Juros'!$B$7:$B$73,MATCH(C6190,'Curva Juros'!$A$7:$A$73,1)) +
(C6190-INDEX('Curva Juros'!$A$7:$A$73,MATCH(C6190,'Curva Juros'!$A$7:$A$73,1))) *
(INDEX('Curva Juros'!$B$7:$B$73,MATCH(C6190,'Curva Juros'!$A$7:$A$73,1)+1) -
INDEX('Curva Juros'!$B$7:$B$73,MATCH(C6190,'Curva Juros'!$A$7:$A$73,1))) /
(INDEX('Curva Juros'!$A$7:$A$73,MATCH(C6190,'Curva Juros'!$A$7:$A$73,1)+1) -
INDEX('Curva Juros'!$A$7:$A$73,MATCH(C6190,'Curva Juros'!$A$7:$A$73,1)))</f>
        <v>7.6526275079365078</v>
      </c>
      <c r="F6190" s="24">
        <f t="shared" si="96"/>
        <v>7.6607249206349232E-3</v>
      </c>
      <c r="G6190" s="24"/>
    </row>
    <row r="6191" spans="1:7" x14ac:dyDescent="0.25">
      <c r="A6191" s="3" t="s">
        <v>135</v>
      </c>
      <c r="B6191" s="4">
        <v>45772</v>
      </c>
      <c r="C6191" s="5">
        <v>1059.45</v>
      </c>
      <c r="D6191" s="19">
        <v>8.3139000000000005E-2</v>
      </c>
      <c r="E6191" s="35" cm="1">
        <f t="array" ref="E6191">INDEX('Curva Juros'!$B$7:$B$73,MATCH(C6191,'Curva Juros'!$A$7:$A$73,1)) +
(C6191-INDEX('Curva Juros'!$A$7:$A$73,MATCH(C6191,'Curva Juros'!$A$7:$A$73,1))) *
(INDEX('Curva Juros'!$B$7:$B$73,MATCH(C6191,'Curva Juros'!$A$7:$A$73,1)+1) -
INDEX('Curva Juros'!$B$7:$B$73,MATCH(C6191,'Curva Juros'!$A$7:$A$73,1))) /
(INDEX('Curva Juros'!$A$7:$A$73,MATCH(C6191,'Curva Juros'!$A$7:$A$73,1)+1) -
INDEX('Curva Juros'!$A$7:$A$73,MATCH(C6191,'Curva Juros'!$A$7:$A$73,1)))</f>
        <v>7.6530016666666665</v>
      </c>
      <c r="F6191" s="24">
        <f t="shared" si="96"/>
        <v>6.6089833333333459E-3</v>
      </c>
      <c r="G6191" s="24"/>
    </row>
    <row r="6192" spans="1:7" x14ac:dyDescent="0.25">
      <c r="A6192" s="6" t="s">
        <v>135</v>
      </c>
      <c r="B6192" s="7">
        <v>45779</v>
      </c>
      <c r="C6192" s="8">
        <v>1056.1400000000001</v>
      </c>
      <c r="D6192" s="20">
        <v>8.2067000000000001E-2</v>
      </c>
      <c r="E6192" s="35" cm="1">
        <f t="array" ref="E6192">INDEX('Curva Juros'!$B$7:$B$73,MATCH(C6192,'Curva Juros'!$A$7:$A$73,1)) +
(C6192-INDEX('Curva Juros'!$A$7:$A$73,MATCH(C6192,'Curva Juros'!$A$7:$A$73,1))) *
(INDEX('Curva Juros'!$B$7:$B$73,MATCH(C6192,'Curva Juros'!$A$7:$A$73,1)+1) -
INDEX('Curva Juros'!$B$7:$B$73,MATCH(C6192,'Curva Juros'!$A$7:$A$73,1))) /
(INDEX('Curva Juros'!$A$7:$A$73,MATCH(C6192,'Curva Juros'!$A$7:$A$73,1)+1) -
INDEX('Curva Juros'!$A$7:$A$73,MATCH(C6192,'Curva Juros'!$A$7:$A$73,1)))</f>
        <v>7.6533746984126987</v>
      </c>
      <c r="F6192" s="24">
        <f t="shared" si="96"/>
        <v>5.5332530158730131E-3</v>
      </c>
      <c r="G6192" s="24"/>
    </row>
    <row r="6193" spans="1:7" x14ac:dyDescent="0.25">
      <c r="A6193" s="3" t="s">
        <v>135</v>
      </c>
      <c r="B6193" s="4">
        <v>45786</v>
      </c>
      <c r="C6193" s="5">
        <v>1051.9000000000001</v>
      </c>
      <c r="D6193" s="19">
        <v>8.0894999999999995E-2</v>
      </c>
      <c r="E6193" s="35" cm="1">
        <f t="array" ref="E6193">INDEX('Curva Juros'!$B$7:$B$73,MATCH(C6193,'Curva Juros'!$A$7:$A$73,1)) +
(C6193-INDEX('Curva Juros'!$A$7:$A$73,MATCH(C6193,'Curva Juros'!$A$7:$A$73,1))) *
(INDEX('Curva Juros'!$B$7:$B$73,MATCH(C6193,'Curva Juros'!$A$7:$A$73,1)+1) -
INDEX('Curva Juros'!$B$7:$B$73,MATCH(C6193,'Curva Juros'!$A$7:$A$73,1))) /
(INDEX('Curva Juros'!$A$7:$A$73,MATCH(C6193,'Curva Juros'!$A$7:$A$73,1)+1) -
INDEX('Curva Juros'!$A$7:$A$73,MATCH(C6193,'Curva Juros'!$A$7:$A$73,1)))</f>
        <v>7.6538525396825401</v>
      </c>
      <c r="F6193" s="24">
        <f t="shared" si="96"/>
        <v>4.3564746031745927E-3</v>
      </c>
      <c r="G6193" s="24"/>
    </row>
    <row r="6194" spans="1:7" x14ac:dyDescent="0.25">
      <c r="A6194" s="6" t="s">
        <v>135</v>
      </c>
      <c r="B6194" s="7">
        <v>45793</v>
      </c>
      <c r="C6194" s="8">
        <v>1047.4000000000001</v>
      </c>
      <c r="D6194" s="20">
        <v>8.0130999999999994E-2</v>
      </c>
      <c r="E6194" s="35" cm="1">
        <f t="array" ref="E6194">INDEX('Curva Juros'!$B$7:$B$73,MATCH(C6194,'Curva Juros'!$A$7:$A$73,1)) +
(C6194-INDEX('Curva Juros'!$A$7:$A$73,MATCH(C6194,'Curva Juros'!$A$7:$A$73,1))) *
(INDEX('Curva Juros'!$B$7:$B$73,MATCH(C6194,'Curva Juros'!$A$7:$A$73,1)+1) -
INDEX('Curva Juros'!$B$7:$B$73,MATCH(C6194,'Curva Juros'!$A$7:$A$73,1))) /
(INDEX('Curva Juros'!$A$7:$A$73,MATCH(C6194,'Curva Juros'!$A$7:$A$73,1)+1) -
INDEX('Curva Juros'!$A$7:$A$73,MATCH(C6194,'Curva Juros'!$A$7:$A$73,1)))</f>
        <v>7.6543596825396829</v>
      </c>
      <c r="F6194" s="24">
        <f t="shared" si="96"/>
        <v>3.5874031746031682E-3</v>
      </c>
      <c r="G6194" s="24"/>
    </row>
    <row r="6195" spans="1:7" x14ac:dyDescent="0.25">
      <c r="A6195" s="3" t="s">
        <v>135</v>
      </c>
      <c r="B6195" s="4">
        <v>45800</v>
      </c>
      <c r="C6195" s="5">
        <v>1042.03</v>
      </c>
      <c r="D6195" s="19">
        <v>8.0697000000000005E-2</v>
      </c>
      <c r="E6195" s="35" cm="1">
        <f t="array" ref="E6195">INDEX('Curva Juros'!$B$7:$B$73,MATCH(C6195,'Curva Juros'!$A$7:$A$73,1)) +
(C6195-INDEX('Curva Juros'!$A$7:$A$73,MATCH(C6195,'Curva Juros'!$A$7:$A$73,1))) *
(INDEX('Curva Juros'!$B$7:$B$73,MATCH(C6195,'Curva Juros'!$A$7:$A$73,1)+1) -
INDEX('Curva Juros'!$B$7:$B$73,MATCH(C6195,'Curva Juros'!$A$7:$A$73,1))) /
(INDEX('Curva Juros'!$A$7:$A$73,MATCH(C6195,'Curva Juros'!$A$7:$A$73,1)+1) -
INDEX('Curva Juros'!$A$7:$A$73,MATCH(C6195,'Curva Juros'!$A$7:$A$73,1)))</f>
        <v>7.6549648730158735</v>
      </c>
      <c r="F6195" s="24">
        <f t="shared" si="96"/>
        <v>4.1473512698412679E-3</v>
      </c>
      <c r="G6195" s="24"/>
    </row>
    <row r="6196" spans="1:7" x14ac:dyDescent="0.25">
      <c r="A6196" s="6" t="s">
        <v>135</v>
      </c>
      <c r="B6196" s="7">
        <v>45807</v>
      </c>
      <c r="C6196" s="8">
        <v>1036.8699999999999</v>
      </c>
      <c r="D6196" s="20">
        <v>8.0943000000000001E-2</v>
      </c>
      <c r="E6196" s="35" cm="1">
        <f t="array" ref="E6196">INDEX('Curva Juros'!$B$7:$B$73,MATCH(C6196,'Curva Juros'!$A$7:$A$73,1)) +
(C6196-INDEX('Curva Juros'!$A$7:$A$73,MATCH(C6196,'Curva Juros'!$A$7:$A$73,1))) *
(INDEX('Curva Juros'!$B$7:$B$73,MATCH(C6196,'Curva Juros'!$A$7:$A$73,1)+1) -
INDEX('Curva Juros'!$B$7:$B$73,MATCH(C6196,'Curva Juros'!$A$7:$A$73,1))) /
(INDEX('Curva Juros'!$A$7:$A$73,MATCH(C6196,'Curva Juros'!$A$7:$A$73,1)+1) -
INDEX('Curva Juros'!$A$7:$A$73,MATCH(C6196,'Curva Juros'!$A$7:$A$73,1)))</f>
        <v>7.6555463968253967</v>
      </c>
      <c r="F6196" s="24">
        <f t="shared" si="96"/>
        <v>4.3875360317460338E-3</v>
      </c>
      <c r="G6196" s="24"/>
    </row>
    <row r="6197" spans="1:7" x14ac:dyDescent="0.25">
      <c r="A6197" s="3" t="s">
        <v>135</v>
      </c>
      <c r="B6197" s="4">
        <v>45814</v>
      </c>
      <c r="C6197" s="5">
        <v>1031.97</v>
      </c>
      <c r="D6197" s="19">
        <v>8.0783999999999995E-2</v>
      </c>
      <c r="E6197" s="35" cm="1">
        <f t="array" ref="E6197">INDEX('Curva Juros'!$B$7:$B$73,MATCH(C6197,'Curva Juros'!$A$7:$A$73,1)) +
(C6197-INDEX('Curva Juros'!$A$7:$A$73,MATCH(C6197,'Curva Juros'!$A$7:$A$73,1))) *
(INDEX('Curva Juros'!$B$7:$B$73,MATCH(C6197,'Curva Juros'!$A$7:$A$73,1)+1) -
INDEX('Curva Juros'!$B$7:$B$73,MATCH(C6197,'Curva Juros'!$A$7:$A$73,1))) /
(INDEX('Curva Juros'!$A$7:$A$73,MATCH(C6197,'Curva Juros'!$A$7:$A$73,1)+1) -
INDEX('Curva Juros'!$A$7:$A$73,MATCH(C6197,'Curva Juros'!$A$7:$A$73,1)))</f>
        <v>7.6560986190476195</v>
      </c>
      <c r="F6197" s="24">
        <f t="shared" si="96"/>
        <v>4.2230138095238068E-3</v>
      </c>
      <c r="G6197" s="24"/>
    </row>
    <row r="6198" spans="1:7" x14ac:dyDescent="0.25">
      <c r="A6198" s="6" t="s">
        <v>135</v>
      </c>
      <c r="B6198" s="7">
        <v>45821</v>
      </c>
      <c r="C6198" s="8">
        <v>1027.49</v>
      </c>
      <c r="D6198" s="20">
        <v>7.9985000000000001E-2</v>
      </c>
      <c r="E6198" s="35" cm="1">
        <f t="array" ref="E6198">INDEX('Curva Juros'!$B$7:$B$73,MATCH(C6198,'Curva Juros'!$A$7:$A$73,1)) +
(C6198-INDEX('Curva Juros'!$A$7:$A$73,MATCH(C6198,'Curva Juros'!$A$7:$A$73,1))) *
(INDEX('Curva Juros'!$B$7:$B$73,MATCH(C6198,'Curva Juros'!$A$7:$A$73,1)+1) -
INDEX('Curva Juros'!$B$7:$B$73,MATCH(C6198,'Curva Juros'!$A$7:$A$73,1))) /
(INDEX('Curva Juros'!$A$7:$A$73,MATCH(C6198,'Curva Juros'!$A$7:$A$73,1)+1) -
INDEX('Curva Juros'!$A$7:$A$73,MATCH(C6198,'Curva Juros'!$A$7:$A$73,1)))</f>
        <v>7.6566035079365085</v>
      </c>
      <c r="F6198" s="24">
        <f t="shared" si="96"/>
        <v>3.4189649206349121E-3</v>
      </c>
      <c r="G6198" s="24"/>
    </row>
    <row r="6199" spans="1:7" x14ac:dyDescent="0.25">
      <c r="A6199" s="3" t="s">
        <v>135</v>
      </c>
      <c r="B6199" s="4">
        <v>45828</v>
      </c>
      <c r="C6199" s="5">
        <v>1060.79</v>
      </c>
      <c r="D6199" s="19">
        <v>8.0194000000000001E-2</v>
      </c>
      <c r="E6199" s="35" cm="1">
        <f t="array" ref="E6199">INDEX('Curva Juros'!$B$7:$B$73,MATCH(C6199,'Curva Juros'!$A$7:$A$73,1)) +
(C6199-INDEX('Curva Juros'!$A$7:$A$73,MATCH(C6199,'Curva Juros'!$A$7:$A$73,1))) *
(INDEX('Curva Juros'!$B$7:$B$73,MATCH(C6199,'Curva Juros'!$A$7:$A$73,1)+1) -
INDEX('Curva Juros'!$B$7:$B$73,MATCH(C6199,'Curva Juros'!$A$7:$A$73,1))) /
(INDEX('Curva Juros'!$A$7:$A$73,MATCH(C6199,'Curva Juros'!$A$7:$A$73,1)+1) -
INDEX('Curva Juros'!$A$7:$A$73,MATCH(C6199,'Curva Juros'!$A$7:$A$73,1)))</f>
        <v>7.6528506507936509</v>
      </c>
      <c r="F6199" s="24">
        <f t="shared" si="96"/>
        <v>3.665493492063493E-3</v>
      </c>
      <c r="G6199" s="24"/>
    </row>
    <row r="6200" spans="1:7" x14ac:dyDescent="0.25">
      <c r="A6200" s="6" t="s">
        <v>135</v>
      </c>
      <c r="B6200" s="7">
        <v>45835</v>
      </c>
      <c r="C6200" s="8">
        <v>1055.3599999999999</v>
      </c>
      <c r="D6200" s="20">
        <v>8.1005999999999995E-2</v>
      </c>
      <c r="E6200" s="35" cm="1">
        <f t="array" ref="E6200">INDEX('Curva Juros'!$B$7:$B$73,MATCH(C6200,'Curva Juros'!$A$7:$A$73,1)) +
(C6200-INDEX('Curva Juros'!$A$7:$A$73,MATCH(C6200,'Curva Juros'!$A$7:$A$73,1))) *
(INDEX('Curva Juros'!$B$7:$B$73,MATCH(C6200,'Curva Juros'!$A$7:$A$73,1)+1) -
INDEX('Curva Juros'!$B$7:$B$73,MATCH(C6200,'Curva Juros'!$A$7:$A$73,1))) /
(INDEX('Curva Juros'!$A$7:$A$73,MATCH(C6200,'Curva Juros'!$A$7:$A$73,1)+1) -
INDEX('Curva Juros'!$A$7:$A$73,MATCH(C6200,'Curva Juros'!$A$7:$A$73,1)))</f>
        <v>7.6534626031746029</v>
      </c>
      <c r="F6200" s="24">
        <f t="shared" si="96"/>
        <v>4.4713739682539638E-3</v>
      </c>
      <c r="G6200" s="24"/>
    </row>
    <row r="6201" spans="1:7" x14ac:dyDescent="0.25">
      <c r="A6201" s="3" t="s">
        <v>135</v>
      </c>
      <c r="B6201" s="4">
        <v>45842</v>
      </c>
      <c r="C6201" s="5">
        <v>1050.8699999999999</v>
      </c>
      <c r="D6201" s="19">
        <v>8.0035999999999996E-2</v>
      </c>
      <c r="E6201" s="35" cm="1">
        <f t="array" ref="E6201">INDEX('Curva Juros'!$B$7:$B$73,MATCH(C6201,'Curva Juros'!$A$7:$A$73,1)) +
(C6201-INDEX('Curva Juros'!$A$7:$A$73,MATCH(C6201,'Curva Juros'!$A$7:$A$73,1))) *
(INDEX('Curva Juros'!$B$7:$B$73,MATCH(C6201,'Curva Juros'!$A$7:$A$73,1)+1) -
INDEX('Curva Juros'!$B$7:$B$73,MATCH(C6201,'Curva Juros'!$A$7:$A$73,1))) /
(INDEX('Curva Juros'!$A$7:$A$73,MATCH(C6201,'Curva Juros'!$A$7:$A$73,1)+1) -
INDEX('Curva Juros'!$A$7:$A$73,MATCH(C6201,'Curva Juros'!$A$7:$A$73,1)))</f>
        <v>7.6539686190476193</v>
      </c>
      <c r="F6201" s="24">
        <f t="shared" si="96"/>
        <v>3.49631380952381E-3</v>
      </c>
      <c r="G6201" s="24"/>
    </row>
    <row r="6202" spans="1:7" x14ac:dyDescent="0.25">
      <c r="A6202" s="6" t="s">
        <v>135</v>
      </c>
      <c r="B6202" s="7">
        <v>45849</v>
      </c>
      <c r="C6202" s="8">
        <v>1044.3599999999999</v>
      </c>
      <c r="D6202" s="20">
        <v>8.2913000000000001E-2</v>
      </c>
      <c r="E6202" s="35" cm="1">
        <f t="array" ref="E6202">INDEX('Curva Juros'!$B$7:$B$73,MATCH(C6202,'Curva Juros'!$A$7:$A$73,1)) +
(C6202-INDEX('Curva Juros'!$A$7:$A$73,MATCH(C6202,'Curva Juros'!$A$7:$A$73,1))) *
(INDEX('Curva Juros'!$B$7:$B$73,MATCH(C6202,'Curva Juros'!$A$7:$A$73,1)+1) -
INDEX('Curva Juros'!$B$7:$B$73,MATCH(C6202,'Curva Juros'!$A$7:$A$73,1))) /
(INDEX('Curva Juros'!$A$7:$A$73,MATCH(C6202,'Curva Juros'!$A$7:$A$73,1)+1) -
INDEX('Curva Juros'!$A$7:$A$73,MATCH(C6202,'Curva Juros'!$A$7:$A$73,1)))</f>
        <v>7.6547022857142855</v>
      </c>
      <c r="F6202" s="24">
        <f t="shared" si="96"/>
        <v>6.3659771428571515E-3</v>
      </c>
      <c r="G6202" s="24"/>
    </row>
    <row r="6203" spans="1:7" x14ac:dyDescent="0.25">
      <c r="A6203" s="3" t="s">
        <v>135</v>
      </c>
      <c r="B6203" s="4">
        <v>45856</v>
      </c>
      <c r="C6203" s="5">
        <v>1039.0899999999999</v>
      </c>
      <c r="D6203" s="19">
        <v>8.3419999999999994E-2</v>
      </c>
      <c r="E6203" s="35" cm="1">
        <f t="array" ref="E6203">INDEX('Curva Juros'!$B$7:$B$73,MATCH(C6203,'Curva Juros'!$A$7:$A$73,1)) +
(C6203-INDEX('Curva Juros'!$A$7:$A$73,MATCH(C6203,'Curva Juros'!$A$7:$A$73,1))) *
(INDEX('Curva Juros'!$B$7:$B$73,MATCH(C6203,'Curva Juros'!$A$7:$A$73,1)+1) -
INDEX('Curva Juros'!$B$7:$B$73,MATCH(C6203,'Curva Juros'!$A$7:$A$73,1))) /
(INDEX('Curva Juros'!$A$7:$A$73,MATCH(C6203,'Curva Juros'!$A$7:$A$73,1)+1) -
INDEX('Curva Juros'!$A$7:$A$73,MATCH(C6203,'Curva Juros'!$A$7:$A$73,1)))</f>
        <v>7.655296206349206</v>
      </c>
      <c r="F6203" s="24">
        <f t="shared" si="96"/>
        <v>6.8670379365079331E-3</v>
      </c>
      <c r="G6203" s="24"/>
    </row>
    <row r="6204" spans="1:7" x14ac:dyDescent="0.25">
      <c r="A6204" s="6" t="s">
        <v>135</v>
      </c>
      <c r="B6204" s="7">
        <v>45863</v>
      </c>
      <c r="C6204" s="8">
        <v>1033.71</v>
      </c>
      <c r="D6204" s="20">
        <v>8.4138000000000004E-2</v>
      </c>
      <c r="E6204" s="35" cm="1">
        <f t="array" ref="E6204">INDEX('Curva Juros'!$B$7:$B$73,MATCH(C6204,'Curva Juros'!$A$7:$A$73,1)) +
(C6204-INDEX('Curva Juros'!$A$7:$A$73,MATCH(C6204,'Curva Juros'!$A$7:$A$73,1))) *
(INDEX('Curva Juros'!$B$7:$B$73,MATCH(C6204,'Curva Juros'!$A$7:$A$73,1)+1) -
INDEX('Curva Juros'!$B$7:$B$73,MATCH(C6204,'Curva Juros'!$A$7:$A$73,1))) /
(INDEX('Curva Juros'!$A$7:$A$73,MATCH(C6204,'Curva Juros'!$A$7:$A$73,1)+1) -
INDEX('Curva Juros'!$A$7:$A$73,MATCH(C6204,'Curva Juros'!$A$7:$A$73,1)))</f>
        <v>7.655902523809524</v>
      </c>
      <c r="F6204" s="24">
        <f t="shared" si="96"/>
        <v>7.5789747619047637E-3</v>
      </c>
      <c r="G6204" s="24"/>
    </row>
    <row r="6205" spans="1:7" x14ac:dyDescent="0.25">
      <c r="A6205" s="3" t="s">
        <v>135</v>
      </c>
      <c r="B6205" s="4">
        <v>45870</v>
      </c>
      <c r="C6205" s="5">
        <v>1029</v>
      </c>
      <c r="D6205" s="19">
        <v>8.3592E-2</v>
      </c>
      <c r="E6205" s="35" cm="1">
        <f t="array" ref="E6205">INDEX('Curva Juros'!$B$7:$B$73,MATCH(C6205,'Curva Juros'!$A$7:$A$73,1)) +
(C6205-INDEX('Curva Juros'!$A$7:$A$73,MATCH(C6205,'Curva Juros'!$A$7:$A$73,1))) *
(INDEX('Curva Juros'!$B$7:$B$73,MATCH(C6205,'Curva Juros'!$A$7:$A$73,1)+1) -
INDEX('Curva Juros'!$B$7:$B$73,MATCH(C6205,'Curva Juros'!$A$7:$A$73,1))) /
(INDEX('Curva Juros'!$A$7:$A$73,MATCH(C6205,'Curva Juros'!$A$7:$A$73,1)+1) -
INDEX('Curva Juros'!$A$7:$A$73,MATCH(C6205,'Curva Juros'!$A$7:$A$73,1)))</f>
        <v>7.6564333333333332</v>
      </c>
      <c r="F6205" s="24">
        <f t="shared" si="96"/>
        <v>7.0276666666666682E-3</v>
      </c>
      <c r="G6205" s="24"/>
    </row>
    <row r="6206" spans="1:7" x14ac:dyDescent="0.25">
      <c r="A6206" s="6" t="s">
        <v>135</v>
      </c>
      <c r="B6206" s="7">
        <v>45877</v>
      </c>
      <c r="C6206" s="8">
        <v>1024.55</v>
      </c>
      <c r="D6206" s="20">
        <v>8.2542000000000004E-2</v>
      </c>
      <c r="E6206" s="35" cm="1">
        <f t="array" ref="E6206">INDEX('Curva Juros'!$B$7:$B$73,MATCH(C6206,'Curva Juros'!$A$7:$A$73,1)) +
(C6206-INDEX('Curva Juros'!$A$7:$A$73,MATCH(C6206,'Curva Juros'!$A$7:$A$73,1))) *
(INDEX('Curva Juros'!$B$7:$B$73,MATCH(C6206,'Curva Juros'!$A$7:$A$73,1)+1) -
INDEX('Curva Juros'!$B$7:$B$73,MATCH(C6206,'Curva Juros'!$A$7:$A$73,1))) /
(INDEX('Curva Juros'!$A$7:$A$73,MATCH(C6206,'Curva Juros'!$A$7:$A$73,1)+1) -
INDEX('Curva Juros'!$A$7:$A$73,MATCH(C6206,'Curva Juros'!$A$7:$A$73,1)))</f>
        <v>7.656934841269841</v>
      </c>
      <c r="F6206" s="24">
        <f t="shared" si="96"/>
        <v>5.9726515873015917E-3</v>
      </c>
      <c r="G6206" s="24"/>
    </row>
    <row r="6207" spans="1:7" x14ac:dyDescent="0.25">
      <c r="A6207" s="3" t="s">
        <v>135</v>
      </c>
      <c r="B6207" s="4">
        <v>45884</v>
      </c>
      <c r="C6207" s="5">
        <v>1019.68</v>
      </c>
      <c r="D6207" s="19">
        <v>8.2300999999999999E-2</v>
      </c>
      <c r="E6207" s="35" cm="1">
        <f t="array" ref="E6207">INDEX('Curva Juros'!$B$7:$B$73,MATCH(C6207,'Curva Juros'!$A$7:$A$73,1)) +
(C6207-INDEX('Curva Juros'!$A$7:$A$73,MATCH(C6207,'Curva Juros'!$A$7:$A$73,1))) *
(INDEX('Curva Juros'!$B$7:$B$73,MATCH(C6207,'Curva Juros'!$A$7:$A$73,1)+1) -
INDEX('Curva Juros'!$B$7:$B$73,MATCH(C6207,'Curva Juros'!$A$7:$A$73,1))) /
(INDEX('Curva Juros'!$A$7:$A$73,MATCH(C6207,'Curva Juros'!$A$7:$A$73,1)+1) -
INDEX('Curva Juros'!$A$7:$A$73,MATCH(C6207,'Curva Juros'!$A$7:$A$73,1)))</f>
        <v>7.6574836825396826</v>
      </c>
      <c r="F6207" s="24">
        <f t="shared" si="96"/>
        <v>5.7261631746031716E-3</v>
      </c>
      <c r="G6207" s="24"/>
    </row>
    <row r="6208" spans="1:7" x14ac:dyDescent="0.25">
      <c r="A6208" s="6" t="s">
        <v>135</v>
      </c>
      <c r="B6208" s="7">
        <v>45891</v>
      </c>
      <c r="C6208" s="8">
        <v>1013.85</v>
      </c>
      <c r="D6208" s="20">
        <v>8.3889000000000005E-2</v>
      </c>
      <c r="E6208" s="35" cm="1">
        <f t="array" ref="E6208">INDEX('Curva Juros'!$B$7:$B$73,MATCH(C6208,'Curva Juros'!$A$7:$A$73,1)) +
(C6208-INDEX('Curva Juros'!$A$7:$A$73,MATCH(C6208,'Curva Juros'!$A$7:$A$73,1))) *
(INDEX('Curva Juros'!$B$7:$B$73,MATCH(C6208,'Curva Juros'!$A$7:$A$73,1)+1) -
INDEX('Curva Juros'!$B$7:$B$73,MATCH(C6208,'Curva Juros'!$A$7:$A$73,1))) /
(INDEX('Curva Juros'!$A$7:$A$73,MATCH(C6208,'Curva Juros'!$A$7:$A$73,1)+1) -
INDEX('Curva Juros'!$A$7:$A$73,MATCH(C6208,'Curva Juros'!$A$7:$A$73,1)))</f>
        <v>7.6581407142857145</v>
      </c>
      <c r="F6208" s="24">
        <f t="shared" si="96"/>
        <v>7.3075928571428583E-3</v>
      </c>
      <c r="G6208" s="24"/>
    </row>
    <row r="6209" spans="1:7" x14ac:dyDescent="0.25">
      <c r="A6209" s="3" t="s">
        <v>135</v>
      </c>
      <c r="B6209" s="4">
        <v>45898</v>
      </c>
      <c r="C6209" s="5">
        <v>1009.14</v>
      </c>
      <c r="D6209" s="19">
        <v>8.3331000000000002E-2</v>
      </c>
      <c r="E6209" s="35" cm="1">
        <f t="array" ref="E6209">INDEX('Curva Juros'!$B$7:$B$73,MATCH(C6209,'Curva Juros'!$A$7:$A$73,1)) +
(C6209-INDEX('Curva Juros'!$A$7:$A$73,MATCH(C6209,'Curva Juros'!$A$7:$A$73,1))) *
(INDEX('Curva Juros'!$B$7:$B$73,MATCH(C6209,'Curva Juros'!$A$7:$A$73,1)+1) -
INDEX('Curva Juros'!$B$7:$B$73,MATCH(C6209,'Curva Juros'!$A$7:$A$73,1))) /
(INDEX('Curva Juros'!$A$7:$A$73,MATCH(C6209,'Curva Juros'!$A$7:$A$73,1)+1) -
INDEX('Curva Juros'!$A$7:$A$73,MATCH(C6209,'Curva Juros'!$A$7:$A$73,1)))</f>
        <v>7.6586715238095238</v>
      </c>
      <c r="F6209" s="24">
        <f t="shared" si="96"/>
        <v>6.7442847619047647E-3</v>
      </c>
      <c r="G6209" s="24"/>
    </row>
    <row r="6210" spans="1:7" x14ac:dyDescent="0.25">
      <c r="A6210" s="6" t="s">
        <v>135</v>
      </c>
      <c r="B6210" s="7">
        <v>45905</v>
      </c>
      <c r="C6210" s="8">
        <v>1004.43</v>
      </c>
      <c r="D6210" s="20">
        <v>8.2768999999999995E-2</v>
      </c>
      <c r="E6210" s="35" cm="1">
        <f t="array" ref="E6210">INDEX('Curva Juros'!$B$7:$B$73,MATCH(C6210,'Curva Juros'!$A$7:$A$73,1)) +
(C6210-INDEX('Curva Juros'!$A$7:$A$73,MATCH(C6210,'Curva Juros'!$A$7:$A$73,1))) *
(INDEX('Curva Juros'!$B$7:$B$73,MATCH(C6210,'Curva Juros'!$A$7:$A$73,1)+1) -
INDEX('Curva Juros'!$B$7:$B$73,MATCH(C6210,'Curva Juros'!$A$7:$A$73,1))) /
(INDEX('Curva Juros'!$A$7:$A$73,MATCH(C6210,'Curva Juros'!$A$7:$A$73,1)+1) -
INDEX('Curva Juros'!$A$7:$A$73,MATCH(C6210,'Curva Juros'!$A$7:$A$73,1)))</f>
        <v>7.6591201666666668</v>
      </c>
      <c r="F6210" s="24">
        <f t="shared" si="96"/>
        <v>6.1777983333333314E-3</v>
      </c>
      <c r="G6210" s="24"/>
    </row>
    <row r="6211" spans="1:7" x14ac:dyDescent="0.25">
      <c r="A6211" s="3" t="s">
        <v>135</v>
      </c>
      <c r="B6211" s="4">
        <v>45912</v>
      </c>
      <c r="C6211" s="5">
        <v>1000.03</v>
      </c>
      <c r="D6211" s="19">
        <v>8.1641000000000005E-2</v>
      </c>
      <c r="E6211" s="35" cm="1">
        <f t="array" ref="E6211">INDEX('Curva Juros'!$B$7:$B$73,MATCH(C6211,'Curva Juros'!$A$7:$A$73,1)) +
(C6211-INDEX('Curva Juros'!$A$7:$A$73,MATCH(C6211,'Curva Juros'!$A$7:$A$73,1))) *
(INDEX('Curva Juros'!$B$7:$B$73,MATCH(C6211,'Curva Juros'!$A$7:$A$73,1)+1) -
INDEX('Curva Juros'!$B$7:$B$73,MATCH(C6211,'Curva Juros'!$A$7:$A$73,1))) /
(INDEX('Curva Juros'!$A$7:$A$73,MATCH(C6211,'Curva Juros'!$A$7:$A$73,1)+1) -
INDEX('Curva Juros'!$A$7:$A$73,MATCH(C6211,'Curva Juros'!$A$7:$A$73,1)))</f>
        <v>7.6595147698412704</v>
      </c>
      <c r="F6211" s="24">
        <f t="shared" ref="F6211:F6274" si="97">D6211-E6211/100</f>
        <v>5.0458523015873002E-3</v>
      </c>
      <c r="G6211" s="24"/>
    </row>
    <row r="6212" spans="1:7" x14ac:dyDescent="0.25">
      <c r="A6212" s="6" t="s">
        <v>135</v>
      </c>
      <c r="B6212" s="7">
        <v>45919</v>
      </c>
      <c r="C6212" s="8">
        <v>995.25</v>
      </c>
      <c r="D6212" s="20">
        <v>8.1223000000000004E-2</v>
      </c>
      <c r="E6212" s="35" cm="1">
        <f t="array" ref="E6212">INDEX('Curva Juros'!$B$7:$B$73,MATCH(C6212,'Curva Juros'!$A$7:$A$73,1)) +
(C6212-INDEX('Curva Juros'!$A$7:$A$73,MATCH(C6212,'Curva Juros'!$A$7:$A$73,1))) *
(INDEX('Curva Juros'!$B$7:$B$73,MATCH(C6212,'Curva Juros'!$A$7:$A$73,1)+1) -
INDEX('Curva Juros'!$B$7:$B$73,MATCH(C6212,'Curva Juros'!$A$7:$A$73,1))) /
(INDEX('Curva Juros'!$A$7:$A$73,MATCH(C6212,'Curva Juros'!$A$7:$A$73,1)+1) -
INDEX('Curva Juros'!$A$7:$A$73,MATCH(C6212,'Curva Juros'!$A$7:$A$73,1)))</f>
        <v>7.6599434523809524</v>
      </c>
      <c r="F6212" s="24">
        <f t="shared" si="97"/>
        <v>4.623565476190486E-3</v>
      </c>
      <c r="G6212" s="24"/>
    </row>
    <row r="6213" spans="1:7" x14ac:dyDescent="0.25">
      <c r="A6213" s="3" t="s">
        <v>135</v>
      </c>
      <c r="B6213" s="4">
        <v>45926</v>
      </c>
      <c r="C6213" s="5">
        <v>989.99</v>
      </c>
      <c r="D6213" s="19">
        <v>8.1707000000000002E-2</v>
      </c>
      <c r="E6213" s="35" cm="1">
        <f t="array" ref="E6213">INDEX('Curva Juros'!$B$7:$B$73,MATCH(C6213,'Curva Juros'!$A$7:$A$73,1)) +
(C6213-INDEX('Curva Juros'!$A$7:$A$73,MATCH(C6213,'Curva Juros'!$A$7:$A$73,1))) *
(INDEX('Curva Juros'!$B$7:$B$73,MATCH(C6213,'Curva Juros'!$A$7:$A$73,1)+1) -
INDEX('Curva Juros'!$B$7:$B$73,MATCH(C6213,'Curva Juros'!$A$7:$A$73,1))) /
(INDEX('Curva Juros'!$A$7:$A$73,MATCH(C6213,'Curva Juros'!$A$7:$A$73,1)+1) -
INDEX('Curva Juros'!$A$7:$A$73,MATCH(C6213,'Curva Juros'!$A$7:$A$73,1)))</f>
        <v>7.6604151825396825</v>
      </c>
      <c r="F6213" s="24">
        <f t="shared" si="97"/>
        <v>5.1028481746031723E-3</v>
      </c>
      <c r="G6213" s="24"/>
    </row>
    <row r="6214" spans="1:7" x14ac:dyDescent="0.25">
      <c r="A6214" s="6" t="s">
        <v>135</v>
      </c>
      <c r="B6214" s="7">
        <v>45933</v>
      </c>
      <c r="C6214" s="8">
        <v>984.2</v>
      </c>
      <c r="D6214" s="20">
        <v>8.3212999999999995E-2</v>
      </c>
      <c r="E6214" s="35" cm="1">
        <f t="array" ref="E6214">INDEX('Curva Juros'!$B$7:$B$73,MATCH(C6214,'Curva Juros'!$A$7:$A$73,1)) +
(C6214-INDEX('Curva Juros'!$A$7:$A$73,MATCH(C6214,'Curva Juros'!$A$7:$A$73,1))) *
(INDEX('Curva Juros'!$B$7:$B$73,MATCH(C6214,'Curva Juros'!$A$7:$A$73,1)+1) -
INDEX('Curva Juros'!$B$7:$B$73,MATCH(C6214,'Curva Juros'!$A$7:$A$73,1))) /
(INDEX('Curva Juros'!$A$7:$A$73,MATCH(C6214,'Curva Juros'!$A$7:$A$73,1)+1) -
INDEX('Curva Juros'!$A$7:$A$73,MATCH(C6214,'Curva Juros'!$A$7:$A$73,1)))</f>
        <v>7.6609344444444449</v>
      </c>
      <c r="F6214" s="24">
        <f t="shared" si="97"/>
        <v>6.603655555555546E-3</v>
      </c>
      <c r="G6214" s="24"/>
    </row>
    <row r="6215" spans="1:7" x14ac:dyDescent="0.25">
      <c r="A6215" s="3" t="s">
        <v>135</v>
      </c>
      <c r="B6215" s="4">
        <v>45940</v>
      </c>
      <c r="C6215" s="5">
        <v>979.3</v>
      </c>
      <c r="D6215" s="19">
        <v>8.3024000000000001E-2</v>
      </c>
      <c r="E6215" s="35" cm="1">
        <f t="array" ref="E6215">INDEX('Curva Juros'!$B$7:$B$73,MATCH(C6215,'Curva Juros'!$A$7:$A$73,1)) +
(C6215-INDEX('Curva Juros'!$A$7:$A$73,MATCH(C6215,'Curva Juros'!$A$7:$A$73,1))) *
(INDEX('Curva Juros'!$B$7:$B$73,MATCH(C6215,'Curva Juros'!$A$7:$A$73,1)+1) -
INDEX('Curva Juros'!$B$7:$B$73,MATCH(C6215,'Curva Juros'!$A$7:$A$73,1))) /
(INDEX('Curva Juros'!$A$7:$A$73,MATCH(C6215,'Curva Juros'!$A$7:$A$73,1)+1) -
INDEX('Curva Juros'!$A$7:$A$73,MATCH(C6215,'Curva Juros'!$A$7:$A$73,1)))</f>
        <v>7.6613738888888889</v>
      </c>
      <c r="F6215" s="24">
        <f t="shared" si="97"/>
        <v>6.4102611111111069E-3</v>
      </c>
      <c r="G6215" s="24"/>
    </row>
    <row r="6216" spans="1:7" x14ac:dyDescent="0.25">
      <c r="A6216" s="6" t="s">
        <v>135</v>
      </c>
      <c r="B6216" s="7">
        <v>45947</v>
      </c>
      <c r="C6216" s="8">
        <v>974.73</v>
      </c>
      <c r="D6216" s="20">
        <v>8.2205E-2</v>
      </c>
      <c r="E6216" s="35" cm="1">
        <f t="array" ref="E6216">INDEX('Curva Juros'!$B$7:$B$73,MATCH(C6216,'Curva Juros'!$A$7:$A$73,1)) +
(C6216-INDEX('Curva Juros'!$A$7:$A$73,MATCH(C6216,'Curva Juros'!$A$7:$A$73,1))) *
(INDEX('Curva Juros'!$B$7:$B$73,MATCH(C6216,'Curva Juros'!$A$7:$A$73,1)+1) -
INDEX('Curva Juros'!$B$7:$B$73,MATCH(C6216,'Curva Juros'!$A$7:$A$73,1))) /
(INDEX('Curva Juros'!$A$7:$A$73,MATCH(C6216,'Curva Juros'!$A$7:$A$73,1)+1) -
INDEX('Curva Juros'!$A$7:$A$73,MATCH(C6216,'Curva Juros'!$A$7:$A$73,1)))</f>
        <v>7.661783738095238</v>
      </c>
      <c r="F6216" s="24">
        <f t="shared" si="97"/>
        <v>5.5871626190476253E-3</v>
      </c>
      <c r="G6216" s="24"/>
    </row>
    <row r="6217" spans="1:7" x14ac:dyDescent="0.25">
      <c r="A6217" s="3" t="s">
        <v>135</v>
      </c>
      <c r="B6217" s="4">
        <v>45954</v>
      </c>
      <c r="C6217" s="5">
        <v>969.94</v>
      </c>
      <c r="D6217" s="19">
        <v>8.1805000000000003E-2</v>
      </c>
      <c r="E6217" s="35" cm="1">
        <f t="array" ref="E6217">INDEX('Curva Juros'!$B$7:$B$73,MATCH(C6217,'Curva Juros'!$A$7:$A$73,1)) +
(C6217-INDEX('Curva Juros'!$A$7:$A$73,MATCH(C6217,'Curva Juros'!$A$7:$A$73,1))) *
(INDEX('Curva Juros'!$B$7:$B$73,MATCH(C6217,'Curva Juros'!$A$7:$A$73,1)+1) -
INDEX('Curva Juros'!$B$7:$B$73,MATCH(C6217,'Curva Juros'!$A$7:$A$73,1))) /
(INDEX('Curva Juros'!$A$7:$A$73,MATCH(C6217,'Curva Juros'!$A$7:$A$73,1)+1) -
INDEX('Curva Juros'!$A$7:$A$73,MATCH(C6217,'Curva Juros'!$A$7:$A$73,1)))</f>
        <v>7.662213317460318</v>
      </c>
      <c r="F6217" s="24">
        <f t="shared" si="97"/>
        <v>5.1828668253968285E-3</v>
      </c>
      <c r="G6217" s="24"/>
    </row>
    <row r="6218" spans="1:7" x14ac:dyDescent="0.25">
      <c r="A6218" s="6" t="s">
        <v>135</v>
      </c>
      <c r="B6218" s="7">
        <v>45961</v>
      </c>
      <c r="C6218" s="8">
        <v>963.97</v>
      </c>
      <c r="D6218" s="20">
        <v>8.3660999999999999E-2</v>
      </c>
      <c r="E6218" s="35" cm="1">
        <f t="array" ref="E6218">INDEX('Curva Juros'!$B$7:$B$73,MATCH(C6218,'Curva Juros'!$A$7:$A$73,1)) +
(C6218-INDEX('Curva Juros'!$A$7:$A$73,MATCH(C6218,'Curva Juros'!$A$7:$A$73,1))) *
(INDEX('Curva Juros'!$B$7:$B$73,MATCH(C6218,'Curva Juros'!$A$7:$A$73,1)+1) -
INDEX('Curva Juros'!$B$7:$B$73,MATCH(C6218,'Curva Juros'!$A$7:$A$73,1))) /
(INDEX('Curva Juros'!$A$7:$A$73,MATCH(C6218,'Curva Juros'!$A$7:$A$73,1)+1) -
INDEX('Curva Juros'!$A$7:$A$73,MATCH(C6218,'Curva Juros'!$A$7:$A$73,1)))</f>
        <v>7.6627487222222221</v>
      </c>
      <c r="F6218" s="24">
        <f t="shared" si="97"/>
        <v>7.0335127777777784E-3</v>
      </c>
      <c r="G6218" s="24"/>
    </row>
    <row r="6219" spans="1:7" x14ac:dyDescent="0.25">
      <c r="A6219" s="3" t="s">
        <v>135</v>
      </c>
      <c r="B6219" s="4">
        <v>45968</v>
      </c>
      <c r="C6219" s="5">
        <v>959</v>
      </c>
      <c r="D6219" s="19">
        <v>8.3599999999999994E-2</v>
      </c>
      <c r="E6219" s="35" cm="1">
        <f t="array" ref="E6219">INDEX('Curva Juros'!$B$7:$B$73,MATCH(C6219,'Curva Juros'!$A$7:$A$73,1)) +
(C6219-INDEX('Curva Juros'!$A$7:$A$73,MATCH(C6219,'Curva Juros'!$A$7:$A$73,1))) *
(INDEX('Curva Juros'!$B$7:$B$73,MATCH(C6219,'Curva Juros'!$A$7:$A$73,1)+1) -
INDEX('Curva Juros'!$B$7:$B$73,MATCH(C6219,'Curva Juros'!$A$7:$A$73,1))) /
(INDEX('Curva Juros'!$A$7:$A$73,MATCH(C6219,'Curva Juros'!$A$7:$A$73,1)+1) -
INDEX('Curva Juros'!$A$7:$A$73,MATCH(C6219,'Curva Juros'!$A$7:$A$73,1)))</f>
        <v>7.6631944444444446</v>
      </c>
      <c r="F6219" s="24">
        <f t="shared" si="97"/>
        <v>6.9680555555555468E-3</v>
      </c>
      <c r="G6219" s="24"/>
    </row>
    <row r="6220" spans="1:7" x14ac:dyDescent="0.25">
      <c r="A6220" s="6" t="s">
        <v>135</v>
      </c>
      <c r="B6220" s="7">
        <v>45975</v>
      </c>
      <c r="C6220" s="8">
        <v>954.64</v>
      </c>
      <c r="D6220" s="20">
        <v>8.2373000000000002E-2</v>
      </c>
      <c r="E6220" s="35" cm="1">
        <f t="array" ref="E6220">INDEX('Curva Juros'!$B$7:$B$73,MATCH(C6220,'Curva Juros'!$A$7:$A$73,1)) +
(C6220-INDEX('Curva Juros'!$A$7:$A$73,MATCH(C6220,'Curva Juros'!$A$7:$A$73,1))) *
(INDEX('Curva Juros'!$B$7:$B$73,MATCH(C6220,'Curva Juros'!$A$7:$A$73,1)+1) -
INDEX('Curva Juros'!$B$7:$B$73,MATCH(C6220,'Curva Juros'!$A$7:$A$73,1))) /
(INDEX('Curva Juros'!$A$7:$A$73,MATCH(C6220,'Curva Juros'!$A$7:$A$73,1)+1) -
INDEX('Curva Juros'!$A$7:$A$73,MATCH(C6220,'Curva Juros'!$A$7:$A$73,1)))</f>
        <v>7.66358546031746</v>
      </c>
      <c r="F6220" s="24">
        <f t="shared" si="97"/>
        <v>5.7371453968254049E-3</v>
      </c>
      <c r="G6220" s="24"/>
    </row>
    <row r="6221" spans="1:7" x14ac:dyDescent="0.25">
      <c r="A6221" s="3" t="s">
        <v>135</v>
      </c>
      <c r="B6221" s="4">
        <v>45982</v>
      </c>
      <c r="C6221" s="5">
        <v>950.78</v>
      </c>
      <c r="D6221" s="19">
        <v>8.2118999999999998E-2</v>
      </c>
      <c r="E6221" s="35" cm="1">
        <f t="array" ref="E6221">INDEX('Curva Juros'!$B$7:$B$73,MATCH(C6221,'Curva Juros'!$A$7:$A$73,1)) +
(C6221-INDEX('Curva Juros'!$A$7:$A$73,MATCH(C6221,'Curva Juros'!$A$7:$A$73,1))) *
(INDEX('Curva Juros'!$B$7:$B$73,MATCH(C6221,'Curva Juros'!$A$7:$A$73,1)+1) -
INDEX('Curva Juros'!$B$7:$B$73,MATCH(C6221,'Curva Juros'!$A$7:$A$73,1))) /
(INDEX('Curva Juros'!$A$7:$A$73,MATCH(C6221,'Curva Juros'!$A$7:$A$73,1)+1) -
INDEX('Curva Juros'!$A$7:$A$73,MATCH(C6221,'Curva Juros'!$A$7:$A$73,1)))</f>
        <v>7.663931634920635</v>
      </c>
      <c r="F6221" s="24">
        <f t="shared" si="97"/>
        <v>5.4796836507936542E-3</v>
      </c>
      <c r="G6221" s="24"/>
    </row>
    <row r="6222" spans="1:7" x14ac:dyDescent="0.25">
      <c r="A6222" s="6" t="s">
        <v>135</v>
      </c>
      <c r="B6222" s="7">
        <v>45989</v>
      </c>
      <c r="C6222" s="8">
        <v>945.89</v>
      </c>
      <c r="D6222" s="20">
        <v>8.1903000000000004E-2</v>
      </c>
      <c r="E6222" s="35" cm="1">
        <f t="array" ref="E6222">INDEX('Curva Juros'!$B$7:$B$73,MATCH(C6222,'Curva Juros'!$A$7:$A$73,1)) +
(C6222-INDEX('Curva Juros'!$A$7:$A$73,MATCH(C6222,'Curva Juros'!$A$7:$A$73,1))) *
(INDEX('Curva Juros'!$B$7:$B$73,MATCH(C6222,'Curva Juros'!$A$7:$A$73,1)+1) -
INDEX('Curva Juros'!$B$7:$B$73,MATCH(C6222,'Curva Juros'!$A$7:$A$73,1))) /
(INDEX('Curva Juros'!$A$7:$A$73,MATCH(C6222,'Curva Juros'!$A$7:$A$73,1)+1) -
INDEX('Curva Juros'!$A$7:$A$73,MATCH(C6222,'Curva Juros'!$A$7:$A$73,1)))</f>
        <v>7.6643701825396828</v>
      </c>
      <c r="F6222" s="24">
        <f t="shared" si="97"/>
        <v>5.2592981746031747E-3</v>
      </c>
      <c r="G6222" s="24"/>
    </row>
    <row r="6223" spans="1:7" x14ac:dyDescent="0.25">
      <c r="A6223" s="3" t="s">
        <v>135</v>
      </c>
      <c r="B6223" s="4">
        <v>45996</v>
      </c>
      <c r="C6223" s="5">
        <v>940.38</v>
      </c>
      <c r="D6223" s="19">
        <v>8.2877000000000006E-2</v>
      </c>
      <c r="E6223" s="35" cm="1">
        <f t="array" ref="E6223">INDEX('Curva Juros'!$B$7:$B$73,MATCH(C6223,'Curva Juros'!$A$7:$A$73,1)) +
(C6223-INDEX('Curva Juros'!$A$7:$A$73,MATCH(C6223,'Curva Juros'!$A$7:$A$73,1))) *
(INDEX('Curva Juros'!$B$7:$B$73,MATCH(C6223,'Curva Juros'!$A$7:$A$73,1)+1) -
INDEX('Curva Juros'!$B$7:$B$73,MATCH(C6223,'Curva Juros'!$A$7:$A$73,1))) /
(INDEX('Curva Juros'!$A$7:$A$73,MATCH(C6223,'Curva Juros'!$A$7:$A$73,1)+1) -
INDEX('Curva Juros'!$A$7:$A$73,MATCH(C6223,'Curva Juros'!$A$7:$A$73,1)))</f>
        <v>7.6648643333333331</v>
      </c>
      <c r="F6223" s="24">
        <f t="shared" si="97"/>
        <v>6.2283566666666706E-3</v>
      </c>
      <c r="G6223" s="24"/>
    </row>
    <row r="6224" spans="1:7" x14ac:dyDescent="0.25">
      <c r="A6224" s="6" t="s">
        <v>135</v>
      </c>
      <c r="B6224" s="7">
        <v>46003</v>
      </c>
      <c r="C6224" s="8">
        <v>935.27</v>
      </c>
      <c r="D6224" s="20">
        <v>8.3086999999999994E-2</v>
      </c>
      <c r="E6224" s="35" cm="1">
        <f t="array" ref="E6224">INDEX('Curva Juros'!$B$7:$B$73,MATCH(C6224,'Curva Juros'!$A$7:$A$73,1)) +
(C6224-INDEX('Curva Juros'!$A$7:$A$73,MATCH(C6224,'Curva Juros'!$A$7:$A$73,1))) *
(INDEX('Curva Juros'!$B$7:$B$73,MATCH(C6224,'Curva Juros'!$A$7:$A$73,1)+1) -
INDEX('Curva Juros'!$B$7:$B$73,MATCH(C6224,'Curva Juros'!$A$7:$A$73,1))) /
(INDEX('Curva Juros'!$A$7:$A$73,MATCH(C6224,'Curva Juros'!$A$7:$A$73,1)+1) -
INDEX('Curva Juros'!$A$7:$A$73,MATCH(C6224,'Curva Juros'!$A$7:$A$73,1)))</f>
        <v>7.6653226111111108</v>
      </c>
      <c r="F6224" s="24">
        <f t="shared" si="97"/>
        <v>6.4337738888888829E-3</v>
      </c>
      <c r="G6224" s="24"/>
    </row>
    <row r="6225" spans="1:7" x14ac:dyDescent="0.25">
      <c r="A6225" s="3" t="s">
        <v>135</v>
      </c>
      <c r="B6225" s="4">
        <v>46010</v>
      </c>
      <c r="C6225" s="5">
        <v>965.7</v>
      </c>
      <c r="D6225" s="19">
        <v>8.3905999999999994E-2</v>
      </c>
      <c r="E6225" s="35" cm="1">
        <f t="array" ref="E6225">INDEX('Curva Juros'!$B$7:$B$73,MATCH(C6225,'Curva Juros'!$A$7:$A$73,1)) +
(C6225-INDEX('Curva Juros'!$A$7:$A$73,MATCH(C6225,'Curva Juros'!$A$7:$A$73,1))) *
(INDEX('Curva Juros'!$B$7:$B$73,MATCH(C6225,'Curva Juros'!$A$7:$A$73,1)+1) -
INDEX('Curva Juros'!$B$7:$B$73,MATCH(C6225,'Curva Juros'!$A$7:$A$73,1))) /
(INDEX('Curva Juros'!$A$7:$A$73,MATCH(C6225,'Curva Juros'!$A$7:$A$73,1)+1) -
INDEX('Curva Juros'!$A$7:$A$73,MATCH(C6225,'Curva Juros'!$A$7:$A$73,1)))</f>
        <v>7.6625935714285713</v>
      </c>
      <c r="F6225" s="24">
        <f t="shared" si="97"/>
        <v>7.2800642857142744E-3</v>
      </c>
      <c r="G6225" s="24"/>
    </row>
    <row r="6226" spans="1:7" x14ac:dyDescent="0.25">
      <c r="A6226" s="6" t="s">
        <v>135</v>
      </c>
      <c r="B6226" s="7">
        <v>46017</v>
      </c>
      <c r="C6226" s="8">
        <v>962.16</v>
      </c>
      <c r="D6226" s="20">
        <v>8.2811999999999997E-2</v>
      </c>
      <c r="E6226" s="35" cm="1">
        <f t="array" ref="E6226">INDEX('Curva Juros'!$B$7:$B$73,MATCH(C6226,'Curva Juros'!$A$7:$A$73,1)) +
(C6226-INDEX('Curva Juros'!$A$7:$A$73,MATCH(C6226,'Curva Juros'!$A$7:$A$73,1))) *
(INDEX('Curva Juros'!$B$7:$B$73,MATCH(C6226,'Curva Juros'!$A$7:$A$73,1)+1) -
INDEX('Curva Juros'!$B$7:$B$73,MATCH(C6226,'Curva Juros'!$A$7:$A$73,1))) /
(INDEX('Curva Juros'!$A$7:$A$73,MATCH(C6226,'Curva Juros'!$A$7:$A$73,1)+1) -
INDEX('Curva Juros'!$A$7:$A$73,MATCH(C6226,'Curva Juros'!$A$7:$A$73,1)))</f>
        <v>7.6629110476190476</v>
      </c>
      <c r="F6226" s="24">
        <f t="shared" si="97"/>
        <v>6.1828895238095205E-3</v>
      </c>
      <c r="G6226" s="24"/>
    </row>
    <row r="6227" spans="1:7" x14ac:dyDescent="0.25">
      <c r="A6227" s="3" t="s">
        <v>135</v>
      </c>
      <c r="B6227" s="4">
        <v>46024</v>
      </c>
      <c r="C6227" s="5">
        <v>958.24</v>
      </c>
      <c r="D6227" s="19">
        <v>8.2633999999999999E-2</v>
      </c>
      <c r="E6227" s="35" cm="1">
        <f t="array" ref="E6227">INDEX('Curva Juros'!$B$7:$B$73,MATCH(C6227,'Curva Juros'!$A$7:$A$73,1)) +
(C6227-INDEX('Curva Juros'!$A$7:$A$73,MATCH(C6227,'Curva Juros'!$A$7:$A$73,1))) *
(INDEX('Curva Juros'!$B$7:$B$73,MATCH(C6227,'Curva Juros'!$A$7:$A$73,1)+1) -
INDEX('Curva Juros'!$B$7:$B$73,MATCH(C6227,'Curva Juros'!$A$7:$A$73,1))) /
(INDEX('Curva Juros'!$A$7:$A$73,MATCH(C6227,'Curva Juros'!$A$7:$A$73,1)+1) -
INDEX('Curva Juros'!$A$7:$A$73,MATCH(C6227,'Curva Juros'!$A$7:$A$73,1)))</f>
        <v>7.6632626031746032</v>
      </c>
      <c r="F6227" s="24">
        <f t="shared" si="97"/>
        <v>6.0013739682539674E-3</v>
      </c>
      <c r="G6227" s="24"/>
    </row>
    <row r="6228" spans="1:7" x14ac:dyDescent="0.25">
      <c r="A6228" s="6" t="s">
        <v>135</v>
      </c>
      <c r="B6228" s="7">
        <v>46031</v>
      </c>
      <c r="C6228" s="8">
        <v>953.04</v>
      </c>
      <c r="D6228" s="20">
        <v>8.3091999999999999E-2</v>
      </c>
      <c r="E6228" s="35" cm="1">
        <f t="array" ref="E6228">INDEX('Curva Juros'!$B$7:$B$73,MATCH(C6228,'Curva Juros'!$A$7:$A$73,1)) +
(C6228-INDEX('Curva Juros'!$A$7:$A$73,MATCH(C6228,'Curva Juros'!$A$7:$A$73,1))) *
(INDEX('Curva Juros'!$B$7:$B$73,MATCH(C6228,'Curva Juros'!$A$7:$A$73,1)+1) -
INDEX('Curva Juros'!$B$7:$B$73,MATCH(C6228,'Curva Juros'!$A$7:$A$73,1))) /
(INDEX('Curva Juros'!$A$7:$A$73,MATCH(C6228,'Curva Juros'!$A$7:$A$73,1)+1) -
INDEX('Curva Juros'!$A$7:$A$73,MATCH(C6228,'Curva Juros'!$A$7:$A$73,1)))</f>
        <v>7.6637289523809526</v>
      </c>
      <c r="F6228" s="24">
        <f t="shared" si="97"/>
        <v>6.4547104761904783E-3</v>
      </c>
      <c r="G6228" s="24"/>
    </row>
    <row r="6229" spans="1:7" x14ac:dyDescent="0.25">
      <c r="A6229" s="3" t="s">
        <v>135</v>
      </c>
      <c r="B6229" s="4">
        <v>46038</v>
      </c>
      <c r="C6229" s="5">
        <v>948.38</v>
      </c>
      <c r="D6229" s="19">
        <v>8.2291000000000003E-2</v>
      </c>
      <c r="E6229" s="35" cm="1">
        <f t="array" ref="E6229">INDEX('Curva Juros'!$B$7:$B$73,MATCH(C6229,'Curva Juros'!$A$7:$A$73,1)) +
(C6229-INDEX('Curva Juros'!$A$7:$A$73,MATCH(C6229,'Curva Juros'!$A$7:$A$73,1))) *
(INDEX('Curva Juros'!$B$7:$B$73,MATCH(C6229,'Curva Juros'!$A$7:$A$73,1)+1) -
INDEX('Curva Juros'!$B$7:$B$73,MATCH(C6229,'Curva Juros'!$A$7:$A$73,1))) /
(INDEX('Curva Juros'!$A$7:$A$73,MATCH(C6229,'Curva Juros'!$A$7:$A$73,1)+1) -
INDEX('Curva Juros'!$A$7:$A$73,MATCH(C6229,'Curva Juros'!$A$7:$A$73,1)))</f>
        <v>7.6641468730158726</v>
      </c>
      <c r="F6229" s="24">
        <f t="shared" si="97"/>
        <v>5.6495312698412736E-3</v>
      </c>
      <c r="G6229" s="24"/>
    </row>
    <row r="6230" spans="1:7" x14ac:dyDescent="0.25">
      <c r="A6230" s="6" t="s">
        <v>135</v>
      </c>
      <c r="B6230" s="7">
        <v>46045</v>
      </c>
      <c r="C6230" s="8">
        <v>943.73</v>
      </c>
      <c r="D6230" s="20">
        <v>8.1461000000000006E-2</v>
      </c>
      <c r="E6230" s="35" cm="1">
        <f t="array" ref="E6230">INDEX('Curva Juros'!$B$7:$B$73,MATCH(C6230,'Curva Juros'!$A$7:$A$73,1)) +
(C6230-INDEX('Curva Juros'!$A$7:$A$73,MATCH(C6230,'Curva Juros'!$A$7:$A$73,1))) *
(INDEX('Curva Juros'!$B$7:$B$73,MATCH(C6230,'Curva Juros'!$A$7:$A$73,1)+1) -
INDEX('Curva Juros'!$B$7:$B$73,MATCH(C6230,'Curva Juros'!$A$7:$A$73,1))) /
(INDEX('Curva Juros'!$A$7:$A$73,MATCH(C6230,'Curva Juros'!$A$7:$A$73,1)+1) -
INDEX('Curva Juros'!$A$7:$A$73,MATCH(C6230,'Curva Juros'!$A$7:$A$73,1)))</f>
        <v>7.6645638968253964</v>
      </c>
      <c r="F6230" s="24">
        <f t="shared" si="97"/>
        <v>4.8153610317460405E-3</v>
      </c>
      <c r="G6230" s="24"/>
    </row>
    <row r="6231" spans="1:7" x14ac:dyDescent="0.25">
      <c r="A6231" s="3" t="s">
        <v>135</v>
      </c>
      <c r="B6231" s="4">
        <v>46052</v>
      </c>
      <c r="C6231" s="5">
        <v>939.76</v>
      </c>
      <c r="D6231" s="19">
        <v>7.9002000000000003E-2</v>
      </c>
      <c r="E6231" s="35" cm="1">
        <f t="array" ref="E6231">INDEX('Curva Juros'!$B$7:$B$73,MATCH(C6231,'Curva Juros'!$A$7:$A$73,1)) +
(C6231-INDEX('Curva Juros'!$A$7:$A$73,MATCH(C6231,'Curva Juros'!$A$7:$A$73,1))) *
(INDEX('Curva Juros'!$B$7:$B$73,MATCH(C6231,'Curva Juros'!$A$7:$A$73,1)+1) -
INDEX('Curva Juros'!$B$7:$B$73,MATCH(C6231,'Curva Juros'!$A$7:$A$73,1))) /
(INDEX('Curva Juros'!$A$7:$A$73,MATCH(C6231,'Curva Juros'!$A$7:$A$73,1)+1) -
INDEX('Curva Juros'!$A$7:$A$73,MATCH(C6231,'Curva Juros'!$A$7:$A$73,1)))</f>
        <v>7.6649199365079363</v>
      </c>
      <c r="F6231" s="24">
        <f t="shared" si="97"/>
        <v>2.352800634920646E-3</v>
      </c>
      <c r="G6231" s="24"/>
    </row>
    <row r="6232" spans="1:7" x14ac:dyDescent="0.25">
      <c r="A6232" s="6" t="s">
        <v>135</v>
      </c>
      <c r="B6232" s="7">
        <v>46059</v>
      </c>
      <c r="C6232" s="8">
        <v>934.22</v>
      </c>
      <c r="D6232" s="20">
        <v>8.0276E-2</v>
      </c>
      <c r="E6232" s="35" cm="1">
        <f t="array" ref="E6232">INDEX('Curva Juros'!$B$7:$B$73,MATCH(C6232,'Curva Juros'!$A$7:$A$73,1)) +
(C6232-INDEX('Curva Juros'!$A$7:$A$73,MATCH(C6232,'Curva Juros'!$A$7:$A$73,1))) *
(INDEX('Curva Juros'!$B$7:$B$73,MATCH(C6232,'Curva Juros'!$A$7:$A$73,1)+1) -
INDEX('Curva Juros'!$B$7:$B$73,MATCH(C6232,'Curva Juros'!$A$7:$A$73,1))) /
(INDEX('Curva Juros'!$A$7:$A$73,MATCH(C6232,'Curva Juros'!$A$7:$A$73,1)+1) -
INDEX('Curva Juros'!$A$7:$A$73,MATCH(C6232,'Curva Juros'!$A$7:$A$73,1)))</f>
        <v>7.6654167777777777</v>
      </c>
      <c r="F6232" s="24">
        <f t="shared" si="97"/>
        <v>3.6218322222222182E-3</v>
      </c>
      <c r="G6232" s="24"/>
    </row>
    <row r="6233" spans="1:7" x14ac:dyDescent="0.25">
      <c r="A6233" s="3" t="s">
        <v>135</v>
      </c>
      <c r="B6233" s="4">
        <v>46066</v>
      </c>
      <c r="C6233" s="5">
        <v>929.31</v>
      </c>
      <c r="D6233" s="19">
        <v>8.0065999999999998E-2</v>
      </c>
      <c r="E6233" s="35" cm="1">
        <f t="array" ref="E6233">INDEX('Curva Juros'!$B$7:$B$73,MATCH(C6233,'Curva Juros'!$A$7:$A$73,1)) +
(C6233-INDEX('Curva Juros'!$A$7:$A$73,MATCH(C6233,'Curva Juros'!$A$7:$A$73,1))) *
(INDEX('Curva Juros'!$B$7:$B$73,MATCH(C6233,'Curva Juros'!$A$7:$A$73,1)+1) -
INDEX('Curva Juros'!$B$7:$B$73,MATCH(C6233,'Curva Juros'!$A$7:$A$73,1))) /
(INDEX('Curva Juros'!$A$7:$A$73,MATCH(C6233,'Curva Juros'!$A$7:$A$73,1)+1) -
INDEX('Curva Juros'!$A$7:$A$73,MATCH(C6233,'Curva Juros'!$A$7:$A$73,1)))</f>
        <v>7.6658571190476188</v>
      </c>
      <c r="F6233" s="24">
        <f t="shared" si="97"/>
        <v>3.4074288095238131E-3</v>
      </c>
      <c r="G6233" s="24"/>
    </row>
    <row r="6234" spans="1:7" x14ac:dyDescent="0.25">
      <c r="A6234" s="6" t="s">
        <v>135</v>
      </c>
      <c r="B6234" s="7">
        <v>46073</v>
      </c>
      <c r="C6234" s="8">
        <v>926.29</v>
      </c>
      <c r="D6234" s="20">
        <v>8.0114000000000005E-2</v>
      </c>
      <c r="E6234" s="35" cm="1">
        <f t="array" ref="E6234">INDEX('Curva Juros'!$B$7:$B$73,MATCH(C6234,'Curva Juros'!$A$7:$A$73,1)) +
(C6234-INDEX('Curva Juros'!$A$7:$A$73,MATCH(C6234,'Curva Juros'!$A$7:$A$73,1))) *
(INDEX('Curva Juros'!$B$7:$B$73,MATCH(C6234,'Curva Juros'!$A$7:$A$73,1)+1) -
INDEX('Curva Juros'!$B$7:$B$73,MATCH(C6234,'Curva Juros'!$A$7:$A$73,1))) /
(INDEX('Curva Juros'!$A$7:$A$73,MATCH(C6234,'Curva Juros'!$A$7:$A$73,1)+1) -
INDEX('Curva Juros'!$A$7:$A$73,MATCH(C6234,'Curva Juros'!$A$7:$A$73,1)))</f>
        <v>7.6661279603174606</v>
      </c>
      <c r="F6234" s="24">
        <f t="shared" si="97"/>
        <v>3.4527203968253983E-3</v>
      </c>
      <c r="G6234" s="24"/>
    </row>
    <row r="6235" spans="1:7" x14ac:dyDescent="0.25">
      <c r="A6235" s="3" t="s">
        <v>135</v>
      </c>
      <c r="B6235" s="4">
        <v>46080</v>
      </c>
      <c r="C6235" s="5">
        <v>921.68</v>
      </c>
      <c r="D6235" s="19">
        <v>7.9193E-2</v>
      </c>
      <c r="E6235" s="35" cm="1">
        <f t="array" ref="E6235">INDEX('Curva Juros'!$B$7:$B$73,MATCH(C6235,'Curva Juros'!$A$7:$A$73,1)) +
(C6235-INDEX('Curva Juros'!$A$7:$A$73,MATCH(C6235,'Curva Juros'!$A$7:$A$73,1))) *
(INDEX('Curva Juros'!$B$7:$B$73,MATCH(C6235,'Curva Juros'!$A$7:$A$73,1)+1) -
INDEX('Curva Juros'!$B$7:$B$73,MATCH(C6235,'Curva Juros'!$A$7:$A$73,1))) /
(INDEX('Curva Juros'!$A$7:$A$73,MATCH(C6235,'Curva Juros'!$A$7:$A$73,1)+1) -
INDEX('Curva Juros'!$A$7:$A$73,MATCH(C6235,'Curva Juros'!$A$7:$A$73,1)))</f>
        <v>7.666541396825397</v>
      </c>
      <c r="F6235" s="24">
        <f t="shared" si="97"/>
        <v>2.5275860317460347E-3</v>
      </c>
      <c r="G6235" s="24"/>
    </row>
    <row r="6236" spans="1:7" x14ac:dyDescent="0.25">
      <c r="A6236" s="6" t="s">
        <v>136</v>
      </c>
      <c r="B6236" s="7">
        <v>45870</v>
      </c>
      <c r="C6236" s="8">
        <v>1273.51</v>
      </c>
      <c r="D6236" s="20">
        <v>8.3155000000000007E-2</v>
      </c>
      <c r="E6236" s="35" cm="1">
        <f t="array" ref="E6236">INDEX('Curva Juros'!$B$7:$B$73,MATCH(C6236,'Curva Juros'!$A$7:$A$73,1)) +
(C6236-INDEX('Curva Juros'!$A$7:$A$73,MATCH(C6236,'Curva Juros'!$A$7:$A$73,1))) *
(INDEX('Curva Juros'!$B$7:$B$73,MATCH(C6236,'Curva Juros'!$A$7:$A$73,1)+1) -
INDEX('Curva Juros'!$B$7:$B$73,MATCH(C6236,'Curva Juros'!$A$7:$A$73,1))) /
(INDEX('Curva Juros'!$A$7:$A$73,MATCH(C6236,'Curva Juros'!$A$7:$A$73,1)+1) -
INDEX('Curva Juros'!$A$7:$A$73,MATCH(C6236,'Curva Juros'!$A$7:$A$73,1)))</f>
        <v>7.6230695555555563</v>
      </c>
      <c r="F6236" s="24">
        <f t="shared" si="97"/>
        <v>6.9243044444444457E-3</v>
      </c>
      <c r="G6236" s="24"/>
    </row>
    <row r="6237" spans="1:7" x14ac:dyDescent="0.25">
      <c r="A6237" s="3" t="s">
        <v>136</v>
      </c>
      <c r="B6237" s="4">
        <v>45877</v>
      </c>
      <c r="C6237" s="5">
        <v>1269.94</v>
      </c>
      <c r="D6237" s="19">
        <v>8.1599000000000005E-2</v>
      </c>
      <c r="E6237" s="35" cm="1">
        <f t="array" ref="E6237">INDEX('Curva Juros'!$B$7:$B$73,MATCH(C6237,'Curva Juros'!$A$7:$A$73,1)) +
(C6237-INDEX('Curva Juros'!$A$7:$A$73,MATCH(C6237,'Curva Juros'!$A$7:$A$73,1))) *
(INDEX('Curva Juros'!$B$7:$B$73,MATCH(C6237,'Curva Juros'!$A$7:$A$73,1)+1) -
INDEX('Curva Juros'!$B$7:$B$73,MATCH(C6237,'Curva Juros'!$A$7:$A$73,1))) /
(INDEX('Curva Juros'!$A$7:$A$73,MATCH(C6237,'Curva Juros'!$A$7:$A$73,1)+1) -
INDEX('Curva Juros'!$A$7:$A$73,MATCH(C6237,'Curva Juros'!$A$7:$A$73,1)))</f>
        <v>7.6237382222222223</v>
      </c>
      <c r="F6237" s="24">
        <f t="shared" si="97"/>
        <v>5.3616177777777857E-3</v>
      </c>
      <c r="G6237" s="24"/>
    </row>
    <row r="6238" spans="1:7" x14ac:dyDescent="0.25">
      <c r="A6238" s="6" t="s">
        <v>136</v>
      </c>
      <c r="B6238" s="7">
        <v>45884</v>
      </c>
      <c r="C6238" s="8">
        <v>1264.5999999999999</v>
      </c>
      <c r="D6238" s="20">
        <v>8.1978999999999996E-2</v>
      </c>
      <c r="E6238" s="35" cm="1">
        <f t="array" ref="E6238">INDEX('Curva Juros'!$B$7:$B$73,MATCH(C6238,'Curva Juros'!$A$7:$A$73,1)) +
(C6238-INDEX('Curva Juros'!$A$7:$A$73,MATCH(C6238,'Curva Juros'!$A$7:$A$73,1))) *
(INDEX('Curva Juros'!$B$7:$B$73,MATCH(C6238,'Curva Juros'!$A$7:$A$73,1)+1) -
INDEX('Curva Juros'!$B$7:$B$73,MATCH(C6238,'Curva Juros'!$A$7:$A$73,1))) /
(INDEX('Curva Juros'!$A$7:$A$73,MATCH(C6238,'Curva Juros'!$A$7:$A$73,1)+1) -
INDEX('Curva Juros'!$A$7:$A$73,MATCH(C6238,'Curva Juros'!$A$7:$A$73,1)))</f>
        <v>7.624738412698413</v>
      </c>
      <c r="F6238" s="24">
        <f t="shared" si="97"/>
        <v>5.7316158730158634E-3</v>
      </c>
      <c r="G6238" s="24"/>
    </row>
    <row r="6239" spans="1:7" x14ac:dyDescent="0.25">
      <c r="A6239" s="3" t="s">
        <v>136</v>
      </c>
      <c r="B6239" s="4">
        <v>45891</v>
      </c>
      <c r="C6239" s="5">
        <v>1257.0899999999999</v>
      </c>
      <c r="D6239" s="19">
        <v>8.4705000000000003E-2</v>
      </c>
      <c r="E6239" s="35" cm="1">
        <f t="array" ref="E6239">INDEX('Curva Juros'!$B$7:$B$73,MATCH(C6239,'Curva Juros'!$A$7:$A$73,1)) +
(C6239-INDEX('Curva Juros'!$A$7:$A$73,MATCH(C6239,'Curva Juros'!$A$7:$A$73,1))) *
(INDEX('Curva Juros'!$B$7:$B$73,MATCH(C6239,'Curva Juros'!$A$7:$A$73,1)+1) -
INDEX('Curva Juros'!$B$7:$B$73,MATCH(C6239,'Curva Juros'!$A$7:$A$73,1))) /
(INDEX('Curva Juros'!$A$7:$A$73,MATCH(C6239,'Curva Juros'!$A$7:$A$73,1)+1) -
INDEX('Curva Juros'!$A$7:$A$73,MATCH(C6239,'Curva Juros'!$A$7:$A$73,1)))</f>
        <v>7.6260388095238101</v>
      </c>
      <c r="F6239" s="24">
        <f t="shared" si="97"/>
        <v>8.444611904761895E-3</v>
      </c>
      <c r="G6239" s="24"/>
    </row>
    <row r="6240" spans="1:7" x14ac:dyDescent="0.25">
      <c r="A6240" s="6" t="s">
        <v>136</v>
      </c>
      <c r="B6240" s="7">
        <v>45898</v>
      </c>
      <c r="C6240" s="8">
        <v>1253.32</v>
      </c>
      <c r="D6240" s="20">
        <v>8.3362000000000006E-2</v>
      </c>
      <c r="E6240" s="35" cm="1">
        <f t="array" ref="E6240">INDEX('Curva Juros'!$B$7:$B$73,MATCH(C6240,'Curva Juros'!$A$7:$A$73,1)) +
(C6240-INDEX('Curva Juros'!$A$7:$A$73,MATCH(C6240,'Curva Juros'!$A$7:$A$73,1))) *
(INDEX('Curva Juros'!$B$7:$B$73,MATCH(C6240,'Curva Juros'!$A$7:$A$73,1)+1) -
INDEX('Curva Juros'!$B$7:$B$73,MATCH(C6240,'Curva Juros'!$A$7:$A$73,1))) /
(INDEX('Curva Juros'!$A$7:$A$73,MATCH(C6240,'Curva Juros'!$A$7:$A$73,1)+1) -
INDEX('Curva Juros'!$A$7:$A$73,MATCH(C6240,'Curva Juros'!$A$7:$A$73,1)))</f>
        <v>7.6266073015873017</v>
      </c>
      <c r="F6240" s="24">
        <f t="shared" si="97"/>
        <v>7.0959269841269906E-3</v>
      </c>
      <c r="G6240" s="24"/>
    </row>
    <row r="6241" spans="1:7" x14ac:dyDescent="0.25">
      <c r="A6241" s="3" t="s">
        <v>136</v>
      </c>
      <c r="B6241" s="4">
        <v>45905</v>
      </c>
      <c r="C6241" s="5">
        <v>1248.44</v>
      </c>
      <c r="D6241" s="19">
        <v>8.3236000000000004E-2</v>
      </c>
      <c r="E6241" s="35" cm="1">
        <f t="array" ref="E6241">INDEX('Curva Juros'!$B$7:$B$73,MATCH(C6241,'Curva Juros'!$A$7:$A$73,1)) +
(C6241-INDEX('Curva Juros'!$A$7:$A$73,MATCH(C6241,'Curva Juros'!$A$7:$A$73,1))) *
(INDEX('Curva Juros'!$B$7:$B$73,MATCH(C6241,'Curva Juros'!$A$7:$A$73,1)+1) -
INDEX('Curva Juros'!$B$7:$B$73,MATCH(C6241,'Curva Juros'!$A$7:$A$73,1))) /
(INDEX('Curva Juros'!$A$7:$A$73,MATCH(C6241,'Curva Juros'!$A$7:$A$73,1)+1) -
INDEX('Curva Juros'!$A$7:$A$73,MATCH(C6241,'Curva Juros'!$A$7:$A$73,1)))</f>
        <v>7.6273431746031752</v>
      </c>
      <c r="F6241" s="24">
        <f t="shared" si="97"/>
        <v>6.9625682539682515E-3</v>
      </c>
      <c r="G6241" s="24"/>
    </row>
    <row r="6242" spans="1:7" x14ac:dyDescent="0.25">
      <c r="A6242" s="6" t="s">
        <v>136</v>
      </c>
      <c r="B6242" s="7">
        <v>45912</v>
      </c>
      <c r="C6242" s="8">
        <v>1243.97</v>
      </c>
      <c r="D6242" s="20">
        <v>8.2657999999999995E-2</v>
      </c>
      <c r="E6242" s="35" cm="1">
        <f t="array" ref="E6242">INDEX('Curva Juros'!$B$7:$B$73,MATCH(C6242,'Curva Juros'!$A$7:$A$73,1)) +
(C6242-INDEX('Curva Juros'!$A$7:$A$73,MATCH(C6242,'Curva Juros'!$A$7:$A$73,1))) *
(INDEX('Curva Juros'!$B$7:$B$73,MATCH(C6242,'Curva Juros'!$A$7:$A$73,1)+1) -
INDEX('Curva Juros'!$B$7:$B$73,MATCH(C6242,'Curva Juros'!$A$7:$A$73,1))) /
(INDEX('Curva Juros'!$A$7:$A$73,MATCH(C6242,'Curva Juros'!$A$7:$A$73,1)+1) -
INDEX('Curva Juros'!$A$7:$A$73,MATCH(C6242,'Curva Juros'!$A$7:$A$73,1)))</f>
        <v>7.6280172222222227</v>
      </c>
      <c r="F6242" s="24">
        <f t="shared" si="97"/>
        <v>6.3778277777777753E-3</v>
      </c>
      <c r="G6242" s="24"/>
    </row>
    <row r="6243" spans="1:7" x14ac:dyDescent="0.25">
      <c r="A6243" s="3" t="s">
        <v>136</v>
      </c>
      <c r="B6243" s="4">
        <v>45919</v>
      </c>
      <c r="C6243" s="5">
        <v>1237.5899999999999</v>
      </c>
      <c r="D6243" s="19">
        <v>8.4159999999999999E-2</v>
      </c>
      <c r="E6243" s="35" cm="1">
        <f t="array" ref="E6243">INDEX('Curva Juros'!$B$7:$B$73,MATCH(C6243,'Curva Juros'!$A$7:$A$73,1)) +
(C6243-INDEX('Curva Juros'!$A$7:$A$73,MATCH(C6243,'Curva Juros'!$A$7:$A$73,1))) *
(INDEX('Curva Juros'!$B$7:$B$73,MATCH(C6243,'Curva Juros'!$A$7:$A$73,1)+1) -
INDEX('Curva Juros'!$B$7:$B$73,MATCH(C6243,'Curva Juros'!$A$7:$A$73,1))) /
(INDEX('Curva Juros'!$A$7:$A$73,MATCH(C6243,'Curva Juros'!$A$7:$A$73,1)+1) -
INDEX('Curva Juros'!$A$7:$A$73,MATCH(C6243,'Curva Juros'!$A$7:$A$73,1)))</f>
        <v>7.6289792857142862</v>
      </c>
      <c r="F6243" s="24">
        <f t="shared" si="97"/>
        <v>7.870207142857133E-3</v>
      </c>
      <c r="G6243" s="24"/>
    </row>
    <row r="6244" spans="1:7" x14ac:dyDescent="0.25">
      <c r="A6244" s="6" t="s">
        <v>136</v>
      </c>
      <c r="B6244" s="7">
        <v>45926</v>
      </c>
      <c r="C6244" s="8">
        <v>1234.45</v>
      </c>
      <c r="D6244" s="20">
        <v>8.2140000000000005E-2</v>
      </c>
      <c r="E6244" s="35" cm="1">
        <f t="array" ref="E6244">INDEX('Curva Juros'!$B$7:$B$73,MATCH(C6244,'Curva Juros'!$A$7:$A$73,1)) +
(C6244-INDEX('Curva Juros'!$A$7:$A$73,MATCH(C6244,'Curva Juros'!$A$7:$A$73,1))) *
(INDEX('Curva Juros'!$B$7:$B$73,MATCH(C6244,'Curva Juros'!$A$7:$A$73,1)+1) -
INDEX('Curva Juros'!$B$7:$B$73,MATCH(C6244,'Curva Juros'!$A$7:$A$73,1))) /
(INDEX('Curva Juros'!$A$7:$A$73,MATCH(C6244,'Curva Juros'!$A$7:$A$73,1)+1) -
INDEX('Curva Juros'!$A$7:$A$73,MATCH(C6244,'Curva Juros'!$A$7:$A$73,1)))</f>
        <v>7.6294527777777779</v>
      </c>
      <c r="F6244" s="24">
        <f t="shared" si="97"/>
        <v>5.8454722222222311E-3</v>
      </c>
      <c r="G6244" s="24"/>
    </row>
    <row r="6245" spans="1:7" x14ac:dyDescent="0.25">
      <c r="A6245" s="3" t="s">
        <v>136</v>
      </c>
      <c r="B6245" s="4">
        <v>45933</v>
      </c>
      <c r="C6245" s="5">
        <v>1228.47</v>
      </c>
      <c r="D6245" s="19">
        <v>8.3199999999999996E-2</v>
      </c>
      <c r="E6245" s="35" cm="1">
        <f t="array" ref="E6245">INDEX('Curva Juros'!$B$7:$B$73,MATCH(C6245,'Curva Juros'!$A$7:$A$73,1)) +
(C6245-INDEX('Curva Juros'!$A$7:$A$73,MATCH(C6245,'Curva Juros'!$A$7:$A$73,1))) *
(INDEX('Curva Juros'!$B$7:$B$73,MATCH(C6245,'Curva Juros'!$A$7:$A$73,1)+1) -
INDEX('Curva Juros'!$B$7:$B$73,MATCH(C6245,'Curva Juros'!$A$7:$A$73,1))) /
(INDEX('Curva Juros'!$A$7:$A$73,MATCH(C6245,'Curva Juros'!$A$7:$A$73,1)+1) -
INDEX('Curva Juros'!$A$7:$A$73,MATCH(C6245,'Curva Juros'!$A$7:$A$73,1)))</f>
        <v>7.6303545238095243</v>
      </c>
      <c r="F6245" s="24">
        <f t="shared" si="97"/>
        <v>6.8964547619047578E-3</v>
      </c>
      <c r="G6245" s="24"/>
    </row>
    <row r="6246" spans="1:7" x14ac:dyDescent="0.25">
      <c r="A6246" s="6" t="s">
        <v>136</v>
      </c>
      <c r="B6246" s="7">
        <v>45940</v>
      </c>
      <c r="C6246" s="8">
        <v>1223.82</v>
      </c>
      <c r="D6246" s="20">
        <v>8.2822000000000007E-2</v>
      </c>
      <c r="E6246" s="35" cm="1">
        <f t="array" ref="E6246">INDEX('Curva Juros'!$B$7:$B$73,MATCH(C6246,'Curva Juros'!$A$7:$A$73,1)) +
(C6246-INDEX('Curva Juros'!$A$7:$A$73,MATCH(C6246,'Curva Juros'!$A$7:$A$73,1))) *
(INDEX('Curva Juros'!$B$7:$B$73,MATCH(C6246,'Curva Juros'!$A$7:$A$73,1)+1) -
INDEX('Curva Juros'!$B$7:$B$73,MATCH(C6246,'Curva Juros'!$A$7:$A$73,1))) /
(INDEX('Curva Juros'!$A$7:$A$73,MATCH(C6246,'Curva Juros'!$A$7:$A$73,1)+1) -
INDEX('Curva Juros'!$A$7:$A$73,MATCH(C6246,'Curva Juros'!$A$7:$A$73,1)))</f>
        <v>7.6310557142857141</v>
      </c>
      <c r="F6246" s="24">
        <f t="shared" si="97"/>
        <v>6.5114428571428629E-3</v>
      </c>
      <c r="G6246" s="24"/>
    </row>
    <row r="6247" spans="1:7" x14ac:dyDescent="0.25">
      <c r="A6247" s="3" t="s">
        <v>136</v>
      </c>
      <c r="B6247" s="4">
        <v>45947</v>
      </c>
      <c r="C6247" s="5">
        <v>1218.42</v>
      </c>
      <c r="D6247" s="19">
        <v>8.3263000000000004E-2</v>
      </c>
      <c r="E6247" s="35" cm="1">
        <f t="array" ref="E6247">INDEX('Curva Juros'!$B$7:$B$73,MATCH(C6247,'Curva Juros'!$A$7:$A$73,1)) +
(C6247-INDEX('Curva Juros'!$A$7:$A$73,MATCH(C6247,'Curva Juros'!$A$7:$A$73,1))) *
(INDEX('Curva Juros'!$B$7:$B$73,MATCH(C6247,'Curva Juros'!$A$7:$A$73,1)+1) -
INDEX('Curva Juros'!$B$7:$B$73,MATCH(C6247,'Curva Juros'!$A$7:$A$73,1))) /
(INDEX('Curva Juros'!$A$7:$A$73,MATCH(C6247,'Curva Juros'!$A$7:$A$73,1)+1) -
INDEX('Curva Juros'!$A$7:$A$73,MATCH(C6247,'Curva Juros'!$A$7:$A$73,1)))</f>
        <v>7.6318700000000002</v>
      </c>
      <c r="F6247" s="24">
        <f t="shared" si="97"/>
        <v>6.9443000000000005E-3</v>
      </c>
      <c r="G6247" s="24"/>
    </row>
    <row r="6248" spans="1:7" x14ac:dyDescent="0.25">
      <c r="A6248" s="6" t="s">
        <v>136</v>
      </c>
      <c r="B6248" s="7">
        <v>45954</v>
      </c>
      <c r="C6248" s="8">
        <v>1214.18</v>
      </c>
      <c r="D6248" s="20">
        <v>8.2434999999999994E-2</v>
      </c>
      <c r="E6248" s="35" cm="1">
        <f t="array" ref="E6248">INDEX('Curva Juros'!$B$7:$B$73,MATCH(C6248,'Curva Juros'!$A$7:$A$73,1)) +
(C6248-INDEX('Curva Juros'!$A$7:$A$73,MATCH(C6248,'Curva Juros'!$A$7:$A$73,1))) *
(INDEX('Curva Juros'!$B$7:$B$73,MATCH(C6248,'Curva Juros'!$A$7:$A$73,1)+1) -
INDEX('Curva Juros'!$B$7:$B$73,MATCH(C6248,'Curva Juros'!$A$7:$A$73,1))) /
(INDEX('Curva Juros'!$A$7:$A$73,MATCH(C6248,'Curva Juros'!$A$7:$A$73,1)+1) -
INDEX('Curva Juros'!$A$7:$A$73,MATCH(C6248,'Curva Juros'!$A$7:$A$73,1)))</f>
        <v>7.6325093650793647</v>
      </c>
      <c r="F6248" s="24">
        <f t="shared" si="97"/>
        <v>6.1099063492063427E-3</v>
      </c>
      <c r="G6248" s="24"/>
    </row>
    <row r="6249" spans="1:7" x14ac:dyDescent="0.25">
      <c r="A6249" s="3" t="s">
        <v>136</v>
      </c>
      <c r="B6249" s="4">
        <v>45961</v>
      </c>
      <c r="C6249" s="5">
        <v>1207.75</v>
      </c>
      <c r="D6249" s="19">
        <v>8.3982000000000001E-2</v>
      </c>
      <c r="E6249" s="35" cm="1">
        <f t="array" ref="E6249">INDEX('Curva Juros'!$B$7:$B$73,MATCH(C6249,'Curva Juros'!$A$7:$A$73,1)) +
(C6249-INDEX('Curva Juros'!$A$7:$A$73,MATCH(C6249,'Curva Juros'!$A$7:$A$73,1))) *
(INDEX('Curva Juros'!$B$7:$B$73,MATCH(C6249,'Curva Juros'!$A$7:$A$73,1)+1) -
INDEX('Curva Juros'!$B$7:$B$73,MATCH(C6249,'Curva Juros'!$A$7:$A$73,1))) /
(INDEX('Curva Juros'!$A$7:$A$73,MATCH(C6249,'Curva Juros'!$A$7:$A$73,1)+1) -
INDEX('Curva Juros'!$A$7:$A$73,MATCH(C6249,'Curva Juros'!$A$7:$A$73,1)))</f>
        <v>7.6334789682539679</v>
      </c>
      <c r="F6249" s="24">
        <f t="shared" si="97"/>
        <v>7.6472103174603234E-3</v>
      </c>
      <c r="G6249" s="24"/>
    </row>
    <row r="6250" spans="1:7" x14ac:dyDescent="0.25">
      <c r="A6250" s="6" t="s">
        <v>136</v>
      </c>
      <c r="B6250" s="7">
        <v>45968</v>
      </c>
      <c r="C6250" s="8">
        <v>1202.52</v>
      </c>
      <c r="D6250" s="20">
        <v>8.4233000000000002E-2</v>
      </c>
      <c r="E6250" s="35" cm="1">
        <f t="array" ref="E6250">INDEX('Curva Juros'!$B$7:$B$73,MATCH(C6250,'Curva Juros'!$A$7:$A$73,1)) +
(C6250-INDEX('Curva Juros'!$A$7:$A$73,MATCH(C6250,'Curva Juros'!$A$7:$A$73,1))) *
(INDEX('Curva Juros'!$B$7:$B$73,MATCH(C6250,'Curva Juros'!$A$7:$A$73,1)+1) -
INDEX('Curva Juros'!$B$7:$B$73,MATCH(C6250,'Curva Juros'!$A$7:$A$73,1))) /
(INDEX('Curva Juros'!$A$7:$A$73,MATCH(C6250,'Curva Juros'!$A$7:$A$73,1)+1) -
INDEX('Curva Juros'!$A$7:$A$73,MATCH(C6250,'Curva Juros'!$A$7:$A$73,1)))</f>
        <v>7.6342676190476189</v>
      </c>
      <c r="F6250" s="24">
        <f t="shared" si="97"/>
        <v>7.8903238095238137E-3</v>
      </c>
      <c r="G6250" s="24"/>
    </row>
    <row r="6251" spans="1:7" x14ac:dyDescent="0.25">
      <c r="A6251" s="3" t="s">
        <v>136</v>
      </c>
      <c r="B6251" s="4">
        <v>45975</v>
      </c>
      <c r="C6251" s="5">
        <v>1199.0899999999999</v>
      </c>
      <c r="D6251" s="19">
        <v>8.2531999999999994E-2</v>
      </c>
      <c r="E6251" s="35" cm="1">
        <f t="array" ref="E6251">INDEX('Curva Juros'!$B$7:$B$73,MATCH(C6251,'Curva Juros'!$A$7:$A$73,1)) +
(C6251-INDEX('Curva Juros'!$A$7:$A$73,MATCH(C6251,'Curva Juros'!$A$7:$A$73,1))) *
(INDEX('Curva Juros'!$B$7:$B$73,MATCH(C6251,'Curva Juros'!$A$7:$A$73,1)+1) -
INDEX('Curva Juros'!$B$7:$B$73,MATCH(C6251,'Curva Juros'!$A$7:$A$73,1))) /
(INDEX('Curva Juros'!$A$7:$A$73,MATCH(C6251,'Curva Juros'!$A$7:$A$73,1)+1) -
INDEX('Curva Juros'!$A$7:$A$73,MATCH(C6251,'Curva Juros'!$A$7:$A$73,1)))</f>
        <v>7.6347848412698411</v>
      </c>
      <c r="F6251" s="24">
        <f t="shared" si="97"/>
        <v>6.1841515873015812E-3</v>
      </c>
      <c r="G6251" s="24"/>
    </row>
    <row r="6252" spans="1:7" x14ac:dyDescent="0.25">
      <c r="A6252" s="6" t="s">
        <v>136</v>
      </c>
      <c r="B6252" s="7">
        <v>45982</v>
      </c>
      <c r="C6252" s="8">
        <v>1195.3900000000001</v>
      </c>
      <c r="D6252" s="20">
        <v>8.2207000000000002E-2</v>
      </c>
      <c r="E6252" s="35" cm="1">
        <f t="array" ref="E6252">INDEX('Curva Juros'!$B$7:$B$73,MATCH(C6252,'Curva Juros'!$A$7:$A$73,1)) +
(C6252-INDEX('Curva Juros'!$A$7:$A$73,MATCH(C6252,'Curva Juros'!$A$7:$A$73,1))) *
(INDEX('Curva Juros'!$B$7:$B$73,MATCH(C6252,'Curva Juros'!$A$7:$A$73,1)+1) -
INDEX('Curva Juros'!$B$7:$B$73,MATCH(C6252,'Curva Juros'!$A$7:$A$73,1))) /
(INDEX('Curva Juros'!$A$7:$A$73,MATCH(C6252,'Curva Juros'!$A$7:$A$73,1)+1) -
INDEX('Curva Juros'!$A$7:$A$73,MATCH(C6252,'Curva Juros'!$A$7:$A$73,1)))</f>
        <v>7.6353427777777778</v>
      </c>
      <c r="F6252" s="24">
        <f t="shared" si="97"/>
        <v>5.8535722222222281E-3</v>
      </c>
      <c r="G6252" s="24"/>
    </row>
    <row r="6253" spans="1:7" x14ac:dyDescent="0.25">
      <c r="A6253" s="3" t="s">
        <v>136</v>
      </c>
      <c r="B6253" s="4">
        <v>45989</v>
      </c>
      <c r="C6253" s="5">
        <v>1190.3399999999999</v>
      </c>
      <c r="D6253" s="19">
        <v>8.2258999999999999E-2</v>
      </c>
      <c r="E6253" s="35" cm="1">
        <f t="array" ref="E6253">INDEX('Curva Juros'!$B$7:$B$73,MATCH(C6253,'Curva Juros'!$A$7:$A$73,1)) +
(C6253-INDEX('Curva Juros'!$A$7:$A$73,MATCH(C6253,'Curva Juros'!$A$7:$A$73,1))) *
(INDEX('Curva Juros'!$B$7:$B$73,MATCH(C6253,'Curva Juros'!$A$7:$A$73,1)+1) -
INDEX('Curva Juros'!$B$7:$B$73,MATCH(C6253,'Curva Juros'!$A$7:$A$73,1))) /
(INDEX('Curva Juros'!$A$7:$A$73,MATCH(C6253,'Curva Juros'!$A$7:$A$73,1)+1) -
INDEX('Curva Juros'!$A$7:$A$73,MATCH(C6253,'Curva Juros'!$A$7:$A$73,1)))</f>
        <v>7.6361042857142856</v>
      </c>
      <c r="F6253" s="24">
        <f t="shared" si="97"/>
        <v>5.8979571428571381E-3</v>
      </c>
      <c r="G6253" s="24"/>
    </row>
    <row r="6254" spans="1:7" x14ac:dyDescent="0.25">
      <c r="A6254" s="6" t="s">
        <v>136</v>
      </c>
      <c r="B6254" s="7">
        <v>45996</v>
      </c>
      <c r="C6254" s="8">
        <v>1184.97</v>
      </c>
      <c r="D6254" s="20">
        <v>8.2658999999999996E-2</v>
      </c>
      <c r="E6254" s="35" cm="1">
        <f t="array" ref="E6254">INDEX('Curva Juros'!$B$7:$B$73,MATCH(C6254,'Curva Juros'!$A$7:$A$73,1)) +
(C6254-INDEX('Curva Juros'!$A$7:$A$73,MATCH(C6254,'Curva Juros'!$A$7:$A$73,1))) *
(INDEX('Curva Juros'!$B$7:$B$73,MATCH(C6254,'Curva Juros'!$A$7:$A$73,1)+1) -
INDEX('Curva Juros'!$B$7:$B$73,MATCH(C6254,'Curva Juros'!$A$7:$A$73,1))) /
(INDEX('Curva Juros'!$A$7:$A$73,MATCH(C6254,'Curva Juros'!$A$7:$A$73,1)+1) -
INDEX('Curva Juros'!$A$7:$A$73,MATCH(C6254,'Curva Juros'!$A$7:$A$73,1)))</f>
        <v>7.6369140476190474</v>
      </c>
      <c r="F6254" s="24">
        <f t="shared" si="97"/>
        <v>6.2898595238095184E-3</v>
      </c>
      <c r="G6254" s="24"/>
    </row>
    <row r="6255" spans="1:7" x14ac:dyDescent="0.25">
      <c r="A6255" s="3" t="s">
        <v>136</v>
      </c>
      <c r="B6255" s="4">
        <v>46003</v>
      </c>
      <c r="C6255" s="5">
        <v>1179.75</v>
      </c>
      <c r="D6255" s="19">
        <v>8.2903000000000004E-2</v>
      </c>
      <c r="E6255" s="35" cm="1">
        <f t="array" ref="E6255">INDEX('Curva Juros'!$B$7:$B$73,MATCH(C6255,'Curva Juros'!$A$7:$A$73,1)) +
(C6255-INDEX('Curva Juros'!$A$7:$A$73,MATCH(C6255,'Curva Juros'!$A$7:$A$73,1))) *
(INDEX('Curva Juros'!$B$7:$B$73,MATCH(C6255,'Curva Juros'!$A$7:$A$73,1)+1) -
INDEX('Curva Juros'!$B$7:$B$73,MATCH(C6255,'Curva Juros'!$A$7:$A$73,1))) /
(INDEX('Curva Juros'!$A$7:$A$73,MATCH(C6255,'Curva Juros'!$A$7:$A$73,1)+1) -
INDEX('Curva Juros'!$A$7:$A$73,MATCH(C6255,'Curva Juros'!$A$7:$A$73,1)))</f>
        <v>7.6377011904761902</v>
      </c>
      <c r="F6255" s="24">
        <f t="shared" si="97"/>
        <v>6.5259880952381055E-3</v>
      </c>
      <c r="G6255" s="24"/>
    </row>
    <row r="6256" spans="1:7" x14ac:dyDescent="0.25">
      <c r="A6256" s="6" t="s">
        <v>136</v>
      </c>
      <c r="B6256" s="7">
        <v>46010</v>
      </c>
      <c r="C6256" s="8">
        <v>1219.42</v>
      </c>
      <c r="D6256" s="20">
        <v>8.2484000000000002E-2</v>
      </c>
      <c r="E6256" s="35" cm="1">
        <f t="array" ref="E6256">INDEX('Curva Juros'!$B$7:$B$73,MATCH(C6256,'Curva Juros'!$A$7:$A$73,1)) +
(C6256-INDEX('Curva Juros'!$A$7:$A$73,MATCH(C6256,'Curva Juros'!$A$7:$A$73,1))) *
(INDEX('Curva Juros'!$B$7:$B$73,MATCH(C6256,'Curva Juros'!$A$7:$A$73,1)+1) -
INDEX('Curva Juros'!$B$7:$B$73,MATCH(C6256,'Curva Juros'!$A$7:$A$73,1))) /
(INDEX('Curva Juros'!$A$7:$A$73,MATCH(C6256,'Curva Juros'!$A$7:$A$73,1)+1) -
INDEX('Curva Juros'!$A$7:$A$73,MATCH(C6256,'Curva Juros'!$A$7:$A$73,1)))</f>
        <v>7.6317192063492065</v>
      </c>
      <c r="F6256" s="24">
        <f t="shared" si="97"/>
        <v>6.166807936507937E-3</v>
      </c>
      <c r="G6256" s="24"/>
    </row>
    <row r="6257" spans="1:7" x14ac:dyDescent="0.25">
      <c r="A6257" s="3" t="s">
        <v>136</v>
      </c>
      <c r="B6257" s="4">
        <v>46017</v>
      </c>
      <c r="C6257" s="5">
        <v>1215.92</v>
      </c>
      <c r="D6257" s="19">
        <v>8.1820000000000004E-2</v>
      </c>
      <c r="E6257" s="35" cm="1">
        <f t="array" ref="E6257">INDEX('Curva Juros'!$B$7:$B$73,MATCH(C6257,'Curva Juros'!$A$7:$A$73,1)) +
(C6257-INDEX('Curva Juros'!$A$7:$A$73,MATCH(C6257,'Curva Juros'!$A$7:$A$73,1))) *
(INDEX('Curva Juros'!$B$7:$B$73,MATCH(C6257,'Curva Juros'!$A$7:$A$73,1)+1) -
INDEX('Curva Juros'!$B$7:$B$73,MATCH(C6257,'Curva Juros'!$A$7:$A$73,1))) /
(INDEX('Curva Juros'!$A$7:$A$73,MATCH(C6257,'Curva Juros'!$A$7:$A$73,1)+1) -
INDEX('Curva Juros'!$A$7:$A$73,MATCH(C6257,'Curva Juros'!$A$7:$A$73,1)))</f>
        <v>7.6322469841269847</v>
      </c>
      <c r="F6257" s="24">
        <f t="shared" si="97"/>
        <v>5.4975301587301545E-3</v>
      </c>
      <c r="G6257" s="24"/>
    </row>
    <row r="6258" spans="1:7" x14ac:dyDescent="0.25">
      <c r="A6258" s="6" t="s">
        <v>136</v>
      </c>
      <c r="B6258" s="7">
        <v>46024</v>
      </c>
      <c r="C6258" s="8">
        <v>1212.06</v>
      </c>
      <c r="D6258" s="20">
        <v>8.1633999999999998E-2</v>
      </c>
      <c r="E6258" s="35" cm="1">
        <f t="array" ref="E6258">INDEX('Curva Juros'!$B$7:$B$73,MATCH(C6258,'Curva Juros'!$A$7:$A$73,1)) +
(C6258-INDEX('Curva Juros'!$A$7:$A$73,MATCH(C6258,'Curva Juros'!$A$7:$A$73,1))) *
(INDEX('Curva Juros'!$B$7:$B$73,MATCH(C6258,'Curva Juros'!$A$7:$A$73,1)+1) -
INDEX('Curva Juros'!$B$7:$B$73,MATCH(C6258,'Curva Juros'!$A$7:$A$73,1))) /
(INDEX('Curva Juros'!$A$7:$A$73,MATCH(C6258,'Curva Juros'!$A$7:$A$73,1)+1) -
INDEX('Curva Juros'!$A$7:$A$73,MATCH(C6258,'Curva Juros'!$A$7:$A$73,1)))</f>
        <v>7.6328290476190475</v>
      </c>
      <c r="F6258" s="24">
        <f t="shared" si="97"/>
        <v>5.3057095238095292E-3</v>
      </c>
      <c r="G6258" s="24"/>
    </row>
    <row r="6259" spans="1:7" x14ac:dyDescent="0.25">
      <c r="A6259" s="3" t="s">
        <v>136</v>
      </c>
      <c r="B6259" s="4">
        <v>46031</v>
      </c>
      <c r="C6259" s="5">
        <v>1206.72</v>
      </c>
      <c r="D6259" s="19">
        <v>8.2086000000000006E-2</v>
      </c>
      <c r="E6259" s="35" cm="1">
        <f t="array" ref="E6259">INDEX('Curva Juros'!$B$7:$B$73,MATCH(C6259,'Curva Juros'!$A$7:$A$73,1)) +
(C6259-INDEX('Curva Juros'!$A$7:$A$73,MATCH(C6259,'Curva Juros'!$A$7:$A$73,1))) *
(INDEX('Curva Juros'!$B$7:$B$73,MATCH(C6259,'Curva Juros'!$A$7:$A$73,1)+1) -
INDEX('Curva Juros'!$B$7:$B$73,MATCH(C6259,'Curva Juros'!$A$7:$A$73,1))) /
(INDEX('Curva Juros'!$A$7:$A$73,MATCH(C6259,'Curva Juros'!$A$7:$A$73,1)+1) -
INDEX('Curva Juros'!$A$7:$A$73,MATCH(C6259,'Curva Juros'!$A$7:$A$73,1)))</f>
        <v>7.6336342857142858</v>
      </c>
      <c r="F6259" s="24">
        <f t="shared" si="97"/>
        <v>5.749657142857148E-3</v>
      </c>
      <c r="G6259" s="24"/>
    </row>
    <row r="6260" spans="1:7" x14ac:dyDescent="0.25">
      <c r="A6260" s="6" t="s">
        <v>136</v>
      </c>
      <c r="B6260" s="7">
        <v>46038</v>
      </c>
      <c r="C6260" s="8">
        <v>1201.3800000000001</v>
      </c>
      <c r="D6260" s="20">
        <v>8.2536999999999999E-2</v>
      </c>
      <c r="E6260" s="35" cm="1">
        <f t="array" ref="E6260">INDEX('Curva Juros'!$B$7:$B$73,MATCH(C6260,'Curva Juros'!$A$7:$A$73,1)) +
(C6260-INDEX('Curva Juros'!$A$7:$A$73,MATCH(C6260,'Curva Juros'!$A$7:$A$73,1))) *
(INDEX('Curva Juros'!$B$7:$B$73,MATCH(C6260,'Curva Juros'!$A$7:$A$73,1)+1) -
INDEX('Curva Juros'!$B$7:$B$73,MATCH(C6260,'Curva Juros'!$A$7:$A$73,1))) /
(INDEX('Curva Juros'!$A$7:$A$73,MATCH(C6260,'Curva Juros'!$A$7:$A$73,1)+1) -
INDEX('Curva Juros'!$A$7:$A$73,MATCH(C6260,'Curva Juros'!$A$7:$A$73,1)))</f>
        <v>7.6344395238095242</v>
      </c>
      <c r="F6260" s="24">
        <f t="shared" si="97"/>
        <v>6.192604761904752E-3</v>
      </c>
      <c r="G6260" s="24"/>
    </row>
    <row r="6261" spans="1:7" x14ac:dyDescent="0.25">
      <c r="A6261" s="3" t="s">
        <v>136</v>
      </c>
      <c r="B6261" s="4">
        <v>46045</v>
      </c>
      <c r="C6261" s="5">
        <v>1196.7</v>
      </c>
      <c r="D6261" s="19">
        <v>8.2108E-2</v>
      </c>
      <c r="E6261" s="35" cm="1">
        <f t="array" ref="E6261">INDEX('Curva Juros'!$B$7:$B$73,MATCH(C6261,'Curva Juros'!$A$7:$A$73,1)) +
(C6261-INDEX('Curva Juros'!$A$7:$A$73,MATCH(C6261,'Curva Juros'!$A$7:$A$73,1))) *
(INDEX('Curva Juros'!$B$7:$B$73,MATCH(C6261,'Curva Juros'!$A$7:$A$73,1)+1) -
INDEX('Curva Juros'!$B$7:$B$73,MATCH(C6261,'Curva Juros'!$A$7:$A$73,1))) /
(INDEX('Curva Juros'!$A$7:$A$73,MATCH(C6261,'Curva Juros'!$A$7:$A$73,1)+1) -
INDEX('Curva Juros'!$A$7:$A$73,MATCH(C6261,'Curva Juros'!$A$7:$A$73,1)))</f>
        <v>7.6351452380952383</v>
      </c>
      <c r="F6261" s="24">
        <f t="shared" si="97"/>
        <v>5.7565476190476195E-3</v>
      </c>
      <c r="G6261" s="24"/>
    </row>
    <row r="6262" spans="1:7" x14ac:dyDescent="0.25">
      <c r="A6262" s="6" t="s">
        <v>136</v>
      </c>
      <c r="B6262" s="7">
        <v>46052</v>
      </c>
      <c r="C6262" s="8">
        <v>1193.5999999999999</v>
      </c>
      <c r="D6262" s="20">
        <v>7.9589999999999994E-2</v>
      </c>
      <c r="E6262" s="35" cm="1">
        <f t="array" ref="E6262">INDEX('Curva Juros'!$B$7:$B$73,MATCH(C6262,'Curva Juros'!$A$7:$A$73,1)) +
(C6262-INDEX('Curva Juros'!$A$7:$A$73,MATCH(C6262,'Curva Juros'!$A$7:$A$73,1))) *
(INDEX('Curva Juros'!$B$7:$B$73,MATCH(C6262,'Curva Juros'!$A$7:$A$73,1)+1) -
INDEX('Curva Juros'!$B$7:$B$73,MATCH(C6262,'Curva Juros'!$A$7:$A$73,1))) /
(INDEX('Curva Juros'!$A$7:$A$73,MATCH(C6262,'Curva Juros'!$A$7:$A$73,1)+1) -
INDEX('Curva Juros'!$A$7:$A$73,MATCH(C6262,'Curva Juros'!$A$7:$A$73,1)))</f>
        <v>7.6356126984126984</v>
      </c>
      <c r="F6262" s="24">
        <f t="shared" si="97"/>
        <v>3.2338730158730095E-3</v>
      </c>
      <c r="G6262" s="24"/>
    </row>
    <row r="6263" spans="1:7" x14ac:dyDescent="0.25">
      <c r="A6263" s="3" t="s">
        <v>136</v>
      </c>
      <c r="B6263" s="4">
        <v>46059</v>
      </c>
      <c r="C6263" s="5">
        <v>1187.8699999999999</v>
      </c>
      <c r="D6263" s="19">
        <v>8.0561999999999995E-2</v>
      </c>
      <c r="E6263" s="35" cm="1">
        <f t="array" ref="E6263">INDEX('Curva Juros'!$B$7:$B$73,MATCH(C6263,'Curva Juros'!$A$7:$A$73,1)) +
(C6263-INDEX('Curva Juros'!$A$7:$A$73,MATCH(C6263,'Curva Juros'!$A$7:$A$73,1))) *
(INDEX('Curva Juros'!$B$7:$B$73,MATCH(C6263,'Curva Juros'!$A$7:$A$73,1)+1) -
INDEX('Curva Juros'!$B$7:$B$73,MATCH(C6263,'Curva Juros'!$A$7:$A$73,1))) /
(INDEX('Curva Juros'!$A$7:$A$73,MATCH(C6263,'Curva Juros'!$A$7:$A$73,1)+1) -
INDEX('Curva Juros'!$A$7:$A$73,MATCH(C6263,'Curva Juros'!$A$7:$A$73,1)))</f>
        <v>7.6364767460317458</v>
      </c>
      <c r="F6263" s="24">
        <f t="shared" si="97"/>
        <v>4.1972325396825438E-3</v>
      </c>
      <c r="G6263" s="24"/>
    </row>
    <row r="6264" spans="1:7" x14ac:dyDescent="0.25">
      <c r="A6264" s="6" t="s">
        <v>136</v>
      </c>
      <c r="B6264" s="7">
        <v>46066</v>
      </c>
      <c r="C6264" s="8">
        <v>1182.78</v>
      </c>
      <c r="D6264" s="20">
        <v>8.0672999999999995E-2</v>
      </c>
      <c r="E6264" s="35" cm="1">
        <f t="array" ref="E6264">INDEX('Curva Juros'!$B$7:$B$73,MATCH(C6264,'Curva Juros'!$A$7:$A$73,1)) +
(C6264-INDEX('Curva Juros'!$A$7:$A$73,MATCH(C6264,'Curva Juros'!$A$7:$A$73,1))) *
(INDEX('Curva Juros'!$B$7:$B$73,MATCH(C6264,'Curva Juros'!$A$7:$A$73,1)+1) -
INDEX('Curva Juros'!$B$7:$B$73,MATCH(C6264,'Curva Juros'!$A$7:$A$73,1))) /
(INDEX('Curva Juros'!$A$7:$A$73,MATCH(C6264,'Curva Juros'!$A$7:$A$73,1)+1) -
INDEX('Curva Juros'!$A$7:$A$73,MATCH(C6264,'Curva Juros'!$A$7:$A$73,1)))</f>
        <v>7.6372442857142859</v>
      </c>
      <c r="F6264" s="24">
        <f t="shared" si="97"/>
        <v>4.3005571428571393E-3</v>
      </c>
      <c r="G6264" s="24"/>
    </row>
    <row r="6265" spans="1:7" x14ac:dyDescent="0.25">
      <c r="A6265" s="3" t="s">
        <v>136</v>
      </c>
      <c r="B6265" s="4">
        <v>46073</v>
      </c>
      <c r="C6265" s="5">
        <v>1179.8800000000001</v>
      </c>
      <c r="D6265" s="19">
        <v>8.0537999999999998E-2</v>
      </c>
      <c r="E6265" s="35" cm="1">
        <f t="array" ref="E6265">INDEX('Curva Juros'!$B$7:$B$73,MATCH(C6265,'Curva Juros'!$A$7:$A$73,1)) +
(C6265-INDEX('Curva Juros'!$A$7:$A$73,MATCH(C6265,'Curva Juros'!$A$7:$A$73,1))) *
(INDEX('Curva Juros'!$B$7:$B$73,MATCH(C6265,'Curva Juros'!$A$7:$A$73,1)+1) -
INDEX('Curva Juros'!$B$7:$B$73,MATCH(C6265,'Curva Juros'!$A$7:$A$73,1))) /
(INDEX('Curva Juros'!$A$7:$A$73,MATCH(C6265,'Curva Juros'!$A$7:$A$73,1)+1) -
INDEX('Curva Juros'!$A$7:$A$73,MATCH(C6265,'Curva Juros'!$A$7:$A$73,1)))</f>
        <v>7.6376815873015875</v>
      </c>
      <c r="F6265" s="24">
        <f t="shared" si="97"/>
        <v>4.1611841269841299E-3</v>
      </c>
      <c r="G6265" s="24"/>
    </row>
    <row r="6266" spans="1:7" x14ac:dyDescent="0.25">
      <c r="A6266" s="6" t="s">
        <v>136</v>
      </c>
      <c r="B6266" s="7">
        <v>46080</v>
      </c>
      <c r="C6266" s="8">
        <v>1176</v>
      </c>
      <c r="D6266" s="20">
        <v>7.9058000000000003E-2</v>
      </c>
      <c r="E6266" s="35" cm="1">
        <f t="array" ref="E6266">INDEX('Curva Juros'!$B$7:$B$73,MATCH(C6266,'Curva Juros'!$A$7:$A$73,1)) +
(C6266-INDEX('Curva Juros'!$A$7:$A$73,MATCH(C6266,'Curva Juros'!$A$7:$A$73,1))) *
(INDEX('Curva Juros'!$B$7:$B$73,MATCH(C6266,'Curva Juros'!$A$7:$A$73,1)+1) -
INDEX('Curva Juros'!$B$7:$B$73,MATCH(C6266,'Curva Juros'!$A$7:$A$73,1))) /
(INDEX('Curva Juros'!$A$7:$A$73,MATCH(C6266,'Curva Juros'!$A$7:$A$73,1)+1) -
INDEX('Curva Juros'!$A$7:$A$73,MATCH(C6266,'Curva Juros'!$A$7:$A$73,1)))</f>
        <v>7.6382666666666665</v>
      </c>
      <c r="F6266" s="24">
        <f t="shared" si="97"/>
        <v>2.6753333333333351E-3</v>
      </c>
      <c r="G6266" s="24"/>
    </row>
    <row r="6267" spans="1:7" x14ac:dyDescent="0.25">
      <c r="A6267" s="3" t="s">
        <v>137</v>
      </c>
      <c r="B6267" s="4">
        <v>45723</v>
      </c>
      <c r="C6267" s="3" t="s">
        <v>0</v>
      </c>
      <c r="D6267" s="22" t="s">
        <v>0</v>
      </c>
      <c r="E6267" s="35" t="e" cm="1">
        <f t="array" ref="E6267">INDEX('Curva Juros'!$B$7:$B$73,MATCH(C6267,'Curva Juros'!$A$7:$A$73,1)) +
(C6267-INDEX('Curva Juros'!$A$7:$A$73,MATCH(C6267,'Curva Juros'!$A$7:$A$73,1))) *
(INDEX('Curva Juros'!$B$7:$B$73,MATCH(C6267,'Curva Juros'!$A$7:$A$73,1)+1) -
INDEX('Curva Juros'!$B$7:$B$73,MATCH(C6267,'Curva Juros'!$A$7:$A$73,1))) /
(INDEX('Curva Juros'!$A$7:$A$73,MATCH(C6267,'Curva Juros'!$A$7:$A$73,1)+1) -
INDEX('Curva Juros'!$A$7:$A$73,MATCH(C6267,'Curva Juros'!$A$7:$A$73,1)))</f>
        <v>#N/A</v>
      </c>
      <c r="F6267" s="24" t="e">
        <f t="shared" si="97"/>
        <v>#VALUE!</v>
      </c>
      <c r="G6267" s="24"/>
    </row>
    <row r="6268" spans="1:7" x14ac:dyDescent="0.25">
      <c r="A6268" s="6" t="s">
        <v>137</v>
      </c>
      <c r="B6268" s="7">
        <v>45730</v>
      </c>
      <c r="C6268" s="6" t="s">
        <v>0</v>
      </c>
      <c r="D6268" s="21" t="s">
        <v>0</v>
      </c>
      <c r="E6268" s="35" t="e" cm="1">
        <f t="array" ref="E6268">INDEX('Curva Juros'!$B$7:$B$73,MATCH(C6268,'Curva Juros'!$A$7:$A$73,1)) +
(C6268-INDEX('Curva Juros'!$A$7:$A$73,MATCH(C6268,'Curva Juros'!$A$7:$A$73,1))) *
(INDEX('Curva Juros'!$B$7:$B$73,MATCH(C6268,'Curva Juros'!$A$7:$A$73,1)+1) -
INDEX('Curva Juros'!$B$7:$B$73,MATCH(C6268,'Curva Juros'!$A$7:$A$73,1))) /
(INDEX('Curva Juros'!$A$7:$A$73,MATCH(C6268,'Curva Juros'!$A$7:$A$73,1)+1) -
INDEX('Curva Juros'!$A$7:$A$73,MATCH(C6268,'Curva Juros'!$A$7:$A$73,1)))</f>
        <v>#N/A</v>
      </c>
      <c r="F6268" s="24" t="e">
        <f t="shared" si="97"/>
        <v>#VALUE!</v>
      </c>
      <c r="G6268" s="24"/>
    </row>
    <row r="6269" spans="1:7" x14ac:dyDescent="0.25">
      <c r="A6269" s="3" t="s">
        <v>137</v>
      </c>
      <c r="B6269" s="4">
        <v>45737</v>
      </c>
      <c r="C6269" s="3" t="s">
        <v>0</v>
      </c>
      <c r="D6269" s="22" t="s">
        <v>0</v>
      </c>
      <c r="E6269" s="35" t="e" cm="1">
        <f t="array" ref="E6269">INDEX('Curva Juros'!$B$7:$B$73,MATCH(C6269,'Curva Juros'!$A$7:$A$73,1)) +
(C6269-INDEX('Curva Juros'!$A$7:$A$73,MATCH(C6269,'Curva Juros'!$A$7:$A$73,1))) *
(INDEX('Curva Juros'!$B$7:$B$73,MATCH(C6269,'Curva Juros'!$A$7:$A$73,1)+1) -
INDEX('Curva Juros'!$B$7:$B$73,MATCH(C6269,'Curva Juros'!$A$7:$A$73,1))) /
(INDEX('Curva Juros'!$A$7:$A$73,MATCH(C6269,'Curva Juros'!$A$7:$A$73,1)+1) -
INDEX('Curva Juros'!$A$7:$A$73,MATCH(C6269,'Curva Juros'!$A$7:$A$73,1)))</f>
        <v>#N/A</v>
      </c>
      <c r="F6269" s="24" t="e">
        <f t="shared" si="97"/>
        <v>#VALUE!</v>
      </c>
      <c r="G6269" s="24"/>
    </row>
    <row r="6270" spans="1:7" x14ac:dyDescent="0.25">
      <c r="A6270" s="6" t="s">
        <v>137</v>
      </c>
      <c r="B6270" s="7">
        <v>45744</v>
      </c>
      <c r="C6270" s="6" t="s">
        <v>0</v>
      </c>
      <c r="D6270" s="21" t="s">
        <v>0</v>
      </c>
      <c r="E6270" s="35" t="e" cm="1">
        <f t="array" ref="E6270">INDEX('Curva Juros'!$B$7:$B$73,MATCH(C6270,'Curva Juros'!$A$7:$A$73,1)) +
(C6270-INDEX('Curva Juros'!$A$7:$A$73,MATCH(C6270,'Curva Juros'!$A$7:$A$73,1))) *
(INDEX('Curva Juros'!$B$7:$B$73,MATCH(C6270,'Curva Juros'!$A$7:$A$73,1)+1) -
INDEX('Curva Juros'!$B$7:$B$73,MATCH(C6270,'Curva Juros'!$A$7:$A$73,1))) /
(INDEX('Curva Juros'!$A$7:$A$73,MATCH(C6270,'Curva Juros'!$A$7:$A$73,1)+1) -
INDEX('Curva Juros'!$A$7:$A$73,MATCH(C6270,'Curva Juros'!$A$7:$A$73,1)))</f>
        <v>#N/A</v>
      </c>
      <c r="F6270" s="24" t="e">
        <f t="shared" si="97"/>
        <v>#VALUE!</v>
      </c>
      <c r="G6270" s="24"/>
    </row>
    <row r="6271" spans="1:7" x14ac:dyDescent="0.25">
      <c r="A6271" s="3" t="s">
        <v>137</v>
      </c>
      <c r="B6271" s="4">
        <v>45751</v>
      </c>
      <c r="C6271" s="3" t="s">
        <v>0</v>
      </c>
      <c r="D6271" s="22" t="s">
        <v>0</v>
      </c>
      <c r="E6271" s="35" t="e" cm="1">
        <f t="array" ref="E6271">INDEX('Curva Juros'!$B$7:$B$73,MATCH(C6271,'Curva Juros'!$A$7:$A$73,1)) +
(C6271-INDEX('Curva Juros'!$A$7:$A$73,MATCH(C6271,'Curva Juros'!$A$7:$A$73,1))) *
(INDEX('Curva Juros'!$B$7:$B$73,MATCH(C6271,'Curva Juros'!$A$7:$A$73,1)+1) -
INDEX('Curva Juros'!$B$7:$B$73,MATCH(C6271,'Curva Juros'!$A$7:$A$73,1))) /
(INDEX('Curva Juros'!$A$7:$A$73,MATCH(C6271,'Curva Juros'!$A$7:$A$73,1)+1) -
INDEX('Curva Juros'!$A$7:$A$73,MATCH(C6271,'Curva Juros'!$A$7:$A$73,1)))</f>
        <v>#N/A</v>
      </c>
      <c r="F6271" s="24" t="e">
        <f t="shared" si="97"/>
        <v>#VALUE!</v>
      </c>
      <c r="G6271" s="24"/>
    </row>
    <row r="6272" spans="1:7" x14ac:dyDescent="0.25">
      <c r="A6272" s="6" t="s">
        <v>137</v>
      </c>
      <c r="B6272" s="7">
        <v>45758</v>
      </c>
      <c r="C6272" s="6" t="s">
        <v>0</v>
      </c>
      <c r="D6272" s="21" t="s">
        <v>0</v>
      </c>
      <c r="E6272" s="35" t="e" cm="1">
        <f t="array" ref="E6272">INDEX('Curva Juros'!$B$7:$B$73,MATCH(C6272,'Curva Juros'!$A$7:$A$73,1)) +
(C6272-INDEX('Curva Juros'!$A$7:$A$73,MATCH(C6272,'Curva Juros'!$A$7:$A$73,1))) *
(INDEX('Curva Juros'!$B$7:$B$73,MATCH(C6272,'Curva Juros'!$A$7:$A$73,1)+1) -
INDEX('Curva Juros'!$B$7:$B$73,MATCH(C6272,'Curva Juros'!$A$7:$A$73,1))) /
(INDEX('Curva Juros'!$A$7:$A$73,MATCH(C6272,'Curva Juros'!$A$7:$A$73,1)+1) -
INDEX('Curva Juros'!$A$7:$A$73,MATCH(C6272,'Curva Juros'!$A$7:$A$73,1)))</f>
        <v>#N/A</v>
      </c>
      <c r="F6272" s="24" t="e">
        <f t="shared" si="97"/>
        <v>#VALUE!</v>
      </c>
      <c r="G6272" s="24"/>
    </row>
    <row r="6273" spans="1:7" x14ac:dyDescent="0.25">
      <c r="A6273" s="3" t="s">
        <v>137</v>
      </c>
      <c r="B6273" s="4">
        <v>45764</v>
      </c>
      <c r="C6273" s="3" t="s">
        <v>0</v>
      </c>
      <c r="D6273" s="22" t="s">
        <v>0</v>
      </c>
      <c r="E6273" s="35" t="e" cm="1">
        <f t="array" ref="E6273">INDEX('Curva Juros'!$B$7:$B$73,MATCH(C6273,'Curva Juros'!$A$7:$A$73,1)) +
(C6273-INDEX('Curva Juros'!$A$7:$A$73,MATCH(C6273,'Curva Juros'!$A$7:$A$73,1))) *
(INDEX('Curva Juros'!$B$7:$B$73,MATCH(C6273,'Curva Juros'!$A$7:$A$73,1)+1) -
INDEX('Curva Juros'!$B$7:$B$73,MATCH(C6273,'Curva Juros'!$A$7:$A$73,1))) /
(INDEX('Curva Juros'!$A$7:$A$73,MATCH(C6273,'Curva Juros'!$A$7:$A$73,1)+1) -
INDEX('Curva Juros'!$A$7:$A$73,MATCH(C6273,'Curva Juros'!$A$7:$A$73,1)))</f>
        <v>#N/A</v>
      </c>
      <c r="F6273" s="24" t="e">
        <f t="shared" si="97"/>
        <v>#VALUE!</v>
      </c>
      <c r="G6273" s="24"/>
    </row>
    <row r="6274" spans="1:7" x14ac:dyDescent="0.25">
      <c r="A6274" s="6" t="s">
        <v>137</v>
      </c>
      <c r="B6274" s="7">
        <v>45772</v>
      </c>
      <c r="C6274" s="6" t="s">
        <v>0</v>
      </c>
      <c r="D6274" s="21" t="s">
        <v>0</v>
      </c>
      <c r="E6274" s="35" t="e" cm="1">
        <f t="array" ref="E6274">INDEX('Curva Juros'!$B$7:$B$73,MATCH(C6274,'Curva Juros'!$A$7:$A$73,1)) +
(C6274-INDEX('Curva Juros'!$A$7:$A$73,MATCH(C6274,'Curva Juros'!$A$7:$A$73,1))) *
(INDEX('Curva Juros'!$B$7:$B$73,MATCH(C6274,'Curva Juros'!$A$7:$A$73,1)+1) -
INDEX('Curva Juros'!$B$7:$B$73,MATCH(C6274,'Curva Juros'!$A$7:$A$73,1))) /
(INDEX('Curva Juros'!$A$7:$A$73,MATCH(C6274,'Curva Juros'!$A$7:$A$73,1)+1) -
INDEX('Curva Juros'!$A$7:$A$73,MATCH(C6274,'Curva Juros'!$A$7:$A$73,1)))</f>
        <v>#N/A</v>
      </c>
      <c r="F6274" s="24" t="e">
        <f t="shared" si="97"/>
        <v>#VALUE!</v>
      </c>
      <c r="G6274" s="24"/>
    </row>
    <row r="6275" spans="1:7" x14ac:dyDescent="0.25">
      <c r="A6275" s="3" t="s">
        <v>137</v>
      </c>
      <c r="B6275" s="4">
        <v>45779</v>
      </c>
      <c r="C6275" s="3" t="s">
        <v>0</v>
      </c>
      <c r="D6275" s="22" t="s">
        <v>0</v>
      </c>
      <c r="E6275" s="35" t="e" cm="1">
        <f t="array" ref="E6275">INDEX('Curva Juros'!$B$7:$B$73,MATCH(C6275,'Curva Juros'!$A$7:$A$73,1)) +
(C6275-INDEX('Curva Juros'!$A$7:$A$73,MATCH(C6275,'Curva Juros'!$A$7:$A$73,1))) *
(INDEX('Curva Juros'!$B$7:$B$73,MATCH(C6275,'Curva Juros'!$A$7:$A$73,1)+1) -
INDEX('Curva Juros'!$B$7:$B$73,MATCH(C6275,'Curva Juros'!$A$7:$A$73,1))) /
(INDEX('Curva Juros'!$A$7:$A$73,MATCH(C6275,'Curva Juros'!$A$7:$A$73,1)+1) -
INDEX('Curva Juros'!$A$7:$A$73,MATCH(C6275,'Curva Juros'!$A$7:$A$73,1)))</f>
        <v>#N/A</v>
      </c>
      <c r="F6275" s="24" t="e">
        <f t="shared" ref="F6275:F6338" si="98">D6275-E6275/100</f>
        <v>#VALUE!</v>
      </c>
      <c r="G6275" s="24"/>
    </row>
    <row r="6276" spans="1:7" x14ac:dyDescent="0.25">
      <c r="A6276" s="6" t="s">
        <v>137</v>
      </c>
      <c r="B6276" s="7">
        <v>45786</v>
      </c>
      <c r="C6276" s="6" t="s">
        <v>0</v>
      </c>
      <c r="D6276" s="21" t="s">
        <v>0</v>
      </c>
      <c r="E6276" s="35" t="e" cm="1">
        <f t="array" ref="E6276">INDEX('Curva Juros'!$B$7:$B$73,MATCH(C6276,'Curva Juros'!$A$7:$A$73,1)) +
(C6276-INDEX('Curva Juros'!$A$7:$A$73,MATCH(C6276,'Curva Juros'!$A$7:$A$73,1))) *
(INDEX('Curva Juros'!$B$7:$B$73,MATCH(C6276,'Curva Juros'!$A$7:$A$73,1)+1) -
INDEX('Curva Juros'!$B$7:$B$73,MATCH(C6276,'Curva Juros'!$A$7:$A$73,1))) /
(INDEX('Curva Juros'!$A$7:$A$73,MATCH(C6276,'Curva Juros'!$A$7:$A$73,1)+1) -
INDEX('Curva Juros'!$A$7:$A$73,MATCH(C6276,'Curva Juros'!$A$7:$A$73,1)))</f>
        <v>#N/A</v>
      </c>
      <c r="F6276" s="24" t="e">
        <f t="shared" si="98"/>
        <v>#VALUE!</v>
      </c>
      <c r="G6276" s="24"/>
    </row>
    <row r="6277" spans="1:7" x14ac:dyDescent="0.25">
      <c r="A6277" s="3" t="s">
        <v>137</v>
      </c>
      <c r="B6277" s="4">
        <v>45793</v>
      </c>
      <c r="C6277" s="3" t="s">
        <v>0</v>
      </c>
      <c r="D6277" s="22" t="s">
        <v>0</v>
      </c>
      <c r="E6277" s="35" t="e" cm="1">
        <f t="array" ref="E6277">INDEX('Curva Juros'!$B$7:$B$73,MATCH(C6277,'Curva Juros'!$A$7:$A$73,1)) +
(C6277-INDEX('Curva Juros'!$A$7:$A$73,MATCH(C6277,'Curva Juros'!$A$7:$A$73,1))) *
(INDEX('Curva Juros'!$B$7:$B$73,MATCH(C6277,'Curva Juros'!$A$7:$A$73,1)+1) -
INDEX('Curva Juros'!$B$7:$B$73,MATCH(C6277,'Curva Juros'!$A$7:$A$73,1))) /
(INDEX('Curva Juros'!$A$7:$A$73,MATCH(C6277,'Curva Juros'!$A$7:$A$73,1)+1) -
INDEX('Curva Juros'!$A$7:$A$73,MATCH(C6277,'Curva Juros'!$A$7:$A$73,1)))</f>
        <v>#N/A</v>
      </c>
      <c r="F6277" s="24" t="e">
        <f t="shared" si="98"/>
        <v>#VALUE!</v>
      </c>
      <c r="G6277" s="24"/>
    </row>
    <row r="6278" spans="1:7" x14ac:dyDescent="0.25">
      <c r="A6278" s="6" t="s">
        <v>137</v>
      </c>
      <c r="B6278" s="7">
        <v>45800</v>
      </c>
      <c r="C6278" s="6" t="s">
        <v>0</v>
      </c>
      <c r="D6278" s="21" t="s">
        <v>0</v>
      </c>
      <c r="E6278" s="35" t="e" cm="1">
        <f t="array" ref="E6278">INDEX('Curva Juros'!$B$7:$B$73,MATCH(C6278,'Curva Juros'!$A$7:$A$73,1)) +
(C6278-INDEX('Curva Juros'!$A$7:$A$73,MATCH(C6278,'Curva Juros'!$A$7:$A$73,1))) *
(INDEX('Curva Juros'!$B$7:$B$73,MATCH(C6278,'Curva Juros'!$A$7:$A$73,1)+1) -
INDEX('Curva Juros'!$B$7:$B$73,MATCH(C6278,'Curva Juros'!$A$7:$A$73,1))) /
(INDEX('Curva Juros'!$A$7:$A$73,MATCH(C6278,'Curva Juros'!$A$7:$A$73,1)+1) -
INDEX('Curva Juros'!$A$7:$A$73,MATCH(C6278,'Curva Juros'!$A$7:$A$73,1)))</f>
        <v>#N/A</v>
      </c>
      <c r="F6278" s="24" t="e">
        <f t="shared" si="98"/>
        <v>#VALUE!</v>
      </c>
      <c r="G6278" s="24"/>
    </row>
    <row r="6279" spans="1:7" x14ac:dyDescent="0.25">
      <c r="A6279" s="3" t="s">
        <v>137</v>
      </c>
      <c r="B6279" s="4">
        <v>45807</v>
      </c>
      <c r="C6279" s="3" t="s">
        <v>0</v>
      </c>
      <c r="D6279" s="22" t="s">
        <v>0</v>
      </c>
      <c r="E6279" s="35" t="e" cm="1">
        <f t="array" ref="E6279">INDEX('Curva Juros'!$B$7:$B$73,MATCH(C6279,'Curva Juros'!$A$7:$A$73,1)) +
(C6279-INDEX('Curva Juros'!$A$7:$A$73,MATCH(C6279,'Curva Juros'!$A$7:$A$73,1))) *
(INDEX('Curva Juros'!$B$7:$B$73,MATCH(C6279,'Curva Juros'!$A$7:$A$73,1)+1) -
INDEX('Curva Juros'!$B$7:$B$73,MATCH(C6279,'Curva Juros'!$A$7:$A$73,1))) /
(INDEX('Curva Juros'!$A$7:$A$73,MATCH(C6279,'Curva Juros'!$A$7:$A$73,1)+1) -
INDEX('Curva Juros'!$A$7:$A$73,MATCH(C6279,'Curva Juros'!$A$7:$A$73,1)))</f>
        <v>#N/A</v>
      </c>
      <c r="F6279" s="24" t="e">
        <f t="shared" si="98"/>
        <v>#VALUE!</v>
      </c>
      <c r="G6279" s="24"/>
    </row>
    <row r="6280" spans="1:7" x14ac:dyDescent="0.25">
      <c r="A6280" s="6" t="s">
        <v>137</v>
      </c>
      <c r="B6280" s="7">
        <v>45814</v>
      </c>
      <c r="C6280" s="6" t="s">
        <v>0</v>
      </c>
      <c r="D6280" s="21" t="s">
        <v>0</v>
      </c>
      <c r="E6280" s="35" t="e" cm="1">
        <f t="array" ref="E6280">INDEX('Curva Juros'!$B$7:$B$73,MATCH(C6280,'Curva Juros'!$A$7:$A$73,1)) +
(C6280-INDEX('Curva Juros'!$A$7:$A$73,MATCH(C6280,'Curva Juros'!$A$7:$A$73,1))) *
(INDEX('Curva Juros'!$B$7:$B$73,MATCH(C6280,'Curva Juros'!$A$7:$A$73,1)+1) -
INDEX('Curva Juros'!$B$7:$B$73,MATCH(C6280,'Curva Juros'!$A$7:$A$73,1))) /
(INDEX('Curva Juros'!$A$7:$A$73,MATCH(C6280,'Curva Juros'!$A$7:$A$73,1)+1) -
INDEX('Curva Juros'!$A$7:$A$73,MATCH(C6280,'Curva Juros'!$A$7:$A$73,1)))</f>
        <v>#N/A</v>
      </c>
      <c r="F6280" s="24" t="e">
        <f t="shared" si="98"/>
        <v>#VALUE!</v>
      </c>
      <c r="G6280" s="24"/>
    </row>
    <row r="6281" spans="1:7" x14ac:dyDescent="0.25">
      <c r="A6281" s="3" t="s">
        <v>137</v>
      </c>
      <c r="B6281" s="4">
        <v>45821</v>
      </c>
      <c r="C6281" s="3" t="s">
        <v>0</v>
      </c>
      <c r="D6281" s="22" t="s">
        <v>0</v>
      </c>
      <c r="E6281" s="35" t="e" cm="1">
        <f t="array" ref="E6281">INDEX('Curva Juros'!$B$7:$B$73,MATCH(C6281,'Curva Juros'!$A$7:$A$73,1)) +
(C6281-INDEX('Curva Juros'!$A$7:$A$73,MATCH(C6281,'Curva Juros'!$A$7:$A$73,1))) *
(INDEX('Curva Juros'!$B$7:$B$73,MATCH(C6281,'Curva Juros'!$A$7:$A$73,1)+1) -
INDEX('Curva Juros'!$B$7:$B$73,MATCH(C6281,'Curva Juros'!$A$7:$A$73,1))) /
(INDEX('Curva Juros'!$A$7:$A$73,MATCH(C6281,'Curva Juros'!$A$7:$A$73,1)+1) -
INDEX('Curva Juros'!$A$7:$A$73,MATCH(C6281,'Curva Juros'!$A$7:$A$73,1)))</f>
        <v>#N/A</v>
      </c>
      <c r="F6281" s="24" t="e">
        <f t="shared" si="98"/>
        <v>#VALUE!</v>
      </c>
      <c r="G6281" s="24"/>
    </row>
    <row r="6282" spans="1:7" x14ac:dyDescent="0.25">
      <c r="A6282" s="6" t="s">
        <v>137</v>
      </c>
      <c r="B6282" s="7">
        <v>45828</v>
      </c>
      <c r="C6282" s="6" t="s">
        <v>0</v>
      </c>
      <c r="D6282" s="21" t="s">
        <v>0</v>
      </c>
      <c r="E6282" s="35" t="e" cm="1">
        <f t="array" ref="E6282">INDEX('Curva Juros'!$B$7:$B$73,MATCH(C6282,'Curva Juros'!$A$7:$A$73,1)) +
(C6282-INDEX('Curva Juros'!$A$7:$A$73,MATCH(C6282,'Curva Juros'!$A$7:$A$73,1))) *
(INDEX('Curva Juros'!$B$7:$B$73,MATCH(C6282,'Curva Juros'!$A$7:$A$73,1)+1) -
INDEX('Curva Juros'!$B$7:$B$73,MATCH(C6282,'Curva Juros'!$A$7:$A$73,1))) /
(INDEX('Curva Juros'!$A$7:$A$73,MATCH(C6282,'Curva Juros'!$A$7:$A$73,1)+1) -
INDEX('Curva Juros'!$A$7:$A$73,MATCH(C6282,'Curva Juros'!$A$7:$A$73,1)))</f>
        <v>#N/A</v>
      </c>
      <c r="F6282" s="24" t="e">
        <f t="shared" si="98"/>
        <v>#VALUE!</v>
      </c>
      <c r="G6282" s="24"/>
    </row>
    <row r="6283" spans="1:7" x14ac:dyDescent="0.25">
      <c r="A6283" s="3" t="s">
        <v>137</v>
      </c>
      <c r="B6283" s="4">
        <v>45835</v>
      </c>
      <c r="C6283" s="3" t="s">
        <v>0</v>
      </c>
      <c r="D6283" s="22" t="s">
        <v>0</v>
      </c>
      <c r="E6283" s="35" t="e" cm="1">
        <f t="array" ref="E6283">INDEX('Curva Juros'!$B$7:$B$73,MATCH(C6283,'Curva Juros'!$A$7:$A$73,1)) +
(C6283-INDEX('Curva Juros'!$A$7:$A$73,MATCH(C6283,'Curva Juros'!$A$7:$A$73,1))) *
(INDEX('Curva Juros'!$B$7:$B$73,MATCH(C6283,'Curva Juros'!$A$7:$A$73,1)+1) -
INDEX('Curva Juros'!$B$7:$B$73,MATCH(C6283,'Curva Juros'!$A$7:$A$73,1))) /
(INDEX('Curva Juros'!$A$7:$A$73,MATCH(C6283,'Curva Juros'!$A$7:$A$73,1)+1) -
INDEX('Curva Juros'!$A$7:$A$73,MATCH(C6283,'Curva Juros'!$A$7:$A$73,1)))</f>
        <v>#N/A</v>
      </c>
      <c r="F6283" s="24" t="e">
        <f t="shared" si="98"/>
        <v>#VALUE!</v>
      </c>
      <c r="G6283" s="24"/>
    </row>
    <row r="6284" spans="1:7" x14ac:dyDescent="0.25">
      <c r="A6284" s="6" t="s">
        <v>137</v>
      </c>
      <c r="B6284" s="7">
        <v>45842</v>
      </c>
      <c r="C6284" s="6" t="s">
        <v>0</v>
      </c>
      <c r="D6284" s="21" t="s">
        <v>0</v>
      </c>
      <c r="E6284" s="35" t="e" cm="1">
        <f t="array" ref="E6284">INDEX('Curva Juros'!$B$7:$B$73,MATCH(C6284,'Curva Juros'!$A$7:$A$73,1)) +
(C6284-INDEX('Curva Juros'!$A$7:$A$73,MATCH(C6284,'Curva Juros'!$A$7:$A$73,1))) *
(INDEX('Curva Juros'!$B$7:$B$73,MATCH(C6284,'Curva Juros'!$A$7:$A$73,1)+1) -
INDEX('Curva Juros'!$B$7:$B$73,MATCH(C6284,'Curva Juros'!$A$7:$A$73,1))) /
(INDEX('Curva Juros'!$A$7:$A$73,MATCH(C6284,'Curva Juros'!$A$7:$A$73,1)+1) -
INDEX('Curva Juros'!$A$7:$A$73,MATCH(C6284,'Curva Juros'!$A$7:$A$73,1)))</f>
        <v>#N/A</v>
      </c>
      <c r="F6284" s="24" t="e">
        <f t="shared" si="98"/>
        <v>#VALUE!</v>
      </c>
      <c r="G6284" s="24"/>
    </row>
    <row r="6285" spans="1:7" x14ac:dyDescent="0.25">
      <c r="A6285" s="3" t="s">
        <v>137</v>
      </c>
      <c r="B6285" s="4">
        <v>45849</v>
      </c>
      <c r="C6285" s="3" t="s">
        <v>0</v>
      </c>
      <c r="D6285" s="22" t="s">
        <v>0</v>
      </c>
      <c r="E6285" s="35" t="e" cm="1">
        <f t="array" ref="E6285">INDEX('Curva Juros'!$B$7:$B$73,MATCH(C6285,'Curva Juros'!$A$7:$A$73,1)) +
(C6285-INDEX('Curva Juros'!$A$7:$A$73,MATCH(C6285,'Curva Juros'!$A$7:$A$73,1))) *
(INDEX('Curva Juros'!$B$7:$B$73,MATCH(C6285,'Curva Juros'!$A$7:$A$73,1)+1) -
INDEX('Curva Juros'!$B$7:$B$73,MATCH(C6285,'Curva Juros'!$A$7:$A$73,1))) /
(INDEX('Curva Juros'!$A$7:$A$73,MATCH(C6285,'Curva Juros'!$A$7:$A$73,1)+1) -
INDEX('Curva Juros'!$A$7:$A$73,MATCH(C6285,'Curva Juros'!$A$7:$A$73,1)))</f>
        <v>#N/A</v>
      </c>
      <c r="F6285" s="24" t="e">
        <f t="shared" si="98"/>
        <v>#VALUE!</v>
      </c>
      <c r="G6285" s="24"/>
    </row>
    <row r="6286" spans="1:7" x14ac:dyDescent="0.25">
      <c r="A6286" s="6" t="s">
        <v>137</v>
      </c>
      <c r="B6286" s="7">
        <v>45856</v>
      </c>
      <c r="C6286" s="6" t="s">
        <v>0</v>
      </c>
      <c r="D6286" s="21" t="s">
        <v>0</v>
      </c>
      <c r="E6286" s="35" t="e" cm="1">
        <f t="array" ref="E6286">INDEX('Curva Juros'!$B$7:$B$73,MATCH(C6286,'Curva Juros'!$A$7:$A$73,1)) +
(C6286-INDEX('Curva Juros'!$A$7:$A$73,MATCH(C6286,'Curva Juros'!$A$7:$A$73,1))) *
(INDEX('Curva Juros'!$B$7:$B$73,MATCH(C6286,'Curva Juros'!$A$7:$A$73,1)+1) -
INDEX('Curva Juros'!$B$7:$B$73,MATCH(C6286,'Curva Juros'!$A$7:$A$73,1))) /
(INDEX('Curva Juros'!$A$7:$A$73,MATCH(C6286,'Curva Juros'!$A$7:$A$73,1)+1) -
INDEX('Curva Juros'!$A$7:$A$73,MATCH(C6286,'Curva Juros'!$A$7:$A$73,1)))</f>
        <v>#N/A</v>
      </c>
      <c r="F6286" s="24" t="e">
        <f t="shared" si="98"/>
        <v>#VALUE!</v>
      </c>
      <c r="G6286" s="24"/>
    </row>
    <row r="6287" spans="1:7" x14ac:dyDescent="0.25">
      <c r="A6287" s="3" t="s">
        <v>137</v>
      </c>
      <c r="B6287" s="4">
        <v>45863</v>
      </c>
      <c r="C6287" s="3" t="s">
        <v>0</v>
      </c>
      <c r="D6287" s="22" t="s">
        <v>0</v>
      </c>
      <c r="E6287" s="35" t="e" cm="1">
        <f t="array" ref="E6287">INDEX('Curva Juros'!$B$7:$B$73,MATCH(C6287,'Curva Juros'!$A$7:$A$73,1)) +
(C6287-INDEX('Curva Juros'!$A$7:$A$73,MATCH(C6287,'Curva Juros'!$A$7:$A$73,1))) *
(INDEX('Curva Juros'!$B$7:$B$73,MATCH(C6287,'Curva Juros'!$A$7:$A$73,1)+1) -
INDEX('Curva Juros'!$B$7:$B$73,MATCH(C6287,'Curva Juros'!$A$7:$A$73,1))) /
(INDEX('Curva Juros'!$A$7:$A$73,MATCH(C6287,'Curva Juros'!$A$7:$A$73,1)+1) -
INDEX('Curva Juros'!$A$7:$A$73,MATCH(C6287,'Curva Juros'!$A$7:$A$73,1)))</f>
        <v>#N/A</v>
      </c>
      <c r="F6287" s="24" t="e">
        <f t="shared" si="98"/>
        <v>#VALUE!</v>
      </c>
      <c r="G6287" s="24"/>
    </row>
    <row r="6288" spans="1:7" x14ac:dyDescent="0.25">
      <c r="A6288" s="6" t="s">
        <v>137</v>
      </c>
      <c r="B6288" s="7">
        <v>45870</v>
      </c>
      <c r="C6288" s="6" t="s">
        <v>0</v>
      </c>
      <c r="D6288" s="21" t="s">
        <v>0</v>
      </c>
      <c r="E6288" s="35" t="e" cm="1">
        <f t="array" ref="E6288">INDEX('Curva Juros'!$B$7:$B$73,MATCH(C6288,'Curva Juros'!$A$7:$A$73,1)) +
(C6288-INDEX('Curva Juros'!$A$7:$A$73,MATCH(C6288,'Curva Juros'!$A$7:$A$73,1))) *
(INDEX('Curva Juros'!$B$7:$B$73,MATCH(C6288,'Curva Juros'!$A$7:$A$73,1)+1) -
INDEX('Curva Juros'!$B$7:$B$73,MATCH(C6288,'Curva Juros'!$A$7:$A$73,1))) /
(INDEX('Curva Juros'!$A$7:$A$73,MATCH(C6288,'Curva Juros'!$A$7:$A$73,1)+1) -
INDEX('Curva Juros'!$A$7:$A$73,MATCH(C6288,'Curva Juros'!$A$7:$A$73,1)))</f>
        <v>#N/A</v>
      </c>
      <c r="F6288" s="24" t="e">
        <f t="shared" si="98"/>
        <v>#VALUE!</v>
      </c>
      <c r="G6288" s="24"/>
    </row>
    <row r="6289" spans="1:7" x14ac:dyDescent="0.25">
      <c r="A6289" s="3" t="s">
        <v>137</v>
      </c>
      <c r="B6289" s="4">
        <v>45877</v>
      </c>
      <c r="C6289" s="3" t="s">
        <v>0</v>
      </c>
      <c r="D6289" s="22" t="s">
        <v>0</v>
      </c>
      <c r="E6289" s="35" t="e" cm="1">
        <f t="array" ref="E6289">INDEX('Curva Juros'!$B$7:$B$73,MATCH(C6289,'Curva Juros'!$A$7:$A$73,1)) +
(C6289-INDEX('Curva Juros'!$A$7:$A$73,MATCH(C6289,'Curva Juros'!$A$7:$A$73,1))) *
(INDEX('Curva Juros'!$B$7:$B$73,MATCH(C6289,'Curva Juros'!$A$7:$A$73,1)+1) -
INDEX('Curva Juros'!$B$7:$B$73,MATCH(C6289,'Curva Juros'!$A$7:$A$73,1))) /
(INDEX('Curva Juros'!$A$7:$A$73,MATCH(C6289,'Curva Juros'!$A$7:$A$73,1)+1) -
INDEX('Curva Juros'!$A$7:$A$73,MATCH(C6289,'Curva Juros'!$A$7:$A$73,1)))</f>
        <v>#N/A</v>
      </c>
      <c r="F6289" s="24" t="e">
        <f t="shared" si="98"/>
        <v>#VALUE!</v>
      </c>
      <c r="G6289" s="24"/>
    </row>
    <row r="6290" spans="1:7" x14ac:dyDescent="0.25">
      <c r="A6290" s="6" t="s">
        <v>137</v>
      </c>
      <c r="B6290" s="7">
        <v>45884</v>
      </c>
      <c r="C6290" s="6" t="s">
        <v>0</v>
      </c>
      <c r="D6290" s="21" t="s">
        <v>0</v>
      </c>
      <c r="E6290" s="35" t="e" cm="1">
        <f t="array" ref="E6290">INDEX('Curva Juros'!$B$7:$B$73,MATCH(C6290,'Curva Juros'!$A$7:$A$73,1)) +
(C6290-INDEX('Curva Juros'!$A$7:$A$73,MATCH(C6290,'Curva Juros'!$A$7:$A$73,1))) *
(INDEX('Curva Juros'!$B$7:$B$73,MATCH(C6290,'Curva Juros'!$A$7:$A$73,1)+1) -
INDEX('Curva Juros'!$B$7:$B$73,MATCH(C6290,'Curva Juros'!$A$7:$A$73,1))) /
(INDEX('Curva Juros'!$A$7:$A$73,MATCH(C6290,'Curva Juros'!$A$7:$A$73,1)+1) -
INDEX('Curva Juros'!$A$7:$A$73,MATCH(C6290,'Curva Juros'!$A$7:$A$73,1)))</f>
        <v>#N/A</v>
      </c>
      <c r="F6290" s="24" t="e">
        <f t="shared" si="98"/>
        <v>#VALUE!</v>
      </c>
      <c r="G6290" s="24"/>
    </row>
    <row r="6291" spans="1:7" x14ac:dyDescent="0.25">
      <c r="A6291" s="3" t="s">
        <v>137</v>
      </c>
      <c r="B6291" s="4">
        <v>45891</v>
      </c>
      <c r="C6291" s="3" t="s">
        <v>0</v>
      </c>
      <c r="D6291" s="22" t="s">
        <v>0</v>
      </c>
      <c r="E6291" s="35" t="e" cm="1">
        <f t="array" ref="E6291">INDEX('Curva Juros'!$B$7:$B$73,MATCH(C6291,'Curva Juros'!$A$7:$A$73,1)) +
(C6291-INDEX('Curva Juros'!$A$7:$A$73,MATCH(C6291,'Curva Juros'!$A$7:$A$73,1))) *
(INDEX('Curva Juros'!$B$7:$B$73,MATCH(C6291,'Curva Juros'!$A$7:$A$73,1)+1) -
INDEX('Curva Juros'!$B$7:$B$73,MATCH(C6291,'Curva Juros'!$A$7:$A$73,1))) /
(INDEX('Curva Juros'!$A$7:$A$73,MATCH(C6291,'Curva Juros'!$A$7:$A$73,1)+1) -
INDEX('Curva Juros'!$A$7:$A$73,MATCH(C6291,'Curva Juros'!$A$7:$A$73,1)))</f>
        <v>#N/A</v>
      </c>
      <c r="F6291" s="24" t="e">
        <f t="shared" si="98"/>
        <v>#VALUE!</v>
      </c>
      <c r="G6291" s="24"/>
    </row>
    <row r="6292" spans="1:7" x14ac:dyDescent="0.25">
      <c r="A6292" s="6" t="s">
        <v>137</v>
      </c>
      <c r="B6292" s="7">
        <v>45898</v>
      </c>
      <c r="C6292" s="6" t="s">
        <v>0</v>
      </c>
      <c r="D6292" s="21" t="s">
        <v>0</v>
      </c>
      <c r="E6292" s="35" t="e" cm="1">
        <f t="array" ref="E6292">INDEX('Curva Juros'!$B$7:$B$73,MATCH(C6292,'Curva Juros'!$A$7:$A$73,1)) +
(C6292-INDEX('Curva Juros'!$A$7:$A$73,MATCH(C6292,'Curva Juros'!$A$7:$A$73,1))) *
(INDEX('Curva Juros'!$B$7:$B$73,MATCH(C6292,'Curva Juros'!$A$7:$A$73,1)+1) -
INDEX('Curva Juros'!$B$7:$B$73,MATCH(C6292,'Curva Juros'!$A$7:$A$73,1))) /
(INDEX('Curva Juros'!$A$7:$A$73,MATCH(C6292,'Curva Juros'!$A$7:$A$73,1)+1) -
INDEX('Curva Juros'!$A$7:$A$73,MATCH(C6292,'Curva Juros'!$A$7:$A$73,1)))</f>
        <v>#N/A</v>
      </c>
      <c r="F6292" s="24" t="e">
        <f t="shared" si="98"/>
        <v>#VALUE!</v>
      </c>
      <c r="G6292" s="24"/>
    </row>
    <row r="6293" spans="1:7" x14ac:dyDescent="0.25">
      <c r="A6293" s="3" t="s">
        <v>137</v>
      </c>
      <c r="B6293" s="4">
        <v>45905</v>
      </c>
      <c r="C6293" s="3" t="s">
        <v>0</v>
      </c>
      <c r="D6293" s="22" t="s">
        <v>0</v>
      </c>
      <c r="E6293" s="35" t="e" cm="1">
        <f t="array" ref="E6293">INDEX('Curva Juros'!$B$7:$B$73,MATCH(C6293,'Curva Juros'!$A$7:$A$73,1)) +
(C6293-INDEX('Curva Juros'!$A$7:$A$73,MATCH(C6293,'Curva Juros'!$A$7:$A$73,1))) *
(INDEX('Curva Juros'!$B$7:$B$73,MATCH(C6293,'Curva Juros'!$A$7:$A$73,1)+1) -
INDEX('Curva Juros'!$B$7:$B$73,MATCH(C6293,'Curva Juros'!$A$7:$A$73,1))) /
(INDEX('Curva Juros'!$A$7:$A$73,MATCH(C6293,'Curva Juros'!$A$7:$A$73,1)+1) -
INDEX('Curva Juros'!$A$7:$A$73,MATCH(C6293,'Curva Juros'!$A$7:$A$73,1)))</f>
        <v>#N/A</v>
      </c>
      <c r="F6293" s="24" t="e">
        <f t="shared" si="98"/>
        <v>#VALUE!</v>
      </c>
      <c r="G6293" s="24"/>
    </row>
    <row r="6294" spans="1:7" x14ac:dyDescent="0.25">
      <c r="A6294" s="6" t="s">
        <v>137</v>
      </c>
      <c r="B6294" s="7">
        <v>45912</v>
      </c>
      <c r="C6294" s="6" t="s">
        <v>0</v>
      </c>
      <c r="D6294" s="21" t="s">
        <v>0</v>
      </c>
      <c r="E6294" s="35" t="e" cm="1">
        <f t="array" ref="E6294">INDEX('Curva Juros'!$B$7:$B$73,MATCH(C6294,'Curva Juros'!$A$7:$A$73,1)) +
(C6294-INDEX('Curva Juros'!$A$7:$A$73,MATCH(C6294,'Curva Juros'!$A$7:$A$73,1))) *
(INDEX('Curva Juros'!$B$7:$B$73,MATCH(C6294,'Curva Juros'!$A$7:$A$73,1)+1) -
INDEX('Curva Juros'!$B$7:$B$73,MATCH(C6294,'Curva Juros'!$A$7:$A$73,1))) /
(INDEX('Curva Juros'!$A$7:$A$73,MATCH(C6294,'Curva Juros'!$A$7:$A$73,1)+1) -
INDEX('Curva Juros'!$A$7:$A$73,MATCH(C6294,'Curva Juros'!$A$7:$A$73,1)))</f>
        <v>#N/A</v>
      </c>
      <c r="F6294" s="24" t="e">
        <f t="shared" si="98"/>
        <v>#VALUE!</v>
      </c>
      <c r="G6294" s="24"/>
    </row>
    <row r="6295" spans="1:7" x14ac:dyDescent="0.25">
      <c r="A6295" s="3" t="s">
        <v>137</v>
      </c>
      <c r="B6295" s="4">
        <v>45919</v>
      </c>
      <c r="C6295" s="3" t="s">
        <v>0</v>
      </c>
      <c r="D6295" s="22" t="s">
        <v>0</v>
      </c>
      <c r="E6295" s="35" t="e" cm="1">
        <f t="array" ref="E6295">INDEX('Curva Juros'!$B$7:$B$73,MATCH(C6295,'Curva Juros'!$A$7:$A$73,1)) +
(C6295-INDEX('Curva Juros'!$A$7:$A$73,MATCH(C6295,'Curva Juros'!$A$7:$A$73,1))) *
(INDEX('Curva Juros'!$B$7:$B$73,MATCH(C6295,'Curva Juros'!$A$7:$A$73,1)+1) -
INDEX('Curva Juros'!$B$7:$B$73,MATCH(C6295,'Curva Juros'!$A$7:$A$73,1))) /
(INDEX('Curva Juros'!$A$7:$A$73,MATCH(C6295,'Curva Juros'!$A$7:$A$73,1)+1) -
INDEX('Curva Juros'!$A$7:$A$73,MATCH(C6295,'Curva Juros'!$A$7:$A$73,1)))</f>
        <v>#N/A</v>
      </c>
      <c r="F6295" s="24" t="e">
        <f t="shared" si="98"/>
        <v>#VALUE!</v>
      </c>
      <c r="G6295" s="24"/>
    </row>
    <row r="6296" spans="1:7" x14ac:dyDescent="0.25">
      <c r="A6296" s="6" t="s">
        <v>137</v>
      </c>
      <c r="B6296" s="7">
        <v>45926</v>
      </c>
      <c r="C6296" s="6" t="s">
        <v>0</v>
      </c>
      <c r="D6296" s="21" t="s">
        <v>0</v>
      </c>
      <c r="E6296" s="35" t="e" cm="1">
        <f t="array" ref="E6296">INDEX('Curva Juros'!$B$7:$B$73,MATCH(C6296,'Curva Juros'!$A$7:$A$73,1)) +
(C6296-INDEX('Curva Juros'!$A$7:$A$73,MATCH(C6296,'Curva Juros'!$A$7:$A$73,1))) *
(INDEX('Curva Juros'!$B$7:$B$73,MATCH(C6296,'Curva Juros'!$A$7:$A$73,1)+1) -
INDEX('Curva Juros'!$B$7:$B$73,MATCH(C6296,'Curva Juros'!$A$7:$A$73,1))) /
(INDEX('Curva Juros'!$A$7:$A$73,MATCH(C6296,'Curva Juros'!$A$7:$A$73,1)+1) -
INDEX('Curva Juros'!$A$7:$A$73,MATCH(C6296,'Curva Juros'!$A$7:$A$73,1)))</f>
        <v>#N/A</v>
      </c>
      <c r="F6296" s="24" t="e">
        <f t="shared" si="98"/>
        <v>#VALUE!</v>
      </c>
      <c r="G6296" s="24"/>
    </row>
    <row r="6297" spans="1:7" x14ac:dyDescent="0.25">
      <c r="A6297" s="3" t="s">
        <v>137</v>
      </c>
      <c r="B6297" s="4">
        <v>45933</v>
      </c>
      <c r="C6297" s="3" t="s">
        <v>0</v>
      </c>
      <c r="D6297" s="22" t="s">
        <v>0</v>
      </c>
      <c r="E6297" s="35" t="e" cm="1">
        <f t="array" ref="E6297">INDEX('Curva Juros'!$B$7:$B$73,MATCH(C6297,'Curva Juros'!$A$7:$A$73,1)) +
(C6297-INDEX('Curva Juros'!$A$7:$A$73,MATCH(C6297,'Curva Juros'!$A$7:$A$73,1))) *
(INDEX('Curva Juros'!$B$7:$B$73,MATCH(C6297,'Curva Juros'!$A$7:$A$73,1)+1) -
INDEX('Curva Juros'!$B$7:$B$73,MATCH(C6297,'Curva Juros'!$A$7:$A$73,1))) /
(INDEX('Curva Juros'!$A$7:$A$73,MATCH(C6297,'Curva Juros'!$A$7:$A$73,1)+1) -
INDEX('Curva Juros'!$A$7:$A$73,MATCH(C6297,'Curva Juros'!$A$7:$A$73,1)))</f>
        <v>#N/A</v>
      </c>
      <c r="F6297" s="24" t="e">
        <f t="shared" si="98"/>
        <v>#VALUE!</v>
      </c>
      <c r="G6297" s="24"/>
    </row>
    <row r="6298" spans="1:7" x14ac:dyDescent="0.25">
      <c r="A6298" s="6" t="s">
        <v>137</v>
      </c>
      <c r="B6298" s="7">
        <v>45940</v>
      </c>
      <c r="C6298" s="6" t="s">
        <v>0</v>
      </c>
      <c r="D6298" s="21" t="s">
        <v>0</v>
      </c>
      <c r="E6298" s="35" t="e" cm="1">
        <f t="array" ref="E6298">INDEX('Curva Juros'!$B$7:$B$73,MATCH(C6298,'Curva Juros'!$A$7:$A$73,1)) +
(C6298-INDEX('Curva Juros'!$A$7:$A$73,MATCH(C6298,'Curva Juros'!$A$7:$A$73,1))) *
(INDEX('Curva Juros'!$B$7:$B$73,MATCH(C6298,'Curva Juros'!$A$7:$A$73,1)+1) -
INDEX('Curva Juros'!$B$7:$B$73,MATCH(C6298,'Curva Juros'!$A$7:$A$73,1))) /
(INDEX('Curva Juros'!$A$7:$A$73,MATCH(C6298,'Curva Juros'!$A$7:$A$73,1)+1) -
INDEX('Curva Juros'!$A$7:$A$73,MATCH(C6298,'Curva Juros'!$A$7:$A$73,1)))</f>
        <v>#N/A</v>
      </c>
      <c r="F6298" s="24" t="e">
        <f t="shared" si="98"/>
        <v>#VALUE!</v>
      </c>
      <c r="G6298" s="24"/>
    </row>
    <row r="6299" spans="1:7" x14ac:dyDescent="0.25">
      <c r="A6299" s="3" t="s">
        <v>137</v>
      </c>
      <c r="B6299" s="4">
        <v>45947</v>
      </c>
      <c r="C6299" s="3" t="s">
        <v>0</v>
      </c>
      <c r="D6299" s="22" t="s">
        <v>0</v>
      </c>
      <c r="E6299" s="35" t="e" cm="1">
        <f t="array" ref="E6299">INDEX('Curva Juros'!$B$7:$B$73,MATCH(C6299,'Curva Juros'!$A$7:$A$73,1)) +
(C6299-INDEX('Curva Juros'!$A$7:$A$73,MATCH(C6299,'Curva Juros'!$A$7:$A$73,1))) *
(INDEX('Curva Juros'!$B$7:$B$73,MATCH(C6299,'Curva Juros'!$A$7:$A$73,1)+1) -
INDEX('Curva Juros'!$B$7:$B$73,MATCH(C6299,'Curva Juros'!$A$7:$A$73,1))) /
(INDEX('Curva Juros'!$A$7:$A$73,MATCH(C6299,'Curva Juros'!$A$7:$A$73,1)+1) -
INDEX('Curva Juros'!$A$7:$A$73,MATCH(C6299,'Curva Juros'!$A$7:$A$73,1)))</f>
        <v>#N/A</v>
      </c>
      <c r="F6299" s="24" t="e">
        <f t="shared" si="98"/>
        <v>#VALUE!</v>
      </c>
      <c r="G6299" s="24"/>
    </row>
    <row r="6300" spans="1:7" x14ac:dyDescent="0.25">
      <c r="A6300" s="6" t="s">
        <v>137</v>
      </c>
      <c r="B6300" s="7">
        <v>45954</v>
      </c>
      <c r="C6300" s="6" t="s">
        <v>0</v>
      </c>
      <c r="D6300" s="21" t="s">
        <v>0</v>
      </c>
      <c r="E6300" s="35" t="e" cm="1">
        <f t="array" ref="E6300">INDEX('Curva Juros'!$B$7:$B$73,MATCH(C6300,'Curva Juros'!$A$7:$A$73,1)) +
(C6300-INDEX('Curva Juros'!$A$7:$A$73,MATCH(C6300,'Curva Juros'!$A$7:$A$73,1))) *
(INDEX('Curva Juros'!$B$7:$B$73,MATCH(C6300,'Curva Juros'!$A$7:$A$73,1)+1) -
INDEX('Curva Juros'!$B$7:$B$73,MATCH(C6300,'Curva Juros'!$A$7:$A$73,1))) /
(INDEX('Curva Juros'!$A$7:$A$73,MATCH(C6300,'Curva Juros'!$A$7:$A$73,1)+1) -
INDEX('Curva Juros'!$A$7:$A$73,MATCH(C6300,'Curva Juros'!$A$7:$A$73,1)))</f>
        <v>#N/A</v>
      </c>
      <c r="F6300" s="24" t="e">
        <f t="shared" si="98"/>
        <v>#VALUE!</v>
      </c>
      <c r="G6300" s="24"/>
    </row>
    <row r="6301" spans="1:7" x14ac:dyDescent="0.25">
      <c r="A6301" s="3" t="s">
        <v>137</v>
      </c>
      <c r="B6301" s="4">
        <v>45961</v>
      </c>
      <c r="C6301" s="3" t="s">
        <v>0</v>
      </c>
      <c r="D6301" s="22" t="s">
        <v>0</v>
      </c>
      <c r="E6301" s="35" t="e" cm="1">
        <f t="array" ref="E6301">INDEX('Curva Juros'!$B$7:$B$73,MATCH(C6301,'Curva Juros'!$A$7:$A$73,1)) +
(C6301-INDEX('Curva Juros'!$A$7:$A$73,MATCH(C6301,'Curva Juros'!$A$7:$A$73,1))) *
(INDEX('Curva Juros'!$B$7:$B$73,MATCH(C6301,'Curva Juros'!$A$7:$A$73,1)+1) -
INDEX('Curva Juros'!$B$7:$B$73,MATCH(C6301,'Curva Juros'!$A$7:$A$73,1))) /
(INDEX('Curva Juros'!$A$7:$A$73,MATCH(C6301,'Curva Juros'!$A$7:$A$73,1)+1) -
INDEX('Curva Juros'!$A$7:$A$73,MATCH(C6301,'Curva Juros'!$A$7:$A$73,1)))</f>
        <v>#N/A</v>
      </c>
      <c r="F6301" s="24" t="e">
        <f t="shared" si="98"/>
        <v>#VALUE!</v>
      </c>
      <c r="G6301" s="24"/>
    </row>
    <row r="6302" spans="1:7" x14ac:dyDescent="0.25">
      <c r="A6302" s="6" t="s">
        <v>137</v>
      </c>
      <c r="B6302" s="7">
        <v>45968</v>
      </c>
      <c r="C6302" s="6" t="s">
        <v>0</v>
      </c>
      <c r="D6302" s="21" t="s">
        <v>0</v>
      </c>
      <c r="E6302" s="35" t="e" cm="1">
        <f t="array" ref="E6302">INDEX('Curva Juros'!$B$7:$B$73,MATCH(C6302,'Curva Juros'!$A$7:$A$73,1)) +
(C6302-INDEX('Curva Juros'!$A$7:$A$73,MATCH(C6302,'Curva Juros'!$A$7:$A$73,1))) *
(INDEX('Curva Juros'!$B$7:$B$73,MATCH(C6302,'Curva Juros'!$A$7:$A$73,1)+1) -
INDEX('Curva Juros'!$B$7:$B$73,MATCH(C6302,'Curva Juros'!$A$7:$A$73,1))) /
(INDEX('Curva Juros'!$A$7:$A$73,MATCH(C6302,'Curva Juros'!$A$7:$A$73,1)+1) -
INDEX('Curva Juros'!$A$7:$A$73,MATCH(C6302,'Curva Juros'!$A$7:$A$73,1)))</f>
        <v>#N/A</v>
      </c>
      <c r="F6302" s="24" t="e">
        <f t="shared" si="98"/>
        <v>#VALUE!</v>
      </c>
      <c r="G6302" s="24"/>
    </row>
    <row r="6303" spans="1:7" x14ac:dyDescent="0.25">
      <c r="A6303" s="3" t="s">
        <v>137</v>
      </c>
      <c r="B6303" s="4">
        <v>45975</v>
      </c>
      <c r="C6303" s="3" t="s">
        <v>0</v>
      </c>
      <c r="D6303" s="22" t="s">
        <v>0</v>
      </c>
      <c r="E6303" s="35" t="e" cm="1">
        <f t="array" ref="E6303">INDEX('Curva Juros'!$B$7:$B$73,MATCH(C6303,'Curva Juros'!$A$7:$A$73,1)) +
(C6303-INDEX('Curva Juros'!$A$7:$A$73,MATCH(C6303,'Curva Juros'!$A$7:$A$73,1))) *
(INDEX('Curva Juros'!$B$7:$B$73,MATCH(C6303,'Curva Juros'!$A$7:$A$73,1)+1) -
INDEX('Curva Juros'!$B$7:$B$73,MATCH(C6303,'Curva Juros'!$A$7:$A$73,1))) /
(INDEX('Curva Juros'!$A$7:$A$73,MATCH(C6303,'Curva Juros'!$A$7:$A$73,1)+1) -
INDEX('Curva Juros'!$A$7:$A$73,MATCH(C6303,'Curva Juros'!$A$7:$A$73,1)))</f>
        <v>#N/A</v>
      </c>
      <c r="F6303" s="24" t="e">
        <f t="shared" si="98"/>
        <v>#VALUE!</v>
      </c>
      <c r="G6303" s="24"/>
    </row>
    <row r="6304" spans="1:7" x14ac:dyDescent="0.25">
      <c r="A6304" s="6" t="s">
        <v>137</v>
      </c>
      <c r="B6304" s="7">
        <v>45982</v>
      </c>
      <c r="C6304" s="6" t="s">
        <v>0</v>
      </c>
      <c r="D6304" s="21" t="s">
        <v>0</v>
      </c>
      <c r="E6304" s="35" t="e" cm="1">
        <f t="array" ref="E6304">INDEX('Curva Juros'!$B$7:$B$73,MATCH(C6304,'Curva Juros'!$A$7:$A$73,1)) +
(C6304-INDEX('Curva Juros'!$A$7:$A$73,MATCH(C6304,'Curva Juros'!$A$7:$A$73,1))) *
(INDEX('Curva Juros'!$B$7:$B$73,MATCH(C6304,'Curva Juros'!$A$7:$A$73,1)+1) -
INDEX('Curva Juros'!$B$7:$B$73,MATCH(C6304,'Curva Juros'!$A$7:$A$73,1))) /
(INDEX('Curva Juros'!$A$7:$A$73,MATCH(C6304,'Curva Juros'!$A$7:$A$73,1)+1) -
INDEX('Curva Juros'!$A$7:$A$73,MATCH(C6304,'Curva Juros'!$A$7:$A$73,1)))</f>
        <v>#N/A</v>
      </c>
      <c r="F6304" s="24" t="e">
        <f t="shared" si="98"/>
        <v>#VALUE!</v>
      </c>
      <c r="G6304" s="24"/>
    </row>
    <row r="6305" spans="1:7" x14ac:dyDescent="0.25">
      <c r="A6305" s="3" t="s">
        <v>137</v>
      </c>
      <c r="B6305" s="4">
        <v>45989</v>
      </c>
      <c r="C6305" s="3" t="s">
        <v>0</v>
      </c>
      <c r="D6305" s="22" t="s">
        <v>0</v>
      </c>
      <c r="E6305" s="35" t="e" cm="1">
        <f t="array" ref="E6305">INDEX('Curva Juros'!$B$7:$B$73,MATCH(C6305,'Curva Juros'!$A$7:$A$73,1)) +
(C6305-INDEX('Curva Juros'!$A$7:$A$73,MATCH(C6305,'Curva Juros'!$A$7:$A$73,1))) *
(INDEX('Curva Juros'!$B$7:$B$73,MATCH(C6305,'Curva Juros'!$A$7:$A$73,1)+1) -
INDEX('Curva Juros'!$B$7:$B$73,MATCH(C6305,'Curva Juros'!$A$7:$A$73,1))) /
(INDEX('Curva Juros'!$A$7:$A$73,MATCH(C6305,'Curva Juros'!$A$7:$A$73,1)+1) -
INDEX('Curva Juros'!$A$7:$A$73,MATCH(C6305,'Curva Juros'!$A$7:$A$73,1)))</f>
        <v>#N/A</v>
      </c>
      <c r="F6305" s="24" t="e">
        <f t="shared" si="98"/>
        <v>#VALUE!</v>
      </c>
      <c r="G6305" s="24"/>
    </row>
    <row r="6306" spans="1:7" x14ac:dyDescent="0.25">
      <c r="A6306" s="6" t="s">
        <v>137</v>
      </c>
      <c r="B6306" s="7">
        <v>45996</v>
      </c>
      <c r="C6306" s="6" t="s">
        <v>0</v>
      </c>
      <c r="D6306" s="21" t="s">
        <v>0</v>
      </c>
      <c r="E6306" s="35" t="e" cm="1">
        <f t="array" ref="E6306">INDEX('Curva Juros'!$B$7:$B$73,MATCH(C6306,'Curva Juros'!$A$7:$A$73,1)) +
(C6306-INDEX('Curva Juros'!$A$7:$A$73,MATCH(C6306,'Curva Juros'!$A$7:$A$73,1))) *
(INDEX('Curva Juros'!$B$7:$B$73,MATCH(C6306,'Curva Juros'!$A$7:$A$73,1)+1) -
INDEX('Curva Juros'!$B$7:$B$73,MATCH(C6306,'Curva Juros'!$A$7:$A$73,1))) /
(INDEX('Curva Juros'!$A$7:$A$73,MATCH(C6306,'Curva Juros'!$A$7:$A$73,1)+1) -
INDEX('Curva Juros'!$A$7:$A$73,MATCH(C6306,'Curva Juros'!$A$7:$A$73,1)))</f>
        <v>#N/A</v>
      </c>
      <c r="F6306" s="24" t="e">
        <f t="shared" si="98"/>
        <v>#VALUE!</v>
      </c>
      <c r="G6306" s="24"/>
    </row>
    <row r="6307" spans="1:7" x14ac:dyDescent="0.25">
      <c r="A6307" s="3" t="s">
        <v>137</v>
      </c>
      <c r="B6307" s="4">
        <v>46003</v>
      </c>
      <c r="C6307" s="3" t="s">
        <v>0</v>
      </c>
      <c r="D6307" s="22" t="s">
        <v>0</v>
      </c>
      <c r="E6307" s="35" t="e" cm="1">
        <f t="array" ref="E6307">INDEX('Curva Juros'!$B$7:$B$73,MATCH(C6307,'Curva Juros'!$A$7:$A$73,1)) +
(C6307-INDEX('Curva Juros'!$A$7:$A$73,MATCH(C6307,'Curva Juros'!$A$7:$A$73,1))) *
(INDEX('Curva Juros'!$B$7:$B$73,MATCH(C6307,'Curva Juros'!$A$7:$A$73,1)+1) -
INDEX('Curva Juros'!$B$7:$B$73,MATCH(C6307,'Curva Juros'!$A$7:$A$73,1))) /
(INDEX('Curva Juros'!$A$7:$A$73,MATCH(C6307,'Curva Juros'!$A$7:$A$73,1)+1) -
INDEX('Curva Juros'!$A$7:$A$73,MATCH(C6307,'Curva Juros'!$A$7:$A$73,1)))</f>
        <v>#N/A</v>
      </c>
      <c r="F6307" s="24" t="e">
        <f t="shared" si="98"/>
        <v>#VALUE!</v>
      </c>
      <c r="G6307" s="24"/>
    </row>
    <row r="6308" spans="1:7" x14ac:dyDescent="0.25">
      <c r="A6308" s="6" t="s">
        <v>137</v>
      </c>
      <c r="B6308" s="7">
        <v>46010</v>
      </c>
      <c r="C6308" s="6" t="s">
        <v>0</v>
      </c>
      <c r="D6308" s="21" t="s">
        <v>0</v>
      </c>
      <c r="E6308" s="35" t="e" cm="1">
        <f t="array" ref="E6308">INDEX('Curva Juros'!$B$7:$B$73,MATCH(C6308,'Curva Juros'!$A$7:$A$73,1)) +
(C6308-INDEX('Curva Juros'!$A$7:$A$73,MATCH(C6308,'Curva Juros'!$A$7:$A$73,1))) *
(INDEX('Curva Juros'!$B$7:$B$73,MATCH(C6308,'Curva Juros'!$A$7:$A$73,1)+1) -
INDEX('Curva Juros'!$B$7:$B$73,MATCH(C6308,'Curva Juros'!$A$7:$A$73,1))) /
(INDEX('Curva Juros'!$A$7:$A$73,MATCH(C6308,'Curva Juros'!$A$7:$A$73,1)+1) -
INDEX('Curva Juros'!$A$7:$A$73,MATCH(C6308,'Curva Juros'!$A$7:$A$73,1)))</f>
        <v>#N/A</v>
      </c>
      <c r="F6308" s="24" t="e">
        <f t="shared" si="98"/>
        <v>#VALUE!</v>
      </c>
      <c r="G6308" s="24"/>
    </row>
    <row r="6309" spans="1:7" x14ac:dyDescent="0.25">
      <c r="A6309" s="3" t="s">
        <v>137</v>
      </c>
      <c r="B6309" s="4">
        <v>46017</v>
      </c>
      <c r="C6309" s="3" t="s">
        <v>0</v>
      </c>
      <c r="D6309" s="22" t="s">
        <v>0</v>
      </c>
      <c r="E6309" s="35" t="e" cm="1">
        <f t="array" ref="E6309">INDEX('Curva Juros'!$B$7:$B$73,MATCH(C6309,'Curva Juros'!$A$7:$A$73,1)) +
(C6309-INDEX('Curva Juros'!$A$7:$A$73,MATCH(C6309,'Curva Juros'!$A$7:$A$73,1))) *
(INDEX('Curva Juros'!$B$7:$B$73,MATCH(C6309,'Curva Juros'!$A$7:$A$73,1)+1) -
INDEX('Curva Juros'!$B$7:$B$73,MATCH(C6309,'Curva Juros'!$A$7:$A$73,1))) /
(INDEX('Curva Juros'!$A$7:$A$73,MATCH(C6309,'Curva Juros'!$A$7:$A$73,1)+1) -
INDEX('Curva Juros'!$A$7:$A$73,MATCH(C6309,'Curva Juros'!$A$7:$A$73,1)))</f>
        <v>#N/A</v>
      </c>
      <c r="F6309" s="24" t="e">
        <f t="shared" si="98"/>
        <v>#VALUE!</v>
      </c>
      <c r="G6309" s="24"/>
    </row>
    <row r="6310" spans="1:7" x14ac:dyDescent="0.25">
      <c r="A6310" s="6" t="s">
        <v>137</v>
      </c>
      <c r="B6310" s="7">
        <v>46024</v>
      </c>
      <c r="C6310" s="6" t="s">
        <v>0</v>
      </c>
      <c r="D6310" s="21" t="s">
        <v>0</v>
      </c>
      <c r="E6310" s="35" t="e" cm="1">
        <f t="array" ref="E6310">INDEX('Curva Juros'!$B$7:$B$73,MATCH(C6310,'Curva Juros'!$A$7:$A$73,1)) +
(C6310-INDEX('Curva Juros'!$A$7:$A$73,MATCH(C6310,'Curva Juros'!$A$7:$A$73,1))) *
(INDEX('Curva Juros'!$B$7:$B$73,MATCH(C6310,'Curva Juros'!$A$7:$A$73,1)+1) -
INDEX('Curva Juros'!$B$7:$B$73,MATCH(C6310,'Curva Juros'!$A$7:$A$73,1))) /
(INDEX('Curva Juros'!$A$7:$A$73,MATCH(C6310,'Curva Juros'!$A$7:$A$73,1)+1) -
INDEX('Curva Juros'!$A$7:$A$73,MATCH(C6310,'Curva Juros'!$A$7:$A$73,1)))</f>
        <v>#N/A</v>
      </c>
      <c r="F6310" s="24" t="e">
        <f t="shared" si="98"/>
        <v>#VALUE!</v>
      </c>
      <c r="G6310" s="24"/>
    </row>
    <row r="6311" spans="1:7" x14ac:dyDescent="0.25">
      <c r="A6311" s="3" t="s">
        <v>137</v>
      </c>
      <c r="B6311" s="4">
        <v>46031</v>
      </c>
      <c r="C6311" s="3" t="s">
        <v>0</v>
      </c>
      <c r="D6311" s="22" t="s">
        <v>0</v>
      </c>
      <c r="E6311" s="35" t="e" cm="1">
        <f t="array" ref="E6311">INDEX('Curva Juros'!$B$7:$B$73,MATCH(C6311,'Curva Juros'!$A$7:$A$73,1)) +
(C6311-INDEX('Curva Juros'!$A$7:$A$73,MATCH(C6311,'Curva Juros'!$A$7:$A$73,1))) *
(INDEX('Curva Juros'!$B$7:$B$73,MATCH(C6311,'Curva Juros'!$A$7:$A$73,1)+1) -
INDEX('Curva Juros'!$B$7:$B$73,MATCH(C6311,'Curva Juros'!$A$7:$A$73,1))) /
(INDEX('Curva Juros'!$A$7:$A$73,MATCH(C6311,'Curva Juros'!$A$7:$A$73,1)+1) -
INDEX('Curva Juros'!$A$7:$A$73,MATCH(C6311,'Curva Juros'!$A$7:$A$73,1)))</f>
        <v>#N/A</v>
      </c>
      <c r="F6311" s="24" t="e">
        <f t="shared" si="98"/>
        <v>#VALUE!</v>
      </c>
      <c r="G6311" s="24"/>
    </row>
    <row r="6312" spans="1:7" x14ac:dyDescent="0.25">
      <c r="A6312" s="6" t="s">
        <v>137</v>
      </c>
      <c r="B6312" s="7">
        <v>46038</v>
      </c>
      <c r="C6312" s="6" t="s">
        <v>0</v>
      </c>
      <c r="D6312" s="21" t="s">
        <v>0</v>
      </c>
      <c r="E6312" s="35" t="e" cm="1">
        <f t="array" ref="E6312">INDEX('Curva Juros'!$B$7:$B$73,MATCH(C6312,'Curva Juros'!$A$7:$A$73,1)) +
(C6312-INDEX('Curva Juros'!$A$7:$A$73,MATCH(C6312,'Curva Juros'!$A$7:$A$73,1))) *
(INDEX('Curva Juros'!$B$7:$B$73,MATCH(C6312,'Curva Juros'!$A$7:$A$73,1)+1) -
INDEX('Curva Juros'!$B$7:$B$73,MATCH(C6312,'Curva Juros'!$A$7:$A$73,1))) /
(INDEX('Curva Juros'!$A$7:$A$73,MATCH(C6312,'Curva Juros'!$A$7:$A$73,1)+1) -
INDEX('Curva Juros'!$A$7:$A$73,MATCH(C6312,'Curva Juros'!$A$7:$A$73,1)))</f>
        <v>#N/A</v>
      </c>
      <c r="F6312" s="24" t="e">
        <f t="shared" si="98"/>
        <v>#VALUE!</v>
      </c>
      <c r="G6312" s="24"/>
    </row>
    <row r="6313" spans="1:7" x14ac:dyDescent="0.25">
      <c r="A6313" s="3" t="s">
        <v>137</v>
      </c>
      <c r="B6313" s="4">
        <v>46045</v>
      </c>
      <c r="C6313" s="3" t="s">
        <v>0</v>
      </c>
      <c r="D6313" s="22" t="s">
        <v>0</v>
      </c>
      <c r="E6313" s="35" t="e" cm="1">
        <f t="array" ref="E6313">INDEX('Curva Juros'!$B$7:$B$73,MATCH(C6313,'Curva Juros'!$A$7:$A$73,1)) +
(C6313-INDEX('Curva Juros'!$A$7:$A$73,MATCH(C6313,'Curva Juros'!$A$7:$A$73,1))) *
(INDEX('Curva Juros'!$B$7:$B$73,MATCH(C6313,'Curva Juros'!$A$7:$A$73,1)+1) -
INDEX('Curva Juros'!$B$7:$B$73,MATCH(C6313,'Curva Juros'!$A$7:$A$73,1))) /
(INDEX('Curva Juros'!$A$7:$A$73,MATCH(C6313,'Curva Juros'!$A$7:$A$73,1)+1) -
INDEX('Curva Juros'!$A$7:$A$73,MATCH(C6313,'Curva Juros'!$A$7:$A$73,1)))</f>
        <v>#N/A</v>
      </c>
      <c r="F6313" s="24" t="e">
        <f t="shared" si="98"/>
        <v>#VALUE!</v>
      </c>
      <c r="G6313" s="24"/>
    </row>
    <row r="6314" spans="1:7" x14ac:dyDescent="0.25">
      <c r="A6314" s="6" t="s">
        <v>137</v>
      </c>
      <c r="B6314" s="7">
        <v>46052</v>
      </c>
      <c r="C6314" s="6" t="s">
        <v>0</v>
      </c>
      <c r="D6314" s="21" t="s">
        <v>0</v>
      </c>
      <c r="E6314" s="35" t="e" cm="1">
        <f t="array" ref="E6314">INDEX('Curva Juros'!$B$7:$B$73,MATCH(C6314,'Curva Juros'!$A$7:$A$73,1)) +
(C6314-INDEX('Curva Juros'!$A$7:$A$73,MATCH(C6314,'Curva Juros'!$A$7:$A$73,1))) *
(INDEX('Curva Juros'!$B$7:$B$73,MATCH(C6314,'Curva Juros'!$A$7:$A$73,1)+1) -
INDEX('Curva Juros'!$B$7:$B$73,MATCH(C6314,'Curva Juros'!$A$7:$A$73,1))) /
(INDEX('Curva Juros'!$A$7:$A$73,MATCH(C6314,'Curva Juros'!$A$7:$A$73,1)+1) -
INDEX('Curva Juros'!$A$7:$A$73,MATCH(C6314,'Curva Juros'!$A$7:$A$73,1)))</f>
        <v>#N/A</v>
      </c>
      <c r="F6314" s="24" t="e">
        <f t="shared" si="98"/>
        <v>#VALUE!</v>
      </c>
      <c r="G6314" s="24"/>
    </row>
    <row r="6315" spans="1:7" x14ac:dyDescent="0.25">
      <c r="A6315" s="3" t="s">
        <v>137</v>
      </c>
      <c r="B6315" s="4">
        <v>46059</v>
      </c>
      <c r="C6315" s="3" t="s">
        <v>0</v>
      </c>
      <c r="D6315" s="22" t="s">
        <v>0</v>
      </c>
      <c r="E6315" s="35" t="e" cm="1">
        <f t="array" ref="E6315">INDEX('Curva Juros'!$B$7:$B$73,MATCH(C6315,'Curva Juros'!$A$7:$A$73,1)) +
(C6315-INDEX('Curva Juros'!$A$7:$A$73,MATCH(C6315,'Curva Juros'!$A$7:$A$73,1))) *
(INDEX('Curva Juros'!$B$7:$B$73,MATCH(C6315,'Curva Juros'!$A$7:$A$73,1)+1) -
INDEX('Curva Juros'!$B$7:$B$73,MATCH(C6315,'Curva Juros'!$A$7:$A$73,1))) /
(INDEX('Curva Juros'!$A$7:$A$73,MATCH(C6315,'Curva Juros'!$A$7:$A$73,1)+1) -
INDEX('Curva Juros'!$A$7:$A$73,MATCH(C6315,'Curva Juros'!$A$7:$A$73,1)))</f>
        <v>#N/A</v>
      </c>
      <c r="F6315" s="24" t="e">
        <f t="shared" si="98"/>
        <v>#VALUE!</v>
      </c>
      <c r="G6315" s="24"/>
    </row>
    <row r="6316" spans="1:7" x14ac:dyDescent="0.25">
      <c r="A6316" s="6" t="s">
        <v>137</v>
      </c>
      <c r="B6316" s="7">
        <v>46066</v>
      </c>
      <c r="C6316" s="6" t="s">
        <v>0</v>
      </c>
      <c r="D6316" s="21" t="s">
        <v>0</v>
      </c>
      <c r="E6316" s="35" t="e" cm="1">
        <f t="array" ref="E6316">INDEX('Curva Juros'!$B$7:$B$73,MATCH(C6316,'Curva Juros'!$A$7:$A$73,1)) +
(C6316-INDEX('Curva Juros'!$A$7:$A$73,MATCH(C6316,'Curva Juros'!$A$7:$A$73,1))) *
(INDEX('Curva Juros'!$B$7:$B$73,MATCH(C6316,'Curva Juros'!$A$7:$A$73,1)+1) -
INDEX('Curva Juros'!$B$7:$B$73,MATCH(C6316,'Curva Juros'!$A$7:$A$73,1))) /
(INDEX('Curva Juros'!$A$7:$A$73,MATCH(C6316,'Curva Juros'!$A$7:$A$73,1)+1) -
INDEX('Curva Juros'!$A$7:$A$73,MATCH(C6316,'Curva Juros'!$A$7:$A$73,1)))</f>
        <v>#N/A</v>
      </c>
      <c r="F6316" s="24" t="e">
        <f t="shared" si="98"/>
        <v>#VALUE!</v>
      </c>
      <c r="G6316" s="24"/>
    </row>
    <row r="6317" spans="1:7" x14ac:dyDescent="0.25">
      <c r="A6317" s="3" t="s">
        <v>137</v>
      </c>
      <c r="B6317" s="4">
        <v>46073</v>
      </c>
      <c r="C6317" s="3" t="s">
        <v>0</v>
      </c>
      <c r="D6317" s="22" t="s">
        <v>0</v>
      </c>
      <c r="E6317" s="35" t="e" cm="1">
        <f t="array" ref="E6317">INDEX('Curva Juros'!$B$7:$B$73,MATCH(C6317,'Curva Juros'!$A$7:$A$73,1)) +
(C6317-INDEX('Curva Juros'!$A$7:$A$73,MATCH(C6317,'Curva Juros'!$A$7:$A$73,1))) *
(INDEX('Curva Juros'!$B$7:$B$73,MATCH(C6317,'Curva Juros'!$A$7:$A$73,1)+1) -
INDEX('Curva Juros'!$B$7:$B$73,MATCH(C6317,'Curva Juros'!$A$7:$A$73,1))) /
(INDEX('Curva Juros'!$A$7:$A$73,MATCH(C6317,'Curva Juros'!$A$7:$A$73,1)+1) -
INDEX('Curva Juros'!$A$7:$A$73,MATCH(C6317,'Curva Juros'!$A$7:$A$73,1)))</f>
        <v>#N/A</v>
      </c>
      <c r="F6317" s="24" t="e">
        <f t="shared" si="98"/>
        <v>#VALUE!</v>
      </c>
      <c r="G6317" s="24"/>
    </row>
    <row r="6318" spans="1:7" x14ac:dyDescent="0.25">
      <c r="A6318" s="6" t="s">
        <v>137</v>
      </c>
      <c r="B6318" s="7">
        <v>46080</v>
      </c>
      <c r="C6318" s="6" t="s">
        <v>0</v>
      </c>
      <c r="D6318" s="21" t="s">
        <v>0</v>
      </c>
      <c r="E6318" s="35" t="e" cm="1">
        <f t="array" ref="E6318">INDEX('Curva Juros'!$B$7:$B$73,MATCH(C6318,'Curva Juros'!$A$7:$A$73,1)) +
(C6318-INDEX('Curva Juros'!$A$7:$A$73,MATCH(C6318,'Curva Juros'!$A$7:$A$73,1))) *
(INDEX('Curva Juros'!$B$7:$B$73,MATCH(C6318,'Curva Juros'!$A$7:$A$73,1)+1) -
INDEX('Curva Juros'!$B$7:$B$73,MATCH(C6318,'Curva Juros'!$A$7:$A$73,1))) /
(INDEX('Curva Juros'!$A$7:$A$73,MATCH(C6318,'Curva Juros'!$A$7:$A$73,1)+1) -
INDEX('Curva Juros'!$A$7:$A$73,MATCH(C6318,'Curva Juros'!$A$7:$A$73,1)))</f>
        <v>#N/A</v>
      </c>
      <c r="F6318" s="24" t="e">
        <f t="shared" si="98"/>
        <v>#VALUE!</v>
      </c>
      <c r="G6318" s="24"/>
    </row>
    <row r="6319" spans="1:7" x14ac:dyDescent="0.25">
      <c r="A6319" s="6" t="s">
        <v>138</v>
      </c>
      <c r="B6319" s="7">
        <v>45723</v>
      </c>
      <c r="C6319" s="8">
        <v>1163.2</v>
      </c>
      <c r="D6319" s="20">
        <v>8.7164000000000005E-2</v>
      </c>
      <c r="E6319" s="35" cm="1">
        <f t="array" ref="E6319">INDEX('Curva Juros'!$B$7:$B$73,MATCH(C6319,'Curva Juros'!$A$7:$A$73,1)) +
(C6319-INDEX('Curva Juros'!$A$7:$A$73,MATCH(C6319,'Curva Juros'!$A$7:$A$73,1))) *
(INDEX('Curva Juros'!$B$7:$B$73,MATCH(C6319,'Curva Juros'!$A$7:$A$73,1)+1) -
INDEX('Curva Juros'!$B$7:$B$73,MATCH(C6319,'Curva Juros'!$A$7:$A$73,1))) /
(INDEX('Curva Juros'!$A$7:$A$73,MATCH(C6319,'Curva Juros'!$A$7:$A$73,1)+1) -
INDEX('Curva Juros'!$A$7:$A$73,MATCH(C6319,'Curva Juros'!$A$7:$A$73,1)))</f>
        <v>7.6401968253968251</v>
      </c>
      <c r="F6319" s="24">
        <f t="shared" si="98"/>
        <v>1.0762031746031755E-2</v>
      </c>
      <c r="G6319" s="24"/>
    </row>
    <row r="6320" spans="1:7" x14ac:dyDescent="0.25">
      <c r="A6320" s="3" t="s">
        <v>138</v>
      </c>
      <c r="B6320" s="4">
        <v>45730</v>
      </c>
      <c r="C6320" s="5">
        <v>1159.21</v>
      </c>
      <c r="D6320" s="19">
        <v>8.6619000000000002E-2</v>
      </c>
      <c r="E6320" s="35" cm="1">
        <f t="array" ref="E6320">INDEX('Curva Juros'!$B$7:$B$73,MATCH(C6320,'Curva Juros'!$A$7:$A$73,1)) +
(C6320-INDEX('Curva Juros'!$A$7:$A$73,MATCH(C6320,'Curva Juros'!$A$7:$A$73,1))) *
(INDEX('Curva Juros'!$B$7:$B$73,MATCH(C6320,'Curva Juros'!$A$7:$A$73,1)+1) -
INDEX('Curva Juros'!$B$7:$B$73,MATCH(C6320,'Curva Juros'!$A$7:$A$73,1))) /
(INDEX('Curva Juros'!$A$7:$A$73,MATCH(C6320,'Curva Juros'!$A$7:$A$73,1)+1) -
INDEX('Curva Juros'!$A$7:$A$73,MATCH(C6320,'Curva Juros'!$A$7:$A$73,1)))</f>
        <v>7.6407984920634915</v>
      </c>
      <c r="F6320" s="24">
        <f t="shared" si="98"/>
        <v>1.0211015079365088E-2</v>
      </c>
      <c r="G6320" s="24"/>
    </row>
    <row r="6321" spans="1:7" x14ac:dyDescent="0.25">
      <c r="A6321" s="6" t="s">
        <v>138</v>
      </c>
      <c r="B6321" s="7">
        <v>45737</v>
      </c>
      <c r="C6321" s="8">
        <v>1152.47</v>
      </c>
      <c r="D6321" s="20">
        <v>8.7555999999999995E-2</v>
      </c>
      <c r="E6321" s="35" cm="1">
        <f t="array" ref="E6321">INDEX('Curva Juros'!$B$7:$B$73,MATCH(C6321,'Curva Juros'!$A$7:$A$73,1)) +
(C6321-INDEX('Curva Juros'!$A$7:$A$73,MATCH(C6321,'Curva Juros'!$A$7:$A$73,1))) *
(INDEX('Curva Juros'!$B$7:$B$73,MATCH(C6321,'Curva Juros'!$A$7:$A$73,1)+1) -
INDEX('Curva Juros'!$B$7:$B$73,MATCH(C6321,'Curva Juros'!$A$7:$A$73,1))) /
(INDEX('Curva Juros'!$A$7:$A$73,MATCH(C6321,'Curva Juros'!$A$7:$A$73,1)+1) -
INDEX('Curva Juros'!$A$7:$A$73,MATCH(C6321,'Curva Juros'!$A$7:$A$73,1)))</f>
        <v>7.6418148412698406</v>
      </c>
      <c r="F6321" s="24">
        <f t="shared" si="98"/>
        <v>1.1137851587301587E-2</v>
      </c>
      <c r="G6321" s="24"/>
    </row>
    <row r="6322" spans="1:7" x14ac:dyDescent="0.25">
      <c r="A6322" s="3" t="s">
        <v>138</v>
      </c>
      <c r="B6322" s="4">
        <v>45744</v>
      </c>
      <c r="C6322" s="5">
        <v>1145.1600000000001</v>
      </c>
      <c r="D6322" s="19">
        <v>8.881E-2</v>
      </c>
      <c r="E6322" s="35" cm="1">
        <f t="array" ref="E6322">INDEX('Curva Juros'!$B$7:$B$73,MATCH(C6322,'Curva Juros'!$A$7:$A$73,1)) +
(C6322-INDEX('Curva Juros'!$A$7:$A$73,MATCH(C6322,'Curva Juros'!$A$7:$A$73,1))) *
(INDEX('Curva Juros'!$B$7:$B$73,MATCH(C6322,'Curva Juros'!$A$7:$A$73,1)+1) -
INDEX('Curva Juros'!$B$7:$B$73,MATCH(C6322,'Curva Juros'!$A$7:$A$73,1))) /
(INDEX('Curva Juros'!$A$7:$A$73,MATCH(C6322,'Curva Juros'!$A$7:$A$73,1)+1) -
INDEX('Curva Juros'!$A$7:$A$73,MATCH(C6322,'Curva Juros'!$A$7:$A$73,1)))</f>
        <v>7.6429171428571427</v>
      </c>
      <c r="F6322" s="24">
        <f t="shared" si="98"/>
        <v>1.2380828571428568E-2</v>
      </c>
      <c r="G6322" s="24"/>
    </row>
    <row r="6323" spans="1:7" x14ac:dyDescent="0.25">
      <c r="A6323" s="6" t="s">
        <v>138</v>
      </c>
      <c r="B6323" s="7">
        <v>45751</v>
      </c>
      <c r="C6323" s="8">
        <v>1146.01</v>
      </c>
      <c r="D6323" s="20">
        <v>8.5649000000000003E-2</v>
      </c>
      <c r="E6323" s="35" cm="1">
        <f t="array" ref="E6323">INDEX('Curva Juros'!$B$7:$B$73,MATCH(C6323,'Curva Juros'!$A$7:$A$73,1)) +
(C6323-INDEX('Curva Juros'!$A$7:$A$73,MATCH(C6323,'Curva Juros'!$A$7:$A$73,1))) *
(INDEX('Curva Juros'!$B$7:$B$73,MATCH(C6323,'Curva Juros'!$A$7:$A$73,1)+1) -
INDEX('Curva Juros'!$B$7:$B$73,MATCH(C6323,'Curva Juros'!$A$7:$A$73,1))) /
(INDEX('Curva Juros'!$A$7:$A$73,MATCH(C6323,'Curva Juros'!$A$7:$A$73,1)+1) -
INDEX('Curva Juros'!$A$7:$A$73,MATCH(C6323,'Curva Juros'!$A$7:$A$73,1)))</f>
        <v>7.642788968253968</v>
      </c>
      <c r="F6323" s="24">
        <f t="shared" si="98"/>
        <v>9.2211103174603265E-3</v>
      </c>
      <c r="G6323" s="24"/>
    </row>
    <row r="6324" spans="1:7" x14ac:dyDescent="0.25">
      <c r="A6324" s="3" t="s">
        <v>138</v>
      </c>
      <c r="B6324" s="4">
        <v>45758</v>
      </c>
      <c r="C6324" s="5">
        <v>1138.0899999999999</v>
      </c>
      <c r="D6324" s="19">
        <v>8.7221999999999994E-2</v>
      </c>
      <c r="E6324" s="35" cm="1">
        <f t="array" ref="E6324">INDEX('Curva Juros'!$B$7:$B$73,MATCH(C6324,'Curva Juros'!$A$7:$A$73,1)) +
(C6324-INDEX('Curva Juros'!$A$7:$A$73,MATCH(C6324,'Curva Juros'!$A$7:$A$73,1))) *
(INDEX('Curva Juros'!$B$7:$B$73,MATCH(C6324,'Curva Juros'!$A$7:$A$73,1)+1) -
INDEX('Curva Juros'!$B$7:$B$73,MATCH(C6324,'Curva Juros'!$A$7:$A$73,1))) /
(INDEX('Curva Juros'!$A$7:$A$73,MATCH(C6324,'Curva Juros'!$A$7:$A$73,1)+1) -
INDEX('Curva Juros'!$A$7:$A$73,MATCH(C6324,'Curva Juros'!$A$7:$A$73,1)))</f>
        <v>7.643983253968254</v>
      </c>
      <c r="F6324" s="24">
        <f t="shared" si="98"/>
        <v>1.078216746031746E-2</v>
      </c>
      <c r="G6324" s="24"/>
    </row>
    <row r="6325" spans="1:7" x14ac:dyDescent="0.25">
      <c r="A6325" s="6" t="s">
        <v>138</v>
      </c>
      <c r="B6325" s="7">
        <v>45764</v>
      </c>
      <c r="C6325" s="8">
        <v>1135.93</v>
      </c>
      <c r="D6325" s="20">
        <v>8.6230000000000001E-2</v>
      </c>
      <c r="E6325" s="35" cm="1">
        <f t="array" ref="E6325">INDEX('Curva Juros'!$B$7:$B$73,MATCH(C6325,'Curva Juros'!$A$7:$A$73,1)) +
(C6325-INDEX('Curva Juros'!$A$7:$A$73,MATCH(C6325,'Curva Juros'!$A$7:$A$73,1))) *
(INDEX('Curva Juros'!$B$7:$B$73,MATCH(C6325,'Curva Juros'!$A$7:$A$73,1)+1) -
INDEX('Curva Juros'!$B$7:$B$73,MATCH(C6325,'Curva Juros'!$A$7:$A$73,1))) /
(INDEX('Curva Juros'!$A$7:$A$73,MATCH(C6325,'Curva Juros'!$A$7:$A$73,1)+1) -
INDEX('Curva Juros'!$A$7:$A$73,MATCH(C6325,'Curva Juros'!$A$7:$A$73,1)))</f>
        <v>7.6443089682539682</v>
      </c>
      <c r="F6325" s="24">
        <f t="shared" si="98"/>
        <v>9.7869103174603178E-3</v>
      </c>
      <c r="G6325" s="24"/>
    </row>
    <row r="6326" spans="1:7" x14ac:dyDescent="0.25">
      <c r="A6326" s="3" t="s">
        <v>138</v>
      </c>
      <c r="B6326" s="4">
        <v>45772</v>
      </c>
      <c r="C6326" s="5">
        <v>1134.8900000000001</v>
      </c>
      <c r="D6326" s="19">
        <v>8.4634000000000001E-2</v>
      </c>
      <c r="E6326" s="35" cm="1">
        <f t="array" ref="E6326">INDEX('Curva Juros'!$B$7:$B$73,MATCH(C6326,'Curva Juros'!$A$7:$A$73,1)) +
(C6326-INDEX('Curva Juros'!$A$7:$A$73,MATCH(C6326,'Curva Juros'!$A$7:$A$73,1))) *
(INDEX('Curva Juros'!$B$7:$B$73,MATCH(C6326,'Curva Juros'!$A$7:$A$73,1)+1) -
INDEX('Curva Juros'!$B$7:$B$73,MATCH(C6326,'Curva Juros'!$A$7:$A$73,1))) /
(INDEX('Curva Juros'!$A$7:$A$73,MATCH(C6326,'Curva Juros'!$A$7:$A$73,1)+1) -
INDEX('Curva Juros'!$A$7:$A$73,MATCH(C6326,'Curva Juros'!$A$7:$A$73,1)))</f>
        <v>7.6444657936507934</v>
      </c>
      <c r="F6326" s="24">
        <f t="shared" si="98"/>
        <v>8.1893420634920611E-3</v>
      </c>
      <c r="G6326" s="24"/>
    </row>
    <row r="6327" spans="1:7" x14ac:dyDescent="0.25">
      <c r="A6327" s="6" t="s">
        <v>138</v>
      </c>
      <c r="B6327" s="7">
        <v>45779</v>
      </c>
      <c r="C6327" s="8">
        <v>1131.8399999999999</v>
      </c>
      <c r="D6327" s="20">
        <v>8.4124000000000004E-2</v>
      </c>
      <c r="E6327" s="35" cm="1">
        <f t="array" ref="E6327">INDEX('Curva Juros'!$B$7:$B$73,MATCH(C6327,'Curva Juros'!$A$7:$A$73,1)) +
(C6327-INDEX('Curva Juros'!$A$7:$A$73,MATCH(C6327,'Curva Juros'!$A$7:$A$73,1))) *
(INDEX('Curva Juros'!$B$7:$B$73,MATCH(C6327,'Curva Juros'!$A$7:$A$73,1)+1) -
INDEX('Curva Juros'!$B$7:$B$73,MATCH(C6327,'Curva Juros'!$A$7:$A$73,1))) /
(INDEX('Curva Juros'!$A$7:$A$73,MATCH(C6327,'Curva Juros'!$A$7:$A$73,1)+1) -
INDEX('Curva Juros'!$A$7:$A$73,MATCH(C6327,'Curva Juros'!$A$7:$A$73,1)))</f>
        <v>7.644843428571428</v>
      </c>
      <c r="F6327" s="24">
        <f t="shared" si="98"/>
        <v>7.6755657142857231E-3</v>
      </c>
      <c r="G6327" s="24"/>
    </row>
    <row r="6328" spans="1:7" x14ac:dyDescent="0.25">
      <c r="A6328" s="3" t="s">
        <v>138</v>
      </c>
      <c r="B6328" s="4">
        <v>45786</v>
      </c>
      <c r="C6328" s="5">
        <v>1129.52</v>
      </c>
      <c r="D6328" s="19">
        <v>8.2683999999999994E-2</v>
      </c>
      <c r="E6328" s="35" cm="1">
        <f t="array" ref="E6328">INDEX('Curva Juros'!$B$7:$B$73,MATCH(C6328,'Curva Juros'!$A$7:$A$73,1)) +
(C6328-INDEX('Curva Juros'!$A$7:$A$73,MATCH(C6328,'Curva Juros'!$A$7:$A$73,1))) *
(INDEX('Curva Juros'!$B$7:$B$73,MATCH(C6328,'Curva Juros'!$A$7:$A$73,1)+1) -
INDEX('Curva Juros'!$B$7:$B$73,MATCH(C6328,'Curva Juros'!$A$7:$A$73,1))) /
(INDEX('Curva Juros'!$A$7:$A$73,MATCH(C6328,'Curva Juros'!$A$7:$A$73,1)+1) -
INDEX('Curva Juros'!$A$7:$A$73,MATCH(C6328,'Curva Juros'!$A$7:$A$73,1)))</f>
        <v>7.6451048888888886</v>
      </c>
      <c r="F6328" s="24">
        <f t="shared" si="98"/>
        <v>6.2329511111111069E-3</v>
      </c>
      <c r="G6328" s="24"/>
    </row>
    <row r="6329" spans="1:7" x14ac:dyDescent="0.25">
      <c r="A6329" s="6" t="s">
        <v>138</v>
      </c>
      <c r="B6329" s="7">
        <v>45793</v>
      </c>
      <c r="C6329" s="8">
        <v>1167.99</v>
      </c>
      <c r="D6329" s="20">
        <v>8.3253999999999995E-2</v>
      </c>
      <c r="E6329" s="35" cm="1">
        <f t="array" ref="E6329">INDEX('Curva Juros'!$B$7:$B$73,MATCH(C6329,'Curva Juros'!$A$7:$A$73,1)) +
(C6329-INDEX('Curva Juros'!$A$7:$A$73,MATCH(C6329,'Curva Juros'!$A$7:$A$73,1))) *
(INDEX('Curva Juros'!$B$7:$B$73,MATCH(C6329,'Curva Juros'!$A$7:$A$73,1)+1) -
INDEX('Curva Juros'!$B$7:$B$73,MATCH(C6329,'Curva Juros'!$A$7:$A$73,1))) /
(INDEX('Curva Juros'!$A$7:$A$73,MATCH(C6329,'Curva Juros'!$A$7:$A$73,1)+1) -
INDEX('Curva Juros'!$A$7:$A$73,MATCH(C6329,'Curva Juros'!$A$7:$A$73,1)))</f>
        <v>7.6394745238095236</v>
      </c>
      <c r="F6329" s="24">
        <f t="shared" si="98"/>
        <v>6.8592547619047567E-3</v>
      </c>
      <c r="G6329" s="24"/>
    </row>
    <row r="6330" spans="1:7" x14ac:dyDescent="0.25">
      <c r="A6330" s="3" t="s">
        <v>138</v>
      </c>
      <c r="B6330" s="4">
        <v>45800</v>
      </c>
      <c r="C6330" s="5">
        <v>1161.44</v>
      </c>
      <c r="D6330" s="19">
        <v>8.4141999999999995E-2</v>
      </c>
      <c r="E6330" s="35" cm="1">
        <f t="array" ref="E6330">INDEX('Curva Juros'!$B$7:$B$73,MATCH(C6330,'Curva Juros'!$A$7:$A$73,1)) +
(C6330-INDEX('Curva Juros'!$A$7:$A$73,MATCH(C6330,'Curva Juros'!$A$7:$A$73,1))) *
(INDEX('Curva Juros'!$B$7:$B$73,MATCH(C6330,'Curva Juros'!$A$7:$A$73,1)+1) -
INDEX('Curva Juros'!$B$7:$B$73,MATCH(C6330,'Curva Juros'!$A$7:$A$73,1))) /
(INDEX('Curva Juros'!$A$7:$A$73,MATCH(C6330,'Curva Juros'!$A$7:$A$73,1)+1) -
INDEX('Curva Juros'!$A$7:$A$73,MATCH(C6330,'Curva Juros'!$A$7:$A$73,1)))</f>
        <v>7.6404622222222223</v>
      </c>
      <c r="F6330" s="24">
        <f t="shared" si="98"/>
        <v>7.7373777777777764E-3</v>
      </c>
      <c r="G6330" s="24"/>
    </row>
    <row r="6331" spans="1:7" x14ac:dyDescent="0.25">
      <c r="A6331" s="6" t="s">
        <v>138</v>
      </c>
      <c r="B6331" s="7">
        <v>45807</v>
      </c>
      <c r="C6331" s="8">
        <v>1155.8399999999999</v>
      </c>
      <c r="D6331" s="20">
        <v>8.4488999999999995E-2</v>
      </c>
      <c r="E6331" s="35" cm="1">
        <f t="array" ref="E6331">INDEX('Curva Juros'!$B$7:$B$73,MATCH(C6331,'Curva Juros'!$A$7:$A$73,1)) +
(C6331-INDEX('Curva Juros'!$A$7:$A$73,MATCH(C6331,'Curva Juros'!$A$7:$A$73,1))) *
(INDEX('Curva Juros'!$B$7:$B$73,MATCH(C6331,'Curva Juros'!$A$7:$A$73,1)+1) -
INDEX('Curva Juros'!$B$7:$B$73,MATCH(C6331,'Curva Juros'!$A$7:$A$73,1))) /
(INDEX('Curva Juros'!$A$7:$A$73,MATCH(C6331,'Curva Juros'!$A$7:$A$73,1)+1) -
INDEX('Curva Juros'!$A$7:$A$73,MATCH(C6331,'Curva Juros'!$A$7:$A$73,1)))</f>
        <v>7.641306666666666</v>
      </c>
      <c r="F6331" s="24">
        <f t="shared" si="98"/>
        <v>8.0759333333333405E-3</v>
      </c>
      <c r="G6331" s="24"/>
    </row>
    <row r="6332" spans="1:7" x14ac:dyDescent="0.25">
      <c r="A6332" s="3" t="s">
        <v>138</v>
      </c>
      <c r="B6332" s="4">
        <v>45814</v>
      </c>
      <c r="C6332" s="5">
        <v>1151.08</v>
      </c>
      <c r="D6332" s="19">
        <v>8.4348000000000006E-2</v>
      </c>
      <c r="E6332" s="35" cm="1">
        <f t="array" ref="E6332">INDEX('Curva Juros'!$B$7:$B$73,MATCH(C6332,'Curva Juros'!$A$7:$A$73,1)) +
(C6332-INDEX('Curva Juros'!$A$7:$A$73,MATCH(C6332,'Curva Juros'!$A$7:$A$73,1))) *
(INDEX('Curva Juros'!$B$7:$B$73,MATCH(C6332,'Curva Juros'!$A$7:$A$73,1)+1) -
INDEX('Curva Juros'!$B$7:$B$73,MATCH(C6332,'Curva Juros'!$A$7:$A$73,1))) /
(INDEX('Curva Juros'!$A$7:$A$73,MATCH(C6332,'Curva Juros'!$A$7:$A$73,1)+1) -
INDEX('Curva Juros'!$A$7:$A$73,MATCH(C6332,'Curva Juros'!$A$7:$A$73,1)))</f>
        <v>7.6420244444444441</v>
      </c>
      <c r="F6332" s="24">
        <f t="shared" si="98"/>
        <v>7.9277555555555684E-3</v>
      </c>
      <c r="G6332" s="24"/>
    </row>
    <row r="6333" spans="1:7" x14ac:dyDescent="0.25">
      <c r="A6333" s="6" t="s">
        <v>138</v>
      </c>
      <c r="B6333" s="7">
        <v>45821</v>
      </c>
      <c r="C6333" s="8">
        <v>1147.27</v>
      </c>
      <c r="D6333" s="20">
        <v>8.3668999999999993E-2</v>
      </c>
      <c r="E6333" s="35" cm="1">
        <f t="array" ref="E6333">INDEX('Curva Juros'!$B$7:$B$73,MATCH(C6333,'Curva Juros'!$A$7:$A$73,1)) +
(C6333-INDEX('Curva Juros'!$A$7:$A$73,MATCH(C6333,'Curva Juros'!$A$7:$A$73,1))) *
(INDEX('Curva Juros'!$B$7:$B$73,MATCH(C6333,'Curva Juros'!$A$7:$A$73,1)+1) -
INDEX('Curva Juros'!$B$7:$B$73,MATCH(C6333,'Curva Juros'!$A$7:$A$73,1))) /
(INDEX('Curva Juros'!$A$7:$A$73,MATCH(C6333,'Curva Juros'!$A$7:$A$73,1)+1) -
INDEX('Curva Juros'!$A$7:$A$73,MATCH(C6333,'Curva Juros'!$A$7:$A$73,1)))</f>
        <v>7.6425989682539681</v>
      </c>
      <c r="F6333" s="24">
        <f t="shared" si="98"/>
        <v>7.2430103174603161E-3</v>
      </c>
      <c r="G6333" s="24"/>
    </row>
    <row r="6334" spans="1:7" x14ac:dyDescent="0.25">
      <c r="A6334" s="3" t="s">
        <v>138</v>
      </c>
      <c r="B6334" s="4">
        <v>45828</v>
      </c>
      <c r="C6334" s="5">
        <v>1143.07</v>
      </c>
      <c r="D6334" s="19">
        <v>8.3782999999999996E-2</v>
      </c>
      <c r="E6334" s="35" cm="1">
        <f t="array" ref="E6334">INDEX('Curva Juros'!$B$7:$B$73,MATCH(C6334,'Curva Juros'!$A$7:$A$73,1)) +
(C6334-INDEX('Curva Juros'!$A$7:$A$73,MATCH(C6334,'Curva Juros'!$A$7:$A$73,1))) *
(INDEX('Curva Juros'!$B$7:$B$73,MATCH(C6334,'Curva Juros'!$A$7:$A$73,1)+1) -
INDEX('Curva Juros'!$B$7:$B$73,MATCH(C6334,'Curva Juros'!$A$7:$A$73,1))) /
(INDEX('Curva Juros'!$A$7:$A$73,MATCH(C6334,'Curva Juros'!$A$7:$A$73,1)+1) -
INDEX('Curva Juros'!$A$7:$A$73,MATCH(C6334,'Curva Juros'!$A$7:$A$73,1)))</f>
        <v>7.6432323015873012</v>
      </c>
      <c r="F6334" s="24">
        <f t="shared" si="98"/>
        <v>7.3506769841269887E-3</v>
      </c>
      <c r="G6334" s="24"/>
    </row>
    <row r="6335" spans="1:7" x14ac:dyDescent="0.25">
      <c r="A6335" s="6" t="s">
        <v>138</v>
      </c>
      <c r="B6335" s="7">
        <v>45835</v>
      </c>
      <c r="C6335" s="8">
        <v>1136.67</v>
      </c>
      <c r="D6335" s="20">
        <v>8.4585999999999995E-2</v>
      </c>
      <c r="E6335" s="35" cm="1">
        <f t="array" ref="E6335">INDEX('Curva Juros'!$B$7:$B$73,MATCH(C6335,'Curva Juros'!$A$7:$A$73,1)) +
(C6335-INDEX('Curva Juros'!$A$7:$A$73,MATCH(C6335,'Curva Juros'!$A$7:$A$73,1))) *
(INDEX('Curva Juros'!$B$7:$B$73,MATCH(C6335,'Curva Juros'!$A$7:$A$73,1)+1) -
INDEX('Curva Juros'!$B$7:$B$73,MATCH(C6335,'Curva Juros'!$A$7:$A$73,1))) /
(INDEX('Curva Juros'!$A$7:$A$73,MATCH(C6335,'Curva Juros'!$A$7:$A$73,1)+1) -
INDEX('Curva Juros'!$A$7:$A$73,MATCH(C6335,'Curva Juros'!$A$7:$A$73,1)))</f>
        <v>7.6441973809523809</v>
      </c>
      <c r="F6335" s="24">
        <f t="shared" si="98"/>
        <v>8.144026190476189E-3</v>
      </c>
      <c r="G6335" s="24"/>
    </row>
    <row r="6336" spans="1:7" x14ac:dyDescent="0.25">
      <c r="A6336" s="3" t="s">
        <v>138</v>
      </c>
      <c r="B6336" s="4">
        <v>45842</v>
      </c>
      <c r="C6336" s="5">
        <v>1133.54</v>
      </c>
      <c r="D6336" s="19">
        <v>8.3514000000000005E-2</v>
      </c>
      <c r="E6336" s="35" cm="1">
        <f t="array" ref="E6336">INDEX('Curva Juros'!$B$7:$B$73,MATCH(C6336,'Curva Juros'!$A$7:$A$73,1)) +
(C6336-INDEX('Curva Juros'!$A$7:$A$73,MATCH(C6336,'Curva Juros'!$A$7:$A$73,1))) *
(INDEX('Curva Juros'!$B$7:$B$73,MATCH(C6336,'Curva Juros'!$A$7:$A$73,1)+1) -
INDEX('Curva Juros'!$B$7:$B$73,MATCH(C6336,'Curva Juros'!$A$7:$A$73,1))) /
(INDEX('Curva Juros'!$A$7:$A$73,MATCH(C6336,'Curva Juros'!$A$7:$A$73,1)+1) -
INDEX('Curva Juros'!$A$7:$A$73,MATCH(C6336,'Curva Juros'!$A$7:$A$73,1)))</f>
        <v>7.644651841269841</v>
      </c>
      <c r="F6336" s="24">
        <f t="shared" si="98"/>
        <v>7.0674815873015967E-3</v>
      </c>
      <c r="G6336" s="24"/>
    </row>
    <row r="6337" spans="1:7" x14ac:dyDescent="0.25">
      <c r="A6337" s="6" t="s">
        <v>138</v>
      </c>
      <c r="B6337" s="7">
        <v>45849</v>
      </c>
      <c r="C6337" s="8">
        <v>1123.78</v>
      </c>
      <c r="D6337" s="20">
        <v>8.6246000000000003E-2</v>
      </c>
      <c r="E6337" s="35" cm="1">
        <f t="array" ref="E6337">INDEX('Curva Juros'!$B$7:$B$73,MATCH(C6337,'Curva Juros'!$A$7:$A$73,1)) +
(C6337-INDEX('Curva Juros'!$A$7:$A$73,MATCH(C6337,'Curva Juros'!$A$7:$A$73,1))) *
(INDEX('Curva Juros'!$B$7:$B$73,MATCH(C6337,'Curva Juros'!$A$7:$A$73,1)+1) -
INDEX('Curva Juros'!$B$7:$B$73,MATCH(C6337,'Curva Juros'!$A$7:$A$73,1))) /
(INDEX('Curva Juros'!$A$7:$A$73,MATCH(C6337,'Curva Juros'!$A$7:$A$73,1)+1) -
INDEX('Curva Juros'!$A$7:$A$73,MATCH(C6337,'Curva Juros'!$A$7:$A$73,1)))</f>
        <v>7.645751777777777</v>
      </c>
      <c r="F6337" s="24">
        <f t="shared" si="98"/>
        <v>9.7884822222222279E-3</v>
      </c>
      <c r="G6337" s="24"/>
    </row>
    <row r="6338" spans="1:7" x14ac:dyDescent="0.25">
      <c r="A6338" s="3" t="s">
        <v>138</v>
      </c>
      <c r="B6338" s="4">
        <v>45856</v>
      </c>
      <c r="C6338" s="5">
        <v>1118.74</v>
      </c>
      <c r="D6338" s="19">
        <v>8.6268999999999998E-2</v>
      </c>
      <c r="E6338" s="35" cm="1">
        <f t="array" ref="E6338">INDEX('Curva Juros'!$B$7:$B$73,MATCH(C6338,'Curva Juros'!$A$7:$A$73,1)) +
(C6338-INDEX('Curva Juros'!$A$7:$A$73,MATCH(C6338,'Curva Juros'!$A$7:$A$73,1))) *
(INDEX('Curva Juros'!$B$7:$B$73,MATCH(C6338,'Curva Juros'!$A$7:$A$73,1)+1) -
INDEX('Curva Juros'!$B$7:$B$73,MATCH(C6338,'Curva Juros'!$A$7:$A$73,1))) /
(INDEX('Curva Juros'!$A$7:$A$73,MATCH(C6338,'Curva Juros'!$A$7:$A$73,1)+1) -
INDEX('Curva Juros'!$A$7:$A$73,MATCH(C6338,'Curva Juros'!$A$7:$A$73,1)))</f>
        <v>7.6463197777777774</v>
      </c>
      <c r="F6338" s="24">
        <f t="shared" si="98"/>
        <v>9.8058022222222291E-3</v>
      </c>
      <c r="G6338" s="24"/>
    </row>
    <row r="6339" spans="1:7" x14ac:dyDescent="0.25">
      <c r="A6339" s="6" t="s">
        <v>138</v>
      </c>
      <c r="B6339" s="7">
        <v>45863</v>
      </c>
      <c r="C6339" s="8">
        <v>1113.1600000000001</v>
      </c>
      <c r="D6339" s="20">
        <v>8.6604E-2</v>
      </c>
      <c r="E6339" s="35" cm="1">
        <f t="array" ref="E6339">INDEX('Curva Juros'!$B$7:$B$73,MATCH(C6339,'Curva Juros'!$A$7:$A$73,1)) +
(C6339-INDEX('Curva Juros'!$A$7:$A$73,MATCH(C6339,'Curva Juros'!$A$7:$A$73,1))) *
(INDEX('Curva Juros'!$B$7:$B$73,MATCH(C6339,'Curva Juros'!$A$7:$A$73,1)+1) -
INDEX('Curva Juros'!$B$7:$B$73,MATCH(C6339,'Curva Juros'!$A$7:$A$73,1))) /
(INDEX('Curva Juros'!$A$7:$A$73,MATCH(C6339,'Curva Juros'!$A$7:$A$73,1)+1) -
INDEX('Curva Juros'!$A$7:$A$73,MATCH(C6339,'Curva Juros'!$A$7:$A$73,1)))</f>
        <v>7.6469486349206344</v>
      </c>
      <c r="F6339" s="24">
        <f t="shared" ref="F6339:F6402" si="99">D6339-E6339/100</f>
        <v>1.0134513650793653E-2</v>
      </c>
      <c r="G6339" s="24"/>
    </row>
    <row r="6340" spans="1:7" x14ac:dyDescent="0.25">
      <c r="A6340" s="3" t="s">
        <v>138</v>
      </c>
      <c r="B6340" s="4">
        <v>45870</v>
      </c>
      <c r="C6340" s="5">
        <v>1108.51</v>
      </c>
      <c r="D6340" s="19">
        <v>8.6399000000000004E-2</v>
      </c>
      <c r="E6340" s="35" cm="1">
        <f t="array" ref="E6340">INDEX('Curva Juros'!$B$7:$B$73,MATCH(C6340,'Curva Juros'!$A$7:$A$73,1)) +
(C6340-INDEX('Curva Juros'!$A$7:$A$73,MATCH(C6340,'Curva Juros'!$A$7:$A$73,1))) *
(INDEX('Curva Juros'!$B$7:$B$73,MATCH(C6340,'Curva Juros'!$A$7:$A$73,1)+1) -
INDEX('Curva Juros'!$B$7:$B$73,MATCH(C6340,'Curva Juros'!$A$7:$A$73,1))) /
(INDEX('Curva Juros'!$A$7:$A$73,MATCH(C6340,'Curva Juros'!$A$7:$A$73,1)+1) -
INDEX('Curva Juros'!$A$7:$A$73,MATCH(C6340,'Curva Juros'!$A$7:$A$73,1)))</f>
        <v>7.6474726825396822</v>
      </c>
      <c r="F6340" s="24">
        <f t="shared" si="99"/>
        <v>9.9242731746031765E-3</v>
      </c>
      <c r="G6340" s="24"/>
    </row>
    <row r="6341" spans="1:7" x14ac:dyDescent="0.25">
      <c r="A6341" s="6" t="s">
        <v>138</v>
      </c>
      <c r="B6341" s="7">
        <v>45877</v>
      </c>
      <c r="C6341" s="8">
        <v>1106.18</v>
      </c>
      <c r="D6341" s="20">
        <v>8.4866999999999998E-2</v>
      </c>
      <c r="E6341" s="35" cm="1">
        <f t="array" ref="E6341">INDEX('Curva Juros'!$B$7:$B$73,MATCH(C6341,'Curva Juros'!$A$7:$A$73,1)) +
(C6341-INDEX('Curva Juros'!$A$7:$A$73,MATCH(C6341,'Curva Juros'!$A$7:$A$73,1))) *
(INDEX('Curva Juros'!$B$7:$B$73,MATCH(C6341,'Curva Juros'!$A$7:$A$73,1)+1) -
INDEX('Curva Juros'!$B$7:$B$73,MATCH(C6341,'Curva Juros'!$A$7:$A$73,1))) /
(INDEX('Curva Juros'!$A$7:$A$73,MATCH(C6341,'Curva Juros'!$A$7:$A$73,1)+1) -
INDEX('Curva Juros'!$A$7:$A$73,MATCH(C6341,'Curva Juros'!$A$7:$A$73,1)))</f>
        <v>7.6477352698412693</v>
      </c>
      <c r="F6341" s="24">
        <f t="shared" si="99"/>
        <v>8.3896473015873108E-3</v>
      </c>
      <c r="G6341" s="24"/>
    </row>
    <row r="6342" spans="1:7" x14ac:dyDescent="0.25">
      <c r="A6342" s="3" t="s">
        <v>138</v>
      </c>
      <c r="B6342" s="4">
        <v>45884</v>
      </c>
      <c r="C6342" s="5">
        <v>1101.96</v>
      </c>
      <c r="D6342" s="19">
        <v>8.4417000000000006E-2</v>
      </c>
      <c r="E6342" s="35" cm="1">
        <f t="array" ref="E6342">INDEX('Curva Juros'!$B$7:$B$73,MATCH(C6342,'Curva Juros'!$A$7:$A$73,1)) +
(C6342-INDEX('Curva Juros'!$A$7:$A$73,MATCH(C6342,'Curva Juros'!$A$7:$A$73,1))) *
(INDEX('Curva Juros'!$B$7:$B$73,MATCH(C6342,'Curva Juros'!$A$7:$A$73,1)+1) -
INDEX('Curva Juros'!$B$7:$B$73,MATCH(C6342,'Curva Juros'!$A$7:$A$73,1))) /
(INDEX('Curva Juros'!$A$7:$A$73,MATCH(C6342,'Curva Juros'!$A$7:$A$73,1)+1) -
INDEX('Curva Juros'!$A$7:$A$73,MATCH(C6342,'Curva Juros'!$A$7:$A$73,1)))</f>
        <v>7.6482108571428569</v>
      </c>
      <c r="F6342" s="24">
        <f t="shared" si="99"/>
        <v>7.9348914285714417E-3</v>
      </c>
      <c r="G6342" s="24"/>
    </row>
    <row r="6343" spans="1:7" x14ac:dyDescent="0.25">
      <c r="A6343" s="6" t="s">
        <v>138</v>
      </c>
      <c r="B6343" s="7">
        <v>45891</v>
      </c>
      <c r="C6343" s="8">
        <v>1094.48</v>
      </c>
      <c r="D6343" s="20">
        <v>8.5842000000000002E-2</v>
      </c>
      <c r="E6343" s="35" cm="1">
        <f t="array" ref="E6343">INDEX('Curva Juros'!$B$7:$B$73,MATCH(C6343,'Curva Juros'!$A$7:$A$73,1)) +
(C6343-INDEX('Curva Juros'!$A$7:$A$73,MATCH(C6343,'Curva Juros'!$A$7:$A$73,1))) *
(INDEX('Curva Juros'!$B$7:$B$73,MATCH(C6343,'Curva Juros'!$A$7:$A$73,1)+1) -
INDEX('Curva Juros'!$B$7:$B$73,MATCH(C6343,'Curva Juros'!$A$7:$A$73,1))) /
(INDEX('Curva Juros'!$A$7:$A$73,MATCH(C6343,'Curva Juros'!$A$7:$A$73,1)+1) -
INDEX('Curva Juros'!$A$7:$A$73,MATCH(C6343,'Curva Juros'!$A$7:$A$73,1)))</f>
        <v>7.6490538412698408</v>
      </c>
      <c r="F6343" s="24">
        <f t="shared" si="99"/>
        <v>9.3514615873015877E-3</v>
      </c>
      <c r="G6343" s="24"/>
    </row>
    <row r="6344" spans="1:7" x14ac:dyDescent="0.25">
      <c r="A6344" s="3" t="s">
        <v>138</v>
      </c>
      <c r="B6344" s="4">
        <v>45898</v>
      </c>
      <c r="C6344" s="5">
        <v>1090.46</v>
      </c>
      <c r="D6344" s="19">
        <v>8.5279999999999995E-2</v>
      </c>
      <c r="E6344" s="35" cm="1">
        <f t="array" ref="E6344">INDEX('Curva Juros'!$B$7:$B$73,MATCH(C6344,'Curva Juros'!$A$7:$A$73,1)) +
(C6344-INDEX('Curva Juros'!$A$7:$A$73,MATCH(C6344,'Curva Juros'!$A$7:$A$73,1))) *
(INDEX('Curva Juros'!$B$7:$B$73,MATCH(C6344,'Curva Juros'!$A$7:$A$73,1)+1) -
INDEX('Curva Juros'!$B$7:$B$73,MATCH(C6344,'Curva Juros'!$A$7:$A$73,1))) /
(INDEX('Curva Juros'!$A$7:$A$73,MATCH(C6344,'Curva Juros'!$A$7:$A$73,1)+1) -
INDEX('Curva Juros'!$A$7:$A$73,MATCH(C6344,'Curva Juros'!$A$7:$A$73,1)))</f>
        <v>7.6495068888888884</v>
      </c>
      <c r="F6344" s="24">
        <f t="shared" si="99"/>
        <v>8.7849311111111161E-3</v>
      </c>
      <c r="G6344" s="24"/>
    </row>
    <row r="6345" spans="1:7" x14ac:dyDescent="0.25">
      <c r="A6345" s="6" t="s">
        <v>138</v>
      </c>
      <c r="B6345" s="7">
        <v>45905</v>
      </c>
      <c r="C6345" s="8">
        <v>1085.94</v>
      </c>
      <c r="D6345" s="20">
        <v>8.5000999999999993E-2</v>
      </c>
      <c r="E6345" s="35" cm="1">
        <f t="array" ref="E6345">INDEX('Curva Juros'!$B$7:$B$73,MATCH(C6345,'Curva Juros'!$A$7:$A$73,1)) +
(C6345-INDEX('Curva Juros'!$A$7:$A$73,MATCH(C6345,'Curva Juros'!$A$7:$A$73,1))) *
(INDEX('Curva Juros'!$B$7:$B$73,MATCH(C6345,'Curva Juros'!$A$7:$A$73,1)+1) -
INDEX('Curva Juros'!$B$7:$B$73,MATCH(C6345,'Curva Juros'!$A$7:$A$73,1))) /
(INDEX('Curva Juros'!$A$7:$A$73,MATCH(C6345,'Curva Juros'!$A$7:$A$73,1)+1) -
INDEX('Curva Juros'!$A$7:$A$73,MATCH(C6345,'Curva Juros'!$A$7:$A$73,1)))</f>
        <v>7.6500162857142859</v>
      </c>
      <c r="F6345" s="24">
        <f t="shared" si="99"/>
        <v>8.50083714285714E-3</v>
      </c>
      <c r="G6345" s="24"/>
    </row>
    <row r="6346" spans="1:7" x14ac:dyDescent="0.25">
      <c r="A6346" s="3" t="s">
        <v>138</v>
      </c>
      <c r="B6346" s="4">
        <v>45912</v>
      </c>
      <c r="C6346" s="5">
        <v>1081.5999999999999</v>
      </c>
      <c r="D6346" s="19">
        <v>8.4623000000000004E-2</v>
      </c>
      <c r="E6346" s="35" cm="1">
        <f t="array" ref="E6346">INDEX('Curva Juros'!$B$7:$B$73,MATCH(C6346,'Curva Juros'!$A$7:$A$73,1)) +
(C6346-INDEX('Curva Juros'!$A$7:$A$73,MATCH(C6346,'Curva Juros'!$A$7:$A$73,1))) *
(INDEX('Curva Juros'!$B$7:$B$73,MATCH(C6346,'Curva Juros'!$A$7:$A$73,1)+1) -
INDEX('Curva Juros'!$B$7:$B$73,MATCH(C6346,'Curva Juros'!$A$7:$A$73,1))) /
(INDEX('Curva Juros'!$A$7:$A$73,MATCH(C6346,'Curva Juros'!$A$7:$A$73,1)+1) -
INDEX('Curva Juros'!$A$7:$A$73,MATCH(C6346,'Curva Juros'!$A$7:$A$73,1)))</f>
        <v>7.6505053968253964</v>
      </c>
      <c r="F6346" s="24">
        <f t="shared" si="99"/>
        <v>8.1179460317460372E-3</v>
      </c>
      <c r="G6346" s="24"/>
    </row>
    <row r="6347" spans="1:7" x14ac:dyDescent="0.25">
      <c r="A6347" s="6" t="s">
        <v>138</v>
      </c>
      <c r="B6347" s="7">
        <v>45919</v>
      </c>
      <c r="C6347" s="8">
        <v>1079.9000000000001</v>
      </c>
      <c r="D6347" s="20">
        <v>8.2736000000000004E-2</v>
      </c>
      <c r="E6347" s="35" cm="1">
        <f t="array" ref="E6347">INDEX('Curva Juros'!$B$7:$B$73,MATCH(C6347,'Curva Juros'!$A$7:$A$73,1)) +
(C6347-INDEX('Curva Juros'!$A$7:$A$73,MATCH(C6347,'Curva Juros'!$A$7:$A$73,1))) *
(INDEX('Curva Juros'!$B$7:$B$73,MATCH(C6347,'Curva Juros'!$A$7:$A$73,1)+1) -
INDEX('Curva Juros'!$B$7:$B$73,MATCH(C6347,'Curva Juros'!$A$7:$A$73,1))) /
(INDEX('Curva Juros'!$A$7:$A$73,MATCH(C6347,'Curva Juros'!$A$7:$A$73,1)+1) -
INDEX('Curva Juros'!$A$7:$A$73,MATCH(C6347,'Curva Juros'!$A$7:$A$73,1)))</f>
        <v>7.6506969841269843</v>
      </c>
      <c r="F6347" s="24">
        <f t="shared" si="99"/>
        <v>6.2290301587301644E-3</v>
      </c>
      <c r="G6347" s="24"/>
    </row>
    <row r="6348" spans="1:7" x14ac:dyDescent="0.25">
      <c r="A6348" s="3" t="s">
        <v>138</v>
      </c>
      <c r="B6348" s="4">
        <v>45926</v>
      </c>
      <c r="C6348" s="5">
        <v>1074.1300000000001</v>
      </c>
      <c r="D6348" s="19">
        <v>8.3172999999999997E-2</v>
      </c>
      <c r="E6348" s="35" cm="1">
        <f t="array" ref="E6348">INDEX('Curva Juros'!$B$7:$B$73,MATCH(C6348,'Curva Juros'!$A$7:$A$73,1)) +
(C6348-INDEX('Curva Juros'!$A$7:$A$73,MATCH(C6348,'Curva Juros'!$A$7:$A$73,1))) *
(INDEX('Curva Juros'!$B$7:$B$73,MATCH(C6348,'Curva Juros'!$A$7:$A$73,1)+1) -
INDEX('Curva Juros'!$B$7:$B$73,MATCH(C6348,'Curva Juros'!$A$7:$A$73,1))) /
(INDEX('Curva Juros'!$A$7:$A$73,MATCH(C6348,'Curva Juros'!$A$7:$A$73,1)+1) -
INDEX('Curva Juros'!$A$7:$A$73,MATCH(C6348,'Curva Juros'!$A$7:$A$73,1)))</f>
        <v>7.6513472539682539</v>
      </c>
      <c r="F6348" s="24">
        <f t="shared" si="99"/>
        <v>6.6595274603174631E-3</v>
      </c>
      <c r="G6348" s="24"/>
    </row>
    <row r="6349" spans="1:7" x14ac:dyDescent="0.25">
      <c r="A6349" s="6" t="s">
        <v>138</v>
      </c>
      <c r="B6349" s="7">
        <v>45933</v>
      </c>
      <c r="C6349" s="8">
        <v>1065.97</v>
      </c>
      <c r="D6349" s="20">
        <v>8.4983000000000003E-2</v>
      </c>
      <c r="E6349" s="35" cm="1">
        <f t="array" ref="E6349">INDEX('Curva Juros'!$B$7:$B$73,MATCH(C6349,'Curva Juros'!$A$7:$A$73,1)) +
(C6349-INDEX('Curva Juros'!$A$7:$A$73,MATCH(C6349,'Curva Juros'!$A$7:$A$73,1))) *
(INDEX('Curva Juros'!$B$7:$B$73,MATCH(C6349,'Curva Juros'!$A$7:$A$73,1)+1) -
INDEX('Curva Juros'!$B$7:$B$73,MATCH(C6349,'Curva Juros'!$A$7:$A$73,1))) /
(INDEX('Curva Juros'!$A$7:$A$73,MATCH(C6349,'Curva Juros'!$A$7:$A$73,1)+1) -
INDEX('Curva Juros'!$A$7:$A$73,MATCH(C6349,'Curva Juros'!$A$7:$A$73,1)))</f>
        <v>7.6522668730158729</v>
      </c>
      <c r="F6349" s="24">
        <f t="shared" si="99"/>
        <v>8.4603312698412758E-3</v>
      </c>
      <c r="G6349" s="24"/>
    </row>
    <row r="6350" spans="1:7" x14ac:dyDescent="0.25">
      <c r="A6350" s="3" t="s">
        <v>138</v>
      </c>
      <c r="B6350" s="4">
        <v>45940</v>
      </c>
      <c r="C6350" s="5">
        <v>1061.19</v>
      </c>
      <c r="D6350" s="19">
        <v>8.4861000000000006E-2</v>
      </c>
      <c r="E6350" s="35" cm="1">
        <f t="array" ref="E6350">INDEX('Curva Juros'!$B$7:$B$73,MATCH(C6350,'Curva Juros'!$A$7:$A$73,1)) +
(C6350-INDEX('Curva Juros'!$A$7:$A$73,MATCH(C6350,'Curva Juros'!$A$7:$A$73,1))) *
(INDEX('Curva Juros'!$B$7:$B$73,MATCH(C6350,'Curva Juros'!$A$7:$A$73,1)+1) -
INDEX('Curva Juros'!$B$7:$B$73,MATCH(C6350,'Curva Juros'!$A$7:$A$73,1))) /
(INDEX('Curva Juros'!$A$7:$A$73,MATCH(C6350,'Curva Juros'!$A$7:$A$73,1)+1) -
INDEX('Curva Juros'!$A$7:$A$73,MATCH(C6350,'Curva Juros'!$A$7:$A$73,1)))</f>
        <v>7.652805571428571</v>
      </c>
      <c r="F6350" s="24">
        <f t="shared" si="99"/>
        <v>8.3329442857142944E-3</v>
      </c>
      <c r="G6350" s="24"/>
    </row>
    <row r="6351" spans="1:7" x14ac:dyDescent="0.25">
      <c r="A6351" s="6" t="s">
        <v>138</v>
      </c>
      <c r="B6351" s="7">
        <v>45947</v>
      </c>
      <c r="C6351" s="8">
        <v>1052.4100000000001</v>
      </c>
      <c r="D6351" s="20">
        <v>8.7037000000000003E-2</v>
      </c>
      <c r="E6351" s="35" cm="1">
        <f t="array" ref="E6351">INDEX('Curva Juros'!$B$7:$B$73,MATCH(C6351,'Curva Juros'!$A$7:$A$73,1)) +
(C6351-INDEX('Curva Juros'!$A$7:$A$73,MATCH(C6351,'Curva Juros'!$A$7:$A$73,1))) *
(INDEX('Curva Juros'!$B$7:$B$73,MATCH(C6351,'Curva Juros'!$A$7:$A$73,1)+1) -
INDEX('Curva Juros'!$B$7:$B$73,MATCH(C6351,'Curva Juros'!$A$7:$A$73,1))) /
(INDEX('Curva Juros'!$A$7:$A$73,MATCH(C6351,'Curva Juros'!$A$7:$A$73,1)+1) -
INDEX('Curva Juros'!$A$7:$A$73,MATCH(C6351,'Curva Juros'!$A$7:$A$73,1)))</f>
        <v>7.6537950634920637</v>
      </c>
      <c r="F6351" s="24">
        <f t="shared" si="99"/>
        <v>1.0499049365079366E-2</v>
      </c>
      <c r="G6351" s="24"/>
    </row>
    <row r="6352" spans="1:7" x14ac:dyDescent="0.25">
      <c r="A6352" s="3" t="s">
        <v>138</v>
      </c>
      <c r="B6352" s="4">
        <v>45954</v>
      </c>
      <c r="C6352" s="5">
        <v>1048.69</v>
      </c>
      <c r="D6352" s="19">
        <v>8.6296999999999999E-2</v>
      </c>
      <c r="E6352" s="35" cm="1">
        <f t="array" ref="E6352">INDEX('Curva Juros'!$B$7:$B$73,MATCH(C6352,'Curva Juros'!$A$7:$A$73,1)) +
(C6352-INDEX('Curva Juros'!$A$7:$A$73,MATCH(C6352,'Curva Juros'!$A$7:$A$73,1))) *
(INDEX('Curva Juros'!$B$7:$B$73,MATCH(C6352,'Curva Juros'!$A$7:$A$73,1)+1) -
INDEX('Curva Juros'!$B$7:$B$73,MATCH(C6352,'Curva Juros'!$A$7:$A$73,1))) /
(INDEX('Curva Juros'!$A$7:$A$73,MATCH(C6352,'Curva Juros'!$A$7:$A$73,1)+1) -
INDEX('Curva Juros'!$A$7:$A$73,MATCH(C6352,'Curva Juros'!$A$7:$A$73,1)))</f>
        <v>7.6542143015873014</v>
      </c>
      <c r="F6352" s="24">
        <f t="shared" si="99"/>
        <v>9.7548569841269805E-3</v>
      </c>
      <c r="G6352" s="24"/>
    </row>
    <row r="6353" spans="1:7" x14ac:dyDescent="0.25">
      <c r="A6353" s="6" t="s">
        <v>138</v>
      </c>
      <c r="B6353" s="7">
        <v>45961</v>
      </c>
      <c r="C6353" s="8">
        <v>1042.5999999999999</v>
      </c>
      <c r="D6353" s="20">
        <v>8.6926000000000003E-2</v>
      </c>
      <c r="E6353" s="35" cm="1">
        <f t="array" ref="E6353">INDEX('Curva Juros'!$B$7:$B$73,MATCH(C6353,'Curva Juros'!$A$7:$A$73,1)) +
(C6353-INDEX('Curva Juros'!$A$7:$A$73,MATCH(C6353,'Curva Juros'!$A$7:$A$73,1))) *
(INDEX('Curva Juros'!$B$7:$B$73,MATCH(C6353,'Curva Juros'!$A$7:$A$73,1)+1) -
INDEX('Curva Juros'!$B$7:$B$73,MATCH(C6353,'Curva Juros'!$A$7:$A$73,1))) /
(INDEX('Curva Juros'!$A$7:$A$73,MATCH(C6353,'Curva Juros'!$A$7:$A$73,1)+1) -
INDEX('Curva Juros'!$A$7:$A$73,MATCH(C6353,'Curva Juros'!$A$7:$A$73,1)))</f>
        <v>7.6549006349206348</v>
      </c>
      <c r="F6353" s="24">
        <f t="shared" si="99"/>
        <v>1.0376993650793656E-2</v>
      </c>
      <c r="G6353" s="24"/>
    </row>
    <row r="6354" spans="1:7" x14ac:dyDescent="0.25">
      <c r="A6354" s="3" t="s">
        <v>138</v>
      </c>
      <c r="B6354" s="4">
        <v>45968</v>
      </c>
      <c r="C6354" s="5">
        <v>1038.53</v>
      </c>
      <c r="D6354" s="19">
        <v>8.6386000000000004E-2</v>
      </c>
      <c r="E6354" s="35" cm="1">
        <f t="array" ref="E6354">INDEX('Curva Juros'!$B$7:$B$73,MATCH(C6354,'Curva Juros'!$A$7:$A$73,1)) +
(C6354-INDEX('Curva Juros'!$A$7:$A$73,MATCH(C6354,'Curva Juros'!$A$7:$A$73,1))) *
(INDEX('Curva Juros'!$B$7:$B$73,MATCH(C6354,'Curva Juros'!$A$7:$A$73,1)+1) -
INDEX('Curva Juros'!$B$7:$B$73,MATCH(C6354,'Curva Juros'!$A$7:$A$73,1))) /
(INDEX('Curva Juros'!$A$7:$A$73,MATCH(C6354,'Curva Juros'!$A$7:$A$73,1)+1) -
INDEX('Curva Juros'!$A$7:$A$73,MATCH(C6354,'Curva Juros'!$A$7:$A$73,1)))</f>
        <v>7.6553593174603174</v>
      </c>
      <c r="F6354" s="24">
        <f t="shared" si="99"/>
        <v>9.8324068253968361E-3</v>
      </c>
      <c r="G6354" s="24"/>
    </row>
    <row r="6355" spans="1:7" x14ac:dyDescent="0.25">
      <c r="A6355" s="6" t="s">
        <v>138</v>
      </c>
      <c r="B6355" s="7">
        <v>45975</v>
      </c>
      <c r="C6355" s="8">
        <v>1034.8399999999999</v>
      </c>
      <c r="D6355" s="20">
        <v>8.5634000000000002E-2</v>
      </c>
      <c r="E6355" s="35" cm="1">
        <f t="array" ref="E6355">INDEX('Curva Juros'!$B$7:$B$73,MATCH(C6355,'Curva Juros'!$A$7:$A$73,1)) +
(C6355-INDEX('Curva Juros'!$A$7:$A$73,MATCH(C6355,'Curva Juros'!$A$7:$A$73,1))) *
(INDEX('Curva Juros'!$B$7:$B$73,MATCH(C6355,'Curva Juros'!$A$7:$A$73,1)+1) -
INDEX('Curva Juros'!$B$7:$B$73,MATCH(C6355,'Curva Juros'!$A$7:$A$73,1))) /
(INDEX('Curva Juros'!$A$7:$A$73,MATCH(C6355,'Curva Juros'!$A$7:$A$73,1)+1) -
INDEX('Curva Juros'!$A$7:$A$73,MATCH(C6355,'Curva Juros'!$A$7:$A$73,1)))</f>
        <v>7.6557751746031748</v>
      </c>
      <c r="F6355" s="24">
        <f t="shared" si="99"/>
        <v>9.0762482539682582E-3</v>
      </c>
      <c r="G6355" s="24"/>
    </row>
    <row r="6356" spans="1:7" x14ac:dyDescent="0.25">
      <c r="A6356" s="3" t="s">
        <v>138</v>
      </c>
      <c r="B6356" s="4">
        <v>45982</v>
      </c>
      <c r="C6356" s="5">
        <v>1075.81</v>
      </c>
      <c r="D6356" s="19">
        <v>8.5800000000000001E-2</v>
      </c>
      <c r="E6356" s="35" cm="1">
        <f t="array" ref="E6356">INDEX('Curva Juros'!$B$7:$B$73,MATCH(C6356,'Curva Juros'!$A$7:$A$73,1)) +
(C6356-INDEX('Curva Juros'!$A$7:$A$73,MATCH(C6356,'Curva Juros'!$A$7:$A$73,1))) *
(INDEX('Curva Juros'!$B$7:$B$73,MATCH(C6356,'Curva Juros'!$A$7:$A$73,1)+1) -
INDEX('Curva Juros'!$B$7:$B$73,MATCH(C6356,'Curva Juros'!$A$7:$A$73,1))) /
(INDEX('Curva Juros'!$A$7:$A$73,MATCH(C6356,'Curva Juros'!$A$7:$A$73,1)+1) -
INDEX('Curva Juros'!$A$7:$A$73,MATCH(C6356,'Curva Juros'!$A$7:$A$73,1)))</f>
        <v>7.6511579206349207</v>
      </c>
      <c r="F6356" s="24">
        <f t="shared" si="99"/>
        <v>9.2884207936507895E-3</v>
      </c>
      <c r="G6356" s="24"/>
    </row>
    <row r="6357" spans="1:7" x14ac:dyDescent="0.25">
      <c r="A6357" s="6" t="s">
        <v>138</v>
      </c>
      <c r="B6357" s="7">
        <v>45989</v>
      </c>
      <c r="C6357" s="8">
        <v>1071.19</v>
      </c>
      <c r="D6357" s="20">
        <v>8.5569000000000006E-2</v>
      </c>
      <c r="E6357" s="35" cm="1">
        <f t="array" ref="E6357">INDEX('Curva Juros'!$B$7:$B$73,MATCH(C6357,'Curva Juros'!$A$7:$A$73,1)) +
(C6357-INDEX('Curva Juros'!$A$7:$A$73,MATCH(C6357,'Curva Juros'!$A$7:$A$73,1))) *
(INDEX('Curva Juros'!$B$7:$B$73,MATCH(C6357,'Curva Juros'!$A$7:$A$73,1)+1) -
INDEX('Curva Juros'!$B$7:$B$73,MATCH(C6357,'Curva Juros'!$A$7:$A$73,1))) /
(INDEX('Curva Juros'!$A$7:$A$73,MATCH(C6357,'Curva Juros'!$A$7:$A$73,1)+1) -
INDEX('Curva Juros'!$A$7:$A$73,MATCH(C6357,'Curva Juros'!$A$7:$A$73,1)))</f>
        <v>7.6516785873015873</v>
      </c>
      <c r="F6357" s="24">
        <f t="shared" si="99"/>
        <v>9.0522141269841344E-3</v>
      </c>
      <c r="G6357" s="24"/>
    </row>
    <row r="6358" spans="1:7" x14ac:dyDescent="0.25">
      <c r="A6358" s="3" t="s">
        <v>138</v>
      </c>
      <c r="B6358" s="4">
        <v>45996</v>
      </c>
      <c r="C6358" s="5">
        <v>1065.23</v>
      </c>
      <c r="D6358" s="19">
        <v>8.6151000000000005E-2</v>
      </c>
      <c r="E6358" s="35" cm="1">
        <f t="array" ref="E6358">INDEX('Curva Juros'!$B$7:$B$73,MATCH(C6358,'Curva Juros'!$A$7:$A$73,1)) +
(C6358-INDEX('Curva Juros'!$A$7:$A$73,MATCH(C6358,'Curva Juros'!$A$7:$A$73,1))) *
(INDEX('Curva Juros'!$B$7:$B$73,MATCH(C6358,'Curva Juros'!$A$7:$A$73,1)+1) -
INDEX('Curva Juros'!$B$7:$B$73,MATCH(C6358,'Curva Juros'!$A$7:$A$73,1))) /
(INDEX('Curva Juros'!$A$7:$A$73,MATCH(C6358,'Curva Juros'!$A$7:$A$73,1)+1) -
INDEX('Curva Juros'!$A$7:$A$73,MATCH(C6358,'Curva Juros'!$A$7:$A$73,1)))</f>
        <v>7.6523502698412695</v>
      </c>
      <c r="F6358" s="24">
        <f t="shared" si="99"/>
        <v>9.6274973015873094E-3</v>
      </c>
      <c r="G6358" s="24"/>
    </row>
    <row r="6359" spans="1:7" x14ac:dyDescent="0.25">
      <c r="A6359" s="6" t="s">
        <v>138</v>
      </c>
      <c r="B6359" s="7">
        <v>46003</v>
      </c>
      <c r="C6359" s="8">
        <v>1060.1400000000001</v>
      </c>
      <c r="D6359" s="20">
        <v>8.6208999999999994E-2</v>
      </c>
      <c r="E6359" s="35" cm="1">
        <f t="array" ref="E6359">INDEX('Curva Juros'!$B$7:$B$73,MATCH(C6359,'Curva Juros'!$A$7:$A$73,1)) +
(C6359-INDEX('Curva Juros'!$A$7:$A$73,MATCH(C6359,'Curva Juros'!$A$7:$A$73,1))) *
(INDEX('Curva Juros'!$B$7:$B$73,MATCH(C6359,'Curva Juros'!$A$7:$A$73,1)+1) -
INDEX('Curva Juros'!$B$7:$B$73,MATCH(C6359,'Curva Juros'!$A$7:$A$73,1))) /
(INDEX('Curva Juros'!$A$7:$A$73,MATCH(C6359,'Curva Juros'!$A$7:$A$73,1)+1) -
INDEX('Curva Juros'!$A$7:$A$73,MATCH(C6359,'Curva Juros'!$A$7:$A$73,1)))</f>
        <v>7.6529239047619049</v>
      </c>
      <c r="F6359" s="24">
        <f t="shared" si="99"/>
        <v>9.6797609523809475E-3</v>
      </c>
      <c r="G6359" s="24"/>
    </row>
    <row r="6360" spans="1:7" x14ac:dyDescent="0.25">
      <c r="A6360" s="3" t="s">
        <v>138</v>
      </c>
      <c r="B6360" s="4">
        <v>46010</v>
      </c>
      <c r="C6360" s="5">
        <v>1054.54</v>
      </c>
      <c r="D6360" s="19">
        <v>8.6574999999999999E-2</v>
      </c>
      <c r="E6360" s="35" cm="1">
        <f t="array" ref="E6360">INDEX('Curva Juros'!$B$7:$B$73,MATCH(C6360,'Curva Juros'!$A$7:$A$73,1)) +
(C6360-INDEX('Curva Juros'!$A$7:$A$73,MATCH(C6360,'Curva Juros'!$A$7:$A$73,1))) *
(INDEX('Curva Juros'!$B$7:$B$73,MATCH(C6360,'Curva Juros'!$A$7:$A$73,1)+1) -
INDEX('Curva Juros'!$B$7:$B$73,MATCH(C6360,'Curva Juros'!$A$7:$A$73,1))) /
(INDEX('Curva Juros'!$A$7:$A$73,MATCH(C6360,'Curva Juros'!$A$7:$A$73,1)+1) -
INDEX('Curva Juros'!$A$7:$A$73,MATCH(C6360,'Curva Juros'!$A$7:$A$73,1)))</f>
        <v>7.6535550158730157</v>
      </c>
      <c r="F6360" s="24">
        <f t="shared" si="99"/>
        <v>1.0039449841269837E-2</v>
      </c>
      <c r="G6360" s="24"/>
    </row>
    <row r="6361" spans="1:7" x14ac:dyDescent="0.25">
      <c r="A6361" s="6" t="s">
        <v>138</v>
      </c>
      <c r="B6361" s="7">
        <v>46017</v>
      </c>
      <c r="C6361" s="8">
        <v>1050.68</v>
      </c>
      <c r="D6361" s="20">
        <v>8.6491999999999999E-2</v>
      </c>
      <c r="E6361" s="35" cm="1">
        <f t="array" ref="E6361">INDEX('Curva Juros'!$B$7:$B$73,MATCH(C6361,'Curva Juros'!$A$7:$A$73,1)) +
(C6361-INDEX('Curva Juros'!$A$7:$A$73,MATCH(C6361,'Curva Juros'!$A$7:$A$73,1))) *
(INDEX('Curva Juros'!$B$7:$B$73,MATCH(C6361,'Curva Juros'!$A$7:$A$73,1)+1) -
INDEX('Curva Juros'!$B$7:$B$73,MATCH(C6361,'Curva Juros'!$A$7:$A$73,1))) /
(INDEX('Curva Juros'!$A$7:$A$73,MATCH(C6361,'Curva Juros'!$A$7:$A$73,1)+1) -
INDEX('Curva Juros'!$A$7:$A$73,MATCH(C6361,'Curva Juros'!$A$7:$A$73,1)))</f>
        <v>7.6539900317460319</v>
      </c>
      <c r="F6361" s="24">
        <f t="shared" si="99"/>
        <v>9.9520996825396835E-3</v>
      </c>
      <c r="G6361" s="24"/>
    </row>
    <row r="6362" spans="1:7" x14ac:dyDescent="0.25">
      <c r="A6362" s="3" t="s">
        <v>138</v>
      </c>
      <c r="B6362" s="4">
        <v>46024</v>
      </c>
      <c r="C6362" s="5">
        <v>1046.55</v>
      </c>
      <c r="D6362" s="19">
        <v>8.6569999999999994E-2</v>
      </c>
      <c r="E6362" s="35" cm="1">
        <f t="array" ref="E6362">INDEX('Curva Juros'!$B$7:$B$73,MATCH(C6362,'Curva Juros'!$A$7:$A$73,1)) +
(C6362-INDEX('Curva Juros'!$A$7:$A$73,MATCH(C6362,'Curva Juros'!$A$7:$A$73,1))) *
(INDEX('Curva Juros'!$B$7:$B$73,MATCH(C6362,'Curva Juros'!$A$7:$A$73,1)+1) -
INDEX('Curva Juros'!$B$7:$B$73,MATCH(C6362,'Curva Juros'!$A$7:$A$73,1))) /
(INDEX('Curva Juros'!$A$7:$A$73,MATCH(C6362,'Curva Juros'!$A$7:$A$73,1)+1) -
INDEX('Curva Juros'!$A$7:$A$73,MATCH(C6362,'Curva Juros'!$A$7:$A$73,1)))</f>
        <v>7.6544554761904759</v>
      </c>
      <c r="F6362" s="24">
        <f t="shared" si="99"/>
        <v>1.0025445238095232E-2</v>
      </c>
      <c r="G6362" s="24"/>
    </row>
    <row r="6363" spans="1:7" x14ac:dyDescent="0.25">
      <c r="A6363" s="6" t="s">
        <v>138</v>
      </c>
      <c r="B6363" s="7">
        <v>46031</v>
      </c>
      <c r="C6363" s="8">
        <v>1040.9100000000001</v>
      </c>
      <c r="D6363" s="20">
        <v>8.6961999999999998E-2</v>
      </c>
      <c r="E6363" s="35" cm="1">
        <f t="array" ref="E6363">INDEX('Curva Juros'!$B$7:$B$73,MATCH(C6363,'Curva Juros'!$A$7:$A$73,1)) +
(C6363-INDEX('Curva Juros'!$A$7:$A$73,MATCH(C6363,'Curva Juros'!$A$7:$A$73,1))) *
(INDEX('Curva Juros'!$B$7:$B$73,MATCH(C6363,'Curva Juros'!$A$7:$A$73,1)+1) -
INDEX('Curva Juros'!$B$7:$B$73,MATCH(C6363,'Curva Juros'!$A$7:$A$73,1))) /
(INDEX('Curva Juros'!$A$7:$A$73,MATCH(C6363,'Curva Juros'!$A$7:$A$73,1)+1) -
INDEX('Curva Juros'!$A$7:$A$73,MATCH(C6363,'Curva Juros'!$A$7:$A$73,1)))</f>
        <v>7.6550910952380953</v>
      </c>
      <c r="F6363" s="24">
        <f t="shared" si="99"/>
        <v>1.0411089047619046E-2</v>
      </c>
      <c r="G6363" s="24"/>
    </row>
    <row r="6364" spans="1:7" x14ac:dyDescent="0.25">
      <c r="A6364" s="3" t="s">
        <v>138</v>
      </c>
      <c r="B6364" s="4">
        <v>46038</v>
      </c>
      <c r="C6364" s="5">
        <v>1035.56</v>
      </c>
      <c r="D6364" s="19">
        <v>8.7176000000000003E-2</v>
      </c>
      <c r="E6364" s="35" cm="1">
        <f t="array" ref="E6364">INDEX('Curva Juros'!$B$7:$B$73,MATCH(C6364,'Curva Juros'!$A$7:$A$73,1)) +
(C6364-INDEX('Curva Juros'!$A$7:$A$73,MATCH(C6364,'Curva Juros'!$A$7:$A$73,1))) *
(INDEX('Curva Juros'!$B$7:$B$73,MATCH(C6364,'Curva Juros'!$A$7:$A$73,1)+1) -
INDEX('Curva Juros'!$B$7:$B$73,MATCH(C6364,'Curva Juros'!$A$7:$A$73,1))) /
(INDEX('Curva Juros'!$A$7:$A$73,MATCH(C6364,'Curva Juros'!$A$7:$A$73,1)+1) -
INDEX('Curva Juros'!$A$7:$A$73,MATCH(C6364,'Curva Juros'!$A$7:$A$73,1)))</f>
        <v>7.655694031746032</v>
      </c>
      <c r="F6364" s="24">
        <f t="shared" si="99"/>
        <v>1.0619059682539678E-2</v>
      </c>
      <c r="G6364" s="24"/>
    </row>
    <row r="6365" spans="1:7" x14ac:dyDescent="0.25">
      <c r="A6365" s="6" t="s">
        <v>138</v>
      </c>
      <c r="B6365" s="7">
        <v>46045</v>
      </c>
      <c r="C6365" s="8">
        <v>1031.6199999999999</v>
      </c>
      <c r="D6365" s="20">
        <v>8.6527999999999994E-2</v>
      </c>
      <c r="E6365" s="35" cm="1">
        <f t="array" ref="E6365">INDEX('Curva Juros'!$B$7:$B$73,MATCH(C6365,'Curva Juros'!$A$7:$A$73,1)) +
(C6365-INDEX('Curva Juros'!$A$7:$A$73,MATCH(C6365,'Curva Juros'!$A$7:$A$73,1))) *
(INDEX('Curva Juros'!$B$7:$B$73,MATCH(C6365,'Curva Juros'!$A$7:$A$73,1)+1) -
INDEX('Curva Juros'!$B$7:$B$73,MATCH(C6365,'Curva Juros'!$A$7:$A$73,1))) /
(INDEX('Curva Juros'!$A$7:$A$73,MATCH(C6365,'Curva Juros'!$A$7:$A$73,1)+1) -
INDEX('Curva Juros'!$A$7:$A$73,MATCH(C6365,'Curva Juros'!$A$7:$A$73,1)))</f>
        <v>7.6561380634920635</v>
      </c>
      <c r="F6365" s="24">
        <f t="shared" si="99"/>
        <v>9.9666193650793655E-3</v>
      </c>
      <c r="G6365" s="24"/>
    </row>
    <row r="6366" spans="1:7" x14ac:dyDescent="0.25">
      <c r="A6366" s="3" t="s">
        <v>138</v>
      </c>
      <c r="B6366" s="4">
        <v>46052</v>
      </c>
      <c r="C6366" s="5">
        <v>1031.07</v>
      </c>
      <c r="D6366" s="19">
        <v>8.3810999999999997E-2</v>
      </c>
      <c r="E6366" s="35" cm="1">
        <f t="array" ref="E6366">INDEX('Curva Juros'!$B$7:$B$73,MATCH(C6366,'Curva Juros'!$A$7:$A$73,1)) +
(C6366-INDEX('Curva Juros'!$A$7:$A$73,MATCH(C6366,'Curva Juros'!$A$7:$A$73,1))) *
(INDEX('Curva Juros'!$B$7:$B$73,MATCH(C6366,'Curva Juros'!$A$7:$A$73,1)+1) -
INDEX('Curva Juros'!$B$7:$B$73,MATCH(C6366,'Curva Juros'!$A$7:$A$73,1))) /
(INDEX('Curva Juros'!$A$7:$A$73,MATCH(C6366,'Curva Juros'!$A$7:$A$73,1)+1) -
INDEX('Curva Juros'!$A$7:$A$73,MATCH(C6366,'Curva Juros'!$A$7:$A$73,1)))</f>
        <v>7.6562000476190475</v>
      </c>
      <c r="F6366" s="24">
        <f t="shared" si="99"/>
        <v>7.2489995238095156E-3</v>
      </c>
      <c r="G6366" s="24"/>
    </row>
    <row r="6367" spans="1:7" x14ac:dyDescent="0.25">
      <c r="A6367" s="6" t="s">
        <v>138</v>
      </c>
      <c r="B6367" s="7">
        <v>46059</v>
      </c>
      <c r="C6367" s="8">
        <v>1034.1500000000001</v>
      </c>
      <c r="D6367" s="20">
        <v>7.8918000000000002E-2</v>
      </c>
      <c r="E6367" s="35" cm="1">
        <f t="array" ref="E6367">INDEX('Curva Juros'!$B$7:$B$73,MATCH(C6367,'Curva Juros'!$A$7:$A$73,1)) +
(C6367-INDEX('Curva Juros'!$A$7:$A$73,MATCH(C6367,'Curva Juros'!$A$7:$A$73,1))) *
(INDEX('Curva Juros'!$B$7:$B$73,MATCH(C6367,'Curva Juros'!$A$7:$A$73,1)+1) -
INDEX('Curva Juros'!$B$7:$B$73,MATCH(C6367,'Curva Juros'!$A$7:$A$73,1))) /
(INDEX('Curva Juros'!$A$7:$A$73,MATCH(C6367,'Curva Juros'!$A$7:$A$73,1)+1) -
INDEX('Curva Juros'!$A$7:$A$73,MATCH(C6367,'Curva Juros'!$A$7:$A$73,1)))</f>
        <v>7.6558529365079364</v>
      </c>
      <c r="F6367" s="24">
        <f t="shared" si="99"/>
        <v>2.3594706349206324E-3</v>
      </c>
      <c r="G6367" s="24"/>
    </row>
    <row r="6368" spans="1:7" x14ac:dyDescent="0.25">
      <c r="A6368" s="3" t="s">
        <v>138</v>
      </c>
      <c r="B6368" s="4">
        <v>46066</v>
      </c>
      <c r="C6368" s="5">
        <v>1018.65</v>
      </c>
      <c r="D6368" s="19">
        <v>8.5285E-2</v>
      </c>
      <c r="E6368" s="35" cm="1">
        <f t="array" ref="E6368">INDEX('Curva Juros'!$B$7:$B$73,MATCH(C6368,'Curva Juros'!$A$7:$A$73,1)) +
(C6368-INDEX('Curva Juros'!$A$7:$A$73,MATCH(C6368,'Curva Juros'!$A$7:$A$73,1))) *
(INDEX('Curva Juros'!$B$7:$B$73,MATCH(C6368,'Curva Juros'!$A$7:$A$73,1)+1) -
INDEX('Curva Juros'!$B$7:$B$73,MATCH(C6368,'Curva Juros'!$A$7:$A$73,1))) /
(INDEX('Curva Juros'!$A$7:$A$73,MATCH(C6368,'Curva Juros'!$A$7:$A$73,1)+1) -
INDEX('Curva Juros'!$A$7:$A$73,MATCH(C6368,'Curva Juros'!$A$7:$A$73,1)))</f>
        <v>7.6575997619047618</v>
      </c>
      <c r="F6368" s="24">
        <f t="shared" si="99"/>
        <v>8.7090023809523881E-3</v>
      </c>
      <c r="G6368" s="24"/>
    </row>
    <row r="6369" spans="1:7" x14ac:dyDescent="0.25">
      <c r="A6369" s="6" t="s">
        <v>138</v>
      </c>
      <c r="B6369" s="7">
        <v>46073</v>
      </c>
      <c r="C6369" s="8">
        <v>1019.39</v>
      </c>
      <c r="D6369" s="20">
        <v>8.3008999999999999E-2</v>
      </c>
      <c r="E6369" s="35" cm="1">
        <f t="array" ref="E6369">INDEX('Curva Juros'!$B$7:$B$73,MATCH(C6369,'Curva Juros'!$A$7:$A$73,1)) +
(C6369-INDEX('Curva Juros'!$A$7:$A$73,MATCH(C6369,'Curva Juros'!$A$7:$A$73,1))) *
(INDEX('Curva Juros'!$B$7:$B$73,MATCH(C6369,'Curva Juros'!$A$7:$A$73,1)+1) -
INDEX('Curva Juros'!$B$7:$B$73,MATCH(C6369,'Curva Juros'!$A$7:$A$73,1))) /
(INDEX('Curva Juros'!$A$7:$A$73,MATCH(C6369,'Curva Juros'!$A$7:$A$73,1)+1) -
INDEX('Curva Juros'!$A$7:$A$73,MATCH(C6369,'Curva Juros'!$A$7:$A$73,1)))</f>
        <v>7.6575163650793652</v>
      </c>
      <c r="F6369" s="24">
        <f t="shared" si="99"/>
        <v>6.4338363492063427E-3</v>
      </c>
      <c r="G6369" s="24"/>
    </row>
    <row r="6370" spans="1:7" x14ac:dyDescent="0.25">
      <c r="A6370" s="3" t="s">
        <v>138</v>
      </c>
      <c r="B6370" s="4">
        <v>46080</v>
      </c>
      <c r="C6370" s="5">
        <v>1015.41</v>
      </c>
      <c r="D6370" s="19">
        <v>8.2387000000000002E-2</v>
      </c>
      <c r="E6370" s="35" cm="1">
        <f t="array" ref="E6370">INDEX('Curva Juros'!$B$7:$B$73,MATCH(C6370,'Curva Juros'!$A$7:$A$73,1)) +
(C6370-INDEX('Curva Juros'!$A$7:$A$73,MATCH(C6370,'Curva Juros'!$A$7:$A$73,1))) *
(INDEX('Curva Juros'!$B$7:$B$73,MATCH(C6370,'Curva Juros'!$A$7:$A$73,1)+1) -
INDEX('Curva Juros'!$B$7:$B$73,MATCH(C6370,'Curva Juros'!$A$7:$A$73,1))) /
(INDEX('Curva Juros'!$A$7:$A$73,MATCH(C6370,'Curva Juros'!$A$7:$A$73,1)+1) -
INDEX('Curva Juros'!$A$7:$A$73,MATCH(C6370,'Curva Juros'!$A$7:$A$73,1)))</f>
        <v>7.6579649047619052</v>
      </c>
      <c r="F6370" s="24">
        <f t="shared" si="99"/>
        <v>5.8073509523809547E-3</v>
      </c>
      <c r="G6370" s="24"/>
    </row>
    <row r="6371" spans="1:7" x14ac:dyDescent="0.25">
      <c r="A6371" s="6" t="s">
        <v>139</v>
      </c>
      <c r="B6371" s="7">
        <v>45723</v>
      </c>
      <c r="C6371" s="8">
        <v>1880.17</v>
      </c>
      <c r="D6371" s="20">
        <v>7.9397999999999996E-2</v>
      </c>
      <c r="E6371" s="35" cm="1">
        <f t="array" ref="E6371">INDEX('Curva Juros'!$B$7:$B$73,MATCH(C6371,'Curva Juros'!$A$7:$A$73,1)) +
(C6371-INDEX('Curva Juros'!$A$7:$A$73,MATCH(C6371,'Curva Juros'!$A$7:$A$73,1))) *
(INDEX('Curva Juros'!$B$7:$B$73,MATCH(C6371,'Curva Juros'!$A$7:$A$73,1)+1) -
INDEX('Curva Juros'!$B$7:$B$73,MATCH(C6371,'Curva Juros'!$A$7:$A$73,1))) /
(INDEX('Curva Juros'!$A$7:$A$73,MATCH(C6371,'Curva Juros'!$A$7:$A$73,1)+1) -
INDEX('Curva Juros'!$A$7:$A$73,MATCH(C6371,'Curva Juros'!$A$7:$A$73,1)))</f>
        <v>7.4825511190476197</v>
      </c>
      <c r="F6371" s="24">
        <f t="shared" si="99"/>
        <v>4.5724888095237948E-3</v>
      </c>
      <c r="G6371" s="24"/>
    </row>
    <row r="6372" spans="1:7" x14ac:dyDescent="0.25">
      <c r="A6372" s="3" t="s">
        <v>139</v>
      </c>
      <c r="B6372" s="4">
        <v>45730</v>
      </c>
      <c r="C6372" s="5">
        <v>1879.45</v>
      </c>
      <c r="D6372" s="19">
        <v>7.8105999999999995E-2</v>
      </c>
      <c r="E6372" s="35" cm="1">
        <f t="array" ref="E6372">INDEX('Curva Juros'!$B$7:$B$73,MATCH(C6372,'Curva Juros'!$A$7:$A$73,1)) +
(C6372-INDEX('Curva Juros'!$A$7:$A$73,MATCH(C6372,'Curva Juros'!$A$7:$A$73,1))) *
(INDEX('Curva Juros'!$B$7:$B$73,MATCH(C6372,'Curva Juros'!$A$7:$A$73,1)+1) -
INDEX('Curva Juros'!$B$7:$B$73,MATCH(C6372,'Curva Juros'!$A$7:$A$73,1))) /
(INDEX('Curva Juros'!$A$7:$A$73,MATCH(C6372,'Curva Juros'!$A$7:$A$73,1)+1) -
INDEX('Curva Juros'!$A$7:$A$73,MATCH(C6372,'Curva Juros'!$A$7:$A$73,1)))</f>
        <v>7.4827379761904762</v>
      </c>
      <c r="F6372" s="24">
        <f t="shared" si="99"/>
        <v>3.278620238095234E-3</v>
      </c>
      <c r="G6372" s="24"/>
    </row>
    <row r="6373" spans="1:7" x14ac:dyDescent="0.25">
      <c r="A6373" s="6" t="s">
        <v>139</v>
      </c>
      <c r="B6373" s="7">
        <v>45737</v>
      </c>
      <c r="C6373" s="8">
        <v>1874.02</v>
      </c>
      <c r="D6373" s="20">
        <v>7.8236E-2</v>
      </c>
      <c r="E6373" s="35" cm="1">
        <f t="array" ref="E6373">INDEX('Curva Juros'!$B$7:$B$73,MATCH(C6373,'Curva Juros'!$A$7:$A$73,1)) +
(C6373-INDEX('Curva Juros'!$A$7:$A$73,MATCH(C6373,'Curva Juros'!$A$7:$A$73,1))) *
(INDEX('Curva Juros'!$B$7:$B$73,MATCH(C6373,'Curva Juros'!$A$7:$A$73,1)+1) -
INDEX('Curva Juros'!$B$7:$B$73,MATCH(C6373,'Curva Juros'!$A$7:$A$73,1))) /
(INDEX('Curva Juros'!$A$7:$A$73,MATCH(C6373,'Curva Juros'!$A$7:$A$73,1)+1) -
INDEX('Curva Juros'!$A$7:$A$73,MATCH(C6373,'Curva Juros'!$A$7:$A$73,1)))</f>
        <v>7.4841471904761905</v>
      </c>
      <c r="F6373" s="24">
        <f t="shared" si="99"/>
        <v>3.3945280952380891E-3</v>
      </c>
      <c r="G6373" s="24"/>
    </row>
    <row r="6374" spans="1:7" x14ac:dyDescent="0.25">
      <c r="A6374" s="3" t="s">
        <v>139</v>
      </c>
      <c r="B6374" s="4">
        <v>45744</v>
      </c>
      <c r="C6374" s="5">
        <v>1869.71</v>
      </c>
      <c r="D6374" s="19">
        <v>7.8028E-2</v>
      </c>
      <c r="E6374" s="35" cm="1">
        <f t="array" ref="E6374">INDEX('Curva Juros'!$B$7:$B$73,MATCH(C6374,'Curva Juros'!$A$7:$A$73,1)) +
(C6374-INDEX('Curva Juros'!$A$7:$A$73,MATCH(C6374,'Curva Juros'!$A$7:$A$73,1))) *
(INDEX('Curva Juros'!$B$7:$B$73,MATCH(C6374,'Curva Juros'!$A$7:$A$73,1)+1) -
INDEX('Curva Juros'!$B$7:$B$73,MATCH(C6374,'Curva Juros'!$A$7:$A$73,1))) /
(INDEX('Curva Juros'!$A$7:$A$73,MATCH(C6374,'Curva Juros'!$A$7:$A$73,1)+1) -
INDEX('Curva Juros'!$A$7:$A$73,MATCH(C6374,'Curva Juros'!$A$7:$A$73,1)))</f>
        <v>7.4852657380952383</v>
      </c>
      <c r="F6374" s="24">
        <f t="shared" si="99"/>
        <v>3.1753426190476164E-3</v>
      </c>
      <c r="G6374" s="24"/>
    </row>
    <row r="6375" spans="1:7" x14ac:dyDescent="0.25">
      <c r="A6375" s="6" t="s">
        <v>139</v>
      </c>
      <c r="B6375" s="7">
        <v>45751</v>
      </c>
      <c r="C6375" s="8">
        <v>1869.67</v>
      </c>
      <c r="D6375" s="20">
        <v>7.6530000000000001E-2</v>
      </c>
      <c r="E6375" s="35" cm="1">
        <f t="array" ref="E6375">INDEX('Curva Juros'!$B$7:$B$73,MATCH(C6375,'Curva Juros'!$A$7:$A$73,1)) +
(C6375-INDEX('Curva Juros'!$A$7:$A$73,MATCH(C6375,'Curva Juros'!$A$7:$A$73,1))) *
(INDEX('Curva Juros'!$B$7:$B$73,MATCH(C6375,'Curva Juros'!$A$7:$A$73,1)+1) -
INDEX('Curva Juros'!$B$7:$B$73,MATCH(C6375,'Curva Juros'!$A$7:$A$73,1))) /
(INDEX('Curva Juros'!$A$7:$A$73,MATCH(C6375,'Curva Juros'!$A$7:$A$73,1)+1) -
INDEX('Curva Juros'!$A$7:$A$73,MATCH(C6375,'Curva Juros'!$A$7:$A$73,1)))</f>
        <v>7.4852761190476196</v>
      </c>
      <c r="F6375" s="24">
        <f t="shared" si="99"/>
        <v>1.6772388095238067E-3</v>
      </c>
      <c r="G6375" s="24"/>
    </row>
    <row r="6376" spans="1:7" x14ac:dyDescent="0.25">
      <c r="A6376" s="3" t="s">
        <v>139</v>
      </c>
      <c r="B6376" s="4">
        <v>45758</v>
      </c>
      <c r="C6376" s="5">
        <v>1858.65</v>
      </c>
      <c r="D6376" s="19">
        <v>7.8349000000000002E-2</v>
      </c>
      <c r="E6376" s="35" cm="1">
        <f t="array" ref="E6376">INDEX('Curva Juros'!$B$7:$B$73,MATCH(C6376,'Curva Juros'!$A$7:$A$73,1)) +
(C6376-INDEX('Curva Juros'!$A$7:$A$73,MATCH(C6376,'Curva Juros'!$A$7:$A$73,1))) *
(INDEX('Curva Juros'!$B$7:$B$73,MATCH(C6376,'Curva Juros'!$A$7:$A$73,1)+1) -
INDEX('Curva Juros'!$B$7:$B$73,MATCH(C6376,'Curva Juros'!$A$7:$A$73,1))) /
(INDEX('Curva Juros'!$A$7:$A$73,MATCH(C6376,'Curva Juros'!$A$7:$A$73,1)+1) -
INDEX('Curva Juros'!$A$7:$A$73,MATCH(C6376,'Curva Juros'!$A$7:$A$73,1)))</f>
        <v>7.4881360714285714</v>
      </c>
      <c r="F6376" s="24">
        <f t="shared" si="99"/>
        <v>3.467639285714294E-3</v>
      </c>
      <c r="G6376" s="24"/>
    </row>
    <row r="6377" spans="1:7" x14ac:dyDescent="0.25">
      <c r="A6377" s="6" t="s">
        <v>139</v>
      </c>
      <c r="B6377" s="7">
        <v>45764</v>
      </c>
      <c r="C6377" s="8">
        <v>1855.22</v>
      </c>
      <c r="D6377" s="20">
        <v>7.8175999999999995E-2</v>
      </c>
      <c r="E6377" s="35" cm="1">
        <f t="array" ref="E6377">INDEX('Curva Juros'!$B$7:$B$73,MATCH(C6377,'Curva Juros'!$A$7:$A$73,1)) +
(C6377-INDEX('Curva Juros'!$A$7:$A$73,MATCH(C6377,'Curva Juros'!$A$7:$A$73,1))) *
(INDEX('Curva Juros'!$B$7:$B$73,MATCH(C6377,'Curva Juros'!$A$7:$A$73,1)+1) -
INDEX('Curva Juros'!$B$7:$B$73,MATCH(C6377,'Curva Juros'!$A$7:$A$73,1))) /
(INDEX('Curva Juros'!$A$7:$A$73,MATCH(C6377,'Curva Juros'!$A$7:$A$73,1)+1) -
INDEX('Curva Juros'!$A$7:$A$73,MATCH(C6377,'Curva Juros'!$A$7:$A$73,1)))</f>
        <v>7.4890262380952386</v>
      </c>
      <c r="F6377" s="24">
        <f t="shared" si="99"/>
        <v>3.2857376190476156E-3</v>
      </c>
      <c r="G6377" s="24"/>
    </row>
    <row r="6378" spans="1:7" x14ac:dyDescent="0.25">
      <c r="A6378" s="3" t="s">
        <v>139</v>
      </c>
      <c r="B6378" s="4">
        <v>45772</v>
      </c>
      <c r="C6378" s="5">
        <v>1853.38</v>
      </c>
      <c r="D6378" s="19">
        <v>7.7524999999999997E-2</v>
      </c>
      <c r="E6378" s="35" cm="1">
        <f t="array" ref="E6378">INDEX('Curva Juros'!$B$7:$B$73,MATCH(C6378,'Curva Juros'!$A$7:$A$73,1)) +
(C6378-INDEX('Curva Juros'!$A$7:$A$73,MATCH(C6378,'Curva Juros'!$A$7:$A$73,1))) *
(INDEX('Curva Juros'!$B$7:$B$73,MATCH(C6378,'Curva Juros'!$A$7:$A$73,1)+1) -
INDEX('Curva Juros'!$B$7:$B$73,MATCH(C6378,'Curva Juros'!$A$7:$A$73,1))) /
(INDEX('Curva Juros'!$A$7:$A$73,MATCH(C6378,'Curva Juros'!$A$7:$A$73,1)+1) -
INDEX('Curva Juros'!$A$7:$A$73,MATCH(C6378,'Curva Juros'!$A$7:$A$73,1)))</f>
        <v>7.4895037619047624</v>
      </c>
      <c r="F6378" s="24">
        <f t="shared" si="99"/>
        <v>2.6299623809523665E-3</v>
      </c>
      <c r="G6378" s="24"/>
    </row>
    <row r="6379" spans="1:7" x14ac:dyDescent="0.25">
      <c r="A6379" s="6" t="s">
        <v>139</v>
      </c>
      <c r="B6379" s="7">
        <v>45779</v>
      </c>
      <c r="C6379" s="8">
        <v>1851.79</v>
      </c>
      <c r="D6379" s="20">
        <v>7.6797000000000004E-2</v>
      </c>
      <c r="E6379" s="35" cm="1">
        <f t="array" ref="E6379">INDEX('Curva Juros'!$B$7:$B$73,MATCH(C6379,'Curva Juros'!$A$7:$A$73,1)) +
(C6379-INDEX('Curva Juros'!$A$7:$A$73,MATCH(C6379,'Curva Juros'!$A$7:$A$73,1))) *
(INDEX('Curva Juros'!$B$7:$B$73,MATCH(C6379,'Curva Juros'!$A$7:$A$73,1)+1) -
INDEX('Curva Juros'!$B$7:$B$73,MATCH(C6379,'Curva Juros'!$A$7:$A$73,1))) /
(INDEX('Curva Juros'!$A$7:$A$73,MATCH(C6379,'Curva Juros'!$A$7:$A$73,1)+1) -
INDEX('Curva Juros'!$A$7:$A$73,MATCH(C6379,'Curva Juros'!$A$7:$A$73,1)))</f>
        <v>7.4899164047619049</v>
      </c>
      <c r="F6379" s="24">
        <f t="shared" si="99"/>
        <v>1.8978359523809524E-3</v>
      </c>
      <c r="G6379" s="24"/>
    </row>
    <row r="6380" spans="1:7" x14ac:dyDescent="0.25">
      <c r="A6380" s="3" t="s">
        <v>139</v>
      </c>
      <c r="B6380" s="4">
        <v>45786</v>
      </c>
      <c r="C6380" s="5">
        <v>1856.16</v>
      </c>
      <c r="D6380" s="19">
        <v>7.3958999999999997E-2</v>
      </c>
      <c r="E6380" s="35" cm="1">
        <f t="array" ref="E6380">INDEX('Curva Juros'!$B$7:$B$73,MATCH(C6380,'Curva Juros'!$A$7:$A$73,1)) +
(C6380-INDEX('Curva Juros'!$A$7:$A$73,MATCH(C6380,'Curva Juros'!$A$7:$A$73,1))) *
(INDEX('Curva Juros'!$B$7:$B$73,MATCH(C6380,'Curva Juros'!$A$7:$A$73,1)+1) -
INDEX('Curva Juros'!$B$7:$B$73,MATCH(C6380,'Curva Juros'!$A$7:$A$73,1))) /
(INDEX('Curva Juros'!$A$7:$A$73,MATCH(C6380,'Curva Juros'!$A$7:$A$73,1)+1) -
INDEX('Curva Juros'!$A$7:$A$73,MATCH(C6380,'Curva Juros'!$A$7:$A$73,1)))</f>
        <v>7.4887822857142856</v>
      </c>
      <c r="F6380" s="24">
        <f t="shared" si="99"/>
        <v>-9.2882285714285251E-4</v>
      </c>
      <c r="G6380" s="24"/>
    </row>
    <row r="6381" spans="1:7" x14ac:dyDescent="0.25">
      <c r="A6381" s="6" t="s">
        <v>139</v>
      </c>
      <c r="B6381" s="7">
        <v>45793</v>
      </c>
      <c r="C6381" s="8">
        <v>1850.86</v>
      </c>
      <c r="D6381" s="20">
        <v>7.4051000000000006E-2</v>
      </c>
      <c r="E6381" s="35" cm="1">
        <f t="array" ref="E6381">INDEX('Curva Juros'!$B$7:$B$73,MATCH(C6381,'Curva Juros'!$A$7:$A$73,1)) +
(C6381-INDEX('Curva Juros'!$A$7:$A$73,MATCH(C6381,'Curva Juros'!$A$7:$A$73,1))) *
(INDEX('Curva Juros'!$B$7:$B$73,MATCH(C6381,'Curva Juros'!$A$7:$A$73,1)+1) -
INDEX('Curva Juros'!$B$7:$B$73,MATCH(C6381,'Curva Juros'!$A$7:$A$73,1))) /
(INDEX('Curva Juros'!$A$7:$A$73,MATCH(C6381,'Curva Juros'!$A$7:$A$73,1)+1) -
INDEX('Curva Juros'!$A$7:$A$73,MATCH(C6381,'Curva Juros'!$A$7:$A$73,1)))</f>
        <v>7.4901577619047623</v>
      </c>
      <c r="F6381" s="24">
        <f t="shared" si="99"/>
        <v>-8.5057761904762386E-4</v>
      </c>
      <c r="G6381" s="24"/>
    </row>
    <row r="6382" spans="1:7" x14ac:dyDescent="0.25">
      <c r="A6382" s="3" t="s">
        <v>139</v>
      </c>
      <c r="B6382" s="4">
        <v>45800</v>
      </c>
      <c r="C6382" s="5">
        <v>1845.52</v>
      </c>
      <c r="D6382" s="19">
        <v>7.4153999999999998E-2</v>
      </c>
      <c r="E6382" s="35" cm="1">
        <f t="array" ref="E6382">INDEX('Curva Juros'!$B$7:$B$73,MATCH(C6382,'Curva Juros'!$A$7:$A$73,1)) +
(C6382-INDEX('Curva Juros'!$A$7:$A$73,MATCH(C6382,'Curva Juros'!$A$7:$A$73,1))) *
(INDEX('Curva Juros'!$B$7:$B$73,MATCH(C6382,'Curva Juros'!$A$7:$A$73,1)+1) -
INDEX('Curva Juros'!$B$7:$B$73,MATCH(C6382,'Curva Juros'!$A$7:$A$73,1))) /
(INDEX('Curva Juros'!$A$7:$A$73,MATCH(C6382,'Curva Juros'!$A$7:$A$73,1)+1) -
INDEX('Curva Juros'!$A$7:$A$73,MATCH(C6382,'Curva Juros'!$A$7:$A$73,1)))</f>
        <v>7.4915436190476195</v>
      </c>
      <c r="F6382" s="24">
        <f t="shared" si="99"/>
        <v>-7.614361904761946E-4</v>
      </c>
      <c r="G6382" s="24"/>
    </row>
    <row r="6383" spans="1:7" x14ac:dyDescent="0.25">
      <c r="A6383" s="6" t="s">
        <v>139</v>
      </c>
      <c r="B6383" s="7">
        <v>45807</v>
      </c>
      <c r="C6383" s="8">
        <v>1839.75</v>
      </c>
      <c r="D6383" s="20">
        <v>7.4387999999999996E-2</v>
      </c>
      <c r="E6383" s="35" cm="1">
        <f t="array" ref="E6383">INDEX('Curva Juros'!$B$7:$B$73,MATCH(C6383,'Curva Juros'!$A$7:$A$73,1)) +
(C6383-INDEX('Curva Juros'!$A$7:$A$73,MATCH(C6383,'Curva Juros'!$A$7:$A$73,1))) *
(INDEX('Curva Juros'!$B$7:$B$73,MATCH(C6383,'Curva Juros'!$A$7:$A$73,1)+1) -
INDEX('Curva Juros'!$B$7:$B$73,MATCH(C6383,'Curva Juros'!$A$7:$A$73,1))) /
(INDEX('Curva Juros'!$A$7:$A$73,MATCH(C6383,'Curva Juros'!$A$7:$A$73,1)+1) -
INDEX('Curva Juros'!$A$7:$A$73,MATCH(C6383,'Curva Juros'!$A$7:$A$73,1)))</f>
        <v>7.4930410714285713</v>
      </c>
      <c r="F6383" s="24">
        <f t="shared" si="99"/>
        <v>-5.4241071428572096E-4</v>
      </c>
      <c r="G6383" s="24"/>
    </row>
    <row r="6384" spans="1:7" x14ac:dyDescent="0.25">
      <c r="A6384" s="3" t="s">
        <v>139</v>
      </c>
      <c r="B6384" s="4">
        <v>45814</v>
      </c>
      <c r="C6384" s="5">
        <v>1834.12</v>
      </c>
      <c r="D6384" s="19">
        <v>7.4577000000000004E-2</v>
      </c>
      <c r="E6384" s="35" cm="1">
        <f t="array" ref="E6384">INDEX('Curva Juros'!$B$7:$B$73,MATCH(C6384,'Curva Juros'!$A$7:$A$73,1)) +
(C6384-INDEX('Curva Juros'!$A$7:$A$73,MATCH(C6384,'Curva Juros'!$A$7:$A$73,1))) *
(INDEX('Curva Juros'!$B$7:$B$73,MATCH(C6384,'Curva Juros'!$A$7:$A$73,1)+1) -
INDEX('Curva Juros'!$B$7:$B$73,MATCH(C6384,'Curva Juros'!$A$7:$A$73,1))) /
(INDEX('Curva Juros'!$A$7:$A$73,MATCH(C6384,'Curva Juros'!$A$7:$A$73,1)+1) -
INDEX('Curva Juros'!$A$7:$A$73,MATCH(C6384,'Curva Juros'!$A$7:$A$73,1)))</f>
        <v>7.494502190476191</v>
      </c>
      <c r="F6384" s="24">
        <f t="shared" si="99"/>
        <v>-3.6802190476190044E-4</v>
      </c>
      <c r="G6384" s="24"/>
    </row>
    <row r="6385" spans="1:7" x14ac:dyDescent="0.25">
      <c r="A6385" s="6" t="s">
        <v>139</v>
      </c>
      <c r="B6385" s="7">
        <v>45821</v>
      </c>
      <c r="C6385" s="8">
        <v>1828.11</v>
      </c>
      <c r="D6385" s="20">
        <v>7.4884999999999993E-2</v>
      </c>
      <c r="E6385" s="35" cm="1">
        <f t="array" ref="E6385">INDEX('Curva Juros'!$B$7:$B$73,MATCH(C6385,'Curva Juros'!$A$7:$A$73,1)) +
(C6385-INDEX('Curva Juros'!$A$7:$A$73,MATCH(C6385,'Curva Juros'!$A$7:$A$73,1))) *
(INDEX('Curva Juros'!$B$7:$B$73,MATCH(C6385,'Curva Juros'!$A$7:$A$73,1)+1) -
INDEX('Curva Juros'!$B$7:$B$73,MATCH(C6385,'Curva Juros'!$A$7:$A$73,1))) /
(INDEX('Curva Juros'!$A$7:$A$73,MATCH(C6385,'Curva Juros'!$A$7:$A$73,1)+1) -
INDEX('Curva Juros'!$A$7:$A$73,MATCH(C6385,'Curva Juros'!$A$7:$A$73,1)))</f>
        <v>7.4960619285714287</v>
      </c>
      <c r="F6385" s="24">
        <f t="shared" si="99"/>
        <v>-7.5619285714298434E-5</v>
      </c>
      <c r="G6385" s="24"/>
    </row>
    <row r="6386" spans="1:7" x14ac:dyDescent="0.25">
      <c r="A6386" s="3" t="s">
        <v>139</v>
      </c>
      <c r="B6386" s="4">
        <v>45828</v>
      </c>
      <c r="C6386" s="5">
        <v>1887.44</v>
      </c>
      <c r="D6386" s="19">
        <v>7.4091000000000004E-2</v>
      </c>
      <c r="E6386" s="35" cm="1">
        <f t="array" ref="E6386">INDEX('Curva Juros'!$B$7:$B$73,MATCH(C6386,'Curva Juros'!$A$7:$A$73,1)) +
(C6386-INDEX('Curva Juros'!$A$7:$A$73,MATCH(C6386,'Curva Juros'!$A$7:$A$73,1))) *
(INDEX('Curva Juros'!$B$7:$B$73,MATCH(C6386,'Curva Juros'!$A$7:$A$73,1)+1) -
INDEX('Curva Juros'!$B$7:$B$73,MATCH(C6386,'Curva Juros'!$A$7:$A$73,1))) /
(INDEX('Curva Juros'!$A$7:$A$73,MATCH(C6386,'Curva Juros'!$A$7:$A$73,1)+1) -
INDEX('Curva Juros'!$A$7:$A$73,MATCH(C6386,'Curva Juros'!$A$7:$A$73,1)))</f>
        <v>7.4806643809523816</v>
      </c>
      <c r="F6386" s="24">
        <f t="shared" si="99"/>
        <v>-7.1564380952381101E-4</v>
      </c>
      <c r="G6386" s="24"/>
    </row>
    <row r="6387" spans="1:7" x14ac:dyDescent="0.25">
      <c r="A6387" s="6" t="s">
        <v>139</v>
      </c>
      <c r="B6387" s="7">
        <v>45835</v>
      </c>
      <c r="C6387" s="8">
        <v>1882.69</v>
      </c>
      <c r="D6387" s="20">
        <v>7.4008000000000004E-2</v>
      </c>
      <c r="E6387" s="35" cm="1">
        <f t="array" ref="E6387">INDEX('Curva Juros'!$B$7:$B$73,MATCH(C6387,'Curva Juros'!$A$7:$A$73,1)) +
(C6387-INDEX('Curva Juros'!$A$7:$A$73,MATCH(C6387,'Curva Juros'!$A$7:$A$73,1))) *
(INDEX('Curva Juros'!$B$7:$B$73,MATCH(C6387,'Curva Juros'!$A$7:$A$73,1)+1) -
INDEX('Curva Juros'!$B$7:$B$73,MATCH(C6387,'Curva Juros'!$A$7:$A$73,1))) /
(INDEX('Curva Juros'!$A$7:$A$73,MATCH(C6387,'Curva Juros'!$A$7:$A$73,1)+1) -
INDEX('Curva Juros'!$A$7:$A$73,MATCH(C6387,'Curva Juros'!$A$7:$A$73,1)))</f>
        <v>7.4818971190476198</v>
      </c>
      <c r="F6387" s="24">
        <f t="shared" si="99"/>
        <v>-8.1097119047619792E-4</v>
      </c>
      <c r="G6387" s="24"/>
    </row>
    <row r="6388" spans="1:7" x14ac:dyDescent="0.25">
      <c r="A6388" s="3" t="s">
        <v>139</v>
      </c>
      <c r="B6388" s="4">
        <v>45842</v>
      </c>
      <c r="C6388" s="5">
        <v>1879.8</v>
      </c>
      <c r="D6388" s="19">
        <v>7.3300000000000004E-2</v>
      </c>
      <c r="E6388" s="35" cm="1">
        <f t="array" ref="E6388">INDEX('Curva Juros'!$B$7:$B$73,MATCH(C6388,'Curva Juros'!$A$7:$A$73,1)) +
(C6388-INDEX('Curva Juros'!$A$7:$A$73,MATCH(C6388,'Curva Juros'!$A$7:$A$73,1))) *
(INDEX('Curva Juros'!$B$7:$B$73,MATCH(C6388,'Curva Juros'!$A$7:$A$73,1)+1) -
INDEX('Curva Juros'!$B$7:$B$73,MATCH(C6388,'Curva Juros'!$A$7:$A$73,1))) /
(INDEX('Curva Juros'!$A$7:$A$73,MATCH(C6388,'Curva Juros'!$A$7:$A$73,1)+1) -
INDEX('Curva Juros'!$A$7:$A$73,MATCH(C6388,'Curva Juros'!$A$7:$A$73,1)))</f>
        <v>7.4826471428571431</v>
      </c>
      <c r="F6388" s="24">
        <f t="shared" si="99"/>
        <v>-1.5264714285714298E-3</v>
      </c>
      <c r="G6388" s="24"/>
    </row>
    <row r="6389" spans="1:7" x14ac:dyDescent="0.25">
      <c r="A6389" s="6" t="s">
        <v>139</v>
      </c>
      <c r="B6389" s="7">
        <v>45849</v>
      </c>
      <c r="C6389" s="8">
        <v>1871.76</v>
      </c>
      <c r="D6389" s="20">
        <v>7.4319999999999997E-2</v>
      </c>
      <c r="E6389" s="35" cm="1">
        <f t="array" ref="E6389">INDEX('Curva Juros'!$B$7:$B$73,MATCH(C6389,'Curva Juros'!$A$7:$A$73,1)) +
(C6389-INDEX('Curva Juros'!$A$7:$A$73,MATCH(C6389,'Curva Juros'!$A$7:$A$73,1))) *
(INDEX('Curva Juros'!$B$7:$B$73,MATCH(C6389,'Curva Juros'!$A$7:$A$73,1)+1) -
INDEX('Curva Juros'!$B$7:$B$73,MATCH(C6389,'Curva Juros'!$A$7:$A$73,1))) /
(INDEX('Curva Juros'!$A$7:$A$73,MATCH(C6389,'Curva Juros'!$A$7:$A$73,1)+1) -
INDEX('Curva Juros'!$A$7:$A$73,MATCH(C6389,'Curva Juros'!$A$7:$A$73,1)))</f>
        <v>7.4847337142857144</v>
      </c>
      <c r="F6389" s="24">
        <f t="shared" si="99"/>
        <v>-5.273371428571455E-4</v>
      </c>
      <c r="G6389" s="24"/>
    </row>
    <row r="6390" spans="1:7" x14ac:dyDescent="0.25">
      <c r="A6390" s="3" t="s">
        <v>139</v>
      </c>
      <c r="B6390" s="4">
        <v>45856</v>
      </c>
      <c r="C6390" s="5">
        <v>1861.61</v>
      </c>
      <c r="D6390" s="19">
        <v>7.6042999999999999E-2</v>
      </c>
      <c r="E6390" s="35" cm="1">
        <f t="array" ref="E6390">INDEX('Curva Juros'!$B$7:$B$73,MATCH(C6390,'Curva Juros'!$A$7:$A$73,1)) +
(C6390-INDEX('Curva Juros'!$A$7:$A$73,MATCH(C6390,'Curva Juros'!$A$7:$A$73,1))) *
(INDEX('Curva Juros'!$B$7:$B$73,MATCH(C6390,'Curva Juros'!$A$7:$A$73,1)+1) -
INDEX('Curva Juros'!$B$7:$B$73,MATCH(C6390,'Curva Juros'!$A$7:$A$73,1))) /
(INDEX('Curva Juros'!$A$7:$A$73,MATCH(C6390,'Curva Juros'!$A$7:$A$73,1)+1) -
INDEX('Curva Juros'!$A$7:$A$73,MATCH(C6390,'Curva Juros'!$A$7:$A$73,1)))</f>
        <v>7.4873678809523811</v>
      </c>
      <c r="F6390" s="24">
        <f t="shared" si="99"/>
        <v>1.1693211904761913E-3</v>
      </c>
      <c r="G6390" s="24"/>
    </row>
    <row r="6391" spans="1:7" x14ac:dyDescent="0.25">
      <c r="A6391" s="6" t="s">
        <v>139</v>
      </c>
      <c r="B6391" s="7">
        <v>45863</v>
      </c>
      <c r="C6391" s="8">
        <v>1858.85</v>
      </c>
      <c r="D6391" s="20">
        <v>7.5294E-2</v>
      </c>
      <c r="E6391" s="35" cm="1">
        <f t="array" ref="E6391">INDEX('Curva Juros'!$B$7:$B$73,MATCH(C6391,'Curva Juros'!$A$7:$A$73,1)) +
(C6391-INDEX('Curva Juros'!$A$7:$A$73,MATCH(C6391,'Curva Juros'!$A$7:$A$73,1))) *
(INDEX('Curva Juros'!$B$7:$B$73,MATCH(C6391,'Curva Juros'!$A$7:$A$73,1)+1) -
INDEX('Curva Juros'!$B$7:$B$73,MATCH(C6391,'Curva Juros'!$A$7:$A$73,1))) /
(INDEX('Curva Juros'!$A$7:$A$73,MATCH(C6391,'Curva Juros'!$A$7:$A$73,1)+1) -
INDEX('Curva Juros'!$A$7:$A$73,MATCH(C6391,'Curva Juros'!$A$7:$A$73,1)))</f>
        <v>7.4880841666666669</v>
      </c>
      <c r="F6391" s="24">
        <f t="shared" si="99"/>
        <v>4.1315833333332996E-4</v>
      </c>
      <c r="G6391" s="24"/>
    </row>
    <row r="6392" spans="1:7" x14ac:dyDescent="0.25">
      <c r="A6392" s="3" t="s">
        <v>139</v>
      </c>
      <c r="B6392" s="4">
        <v>45870</v>
      </c>
      <c r="C6392" s="5">
        <v>1853.04</v>
      </c>
      <c r="D6392" s="19">
        <v>7.5565999999999994E-2</v>
      </c>
      <c r="E6392" s="35" cm="1">
        <f t="array" ref="E6392">INDEX('Curva Juros'!$B$7:$B$73,MATCH(C6392,'Curva Juros'!$A$7:$A$73,1)) +
(C6392-INDEX('Curva Juros'!$A$7:$A$73,MATCH(C6392,'Curva Juros'!$A$7:$A$73,1))) *
(INDEX('Curva Juros'!$B$7:$B$73,MATCH(C6392,'Curva Juros'!$A$7:$A$73,1)+1) -
INDEX('Curva Juros'!$B$7:$B$73,MATCH(C6392,'Curva Juros'!$A$7:$A$73,1))) /
(INDEX('Curva Juros'!$A$7:$A$73,MATCH(C6392,'Curva Juros'!$A$7:$A$73,1)+1) -
INDEX('Curva Juros'!$A$7:$A$73,MATCH(C6392,'Curva Juros'!$A$7:$A$73,1)))</f>
        <v>7.489592</v>
      </c>
      <c r="F6392" s="24">
        <f t="shared" si="99"/>
        <v>6.7007999999998957E-4</v>
      </c>
      <c r="G6392" s="24"/>
    </row>
    <row r="6393" spans="1:7" x14ac:dyDescent="0.25">
      <c r="A6393" s="6" t="s">
        <v>139</v>
      </c>
      <c r="B6393" s="7">
        <v>45877</v>
      </c>
      <c r="C6393" s="8">
        <v>1852.08</v>
      </c>
      <c r="D6393" s="20">
        <v>7.4213000000000001E-2</v>
      </c>
      <c r="E6393" s="35" cm="1">
        <f t="array" ref="E6393">INDEX('Curva Juros'!$B$7:$B$73,MATCH(C6393,'Curva Juros'!$A$7:$A$73,1)) +
(C6393-INDEX('Curva Juros'!$A$7:$A$73,MATCH(C6393,'Curva Juros'!$A$7:$A$73,1))) *
(INDEX('Curva Juros'!$B$7:$B$73,MATCH(C6393,'Curva Juros'!$A$7:$A$73,1)+1) -
INDEX('Curva Juros'!$B$7:$B$73,MATCH(C6393,'Curva Juros'!$A$7:$A$73,1))) /
(INDEX('Curva Juros'!$A$7:$A$73,MATCH(C6393,'Curva Juros'!$A$7:$A$73,1)+1) -
INDEX('Curva Juros'!$A$7:$A$73,MATCH(C6393,'Curva Juros'!$A$7:$A$73,1)))</f>
        <v>7.4898411428571432</v>
      </c>
      <c r="F6393" s="24">
        <f t="shared" si="99"/>
        <v>-6.8541142857142523E-4</v>
      </c>
      <c r="G6393" s="24"/>
    </row>
    <row r="6394" spans="1:7" x14ac:dyDescent="0.25">
      <c r="A6394" s="3" t="s">
        <v>139</v>
      </c>
      <c r="B6394" s="4">
        <v>45884</v>
      </c>
      <c r="C6394" s="5">
        <v>1847.24</v>
      </c>
      <c r="D6394" s="19">
        <v>7.4158000000000002E-2</v>
      </c>
      <c r="E6394" s="35" cm="1">
        <f t="array" ref="E6394">INDEX('Curva Juros'!$B$7:$B$73,MATCH(C6394,'Curva Juros'!$A$7:$A$73,1)) +
(C6394-INDEX('Curva Juros'!$A$7:$A$73,MATCH(C6394,'Curva Juros'!$A$7:$A$73,1))) *
(INDEX('Curva Juros'!$B$7:$B$73,MATCH(C6394,'Curva Juros'!$A$7:$A$73,1)+1) -
INDEX('Curva Juros'!$B$7:$B$73,MATCH(C6394,'Curva Juros'!$A$7:$A$73,1))) /
(INDEX('Curva Juros'!$A$7:$A$73,MATCH(C6394,'Curva Juros'!$A$7:$A$73,1)+1) -
INDEX('Curva Juros'!$A$7:$A$73,MATCH(C6394,'Curva Juros'!$A$7:$A$73,1)))</f>
        <v>7.4910972380952385</v>
      </c>
      <c r="F6394" s="24">
        <f t="shared" si="99"/>
        <v>-7.5297238095238528E-4</v>
      </c>
      <c r="G6394" s="24"/>
    </row>
    <row r="6395" spans="1:7" x14ac:dyDescent="0.25">
      <c r="A6395" s="6" t="s">
        <v>139</v>
      </c>
      <c r="B6395" s="7">
        <v>45891</v>
      </c>
      <c r="C6395" s="8">
        <v>1838.82</v>
      </c>
      <c r="D6395" s="20">
        <v>7.5303999999999996E-2</v>
      </c>
      <c r="E6395" s="35" cm="1">
        <f t="array" ref="E6395">INDEX('Curva Juros'!$B$7:$B$73,MATCH(C6395,'Curva Juros'!$A$7:$A$73,1)) +
(C6395-INDEX('Curva Juros'!$A$7:$A$73,MATCH(C6395,'Curva Juros'!$A$7:$A$73,1))) *
(INDEX('Curva Juros'!$B$7:$B$73,MATCH(C6395,'Curva Juros'!$A$7:$A$73,1)+1) -
INDEX('Curva Juros'!$B$7:$B$73,MATCH(C6395,'Curva Juros'!$A$7:$A$73,1))) /
(INDEX('Curva Juros'!$A$7:$A$73,MATCH(C6395,'Curva Juros'!$A$7:$A$73,1)+1) -
INDEX('Curva Juros'!$A$7:$A$73,MATCH(C6395,'Curva Juros'!$A$7:$A$73,1)))</f>
        <v>7.4932824285714288</v>
      </c>
      <c r="F6395" s="24">
        <f t="shared" si="99"/>
        <v>3.711757142857014E-4</v>
      </c>
      <c r="G6395" s="24"/>
    </row>
    <row r="6396" spans="1:7" x14ac:dyDescent="0.25">
      <c r="A6396" s="3" t="s">
        <v>139</v>
      </c>
      <c r="B6396" s="4">
        <v>45898</v>
      </c>
      <c r="C6396" s="5">
        <v>1835.47</v>
      </c>
      <c r="D6396" s="19">
        <v>7.4753E-2</v>
      </c>
      <c r="E6396" s="35" cm="1">
        <f t="array" ref="E6396">INDEX('Curva Juros'!$B$7:$B$73,MATCH(C6396,'Curva Juros'!$A$7:$A$73,1)) +
(C6396-INDEX('Curva Juros'!$A$7:$A$73,MATCH(C6396,'Curva Juros'!$A$7:$A$73,1))) *
(INDEX('Curva Juros'!$B$7:$B$73,MATCH(C6396,'Curva Juros'!$A$7:$A$73,1)+1) -
INDEX('Curva Juros'!$B$7:$B$73,MATCH(C6396,'Curva Juros'!$A$7:$A$73,1))) /
(INDEX('Curva Juros'!$A$7:$A$73,MATCH(C6396,'Curva Juros'!$A$7:$A$73,1)+1) -
INDEX('Curva Juros'!$A$7:$A$73,MATCH(C6396,'Curva Juros'!$A$7:$A$73,1)))</f>
        <v>7.4941518333333335</v>
      </c>
      <c r="F6396" s="24">
        <f t="shared" si="99"/>
        <v>-1.8851833333333179E-4</v>
      </c>
      <c r="G6396" s="24"/>
    </row>
    <row r="6397" spans="1:7" x14ac:dyDescent="0.25">
      <c r="A6397" s="6" t="s">
        <v>139</v>
      </c>
      <c r="B6397" s="7">
        <v>45905</v>
      </c>
      <c r="C6397" s="8">
        <v>1828.9</v>
      </c>
      <c r="D6397" s="20">
        <v>7.5277999999999998E-2</v>
      </c>
      <c r="E6397" s="35" cm="1">
        <f t="array" ref="E6397">INDEX('Curva Juros'!$B$7:$B$73,MATCH(C6397,'Curva Juros'!$A$7:$A$73,1)) +
(C6397-INDEX('Curva Juros'!$A$7:$A$73,MATCH(C6397,'Curva Juros'!$A$7:$A$73,1))) *
(INDEX('Curva Juros'!$B$7:$B$73,MATCH(C6397,'Curva Juros'!$A$7:$A$73,1)+1) -
INDEX('Curva Juros'!$B$7:$B$73,MATCH(C6397,'Curva Juros'!$A$7:$A$73,1))) /
(INDEX('Curva Juros'!$A$7:$A$73,MATCH(C6397,'Curva Juros'!$A$7:$A$73,1)+1) -
INDEX('Curva Juros'!$A$7:$A$73,MATCH(C6397,'Curva Juros'!$A$7:$A$73,1)))</f>
        <v>7.4958569047619052</v>
      </c>
      <c r="F6397" s="24">
        <f t="shared" si="99"/>
        <v>3.1943095238094743E-4</v>
      </c>
      <c r="G6397" s="24"/>
    </row>
    <row r="6398" spans="1:7" x14ac:dyDescent="0.25">
      <c r="A6398" s="3" t="s">
        <v>139</v>
      </c>
      <c r="B6398" s="4">
        <v>45912</v>
      </c>
      <c r="C6398" s="5">
        <v>1826.64</v>
      </c>
      <c r="D6398" s="19">
        <v>7.4361999999999998E-2</v>
      </c>
      <c r="E6398" s="35" cm="1">
        <f t="array" ref="E6398">INDEX('Curva Juros'!$B$7:$B$73,MATCH(C6398,'Curva Juros'!$A$7:$A$73,1)) +
(C6398-INDEX('Curva Juros'!$A$7:$A$73,MATCH(C6398,'Curva Juros'!$A$7:$A$73,1))) *
(INDEX('Curva Juros'!$B$7:$B$73,MATCH(C6398,'Curva Juros'!$A$7:$A$73,1)+1) -
INDEX('Curva Juros'!$B$7:$B$73,MATCH(C6398,'Curva Juros'!$A$7:$A$73,1))) /
(INDEX('Curva Juros'!$A$7:$A$73,MATCH(C6398,'Curva Juros'!$A$7:$A$73,1)+1) -
INDEX('Curva Juros'!$A$7:$A$73,MATCH(C6398,'Curva Juros'!$A$7:$A$73,1)))</f>
        <v>7.4964434285714283</v>
      </c>
      <c r="F6398" s="24">
        <f t="shared" si="99"/>
        <v>-6.0243428571428448E-4</v>
      </c>
      <c r="G6398" s="24"/>
    </row>
    <row r="6399" spans="1:7" x14ac:dyDescent="0.25">
      <c r="A6399" s="6" t="s">
        <v>139</v>
      </c>
      <c r="B6399" s="7">
        <v>45919</v>
      </c>
      <c r="C6399" s="8">
        <v>1824.91</v>
      </c>
      <c r="D6399" s="20">
        <v>7.3263999999999996E-2</v>
      </c>
      <c r="E6399" s="35" cm="1">
        <f t="array" ref="E6399">INDEX('Curva Juros'!$B$7:$B$73,MATCH(C6399,'Curva Juros'!$A$7:$A$73,1)) +
(C6399-INDEX('Curva Juros'!$A$7:$A$73,MATCH(C6399,'Curva Juros'!$A$7:$A$73,1))) *
(INDEX('Curva Juros'!$B$7:$B$73,MATCH(C6399,'Curva Juros'!$A$7:$A$73,1)+1) -
INDEX('Curva Juros'!$B$7:$B$73,MATCH(C6399,'Curva Juros'!$A$7:$A$73,1))) /
(INDEX('Curva Juros'!$A$7:$A$73,MATCH(C6399,'Curva Juros'!$A$7:$A$73,1)+1) -
INDEX('Curva Juros'!$A$7:$A$73,MATCH(C6399,'Curva Juros'!$A$7:$A$73,1)))</f>
        <v>7.4968924047619048</v>
      </c>
      <c r="F6399" s="24">
        <f t="shared" si="99"/>
        <v>-1.704924047619058E-3</v>
      </c>
      <c r="G6399" s="24"/>
    </row>
    <row r="6400" spans="1:7" x14ac:dyDescent="0.25">
      <c r="A6400" s="3" t="s">
        <v>139</v>
      </c>
      <c r="B6400" s="4">
        <v>45926</v>
      </c>
      <c r="C6400" s="5">
        <v>1820.94</v>
      </c>
      <c r="D6400" s="19">
        <v>7.2919999999999999E-2</v>
      </c>
      <c r="E6400" s="35" cm="1">
        <f t="array" ref="E6400">INDEX('Curva Juros'!$B$7:$B$73,MATCH(C6400,'Curva Juros'!$A$7:$A$73,1)) +
(C6400-INDEX('Curva Juros'!$A$7:$A$73,MATCH(C6400,'Curva Juros'!$A$7:$A$73,1))) *
(INDEX('Curva Juros'!$B$7:$B$73,MATCH(C6400,'Curva Juros'!$A$7:$A$73,1)+1) -
INDEX('Curva Juros'!$B$7:$B$73,MATCH(C6400,'Curva Juros'!$A$7:$A$73,1))) /
(INDEX('Curva Juros'!$A$7:$A$73,MATCH(C6400,'Curva Juros'!$A$7:$A$73,1)+1) -
INDEX('Curva Juros'!$A$7:$A$73,MATCH(C6400,'Curva Juros'!$A$7:$A$73,1)))</f>
        <v>7.4979227142857141</v>
      </c>
      <c r="F6400" s="24">
        <f t="shared" si="99"/>
        <v>-2.0592271428571396E-3</v>
      </c>
      <c r="G6400" s="24"/>
    </row>
    <row r="6401" spans="1:7" x14ac:dyDescent="0.25">
      <c r="A6401" s="6" t="s">
        <v>139</v>
      </c>
      <c r="B6401" s="7">
        <v>45933</v>
      </c>
      <c r="C6401" s="8">
        <v>1812.66</v>
      </c>
      <c r="D6401" s="20">
        <v>7.4018E-2</v>
      </c>
      <c r="E6401" s="35" cm="1">
        <f t="array" ref="E6401">INDEX('Curva Juros'!$B$7:$B$73,MATCH(C6401,'Curva Juros'!$A$7:$A$73,1)) +
(C6401-INDEX('Curva Juros'!$A$7:$A$73,MATCH(C6401,'Curva Juros'!$A$7:$A$73,1))) *
(INDEX('Curva Juros'!$B$7:$B$73,MATCH(C6401,'Curva Juros'!$A$7:$A$73,1)+1) -
INDEX('Curva Juros'!$B$7:$B$73,MATCH(C6401,'Curva Juros'!$A$7:$A$73,1))) /
(INDEX('Curva Juros'!$A$7:$A$73,MATCH(C6401,'Curva Juros'!$A$7:$A$73,1)+1) -
INDEX('Curva Juros'!$A$7:$A$73,MATCH(C6401,'Curva Juros'!$A$7:$A$73,1)))</f>
        <v>7.5000715714285713</v>
      </c>
      <c r="F6401" s="24">
        <f t="shared" si="99"/>
        <v>-9.8271571428570903E-4</v>
      </c>
      <c r="G6401" s="24"/>
    </row>
    <row r="6402" spans="1:7" x14ac:dyDescent="0.25">
      <c r="A6402" s="3" t="s">
        <v>139</v>
      </c>
      <c r="B6402" s="4">
        <v>45940</v>
      </c>
      <c r="C6402" s="5">
        <v>1807.31</v>
      </c>
      <c r="D6402" s="19">
        <v>7.4135000000000006E-2</v>
      </c>
      <c r="E6402" s="35" cm="1">
        <f t="array" ref="E6402">INDEX('Curva Juros'!$B$7:$B$73,MATCH(C6402,'Curva Juros'!$A$7:$A$73,1)) +
(C6402-INDEX('Curva Juros'!$A$7:$A$73,MATCH(C6402,'Curva Juros'!$A$7:$A$73,1))) *
(INDEX('Curva Juros'!$B$7:$B$73,MATCH(C6402,'Curva Juros'!$A$7:$A$73,1)+1) -
INDEX('Curva Juros'!$B$7:$B$73,MATCH(C6402,'Curva Juros'!$A$7:$A$73,1))) /
(INDEX('Curva Juros'!$A$7:$A$73,MATCH(C6402,'Curva Juros'!$A$7:$A$73,1)+1) -
INDEX('Curva Juros'!$A$7:$A$73,MATCH(C6402,'Curva Juros'!$A$7:$A$73,1)))</f>
        <v>7.5014600238095239</v>
      </c>
      <c r="F6402" s="24">
        <f t="shared" si="99"/>
        <v>-8.7960023809523225E-4</v>
      </c>
      <c r="G6402" s="24"/>
    </row>
    <row r="6403" spans="1:7" x14ac:dyDescent="0.25">
      <c r="A6403" s="6" t="s">
        <v>139</v>
      </c>
      <c r="B6403" s="7">
        <v>45947</v>
      </c>
      <c r="C6403" s="8">
        <v>1799.66</v>
      </c>
      <c r="D6403" s="20">
        <v>7.5022000000000005E-2</v>
      </c>
      <c r="E6403" s="35" cm="1">
        <f t="array" ref="E6403">INDEX('Curva Juros'!$B$7:$B$73,MATCH(C6403,'Curva Juros'!$A$7:$A$73,1)) +
(C6403-INDEX('Curva Juros'!$A$7:$A$73,MATCH(C6403,'Curva Juros'!$A$7:$A$73,1))) *
(INDEX('Curva Juros'!$B$7:$B$73,MATCH(C6403,'Curva Juros'!$A$7:$A$73,1)+1) -
INDEX('Curva Juros'!$B$7:$B$73,MATCH(C6403,'Curva Juros'!$A$7:$A$73,1))) /
(INDEX('Curva Juros'!$A$7:$A$73,MATCH(C6403,'Curva Juros'!$A$7:$A$73,1)+1) -
INDEX('Curva Juros'!$A$7:$A$73,MATCH(C6403,'Curva Juros'!$A$7:$A$73,1)))</f>
        <v>7.5034453809523809</v>
      </c>
      <c r="F6403" s="24">
        <f t="shared" ref="F6403:F6466" si="100">D6403-E6403/100</f>
        <v>-1.2453809523804704E-5</v>
      </c>
      <c r="G6403" s="24"/>
    </row>
    <row r="6404" spans="1:7" x14ac:dyDescent="0.25">
      <c r="A6404" s="3" t="s">
        <v>139</v>
      </c>
      <c r="B6404" s="4">
        <v>45954</v>
      </c>
      <c r="C6404" s="5">
        <v>1798.62</v>
      </c>
      <c r="D6404" s="19">
        <v>7.3698E-2</v>
      </c>
      <c r="E6404" s="35" cm="1">
        <f t="array" ref="E6404">INDEX('Curva Juros'!$B$7:$B$73,MATCH(C6404,'Curva Juros'!$A$7:$A$73,1)) +
(C6404-INDEX('Curva Juros'!$A$7:$A$73,MATCH(C6404,'Curva Juros'!$A$7:$A$73,1))) *
(INDEX('Curva Juros'!$B$7:$B$73,MATCH(C6404,'Curva Juros'!$A$7:$A$73,1)+1) -
INDEX('Curva Juros'!$B$7:$B$73,MATCH(C6404,'Curva Juros'!$A$7:$A$73,1))) /
(INDEX('Curva Juros'!$A$7:$A$73,MATCH(C6404,'Curva Juros'!$A$7:$A$73,1)+1) -
INDEX('Curva Juros'!$A$7:$A$73,MATCH(C6404,'Curva Juros'!$A$7:$A$73,1)))</f>
        <v>7.5037152857142857</v>
      </c>
      <c r="F6404" s="24">
        <f t="shared" si="100"/>
        <v>-1.3391528571428529E-3</v>
      </c>
      <c r="G6404" s="24"/>
    </row>
    <row r="6405" spans="1:7" x14ac:dyDescent="0.25">
      <c r="A6405" s="6" t="s">
        <v>139</v>
      </c>
      <c r="B6405" s="7">
        <v>45961</v>
      </c>
      <c r="C6405" s="8">
        <v>1789.79</v>
      </c>
      <c r="D6405" s="20">
        <v>7.4979000000000004E-2</v>
      </c>
      <c r="E6405" s="35" cm="1">
        <f t="array" ref="E6405">INDEX('Curva Juros'!$B$7:$B$73,MATCH(C6405,'Curva Juros'!$A$7:$A$73,1)) +
(C6405-INDEX('Curva Juros'!$A$7:$A$73,MATCH(C6405,'Curva Juros'!$A$7:$A$73,1))) *
(INDEX('Curva Juros'!$B$7:$B$73,MATCH(C6405,'Curva Juros'!$A$7:$A$73,1)+1) -
INDEX('Curva Juros'!$B$7:$B$73,MATCH(C6405,'Curva Juros'!$A$7:$A$73,1))) /
(INDEX('Curva Juros'!$A$7:$A$73,MATCH(C6405,'Curva Juros'!$A$7:$A$73,1)+1) -
INDEX('Curva Juros'!$A$7:$A$73,MATCH(C6405,'Curva Juros'!$A$7:$A$73,1)))</f>
        <v>7.5060068809523806</v>
      </c>
      <c r="F6405" s="24">
        <f t="shared" si="100"/>
        <v>-8.1068809523798802E-5</v>
      </c>
      <c r="G6405" s="24"/>
    </row>
    <row r="6406" spans="1:7" x14ac:dyDescent="0.25">
      <c r="A6406" s="3" t="s">
        <v>139</v>
      </c>
      <c r="B6406" s="4">
        <v>45968</v>
      </c>
      <c r="C6406" s="5">
        <v>1784.8</v>
      </c>
      <c r="D6406" s="19">
        <v>7.4977000000000002E-2</v>
      </c>
      <c r="E6406" s="35" cm="1">
        <f t="array" ref="E6406">INDEX('Curva Juros'!$B$7:$B$73,MATCH(C6406,'Curva Juros'!$A$7:$A$73,1)) +
(C6406-INDEX('Curva Juros'!$A$7:$A$73,MATCH(C6406,'Curva Juros'!$A$7:$A$73,1))) *
(INDEX('Curva Juros'!$B$7:$B$73,MATCH(C6406,'Curva Juros'!$A$7:$A$73,1)+1) -
INDEX('Curva Juros'!$B$7:$B$73,MATCH(C6406,'Curva Juros'!$A$7:$A$73,1))) /
(INDEX('Curva Juros'!$A$7:$A$73,MATCH(C6406,'Curva Juros'!$A$7:$A$73,1)+1) -
INDEX('Curva Juros'!$A$7:$A$73,MATCH(C6406,'Curva Juros'!$A$7:$A$73,1)))</f>
        <v>7.5073019047619045</v>
      </c>
      <c r="F6406" s="24">
        <f t="shared" si="100"/>
        <v>-9.6019047619036457E-5</v>
      </c>
      <c r="G6406" s="24"/>
    </row>
    <row r="6407" spans="1:7" x14ac:dyDescent="0.25">
      <c r="A6407" s="6" t="s">
        <v>139</v>
      </c>
      <c r="B6407" s="7">
        <v>45975</v>
      </c>
      <c r="C6407" s="8">
        <v>1783.35</v>
      </c>
      <c r="D6407" s="20">
        <v>7.3788000000000006E-2</v>
      </c>
      <c r="E6407" s="35" cm="1">
        <f t="array" ref="E6407">INDEX('Curva Juros'!$B$7:$B$73,MATCH(C6407,'Curva Juros'!$A$7:$A$73,1)) +
(C6407-INDEX('Curva Juros'!$A$7:$A$73,MATCH(C6407,'Curva Juros'!$A$7:$A$73,1))) *
(INDEX('Curva Juros'!$B$7:$B$73,MATCH(C6407,'Curva Juros'!$A$7:$A$73,1)+1) -
INDEX('Curva Juros'!$B$7:$B$73,MATCH(C6407,'Curva Juros'!$A$7:$A$73,1))) /
(INDEX('Curva Juros'!$A$7:$A$73,MATCH(C6407,'Curva Juros'!$A$7:$A$73,1)+1) -
INDEX('Curva Juros'!$A$7:$A$73,MATCH(C6407,'Curva Juros'!$A$7:$A$73,1)))</f>
        <v>7.5076782142857139</v>
      </c>
      <c r="F6407" s="24">
        <f t="shared" si="100"/>
        <v>-1.2887821428571311E-3</v>
      </c>
      <c r="G6407" s="24"/>
    </row>
    <row r="6408" spans="1:7" x14ac:dyDescent="0.25">
      <c r="A6408" s="3" t="s">
        <v>139</v>
      </c>
      <c r="B6408" s="4">
        <v>45982</v>
      </c>
      <c r="C6408" s="5">
        <v>1780.84</v>
      </c>
      <c r="D6408" s="19">
        <v>7.3287000000000005E-2</v>
      </c>
      <c r="E6408" s="35" cm="1">
        <f t="array" ref="E6408">INDEX('Curva Juros'!$B$7:$B$73,MATCH(C6408,'Curva Juros'!$A$7:$A$73,1)) +
(C6408-INDEX('Curva Juros'!$A$7:$A$73,MATCH(C6408,'Curva Juros'!$A$7:$A$73,1))) *
(INDEX('Curva Juros'!$B$7:$B$73,MATCH(C6408,'Curva Juros'!$A$7:$A$73,1)+1) -
INDEX('Curva Juros'!$B$7:$B$73,MATCH(C6408,'Curva Juros'!$A$7:$A$73,1))) /
(INDEX('Curva Juros'!$A$7:$A$73,MATCH(C6408,'Curva Juros'!$A$7:$A$73,1)+1) -
INDEX('Curva Juros'!$A$7:$A$73,MATCH(C6408,'Curva Juros'!$A$7:$A$73,1)))</f>
        <v>7.5083296190476192</v>
      </c>
      <c r="F6408" s="24">
        <f t="shared" si="100"/>
        <v>-1.7962961904761932E-3</v>
      </c>
      <c r="G6408" s="24"/>
    </row>
    <row r="6409" spans="1:7" x14ac:dyDescent="0.25">
      <c r="A6409" s="6" t="s">
        <v>139</v>
      </c>
      <c r="B6409" s="7">
        <v>45989</v>
      </c>
      <c r="C6409" s="8">
        <v>1778.31</v>
      </c>
      <c r="D6409" s="20">
        <v>7.2459999999999997E-2</v>
      </c>
      <c r="E6409" s="35" cm="1">
        <f t="array" ref="E6409">INDEX('Curva Juros'!$B$7:$B$73,MATCH(C6409,'Curva Juros'!$A$7:$A$73,1)) +
(C6409-INDEX('Curva Juros'!$A$7:$A$73,MATCH(C6409,'Curva Juros'!$A$7:$A$73,1))) *
(INDEX('Curva Juros'!$B$7:$B$73,MATCH(C6409,'Curva Juros'!$A$7:$A$73,1)+1) -
INDEX('Curva Juros'!$B$7:$B$73,MATCH(C6409,'Curva Juros'!$A$7:$A$73,1))) /
(INDEX('Curva Juros'!$A$7:$A$73,MATCH(C6409,'Curva Juros'!$A$7:$A$73,1)+1) -
INDEX('Curva Juros'!$A$7:$A$73,MATCH(C6409,'Curva Juros'!$A$7:$A$73,1)))</f>
        <v>7.5089862142857138</v>
      </c>
      <c r="F6409" s="24">
        <f t="shared" si="100"/>
        <v>-2.6298621428571395E-3</v>
      </c>
      <c r="G6409" s="24"/>
    </row>
    <row r="6410" spans="1:7" x14ac:dyDescent="0.25">
      <c r="A6410" s="3" t="s">
        <v>139</v>
      </c>
      <c r="B6410" s="4">
        <v>45996</v>
      </c>
      <c r="C6410" s="5">
        <v>1772.18</v>
      </c>
      <c r="D6410" s="19">
        <v>7.2839000000000001E-2</v>
      </c>
      <c r="E6410" s="35" cm="1">
        <f t="array" ref="E6410">INDEX('Curva Juros'!$B$7:$B$73,MATCH(C6410,'Curva Juros'!$A$7:$A$73,1)) +
(C6410-INDEX('Curva Juros'!$A$7:$A$73,MATCH(C6410,'Curva Juros'!$A$7:$A$73,1))) *
(INDEX('Curva Juros'!$B$7:$B$73,MATCH(C6410,'Curva Juros'!$A$7:$A$73,1)+1) -
INDEX('Curva Juros'!$B$7:$B$73,MATCH(C6410,'Curva Juros'!$A$7:$A$73,1))) /
(INDEX('Curva Juros'!$A$7:$A$73,MATCH(C6410,'Curva Juros'!$A$7:$A$73,1)+1) -
INDEX('Curva Juros'!$A$7:$A$73,MATCH(C6410,'Curva Juros'!$A$7:$A$73,1)))</f>
        <v>7.5105770952380952</v>
      </c>
      <c r="F6410" s="24">
        <f t="shared" si="100"/>
        <v>-2.2667709523809532E-3</v>
      </c>
      <c r="G6410" s="24"/>
    </row>
    <row r="6411" spans="1:7" x14ac:dyDescent="0.25">
      <c r="A6411" s="6" t="s">
        <v>139</v>
      </c>
      <c r="B6411" s="7">
        <v>46003</v>
      </c>
      <c r="C6411" s="8">
        <v>1766.09</v>
      </c>
      <c r="D6411" s="20">
        <v>7.3205000000000006E-2</v>
      </c>
      <c r="E6411" s="35" cm="1">
        <f t="array" ref="E6411">INDEX('Curva Juros'!$B$7:$B$73,MATCH(C6411,'Curva Juros'!$A$7:$A$73,1)) +
(C6411-INDEX('Curva Juros'!$A$7:$A$73,MATCH(C6411,'Curva Juros'!$A$7:$A$73,1))) *
(INDEX('Curva Juros'!$B$7:$B$73,MATCH(C6411,'Curva Juros'!$A$7:$A$73,1)+1) -
INDEX('Curva Juros'!$B$7:$B$73,MATCH(C6411,'Curva Juros'!$A$7:$A$73,1))) /
(INDEX('Curva Juros'!$A$7:$A$73,MATCH(C6411,'Curva Juros'!$A$7:$A$73,1)+1) -
INDEX('Curva Juros'!$A$7:$A$73,MATCH(C6411,'Curva Juros'!$A$7:$A$73,1)))</f>
        <v>7.5121575952380946</v>
      </c>
      <c r="F6411" s="24">
        <f t="shared" si="100"/>
        <v>-1.9165759523809417E-3</v>
      </c>
      <c r="G6411" s="24"/>
    </row>
    <row r="6412" spans="1:7" x14ac:dyDescent="0.25">
      <c r="A6412" s="3" t="s">
        <v>139</v>
      </c>
      <c r="B6412" s="4">
        <v>46010</v>
      </c>
      <c r="C6412" s="5">
        <v>1822.95</v>
      </c>
      <c r="D6412" s="19">
        <v>7.4136999999999995E-2</v>
      </c>
      <c r="E6412" s="35" cm="1">
        <f t="array" ref="E6412">INDEX('Curva Juros'!$B$7:$B$73,MATCH(C6412,'Curva Juros'!$A$7:$A$73,1)) +
(C6412-INDEX('Curva Juros'!$A$7:$A$73,MATCH(C6412,'Curva Juros'!$A$7:$A$73,1))) *
(INDEX('Curva Juros'!$B$7:$B$73,MATCH(C6412,'Curva Juros'!$A$7:$A$73,1)+1) -
INDEX('Curva Juros'!$B$7:$B$73,MATCH(C6412,'Curva Juros'!$A$7:$A$73,1))) /
(INDEX('Curva Juros'!$A$7:$A$73,MATCH(C6412,'Curva Juros'!$A$7:$A$73,1)+1) -
INDEX('Curva Juros'!$A$7:$A$73,MATCH(C6412,'Curva Juros'!$A$7:$A$73,1)))</f>
        <v>7.4974010714285715</v>
      </c>
      <c r="F6412" s="24">
        <f t="shared" si="100"/>
        <v>-8.3701071428572693E-4</v>
      </c>
      <c r="G6412" s="24"/>
    </row>
    <row r="6413" spans="1:7" x14ac:dyDescent="0.25">
      <c r="A6413" s="6" t="s">
        <v>139</v>
      </c>
      <c r="B6413" s="7">
        <v>46017</v>
      </c>
      <c r="C6413" s="8">
        <v>1821.78</v>
      </c>
      <c r="D6413" s="20">
        <v>7.3069999999999996E-2</v>
      </c>
      <c r="E6413" s="35" cm="1">
        <f t="array" ref="E6413">INDEX('Curva Juros'!$B$7:$B$73,MATCH(C6413,'Curva Juros'!$A$7:$A$73,1)) +
(C6413-INDEX('Curva Juros'!$A$7:$A$73,MATCH(C6413,'Curva Juros'!$A$7:$A$73,1))) *
(INDEX('Curva Juros'!$B$7:$B$73,MATCH(C6413,'Curva Juros'!$A$7:$A$73,1)+1) -
INDEX('Curva Juros'!$B$7:$B$73,MATCH(C6413,'Curva Juros'!$A$7:$A$73,1))) /
(INDEX('Curva Juros'!$A$7:$A$73,MATCH(C6413,'Curva Juros'!$A$7:$A$73,1)+1) -
INDEX('Curva Juros'!$A$7:$A$73,MATCH(C6413,'Curva Juros'!$A$7:$A$73,1)))</f>
        <v>7.4977047142857147</v>
      </c>
      <c r="F6413" s="24">
        <f t="shared" si="100"/>
        <v>-1.9070471428571517E-3</v>
      </c>
      <c r="G6413" s="24"/>
    </row>
    <row r="6414" spans="1:7" x14ac:dyDescent="0.25">
      <c r="A6414" s="3" t="s">
        <v>139</v>
      </c>
      <c r="B6414" s="4">
        <v>46024</v>
      </c>
      <c r="C6414" s="5">
        <v>1814.19</v>
      </c>
      <c r="D6414" s="19">
        <v>7.442E-2</v>
      </c>
      <c r="E6414" s="35" cm="1">
        <f t="array" ref="E6414">INDEX('Curva Juros'!$B$7:$B$73,MATCH(C6414,'Curva Juros'!$A$7:$A$73,1)) +
(C6414-INDEX('Curva Juros'!$A$7:$A$73,MATCH(C6414,'Curva Juros'!$A$7:$A$73,1))) *
(INDEX('Curva Juros'!$B$7:$B$73,MATCH(C6414,'Curva Juros'!$A$7:$A$73,1)+1) -
INDEX('Curva Juros'!$B$7:$B$73,MATCH(C6414,'Curva Juros'!$A$7:$A$73,1))) /
(INDEX('Curva Juros'!$A$7:$A$73,MATCH(C6414,'Curva Juros'!$A$7:$A$73,1)+1) -
INDEX('Curva Juros'!$A$7:$A$73,MATCH(C6414,'Curva Juros'!$A$7:$A$73,1)))</f>
        <v>7.4996745000000002</v>
      </c>
      <c r="F6414" s="24">
        <f t="shared" si="100"/>
        <v>-5.767450000000035E-4</v>
      </c>
      <c r="G6414" s="24"/>
    </row>
    <row r="6415" spans="1:7" x14ac:dyDescent="0.25">
      <c r="A6415" s="6" t="s">
        <v>139</v>
      </c>
      <c r="B6415" s="7">
        <v>46031</v>
      </c>
      <c r="C6415" s="8">
        <v>1809.19</v>
      </c>
      <c r="D6415" s="20">
        <v>7.4421000000000001E-2</v>
      </c>
      <c r="E6415" s="35" cm="1">
        <f t="array" ref="E6415">INDEX('Curva Juros'!$B$7:$B$73,MATCH(C6415,'Curva Juros'!$A$7:$A$73,1)) +
(C6415-INDEX('Curva Juros'!$A$7:$A$73,MATCH(C6415,'Curva Juros'!$A$7:$A$73,1))) *
(INDEX('Curva Juros'!$B$7:$B$73,MATCH(C6415,'Curva Juros'!$A$7:$A$73,1)+1) -
INDEX('Curva Juros'!$B$7:$B$73,MATCH(C6415,'Curva Juros'!$A$7:$A$73,1))) /
(INDEX('Curva Juros'!$A$7:$A$73,MATCH(C6415,'Curva Juros'!$A$7:$A$73,1)+1) -
INDEX('Curva Juros'!$A$7:$A$73,MATCH(C6415,'Curva Juros'!$A$7:$A$73,1)))</f>
        <v>7.5009721190476188</v>
      </c>
      <c r="F6415" s="24">
        <f t="shared" si="100"/>
        <v>-5.8872119047619076E-4</v>
      </c>
      <c r="G6415" s="24"/>
    </row>
    <row r="6416" spans="1:7" x14ac:dyDescent="0.25">
      <c r="A6416" s="3" t="s">
        <v>139</v>
      </c>
      <c r="B6416" s="4">
        <v>46038</v>
      </c>
      <c r="C6416" s="5">
        <v>1802.78</v>
      </c>
      <c r="D6416" s="19">
        <v>7.4953000000000006E-2</v>
      </c>
      <c r="E6416" s="35" cm="1">
        <f t="array" ref="E6416">INDEX('Curva Juros'!$B$7:$B$73,MATCH(C6416,'Curva Juros'!$A$7:$A$73,1)) +
(C6416-INDEX('Curva Juros'!$A$7:$A$73,MATCH(C6416,'Curva Juros'!$A$7:$A$73,1))) *
(INDEX('Curva Juros'!$B$7:$B$73,MATCH(C6416,'Curva Juros'!$A$7:$A$73,1)+1) -
INDEX('Curva Juros'!$B$7:$B$73,MATCH(C6416,'Curva Juros'!$A$7:$A$73,1))) /
(INDEX('Curva Juros'!$A$7:$A$73,MATCH(C6416,'Curva Juros'!$A$7:$A$73,1)+1) -
INDEX('Curva Juros'!$A$7:$A$73,MATCH(C6416,'Curva Juros'!$A$7:$A$73,1)))</f>
        <v>7.5026356666666665</v>
      </c>
      <c r="F6416" s="24">
        <f t="shared" si="100"/>
        <v>-7.3356666666662962E-5</v>
      </c>
      <c r="G6416" s="24"/>
    </row>
    <row r="6417" spans="1:7" x14ac:dyDescent="0.25">
      <c r="A6417" s="6" t="s">
        <v>139</v>
      </c>
      <c r="B6417" s="7">
        <v>46045</v>
      </c>
      <c r="C6417" s="8">
        <v>1804.84</v>
      </c>
      <c r="D6417" s="20">
        <v>7.2292999999999996E-2</v>
      </c>
      <c r="E6417" s="35" cm="1">
        <f t="array" ref="E6417">INDEX('Curva Juros'!$B$7:$B$73,MATCH(C6417,'Curva Juros'!$A$7:$A$73,1)) +
(C6417-INDEX('Curva Juros'!$A$7:$A$73,MATCH(C6417,'Curva Juros'!$A$7:$A$73,1))) *
(INDEX('Curva Juros'!$B$7:$B$73,MATCH(C6417,'Curva Juros'!$A$7:$A$73,1)+1) -
INDEX('Curva Juros'!$B$7:$B$73,MATCH(C6417,'Curva Juros'!$A$7:$A$73,1))) /
(INDEX('Curva Juros'!$A$7:$A$73,MATCH(C6417,'Curva Juros'!$A$7:$A$73,1)+1) -
INDEX('Curva Juros'!$A$7:$A$73,MATCH(C6417,'Curva Juros'!$A$7:$A$73,1)))</f>
        <v>7.5021010476190479</v>
      </c>
      <c r="F6417" s="24">
        <f t="shared" si="100"/>
        <v>-2.7280104761904789E-3</v>
      </c>
      <c r="G6417" s="24"/>
    </row>
    <row r="6418" spans="1:7" x14ac:dyDescent="0.25">
      <c r="A6418" s="3" t="s">
        <v>139</v>
      </c>
      <c r="B6418" s="4">
        <v>46052</v>
      </c>
      <c r="C6418" s="5">
        <v>1807.86</v>
      </c>
      <c r="D6418" s="19">
        <v>6.9263000000000005E-2</v>
      </c>
      <c r="E6418" s="35" cm="1">
        <f t="array" ref="E6418">INDEX('Curva Juros'!$B$7:$B$73,MATCH(C6418,'Curva Juros'!$A$7:$A$73,1)) +
(C6418-INDEX('Curva Juros'!$A$7:$A$73,MATCH(C6418,'Curva Juros'!$A$7:$A$73,1))) *
(INDEX('Curva Juros'!$B$7:$B$73,MATCH(C6418,'Curva Juros'!$A$7:$A$73,1)+1) -
INDEX('Curva Juros'!$B$7:$B$73,MATCH(C6418,'Curva Juros'!$A$7:$A$73,1))) /
(INDEX('Curva Juros'!$A$7:$A$73,MATCH(C6418,'Curva Juros'!$A$7:$A$73,1)+1) -
INDEX('Curva Juros'!$A$7:$A$73,MATCH(C6418,'Curva Juros'!$A$7:$A$73,1)))</f>
        <v>7.5013172857142854</v>
      </c>
      <c r="F6418" s="24">
        <f t="shared" si="100"/>
        <v>-5.7501728571428545E-3</v>
      </c>
      <c r="G6418" s="24"/>
    </row>
    <row r="6419" spans="1:7" x14ac:dyDescent="0.25">
      <c r="A6419" s="6" t="s">
        <v>139</v>
      </c>
      <c r="B6419" s="7">
        <v>46059</v>
      </c>
      <c r="C6419" s="8">
        <v>1799.98</v>
      </c>
      <c r="D6419" s="20">
        <v>7.0351999999999998E-2</v>
      </c>
      <c r="E6419" s="35" cm="1">
        <f t="array" ref="E6419">INDEX('Curva Juros'!$B$7:$B$73,MATCH(C6419,'Curva Juros'!$A$7:$A$73,1)) +
(C6419-INDEX('Curva Juros'!$A$7:$A$73,MATCH(C6419,'Curva Juros'!$A$7:$A$73,1))) *
(INDEX('Curva Juros'!$B$7:$B$73,MATCH(C6419,'Curva Juros'!$A$7:$A$73,1)+1) -
INDEX('Curva Juros'!$B$7:$B$73,MATCH(C6419,'Curva Juros'!$A$7:$A$73,1))) /
(INDEX('Curva Juros'!$A$7:$A$73,MATCH(C6419,'Curva Juros'!$A$7:$A$73,1)+1) -
INDEX('Curva Juros'!$A$7:$A$73,MATCH(C6419,'Curva Juros'!$A$7:$A$73,1)))</f>
        <v>7.5033623333333335</v>
      </c>
      <c r="F6419" s="24">
        <f t="shared" si="100"/>
        <v>-4.6816233333333429E-3</v>
      </c>
      <c r="G6419" s="24"/>
    </row>
    <row r="6420" spans="1:7" x14ac:dyDescent="0.25">
      <c r="A6420" s="3" t="s">
        <v>139</v>
      </c>
      <c r="B6420" s="4">
        <v>46066</v>
      </c>
      <c r="C6420" s="5">
        <v>1793.86</v>
      </c>
      <c r="D6420" s="19">
        <v>7.0777000000000007E-2</v>
      </c>
      <c r="E6420" s="35" cm="1">
        <f t="array" ref="E6420">INDEX('Curva Juros'!$B$7:$B$73,MATCH(C6420,'Curva Juros'!$A$7:$A$73,1)) +
(C6420-INDEX('Curva Juros'!$A$7:$A$73,MATCH(C6420,'Curva Juros'!$A$7:$A$73,1))) *
(INDEX('Curva Juros'!$B$7:$B$73,MATCH(C6420,'Curva Juros'!$A$7:$A$73,1)+1) -
INDEX('Curva Juros'!$B$7:$B$73,MATCH(C6420,'Curva Juros'!$A$7:$A$73,1))) /
(INDEX('Curva Juros'!$A$7:$A$73,MATCH(C6420,'Curva Juros'!$A$7:$A$73,1)+1) -
INDEX('Curva Juros'!$A$7:$A$73,MATCH(C6420,'Curva Juros'!$A$7:$A$73,1)))</f>
        <v>7.5049506190476194</v>
      </c>
      <c r="F6420" s="24">
        <f t="shared" si="100"/>
        <v>-4.2725061904761857E-3</v>
      </c>
      <c r="G6420" s="24"/>
    </row>
    <row r="6421" spans="1:7" x14ac:dyDescent="0.25">
      <c r="A6421" s="6" t="s">
        <v>139</v>
      </c>
      <c r="B6421" s="7">
        <v>46073</v>
      </c>
      <c r="C6421" s="8">
        <v>1792.18</v>
      </c>
      <c r="D6421" s="20">
        <v>7.0276000000000005E-2</v>
      </c>
      <c r="E6421" s="35" cm="1">
        <f t="array" ref="E6421">INDEX('Curva Juros'!$B$7:$B$73,MATCH(C6421,'Curva Juros'!$A$7:$A$73,1)) +
(C6421-INDEX('Curva Juros'!$A$7:$A$73,MATCH(C6421,'Curva Juros'!$A$7:$A$73,1))) *
(INDEX('Curva Juros'!$B$7:$B$73,MATCH(C6421,'Curva Juros'!$A$7:$A$73,1)+1) -
INDEX('Curva Juros'!$B$7:$B$73,MATCH(C6421,'Curva Juros'!$A$7:$A$73,1))) /
(INDEX('Curva Juros'!$A$7:$A$73,MATCH(C6421,'Curva Juros'!$A$7:$A$73,1)+1) -
INDEX('Curva Juros'!$A$7:$A$73,MATCH(C6421,'Curva Juros'!$A$7:$A$73,1)))</f>
        <v>7.5053866190476191</v>
      </c>
      <c r="F6421" s="24">
        <f t="shared" si="100"/>
        <v>-4.7778661904761821E-3</v>
      </c>
      <c r="G6421" s="24"/>
    </row>
    <row r="6422" spans="1:7" x14ac:dyDescent="0.25">
      <c r="A6422" s="3" t="s">
        <v>139</v>
      </c>
      <c r="B6422" s="4">
        <v>46080</v>
      </c>
      <c r="C6422" s="5">
        <v>1787.19</v>
      </c>
      <c r="D6422" s="19">
        <v>7.0274000000000003E-2</v>
      </c>
      <c r="E6422" s="35" cm="1">
        <f t="array" ref="E6422">INDEX('Curva Juros'!$B$7:$B$73,MATCH(C6422,'Curva Juros'!$A$7:$A$73,1)) +
(C6422-INDEX('Curva Juros'!$A$7:$A$73,MATCH(C6422,'Curva Juros'!$A$7:$A$73,1))) *
(INDEX('Curva Juros'!$B$7:$B$73,MATCH(C6422,'Curva Juros'!$A$7:$A$73,1)+1) -
INDEX('Curva Juros'!$B$7:$B$73,MATCH(C6422,'Curva Juros'!$A$7:$A$73,1))) /
(INDEX('Curva Juros'!$A$7:$A$73,MATCH(C6422,'Curva Juros'!$A$7:$A$73,1)+1) -
INDEX('Curva Juros'!$A$7:$A$73,MATCH(C6422,'Curva Juros'!$A$7:$A$73,1)))</f>
        <v>7.506681642857143</v>
      </c>
      <c r="F6422" s="24">
        <f t="shared" si="100"/>
        <v>-4.7928164285714336E-3</v>
      </c>
      <c r="G6422" s="24"/>
    </row>
    <row r="6423" spans="1:7" x14ac:dyDescent="0.25">
      <c r="A6423" s="6" t="s">
        <v>140</v>
      </c>
      <c r="B6423" s="7">
        <v>45723</v>
      </c>
      <c r="C6423" s="8">
        <v>633</v>
      </c>
      <c r="D6423" s="20">
        <v>7.7709E-2</v>
      </c>
      <c r="E6423" s="35" cm="1">
        <f t="array" ref="E6423">INDEX('Curva Juros'!$B$7:$B$73,MATCH(C6423,'Curva Juros'!$A$7:$A$73,1)) +
(C6423-INDEX('Curva Juros'!$A$7:$A$73,MATCH(C6423,'Curva Juros'!$A$7:$A$73,1))) *
(INDEX('Curva Juros'!$B$7:$B$73,MATCH(C6423,'Curva Juros'!$A$7:$A$73,1)+1) -
INDEX('Curva Juros'!$B$7:$B$73,MATCH(C6423,'Curva Juros'!$A$7:$A$73,1))) /
(INDEX('Curva Juros'!$A$7:$A$73,MATCH(C6423,'Curva Juros'!$A$7:$A$73,1)+1) -
INDEX('Curva Juros'!$A$7:$A$73,MATCH(C6423,'Curva Juros'!$A$7:$A$73,1)))</f>
        <v>7.7181857142857142</v>
      </c>
      <c r="F6423" s="24">
        <f t="shared" si="100"/>
        <v>5.2714285714286491E-4</v>
      </c>
      <c r="G6423" s="24"/>
    </row>
    <row r="6424" spans="1:7" x14ac:dyDescent="0.25">
      <c r="A6424" s="3" t="s">
        <v>140</v>
      </c>
      <c r="B6424" s="4">
        <v>45730</v>
      </c>
      <c r="C6424" s="5">
        <v>628</v>
      </c>
      <c r="D6424" s="19">
        <v>7.7960000000000002E-2</v>
      </c>
      <c r="E6424" s="35" cm="1">
        <f t="array" ref="E6424">INDEX('Curva Juros'!$B$7:$B$73,MATCH(C6424,'Curva Juros'!$A$7:$A$73,1)) +
(C6424-INDEX('Curva Juros'!$A$7:$A$73,MATCH(C6424,'Curva Juros'!$A$7:$A$73,1))) *
(INDEX('Curva Juros'!$B$7:$B$73,MATCH(C6424,'Curva Juros'!$A$7:$A$73,1)+1) -
INDEX('Curva Juros'!$B$7:$B$73,MATCH(C6424,'Curva Juros'!$A$7:$A$73,1))) /
(INDEX('Curva Juros'!$A$7:$A$73,MATCH(C6424,'Curva Juros'!$A$7:$A$73,1)+1) -
INDEX('Curva Juros'!$A$7:$A$73,MATCH(C6424,'Curva Juros'!$A$7:$A$73,1)))</f>
        <v>7.7204301587301591</v>
      </c>
      <c r="F6424" s="24">
        <f t="shared" si="100"/>
        <v>7.556984126984162E-4</v>
      </c>
      <c r="G6424" s="24"/>
    </row>
    <row r="6425" spans="1:7" x14ac:dyDescent="0.25">
      <c r="A6425" s="6" t="s">
        <v>140</v>
      </c>
      <c r="B6425" s="7">
        <v>45737</v>
      </c>
      <c r="C6425" s="8">
        <v>623</v>
      </c>
      <c r="D6425" s="20">
        <v>8.0408999999999994E-2</v>
      </c>
      <c r="E6425" s="35" cm="1">
        <f t="array" ref="E6425">INDEX('Curva Juros'!$B$7:$B$73,MATCH(C6425,'Curva Juros'!$A$7:$A$73,1)) +
(C6425-INDEX('Curva Juros'!$A$7:$A$73,MATCH(C6425,'Curva Juros'!$A$7:$A$73,1))) *
(INDEX('Curva Juros'!$B$7:$B$73,MATCH(C6425,'Curva Juros'!$A$7:$A$73,1)+1) -
INDEX('Curva Juros'!$B$7:$B$73,MATCH(C6425,'Curva Juros'!$A$7:$A$73,1))) /
(INDEX('Curva Juros'!$A$7:$A$73,MATCH(C6425,'Curva Juros'!$A$7:$A$73,1)+1) -
INDEX('Curva Juros'!$A$7:$A$73,MATCH(C6425,'Curva Juros'!$A$7:$A$73,1)))</f>
        <v>7.7240055555555562</v>
      </c>
      <c r="F6425" s="24">
        <f t="shared" si="100"/>
        <v>3.1689444444444326E-3</v>
      </c>
      <c r="G6425" s="24"/>
    </row>
    <row r="6426" spans="1:7" x14ac:dyDescent="0.25">
      <c r="A6426" s="3" t="s">
        <v>140</v>
      </c>
      <c r="B6426" s="4">
        <v>45744</v>
      </c>
      <c r="C6426" s="5">
        <v>618</v>
      </c>
      <c r="D6426" s="19">
        <v>8.3493999999999999E-2</v>
      </c>
      <c r="E6426" s="35" cm="1">
        <f t="array" ref="E6426">INDEX('Curva Juros'!$B$7:$B$73,MATCH(C6426,'Curva Juros'!$A$7:$A$73,1)) +
(C6426-INDEX('Curva Juros'!$A$7:$A$73,MATCH(C6426,'Curva Juros'!$A$7:$A$73,1))) *
(INDEX('Curva Juros'!$B$7:$B$73,MATCH(C6426,'Curva Juros'!$A$7:$A$73,1)+1) -
INDEX('Curva Juros'!$B$7:$B$73,MATCH(C6426,'Curva Juros'!$A$7:$A$73,1))) /
(INDEX('Curva Juros'!$A$7:$A$73,MATCH(C6426,'Curva Juros'!$A$7:$A$73,1)+1) -
INDEX('Curva Juros'!$A$7:$A$73,MATCH(C6426,'Curva Juros'!$A$7:$A$73,1)))</f>
        <v>7.7275809523809524</v>
      </c>
      <c r="F6426" s="24">
        <f t="shared" si="100"/>
        <v>6.2181904761904744E-3</v>
      </c>
      <c r="G6426" s="24"/>
    </row>
    <row r="6427" spans="1:7" x14ac:dyDescent="0.25">
      <c r="A6427" s="6" t="s">
        <v>140</v>
      </c>
      <c r="B6427" s="7">
        <v>45751</v>
      </c>
      <c r="C6427" s="8">
        <v>613</v>
      </c>
      <c r="D6427" s="20">
        <v>8.1737000000000004E-2</v>
      </c>
      <c r="E6427" s="35" cm="1">
        <f t="array" ref="E6427">INDEX('Curva Juros'!$B$7:$B$73,MATCH(C6427,'Curva Juros'!$A$7:$A$73,1)) +
(C6427-INDEX('Curva Juros'!$A$7:$A$73,MATCH(C6427,'Curva Juros'!$A$7:$A$73,1))) *
(INDEX('Curva Juros'!$B$7:$B$73,MATCH(C6427,'Curva Juros'!$A$7:$A$73,1)+1) -
INDEX('Curva Juros'!$B$7:$B$73,MATCH(C6427,'Curva Juros'!$A$7:$A$73,1))) /
(INDEX('Curva Juros'!$A$7:$A$73,MATCH(C6427,'Curva Juros'!$A$7:$A$73,1)+1) -
INDEX('Curva Juros'!$A$7:$A$73,MATCH(C6427,'Curva Juros'!$A$7:$A$73,1)))</f>
        <v>7.7311563492063495</v>
      </c>
      <c r="F6427" s="24">
        <f t="shared" si="100"/>
        <v>4.4254365079365032E-3</v>
      </c>
      <c r="G6427" s="24"/>
    </row>
    <row r="6428" spans="1:7" x14ac:dyDescent="0.25">
      <c r="A6428" s="3" t="s">
        <v>140</v>
      </c>
      <c r="B6428" s="4">
        <v>45758</v>
      </c>
      <c r="C6428" s="5">
        <v>608</v>
      </c>
      <c r="D6428" s="19">
        <v>8.4034999999999999E-2</v>
      </c>
      <c r="E6428" s="35" cm="1">
        <f t="array" ref="E6428">INDEX('Curva Juros'!$B$7:$B$73,MATCH(C6428,'Curva Juros'!$A$7:$A$73,1)) +
(C6428-INDEX('Curva Juros'!$A$7:$A$73,MATCH(C6428,'Curva Juros'!$A$7:$A$73,1))) *
(INDEX('Curva Juros'!$B$7:$B$73,MATCH(C6428,'Curva Juros'!$A$7:$A$73,1)+1) -
INDEX('Curva Juros'!$B$7:$B$73,MATCH(C6428,'Curva Juros'!$A$7:$A$73,1))) /
(INDEX('Curva Juros'!$A$7:$A$73,MATCH(C6428,'Curva Juros'!$A$7:$A$73,1)+1) -
INDEX('Curva Juros'!$A$7:$A$73,MATCH(C6428,'Curva Juros'!$A$7:$A$73,1)))</f>
        <v>7.7347317460317466</v>
      </c>
      <c r="F6428" s="24">
        <f t="shared" si="100"/>
        <v>6.6876825396825351E-3</v>
      </c>
      <c r="G6428" s="24"/>
    </row>
    <row r="6429" spans="1:7" x14ac:dyDescent="0.25">
      <c r="A6429" s="6" t="s">
        <v>140</v>
      </c>
      <c r="B6429" s="7">
        <v>45764</v>
      </c>
      <c r="C6429" s="8">
        <v>604</v>
      </c>
      <c r="D6429" s="20">
        <v>8.1213999999999995E-2</v>
      </c>
      <c r="E6429" s="35" cm="1">
        <f t="array" ref="E6429">INDEX('Curva Juros'!$B$7:$B$73,MATCH(C6429,'Curva Juros'!$A$7:$A$73,1)) +
(C6429-INDEX('Curva Juros'!$A$7:$A$73,MATCH(C6429,'Curva Juros'!$A$7:$A$73,1))) *
(INDEX('Curva Juros'!$B$7:$B$73,MATCH(C6429,'Curva Juros'!$A$7:$A$73,1)+1) -
INDEX('Curva Juros'!$B$7:$B$73,MATCH(C6429,'Curva Juros'!$A$7:$A$73,1))) /
(INDEX('Curva Juros'!$A$7:$A$73,MATCH(C6429,'Curva Juros'!$A$7:$A$73,1)+1) -
INDEX('Curva Juros'!$A$7:$A$73,MATCH(C6429,'Curva Juros'!$A$7:$A$73,1)))</f>
        <v>7.7375920634920634</v>
      </c>
      <c r="F6429" s="24">
        <f t="shared" si="100"/>
        <v>3.8380793650793638E-3</v>
      </c>
      <c r="G6429" s="24"/>
    </row>
    <row r="6430" spans="1:7" x14ac:dyDescent="0.25">
      <c r="A6430" s="3" t="s">
        <v>140</v>
      </c>
      <c r="B6430" s="4">
        <v>45772</v>
      </c>
      <c r="C6430" s="5">
        <v>600</v>
      </c>
      <c r="D6430" s="19">
        <v>7.9193E-2</v>
      </c>
      <c r="E6430" s="35" cm="1">
        <f t="array" ref="E6430">INDEX('Curva Juros'!$B$7:$B$73,MATCH(C6430,'Curva Juros'!$A$7:$A$73,1)) +
(C6430-INDEX('Curva Juros'!$A$7:$A$73,MATCH(C6430,'Curva Juros'!$A$7:$A$73,1))) *
(INDEX('Curva Juros'!$B$7:$B$73,MATCH(C6430,'Curva Juros'!$A$7:$A$73,1)+1) -
INDEX('Curva Juros'!$B$7:$B$73,MATCH(C6430,'Curva Juros'!$A$7:$A$73,1))) /
(INDEX('Curva Juros'!$A$7:$A$73,MATCH(C6430,'Curva Juros'!$A$7:$A$73,1)+1) -
INDEX('Curva Juros'!$A$7:$A$73,MATCH(C6430,'Curva Juros'!$A$7:$A$73,1)))</f>
        <v>7.7404523809523811</v>
      </c>
      <c r="F6430" s="24">
        <f t="shared" si="100"/>
        <v>1.7884761904761876E-3</v>
      </c>
      <c r="G6430" s="24"/>
    </row>
    <row r="6431" spans="1:7" x14ac:dyDescent="0.25">
      <c r="A6431" s="6" t="s">
        <v>140</v>
      </c>
      <c r="B6431" s="7">
        <v>45779</v>
      </c>
      <c r="C6431" s="8">
        <v>596</v>
      </c>
      <c r="D6431" s="20">
        <v>7.9141000000000003E-2</v>
      </c>
      <c r="E6431" s="35" cm="1">
        <f t="array" ref="E6431">INDEX('Curva Juros'!$B$7:$B$73,MATCH(C6431,'Curva Juros'!$A$7:$A$73,1)) +
(C6431-INDEX('Curva Juros'!$A$7:$A$73,MATCH(C6431,'Curva Juros'!$A$7:$A$73,1))) *
(INDEX('Curva Juros'!$B$7:$B$73,MATCH(C6431,'Curva Juros'!$A$7:$A$73,1)+1) -
INDEX('Curva Juros'!$B$7:$B$73,MATCH(C6431,'Curva Juros'!$A$7:$A$73,1))) /
(INDEX('Curva Juros'!$A$7:$A$73,MATCH(C6431,'Curva Juros'!$A$7:$A$73,1)+1) -
INDEX('Curva Juros'!$A$7:$A$73,MATCH(C6431,'Curva Juros'!$A$7:$A$73,1)))</f>
        <v>7.7433126984126988</v>
      </c>
      <c r="F6431" s="24">
        <f t="shared" si="100"/>
        <v>1.7078730158730099E-3</v>
      </c>
      <c r="G6431" s="24"/>
    </row>
    <row r="6432" spans="1:7" x14ac:dyDescent="0.25">
      <c r="A6432" s="3" t="s">
        <v>140</v>
      </c>
      <c r="B6432" s="4">
        <v>45786</v>
      </c>
      <c r="C6432" s="5">
        <v>591</v>
      </c>
      <c r="D6432" s="19">
        <v>8.0843999999999999E-2</v>
      </c>
      <c r="E6432" s="35" cm="1">
        <f t="array" ref="E6432">INDEX('Curva Juros'!$B$7:$B$73,MATCH(C6432,'Curva Juros'!$A$7:$A$73,1)) +
(C6432-INDEX('Curva Juros'!$A$7:$A$73,MATCH(C6432,'Curva Juros'!$A$7:$A$73,1))) *
(INDEX('Curva Juros'!$B$7:$B$73,MATCH(C6432,'Curva Juros'!$A$7:$A$73,1)+1) -
INDEX('Curva Juros'!$B$7:$B$73,MATCH(C6432,'Curva Juros'!$A$7:$A$73,1))) /
(INDEX('Curva Juros'!$A$7:$A$73,MATCH(C6432,'Curva Juros'!$A$7:$A$73,1)+1) -
INDEX('Curva Juros'!$A$7:$A$73,MATCH(C6432,'Curva Juros'!$A$7:$A$73,1)))</f>
        <v>7.7468880952380959</v>
      </c>
      <c r="F6432" s="24">
        <f t="shared" si="100"/>
        <v>3.3751190476190435E-3</v>
      </c>
      <c r="G6432" s="24"/>
    </row>
    <row r="6433" spans="1:7" x14ac:dyDescent="0.25">
      <c r="A6433" s="6" t="s">
        <v>140</v>
      </c>
      <c r="B6433" s="7">
        <v>45793</v>
      </c>
      <c r="C6433" s="8">
        <v>586</v>
      </c>
      <c r="D6433" s="20">
        <v>7.9497999999999999E-2</v>
      </c>
      <c r="E6433" s="35" cm="1">
        <f t="array" ref="E6433">INDEX('Curva Juros'!$B$7:$B$73,MATCH(C6433,'Curva Juros'!$A$7:$A$73,1)) +
(C6433-INDEX('Curva Juros'!$A$7:$A$73,MATCH(C6433,'Curva Juros'!$A$7:$A$73,1))) *
(INDEX('Curva Juros'!$B$7:$B$73,MATCH(C6433,'Curva Juros'!$A$7:$A$73,1)+1) -
INDEX('Curva Juros'!$B$7:$B$73,MATCH(C6433,'Curva Juros'!$A$7:$A$73,1))) /
(INDEX('Curva Juros'!$A$7:$A$73,MATCH(C6433,'Curva Juros'!$A$7:$A$73,1)+1) -
INDEX('Curva Juros'!$A$7:$A$73,MATCH(C6433,'Curva Juros'!$A$7:$A$73,1)))</f>
        <v>7.7504634920634921</v>
      </c>
      <c r="F6433" s="24">
        <f t="shared" si="100"/>
        <v>1.9933650793650809E-3</v>
      </c>
      <c r="G6433" s="24"/>
    </row>
    <row r="6434" spans="1:7" x14ac:dyDescent="0.25">
      <c r="A6434" s="3" t="s">
        <v>140</v>
      </c>
      <c r="B6434" s="4">
        <v>45800</v>
      </c>
      <c r="C6434" s="5">
        <v>581</v>
      </c>
      <c r="D6434" s="19">
        <v>8.0739000000000005E-2</v>
      </c>
      <c r="E6434" s="35" cm="1">
        <f t="array" ref="E6434">INDEX('Curva Juros'!$B$7:$B$73,MATCH(C6434,'Curva Juros'!$A$7:$A$73,1)) +
(C6434-INDEX('Curva Juros'!$A$7:$A$73,MATCH(C6434,'Curva Juros'!$A$7:$A$73,1))) *
(INDEX('Curva Juros'!$B$7:$B$73,MATCH(C6434,'Curva Juros'!$A$7:$A$73,1)+1) -
INDEX('Curva Juros'!$B$7:$B$73,MATCH(C6434,'Curva Juros'!$A$7:$A$73,1))) /
(INDEX('Curva Juros'!$A$7:$A$73,MATCH(C6434,'Curva Juros'!$A$7:$A$73,1)+1) -
INDEX('Curva Juros'!$A$7:$A$73,MATCH(C6434,'Curva Juros'!$A$7:$A$73,1)))</f>
        <v>7.7540388888888891</v>
      </c>
      <c r="F6434" s="24">
        <f t="shared" si="100"/>
        <v>3.1986111111111104E-3</v>
      </c>
      <c r="G6434" s="24"/>
    </row>
    <row r="6435" spans="1:7" x14ac:dyDescent="0.25">
      <c r="A6435" s="6" t="s">
        <v>140</v>
      </c>
      <c r="B6435" s="7">
        <v>45807</v>
      </c>
      <c r="C6435" s="8">
        <v>576</v>
      </c>
      <c r="D6435" s="20">
        <v>8.2623000000000002E-2</v>
      </c>
      <c r="E6435" s="35" cm="1">
        <f t="array" ref="E6435">INDEX('Curva Juros'!$B$7:$B$73,MATCH(C6435,'Curva Juros'!$A$7:$A$73,1)) +
(C6435-INDEX('Curva Juros'!$A$7:$A$73,MATCH(C6435,'Curva Juros'!$A$7:$A$73,1))) *
(INDEX('Curva Juros'!$B$7:$B$73,MATCH(C6435,'Curva Juros'!$A$7:$A$73,1)+1) -
INDEX('Curva Juros'!$B$7:$B$73,MATCH(C6435,'Curva Juros'!$A$7:$A$73,1))) /
(INDEX('Curva Juros'!$A$7:$A$73,MATCH(C6435,'Curva Juros'!$A$7:$A$73,1)+1) -
INDEX('Curva Juros'!$A$7:$A$73,MATCH(C6435,'Curva Juros'!$A$7:$A$73,1)))</f>
        <v>7.7576142857142862</v>
      </c>
      <c r="F6435" s="24">
        <f t="shared" si="100"/>
        <v>5.0468571428571446E-3</v>
      </c>
      <c r="G6435" s="24"/>
    </row>
    <row r="6436" spans="1:7" x14ac:dyDescent="0.25">
      <c r="A6436" s="3" t="s">
        <v>140</v>
      </c>
      <c r="B6436" s="4">
        <v>45814</v>
      </c>
      <c r="C6436" s="5">
        <v>571</v>
      </c>
      <c r="D6436" s="19">
        <v>8.455E-2</v>
      </c>
      <c r="E6436" s="35" cm="1">
        <f t="array" ref="E6436">INDEX('Curva Juros'!$B$7:$B$73,MATCH(C6436,'Curva Juros'!$A$7:$A$73,1)) +
(C6436-INDEX('Curva Juros'!$A$7:$A$73,MATCH(C6436,'Curva Juros'!$A$7:$A$73,1))) *
(INDEX('Curva Juros'!$B$7:$B$73,MATCH(C6436,'Curva Juros'!$A$7:$A$73,1)+1) -
INDEX('Curva Juros'!$B$7:$B$73,MATCH(C6436,'Curva Juros'!$A$7:$A$73,1))) /
(INDEX('Curva Juros'!$A$7:$A$73,MATCH(C6436,'Curva Juros'!$A$7:$A$73,1)+1) -
INDEX('Curva Juros'!$A$7:$A$73,MATCH(C6436,'Curva Juros'!$A$7:$A$73,1)))</f>
        <v>7.7611896825396824</v>
      </c>
      <c r="F6436" s="24">
        <f t="shared" si="100"/>
        <v>6.9381031746031802E-3</v>
      </c>
      <c r="G6436" s="24"/>
    </row>
    <row r="6437" spans="1:7" x14ac:dyDescent="0.25">
      <c r="A6437" s="6" t="s">
        <v>140</v>
      </c>
      <c r="B6437" s="7">
        <v>45821</v>
      </c>
      <c r="C6437" s="8">
        <v>566</v>
      </c>
      <c r="D6437" s="20">
        <v>8.3876999999999993E-2</v>
      </c>
      <c r="E6437" s="35" cm="1">
        <f t="array" ref="E6437">INDEX('Curva Juros'!$B$7:$B$73,MATCH(C6437,'Curva Juros'!$A$7:$A$73,1)) +
(C6437-INDEX('Curva Juros'!$A$7:$A$73,MATCH(C6437,'Curva Juros'!$A$7:$A$73,1))) *
(INDEX('Curva Juros'!$B$7:$B$73,MATCH(C6437,'Curva Juros'!$A$7:$A$73,1)+1) -
INDEX('Curva Juros'!$B$7:$B$73,MATCH(C6437,'Curva Juros'!$A$7:$A$73,1))) /
(INDEX('Curva Juros'!$A$7:$A$73,MATCH(C6437,'Curva Juros'!$A$7:$A$73,1)+1) -
INDEX('Curva Juros'!$A$7:$A$73,MATCH(C6437,'Curva Juros'!$A$7:$A$73,1)))</f>
        <v>7.7647650793650795</v>
      </c>
      <c r="F6437" s="24">
        <f t="shared" si="100"/>
        <v>6.2293492063491968E-3</v>
      </c>
      <c r="G6437" s="24"/>
    </row>
    <row r="6438" spans="1:7" x14ac:dyDescent="0.25">
      <c r="A6438" s="3" t="s">
        <v>140</v>
      </c>
      <c r="B6438" s="4">
        <v>45828</v>
      </c>
      <c r="C6438" s="5">
        <v>562</v>
      </c>
      <c r="D6438" s="19">
        <v>8.4499000000000005E-2</v>
      </c>
      <c r="E6438" s="35" cm="1">
        <f t="array" ref="E6438">INDEX('Curva Juros'!$B$7:$B$73,MATCH(C6438,'Curva Juros'!$A$7:$A$73,1)) +
(C6438-INDEX('Curva Juros'!$A$7:$A$73,MATCH(C6438,'Curva Juros'!$A$7:$A$73,1))) *
(INDEX('Curva Juros'!$B$7:$B$73,MATCH(C6438,'Curva Juros'!$A$7:$A$73,1)+1) -
INDEX('Curva Juros'!$B$7:$B$73,MATCH(C6438,'Curva Juros'!$A$7:$A$73,1))) /
(INDEX('Curva Juros'!$A$7:$A$73,MATCH(C6438,'Curva Juros'!$A$7:$A$73,1)+1) -
INDEX('Curva Juros'!$A$7:$A$73,MATCH(C6438,'Curva Juros'!$A$7:$A$73,1)))</f>
        <v>7.7676253968253972</v>
      </c>
      <c r="F6438" s="24">
        <f t="shared" si="100"/>
        <v>6.822746031746027E-3</v>
      </c>
      <c r="G6438" s="24"/>
    </row>
    <row r="6439" spans="1:7" x14ac:dyDescent="0.25">
      <c r="A6439" s="6" t="s">
        <v>140</v>
      </c>
      <c r="B6439" s="7">
        <v>45835</v>
      </c>
      <c r="C6439" s="8">
        <v>557</v>
      </c>
      <c r="D6439" s="20">
        <v>8.5918999999999995E-2</v>
      </c>
      <c r="E6439" s="35" cm="1">
        <f t="array" ref="E6439">INDEX('Curva Juros'!$B$7:$B$73,MATCH(C6439,'Curva Juros'!$A$7:$A$73,1)) +
(C6439-INDEX('Curva Juros'!$A$7:$A$73,MATCH(C6439,'Curva Juros'!$A$7:$A$73,1))) *
(INDEX('Curva Juros'!$B$7:$B$73,MATCH(C6439,'Curva Juros'!$A$7:$A$73,1)+1) -
INDEX('Curva Juros'!$B$7:$B$73,MATCH(C6439,'Curva Juros'!$A$7:$A$73,1))) /
(INDEX('Curva Juros'!$A$7:$A$73,MATCH(C6439,'Curva Juros'!$A$7:$A$73,1)+1) -
INDEX('Curva Juros'!$A$7:$A$73,MATCH(C6439,'Curva Juros'!$A$7:$A$73,1)))</f>
        <v>7.7712007936507934</v>
      </c>
      <c r="F6439" s="24">
        <f t="shared" si="100"/>
        <v>8.2069920634920551E-3</v>
      </c>
      <c r="G6439" s="24"/>
    </row>
    <row r="6440" spans="1:7" x14ac:dyDescent="0.25">
      <c r="A6440" s="3" t="s">
        <v>140</v>
      </c>
      <c r="B6440" s="4">
        <v>45842</v>
      </c>
      <c r="C6440" s="5">
        <v>552</v>
      </c>
      <c r="D6440" s="19">
        <v>8.3996000000000001E-2</v>
      </c>
      <c r="E6440" s="35" cm="1">
        <f t="array" ref="E6440">INDEX('Curva Juros'!$B$7:$B$73,MATCH(C6440,'Curva Juros'!$A$7:$A$73,1)) +
(C6440-INDEX('Curva Juros'!$A$7:$A$73,MATCH(C6440,'Curva Juros'!$A$7:$A$73,1))) *
(INDEX('Curva Juros'!$B$7:$B$73,MATCH(C6440,'Curva Juros'!$A$7:$A$73,1)+1) -
INDEX('Curva Juros'!$B$7:$B$73,MATCH(C6440,'Curva Juros'!$A$7:$A$73,1))) /
(INDEX('Curva Juros'!$A$7:$A$73,MATCH(C6440,'Curva Juros'!$A$7:$A$73,1)+1) -
INDEX('Curva Juros'!$A$7:$A$73,MATCH(C6440,'Curva Juros'!$A$7:$A$73,1)))</f>
        <v>7.7747761904761905</v>
      </c>
      <c r="F6440" s="24">
        <f t="shared" si="100"/>
        <v>6.2482380952380984E-3</v>
      </c>
      <c r="G6440" s="24"/>
    </row>
    <row r="6441" spans="1:7" x14ac:dyDescent="0.25">
      <c r="A6441" s="6" t="s">
        <v>140</v>
      </c>
      <c r="B6441" s="7">
        <v>45849</v>
      </c>
      <c r="C6441" s="8">
        <v>547</v>
      </c>
      <c r="D6441" s="20">
        <v>8.7622000000000005E-2</v>
      </c>
      <c r="E6441" s="35" cm="1">
        <f t="array" ref="E6441">INDEX('Curva Juros'!$B$7:$B$73,MATCH(C6441,'Curva Juros'!$A$7:$A$73,1)) +
(C6441-INDEX('Curva Juros'!$A$7:$A$73,MATCH(C6441,'Curva Juros'!$A$7:$A$73,1))) *
(INDEX('Curva Juros'!$B$7:$B$73,MATCH(C6441,'Curva Juros'!$A$7:$A$73,1)+1) -
INDEX('Curva Juros'!$B$7:$B$73,MATCH(C6441,'Curva Juros'!$A$7:$A$73,1))) /
(INDEX('Curva Juros'!$A$7:$A$73,MATCH(C6441,'Curva Juros'!$A$7:$A$73,1)+1) -
INDEX('Curva Juros'!$A$7:$A$73,MATCH(C6441,'Curva Juros'!$A$7:$A$73,1)))</f>
        <v>7.7783515873015876</v>
      </c>
      <c r="F6441" s="24">
        <f t="shared" si="100"/>
        <v>9.8384841269841261E-3</v>
      </c>
      <c r="G6441" s="24"/>
    </row>
    <row r="6442" spans="1:7" x14ac:dyDescent="0.25">
      <c r="A6442" s="3" t="s">
        <v>140</v>
      </c>
      <c r="B6442" s="4">
        <v>45856</v>
      </c>
      <c r="C6442" s="5">
        <v>542</v>
      </c>
      <c r="D6442" s="19">
        <v>8.8192999999999994E-2</v>
      </c>
      <c r="E6442" s="35" cm="1">
        <f t="array" ref="E6442">INDEX('Curva Juros'!$B$7:$B$73,MATCH(C6442,'Curva Juros'!$A$7:$A$73,1)) +
(C6442-INDEX('Curva Juros'!$A$7:$A$73,MATCH(C6442,'Curva Juros'!$A$7:$A$73,1))) *
(INDEX('Curva Juros'!$B$7:$B$73,MATCH(C6442,'Curva Juros'!$A$7:$A$73,1)+1) -
INDEX('Curva Juros'!$B$7:$B$73,MATCH(C6442,'Curva Juros'!$A$7:$A$73,1))) /
(INDEX('Curva Juros'!$A$7:$A$73,MATCH(C6442,'Curva Juros'!$A$7:$A$73,1)+1) -
INDEX('Curva Juros'!$A$7:$A$73,MATCH(C6442,'Curva Juros'!$A$7:$A$73,1)))</f>
        <v>7.7819269841269838</v>
      </c>
      <c r="F6442" s="24">
        <f t="shared" si="100"/>
        <v>1.0373730158730152E-2</v>
      </c>
      <c r="G6442" s="24"/>
    </row>
    <row r="6443" spans="1:7" x14ac:dyDescent="0.25">
      <c r="A6443" s="6" t="s">
        <v>140</v>
      </c>
      <c r="B6443" s="7">
        <v>45863</v>
      </c>
      <c r="C6443" s="8">
        <v>537</v>
      </c>
      <c r="D6443" s="20">
        <v>8.6552000000000004E-2</v>
      </c>
      <c r="E6443" s="35" cm="1">
        <f t="array" ref="E6443">INDEX('Curva Juros'!$B$7:$B$73,MATCH(C6443,'Curva Juros'!$A$7:$A$73,1)) +
(C6443-INDEX('Curva Juros'!$A$7:$A$73,MATCH(C6443,'Curva Juros'!$A$7:$A$73,1))) *
(INDEX('Curva Juros'!$B$7:$B$73,MATCH(C6443,'Curva Juros'!$A$7:$A$73,1)+1) -
INDEX('Curva Juros'!$B$7:$B$73,MATCH(C6443,'Curva Juros'!$A$7:$A$73,1))) /
(INDEX('Curva Juros'!$A$7:$A$73,MATCH(C6443,'Curva Juros'!$A$7:$A$73,1)+1) -
INDEX('Curva Juros'!$A$7:$A$73,MATCH(C6443,'Curva Juros'!$A$7:$A$73,1)))</f>
        <v>7.7855023809523809</v>
      </c>
      <c r="F6443" s="24">
        <f t="shared" si="100"/>
        <v>8.6969761904761994E-3</v>
      </c>
      <c r="G6443" s="24"/>
    </row>
    <row r="6444" spans="1:7" x14ac:dyDescent="0.25">
      <c r="A6444" s="3" t="s">
        <v>140</v>
      </c>
      <c r="B6444" s="4">
        <v>45870</v>
      </c>
      <c r="C6444" s="5">
        <v>532</v>
      </c>
      <c r="D6444" s="19">
        <v>8.5965E-2</v>
      </c>
      <c r="E6444" s="35" cm="1">
        <f t="array" ref="E6444">INDEX('Curva Juros'!$B$7:$B$73,MATCH(C6444,'Curva Juros'!$A$7:$A$73,1)) +
(C6444-INDEX('Curva Juros'!$A$7:$A$73,MATCH(C6444,'Curva Juros'!$A$7:$A$73,1))) *
(INDEX('Curva Juros'!$B$7:$B$73,MATCH(C6444,'Curva Juros'!$A$7:$A$73,1)+1) -
INDEX('Curva Juros'!$B$7:$B$73,MATCH(C6444,'Curva Juros'!$A$7:$A$73,1))) /
(INDEX('Curva Juros'!$A$7:$A$73,MATCH(C6444,'Curva Juros'!$A$7:$A$73,1)+1) -
INDEX('Curva Juros'!$A$7:$A$73,MATCH(C6444,'Curva Juros'!$A$7:$A$73,1)))</f>
        <v>7.789077777777778</v>
      </c>
      <c r="F6444" s="24">
        <f t="shared" si="100"/>
        <v>8.0742222222222187E-3</v>
      </c>
      <c r="G6444" s="24"/>
    </row>
    <row r="6445" spans="1:7" x14ac:dyDescent="0.25">
      <c r="A6445" s="6" t="s">
        <v>140</v>
      </c>
      <c r="B6445" s="7">
        <v>45877</v>
      </c>
      <c r="C6445" s="8">
        <v>527</v>
      </c>
      <c r="D6445" s="20">
        <v>8.5667999999999994E-2</v>
      </c>
      <c r="E6445" s="35" cm="1">
        <f t="array" ref="E6445">INDEX('Curva Juros'!$B$7:$B$73,MATCH(C6445,'Curva Juros'!$A$7:$A$73,1)) +
(C6445-INDEX('Curva Juros'!$A$7:$A$73,MATCH(C6445,'Curva Juros'!$A$7:$A$73,1))) *
(INDEX('Curva Juros'!$B$7:$B$73,MATCH(C6445,'Curva Juros'!$A$7:$A$73,1)+1) -
INDEX('Curva Juros'!$B$7:$B$73,MATCH(C6445,'Curva Juros'!$A$7:$A$73,1))) /
(INDEX('Curva Juros'!$A$7:$A$73,MATCH(C6445,'Curva Juros'!$A$7:$A$73,1)+1) -
INDEX('Curva Juros'!$A$7:$A$73,MATCH(C6445,'Curva Juros'!$A$7:$A$73,1)))</f>
        <v>7.7926531746031742</v>
      </c>
      <c r="F6445" s="24">
        <f t="shared" si="100"/>
        <v>7.7414682539682506E-3</v>
      </c>
      <c r="G6445" s="24"/>
    </row>
    <row r="6446" spans="1:7" x14ac:dyDescent="0.25">
      <c r="A6446" s="3" t="s">
        <v>140</v>
      </c>
      <c r="B6446" s="4">
        <v>45884</v>
      </c>
      <c r="C6446" s="5">
        <v>522</v>
      </c>
      <c r="D6446" s="19">
        <v>8.2993999999999998E-2</v>
      </c>
      <c r="E6446" s="35" cm="1">
        <f t="array" ref="E6446">INDEX('Curva Juros'!$B$7:$B$73,MATCH(C6446,'Curva Juros'!$A$7:$A$73,1)) +
(C6446-INDEX('Curva Juros'!$A$7:$A$73,MATCH(C6446,'Curva Juros'!$A$7:$A$73,1))) *
(INDEX('Curva Juros'!$B$7:$B$73,MATCH(C6446,'Curva Juros'!$A$7:$A$73,1)+1) -
INDEX('Curva Juros'!$B$7:$B$73,MATCH(C6446,'Curva Juros'!$A$7:$A$73,1))) /
(INDEX('Curva Juros'!$A$7:$A$73,MATCH(C6446,'Curva Juros'!$A$7:$A$73,1)+1) -
INDEX('Curva Juros'!$A$7:$A$73,MATCH(C6446,'Curva Juros'!$A$7:$A$73,1)))</f>
        <v>7.7962285714285713</v>
      </c>
      <c r="F6446" s="24">
        <f t="shared" si="100"/>
        <v>5.0317142857142921E-3</v>
      </c>
      <c r="G6446" s="24"/>
    </row>
    <row r="6447" spans="1:7" x14ac:dyDescent="0.25">
      <c r="A6447" s="6" t="s">
        <v>140</v>
      </c>
      <c r="B6447" s="7">
        <v>45891</v>
      </c>
      <c r="C6447" s="8">
        <v>517</v>
      </c>
      <c r="D6447" s="20">
        <v>8.5150000000000003E-2</v>
      </c>
      <c r="E6447" s="35" cm="1">
        <f t="array" ref="E6447">INDEX('Curva Juros'!$B$7:$B$73,MATCH(C6447,'Curva Juros'!$A$7:$A$73,1)) +
(C6447-INDEX('Curva Juros'!$A$7:$A$73,MATCH(C6447,'Curva Juros'!$A$7:$A$73,1))) *
(INDEX('Curva Juros'!$B$7:$B$73,MATCH(C6447,'Curva Juros'!$A$7:$A$73,1)+1) -
INDEX('Curva Juros'!$B$7:$B$73,MATCH(C6447,'Curva Juros'!$A$7:$A$73,1))) /
(INDEX('Curva Juros'!$A$7:$A$73,MATCH(C6447,'Curva Juros'!$A$7:$A$73,1)+1) -
INDEX('Curva Juros'!$A$7:$A$73,MATCH(C6447,'Curva Juros'!$A$7:$A$73,1)))</f>
        <v>7.7998039682539684</v>
      </c>
      <c r="F6447" s="24">
        <f t="shared" si="100"/>
        <v>7.1519603174603208E-3</v>
      </c>
      <c r="G6447" s="24"/>
    </row>
    <row r="6448" spans="1:7" x14ac:dyDescent="0.25">
      <c r="A6448" s="3" t="s">
        <v>140</v>
      </c>
      <c r="B6448" s="4">
        <v>45898</v>
      </c>
      <c r="C6448" s="5">
        <v>512</v>
      </c>
      <c r="D6448" s="19">
        <v>8.226E-2</v>
      </c>
      <c r="E6448" s="35" cm="1">
        <f t="array" ref="E6448">INDEX('Curva Juros'!$B$7:$B$73,MATCH(C6448,'Curva Juros'!$A$7:$A$73,1)) +
(C6448-INDEX('Curva Juros'!$A$7:$A$73,MATCH(C6448,'Curva Juros'!$A$7:$A$73,1))) *
(INDEX('Curva Juros'!$B$7:$B$73,MATCH(C6448,'Curva Juros'!$A$7:$A$73,1)+1) -
INDEX('Curva Juros'!$B$7:$B$73,MATCH(C6448,'Curva Juros'!$A$7:$A$73,1))) /
(INDEX('Curva Juros'!$A$7:$A$73,MATCH(C6448,'Curva Juros'!$A$7:$A$73,1)+1) -
INDEX('Curva Juros'!$A$7:$A$73,MATCH(C6448,'Curva Juros'!$A$7:$A$73,1)))</f>
        <v>7.8033793650793655</v>
      </c>
      <c r="F6448" s="24">
        <f t="shared" si="100"/>
        <v>4.2262063492063406E-3</v>
      </c>
      <c r="G6448" s="24"/>
    </row>
    <row r="6449" spans="1:7" x14ac:dyDescent="0.25">
      <c r="A6449" s="6" t="s">
        <v>140</v>
      </c>
      <c r="B6449" s="7">
        <v>45905</v>
      </c>
      <c r="C6449" s="8">
        <v>507</v>
      </c>
      <c r="D6449" s="20">
        <v>8.1784999999999997E-2</v>
      </c>
      <c r="E6449" s="35" cm="1">
        <f t="array" ref="E6449">INDEX('Curva Juros'!$B$7:$B$73,MATCH(C6449,'Curva Juros'!$A$7:$A$73,1)) +
(C6449-INDEX('Curva Juros'!$A$7:$A$73,MATCH(C6449,'Curva Juros'!$A$7:$A$73,1))) *
(INDEX('Curva Juros'!$B$7:$B$73,MATCH(C6449,'Curva Juros'!$A$7:$A$73,1)+1) -
INDEX('Curva Juros'!$B$7:$B$73,MATCH(C6449,'Curva Juros'!$A$7:$A$73,1))) /
(INDEX('Curva Juros'!$A$7:$A$73,MATCH(C6449,'Curva Juros'!$A$7:$A$73,1)+1) -
INDEX('Curva Juros'!$A$7:$A$73,MATCH(C6449,'Curva Juros'!$A$7:$A$73,1)))</f>
        <v>7.8069547619047617</v>
      </c>
      <c r="F6449" s="24">
        <f t="shared" si="100"/>
        <v>3.7154523809523748E-3</v>
      </c>
      <c r="G6449" s="24"/>
    </row>
    <row r="6450" spans="1:7" x14ac:dyDescent="0.25">
      <c r="A6450" s="3" t="s">
        <v>140</v>
      </c>
      <c r="B6450" s="4">
        <v>45912</v>
      </c>
      <c r="C6450" s="5">
        <v>502</v>
      </c>
      <c r="D6450" s="19">
        <v>7.9105999999999996E-2</v>
      </c>
      <c r="E6450" s="35" cm="1">
        <f t="array" ref="E6450">INDEX('Curva Juros'!$B$7:$B$73,MATCH(C6450,'Curva Juros'!$A$7:$A$73,1)) +
(C6450-INDEX('Curva Juros'!$A$7:$A$73,MATCH(C6450,'Curva Juros'!$A$7:$A$73,1))) *
(INDEX('Curva Juros'!$B$7:$B$73,MATCH(C6450,'Curva Juros'!$A$7:$A$73,1)+1) -
INDEX('Curva Juros'!$B$7:$B$73,MATCH(C6450,'Curva Juros'!$A$7:$A$73,1))) /
(INDEX('Curva Juros'!$A$7:$A$73,MATCH(C6450,'Curva Juros'!$A$7:$A$73,1)+1) -
INDEX('Curva Juros'!$A$7:$A$73,MATCH(C6450,'Curva Juros'!$A$7:$A$73,1)))</f>
        <v>7.8126444444444445</v>
      </c>
      <c r="F6450" s="24">
        <f t="shared" si="100"/>
        <v>9.7955555555555296E-4</v>
      </c>
      <c r="G6450" s="24"/>
    </row>
    <row r="6451" spans="1:7" x14ac:dyDescent="0.25">
      <c r="A6451" s="6" t="s">
        <v>140</v>
      </c>
      <c r="B6451" s="7">
        <v>45919</v>
      </c>
      <c r="C6451" s="8">
        <v>497</v>
      </c>
      <c r="D6451" s="20">
        <v>8.1028000000000003E-2</v>
      </c>
      <c r="E6451" s="35" cm="1">
        <f t="array" ref="E6451">INDEX('Curva Juros'!$B$7:$B$73,MATCH(C6451,'Curva Juros'!$A$7:$A$73,1)) +
(C6451-INDEX('Curva Juros'!$A$7:$A$73,MATCH(C6451,'Curva Juros'!$A$7:$A$73,1))) *
(INDEX('Curva Juros'!$B$7:$B$73,MATCH(C6451,'Curva Juros'!$A$7:$A$73,1)+1) -
INDEX('Curva Juros'!$B$7:$B$73,MATCH(C6451,'Curva Juros'!$A$7:$A$73,1))) /
(INDEX('Curva Juros'!$A$7:$A$73,MATCH(C6451,'Curva Juros'!$A$7:$A$73,1)+1) -
INDEX('Curva Juros'!$A$7:$A$73,MATCH(C6451,'Curva Juros'!$A$7:$A$73,1)))</f>
        <v>7.8215055555555555</v>
      </c>
      <c r="F6451" s="24">
        <f t="shared" si="100"/>
        <v>2.8129444444444512E-3</v>
      </c>
      <c r="G6451" s="24"/>
    </row>
    <row r="6452" spans="1:7" x14ac:dyDescent="0.25">
      <c r="A6452" s="3" t="s">
        <v>140</v>
      </c>
      <c r="B6452" s="4">
        <v>45926</v>
      </c>
      <c r="C6452" s="5">
        <v>492</v>
      </c>
      <c r="D6452" s="19">
        <v>8.0840999999999996E-2</v>
      </c>
      <c r="E6452" s="35" cm="1">
        <f t="array" ref="E6452">INDEX('Curva Juros'!$B$7:$B$73,MATCH(C6452,'Curva Juros'!$A$7:$A$73,1)) +
(C6452-INDEX('Curva Juros'!$A$7:$A$73,MATCH(C6452,'Curva Juros'!$A$7:$A$73,1))) *
(INDEX('Curva Juros'!$B$7:$B$73,MATCH(C6452,'Curva Juros'!$A$7:$A$73,1)+1) -
INDEX('Curva Juros'!$B$7:$B$73,MATCH(C6452,'Curva Juros'!$A$7:$A$73,1))) /
(INDEX('Curva Juros'!$A$7:$A$73,MATCH(C6452,'Curva Juros'!$A$7:$A$73,1)+1) -
INDEX('Curva Juros'!$A$7:$A$73,MATCH(C6452,'Curva Juros'!$A$7:$A$73,1)))</f>
        <v>7.8303666666666665</v>
      </c>
      <c r="F6452" s="24">
        <f t="shared" si="100"/>
        <v>2.5373333333333359E-3</v>
      </c>
      <c r="G6452" s="24"/>
    </row>
    <row r="6453" spans="1:7" x14ac:dyDescent="0.25">
      <c r="A6453" s="6" t="s">
        <v>140</v>
      </c>
      <c r="B6453" s="7">
        <v>45933</v>
      </c>
      <c r="C6453" s="8">
        <v>487</v>
      </c>
      <c r="D6453" s="20">
        <v>8.3287E-2</v>
      </c>
      <c r="E6453" s="35" cm="1">
        <f t="array" ref="E6453">INDEX('Curva Juros'!$B$7:$B$73,MATCH(C6453,'Curva Juros'!$A$7:$A$73,1)) +
(C6453-INDEX('Curva Juros'!$A$7:$A$73,MATCH(C6453,'Curva Juros'!$A$7:$A$73,1))) *
(INDEX('Curva Juros'!$B$7:$B$73,MATCH(C6453,'Curva Juros'!$A$7:$A$73,1)+1) -
INDEX('Curva Juros'!$B$7:$B$73,MATCH(C6453,'Curva Juros'!$A$7:$A$73,1))) /
(INDEX('Curva Juros'!$A$7:$A$73,MATCH(C6453,'Curva Juros'!$A$7:$A$73,1)+1) -
INDEX('Curva Juros'!$A$7:$A$73,MATCH(C6453,'Curva Juros'!$A$7:$A$73,1)))</f>
        <v>7.8392277777777775</v>
      </c>
      <c r="F6453" s="24">
        <f t="shared" si="100"/>
        <v>4.8947222222222309E-3</v>
      </c>
      <c r="G6453" s="24"/>
    </row>
    <row r="6454" spans="1:7" x14ac:dyDescent="0.25">
      <c r="A6454" s="3" t="s">
        <v>140</v>
      </c>
      <c r="B6454" s="4">
        <v>45940</v>
      </c>
      <c r="C6454" s="5">
        <v>482</v>
      </c>
      <c r="D6454" s="19">
        <v>8.1703999999999999E-2</v>
      </c>
      <c r="E6454" s="35" cm="1">
        <f t="array" ref="E6454">INDEX('Curva Juros'!$B$7:$B$73,MATCH(C6454,'Curva Juros'!$A$7:$A$73,1)) +
(C6454-INDEX('Curva Juros'!$A$7:$A$73,MATCH(C6454,'Curva Juros'!$A$7:$A$73,1))) *
(INDEX('Curva Juros'!$B$7:$B$73,MATCH(C6454,'Curva Juros'!$A$7:$A$73,1)+1) -
INDEX('Curva Juros'!$B$7:$B$73,MATCH(C6454,'Curva Juros'!$A$7:$A$73,1))) /
(INDEX('Curva Juros'!$A$7:$A$73,MATCH(C6454,'Curva Juros'!$A$7:$A$73,1)+1) -
INDEX('Curva Juros'!$A$7:$A$73,MATCH(C6454,'Curva Juros'!$A$7:$A$73,1)))</f>
        <v>7.8480888888888893</v>
      </c>
      <c r="F6454" s="24">
        <f t="shared" si="100"/>
        <v>3.2231111111111072E-3</v>
      </c>
      <c r="G6454" s="24"/>
    </row>
    <row r="6455" spans="1:7" x14ac:dyDescent="0.25">
      <c r="A6455" s="6" t="s">
        <v>140</v>
      </c>
      <c r="B6455" s="7">
        <v>45947</v>
      </c>
      <c r="C6455" s="8">
        <v>477</v>
      </c>
      <c r="D6455" s="20">
        <v>8.1694000000000003E-2</v>
      </c>
      <c r="E6455" s="35" cm="1">
        <f t="array" ref="E6455">INDEX('Curva Juros'!$B$7:$B$73,MATCH(C6455,'Curva Juros'!$A$7:$A$73,1)) +
(C6455-INDEX('Curva Juros'!$A$7:$A$73,MATCH(C6455,'Curva Juros'!$A$7:$A$73,1))) *
(INDEX('Curva Juros'!$B$7:$B$73,MATCH(C6455,'Curva Juros'!$A$7:$A$73,1)+1) -
INDEX('Curva Juros'!$B$7:$B$73,MATCH(C6455,'Curva Juros'!$A$7:$A$73,1))) /
(INDEX('Curva Juros'!$A$7:$A$73,MATCH(C6455,'Curva Juros'!$A$7:$A$73,1)+1) -
INDEX('Curva Juros'!$A$7:$A$73,MATCH(C6455,'Curva Juros'!$A$7:$A$73,1)))</f>
        <v>7.8569500000000003</v>
      </c>
      <c r="F6455" s="24">
        <f t="shared" si="100"/>
        <v>3.1245000000000023E-3</v>
      </c>
      <c r="G6455" s="24"/>
    </row>
    <row r="6456" spans="1:7" x14ac:dyDescent="0.25">
      <c r="A6456" s="3" t="s">
        <v>140</v>
      </c>
      <c r="B6456" s="4">
        <v>45954</v>
      </c>
      <c r="C6456" s="5">
        <v>472</v>
      </c>
      <c r="D6456" s="19">
        <v>8.4749000000000005E-2</v>
      </c>
      <c r="E6456" s="35" cm="1">
        <f t="array" ref="E6456">INDEX('Curva Juros'!$B$7:$B$73,MATCH(C6456,'Curva Juros'!$A$7:$A$73,1)) +
(C6456-INDEX('Curva Juros'!$A$7:$A$73,MATCH(C6456,'Curva Juros'!$A$7:$A$73,1))) *
(INDEX('Curva Juros'!$B$7:$B$73,MATCH(C6456,'Curva Juros'!$A$7:$A$73,1)+1) -
INDEX('Curva Juros'!$B$7:$B$73,MATCH(C6456,'Curva Juros'!$A$7:$A$73,1))) /
(INDEX('Curva Juros'!$A$7:$A$73,MATCH(C6456,'Curva Juros'!$A$7:$A$73,1)+1) -
INDEX('Curva Juros'!$A$7:$A$73,MATCH(C6456,'Curva Juros'!$A$7:$A$73,1)))</f>
        <v>7.8658111111111113</v>
      </c>
      <c r="F6456" s="24">
        <f t="shared" si="100"/>
        <v>6.0908888888888957E-3</v>
      </c>
      <c r="G6456" s="24"/>
    </row>
    <row r="6457" spans="1:7" x14ac:dyDescent="0.25">
      <c r="A6457" s="6" t="s">
        <v>140</v>
      </c>
      <c r="B6457" s="7">
        <v>45961</v>
      </c>
      <c r="C6457" s="8">
        <v>467</v>
      </c>
      <c r="D6457" s="20">
        <v>8.6241999999999999E-2</v>
      </c>
      <c r="E6457" s="35" cm="1">
        <f t="array" ref="E6457">INDEX('Curva Juros'!$B$7:$B$73,MATCH(C6457,'Curva Juros'!$A$7:$A$73,1)) +
(C6457-INDEX('Curva Juros'!$A$7:$A$73,MATCH(C6457,'Curva Juros'!$A$7:$A$73,1))) *
(INDEX('Curva Juros'!$B$7:$B$73,MATCH(C6457,'Curva Juros'!$A$7:$A$73,1)+1) -
INDEX('Curva Juros'!$B$7:$B$73,MATCH(C6457,'Curva Juros'!$A$7:$A$73,1))) /
(INDEX('Curva Juros'!$A$7:$A$73,MATCH(C6457,'Curva Juros'!$A$7:$A$73,1)+1) -
INDEX('Curva Juros'!$A$7:$A$73,MATCH(C6457,'Curva Juros'!$A$7:$A$73,1)))</f>
        <v>7.8746722222222223</v>
      </c>
      <c r="F6457" s="24">
        <f t="shared" si="100"/>
        <v>7.4952777777777813E-3</v>
      </c>
      <c r="G6457" s="24"/>
    </row>
    <row r="6458" spans="1:7" x14ac:dyDescent="0.25">
      <c r="A6458" s="3" t="s">
        <v>140</v>
      </c>
      <c r="B6458" s="4">
        <v>45968</v>
      </c>
      <c r="C6458" s="5">
        <v>462</v>
      </c>
      <c r="D6458" s="19">
        <v>8.5954000000000003E-2</v>
      </c>
      <c r="E6458" s="35" cm="1">
        <f t="array" ref="E6458">INDEX('Curva Juros'!$B$7:$B$73,MATCH(C6458,'Curva Juros'!$A$7:$A$73,1)) +
(C6458-INDEX('Curva Juros'!$A$7:$A$73,MATCH(C6458,'Curva Juros'!$A$7:$A$73,1))) *
(INDEX('Curva Juros'!$B$7:$B$73,MATCH(C6458,'Curva Juros'!$A$7:$A$73,1)+1) -
INDEX('Curva Juros'!$B$7:$B$73,MATCH(C6458,'Curva Juros'!$A$7:$A$73,1))) /
(INDEX('Curva Juros'!$A$7:$A$73,MATCH(C6458,'Curva Juros'!$A$7:$A$73,1)+1) -
INDEX('Curva Juros'!$A$7:$A$73,MATCH(C6458,'Curva Juros'!$A$7:$A$73,1)))</f>
        <v>7.8835333333333333</v>
      </c>
      <c r="F6458" s="24">
        <f t="shared" si="100"/>
        <v>7.1186666666666759E-3</v>
      </c>
      <c r="G6458" s="24"/>
    </row>
    <row r="6459" spans="1:7" x14ac:dyDescent="0.25">
      <c r="A6459" s="6" t="s">
        <v>140</v>
      </c>
      <c r="B6459" s="7">
        <v>45975</v>
      </c>
      <c r="C6459" s="8">
        <v>457</v>
      </c>
      <c r="D6459" s="20">
        <v>8.3275000000000002E-2</v>
      </c>
      <c r="E6459" s="35" cm="1">
        <f t="array" ref="E6459">INDEX('Curva Juros'!$B$7:$B$73,MATCH(C6459,'Curva Juros'!$A$7:$A$73,1)) +
(C6459-INDEX('Curva Juros'!$A$7:$A$73,MATCH(C6459,'Curva Juros'!$A$7:$A$73,1))) *
(INDEX('Curva Juros'!$B$7:$B$73,MATCH(C6459,'Curva Juros'!$A$7:$A$73,1)+1) -
INDEX('Curva Juros'!$B$7:$B$73,MATCH(C6459,'Curva Juros'!$A$7:$A$73,1))) /
(INDEX('Curva Juros'!$A$7:$A$73,MATCH(C6459,'Curva Juros'!$A$7:$A$73,1)+1) -
INDEX('Curva Juros'!$A$7:$A$73,MATCH(C6459,'Curva Juros'!$A$7:$A$73,1)))</f>
        <v>7.8923944444444452</v>
      </c>
      <c r="F6459" s="24">
        <f t="shared" si="100"/>
        <v>4.3510555555555525E-3</v>
      </c>
      <c r="G6459" s="24"/>
    </row>
    <row r="6460" spans="1:7" x14ac:dyDescent="0.25">
      <c r="A6460" s="3" t="s">
        <v>140</v>
      </c>
      <c r="B6460" s="4">
        <v>45982</v>
      </c>
      <c r="C6460" s="5">
        <v>453</v>
      </c>
      <c r="D6460" s="19">
        <v>8.3722000000000005E-2</v>
      </c>
      <c r="E6460" s="35" cm="1">
        <f t="array" ref="E6460">INDEX('Curva Juros'!$B$7:$B$73,MATCH(C6460,'Curva Juros'!$A$7:$A$73,1)) +
(C6460-INDEX('Curva Juros'!$A$7:$A$73,MATCH(C6460,'Curva Juros'!$A$7:$A$73,1))) *
(INDEX('Curva Juros'!$B$7:$B$73,MATCH(C6460,'Curva Juros'!$A$7:$A$73,1)+1) -
INDEX('Curva Juros'!$B$7:$B$73,MATCH(C6460,'Curva Juros'!$A$7:$A$73,1))) /
(INDEX('Curva Juros'!$A$7:$A$73,MATCH(C6460,'Curva Juros'!$A$7:$A$73,1)+1) -
INDEX('Curva Juros'!$A$7:$A$73,MATCH(C6460,'Curva Juros'!$A$7:$A$73,1)))</f>
        <v>7.8994833333333334</v>
      </c>
      <c r="F6460" s="24">
        <f t="shared" si="100"/>
        <v>4.7271666666666712E-3</v>
      </c>
      <c r="G6460" s="24"/>
    </row>
    <row r="6461" spans="1:7" x14ac:dyDescent="0.25">
      <c r="A6461" s="6" t="s">
        <v>140</v>
      </c>
      <c r="B6461" s="7">
        <v>45989</v>
      </c>
      <c r="C6461" s="8">
        <v>448</v>
      </c>
      <c r="D6461" s="20">
        <v>8.2852999999999996E-2</v>
      </c>
      <c r="E6461" s="35" cm="1">
        <f t="array" ref="E6461">INDEX('Curva Juros'!$B$7:$B$73,MATCH(C6461,'Curva Juros'!$A$7:$A$73,1)) +
(C6461-INDEX('Curva Juros'!$A$7:$A$73,MATCH(C6461,'Curva Juros'!$A$7:$A$73,1))) *
(INDEX('Curva Juros'!$B$7:$B$73,MATCH(C6461,'Curva Juros'!$A$7:$A$73,1)+1) -
INDEX('Curva Juros'!$B$7:$B$73,MATCH(C6461,'Curva Juros'!$A$7:$A$73,1))) /
(INDEX('Curva Juros'!$A$7:$A$73,MATCH(C6461,'Curva Juros'!$A$7:$A$73,1)+1) -
INDEX('Curva Juros'!$A$7:$A$73,MATCH(C6461,'Curva Juros'!$A$7:$A$73,1)))</f>
        <v>7.9083444444444444</v>
      </c>
      <c r="F6461" s="24">
        <f t="shared" si="100"/>
        <v>3.7695555555555538E-3</v>
      </c>
      <c r="G6461" s="24"/>
    </row>
    <row r="6462" spans="1:7" x14ac:dyDescent="0.25">
      <c r="A6462" s="3" t="s">
        <v>140</v>
      </c>
      <c r="B6462" s="4">
        <v>45996</v>
      </c>
      <c r="C6462" s="5">
        <v>443</v>
      </c>
      <c r="D6462" s="19">
        <v>8.3395999999999998E-2</v>
      </c>
      <c r="E6462" s="35" cm="1">
        <f t="array" ref="E6462">INDEX('Curva Juros'!$B$7:$B$73,MATCH(C6462,'Curva Juros'!$A$7:$A$73,1)) +
(C6462-INDEX('Curva Juros'!$A$7:$A$73,MATCH(C6462,'Curva Juros'!$A$7:$A$73,1))) *
(INDEX('Curva Juros'!$B$7:$B$73,MATCH(C6462,'Curva Juros'!$A$7:$A$73,1)+1) -
INDEX('Curva Juros'!$B$7:$B$73,MATCH(C6462,'Curva Juros'!$A$7:$A$73,1))) /
(INDEX('Curva Juros'!$A$7:$A$73,MATCH(C6462,'Curva Juros'!$A$7:$A$73,1)+1) -
INDEX('Curva Juros'!$A$7:$A$73,MATCH(C6462,'Curva Juros'!$A$7:$A$73,1)))</f>
        <v>7.9172055555555563</v>
      </c>
      <c r="F6462" s="24">
        <f t="shared" si="100"/>
        <v>4.223944444444433E-3</v>
      </c>
      <c r="G6462" s="24"/>
    </row>
    <row r="6463" spans="1:7" x14ac:dyDescent="0.25">
      <c r="A6463" s="6" t="s">
        <v>140</v>
      </c>
      <c r="B6463" s="7">
        <v>46003</v>
      </c>
      <c r="C6463" s="8">
        <v>438</v>
      </c>
      <c r="D6463" s="20">
        <v>8.3557000000000006E-2</v>
      </c>
      <c r="E6463" s="35" cm="1">
        <f t="array" ref="E6463">INDEX('Curva Juros'!$B$7:$B$73,MATCH(C6463,'Curva Juros'!$A$7:$A$73,1)) +
(C6463-INDEX('Curva Juros'!$A$7:$A$73,MATCH(C6463,'Curva Juros'!$A$7:$A$73,1))) *
(INDEX('Curva Juros'!$B$7:$B$73,MATCH(C6463,'Curva Juros'!$A$7:$A$73,1)+1) -
INDEX('Curva Juros'!$B$7:$B$73,MATCH(C6463,'Curva Juros'!$A$7:$A$73,1))) /
(INDEX('Curva Juros'!$A$7:$A$73,MATCH(C6463,'Curva Juros'!$A$7:$A$73,1)+1) -
INDEX('Curva Juros'!$A$7:$A$73,MATCH(C6463,'Curva Juros'!$A$7:$A$73,1)))</f>
        <v>7.9260666666666673</v>
      </c>
      <c r="F6463" s="24">
        <f t="shared" si="100"/>
        <v>4.2963333333333326E-3</v>
      </c>
      <c r="G6463" s="24"/>
    </row>
    <row r="6464" spans="1:7" x14ac:dyDescent="0.25">
      <c r="A6464" s="3" t="s">
        <v>140</v>
      </c>
      <c r="B6464" s="4">
        <v>46010</v>
      </c>
      <c r="C6464" s="5">
        <v>433</v>
      </c>
      <c r="D6464" s="19">
        <v>8.3773E-2</v>
      </c>
      <c r="E6464" s="35" cm="1">
        <f t="array" ref="E6464">INDEX('Curva Juros'!$B$7:$B$73,MATCH(C6464,'Curva Juros'!$A$7:$A$73,1)) +
(C6464-INDEX('Curva Juros'!$A$7:$A$73,MATCH(C6464,'Curva Juros'!$A$7:$A$73,1))) *
(INDEX('Curva Juros'!$B$7:$B$73,MATCH(C6464,'Curva Juros'!$A$7:$A$73,1)+1) -
INDEX('Curva Juros'!$B$7:$B$73,MATCH(C6464,'Curva Juros'!$A$7:$A$73,1))) /
(INDEX('Curva Juros'!$A$7:$A$73,MATCH(C6464,'Curva Juros'!$A$7:$A$73,1)+1) -
INDEX('Curva Juros'!$A$7:$A$73,MATCH(C6464,'Curva Juros'!$A$7:$A$73,1)))</f>
        <v>7.9349277777777782</v>
      </c>
      <c r="F6464" s="24">
        <f t="shared" si="100"/>
        <v>4.4237222222222178E-3</v>
      </c>
      <c r="G6464" s="24"/>
    </row>
    <row r="6465" spans="1:7" x14ac:dyDescent="0.25">
      <c r="A6465" s="6" t="s">
        <v>140</v>
      </c>
      <c r="B6465" s="7">
        <v>46017</v>
      </c>
      <c r="C6465" s="8">
        <v>429</v>
      </c>
      <c r="D6465" s="20">
        <v>8.2630999999999996E-2</v>
      </c>
      <c r="E6465" s="35" cm="1">
        <f t="array" ref="E6465">INDEX('Curva Juros'!$B$7:$B$73,MATCH(C6465,'Curva Juros'!$A$7:$A$73,1)) +
(C6465-INDEX('Curva Juros'!$A$7:$A$73,MATCH(C6465,'Curva Juros'!$A$7:$A$73,1))) *
(INDEX('Curva Juros'!$B$7:$B$73,MATCH(C6465,'Curva Juros'!$A$7:$A$73,1)+1) -
INDEX('Curva Juros'!$B$7:$B$73,MATCH(C6465,'Curva Juros'!$A$7:$A$73,1))) /
(INDEX('Curva Juros'!$A$7:$A$73,MATCH(C6465,'Curva Juros'!$A$7:$A$73,1)+1) -
INDEX('Curva Juros'!$A$7:$A$73,MATCH(C6465,'Curva Juros'!$A$7:$A$73,1)))</f>
        <v>7.9420166666666674</v>
      </c>
      <c r="F6465" s="24">
        <f t="shared" si="100"/>
        <v>3.2108333333333156E-3</v>
      </c>
      <c r="G6465" s="24"/>
    </row>
    <row r="6466" spans="1:7" x14ac:dyDescent="0.25">
      <c r="A6466" s="3" t="s">
        <v>140</v>
      </c>
      <c r="B6466" s="4">
        <v>46024</v>
      </c>
      <c r="C6466" s="5">
        <v>425</v>
      </c>
      <c r="D6466" s="19">
        <v>8.2604999999999998E-2</v>
      </c>
      <c r="E6466" s="35" cm="1">
        <f t="array" ref="E6466">INDEX('Curva Juros'!$B$7:$B$73,MATCH(C6466,'Curva Juros'!$A$7:$A$73,1)) +
(C6466-INDEX('Curva Juros'!$A$7:$A$73,MATCH(C6466,'Curva Juros'!$A$7:$A$73,1))) *
(INDEX('Curva Juros'!$B$7:$B$73,MATCH(C6466,'Curva Juros'!$A$7:$A$73,1)+1) -
INDEX('Curva Juros'!$B$7:$B$73,MATCH(C6466,'Curva Juros'!$A$7:$A$73,1))) /
(INDEX('Curva Juros'!$A$7:$A$73,MATCH(C6466,'Curva Juros'!$A$7:$A$73,1)+1) -
INDEX('Curva Juros'!$A$7:$A$73,MATCH(C6466,'Curva Juros'!$A$7:$A$73,1)))</f>
        <v>7.9491055555555556</v>
      </c>
      <c r="F6466" s="24">
        <f t="shared" si="100"/>
        <v>3.113944444444447E-3</v>
      </c>
      <c r="G6466" s="24"/>
    </row>
    <row r="6467" spans="1:7" x14ac:dyDescent="0.25">
      <c r="A6467" s="6" t="s">
        <v>140</v>
      </c>
      <c r="B6467" s="7">
        <v>46031</v>
      </c>
      <c r="C6467" s="8">
        <v>420</v>
      </c>
      <c r="D6467" s="20">
        <v>8.3521999999999999E-2</v>
      </c>
      <c r="E6467" s="35" cm="1">
        <f t="array" ref="E6467">INDEX('Curva Juros'!$B$7:$B$73,MATCH(C6467,'Curva Juros'!$A$7:$A$73,1)) +
(C6467-INDEX('Curva Juros'!$A$7:$A$73,MATCH(C6467,'Curva Juros'!$A$7:$A$73,1))) *
(INDEX('Curva Juros'!$B$7:$B$73,MATCH(C6467,'Curva Juros'!$A$7:$A$73,1)+1) -
INDEX('Curva Juros'!$B$7:$B$73,MATCH(C6467,'Curva Juros'!$A$7:$A$73,1))) /
(INDEX('Curva Juros'!$A$7:$A$73,MATCH(C6467,'Curva Juros'!$A$7:$A$73,1)+1) -
INDEX('Curva Juros'!$A$7:$A$73,MATCH(C6467,'Curva Juros'!$A$7:$A$73,1)))</f>
        <v>7.9579666666666675</v>
      </c>
      <c r="F6467" s="24">
        <f t="shared" ref="F6467:F6530" si="101">D6467-E6467/100</f>
        <v>3.9423333333333255E-3</v>
      </c>
      <c r="G6467" s="24"/>
    </row>
    <row r="6468" spans="1:7" x14ac:dyDescent="0.25">
      <c r="A6468" s="3" t="s">
        <v>140</v>
      </c>
      <c r="B6468" s="4">
        <v>46038</v>
      </c>
      <c r="C6468" s="5">
        <v>415</v>
      </c>
      <c r="D6468" s="19">
        <v>8.1868999999999997E-2</v>
      </c>
      <c r="E6468" s="35" cm="1">
        <f t="array" ref="E6468">INDEX('Curva Juros'!$B$7:$B$73,MATCH(C6468,'Curva Juros'!$A$7:$A$73,1)) +
(C6468-INDEX('Curva Juros'!$A$7:$A$73,MATCH(C6468,'Curva Juros'!$A$7:$A$73,1))) *
(INDEX('Curva Juros'!$B$7:$B$73,MATCH(C6468,'Curva Juros'!$A$7:$A$73,1)+1) -
INDEX('Curva Juros'!$B$7:$B$73,MATCH(C6468,'Curva Juros'!$A$7:$A$73,1))) /
(INDEX('Curva Juros'!$A$7:$A$73,MATCH(C6468,'Curva Juros'!$A$7:$A$73,1)+1) -
INDEX('Curva Juros'!$A$7:$A$73,MATCH(C6468,'Curva Juros'!$A$7:$A$73,1)))</f>
        <v>7.9668277777777785</v>
      </c>
      <c r="F6468" s="24">
        <f t="shared" si="101"/>
        <v>2.200722222222215E-3</v>
      </c>
      <c r="G6468" s="24"/>
    </row>
    <row r="6469" spans="1:7" x14ac:dyDescent="0.25">
      <c r="A6469" s="6" t="s">
        <v>140</v>
      </c>
      <c r="B6469" s="7">
        <v>46045</v>
      </c>
      <c r="C6469" s="8">
        <v>410</v>
      </c>
      <c r="D6469" s="20">
        <v>7.8431000000000001E-2</v>
      </c>
      <c r="E6469" s="35" cm="1">
        <f t="array" ref="E6469">INDEX('Curva Juros'!$B$7:$B$73,MATCH(C6469,'Curva Juros'!$A$7:$A$73,1)) +
(C6469-INDEX('Curva Juros'!$A$7:$A$73,MATCH(C6469,'Curva Juros'!$A$7:$A$73,1))) *
(INDEX('Curva Juros'!$B$7:$B$73,MATCH(C6469,'Curva Juros'!$A$7:$A$73,1)+1) -
INDEX('Curva Juros'!$B$7:$B$73,MATCH(C6469,'Curva Juros'!$A$7:$A$73,1))) /
(INDEX('Curva Juros'!$A$7:$A$73,MATCH(C6469,'Curva Juros'!$A$7:$A$73,1)+1) -
INDEX('Curva Juros'!$A$7:$A$73,MATCH(C6469,'Curva Juros'!$A$7:$A$73,1)))</f>
        <v>7.9756888888888895</v>
      </c>
      <c r="F6469" s="24">
        <f t="shared" si="101"/>
        <v>-1.3258888888888903E-3</v>
      </c>
      <c r="G6469" s="24"/>
    </row>
    <row r="6470" spans="1:7" x14ac:dyDescent="0.25">
      <c r="A6470" s="3" t="s">
        <v>140</v>
      </c>
      <c r="B6470" s="4">
        <v>46052</v>
      </c>
      <c r="C6470" s="5">
        <v>405</v>
      </c>
      <c r="D6470" s="19">
        <v>7.7572000000000002E-2</v>
      </c>
      <c r="E6470" s="35" cm="1">
        <f t="array" ref="E6470">INDEX('Curva Juros'!$B$7:$B$73,MATCH(C6470,'Curva Juros'!$A$7:$A$73,1)) +
(C6470-INDEX('Curva Juros'!$A$7:$A$73,MATCH(C6470,'Curva Juros'!$A$7:$A$73,1))) *
(INDEX('Curva Juros'!$B$7:$B$73,MATCH(C6470,'Curva Juros'!$A$7:$A$73,1)+1) -
INDEX('Curva Juros'!$B$7:$B$73,MATCH(C6470,'Curva Juros'!$A$7:$A$73,1))) /
(INDEX('Curva Juros'!$A$7:$A$73,MATCH(C6470,'Curva Juros'!$A$7:$A$73,1)+1) -
INDEX('Curva Juros'!$A$7:$A$73,MATCH(C6470,'Curva Juros'!$A$7:$A$73,1)))</f>
        <v>7.9845500000000005</v>
      </c>
      <c r="F6470" s="24">
        <f t="shared" si="101"/>
        <v>-2.2734999999999977E-3</v>
      </c>
      <c r="G6470" s="24"/>
    </row>
    <row r="6471" spans="1:7" x14ac:dyDescent="0.25">
      <c r="A6471" s="6" t="s">
        <v>140</v>
      </c>
      <c r="B6471" s="7">
        <v>46059</v>
      </c>
      <c r="C6471" s="8">
        <v>400</v>
      </c>
      <c r="D6471" s="20">
        <v>7.5910000000000005E-2</v>
      </c>
      <c r="E6471" s="35" cm="1">
        <f t="array" ref="E6471">INDEX('Curva Juros'!$B$7:$B$73,MATCH(C6471,'Curva Juros'!$A$7:$A$73,1)) +
(C6471-INDEX('Curva Juros'!$A$7:$A$73,MATCH(C6471,'Curva Juros'!$A$7:$A$73,1))) *
(INDEX('Curva Juros'!$B$7:$B$73,MATCH(C6471,'Curva Juros'!$A$7:$A$73,1)+1) -
INDEX('Curva Juros'!$B$7:$B$73,MATCH(C6471,'Curva Juros'!$A$7:$A$73,1))) /
(INDEX('Curva Juros'!$A$7:$A$73,MATCH(C6471,'Curva Juros'!$A$7:$A$73,1)+1) -
INDEX('Curva Juros'!$A$7:$A$73,MATCH(C6471,'Curva Juros'!$A$7:$A$73,1)))</f>
        <v>7.9934111111111115</v>
      </c>
      <c r="F6471" s="24">
        <f t="shared" si="101"/>
        <v>-4.0241111111111033E-3</v>
      </c>
      <c r="G6471" s="24"/>
    </row>
    <row r="6472" spans="1:7" x14ac:dyDescent="0.25">
      <c r="A6472" s="3" t="s">
        <v>140</v>
      </c>
      <c r="B6472" s="4">
        <v>46066</v>
      </c>
      <c r="C6472" s="5">
        <v>395</v>
      </c>
      <c r="D6472" s="19">
        <v>7.4423000000000003E-2</v>
      </c>
      <c r="E6472" s="35" cm="1">
        <f t="array" ref="E6472">INDEX('Curva Juros'!$B$7:$B$73,MATCH(C6472,'Curva Juros'!$A$7:$A$73,1)) +
(C6472-INDEX('Curva Juros'!$A$7:$A$73,MATCH(C6472,'Curva Juros'!$A$7:$A$73,1))) *
(INDEX('Curva Juros'!$B$7:$B$73,MATCH(C6472,'Curva Juros'!$A$7:$A$73,1)+1) -
INDEX('Curva Juros'!$B$7:$B$73,MATCH(C6472,'Curva Juros'!$A$7:$A$73,1))) /
(INDEX('Curva Juros'!$A$7:$A$73,MATCH(C6472,'Curva Juros'!$A$7:$A$73,1)+1) -
INDEX('Curva Juros'!$A$7:$A$73,MATCH(C6472,'Curva Juros'!$A$7:$A$73,1)))</f>
        <v>8.0022722222222225</v>
      </c>
      <c r="F6472" s="24">
        <f t="shared" si="101"/>
        <v>-5.5997222222222282E-3</v>
      </c>
      <c r="G6472" s="24"/>
    </row>
    <row r="6473" spans="1:7" x14ac:dyDescent="0.25">
      <c r="A6473" s="6" t="s">
        <v>140</v>
      </c>
      <c r="B6473" s="7">
        <v>46073</v>
      </c>
      <c r="C6473" s="8">
        <v>392</v>
      </c>
      <c r="D6473" s="20">
        <v>7.4635999999999994E-2</v>
      </c>
      <c r="E6473" s="35" cm="1">
        <f t="array" ref="E6473">INDEX('Curva Juros'!$B$7:$B$73,MATCH(C6473,'Curva Juros'!$A$7:$A$73,1)) +
(C6473-INDEX('Curva Juros'!$A$7:$A$73,MATCH(C6473,'Curva Juros'!$A$7:$A$73,1))) *
(INDEX('Curva Juros'!$B$7:$B$73,MATCH(C6473,'Curva Juros'!$A$7:$A$73,1)+1) -
INDEX('Curva Juros'!$B$7:$B$73,MATCH(C6473,'Curva Juros'!$A$7:$A$73,1))) /
(INDEX('Curva Juros'!$A$7:$A$73,MATCH(C6473,'Curva Juros'!$A$7:$A$73,1)+1) -
INDEX('Curva Juros'!$A$7:$A$73,MATCH(C6473,'Curva Juros'!$A$7:$A$73,1)))</f>
        <v>8.0075888888888898</v>
      </c>
      <c r="F6473" s="24">
        <f t="shared" si="101"/>
        <v>-5.4398888888888969E-3</v>
      </c>
      <c r="G6473" s="24"/>
    </row>
    <row r="6474" spans="1:7" x14ac:dyDescent="0.25">
      <c r="A6474" s="3" t="s">
        <v>140</v>
      </c>
      <c r="B6474" s="4">
        <v>46080</v>
      </c>
      <c r="C6474" s="5">
        <v>387</v>
      </c>
      <c r="D6474" s="19">
        <v>7.4777999999999997E-2</v>
      </c>
      <c r="E6474" s="35" cm="1">
        <f t="array" ref="E6474">INDEX('Curva Juros'!$B$7:$B$73,MATCH(C6474,'Curva Juros'!$A$7:$A$73,1)) +
(C6474-INDEX('Curva Juros'!$A$7:$A$73,MATCH(C6474,'Curva Juros'!$A$7:$A$73,1))) *
(INDEX('Curva Juros'!$B$7:$B$73,MATCH(C6474,'Curva Juros'!$A$7:$A$73,1)+1) -
INDEX('Curva Juros'!$B$7:$B$73,MATCH(C6474,'Curva Juros'!$A$7:$A$73,1))) /
(INDEX('Curva Juros'!$A$7:$A$73,MATCH(C6474,'Curva Juros'!$A$7:$A$73,1)+1) -
INDEX('Curva Juros'!$A$7:$A$73,MATCH(C6474,'Curva Juros'!$A$7:$A$73,1)))</f>
        <v>8.0164500000000007</v>
      </c>
      <c r="F6474" s="24">
        <f t="shared" si="101"/>
        <v>-5.3865000000000163E-3</v>
      </c>
      <c r="G6474" s="24"/>
    </row>
    <row r="6475" spans="1:7" x14ac:dyDescent="0.25">
      <c r="A6475" s="6" t="s">
        <v>141</v>
      </c>
      <c r="B6475" s="7">
        <v>45723</v>
      </c>
      <c r="C6475" s="8">
        <v>639.37</v>
      </c>
      <c r="D6475" s="20">
        <v>7.9256999999999994E-2</v>
      </c>
      <c r="E6475" s="35" cm="1">
        <f t="array" ref="E6475">INDEX('Curva Juros'!$B$7:$B$73,MATCH(C6475,'Curva Juros'!$A$7:$A$73,1)) +
(C6475-INDEX('Curva Juros'!$A$7:$A$73,MATCH(C6475,'Curva Juros'!$A$7:$A$73,1))) *
(INDEX('Curva Juros'!$B$7:$B$73,MATCH(C6475,'Curva Juros'!$A$7:$A$73,1)+1) -
INDEX('Curva Juros'!$B$7:$B$73,MATCH(C6475,'Curva Juros'!$A$7:$A$73,1))) /
(INDEX('Curva Juros'!$A$7:$A$73,MATCH(C6475,'Curva Juros'!$A$7:$A$73,1)+1) -
INDEX('Curva Juros'!$A$7:$A$73,MATCH(C6475,'Curva Juros'!$A$7:$A$73,1)))</f>
        <v>7.716456714285715</v>
      </c>
      <c r="F6475" s="24">
        <f t="shared" si="101"/>
        <v>2.092432857142848E-3</v>
      </c>
      <c r="G6475" s="24"/>
    </row>
    <row r="6476" spans="1:7" x14ac:dyDescent="0.25">
      <c r="A6476" s="3" t="s">
        <v>141</v>
      </c>
      <c r="B6476" s="4">
        <v>45730</v>
      </c>
      <c r="C6476" s="5">
        <v>634.79999999999995</v>
      </c>
      <c r="D6476" s="19">
        <v>7.8550999999999996E-2</v>
      </c>
      <c r="E6476" s="35" cm="1">
        <f t="array" ref="E6476">INDEX('Curva Juros'!$B$7:$B$73,MATCH(C6476,'Curva Juros'!$A$7:$A$73,1)) +
(C6476-INDEX('Curva Juros'!$A$7:$A$73,MATCH(C6476,'Curva Juros'!$A$7:$A$73,1))) *
(INDEX('Curva Juros'!$B$7:$B$73,MATCH(C6476,'Curva Juros'!$A$7:$A$73,1)+1) -
INDEX('Curva Juros'!$B$7:$B$73,MATCH(C6476,'Curva Juros'!$A$7:$A$73,1))) /
(INDEX('Curva Juros'!$A$7:$A$73,MATCH(C6476,'Curva Juros'!$A$7:$A$73,1)+1) -
INDEX('Curva Juros'!$A$7:$A$73,MATCH(C6476,'Curva Juros'!$A$7:$A$73,1)))</f>
        <v>7.7176971428571433</v>
      </c>
      <c r="F6476" s="24">
        <f t="shared" si="101"/>
        <v>1.3740285714285566E-3</v>
      </c>
      <c r="G6476" s="24"/>
    </row>
    <row r="6477" spans="1:7" x14ac:dyDescent="0.25">
      <c r="A6477" s="6" t="s">
        <v>141</v>
      </c>
      <c r="B6477" s="7">
        <v>45737</v>
      </c>
      <c r="C6477" s="8">
        <v>627.64</v>
      </c>
      <c r="D6477" s="20">
        <v>8.2074999999999995E-2</v>
      </c>
      <c r="E6477" s="35" cm="1">
        <f t="array" ref="E6477">INDEX('Curva Juros'!$B$7:$B$73,MATCH(C6477,'Curva Juros'!$A$7:$A$73,1)) +
(C6477-INDEX('Curva Juros'!$A$7:$A$73,MATCH(C6477,'Curva Juros'!$A$7:$A$73,1))) *
(INDEX('Curva Juros'!$B$7:$B$73,MATCH(C6477,'Curva Juros'!$A$7:$A$73,1)+1) -
INDEX('Curva Juros'!$B$7:$B$73,MATCH(C6477,'Curva Juros'!$A$7:$A$73,1))) /
(INDEX('Curva Juros'!$A$7:$A$73,MATCH(C6477,'Curva Juros'!$A$7:$A$73,1)+1) -
INDEX('Curva Juros'!$A$7:$A$73,MATCH(C6477,'Curva Juros'!$A$7:$A$73,1)))</f>
        <v>7.7206875873015877</v>
      </c>
      <c r="F6477" s="24">
        <f t="shared" si="101"/>
        <v>4.8681241269841191E-3</v>
      </c>
      <c r="G6477" s="24"/>
    </row>
    <row r="6478" spans="1:7" x14ac:dyDescent="0.25">
      <c r="A6478" s="3" t="s">
        <v>141</v>
      </c>
      <c r="B6478" s="4">
        <v>45744</v>
      </c>
      <c r="C6478" s="5">
        <v>621.13</v>
      </c>
      <c r="D6478" s="19">
        <v>8.4528000000000006E-2</v>
      </c>
      <c r="E6478" s="35" cm="1">
        <f t="array" ref="E6478">INDEX('Curva Juros'!$B$7:$B$73,MATCH(C6478,'Curva Juros'!$A$7:$A$73,1)) +
(C6478-INDEX('Curva Juros'!$A$7:$A$73,MATCH(C6478,'Curva Juros'!$A$7:$A$73,1))) *
(INDEX('Curva Juros'!$B$7:$B$73,MATCH(C6478,'Curva Juros'!$A$7:$A$73,1)+1) -
INDEX('Curva Juros'!$B$7:$B$73,MATCH(C6478,'Curva Juros'!$A$7:$A$73,1))) /
(INDEX('Curva Juros'!$A$7:$A$73,MATCH(C6478,'Curva Juros'!$A$7:$A$73,1)+1) -
INDEX('Curva Juros'!$A$7:$A$73,MATCH(C6478,'Curva Juros'!$A$7:$A$73,1)))</f>
        <v>7.7253427539682544</v>
      </c>
      <c r="F6478" s="24">
        <f t="shared" si="101"/>
        <v>7.2745724603174577E-3</v>
      </c>
      <c r="G6478" s="24"/>
    </row>
    <row r="6479" spans="1:7" x14ac:dyDescent="0.25">
      <c r="A6479" s="6" t="s">
        <v>141</v>
      </c>
      <c r="B6479" s="7">
        <v>45751</v>
      </c>
      <c r="C6479" s="8">
        <v>617.28</v>
      </c>
      <c r="D6479" s="20">
        <v>8.2655999999999993E-2</v>
      </c>
      <c r="E6479" s="35" cm="1">
        <f t="array" ref="E6479">INDEX('Curva Juros'!$B$7:$B$73,MATCH(C6479,'Curva Juros'!$A$7:$A$73,1)) +
(C6479-INDEX('Curva Juros'!$A$7:$A$73,MATCH(C6479,'Curva Juros'!$A$7:$A$73,1))) *
(INDEX('Curva Juros'!$B$7:$B$73,MATCH(C6479,'Curva Juros'!$A$7:$A$73,1)+1) -
INDEX('Curva Juros'!$B$7:$B$73,MATCH(C6479,'Curva Juros'!$A$7:$A$73,1))) /
(INDEX('Curva Juros'!$A$7:$A$73,MATCH(C6479,'Curva Juros'!$A$7:$A$73,1)+1) -
INDEX('Curva Juros'!$A$7:$A$73,MATCH(C6479,'Curva Juros'!$A$7:$A$73,1)))</f>
        <v>7.7280958095238095</v>
      </c>
      <c r="F6479" s="24">
        <f t="shared" si="101"/>
        <v>5.3750419047619014E-3</v>
      </c>
      <c r="G6479" s="24"/>
    </row>
    <row r="6480" spans="1:7" x14ac:dyDescent="0.25">
      <c r="A6480" s="3" t="s">
        <v>141</v>
      </c>
      <c r="B6480" s="4">
        <v>45758</v>
      </c>
      <c r="C6480" s="5">
        <v>611.02</v>
      </c>
      <c r="D6480" s="19">
        <v>8.4717000000000001E-2</v>
      </c>
      <c r="E6480" s="35" cm="1">
        <f t="array" ref="E6480">INDEX('Curva Juros'!$B$7:$B$73,MATCH(C6480,'Curva Juros'!$A$7:$A$73,1)) +
(C6480-INDEX('Curva Juros'!$A$7:$A$73,MATCH(C6480,'Curva Juros'!$A$7:$A$73,1))) *
(INDEX('Curva Juros'!$B$7:$B$73,MATCH(C6480,'Curva Juros'!$A$7:$A$73,1)+1) -
INDEX('Curva Juros'!$B$7:$B$73,MATCH(C6480,'Curva Juros'!$A$7:$A$73,1))) /
(INDEX('Curva Juros'!$A$7:$A$73,MATCH(C6480,'Curva Juros'!$A$7:$A$73,1)+1) -
INDEX('Curva Juros'!$A$7:$A$73,MATCH(C6480,'Curva Juros'!$A$7:$A$73,1)))</f>
        <v>7.7325722063492064</v>
      </c>
      <c r="F6480" s="24">
        <f t="shared" si="101"/>
        <v>7.3912779365079423E-3</v>
      </c>
      <c r="G6480" s="24"/>
    </row>
    <row r="6481" spans="1:7" x14ac:dyDescent="0.25">
      <c r="A6481" s="6" t="s">
        <v>141</v>
      </c>
      <c r="B6481" s="7">
        <v>45764</v>
      </c>
      <c r="C6481" s="8">
        <v>609.07000000000005</v>
      </c>
      <c r="D6481" s="20">
        <v>8.1370999999999999E-2</v>
      </c>
      <c r="E6481" s="35" cm="1">
        <f t="array" ref="E6481">INDEX('Curva Juros'!$B$7:$B$73,MATCH(C6481,'Curva Juros'!$A$7:$A$73,1)) +
(C6481-INDEX('Curva Juros'!$A$7:$A$73,MATCH(C6481,'Curva Juros'!$A$7:$A$73,1))) *
(INDEX('Curva Juros'!$B$7:$B$73,MATCH(C6481,'Curva Juros'!$A$7:$A$73,1)+1) -
INDEX('Curva Juros'!$B$7:$B$73,MATCH(C6481,'Curva Juros'!$A$7:$A$73,1))) /
(INDEX('Curva Juros'!$A$7:$A$73,MATCH(C6481,'Curva Juros'!$A$7:$A$73,1)+1) -
INDEX('Curva Juros'!$A$7:$A$73,MATCH(C6481,'Curva Juros'!$A$7:$A$73,1)))</f>
        <v>7.7339666111111116</v>
      </c>
      <c r="F6481" s="24">
        <f t="shared" si="101"/>
        <v>4.0313338888888772E-3</v>
      </c>
      <c r="G6481" s="24"/>
    </row>
    <row r="6482" spans="1:7" x14ac:dyDescent="0.25">
      <c r="A6482" s="3" t="s">
        <v>141</v>
      </c>
      <c r="B6482" s="4">
        <v>45772</v>
      </c>
      <c r="C6482" s="5">
        <v>606.49</v>
      </c>
      <c r="D6482" s="19">
        <v>7.9055E-2</v>
      </c>
      <c r="E6482" s="35" cm="1">
        <f t="array" ref="E6482">INDEX('Curva Juros'!$B$7:$B$73,MATCH(C6482,'Curva Juros'!$A$7:$A$73,1)) +
(C6482-INDEX('Curva Juros'!$A$7:$A$73,MATCH(C6482,'Curva Juros'!$A$7:$A$73,1))) *
(INDEX('Curva Juros'!$B$7:$B$73,MATCH(C6482,'Curva Juros'!$A$7:$A$73,1)+1) -
INDEX('Curva Juros'!$B$7:$B$73,MATCH(C6482,'Curva Juros'!$A$7:$A$73,1))) /
(INDEX('Curva Juros'!$A$7:$A$73,MATCH(C6482,'Curva Juros'!$A$7:$A$73,1)+1) -
INDEX('Curva Juros'!$A$7:$A$73,MATCH(C6482,'Curva Juros'!$A$7:$A$73,1)))</f>
        <v>7.7358115158730163</v>
      </c>
      <c r="F6482" s="24">
        <f t="shared" si="101"/>
        <v>1.6968848412698412E-3</v>
      </c>
      <c r="G6482" s="24"/>
    </row>
    <row r="6483" spans="1:7" x14ac:dyDescent="0.25">
      <c r="A6483" s="6" t="s">
        <v>141</v>
      </c>
      <c r="B6483" s="7">
        <v>45779</v>
      </c>
      <c r="C6483" s="8">
        <v>601.22</v>
      </c>
      <c r="D6483" s="20">
        <v>8.1129999999999994E-2</v>
      </c>
      <c r="E6483" s="35" cm="1">
        <f t="array" ref="E6483">INDEX('Curva Juros'!$B$7:$B$73,MATCH(C6483,'Curva Juros'!$A$7:$A$73,1)) +
(C6483-INDEX('Curva Juros'!$A$7:$A$73,MATCH(C6483,'Curva Juros'!$A$7:$A$73,1))) *
(INDEX('Curva Juros'!$B$7:$B$73,MATCH(C6483,'Curva Juros'!$A$7:$A$73,1)+1) -
INDEX('Curva Juros'!$B$7:$B$73,MATCH(C6483,'Curva Juros'!$A$7:$A$73,1))) /
(INDEX('Curva Juros'!$A$7:$A$73,MATCH(C6483,'Curva Juros'!$A$7:$A$73,1)+1) -
INDEX('Curva Juros'!$A$7:$A$73,MATCH(C6483,'Curva Juros'!$A$7:$A$73,1)))</f>
        <v>7.7395799841269843</v>
      </c>
      <c r="F6483" s="24">
        <f t="shared" si="101"/>
        <v>3.7342001587301471E-3</v>
      </c>
      <c r="G6483" s="24"/>
    </row>
    <row r="6484" spans="1:7" x14ac:dyDescent="0.25">
      <c r="A6484" s="3" t="s">
        <v>141</v>
      </c>
      <c r="B6484" s="4">
        <v>45786</v>
      </c>
      <c r="C6484" s="5">
        <v>596.09</v>
      </c>
      <c r="D6484" s="19">
        <v>8.1339999999999996E-2</v>
      </c>
      <c r="E6484" s="35" cm="1">
        <f t="array" ref="E6484">INDEX('Curva Juros'!$B$7:$B$73,MATCH(C6484,'Curva Juros'!$A$7:$A$73,1)) +
(C6484-INDEX('Curva Juros'!$A$7:$A$73,MATCH(C6484,'Curva Juros'!$A$7:$A$73,1))) *
(INDEX('Curva Juros'!$B$7:$B$73,MATCH(C6484,'Curva Juros'!$A$7:$A$73,1)+1) -
INDEX('Curva Juros'!$B$7:$B$73,MATCH(C6484,'Curva Juros'!$A$7:$A$73,1))) /
(INDEX('Curva Juros'!$A$7:$A$73,MATCH(C6484,'Curva Juros'!$A$7:$A$73,1)+1) -
INDEX('Curva Juros'!$A$7:$A$73,MATCH(C6484,'Curva Juros'!$A$7:$A$73,1)))</f>
        <v>7.7432483412698412</v>
      </c>
      <c r="F6484" s="24">
        <f t="shared" si="101"/>
        <v>3.9075165873015821E-3</v>
      </c>
      <c r="G6484" s="24"/>
    </row>
    <row r="6485" spans="1:7" x14ac:dyDescent="0.25">
      <c r="A6485" s="6" t="s">
        <v>141</v>
      </c>
      <c r="B6485" s="7">
        <v>45793</v>
      </c>
      <c r="C6485" s="8">
        <v>590.99</v>
      </c>
      <c r="D6485" s="20">
        <v>8.1497E-2</v>
      </c>
      <c r="E6485" s="35" cm="1">
        <f t="array" ref="E6485">INDEX('Curva Juros'!$B$7:$B$73,MATCH(C6485,'Curva Juros'!$A$7:$A$73,1)) +
(C6485-INDEX('Curva Juros'!$A$7:$A$73,MATCH(C6485,'Curva Juros'!$A$7:$A$73,1))) *
(INDEX('Curva Juros'!$B$7:$B$73,MATCH(C6485,'Curva Juros'!$A$7:$A$73,1)+1) -
INDEX('Curva Juros'!$B$7:$B$73,MATCH(C6485,'Curva Juros'!$A$7:$A$73,1))) /
(INDEX('Curva Juros'!$A$7:$A$73,MATCH(C6485,'Curva Juros'!$A$7:$A$73,1)+1) -
INDEX('Curva Juros'!$A$7:$A$73,MATCH(C6485,'Curva Juros'!$A$7:$A$73,1)))</f>
        <v>7.7468952460317464</v>
      </c>
      <c r="F6485" s="24">
        <f t="shared" si="101"/>
        <v>4.0280475396825416E-3</v>
      </c>
      <c r="G6485" s="24"/>
    </row>
    <row r="6486" spans="1:7" x14ac:dyDescent="0.25">
      <c r="A6486" s="3" t="s">
        <v>141</v>
      </c>
      <c r="B6486" s="4">
        <v>45800</v>
      </c>
      <c r="C6486" s="5">
        <v>585.82000000000005</v>
      </c>
      <c r="D6486" s="19">
        <v>8.1775E-2</v>
      </c>
      <c r="E6486" s="35" cm="1">
        <f t="array" ref="E6486">INDEX('Curva Juros'!$B$7:$B$73,MATCH(C6486,'Curva Juros'!$A$7:$A$73,1)) +
(C6486-INDEX('Curva Juros'!$A$7:$A$73,MATCH(C6486,'Curva Juros'!$A$7:$A$73,1))) *
(INDEX('Curva Juros'!$B$7:$B$73,MATCH(C6486,'Curva Juros'!$A$7:$A$73,1)+1) -
INDEX('Curva Juros'!$B$7:$B$73,MATCH(C6486,'Curva Juros'!$A$7:$A$73,1))) /
(INDEX('Curva Juros'!$A$7:$A$73,MATCH(C6486,'Curva Juros'!$A$7:$A$73,1)+1) -
INDEX('Curva Juros'!$A$7:$A$73,MATCH(C6486,'Curva Juros'!$A$7:$A$73,1)))</f>
        <v>7.7505922063492063</v>
      </c>
      <c r="F6486" s="24">
        <f t="shared" si="101"/>
        <v>4.2690779365079368E-3</v>
      </c>
      <c r="G6486" s="24"/>
    </row>
    <row r="6487" spans="1:7" x14ac:dyDescent="0.25">
      <c r="A6487" s="6" t="s">
        <v>141</v>
      </c>
      <c r="B6487" s="7">
        <v>45807</v>
      </c>
      <c r="C6487" s="8">
        <v>579.77</v>
      </c>
      <c r="D6487" s="20">
        <v>8.3491999999999997E-2</v>
      </c>
      <c r="E6487" s="35" cm="1">
        <f t="array" ref="E6487">INDEX('Curva Juros'!$B$7:$B$73,MATCH(C6487,'Curva Juros'!$A$7:$A$73,1)) +
(C6487-INDEX('Curva Juros'!$A$7:$A$73,MATCH(C6487,'Curva Juros'!$A$7:$A$73,1))) *
(INDEX('Curva Juros'!$B$7:$B$73,MATCH(C6487,'Curva Juros'!$A$7:$A$73,1)+1) -
INDEX('Curva Juros'!$B$7:$B$73,MATCH(C6487,'Curva Juros'!$A$7:$A$73,1))) /
(INDEX('Curva Juros'!$A$7:$A$73,MATCH(C6487,'Curva Juros'!$A$7:$A$73,1)+1) -
INDEX('Curva Juros'!$A$7:$A$73,MATCH(C6487,'Curva Juros'!$A$7:$A$73,1)))</f>
        <v>7.7549184365079364</v>
      </c>
      <c r="F6487" s="24">
        <f t="shared" si="101"/>
        <v>5.942815634920634E-3</v>
      </c>
      <c r="G6487" s="24"/>
    </row>
    <row r="6488" spans="1:7" x14ac:dyDescent="0.25">
      <c r="A6488" s="3" t="s">
        <v>141</v>
      </c>
      <c r="B6488" s="4">
        <v>45814</v>
      </c>
      <c r="C6488" s="5">
        <v>574.13</v>
      </c>
      <c r="D6488" s="19">
        <v>8.4533999999999998E-2</v>
      </c>
      <c r="E6488" s="35" cm="1">
        <f t="array" ref="E6488">INDEX('Curva Juros'!$B$7:$B$73,MATCH(C6488,'Curva Juros'!$A$7:$A$73,1)) +
(C6488-INDEX('Curva Juros'!$A$7:$A$73,MATCH(C6488,'Curva Juros'!$A$7:$A$73,1))) *
(INDEX('Curva Juros'!$B$7:$B$73,MATCH(C6488,'Curva Juros'!$A$7:$A$73,1)+1) -
INDEX('Curva Juros'!$B$7:$B$73,MATCH(C6488,'Curva Juros'!$A$7:$A$73,1))) /
(INDEX('Curva Juros'!$A$7:$A$73,MATCH(C6488,'Curva Juros'!$A$7:$A$73,1)+1) -
INDEX('Curva Juros'!$A$7:$A$73,MATCH(C6488,'Curva Juros'!$A$7:$A$73,1)))</f>
        <v>7.7589514841269844</v>
      </c>
      <c r="F6488" s="24">
        <f t="shared" si="101"/>
        <v>6.9444851587301543E-3</v>
      </c>
      <c r="G6488" s="24"/>
    </row>
    <row r="6489" spans="1:7" x14ac:dyDescent="0.25">
      <c r="A6489" s="6" t="s">
        <v>141</v>
      </c>
      <c r="B6489" s="7">
        <v>45821</v>
      </c>
      <c r="C6489" s="8">
        <v>567.48</v>
      </c>
      <c r="D6489" s="20">
        <v>8.7232000000000004E-2</v>
      </c>
      <c r="E6489" s="35" cm="1">
        <f t="array" ref="E6489">INDEX('Curva Juros'!$B$7:$B$73,MATCH(C6489,'Curva Juros'!$A$7:$A$73,1)) +
(C6489-INDEX('Curva Juros'!$A$7:$A$73,MATCH(C6489,'Curva Juros'!$A$7:$A$73,1))) *
(INDEX('Curva Juros'!$B$7:$B$73,MATCH(C6489,'Curva Juros'!$A$7:$A$73,1)+1) -
INDEX('Curva Juros'!$B$7:$B$73,MATCH(C6489,'Curva Juros'!$A$7:$A$73,1))) /
(INDEX('Curva Juros'!$A$7:$A$73,MATCH(C6489,'Curva Juros'!$A$7:$A$73,1)+1) -
INDEX('Curva Juros'!$A$7:$A$73,MATCH(C6489,'Curva Juros'!$A$7:$A$73,1)))</f>
        <v>7.7637067619047624</v>
      </c>
      <c r="F6489" s="24">
        <f t="shared" si="101"/>
        <v>9.5949323809523812E-3</v>
      </c>
      <c r="G6489" s="24"/>
    </row>
    <row r="6490" spans="1:7" x14ac:dyDescent="0.25">
      <c r="A6490" s="3" t="s">
        <v>141</v>
      </c>
      <c r="B6490" s="4">
        <v>45828</v>
      </c>
      <c r="C6490" s="5">
        <v>682.72</v>
      </c>
      <c r="D6490" s="19">
        <v>8.1927E-2</v>
      </c>
      <c r="E6490" s="35" cm="1">
        <f t="array" ref="E6490">INDEX('Curva Juros'!$B$7:$B$73,MATCH(C6490,'Curva Juros'!$A$7:$A$73,1)) +
(C6490-INDEX('Curva Juros'!$A$7:$A$73,MATCH(C6490,'Curva Juros'!$A$7:$A$73,1))) *
(INDEX('Curva Juros'!$B$7:$B$73,MATCH(C6490,'Curva Juros'!$A$7:$A$73,1)+1) -
INDEX('Curva Juros'!$B$7:$B$73,MATCH(C6490,'Curva Juros'!$A$7:$A$73,1))) /
(INDEX('Curva Juros'!$A$7:$A$73,MATCH(C6490,'Curva Juros'!$A$7:$A$73,1)+1) -
INDEX('Curva Juros'!$A$7:$A$73,MATCH(C6490,'Curva Juros'!$A$7:$A$73,1)))</f>
        <v>7.7046902857142863</v>
      </c>
      <c r="F6490" s="24">
        <f t="shared" si="101"/>
        <v>4.8800971428571427E-3</v>
      </c>
      <c r="G6490" s="24"/>
    </row>
    <row r="6491" spans="1:7" x14ac:dyDescent="0.25">
      <c r="A6491" s="6" t="s">
        <v>141</v>
      </c>
      <c r="B6491" s="7">
        <v>45835</v>
      </c>
      <c r="C6491" s="8">
        <v>677.38</v>
      </c>
      <c r="D6491" s="20">
        <v>8.2684999999999995E-2</v>
      </c>
      <c r="E6491" s="35" cm="1">
        <f t="array" ref="E6491">INDEX('Curva Juros'!$B$7:$B$73,MATCH(C6491,'Curva Juros'!$A$7:$A$73,1)) +
(C6491-INDEX('Curva Juros'!$A$7:$A$73,MATCH(C6491,'Curva Juros'!$A$7:$A$73,1))) *
(INDEX('Curva Juros'!$B$7:$B$73,MATCH(C6491,'Curva Juros'!$A$7:$A$73,1)+1) -
INDEX('Curva Juros'!$B$7:$B$73,MATCH(C6491,'Curva Juros'!$A$7:$A$73,1))) /
(INDEX('Curva Juros'!$A$7:$A$73,MATCH(C6491,'Curva Juros'!$A$7:$A$73,1)+1) -
INDEX('Curva Juros'!$A$7:$A$73,MATCH(C6491,'Curva Juros'!$A$7:$A$73,1)))</f>
        <v>7.7061397142857144</v>
      </c>
      <c r="F6491" s="24">
        <f t="shared" si="101"/>
        <v>5.6236028571428481E-3</v>
      </c>
      <c r="G6491" s="24"/>
    </row>
    <row r="6492" spans="1:7" x14ac:dyDescent="0.25">
      <c r="A6492" s="3" t="s">
        <v>141</v>
      </c>
      <c r="B6492" s="4">
        <v>45842</v>
      </c>
      <c r="C6492" s="5">
        <v>672.83</v>
      </c>
      <c r="D6492" s="19">
        <v>8.1688999999999998E-2</v>
      </c>
      <c r="E6492" s="35" cm="1">
        <f t="array" ref="E6492">INDEX('Curva Juros'!$B$7:$B$73,MATCH(C6492,'Curva Juros'!$A$7:$A$73,1)) +
(C6492-INDEX('Curva Juros'!$A$7:$A$73,MATCH(C6492,'Curva Juros'!$A$7:$A$73,1))) *
(INDEX('Curva Juros'!$B$7:$B$73,MATCH(C6492,'Curva Juros'!$A$7:$A$73,1)+1) -
INDEX('Curva Juros'!$B$7:$B$73,MATCH(C6492,'Curva Juros'!$A$7:$A$73,1))) /
(INDEX('Curva Juros'!$A$7:$A$73,MATCH(C6492,'Curva Juros'!$A$7:$A$73,1)+1) -
INDEX('Curva Juros'!$A$7:$A$73,MATCH(C6492,'Curva Juros'!$A$7:$A$73,1)))</f>
        <v>7.7073747142857147</v>
      </c>
      <c r="F6492" s="24">
        <f t="shared" si="101"/>
        <v>4.6152528571428569E-3</v>
      </c>
      <c r="G6492" s="24"/>
    </row>
    <row r="6493" spans="1:7" x14ac:dyDescent="0.25">
      <c r="A6493" s="6" t="s">
        <v>141</v>
      </c>
      <c r="B6493" s="7">
        <v>45849</v>
      </c>
      <c r="C6493" s="8">
        <v>666.41</v>
      </c>
      <c r="D6493" s="20">
        <v>8.4877999999999995E-2</v>
      </c>
      <c r="E6493" s="35" cm="1">
        <f t="array" ref="E6493">INDEX('Curva Juros'!$B$7:$B$73,MATCH(C6493,'Curva Juros'!$A$7:$A$73,1)) +
(C6493-INDEX('Curva Juros'!$A$7:$A$73,MATCH(C6493,'Curva Juros'!$A$7:$A$73,1))) *
(INDEX('Curva Juros'!$B$7:$B$73,MATCH(C6493,'Curva Juros'!$A$7:$A$73,1)+1) -
INDEX('Curva Juros'!$B$7:$B$73,MATCH(C6493,'Curva Juros'!$A$7:$A$73,1))) /
(INDEX('Curva Juros'!$A$7:$A$73,MATCH(C6493,'Curva Juros'!$A$7:$A$73,1)+1) -
INDEX('Curva Juros'!$A$7:$A$73,MATCH(C6493,'Curva Juros'!$A$7:$A$73,1)))</f>
        <v>7.709117285714286</v>
      </c>
      <c r="F6493" s="24">
        <f t="shared" si="101"/>
        <v>7.786827142857139E-3</v>
      </c>
      <c r="G6493" s="24"/>
    </row>
    <row r="6494" spans="1:7" x14ac:dyDescent="0.25">
      <c r="A6494" s="3" t="s">
        <v>141</v>
      </c>
      <c r="B6494" s="4">
        <v>45856</v>
      </c>
      <c r="C6494" s="5">
        <v>661.99</v>
      </c>
      <c r="D6494" s="19">
        <v>8.3579000000000001E-2</v>
      </c>
      <c r="E6494" s="35" cm="1">
        <f t="array" ref="E6494">INDEX('Curva Juros'!$B$7:$B$73,MATCH(C6494,'Curva Juros'!$A$7:$A$73,1)) +
(C6494-INDEX('Curva Juros'!$A$7:$A$73,MATCH(C6494,'Curva Juros'!$A$7:$A$73,1))) *
(INDEX('Curva Juros'!$B$7:$B$73,MATCH(C6494,'Curva Juros'!$A$7:$A$73,1)+1) -
INDEX('Curva Juros'!$B$7:$B$73,MATCH(C6494,'Curva Juros'!$A$7:$A$73,1))) /
(INDEX('Curva Juros'!$A$7:$A$73,MATCH(C6494,'Curva Juros'!$A$7:$A$73,1)+1) -
INDEX('Curva Juros'!$A$7:$A$73,MATCH(C6494,'Curva Juros'!$A$7:$A$73,1)))</f>
        <v>7.7103169999999999</v>
      </c>
      <c r="F6494" s="24">
        <f t="shared" si="101"/>
        <v>6.4758300000000019E-3</v>
      </c>
      <c r="G6494" s="24"/>
    </row>
    <row r="6495" spans="1:7" x14ac:dyDescent="0.25">
      <c r="A6495" s="6" t="s">
        <v>141</v>
      </c>
      <c r="B6495" s="7">
        <v>45863</v>
      </c>
      <c r="C6495" s="8">
        <v>657.5</v>
      </c>
      <c r="D6495" s="20">
        <v>8.2428000000000001E-2</v>
      </c>
      <c r="E6495" s="35" cm="1">
        <f t="array" ref="E6495">INDEX('Curva Juros'!$B$7:$B$73,MATCH(C6495,'Curva Juros'!$A$7:$A$73,1)) +
(C6495-INDEX('Curva Juros'!$A$7:$A$73,MATCH(C6495,'Curva Juros'!$A$7:$A$73,1))) *
(INDEX('Curva Juros'!$B$7:$B$73,MATCH(C6495,'Curva Juros'!$A$7:$A$73,1)+1) -
INDEX('Curva Juros'!$B$7:$B$73,MATCH(C6495,'Curva Juros'!$A$7:$A$73,1))) /
(INDEX('Curva Juros'!$A$7:$A$73,MATCH(C6495,'Curva Juros'!$A$7:$A$73,1)+1) -
INDEX('Curva Juros'!$A$7:$A$73,MATCH(C6495,'Curva Juros'!$A$7:$A$73,1)))</f>
        <v>7.7115357142857146</v>
      </c>
      <c r="F6495" s="24">
        <f t="shared" si="101"/>
        <v>5.3126428571428491E-3</v>
      </c>
      <c r="G6495" s="24"/>
    </row>
    <row r="6496" spans="1:7" x14ac:dyDescent="0.25">
      <c r="A6496" s="3" t="s">
        <v>141</v>
      </c>
      <c r="B6496" s="4">
        <v>45870</v>
      </c>
      <c r="C6496" s="5">
        <v>652.16</v>
      </c>
      <c r="D6496" s="19">
        <v>8.3179000000000003E-2</v>
      </c>
      <c r="E6496" s="35" cm="1">
        <f t="array" ref="E6496">INDEX('Curva Juros'!$B$7:$B$73,MATCH(C6496,'Curva Juros'!$A$7:$A$73,1)) +
(C6496-INDEX('Curva Juros'!$A$7:$A$73,MATCH(C6496,'Curva Juros'!$A$7:$A$73,1))) *
(INDEX('Curva Juros'!$B$7:$B$73,MATCH(C6496,'Curva Juros'!$A$7:$A$73,1)+1) -
INDEX('Curva Juros'!$B$7:$B$73,MATCH(C6496,'Curva Juros'!$A$7:$A$73,1))) /
(INDEX('Curva Juros'!$A$7:$A$73,MATCH(C6496,'Curva Juros'!$A$7:$A$73,1)+1) -
INDEX('Curva Juros'!$A$7:$A$73,MATCH(C6496,'Curva Juros'!$A$7:$A$73,1)))</f>
        <v>7.7129851428571428</v>
      </c>
      <c r="F6496" s="24">
        <f t="shared" si="101"/>
        <v>6.0491485714285753E-3</v>
      </c>
      <c r="G6496" s="24"/>
    </row>
    <row r="6497" spans="1:7" x14ac:dyDescent="0.25">
      <c r="A6497" s="6" t="s">
        <v>141</v>
      </c>
      <c r="B6497" s="7">
        <v>45877</v>
      </c>
      <c r="C6497" s="8">
        <v>647.54</v>
      </c>
      <c r="D6497" s="20">
        <v>8.2338999999999996E-2</v>
      </c>
      <c r="E6497" s="35" cm="1">
        <f t="array" ref="E6497">INDEX('Curva Juros'!$B$7:$B$73,MATCH(C6497,'Curva Juros'!$A$7:$A$73,1)) +
(C6497-INDEX('Curva Juros'!$A$7:$A$73,MATCH(C6497,'Curva Juros'!$A$7:$A$73,1))) *
(INDEX('Curva Juros'!$B$7:$B$73,MATCH(C6497,'Curva Juros'!$A$7:$A$73,1)+1) -
INDEX('Curva Juros'!$B$7:$B$73,MATCH(C6497,'Curva Juros'!$A$7:$A$73,1))) /
(INDEX('Curva Juros'!$A$7:$A$73,MATCH(C6497,'Curva Juros'!$A$7:$A$73,1)+1) -
INDEX('Curva Juros'!$A$7:$A$73,MATCH(C6497,'Curva Juros'!$A$7:$A$73,1)))</f>
        <v>7.7142391428571431</v>
      </c>
      <c r="F6497" s="24">
        <f t="shared" si="101"/>
        <v>5.1966085714285626E-3</v>
      </c>
      <c r="G6497" s="24"/>
    </row>
    <row r="6498" spans="1:7" x14ac:dyDescent="0.25">
      <c r="A6498" s="3" t="s">
        <v>141</v>
      </c>
      <c r="B6498" s="4">
        <v>45884</v>
      </c>
      <c r="C6498" s="5">
        <v>643.28</v>
      </c>
      <c r="D6498" s="19">
        <v>8.0682000000000004E-2</v>
      </c>
      <c r="E6498" s="35" cm="1">
        <f t="array" ref="E6498">INDEX('Curva Juros'!$B$7:$B$73,MATCH(C6498,'Curva Juros'!$A$7:$A$73,1)) +
(C6498-INDEX('Curva Juros'!$A$7:$A$73,MATCH(C6498,'Curva Juros'!$A$7:$A$73,1))) *
(INDEX('Curva Juros'!$B$7:$B$73,MATCH(C6498,'Curva Juros'!$A$7:$A$73,1)+1) -
INDEX('Curva Juros'!$B$7:$B$73,MATCH(C6498,'Curva Juros'!$A$7:$A$73,1))) /
(INDEX('Curva Juros'!$A$7:$A$73,MATCH(C6498,'Curva Juros'!$A$7:$A$73,1)+1) -
INDEX('Curva Juros'!$A$7:$A$73,MATCH(C6498,'Curva Juros'!$A$7:$A$73,1)))</f>
        <v>7.715395428571429</v>
      </c>
      <c r="F6498" s="24">
        <f t="shared" si="101"/>
        <v>3.5280457142857075E-3</v>
      </c>
      <c r="G6498" s="24"/>
    </row>
    <row r="6499" spans="1:7" x14ac:dyDescent="0.25">
      <c r="A6499" s="6" t="s">
        <v>141</v>
      </c>
      <c r="B6499" s="7">
        <v>45891</v>
      </c>
      <c r="C6499" s="8">
        <v>637.88</v>
      </c>
      <c r="D6499" s="20">
        <v>8.1569000000000003E-2</v>
      </c>
      <c r="E6499" s="35" cm="1">
        <f t="array" ref="E6499">INDEX('Curva Juros'!$B$7:$B$73,MATCH(C6499,'Curva Juros'!$A$7:$A$73,1)) +
(C6499-INDEX('Curva Juros'!$A$7:$A$73,MATCH(C6499,'Curva Juros'!$A$7:$A$73,1))) *
(INDEX('Curva Juros'!$B$7:$B$73,MATCH(C6499,'Curva Juros'!$A$7:$A$73,1)+1) -
INDEX('Curva Juros'!$B$7:$B$73,MATCH(C6499,'Curva Juros'!$A$7:$A$73,1))) /
(INDEX('Curva Juros'!$A$7:$A$73,MATCH(C6499,'Curva Juros'!$A$7:$A$73,1)+1) -
INDEX('Curva Juros'!$A$7:$A$73,MATCH(C6499,'Curva Juros'!$A$7:$A$73,1)))</f>
        <v>7.7168611428571428</v>
      </c>
      <c r="F6499" s="24">
        <f t="shared" si="101"/>
        <v>4.4003885714285762E-3</v>
      </c>
      <c r="G6499" s="24"/>
    </row>
    <row r="6500" spans="1:7" x14ac:dyDescent="0.25">
      <c r="A6500" s="3" t="s">
        <v>141</v>
      </c>
      <c r="B6500" s="4">
        <v>45898</v>
      </c>
      <c r="C6500" s="5">
        <v>633.67999999999995</v>
      </c>
      <c r="D6500" s="19">
        <v>7.9797999999999994E-2</v>
      </c>
      <c r="E6500" s="35" cm="1">
        <f t="array" ref="E6500">INDEX('Curva Juros'!$B$7:$B$73,MATCH(C6500,'Curva Juros'!$A$7:$A$73,1)) +
(C6500-INDEX('Curva Juros'!$A$7:$A$73,MATCH(C6500,'Curva Juros'!$A$7:$A$73,1))) *
(INDEX('Curva Juros'!$B$7:$B$73,MATCH(C6500,'Curva Juros'!$A$7:$A$73,1)+1) -
INDEX('Curva Juros'!$B$7:$B$73,MATCH(C6500,'Curva Juros'!$A$7:$A$73,1))) /
(INDEX('Curva Juros'!$A$7:$A$73,MATCH(C6500,'Curva Juros'!$A$7:$A$73,1)+1) -
INDEX('Curva Juros'!$A$7:$A$73,MATCH(C6500,'Curva Juros'!$A$7:$A$73,1)))</f>
        <v>7.7180011428571431</v>
      </c>
      <c r="F6500" s="24">
        <f t="shared" si="101"/>
        <v>2.6179885714285589E-3</v>
      </c>
      <c r="G6500" s="24"/>
    </row>
    <row r="6501" spans="1:7" x14ac:dyDescent="0.25">
      <c r="A6501" s="6" t="s">
        <v>141</v>
      </c>
      <c r="B6501" s="7">
        <v>45905</v>
      </c>
      <c r="C6501" s="8">
        <v>628.63</v>
      </c>
      <c r="D6501" s="20">
        <v>7.9908000000000007E-2</v>
      </c>
      <c r="E6501" s="35" cm="1">
        <f t="array" ref="E6501">INDEX('Curva Juros'!$B$7:$B$73,MATCH(C6501,'Curva Juros'!$A$7:$A$73,1)) +
(C6501-INDEX('Curva Juros'!$A$7:$A$73,MATCH(C6501,'Curva Juros'!$A$7:$A$73,1))) *
(INDEX('Curva Juros'!$B$7:$B$73,MATCH(C6501,'Curva Juros'!$A$7:$A$73,1)+1) -
INDEX('Curva Juros'!$B$7:$B$73,MATCH(C6501,'Curva Juros'!$A$7:$A$73,1))) /
(INDEX('Curva Juros'!$A$7:$A$73,MATCH(C6501,'Curva Juros'!$A$7:$A$73,1)+1) -
INDEX('Curva Juros'!$A$7:$A$73,MATCH(C6501,'Curva Juros'!$A$7:$A$73,1)))</f>
        <v>7.7199796587301588</v>
      </c>
      <c r="F6501" s="24">
        <f t="shared" si="101"/>
        <v>2.7082034126984234E-3</v>
      </c>
      <c r="G6501" s="24"/>
    </row>
    <row r="6502" spans="1:7" x14ac:dyDescent="0.25">
      <c r="A6502" s="3" t="s">
        <v>141</v>
      </c>
      <c r="B6502" s="4">
        <v>45912</v>
      </c>
      <c r="C6502" s="5">
        <v>624.79</v>
      </c>
      <c r="D6502" s="19">
        <v>7.7330999999999997E-2</v>
      </c>
      <c r="E6502" s="35" cm="1">
        <f t="array" ref="E6502">INDEX('Curva Juros'!$B$7:$B$73,MATCH(C6502,'Curva Juros'!$A$7:$A$73,1)) +
(C6502-INDEX('Curva Juros'!$A$7:$A$73,MATCH(C6502,'Curva Juros'!$A$7:$A$73,1))) *
(INDEX('Curva Juros'!$B$7:$B$73,MATCH(C6502,'Curva Juros'!$A$7:$A$73,1)+1) -
INDEX('Curva Juros'!$B$7:$B$73,MATCH(C6502,'Curva Juros'!$A$7:$A$73,1))) /
(INDEX('Curva Juros'!$A$7:$A$73,MATCH(C6502,'Curva Juros'!$A$7:$A$73,1)+1) -
INDEX('Curva Juros'!$A$7:$A$73,MATCH(C6502,'Curva Juros'!$A$7:$A$73,1)))</f>
        <v>7.7227255634920642</v>
      </c>
      <c r="F6502" s="24">
        <f t="shared" si="101"/>
        <v>1.0374436507935847E-4</v>
      </c>
      <c r="G6502" s="24"/>
    </row>
    <row r="6503" spans="1:7" x14ac:dyDescent="0.25">
      <c r="A6503" s="6" t="s">
        <v>141</v>
      </c>
      <c r="B6503" s="7">
        <v>45919</v>
      </c>
      <c r="C6503" s="8">
        <v>619.27</v>
      </c>
      <c r="D6503" s="20">
        <v>7.8484999999999999E-2</v>
      </c>
      <c r="E6503" s="35" cm="1">
        <f t="array" ref="E6503">INDEX('Curva Juros'!$B$7:$B$73,MATCH(C6503,'Curva Juros'!$A$7:$A$73,1)) +
(C6503-INDEX('Curva Juros'!$A$7:$A$73,MATCH(C6503,'Curva Juros'!$A$7:$A$73,1))) *
(INDEX('Curva Juros'!$B$7:$B$73,MATCH(C6503,'Curva Juros'!$A$7:$A$73,1)+1) -
INDEX('Curva Juros'!$B$7:$B$73,MATCH(C6503,'Curva Juros'!$A$7:$A$73,1))) /
(INDEX('Curva Juros'!$A$7:$A$73,MATCH(C6503,'Curva Juros'!$A$7:$A$73,1)+1) -
INDEX('Curva Juros'!$A$7:$A$73,MATCH(C6503,'Curva Juros'!$A$7:$A$73,1)))</f>
        <v>7.7266728015873021</v>
      </c>
      <c r="F6503" s="24">
        <f t="shared" si="101"/>
        <v>1.2182719841269812E-3</v>
      </c>
      <c r="G6503" s="24"/>
    </row>
    <row r="6504" spans="1:7" x14ac:dyDescent="0.25">
      <c r="A6504" s="3" t="s">
        <v>141</v>
      </c>
      <c r="B6504" s="4">
        <v>45926</v>
      </c>
      <c r="C6504" s="5">
        <v>615.01</v>
      </c>
      <c r="D6504" s="19">
        <v>7.6838000000000004E-2</v>
      </c>
      <c r="E6504" s="35" cm="1">
        <f t="array" ref="E6504">INDEX('Curva Juros'!$B$7:$B$73,MATCH(C6504,'Curva Juros'!$A$7:$A$73,1)) +
(C6504-INDEX('Curva Juros'!$A$7:$A$73,MATCH(C6504,'Curva Juros'!$A$7:$A$73,1))) *
(INDEX('Curva Juros'!$B$7:$B$73,MATCH(C6504,'Curva Juros'!$A$7:$A$73,1)+1) -
INDEX('Curva Juros'!$B$7:$B$73,MATCH(C6504,'Curva Juros'!$A$7:$A$73,1))) /
(INDEX('Curva Juros'!$A$7:$A$73,MATCH(C6504,'Curva Juros'!$A$7:$A$73,1)+1) -
INDEX('Curva Juros'!$A$7:$A$73,MATCH(C6504,'Curva Juros'!$A$7:$A$73,1)))</f>
        <v>7.7297190396825401</v>
      </c>
      <c r="F6504" s="24">
        <f t="shared" si="101"/>
        <v>-4.5919039682540408E-4</v>
      </c>
      <c r="G6504" s="24"/>
    </row>
    <row r="6505" spans="1:7" x14ac:dyDescent="0.25">
      <c r="A6505" s="6" t="s">
        <v>141</v>
      </c>
      <c r="B6505" s="7">
        <v>45933</v>
      </c>
      <c r="C6505" s="8">
        <v>610.15</v>
      </c>
      <c r="D6505" s="20">
        <v>7.6523999999999995E-2</v>
      </c>
      <c r="E6505" s="35" cm="1">
        <f t="array" ref="E6505">INDEX('Curva Juros'!$B$7:$B$73,MATCH(C6505,'Curva Juros'!$A$7:$A$73,1)) +
(C6505-INDEX('Curva Juros'!$A$7:$A$73,MATCH(C6505,'Curva Juros'!$A$7:$A$73,1))) *
(INDEX('Curva Juros'!$B$7:$B$73,MATCH(C6505,'Curva Juros'!$A$7:$A$73,1)+1) -
INDEX('Curva Juros'!$B$7:$B$73,MATCH(C6505,'Curva Juros'!$A$7:$A$73,1))) /
(INDEX('Curva Juros'!$A$7:$A$73,MATCH(C6505,'Curva Juros'!$A$7:$A$73,1)+1) -
INDEX('Curva Juros'!$A$7:$A$73,MATCH(C6505,'Curva Juros'!$A$7:$A$73,1)))</f>
        <v>7.7331943253968261</v>
      </c>
      <c r="F6505" s="24">
        <f t="shared" si="101"/>
        <v>-8.0794325396826849E-4</v>
      </c>
      <c r="G6505" s="24"/>
    </row>
    <row r="6506" spans="1:7" x14ac:dyDescent="0.25">
      <c r="A6506" s="3" t="s">
        <v>141</v>
      </c>
      <c r="B6506" s="4">
        <v>45940</v>
      </c>
      <c r="C6506" s="5">
        <v>606.26</v>
      </c>
      <c r="D6506" s="19">
        <v>7.4066000000000007E-2</v>
      </c>
      <c r="E6506" s="35" cm="1">
        <f t="array" ref="E6506">INDEX('Curva Juros'!$B$7:$B$73,MATCH(C6506,'Curva Juros'!$A$7:$A$73,1)) +
(C6506-INDEX('Curva Juros'!$A$7:$A$73,MATCH(C6506,'Curva Juros'!$A$7:$A$73,1))) *
(INDEX('Curva Juros'!$B$7:$B$73,MATCH(C6506,'Curva Juros'!$A$7:$A$73,1)+1) -
INDEX('Curva Juros'!$B$7:$B$73,MATCH(C6506,'Curva Juros'!$A$7:$A$73,1))) /
(INDEX('Curva Juros'!$A$7:$A$73,MATCH(C6506,'Curva Juros'!$A$7:$A$73,1)+1) -
INDEX('Curva Juros'!$A$7:$A$73,MATCH(C6506,'Curva Juros'!$A$7:$A$73,1)))</f>
        <v>7.7359759841269842</v>
      </c>
      <c r="F6506" s="24">
        <f t="shared" si="101"/>
        <v>-3.2937598412698388E-3</v>
      </c>
      <c r="G6506" s="24"/>
    </row>
    <row r="6507" spans="1:7" x14ac:dyDescent="0.25">
      <c r="A6507" s="6" t="s">
        <v>141</v>
      </c>
      <c r="B6507" s="7">
        <v>45947</v>
      </c>
      <c r="C6507" s="8">
        <v>600.65</v>
      </c>
      <c r="D6507" s="20">
        <v>7.5415999999999997E-2</v>
      </c>
      <c r="E6507" s="35" cm="1">
        <f t="array" ref="E6507">INDEX('Curva Juros'!$B$7:$B$73,MATCH(C6507,'Curva Juros'!$A$7:$A$73,1)) +
(C6507-INDEX('Curva Juros'!$A$7:$A$73,MATCH(C6507,'Curva Juros'!$A$7:$A$73,1))) *
(INDEX('Curva Juros'!$B$7:$B$73,MATCH(C6507,'Curva Juros'!$A$7:$A$73,1)+1) -
INDEX('Curva Juros'!$B$7:$B$73,MATCH(C6507,'Curva Juros'!$A$7:$A$73,1))) /
(INDEX('Curva Juros'!$A$7:$A$73,MATCH(C6507,'Curva Juros'!$A$7:$A$73,1)+1) -
INDEX('Curva Juros'!$A$7:$A$73,MATCH(C6507,'Curva Juros'!$A$7:$A$73,1)))</f>
        <v>7.7399875793650796</v>
      </c>
      <c r="F6507" s="24">
        <f t="shared" si="101"/>
        <v>-1.9838757936507939E-3</v>
      </c>
      <c r="G6507" s="24"/>
    </row>
    <row r="6508" spans="1:7" x14ac:dyDescent="0.25">
      <c r="A6508" s="3" t="s">
        <v>141</v>
      </c>
      <c r="B6508" s="4">
        <v>45954</v>
      </c>
      <c r="C6508" s="5">
        <v>594.96</v>
      </c>
      <c r="D6508" s="19">
        <v>7.6947000000000002E-2</v>
      </c>
      <c r="E6508" s="35" cm="1">
        <f t="array" ref="E6508">INDEX('Curva Juros'!$B$7:$B$73,MATCH(C6508,'Curva Juros'!$A$7:$A$73,1)) +
(C6508-INDEX('Curva Juros'!$A$7:$A$73,MATCH(C6508,'Curva Juros'!$A$7:$A$73,1))) *
(INDEX('Curva Juros'!$B$7:$B$73,MATCH(C6508,'Curva Juros'!$A$7:$A$73,1)+1) -
INDEX('Curva Juros'!$B$7:$B$73,MATCH(C6508,'Curva Juros'!$A$7:$A$73,1))) /
(INDEX('Curva Juros'!$A$7:$A$73,MATCH(C6508,'Curva Juros'!$A$7:$A$73,1)+1) -
INDEX('Curva Juros'!$A$7:$A$73,MATCH(C6508,'Curva Juros'!$A$7:$A$73,1)))</f>
        <v>7.7440563809523812</v>
      </c>
      <c r="F6508" s="24">
        <f t="shared" si="101"/>
        <v>-4.9356380952381151E-4</v>
      </c>
      <c r="G6508" s="24"/>
    </row>
    <row r="6509" spans="1:7" x14ac:dyDescent="0.25">
      <c r="A6509" s="6" t="s">
        <v>141</v>
      </c>
      <c r="B6509" s="7">
        <v>45961</v>
      </c>
      <c r="C6509" s="8">
        <v>589.67999999999995</v>
      </c>
      <c r="D6509" s="20">
        <v>7.7556E-2</v>
      </c>
      <c r="E6509" s="35" cm="1">
        <f t="array" ref="E6509">INDEX('Curva Juros'!$B$7:$B$73,MATCH(C6509,'Curva Juros'!$A$7:$A$73,1)) +
(C6509-INDEX('Curva Juros'!$A$7:$A$73,MATCH(C6509,'Curva Juros'!$A$7:$A$73,1))) *
(INDEX('Curva Juros'!$B$7:$B$73,MATCH(C6509,'Curva Juros'!$A$7:$A$73,1)+1) -
INDEX('Curva Juros'!$B$7:$B$73,MATCH(C6509,'Curva Juros'!$A$7:$A$73,1))) /
(INDEX('Curva Juros'!$A$7:$A$73,MATCH(C6509,'Curva Juros'!$A$7:$A$73,1)+1) -
INDEX('Curva Juros'!$A$7:$A$73,MATCH(C6509,'Curva Juros'!$A$7:$A$73,1)))</f>
        <v>7.7478319999999998</v>
      </c>
      <c r="F6509" s="24">
        <f t="shared" si="101"/>
        <v>7.7679999999996641E-5</v>
      </c>
      <c r="G6509" s="24"/>
    </row>
    <row r="6510" spans="1:7" x14ac:dyDescent="0.25">
      <c r="A6510" s="3" t="s">
        <v>141</v>
      </c>
      <c r="B6510" s="4">
        <v>45968</v>
      </c>
      <c r="C6510" s="5">
        <v>584.72</v>
      </c>
      <c r="D6510" s="19">
        <v>7.7484999999999998E-2</v>
      </c>
      <c r="E6510" s="35" cm="1">
        <f t="array" ref="E6510">INDEX('Curva Juros'!$B$7:$B$73,MATCH(C6510,'Curva Juros'!$A$7:$A$73,1)) +
(C6510-INDEX('Curva Juros'!$A$7:$A$73,MATCH(C6510,'Curva Juros'!$A$7:$A$73,1))) *
(INDEX('Curva Juros'!$B$7:$B$73,MATCH(C6510,'Curva Juros'!$A$7:$A$73,1)+1) -
INDEX('Curva Juros'!$B$7:$B$73,MATCH(C6510,'Curva Juros'!$A$7:$A$73,1))) /
(INDEX('Curva Juros'!$A$7:$A$73,MATCH(C6510,'Curva Juros'!$A$7:$A$73,1)+1) -
INDEX('Curva Juros'!$A$7:$A$73,MATCH(C6510,'Curva Juros'!$A$7:$A$73,1)))</f>
        <v>7.7513787936507939</v>
      </c>
      <c r="F6510" s="24">
        <f t="shared" si="101"/>
        <v>-2.8787936507942979E-5</v>
      </c>
      <c r="G6510" s="24"/>
    </row>
    <row r="6511" spans="1:7" x14ac:dyDescent="0.25">
      <c r="A6511" s="6" t="s">
        <v>141</v>
      </c>
      <c r="B6511" s="7">
        <v>45975</v>
      </c>
      <c r="C6511" s="8">
        <v>580.66999999999996</v>
      </c>
      <c r="D6511" s="20">
        <v>7.5375999999999999E-2</v>
      </c>
      <c r="E6511" s="35" cm="1">
        <f t="array" ref="E6511">INDEX('Curva Juros'!$B$7:$B$73,MATCH(C6511,'Curva Juros'!$A$7:$A$73,1)) +
(C6511-INDEX('Curva Juros'!$A$7:$A$73,MATCH(C6511,'Curva Juros'!$A$7:$A$73,1))) *
(INDEX('Curva Juros'!$B$7:$B$73,MATCH(C6511,'Curva Juros'!$A$7:$A$73,1)+1) -
INDEX('Curva Juros'!$B$7:$B$73,MATCH(C6511,'Curva Juros'!$A$7:$A$73,1))) /
(INDEX('Curva Juros'!$A$7:$A$73,MATCH(C6511,'Curva Juros'!$A$7:$A$73,1)+1) -
INDEX('Curva Juros'!$A$7:$A$73,MATCH(C6511,'Curva Juros'!$A$7:$A$73,1)))</f>
        <v>7.7542748650793651</v>
      </c>
      <c r="F6511" s="24">
        <f t="shared" si="101"/>
        <v>-2.1667486507936512E-3</v>
      </c>
      <c r="G6511" s="24"/>
    </row>
    <row r="6512" spans="1:7" x14ac:dyDescent="0.25">
      <c r="A6512" s="3" t="s">
        <v>141</v>
      </c>
      <c r="B6512" s="4">
        <v>45982</v>
      </c>
      <c r="C6512" s="5">
        <v>576.53</v>
      </c>
      <c r="D6512" s="19">
        <v>7.5686000000000003E-2</v>
      </c>
      <c r="E6512" s="35" cm="1">
        <f t="array" ref="E6512">INDEX('Curva Juros'!$B$7:$B$73,MATCH(C6512,'Curva Juros'!$A$7:$A$73,1)) +
(C6512-INDEX('Curva Juros'!$A$7:$A$73,MATCH(C6512,'Curva Juros'!$A$7:$A$73,1))) *
(INDEX('Curva Juros'!$B$7:$B$73,MATCH(C6512,'Curva Juros'!$A$7:$A$73,1)+1) -
INDEX('Curva Juros'!$B$7:$B$73,MATCH(C6512,'Curva Juros'!$A$7:$A$73,1))) /
(INDEX('Curva Juros'!$A$7:$A$73,MATCH(C6512,'Curva Juros'!$A$7:$A$73,1)+1) -
INDEX('Curva Juros'!$A$7:$A$73,MATCH(C6512,'Curva Juros'!$A$7:$A$73,1)))</f>
        <v>7.757235293650794</v>
      </c>
      <c r="F6512" s="24">
        <f t="shared" si="101"/>
        <v>-1.8863529365079346E-3</v>
      </c>
      <c r="G6512" s="24"/>
    </row>
    <row r="6513" spans="1:7" x14ac:dyDescent="0.25">
      <c r="A6513" s="6" t="s">
        <v>141</v>
      </c>
      <c r="B6513" s="7">
        <v>45989</v>
      </c>
      <c r="C6513" s="8">
        <v>571.55999999999995</v>
      </c>
      <c r="D6513" s="20">
        <v>7.5613E-2</v>
      </c>
      <c r="E6513" s="35" cm="1">
        <f t="array" ref="E6513">INDEX('Curva Juros'!$B$7:$B$73,MATCH(C6513,'Curva Juros'!$A$7:$A$73,1)) +
(C6513-INDEX('Curva Juros'!$A$7:$A$73,MATCH(C6513,'Curva Juros'!$A$7:$A$73,1))) *
(INDEX('Curva Juros'!$B$7:$B$73,MATCH(C6513,'Curva Juros'!$A$7:$A$73,1)+1) -
INDEX('Curva Juros'!$B$7:$B$73,MATCH(C6513,'Curva Juros'!$A$7:$A$73,1))) /
(INDEX('Curva Juros'!$A$7:$A$73,MATCH(C6513,'Curva Juros'!$A$7:$A$73,1)+1) -
INDEX('Curva Juros'!$A$7:$A$73,MATCH(C6513,'Curva Juros'!$A$7:$A$73,1)))</f>
        <v>7.7607892380952386</v>
      </c>
      <c r="F6513" s="24">
        <f t="shared" si="101"/>
        <v>-1.9948923809523927E-3</v>
      </c>
      <c r="G6513" s="24"/>
    </row>
    <row r="6514" spans="1:7" x14ac:dyDescent="0.25">
      <c r="A6514" s="3" t="s">
        <v>141</v>
      </c>
      <c r="B6514" s="4">
        <v>45996</v>
      </c>
      <c r="C6514" s="5">
        <v>566.39</v>
      </c>
      <c r="D6514" s="19">
        <v>7.5982999999999995E-2</v>
      </c>
      <c r="E6514" s="35" cm="1">
        <f t="array" ref="E6514">INDEX('Curva Juros'!$B$7:$B$73,MATCH(C6514,'Curva Juros'!$A$7:$A$73,1)) +
(C6514-INDEX('Curva Juros'!$A$7:$A$73,MATCH(C6514,'Curva Juros'!$A$7:$A$73,1))) *
(INDEX('Curva Juros'!$B$7:$B$73,MATCH(C6514,'Curva Juros'!$A$7:$A$73,1)+1) -
INDEX('Curva Juros'!$B$7:$B$73,MATCH(C6514,'Curva Juros'!$A$7:$A$73,1))) /
(INDEX('Curva Juros'!$A$7:$A$73,MATCH(C6514,'Curva Juros'!$A$7:$A$73,1)+1) -
INDEX('Curva Juros'!$A$7:$A$73,MATCH(C6514,'Curva Juros'!$A$7:$A$73,1)))</f>
        <v>7.7644861984126985</v>
      </c>
      <c r="F6514" s="24">
        <f t="shared" si="101"/>
        <v>-1.6618619841269888E-3</v>
      </c>
      <c r="G6514" s="24"/>
    </row>
    <row r="6515" spans="1:7" x14ac:dyDescent="0.25">
      <c r="A6515" s="6" t="s">
        <v>141</v>
      </c>
      <c r="B6515" s="7">
        <v>46003</v>
      </c>
      <c r="C6515" s="8">
        <v>560.96</v>
      </c>
      <c r="D6515" s="20">
        <v>7.6947000000000002E-2</v>
      </c>
      <c r="E6515" s="35" cm="1">
        <f t="array" ref="E6515">INDEX('Curva Juros'!$B$7:$B$73,MATCH(C6515,'Curva Juros'!$A$7:$A$73,1)) +
(C6515-INDEX('Curva Juros'!$A$7:$A$73,MATCH(C6515,'Curva Juros'!$A$7:$A$73,1))) *
(INDEX('Curva Juros'!$B$7:$B$73,MATCH(C6515,'Curva Juros'!$A$7:$A$73,1)+1) -
INDEX('Curva Juros'!$B$7:$B$73,MATCH(C6515,'Curva Juros'!$A$7:$A$73,1))) /
(INDEX('Curva Juros'!$A$7:$A$73,MATCH(C6515,'Curva Juros'!$A$7:$A$73,1)+1) -
INDEX('Curva Juros'!$A$7:$A$73,MATCH(C6515,'Curva Juros'!$A$7:$A$73,1)))</f>
        <v>7.7683690793650797</v>
      </c>
      <c r="F6515" s="24">
        <f t="shared" si="101"/>
        <v>-7.3669079365079604E-4</v>
      </c>
      <c r="G6515" s="24"/>
    </row>
    <row r="6516" spans="1:7" x14ac:dyDescent="0.25">
      <c r="A6516" s="3" t="s">
        <v>141</v>
      </c>
      <c r="B6516" s="4">
        <v>46010</v>
      </c>
      <c r="C6516" s="5">
        <v>575.75</v>
      </c>
      <c r="D6516" s="19">
        <v>7.6572000000000001E-2</v>
      </c>
      <c r="E6516" s="35" cm="1">
        <f t="array" ref="E6516">INDEX('Curva Juros'!$B$7:$B$73,MATCH(C6516,'Curva Juros'!$A$7:$A$73,1)) +
(C6516-INDEX('Curva Juros'!$A$7:$A$73,MATCH(C6516,'Curva Juros'!$A$7:$A$73,1))) *
(INDEX('Curva Juros'!$B$7:$B$73,MATCH(C6516,'Curva Juros'!$A$7:$A$73,1)+1) -
INDEX('Curva Juros'!$B$7:$B$73,MATCH(C6516,'Curva Juros'!$A$7:$A$73,1))) /
(INDEX('Curva Juros'!$A$7:$A$73,MATCH(C6516,'Curva Juros'!$A$7:$A$73,1)+1) -
INDEX('Curva Juros'!$A$7:$A$73,MATCH(C6516,'Curva Juros'!$A$7:$A$73,1)))</f>
        <v>7.7577930555555561</v>
      </c>
      <c r="F6516" s="24">
        <f t="shared" si="101"/>
        <v>-1.005930555555562E-3</v>
      </c>
      <c r="G6516" s="24"/>
    </row>
    <row r="6517" spans="1:7" x14ac:dyDescent="0.25">
      <c r="A6517" s="6" t="s">
        <v>141</v>
      </c>
      <c r="B6517" s="7">
        <v>46017</v>
      </c>
      <c r="C6517" s="8">
        <v>571.95000000000005</v>
      </c>
      <c r="D6517" s="20">
        <v>7.6102000000000003E-2</v>
      </c>
      <c r="E6517" s="35" cm="1">
        <f t="array" ref="E6517">INDEX('Curva Juros'!$B$7:$B$73,MATCH(C6517,'Curva Juros'!$A$7:$A$73,1)) +
(C6517-INDEX('Curva Juros'!$A$7:$A$73,MATCH(C6517,'Curva Juros'!$A$7:$A$73,1))) *
(INDEX('Curva Juros'!$B$7:$B$73,MATCH(C6517,'Curva Juros'!$A$7:$A$73,1)+1) -
INDEX('Curva Juros'!$B$7:$B$73,MATCH(C6517,'Curva Juros'!$A$7:$A$73,1))) /
(INDEX('Curva Juros'!$A$7:$A$73,MATCH(C6517,'Curva Juros'!$A$7:$A$73,1)+1) -
INDEX('Curva Juros'!$A$7:$A$73,MATCH(C6517,'Curva Juros'!$A$7:$A$73,1)))</f>
        <v>7.7605103571428575</v>
      </c>
      <c r="F6517" s="24">
        <f t="shared" si="101"/>
        <v>-1.5031035714285768E-3</v>
      </c>
      <c r="G6517" s="24"/>
    </row>
    <row r="6518" spans="1:7" x14ac:dyDescent="0.25">
      <c r="A6518" s="3" t="s">
        <v>141</v>
      </c>
      <c r="B6518" s="4">
        <v>46024</v>
      </c>
      <c r="C6518" s="5">
        <v>567.97</v>
      </c>
      <c r="D6518" s="19">
        <v>7.6068999999999998E-2</v>
      </c>
      <c r="E6518" s="35" cm="1">
        <f t="array" ref="E6518">INDEX('Curva Juros'!$B$7:$B$73,MATCH(C6518,'Curva Juros'!$A$7:$A$73,1)) +
(C6518-INDEX('Curva Juros'!$A$7:$A$73,MATCH(C6518,'Curva Juros'!$A$7:$A$73,1))) *
(INDEX('Curva Juros'!$B$7:$B$73,MATCH(C6518,'Curva Juros'!$A$7:$A$73,1)+1) -
INDEX('Curva Juros'!$B$7:$B$73,MATCH(C6518,'Curva Juros'!$A$7:$A$73,1))) /
(INDEX('Curva Juros'!$A$7:$A$73,MATCH(C6518,'Curva Juros'!$A$7:$A$73,1)+1) -
INDEX('Curva Juros'!$A$7:$A$73,MATCH(C6518,'Curva Juros'!$A$7:$A$73,1)))</f>
        <v>7.7633563730158732</v>
      </c>
      <c r="F6518" s="24">
        <f t="shared" si="101"/>
        <v>-1.5645637301587301E-3</v>
      </c>
      <c r="G6518" s="24"/>
    </row>
    <row r="6519" spans="1:7" x14ac:dyDescent="0.25">
      <c r="A6519" s="6" t="s">
        <v>141</v>
      </c>
      <c r="B6519" s="7">
        <v>46031</v>
      </c>
      <c r="C6519" s="8">
        <v>562.94000000000005</v>
      </c>
      <c r="D6519" s="20">
        <v>7.6130000000000003E-2</v>
      </c>
      <c r="E6519" s="35" cm="1">
        <f t="array" ref="E6519">INDEX('Curva Juros'!$B$7:$B$73,MATCH(C6519,'Curva Juros'!$A$7:$A$73,1)) +
(C6519-INDEX('Curva Juros'!$A$7:$A$73,MATCH(C6519,'Curva Juros'!$A$7:$A$73,1))) *
(INDEX('Curva Juros'!$B$7:$B$73,MATCH(C6519,'Curva Juros'!$A$7:$A$73,1)+1) -
INDEX('Curva Juros'!$B$7:$B$73,MATCH(C6519,'Curva Juros'!$A$7:$A$73,1))) /
(INDEX('Curva Juros'!$A$7:$A$73,MATCH(C6519,'Curva Juros'!$A$7:$A$73,1)+1) -
INDEX('Curva Juros'!$A$7:$A$73,MATCH(C6519,'Curva Juros'!$A$7:$A$73,1)))</f>
        <v>7.766953222222222</v>
      </c>
      <c r="F6519" s="24">
        <f t="shared" si="101"/>
        <v>-1.539532222222223E-3</v>
      </c>
      <c r="G6519" s="24"/>
    </row>
    <row r="6520" spans="1:7" x14ac:dyDescent="0.25">
      <c r="A6520" s="3" t="s">
        <v>141</v>
      </c>
      <c r="B6520" s="4">
        <v>46038</v>
      </c>
      <c r="C6520" s="5">
        <v>558.44000000000005</v>
      </c>
      <c r="D6520" s="19">
        <v>7.4958999999999998E-2</v>
      </c>
      <c r="E6520" s="35" cm="1">
        <f t="array" ref="E6520">INDEX('Curva Juros'!$B$7:$B$73,MATCH(C6520,'Curva Juros'!$A$7:$A$73,1)) +
(C6520-INDEX('Curva Juros'!$A$7:$A$73,MATCH(C6520,'Curva Juros'!$A$7:$A$73,1))) *
(INDEX('Curva Juros'!$B$7:$B$73,MATCH(C6520,'Curva Juros'!$A$7:$A$73,1)+1) -
INDEX('Curva Juros'!$B$7:$B$73,MATCH(C6520,'Curva Juros'!$A$7:$A$73,1))) /
(INDEX('Curva Juros'!$A$7:$A$73,MATCH(C6520,'Curva Juros'!$A$7:$A$73,1)+1) -
INDEX('Curva Juros'!$A$7:$A$73,MATCH(C6520,'Curva Juros'!$A$7:$A$73,1)))</f>
        <v>7.7701710793650793</v>
      </c>
      <c r="F6520" s="24">
        <f t="shared" si="101"/>
        <v>-2.7427107936507933E-3</v>
      </c>
      <c r="G6520" s="24"/>
    </row>
    <row r="6521" spans="1:7" x14ac:dyDescent="0.25">
      <c r="A6521" s="6" t="s">
        <v>141</v>
      </c>
      <c r="B6521" s="7">
        <v>46045</v>
      </c>
      <c r="C6521" s="8">
        <v>553.66</v>
      </c>
      <c r="D6521" s="20">
        <v>7.4429999999999996E-2</v>
      </c>
      <c r="E6521" s="35" cm="1">
        <f t="array" ref="E6521">INDEX('Curva Juros'!$B$7:$B$73,MATCH(C6521,'Curva Juros'!$A$7:$A$73,1)) +
(C6521-INDEX('Curva Juros'!$A$7:$A$73,MATCH(C6521,'Curva Juros'!$A$7:$A$73,1))) *
(INDEX('Curva Juros'!$B$7:$B$73,MATCH(C6521,'Curva Juros'!$A$7:$A$73,1)+1) -
INDEX('Curva Juros'!$B$7:$B$73,MATCH(C6521,'Curva Juros'!$A$7:$A$73,1))) /
(INDEX('Curva Juros'!$A$7:$A$73,MATCH(C6521,'Curva Juros'!$A$7:$A$73,1)+1) -
INDEX('Curva Juros'!$A$7:$A$73,MATCH(C6521,'Curva Juros'!$A$7:$A$73,1)))</f>
        <v>7.7735891587301591</v>
      </c>
      <c r="F6521" s="24">
        <f t="shared" si="101"/>
        <v>-3.3058915873016015E-3</v>
      </c>
      <c r="G6521" s="24"/>
    </row>
    <row r="6522" spans="1:7" x14ac:dyDescent="0.25">
      <c r="A6522" s="3" t="s">
        <v>141</v>
      </c>
      <c r="B6522" s="4">
        <v>46052</v>
      </c>
      <c r="C6522" s="5">
        <v>550.54</v>
      </c>
      <c r="D6522" s="19">
        <v>7.0032999999999998E-2</v>
      </c>
      <c r="E6522" s="35" cm="1">
        <f t="array" ref="E6522">INDEX('Curva Juros'!$B$7:$B$73,MATCH(C6522,'Curva Juros'!$A$7:$A$73,1)) +
(C6522-INDEX('Curva Juros'!$A$7:$A$73,MATCH(C6522,'Curva Juros'!$A$7:$A$73,1))) *
(INDEX('Curva Juros'!$B$7:$B$73,MATCH(C6522,'Curva Juros'!$A$7:$A$73,1)+1) -
INDEX('Curva Juros'!$B$7:$B$73,MATCH(C6522,'Curva Juros'!$A$7:$A$73,1))) /
(INDEX('Curva Juros'!$A$7:$A$73,MATCH(C6522,'Curva Juros'!$A$7:$A$73,1)+1) -
INDEX('Curva Juros'!$A$7:$A$73,MATCH(C6522,'Curva Juros'!$A$7:$A$73,1)))</f>
        <v>7.7758202063492066</v>
      </c>
      <c r="F6522" s="24">
        <f t="shared" si="101"/>
        <v>-7.7252020634920732E-3</v>
      </c>
      <c r="G6522" s="24"/>
    </row>
    <row r="6523" spans="1:7" x14ac:dyDescent="0.25">
      <c r="A6523" s="6" t="s">
        <v>141</v>
      </c>
      <c r="B6523" s="7">
        <v>46059</v>
      </c>
      <c r="C6523" s="8">
        <v>545.63</v>
      </c>
      <c r="D6523" s="20">
        <v>6.9822999999999996E-2</v>
      </c>
      <c r="E6523" s="35" cm="1">
        <f t="array" ref="E6523">INDEX('Curva Juros'!$B$7:$B$73,MATCH(C6523,'Curva Juros'!$A$7:$A$73,1)) +
(C6523-INDEX('Curva Juros'!$A$7:$A$73,MATCH(C6523,'Curva Juros'!$A$7:$A$73,1))) *
(INDEX('Curva Juros'!$B$7:$B$73,MATCH(C6523,'Curva Juros'!$A$7:$A$73,1)+1) -
INDEX('Curva Juros'!$B$7:$B$73,MATCH(C6523,'Curva Juros'!$A$7:$A$73,1))) /
(INDEX('Curva Juros'!$A$7:$A$73,MATCH(C6523,'Curva Juros'!$A$7:$A$73,1)+1) -
INDEX('Curva Juros'!$A$7:$A$73,MATCH(C6523,'Curva Juros'!$A$7:$A$73,1)))</f>
        <v>7.7793312460317461</v>
      </c>
      <c r="F6523" s="24">
        <f t="shared" si="101"/>
        <v>-7.970312460317458E-3</v>
      </c>
      <c r="G6523" s="24"/>
    </row>
    <row r="6524" spans="1:7" x14ac:dyDescent="0.25">
      <c r="A6524" s="3" t="s">
        <v>141</v>
      </c>
      <c r="B6524" s="4">
        <v>46066</v>
      </c>
      <c r="C6524" s="5">
        <v>539.64</v>
      </c>
      <c r="D6524" s="19">
        <v>7.2132000000000002E-2</v>
      </c>
      <c r="E6524" s="35" cm="1">
        <f t="array" ref="E6524">INDEX('Curva Juros'!$B$7:$B$73,MATCH(C6524,'Curva Juros'!$A$7:$A$73,1)) +
(C6524-INDEX('Curva Juros'!$A$7:$A$73,MATCH(C6524,'Curva Juros'!$A$7:$A$73,1))) *
(INDEX('Curva Juros'!$B$7:$B$73,MATCH(C6524,'Curva Juros'!$A$7:$A$73,1)+1) -
INDEX('Curva Juros'!$B$7:$B$73,MATCH(C6524,'Curva Juros'!$A$7:$A$73,1))) /
(INDEX('Curva Juros'!$A$7:$A$73,MATCH(C6524,'Curva Juros'!$A$7:$A$73,1)+1) -
INDEX('Curva Juros'!$A$7:$A$73,MATCH(C6524,'Curva Juros'!$A$7:$A$73,1)))</f>
        <v>7.7836145714285712</v>
      </c>
      <c r="F6524" s="24">
        <f t="shared" si="101"/>
        <v>-5.7041457142857077E-3</v>
      </c>
      <c r="G6524" s="24"/>
    </row>
    <row r="6525" spans="1:7" x14ac:dyDescent="0.25">
      <c r="A6525" s="6" t="s">
        <v>141</v>
      </c>
      <c r="B6525" s="7">
        <v>46073</v>
      </c>
      <c r="C6525" s="8">
        <v>536.80999999999995</v>
      </c>
      <c r="D6525" s="20">
        <v>7.1739999999999998E-2</v>
      </c>
      <c r="E6525" s="35" cm="1">
        <f t="array" ref="E6525">INDEX('Curva Juros'!$B$7:$B$73,MATCH(C6525,'Curva Juros'!$A$7:$A$73,1)) +
(C6525-INDEX('Curva Juros'!$A$7:$A$73,MATCH(C6525,'Curva Juros'!$A$7:$A$73,1))) *
(INDEX('Curva Juros'!$B$7:$B$73,MATCH(C6525,'Curva Juros'!$A$7:$A$73,1)+1) -
INDEX('Curva Juros'!$B$7:$B$73,MATCH(C6525,'Curva Juros'!$A$7:$A$73,1))) /
(INDEX('Curva Juros'!$A$7:$A$73,MATCH(C6525,'Curva Juros'!$A$7:$A$73,1)+1) -
INDEX('Curva Juros'!$A$7:$A$73,MATCH(C6525,'Curva Juros'!$A$7:$A$73,1)))</f>
        <v>7.7856382460317457</v>
      </c>
      <c r="F6525" s="24">
        <f t="shared" si="101"/>
        <v>-6.1163824603174544E-3</v>
      </c>
      <c r="G6525" s="24"/>
    </row>
    <row r="6526" spans="1:7" x14ac:dyDescent="0.25">
      <c r="A6526" s="3" t="s">
        <v>141</v>
      </c>
      <c r="B6526" s="4">
        <v>46080</v>
      </c>
      <c r="C6526" s="5">
        <v>532.05999999999995</v>
      </c>
      <c r="D6526" s="19">
        <v>7.1149000000000004E-2</v>
      </c>
      <c r="E6526" s="35" cm="1">
        <f t="array" ref="E6526">INDEX('Curva Juros'!$B$7:$B$73,MATCH(C6526,'Curva Juros'!$A$7:$A$73,1)) +
(C6526-INDEX('Curva Juros'!$A$7:$A$73,MATCH(C6526,'Curva Juros'!$A$7:$A$73,1))) *
(INDEX('Curva Juros'!$B$7:$B$73,MATCH(C6526,'Curva Juros'!$A$7:$A$73,1)+1) -
INDEX('Curva Juros'!$B$7:$B$73,MATCH(C6526,'Curva Juros'!$A$7:$A$73,1))) /
(INDEX('Curva Juros'!$A$7:$A$73,MATCH(C6526,'Curva Juros'!$A$7:$A$73,1)+1) -
INDEX('Curva Juros'!$A$7:$A$73,MATCH(C6526,'Curva Juros'!$A$7:$A$73,1)))</f>
        <v>7.7890348730158729</v>
      </c>
      <c r="F6526" s="24">
        <f t="shared" si="101"/>
        <v>-6.7413487301587194E-3</v>
      </c>
      <c r="G6526" s="24"/>
    </row>
    <row r="6527" spans="1:7" x14ac:dyDescent="0.25">
      <c r="A6527" s="6" t="s">
        <v>142</v>
      </c>
      <c r="B6527" s="7">
        <v>45723</v>
      </c>
      <c r="C6527" s="8">
        <v>669.37</v>
      </c>
      <c r="D6527" s="20">
        <v>7.9587000000000005E-2</v>
      </c>
      <c r="E6527" s="35" cm="1">
        <f t="array" ref="E6527">INDEX('Curva Juros'!$B$7:$B$73,MATCH(C6527,'Curva Juros'!$A$7:$A$73,1)) +
(C6527-INDEX('Curva Juros'!$A$7:$A$73,MATCH(C6527,'Curva Juros'!$A$7:$A$73,1))) *
(INDEX('Curva Juros'!$B$7:$B$73,MATCH(C6527,'Curva Juros'!$A$7:$A$73,1)+1) -
INDEX('Curva Juros'!$B$7:$B$73,MATCH(C6527,'Curva Juros'!$A$7:$A$73,1))) /
(INDEX('Curva Juros'!$A$7:$A$73,MATCH(C6527,'Curva Juros'!$A$7:$A$73,1)+1) -
INDEX('Curva Juros'!$A$7:$A$73,MATCH(C6527,'Curva Juros'!$A$7:$A$73,1)))</f>
        <v>7.7083138571428576</v>
      </c>
      <c r="F6527" s="24">
        <f t="shared" si="101"/>
        <v>2.5038614285714245E-3</v>
      </c>
      <c r="G6527" s="24"/>
    </row>
    <row r="6528" spans="1:7" x14ac:dyDescent="0.25">
      <c r="A6528" s="3" t="s">
        <v>142</v>
      </c>
      <c r="B6528" s="4">
        <v>45730</v>
      </c>
      <c r="C6528" s="5">
        <v>665.33</v>
      </c>
      <c r="D6528" s="19">
        <v>7.7826000000000006E-2</v>
      </c>
      <c r="E6528" s="35" cm="1">
        <f t="array" ref="E6528">INDEX('Curva Juros'!$B$7:$B$73,MATCH(C6528,'Curva Juros'!$A$7:$A$73,1)) +
(C6528-INDEX('Curva Juros'!$A$7:$A$73,MATCH(C6528,'Curva Juros'!$A$7:$A$73,1))) *
(INDEX('Curva Juros'!$B$7:$B$73,MATCH(C6528,'Curva Juros'!$A$7:$A$73,1)+1) -
INDEX('Curva Juros'!$B$7:$B$73,MATCH(C6528,'Curva Juros'!$A$7:$A$73,1))) /
(INDEX('Curva Juros'!$A$7:$A$73,MATCH(C6528,'Curva Juros'!$A$7:$A$73,1)+1) -
INDEX('Curva Juros'!$A$7:$A$73,MATCH(C6528,'Curva Juros'!$A$7:$A$73,1)))</f>
        <v>7.7094104285714291</v>
      </c>
      <c r="F6528" s="24">
        <f t="shared" si="101"/>
        <v>7.3189571428571021E-4</v>
      </c>
      <c r="G6528" s="24"/>
    </row>
    <row r="6529" spans="1:7" x14ac:dyDescent="0.25">
      <c r="A6529" s="6" t="s">
        <v>142</v>
      </c>
      <c r="B6529" s="7">
        <v>45737</v>
      </c>
      <c r="C6529" s="8">
        <v>658.68</v>
      </c>
      <c r="D6529" s="20">
        <v>8.0871999999999999E-2</v>
      </c>
      <c r="E6529" s="35" cm="1">
        <f t="array" ref="E6529">INDEX('Curva Juros'!$B$7:$B$73,MATCH(C6529,'Curva Juros'!$A$7:$A$73,1)) +
(C6529-INDEX('Curva Juros'!$A$7:$A$73,MATCH(C6529,'Curva Juros'!$A$7:$A$73,1))) *
(INDEX('Curva Juros'!$B$7:$B$73,MATCH(C6529,'Curva Juros'!$A$7:$A$73,1)+1) -
INDEX('Curva Juros'!$B$7:$B$73,MATCH(C6529,'Curva Juros'!$A$7:$A$73,1))) /
(INDEX('Curva Juros'!$A$7:$A$73,MATCH(C6529,'Curva Juros'!$A$7:$A$73,1)+1) -
INDEX('Curva Juros'!$A$7:$A$73,MATCH(C6529,'Curva Juros'!$A$7:$A$73,1)))</f>
        <v>7.7112154285714292</v>
      </c>
      <c r="F6529" s="24">
        <f t="shared" si="101"/>
        <v>3.7598457142857117E-3</v>
      </c>
      <c r="G6529" s="24"/>
    </row>
    <row r="6530" spans="1:7" x14ac:dyDescent="0.25">
      <c r="A6530" s="3" t="s">
        <v>142</v>
      </c>
      <c r="B6530" s="4">
        <v>45744</v>
      </c>
      <c r="C6530" s="5">
        <v>653</v>
      </c>
      <c r="D6530" s="19">
        <v>8.2129999999999995E-2</v>
      </c>
      <c r="E6530" s="35" cm="1">
        <f t="array" ref="E6530">INDEX('Curva Juros'!$B$7:$B$73,MATCH(C6530,'Curva Juros'!$A$7:$A$73,1)) +
(C6530-INDEX('Curva Juros'!$A$7:$A$73,MATCH(C6530,'Curva Juros'!$A$7:$A$73,1))) *
(INDEX('Curva Juros'!$B$7:$B$73,MATCH(C6530,'Curva Juros'!$A$7:$A$73,1)+1) -
INDEX('Curva Juros'!$B$7:$B$73,MATCH(C6530,'Curva Juros'!$A$7:$A$73,1))) /
(INDEX('Curva Juros'!$A$7:$A$73,MATCH(C6530,'Curva Juros'!$A$7:$A$73,1)+1) -
INDEX('Curva Juros'!$A$7:$A$73,MATCH(C6530,'Curva Juros'!$A$7:$A$73,1)))</f>
        <v>7.7127571428571429</v>
      </c>
      <c r="F6530" s="24">
        <f t="shared" si="101"/>
        <v>5.0024285714285605E-3</v>
      </c>
      <c r="G6530" s="24"/>
    </row>
    <row r="6531" spans="1:7" x14ac:dyDescent="0.25">
      <c r="A6531" s="6" t="s">
        <v>142</v>
      </c>
      <c r="B6531" s="7">
        <v>45751</v>
      </c>
      <c r="C6531" s="8">
        <v>649.15</v>
      </c>
      <c r="D6531" s="20">
        <v>0.08</v>
      </c>
      <c r="E6531" s="35" cm="1">
        <f t="array" ref="E6531">INDEX('Curva Juros'!$B$7:$B$73,MATCH(C6531,'Curva Juros'!$A$7:$A$73,1)) +
(C6531-INDEX('Curva Juros'!$A$7:$A$73,MATCH(C6531,'Curva Juros'!$A$7:$A$73,1))) *
(INDEX('Curva Juros'!$B$7:$B$73,MATCH(C6531,'Curva Juros'!$A$7:$A$73,1)+1) -
INDEX('Curva Juros'!$B$7:$B$73,MATCH(C6531,'Curva Juros'!$A$7:$A$73,1))) /
(INDEX('Curva Juros'!$A$7:$A$73,MATCH(C6531,'Curva Juros'!$A$7:$A$73,1)+1) -
INDEX('Curva Juros'!$A$7:$A$73,MATCH(C6531,'Curva Juros'!$A$7:$A$73,1)))</f>
        <v>7.7138021428571433</v>
      </c>
      <c r="F6531" s="24">
        <f t="shared" ref="F6531:F6594" si="102">D6531-E6531/100</f>
        <v>2.8619785714285723E-3</v>
      </c>
      <c r="G6531" s="24"/>
    </row>
    <row r="6532" spans="1:7" x14ac:dyDescent="0.25">
      <c r="A6532" s="3" t="s">
        <v>142</v>
      </c>
      <c r="B6532" s="4">
        <v>45758</v>
      </c>
      <c r="C6532" s="5">
        <v>643.42999999999995</v>
      </c>
      <c r="D6532" s="19">
        <v>8.1344E-2</v>
      </c>
      <c r="E6532" s="35" cm="1">
        <f t="array" ref="E6532">INDEX('Curva Juros'!$B$7:$B$73,MATCH(C6532,'Curva Juros'!$A$7:$A$73,1)) +
(C6532-INDEX('Curva Juros'!$A$7:$A$73,MATCH(C6532,'Curva Juros'!$A$7:$A$73,1))) *
(INDEX('Curva Juros'!$B$7:$B$73,MATCH(C6532,'Curva Juros'!$A$7:$A$73,1)+1) -
INDEX('Curva Juros'!$B$7:$B$73,MATCH(C6532,'Curva Juros'!$A$7:$A$73,1))) /
(INDEX('Curva Juros'!$A$7:$A$73,MATCH(C6532,'Curva Juros'!$A$7:$A$73,1)+1) -
INDEX('Curva Juros'!$A$7:$A$73,MATCH(C6532,'Curva Juros'!$A$7:$A$73,1)))</f>
        <v>7.7153547142857146</v>
      </c>
      <c r="F6532" s="24">
        <f t="shared" si="102"/>
        <v>4.190452857142854E-3</v>
      </c>
      <c r="G6532" s="24"/>
    </row>
    <row r="6533" spans="1:7" x14ac:dyDescent="0.25">
      <c r="A6533" s="6" t="s">
        <v>142</v>
      </c>
      <c r="B6533" s="7">
        <v>45764</v>
      </c>
      <c r="C6533" s="8">
        <v>639.44000000000005</v>
      </c>
      <c r="D6533" s="20">
        <v>8.1312999999999996E-2</v>
      </c>
      <c r="E6533" s="35" cm="1">
        <f t="array" ref="E6533">INDEX('Curva Juros'!$B$7:$B$73,MATCH(C6533,'Curva Juros'!$A$7:$A$73,1)) +
(C6533-INDEX('Curva Juros'!$A$7:$A$73,MATCH(C6533,'Curva Juros'!$A$7:$A$73,1))) *
(INDEX('Curva Juros'!$B$7:$B$73,MATCH(C6533,'Curva Juros'!$A$7:$A$73,1)+1) -
INDEX('Curva Juros'!$B$7:$B$73,MATCH(C6533,'Curva Juros'!$A$7:$A$73,1))) /
(INDEX('Curva Juros'!$A$7:$A$73,MATCH(C6533,'Curva Juros'!$A$7:$A$73,1)+1) -
INDEX('Curva Juros'!$A$7:$A$73,MATCH(C6533,'Curva Juros'!$A$7:$A$73,1)))</f>
        <v>7.7164377142857141</v>
      </c>
      <c r="F6533" s="24">
        <f t="shared" si="102"/>
        <v>4.1486228571428613E-3</v>
      </c>
      <c r="G6533" s="24"/>
    </row>
    <row r="6534" spans="1:7" x14ac:dyDescent="0.25">
      <c r="A6534" s="3" t="s">
        <v>142</v>
      </c>
      <c r="B6534" s="4">
        <v>45772</v>
      </c>
      <c r="C6534" s="5">
        <v>638.15</v>
      </c>
      <c r="D6534" s="19">
        <v>7.6309000000000002E-2</v>
      </c>
      <c r="E6534" s="35" cm="1">
        <f t="array" ref="E6534">INDEX('Curva Juros'!$B$7:$B$73,MATCH(C6534,'Curva Juros'!$A$7:$A$73,1)) +
(C6534-INDEX('Curva Juros'!$A$7:$A$73,MATCH(C6534,'Curva Juros'!$A$7:$A$73,1))) *
(INDEX('Curva Juros'!$B$7:$B$73,MATCH(C6534,'Curva Juros'!$A$7:$A$73,1)+1) -
INDEX('Curva Juros'!$B$7:$B$73,MATCH(C6534,'Curva Juros'!$A$7:$A$73,1))) /
(INDEX('Curva Juros'!$A$7:$A$73,MATCH(C6534,'Curva Juros'!$A$7:$A$73,1)+1) -
INDEX('Curva Juros'!$A$7:$A$73,MATCH(C6534,'Curva Juros'!$A$7:$A$73,1)))</f>
        <v>7.7167878571428572</v>
      </c>
      <c r="F6534" s="24">
        <f t="shared" si="102"/>
        <v>-8.5887857142856461E-4</v>
      </c>
      <c r="G6534" s="24"/>
    </row>
    <row r="6535" spans="1:7" x14ac:dyDescent="0.25">
      <c r="A6535" s="6" t="s">
        <v>142</v>
      </c>
      <c r="B6535" s="7">
        <v>45779</v>
      </c>
      <c r="C6535" s="8">
        <v>633.97</v>
      </c>
      <c r="D6535" s="20">
        <v>7.6630000000000004E-2</v>
      </c>
      <c r="E6535" s="35" cm="1">
        <f t="array" ref="E6535">INDEX('Curva Juros'!$B$7:$B$73,MATCH(C6535,'Curva Juros'!$A$7:$A$73,1)) +
(C6535-INDEX('Curva Juros'!$A$7:$A$73,MATCH(C6535,'Curva Juros'!$A$7:$A$73,1))) *
(INDEX('Curva Juros'!$B$7:$B$73,MATCH(C6535,'Curva Juros'!$A$7:$A$73,1)+1) -
INDEX('Curva Juros'!$B$7:$B$73,MATCH(C6535,'Curva Juros'!$A$7:$A$73,1))) /
(INDEX('Curva Juros'!$A$7:$A$73,MATCH(C6535,'Curva Juros'!$A$7:$A$73,1)+1) -
INDEX('Curva Juros'!$A$7:$A$73,MATCH(C6535,'Curva Juros'!$A$7:$A$73,1)))</f>
        <v>7.7179224285714287</v>
      </c>
      <c r="F6535" s="24">
        <f t="shared" si="102"/>
        <v>-5.492242857142865E-4</v>
      </c>
      <c r="G6535" s="24"/>
    </row>
    <row r="6536" spans="1:7" x14ac:dyDescent="0.25">
      <c r="A6536" s="3" t="s">
        <v>142</v>
      </c>
      <c r="B6536" s="4">
        <v>45786</v>
      </c>
      <c r="C6536" s="5">
        <v>627.01</v>
      </c>
      <c r="D6536" s="19">
        <v>8.0257999999999996E-2</v>
      </c>
      <c r="E6536" s="35" cm="1">
        <f t="array" ref="E6536">INDEX('Curva Juros'!$B$7:$B$73,MATCH(C6536,'Curva Juros'!$A$7:$A$73,1)) +
(C6536-INDEX('Curva Juros'!$A$7:$A$73,MATCH(C6536,'Curva Juros'!$A$7:$A$73,1))) *
(INDEX('Curva Juros'!$B$7:$B$73,MATCH(C6536,'Curva Juros'!$A$7:$A$73,1)+1) -
INDEX('Curva Juros'!$B$7:$B$73,MATCH(C6536,'Curva Juros'!$A$7:$A$73,1))) /
(INDEX('Curva Juros'!$A$7:$A$73,MATCH(C6536,'Curva Juros'!$A$7:$A$73,1)+1) -
INDEX('Curva Juros'!$A$7:$A$73,MATCH(C6536,'Curva Juros'!$A$7:$A$73,1)))</f>
        <v>7.721138087301588</v>
      </c>
      <c r="F6536" s="24">
        <f t="shared" si="102"/>
        <v>3.0466191269841181E-3</v>
      </c>
      <c r="G6536" s="24"/>
    </row>
    <row r="6537" spans="1:7" x14ac:dyDescent="0.25">
      <c r="A6537" s="6" t="s">
        <v>142</v>
      </c>
      <c r="B6537" s="7">
        <v>45793</v>
      </c>
      <c r="C6537" s="8">
        <v>620.91</v>
      </c>
      <c r="D6537" s="20">
        <v>8.2306000000000004E-2</v>
      </c>
      <c r="E6537" s="35" cm="1">
        <f t="array" ref="E6537">INDEX('Curva Juros'!$B$7:$B$73,MATCH(C6537,'Curva Juros'!$A$7:$A$73,1)) +
(C6537-INDEX('Curva Juros'!$A$7:$A$73,MATCH(C6537,'Curva Juros'!$A$7:$A$73,1))) *
(INDEX('Curva Juros'!$B$7:$B$73,MATCH(C6537,'Curva Juros'!$A$7:$A$73,1)+1) -
INDEX('Curva Juros'!$B$7:$B$73,MATCH(C6537,'Curva Juros'!$A$7:$A$73,1))) /
(INDEX('Curva Juros'!$A$7:$A$73,MATCH(C6537,'Curva Juros'!$A$7:$A$73,1)+1) -
INDEX('Curva Juros'!$A$7:$A$73,MATCH(C6537,'Curva Juros'!$A$7:$A$73,1)))</f>
        <v>7.7255000714285718</v>
      </c>
      <c r="F6537" s="24">
        <f t="shared" si="102"/>
        <v>5.050999285714286E-3</v>
      </c>
      <c r="G6537" s="24"/>
    </row>
    <row r="6538" spans="1:7" x14ac:dyDescent="0.25">
      <c r="A6538" s="3" t="s">
        <v>142</v>
      </c>
      <c r="B6538" s="4">
        <v>45800</v>
      </c>
      <c r="C6538" s="5">
        <v>617.9</v>
      </c>
      <c r="D6538" s="19">
        <v>7.8611E-2</v>
      </c>
      <c r="E6538" s="35" cm="1">
        <f t="array" ref="E6538">INDEX('Curva Juros'!$B$7:$B$73,MATCH(C6538,'Curva Juros'!$A$7:$A$73,1)) +
(C6538-INDEX('Curva Juros'!$A$7:$A$73,MATCH(C6538,'Curva Juros'!$A$7:$A$73,1))) *
(INDEX('Curva Juros'!$B$7:$B$73,MATCH(C6538,'Curva Juros'!$A$7:$A$73,1)+1) -
INDEX('Curva Juros'!$B$7:$B$73,MATCH(C6538,'Curva Juros'!$A$7:$A$73,1))) /
(INDEX('Curva Juros'!$A$7:$A$73,MATCH(C6538,'Curva Juros'!$A$7:$A$73,1)+1) -
INDEX('Curva Juros'!$A$7:$A$73,MATCH(C6538,'Curva Juros'!$A$7:$A$73,1)))</f>
        <v>7.7276524603174606</v>
      </c>
      <c r="F6538" s="24">
        <f t="shared" si="102"/>
        <v>1.3344753968253936E-3</v>
      </c>
      <c r="G6538" s="24"/>
    </row>
    <row r="6539" spans="1:7" x14ac:dyDescent="0.25">
      <c r="A6539" s="6" t="s">
        <v>142</v>
      </c>
      <c r="B6539" s="7">
        <v>45807</v>
      </c>
      <c r="C6539" s="8">
        <v>612.62</v>
      </c>
      <c r="D6539" s="20">
        <v>7.9130000000000006E-2</v>
      </c>
      <c r="E6539" s="35" cm="1">
        <f t="array" ref="E6539">INDEX('Curva Juros'!$B$7:$B$73,MATCH(C6539,'Curva Juros'!$A$7:$A$73,1)) +
(C6539-INDEX('Curva Juros'!$A$7:$A$73,MATCH(C6539,'Curva Juros'!$A$7:$A$73,1))) *
(INDEX('Curva Juros'!$B$7:$B$73,MATCH(C6539,'Curva Juros'!$A$7:$A$73,1)+1) -
INDEX('Curva Juros'!$B$7:$B$73,MATCH(C6539,'Curva Juros'!$A$7:$A$73,1))) /
(INDEX('Curva Juros'!$A$7:$A$73,MATCH(C6539,'Curva Juros'!$A$7:$A$73,1)+1) -
INDEX('Curva Juros'!$A$7:$A$73,MATCH(C6539,'Curva Juros'!$A$7:$A$73,1)))</f>
        <v>7.73142807936508</v>
      </c>
      <c r="F6539" s="24">
        <f t="shared" si="102"/>
        <v>1.8157192063492089E-3</v>
      </c>
      <c r="G6539" s="24"/>
    </row>
    <row r="6540" spans="1:7" x14ac:dyDescent="0.25">
      <c r="A6540" s="3" t="s">
        <v>142</v>
      </c>
      <c r="B6540" s="4">
        <v>45814</v>
      </c>
      <c r="C6540" s="5">
        <v>607.14</v>
      </c>
      <c r="D6540" s="19">
        <v>8.0027000000000001E-2</v>
      </c>
      <c r="E6540" s="35" cm="1">
        <f t="array" ref="E6540">INDEX('Curva Juros'!$B$7:$B$73,MATCH(C6540,'Curva Juros'!$A$7:$A$73,1)) +
(C6540-INDEX('Curva Juros'!$A$7:$A$73,MATCH(C6540,'Curva Juros'!$A$7:$A$73,1))) *
(INDEX('Curva Juros'!$B$7:$B$73,MATCH(C6540,'Curva Juros'!$A$7:$A$73,1)+1) -
INDEX('Curva Juros'!$B$7:$B$73,MATCH(C6540,'Curva Juros'!$A$7:$A$73,1))) /
(INDEX('Curva Juros'!$A$7:$A$73,MATCH(C6540,'Curva Juros'!$A$7:$A$73,1)+1) -
INDEX('Curva Juros'!$A$7:$A$73,MATCH(C6540,'Curva Juros'!$A$7:$A$73,1)))</f>
        <v>7.7353467142857149</v>
      </c>
      <c r="F6540" s="24">
        <f t="shared" si="102"/>
        <v>2.6735328571428491E-3</v>
      </c>
      <c r="G6540" s="24"/>
    </row>
    <row r="6541" spans="1:7" x14ac:dyDescent="0.25">
      <c r="A6541" s="6" t="s">
        <v>142</v>
      </c>
      <c r="B6541" s="7">
        <v>45821</v>
      </c>
      <c r="C6541" s="8">
        <v>602.12</v>
      </c>
      <c r="D6541" s="20">
        <v>8.0056000000000002E-2</v>
      </c>
      <c r="E6541" s="35" cm="1">
        <f t="array" ref="E6541">INDEX('Curva Juros'!$B$7:$B$73,MATCH(C6541,'Curva Juros'!$A$7:$A$73,1)) +
(C6541-INDEX('Curva Juros'!$A$7:$A$73,MATCH(C6541,'Curva Juros'!$A$7:$A$73,1))) *
(INDEX('Curva Juros'!$B$7:$B$73,MATCH(C6541,'Curva Juros'!$A$7:$A$73,1)+1) -
INDEX('Curva Juros'!$B$7:$B$73,MATCH(C6541,'Curva Juros'!$A$7:$A$73,1))) /
(INDEX('Curva Juros'!$A$7:$A$73,MATCH(C6541,'Curva Juros'!$A$7:$A$73,1)+1) -
INDEX('Curva Juros'!$A$7:$A$73,MATCH(C6541,'Curva Juros'!$A$7:$A$73,1)))</f>
        <v>7.738936412698413</v>
      </c>
      <c r="F6541" s="24">
        <f t="shared" si="102"/>
        <v>2.6666358730158685E-3</v>
      </c>
      <c r="G6541" s="24"/>
    </row>
    <row r="6542" spans="1:7" x14ac:dyDescent="0.25">
      <c r="A6542" s="3" t="s">
        <v>142</v>
      </c>
      <c r="B6542" s="4">
        <v>45828</v>
      </c>
      <c r="C6542" s="5">
        <v>613.16999999999996</v>
      </c>
      <c r="D6542" s="19">
        <v>7.9683000000000004E-2</v>
      </c>
      <c r="E6542" s="35" cm="1">
        <f t="array" ref="E6542">INDEX('Curva Juros'!$B$7:$B$73,MATCH(C6542,'Curva Juros'!$A$7:$A$73,1)) +
(C6542-INDEX('Curva Juros'!$A$7:$A$73,MATCH(C6542,'Curva Juros'!$A$7:$A$73,1))) *
(INDEX('Curva Juros'!$B$7:$B$73,MATCH(C6542,'Curva Juros'!$A$7:$A$73,1)+1) -
INDEX('Curva Juros'!$B$7:$B$73,MATCH(C6542,'Curva Juros'!$A$7:$A$73,1))) /
(INDEX('Curva Juros'!$A$7:$A$73,MATCH(C6542,'Curva Juros'!$A$7:$A$73,1)+1) -
INDEX('Curva Juros'!$A$7:$A$73,MATCH(C6542,'Curva Juros'!$A$7:$A$73,1)))</f>
        <v>7.7310347857142858</v>
      </c>
      <c r="F6542" s="24">
        <f t="shared" si="102"/>
        <v>2.3726521428571457E-3</v>
      </c>
      <c r="G6542" s="24"/>
    </row>
    <row r="6543" spans="1:7" x14ac:dyDescent="0.25">
      <c r="A6543" s="6" t="s">
        <v>142</v>
      </c>
      <c r="B6543" s="7">
        <v>45835</v>
      </c>
      <c r="C6543" s="8">
        <v>607.72</v>
      </c>
      <c r="D6543" s="20">
        <v>8.0558000000000005E-2</v>
      </c>
      <c r="E6543" s="35" cm="1">
        <f t="array" ref="E6543">INDEX('Curva Juros'!$B$7:$B$73,MATCH(C6543,'Curva Juros'!$A$7:$A$73,1)) +
(C6543-INDEX('Curva Juros'!$A$7:$A$73,MATCH(C6543,'Curva Juros'!$A$7:$A$73,1))) *
(INDEX('Curva Juros'!$B$7:$B$73,MATCH(C6543,'Curva Juros'!$A$7:$A$73,1)+1) -
INDEX('Curva Juros'!$B$7:$B$73,MATCH(C6543,'Curva Juros'!$A$7:$A$73,1))) /
(INDEX('Curva Juros'!$A$7:$A$73,MATCH(C6543,'Curva Juros'!$A$7:$A$73,1)+1) -
INDEX('Curva Juros'!$A$7:$A$73,MATCH(C6543,'Curva Juros'!$A$7:$A$73,1)))</f>
        <v>7.7349319682539681</v>
      </c>
      <c r="F6543" s="24">
        <f t="shared" si="102"/>
        <v>3.2086803174603273E-3</v>
      </c>
      <c r="G6543" s="24"/>
    </row>
    <row r="6544" spans="1:7" x14ac:dyDescent="0.25">
      <c r="A6544" s="3" t="s">
        <v>142</v>
      </c>
      <c r="B6544" s="4">
        <v>45842</v>
      </c>
      <c r="C6544" s="5">
        <v>602.79999999999995</v>
      </c>
      <c r="D6544" s="19">
        <v>8.0397999999999997E-2</v>
      </c>
      <c r="E6544" s="35" cm="1">
        <f t="array" ref="E6544">INDEX('Curva Juros'!$B$7:$B$73,MATCH(C6544,'Curva Juros'!$A$7:$A$73,1)) +
(C6544-INDEX('Curva Juros'!$A$7:$A$73,MATCH(C6544,'Curva Juros'!$A$7:$A$73,1))) *
(INDEX('Curva Juros'!$B$7:$B$73,MATCH(C6544,'Curva Juros'!$A$7:$A$73,1)+1) -
INDEX('Curva Juros'!$B$7:$B$73,MATCH(C6544,'Curva Juros'!$A$7:$A$73,1))) /
(INDEX('Curva Juros'!$A$7:$A$73,MATCH(C6544,'Curva Juros'!$A$7:$A$73,1)+1) -
INDEX('Curva Juros'!$A$7:$A$73,MATCH(C6544,'Curva Juros'!$A$7:$A$73,1)))</f>
        <v>7.7384501587301591</v>
      </c>
      <c r="F6544" s="24">
        <f t="shared" si="102"/>
        <v>3.0134984126984066E-3</v>
      </c>
      <c r="G6544" s="24"/>
    </row>
    <row r="6545" spans="1:7" x14ac:dyDescent="0.25">
      <c r="A6545" s="6" t="s">
        <v>142</v>
      </c>
      <c r="B6545" s="7">
        <v>45849</v>
      </c>
      <c r="C6545" s="8">
        <v>596.4</v>
      </c>
      <c r="D6545" s="20">
        <v>8.3100999999999994E-2</v>
      </c>
      <c r="E6545" s="35" cm="1">
        <f t="array" ref="E6545">INDEX('Curva Juros'!$B$7:$B$73,MATCH(C6545,'Curva Juros'!$A$7:$A$73,1)) +
(C6545-INDEX('Curva Juros'!$A$7:$A$73,MATCH(C6545,'Curva Juros'!$A$7:$A$73,1))) *
(INDEX('Curva Juros'!$B$7:$B$73,MATCH(C6545,'Curva Juros'!$A$7:$A$73,1)+1) -
INDEX('Curva Juros'!$B$7:$B$73,MATCH(C6545,'Curva Juros'!$A$7:$A$73,1))) /
(INDEX('Curva Juros'!$A$7:$A$73,MATCH(C6545,'Curva Juros'!$A$7:$A$73,1)+1) -
INDEX('Curva Juros'!$A$7:$A$73,MATCH(C6545,'Curva Juros'!$A$7:$A$73,1)))</f>
        <v>7.7430266666666672</v>
      </c>
      <c r="F6545" s="24">
        <f t="shared" si="102"/>
        <v>5.6707333333333165E-3</v>
      </c>
      <c r="G6545" s="24"/>
    </row>
    <row r="6546" spans="1:7" x14ac:dyDescent="0.25">
      <c r="A6546" s="3" t="s">
        <v>142</v>
      </c>
      <c r="B6546" s="4">
        <v>45856</v>
      </c>
      <c r="C6546" s="5">
        <v>591.61</v>
      </c>
      <c r="D6546" s="19">
        <v>8.2702999999999999E-2</v>
      </c>
      <c r="E6546" s="35" cm="1">
        <f t="array" ref="E6546">INDEX('Curva Juros'!$B$7:$B$73,MATCH(C6546,'Curva Juros'!$A$7:$A$73,1)) +
(C6546-INDEX('Curva Juros'!$A$7:$A$73,MATCH(C6546,'Curva Juros'!$A$7:$A$73,1))) *
(INDEX('Curva Juros'!$B$7:$B$73,MATCH(C6546,'Curva Juros'!$A$7:$A$73,1)+1) -
INDEX('Curva Juros'!$B$7:$B$73,MATCH(C6546,'Curva Juros'!$A$7:$A$73,1))) /
(INDEX('Curva Juros'!$A$7:$A$73,MATCH(C6546,'Curva Juros'!$A$7:$A$73,1)+1) -
INDEX('Curva Juros'!$A$7:$A$73,MATCH(C6546,'Curva Juros'!$A$7:$A$73,1)))</f>
        <v>7.7464518968253966</v>
      </c>
      <c r="F6546" s="24">
        <f t="shared" si="102"/>
        <v>5.2384810317460395E-3</v>
      </c>
      <c r="G6546" s="24"/>
    </row>
    <row r="6547" spans="1:7" x14ac:dyDescent="0.25">
      <c r="A6547" s="6" t="s">
        <v>142</v>
      </c>
      <c r="B6547" s="7">
        <v>45863</v>
      </c>
      <c r="C6547" s="8">
        <v>586.83000000000004</v>
      </c>
      <c r="D6547" s="20">
        <v>8.2274E-2</v>
      </c>
      <c r="E6547" s="35" cm="1">
        <f t="array" ref="E6547">INDEX('Curva Juros'!$B$7:$B$73,MATCH(C6547,'Curva Juros'!$A$7:$A$73,1)) +
(C6547-INDEX('Curva Juros'!$A$7:$A$73,MATCH(C6547,'Curva Juros'!$A$7:$A$73,1))) *
(INDEX('Curva Juros'!$B$7:$B$73,MATCH(C6547,'Curva Juros'!$A$7:$A$73,1)+1) -
INDEX('Curva Juros'!$B$7:$B$73,MATCH(C6547,'Curva Juros'!$A$7:$A$73,1))) /
(INDEX('Curva Juros'!$A$7:$A$73,MATCH(C6547,'Curva Juros'!$A$7:$A$73,1)+1) -
INDEX('Curva Juros'!$A$7:$A$73,MATCH(C6547,'Curva Juros'!$A$7:$A$73,1)))</f>
        <v>7.7498699761904764</v>
      </c>
      <c r="F6547" s="24">
        <f t="shared" si="102"/>
        <v>4.7753002380952342E-3</v>
      </c>
      <c r="G6547" s="24"/>
    </row>
    <row r="6548" spans="1:7" x14ac:dyDescent="0.25">
      <c r="A6548" s="3" t="s">
        <v>142</v>
      </c>
      <c r="B6548" s="4">
        <v>45870</v>
      </c>
      <c r="C6548" s="5">
        <v>582.37</v>
      </c>
      <c r="D6548" s="19">
        <v>8.1229999999999997E-2</v>
      </c>
      <c r="E6548" s="35" cm="1">
        <f t="array" ref="E6548">INDEX('Curva Juros'!$B$7:$B$73,MATCH(C6548,'Curva Juros'!$A$7:$A$73,1)) +
(C6548-INDEX('Curva Juros'!$A$7:$A$73,MATCH(C6548,'Curva Juros'!$A$7:$A$73,1))) *
(INDEX('Curva Juros'!$B$7:$B$73,MATCH(C6548,'Curva Juros'!$A$7:$A$73,1)+1) -
INDEX('Curva Juros'!$B$7:$B$73,MATCH(C6548,'Curva Juros'!$A$7:$A$73,1))) /
(INDEX('Curva Juros'!$A$7:$A$73,MATCH(C6548,'Curva Juros'!$A$7:$A$73,1)+1) -
INDEX('Curva Juros'!$A$7:$A$73,MATCH(C6548,'Curva Juros'!$A$7:$A$73,1)))</f>
        <v>7.7530592301587307</v>
      </c>
      <c r="F6548" s="24">
        <f t="shared" si="102"/>
        <v>3.6994076984126906E-3</v>
      </c>
      <c r="G6548" s="24"/>
    </row>
    <row r="6549" spans="1:7" x14ac:dyDescent="0.25">
      <c r="A6549" s="6" t="s">
        <v>142</v>
      </c>
      <c r="B6549" s="7">
        <v>45877</v>
      </c>
      <c r="C6549" s="8">
        <v>577.94000000000005</v>
      </c>
      <c r="D6549" s="20">
        <v>8.0121999999999999E-2</v>
      </c>
      <c r="E6549" s="35" cm="1">
        <f t="array" ref="E6549">INDEX('Curva Juros'!$B$7:$B$73,MATCH(C6549,'Curva Juros'!$A$7:$A$73,1)) +
(C6549-INDEX('Curva Juros'!$A$7:$A$73,MATCH(C6549,'Curva Juros'!$A$7:$A$73,1))) *
(INDEX('Curva Juros'!$B$7:$B$73,MATCH(C6549,'Curva Juros'!$A$7:$A$73,1)+1) -
INDEX('Curva Juros'!$B$7:$B$73,MATCH(C6549,'Curva Juros'!$A$7:$A$73,1))) /
(INDEX('Curva Juros'!$A$7:$A$73,MATCH(C6549,'Curva Juros'!$A$7:$A$73,1)+1) -
INDEX('Curva Juros'!$A$7:$A$73,MATCH(C6549,'Curva Juros'!$A$7:$A$73,1)))</f>
        <v>7.7562270317460316</v>
      </c>
      <c r="F6549" s="24">
        <f t="shared" si="102"/>
        <v>2.5597296825396881E-3</v>
      </c>
      <c r="G6549" s="24"/>
    </row>
    <row r="6550" spans="1:7" x14ac:dyDescent="0.25">
      <c r="A6550" s="3" t="s">
        <v>142</v>
      </c>
      <c r="B6550" s="4">
        <v>45884</v>
      </c>
      <c r="C6550" s="5">
        <v>573.29999999999995</v>
      </c>
      <c r="D6550" s="19">
        <v>7.9426999999999998E-2</v>
      </c>
      <c r="E6550" s="35" cm="1">
        <f t="array" ref="E6550">INDEX('Curva Juros'!$B$7:$B$73,MATCH(C6550,'Curva Juros'!$A$7:$A$73,1)) +
(C6550-INDEX('Curva Juros'!$A$7:$A$73,MATCH(C6550,'Curva Juros'!$A$7:$A$73,1))) *
(INDEX('Curva Juros'!$B$7:$B$73,MATCH(C6550,'Curva Juros'!$A$7:$A$73,1)+1) -
INDEX('Curva Juros'!$B$7:$B$73,MATCH(C6550,'Curva Juros'!$A$7:$A$73,1))) /
(INDEX('Curva Juros'!$A$7:$A$73,MATCH(C6550,'Curva Juros'!$A$7:$A$73,1)+1) -
INDEX('Curva Juros'!$A$7:$A$73,MATCH(C6550,'Curva Juros'!$A$7:$A$73,1)))</f>
        <v>7.7595450000000001</v>
      </c>
      <c r="F6550" s="24">
        <f t="shared" si="102"/>
        <v>1.8315500000000012E-3</v>
      </c>
      <c r="G6550" s="24"/>
    </row>
    <row r="6551" spans="1:7" x14ac:dyDescent="0.25">
      <c r="A6551" s="6" t="s">
        <v>142</v>
      </c>
      <c r="B6551" s="7">
        <v>45891</v>
      </c>
      <c r="C6551" s="8">
        <v>567.54999999999995</v>
      </c>
      <c r="D6551" s="20">
        <v>8.0876000000000003E-2</v>
      </c>
      <c r="E6551" s="35" cm="1">
        <f t="array" ref="E6551">INDEX('Curva Juros'!$B$7:$B$73,MATCH(C6551,'Curva Juros'!$A$7:$A$73,1)) +
(C6551-INDEX('Curva Juros'!$A$7:$A$73,MATCH(C6551,'Curva Juros'!$A$7:$A$73,1))) *
(INDEX('Curva Juros'!$B$7:$B$73,MATCH(C6551,'Curva Juros'!$A$7:$A$73,1)+1) -
INDEX('Curva Juros'!$B$7:$B$73,MATCH(C6551,'Curva Juros'!$A$7:$A$73,1))) /
(INDEX('Curva Juros'!$A$7:$A$73,MATCH(C6551,'Curva Juros'!$A$7:$A$73,1)+1) -
INDEX('Curva Juros'!$A$7:$A$73,MATCH(C6551,'Curva Juros'!$A$7:$A$73,1)))</f>
        <v>7.7636567063492068</v>
      </c>
      <c r="F6551" s="24">
        <f t="shared" si="102"/>
        <v>3.2394329365079411E-3</v>
      </c>
      <c r="G6551" s="24"/>
    </row>
    <row r="6552" spans="1:7" x14ac:dyDescent="0.25">
      <c r="A6552" s="3" t="s">
        <v>142</v>
      </c>
      <c r="B6552" s="4">
        <v>45898</v>
      </c>
      <c r="C6552" s="5">
        <v>563.09</v>
      </c>
      <c r="D6552" s="19">
        <v>7.9833000000000001E-2</v>
      </c>
      <c r="E6552" s="35" cm="1">
        <f t="array" ref="E6552">INDEX('Curva Juros'!$B$7:$B$73,MATCH(C6552,'Curva Juros'!$A$7:$A$73,1)) +
(C6552-INDEX('Curva Juros'!$A$7:$A$73,MATCH(C6552,'Curva Juros'!$A$7:$A$73,1))) *
(INDEX('Curva Juros'!$B$7:$B$73,MATCH(C6552,'Curva Juros'!$A$7:$A$73,1)+1) -
INDEX('Curva Juros'!$B$7:$B$73,MATCH(C6552,'Curva Juros'!$A$7:$A$73,1))) /
(INDEX('Curva Juros'!$A$7:$A$73,MATCH(C6552,'Curva Juros'!$A$7:$A$73,1)+1) -
INDEX('Curva Juros'!$A$7:$A$73,MATCH(C6552,'Curva Juros'!$A$7:$A$73,1)))</f>
        <v>7.7668459603174602</v>
      </c>
      <c r="F6552" s="24">
        <f t="shared" si="102"/>
        <v>2.1645403968253984E-3</v>
      </c>
      <c r="G6552" s="24"/>
    </row>
    <row r="6553" spans="1:7" x14ac:dyDescent="0.25">
      <c r="A6553" s="6" t="s">
        <v>142</v>
      </c>
      <c r="B6553" s="7">
        <v>45905</v>
      </c>
      <c r="C6553" s="8">
        <v>558.54999999999995</v>
      </c>
      <c r="D6553" s="20">
        <v>7.8946000000000002E-2</v>
      </c>
      <c r="E6553" s="35" cm="1">
        <f t="array" ref="E6553">INDEX('Curva Juros'!$B$7:$B$73,MATCH(C6553,'Curva Juros'!$A$7:$A$73,1)) +
(C6553-INDEX('Curva Juros'!$A$7:$A$73,MATCH(C6553,'Curva Juros'!$A$7:$A$73,1))) *
(INDEX('Curva Juros'!$B$7:$B$73,MATCH(C6553,'Curva Juros'!$A$7:$A$73,1)+1) -
INDEX('Curva Juros'!$B$7:$B$73,MATCH(C6553,'Curva Juros'!$A$7:$A$73,1))) /
(INDEX('Curva Juros'!$A$7:$A$73,MATCH(C6553,'Curva Juros'!$A$7:$A$73,1)+1) -
INDEX('Curva Juros'!$A$7:$A$73,MATCH(C6553,'Curva Juros'!$A$7:$A$73,1)))</f>
        <v>7.7700924206349207</v>
      </c>
      <c r="F6553" s="24">
        <f t="shared" si="102"/>
        <v>1.2450757936507961E-3</v>
      </c>
      <c r="G6553" s="24"/>
    </row>
    <row r="6554" spans="1:7" x14ac:dyDescent="0.25">
      <c r="A6554" s="3" t="s">
        <v>142</v>
      </c>
      <c r="B6554" s="4">
        <v>45912</v>
      </c>
      <c r="C6554" s="5">
        <v>555.04</v>
      </c>
      <c r="D6554" s="19">
        <v>7.6091000000000006E-2</v>
      </c>
      <c r="E6554" s="35" cm="1">
        <f t="array" ref="E6554">INDEX('Curva Juros'!$B$7:$B$73,MATCH(C6554,'Curva Juros'!$A$7:$A$73,1)) +
(C6554-INDEX('Curva Juros'!$A$7:$A$73,MATCH(C6554,'Curva Juros'!$A$7:$A$73,1))) *
(INDEX('Curva Juros'!$B$7:$B$73,MATCH(C6554,'Curva Juros'!$A$7:$A$73,1)+1) -
INDEX('Curva Juros'!$B$7:$B$73,MATCH(C6554,'Curva Juros'!$A$7:$A$73,1))) /
(INDEX('Curva Juros'!$A$7:$A$73,MATCH(C6554,'Curva Juros'!$A$7:$A$73,1)+1) -
INDEX('Curva Juros'!$A$7:$A$73,MATCH(C6554,'Curva Juros'!$A$7:$A$73,1)))</f>
        <v>7.7726023492063492</v>
      </c>
      <c r="F6554" s="24">
        <f t="shared" si="102"/>
        <v>-1.6350234920634865E-3</v>
      </c>
      <c r="G6554" s="24"/>
    </row>
    <row r="6555" spans="1:7" x14ac:dyDescent="0.25">
      <c r="A6555" s="6" t="s">
        <v>142</v>
      </c>
      <c r="B6555" s="7">
        <v>45919</v>
      </c>
      <c r="C6555" s="8">
        <v>549.19000000000005</v>
      </c>
      <c r="D6555" s="20">
        <v>7.7718999999999996E-2</v>
      </c>
      <c r="E6555" s="35" cm="1">
        <f t="array" ref="E6555">INDEX('Curva Juros'!$B$7:$B$73,MATCH(C6555,'Curva Juros'!$A$7:$A$73,1)) +
(C6555-INDEX('Curva Juros'!$A$7:$A$73,MATCH(C6555,'Curva Juros'!$A$7:$A$73,1))) *
(INDEX('Curva Juros'!$B$7:$B$73,MATCH(C6555,'Curva Juros'!$A$7:$A$73,1)+1) -
INDEX('Curva Juros'!$B$7:$B$73,MATCH(C6555,'Curva Juros'!$A$7:$A$73,1))) /
(INDEX('Curva Juros'!$A$7:$A$73,MATCH(C6555,'Curva Juros'!$A$7:$A$73,1)+1) -
INDEX('Curva Juros'!$A$7:$A$73,MATCH(C6555,'Curva Juros'!$A$7:$A$73,1)))</f>
        <v>7.776785563492064</v>
      </c>
      <c r="F6555" s="24">
        <f t="shared" si="102"/>
        <v>-4.8855634920644264E-5</v>
      </c>
      <c r="G6555" s="24"/>
    </row>
    <row r="6556" spans="1:7" x14ac:dyDescent="0.25">
      <c r="A6556" s="3" t="s">
        <v>142</v>
      </c>
      <c r="B6556" s="4">
        <v>45926</v>
      </c>
      <c r="C6556" s="5">
        <v>544.51</v>
      </c>
      <c r="D6556" s="19">
        <v>7.7107999999999996E-2</v>
      </c>
      <c r="E6556" s="35" cm="1">
        <f t="array" ref="E6556">INDEX('Curva Juros'!$B$7:$B$73,MATCH(C6556,'Curva Juros'!$A$7:$A$73,1)) +
(C6556-INDEX('Curva Juros'!$A$7:$A$73,MATCH(C6556,'Curva Juros'!$A$7:$A$73,1))) *
(INDEX('Curva Juros'!$B$7:$B$73,MATCH(C6556,'Curva Juros'!$A$7:$A$73,1)+1) -
INDEX('Curva Juros'!$B$7:$B$73,MATCH(C6556,'Curva Juros'!$A$7:$A$73,1))) /
(INDEX('Curva Juros'!$A$7:$A$73,MATCH(C6556,'Curva Juros'!$A$7:$A$73,1)+1) -
INDEX('Curva Juros'!$A$7:$A$73,MATCH(C6556,'Curva Juros'!$A$7:$A$73,1)))</f>
        <v>7.7801321349206347</v>
      </c>
      <c r="F6556" s="24">
        <f t="shared" si="102"/>
        <v>-6.9332134920635502E-4</v>
      </c>
      <c r="G6556" s="24"/>
    </row>
    <row r="6557" spans="1:7" x14ac:dyDescent="0.25">
      <c r="A6557" s="6" t="s">
        <v>142</v>
      </c>
      <c r="B6557" s="7">
        <v>45933</v>
      </c>
      <c r="C6557" s="8">
        <v>539.79</v>
      </c>
      <c r="D6557" s="20">
        <v>7.6578999999999994E-2</v>
      </c>
      <c r="E6557" s="35" cm="1">
        <f t="array" ref="E6557">INDEX('Curva Juros'!$B$7:$B$73,MATCH(C6557,'Curva Juros'!$A$7:$A$73,1)) +
(C6557-INDEX('Curva Juros'!$A$7:$A$73,MATCH(C6557,'Curva Juros'!$A$7:$A$73,1))) *
(INDEX('Curva Juros'!$B$7:$B$73,MATCH(C6557,'Curva Juros'!$A$7:$A$73,1)+1) -
INDEX('Curva Juros'!$B$7:$B$73,MATCH(C6557,'Curva Juros'!$A$7:$A$73,1))) /
(INDEX('Curva Juros'!$A$7:$A$73,MATCH(C6557,'Curva Juros'!$A$7:$A$73,1)+1) -
INDEX('Curva Juros'!$A$7:$A$73,MATCH(C6557,'Curva Juros'!$A$7:$A$73,1)))</f>
        <v>7.7835073095238094</v>
      </c>
      <c r="F6557" s="24">
        <f t="shared" si="102"/>
        <v>-1.2560730952381055E-3</v>
      </c>
      <c r="G6557" s="24"/>
    </row>
    <row r="6558" spans="1:7" x14ac:dyDescent="0.25">
      <c r="A6558" s="3" t="s">
        <v>142</v>
      </c>
      <c r="B6558" s="4">
        <v>45940</v>
      </c>
      <c r="C6558" s="5">
        <v>536.20000000000005</v>
      </c>
      <c r="D6558" s="19">
        <v>7.3881000000000002E-2</v>
      </c>
      <c r="E6558" s="35" cm="1">
        <f t="array" ref="E6558">INDEX('Curva Juros'!$B$7:$B$73,MATCH(C6558,'Curva Juros'!$A$7:$A$73,1)) +
(C6558-INDEX('Curva Juros'!$A$7:$A$73,MATCH(C6558,'Curva Juros'!$A$7:$A$73,1))) *
(INDEX('Curva Juros'!$B$7:$B$73,MATCH(C6558,'Curva Juros'!$A$7:$A$73,1)+1) -
INDEX('Curva Juros'!$B$7:$B$73,MATCH(C6558,'Curva Juros'!$A$7:$A$73,1))) /
(INDEX('Curva Juros'!$A$7:$A$73,MATCH(C6558,'Curva Juros'!$A$7:$A$73,1)+1) -
INDEX('Curva Juros'!$A$7:$A$73,MATCH(C6558,'Curva Juros'!$A$7:$A$73,1)))</f>
        <v>7.7860744444444441</v>
      </c>
      <c r="F6558" s="24">
        <f t="shared" si="102"/>
        <v>-3.979744444444433E-3</v>
      </c>
      <c r="G6558" s="24"/>
    </row>
    <row r="6559" spans="1:7" x14ac:dyDescent="0.25">
      <c r="A6559" s="6" t="s">
        <v>142</v>
      </c>
      <c r="B6559" s="7">
        <v>45947</v>
      </c>
      <c r="C6559" s="8">
        <v>530.25</v>
      </c>
      <c r="D6559" s="20">
        <v>7.5687000000000004E-2</v>
      </c>
      <c r="E6559" s="35" cm="1">
        <f t="array" ref="E6559">INDEX('Curva Juros'!$B$7:$B$73,MATCH(C6559,'Curva Juros'!$A$7:$A$73,1)) +
(C6559-INDEX('Curva Juros'!$A$7:$A$73,MATCH(C6559,'Curva Juros'!$A$7:$A$73,1))) *
(INDEX('Curva Juros'!$B$7:$B$73,MATCH(C6559,'Curva Juros'!$A$7:$A$73,1)+1) -
INDEX('Curva Juros'!$B$7:$B$73,MATCH(C6559,'Curva Juros'!$A$7:$A$73,1))) /
(INDEX('Curva Juros'!$A$7:$A$73,MATCH(C6559,'Curva Juros'!$A$7:$A$73,1)+1) -
INDEX('Curva Juros'!$A$7:$A$73,MATCH(C6559,'Curva Juros'!$A$7:$A$73,1)))</f>
        <v>7.790329166666667</v>
      </c>
      <c r="F6559" s="24">
        <f t="shared" si="102"/>
        <v>-2.2162916666666616E-3</v>
      </c>
      <c r="G6559" s="24"/>
    </row>
    <row r="6560" spans="1:7" x14ac:dyDescent="0.25">
      <c r="A6560" s="3" t="s">
        <v>142</v>
      </c>
      <c r="B6560" s="4">
        <v>45954</v>
      </c>
      <c r="C6560" s="5">
        <v>524.6</v>
      </c>
      <c r="D6560" s="19">
        <v>7.6939999999999995E-2</v>
      </c>
      <c r="E6560" s="35" cm="1">
        <f t="array" ref="E6560">INDEX('Curva Juros'!$B$7:$B$73,MATCH(C6560,'Curva Juros'!$A$7:$A$73,1)) +
(C6560-INDEX('Curva Juros'!$A$7:$A$73,MATCH(C6560,'Curva Juros'!$A$7:$A$73,1))) *
(INDEX('Curva Juros'!$B$7:$B$73,MATCH(C6560,'Curva Juros'!$A$7:$A$73,1)+1) -
INDEX('Curva Juros'!$B$7:$B$73,MATCH(C6560,'Curva Juros'!$A$7:$A$73,1))) /
(INDEX('Curva Juros'!$A$7:$A$73,MATCH(C6560,'Curva Juros'!$A$7:$A$73,1)+1) -
INDEX('Curva Juros'!$A$7:$A$73,MATCH(C6560,'Curva Juros'!$A$7:$A$73,1)))</f>
        <v>7.7943693650793646</v>
      </c>
      <c r="F6560" s="24">
        <f t="shared" si="102"/>
        <v>-1.003693650793655E-3</v>
      </c>
      <c r="G6560" s="24"/>
    </row>
    <row r="6561" spans="1:7" x14ac:dyDescent="0.25">
      <c r="A6561" s="6" t="s">
        <v>142</v>
      </c>
      <c r="B6561" s="7">
        <v>45961</v>
      </c>
      <c r="C6561" s="8">
        <v>518.94000000000005</v>
      </c>
      <c r="D6561" s="20">
        <v>7.8196000000000002E-2</v>
      </c>
      <c r="E6561" s="35" cm="1">
        <f t="array" ref="E6561">INDEX('Curva Juros'!$B$7:$B$73,MATCH(C6561,'Curva Juros'!$A$7:$A$73,1)) +
(C6561-INDEX('Curva Juros'!$A$7:$A$73,MATCH(C6561,'Curva Juros'!$A$7:$A$73,1))) *
(INDEX('Curva Juros'!$B$7:$B$73,MATCH(C6561,'Curva Juros'!$A$7:$A$73,1)+1) -
INDEX('Curva Juros'!$B$7:$B$73,MATCH(C6561,'Curva Juros'!$A$7:$A$73,1))) /
(INDEX('Curva Juros'!$A$7:$A$73,MATCH(C6561,'Curva Juros'!$A$7:$A$73,1)+1) -
INDEX('Curva Juros'!$A$7:$A$73,MATCH(C6561,'Curva Juros'!$A$7:$A$73,1)))</f>
        <v>7.7984167142857146</v>
      </c>
      <c r="F6561" s="24">
        <f t="shared" si="102"/>
        <v>2.1183285714285183E-4</v>
      </c>
      <c r="G6561" s="24"/>
    </row>
    <row r="6562" spans="1:7" x14ac:dyDescent="0.25">
      <c r="A6562" s="3" t="s">
        <v>142</v>
      </c>
      <c r="B6562" s="4">
        <v>45968</v>
      </c>
      <c r="C6562" s="5">
        <v>513.91999999999996</v>
      </c>
      <c r="D6562" s="19">
        <v>7.8242999999999993E-2</v>
      </c>
      <c r="E6562" s="35" cm="1">
        <f t="array" ref="E6562">INDEX('Curva Juros'!$B$7:$B$73,MATCH(C6562,'Curva Juros'!$A$7:$A$73,1)) +
(C6562-INDEX('Curva Juros'!$A$7:$A$73,MATCH(C6562,'Curva Juros'!$A$7:$A$73,1))) *
(INDEX('Curva Juros'!$B$7:$B$73,MATCH(C6562,'Curva Juros'!$A$7:$A$73,1)+1) -
INDEX('Curva Juros'!$B$7:$B$73,MATCH(C6562,'Curva Juros'!$A$7:$A$73,1))) /
(INDEX('Curva Juros'!$A$7:$A$73,MATCH(C6562,'Curva Juros'!$A$7:$A$73,1)+1) -
INDEX('Curva Juros'!$A$7:$A$73,MATCH(C6562,'Curva Juros'!$A$7:$A$73,1)))</f>
        <v>7.8020064126984128</v>
      </c>
      <c r="F6562" s="24">
        <f t="shared" si="102"/>
        <v>2.2293587301586149E-4</v>
      </c>
      <c r="G6562" s="24"/>
    </row>
    <row r="6563" spans="1:7" x14ac:dyDescent="0.25">
      <c r="A6563" s="6" t="s">
        <v>142</v>
      </c>
      <c r="B6563" s="7">
        <v>45975</v>
      </c>
      <c r="C6563" s="8">
        <v>510.54</v>
      </c>
      <c r="D6563" s="20">
        <v>7.5134999999999993E-2</v>
      </c>
      <c r="E6563" s="35" cm="1">
        <f t="array" ref="E6563">INDEX('Curva Juros'!$B$7:$B$73,MATCH(C6563,'Curva Juros'!$A$7:$A$73,1)) +
(C6563-INDEX('Curva Juros'!$A$7:$A$73,MATCH(C6563,'Curva Juros'!$A$7:$A$73,1))) *
(INDEX('Curva Juros'!$B$7:$B$73,MATCH(C6563,'Curva Juros'!$A$7:$A$73,1)+1) -
INDEX('Curva Juros'!$B$7:$B$73,MATCH(C6563,'Curva Juros'!$A$7:$A$73,1))) /
(INDEX('Curva Juros'!$A$7:$A$73,MATCH(C6563,'Curva Juros'!$A$7:$A$73,1)+1) -
INDEX('Curva Juros'!$A$7:$A$73,MATCH(C6563,'Curva Juros'!$A$7:$A$73,1)))</f>
        <v>7.8044233809523806</v>
      </c>
      <c r="F6563" s="24">
        <f t="shared" si="102"/>
        <v>-2.9092338095238063E-3</v>
      </c>
      <c r="G6563" s="24"/>
    </row>
    <row r="6564" spans="1:7" x14ac:dyDescent="0.25">
      <c r="A6564" s="3" t="s">
        <v>142</v>
      </c>
      <c r="B6564" s="4">
        <v>45982</v>
      </c>
      <c r="C6564" s="5">
        <v>506.11</v>
      </c>
      <c r="D6564" s="19">
        <v>7.5956999999999997E-2</v>
      </c>
      <c r="E6564" s="35" cm="1">
        <f t="array" ref="E6564">INDEX('Curva Juros'!$B$7:$B$73,MATCH(C6564,'Curva Juros'!$A$7:$A$73,1)) +
(C6564-INDEX('Curva Juros'!$A$7:$A$73,MATCH(C6564,'Curva Juros'!$A$7:$A$73,1))) *
(INDEX('Curva Juros'!$B$7:$B$73,MATCH(C6564,'Curva Juros'!$A$7:$A$73,1)+1) -
INDEX('Curva Juros'!$B$7:$B$73,MATCH(C6564,'Curva Juros'!$A$7:$A$73,1))) /
(INDEX('Curva Juros'!$A$7:$A$73,MATCH(C6564,'Curva Juros'!$A$7:$A$73,1)+1) -
INDEX('Curva Juros'!$A$7:$A$73,MATCH(C6564,'Curva Juros'!$A$7:$A$73,1)))</f>
        <v>7.8075911825396824</v>
      </c>
      <c r="F6564" s="24">
        <f t="shared" si="102"/>
        <v>-2.1189118253968214E-3</v>
      </c>
      <c r="G6564" s="24"/>
    </row>
    <row r="6565" spans="1:7" x14ac:dyDescent="0.25">
      <c r="A6565" s="6" t="s">
        <v>142</v>
      </c>
      <c r="B6565" s="7">
        <v>45989</v>
      </c>
      <c r="C6565" s="8">
        <v>501.61</v>
      </c>
      <c r="D6565" s="20">
        <v>7.4994000000000005E-2</v>
      </c>
      <c r="E6565" s="35" cm="1">
        <f t="array" ref="E6565">INDEX('Curva Juros'!$B$7:$B$73,MATCH(C6565,'Curva Juros'!$A$7:$A$73,1)) +
(C6565-INDEX('Curva Juros'!$A$7:$A$73,MATCH(C6565,'Curva Juros'!$A$7:$A$73,1))) *
(INDEX('Curva Juros'!$B$7:$B$73,MATCH(C6565,'Curva Juros'!$A$7:$A$73,1)+1) -
INDEX('Curva Juros'!$B$7:$B$73,MATCH(C6565,'Curva Juros'!$A$7:$A$73,1))) /
(INDEX('Curva Juros'!$A$7:$A$73,MATCH(C6565,'Curva Juros'!$A$7:$A$73,1)+1) -
INDEX('Curva Juros'!$A$7:$A$73,MATCH(C6565,'Curva Juros'!$A$7:$A$73,1)))</f>
        <v>7.8133356111111114</v>
      </c>
      <c r="F6565" s="24">
        <f t="shared" si="102"/>
        <v>-3.1393561111111024E-3</v>
      </c>
      <c r="G6565" s="24"/>
    </row>
    <row r="6566" spans="1:7" x14ac:dyDescent="0.25">
      <c r="A6566" s="3" t="s">
        <v>142</v>
      </c>
      <c r="B6566" s="4">
        <v>45996</v>
      </c>
      <c r="C6566" s="5">
        <v>496.35</v>
      </c>
      <c r="D6566" s="19">
        <v>7.5500999999999999E-2</v>
      </c>
      <c r="E6566" s="35" cm="1">
        <f t="array" ref="E6566">INDEX('Curva Juros'!$B$7:$B$73,MATCH(C6566,'Curva Juros'!$A$7:$A$73,1)) +
(C6566-INDEX('Curva Juros'!$A$7:$A$73,MATCH(C6566,'Curva Juros'!$A$7:$A$73,1))) *
(INDEX('Curva Juros'!$B$7:$B$73,MATCH(C6566,'Curva Juros'!$A$7:$A$73,1)+1) -
INDEX('Curva Juros'!$B$7:$B$73,MATCH(C6566,'Curva Juros'!$A$7:$A$73,1))) /
(INDEX('Curva Juros'!$A$7:$A$73,MATCH(C6566,'Curva Juros'!$A$7:$A$73,1)+1) -
INDEX('Curva Juros'!$A$7:$A$73,MATCH(C6566,'Curva Juros'!$A$7:$A$73,1)))</f>
        <v>7.8226575</v>
      </c>
      <c r="F6566" s="24">
        <f t="shared" si="102"/>
        <v>-2.7255750000000079E-3</v>
      </c>
      <c r="G6566" s="24"/>
    </row>
    <row r="6567" spans="1:7" x14ac:dyDescent="0.25">
      <c r="A6567" s="6" t="s">
        <v>142</v>
      </c>
      <c r="B6567" s="7">
        <v>46003</v>
      </c>
      <c r="C6567" s="8">
        <v>490.61</v>
      </c>
      <c r="D6567" s="20">
        <v>7.6912999999999995E-2</v>
      </c>
      <c r="E6567" s="35" cm="1">
        <f t="array" ref="E6567">INDEX('Curva Juros'!$B$7:$B$73,MATCH(C6567,'Curva Juros'!$A$7:$A$73,1)) +
(C6567-INDEX('Curva Juros'!$A$7:$A$73,MATCH(C6567,'Curva Juros'!$A$7:$A$73,1))) *
(INDEX('Curva Juros'!$B$7:$B$73,MATCH(C6567,'Curva Juros'!$A$7:$A$73,1)+1) -
INDEX('Curva Juros'!$B$7:$B$73,MATCH(C6567,'Curva Juros'!$A$7:$A$73,1))) /
(INDEX('Curva Juros'!$A$7:$A$73,MATCH(C6567,'Curva Juros'!$A$7:$A$73,1)+1) -
INDEX('Curva Juros'!$A$7:$A$73,MATCH(C6567,'Curva Juros'!$A$7:$A$73,1)))</f>
        <v>7.8328300555555552</v>
      </c>
      <c r="F6567" s="24">
        <f t="shared" si="102"/>
        <v>-1.4153005555555542E-3</v>
      </c>
      <c r="G6567" s="24"/>
    </row>
    <row r="6568" spans="1:7" x14ac:dyDescent="0.25">
      <c r="A6568" s="3" t="s">
        <v>142</v>
      </c>
      <c r="B6568" s="4">
        <v>46010</v>
      </c>
      <c r="C6568" s="5">
        <v>616.84</v>
      </c>
      <c r="D6568" s="19">
        <v>7.6198000000000002E-2</v>
      </c>
      <c r="E6568" s="35" cm="1">
        <f t="array" ref="E6568">INDEX('Curva Juros'!$B$7:$B$73,MATCH(C6568,'Curva Juros'!$A$7:$A$73,1)) +
(C6568-INDEX('Curva Juros'!$A$7:$A$73,MATCH(C6568,'Curva Juros'!$A$7:$A$73,1))) *
(INDEX('Curva Juros'!$B$7:$B$73,MATCH(C6568,'Curva Juros'!$A$7:$A$73,1)+1) -
INDEX('Curva Juros'!$B$7:$B$73,MATCH(C6568,'Curva Juros'!$A$7:$A$73,1))) /
(INDEX('Curva Juros'!$A$7:$A$73,MATCH(C6568,'Curva Juros'!$A$7:$A$73,1)+1) -
INDEX('Curva Juros'!$A$7:$A$73,MATCH(C6568,'Curva Juros'!$A$7:$A$73,1)))</f>
        <v>7.728410444444445</v>
      </c>
      <c r="F6568" s="24">
        <f t="shared" si="102"/>
        <v>-1.086104444444444E-3</v>
      </c>
      <c r="G6568" s="24"/>
    </row>
    <row r="6569" spans="1:7" x14ac:dyDescent="0.25">
      <c r="A6569" s="6" t="s">
        <v>142</v>
      </c>
      <c r="B6569" s="7">
        <v>46017</v>
      </c>
      <c r="C6569" s="8">
        <v>612.82000000000005</v>
      </c>
      <c r="D6569" s="20">
        <v>7.6231999999999994E-2</v>
      </c>
      <c r="E6569" s="35" cm="1">
        <f t="array" ref="E6569">INDEX('Curva Juros'!$B$7:$B$73,MATCH(C6569,'Curva Juros'!$A$7:$A$73,1)) +
(C6569-INDEX('Curva Juros'!$A$7:$A$73,MATCH(C6569,'Curva Juros'!$A$7:$A$73,1))) *
(INDEX('Curva Juros'!$B$7:$B$73,MATCH(C6569,'Curva Juros'!$A$7:$A$73,1)+1) -
INDEX('Curva Juros'!$B$7:$B$73,MATCH(C6569,'Curva Juros'!$A$7:$A$73,1))) /
(INDEX('Curva Juros'!$A$7:$A$73,MATCH(C6569,'Curva Juros'!$A$7:$A$73,1)+1) -
INDEX('Curva Juros'!$A$7:$A$73,MATCH(C6569,'Curva Juros'!$A$7:$A$73,1)))</f>
        <v>7.7312850634920638</v>
      </c>
      <c r="F6569" s="24">
        <f t="shared" si="102"/>
        <v>-1.0808506349206382E-3</v>
      </c>
      <c r="G6569" s="24"/>
    </row>
    <row r="6570" spans="1:7" x14ac:dyDescent="0.25">
      <c r="A6570" s="3" t="s">
        <v>142</v>
      </c>
      <c r="B6570" s="4">
        <v>46024</v>
      </c>
      <c r="C6570" s="5">
        <v>608.87</v>
      </c>
      <c r="D6570" s="19">
        <v>7.6096999999999998E-2</v>
      </c>
      <c r="E6570" s="35" cm="1">
        <f t="array" ref="E6570">INDEX('Curva Juros'!$B$7:$B$73,MATCH(C6570,'Curva Juros'!$A$7:$A$73,1)) +
(C6570-INDEX('Curva Juros'!$A$7:$A$73,MATCH(C6570,'Curva Juros'!$A$7:$A$73,1))) *
(INDEX('Curva Juros'!$B$7:$B$73,MATCH(C6570,'Curva Juros'!$A$7:$A$73,1)+1) -
INDEX('Curva Juros'!$B$7:$B$73,MATCH(C6570,'Curva Juros'!$A$7:$A$73,1))) /
(INDEX('Curva Juros'!$A$7:$A$73,MATCH(C6570,'Curva Juros'!$A$7:$A$73,1)+1) -
INDEX('Curva Juros'!$A$7:$A$73,MATCH(C6570,'Curva Juros'!$A$7:$A$73,1)))</f>
        <v>7.734109626984127</v>
      </c>
      <c r="F6570" s="24">
        <f t="shared" si="102"/>
        <v>-1.2440962698412744E-3</v>
      </c>
      <c r="G6570" s="24"/>
    </row>
    <row r="6571" spans="1:7" x14ac:dyDescent="0.25">
      <c r="A6571" s="6" t="s">
        <v>142</v>
      </c>
      <c r="B6571" s="7">
        <v>46031</v>
      </c>
      <c r="C6571" s="8">
        <v>603.80999999999995</v>
      </c>
      <c r="D6571" s="20">
        <v>7.6262999999999997E-2</v>
      </c>
      <c r="E6571" s="35" cm="1">
        <f t="array" ref="E6571">INDEX('Curva Juros'!$B$7:$B$73,MATCH(C6571,'Curva Juros'!$A$7:$A$73,1)) +
(C6571-INDEX('Curva Juros'!$A$7:$A$73,MATCH(C6571,'Curva Juros'!$A$7:$A$73,1))) *
(INDEX('Curva Juros'!$B$7:$B$73,MATCH(C6571,'Curva Juros'!$A$7:$A$73,1)+1) -
INDEX('Curva Juros'!$B$7:$B$73,MATCH(C6571,'Curva Juros'!$A$7:$A$73,1))) /
(INDEX('Curva Juros'!$A$7:$A$73,MATCH(C6571,'Curva Juros'!$A$7:$A$73,1)+1) -
INDEX('Curva Juros'!$A$7:$A$73,MATCH(C6571,'Curva Juros'!$A$7:$A$73,1)))</f>
        <v>7.7377279285714291</v>
      </c>
      <c r="F6571" s="24">
        <f t="shared" si="102"/>
        <v>-1.1142792857142952E-3</v>
      </c>
      <c r="G6571" s="24"/>
    </row>
    <row r="6572" spans="1:7" x14ac:dyDescent="0.25">
      <c r="A6572" s="3" t="s">
        <v>142</v>
      </c>
      <c r="B6572" s="4">
        <v>46038</v>
      </c>
      <c r="C6572" s="5">
        <v>598.92999999999995</v>
      </c>
      <c r="D6572" s="19">
        <v>7.5934000000000001E-2</v>
      </c>
      <c r="E6572" s="35" cm="1">
        <f t="array" ref="E6572">INDEX('Curva Juros'!$B$7:$B$73,MATCH(C6572,'Curva Juros'!$A$7:$A$73,1)) +
(C6572-INDEX('Curva Juros'!$A$7:$A$73,MATCH(C6572,'Curva Juros'!$A$7:$A$73,1))) *
(INDEX('Curva Juros'!$B$7:$B$73,MATCH(C6572,'Curva Juros'!$A$7:$A$73,1)+1) -
INDEX('Curva Juros'!$B$7:$B$73,MATCH(C6572,'Curva Juros'!$A$7:$A$73,1))) /
(INDEX('Curva Juros'!$A$7:$A$73,MATCH(C6572,'Curva Juros'!$A$7:$A$73,1)+1) -
INDEX('Curva Juros'!$A$7:$A$73,MATCH(C6572,'Curva Juros'!$A$7:$A$73,1)))</f>
        <v>7.7412175158730161</v>
      </c>
      <c r="F6572" s="24">
        <f t="shared" si="102"/>
        <v>-1.4781751587301661E-3</v>
      </c>
      <c r="G6572" s="24"/>
    </row>
    <row r="6573" spans="1:7" x14ac:dyDescent="0.25">
      <c r="A6573" s="6" t="s">
        <v>142</v>
      </c>
      <c r="B6573" s="7">
        <v>46045</v>
      </c>
      <c r="C6573" s="8">
        <v>594.29999999999995</v>
      </c>
      <c r="D6573" s="20">
        <v>7.4926999999999994E-2</v>
      </c>
      <c r="E6573" s="35" cm="1">
        <f t="array" ref="E6573">INDEX('Curva Juros'!$B$7:$B$73,MATCH(C6573,'Curva Juros'!$A$7:$A$73,1)) +
(C6573-INDEX('Curva Juros'!$A$7:$A$73,MATCH(C6573,'Curva Juros'!$A$7:$A$73,1))) *
(INDEX('Curva Juros'!$B$7:$B$73,MATCH(C6573,'Curva Juros'!$A$7:$A$73,1)+1) -
INDEX('Curva Juros'!$B$7:$B$73,MATCH(C6573,'Curva Juros'!$A$7:$A$73,1))) /
(INDEX('Curva Juros'!$A$7:$A$73,MATCH(C6573,'Curva Juros'!$A$7:$A$73,1)+1) -
INDEX('Curva Juros'!$A$7:$A$73,MATCH(C6573,'Curva Juros'!$A$7:$A$73,1)))</f>
        <v>7.7445283333333332</v>
      </c>
      <c r="F6573" s="24">
        <f t="shared" si="102"/>
        <v>-2.5182833333333432E-3</v>
      </c>
      <c r="G6573" s="24"/>
    </row>
    <row r="6574" spans="1:7" x14ac:dyDescent="0.25">
      <c r="A6574" s="3" t="s">
        <v>142</v>
      </c>
      <c r="B6574" s="4">
        <v>46052</v>
      </c>
      <c r="C6574" s="5">
        <v>591.09</v>
      </c>
      <c r="D6574" s="19">
        <v>6.9988999999999996E-2</v>
      </c>
      <c r="E6574" s="35" cm="1">
        <f t="array" ref="E6574">INDEX('Curva Juros'!$B$7:$B$73,MATCH(C6574,'Curva Juros'!$A$7:$A$73,1)) +
(C6574-INDEX('Curva Juros'!$A$7:$A$73,MATCH(C6574,'Curva Juros'!$A$7:$A$73,1))) *
(INDEX('Curva Juros'!$B$7:$B$73,MATCH(C6574,'Curva Juros'!$A$7:$A$73,1)+1) -
INDEX('Curva Juros'!$B$7:$B$73,MATCH(C6574,'Curva Juros'!$A$7:$A$73,1))) /
(INDEX('Curva Juros'!$A$7:$A$73,MATCH(C6574,'Curva Juros'!$A$7:$A$73,1)+1) -
INDEX('Curva Juros'!$A$7:$A$73,MATCH(C6574,'Curva Juros'!$A$7:$A$73,1)))</f>
        <v>7.7468237380952383</v>
      </c>
      <c r="F6574" s="24">
        <f t="shared" si="102"/>
        <v>-7.4792373809523804E-3</v>
      </c>
      <c r="G6574" s="24"/>
    </row>
    <row r="6575" spans="1:7" x14ac:dyDescent="0.25">
      <c r="A6575" s="6" t="s">
        <v>142</v>
      </c>
      <c r="B6575" s="7">
        <v>46059</v>
      </c>
      <c r="C6575" s="8">
        <v>586.1</v>
      </c>
      <c r="D6575" s="20">
        <v>6.9971000000000005E-2</v>
      </c>
      <c r="E6575" s="35" cm="1">
        <f t="array" ref="E6575">INDEX('Curva Juros'!$B$7:$B$73,MATCH(C6575,'Curva Juros'!$A$7:$A$73,1)) +
(C6575-INDEX('Curva Juros'!$A$7:$A$73,MATCH(C6575,'Curva Juros'!$A$7:$A$73,1))) *
(INDEX('Curva Juros'!$B$7:$B$73,MATCH(C6575,'Curva Juros'!$A$7:$A$73,1)+1) -
INDEX('Curva Juros'!$B$7:$B$73,MATCH(C6575,'Curva Juros'!$A$7:$A$73,1))) /
(INDEX('Curva Juros'!$A$7:$A$73,MATCH(C6575,'Curva Juros'!$A$7:$A$73,1)+1) -
INDEX('Curva Juros'!$A$7:$A$73,MATCH(C6575,'Curva Juros'!$A$7:$A$73,1)))</f>
        <v>7.7503919841269839</v>
      </c>
      <c r="F6575" s="24">
        <f t="shared" si="102"/>
        <v>-7.5329198412698306E-3</v>
      </c>
      <c r="G6575" s="24"/>
    </row>
    <row r="6576" spans="1:7" x14ac:dyDescent="0.25">
      <c r="A6576" s="3" t="s">
        <v>142</v>
      </c>
      <c r="B6576" s="4">
        <v>46066</v>
      </c>
      <c r="C6576" s="5">
        <v>580.30999999999995</v>
      </c>
      <c r="D6576" s="19">
        <v>7.2141999999999998E-2</v>
      </c>
      <c r="E6576" s="35" cm="1">
        <f t="array" ref="E6576">INDEX('Curva Juros'!$B$7:$B$73,MATCH(C6576,'Curva Juros'!$A$7:$A$73,1)) +
(C6576-INDEX('Curva Juros'!$A$7:$A$73,MATCH(C6576,'Curva Juros'!$A$7:$A$73,1))) *
(INDEX('Curva Juros'!$B$7:$B$73,MATCH(C6576,'Curva Juros'!$A$7:$A$73,1)+1) -
INDEX('Curva Juros'!$B$7:$B$73,MATCH(C6576,'Curva Juros'!$A$7:$A$73,1))) /
(INDEX('Curva Juros'!$A$7:$A$73,MATCH(C6576,'Curva Juros'!$A$7:$A$73,1)+1) -
INDEX('Curva Juros'!$A$7:$A$73,MATCH(C6576,'Curva Juros'!$A$7:$A$73,1)))</f>
        <v>7.7545322936507937</v>
      </c>
      <c r="F6576" s="24">
        <f t="shared" si="102"/>
        <v>-5.4033229365079427E-3</v>
      </c>
      <c r="G6576" s="24"/>
    </row>
    <row r="6577" spans="1:7" x14ac:dyDescent="0.25">
      <c r="A6577" s="6" t="s">
        <v>142</v>
      </c>
      <c r="B6577" s="7">
        <v>46073</v>
      </c>
      <c r="C6577" s="8">
        <v>577.54999999999995</v>
      </c>
      <c r="D6577" s="20">
        <v>7.1471000000000007E-2</v>
      </c>
      <c r="E6577" s="35" cm="1">
        <f t="array" ref="E6577">INDEX('Curva Juros'!$B$7:$B$73,MATCH(C6577,'Curva Juros'!$A$7:$A$73,1)) +
(C6577-INDEX('Curva Juros'!$A$7:$A$73,MATCH(C6577,'Curva Juros'!$A$7:$A$73,1))) *
(INDEX('Curva Juros'!$B$7:$B$73,MATCH(C6577,'Curva Juros'!$A$7:$A$73,1)+1) -
INDEX('Curva Juros'!$B$7:$B$73,MATCH(C6577,'Curva Juros'!$A$7:$A$73,1))) /
(INDEX('Curva Juros'!$A$7:$A$73,MATCH(C6577,'Curva Juros'!$A$7:$A$73,1)+1) -
INDEX('Curva Juros'!$A$7:$A$73,MATCH(C6577,'Curva Juros'!$A$7:$A$73,1)))</f>
        <v>7.7565059126984126</v>
      </c>
      <c r="F6577" s="24">
        <f t="shared" si="102"/>
        <v>-6.0940591269841166E-3</v>
      </c>
      <c r="G6577" s="24"/>
    </row>
    <row r="6578" spans="1:7" x14ac:dyDescent="0.25">
      <c r="A6578" s="3" t="s">
        <v>142</v>
      </c>
      <c r="B6578" s="4">
        <v>46080</v>
      </c>
      <c r="C6578" s="5">
        <v>572.65</v>
      </c>
      <c r="D6578" s="19">
        <v>7.1185999999999999E-2</v>
      </c>
      <c r="E6578" s="35" cm="1">
        <f t="array" ref="E6578">INDEX('Curva Juros'!$B$7:$B$73,MATCH(C6578,'Curva Juros'!$A$7:$A$73,1)) +
(C6578-INDEX('Curva Juros'!$A$7:$A$73,MATCH(C6578,'Curva Juros'!$A$7:$A$73,1))) *
(INDEX('Curva Juros'!$B$7:$B$73,MATCH(C6578,'Curva Juros'!$A$7:$A$73,1)+1) -
INDEX('Curva Juros'!$B$7:$B$73,MATCH(C6578,'Curva Juros'!$A$7:$A$73,1))) /
(INDEX('Curva Juros'!$A$7:$A$73,MATCH(C6578,'Curva Juros'!$A$7:$A$73,1)+1) -
INDEX('Curva Juros'!$A$7:$A$73,MATCH(C6578,'Curva Juros'!$A$7:$A$73,1)))</f>
        <v>7.7600098015873016</v>
      </c>
      <c r="F6578" s="24">
        <f t="shared" si="102"/>
        <v>-6.4140980158730182E-3</v>
      </c>
      <c r="G6578" s="24"/>
    </row>
    <row r="6579" spans="1:7" x14ac:dyDescent="0.25">
      <c r="A6579" s="6" t="s">
        <v>143</v>
      </c>
      <c r="B6579" s="7">
        <v>45723</v>
      </c>
      <c r="C6579" s="8">
        <v>670.85</v>
      </c>
      <c r="D6579" s="20">
        <v>7.8257999999999994E-2</v>
      </c>
      <c r="E6579" s="35" cm="1">
        <f t="array" ref="E6579">INDEX('Curva Juros'!$B$7:$B$73,MATCH(C6579,'Curva Juros'!$A$7:$A$73,1)) +
(C6579-INDEX('Curva Juros'!$A$7:$A$73,MATCH(C6579,'Curva Juros'!$A$7:$A$73,1))) *
(INDEX('Curva Juros'!$B$7:$B$73,MATCH(C6579,'Curva Juros'!$A$7:$A$73,1)+1) -
INDEX('Curva Juros'!$B$7:$B$73,MATCH(C6579,'Curva Juros'!$A$7:$A$73,1))) /
(INDEX('Curva Juros'!$A$7:$A$73,MATCH(C6579,'Curva Juros'!$A$7:$A$73,1)+1) -
INDEX('Curva Juros'!$A$7:$A$73,MATCH(C6579,'Curva Juros'!$A$7:$A$73,1)))</f>
        <v>7.7079121428571433</v>
      </c>
      <c r="F6579" s="24">
        <f t="shared" si="102"/>
        <v>1.1788785714285654E-3</v>
      </c>
      <c r="G6579" s="24"/>
    </row>
    <row r="6580" spans="1:7" x14ac:dyDescent="0.25">
      <c r="A6580" s="3" t="s">
        <v>143</v>
      </c>
      <c r="B6580" s="4">
        <v>45730</v>
      </c>
      <c r="C6580" s="5">
        <v>666.23</v>
      </c>
      <c r="D6580" s="19">
        <v>7.7564999999999995E-2</v>
      </c>
      <c r="E6580" s="35" cm="1">
        <f t="array" ref="E6580">INDEX('Curva Juros'!$B$7:$B$73,MATCH(C6580,'Curva Juros'!$A$7:$A$73,1)) +
(C6580-INDEX('Curva Juros'!$A$7:$A$73,MATCH(C6580,'Curva Juros'!$A$7:$A$73,1))) *
(INDEX('Curva Juros'!$B$7:$B$73,MATCH(C6580,'Curva Juros'!$A$7:$A$73,1)+1) -
INDEX('Curva Juros'!$B$7:$B$73,MATCH(C6580,'Curva Juros'!$A$7:$A$73,1))) /
(INDEX('Curva Juros'!$A$7:$A$73,MATCH(C6580,'Curva Juros'!$A$7:$A$73,1)+1) -
INDEX('Curva Juros'!$A$7:$A$73,MATCH(C6580,'Curva Juros'!$A$7:$A$73,1)))</f>
        <v>7.7091661428571427</v>
      </c>
      <c r="F6580" s="24">
        <f t="shared" si="102"/>
        <v>4.7333857142856095E-4</v>
      </c>
      <c r="G6580" s="24"/>
    </row>
    <row r="6581" spans="1:7" x14ac:dyDescent="0.25">
      <c r="A6581" s="6" t="s">
        <v>143</v>
      </c>
      <c r="B6581" s="7">
        <v>45737</v>
      </c>
      <c r="C6581" s="8">
        <v>659.83</v>
      </c>
      <c r="D6581" s="20">
        <v>8.0137E-2</v>
      </c>
      <c r="E6581" s="35" cm="1">
        <f t="array" ref="E6581">INDEX('Curva Juros'!$B$7:$B$73,MATCH(C6581,'Curva Juros'!$A$7:$A$73,1)) +
(C6581-INDEX('Curva Juros'!$A$7:$A$73,MATCH(C6581,'Curva Juros'!$A$7:$A$73,1))) *
(INDEX('Curva Juros'!$B$7:$B$73,MATCH(C6581,'Curva Juros'!$A$7:$A$73,1)+1) -
INDEX('Curva Juros'!$B$7:$B$73,MATCH(C6581,'Curva Juros'!$A$7:$A$73,1))) /
(INDEX('Curva Juros'!$A$7:$A$73,MATCH(C6581,'Curva Juros'!$A$7:$A$73,1)+1) -
INDEX('Curva Juros'!$A$7:$A$73,MATCH(C6581,'Curva Juros'!$A$7:$A$73,1)))</f>
        <v>7.7109032857142861</v>
      </c>
      <c r="F6581" s="24">
        <f t="shared" si="102"/>
        <v>3.0279671428571353E-3</v>
      </c>
      <c r="G6581" s="24"/>
    </row>
    <row r="6582" spans="1:7" x14ac:dyDescent="0.25">
      <c r="A6582" s="3" t="s">
        <v>143</v>
      </c>
      <c r="B6582" s="4">
        <v>45744</v>
      </c>
      <c r="C6582" s="5">
        <v>653.87</v>
      </c>
      <c r="D6582" s="19">
        <v>8.1909999999999997E-2</v>
      </c>
      <c r="E6582" s="35" cm="1">
        <f t="array" ref="E6582">INDEX('Curva Juros'!$B$7:$B$73,MATCH(C6582,'Curva Juros'!$A$7:$A$73,1)) +
(C6582-INDEX('Curva Juros'!$A$7:$A$73,MATCH(C6582,'Curva Juros'!$A$7:$A$73,1))) *
(INDEX('Curva Juros'!$B$7:$B$73,MATCH(C6582,'Curva Juros'!$A$7:$A$73,1)+1) -
INDEX('Curva Juros'!$B$7:$B$73,MATCH(C6582,'Curva Juros'!$A$7:$A$73,1))) /
(INDEX('Curva Juros'!$A$7:$A$73,MATCH(C6582,'Curva Juros'!$A$7:$A$73,1)+1) -
INDEX('Curva Juros'!$A$7:$A$73,MATCH(C6582,'Curva Juros'!$A$7:$A$73,1)))</f>
        <v>7.7125210000000006</v>
      </c>
      <c r="F6582" s="24">
        <f t="shared" si="102"/>
        <v>4.7847899999999971E-3</v>
      </c>
      <c r="G6582" s="24"/>
    </row>
    <row r="6583" spans="1:7" x14ac:dyDescent="0.25">
      <c r="A6583" s="6" t="s">
        <v>143</v>
      </c>
      <c r="B6583" s="7">
        <v>45751</v>
      </c>
      <c r="C6583" s="8">
        <v>650.15</v>
      </c>
      <c r="D6583" s="20">
        <v>7.9552999999999999E-2</v>
      </c>
      <c r="E6583" s="35" cm="1">
        <f t="array" ref="E6583">INDEX('Curva Juros'!$B$7:$B$73,MATCH(C6583,'Curva Juros'!$A$7:$A$73,1)) +
(C6583-INDEX('Curva Juros'!$A$7:$A$73,MATCH(C6583,'Curva Juros'!$A$7:$A$73,1))) *
(INDEX('Curva Juros'!$B$7:$B$73,MATCH(C6583,'Curva Juros'!$A$7:$A$73,1)+1) -
INDEX('Curva Juros'!$B$7:$B$73,MATCH(C6583,'Curva Juros'!$A$7:$A$73,1))) /
(INDEX('Curva Juros'!$A$7:$A$73,MATCH(C6583,'Curva Juros'!$A$7:$A$73,1)+1) -
INDEX('Curva Juros'!$A$7:$A$73,MATCH(C6583,'Curva Juros'!$A$7:$A$73,1)))</f>
        <v>7.7135307142857146</v>
      </c>
      <c r="F6583" s="24">
        <f t="shared" si="102"/>
        <v>2.4176928571428558E-3</v>
      </c>
      <c r="G6583" s="24"/>
    </row>
    <row r="6584" spans="1:7" x14ac:dyDescent="0.25">
      <c r="A6584" s="3" t="s">
        <v>143</v>
      </c>
      <c r="B6584" s="4">
        <v>45758</v>
      </c>
      <c r="C6584" s="5">
        <v>644.45000000000005</v>
      </c>
      <c r="D6584" s="19">
        <v>8.0827999999999997E-2</v>
      </c>
      <c r="E6584" s="35" cm="1">
        <f t="array" ref="E6584">INDEX('Curva Juros'!$B$7:$B$73,MATCH(C6584,'Curva Juros'!$A$7:$A$73,1)) +
(C6584-INDEX('Curva Juros'!$A$7:$A$73,MATCH(C6584,'Curva Juros'!$A$7:$A$73,1))) *
(INDEX('Curva Juros'!$B$7:$B$73,MATCH(C6584,'Curva Juros'!$A$7:$A$73,1)+1) -
INDEX('Curva Juros'!$B$7:$B$73,MATCH(C6584,'Curva Juros'!$A$7:$A$73,1))) /
(INDEX('Curva Juros'!$A$7:$A$73,MATCH(C6584,'Curva Juros'!$A$7:$A$73,1)+1) -
INDEX('Curva Juros'!$A$7:$A$73,MATCH(C6584,'Curva Juros'!$A$7:$A$73,1)))</f>
        <v>7.7150778571428571</v>
      </c>
      <c r="F6584" s="24">
        <f t="shared" si="102"/>
        <v>3.6772214285714228E-3</v>
      </c>
      <c r="G6584" s="24"/>
    </row>
    <row r="6585" spans="1:7" x14ac:dyDescent="0.25">
      <c r="A6585" s="6" t="s">
        <v>143</v>
      </c>
      <c r="B6585" s="7">
        <v>45764</v>
      </c>
      <c r="C6585" s="8">
        <v>641.42999999999995</v>
      </c>
      <c r="D6585" s="20">
        <v>7.9041E-2</v>
      </c>
      <c r="E6585" s="35" cm="1">
        <f t="array" ref="E6585">INDEX('Curva Juros'!$B$7:$B$73,MATCH(C6585,'Curva Juros'!$A$7:$A$73,1)) +
(C6585-INDEX('Curva Juros'!$A$7:$A$73,MATCH(C6585,'Curva Juros'!$A$7:$A$73,1))) *
(INDEX('Curva Juros'!$B$7:$B$73,MATCH(C6585,'Curva Juros'!$A$7:$A$73,1)+1) -
INDEX('Curva Juros'!$B$7:$B$73,MATCH(C6585,'Curva Juros'!$A$7:$A$73,1))) /
(INDEX('Curva Juros'!$A$7:$A$73,MATCH(C6585,'Curva Juros'!$A$7:$A$73,1)+1) -
INDEX('Curva Juros'!$A$7:$A$73,MATCH(C6585,'Curva Juros'!$A$7:$A$73,1)))</f>
        <v>7.715897571428572</v>
      </c>
      <c r="F6585" s="24">
        <f t="shared" si="102"/>
        <v>1.8820242857142816E-3</v>
      </c>
      <c r="G6585" s="24"/>
    </row>
    <row r="6586" spans="1:7" x14ac:dyDescent="0.25">
      <c r="A6586" s="3" t="s">
        <v>143</v>
      </c>
      <c r="B6586" s="4">
        <v>45772</v>
      </c>
      <c r="C6586" s="5">
        <v>638.91999999999996</v>
      </c>
      <c r="D6586" s="19">
        <v>7.6309000000000002E-2</v>
      </c>
      <c r="E6586" s="35" cm="1">
        <f t="array" ref="E6586">INDEX('Curva Juros'!$B$7:$B$73,MATCH(C6586,'Curva Juros'!$A$7:$A$73,1)) +
(C6586-INDEX('Curva Juros'!$A$7:$A$73,MATCH(C6586,'Curva Juros'!$A$7:$A$73,1))) *
(INDEX('Curva Juros'!$B$7:$B$73,MATCH(C6586,'Curva Juros'!$A$7:$A$73,1)+1) -
INDEX('Curva Juros'!$B$7:$B$73,MATCH(C6586,'Curva Juros'!$A$7:$A$73,1))) /
(INDEX('Curva Juros'!$A$7:$A$73,MATCH(C6586,'Curva Juros'!$A$7:$A$73,1)+1) -
INDEX('Curva Juros'!$A$7:$A$73,MATCH(C6586,'Curva Juros'!$A$7:$A$73,1)))</f>
        <v>7.7165788571428573</v>
      </c>
      <c r="F6586" s="24">
        <f t="shared" si="102"/>
        <v>-8.5678857142856835E-4</v>
      </c>
      <c r="G6586" s="24"/>
    </row>
    <row r="6587" spans="1:7" x14ac:dyDescent="0.25">
      <c r="A6587" s="6" t="s">
        <v>143</v>
      </c>
      <c r="B6587" s="7">
        <v>45779</v>
      </c>
      <c r="C6587" s="8">
        <v>634.86</v>
      </c>
      <c r="D6587" s="20">
        <v>7.6421000000000003E-2</v>
      </c>
      <c r="E6587" s="35" cm="1">
        <f t="array" ref="E6587">INDEX('Curva Juros'!$B$7:$B$73,MATCH(C6587,'Curva Juros'!$A$7:$A$73,1)) +
(C6587-INDEX('Curva Juros'!$A$7:$A$73,MATCH(C6587,'Curva Juros'!$A$7:$A$73,1))) *
(INDEX('Curva Juros'!$B$7:$B$73,MATCH(C6587,'Curva Juros'!$A$7:$A$73,1)+1) -
INDEX('Curva Juros'!$B$7:$B$73,MATCH(C6587,'Curva Juros'!$A$7:$A$73,1))) /
(INDEX('Curva Juros'!$A$7:$A$73,MATCH(C6587,'Curva Juros'!$A$7:$A$73,1)+1) -
INDEX('Curva Juros'!$A$7:$A$73,MATCH(C6587,'Curva Juros'!$A$7:$A$73,1)))</f>
        <v>7.7176808571428577</v>
      </c>
      <c r="F6587" s="24">
        <f t="shared" si="102"/>
        <v>-7.5580857142856783E-4</v>
      </c>
      <c r="G6587" s="24"/>
    </row>
    <row r="6588" spans="1:7" x14ac:dyDescent="0.25">
      <c r="A6588" s="3" t="s">
        <v>143</v>
      </c>
      <c r="B6588" s="4">
        <v>45786</v>
      </c>
      <c r="C6588" s="5">
        <v>629.89</v>
      </c>
      <c r="D6588" s="19">
        <v>7.6350000000000001E-2</v>
      </c>
      <c r="E6588" s="35" cm="1">
        <f t="array" ref="E6588">INDEX('Curva Juros'!$B$7:$B$73,MATCH(C6588,'Curva Juros'!$A$7:$A$73,1)) +
(C6588-INDEX('Curva Juros'!$A$7:$A$73,MATCH(C6588,'Curva Juros'!$A$7:$A$73,1))) *
(INDEX('Curva Juros'!$B$7:$B$73,MATCH(C6588,'Curva Juros'!$A$7:$A$73,1)+1) -
INDEX('Curva Juros'!$B$7:$B$73,MATCH(C6588,'Curva Juros'!$A$7:$A$73,1))) /
(INDEX('Curva Juros'!$A$7:$A$73,MATCH(C6588,'Curva Juros'!$A$7:$A$73,1)+1) -
INDEX('Curva Juros'!$A$7:$A$73,MATCH(C6588,'Curva Juros'!$A$7:$A$73,1)))</f>
        <v>7.719078658730159</v>
      </c>
      <c r="F6588" s="24">
        <f t="shared" si="102"/>
        <v>-8.4078658730159239E-4</v>
      </c>
      <c r="G6588" s="24"/>
    </row>
    <row r="6589" spans="1:7" x14ac:dyDescent="0.25">
      <c r="A6589" s="6" t="s">
        <v>143</v>
      </c>
      <c r="B6589" s="7">
        <v>45793</v>
      </c>
      <c r="C6589" s="8">
        <v>624.91</v>
      </c>
      <c r="D6589" s="20">
        <v>7.6328999999999994E-2</v>
      </c>
      <c r="E6589" s="35" cm="1">
        <f t="array" ref="E6589">INDEX('Curva Juros'!$B$7:$B$73,MATCH(C6589,'Curva Juros'!$A$7:$A$73,1)) +
(C6589-INDEX('Curva Juros'!$A$7:$A$73,MATCH(C6589,'Curva Juros'!$A$7:$A$73,1))) *
(INDEX('Curva Juros'!$B$7:$B$73,MATCH(C6589,'Curva Juros'!$A$7:$A$73,1)+1) -
INDEX('Curva Juros'!$B$7:$B$73,MATCH(C6589,'Curva Juros'!$A$7:$A$73,1))) /
(INDEX('Curva Juros'!$A$7:$A$73,MATCH(C6589,'Curva Juros'!$A$7:$A$73,1)+1) -
INDEX('Curva Juros'!$A$7:$A$73,MATCH(C6589,'Curva Juros'!$A$7:$A$73,1)))</f>
        <v>7.7226397539682541</v>
      </c>
      <c r="F6589" s="24">
        <f t="shared" si="102"/>
        <v>-8.9739753968254288E-4</v>
      </c>
      <c r="G6589" s="24"/>
    </row>
    <row r="6590" spans="1:7" x14ac:dyDescent="0.25">
      <c r="A6590" s="3" t="s">
        <v>143</v>
      </c>
      <c r="B6590" s="4">
        <v>45800</v>
      </c>
      <c r="C6590" s="5">
        <v>619.17999999999995</v>
      </c>
      <c r="D6590" s="19">
        <v>7.7660000000000007E-2</v>
      </c>
      <c r="E6590" s="35" cm="1">
        <f t="array" ref="E6590">INDEX('Curva Juros'!$B$7:$B$73,MATCH(C6590,'Curva Juros'!$A$7:$A$73,1)) +
(C6590-INDEX('Curva Juros'!$A$7:$A$73,MATCH(C6590,'Curva Juros'!$A$7:$A$73,1))) *
(INDEX('Curva Juros'!$B$7:$B$73,MATCH(C6590,'Curva Juros'!$A$7:$A$73,1)+1) -
INDEX('Curva Juros'!$B$7:$B$73,MATCH(C6590,'Curva Juros'!$A$7:$A$73,1))) /
(INDEX('Curva Juros'!$A$7:$A$73,MATCH(C6590,'Curva Juros'!$A$7:$A$73,1)+1) -
INDEX('Curva Juros'!$A$7:$A$73,MATCH(C6590,'Curva Juros'!$A$7:$A$73,1)))</f>
        <v>7.7267371587301588</v>
      </c>
      <c r="F6590" s="24">
        <f t="shared" si="102"/>
        <v>3.9262841269842308E-4</v>
      </c>
      <c r="G6590" s="24"/>
    </row>
    <row r="6591" spans="1:7" x14ac:dyDescent="0.25">
      <c r="A6591" s="6" t="s">
        <v>143</v>
      </c>
      <c r="B6591" s="7">
        <v>45807</v>
      </c>
      <c r="C6591" s="8">
        <v>613.79999999999995</v>
      </c>
      <c r="D6591" s="20">
        <v>7.8345999999999999E-2</v>
      </c>
      <c r="E6591" s="35" cm="1">
        <f t="array" ref="E6591">INDEX('Curva Juros'!$B$7:$B$73,MATCH(C6591,'Curva Juros'!$A$7:$A$73,1)) +
(C6591-INDEX('Curva Juros'!$A$7:$A$73,MATCH(C6591,'Curva Juros'!$A$7:$A$73,1))) *
(INDEX('Curva Juros'!$B$7:$B$73,MATCH(C6591,'Curva Juros'!$A$7:$A$73,1)+1) -
INDEX('Curva Juros'!$B$7:$B$73,MATCH(C6591,'Curva Juros'!$A$7:$A$73,1))) /
(INDEX('Curva Juros'!$A$7:$A$73,MATCH(C6591,'Curva Juros'!$A$7:$A$73,1)+1) -
INDEX('Curva Juros'!$A$7:$A$73,MATCH(C6591,'Curva Juros'!$A$7:$A$73,1)))</f>
        <v>7.7305842857142864</v>
      </c>
      <c r="F6591" s="24">
        <f t="shared" si="102"/>
        <v>1.0401571428571288E-3</v>
      </c>
      <c r="G6591" s="24"/>
    </row>
    <row r="6592" spans="1:7" x14ac:dyDescent="0.25">
      <c r="A6592" s="3" t="s">
        <v>143</v>
      </c>
      <c r="B6592" s="4">
        <v>45814</v>
      </c>
      <c r="C6592" s="5">
        <v>608.28</v>
      </c>
      <c r="D6592" s="19">
        <v>7.9309000000000004E-2</v>
      </c>
      <c r="E6592" s="35" cm="1">
        <f t="array" ref="E6592">INDEX('Curva Juros'!$B$7:$B$73,MATCH(C6592,'Curva Juros'!$A$7:$A$73,1)) +
(C6592-INDEX('Curva Juros'!$A$7:$A$73,MATCH(C6592,'Curva Juros'!$A$7:$A$73,1))) *
(INDEX('Curva Juros'!$B$7:$B$73,MATCH(C6592,'Curva Juros'!$A$7:$A$73,1)+1) -
INDEX('Curva Juros'!$B$7:$B$73,MATCH(C6592,'Curva Juros'!$A$7:$A$73,1))) /
(INDEX('Curva Juros'!$A$7:$A$73,MATCH(C6592,'Curva Juros'!$A$7:$A$73,1)+1) -
INDEX('Curva Juros'!$A$7:$A$73,MATCH(C6592,'Curva Juros'!$A$7:$A$73,1)))</f>
        <v>7.7345315238095242</v>
      </c>
      <c r="F6592" s="24">
        <f t="shared" si="102"/>
        <v>1.9636847619047687E-3</v>
      </c>
      <c r="G6592" s="24"/>
    </row>
    <row r="6593" spans="1:7" x14ac:dyDescent="0.25">
      <c r="A6593" s="6" t="s">
        <v>143</v>
      </c>
      <c r="B6593" s="7">
        <v>45821</v>
      </c>
      <c r="C6593" s="8">
        <v>603.65</v>
      </c>
      <c r="D6593" s="20">
        <v>7.8638E-2</v>
      </c>
      <c r="E6593" s="35" cm="1">
        <f t="array" ref="E6593">INDEX('Curva Juros'!$B$7:$B$73,MATCH(C6593,'Curva Juros'!$A$7:$A$73,1)) +
(C6593-INDEX('Curva Juros'!$A$7:$A$73,MATCH(C6593,'Curva Juros'!$A$7:$A$73,1))) *
(INDEX('Curva Juros'!$B$7:$B$73,MATCH(C6593,'Curva Juros'!$A$7:$A$73,1)+1) -
INDEX('Curva Juros'!$B$7:$B$73,MATCH(C6593,'Curva Juros'!$A$7:$A$73,1))) /
(INDEX('Curva Juros'!$A$7:$A$73,MATCH(C6593,'Curva Juros'!$A$7:$A$73,1)+1) -
INDEX('Curva Juros'!$A$7:$A$73,MATCH(C6593,'Curva Juros'!$A$7:$A$73,1)))</f>
        <v>7.7378423412698414</v>
      </c>
      <c r="F6593" s="24">
        <f t="shared" si="102"/>
        <v>1.2595765873015807E-3</v>
      </c>
      <c r="G6593" s="24"/>
    </row>
    <row r="6594" spans="1:7" x14ac:dyDescent="0.25">
      <c r="A6594" s="3" t="s">
        <v>143</v>
      </c>
      <c r="B6594" s="4">
        <v>45828</v>
      </c>
      <c r="C6594" s="5">
        <v>614.52</v>
      </c>
      <c r="D6594" s="19">
        <v>7.8594999999999998E-2</v>
      </c>
      <c r="E6594" s="35" cm="1">
        <f t="array" ref="E6594">INDEX('Curva Juros'!$B$7:$B$73,MATCH(C6594,'Curva Juros'!$A$7:$A$73,1)) +
(C6594-INDEX('Curva Juros'!$A$7:$A$73,MATCH(C6594,'Curva Juros'!$A$7:$A$73,1))) *
(INDEX('Curva Juros'!$B$7:$B$73,MATCH(C6594,'Curva Juros'!$A$7:$A$73,1)+1) -
INDEX('Curva Juros'!$B$7:$B$73,MATCH(C6594,'Curva Juros'!$A$7:$A$73,1))) /
(INDEX('Curva Juros'!$A$7:$A$73,MATCH(C6594,'Curva Juros'!$A$7:$A$73,1)+1) -
INDEX('Curva Juros'!$A$7:$A$73,MATCH(C6594,'Curva Juros'!$A$7:$A$73,1)))</f>
        <v>7.7300694285714284</v>
      </c>
      <c r="F6594" s="24">
        <f t="shared" si="102"/>
        <v>1.2943057142857095E-3</v>
      </c>
      <c r="G6594" s="24"/>
    </row>
    <row r="6595" spans="1:7" x14ac:dyDescent="0.25">
      <c r="A6595" s="6" t="s">
        <v>143</v>
      </c>
      <c r="B6595" s="7">
        <v>45835</v>
      </c>
      <c r="C6595" s="8">
        <v>609.32000000000005</v>
      </c>
      <c r="D6595" s="20">
        <v>7.8975000000000004E-2</v>
      </c>
      <c r="E6595" s="35" cm="1">
        <f t="array" ref="E6595">INDEX('Curva Juros'!$B$7:$B$73,MATCH(C6595,'Curva Juros'!$A$7:$A$73,1)) +
(C6595-INDEX('Curva Juros'!$A$7:$A$73,MATCH(C6595,'Curva Juros'!$A$7:$A$73,1))) *
(INDEX('Curva Juros'!$B$7:$B$73,MATCH(C6595,'Curva Juros'!$A$7:$A$73,1)+1) -
INDEX('Curva Juros'!$B$7:$B$73,MATCH(C6595,'Curva Juros'!$A$7:$A$73,1))) /
(INDEX('Curva Juros'!$A$7:$A$73,MATCH(C6595,'Curva Juros'!$A$7:$A$73,1)+1) -
INDEX('Curva Juros'!$A$7:$A$73,MATCH(C6595,'Curva Juros'!$A$7:$A$73,1)))</f>
        <v>7.7337878412698418</v>
      </c>
      <c r="F6595" s="24">
        <f t="shared" ref="F6595:F6658" si="103">D6595-E6595/100</f>
        <v>1.6371215873015876E-3</v>
      </c>
      <c r="G6595" s="24"/>
    </row>
    <row r="6596" spans="1:7" x14ac:dyDescent="0.25">
      <c r="A6596" s="3" t="s">
        <v>143</v>
      </c>
      <c r="B6596" s="4">
        <v>45842</v>
      </c>
      <c r="C6596" s="5">
        <v>604.84</v>
      </c>
      <c r="D6596" s="19">
        <v>7.7983999999999998E-2</v>
      </c>
      <c r="E6596" s="35" cm="1">
        <f t="array" ref="E6596">INDEX('Curva Juros'!$B$7:$B$73,MATCH(C6596,'Curva Juros'!$A$7:$A$73,1)) +
(C6596-INDEX('Curva Juros'!$A$7:$A$73,MATCH(C6596,'Curva Juros'!$A$7:$A$73,1))) *
(INDEX('Curva Juros'!$B$7:$B$73,MATCH(C6596,'Curva Juros'!$A$7:$A$73,1)+1) -
INDEX('Curva Juros'!$B$7:$B$73,MATCH(C6596,'Curva Juros'!$A$7:$A$73,1))) /
(INDEX('Curva Juros'!$A$7:$A$73,MATCH(C6596,'Curva Juros'!$A$7:$A$73,1)+1) -
INDEX('Curva Juros'!$A$7:$A$73,MATCH(C6596,'Curva Juros'!$A$7:$A$73,1)))</f>
        <v>7.7369913968253972</v>
      </c>
      <c r="F6596" s="24">
        <f t="shared" si="103"/>
        <v>6.1408603174602228E-4</v>
      </c>
      <c r="G6596" s="24"/>
    </row>
    <row r="6597" spans="1:7" x14ac:dyDescent="0.25">
      <c r="A6597" s="6" t="s">
        <v>143</v>
      </c>
      <c r="B6597" s="7">
        <v>45849</v>
      </c>
      <c r="C6597" s="8">
        <v>597.98</v>
      </c>
      <c r="D6597" s="20">
        <v>8.1527000000000002E-2</v>
      </c>
      <c r="E6597" s="35" cm="1">
        <f t="array" ref="E6597">INDEX('Curva Juros'!$B$7:$B$73,MATCH(C6597,'Curva Juros'!$A$7:$A$73,1)) +
(C6597-INDEX('Curva Juros'!$A$7:$A$73,MATCH(C6597,'Curva Juros'!$A$7:$A$73,1))) *
(INDEX('Curva Juros'!$B$7:$B$73,MATCH(C6597,'Curva Juros'!$A$7:$A$73,1)+1) -
INDEX('Curva Juros'!$B$7:$B$73,MATCH(C6597,'Curva Juros'!$A$7:$A$73,1))) /
(INDEX('Curva Juros'!$A$7:$A$73,MATCH(C6597,'Curva Juros'!$A$7:$A$73,1)+1) -
INDEX('Curva Juros'!$A$7:$A$73,MATCH(C6597,'Curva Juros'!$A$7:$A$73,1)))</f>
        <v>7.7418968412698419</v>
      </c>
      <c r="F6597" s="24">
        <f t="shared" si="103"/>
        <v>4.1080315873015805E-3</v>
      </c>
      <c r="G6597" s="24"/>
    </row>
    <row r="6598" spans="1:7" x14ac:dyDescent="0.25">
      <c r="A6598" s="3" t="s">
        <v>143</v>
      </c>
      <c r="B6598" s="4">
        <v>45856</v>
      </c>
      <c r="C6598" s="5">
        <v>592.34</v>
      </c>
      <c r="D6598" s="19">
        <v>8.2754999999999995E-2</v>
      </c>
      <c r="E6598" s="35" cm="1">
        <f t="array" ref="E6598">INDEX('Curva Juros'!$B$7:$B$73,MATCH(C6598,'Curva Juros'!$A$7:$A$73,1)) +
(C6598-INDEX('Curva Juros'!$A$7:$A$73,MATCH(C6598,'Curva Juros'!$A$7:$A$73,1))) *
(INDEX('Curva Juros'!$B$7:$B$73,MATCH(C6598,'Curva Juros'!$A$7:$A$73,1)+1) -
INDEX('Curva Juros'!$B$7:$B$73,MATCH(C6598,'Curva Juros'!$A$7:$A$73,1))) /
(INDEX('Curva Juros'!$A$7:$A$73,MATCH(C6598,'Curva Juros'!$A$7:$A$73,1)+1) -
INDEX('Curva Juros'!$A$7:$A$73,MATCH(C6598,'Curva Juros'!$A$7:$A$73,1)))</f>
        <v>7.745929888888889</v>
      </c>
      <c r="F6598" s="24">
        <f t="shared" si="103"/>
        <v>5.2957011111111063E-3</v>
      </c>
      <c r="G6598" s="24"/>
    </row>
    <row r="6599" spans="1:7" x14ac:dyDescent="0.25">
      <c r="A6599" s="6" t="s">
        <v>143</v>
      </c>
      <c r="B6599" s="7">
        <v>45863</v>
      </c>
      <c r="C6599" s="8">
        <v>587.76</v>
      </c>
      <c r="D6599" s="20">
        <v>8.1948999999999994E-2</v>
      </c>
      <c r="E6599" s="35" cm="1">
        <f t="array" ref="E6599">INDEX('Curva Juros'!$B$7:$B$73,MATCH(C6599,'Curva Juros'!$A$7:$A$73,1)) +
(C6599-INDEX('Curva Juros'!$A$7:$A$73,MATCH(C6599,'Curva Juros'!$A$7:$A$73,1))) *
(INDEX('Curva Juros'!$B$7:$B$73,MATCH(C6599,'Curva Juros'!$A$7:$A$73,1)+1) -
INDEX('Curva Juros'!$B$7:$B$73,MATCH(C6599,'Curva Juros'!$A$7:$A$73,1))) /
(INDEX('Curva Juros'!$A$7:$A$73,MATCH(C6599,'Curva Juros'!$A$7:$A$73,1)+1) -
INDEX('Curva Juros'!$A$7:$A$73,MATCH(C6599,'Curva Juros'!$A$7:$A$73,1)))</f>
        <v>7.7492049523809525</v>
      </c>
      <c r="F6599" s="24">
        <f t="shared" si="103"/>
        <v>4.4569504761904633E-3</v>
      </c>
      <c r="G6599" s="24"/>
    </row>
    <row r="6600" spans="1:7" x14ac:dyDescent="0.25">
      <c r="A6600" s="3" t="s">
        <v>143</v>
      </c>
      <c r="B6600" s="4">
        <v>45870</v>
      </c>
      <c r="C6600" s="5">
        <v>583.16999999999996</v>
      </c>
      <c r="D6600" s="19">
        <v>8.1166000000000002E-2</v>
      </c>
      <c r="E6600" s="35" cm="1">
        <f t="array" ref="E6600">INDEX('Curva Juros'!$B$7:$B$73,MATCH(C6600,'Curva Juros'!$A$7:$A$73,1)) +
(C6600-INDEX('Curva Juros'!$A$7:$A$73,MATCH(C6600,'Curva Juros'!$A$7:$A$73,1))) *
(INDEX('Curva Juros'!$B$7:$B$73,MATCH(C6600,'Curva Juros'!$A$7:$A$73,1)+1) -
INDEX('Curva Juros'!$B$7:$B$73,MATCH(C6600,'Curva Juros'!$A$7:$A$73,1))) /
(INDEX('Curva Juros'!$A$7:$A$73,MATCH(C6600,'Curva Juros'!$A$7:$A$73,1)+1) -
INDEX('Curva Juros'!$A$7:$A$73,MATCH(C6600,'Curva Juros'!$A$7:$A$73,1)))</f>
        <v>7.7524871666666666</v>
      </c>
      <c r="F6600" s="24">
        <f t="shared" si="103"/>
        <v>3.6411283333333405E-3</v>
      </c>
      <c r="G6600" s="24"/>
    </row>
    <row r="6601" spans="1:7" x14ac:dyDescent="0.25">
      <c r="A6601" s="6" t="s">
        <v>143</v>
      </c>
      <c r="B6601" s="7">
        <v>45877</v>
      </c>
      <c r="C6601" s="8">
        <v>578.57000000000005</v>
      </c>
      <c r="D6601" s="20">
        <v>8.0395999999999995E-2</v>
      </c>
      <c r="E6601" s="35" cm="1">
        <f t="array" ref="E6601">INDEX('Curva Juros'!$B$7:$B$73,MATCH(C6601,'Curva Juros'!$A$7:$A$73,1)) +
(C6601-INDEX('Curva Juros'!$A$7:$A$73,MATCH(C6601,'Curva Juros'!$A$7:$A$73,1))) *
(INDEX('Curva Juros'!$B$7:$B$73,MATCH(C6601,'Curva Juros'!$A$7:$A$73,1)+1) -
INDEX('Curva Juros'!$B$7:$B$73,MATCH(C6601,'Curva Juros'!$A$7:$A$73,1))) /
(INDEX('Curva Juros'!$A$7:$A$73,MATCH(C6601,'Curva Juros'!$A$7:$A$73,1)+1) -
INDEX('Curva Juros'!$A$7:$A$73,MATCH(C6601,'Curva Juros'!$A$7:$A$73,1)))</f>
        <v>7.7557765317460321</v>
      </c>
      <c r="F6601" s="24">
        <f t="shared" si="103"/>
        <v>2.8382346825396726E-3</v>
      </c>
      <c r="G6601" s="24"/>
    </row>
    <row r="6602" spans="1:7" x14ac:dyDescent="0.25">
      <c r="A6602" s="3" t="s">
        <v>143</v>
      </c>
      <c r="B6602" s="4">
        <v>45884</v>
      </c>
      <c r="C6602" s="5">
        <v>574.20000000000005</v>
      </c>
      <c r="D6602" s="19">
        <v>7.9201999999999995E-2</v>
      </c>
      <c r="E6602" s="35" cm="1">
        <f t="array" ref="E6602">INDEX('Curva Juros'!$B$7:$B$73,MATCH(C6602,'Curva Juros'!$A$7:$A$73,1)) +
(C6602-INDEX('Curva Juros'!$A$7:$A$73,MATCH(C6602,'Curva Juros'!$A$7:$A$73,1))) *
(INDEX('Curva Juros'!$B$7:$B$73,MATCH(C6602,'Curva Juros'!$A$7:$A$73,1)+1) -
INDEX('Curva Juros'!$B$7:$B$73,MATCH(C6602,'Curva Juros'!$A$7:$A$73,1))) /
(INDEX('Curva Juros'!$A$7:$A$73,MATCH(C6602,'Curva Juros'!$A$7:$A$73,1)+1) -
INDEX('Curva Juros'!$A$7:$A$73,MATCH(C6602,'Curva Juros'!$A$7:$A$73,1)))</f>
        <v>7.7589014285714288</v>
      </c>
      <c r="F6602" s="24">
        <f t="shared" si="103"/>
        <v>1.6129857142857112E-3</v>
      </c>
      <c r="G6602" s="24"/>
    </row>
    <row r="6603" spans="1:7" x14ac:dyDescent="0.25">
      <c r="A6603" s="6" t="s">
        <v>143</v>
      </c>
      <c r="B6603" s="7">
        <v>45891</v>
      </c>
      <c r="C6603" s="8">
        <v>568.37</v>
      </c>
      <c r="D6603" s="20">
        <v>8.0776000000000001E-2</v>
      </c>
      <c r="E6603" s="35" cm="1">
        <f t="array" ref="E6603">INDEX('Curva Juros'!$B$7:$B$73,MATCH(C6603,'Curva Juros'!$A$7:$A$73,1)) +
(C6603-INDEX('Curva Juros'!$A$7:$A$73,MATCH(C6603,'Curva Juros'!$A$7:$A$73,1))) *
(INDEX('Curva Juros'!$B$7:$B$73,MATCH(C6603,'Curva Juros'!$A$7:$A$73,1)+1) -
INDEX('Curva Juros'!$B$7:$B$73,MATCH(C6603,'Curva Juros'!$A$7:$A$73,1))) /
(INDEX('Curva Juros'!$A$7:$A$73,MATCH(C6603,'Curva Juros'!$A$7:$A$73,1)+1) -
INDEX('Curva Juros'!$A$7:$A$73,MATCH(C6603,'Curva Juros'!$A$7:$A$73,1)))</f>
        <v>7.7630703412698416</v>
      </c>
      <c r="F6603" s="24">
        <f t="shared" si="103"/>
        <v>3.1452965873015881E-3</v>
      </c>
      <c r="G6603" s="24"/>
    </row>
    <row r="6604" spans="1:7" x14ac:dyDescent="0.25">
      <c r="A6604" s="3" t="s">
        <v>143</v>
      </c>
      <c r="B6604" s="4">
        <v>45898</v>
      </c>
      <c r="C6604" s="5">
        <v>564.01</v>
      </c>
      <c r="D6604" s="19">
        <v>7.9565999999999998E-2</v>
      </c>
      <c r="E6604" s="35" cm="1">
        <f t="array" ref="E6604">INDEX('Curva Juros'!$B$7:$B$73,MATCH(C6604,'Curva Juros'!$A$7:$A$73,1)) +
(C6604-INDEX('Curva Juros'!$A$7:$A$73,MATCH(C6604,'Curva Juros'!$A$7:$A$73,1))) *
(INDEX('Curva Juros'!$B$7:$B$73,MATCH(C6604,'Curva Juros'!$A$7:$A$73,1)+1) -
INDEX('Curva Juros'!$B$7:$B$73,MATCH(C6604,'Curva Juros'!$A$7:$A$73,1))) /
(INDEX('Curva Juros'!$A$7:$A$73,MATCH(C6604,'Curva Juros'!$A$7:$A$73,1)+1) -
INDEX('Curva Juros'!$A$7:$A$73,MATCH(C6604,'Curva Juros'!$A$7:$A$73,1)))</f>
        <v>7.7661880873015878</v>
      </c>
      <c r="F6604" s="24">
        <f t="shared" si="103"/>
        <v>1.9041191269841135E-3</v>
      </c>
      <c r="G6604" s="24"/>
    </row>
    <row r="6605" spans="1:7" x14ac:dyDescent="0.25">
      <c r="A6605" s="6" t="s">
        <v>143</v>
      </c>
      <c r="B6605" s="7">
        <v>45905</v>
      </c>
      <c r="C6605" s="8">
        <v>559.41999999999996</v>
      </c>
      <c r="D6605" s="20">
        <v>7.8769000000000006E-2</v>
      </c>
      <c r="E6605" s="35" cm="1">
        <f t="array" ref="E6605">INDEX('Curva Juros'!$B$7:$B$73,MATCH(C6605,'Curva Juros'!$A$7:$A$73,1)) +
(C6605-INDEX('Curva Juros'!$A$7:$A$73,MATCH(C6605,'Curva Juros'!$A$7:$A$73,1))) *
(INDEX('Curva Juros'!$B$7:$B$73,MATCH(C6605,'Curva Juros'!$A$7:$A$73,1)+1) -
INDEX('Curva Juros'!$B$7:$B$73,MATCH(C6605,'Curva Juros'!$A$7:$A$73,1))) /
(INDEX('Curva Juros'!$A$7:$A$73,MATCH(C6605,'Curva Juros'!$A$7:$A$73,1)+1) -
INDEX('Curva Juros'!$A$7:$A$73,MATCH(C6605,'Curva Juros'!$A$7:$A$73,1)))</f>
        <v>7.7694703015873019</v>
      </c>
      <c r="F6605" s="24">
        <f t="shared" si="103"/>
        <v>1.0742969841269906E-3</v>
      </c>
      <c r="G6605" s="24"/>
    </row>
    <row r="6606" spans="1:7" x14ac:dyDescent="0.25">
      <c r="A6606" s="3" t="s">
        <v>143</v>
      </c>
      <c r="B6606" s="4">
        <v>45912</v>
      </c>
      <c r="C6606" s="5">
        <v>555.55999999999995</v>
      </c>
      <c r="D6606" s="19">
        <v>7.6603000000000004E-2</v>
      </c>
      <c r="E6606" s="35" cm="1">
        <f t="array" ref="E6606">INDEX('Curva Juros'!$B$7:$B$73,MATCH(C6606,'Curva Juros'!$A$7:$A$73,1)) +
(C6606-INDEX('Curva Juros'!$A$7:$A$73,MATCH(C6606,'Curva Juros'!$A$7:$A$73,1))) *
(INDEX('Curva Juros'!$B$7:$B$73,MATCH(C6606,'Curva Juros'!$A$7:$A$73,1)+1) -
INDEX('Curva Juros'!$B$7:$B$73,MATCH(C6606,'Curva Juros'!$A$7:$A$73,1))) /
(INDEX('Curva Juros'!$A$7:$A$73,MATCH(C6606,'Curva Juros'!$A$7:$A$73,1)+1) -
INDEX('Curva Juros'!$A$7:$A$73,MATCH(C6606,'Curva Juros'!$A$7:$A$73,1)))</f>
        <v>7.7722305079365084</v>
      </c>
      <c r="F6606" s="24">
        <f t="shared" si="103"/>
        <v>-1.1193050793650849E-3</v>
      </c>
      <c r="G6606" s="24"/>
    </row>
    <row r="6607" spans="1:7" x14ac:dyDescent="0.25">
      <c r="A6607" s="6" t="s">
        <v>143</v>
      </c>
      <c r="B6607" s="7">
        <v>45919</v>
      </c>
      <c r="C6607" s="8">
        <v>550.03</v>
      </c>
      <c r="D6607" s="20">
        <v>7.7607999999999996E-2</v>
      </c>
      <c r="E6607" s="35" cm="1">
        <f t="array" ref="E6607">INDEX('Curva Juros'!$B$7:$B$73,MATCH(C6607,'Curva Juros'!$A$7:$A$73,1)) +
(C6607-INDEX('Curva Juros'!$A$7:$A$73,MATCH(C6607,'Curva Juros'!$A$7:$A$73,1))) *
(INDEX('Curva Juros'!$B$7:$B$73,MATCH(C6607,'Curva Juros'!$A$7:$A$73,1)+1) -
INDEX('Curva Juros'!$B$7:$B$73,MATCH(C6607,'Curva Juros'!$A$7:$A$73,1))) /
(INDEX('Curva Juros'!$A$7:$A$73,MATCH(C6607,'Curva Juros'!$A$7:$A$73,1)+1) -
INDEX('Curva Juros'!$A$7:$A$73,MATCH(C6607,'Curva Juros'!$A$7:$A$73,1)))</f>
        <v>7.7761848968253968</v>
      </c>
      <c r="F6607" s="24">
        <f t="shared" si="103"/>
        <v>-1.5384896825397509E-4</v>
      </c>
      <c r="G6607" s="24"/>
    </row>
    <row r="6608" spans="1:7" x14ac:dyDescent="0.25">
      <c r="A6608" s="3" t="s">
        <v>143</v>
      </c>
      <c r="B6608" s="4">
        <v>45926</v>
      </c>
      <c r="C6608" s="5">
        <v>545.49</v>
      </c>
      <c r="D6608" s="19">
        <v>7.6749999999999999E-2</v>
      </c>
      <c r="E6608" s="35" cm="1">
        <f t="array" ref="E6608">INDEX('Curva Juros'!$B$7:$B$73,MATCH(C6608,'Curva Juros'!$A$7:$A$73,1)) +
(C6608-INDEX('Curva Juros'!$A$7:$A$73,MATCH(C6608,'Curva Juros'!$A$7:$A$73,1))) *
(INDEX('Curva Juros'!$B$7:$B$73,MATCH(C6608,'Curva Juros'!$A$7:$A$73,1)+1) -
INDEX('Curva Juros'!$B$7:$B$73,MATCH(C6608,'Curva Juros'!$A$7:$A$73,1))) /
(INDEX('Curva Juros'!$A$7:$A$73,MATCH(C6608,'Curva Juros'!$A$7:$A$73,1)+1) -
INDEX('Curva Juros'!$A$7:$A$73,MATCH(C6608,'Curva Juros'!$A$7:$A$73,1)))</f>
        <v>7.7794313571428573</v>
      </c>
      <c r="F6608" s="24">
        <f t="shared" si="103"/>
        <v>-1.0443135714285762E-3</v>
      </c>
      <c r="G6608" s="24"/>
    </row>
    <row r="6609" spans="1:7" x14ac:dyDescent="0.25">
      <c r="A6609" s="6" t="s">
        <v>143</v>
      </c>
      <c r="B6609" s="7">
        <v>45933</v>
      </c>
      <c r="C6609" s="8">
        <v>540.77</v>
      </c>
      <c r="D6609" s="20">
        <v>7.6213000000000003E-2</v>
      </c>
      <c r="E6609" s="35" cm="1">
        <f t="array" ref="E6609">INDEX('Curva Juros'!$B$7:$B$73,MATCH(C6609,'Curva Juros'!$A$7:$A$73,1)) +
(C6609-INDEX('Curva Juros'!$A$7:$A$73,MATCH(C6609,'Curva Juros'!$A$7:$A$73,1))) *
(INDEX('Curva Juros'!$B$7:$B$73,MATCH(C6609,'Curva Juros'!$A$7:$A$73,1)+1) -
INDEX('Curva Juros'!$B$7:$B$73,MATCH(C6609,'Curva Juros'!$A$7:$A$73,1))) /
(INDEX('Curva Juros'!$A$7:$A$73,MATCH(C6609,'Curva Juros'!$A$7:$A$73,1)+1) -
INDEX('Curva Juros'!$A$7:$A$73,MATCH(C6609,'Curva Juros'!$A$7:$A$73,1)))</f>
        <v>7.782806531746032</v>
      </c>
      <c r="F6609" s="24">
        <f t="shared" si="103"/>
        <v>-1.6150653174603208E-3</v>
      </c>
      <c r="G6609" s="24"/>
    </row>
    <row r="6610" spans="1:7" x14ac:dyDescent="0.25">
      <c r="A6610" s="3" t="s">
        <v>143</v>
      </c>
      <c r="B6610" s="4">
        <v>45940</v>
      </c>
      <c r="C6610" s="5">
        <v>537.17999999999995</v>
      </c>
      <c r="D6610" s="19">
        <v>7.3534000000000002E-2</v>
      </c>
      <c r="E6610" s="35" cm="1">
        <f t="array" ref="E6610">INDEX('Curva Juros'!$B$7:$B$73,MATCH(C6610,'Curva Juros'!$A$7:$A$73,1)) +
(C6610-INDEX('Curva Juros'!$A$7:$A$73,MATCH(C6610,'Curva Juros'!$A$7:$A$73,1))) *
(INDEX('Curva Juros'!$B$7:$B$73,MATCH(C6610,'Curva Juros'!$A$7:$A$73,1)+1) -
INDEX('Curva Juros'!$B$7:$B$73,MATCH(C6610,'Curva Juros'!$A$7:$A$73,1))) /
(INDEX('Curva Juros'!$A$7:$A$73,MATCH(C6610,'Curva Juros'!$A$7:$A$73,1)+1) -
INDEX('Curva Juros'!$A$7:$A$73,MATCH(C6610,'Curva Juros'!$A$7:$A$73,1)))</f>
        <v>7.7853736666666666</v>
      </c>
      <c r="F6610" s="24">
        <f t="shared" si="103"/>
        <v>-4.3197366666666709E-3</v>
      </c>
      <c r="G6610" s="24"/>
    </row>
    <row r="6611" spans="1:7" x14ac:dyDescent="0.25">
      <c r="A6611" s="6" t="s">
        <v>143</v>
      </c>
      <c r="B6611" s="7">
        <v>45947</v>
      </c>
      <c r="C6611" s="8">
        <v>531.23</v>
      </c>
      <c r="D6611" s="20">
        <v>7.5332999999999997E-2</v>
      </c>
      <c r="E6611" s="35" cm="1">
        <f t="array" ref="E6611">INDEX('Curva Juros'!$B$7:$B$73,MATCH(C6611,'Curva Juros'!$A$7:$A$73,1)) +
(C6611-INDEX('Curva Juros'!$A$7:$A$73,MATCH(C6611,'Curva Juros'!$A$7:$A$73,1))) *
(INDEX('Curva Juros'!$B$7:$B$73,MATCH(C6611,'Curva Juros'!$A$7:$A$73,1)+1) -
INDEX('Curva Juros'!$B$7:$B$73,MATCH(C6611,'Curva Juros'!$A$7:$A$73,1))) /
(INDEX('Curva Juros'!$A$7:$A$73,MATCH(C6611,'Curva Juros'!$A$7:$A$73,1)+1) -
INDEX('Curva Juros'!$A$7:$A$73,MATCH(C6611,'Curva Juros'!$A$7:$A$73,1)))</f>
        <v>7.7896283888888886</v>
      </c>
      <c r="F6611" s="24">
        <f t="shared" si="103"/>
        <v>-2.5632838888888926E-3</v>
      </c>
      <c r="G6611" s="24"/>
    </row>
    <row r="6612" spans="1:7" x14ac:dyDescent="0.25">
      <c r="A6612" s="3" t="s">
        <v>143</v>
      </c>
      <c r="B6612" s="4">
        <v>45954</v>
      </c>
      <c r="C6612" s="5">
        <v>525.16999999999996</v>
      </c>
      <c r="D6612" s="19">
        <v>7.7346999999999999E-2</v>
      </c>
      <c r="E6612" s="35" cm="1">
        <f t="array" ref="E6612">INDEX('Curva Juros'!$B$7:$B$73,MATCH(C6612,'Curva Juros'!$A$7:$A$73,1)) +
(C6612-INDEX('Curva Juros'!$A$7:$A$73,MATCH(C6612,'Curva Juros'!$A$7:$A$73,1))) *
(INDEX('Curva Juros'!$B$7:$B$73,MATCH(C6612,'Curva Juros'!$A$7:$A$73,1)+1) -
INDEX('Curva Juros'!$B$7:$B$73,MATCH(C6612,'Curva Juros'!$A$7:$A$73,1))) /
(INDEX('Curva Juros'!$A$7:$A$73,MATCH(C6612,'Curva Juros'!$A$7:$A$73,1)+1) -
INDEX('Curva Juros'!$A$7:$A$73,MATCH(C6612,'Curva Juros'!$A$7:$A$73,1)))</f>
        <v>7.7939617698412702</v>
      </c>
      <c r="F6612" s="24">
        <f t="shared" si="103"/>
        <v>-5.9261769841270628E-4</v>
      </c>
      <c r="G6612" s="24"/>
    </row>
    <row r="6613" spans="1:7" x14ac:dyDescent="0.25">
      <c r="A6613" s="6" t="s">
        <v>143</v>
      </c>
      <c r="B6613" s="7">
        <v>45961</v>
      </c>
      <c r="C6613" s="8">
        <v>520.24</v>
      </c>
      <c r="D6613" s="20">
        <v>7.7219999999999997E-2</v>
      </c>
      <c r="E6613" s="35" cm="1">
        <f t="array" ref="E6613">INDEX('Curva Juros'!$B$7:$B$73,MATCH(C6613,'Curva Juros'!$A$7:$A$73,1)) +
(C6613-INDEX('Curva Juros'!$A$7:$A$73,MATCH(C6613,'Curva Juros'!$A$7:$A$73,1))) *
(INDEX('Curva Juros'!$B$7:$B$73,MATCH(C6613,'Curva Juros'!$A$7:$A$73,1)+1) -
INDEX('Curva Juros'!$B$7:$B$73,MATCH(C6613,'Curva Juros'!$A$7:$A$73,1))) /
(INDEX('Curva Juros'!$A$7:$A$73,MATCH(C6613,'Curva Juros'!$A$7:$A$73,1)+1) -
INDEX('Curva Juros'!$A$7:$A$73,MATCH(C6613,'Curva Juros'!$A$7:$A$73,1)))</f>
        <v>7.7974871111111108</v>
      </c>
      <c r="F6613" s="24">
        <f t="shared" si="103"/>
        <v>-7.548711111111106E-4</v>
      </c>
      <c r="G6613" s="24"/>
    </row>
    <row r="6614" spans="1:7" x14ac:dyDescent="0.25">
      <c r="A6614" s="3" t="s">
        <v>143</v>
      </c>
      <c r="B6614" s="4">
        <v>45968</v>
      </c>
      <c r="C6614" s="5">
        <v>515.34</v>
      </c>
      <c r="D6614" s="19">
        <v>7.7023999999999995E-2</v>
      </c>
      <c r="E6614" s="35" cm="1">
        <f t="array" ref="E6614">INDEX('Curva Juros'!$B$7:$B$73,MATCH(C6614,'Curva Juros'!$A$7:$A$73,1)) +
(C6614-INDEX('Curva Juros'!$A$7:$A$73,MATCH(C6614,'Curva Juros'!$A$7:$A$73,1))) *
(INDEX('Curva Juros'!$B$7:$B$73,MATCH(C6614,'Curva Juros'!$A$7:$A$73,1)+1) -
INDEX('Curva Juros'!$B$7:$B$73,MATCH(C6614,'Curva Juros'!$A$7:$A$73,1))) /
(INDEX('Curva Juros'!$A$7:$A$73,MATCH(C6614,'Curva Juros'!$A$7:$A$73,1)+1) -
INDEX('Curva Juros'!$A$7:$A$73,MATCH(C6614,'Curva Juros'!$A$7:$A$73,1)))</f>
        <v>7.8009909999999998</v>
      </c>
      <c r="F6614" s="24">
        <f t="shared" si="103"/>
        <v>-9.859100000000065E-4</v>
      </c>
      <c r="G6614" s="24"/>
    </row>
    <row r="6615" spans="1:7" x14ac:dyDescent="0.25">
      <c r="A6615" s="6" t="s">
        <v>143</v>
      </c>
      <c r="B6615" s="7">
        <v>45975</v>
      </c>
      <c r="C6615" s="8">
        <v>511.42</v>
      </c>
      <c r="D6615" s="20">
        <v>7.4985999999999997E-2</v>
      </c>
      <c r="E6615" s="35" cm="1">
        <f t="array" ref="E6615">INDEX('Curva Juros'!$B$7:$B$73,MATCH(C6615,'Curva Juros'!$A$7:$A$73,1)) +
(C6615-INDEX('Curva Juros'!$A$7:$A$73,MATCH(C6615,'Curva Juros'!$A$7:$A$73,1))) *
(INDEX('Curva Juros'!$B$7:$B$73,MATCH(C6615,'Curva Juros'!$A$7:$A$73,1)+1) -
INDEX('Curva Juros'!$B$7:$B$73,MATCH(C6615,'Curva Juros'!$A$7:$A$73,1))) /
(INDEX('Curva Juros'!$A$7:$A$73,MATCH(C6615,'Curva Juros'!$A$7:$A$73,1)+1) -
INDEX('Curva Juros'!$A$7:$A$73,MATCH(C6615,'Curva Juros'!$A$7:$A$73,1)))</f>
        <v>7.8037941111111113</v>
      </c>
      <c r="F6615" s="24">
        <f t="shared" si="103"/>
        <v>-3.0519411111111228E-3</v>
      </c>
      <c r="G6615" s="24"/>
    </row>
    <row r="6616" spans="1:7" x14ac:dyDescent="0.25">
      <c r="A6616" s="3" t="s">
        <v>143</v>
      </c>
      <c r="B6616" s="4">
        <v>45982</v>
      </c>
      <c r="C6616" s="5">
        <v>507.11</v>
      </c>
      <c r="D6616" s="19">
        <v>7.5560000000000002E-2</v>
      </c>
      <c r="E6616" s="35" cm="1">
        <f t="array" ref="E6616">INDEX('Curva Juros'!$B$7:$B$73,MATCH(C6616,'Curva Juros'!$A$7:$A$73,1)) +
(C6616-INDEX('Curva Juros'!$A$7:$A$73,MATCH(C6616,'Curva Juros'!$A$7:$A$73,1))) *
(INDEX('Curva Juros'!$B$7:$B$73,MATCH(C6616,'Curva Juros'!$A$7:$A$73,1)+1) -
INDEX('Curva Juros'!$B$7:$B$73,MATCH(C6616,'Curva Juros'!$A$7:$A$73,1))) /
(INDEX('Curva Juros'!$A$7:$A$73,MATCH(C6616,'Curva Juros'!$A$7:$A$73,1)+1) -
INDEX('Curva Juros'!$A$7:$A$73,MATCH(C6616,'Curva Juros'!$A$7:$A$73,1)))</f>
        <v>7.806876103174603</v>
      </c>
      <c r="F6616" s="24">
        <f t="shared" si="103"/>
        <v>-2.5087610317460346E-3</v>
      </c>
      <c r="G6616" s="24"/>
    </row>
    <row r="6617" spans="1:7" x14ac:dyDescent="0.25">
      <c r="A6617" s="6" t="s">
        <v>143</v>
      </c>
      <c r="B6617" s="7">
        <v>45989</v>
      </c>
      <c r="C6617" s="8">
        <v>502.51</v>
      </c>
      <c r="D6617" s="20">
        <v>7.4807999999999999E-2</v>
      </c>
      <c r="E6617" s="35" cm="1">
        <f t="array" ref="E6617">INDEX('Curva Juros'!$B$7:$B$73,MATCH(C6617,'Curva Juros'!$A$7:$A$73,1)) +
(C6617-INDEX('Curva Juros'!$A$7:$A$73,MATCH(C6617,'Curva Juros'!$A$7:$A$73,1))) *
(INDEX('Curva Juros'!$B$7:$B$73,MATCH(C6617,'Curva Juros'!$A$7:$A$73,1)+1) -
INDEX('Curva Juros'!$B$7:$B$73,MATCH(C6617,'Curva Juros'!$A$7:$A$73,1))) /
(INDEX('Curva Juros'!$A$7:$A$73,MATCH(C6617,'Curva Juros'!$A$7:$A$73,1)+1) -
INDEX('Curva Juros'!$A$7:$A$73,MATCH(C6617,'Curva Juros'!$A$7:$A$73,1)))</f>
        <v>7.8117406111111114</v>
      </c>
      <c r="F6617" s="24">
        <f t="shared" si="103"/>
        <v>-3.3094061111111212E-3</v>
      </c>
      <c r="G6617" s="24"/>
    </row>
    <row r="6618" spans="1:7" x14ac:dyDescent="0.25">
      <c r="A6618" s="3" t="s">
        <v>143</v>
      </c>
      <c r="B6618" s="4">
        <v>45996</v>
      </c>
      <c r="C6618" s="5">
        <v>497.34</v>
      </c>
      <c r="D6618" s="19">
        <v>7.5121999999999994E-2</v>
      </c>
      <c r="E6618" s="35" cm="1">
        <f t="array" ref="E6618">INDEX('Curva Juros'!$B$7:$B$73,MATCH(C6618,'Curva Juros'!$A$7:$A$73,1)) +
(C6618-INDEX('Curva Juros'!$A$7:$A$73,MATCH(C6618,'Curva Juros'!$A$7:$A$73,1))) *
(INDEX('Curva Juros'!$B$7:$B$73,MATCH(C6618,'Curva Juros'!$A$7:$A$73,1)+1) -
INDEX('Curva Juros'!$B$7:$B$73,MATCH(C6618,'Curva Juros'!$A$7:$A$73,1))) /
(INDEX('Curva Juros'!$A$7:$A$73,MATCH(C6618,'Curva Juros'!$A$7:$A$73,1)+1) -
INDEX('Curva Juros'!$A$7:$A$73,MATCH(C6618,'Curva Juros'!$A$7:$A$73,1)))</f>
        <v>7.8209030000000004</v>
      </c>
      <c r="F6618" s="24">
        <f t="shared" si="103"/>
        <v>-3.0870300000000045E-3</v>
      </c>
      <c r="G6618" s="24"/>
    </row>
    <row r="6619" spans="1:7" x14ac:dyDescent="0.25">
      <c r="A6619" s="6" t="s">
        <v>143</v>
      </c>
      <c r="B6619" s="7">
        <v>46003</v>
      </c>
      <c r="C6619" s="8">
        <v>491.41</v>
      </c>
      <c r="D6619" s="20">
        <v>7.6897999999999994E-2</v>
      </c>
      <c r="E6619" s="35" cm="1">
        <f t="array" ref="E6619">INDEX('Curva Juros'!$B$7:$B$73,MATCH(C6619,'Curva Juros'!$A$7:$A$73,1)) +
(C6619-INDEX('Curva Juros'!$A$7:$A$73,MATCH(C6619,'Curva Juros'!$A$7:$A$73,1))) *
(INDEX('Curva Juros'!$B$7:$B$73,MATCH(C6619,'Curva Juros'!$A$7:$A$73,1)+1) -
INDEX('Curva Juros'!$B$7:$B$73,MATCH(C6619,'Curva Juros'!$A$7:$A$73,1))) /
(INDEX('Curva Juros'!$A$7:$A$73,MATCH(C6619,'Curva Juros'!$A$7:$A$73,1)+1) -
INDEX('Curva Juros'!$A$7:$A$73,MATCH(C6619,'Curva Juros'!$A$7:$A$73,1)))</f>
        <v>7.8314122777777779</v>
      </c>
      <c r="F6619" s="24">
        <f t="shared" si="103"/>
        <v>-1.4161227777777785E-3</v>
      </c>
      <c r="G6619" s="24"/>
    </row>
    <row r="6620" spans="1:7" x14ac:dyDescent="0.25">
      <c r="A6620" s="3" t="s">
        <v>143</v>
      </c>
      <c r="B6620" s="4">
        <v>46010</v>
      </c>
      <c r="C6620" s="5">
        <v>617.91999999999996</v>
      </c>
      <c r="D6620" s="19">
        <v>7.6006000000000004E-2</v>
      </c>
      <c r="E6620" s="35" cm="1">
        <f t="array" ref="E6620">INDEX('Curva Juros'!$B$7:$B$73,MATCH(C6620,'Curva Juros'!$A$7:$A$73,1)) +
(C6620-INDEX('Curva Juros'!$A$7:$A$73,MATCH(C6620,'Curva Juros'!$A$7:$A$73,1))) *
(INDEX('Curva Juros'!$B$7:$B$73,MATCH(C6620,'Curva Juros'!$A$7:$A$73,1)+1) -
INDEX('Curva Juros'!$B$7:$B$73,MATCH(C6620,'Curva Juros'!$A$7:$A$73,1))) /
(INDEX('Curva Juros'!$A$7:$A$73,MATCH(C6620,'Curva Juros'!$A$7:$A$73,1)+1) -
INDEX('Curva Juros'!$A$7:$A$73,MATCH(C6620,'Curva Juros'!$A$7:$A$73,1)))</f>
        <v>7.7276381587301595</v>
      </c>
      <c r="F6620" s="24">
        <f t="shared" si="103"/>
        <v>-1.2703815873015972E-3</v>
      </c>
      <c r="G6620" s="24"/>
    </row>
    <row r="6621" spans="1:7" x14ac:dyDescent="0.25">
      <c r="A6621" s="6" t="s">
        <v>143</v>
      </c>
      <c r="B6621" s="7">
        <v>46017</v>
      </c>
      <c r="C6621" s="8">
        <v>613.85</v>
      </c>
      <c r="D6621" s="20">
        <v>7.621E-2</v>
      </c>
      <c r="E6621" s="35" cm="1">
        <f t="array" ref="E6621">INDEX('Curva Juros'!$B$7:$B$73,MATCH(C6621,'Curva Juros'!$A$7:$A$73,1)) +
(C6621-INDEX('Curva Juros'!$A$7:$A$73,MATCH(C6621,'Curva Juros'!$A$7:$A$73,1))) *
(INDEX('Curva Juros'!$B$7:$B$73,MATCH(C6621,'Curva Juros'!$A$7:$A$73,1)+1) -
INDEX('Curva Juros'!$B$7:$B$73,MATCH(C6621,'Curva Juros'!$A$7:$A$73,1))) /
(INDEX('Curva Juros'!$A$7:$A$73,MATCH(C6621,'Curva Juros'!$A$7:$A$73,1)+1) -
INDEX('Curva Juros'!$A$7:$A$73,MATCH(C6621,'Curva Juros'!$A$7:$A$73,1)))</f>
        <v>7.7305485317460318</v>
      </c>
      <c r="F6621" s="24">
        <f t="shared" si="103"/>
        <v>-1.0954853174603152E-3</v>
      </c>
      <c r="G6621" s="24"/>
    </row>
    <row r="6622" spans="1:7" x14ac:dyDescent="0.25">
      <c r="A6622" s="3" t="s">
        <v>143</v>
      </c>
      <c r="B6622" s="4">
        <v>46024</v>
      </c>
      <c r="C6622" s="5">
        <v>609.99</v>
      </c>
      <c r="D6622" s="19">
        <v>7.5837000000000002E-2</v>
      </c>
      <c r="E6622" s="35" cm="1">
        <f t="array" ref="E6622">INDEX('Curva Juros'!$B$7:$B$73,MATCH(C6622,'Curva Juros'!$A$7:$A$73,1)) +
(C6622-INDEX('Curva Juros'!$A$7:$A$73,MATCH(C6622,'Curva Juros'!$A$7:$A$73,1))) *
(INDEX('Curva Juros'!$B$7:$B$73,MATCH(C6622,'Curva Juros'!$A$7:$A$73,1)+1) -
INDEX('Curva Juros'!$B$7:$B$73,MATCH(C6622,'Curva Juros'!$A$7:$A$73,1))) /
(INDEX('Curva Juros'!$A$7:$A$73,MATCH(C6622,'Curva Juros'!$A$7:$A$73,1)+1) -
INDEX('Curva Juros'!$A$7:$A$73,MATCH(C6622,'Curva Juros'!$A$7:$A$73,1)))</f>
        <v>7.7333087380952383</v>
      </c>
      <c r="F6622" s="24">
        <f t="shared" si="103"/>
        <v>-1.4960873809523878E-3</v>
      </c>
      <c r="G6622" s="24"/>
    </row>
    <row r="6623" spans="1:7" x14ac:dyDescent="0.25">
      <c r="A6623" s="6" t="s">
        <v>143</v>
      </c>
      <c r="B6623" s="7">
        <v>46031</v>
      </c>
      <c r="C6623" s="8">
        <v>604.88</v>
      </c>
      <c r="D6623" s="20">
        <v>7.6135999999999995E-2</v>
      </c>
      <c r="E6623" s="35" cm="1">
        <f t="array" ref="E6623">INDEX('Curva Juros'!$B$7:$B$73,MATCH(C6623,'Curva Juros'!$A$7:$A$73,1)) +
(C6623-INDEX('Curva Juros'!$A$7:$A$73,MATCH(C6623,'Curva Juros'!$A$7:$A$73,1))) *
(INDEX('Curva Juros'!$B$7:$B$73,MATCH(C6623,'Curva Juros'!$A$7:$A$73,1)+1) -
INDEX('Curva Juros'!$B$7:$B$73,MATCH(C6623,'Curva Juros'!$A$7:$A$73,1))) /
(INDEX('Curva Juros'!$A$7:$A$73,MATCH(C6623,'Curva Juros'!$A$7:$A$73,1)+1) -
INDEX('Curva Juros'!$A$7:$A$73,MATCH(C6623,'Curva Juros'!$A$7:$A$73,1)))</f>
        <v>7.7369627936507941</v>
      </c>
      <c r="F6623" s="24">
        <f t="shared" si="103"/>
        <v>-1.2336279365079417E-3</v>
      </c>
      <c r="G6623" s="24"/>
    </row>
    <row r="6624" spans="1:7" x14ac:dyDescent="0.25">
      <c r="A6624" s="3" t="s">
        <v>143</v>
      </c>
      <c r="B6624" s="4">
        <v>46038</v>
      </c>
      <c r="C6624" s="5">
        <v>600.13</v>
      </c>
      <c r="D6624" s="19">
        <v>7.5430999999999998E-2</v>
      </c>
      <c r="E6624" s="35" cm="1">
        <f t="array" ref="E6624">INDEX('Curva Juros'!$B$7:$B$73,MATCH(C6624,'Curva Juros'!$A$7:$A$73,1)) +
(C6624-INDEX('Curva Juros'!$A$7:$A$73,MATCH(C6624,'Curva Juros'!$A$7:$A$73,1))) *
(INDEX('Curva Juros'!$B$7:$B$73,MATCH(C6624,'Curva Juros'!$A$7:$A$73,1)+1) -
INDEX('Curva Juros'!$B$7:$B$73,MATCH(C6624,'Curva Juros'!$A$7:$A$73,1))) /
(INDEX('Curva Juros'!$A$7:$A$73,MATCH(C6624,'Curva Juros'!$A$7:$A$73,1)+1) -
INDEX('Curva Juros'!$A$7:$A$73,MATCH(C6624,'Curva Juros'!$A$7:$A$73,1)))</f>
        <v>7.7403594206349204</v>
      </c>
      <c r="F6624" s="24">
        <f t="shared" si="103"/>
        <v>-1.9725942063492097E-3</v>
      </c>
      <c r="G6624" s="24"/>
    </row>
    <row r="6625" spans="1:7" x14ac:dyDescent="0.25">
      <c r="A6625" s="6" t="s">
        <v>143</v>
      </c>
      <c r="B6625" s="7">
        <v>46045</v>
      </c>
      <c r="C6625" s="8">
        <v>595.49</v>
      </c>
      <c r="D6625" s="20">
        <v>7.4456999999999995E-2</v>
      </c>
      <c r="E6625" s="35" cm="1">
        <f t="array" ref="E6625">INDEX('Curva Juros'!$B$7:$B$73,MATCH(C6625,'Curva Juros'!$A$7:$A$73,1)) +
(C6625-INDEX('Curva Juros'!$A$7:$A$73,MATCH(C6625,'Curva Juros'!$A$7:$A$73,1))) *
(INDEX('Curva Juros'!$B$7:$B$73,MATCH(C6625,'Curva Juros'!$A$7:$A$73,1)+1) -
INDEX('Curva Juros'!$B$7:$B$73,MATCH(C6625,'Curva Juros'!$A$7:$A$73,1))) /
(INDEX('Curva Juros'!$A$7:$A$73,MATCH(C6625,'Curva Juros'!$A$7:$A$73,1)+1) -
INDEX('Curva Juros'!$A$7:$A$73,MATCH(C6625,'Curva Juros'!$A$7:$A$73,1)))</f>
        <v>7.743677388888889</v>
      </c>
      <c r="F6625" s="24">
        <f t="shared" si="103"/>
        <v>-2.979773888888898E-3</v>
      </c>
      <c r="G6625" s="24"/>
    </row>
    <row r="6626" spans="1:7" x14ac:dyDescent="0.25">
      <c r="A6626" s="3" t="s">
        <v>143</v>
      </c>
      <c r="B6626" s="4">
        <v>46052</v>
      </c>
      <c r="C6626" s="5">
        <v>592.16</v>
      </c>
      <c r="D6626" s="19">
        <v>6.9939000000000001E-2</v>
      </c>
      <c r="E6626" s="35" cm="1">
        <f t="array" ref="E6626">INDEX('Curva Juros'!$B$7:$B$73,MATCH(C6626,'Curva Juros'!$A$7:$A$73,1)) +
(C6626-INDEX('Curva Juros'!$A$7:$A$73,MATCH(C6626,'Curva Juros'!$A$7:$A$73,1))) *
(INDEX('Curva Juros'!$B$7:$B$73,MATCH(C6626,'Curva Juros'!$A$7:$A$73,1)+1) -
INDEX('Curva Juros'!$B$7:$B$73,MATCH(C6626,'Curva Juros'!$A$7:$A$73,1))) /
(INDEX('Curva Juros'!$A$7:$A$73,MATCH(C6626,'Curva Juros'!$A$7:$A$73,1)+1) -
INDEX('Curva Juros'!$A$7:$A$73,MATCH(C6626,'Curva Juros'!$A$7:$A$73,1)))</f>
        <v>7.7460586031746033</v>
      </c>
      <c r="F6626" s="24">
        <f t="shared" si="103"/>
        <v>-7.5215860317460331E-3</v>
      </c>
      <c r="G6626" s="24"/>
    </row>
    <row r="6627" spans="1:7" x14ac:dyDescent="0.25">
      <c r="A6627" s="6" t="s">
        <v>143</v>
      </c>
      <c r="B6627" s="7">
        <v>46059</v>
      </c>
      <c r="C6627" s="8">
        <v>587.20000000000005</v>
      </c>
      <c r="D6627" s="20">
        <v>6.9808999999999996E-2</v>
      </c>
      <c r="E6627" s="35" cm="1">
        <f t="array" ref="E6627">INDEX('Curva Juros'!$B$7:$B$73,MATCH(C6627,'Curva Juros'!$A$7:$A$73,1)) +
(C6627-INDEX('Curva Juros'!$A$7:$A$73,MATCH(C6627,'Curva Juros'!$A$7:$A$73,1))) *
(INDEX('Curva Juros'!$B$7:$B$73,MATCH(C6627,'Curva Juros'!$A$7:$A$73,1)+1) -
INDEX('Curva Juros'!$B$7:$B$73,MATCH(C6627,'Curva Juros'!$A$7:$A$73,1))) /
(INDEX('Curva Juros'!$A$7:$A$73,MATCH(C6627,'Curva Juros'!$A$7:$A$73,1)+1) -
INDEX('Curva Juros'!$A$7:$A$73,MATCH(C6627,'Curva Juros'!$A$7:$A$73,1)))</f>
        <v>7.7496053968253973</v>
      </c>
      <c r="F6627" s="24">
        <f t="shared" si="103"/>
        <v>-7.6870539682539762E-3</v>
      </c>
      <c r="G6627" s="24"/>
    </row>
    <row r="6628" spans="1:7" x14ac:dyDescent="0.25">
      <c r="A6628" s="3" t="s">
        <v>143</v>
      </c>
      <c r="B6628" s="4">
        <v>46066</v>
      </c>
      <c r="C6628" s="5">
        <v>581.41</v>
      </c>
      <c r="D6628" s="19">
        <v>7.1968000000000004E-2</v>
      </c>
      <c r="E6628" s="35" cm="1">
        <f t="array" ref="E6628">INDEX('Curva Juros'!$B$7:$B$73,MATCH(C6628,'Curva Juros'!$A$7:$A$73,1)) +
(C6628-INDEX('Curva Juros'!$A$7:$A$73,MATCH(C6628,'Curva Juros'!$A$7:$A$73,1))) *
(INDEX('Curva Juros'!$B$7:$B$73,MATCH(C6628,'Curva Juros'!$A$7:$A$73,1)+1) -
INDEX('Curva Juros'!$B$7:$B$73,MATCH(C6628,'Curva Juros'!$A$7:$A$73,1))) /
(INDEX('Curva Juros'!$A$7:$A$73,MATCH(C6628,'Curva Juros'!$A$7:$A$73,1)+1) -
INDEX('Curva Juros'!$A$7:$A$73,MATCH(C6628,'Curva Juros'!$A$7:$A$73,1)))</f>
        <v>7.7537457063492061</v>
      </c>
      <c r="F6628" s="24">
        <f t="shared" si="103"/>
        <v>-5.5694570634920587E-3</v>
      </c>
      <c r="G6628" s="24"/>
    </row>
    <row r="6629" spans="1:7" x14ac:dyDescent="0.25">
      <c r="A6629" s="6" t="s">
        <v>143</v>
      </c>
      <c r="B6629" s="7">
        <v>46073</v>
      </c>
      <c r="C6629" s="8">
        <v>578.54</v>
      </c>
      <c r="D6629" s="20">
        <v>7.1623000000000006E-2</v>
      </c>
      <c r="E6629" s="35" cm="1">
        <f t="array" ref="E6629">INDEX('Curva Juros'!$B$7:$B$73,MATCH(C6629,'Curva Juros'!$A$7:$A$73,1)) +
(C6629-INDEX('Curva Juros'!$A$7:$A$73,MATCH(C6629,'Curva Juros'!$A$7:$A$73,1))) *
(INDEX('Curva Juros'!$B$7:$B$73,MATCH(C6629,'Curva Juros'!$A$7:$A$73,1)+1) -
INDEX('Curva Juros'!$B$7:$B$73,MATCH(C6629,'Curva Juros'!$A$7:$A$73,1))) /
(INDEX('Curva Juros'!$A$7:$A$73,MATCH(C6629,'Curva Juros'!$A$7:$A$73,1)+1) -
INDEX('Curva Juros'!$A$7:$A$73,MATCH(C6629,'Curva Juros'!$A$7:$A$73,1)))</f>
        <v>7.7557979841269846</v>
      </c>
      <c r="F6629" s="24">
        <f t="shared" si="103"/>
        <v>-5.9349798412698385E-3</v>
      </c>
      <c r="G6629" s="24"/>
    </row>
    <row r="6630" spans="1:7" x14ac:dyDescent="0.25">
      <c r="A6630" s="3" t="s">
        <v>143</v>
      </c>
      <c r="B6630" s="4">
        <v>46080</v>
      </c>
      <c r="C6630" s="5">
        <v>573.74</v>
      </c>
      <c r="D6630" s="19">
        <v>7.1074999999999999E-2</v>
      </c>
      <c r="E6630" s="35" cm="1">
        <f t="array" ref="E6630">INDEX('Curva Juros'!$B$7:$B$73,MATCH(C6630,'Curva Juros'!$A$7:$A$73,1)) +
(C6630-INDEX('Curva Juros'!$A$7:$A$73,MATCH(C6630,'Curva Juros'!$A$7:$A$73,1))) *
(INDEX('Curva Juros'!$B$7:$B$73,MATCH(C6630,'Curva Juros'!$A$7:$A$73,1)+1) -
INDEX('Curva Juros'!$B$7:$B$73,MATCH(C6630,'Curva Juros'!$A$7:$A$73,1))) /
(INDEX('Curva Juros'!$A$7:$A$73,MATCH(C6630,'Curva Juros'!$A$7:$A$73,1)+1) -
INDEX('Curva Juros'!$A$7:$A$73,MATCH(C6630,'Curva Juros'!$A$7:$A$73,1)))</f>
        <v>7.7592303650793655</v>
      </c>
      <c r="F6630" s="24">
        <f t="shared" si="103"/>
        <v>-6.5173036507936571E-3</v>
      </c>
      <c r="G6630" s="24"/>
    </row>
    <row r="6631" spans="1:7" x14ac:dyDescent="0.25">
      <c r="A6631" s="6" t="s">
        <v>144</v>
      </c>
      <c r="B6631" s="7">
        <v>45723</v>
      </c>
      <c r="C6631" s="8">
        <v>1339.28</v>
      </c>
      <c r="D6631" s="20">
        <v>7.8705999999999998E-2</v>
      </c>
      <c r="E6631" s="35" cm="1">
        <f t="array" ref="E6631">INDEX('Curva Juros'!$B$7:$B$73,MATCH(C6631,'Curva Juros'!$A$7:$A$73,1)) +
(C6631-INDEX('Curva Juros'!$A$7:$A$73,MATCH(C6631,'Curva Juros'!$A$7:$A$73,1))) *
(INDEX('Curva Juros'!$B$7:$B$73,MATCH(C6631,'Curva Juros'!$A$7:$A$73,1)+1) -
INDEX('Curva Juros'!$B$7:$B$73,MATCH(C6631,'Curva Juros'!$A$7:$A$73,1))) /
(INDEX('Curva Juros'!$A$7:$A$73,MATCH(C6631,'Curva Juros'!$A$7:$A$73,1)+1) -
INDEX('Curva Juros'!$A$7:$A$73,MATCH(C6631,'Curva Juros'!$A$7:$A$73,1)))</f>
        <v>7.6107507301587303</v>
      </c>
      <c r="F6631" s="24">
        <f t="shared" si="103"/>
        <v>2.5984926984126966E-3</v>
      </c>
      <c r="G6631" s="24"/>
    </row>
    <row r="6632" spans="1:7" x14ac:dyDescent="0.25">
      <c r="A6632" s="3" t="s">
        <v>144</v>
      </c>
      <c r="B6632" s="4">
        <v>45730</v>
      </c>
      <c r="C6632" s="5">
        <v>1334.72</v>
      </c>
      <c r="D6632" s="19">
        <v>7.8307000000000002E-2</v>
      </c>
      <c r="E6632" s="35" cm="1">
        <f t="array" ref="E6632">INDEX('Curva Juros'!$B$7:$B$73,MATCH(C6632,'Curva Juros'!$A$7:$A$73,1)) +
(C6632-INDEX('Curva Juros'!$A$7:$A$73,MATCH(C6632,'Curva Juros'!$A$7:$A$73,1))) *
(INDEX('Curva Juros'!$B$7:$B$73,MATCH(C6632,'Curva Juros'!$A$7:$A$73,1)+1) -
INDEX('Curva Juros'!$B$7:$B$73,MATCH(C6632,'Curva Juros'!$A$7:$A$73,1))) /
(INDEX('Curva Juros'!$A$7:$A$73,MATCH(C6632,'Curva Juros'!$A$7:$A$73,1)+1) -
INDEX('Curva Juros'!$A$7:$A$73,MATCH(C6632,'Curva Juros'!$A$7:$A$73,1)))</f>
        <v>7.6116048253968254</v>
      </c>
      <c r="F6632" s="24">
        <f t="shared" si="103"/>
        <v>2.1909517460317468E-3</v>
      </c>
      <c r="G6632" s="24"/>
    </row>
    <row r="6633" spans="1:7" x14ac:dyDescent="0.25">
      <c r="A6633" s="6" t="s">
        <v>144</v>
      </c>
      <c r="B6633" s="7">
        <v>45737</v>
      </c>
      <c r="C6633" s="8">
        <v>1328.55</v>
      </c>
      <c r="D6633" s="20">
        <v>7.9374E-2</v>
      </c>
      <c r="E6633" s="35" cm="1">
        <f t="array" ref="E6633">INDEX('Curva Juros'!$B$7:$B$73,MATCH(C6633,'Curva Juros'!$A$7:$A$73,1)) +
(C6633-INDEX('Curva Juros'!$A$7:$A$73,MATCH(C6633,'Curva Juros'!$A$7:$A$73,1))) *
(INDEX('Curva Juros'!$B$7:$B$73,MATCH(C6633,'Curva Juros'!$A$7:$A$73,1)+1) -
INDEX('Curva Juros'!$B$7:$B$73,MATCH(C6633,'Curva Juros'!$A$7:$A$73,1))) /
(INDEX('Curva Juros'!$A$7:$A$73,MATCH(C6633,'Curva Juros'!$A$7:$A$73,1)+1) -
INDEX('Curva Juros'!$A$7:$A$73,MATCH(C6633,'Curva Juros'!$A$7:$A$73,1)))</f>
        <v>7.6127604761904761</v>
      </c>
      <c r="F6633" s="24">
        <f t="shared" si="103"/>
        <v>3.2463952380952371E-3</v>
      </c>
      <c r="G6633" s="24"/>
    </row>
    <row r="6634" spans="1:7" x14ac:dyDescent="0.25">
      <c r="A6634" s="3" t="s">
        <v>144</v>
      </c>
      <c r="B6634" s="4">
        <v>45744</v>
      </c>
      <c r="C6634" s="5">
        <v>1322.95</v>
      </c>
      <c r="D6634" s="19">
        <v>7.9915E-2</v>
      </c>
      <c r="E6634" s="35" cm="1">
        <f t="array" ref="E6634">INDEX('Curva Juros'!$B$7:$B$73,MATCH(C6634,'Curva Juros'!$A$7:$A$73,1)) +
(C6634-INDEX('Curva Juros'!$A$7:$A$73,MATCH(C6634,'Curva Juros'!$A$7:$A$73,1))) *
(INDEX('Curva Juros'!$B$7:$B$73,MATCH(C6634,'Curva Juros'!$A$7:$A$73,1)+1) -
INDEX('Curva Juros'!$B$7:$B$73,MATCH(C6634,'Curva Juros'!$A$7:$A$73,1))) /
(INDEX('Curva Juros'!$A$7:$A$73,MATCH(C6634,'Curva Juros'!$A$7:$A$73,1)+1) -
INDEX('Curva Juros'!$A$7:$A$73,MATCH(C6634,'Curva Juros'!$A$7:$A$73,1)))</f>
        <v>7.6138093650793657</v>
      </c>
      <c r="F6634" s="24">
        <f t="shared" si="103"/>
        <v>3.7769063492063409E-3</v>
      </c>
      <c r="G6634" s="24"/>
    </row>
    <row r="6635" spans="1:7" x14ac:dyDescent="0.25">
      <c r="A6635" s="6" t="s">
        <v>144</v>
      </c>
      <c r="B6635" s="7">
        <v>45751</v>
      </c>
      <c r="C6635" s="8">
        <v>1320.81</v>
      </c>
      <c r="D6635" s="20">
        <v>7.7316999999999997E-2</v>
      </c>
      <c r="E6635" s="35" cm="1">
        <f t="array" ref="E6635">INDEX('Curva Juros'!$B$7:$B$73,MATCH(C6635,'Curva Juros'!$A$7:$A$73,1)) +
(C6635-INDEX('Curva Juros'!$A$7:$A$73,MATCH(C6635,'Curva Juros'!$A$7:$A$73,1))) *
(INDEX('Curva Juros'!$B$7:$B$73,MATCH(C6635,'Curva Juros'!$A$7:$A$73,1)+1) -
INDEX('Curva Juros'!$B$7:$B$73,MATCH(C6635,'Curva Juros'!$A$7:$A$73,1))) /
(INDEX('Curva Juros'!$A$7:$A$73,MATCH(C6635,'Curva Juros'!$A$7:$A$73,1)+1) -
INDEX('Curva Juros'!$A$7:$A$73,MATCH(C6635,'Curva Juros'!$A$7:$A$73,1)))</f>
        <v>7.6142101904761912</v>
      </c>
      <c r="F6635" s="24">
        <f t="shared" si="103"/>
        <v>1.1748980952380889E-3</v>
      </c>
      <c r="G6635" s="24"/>
    </row>
    <row r="6636" spans="1:7" x14ac:dyDescent="0.25">
      <c r="A6636" s="3" t="s">
        <v>144</v>
      </c>
      <c r="B6636" s="4">
        <v>45758</v>
      </c>
      <c r="C6636" s="5">
        <v>1314.06</v>
      </c>
      <c r="D6636" s="19">
        <v>7.8913999999999998E-2</v>
      </c>
      <c r="E6636" s="35" cm="1">
        <f t="array" ref="E6636">INDEX('Curva Juros'!$B$7:$B$73,MATCH(C6636,'Curva Juros'!$A$7:$A$73,1)) +
(C6636-INDEX('Curva Juros'!$A$7:$A$73,MATCH(C6636,'Curva Juros'!$A$7:$A$73,1))) *
(INDEX('Curva Juros'!$B$7:$B$73,MATCH(C6636,'Curva Juros'!$A$7:$A$73,1)+1) -
INDEX('Curva Juros'!$B$7:$B$73,MATCH(C6636,'Curva Juros'!$A$7:$A$73,1))) /
(INDEX('Curva Juros'!$A$7:$A$73,MATCH(C6636,'Curva Juros'!$A$7:$A$73,1)+1) -
INDEX('Curva Juros'!$A$7:$A$73,MATCH(C6636,'Curva Juros'!$A$7:$A$73,1)))</f>
        <v>7.6154744761904762</v>
      </c>
      <c r="F6636" s="24">
        <f t="shared" si="103"/>
        <v>2.7592552380952401E-3</v>
      </c>
      <c r="G6636" s="24"/>
    </row>
    <row r="6637" spans="1:7" x14ac:dyDescent="0.25">
      <c r="A6637" s="6" t="s">
        <v>144</v>
      </c>
      <c r="B6637" s="7">
        <v>45764</v>
      </c>
      <c r="C6637" s="8">
        <v>1311.71</v>
      </c>
      <c r="D6637" s="20">
        <v>7.7412999999999996E-2</v>
      </c>
      <c r="E6637" s="35" cm="1">
        <f t="array" ref="E6637">INDEX('Curva Juros'!$B$7:$B$73,MATCH(C6637,'Curva Juros'!$A$7:$A$73,1)) +
(C6637-INDEX('Curva Juros'!$A$7:$A$73,MATCH(C6637,'Curva Juros'!$A$7:$A$73,1))) *
(INDEX('Curva Juros'!$B$7:$B$73,MATCH(C6637,'Curva Juros'!$A$7:$A$73,1)+1) -
INDEX('Curva Juros'!$B$7:$B$73,MATCH(C6637,'Curva Juros'!$A$7:$A$73,1))) /
(INDEX('Curva Juros'!$A$7:$A$73,MATCH(C6637,'Curva Juros'!$A$7:$A$73,1)+1) -
INDEX('Curva Juros'!$A$7:$A$73,MATCH(C6637,'Curva Juros'!$A$7:$A$73,1)))</f>
        <v>7.6159146349206353</v>
      </c>
      <c r="F6637" s="24">
        <f t="shared" si="103"/>
        <v>1.2538536507936404E-3</v>
      </c>
      <c r="G6637" s="24"/>
    </row>
    <row r="6638" spans="1:7" x14ac:dyDescent="0.25">
      <c r="A6638" s="3" t="s">
        <v>144</v>
      </c>
      <c r="B6638" s="4">
        <v>45772</v>
      </c>
      <c r="C6638" s="5">
        <v>1309.49</v>
      </c>
      <c r="D6638" s="19">
        <v>7.5790999999999997E-2</v>
      </c>
      <c r="E6638" s="35" cm="1">
        <f t="array" ref="E6638">INDEX('Curva Juros'!$B$7:$B$73,MATCH(C6638,'Curva Juros'!$A$7:$A$73,1)) +
(C6638-INDEX('Curva Juros'!$A$7:$A$73,MATCH(C6638,'Curva Juros'!$A$7:$A$73,1))) *
(INDEX('Curva Juros'!$B$7:$B$73,MATCH(C6638,'Curva Juros'!$A$7:$A$73,1)+1) -
INDEX('Curva Juros'!$B$7:$B$73,MATCH(C6638,'Curva Juros'!$A$7:$A$73,1))) /
(INDEX('Curva Juros'!$A$7:$A$73,MATCH(C6638,'Curva Juros'!$A$7:$A$73,1)+1) -
INDEX('Curva Juros'!$A$7:$A$73,MATCH(C6638,'Curva Juros'!$A$7:$A$73,1)))</f>
        <v>7.6163304444444444</v>
      </c>
      <c r="F6638" s="24">
        <f t="shared" si="103"/>
        <v>-3.7230444444444344E-4</v>
      </c>
      <c r="G6638" s="24"/>
    </row>
    <row r="6639" spans="1:7" x14ac:dyDescent="0.25">
      <c r="A6639" s="6" t="s">
        <v>144</v>
      </c>
      <c r="B6639" s="7">
        <v>45779</v>
      </c>
      <c r="C6639" s="8">
        <v>1305.81</v>
      </c>
      <c r="D6639" s="20">
        <v>7.5500999999999999E-2</v>
      </c>
      <c r="E6639" s="35" cm="1">
        <f t="array" ref="E6639">INDEX('Curva Juros'!$B$7:$B$73,MATCH(C6639,'Curva Juros'!$A$7:$A$73,1)) +
(C6639-INDEX('Curva Juros'!$A$7:$A$73,MATCH(C6639,'Curva Juros'!$A$7:$A$73,1))) *
(INDEX('Curva Juros'!$B$7:$B$73,MATCH(C6639,'Curva Juros'!$A$7:$A$73,1)+1) -
INDEX('Curva Juros'!$B$7:$B$73,MATCH(C6639,'Curva Juros'!$A$7:$A$73,1))) /
(INDEX('Curva Juros'!$A$7:$A$73,MATCH(C6639,'Curva Juros'!$A$7:$A$73,1)+1) -
INDEX('Curva Juros'!$A$7:$A$73,MATCH(C6639,'Curva Juros'!$A$7:$A$73,1)))</f>
        <v>7.617019714285715</v>
      </c>
      <c r="F6639" s="24">
        <f t="shared" si="103"/>
        <v>-6.6919714285715304E-4</v>
      </c>
      <c r="G6639" s="24"/>
    </row>
    <row r="6640" spans="1:7" x14ac:dyDescent="0.25">
      <c r="A6640" s="3" t="s">
        <v>144</v>
      </c>
      <c r="B6640" s="4">
        <v>45786</v>
      </c>
      <c r="C6640" s="5">
        <v>1302.58</v>
      </c>
      <c r="D6640" s="19">
        <v>7.3881000000000002E-2</v>
      </c>
      <c r="E6640" s="35" cm="1">
        <f t="array" ref="E6640">INDEX('Curva Juros'!$B$7:$B$73,MATCH(C6640,'Curva Juros'!$A$7:$A$73,1)) +
(C6640-INDEX('Curva Juros'!$A$7:$A$73,MATCH(C6640,'Curva Juros'!$A$7:$A$73,1))) *
(INDEX('Curva Juros'!$B$7:$B$73,MATCH(C6640,'Curva Juros'!$A$7:$A$73,1)+1) -
INDEX('Curva Juros'!$B$7:$B$73,MATCH(C6640,'Curva Juros'!$A$7:$A$73,1))) /
(INDEX('Curva Juros'!$A$7:$A$73,MATCH(C6640,'Curva Juros'!$A$7:$A$73,1)+1) -
INDEX('Curva Juros'!$A$7:$A$73,MATCH(C6640,'Curva Juros'!$A$7:$A$73,1)))</f>
        <v>7.6176246984126985</v>
      </c>
      <c r="F6640" s="24">
        <f t="shared" si="103"/>
        <v>-2.295246984126989E-3</v>
      </c>
      <c r="G6640" s="24"/>
    </row>
    <row r="6641" spans="1:7" x14ac:dyDescent="0.25">
      <c r="A6641" s="6" t="s">
        <v>144</v>
      </c>
      <c r="B6641" s="7">
        <v>45793</v>
      </c>
      <c r="C6641" s="8">
        <v>1296.77</v>
      </c>
      <c r="D6641" s="20">
        <v>7.4619000000000005E-2</v>
      </c>
      <c r="E6641" s="35" cm="1">
        <f t="array" ref="E6641">INDEX('Curva Juros'!$B$7:$B$73,MATCH(C6641,'Curva Juros'!$A$7:$A$73,1)) +
(C6641-INDEX('Curva Juros'!$A$7:$A$73,MATCH(C6641,'Curva Juros'!$A$7:$A$73,1))) *
(INDEX('Curva Juros'!$B$7:$B$73,MATCH(C6641,'Curva Juros'!$A$7:$A$73,1)+1) -
INDEX('Curva Juros'!$B$7:$B$73,MATCH(C6641,'Curva Juros'!$A$7:$A$73,1))) /
(INDEX('Curva Juros'!$A$7:$A$73,MATCH(C6641,'Curva Juros'!$A$7:$A$73,1)+1) -
INDEX('Curva Juros'!$A$7:$A$73,MATCH(C6641,'Curva Juros'!$A$7:$A$73,1)))</f>
        <v>7.6187129206349207</v>
      </c>
      <c r="F6641" s="24">
        <f t="shared" si="103"/>
        <v>-1.5681292063492031E-3</v>
      </c>
      <c r="G6641" s="24"/>
    </row>
    <row r="6642" spans="1:7" x14ac:dyDescent="0.25">
      <c r="A6642" s="3" t="s">
        <v>144</v>
      </c>
      <c r="B6642" s="4">
        <v>45800</v>
      </c>
      <c r="C6642" s="5">
        <v>1291.19</v>
      </c>
      <c r="D6642" s="19">
        <v>7.5150999999999996E-2</v>
      </c>
      <c r="E6642" s="35" cm="1">
        <f t="array" ref="E6642">INDEX('Curva Juros'!$B$7:$B$73,MATCH(C6642,'Curva Juros'!$A$7:$A$73,1)) +
(C6642-INDEX('Curva Juros'!$A$7:$A$73,MATCH(C6642,'Curva Juros'!$A$7:$A$73,1))) *
(INDEX('Curva Juros'!$B$7:$B$73,MATCH(C6642,'Curva Juros'!$A$7:$A$73,1)+1) -
INDEX('Curva Juros'!$B$7:$B$73,MATCH(C6642,'Curva Juros'!$A$7:$A$73,1))) /
(INDEX('Curva Juros'!$A$7:$A$73,MATCH(C6642,'Curva Juros'!$A$7:$A$73,1)+1) -
INDEX('Curva Juros'!$A$7:$A$73,MATCH(C6642,'Curva Juros'!$A$7:$A$73,1)))</f>
        <v>7.6197580634920641</v>
      </c>
      <c r="F6642" s="24">
        <f t="shared" si="103"/>
        <v>-1.0465806349206491E-3</v>
      </c>
      <c r="G6642" s="24"/>
    </row>
    <row r="6643" spans="1:7" x14ac:dyDescent="0.25">
      <c r="A6643" s="6" t="s">
        <v>144</v>
      </c>
      <c r="B6643" s="7">
        <v>45807</v>
      </c>
      <c r="C6643" s="8">
        <v>1285.95</v>
      </c>
      <c r="D6643" s="20">
        <v>7.5369000000000005E-2</v>
      </c>
      <c r="E6643" s="35" cm="1">
        <f t="array" ref="E6643">INDEX('Curva Juros'!$B$7:$B$73,MATCH(C6643,'Curva Juros'!$A$7:$A$73,1)) +
(C6643-INDEX('Curva Juros'!$A$7:$A$73,MATCH(C6643,'Curva Juros'!$A$7:$A$73,1))) *
(INDEX('Curva Juros'!$B$7:$B$73,MATCH(C6643,'Curva Juros'!$A$7:$A$73,1)+1) -
INDEX('Curva Juros'!$B$7:$B$73,MATCH(C6643,'Curva Juros'!$A$7:$A$73,1))) /
(INDEX('Curva Juros'!$A$7:$A$73,MATCH(C6643,'Curva Juros'!$A$7:$A$73,1)+1) -
INDEX('Curva Juros'!$A$7:$A$73,MATCH(C6643,'Curva Juros'!$A$7:$A$73,1)))</f>
        <v>7.6207395238095241</v>
      </c>
      <c r="F6643" s="24">
        <f t="shared" si="103"/>
        <v>-8.3839523809522976E-4</v>
      </c>
      <c r="G6643" s="24"/>
    </row>
    <row r="6644" spans="1:7" x14ac:dyDescent="0.25">
      <c r="A6644" s="3" t="s">
        <v>144</v>
      </c>
      <c r="B6644" s="4">
        <v>45814</v>
      </c>
      <c r="C6644" s="5">
        <v>1280.6199999999999</v>
      </c>
      <c r="D6644" s="19">
        <v>7.5670000000000001E-2</v>
      </c>
      <c r="E6644" s="35" cm="1">
        <f t="array" ref="E6644">INDEX('Curva Juros'!$B$7:$B$73,MATCH(C6644,'Curva Juros'!$A$7:$A$73,1)) +
(C6644-INDEX('Curva Juros'!$A$7:$A$73,MATCH(C6644,'Curva Juros'!$A$7:$A$73,1))) *
(INDEX('Curva Juros'!$B$7:$B$73,MATCH(C6644,'Curva Juros'!$A$7:$A$73,1)+1) -
INDEX('Curva Juros'!$B$7:$B$73,MATCH(C6644,'Curva Juros'!$A$7:$A$73,1))) /
(INDEX('Curva Juros'!$A$7:$A$73,MATCH(C6644,'Curva Juros'!$A$7:$A$73,1)+1) -
INDEX('Curva Juros'!$A$7:$A$73,MATCH(C6644,'Curva Juros'!$A$7:$A$73,1)))</f>
        <v>7.6217378412698418</v>
      </c>
      <c r="F6644" s="24">
        <f t="shared" si="103"/>
        <v>-5.4737841269841825E-4</v>
      </c>
      <c r="G6644" s="24"/>
    </row>
    <row r="6645" spans="1:7" x14ac:dyDescent="0.25">
      <c r="A6645" s="6" t="s">
        <v>144</v>
      </c>
      <c r="B6645" s="7">
        <v>45821</v>
      </c>
      <c r="C6645" s="8">
        <v>1277.44</v>
      </c>
      <c r="D6645" s="20">
        <v>7.4010999999999993E-2</v>
      </c>
      <c r="E6645" s="35" cm="1">
        <f t="array" ref="E6645">INDEX('Curva Juros'!$B$7:$B$73,MATCH(C6645,'Curva Juros'!$A$7:$A$73,1)) +
(C6645-INDEX('Curva Juros'!$A$7:$A$73,MATCH(C6645,'Curva Juros'!$A$7:$A$73,1))) *
(INDEX('Curva Juros'!$B$7:$B$73,MATCH(C6645,'Curva Juros'!$A$7:$A$73,1)+1) -
INDEX('Curva Juros'!$B$7:$B$73,MATCH(C6645,'Curva Juros'!$A$7:$A$73,1))) /
(INDEX('Curva Juros'!$A$7:$A$73,MATCH(C6645,'Curva Juros'!$A$7:$A$73,1)+1) -
INDEX('Curva Juros'!$A$7:$A$73,MATCH(C6645,'Curva Juros'!$A$7:$A$73,1)))</f>
        <v>7.6223334603174608</v>
      </c>
      <c r="F6645" s="24">
        <f t="shared" si="103"/>
        <v>-2.2123346031746177E-3</v>
      </c>
      <c r="G6645" s="24"/>
    </row>
    <row r="6646" spans="1:7" x14ac:dyDescent="0.25">
      <c r="A6646" s="3" t="s">
        <v>144</v>
      </c>
      <c r="B6646" s="4">
        <v>45828</v>
      </c>
      <c r="C6646" s="5">
        <v>1273.5999999999999</v>
      </c>
      <c r="D6646" s="19">
        <v>7.3862999999999998E-2</v>
      </c>
      <c r="E6646" s="35" cm="1">
        <f t="array" ref="E6646">INDEX('Curva Juros'!$B$7:$B$73,MATCH(C6646,'Curva Juros'!$A$7:$A$73,1)) +
(C6646-INDEX('Curva Juros'!$A$7:$A$73,MATCH(C6646,'Curva Juros'!$A$7:$A$73,1))) *
(INDEX('Curva Juros'!$B$7:$B$73,MATCH(C6646,'Curva Juros'!$A$7:$A$73,1)+1) -
INDEX('Curva Juros'!$B$7:$B$73,MATCH(C6646,'Curva Juros'!$A$7:$A$73,1))) /
(INDEX('Curva Juros'!$A$7:$A$73,MATCH(C6646,'Curva Juros'!$A$7:$A$73,1)+1) -
INDEX('Curva Juros'!$A$7:$A$73,MATCH(C6646,'Curva Juros'!$A$7:$A$73,1)))</f>
        <v>7.6230526984126987</v>
      </c>
      <c r="F6646" s="24">
        <f t="shared" si="103"/>
        <v>-2.367526984126983E-3</v>
      </c>
      <c r="G6646" s="24"/>
    </row>
    <row r="6647" spans="1:7" x14ac:dyDescent="0.25">
      <c r="A6647" s="6" t="s">
        <v>144</v>
      </c>
      <c r="B6647" s="7">
        <v>45835</v>
      </c>
      <c r="C6647" s="8">
        <v>1268.3599999999999</v>
      </c>
      <c r="D6647" s="20">
        <v>7.4081999999999995E-2</v>
      </c>
      <c r="E6647" s="35" cm="1">
        <f t="array" ref="E6647">INDEX('Curva Juros'!$B$7:$B$73,MATCH(C6647,'Curva Juros'!$A$7:$A$73,1)) +
(C6647-INDEX('Curva Juros'!$A$7:$A$73,MATCH(C6647,'Curva Juros'!$A$7:$A$73,1))) *
(INDEX('Curva Juros'!$B$7:$B$73,MATCH(C6647,'Curva Juros'!$A$7:$A$73,1)+1) -
INDEX('Curva Juros'!$B$7:$B$73,MATCH(C6647,'Curva Juros'!$A$7:$A$73,1))) /
(INDEX('Curva Juros'!$A$7:$A$73,MATCH(C6647,'Curva Juros'!$A$7:$A$73,1)+1) -
INDEX('Curva Juros'!$A$7:$A$73,MATCH(C6647,'Curva Juros'!$A$7:$A$73,1)))</f>
        <v>7.6240341587301588</v>
      </c>
      <c r="F6647" s="24">
        <f t="shared" si="103"/>
        <v>-2.1583415873015904E-3</v>
      </c>
      <c r="G6647" s="24"/>
    </row>
    <row r="6648" spans="1:7" x14ac:dyDescent="0.25">
      <c r="A6648" s="3" t="s">
        <v>144</v>
      </c>
      <c r="B6648" s="4">
        <v>45842</v>
      </c>
      <c r="C6648" s="5">
        <v>1264.43</v>
      </c>
      <c r="D6648" s="19">
        <v>7.3111999999999996E-2</v>
      </c>
      <c r="E6648" s="35" cm="1">
        <f t="array" ref="E6648">INDEX('Curva Juros'!$B$7:$B$73,MATCH(C6648,'Curva Juros'!$A$7:$A$73,1)) +
(C6648-INDEX('Curva Juros'!$A$7:$A$73,MATCH(C6648,'Curva Juros'!$A$7:$A$73,1))) *
(INDEX('Curva Juros'!$B$7:$B$73,MATCH(C6648,'Curva Juros'!$A$7:$A$73,1)+1) -
INDEX('Curva Juros'!$B$7:$B$73,MATCH(C6648,'Curva Juros'!$A$7:$A$73,1))) /
(INDEX('Curva Juros'!$A$7:$A$73,MATCH(C6648,'Curva Juros'!$A$7:$A$73,1)+1) -
INDEX('Curva Juros'!$A$7:$A$73,MATCH(C6648,'Curva Juros'!$A$7:$A$73,1)))</f>
        <v>7.6247702539682543</v>
      </c>
      <c r="F6648" s="24">
        <f t="shared" si="103"/>
        <v>-3.1357025396825527E-3</v>
      </c>
      <c r="G6648" s="24"/>
    </row>
    <row r="6649" spans="1:7" x14ac:dyDescent="0.25">
      <c r="A6649" s="6" t="s">
        <v>144</v>
      </c>
      <c r="B6649" s="7">
        <v>45849</v>
      </c>
      <c r="C6649" s="8">
        <v>1256.9000000000001</v>
      </c>
      <c r="D6649" s="20">
        <v>7.5419E-2</v>
      </c>
      <c r="E6649" s="35" cm="1">
        <f t="array" ref="E6649">INDEX('Curva Juros'!$B$7:$B$73,MATCH(C6649,'Curva Juros'!$A$7:$A$73,1)) +
(C6649-INDEX('Curva Juros'!$A$7:$A$73,MATCH(C6649,'Curva Juros'!$A$7:$A$73,1))) *
(INDEX('Curva Juros'!$B$7:$B$73,MATCH(C6649,'Curva Juros'!$A$7:$A$73,1)+1) -
INDEX('Curva Juros'!$B$7:$B$73,MATCH(C6649,'Curva Juros'!$A$7:$A$73,1))) /
(INDEX('Curva Juros'!$A$7:$A$73,MATCH(C6649,'Curva Juros'!$A$7:$A$73,1)+1) -
INDEX('Curva Juros'!$A$7:$A$73,MATCH(C6649,'Curva Juros'!$A$7:$A$73,1)))</f>
        <v>7.6260674603174605</v>
      </c>
      <c r="F6649" s="24">
        <f t="shared" si="103"/>
        <v>-8.4167460317460807E-4</v>
      </c>
      <c r="G6649" s="24"/>
    </row>
    <row r="6650" spans="1:7" x14ac:dyDescent="0.25">
      <c r="A6650" s="3" t="s">
        <v>144</v>
      </c>
      <c r="B6650" s="4">
        <v>45856</v>
      </c>
      <c r="C6650" s="5">
        <v>1250.6500000000001</v>
      </c>
      <c r="D6650" s="19">
        <v>7.6555999999999999E-2</v>
      </c>
      <c r="E6650" s="35" cm="1">
        <f t="array" ref="E6650">INDEX('Curva Juros'!$B$7:$B$73,MATCH(C6650,'Curva Juros'!$A$7:$A$73,1)) +
(C6650-INDEX('Curva Juros'!$A$7:$A$73,MATCH(C6650,'Curva Juros'!$A$7:$A$73,1))) *
(INDEX('Curva Juros'!$B$7:$B$73,MATCH(C6650,'Curva Juros'!$A$7:$A$73,1)+1) -
INDEX('Curva Juros'!$B$7:$B$73,MATCH(C6650,'Curva Juros'!$A$7:$A$73,1))) /
(INDEX('Curva Juros'!$A$7:$A$73,MATCH(C6650,'Curva Juros'!$A$7:$A$73,1)+1) -
INDEX('Curva Juros'!$A$7:$A$73,MATCH(C6650,'Curva Juros'!$A$7:$A$73,1)))</f>
        <v>7.6270099206349213</v>
      </c>
      <c r="F6650" s="24">
        <f t="shared" si="103"/>
        <v>2.8590079365078958E-4</v>
      </c>
      <c r="G6650" s="24"/>
    </row>
    <row r="6651" spans="1:7" x14ac:dyDescent="0.25">
      <c r="A6651" s="6" t="s">
        <v>144</v>
      </c>
      <c r="B6651" s="7">
        <v>45863</v>
      </c>
      <c r="C6651" s="8">
        <v>1245.17</v>
      </c>
      <c r="D6651" s="20">
        <v>7.6991000000000004E-2</v>
      </c>
      <c r="E6651" s="35" cm="1">
        <f t="array" ref="E6651">INDEX('Curva Juros'!$B$7:$B$73,MATCH(C6651,'Curva Juros'!$A$7:$A$73,1)) +
(C6651-INDEX('Curva Juros'!$A$7:$A$73,MATCH(C6651,'Curva Juros'!$A$7:$A$73,1))) *
(INDEX('Curva Juros'!$B$7:$B$73,MATCH(C6651,'Curva Juros'!$A$7:$A$73,1)+1) -
INDEX('Curva Juros'!$B$7:$B$73,MATCH(C6651,'Curva Juros'!$A$7:$A$73,1))) /
(INDEX('Curva Juros'!$A$7:$A$73,MATCH(C6651,'Curva Juros'!$A$7:$A$73,1)+1) -
INDEX('Curva Juros'!$A$7:$A$73,MATCH(C6651,'Curva Juros'!$A$7:$A$73,1)))</f>
        <v>7.6278362698412705</v>
      </c>
      <c r="F6651" s="24">
        <f t="shared" si="103"/>
        <v>7.1263730158729888E-4</v>
      </c>
      <c r="G6651" s="24"/>
    </row>
    <row r="6652" spans="1:7" x14ac:dyDescent="0.25">
      <c r="A6652" s="3" t="s">
        <v>144</v>
      </c>
      <c r="B6652" s="4">
        <v>45870</v>
      </c>
      <c r="C6652" s="5">
        <v>1240.6099999999999</v>
      </c>
      <c r="D6652" s="19">
        <v>7.6588000000000003E-2</v>
      </c>
      <c r="E6652" s="35" cm="1">
        <f t="array" ref="E6652">INDEX('Curva Juros'!$B$7:$B$73,MATCH(C6652,'Curva Juros'!$A$7:$A$73,1)) +
(C6652-INDEX('Curva Juros'!$A$7:$A$73,MATCH(C6652,'Curva Juros'!$A$7:$A$73,1))) *
(INDEX('Curva Juros'!$B$7:$B$73,MATCH(C6652,'Curva Juros'!$A$7:$A$73,1)+1) -
INDEX('Curva Juros'!$B$7:$B$73,MATCH(C6652,'Curva Juros'!$A$7:$A$73,1))) /
(INDEX('Curva Juros'!$A$7:$A$73,MATCH(C6652,'Curva Juros'!$A$7:$A$73,1)+1) -
INDEX('Curva Juros'!$A$7:$A$73,MATCH(C6652,'Curva Juros'!$A$7:$A$73,1)))</f>
        <v>7.6285238888888891</v>
      </c>
      <c r="F6652" s="24">
        <f t="shared" si="103"/>
        <v>3.0276111111111892E-4</v>
      </c>
      <c r="G6652" s="24"/>
    </row>
    <row r="6653" spans="1:7" x14ac:dyDescent="0.25">
      <c r="A6653" s="6" t="s">
        <v>144</v>
      </c>
      <c r="B6653" s="7">
        <v>45877</v>
      </c>
      <c r="C6653" s="8">
        <v>1237.54</v>
      </c>
      <c r="D6653" s="20">
        <v>7.4829000000000007E-2</v>
      </c>
      <c r="E6653" s="35" cm="1">
        <f t="array" ref="E6653">INDEX('Curva Juros'!$B$7:$B$73,MATCH(C6653,'Curva Juros'!$A$7:$A$73,1)) +
(C6653-INDEX('Curva Juros'!$A$7:$A$73,MATCH(C6653,'Curva Juros'!$A$7:$A$73,1))) *
(INDEX('Curva Juros'!$B$7:$B$73,MATCH(C6653,'Curva Juros'!$A$7:$A$73,1)+1) -
INDEX('Curva Juros'!$B$7:$B$73,MATCH(C6653,'Curva Juros'!$A$7:$A$73,1))) /
(INDEX('Curva Juros'!$A$7:$A$73,MATCH(C6653,'Curva Juros'!$A$7:$A$73,1)+1) -
INDEX('Curva Juros'!$A$7:$A$73,MATCH(C6653,'Curva Juros'!$A$7:$A$73,1)))</f>
        <v>7.6289868253968258</v>
      </c>
      <c r="F6653" s="24">
        <f t="shared" si="103"/>
        <v>-1.4608682539682533E-3</v>
      </c>
      <c r="G6653" s="24"/>
    </row>
    <row r="6654" spans="1:7" x14ac:dyDescent="0.25">
      <c r="A6654" s="3" t="s">
        <v>144</v>
      </c>
      <c r="B6654" s="4">
        <v>45884</v>
      </c>
      <c r="C6654" s="5">
        <v>1270.8399999999999</v>
      </c>
      <c r="D6654" s="19">
        <v>7.5119000000000005E-2</v>
      </c>
      <c r="E6654" s="35" cm="1">
        <f t="array" ref="E6654">INDEX('Curva Juros'!$B$7:$B$73,MATCH(C6654,'Curva Juros'!$A$7:$A$73,1)) +
(C6654-INDEX('Curva Juros'!$A$7:$A$73,MATCH(C6654,'Curva Juros'!$A$7:$A$73,1))) *
(INDEX('Curva Juros'!$B$7:$B$73,MATCH(C6654,'Curva Juros'!$A$7:$A$73,1)+1) -
INDEX('Curva Juros'!$B$7:$B$73,MATCH(C6654,'Curva Juros'!$A$7:$A$73,1))) /
(INDEX('Curva Juros'!$A$7:$A$73,MATCH(C6654,'Curva Juros'!$A$7:$A$73,1)+1) -
INDEX('Curva Juros'!$A$7:$A$73,MATCH(C6654,'Curva Juros'!$A$7:$A$73,1)))</f>
        <v>7.6235696507936508</v>
      </c>
      <c r="F6654" s="24">
        <f t="shared" si="103"/>
        <v>-1.1166965079364988E-3</v>
      </c>
      <c r="G6654" s="24"/>
    </row>
    <row r="6655" spans="1:7" x14ac:dyDescent="0.25">
      <c r="A6655" s="6" t="s">
        <v>144</v>
      </c>
      <c r="B6655" s="7">
        <v>45891</v>
      </c>
      <c r="C6655" s="8">
        <v>1264.6199999999999</v>
      </c>
      <c r="D6655" s="20">
        <v>7.6397999999999994E-2</v>
      </c>
      <c r="E6655" s="35" cm="1">
        <f t="array" ref="E6655">INDEX('Curva Juros'!$B$7:$B$73,MATCH(C6655,'Curva Juros'!$A$7:$A$73,1)) +
(C6655-INDEX('Curva Juros'!$A$7:$A$73,MATCH(C6655,'Curva Juros'!$A$7:$A$73,1))) *
(INDEX('Curva Juros'!$B$7:$B$73,MATCH(C6655,'Curva Juros'!$A$7:$A$73,1)+1) -
INDEX('Curva Juros'!$B$7:$B$73,MATCH(C6655,'Curva Juros'!$A$7:$A$73,1))) /
(INDEX('Curva Juros'!$A$7:$A$73,MATCH(C6655,'Curva Juros'!$A$7:$A$73,1)+1) -
INDEX('Curva Juros'!$A$7:$A$73,MATCH(C6655,'Curva Juros'!$A$7:$A$73,1)))</f>
        <v>7.6247346666666669</v>
      </c>
      <c r="F6655" s="24">
        <f t="shared" si="103"/>
        <v>1.5065333333331987E-4</v>
      </c>
      <c r="G6655" s="24"/>
    </row>
    <row r="6656" spans="1:7" x14ac:dyDescent="0.25">
      <c r="A6656" s="3" t="s">
        <v>144</v>
      </c>
      <c r="B6656" s="4">
        <v>45898</v>
      </c>
      <c r="C6656" s="5">
        <v>1260.99</v>
      </c>
      <c r="D6656" s="19">
        <v>7.4967000000000006E-2</v>
      </c>
      <c r="E6656" s="35" cm="1">
        <f t="array" ref="E6656">INDEX('Curva Juros'!$B$7:$B$73,MATCH(C6656,'Curva Juros'!$A$7:$A$73,1)) +
(C6656-INDEX('Curva Juros'!$A$7:$A$73,MATCH(C6656,'Curva Juros'!$A$7:$A$73,1))) *
(INDEX('Curva Juros'!$B$7:$B$73,MATCH(C6656,'Curva Juros'!$A$7:$A$73,1)+1) -
INDEX('Curva Juros'!$B$7:$B$73,MATCH(C6656,'Curva Juros'!$A$7:$A$73,1))) /
(INDEX('Curva Juros'!$A$7:$A$73,MATCH(C6656,'Curva Juros'!$A$7:$A$73,1)+1) -
INDEX('Curva Juros'!$A$7:$A$73,MATCH(C6656,'Curva Juros'!$A$7:$A$73,1)))</f>
        <v>7.6254145714285722</v>
      </c>
      <c r="F6656" s="24">
        <f t="shared" si="103"/>
        <v>-1.2871457142857173E-3</v>
      </c>
      <c r="G6656" s="24"/>
    </row>
    <row r="6657" spans="1:7" x14ac:dyDescent="0.25">
      <c r="A6657" s="6" t="s">
        <v>144</v>
      </c>
      <c r="B6657" s="7">
        <v>45905</v>
      </c>
      <c r="C6657" s="8">
        <v>1256.4100000000001</v>
      </c>
      <c r="D6657" s="20">
        <v>7.4524000000000007E-2</v>
      </c>
      <c r="E6657" s="35" cm="1">
        <f t="array" ref="E6657">INDEX('Curva Juros'!$B$7:$B$73,MATCH(C6657,'Curva Juros'!$A$7:$A$73,1)) +
(C6657-INDEX('Curva Juros'!$A$7:$A$73,MATCH(C6657,'Curva Juros'!$A$7:$A$73,1))) *
(INDEX('Curva Juros'!$B$7:$B$73,MATCH(C6657,'Curva Juros'!$A$7:$A$73,1)+1) -
INDEX('Curva Juros'!$B$7:$B$73,MATCH(C6657,'Curva Juros'!$A$7:$A$73,1))) /
(INDEX('Curva Juros'!$A$7:$A$73,MATCH(C6657,'Curva Juros'!$A$7:$A$73,1)+1) -
INDEX('Curva Juros'!$A$7:$A$73,MATCH(C6657,'Curva Juros'!$A$7:$A$73,1)))</f>
        <v>7.6261413492063497</v>
      </c>
      <c r="F6657" s="24">
        <f t="shared" si="103"/>
        <v>-1.7374134920634943E-3</v>
      </c>
      <c r="G6657" s="24"/>
    </row>
    <row r="6658" spans="1:7" x14ac:dyDescent="0.25">
      <c r="A6658" s="3" t="s">
        <v>144</v>
      </c>
      <c r="B6658" s="4">
        <v>45912</v>
      </c>
      <c r="C6658" s="5">
        <v>1251.42</v>
      </c>
      <c r="D6658" s="19">
        <v>7.4508000000000005E-2</v>
      </c>
      <c r="E6658" s="35" cm="1">
        <f t="array" ref="E6658">INDEX('Curva Juros'!$B$7:$B$73,MATCH(C6658,'Curva Juros'!$A$7:$A$73,1)) +
(C6658-INDEX('Curva Juros'!$A$7:$A$73,MATCH(C6658,'Curva Juros'!$A$7:$A$73,1))) *
(INDEX('Curva Juros'!$B$7:$B$73,MATCH(C6658,'Curva Juros'!$A$7:$A$73,1)+1) -
INDEX('Curva Juros'!$B$7:$B$73,MATCH(C6658,'Curva Juros'!$A$7:$A$73,1))) /
(INDEX('Curva Juros'!$A$7:$A$73,MATCH(C6658,'Curva Juros'!$A$7:$A$73,1)+1) -
INDEX('Curva Juros'!$A$7:$A$73,MATCH(C6658,'Curva Juros'!$A$7:$A$73,1)))</f>
        <v>7.6268938095238097</v>
      </c>
      <c r="F6658" s="24">
        <f t="shared" si="103"/>
        <v>-1.7609380952380987E-3</v>
      </c>
      <c r="G6658" s="24"/>
    </row>
    <row r="6659" spans="1:7" x14ac:dyDescent="0.25">
      <c r="A6659" s="6" t="s">
        <v>144</v>
      </c>
      <c r="B6659" s="7">
        <v>45919</v>
      </c>
      <c r="C6659" s="8">
        <v>1246.8399999999999</v>
      </c>
      <c r="D6659" s="20">
        <v>7.4070999999999998E-2</v>
      </c>
      <c r="E6659" s="35" cm="1">
        <f t="array" ref="E6659">INDEX('Curva Juros'!$B$7:$B$73,MATCH(C6659,'Curva Juros'!$A$7:$A$73,1)) +
(C6659-INDEX('Curva Juros'!$A$7:$A$73,MATCH(C6659,'Curva Juros'!$A$7:$A$73,1))) *
(INDEX('Curva Juros'!$B$7:$B$73,MATCH(C6659,'Curva Juros'!$A$7:$A$73,1)+1) -
INDEX('Curva Juros'!$B$7:$B$73,MATCH(C6659,'Curva Juros'!$A$7:$A$73,1))) /
(INDEX('Curva Juros'!$A$7:$A$73,MATCH(C6659,'Curva Juros'!$A$7:$A$73,1)+1) -
INDEX('Curva Juros'!$A$7:$A$73,MATCH(C6659,'Curva Juros'!$A$7:$A$73,1)))</f>
        <v>7.6275844444444445</v>
      </c>
      <c r="F6659" s="24">
        <f t="shared" ref="F6659:F6722" si="104">D6659-E6659/100</f>
        <v>-2.2048444444444509E-3</v>
      </c>
      <c r="G6659" s="24"/>
    </row>
    <row r="6660" spans="1:7" x14ac:dyDescent="0.25">
      <c r="A6660" s="3" t="s">
        <v>144</v>
      </c>
      <c r="B6660" s="4">
        <v>45926</v>
      </c>
      <c r="C6660" s="5">
        <v>1242.98</v>
      </c>
      <c r="D6660" s="19">
        <v>7.2870000000000004E-2</v>
      </c>
      <c r="E6660" s="35" cm="1">
        <f t="array" ref="E6660">INDEX('Curva Juros'!$B$7:$B$73,MATCH(C6660,'Curva Juros'!$A$7:$A$73,1)) +
(C6660-INDEX('Curva Juros'!$A$7:$A$73,MATCH(C6660,'Curva Juros'!$A$7:$A$73,1))) *
(INDEX('Curva Juros'!$B$7:$B$73,MATCH(C6660,'Curva Juros'!$A$7:$A$73,1)+1) -
INDEX('Curva Juros'!$B$7:$B$73,MATCH(C6660,'Curva Juros'!$A$7:$A$73,1))) /
(INDEX('Curva Juros'!$A$7:$A$73,MATCH(C6660,'Curva Juros'!$A$7:$A$73,1)+1) -
INDEX('Curva Juros'!$A$7:$A$73,MATCH(C6660,'Curva Juros'!$A$7:$A$73,1)))</f>
        <v>7.6281665079365082</v>
      </c>
      <c r="F6660" s="24">
        <f t="shared" si="104"/>
        <v>-3.4116650793650782E-3</v>
      </c>
      <c r="G6660" s="24"/>
    </row>
    <row r="6661" spans="1:7" x14ac:dyDescent="0.25">
      <c r="A6661" s="6" t="s">
        <v>144</v>
      </c>
      <c r="B6661" s="7">
        <v>45933</v>
      </c>
      <c r="C6661" s="8">
        <v>1236.9100000000001</v>
      </c>
      <c r="D6661" s="20">
        <v>7.3992000000000002E-2</v>
      </c>
      <c r="E6661" s="35" cm="1">
        <f t="array" ref="E6661">INDEX('Curva Juros'!$B$7:$B$73,MATCH(C6661,'Curva Juros'!$A$7:$A$73,1)) +
(C6661-INDEX('Curva Juros'!$A$7:$A$73,MATCH(C6661,'Curva Juros'!$A$7:$A$73,1))) *
(INDEX('Curva Juros'!$B$7:$B$73,MATCH(C6661,'Curva Juros'!$A$7:$A$73,1)+1) -
INDEX('Curva Juros'!$B$7:$B$73,MATCH(C6661,'Curva Juros'!$A$7:$A$73,1))) /
(INDEX('Curva Juros'!$A$7:$A$73,MATCH(C6661,'Curva Juros'!$A$7:$A$73,1)+1) -
INDEX('Curva Juros'!$A$7:$A$73,MATCH(C6661,'Curva Juros'!$A$7:$A$73,1)))</f>
        <v>7.6290818253968258</v>
      </c>
      <c r="F6661" s="24">
        <f t="shared" si="104"/>
        <v>-2.2988182539682572E-3</v>
      </c>
      <c r="G6661" s="24"/>
    </row>
    <row r="6662" spans="1:7" x14ac:dyDescent="0.25">
      <c r="A6662" s="3" t="s">
        <v>144</v>
      </c>
      <c r="B6662" s="4">
        <v>45940</v>
      </c>
      <c r="C6662" s="5">
        <v>1231.57</v>
      </c>
      <c r="D6662" s="19">
        <v>7.4356000000000005E-2</v>
      </c>
      <c r="E6662" s="35" cm="1">
        <f t="array" ref="E6662">INDEX('Curva Juros'!$B$7:$B$73,MATCH(C6662,'Curva Juros'!$A$7:$A$73,1)) +
(C6662-INDEX('Curva Juros'!$A$7:$A$73,MATCH(C6662,'Curva Juros'!$A$7:$A$73,1))) *
(INDEX('Curva Juros'!$B$7:$B$73,MATCH(C6662,'Curva Juros'!$A$7:$A$73,1)+1) -
INDEX('Curva Juros'!$B$7:$B$73,MATCH(C6662,'Curva Juros'!$A$7:$A$73,1))) /
(INDEX('Curva Juros'!$A$7:$A$73,MATCH(C6662,'Curva Juros'!$A$7:$A$73,1)+1) -
INDEX('Curva Juros'!$A$7:$A$73,MATCH(C6662,'Curva Juros'!$A$7:$A$73,1)))</f>
        <v>7.6298870634920641</v>
      </c>
      <c r="F6662" s="24">
        <f t="shared" si="104"/>
        <v>-1.9428706349206293E-3</v>
      </c>
      <c r="G6662" s="24"/>
    </row>
    <row r="6663" spans="1:7" x14ac:dyDescent="0.25">
      <c r="A6663" s="6" t="s">
        <v>144</v>
      </c>
      <c r="B6663" s="7">
        <v>45947</v>
      </c>
      <c r="C6663" s="8">
        <v>1225.97</v>
      </c>
      <c r="D6663" s="20">
        <v>7.4981000000000006E-2</v>
      </c>
      <c r="E6663" s="35" cm="1">
        <f t="array" ref="E6663">INDEX('Curva Juros'!$B$7:$B$73,MATCH(C6663,'Curva Juros'!$A$7:$A$73,1)) +
(C6663-INDEX('Curva Juros'!$A$7:$A$73,MATCH(C6663,'Curva Juros'!$A$7:$A$73,1))) *
(INDEX('Curva Juros'!$B$7:$B$73,MATCH(C6663,'Curva Juros'!$A$7:$A$73,1)+1) -
INDEX('Curva Juros'!$B$7:$B$73,MATCH(C6663,'Curva Juros'!$A$7:$A$73,1))) /
(INDEX('Curva Juros'!$A$7:$A$73,MATCH(C6663,'Curva Juros'!$A$7:$A$73,1)+1) -
INDEX('Curva Juros'!$A$7:$A$73,MATCH(C6663,'Curva Juros'!$A$7:$A$73,1)))</f>
        <v>7.6307315079365079</v>
      </c>
      <c r="F6663" s="24">
        <f t="shared" si="104"/>
        <v>-1.3263150793650785E-3</v>
      </c>
      <c r="G6663" s="24"/>
    </row>
    <row r="6664" spans="1:7" x14ac:dyDescent="0.25">
      <c r="A6664" s="3" t="s">
        <v>144</v>
      </c>
      <c r="B6664" s="4">
        <v>45954</v>
      </c>
      <c r="C6664" s="5">
        <v>1219.75</v>
      </c>
      <c r="D6664" s="19">
        <v>7.6269000000000003E-2</v>
      </c>
      <c r="E6664" s="35" cm="1">
        <f t="array" ref="E6664">INDEX('Curva Juros'!$B$7:$B$73,MATCH(C6664,'Curva Juros'!$A$7:$A$73,1)) +
(C6664-INDEX('Curva Juros'!$A$7:$A$73,MATCH(C6664,'Curva Juros'!$A$7:$A$73,1))) *
(INDEX('Curva Juros'!$B$7:$B$73,MATCH(C6664,'Curva Juros'!$A$7:$A$73,1)+1) -
INDEX('Curva Juros'!$B$7:$B$73,MATCH(C6664,'Curva Juros'!$A$7:$A$73,1))) /
(INDEX('Curva Juros'!$A$7:$A$73,MATCH(C6664,'Curva Juros'!$A$7:$A$73,1)+1) -
INDEX('Curva Juros'!$A$7:$A$73,MATCH(C6664,'Curva Juros'!$A$7:$A$73,1)))</f>
        <v>7.6316694444444444</v>
      </c>
      <c r="F6664" s="24">
        <f t="shared" si="104"/>
        <v>-4.7694444444440487E-5</v>
      </c>
      <c r="G6664" s="24"/>
    </row>
    <row r="6665" spans="1:7" x14ac:dyDescent="0.25">
      <c r="A6665" s="6" t="s">
        <v>144</v>
      </c>
      <c r="B6665" s="7">
        <v>45961</v>
      </c>
      <c r="C6665" s="8">
        <v>1214.8</v>
      </c>
      <c r="D6665" s="20">
        <v>7.6207999999999998E-2</v>
      </c>
      <c r="E6665" s="35" cm="1">
        <f t="array" ref="E6665">INDEX('Curva Juros'!$B$7:$B$73,MATCH(C6665,'Curva Juros'!$A$7:$A$73,1)) +
(C6665-INDEX('Curva Juros'!$A$7:$A$73,MATCH(C6665,'Curva Juros'!$A$7:$A$73,1))) *
(INDEX('Curva Juros'!$B$7:$B$73,MATCH(C6665,'Curva Juros'!$A$7:$A$73,1)+1) -
INDEX('Curva Juros'!$B$7:$B$73,MATCH(C6665,'Curva Juros'!$A$7:$A$73,1))) /
(INDEX('Curva Juros'!$A$7:$A$73,MATCH(C6665,'Curva Juros'!$A$7:$A$73,1)+1) -
INDEX('Curva Juros'!$A$7:$A$73,MATCH(C6665,'Curva Juros'!$A$7:$A$73,1)))</f>
        <v>7.6324158730158729</v>
      </c>
      <c r="F6665" s="24">
        <f t="shared" si="104"/>
        <v>-1.1615873015873024E-4</v>
      </c>
      <c r="G6665" s="24"/>
    </row>
    <row r="6666" spans="1:7" x14ac:dyDescent="0.25">
      <c r="A6666" s="3" t="s">
        <v>144</v>
      </c>
      <c r="B6666" s="4">
        <v>45968</v>
      </c>
      <c r="C6666" s="5">
        <v>1209.73</v>
      </c>
      <c r="D6666" s="19">
        <v>7.6290999999999998E-2</v>
      </c>
      <c r="E6666" s="35" cm="1">
        <f t="array" ref="E6666">INDEX('Curva Juros'!$B$7:$B$73,MATCH(C6666,'Curva Juros'!$A$7:$A$73,1)) +
(C6666-INDEX('Curva Juros'!$A$7:$A$73,MATCH(C6666,'Curva Juros'!$A$7:$A$73,1))) *
(INDEX('Curva Juros'!$B$7:$B$73,MATCH(C6666,'Curva Juros'!$A$7:$A$73,1)+1) -
INDEX('Curva Juros'!$B$7:$B$73,MATCH(C6666,'Curva Juros'!$A$7:$A$73,1))) /
(INDEX('Curva Juros'!$A$7:$A$73,MATCH(C6666,'Curva Juros'!$A$7:$A$73,1)+1) -
INDEX('Curva Juros'!$A$7:$A$73,MATCH(C6666,'Curva Juros'!$A$7:$A$73,1)))</f>
        <v>7.6331803968253968</v>
      </c>
      <c r="F6666" s="24">
        <f t="shared" si="104"/>
        <v>-4.0803968253969036E-5</v>
      </c>
      <c r="G6666" s="24"/>
    </row>
    <row r="6667" spans="1:7" x14ac:dyDescent="0.25">
      <c r="A6667" s="6" t="s">
        <v>144</v>
      </c>
      <c r="B6667" s="7">
        <v>45975</v>
      </c>
      <c r="C6667" s="8">
        <v>1206.4100000000001</v>
      </c>
      <c r="D6667" s="20">
        <v>7.4524000000000007E-2</v>
      </c>
      <c r="E6667" s="35" cm="1">
        <f t="array" ref="E6667">INDEX('Curva Juros'!$B$7:$B$73,MATCH(C6667,'Curva Juros'!$A$7:$A$73,1)) +
(C6667-INDEX('Curva Juros'!$A$7:$A$73,MATCH(C6667,'Curva Juros'!$A$7:$A$73,1))) *
(INDEX('Curva Juros'!$B$7:$B$73,MATCH(C6667,'Curva Juros'!$A$7:$A$73,1)+1) -
INDEX('Curva Juros'!$B$7:$B$73,MATCH(C6667,'Curva Juros'!$A$7:$A$73,1))) /
(INDEX('Curva Juros'!$A$7:$A$73,MATCH(C6667,'Curva Juros'!$A$7:$A$73,1)+1) -
INDEX('Curva Juros'!$A$7:$A$73,MATCH(C6667,'Curva Juros'!$A$7:$A$73,1)))</f>
        <v>7.6336810317460317</v>
      </c>
      <c r="F6667" s="24">
        <f t="shared" si="104"/>
        <v>-1.8128103174603061E-3</v>
      </c>
      <c r="G6667" s="24"/>
    </row>
    <row r="6668" spans="1:7" x14ac:dyDescent="0.25">
      <c r="A6668" s="3" t="s">
        <v>144</v>
      </c>
      <c r="B6668" s="4">
        <v>45982</v>
      </c>
      <c r="C6668" s="5">
        <v>1201.29</v>
      </c>
      <c r="D6668" s="19">
        <v>7.5692999999999996E-2</v>
      </c>
      <c r="E6668" s="35" cm="1">
        <f t="array" ref="E6668">INDEX('Curva Juros'!$B$7:$B$73,MATCH(C6668,'Curva Juros'!$A$7:$A$73,1)) +
(C6668-INDEX('Curva Juros'!$A$7:$A$73,MATCH(C6668,'Curva Juros'!$A$7:$A$73,1))) *
(INDEX('Curva Juros'!$B$7:$B$73,MATCH(C6668,'Curva Juros'!$A$7:$A$73,1)+1) -
INDEX('Curva Juros'!$B$7:$B$73,MATCH(C6668,'Curva Juros'!$A$7:$A$73,1))) /
(INDEX('Curva Juros'!$A$7:$A$73,MATCH(C6668,'Curva Juros'!$A$7:$A$73,1)+1) -
INDEX('Curva Juros'!$A$7:$A$73,MATCH(C6668,'Curva Juros'!$A$7:$A$73,1)))</f>
        <v>7.6344530952380953</v>
      </c>
      <c r="F6668" s="24">
        <f t="shared" si="104"/>
        <v>-6.5153095238096315E-4</v>
      </c>
      <c r="G6668" s="24"/>
    </row>
    <row r="6669" spans="1:7" x14ac:dyDescent="0.25">
      <c r="A6669" s="6" t="s">
        <v>144</v>
      </c>
      <c r="B6669" s="7">
        <v>45989</v>
      </c>
      <c r="C6669" s="8">
        <v>1197.75</v>
      </c>
      <c r="D6669" s="20">
        <v>7.4161000000000005E-2</v>
      </c>
      <c r="E6669" s="35" cm="1">
        <f t="array" ref="E6669">INDEX('Curva Juros'!$B$7:$B$73,MATCH(C6669,'Curva Juros'!$A$7:$A$73,1)) +
(C6669-INDEX('Curva Juros'!$A$7:$A$73,MATCH(C6669,'Curva Juros'!$A$7:$A$73,1))) *
(INDEX('Curva Juros'!$B$7:$B$73,MATCH(C6669,'Curva Juros'!$A$7:$A$73,1)+1) -
INDEX('Curva Juros'!$B$7:$B$73,MATCH(C6669,'Curva Juros'!$A$7:$A$73,1))) /
(INDEX('Curva Juros'!$A$7:$A$73,MATCH(C6669,'Curva Juros'!$A$7:$A$73,1)+1) -
INDEX('Curva Juros'!$A$7:$A$73,MATCH(C6669,'Curva Juros'!$A$7:$A$73,1)))</f>
        <v>7.634986904761905</v>
      </c>
      <c r="F6669" s="24">
        <f t="shared" si="104"/>
        <v>-2.1888690476190437E-3</v>
      </c>
      <c r="G6669" s="24"/>
    </row>
    <row r="6670" spans="1:7" x14ac:dyDescent="0.25">
      <c r="A6670" s="3" t="s">
        <v>144</v>
      </c>
      <c r="B6670" s="4">
        <v>45996</v>
      </c>
      <c r="C6670" s="5">
        <v>1192</v>
      </c>
      <c r="D6670" s="19">
        <v>7.4947E-2</v>
      </c>
      <c r="E6670" s="35" cm="1">
        <f t="array" ref="E6670">INDEX('Curva Juros'!$B$7:$B$73,MATCH(C6670,'Curva Juros'!$A$7:$A$73,1)) +
(C6670-INDEX('Curva Juros'!$A$7:$A$73,MATCH(C6670,'Curva Juros'!$A$7:$A$73,1))) *
(INDEX('Curva Juros'!$B$7:$B$73,MATCH(C6670,'Curva Juros'!$A$7:$A$73,1)+1) -
INDEX('Curva Juros'!$B$7:$B$73,MATCH(C6670,'Curva Juros'!$A$7:$A$73,1))) /
(INDEX('Curva Juros'!$A$7:$A$73,MATCH(C6670,'Curva Juros'!$A$7:$A$73,1)+1) -
INDEX('Curva Juros'!$A$7:$A$73,MATCH(C6670,'Curva Juros'!$A$7:$A$73,1)))</f>
        <v>7.6358539682539686</v>
      </c>
      <c r="F6670" s="24">
        <f t="shared" si="104"/>
        <v>-1.4115396825396809E-3</v>
      </c>
      <c r="G6670" s="24"/>
    </row>
    <row r="6671" spans="1:7" x14ac:dyDescent="0.25">
      <c r="A6671" s="6" t="s">
        <v>144</v>
      </c>
      <c r="B6671" s="7">
        <v>46003</v>
      </c>
      <c r="C6671" s="8">
        <v>1185.9000000000001</v>
      </c>
      <c r="D6671" s="20">
        <v>7.6110999999999998E-2</v>
      </c>
      <c r="E6671" s="35" cm="1">
        <f t="array" ref="E6671">INDEX('Curva Juros'!$B$7:$B$73,MATCH(C6671,'Curva Juros'!$A$7:$A$73,1)) +
(C6671-INDEX('Curva Juros'!$A$7:$A$73,MATCH(C6671,'Curva Juros'!$A$7:$A$73,1))) *
(INDEX('Curva Juros'!$B$7:$B$73,MATCH(C6671,'Curva Juros'!$A$7:$A$73,1)+1) -
INDEX('Curva Juros'!$B$7:$B$73,MATCH(C6671,'Curva Juros'!$A$7:$A$73,1))) /
(INDEX('Curva Juros'!$A$7:$A$73,MATCH(C6671,'Curva Juros'!$A$7:$A$73,1)+1) -
INDEX('Curva Juros'!$A$7:$A$73,MATCH(C6671,'Curva Juros'!$A$7:$A$73,1)))</f>
        <v>7.6367738095238096</v>
      </c>
      <c r="F6671" s="24">
        <f t="shared" si="104"/>
        <v>-2.5673809523810154E-4</v>
      </c>
      <c r="G6671" s="24"/>
    </row>
    <row r="6672" spans="1:7" x14ac:dyDescent="0.25">
      <c r="A6672" s="3" t="s">
        <v>144</v>
      </c>
      <c r="B6672" s="4">
        <v>46010</v>
      </c>
      <c r="C6672" s="5">
        <v>1179.54</v>
      </c>
      <c r="D6672" s="19">
        <v>7.7533000000000005E-2</v>
      </c>
      <c r="E6672" s="35" cm="1">
        <f t="array" ref="E6672">INDEX('Curva Juros'!$B$7:$B$73,MATCH(C6672,'Curva Juros'!$A$7:$A$73,1)) +
(C6672-INDEX('Curva Juros'!$A$7:$A$73,MATCH(C6672,'Curva Juros'!$A$7:$A$73,1))) *
(INDEX('Curva Juros'!$B$7:$B$73,MATCH(C6672,'Curva Juros'!$A$7:$A$73,1)+1) -
INDEX('Curva Juros'!$B$7:$B$73,MATCH(C6672,'Curva Juros'!$A$7:$A$73,1))) /
(INDEX('Curva Juros'!$A$7:$A$73,MATCH(C6672,'Curva Juros'!$A$7:$A$73,1)+1) -
INDEX('Curva Juros'!$A$7:$A$73,MATCH(C6672,'Curva Juros'!$A$7:$A$73,1)))</f>
        <v>7.6377328571428569</v>
      </c>
      <c r="F6672" s="24">
        <f t="shared" si="104"/>
        <v>1.1556714285714392E-3</v>
      </c>
      <c r="G6672" s="24"/>
    </row>
    <row r="6673" spans="1:7" x14ac:dyDescent="0.25">
      <c r="A6673" s="6" t="s">
        <v>144</v>
      </c>
      <c r="B6673" s="7">
        <v>46017</v>
      </c>
      <c r="C6673" s="8">
        <v>1175.45</v>
      </c>
      <c r="D6673" s="20">
        <v>7.7628000000000003E-2</v>
      </c>
      <c r="E6673" s="35" cm="1">
        <f t="array" ref="E6673">INDEX('Curva Juros'!$B$7:$B$73,MATCH(C6673,'Curva Juros'!$A$7:$A$73,1)) +
(C6673-INDEX('Curva Juros'!$A$7:$A$73,MATCH(C6673,'Curva Juros'!$A$7:$A$73,1))) *
(INDEX('Curva Juros'!$B$7:$B$73,MATCH(C6673,'Curva Juros'!$A$7:$A$73,1)+1) -
INDEX('Curva Juros'!$B$7:$B$73,MATCH(C6673,'Curva Juros'!$A$7:$A$73,1))) /
(INDEX('Curva Juros'!$A$7:$A$73,MATCH(C6673,'Curva Juros'!$A$7:$A$73,1)+1) -
INDEX('Curva Juros'!$A$7:$A$73,MATCH(C6673,'Curva Juros'!$A$7:$A$73,1)))</f>
        <v>7.6383496031746034</v>
      </c>
      <c r="F6673" s="24">
        <f t="shared" si="104"/>
        <v>1.244503968253971E-3</v>
      </c>
      <c r="G6673" s="24"/>
    </row>
    <row r="6674" spans="1:7" x14ac:dyDescent="0.25">
      <c r="A6674" s="3" t="s">
        <v>144</v>
      </c>
      <c r="B6674" s="4">
        <v>46024</v>
      </c>
      <c r="C6674" s="5">
        <v>1171.5899999999999</v>
      </c>
      <c r="D6674" s="19">
        <v>7.7487E-2</v>
      </c>
      <c r="E6674" s="35" cm="1">
        <f t="array" ref="E6674">INDEX('Curva Juros'!$B$7:$B$73,MATCH(C6674,'Curva Juros'!$A$7:$A$73,1)) +
(C6674-INDEX('Curva Juros'!$A$7:$A$73,MATCH(C6674,'Curva Juros'!$A$7:$A$73,1))) *
(INDEX('Curva Juros'!$B$7:$B$73,MATCH(C6674,'Curva Juros'!$A$7:$A$73,1)+1) -
INDEX('Curva Juros'!$B$7:$B$73,MATCH(C6674,'Curva Juros'!$A$7:$A$73,1))) /
(INDEX('Curva Juros'!$A$7:$A$73,MATCH(C6674,'Curva Juros'!$A$7:$A$73,1)+1) -
INDEX('Curva Juros'!$A$7:$A$73,MATCH(C6674,'Curva Juros'!$A$7:$A$73,1)))</f>
        <v>7.6389316666666662</v>
      </c>
      <c r="F6674" s="24">
        <f t="shared" si="104"/>
        <v>1.0976833333333352E-3</v>
      </c>
      <c r="G6674" s="24"/>
    </row>
    <row r="6675" spans="1:7" x14ac:dyDescent="0.25">
      <c r="A6675" s="6" t="s">
        <v>144</v>
      </c>
      <c r="B6675" s="7">
        <v>46031</v>
      </c>
      <c r="C6675" s="8">
        <v>1166.42</v>
      </c>
      <c r="D6675" s="20">
        <v>7.7660000000000007E-2</v>
      </c>
      <c r="E6675" s="35" cm="1">
        <f t="array" ref="E6675">INDEX('Curva Juros'!$B$7:$B$73,MATCH(C6675,'Curva Juros'!$A$7:$A$73,1)) +
(C6675-INDEX('Curva Juros'!$A$7:$A$73,MATCH(C6675,'Curva Juros'!$A$7:$A$73,1))) *
(INDEX('Curva Juros'!$B$7:$B$73,MATCH(C6675,'Curva Juros'!$A$7:$A$73,1)+1) -
INDEX('Curva Juros'!$B$7:$B$73,MATCH(C6675,'Curva Juros'!$A$7:$A$73,1))) /
(INDEX('Curva Juros'!$A$7:$A$73,MATCH(C6675,'Curva Juros'!$A$7:$A$73,1)+1) -
INDEX('Curva Juros'!$A$7:$A$73,MATCH(C6675,'Curva Juros'!$A$7:$A$73,1)))</f>
        <v>7.6397112698412695</v>
      </c>
      <c r="F6675" s="24">
        <f t="shared" si="104"/>
        <v>1.2628873015873149E-3</v>
      </c>
      <c r="G6675" s="24"/>
    </row>
    <row r="6676" spans="1:7" x14ac:dyDescent="0.25">
      <c r="A6676" s="3" t="s">
        <v>144</v>
      </c>
      <c r="B6676" s="4">
        <v>46038</v>
      </c>
      <c r="C6676" s="5">
        <v>1161.52</v>
      </c>
      <c r="D6676" s="19">
        <v>7.7561000000000005E-2</v>
      </c>
      <c r="E6676" s="35" cm="1">
        <f t="array" ref="E6676">INDEX('Curva Juros'!$B$7:$B$73,MATCH(C6676,'Curva Juros'!$A$7:$A$73,1)) +
(C6676-INDEX('Curva Juros'!$A$7:$A$73,MATCH(C6676,'Curva Juros'!$A$7:$A$73,1))) *
(INDEX('Curva Juros'!$B$7:$B$73,MATCH(C6676,'Curva Juros'!$A$7:$A$73,1)+1) -
INDEX('Curva Juros'!$B$7:$B$73,MATCH(C6676,'Curva Juros'!$A$7:$A$73,1))) /
(INDEX('Curva Juros'!$A$7:$A$73,MATCH(C6676,'Curva Juros'!$A$7:$A$73,1)+1) -
INDEX('Curva Juros'!$A$7:$A$73,MATCH(C6676,'Curva Juros'!$A$7:$A$73,1)))</f>
        <v>7.6404501587301583</v>
      </c>
      <c r="F6676" s="24">
        <f t="shared" si="104"/>
        <v>1.1564984126984229E-3</v>
      </c>
      <c r="G6676" s="24"/>
    </row>
    <row r="6677" spans="1:7" x14ac:dyDescent="0.25">
      <c r="A6677" s="6" t="s">
        <v>144</v>
      </c>
      <c r="B6677" s="7">
        <v>46045</v>
      </c>
      <c r="C6677" s="8">
        <v>1161.3699999999999</v>
      </c>
      <c r="D6677" s="20">
        <v>7.2455000000000006E-2</v>
      </c>
      <c r="E6677" s="35" cm="1">
        <f t="array" ref="E6677">INDEX('Curva Juros'!$B$7:$B$73,MATCH(C6677,'Curva Juros'!$A$7:$A$73,1)) +
(C6677-INDEX('Curva Juros'!$A$7:$A$73,MATCH(C6677,'Curva Juros'!$A$7:$A$73,1))) *
(INDEX('Curva Juros'!$B$7:$B$73,MATCH(C6677,'Curva Juros'!$A$7:$A$73,1)+1) -
INDEX('Curva Juros'!$B$7:$B$73,MATCH(C6677,'Curva Juros'!$A$7:$A$73,1))) /
(INDEX('Curva Juros'!$A$7:$A$73,MATCH(C6677,'Curva Juros'!$A$7:$A$73,1)+1) -
INDEX('Curva Juros'!$A$7:$A$73,MATCH(C6677,'Curva Juros'!$A$7:$A$73,1)))</f>
        <v>7.6404727777777772</v>
      </c>
      <c r="F6677" s="24">
        <f t="shared" si="104"/>
        <v>-3.9497277777777728E-3</v>
      </c>
      <c r="G6677" s="24"/>
    </row>
    <row r="6678" spans="1:7" x14ac:dyDescent="0.25">
      <c r="A6678" s="3" t="s">
        <v>144</v>
      </c>
      <c r="B6678" s="4">
        <v>46052</v>
      </c>
      <c r="C6678" s="5">
        <v>1159.0899999999999</v>
      </c>
      <c r="D6678" s="19">
        <v>6.9602999999999998E-2</v>
      </c>
      <c r="E6678" s="35" cm="1">
        <f t="array" ref="E6678">INDEX('Curva Juros'!$B$7:$B$73,MATCH(C6678,'Curva Juros'!$A$7:$A$73,1)) +
(C6678-INDEX('Curva Juros'!$A$7:$A$73,MATCH(C6678,'Curva Juros'!$A$7:$A$73,1))) *
(INDEX('Curva Juros'!$B$7:$B$73,MATCH(C6678,'Curva Juros'!$A$7:$A$73,1)+1) -
INDEX('Curva Juros'!$B$7:$B$73,MATCH(C6678,'Curva Juros'!$A$7:$A$73,1))) /
(INDEX('Curva Juros'!$A$7:$A$73,MATCH(C6678,'Curva Juros'!$A$7:$A$73,1)+1) -
INDEX('Curva Juros'!$A$7:$A$73,MATCH(C6678,'Curva Juros'!$A$7:$A$73,1)))</f>
        <v>7.640816587301587</v>
      </c>
      <c r="F6678" s="24">
        <f t="shared" si="104"/>
        <v>-6.8051658730158698E-3</v>
      </c>
      <c r="G6678" s="24"/>
    </row>
    <row r="6679" spans="1:7" x14ac:dyDescent="0.25">
      <c r="A6679" s="6" t="s">
        <v>144</v>
      </c>
      <c r="B6679" s="7">
        <v>46059</v>
      </c>
      <c r="C6679" s="8">
        <v>1151.8599999999999</v>
      </c>
      <c r="D6679" s="20">
        <v>7.1946999999999997E-2</v>
      </c>
      <c r="E6679" s="35" cm="1">
        <f t="array" ref="E6679">INDEX('Curva Juros'!$B$7:$B$73,MATCH(C6679,'Curva Juros'!$A$7:$A$73,1)) +
(C6679-INDEX('Curva Juros'!$A$7:$A$73,MATCH(C6679,'Curva Juros'!$A$7:$A$73,1))) *
(INDEX('Curva Juros'!$B$7:$B$73,MATCH(C6679,'Curva Juros'!$A$7:$A$73,1)+1) -
INDEX('Curva Juros'!$B$7:$B$73,MATCH(C6679,'Curva Juros'!$A$7:$A$73,1))) /
(INDEX('Curva Juros'!$A$7:$A$73,MATCH(C6679,'Curva Juros'!$A$7:$A$73,1)+1) -
INDEX('Curva Juros'!$A$7:$A$73,MATCH(C6679,'Curva Juros'!$A$7:$A$73,1)))</f>
        <v>7.6419068253968252</v>
      </c>
      <c r="F6679" s="24">
        <f t="shared" si="104"/>
        <v>-4.4720682539682588E-3</v>
      </c>
      <c r="G6679" s="24"/>
    </row>
    <row r="6680" spans="1:7" x14ac:dyDescent="0.25">
      <c r="A6680" s="3" t="s">
        <v>144</v>
      </c>
      <c r="B6680" s="4">
        <v>46066</v>
      </c>
      <c r="C6680" s="5">
        <v>1146.54</v>
      </c>
      <c r="D6680" s="19">
        <v>7.2279999999999997E-2</v>
      </c>
      <c r="E6680" s="35" cm="1">
        <f t="array" ref="E6680">INDEX('Curva Juros'!$B$7:$B$73,MATCH(C6680,'Curva Juros'!$A$7:$A$73,1)) +
(C6680-INDEX('Curva Juros'!$A$7:$A$73,MATCH(C6680,'Curva Juros'!$A$7:$A$73,1))) *
(INDEX('Curva Juros'!$B$7:$B$73,MATCH(C6680,'Curva Juros'!$A$7:$A$73,1)+1) -
INDEX('Curva Juros'!$B$7:$B$73,MATCH(C6680,'Curva Juros'!$A$7:$A$73,1))) /
(INDEX('Curva Juros'!$A$7:$A$73,MATCH(C6680,'Curva Juros'!$A$7:$A$73,1)+1) -
INDEX('Curva Juros'!$A$7:$A$73,MATCH(C6680,'Curva Juros'!$A$7:$A$73,1)))</f>
        <v>7.6427090476190473</v>
      </c>
      <c r="F6680" s="24">
        <f t="shared" si="104"/>
        <v>-4.147090476190482E-3</v>
      </c>
      <c r="G6680" s="24"/>
    </row>
    <row r="6681" spans="1:7" x14ac:dyDescent="0.25">
      <c r="A6681" s="6" t="s">
        <v>144</v>
      </c>
      <c r="B6681" s="7">
        <v>46073</v>
      </c>
      <c r="C6681" s="8">
        <v>1180.0899999999999</v>
      </c>
      <c r="D6681" s="20">
        <v>7.2509000000000004E-2</v>
      </c>
      <c r="E6681" s="35" cm="1">
        <f t="array" ref="E6681">INDEX('Curva Juros'!$B$7:$B$73,MATCH(C6681,'Curva Juros'!$A$7:$A$73,1)) +
(C6681-INDEX('Curva Juros'!$A$7:$A$73,MATCH(C6681,'Curva Juros'!$A$7:$A$73,1))) *
(INDEX('Curva Juros'!$B$7:$B$73,MATCH(C6681,'Curva Juros'!$A$7:$A$73,1)+1) -
INDEX('Curva Juros'!$B$7:$B$73,MATCH(C6681,'Curva Juros'!$A$7:$A$73,1))) /
(INDEX('Curva Juros'!$A$7:$A$73,MATCH(C6681,'Curva Juros'!$A$7:$A$73,1)+1) -
INDEX('Curva Juros'!$A$7:$A$73,MATCH(C6681,'Curva Juros'!$A$7:$A$73,1)))</f>
        <v>7.6376499206349209</v>
      </c>
      <c r="F6681" s="24">
        <f t="shared" si="104"/>
        <v>-3.8674992063491981E-3</v>
      </c>
      <c r="G6681" s="24"/>
    </row>
    <row r="6682" spans="1:7" x14ac:dyDescent="0.25">
      <c r="A6682" s="3" t="s">
        <v>144</v>
      </c>
      <c r="B6682" s="4">
        <v>46080</v>
      </c>
      <c r="C6682" s="5">
        <v>1176.8900000000001</v>
      </c>
      <c r="D6682" s="19">
        <v>7.0323999999999998E-2</v>
      </c>
      <c r="E6682" s="35" cm="1">
        <f t="array" ref="E6682">INDEX('Curva Juros'!$B$7:$B$73,MATCH(C6682,'Curva Juros'!$A$7:$A$73,1)) +
(C6682-INDEX('Curva Juros'!$A$7:$A$73,MATCH(C6682,'Curva Juros'!$A$7:$A$73,1))) *
(INDEX('Curva Juros'!$B$7:$B$73,MATCH(C6682,'Curva Juros'!$A$7:$A$73,1)+1) -
INDEX('Curva Juros'!$B$7:$B$73,MATCH(C6682,'Curva Juros'!$A$7:$A$73,1))) /
(INDEX('Curva Juros'!$A$7:$A$73,MATCH(C6682,'Curva Juros'!$A$7:$A$73,1)+1) -
INDEX('Curva Juros'!$A$7:$A$73,MATCH(C6682,'Curva Juros'!$A$7:$A$73,1)))</f>
        <v>7.6381324603174603</v>
      </c>
      <c r="F6682" s="24">
        <f t="shared" si="104"/>
        <v>-6.0573246031746103E-3</v>
      </c>
      <c r="G6682" s="24"/>
    </row>
    <row r="6683" spans="1:7" x14ac:dyDescent="0.25">
      <c r="A6683" s="6" t="s">
        <v>145</v>
      </c>
      <c r="B6683" s="7">
        <v>45723</v>
      </c>
      <c r="C6683" s="8">
        <v>1322.47</v>
      </c>
      <c r="D6683" s="20">
        <v>9.5338000000000006E-2</v>
      </c>
      <c r="E6683" s="35" cm="1">
        <f t="array" ref="E6683">INDEX('Curva Juros'!$B$7:$B$73,MATCH(C6683,'Curva Juros'!$A$7:$A$73,1)) +
(C6683-INDEX('Curva Juros'!$A$7:$A$73,MATCH(C6683,'Curva Juros'!$A$7:$A$73,1))) *
(INDEX('Curva Juros'!$B$7:$B$73,MATCH(C6683,'Curva Juros'!$A$7:$A$73,1)+1) -
INDEX('Curva Juros'!$B$7:$B$73,MATCH(C6683,'Curva Juros'!$A$7:$A$73,1))) /
(INDEX('Curva Juros'!$A$7:$A$73,MATCH(C6683,'Curva Juros'!$A$7:$A$73,1)+1) -
INDEX('Curva Juros'!$A$7:$A$73,MATCH(C6683,'Curva Juros'!$A$7:$A$73,1)))</f>
        <v>7.6138992698412702</v>
      </c>
      <c r="F6683" s="24">
        <f t="shared" si="104"/>
        <v>1.9199007301587301E-2</v>
      </c>
      <c r="G6683" s="24"/>
    </row>
    <row r="6684" spans="1:7" x14ac:dyDescent="0.25">
      <c r="A6684" s="3" t="s">
        <v>145</v>
      </c>
      <c r="B6684" s="4">
        <v>45730</v>
      </c>
      <c r="C6684" s="5">
        <v>1317.54</v>
      </c>
      <c r="D6684" s="19">
        <v>9.5299999999999996E-2</v>
      </c>
      <c r="E6684" s="35" cm="1">
        <f t="array" ref="E6684">INDEX('Curva Juros'!$B$7:$B$73,MATCH(C6684,'Curva Juros'!$A$7:$A$73,1)) +
(C6684-INDEX('Curva Juros'!$A$7:$A$73,MATCH(C6684,'Curva Juros'!$A$7:$A$73,1))) *
(INDEX('Curva Juros'!$B$7:$B$73,MATCH(C6684,'Curva Juros'!$A$7:$A$73,1)+1) -
INDEX('Curva Juros'!$B$7:$B$73,MATCH(C6684,'Curva Juros'!$A$7:$A$73,1))) /
(INDEX('Curva Juros'!$A$7:$A$73,MATCH(C6684,'Curva Juros'!$A$7:$A$73,1)+1) -
INDEX('Curva Juros'!$A$7:$A$73,MATCH(C6684,'Curva Juros'!$A$7:$A$73,1)))</f>
        <v>7.614822666666667</v>
      </c>
      <c r="F6684" s="24">
        <f t="shared" si="104"/>
        <v>1.915177333333333E-2</v>
      </c>
      <c r="G6684" s="24"/>
    </row>
    <row r="6685" spans="1:7" x14ac:dyDescent="0.25">
      <c r="A6685" s="6" t="s">
        <v>145</v>
      </c>
      <c r="B6685" s="7">
        <v>45737</v>
      </c>
      <c r="C6685" s="8">
        <v>1310.28</v>
      </c>
      <c r="D6685" s="20">
        <v>9.6459000000000003E-2</v>
      </c>
      <c r="E6685" s="35" cm="1">
        <f t="array" ref="E6685">INDEX('Curva Juros'!$B$7:$B$73,MATCH(C6685,'Curva Juros'!$A$7:$A$73,1)) +
(C6685-INDEX('Curva Juros'!$A$7:$A$73,MATCH(C6685,'Curva Juros'!$A$7:$A$73,1))) *
(INDEX('Curva Juros'!$B$7:$B$73,MATCH(C6685,'Curva Juros'!$A$7:$A$73,1)+1) -
INDEX('Curva Juros'!$B$7:$B$73,MATCH(C6685,'Curva Juros'!$A$7:$A$73,1))) /
(INDEX('Curva Juros'!$A$7:$A$73,MATCH(C6685,'Curva Juros'!$A$7:$A$73,1)+1) -
INDEX('Curva Juros'!$A$7:$A$73,MATCH(C6685,'Curva Juros'!$A$7:$A$73,1)))</f>
        <v>7.6161824761904766</v>
      </c>
      <c r="F6685" s="24">
        <f t="shared" si="104"/>
        <v>2.0297175238095239E-2</v>
      </c>
      <c r="G6685" s="24"/>
    </row>
    <row r="6686" spans="1:7" x14ac:dyDescent="0.25">
      <c r="A6686" s="3" t="s">
        <v>145</v>
      </c>
      <c r="B6686" s="4">
        <v>45744</v>
      </c>
      <c r="C6686" s="5">
        <v>1303.02</v>
      </c>
      <c r="D6686" s="19">
        <v>9.7624000000000002E-2</v>
      </c>
      <c r="E6686" s="35" cm="1">
        <f t="array" ref="E6686">INDEX('Curva Juros'!$B$7:$B$73,MATCH(C6686,'Curva Juros'!$A$7:$A$73,1)) +
(C6686-INDEX('Curva Juros'!$A$7:$A$73,MATCH(C6686,'Curva Juros'!$A$7:$A$73,1))) *
(INDEX('Curva Juros'!$B$7:$B$73,MATCH(C6686,'Curva Juros'!$A$7:$A$73,1)+1) -
INDEX('Curva Juros'!$B$7:$B$73,MATCH(C6686,'Curva Juros'!$A$7:$A$73,1))) /
(INDEX('Curva Juros'!$A$7:$A$73,MATCH(C6686,'Curva Juros'!$A$7:$A$73,1)+1) -
INDEX('Curva Juros'!$A$7:$A$73,MATCH(C6686,'Curva Juros'!$A$7:$A$73,1)))</f>
        <v>7.6175422857142863</v>
      </c>
      <c r="F6686" s="24">
        <f t="shared" si="104"/>
        <v>2.1448577142857139E-2</v>
      </c>
      <c r="G6686" s="24"/>
    </row>
    <row r="6687" spans="1:7" x14ac:dyDescent="0.25">
      <c r="A6687" s="6" t="s">
        <v>145</v>
      </c>
      <c r="B6687" s="7">
        <v>45751</v>
      </c>
      <c r="C6687" s="8">
        <v>1303.0899999999999</v>
      </c>
      <c r="D6687" s="20">
        <v>9.5019999999999993E-2</v>
      </c>
      <c r="E6687" s="35" cm="1">
        <f t="array" ref="E6687">INDEX('Curva Juros'!$B$7:$B$73,MATCH(C6687,'Curva Juros'!$A$7:$A$73,1)) +
(C6687-INDEX('Curva Juros'!$A$7:$A$73,MATCH(C6687,'Curva Juros'!$A$7:$A$73,1))) *
(INDEX('Curva Juros'!$B$7:$B$73,MATCH(C6687,'Curva Juros'!$A$7:$A$73,1)+1) -
INDEX('Curva Juros'!$B$7:$B$73,MATCH(C6687,'Curva Juros'!$A$7:$A$73,1))) /
(INDEX('Curva Juros'!$A$7:$A$73,MATCH(C6687,'Curva Juros'!$A$7:$A$73,1)+1) -
INDEX('Curva Juros'!$A$7:$A$73,MATCH(C6687,'Curva Juros'!$A$7:$A$73,1)))</f>
        <v>7.6175291746031748</v>
      </c>
      <c r="F6687" s="24">
        <f t="shared" si="104"/>
        <v>1.8844708253968251E-2</v>
      </c>
      <c r="G6687" s="24"/>
    </row>
    <row r="6688" spans="1:7" x14ac:dyDescent="0.25">
      <c r="A6688" s="3" t="s">
        <v>145</v>
      </c>
      <c r="B6688" s="4">
        <v>45758</v>
      </c>
      <c r="C6688" s="5">
        <v>1295.54</v>
      </c>
      <c r="D6688" s="19">
        <v>9.6329999999999999E-2</v>
      </c>
      <c r="E6688" s="35" cm="1">
        <f t="array" ref="E6688">INDEX('Curva Juros'!$B$7:$B$73,MATCH(C6688,'Curva Juros'!$A$7:$A$73,1)) +
(C6688-INDEX('Curva Juros'!$A$7:$A$73,MATCH(C6688,'Curva Juros'!$A$7:$A$73,1))) *
(INDEX('Curva Juros'!$B$7:$B$73,MATCH(C6688,'Curva Juros'!$A$7:$A$73,1)+1) -
INDEX('Curva Juros'!$B$7:$B$73,MATCH(C6688,'Curva Juros'!$A$7:$A$73,1))) /
(INDEX('Curva Juros'!$A$7:$A$73,MATCH(C6688,'Curva Juros'!$A$7:$A$73,1)+1) -
INDEX('Curva Juros'!$A$7:$A$73,MATCH(C6688,'Curva Juros'!$A$7:$A$73,1)))</f>
        <v>7.6189433015873016</v>
      </c>
      <c r="F6688" s="24">
        <f t="shared" si="104"/>
        <v>2.0140566984126987E-2</v>
      </c>
      <c r="G6688" s="24"/>
    </row>
    <row r="6689" spans="1:7" x14ac:dyDescent="0.25">
      <c r="A6689" s="6" t="s">
        <v>145</v>
      </c>
      <c r="B6689" s="7">
        <v>45764</v>
      </c>
      <c r="C6689" s="8">
        <v>1294.97</v>
      </c>
      <c r="D6689" s="20">
        <v>9.4567999999999999E-2</v>
      </c>
      <c r="E6689" s="35" cm="1">
        <f t="array" ref="E6689">INDEX('Curva Juros'!$B$7:$B$73,MATCH(C6689,'Curva Juros'!$A$7:$A$73,1)) +
(C6689-INDEX('Curva Juros'!$A$7:$A$73,MATCH(C6689,'Curva Juros'!$A$7:$A$73,1))) *
(INDEX('Curva Juros'!$B$7:$B$73,MATCH(C6689,'Curva Juros'!$A$7:$A$73,1)+1) -
INDEX('Curva Juros'!$B$7:$B$73,MATCH(C6689,'Curva Juros'!$A$7:$A$73,1))) /
(INDEX('Curva Juros'!$A$7:$A$73,MATCH(C6689,'Curva Juros'!$A$7:$A$73,1)+1) -
INDEX('Curva Juros'!$A$7:$A$73,MATCH(C6689,'Curva Juros'!$A$7:$A$73,1)))</f>
        <v>7.6190500634920637</v>
      </c>
      <c r="F6689" s="24">
        <f t="shared" si="104"/>
        <v>1.8377499365079361E-2</v>
      </c>
      <c r="G6689" s="24"/>
    </row>
    <row r="6690" spans="1:7" x14ac:dyDescent="0.25">
      <c r="A6690" s="3" t="s">
        <v>145</v>
      </c>
      <c r="B6690" s="4">
        <v>45779</v>
      </c>
      <c r="C6690" s="5">
        <v>1290.6500000000001</v>
      </c>
      <c r="D6690" s="19">
        <v>9.2683000000000001E-2</v>
      </c>
      <c r="E6690" s="35" cm="1">
        <f t="array" ref="E6690">INDEX('Curva Juros'!$B$7:$B$73,MATCH(C6690,'Curva Juros'!$A$7:$A$73,1)) +
(C6690-INDEX('Curva Juros'!$A$7:$A$73,MATCH(C6690,'Curva Juros'!$A$7:$A$73,1))) *
(INDEX('Curva Juros'!$B$7:$B$73,MATCH(C6690,'Curva Juros'!$A$7:$A$73,1)+1) -
INDEX('Curva Juros'!$B$7:$B$73,MATCH(C6690,'Curva Juros'!$A$7:$A$73,1))) /
(INDEX('Curva Juros'!$A$7:$A$73,MATCH(C6690,'Curva Juros'!$A$7:$A$73,1)+1) -
INDEX('Curva Juros'!$A$7:$A$73,MATCH(C6690,'Curva Juros'!$A$7:$A$73,1)))</f>
        <v>7.619859206349207</v>
      </c>
      <c r="F6690" s="24">
        <f t="shared" si="104"/>
        <v>1.6484407936507933E-2</v>
      </c>
      <c r="G6690" s="24"/>
    </row>
    <row r="6691" spans="1:7" x14ac:dyDescent="0.25">
      <c r="A6691" s="6" t="s">
        <v>145</v>
      </c>
      <c r="B6691" s="7">
        <v>45786</v>
      </c>
      <c r="C6691" s="8">
        <v>1287.8399999999999</v>
      </c>
      <c r="D6691" s="20">
        <v>9.1560000000000002E-2</v>
      </c>
      <c r="E6691" s="35" cm="1">
        <f t="array" ref="E6691">INDEX('Curva Juros'!$B$7:$B$73,MATCH(C6691,'Curva Juros'!$A$7:$A$73,1)) +
(C6691-INDEX('Curva Juros'!$A$7:$A$73,MATCH(C6691,'Curva Juros'!$A$7:$A$73,1))) *
(INDEX('Curva Juros'!$B$7:$B$73,MATCH(C6691,'Curva Juros'!$A$7:$A$73,1)+1) -
INDEX('Curva Juros'!$B$7:$B$73,MATCH(C6691,'Curva Juros'!$A$7:$A$73,1))) /
(INDEX('Curva Juros'!$A$7:$A$73,MATCH(C6691,'Curva Juros'!$A$7:$A$73,1)+1) -
INDEX('Curva Juros'!$A$7:$A$73,MATCH(C6691,'Curva Juros'!$A$7:$A$73,1)))</f>
        <v>7.6203855238095244</v>
      </c>
      <c r="F6691" s="24">
        <f t="shared" si="104"/>
        <v>1.5356144761904764E-2</v>
      </c>
      <c r="G6691" s="24"/>
    </row>
    <row r="6692" spans="1:7" x14ac:dyDescent="0.25">
      <c r="A6692" s="3" t="s">
        <v>145</v>
      </c>
      <c r="B6692" s="4">
        <v>45793</v>
      </c>
      <c r="C6692" s="5">
        <v>1282.47</v>
      </c>
      <c r="D6692" s="19">
        <v>9.1748999999999997E-2</v>
      </c>
      <c r="E6692" s="35" cm="1">
        <f t="array" ref="E6692">INDEX('Curva Juros'!$B$7:$B$73,MATCH(C6692,'Curva Juros'!$A$7:$A$73,1)) +
(C6692-INDEX('Curva Juros'!$A$7:$A$73,MATCH(C6692,'Curva Juros'!$A$7:$A$73,1))) *
(INDEX('Curva Juros'!$B$7:$B$73,MATCH(C6692,'Curva Juros'!$A$7:$A$73,1)+1) -
INDEX('Curva Juros'!$B$7:$B$73,MATCH(C6692,'Curva Juros'!$A$7:$A$73,1))) /
(INDEX('Curva Juros'!$A$7:$A$73,MATCH(C6692,'Curva Juros'!$A$7:$A$73,1)+1) -
INDEX('Curva Juros'!$A$7:$A$73,MATCH(C6692,'Curva Juros'!$A$7:$A$73,1)))</f>
        <v>7.6213913333333334</v>
      </c>
      <c r="F6692" s="24">
        <f t="shared" si="104"/>
        <v>1.553508666666667E-2</v>
      </c>
      <c r="G6692" s="24"/>
    </row>
    <row r="6693" spans="1:7" x14ac:dyDescent="0.25">
      <c r="A6693" s="6" t="s">
        <v>145</v>
      </c>
      <c r="B6693" s="7">
        <v>45821</v>
      </c>
      <c r="C6693" s="8">
        <v>1260.3699999999999</v>
      </c>
      <c r="D6693" s="20">
        <v>9.2827000000000007E-2</v>
      </c>
      <c r="E6693" s="35" cm="1">
        <f t="array" ref="E6693">INDEX('Curva Juros'!$B$7:$B$73,MATCH(C6693,'Curva Juros'!$A$7:$A$73,1)) +
(C6693-INDEX('Curva Juros'!$A$7:$A$73,MATCH(C6693,'Curva Juros'!$A$7:$A$73,1))) *
(INDEX('Curva Juros'!$B$7:$B$73,MATCH(C6693,'Curva Juros'!$A$7:$A$73,1)+1) -
INDEX('Curva Juros'!$B$7:$B$73,MATCH(C6693,'Curva Juros'!$A$7:$A$73,1))) /
(INDEX('Curva Juros'!$A$7:$A$73,MATCH(C6693,'Curva Juros'!$A$7:$A$73,1)+1) -
INDEX('Curva Juros'!$A$7:$A$73,MATCH(C6693,'Curva Juros'!$A$7:$A$73,1)))</f>
        <v>7.6255306984126987</v>
      </c>
      <c r="F6693" s="24">
        <f t="shared" si="104"/>
        <v>1.6571693015873024E-2</v>
      </c>
      <c r="G6693" s="24"/>
    </row>
    <row r="6694" spans="1:7" x14ac:dyDescent="0.25">
      <c r="A6694" s="3" t="s">
        <v>145</v>
      </c>
      <c r="B6694" s="4">
        <v>45835</v>
      </c>
      <c r="C6694" s="5">
        <v>1249.56</v>
      </c>
      <c r="D6694" s="19">
        <v>9.375E-2</v>
      </c>
      <c r="E6694" s="35" cm="1">
        <f t="array" ref="E6694">INDEX('Curva Juros'!$B$7:$B$73,MATCH(C6694,'Curva Juros'!$A$7:$A$73,1)) +
(C6694-INDEX('Curva Juros'!$A$7:$A$73,MATCH(C6694,'Curva Juros'!$A$7:$A$73,1))) *
(INDEX('Curva Juros'!$B$7:$B$73,MATCH(C6694,'Curva Juros'!$A$7:$A$73,1)+1) -
INDEX('Curva Juros'!$B$7:$B$73,MATCH(C6694,'Curva Juros'!$A$7:$A$73,1))) /
(INDEX('Curva Juros'!$A$7:$A$73,MATCH(C6694,'Curva Juros'!$A$7:$A$73,1)+1) -
INDEX('Curva Juros'!$A$7:$A$73,MATCH(C6694,'Curva Juros'!$A$7:$A$73,1)))</f>
        <v>7.6271742857142861</v>
      </c>
      <c r="F6694" s="24">
        <f t="shared" si="104"/>
        <v>1.747825714285714E-2</v>
      </c>
      <c r="G6694" s="24"/>
    </row>
    <row r="6695" spans="1:7" x14ac:dyDescent="0.25">
      <c r="A6695" s="6" t="s">
        <v>145</v>
      </c>
      <c r="B6695" s="7">
        <v>45842</v>
      </c>
      <c r="C6695" s="8">
        <v>1245.9100000000001</v>
      </c>
      <c r="D6695" s="20">
        <v>9.3058000000000002E-2</v>
      </c>
      <c r="E6695" s="35" cm="1">
        <f t="array" ref="E6695">INDEX('Curva Juros'!$B$7:$B$73,MATCH(C6695,'Curva Juros'!$A$7:$A$73,1)) +
(C6695-INDEX('Curva Juros'!$A$7:$A$73,MATCH(C6695,'Curva Juros'!$A$7:$A$73,1))) *
(INDEX('Curva Juros'!$B$7:$B$73,MATCH(C6695,'Curva Juros'!$A$7:$A$73,1)+1) -
INDEX('Curva Juros'!$B$7:$B$73,MATCH(C6695,'Curva Juros'!$A$7:$A$73,1))) /
(INDEX('Curva Juros'!$A$7:$A$73,MATCH(C6695,'Curva Juros'!$A$7:$A$73,1)+1) -
INDEX('Curva Juros'!$A$7:$A$73,MATCH(C6695,'Curva Juros'!$A$7:$A$73,1)))</f>
        <v>7.6277246825396832</v>
      </c>
      <c r="F6695" s="24">
        <f t="shared" si="104"/>
        <v>1.6780753174603175E-2</v>
      </c>
      <c r="G6695" s="24"/>
    </row>
    <row r="6696" spans="1:7" x14ac:dyDescent="0.25">
      <c r="A6696" s="3" t="s">
        <v>145</v>
      </c>
      <c r="B6696" s="4">
        <v>45849</v>
      </c>
      <c r="C6696" s="5">
        <v>1241.82</v>
      </c>
      <c r="D6696" s="19">
        <v>9.2595999999999998E-2</v>
      </c>
      <c r="E6696" s="35" cm="1">
        <f t="array" ref="E6696">INDEX('Curva Juros'!$B$7:$B$73,MATCH(C6696,'Curva Juros'!$A$7:$A$73,1)) +
(C6696-INDEX('Curva Juros'!$A$7:$A$73,MATCH(C6696,'Curva Juros'!$A$7:$A$73,1))) *
(INDEX('Curva Juros'!$B$7:$B$73,MATCH(C6696,'Curva Juros'!$A$7:$A$73,1)+1) -
INDEX('Curva Juros'!$B$7:$B$73,MATCH(C6696,'Curva Juros'!$A$7:$A$73,1))) /
(INDEX('Curva Juros'!$A$7:$A$73,MATCH(C6696,'Curva Juros'!$A$7:$A$73,1)+1) -
INDEX('Curva Juros'!$A$7:$A$73,MATCH(C6696,'Curva Juros'!$A$7:$A$73,1)))</f>
        <v>7.6283414285714288</v>
      </c>
      <c r="F6696" s="24">
        <f t="shared" si="104"/>
        <v>1.6312585714285704E-2</v>
      </c>
      <c r="G6696" s="24"/>
    </row>
    <row r="6697" spans="1:7" x14ac:dyDescent="0.25">
      <c r="A6697" s="6" t="s">
        <v>145</v>
      </c>
      <c r="B6697" s="7">
        <v>45856</v>
      </c>
      <c r="C6697" s="8">
        <v>1232.74</v>
      </c>
      <c r="D6697" s="20">
        <v>9.4684000000000004E-2</v>
      </c>
      <c r="E6697" s="35" cm="1">
        <f t="array" ref="E6697">INDEX('Curva Juros'!$B$7:$B$73,MATCH(C6697,'Curva Juros'!$A$7:$A$73,1)) +
(C6697-INDEX('Curva Juros'!$A$7:$A$73,MATCH(C6697,'Curva Juros'!$A$7:$A$73,1))) *
(INDEX('Curva Juros'!$B$7:$B$73,MATCH(C6697,'Curva Juros'!$A$7:$A$73,1)+1) -
INDEX('Curva Juros'!$B$7:$B$73,MATCH(C6697,'Curva Juros'!$A$7:$A$73,1))) /
(INDEX('Curva Juros'!$A$7:$A$73,MATCH(C6697,'Curva Juros'!$A$7:$A$73,1)+1) -
INDEX('Curva Juros'!$A$7:$A$73,MATCH(C6697,'Curva Juros'!$A$7:$A$73,1)))</f>
        <v>7.6297106349206354</v>
      </c>
      <c r="F6697" s="24">
        <f t="shared" si="104"/>
        <v>1.8386893650793656E-2</v>
      </c>
      <c r="G6697" s="24"/>
    </row>
    <row r="6698" spans="1:7" x14ac:dyDescent="0.25">
      <c r="A6698" s="3" t="s">
        <v>145</v>
      </c>
      <c r="B6698" s="4">
        <v>45863</v>
      </c>
      <c r="C6698" s="5">
        <v>1224.08</v>
      </c>
      <c r="D6698" s="19">
        <v>9.6564999999999998E-2</v>
      </c>
      <c r="E6698" s="35" cm="1">
        <f t="array" ref="E6698">INDEX('Curva Juros'!$B$7:$B$73,MATCH(C6698,'Curva Juros'!$A$7:$A$73,1)) +
(C6698-INDEX('Curva Juros'!$A$7:$A$73,MATCH(C6698,'Curva Juros'!$A$7:$A$73,1))) *
(INDEX('Curva Juros'!$B$7:$B$73,MATCH(C6698,'Curva Juros'!$A$7:$A$73,1)+1) -
INDEX('Curva Juros'!$B$7:$B$73,MATCH(C6698,'Curva Juros'!$A$7:$A$73,1))) /
(INDEX('Curva Juros'!$A$7:$A$73,MATCH(C6698,'Curva Juros'!$A$7:$A$73,1)+1) -
INDEX('Curva Juros'!$A$7:$A$73,MATCH(C6698,'Curva Juros'!$A$7:$A$73,1)))</f>
        <v>7.6310165079365078</v>
      </c>
      <c r="F6698" s="24">
        <f t="shared" si="104"/>
        <v>2.0254834920634915E-2</v>
      </c>
      <c r="G6698" s="24"/>
    </row>
    <row r="6699" spans="1:7" x14ac:dyDescent="0.25">
      <c r="A6699" s="6" t="s">
        <v>145</v>
      </c>
      <c r="B6699" s="7">
        <v>45870</v>
      </c>
      <c r="C6699" s="8">
        <v>1221.8699999999999</v>
      </c>
      <c r="D6699" s="20">
        <v>9.5130000000000006E-2</v>
      </c>
      <c r="E6699" s="35" cm="1">
        <f t="array" ref="E6699">INDEX('Curva Juros'!$B$7:$B$73,MATCH(C6699,'Curva Juros'!$A$7:$A$73,1)) +
(C6699-INDEX('Curva Juros'!$A$7:$A$73,MATCH(C6699,'Curva Juros'!$A$7:$A$73,1))) *
(INDEX('Curva Juros'!$B$7:$B$73,MATCH(C6699,'Curva Juros'!$A$7:$A$73,1)+1) -
INDEX('Curva Juros'!$B$7:$B$73,MATCH(C6699,'Curva Juros'!$A$7:$A$73,1))) /
(INDEX('Curva Juros'!$A$7:$A$73,MATCH(C6699,'Curva Juros'!$A$7:$A$73,1)+1) -
INDEX('Curva Juros'!$A$7:$A$73,MATCH(C6699,'Curva Juros'!$A$7:$A$73,1)))</f>
        <v>7.6313497619047617</v>
      </c>
      <c r="F6699" s="24">
        <f t="shared" si="104"/>
        <v>1.8816502380952393E-2</v>
      </c>
      <c r="G6699" s="24"/>
    </row>
    <row r="6700" spans="1:7" x14ac:dyDescent="0.25">
      <c r="A6700" s="3" t="s">
        <v>145</v>
      </c>
      <c r="B6700" s="4">
        <v>45884</v>
      </c>
      <c r="C6700" s="5">
        <v>1214.97</v>
      </c>
      <c r="D6700" s="19">
        <v>9.3542E-2</v>
      </c>
      <c r="E6700" s="35" cm="1">
        <f t="array" ref="E6700">INDEX('Curva Juros'!$B$7:$B$73,MATCH(C6700,'Curva Juros'!$A$7:$A$73,1)) +
(C6700-INDEX('Curva Juros'!$A$7:$A$73,MATCH(C6700,'Curva Juros'!$A$7:$A$73,1))) *
(INDEX('Curva Juros'!$B$7:$B$73,MATCH(C6700,'Curva Juros'!$A$7:$A$73,1)+1) -
INDEX('Curva Juros'!$B$7:$B$73,MATCH(C6700,'Curva Juros'!$A$7:$A$73,1))) /
(INDEX('Curva Juros'!$A$7:$A$73,MATCH(C6700,'Curva Juros'!$A$7:$A$73,1)+1) -
INDEX('Curva Juros'!$A$7:$A$73,MATCH(C6700,'Curva Juros'!$A$7:$A$73,1)))</f>
        <v>7.6323902380952378</v>
      </c>
      <c r="F6700" s="24">
        <f t="shared" si="104"/>
        <v>1.721809761904762E-2</v>
      </c>
      <c r="G6700" s="24"/>
    </row>
    <row r="6701" spans="1:7" x14ac:dyDescent="0.25">
      <c r="A6701" s="6" t="s">
        <v>145</v>
      </c>
      <c r="B6701" s="7">
        <v>45891</v>
      </c>
      <c r="C6701" s="8">
        <v>1204.24</v>
      </c>
      <c r="D6701" s="20">
        <v>9.6482999999999999E-2</v>
      </c>
      <c r="E6701" s="35" cm="1">
        <f t="array" ref="E6701">INDEX('Curva Juros'!$B$7:$B$73,MATCH(C6701,'Curva Juros'!$A$7:$A$73,1)) +
(C6701-INDEX('Curva Juros'!$A$7:$A$73,MATCH(C6701,'Curva Juros'!$A$7:$A$73,1))) *
(INDEX('Curva Juros'!$B$7:$B$73,MATCH(C6701,'Curva Juros'!$A$7:$A$73,1)+1) -
INDEX('Curva Juros'!$B$7:$B$73,MATCH(C6701,'Curva Juros'!$A$7:$A$73,1))) /
(INDEX('Curva Juros'!$A$7:$A$73,MATCH(C6701,'Curva Juros'!$A$7:$A$73,1)+1) -
INDEX('Curva Juros'!$A$7:$A$73,MATCH(C6701,'Curva Juros'!$A$7:$A$73,1)))</f>
        <v>7.6340082539682541</v>
      </c>
      <c r="F6701" s="24">
        <f t="shared" si="104"/>
        <v>2.0142917460317461E-2</v>
      </c>
      <c r="G6701" s="24"/>
    </row>
    <row r="6702" spans="1:7" x14ac:dyDescent="0.25">
      <c r="A6702" s="3" t="s">
        <v>145</v>
      </c>
      <c r="B6702" s="4">
        <v>45898</v>
      </c>
      <c r="C6702" s="5">
        <v>1200.1400000000001</v>
      </c>
      <c r="D6702" s="19">
        <v>9.6021999999999996E-2</v>
      </c>
      <c r="E6702" s="35" cm="1">
        <f t="array" ref="E6702">INDEX('Curva Juros'!$B$7:$B$73,MATCH(C6702,'Curva Juros'!$A$7:$A$73,1)) +
(C6702-INDEX('Curva Juros'!$A$7:$A$73,MATCH(C6702,'Curva Juros'!$A$7:$A$73,1))) *
(INDEX('Curva Juros'!$B$7:$B$73,MATCH(C6702,'Curva Juros'!$A$7:$A$73,1)+1) -
INDEX('Curva Juros'!$B$7:$B$73,MATCH(C6702,'Curva Juros'!$A$7:$A$73,1))) /
(INDEX('Curva Juros'!$A$7:$A$73,MATCH(C6702,'Curva Juros'!$A$7:$A$73,1)+1) -
INDEX('Curva Juros'!$A$7:$A$73,MATCH(C6702,'Curva Juros'!$A$7:$A$73,1)))</f>
        <v>7.6346265079365079</v>
      </c>
      <c r="F6702" s="24">
        <f t="shared" si="104"/>
        <v>1.9675734920634916E-2</v>
      </c>
      <c r="G6702" s="24"/>
    </row>
    <row r="6703" spans="1:7" x14ac:dyDescent="0.25">
      <c r="A6703" s="6" t="s">
        <v>145</v>
      </c>
      <c r="B6703" s="7">
        <v>45905</v>
      </c>
      <c r="C6703" s="8">
        <v>1201.4000000000001</v>
      </c>
      <c r="D6703" s="20">
        <v>9.2807000000000001E-2</v>
      </c>
      <c r="E6703" s="35" cm="1">
        <f t="array" ref="E6703">INDEX('Curva Juros'!$B$7:$B$73,MATCH(C6703,'Curva Juros'!$A$7:$A$73,1)) +
(C6703-INDEX('Curva Juros'!$A$7:$A$73,MATCH(C6703,'Curva Juros'!$A$7:$A$73,1))) *
(INDEX('Curva Juros'!$B$7:$B$73,MATCH(C6703,'Curva Juros'!$A$7:$A$73,1)+1) -
INDEX('Curva Juros'!$B$7:$B$73,MATCH(C6703,'Curva Juros'!$A$7:$A$73,1))) /
(INDEX('Curva Juros'!$A$7:$A$73,MATCH(C6703,'Curva Juros'!$A$7:$A$73,1)+1) -
INDEX('Curva Juros'!$A$7:$A$73,MATCH(C6703,'Curva Juros'!$A$7:$A$73,1)))</f>
        <v>7.634436507936508</v>
      </c>
      <c r="F6703" s="24">
        <f t="shared" si="104"/>
        <v>1.6462634920634919E-2</v>
      </c>
      <c r="G6703" s="24"/>
    </row>
    <row r="6704" spans="1:7" x14ac:dyDescent="0.25">
      <c r="A6704" s="3" t="s">
        <v>145</v>
      </c>
      <c r="B6704" s="4">
        <v>45912</v>
      </c>
      <c r="C6704" s="5">
        <v>1198.56</v>
      </c>
      <c r="D6704" s="19">
        <v>9.1703000000000007E-2</v>
      </c>
      <c r="E6704" s="35" cm="1">
        <f t="array" ref="E6704">INDEX('Curva Juros'!$B$7:$B$73,MATCH(C6704,'Curva Juros'!$A$7:$A$73,1)) +
(C6704-INDEX('Curva Juros'!$A$7:$A$73,MATCH(C6704,'Curva Juros'!$A$7:$A$73,1))) *
(INDEX('Curva Juros'!$B$7:$B$73,MATCH(C6704,'Curva Juros'!$A$7:$A$73,1)+1) -
INDEX('Curva Juros'!$B$7:$B$73,MATCH(C6704,'Curva Juros'!$A$7:$A$73,1))) /
(INDEX('Curva Juros'!$A$7:$A$73,MATCH(C6704,'Curva Juros'!$A$7:$A$73,1)+1) -
INDEX('Curva Juros'!$A$7:$A$73,MATCH(C6704,'Curva Juros'!$A$7:$A$73,1)))</f>
        <v>7.6348647619047618</v>
      </c>
      <c r="F6704" s="24">
        <f t="shared" si="104"/>
        <v>1.5354352380952382E-2</v>
      </c>
      <c r="G6704" s="24"/>
    </row>
    <row r="6705" spans="1:7" x14ac:dyDescent="0.25">
      <c r="A6705" s="6" t="s">
        <v>145</v>
      </c>
      <c r="B6705" s="7">
        <v>45919</v>
      </c>
      <c r="C6705" s="8">
        <v>1192.24</v>
      </c>
      <c r="D6705" s="20">
        <v>9.2378000000000002E-2</v>
      </c>
      <c r="E6705" s="35" cm="1">
        <f t="array" ref="E6705">INDEX('Curva Juros'!$B$7:$B$73,MATCH(C6705,'Curva Juros'!$A$7:$A$73,1)) +
(C6705-INDEX('Curva Juros'!$A$7:$A$73,MATCH(C6705,'Curva Juros'!$A$7:$A$73,1))) *
(INDEX('Curva Juros'!$B$7:$B$73,MATCH(C6705,'Curva Juros'!$A$7:$A$73,1)+1) -
INDEX('Curva Juros'!$B$7:$B$73,MATCH(C6705,'Curva Juros'!$A$7:$A$73,1))) /
(INDEX('Curva Juros'!$A$7:$A$73,MATCH(C6705,'Curva Juros'!$A$7:$A$73,1)+1) -
INDEX('Curva Juros'!$A$7:$A$73,MATCH(C6705,'Curva Juros'!$A$7:$A$73,1)))</f>
        <v>7.6358177777777776</v>
      </c>
      <c r="F6705" s="24">
        <f t="shared" si="104"/>
        <v>1.601982222222223E-2</v>
      </c>
      <c r="G6705" s="24"/>
    </row>
    <row r="6706" spans="1:7" x14ac:dyDescent="0.25">
      <c r="A6706" s="3" t="s">
        <v>145</v>
      </c>
      <c r="B6706" s="4">
        <v>45926</v>
      </c>
      <c r="C6706" s="5">
        <v>1186.27</v>
      </c>
      <c r="D6706" s="19">
        <v>9.2877000000000001E-2</v>
      </c>
      <c r="E6706" s="35" cm="1">
        <f t="array" ref="E6706">INDEX('Curva Juros'!$B$7:$B$73,MATCH(C6706,'Curva Juros'!$A$7:$A$73,1)) +
(C6706-INDEX('Curva Juros'!$A$7:$A$73,MATCH(C6706,'Curva Juros'!$A$7:$A$73,1))) *
(INDEX('Curva Juros'!$B$7:$B$73,MATCH(C6706,'Curva Juros'!$A$7:$A$73,1)+1) -
INDEX('Curva Juros'!$B$7:$B$73,MATCH(C6706,'Curva Juros'!$A$7:$A$73,1))) /
(INDEX('Curva Juros'!$A$7:$A$73,MATCH(C6706,'Curva Juros'!$A$7:$A$73,1)+1) -
INDEX('Curva Juros'!$A$7:$A$73,MATCH(C6706,'Curva Juros'!$A$7:$A$73,1)))</f>
        <v>7.6367180158730159</v>
      </c>
      <c r="F6706" s="24">
        <f t="shared" si="104"/>
        <v>1.650981984126984E-2</v>
      </c>
      <c r="G6706" s="24"/>
    </row>
    <row r="6707" spans="1:7" x14ac:dyDescent="0.25">
      <c r="A6707" s="6" t="s">
        <v>145</v>
      </c>
      <c r="B6707" s="7">
        <v>45933</v>
      </c>
      <c r="C6707" s="8">
        <v>1178.75</v>
      </c>
      <c r="D6707" s="20">
        <v>9.4166E-2</v>
      </c>
      <c r="E6707" s="35" cm="1">
        <f t="array" ref="E6707">INDEX('Curva Juros'!$B$7:$B$73,MATCH(C6707,'Curva Juros'!$A$7:$A$73,1)) +
(C6707-INDEX('Curva Juros'!$A$7:$A$73,MATCH(C6707,'Curva Juros'!$A$7:$A$73,1))) *
(INDEX('Curva Juros'!$B$7:$B$73,MATCH(C6707,'Curva Juros'!$A$7:$A$73,1)+1) -
INDEX('Curva Juros'!$B$7:$B$73,MATCH(C6707,'Curva Juros'!$A$7:$A$73,1))) /
(INDEX('Curva Juros'!$A$7:$A$73,MATCH(C6707,'Curva Juros'!$A$7:$A$73,1)+1) -
INDEX('Curva Juros'!$A$7:$A$73,MATCH(C6707,'Curva Juros'!$A$7:$A$73,1)))</f>
        <v>7.6378519841269839</v>
      </c>
      <c r="F6707" s="24">
        <f t="shared" si="104"/>
        <v>1.7787480158730162E-2</v>
      </c>
      <c r="G6707" s="24"/>
    </row>
    <row r="6708" spans="1:7" x14ac:dyDescent="0.25">
      <c r="A6708" s="3" t="s">
        <v>145</v>
      </c>
      <c r="B6708" s="4">
        <v>45940</v>
      </c>
      <c r="C6708" s="5">
        <v>1174.47</v>
      </c>
      <c r="D6708" s="19">
        <v>9.3798000000000006E-2</v>
      </c>
      <c r="E6708" s="35" cm="1">
        <f t="array" ref="E6708">INDEX('Curva Juros'!$B$7:$B$73,MATCH(C6708,'Curva Juros'!$A$7:$A$73,1)) +
(C6708-INDEX('Curva Juros'!$A$7:$A$73,MATCH(C6708,'Curva Juros'!$A$7:$A$73,1))) *
(INDEX('Curva Juros'!$B$7:$B$73,MATCH(C6708,'Curva Juros'!$A$7:$A$73,1)+1) -
INDEX('Curva Juros'!$B$7:$B$73,MATCH(C6708,'Curva Juros'!$A$7:$A$73,1))) /
(INDEX('Curva Juros'!$A$7:$A$73,MATCH(C6708,'Curva Juros'!$A$7:$A$73,1)+1) -
INDEX('Curva Juros'!$A$7:$A$73,MATCH(C6708,'Curva Juros'!$A$7:$A$73,1)))</f>
        <v>7.6384973809523808</v>
      </c>
      <c r="F6708" s="24">
        <f t="shared" si="104"/>
        <v>1.7413026190476202E-2</v>
      </c>
      <c r="G6708" s="24"/>
    </row>
    <row r="6709" spans="1:7" x14ac:dyDescent="0.25">
      <c r="A6709" s="6" t="s">
        <v>145</v>
      </c>
      <c r="B6709" s="7">
        <v>45947</v>
      </c>
      <c r="C6709" s="8">
        <v>1296.58</v>
      </c>
      <c r="D6709" s="20">
        <v>9.1067999999999996E-2</v>
      </c>
      <c r="E6709" s="35" cm="1">
        <f t="array" ref="E6709">INDEX('Curva Juros'!$B$7:$B$73,MATCH(C6709,'Curva Juros'!$A$7:$A$73,1)) +
(C6709-INDEX('Curva Juros'!$A$7:$A$73,MATCH(C6709,'Curva Juros'!$A$7:$A$73,1))) *
(INDEX('Curva Juros'!$B$7:$B$73,MATCH(C6709,'Curva Juros'!$A$7:$A$73,1)+1) -
INDEX('Curva Juros'!$B$7:$B$73,MATCH(C6709,'Curva Juros'!$A$7:$A$73,1))) /
(INDEX('Curva Juros'!$A$7:$A$73,MATCH(C6709,'Curva Juros'!$A$7:$A$73,1)+1) -
INDEX('Curva Juros'!$A$7:$A$73,MATCH(C6709,'Curva Juros'!$A$7:$A$73,1)))</f>
        <v>7.618748507936508</v>
      </c>
      <c r="F6709" s="24">
        <f t="shared" si="104"/>
        <v>1.4880514920634913E-2</v>
      </c>
      <c r="G6709" s="24"/>
    </row>
    <row r="6710" spans="1:7" x14ac:dyDescent="0.25">
      <c r="A6710" s="3" t="s">
        <v>145</v>
      </c>
      <c r="B6710" s="4">
        <v>45954</v>
      </c>
      <c r="C6710" s="5">
        <v>1293.05</v>
      </c>
      <c r="D6710" s="19">
        <v>9.0142E-2</v>
      </c>
      <c r="E6710" s="35" cm="1">
        <f t="array" ref="E6710">INDEX('Curva Juros'!$B$7:$B$73,MATCH(C6710,'Curva Juros'!$A$7:$A$73,1)) +
(C6710-INDEX('Curva Juros'!$A$7:$A$73,MATCH(C6710,'Curva Juros'!$A$7:$A$73,1))) *
(INDEX('Curva Juros'!$B$7:$B$73,MATCH(C6710,'Curva Juros'!$A$7:$A$73,1)+1) -
INDEX('Curva Juros'!$B$7:$B$73,MATCH(C6710,'Curva Juros'!$A$7:$A$73,1))) /
(INDEX('Curva Juros'!$A$7:$A$73,MATCH(C6710,'Curva Juros'!$A$7:$A$73,1)+1) -
INDEX('Curva Juros'!$A$7:$A$73,MATCH(C6710,'Curva Juros'!$A$7:$A$73,1)))</f>
        <v>7.6194096825396826</v>
      </c>
      <c r="F6710" s="24">
        <f t="shared" si="104"/>
        <v>1.3947903174603177E-2</v>
      </c>
      <c r="G6710" s="24"/>
    </row>
    <row r="6711" spans="1:7" x14ac:dyDescent="0.25">
      <c r="A6711" s="6" t="s">
        <v>145</v>
      </c>
      <c r="B6711" s="7">
        <v>45961</v>
      </c>
      <c r="C6711" s="8">
        <v>1282.98</v>
      </c>
      <c r="D6711" s="20">
        <v>9.3348E-2</v>
      </c>
      <c r="E6711" s="35" cm="1">
        <f t="array" ref="E6711">INDEX('Curva Juros'!$B$7:$B$73,MATCH(C6711,'Curva Juros'!$A$7:$A$73,1)) +
(C6711-INDEX('Curva Juros'!$A$7:$A$73,MATCH(C6711,'Curva Juros'!$A$7:$A$73,1))) *
(INDEX('Curva Juros'!$B$7:$B$73,MATCH(C6711,'Curva Juros'!$A$7:$A$73,1)+1) -
INDEX('Curva Juros'!$B$7:$B$73,MATCH(C6711,'Curva Juros'!$A$7:$A$73,1))) /
(INDEX('Curva Juros'!$A$7:$A$73,MATCH(C6711,'Curva Juros'!$A$7:$A$73,1)+1) -
INDEX('Curva Juros'!$A$7:$A$73,MATCH(C6711,'Curva Juros'!$A$7:$A$73,1)))</f>
        <v>7.6212958095238097</v>
      </c>
      <c r="F6711" s="24">
        <f t="shared" si="104"/>
        <v>1.7135041904761908E-2</v>
      </c>
      <c r="G6711" s="24"/>
    </row>
    <row r="6712" spans="1:7" x14ac:dyDescent="0.25">
      <c r="A6712" s="3" t="s">
        <v>145</v>
      </c>
      <c r="B6712" s="4">
        <v>45968</v>
      </c>
      <c r="C6712" s="5">
        <v>1277.7</v>
      </c>
      <c r="D6712" s="19">
        <v>9.3528E-2</v>
      </c>
      <c r="E6712" s="35" cm="1">
        <f t="array" ref="E6712">INDEX('Curva Juros'!$B$7:$B$73,MATCH(C6712,'Curva Juros'!$A$7:$A$73,1)) +
(C6712-INDEX('Curva Juros'!$A$7:$A$73,MATCH(C6712,'Curva Juros'!$A$7:$A$73,1))) *
(INDEX('Curva Juros'!$B$7:$B$73,MATCH(C6712,'Curva Juros'!$A$7:$A$73,1)+1) -
INDEX('Curva Juros'!$B$7:$B$73,MATCH(C6712,'Curva Juros'!$A$7:$A$73,1))) /
(INDEX('Curva Juros'!$A$7:$A$73,MATCH(C6712,'Curva Juros'!$A$7:$A$73,1)+1) -
INDEX('Curva Juros'!$A$7:$A$73,MATCH(C6712,'Curva Juros'!$A$7:$A$73,1)))</f>
        <v>7.622284761904762</v>
      </c>
      <c r="F6712" s="24">
        <f t="shared" si="104"/>
        <v>1.7305152380952385E-2</v>
      </c>
      <c r="G6712" s="24"/>
    </row>
    <row r="6713" spans="1:7" x14ac:dyDescent="0.25">
      <c r="A6713" s="6" t="s">
        <v>145</v>
      </c>
      <c r="B6713" s="7">
        <v>45975</v>
      </c>
      <c r="C6713" s="8">
        <v>1279.55</v>
      </c>
      <c r="D6713" s="20">
        <v>8.9195999999999998E-2</v>
      </c>
      <c r="E6713" s="35" cm="1">
        <f t="array" ref="E6713">INDEX('Curva Juros'!$B$7:$B$73,MATCH(C6713,'Curva Juros'!$A$7:$A$73,1)) +
(C6713-INDEX('Curva Juros'!$A$7:$A$73,MATCH(C6713,'Curva Juros'!$A$7:$A$73,1))) *
(INDEX('Curva Juros'!$B$7:$B$73,MATCH(C6713,'Curva Juros'!$A$7:$A$73,1)+1) -
INDEX('Curva Juros'!$B$7:$B$73,MATCH(C6713,'Curva Juros'!$A$7:$A$73,1))) /
(INDEX('Curva Juros'!$A$7:$A$73,MATCH(C6713,'Curva Juros'!$A$7:$A$73,1)+1) -
INDEX('Curva Juros'!$A$7:$A$73,MATCH(C6713,'Curva Juros'!$A$7:$A$73,1)))</f>
        <v>7.6219382539682545</v>
      </c>
      <c r="F6713" s="24">
        <f t="shared" si="104"/>
        <v>1.2976617460317447E-2</v>
      </c>
      <c r="G6713" s="24"/>
    </row>
    <row r="6714" spans="1:7" x14ac:dyDescent="0.25">
      <c r="A6714" s="3" t="s">
        <v>145</v>
      </c>
      <c r="B6714" s="4">
        <v>45982</v>
      </c>
      <c r="C6714" s="5">
        <v>1272.75</v>
      </c>
      <c r="D6714" s="19">
        <v>9.0963000000000002E-2</v>
      </c>
      <c r="E6714" s="35" cm="1">
        <f t="array" ref="E6714">INDEX('Curva Juros'!$B$7:$B$73,MATCH(C6714,'Curva Juros'!$A$7:$A$73,1)) +
(C6714-INDEX('Curva Juros'!$A$7:$A$73,MATCH(C6714,'Curva Juros'!$A$7:$A$73,1))) *
(INDEX('Curva Juros'!$B$7:$B$73,MATCH(C6714,'Curva Juros'!$A$7:$A$73,1)+1) -
INDEX('Curva Juros'!$B$7:$B$73,MATCH(C6714,'Curva Juros'!$A$7:$A$73,1))) /
(INDEX('Curva Juros'!$A$7:$A$73,MATCH(C6714,'Curva Juros'!$A$7:$A$73,1)+1) -
INDEX('Curva Juros'!$A$7:$A$73,MATCH(C6714,'Curva Juros'!$A$7:$A$73,1)))</f>
        <v>7.6232119047619049</v>
      </c>
      <c r="F6714" s="24">
        <f t="shared" si="104"/>
        <v>1.4730880952380954E-2</v>
      </c>
      <c r="G6714" s="24"/>
    </row>
    <row r="6715" spans="1:7" x14ac:dyDescent="0.25">
      <c r="A6715" s="6" t="s">
        <v>145</v>
      </c>
      <c r="B6715" s="7">
        <v>45989</v>
      </c>
      <c r="C6715" s="8">
        <v>1274.83</v>
      </c>
      <c r="D6715" s="20">
        <v>8.6491999999999999E-2</v>
      </c>
      <c r="E6715" s="35" cm="1">
        <f t="array" ref="E6715">INDEX('Curva Juros'!$B$7:$B$73,MATCH(C6715,'Curva Juros'!$A$7:$A$73,1)) +
(C6715-INDEX('Curva Juros'!$A$7:$A$73,MATCH(C6715,'Curva Juros'!$A$7:$A$73,1))) *
(INDEX('Curva Juros'!$B$7:$B$73,MATCH(C6715,'Curva Juros'!$A$7:$A$73,1)+1) -
INDEX('Curva Juros'!$B$7:$B$73,MATCH(C6715,'Curva Juros'!$A$7:$A$73,1))) /
(INDEX('Curva Juros'!$A$7:$A$73,MATCH(C6715,'Curva Juros'!$A$7:$A$73,1)+1) -
INDEX('Curva Juros'!$A$7:$A$73,MATCH(C6715,'Curva Juros'!$A$7:$A$73,1)))</f>
        <v>7.6228223174603178</v>
      </c>
      <c r="F6715" s="24">
        <f t="shared" si="104"/>
        <v>1.0263776825396823E-2</v>
      </c>
      <c r="G6715" s="24"/>
    </row>
    <row r="6716" spans="1:7" x14ac:dyDescent="0.25">
      <c r="A6716" s="3" t="s">
        <v>145</v>
      </c>
      <c r="B6716" s="4">
        <v>45996</v>
      </c>
      <c r="C6716" s="5">
        <v>1266.8699999999999</v>
      </c>
      <c r="D6716" s="19">
        <v>8.8361999999999996E-2</v>
      </c>
      <c r="E6716" s="35" cm="1">
        <f t="array" ref="E6716">INDEX('Curva Juros'!$B$7:$B$73,MATCH(C6716,'Curva Juros'!$A$7:$A$73,1)) +
(C6716-INDEX('Curva Juros'!$A$7:$A$73,MATCH(C6716,'Curva Juros'!$A$7:$A$73,1))) *
(INDEX('Curva Juros'!$B$7:$B$73,MATCH(C6716,'Curva Juros'!$A$7:$A$73,1)+1) -
INDEX('Curva Juros'!$B$7:$B$73,MATCH(C6716,'Curva Juros'!$A$7:$A$73,1))) /
(INDEX('Curva Juros'!$A$7:$A$73,MATCH(C6716,'Curva Juros'!$A$7:$A$73,1)+1) -
INDEX('Curva Juros'!$A$7:$A$73,MATCH(C6716,'Curva Juros'!$A$7:$A$73,1)))</f>
        <v>7.6243132380952385</v>
      </c>
      <c r="F6716" s="24">
        <f t="shared" si="104"/>
        <v>1.211886761904761E-2</v>
      </c>
      <c r="G6716" s="24"/>
    </row>
    <row r="6717" spans="1:7" x14ac:dyDescent="0.25">
      <c r="A6717" s="6" t="s">
        <v>145</v>
      </c>
      <c r="B6717" s="7">
        <v>46003</v>
      </c>
      <c r="C6717" s="8">
        <v>1262.3599999999999</v>
      </c>
      <c r="D6717" s="20">
        <v>8.8053999999999993E-2</v>
      </c>
      <c r="E6717" s="35" cm="1">
        <f t="array" ref="E6717">INDEX('Curva Juros'!$B$7:$B$73,MATCH(C6717,'Curva Juros'!$A$7:$A$73,1)) +
(C6717-INDEX('Curva Juros'!$A$7:$A$73,MATCH(C6717,'Curva Juros'!$A$7:$A$73,1))) *
(INDEX('Curva Juros'!$B$7:$B$73,MATCH(C6717,'Curva Juros'!$A$7:$A$73,1)+1) -
INDEX('Curva Juros'!$B$7:$B$73,MATCH(C6717,'Curva Juros'!$A$7:$A$73,1))) /
(INDEX('Curva Juros'!$A$7:$A$73,MATCH(C6717,'Curva Juros'!$A$7:$A$73,1)+1) -
INDEX('Curva Juros'!$A$7:$A$73,MATCH(C6717,'Curva Juros'!$A$7:$A$73,1)))</f>
        <v>7.6251579682539683</v>
      </c>
      <c r="F6717" s="24">
        <f t="shared" si="104"/>
        <v>1.1802420317460316E-2</v>
      </c>
      <c r="G6717" s="24"/>
    </row>
    <row r="6718" spans="1:7" x14ac:dyDescent="0.25">
      <c r="A6718" s="3" t="s">
        <v>145</v>
      </c>
      <c r="B6718" s="4">
        <v>46010</v>
      </c>
      <c r="C6718" s="5">
        <v>1258.27</v>
      </c>
      <c r="D6718" s="19">
        <v>8.7478E-2</v>
      </c>
      <c r="E6718" s="35" cm="1">
        <f t="array" ref="E6718">INDEX('Curva Juros'!$B$7:$B$73,MATCH(C6718,'Curva Juros'!$A$7:$A$73,1)) +
(C6718-INDEX('Curva Juros'!$A$7:$A$73,MATCH(C6718,'Curva Juros'!$A$7:$A$73,1))) *
(INDEX('Curva Juros'!$B$7:$B$73,MATCH(C6718,'Curva Juros'!$A$7:$A$73,1)+1) -
INDEX('Curva Juros'!$B$7:$B$73,MATCH(C6718,'Curva Juros'!$A$7:$A$73,1))) /
(INDEX('Curva Juros'!$A$7:$A$73,MATCH(C6718,'Curva Juros'!$A$7:$A$73,1)+1) -
INDEX('Curva Juros'!$A$7:$A$73,MATCH(C6718,'Curva Juros'!$A$7:$A$73,1)))</f>
        <v>7.6258608730158732</v>
      </c>
      <c r="F6718" s="24">
        <f t="shared" si="104"/>
        <v>1.121939126984127E-2</v>
      </c>
      <c r="G6718" s="24"/>
    </row>
    <row r="6719" spans="1:7" x14ac:dyDescent="0.25">
      <c r="A6719" s="6" t="s">
        <v>145</v>
      </c>
      <c r="B6719" s="7">
        <v>46017</v>
      </c>
      <c r="C6719" s="8">
        <v>1248.5899999999999</v>
      </c>
      <c r="D6719" s="20">
        <v>9.1061000000000003E-2</v>
      </c>
      <c r="E6719" s="35" cm="1">
        <f t="array" ref="E6719">INDEX('Curva Juros'!$B$7:$B$73,MATCH(C6719,'Curva Juros'!$A$7:$A$73,1)) +
(C6719-INDEX('Curva Juros'!$A$7:$A$73,MATCH(C6719,'Curva Juros'!$A$7:$A$73,1))) *
(INDEX('Curva Juros'!$B$7:$B$73,MATCH(C6719,'Curva Juros'!$A$7:$A$73,1)+1) -
INDEX('Curva Juros'!$B$7:$B$73,MATCH(C6719,'Curva Juros'!$A$7:$A$73,1))) /
(INDEX('Curva Juros'!$A$7:$A$73,MATCH(C6719,'Curva Juros'!$A$7:$A$73,1)+1) -
INDEX('Curva Juros'!$A$7:$A$73,MATCH(C6719,'Curva Juros'!$A$7:$A$73,1)))</f>
        <v>7.6273205555555554</v>
      </c>
      <c r="F6719" s="24">
        <f t="shared" si="104"/>
        <v>1.4787794444444446E-2</v>
      </c>
      <c r="G6719" s="24"/>
    </row>
    <row r="6720" spans="1:7" x14ac:dyDescent="0.25">
      <c r="A6720" s="3" t="s">
        <v>145</v>
      </c>
      <c r="B6720" s="4">
        <v>46024</v>
      </c>
      <c r="C6720" s="5">
        <v>1241.56</v>
      </c>
      <c r="D6720" s="19">
        <v>9.2978000000000005E-2</v>
      </c>
      <c r="E6720" s="35" cm="1">
        <f t="array" ref="E6720">INDEX('Curva Juros'!$B$7:$B$73,MATCH(C6720,'Curva Juros'!$A$7:$A$73,1)) +
(C6720-INDEX('Curva Juros'!$A$7:$A$73,MATCH(C6720,'Curva Juros'!$A$7:$A$73,1))) *
(INDEX('Curva Juros'!$B$7:$B$73,MATCH(C6720,'Curva Juros'!$A$7:$A$73,1)+1) -
INDEX('Curva Juros'!$B$7:$B$73,MATCH(C6720,'Curva Juros'!$A$7:$A$73,1))) /
(INDEX('Curva Juros'!$A$7:$A$73,MATCH(C6720,'Curva Juros'!$A$7:$A$73,1)+1) -
INDEX('Curva Juros'!$A$7:$A$73,MATCH(C6720,'Curva Juros'!$A$7:$A$73,1)))</f>
        <v>7.6283806349206351</v>
      </c>
      <c r="F6720" s="24">
        <f t="shared" si="104"/>
        <v>1.6694193650793651E-2</v>
      </c>
      <c r="G6720" s="24"/>
    </row>
    <row r="6721" spans="1:7" x14ac:dyDescent="0.25">
      <c r="A6721" s="6" t="s">
        <v>145</v>
      </c>
      <c r="B6721" s="7">
        <v>46031</v>
      </c>
      <c r="C6721" s="8">
        <v>1234.93</v>
      </c>
      <c r="D6721" s="20">
        <v>9.4009999999999996E-2</v>
      </c>
      <c r="E6721" s="35" cm="1">
        <f t="array" ref="E6721">INDEX('Curva Juros'!$B$7:$B$73,MATCH(C6721,'Curva Juros'!$A$7:$A$73,1)) +
(C6721-INDEX('Curva Juros'!$A$7:$A$73,MATCH(C6721,'Curva Juros'!$A$7:$A$73,1))) *
(INDEX('Curva Juros'!$B$7:$B$73,MATCH(C6721,'Curva Juros'!$A$7:$A$73,1)+1) -
INDEX('Curva Juros'!$B$7:$B$73,MATCH(C6721,'Curva Juros'!$A$7:$A$73,1))) /
(INDEX('Curva Juros'!$A$7:$A$73,MATCH(C6721,'Curva Juros'!$A$7:$A$73,1)+1) -
INDEX('Curva Juros'!$A$7:$A$73,MATCH(C6721,'Curva Juros'!$A$7:$A$73,1)))</f>
        <v>7.6293803968253968</v>
      </c>
      <c r="F6721" s="24">
        <f t="shared" si="104"/>
        <v>1.7716196031746026E-2</v>
      </c>
      <c r="G6721" s="24"/>
    </row>
    <row r="6722" spans="1:7" x14ac:dyDescent="0.25">
      <c r="A6722" s="3" t="s">
        <v>145</v>
      </c>
      <c r="B6722" s="4">
        <v>46038</v>
      </c>
      <c r="C6722" s="5">
        <v>1228.8399999999999</v>
      </c>
      <c r="D6722" s="19">
        <v>9.4703999999999997E-2</v>
      </c>
      <c r="E6722" s="35" cm="1">
        <f t="array" ref="E6722">INDEX('Curva Juros'!$B$7:$B$73,MATCH(C6722,'Curva Juros'!$A$7:$A$73,1)) +
(C6722-INDEX('Curva Juros'!$A$7:$A$73,MATCH(C6722,'Curva Juros'!$A$7:$A$73,1))) *
(INDEX('Curva Juros'!$B$7:$B$73,MATCH(C6722,'Curva Juros'!$A$7:$A$73,1)+1) -
INDEX('Curva Juros'!$B$7:$B$73,MATCH(C6722,'Curva Juros'!$A$7:$A$73,1))) /
(INDEX('Curva Juros'!$A$7:$A$73,MATCH(C6722,'Curva Juros'!$A$7:$A$73,1)+1) -
INDEX('Curva Juros'!$A$7:$A$73,MATCH(C6722,'Curva Juros'!$A$7:$A$73,1)))</f>
        <v>7.6302987301587306</v>
      </c>
      <c r="F6722" s="24">
        <f t="shared" si="104"/>
        <v>1.8401012698412697E-2</v>
      </c>
      <c r="G6722" s="24"/>
    </row>
    <row r="6723" spans="1:7" x14ac:dyDescent="0.25">
      <c r="A6723" s="6" t="s">
        <v>145</v>
      </c>
      <c r="B6723" s="7">
        <v>46045</v>
      </c>
      <c r="C6723" s="8">
        <v>1224.6099999999999</v>
      </c>
      <c r="D6723" s="20">
        <v>9.4213000000000005E-2</v>
      </c>
      <c r="E6723" s="35" cm="1">
        <f t="array" ref="E6723">INDEX('Curva Juros'!$B$7:$B$73,MATCH(C6723,'Curva Juros'!$A$7:$A$73,1)) +
(C6723-INDEX('Curva Juros'!$A$7:$A$73,MATCH(C6723,'Curva Juros'!$A$7:$A$73,1))) *
(INDEX('Curva Juros'!$B$7:$B$73,MATCH(C6723,'Curva Juros'!$A$7:$A$73,1)+1) -
INDEX('Curva Juros'!$B$7:$B$73,MATCH(C6723,'Curva Juros'!$A$7:$A$73,1))) /
(INDEX('Curva Juros'!$A$7:$A$73,MATCH(C6723,'Curva Juros'!$A$7:$A$73,1)+1) -
INDEX('Curva Juros'!$A$7:$A$73,MATCH(C6723,'Curva Juros'!$A$7:$A$73,1)))</f>
        <v>7.6309365873015871</v>
      </c>
      <c r="F6723" s="24">
        <f t="shared" ref="F6723:F6786" si="105">D6723-E6723/100</f>
        <v>1.7903634126984133E-2</v>
      </c>
      <c r="G6723" s="24"/>
    </row>
    <row r="6724" spans="1:7" x14ac:dyDescent="0.25">
      <c r="A6724" s="3" t="s">
        <v>145</v>
      </c>
      <c r="B6724" s="4">
        <v>46052</v>
      </c>
      <c r="C6724" s="5">
        <v>1221.96</v>
      </c>
      <c r="D6724" s="19">
        <v>9.2725000000000002E-2</v>
      </c>
      <c r="E6724" s="35" cm="1">
        <f t="array" ref="E6724">INDEX('Curva Juros'!$B$7:$B$73,MATCH(C6724,'Curva Juros'!$A$7:$A$73,1)) +
(C6724-INDEX('Curva Juros'!$A$7:$A$73,MATCH(C6724,'Curva Juros'!$A$7:$A$73,1))) *
(INDEX('Curva Juros'!$B$7:$B$73,MATCH(C6724,'Curva Juros'!$A$7:$A$73,1)+1) -
INDEX('Curva Juros'!$B$7:$B$73,MATCH(C6724,'Curva Juros'!$A$7:$A$73,1))) /
(INDEX('Curva Juros'!$A$7:$A$73,MATCH(C6724,'Curva Juros'!$A$7:$A$73,1)+1) -
INDEX('Curva Juros'!$A$7:$A$73,MATCH(C6724,'Curva Juros'!$A$7:$A$73,1)))</f>
        <v>7.6313361904761905</v>
      </c>
      <c r="F6724" s="24">
        <f t="shared" si="105"/>
        <v>1.6411638095238101E-2</v>
      </c>
      <c r="G6724" s="24"/>
    </row>
    <row r="6725" spans="1:7" x14ac:dyDescent="0.25">
      <c r="A6725" s="6" t="s">
        <v>145</v>
      </c>
      <c r="B6725" s="7">
        <v>46059</v>
      </c>
      <c r="C6725" s="8">
        <v>1216.83</v>
      </c>
      <c r="D6725" s="20">
        <v>9.2811000000000005E-2</v>
      </c>
      <c r="E6725" s="35" cm="1">
        <f t="array" ref="E6725">INDEX('Curva Juros'!$B$7:$B$73,MATCH(C6725,'Curva Juros'!$A$7:$A$73,1)) +
(C6725-INDEX('Curva Juros'!$A$7:$A$73,MATCH(C6725,'Curva Juros'!$A$7:$A$73,1))) *
(INDEX('Curva Juros'!$B$7:$B$73,MATCH(C6725,'Curva Juros'!$A$7:$A$73,1)+1) -
INDEX('Curva Juros'!$B$7:$B$73,MATCH(C6725,'Curva Juros'!$A$7:$A$73,1))) /
(INDEX('Curva Juros'!$A$7:$A$73,MATCH(C6725,'Curva Juros'!$A$7:$A$73,1)+1) -
INDEX('Curva Juros'!$A$7:$A$73,MATCH(C6725,'Curva Juros'!$A$7:$A$73,1)))</f>
        <v>7.6321097619047622</v>
      </c>
      <c r="F6725" s="24">
        <f t="shared" si="105"/>
        <v>1.6489902380952381E-2</v>
      </c>
      <c r="G6725" s="24"/>
    </row>
    <row r="6726" spans="1:7" x14ac:dyDescent="0.25">
      <c r="A6726" s="3" t="s">
        <v>145</v>
      </c>
      <c r="B6726" s="4">
        <v>46066</v>
      </c>
      <c r="C6726" s="5">
        <v>1212.48</v>
      </c>
      <c r="D6726" s="19">
        <v>9.2400999999999997E-2</v>
      </c>
      <c r="E6726" s="35" cm="1">
        <f t="array" ref="E6726">INDEX('Curva Juros'!$B$7:$B$73,MATCH(C6726,'Curva Juros'!$A$7:$A$73,1)) +
(C6726-INDEX('Curva Juros'!$A$7:$A$73,MATCH(C6726,'Curva Juros'!$A$7:$A$73,1))) *
(INDEX('Curva Juros'!$B$7:$B$73,MATCH(C6726,'Curva Juros'!$A$7:$A$73,1)+1) -
INDEX('Curva Juros'!$B$7:$B$73,MATCH(C6726,'Curva Juros'!$A$7:$A$73,1))) /
(INDEX('Curva Juros'!$A$7:$A$73,MATCH(C6726,'Curva Juros'!$A$7:$A$73,1)+1) -
INDEX('Curva Juros'!$A$7:$A$73,MATCH(C6726,'Curva Juros'!$A$7:$A$73,1)))</f>
        <v>7.6327657142857142</v>
      </c>
      <c r="F6726" s="24">
        <f t="shared" si="105"/>
        <v>1.6073342857142861E-2</v>
      </c>
      <c r="G6726" s="24"/>
    </row>
    <row r="6727" spans="1:7" x14ac:dyDescent="0.25">
      <c r="A6727" s="6" t="s">
        <v>145</v>
      </c>
      <c r="B6727" s="7">
        <v>46073</v>
      </c>
      <c r="C6727" s="8">
        <v>1207.56</v>
      </c>
      <c r="D6727" s="20">
        <v>9.3614000000000003E-2</v>
      </c>
      <c r="E6727" s="35" cm="1">
        <f t="array" ref="E6727">INDEX('Curva Juros'!$B$7:$B$73,MATCH(C6727,'Curva Juros'!$A$7:$A$73,1)) +
(C6727-INDEX('Curva Juros'!$A$7:$A$73,MATCH(C6727,'Curva Juros'!$A$7:$A$73,1))) *
(INDEX('Curva Juros'!$B$7:$B$73,MATCH(C6727,'Curva Juros'!$A$7:$A$73,1)+1) -
INDEX('Curva Juros'!$B$7:$B$73,MATCH(C6727,'Curva Juros'!$A$7:$A$73,1))) /
(INDEX('Curva Juros'!$A$7:$A$73,MATCH(C6727,'Curva Juros'!$A$7:$A$73,1)+1) -
INDEX('Curva Juros'!$A$7:$A$73,MATCH(C6727,'Curva Juros'!$A$7:$A$73,1)))</f>
        <v>7.6335076190476192</v>
      </c>
      <c r="F6727" s="24">
        <f t="shared" si="105"/>
        <v>1.7278923809523811E-2</v>
      </c>
      <c r="G6727" s="24"/>
    </row>
    <row r="6728" spans="1:7" x14ac:dyDescent="0.25">
      <c r="A6728" s="3" t="s">
        <v>145</v>
      </c>
      <c r="B6728" s="4">
        <v>46080</v>
      </c>
      <c r="C6728" s="5">
        <v>1206.43</v>
      </c>
      <c r="D6728" s="19">
        <v>9.1167999999999999E-2</v>
      </c>
      <c r="E6728" s="35" cm="1">
        <f t="array" ref="E6728">INDEX('Curva Juros'!$B$7:$B$73,MATCH(C6728,'Curva Juros'!$A$7:$A$73,1)) +
(C6728-INDEX('Curva Juros'!$A$7:$A$73,MATCH(C6728,'Curva Juros'!$A$7:$A$73,1))) *
(INDEX('Curva Juros'!$B$7:$B$73,MATCH(C6728,'Curva Juros'!$A$7:$A$73,1)+1) -
INDEX('Curva Juros'!$B$7:$B$73,MATCH(C6728,'Curva Juros'!$A$7:$A$73,1))) /
(INDEX('Curva Juros'!$A$7:$A$73,MATCH(C6728,'Curva Juros'!$A$7:$A$73,1)+1) -
INDEX('Curva Juros'!$A$7:$A$73,MATCH(C6728,'Curva Juros'!$A$7:$A$73,1)))</f>
        <v>7.6336780158730155</v>
      </c>
      <c r="F6728" s="24">
        <f t="shared" si="105"/>
        <v>1.4831219841269838E-2</v>
      </c>
      <c r="G6728" s="24"/>
    </row>
    <row r="6729" spans="1:7" x14ac:dyDescent="0.25">
      <c r="A6729" s="6" t="s">
        <v>146</v>
      </c>
      <c r="B6729" s="7">
        <v>45772</v>
      </c>
      <c r="C6729" s="8">
        <v>2280.25</v>
      </c>
      <c r="D6729" s="20">
        <v>8.7295999999999999E-2</v>
      </c>
      <c r="E6729" s="35" cm="1">
        <f t="array" ref="E6729">INDEX('Curva Juros'!$B$7:$B$73,MATCH(C6729,'Curva Juros'!$A$7:$A$73,1)) +
(C6729-INDEX('Curva Juros'!$A$7:$A$73,MATCH(C6729,'Curva Juros'!$A$7:$A$73,1))) *
(INDEX('Curva Juros'!$B$7:$B$73,MATCH(C6729,'Curva Juros'!$A$7:$A$73,1)+1) -
INDEX('Curva Juros'!$B$7:$B$73,MATCH(C6729,'Curva Juros'!$A$7:$A$73,1))) /
(INDEX('Curva Juros'!$A$7:$A$73,MATCH(C6729,'Curva Juros'!$A$7:$A$73,1)+1) -
INDEX('Curva Juros'!$A$7:$A$73,MATCH(C6729,'Curva Juros'!$A$7:$A$73,1)))</f>
        <v>7.3793763888888888</v>
      </c>
      <c r="F6729" s="24">
        <f t="shared" si="105"/>
        <v>1.3502236111111107E-2</v>
      </c>
      <c r="G6729" s="24"/>
    </row>
    <row r="6730" spans="1:7" x14ac:dyDescent="0.25">
      <c r="A6730" s="3" t="s">
        <v>146</v>
      </c>
      <c r="B6730" s="4">
        <v>45779</v>
      </c>
      <c r="C6730" s="5">
        <v>2281.2800000000002</v>
      </c>
      <c r="D6730" s="19">
        <v>8.6725999999999998E-2</v>
      </c>
      <c r="E6730" s="35" cm="1">
        <f t="array" ref="E6730">INDEX('Curva Juros'!$B$7:$B$73,MATCH(C6730,'Curva Juros'!$A$7:$A$73,1)) +
(C6730-INDEX('Curva Juros'!$A$7:$A$73,MATCH(C6730,'Curva Juros'!$A$7:$A$73,1))) *
(INDEX('Curva Juros'!$B$7:$B$73,MATCH(C6730,'Curva Juros'!$A$7:$A$73,1)+1) -
INDEX('Curva Juros'!$B$7:$B$73,MATCH(C6730,'Curva Juros'!$A$7:$A$73,1))) /
(INDEX('Curva Juros'!$A$7:$A$73,MATCH(C6730,'Curva Juros'!$A$7:$A$73,1)+1) -
INDEX('Curva Juros'!$A$7:$A$73,MATCH(C6730,'Curva Juros'!$A$7:$A$73,1)))</f>
        <v>7.3791221587301585</v>
      </c>
      <c r="F6730" s="24">
        <f t="shared" si="105"/>
        <v>1.2934778412698411E-2</v>
      </c>
      <c r="G6730" s="24"/>
    </row>
    <row r="6731" spans="1:7" x14ac:dyDescent="0.25">
      <c r="A6731" s="6" t="s">
        <v>146</v>
      </c>
      <c r="B6731" s="7">
        <v>45786</v>
      </c>
      <c r="C6731" s="8">
        <v>2299.15</v>
      </c>
      <c r="D6731" s="20">
        <v>8.4145999999999999E-2</v>
      </c>
      <c r="E6731" s="35" cm="1">
        <f t="array" ref="E6731">INDEX('Curva Juros'!$B$7:$B$73,MATCH(C6731,'Curva Juros'!$A$7:$A$73,1)) +
(C6731-INDEX('Curva Juros'!$A$7:$A$73,MATCH(C6731,'Curva Juros'!$A$7:$A$73,1))) *
(INDEX('Curva Juros'!$B$7:$B$73,MATCH(C6731,'Curva Juros'!$A$7:$A$73,1)+1) -
INDEX('Curva Juros'!$B$7:$B$73,MATCH(C6731,'Curva Juros'!$A$7:$A$73,1))) /
(INDEX('Curva Juros'!$A$7:$A$73,MATCH(C6731,'Curva Juros'!$A$7:$A$73,1)+1) -
INDEX('Curva Juros'!$A$7:$A$73,MATCH(C6731,'Curva Juros'!$A$7:$A$73,1)))</f>
        <v>7.3747113888888887</v>
      </c>
      <c r="F6731" s="24">
        <f t="shared" si="105"/>
        <v>1.0398886111111116E-2</v>
      </c>
      <c r="G6731" s="24"/>
    </row>
    <row r="6732" spans="1:7" x14ac:dyDescent="0.25">
      <c r="A6732" s="3" t="s">
        <v>146</v>
      </c>
      <c r="B6732" s="4">
        <v>45793</v>
      </c>
      <c r="C6732" s="5">
        <v>2292.61</v>
      </c>
      <c r="D6732" s="19">
        <v>8.4319000000000005E-2</v>
      </c>
      <c r="E6732" s="35" cm="1">
        <f t="array" ref="E6732">INDEX('Curva Juros'!$B$7:$B$73,MATCH(C6732,'Curva Juros'!$A$7:$A$73,1)) +
(C6732-INDEX('Curva Juros'!$A$7:$A$73,MATCH(C6732,'Curva Juros'!$A$7:$A$73,1))) *
(INDEX('Curva Juros'!$B$7:$B$73,MATCH(C6732,'Curva Juros'!$A$7:$A$73,1)+1) -
INDEX('Curva Juros'!$B$7:$B$73,MATCH(C6732,'Curva Juros'!$A$7:$A$73,1))) /
(INDEX('Curva Juros'!$A$7:$A$73,MATCH(C6732,'Curva Juros'!$A$7:$A$73,1)+1) -
INDEX('Curva Juros'!$A$7:$A$73,MATCH(C6732,'Curva Juros'!$A$7:$A$73,1)))</f>
        <v>7.3763256269841264</v>
      </c>
      <c r="F6732" s="24">
        <f t="shared" si="105"/>
        <v>1.0555743730158745E-2</v>
      </c>
      <c r="G6732" s="24"/>
    </row>
    <row r="6733" spans="1:7" x14ac:dyDescent="0.25">
      <c r="A6733" s="6" t="s">
        <v>146</v>
      </c>
      <c r="B6733" s="7">
        <v>45800</v>
      </c>
      <c r="C6733" s="8">
        <v>2290.91</v>
      </c>
      <c r="D6733" s="20">
        <v>8.3947999999999995E-2</v>
      </c>
      <c r="E6733" s="35" cm="1">
        <f t="array" ref="E6733">INDEX('Curva Juros'!$B$7:$B$73,MATCH(C6733,'Curva Juros'!$A$7:$A$73,1)) +
(C6733-INDEX('Curva Juros'!$A$7:$A$73,MATCH(C6733,'Curva Juros'!$A$7:$A$73,1))) *
(INDEX('Curva Juros'!$B$7:$B$73,MATCH(C6733,'Curva Juros'!$A$7:$A$73,1)+1) -
INDEX('Curva Juros'!$B$7:$B$73,MATCH(C6733,'Curva Juros'!$A$7:$A$73,1))) /
(INDEX('Curva Juros'!$A$7:$A$73,MATCH(C6733,'Curva Juros'!$A$7:$A$73,1)+1) -
INDEX('Curva Juros'!$A$7:$A$73,MATCH(C6733,'Curva Juros'!$A$7:$A$73,1)))</f>
        <v>7.37674523015873</v>
      </c>
      <c r="F6733" s="24">
        <f t="shared" si="105"/>
        <v>1.0180547698412701E-2</v>
      </c>
      <c r="G6733" s="24"/>
    </row>
    <row r="6734" spans="1:7" x14ac:dyDescent="0.25">
      <c r="A6734" s="3" t="s">
        <v>146</v>
      </c>
      <c r="B6734" s="4">
        <v>45807</v>
      </c>
      <c r="C6734" s="5">
        <v>2286.75</v>
      </c>
      <c r="D6734" s="19">
        <v>8.3853999999999998E-2</v>
      </c>
      <c r="E6734" s="35" cm="1">
        <f t="array" ref="E6734">INDEX('Curva Juros'!$B$7:$B$73,MATCH(C6734,'Curva Juros'!$A$7:$A$73,1)) +
(C6734-INDEX('Curva Juros'!$A$7:$A$73,MATCH(C6734,'Curva Juros'!$A$7:$A$73,1))) *
(INDEX('Curva Juros'!$B$7:$B$73,MATCH(C6734,'Curva Juros'!$A$7:$A$73,1)+1) -
INDEX('Curva Juros'!$B$7:$B$73,MATCH(C6734,'Curva Juros'!$A$7:$A$73,1))) /
(INDEX('Curva Juros'!$A$7:$A$73,MATCH(C6734,'Curva Juros'!$A$7:$A$73,1)+1) -
INDEX('Curva Juros'!$A$7:$A$73,MATCH(C6734,'Curva Juros'!$A$7:$A$73,1)))</f>
        <v>7.3777720238095235</v>
      </c>
      <c r="F6734" s="24">
        <f t="shared" si="105"/>
        <v>1.0076279761904769E-2</v>
      </c>
      <c r="G6734" s="24"/>
    </row>
    <row r="6735" spans="1:7" x14ac:dyDescent="0.25">
      <c r="A6735" s="6" t="s">
        <v>146</v>
      </c>
      <c r="B6735" s="7">
        <v>45814</v>
      </c>
      <c r="C6735" s="8">
        <v>2284.4</v>
      </c>
      <c r="D6735" s="20">
        <v>8.3556000000000005E-2</v>
      </c>
      <c r="E6735" s="35" cm="1">
        <f t="array" ref="E6735">INDEX('Curva Juros'!$B$7:$B$73,MATCH(C6735,'Curva Juros'!$A$7:$A$73,1)) +
(C6735-INDEX('Curva Juros'!$A$7:$A$73,MATCH(C6735,'Curva Juros'!$A$7:$A$73,1))) *
(INDEX('Curva Juros'!$B$7:$B$73,MATCH(C6735,'Curva Juros'!$A$7:$A$73,1)+1) -
INDEX('Curva Juros'!$B$7:$B$73,MATCH(C6735,'Curva Juros'!$A$7:$A$73,1))) /
(INDEX('Curva Juros'!$A$7:$A$73,MATCH(C6735,'Curva Juros'!$A$7:$A$73,1)+1) -
INDEX('Curva Juros'!$A$7:$A$73,MATCH(C6735,'Curva Juros'!$A$7:$A$73,1)))</f>
        <v>7.3783520634920627</v>
      </c>
      <c r="F6735" s="24">
        <f t="shared" si="105"/>
        <v>9.772479365079384E-3</v>
      </c>
      <c r="G6735" s="24"/>
    </row>
    <row r="6736" spans="1:7" x14ac:dyDescent="0.25">
      <c r="A6736" s="3" t="s">
        <v>146</v>
      </c>
      <c r="B6736" s="4">
        <v>45821</v>
      </c>
      <c r="C6736" s="5">
        <v>2292.9899999999998</v>
      </c>
      <c r="D6736" s="19">
        <v>8.2034999999999997E-2</v>
      </c>
      <c r="E6736" s="35" cm="1">
        <f t="array" ref="E6736">INDEX('Curva Juros'!$B$7:$B$73,MATCH(C6736,'Curva Juros'!$A$7:$A$73,1)) +
(C6736-INDEX('Curva Juros'!$A$7:$A$73,MATCH(C6736,'Curva Juros'!$A$7:$A$73,1))) *
(INDEX('Curva Juros'!$B$7:$B$73,MATCH(C6736,'Curva Juros'!$A$7:$A$73,1)+1) -
INDEX('Curva Juros'!$B$7:$B$73,MATCH(C6736,'Curva Juros'!$A$7:$A$73,1))) /
(INDEX('Curva Juros'!$A$7:$A$73,MATCH(C6736,'Curva Juros'!$A$7:$A$73,1)+1) -
INDEX('Curva Juros'!$A$7:$A$73,MATCH(C6736,'Curva Juros'!$A$7:$A$73,1)))</f>
        <v>7.3762318333333328</v>
      </c>
      <c r="F6736" s="24">
        <f t="shared" si="105"/>
        <v>8.2726816666666703E-3</v>
      </c>
      <c r="G6736" s="24"/>
    </row>
    <row r="6737" spans="1:7" x14ac:dyDescent="0.25">
      <c r="A6737" s="6" t="s">
        <v>146</v>
      </c>
      <c r="B6737" s="7">
        <v>45828</v>
      </c>
      <c r="C6737" s="8">
        <v>2301.27</v>
      </c>
      <c r="D6737" s="20">
        <v>8.0666000000000002E-2</v>
      </c>
      <c r="E6737" s="35" cm="1">
        <f t="array" ref="E6737">INDEX('Curva Juros'!$B$7:$B$73,MATCH(C6737,'Curva Juros'!$A$7:$A$73,1)) +
(C6737-INDEX('Curva Juros'!$A$7:$A$73,MATCH(C6737,'Curva Juros'!$A$7:$A$73,1))) *
(INDEX('Curva Juros'!$B$7:$B$73,MATCH(C6737,'Curva Juros'!$A$7:$A$73,1)+1) -
INDEX('Curva Juros'!$B$7:$B$73,MATCH(C6737,'Curva Juros'!$A$7:$A$73,1))) /
(INDEX('Curva Juros'!$A$7:$A$73,MATCH(C6737,'Curva Juros'!$A$7:$A$73,1)+1) -
INDEX('Curva Juros'!$A$7:$A$73,MATCH(C6737,'Curva Juros'!$A$7:$A$73,1)))</f>
        <v>7.3741881190476191</v>
      </c>
      <c r="F6737" s="24">
        <f t="shared" si="105"/>
        <v>6.924118809523816E-3</v>
      </c>
      <c r="G6737" s="24"/>
    </row>
    <row r="6738" spans="1:7" x14ac:dyDescent="0.25">
      <c r="A6738" s="3" t="s">
        <v>146</v>
      </c>
      <c r="B6738" s="4">
        <v>45835</v>
      </c>
      <c r="C6738" s="5">
        <v>2294.98</v>
      </c>
      <c r="D6738" s="19">
        <v>8.0810000000000007E-2</v>
      </c>
      <c r="E6738" s="35" cm="1">
        <f t="array" ref="E6738">INDEX('Curva Juros'!$B$7:$B$73,MATCH(C6738,'Curva Juros'!$A$7:$A$73,1)) +
(C6738-INDEX('Curva Juros'!$A$7:$A$73,MATCH(C6738,'Curva Juros'!$A$7:$A$73,1))) *
(INDEX('Curva Juros'!$B$7:$B$73,MATCH(C6738,'Curva Juros'!$A$7:$A$73,1)+1) -
INDEX('Curva Juros'!$B$7:$B$73,MATCH(C6738,'Curva Juros'!$A$7:$A$73,1))) /
(INDEX('Curva Juros'!$A$7:$A$73,MATCH(C6738,'Curva Juros'!$A$7:$A$73,1)+1) -
INDEX('Curva Juros'!$A$7:$A$73,MATCH(C6738,'Curva Juros'!$A$7:$A$73,1)))</f>
        <v>7.3757406507936505</v>
      </c>
      <c r="F6738" s="24">
        <f t="shared" si="105"/>
        <v>7.0525934920634969E-3</v>
      </c>
      <c r="G6738" s="24"/>
    </row>
    <row r="6739" spans="1:7" x14ac:dyDescent="0.25">
      <c r="A6739" s="6" t="s">
        <v>146</v>
      </c>
      <c r="B6739" s="7">
        <v>45842</v>
      </c>
      <c r="C6739" s="8">
        <v>2316.1799999999998</v>
      </c>
      <c r="D6739" s="20">
        <v>7.7905000000000002E-2</v>
      </c>
      <c r="E6739" s="35" cm="1">
        <f t="array" ref="E6739">INDEX('Curva Juros'!$B$7:$B$73,MATCH(C6739,'Curva Juros'!$A$7:$A$73,1)) +
(C6739-INDEX('Curva Juros'!$A$7:$A$73,MATCH(C6739,'Curva Juros'!$A$7:$A$73,1))) *
(INDEX('Curva Juros'!$B$7:$B$73,MATCH(C6739,'Curva Juros'!$A$7:$A$73,1)+1) -
INDEX('Curva Juros'!$B$7:$B$73,MATCH(C6739,'Curva Juros'!$A$7:$A$73,1))) /
(INDEX('Curva Juros'!$A$7:$A$73,MATCH(C6739,'Curva Juros'!$A$7:$A$73,1)+1) -
INDEX('Curva Juros'!$A$7:$A$73,MATCH(C6739,'Curva Juros'!$A$7:$A$73,1)))</f>
        <v>7.3705079523809527</v>
      </c>
      <c r="F6739" s="24">
        <f t="shared" si="105"/>
        <v>4.1999204761904718E-3</v>
      </c>
      <c r="G6739" s="24"/>
    </row>
    <row r="6740" spans="1:7" x14ac:dyDescent="0.25">
      <c r="A6740" s="3" t="s">
        <v>146</v>
      </c>
      <c r="B6740" s="4">
        <v>45849</v>
      </c>
      <c r="C6740" s="5">
        <v>2308.4299999999998</v>
      </c>
      <c r="D6740" s="19">
        <v>7.8209000000000001E-2</v>
      </c>
      <c r="E6740" s="35" cm="1">
        <f t="array" ref="E6740">INDEX('Curva Juros'!$B$7:$B$73,MATCH(C6740,'Curva Juros'!$A$7:$A$73,1)) +
(C6740-INDEX('Curva Juros'!$A$7:$A$73,MATCH(C6740,'Curva Juros'!$A$7:$A$73,1))) *
(INDEX('Curva Juros'!$B$7:$B$73,MATCH(C6740,'Curva Juros'!$A$7:$A$73,1)+1) -
INDEX('Curva Juros'!$B$7:$B$73,MATCH(C6740,'Curva Juros'!$A$7:$A$73,1))) /
(INDEX('Curva Juros'!$A$7:$A$73,MATCH(C6740,'Curva Juros'!$A$7:$A$73,1)+1) -
INDEX('Curva Juros'!$A$7:$A$73,MATCH(C6740,'Curva Juros'!$A$7:$A$73,1)))</f>
        <v>7.3724208492063488</v>
      </c>
      <c r="F6740" s="24">
        <f t="shared" si="105"/>
        <v>4.4847915079365142E-3</v>
      </c>
      <c r="G6740" s="24"/>
    </row>
    <row r="6741" spans="1:7" x14ac:dyDescent="0.25">
      <c r="A6741" s="6" t="s">
        <v>146</v>
      </c>
      <c r="B6741" s="7">
        <v>45856</v>
      </c>
      <c r="C6741" s="8">
        <v>2294.54</v>
      </c>
      <c r="D6741" s="20">
        <v>7.9193E-2</v>
      </c>
      <c r="E6741" s="35" cm="1">
        <f t="array" ref="E6741">INDEX('Curva Juros'!$B$7:$B$73,MATCH(C6741,'Curva Juros'!$A$7:$A$73,1)) +
(C6741-INDEX('Curva Juros'!$A$7:$A$73,MATCH(C6741,'Curva Juros'!$A$7:$A$73,1))) *
(INDEX('Curva Juros'!$B$7:$B$73,MATCH(C6741,'Curva Juros'!$A$7:$A$73,1)+1) -
INDEX('Curva Juros'!$B$7:$B$73,MATCH(C6741,'Curva Juros'!$A$7:$A$73,1))) /
(INDEX('Curva Juros'!$A$7:$A$73,MATCH(C6741,'Curva Juros'!$A$7:$A$73,1)+1) -
INDEX('Curva Juros'!$A$7:$A$73,MATCH(C6741,'Curva Juros'!$A$7:$A$73,1)))</f>
        <v>7.3758492539682541</v>
      </c>
      <c r="F6741" s="24">
        <f t="shared" si="105"/>
        <v>5.4345074603174559E-3</v>
      </c>
      <c r="G6741" s="24"/>
    </row>
    <row r="6742" spans="1:7" x14ac:dyDescent="0.25">
      <c r="A6742" s="3" t="s">
        <v>146</v>
      </c>
      <c r="B6742" s="4">
        <v>45863</v>
      </c>
      <c r="C6742" s="5">
        <v>2281.61</v>
      </c>
      <c r="D6742" s="19">
        <v>8.0072000000000004E-2</v>
      </c>
      <c r="E6742" s="35" cm="1">
        <f t="array" ref="E6742">INDEX('Curva Juros'!$B$7:$B$73,MATCH(C6742,'Curva Juros'!$A$7:$A$73,1)) +
(C6742-INDEX('Curva Juros'!$A$7:$A$73,MATCH(C6742,'Curva Juros'!$A$7:$A$73,1))) *
(INDEX('Curva Juros'!$B$7:$B$73,MATCH(C6742,'Curva Juros'!$A$7:$A$73,1)+1) -
INDEX('Curva Juros'!$B$7:$B$73,MATCH(C6742,'Curva Juros'!$A$7:$A$73,1))) /
(INDEX('Curva Juros'!$A$7:$A$73,MATCH(C6742,'Curva Juros'!$A$7:$A$73,1)+1) -
INDEX('Curva Juros'!$A$7:$A$73,MATCH(C6742,'Curva Juros'!$A$7:$A$73,1)))</f>
        <v>7.3790407063492056</v>
      </c>
      <c r="F6742" s="24">
        <f t="shared" si="105"/>
        <v>6.2815929365079431E-3</v>
      </c>
      <c r="G6742" s="24"/>
    </row>
    <row r="6743" spans="1:7" x14ac:dyDescent="0.25">
      <c r="A6743" s="6" t="s">
        <v>146</v>
      </c>
      <c r="B6743" s="7">
        <v>45870</v>
      </c>
      <c r="C6743" s="8">
        <v>2281.1</v>
      </c>
      <c r="D6743" s="20">
        <v>7.9574000000000006E-2</v>
      </c>
      <c r="E6743" s="35" cm="1">
        <f t="array" ref="E6743">INDEX('Curva Juros'!$B$7:$B$73,MATCH(C6743,'Curva Juros'!$A$7:$A$73,1)) +
(C6743-INDEX('Curva Juros'!$A$7:$A$73,MATCH(C6743,'Curva Juros'!$A$7:$A$73,1))) *
(INDEX('Curva Juros'!$B$7:$B$73,MATCH(C6743,'Curva Juros'!$A$7:$A$73,1)+1) -
INDEX('Curva Juros'!$B$7:$B$73,MATCH(C6743,'Curva Juros'!$A$7:$A$73,1))) /
(INDEX('Curva Juros'!$A$7:$A$73,MATCH(C6743,'Curva Juros'!$A$7:$A$73,1)+1) -
INDEX('Curva Juros'!$A$7:$A$73,MATCH(C6743,'Curva Juros'!$A$7:$A$73,1)))</f>
        <v>7.3791665873015866</v>
      </c>
      <c r="F6743" s="24">
        <f t="shared" si="105"/>
        <v>5.7823341269841455E-3</v>
      </c>
      <c r="G6743" s="24"/>
    </row>
    <row r="6744" spans="1:7" x14ac:dyDescent="0.25">
      <c r="A6744" s="3" t="s">
        <v>146</v>
      </c>
      <c r="B6744" s="4">
        <v>45877</v>
      </c>
      <c r="C6744" s="5">
        <v>2299.71</v>
      </c>
      <c r="D6744" s="19">
        <v>7.6965000000000006E-2</v>
      </c>
      <c r="E6744" s="35" cm="1">
        <f t="array" ref="E6744">INDEX('Curva Juros'!$B$7:$B$73,MATCH(C6744,'Curva Juros'!$A$7:$A$73,1)) +
(C6744-INDEX('Curva Juros'!$A$7:$A$73,MATCH(C6744,'Curva Juros'!$A$7:$A$73,1))) *
(INDEX('Curva Juros'!$B$7:$B$73,MATCH(C6744,'Curva Juros'!$A$7:$A$73,1)+1) -
INDEX('Curva Juros'!$B$7:$B$73,MATCH(C6744,'Curva Juros'!$A$7:$A$73,1))) /
(INDEX('Curva Juros'!$A$7:$A$73,MATCH(C6744,'Curva Juros'!$A$7:$A$73,1)+1) -
INDEX('Curva Juros'!$A$7:$A$73,MATCH(C6744,'Curva Juros'!$A$7:$A$73,1)))</f>
        <v>7.3745731666666661</v>
      </c>
      <c r="F6744" s="24">
        <f t="shared" si="105"/>
        <v>3.2192683333333444E-3</v>
      </c>
      <c r="G6744" s="24"/>
    </row>
    <row r="6745" spans="1:7" x14ac:dyDescent="0.25">
      <c r="A6745" s="6" t="s">
        <v>146</v>
      </c>
      <c r="B6745" s="7">
        <v>45884</v>
      </c>
      <c r="C6745" s="8">
        <v>2297.7800000000002</v>
      </c>
      <c r="D6745" s="20">
        <v>7.6627000000000001E-2</v>
      </c>
      <c r="E6745" s="35" cm="1">
        <f t="array" ref="E6745">INDEX('Curva Juros'!$B$7:$B$73,MATCH(C6745,'Curva Juros'!$A$7:$A$73,1)) +
(C6745-INDEX('Curva Juros'!$A$7:$A$73,MATCH(C6745,'Curva Juros'!$A$7:$A$73,1))) *
(INDEX('Curva Juros'!$B$7:$B$73,MATCH(C6745,'Curva Juros'!$A$7:$A$73,1)+1) -
INDEX('Curva Juros'!$B$7:$B$73,MATCH(C6745,'Curva Juros'!$A$7:$A$73,1))) /
(INDEX('Curva Juros'!$A$7:$A$73,MATCH(C6745,'Curva Juros'!$A$7:$A$73,1)+1) -
INDEX('Curva Juros'!$A$7:$A$73,MATCH(C6745,'Curva Juros'!$A$7:$A$73,1)))</f>
        <v>7.3750495396825393</v>
      </c>
      <c r="F6745" s="24">
        <f t="shared" si="105"/>
        <v>2.8765046031746094E-3</v>
      </c>
      <c r="G6745" s="24"/>
    </row>
    <row r="6746" spans="1:7" x14ac:dyDescent="0.25">
      <c r="A6746" s="3" t="s">
        <v>146</v>
      </c>
      <c r="B6746" s="4">
        <v>45891</v>
      </c>
      <c r="C6746" s="5">
        <v>2285.3200000000002</v>
      </c>
      <c r="D6746" s="19">
        <v>7.7448000000000003E-2</v>
      </c>
      <c r="E6746" s="35" cm="1">
        <f t="array" ref="E6746">INDEX('Curva Juros'!$B$7:$B$73,MATCH(C6746,'Curva Juros'!$A$7:$A$73,1)) +
(C6746-INDEX('Curva Juros'!$A$7:$A$73,MATCH(C6746,'Curva Juros'!$A$7:$A$73,1))) *
(INDEX('Curva Juros'!$B$7:$B$73,MATCH(C6746,'Curva Juros'!$A$7:$A$73,1)+1) -
INDEX('Curva Juros'!$B$7:$B$73,MATCH(C6746,'Curva Juros'!$A$7:$A$73,1))) /
(INDEX('Curva Juros'!$A$7:$A$73,MATCH(C6746,'Curva Juros'!$A$7:$A$73,1)+1) -
INDEX('Curva Juros'!$A$7:$A$73,MATCH(C6746,'Curva Juros'!$A$7:$A$73,1)))</f>
        <v>7.378124984126984</v>
      </c>
      <c r="F6746" s="24">
        <f t="shared" si="105"/>
        <v>3.6667501587301643E-3</v>
      </c>
      <c r="G6746" s="24"/>
    </row>
    <row r="6747" spans="1:7" x14ac:dyDescent="0.25">
      <c r="A6747" s="6" t="s">
        <v>146</v>
      </c>
      <c r="B6747" s="7">
        <v>45898</v>
      </c>
      <c r="C6747" s="8">
        <v>2291.71</v>
      </c>
      <c r="D6747" s="20">
        <v>7.6194999999999999E-2</v>
      </c>
      <c r="E6747" s="35" cm="1">
        <f t="array" ref="E6747">INDEX('Curva Juros'!$B$7:$B$73,MATCH(C6747,'Curva Juros'!$A$7:$A$73,1)) +
(C6747-INDEX('Curva Juros'!$A$7:$A$73,MATCH(C6747,'Curva Juros'!$A$7:$A$73,1))) *
(INDEX('Curva Juros'!$B$7:$B$73,MATCH(C6747,'Curva Juros'!$A$7:$A$73,1)+1) -
INDEX('Curva Juros'!$B$7:$B$73,MATCH(C6747,'Curva Juros'!$A$7:$A$73,1))) /
(INDEX('Curva Juros'!$A$7:$A$73,MATCH(C6747,'Curva Juros'!$A$7:$A$73,1)+1) -
INDEX('Curva Juros'!$A$7:$A$73,MATCH(C6747,'Curva Juros'!$A$7:$A$73,1)))</f>
        <v>7.3765477698412694</v>
      </c>
      <c r="F6747" s="24">
        <f t="shared" si="105"/>
        <v>2.4295223015873002E-3</v>
      </c>
      <c r="G6747" s="24"/>
    </row>
    <row r="6748" spans="1:7" x14ac:dyDescent="0.25">
      <c r="A6748" s="3" t="s">
        <v>146</v>
      </c>
      <c r="B6748" s="4">
        <v>45905</v>
      </c>
      <c r="C6748" s="5">
        <v>2286.44</v>
      </c>
      <c r="D6748" s="19">
        <v>7.6224E-2</v>
      </c>
      <c r="E6748" s="35" cm="1">
        <f t="array" ref="E6748">INDEX('Curva Juros'!$B$7:$B$73,MATCH(C6748,'Curva Juros'!$A$7:$A$73,1)) +
(C6748-INDEX('Curva Juros'!$A$7:$A$73,MATCH(C6748,'Curva Juros'!$A$7:$A$73,1))) *
(INDEX('Curva Juros'!$B$7:$B$73,MATCH(C6748,'Curva Juros'!$A$7:$A$73,1)+1) -
INDEX('Curva Juros'!$B$7:$B$73,MATCH(C6748,'Curva Juros'!$A$7:$A$73,1))) /
(INDEX('Curva Juros'!$A$7:$A$73,MATCH(C6748,'Curva Juros'!$A$7:$A$73,1)+1) -
INDEX('Curva Juros'!$A$7:$A$73,MATCH(C6748,'Curva Juros'!$A$7:$A$73,1)))</f>
        <v>7.3778485396825397</v>
      </c>
      <c r="F6748" s="24">
        <f t="shared" si="105"/>
        <v>2.4455146031746033E-3</v>
      </c>
      <c r="G6748" s="24"/>
    </row>
    <row r="6749" spans="1:7" x14ac:dyDescent="0.25">
      <c r="A6749" s="6" t="s">
        <v>146</v>
      </c>
      <c r="B6749" s="7">
        <v>45912</v>
      </c>
      <c r="C6749" s="8">
        <v>2299.87</v>
      </c>
      <c r="D6749" s="20">
        <v>7.4204000000000006E-2</v>
      </c>
      <c r="E6749" s="35" cm="1">
        <f t="array" ref="E6749">INDEX('Curva Juros'!$B$7:$B$73,MATCH(C6749,'Curva Juros'!$A$7:$A$73,1)) +
(C6749-INDEX('Curva Juros'!$A$7:$A$73,MATCH(C6749,'Curva Juros'!$A$7:$A$73,1))) *
(INDEX('Curva Juros'!$B$7:$B$73,MATCH(C6749,'Curva Juros'!$A$7:$A$73,1)+1) -
INDEX('Curva Juros'!$B$7:$B$73,MATCH(C6749,'Curva Juros'!$A$7:$A$73,1))) /
(INDEX('Curva Juros'!$A$7:$A$73,MATCH(C6749,'Curva Juros'!$A$7:$A$73,1)+1) -
INDEX('Curva Juros'!$A$7:$A$73,MATCH(C6749,'Curva Juros'!$A$7:$A$73,1)))</f>
        <v>7.3745336746031747</v>
      </c>
      <c r="F6749" s="24">
        <f t="shared" si="105"/>
        <v>4.5866325396826113E-4</v>
      </c>
      <c r="G6749" s="24"/>
    </row>
    <row r="6750" spans="1:7" x14ac:dyDescent="0.25">
      <c r="A6750" s="3" t="s">
        <v>146</v>
      </c>
      <c r="B6750" s="4">
        <v>45919</v>
      </c>
      <c r="C6750" s="5">
        <v>2401.2199999999998</v>
      </c>
      <c r="D6750" s="19">
        <v>7.3181999999999997E-2</v>
      </c>
      <c r="E6750" s="35" cm="1">
        <f t="array" ref="E6750">INDEX('Curva Juros'!$B$7:$B$73,MATCH(C6750,'Curva Juros'!$A$7:$A$73,1)) +
(C6750-INDEX('Curva Juros'!$A$7:$A$73,MATCH(C6750,'Curva Juros'!$A$7:$A$73,1))) *
(INDEX('Curva Juros'!$B$7:$B$73,MATCH(C6750,'Curva Juros'!$A$7:$A$73,1)+1) -
INDEX('Curva Juros'!$B$7:$B$73,MATCH(C6750,'Curva Juros'!$A$7:$A$73,1))) /
(INDEX('Curva Juros'!$A$7:$A$73,MATCH(C6750,'Curva Juros'!$A$7:$A$73,1)+1) -
INDEX('Curva Juros'!$A$7:$A$73,MATCH(C6750,'Curva Juros'!$A$7:$A$73,1)))</f>
        <v>7.3495809523809523</v>
      </c>
      <c r="F6750" s="24">
        <f t="shared" si="105"/>
        <v>-3.1380952380952176E-4</v>
      </c>
      <c r="G6750" s="24"/>
    </row>
    <row r="6751" spans="1:7" x14ac:dyDescent="0.25">
      <c r="A6751" s="6" t="s">
        <v>146</v>
      </c>
      <c r="B6751" s="7">
        <v>45926</v>
      </c>
      <c r="C6751" s="8">
        <v>2409.81</v>
      </c>
      <c r="D6751" s="20">
        <v>7.1621000000000004E-2</v>
      </c>
      <c r="E6751" s="35" cm="1">
        <f t="array" ref="E6751">INDEX('Curva Juros'!$B$7:$B$73,MATCH(C6751,'Curva Juros'!$A$7:$A$73,1)) +
(C6751-INDEX('Curva Juros'!$A$7:$A$73,MATCH(C6751,'Curva Juros'!$A$7:$A$73,1))) *
(INDEX('Curva Juros'!$B$7:$B$73,MATCH(C6751,'Curva Juros'!$A$7:$A$73,1)+1) -
INDEX('Curva Juros'!$B$7:$B$73,MATCH(C6751,'Curva Juros'!$A$7:$A$73,1))) /
(INDEX('Curva Juros'!$A$7:$A$73,MATCH(C6751,'Curva Juros'!$A$7:$A$73,1)+1) -
INDEX('Curva Juros'!$A$7:$A$73,MATCH(C6751,'Curva Juros'!$A$7:$A$73,1)))</f>
        <v>7.3475357142857147</v>
      </c>
      <c r="F6751" s="24">
        <f t="shared" si="105"/>
        <v>-1.8543571428571437E-3</v>
      </c>
      <c r="G6751" s="24"/>
    </row>
    <row r="6752" spans="1:7" x14ac:dyDescent="0.25">
      <c r="A6752" s="3" t="s">
        <v>146</v>
      </c>
      <c r="B6752" s="4">
        <v>45933</v>
      </c>
      <c r="C6752" s="5">
        <v>2392.4299999999998</v>
      </c>
      <c r="D6752" s="19">
        <v>7.3041999999999996E-2</v>
      </c>
      <c r="E6752" s="35" cm="1">
        <f t="array" ref="E6752">INDEX('Curva Juros'!$B$7:$B$73,MATCH(C6752,'Curva Juros'!$A$7:$A$73,1)) +
(C6752-INDEX('Curva Juros'!$A$7:$A$73,MATCH(C6752,'Curva Juros'!$A$7:$A$73,1))) *
(INDEX('Curva Juros'!$B$7:$B$73,MATCH(C6752,'Curva Juros'!$A$7:$A$73,1)+1) -
INDEX('Curva Juros'!$B$7:$B$73,MATCH(C6752,'Curva Juros'!$A$7:$A$73,1))) /
(INDEX('Curva Juros'!$A$7:$A$73,MATCH(C6752,'Curva Juros'!$A$7:$A$73,1)+1) -
INDEX('Curva Juros'!$A$7:$A$73,MATCH(C6752,'Curva Juros'!$A$7:$A$73,1)))</f>
        <v>7.3516875158730164</v>
      </c>
      <c r="F6752" s="24">
        <f t="shared" si="105"/>
        <v>-4.748751587301675E-4</v>
      </c>
      <c r="G6752" s="24"/>
    </row>
    <row r="6753" spans="1:7" x14ac:dyDescent="0.25">
      <c r="A6753" s="6" t="s">
        <v>146</v>
      </c>
      <c r="B6753" s="7">
        <v>45940</v>
      </c>
      <c r="C6753" s="8">
        <v>2377.34</v>
      </c>
      <c r="D6753" s="20">
        <v>7.4204999999999993E-2</v>
      </c>
      <c r="E6753" s="35" cm="1">
        <f t="array" ref="E6753">INDEX('Curva Juros'!$B$7:$B$73,MATCH(C6753,'Curva Juros'!$A$7:$A$73,1)) +
(C6753-INDEX('Curva Juros'!$A$7:$A$73,MATCH(C6753,'Curva Juros'!$A$7:$A$73,1))) *
(INDEX('Curva Juros'!$B$7:$B$73,MATCH(C6753,'Curva Juros'!$A$7:$A$73,1)+1) -
INDEX('Curva Juros'!$B$7:$B$73,MATCH(C6753,'Curva Juros'!$A$7:$A$73,1))) /
(INDEX('Curva Juros'!$A$7:$A$73,MATCH(C6753,'Curva Juros'!$A$7:$A$73,1)+1) -
INDEX('Curva Juros'!$A$7:$A$73,MATCH(C6753,'Curva Juros'!$A$7:$A$73,1)))</f>
        <v>7.3554121111111108</v>
      </c>
      <c r="F6753" s="24">
        <f t="shared" si="105"/>
        <v>6.5087888888888668E-4</v>
      </c>
      <c r="G6753" s="24"/>
    </row>
    <row r="6754" spans="1:7" x14ac:dyDescent="0.25">
      <c r="A6754" s="3" t="s">
        <v>146</v>
      </c>
      <c r="B6754" s="4">
        <v>45947</v>
      </c>
      <c r="C6754" s="5">
        <v>2367.79</v>
      </c>
      <c r="D6754" s="19">
        <v>7.4729000000000004E-2</v>
      </c>
      <c r="E6754" s="35" cm="1">
        <f t="array" ref="E6754">INDEX('Curva Juros'!$B$7:$B$73,MATCH(C6754,'Curva Juros'!$A$7:$A$73,1)) +
(C6754-INDEX('Curva Juros'!$A$7:$A$73,MATCH(C6754,'Curva Juros'!$A$7:$A$73,1))) *
(INDEX('Curva Juros'!$B$7:$B$73,MATCH(C6754,'Curva Juros'!$A$7:$A$73,1)+1) -
INDEX('Curva Juros'!$B$7:$B$73,MATCH(C6754,'Curva Juros'!$A$7:$A$73,1))) /
(INDEX('Curva Juros'!$A$7:$A$73,MATCH(C6754,'Curva Juros'!$A$7:$A$73,1)+1) -
INDEX('Curva Juros'!$A$7:$A$73,MATCH(C6754,'Curva Juros'!$A$7:$A$73,1)))</f>
        <v>7.3577692936507937</v>
      </c>
      <c r="F6754" s="24">
        <f t="shared" si="105"/>
        <v>1.151307063492063E-3</v>
      </c>
      <c r="G6754" s="24"/>
    </row>
    <row r="6755" spans="1:7" x14ac:dyDescent="0.25">
      <c r="A6755" s="6" t="s">
        <v>146</v>
      </c>
      <c r="B6755" s="7">
        <v>45954</v>
      </c>
      <c r="C6755" s="8">
        <v>2346.4699999999998</v>
      </c>
      <c r="D6755" s="20">
        <v>7.6619000000000007E-2</v>
      </c>
      <c r="E6755" s="35" cm="1">
        <f t="array" ref="E6755">INDEX('Curva Juros'!$B$7:$B$73,MATCH(C6755,'Curva Juros'!$A$7:$A$73,1)) +
(C6755-INDEX('Curva Juros'!$A$7:$A$73,MATCH(C6755,'Curva Juros'!$A$7:$A$73,1))) *
(INDEX('Curva Juros'!$B$7:$B$73,MATCH(C6755,'Curva Juros'!$A$7:$A$73,1)+1) -
INDEX('Curva Juros'!$B$7:$B$73,MATCH(C6755,'Curva Juros'!$A$7:$A$73,1))) /
(INDEX('Curva Juros'!$A$7:$A$73,MATCH(C6755,'Curva Juros'!$A$7:$A$73,1)+1) -
INDEX('Curva Juros'!$A$7:$A$73,MATCH(C6755,'Curva Juros'!$A$7:$A$73,1)))</f>
        <v>7.3630316111111114</v>
      </c>
      <c r="F6755" s="24">
        <f t="shared" si="105"/>
        <v>2.9886838888888989E-3</v>
      </c>
      <c r="G6755" s="24"/>
    </row>
    <row r="6756" spans="1:7" x14ac:dyDescent="0.25">
      <c r="A6756" s="3" t="s">
        <v>146</v>
      </c>
      <c r="B6756" s="4">
        <v>45961</v>
      </c>
      <c r="C6756" s="5">
        <v>2329.75</v>
      </c>
      <c r="D6756" s="19">
        <v>7.7980999999999995E-2</v>
      </c>
      <c r="E6756" s="35" cm="1">
        <f t="array" ref="E6756">INDEX('Curva Juros'!$B$7:$B$73,MATCH(C6756,'Curva Juros'!$A$7:$A$73,1)) +
(C6756-INDEX('Curva Juros'!$A$7:$A$73,MATCH(C6756,'Curva Juros'!$A$7:$A$73,1))) *
(INDEX('Curva Juros'!$B$7:$B$73,MATCH(C6756,'Curva Juros'!$A$7:$A$73,1)+1) -
INDEX('Curva Juros'!$B$7:$B$73,MATCH(C6756,'Curva Juros'!$A$7:$A$73,1))) /
(INDEX('Curva Juros'!$A$7:$A$73,MATCH(C6756,'Curva Juros'!$A$7:$A$73,1)+1) -
INDEX('Curva Juros'!$A$7:$A$73,MATCH(C6756,'Curva Juros'!$A$7:$A$73,1)))</f>
        <v>7.367158531746032</v>
      </c>
      <c r="F6756" s="24">
        <f t="shared" si="105"/>
        <v>4.3094146825396751E-3</v>
      </c>
      <c r="G6756" s="24"/>
    </row>
    <row r="6757" spans="1:7" x14ac:dyDescent="0.25">
      <c r="A6757" s="6" t="s">
        <v>146</v>
      </c>
      <c r="B6757" s="7">
        <v>45968</v>
      </c>
      <c r="C6757" s="8">
        <v>2334.17</v>
      </c>
      <c r="D6757" s="20">
        <v>7.6885999999999996E-2</v>
      </c>
      <c r="E6757" s="35" cm="1">
        <f t="array" ref="E6757">INDEX('Curva Juros'!$B$7:$B$73,MATCH(C6757,'Curva Juros'!$A$7:$A$73,1)) +
(C6757-INDEX('Curva Juros'!$A$7:$A$73,MATCH(C6757,'Curva Juros'!$A$7:$A$73,1))) *
(INDEX('Curva Juros'!$B$7:$B$73,MATCH(C6757,'Curva Juros'!$A$7:$A$73,1)+1) -
INDEX('Curva Juros'!$B$7:$B$73,MATCH(C6757,'Curva Juros'!$A$7:$A$73,1))) /
(INDEX('Curva Juros'!$A$7:$A$73,MATCH(C6757,'Curva Juros'!$A$7:$A$73,1)+1) -
INDEX('Curva Juros'!$A$7:$A$73,MATCH(C6757,'Curva Juros'!$A$7:$A$73,1)))</f>
        <v>7.3660675634920638</v>
      </c>
      <c r="F6757" s="24">
        <f t="shared" si="105"/>
        <v>3.2253243650793573E-3</v>
      </c>
      <c r="G6757" s="24"/>
    </row>
    <row r="6758" spans="1:7" x14ac:dyDescent="0.25">
      <c r="A6758" s="3" t="s">
        <v>146</v>
      </c>
      <c r="B6758" s="4">
        <v>45975</v>
      </c>
      <c r="C6758" s="5">
        <v>2339.71</v>
      </c>
      <c r="D6758" s="19">
        <v>7.5663999999999995E-2</v>
      </c>
      <c r="E6758" s="35" cm="1">
        <f t="array" ref="E6758">INDEX('Curva Juros'!$B$7:$B$73,MATCH(C6758,'Curva Juros'!$A$7:$A$73,1)) +
(C6758-INDEX('Curva Juros'!$A$7:$A$73,MATCH(C6758,'Curva Juros'!$A$7:$A$73,1))) *
(INDEX('Curva Juros'!$B$7:$B$73,MATCH(C6758,'Curva Juros'!$A$7:$A$73,1)+1) -
INDEX('Curva Juros'!$B$7:$B$73,MATCH(C6758,'Curva Juros'!$A$7:$A$73,1))) /
(INDEX('Curva Juros'!$A$7:$A$73,MATCH(C6758,'Curva Juros'!$A$7:$A$73,1)+1) -
INDEX('Curva Juros'!$A$7:$A$73,MATCH(C6758,'Curva Juros'!$A$7:$A$73,1)))</f>
        <v>7.3647001507936505</v>
      </c>
      <c r="F6758" s="24">
        <f t="shared" si="105"/>
        <v>2.0169984920634931E-3</v>
      </c>
      <c r="G6758" s="24"/>
    </row>
    <row r="6759" spans="1:7" x14ac:dyDescent="0.25">
      <c r="A6759" s="6" t="s">
        <v>146</v>
      </c>
      <c r="B6759" s="7">
        <v>45982</v>
      </c>
      <c r="C6759" s="8">
        <v>2338.2600000000002</v>
      </c>
      <c r="D6759" s="20">
        <v>7.5369000000000005E-2</v>
      </c>
      <c r="E6759" s="35" cm="1">
        <f t="array" ref="E6759">INDEX('Curva Juros'!$B$7:$B$73,MATCH(C6759,'Curva Juros'!$A$7:$A$73,1)) +
(C6759-INDEX('Curva Juros'!$A$7:$A$73,MATCH(C6759,'Curva Juros'!$A$7:$A$73,1))) *
(INDEX('Curva Juros'!$B$7:$B$73,MATCH(C6759,'Curva Juros'!$A$7:$A$73,1)+1) -
INDEX('Curva Juros'!$B$7:$B$73,MATCH(C6759,'Curva Juros'!$A$7:$A$73,1))) /
(INDEX('Curva Juros'!$A$7:$A$73,MATCH(C6759,'Curva Juros'!$A$7:$A$73,1)+1) -
INDEX('Curva Juros'!$A$7:$A$73,MATCH(C6759,'Curva Juros'!$A$7:$A$73,1)))</f>
        <v>7.3650580476190477</v>
      </c>
      <c r="F6759" s="24">
        <f t="shared" si="105"/>
        <v>1.7184195238095223E-3</v>
      </c>
      <c r="G6759" s="24"/>
    </row>
    <row r="6760" spans="1:7" x14ac:dyDescent="0.25">
      <c r="A6760" s="3" t="s">
        <v>146</v>
      </c>
      <c r="B6760" s="4">
        <v>45989</v>
      </c>
      <c r="C6760" s="5">
        <v>2335.8000000000002</v>
      </c>
      <c r="D6760" s="19">
        <v>7.5075000000000003E-2</v>
      </c>
      <c r="E6760" s="35" cm="1">
        <f t="array" ref="E6760">INDEX('Curva Juros'!$B$7:$B$73,MATCH(C6760,'Curva Juros'!$A$7:$A$73,1)) +
(C6760-INDEX('Curva Juros'!$A$7:$A$73,MATCH(C6760,'Curva Juros'!$A$7:$A$73,1))) *
(INDEX('Curva Juros'!$B$7:$B$73,MATCH(C6760,'Curva Juros'!$A$7:$A$73,1)+1) -
INDEX('Curva Juros'!$B$7:$B$73,MATCH(C6760,'Curva Juros'!$A$7:$A$73,1))) /
(INDEX('Curva Juros'!$A$7:$A$73,MATCH(C6760,'Curva Juros'!$A$7:$A$73,1)+1) -
INDEX('Curva Juros'!$A$7:$A$73,MATCH(C6760,'Curva Juros'!$A$7:$A$73,1)))</f>
        <v>7.3656652380952377</v>
      </c>
      <c r="F6760" s="24">
        <f t="shared" si="105"/>
        <v>1.418347619047633E-3</v>
      </c>
      <c r="G6760" s="24"/>
    </row>
    <row r="6761" spans="1:7" x14ac:dyDescent="0.25">
      <c r="A6761" s="6" t="s">
        <v>146</v>
      </c>
      <c r="B6761" s="7">
        <v>45996</v>
      </c>
      <c r="C6761" s="8">
        <v>2328.59</v>
      </c>
      <c r="D6761" s="20">
        <v>7.5329999999999994E-2</v>
      </c>
      <c r="E6761" s="35" cm="1">
        <f t="array" ref="E6761">INDEX('Curva Juros'!$B$7:$B$73,MATCH(C6761,'Curva Juros'!$A$7:$A$73,1)) +
(C6761-INDEX('Curva Juros'!$A$7:$A$73,MATCH(C6761,'Curva Juros'!$A$7:$A$73,1))) *
(INDEX('Curva Juros'!$B$7:$B$73,MATCH(C6761,'Curva Juros'!$A$7:$A$73,1)+1) -
INDEX('Curva Juros'!$B$7:$B$73,MATCH(C6761,'Curva Juros'!$A$7:$A$73,1))) /
(INDEX('Curva Juros'!$A$7:$A$73,MATCH(C6761,'Curva Juros'!$A$7:$A$73,1)+1) -
INDEX('Curva Juros'!$A$7:$A$73,MATCH(C6761,'Curva Juros'!$A$7:$A$73,1)))</f>
        <v>7.3674448492063487</v>
      </c>
      <c r="F6761" s="24">
        <f t="shared" si="105"/>
        <v>1.6555515079365035E-3</v>
      </c>
      <c r="G6761" s="24"/>
    </row>
    <row r="6762" spans="1:7" x14ac:dyDescent="0.25">
      <c r="A6762" s="3" t="s">
        <v>146</v>
      </c>
      <c r="B6762" s="4">
        <v>46003</v>
      </c>
      <c r="C6762" s="5">
        <v>2321.65</v>
      </c>
      <c r="D6762" s="19">
        <v>7.5554999999999997E-2</v>
      </c>
      <c r="E6762" s="35" cm="1">
        <f t="array" ref="E6762">INDEX('Curva Juros'!$B$7:$B$73,MATCH(C6762,'Curva Juros'!$A$7:$A$73,1)) +
(C6762-INDEX('Curva Juros'!$A$7:$A$73,MATCH(C6762,'Curva Juros'!$A$7:$A$73,1))) *
(INDEX('Curva Juros'!$B$7:$B$73,MATCH(C6762,'Curva Juros'!$A$7:$A$73,1)+1) -
INDEX('Curva Juros'!$B$7:$B$73,MATCH(C6762,'Curva Juros'!$A$7:$A$73,1))) /
(INDEX('Curva Juros'!$A$7:$A$73,MATCH(C6762,'Curva Juros'!$A$7:$A$73,1)+1) -
INDEX('Curva Juros'!$A$7:$A$73,MATCH(C6762,'Curva Juros'!$A$7:$A$73,1)))</f>
        <v>7.3691578174603176</v>
      </c>
      <c r="F6762" s="24">
        <f t="shared" si="105"/>
        <v>1.8634218253968243E-3</v>
      </c>
      <c r="G6762" s="24"/>
    </row>
    <row r="6763" spans="1:7" x14ac:dyDescent="0.25">
      <c r="A6763" s="6" t="s">
        <v>146</v>
      </c>
      <c r="B6763" s="7">
        <v>46010</v>
      </c>
      <c r="C6763" s="8">
        <v>2305.2600000000002</v>
      </c>
      <c r="D6763" s="20">
        <v>7.6874999999999999E-2</v>
      </c>
      <c r="E6763" s="35" cm="1">
        <f t="array" ref="E6763">INDEX('Curva Juros'!$B$7:$B$73,MATCH(C6763,'Curva Juros'!$A$7:$A$73,1)) +
(C6763-INDEX('Curva Juros'!$A$7:$A$73,MATCH(C6763,'Curva Juros'!$A$7:$A$73,1))) *
(INDEX('Curva Juros'!$B$7:$B$73,MATCH(C6763,'Curva Juros'!$A$7:$A$73,1)+1) -
INDEX('Curva Juros'!$B$7:$B$73,MATCH(C6763,'Curva Juros'!$A$7:$A$73,1))) /
(INDEX('Curva Juros'!$A$7:$A$73,MATCH(C6763,'Curva Juros'!$A$7:$A$73,1)+1) -
INDEX('Curva Juros'!$A$7:$A$73,MATCH(C6763,'Curva Juros'!$A$7:$A$73,1)))</f>
        <v>7.3732032857142853</v>
      </c>
      <c r="F6763" s="24">
        <f t="shared" si="105"/>
        <v>3.1429671428571393E-3</v>
      </c>
      <c r="G6763" s="24"/>
    </row>
    <row r="6764" spans="1:7" x14ac:dyDescent="0.25">
      <c r="A6764" s="3" t="s">
        <v>146</v>
      </c>
      <c r="B6764" s="4">
        <v>46017</v>
      </c>
      <c r="C6764" s="5">
        <v>2302.1799999999998</v>
      </c>
      <c r="D6764" s="19">
        <v>7.6768000000000003E-2</v>
      </c>
      <c r="E6764" s="35" cm="1">
        <f t="array" ref="E6764">INDEX('Curva Juros'!$B$7:$B$73,MATCH(C6764,'Curva Juros'!$A$7:$A$73,1)) +
(C6764-INDEX('Curva Juros'!$A$7:$A$73,MATCH(C6764,'Curva Juros'!$A$7:$A$73,1))) *
(INDEX('Curva Juros'!$B$7:$B$73,MATCH(C6764,'Curva Juros'!$A$7:$A$73,1)+1) -
INDEX('Curva Juros'!$B$7:$B$73,MATCH(C6764,'Curva Juros'!$A$7:$A$73,1))) /
(INDEX('Curva Juros'!$A$7:$A$73,MATCH(C6764,'Curva Juros'!$A$7:$A$73,1)+1) -
INDEX('Curva Juros'!$A$7:$A$73,MATCH(C6764,'Curva Juros'!$A$7:$A$73,1)))</f>
        <v>7.3739635079365078</v>
      </c>
      <c r="F6764" s="24">
        <f t="shared" si="105"/>
        <v>3.0283649206349211E-3</v>
      </c>
      <c r="G6764" s="24"/>
    </row>
    <row r="6765" spans="1:7" x14ac:dyDescent="0.25">
      <c r="A6765" s="6" t="s">
        <v>146</v>
      </c>
      <c r="B6765" s="7">
        <v>46024</v>
      </c>
      <c r="C6765" s="8">
        <v>2301.5</v>
      </c>
      <c r="D6765" s="20">
        <v>7.6383000000000006E-2</v>
      </c>
      <c r="E6765" s="35" cm="1">
        <f t="array" ref="E6765">INDEX('Curva Juros'!$B$7:$B$73,MATCH(C6765,'Curva Juros'!$A$7:$A$73,1)) +
(C6765-INDEX('Curva Juros'!$A$7:$A$73,MATCH(C6765,'Curva Juros'!$A$7:$A$73,1))) *
(INDEX('Curva Juros'!$B$7:$B$73,MATCH(C6765,'Curva Juros'!$A$7:$A$73,1)+1) -
INDEX('Curva Juros'!$B$7:$B$73,MATCH(C6765,'Curva Juros'!$A$7:$A$73,1))) /
(INDEX('Curva Juros'!$A$7:$A$73,MATCH(C6765,'Curva Juros'!$A$7:$A$73,1)+1) -
INDEX('Curva Juros'!$A$7:$A$73,MATCH(C6765,'Curva Juros'!$A$7:$A$73,1)))</f>
        <v>7.3741313492063494</v>
      </c>
      <c r="F6765" s="24">
        <f t="shared" si="105"/>
        <v>2.6416865079365165E-3</v>
      </c>
      <c r="G6765" s="24"/>
    </row>
    <row r="6766" spans="1:7" x14ac:dyDescent="0.25">
      <c r="A6766" s="3" t="s">
        <v>146</v>
      </c>
      <c r="B6766" s="4">
        <v>46031</v>
      </c>
      <c r="C6766" s="5">
        <v>2292.34</v>
      </c>
      <c r="D6766" s="19">
        <v>7.6866000000000004E-2</v>
      </c>
      <c r="E6766" s="35" cm="1">
        <f t="array" ref="E6766">INDEX('Curva Juros'!$B$7:$B$73,MATCH(C6766,'Curva Juros'!$A$7:$A$73,1)) +
(C6766-INDEX('Curva Juros'!$A$7:$A$73,MATCH(C6766,'Curva Juros'!$A$7:$A$73,1))) *
(INDEX('Curva Juros'!$B$7:$B$73,MATCH(C6766,'Curva Juros'!$A$7:$A$73,1)+1) -
INDEX('Curva Juros'!$B$7:$B$73,MATCH(C6766,'Curva Juros'!$A$7:$A$73,1))) /
(INDEX('Curva Juros'!$A$7:$A$73,MATCH(C6766,'Curva Juros'!$A$7:$A$73,1)+1) -
INDEX('Curva Juros'!$A$7:$A$73,MATCH(C6766,'Curva Juros'!$A$7:$A$73,1)))</f>
        <v>7.3763922698412694</v>
      </c>
      <c r="F6766" s="24">
        <f t="shared" si="105"/>
        <v>3.1020773015873054E-3</v>
      </c>
      <c r="G6766" s="24"/>
    </row>
    <row r="6767" spans="1:7" x14ac:dyDescent="0.25">
      <c r="A6767" s="6" t="s">
        <v>146</v>
      </c>
      <c r="B6767" s="7">
        <v>46038</v>
      </c>
      <c r="C6767" s="8">
        <v>2286.87</v>
      </c>
      <c r="D6767" s="20">
        <v>7.6920000000000002E-2</v>
      </c>
      <c r="E6767" s="35" cm="1">
        <f t="array" ref="E6767">INDEX('Curva Juros'!$B$7:$B$73,MATCH(C6767,'Curva Juros'!$A$7:$A$73,1)) +
(C6767-INDEX('Curva Juros'!$A$7:$A$73,MATCH(C6767,'Curva Juros'!$A$7:$A$73,1))) *
(INDEX('Curva Juros'!$B$7:$B$73,MATCH(C6767,'Curva Juros'!$A$7:$A$73,1)+1) -
INDEX('Curva Juros'!$B$7:$B$73,MATCH(C6767,'Curva Juros'!$A$7:$A$73,1))) /
(INDEX('Curva Juros'!$A$7:$A$73,MATCH(C6767,'Curva Juros'!$A$7:$A$73,1)+1) -
INDEX('Curva Juros'!$A$7:$A$73,MATCH(C6767,'Curva Juros'!$A$7:$A$73,1)))</f>
        <v>7.3777424047619045</v>
      </c>
      <c r="F6767" s="24">
        <f t="shared" si="105"/>
        <v>3.1425759523809604E-3</v>
      </c>
      <c r="G6767" s="24"/>
    </row>
    <row r="6768" spans="1:7" x14ac:dyDescent="0.25">
      <c r="A6768" s="3" t="s">
        <v>146</v>
      </c>
      <c r="B6768" s="4">
        <v>46045</v>
      </c>
      <c r="C6768" s="5">
        <v>2307.65</v>
      </c>
      <c r="D6768" s="19">
        <v>7.3938000000000004E-2</v>
      </c>
      <c r="E6768" s="35" cm="1">
        <f t="array" ref="E6768">INDEX('Curva Juros'!$B$7:$B$73,MATCH(C6768,'Curva Juros'!$A$7:$A$73,1)) +
(C6768-INDEX('Curva Juros'!$A$7:$A$73,MATCH(C6768,'Curva Juros'!$A$7:$A$73,1))) *
(INDEX('Curva Juros'!$B$7:$B$73,MATCH(C6768,'Curva Juros'!$A$7:$A$73,1)+1) -
INDEX('Curva Juros'!$B$7:$B$73,MATCH(C6768,'Curva Juros'!$A$7:$A$73,1))) /
(INDEX('Curva Juros'!$A$7:$A$73,MATCH(C6768,'Curva Juros'!$A$7:$A$73,1)+1) -
INDEX('Curva Juros'!$A$7:$A$73,MATCH(C6768,'Curva Juros'!$A$7:$A$73,1)))</f>
        <v>7.3726133730158727</v>
      </c>
      <c r="F6768" s="24">
        <f t="shared" si="105"/>
        <v>2.1186626984127932E-4</v>
      </c>
      <c r="G6768" s="24"/>
    </row>
    <row r="6769" spans="1:7" x14ac:dyDescent="0.25">
      <c r="A6769" s="6" t="s">
        <v>146</v>
      </c>
      <c r="B6769" s="7">
        <v>46052</v>
      </c>
      <c r="C6769" s="8">
        <v>2323.31</v>
      </c>
      <c r="D6769" s="20">
        <v>7.1564000000000003E-2</v>
      </c>
      <c r="E6769" s="35" cm="1">
        <f t="array" ref="E6769">INDEX('Curva Juros'!$B$7:$B$73,MATCH(C6769,'Curva Juros'!$A$7:$A$73,1)) +
(C6769-INDEX('Curva Juros'!$A$7:$A$73,MATCH(C6769,'Curva Juros'!$A$7:$A$73,1))) *
(INDEX('Curva Juros'!$B$7:$B$73,MATCH(C6769,'Curva Juros'!$A$7:$A$73,1)+1) -
INDEX('Curva Juros'!$B$7:$B$73,MATCH(C6769,'Curva Juros'!$A$7:$A$73,1))) /
(INDEX('Curva Juros'!$A$7:$A$73,MATCH(C6769,'Curva Juros'!$A$7:$A$73,1)+1) -
INDEX('Curva Juros'!$A$7:$A$73,MATCH(C6769,'Curva Juros'!$A$7:$A$73,1)))</f>
        <v>7.3687480873015874</v>
      </c>
      <c r="F6769" s="24">
        <f t="shared" si="105"/>
        <v>-2.123480873015865E-3</v>
      </c>
      <c r="G6769" s="24"/>
    </row>
    <row r="6770" spans="1:7" x14ac:dyDescent="0.25">
      <c r="A6770" s="3" t="s">
        <v>146</v>
      </c>
      <c r="B6770" s="4">
        <v>46059</v>
      </c>
      <c r="C6770" s="5">
        <v>2305.69</v>
      </c>
      <c r="D6770" s="19">
        <v>7.3012999999999995E-2</v>
      </c>
      <c r="E6770" s="35" cm="1">
        <f t="array" ref="E6770">INDEX('Curva Juros'!$B$7:$B$73,MATCH(C6770,'Curva Juros'!$A$7:$A$73,1)) +
(C6770-INDEX('Curva Juros'!$A$7:$A$73,MATCH(C6770,'Curva Juros'!$A$7:$A$73,1))) *
(INDEX('Curva Juros'!$B$7:$B$73,MATCH(C6770,'Curva Juros'!$A$7:$A$73,1)+1) -
INDEX('Curva Juros'!$B$7:$B$73,MATCH(C6770,'Curva Juros'!$A$7:$A$73,1))) /
(INDEX('Curva Juros'!$A$7:$A$73,MATCH(C6770,'Curva Juros'!$A$7:$A$73,1)+1) -
INDEX('Curva Juros'!$A$7:$A$73,MATCH(C6770,'Curva Juros'!$A$7:$A$73,1)))</f>
        <v>7.3730971507936509</v>
      </c>
      <c r="F6770" s="24">
        <f t="shared" si="105"/>
        <v>-7.179715079365101E-4</v>
      </c>
      <c r="G6770" s="24"/>
    </row>
    <row r="6771" spans="1:7" x14ac:dyDescent="0.25">
      <c r="A6771" s="6" t="s">
        <v>146</v>
      </c>
      <c r="B6771" s="7">
        <v>46066</v>
      </c>
      <c r="C6771" s="8">
        <v>2301.09</v>
      </c>
      <c r="D6771" s="20">
        <v>7.2967000000000004E-2</v>
      </c>
      <c r="E6771" s="35" cm="1">
        <f t="array" ref="E6771">INDEX('Curva Juros'!$B$7:$B$73,MATCH(C6771,'Curva Juros'!$A$7:$A$73,1)) +
(C6771-INDEX('Curva Juros'!$A$7:$A$73,MATCH(C6771,'Curva Juros'!$A$7:$A$73,1))) *
(INDEX('Curva Juros'!$B$7:$B$73,MATCH(C6771,'Curva Juros'!$A$7:$A$73,1)+1) -
INDEX('Curva Juros'!$B$7:$B$73,MATCH(C6771,'Curva Juros'!$A$7:$A$73,1))) /
(INDEX('Curva Juros'!$A$7:$A$73,MATCH(C6771,'Curva Juros'!$A$7:$A$73,1)+1) -
INDEX('Curva Juros'!$A$7:$A$73,MATCH(C6771,'Curva Juros'!$A$7:$A$73,1)))</f>
        <v>7.3742325476190471</v>
      </c>
      <c r="F6771" s="24">
        <f t="shared" si="105"/>
        <v>-7.7532547619046932E-4</v>
      </c>
      <c r="G6771" s="24"/>
    </row>
    <row r="6772" spans="1:7" x14ac:dyDescent="0.25">
      <c r="A6772" s="3" t="s">
        <v>146</v>
      </c>
      <c r="B6772" s="4">
        <v>46073</v>
      </c>
      <c r="C6772" s="5">
        <v>2303.0500000000002</v>
      </c>
      <c r="D6772" s="19">
        <v>7.2397000000000003E-2</v>
      </c>
      <c r="E6772" s="35" cm="1">
        <f t="array" ref="E6772">INDEX('Curva Juros'!$B$7:$B$73,MATCH(C6772,'Curva Juros'!$A$7:$A$73,1)) +
(C6772-INDEX('Curva Juros'!$A$7:$A$73,MATCH(C6772,'Curva Juros'!$A$7:$A$73,1))) *
(INDEX('Curva Juros'!$B$7:$B$73,MATCH(C6772,'Curva Juros'!$A$7:$A$73,1)+1) -
INDEX('Curva Juros'!$B$7:$B$73,MATCH(C6772,'Curva Juros'!$A$7:$A$73,1))) /
(INDEX('Curva Juros'!$A$7:$A$73,MATCH(C6772,'Curva Juros'!$A$7:$A$73,1)+1) -
INDEX('Curva Juros'!$A$7:$A$73,MATCH(C6772,'Curva Juros'!$A$7:$A$73,1)))</f>
        <v>7.3737487698412698</v>
      </c>
      <c r="F6772" s="24">
        <f t="shared" si="105"/>
        <v>-1.3404876984126901E-3</v>
      </c>
      <c r="G6772" s="24"/>
    </row>
    <row r="6773" spans="1:7" x14ac:dyDescent="0.25">
      <c r="A6773" s="6" t="s">
        <v>146</v>
      </c>
      <c r="B6773" s="7">
        <v>46080</v>
      </c>
      <c r="C6773" s="8">
        <v>2308.87</v>
      </c>
      <c r="D6773" s="20">
        <v>7.1155999999999997E-2</v>
      </c>
      <c r="E6773" s="35" cm="1">
        <f t="array" ref="E6773">INDEX('Curva Juros'!$B$7:$B$73,MATCH(C6773,'Curva Juros'!$A$7:$A$73,1)) +
(C6773-INDEX('Curva Juros'!$A$7:$A$73,MATCH(C6773,'Curva Juros'!$A$7:$A$73,1))) *
(INDEX('Curva Juros'!$B$7:$B$73,MATCH(C6773,'Curva Juros'!$A$7:$A$73,1)+1) -
INDEX('Curva Juros'!$B$7:$B$73,MATCH(C6773,'Curva Juros'!$A$7:$A$73,1))) /
(INDEX('Curva Juros'!$A$7:$A$73,MATCH(C6773,'Curva Juros'!$A$7:$A$73,1)+1) -
INDEX('Curva Juros'!$A$7:$A$73,MATCH(C6773,'Curva Juros'!$A$7:$A$73,1)))</f>
        <v>7.3723122460317461</v>
      </c>
      <c r="F6773" s="24">
        <f t="shared" si="105"/>
        <v>-2.5671224603174697E-3</v>
      </c>
      <c r="G6773" s="24"/>
    </row>
    <row r="6774" spans="1:7" x14ac:dyDescent="0.25">
      <c r="A6774" s="3" t="s">
        <v>147</v>
      </c>
      <c r="B6774" s="4">
        <v>45723</v>
      </c>
      <c r="C6774" s="5">
        <v>447.1</v>
      </c>
      <c r="D6774" s="19">
        <v>7.8071000000000002E-2</v>
      </c>
      <c r="E6774" s="35" cm="1">
        <f t="array" ref="E6774">INDEX('Curva Juros'!$B$7:$B$73,MATCH(C6774,'Curva Juros'!$A$7:$A$73,1)) +
(C6774-INDEX('Curva Juros'!$A$7:$A$73,MATCH(C6774,'Curva Juros'!$A$7:$A$73,1))) *
(INDEX('Curva Juros'!$B$7:$B$73,MATCH(C6774,'Curva Juros'!$A$7:$A$73,1)+1) -
INDEX('Curva Juros'!$B$7:$B$73,MATCH(C6774,'Curva Juros'!$A$7:$A$73,1))) /
(INDEX('Curva Juros'!$A$7:$A$73,MATCH(C6774,'Curva Juros'!$A$7:$A$73,1)+1) -
INDEX('Curva Juros'!$A$7:$A$73,MATCH(C6774,'Curva Juros'!$A$7:$A$73,1)))</f>
        <v>7.9099394444444444</v>
      </c>
      <c r="F6774" s="24">
        <f t="shared" si="105"/>
        <v>-1.0283944444444415E-3</v>
      </c>
      <c r="G6774" s="24"/>
    </row>
    <row r="6775" spans="1:7" x14ac:dyDescent="0.25">
      <c r="A6775" s="6" t="s">
        <v>147</v>
      </c>
      <c r="B6775" s="7">
        <v>45730</v>
      </c>
      <c r="C6775" s="8">
        <v>443.93</v>
      </c>
      <c r="D6775" s="20">
        <v>7.4001999999999998E-2</v>
      </c>
      <c r="E6775" s="35" cm="1">
        <f t="array" ref="E6775">INDEX('Curva Juros'!$B$7:$B$73,MATCH(C6775,'Curva Juros'!$A$7:$A$73,1)) +
(C6775-INDEX('Curva Juros'!$A$7:$A$73,MATCH(C6775,'Curva Juros'!$A$7:$A$73,1))) *
(INDEX('Curva Juros'!$B$7:$B$73,MATCH(C6775,'Curva Juros'!$A$7:$A$73,1)+1) -
INDEX('Curva Juros'!$B$7:$B$73,MATCH(C6775,'Curva Juros'!$A$7:$A$73,1))) /
(INDEX('Curva Juros'!$A$7:$A$73,MATCH(C6775,'Curva Juros'!$A$7:$A$73,1)+1) -
INDEX('Curva Juros'!$A$7:$A$73,MATCH(C6775,'Curva Juros'!$A$7:$A$73,1)))</f>
        <v>7.9155573888888888</v>
      </c>
      <c r="F6775" s="24">
        <f t="shared" si="105"/>
        <v>-5.1535738888888877E-3</v>
      </c>
      <c r="G6775" s="24"/>
    </row>
    <row r="6776" spans="1:7" x14ac:dyDescent="0.25">
      <c r="A6776" s="3" t="s">
        <v>147</v>
      </c>
      <c r="B6776" s="4">
        <v>45737</v>
      </c>
      <c r="C6776" s="5">
        <v>436.6</v>
      </c>
      <c r="D6776" s="19">
        <v>7.9181000000000001E-2</v>
      </c>
      <c r="E6776" s="35" cm="1">
        <f t="array" ref="E6776">INDEX('Curva Juros'!$B$7:$B$73,MATCH(C6776,'Curva Juros'!$A$7:$A$73,1)) +
(C6776-INDEX('Curva Juros'!$A$7:$A$73,MATCH(C6776,'Curva Juros'!$A$7:$A$73,1))) *
(INDEX('Curva Juros'!$B$7:$B$73,MATCH(C6776,'Curva Juros'!$A$7:$A$73,1)+1) -
INDEX('Curva Juros'!$B$7:$B$73,MATCH(C6776,'Curva Juros'!$A$7:$A$73,1))) /
(INDEX('Curva Juros'!$A$7:$A$73,MATCH(C6776,'Curva Juros'!$A$7:$A$73,1)+1) -
INDEX('Curva Juros'!$A$7:$A$73,MATCH(C6776,'Curva Juros'!$A$7:$A$73,1)))</f>
        <v>7.9285477777777782</v>
      </c>
      <c r="F6776" s="24">
        <f t="shared" si="105"/>
        <v>-1.0447777777777834E-4</v>
      </c>
      <c r="G6776" s="24"/>
    </row>
    <row r="6777" spans="1:7" x14ac:dyDescent="0.25">
      <c r="A6777" s="6" t="s">
        <v>147</v>
      </c>
      <c r="B6777" s="7">
        <v>45744</v>
      </c>
      <c r="C6777" s="8">
        <v>1717.59</v>
      </c>
      <c r="D6777" s="20">
        <v>7.6381000000000004E-2</v>
      </c>
      <c r="E6777" s="35" cm="1">
        <f t="array" ref="E6777">INDEX('Curva Juros'!$B$7:$B$73,MATCH(C6777,'Curva Juros'!$A$7:$A$73,1)) +
(C6777-INDEX('Curva Juros'!$A$7:$A$73,MATCH(C6777,'Curva Juros'!$A$7:$A$73,1))) *
(INDEX('Curva Juros'!$B$7:$B$73,MATCH(C6777,'Curva Juros'!$A$7:$A$73,1)+1) -
INDEX('Curva Juros'!$B$7:$B$73,MATCH(C6777,'Curva Juros'!$A$7:$A$73,1))) /
(INDEX('Curva Juros'!$A$7:$A$73,MATCH(C6777,'Curva Juros'!$A$7:$A$73,1)+1) -
INDEX('Curva Juros'!$A$7:$A$73,MATCH(C6777,'Curva Juros'!$A$7:$A$73,1)))</f>
        <v>7.524413</v>
      </c>
      <c r="F6777" s="24">
        <f t="shared" si="105"/>
        <v>1.1368699999999982E-3</v>
      </c>
      <c r="G6777" s="24"/>
    </row>
    <row r="6778" spans="1:7" x14ac:dyDescent="0.25">
      <c r="A6778" s="3" t="s">
        <v>147</v>
      </c>
      <c r="B6778" s="4">
        <v>45751</v>
      </c>
      <c r="C6778" s="5">
        <v>1718.99</v>
      </c>
      <c r="D6778" s="19">
        <v>7.5378000000000001E-2</v>
      </c>
      <c r="E6778" s="35" cm="1">
        <f t="array" ref="E6778">INDEX('Curva Juros'!$B$7:$B$73,MATCH(C6778,'Curva Juros'!$A$7:$A$73,1)) +
(C6778-INDEX('Curva Juros'!$A$7:$A$73,MATCH(C6778,'Curva Juros'!$A$7:$A$73,1))) *
(INDEX('Curva Juros'!$B$7:$B$73,MATCH(C6778,'Curva Juros'!$A$7:$A$73,1)+1) -
INDEX('Curva Juros'!$B$7:$B$73,MATCH(C6778,'Curva Juros'!$A$7:$A$73,1))) /
(INDEX('Curva Juros'!$A$7:$A$73,MATCH(C6778,'Curva Juros'!$A$7:$A$73,1)+1) -
INDEX('Curva Juros'!$A$7:$A$73,MATCH(C6778,'Curva Juros'!$A$7:$A$73,1)))</f>
        <v>7.5240596666666661</v>
      </c>
      <c r="F6778" s="24">
        <f t="shared" si="105"/>
        <v>1.3740333333334132E-4</v>
      </c>
      <c r="G6778" s="24"/>
    </row>
    <row r="6779" spans="1:7" x14ac:dyDescent="0.25">
      <c r="A6779" s="6" t="s">
        <v>147</v>
      </c>
      <c r="B6779" s="7">
        <v>45758</v>
      </c>
      <c r="C6779" s="8">
        <v>1698.41</v>
      </c>
      <c r="D6779" s="20">
        <v>7.7827999999999994E-2</v>
      </c>
      <c r="E6779" s="35" cm="1">
        <f t="array" ref="E6779">INDEX('Curva Juros'!$B$7:$B$73,MATCH(C6779,'Curva Juros'!$A$7:$A$73,1)) +
(C6779-INDEX('Curva Juros'!$A$7:$A$73,MATCH(C6779,'Curva Juros'!$A$7:$A$73,1))) *
(INDEX('Curva Juros'!$B$7:$B$73,MATCH(C6779,'Curva Juros'!$A$7:$A$73,1)+1) -
INDEX('Curva Juros'!$B$7:$B$73,MATCH(C6779,'Curva Juros'!$A$7:$A$73,1))) /
(INDEX('Curva Juros'!$A$7:$A$73,MATCH(C6779,'Curva Juros'!$A$7:$A$73,1)+1) -
INDEX('Curva Juros'!$A$7:$A$73,MATCH(C6779,'Curva Juros'!$A$7:$A$73,1)))</f>
        <v>7.5292536666666665</v>
      </c>
      <c r="F6779" s="24">
        <f t="shared" si="105"/>
        <v>2.5354633333333348E-3</v>
      </c>
      <c r="G6779" s="24"/>
    </row>
    <row r="6780" spans="1:7" x14ac:dyDescent="0.25">
      <c r="A6780" s="3" t="s">
        <v>147</v>
      </c>
      <c r="B6780" s="4">
        <v>45764</v>
      </c>
      <c r="C6780" s="5">
        <v>1781.87</v>
      </c>
      <c r="D6780" s="19">
        <v>7.7245999999999995E-2</v>
      </c>
      <c r="E6780" s="35" cm="1">
        <f t="array" ref="E6780">INDEX('Curva Juros'!$B$7:$B$73,MATCH(C6780,'Curva Juros'!$A$7:$A$73,1)) +
(C6780-INDEX('Curva Juros'!$A$7:$A$73,MATCH(C6780,'Curva Juros'!$A$7:$A$73,1))) *
(INDEX('Curva Juros'!$B$7:$B$73,MATCH(C6780,'Curva Juros'!$A$7:$A$73,1)+1) -
INDEX('Curva Juros'!$B$7:$B$73,MATCH(C6780,'Curva Juros'!$A$7:$A$73,1))) /
(INDEX('Curva Juros'!$A$7:$A$73,MATCH(C6780,'Curva Juros'!$A$7:$A$73,1)+1) -
INDEX('Curva Juros'!$A$7:$A$73,MATCH(C6780,'Curva Juros'!$A$7:$A$73,1)))</f>
        <v>7.508062309523809</v>
      </c>
      <c r="F6780" s="24">
        <f t="shared" si="105"/>
        <v>2.1653769047619009E-3</v>
      </c>
      <c r="G6780" s="24"/>
    </row>
    <row r="6781" spans="1:7" x14ac:dyDescent="0.25">
      <c r="A6781" s="6" t="s">
        <v>147</v>
      </c>
      <c r="B6781" s="7">
        <v>45772</v>
      </c>
      <c r="C6781" s="8">
        <v>1784.73</v>
      </c>
      <c r="D6781" s="20">
        <v>7.6123999999999997E-2</v>
      </c>
      <c r="E6781" s="35" cm="1">
        <f t="array" ref="E6781">INDEX('Curva Juros'!$B$7:$B$73,MATCH(C6781,'Curva Juros'!$A$7:$A$73,1)) +
(C6781-INDEX('Curva Juros'!$A$7:$A$73,MATCH(C6781,'Curva Juros'!$A$7:$A$73,1))) *
(INDEX('Curva Juros'!$B$7:$B$73,MATCH(C6781,'Curva Juros'!$A$7:$A$73,1)+1) -
INDEX('Curva Juros'!$B$7:$B$73,MATCH(C6781,'Curva Juros'!$A$7:$A$73,1))) /
(INDEX('Curva Juros'!$A$7:$A$73,MATCH(C6781,'Curva Juros'!$A$7:$A$73,1)+1) -
INDEX('Curva Juros'!$A$7:$A$73,MATCH(C6781,'Curva Juros'!$A$7:$A$73,1)))</f>
        <v>7.5073200714285715</v>
      </c>
      <c r="F6781" s="24">
        <f t="shared" si="105"/>
        <v>1.0507992857142767E-3</v>
      </c>
      <c r="G6781" s="24"/>
    </row>
    <row r="6782" spans="1:7" x14ac:dyDescent="0.25">
      <c r="A6782" s="3" t="s">
        <v>147</v>
      </c>
      <c r="B6782" s="4">
        <v>45779</v>
      </c>
      <c r="C6782" s="5">
        <v>1784.89</v>
      </c>
      <c r="D6782" s="19">
        <v>7.5447E-2</v>
      </c>
      <c r="E6782" s="35" cm="1">
        <f t="array" ref="E6782">INDEX('Curva Juros'!$B$7:$B$73,MATCH(C6782,'Curva Juros'!$A$7:$A$73,1)) +
(C6782-INDEX('Curva Juros'!$A$7:$A$73,MATCH(C6782,'Curva Juros'!$A$7:$A$73,1))) *
(INDEX('Curva Juros'!$B$7:$B$73,MATCH(C6782,'Curva Juros'!$A$7:$A$73,1)+1) -
INDEX('Curva Juros'!$B$7:$B$73,MATCH(C6782,'Curva Juros'!$A$7:$A$73,1))) /
(INDEX('Curva Juros'!$A$7:$A$73,MATCH(C6782,'Curva Juros'!$A$7:$A$73,1)+1) -
INDEX('Curva Juros'!$A$7:$A$73,MATCH(C6782,'Curva Juros'!$A$7:$A$73,1)))</f>
        <v>7.5072785476190473</v>
      </c>
      <c r="F6782" s="24">
        <f t="shared" si="105"/>
        <v>3.7421452380952125E-4</v>
      </c>
      <c r="G6782" s="24"/>
    </row>
    <row r="6783" spans="1:7" x14ac:dyDescent="0.25">
      <c r="A6783" s="6" t="s">
        <v>147</v>
      </c>
      <c r="B6783" s="7">
        <v>45786</v>
      </c>
      <c r="C6783" s="8">
        <v>1795.34</v>
      </c>
      <c r="D6783" s="20">
        <v>7.2946999999999998E-2</v>
      </c>
      <c r="E6783" s="35" cm="1">
        <f t="array" ref="E6783">INDEX('Curva Juros'!$B$7:$B$73,MATCH(C6783,'Curva Juros'!$A$7:$A$73,1)) +
(C6783-INDEX('Curva Juros'!$A$7:$A$73,MATCH(C6783,'Curva Juros'!$A$7:$A$73,1))) *
(INDEX('Curva Juros'!$B$7:$B$73,MATCH(C6783,'Curva Juros'!$A$7:$A$73,1)+1) -
INDEX('Curva Juros'!$B$7:$B$73,MATCH(C6783,'Curva Juros'!$A$7:$A$73,1))) /
(INDEX('Curva Juros'!$A$7:$A$73,MATCH(C6783,'Curva Juros'!$A$7:$A$73,1)+1) -
INDEX('Curva Juros'!$A$7:$A$73,MATCH(C6783,'Curva Juros'!$A$7:$A$73,1)))</f>
        <v>7.5045665238095234</v>
      </c>
      <c r="F6783" s="24">
        <f t="shared" si="105"/>
        <v>-2.0986652380952375E-3</v>
      </c>
      <c r="G6783" s="24"/>
    </row>
    <row r="6784" spans="1:7" x14ac:dyDescent="0.25">
      <c r="A6784" s="3" t="s">
        <v>147</v>
      </c>
      <c r="B6784" s="4">
        <v>45793</v>
      </c>
      <c r="C6784" s="5">
        <v>1789.03</v>
      </c>
      <c r="D6784" s="19">
        <v>7.3158000000000001E-2</v>
      </c>
      <c r="E6784" s="35" cm="1">
        <f t="array" ref="E6784">INDEX('Curva Juros'!$B$7:$B$73,MATCH(C6784,'Curva Juros'!$A$7:$A$73,1)) +
(C6784-INDEX('Curva Juros'!$A$7:$A$73,MATCH(C6784,'Curva Juros'!$A$7:$A$73,1))) *
(INDEX('Curva Juros'!$B$7:$B$73,MATCH(C6784,'Curva Juros'!$A$7:$A$73,1)+1) -
INDEX('Curva Juros'!$B$7:$B$73,MATCH(C6784,'Curva Juros'!$A$7:$A$73,1))) /
(INDEX('Curva Juros'!$A$7:$A$73,MATCH(C6784,'Curva Juros'!$A$7:$A$73,1)+1) -
INDEX('Curva Juros'!$A$7:$A$73,MATCH(C6784,'Curva Juros'!$A$7:$A$73,1)))</f>
        <v>7.5062041190476192</v>
      </c>
      <c r="F6784" s="24">
        <f t="shared" si="105"/>
        <v>-1.9040411904761856E-3</v>
      </c>
      <c r="G6784" s="24"/>
    </row>
    <row r="6785" spans="1:7" x14ac:dyDescent="0.25">
      <c r="A6785" s="6" t="s">
        <v>147</v>
      </c>
      <c r="B6785" s="7">
        <v>45800</v>
      </c>
      <c r="C6785" s="8">
        <v>1782.74</v>
      </c>
      <c r="D6785" s="20">
        <v>7.3365E-2</v>
      </c>
      <c r="E6785" s="35" cm="1">
        <f t="array" ref="E6785">INDEX('Curva Juros'!$B$7:$B$73,MATCH(C6785,'Curva Juros'!$A$7:$A$73,1)) +
(C6785-INDEX('Curva Juros'!$A$7:$A$73,MATCH(C6785,'Curva Juros'!$A$7:$A$73,1))) *
(INDEX('Curva Juros'!$B$7:$B$73,MATCH(C6785,'Curva Juros'!$A$7:$A$73,1)+1) -
INDEX('Curva Juros'!$B$7:$B$73,MATCH(C6785,'Curva Juros'!$A$7:$A$73,1))) /
(INDEX('Curva Juros'!$A$7:$A$73,MATCH(C6785,'Curva Juros'!$A$7:$A$73,1)+1) -
INDEX('Curva Juros'!$A$7:$A$73,MATCH(C6785,'Curva Juros'!$A$7:$A$73,1)))</f>
        <v>7.5078365238095239</v>
      </c>
      <c r="F6785" s="24">
        <f t="shared" si="105"/>
        <v>-1.7133652380952463E-3</v>
      </c>
      <c r="G6785" s="24"/>
    </row>
    <row r="6786" spans="1:7" x14ac:dyDescent="0.25">
      <c r="A6786" s="3" t="s">
        <v>147</v>
      </c>
      <c r="B6786" s="4">
        <v>45807</v>
      </c>
      <c r="C6786" s="5">
        <v>1776.91</v>
      </c>
      <c r="D6786" s="19">
        <v>7.3498999999999995E-2</v>
      </c>
      <c r="E6786" s="35" cm="1">
        <f t="array" ref="E6786">INDEX('Curva Juros'!$B$7:$B$73,MATCH(C6786,'Curva Juros'!$A$7:$A$73,1)) +
(C6786-INDEX('Curva Juros'!$A$7:$A$73,MATCH(C6786,'Curva Juros'!$A$7:$A$73,1))) *
(INDEX('Curva Juros'!$B$7:$B$73,MATCH(C6786,'Curva Juros'!$A$7:$A$73,1)+1) -
INDEX('Curva Juros'!$B$7:$B$73,MATCH(C6786,'Curva Juros'!$A$7:$A$73,1))) /
(INDEX('Curva Juros'!$A$7:$A$73,MATCH(C6786,'Curva Juros'!$A$7:$A$73,1)+1) -
INDEX('Curva Juros'!$A$7:$A$73,MATCH(C6786,'Curva Juros'!$A$7:$A$73,1)))</f>
        <v>7.5093495476190473</v>
      </c>
      <c r="F6786" s="24">
        <f t="shared" si="105"/>
        <v>-1.5944954761904773E-3</v>
      </c>
      <c r="G6786" s="24"/>
    </row>
    <row r="6787" spans="1:7" x14ac:dyDescent="0.25">
      <c r="A6787" s="6" t="s">
        <v>147</v>
      </c>
      <c r="B6787" s="7">
        <v>45814</v>
      </c>
      <c r="C6787" s="8">
        <v>1771.72</v>
      </c>
      <c r="D6787" s="20">
        <v>7.3529999999999998E-2</v>
      </c>
      <c r="E6787" s="35" cm="1">
        <f t="array" ref="E6787">INDEX('Curva Juros'!$B$7:$B$73,MATCH(C6787,'Curva Juros'!$A$7:$A$73,1)) +
(C6787-INDEX('Curva Juros'!$A$7:$A$73,MATCH(C6787,'Curva Juros'!$A$7:$A$73,1))) *
(INDEX('Curva Juros'!$B$7:$B$73,MATCH(C6787,'Curva Juros'!$A$7:$A$73,1)+1) -
INDEX('Curva Juros'!$B$7:$B$73,MATCH(C6787,'Curva Juros'!$A$7:$A$73,1))) /
(INDEX('Curva Juros'!$A$7:$A$73,MATCH(C6787,'Curva Juros'!$A$7:$A$73,1)+1) -
INDEX('Curva Juros'!$A$7:$A$73,MATCH(C6787,'Curva Juros'!$A$7:$A$73,1)))</f>
        <v>7.5106964761904758</v>
      </c>
      <c r="F6787" s="24">
        <f t="shared" ref="F6787:F6850" si="106">D6787-E6787/100</f>
        <v>-1.5769647619047616E-3</v>
      </c>
      <c r="G6787" s="24"/>
    </row>
    <row r="6788" spans="1:7" x14ac:dyDescent="0.25">
      <c r="A6788" s="3" t="s">
        <v>147</v>
      </c>
      <c r="B6788" s="4">
        <v>45821</v>
      </c>
      <c r="C6788" s="5">
        <v>1761.92</v>
      </c>
      <c r="D6788" s="19">
        <v>7.4306999999999998E-2</v>
      </c>
      <c r="E6788" s="35" cm="1">
        <f t="array" ref="E6788">INDEX('Curva Juros'!$B$7:$B$73,MATCH(C6788,'Curva Juros'!$A$7:$A$73,1)) +
(C6788-INDEX('Curva Juros'!$A$7:$A$73,MATCH(C6788,'Curva Juros'!$A$7:$A$73,1))) *
(INDEX('Curva Juros'!$B$7:$B$73,MATCH(C6788,'Curva Juros'!$A$7:$A$73,1)+1) -
INDEX('Curva Juros'!$B$7:$B$73,MATCH(C6788,'Curva Juros'!$A$7:$A$73,1))) /
(INDEX('Curva Juros'!$A$7:$A$73,MATCH(C6788,'Curva Juros'!$A$7:$A$73,1)+1) -
INDEX('Curva Juros'!$A$7:$A$73,MATCH(C6788,'Curva Juros'!$A$7:$A$73,1)))</f>
        <v>7.513224952380952</v>
      </c>
      <c r="F6788" s="24">
        <f t="shared" si="106"/>
        <v>-8.2524952380952366E-4</v>
      </c>
      <c r="G6788" s="24"/>
    </row>
    <row r="6789" spans="1:7" x14ac:dyDescent="0.25">
      <c r="A6789" s="6" t="s">
        <v>147</v>
      </c>
      <c r="B6789" s="7">
        <v>45828</v>
      </c>
      <c r="C6789" s="8">
        <v>1763.46</v>
      </c>
      <c r="D6789" s="20">
        <v>7.3410000000000003E-2</v>
      </c>
      <c r="E6789" s="35" cm="1">
        <f t="array" ref="E6789">INDEX('Curva Juros'!$B$7:$B$73,MATCH(C6789,'Curva Juros'!$A$7:$A$73,1)) +
(C6789-INDEX('Curva Juros'!$A$7:$A$73,MATCH(C6789,'Curva Juros'!$A$7:$A$73,1))) *
(INDEX('Curva Juros'!$B$7:$B$73,MATCH(C6789,'Curva Juros'!$A$7:$A$73,1)+1) -
INDEX('Curva Juros'!$B$7:$B$73,MATCH(C6789,'Curva Juros'!$A$7:$A$73,1))) /
(INDEX('Curva Juros'!$A$7:$A$73,MATCH(C6789,'Curva Juros'!$A$7:$A$73,1)+1) -
INDEX('Curva Juros'!$A$7:$A$73,MATCH(C6789,'Curva Juros'!$A$7:$A$73,1)))</f>
        <v>7.5128362857142852</v>
      </c>
      <c r="F6789" s="24">
        <f t="shared" si="106"/>
        <v>-1.7183628571428439E-3</v>
      </c>
      <c r="G6789" s="24"/>
    </row>
    <row r="6790" spans="1:7" x14ac:dyDescent="0.25">
      <c r="A6790" s="3" t="s">
        <v>147</v>
      </c>
      <c r="B6790" s="4">
        <v>45835</v>
      </c>
      <c r="C6790" s="5">
        <v>1759.25</v>
      </c>
      <c r="D6790" s="19">
        <v>7.3284000000000002E-2</v>
      </c>
      <c r="E6790" s="35" cm="1">
        <f t="array" ref="E6790">INDEX('Curva Juros'!$B$7:$B$73,MATCH(C6790,'Curva Juros'!$A$7:$A$73,1)) +
(C6790-INDEX('Curva Juros'!$A$7:$A$73,MATCH(C6790,'Curva Juros'!$A$7:$A$73,1))) *
(INDEX('Curva Juros'!$B$7:$B$73,MATCH(C6790,'Curva Juros'!$A$7:$A$73,1)+1) -
INDEX('Curva Juros'!$B$7:$B$73,MATCH(C6790,'Curva Juros'!$A$7:$A$73,1))) /
(INDEX('Curva Juros'!$A$7:$A$73,MATCH(C6790,'Curva Juros'!$A$7:$A$73,1)+1) -
INDEX('Curva Juros'!$A$7:$A$73,MATCH(C6790,'Curva Juros'!$A$7:$A$73,1)))</f>
        <v>7.5138988095238091</v>
      </c>
      <c r="F6790" s="24">
        <f t="shared" si="106"/>
        <v>-1.8549880952380832E-3</v>
      </c>
      <c r="G6790" s="24"/>
    </row>
    <row r="6791" spans="1:7" x14ac:dyDescent="0.25">
      <c r="A6791" s="6" t="s">
        <v>147</v>
      </c>
      <c r="B6791" s="7">
        <v>45842</v>
      </c>
      <c r="C6791" s="8">
        <v>1761.67</v>
      </c>
      <c r="D6791" s="20">
        <v>7.2089E-2</v>
      </c>
      <c r="E6791" s="35" cm="1">
        <f t="array" ref="E6791">INDEX('Curva Juros'!$B$7:$B$73,MATCH(C6791,'Curva Juros'!$A$7:$A$73,1)) +
(C6791-INDEX('Curva Juros'!$A$7:$A$73,MATCH(C6791,'Curva Juros'!$A$7:$A$73,1))) *
(INDEX('Curva Juros'!$B$7:$B$73,MATCH(C6791,'Curva Juros'!$A$7:$A$73,1)+1) -
INDEX('Curva Juros'!$B$7:$B$73,MATCH(C6791,'Curva Juros'!$A$7:$A$73,1))) /
(INDEX('Curva Juros'!$A$7:$A$73,MATCH(C6791,'Curva Juros'!$A$7:$A$73,1)+1) -
INDEX('Curva Juros'!$A$7:$A$73,MATCH(C6791,'Curva Juros'!$A$7:$A$73,1)))</f>
        <v>7.5132880476190476</v>
      </c>
      <c r="F6791" s="24">
        <f t="shared" si="106"/>
        <v>-3.0438804761904747E-3</v>
      </c>
      <c r="G6791" s="24"/>
    </row>
    <row r="6792" spans="1:7" x14ac:dyDescent="0.25">
      <c r="A6792" s="3" t="s">
        <v>147</v>
      </c>
      <c r="B6792" s="4">
        <v>45849</v>
      </c>
      <c r="C6792" s="5">
        <v>1747.04</v>
      </c>
      <c r="D6792" s="19">
        <v>7.3639999999999997E-2</v>
      </c>
      <c r="E6792" s="35" cm="1">
        <f t="array" ref="E6792">INDEX('Curva Juros'!$B$7:$B$73,MATCH(C6792,'Curva Juros'!$A$7:$A$73,1)) +
(C6792-INDEX('Curva Juros'!$A$7:$A$73,MATCH(C6792,'Curva Juros'!$A$7:$A$73,1))) *
(INDEX('Curva Juros'!$B$7:$B$73,MATCH(C6792,'Curva Juros'!$A$7:$A$73,1)+1) -
INDEX('Curva Juros'!$B$7:$B$73,MATCH(C6792,'Curva Juros'!$A$7:$A$73,1))) /
(INDEX('Curva Juros'!$A$7:$A$73,MATCH(C6792,'Curva Juros'!$A$7:$A$73,1)+1) -
INDEX('Curva Juros'!$A$7:$A$73,MATCH(C6792,'Curva Juros'!$A$7:$A$73,1)))</f>
        <v>7.516980380952381</v>
      </c>
      <c r="F6792" s="24">
        <f t="shared" si="106"/>
        <v>-1.5298038095238192E-3</v>
      </c>
      <c r="G6792" s="24"/>
    </row>
    <row r="6793" spans="1:7" x14ac:dyDescent="0.25">
      <c r="A6793" s="6" t="s">
        <v>147</v>
      </c>
      <c r="B6793" s="7">
        <v>45856</v>
      </c>
      <c r="C6793" s="8">
        <v>1732.22</v>
      </c>
      <c r="D6793" s="20">
        <v>7.5231000000000006E-2</v>
      </c>
      <c r="E6793" s="35" cm="1">
        <f t="array" ref="E6793">INDEX('Curva Juros'!$B$7:$B$73,MATCH(C6793,'Curva Juros'!$A$7:$A$73,1)) +
(C6793-INDEX('Curva Juros'!$A$7:$A$73,MATCH(C6793,'Curva Juros'!$A$7:$A$73,1))) *
(INDEX('Curva Juros'!$B$7:$B$73,MATCH(C6793,'Curva Juros'!$A$7:$A$73,1)+1) -
INDEX('Curva Juros'!$B$7:$B$73,MATCH(C6793,'Curva Juros'!$A$7:$A$73,1))) /
(INDEX('Curva Juros'!$A$7:$A$73,MATCH(C6793,'Curva Juros'!$A$7:$A$73,1)+1) -
INDEX('Curva Juros'!$A$7:$A$73,MATCH(C6793,'Curva Juros'!$A$7:$A$73,1)))</f>
        <v>7.5207206666666666</v>
      </c>
      <c r="F6793" s="24">
        <f t="shared" si="106"/>
        <v>2.3793333333341216E-5</v>
      </c>
      <c r="G6793" s="24"/>
    </row>
    <row r="6794" spans="1:7" x14ac:dyDescent="0.25">
      <c r="A6794" s="3" t="s">
        <v>147</v>
      </c>
      <c r="B6794" s="4">
        <v>45863</v>
      </c>
      <c r="C6794" s="5">
        <v>1726.41</v>
      </c>
      <c r="D6794" s="19">
        <v>7.5361999999999998E-2</v>
      </c>
      <c r="E6794" s="35" cm="1">
        <f t="array" ref="E6794">INDEX('Curva Juros'!$B$7:$B$73,MATCH(C6794,'Curva Juros'!$A$7:$A$73,1)) +
(C6794-INDEX('Curva Juros'!$A$7:$A$73,MATCH(C6794,'Curva Juros'!$A$7:$A$73,1))) *
(INDEX('Curva Juros'!$B$7:$B$73,MATCH(C6794,'Curva Juros'!$A$7:$A$73,1)+1) -
INDEX('Curva Juros'!$B$7:$B$73,MATCH(C6794,'Curva Juros'!$A$7:$A$73,1))) /
(INDEX('Curva Juros'!$A$7:$A$73,MATCH(C6794,'Curva Juros'!$A$7:$A$73,1)+1) -
INDEX('Curva Juros'!$A$7:$A$73,MATCH(C6794,'Curva Juros'!$A$7:$A$73,1)))</f>
        <v>7.5221869999999997</v>
      </c>
      <c r="F6794" s="24">
        <f t="shared" si="106"/>
        <v>1.401300000000022E-4</v>
      </c>
      <c r="G6794" s="24"/>
    </row>
    <row r="6795" spans="1:7" x14ac:dyDescent="0.25">
      <c r="A6795" s="6" t="s">
        <v>147</v>
      </c>
      <c r="B6795" s="7">
        <v>45870</v>
      </c>
      <c r="C6795" s="8">
        <v>1725.61</v>
      </c>
      <c r="D6795" s="20">
        <v>7.4680999999999997E-2</v>
      </c>
      <c r="E6795" s="35" cm="1">
        <f t="array" ref="E6795">INDEX('Curva Juros'!$B$7:$B$73,MATCH(C6795,'Curva Juros'!$A$7:$A$73,1)) +
(C6795-INDEX('Curva Juros'!$A$7:$A$73,MATCH(C6795,'Curva Juros'!$A$7:$A$73,1))) *
(INDEX('Curva Juros'!$B$7:$B$73,MATCH(C6795,'Curva Juros'!$A$7:$A$73,1)+1) -
INDEX('Curva Juros'!$B$7:$B$73,MATCH(C6795,'Curva Juros'!$A$7:$A$73,1))) /
(INDEX('Curva Juros'!$A$7:$A$73,MATCH(C6795,'Curva Juros'!$A$7:$A$73,1)+1) -
INDEX('Curva Juros'!$A$7:$A$73,MATCH(C6795,'Curva Juros'!$A$7:$A$73,1)))</f>
        <v>7.5223889047619048</v>
      </c>
      <c r="F6795" s="24">
        <f t="shared" si="106"/>
        <v>-5.4288904761905232E-4</v>
      </c>
      <c r="G6795" s="24"/>
    </row>
    <row r="6796" spans="1:7" x14ac:dyDescent="0.25">
      <c r="A6796" s="3" t="s">
        <v>147</v>
      </c>
      <c r="B6796" s="4">
        <v>45877</v>
      </c>
      <c r="C6796" s="5">
        <v>1726.92</v>
      </c>
      <c r="D6796" s="19">
        <v>7.3660000000000003E-2</v>
      </c>
      <c r="E6796" s="35" cm="1">
        <f t="array" ref="E6796">INDEX('Curva Juros'!$B$7:$B$73,MATCH(C6796,'Curva Juros'!$A$7:$A$73,1)) +
(C6796-INDEX('Curva Juros'!$A$7:$A$73,MATCH(C6796,'Curva Juros'!$A$7:$A$73,1))) *
(INDEX('Curva Juros'!$B$7:$B$73,MATCH(C6796,'Curva Juros'!$A$7:$A$73,1)+1) -
INDEX('Curva Juros'!$B$7:$B$73,MATCH(C6796,'Curva Juros'!$A$7:$A$73,1))) /
(INDEX('Curva Juros'!$A$7:$A$73,MATCH(C6796,'Curva Juros'!$A$7:$A$73,1)+1) -
INDEX('Curva Juros'!$A$7:$A$73,MATCH(C6796,'Curva Juros'!$A$7:$A$73,1)))</f>
        <v>7.5220582857142855</v>
      </c>
      <c r="F6796" s="24">
        <f t="shared" si="106"/>
        <v>-1.5605828571428476E-3</v>
      </c>
      <c r="G6796" s="24"/>
    </row>
    <row r="6797" spans="1:7" x14ac:dyDescent="0.25">
      <c r="A6797" s="6" t="s">
        <v>147</v>
      </c>
      <c r="B6797" s="7">
        <v>45884</v>
      </c>
      <c r="C6797" s="8">
        <v>1722.68</v>
      </c>
      <c r="D6797" s="20">
        <v>7.3537000000000005E-2</v>
      </c>
      <c r="E6797" s="35" cm="1">
        <f t="array" ref="E6797">INDEX('Curva Juros'!$B$7:$B$73,MATCH(C6797,'Curva Juros'!$A$7:$A$73,1)) +
(C6797-INDEX('Curva Juros'!$A$7:$A$73,MATCH(C6797,'Curva Juros'!$A$7:$A$73,1))) *
(INDEX('Curva Juros'!$B$7:$B$73,MATCH(C6797,'Curva Juros'!$A$7:$A$73,1)+1) -
INDEX('Curva Juros'!$B$7:$B$73,MATCH(C6797,'Curva Juros'!$A$7:$A$73,1))) /
(INDEX('Curva Juros'!$A$7:$A$73,MATCH(C6797,'Curva Juros'!$A$7:$A$73,1)+1) -
INDEX('Curva Juros'!$A$7:$A$73,MATCH(C6797,'Curva Juros'!$A$7:$A$73,1)))</f>
        <v>7.5231283809523806</v>
      </c>
      <c r="F6797" s="24">
        <f t="shared" si="106"/>
        <v>-1.6942838095238E-3</v>
      </c>
      <c r="G6797" s="24"/>
    </row>
    <row r="6798" spans="1:7" x14ac:dyDescent="0.25">
      <c r="A6798" s="3" t="s">
        <v>147</v>
      </c>
      <c r="B6798" s="4">
        <v>45891</v>
      </c>
      <c r="C6798" s="5">
        <v>1708.86</v>
      </c>
      <c r="D6798" s="19">
        <v>7.4964000000000003E-2</v>
      </c>
      <c r="E6798" s="35" cm="1">
        <f t="array" ref="E6798">INDEX('Curva Juros'!$B$7:$B$73,MATCH(C6798,'Curva Juros'!$A$7:$A$73,1)) +
(C6798-INDEX('Curva Juros'!$A$7:$A$73,MATCH(C6798,'Curva Juros'!$A$7:$A$73,1))) *
(INDEX('Curva Juros'!$B$7:$B$73,MATCH(C6798,'Curva Juros'!$A$7:$A$73,1)+1) -
INDEX('Curva Juros'!$B$7:$B$73,MATCH(C6798,'Curva Juros'!$A$7:$A$73,1))) /
(INDEX('Curva Juros'!$A$7:$A$73,MATCH(C6798,'Curva Juros'!$A$7:$A$73,1)+1) -
INDEX('Curva Juros'!$A$7:$A$73,MATCH(C6798,'Curva Juros'!$A$7:$A$73,1)))</f>
        <v>7.5266162857142858</v>
      </c>
      <c r="F6798" s="24">
        <f t="shared" si="106"/>
        <v>-3.021628571428514E-4</v>
      </c>
      <c r="G6798" s="24"/>
    </row>
    <row r="6799" spans="1:7" x14ac:dyDescent="0.25">
      <c r="A6799" s="6" t="s">
        <v>147</v>
      </c>
      <c r="B6799" s="7">
        <v>45898</v>
      </c>
      <c r="C6799" s="8">
        <v>1707.2</v>
      </c>
      <c r="D6799" s="20">
        <v>7.4423000000000003E-2</v>
      </c>
      <c r="E6799" s="35" cm="1">
        <f t="array" ref="E6799">INDEX('Curva Juros'!$B$7:$B$73,MATCH(C6799,'Curva Juros'!$A$7:$A$73,1)) +
(C6799-INDEX('Curva Juros'!$A$7:$A$73,MATCH(C6799,'Curva Juros'!$A$7:$A$73,1))) *
(INDEX('Curva Juros'!$B$7:$B$73,MATCH(C6799,'Curva Juros'!$A$7:$A$73,1)+1) -
INDEX('Curva Juros'!$B$7:$B$73,MATCH(C6799,'Curva Juros'!$A$7:$A$73,1))) /
(INDEX('Curva Juros'!$A$7:$A$73,MATCH(C6799,'Curva Juros'!$A$7:$A$73,1)+1) -
INDEX('Curva Juros'!$A$7:$A$73,MATCH(C6799,'Curva Juros'!$A$7:$A$73,1)))</f>
        <v>7.5270352380952383</v>
      </c>
      <c r="F6799" s="24">
        <f t="shared" si="106"/>
        <v>-8.4735238095237642E-4</v>
      </c>
      <c r="G6799" s="24"/>
    </row>
    <row r="6800" spans="1:7" x14ac:dyDescent="0.25">
      <c r="A6800" s="3" t="s">
        <v>147</v>
      </c>
      <c r="B6800" s="4">
        <v>45905</v>
      </c>
      <c r="C6800" s="5">
        <v>1698.79</v>
      </c>
      <c r="D6800" s="19">
        <v>7.4976000000000001E-2</v>
      </c>
      <c r="E6800" s="35" cm="1">
        <f t="array" ref="E6800">INDEX('Curva Juros'!$B$7:$B$73,MATCH(C6800,'Curva Juros'!$A$7:$A$73,1)) +
(C6800-INDEX('Curva Juros'!$A$7:$A$73,MATCH(C6800,'Curva Juros'!$A$7:$A$73,1))) *
(INDEX('Curva Juros'!$B$7:$B$73,MATCH(C6800,'Curva Juros'!$A$7:$A$73,1)+1) -
INDEX('Curva Juros'!$B$7:$B$73,MATCH(C6800,'Curva Juros'!$A$7:$A$73,1))) /
(INDEX('Curva Juros'!$A$7:$A$73,MATCH(C6800,'Curva Juros'!$A$7:$A$73,1)+1) -
INDEX('Curva Juros'!$A$7:$A$73,MATCH(C6800,'Curva Juros'!$A$7:$A$73,1)))</f>
        <v>7.529157761904762</v>
      </c>
      <c r="F6800" s="24">
        <f t="shared" si="106"/>
        <v>-3.1557761904761616E-4</v>
      </c>
      <c r="G6800" s="24"/>
    </row>
    <row r="6801" spans="1:7" x14ac:dyDescent="0.25">
      <c r="A6801" s="6" t="s">
        <v>147</v>
      </c>
      <c r="B6801" s="7">
        <v>45912</v>
      </c>
      <c r="C6801" s="8">
        <v>1700.78</v>
      </c>
      <c r="D6801" s="20">
        <v>7.3843000000000006E-2</v>
      </c>
      <c r="E6801" s="35" cm="1">
        <f t="array" ref="E6801">INDEX('Curva Juros'!$B$7:$B$73,MATCH(C6801,'Curva Juros'!$A$7:$A$73,1)) +
(C6801-INDEX('Curva Juros'!$A$7:$A$73,MATCH(C6801,'Curva Juros'!$A$7:$A$73,1))) *
(INDEX('Curva Juros'!$B$7:$B$73,MATCH(C6801,'Curva Juros'!$A$7:$A$73,1)+1) -
INDEX('Curva Juros'!$B$7:$B$73,MATCH(C6801,'Curva Juros'!$A$7:$A$73,1))) /
(INDEX('Curva Juros'!$A$7:$A$73,MATCH(C6801,'Curva Juros'!$A$7:$A$73,1)+1) -
INDEX('Curva Juros'!$A$7:$A$73,MATCH(C6801,'Curva Juros'!$A$7:$A$73,1)))</f>
        <v>7.5286555238095234</v>
      </c>
      <c r="F6801" s="24">
        <f t="shared" si="106"/>
        <v>-1.4435552380952232E-3</v>
      </c>
      <c r="G6801" s="24"/>
    </row>
    <row r="6802" spans="1:7" x14ac:dyDescent="0.25">
      <c r="A6802" s="3" t="s">
        <v>147</v>
      </c>
      <c r="B6802" s="4">
        <v>45919</v>
      </c>
      <c r="C6802" s="5">
        <v>1701.67</v>
      </c>
      <c r="D6802" s="19">
        <v>7.2892999999999999E-2</v>
      </c>
      <c r="E6802" s="35" cm="1">
        <f t="array" ref="E6802">INDEX('Curva Juros'!$B$7:$B$73,MATCH(C6802,'Curva Juros'!$A$7:$A$73,1)) +
(C6802-INDEX('Curva Juros'!$A$7:$A$73,MATCH(C6802,'Curva Juros'!$A$7:$A$73,1))) *
(INDEX('Curva Juros'!$B$7:$B$73,MATCH(C6802,'Curva Juros'!$A$7:$A$73,1)+1) -
INDEX('Curva Juros'!$B$7:$B$73,MATCH(C6802,'Curva Juros'!$A$7:$A$73,1))) /
(INDEX('Curva Juros'!$A$7:$A$73,MATCH(C6802,'Curva Juros'!$A$7:$A$73,1)+1) -
INDEX('Curva Juros'!$A$7:$A$73,MATCH(C6802,'Curva Juros'!$A$7:$A$73,1)))</f>
        <v>7.5284309047619047</v>
      </c>
      <c r="F6802" s="24">
        <f t="shared" si="106"/>
        <v>-2.3913090476190418E-3</v>
      </c>
      <c r="G6802" s="24"/>
    </row>
    <row r="6803" spans="1:7" x14ac:dyDescent="0.25">
      <c r="A6803" s="6" t="s">
        <v>147</v>
      </c>
      <c r="B6803" s="7">
        <v>45926</v>
      </c>
      <c r="C6803" s="8">
        <v>1698.29</v>
      </c>
      <c r="D6803" s="20">
        <v>7.2633000000000003E-2</v>
      </c>
      <c r="E6803" s="35" cm="1">
        <f t="array" ref="E6803">INDEX('Curva Juros'!$B$7:$B$73,MATCH(C6803,'Curva Juros'!$A$7:$A$73,1)) +
(C6803-INDEX('Curva Juros'!$A$7:$A$73,MATCH(C6803,'Curva Juros'!$A$7:$A$73,1))) *
(INDEX('Curva Juros'!$B$7:$B$73,MATCH(C6803,'Curva Juros'!$A$7:$A$73,1)+1) -
INDEX('Curva Juros'!$B$7:$B$73,MATCH(C6803,'Curva Juros'!$A$7:$A$73,1))) /
(INDEX('Curva Juros'!$A$7:$A$73,MATCH(C6803,'Curva Juros'!$A$7:$A$73,1)+1) -
INDEX('Curva Juros'!$A$7:$A$73,MATCH(C6803,'Curva Juros'!$A$7:$A$73,1)))</f>
        <v>7.5292839523809523</v>
      </c>
      <c r="F6803" s="24">
        <f t="shared" si="106"/>
        <v>-2.6598395238095207E-3</v>
      </c>
      <c r="G6803" s="24"/>
    </row>
    <row r="6804" spans="1:7" x14ac:dyDescent="0.25">
      <c r="A6804" s="3" t="s">
        <v>147</v>
      </c>
      <c r="B6804" s="4">
        <v>45933</v>
      </c>
      <c r="C6804" s="5">
        <v>1685.31</v>
      </c>
      <c r="D6804" s="19">
        <v>7.3918999999999999E-2</v>
      </c>
      <c r="E6804" s="35" cm="1">
        <f t="array" ref="E6804">INDEX('Curva Juros'!$B$7:$B$73,MATCH(C6804,'Curva Juros'!$A$7:$A$73,1)) +
(C6804-INDEX('Curva Juros'!$A$7:$A$73,MATCH(C6804,'Curva Juros'!$A$7:$A$73,1))) *
(INDEX('Curva Juros'!$B$7:$B$73,MATCH(C6804,'Curva Juros'!$A$7:$A$73,1)+1) -
INDEX('Curva Juros'!$B$7:$B$73,MATCH(C6804,'Curva Juros'!$A$7:$A$73,1))) /
(INDEX('Curva Juros'!$A$7:$A$73,MATCH(C6804,'Curva Juros'!$A$7:$A$73,1)+1) -
INDEX('Curva Juros'!$A$7:$A$73,MATCH(C6804,'Curva Juros'!$A$7:$A$73,1)))</f>
        <v>7.5325598571428571</v>
      </c>
      <c r="F6804" s="24">
        <f t="shared" si="106"/>
        <v>-1.4065985714285661E-3</v>
      </c>
      <c r="G6804" s="24"/>
    </row>
    <row r="6805" spans="1:7" x14ac:dyDescent="0.25">
      <c r="A6805" s="6" t="s">
        <v>147</v>
      </c>
      <c r="B6805" s="7">
        <v>45940</v>
      </c>
      <c r="C6805" s="8">
        <v>1679.45</v>
      </c>
      <c r="D6805" s="20">
        <v>7.4057999999999999E-2</v>
      </c>
      <c r="E6805" s="35" cm="1">
        <f t="array" ref="E6805">INDEX('Curva Juros'!$B$7:$B$73,MATCH(C6805,'Curva Juros'!$A$7:$A$73,1)) +
(C6805-INDEX('Curva Juros'!$A$7:$A$73,MATCH(C6805,'Curva Juros'!$A$7:$A$73,1))) *
(INDEX('Curva Juros'!$B$7:$B$73,MATCH(C6805,'Curva Juros'!$A$7:$A$73,1)+1) -
INDEX('Curva Juros'!$B$7:$B$73,MATCH(C6805,'Curva Juros'!$A$7:$A$73,1))) /
(INDEX('Curva Juros'!$A$7:$A$73,MATCH(C6805,'Curva Juros'!$A$7:$A$73,1)+1) -
INDEX('Curva Juros'!$A$7:$A$73,MATCH(C6805,'Curva Juros'!$A$7:$A$73,1)))</f>
        <v>7.5340388095238096</v>
      </c>
      <c r="F6805" s="24">
        <f t="shared" si="106"/>
        <v>-1.2823880952380906E-3</v>
      </c>
      <c r="G6805" s="24"/>
    </row>
    <row r="6806" spans="1:7" x14ac:dyDescent="0.25">
      <c r="A6806" s="3" t="s">
        <v>147</v>
      </c>
      <c r="B6806" s="4">
        <v>45947</v>
      </c>
      <c r="C6806" s="5">
        <v>1763.49</v>
      </c>
      <c r="D6806" s="19">
        <v>7.5153999999999999E-2</v>
      </c>
      <c r="E6806" s="35" cm="1">
        <f t="array" ref="E6806">INDEX('Curva Juros'!$B$7:$B$73,MATCH(C6806,'Curva Juros'!$A$7:$A$73,1)) +
(C6806-INDEX('Curva Juros'!$A$7:$A$73,MATCH(C6806,'Curva Juros'!$A$7:$A$73,1))) *
(INDEX('Curva Juros'!$B$7:$B$73,MATCH(C6806,'Curva Juros'!$A$7:$A$73,1)+1) -
INDEX('Curva Juros'!$B$7:$B$73,MATCH(C6806,'Curva Juros'!$A$7:$A$73,1))) /
(INDEX('Curva Juros'!$A$7:$A$73,MATCH(C6806,'Curva Juros'!$A$7:$A$73,1)+1) -
INDEX('Curva Juros'!$A$7:$A$73,MATCH(C6806,'Curva Juros'!$A$7:$A$73,1)))</f>
        <v>7.512828714285714</v>
      </c>
      <c r="F6806" s="24">
        <f t="shared" si="106"/>
        <v>2.5712857142853873E-5</v>
      </c>
      <c r="G6806" s="24"/>
    </row>
    <row r="6807" spans="1:7" x14ac:dyDescent="0.25">
      <c r="A6807" s="6" t="s">
        <v>147</v>
      </c>
      <c r="B6807" s="7">
        <v>45954</v>
      </c>
      <c r="C6807" s="8">
        <v>1768.97</v>
      </c>
      <c r="D6807" s="20">
        <v>7.3377999999999999E-2</v>
      </c>
      <c r="E6807" s="35" cm="1">
        <f t="array" ref="E6807">INDEX('Curva Juros'!$B$7:$B$73,MATCH(C6807,'Curva Juros'!$A$7:$A$73,1)) +
(C6807-INDEX('Curva Juros'!$A$7:$A$73,MATCH(C6807,'Curva Juros'!$A$7:$A$73,1))) *
(INDEX('Curva Juros'!$B$7:$B$73,MATCH(C6807,'Curva Juros'!$A$7:$A$73,1)+1) -
INDEX('Curva Juros'!$B$7:$B$73,MATCH(C6807,'Curva Juros'!$A$7:$A$73,1))) /
(INDEX('Curva Juros'!$A$7:$A$73,MATCH(C6807,'Curva Juros'!$A$7:$A$73,1)+1) -
INDEX('Curva Juros'!$A$7:$A$73,MATCH(C6807,'Curva Juros'!$A$7:$A$73,1)))</f>
        <v>7.5114101666666668</v>
      </c>
      <c r="F6807" s="24">
        <f t="shared" si="106"/>
        <v>-1.7361016666666701E-3</v>
      </c>
      <c r="G6807" s="24"/>
    </row>
    <row r="6808" spans="1:7" x14ac:dyDescent="0.25">
      <c r="A6808" s="3" t="s">
        <v>147</v>
      </c>
      <c r="B6808" s="4">
        <v>45961</v>
      </c>
      <c r="C6808" s="5">
        <v>1753.74</v>
      </c>
      <c r="D6808" s="19">
        <v>7.5109999999999996E-2</v>
      </c>
      <c r="E6808" s="35" cm="1">
        <f t="array" ref="E6808">INDEX('Curva Juros'!$B$7:$B$73,MATCH(C6808,'Curva Juros'!$A$7:$A$73,1)) +
(C6808-INDEX('Curva Juros'!$A$7:$A$73,MATCH(C6808,'Curva Juros'!$A$7:$A$73,1))) *
(INDEX('Curva Juros'!$B$7:$B$73,MATCH(C6808,'Curva Juros'!$A$7:$A$73,1)+1) -
INDEX('Curva Juros'!$B$7:$B$73,MATCH(C6808,'Curva Juros'!$A$7:$A$73,1))) /
(INDEX('Curva Juros'!$A$7:$A$73,MATCH(C6808,'Curva Juros'!$A$7:$A$73,1)+1) -
INDEX('Curva Juros'!$A$7:$A$73,MATCH(C6808,'Curva Juros'!$A$7:$A$73,1)))</f>
        <v>7.5152894285714282</v>
      </c>
      <c r="F6808" s="24">
        <f t="shared" si="106"/>
        <v>-4.2894285714287217E-5</v>
      </c>
      <c r="G6808" s="24"/>
    </row>
    <row r="6809" spans="1:7" x14ac:dyDescent="0.25">
      <c r="A6809" s="6" t="s">
        <v>147</v>
      </c>
      <c r="B6809" s="7">
        <v>45968</v>
      </c>
      <c r="C6809" s="8">
        <v>1748.39</v>
      </c>
      <c r="D6809" s="20">
        <v>7.5170000000000001E-2</v>
      </c>
      <c r="E6809" s="35" cm="1">
        <f t="array" ref="E6809">INDEX('Curva Juros'!$B$7:$B$73,MATCH(C6809,'Curva Juros'!$A$7:$A$73,1)) +
(C6809-INDEX('Curva Juros'!$A$7:$A$73,MATCH(C6809,'Curva Juros'!$A$7:$A$73,1))) *
(INDEX('Curva Juros'!$B$7:$B$73,MATCH(C6809,'Curva Juros'!$A$7:$A$73,1)+1) -
INDEX('Curva Juros'!$B$7:$B$73,MATCH(C6809,'Curva Juros'!$A$7:$A$73,1))) /
(INDEX('Curva Juros'!$A$7:$A$73,MATCH(C6809,'Curva Juros'!$A$7:$A$73,1)+1) -
INDEX('Curva Juros'!$A$7:$A$73,MATCH(C6809,'Curva Juros'!$A$7:$A$73,1)))</f>
        <v>7.5166396666666664</v>
      </c>
      <c r="F6809" s="24">
        <f t="shared" si="106"/>
        <v>3.6033333333379547E-6</v>
      </c>
      <c r="G6809" s="24"/>
    </row>
    <row r="6810" spans="1:7" x14ac:dyDescent="0.25">
      <c r="A6810" s="3" t="s">
        <v>147</v>
      </c>
      <c r="B6810" s="4">
        <v>45975</v>
      </c>
      <c r="C6810" s="5">
        <v>1754.07</v>
      </c>
      <c r="D6810" s="19">
        <v>7.3360999999999996E-2</v>
      </c>
      <c r="E6810" s="35" cm="1">
        <f t="array" ref="E6810">INDEX('Curva Juros'!$B$7:$B$73,MATCH(C6810,'Curva Juros'!$A$7:$A$73,1)) +
(C6810-INDEX('Curva Juros'!$A$7:$A$73,MATCH(C6810,'Curva Juros'!$A$7:$A$73,1))) *
(INDEX('Curva Juros'!$B$7:$B$73,MATCH(C6810,'Curva Juros'!$A$7:$A$73,1)+1) -
INDEX('Curva Juros'!$B$7:$B$73,MATCH(C6810,'Curva Juros'!$A$7:$A$73,1))) /
(INDEX('Curva Juros'!$A$7:$A$73,MATCH(C6810,'Curva Juros'!$A$7:$A$73,1)+1) -
INDEX('Curva Juros'!$A$7:$A$73,MATCH(C6810,'Curva Juros'!$A$7:$A$73,1)))</f>
        <v>7.5152061428571431</v>
      </c>
      <c r="F6810" s="24">
        <f t="shared" si="106"/>
        <v>-1.7910614285714388E-3</v>
      </c>
      <c r="G6810" s="24"/>
    </row>
    <row r="6811" spans="1:7" x14ac:dyDescent="0.25">
      <c r="A6811" s="6" t="s">
        <v>147</v>
      </c>
      <c r="B6811" s="7">
        <v>45982</v>
      </c>
      <c r="C6811" s="8">
        <v>1750.85</v>
      </c>
      <c r="D6811" s="20">
        <v>7.3229000000000002E-2</v>
      </c>
      <c r="E6811" s="35" cm="1">
        <f t="array" ref="E6811">INDEX('Curva Juros'!$B$7:$B$73,MATCH(C6811,'Curva Juros'!$A$7:$A$73,1)) +
(C6811-INDEX('Curva Juros'!$A$7:$A$73,MATCH(C6811,'Curva Juros'!$A$7:$A$73,1))) *
(INDEX('Curva Juros'!$B$7:$B$73,MATCH(C6811,'Curva Juros'!$A$7:$A$73,1)+1) -
INDEX('Curva Juros'!$B$7:$B$73,MATCH(C6811,'Curva Juros'!$A$7:$A$73,1))) /
(INDEX('Curva Juros'!$A$7:$A$73,MATCH(C6811,'Curva Juros'!$A$7:$A$73,1)+1) -
INDEX('Curva Juros'!$A$7:$A$73,MATCH(C6811,'Curva Juros'!$A$7:$A$73,1)))</f>
        <v>7.5160188095238096</v>
      </c>
      <c r="F6811" s="24">
        <f t="shared" si="106"/>
        <v>-1.9311880952380955E-3</v>
      </c>
      <c r="G6811" s="24"/>
    </row>
    <row r="6812" spans="1:7" x14ac:dyDescent="0.25">
      <c r="A6812" s="3" t="s">
        <v>147</v>
      </c>
      <c r="B6812" s="4">
        <v>45989</v>
      </c>
      <c r="C6812" s="5">
        <v>1747.56</v>
      </c>
      <c r="D6812" s="19">
        <v>7.2941000000000006E-2</v>
      </c>
      <c r="E6812" s="35" cm="1">
        <f t="array" ref="E6812">INDEX('Curva Juros'!$B$7:$B$73,MATCH(C6812,'Curva Juros'!$A$7:$A$73,1)) +
(C6812-INDEX('Curva Juros'!$A$7:$A$73,MATCH(C6812,'Curva Juros'!$A$7:$A$73,1))) *
(INDEX('Curva Juros'!$B$7:$B$73,MATCH(C6812,'Curva Juros'!$A$7:$A$73,1)+1) -
INDEX('Curva Juros'!$B$7:$B$73,MATCH(C6812,'Curva Juros'!$A$7:$A$73,1))) /
(INDEX('Curva Juros'!$A$7:$A$73,MATCH(C6812,'Curva Juros'!$A$7:$A$73,1)+1) -
INDEX('Curva Juros'!$A$7:$A$73,MATCH(C6812,'Curva Juros'!$A$7:$A$73,1)))</f>
        <v>7.5168491428571427</v>
      </c>
      <c r="F6812" s="24">
        <f t="shared" si="106"/>
        <v>-2.2274914285714265E-3</v>
      </c>
      <c r="G6812" s="24"/>
    </row>
    <row r="6813" spans="1:7" x14ac:dyDescent="0.25">
      <c r="A6813" s="6" t="s">
        <v>147</v>
      </c>
      <c r="B6813" s="7">
        <v>45996</v>
      </c>
      <c r="C6813" s="8">
        <v>1738.46</v>
      </c>
      <c r="D6813" s="20">
        <v>7.3633000000000004E-2</v>
      </c>
      <c r="E6813" s="35" cm="1">
        <f t="array" ref="E6813">INDEX('Curva Juros'!$B$7:$B$73,MATCH(C6813,'Curva Juros'!$A$7:$A$73,1)) +
(C6813-INDEX('Curva Juros'!$A$7:$A$73,MATCH(C6813,'Curva Juros'!$A$7:$A$73,1))) *
(INDEX('Curva Juros'!$B$7:$B$73,MATCH(C6813,'Curva Juros'!$A$7:$A$73,1)+1) -
INDEX('Curva Juros'!$B$7:$B$73,MATCH(C6813,'Curva Juros'!$A$7:$A$73,1))) /
(INDEX('Curva Juros'!$A$7:$A$73,MATCH(C6813,'Curva Juros'!$A$7:$A$73,1)+1) -
INDEX('Curva Juros'!$A$7:$A$73,MATCH(C6813,'Curva Juros'!$A$7:$A$73,1)))</f>
        <v>7.5191458095238097</v>
      </c>
      <c r="F6813" s="24">
        <f t="shared" si="106"/>
        <v>-1.5584580952380939E-3</v>
      </c>
      <c r="G6813" s="24"/>
    </row>
    <row r="6814" spans="1:7" x14ac:dyDescent="0.25">
      <c r="A6814" s="3" t="s">
        <v>147</v>
      </c>
      <c r="B6814" s="4">
        <v>46003</v>
      </c>
      <c r="C6814" s="5">
        <v>1733.56</v>
      </c>
      <c r="D6814" s="19">
        <v>7.3616000000000001E-2</v>
      </c>
      <c r="E6814" s="35" cm="1">
        <f t="array" ref="E6814">INDEX('Curva Juros'!$B$7:$B$73,MATCH(C6814,'Curva Juros'!$A$7:$A$73,1)) +
(C6814-INDEX('Curva Juros'!$A$7:$A$73,MATCH(C6814,'Curva Juros'!$A$7:$A$73,1))) *
(INDEX('Curva Juros'!$B$7:$B$73,MATCH(C6814,'Curva Juros'!$A$7:$A$73,1)+1) -
INDEX('Curva Juros'!$B$7:$B$73,MATCH(C6814,'Curva Juros'!$A$7:$A$73,1))) /
(INDEX('Curva Juros'!$A$7:$A$73,MATCH(C6814,'Curva Juros'!$A$7:$A$73,1)+1) -
INDEX('Curva Juros'!$A$7:$A$73,MATCH(C6814,'Curva Juros'!$A$7:$A$73,1)))</f>
        <v>7.5203824761904761</v>
      </c>
      <c r="F6814" s="24">
        <f t="shared" si="106"/>
        <v>-1.5878247619047631E-3</v>
      </c>
      <c r="G6814" s="24"/>
    </row>
    <row r="6815" spans="1:7" x14ac:dyDescent="0.25">
      <c r="A6815" s="6" t="s">
        <v>147</v>
      </c>
      <c r="B6815" s="7">
        <v>46010</v>
      </c>
      <c r="C6815" s="8">
        <v>1723.68</v>
      </c>
      <c r="D6815" s="20">
        <v>7.4441999999999994E-2</v>
      </c>
      <c r="E6815" s="35" cm="1">
        <f t="array" ref="E6815">INDEX('Curva Juros'!$B$7:$B$73,MATCH(C6815,'Curva Juros'!$A$7:$A$73,1)) +
(C6815-INDEX('Curva Juros'!$A$7:$A$73,MATCH(C6815,'Curva Juros'!$A$7:$A$73,1))) *
(INDEX('Curva Juros'!$B$7:$B$73,MATCH(C6815,'Curva Juros'!$A$7:$A$73,1)+1) -
INDEX('Curva Juros'!$B$7:$B$73,MATCH(C6815,'Curva Juros'!$A$7:$A$73,1))) /
(INDEX('Curva Juros'!$A$7:$A$73,MATCH(C6815,'Curva Juros'!$A$7:$A$73,1)+1) -
INDEX('Curva Juros'!$A$7:$A$73,MATCH(C6815,'Curva Juros'!$A$7:$A$73,1)))</f>
        <v>7.5228760000000001</v>
      </c>
      <c r="F6815" s="24">
        <f t="shared" si="106"/>
        <v>-7.8676000000001134E-4</v>
      </c>
      <c r="G6815" s="24"/>
    </row>
    <row r="6816" spans="1:7" x14ac:dyDescent="0.25">
      <c r="A6816" s="3" t="s">
        <v>147</v>
      </c>
      <c r="B6816" s="4">
        <v>46017</v>
      </c>
      <c r="C6816" s="5">
        <v>1719.14</v>
      </c>
      <c r="D6816" s="19">
        <v>7.4534000000000003E-2</v>
      </c>
      <c r="E6816" s="35" cm="1">
        <f t="array" ref="E6816">INDEX('Curva Juros'!$B$7:$B$73,MATCH(C6816,'Curva Juros'!$A$7:$A$73,1)) +
(C6816-INDEX('Curva Juros'!$A$7:$A$73,MATCH(C6816,'Curva Juros'!$A$7:$A$73,1))) *
(INDEX('Curva Juros'!$B$7:$B$73,MATCH(C6816,'Curva Juros'!$A$7:$A$73,1)+1) -
INDEX('Curva Juros'!$B$7:$B$73,MATCH(C6816,'Curva Juros'!$A$7:$A$73,1))) /
(INDEX('Curva Juros'!$A$7:$A$73,MATCH(C6816,'Curva Juros'!$A$7:$A$73,1)+1) -
INDEX('Curva Juros'!$A$7:$A$73,MATCH(C6816,'Curva Juros'!$A$7:$A$73,1)))</f>
        <v>7.5240218095238092</v>
      </c>
      <c r="F6816" s="24">
        <f t="shared" si="106"/>
        <v>-7.0621809523808976E-4</v>
      </c>
      <c r="G6816" s="24"/>
    </row>
    <row r="6817" spans="1:7" x14ac:dyDescent="0.25">
      <c r="A6817" s="6" t="s">
        <v>147</v>
      </c>
      <c r="B6817" s="7">
        <v>46024</v>
      </c>
      <c r="C6817" s="8">
        <v>1715.29</v>
      </c>
      <c r="D6817" s="20">
        <v>7.4509000000000006E-2</v>
      </c>
      <c r="E6817" s="35" cm="1">
        <f t="array" ref="E6817">INDEX('Curva Juros'!$B$7:$B$73,MATCH(C6817,'Curva Juros'!$A$7:$A$73,1)) +
(C6817-INDEX('Curva Juros'!$A$7:$A$73,MATCH(C6817,'Curva Juros'!$A$7:$A$73,1))) *
(INDEX('Curva Juros'!$B$7:$B$73,MATCH(C6817,'Curva Juros'!$A$7:$A$73,1)+1) -
INDEX('Curva Juros'!$B$7:$B$73,MATCH(C6817,'Curva Juros'!$A$7:$A$73,1))) /
(INDEX('Curva Juros'!$A$7:$A$73,MATCH(C6817,'Curva Juros'!$A$7:$A$73,1)+1) -
INDEX('Curva Juros'!$A$7:$A$73,MATCH(C6817,'Curva Juros'!$A$7:$A$73,1)))</f>
        <v>7.5249934761904758</v>
      </c>
      <c r="F6817" s="24">
        <f t="shared" si="106"/>
        <v>-7.4093476190474628E-4</v>
      </c>
      <c r="G6817" s="24"/>
    </row>
    <row r="6818" spans="1:7" x14ac:dyDescent="0.25">
      <c r="A6818" s="3" t="s">
        <v>147</v>
      </c>
      <c r="B6818" s="4">
        <v>46031</v>
      </c>
      <c r="C6818" s="5">
        <v>1704.72</v>
      </c>
      <c r="D6818" s="19">
        <v>7.5454999999999994E-2</v>
      </c>
      <c r="E6818" s="35" cm="1">
        <f t="array" ref="E6818">INDEX('Curva Juros'!$B$7:$B$73,MATCH(C6818,'Curva Juros'!$A$7:$A$73,1)) +
(C6818-INDEX('Curva Juros'!$A$7:$A$73,MATCH(C6818,'Curva Juros'!$A$7:$A$73,1))) *
(INDEX('Curva Juros'!$B$7:$B$73,MATCH(C6818,'Curva Juros'!$A$7:$A$73,1)+1) -
INDEX('Curva Juros'!$B$7:$B$73,MATCH(C6818,'Curva Juros'!$A$7:$A$73,1))) /
(INDEX('Curva Juros'!$A$7:$A$73,MATCH(C6818,'Curva Juros'!$A$7:$A$73,1)+1) -
INDEX('Curva Juros'!$A$7:$A$73,MATCH(C6818,'Curva Juros'!$A$7:$A$73,1)))</f>
        <v>7.5276611428571432</v>
      </c>
      <c r="F6818" s="24">
        <f t="shared" si="106"/>
        <v>1.783885714285588E-4</v>
      </c>
      <c r="G6818" s="24"/>
    </row>
    <row r="6819" spans="1:7" x14ac:dyDescent="0.25">
      <c r="A6819" s="6" t="s">
        <v>147</v>
      </c>
      <c r="B6819" s="7">
        <v>46038</v>
      </c>
      <c r="C6819" s="8">
        <v>1701.47</v>
      </c>
      <c r="D6819" s="20">
        <v>7.5156000000000001E-2</v>
      </c>
      <c r="E6819" s="35" cm="1">
        <f t="array" ref="E6819">INDEX('Curva Juros'!$B$7:$B$73,MATCH(C6819,'Curva Juros'!$A$7:$A$73,1)) +
(C6819-INDEX('Curva Juros'!$A$7:$A$73,MATCH(C6819,'Curva Juros'!$A$7:$A$73,1))) *
(INDEX('Curva Juros'!$B$7:$B$73,MATCH(C6819,'Curva Juros'!$A$7:$A$73,1)+1) -
INDEX('Curva Juros'!$B$7:$B$73,MATCH(C6819,'Curva Juros'!$A$7:$A$73,1))) /
(INDEX('Curva Juros'!$A$7:$A$73,MATCH(C6819,'Curva Juros'!$A$7:$A$73,1)+1) -
INDEX('Curva Juros'!$A$7:$A$73,MATCH(C6819,'Curva Juros'!$A$7:$A$73,1)))</f>
        <v>7.528481380952381</v>
      </c>
      <c r="F6819" s="24">
        <f t="shared" si="106"/>
        <v>-1.2881380952381449E-4</v>
      </c>
      <c r="G6819" s="24"/>
    </row>
    <row r="6820" spans="1:7" x14ac:dyDescent="0.25">
      <c r="A6820" s="3" t="s">
        <v>147</v>
      </c>
      <c r="B6820" s="4">
        <v>46045</v>
      </c>
      <c r="C6820" s="5">
        <v>1706.58</v>
      </c>
      <c r="D6820" s="19">
        <v>7.3443999999999995E-2</v>
      </c>
      <c r="E6820" s="35" cm="1">
        <f t="array" ref="E6820">INDEX('Curva Juros'!$B$7:$B$73,MATCH(C6820,'Curva Juros'!$A$7:$A$73,1)) +
(C6820-INDEX('Curva Juros'!$A$7:$A$73,MATCH(C6820,'Curva Juros'!$A$7:$A$73,1))) *
(INDEX('Curva Juros'!$B$7:$B$73,MATCH(C6820,'Curva Juros'!$A$7:$A$73,1)+1) -
INDEX('Curva Juros'!$B$7:$B$73,MATCH(C6820,'Curva Juros'!$A$7:$A$73,1))) /
(INDEX('Curva Juros'!$A$7:$A$73,MATCH(C6820,'Curva Juros'!$A$7:$A$73,1)+1) -
INDEX('Curva Juros'!$A$7:$A$73,MATCH(C6820,'Curva Juros'!$A$7:$A$73,1)))</f>
        <v>7.5271917142857143</v>
      </c>
      <c r="F6820" s="24">
        <f t="shared" si="106"/>
        <v>-1.8279171428571411E-3</v>
      </c>
      <c r="G6820" s="24"/>
    </row>
    <row r="6821" spans="1:7" x14ac:dyDescent="0.25">
      <c r="A6821" s="6" t="s">
        <v>147</v>
      </c>
      <c r="B6821" s="7">
        <v>46052</v>
      </c>
      <c r="C6821" s="8">
        <v>1724.87</v>
      </c>
      <c r="D6821" s="20">
        <v>6.9540000000000005E-2</v>
      </c>
      <c r="E6821" s="35" cm="1">
        <f t="array" ref="E6821">INDEX('Curva Juros'!$B$7:$B$73,MATCH(C6821,'Curva Juros'!$A$7:$A$73,1)) +
(C6821-INDEX('Curva Juros'!$A$7:$A$73,MATCH(C6821,'Curva Juros'!$A$7:$A$73,1))) *
(INDEX('Curva Juros'!$B$7:$B$73,MATCH(C6821,'Curva Juros'!$A$7:$A$73,1)+1) -
INDEX('Curva Juros'!$B$7:$B$73,MATCH(C6821,'Curva Juros'!$A$7:$A$73,1))) /
(INDEX('Curva Juros'!$A$7:$A$73,MATCH(C6821,'Curva Juros'!$A$7:$A$73,1)+1) -
INDEX('Curva Juros'!$A$7:$A$73,MATCH(C6821,'Curva Juros'!$A$7:$A$73,1)))</f>
        <v>7.5225756666666665</v>
      </c>
      <c r="F6821" s="24">
        <f t="shared" si="106"/>
        <v>-5.6857566666666665E-3</v>
      </c>
      <c r="G6821" s="24"/>
    </row>
    <row r="6822" spans="1:7" x14ac:dyDescent="0.25">
      <c r="A6822" s="3" t="s">
        <v>147</v>
      </c>
      <c r="B6822" s="4">
        <v>46059</v>
      </c>
      <c r="C6822" s="5">
        <v>1713.78</v>
      </c>
      <c r="D6822" s="19">
        <v>7.0555000000000007E-2</v>
      </c>
      <c r="E6822" s="35" cm="1">
        <f t="array" ref="E6822">INDEX('Curva Juros'!$B$7:$B$73,MATCH(C6822,'Curva Juros'!$A$7:$A$73,1)) +
(C6822-INDEX('Curva Juros'!$A$7:$A$73,MATCH(C6822,'Curva Juros'!$A$7:$A$73,1))) *
(INDEX('Curva Juros'!$B$7:$B$73,MATCH(C6822,'Curva Juros'!$A$7:$A$73,1)+1) -
INDEX('Curva Juros'!$B$7:$B$73,MATCH(C6822,'Curva Juros'!$A$7:$A$73,1))) /
(INDEX('Curva Juros'!$A$7:$A$73,MATCH(C6822,'Curva Juros'!$A$7:$A$73,1)+1) -
INDEX('Curva Juros'!$A$7:$A$73,MATCH(C6822,'Curva Juros'!$A$7:$A$73,1)))</f>
        <v>7.5253745714285714</v>
      </c>
      <c r="F6822" s="24">
        <f t="shared" si="106"/>
        <v>-4.6987457142857042E-3</v>
      </c>
      <c r="G6822" s="24"/>
    </row>
    <row r="6823" spans="1:7" x14ac:dyDescent="0.25">
      <c r="A6823" s="6" t="s">
        <v>147</v>
      </c>
      <c r="B6823" s="7">
        <v>46066</v>
      </c>
      <c r="C6823" s="8">
        <v>1705.5</v>
      </c>
      <c r="D6823" s="20">
        <v>7.1104000000000001E-2</v>
      </c>
      <c r="E6823" s="35" cm="1">
        <f t="array" ref="E6823">INDEX('Curva Juros'!$B$7:$B$73,MATCH(C6823,'Curva Juros'!$A$7:$A$73,1)) +
(C6823-INDEX('Curva Juros'!$A$7:$A$73,MATCH(C6823,'Curva Juros'!$A$7:$A$73,1))) *
(INDEX('Curva Juros'!$B$7:$B$73,MATCH(C6823,'Curva Juros'!$A$7:$A$73,1)+1) -
INDEX('Curva Juros'!$B$7:$B$73,MATCH(C6823,'Curva Juros'!$A$7:$A$73,1))) /
(INDEX('Curva Juros'!$A$7:$A$73,MATCH(C6823,'Curva Juros'!$A$7:$A$73,1)+1) -
INDEX('Curva Juros'!$A$7:$A$73,MATCH(C6823,'Curva Juros'!$A$7:$A$73,1)))</f>
        <v>7.5274642857142853</v>
      </c>
      <c r="F6823" s="24">
        <f t="shared" si="106"/>
        <v>-4.1706428571428589E-3</v>
      </c>
      <c r="G6823" s="24"/>
    </row>
    <row r="6824" spans="1:7" x14ac:dyDescent="0.25">
      <c r="A6824" s="3" t="s">
        <v>147</v>
      </c>
      <c r="B6824" s="4">
        <v>46073</v>
      </c>
      <c r="C6824" s="5">
        <v>1705.06</v>
      </c>
      <c r="D6824" s="19">
        <v>7.0675000000000002E-2</v>
      </c>
      <c r="E6824" s="35" cm="1">
        <f t="array" ref="E6824">INDEX('Curva Juros'!$B$7:$B$73,MATCH(C6824,'Curva Juros'!$A$7:$A$73,1)) +
(C6824-INDEX('Curva Juros'!$A$7:$A$73,MATCH(C6824,'Curva Juros'!$A$7:$A$73,1))) *
(INDEX('Curva Juros'!$B$7:$B$73,MATCH(C6824,'Curva Juros'!$A$7:$A$73,1)+1) -
INDEX('Curva Juros'!$B$7:$B$73,MATCH(C6824,'Curva Juros'!$A$7:$A$73,1))) /
(INDEX('Curva Juros'!$A$7:$A$73,MATCH(C6824,'Curva Juros'!$A$7:$A$73,1)+1) -
INDEX('Curva Juros'!$A$7:$A$73,MATCH(C6824,'Curva Juros'!$A$7:$A$73,1)))</f>
        <v>7.5275753333333331</v>
      </c>
      <c r="F6824" s="24">
        <f t="shared" si="106"/>
        <v>-4.6007533333333323E-3</v>
      </c>
      <c r="G6824" s="24"/>
    </row>
    <row r="6825" spans="1:7" x14ac:dyDescent="0.25">
      <c r="A6825" s="6" t="s">
        <v>147</v>
      </c>
      <c r="B6825" s="7">
        <v>46080</v>
      </c>
      <c r="C6825" s="8">
        <v>1705.59</v>
      </c>
      <c r="D6825" s="20">
        <v>6.9752999999999996E-2</v>
      </c>
      <c r="E6825" s="35" cm="1">
        <f t="array" ref="E6825">INDEX('Curva Juros'!$B$7:$B$73,MATCH(C6825,'Curva Juros'!$A$7:$A$73,1)) +
(C6825-INDEX('Curva Juros'!$A$7:$A$73,MATCH(C6825,'Curva Juros'!$A$7:$A$73,1))) *
(INDEX('Curva Juros'!$B$7:$B$73,MATCH(C6825,'Curva Juros'!$A$7:$A$73,1)+1) -
INDEX('Curva Juros'!$B$7:$B$73,MATCH(C6825,'Curva Juros'!$A$7:$A$73,1))) /
(INDEX('Curva Juros'!$A$7:$A$73,MATCH(C6825,'Curva Juros'!$A$7:$A$73,1)+1) -
INDEX('Curva Juros'!$A$7:$A$73,MATCH(C6825,'Curva Juros'!$A$7:$A$73,1)))</f>
        <v>7.5274415714285716</v>
      </c>
      <c r="F6825" s="24">
        <f t="shared" si="106"/>
        <v>-5.5214157142857156E-3</v>
      </c>
      <c r="G6825" s="24"/>
    </row>
    <row r="6826" spans="1:7" x14ac:dyDescent="0.25">
      <c r="A6826" s="3" t="s">
        <v>148</v>
      </c>
      <c r="B6826" s="4">
        <v>45723</v>
      </c>
      <c r="C6826" s="5">
        <v>925.93</v>
      </c>
      <c r="D6826" s="19">
        <v>7.8967999999999997E-2</v>
      </c>
      <c r="E6826" s="35" cm="1">
        <f t="array" ref="E6826">INDEX('Curva Juros'!$B$7:$B$73,MATCH(C6826,'Curva Juros'!$A$7:$A$73,1)) +
(C6826-INDEX('Curva Juros'!$A$7:$A$73,MATCH(C6826,'Curva Juros'!$A$7:$A$73,1))) *
(INDEX('Curva Juros'!$B$7:$B$73,MATCH(C6826,'Curva Juros'!$A$7:$A$73,1)+1) -
INDEX('Curva Juros'!$B$7:$B$73,MATCH(C6826,'Curva Juros'!$A$7:$A$73,1))) /
(INDEX('Curva Juros'!$A$7:$A$73,MATCH(C6826,'Curva Juros'!$A$7:$A$73,1)+1) -
INDEX('Curva Juros'!$A$7:$A$73,MATCH(C6826,'Curva Juros'!$A$7:$A$73,1)))</f>
        <v>7.6661602460317457</v>
      </c>
      <c r="F6826" s="24">
        <f t="shared" si="106"/>
        <v>2.3063975396825365E-3</v>
      </c>
      <c r="G6826" s="24"/>
    </row>
    <row r="6827" spans="1:7" x14ac:dyDescent="0.25">
      <c r="A6827" s="6" t="s">
        <v>148</v>
      </c>
      <c r="B6827" s="7">
        <v>45730</v>
      </c>
      <c r="C6827" s="8">
        <v>921.97</v>
      </c>
      <c r="D6827" s="20">
        <v>7.8285999999999994E-2</v>
      </c>
      <c r="E6827" s="35" cm="1">
        <f t="array" ref="E6827">INDEX('Curva Juros'!$B$7:$B$73,MATCH(C6827,'Curva Juros'!$A$7:$A$73,1)) +
(C6827-INDEX('Curva Juros'!$A$7:$A$73,MATCH(C6827,'Curva Juros'!$A$7:$A$73,1))) *
(INDEX('Curva Juros'!$B$7:$B$73,MATCH(C6827,'Curva Juros'!$A$7:$A$73,1)+1) -
INDEX('Curva Juros'!$B$7:$B$73,MATCH(C6827,'Curva Juros'!$A$7:$A$73,1))) /
(INDEX('Curva Juros'!$A$7:$A$73,MATCH(C6827,'Curva Juros'!$A$7:$A$73,1)+1) -
INDEX('Curva Juros'!$A$7:$A$73,MATCH(C6827,'Curva Juros'!$A$7:$A$73,1)))</f>
        <v>7.6665153888888886</v>
      </c>
      <c r="F6827" s="24">
        <f t="shared" si="106"/>
        <v>1.6208461111111017E-3</v>
      </c>
      <c r="G6827" s="24"/>
    </row>
    <row r="6828" spans="1:7" x14ac:dyDescent="0.25">
      <c r="A6828" s="3" t="s">
        <v>148</v>
      </c>
      <c r="B6828" s="4">
        <v>45737</v>
      </c>
      <c r="C6828" s="5">
        <v>913.53</v>
      </c>
      <c r="D6828" s="19">
        <v>8.0554000000000001E-2</v>
      </c>
      <c r="E6828" s="35" cm="1">
        <f t="array" ref="E6828">INDEX('Curva Juros'!$B$7:$B$73,MATCH(C6828,'Curva Juros'!$A$7:$A$73,1)) +
(C6828-INDEX('Curva Juros'!$A$7:$A$73,MATCH(C6828,'Curva Juros'!$A$7:$A$73,1))) *
(INDEX('Curva Juros'!$B$7:$B$73,MATCH(C6828,'Curva Juros'!$A$7:$A$73,1)+1) -
INDEX('Curva Juros'!$B$7:$B$73,MATCH(C6828,'Curva Juros'!$A$7:$A$73,1))) /
(INDEX('Curva Juros'!$A$7:$A$73,MATCH(C6828,'Curva Juros'!$A$7:$A$73,1)+1) -
INDEX('Curva Juros'!$A$7:$A$73,MATCH(C6828,'Curva Juros'!$A$7:$A$73,1)))</f>
        <v>7.6672723095238098</v>
      </c>
      <c r="F6828" s="24">
        <f t="shared" si="106"/>
        <v>3.8812769047619072E-3</v>
      </c>
      <c r="G6828" s="24"/>
    </row>
    <row r="6829" spans="1:7" x14ac:dyDescent="0.25">
      <c r="A6829" s="6" t="s">
        <v>148</v>
      </c>
      <c r="B6829" s="7">
        <v>45744</v>
      </c>
      <c r="C6829" s="8">
        <v>908.2</v>
      </c>
      <c r="D6829" s="20">
        <v>8.0777000000000002E-2</v>
      </c>
      <c r="E6829" s="35" cm="1">
        <f t="array" ref="E6829">INDEX('Curva Juros'!$B$7:$B$73,MATCH(C6829,'Curva Juros'!$A$7:$A$73,1)) +
(C6829-INDEX('Curva Juros'!$A$7:$A$73,MATCH(C6829,'Curva Juros'!$A$7:$A$73,1))) *
(INDEX('Curva Juros'!$B$7:$B$73,MATCH(C6829,'Curva Juros'!$A$7:$A$73,1)+1) -
INDEX('Curva Juros'!$B$7:$B$73,MATCH(C6829,'Curva Juros'!$A$7:$A$73,1))) /
(INDEX('Curva Juros'!$A$7:$A$73,MATCH(C6829,'Curva Juros'!$A$7:$A$73,1)+1) -
INDEX('Curva Juros'!$A$7:$A$73,MATCH(C6829,'Curva Juros'!$A$7:$A$73,1)))</f>
        <v>7.6677503174603174</v>
      </c>
      <c r="F6829" s="24">
        <f t="shared" si="106"/>
        <v>4.0994968253968284E-3</v>
      </c>
      <c r="G6829" s="24"/>
    </row>
    <row r="6830" spans="1:7" x14ac:dyDescent="0.25">
      <c r="A6830" s="3" t="s">
        <v>148</v>
      </c>
      <c r="B6830" s="4">
        <v>45751</v>
      </c>
      <c r="C6830" s="5">
        <v>907.3</v>
      </c>
      <c r="D6830" s="19">
        <v>7.8069E-2</v>
      </c>
      <c r="E6830" s="35" cm="1">
        <f t="array" ref="E6830">INDEX('Curva Juros'!$B$7:$B$73,MATCH(C6830,'Curva Juros'!$A$7:$A$73,1)) +
(C6830-INDEX('Curva Juros'!$A$7:$A$73,MATCH(C6830,'Curva Juros'!$A$7:$A$73,1))) *
(INDEX('Curva Juros'!$B$7:$B$73,MATCH(C6830,'Curva Juros'!$A$7:$A$73,1)+1) -
INDEX('Curva Juros'!$B$7:$B$73,MATCH(C6830,'Curva Juros'!$A$7:$A$73,1))) /
(INDEX('Curva Juros'!$A$7:$A$73,MATCH(C6830,'Curva Juros'!$A$7:$A$73,1)+1) -
INDEX('Curva Juros'!$A$7:$A$73,MATCH(C6830,'Curva Juros'!$A$7:$A$73,1)))</f>
        <v>7.6678310317460312</v>
      </c>
      <c r="F6830" s="24">
        <f t="shared" si="106"/>
        <v>1.3906896825396919E-3</v>
      </c>
      <c r="G6830" s="24"/>
    </row>
    <row r="6831" spans="1:7" x14ac:dyDescent="0.25">
      <c r="A6831" s="6" t="s">
        <v>148</v>
      </c>
      <c r="B6831" s="7">
        <v>45758</v>
      </c>
      <c r="C6831" s="8">
        <v>900.19</v>
      </c>
      <c r="D6831" s="20">
        <v>7.9460000000000003E-2</v>
      </c>
      <c r="E6831" s="35" cm="1">
        <f t="array" ref="E6831">INDEX('Curva Juros'!$B$7:$B$73,MATCH(C6831,'Curva Juros'!$A$7:$A$73,1)) +
(C6831-INDEX('Curva Juros'!$A$7:$A$73,MATCH(C6831,'Curva Juros'!$A$7:$A$73,1))) *
(INDEX('Curva Juros'!$B$7:$B$73,MATCH(C6831,'Curva Juros'!$A$7:$A$73,1)+1) -
INDEX('Curva Juros'!$B$7:$B$73,MATCH(C6831,'Curva Juros'!$A$7:$A$73,1))) /
(INDEX('Curva Juros'!$A$7:$A$73,MATCH(C6831,'Curva Juros'!$A$7:$A$73,1)+1) -
INDEX('Curva Juros'!$A$7:$A$73,MATCH(C6831,'Curva Juros'!$A$7:$A$73,1)))</f>
        <v>7.6684686746031741</v>
      </c>
      <c r="F6831" s="24">
        <f t="shared" si="106"/>
        <v>2.7753132539682646E-3</v>
      </c>
      <c r="G6831" s="24"/>
    </row>
    <row r="6832" spans="1:7" x14ac:dyDescent="0.25">
      <c r="A6832" s="3" t="s">
        <v>148</v>
      </c>
      <c r="B6832" s="4">
        <v>45764</v>
      </c>
      <c r="C6832" s="5">
        <v>899.04</v>
      </c>
      <c r="D6832" s="19">
        <v>7.7576999999999993E-2</v>
      </c>
      <c r="E6832" s="35" cm="1">
        <f t="array" ref="E6832">INDEX('Curva Juros'!$B$7:$B$73,MATCH(C6832,'Curva Juros'!$A$7:$A$73,1)) +
(C6832-INDEX('Curva Juros'!$A$7:$A$73,MATCH(C6832,'Curva Juros'!$A$7:$A$73,1))) *
(INDEX('Curva Juros'!$B$7:$B$73,MATCH(C6832,'Curva Juros'!$A$7:$A$73,1)+1) -
INDEX('Curva Juros'!$B$7:$B$73,MATCH(C6832,'Curva Juros'!$A$7:$A$73,1))) /
(INDEX('Curva Juros'!$A$7:$A$73,MATCH(C6832,'Curva Juros'!$A$7:$A$73,1)+1) -
INDEX('Curva Juros'!$A$7:$A$73,MATCH(C6832,'Curva Juros'!$A$7:$A$73,1)))</f>
        <v>7.6685718095238089</v>
      </c>
      <c r="F6832" s="24">
        <f t="shared" si="106"/>
        <v>8.9128190476189806E-4</v>
      </c>
      <c r="G6832" s="24"/>
    </row>
    <row r="6833" spans="1:7" x14ac:dyDescent="0.25">
      <c r="A6833" s="6" t="s">
        <v>148</v>
      </c>
      <c r="B6833" s="7">
        <v>45772</v>
      </c>
      <c r="C6833" s="8">
        <v>898.25</v>
      </c>
      <c r="D6833" s="20">
        <v>7.5466000000000005E-2</v>
      </c>
      <c r="E6833" s="35" cm="1">
        <f t="array" ref="E6833">INDEX('Curva Juros'!$B$7:$B$73,MATCH(C6833,'Curva Juros'!$A$7:$A$73,1)) +
(C6833-INDEX('Curva Juros'!$A$7:$A$73,MATCH(C6833,'Curva Juros'!$A$7:$A$73,1))) *
(INDEX('Curva Juros'!$B$7:$B$73,MATCH(C6833,'Curva Juros'!$A$7:$A$73,1)+1) -
INDEX('Curva Juros'!$B$7:$B$73,MATCH(C6833,'Curva Juros'!$A$7:$A$73,1))) /
(INDEX('Curva Juros'!$A$7:$A$73,MATCH(C6833,'Curva Juros'!$A$7:$A$73,1)+1) -
INDEX('Curva Juros'!$A$7:$A$73,MATCH(C6833,'Curva Juros'!$A$7:$A$73,1)))</f>
        <v>7.6686426587301586</v>
      </c>
      <c r="F6833" s="24">
        <f t="shared" si="106"/>
        <v>-1.220426587301579E-3</v>
      </c>
      <c r="G6833" s="24"/>
    </row>
    <row r="6834" spans="1:7" x14ac:dyDescent="0.25">
      <c r="A6834" s="3" t="s">
        <v>148</v>
      </c>
      <c r="B6834" s="4">
        <v>45779</v>
      </c>
      <c r="C6834" s="5">
        <v>894.2</v>
      </c>
      <c r="D6834" s="19">
        <v>7.5503000000000001E-2</v>
      </c>
      <c r="E6834" s="35" cm="1">
        <f t="array" ref="E6834">INDEX('Curva Juros'!$B$7:$B$73,MATCH(C6834,'Curva Juros'!$A$7:$A$73,1)) +
(C6834-INDEX('Curva Juros'!$A$7:$A$73,MATCH(C6834,'Curva Juros'!$A$7:$A$73,1))) *
(INDEX('Curva Juros'!$B$7:$B$73,MATCH(C6834,'Curva Juros'!$A$7:$A$73,1)+1) -
INDEX('Curva Juros'!$B$7:$B$73,MATCH(C6834,'Curva Juros'!$A$7:$A$73,1))) /
(INDEX('Curva Juros'!$A$7:$A$73,MATCH(C6834,'Curva Juros'!$A$7:$A$73,1)+1) -
INDEX('Curva Juros'!$A$7:$A$73,MATCH(C6834,'Curva Juros'!$A$7:$A$73,1)))</f>
        <v>7.6690058730158723</v>
      </c>
      <c r="F6834" s="24">
        <f t="shared" si="106"/>
        <v>-1.187058730158716E-3</v>
      </c>
      <c r="G6834" s="24"/>
    </row>
    <row r="6835" spans="1:7" x14ac:dyDescent="0.25">
      <c r="A6835" s="6" t="s">
        <v>148</v>
      </c>
      <c r="B6835" s="7">
        <v>45786</v>
      </c>
      <c r="C6835" s="8">
        <v>890.61</v>
      </c>
      <c r="D6835" s="20">
        <v>7.4574000000000001E-2</v>
      </c>
      <c r="E6835" s="35" cm="1">
        <f t="array" ref="E6835">INDEX('Curva Juros'!$B$7:$B$73,MATCH(C6835,'Curva Juros'!$A$7:$A$73,1)) +
(C6835-INDEX('Curva Juros'!$A$7:$A$73,MATCH(C6835,'Curva Juros'!$A$7:$A$73,1))) *
(INDEX('Curva Juros'!$B$7:$B$73,MATCH(C6835,'Curva Juros'!$A$7:$A$73,1)+1) -
INDEX('Curva Juros'!$B$7:$B$73,MATCH(C6835,'Curva Juros'!$A$7:$A$73,1))) /
(INDEX('Curva Juros'!$A$7:$A$73,MATCH(C6835,'Curva Juros'!$A$7:$A$73,1)+1) -
INDEX('Curva Juros'!$A$7:$A$73,MATCH(C6835,'Curva Juros'!$A$7:$A$73,1)))</f>
        <v>7.669327833333333</v>
      </c>
      <c r="F6835" s="24">
        <f t="shared" si="106"/>
        <v>-2.1192783333333354E-3</v>
      </c>
      <c r="G6835" s="24"/>
    </row>
    <row r="6836" spans="1:7" x14ac:dyDescent="0.25">
      <c r="A6836" s="3" t="s">
        <v>148</v>
      </c>
      <c r="B6836" s="4">
        <v>45793</v>
      </c>
      <c r="C6836" s="5">
        <v>975.11</v>
      </c>
      <c r="D6836" s="19">
        <v>7.4659000000000003E-2</v>
      </c>
      <c r="E6836" s="35" cm="1">
        <f t="array" ref="E6836">INDEX('Curva Juros'!$B$7:$B$73,MATCH(C6836,'Curva Juros'!$A$7:$A$73,1)) +
(C6836-INDEX('Curva Juros'!$A$7:$A$73,MATCH(C6836,'Curva Juros'!$A$7:$A$73,1))) *
(INDEX('Curva Juros'!$B$7:$B$73,MATCH(C6836,'Curva Juros'!$A$7:$A$73,1)+1) -
INDEX('Curva Juros'!$B$7:$B$73,MATCH(C6836,'Curva Juros'!$A$7:$A$73,1))) /
(INDEX('Curva Juros'!$A$7:$A$73,MATCH(C6836,'Curva Juros'!$A$7:$A$73,1)+1) -
INDEX('Curva Juros'!$A$7:$A$73,MATCH(C6836,'Curva Juros'!$A$7:$A$73,1)))</f>
        <v>7.6617496587301588</v>
      </c>
      <c r="F6836" s="24">
        <f t="shared" si="106"/>
        <v>-1.9584965873015864E-3</v>
      </c>
      <c r="G6836" s="24"/>
    </row>
    <row r="6837" spans="1:7" x14ac:dyDescent="0.25">
      <c r="A6837" s="6" t="s">
        <v>148</v>
      </c>
      <c r="B6837" s="7">
        <v>45800</v>
      </c>
      <c r="C6837" s="8">
        <v>968.69</v>
      </c>
      <c r="D6837" s="20">
        <v>7.5701000000000004E-2</v>
      </c>
      <c r="E6837" s="35" cm="1">
        <f t="array" ref="E6837">INDEX('Curva Juros'!$B$7:$B$73,MATCH(C6837,'Curva Juros'!$A$7:$A$73,1)) +
(C6837-INDEX('Curva Juros'!$A$7:$A$73,MATCH(C6837,'Curva Juros'!$A$7:$A$73,1))) *
(INDEX('Curva Juros'!$B$7:$B$73,MATCH(C6837,'Curva Juros'!$A$7:$A$73,1)+1) -
INDEX('Curva Juros'!$B$7:$B$73,MATCH(C6837,'Curva Juros'!$A$7:$A$73,1))) /
(INDEX('Curva Juros'!$A$7:$A$73,MATCH(C6837,'Curva Juros'!$A$7:$A$73,1)+1) -
INDEX('Curva Juros'!$A$7:$A$73,MATCH(C6837,'Curva Juros'!$A$7:$A$73,1)))</f>
        <v>7.6623254206349207</v>
      </c>
      <c r="F6837" s="24">
        <f t="shared" si="106"/>
        <v>-9.2225420634919897E-4</v>
      </c>
      <c r="G6837" s="24"/>
    </row>
    <row r="6838" spans="1:7" x14ac:dyDescent="0.25">
      <c r="A6838" s="3" t="s">
        <v>148</v>
      </c>
      <c r="B6838" s="4">
        <v>45807</v>
      </c>
      <c r="C6838" s="5">
        <v>962.86</v>
      </c>
      <c r="D6838" s="19">
        <v>7.6318999999999998E-2</v>
      </c>
      <c r="E6838" s="35" cm="1">
        <f t="array" ref="E6838">INDEX('Curva Juros'!$B$7:$B$73,MATCH(C6838,'Curva Juros'!$A$7:$A$73,1)) +
(C6838-INDEX('Curva Juros'!$A$7:$A$73,MATCH(C6838,'Curva Juros'!$A$7:$A$73,1))) *
(INDEX('Curva Juros'!$B$7:$B$73,MATCH(C6838,'Curva Juros'!$A$7:$A$73,1)+1) -
INDEX('Curva Juros'!$B$7:$B$73,MATCH(C6838,'Curva Juros'!$A$7:$A$73,1))) /
(INDEX('Curva Juros'!$A$7:$A$73,MATCH(C6838,'Curva Juros'!$A$7:$A$73,1)+1) -
INDEX('Curva Juros'!$A$7:$A$73,MATCH(C6838,'Curva Juros'!$A$7:$A$73,1)))</f>
        <v>7.6628482698412697</v>
      </c>
      <c r="F6838" s="24">
        <f t="shared" si="106"/>
        <v>-3.0948269841270248E-4</v>
      </c>
      <c r="G6838" s="24"/>
    </row>
    <row r="6839" spans="1:7" x14ac:dyDescent="0.25">
      <c r="A6839" s="6" t="s">
        <v>148</v>
      </c>
      <c r="B6839" s="7">
        <v>45814</v>
      </c>
      <c r="C6839" s="8">
        <v>957.45</v>
      </c>
      <c r="D6839" s="20">
        <v>7.6621999999999996E-2</v>
      </c>
      <c r="E6839" s="35" cm="1">
        <f t="array" ref="E6839">INDEX('Curva Juros'!$B$7:$B$73,MATCH(C6839,'Curva Juros'!$A$7:$A$73,1)) +
(C6839-INDEX('Curva Juros'!$A$7:$A$73,MATCH(C6839,'Curva Juros'!$A$7:$A$73,1))) *
(INDEX('Curva Juros'!$B$7:$B$73,MATCH(C6839,'Curva Juros'!$A$7:$A$73,1)+1) -
INDEX('Curva Juros'!$B$7:$B$73,MATCH(C6839,'Curva Juros'!$A$7:$A$73,1))) /
(INDEX('Curva Juros'!$A$7:$A$73,MATCH(C6839,'Curva Juros'!$A$7:$A$73,1)+1) -
INDEX('Curva Juros'!$A$7:$A$73,MATCH(C6839,'Curva Juros'!$A$7:$A$73,1)))</f>
        <v>7.663333452380952</v>
      </c>
      <c r="F6839" s="24">
        <f t="shared" si="106"/>
        <v>-1.1334523809525265E-5</v>
      </c>
      <c r="G6839" s="24"/>
    </row>
    <row r="6840" spans="1:7" x14ac:dyDescent="0.25">
      <c r="A6840" s="3" t="s">
        <v>148</v>
      </c>
      <c r="B6840" s="4">
        <v>45821</v>
      </c>
      <c r="C6840" s="5">
        <v>953.6</v>
      </c>
      <c r="D6840" s="19">
        <v>7.5766E-2</v>
      </c>
      <c r="E6840" s="35" cm="1">
        <f t="array" ref="E6840">INDEX('Curva Juros'!$B$7:$B$73,MATCH(C6840,'Curva Juros'!$A$7:$A$73,1)) +
(C6840-INDEX('Curva Juros'!$A$7:$A$73,MATCH(C6840,'Curva Juros'!$A$7:$A$73,1))) *
(INDEX('Curva Juros'!$B$7:$B$73,MATCH(C6840,'Curva Juros'!$A$7:$A$73,1)+1) -
INDEX('Curva Juros'!$B$7:$B$73,MATCH(C6840,'Curva Juros'!$A$7:$A$73,1))) /
(INDEX('Curva Juros'!$A$7:$A$73,MATCH(C6840,'Curva Juros'!$A$7:$A$73,1)+1) -
INDEX('Curva Juros'!$A$7:$A$73,MATCH(C6840,'Curva Juros'!$A$7:$A$73,1)))</f>
        <v>7.6636787301587299</v>
      </c>
      <c r="F6840" s="24">
        <f t="shared" si="106"/>
        <v>-8.7078730158729467E-4</v>
      </c>
      <c r="G6840" s="24"/>
    </row>
    <row r="6841" spans="1:7" x14ac:dyDescent="0.25">
      <c r="A6841" s="6" t="s">
        <v>148</v>
      </c>
      <c r="B6841" s="7">
        <v>45828</v>
      </c>
      <c r="C6841" s="8">
        <v>948.95</v>
      </c>
      <c r="D6841" s="20">
        <v>7.6252E-2</v>
      </c>
      <c r="E6841" s="35" cm="1">
        <f t="array" ref="E6841">INDEX('Curva Juros'!$B$7:$B$73,MATCH(C6841,'Curva Juros'!$A$7:$A$73,1)) +
(C6841-INDEX('Curva Juros'!$A$7:$A$73,MATCH(C6841,'Curva Juros'!$A$7:$A$73,1))) *
(INDEX('Curva Juros'!$B$7:$B$73,MATCH(C6841,'Curva Juros'!$A$7:$A$73,1)+1) -
INDEX('Curva Juros'!$B$7:$B$73,MATCH(C6841,'Curva Juros'!$A$7:$A$73,1))) /
(INDEX('Curva Juros'!$A$7:$A$73,MATCH(C6841,'Curva Juros'!$A$7:$A$73,1)+1) -
INDEX('Curva Juros'!$A$7:$A$73,MATCH(C6841,'Curva Juros'!$A$7:$A$73,1)))</f>
        <v>7.6640957539682537</v>
      </c>
      <c r="F6841" s="24">
        <f t="shared" si="106"/>
        <v>-3.8895753968253011E-4</v>
      </c>
      <c r="G6841" s="24"/>
    </row>
    <row r="6842" spans="1:7" x14ac:dyDescent="0.25">
      <c r="A6842" s="3" t="s">
        <v>148</v>
      </c>
      <c r="B6842" s="4">
        <v>45835</v>
      </c>
      <c r="C6842" s="5">
        <v>943.35</v>
      </c>
      <c r="D6842" s="19">
        <v>7.6690999999999995E-2</v>
      </c>
      <c r="E6842" s="35" cm="1">
        <f t="array" ref="E6842">INDEX('Curva Juros'!$B$7:$B$73,MATCH(C6842,'Curva Juros'!$A$7:$A$73,1)) +
(C6842-INDEX('Curva Juros'!$A$7:$A$73,MATCH(C6842,'Curva Juros'!$A$7:$A$73,1))) *
(INDEX('Curva Juros'!$B$7:$B$73,MATCH(C6842,'Curva Juros'!$A$7:$A$73,1)+1) -
INDEX('Curva Juros'!$B$7:$B$73,MATCH(C6842,'Curva Juros'!$A$7:$A$73,1))) /
(INDEX('Curva Juros'!$A$7:$A$73,MATCH(C6842,'Curva Juros'!$A$7:$A$73,1)+1) -
INDEX('Curva Juros'!$A$7:$A$73,MATCH(C6842,'Curva Juros'!$A$7:$A$73,1)))</f>
        <v>7.6645979761904766</v>
      </c>
      <c r="F6842" s="24">
        <f t="shared" si="106"/>
        <v>4.5020238095230813E-5</v>
      </c>
      <c r="G6842" s="24"/>
    </row>
    <row r="6843" spans="1:7" x14ac:dyDescent="0.25">
      <c r="A6843" s="6" t="s">
        <v>148</v>
      </c>
      <c r="B6843" s="7">
        <v>45842</v>
      </c>
      <c r="C6843" s="8">
        <v>939.92</v>
      </c>
      <c r="D6843" s="20">
        <v>7.5537000000000007E-2</v>
      </c>
      <c r="E6843" s="35" cm="1">
        <f t="array" ref="E6843">INDEX('Curva Juros'!$B$7:$B$73,MATCH(C6843,'Curva Juros'!$A$7:$A$73,1)) +
(C6843-INDEX('Curva Juros'!$A$7:$A$73,MATCH(C6843,'Curva Juros'!$A$7:$A$73,1))) *
(INDEX('Curva Juros'!$B$7:$B$73,MATCH(C6843,'Curva Juros'!$A$7:$A$73,1)+1) -
INDEX('Curva Juros'!$B$7:$B$73,MATCH(C6843,'Curva Juros'!$A$7:$A$73,1))) /
(INDEX('Curva Juros'!$A$7:$A$73,MATCH(C6843,'Curva Juros'!$A$7:$A$73,1)+1) -
INDEX('Curva Juros'!$A$7:$A$73,MATCH(C6843,'Curva Juros'!$A$7:$A$73,1)))</f>
        <v>7.664905587301587</v>
      </c>
      <c r="F6843" s="24">
        <f t="shared" si="106"/>
        <v>-1.1120558730158686E-3</v>
      </c>
      <c r="G6843" s="24"/>
    </row>
    <row r="6844" spans="1:7" x14ac:dyDescent="0.25">
      <c r="A6844" s="3" t="s">
        <v>148</v>
      </c>
      <c r="B6844" s="4">
        <v>45849</v>
      </c>
      <c r="C6844" s="5">
        <v>930.74</v>
      </c>
      <c r="D6844" s="19">
        <v>7.8621999999999997E-2</v>
      </c>
      <c r="E6844" s="35" cm="1">
        <f t="array" ref="E6844">INDEX('Curva Juros'!$B$7:$B$73,MATCH(C6844,'Curva Juros'!$A$7:$A$73,1)) +
(C6844-INDEX('Curva Juros'!$A$7:$A$73,MATCH(C6844,'Curva Juros'!$A$7:$A$73,1))) *
(INDEX('Curva Juros'!$B$7:$B$73,MATCH(C6844,'Curva Juros'!$A$7:$A$73,1)+1) -
INDEX('Curva Juros'!$B$7:$B$73,MATCH(C6844,'Curva Juros'!$A$7:$A$73,1))) /
(INDEX('Curva Juros'!$A$7:$A$73,MATCH(C6844,'Curva Juros'!$A$7:$A$73,1)+1) -
INDEX('Curva Juros'!$A$7:$A$73,MATCH(C6844,'Curva Juros'!$A$7:$A$73,1)))</f>
        <v>7.6657288730158726</v>
      </c>
      <c r="F6844" s="24">
        <f t="shared" si="106"/>
        <v>1.9647112698412683E-3</v>
      </c>
      <c r="G6844" s="24"/>
    </row>
    <row r="6845" spans="1:7" x14ac:dyDescent="0.25">
      <c r="A6845" s="6" t="s">
        <v>148</v>
      </c>
      <c r="B6845" s="7">
        <v>45856</v>
      </c>
      <c r="C6845" s="8">
        <v>926.82</v>
      </c>
      <c r="D6845" s="20">
        <v>7.7827999999999994E-2</v>
      </c>
      <c r="E6845" s="35" cm="1">
        <f t="array" ref="E6845">INDEX('Curva Juros'!$B$7:$B$73,MATCH(C6845,'Curva Juros'!$A$7:$A$73,1)) +
(C6845-INDEX('Curva Juros'!$A$7:$A$73,MATCH(C6845,'Curva Juros'!$A$7:$A$73,1))) *
(INDEX('Curva Juros'!$B$7:$B$73,MATCH(C6845,'Curva Juros'!$A$7:$A$73,1)+1) -
INDEX('Curva Juros'!$B$7:$B$73,MATCH(C6845,'Curva Juros'!$A$7:$A$73,1))) /
(INDEX('Curva Juros'!$A$7:$A$73,MATCH(C6845,'Curva Juros'!$A$7:$A$73,1)+1) -
INDEX('Curva Juros'!$A$7:$A$73,MATCH(C6845,'Curva Juros'!$A$7:$A$73,1)))</f>
        <v>7.6660804285714281</v>
      </c>
      <c r="F6845" s="24">
        <f t="shared" si="106"/>
        <v>1.1671957142857098E-3</v>
      </c>
      <c r="G6845" s="24"/>
    </row>
    <row r="6846" spans="1:7" x14ac:dyDescent="0.25">
      <c r="A6846" s="3" t="s">
        <v>148</v>
      </c>
      <c r="B6846" s="4">
        <v>45863</v>
      </c>
      <c r="C6846" s="5">
        <v>920.65</v>
      </c>
      <c r="D6846" s="19">
        <v>7.8691999999999998E-2</v>
      </c>
      <c r="E6846" s="35" cm="1">
        <f t="array" ref="E6846">INDEX('Curva Juros'!$B$7:$B$73,MATCH(C6846,'Curva Juros'!$A$7:$A$73,1)) +
(C6846-INDEX('Curva Juros'!$A$7:$A$73,MATCH(C6846,'Curva Juros'!$A$7:$A$73,1))) *
(INDEX('Curva Juros'!$B$7:$B$73,MATCH(C6846,'Curva Juros'!$A$7:$A$73,1)+1) -
INDEX('Curva Juros'!$B$7:$B$73,MATCH(C6846,'Curva Juros'!$A$7:$A$73,1))) /
(INDEX('Curva Juros'!$A$7:$A$73,MATCH(C6846,'Curva Juros'!$A$7:$A$73,1)+1) -
INDEX('Curva Juros'!$A$7:$A$73,MATCH(C6846,'Curva Juros'!$A$7:$A$73,1)))</f>
        <v>7.6666337698412699</v>
      </c>
      <c r="F6846" s="24">
        <f t="shared" si="106"/>
        <v>2.0256623015872943E-3</v>
      </c>
      <c r="G6846" s="24"/>
    </row>
    <row r="6847" spans="1:7" x14ac:dyDescent="0.25">
      <c r="A6847" s="6" t="s">
        <v>148</v>
      </c>
      <c r="B6847" s="7">
        <v>45870</v>
      </c>
      <c r="C6847" s="8">
        <v>907.41</v>
      </c>
      <c r="D6847" s="20">
        <v>8.4824999999999998E-2</v>
      </c>
      <c r="E6847" s="35" cm="1">
        <f t="array" ref="E6847">INDEX('Curva Juros'!$B$7:$B$73,MATCH(C6847,'Curva Juros'!$A$7:$A$73,1)) +
(C6847-INDEX('Curva Juros'!$A$7:$A$73,MATCH(C6847,'Curva Juros'!$A$7:$A$73,1))) *
(INDEX('Curva Juros'!$B$7:$B$73,MATCH(C6847,'Curva Juros'!$A$7:$A$73,1)+1) -
INDEX('Curva Juros'!$B$7:$B$73,MATCH(C6847,'Curva Juros'!$A$7:$A$73,1))) /
(INDEX('Curva Juros'!$A$7:$A$73,MATCH(C6847,'Curva Juros'!$A$7:$A$73,1)+1) -
INDEX('Curva Juros'!$A$7:$A$73,MATCH(C6847,'Curva Juros'!$A$7:$A$73,1)))</f>
        <v>7.6678211666666662</v>
      </c>
      <c r="F6847" s="24">
        <f t="shared" si="106"/>
        <v>8.1467883333333352E-3</v>
      </c>
      <c r="G6847" s="24"/>
    </row>
    <row r="6848" spans="1:7" x14ac:dyDescent="0.25">
      <c r="A6848" s="3" t="s">
        <v>148</v>
      </c>
      <c r="B6848" s="4">
        <v>45877</v>
      </c>
      <c r="C6848" s="5">
        <v>912</v>
      </c>
      <c r="D6848" s="19">
        <v>7.7688999999999994E-2</v>
      </c>
      <c r="E6848" s="35" cm="1">
        <f t="array" ref="E6848">INDEX('Curva Juros'!$B$7:$B$73,MATCH(C6848,'Curva Juros'!$A$7:$A$73,1)) +
(C6848-INDEX('Curva Juros'!$A$7:$A$73,MATCH(C6848,'Curva Juros'!$A$7:$A$73,1))) *
(INDEX('Curva Juros'!$B$7:$B$73,MATCH(C6848,'Curva Juros'!$A$7:$A$73,1)+1) -
INDEX('Curva Juros'!$B$7:$B$73,MATCH(C6848,'Curva Juros'!$A$7:$A$73,1))) /
(INDEX('Curva Juros'!$A$7:$A$73,MATCH(C6848,'Curva Juros'!$A$7:$A$73,1)+1) -
INDEX('Curva Juros'!$A$7:$A$73,MATCH(C6848,'Curva Juros'!$A$7:$A$73,1)))</f>
        <v>7.6674095238095239</v>
      </c>
      <c r="F6848" s="24">
        <f t="shared" si="106"/>
        <v>1.0149047619047585E-3</v>
      </c>
      <c r="G6848" s="24"/>
    </row>
    <row r="6849" spans="1:7" x14ac:dyDescent="0.25">
      <c r="A6849" s="6" t="s">
        <v>148</v>
      </c>
      <c r="B6849" s="7">
        <v>45884</v>
      </c>
      <c r="C6849" s="8">
        <v>908.46</v>
      </c>
      <c r="D6849" s="20">
        <v>7.6614000000000002E-2</v>
      </c>
      <c r="E6849" s="35" cm="1">
        <f t="array" ref="E6849">INDEX('Curva Juros'!$B$7:$B$73,MATCH(C6849,'Curva Juros'!$A$7:$A$73,1)) +
(C6849-INDEX('Curva Juros'!$A$7:$A$73,MATCH(C6849,'Curva Juros'!$A$7:$A$73,1))) *
(INDEX('Curva Juros'!$B$7:$B$73,MATCH(C6849,'Curva Juros'!$A$7:$A$73,1)+1) -
INDEX('Curva Juros'!$B$7:$B$73,MATCH(C6849,'Curva Juros'!$A$7:$A$73,1))) /
(INDEX('Curva Juros'!$A$7:$A$73,MATCH(C6849,'Curva Juros'!$A$7:$A$73,1)+1) -
INDEX('Curva Juros'!$A$7:$A$73,MATCH(C6849,'Curva Juros'!$A$7:$A$73,1)))</f>
        <v>7.6677270000000002</v>
      </c>
      <c r="F6849" s="24">
        <f t="shared" si="106"/>
        <v>-6.3270000000004156E-5</v>
      </c>
      <c r="G6849" s="24"/>
    </row>
    <row r="6850" spans="1:7" x14ac:dyDescent="0.25">
      <c r="A6850" s="3" t="s">
        <v>148</v>
      </c>
      <c r="B6850" s="4">
        <v>45891</v>
      </c>
      <c r="C6850" s="5">
        <v>902.54</v>
      </c>
      <c r="D6850" s="19">
        <v>7.7294000000000002E-2</v>
      </c>
      <c r="E6850" s="35" cm="1">
        <f t="array" ref="E6850">INDEX('Curva Juros'!$B$7:$B$73,MATCH(C6850,'Curva Juros'!$A$7:$A$73,1)) +
(C6850-INDEX('Curva Juros'!$A$7:$A$73,MATCH(C6850,'Curva Juros'!$A$7:$A$73,1))) *
(INDEX('Curva Juros'!$B$7:$B$73,MATCH(C6850,'Curva Juros'!$A$7:$A$73,1)+1) -
INDEX('Curva Juros'!$B$7:$B$73,MATCH(C6850,'Curva Juros'!$A$7:$A$73,1))) /
(INDEX('Curva Juros'!$A$7:$A$73,MATCH(C6850,'Curva Juros'!$A$7:$A$73,1)+1) -
INDEX('Curva Juros'!$A$7:$A$73,MATCH(C6850,'Curva Juros'!$A$7:$A$73,1)))</f>
        <v>7.6682579206349208</v>
      </c>
      <c r="F6850" s="24">
        <f t="shared" si="106"/>
        <v>6.1142079365079927E-4</v>
      </c>
      <c r="G6850" s="24"/>
    </row>
    <row r="6851" spans="1:7" x14ac:dyDescent="0.25">
      <c r="A6851" s="6" t="s">
        <v>148</v>
      </c>
      <c r="B6851" s="7">
        <v>45898</v>
      </c>
      <c r="C6851" s="8">
        <v>897.68</v>
      </c>
      <c r="D6851" s="20">
        <v>7.7187000000000006E-2</v>
      </c>
      <c r="E6851" s="35" cm="1">
        <f t="array" ref="E6851">INDEX('Curva Juros'!$B$7:$B$73,MATCH(C6851,'Curva Juros'!$A$7:$A$73,1)) +
(C6851-INDEX('Curva Juros'!$A$7:$A$73,MATCH(C6851,'Curva Juros'!$A$7:$A$73,1))) *
(INDEX('Curva Juros'!$B$7:$B$73,MATCH(C6851,'Curva Juros'!$A$7:$A$73,1)+1) -
INDEX('Curva Juros'!$B$7:$B$73,MATCH(C6851,'Curva Juros'!$A$7:$A$73,1))) /
(INDEX('Curva Juros'!$A$7:$A$73,MATCH(C6851,'Curva Juros'!$A$7:$A$73,1)+1) -
INDEX('Curva Juros'!$A$7:$A$73,MATCH(C6851,'Curva Juros'!$A$7:$A$73,1)))</f>
        <v>7.6686937777777775</v>
      </c>
      <c r="F6851" s="24">
        <f t="shared" ref="F6851:F6914" si="107">D6851-E6851/100</f>
        <v>5.0006222222223617E-4</v>
      </c>
      <c r="G6851" s="24"/>
    </row>
    <row r="6852" spans="1:7" x14ac:dyDescent="0.25">
      <c r="A6852" s="3" t="s">
        <v>148</v>
      </c>
      <c r="B6852" s="4">
        <v>45905</v>
      </c>
      <c r="C6852" s="5">
        <v>892.76</v>
      </c>
      <c r="D6852" s="19">
        <v>7.7132000000000006E-2</v>
      </c>
      <c r="E6852" s="35" cm="1">
        <f t="array" ref="E6852">INDEX('Curva Juros'!$B$7:$B$73,MATCH(C6852,'Curva Juros'!$A$7:$A$73,1)) +
(C6852-INDEX('Curva Juros'!$A$7:$A$73,MATCH(C6852,'Curva Juros'!$A$7:$A$73,1))) *
(INDEX('Curva Juros'!$B$7:$B$73,MATCH(C6852,'Curva Juros'!$A$7:$A$73,1)+1) -
INDEX('Curva Juros'!$B$7:$B$73,MATCH(C6852,'Curva Juros'!$A$7:$A$73,1))) /
(INDEX('Curva Juros'!$A$7:$A$73,MATCH(C6852,'Curva Juros'!$A$7:$A$73,1)+1) -
INDEX('Curva Juros'!$A$7:$A$73,MATCH(C6852,'Curva Juros'!$A$7:$A$73,1)))</f>
        <v>7.6691350158730156</v>
      </c>
      <c r="F6852" s="24">
        <f t="shared" si="107"/>
        <v>4.4064984126984674E-4</v>
      </c>
      <c r="G6852" s="24"/>
    </row>
    <row r="6853" spans="1:7" x14ac:dyDescent="0.25">
      <c r="A6853" s="6" t="s">
        <v>148</v>
      </c>
      <c r="B6853" s="7">
        <v>45912</v>
      </c>
      <c r="C6853" s="8">
        <v>890.08</v>
      </c>
      <c r="D6853" s="20">
        <v>7.5412999999999994E-2</v>
      </c>
      <c r="E6853" s="35" cm="1">
        <f t="array" ref="E6853">INDEX('Curva Juros'!$B$7:$B$73,MATCH(C6853,'Curva Juros'!$A$7:$A$73,1)) +
(C6853-INDEX('Curva Juros'!$A$7:$A$73,MATCH(C6853,'Curva Juros'!$A$7:$A$73,1))) *
(INDEX('Curva Juros'!$B$7:$B$73,MATCH(C6853,'Curva Juros'!$A$7:$A$73,1)+1) -
INDEX('Curva Juros'!$B$7:$B$73,MATCH(C6853,'Curva Juros'!$A$7:$A$73,1))) /
(INDEX('Curva Juros'!$A$7:$A$73,MATCH(C6853,'Curva Juros'!$A$7:$A$73,1)+1) -
INDEX('Curva Juros'!$A$7:$A$73,MATCH(C6853,'Curva Juros'!$A$7:$A$73,1)))</f>
        <v>7.6693753650793646</v>
      </c>
      <c r="F6853" s="24">
        <f t="shared" si="107"/>
        <v>-1.2807536507936507E-3</v>
      </c>
      <c r="G6853" s="24"/>
    </row>
    <row r="6854" spans="1:7" x14ac:dyDescent="0.25">
      <c r="A6854" s="3" t="s">
        <v>148</v>
      </c>
      <c r="B6854" s="4">
        <v>45919</v>
      </c>
      <c r="C6854" s="5">
        <v>885.48</v>
      </c>
      <c r="D6854" s="19">
        <v>7.5120999999999993E-2</v>
      </c>
      <c r="E6854" s="35" cm="1">
        <f t="array" ref="E6854">INDEX('Curva Juros'!$B$7:$B$73,MATCH(C6854,'Curva Juros'!$A$7:$A$73,1)) +
(C6854-INDEX('Curva Juros'!$A$7:$A$73,MATCH(C6854,'Curva Juros'!$A$7:$A$73,1))) *
(INDEX('Curva Juros'!$B$7:$B$73,MATCH(C6854,'Curva Juros'!$A$7:$A$73,1)+1) -
INDEX('Curva Juros'!$B$7:$B$73,MATCH(C6854,'Curva Juros'!$A$7:$A$73,1))) /
(INDEX('Curva Juros'!$A$7:$A$73,MATCH(C6854,'Curva Juros'!$A$7:$A$73,1)+1) -
INDEX('Curva Juros'!$A$7:$A$73,MATCH(C6854,'Curva Juros'!$A$7:$A$73,1)))</f>
        <v>7.6697879047619049</v>
      </c>
      <c r="F6854" s="24">
        <f t="shared" si="107"/>
        <v>-1.5768790476190508E-3</v>
      </c>
      <c r="G6854" s="24"/>
    </row>
    <row r="6855" spans="1:7" x14ac:dyDescent="0.25">
      <c r="A6855" s="6" t="s">
        <v>148</v>
      </c>
      <c r="B6855" s="7">
        <v>45926</v>
      </c>
      <c r="C6855" s="8">
        <v>880.23</v>
      </c>
      <c r="D6855" s="20">
        <v>7.5301000000000007E-2</v>
      </c>
      <c r="E6855" s="35" cm="1">
        <f t="array" ref="E6855">INDEX('Curva Juros'!$B$7:$B$73,MATCH(C6855,'Curva Juros'!$A$7:$A$73,1)) +
(C6855-INDEX('Curva Juros'!$A$7:$A$73,MATCH(C6855,'Curva Juros'!$A$7:$A$73,1))) *
(INDEX('Curva Juros'!$B$7:$B$73,MATCH(C6855,'Curva Juros'!$A$7:$A$73,1)+1) -
INDEX('Curva Juros'!$B$7:$B$73,MATCH(C6855,'Curva Juros'!$A$7:$A$73,1))) /
(INDEX('Curva Juros'!$A$7:$A$73,MATCH(C6855,'Curva Juros'!$A$7:$A$73,1)+1) -
INDEX('Curva Juros'!$A$7:$A$73,MATCH(C6855,'Curva Juros'!$A$7:$A$73,1)))</f>
        <v>7.6703064999999997</v>
      </c>
      <c r="F6855" s="24">
        <f t="shared" si="107"/>
        <v>-1.402064999999994E-3</v>
      </c>
      <c r="G6855" s="24"/>
    </row>
    <row r="6856" spans="1:7" x14ac:dyDescent="0.25">
      <c r="A6856" s="3" t="s">
        <v>148</v>
      </c>
      <c r="B6856" s="4">
        <v>45933</v>
      </c>
      <c r="C6856" s="5">
        <v>872.89</v>
      </c>
      <c r="D6856" s="19">
        <v>7.7030000000000001E-2</v>
      </c>
      <c r="E6856" s="35" cm="1">
        <f t="array" ref="E6856">INDEX('Curva Juros'!$B$7:$B$73,MATCH(C6856,'Curva Juros'!$A$7:$A$73,1)) +
(C6856-INDEX('Curva Juros'!$A$7:$A$73,MATCH(C6856,'Curva Juros'!$A$7:$A$73,1))) *
(INDEX('Curva Juros'!$B$7:$B$73,MATCH(C6856,'Curva Juros'!$A$7:$A$73,1)+1) -
INDEX('Curva Juros'!$B$7:$B$73,MATCH(C6856,'Curva Juros'!$A$7:$A$73,1))) /
(INDEX('Curva Juros'!$A$7:$A$73,MATCH(C6856,'Curva Juros'!$A$7:$A$73,1)+1) -
INDEX('Curva Juros'!$A$7:$A$73,MATCH(C6856,'Curva Juros'!$A$7:$A$73,1)))</f>
        <v>7.6711628333333328</v>
      </c>
      <c r="F6856" s="24">
        <f t="shared" si="107"/>
        <v>3.1837166666667804E-4</v>
      </c>
      <c r="G6856" s="24"/>
    </row>
    <row r="6857" spans="1:7" x14ac:dyDescent="0.25">
      <c r="A6857" s="6" t="s">
        <v>148</v>
      </c>
      <c r="B6857" s="7">
        <v>45940</v>
      </c>
      <c r="C6857" s="8">
        <v>870.09</v>
      </c>
      <c r="D6857" s="20">
        <v>7.5406000000000001E-2</v>
      </c>
      <c r="E6857" s="35" cm="1">
        <f t="array" ref="E6857">INDEX('Curva Juros'!$B$7:$B$73,MATCH(C6857,'Curva Juros'!$A$7:$A$73,1)) +
(C6857-INDEX('Curva Juros'!$A$7:$A$73,MATCH(C6857,'Curva Juros'!$A$7:$A$73,1))) *
(INDEX('Curva Juros'!$B$7:$B$73,MATCH(C6857,'Curva Juros'!$A$7:$A$73,1)+1) -
INDEX('Curva Juros'!$B$7:$B$73,MATCH(C6857,'Curva Juros'!$A$7:$A$73,1))) /
(INDEX('Curva Juros'!$A$7:$A$73,MATCH(C6857,'Curva Juros'!$A$7:$A$73,1)+1) -
INDEX('Curva Juros'!$A$7:$A$73,MATCH(C6857,'Curva Juros'!$A$7:$A$73,1)))</f>
        <v>7.6714894999999999</v>
      </c>
      <c r="F6857" s="24">
        <f t="shared" si="107"/>
        <v>-1.3088950000000044E-3</v>
      </c>
      <c r="G6857" s="24"/>
    </row>
    <row r="6858" spans="1:7" x14ac:dyDescent="0.25">
      <c r="A6858" s="3" t="s">
        <v>148</v>
      </c>
      <c r="B6858" s="4">
        <v>45947</v>
      </c>
      <c r="C6858" s="5">
        <v>862.61</v>
      </c>
      <c r="D6858" s="19">
        <v>7.7242000000000005E-2</v>
      </c>
      <c r="E6858" s="35" cm="1">
        <f t="array" ref="E6858">INDEX('Curva Juros'!$B$7:$B$73,MATCH(C6858,'Curva Juros'!$A$7:$A$73,1)) +
(C6858-INDEX('Curva Juros'!$A$7:$A$73,MATCH(C6858,'Curva Juros'!$A$7:$A$73,1))) *
(INDEX('Curva Juros'!$B$7:$B$73,MATCH(C6858,'Curva Juros'!$A$7:$A$73,1)+1) -
INDEX('Curva Juros'!$B$7:$B$73,MATCH(C6858,'Curva Juros'!$A$7:$A$73,1))) /
(INDEX('Curva Juros'!$A$7:$A$73,MATCH(C6858,'Curva Juros'!$A$7:$A$73,1)+1) -
INDEX('Curva Juros'!$A$7:$A$73,MATCH(C6858,'Curva Juros'!$A$7:$A$73,1)))</f>
        <v>7.6723621666666668</v>
      </c>
      <c r="F6858" s="24">
        <f t="shared" si="107"/>
        <v>5.1837833333333305E-4</v>
      </c>
      <c r="G6858" s="24"/>
    </row>
    <row r="6859" spans="1:7" x14ac:dyDescent="0.25">
      <c r="A6859" s="6" t="s">
        <v>148</v>
      </c>
      <c r="B6859" s="7">
        <v>45954</v>
      </c>
      <c r="C6859" s="8">
        <v>857.63</v>
      </c>
      <c r="D6859" s="20">
        <v>7.7223E-2</v>
      </c>
      <c r="E6859" s="35" cm="1">
        <f t="array" ref="E6859">INDEX('Curva Juros'!$B$7:$B$73,MATCH(C6859,'Curva Juros'!$A$7:$A$73,1)) +
(C6859-INDEX('Curva Juros'!$A$7:$A$73,MATCH(C6859,'Curva Juros'!$A$7:$A$73,1))) *
(INDEX('Curva Juros'!$B$7:$B$73,MATCH(C6859,'Curva Juros'!$A$7:$A$73,1)+1) -
INDEX('Curva Juros'!$B$7:$B$73,MATCH(C6859,'Curva Juros'!$A$7:$A$73,1))) /
(INDEX('Curva Juros'!$A$7:$A$73,MATCH(C6859,'Curva Juros'!$A$7:$A$73,1)+1) -
INDEX('Curva Juros'!$A$7:$A$73,MATCH(C6859,'Curva Juros'!$A$7:$A$73,1)))</f>
        <v>7.6729431666666663</v>
      </c>
      <c r="F6859" s="24">
        <f t="shared" si="107"/>
        <v>4.9356833333333294E-4</v>
      </c>
      <c r="G6859" s="24"/>
    </row>
    <row r="6860" spans="1:7" x14ac:dyDescent="0.25">
      <c r="A6860" s="3" t="s">
        <v>148</v>
      </c>
      <c r="B6860" s="4">
        <v>45961</v>
      </c>
      <c r="C6860" s="5">
        <v>850.71</v>
      </c>
      <c r="D6860" s="19">
        <v>7.8644000000000006E-2</v>
      </c>
      <c r="E6860" s="35" cm="1">
        <f t="array" ref="E6860">INDEX('Curva Juros'!$B$7:$B$73,MATCH(C6860,'Curva Juros'!$A$7:$A$73,1)) +
(C6860-INDEX('Curva Juros'!$A$7:$A$73,MATCH(C6860,'Curva Juros'!$A$7:$A$73,1))) *
(INDEX('Curva Juros'!$B$7:$B$73,MATCH(C6860,'Curva Juros'!$A$7:$A$73,1)+1) -
INDEX('Curva Juros'!$B$7:$B$73,MATCH(C6860,'Curva Juros'!$A$7:$A$73,1))) /
(INDEX('Curva Juros'!$A$7:$A$73,MATCH(C6860,'Curva Juros'!$A$7:$A$73,1)+1) -
INDEX('Curva Juros'!$A$7:$A$73,MATCH(C6860,'Curva Juros'!$A$7:$A$73,1)))</f>
        <v>7.6737504999999997</v>
      </c>
      <c r="F6860" s="24">
        <f t="shared" si="107"/>
        <v>1.906495000000008E-3</v>
      </c>
      <c r="G6860" s="24"/>
    </row>
    <row r="6861" spans="1:7" x14ac:dyDescent="0.25">
      <c r="A6861" s="6" t="s">
        <v>148</v>
      </c>
      <c r="B6861" s="7">
        <v>45968</v>
      </c>
      <c r="C6861" s="8">
        <v>845.68</v>
      </c>
      <c r="D6861" s="20">
        <v>7.8673000000000007E-2</v>
      </c>
      <c r="E6861" s="35" cm="1">
        <f t="array" ref="E6861">INDEX('Curva Juros'!$B$7:$B$73,MATCH(C6861,'Curva Juros'!$A$7:$A$73,1)) +
(C6861-INDEX('Curva Juros'!$A$7:$A$73,MATCH(C6861,'Curva Juros'!$A$7:$A$73,1))) *
(INDEX('Curva Juros'!$B$7:$B$73,MATCH(C6861,'Curva Juros'!$A$7:$A$73,1)+1) -
INDEX('Curva Juros'!$B$7:$B$73,MATCH(C6861,'Curva Juros'!$A$7:$A$73,1))) /
(INDEX('Curva Juros'!$A$7:$A$73,MATCH(C6861,'Curva Juros'!$A$7:$A$73,1)+1) -
INDEX('Curva Juros'!$A$7:$A$73,MATCH(C6861,'Curva Juros'!$A$7:$A$73,1)))</f>
        <v>7.6743373333333329</v>
      </c>
      <c r="F6861" s="24">
        <f t="shared" si="107"/>
        <v>1.9296266666666839E-3</v>
      </c>
      <c r="G6861" s="24"/>
    </row>
    <row r="6862" spans="1:7" x14ac:dyDescent="0.25">
      <c r="A6862" s="3" t="s">
        <v>148</v>
      </c>
      <c r="B6862" s="4">
        <v>45975</v>
      </c>
      <c r="C6862" s="5">
        <v>844.93</v>
      </c>
      <c r="D6862" s="19">
        <v>7.5525999999999996E-2</v>
      </c>
      <c r="E6862" s="35" cm="1">
        <f t="array" ref="E6862">INDEX('Curva Juros'!$B$7:$B$73,MATCH(C6862,'Curva Juros'!$A$7:$A$73,1)) +
(C6862-INDEX('Curva Juros'!$A$7:$A$73,MATCH(C6862,'Curva Juros'!$A$7:$A$73,1))) *
(INDEX('Curva Juros'!$B$7:$B$73,MATCH(C6862,'Curva Juros'!$A$7:$A$73,1)+1) -
INDEX('Curva Juros'!$B$7:$B$73,MATCH(C6862,'Curva Juros'!$A$7:$A$73,1))) /
(INDEX('Curva Juros'!$A$7:$A$73,MATCH(C6862,'Curva Juros'!$A$7:$A$73,1)+1) -
INDEX('Curva Juros'!$A$7:$A$73,MATCH(C6862,'Curva Juros'!$A$7:$A$73,1)))</f>
        <v>7.6744248333333331</v>
      </c>
      <c r="F6862" s="24">
        <f t="shared" si="107"/>
        <v>-1.2182483333333383E-3</v>
      </c>
      <c r="G6862" s="24"/>
    </row>
    <row r="6863" spans="1:7" x14ac:dyDescent="0.25">
      <c r="A6863" s="6" t="s">
        <v>148</v>
      </c>
      <c r="B6863" s="7">
        <v>45982</v>
      </c>
      <c r="C6863" s="8">
        <v>933.12</v>
      </c>
      <c r="D6863" s="20">
        <v>7.5610999999999998E-2</v>
      </c>
      <c r="E6863" s="35" cm="1">
        <f t="array" ref="E6863">INDEX('Curva Juros'!$B$7:$B$73,MATCH(C6863,'Curva Juros'!$A$7:$A$73,1)) +
(C6863-INDEX('Curva Juros'!$A$7:$A$73,MATCH(C6863,'Curva Juros'!$A$7:$A$73,1))) *
(INDEX('Curva Juros'!$B$7:$B$73,MATCH(C6863,'Curva Juros'!$A$7:$A$73,1)+1) -
INDEX('Curva Juros'!$B$7:$B$73,MATCH(C6863,'Curva Juros'!$A$7:$A$73,1))) /
(INDEX('Curva Juros'!$A$7:$A$73,MATCH(C6863,'Curva Juros'!$A$7:$A$73,1)+1) -
INDEX('Curva Juros'!$A$7:$A$73,MATCH(C6863,'Curva Juros'!$A$7:$A$73,1)))</f>
        <v>7.6655154285714282</v>
      </c>
      <c r="F6863" s="24">
        <f t="shared" si="107"/>
        <v>-1.044154285714291E-3</v>
      </c>
      <c r="G6863" s="24"/>
    </row>
    <row r="6864" spans="1:7" x14ac:dyDescent="0.25">
      <c r="A6864" s="3" t="s">
        <v>148</v>
      </c>
      <c r="B6864" s="4">
        <v>45989</v>
      </c>
      <c r="C6864" s="5">
        <v>927.82</v>
      </c>
      <c r="D6864" s="19">
        <v>7.5860999999999998E-2</v>
      </c>
      <c r="E6864" s="35" cm="1">
        <f t="array" ref="E6864">INDEX('Curva Juros'!$B$7:$B$73,MATCH(C6864,'Curva Juros'!$A$7:$A$73,1)) +
(C6864-INDEX('Curva Juros'!$A$7:$A$73,MATCH(C6864,'Curva Juros'!$A$7:$A$73,1))) *
(INDEX('Curva Juros'!$B$7:$B$73,MATCH(C6864,'Curva Juros'!$A$7:$A$73,1)+1) -
INDEX('Curva Juros'!$B$7:$B$73,MATCH(C6864,'Curva Juros'!$A$7:$A$73,1))) /
(INDEX('Curva Juros'!$A$7:$A$73,MATCH(C6864,'Curva Juros'!$A$7:$A$73,1)+1) -
INDEX('Curva Juros'!$A$7:$A$73,MATCH(C6864,'Curva Juros'!$A$7:$A$73,1)))</f>
        <v>7.6659907460317456</v>
      </c>
      <c r="F6864" s="24">
        <f t="shared" si="107"/>
        <v>-7.989074603174523E-4</v>
      </c>
      <c r="G6864" s="24"/>
    </row>
    <row r="6865" spans="1:7" x14ac:dyDescent="0.25">
      <c r="A6865" s="6" t="s">
        <v>148</v>
      </c>
      <c r="B6865" s="7">
        <v>45996</v>
      </c>
      <c r="C6865" s="8">
        <v>922.25</v>
      </c>
      <c r="D6865" s="20">
        <v>7.6343999999999995E-2</v>
      </c>
      <c r="E6865" s="35" cm="1">
        <f t="array" ref="E6865">INDEX('Curva Juros'!$B$7:$B$73,MATCH(C6865,'Curva Juros'!$A$7:$A$73,1)) +
(C6865-INDEX('Curva Juros'!$A$7:$A$73,MATCH(C6865,'Curva Juros'!$A$7:$A$73,1))) *
(INDEX('Curva Juros'!$B$7:$B$73,MATCH(C6865,'Curva Juros'!$A$7:$A$73,1)+1) -
INDEX('Curva Juros'!$B$7:$B$73,MATCH(C6865,'Curva Juros'!$A$7:$A$73,1))) /
(INDEX('Curva Juros'!$A$7:$A$73,MATCH(C6865,'Curva Juros'!$A$7:$A$73,1)+1) -
INDEX('Curva Juros'!$A$7:$A$73,MATCH(C6865,'Curva Juros'!$A$7:$A$73,1)))</f>
        <v>7.6664902777777773</v>
      </c>
      <c r="F6865" s="24">
        <f t="shared" si="107"/>
        <v>-3.2090277777777065E-4</v>
      </c>
      <c r="G6865" s="24"/>
    </row>
    <row r="6866" spans="1:7" x14ac:dyDescent="0.25">
      <c r="A6866" s="3" t="s">
        <v>148</v>
      </c>
      <c r="B6866" s="4">
        <v>46003</v>
      </c>
      <c r="C6866" s="5">
        <v>917.36</v>
      </c>
      <c r="D6866" s="19">
        <v>7.6249999999999998E-2</v>
      </c>
      <c r="E6866" s="35" cm="1">
        <f t="array" ref="E6866">INDEX('Curva Juros'!$B$7:$B$73,MATCH(C6866,'Curva Juros'!$A$7:$A$73,1)) +
(C6866-INDEX('Curva Juros'!$A$7:$A$73,MATCH(C6866,'Curva Juros'!$A$7:$A$73,1))) *
(INDEX('Curva Juros'!$B$7:$B$73,MATCH(C6866,'Curva Juros'!$A$7:$A$73,1)+1) -
INDEX('Curva Juros'!$B$7:$B$73,MATCH(C6866,'Curva Juros'!$A$7:$A$73,1))) /
(INDEX('Curva Juros'!$A$7:$A$73,MATCH(C6866,'Curva Juros'!$A$7:$A$73,1)+1) -
INDEX('Curva Juros'!$A$7:$A$73,MATCH(C6866,'Curva Juros'!$A$7:$A$73,1)))</f>
        <v>7.6669288253968251</v>
      </c>
      <c r="F6866" s="24">
        <f t="shared" si="107"/>
        <v>-4.1928825396825298E-4</v>
      </c>
      <c r="G6866" s="24"/>
    </row>
    <row r="6867" spans="1:7" x14ac:dyDescent="0.25">
      <c r="A6867" s="6" t="s">
        <v>148</v>
      </c>
      <c r="B6867" s="7">
        <v>46010</v>
      </c>
      <c r="C6867" s="8">
        <v>912.09</v>
      </c>
      <c r="D6867" s="20">
        <v>7.6477000000000003E-2</v>
      </c>
      <c r="E6867" s="35" cm="1">
        <f t="array" ref="E6867">INDEX('Curva Juros'!$B$7:$B$73,MATCH(C6867,'Curva Juros'!$A$7:$A$73,1)) +
(C6867-INDEX('Curva Juros'!$A$7:$A$73,MATCH(C6867,'Curva Juros'!$A$7:$A$73,1))) *
(INDEX('Curva Juros'!$B$7:$B$73,MATCH(C6867,'Curva Juros'!$A$7:$A$73,1)+1) -
INDEX('Curva Juros'!$B$7:$B$73,MATCH(C6867,'Curva Juros'!$A$7:$A$73,1))) /
(INDEX('Curva Juros'!$A$7:$A$73,MATCH(C6867,'Curva Juros'!$A$7:$A$73,1)+1) -
INDEX('Curva Juros'!$A$7:$A$73,MATCH(C6867,'Curva Juros'!$A$7:$A$73,1)))</f>
        <v>7.6674014523809522</v>
      </c>
      <c r="F6867" s="24">
        <f t="shared" si="107"/>
        <v>-1.9701452380951889E-4</v>
      </c>
      <c r="G6867" s="24"/>
    </row>
    <row r="6868" spans="1:7" x14ac:dyDescent="0.25">
      <c r="A6868" s="3" t="s">
        <v>148</v>
      </c>
      <c r="B6868" s="4">
        <v>46017</v>
      </c>
      <c r="C6868" s="5">
        <v>908.49</v>
      </c>
      <c r="D6868" s="19">
        <v>7.6138999999999998E-2</v>
      </c>
      <c r="E6868" s="35" cm="1">
        <f t="array" ref="E6868">INDEX('Curva Juros'!$B$7:$B$73,MATCH(C6868,'Curva Juros'!$A$7:$A$73,1)) +
(C6868-INDEX('Curva Juros'!$A$7:$A$73,MATCH(C6868,'Curva Juros'!$A$7:$A$73,1))) *
(INDEX('Curva Juros'!$B$7:$B$73,MATCH(C6868,'Curva Juros'!$A$7:$A$73,1)+1) -
INDEX('Curva Juros'!$B$7:$B$73,MATCH(C6868,'Curva Juros'!$A$7:$A$73,1))) /
(INDEX('Curva Juros'!$A$7:$A$73,MATCH(C6868,'Curva Juros'!$A$7:$A$73,1)+1) -
INDEX('Curva Juros'!$A$7:$A$73,MATCH(C6868,'Curva Juros'!$A$7:$A$73,1)))</f>
        <v>7.667724309523809</v>
      </c>
      <c r="F6868" s="24">
        <f t="shared" si="107"/>
        <v>-5.38243095238089E-4</v>
      </c>
      <c r="G6868" s="24"/>
    </row>
    <row r="6869" spans="1:7" x14ac:dyDescent="0.25">
      <c r="A6869" s="6" t="s">
        <v>148</v>
      </c>
      <c r="B6869" s="7">
        <v>46024</v>
      </c>
      <c r="C6869" s="8">
        <v>904.13</v>
      </c>
      <c r="D6869" s="20">
        <v>7.6447000000000001E-2</v>
      </c>
      <c r="E6869" s="35" cm="1">
        <f t="array" ref="E6869">INDEX('Curva Juros'!$B$7:$B$73,MATCH(C6869,'Curva Juros'!$A$7:$A$73,1)) +
(C6869-INDEX('Curva Juros'!$A$7:$A$73,MATCH(C6869,'Curva Juros'!$A$7:$A$73,1))) *
(INDEX('Curva Juros'!$B$7:$B$73,MATCH(C6869,'Curva Juros'!$A$7:$A$73,1)+1) -
INDEX('Curva Juros'!$B$7:$B$73,MATCH(C6869,'Curva Juros'!$A$7:$A$73,1))) /
(INDEX('Curva Juros'!$A$7:$A$73,MATCH(C6869,'Curva Juros'!$A$7:$A$73,1)+1) -
INDEX('Curva Juros'!$A$7:$A$73,MATCH(C6869,'Curva Juros'!$A$7:$A$73,1)))</f>
        <v>7.6681153253968253</v>
      </c>
      <c r="F6869" s="24">
        <f t="shared" si="107"/>
        <v>-2.3415325396825004E-4</v>
      </c>
      <c r="G6869" s="24"/>
    </row>
    <row r="6870" spans="1:7" x14ac:dyDescent="0.25">
      <c r="A6870" s="3" t="s">
        <v>148</v>
      </c>
      <c r="B6870" s="4">
        <v>46031</v>
      </c>
      <c r="C6870" s="5">
        <v>899</v>
      </c>
      <c r="D6870" s="19">
        <v>7.6558000000000001E-2</v>
      </c>
      <c r="E6870" s="35" cm="1">
        <f t="array" ref="E6870">INDEX('Curva Juros'!$B$7:$B$73,MATCH(C6870,'Curva Juros'!$A$7:$A$73,1)) +
(C6870-INDEX('Curva Juros'!$A$7:$A$73,MATCH(C6870,'Curva Juros'!$A$7:$A$73,1))) *
(INDEX('Curva Juros'!$B$7:$B$73,MATCH(C6870,'Curva Juros'!$A$7:$A$73,1)+1) -
INDEX('Curva Juros'!$B$7:$B$73,MATCH(C6870,'Curva Juros'!$A$7:$A$73,1))) /
(INDEX('Curva Juros'!$A$7:$A$73,MATCH(C6870,'Curva Juros'!$A$7:$A$73,1)+1) -
INDEX('Curva Juros'!$A$7:$A$73,MATCH(C6870,'Curva Juros'!$A$7:$A$73,1)))</f>
        <v>7.6685753968253962</v>
      </c>
      <c r="F6870" s="24">
        <f t="shared" si="107"/>
        <v>-1.2775396825395746E-4</v>
      </c>
      <c r="G6870" s="24"/>
    </row>
    <row r="6871" spans="1:7" x14ac:dyDescent="0.25">
      <c r="A6871" s="6" t="s">
        <v>148</v>
      </c>
      <c r="B6871" s="7">
        <v>46038</v>
      </c>
      <c r="C6871" s="8">
        <v>893.12</v>
      </c>
      <c r="D6871" s="20">
        <v>7.7302999999999997E-2</v>
      </c>
      <c r="E6871" s="35" cm="1">
        <f t="array" ref="E6871">INDEX('Curva Juros'!$B$7:$B$73,MATCH(C6871,'Curva Juros'!$A$7:$A$73,1)) +
(C6871-INDEX('Curva Juros'!$A$7:$A$73,MATCH(C6871,'Curva Juros'!$A$7:$A$73,1))) *
(INDEX('Curva Juros'!$B$7:$B$73,MATCH(C6871,'Curva Juros'!$A$7:$A$73,1)+1) -
INDEX('Curva Juros'!$B$7:$B$73,MATCH(C6871,'Curva Juros'!$A$7:$A$73,1))) /
(INDEX('Curva Juros'!$A$7:$A$73,MATCH(C6871,'Curva Juros'!$A$7:$A$73,1)+1) -
INDEX('Curva Juros'!$A$7:$A$73,MATCH(C6871,'Curva Juros'!$A$7:$A$73,1)))</f>
        <v>7.6691027301587296</v>
      </c>
      <c r="F6871" s="24">
        <f t="shared" si="107"/>
        <v>6.1197269841270496E-4</v>
      </c>
      <c r="G6871" s="24"/>
    </row>
    <row r="6872" spans="1:7" x14ac:dyDescent="0.25">
      <c r="A6872" s="3" t="s">
        <v>148</v>
      </c>
      <c r="B6872" s="4">
        <v>46045</v>
      </c>
      <c r="C6872" s="5">
        <v>889.28</v>
      </c>
      <c r="D6872" s="19">
        <v>7.6319999999999999E-2</v>
      </c>
      <c r="E6872" s="35" cm="1">
        <f t="array" ref="E6872">INDEX('Curva Juros'!$B$7:$B$73,MATCH(C6872,'Curva Juros'!$A$7:$A$73,1)) +
(C6872-INDEX('Curva Juros'!$A$7:$A$73,MATCH(C6872,'Curva Juros'!$A$7:$A$73,1))) *
(INDEX('Curva Juros'!$B$7:$B$73,MATCH(C6872,'Curva Juros'!$A$7:$A$73,1)+1) -
INDEX('Curva Juros'!$B$7:$B$73,MATCH(C6872,'Curva Juros'!$A$7:$A$73,1))) /
(INDEX('Curva Juros'!$A$7:$A$73,MATCH(C6872,'Curva Juros'!$A$7:$A$73,1)+1) -
INDEX('Curva Juros'!$A$7:$A$73,MATCH(C6872,'Curva Juros'!$A$7:$A$73,1)))</f>
        <v>7.6694471111111104</v>
      </c>
      <c r="F6872" s="24">
        <f t="shared" si="107"/>
        <v>-3.7447111111110765E-4</v>
      </c>
      <c r="G6872" s="24"/>
    </row>
    <row r="6873" spans="1:7" x14ac:dyDescent="0.25">
      <c r="A6873" s="6" t="s">
        <v>148</v>
      </c>
      <c r="B6873" s="7">
        <v>46052</v>
      </c>
      <c r="C6873" s="8">
        <v>886.35</v>
      </c>
      <c r="D6873" s="20">
        <v>7.4571999999999999E-2</v>
      </c>
      <c r="E6873" s="35" cm="1">
        <f t="array" ref="E6873">INDEX('Curva Juros'!$B$7:$B$73,MATCH(C6873,'Curva Juros'!$A$7:$A$73,1)) +
(C6873-INDEX('Curva Juros'!$A$7:$A$73,MATCH(C6873,'Curva Juros'!$A$7:$A$73,1))) *
(INDEX('Curva Juros'!$B$7:$B$73,MATCH(C6873,'Curva Juros'!$A$7:$A$73,1)+1) -
INDEX('Curva Juros'!$B$7:$B$73,MATCH(C6873,'Curva Juros'!$A$7:$A$73,1))) /
(INDEX('Curva Juros'!$A$7:$A$73,MATCH(C6873,'Curva Juros'!$A$7:$A$73,1)+1) -
INDEX('Curva Juros'!$A$7:$A$73,MATCH(C6873,'Curva Juros'!$A$7:$A$73,1)))</f>
        <v>7.6697098809523805</v>
      </c>
      <c r="F6873" s="24">
        <f t="shared" si="107"/>
        <v>-2.125098809523801E-3</v>
      </c>
      <c r="G6873" s="24"/>
    </row>
    <row r="6874" spans="1:7" x14ac:dyDescent="0.25">
      <c r="A6874" s="3" t="s">
        <v>148</v>
      </c>
      <c r="B6874" s="4">
        <v>46059</v>
      </c>
      <c r="C6874" s="5">
        <v>880.83</v>
      </c>
      <c r="D6874" s="19">
        <v>7.5006000000000003E-2</v>
      </c>
      <c r="E6874" s="35" cm="1">
        <f t="array" ref="E6874">INDEX('Curva Juros'!$B$7:$B$73,MATCH(C6874,'Curva Juros'!$A$7:$A$73,1)) +
(C6874-INDEX('Curva Juros'!$A$7:$A$73,MATCH(C6874,'Curva Juros'!$A$7:$A$73,1))) *
(INDEX('Curva Juros'!$B$7:$B$73,MATCH(C6874,'Curva Juros'!$A$7:$A$73,1)+1) -
INDEX('Curva Juros'!$B$7:$B$73,MATCH(C6874,'Curva Juros'!$A$7:$A$73,1))) /
(INDEX('Curva Juros'!$A$7:$A$73,MATCH(C6874,'Curva Juros'!$A$7:$A$73,1)+1) -
INDEX('Curva Juros'!$A$7:$A$73,MATCH(C6874,'Curva Juros'!$A$7:$A$73,1)))</f>
        <v>7.6702364999999997</v>
      </c>
      <c r="F6874" s="24">
        <f t="shared" si="107"/>
        <v>-1.6963649999999914E-3</v>
      </c>
      <c r="G6874" s="24"/>
    </row>
    <row r="6875" spans="1:7" x14ac:dyDescent="0.25">
      <c r="A6875" s="6" t="s">
        <v>148</v>
      </c>
      <c r="B6875" s="7">
        <v>46066</v>
      </c>
      <c r="C6875" s="8">
        <v>876.25</v>
      </c>
      <c r="D6875" s="20">
        <v>7.4651999999999996E-2</v>
      </c>
      <c r="E6875" s="35" cm="1">
        <f t="array" ref="E6875">INDEX('Curva Juros'!$B$7:$B$73,MATCH(C6875,'Curva Juros'!$A$7:$A$73,1)) +
(C6875-INDEX('Curva Juros'!$A$7:$A$73,MATCH(C6875,'Curva Juros'!$A$7:$A$73,1))) *
(INDEX('Curva Juros'!$B$7:$B$73,MATCH(C6875,'Curva Juros'!$A$7:$A$73,1)+1) -
INDEX('Curva Juros'!$B$7:$B$73,MATCH(C6875,'Curva Juros'!$A$7:$A$73,1))) /
(INDEX('Curva Juros'!$A$7:$A$73,MATCH(C6875,'Curva Juros'!$A$7:$A$73,1)+1) -
INDEX('Curva Juros'!$A$7:$A$73,MATCH(C6875,'Curva Juros'!$A$7:$A$73,1)))</f>
        <v>7.6707708333333331</v>
      </c>
      <c r="F6875" s="24">
        <f t="shared" si="107"/>
        <v>-2.0557083333333365E-3</v>
      </c>
      <c r="G6875" s="24"/>
    </row>
    <row r="6876" spans="1:7" x14ac:dyDescent="0.25">
      <c r="A6876" s="3" t="s">
        <v>148</v>
      </c>
      <c r="B6876" s="4">
        <v>46073</v>
      </c>
      <c r="C6876" s="5">
        <v>872.44</v>
      </c>
      <c r="D6876" s="19">
        <v>7.5342000000000006E-2</v>
      </c>
      <c r="E6876" s="35" cm="1">
        <f t="array" ref="E6876">INDEX('Curva Juros'!$B$7:$B$73,MATCH(C6876,'Curva Juros'!$A$7:$A$73,1)) +
(C6876-INDEX('Curva Juros'!$A$7:$A$73,MATCH(C6876,'Curva Juros'!$A$7:$A$73,1))) *
(INDEX('Curva Juros'!$B$7:$B$73,MATCH(C6876,'Curva Juros'!$A$7:$A$73,1)+1) -
INDEX('Curva Juros'!$B$7:$B$73,MATCH(C6876,'Curva Juros'!$A$7:$A$73,1))) /
(INDEX('Curva Juros'!$A$7:$A$73,MATCH(C6876,'Curva Juros'!$A$7:$A$73,1)+1) -
INDEX('Curva Juros'!$A$7:$A$73,MATCH(C6876,'Curva Juros'!$A$7:$A$73,1)))</f>
        <v>7.6712153333333326</v>
      </c>
      <c r="F6876" s="24">
        <f t="shared" si="107"/>
        <v>-1.3701533333333182E-3</v>
      </c>
      <c r="G6876" s="24"/>
    </row>
    <row r="6877" spans="1:7" x14ac:dyDescent="0.25">
      <c r="A6877" s="6" t="s">
        <v>148</v>
      </c>
      <c r="B6877" s="7">
        <v>46080</v>
      </c>
      <c r="C6877" s="8">
        <v>869.5</v>
      </c>
      <c r="D6877" s="20">
        <v>7.3601E-2</v>
      </c>
      <c r="E6877" s="35" cm="1">
        <f t="array" ref="E6877">INDEX('Curva Juros'!$B$7:$B$73,MATCH(C6877,'Curva Juros'!$A$7:$A$73,1)) +
(C6877-INDEX('Curva Juros'!$A$7:$A$73,MATCH(C6877,'Curva Juros'!$A$7:$A$73,1))) *
(INDEX('Curva Juros'!$B$7:$B$73,MATCH(C6877,'Curva Juros'!$A$7:$A$73,1)+1) -
INDEX('Curva Juros'!$B$7:$B$73,MATCH(C6877,'Curva Juros'!$A$7:$A$73,1))) /
(INDEX('Curva Juros'!$A$7:$A$73,MATCH(C6877,'Curva Juros'!$A$7:$A$73,1)+1) -
INDEX('Curva Juros'!$A$7:$A$73,MATCH(C6877,'Curva Juros'!$A$7:$A$73,1)))</f>
        <v>7.6715583333333335</v>
      </c>
      <c r="F6877" s="24">
        <f t="shared" si="107"/>
        <v>-3.1145833333333373E-3</v>
      </c>
      <c r="G6877" s="24"/>
    </row>
    <row r="6878" spans="1:7" x14ac:dyDescent="0.25">
      <c r="A6878" s="3" t="s">
        <v>149</v>
      </c>
      <c r="B6878" s="4">
        <v>45723</v>
      </c>
      <c r="C6878" s="5">
        <v>616.61</v>
      </c>
      <c r="D6878" s="19">
        <v>7.7493999999999993E-2</v>
      </c>
      <c r="E6878" s="35" cm="1">
        <f t="array" ref="E6878">INDEX('Curva Juros'!$B$7:$B$73,MATCH(C6878,'Curva Juros'!$A$7:$A$73,1)) +
(C6878-INDEX('Curva Juros'!$A$7:$A$73,MATCH(C6878,'Curva Juros'!$A$7:$A$73,1))) *
(INDEX('Curva Juros'!$B$7:$B$73,MATCH(C6878,'Curva Juros'!$A$7:$A$73,1)+1) -
INDEX('Curva Juros'!$B$7:$B$73,MATCH(C6878,'Curva Juros'!$A$7:$A$73,1))) /
(INDEX('Curva Juros'!$A$7:$A$73,MATCH(C6878,'Curva Juros'!$A$7:$A$73,1)+1) -
INDEX('Curva Juros'!$A$7:$A$73,MATCH(C6878,'Curva Juros'!$A$7:$A$73,1)))</f>
        <v>7.7285749126984129</v>
      </c>
      <c r="F6878" s="24">
        <f t="shared" si="107"/>
        <v>2.0825087301586109E-4</v>
      </c>
      <c r="G6878" s="24"/>
    </row>
    <row r="6879" spans="1:7" x14ac:dyDescent="0.25">
      <c r="A6879" s="6" t="s">
        <v>149</v>
      </c>
      <c r="B6879" s="7">
        <v>45730</v>
      </c>
      <c r="C6879" s="8">
        <v>611.44000000000005</v>
      </c>
      <c r="D6879" s="20">
        <v>7.7980999999999995E-2</v>
      </c>
      <c r="E6879" s="35" cm="1">
        <f t="array" ref="E6879">INDEX('Curva Juros'!$B$7:$B$73,MATCH(C6879,'Curva Juros'!$A$7:$A$73,1)) +
(C6879-INDEX('Curva Juros'!$A$7:$A$73,MATCH(C6879,'Curva Juros'!$A$7:$A$73,1))) *
(INDEX('Curva Juros'!$B$7:$B$73,MATCH(C6879,'Curva Juros'!$A$7:$A$73,1)+1) -
INDEX('Curva Juros'!$B$7:$B$73,MATCH(C6879,'Curva Juros'!$A$7:$A$73,1))) /
(INDEX('Curva Juros'!$A$7:$A$73,MATCH(C6879,'Curva Juros'!$A$7:$A$73,1)+1) -
INDEX('Curva Juros'!$A$7:$A$73,MATCH(C6879,'Curva Juros'!$A$7:$A$73,1)))</f>
        <v>7.7322718730158728</v>
      </c>
      <c r="F6879" s="24">
        <f t="shared" si="107"/>
        <v>6.58281269841271E-4</v>
      </c>
      <c r="G6879" s="24"/>
    </row>
    <row r="6880" spans="1:7" x14ac:dyDescent="0.25">
      <c r="A6880" s="3" t="s">
        <v>149</v>
      </c>
      <c r="B6880" s="4">
        <v>45737</v>
      </c>
      <c r="C6880" s="5">
        <v>605.39</v>
      </c>
      <c r="D6880" s="19">
        <v>8.1123000000000001E-2</v>
      </c>
      <c r="E6880" s="35" cm="1">
        <f t="array" ref="E6880">INDEX('Curva Juros'!$B$7:$B$73,MATCH(C6880,'Curva Juros'!$A$7:$A$73,1)) +
(C6880-INDEX('Curva Juros'!$A$7:$A$73,MATCH(C6880,'Curva Juros'!$A$7:$A$73,1))) *
(INDEX('Curva Juros'!$B$7:$B$73,MATCH(C6880,'Curva Juros'!$A$7:$A$73,1)+1) -
INDEX('Curva Juros'!$B$7:$B$73,MATCH(C6880,'Curva Juros'!$A$7:$A$73,1))) /
(INDEX('Curva Juros'!$A$7:$A$73,MATCH(C6880,'Curva Juros'!$A$7:$A$73,1)+1) -
INDEX('Curva Juros'!$A$7:$A$73,MATCH(C6880,'Curva Juros'!$A$7:$A$73,1)))</f>
        <v>7.7365981031746038</v>
      </c>
      <c r="F6880" s="24">
        <f t="shared" si="107"/>
        <v>3.757018968253964E-3</v>
      </c>
      <c r="G6880" s="24"/>
    </row>
    <row r="6881" spans="1:7" x14ac:dyDescent="0.25">
      <c r="A6881" s="6" t="s">
        <v>149</v>
      </c>
      <c r="B6881" s="7">
        <v>45744</v>
      </c>
      <c r="C6881" s="8">
        <v>599.63</v>
      </c>
      <c r="D6881" s="20">
        <v>8.3386000000000002E-2</v>
      </c>
      <c r="E6881" s="35" cm="1">
        <f t="array" ref="E6881">INDEX('Curva Juros'!$B$7:$B$73,MATCH(C6881,'Curva Juros'!$A$7:$A$73,1)) +
(C6881-INDEX('Curva Juros'!$A$7:$A$73,MATCH(C6881,'Curva Juros'!$A$7:$A$73,1))) *
(INDEX('Curva Juros'!$B$7:$B$73,MATCH(C6881,'Curva Juros'!$A$7:$A$73,1)+1) -
INDEX('Curva Juros'!$B$7:$B$73,MATCH(C6881,'Curva Juros'!$A$7:$A$73,1))) /
(INDEX('Curva Juros'!$A$7:$A$73,MATCH(C6881,'Curva Juros'!$A$7:$A$73,1)+1) -
INDEX('Curva Juros'!$A$7:$A$73,MATCH(C6881,'Curva Juros'!$A$7:$A$73,1)))</f>
        <v>7.7407169603174601</v>
      </c>
      <c r="F6881" s="24">
        <f t="shared" si="107"/>
        <v>5.9788303968253964E-3</v>
      </c>
      <c r="G6881" s="24"/>
    </row>
    <row r="6882" spans="1:7" x14ac:dyDescent="0.25">
      <c r="A6882" s="3" t="s">
        <v>149</v>
      </c>
      <c r="B6882" s="4">
        <v>45751</v>
      </c>
      <c r="C6882" s="5">
        <v>594.99</v>
      </c>
      <c r="D6882" s="19">
        <v>8.2313999999999998E-2</v>
      </c>
      <c r="E6882" s="35" cm="1">
        <f t="array" ref="E6882">INDEX('Curva Juros'!$B$7:$B$73,MATCH(C6882,'Curva Juros'!$A$7:$A$73,1)) +
(C6882-INDEX('Curva Juros'!$A$7:$A$73,MATCH(C6882,'Curva Juros'!$A$7:$A$73,1))) *
(INDEX('Curva Juros'!$B$7:$B$73,MATCH(C6882,'Curva Juros'!$A$7:$A$73,1)+1) -
INDEX('Curva Juros'!$B$7:$B$73,MATCH(C6882,'Curva Juros'!$A$7:$A$73,1))) /
(INDEX('Curva Juros'!$A$7:$A$73,MATCH(C6882,'Curva Juros'!$A$7:$A$73,1)+1) -
INDEX('Curva Juros'!$A$7:$A$73,MATCH(C6882,'Curva Juros'!$A$7:$A$73,1)))</f>
        <v>7.7440349285714287</v>
      </c>
      <c r="F6882" s="24">
        <f t="shared" si="107"/>
        <v>4.8736507142857072E-3</v>
      </c>
      <c r="G6882" s="24"/>
    </row>
    <row r="6883" spans="1:7" x14ac:dyDescent="0.25">
      <c r="A6883" s="6" t="s">
        <v>149</v>
      </c>
      <c r="B6883" s="7">
        <v>45758</v>
      </c>
      <c r="C6883" s="8">
        <v>589.38</v>
      </c>
      <c r="D6883" s="20">
        <v>8.4132999999999999E-2</v>
      </c>
      <c r="E6883" s="35" cm="1">
        <f t="array" ref="E6883">INDEX('Curva Juros'!$B$7:$B$73,MATCH(C6883,'Curva Juros'!$A$7:$A$73,1)) +
(C6883-INDEX('Curva Juros'!$A$7:$A$73,MATCH(C6883,'Curva Juros'!$A$7:$A$73,1))) *
(INDEX('Curva Juros'!$B$7:$B$73,MATCH(C6883,'Curva Juros'!$A$7:$A$73,1)+1) -
INDEX('Curva Juros'!$B$7:$B$73,MATCH(C6883,'Curva Juros'!$A$7:$A$73,1))) /
(INDEX('Curva Juros'!$A$7:$A$73,MATCH(C6883,'Curva Juros'!$A$7:$A$73,1)+1) -
INDEX('Curva Juros'!$A$7:$A$73,MATCH(C6883,'Curva Juros'!$A$7:$A$73,1)))</f>
        <v>7.7480465238095242</v>
      </c>
      <c r="F6883" s="24">
        <f t="shared" si="107"/>
        <v>6.6525347619047631E-3</v>
      </c>
      <c r="G6883" s="24"/>
    </row>
    <row r="6884" spans="1:7" x14ac:dyDescent="0.25">
      <c r="A6884" s="3" t="s">
        <v>149</v>
      </c>
      <c r="B6884" s="4">
        <v>45764</v>
      </c>
      <c r="C6884" s="5">
        <v>586.08000000000004</v>
      </c>
      <c r="D6884" s="19">
        <v>8.2045000000000007E-2</v>
      </c>
      <c r="E6884" s="35" cm="1">
        <f t="array" ref="E6884">INDEX('Curva Juros'!$B$7:$B$73,MATCH(C6884,'Curva Juros'!$A$7:$A$73,1)) +
(C6884-INDEX('Curva Juros'!$A$7:$A$73,MATCH(C6884,'Curva Juros'!$A$7:$A$73,1))) *
(INDEX('Curva Juros'!$B$7:$B$73,MATCH(C6884,'Curva Juros'!$A$7:$A$73,1)+1) -
INDEX('Curva Juros'!$B$7:$B$73,MATCH(C6884,'Curva Juros'!$A$7:$A$73,1))) /
(INDEX('Curva Juros'!$A$7:$A$73,MATCH(C6884,'Curva Juros'!$A$7:$A$73,1)+1) -
INDEX('Curva Juros'!$A$7:$A$73,MATCH(C6884,'Curva Juros'!$A$7:$A$73,1)))</f>
        <v>7.7504062857142859</v>
      </c>
      <c r="F6884" s="24">
        <f t="shared" si="107"/>
        <v>4.5409371428571516E-3</v>
      </c>
      <c r="G6884" s="24"/>
    </row>
    <row r="6885" spans="1:7" x14ac:dyDescent="0.25">
      <c r="A6885" s="6" t="s">
        <v>149</v>
      </c>
      <c r="B6885" s="7">
        <v>45772</v>
      </c>
      <c r="C6885" s="8">
        <v>583.26</v>
      </c>
      <c r="D6885" s="20">
        <v>7.8531000000000004E-2</v>
      </c>
      <c r="E6885" s="35" cm="1">
        <f t="array" ref="E6885">INDEX('Curva Juros'!$B$7:$B$73,MATCH(C6885,'Curva Juros'!$A$7:$A$73,1)) +
(C6885-INDEX('Curva Juros'!$A$7:$A$73,MATCH(C6885,'Curva Juros'!$A$7:$A$73,1))) *
(INDEX('Curva Juros'!$B$7:$B$73,MATCH(C6885,'Curva Juros'!$A$7:$A$73,1)+1) -
INDEX('Curva Juros'!$B$7:$B$73,MATCH(C6885,'Curva Juros'!$A$7:$A$73,1))) /
(INDEX('Curva Juros'!$A$7:$A$73,MATCH(C6885,'Curva Juros'!$A$7:$A$73,1)+1) -
INDEX('Curva Juros'!$A$7:$A$73,MATCH(C6885,'Curva Juros'!$A$7:$A$73,1)))</f>
        <v>7.7524228095238099</v>
      </c>
      <c r="F6885" s="24">
        <f t="shared" si="107"/>
        <v>1.0067719047619078E-3</v>
      </c>
      <c r="G6885" s="24"/>
    </row>
    <row r="6886" spans="1:7" x14ac:dyDescent="0.25">
      <c r="A6886" s="3" t="s">
        <v>149</v>
      </c>
      <c r="B6886" s="4">
        <v>45779</v>
      </c>
      <c r="C6886" s="5">
        <v>579.11</v>
      </c>
      <c r="D6886" s="19">
        <v>7.8964000000000006E-2</v>
      </c>
      <c r="E6886" s="35" cm="1">
        <f t="array" ref="E6886">INDEX('Curva Juros'!$B$7:$B$73,MATCH(C6886,'Curva Juros'!$A$7:$A$73,1)) +
(C6886-INDEX('Curva Juros'!$A$7:$A$73,MATCH(C6886,'Curva Juros'!$A$7:$A$73,1))) *
(INDEX('Curva Juros'!$B$7:$B$73,MATCH(C6886,'Curva Juros'!$A$7:$A$73,1)+1) -
INDEX('Curva Juros'!$B$7:$B$73,MATCH(C6886,'Curva Juros'!$A$7:$A$73,1))) /
(INDEX('Curva Juros'!$A$7:$A$73,MATCH(C6886,'Curva Juros'!$A$7:$A$73,1)+1) -
INDEX('Curva Juros'!$A$7:$A$73,MATCH(C6886,'Curva Juros'!$A$7:$A$73,1)))</f>
        <v>7.7553903888888893</v>
      </c>
      <c r="F6886" s="24">
        <f t="shared" si="107"/>
        <v>1.4100961111111199E-3</v>
      </c>
      <c r="G6886" s="24"/>
    </row>
    <row r="6887" spans="1:7" x14ac:dyDescent="0.25">
      <c r="A6887" s="6" t="s">
        <v>149</v>
      </c>
      <c r="B6887" s="7">
        <v>45786</v>
      </c>
      <c r="C6887" s="8">
        <v>573.29</v>
      </c>
      <c r="D6887" s="20">
        <v>8.1429000000000001E-2</v>
      </c>
      <c r="E6887" s="35" cm="1">
        <f t="array" ref="E6887">INDEX('Curva Juros'!$B$7:$B$73,MATCH(C6887,'Curva Juros'!$A$7:$A$73,1)) +
(C6887-INDEX('Curva Juros'!$A$7:$A$73,MATCH(C6887,'Curva Juros'!$A$7:$A$73,1))) *
(INDEX('Curva Juros'!$B$7:$B$73,MATCH(C6887,'Curva Juros'!$A$7:$A$73,1)+1) -
INDEX('Curva Juros'!$B$7:$B$73,MATCH(C6887,'Curva Juros'!$A$7:$A$73,1))) /
(INDEX('Curva Juros'!$A$7:$A$73,MATCH(C6887,'Curva Juros'!$A$7:$A$73,1)+1) -
INDEX('Curva Juros'!$A$7:$A$73,MATCH(C6887,'Curva Juros'!$A$7:$A$73,1)))</f>
        <v>7.7595521507936507</v>
      </c>
      <c r="F6887" s="24">
        <f t="shared" si="107"/>
        <v>3.8334784920634885E-3</v>
      </c>
      <c r="G6887" s="24"/>
    </row>
    <row r="6888" spans="1:7" x14ac:dyDescent="0.25">
      <c r="A6888" s="3" t="s">
        <v>149</v>
      </c>
      <c r="B6888" s="4">
        <v>45793</v>
      </c>
      <c r="C6888" s="5">
        <v>568.45000000000005</v>
      </c>
      <c r="D6888" s="19">
        <v>8.0926999999999999E-2</v>
      </c>
      <c r="E6888" s="35" cm="1">
        <f t="array" ref="E6888">INDEX('Curva Juros'!$B$7:$B$73,MATCH(C6888,'Curva Juros'!$A$7:$A$73,1)) +
(C6888-INDEX('Curva Juros'!$A$7:$A$73,MATCH(C6888,'Curva Juros'!$A$7:$A$73,1))) *
(INDEX('Curva Juros'!$B$7:$B$73,MATCH(C6888,'Curva Juros'!$A$7:$A$73,1)+1) -
INDEX('Curva Juros'!$B$7:$B$73,MATCH(C6888,'Curva Juros'!$A$7:$A$73,1))) /
(INDEX('Curva Juros'!$A$7:$A$73,MATCH(C6888,'Curva Juros'!$A$7:$A$73,1)+1) -
INDEX('Curva Juros'!$A$7:$A$73,MATCH(C6888,'Curva Juros'!$A$7:$A$73,1)))</f>
        <v>7.7630131349206346</v>
      </c>
      <c r="F6888" s="24">
        <f t="shared" si="107"/>
        <v>3.2968686507936495E-3</v>
      </c>
      <c r="G6888" s="24"/>
    </row>
    <row r="6889" spans="1:7" x14ac:dyDescent="0.25">
      <c r="A6889" s="6" t="s">
        <v>149</v>
      </c>
      <c r="B6889" s="7">
        <v>45800</v>
      </c>
      <c r="C6889" s="8">
        <v>563.03</v>
      </c>
      <c r="D6889" s="20">
        <v>8.2187999999999997E-2</v>
      </c>
      <c r="E6889" s="35" cm="1">
        <f t="array" ref="E6889">INDEX('Curva Juros'!$B$7:$B$73,MATCH(C6889,'Curva Juros'!$A$7:$A$73,1)) +
(C6889-INDEX('Curva Juros'!$A$7:$A$73,MATCH(C6889,'Curva Juros'!$A$7:$A$73,1))) *
(INDEX('Curva Juros'!$B$7:$B$73,MATCH(C6889,'Curva Juros'!$A$7:$A$73,1)+1) -
INDEX('Curva Juros'!$B$7:$B$73,MATCH(C6889,'Curva Juros'!$A$7:$A$73,1))) /
(INDEX('Curva Juros'!$A$7:$A$73,MATCH(C6889,'Curva Juros'!$A$7:$A$73,1)+1) -
INDEX('Curva Juros'!$A$7:$A$73,MATCH(C6889,'Curva Juros'!$A$7:$A$73,1)))</f>
        <v>7.7668888650793653</v>
      </c>
      <c r="F6889" s="24">
        <f t="shared" si="107"/>
        <v>4.5191113492063506E-3</v>
      </c>
      <c r="G6889" s="24"/>
    </row>
    <row r="6890" spans="1:7" x14ac:dyDescent="0.25">
      <c r="A6890" s="3" t="s">
        <v>149</v>
      </c>
      <c r="B6890" s="4">
        <v>45807</v>
      </c>
      <c r="C6890" s="5">
        <v>557.58000000000004</v>
      </c>
      <c r="D6890" s="19">
        <v>8.3520999999999998E-2</v>
      </c>
      <c r="E6890" s="35" cm="1">
        <f t="array" ref="E6890">INDEX('Curva Juros'!$B$7:$B$73,MATCH(C6890,'Curva Juros'!$A$7:$A$73,1)) +
(C6890-INDEX('Curva Juros'!$A$7:$A$73,MATCH(C6890,'Curva Juros'!$A$7:$A$73,1))) *
(INDEX('Curva Juros'!$B$7:$B$73,MATCH(C6890,'Curva Juros'!$A$7:$A$73,1)+1) -
INDEX('Curva Juros'!$B$7:$B$73,MATCH(C6890,'Curva Juros'!$A$7:$A$73,1))) /
(INDEX('Curva Juros'!$A$7:$A$73,MATCH(C6890,'Curva Juros'!$A$7:$A$73,1)+1) -
INDEX('Curva Juros'!$A$7:$A$73,MATCH(C6890,'Curva Juros'!$A$7:$A$73,1)))</f>
        <v>7.7707860476190476</v>
      </c>
      <c r="F6890" s="24">
        <f t="shared" si="107"/>
        <v>5.8131395238095185E-3</v>
      </c>
      <c r="G6890" s="24"/>
    </row>
    <row r="6891" spans="1:7" x14ac:dyDescent="0.25">
      <c r="A6891" s="6" t="s">
        <v>149</v>
      </c>
      <c r="B6891" s="7">
        <v>45814</v>
      </c>
      <c r="C6891" s="8">
        <v>552.16999999999996</v>
      </c>
      <c r="D6891" s="20">
        <v>8.4773000000000001E-2</v>
      </c>
      <c r="E6891" s="35" cm="1">
        <f t="array" ref="E6891">INDEX('Curva Juros'!$B$7:$B$73,MATCH(C6891,'Curva Juros'!$A$7:$A$73,1)) +
(C6891-INDEX('Curva Juros'!$A$7:$A$73,MATCH(C6891,'Curva Juros'!$A$7:$A$73,1))) *
(INDEX('Curva Juros'!$B$7:$B$73,MATCH(C6891,'Curva Juros'!$A$7:$A$73,1)+1) -
INDEX('Curva Juros'!$B$7:$B$73,MATCH(C6891,'Curva Juros'!$A$7:$A$73,1))) /
(INDEX('Curva Juros'!$A$7:$A$73,MATCH(C6891,'Curva Juros'!$A$7:$A$73,1)+1) -
INDEX('Curva Juros'!$A$7:$A$73,MATCH(C6891,'Curva Juros'!$A$7:$A$73,1)))</f>
        <v>7.7746546269841268</v>
      </c>
      <c r="F6891" s="24">
        <f t="shared" si="107"/>
        <v>7.0264537301587271E-3</v>
      </c>
      <c r="G6891" s="24"/>
    </row>
    <row r="6892" spans="1:7" x14ac:dyDescent="0.25">
      <c r="A6892" s="3" t="s">
        <v>149</v>
      </c>
      <c r="B6892" s="4">
        <v>45821</v>
      </c>
      <c r="C6892" s="5">
        <v>547.37</v>
      </c>
      <c r="D6892" s="19">
        <v>8.4151000000000004E-2</v>
      </c>
      <c r="E6892" s="35" cm="1">
        <f t="array" ref="E6892">INDEX('Curva Juros'!$B$7:$B$73,MATCH(C6892,'Curva Juros'!$A$7:$A$73,1)) +
(C6892-INDEX('Curva Juros'!$A$7:$A$73,MATCH(C6892,'Curva Juros'!$A$7:$A$73,1))) *
(INDEX('Curva Juros'!$B$7:$B$73,MATCH(C6892,'Curva Juros'!$A$7:$A$73,1)+1) -
INDEX('Curva Juros'!$B$7:$B$73,MATCH(C6892,'Curva Juros'!$A$7:$A$73,1))) /
(INDEX('Curva Juros'!$A$7:$A$73,MATCH(C6892,'Curva Juros'!$A$7:$A$73,1)+1) -
INDEX('Curva Juros'!$A$7:$A$73,MATCH(C6892,'Curva Juros'!$A$7:$A$73,1)))</f>
        <v>7.7780870079365076</v>
      </c>
      <c r="F6892" s="24">
        <f t="shared" si="107"/>
        <v>6.3701299206349316E-3</v>
      </c>
      <c r="G6892" s="24"/>
    </row>
    <row r="6893" spans="1:7" x14ac:dyDescent="0.25">
      <c r="A6893" s="6" t="s">
        <v>149</v>
      </c>
      <c r="B6893" s="7">
        <v>45828</v>
      </c>
      <c r="C6893" s="8">
        <v>602.1</v>
      </c>
      <c r="D6893" s="20">
        <v>8.0186999999999994E-2</v>
      </c>
      <c r="E6893" s="35" cm="1">
        <f t="array" ref="E6893">INDEX('Curva Juros'!$B$7:$B$73,MATCH(C6893,'Curva Juros'!$A$7:$A$73,1)) +
(C6893-INDEX('Curva Juros'!$A$7:$A$73,MATCH(C6893,'Curva Juros'!$A$7:$A$73,1))) *
(INDEX('Curva Juros'!$B$7:$B$73,MATCH(C6893,'Curva Juros'!$A$7:$A$73,1)+1) -
INDEX('Curva Juros'!$B$7:$B$73,MATCH(C6893,'Curva Juros'!$A$7:$A$73,1))) /
(INDEX('Curva Juros'!$A$7:$A$73,MATCH(C6893,'Curva Juros'!$A$7:$A$73,1)+1) -
INDEX('Curva Juros'!$A$7:$A$73,MATCH(C6893,'Curva Juros'!$A$7:$A$73,1)))</f>
        <v>7.7389507142857141</v>
      </c>
      <c r="F6893" s="24">
        <f t="shared" si="107"/>
        <v>2.7974928571428553E-3</v>
      </c>
      <c r="G6893" s="24"/>
    </row>
    <row r="6894" spans="1:7" x14ac:dyDescent="0.25">
      <c r="A6894" s="3" t="s">
        <v>149</v>
      </c>
      <c r="B6894" s="4">
        <v>45835</v>
      </c>
      <c r="C6894" s="5">
        <v>596.77</v>
      </c>
      <c r="D6894" s="19">
        <v>8.1543000000000004E-2</v>
      </c>
      <c r="E6894" s="35" cm="1">
        <f t="array" ref="E6894">INDEX('Curva Juros'!$B$7:$B$73,MATCH(C6894,'Curva Juros'!$A$7:$A$73,1)) +
(C6894-INDEX('Curva Juros'!$A$7:$A$73,MATCH(C6894,'Curva Juros'!$A$7:$A$73,1))) *
(INDEX('Curva Juros'!$B$7:$B$73,MATCH(C6894,'Curva Juros'!$A$7:$A$73,1)+1) -
INDEX('Curva Juros'!$B$7:$B$73,MATCH(C6894,'Curva Juros'!$A$7:$A$73,1))) /
(INDEX('Curva Juros'!$A$7:$A$73,MATCH(C6894,'Curva Juros'!$A$7:$A$73,1)+1) -
INDEX('Curva Juros'!$A$7:$A$73,MATCH(C6894,'Curva Juros'!$A$7:$A$73,1)))</f>
        <v>7.7427620873015872</v>
      </c>
      <c r="F6894" s="24">
        <f t="shared" si="107"/>
        <v>4.1153791269841339E-3</v>
      </c>
      <c r="G6894" s="24"/>
    </row>
    <row r="6895" spans="1:7" x14ac:dyDescent="0.25">
      <c r="A6895" s="6" t="s">
        <v>149</v>
      </c>
      <c r="B6895" s="7">
        <v>45842</v>
      </c>
      <c r="C6895" s="8">
        <v>592.28</v>
      </c>
      <c r="D6895" s="20">
        <v>7.9448000000000005E-2</v>
      </c>
      <c r="E6895" s="35" cm="1">
        <f t="array" ref="E6895">INDEX('Curva Juros'!$B$7:$B$73,MATCH(C6895,'Curva Juros'!$A$7:$A$73,1)) +
(C6895-INDEX('Curva Juros'!$A$7:$A$73,MATCH(C6895,'Curva Juros'!$A$7:$A$73,1))) *
(INDEX('Curva Juros'!$B$7:$B$73,MATCH(C6895,'Curva Juros'!$A$7:$A$73,1)+1) -
INDEX('Curva Juros'!$B$7:$B$73,MATCH(C6895,'Curva Juros'!$A$7:$A$73,1))) /
(INDEX('Curva Juros'!$A$7:$A$73,MATCH(C6895,'Curva Juros'!$A$7:$A$73,1)+1) -
INDEX('Curva Juros'!$A$7:$A$73,MATCH(C6895,'Curva Juros'!$A$7:$A$73,1)))</f>
        <v>7.7459727936507941</v>
      </c>
      <c r="F6895" s="24">
        <f t="shared" si="107"/>
        <v>1.9882720634920581E-3</v>
      </c>
      <c r="G6895" s="24"/>
    </row>
    <row r="6896" spans="1:7" x14ac:dyDescent="0.25">
      <c r="A6896" s="3" t="s">
        <v>149</v>
      </c>
      <c r="B6896" s="4">
        <v>45849</v>
      </c>
      <c r="C6896" s="5">
        <v>586.49</v>
      </c>
      <c r="D6896" s="19">
        <v>8.2697000000000007E-2</v>
      </c>
      <c r="E6896" s="35" cm="1">
        <f t="array" ref="E6896">INDEX('Curva Juros'!$B$7:$B$73,MATCH(C6896,'Curva Juros'!$A$7:$A$73,1)) +
(C6896-INDEX('Curva Juros'!$A$7:$A$73,MATCH(C6896,'Curva Juros'!$A$7:$A$73,1))) *
(INDEX('Curva Juros'!$B$7:$B$73,MATCH(C6896,'Curva Juros'!$A$7:$A$73,1)+1) -
INDEX('Curva Juros'!$B$7:$B$73,MATCH(C6896,'Curva Juros'!$A$7:$A$73,1))) /
(INDEX('Curva Juros'!$A$7:$A$73,MATCH(C6896,'Curva Juros'!$A$7:$A$73,1)+1) -
INDEX('Curva Juros'!$A$7:$A$73,MATCH(C6896,'Curva Juros'!$A$7:$A$73,1)))</f>
        <v>7.7501131031746038</v>
      </c>
      <c r="F6896" s="24">
        <f t="shared" si="107"/>
        <v>5.1958689682539694E-3</v>
      </c>
      <c r="G6896" s="24"/>
    </row>
    <row r="6897" spans="1:7" x14ac:dyDescent="0.25">
      <c r="A6897" s="6" t="s">
        <v>149</v>
      </c>
      <c r="B6897" s="7">
        <v>45856</v>
      </c>
      <c r="C6897" s="8">
        <v>581.13</v>
      </c>
      <c r="D6897" s="20">
        <v>8.4161E-2</v>
      </c>
      <c r="E6897" s="35" cm="1">
        <f t="array" ref="E6897">INDEX('Curva Juros'!$B$7:$B$73,MATCH(C6897,'Curva Juros'!$A$7:$A$73,1)) +
(C6897-INDEX('Curva Juros'!$A$7:$A$73,MATCH(C6897,'Curva Juros'!$A$7:$A$73,1))) *
(INDEX('Curva Juros'!$B$7:$B$73,MATCH(C6897,'Curva Juros'!$A$7:$A$73,1)+1) -
INDEX('Curva Juros'!$B$7:$B$73,MATCH(C6897,'Curva Juros'!$A$7:$A$73,1))) /
(INDEX('Curva Juros'!$A$7:$A$73,MATCH(C6897,'Curva Juros'!$A$7:$A$73,1)+1) -
INDEX('Curva Juros'!$A$7:$A$73,MATCH(C6897,'Curva Juros'!$A$7:$A$73,1)))</f>
        <v>7.7539459285714285</v>
      </c>
      <c r="F6897" s="24">
        <f t="shared" si="107"/>
        <v>6.6215407142857091E-3</v>
      </c>
      <c r="G6897" s="24"/>
    </row>
    <row r="6898" spans="1:7" x14ac:dyDescent="0.25">
      <c r="A6898" s="3" t="s">
        <v>149</v>
      </c>
      <c r="B6898" s="4">
        <v>45863</v>
      </c>
      <c r="C6898" s="5">
        <v>576.48</v>
      </c>
      <c r="D6898" s="19">
        <v>8.2736000000000004E-2</v>
      </c>
      <c r="E6898" s="35" cm="1">
        <f t="array" ref="E6898">INDEX('Curva Juros'!$B$7:$B$73,MATCH(C6898,'Curva Juros'!$A$7:$A$73,1)) +
(C6898-INDEX('Curva Juros'!$A$7:$A$73,MATCH(C6898,'Curva Juros'!$A$7:$A$73,1))) *
(INDEX('Curva Juros'!$B$7:$B$73,MATCH(C6898,'Curva Juros'!$A$7:$A$73,1)+1) -
INDEX('Curva Juros'!$B$7:$B$73,MATCH(C6898,'Curva Juros'!$A$7:$A$73,1))) /
(INDEX('Curva Juros'!$A$7:$A$73,MATCH(C6898,'Curva Juros'!$A$7:$A$73,1)+1) -
INDEX('Curva Juros'!$A$7:$A$73,MATCH(C6898,'Curva Juros'!$A$7:$A$73,1)))</f>
        <v>7.7572710476190476</v>
      </c>
      <c r="F6898" s="24">
        <f t="shared" si="107"/>
        <v>5.163289523809525E-3</v>
      </c>
      <c r="G6898" s="24"/>
    </row>
    <row r="6899" spans="1:7" x14ac:dyDescent="0.25">
      <c r="A6899" s="6" t="s">
        <v>149</v>
      </c>
      <c r="B6899" s="7">
        <v>45870</v>
      </c>
      <c r="C6899" s="8">
        <v>571.55999999999995</v>
      </c>
      <c r="D6899" s="20">
        <v>8.2397999999999999E-2</v>
      </c>
      <c r="E6899" s="35" cm="1">
        <f t="array" ref="E6899">INDEX('Curva Juros'!$B$7:$B$73,MATCH(C6899,'Curva Juros'!$A$7:$A$73,1)) +
(C6899-INDEX('Curva Juros'!$A$7:$A$73,MATCH(C6899,'Curva Juros'!$A$7:$A$73,1))) *
(INDEX('Curva Juros'!$B$7:$B$73,MATCH(C6899,'Curva Juros'!$A$7:$A$73,1)+1) -
INDEX('Curva Juros'!$B$7:$B$73,MATCH(C6899,'Curva Juros'!$A$7:$A$73,1))) /
(INDEX('Curva Juros'!$A$7:$A$73,MATCH(C6899,'Curva Juros'!$A$7:$A$73,1)+1) -
INDEX('Curva Juros'!$A$7:$A$73,MATCH(C6899,'Curva Juros'!$A$7:$A$73,1)))</f>
        <v>7.7607892380952386</v>
      </c>
      <c r="F6899" s="24">
        <f t="shared" si="107"/>
        <v>4.7901076190476066E-3</v>
      </c>
      <c r="G6899" s="24"/>
    </row>
    <row r="6900" spans="1:7" x14ac:dyDescent="0.25">
      <c r="A6900" s="3" t="s">
        <v>149</v>
      </c>
      <c r="B6900" s="4">
        <v>45877</v>
      </c>
      <c r="C6900" s="5">
        <v>566.67999999999995</v>
      </c>
      <c r="D6900" s="19">
        <v>8.1910999999999998E-2</v>
      </c>
      <c r="E6900" s="35" cm="1">
        <f t="array" ref="E6900">INDEX('Curva Juros'!$B$7:$B$73,MATCH(C6900,'Curva Juros'!$A$7:$A$73,1)) +
(C6900-INDEX('Curva Juros'!$A$7:$A$73,MATCH(C6900,'Curva Juros'!$A$7:$A$73,1))) *
(INDEX('Curva Juros'!$B$7:$B$73,MATCH(C6900,'Curva Juros'!$A$7:$A$73,1)+1) -
INDEX('Curva Juros'!$B$7:$B$73,MATCH(C6900,'Curva Juros'!$A$7:$A$73,1))) /
(INDEX('Curva Juros'!$A$7:$A$73,MATCH(C6900,'Curva Juros'!$A$7:$A$73,1)+1) -
INDEX('Curva Juros'!$A$7:$A$73,MATCH(C6900,'Curva Juros'!$A$7:$A$73,1)))</f>
        <v>7.7642788253968256</v>
      </c>
      <c r="F6900" s="24">
        <f t="shared" si="107"/>
        <v>4.2682117460317442E-3</v>
      </c>
      <c r="G6900" s="24"/>
    </row>
    <row r="6901" spans="1:7" x14ac:dyDescent="0.25">
      <c r="A6901" s="6" t="s">
        <v>149</v>
      </c>
      <c r="B6901" s="7">
        <v>45884</v>
      </c>
      <c r="C6901" s="8">
        <v>562.16999999999996</v>
      </c>
      <c r="D6901" s="20">
        <v>7.9885999999999999E-2</v>
      </c>
      <c r="E6901" s="35" cm="1">
        <f t="array" ref="E6901">INDEX('Curva Juros'!$B$7:$B$73,MATCH(C6901,'Curva Juros'!$A$7:$A$73,1)) +
(C6901-INDEX('Curva Juros'!$A$7:$A$73,MATCH(C6901,'Curva Juros'!$A$7:$A$73,1))) *
(INDEX('Curva Juros'!$B$7:$B$73,MATCH(C6901,'Curva Juros'!$A$7:$A$73,1)+1) -
INDEX('Curva Juros'!$B$7:$B$73,MATCH(C6901,'Curva Juros'!$A$7:$A$73,1))) /
(INDEX('Curva Juros'!$A$7:$A$73,MATCH(C6901,'Curva Juros'!$A$7:$A$73,1)+1) -
INDEX('Curva Juros'!$A$7:$A$73,MATCH(C6901,'Curva Juros'!$A$7:$A$73,1)))</f>
        <v>7.7675038333333335</v>
      </c>
      <c r="F6901" s="24">
        <f t="shared" si="107"/>
        <v>2.2109616666666637E-3</v>
      </c>
      <c r="G6901" s="24"/>
    </row>
    <row r="6902" spans="1:7" x14ac:dyDescent="0.25">
      <c r="A6902" s="3" t="s">
        <v>149</v>
      </c>
      <c r="B6902" s="4">
        <v>45891</v>
      </c>
      <c r="C6902" s="5">
        <v>556.80999999999995</v>
      </c>
      <c r="D6902" s="19">
        <v>8.1351999999999994E-2</v>
      </c>
      <c r="E6902" s="35" cm="1">
        <f t="array" ref="E6902">INDEX('Curva Juros'!$B$7:$B$73,MATCH(C6902,'Curva Juros'!$A$7:$A$73,1)) +
(C6902-INDEX('Curva Juros'!$A$7:$A$73,MATCH(C6902,'Curva Juros'!$A$7:$A$73,1))) *
(INDEX('Curva Juros'!$B$7:$B$73,MATCH(C6902,'Curva Juros'!$A$7:$A$73,1)+1) -
INDEX('Curva Juros'!$B$7:$B$73,MATCH(C6902,'Curva Juros'!$A$7:$A$73,1))) /
(INDEX('Curva Juros'!$A$7:$A$73,MATCH(C6902,'Curva Juros'!$A$7:$A$73,1)+1) -
INDEX('Curva Juros'!$A$7:$A$73,MATCH(C6902,'Curva Juros'!$A$7:$A$73,1)))</f>
        <v>7.7713366587301591</v>
      </c>
      <c r="F6902" s="24">
        <f t="shared" si="107"/>
        <v>3.6386334126984055E-3</v>
      </c>
      <c r="G6902" s="24"/>
    </row>
    <row r="6903" spans="1:7" x14ac:dyDescent="0.25">
      <c r="A6903" s="6" t="s">
        <v>149</v>
      </c>
      <c r="B6903" s="7">
        <v>45898</v>
      </c>
      <c r="C6903" s="8">
        <v>552.34</v>
      </c>
      <c r="D6903" s="20">
        <v>7.9184000000000004E-2</v>
      </c>
      <c r="E6903" s="35" cm="1">
        <f t="array" ref="E6903">INDEX('Curva Juros'!$B$7:$B$73,MATCH(C6903,'Curva Juros'!$A$7:$A$73,1)) +
(C6903-INDEX('Curva Juros'!$A$7:$A$73,MATCH(C6903,'Curva Juros'!$A$7:$A$73,1))) *
(INDEX('Curva Juros'!$B$7:$B$73,MATCH(C6903,'Curva Juros'!$A$7:$A$73,1)+1) -
INDEX('Curva Juros'!$B$7:$B$73,MATCH(C6903,'Curva Juros'!$A$7:$A$73,1))) /
(INDEX('Curva Juros'!$A$7:$A$73,MATCH(C6903,'Curva Juros'!$A$7:$A$73,1)+1) -
INDEX('Curva Juros'!$A$7:$A$73,MATCH(C6903,'Curva Juros'!$A$7:$A$73,1)))</f>
        <v>7.774533063492064</v>
      </c>
      <c r="F6903" s="24">
        <f t="shared" si="107"/>
        <v>1.4386693650793592E-3</v>
      </c>
      <c r="G6903" s="24"/>
    </row>
    <row r="6904" spans="1:7" x14ac:dyDescent="0.25">
      <c r="A6904" s="3" t="s">
        <v>149</v>
      </c>
      <c r="B6904" s="4">
        <v>45905</v>
      </c>
      <c r="C6904" s="5">
        <v>547.33000000000004</v>
      </c>
      <c r="D6904" s="19">
        <v>7.9250000000000001E-2</v>
      </c>
      <c r="E6904" s="35" cm="1">
        <f t="array" ref="E6904">INDEX('Curva Juros'!$B$7:$B$73,MATCH(C6904,'Curva Juros'!$A$7:$A$73,1)) +
(C6904-INDEX('Curva Juros'!$A$7:$A$73,MATCH(C6904,'Curva Juros'!$A$7:$A$73,1))) *
(INDEX('Curva Juros'!$B$7:$B$73,MATCH(C6904,'Curva Juros'!$A$7:$A$73,1)+1) -
INDEX('Curva Juros'!$B$7:$B$73,MATCH(C6904,'Curva Juros'!$A$7:$A$73,1))) /
(INDEX('Curva Juros'!$A$7:$A$73,MATCH(C6904,'Curva Juros'!$A$7:$A$73,1)+1) -
INDEX('Curva Juros'!$A$7:$A$73,MATCH(C6904,'Curva Juros'!$A$7:$A$73,1)))</f>
        <v>7.7781156111111107</v>
      </c>
      <c r="F6904" s="24">
        <f t="shared" si="107"/>
        <v>1.4688438888888905E-3</v>
      </c>
      <c r="G6904" s="24"/>
    </row>
    <row r="6905" spans="1:7" x14ac:dyDescent="0.25">
      <c r="A6905" s="6" t="s">
        <v>149</v>
      </c>
      <c r="B6905" s="7">
        <v>45912</v>
      </c>
      <c r="C6905" s="8">
        <v>543.16</v>
      </c>
      <c r="D6905" s="20">
        <v>7.5814000000000006E-2</v>
      </c>
      <c r="E6905" s="35" cm="1">
        <f t="array" ref="E6905">INDEX('Curva Juros'!$B$7:$B$73,MATCH(C6905,'Curva Juros'!$A$7:$A$73,1)) +
(C6905-INDEX('Curva Juros'!$A$7:$A$73,MATCH(C6905,'Curva Juros'!$A$7:$A$73,1))) *
(INDEX('Curva Juros'!$B$7:$B$73,MATCH(C6905,'Curva Juros'!$A$7:$A$73,1)+1) -
INDEX('Curva Juros'!$B$7:$B$73,MATCH(C6905,'Curva Juros'!$A$7:$A$73,1))) /
(INDEX('Curva Juros'!$A$7:$A$73,MATCH(C6905,'Curva Juros'!$A$7:$A$73,1)+1) -
INDEX('Curva Juros'!$A$7:$A$73,MATCH(C6905,'Curva Juros'!$A$7:$A$73,1)))</f>
        <v>7.7810974920634921</v>
      </c>
      <c r="F6905" s="24">
        <f t="shared" si="107"/>
        <v>-1.9969749206349141E-3</v>
      </c>
      <c r="G6905" s="24"/>
    </row>
    <row r="6906" spans="1:7" x14ac:dyDescent="0.25">
      <c r="A6906" s="3" t="s">
        <v>149</v>
      </c>
      <c r="B6906" s="4">
        <v>45919</v>
      </c>
      <c r="C6906" s="5">
        <v>538</v>
      </c>
      <c r="D6906" s="19">
        <v>7.6456999999999997E-2</v>
      </c>
      <c r="E6906" s="35" cm="1">
        <f t="array" ref="E6906">INDEX('Curva Juros'!$B$7:$B$73,MATCH(C6906,'Curva Juros'!$A$7:$A$73,1)) +
(C6906-INDEX('Curva Juros'!$A$7:$A$73,MATCH(C6906,'Curva Juros'!$A$7:$A$73,1))) *
(INDEX('Curva Juros'!$B$7:$B$73,MATCH(C6906,'Curva Juros'!$A$7:$A$73,1)+1) -
INDEX('Curva Juros'!$B$7:$B$73,MATCH(C6906,'Curva Juros'!$A$7:$A$73,1))) /
(INDEX('Curva Juros'!$A$7:$A$73,MATCH(C6906,'Curva Juros'!$A$7:$A$73,1)+1) -
INDEX('Curva Juros'!$A$7:$A$73,MATCH(C6906,'Curva Juros'!$A$7:$A$73,1)))</f>
        <v>7.7847873015873015</v>
      </c>
      <c r="F6906" s="24">
        <f t="shared" si="107"/>
        <v>-1.390873015873012E-3</v>
      </c>
      <c r="G6906" s="24"/>
    </row>
    <row r="6907" spans="1:7" x14ac:dyDescent="0.25">
      <c r="A6907" s="6" t="s">
        <v>149</v>
      </c>
      <c r="B6907" s="7">
        <v>45926</v>
      </c>
      <c r="C6907" s="8">
        <v>533.27</v>
      </c>
      <c r="D6907" s="20">
        <v>7.5362999999999999E-2</v>
      </c>
      <c r="E6907" s="35" cm="1">
        <f t="array" ref="E6907">INDEX('Curva Juros'!$B$7:$B$73,MATCH(C6907,'Curva Juros'!$A$7:$A$73,1)) +
(C6907-INDEX('Curva Juros'!$A$7:$A$73,MATCH(C6907,'Curva Juros'!$A$7:$A$73,1))) *
(INDEX('Curva Juros'!$B$7:$B$73,MATCH(C6907,'Curva Juros'!$A$7:$A$73,1)+1) -
INDEX('Curva Juros'!$B$7:$B$73,MATCH(C6907,'Curva Juros'!$A$7:$A$73,1))) /
(INDEX('Curva Juros'!$A$7:$A$73,MATCH(C6907,'Curva Juros'!$A$7:$A$73,1)+1) -
INDEX('Curva Juros'!$A$7:$A$73,MATCH(C6907,'Curva Juros'!$A$7:$A$73,1)))</f>
        <v>7.7881696269841267</v>
      </c>
      <c r="F6907" s="24">
        <f t="shared" si="107"/>
        <v>-2.5186962698412613E-3</v>
      </c>
      <c r="G6907" s="24"/>
    </row>
    <row r="6908" spans="1:7" x14ac:dyDescent="0.25">
      <c r="A6908" s="3" t="s">
        <v>149</v>
      </c>
      <c r="B6908" s="4">
        <v>45933</v>
      </c>
      <c r="C6908" s="5">
        <v>528.13</v>
      </c>
      <c r="D6908" s="19">
        <v>7.5946E-2</v>
      </c>
      <c r="E6908" s="35" cm="1">
        <f t="array" ref="E6908">INDEX('Curva Juros'!$B$7:$B$73,MATCH(C6908,'Curva Juros'!$A$7:$A$73,1)) +
(C6908-INDEX('Curva Juros'!$A$7:$A$73,MATCH(C6908,'Curva Juros'!$A$7:$A$73,1))) *
(INDEX('Curva Juros'!$B$7:$B$73,MATCH(C6908,'Curva Juros'!$A$7:$A$73,1)+1) -
INDEX('Curva Juros'!$B$7:$B$73,MATCH(C6908,'Curva Juros'!$A$7:$A$73,1))) /
(INDEX('Curva Juros'!$A$7:$A$73,MATCH(C6908,'Curva Juros'!$A$7:$A$73,1)+1) -
INDEX('Curva Juros'!$A$7:$A$73,MATCH(C6908,'Curva Juros'!$A$7:$A$73,1)))</f>
        <v>7.791845134920635</v>
      </c>
      <c r="F6908" s="24">
        <f t="shared" si="107"/>
        <v>-1.9724513492063445E-3</v>
      </c>
      <c r="G6908" s="24"/>
    </row>
    <row r="6909" spans="1:7" x14ac:dyDescent="0.25">
      <c r="A6909" s="6" t="s">
        <v>149</v>
      </c>
      <c r="B6909" s="7">
        <v>45940</v>
      </c>
      <c r="C6909" s="8">
        <v>523.46</v>
      </c>
      <c r="D6909" s="20">
        <v>7.4607000000000007E-2</v>
      </c>
      <c r="E6909" s="35" cm="1">
        <f t="array" ref="E6909">INDEX('Curva Juros'!$B$7:$B$73,MATCH(C6909,'Curva Juros'!$A$7:$A$73,1)) +
(C6909-INDEX('Curva Juros'!$A$7:$A$73,MATCH(C6909,'Curva Juros'!$A$7:$A$73,1))) *
(INDEX('Curva Juros'!$B$7:$B$73,MATCH(C6909,'Curva Juros'!$A$7:$A$73,1)+1) -
INDEX('Curva Juros'!$B$7:$B$73,MATCH(C6909,'Curva Juros'!$A$7:$A$73,1))) /
(INDEX('Curva Juros'!$A$7:$A$73,MATCH(C6909,'Curva Juros'!$A$7:$A$73,1)+1) -
INDEX('Curva Juros'!$A$7:$A$73,MATCH(C6909,'Curva Juros'!$A$7:$A$73,1)))</f>
        <v>7.7951845555555552</v>
      </c>
      <c r="F6909" s="24">
        <f t="shared" si="107"/>
        <v>-3.3448455555555451E-3</v>
      </c>
      <c r="G6909" s="24"/>
    </row>
    <row r="6910" spans="1:7" x14ac:dyDescent="0.25">
      <c r="A6910" s="3" t="s">
        <v>149</v>
      </c>
      <c r="B6910" s="4">
        <v>45947</v>
      </c>
      <c r="C6910" s="5">
        <v>518.67999999999995</v>
      </c>
      <c r="D6910" s="19">
        <v>7.3703000000000005E-2</v>
      </c>
      <c r="E6910" s="35" cm="1">
        <f t="array" ref="E6910">INDEX('Curva Juros'!$B$7:$B$73,MATCH(C6910,'Curva Juros'!$A$7:$A$73,1)) +
(C6910-INDEX('Curva Juros'!$A$7:$A$73,MATCH(C6910,'Curva Juros'!$A$7:$A$73,1))) *
(INDEX('Curva Juros'!$B$7:$B$73,MATCH(C6910,'Curva Juros'!$A$7:$A$73,1)+1) -
INDEX('Curva Juros'!$B$7:$B$73,MATCH(C6910,'Curva Juros'!$A$7:$A$73,1))) /
(INDEX('Curva Juros'!$A$7:$A$73,MATCH(C6910,'Curva Juros'!$A$7:$A$73,1)+1) -
INDEX('Curva Juros'!$A$7:$A$73,MATCH(C6910,'Curva Juros'!$A$7:$A$73,1)))</f>
        <v>7.798602634920635</v>
      </c>
      <c r="F6910" s="24">
        <f t="shared" si="107"/>
        <v>-4.2830263492063397E-3</v>
      </c>
      <c r="G6910" s="24"/>
    </row>
    <row r="6911" spans="1:7" x14ac:dyDescent="0.25">
      <c r="A6911" s="6" t="s">
        <v>149</v>
      </c>
      <c r="B6911" s="7">
        <v>45954</v>
      </c>
      <c r="C6911" s="8">
        <v>513.63</v>
      </c>
      <c r="D6911" s="20">
        <v>7.3890999999999998E-2</v>
      </c>
      <c r="E6911" s="35" cm="1">
        <f t="array" ref="E6911">INDEX('Curva Juros'!$B$7:$B$73,MATCH(C6911,'Curva Juros'!$A$7:$A$73,1)) +
(C6911-INDEX('Curva Juros'!$A$7:$A$73,MATCH(C6911,'Curva Juros'!$A$7:$A$73,1))) *
(INDEX('Curva Juros'!$B$7:$B$73,MATCH(C6911,'Curva Juros'!$A$7:$A$73,1)+1) -
INDEX('Curva Juros'!$B$7:$B$73,MATCH(C6911,'Curva Juros'!$A$7:$A$73,1))) /
(INDEX('Curva Juros'!$A$7:$A$73,MATCH(C6911,'Curva Juros'!$A$7:$A$73,1)+1) -
INDEX('Curva Juros'!$A$7:$A$73,MATCH(C6911,'Curva Juros'!$A$7:$A$73,1)))</f>
        <v>7.8022137857142857</v>
      </c>
      <c r="F6911" s="24">
        <f t="shared" si="107"/>
        <v>-4.1311378571428636E-3</v>
      </c>
      <c r="G6911" s="24"/>
    </row>
    <row r="6912" spans="1:7" x14ac:dyDescent="0.25">
      <c r="A6912" s="3" t="s">
        <v>149</v>
      </c>
      <c r="B6912" s="4">
        <v>45961</v>
      </c>
      <c r="C6912" s="5">
        <v>508.47</v>
      </c>
      <c r="D6912" s="19">
        <v>7.4552999999999994E-2</v>
      </c>
      <c r="E6912" s="35" cm="1">
        <f t="array" ref="E6912">INDEX('Curva Juros'!$B$7:$B$73,MATCH(C6912,'Curva Juros'!$A$7:$A$73,1)) +
(C6912-INDEX('Curva Juros'!$A$7:$A$73,MATCH(C6912,'Curva Juros'!$A$7:$A$73,1))) *
(INDEX('Curva Juros'!$B$7:$B$73,MATCH(C6912,'Curva Juros'!$A$7:$A$73,1)+1) -
INDEX('Curva Juros'!$B$7:$B$73,MATCH(C6912,'Curva Juros'!$A$7:$A$73,1))) /
(INDEX('Curva Juros'!$A$7:$A$73,MATCH(C6912,'Curva Juros'!$A$7:$A$73,1)+1) -
INDEX('Curva Juros'!$A$7:$A$73,MATCH(C6912,'Curva Juros'!$A$7:$A$73,1)))</f>
        <v>7.8059035952380951</v>
      </c>
      <c r="F6912" s="24">
        <f t="shared" si="107"/>
        <v>-3.5060359523809564E-3</v>
      </c>
      <c r="G6912" s="24"/>
    </row>
    <row r="6913" spans="1:7" x14ac:dyDescent="0.25">
      <c r="A6913" s="6" t="s">
        <v>149</v>
      </c>
      <c r="B6913" s="7">
        <v>45968</v>
      </c>
      <c r="C6913" s="8">
        <v>503.5</v>
      </c>
      <c r="D6913" s="20">
        <v>7.4434E-2</v>
      </c>
      <c r="E6913" s="35" cm="1">
        <f t="array" ref="E6913">INDEX('Curva Juros'!$B$7:$B$73,MATCH(C6913,'Curva Juros'!$A$7:$A$73,1)) +
(C6913-INDEX('Curva Juros'!$A$7:$A$73,MATCH(C6913,'Curva Juros'!$A$7:$A$73,1))) *
(INDEX('Curva Juros'!$B$7:$B$73,MATCH(C6913,'Curva Juros'!$A$7:$A$73,1)+1) -
INDEX('Curva Juros'!$B$7:$B$73,MATCH(C6913,'Curva Juros'!$A$7:$A$73,1))) /
(INDEX('Curva Juros'!$A$7:$A$73,MATCH(C6913,'Curva Juros'!$A$7:$A$73,1)+1) -
INDEX('Curva Juros'!$A$7:$A$73,MATCH(C6913,'Curva Juros'!$A$7:$A$73,1)))</f>
        <v>7.8099861111111109</v>
      </c>
      <c r="F6913" s="24">
        <f t="shared" si="107"/>
        <v>-3.6658611111111128E-3</v>
      </c>
      <c r="G6913" s="24"/>
    </row>
    <row r="6914" spans="1:7" x14ac:dyDescent="0.25">
      <c r="A6914" s="3" t="s">
        <v>149</v>
      </c>
      <c r="B6914" s="4">
        <v>45975</v>
      </c>
      <c r="C6914" s="5">
        <v>499.02</v>
      </c>
      <c r="D6914" s="19">
        <v>7.2274000000000005E-2</v>
      </c>
      <c r="E6914" s="35" cm="1">
        <f t="array" ref="E6914">INDEX('Curva Juros'!$B$7:$B$73,MATCH(C6914,'Curva Juros'!$A$7:$A$73,1)) +
(C6914-INDEX('Curva Juros'!$A$7:$A$73,MATCH(C6914,'Curva Juros'!$A$7:$A$73,1))) *
(INDEX('Curva Juros'!$B$7:$B$73,MATCH(C6914,'Curva Juros'!$A$7:$A$73,1)+1) -
INDEX('Curva Juros'!$B$7:$B$73,MATCH(C6914,'Curva Juros'!$A$7:$A$73,1))) /
(INDEX('Curva Juros'!$A$7:$A$73,MATCH(C6914,'Curva Juros'!$A$7:$A$73,1)+1) -
INDEX('Curva Juros'!$A$7:$A$73,MATCH(C6914,'Curva Juros'!$A$7:$A$73,1)))</f>
        <v>7.8179256666666666</v>
      </c>
      <c r="F6914" s="24">
        <f t="shared" si="107"/>
        <v>-5.9052566666666639E-3</v>
      </c>
      <c r="G6914" s="24"/>
    </row>
    <row r="6915" spans="1:7" x14ac:dyDescent="0.25">
      <c r="A6915" s="6" t="s">
        <v>149</v>
      </c>
      <c r="B6915" s="7">
        <v>45982</v>
      </c>
      <c r="C6915" s="8">
        <v>495</v>
      </c>
      <c r="D6915" s="20">
        <v>7.2383000000000003E-2</v>
      </c>
      <c r="E6915" s="35" cm="1">
        <f t="array" ref="E6915">INDEX('Curva Juros'!$B$7:$B$73,MATCH(C6915,'Curva Juros'!$A$7:$A$73,1)) +
(C6915-INDEX('Curva Juros'!$A$7:$A$73,MATCH(C6915,'Curva Juros'!$A$7:$A$73,1))) *
(INDEX('Curva Juros'!$B$7:$B$73,MATCH(C6915,'Curva Juros'!$A$7:$A$73,1)+1) -
INDEX('Curva Juros'!$B$7:$B$73,MATCH(C6915,'Curva Juros'!$A$7:$A$73,1))) /
(INDEX('Curva Juros'!$A$7:$A$73,MATCH(C6915,'Curva Juros'!$A$7:$A$73,1)+1) -
INDEX('Curva Juros'!$A$7:$A$73,MATCH(C6915,'Curva Juros'!$A$7:$A$73,1)))</f>
        <v>7.8250500000000001</v>
      </c>
      <c r="F6915" s="24">
        <f t="shared" ref="F6915:F6978" si="108">D6915-E6915/100</f>
        <v>-5.8674999999999977E-3</v>
      </c>
      <c r="G6915" s="24"/>
    </row>
    <row r="6916" spans="1:7" x14ac:dyDescent="0.25">
      <c r="A6916" s="3" t="s">
        <v>149</v>
      </c>
      <c r="B6916" s="4">
        <v>45989</v>
      </c>
      <c r="C6916" s="5">
        <v>489.99</v>
      </c>
      <c r="D6916" s="19">
        <v>7.2427000000000005E-2</v>
      </c>
      <c r="E6916" s="35" cm="1">
        <f t="array" ref="E6916">INDEX('Curva Juros'!$B$7:$B$73,MATCH(C6916,'Curva Juros'!$A$7:$A$73,1)) +
(C6916-INDEX('Curva Juros'!$A$7:$A$73,MATCH(C6916,'Curva Juros'!$A$7:$A$73,1))) *
(INDEX('Curva Juros'!$B$7:$B$73,MATCH(C6916,'Curva Juros'!$A$7:$A$73,1)+1) -
INDEX('Curva Juros'!$B$7:$B$73,MATCH(C6916,'Curva Juros'!$A$7:$A$73,1))) /
(INDEX('Curva Juros'!$A$7:$A$73,MATCH(C6916,'Curva Juros'!$A$7:$A$73,1)+1) -
INDEX('Curva Juros'!$A$7:$A$73,MATCH(C6916,'Curva Juros'!$A$7:$A$73,1)))</f>
        <v>7.8339288333333332</v>
      </c>
      <c r="F6916" s="24">
        <f t="shared" si="108"/>
        <v>-5.9122883333333209E-3</v>
      </c>
      <c r="G6916" s="24"/>
    </row>
    <row r="6917" spans="1:7" x14ac:dyDescent="0.25">
      <c r="A6917" s="6" t="s">
        <v>149</v>
      </c>
      <c r="B6917" s="7">
        <v>45996</v>
      </c>
      <c r="C6917" s="8">
        <v>484.8</v>
      </c>
      <c r="D6917" s="20">
        <v>7.3205999999999993E-2</v>
      </c>
      <c r="E6917" s="35" cm="1">
        <f t="array" ref="E6917">INDEX('Curva Juros'!$B$7:$B$73,MATCH(C6917,'Curva Juros'!$A$7:$A$73,1)) +
(C6917-INDEX('Curva Juros'!$A$7:$A$73,MATCH(C6917,'Curva Juros'!$A$7:$A$73,1))) *
(INDEX('Curva Juros'!$B$7:$B$73,MATCH(C6917,'Curva Juros'!$A$7:$A$73,1)+1) -
INDEX('Curva Juros'!$B$7:$B$73,MATCH(C6917,'Curva Juros'!$A$7:$A$73,1))) /
(INDEX('Curva Juros'!$A$7:$A$73,MATCH(C6917,'Curva Juros'!$A$7:$A$73,1)+1) -
INDEX('Curva Juros'!$A$7:$A$73,MATCH(C6917,'Curva Juros'!$A$7:$A$73,1)))</f>
        <v>7.8431266666666666</v>
      </c>
      <c r="F6917" s="24">
        <f t="shared" si="108"/>
        <v>-5.2252666666666725E-3</v>
      </c>
      <c r="G6917" s="24"/>
    </row>
    <row r="6918" spans="1:7" x14ac:dyDescent="0.25">
      <c r="A6918" s="3" t="s">
        <v>149</v>
      </c>
      <c r="B6918" s="4">
        <v>46003</v>
      </c>
      <c r="C6918" s="5">
        <v>479.61</v>
      </c>
      <c r="D6918" s="19">
        <v>7.3964000000000002E-2</v>
      </c>
      <c r="E6918" s="35" cm="1">
        <f t="array" ref="E6918">INDEX('Curva Juros'!$B$7:$B$73,MATCH(C6918,'Curva Juros'!$A$7:$A$73,1)) +
(C6918-INDEX('Curva Juros'!$A$7:$A$73,MATCH(C6918,'Curva Juros'!$A$7:$A$73,1))) *
(INDEX('Curva Juros'!$B$7:$B$73,MATCH(C6918,'Curva Juros'!$A$7:$A$73,1)+1) -
INDEX('Curva Juros'!$B$7:$B$73,MATCH(C6918,'Curva Juros'!$A$7:$A$73,1))) /
(INDEX('Curva Juros'!$A$7:$A$73,MATCH(C6918,'Curva Juros'!$A$7:$A$73,1)+1) -
INDEX('Curva Juros'!$A$7:$A$73,MATCH(C6918,'Curva Juros'!$A$7:$A$73,1)))</f>
        <v>7.8523244999999999</v>
      </c>
      <c r="F6918" s="24">
        <f t="shared" si="108"/>
        <v>-4.5592450000000034E-3</v>
      </c>
      <c r="G6918" s="24"/>
    </row>
    <row r="6919" spans="1:7" x14ac:dyDescent="0.25">
      <c r="A6919" s="6" t="s">
        <v>149</v>
      </c>
      <c r="B6919" s="7">
        <v>46010</v>
      </c>
      <c r="C6919" s="8">
        <v>527.19000000000005</v>
      </c>
      <c r="D6919" s="20">
        <v>7.3665999999999995E-2</v>
      </c>
      <c r="E6919" s="35" cm="1">
        <f t="array" ref="E6919">INDEX('Curva Juros'!$B$7:$B$73,MATCH(C6919,'Curva Juros'!$A$7:$A$73,1)) +
(C6919-INDEX('Curva Juros'!$A$7:$A$73,MATCH(C6919,'Curva Juros'!$A$7:$A$73,1))) *
(INDEX('Curva Juros'!$B$7:$B$73,MATCH(C6919,'Curva Juros'!$A$7:$A$73,1)+1) -
INDEX('Curva Juros'!$B$7:$B$73,MATCH(C6919,'Curva Juros'!$A$7:$A$73,1))) /
(INDEX('Curva Juros'!$A$7:$A$73,MATCH(C6919,'Curva Juros'!$A$7:$A$73,1)+1) -
INDEX('Curva Juros'!$A$7:$A$73,MATCH(C6919,'Curva Juros'!$A$7:$A$73,1)))</f>
        <v>7.7925173095238094</v>
      </c>
      <c r="F6919" s="24">
        <f t="shared" si="108"/>
        <v>-4.2591730952381002E-3</v>
      </c>
      <c r="G6919" s="24"/>
    </row>
    <row r="6920" spans="1:7" x14ac:dyDescent="0.25">
      <c r="A6920" s="3" t="s">
        <v>149</v>
      </c>
      <c r="B6920" s="4">
        <v>46017</v>
      </c>
      <c r="C6920" s="5">
        <v>523.30999999999995</v>
      </c>
      <c r="D6920" s="19">
        <v>7.2938000000000003E-2</v>
      </c>
      <c r="E6920" s="35" cm="1">
        <f t="array" ref="E6920">INDEX('Curva Juros'!$B$7:$B$73,MATCH(C6920,'Curva Juros'!$A$7:$A$73,1)) +
(C6920-INDEX('Curva Juros'!$A$7:$A$73,MATCH(C6920,'Curva Juros'!$A$7:$A$73,1))) *
(INDEX('Curva Juros'!$B$7:$B$73,MATCH(C6920,'Curva Juros'!$A$7:$A$73,1)+1) -
INDEX('Curva Juros'!$B$7:$B$73,MATCH(C6920,'Curva Juros'!$A$7:$A$73,1))) /
(INDEX('Curva Juros'!$A$7:$A$73,MATCH(C6920,'Curva Juros'!$A$7:$A$73,1)+1) -
INDEX('Curva Juros'!$A$7:$A$73,MATCH(C6920,'Curva Juros'!$A$7:$A$73,1)))</f>
        <v>7.7952918174603179</v>
      </c>
      <c r="F6920" s="24">
        <f t="shared" si="108"/>
        <v>-5.0149181746031724E-3</v>
      </c>
      <c r="G6920" s="24"/>
    </row>
    <row r="6921" spans="1:7" x14ac:dyDescent="0.25">
      <c r="A6921" s="6" t="s">
        <v>149</v>
      </c>
      <c r="B6921" s="7">
        <v>46024</v>
      </c>
      <c r="C6921" s="8">
        <v>519.29999999999995</v>
      </c>
      <c r="D6921" s="20">
        <v>7.3018E-2</v>
      </c>
      <c r="E6921" s="35" cm="1">
        <f t="array" ref="E6921">INDEX('Curva Juros'!$B$7:$B$73,MATCH(C6921,'Curva Juros'!$A$7:$A$73,1)) +
(C6921-INDEX('Curva Juros'!$A$7:$A$73,MATCH(C6921,'Curva Juros'!$A$7:$A$73,1))) *
(INDEX('Curva Juros'!$B$7:$B$73,MATCH(C6921,'Curva Juros'!$A$7:$A$73,1)+1) -
INDEX('Curva Juros'!$B$7:$B$73,MATCH(C6921,'Curva Juros'!$A$7:$A$73,1))) /
(INDEX('Curva Juros'!$A$7:$A$73,MATCH(C6921,'Curva Juros'!$A$7:$A$73,1)+1) -
INDEX('Curva Juros'!$A$7:$A$73,MATCH(C6921,'Curva Juros'!$A$7:$A$73,1)))</f>
        <v>7.7981592857142861</v>
      </c>
      <c r="F6921" s="24">
        <f t="shared" si="108"/>
        <v>-4.9635928571428595E-3</v>
      </c>
      <c r="G6921" s="24"/>
    </row>
    <row r="6922" spans="1:7" x14ac:dyDescent="0.25">
      <c r="A6922" s="3" t="s">
        <v>149</v>
      </c>
      <c r="B6922" s="4">
        <v>46031</v>
      </c>
      <c r="C6922" s="5">
        <v>514.29</v>
      </c>
      <c r="D6922" s="19">
        <v>7.3046E-2</v>
      </c>
      <c r="E6922" s="35" cm="1">
        <f t="array" ref="E6922">INDEX('Curva Juros'!$B$7:$B$73,MATCH(C6922,'Curva Juros'!$A$7:$A$73,1)) +
(C6922-INDEX('Curva Juros'!$A$7:$A$73,MATCH(C6922,'Curva Juros'!$A$7:$A$73,1))) *
(INDEX('Curva Juros'!$B$7:$B$73,MATCH(C6922,'Curva Juros'!$A$7:$A$73,1)+1) -
INDEX('Curva Juros'!$B$7:$B$73,MATCH(C6922,'Curva Juros'!$A$7:$A$73,1))) /
(INDEX('Curva Juros'!$A$7:$A$73,MATCH(C6922,'Curva Juros'!$A$7:$A$73,1)+1) -
INDEX('Curva Juros'!$A$7:$A$73,MATCH(C6922,'Curva Juros'!$A$7:$A$73,1)))</f>
        <v>7.8017418333333337</v>
      </c>
      <c r="F6922" s="24">
        <f t="shared" si="108"/>
        <v>-4.9714183333333384E-3</v>
      </c>
      <c r="G6922" s="24"/>
    </row>
    <row r="6923" spans="1:7" x14ac:dyDescent="0.25">
      <c r="A6923" s="6" t="s">
        <v>149</v>
      </c>
      <c r="B6923" s="7">
        <v>46038</v>
      </c>
      <c r="C6923" s="8">
        <v>509.24</v>
      </c>
      <c r="D6923" s="20">
        <v>7.3324E-2</v>
      </c>
      <c r="E6923" s="35" cm="1">
        <f t="array" ref="E6923">INDEX('Curva Juros'!$B$7:$B$73,MATCH(C6923,'Curva Juros'!$A$7:$A$73,1)) +
(C6923-INDEX('Curva Juros'!$A$7:$A$73,MATCH(C6923,'Curva Juros'!$A$7:$A$73,1))) *
(INDEX('Curva Juros'!$B$7:$B$73,MATCH(C6923,'Curva Juros'!$A$7:$A$73,1)+1) -
INDEX('Curva Juros'!$B$7:$B$73,MATCH(C6923,'Curva Juros'!$A$7:$A$73,1))) /
(INDEX('Curva Juros'!$A$7:$A$73,MATCH(C6923,'Curva Juros'!$A$7:$A$73,1)+1) -
INDEX('Curva Juros'!$A$7:$A$73,MATCH(C6923,'Curva Juros'!$A$7:$A$73,1)))</f>
        <v>7.8053529841269844</v>
      </c>
      <c r="F6923" s="24">
        <f t="shared" si="108"/>
        <v>-4.7295298412698417E-3</v>
      </c>
      <c r="G6923" s="24"/>
    </row>
    <row r="6924" spans="1:7" x14ac:dyDescent="0.25">
      <c r="A6924" s="3" t="s">
        <v>149</v>
      </c>
      <c r="B6924" s="4">
        <v>46045</v>
      </c>
      <c r="C6924" s="5">
        <v>504.57</v>
      </c>
      <c r="D6924" s="19">
        <v>7.1404999999999996E-2</v>
      </c>
      <c r="E6924" s="35" cm="1">
        <f t="array" ref="E6924">INDEX('Curva Juros'!$B$7:$B$73,MATCH(C6924,'Curva Juros'!$A$7:$A$73,1)) +
(C6924-INDEX('Curva Juros'!$A$7:$A$73,MATCH(C6924,'Curva Juros'!$A$7:$A$73,1))) *
(INDEX('Curva Juros'!$B$7:$B$73,MATCH(C6924,'Curva Juros'!$A$7:$A$73,1)+1) -
INDEX('Curva Juros'!$B$7:$B$73,MATCH(C6924,'Curva Juros'!$A$7:$A$73,1))) /
(INDEX('Curva Juros'!$A$7:$A$73,MATCH(C6924,'Curva Juros'!$A$7:$A$73,1)+1) -
INDEX('Curva Juros'!$A$7:$A$73,MATCH(C6924,'Curva Juros'!$A$7:$A$73,1)))</f>
        <v>7.8086924047619046</v>
      </c>
      <c r="F6924" s="24">
        <f t="shared" si="108"/>
        <v>-6.6819240476190533E-3</v>
      </c>
      <c r="G6924" s="24"/>
    </row>
    <row r="6925" spans="1:7" x14ac:dyDescent="0.25">
      <c r="A6925" s="6" t="s">
        <v>149</v>
      </c>
      <c r="B6925" s="7">
        <v>46052</v>
      </c>
      <c r="C6925" s="8">
        <v>500.1</v>
      </c>
      <c r="D6925" s="20">
        <v>6.8241999999999997E-2</v>
      </c>
      <c r="E6925" s="35" cm="1">
        <f t="array" ref="E6925">INDEX('Curva Juros'!$B$7:$B$73,MATCH(C6925,'Curva Juros'!$A$7:$A$73,1)) +
(C6925-INDEX('Curva Juros'!$A$7:$A$73,MATCH(C6925,'Curva Juros'!$A$7:$A$73,1))) *
(INDEX('Curva Juros'!$B$7:$B$73,MATCH(C6925,'Curva Juros'!$A$7:$A$73,1)+1) -
INDEX('Curva Juros'!$B$7:$B$73,MATCH(C6925,'Curva Juros'!$A$7:$A$73,1))) /
(INDEX('Curva Juros'!$A$7:$A$73,MATCH(C6925,'Curva Juros'!$A$7:$A$73,1)+1) -
INDEX('Curva Juros'!$A$7:$A$73,MATCH(C6925,'Curva Juros'!$A$7:$A$73,1)))</f>
        <v>7.8160116666666664</v>
      </c>
      <c r="F6925" s="24">
        <f t="shared" si="108"/>
        <v>-9.9181166666666709E-3</v>
      </c>
      <c r="G6925" s="24"/>
    </row>
    <row r="6926" spans="1:7" x14ac:dyDescent="0.25">
      <c r="A6926" s="3" t="s">
        <v>149</v>
      </c>
      <c r="B6926" s="4">
        <v>46059</v>
      </c>
      <c r="C6926" s="5">
        <v>495.18</v>
      </c>
      <c r="D6926" s="19">
        <v>6.7737000000000006E-2</v>
      </c>
      <c r="E6926" s="35" cm="1">
        <f t="array" ref="E6926">INDEX('Curva Juros'!$B$7:$B$73,MATCH(C6926,'Curva Juros'!$A$7:$A$73,1)) +
(C6926-INDEX('Curva Juros'!$A$7:$A$73,MATCH(C6926,'Curva Juros'!$A$7:$A$73,1))) *
(INDEX('Curva Juros'!$B$7:$B$73,MATCH(C6926,'Curva Juros'!$A$7:$A$73,1)+1) -
INDEX('Curva Juros'!$B$7:$B$73,MATCH(C6926,'Curva Juros'!$A$7:$A$73,1))) /
(INDEX('Curva Juros'!$A$7:$A$73,MATCH(C6926,'Curva Juros'!$A$7:$A$73,1)+1) -
INDEX('Curva Juros'!$A$7:$A$73,MATCH(C6926,'Curva Juros'!$A$7:$A$73,1)))</f>
        <v>7.8247309999999999</v>
      </c>
      <c r="F6926" s="24">
        <f t="shared" si="108"/>
        <v>-1.0510309999999995E-2</v>
      </c>
      <c r="G6926" s="24"/>
    </row>
    <row r="6927" spans="1:7" x14ac:dyDescent="0.25">
      <c r="A6927" s="6" t="s">
        <v>149</v>
      </c>
      <c r="B6927" s="7">
        <v>46066</v>
      </c>
      <c r="C6927" s="8">
        <v>490.15</v>
      </c>
      <c r="D6927" s="20">
        <v>6.7921999999999996E-2</v>
      </c>
      <c r="E6927" s="35" cm="1">
        <f t="array" ref="E6927">INDEX('Curva Juros'!$B$7:$B$73,MATCH(C6927,'Curva Juros'!$A$7:$A$73,1)) +
(C6927-INDEX('Curva Juros'!$A$7:$A$73,MATCH(C6927,'Curva Juros'!$A$7:$A$73,1))) *
(INDEX('Curva Juros'!$B$7:$B$73,MATCH(C6927,'Curva Juros'!$A$7:$A$73,1)+1) -
INDEX('Curva Juros'!$B$7:$B$73,MATCH(C6927,'Curva Juros'!$A$7:$A$73,1))) /
(INDEX('Curva Juros'!$A$7:$A$73,MATCH(C6927,'Curva Juros'!$A$7:$A$73,1)+1) -
INDEX('Curva Juros'!$A$7:$A$73,MATCH(C6927,'Curva Juros'!$A$7:$A$73,1)))</f>
        <v>7.8336452777777783</v>
      </c>
      <c r="F6927" s="24">
        <f t="shared" si="108"/>
        <v>-1.0414452777777791E-2</v>
      </c>
      <c r="G6927" s="24"/>
    </row>
    <row r="6928" spans="1:7" x14ac:dyDescent="0.25">
      <c r="A6928" s="3" t="s">
        <v>149</v>
      </c>
      <c r="B6928" s="4">
        <v>46073</v>
      </c>
      <c r="C6928" s="5">
        <v>487</v>
      </c>
      <c r="D6928" s="19">
        <v>6.8806999999999993E-2</v>
      </c>
      <c r="E6928" s="35" cm="1">
        <f t="array" ref="E6928">INDEX('Curva Juros'!$B$7:$B$73,MATCH(C6928,'Curva Juros'!$A$7:$A$73,1)) +
(C6928-INDEX('Curva Juros'!$A$7:$A$73,MATCH(C6928,'Curva Juros'!$A$7:$A$73,1))) *
(INDEX('Curva Juros'!$B$7:$B$73,MATCH(C6928,'Curva Juros'!$A$7:$A$73,1)+1) -
INDEX('Curva Juros'!$B$7:$B$73,MATCH(C6928,'Curva Juros'!$A$7:$A$73,1))) /
(INDEX('Curva Juros'!$A$7:$A$73,MATCH(C6928,'Curva Juros'!$A$7:$A$73,1)+1) -
INDEX('Curva Juros'!$A$7:$A$73,MATCH(C6928,'Curva Juros'!$A$7:$A$73,1)))</f>
        <v>7.8392277777777775</v>
      </c>
      <c r="F6928" s="24">
        <f t="shared" si="108"/>
        <v>-9.5852777777777759E-3</v>
      </c>
      <c r="G6928" s="24"/>
    </row>
    <row r="6929" spans="1:7" x14ac:dyDescent="0.25">
      <c r="A6929" s="6" t="s">
        <v>149</v>
      </c>
      <c r="B6929" s="7">
        <v>46080</v>
      </c>
      <c r="C6929" s="8">
        <v>482.16</v>
      </c>
      <c r="D6929" s="20">
        <v>6.7889000000000005E-2</v>
      </c>
      <c r="E6929" s="35" cm="1">
        <f t="array" ref="E6929">INDEX('Curva Juros'!$B$7:$B$73,MATCH(C6929,'Curva Juros'!$A$7:$A$73,1)) +
(C6929-INDEX('Curva Juros'!$A$7:$A$73,MATCH(C6929,'Curva Juros'!$A$7:$A$73,1))) *
(INDEX('Curva Juros'!$B$7:$B$73,MATCH(C6929,'Curva Juros'!$A$7:$A$73,1)+1) -
INDEX('Curva Juros'!$B$7:$B$73,MATCH(C6929,'Curva Juros'!$A$7:$A$73,1))) /
(INDEX('Curva Juros'!$A$7:$A$73,MATCH(C6929,'Curva Juros'!$A$7:$A$73,1)+1) -
INDEX('Curva Juros'!$A$7:$A$73,MATCH(C6929,'Curva Juros'!$A$7:$A$73,1)))</f>
        <v>7.8478053333333335</v>
      </c>
      <c r="F6929" s="24">
        <f t="shared" si="108"/>
        <v>-1.0589053333333334E-2</v>
      </c>
      <c r="G6929" s="24"/>
    </row>
    <row r="6930" spans="1:7" x14ac:dyDescent="0.25">
      <c r="A6930" s="3" t="s">
        <v>150</v>
      </c>
      <c r="B6930" s="4">
        <v>45723</v>
      </c>
      <c r="C6930" s="5">
        <v>1571.73</v>
      </c>
      <c r="D6930" s="19">
        <v>7.7535999999999994E-2</v>
      </c>
      <c r="E6930" s="35" cm="1">
        <f t="array" ref="E6930">INDEX('Curva Juros'!$B$7:$B$73,MATCH(C6930,'Curva Juros'!$A$7:$A$73,1)) +
(C6930-INDEX('Curva Juros'!$A$7:$A$73,MATCH(C6930,'Curva Juros'!$A$7:$A$73,1))) *
(INDEX('Curva Juros'!$B$7:$B$73,MATCH(C6930,'Curva Juros'!$A$7:$A$73,1)+1) -
INDEX('Curva Juros'!$B$7:$B$73,MATCH(C6930,'Curva Juros'!$A$7:$A$73,1))) /
(INDEX('Curva Juros'!$A$7:$A$73,MATCH(C6930,'Curva Juros'!$A$7:$A$73,1)+1) -
INDEX('Curva Juros'!$A$7:$A$73,MATCH(C6930,'Curva Juros'!$A$7:$A$73,1)))</f>
        <v>7.5603311666666668</v>
      </c>
      <c r="F6930" s="24">
        <f t="shared" si="108"/>
        <v>1.9326883333333211E-3</v>
      </c>
      <c r="G6930" s="24"/>
    </row>
    <row r="6931" spans="1:7" x14ac:dyDescent="0.25">
      <c r="A6931" s="6" t="s">
        <v>150</v>
      </c>
      <c r="B6931" s="7">
        <v>45730</v>
      </c>
      <c r="C6931" s="8">
        <v>1568.01</v>
      </c>
      <c r="D6931" s="20">
        <v>7.6798000000000005E-2</v>
      </c>
      <c r="E6931" s="35" cm="1">
        <f t="array" ref="E6931">INDEX('Curva Juros'!$B$7:$B$73,MATCH(C6931,'Curva Juros'!$A$7:$A$73,1)) +
(C6931-INDEX('Curva Juros'!$A$7:$A$73,MATCH(C6931,'Curva Juros'!$A$7:$A$73,1))) *
(INDEX('Curva Juros'!$B$7:$B$73,MATCH(C6931,'Curva Juros'!$A$7:$A$73,1)+1) -
INDEX('Curva Juros'!$B$7:$B$73,MATCH(C6931,'Curva Juros'!$A$7:$A$73,1))) /
(INDEX('Curva Juros'!$A$7:$A$73,MATCH(C6931,'Curva Juros'!$A$7:$A$73,1)+1) -
INDEX('Curva Juros'!$A$7:$A$73,MATCH(C6931,'Curva Juros'!$A$7:$A$73,1)))</f>
        <v>7.5612198333333334</v>
      </c>
      <c r="F6931" s="24">
        <f t="shared" si="108"/>
        <v>1.1858016666666665E-3</v>
      </c>
      <c r="G6931" s="24"/>
    </row>
    <row r="6932" spans="1:7" x14ac:dyDescent="0.25">
      <c r="A6932" s="3" t="s">
        <v>150</v>
      </c>
      <c r="B6932" s="4">
        <v>45737</v>
      </c>
      <c r="C6932" s="5">
        <v>1561.78</v>
      </c>
      <c r="D6932" s="19">
        <v>7.7508999999999995E-2</v>
      </c>
      <c r="E6932" s="35" cm="1">
        <f t="array" ref="E6932">INDEX('Curva Juros'!$B$7:$B$73,MATCH(C6932,'Curva Juros'!$A$7:$A$73,1)) +
(C6932-INDEX('Curva Juros'!$A$7:$A$73,MATCH(C6932,'Curva Juros'!$A$7:$A$73,1))) *
(INDEX('Curva Juros'!$B$7:$B$73,MATCH(C6932,'Curva Juros'!$A$7:$A$73,1)+1) -
INDEX('Curva Juros'!$B$7:$B$73,MATCH(C6932,'Curva Juros'!$A$7:$A$73,1))) /
(INDEX('Curva Juros'!$A$7:$A$73,MATCH(C6932,'Curva Juros'!$A$7:$A$73,1)+1) -
INDEX('Curva Juros'!$A$7:$A$73,MATCH(C6932,'Curva Juros'!$A$7:$A$73,1)))</f>
        <v>7.5627081111111112</v>
      </c>
      <c r="F6932" s="24">
        <f t="shared" si="108"/>
        <v>1.8819188888888894E-3</v>
      </c>
      <c r="G6932" s="24"/>
    </row>
    <row r="6933" spans="1:7" x14ac:dyDescent="0.25">
      <c r="A6933" s="6" t="s">
        <v>150</v>
      </c>
      <c r="B6933" s="7">
        <v>45744</v>
      </c>
      <c r="C6933" s="8">
        <v>1555.84</v>
      </c>
      <c r="D6933" s="20">
        <v>7.8048000000000006E-2</v>
      </c>
      <c r="E6933" s="35" cm="1">
        <f t="array" ref="E6933">INDEX('Curva Juros'!$B$7:$B$73,MATCH(C6933,'Curva Juros'!$A$7:$A$73,1)) +
(C6933-INDEX('Curva Juros'!$A$7:$A$73,MATCH(C6933,'Curva Juros'!$A$7:$A$73,1))) *
(INDEX('Curva Juros'!$B$7:$B$73,MATCH(C6933,'Curva Juros'!$A$7:$A$73,1)+1) -
INDEX('Curva Juros'!$B$7:$B$73,MATCH(C6933,'Curva Juros'!$A$7:$A$73,1))) /
(INDEX('Curva Juros'!$A$7:$A$73,MATCH(C6933,'Curva Juros'!$A$7:$A$73,1)+1) -
INDEX('Curva Juros'!$A$7:$A$73,MATCH(C6933,'Curva Juros'!$A$7:$A$73,1)))</f>
        <v>7.5641271111111115</v>
      </c>
      <c r="F6933" s="24">
        <f t="shared" si="108"/>
        <v>2.4067288888888899E-3</v>
      </c>
      <c r="G6933" s="24"/>
    </row>
    <row r="6934" spans="1:7" x14ac:dyDescent="0.25">
      <c r="A6934" s="3" t="s">
        <v>150</v>
      </c>
      <c r="B6934" s="4">
        <v>45751</v>
      </c>
      <c r="C6934" s="5">
        <v>1554.8</v>
      </c>
      <c r="D6934" s="19">
        <v>7.5770000000000004E-2</v>
      </c>
      <c r="E6934" s="35" cm="1">
        <f t="array" ref="E6934">INDEX('Curva Juros'!$B$7:$B$73,MATCH(C6934,'Curva Juros'!$A$7:$A$73,1)) +
(C6934-INDEX('Curva Juros'!$A$7:$A$73,MATCH(C6934,'Curva Juros'!$A$7:$A$73,1))) *
(INDEX('Curva Juros'!$B$7:$B$73,MATCH(C6934,'Curva Juros'!$A$7:$A$73,1)+1) -
INDEX('Curva Juros'!$B$7:$B$73,MATCH(C6934,'Curva Juros'!$A$7:$A$73,1))) /
(INDEX('Curva Juros'!$A$7:$A$73,MATCH(C6934,'Curva Juros'!$A$7:$A$73,1)+1) -
INDEX('Curva Juros'!$A$7:$A$73,MATCH(C6934,'Curva Juros'!$A$7:$A$73,1)))</f>
        <v>7.5643755555555554</v>
      </c>
      <c r="F6934" s="24">
        <f t="shared" si="108"/>
        <v>1.2624444444445104E-4</v>
      </c>
      <c r="G6934" s="24"/>
    </row>
    <row r="6935" spans="1:7" x14ac:dyDescent="0.25">
      <c r="A6935" s="6" t="s">
        <v>150</v>
      </c>
      <c r="B6935" s="7">
        <v>45758</v>
      </c>
      <c r="C6935" s="8">
        <v>1547.03</v>
      </c>
      <c r="D6935" s="20">
        <v>7.7362E-2</v>
      </c>
      <c r="E6935" s="35" cm="1">
        <f t="array" ref="E6935">INDEX('Curva Juros'!$B$7:$B$73,MATCH(C6935,'Curva Juros'!$A$7:$A$73,1)) +
(C6935-INDEX('Curva Juros'!$A$7:$A$73,MATCH(C6935,'Curva Juros'!$A$7:$A$73,1))) *
(INDEX('Curva Juros'!$B$7:$B$73,MATCH(C6935,'Curva Juros'!$A$7:$A$73,1)+1) -
INDEX('Curva Juros'!$B$7:$B$73,MATCH(C6935,'Curva Juros'!$A$7:$A$73,1))) /
(INDEX('Curva Juros'!$A$7:$A$73,MATCH(C6935,'Curva Juros'!$A$7:$A$73,1)+1) -
INDEX('Curva Juros'!$A$7:$A$73,MATCH(C6935,'Curva Juros'!$A$7:$A$73,1)))</f>
        <v>7.5662317222222226</v>
      </c>
      <c r="F6935" s="24">
        <f t="shared" si="108"/>
        <v>1.6996827777777807E-3</v>
      </c>
      <c r="G6935" s="24"/>
    </row>
    <row r="6936" spans="1:7" x14ac:dyDescent="0.25">
      <c r="A6936" s="3" t="s">
        <v>150</v>
      </c>
      <c r="B6936" s="4">
        <v>45764</v>
      </c>
      <c r="C6936" s="5">
        <v>1594.49</v>
      </c>
      <c r="D6936" s="19">
        <v>7.6629000000000003E-2</v>
      </c>
      <c r="E6936" s="35" cm="1">
        <f t="array" ref="E6936">INDEX('Curva Juros'!$B$7:$B$73,MATCH(C6936,'Curva Juros'!$A$7:$A$73,1)) +
(C6936-INDEX('Curva Juros'!$A$7:$A$73,MATCH(C6936,'Curva Juros'!$A$7:$A$73,1))) *
(INDEX('Curva Juros'!$B$7:$B$73,MATCH(C6936,'Curva Juros'!$A$7:$A$73,1)+1) -
INDEX('Curva Juros'!$B$7:$B$73,MATCH(C6936,'Curva Juros'!$A$7:$A$73,1))) /
(INDEX('Curva Juros'!$A$7:$A$73,MATCH(C6936,'Curva Juros'!$A$7:$A$73,1)+1) -
INDEX('Curva Juros'!$A$7:$A$73,MATCH(C6936,'Curva Juros'!$A$7:$A$73,1)))</f>
        <v>7.5548940555555557</v>
      </c>
      <c r="F6936" s="24">
        <f t="shared" si="108"/>
        <v>1.0800594444444478E-3</v>
      </c>
      <c r="G6936" s="24"/>
    </row>
    <row r="6937" spans="1:7" x14ac:dyDescent="0.25">
      <c r="A6937" s="6" t="s">
        <v>150</v>
      </c>
      <c r="B6937" s="7">
        <v>45772</v>
      </c>
      <c r="C6937" s="8">
        <v>1591.85</v>
      </c>
      <c r="D6937" s="20">
        <v>7.5721999999999998E-2</v>
      </c>
      <c r="E6937" s="35" cm="1">
        <f t="array" ref="E6937">INDEX('Curva Juros'!$B$7:$B$73,MATCH(C6937,'Curva Juros'!$A$7:$A$73,1)) +
(C6937-INDEX('Curva Juros'!$A$7:$A$73,MATCH(C6937,'Curva Juros'!$A$7:$A$73,1))) *
(INDEX('Curva Juros'!$B$7:$B$73,MATCH(C6937,'Curva Juros'!$A$7:$A$73,1)+1) -
INDEX('Curva Juros'!$B$7:$B$73,MATCH(C6937,'Curva Juros'!$A$7:$A$73,1))) /
(INDEX('Curva Juros'!$A$7:$A$73,MATCH(C6937,'Curva Juros'!$A$7:$A$73,1)+1) -
INDEX('Curva Juros'!$A$7:$A$73,MATCH(C6937,'Curva Juros'!$A$7:$A$73,1)))</f>
        <v>7.5555247222222226</v>
      </c>
      <c r="F6937" s="24">
        <f t="shared" si="108"/>
        <v>1.6675277777776498E-4</v>
      </c>
      <c r="G6937" s="24"/>
    </row>
    <row r="6938" spans="1:7" x14ac:dyDescent="0.25">
      <c r="A6938" s="3" t="s">
        <v>150</v>
      </c>
      <c r="B6938" s="4">
        <v>45779</v>
      </c>
      <c r="C6938" s="5">
        <v>1588.41</v>
      </c>
      <c r="D6938" s="19">
        <v>7.5347999999999998E-2</v>
      </c>
      <c r="E6938" s="35" cm="1">
        <f t="array" ref="E6938">INDEX('Curva Juros'!$B$7:$B$73,MATCH(C6938,'Curva Juros'!$A$7:$A$73,1)) +
(C6938-INDEX('Curva Juros'!$A$7:$A$73,MATCH(C6938,'Curva Juros'!$A$7:$A$73,1))) *
(INDEX('Curva Juros'!$B$7:$B$73,MATCH(C6938,'Curva Juros'!$A$7:$A$73,1)+1) -
INDEX('Curva Juros'!$B$7:$B$73,MATCH(C6938,'Curva Juros'!$A$7:$A$73,1))) /
(INDEX('Curva Juros'!$A$7:$A$73,MATCH(C6938,'Curva Juros'!$A$7:$A$73,1)+1) -
INDEX('Curva Juros'!$A$7:$A$73,MATCH(C6938,'Curva Juros'!$A$7:$A$73,1)))</f>
        <v>7.5563465000000001</v>
      </c>
      <c r="F6938" s="24">
        <f t="shared" si="108"/>
        <v>-2.1546499999999802E-4</v>
      </c>
      <c r="G6938" s="24"/>
    </row>
    <row r="6939" spans="1:7" x14ac:dyDescent="0.25">
      <c r="A6939" s="6" t="s">
        <v>150</v>
      </c>
      <c r="B6939" s="7">
        <v>45786</v>
      </c>
      <c r="C6939" s="8">
        <v>1586.23</v>
      </c>
      <c r="D6939" s="20">
        <v>7.3455999999999994E-2</v>
      </c>
      <c r="E6939" s="35" cm="1">
        <f t="array" ref="E6939">INDEX('Curva Juros'!$B$7:$B$73,MATCH(C6939,'Curva Juros'!$A$7:$A$73,1)) +
(C6939-INDEX('Curva Juros'!$A$7:$A$73,MATCH(C6939,'Curva Juros'!$A$7:$A$73,1))) *
(INDEX('Curva Juros'!$B$7:$B$73,MATCH(C6939,'Curva Juros'!$A$7:$A$73,1)+1) -
INDEX('Curva Juros'!$B$7:$B$73,MATCH(C6939,'Curva Juros'!$A$7:$A$73,1))) /
(INDEX('Curva Juros'!$A$7:$A$73,MATCH(C6939,'Curva Juros'!$A$7:$A$73,1)+1) -
INDEX('Curva Juros'!$A$7:$A$73,MATCH(C6939,'Curva Juros'!$A$7:$A$73,1)))</f>
        <v>7.5568672777777781</v>
      </c>
      <c r="F6939" s="24">
        <f t="shared" si="108"/>
        <v>-2.1126727777777826E-3</v>
      </c>
      <c r="G6939" s="24"/>
    </row>
    <row r="6940" spans="1:7" x14ac:dyDescent="0.25">
      <c r="A6940" s="3" t="s">
        <v>150</v>
      </c>
      <c r="B6940" s="4">
        <v>45793</v>
      </c>
      <c r="C6940" s="5">
        <v>1581.42</v>
      </c>
      <c r="D6940" s="19">
        <v>7.3327000000000003E-2</v>
      </c>
      <c r="E6940" s="35" cm="1">
        <f t="array" ref="E6940">INDEX('Curva Juros'!$B$7:$B$73,MATCH(C6940,'Curva Juros'!$A$7:$A$73,1)) +
(C6940-INDEX('Curva Juros'!$A$7:$A$73,MATCH(C6940,'Curva Juros'!$A$7:$A$73,1))) *
(INDEX('Curva Juros'!$B$7:$B$73,MATCH(C6940,'Curva Juros'!$A$7:$A$73,1)+1) -
INDEX('Curva Juros'!$B$7:$B$73,MATCH(C6940,'Curva Juros'!$A$7:$A$73,1))) /
(INDEX('Curva Juros'!$A$7:$A$73,MATCH(C6940,'Curva Juros'!$A$7:$A$73,1)+1) -
INDEX('Curva Juros'!$A$7:$A$73,MATCH(C6940,'Curva Juros'!$A$7:$A$73,1)))</f>
        <v>7.5580163333333337</v>
      </c>
      <c r="F6940" s="24">
        <f t="shared" si="108"/>
        <v>-2.2531633333333356E-3</v>
      </c>
      <c r="G6940" s="24"/>
    </row>
    <row r="6941" spans="1:7" x14ac:dyDescent="0.25">
      <c r="A6941" s="6" t="s">
        <v>150</v>
      </c>
      <c r="B6941" s="7">
        <v>45800</v>
      </c>
      <c r="C6941" s="8">
        <v>1576.46</v>
      </c>
      <c r="D6941" s="20">
        <v>7.3305999999999996E-2</v>
      </c>
      <c r="E6941" s="35" cm="1">
        <f t="array" ref="E6941">INDEX('Curva Juros'!$B$7:$B$73,MATCH(C6941,'Curva Juros'!$A$7:$A$73,1)) +
(C6941-INDEX('Curva Juros'!$A$7:$A$73,MATCH(C6941,'Curva Juros'!$A$7:$A$73,1))) *
(INDEX('Curva Juros'!$B$7:$B$73,MATCH(C6941,'Curva Juros'!$A$7:$A$73,1)+1) -
INDEX('Curva Juros'!$B$7:$B$73,MATCH(C6941,'Curva Juros'!$A$7:$A$73,1))) /
(INDEX('Curva Juros'!$A$7:$A$73,MATCH(C6941,'Curva Juros'!$A$7:$A$73,1)+1) -
INDEX('Curva Juros'!$A$7:$A$73,MATCH(C6941,'Curva Juros'!$A$7:$A$73,1)))</f>
        <v>7.5592012222222227</v>
      </c>
      <c r="F6941" s="24">
        <f t="shared" si="108"/>
        <v>-2.2860122222222307E-3</v>
      </c>
      <c r="G6941" s="24"/>
    </row>
    <row r="6942" spans="1:7" x14ac:dyDescent="0.25">
      <c r="A6942" s="3" t="s">
        <v>150</v>
      </c>
      <c r="B6942" s="4">
        <v>45807</v>
      </c>
      <c r="C6942" s="5">
        <v>1570.73</v>
      </c>
      <c r="D6942" s="19">
        <v>7.3791999999999996E-2</v>
      </c>
      <c r="E6942" s="35" cm="1">
        <f t="array" ref="E6942">INDEX('Curva Juros'!$B$7:$B$73,MATCH(C6942,'Curva Juros'!$A$7:$A$73,1)) +
(C6942-INDEX('Curva Juros'!$A$7:$A$73,MATCH(C6942,'Curva Juros'!$A$7:$A$73,1))) *
(INDEX('Curva Juros'!$B$7:$B$73,MATCH(C6942,'Curva Juros'!$A$7:$A$73,1)+1) -
INDEX('Curva Juros'!$B$7:$B$73,MATCH(C6942,'Curva Juros'!$A$7:$A$73,1))) /
(INDEX('Curva Juros'!$A$7:$A$73,MATCH(C6942,'Curva Juros'!$A$7:$A$73,1)+1) -
INDEX('Curva Juros'!$A$7:$A$73,MATCH(C6942,'Curva Juros'!$A$7:$A$73,1)))</f>
        <v>7.5605700555555559</v>
      </c>
      <c r="F6942" s="24">
        <f t="shared" si="108"/>
        <v>-1.8137005555555613E-3</v>
      </c>
      <c r="G6942" s="24"/>
    </row>
    <row r="6943" spans="1:7" x14ac:dyDescent="0.25">
      <c r="A6943" s="6" t="s">
        <v>150</v>
      </c>
      <c r="B6943" s="7">
        <v>45814</v>
      </c>
      <c r="C6943" s="8">
        <v>1565.75</v>
      </c>
      <c r="D6943" s="20">
        <v>7.3782E-2</v>
      </c>
      <c r="E6943" s="35" cm="1">
        <f t="array" ref="E6943">INDEX('Curva Juros'!$B$7:$B$73,MATCH(C6943,'Curva Juros'!$A$7:$A$73,1)) +
(C6943-INDEX('Curva Juros'!$A$7:$A$73,MATCH(C6943,'Curva Juros'!$A$7:$A$73,1))) *
(INDEX('Curva Juros'!$B$7:$B$73,MATCH(C6943,'Curva Juros'!$A$7:$A$73,1)+1) -
INDEX('Curva Juros'!$B$7:$B$73,MATCH(C6943,'Curva Juros'!$A$7:$A$73,1))) /
(INDEX('Curva Juros'!$A$7:$A$73,MATCH(C6943,'Curva Juros'!$A$7:$A$73,1)+1) -
INDEX('Curva Juros'!$A$7:$A$73,MATCH(C6943,'Curva Juros'!$A$7:$A$73,1)))</f>
        <v>7.5617597222222228</v>
      </c>
      <c r="F6943" s="24">
        <f t="shared" si="108"/>
        <v>-1.8355972222222211E-3</v>
      </c>
      <c r="G6943" s="24"/>
    </row>
    <row r="6944" spans="1:7" x14ac:dyDescent="0.25">
      <c r="A6944" s="3" t="s">
        <v>150</v>
      </c>
      <c r="B6944" s="4">
        <v>45821</v>
      </c>
      <c r="C6944" s="5">
        <v>1559.82</v>
      </c>
      <c r="D6944" s="19">
        <v>7.4404999999999999E-2</v>
      </c>
      <c r="E6944" s="35" cm="1">
        <f t="array" ref="E6944">INDEX('Curva Juros'!$B$7:$B$73,MATCH(C6944,'Curva Juros'!$A$7:$A$73,1)) +
(C6944-INDEX('Curva Juros'!$A$7:$A$73,MATCH(C6944,'Curva Juros'!$A$7:$A$73,1))) *
(INDEX('Curva Juros'!$B$7:$B$73,MATCH(C6944,'Curva Juros'!$A$7:$A$73,1)+1) -
INDEX('Curva Juros'!$B$7:$B$73,MATCH(C6944,'Curva Juros'!$A$7:$A$73,1))) /
(INDEX('Curva Juros'!$A$7:$A$73,MATCH(C6944,'Curva Juros'!$A$7:$A$73,1)+1) -
INDEX('Curva Juros'!$A$7:$A$73,MATCH(C6944,'Curva Juros'!$A$7:$A$73,1)))</f>
        <v>7.5631763333333337</v>
      </c>
      <c r="F6944" s="24">
        <f t="shared" si="108"/>
        <v>-1.2267633333333389E-3</v>
      </c>
      <c r="G6944" s="24"/>
    </row>
    <row r="6945" spans="1:7" x14ac:dyDescent="0.25">
      <c r="A6945" s="6" t="s">
        <v>150</v>
      </c>
      <c r="B6945" s="7">
        <v>45828</v>
      </c>
      <c r="C6945" s="8">
        <v>1557.17</v>
      </c>
      <c r="D6945" s="20">
        <v>7.3497000000000007E-2</v>
      </c>
      <c r="E6945" s="35" cm="1">
        <f t="array" ref="E6945">INDEX('Curva Juros'!$B$7:$B$73,MATCH(C6945,'Curva Juros'!$A$7:$A$73,1)) +
(C6945-INDEX('Curva Juros'!$A$7:$A$73,MATCH(C6945,'Curva Juros'!$A$7:$A$73,1))) *
(INDEX('Curva Juros'!$B$7:$B$73,MATCH(C6945,'Curva Juros'!$A$7:$A$73,1)+1) -
INDEX('Curva Juros'!$B$7:$B$73,MATCH(C6945,'Curva Juros'!$A$7:$A$73,1))) /
(INDEX('Curva Juros'!$A$7:$A$73,MATCH(C6945,'Curva Juros'!$A$7:$A$73,1)+1) -
INDEX('Curva Juros'!$A$7:$A$73,MATCH(C6945,'Curva Juros'!$A$7:$A$73,1)))</f>
        <v>7.5638093888888891</v>
      </c>
      <c r="F6945" s="24">
        <f t="shared" si="108"/>
        <v>-2.1410938888888897E-3</v>
      </c>
      <c r="G6945" s="24"/>
    </row>
    <row r="6946" spans="1:7" x14ac:dyDescent="0.25">
      <c r="A6946" s="3" t="s">
        <v>150</v>
      </c>
      <c r="B6946" s="4">
        <v>45835</v>
      </c>
      <c r="C6946" s="5">
        <v>1552.22</v>
      </c>
      <c r="D6946" s="19">
        <v>7.3463000000000001E-2</v>
      </c>
      <c r="E6946" s="35" cm="1">
        <f t="array" ref="E6946">INDEX('Curva Juros'!$B$7:$B$73,MATCH(C6946,'Curva Juros'!$A$7:$A$73,1)) +
(C6946-INDEX('Curva Juros'!$A$7:$A$73,MATCH(C6946,'Curva Juros'!$A$7:$A$73,1))) *
(INDEX('Curva Juros'!$B$7:$B$73,MATCH(C6946,'Curva Juros'!$A$7:$A$73,1)+1) -
INDEX('Curva Juros'!$B$7:$B$73,MATCH(C6946,'Curva Juros'!$A$7:$A$73,1))) /
(INDEX('Curva Juros'!$A$7:$A$73,MATCH(C6946,'Curva Juros'!$A$7:$A$73,1)+1) -
INDEX('Curva Juros'!$A$7:$A$73,MATCH(C6946,'Curva Juros'!$A$7:$A$73,1)))</f>
        <v>7.5649918888888887</v>
      </c>
      <c r="F6946" s="24">
        <f t="shared" si="108"/>
        <v>-2.1869188888888891E-3</v>
      </c>
      <c r="G6946" s="24"/>
    </row>
    <row r="6947" spans="1:7" x14ac:dyDescent="0.25">
      <c r="A6947" s="6" t="s">
        <v>150</v>
      </c>
      <c r="B6947" s="7">
        <v>45842</v>
      </c>
      <c r="C6947" s="8">
        <v>1549.32</v>
      </c>
      <c r="D6947" s="20">
        <v>7.2054000000000007E-2</v>
      </c>
      <c r="E6947" s="35" cm="1">
        <f t="array" ref="E6947">INDEX('Curva Juros'!$B$7:$B$73,MATCH(C6947,'Curva Juros'!$A$7:$A$73,1)) +
(C6947-INDEX('Curva Juros'!$A$7:$A$73,MATCH(C6947,'Curva Juros'!$A$7:$A$73,1))) *
(INDEX('Curva Juros'!$B$7:$B$73,MATCH(C6947,'Curva Juros'!$A$7:$A$73,1)+1) -
INDEX('Curva Juros'!$B$7:$B$73,MATCH(C6947,'Curva Juros'!$A$7:$A$73,1))) /
(INDEX('Curva Juros'!$A$7:$A$73,MATCH(C6947,'Curva Juros'!$A$7:$A$73,1)+1) -
INDEX('Curva Juros'!$A$7:$A$73,MATCH(C6947,'Curva Juros'!$A$7:$A$73,1)))</f>
        <v>7.5656846666666668</v>
      </c>
      <c r="F6947" s="24">
        <f t="shared" si="108"/>
        <v>-3.6028466666666592E-3</v>
      </c>
      <c r="G6947" s="24"/>
    </row>
    <row r="6948" spans="1:7" x14ac:dyDescent="0.25">
      <c r="A6948" s="3" t="s">
        <v>150</v>
      </c>
      <c r="B6948" s="4">
        <v>45849</v>
      </c>
      <c r="C6948" s="5">
        <v>1541.23</v>
      </c>
      <c r="D6948" s="19">
        <v>7.4130000000000001E-2</v>
      </c>
      <c r="E6948" s="35" cm="1">
        <f t="array" ref="E6948">INDEX('Curva Juros'!$B$7:$B$73,MATCH(C6948,'Curva Juros'!$A$7:$A$73,1)) +
(C6948-INDEX('Curva Juros'!$A$7:$A$73,MATCH(C6948,'Curva Juros'!$A$7:$A$73,1))) *
(INDEX('Curva Juros'!$B$7:$B$73,MATCH(C6948,'Curva Juros'!$A$7:$A$73,1)+1) -
INDEX('Curva Juros'!$B$7:$B$73,MATCH(C6948,'Curva Juros'!$A$7:$A$73,1))) /
(INDEX('Curva Juros'!$A$7:$A$73,MATCH(C6948,'Curva Juros'!$A$7:$A$73,1)+1) -
INDEX('Curva Juros'!$A$7:$A$73,MATCH(C6948,'Curva Juros'!$A$7:$A$73,1)))</f>
        <v>7.5676172777777779</v>
      </c>
      <c r="F6948" s="24">
        <f t="shared" si="108"/>
        <v>-1.5461727777777712E-3</v>
      </c>
      <c r="G6948" s="24"/>
    </row>
    <row r="6949" spans="1:7" x14ac:dyDescent="0.25">
      <c r="A6949" s="6" t="s">
        <v>150</v>
      </c>
      <c r="B6949" s="7">
        <v>45856</v>
      </c>
      <c r="C6949" s="8">
        <v>1534.77</v>
      </c>
      <c r="D6949" s="20">
        <v>7.5108999999999995E-2</v>
      </c>
      <c r="E6949" s="35" cm="1">
        <f t="array" ref="E6949">INDEX('Curva Juros'!$B$7:$B$73,MATCH(C6949,'Curva Juros'!$A$7:$A$73,1)) +
(C6949-INDEX('Curva Juros'!$A$7:$A$73,MATCH(C6949,'Curva Juros'!$A$7:$A$73,1))) *
(INDEX('Curva Juros'!$B$7:$B$73,MATCH(C6949,'Curva Juros'!$A$7:$A$73,1)+1) -
INDEX('Curva Juros'!$B$7:$B$73,MATCH(C6949,'Curva Juros'!$A$7:$A$73,1))) /
(INDEX('Curva Juros'!$A$7:$A$73,MATCH(C6949,'Curva Juros'!$A$7:$A$73,1)+1) -
INDEX('Curva Juros'!$A$7:$A$73,MATCH(C6949,'Curva Juros'!$A$7:$A$73,1)))</f>
        <v>7.5691605000000006</v>
      </c>
      <c r="F6949" s="24">
        <f t="shared" si="108"/>
        <v>-5.8260500000001381E-4</v>
      </c>
      <c r="G6949" s="24"/>
    </row>
    <row r="6950" spans="1:7" x14ac:dyDescent="0.25">
      <c r="A6950" s="3" t="s">
        <v>150</v>
      </c>
      <c r="B6950" s="4">
        <v>45863</v>
      </c>
      <c r="C6950" s="5">
        <v>1528.78</v>
      </c>
      <c r="D6950" s="19">
        <v>7.5767000000000001E-2</v>
      </c>
      <c r="E6950" s="35" cm="1">
        <f t="array" ref="E6950">INDEX('Curva Juros'!$B$7:$B$73,MATCH(C6950,'Curva Juros'!$A$7:$A$73,1)) +
(C6950-INDEX('Curva Juros'!$A$7:$A$73,MATCH(C6950,'Curva Juros'!$A$7:$A$73,1))) *
(INDEX('Curva Juros'!$B$7:$B$73,MATCH(C6950,'Curva Juros'!$A$7:$A$73,1)+1) -
INDEX('Curva Juros'!$B$7:$B$73,MATCH(C6950,'Curva Juros'!$A$7:$A$73,1))) /
(INDEX('Curva Juros'!$A$7:$A$73,MATCH(C6950,'Curva Juros'!$A$7:$A$73,1)+1) -
INDEX('Curva Juros'!$A$7:$A$73,MATCH(C6950,'Curva Juros'!$A$7:$A$73,1)))</f>
        <v>7.5705914444444451</v>
      </c>
      <c r="F6950" s="24">
        <f t="shared" si="108"/>
        <v>6.1085555555548399E-5</v>
      </c>
      <c r="G6950" s="24"/>
    </row>
    <row r="6951" spans="1:7" x14ac:dyDescent="0.25">
      <c r="A6951" s="6" t="s">
        <v>150</v>
      </c>
      <c r="B6951" s="7">
        <v>45870</v>
      </c>
      <c r="C6951" s="8">
        <v>1524.19</v>
      </c>
      <c r="D6951" s="20">
        <v>7.5492000000000004E-2</v>
      </c>
      <c r="E6951" s="35" cm="1">
        <f t="array" ref="E6951">INDEX('Curva Juros'!$B$7:$B$73,MATCH(C6951,'Curva Juros'!$A$7:$A$73,1)) +
(C6951-INDEX('Curva Juros'!$A$7:$A$73,MATCH(C6951,'Curva Juros'!$A$7:$A$73,1))) *
(INDEX('Curva Juros'!$B$7:$B$73,MATCH(C6951,'Curva Juros'!$A$7:$A$73,1)+1) -
INDEX('Curva Juros'!$B$7:$B$73,MATCH(C6951,'Curva Juros'!$A$7:$A$73,1))) /
(INDEX('Curva Juros'!$A$7:$A$73,MATCH(C6951,'Curva Juros'!$A$7:$A$73,1)+1) -
INDEX('Curva Juros'!$A$7:$A$73,MATCH(C6951,'Curva Juros'!$A$7:$A$73,1)))</f>
        <v>7.5716879444444443</v>
      </c>
      <c r="F6951" s="24">
        <f t="shared" si="108"/>
        <v>-2.2487944444443686E-4</v>
      </c>
      <c r="G6951" s="24"/>
    </row>
    <row r="6952" spans="1:7" x14ac:dyDescent="0.25">
      <c r="A6952" s="3" t="s">
        <v>150</v>
      </c>
      <c r="B6952" s="4">
        <v>45877</v>
      </c>
      <c r="C6952" s="5">
        <v>1524.13</v>
      </c>
      <c r="D6952" s="19">
        <v>7.2184999999999999E-2</v>
      </c>
      <c r="E6952" s="35" cm="1">
        <f t="array" ref="E6952">INDEX('Curva Juros'!$B$7:$B$73,MATCH(C6952,'Curva Juros'!$A$7:$A$73,1)) +
(C6952-INDEX('Curva Juros'!$A$7:$A$73,MATCH(C6952,'Curva Juros'!$A$7:$A$73,1))) *
(INDEX('Curva Juros'!$B$7:$B$73,MATCH(C6952,'Curva Juros'!$A$7:$A$73,1)+1) -
INDEX('Curva Juros'!$B$7:$B$73,MATCH(C6952,'Curva Juros'!$A$7:$A$73,1))) /
(INDEX('Curva Juros'!$A$7:$A$73,MATCH(C6952,'Curva Juros'!$A$7:$A$73,1)+1) -
INDEX('Curva Juros'!$A$7:$A$73,MATCH(C6952,'Curva Juros'!$A$7:$A$73,1)))</f>
        <v>7.5717022777777778</v>
      </c>
      <c r="F6952" s="24">
        <f t="shared" si="108"/>
        <v>-3.5320227777777824E-3</v>
      </c>
      <c r="G6952" s="24"/>
    </row>
    <row r="6953" spans="1:7" x14ac:dyDescent="0.25">
      <c r="A6953" s="6" t="s">
        <v>150</v>
      </c>
      <c r="B6953" s="7">
        <v>45884</v>
      </c>
      <c r="C6953" s="8">
        <v>1519.13</v>
      </c>
      <c r="D6953" s="20">
        <v>7.2179999999999994E-2</v>
      </c>
      <c r="E6953" s="35" cm="1">
        <f t="array" ref="E6953">INDEX('Curva Juros'!$B$7:$B$73,MATCH(C6953,'Curva Juros'!$A$7:$A$73,1)) +
(C6953-INDEX('Curva Juros'!$A$7:$A$73,MATCH(C6953,'Curva Juros'!$A$7:$A$73,1))) *
(INDEX('Curva Juros'!$B$7:$B$73,MATCH(C6953,'Curva Juros'!$A$7:$A$73,1)+1) -
INDEX('Curva Juros'!$B$7:$B$73,MATCH(C6953,'Curva Juros'!$A$7:$A$73,1))) /
(INDEX('Curva Juros'!$A$7:$A$73,MATCH(C6953,'Curva Juros'!$A$7:$A$73,1)+1) -
INDEX('Curva Juros'!$A$7:$A$73,MATCH(C6953,'Curva Juros'!$A$7:$A$73,1)))</f>
        <v>7.5728967222222225</v>
      </c>
      <c r="F6953" s="24">
        <f t="shared" si="108"/>
        <v>-3.5489672222222268E-3</v>
      </c>
      <c r="G6953" s="24"/>
    </row>
    <row r="6954" spans="1:7" x14ac:dyDescent="0.25">
      <c r="A6954" s="3" t="s">
        <v>150</v>
      </c>
      <c r="B6954" s="4">
        <v>45891</v>
      </c>
      <c r="C6954" s="5">
        <v>1512.55</v>
      </c>
      <c r="D6954" s="19">
        <v>7.3241000000000001E-2</v>
      </c>
      <c r="E6954" s="35" cm="1">
        <f t="array" ref="E6954">INDEX('Curva Juros'!$B$7:$B$73,MATCH(C6954,'Curva Juros'!$A$7:$A$73,1)) +
(C6954-INDEX('Curva Juros'!$A$7:$A$73,MATCH(C6954,'Curva Juros'!$A$7:$A$73,1))) *
(INDEX('Curva Juros'!$B$7:$B$73,MATCH(C6954,'Curva Juros'!$A$7:$A$73,1)+1) -
INDEX('Curva Juros'!$B$7:$B$73,MATCH(C6954,'Curva Juros'!$A$7:$A$73,1))) /
(INDEX('Curva Juros'!$A$7:$A$73,MATCH(C6954,'Curva Juros'!$A$7:$A$73,1)+1) -
INDEX('Curva Juros'!$A$7:$A$73,MATCH(C6954,'Curva Juros'!$A$7:$A$73,1)))</f>
        <v>7.5744686111111115</v>
      </c>
      <c r="F6954" s="24">
        <f t="shared" si="108"/>
        <v>-2.5036861111111114E-3</v>
      </c>
      <c r="G6954" s="24"/>
    </row>
    <row r="6955" spans="1:7" x14ac:dyDescent="0.25">
      <c r="A6955" s="6" t="s">
        <v>150</v>
      </c>
      <c r="B6955" s="7">
        <v>45898</v>
      </c>
      <c r="C6955" s="8">
        <v>1509.9</v>
      </c>
      <c r="D6955" s="20">
        <v>7.1662000000000003E-2</v>
      </c>
      <c r="E6955" s="35" cm="1">
        <f t="array" ref="E6955">INDEX('Curva Juros'!$B$7:$B$73,MATCH(C6955,'Curva Juros'!$A$7:$A$73,1)) +
(C6955-INDEX('Curva Juros'!$A$7:$A$73,MATCH(C6955,'Curva Juros'!$A$7:$A$73,1))) *
(INDEX('Curva Juros'!$B$7:$B$73,MATCH(C6955,'Curva Juros'!$A$7:$A$73,1)+1) -
INDEX('Curva Juros'!$B$7:$B$73,MATCH(C6955,'Curva Juros'!$A$7:$A$73,1))) /
(INDEX('Curva Juros'!$A$7:$A$73,MATCH(C6955,'Curva Juros'!$A$7:$A$73,1)+1) -
INDEX('Curva Juros'!$A$7:$A$73,MATCH(C6955,'Curva Juros'!$A$7:$A$73,1)))</f>
        <v>7.5750566666666668</v>
      </c>
      <c r="F6955" s="24">
        <f t="shared" si="108"/>
        <v>-4.0885666666666681E-3</v>
      </c>
      <c r="G6955" s="24"/>
    </row>
    <row r="6956" spans="1:7" x14ac:dyDescent="0.25">
      <c r="A6956" s="3" t="s">
        <v>150</v>
      </c>
      <c r="B6956" s="4">
        <v>45905</v>
      </c>
      <c r="C6956" s="5">
        <v>1504.18</v>
      </c>
      <c r="D6956" s="19">
        <v>7.2151000000000007E-2</v>
      </c>
      <c r="E6956" s="35" cm="1">
        <f t="array" ref="E6956">INDEX('Curva Juros'!$B$7:$B$73,MATCH(C6956,'Curva Juros'!$A$7:$A$73,1)) +
(C6956-INDEX('Curva Juros'!$A$7:$A$73,MATCH(C6956,'Curva Juros'!$A$7:$A$73,1))) *
(INDEX('Curva Juros'!$B$7:$B$73,MATCH(C6956,'Curva Juros'!$A$7:$A$73,1)+1) -
INDEX('Curva Juros'!$B$7:$B$73,MATCH(C6956,'Curva Juros'!$A$7:$A$73,1))) /
(INDEX('Curva Juros'!$A$7:$A$73,MATCH(C6956,'Curva Juros'!$A$7:$A$73,1)+1) -
INDEX('Curva Juros'!$A$7:$A$73,MATCH(C6956,'Curva Juros'!$A$7:$A$73,1)))</f>
        <v>7.5763005396825402</v>
      </c>
      <c r="F6956" s="24">
        <f t="shared" si="108"/>
        <v>-3.6120053968253935E-3</v>
      </c>
      <c r="G6956" s="24"/>
    </row>
    <row r="6957" spans="1:7" x14ac:dyDescent="0.25">
      <c r="A6957" s="6" t="s">
        <v>150</v>
      </c>
      <c r="B6957" s="7">
        <v>45912</v>
      </c>
      <c r="C6957" s="8">
        <v>1500.62</v>
      </c>
      <c r="D6957" s="20">
        <v>7.1182999999999996E-2</v>
      </c>
      <c r="E6957" s="35" cm="1">
        <f t="array" ref="E6957">INDEX('Curva Juros'!$B$7:$B$73,MATCH(C6957,'Curva Juros'!$A$7:$A$73,1)) +
(C6957-INDEX('Curva Juros'!$A$7:$A$73,MATCH(C6957,'Curva Juros'!$A$7:$A$73,1))) *
(INDEX('Curva Juros'!$B$7:$B$73,MATCH(C6957,'Curva Juros'!$A$7:$A$73,1)+1) -
INDEX('Curva Juros'!$B$7:$B$73,MATCH(C6957,'Curva Juros'!$A$7:$A$73,1))) /
(INDEX('Curva Juros'!$A$7:$A$73,MATCH(C6957,'Curva Juros'!$A$7:$A$73,1)+1) -
INDEX('Curva Juros'!$A$7:$A$73,MATCH(C6957,'Curva Juros'!$A$7:$A$73,1)))</f>
        <v>7.5770746984126989</v>
      </c>
      <c r="F6957" s="24">
        <f t="shared" si="108"/>
        <v>-4.5877469841269919E-3</v>
      </c>
      <c r="G6957" s="24"/>
    </row>
    <row r="6958" spans="1:7" x14ac:dyDescent="0.25">
      <c r="A6958" s="3" t="s">
        <v>150</v>
      </c>
      <c r="B6958" s="4">
        <v>45919</v>
      </c>
      <c r="C6958" s="5">
        <v>1498.11</v>
      </c>
      <c r="D6958" s="19">
        <v>6.9504999999999997E-2</v>
      </c>
      <c r="E6958" s="35" cm="1">
        <f t="array" ref="E6958">INDEX('Curva Juros'!$B$7:$B$73,MATCH(C6958,'Curva Juros'!$A$7:$A$73,1)) +
(C6958-INDEX('Curva Juros'!$A$7:$A$73,MATCH(C6958,'Curva Juros'!$A$7:$A$73,1))) *
(INDEX('Curva Juros'!$B$7:$B$73,MATCH(C6958,'Curva Juros'!$A$7:$A$73,1)+1) -
INDEX('Curva Juros'!$B$7:$B$73,MATCH(C6958,'Curva Juros'!$A$7:$A$73,1))) /
(INDEX('Curva Juros'!$A$7:$A$73,MATCH(C6958,'Curva Juros'!$A$7:$A$73,1)+1) -
INDEX('Curva Juros'!$A$7:$A$73,MATCH(C6958,'Curva Juros'!$A$7:$A$73,1)))</f>
        <v>7.5776205238095242</v>
      </c>
      <c r="F6958" s="24">
        <f t="shared" si="108"/>
        <v>-6.2712052380952399E-3</v>
      </c>
      <c r="G6958" s="24"/>
    </row>
    <row r="6959" spans="1:7" x14ac:dyDescent="0.25">
      <c r="A6959" s="6" t="s">
        <v>150</v>
      </c>
      <c r="B6959" s="7">
        <v>45926</v>
      </c>
      <c r="C6959" s="8">
        <v>1494.9</v>
      </c>
      <c r="D6959" s="20">
        <v>6.8295999999999996E-2</v>
      </c>
      <c r="E6959" s="35" cm="1">
        <f t="array" ref="E6959">INDEX('Curva Juros'!$B$7:$B$73,MATCH(C6959,'Curva Juros'!$A$7:$A$73,1)) +
(C6959-INDEX('Curva Juros'!$A$7:$A$73,MATCH(C6959,'Curva Juros'!$A$7:$A$73,1))) *
(INDEX('Curva Juros'!$B$7:$B$73,MATCH(C6959,'Curva Juros'!$A$7:$A$73,1)+1) -
INDEX('Curva Juros'!$B$7:$B$73,MATCH(C6959,'Curva Juros'!$A$7:$A$73,1))) /
(INDEX('Curva Juros'!$A$7:$A$73,MATCH(C6959,'Curva Juros'!$A$7:$A$73,1)+1) -
INDEX('Curva Juros'!$A$7:$A$73,MATCH(C6959,'Curva Juros'!$A$7:$A$73,1)))</f>
        <v>7.5783185714285715</v>
      </c>
      <c r="F6959" s="24">
        <f t="shared" si="108"/>
        <v>-7.4871857142857212E-3</v>
      </c>
      <c r="G6959" s="24"/>
    </row>
    <row r="6960" spans="1:7" x14ac:dyDescent="0.25">
      <c r="A6960" s="3" t="s">
        <v>150</v>
      </c>
      <c r="B6960" s="4">
        <v>45933</v>
      </c>
      <c r="C6960" s="5">
        <v>1487.18</v>
      </c>
      <c r="D6960" s="19">
        <v>7.0130999999999999E-2</v>
      </c>
      <c r="E6960" s="35" cm="1">
        <f t="array" ref="E6960">INDEX('Curva Juros'!$B$7:$B$73,MATCH(C6960,'Curva Juros'!$A$7:$A$73,1)) +
(C6960-INDEX('Curva Juros'!$A$7:$A$73,MATCH(C6960,'Curva Juros'!$A$7:$A$73,1))) *
(INDEX('Curva Juros'!$B$7:$B$73,MATCH(C6960,'Curva Juros'!$A$7:$A$73,1)+1) -
INDEX('Curva Juros'!$B$7:$B$73,MATCH(C6960,'Curva Juros'!$A$7:$A$73,1))) /
(INDEX('Curva Juros'!$A$7:$A$73,MATCH(C6960,'Curva Juros'!$A$7:$A$73,1)+1) -
INDEX('Curva Juros'!$A$7:$A$73,MATCH(C6960,'Curva Juros'!$A$7:$A$73,1)))</f>
        <v>7.5799973650793655</v>
      </c>
      <c r="F6960" s="24">
        <f t="shared" si="108"/>
        <v>-5.6689736507936628E-3</v>
      </c>
      <c r="G6960" s="24"/>
    </row>
    <row r="6961" spans="1:7" x14ac:dyDescent="0.25">
      <c r="A6961" s="6" t="s">
        <v>150</v>
      </c>
      <c r="B6961" s="7">
        <v>45940</v>
      </c>
      <c r="C6961" s="8">
        <v>1483.65</v>
      </c>
      <c r="D6961" s="20">
        <v>6.9140999999999994E-2</v>
      </c>
      <c r="E6961" s="35" cm="1">
        <f t="array" ref="E6961">INDEX('Curva Juros'!$B$7:$B$73,MATCH(C6961,'Curva Juros'!$A$7:$A$73,1)) +
(C6961-INDEX('Curva Juros'!$A$7:$A$73,MATCH(C6961,'Curva Juros'!$A$7:$A$73,1))) *
(INDEX('Curva Juros'!$B$7:$B$73,MATCH(C6961,'Curva Juros'!$A$7:$A$73,1)+1) -
INDEX('Curva Juros'!$B$7:$B$73,MATCH(C6961,'Curva Juros'!$A$7:$A$73,1))) /
(INDEX('Curva Juros'!$A$7:$A$73,MATCH(C6961,'Curva Juros'!$A$7:$A$73,1)+1) -
INDEX('Curva Juros'!$A$7:$A$73,MATCH(C6961,'Curva Juros'!$A$7:$A$73,1)))</f>
        <v>7.5807650000000004</v>
      </c>
      <c r="F6961" s="24">
        <f t="shared" si="108"/>
        <v>-6.6666500000000101E-3</v>
      </c>
      <c r="G6961" s="24"/>
    </row>
    <row r="6962" spans="1:7" x14ac:dyDescent="0.25">
      <c r="A6962" s="3" t="s">
        <v>150</v>
      </c>
      <c r="B6962" s="4">
        <v>45947</v>
      </c>
      <c r="C6962" s="5">
        <v>1524.03</v>
      </c>
      <c r="D6962" s="19">
        <v>7.0403999999999994E-2</v>
      </c>
      <c r="E6962" s="35" cm="1">
        <f t="array" ref="E6962">INDEX('Curva Juros'!$B$7:$B$73,MATCH(C6962,'Curva Juros'!$A$7:$A$73,1)) +
(C6962-INDEX('Curva Juros'!$A$7:$A$73,MATCH(C6962,'Curva Juros'!$A$7:$A$73,1))) *
(INDEX('Curva Juros'!$B$7:$B$73,MATCH(C6962,'Curva Juros'!$A$7:$A$73,1)+1) -
INDEX('Curva Juros'!$B$7:$B$73,MATCH(C6962,'Curva Juros'!$A$7:$A$73,1))) /
(INDEX('Curva Juros'!$A$7:$A$73,MATCH(C6962,'Curva Juros'!$A$7:$A$73,1)+1) -
INDEX('Curva Juros'!$A$7:$A$73,MATCH(C6962,'Curva Juros'!$A$7:$A$73,1)))</f>
        <v>7.5717261666666671</v>
      </c>
      <c r="F6962" s="24">
        <f t="shared" si="108"/>
        <v>-5.3132616666666799E-3</v>
      </c>
      <c r="G6962" s="24"/>
    </row>
    <row r="6963" spans="1:7" x14ac:dyDescent="0.25">
      <c r="A6963" s="6" t="s">
        <v>150</v>
      </c>
      <c r="B6963" s="7">
        <v>45954</v>
      </c>
      <c r="C6963" s="8">
        <v>1518.59</v>
      </c>
      <c r="D6963" s="20">
        <v>7.0757E-2</v>
      </c>
      <c r="E6963" s="35" cm="1">
        <f t="array" ref="E6963">INDEX('Curva Juros'!$B$7:$B$73,MATCH(C6963,'Curva Juros'!$A$7:$A$73,1)) +
(C6963-INDEX('Curva Juros'!$A$7:$A$73,MATCH(C6963,'Curva Juros'!$A$7:$A$73,1))) *
(INDEX('Curva Juros'!$B$7:$B$73,MATCH(C6963,'Curva Juros'!$A$7:$A$73,1)+1) -
INDEX('Curva Juros'!$B$7:$B$73,MATCH(C6963,'Curva Juros'!$A$7:$A$73,1))) /
(INDEX('Curva Juros'!$A$7:$A$73,MATCH(C6963,'Curva Juros'!$A$7:$A$73,1)+1) -
INDEX('Curva Juros'!$A$7:$A$73,MATCH(C6963,'Curva Juros'!$A$7:$A$73,1)))</f>
        <v>7.5730257222222228</v>
      </c>
      <c r="F6963" s="24">
        <f t="shared" si="108"/>
        <v>-4.9732572222222216E-3</v>
      </c>
      <c r="G6963" s="24"/>
    </row>
    <row r="6964" spans="1:7" x14ac:dyDescent="0.25">
      <c r="A6964" s="3" t="s">
        <v>150</v>
      </c>
      <c r="B6964" s="4">
        <v>45961</v>
      </c>
      <c r="C6964" s="5">
        <v>1510.75</v>
      </c>
      <c r="D6964" s="19">
        <v>7.2995000000000004E-2</v>
      </c>
      <c r="E6964" s="35" cm="1">
        <f t="array" ref="E6964">INDEX('Curva Juros'!$B$7:$B$73,MATCH(C6964,'Curva Juros'!$A$7:$A$73,1)) +
(C6964-INDEX('Curva Juros'!$A$7:$A$73,MATCH(C6964,'Curva Juros'!$A$7:$A$73,1))) *
(INDEX('Curva Juros'!$B$7:$B$73,MATCH(C6964,'Curva Juros'!$A$7:$A$73,1)+1) -
INDEX('Curva Juros'!$B$7:$B$73,MATCH(C6964,'Curva Juros'!$A$7:$A$73,1))) /
(INDEX('Curva Juros'!$A$7:$A$73,MATCH(C6964,'Curva Juros'!$A$7:$A$73,1)+1) -
INDEX('Curva Juros'!$A$7:$A$73,MATCH(C6964,'Curva Juros'!$A$7:$A$73,1)))</f>
        <v>7.5748718253968255</v>
      </c>
      <c r="F6964" s="24">
        <f t="shared" si="108"/>
        <v>-2.7537182539682514E-3</v>
      </c>
      <c r="G6964" s="24"/>
    </row>
    <row r="6965" spans="1:7" x14ac:dyDescent="0.25">
      <c r="A6965" s="6" t="s">
        <v>150</v>
      </c>
      <c r="B6965" s="7">
        <v>45968</v>
      </c>
      <c r="C6965" s="8">
        <v>1507.55</v>
      </c>
      <c r="D6965" s="20">
        <v>7.1575E-2</v>
      </c>
      <c r="E6965" s="35" cm="1">
        <f t="array" ref="E6965">INDEX('Curva Juros'!$B$7:$B$73,MATCH(C6965,'Curva Juros'!$A$7:$A$73,1)) +
(C6965-INDEX('Curva Juros'!$A$7:$A$73,MATCH(C6965,'Curva Juros'!$A$7:$A$73,1))) *
(INDEX('Curva Juros'!$B$7:$B$73,MATCH(C6965,'Curva Juros'!$A$7:$A$73,1)+1) -
INDEX('Curva Juros'!$B$7:$B$73,MATCH(C6965,'Curva Juros'!$A$7:$A$73,1))) /
(INDEX('Curva Juros'!$A$7:$A$73,MATCH(C6965,'Curva Juros'!$A$7:$A$73,1)+1) -
INDEX('Curva Juros'!$A$7:$A$73,MATCH(C6965,'Curva Juros'!$A$7:$A$73,1)))</f>
        <v>7.5755676984126987</v>
      </c>
      <c r="F6965" s="24">
        <f t="shared" si="108"/>
        <v>-4.1806769841269825E-3</v>
      </c>
      <c r="G6965" s="24"/>
    </row>
    <row r="6966" spans="1:7" x14ac:dyDescent="0.25">
      <c r="A6966" s="3" t="s">
        <v>150</v>
      </c>
      <c r="B6966" s="4">
        <v>45975</v>
      </c>
      <c r="C6966" s="5">
        <v>1504.05</v>
      </c>
      <c r="D6966" s="19">
        <v>7.0389999999999994E-2</v>
      </c>
      <c r="E6966" s="35" cm="1">
        <f t="array" ref="E6966">INDEX('Curva Juros'!$B$7:$B$73,MATCH(C6966,'Curva Juros'!$A$7:$A$73,1)) +
(C6966-INDEX('Curva Juros'!$A$7:$A$73,MATCH(C6966,'Curva Juros'!$A$7:$A$73,1))) *
(INDEX('Curva Juros'!$B$7:$B$73,MATCH(C6966,'Curva Juros'!$A$7:$A$73,1)+1) -
INDEX('Curva Juros'!$B$7:$B$73,MATCH(C6966,'Curva Juros'!$A$7:$A$73,1))) /
(INDEX('Curva Juros'!$A$7:$A$73,MATCH(C6966,'Curva Juros'!$A$7:$A$73,1)+1) -
INDEX('Curva Juros'!$A$7:$A$73,MATCH(C6966,'Curva Juros'!$A$7:$A$73,1)))</f>
        <v>7.5763288095238099</v>
      </c>
      <c r="F6966" s="24">
        <f t="shared" si="108"/>
        <v>-5.373288095238099E-3</v>
      </c>
      <c r="G6966" s="24"/>
    </row>
    <row r="6967" spans="1:7" x14ac:dyDescent="0.25">
      <c r="A6967" s="6" t="s">
        <v>150</v>
      </c>
      <c r="B6967" s="7">
        <v>45982</v>
      </c>
      <c r="C6967" s="8">
        <v>1499.91</v>
      </c>
      <c r="D6967" s="20">
        <v>7.0499000000000006E-2</v>
      </c>
      <c r="E6967" s="35" cm="1">
        <f t="array" ref="E6967">INDEX('Curva Juros'!$B$7:$B$73,MATCH(C6967,'Curva Juros'!$A$7:$A$73,1)) +
(C6967-INDEX('Curva Juros'!$A$7:$A$73,MATCH(C6967,'Curva Juros'!$A$7:$A$73,1))) *
(INDEX('Curva Juros'!$B$7:$B$73,MATCH(C6967,'Curva Juros'!$A$7:$A$73,1)+1) -
INDEX('Curva Juros'!$B$7:$B$73,MATCH(C6967,'Curva Juros'!$A$7:$A$73,1))) /
(INDEX('Curva Juros'!$A$7:$A$73,MATCH(C6967,'Curva Juros'!$A$7:$A$73,1)+1) -
INDEX('Curva Juros'!$A$7:$A$73,MATCH(C6967,'Curva Juros'!$A$7:$A$73,1)))</f>
        <v>7.5772290952380956</v>
      </c>
      <c r="F6967" s="24">
        <f t="shared" si="108"/>
        <v>-5.2732909523809518E-3</v>
      </c>
      <c r="G6967" s="24"/>
    </row>
    <row r="6968" spans="1:7" x14ac:dyDescent="0.25">
      <c r="A6968" s="3" t="s">
        <v>150</v>
      </c>
      <c r="B6968" s="4">
        <v>45989</v>
      </c>
      <c r="C6968" s="5">
        <v>1495.28</v>
      </c>
      <c r="D6968" s="19">
        <v>7.0208999999999994E-2</v>
      </c>
      <c r="E6968" s="35" cm="1">
        <f t="array" ref="E6968">INDEX('Curva Juros'!$B$7:$B$73,MATCH(C6968,'Curva Juros'!$A$7:$A$73,1)) +
(C6968-INDEX('Curva Juros'!$A$7:$A$73,MATCH(C6968,'Curva Juros'!$A$7:$A$73,1))) *
(INDEX('Curva Juros'!$B$7:$B$73,MATCH(C6968,'Curva Juros'!$A$7:$A$73,1)+1) -
INDEX('Curva Juros'!$B$7:$B$73,MATCH(C6968,'Curva Juros'!$A$7:$A$73,1))) /
(INDEX('Curva Juros'!$A$7:$A$73,MATCH(C6968,'Curva Juros'!$A$7:$A$73,1)+1) -
INDEX('Curva Juros'!$A$7:$A$73,MATCH(C6968,'Curva Juros'!$A$7:$A$73,1)))</f>
        <v>7.5782359365079364</v>
      </c>
      <c r="F6968" s="24">
        <f t="shared" si="108"/>
        <v>-5.5733593650793695E-3</v>
      </c>
      <c r="G6968" s="24"/>
    </row>
    <row r="6969" spans="1:7" x14ac:dyDescent="0.25">
      <c r="A6969" s="6" t="s">
        <v>150</v>
      </c>
      <c r="B6969" s="7">
        <v>45996</v>
      </c>
      <c r="C6969" s="8">
        <v>1489.5</v>
      </c>
      <c r="D6969" s="20">
        <v>7.0820999999999995E-2</v>
      </c>
      <c r="E6969" s="35" cm="1">
        <f t="array" ref="E6969">INDEX('Curva Juros'!$B$7:$B$73,MATCH(C6969,'Curva Juros'!$A$7:$A$73,1)) +
(C6969-INDEX('Curva Juros'!$A$7:$A$73,MATCH(C6969,'Curva Juros'!$A$7:$A$73,1))) *
(INDEX('Curva Juros'!$B$7:$B$73,MATCH(C6969,'Curva Juros'!$A$7:$A$73,1)+1) -
INDEX('Curva Juros'!$B$7:$B$73,MATCH(C6969,'Curva Juros'!$A$7:$A$73,1))) /
(INDEX('Curva Juros'!$A$7:$A$73,MATCH(C6969,'Curva Juros'!$A$7:$A$73,1)+1) -
INDEX('Curva Juros'!$A$7:$A$73,MATCH(C6969,'Curva Juros'!$A$7:$A$73,1)))</f>
        <v>7.5794928571428573</v>
      </c>
      <c r="F6969" s="24">
        <f t="shared" si="108"/>
        <v>-4.9739285714285736E-3</v>
      </c>
      <c r="G6969" s="24"/>
    </row>
    <row r="6970" spans="1:7" x14ac:dyDescent="0.25">
      <c r="A6970" s="3" t="s">
        <v>150</v>
      </c>
      <c r="B6970" s="4">
        <v>46003</v>
      </c>
      <c r="C6970" s="5">
        <v>1484.43</v>
      </c>
      <c r="D6970" s="19">
        <v>7.0883000000000002E-2</v>
      </c>
      <c r="E6970" s="35" cm="1">
        <f t="array" ref="E6970">INDEX('Curva Juros'!$B$7:$B$73,MATCH(C6970,'Curva Juros'!$A$7:$A$73,1)) +
(C6970-INDEX('Curva Juros'!$A$7:$A$73,MATCH(C6970,'Curva Juros'!$A$7:$A$73,1))) *
(INDEX('Curva Juros'!$B$7:$B$73,MATCH(C6970,'Curva Juros'!$A$7:$A$73,1)+1) -
INDEX('Curva Juros'!$B$7:$B$73,MATCH(C6970,'Curva Juros'!$A$7:$A$73,1))) /
(INDEX('Curva Juros'!$A$7:$A$73,MATCH(C6970,'Curva Juros'!$A$7:$A$73,1)+1) -
INDEX('Curva Juros'!$A$7:$A$73,MATCH(C6970,'Curva Juros'!$A$7:$A$73,1)))</f>
        <v>7.5805953809523814</v>
      </c>
      <c r="F6970" s="24">
        <f t="shared" si="108"/>
        <v>-4.9229538095238168E-3</v>
      </c>
      <c r="G6970" s="24"/>
    </row>
    <row r="6971" spans="1:7" x14ac:dyDescent="0.25">
      <c r="A6971" s="6" t="s">
        <v>150</v>
      </c>
      <c r="B6971" s="7">
        <v>46010</v>
      </c>
      <c r="C6971" s="8">
        <v>1477.75</v>
      </c>
      <c r="D6971" s="20">
        <v>7.2206999999999993E-2</v>
      </c>
      <c r="E6971" s="35" cm="1">
        <f t="array" ref="E6971">INDEX('Curva Juros'!$B$7:$B$73,MATCH(C6971,'Curva Juros'!$A$7:$A$73,1)) +
(C6971-INDEX('Curva Juros'!$A$7:$A$73,MATCH(C6971,'Curva Juros'!$A$7:$A$73,1))) *
(INDEX('Curva Juros'!$B$7:$B$73,MATCH(C6971,'Curva Juros'!$A$7:$A$73,1)+1) -
INDEX('Curva Juros'!$B$7:$B$73,MATCH(C6971,'Curva Juros'!$A$7:$A$73,1))) /
(INDEX('Curva Juros'!$A$7:$A$73,MATCH(C6971,'Curva Juros'!$A$7:$A$73,1)+1) -
INDEX('Curva Juros'!$A$7:$A$73,MATCH(C6971,'Curva Juros'!$A$7:$A$73,1)))</f>
        <v>7.5820480158730161</v>
      </c>
      <c r="F6971" s="24">
        <f t="shared" si="108"/>
        <v>-3.6134801587301701E-3</v>
      </c>
      <c r="G6971" s="24"/>
    </row>
    <row r="6972" spans="1:7" x14ac:dyDescent="0.25">
      <c r="A6972" s="3" t="s">
        <v>150</v>
      </c>
      <c r="B6972" s="4">
        <v>46017</v>
      </c>
      <c r="C6972" s="5">
        <v>1473.83</v>
      </c>
      <c r="D6972" s="19">
        <v>7.2139999999999996E-2</v>
      </c>
      <c r="E6972" s="35" cm="1">
        <f t="array" ref="E6972">INDEX('Curva Juros'!$B$7:$B$73,MATCH(C6972,'Curva Juros'!$A$7:$A$73,1)) +
(C6972-INDEX('Curva Juros'!$A$7:$A$73,MATCH(C6972,'Curva Juros'!$A$7:$A$73,1))) *
(INDEX('Curva Juros'!$B$7:$B$73,MATCH(C6972,'Curva Juros'!$A$7:$A$73,1)+1) -
INDEX('Curva Juros'!$B$7:$B$73,MATCH(C6972,'Curva Juros'!$A$7:$A$73,1))) /
(INDEX('Curva Juros'!$A$7:$A$73,MATCH(C6972,'Curva Juros'!$A$7:$A$73,1)+1) -
INDEX('Curva Juros'!$A$7:$A$73,MATCH(C6972,'Curva Juros'!$A$7:$A$73,1)))</f>
        <v>7.582900460317461</v>
      </c>
      <c r="F6972" s="24">
        <f t="shared" si="108"/>
        <v>-3.6890046031746171E-3</v>
      </c>
      <c r="G6972" s="24"/>
    </row>
    <row r="6973" spans="1:7" x14ac:dyDescent="0.25">
      <c r="A6973" s="6" t="s">
        <v>150</v>
      </c>
      <c r="B6973" s="7">
        <v>46024</v>
      </c>
      <c r="C6973" s="8">
        <v>1470</v>
      </c>
      <c r="D6973" s="20">
        <v>7.2010000000000005E-2</v>
      </c>
      <c r="E6973" s="35" cm="1">
        <f t="array" ref="E6973">INDEX('Curva Juros'!$B$7:$B$73,MATCH(C6973,'Curva Juros'!$A$7:$A$73,1)) +
(C6973-INDEX('Curva Juros'!$A$7:$A$73,MATCH(C6973,'Curva Juros'!$A$7:$A$73,1))) *
(INDEX('Curva Juros'!$B$7:$B$73,MATCH(C6973,'Curva Juros'!$A$7:$A$73,1)+1) -
INDEX('Curva Juros'!$B$7:$B$73,MATCH(C6973,'Curva Juros'!$A$7:$A$73,1))) /
(INDEX('Curva Juros'!$A$7:$A$73,MATCH(C6973,'Curva Juros'!$A$7:$A$73,1)+1) -
INDEX('Curva Juros'!$A$7:$A$73,MATCH(C6973,'Curva Juros'!$A$7:$A$73,1)))</f>
        <v>7.5837333333333339</v>
      </c>
      <c r="F6973" s="24">
        <f t="shared" si="108"/>
        <v>-3.8273333333333354E-3</v>
      </c>
      <c r="G6973" s="24"/>
    </row>
    <row r="6974" spans="1:7" x14ac:dyDescent="0.25">
      <c r="A6974" s="3" t="s">
        <v>150</v>
      </c>
      <c r="B6974" s="4">
        <v>46031</v>
      </c>
      <c r="C6974" s="5">
        <v>1464.66</v>
      </c>
      <c r="D6974" s="19">
        <v>7.2278999999999996E-2</v>
      </c>
      <c r="E6974" s="35" cm="1">
        <f t="array" ref="E6974">INDEX('Curva Juros'!$B$7:$B$73,MATCH(C6974,'Curva Juros'!$A$7:$A$73,1)) +
(C6974-INDEX('Curva Juros'!$A$7:$A$73,MATCH(C6974,'Curva Juros'!$A$7:$A$73,1))) *
(INDEX('Curva Juros'!$B$7:$B$73,MATCH(C6974,'Curva Juros'!$A$7:$A$73,1)+1) -
INDEX('Curva Juros'!$B$7:$B$73,MATCH(C6974,'Curva Juros'!$A$7:$A$73,1))) /
(INDEX('Curva Juros'!$A$7:$A$73,MATCH(C6974,'Curva Juros'!$A$7:$A$73,1)+1) -
INDEX('Curva Juros'!$A$7:$A$73,MATCH(C6974,'Curva Juros'!$A$7:$A$73,1)))</f>
        <v>7.5848945714285714</v>
      </c>
      <c r="F6974" s="24">
        <f t="shared" si="108"/>
        <v>-3.5699457142857188E-3</v>
      </c>
      <c r="G6974" s="24"/>
    </row>
    <row r="6975" spans="1:7" x14ac:dyDescent="0.25">
      <c r="A6975" s="6" t="s">
        <v>150</v>
      </c>
      <c r="B6975" s="7">
        <v>46038</v>
      </c>
      <c r="C6975" s="8">
        <v>1460</v>
      </c>
      <c r="D6975" s="20">
        <v>7.2006000000000001E-2</v>
      </c>
      <c r="E6975" s="35" cm="1">
        <f t="array" ref="E6975">INDEX('Curva Juros'!$B$7:$B$73,MATCH(C6975,'Curva Juros'!$A$7:$A$73,1)) +
(C6975-INDEX('Curva Juros'!$A$7:$A$73,MATCH(C6975,'Curva Juros'!$A$7:$A$73,1))) *
(INDEX('Curva Juros'!$B$7:$B$73,MATCH(C6975,'Curva Juros'!$A$7:$A$73,1)+1) -
INDEX('Curva Juros'!$B$7:$B$73,MATCH(C6975,'Curva Juros'!$A$7:$A$73,1))) /
(INDEX('Curva Juros'!$A$7:$A$73,MATCH(C6975,'Curva Juros'!$A$7:$A$73,1)+1) -
INDEX('Curva Juros'!$A$7:$A$73,MATCH(C6975,'Curva Juros'!$A$7:$A$73,1)))</f>
        <v>7.5859079365079367</v>
      </c>
      <c r="F6975" s="24">
        <f t="shared" si="108"/>
        <v>-3.8530793650793649E-3</v>
      </c>
      <c r="G6975" s="24"/>
    </row>
    <row r="6976" spans="1:7" x14ac:dyDescent="0.25">
      <c r="A6976" s="3" t="s">
        <v>150</v>
      </c>
      <c r="B6976" s="4">
        <v>46045</v>
      </c>
      <c r="C6976" s="5">
        <v>1457.19</v>
      </c>
      <c r="D6976" s="19">
        <v>7.0279999999999995E-2</v>
      </c>
      <c r="E6976" s="35" cm="1">
        <f t="array" ref="E6976">INDEX('Curva Juros'!$B$7:$B$73,MATCH(C6976,'Curva Juros'!$A$7:$A$73,1)) +
(C6976-INDEX('Curva Juros'!$A$7:$A$73,MATCH(C6976,'Curva Juros'!$A$7:$A$73,1))) *
(INDEX('Curva Juros'!$B$7:$B$73,MATCH(C6976,'Curva Juros'!$A$7:$A$73,1)+1) -
INDEX('Curva Juros'!$B$7:$B$73,MATCH(C6976,'Curva Juros'!$A$7:$A$73,1))) /
(INDEX('Curva Juros'!$A$7:$A$73,MATCH(C6976,'Curva Juros'!$A$7:$A$73,1)+1) -
INDEX('Curva Juros'!$A$7:$A$73,MATCH(C6976,'Curva Juros'!$A$7:$A$73,1)))</f>
        <v>7.586519</v>
      </c>
      <c r="F6976" s="24">
        <f t="shared" si="108"/>
        <v>-5.5851900000000038E-3</v>
      </c>
      <c r="G6976" s="24"/>
    </row>
    <row r="6977" spans="1:7" x14ac:dyDescent="0.25">
      <c r="A6977" s="6" t="s">
        <v>150</v>
      </c>
      <c r="B6977" s="7">
        <v>46052</v>
      </c>
      <c r="C6977" s="8">
        <v>1456.39</v>
      </c>
      <c r="D6977" s="20">
        <v>6.6947000000000007E-2</v>
      </c>
      <c r="E6977" s="35" cm="1">
        <f t="array" ref="E6977">INDEX('Curva Juros'!$B$7:$B$73,MATCH(C6977,'Curva Juros'!$A$7:$A$73,1)) +
(C6977-INDEX('Curva Juros'!$A$7:$A$73,MATCH(C6977,'Curva Juros'!$A$7:$A$73,1))) *
(INDEX('Curva Juros'!$B$7:$B$73,MATCH(C6977,'Curva Juros'!$A$7:$A$73,1)+1) -
INDEX('Curva Juros'!$B$7:$B$73,MATCH(C6977,'Curva Juros'!$A$7:$A$73,1))) /
(INDEX('Curva Juros'!$A$7:$A$73,MATCH(C6977,'Curva Juros'!$A$7:$A$73,1)+1) -
INDEX('Curva Juros'!$A$7:$A$73,MATCH(C6977,'Curva Juros'!$A$7:$A$73,1)))</f>
        <v>7.5866929682539688</v>
      </c>
      <c r="F6977" s="24">
        <f t="shared" si="108"/>
        <v>-8.9199296825396845E-3</v>
      </c>
      <c r="G6977" s="24"/>
    </row>
    <row r="6978" spans="1:7" x14ac:dyDescent="0.25">
      <c r="A6978" s="3" t="s">
        <v>150</v>
      </c>
      <c r="B6978" s="4">
        <v>46059</v>
      </c>
      <c r="C6978" s="5">
        <v>1450.57</v>
      </c>
      <c r="D6978" s="19">
        <v>6.7599000000000006E-2</v>
      </c>
      <c r="E6978" s="35" cm="1">
        <f t="array" ref="E6978">INDEX('Curva Juros'!$B$7:$B$73,MATCH(C6978,'Curva Juros'!$A$7:$A$73,1)) +
(C6978-INDEX('Curva Juros'!$A$7:$A$73,MATCH(C6978,'Curva Juros'!$A$7:$A$73,1))) *
(INDEX('Curva Juros'!$B$7:$B$73,MATCH(C6978,'Curva Juros'!$A$7:$A$73,1)+1) -
INDEX('Curva Juros'!$B$7:$B$73,MATCH(C6978,'Curva Juros'!$A$7:$A$73,1))) /
(INDEX('Curva Juros'!$A$7:$A$73,MATCH(C6978,'Curva Juros'!$A$7:$A$73,1)+1) -
INDEX('Curva Juros'!$A$7:$A$73,MATCH(C6978,'Curva Juros'!$A$7:$A$73,1)))</f>
        <v>7.5879585873015873</v>
      </c>
      <c r="F6978" s="24">
        <f t="shared" si="108"/>
        <v>-8.280585873015861E-3</v>
      </c>
      <c r="G6978" s="24"/>
    </row>
    <row r="6979" spans="1:7" x14ac:dyDescent="0.25">
      <c r="A6979" s="6" t="s">
        <v>150</v>
      </c>
      <c r="B6979" s="7">
        <v>46066</v>
      </c>
      <c r="C6979" s="8">
        <v>1445.85</v>
      </c>
      <c r="D6979" s="20">
        <v>6.7376000000000005E-2</v>
      </c>
      <c r="E6979" s="35" cm="1">
        <f t="array" ref="E6979">INDEX('Curva Juros'!$B$7:$B$73,MATCH(C6979,'Curva Juros'!$A$7:$A$73,1)) +
(C6979-INDEX('Curva Juros'!$A$7:$A$73,MATCH(C6979,'Curva Juros'!$A$7:$A$73,1))) *
(INDEX('Curva Juros'!$B$7:$B$73,MATCH(C6979,'Curva Juros'!$A$7:$A$73,1)+1) -
INDEX('Curva Juros'!$B$7:$B$73,MATCH(C6979,'Curva Juros'!$A$7:$A$73,1))) /
(INDEX('Curva Juros'!$A$7:$A$73,MATCH(C6979,'Curva Juros'!$A$7:$A$73,1)+1) -
INDEX('Curva Juros'!$A$7:$A$73,MATCH(C6979,'Curva Juros'!$A$7:$A$73,1)))</f>
        <v>7.5889850000000001</v>
      </c>
      <c r="F6979" s="24">
        <f t="shared" ref="F6979:F7042" si="109">D6979-E6979/100</f>
        <v>-8.5138499999999895E-3</v>
      </c>
      <c r="G6979" s="24"/>
    </row>
    <row r="6980" spans="1:7" x14ac:dyDescent="0.25">
      <c r="A6980" s="3" t="s">
        <v>150</v>
      </c>
      <c r="B6980" s="4">
        <v>46073</v>
      </c>
      <c r="C6980" s="5">
        <v>1442.11</v>
      </c>
      <c r="D6980" s="19">
        <v>6.7967E-2</v>
      </c>
      <c r="E6980" s="35" cm="1">
        <f t="array" ref="E6980">INDEX('Curva Juros'!$B$7:$B$73,MATCH(C6980,'Curva Juros'!$A$7:$A$73,1)) +
(C6980-INDEX('Curva Juros'!$A$7:$A$73,MATCH(C6980,'Curva Juros'!$A$7:$A$73,1))) *
(INDEX('Curva Juros'!$B$7:$B$73,MATCH(C6980,'Curva Juros'!$A$7:$A$73,1)+1) -
INDEX('Curva Juros'!$B$7:$B$73,MATCH(C6980,'Curva Juros'!$A$7:$A$73,1))) /
(INDEX('Curva Juros'!$A$7:$A$73,MATCH(C6980,'Curva Juros'!$A$7:$A$73,1)+1) -
INDEX('Curva Juros'!$A$7:$A$73,MATCH(C6980,'Curva Juros'!$A$7:$A$73,1)))</f>
        <v>7.5897983015873018</v>
      </c>
      <c r="F6980" s="24">
        <f t="shared" si="109"/>
        <v>-7.9309830158730138E-3</v>
      </c>
      <c r="G6980" s="24"/>
    </row>
    <row r="6981" spans="1:7" x14ac:dyDescent="0.25">
      <c r="A6981" s="6" t="s">
        <v>150</v>
      </c>
      <c r="B6981" s="7">
        <v>46080</v>
      </c>
      <c r="C6981" s="8">
        <v>1438.71</v>
      </c>
      <c r="D6981" s="20">
        <v>6.6693000000000002E-2</v>
      </c>
      <c r="E6981" s="35" cm="1">
        <f t="array" ref="E6981">INDEX('Curva Juros'!$B$7:$B$73,MATCH(C6981,'Curva Juros'!$A$7:$A$73,1)) +
(C6981-INDEX('Curva Juros'!$A$7:$A$73,MATCH(C6981,'Curva Juros'!$A$7:$A$73,1))) *
(INDEX('Curva Juros'!$B$7:$B$73,MATCH(C6981,'Curva Juros'!$A$7:$A$73,1)+1) -
INDEX('Curva Juros'!$B$7:$B$73,MATCH(C6981,'Curva Juros'!$A$7:$A$73,1))) /
(INDEX('Curva Juros'!$A$7:$A$73,MATCH(C6981,'Curva Juros'!$A$7:$A$73,1)+1) -
INDEX('Curva Juros'!$A$7:$A$73,MATCH(C6981,'Curva Juros'!$A$7:$A$73,1)))</f>
        <v>7.5905376666666671</v>
      </c>
      <c r="F6981" s="24">
        <f t="shared" si="109"/>
        <v>-9.2123766666666745E-3</v>
      </c>
      <c r="G6981" s="24"/>
    </row>
    <row r="6982" spans="1:7" x14ac:dyDescent="0.25">
      <c r="A6982" s="3" t="s">
        <v>151</v>
      </c>
      <c r="B6982" s="4">
        <v>45744</v>
      </c>
      <c r="C6982" s="5">
        <v>1653.02</v>
      </c>
      <c r="D6982" s="19">
        <v>7.7095999999999998E-2</v>
      </c>
      <c r="E6982" s="35" cm="1">
        <f t="array" ref="E6982">INDEX('Curva Juros'!$B$7:$B$73,MATCH(C6982,'Curva Juros'!$A$7:$A$73,1)) +
(C6982-INDEX('Curva Juros'!$A$7:$A$73,MATCH(C6982,'Curva Juros'!$A$7:$A$73,1))) *
(INDEX('Curva Juros'!$B$7:$B$73,MATCH(C6982,'Curva Juros'!$A$7:$A$73,1)+1) -
INDEX('Curva Juros'!$B$7:$B$73,MATCH(C6982,'Curva Juros'!$A$7:$A$73,1))) /
(INDEX('Curva Juros'!$A$7:$A$73,MATCH(C6982,'Curva Juros'!$A$7:$A$73,1)+1) -
INDEX('Curva Juros'!$A$7:$A$73,MATCH(C6982,'Curva Juros'!$A$7:$A$73,1)))</f>
        <v>7.5407092380952383</v>
      </c>
      <c r="F6982" s="24">
        <f t="shared" si="109"/>
        <v>1.6889076190476082E-3</v>
      </c>
      <c r="G6982" s="24"/>
    </row>
    <row r="6983" spans="1:7" x14ac:dyDescent="0.25">
      <c r="A6983" s="6" t="s">
        <v>151</v>
      </c>
      <c r="B6983" s="7">
        <v>45751</v>
      </c>
      <c r="C6983" s="8">
        <v>1652.76</v>
      </c>
      <c r="D6983" s="20">
        <v>7.4795E-2</v>
      </c>
      <c r="E6983" s="35" cm="1">
        <f t="array" ref="E6983">INDEX('Curva Juros'!$B$7:$B$73,MATCH(C6983,'Curva Juros'!$A$7:$A$73,1)) +
(C6983-INDEX('Curva Juros'!$A$7:$A$73,MATCH(C6983,'Curva Juros'!$A$7:$A$73,1))) *
(INDEX('Curva Juros'!$B$7:$B$73,MATCH(C6983,'Curva Juros'!$A$7:$A$73,1)+1) -
INDEX('Curva Juros'!$B$7:$B$73,MATCH(C6983,'Curva Juros'!$A$7:$A$73,1))) /
(INDEX('Curva Juros'!$A$7:$A$73,MATCH(C6983,'Curva Juros'!$A$7:$A$73,1)+1) -
INDEX('Curva Juros'!$A$7:$A$73,MATCH(C6983,'Curva Juros'!$A$7:$A$73,1)))</f>
        <v>7.540774857142857</v>
      </c>
      <c r="F6983" s="24">
        <f t="shared" si="109"/>
        <v>-6.1274857142856742E-4</v>
      </c>
      <c r="G6983" s="24"/>
    </row>
    <row r="6984" spans="1:7" x14ac:dyDescent="0.25">
      <c r="A6984" s="3" t="s">
        <v>151</v>
      </c>
      <c r="B6984" s="4">
        <v>45758</v>
      </c>
      <c r="C6984" s="5">
        <v>1643.34</v>
      </c>
      <c r="D6984" s="19">
        <v>7.6940999999999996E-2</v>
      </c>
      <c r="E6984" s="35" cm="1">
        <f t="array" ref="E6984">INDEX('Curva Juros'!$B$7:$B$73,MATCH(C6984,'Curva Juros'!$A$7:$A$73,1)) +
(C6984-INDEX('Curva Juros'!$A$7:$A$73,MATCH(C6984,'Curva Juros'!$A$7:$A$73,1))) *
(INDEX('Curva Juros'!$B$7:$B$73,MATCH(C6984,'Curva Juros'!$A$7:$A$73,1)+1) -
INDEX('Curva Juros'!$B$7:$B$73,MATCH(C6984,'Curva Juros'!$A$7:$A$73,1))) /
(INDEX('Curva Juros'!$A$7:$A$73,MATCH(C6984,'Curva Juros'!$A$7:$A$73,1)+1) -
INDEX('Curva Juros'!$A$7:$A$73,MATCH(C6984,'Curva Juros'!$A$7:$A$73,1)))</f>
        <v>7.5431522857142861</v>
      </c>
      <c r="F6984" s="24">
        <f t="shared" si="109"/>
        <v>1.509477142857138E-3</v>
      </c>
      <c r="G6984" s="24"/>
    </row>
    <row r="6985" spans="1:7" x14ac:dyDescent="0.25">
      <c r="A6985" s="6" t="s">
        <v>151</v>
      </c>
      <c r="B6985" s="7">
        <v>45764</v>
      </c>
      <c r="C6985" s="8">
        <v>1640.41</v>
      </c>
      <c r="D6985" s="20">
        <v>7.6423000000000005E-2</v>
      </c>
      <c r="E6985" s="35" cm="1">
        <f t="array" ref="E6985">INDEX('Curva Juros'!$B$7:$B$73,MATCH(C6985,'Curva Juros'!$A$7:$A$73,1)) +
(C6985-INDEX('Curva Juros'!$A$7:$A$73,MATCH(C6985,'Curva Juros'!$A$7:$A$73,1))) *
(INDEX('Curva Juros'!$B$7:$B$73,MATCH(C6985,'Curva Juros'!$A$7:$A$73,1)+1) -
INDEX('Curva Juros'!$B$7:$B$73,MATCH(C6985,'Curva Juros'!$A$7:$A$73,1))) /
(INDEX('Curva Juros'!$A$7:$A$73,MATCH(C6985,'Curva Juros'!$A$7:$A$73,1)+1) -
INDEX('Curva Juros'!$A$7:$A$73,MATCH(C6985,'Curva Juros'!$A$7:$A$73,1)))</f>
        <v>7.5438917619047619</v>
      </c>
      <c r="F6985" s="24">
        <f t="shared" si="109"/>
        <v>9.8408238095239187E-4</v>
      </c>
      <c r="G6985" s="24"/>
    </row>
    <row r="6986" spans="1:7" x14ac:dyDescent="0.25">
      <c r="A6986" s="3" t="s">
        <v>151</v>
      </c>
      <c r="B6986" s="4">
        <v>45772</v>
      </c>
      <c r="C6986" s="5">
        <v>1638.22</v>
      </c>
      <c r="D6986" s="19">
        <v>7.5545000000000001E-2</v>
      </c>
      <c r="E6986" s="35" cm="1">
        <f t="array" ref="E6986">INDEX('Curva Juros'!$B$7:$B$73,MATCH(C6986,'Curva Juros'!$A$7:$A$73,1)) +
(C6986-INDEX('Curva Juros'!$A$7:$A$73,MATCH(C6986,'Curva Juros'!$A$7:$A$73,1))) *
(INDEX('Curva Juros'!$B$7:$B$73,MATCH(C6986,'Curva Juros'!$A$7:$A$73,1)+1) -
INDEX('Curva Juros'!$B$7:$B$73,MATCH(C6986,'Curva Juros'!$A$7:$A$73,1))) /
(INDEX('Curva Juros'!$A$7:$A$73,MATCH(C6986,'Curva Juros'!$A$7:$A$73,1)+1) -
INDEX('Curva Juros'!$A$7:$A$73,MATCH(C6986,'Curva Juros'!$A$7:$A$73,1)))</f>
        <v>7.5444444761904768</v>
      </c>
      <c r="F6986" s="24">
        <f t="shared" si="109"/>
        <v>1.0055523809524014E-4</v>
      </c>
      <c r="G6986" s="24"/>
    </row>
    <row r="6987" spans="1:7" x14ac:dyDescent="0.25">
      <c r="A6987" s="6" t="s">
        <v>151</v>
      </c>
      <c r="B6987" s="7">
        <v>45779</v>
      </c>
      <c r="C6987" s="8">
        <v>1636.25</v>
      </c>
      <c r="D6987" s="20">
        <v>7.4561000000000002E-2</v>
      </c>
      <c r="E6987" s="35" cm="1">
        <f t="array" ref="E6987">INDEX('Curva Juros'!$B$7:$B$73,MATCH(C6987,'Curva Juros'!$A$7:$A$73,1)) +
(C6987-INDEX('Curva Juros'!$A$7:$A$73,MATCH(C6987,'Curva Juros'!$A$7:$A$73,1))) *
(INDEX('Curva Juros'!$B$7:$B$73,MATCH(C6987,'Curva Juros'!$A$7:$A$73,1)+1) -
INDEX('Curva Juros'!$B$7:$B$73,MATCH(C6987,'Curva Juros'!$A$7:$A$73,1))) /
(INDEX('Curva Juros'!$A$7:$A$73,MATCH(C6987,'Curva Juros'!$A$7:$A$73,1)+1) -
INDEX('Curva Juros'!$A$7:$A$73,MATCH(C6987,'Curva Juros'!$A$7:$A$73,1)))</f>
        <v>7.5449180555555557</v>
      </c>
      <c r="F6987" s="24">
        <f t="shared" si="109"/>
        <v>-8.8818055555554831E-4</v>
      </c>
      <c r="G6987" s="24"/>
    </row>
    <row r="6988" spans="1:7" x14ac:dyDescent="0.25">
      <c r="A6988" s="3" t="s">
        <v>151</v>
      </c>
      <c r="B6988" s="4">
        <v>45786</v>
      </c>
      <c r="C6988" s="5">
        <v>1634.37</v>
      </c>
      <c r="D6988" s="19">
        <v>7.3043999999999998E-2</v>
      </c>
      <c r="E6988" s="35" cm="1">
        <f t="array" ref="E6988">INDEX('Curva Juros'!$B$7:$B$73,MATCH(C6988,'Curva Juros'!$A$7:$A$73,1)) +
(C6988-INDEX('Curva Juros'!$A$7:$A$73,MATCH(C6988,'Curva Juros'!$A$7:$A$73,1))) *
(INDEX('Curva Juros'!$B$7:$B$73,MATCH(C6988,'Curva Juros'!$A$7:$A$73,1)+1) -
INDEX('Curva Juros'!$B$7:$B$73,MATCH(C6988,'Curva Juros'!$A$7:$A$73,1))) /
(INDEX('Curva Juros'!$A$7:$A$73,MATCH(C6988,'Curva Juros'!$A$7:$A$73,1)+1) -
INDEX('Curva Juros'!$A$7:$A$73,MATCH(C6988,'Curva Juros'!$A$7:$A$73,1)))</f>
        <v>7.5453671666666668</v>
      </c>
      <c r="F6988" s="24">
        <f t="shared" si="109"/>
        <v>-2.4096716666666684E-3</v>
      </c>
      <c r="G6988" s="24"/>
    </row>
    <row r="6989" spans="1:7" x14ac:dyDescent="0.25">
      <c r="A6989" s="6" t="s">
        <v>151</v>
      </c>
      <c r="B6989" s="7">
        <v>45793</v>
      </c>
      <c r="C6989" s="8">
        <v>1629.21</v>
      </c>
      <c r="D6989" s="20">
        <v>7.3120000000000004E-2</v>
      </c>
      <c r="E6989" s="35" cm="1">
        <f t="array" ref="E6989">INDEX('Curva Juros'!$B$7:$B$73,MATCH(C6989,'Curva Juros'!$A$7:$A$73,1)) +
(C6989-INDEX('Curva Juros'!$A$7:$A$73,MATCH(C6989,'Curva Juros'!$A$7:$A$73,1))) *
(INDEX('Curva Juros'!$B$7:$B$73,MATCH(C6989,'Curva Juros'!$A$7:$A$73,1)+1) -
INDEX('Curva Juros'!$B$7:$B$73,MATCH(C6989,'Curva Juros'!$A$7:$A$73,1))) /
(INDEX('Curva Juros'!$A$7:$A$73,MATCH(C6989,'Curva Juros'!$A$7:$A$73,1)+1) -
INDEX('Curva Juros'!$A$7:$A$73,MATCH(C6989,'Curva Juros'!$A$7:$A$73,1)))</f>
        <v>7.5465998333333335</v>
      </c>
      <c r="F6989" s="24">
        <f t="shared" si="109"/>
        <v>-2.3459983333333351E-3</v>
      </c>
      <c r="G6989" s="24"/>
    </row>
    <row r="6990" spans="1:7" x14ac:dyDescent="0.25">
      <c r="A6990" s="3" t="s">
        <v>151</v>
      </c>
      <c r="B6990" s="4">
        <v>45800</v>
      </c>
      <c r="C6990" s="5">
        <v>1623.88</v>
      </c>
      <c r="D6990" s="19">
        <v>7.3282E-2</v>
      </c>
      <c r="E6990" s="35" cm="1">
        <f t="array" ref="E6990">INDEX('Curva Juros'!$B$7:$B$73,MATCH(C6990,'Curva Juros'!$A$7:$A$73,1)) +
(C6990-INDEX('Curva Juros'!$A$7:$A$73,MATCH(C6990,'Curva Juros'!$A$7:$A$73,1))) *
(INDEX('Curva Juros'!$B$7:$B$73,MATCH(C6990,'Curva Juros'!$A$7:$A$73,1)+1) -
INDEX('Curva Juros'!$B$7:$B$73,MATCH(C6990,'Curva Juros'!$A$7:$A$73,1))) /
(INDEX('Curva Juros'!$A$7:$A$73,MATCH(C6990,'Curva Juros'!$A$7:$A$73,1)+1) -
INDEX('Curva Juros'!$A$7:$A$73,MATCH(C6990,'Curva Juros'!$A$7:$A$73,1)))</f>
        <v>7.5478731111111115</v>
      </c>
      <c r="F6990" s="24">
        <f t="shared" si="109"/>
        <v>-2.1967311111111137E-3</v>
      </c>
      <c r="G6990" s="24"/>
    </row>
    <row r="6991" spans="1:7" x14ac:dyDescent="0.25">
      <c r="A6991" s="6" t="s">
        <v>151</v>
      </c>
      <c r="B6991" s="7">
        <v>45807</v>
      </c>
      <c r="C6991" s="8">
        <v>1618.38</v>
      </c>
      <c r="D6991" s="20">
        <v>7.3524000000000006E-2</v>
      </c>
      <c r="E6991" s="35" cm="1">
        <f t="array" ref="E6991">INDEX('Curva Juros'!$B$7:$B$73,MATCH(C6991,'Curva Juros'!$A$7:$A$73,1)) +
(C6991-INDEX('Curva Juros'!$A$7:$A$73,MATCH(C6991,'Curva Juros'!$A$7:$A$73,1))) *
(INDEX('Curva Juros'!$B$7:$B$73,MATCH(C6991,'Curva Juros'!$A$7:$A$73,1)+1) -
INDEX('Curva Juros'!$B$7:$B$73,MATCH(C6991,'Curva Juros'!$A$7:$A$73,1))) /
(INDEX('Curva Juros'!$A$7:$A$73,MATCH(C6991,'Curva Juros'!$A$7:$A$73,1)+1) -
INDEX('Curva Juros'!$A$7:$A$73,MATCH(C6991,'Curva Juros'!$A$7:$A$73,1)))</f>
        <v>7.5491869999999999</v>
      </c>
      <c r="F6991" s="24">
        <f t="shared" si="109"/>
        <v>-1.9678699999999966E-3</v>
      </c>
      <c r="G6991" s="24"/>
    </row>
    <row r="6992" spans="1:7" x14ac:dyDescent="0.25">
      <c r="A6992" s="3" t="s">
        <v>151</v>
      </c>
      <c r="B6992" s="4">
        <v>45814</v>
      </c>
      <c r="C6992" s="5">
        <v>1612.89</v>
      </c>
      <c r="D6992" s="19">
        <v>7.3760000000000006E-2</v>
      </c>
      <c r="E6992" s="35" cm="1">
        <f t="array" ref="E6992">INDEX('Curva Juros'!$B$7:$B$73,MATCH(C6992,'Curva Juros'!$A$7:$A$73,1)) +
(C6992-INDEX('Curva Juros'!$A$7:$A$73,MATCH(C6992,'Curva Juros'!$A$7:$A$73,1))) *
(INDEX('Curva Juros'!$B$7:$B$73,MATCH(C6992,'Curva Juros'!$A$7:$A$73,1)+1) -
INDEX('Curva Juros'!$B$7:$B$73,MATCH(C6992,'Curva Juros'!$A$7:$A$73,1))) /
(INDEX('Curva Juros'!$A$7:$A$73,MATCH(C6992,'Curva Juros'!$A$7:$A$73,1)+1) -
INDEX('Curva Juros'!$A$7:$A$73,MATCH(C6992,'Curva Juros'!$A$7:$A$73,1)))</f>
        <v>7.5504984999999998</v>
      </c>
      <c r="F6992" s="24">
        <f t="shared" si="109"/>
        <v>-1.7449849999999906E-3</v>
      </c>
      <c r="G6992" s="24"/>
    </row>
    <row r="6993" spans="1:7" x14ac:dyDescent="0.25">
      <c r="A6993" s="6" t="s">
        <v>151</v>
      </c>
      <c r="B6993" s="7">
        <v>45821</v>
      </c>
      <c r="C6993" s="8">
        <v>1608.35</v>
      </c>
      <c r="D6993" s="20">
        <v>7.3537000000000005E-2</v>
      </c>
      <c r="E6993" s="35" cm="1">
        <f t="array" ref="E6993">INDEX('Curva Juros'!$B$7:$B$73,MATCH(C6993,'Curva Juros'!$A$7:$A$73,1)) +
(C6993-INDEX('Curva Juros'!$A$7:$A$73,MATCH(C6993,'Curva Juros'!$A$7:$A$73,1))) *
(INDEX('Curva Juros'!$B$7:$B$73,MATCH(C6993,'Curva Juros'!$A$7:$A$73,1)+1) -
INDEX('Curva Juros'!$B$7:$B$73,MATCH(C6993,'Curva Juros'!$A$7:$A$73,1))) /
(INDEX('Curva Juros'!$A$7:$A$73,MATCH(C6993,'Curva Juros'!$A$7:$A$73,1)+1) -
INDEX('Curva Juros'!$A$7:$A$73,MATCH(C6993,'Curva Juros'!$A$7:$A$73,1)))</f>
        <v>7.5515830555555556</v>
      </c>
      <c r="F6993" s="24">
        <f t="shared" si="109"/>
        <v>-1.9788305555555469E-3</v>
      </c>
      <c r="G6993" s="24"/>
    </row>
    <row r="6994" spans="1:7" x14ac:dyDescent="0.25">
      <c r="A6994" s="3" t="s">
        <v>151</v>
      </c>
      <c r="B6994" s="4">
        <v>45828</v>
      </c>
      <c r="C6994" s="5">
        <v>1604.56</v>
      </c>
      <c r="D6994" s="19">
        <v>7.3435E-2</v>
      </c>
      <c r="E6994" s="35" cm="1">
        <f t="array" ref="E6994">INDEX('Curva Juros'!$B$7:$B$73,MATCH(C6994,'Curva Juros'!$A$7:$A$73,1)) +
(C6994-INDEX('Curva Juros'!$A$7:$A$73,MATCH(C6994,'Curva Juros'!$A$7:$A$73,1))) *
(INDEX('Curva Juros'!$B$7:$B$73,MATCH(C6994,'Curva Juros'!$A$7:$A$73,1)+1) -
INDEX('Curva Juros'!$B$7:$B$73,MATCH(C6994,'Curva Juros'!$A$7:$A$73,1))) /
(INDEX('Curva Juros'!$A$7:$A$73,MATCH(C6994,'Curva Juros'!$A$7:$A$73,1)+1) -
INDEX('Curva Juros'!$A$7:$A$73,MATCH(C6994,'Curva Juros'!$A$7:$A$73,1)))</f>
        <v>7.5524884444444442</v>
      </c>
      <c r="F6994" s="24">
        <f t="shared" si="109"/>
        <v>-2.0898844444444398E-3</v>
      </c>
      <c r="G6994" s="24"/>
    </row>
    <row r="6995" spans="1:7" x14ac:dyDescent="0.25">
      <c r="A6995" s="6" t="s">
        <v>151</v>
      </c>
      <c r="B6995" s="7">
        <v>45835</v>
      </c>
      <c r="C6995" s="8">
        <v>1600.25</v>
      </c>
      <c r="D6995" s="20">
        <v>7.3102E-2</v>
      </c>
      <c r="E6995" s="35" cm="1">
        <f t="array" ref="E6995">INDEX('Curva Juros'!$B$7:$B$73,MATCH(C6995,'Curva Juros'!$A$7:$A$73,1)) +
(C6995-INDEX('Curva Juros'!$A$7:$A$73,MATCH(C6995,'Curva Juros'!$A$7:$A$73,1))) *
(INDEX('Curva Juros'!$B$7:$B$73,MATCH(C6995,'Curva Juros'!$A$7:$A$73,1)+1) -
INDEX('Curva Juros'!$B$7:$B$73,MATCH(C6995,'Curva Juros'!$A$7:$A$73,1))) /
(INDEX('Curva Juros'!$A$7:$A$73,MATCH(C6995,'Curva Juros'!$A$7:$A$73,1)+1) -
INDEX('Curva Juros'!$A$7:$A$73,MATCH(C6995,'Curva Juros'!$A$7:$A$73,1)))</f>
        <v>7.5535180555555561</v>
      </c>
      <c r="F6995" s="24">
        <f t="shared" si="109"/>
        <v>-2.4331805555555669E-3</v>
      </c>
      <c r="G6995" s="24"/>
    </row>
    <row r="6996" spans="1:7" x14ac:dyDescent="0.25">
      <c r="A6996" s="3" t="s">
        <v>151</v>
      </c>
      <c r="B6996" s="4">
        <v>45842</v>
      </c>
      <c r="C6996" s="5">
        <v>1597.57</v>
      </c>
      <c r="D6996" s="19">
        <v>7.1971999999999994E-2</v>
      </c>
      <c r="E6996" s="35" cm="1">
        <f t="array" ref="E6996">INDEX('Curva Juros'!$B$7:$B$73,MATCH(C6996,'Curva Juros'!$A$7:$A$73,1)) +
(C6996-INDEX('Curva Juros'!$A$7:$A$73,MATCH(C6996,'Curva Juros'!$A$7:$A$73,1))) *
(INDEX('Curva Juros'!$B$7:$B$73,MATCH(C6996,'Curva Juros'!$A$7:$A$73,1)+1) -
INDEX('Curva Juros'!$B$7:$B$73,MATCH(C6996,'Curva Juros'!$A$7:$A$73,1))) /
(INDEX('Curva Juros'!$A$7:$A$73,MATCH(C6996,'Curva Juros'!$A$7:$A$73,1)+1) -
INDEX('Curva Juros'!$A$7:$A$73,MATCH(C6996,'Curva Juros'!$A$7:$A$73,1)))</f>
        <v>7.5541582777777778</v>
      </c>
      <c r="F6996" s="24">
        <f t="shared" si="109"/>
        <v>-3.5695827777777883E-3</v>
      </c>
      <c r="G6996" s="24"/>
    </row>
    <row r="6997" spans="1:7" x14ac:dyDescent="0.25">
      <c r="A6997" s="6" t="s">
        <v>151</v>
      </c>
      <c r="B6997" s="7">
        <v>45849</v>
      </c>
      <c r="C6997" s="8">
        <v>1588.77</v>
      </c>
      <c r="D6997" s="20">
        <v>7.3817999999999995E-2</v>
      </c>
      <c r="E6997" s="35" cm="1">
        <f t="array" ref="E6997">INDEX('Curva Juros'!$B$7:$B$73,MATCH(C6997,'Curva Juros'!$A$7:$A$73,1)) +
(C6997-INDEX('Curva Juros'!$A$7:$A$73,MATCH(C6997,'Curva Juros'!$A$7:$A$73,1))) *
(INDEX('Curva Juros'!$B$7:$B$73,MATCH(C6997,'Curva Juros'!$A$7:$A$73,1)+1) -
INDEX('Curva Juros'!$B$7:$B$73,MATCH(C6997,'Curva Juros'!$A$7:$A$73,1))) /
(INDEX('Curva Juros'!$A$7:$A$73,MATCH(C6997,'Curva Juros'!$A$7:$A$73,1)+1) -
INDEX('Curva Juros'!$A$7:$A$73,MATCH(C6997,'Curva Juros'!$A$7:$A$73,1)))</f>
        <v>7.5562605000000005</v>
      </c>
      <c r="F6997" s="24">
        <f t="shared" si="109"/>
        <v>-1.7446050000000102E-3</v>
      </c>
      <c r="G6997" s="24"/>
    </row>
    <row r="6998" spans="1:7" x14ac:dyDescent="0.25">
      <c r="A6998" s="3" t="s">
        <v>151</v>
      </c>
      <c r="B6998" s="4">
        <v>45856</v>
      </c>
      <c r="C6998" s="5">
        <v>1581.21</v>
      </c>
      <c r="D6998" s="19">
        <v>7.5065000000000007E-2</v>
      </c>
      <c r="E6998" s="35" cm="1">
        <f t="array" ref="E6998">INDEX('Curva Juros'!$B$7:$B$73,MATCH(C6998,'Curva Juros'!$A$7:$A$73,1)) +
(C6998-INDEX('Curva Juros'!$A$7:$A$73,MATCH(C6998,'Curva Juros'!$A$7:$A$73,1))) *
(INDEX('Curva Juros'!$B$7:$B$73,MATCH(C6998,'Curva Juros'!$A$7:$A$73,1)+1) -
INDEX('Curva Juros'!$B$7:$B$73,MATCH(C6998,'Curva Juros'!$A$7:$A$73,1))) /
(INDEX('Curva Juros'!$A$7:$A$73,MATCH(C6998,'Curva Juros'!$A$7:$A$73,1)+1) -
INDEX('Curva Juros'!$A$7:$A$73,MATCH(C6998,'Curva Juros'!$A$7:$A$73,1)))</f>
        <v>7.5580664999999998</v>
      </c>
      <c r="F6998" s="24">
        <f t="shared" si="109"/>
        <v>-5.1566499999998461E-4</v>
      </c>
      <c r="G6998" s="24"/>
    </row>
    <row r="6999" spans="1:7" x14ac:dyDescent="0.25">
      <c r="A6999" s="6" t="s">
        <v>151</v>
      </c>
      <c r="B6999" s="7">
        <v>45863</v>
      </c>
      <c r="C6999" s="8">
        <v>1575.44</v>
      </c>
      <c r="D6999" s="20">
        <v>7.5436000000000003E-2</v>
      </c>
      <c r="E6999" s="35" cm="1">
        <f t="array" ref="E6999">INDEX('Curva Juros'!$B$7:$B$73,MATCH(C6999,'Curva Juros'!$A$7:$A$73,1)) +
(C6999-INDEX('Curva Juros'!$A$7:$A$73,MATCH(C6999,'Curva Juros'!$A$7:$A$73,1))) *
(INDEX('Curva Juros'!$B$7:$B$73,MATCH(C6999,'Curva Juros'!$A$7:$A$73,1)+1) -
INDEX('Curva Juros'!$B$7:$B$73,MATCH(C6999,'Curva Juros'!$A$7:$A$73,1))) /
(INDEX('Curva Juros'!$A$7:$A$73,MATCH(C6999,'Curva Juros'!$A$7:$A$73,1)+1) -
INDEX('Curva Juros'!$A$7:$A$73,MATCH(C6999,'Curva Juros'!$A$7:$A$73,1)))</f>
        <v>7.5594448888888888</v>
      </c>
      <c r="F6999" s="24">
        <f t="shared" si="109"/>
        <v>-1.5844888888888464E-4</v>
      </c>
      <c r="G6999" s="24"/>
    </row>
    <row r="7000" spans="1:7" x14ac:dyDescent="0.25">
      <c r="A7000" s="3" t="s">
        <v>151</v>
      </c>
      <c r="B7000" s="4">
        <v>45870</v>
      </c>
      <c r="C7000" s="5">
        <v>1571.18</v>
      </c>
      <c r="D7000" s="19">
        <v>7.5079000000000007E-2</v>
      </c>
      <c r="E7000" s="35" cm="1">
        <f t="array" ref="E7000">INDEX('Curva Juros'!$B$7:$B$73,MATCH(C7000,'Curva Juros'!$A$7:$A$73,1)) +
(C7000-INDEX('Curva Juros'!$A$7:$A$73,MATCH(C7000,'Curva Juros'!$A$7:$A$73,1))) *
(INDEX('Curva Juros'!$B$7:$B$73,MATCH(C7000,'Curva Juros'!$A$7:$A$73,1)+1) -
INDEX('Curva Juros'!$B$7:$B$73,MATCH(C7000,'Curva Juros'!$A$7:$A$73,1))) /
(INDEX('Curva Juros'!$A$7:$A$73,MATCH(C7000,'Curva Juros'!$A$7:$A$73,1)+1) -
INDEX('Curva Juros'!$A$7:$A$73,MATCH(C7000,'Curva Juros'!$A$7:$A$73,1)))</f>
        <v>7.5604625555555556</v>
      </c>
      <c r="F7000" s="24">
        <f t="shared" si="109"/>
        <v>-5.256255555555478E-4</v>
      </c>
      <c r="G7000" s="24"/>
    </row>
    <row r="7001" spans="1:7" x14ac:dyDescent="0.25">
      <c r="A7001" s="6" t="s">
        <v>151</v>
      </c>
      <c r="B7001" s="7">
        <v>45877</v>
      </c>
      <c r="C7001" s="8">
        <v>1569.81</v>
      </c>
      <c r="D7001" s="20">
        <v>7.3316000000000006E-2</v>
      </c>
      <c r="E7001" s="35" cm="1">
        <f t="array" ref="E7001">INDEX('Curva Juros'!$B$7:$B$73,MATCH(C7001,'Curva Juros'!$A$7:$A$73,1)) +
(C7001-INDEX('Curva Juros'!$A$7:$A$73,MATCH(C7001,'Curva Juros'!$A$7:$A$73,1))) *
(INDEX('Curva Juros'!$B$7:$B$73,MATCH(C7001,'Curva Juros'!$A$7:$A$73,1)+1) -
INDEX('Curva Juros'!$B$7:$B$73,MATCH(C7001,'Curva Juros'!$A$7:$A$73,1))) /
(INDEX('Curva Juros'!$A$7:$A$73,MATCH(C7001,'Curva Juros'!$A$7:$A$73,1)+1) -
INDEX('Curva Juros'!$A$7:$A$73,MATCH(C7001,'Curva Juros'!$A$7:$A$73,1)))</f>
        <v>7.5607898333333337</v>
      </c>
      <c r="F7001" s="24">
        <f t="shared" si="109"/>
        <v>-2.2918983333333337E-3</v>
      </c>
      <c r="G7001" s="24"/>
    </row>
    <row r="7002" spans="1:7" x14ac:dyDescent="0.25">
      <c r="A7002" s="3" t="s">
        <v>151</v>
      </c>
      <c r="B7002" s="4">
        <v>45884</v>
      </c>
      <c r="C7002" s="5">
        <v>1616.57</v>
      </c>
      <c r="D7002" s="19">
        <v>7.3081999999999994E-2</v>
      </c>
      <c r="E7002" s="35" cm="1">
        <f t="array" ref="E7002">INDEX('Curva Juros'!$B$7:$B$73,MATCH(C7002,'Curva Juros'!$A$7:$A$73,1)) +
(C7002-INDEX('Curva Juros'!$A$7:$A$73,MATCH(C7002,'Curva Juros'!$A$7:$A$73,1))) *
(INDEX('Curva Juros'!$B$7:$B$73,MATCH(C7002,'Curva Juros'!$A$7:$A$73,1)+1) -
INDEX('Curva Juros'!$B$7:$B$73,MATCH(C7002,'Curva Juros'!$A$7:$A$73,1))) /
(INDEX('Curva Juros'!$A$7:$A$73,MATCH(C7002,'Curva Juros'!$A$7:$A$73,1)+1) -
INDEX('Curva Juros'!$A$7:$A$73,MATCH(C7002,'Curva Juros'!$A$7:$A$73,1)))</f>
        <v>7.5496193888888889</v>
      </c>
      <c r="F7002" s="24">
        <f t="shared" si="109"/>
        <v>-2.414193888888902E-3</v>
      </c>
      <c r="G7002" s="24"/>
    </row>
    <row r="7003" spans="1:7" x14ac:dyDescent="0.25">
      <c r="A7003" s="6" t="s">
        <v>151</v>
      </c>
      <c r="B7003" s="7">
        <v>45891</v>
      </c>
      <c r="C7003" s="8">
        <v>1610.01</v>
      </c>
      <c r="D7003" s="20">
        <v>7.3942999999999995E-2</v>
      </c>
      <c r="E7003" s="35" cm="1">
        <f t="array" ref="E7003">INDEX('Curva Juros'!$B$7:$B$73,MATCH(C7003,'Curva Juros'!$A$7:$A$73,1)) +
(C7003-INDEX('Curva Juros'!$A$7:$A$73,MATCH(C7003,'Curva Juros'!$A$7:$A$73,1))) *
(INDEX('Curva Juros'!$B$7:$B$73,MATCH(C7003,'Curva Juros'!$A$7:$A$73,1)+1) -
INDEX('Curva Juros'!$B$7:$B$73,MATCH(C7003,'Curva Juros'!$A$7:$A$73,1))) /
(INDEX('Curva Juros'!$A$7:$A$73,MATCH(C7003,'Curva Juros'!$A$7:$A$73,1)+1) -
INDEX('Curva Juros'!$A$7:$A$73,MATCH(C7003,'Curva Juros'!$A$7:$A$73,1)))</f>
        <v>7.5511865</v>
      </c>
      <c r="F7003" s="24">
        <f t="shared" si="109"/>
        <v>-1.5688650000000026E-3</v>
      </c>
      <c r="G7003" s="24"/>
    </row>
    <row r="7004" spans="1:7" x14ac:dyDescent="0.25">
      <c r="A7004" s="3" t="s">
        <v>151</v>
      </c>
      <c r="B7004" s="4">
        <v>45898</v>
      </c>
      <c r="C7004" s="5">
        <v>1608.44</v>
      </c>
      <c r="D7004" s="19">
        <v>7.2051000000000004E-2</v>
      </c>
      <c r="E7004" s="35" cm="1">
        <f t="array" ref="E7004">INDEX('Curva Juros'!$B$7:$B$73,MATCH(C7004,'Curva Juros'!$A$7:$A$73,1)) +
(C7004-INDEX('Curva Juros'!$A$7:$A$73,MATCH(C7004,'Curva Juros'!$A$7:$A$73,1))) *
(INDEX('Curva Juros'!$B$7:$B$73,MATCH(C7004,'Curva Juros'!$A$7:$A$73,1)+1) -
INDEX('Curva Juros'!$B$7:$B$73,MATCH(C7004,'Curva Juros'!$A$7:$A$73,1))) /
(INDEX('Curva Juros'!$A$7:$A$73,MATCH(C7004,'Curva Juros'!$A$7:$A$73,1)+1) -
INDEX('Curva Juros'!$A$7:$A$73,MATCH(C7004,'Curva Juros'!$A$7:$A$73,1)))</f>
        <v>7.5515615555555557</v>
      </c>
      <c r="F7004" s="24">
        <f t="shared" si="109"/>
        <v>-3.4646155555555502E-3</v>
      </c>
      <c r="G7004" s="24"/>
    </row>
    <row r="7005" spans="1:7" x14ac:dyDescent="0.25">
      <c r="A7005" s="6" t="s">
        <v>151</v>
      </c>
      <c r="B7005" s="7">
        <v>45905</v>
      </c>
      <c r="C7005" s="8">
        <v>1602.88</v>
      </c>
      <c r="D7005" s="20">
        <v>7.2362999999999997E-2</v>
      </c>
      <c r="E7005" s="35" cm="1">
        <f t="array" ref="E7005">INDEX('Curva Juros'!$B$7:$B$73,MATCH(C7005,'Curva Juros'!$A$7:$A$73,1)) +
(C7005-INDEX('Curva Juros'!$A$7:$A$73,MATCH(C7005,'Curva Juros'!$A$7:$A$73,1))) *
(INDEX('Curva Juros'!$B$7:$B$73,MATCH(C7005,'Curva Juros'!$A$7:$A$73,1)+1) -
INDEX('Curva Juros'!$B$7:$B$73,MATCH(C7005,'Curva Juros'!$A$7:$A$73,1))) /
(INDEX('Curva Juros'!$A$7:$A$73,MATCH(C7005,'Curva Juros'!$A$7:$A$73,1)+1) -
INDEX('Curva Juros'!$A$7:$A$73,MATCH(C7005,'Curva Juros'!$A$7:$A$73,1)))</f>
        <v>7.5528897777777777</v>
      </c>
      <c r="F7005" s="24">
        <f t="shared" si="109"/>
        <v>-3.1658977777777736E-3</v>
      </c>
      <c r="G7005" s="24"/>
    </row>
    <row r="7006" spans="1:7" x14ac:dyDescent="0.25">
      <c r="A7006" s="3" t="s">
        <v>151</v>
      </c>
      <c r="B7006" s="4">
        <v>45912</v>
      </c>
      <c r="C7006" s="5">
        <v>1600.4</v>
      </c>
      <c r="D7006" s="19">
        <v>7.0971999999999993E-2</v>
      </c>
      <c r="E7006" s="35" cm="1">
        <f t="array" ref="E7006">INDEX('Curva Juros'!$B$7:$B$73,MATCH(C7006,'Curva Juros'!$A$7:$A$73,1)) +
(C7006-INDEX('Curva Juros'!$A$7:$A$73,MATCH(C7006,'Curva Juros'!$A$7:$A$73,1))) *
(INDEX('Curva Juros'!$B$7:$B$73,MATCH(C7006,'Curva Juros'!$A$7:$A$73,1)+1) -
INDEX('Curva Juros'!$B$7:$B$73,MATCH(C7006,'Curva Juros'!$A$7:$A$73,1))) /
(INDEX('Curva Juros'!$A$7:$A$73,MATCH(C7006,'Curva Juros'!$A$7:$A$73,1)+1) -
INDEX('Curva Juros'!$A$7:$A$73,MATCH(C7006,'Curva Juros'!$A$7:$A$73,1)))</f>
        <v>7.5534822222222227</v>
      </c>
      <c r="F7006" s="24">
        <f t="shared" si="109"/>
        <v>-4.5628222222222348E-3</v>
      </c>
      <c r="G7006" s="24"/>
    </row>
    <row r="7007" spans="1:7" x14ac:dyDescent="0.25">
      <c r="A7007" s="6" t="s">
        <v>151</v>
      </c>
      <c r="B7007" s="7">
        <v>45919</v>
      </c>
      <c r="C7007" s="8">
        <v>1597.1</v>
      </c>
      <c r="D7007" s="20">
        <v>7.0029999999999995E-2</v>
      </c>
      <c r="E7007" s="35" cm="1">
        <f t="array" ref="E7007">INDEX('Curva Juros'!$B$7:$B$73,MATCH(C7007,'Curva Juros'!$A$7:$A$73,1)) +
(C7007-INDEX('Curva Juros'!$A$7:$A$73,MATCH(C7007,'Curva Juros'!$A$7:$A$73,1))) *
(INDEX('Curva Juros'!$B$7:$B$73,MATCH(C7007,'Curva Juros'!$A$7:$A$73,1)+1) -
INDEX('Curva Juros'!$B$7:$B$73,MATCH(C7007,'Curva Juros'!$A$7:$A$73,1))) /
(INDEX('Curva Juros'!$A$7:$A$73,MATCH(C7007,'Curva Juros'!$A$7:$A$73,1)+1) -
INDEX('Curva Juros'!$A$7:$A$73,MATCH(C7007,'Curva Juros'!$A$7:$A$73,1)))</f>
        <v>7.554270555555556</v>
      </c>
      <c r="F7007" s="24">
        <f t="shared" si="109"/>
        <v>-5.5127055555555665E-3</v>
      </c>
      <c r="G7007" s="24"/>
    </row>
    <row r="7008" spans="1:7" x14ac:dyDescent="0.25">
      <c r="A7008" s="3" t="s">
        <v>151</v>
      </c>
      <c r="B7008" s="4">
        <v>45926</v>
      </c>
      <c r="C7008" s="5">
        <v>1594.53</v>
      </c>
      <c r="D7008" s="19">
        <v>6.8684999999999996E-2</v>
      </c>
      <c r="E7008" s="35" cm="1">
        <f t="array" ref="E7008">INDEX('Curva Juros'!$B$7:$B$73,MATCH(C7008,'Curva Juros'!$A$7:$A$73,1)) +
(C7008-INDEX('Curva Juros'!$A$7:$A$73,MATCH(C7008,'Curva Juros'!$A$7:$A$73,1))) *
(INDEX('Curva Juros'!$B$7:$B$73,MATCH(C7008,'Curva Juros'!$A$7:$A$73,1)+1) -
INDEX('Curva Juros'!$B$7:$B$73,MATCH(C7008,'Curva Juros'!$A$7:$A$73,1))) /
(INDEX('Curva Juros'!$A$7:$A$73,MATCH(C7008,'Curva Juros'!$A$7:$A$73,1)+1) -
INDEX('Curva Juros'!$A$7:$A$73,MATCH(C7008,'Curva Juros'!$A$7:$A$73,1)))</f>
        <v>7.5548845</v>
      </c>
      <c r="F7008" s="24">
        <f t="shared" si="109"/>
        <v>-6.8638450000000073E-3</v>
      </c>
      <c r="G7008" s="24"/>
    </row>
    <row r="7009" spans="1:7" x14ac:dyDescent="0.25">
      <c r="A7009" s="6" t="s">
        <v>151</v>
      </c>
      <c r="B7009" s="7">
        <v>45933</v>
      </c>
      <c r="C7009" s="8">
        <v>1586.43</v>
      </c>
      <c r="D7009" s="20">
        <v>7.0402000000000006E-2</v>
      </c>
      <c r="E7009" s="35" cm="1">
        <f t="array" ref="E7009">INDEX('Curva Juros'!$B$7:$B$73,MATCH(C7009,'Curva Juros'!$A$7:$A$73,1)) +
(C7009-INDEX('Curva Juros'!$A$7:$A$73,MATCH(C7009,'Curva Juros'!$A$7:$A$73,1))) *
(INDEX('Curva Juros'!$B$7:$B$73,MATCH(C7009,'Curva Juros'!$A$7:$A$73,1)+1) -
INDEX('Curva Juros'!$B$7:$B$73,MATCH(C7009,'Curva Juros'!$A$7:$A$73,1))) /
(INDEX('Curva Juros'!$A$7:$A$73,MATCH(C7009,'Curva Juros'!$A$7:$A$73,1)+1) -
INDEX('Curva Juros'!$A$7:$A$73,MATCH(C7009,'Curva Juros'!$A$7:$A$73,1)))</f>
        <v>7.5568195000000005</v>
      </c>
      <c r="F7009" s="24">
        <f t="shared" si="109"/>
        <v>-5.1661949999999984E-3</v>
      </c>
      <c r="G7009" s="24"/>
    </row>
    <row r="7010" spans="1:7" x14ac:dyDescent="0.25">
      <c r="A7010" s="3" t="s">
        <v>151</v>
      </c>
      <c r="B7010" s="4">
        <v>45940</v>
      </c>
      <c r="C7010" s="5">
        <v>1583.3</v>
      </c>
      <c r="D7010" s="19">
        <v>6.9364999999999996E-2</v>
      </c>
      <c r="E7010" s="35" cm="1">
        <f t="array" ref="E7010">INDEX('Curva Juros'!$B$7:$B$73,MATCH(C7010,'Curva Juros'!$A$7:$A$73,1)) +
(C7010-INDEX('Curva Juros'!$A$7:$A$73,MATCH(C7010,'Curva Juros'!$A$7:$A$73,1))) *
(INDEX('Curva Juros'!$B$7:$B$73,MATCH(C7010,'Curva Juros'!$A$7:$A$73,1)+1) -
INDEX('Curva Juros'!$B$7:$B$73,MATCH(C7010,'Curva Juros'!$A$7:$A$73,1))) /
(INDEX('Curva Juros'!$A$7:$A$73,MATCH(C7010,'Curva Juros'!$A$7:$A$73,1)+1) -
INDEX('Curva Juros'!$A$7:$A$73,MATCH(C7010,'Curva Juros'!$A$7:$A$73,1)))</f>
        <v>7.5575672222222225</v>
      </c>
      <c r="F7010" s="24">
        <f t="shared" si="109"/>
        <v>-6.2106722222222271E-3</v>
      </c>
      <c r="G7010" s="24"/>
    </row>
    <row r="7011" spans="1:7" x14ac:dyDescent="0.25">
      <c r="A7011" s="6" t="s">
        <v>151</v>
      </c>
      <c r="B7011" s="7">
        <v>45947</v>
      </c>
      <c r="C7011" s="8">
        <v>1576.15</v>
      </c>
      <c r="D7011" s="20">
        <v>7.0556999999999995E-2</v>
      </c>
      <c r="E7011" s="35" cm="1">
        <f t="array" ref="E7011">INDEX('Curva Juros'!$B$7:$B$73,MATCH(C7011,'Curva Juros'!$A$7:$A$73,1)) +
(C7011-INDEX('Curva Juros'!$A$7:$A$73,MATCH(C7011,'Curva Juros'!$A$7:$A$73,1))) *
(INDEX('Curva Juros'!$B$7:$B$73,MATCH(C7011,'Curva Juros'!$A$7:$A$73,1)+1) -
INDEX('Curva Juros'!$B$7:$B$73,MATCH(C7011,'Curva Juros'!$A$7:$A$73,1))) /
(INDEX('Curva Juros'!$A$7:$A$73,MATCH(C7011,'Curva Juros'!$A$7:$A$73,1)+1) -
INDEX('Curva Juros'!$A$7:$A$73,MATCH(C7011,'Curva Juros'!$A$7:$A$73,1)))</f>
        <v>7.5592752777777781</v>
      </c>
      <c r="F7011" s="24">
        <f t="shared" si="109"/>
        <v>-5.0357527777777911E-3</v>
      </c>
      <c r="G7011" s="24"/>
    </row>
    <row r="7012" spans="1:7" x14ac:dyDescent="0.25">
      <c r="A7012" s="3" t="s">
        <v>151</v>
      </c>
      <c r="B7012" s="4">
        <v>45954</v>
      </c>
      <c r="C7012" s="5">
        <v>1571.83</v>
      </c>
      <c r="D7012" s="19">
        <v>7.0180000000000006E-2</v>
      </c>
      <c r="E7012" s="35" cm="1">
        <f t="array" ref="E7012">INDEX('Curva Juros'!$B$7:$B$73,MATCH(C7012,'Curva Juros'!$A$7:$A$73,1)) +
(C7012-INDEX('Curva Juros'!$A$7:$A$73,MATCH(C7012,'Curva Juros'!$A$7:$A$73,1))) *
(INDEX('Curva Juros'!$B$7:$B$73,MATCH(C7012,'Curva Juros'!$A$7:$A$73,1)+1) -
INDEX('Curva Juros'!$B$7:$B$73,MATCH(C7012,'Curva Juros'!$A$7:$A$73,1))) /
(INDEX('Curva Juros'!$A$7:$A$73,MATCH(C7012,'Curva Juros'!$A$7:$A$73,1)+1) -
INDEX('Curva Juros'!$A$7:$A$73,MATCH(C7012,'Curva Juros'!$A$7:$A$73,1)))</f>
        <v>7.5603072777777784</v>
      </c>
      <c r="F7012" s="24">
        <f t="shared" si="109"/>
        <v>-5.4230727777777737E-3</v>
      </c>
      <c r="G7012" s="24"/>
    </row>
    <row r="7013" spans="1:7" x14ac:dyDescent="0.25">
      <c r="A7013" s="6" t="s">
        <v>151</v>
      </c>
      <c r="B7013" s="7">
        <v>45961</v>
      </c>
      <c r="C7013" s="8">
        <v>1563.97</v>
      </c>
      <c r="D7013" s="20">
        <v>7.1760000000000004E-2</v>
      </c>
      <c r="E7013" s="35" cm="1">
        <f t="array" ref="E7013">INDEX('Curva Juros'!$B$7:$B$73,MATCH(C7013,'Curva Juros'!$A$7:$A$73,1)) +
(C7013-INDEX('Curva Juros'!$A$7:$A$73,MATCH(C7013,'Curva Juros'!$A$7:$A$73,1))) *
(INDEX('Curva Juros'!$B$7:$B$73,MATCH(C7013,'Curva Juros'!$A$7:$A$73,1)+1) -
INDEX('Curva Juros'!$B$7:$B$73,MATCH(C7013,'Curva Juros'!$A$7:$A$73,1))) /
(INDEX('Curva Juros'!$A$7:$A$73,MATCH(C7013,'Curva Juros'!$A$7:$A$73,1)+1) -
INDEX('Curva Juros'!$A$7:$A$73,MATCH(C7013,'Curva Juros'!$A$7:$A$73,1)))</f>
        <v>7.5621849444444447</v>
      </c>
      <c r="F7013" s="24">
        <f t="shared" si="109"/>
        <v>-3.8618494444444401E-3</v>
      </c>
      <c r="G7013" s="24"/>
    </row>
    <row r="7014" spans="1:7" x14ac:dyDescent="0.25">
      <c r="A7014" s="3" t="s">
        <v>151</v>
      </c>
      <c r="B7014" s="4">
        <v>45968</v>
      </c>
      <c r="C7014" s="5">
        <v>1559.62</v>
      </c>
      <c r="D7014" s="19">
        <v>7.1402999999999994E-2</v>
      </c>
      <c r="E7014" s="35" cm="1">
        <f t="array" ref="E7014">INDEX('Curva Juros'!$B$7:$B$73,MATCH(C7014,'Curva Juros'!$A$7:$A$73,1)) +
(C7014-INDEX('Curva Juros'!$A$7:$A$73,MATCH(C7014,'Curva Juros'!$A$7:$A$73,1))) *
(INDEX('Curva Juros'!$B$7:$B$73,MATCH(C7014,'Curva Juros'!$A$7:$A$73,1)+1) -
INDEX('Curva Juros'!$B$7:$B$73,MATCH(C7014,'Curva Juros'!$A$7:$A$73,1))) /
(INDEX('Curva Juros'!$A$7:$A$73,MATCH(C7014,'Curva Juros'!$A$7:$A$73,1)+1) -
INDEX('Curva Juros'!$A$7:$A$73,MATCH(C7014,'Curva Juros'!$A$7:$A$73,1)))</f>
        <v>7.5632241111111114</v>
      </c>
      <c r="F7014" s="24">
        <f t="shared" si="109"/>
        <v>-4.229241111111115E-3</v>
      </c>
      <c r="G7014" s="24"/>
    </row>
    <row r="7015" spans="1:7" x14ac:dyDescent="0.25">
      <c r="A7015" s="6" t="s">
        <v>151</v>
      </c>
      <c r="B7015" s="7">
        <v>45975</v>
      </c>
      <c r="C7015" s="8">
        <v>1557.35</v>
      </c>
      <c r="D7015" s="20">
        <v>6.9892999999999997E-2</v>
      </c>
      <c r="E7015" s="35" cm="1">
        <f t="array" ref="E7015">INDEX('Curva Juros'!$B$7:$B$73,MATCH(C7015,'Curva Juros'!$A$7:$A$73,1)) +
(C7015-INDEX('Curva Juros'!$A$7:$A$73,MATCH(C7015,'Curva Juros'!$A$7:$A$73,1))) *
(INDEX('Curva Juros'!$B$7:$B$73,MATCH(C7015,'Curva Juros'!$A$7:$A$73,1)+1) -
INDEX('Curva Juros'!$B$7:$B$73,MATCH(C7015,'Curva Juros'!$A$7:$A$73,1))) /
(INDEX('Curva Juros'!$A$7:$A$73,MATCH(C7015,'Curva Juros'!$A$7:$A$73,1)+1) -
INDEX('Curva Juros'!$A$7:$A$73,MATCH(C7015,'Curva Juros'!$A$7:$A$73,1)))</f>
        <v>7.5637663888888893</v>
      </c>
      <c r="F7015" s="24">
        <f t="shared" si="109"/>
        <v>-5.7446638888888901E-3</v>
      </c>
      <c r="G7015" s="24"/>
    </row>
    <row r="7016" spans="1:7" x14ac:dyDescent="0.25">
      <c r="A7016" s="3" t="s">
        <v>151</v>
      </c>
      <c r="B7016" s="4">
        <v>45982</v>
      </c>
      <c r="C7016" s="5">
        <v>1553.25</v>
      </c>
      <c r="D7016" s="19">
        <v>6.9946999999999995E-2</v>
      </c>
      <c r="E7016" s="35" cm="1">
        <f t="array" ref="E7016">INDEX('Curva Juros'!$B$7:$B$73,MATCH(C7016,'Curva Juros'!$A$7:$A$73,1)) +
(C7016-INDEX('Curva Juros'!$A$7:$A$73,MATCH(C7016,'Curva Juros'!$A$7:$A$73,1))) *
(INDEX('Curva Juros'!$B$7:$B$73,MATCH(C7016,'Curva Juros'!$A$7:$A$73,1)+1) -
INDEX('Curva Juros'!$B$7:$B$73,MATCH(C7016,'Curva Juros'!$A$7:$A$73,1))) /
(INDEX('Curva Juros'!$A$7:$A$73,MATCH(C7016,'Curva Juros'!$A$7:$A$73,1)+1) -
INDEX('Curva Juros'!$A$7:$A$73,MATCH(C7016,'Curva Juros'!$A$7:$A$73,1)))</f>
        <v>7.5647458333333333</v>
      </c>
      <c r="F7016" s="24">
        <f t="shared" si="109"/>
        <v>-5.7004583333333386E-3</v>
      </c>
      <c r="G7016" s="24"/>
    </row>
    <row r="7017" spans="1:7" x14ac:dyDescent="0.25">
      <c r="A7017" s="6" t="s">
        <v>151</v>
      </c>
      <c r="B7017" s="7">
        <v>45989</v>
      </c>
      <c r="C7017" s="8">
        <v>1549.32</v>
      </c>
      <c r="D7017" s="20">
        <v>6.9356000000000001E-2</v>
      </c>
      <c r="E7017" s="35" cm="1">
        <f t="array" ref="E7017">INDEX('Curva Juros'!$B$7:$B$73,MATCH(C7017,'Curva Juros'!$A$7:$A$73,1)) +
(C7017-INDEX('Curva Juros'!$A$7:$A$73,MATCH(C7017,'Curva Juros'!$A$7:$A$73,1))) *
(INDEX('Curva Juros'!$B$7:$B$73,MATCH(C7017,'Curva Juros'!$A$7:$A$73,1)+1) -
INDEX('Curva Juros'!$B$7:$B$73,MATCH(C7017,'Curva Juros'!$A$7:$A$73,1))) /
(INDEX('Curva Juros'!$A$7:$A$73,MATCH(C7017,'Curva Juros'!$A$7:$A$73,1)+1) -
INDEX('Curva Juros'!$A$7:$A$73,MATCH(C7017,'Curva Juros'!$A$7:$A$73,1)))</f>
        <v>7.5656846666666668</v>
      </c>
      <c r="F7017" s="24">
        <f t="shared" si="109"/>
        <v>-6.3008466666666652E-3</v>
      </c>
      <c r="G7017" s="24"/>
    </row>
    <row r="7018" spans="1:7" x14ac:dyDescent="0.25">
      <c r="A7018" s="3" t="s">
        <v>151</v>
      </c>
      <c r="B7018" s="4">
        <v>45996</v>
      </c>
      <c r="C7018" s="5">
        <v>1543.76</v>
      </c>
      <c r="D7018" s="19">
        <v>6.9667000000000007E-2</v>
      </c>
      <c r="E7018" s="35" cm="1">
        <f t="array" ref="E7018">INDEX('Curva Juros'!$B$7:$B$73,MATCH(C7018,'Curva Juros'!$A$7:$A$73,1)) +
(C7018-INDEX('Curva Juros'!$A$7:$A$73,MATCH(C7018,'Curva Juros'!$A$7:$A$73,1))) *
(INDEX('Curva Juros'!$B$7:$B$73,MATCH(C7018,'Curva Juros'!$A$7:$A$73,1)+1) -
INDEX('Curva Juros'!$B$7:$B$73,MATCH(C7018,'Curva Juros'!$A$7:$A$73,1))) /
(INDEX('Curva Juros'!$A$7:$A$73,MATCH(C7018,'Curva Juros'!$A$7:$A$73,1)+1) -
INDEX('Curva Juros'!$A$7:$A$73,MATCH(C7018,'Curva Juros'!$A$7:$A$73,1)))</f>
        <v>7.5670128888888888</v>
      </c>
      <c r="F7018" s="24">
        <f t="shared" si="109"/>
        <v>-6.0031288888888756E-3</v>
      </c>
      <c r="G7018" s="24"/>
    </row>
    <row r="7019" spans="1:7" x14ac:dyDescent="0.25">
      <c r="A7019" s="6" t="s">
        <v>151</v>
      </c>
      <c r="B7019" s="7">
        <v>46003</v>
      </c>
      <c r="C7019" s="8">
        <v>1537.78</v>
      </c>
      <c r="D7019" s="20">
        <v>7.0206000000000005E-2</v>
      </c>
      <c r="E7019" s="35" cm="1">
        <f t="array" ref="E7019">INDEX('Curva Juros'!$B$7:$B$73,MATCH(C7019,'Curva Juros'!$A$7:$A$73,1)) +
(C7019-INDEX('Curva Juros'!$A$7:$A$73,MATCH(C7019,'Curva Juros'!$A$7:$A$73,1))) *
(INDEX('Curva Juros'!$B$7:$B$73,MATCH(C7019,'Curva Juros'!$A$7:$A$73,1)+1) -
INDEX('Curva Juros'!$B$7:$B$73,MATCH(C7019,'Curva Juros'!$A$7:$A$73,1))) /
(INDEX('Curva Juros'!$A$7:$A$73,MATCH(C7019,'Curva Juros'!$A$7:$A$73,1)+1) -
INDEX('Curva Juros'!$A$7:$A$73,MATCH(C7019,'Curva Juros'!$A$7:$A$73,1)))</f>
        <v>7.5684414444444448</v>
      </c>
      <c r="F7019" s="24">
        <f t="shared" si="109"/>
        <v>-5.4784144444444405E-3</v>
      </c>
      <c r="G7019" s="24"/>
    </row>
    <row r="7020" spans="1:7" x14ac:dyDescent="0.25">
      <c r="A7020" s="3" t="s">
        <v>151</v>
      </c>
      <c r="B7020" s="4">
        <v>46010</v>
      </c>
      <c r="C7020" s="5">
        <v>1531.01</v>
      </c>
      <c r="D7020" s="19">
        <v>7.1188000000000001E-2</v>
      </c>
      <c r="E7020" s="35" cm="1">
        <f t="array" ref="E7020">INDEX('Curva Juros'!$B$7:$B$73,MATCH(C7020,'Curva Juros'!$A$7:$A$73,1)) +
(C7020-INDEX('Curva Juros'!$A$7:$A$73,MATCH(C7020,'Curva Juros'!$A$7:$A$73,1))) *
(INDEX('Curva Juros'!$B$7:$B$73,MATCH(C7020,'Curva Juros'!$A$7:$A$73,1)+1) -
INDEX('Curva Juros'!$B$7:$B$73,MATCH(C7020,'Curva Juros'!$A$7:$A$73,1))) /
(INDEX('Curva Juros'!$A$7:$A$73,MATCH(C7020,'Curva Juros'!$A$7:$A$73,1)+1) -
INDEX('Curva Juros'!$A$7:$A$73,MATCH(C7020,'Curva Juros'!$A$7:$A$73,1)))</f>
        <v>7.5700587222222229</v>
      </c>
      <c r="F7020" s="24">
        <f t="shared" si="109"/>
        <v>-4.5125872222222252E-3</v>
      </c>
      <c r="G7020" s="24"/>
    </row>
    <row r="7021" spans="1:7" x14ac:dyDescent="0.25">
      <c r="A7021" s="6" t="s">
        <v>151</v>
      </c>
      <c r="B7021" s="7">
        <v>46017</v>
      </c>
      <c r="C7021" s="8">
        <v>1525.58</v>
      </c>
      <c r="D7021" s="20">
        <v>7.1973999999999996E-2</v>
      </c>
      <c r="E7021" s="35" cm="1">
        <f t="array" ref="E7021">INDEX('Curva Juros'!$B$7:$B$73,MATCH(C7021,'Curva Juros'!$A$7:$A$73,1)) +
(C7021-INDEX('Curva Juros'!$A$7:$A$73,MATCH(C7021,'Curva Juros'!$A$7:$A$73,1))) *
(INDEX('Curva Juros'!$B$7:$B$73,MATCH(C7021,'Curva Juros'!$A$7:$A$73,1)+1) -
INDEX('Curva Juros'!$B$7:$B$73,MATCH(C7021,'Curva Juros'!$A$7:$A$73,1))) /
(INDEX('Curva Juros'!$A$7:$A$73,MATCH(C7021,'Curva Juros'!$A$7:$A$73,1)+1) -
INDEX('Curva Juros'!$A$7:$A$73,MATCH(C7021,'Curva Juros'!$A$7:$A$73,1)))</f>
        <v>7.5713558888888892</v>
      </c>
      <c r="F7021" s="24">
        <f t="shared" si="109"/>
        <v>-3.739558888888897E-3</v>
      </c>
      <c r="G7021" s="24"/>
    </row>
    <row r="7022" spans="1:7" x14ac:dyDescent="0.25">
      <c r="A7022" s="3" t="s">
        <v>151</v>
      </c>
      <c r="B7022" s="4">
        <v>46024</v>
      </c>
      <c r="C7022" s="5">
        <v>1522.38</v>
      </c>
      <c r="D7022" s="19">
        <v>7.1531999999999998E-2</v>
      </c>
      <c r="E7022" s="35" cm="1">
        <f t="array" ref="E7022">INDEX('Curva Juros'!$B$7:$B$73,MATCH(C7022,'Curva Juros'!$A$7:$A$73,1)) +
(C7022-INDEX('Curva Juros'!$A$7:$A$73,MATCH(C7022,'Curva Juros'!$A$7:$A$73,1))) *
(INDEX('Curva Juros'!$B$7:$B$73,MATCH(C7022,'Curva Juros'!$A$7:$A$73,1)+1) -
INDEX('Curva Juros'!$B$7:$B$73,MATCH(C7022,'Curva Juros'!$A$7:$A$73,1))) /
(INDEX('Curva Juros'!$A$7:$A$73,MATCH(C7022,'Curva Juros'!$A$7:$A$73,1)+1) -
INDEX('Curva Juros'!$A$7:$A$73,MATCH(C7022,'Curva Juros'!$A$7:$A$73,1)))</f>
        <v>7.5721203333333333</v>
      </c>
      <c r="F7022" s="24">
        <f t="shared" si="109"/>
        <v>-4.1892033333333356E-3</v>
      </c>
      <c r="G7022" s="24"/>
    </row>
    <row r="7023" spans="1:7" x14ac:dyDescent="0.25">
      <c r="A7023" s="6" t="s">
        <v>151</v>
      </c>
      <c r="B7023" s="7">
        <v>46031</v>
      </c>
      <c r="C7023" s="8">
        <v>1516.51</v>
      </c>
      <c r="D7023" s="20">
        <v>7.2012999999999994E-2</v>
      </c>
      <c r="E7023" s="35" cm="1">
        <f t="array" ref="E7023">INDEX('Curva Juros'!$B$7:$B$73,MATCH(C7023,'Curva Juros'!$A$7:$A$73,1)) +
(C7023-INDEX('Curva Juros'!$A$7:$A$73,MATCH(C7023,'Curva Juros'!$A$7:$A$73,1))) *
(INDEX('Curva Juros'!$B$7:$B$73,MATCH(C7023,'Curva Juros'!$A$7:$A$73,1)+1) -
INDEX('Curva Juros'!$B$7:$B$73,MATCH(C7023,'Curva Juros'!$A$7:$A$73,1))) /
(INDEX('Curva Juros'!$A$7:$A$73,MATCH(C7023,'Curva Juros'!$A$7:$A$73,1)+1) -
INDEX('Curva Juros'!$A$7:$A$73,MATCH(C7023,'Curva Juros'!$A$7:$A$73,1)))</f>
        <v>7.5735226111111116</v>
      </c>
      <c r="F7023" s="24">
        <f t="shared" si="109"/>
        <v>-3.7222261111111155E-3</v>
      </c>
      <c r="G7023" s="24"/>
    </row>
    <row r="7024" spans="1:7" x14ac:dyDescent="0.25">
      <c r="A7024" s="3" t="s">
        <v>151</v>
      </c>
      <c r="B7024" s="4">
        <v>46038</v>
      </c>
      <c r="C7024" s="5">
        <v>1510.63</v>
      </c>
      <c r="D7024" s="19">
        <v>7.2499999999999995E-2</v>
      </c>
      <c r="E7024" s="35" cm="1">
        <f t="array" ref="E7024">INDEX('Curva Juros'!$B$7:$B$73,MATCH(C7024,'Curva Juros'!$A$7:$A$73,1)) +
(C7024-INDEX('Curva Juros'!$A$7:$A$73,MATCH(C7024,'Curva Juros'!$A$7:$A$73,1))) *
(INDEX('Curva Juros'!$B$7:$B$73,MATCH(C7024,'Curva Juros'!$A$7:$A$73,1)+1) -
INDEX('Curva Juros'!$B$7:$B$73,MATCH(C7024,'Curva Juros'!$A$7:$A$73,1))) /
(INDEX('Curva Juros'!$A$7:$A$73,MATCH(C7024,'Curva Juros'!$A$7:$A$73,1)+1) -
INDEX('Curva Juros'!$A$7:$A$73,MATCH(C7024,'Curva Juros'!$A$7:$A$73,1)))</f>
        <v>7.5748979206349212</v>
      </c>
      <c r="F7024" s="24">
        <f t="shared" si="109"/>
        <v>-3.2489792063492146E-3</v>
      </c>
      <c r="G7024" s="24"/>
    </row>
    <row r="7025" spans="1:7" x14ac:dyDescent="0.25">
      <c r="A7025" s="6" t="s">
        <v>151</v>
      </c>
      <c r="B7025" s="7">
        <v>46045</v>
      </c>
      <c r="C7025" s="8">
        <v>1509.32</v>
      </c>
      <c r="D7025" s="20">
        <v>7.0459999999999995E-2</v>
      </c>
      <c r="E7025" s="35" cm="1">
        <f t="array" ref="E7025">INDEX('Curva Juros'!$B$7:$B$73,MATCH(C7025,'Curva Juros'!$A$7:$A$73,1)) +
(C7025-INDEX('Curva Juros'!$A$7:$A$73,MATCH(C7025,'Curva Juros'!$A$7:$A$73,1))) *
(INDEX('Curva Juros'!$B$7:$B$73,MATCH(C7025,'Curva Juros'!$A$7:$A$73,1)+1) -
INDEX('Curva Juros'!$B$7:$B$73,MATCH(C7025,'Curva Juros'!$A$7:$A$73,1))) /
(INDEX('Curva Juros'!$A$7:$A$73,MATCH(C7025,'Curva Juros'!$A$7:$A$73,1)+1) -
INDEX('Curva Juros'!$A$7:$A$73,MATCH(C7025,'Curva Juros'!$A$7:$A$73,1)))</f>
        <v>7.5751827936507938</v>
      </c>
      <c r="F7025" s="24">
        <f t="shared" si="109"/>
        <v>-5.2918279365079396E-3</v>
      </c>
      <c r="G7025" s="24"/>
    </row>
    <row r="7026" spans="1:7" x14ac:dyDescent="0.25">
      <c r="A7026" s="3" t="s">
        <v>151</v>
      </c>
      <c r="B7026" s="4">
        <v>46052</v>
      </c>
      <c r="C7026" s="5">
        <v>1510.27</v>
      </c>
      <c r="D7026" s="19">
        <v>6.7168000000000005E-2</v>
      </c>
      <c r="E7026" s="35" cm="1">
        <f t="array" ref="E7026">INDEX('Curva Juros'!$B$7:$B$73,MATCH(C7026,'Curva Juros'!$A$7:$A$73,1)) +
(C7026-INDEX('Curva Juros'!$A$7:$A$73,MATCH(C7026,'Curva Juros'!$A$7:$A$73,1))) *
(INDEX('Curva Juros'!$B$7:$B$73,MATCH(C7026,'Curva Juros'!$A$7:$A$73,1)+1) -
INDEX('Curva Juros'!$B$7:$B$73,MATCH(C7026,'Curva Juros'!$A$7:$A$73,1))) /
(INDEX('Curva Juros'!$A$7:$A$73,MATCH(C7026,'Curva Juros'!$A$7:$A$73,1)+1) -
INDEX('Curva Juros'!$A$7:$A$73,MATCH(C7026,'Curva Juros'!$A$7:$A$73,1)))</f>
        <v>7.5749762063492065</v>
      </c>
      <c r="F7026" s="24">
        <f t="shared" si="109"/>
        <v>-8.5817620634920655E-3</v>
      </c>
      <c r="G7026" s="24"/>
    </row>
    <row r="7027" spans="1:7" x14ac:dyDescent="0.25">
      <c r="A7027" s="6" t="s">
        <v>151</v>
      </c>
      <c r="B7027" s="7">
        <v>46059</v>
      </c>
      <c r="C7027" s="8">
        <v>1503.41</v>
      </c>
      <c r="D7027" s="20">
        <v>6.8200999999999998E-2</v>
      </c>
      <c r="E7027" s="35" cm="1">
        <f t="array" ref="E7027">INDEX('Curva Juros'!$B$7:$B$73,MATCH(C7027,'Curva Juros'!$A$7:$A$73,1)) +
(C7027-INDEX('Curva Juros'!$A$7:$A$73,MATCH(C7027,'Curva Juros'!$A$7:$A$73,1))) *
(INDEX('Curva Juros'!$B$7:$B$73,MATCH(C7027,'Curva Juros'!$A$7:$A$73,1)+1) -
INDEX('Curva Juros'!$B$7:$B$73,MATCH(C7027,'Curva Juros'!$A$7:$A$73,1))) /
(INDEX('Curva Juros'!$A$7:$A$73,MATCH(C7027,'Curva Juros'!$A$7:$A$73,1)+1) -
INDEX('Curva Juros'!$A$7:$A$73,MATCH(C7027,'Curva Juros'!$A$7:$A$73,1)))</f>
        <v>7.5764679841269844</v>
      </c>
      <c r="F7027" s="24">
        <f t="shared" si="109"/>
        <v>-7.5636798412698492E-3</v>
      </c>
      <c r="G7027" s="24"/>
    </row>
    <row r="7028" spans="1:7" x14ac:dyDescent="0.25">
      <c r="A7028" s="3" t="s">
        <v>151</v>
      </c>
      <c r="B7028" s="4">
        <v>46066</v>
      </c>
      <c r="C7028" s="5">
        <v>1499.18</v>
      </c>
      <c r="D7028" s="19">
        <v>6.7770999999999998E-2</v>
      </c>
      <c r="E7028" s="35" cm="1">
        <f t="array" ref="E7028">INDEX('Curva Juros'!$B$7:$B$73,MATCH(C7028,'Curva Juros'!$A$7:$A$73,1)) +
(C7028-INDEX('Curva Juros'!$A$7:$A$73,MATCH(C7028,'Curva Juros'!$A$7:$A$73,1))) *
(INDEX('Curva Juros'!$B$7:$B$73,MATCH(C7028,'Curva Juros'!$A$7:$A$73,1)+1) -
INDEX('Curva Juros'!$B$7:$B$73,MATCH(C7028,'Curva Juros'!$A$7:$A$73,1))) /
(INDEX('Curva Juros'!$A$7:$A$73,MATCH(C7028,'Curva Juros'!$A$7:$A$73,1)+1) -
INDEX('Curva Juros'!$A$7:$A$73,MATCH(C7028,'Curva Juros'!$A$7:$A$73,1)))</f>
        <v>7.5773878412698412</v>
      </c>
      <c r="F7028" s="24">
        <f t="shared" si="109"/>
        <v>-8.0028784126984082E-3</v>
      </c>
      <c r="G7028" s="24"/>
    </row>
    <row r="7029" spans="1:7" x14ac:dyDescent="0.25">
      <c r="A7029" s="6" t="s">
        <v>151</v>
      </c>
      <c r="B7029" s="7">
        <v>46073</v>
      </c>
      <c r="C7029" s="8">
        <v>1549.94</v>
      </c>
      <c r="D7029" s="20">
        <v>6.8310999999999997E-2</v>
      </c>
      <c r="E7029" s="35" cm="1">
        <f t="array" ref="E7029">INDEX('Curva Juros'!$B$7:$B$73,MATCH(C7029,'Curva Juros'!$A$7:$A$73,1)) +
(C7029-INDEX('Curva Juros'!$A$7:$A$73,MATCH(C7029,'Curva Juros'!$A$7:$A$73,1))) *
(INDEX('Curva Juros'!$B$7:$B$73,MATCH(C7029,'Curva Juros'!$A$7:$A$73,1)+1) -
INDEX('Curva Juros'!$B$7:$B$73,MATCH(C7029,'Curva Juros'!$A$7:$A$73,1))) /
(INDEX('Curva Juros'!$A$7:$A$73,MATCH(C7029,'Curva Juros'!$A$7:$A$73,1)+1) -
INDEX('Curva Juros'!$A$7:$A$73,MATCH(C7029,'Curva Juros'!$A$7:$A$73,1)))</f>
        <v>7.565536555555556</v>
      </c>
      <c r="F7029" s="24">
        <f t="shared" si="109"/>
        <v>-7.3443655555555654E-3</v>
      </c>
      <c r="G7029" s="24"/>
    </row>
    <row r="7030" spans="1:7" x14ac:dyDescent="0.25">
      <c r="A7030" s="3" t="s">
        <v>151</v>
      </c>
      <c r="B7030" s="4">
        <v>46080</v>
      </c>
      <c r="C7030" s="5">
        <v>1547.31</v>
      </c>
      <c r="D7030" s="19">
        <v>6.6788E-2</v>
      </c>
      <c r="E7030" s="35" cm="1">
        <f t="array" ref="E7030">INDEX('Curva Juros'!$B$7:$B$73,MATCH(C7030,'Curva Juros'!$A$7:$A$73,1)) +
(C7030-INDEX('Curva Juros'!$A$7:$A$73,MATCH(C7030,'Curva Juros'!$A$7:$A$73,1))) *
(INDEX('Curva Juros'!$B$7:$B$73,MATCH(C7030,'Curva Juros'!$A$7:$A$73,1)+1) -
INDEX('Curva Juros'!$B$7:$B$73,MATCH(C7030,'Curva Juros'!$A$7:$A$73,1))) /
(INDEX('Curva Juros'!$A$7:$A$73,MATCH(C7030,'Curva Juros'!$A$7:$A$73,1)+1) -
INDEX('Curva Juros'!$A$7:$A$73,MATCH(C7030,'Curva Juros'!$A$7:$A$73,1)))</f>
        <v>7.5661648333333336</v>
      </c>
      <c r="F7030" s="24">
        <f t="shared" si="109"/>
        <v>-8.873648333333331E-3</v>
      </c>
      <c r="G7030" s="24"/>
    </row>
    <row r="7031" spans="1:7" x14ac:dyDescent="0.25">
      <c r="A7031" s="6" t="s">
        <v>152</v>
      </c>
      <c r="B7031" s="7">
        <v>45723</v>
      </c>
      <c r="C7031" s="8">
        <v>207</v>
      </c>
      <c r="D7031" s="20">
        <v>7.9291E-2</v>
      </c>
      <c r="E7031" s="35" cm="1">
        <f t="array" ref="E7031">INDEX('Curva Juros'!$B$7:$B$73,MATCH(C7031,'Curva Juros'!$A$7:$A$73,1)) +
(C7031-INDEX('Curva Juros'!$A$7:$A$73,MATCH(C7031,'Curva Juros'!$A$7:$A$73,1))) *
(INDEX('Curva Juros'!$B$7:$B$73,MATCH(C7031,'Curva Juros'!$A$7:$A$73,1)+1) -
INDEX('Curva Juros'!$B$7:$B$73,MATCH(C7031,'Curva Juros'!$A$7:$A$73,1))) /
(INDEX('Curva Juros'!$A$7:$A$73,MATCH(C7031,'Curva Juros'!$A$7:$A$73,1)+1) -
INDEX('Curva Juros'!$A$7:$A$73,MATCH(C7031,'Curva Juros'!$A$7:$A$73,1)))</f>
        <v>8.9550142857142863</v>
      </c>
      <c r="F7031" s="24">
        <f t="shared" si="109"/>
        <v>-1.0259142857142856E-2</v>
      </c>
      <c r="G7031" s="24"/>
    </row>
    <row r="7032" spans="1:7" x14ac:dyDescent="0.25">
      <c r="A7032" s="3" t="s">
        <v>152</v>
      </c>
      <c r="B7032" s="4">
        <v>45730</v>
      </c>
      <c r="C7032" s="5">
        <v>201.75</v>
      </c>
      <c r="D7032" s="19">
        <v>8.3745E-2</v>
      </c>
      <c r="E7032" s="35" cm="1">
        <f t="array" ref="E7032">INDEX('Curva Juros'!$B$7:$B$73,MATCH(C7032,'Curva Juros'!$A$7:$A$73,1)) +
(C7032-INDEX('Curva Juros'!$A$7:$A$73,MATCH(C7032,'Curva Juros'!$A$7:$A$73,1))) *
(INDEX('Curva Juros'!$B$7:$B$73,MATCH(C7032,'Curva Juros'!$A$7:$A$73,1)+1) -
INDEX('Curva Juros'!$B$7:$B$73,MATCH(C7032,'Curva Juros'!$A$7:$A$73,1))) /
(INDEX('Curva Juros'!$A$7:$A$73,MATCH(C7032,'Curva Juros'!$A$7:$A$73,1)+1) -
INDEX('Curva Juros'!$A$7:$A$73,MATCH(C7032,'Curva Juros'!$A$7:$A$73,1)))</f>
        <v>9.0023476190476188</v>
      </c>
      <c r="F7032" s="24">
        <f t="shared" si="109"/>
        <v>-6.2784761904761816E-3</v>
      </c>
      <c r="G7032" s="24"/>
    </row>
    <row r="7033" spans="1:7" x14ac:dyDescent="0.25">
      <c r="A7033" s="6" t="s">
        <v>152</v>
      </c>
      <c r="B7033" s="7">
        <v>45737</v>
      </c>
      <c r="C7033" s="8">
        <v>196.49</v>
      </c>
      <c r="D7033" s="20">
        <v>8.8075000000000001E-2</v>
      </c>
      <c r="E7033" s="35" cm="1">
        <f t="array" ref="E7033">INDEX('Curva Juros'!$B$7:$B$73,MATCH(C7033,'Curva Juros'!$A$7:$A$73,1)) +
(C7033-INDEX('Curva Juros'!$A$7:$A$73,MATCH(C7033,'Curva Juros'!$A$7:$A$73,1))) *
(INDEX('Curva Juros'!$B$7:$B$73,MATCH(C7033,'Curva Juros'!$A$7:$A$73,1)+1) -
INDEX('Curva Juros'!$B$7:$B$73,MATCH(C7033,'Curva Juros'!$A$7:$A$73,1))) /
(INDEX('Curva Juros'!$A$7:$A$73,MATCH(C7033,'Curva Juros'!$A$7:$A$73,1)+1) -
INDEX('Curva Juros'!$A$7:$A$73,MATCH(C7033,'Curva Juros'!$A$7:$A$73,1)))</f>
        <v>9.0497711111111112</v>
      </c>
      <c r="F7033" s="24">
        <f t="shared" si="109"/>
        <v>-2.4227111111111144E-3</v>
      </c>
      <c r="G7033" s="24"/>
    </row>
    <row r="7034" spans="1:7" x14ac:dyDescent="0.25">
      <c r="A7034" s="3" t="s">
        <v>152</v>
      </c>
      <c r="B7034" s="4">
        <v>45744</v>
      </c>
      <c r="C7034" s="5">
        <v>191.43</v>
      </c>
      <c r="D7034" s="19">
        <v>8.9276999999999995E-2</v>
      </c>
      <c r="E7034" s="35" cm="1">
        <f t="array" ref="E7034">INDEX('Curva Juros'!$B$7:$B$73,MATCH(C7034,'Curva Juros'!$A$7:$A$73,1)) +
(C7034-INDEX('Curva Juros'!$A$7:$A$73,MATCH(C7034,'Curva Juros'!$A$7:$A$73,1))) *
(INDEX('Curva Juros'!$B$7:$B$73,MATCH(C7034,'Curva Juros'!$A$7:$A$73,1)+1) -
INDEX('Curva Juros'!$B$7:$B$73,MATCH(C7034,'Curva Juros'!$A$7:$A$73,1))) /
(INDEX('Curva Juros'!$A$7:$A$73,MATCH(C7034,'Curva Juros'!$A$7:$A$73,1)+1) -
INDEX('Curva Juros'!$A$7:$A$73,MATCH(C7034,'Curva Juros'!$A$7:$A$73,1)))</f>
        <v>9.0953914285714283</v>
      </c>
      <c r="F7034" s="24">
        <f t="shared" si="109"/>
        <v>-1.6769142857142871E-3</v>
      </c>
      <c r="G7034" s="24"/>
    </row>
    <row r="7035" spans="1:7" x14ac:dyDescent="0.25">
      <c r="A7035" s="6" t="s">
        <v>152</v>
      </c>
      <c r="B7035" s="7">
        <v>45751</v>
      </c>
      <c r="C7035" s="8">
        <v>186.38</v>
      </c>
      <c r="D7035" s="20">
        <v>9.0015999999999999E-2</v>
      </c>
      <c r="E7035" s="35" cm="1">
        <f t="array" ref="E7035">INDEX('Curva Juros'!$B$7:$B$73,MATCH(C7035,'Curva Juros'!$A$7:$A$73,1)) +
(C7035-INDEX('Curva Juros'!$A$7:$A$73,MATCH(C7035,'Curva Juros'!$A$7:$A$73,1))) *
(INDEX('Curva Juros'!$B$7:$B$73,MATCH(C7035,'Curva Juros'!$A$7:$A$73,1)+1) -
INDEX('Curva Juros'!$B$7:$B$73,MATCH(C7035,'Curva Juros'!$A$7:$A$73,1))) /
(INDEX('Curva Juros'!$A$7:$A$73,MATCH(C7035,'Curva Juros'!$A$7:$A$73,1)+1) -
INDEX('Curva Juros'!$A$7:$A$73,MATCH(C7035,'Curva Juros'!$A$7:$A$73,1)))</f>
        <v>9.1409215873015874</v>
      </c>
      <c r="F7035" s="24">
        <f t="shared" si="109"/>
        <v>-1.3932158730158711E-3</v>
      </c>
      <c r="G7035" s="24"/>
    </row>
    <row r="7036" spans="1:7" x14ac:dyDescent="0.25">
      <c r="A7036" s="3" t="s">
        <v>152</v>
      </c>
      <c r="B7036" s="4">
        <v>45758</v>
      </c>
      <c r="C7036" s="5">
        <v>181.28</v>
      </c>
      <c r="D7036" s="19">
        <v>9.1866000000000003E-2</v>
      </c>
      <c r="E7036" s="35" cm="1">
        <f t="array" ref="E7036">INDEX('Curva Juros'!$B$7:$B$73,MATCH(C7036,'Curva Juros'!$A$7:$A$73,1)) +
(C7036-INDEX('Curva Juros'!$A$7:$A$73,MATCH(C7036,'Curva Juros'!$A$7:$A$73,1))) *
(INDEX('Curva Juros'!$B$7:$B$73,MATCH(C7036,'Curva Juros'!$A$7:$A$73,1)+1) -
INDEX('Curva Juros'!$B$7:$B$73,MATCH(C7036,'Curva Juros'!$A$7:$A$73,1))) /
(INDEX('Curva Juros'!$A$7:$A$73,MATCH(C7036,'Curva Juros'!$A$7:$A$73,1)+1) -
INDEX('Curva Juros'!$A$7:$A$73,MATCH(C7036,'Curva Juros'!$A$7:$A$73,1)))</f>
        <v>9.1869025396825403</v>
      </c>
      <c r="F7036" s="24">
        <f t="shared" si="109"/>
        <v>-3.0253968253957098E-6</v>
      </c>
      <c r="G7036" s="24"/>
    </row>
    <row r="7037" spans="1:7" x14ac:dyDescent="0.25">
      <c r="A7037" s="6" t="s">
        <v>152</v>
      </c>
      <c r="B7037" s="7">
        <v>45764</v>
      </c>
      <c r="C7037" s="8">
        <v>177.45</v>
      </c>
      <c r="D7037" s="20">
        <v>8.8775999999999994E-2</v>
      </c>
      <c r="E7037" s="35" cm="1">
        <f t="array" ref="E7037">INDEX('Curva Juros'!$B$7:$B$73,MATCH(C7037,'Curva Juros'!$A$7:$A$73,1)) +
(C7037-INDEX('Curva Juros'!$A$7:$A$73,MATCH(C7037,'Curva Juros'!$A$7:$A$73,1))) *
(INDEX('Curva Juros'!$B$7:$B$73,MATCH(C7037,'Curva Juros'!$A$7:$A$73,1)+1) -
INDEX('Curva Juros'!$B$7:$B$73,MATCH(C7037,'Curva Juros'!$A$7:$A$73,1))) /
(INDEX('Curva Juros'!$A$7:$A$73,MATCH(C7037,'Curva Juros'!$A$7:$A$73,1)+1) -
INDEX('Curva Juros'!$A$7:$A$73,MATCH(C7037,'Curva Juros'!$A$7:$A$73,1)))</f>
        <v>9.2214333333333336</v>
      </c>
      <c r="F7037" s="24">
        <f t="shared" si="109"/>
        <v>-3.4383333333333488E-3</v>
      </c>
      <c r="G7037" s="24"/>
    </row>
    <row r="7038" spans="1:7" x14ac:dyDescent="0.25">
      <c r="A7038" s="3" t="s">
        <v>152</v>
      </c>
      <c r="B7038" s="4">
        <v>45772</v>
      </c>
      <c r="C7038" s="5">
        <v>173.53</v>
      </c>
      <c r="D7038" s="19">
        <v>8.7410000000000002E-2</v>
      </c>
      <c r="E7038" s="35" cm="1">
        <f t="array" ref="E7038">INDEX('Curva Juros'!$B$7:$B$73,MATCH(C7038,'Curva Juros'!$A$7:$A$73,1)) +
(C7038-INDEX('Curva Juros'!$A$7:$A$73,MATCH(C7038,'Curva Juros'!$A$7:$A$73,1))) *
(INDEX('Curva Juros'!$B$7:$B$73,MATCH(C7038,'Curva Juros'!$A$7:$A$73,1)+1) -
INDEX('Curva Juros'!$B$7:$B$73,MATCH(C7038,'Curva Juros'!$A$7:$A$73,1))) /
(INDEX('Curva Juros'!$A$7:$A$73,MATCH(C7038,'Curva Juros'!$A$7:$A$73,1)+1) -
INDEX('Curva Juros'!$A$7:$A$73,MATCH(C7038,'Curva Juros'!$A$7:$A$73,1)))</f>
        <v>9.2567755555555564</v>
      </c>
      <c r="F7038" s="24">
        <f t="shared" si="109"/>
        <v>-5.1577555555555599E-3</v>
      </c>
      <c r="G7038" s="24"/>
    </row>
    <row r="7039" spans="1:7" x14ac:dyDescent="0.25">
      <c r="A7039" s="6" t="s">
        <v>152</v>
      </c>
      <c r="B7039" s="7">
        <v>45779</v>
      </c>
      <c r="C7039" s="8">
        <v>169.48</v>
      </c>
      <c r="D7039" s="20">
        <v>8.8307999999999998E-2</v>
      </c>
      <c r="E7039" s="35" cm="1">
        <f t="array" ref="E7039">INDEX('Curva Juros'!$B$7:$B$73,MATCH(C7039,'Curva Juros'!$A$7:$A$73,1)) +
(C7039-INDEX('Curva Juros'!$A$7:$A$73,MATCH(C7039,'Curva Juros'!$A$7:$A$73,1))) *
(INDEX('Curva Juros'!$B$7:$B$73,MATCH(C7039,'Curva Juros'!$A$7:$A$73,1)+1) -
INDEX('Curva Juros'!$B$7:$B$73,MATCH(C7039,'Curva Juros'!$A$7:$A$73,1))) /
(INDEX('Curva Juros'!$A$7:$A$73,MATCH(C7039,'Curva Juros'!$A$7:$A$73,1)+1) -
INDEX('Curva Juros'!$A$7:$A$73,MATCH(C7039,'Curva Juros'!$A$7:$A$73,1)))</f>
        <v>9.293289841269841</v>
      </c>
      <c r="F7039" s="24">
        <f t="shared" si="109"/>
        <v>-4.6248984126984194E-3</v>
      </c>
      <c r="G7039" s="24"/>
    </row>
    <row r="7040" spans="1:7" x14ac:dyDescent="0.25">
      <c r="A7040" s="3" t="s">
        <v>152</v>
      </c>
      <c r="B7040" s="4">
        <v>45786</v>
      </c>
      <c r="C7040" s="5">
        <v>164.44</v>
      </c>
      <c r="D7040" s="19">
        <v>8.9081999999999995E-2</v>
      </c>
      <c r="E7040" s="35" cm="1">
        <f t="array" ref="E7040">INDEX('Curva Juros'!$B$7:$B$73,MATCH(C7040,'Curva Juros'!$A$7:$A$73,1)) +
(C7040-INDEX('Curva Juros'!$A$7:$A$73,MATCH(C7040,'Curva Juros'!$A$7:$A$73,1))) *
(INDEX('Curva Juros'!$B$7:$B$73,MATCH(C7040,'Curva Juros'!$A$7:$A$73,1)+1) -
INDEX('Curva Juros'!$B$7:$B$73,MATCH(C7040,'Curva Juros'!$A$7:$A$73,1))) /
(INDEX('Curva Juros'!$A$7:$A$73,MATCH(C7040,'Curva Juros'!$A$7:$A$73,1)+1) -
INDEX('Curva Juros'!$A$7:$A$73,MATCH(C7040,'Curva Juros'!$A$7:$A$73,1)))</f>
        <v>9.3387298412698421</v>
      </c>
      <c r="F7040" s="24">
        <f t="shared" si="109"/>
        <v>-4.3052984126984301E-3</v>
      </c>
      <c r="G7040" s="24"/>
    </row>
    <row r="7041" spans="1:7" x14ac:dyDescent="0.25">
      <c r="A7041" s="6" t="s">
        <v>152</v>
      </c>
      <c r="B7041" s="7">
        <v>45793</v>
      </c>
      <c r="C7041" s="8">
        <v>159.47999999999999</v>
      </c>
      <c r="D7041" s="20">
        <v>8.8354000000000002E-2</v>
      </c>
      <c r="E7041" s="35" cm="1">
        <f t="array" ref="E7041">INDEX('Curva Juros'!$B$7:$B$73,MATCH(C7041,'Curva Juros'!$A$7:$A$73,1)) +
(C7041-INDEX('Curva Juros'!$A$7:$A$73,MATCH(C7041,'Curva Juros'!$A$7:$A$73,1))) *
(INDEX('Curva Juros'!$B$7:$B$73,MATCH(C7041,'Curva Juros'!$A$7:$A$73,1)+1) -
INDEX('Curva Juros'!$B$7:$B$73,MATCH(C7041,'Curva Juros'!$A$7:$A$73,1))) /
(INDEX('Curva Juros'!$A$7:$A$73,MATCH(C7041,'Curva Juros'!$A$7:$A$73,1)+1) -
INDEX('Curva Juros'!$A$7:$A$73,MATCH(C7041,'Curva Juros'!$A$7:$A$73,1)))</f>
        <v>9.3834485714285716</v>
      </c>
      <c r="F7041" s="24">
        <f t="shared" si="109"/>
        <v>-5.4804857142857072E-3</v>
      </c>
      <c r="G7041" s="24"/>
    </row>
    <row r="7042" spans="1:7" x14ac:dyDescent="0.25">
      <c r="A7042" s="3" t="s">
        <v>152</v>
      </c>
      <c r="B7042" s="4">
        <v>45800</v>
      </c>
      <c r="C7042" s="5">
        <v>154.41999999999999</v>
      </c>
      <c r="D7042" s="19">
        <v>8.9455000000000007E-2</v>
      </c>
      <c r="E7042" s="35" cm="1">
        <f t="array" ref="E7042">INDEX('Curva Juros'!$B$7:$B$73,MATCH(C7042,'Curva Juros'!$A$7:$A$73,1)) +
(C7042-INDEX('Curva Juros'!$A$7:$A$73,MATCH(C7042,'Curva Juros'!$A$7:$A$73,1))) *
(INDEX('Curva Juros'!$B$7:$B$73,MATCH(C7042,'Curva Juros'!$A$7:$A$73,1)+1) -
INDEX('Curva Juros'!$B$7:$B$73,MATCH(C7042,'Curva Juros'!$A$7:$A$73,1))) /
(INDEX('Curva Juros'!$A$7:$A$73,MATCH(C7042,'Curva Juros'!$A$7:$A$73,1)+1) -
INDEX('Curva Juros'!$A$7:$A$73,MATCH(C7042,'Curva Juros'!$A$7:$A$73,1)))</f>
        <v>9.4290688888888887</v>
      </c>
      <c r="F7042" s="24">
        <f t="shared" si="109"/>
        <v>-4.8356888888888838E-3</v>
      </c>
      <c r="G7042" s="24"/>
    </row>
    <row r="7043" spans="1:7" x14ac:dyDescent="0.25">
      <c r="A7043" s="6" t="s">
        <v>152</v>
      </c>
      <c r="B7043" s="7">
        <v>45807</v>
      </c>
      <c r="C7043" s="8">
        <v>149.31</v>
      </c>
      <c r="D7043" s="20">
        <v>9.1301999999999994E-2</v>
      </c>
      <c r="E7043" s="35" cm="1">
        <f t="array" ref="E7043">INDEX('Curva Juros'!$B$7:$B$73,MATCH(C7043,'Curva Juros'!$A$7:$A$73,1)) +
(C7043-INDEX('Curva Juros'!$A$7:$A$73,MATCH(C7043,'Curva Juros'!$A$7:$A$73,1))) *
(INDEX('Curva Juros'!$B$7:$B$73,MATCH(C7043,'Curva Juros'!$A$7:$A$73,1)+1) -
INDEX('Curva Juros'!$B$7:$B$73,MATCH(C7043,'Curva Juros'!$A$7:$A$73,1))) /
(INDEX('Curva Juros'!$A$7:$A$73,MATCH(C7043,'Curva Juros'!$A$7:$A$73,1)+1) -
INDEX('Curva Juros'!$A$7:$A$73,MATCH(C7043,'Curva Juros'!$A$7:$A$73,1)))</f>
        <v>9.4751399999999997</v>
      </c>
      <c r="F7043" s="24">
        <f t="shared" ref="F7043:F7106" si="110">D7043-E7043/100</f>
        <v>-3.4494000000000052E-3</v>
      </c>
      <c r="G7043" s="24"/>
    </row>
    <row r="7044" spans="1:7" x14ac:dyDescent="0.25">
      <c r="A7044" s="3" t="s">
        <v>152</v>
      </c>
      <c r="B7044" s="4">
        <v>45814</v>
      </c>
      <c r="C7044" s="5">
        <v>144.16</v>
      </c>
      <c r="D7044" s="19">
        <v>9.3869999999999995E-2</v>
      </c>
      <c r="E7044" s="35" cm="1">
        <f t="array" ref="E7044">INDEX('Curva Juros'!$B$7:$B$73,MATCH(C7044,'Curva Juros'!$A$7:$A$73,1)) +
(C7044-INDEX('Curva Juros'!$A$7:$A$73,MATCH(C7044,'Curva Juros'!$A$7:$A$73,1))) *
(INDEX('Curva Juros'!$B$7:$B$73,MATCH(C7044,'Curva Juros'!$A$7:$A$73,1)+1) -
INDEX('Curva Juros'!$B$7:$B$73,MATCH(C7044,'Curva Juros'!$A$7:$A$73,1))) /
(INDEX('Curva Juros'!$A$7:$A$73,MATCH(C7044,'Curva Juros'!$A$7:$A$73,1)+1) -
INDEX('Curva Juros'!$A$7:$A$73,MATCH(C7044,'Curva Juros'!$A$7:$A$73,1)))</f>
        <v>9.5215717460317464</v>
      </c>
      <c r="F7044" s="24">
        <f t="shared" si="110"/>
        <v>-1.3457174603174749E-3</v>
      </c>
      <c r="G7044" s="24"/>
    </row>
    <row r="7045" spans="1:7" x14ac:dyDescent="0.25">
      <c r="A7045" s="6" t="s">
        <v>152</v>
      </c>
      <c r="B7045" s="7">
        <v>45821</v>
      </c>
      <c r="C7045" s="8">
        <v>139.30000000000001</v>
      </c>
      <c r="D7045" s="20">
        <v>9.1475000000000001E-2</v>
      </c>
      <c r="E7045" s="35" cm="1">
        <f t="array" ref="E7045">INDEX('Curva Juros'!$B$7:$B$73,MATCH(C7045,'Curva Juros'!$A$7:$A$73,1)) +
(C7045-INDEX('Curva Juros'!$A$7:$A$73,MATCH(C7045,'Curva Juros'!$A$7:$A$73,1))) *
(INDEX('Curva Juros'!$B$7:$B$73,MATCH(C7045,'Curva Juros'!$A$7:$A$73,1)+1) -
INDEX('Curva Juros'!$B$7:$B$73,MATCH(C7045,'Curva Juros'!$A$7:$A$73,1))) /
(INDEX('Curva Juros'!$A$7:$A$73,MATCH(C7045,'Curva Juros'!$A$7:$A$73,1)+1) -
INDEX('Curva Juros'!$A$7:$A$73,MATCH(C7045,'Curva Juros'!$A$7:$A$73,1)))</f>
        <v>9.5653888888888883</v>
      </c>
      <c r="F7045" s="24">
        <f t="shared" si="110"/>
        <v>-4.1788888888888848E-3</v>
      </c>
      <c r="G7045" s="24"/>
    </row>
    <row r="7046" spans="1:7" x14ac:dyDescent="0.25">
      <c r="A7046" s="3" t="s">
        <v>152</v>
      </c>
      <c r="B7046" s="4">
        <v>45828</v>
      </c>
      <c r="C7046" s="5">
        <v>135.26</v>
      </c>
      <c r="D7046" s="19">
        <v>9.2085E-2</v>
      </c>
      <c r="E7046" s="35" cm="1">
        <f t="array" ref="E7046">INDEX('Curva Juros'!$B$7:$B$73,MATCH(C7046,'Curva Juros'!$A$7:$A$73,1)) +
(C7046-INDEX('Curva Juros'!$A$7:$A$73,MATCH(C7046,'Curva Juros'!$A$7:$A$73,1))) *
(INDEX('Curva Juros'!$B$7:$B$73,MATCH(C7046,'Curva Juros'!$A$7:$A$73,1)+1) -
INDEX('Curva Juros'!$B$7:$B$73,MATCH(C7046,'Curva Juros'!$A$7:$A$73,1))) /
(INDEX('Curva Juros'!$A$7:$A$73,MATCH(C7046,'Curva Juros'!$A$7:$A$73,1)+1) -
INDEX('Curva Juros'!$A$7:$A$73,MATCH(C7046,'Curva Juros'!$A$7:$A$73,1)))</f>
        <v>9.6018130158730166</v>
      </c>
      <c r="F7046" s="24">
        <f t="shared" si="110"/>
        <v>-3.9331301587301609E-3</v>
      </c>
      <c r="G7046" s="24"/>
    </row>
    <row r="7047" spans="1:7" x14ac:dyDescent="0.25">
      <c r="A7047" s="6" t="s">
        <v>152</v>
      </c>
      <c r="B7047" s="7">
        <v>45835</v>
      </c>
      <c r="C7047" s="8">
        <v>130.08000000000001</v>
      </c>
      <c r="D7047" s="20">
        <v>9.5272999999999997E-2</v>
      </c>
      <c r="E7047" s="35" cm="1">
        <f t="array" ref="E7047">INDEX('Curva Juros'!$B$7:$B$73,MATCH(C7047,'Curva Juros'!$A$7:$A$73,1)) +
(C7047-INDEX('Curva Juros'!$A$7:$A$73,MATCH(C7047,'Curva Juros'!$A$7:$A$73,1))) *
(INDEX('Curva Juros'!$B$7:$B$73,MATCH(C7047,'Curva Juros'!$A$7:$A$73,1)+1) -
INDEX('Curva Juros'!$B$7:$B$73,MATCH(C7047,'Curva Juros'!$A$7:$A$73,1))) /
(INDEX('Curva Juros'!$A$7:$A$73,MATCH(C7047,'Curva Juros'!$A$7:$A$73,1)+1) -
INDEX('Curva Juros'!$A$7:$A$73,MATCH(C7047,'Curva Juros'!$A$7:$A$73,1)))</f>
        <v>9.6485152380952375</v>
      </c>
      <c r="F7047" s="24">
        <f t="shared" si="110"/>
        <v>-1.2121523809523749E-3</v>
      </c>
      <c r="G7047" s="24"/>
    </row>
    <row r="7048" spans="1:7" x14ac:dyDescent="0.25">
      <c r="A7048" s="3" t="s">
        <v>152</v>
      </c>
      <c r="B7048" s="4">
        <v>45842</v>
      </c>
      <c r="C7048" s="5">
        <v>125.17</v>
      </c>
      <c r="D7048" s="19">
        <v>9.3737000000000001E-2</v>
      </c>
      <c r="E7048" s="35" t="e" cm="1">
        <f t="array" ref="E7048">INDEX('Curva Juros'!$B$7:$B$73,MATCH(C7048,'Curva Juros'!$A$7:$A$73,1)) +
(C7048-INDEX('Curva Juros'!$A$7:$A$73,MATCH(C7048,'Curva Juros'!$A$7:$A$73,1))) *
(INDEX('Curva Juros'!$B$7:$B$73,MATCH(C7048,'Curva Juros'!$A$7:$A$73,1)+1) -
INDEX('Curva Juros'!$B$7:$B$73,MATCH(C7048,'Curva Juros'!$A$7:$A$73,1))) /
(INDEX('Curva Juros'!$A$7:$A$73,MATCH(C7048,'Curva Juros'!$A$7:$A$73,1)+1) -
INDEX('Curva Juros'!$A$7:$A$73,MATCH(C7048,'Curva Juros'!$A$7:$A$73,1)))</f>
        <v>#N/A</v>
      </c>
      <c r="F7048" s="24" t="e">
        <f t="shared" si="110"/>
        <v>#N/A</v>
      </c>
      <c r="G7048" s="24"/>
    </row>
    <row r="7049" spans="1:7" x14ac:dyDescent="0.25">
      <c r="A7049" s="6" t="s">
        <v>152</v>
      </c>
      <c r="B7049" s="7">
        <v>45849</v>
      </c>
      <c r="C7049" s="8">
        <v>119.95</v>
      </c>
      <c r="D7049" s="20">
        <v>9.7614999999999993E-2</v>
      </c>
      <c r="E7049" s="35" t="e" cm="1">
        <f t="array" ref="E7049">INDEX('Curva Juros'!$B$7:$B$73,MATCH(C7049,'Curva Juros'!$A$7:$A$73,1)) +
(C7049-INDEX('Curva Juros'!$A$7:$A$73,MATCH(C7049,'Curva Juros'!$A$7:$A$73,1))) *
(INDEX('Curva Juros'!$B$7:$B$73,MATCH(C7049,'Curva Juros'!$A$7:$A$73,1)+1) -
INDEX('Curva Juros'!$B$7:$B$73,MATCH(C7049,'Curva Juros'!$A$7:$A$73,1))) /
(INDEX('Curva Juros'!$A$7:$A$73,MATCH(C7049,'Curva Juros'!$A$7:$A$73,1)+1) -
INDEX('Curva Juros'!$A$7:$A$73,MATCH(C7049,'Curva Juros'!$A$7:$A$73,1)))</f>
        <v>#N/A</v>
      </c>
      <c r="F7049" s="24" t="e">
        <f t="shared" si="110"/>
        <v>#N/A</v>
      </c>
      <c r="G7049" s="24"/>
    </row>
    <row r="7050" spans="1:7" x14ac:dyDescent="0.25">
      <c r="A7050" s="3" t="s">
        <v>152</v>
      </c>
      <c r="B7050" s="4">
        <v>45856</v>
      </c>
      <c r="C7050" s="5">
        <v>249</v>
      </c>
      <c r="D7050" s="19">
        <v>9.7051999999999999E-2</v>
      </c>
      <c r="E7050" s="35" cm="1">
        <f t="array" ref="E7050">INDEX('Curva Juros'!$B$7:$B$73,MATCH(C7050,'Curva Juros'!$A$7:$A$73,1)) +
(C7050-INDEX('Curva Juros'!$A$7:$A$73,MATCH(C7050,'Curva Juros'!$A$7:$A$73,1))) *
(INDEX('Curva Juros'!$B$7:$B$73,MATCH(C7050,'Curva Juros'!$A$7:$A$73,1)+1) -
INDEX('Curva Juros'!$B$7:$B$73,MATCH(C7050,'Curva Juros'!$A$7:$A$73,1))) /
(INDEX('Curva Juros'!$A$7:$A$73,MATCH(C7050,'Curva Juros'!$A$7:$A$73,1)+1) -
INDEX('Curva Juros'!$A$7:$A$73,MATCH(C7050,'Curva Juros'!$A$7:$A$73,1)))</f>
        <v>8.5763476190476204</v>
      </c>
      <c r="F7050" s="24">
        <f t="shared" si="110"/>
        <v>1.128852380952379E-2</v>
      </c>
      <c r="G7050" s="24"/>
    </row>
    <row r="7051" spans="1:7" x14ac:dyDescent="0.25">
      <c r="A7051" s="6" t="s">
        <v>152</v>
      </c>
      <c r="B7051" s="7">
        <v>45863</v>
      </c>
      <c r="C7051" s="8">
        <v>244</v>
      </c>
      <c r="D7051" s="20">
        <v>9.6321000000000004E-2</v>
      </c>
      <c r="E7051" s="35" cm="1">
        <f t="array" ref="E7051">INDEX('Curva Juros'!$B$7:$B$73,MATCH(C7051,'Curva Juros'!$A$7:$A$73,1)) +
(C7051-INDEX('Curva Juros'!$A$7:$A$73,MATCH(C7051,'Curva Juros'!$A$7:$A$73,1))) *
(INDEX('Curva Juros'!$B$7:$B$73,MATCH(C7051,'Curva Juros'!$A$7:$A$73,1)+1) -
INDEX('Curva Juros'!$B$7:$B$73,MATCH(C7051,'Curva Juros'!$A$7:$A$73,1))) /
(INDEX('Curva Juros'!$A$7:$A$73,MATCH(C7051,'Curva Juros'!$A$7:$A$73,1)+1) -
INDEX('Curva Juros'!$A$7:$A$73,MATCH(C7051,'Curva Juros'!$A$7:$A$73,1)))</f>
        <v>8.6214269841269839</v>
      </c>
      <c r="F7051" s="24">
        <f t="shared" si="110"/>
        <v>1.0106730158730162E-2</v>
      </c>
      <c r="G7051" s="24"/>
    </row>
    <row r="7052" spans="1:7" x14ac:dyDescent="0.25">
      <c r="A7052" s="3" t="s">
        <v>152</v>
      </c>
      <c r="B7052" s="4">
        <v>45870</v>
      </c>
      <c r="C7052" s="5">
        <v>239</v>
      </c>
      <c r="D7052" s="19">
        <v>9.5832000000000001E-2</v>
      </c>
      <c r="E7052" s="35" cm="1">
        <f t="array" ref="E7052">INDEX('Curva Juros'!$B$7:$B$73,MATCH(C7052,'Curva Juros'!$A$7:$A$73,1)) +
(C7052-INDEX('Curva Juros'!$A$7:$A$73,MATCH(C7052,'Curva Juros'!$A$7:$A$73,1))) *
(INDEX('Curva Juros'!$B$7:$B$73,MATCH(C7052,'Curva Juros'!$A$7:$A$73,1)+1) -
INDEX('Curva Juros'!$B$7:$B$73,MATCH(C7052,'Curva Juros'!$A$7:$A$73,1))) /
(INDEX('Curva Juros'!$A$7:$A$73,MATCH(C7052,'Curva Juros'!$A$7:$A$73,1)+1) -
INDEX('Curva Juros'!$A$7:$A$73,MATCH(C7052,'Curva Juros'!$A$7:$A$73,1)))</f>
        <v>8.6665063492063492</v>
      </c>
      <c r="F7052" s="24">
        <f t="shared" si="110"/>
        <v>9.1669365079365128E-3</v>
      </c>
      <c r="G7052" s="24"/>
    </row>
    <row r="7053" spans="1:7" x14ac:dyDescent="0.25">
      <c r="A7053" s="6" t="s">
        <v>152</v>
      </c>
      <c r="B7053" s="7">
        <v>45877</v>
      </c>
      <c r="C7053" s="8">
        <v>234</v>
      </c>
      <c r="D7053" s="20">
        <v>9.6125000000000002E-2</v>
      </c>
      <c r="E7053" s="35" cm="1">
        <f t="array" ref="E7053">INDEX('Curva Juros'!$B$7:$B$73,MATCH(C7053,'Curva Juros'!$A$7:$A$73,1)) +
(C7053-INDEX('Curva Juros'!$A$7:$A$73,MATCH(C7053,'Curva Juros'!$A$7:$A$73,1))) *
(INDEX('Curva Juros'!$B$7:$B$73,MATCH(C7053,'Curva Juros'!$A$7:$A$73,1)+1) -
INDEX('Curva Juros'!$B$7:$B$73,MATCH(C7053,'Curva Juros'!$A$7:$A$73,1))) /
(INDEX('Curva Juros'!$A$7:$A$73,MATCH(C7053,'Curva Juros'!$A$7:$A$73,1)+1) -
INDEX('Curva Juros'!$A$7:$A$73,MATCH(C7053,'Curva Juros'!$A$7:$A$73,1)))</f>
        <v>8.7115857142857145</v>
      </c>
      <c r="F7053" s="24">
        <f t="shared" si="110"/>
        <v>9.0091428571428545E-3</v>
      </c>
      <c r="G7053" s="24"/>
    </row>
    <row r="7054" spans="1:7" x14ac:dyDescent="0.25">
      <c r="A7054" s="3" t="s">
        <v>152</v>
      </c>
      <c r="B7054" s="4">
        <v>45884</v>
      </c>
      <c r="C7054" s="5">
        <v>229</v>
      </c>
      <c r="D7054" s="19">
        <v>9.6657000000000007E-2</v>
      </c>
      <c r="E7054" s="35" cm="1">
        <f t="array" ref="E7054">INDEX('Curva Juros'!$B$7:$B$73,MATCH(C7054,'Curva Juros'!$A$7:$A$73,1)) +
(C7054-INDEX('Curva Juros'!$A$7:$A$73,MATCH(C7054,'Curva Juros'!$A$7:$A$73,1))) *
(INDEX('Curva Juros'!$B$7:$B$73,MATCH(C7054,'Curva Juros'!$A$7:$A$73,1)+1) -
INDEX('Curva Juros'!$B$7:$B$73,MATCH(C7054,'Curva Juros'!$A$7:$A$73,1))) /
(INDEX('Curva Juros'!$A$7:$A$73,MATCH(C7054,'Curva Juros'!$A$7:$A$73,1)+1) -
INDEX('Curva Juros'!$A$7:$A$73,MATCH(C7054,'Curva Juros'!$A$7:$A$73,1)))</f>
        <v>8.7566650793650798</v>
      </c>
      <c r="F7054" s="24">
        <f t="shared" si="110"/>
        <v>9.0903492063492131E-3</v>
      </c>
      <c r="G7054" s="24"/>
    </row>
    <row r="7055" spans="1:7" x14ac:dyDescent="0.25">
      <c r="A7055" s="6" t="s">
        <v>152</v>
      </c>
      <c r="B7055" s="7">
        <v>45891</v>
      </c>
      <c r="C7055" s="8">
        <v>224</v>
      </c>
      <c r="D7055" s="20">
        <v>9.4121999999999997E-2</v>
      </c>
      <c r="E7055" s="35" cm="1">
        <f t="array" ref="E7055">INDEX('Curva Juros'!$B$7:$B$73,MATCH(C7055,'Curva Juros'!$A$7:$A$73,1)) +
(C7055-INDEX('Curva Juros'!$A$7:$A$73,MATCH(C7055,'Curva Juros'!$A$7:$A$73,1))) *
(INDEX('Curva Juros'!$B$7:$B$73,MATCH(C7055,'Curva Juros'!$A$7:$A$73,1)+1) -
INDEX('Curva Juros'!$B$7:$B$73,MATCH(C7055,'Curva Juros'!$A$7:$A$73,1))) /
(INDEX('Curva Juros'!$A$7:$A$73,MATCH(C7055,'Curva Juros'!$A$7:$A$73,1)+1) -
INDEX('Curva Juros'!$A$7:$A$73,MATCH(C7055,'Curva Juros'!$A$7:$A$73,1)))</f>
        <v>8.801744444444445</v>
      </c>
      <c r="F7055" s="24">
        <f t="shared" si="110"/>
        <v>6.1045555555555436E-3</v>
      </c>
      <c r="G7055" s="24"/>
    </row>
    <row r="7056" spans="1:7" x14ac:dyDescent="0.25">
      <c r="A7056" s="3" t="s">
        <v>152</v>
      </c>
      <c r="B7056" s="4">
        <v>45898</v>
      </c>
      <c r="C7056" s="5">
        <v>219</v>
      </c>
      <c r="D7056" s="19">
        <v>9.1958999999999999E-2</v>
      </c>
      <c r="E7056" s="35" cm="1">
        <f t="array" ref="E7056">INDEX('Curva Juros'!$B$7:$B$73,MATCH(C7056,'Curva Juros'!$A$7:$A$73,1)) +
(C7056-INDEX('Curva Juros'!$A$7:$A$73,MATCH(C7056,'Curva Juros'!$A$7:$A$73,1))) *
(INDEX('Curva Juros'!$B$7:$B$73,MATCH(C7056,'Curva Juros'!$A$7:$A$73,1)+1) -
INDEX('Curva Juros'!$B$7:$B$73,MATCH(C7056,'Curva Juros'!$A$7:$A$73,1))) /
(INDEX('Curva Juros'!$A$7:$A$73,MATCH(C7056,'Curva Juros'!$A$7:$A$73,1)+1) -
INDEX('Curva Juros'!$A$7:$A$73,MATCH(C7056,'Curva Juros'!$A$7:$A$73,1)))</f>
        <v>8.8468238095238103</v>
      </c>
      <c r="F7056" s="24">
        <f t="shared" si="110"/>
        <v>3.4907619047618993E-3</v>
      </c>
      <c r="G7056" s="24"/>
    </row>
    <row r="7057" spans="1:7" x14ac:dyDescent="0.25">
      <c r="A7057" s="6" t="s">
        <v>152</v>
      </c>
      <c r="B7057" s="7">
        <v>45905</v>
      </c>
      <c r="C7057" s="8">
        <v>214</v>
      </c>
      <c r="D7057" s="20">
        <v>8.967E-2</v>
      </c>
      <c r="E7057" s="35" cm="1">
        <f t="array" ref="E7057">INDEX('Curva Juros'!$B$7:$B$73,MATCH(C7057,'Curva Juros'!$A$7:$A$73,1)) +
(C7057-INDEX('Curva Juros'!$A$7:$A$73,MATCH(C7057,'Curva Juros'!$A$7:$A$73,1))) *
(INDEX('Curva Juros'!$B$7:$B$73,MATCH(C7057,'Curva Juros'!$A$7:$A$73,1)+1) -
INDEX('Curva Juros'!$B$7:$B$73,MATCH(C7057,'Curva Juros'!$A$7:$A$73,1))) /
(INDEX('Curva Juros'!$A$7:$A$73,MATCH(C7057,'Curva Juros'!$A$7:$A$73,1)+1) -
INDEX('Curva Juros'!$A$7:$A$73,MATCH(C7057,'Curva Juros'!$A$7:$A$73,1)))</f>
        <v>8.8919031746031756</v>
      </c>
      <c r="F7057" s="24">
        <f t="shared" si="110"/>
        <v>7.5096825396823996E-4</v>
      </c>
      <c r="G7057" s="24"/>
    </row>
    <row r="7058" spans="1:7" x14ac:dyDescent="0.25">
      <c r="A7058" s="3" t="s">
        <v>152</v>
      </c>
      <c r="B7058" s="4">
        <v>45912</v>
      </c>
      <c r="C7058" s="5">
        <v>209</v>
      </c>
      <c r="D7058" s="19">
        <v>8.5737999999999995E-2</v>
      </c>
      <c r="E7058" s="35" cm="1">
        <f t="array" ref="E7058">INDEX('Curva Juros'!$B$7:$B$73,MATCH(C7058,'Curva Juros'!$A$7:$A$73,1)) +
(C7058-INDEX('Curva Juros'!$A$7:$A$73,MATCH(C7058,'Curva Juros'!$A$7:$A$73,1))) *
(INDEX('Curva Juros'!$B$7:$B$73,MATCH(C7058,'Curva Juros'!$A$7:$A$73,1)+1) -
INDEX('Curva Juros'!$B$7:$B$73,MATCH(C7058,'Curva Juros'!$A$7:$A$73,1))) /
(INDEX('Curva Juros'!$A$7:$A$73,MATCH(C7058,'Curva Juros'!$A$7:$A$73,1)+1) -
INDEX('Curva Juros'!$A$7:$A$73,MATCH(C7058,'Curva Juros'!$A$7:$A$73,1)))</f>
        <v>8.9369825396825391</v>
      </c>
      <c r="F7058" s="24">
        <f t="shared" si="110"/>
        <v>-3.6318253968253972E-3</v>
      </c>
      <c r="G7058" s="24"/>
    </row>
    <row r="7059" spans="1:7" x14ac:dyDescent="0.25">
      <c r="A7059" s="6" t="s">
        <v>152</v>
      </c>
      <c r="B7059" s="7">
        <v>45919</v>
      </c>
      <c r="C7059" s="8">
        <v>204</v>
      </c>
      <c r="D7059" s="20">
        <v>8.7017999999999998E-2</v>
      </c>
      <c r="E7059" s="35" cm="1">
        <f t="array" ref="E7059">INDEX('Curva Juros'!$B$7:$B$73,MATCH(C7059,'Curva Juros'!$A$7:$A$73,1)) +
(C7059-INDEX('Curva Juros'!$A$7:$A$73,MATCH(C7059,'Curva Juros'!$A$7:$A$73,1))) *
(INDEX('Curva Juros'!$B$7:$B$73,MATCH(C7059,'Curva Juros'!$A$7:$A$73,1)+1) -
INDEX('Curva Juros'!$B$7:$B$73,MATCH(C7059,'Curva Juros'!$A$7:$A$73,1))) /
(INDEX('Curva Juros'!$A$7:$A$73,MATCH(C7059,'Curva Juros'!$A$7:$A$73,1)+1) -
INDEX('Curva Juros'!$A$7:$A$73,MATCH(C7059,'Curva Juros'!$A$7:$A$73,1)))</f>
        <v>8.9820619047619044</v>
      </c>
      <c r="F7059" s="24">
        <f t="shared" si="110"/>
        <v>-2.8026190476190399E-3</v>
      </c>
      <c r="G7059" s="24"/>
    </row>
    <row r="7060" spans="1:7" x14ac:dyDescent="0.25">
      <c r="A7060" s="3" t="s">
        <v>152</v>
      </c>
      <c r="B7060" s="4">
        <v>45926</v>
      </c>
      <c r="C7060" s="5">
        <v>199</v>
      </c>
      <c r="D7060" s="19">
        <v>8.6830000000000004E-2</v>
      </c>
      <c r="E7060" s="35" cm="1">
        <f t="array" ref="E7060">INDEX('Curva Juros'!$B$7:$B$73,MATCH(C7060,'Curva Juros'!$A$7:$A$73,1)) +
(C7060-INDEX('Curva Juros'!$A$7:$A$73,MATCH(C7060,'Curva Juros'!$A$7:$A$73,1))) *
(INDEX('Curva Juros'!$B$7:$B$73,MATCH(C7060,'Curva Juros'!$A$7:$A$73,1)+1) -
INDEX('Curva Juros'!$B$7:$B$73,MATCH(C7060,'Curva Juros'!$A$7:$A$73,1))) /
(INDEX('Curva Juros'!$A$7:$A$73,MATCH(C7060,'Curva Juros'!$A$7:$A$73,1)+1) -
INDEX('Curva Juros'!$A$7:$A$73,MATCH(C7060,'Curva Juros'!$A$7:$A$73,1)))</f>
        <v>9.0271412698412696</v>
      </c>
      <c r="F7060" s="24">
        <f t="shared" si="110"/>
        <v>-3.4414126984126936E-3</v>
      </c>
      <c r="G7060" s="24"/>
    </row>
    <row r="7061" spans="1:7" x14ac:dyDescent="0.25">
      <c r="A7061" s="6" t="s">
        <v>152</v>
      </c>
      <c r="B7061" s="7">
        <v>45933</v>
      </c>
      <c r="C7061" s="8">
        <v>194</v>
      </c>
      <c r="D7061" s="20">
        <v>9.0056999999999998E-2</v>
      </c>
      <c r="E7061" s="35" cm="1">
        <f t="array" ref="E7061">INDEX('Curva Juros'!$B$7:$B$73,MATCH(C7061,'Curva Juros'!$A$7:$A$73,1)) +
(C7061-INDEX('Curva Juros'!$A$7:$A$73,MATCH(C7061,'Curva Juros'!$A$7:$A$73,1))) *
(INDEX('Curva Juros'!$B$7:$B$73,MATCH(C7061,'Curva Juros'!$A$7:$A$73,1)+1) -
INDEX('Curva Juros'!$B$7:$B$73,MATCH(C7061,'Curva Juros'!$A$7:$A$73,1))) /
(INDEX('Curva Juros'!$A$7:$A$73,MATCH(C7061,'Curva Juros'!$A$7:$A$73,1)+1) -
INDEX('Curva Juros'!$A$7:$A$73,MATCH(C7061,'Curva Juros'!$A$7:$A$73,1)))</f>
        <v>9.0722206349206349</v>
      </c>
      <c r="F7061" s="24">
        <f t="shared" si="110"/>
        <v>-6.6520634920634591E-4</v>
      </c>
      <c r="G7061" s="24"/>
    </row>
    <row r="7062" spans="1:7" x14ac:dyDescent="0.25">
      <c r="A7062" s="3" t="s">
        <v>152</v>
      </c>
      <c r="B7062" s="4">
        <v>45940</v>
      </c>
      <c r="C7062" s="5">
        <v>189</v>
      </c>
      <c r="D7062" s="19">
        <v>9.1069999999999998E-2</v>
      </c>
      <c r="E7062" s="35" cm="1">
        <f t="array" ref="E7062">INDEX('Curva Juros'!$B$7:$B$73,MATCH(C7062,'Curva Juros'!$A$7:$A$73,1)) +
(C7062-INDEX('Curva Juros'!$A$7:$A$73,MATCH(C7062,'Curva Juros'!$A$7:$A$73,1))) *
(INDEX('Curva Juros'!$B$7:$B$73,MATCH(C7062,'Curva Juros'!$A$7:$A$73,1)+1) -
INDEX('Curva Juros'!$B$7:$B$73,MATCH(C7062,'Curva Juros'!$A$7:$A$73,1))) /
(INDEX('Curva Juros'!$A$7:$A$73,MATCH(C7062,'Curva Juros'!$A$7:$A$73,1)+1) -
INDEX('Curva Juros'!$A$7:$A$73,MATCH(C7062,'Curva Juros'!$A$7:$A$73,1)))</f>
        <v>9.1173000000000002</v>
      </c>
      <c r="F7062" s="24">
        <f t="shared" si="110"/>
        <v>-1.0300000000000586E-4</v>
      </c>
      <c r="G7062" s="24"/>
    </row>
    <row r="7063" spans="1:7" x14ac:dyDescent="0.25">
      <c r="A7063" s="6" t="s">
        <v>152</v>
      </c>
      <c r="B7063" s="7">
        <v>45947</v>
      </c>
      <c r="C7063" s="8">
        <v>184</v>
      </c>
      <c r="D7063" s="20">
        <v>8.9621000000000006E-2</v>
      </c>
      <c r="E7063" s="35" cm="1">
        <f t="array" ref="E7063">INDEX('Curva Juros'!$B$7:$B$73,MATCH(C7063,'Curva Juros'!$A$7:$A$73,1)) +
(C7063-INDEX('Curva Juros'!$A$7:$A$73,MATCH(C7063,'Curva Juros'!$A$7:$A$73,1))) *
(INDEX('Curva Juros'!$B$7:$B$73,MATCH(C7063,'Curva Juros'!$A$7:$A$73,1)+1) -
INDEX('Curva Juros'!$B$7:$B$73,MATCH(C7063,'Curva Juros'!$A$7:$A$73,1))) /
(INDEX('Curva Juros'!$A$7:$A$73,MATCH(C7063,'Curva Juros'!$A$7:$A$73,1)+1) -
INDEX('Curva Juros'!$A$7:$A$73,MATCH(C7063,'Curva Juros'!$A$7:$A$73,1)))</f>
        <v>9.1623793650793655</v>
      </c>
      <c r="F7063" s="24">
        <f t="shared" si="110"/>
        <v>-2.0027936507936439E-3</v>
      </c>
      <c r="G7063" s="24"/>
    </row>
    <row r="7064" spans="1:7" x14ac:dyDescent="0.25">
      <c r="A7064" s="3" t="s">
        <v>152</v>
      </c>
      <c r="B7064" s="4">
        <v>45954</v>
      </c>
      <c r="C7064" s="5">
        <v>179</v>
      </c>
      <c r="D7064" s="19">
        <v>9.2335E-2</v>
      </c>
      <c r="E7064" s="35" cm="1">
        <f t="array" ref="E7064">INDEX('Curva Juros'!$B$7:$B$73,MATCH(C7064,'Curva Juros'!$A$7:$A$73,1)) +
(C7064-INDEX('Curva Juros'!$A$7:$A$73,MATCH(C7064,'Curva Juros'!$A$7:$A$73,1))) *
(INDEX('Curva Juros'!$B$7:$B$73,MATCH(C7064,'Curva Juros'!$A$7:$A$73,1)+1) -
INDEX('Curva Juros'!$B$7:$B$73,MATCH(C7064,'Curva Juros'!$A$7:$A$73,1))) /
(INDEX('Curva Juros'!$A$7:$A$73,MATCH(C7064,'Curva Juros'!$A$7:$A$73,1)+1) -
INDEX('Curva Juros'!$A$7:$A$73,MATCH(C7064,'Curva Juros'!$A$7:$A$73,1)))</f>
        <v>9.2074587301587307</v>
      </c>
      <c r="F7064" s="24">
        <f t="shared" si="110"/>
        <v>2.6041269841269032E-4</v>
      </c>
      <c r="G7064" s="24"/>
    </row>
    <row r="7065" spans="1:7" x14ac:dyDescent="0.25">
      <c r="A7065" s="6" t="s">
        <v>152</v>
      </c>
      <c r="B7065" s="7">
        <v>45961</v>
      </c>
      <c r="C7065" s="8">
        <v>174</v>
      </c>
      <c r="D7065" s="20">
        <v>9.1519000000000003E-2</v>
      </c>
      <c r="E7065" s="35" cm="1">
        <f t="array" ref="E7065">INDEX('Curva Juros'!$B$7:$B$73,MATCH(C7065,'Curva Juros'!$A$7:$A$73,1)) +
(C7065-INDEX('Curva Juros'!$A$7:$A$73,MATCH(C7065,'Curva Juros'!$A$7:$A$73,1))) *
(INDEX('Curva Juros'!$B$7:$B$73,MATCH(C7065,'Curva Juros'!$A$7:$A$73,1)+1) -
INDEX('Curva Juros'!$B$7:$B$73,MATCH(C7065,'Curva Juros'!$A$7:$A$73,1))) /
(INDEX('Curva Juros'!$A$7:$A$73,MATCH(C7065,'Curva Juros'!$A$7:$A$73,1)+1) -
INDEX('Curva Juros'!$A$7:$A$73,MATCH(C7065,'Curva Juros'!$A$7:$A$73,1)))</f>
        <v>9.252538095238096</v>
      </c>
      <c r="F7065" s="24">
        <f t="shared" si="110"/>
        <v>-1.006380952380953E-3</v>
      </c>
      <c r="G7065" s="24"/>
    </row>
    <row r="7066" spans="1:7" x14ac:dyDescent="0.25">
      <c r="A7066" s="3" t="s">
        <v>152</v>
      </c>
      <c r="B7066" s="4">
        <v>45968</v>
      </c>
      <c r="C7066" s="5">
        <v>169</v>
      </c>
      <c r="D7066" s="19">
        <v>9.0426000000000006E-2</v>
      </c>
      <c r="E7066" s="35" cm="1">
        <f t="array" ref="E7066">INDEX('Curva Juros'!$B$7:$B$73,MATCH(C7066,'Curva Juros'!$A$7:$A$73,1)) +
(C7066-INDEX('Curva Juros'!$A$7:$A$73,MATCH(C7066,'Curva Juros'!$A$7:$A$73,1))) *
(INDEX('Curva Juros'!$B$7:$B$73,MATCH(C7066,'Curva Juros'!$A$7:$A$73,1)+1) -
INDEX('Curva Juros'!$B$7:$B$73,MATCH(C7066,'Curva Juros'!$A$7:$A$73,1))) /
(INDEX('Curva Juros'!$A$7:$A$73,MATCH(C7066,'Curva Juros'!$A$7:$A$73,1)+1) -
INDEX('Curva Juros'!$A$7:$A$73,MATCH(C7066,'Curva Juros'!$A$7:$A$73,1)))</f>
        <v>9.2976174603174595</v>
      </c>
      <c r="F7066" s="24">
        <f t="shared" si="110"/>
        <v>-2.550174603174582E-3</v>
      </c>
      <c r="G7066" s="24"/>
    </row>
    <row r="7067" spans="1:7" x14ac:dyDescent="0.25">
      <c r="A7067" s="6" t="s">
        <v>152</v>
      </c>
      <c r="B7067" s="7">
        <v>45975</v>
      </c>
      <c r="C7067" s="8">
        <v>164</v>
      </c>
      <c r="D7067" s="20">
        <v>9.1828000000000007E-2</v>
      </c>
      <c r="E7067" s="35" cm="1">
        <f t="array" ref="E7067">INDEX('Curva Juros'!$B$7:$B$73,MATCH(C7067,'Curva Juros'!$A$7:$A$73,1)) +
(C7067-INDEX('Curva Juros'!$A$7:$A$73,MATCH(C7067,'Curva Juros'!$A$7:$A$73,1))) *
(INDEX('Curva Juros'!$B$7:$B$73,MATCH(C7067,'Curva Juros'!$A$7:$A$73,1)+1) -
INDEX('Curva Juros'!$B$7:$B$73,MATCH(C7067,'Curva Juros'!$A$7:$A$73,1))) /
(INDEX('Curva Juros'!$A$7:$A$73,MATCH(C7067,'Curva Juros'!$A$7:$A$73,1)+1) -
INDEX('Curva Juros'!$A$7:$A$73,MATCH(C7067,'Curva Juros'!$A$7:$A$73,1)))</f>
        <v>9.3426968253968248</v>
      </c>
      <c r="F7067" s="24">
        <f t="shared" si="110"/>
        <v>-1.5989682539682415E-3</v>
      </c>
      <c r="G7067" s="24"/>
    </row>
    <row r="7068" spans="1:7" x14ac:dyDescent="0.25">
      <c r="A7068" s="3" t="s">
        <v>152</v>
      </c>
      <c r="B7068" s="4">
        <v>45982</v>
      </c>
      <c r="C7068" s="5">
        <v>160</v>
      </c>
      <c r="D7068" s="19">
        <v>9.1483999999999996E-2</v>
      </c>
      <c r="E7068" s="35" cm="1">
        <f t="array" ref="E7068">INDEX('Curva Juros'!$B$7:$B$73,MATCH(C7068,'Curva Juros'!$A$7:$A$73,1)) +
(C7068-INDEX('Curva Juros'!$A$7:$A$73,MATCH(C7068,'Curva Juros'!$A$7:$A$73,1))) *
(INDEX('Curva Juros'!$B$7:$B$73,MATCH(C7068,'Curva Juros'!$A$7:$A$73,1)+1) -
INDEX('Curva Juros'!$B$7:$B$73,MATCH(C7068,'Curva Juros'!$A$7:$A$73,1))) /
(INDEX('Curva Juros'!$A$7:$A$73,MATCH(C7068,'Curva Juros'!$A$7:$A$73,1)+1) -
INDEX('Curva Juros'!$A$7:$A$73,MATCH(C7068,'Curva Juros'!$A$7:$A$73,1)))</f>
        <v>9.3787603174603174</v>
      </c>
      <c r="F7068" s="24">
        <f t="shared" si="110"/>
        <v>-2.3036031746031804E-3</v>
      </c>
      <c r="G7068" s="24"/>
    </row>
    <row r="7069" spans="1:7" x14ac:dyDescent="0.25">
      <c r="A7069" s="6" t="s">
        <v>152</v>
      </c>
      <c r="B7069" s="7">
        <v>45989</v>
      </c>
      <c r="C7069" s="8">
        <v>155</v>
      </c>
      <c r="D7069" s="20">
        <v>9.1966000000000006E-2</v>
      </c>
      <c r="E7069" s="35" cm="1">
        <f t="array" ref="E7069">INDEX('Curva Juros'!$B$7:$B$73,MATCH(C7069,'Curva Juros'!$A$7:$A$73,1)) +
(C7069-INDEX('Curva Juros'!$A$7:$A$73,MATCH(C7069,'Curva Juros'!$A$7:$A$73,1))) *
(INDEX('Curva Juros'!$B$7:$B$73,MATCH(C7069,'Curva Juros'!$A$7:$A$73,1)+1) -
INDEX('Curva Juros'!$B$7:$B$73,MATCH(C7069,'Curva Juros'!$A$7:$A$73,1))) /
(INDEX('Curva Juros'!$A$7:$A$73,MATCH(C7069,'Curva Juros'!$A$7:$A$73,1)+1) -
INDEX('Curva Juros'!$A$7:$A$73,MATCH(C7069,'Curva Juros'!$A$7:$A$73,1)))</f>
        <v>9.4238396825396826</v>
      </c>
      <c r="F7069" s="24">
        <f t="shared" si="110"/>
        <v>-2.2723968253968163E-3</v>
      </c>
      <c r="G7069" s="24"/>
    </row>
    <row r="7070" spans="1:7" x14ac:dyDescent="0.25">
      <c r="A7070" s="3" t="s">
        <v>152</v>
      </c>
      <c r="B7070" s="4">
        <v>45996</v>
      </c>
      <c r="C7070" s="5">
        <v>150</v>
      </c>
      <c r="D7070" s="19">
        <v>9.4501000000000002E-2</v>
      </c>
      <c r="E7070" s="35" cm="1">
        <f t="array" ref="E7070">INDEX('Curva Juros'!$B$7:$B$73,MATCH(C7070,'Curva Juros'!$A$7:$A$73,1)) +
(C7070-INDEX('Curva Juros'!$A$7:$A$73,MATCH(C7070,'Curva Juros'!$A$7:$A$73,1))) *
(INDEX('Curva Juros'!$B$7:$B$73,MATCH(C7070,'Curva Juros'!$A$7:$A$73,1)+1) -
INDEX('Curva Juros'!$B$7:$B$73,MATCH(C7070,'Curva Juros'!$A$7:$A$73,1))) /
(INDEX('Curva Juros'!$A$7:$A$73,MATCH(C7070,'Curva Juros'!$A$7:$A$73,1)+1) -
INDEX('Curva Juros'!$A$7:$A$73,MATCH(C7070,'Curva Juros'!$A$7:$A$73,1)))</f>
        <v>9.4689190476190479</v>
      </c>
      <c r="F7070" s="24">
        <f t="shared" si="110"/>
        <v>-1.8819047619048068E-4</v>
      </c>
      <c r="G7070" s="24"/>
    </row>
    <row r="7071" spans="1:7" x14ac:dyDescent="0.25">
      <c r="A7071" s="6" t="s">
        <v>152</v>
      </c>
      <c r="B7071" s="7">
        <v>46003</v>
      </c>
      <c r="C7071" s="8">
        <v>145</v>
      </c>
      <c r="D7071" s="20">
        <v>9.4103000000000006E-2</v>
      </c>
      <c r="E7071" s="35" cm="1">
        <f t="array" ref="E7071">INDEX('Curva Juros'!$B$7:$B$73,MATCH(C7071,'Curva Juros'!$A$7:$A$73,1)) +
(C7071-INDEX('Curva Juros'!$A$7:$A$73,MATCH(C7071,'Curva Juros'!$A$7:$A$73,1))) *
(INDEX('Curva Juros'!$B$7:$B$73,MATCH(C7071,'Curva Juros'!$A$7:$A$73,1)+1) -
INDEX('Curva Juros'!$B$7:$B$73,MATCH(C7071,'Curva Juros'!$A$7:$A$73,1))) /
(INDEX('Curva Juros'!$A$7:$A$73,MATCH(C7071,'Curva Juros'!$A$7:$A$73,1)+1) -
INDEX('Curva Juros'!$A$7:$A$73,MATCH(C7071,'Curva Juros'!$A$7:$A$73,1)))</f>
        <v>9.5139984126984132</v>
      </c>
      <c r="F7071" s="24">
        <f t="shared" si="110"/>
        <v>-1.0369841269841223E-3</v>
      </c>
      <c r="G7071" s="24"/>
    </row>
    <row r="7072" spans="1:7" x14ac:dyDescent="0.25">
      <c r="A7072" s="3" t="s">
        <v>152</v>
      </c>
      <c r="B7072" s="4">
        <v>46010</v>
      </c>
      <c r="C7072" s="5">
        <v>140</v>
      </c>
      <c r="D7072" s="19">
        <v>9.5533000000000007E-2</v>
      </c>
      <c r="E7072" s="35" cm="1">
        <f t="array" ref="E7072">INDEX('Curva Juros'!$B$7:$B$73,MATCH(C7072,'Curva Juros'!$A$7:$A$73,1)) +
(C7072-INDEX('Curva Juros'!$A$7:$A$73,MATCH(C7072,'Curva Juros'!$A$7:$A$73,1))) *
(INDEX('Curva Juros'!$B$7:$B$73,MATCH(C7072,'Curva Juros'!$A$7:$A$73,1)+1) -
INDEX('Curva Juros'!$B$7:$B$73,MATCH(C7072,'Curva Juros'!$A$7:$A$73,1))) /
(INDEX('Curva Juros'!$A$7:$A$73,MATCH(C7072,'Curva Juros'!$A$7:$A$73,1)+1) -
INDEX('Curva Juros'!$A$7:$A$73,MATCH(C7072,'Curva Juros'!$A$7:$A$73,1)))</f>
        <v>9.5590777777777785</v>
      </c>
      <c r="F7072" s="24">
        <f t="shared" si="110"/>
        <v>-5.7777777777781592E-5</v>
      </c>
      <c r="G7072" s="24"/>
    </row>
    <row r="7073" spans="1:7" x14ac:dyDescent="0.25">
      <c r="A7073" s="6" t="s">
        <v>152</v>
      </c>
      <c r="B7073" s="7">
        <v>46017</v>
      </c>
      <c r="C7073" s="8">
        <v>136</v>
      </c>
      <c r="D7073" s="20">
        <v>9.4478000000000006E-2</v>
      </c>
      <c r="E7073" s="35" cm="1">
        <f t="array" ref="E7073">INDEX('Curva Juros'!$B$7:$B$73,MATCH(C7073,'Curva Juros'!$A$7:$A$73,1)) +
(C7073-INDEX('Curva Juros'!$A$7:$A$73,MATCH(C7073,'Curva Juros'!$A$7:$A$73,1))) *
(INDEX('Curva Juros'!$B$7:$B$73,MATCH(C7073,'Curva Juros'!$A$7:$A$73,1)+1) -
INDEX('Curva Juros'!$B$7:$B$73,MATCH(C7073,'Curva Juros'!$A$7:$A$73,1))) /
(INDEX('Curva Juros'!$A$7:$A$73,MATCH(C7073,'Curva Juros'!$A$7:$A$73,1)+1) -
INDEX('Curva Juros'!$A$7:$A$73,MATCH(C7073,'Curva Juros'!$A$7:$A$73,1)))</f>
        <v>9.5951412698412692</v>
      </c>
      <c r="F7073" s="24">
        <f t="shared" si="110"/>
        <v>-1.4734126984126822E-3</v>
      </c>
      <c r="G7073" s="24"/>
    </row>
    <row r="7074" spans="1:7" x14ac:dyDescent="0.25">
      <c r="A7074" s="3" t="s">
        <v>152</v>
      </c>
      <c r="B7074" s="4">
        <v>46024</v>
      </c>
      <c r="C7074" s="5">
        <v>132</v>
      </c>
      <c r="D7074" s="19">
        <v>9.5937999999999996E-2</v>
      </c>
      <c r="E7074" s="35" cm="1">
        <f t="array" ref="E7074">INDEX('Curva Juros'!$B$7:$B$73,MATCH(C7074,'Curva Juros'!$A$7:$A$73,1)) +
(C7074-INDEX('Curva Juros'!$A$7:$A$73,MATCH(C7074,'Curva Juros'!$A$7:$A$73,1))) *
(INDEX('Curva Juros'!$B$7:$B$73,MATCH(C7074,'Curva Juros'!$A$7:$A$73,1)+1) -
INDEX('Curva Juros'!$B$7:$B$73,MATCH(C7074,'Curva Juros'!$A$7:$A$73,1))) /
(INDEX('Curva Juros'!$A$7:$A$73,MATCH(C7074,'Curva Juros'!$A$7:$A$73,1)+1) -
INDEX('Curva Juros'!$A$7:$A$73,MATCH(C7074,'Curva Juros'!$A$7:$A$73,1)))</f>
        <v>9.6312047619047618</v>
      </c>
      <c r="F7074" s="24">
        <f t="shared" si="110"/>
        <v>-3.7404761904762107E-4</v>
      </c>
      <c r="G7074" s="24"/>
    </row>
    <row r="7075" spans="1:7" x14ac:dyDescent="0.25">
      <c r="A7075" s="6" t="s">
        <v>152</v>
      </c>
      <c r="B7075" s="7">
        <v>46031</v>
      </c>
      <c r="C7075" s="8">
        <v>127</v>
      </c>
      <c r="D7075" s="20">
        <v>9.4375000000000001E-2</v>
      </c>
      <c r="E7075" s="35" cm="1">
        <f t="array" ref="E7075">INDEX('Curva Juros'!$B$7:$B$73,MATCH(C7075,'Curva Juros'!$A$7:$A$73,1)) +
(C7075-INDEX('Curva Juros'!$A$7:$A$73,MATCH(C7075,'Curva Juros'!$A$7:$A$73,1))) *
(INDEX('Curva Juros'!$B$7:$B$73,MATCH(C7075,'Curva Juros'!$A$7:$A$73,1)+1) -
INDEX('Curva Juros'!$B$7:$B$73,MATCH(C7075,'Curva Juros'!$A$7:$A$73,1))) /
(INDEX('Curva Juros'!$A$7:$A$73,MATCH(C7075,'Curva Juros'!$A$7:$A$73,1)+1) -
INDEX('Curva Juros'!$A$7:$A$73,MATCH(C7075,'Curva Juros'!$A$7:$A$73,1)))</f>
        <v>9.6762841269841271</v>
      </c>
      <c r="F7075" s="24">
        <f t="shared" si="110"/>
        <v>-2.387841269841276E-3</v>
      </c>
      <c r="G7075" s="24"/>
    </row>
    <row r="7076" spans="1:7" x14ac:dyDescent="0.25">
      <c r="A7076" s="3" t="s">
        <v>152</v>
      </c>
      <c r="B7076" s="4">
        <v>46038</v>
      </c>
      <c r="C7076" s="5">
        <v>122</v>
      </c>
      <c r="D7076" s="19">
        <v>9.5647999999999997E-2</v>
      </c>
      <c r="E7076" s="35" t="e" cm="1">
        <f t="array" ref="E7076">INDEX('Curva Juros'!$B$7:$B$73,MATCH(C7076,'Curva Juros'!$A$7:$A$73,1)) +
(C7076-INDEX('Curva Juros'!$A$7:$A$73,MATCH(C7076,'Curva Juros'!$A$7:$A$73,1))) *
(INDEX('Curva Juros'!$B$7:$B$73,MATCH(C7076,'Curva Juros'!$A$7:$A$73,1)+1) -
INDEX('Curva Juros'!$B$7:$B$73,MATCH(C7076,'Curva Juros'!$A$7:$A$73,1))) /
(INDEX('Curva Juros'!$A$7:$A$73,MATCH(C7076,'Curva Juros'!$A$7:$A$73,1)+1) -
INDEX('Curva Juros'!$A$7:$A$73,MATCH(C7076,'Curva Juros'!$A$7:$A$73,1)))</f>
        <v>#N/A</v>
      </c>
      <c r="F7076" s="24" t="e">
        <f t="shared" si="110"/>
        <v>#N/A</v>
      </c>
      <c r="G7076" s="24"/>
    </row>
    <row r="7077" spans="1:7" x14ac:dyDescent="0.25">
      <c r="A7077" s="6" t="s">
        <v>152</v>
      </c>
      <c r="B7077" s="7">
        <v>46045</v>
      </c>
      <c r="C7077" s="8">
        <v>117</v>
      </c>
      <c r="D7077" s="20">
        <v>9.4038999999999998E-2</v>
      </c>
      <c r="E7077" s="35" t="e" cm="1">
        <f t="array" ref="E7077">INDEX('Curva Juros'!$B$7:$B$73,MATCH(C7077,'Curva Juros'!$A$7:$A$73,1)) +
(C7077-INDEX('Curva Juros'!$A$7:$A$73,MATCH(C7077,'Curva Juros'!$A$7:$A$73,1))) *
(INDEX('Curva Juros'!$B$7:$B$73,MATCH(C7077,'Curva Juros'!$A$7:$A$73,1)+1) -
INDEX('Curva Juros'!$B$7:$B$73,MATCH(C7077,'Curva Juros'!$A$7:$A$73,1))) /
(INDEX('Curva Juros'!$A$7:$A$73,MATCH(C7077,'Curva Juros'!$A$7:$A$73,1)+1) -
INDEX('Curva Juros'!$A$7:$A$73,MATCH(C7077,'Curva Juros'!$A$7:$A$73,1)))</f>
        <v>#N/A</v>
      </c>
      <c r="F7077" s="24" t="e">
        <f t="shared" si="110"/>
        <v>#N/A</v>
      </c>
      <c r="G7077" s="24"/>
    </row>
    <row r="7078" spans="1:7" x14ac:dyDescent="0.25">
      <c r="A7078" s="3" t="s">
        <v>152</v>
      </c>
      <c r="B7078" s="4">
        <v>46052</v>
      </c>
      <c r="C7078" s="5">
        <v>112</v>
      </c>
      <c r="D7078" s="19">
        <v>9.1411000000000006E-2</v>
      </c>
      <c r="E7078" s="35" t="e" cm="1">
        <f t="array" ref="E7078">INDEX('Curva Juros'!$B$7:$B$73,MATCH(C7078,'Curva Juros'!$A$7:$A$73,1)) +
(C7078-INDEX('Curva Juros'!$A$7:$A$73,MATCH(C7078,'Curva Juros'!$A$7:$A$73,1))) *
(INDEX('Curva Juros'!$B$7:$B$73,MATCH(C7078,'Curva Juros'!$A$7:$A$73,1)+1) -
INDEX('Curva Juros'!$B$7:$B$73,MATCH(C7078,'Curva Juros'!$A$7:$A$73,1))) /
(INDEX('Curva Juros'!$A$7:$A$73,MATCH(C7078,'Curva Juros'!$A$7:$A$73,1)+1) -
INDEX('Curva Juros'!$A$7:$A$73,MATCH(C7078,'Curva Juros'!$A$7:$A$73,1)))</f>
        <v>#N/A</v>
      </c>
      <c r="F7078" s="24" t="e">
        <f t="shared" si="110"/>
        <v>#N/A</v>
      </c>
      <c r="G7078" s="24"/>
    </row>
    <row r="7079" spans="1:7" x14ac:dyDescent="0.25">
      <c r="A7079" s="6" t="s">
        <v>152</v>
      </c>
      <c r="B7079" s="7">
        <v>46059</v>
      </c>
      <c r="C7079" s="8">
        <v>107</v>
      </c>
      <c r="D7079" s="20">
        <v>9.1818999999999998E-2</v>
      </c>
      <c r="E7079" s="35" t="e" cm="1">
        <f t="array" ref="E7079">INDEX('Curva Juros'!$B$7:$B$73,MATCH(C7079,'Curva Juros'!$A$7:$A$73,1)) +
(C7079-INDEX('Curva Juros'!$A$7:$A$73,MATCH(C7079,'Curva Juros'!$A$7:$A$73,1))) *
(INDEX('Curva Juros'!$B$7:$B$73,MATCH(C7079,'Curva Juros'!$A$7:$A$73,1)+1) -
INDEX('Curva Juros'!$B$7:$B$73,MATCH(C7079,'Curva Juros'!$A$7:$A$73,1))) /
(INDEX('Curva Juros'!$A$7:$A$73,MATCH(C7079,'Curva Juros'!$A$7:$A$73,1)+1) -
INDEX('Curva Juros'!$A$7:$A$73,MATCH(C7079,'Curva Juros'!$A$7:$A$73,1)))</f>
        <v>#N/A</v>
      </c>
      <c r="F7079" s="24" t="e">
        <f t="shared" si="110"/>
        <v>#N/A</v>
      </c>
      <c r="G7079" s="24"/>
    </row>
    <row r="7080" spans="1:7" x14ac:dyDescent="0.25">
      <c r="A7080" s="3" t="s">
        <v>152</v>
      </c>
      <c r="B7080" s="4">
        <v>46066</v>
      </c>
      <c r="C7080" s="5">
        <v>102</v>
      </c>
      <c r="D7080" s="19">
        <v>9.0285000000000004E-2</v>
      </c>
      <c r="E7080" s="35" t="e" cm="1">
        <f t="array" ref="E7080">INDEX('Curva Juros'!$B$7:$B$73,MATCH(C7080,'Curva Juros'!$A$7:$A$73,1)) +
(C7080-INDEX('Curva Juros'!$A$7:$A$73,MATCH(C7080,'Curva Juros'!$A$7:$A$73,1))) *
(INDEX('Curva Juros'!$B$7:$B$73,MATCH(C7080,'Curva Juros'!$A$7:$A$73,1)+1) -
INDEX('Curva Juros'!$B$7:$B$73,MATCH(C7080,'Curva Juros'!$A$7:$A$73,1))) /
(INDEX('Curva Juros'!$A$7:$A$73,MATCH(C7080,'Curva Juros'!$A$7:$A$73,1)+1) -
INDEX('Curva Juros'!$A$7:$A$73,MATCH(C7080,'Curva Juros'!$A$7:$A$73,1)))</f>
        <v>#N/A</v>
      </c>
      <c r="F7080" s="24" t="e">
        <f t="shared" si="110"/>
        <v>#N/A</v>
      </c>
      <c r="G7080" s="24"/>
    </row>
    <row r="7081" spans="1:7" x14ac:dyDescent="0.25">
      <c r="A7081" s="6" t="s">
        <v>152</v>
      </c>
      <c r="B7081" s="7">
        <v>46073</v>
      </c>
      <c r="C7081" s="8">
        <v>99</v>
      </c>
      <c r="D7081" s="20">
        <v>9.0757000000000004E-2</v>
      </c>
      <c r="E7081" s="35" t="e" cm="1">
        <f t="array" ref="E7081">INDEX('Curva Juros'!$B$7:$B$73,MATCH(C7081,'Curva Juros'!$A$7:$A$73,1)) +
(C7081-INDEX('Curva Juros'!$A$7:$A$73,MATCH(C7081,'Curva Juros'!$A$7:$A$73,1))) *
(INDEX('Curva Juros'!$B$7:$B$73,MATCH(C7081,'Curva Juros'!$A$7:$A$73,1)+1) -
INDEX('Curva Juros'!$B$7:$B$73,MATCH(C7081,'Curva Juros'!$A$7:$A$73,1))) /
(INDEX('Curva Juros'!$A$7:$A$73,MATCH(C7081,'Curva Juros'!$A$7:$A$73,1)+1) -
INDEX('Curva Juros'!$A$7:$A$73,MATCH(C7081,'Curva Juros'!$A$7:$A$73,1)))</f>
        <v>#N/A</v>
      </c>
      <c r="F7081" s="24" t="e">
        <f t="shared" si="110"/>
        <v>#N/A</v>
      </c>
      <c r="G7081" s="24"/>
    </row>
    <row r="7082" spans="1:7" x14ac:dyDescent="0.25">
      <c r="A7082" s="3" t="s">
        <v>152</v>
      </c>
      <c r="B7082" s="4">
        <v>46080</v>
      </c>
      <c r="C7082" s="5">
        <v>94</v>
      </c>
      <c r="D7082" s="19">
        <v>9.3704999999999997E-2</v>
      </c>
      <c r="E7082" s="35" t="e" cm="1">
        <f t="array" ref="E7082">INDEX('Curva Juros'!$B$7:$B$73,MATCH(C7082,'Curva Juros'!$A$7:$A$73,1)) +
(C7082-INDEX('Curva Juros'!$A$7:$A$73,MATCH(C7082,'Curva Juros'!$A$7:$A$73,1))) *
(INDEX('Curva Juros'!$B$7:$B$73,MATCH(C7082,'Curva Juros'!$A$7:$A$73,1)+1) -
INDEX('Curva Juros'!$B$7:$B$73,MATCH(C7082,'Curva Juros'!$A$7:$A$73,1))) /
(INDEX('Curva Juros'!$A$7:$A$73,MATCH(C7082,'Curva Juros'!$A$7:$A$73,1)+1) -
INDEX('Curva Juros'!$A$7:$A$73,MATCH(C7082,'Curva Juros'!$A$7:$A$73,1)))</f>
        <v>#N/A</v>
      </c>
      <c r="F7082" s="24" t="e">
        <f t="shared" si="110"/>
        <v>#N/A</v>
      </c>
      <c r="G7082" s="24"/>
    </row>
    <row r="7083" spans="1:7" x14ac:dyDescent="0.25">
      <c r="A7083" s="6" t="s">
        <v>153</v>
      </c>
      <c r="B7083" s="7">
        <v>45723</v>
      </c>
      <c r="C7083" s="8">
        <v>518.91999999999996</v>
      </c>
      <c r="D7083" s="20">
        <v>7.7256000000000005E-2</v>
      </c>
      <c r="E7083" s="35" cm="1">
        <f t="array" ref="E7083">INDEX('Curva Juros'!$B$7:$B$73,MATCH(C7083,'Curva Juros'!$A$7:$A$73,1)) +
(C7083-INDEX('Curva Juros'!$A$7:$A$73,MATCH(C7083,'Curva Juros'!$A$7:$A$73,1))) *
(INDEX('Curva Juros'!$B$7:$B$73,MATCH(C7083,'Curva Juros'!$A$7:$A$73,1)+1) -
INDEX('Curva Juros'!$B$7:$B$73,MATCH(C7083,'Curva Juros'!$A$7:$A$73,1))) /
(INDEX('Curva Juros'!$A$7:$A$73,MATCH(C7083,'Curva Juros'!$A$7:$A$73,1)+1) -
INDEX('Curva Juros'!$A$7:$A$73,MATCH(C7083,'Curva Juros'!$A$7:$A$73,1)))</f>
        <v>7.7984310158730157</v>
      </c>
      <c r="F7083" s="24">
        <f t="shared" si="110"/>
        <v>-7.2831015873014993E-4</v>
      </c>
      <c r="G7083" s="24"/>
    </row>
    <row r="7084" spans="1:7" x14ac:dyDescent="0.25">
      <c r="A7084" s="3" t="s">
        <v>153</v>
      </c>
      <c r="B7084" s="4">
        <v>45730</v>
      </c>
      <c r="C7084" s="5">
        <v>513.78</v>
      </c>
      <c r="D7084" s="19">
        <v>7.8156000000000003E-2</v>
      </c>
      <c r="E7084" s="35" cm="1">
        <f t="array" ref="E7084">INDEX('Curva Juros'!$B$7:$B$73,MATCH(C7084,'Curva Juros'!$A$7:$A$73,1)) +
(C7084-INDEX('Curva Juros'!$A$7:$A$73,MATCH(C7084,'Curva Juros'!$A$7:$A$73,1))) *
(INDEX('Curva Juros'!$B$7:$B$73,MATCH(C7084,'Curva Juros'!$A$7:$A$73,1)+1) -
INDEX('Curva Juros'!$B$7:$B$73,MATCH(C7084,'Curva Juros'!$A$7:$A$73,1))) /
(INDEX('Curva Juros'!$A$7:$A$73,MATCH(C7084,'Curva Juros'!$A$7:$A$73,1)+1) -
INDEX('Curva Juros'!$A$7:$A$73,MATCH(C7084,'Curva Juros'!$A$7:$A$73,1)))</f>
        <v>7.802106523809524</v>
      </c>
      <c r="F7084" s="24">
        <f t="shared" si="110"/>
        <v>1.3493476190476472E-4</v>
      </c>
      <c r="G7084" s="24"/>
    </row>
    <row r="7085" spans="1:7" x14ac:dyDescent="0.25">
      <c r="A7085" s="6" t="s">
        <v>153</v>
      </c>
      <c r="B7085" s="7">
        <v>45737</v>
      </c>
      <c r="C7085" s="8">
        <v>508.29</v>
      </c>
      <c r="D7085" s="20">
        <v>8.1202999999999997E-2</v>
      </c>
      <c r="E7085" s="35" cm="1">
        <f t="array" ref="E7085">INDEX('Curva Juros'!$B$7:$B$73,MATCH(C7085,'Curva Juros'!$A$7:$A$73,1)) +
(C7085-INDEX('Curva Juros'!$A$7:$A$73,MATCH(C7085,'Curva Juros'!$A$7:$A$73,1))) *
(INDEX('Curva Juros'!$B$7:$B$73,MATCH(C7085,'Curva Juros'!$A$7:$A$73,1)+1) -
INDEX('Curva Juros'!$B$7:$B$73,MATCH(C7085,'Curva Juros'!$A$7:$A$73,1))) /
(INDEX('Curva Juros'!$A$7:$A$73,MATCH(C7085,'Curva Juros'!$A$7:$A$73,1)+1) -
INDEX('Curva Juros'!$A$7:$A$73,MATCH(C7085,'Curva Juros'!$A$7:$A$73,1)))</f>
        <v>7.8060323095238093</v>
      </c>
      <c r="F7085" s="24">
        <f t="shared" si="110"/>
        <v>3.1426769047619013E-3</v>
      </c>
      <c r="G7085" s="24"/>
    </row>
    <row r="7086" spans="1:7" x14ac:dyDescent="0.25">
      <c r="A7086" s="3" t="s">
        <v>153</v>
      </c>
      <c r="B7086" s="4">
        <v>45744</v>
      </c>
      <c r="C7086" s="5">
        <v>503</v>
      </c>
      <c r="D7086" s="19">
        <v>8.3058000000000007E-2</v>
      </c>
      <c r="E7086" s="35" cm="1">
        <f t="array" ref="E7086">INDEX('Curva Juros'!$B$7:$B$73,MATCH(C7086,'Curva Juros'!$A$7:$A$73,1)) +
(C7086-INDEX('Curva Juros'!$A$7:$A$73,MATCH(C7086,'Curva Juros'!$A$7:$A$73,1))) *
(INDEX('Curva Juros'!$B$7:$B$73,MATCH(C7086,'Curva Juros'!$A$7:$A$73,1)+1) -
INDEX('Curva Juros'!$B$7:$B$73,MATCH(C7086,'Curva Juros'!$A$7:$A$73,1))) /
(INDEX('Curva Juros'!$A$7:$A$73,MATCH(C7086,'Curva Juros'!$A$7:$A$73,1)+1) -
INDEX('Curva Juros'!$A$7:$A$73,MATCH(C7086,'Curva Juros'!$A$7:$A$73,1)))</f>
        <v>7.8108722222222218</v>
      </c>
      <c r="F7086" s="24">
        <f t="shared" si="110"/>
        <v>4.9492777777777885E-3</v>
      </c>
      <c r="G7086" s="24"/>
    </row>
    <row r="7087" spans="1:7" x14ac:dyDescent="0.25">
      <c r="A7087" s="6" t="s">
        <v>153</v>
      </c>
      <c r="B7087" s="7">
        <v>45751</v>
      </c>
      <c r="C7087" s="8">
        <v>498.12</v>
      </c>
      <c r="D7087" s="20">
        <v>8.2324999999999995E-2</v>
      </c>
      <c r="E7087" s="35" cm="1">
        <f t="array" ref="E7087">INDEX('Curva Juros'!$B$7:$B$73,MATCH(C7087,'Curva Juros'!$A$7:$A$73,1)) +
(C7087-INDEX('Curva Juros'!$A$7:$A$73,MATCH(C7087,'Curva Juros'!$A$7:$A$73,1))) *
(INDEX('Curva Juros'!$B$7:$B$73,MATCH(C7087,'Curva Juros'!$A$7:$A$73,1)+1) -
INDEX('Curva Juros'!$B$7:$B$73,MATCH(C7087,'Curva Juros'!$A$7:$A$73,1))) /
(INDEX('Curva Juros'!$A$7:$A$73,MATCH(C7087,'Curva Juros'!$A$7:$A$73,1)+1) -
INDEX('Curva Juros'!$A$7:$A$73,MATCH(C7087,'Curva Juros'!$A$7:$A$73,1)))</f>
        <v>7.8195206666666666</v>
      </c>
      <c r="F7087" s="24">
        <f t="shared" si="110"/>
        <v>4.1297933333333259E-3</v>
      </c>
      <c r="G7087" s="24"/>
    </row>
    <row r="7088" spans="1:7" x14ac:dyDescent="0.25">
      <c r="A7088" s="3" t="s">
        <v>153</v>
      </c>
      <c r="B7088" s="4">
        <v>45758</v>
      </c>
      <c r="C7088" s="5">
        <v>492.75</v>
      </c>
      <c r="D7088" s="19">
        <v>8.4622000000000003E-2</v>
      </c>
      <c r="E7088" s="35" cm="1">
        <f t="array" ref="E7088">INDEX('Curva Juros'!$B$7:$B$73,MATCH(C7088,'Curva Juros'!$A$7:$A$73,1)) +
(C7088-INDEX('Curva Juros'!$A$7:$A$73,MATCH(C7088,'Curva Juros'!$A$7:$A$73,1))) *
(INDEX('Curva Juros'!$B$7:$B$73,MATCH(C7088,'Curva Juros'!$A$7:$A$73,1)+1) -
INDEX('Curva Juros'!$B$7:$B$73,MATCH(C7088,'Curva Juros'!$A$7:$A$73,1))) /
(INDEX('Curva Juros'!$A$7:$A$73,MATCH(C7088,'Curva Juros'!$A$7:$A$73,1)+1) -
INDEX('Curva Juros'!$A$7:$A$73,MATCH(C7088,'Curva Juros'!$A$7:$A$73,1)))</f>
        <v>7.8290375000000001</v>
      </c>
      <c r="F7088" s="24">
        <f t="shared" si="110"/>
        <v>6.3316250000000074E-3</v>
      </c>
      <c r="G7088" s="24"/>
    </row>
    <row r="7089" spans="1:7" x14ac:dyDescent="0.25">
      <c r="A7089" s="6" t="s">
        <v>153</v>
      </c>
      <c r="B7089" s="7">
        <v>45764</v>
      </c>
      <c r="C7089" s="8">
        <v>489.18</v>
      </c>
      <c r="D7089" s="20">
        <v>8.1925999999999999E-2</v>
      </c>
      <c r="E7089" s="35" cm="1">
        <f t="array" ref="E7089">INDEX('Curva Juros'!$B$7:$B$73,MATCH(C7089,'Curva Juros'!$A$7:$A$73,1)) +
(C7089-INDEX('Curva Juros'!$A$7:$A$73,MATCH(C7089,'Curva Juros'!$A$7:$A$73,1))) *
(INDEX('Curva Juros'!$B$7:$B$73,MATCH(C7089,'Curva Juros'!$A$7:$A$73,1)+1) -
INDEX('Curva Juros'!$B$7:$B$73,MATCH(C7089,'Curva Juros'!$A$7:$A$73,1))) /
(INDEX('Curva Juros'!$A$7:$A$73,MATCH(C7089,'Curva Juros'!$A$7:$A$73,1)+1) -
INDEX('Curva Juros'!$A$7:$A$73,MATCH(C7089,'Curva Juros'!$A$7:$A$73,1)))</f>
        <v>7.8353643333333336</v>
      </c>
      <c r="F7089" s="24">
        <f t="shared" si="110"/>
        <v>3.5723566666666651E-3</v>
      </c>
      <c r="G7089" s="24"/>
    </row>
    <row r="7090" spans="1:7" x14ac:dyDescent="0.25">
      <c r="A7090" s="3" t="s">
        <v>153</v>
      </c>
      <c r="B7090" s="4">
        <v>45772</v>
      </c>
      <c r="C7090" s="5">
        <v>485.79</v>
      </c>
      <c r="D7090" s="19">
        <v>7.8072000000000003E-2</v>
      </c>
      <c r="E7090" s="35" cm="1">
        <f t="array" ref="E7090">INDEX('Curva Juros'!$B$7:$B$73,MATCH(C7090,'Curva Juros'!$A$7:$A$73,1)) +
(C7090-INDEX('Curva Juros'!$A$7:$A$73,MATCH(C7090,'Curva Juros'!$A$7:$A$73,1))) *
(INDEX('Curva Juros'!$B$7:$B$73,MATCH(C7090,'Curva Juros'!$A$7:$A$73,1)+1) -
INDEX('Curva Juros'!$B$7:$B$73,MATCH(C7090,'Curva Juros'!$A$7:$A$73,1))) /
(INDEX('Curva Juros'!$A$7:$A$73,MATCH(C7090,'Curva Juros'!$A$7:$A$73,1)+1) -
INDEX('Curva Juros'!$A$7:$A$73,MATCH(C7090,'Curva Juros'!$A$7:$A$73,1)))</f>
        <v>7.8413721666666669</v>
      </c>
      <c r="F7090" s="24">
        <f t="shared" si="110"/>
        <v>-3.4172166666666948E-4</v>
      </c>
      <c r="G7090" s="24"/>
    </row>
    <row r="7091" spans="1:7" x14ac:dyDescent="0.25">
      <c r="A7091" s="6" t="s">
        <v>153</v>
      </c>
      <c r="B7091" s="7">
        <v>45779</v>
      </c>
      <c r="C7091" s="8">
        <v>481.73</v>
      </c>
      <c r="D7091" s="20">
        <v>7.8464999999999993E-2</v>
      </c>
      <c r="E7091" s="35" cm="1">
        <f t="array" ref="E7091">INDEX('Curva Juros'!$B$7:$B$73,MATCH(C7091,'Curva Juros'!$A$7:$A$73,1)) +
(C7091-INDEX('Curva Juros'!$A$7:$A$73,MATCH(C7091,'Curva Juros'!$A$7:$A$73,1))) *
(INDEX('Curva Juros'!$B$7:$B$73,MATCH(C7091,'Curva Juros'!$A$7:$A$73,1)+1) -
INDEX('Curva Juros'!$B$7:$B$73,MATCH(C7091,'Curva Juros'!$A$7:$A$73,1))) /
(INDEX('Curva Juros'!$A$7:$A$73,MATCH(C7091,'Curva Juros'!$A$7:$A$73,1)+1) -
INDEX('Curva Juros'!$A$7:$A$73,MATCH(C7091,'Curva Juros'!$A$7:$A$73,1)))</f>
        <v>7.8485673888888892</v>
      </c>
      <c r="F7091" s="24">
        <f t="shared" si="110"/>
        <v>-2.0673888888891878E-5</v>
      </c>
      <c r="G7091" s="24"/>
    </row>
    <row r="7092" spans="1:7" x14ac:dyDescent="0.25">
      <c r="A7092" s="3" t="s">
        <v>153</v>
      </c>
      <c r="B7092" s="4">
        <v>45786</v>
      </c>
      <c r="C7092" s="5">
        <v>476.53</v>
      </c>
      <c r="D7092" s="19">
        <v>7.9713999999999993E-2</v>
      </c>
      <c r="E7092" s="35" cm="1">
        <f t="array" ref="E7092">INDEX('Curva Juros'!$B$7:$B$73,MATCH(C7092,'Curva Juros'!$A$7:$A$73,1)) +
(C7092-INDEX('Curva Juros'!$A$7:$A$73,MATCH(C7092,'Curva Juros'!$A$7:$A$73,1))) *
(INDEX('Curva Juros'!$B$7:$B$73,MATCH(C7092,'Curva Juros'!$A$7:$A$73,1)+1) -
INDEX('Curva Juros'!$B$7:$B$73,MATCH(C7092,'Curva Juros'!$A$7:$A$73,1))) /
(INDEX('Curva Juros'!$A$7:$A$73,MATCH(C7092,'Curva Juros'!$A$7:$A$73,1)+1) -
INDEX('Curva Juros'!$A$7:$A$73,MATCH(C7092,'Curva Juros'!$A$7:$A$73,1)))</f>
        <v>7.8577829444444447</v>
      </c>
      <c r="F7092" s="24">
        <f t="shared" si="110"/>
        <v>1.1361705555555518E-3</v>
      </c>
      <c r="G7092" s="24"/>
    </row>
    <row r="7093" spans="1:7" x14ac:dyDescent="0.25">
      <c r="A7093" s="6" t="s">
        <v>153</v>
      </c>
      <c r="B7093" s="7">
        <v>45793</v>
      </c>
      <c r="C7093" s="8">
        <v>471.72</v>
      </c>
      <c r="D7093" s="20">
        <v>7.8533000000000006E-2</v>
      </c>
      <c r="E7093" s="35" cm="1">
        <f t="array" ref="E7093">INDEX('Curva Juros'!$B$7:$B$73,MATCH(C7093,'Curva Juros'!$A$7:$A$73,1)) +
(C7093-INDEX('Curva Juros'!$A$7:$A$73,MATCH(C7093,'Curva Juros'!$A$7:$A$73,1))) *
(INDEX('Curva Juros'!$B$7:$B$73,MATCH(C7093,'Curva Juros'!$A$7:$A$73,1)+1) -
INDEX('Curva Juros'!$B$7:$B$73,MATCH(C7093,'Curva Juros'!$A$7:$A$73,1))) /
(INDEX('Curva Juros'!$A$7:$A$73,MATCH(C7093,'Curva Juros'!$A$7:$A$73,1)+1) -
INDEX('Curva Juros'!$A$7:$A$73,MATCH(C7093,'Curva Juros'!$A$7:$A$73,1)))</f>
        <v>7.8663073333333333</v>
      </c>
      <c r="F7093" s="24">
        <f t="shared" si="110"/>
        <v>-1.300733333333276E-4</v>
      </c>
      <c r="G7093" s="24"/>
    </row>
    <row r="7094" spans="1:7" x14ac:dyDescent="0.25">
      <c r="A7094" s="3" t="s">
        <v>153</v>
      </c>
      <c r="B7094" s="4">
        <v>45800</v>
      </c>
      <c r="C7094" s="5">
        <v>466.56</v>
      </c>
      <c r="D7094" s="19">
        <v>7.9536999999999997E-2</v>
      </c>
      <c r="E7094" s="35" cm="1">
        <f t="array" ref="E7094">INDEX('Curva Juros'!$B$7:$B$73,MATCH(C7094,'Curva Juros'!$A$7:$A$73,1)) +
(C7094-INDEX('Curva Juros'!$A$7:$A$73,MATCH(C7094,'Curva Juros'!$A$7:$A$73,1))) *
(INDEX('Curva Juros'!$B$7:$B$73,MATCH(C7094,'Curva Juros'!$A$7:$A$73,1)+1) -
INDEX('Curva Juros'!$B$7:$B$73,MATCH(C7094,'Curva Juros'!$A$7:$A$73,1))) /
(INDEX('Curva Juros'!$A$7:$A$73,MATCH(C7094,'Curva Juros'!$A$7:$A$73,1)+1) -
INDEX('Curva Juros'!$A$7:$A$73,MATCH(C7094,'Curva Juros'!$A$7:$A$73,1)))</f>
        <v>7.8754520000000001</v>
      </c>
      <c r="F7094" s="24">
        <f t="shared" si="110"/>
        <v>7.8248000000000206E-4</v>
      </c>
      <c r="G7094" s="24"/>
    </row>
    <row r="7095" spans="1:7" x14ac:dyDescent="0.25">
      <c r="A7095" s="6" t="s">
        <v>153</v>
      </c>
      <c r="B7095" s="7">
        <v>45807</v>
      </c>
      <c r="C7095" s="8">
        <v>461.28</v>
      </c>
      <c r="D7095" s="20">
        <v>8.1284999999999996E-2</v>
      </c>
      <c r="E7095" s="35" cm="1">
        <f t="array" ref="E7095">INDEX('Curva Juros'!$B$7:$B$73,MATCH(C7095,'Curva Juros'!$A$7:$A$73,1)) +
(C7095-INDEX('Curva Juros'!$A$7:$A$73,MATCH(C7095,'Curva Juros'!$A$7:$A$73,1))) *
(INDEX('Curva Juros'!$B$7:$B$73,MATCH(C7095,'Curva Juros'!$A$7:$A$73,1)+1) -
INDEX('Curva Juros'!$B$7:$B$73,MATCH(C7095,'Curva Juros'!$A$7:$A$73,1))) /
(INDEX('Curva Juros'!$A$7:$A$73,MATCH(C7095,'Curva Juros'!$A$7:$A$73,1)+1) -
INDEX('Curva Juros'!$A$7:$A$73,MATCH(C7095,'Curva Juros'!$A$7:$A$73,1)))</f>
        <v>7.884809333333334</v>
      </c>
      <c r="F7095" s="24">
        <f t="shared" si="110"/>
        <v>2.436906666666655E-3</v>
      </c>
      <c r="G7095" s="24"/>
    </row>
    <row r="7096" spans="1:7" x14ac:dyDescent="0.25">
      <c r="A7096" s="3" t="s">
        <v>153</v>
      </c>
      <c r="B7096" s="4">
        <v>45814</v>
      </c>
      <c r="C7096" s="5">
        <v>455.94</v>
      </c>
      <c r="D7096" s="19">
        <v>8.3462999999999996E-2</v>
      </c>
      <c r="E7096" s="35" cm="1">
        <f t="array" ref="E7096">INDEX('Curva Juros'!$B$7:$B$73,MATCH(C7096,'Curva Juros'!$A$7:$A$73,1)) +
(C7096-INDEX('Curva Juros'!$A$7:$A$73,MATCH(C7096,'Curva Juros'!$A$7:$A$73,1))) *
(INDEX('Curva Juros'!$B$7:$B$73,MATCH(C7096,'Curva Juros'!$A$7:$A$73,1)+1) -
INDEX('Curva Juros'!$B$7:$B$73,MATCH(C7096,'Curva Juros'!$A$7:$A$73,1))) /
(INDEX('Curva Juros'!$A$7:$A$73,MATCH(C7096,'Curva Juros'!$A$7:$A$73,1)+1) -
INDEX('Curva Juros'!$A$7:$A$73,MATCH(C7096,'Curva Juros'!$A$7:$A$73,1)))</f>
        <v>7.8942730000000001</v>
      </c>
      <c r="F7096" s="24">
        <f t="shared" si="110"/>
        <v>4.5202699999999929E-3</v>
      </c>
      <c r="G7096" s="24"/>
    </row>
    <row r="7097" spans="1:7" x14ac:dyDescent="0.25">
      <c r="A7097" s="6" t="s">
        <v>153</v>
      </c>
      <c r="B7097" s="7">
        <v>45821</v>
      </c>
      <c r="C7097" s="8">
        <v>451.15</v>
      </c>
      <c r="D7097" s="20">
        <v>8.2139000000000004E-2</v>
      </c>
      <c r="E7097" s="35" cm="1">
        <f t="array" ref="E7097">INDEX('Curva Juros'!$B$7:$B$73,MATCH(C7097,'Curva Juros'!$A$7:$A$73,1)) +
(C7097-INDEX('Curva Juros'!$A$7:$A$73,MATCH(C7097,'Curva Juros'!$A$7:$A$73,1))) *
(INDEX('Curva Juros'!$B$7:$B$73,MATCH(C7097,'Curva Juros'!$A$7:$A$73,1)+1) -
INDEX('Curva Juros'!$B$7:$B$73,MATCH(C7097,'Curva Juros'!$A$7:$A$73,1))) /
(INDEX('Curva Juros'!$A$7:$A$73,MATCH(C7097,'Curva Juros'!$A$7:$A$73,1)+1) -
INDEX('Curva Juros'!$A$7:$A$73,MATCH(C7097,'Curva Juros'!$A$7:$A$73,1)))</f>
        <v>7.9027619444444444</v>
      </c>
      <c r="F7097" s="24">
        <f t="shared" si="110"/>
        <v>3.1113805555555568E-3</v>
      </c>
      <c r="G7097" s="24"/>
    </row>
    <row r="7098" spans="1:7" x14ac:dyDescent="0.25">
      <c r="A7098" s="3" t="s">
        <v>153</v>
      </c>
      <c r="B7098" s="4">
        <v>45828</v>
      </c>
      <c r="C7098" s="5">
        <v>446.75</v>
      </c>
      <c r="D7098" s="19">
        <v>8.4620000000000001E-2</v>
      </c>
      <c r="E7098" s="35" cm="1">
        <f t="array" ref="E7098">INDEX('Curva Juros'!$B$7:$B$73,MATCH(C7098,'Curva Juros'!$A$7:$A$73,1)) +
(C7098-INDEX('Curva Juros'!$A$7:$A$73,MATCH(C7098,'Curva Juros'!$A$7:$A$73,1))) *
(INDEX('Curva Juros'!$B$7:$B$73,MATCH(C7098,'Curva Juros'!$A$7:$A$73,1)+1) -
INDEX('Curva Juros'!$B$7:$B$73,MATCH(C7098,'Curva Juros'!$A$7:$A$73,1))) /
(INDEX('Curva Juros'!$A$7:$A$73,MATCH(C7098,'Curva Juros'!$A$7:$A$73,1)+1) -
INDEX('Curva Juros'!$A$7:$A$73,MATCH(C7098,'Curva Juros'!$A$7:$A$73,1)))</f>
        <v>7.9105597222222226</v>
      </c>
      <c r="F7098" s="24">
        <f t="shared" si="110"/>
        <v>5.5144027777777743E-3</v>
      </c>
      <c r="G7098" s="24"/>
    </row>
    <row r="7099" spans="1:7" x14ac:dyDescent="0.25">
      <c r="A7099" s="6" t="s">
        <v>153</v>
      </c>
      <c r="B7099" s="7">
        <v>45835</v>
      </c>
      <c r="C7099" s="8">
        <v>441.72</v>
      </c>
      <c r="D7099" s="20">
        <v>8.4847000000000006E-2</v>
      </c>
      <c r="E7099" s="35" cm="1">
        <f t="array" ref="E7099">INDEX('Curva Juros'!$B$7:$B$73,MATCH(C7099,'Curva Juros'!$A$7:$A$73,1)) +
(C7099-INDEX('Curva Juros'!$A$7:$A$73,MATCH(C7099,'Curva Juros'!$A$7:$A$73,1))) *
(INDEX('Curva Juros'!$B$7:$B$73,MATCH(C7099,'Curva Juros'!$A$7:$A$73,1)+1) -
INDEX('Curva Juros'!$B$7:$B$73,MATCH(C7099,'Curva Juros'!$A$7:$A$73,1))) /
(INDEX('Curva Juros'!$A$7:$A$73,MATCH(C7099,'Curva Juros'!$A$7:$A$73,1)+1) -
INDEX('Curva Juros'!$A$7:$A$73,MATCH(C7099,'Curva Juros'!$A$7:$A$73,1)))</f>
        <v>7.9194740000000001</v>
      </c>
      <c r="F7099" s="24">
        <f t="shared" si="110"/>
        <v>5.6522600000000062E-3</v>
      </c>
      <c r="G7099" s="24"/>
    </row>
    <row r="7100" spans="1:7" x14ac:dyDescent="0.25">
      <c r="A7100" s="3" t="s">
        <v>153</v>
      </c>
      <c r="B7100" s="4">
        <v>45842</v>
      </c>
      <c r="C7100" s="5">
        <v>437.01</v>
      </c>
      <c r="D7100" s="19">
        <v>8.3011000000000001E-2</v>
      </c>
      <c r="E7100" s="35" cm="1">
        <f t="array" ref="E7100">INDEX('Curva Juros'!$B$7:$B$73,MATCH(C7100,'Curva Juros'!$A$7:$A$73,1)) +
(C7100-INDEX('Curva Juros'!$A$7:$A$73,MATCH(C7100,'Curva Juros'!$A$7:$A$73,1))) *
(INDEX('Curva Juros'!$B$7:$B$73,MATCH(C7100,'Curva Juros'!$A$7:$A$73,1)+1) -
INDEX('Curva Juros'!$B$7:$B$73,MATCH(C7100,'Curva Juros'!$A$7:$A$73,1))) /
(INDEX('Curva Juros'!$A$7:$A$73,MATCH(C7100,'Curva Juros'!$A$7:$A$73,1)+1) -
INDEX('Curva Juros'!$A$7:$A$73,MATCH(C7100,'Curva Juros'!$A$7:$A$73,1)))</f>
        <v>7.9278211666666669</v>
      </c>
      <c r="F7100" s="24">
        <f t="shared" si="110"/>
        <v>3.7327883333333339E-3</v>
      </c>
      <c r="G7100" s="24"/>
    </row>
    <row r="7101" spans="1:7" x14ac:dyDescent="0.25">
      <c r="A7101" s="6" t="s">
        <v>153</v>
      </c>
      <c r="B7101" s="7">
        <v>45849</v>
      </c>
      <c r="C7101" s="8">
        <v>431.5</v>
      </c>
      <c r="D7101" s="20">
        <v>8.6213999999999999E-2</v>
      </c>
      <c r="E7101" s="35" cm="1">
        <f t="array" ref="E7101">INDEX('Curva Juros'!$B$7:$B$73,MATCH(C7101,'Curva Juros'!$A$7:$A$73,1)) +
(C7101-INDEX('Curva Juros'!$A$7:$A$73,MATCH(C7101,'Curva Juros'!$A$7:$A$73,1))) *
(INDEX('Curva Juros'!$B$7:$B$73,MATCH(C7101,'Curva Juros'!$A$7:$A$73,1)+1) -
INDEX('Curva Juros'!$B$7:$B$73,MATCH(C7101,'Curva Juros'!$A$7:$A$73,1))) /
(INDEX('Curva Juros'!$A$7:$A$73,MATCH(C7101,'Curva Juros'!$A$7:$A$73,1)+1) -
INDEX('Curva Juros'!$A$7:$A$73,MATCH(C7101,'Curva Juros'!$A$7:$A$73,1)))</f>
        <v>7.9375861111111119</v>
      </c>
      <c r="F7101" s="24">
        <f t="shared" si="110"/>
        <v>6.8381388888888867E-3</v>
      </c>
      <c r="G7101" s="24"/>
    </row>
    <row r="7102" spans="1:7" x14ac:dyDescent="0.25">
      <c r="A7102" s="3" t="s">
        <v>153</v>
      </c>
      <c r="B7102" s="4">
        <v>45856</v>
      </c>
      <c r="C7102" s="5">
        <v>452.91</v>
      </c>
      <c r="D7102" s="19">
        <v>8.6515999999999996E-2</v>
      </c>
      <c r="E7102" s="35" cm="1">
        <f t="array" ref="E7102">INDEX('Curva Juros'!$B$7:$B$73,MATCH(C7102,'Curva Juros'!$A$7:$A$73,1)) +
(C7102-INDEX('Curva Juros'!$A$7:$A$73,MATCH(C7102,'Curva Juros'!$A$7:$A$73,1))) *
(INDEX('Curva Juros'!$B$7:$B$73,MATCH(C7102,'Curva Juros'!$A$7:$A$73,1)+1) -
INDEX('Curva Juros'!$B$7:$B$73,MATCH(C7102,'Curva Juros'!$A$7:$A$73,1))) /
(INDEX('Curva Juros'!$A$7:$A$73,MATCH(C7102,'Curva Juros'!$A$7:$A$73,1)+1) -
INDEX('Curva Juros'!$A$7:$A$73,MATCH(C7102,'Curva Juros'!$A$7:$A$73,1)))</f>
        <v>7.8996428333333339</v>
      </c>
      <c r="F7102" s="24">
        <f t="shared" si="110"/>
        <v>7.5195716666666551E-3</v>
      </c>
      <c r="G7102" s="24"/>
    </row>
    <row r="7103" spans="1:7" x14ac:dyDescent="0.25">
      <c r="A7103" s="6" t="s">
        <v>153</v>
      </c>
      <c r="B7103" s="7">
        <v>45863</v>
      </c>
      <c r="C7103" s="8">
        <v>448.31</v>
      </c>
      <c r="D7103" s="20">
        <v>8.3237000000000005E-2</v>
      </c>
      <c r="E7103" s="35" cm="1">
        <f t="array" ref="E7103">INDEX('Curva Juros'!$B$7:$B$73,MATCH(C7103,'Curva Juros'!$A$7:$A$73,1)) +
(C7103-INDEX('Curva Juros'!$A$7:$A$73,MATCH(C7103,'Curva Juros'!$A$7:$A$73,1))) *
(INDEX('Curva Juros'!$B$7:$B$73,MATCH(C7103,'Curva Juros'!$A$7:$A$73,1)+1) -
INDEX('Curva Juros'!$B$7:$B$73,MATCH(C7103,'Curva Juros'!$A$7:$A$73,1))) /
(INDEX('Curva Juros'!$A$7:$A$73,MATCH(C7103,'Curva Juros'!$A$7:$A$73,1)+1) -
INDEX('Curva Juros'!$A$7:$A$73,MATCH(C7103,'Curva Juros'!$A$7:$A$73,1)))</f>
        <v>7.9077950555555558</v>
      </c>
      <c r="F7103" s="24">
        <f t="shared" si="110"/>
        <v>4.1590494444444515E-3</v>
      </c>
      <c r="G7103" s="24"/>
    </row>
    <row r="7104" spans="1:7" x14ac:dyDescent="0.25">
      <c r="A7104" s="3" t="s">
        <v>153</v>
      </c>
      <c r="B7104" s="4">
        <v>45870</v>
      </c>
      <c r="C7104" s="5">
        <v>443.35</v>
      </c>
      <c r="D7104" s="19">
        <v>8.2877999999999993E-2</v>
      </c>
      <c r="E7104" s="35" cm="1">
        <f t="array" ref="E7104">INDEX('Curva Juros'!$B$7:$B$73,MATCH(C7104,'Curva Juros'!$A$7:$A$73,1)) +
(C7104-INDEX('Curva Juros'!$A$7:$A$73,MATCH(C7104,'Curva Juros'!$A$7:$A$73,1))) *
(INDEX('Curva Juros'!$B$7:$B$73,MATCH(C7104,'Curva Juros'!$A$7:$A$73,1)+1) -
INDEX('Curva Juros'!$B$7:$B$73,MATCH(C7104,'Curva Juros'!$A$7:$A$73,1))) /
(INDEX('Curva Juros'!$A$7:$A$73,MATCH(C7104,'Curva Juros'!$A$7:$A$73,1)+1) -
INDEX('Curva Juros'!$A$7:$A$73,MATCH(C7104,'Curva Juros'!$A$7:$A$73,1)))</f>
        <v>7.9165852777777781</v>
      </c>
      <c r="F7104" s="24">
        <f t="shared" si="110"/>
        <v>3.7121472222222118E-3</v>
      </c>
      <c r="G7104" s="24"/>
    </row>
    <row r="7105" spans="1:7" x14ac:dyDescent="0.25">
      <c r="A7105" s="6" t="s">
        <v>153</v>
      </c>
      <c r="B7105" s="7">
        <v>45877</v>
      </c>
      <c r="C7105" s="8">
        <v>438.36</v>
      </c>
      <c r="D7105" s="20">
        <v>8.2836000000000007E-2</v>
      </c>
      <c r="E7105" s="35" cm="1">
        <f t="array" ref="E7105">INDEX('Curva Juros'!$B$7:$B$73,MATCH(C7105,'Curva Juros'!$A$7:$A$73,1)) +
(C7105-INDEX('Curva Juros'!$A$7:$A$73,MATCH(C7105,'Curva Juros'!$A$7:$A$73,1))) *
(INDEX('Curva Juros'!$B$7:$B$73,MATCH(C7105,'Curva Juros'!$A$7:$A$73,1)+1) -
INDEX('Curva Juros'!$B$7:$B$73,MATCH(C7105,'Curva Juros'!$A$7:$A$73,1))) /
(INDEX('Curva Juros'!$A$7:$A$73,MATCH(C7105,'Curva Juros'!$A$7:$A$73,1)+1) -
INDEX('Curva Juros'!$A$7:$A$73,MATCH(C7105,'Curva Juros'!$A$7:$A$73,1)))</f>
        <v>7.9254286666666669</v>
      </c>
      <c r="F7105" s="24">
        <f t="shared" si="110"/>
        <v>3.5817133333333334E-3</v>
      </c>
      <c r="G7105" s="24"/>
    </row>
    <row r="7106" spans="1:7" x14ac:dyDescent="0.25">
      <c r="A7106" s="3" t="s">
        <v>153</v>
      </c>
      <c r="B7106" s="4">
        <v>45884</v>
      </c>
      <c r="C7106" s="5">
        <v>433.47</v>
      </c>
      <c r="D7106" s="19">
        <v>8.1964999999999996E-2</v>
      </c>
      <c r="E7106" s="35" cm="1">
        <f t="array" ref="E7106">INDEX('Curva Juros'!$B$7:$B$73,MATCH(C7106,'Curva Juros'!$A$7:$A$73,1)) +
(C7106-INDEX('Curva Juros'!$A$7:$A$73,MATCH(C7106,'Curva Juros'!$A$7:$A$73,1))) *
(INDEX('Curva Juros'!$B$7:$B$73,MATCH(C7106,'Curva Juros'!$A$7:$A$73,1)+1) -
INDEX('Curva Juros'!$B$7:$B$73,MATCH(C7106,'Curva Juros'!$A$7:$A$73,1))) /
(INDEX('Curva Juros'!$A$7:$A$73,MATCH(C7106,'Curva Juros'!$A$7:$A$73,1)+1) -
INDEX('Curva Juros'!$A$7:$A$73,MATCH(C7106,'Curva Juros'!$A$7:$A$73,1)))</f>
        <v>7.9340948333333339</v>
      </c>
      <c r="F7106" s="24">
        <f t="shared" si="110"/>
        <v>2.6240516666666547E-3</v>
      </c>
      <c r="G7106" s="24"/>
    </row>
    <row r="7107" spans="1:7" x14ac:dyDescent="0.25">
      <c r="A7107" s="6" t="s">
        <v>153</v>
      </c>
      <c r="B7107" s="7">
        <v>45891</v>
      </c>
      <c r="C7107" s="8">
        <v>428.36</v>
      </c>
      <c r="D7107" s="20">
        <v>8.2798999999999998E-2</v>
      </c>
      <c r="E7107" s="35" cm="1">
        <f t="array" ref="E7107">INDEX('Curva Juros'!$B$7:$B$73,MATCH(C7107,'Curva Juros'!$A$7:$A$73,1)) +
(C7107-INDEX('Curva Juros'!$A$7:$A$73,MATCH(C7107,'Curva Juros'!$A$7:$A$73,1))) *
(INDEX('Curva Juros'!$B$7:$B$73,MATCH(C7107,'Curva Juros'!$A$7:$A$73,1)+1) -
INDEX('Curva Juros'!$B$7:$B$73,MATCH(C7107,'Curva Juros'!$A$7:$A$73,1))) /
(INDEX('Curva Juros'!$A$7:$A$73,MATCH(C7107,'Curva Juros'!$A$7:$A$73,1)+1) -
INDEX('Curva Juros'!$A$7:$A$73,MATCH(C7107,'Curva Juros'!$A$7:$A$73,1)))</f>
        <v>7.9431508888888898</v>
      </c>
      <c r="F7107" s="24">
        <f t="shared" ref="F7107:F7170" si="111">D7107-E7107/100</f>
        <v>3.3674911111111067E-3</v>
      </c>
      <c r="G7107" s="24"/>
    </row>
    <row r="7108" spans="1:7" x14ac:dyDescent="0.25">
      <c r="A7108" s="3" t="s">
        <v>153</v>
      </c>
      <c r="B7108" s="4">
        <v>45898</v>
      </c>
      <c r="C7108" s="5">
        <v>423.66</v>
      </c>
      <c r="D7108" s="19">
        <v>8.0447000000000005E-2</v>
      </c>
      <c r="E7108" s="35" cm="1">
        <f t="array" ref="E7108">INDEX('Curva Juros'!$B$7:$B$73,MATCH(C7108,'Curva Juros'!$A$7:$A$73,1)) +
(C7108-INDEX('Curva Juros'!$A$7:$A$73,MATCH(C7108,'Curva Juros'!$A$7:$A$73,1))) *
(INDEX('Curva Juros'!$B$7:$B$73,MATCH(C7108,'Curva Juros'!$A$7:$A$73,1)+1) -
INDEX('Curva Juros'!$B$7:$B$73,MATCH(C7108,'Curva Juros'!$A$7:$A$73,1))) /
(INDEX('Curva Juros'!$A$7:$A$73,MATCH(C7108,'Curva Juros'!$A$7:$A$73,1)+1) -
INDEX('Curva Juros'!$A$7:$A$73,MATCH(C7108,'Curva Juros'!$A$7:$A$73,1)))</f>
        <v>7.9514803333333335</v>
      </c>
      <c r="F7108" s="24">
        <f t="shared" si="111"/>
        <v>9.3219666666667644E-4</v>
      </c>
      <c r="G7108" s="24"/>
    </row>
    <row r="7109" spans="1:7" x14ac:dyDescent="0.25">
      <c r="A7109" s="6" t="s">
        <v>153</v>
      </c>
      <c r="B7109" s="7">
        <v>45905</v>
      </c>
      <c r="C7109" s="8">
        <v>418.75</v>
      </c>
      <c r="D7109" s="20">
        <v>7.9701999999999995E-2</v>
      </c>
      <c r="E7109" s="35" cm="1">
        <f t="array" ref="E7109">INDEX('Curva Juros'!$B$7:$B$73,MATCH(C7109,'Curva Juros'!$A$7:$A$73,1)) +
(C7109-INDEX('Curva Juros'!$A$7:$A$73,MATCH(C7109,'Curva Juros'!$A$7:$A$73,1))) *
(INDEX('Curva Juros'!$B$7:$B$73,MATCH(C7109,'Curva Juros'!$A$7:$A$73,1)+1) -
INDEX('Curva Juros'!$B$7:$B$73,MATCH(C7109,'Curva Juros'!$A$7:$A$73,1))) /
(INDEX('Curva Juros'!$A$7:$A$73,MATCH(C7109,'Curva Juros'!$A$7:$A$73,1)+1) -
INDEX('Curva Juros'!$A$7:$A$73,MATCH(C7109,'Curva Juros'!$A$7:$A$73,1)))</f>
        <v>7.9601819444444448</v>
      </c>
      <c r="F7109" s="24">
        <f t="shared" si="111"/>
        <v>1.0018055555555128E-4</v>
      </c>
      <c r="G7109" s="24"/>
    </row>
    <row r="7110" spans="1:7" x14ac:dyDescent="0.25">
      <c r="A7110" s="3" t="s">
        <v>153</v>
      </c>
      <c r="B7110" s="4">
        <v>45912</v>
      </c>
      <c r="C7110" s="5">
        <v>414.02</v>
      </c>
      <c r="D7110" s="19">
        <v>7.7550999999999995E-2</v>
      </c>
      <c r="E7110" s="35" cm="1">
        <f t="array" ref="E7110">INDEX('Curva Juros'!$B$7:$B$73,MATCH(C7110,'Curva Juros'!$A$7:$A$73,1)) +
(C7110-INDEX('Curva Juros'!$A$7:$A$73,MATCH(C7110,'Curva Juros'!$A$7:$A$73,1))) *
(INDEX('Curva Juros'!$B$7:$B$73,MATCH(C7110,'Curva Juros'!$A$7:$A$73,1)+1) -
INDEX('Curva Juros'!$B$7:$B$73,MATCH(C7110,'Curva Juros'!$A$7:$A$73,1))) /
(INDEX('Curva Juros'!$A$7:$A$73,MATCH(C7110,'Curva Juros'!$A$7:$A$73,1)+1) -
INDEX('Curva Juros'!$A$7:$A$73,MATCH(C7110,'Curva Juros'!$A$7:$A$73,1)))</f>
        <v>7.968564555555556</v>
      </c>
      <c r="F7110" s="24">
        <f t="shared" si="111"/>
        <v>-2.1346455555555643E-3</v>
      </c>
      <c r="G7110" s="24"/>
    </row>
    <row r="7111" spans="1:7" x14ac:dyDescent="0.25">
      <c r="A7111" s="6" t="s">
        <v>153</v>
      </c>
      <c r="B7111" s="7">
        <v>45919</v>
      </c>
      <c r="C7111" s="8">
        <v>408.89</v>
      </c>
      <c r="D7111" s="20">
        <v>7.8547000000000006E-2</v>
      </c>
      <c r="E7111" s="35" cm="1">
        <f t="array" ref="E7111">INDEX('Curva Juros'!$B$7:$B$73,MATCH(C7111,'Curva Juros'!$A$7:$A$73,1)) +
(C7111-INDEX('Curva Juros'!$A$7:$A$73,MATCH(C7111,'Curva Juros'!$A$7:$A$73,1))) *
(INDEX('Curva Juros'!$B$7:$B$73,MATCH(C7111,'Curva Juros'!$A$7:$A$73,1)+1) -
INDEX('Curva Juros'!$B$7:$B$73,MATCH(C7111,'Curva Juros'!$A$7:$A$73,1))) /
(INDEX('Curva Juros'!$A$7:$A$73,MATCH(C7111,'Curva Juros'!$A$7:$A$73,1)+1) -
INDEX('Curva Juros'!$A$7:$A$73,MATCH(C7111,'Curva Juros'!$A$7:$A$73,1)))</f>
        <v>7.9776560555555562</v>
      </c>
      <c r="F7111" s="24">
        <f t="shared" si="111"/>
        <v>-1.2295605555555505E-3</v>
      </c>
      <c r="G7111" s="24"/>
    </row>
    <row r="7112" spans="1:7" x14ac:dyDescent="0.25">
      <c r="A7112" s="3" t="s">
        <v>153</v>
      </c>
      <c r="B7112" s="4">
        <v>45926</v>
      </c>
      <c r="C7112" s="5">
        <v>404.06</v>
      </c>
      <c r="D7112" s="19">
        <v>7.7166999999999999E-2</v>
      </c>
      <c r="E7112" s="35" cm="1">
        <f t="array" ref="E7112">INDEX('Curva Juros'!$B$7:$B$73,MATCH(C7112,'Curva Juros'!$A$7:$A$73,1)) +
(C7112-INDEX('Curva Juros'!$A$7:$A$73,MATCH(C7112,'Curva Juros'!$A$7:$A$73,1))) *
(INDEX('Curva Juros'!$B$7:$B$73,MATCH(C7112,'Curva Juros'!$A$7:$A$73,1)+1) -
INDEX('Curva Juros'!$B$7:$B$73,MATCH(C7112,'Curva Juros'!$A$7:$A$73,1))) /
(INDEX('Curva Juros'!$A$7:$A$73,MATCH(C7112,'Curva Juros'!$A$7:$A$73,1)+1) -
INDEX('Curva Juros'!$A$7:$A$73,MATCH(C7112,'Curva Juros'!$A$7:$A$73,1)))</f>
        <v>7.9862158888888892</v>
      </c>
      <c r="F7112" s="24">
        <f t="shared" si="111"/>
        <v>-2.6951588888888961E-3</v>
      </c>
      <c r="G7112" s="24"/>
    </row>
    <row r="7113" spans="1:7" x14ac:dyDescent="0.25">
      <c r="A7113" s="6" t="s">
        <v>153</v>
      </c>
      <c r="B7113" s="7">
        <v>45933</v>
      </c>
      <c r="C7113" s="8">
        <v>398.76</v>
      </c>
      <c r="D7113" s="20">
        <v>7.9630000000000006E-2</v>
      </c>
      <c r="E7113" s="35" cm="1">
        <f t="array" ref="E7113">INDEX('Curva Juros'!$B$7:$B$73,MATCH(C7113,'Curva Juros'!$A$7:$A$73,1)) +
(C7113-INDEX('Curva Juros'!$A$7:$A$73,MATCH(C7113,'Curva Juros'!$A$7:$A$73,1))) *
(INDEX('Curva Juros'!$B$7:$B$73,MATCH(C7113,'Curva Juros'!$A$7:$A$73,1)+1) -
INDEX('Curva Juros'!$B$7:$B$73,MATCH(C7113,'Curva Juros'!$A$7:$A$73,1))) /
(INDEX('Curva Juros'!$A$7:$A$73,MATCH(C7113,'Curva Juros'!$A$7:$A$73,1)+1) -
INDEX('Curva Juros'!$A$7:$A$73,MATCH(C7113,'Curva Juros'!$A$7:$A$73,1)))</f>
        <v>7.9956086666666675</v>
      </c>
      <c r="F7113" s="24">
        <f t="shared" si="111"/>
        <v>-3.2608666666666952E-4</v>
      </c>
      <c r="G7113" s="24"/>
    </row>
    <row r="7114" spans="1:7" x14ac:dyDescent="0.25">
      <c r="A7114" s="3" t="s">
        <v>153</v>
      </c>
      <c r="B7114" s="4">
        <v>45940</v>
      </c>
      <c r="C7114" s="5">
        <v>394</v>
      </c>
      <c r="D7114" s="19">
        <v>7.7673000000000006E-2</v>
      </c>
      <c r="E7114" s="35" cm="1">
        <f t="array" ref="E7114">INDEX('Curva Juros'!$B$7:$B$73,MATCH(C7114,'Curva Juros'!$A$7:$A$73,1)) +
(C7114-INDEX('Curva Juros'!$A$7:$A$73,MATCH(C7114,'Curva Juros'!$A$7:$A$73,1))) *
(INDEX('Curva Juros'!$B$7:$B$73,MATCH(C7114,'Curva Juros'!$A$7:$A$73,1)+1) -
INDEX('Curva Juros'!$B$7:$B$73,MATCH(C7114,'Curva Juros'!$A$7:$A$73,1))) /
(INDEX('Curva Juros'!$A$7:$A$73,MATCH(C7114,'Curva Juros'!$A$7:$A$73,1)+1) -
INDEX('Curva Juros'!$A$7:$A$73,MATCH(C7114,'Curva Juros'!$A$7:$A$73,1)))</f>
        <v>8.0040444444444461</v>
      </c>
      <c r="F7114" s="24">
        <f t="shared" si="111"/>
        <v>-2.3674444444444498E-3</v>
      </c>
      <c r="G7114" s="24"/>
    </row>
    <row r="7115" spans="1:7" x14ac:dyDescent="0.25">
      <c r="A7115" s="6" t="s">
        <v>153</v>
      </c>
      <c r="B7115" s="7">
        <v>45947</v>
      </c>
      <c r="C7115" s="8">
        <v>389.04</v>
      </c>
      <c r="D7115" s="20">
        <v>7.7339000000000005E-2</v>
      </c>
      <c r="E7115" s="35" cm="1">
        <f t="array" ref="E7115">INDEX('Curva Juros'!$B$7:$B$73,MATCH(C7115,'Curva Juros'!$A$7:$A$73,1)) +
(C7115-INDEX('Curva Juros'!$A$7:$A$73,MATCH(C7115,'Curva Juros'!$A$7:$A$73,1))) *
(INDEX('Curva Juros'!$B$7:$B$73,MATCH(C7115,'Curva Juros'!$A$7:$A$73,1)+1) -
INDEX('Curva Juros'!$B$7:$B$73,MATCH(C7115,'Curva Juros'!$A$7:$A$73,1))) /
(INDEX('Curva Juros'!$A$7:$A$73,MATCH(C7115,'Curva Juros'!$A$7:$A$73,1)+1) -
INDEX('Curva Juros'!$A$7:$A$73,MATCH(C7115,'Curva Juros'!$A$7:$A$73,1)))</f>
        <v>8.0128346666666665</v>
      </c>
      <c r="F7115" s="24">
        <f t="shared" si="111"/>
        <v>-2.7893466666666644E-3</v>
      </c>
      <c r="G7115" s="24"/>
    </row>
    <row r="7116" spans="1:7" x14ac:dyDescent="0.25">
      <c r="A7116" s="3" t="s">
        <v>153</v>
      </c>
      <c r="B7116" s="4">
        <v>45954</v>
      </c>
      <c r="C7116" s="5">
        <v>383.92</v>
      </c>
      <c r="D7116" s="19">
        <v>7.8302999999999998E-2</v>
      </c>
      <c r="E7116" s="35" cm="1">
        <f t="array" ref="E7116">INDEX('Curva Juros'!$B$7:$B$73,MATCH(C7116,'Curva Juros'!$A$7:$A$73,1)) +
(C7116-INDEX('Curva Juros'!$A$7:$A$73,MATCH(C7116,'Curva Juros'!$A$7:$A$73,1))) *
(INDEX('Curva Juros'!$B$7:$B$73,MATCH(C7116,'Curva Juros'!$A$7:$A$73,1)+1) -
INDEX('Curva Juros'!$B$7:$B$73,MATCH(C7116,'Curva Juros'!$A$7:$A$73,1))) /
(INDEX('Curva Juros'!$A$7:$A$73,MATCH(C7116,'Curva Juros'!$A$7:$A$73,1)+1) -
INDEX('Curva Juros'!$A$7:$A$73,MATCH(C7116,'Curva Juros'!$A$7:$A$73,1)))</f>
        <v>8.0219084444444455</v>
      </c>
      <c r="F7116" s="24">
        <f t="shared" si="111"/>
        <v>-1.9160844444444519E-3</v>
      </c>
      <c r="G7116" s="24"/>
    </row>
    <row r="7117" spans="1:7" x14ac:dyDescent="0.25">
      <c r="A7117" s="6" t="s">
        <v>153</v>
      </c>
      <c r="B7117" s="7">
        <v>45961</v>
      </c>
      <c r="C7117" s="8">
        <v>378.87</v>
      </c>
      <c r="D7117" s="20">
        <v>7.8761999999999999E-2</v>
      </c>
      <c r="E7117" s="35" cm="1">
        <f t="array" ref="E7117">INDEX('Curva Juros'!$B$7:$B$73,MATCH(C7117,'Curva Juros'!$A$7:$A$73,1)) +
(C7117-INDEX('Curva Juros'!$A$7:$A$73,MATCH(C7117,'Curva Juros'!$A$7:$A$73,1))) *
(INDEX('Curva Juros'!$B$7:$B$73,MATCH(C7117,'Curva Juros'!$A$7:$A$73,1)+1) -
INDEX('Curva Juros'!$B$7:$B$73,MATCH(C7117,'Curva Juros'!$A$7:$A$73,1))) /
(INDEX('Curva Juros'!$A$7:$A$73,MATCH(C7117,'Curva Juros'!$A$7:$A$73,1)+1) -
INDEX('Curva Juros'!$A$7:$A$73,MATCH(C7117,'Curva Juros'!$A$7:$A$73,1)))</f>
        <v>8.0308581666666683</v>
      </c>
      <c r="F7117" s="24">
        <f t="shared" si="111"/>
        <v>-1.5465816666666854E-3</v>
      </c>
      <c r="G7117" s="24"/>
    </row>
    <row r="7118" spans="1:7" x14ac:dyDescent="0.25">
      <c r="A7118" s="3" t="s">
        <v>153</v>
      </c>
      <c r="B7118" s="4">
        <v>45968</v>
      </c>
      <c r="C7118" s="5">
        <v>373.91</v>
      </c>
      <c r="D7118" s="19">
        <v>7.8377000000000002E-2</v>
      </c>
      <c r="E7118" s="35" cm="1">
        <f t="array" ref="E7118">INDEX('Curva Juros'!$B$7:$B$73,MATCH(C7118,'Curva Juros'!$A$7:$A$73,1)) +
(C7118-INDEX('Curva Juros'!$A$7:$A$73,MATCH(C7118,'Curva Juros'!$A$7:$A$73,1))) *
(INDEX('Curva Juros'!$B$7:$B$73,MATCH(C7118,'Curva Juros'!$A$7:$A$73,1)+1) -
INDEX('Curva Juros'!$B$7:$B$73,MATCH(C7118,'Curva Juros'!$A$7:$A$73,1))) /
(INDEX('Curva Juros'!$A$7:$A$73,MATCH(C7118,'Curva Juros'!$A$7:$A$73,1)+1) -
INDEX('Curva Juros'!$A$7:$A$73,MATCH(C7118,'Curva Juros'!$A$7:$A$73,1)))</f>
        <v>8.0491787380952395</v>
      </c>
      <c r="F7118" s="24">
        <f t="shared" si="111"/>
        <v>-2.1147873809523876E-3</v>
      </c>
      <c r="G7118" s="24"/>
    </row>
    <row r="7119" spans="1:7" x14ac:dyDescent="0.25">
      <c r="A7119" s="6" t="s">
        <v>153</v>
      </c>
      <c r="B7119" s="7">
        <v>45975</v>
      </c>
      <c r="C7119" s="8">
        <v>369.01</v>
      </c>
      <c r="D7119" s="20">
        <v>7.7562999999999993E-2</v>
      </c>
      <c r="E7119" s="35" cm="1">
        <f t="array" ref="E7119">INDEX('Curva Juros'!$B$7:$B$73,MATCH(C7119,'Curva Juros'!$A$7:$A$73,1)) +
(C7119-INDEX('Curva Juros'!$A$7:$A$73,MATCH(C7119,'Curva Juros'!$A$7:$A$73,1))) *
(INDEX('Curva Juros'!$B$7:$B$73,MATCH(C7119,'Curva Juros'!$A$7:$A$73,1)+1) -
INDEX('Curva Juros'!$B$7:$B$73,MATCH(C7119,'Curva Juros'!$A$7:$A$73,1))) /
(INDEX('Curva Juros'!$A$7:$A$73,MATCH(C7119,'Curva Juros'!$A$7:$A$73,1)+1) -
INDEX('Curva Juros'!$A$7:$A$73,MATCH(C7119,'Curva Juros'!$A$7:$A$73,1)))</f>
        <v>8.0692804047619049</v>
      </c>
      <c r="F7119" s="24">
        <f t="shared" si="111"/>
        <v>-3.1298040476190614E-3</v>
      </c>
      <c r="G7119" s="24"/>
    </row>
    <row r="7120" spans="1:7" x14ac:dyDescent="0.25">
      <c r="A7120" s="3" t="s">
        <v>153</v>
      </c>
      <c r="B7120" s="4">
        <v>45982</v>
      </c>
      <c r="C7120" s="5">
        <v>365.06</v>
      </c>
      <c r="D7120" s="19">
        <v>7.7224000000000001E-2</v>
      </c>
      <c r="E7120" s="35" cm="1">
        <f t="array" ref="E7120">INDEX('Curva Juros'!$B$7:$B$73,MATCH(C7120,'Curva Juros'!$A$7:$A$73,1)) +
(C7120-INDEX('Curva Juros'!$A$7:$A$73,MATCH(C7120,'Curva Juros'!$A$7:$A$73,1))) *
(INDEX('Curva Juros'!$B$7:$B$73,MATCH(C7120,'Curva Juros'!$A$7:$A$73,1)+1) -
INDEX('Curva Juros'!$B$7:$B$73,MATCH(C7120,'Curva Juros'!$A$7:$A$73,1))) /
(INDEX('Curva Juros'!$A$7:$A$73,MATCH(C7120,'Curva Juros'!$A$7:$A$73,1)+1) -
INDEX('Curva Juros'!$A$7:$A$73,MATCH(C7120,'Curva Juros'!$A$7:$A$73,1)))</f>
        <v>8.0854848095238108</v>
      </c>
      <c r="F7120" s="24">
        <f t="shared" si="111"/>
        <v>-3.6308480952381011E-3</v>
      </c>
      <c r="G7120" s="24"/>
    </row>
    <row r="7121" spans="1:7" x14ac:dyDescent="0.25">
      <c r="A7121" s="6" t="s">
        <v>153</v>
      </c>
      <c r="B7121" s="7">
        <v>45989</v>
      </c>
      <c r="C7121" s="8">
        <v>359.99</v>
      </c>
      <c r="D7121" s="20">
        <v>7.7729000000000006E-2</v>
      </c>
      <c r="E7121" s="35" cm="1">
        <f t="array" ref="E7121">INDEX('Curva Juros'!$B$7:$B$73,MATCH(C7121,'Curva Juros'!$A$7:$A$73,1)) +
(C7121-INDEX('Curva Juros'!$A$7:$A$73,MATCH(C7121,'Curva Juros'!$A$7:$A$73,1))) *
(INDEX('Curva Juros'!$B$7:$B$73,MATCH(C7121,'Curva Juros'!$A$7:$A$73,1)+1) -
INDEX('Curva Juros'!$B$7:$B$73,MATCH(C7121,'Curva Juros'!$A$7:$A$73,1))) /
(INDEX('Curva Juros'!$A$7:$A$73,MATCH(C7121,'Curva Juros'!$A$7:$A$73,1)+1) -
INDEX('Curva Juros'!$A$7:$A$73,MATCH(C7121,'Curva Juros'!$A$7:$A$73,1)))</f>
        <v>8.1062838809523825</v>
      </c>
      <c r="F7121" s="24">
        <f t="shared" si="111"/>
        <v>-3.3338388095238147E-3</v>
      </c>
      <c r="G7121" s="24"/>
    </row>
    <row r="7122" spans="1:7" x14ac:dyDescent="0.25">
      <c r="A7122" s="3" t="s">
        <v>153</v>
      </c>
      <c r="B7122" s="4">
        <v>45996</v>
      </c>
      <c r="C7122" s="5">
        <v>354.97</v>
      </c>
      <c r="D7122" s="19">
        <v>7.7940999999999996E-2</v>
      </c>
      <c r="E7122" s="35" cm="1">
        <f t="array" ref="E7122">INDEX('Curva Juros'!$B$7:$B$73,MATCH(C7122,'Curva Juros'!$A$7:$A$73,1)) +
(C7122-INDEX('Curva Juros'!$A$7:$A$73,MATCH(C7122,'Curva Juros'!$A$7:$A$73,1))) *
(INDEX('Curva Juros'!$B$7:$B$73,MATCH(C7122,'Curva Juros'!$A$7:$A$73,1)+1) -
INDEX('Curva Juros'!$B$7:$B$73,MATCH(C7122,'Curva Juros'!$A$7:$A$73,1))) /
(INDEX('Curva Juros'!$A$7:$A$73,MATCH(C7122,'Curva Juros'!$A$7:$A$73,1)+1) -
INDEX('Curva Juros'!$A$7:$A$73,MATCH(C7122,'Curva Juros'!$A$7:$A$73,1)))</f>
        <v>8.1268778333333334</v>
      </c>
      <c r="F7122" s="24">
        <f t="shared" si="111"/>
        <v>-3.3277783333333366E-3</v>
      </c>
      <c r="G7122" s="24"/>
    </row>
    <row r="7123" spans="1:7" x14ac:dyDescent="0.25">
      <c r="A7123" s="6" t="s">
        <v>153</v>
      </c>
      <c r="B7123" s="7">
        <v>46003</v>
      </c>
      <c r="C7123" s="8">
        <v>350.07</v>
      </c>
      <c r="D7123" s="20">
        <v>7.7082999999999999E-2</v>
      </c>
      <c r="E7123" s="35" cm="1">
        <f t="array" ref="E7123">INDEX('Curva Juros'!$B$7:$B$73,MATCH(C7123,'Curva Juros'!$A$7:$A$73,1)) +
(C7123-INDEX('Curva Juros'!$A$7:$A$73,MATCH(C7123,'Curva Juros'!$A$7:$A$73,1))) *
(INDEX('Curva Juros'!$B$7:$B$73,MATCH(C7123,'Curva Juros'!$A$7:$A$73,1)+1) -
INDEX('Curva Juros'!$B$7:$B$73,MATCH(C7123,'Curva Juros'!$A$7:$A$73,1))) /
(INDEX('Curva Juros'!$A$7:$A$73,MATCH(C7123,'Curva Juros'!$A$7:$A$73,1)+1) -
INDEX('Curva Juros'!$A$7:$A$73,MATCH(C7123,'Curva Juros'!$A$7:$A$73,1)))</f>
        <v>8.1469795000000005</v>
      </c>
      <c r="F7123" s="24">
        <f t="shared" si="111"/>
        <v>-4.3867950000000128E-3</v>
      </c>
      <c r="G7123" s="24"/>
    </row>
    <row r="7124" spans="1:7" x14ac:dyDescent="0.25">
      <c r="A7124" s="3" t="s">
        <v>153</v>
      </c>
      <c r="B7124" s="4">
        <v>46010</v>
      </c>
      <c r="C7124" s="5">
        <v>344.96</v>
      </c>
      <c r="D7124" s="19">
        <v>7.8036999999999995E-2</v>
      </c>
      <c r="E7124" s="35" cm="1">
        <f t="array" ref="E7124">INDEX('Curva Juros'!$B$7:$B$73,MATCH(C7124,'Curva Juros'!$A$7:$A$73,1)) +
(C7124-INDEX('Curva Juros'!$A$7:$A$73,MATCH(C7124,'Curva Juros'!$A$7:$A$73,1))) *
(INDEX('Curva Juros'!$B$7:$B$73,MATCH(C7124,'Curva Juros'!$A$7:$A$73,1)+1) -
INDEX('Curva Juros'!$B$7:$B$73,MATCH(C7124,'Curva Juros'!$A$7:$A$73,1))) /
(INDEX('Curva Juros'!$A$7:$A$73,MATCH(C7124,'Curva Juros'!$A$7:$A$73,1)+1) -
INDEX('Curva Juros'!$A$7:$A$73,MATCH(C7124,'Curva Juros'!$A$7:$A$73,1)))</f>
        <v>8.1679426666666668</v>
      </c>
      <c r="F7124" s="24">
        <f t="shared" si="111"/>
        <v>-3.6424266666666705E-3</v>
      </c>
      <c r="G7124" s="24"/>
    </row>
    <row r="7125" spans="1:7" x14ac:dyDescent="0.25">
      <c r="A7125" s="6" t="s">
        <v>153</v>
      </c>
      <c r="B7125" s="7">
        <v>46017</v>
      </c>
      <c r="C7125" s="8">
        <v>341.17</v>
      </c>
      <c r="D7125" s="20">
        <v>7.6279E-2</v>
      </c>
      <c r="E7125" s="35" cm="1">
        <f t="array" ref="E7125">INDEX('Curva Juros'!$B$7:$B$73,MATCH(C7125,'Curva Juros'!$A$7:$A$73,1)) +
(C7125-INDEX('Curva Juros'!$A$7:$A$73,MATCH(C7125,'Curva Juros'!$A$7:$A$73,1))) *
(INDEX('Curva Juros'!$B$7:$B$73,MATCH(C7125,'Curva Juros'!$A$7:$A$73,1)+1) -
INDEX('Curva Juros'!$B$7:$B$73,MATCH(C7125,'Curva Juros'!$A$7:$A$73,1))) /
(INDEX('Curva Juros'!$A$7:$A$73,MATCH(C7125,'Curva Juros'!$A$7:$A$73,1)+1) -
INDEX('Curva Juros'!$A$7:$A$73,MATCH(C7125,'Curva Juros'!$A$7:$A$73,1)))</f>
        <v>8.1834906904761908</v>
      </c>
      <c r="F7125" s="24">
        <f t="shared" si="111"/>
        <v>-5.5559069047619036E-3</v>
      </c>
      <c r="G7125" s="24"/>
    </row>
    <row r="7126" spans="1:7" x14ac:dyDescent="0.25">
      <c r="A7126" s="3" t="s">
        <v>153</v>
      </c>
      <c r="B7126" s="4">
        <v>46024</v>
      </c>
      <c r="C7126" s="5">
        <v>337.14</v>
      </c>
      <c r="D7126" s="19">
        <v>7.6520000000000005E-2</v>
      </c>
      <c r="E7126" s="35" cm="1">
        <f t="array" ref="E7126">INDEX('Curva Juros'!$B$7:$B$73,MATCH(C7126,'Curva Juros'!$A$7:$A$73,1)) +
(C7126-INDEX('Curva Juros'!$A$7:$A$73,MATCH(C7126,'Curva Juros'!$A$7:$A$73,1))) *
(INDEX('Curva Juros'!$B$7:$B$73,MATCH(C7126,'Curva Juros'!$A$7:$A$73,1)+1) -
INDEX('Curva Juros'!$B$7:$B$73,MATCH(C7126,'Curva Juros'!$A$7:$A$73,1))) /
(INDEX('Curva Juros'!$A$7:$A$73,MATCH(C7126,'Curva Juros'!$A$7:$A$73,1)+1) -
INDEX('Curva Juros'!$A$7:$A$73,MATCH(C7126,'Curva Juros'!$A$7:$A$73,1)))</f>
        <v>8.2000232857142858</v>
      </c>
      <c r="F7126" s="24">
        <f t="shared" si="111"/>
        <v>-5.4802328571428582E-3</v>
      </c>
      <c r="G7126" s="24"/>
    </row>
    <row r="7127" spans="1:7" x14ac:dyDescent="0.25">
      <c r="A7127" s="6" t="s">
        <v>153</v>
      </c>
      <c r="B7127" s="7">
        <v>46031</v>
      </c>
      <c r="C7127" s="8">
        <v>332.15</v>
      </c>
      <c r="D7127" s="20">
        <v>7.6443999999999998E-2</v>
      </c>
      <c r="E7127" s="35" cm="1">
        <f t="array" ref="E7127">INDEX('Curva Juros'!$B$7:$B$73,MATCH(C7127,'Curva Juros'!$A$7:$A$73,1)) +
(C7127-INDEX('Curva Juros'!$A$7:$A$73,MATCH(C7127,'Curva Juros'!$A$7:$A$73,1))) *
(INDEX('Curva Juros'!$B$7:$B$73,MATCH(C7127,'Curva Juros'!$A$7:$A$73,1)+1) -
INDEX('Curva Juros'!$B$7:$B$73,MATCH(C7127,'Curva Juros'!$A$7:$A$73,1))) /
(INDEX('Curva Juros'!$A$7:$A$73,MATCH(C7127,'Curva Juros'!$A$7:$A$73,1)+1) -
INDEX('Curva Juros'!$A$7:$A$73,MATCH(C7127,'Curva Juros'!$A$7:$A$73,1)))</f>
        <v>8.2204941666666667</v>
      </c>
      <c r="F7127" s="24">
        <f t="shared" si="111"/>
        <v>-5.7609416666666718E-3</v>
      </c>
      <c r="G7127" s="24"/>
    </row>
    <row r="7128" spans="1:7" x14ac:dyDescent="0.25">
      <c r="A7128" s="3" t="s">
        <v>153</v>
      </c>
      <c r="B7128" s="4">
        <v>46038</v>
      </c>
      <c r="C7128" s="5">
        <v>327.18</v>
      </c>
      <c r="D7128" s="19">
        <v>7.6238E-2</v>
      </c>
      <c r="E7128" s="35" cm="1">
        <f t="array" ref="E7128">INDEX('Curva Juros'!$B$7:$B$73,MATCH(C7128,'Curva Juros'!$A$7:$A$73,1)) +
(C7128-INDEX('Curva Juros'!$A$7:$A$73,MATCH(C7128,'Curva Juros'!$A$7:$A$73,1))) *
(INDEX('Curva Juros'!$B$7:$B$73,MATCH(C7128,'Curva Juros'!$A$7:$A$73,1)+1) -
INDEX('Curva Juros'!$B$7:$B$73,MATCH(C7128,'Curva Juros'!$A$7:$A$73,1))) /
(INDEX('Curva Juros'!$A$7:$A$73,MATCH(C7128,'Curva Juros'!$A$7:$A$73,1)+1) -
INDEX('Curva Juros'!$A$7:$A$73,MATCH(C7128,'Curva Juros'!$A$7:$A$73,1)))</f>
        <v>8.2408830000000002</v>
      </c>
      <c r="F7128" s="24">
        <f t="shared" si="111"/>
        <v>-6.1708300000000021E-3</v>
      </c>
      <c r="G7128" s="24"/>
    </row>
    <row r="7129" spans="1:7" x14ac:dyDescent="0.25">
      <c r="A7129" s="6" t="s">
        <v>153</v>
      </c>
      <c r="B7129" s="7">
        <v>46045</v>
      </c>
      <c r="C7129" s="8">
        <v>322.23</v>
      </c>
      <c r="D7129" s="20">
        <v>7.5811000000000003E-2</v>
      </c>
      <c r="E7129" s="35" cm="1">
        <f t="array" ref="E7129">INDEX('Curva Juros'!$B$7:$B$73,MATCH(C7129,'Curva Juros'!$A$7:$A$73,1)) +
(C7129-INDEX('Curva Juros'!$A$7:$A$73,MATCH(C7129,'Curva Juros'!$A$7:$A$73,1))) *
(INDEX('Curva Juros'!$B$7:$B$73,MATCH(C7129,'Curva Juros'!$A$7:$A$73,1)+1) -
INDEX('Curva Juros'!$B$7:$B$73,MATCH(C7129,'Curva Juros'!$A$7:$A$73,1))) /
(INDEX('Curva Juros'!$A$7:$A$73,MATCH(C7129,'Curva Juros'!$A$7:$A$73,1)+1) -
INDEX('Curva Juros'!$A$7:$A$73,MATCH(C7129,'Curva Juros'!$A$7:$A$73,1)))</f>
        <v>8.2611897857142864</v>
      </c>
      <c r="F7129" s="24">
        <f t="shared" si="111"/>
        <v>-6.8008978571428569E-3</v>
      </c>
      <c r="G7129" s="24"/>
    </row>
    <row r="7130" spans="1:7" x14ac:dyDescent="0.25">
      <c r="A7130" s="3" t="s">
        <v>153</v>
      </c>
      <c r="B7130" s="4">
        <v>46052</v>
      </c>
      <c r="C7130" s="5">
        <v>317.58999999999997</v>
      </c>
      <c r="D7130" s="19">
        <v>7.2969000000000006E-2</v>
      </c>
      <c r="E7130" s="35" cm="1">
        <f t="array" ref="E7130">INDEX('Curva Juros'!$B$7:$B$73,MATCH(C7130,'Curva Juros'!$A$7:$A$73,1)) +
(C7130-INDEX('Curva Juros'!$A$7:$A$73,MATCH(C7130,'Curva Juros'!$A$7:$A$73,1))) *
(INDEX('Curva Juros'!$B$7:$B$73,MATCH(C7130,'Curva Juros'!$A$7:$A$73,1)+1) -
INDEX('Curva Juros'!$B$7:$B$73,MATCH(C7130,'Curva Juros'!$A$7:$A$73,1))) /
(INDEX('Curva Juros'!$A$7:$A$73,MATCH(C7130,'Curva Juros'!$A$7:$A$73,1)+1) -
INDEX('Curva Juros'!$A$7:$A$73,MATCH(C7130,'Curva Juros'!$A$7:$A$73,1)))</f>
        <v>8.2802248333333335</v>
      </c>
      <c r="F7130" s="24">
        <f t="shared" si="111"/>
        <v>-9.833248333333322E-3</v>
      </c>
      <c r="G7130" s="24"/>
    </row>
    <row r="7131" spans="1:7" x14ac:dyDescent="0.25">
      <c r="A7131" s="6" t="s">
        <v>153</v>
      </c>
      <c r="B7131" s="7">
        <v>46059</v>
      </c>
      <c r="C7131" s="8">
        <v>312.75</v>
      </c>
      <c r="D7131" s="20">
        <v>7.1652999999999994E-2</v>
      </c>
      <c r="E7131" s="35" cm="1">
        <f t="array" ref="E7131">INDEX('Curva Juros'!$B$7:$B$73,MATCH(C7131,'Curva Juros'!$A$7:$A$73,1)) +
(C7131-INDEX('Curva Juros'!$A$7:$A$73,MATCH(C7131,'Curva Juros'!$A$7:$A$73,1))) *
(INDEX('Curva Juros'!$B$7:$B$73,MATCH(C7131,'Curva Juros'!$A$7:$A$73,1)+1) -
INDEX('Curva Juros'!$B$7:$B$73,MATCH(C7131,'Curva Juros'!$A$7:$A$73,1))) /
(INDEX('Curva Juros'!$A$7:$A$73,MATCH(C7131,'Curva Juros'!$A$7:$A$73,1)+1) -
INDEX('Curva Juros'!$A$7:$A$73,MATCH(C7131,'Curva Juros'!$A$7:$A$73,1)))</f>
        <v>8.300080357142857</v>
      </c>
      <c r="F7131" s="24">
        <f t="shared" si="111"/>
        <v>-1.1347803571428575E-2</v>
      </c>
      <c r="G7131" s="24"/>
    </row>
    <row r="7132" spans="1:7" x14ac:dyDescent="0.25">
      <c r="A7132" s="3" t="s">
        <v>153</v>
      </c>
      <c r="B7132" s="4">
        <v>46066</v>
      </c>
      <c r="C7132" s="5">
        <v>307.82</v>
      </c>
      <c r="D7132" s="19">
        <v>7.1086999999999997E-2</v>
      </c>
      <c r="E7132" s="35" cm="1">
        <f t="array" ref="E7132">INDEX('Curva Juros'!$B$7:$B$73,MATCH(C7132,'Curva Juros'!$A$7:$A$73,1)) +
(C7132-INDEX('Curva Juros'!$A$7:$A$73,MATCH(C7132,'Curva Juros'!$A$7:$A$73,1))) *
(INDEX('Curva Juros'!$B$7:$B$73,MATCH(C7132,'Curva Juros'!$A$7:$A$73,1)+1) -
INDEX('Curva Juros'!$B$7:$B$73,MATCH(C7132,'Curva Juros'!$A$7:$A$73,1))) /
(INDEX('Curva Juros'!$A$7:$A$73,MATCH(C7132,'Curva Juros'!$A$7:$A$73,1)+1) -
INDEX('Curva Juros'!$A$7:$A$73,MATCH(C7132,'Curva Juros'!$A$7:$A$73,1)))</f>
        <v>8.3203050952380959</v>
      </c>
      <c r="F7132" s="24">
        <f t="shared" si="111"/>
        <v>-1.2116050952380955E-2</v>
      </c>
      <c r="G7132" s="24"/>
    </row>
    <row r="7133" spans="1:7" x14ac:dyDescent="0.25">
      <c r="A7133" s="6" t="s">
        <v>153</v>
      </c>
      <c r="B7133" s="7">
        <v>46073</v>
      </c>
      <c r="C7133" s="8">
        <v>304.77</v>
      </c>
      <c r="D7133" s="20">
        <v>7.1474999999999997E-2</v>
      </c>
      <c r="E7133" s="35" cm="1">
        <f t="array" ref="E7133">INDEX('Curva Juros'!$B$7:$B$73,MATCH(C7133,'Curva Juros'!$A$7:$A$73,1)) +
(C7133-INDEX('Curva Juros'!$A$7:$A$73,MATCH(C7133,'Curva Juros'!$A$7:$A$73,1))) *
(INDEX('Curva Juros'!$B$7:$B$73,MATCH(C7133,'Curva Juros'!$A$7:$A$73,1)+1) -
INDEX('Curva Juros'!$B$7:$B$73,MATCH(C7133,'Curva Juros'!$A$7:$A$73,1))) /
(INDEX('Curva Juros'!$A$7:$A$73,MATCH(C7133,'Curva Juros'!$A$7:$A$73,1)+1) -
INDEX('Curva Juros'!$A$7:$A$73,MATCH(C7133,'Curva Juros'!$A$7:$A$73,1)))</f>
        <v>8.3328173571428579</v>
      </c>
      <c r="F7133" s="24">
        <f t="shared" si="111"/>
        <v>-1.185317357142858E-2</v>
      </c>
      <c r="G7133" s="24"/>
    </row>
    <row r="7134" spans="1:7" x14ac:dyDescent="0.25">
      <c r="A7134" s="3" t="s">
        <v>153</v>
      </c>
      <c r="B7134" s="4">
        <v>46080</v>
      </c>
      <c r="C7134" s="5">
        <v>299.86</v>
      </c>
      <c r="D7134" s="19">
        <v>7.0780999999999997E-2</v>
      </c>
      <c r="E7134" s="35" cm="1">
        <f t="array" ref="E7134">INDEX('Curva Juros'!$B$7:$B$73,MATCH(C7134,'Curva Juros'!$A$7:$A$73,1)) +
(C7134-INDEX('Curva Juros'!$A$7:$A$73,MATCH(C7134,'Curva Juros'!$A$7:$A$73,1))) *
(INDEX('Curva Juros'!$B$7:$B$73,MATCH(C7134,'Curva Juros'!$A$7:$A$73,1)+1) -
INDEX('Curva Juros'!$B$7:$B$73,MATCH(C7134,'Curva Juros'!$A$7:$A$73,1))) /
(INDEX('Curva Juros'!$A$7:$A$73,MATCH(C7134,'Curva Juros'!$A$7:$A$73,1)+1) -
INDEX('Curva Juros'!$A$7:$A$73,MATCH(C7134,'Curva Juros'!$A$7:$A$73,1)))</f>
        <v>8.3529600476190478</v>
      </c>
      <c r="F7134" s="24">
        <f t="shared" si="111"/>
        <v>-1.2748600476190475E-2</v>
      </c>
      <c r="G7134" s="24"/>
    </row>
    <row r="7135" spans="1:7" x14ac:dyDescent="0.25">
      <c r="A7135" s="6" t="s">
        <v>154</v>
      </c>
      <c r="B7135" s="7">
        <v>45723</v>
      </c>
      <c r="C7135" s="8">
        <v>208.27</v>
      </c>
      <c r="D7135" s="20">
        <v>7.8053999999999998E-2</v>
      </c>
      <c r="E7135" s="35" cm="1">
        <f t="array" ref="E7135">INDEX('Curva Juros'!$B$7:$B$73,MATCH(C7135,'Curva Juros'!$A$7:$A$73,1)) +
(C7135-INDEX('Curva Juros'!$A$7:$A$73,MATCH(C7135,'Curva Juros'!$A$7:$A$73,1))) *
(INDEX('Curva Juros'!$B$7:$B$73,MATCH(C7135,'Curva Juros'!$A$7:$A$73,1)+1) -
INDEX('Curva Juros'!$B$7:$B$73,MATCH(C7135,'Curva Juros'!$A$7:$A$73,1))) /
(INDEX('Curva Juros'!$A$7:$A$73,MATCH(C7135,'Curva Juros'!$A$7:$A$73,1)+1) -
INDEX('Curva Juros'!$A$7:$A$73,MATCH(C7135,'Curva Juros'!$A$7:$A$73,1)))</f>
        <v>8.9435641269841266</v>
      </c>
      <c r="F7135" s="24">
        <f t="shared" si="111"/>
        <v>-1.1381641269841272E-2</v>
      </c>
      <c r="G7135" s="24"/>
    </row>
    <row r="7136" spans="1:7" x14ac:dyDescent="0.25">
      <c r="A7136" s="3" t="s">
        <v>154</v>
      </c>
      <c r="B7136" s="4">
        <v>45730</v>
      </c>
      <c r="C7136" s="5">
        <v>202.99</v>
      </c>
      <c r="D7136" s="19">
        <v>8.3003999999999994E-2</v>
      </c>
      <c r="E7136" s="35" cm="1">
        <f t="array" ref="E7136">INDEX('Curva Juros'!$B$7:$B$73,MATCH(C7136,'Curva Juros'!$A$7:$A$73,1)) +
(C7136-INDEX('Curva Juros'!$A$7:$A$73,MATCH(C7136,'Curva Juros'!$A$7:$A$73,1))) *
(INDEX('Curva Juros'!$B$7:$B$73,MATCH(C7136,'Curva Juros'!$A$7:$A$73,1)+1) -
INDEX('Curva Juros'!$B$7:$B$73,MATCH(C7136,'Curva Juros'!$A$7:$A$73,1))) /
(INDEX('Curva Juros'!$A$7:$A$73,MATCH(C7136,'Curva Juros'!$A$7:$A$73,1)+1) -
INDEX('Curva Juros'!$A$7:$A$73,MATCH(C7136,'Curva Juros'!$A$7:$A$73,1)))</f>
        <v>8.9911679365079369</v>
      </c>
      <c r="F7136" s="24">
        <f t="shared" si="111"/>
        <v>-6.9076793650793694E-3</v>
      </c>
      <c r="G7136" s="24"/>
    </row>
    <row r="7137" spans="1:7" x14ac:dyDescent="0.25">
      <c r="A7137" s="6" t="s">
        <v>154</v>
      </c>
      <c r="B7137" s="7">
        <v>45737</v>
      </c>
      <c r="C7137" s="8">
        <v>197.74</v>
      </c>
      <c r="D7137" s="20">
        <v>8.7276999999999993E-2</v>
      </c>
      <c r="E7137" s="35" cm="1">
        <f t="array" ref="E7137">INDEX('Curva Juros'!$B$7:$B$73,MATCH(C7137,'Curva Juros'!$A$7:$A$73,1)) +
(C7137-INDEX('Curva Juros'!$A$7:$A$73,MATCH(C7137,'Curva Juros'!$A$7:$A$73,1))) *
(INDEX('Curva Juros'!$B$7:$B$73,MATCH(C7137,'Curva Juros'!$A$7:$A$73,1)+1) -
INDEX('Curva Juros'!$B$7:$B$73,MATCH(C7137,'Curva Juros'!$A$7:$A$73,1))) /
(INDEX('Curva Juros'!$A$7:$A$73,MATCH(C7137,'Curva Juros'!$A$7:$A$73,1)+1) -
INDEX('Curva Juros'!$A$7:$A$73,MATCH(C7137,'Curva Juros'!$A$7:$A$73,1)))</f>
        <v>9.0385012698412694</v>
      </c>
      <c r="F7137" s="24">
        <f t="shared" si="111"/>
        <v>-3.108012698412696E-3</v>
      </c>
      <c r="G7137" s="24"/>
    </row>
    <row r="7138" spans="1:7" x14ac:dyDescent="0.25">
      <c r="A7138" s="3" t="s">
        <v>154</v>
      </c>
      <c r="B7138" s="4">
        <v>45744</v>
      </c>
      <c r="C7138" s="5">
        <v>192.61</v>
      </c>
      <c r="D7138" s="19">
        <v>8.9603000000000002E-2</v>
      </c>
      <c r="E7138" s="35" cm="1">
        <f t="array" ref="E7138">INDEX('Curva Juros'!$B$7:$B$73,MATCH(C7138,'Curva Juros'!$A$7:$A$73,1)) +
(C7138-INDEX('Curva Juros'!$A$7:$A$73,MATCH(C7138,'Curva Juros'!$A$7:$A$73,1))) *
(INDEX('Curva Juros'!$B$7:$B$73,MATCH(C7138,'Curva Juros'!$A$7:$A$73,1)+1) -
INDEX('Curva Juros'!$B$7:$B$73,MATCH(C7138,'Curva Juros'!$A$7:$A$73,1))) /
(INDEX('Curva Juros'!$A$7:$A$73,MATCH(C7138,'Curva Juros'!$A$7:$A$73,1)+1) -
INDEX('Curva Juros'!$A$7:$A$73,MATCH(C7138,'Curva Juros'!$A$7:$A$73,1)))</f>
        <v>9.0847526984126983</v>
      </c>
      <c r="F7138" s="24">
        <f t="shared" si="111"/>
        <v>-1.244526984126984E-3</v>
      </c>
      <c r="G7138" s="24"/>
    </row>
    <row r="7139" spans="1:7" x14ac:dyDescent="0.25">
      <c r="A7139" s="6" t="s">
        <v>154</v>
      </c>
      <c r="B7139" s="7">
        <v>45751</v>
      </c>
      <c r="C7139" s="8">
        <v>187.62</v>
      </c>
      <c r="D7139" s="20">
        <v>8.9413000000000006E-2</v>
      </c>
      <c r="E7139" s="35" cm="1">
        <f t="array" ref="E7139">INDEX('Curva Juros'!$B$7:$B$73,MATCH(C7139,'Curva Juros'!$A$7:$A$73,1)) +
(C7139-INDEX('Curva Juros'!$A$7:$A$73,MATCH(C7139,'Curva Juros'!$A$7:$A$73,1))) *
(INDEX('Curva Juros'!$B$7:$B$73,MATCH(C7139,'Curva Juros'!$A$7:$A$73,1)+1) -
INDEX('Curva Juros'!$B$7:$B$73,MATCH(C7139,'Curva Juros'!$A$7:$A$73,1))) /
(INDEX('Curva Juros'!$A$7:$A$73,MATCH(C7139,'Curva Juros'!$A$7:$A$73,1)+1) -
INDEX('Curva Juros'!$A$7:$A$73,MATCH(C7139,'Curva Juros'!$A$7:$A$73,1)))</f>
        <v>9.1297419047619055</v>
      </c>
      <c r="F7139" s="24">
        <f t="shared" si="111"/>
        <v>-1.8844190476190459E-3</v>
      </c>
      <c r="G7139" s="24"/>
    </row>
    <row r="7140" spans="1:7" x14ac:dyDescent="0.25">
      <c r="A7140" s="3" t="s">
        <v>154</v>
      </c>
      <c r="B7140" s="4">
        <v>45758</v>
      </c>
      <c r="C7140" s="5">
        <v>182.47</v>
      </c>
      <c r="D7140" s="19">
        <v>9.2008999999999994E-2</v>
      </c>
      <c r="E7140" s="35" cm="1">
        <f t="array" ref="E7140">INDEX('Curva Juros'!$B$7:$B$73,MATCH(C7140,'Curva Juros'!$A$7:$A$73,1)) +
(C7140-INDEX('Curva Juros'!$A$7:$A$73,MATCH(C7140,'Curva Juros'!$A$7:$A$73,1))) *
(INDEX('Curva Juros'!$B$7:$B$73,MATCH(C7140,'Curva Juros'!$A$7:$A$73,1)+1) -
INDEX('Curva Juros'!$B$7:$B$73,MATCH(C7140,'Curva Juros'!$A$7:$A$73,1))) /
(INDEX('Curva Juros'!$A$7:$A$73,MATCH(C7140,'Curva Juros'!$A$7:$A$73,1)+1) -
INDEX('Curva Juros'!$A$7:$A$73,MATCH(C7140,'Curva Juros'!$A$7:$A$73,1)))</f>
        <v>9.1761736507936504</v>
      </c>
      <c r="F7140" s="24">
        <f t="shared" si="111"/>
        <v>2.4726349206348475E-4</v>
      </c>
      <c r="G7140" s="24"/>
    </row>
    <row r="7141" spans="1:7" x14ac:dyDescent="0.25">
      <c r="A7141" s="6" t="s">
        <v>154</v>
      </c>
      <c r="B7141" s="7">
        <v>45764</v>
      </c>
      <c r="C7141" s="8">
        <v>178.7</v>
      </c>
      <c r="D7141" s="20">
        <v>8.8025000000000006E-2</v>
      </c>
      <c r="E7141" s="35" cm="1">
        <f t="array" ref="E7141">INDEX('Curva Juros'!$B$7:$B$73,MATCH(C7141,'Curva Juros'!$A$7:$A$73,1)) +
(C7141-INDEX('Curva Juros'!$A$7:$A$73,MATCH(C7141,'Curva Juros'!$A$7:$A$73,1))) *
(INDEX('Curva Juros'!$B$7:$B$73,MATCH(C7141,'Curva Juros'!$A$7:$A$73,1)+1) -
INDEX('Curva Juros'!$B$7:$B$73,MATCH(C7141,'Curva Juros'!$A$7:$A$73,1))) /
(INDEX('Curva Juros'!$A$7:$A$73,MATCH(C7141,'Curva Juros'!$A$7:$A$73,1)+1) -
INDEX('Curva Juros'!$A$7:$A$73,MATCH(C7141,'Curva Juros'!$A$7:$A$73,1)))</f>
        <v>9.2101634920634918</v>
      </c>
      <c r="F7141" s="24">
        <f t="shared" si="111"/>
        <v>-4.0766349206349112E-3</v>
      </c>
      <c r="G7141" s="24"/>
    </row>
    <row r="7142" spans="1:7" x14ac:dyDescent="0.25">
      <c r="A7142" s="3" t="s">
        <v>154</v>
      </c>
      <c r="B7142" s="4">
        <v>45772</v>
      </c>
      <c r="C7142" s="5">
        <v>174.75</v>
      </c>
      <c r="D7142" s="19">
        <v>8.7058999999999997E-2</v>
      </c>
      <c r="E7142" s="35" cm="1">
        <f t="array" ref="E7142">INDEX('Curva Juros'!$B$7:$B$73,MATCH(C7142,'Curva Juros'!$A$7:$A$73,1)) +
(C7142-INDEX('Curva Juros'!$A$7:$A$73,MATCH(C7142,'Curva Juros'!$A$7:$A$73,1))) *
(INDEX('Curva Juros'!$B$7:$B$73,MATCH(C7142,'Curva Juros'!$A$7:$A$73,1)+1) -
INDEX('Curva Juros'!$B$7:$B$73,MATCH(C7142,'Curva Juros'!$A$7:$A$73,1))) /
(INDEX('Curva Juros'!$A$7:$A$73,MATCH(C7142,'Curva Juros'!$A$7:$A$73,1)+1) -
INDEX('Curva Juros'!$A$7:$A$73,MATCH(C7142,'Curva Juros'!$A$7:$A$73,1)))</f>
        <v>9.2457761904761906</v>
      </c>
      <c r="F7142" s="24">
        <f t="shared" si="111"/>
        <v>-5.3987619047619062E-3</v>
      </c>
      <c r="G7142" s="24"/>
    </row>
    <row r="7143" spans="1:7" x14ac:dyDescent="0.25">
      <c r="A7143" s="6" t="s">
        <v>154</v>
      </c>
      <c r="B7143" s="7">
        <v>45779</v>
      </c>
      <c r="C7143" s="8">
        <v>170.72</v>
      </c>
      <c r="D7143" s="20">
        <v>8.7673000000000001E-2</v>
      </c>
      <c r="E7143" s="35" cm="1">
        <f t="array" ref="E7143">INDEX('Curva Juros'!$B$7:$B$73,MATCH(C7143,'Curva Juros'!$A$7:$A$73,1)) +
(C7143-INDEX('Curva Juros'!$A$7:$A$73,MATCH(C7143,'Curva Juros'!$A$7:$A$73,1))) *
(INDEX('Curva Juros'!$B$7:$B$73,MATCH(C7143,'Curva Juros'!$A$7:$A$73,1)+1) -
INDEX('Curva Juros'!$B$7:$B$73,MATCH(C7143,'Curva Juros'!$A$7:$A$73,1))) /
(INDEX('Curva Juros'!$A$7:$A$73,MATCH(C7143,'Curva Juros'!$A$7:$A$73,1)+1) -
INDEX('Curva Juros'!$A$7:$A$73,MATCH(C7143,'Curva Juros'!$A$7:$A$73,1)))</f>
        <v>9.2821101587301591</v>
      </c>
      <c r="F7143" s="24">
        <f t="shared" si="111"/>
        <v>-5.1481015873015845E-3</v>
      </c>
      <c r="G7143" s="24"/>
    </row>
    <row r="7144" spans="1:7" x14ac:dyDescent="0.25">
      <c r="A7144" s="3" t="s">
        <v>154</v>
      </c>
      <c r="B7144" s="4">
        <v>45786</v>
      </c>
      <c r="C7144" s="5">
        <v>165.62</v>
      </c>
      <c r="D7144" s="19">
        <v>8.9344000000000007E-2</v>
      </c>
      <c r="E7144" s="35" cm="1">
        <f t="array" ref="E7144">INDEX('Curva Juros'!$B$7:$B$73,MATCH(C7144,'Curva Juros'!$A$7:$A$73,1)) +
(C7144-INDEX('Curva Juros'!$A$7:$A$73,MATCH(C7144,'Curva Juros'!$A$7:$A$73,1))) *
(INDEX('Curva Juros'!$B$7:$B$73,MATCH(C7144,'Curva Juros'!$A$7:$A$73,1)+1) -
INDEX('Curva Juros'!$B$7:$B$73,MATCH(C7144,'Curva Juros'!$A$7:$A$73,1))) /
(INDEX('Curva Juros'!$A$7:$A$73,MATCH(C7144,'Curva Juros'!$A$7:$A$73,1)+1) -
INDEX('Curva Juros'!$A$7:$A$73,MATCH(C7144,'Curva Juros'!$A$7:$A$73,1)))</f>
        <v>9.3280911111111102</v>
      </c>
      <c r="F7144" s="24">
        <f t="shared" si="111"/>
        <v>-3.9369111111110938E-3</v>
      </c>
      <c r="G7144" s="24"/>
    </row>
    <row r="7145" spans="1:7" x14ac:dyDescent="0.25">
      <c r="A7145" s="6" t="s">
        <v>154</v>
      </c>
      <c r="B7145" s="7">
        <v>45793</v>
      </c>
      <c r="C7145" s="8">
        <v>160.69</v>
      </c>
      <c r="D7145" s="20">
        <v>8.8244000000000003E-2</v>
      </c>
      <c r="E7145" s="35" cm="1">
        <f t="array" ref="E7145">INDEX('Curva Juros'!$B$7:$B$73,MATCH(C7145,'Curva Juros'!$A$7:$A$73,1)) +
(C7145-INDEX('Curva Juros'!$A$7:$A$73,MATCH(C7145,'Curva Juros'!$A$7:$A$73,1))) *
(INDEX('Curva Juros'!$B$7:$B$73,MATCH(C7145,'Curva Juros'!$A$7:$A$73,1)+1) -
INDEX('Curva Juros'!$B$7:$B$73,MATCH(C7145,'Curva Juros'!$A$7:$A$73,1))) /
(INDEX('Curva Juros'!$A$7:$A$73,MATCH(C7145,'Curva Juros'!$A$7:$A$73,1)+1) -
INDEX('Curva Juros'!$A$7:$A$73,MATCH(C7145,'Curva Juros'!$A$7:$A$73,1)))</f>
        <v>9.3725393650793656</v>
      </c>
      <c r="F7145" s="24">
        <f t="shared" si="111"/>
        <v>-5.4813936507936561E-3</v>
      </c>
      <c r="G7145" s="24"/>
    </row>
    <row r="7146" spans="1:7" x14ac:dyDescent="0.25">
      <c r="A7146" s="3" t="s">
        <v>154</v>
      </c>
      <c r="B7146" s="4">
        <v>45800</v>
      </c>
      <c r="C7146" s="5">
        <v>155.61000000000001</v>
      </c>
      <c r="D7146" s="19">
        <v>8.9510000000000006E-2</v>
      </c>
      <c r="E7146" s="35" cm="1">
        <f t="array" ref="E7146">INDEX('Curva Juros'!$B$7:$B$73,MATCH(C7146,'Curva Juros'!$A$7:$A$73,1)) +
(C7146-INDEX('Curva Juros'!$A$7:$A$73,MATCH(C7146,'Curva Juros'!$A$7:$A$73,1))) *
(INDEX('Curva Juros'!$B$7:$B$73,MATCH(C7146,'Curva Juros'!$A$7:$A$73,1)+1) -
INDEX('Curva Juros'!$B$7:$B$73,MATCH(C7146,'Curva Juros'!$A$7:$A$73,1))) /
(INDEX('Curva Juros'!$A$7:$A$73,MATCH(C7146,'Curva Juros'!$A$7:$A$73,1)+1) -
INDEX('Curva Juros'!$A$7:$A$73,MATCH(C7146,'Curva Juros'!$A$7:$A$73,1)))</f>
        <v>9.4183400000000006</v>
      </c>
      <c r="F7146" s="24">
        <f t="shared" si="111"/>
        <v>-4.6733999999999942E-3</v>
      </c>
      <c r="G7146" s="24"/>
    </row>
    <row r="7147" spans="1:7" x14ac:dyDescent="0.25">
      <c r="A7147" s="6" t="s">
        <v>154</v>
      </c>
      <c r="B7147" s="7">
        <v>45807</v>
      </c>
      <c r="C7147" s="8">
        <v>150.52000000000001</v>
      </c>
      <c r="D7147" s="20">
        <v>9.1160000000000005E-2</v>
      </c>
      <c r="E7147" s="35" cm="1">
        <f t="array" ref="E7147">INDEX('Curva Juros'!$B$7:$B$73,MATCH(C7147,'Curva Juros'!$A$7:$A$73,1)) +
(C7147-INDEX('Curva Juros'!$A$7:$A$73,MATCH(C7147,'Curva Juros'!$A$7:$A$73,1))) *
(INDEX('Curva Juros'!$B$7:$B$73,MATCH(C7147,'Curva Juros'!$A$7:$A$73,1)+1) -
INDEX('Curva Juros'!$B$7:$B$73,MATCH(C7147,'Curva Juros'!$A$7:$A$73,1))) /
(INDEX('Curva Juros'!$A$7:$A$73,MATCH(C7147,'Curva Juros'!$A$7:$A$73,1)+1) -
INDEX('Curva Juros'!$A$7:$A$73,MATCH(C7147,'Curva Juros'!$A$7:$A$73,1)))</f>
        <v>9.4642307936507937</v>
      </c>
      <c r="F7147" s="24">
        <f t="shared" si="111"/>
        <v>-3.4823079365079307E-3</v>
      </c>
      <c r="G7147" s="24"/>
    </row>
    <row r="7148" spans="1:7" x14ac:dyDescent="0.25">
      <c r="A7148" s="3" t="s">
        <v>154</v>
      </c>
      <c r="B7148" s="4">
        <v>45814</v>
      </c>
      <c r="C7148" s="5">
        <v>145.37</v>
      </c>
      <c r="D7148" s="19">
        <v>9.3856999999999996E-2</v>
      </c>
      <c r="E7148" s="35" cm="1">
        <f t="array" ref="E7148">INDEX('Curva Juros'!$B$7:$B$73,MATCH(C7148,'Curva Juros'!$A$7:$A$73,1)) +
(C7148-INDEX('Curva Juros'!$A$7:$A$73,MATCH(C7148,'Curva Juros'!$A$7:$A$73,1))) *
(INDEX('Curva Juros'!$B$7:$B$73,MATCH(C7148,'Curva Juros'!$A$7:$A$73,1)+1) -
INDEX('Curva Juros'!$B$7:$B$73,MATCH(C7148,'Curva Juros'!$A$7:$A$73,1))) /
(INDEX('Curva Juros'!$A$7:$A$73,MATCH(C7148,'Curva Juros'!$A$7:$A$73,1)+1) -
INDEX('Curva Juros'!$A$7:$A$73,MATCH(C7148,'Curva Juros'!$A$7:$A$73,1)))</f>
        <v>9.5106625396825404</v>
      </c>
      <c r="F7148" s="24">
        <f t="shared" si="111"/>
        <v>-1.2496253968254101E-3</v>
      </c>
      <c r="G7148" s="24"/>
    </row>
    <row r="7149" spans="1:7" x14ac:dyDescent="0.25">
      <c r="A7149" s="6" t="s">
        <v>154</v>
      </c>
      <c r="B7149" s="7">
        <v>45821</v>
      </c>
      <c r="C7149" s="8">
        <v>140.47999999999999</v>
      </c>
      <c r="D7149" s="20">
        <v>9.1865000000000002E-2</v>
      </c>
      <c r="E7149" s="35" cm="1">
        <f t="array" ref="E7149">INDEX('Curva Juros'!$B$7:$B$73,MATCH(C7149,'Curva Juros'!$A$7:$A$73,1)) +
(C7149-INDEX('Curva Juros'!$A$7:$A$73,MATCH(C7149,'Curva Juros'!$A$7:$A$73,1))) *
(INDEX('Curva Juros'!$B$7:$B$73,MATCH(C7149,'Curva Juros'!$A$7:$A$73,1)+1) -
INDEX('Curva Juros'!$B$7:$B$73,MATCH(C7149,'Curva Juros'!$A$7:$A$73,1))) /
(INDEX('Curva Juros'!$A$7:$A$73,MATCH(C7149,'Curva Juros'!$A$7:$A$73,1)+1) -
INDEX('Curva Juros'!$A$7:$A$73,MATCH(C7149,'Curva Juros'!$A$7:$A$73,1)))</f>
        <v>9.5547501587301582</v>
      </c>
      <c r="F7149" s="24">
        <f t="shared" si="111"/>
        <v>-3.6825015873015732E-3</v>
      </c>
      <c r="G7149" s="24"/>
    </row>
    <row r="7150" spans="1:7" x14ac:dyDescent="0.25">
      <c r="A7150" s="3" t="s">
        <v>154</v>
      </c>
      <c r="B7150" s="4">
        <v>45828</v>
      </c>
      <c r="C7150" s="5">
        <v>136.35</v>
      </c>
      <c r="D7150" s="19">
        <v>9.4078999999999996E-2</v>
      </c>
      <c r="E7150" s="35" cm="1">
        <f t="array" ref="E7150">INDEX('Curva Juros'!$B$7:$B$73,MATCH(C7150,'Curva Juros'!$A$7:$A$73,1)) +
(C7150-INDEX('Curva Juros'!$A$7:$A$73,MATCH(C7150,'Curva Juros'!$A$7:$A$73,1))) *
(INDEX('Curva Juros'!$B$7:$B$73,MATCH(C7150,'Curva Juros'!$A$7:$A$73,1)+1) -
INDEX('Curva Juros'!$B$7:$B$73,MATCH(C7150,'Curva Juros'!$A$7:$A$73,1))) /
(INDEX('Curva Juros'!$A$7:$A$73,MATCH(C7150,'Curva Juros'!$A$7:$A$73,1)+1) -
INDEX('Curva Juros'!$A$7:$A$73,MATCH(C7150,'Curva Juros'!$A$7:$A$73,1)))</f>
        <v>9.5919857142857143</v>
      </c>
      <c r="F7150" s="24">
        <f t="shared" si="111"/>
        <v>-1.8408571428571441E-3</v>
      </c>
      <c r="G7150" s="24"/>
    </row>
    <row r="7151" spans="1:7" x14ac:dyDescent="0.25">
      <c r="A7151" s="6" t="s">
        <v>154</v>
      </c>
      <c r="B7151" s="7">
        <v>45835</v>
      </c>
      <c r="C7151" s="8">
        <v>131.32</v>
      </c>
      <c r="D7151" s="20">
        <v>9.4724000000000003E-2</v>
      </c>
      <c r="E7151" s="35" cm="1">
        <f t="array" ref="E7151">INDEX('Curva Juros'!$B$7:$B$73,MATCH(C7151,'Curva Juros'!$A$7:$A$73,1)) +
(C7151-INDEX('Curva Juros'!$A$7:$A$73,MATCH(C7151,'Curva Juros'!$A$7:$A$73,1))) *
(INDEX('Curva Juros'!$B$7:$B$73,MATCH(C7151,'Curva Juros'!$A$7:$A$73,1)+1) -
INDEX('Curva Juros'!$B$7:$B$73,MATCH(C7151,'Curva Juros'!$A$7:$A$73,1))) /
(INDEX('Curva Juros'!$A$7:$A$73,MATCH(C7151,'Curva Juros'!$A$7:$A$73,1)+1) -
INDEX('Curva Juros'!$A$7:$A$73,MATCH(C7151,'Curva Juros'!$A$7:$A$73,1)))</f>
        <v>9.6373355555555555</v>
      </c>
      <c r="F7151" s="24">
        <f t="shared" si="111"/>
        <v>-1.6493555555555511E-3</v>
      </c>
      <c r="G7151" s="24"/>
    </row>
    <row r="7152" spans="1:7" x14ac:dyDescent="0.25">
      <c r="A7152" s="3" t="s">
        <v>154</v>
      </c>
      <c r="B7152" s="4">
        <v>45842</v>
      </c>
      <c r="C7152" s="5">
        <v>126.35</v>
      </c>
      <c r="D7152" s="19">
        <v>9.4107999999999997E-2</v>
      </c>
      <c r="E7152" s="35" cm="1">
        <f t="array" ref="E7152">INDEX('Curva Juros'!$B$7:$B$73,MATCH(C7152,'Curva Juros'!$A$7:$A$73,1)) +
(C7152-INDEX('Curva Juros'!$A$7:$A$73,MATCH(C7152,'Curva Juros'!$A$7:$A$73,1))) *
(INDEX('Curva Juros'!$B$7:$B$73,MATCH(C7152,'Curva Juros'!$A$7:$A$73,1)+1) -
INDEX('Curva Juros'!$B$7:$B$73,MATCH(C7152,'Curva Juros'!$A$7:$A$73,1))) /
(INDEX('Curva Juros'!$A$7:$A$73,MATCH(C7152,'Curva Juros'!$A$7:$A$73,1)+1) -
INDEX('Curva Juros'!$A$7:$A$73,MATCH(C7152,'Curva Juros'!$A$7:$A$73,1)))</f>
        <v>9.6821444444444449</v>
      </c>
      <c r="F7152" s="24">
        <f t="shared" si="111"/>
        <v>-2.7134444444444489E-3</v>
      </c>
      <c r="G7152" s="24"/>
    </row>
    <row r="7153" spans="1:7" x14ac:dyDescent="0.25">
      <c r="A7153" s="6" t="s">
        <v>154</v>
      </c>
      <c r="B7153" s="7">
        <v>45849</v>
      </c>
      <c r="C7153" s="8">
        <v>121.16</v>
      </c>
      <c r="D7153" s="20">
        <v>9.7524E-2</v>
      </c>
      <c r="E7153" s="35" t="e" cm="1">
        <f t="array" ref="E7153">INDEX('Curva Juros'!$B$7:$B$73,MATCH(C7153,'Curva Juros'!$A$7:$A$73,1)) +
(C7153-INDEX('Curva Juros'!$A$7:$A$73,MATCH(C7153,'Curva Juros'!$A$7:$A$73,1))) *
(INDEX('Curva Juros'!$B$7:$B$73,MATCH(C7153,'Curva Juros'!$A$7:$A$73,1)+1) -
INDEX('Curva Juros'!$B$7:$B$73,MATCH(C7153,'Curva Juros'!$A$7:$A$73,1))) /
(INDEX('Curva Juros'!$A$7:$A$73,MATCH(C7153,'Curva Juros'!$A$7:$A$73,1)+1) -
INDEX('Curva Juros'!$A$7:$A$73,MATCH(C7153,'Curva Juros'!$A$7:$A$73,1)))</f>
        <v>#N/A</v>
      </c>
      <c r="F7153" s="24" t="e">
        <f t="shared" si="111"/>
        <v>#N/A</v>
      </c>
      <c r="G7153" s="24"/>
    </row>
    <row r="7154" spans="1:7" x14ac:dyDescent="0.25">
      <c r="A7154" s="3" t="s">
        <v>154</v>
      </c>
      <c r="B7154" s="4">
        <v>45856</v>
      </c>
      <c r="C7154" s="5">
        <v>246.73</v>
      </c>
      <c r="D7154" s="19">
        <v>9.7166000000000002E-2</v>
      </c>
      <c r="E7154" s="35" cm="1">
        <f t="array" ref="E7154">INDEX('Curva Juros'!$B$7:$B$73,MATCH(C7154,'Curva Juros'!$A$7:$A$73,1)) +
(C7154-INDEX('Curva Juros'!$A$7:$A$73,MATCH(C7154,'Curva Juros'!$A$7:$A$73,1))) *
(INDEX('Curva Juros'!$B$7:$B$73,MATCH(C7154,'Curva Juros'!$A$7:$A$73,1)+1) -
INDEX('Curva Juros'!$B$7:$B$73,MATCH(C7154,'Curva Juros'!$A$7:$A$73,1))) /
(INDEX('Curva Juros'!$A$7:$A$73,MATCH(C7154,'Curva Juros'!$A$7:$A$73,1)+1) -
INDEX('Curva Juros'!$A$7:$A$73,MATCH(C7154,'Curva Juros'!$A$7:$A$73,1)))</f>
        <v>8.596813650793651</v>
      </c>
      <c r="F7154" s="24">
        <f t="shared" si="111"/>
        <v>1.119786349206349E-2</v>
      </c>
      <c r="G7154" s="24"/>
    </row>
    <row r="7155" spans="1:7" x14ac:dyDescent="0.25">
      <c r="A7155" s="6" t="s">
        <v>154</v>
      </c>
      <c r="B7155" s="7">
        <v>45863</v>
      </c>
      <c r="C7155" s="8">
        <v>241.73</v>
      </c>
      <c r="D7155" s="20">
        <v>9.6281000000000005E-2</v>
      </c>
      <c r="E7155" s="35" cm="1">
        <f t="array" ref="E7155">INDEX('Curva Juros'!$B$7:$B$73,MATCH(C7155,'Curva Juros'!$A$7:$A$73,1)) +
(C7155-INDEX('Curva Juros'!$A$7:$A$73,MATCH(C7155,'Curva Juros'!$A$7:$A$73,1))) *
(INDEX('Curva Juros'!$B$7:$B$73,MATCH(C7155,'Curva Juros'!$A$7:$A$73,1)+1) -
INDEX('Curva Juros'!$B$7:$B$73,MATCH(C7155,'Curva Juros'!$A$7:$A$73,1))) /
(INDEX('Curva Juros'!$A$7:$A$73,MATCH(C7155,'Curva Juros'!$A$7:$A$73,1)+1) -
INDEX('Curva Juros'!$A$7:$A$73,MATCH(C7155,'Curva Juros'!$A$7:$A$73,1)))</f>
        <v>8.6418930158730163</v>
      </c>
      <c r="F7155" s="24">
        <f t="shared" si="111"/>
        <v>9.8620698412698465E-3</v>
      </c>
      <c r="G7155" s="24"/>
    </row>
    <row r="7156" spans="1:7" x14ac:dyDescent="0.25">
      <c r="A7156" s="3" t="s">
        <v>154</v>
      </c>
      <c r="B7156" s="4">
        <v>45870</v>
      </c>
      <c r="C7156" s="5">
        <v>236.73</v>
      </c>
      <c r="D7156" s="19">
        <v>9.6962000000000007E-2</v>
      </c>
      <c r="E7156" s="35" cm="1">
        <f t="array" ref="E7156">INDEX('Curva Juros'!$B$7:$B$73,MATCH(C7156,'Curva Juros'!$A$7:$A$73,1)) +
(C7156-INDEX('Curva Juros'!$A$7:$A$73,MATCH(C7156,'Curva Juros'!$A$7:$A$73,1))) *
(INDEX('Curva Juros'!$B$7:$B$73,MATCH(C7156,'Curva Juros'!$A$7:$A$73,1)+1) -
INDEX('Curva Juros'!$B$7:$B$73,MATCH(C7156,'Curva Juros'!$A$7:$A$73,1))) /
(INDEX('Curva Juros'!$A$7:$A$73,MATCH(C7156,'Curva Juros'!$A$7:$A$73,1)+1) -
INDEX('Curva Juros'!$A$7:$A$73,MATCH(C7156,'Curva Juros'!$A$7:$A$73,1)))</f>
        <v>8.6869723809523816</v>
      </c>
      <c r="F7156" s="24">
        <f t="shared" si="111"/>
        <v>1.0092276190476188E-2</v>
      </c>
      <c r="G7156" s="24"/>
    </row>
    <row r="7157" spans="1:7" x14ac:dyDescent="0.25">
      <c r="A7157" s="6" t="s">
        <v>154</v>
      </c>
      <c r="B7157" s="7">
        <v>45877</v>
      </c>
      <c r="C7157" s="8">
        <v>231.73</v>
      </c>
      <c r="D7157" s="20">
        <v>9.5244999999999996E-2</v>
      </c>
      <c r="E7157" s="35" cm="1">
        <f t="array" ref="E7157">INDEX('Curva Juros'!$B$7:$B$73,MATCH(C7157,'Curva Juros'!$A$7:$A$73,1)) +
(C7157-INDEX('Curva Juros'!$A$7:$A$73,MATCH(C7157,'Curva Juros'!$A$7:$A$73,1))) *
(INDEX('Curva Juros'!$B$7:$B$73,MATCH(C7157,'Curva Juros'!$A$7:$A$73,1)+1) -
INDEX('Curva Juros'!$B$7:$B$73,MATCH(C7157,'Curva Juros'!$A$7:$A$73,1))) /
(INDEX('Curva Juros'!$A$7:$A$73,MATCH(C7157,'Curva Juros'!$A$7:$A$73,1)+1) -
INDEX('Curva Juros'!$A$7:$A$73,MATCH(C7157,'Curva Juros'!$A$7:$A$73,1)))</f>
        <v>8.7320517460317468</v>
      </c>
      <c r="F7157" s="24">
        <f t="shared" si="111"/>
        <v>7.9244825396825314E-3</v>
      </c>
      <c r="G7157" s="24"/>
    </row>
    <row r="7158" spans="1:7" x14ac:dyDescent="0.25">
      <c r="A7158" s="3" t="s">
        <v>154</v>
      </c>
      <c r="B7158" s="4">
        <v>45884</v>
      </c>
      <c r="C7158" s="5">
        <v>226.73</v>
      </c>
      <c r="D7158" s="19">
        <v>9.5545000000000005E-2</v>
      </c>
      <c r="E7158" s="35" cm="1">
        <f t="array" ref="E7158">INDEX('Curva Juros'!$B$7:$B$73,MATCH(C7158,'Curva Juros'!$A$7:$A$73,1)) +
(C7158-INDEX('Curva Juros'!$A$7:$A$73,MATCH(C7158,'Curva Juros'!$A$7:$A$73,1))) *
(INDEX('Curva Juros'!$B$7:$B$73,MATCH(C7158,'Curva Juros'!$A$7:$A$73,1)+1) -
INDEX('Curva Juros'!$B$7:$B$73,MATCH(C7158,'Curva Juros'!$A$7:$A$73,1))) /
(INDEX('Curva Juros'!$A$7:$A$73,MATCH(C7158,'Curva Juros'!$A$7:$A$73,1)+1) -
INDEX('Curva Juros'!$A$7:$A$73,MATCH(C7158,'Curva Juros'!$A$7:$A$73,1)))</f>
        <v>8.7771311111111121</v>
      </c>
      <c r="F7158" s="24">
        <f t="shared" si="111"/>
        <v>7.77368888888888E-3</v>
      </c>
      <c r="G7158" s="24"/>
    </row>
    <row r="7159" spans="1:7" x14ac:dyDescent="0.25">
      <c r="A7159" s="6" t="s">
        <v>154</v>
      </c>
      <c r="B7159" s="7">
        <v>45891</v>
      </c>
      <c r="C7159" s="8">
        <v>221.73</v>
      </c>
      <c r="D7159" s="20">
        <v>9.4995999999999997E-2</v>
      </c>
      <c r="E7159" s="35" cm="1">
        <f t="array" ref="E7159">INDEX('Curva Juros'!$B$7:$B$73,MATCH(C7159,'Curva Juros'!$A$7:$A$73,1)) +
(C7159-INDEX('Curva Juros'!$A$7:$A$73,MATCH(C7159,'Curva Juros'!$A$7:$A$73,1))) *
(INDEX('Curva Juros'!$B$7:$B$73,MATCH(C7159,'Curva Juros'!$A$7:$A$73,1)+1) -
INDEX('Curva Juros'!$B$7:$B$73,MATCH(C7159,'Curva Juros'!$A$7:$A$73,1))) /
(INDEX('Curva Juros'!$A$7:$A$73,MATCH(C7159,'Curva Juros'!$A$7:$A$73,1)+1) -
INDEX('Curva Juros'!$A$7:$A$73,MATCH(C7159,'Curva Juros'!$A$7:$A$73,1)))</f>
        <v>8.8222104761904774</v>
      </c>
      <c r="F7159" s="24">
        <f t="shared" si="111"/>
        <v>6.7738952380952261E-3</v>
      </c>
      <c r="G7159" s="24"/>
    </row>
    <row r="7160" spans="1:7" x14ac:dyDescent="0.25">
      <c r="A7160" s="3" t="s">
        <v>154</v>
      </c>
      <c r="B7160" s="4">
        <v>45898</v>
      </c>
      <c r="C7160" s="5">
        <v>216.73</v>
      </c>
      <c r="D7160" s="19">
        <v>9.2013999999999999E-2</v>
      </c>
      <c r="E7160" s="35" cm="1">
        <f t="array" ref="E7160">INDEX('Curva Juros'!$B$7:$B$73,MATCH(C7160,'Curva Juros'!$A$7:$A$73,1)) +
(C7160-INDEX('Curva Juros'!$A$7:$A$73,MATCH(C7160,'Curva Juros'!$A$7:$A$73,1))) *
(INDEX('Curva Juros'!$B$7:$B$73,MATCH(C7160,'Curva Juros'!$A$7:$A$73,1)+1) -
INDEX('Curva Juros'!$B$7:$B$73,MATCH(C7160,'Curva Juros'!$A$7:$A$73,1))) /
(INDEX('Curva Juros'!$A$7:$A$73,MATCH(C7160,'Curva Juros'!$A$7:$A$73,1)+1) -
INDEX('Curva Juros'!$A$7:$A$73,MATCH(C7160,'Curva Juros'!$A$7:$A$73,1)))</f>
        <v>8.8672898412698409</v>
      </c>
      <c r="F7160" s="24">
        <f t="shared" si="111"/>
        <v>3.3411015873015953E-3</v>
      </c>
      <c r="G7160" s="24"/>
    </row>
    <row r="7161" spans="1:7" x14ac:dyDescent="0.25">
      <c r="A7161" s="6" t="s">
        <v>154</v>
      </c>
      <c r="B7161" s="7">
        <v>45905</v>
      </c>
      <c r="C7161" s="8">
        <v>211.73</v>
      </c>
      <c r="D7161" s="20">
        <v>8.9488999999999999E-2</v>
      </c>
      <c r="E7161" s="35" cm="1">
        <f t="array" ref="E7161">INDEX('Curva Juros'!$B$7:$B$73,MATCH(C7161,'Curva Juros'!$A$7:$A$73,1)) +
(C7161-INDEX('Curva Juros'!$A$7:$A$73,MATCH(C7161,'Curva Juros'!$A$7:$A$73,1))) *
(INDEX('Curva Juros'!$B$7:$B$73,MATCH(C7161,'Curva Juros'!$A$7:$A$73,1)+1) -
INDEX('Curva Juros'!$B$7:$B$73,MATCH(C7161,'Curva Juros'!$A$7:$A$73,1))) /
(INDEX('Curva Juros'!$A$7:$A$73,MATCH(C7161,'Curva Juros'!$A$7:$A$73,1)+1) -
INDEX('Curva Juros'!$A$7:$A$73,MATCH(C7161,'Curva Juros'!$A$7:$A$73,1)))</f>
        <v>8.9123692063492062</v>
      </c>
      <c r="F7161" s="24">
        <f t="shared" si="111"/>
        <v>3.6530793650793592E-4</v>
      </c>
      <c r="G7161" s="24"/>
    </row>
    <row r="7162" spans="1:7" x14ac:dyDescent="0.25">
      <c r="A7162" s="3" t="s">
        <v>154</v>
      </c>
      <c r="B7162" s="4">
        <v>45912</v>
      </c>
      <c r="C7162" s="5">
        <v>206.74</v>
      </c>
      <c r="D7162" s="19">
        <v>8.6013999999999993E-2</v>
      </c>
      <c r="E7162" s="35" cm="1">
        <f t="array" ref="E7162">INDEX('Curva Juros'!$B$7:$B$73,MATCH(C7162,'Curva Juros'!$A$7:$A$73,1)) +
(C7162-INDEX('Curva Juros'!$A$7:$A$73,MATCH(C7162,'Curva Juros'!$A$7:$A$73,1))) *
(INDEX('Curva Juros'!$B$7:$B$73,MATCH(C7162,'Curva Juros'!$A$7:$A$73,1)+1) -
INDEX('Curva Juros'!$B$7:$B$73,MATCH(C7162,'Curva Juros'!$A$7:$A$73,1))) /
(INDEX('Curva Juros'!$A$7:$A$73,MATCH(C7162,'Curva Juros'!$A$7:$A$73,1)+1) -
INDEX('Curva Juros'!$A$7:$A$73,MATCH(C7162,'Curva Juros'!$A$7:$A$73,1)))</f>
        <v>8.9573584126984134</v>
      </c>
      <c r="F7162" s="24">
        <f t="shared" si="111"/>
        <v>-3.5595841269841361E-3</v>
      </c>
      <c r="G7162" s="24"/>
    </row>
    <row r="7163" spans="1:7" x14ac:dyDescent="0.25">
      <c r="A7163" s="6" t="s">
        <v>154</v>
      </c>
      <c r="B7163" s="7">
        <v>45919</v>
      </c>
      <c r="C7163" s="8">
        <v>201.74</v>
      </c>
      <c r="D7163" s="20">
        <v>8.7017999999999998E-2</v>
      </c>
      <c r="E7163" s="35" cm="1">
        <f t="array" ref="E7163">INDEX('Curva Juros'!$B$7:$B$73,MATCH(C7163,'Curva Juros'!$A$7:$A$73,1)) +
(C7163-INDEX('Curva Juros'!$A$7:$A$73,MATCH(C7163,'Curva Juros'!$A$7:$A$73,1))) *
(INDEX('Curva Juros'!$B$7:$B$73,MATCH(C7163,'Curva Juros'!$A$7:$A$73,1)+1) -
INDEX('Curva Juros'!$B$7:$B$73,MATCH(C7163,'Curva Juros'!$A$7:$A$73,1))) /
(INDEX('Curva Juros'!$A$7:$A$73,MATCH(C7163,'Curva Juros'!$A$7:$A$73,1)+1) -
INDEX('Curva Juros'!$A$7:$A$73,MATCH(C7163,'Curva Juros'!$A$7:$A$73,1)))</f>
        <v>9.0024377777777786</v>
      </c>
      <c r="F7163" s="24">
        <f t="shared" si="111"/>
        <v>-3.0063777777777911E-3</v>
      </c>
      <c r="G7163" s="24"/>
    </row>
    <row r="7164" spans="1:7" x14ac:dyDescent="0.25">
      <c r="A7164" s="3" t="s">
        <v>154</v>
      </c>
      <c r="B7164" s="4">
        <v>45926</v>
      </c>
      <c r="C7164" s="5">
        <v>196.74</v>
      </c>
      <c r="D7164" s="19">
        <v>8.6914000000000005E-2</v>
      </c>
      <c r="E7164" s="35" cm="1">
        <f t="array" ref="E7164">INDEX('Curva Juros'!$B$7:$B$73,MATCH(C7164,'Curva Juros'!$A$7:$A$73,1)) +
(C7164-INDEX('Curva Juros'!$A$7:$A$73,MATCH(C7164,'Curva Juros'!$A$7:$A$73,1))) *
(INDEX('Curva Juros'!$B$7:$B$73,MATCH(C7164,'Curva Juros'!$A$7:$A$73,1)+1) -
INDEX('Curva Juros'!$B$7:$B$73,MATCH(C7164,'Curva Juros'!$A$7:$A$73,1))) /
(INDEX('Curva Juros'!$A$7:$A$73,MATCH(C7164,'Curva Juros'!$A$7:$A$73,1)+1) -
INDEX('Curva Juros'!$A$7:$A$73,MATCH(C7164,'Curva Juros'!$A$7:$A$73,1)))</f>
        <v>9.0475171428571421</v>
      </c>
      <c r="F7164" s="24">
        <f t="shared" si="111"/>
        <v>-3.5611714285714163E-3</v>
      </c>
      <c r="G7164" s="24"/>
    </row>
    <row r="7165" spans="1:7" x14ac:dyDescent="0.25">
      <c r="A7165" s="6" t="s">
        <v>154</v>
      </c>
      <c r="B7165" s="7">
        <v>45933</v>
      </c>
      <c r="C7165" s="8">
        <v>191.73</v>
      </c>
      <c r="D7165" s="20">
        <v>9.0648999999999993E-2</v>
      </c>
      <c r="E7165" s="35" cm="1">
        <f t="array" ref="E7165">INDEX('Curva Juros'!$B$7:$B$73,MATCH(C7165,'Curva Juros'!$A$7:$A$73,1)) +
(C7165-INDEX('Curva Juros'!$A$7:$A$73,MATCH(C7165,'Curva Juros'!$A$7:$A$73,1))) *
(INDEX('Curva Juros'!$B$7:$B$73,MATCH(C7165,'Curva Juros'!$A$7:$A$73,1)+1) -
INDEX('Curva Juros'!$B$7:$B$73,MATCH(C7165,'Curva Juros'!$A$7:$A$73,1))) /
(INDEX('Curva Juros'!$A$7:$A$73,MATCH(C7165,'Curva Juros'!$A$7:$A$73,1)+1) -
INDEX('Curva Juros'!$A$7:$A$73,MATCH(C7165,'Curva Juros'!$A$7:$A$73,1)))</f>
        <v>9.0926866666666673</v>
      </c>
      <c r="F7165" s="24">
        <f t="shared" si="111"/>
        <v>-2.7786666666668181E-4</v>
      </c>
      <c r="G7165" s="24"/>
    </row>
    <row r="7166" spans="1:7" x14ac:dyDescent="0.25">
      <c r="A7166" s="3" t="s">
        <v>154</v>
      </c>
      <c r="B7166" s="4">
        <v>45940</v>
      </c>
      <c r="C7166" s="5">
        <v>186.73</v>
      </c>
      <c r="D7166" s="19">
        <v>9.1077000000000005E-2</v>
      </c>
      <c r="E7166" s="35" cm="1">
        <f t="array" ref="E7166">INDEX('Curva Juros'!$B$7:$B$73,MATCH(C7166,'Curva Juros'!$A$7:$A$73,1)) +
(C7166-INDEX('Curva Juros'!$A$7:$A$73,MATCH(C7166,'Curva Juros'!$A$7:$A$73,1))) *
(INDEX('Curva Juros'!$B$7:$B$73,MATCH(C7166,'Curva Juros'!$A$7:$A$73,1)+1) -
INDEX('Curva Juros'!$B$7:$B$73,MATCH(C7166,'Curva Juros'!$A$7:$A$73,1))) /
(INDEX('Curva Juros'!$A$7:$A$73,MATCH(C7166,'Curva Juros'!$A$7:$A$73,1)+1) -
INDEX('Curva Juros'!$A$7:$A$73,MATCH(C7166,'Curva Juros'!$A$7:$A$73,1)))</f>
        <v>9.1377660317460325</v>
      </c>
      <c r="F7166" s="24">
        <f t="shared" si="111"/>
        <v>-3.0066031746031618E-4</v>
      </c>
      <c r="G7166" s="24"/>
    </row>
    <row r="7167" spans="1:7" x14ac:dyDescent="0.25">
      <c r="A7167" s="6" t="s">
        <v>154</v>
      </c>
      <c r="B7167" s="7">
        <v>45947</v>
      </c>
      <c r="C7167" s="8">
        <v>181.73</v>
      </c>
      <c r="D7167" s="20">
        <v>8.9375999999999997E-2</v>
      </c>
      <c r="E7167" s="35" cm="1">
        <f t="array" ref="E7167">INDEX('Curva Juros'!$B$7:$B$73,MATCH(C7167,'Curva Juros'!$A$7:$A$73,1)) +
(C7167-INDEX('Curva Juros'!$A$7:$A$73,MATCH(C7167,'Curva Juros'!$A$7:$A$73,1))) *
(INDEX('Curva Juros'!$B$7:$B$73,MATCH(C7167,'Curva Juros'!$A$7:$A$73,1)+1) -
INDEX('Curva Juros'!$B$7:$B$73,MATCH(C7167,'Curva Juros'!$A$7:$A$73,1))) /
(INDEX('Curva Juros'!$A$7:$A$73,MATCH(C7167,'Curva Juros'!$A$7:$A$73,1)+1) -
INDEX('Curva Juros'!$A$7:$A$73,MATCH(C7167,'Curva Juros'!$A$7:$A$73,1)))</f>
        <v>9.1828453968253978</v>
      </c>
      <c r="F7167" s="24">
        <f t="shared" si="111"/>
        <v>-2.4524539682539842E-3</v>
      </c>
      <c r="G7167" s="24"/>
    </row>
    <row r="7168" spans="1:7" x14ac:dyDescent="0.25">
      <c r="A7168" s="3" t="s">
        <v>154</v>
      </c>
      <c r="B7168" s="4">
        <v>45954</v>
      </c>
      <c r="C7168" s="5">
        <v>176.73</v>
      </c>
      <c r="D7168" s="19">
        <v>9.2475000000000002E-2</v>
      </c>
      <c r="E7168" s="35" cm="1">
        <f t="array" ref="E7168">INDEX('Curva Juros'!$B$7:$B$73,MATCH(C7168,'Curva Juros'!$A$7:$A$73,1)) +
(C7168-INDEX('Curva Juros'!$A$7:$A$73,MATCH(C7168,'Curva Juros'!$A$7:$A$73,1))) *
(INDEX('Curva Juros'!$B$7:$B$73,MATCH(C7168,'Curva Juros'!$A$7:$A$73,1)+1) -
INDEX('Curva Juros'!$B$7:$B$73,MATCH(C7168,'Curva Juros'!$A$7:$A$73,1))) /
(INDEX('Curva Juros'!$A$7:$A$73,MATCH(C7168,'Curva Juros'!$A$7:$A$73,1)+1) -
INDEX('Curva Juros'!$A$7:$A$73,MATCH(C7168,'Curva Juros'!$A$7:$A$73,1)))</f>
        <v>9.2279247619047613</v>
      </c>
      <c r="F7168" s="24">
        <f t="shared" si="111"/>
        <v>1.9575238095238812E-4</v>
      </c>
      <c r="G7168" s="24"/>
    </row>
    <row r="7169" spans="1:7" x14ac:dyDescent="0.25">
      <c r="A7169" s="6" t="s">
        <v>154</v>
      </c>
      <c r="B7169" s="7">
        <v>45961</v>
      </c>
      <c r="C7169" s="8">
        <v>171.73</v>
      </c>
      <c r="D7169" s="20">
        <v>9.1606999999999994E-2</v>
      </c>
      <c r="E7169" s="35" cm="1">
        <f t="array" ref="E7169">INDEX('Curva Juros'!$B$7:$B$73,MATCH(C7169,'Curva Juros'!$A$7:$A$73,1)) +
(C7169-INDEX('Curva Juros'!$A$7:$A$73,MATCH(C7169,'Curva Juros'!$A$7:$A$73,1))) *
(INDEX('Curva Juros'!$B$7:$B$73,MATCH(C7169,'Curva Juros'!$A$7:$A$73,1)+1) -
INDEX('Curva Juros'!$B$7:$B$73,MATCH(C7169,'Curva Juros'!$A$7:$A$73,1))) /
(INDEX('Curva Juros'!$A$7:$A$73,MATCH(C7169,'Curva Juros'!$A$7:$A$73,1)+1) -
INDEX('Curva Juros'!$A$7:$A$73,MATCH(C7169,'Curva Juros'!$A$7:$A$73,1)))</f>
        <v>9.2730041269841266</v>
      </c>
      <c r="F7169" s="24">
        <f t="shared" si="111"/>
        <v>-1.1230412698412656E-3</v>
      </c>
      <c r="G7169" s="24"/>
    </row>
    <row r="7170" spans="1:7" x14ac:dyDescent="0.25">
      <c r="A7170" s="3" t="s">
        <v>154</v>
      </c>
      <c r="B7170" s="4">
        <v>45968</v>
      </c>
      <c r="C7170" s="5">
        <v>166.73</v>
      </c>
      <c r="D7170" s="19">
        <v>9.0193999999999996E-2</v>
      </c>
      <c r="E7170" s="35" cm="1">
        <f t="array" ref="E7170">INDEX('Curva Juros'!$B$7:$B$73,MATCH(C7170,'Curva Juros'!$A$7:$A$73,1)) +
(C7170-INDEX('Curva Juros'!$A$7:$A$73,MATCH(C7170,'Curva Juros'!$A$7:$A$73,1))) *
(INDEX('Curva Juros'!$B$7:$B$73,MATCH(C7170,'Curva Juros'!$A$7:$A$73,1)+1) -
INDEX('Curva Juros'!$B$7:$B$73,MATCH(C7170,'Curva Juros'!$A$7:$A$73,1))) /
(INDEX('Curva Juros'!$A$7:$A$73,MATCH(C7170,'Curva Juros'!$A$7:$A$73,1)+1) -
INDEX('Curva Juros'!$A$7:$A$73,MATCH(C7170,'Curva Juros'!$A$7:$A$73,1)))</f>
        <v>9.3180834920634918</v>
      </c>
      <c r="F7170" s="24">
        <f t="shared" si="111"/>
        <v>-2.9868349206349232E-3</v>
      </c>
      <c r="G7170" s="24"/>
    </row>
    <row r="7171" spans="1:7" x14ac:dyDescent="0.25">
      <c r="A7171" s="6" t="s">
        <v>154</v>
      </c>
      <c r="B7171" s="7">
        <v>45975</v>
      </c>
      <c r="C7171" s="8">
        <v>161.72999999999999</v>
      </c>
      <c r="D7171" s="20">
        <v>9.2176999999999995E-2</v>
      </c>
      <c r="E7171" s="35" cm="1">
        <f t="array" ref="E7171">INDEX('Curva Juros'!$B$7:$B$73,MATCH(C7171,'Curva Juros'!$A$7:$A$73,1)) +
(C7171-INDEX('Curva Juros'!$A$7:$A$73,MATCH(C7171,'Curva Juros'!$A$7:$A$73,1))) *
(INDEX('Curva Juros'!$B$7:$B$73,MATCH(C7171,'Curva Juros'!$A$7:$A$73,1)+1) -
INDEX('Curva Juros'!$B$7:$B$73,MATCH(C7171,'Curva Juros'!$A$7:$A$73,1))) /
(INDEX('Curva Juros'!$A$7:$A$73,MATCH(C7171,'Curva Juros'!$A$7:$A$73,1)+1) -
INDEX('Curva Juros'!$A$7:$A$73,MATCH(C7171,'Curva Juros'!$A$7:$A$73,1)))</f>
        <v>9.3631628571428571</v>
      </c>
      <c r="F7171" s="24">
        <f t="shared" ref="F7171:F7234" si="112">D7171-E7171/100</f>
        <v>-1.4546285714285706E-3</v>
      </c>
      <c r="G7171" s="24"/>
    </row>
    <row r="7172" spans="1:7" x14ac:dyDescent="0.25">
      <c r="A7172" s="3" t="s">
        <v>154</v>
      </c>
      <c r="B7172" s="4">
        <v>45982</v>
      </c>
      <c r="C7172" s="5">
        <v>157.72999999999999</v>
      </c>
      <c r="D7172" s="19">
        <v>9.1653999999999999E-2</v>
      </c>
      <c r="E7172" s="35" cm="1">
        <f t="array" ref="E7172">INDEX('Curva Juros'!$B$7:$B$73,MATCH(C7172,'Curva Juros'!$A$7:$A$73,1)) +
(C7172-INDEX('Curva Juros'!$A$7:$A$73,MATCH(C7172,'Curva Juros'!$A$7:$A$73,1))) *
(INDEX('Curva Juros'!$B$7:$B$73,MATCH(C7172,'Curva Juros'!$A$7:$A$73,1)+1) -
INDEX('Curva Juros'!$B$7:$B$73,MATCH(C7172,'Curva Juros'!$A$7:$A$73,1))) /
(INDEX('Curva Juros'!$A$7:$A$73,MATCH(C7172,'Curva Juros'!$A$7:$A$73,1)+1) -
INDEX('Curva Juros'!$A$7:$A$73,MATCH(C7172,'Curva Juros'!$A$7:$A$73,1)))</f>
        <v>9.3992263492063497</v>
      </c>
      <c r="F7172" s="24">
        <f t="shared" si="112"/>
        <v>-2.3382634920634943E-3</v>
      </c>
      <c r="G7172" s="24"/>
    </row>
    <row r="7173" spans="1:7" x14ac:dyDescent="0.25">
      <c r="A7173" s="6" t="s">
        <v>154</v>
      </c>
      <c r="B7173" s="7">
        <v>45989</v>
      </c>
      <c r="C7173" s="8">
        <v>152.72999999999999</v>
      </c>
      <c r="D7173" s="20">
        <v>9.2527999999999999E-2</v>
      </c>
      <c r="E7173" s="35" cm="1">
        <f t="array" ref="E7173">INDEX('Curva Juros'!$B$7:$B$73,MATCH(C7173,'Curva Juros'!$A$7:$A$73,1)) +
(C7173-INDEX('Curva Juros'!$A$7:$A$73,MATCH(C7173,'Curva Juros'!$A$7:$A$73,1))) *
(INDEX('Curva Juros'!$B$7:$B$73,MATCH(C7173,'Curva Juros'!$A$7:$A$73,1)+1) -
INDEX('Curva Juros'!$B$7:$B$73,MATCH(C7173,'Curva Juros'!$A$7:$A$73,1))) /
(INDEX('Curva Juros'!$A$7:$A$73,MATCH(C7173,'Curva Juros'!$A$7:$A$73,1)+1) -
INDEX('Curva Juros'!$A$7:$A$73,MATCH(C7173,'Curva Juros'!$A$7:$A$73,1)))</f>
        <v>9.444305714285715</v>
      </c>
      <c r="F7173" s="24">
        <f t="shared" si="112"/>
        <v>-1.9150571428571544E-3</v>
      </c>
      <c r="G7173" s="24"/>
    </row>
    <row r="7174" spans="1:7" x14ac:dyDescent="0.25">
      <c r="A7174" s="3" t="s">
        <v>154</v>
      </c>
      <c r="B7174" s="4">
        <v>45996</v>
      </c>
      <c r="C7174" s="5">
        <v>147.72999999999999</v>
      </c>
      <c r="D7174" s="19">
        <v>9.4959000000000002E-2</v>
      </c>
      <c r="E7174" s="35" cm="1">
        <f t="array" ref="E7174">INDEX('Curva Juros'!$B$7:$B$73,MATCH(C7174,'Curva Juros'!$A$7:$A$73,1)) +
(C7174-INDEX('Curva Juros'!$A$7:$A$73,MATCH(C7174,'Curva Juros'!$A$7:$A$73,1))) *
(INDEX('Curva Juros'!$B$7:$B$73,MATCH(C7174,'Curva Juros'!$A$7:$A$73,1)+1) -
INDEX('Curva Juros'!$B$7:$B$73,MATCH(C7174,'Curva Juros'!$A$7:$A$73,1))) /
(INDEX('Curva Juros'!$A$7:$A$73,MATCH(C7174,'Curva Juros'!$A$7:$A$73,1)+1) -
INDEX('Curva Juros'!$A$7:$A$73,MATCH(C7174,'Curva Juros'!$A$7:$A$73,1)))</f>
        <v>9.4893850793650802</v>
      </c>
      <c r="F7174" s="24">
        <f t="shared" si="112"/>
        <v>6.5149206349202071E-5</v>
      </c>
      <c r="G7174" s="24"/>
    </row>
    <row r="7175" spans="1:7" x14ac:dyDescent="0.25">
      <c r="A7175" s="6" t="s">
        <v>154</v>
      </c>
      <c r="B7175" s="7">
        <v>46003</v>
      </c>
      <c r="C7175" s="8">
        <v>142.72999999999999</v>
      </c>
      <c r="D7175" s="20">
        <v>9.5630999999999994E-2</v>
      </c>
      <c r="E7175" s="35" cm="1">
        <f t="array" ref="E7175">INDEX('Curva Juros'!$B$7:$B$73,MATCH(C7175,'Curva Juros'!$A$7:$A$73,1)) +
(C7175-INDEX('Curva Juros'!$A$7:$A$73,MATCH(C7175,'Curva Juros'!$A$7:$A$73,1))) *
(INDEX('Curva Juros'!$B$7:$B$73,MATCH(C7175,'Curva Juros'!$A$7:$A$73,1)+1) -
INDEX('Curva Juros'!$B$7:$B$73,MATCH(C7175,'Curva Juros'!$A$7:$A$73,1))) /
(INDEX('Curva Juros'!$A$7:$A$73,MATCH(C7175,'Curva Juros'!$A$7:$A$73,1)+1) -
INDEX('Curva Juros'!$A$7:$A$73,MATCH(C7175,'Curva Juros'!$A$7:$A$73,1)))</f>
        <v>9.5344644444444437</v>
      </c>
      <c r="F7175" s="24">
        <f t="shared" si="112"/>
        <v>2.8635555555556191E-4</v>
      </c>
      <c r="G7175" s="24"/>
    </row>
    <row r="7176" spans="1:7" x14ac:dyDescent="0.25">
      <c r="A7176" s="3" t="s">
        <v>154</v>
      </c>
      <c r="B7176" s="4">
        <v>46010</v>
      </c>
      <c r="C7176" s="5">
        <v>137.72999999999999</v>
      </c>
      <c r="D7176" s="19">
        <v>9.6285999999999997E-2</v>
      </c>
      <c r="E7176" s="35" cm="1">
        <f t="array" ref="E7176">INDEX('Curva Juros'!$B$7:$B$73,MATCH(C7176,'Curva Juros'!$A$7:$A$73,1)) +
(C7176-INDEX('Curva Juros'!$A$7:$A$73,MATCH(C7176,'Curva Juros'!$A$7:$A$73,1))) *
(INDEX('Curva Juros'!$B$7:$B$73,MATCH(C7176,'Curva Juros'!$A$7:$A$73,1)+1) -
INDEX('Curva Juros'!$B$7:$B$73,MATCH(C7176,'Curva Juros'!$A$7:$A$73,1))) /
(INDEX('Curva Juros'!$A$7:$A$73,MATCH(C7176,'Curva Juros'!$A$7:$A$73,1)+1) -
INDEX('Curva Juros'!$A$7:$A$73,MATCH(C7176,'Curva Juros'!$A$7:$A$73,1)))</f>
        <v>9.579543809523809</v>
      </c>
      <c r="F7176" s="24">
        <f t="shared" si="112"/>
        <v>4.9056190476190475E-4</v>
      </c>
      <c r="G7176" s="24"/>
    </row>
    <row r="7177" spans="1:7" x14ac:dyDescent="0.25">
      <c r="A7177" s="6" t="s">
        <v>154</v>
      </c>
      <c r="B7177" s="7">
        <v>46017</v>
      </c>
      <c r="C7177" s="8">
        <v>133.72999999999999</v>
      </c>
      <c r="D7177" s="20">
        <v>9.4881999999999994E-2</v>
      </c>
      <c r="E7177" s="35" cm="1">
        <f t="array" ref="E7177">INDEX('Curva Juros'!$B$7:$B$73,MATCH(C7177,'Curva Juros'!$A$7:$A$73,1)) +
(C7177-INDEX('Curva Juros'!$A$7:$A$73,MATCH(C7177,'Curva Juros'!$A$7:$A$73,1))) *
(INDEX('Curva Juros'!$B$7:$B$73,MATCH(C7177,'Curva Juros'!$A$7:$A$73,1)+1) -
INDEX('Curva Juros'!$B$7:$B$73,MATCH(C7177,'Curva Juros'!$A$7:$A$73,1))) /
(INDEX('Curva Juros'!$A$7:$A$73,MATCH(C7177,'Curva Juros'!$A$7:$A$73,1)+1) -
INDEX('Curva Juros'!$A$7:$A$73,MATCH(C7177,'Curva Juros'!$A$7:$A$73,1)))</f>
        <v>9.6156073015873016</v>
      </c>
      <c r="F7177" s="24">
        <f t="shared" si="112"/>
        <v>-1.2740730158730257E-3</v>
      </c>
      <c r="G7177" s="24"/>
    </row>
    <row r="7178" spans="1:7" x14ac:dyDescent="0.25">
      <c r="A7178" s="3" t="s">
        <v>154</v>
      </c>
      <c r="B7178" s="4">
        <v>46024</v>
      </c>
      <c r="C7178" s="5">
        <v>129.72999999999999</v>
      </c>
      <c r="D7178" s="19">
        <v>9.5630999999999994E-2</v>
      </c>
      <c r="E7178" s="35" cm="1">
        <f t="array" ref="E7178">INDEX('Curva Juros'!$B$7:$B$73,MATCH(C7178,'Curva Juros'!$A$7:$A$73,1)) +
(C7178-INDEX('Curva Juros'!$A$7:$A$73,MATCH(C7178,'Curva Juros'!$A$7:$A$73,1))) *
(INDEX('Curva Juros'!$B$7:$B$73,MATCH(C7178,'Curva Juros'!$A$7:$A$73,1)+1) -
INDEX('Curva Juros'!$B$7:$B$73,MATCH(C7178,'Curva Juros'!$A$7:$A$73,1))) /
(INDEX('Curva Juros'!$A$7:$A$73,MATCH(C7178,'Curva Juros'!$A$7:$A$73,1)+1) -
INDEX('Curva Juros'!$A$7:$A$73,MATCH(C7178,'Curva Juros'!$A$7:$A$73,1)))</f>
        <v>9.6516707936507942</v>
      </c>
      <c r="F7178" s="24">
        <f t="shared" si="112"/>
        <v>-8.8570793650795399E-4</v>
      </c>
      <c r="G7178" s="24"/>
    </row>
    <row r="7179" spans="1:7" x14ac:dyDescent="0.25">
      <c r="A7179" s="6" t="s">
        <v>154</v>
      </c>
      <c r="B7179" s="7">
        <v>46031</v>
      </c>
      <c r="C7179" s="8">
        <v>124.73</v>
      </c>
      <c r="D7179" s="20">
        <v>9.4653000000000001E-2</v>
      </c>
      <c r="E7179" s="35" t="e" cm="1">
        <f t="array" ref="E7179">INDEX('Curva Juros'!$B$7:$B$73,MATCH(C7179,'Curva Juros'!$A$7:$A$73,1)) +
(C7179-INDEX('Curva Juros'!$A$7:$A$73,MATCH(C7179,'Curva Juros'!$A$7:$A$73,1))) *
(INDEX('Curva Juros'!$B$7:$B$73,MATCH(C7179,'Curva Juros'!$A$7:$A$73,1)+1) -
INDEX('Curva Juros'!$B$7:$B$73,MATCH(C7179,'Curva Juros'!$A$7:$A$73,1))) /
(INDEX('Curva Juros'!$A$7:$A$73,MATCH(C7179,'Curva Juros'!$A$7:$A$73,1)+1) -
INDEX('Curva Juros'!$A$7:$A$73,MATCH(C7179,'Curva Juros'!$A$7:$A$73,1)))</f>
        <v>#N/A</v>
      </c>
      <c r="F7179" s="24" t="e">
        <f t="shared" si="112"/>
        <v>#N/A</v>
      </c>
      <c r="G7179" s="24"/>
    </row>
    <row r="7180" spans="1:7" x14ac:dyDescent="0.25">
      <c r="A7180" s="3" t="s">
        <v>154</v>
      </c>
      <c r="B7180" s="4">
        <v>46038</v>
      </c>
      <c r="C7180" s="5">
        <v>122</v>
      </c>
      <c r="D7180" s="19">
        <v>9.6186999999999995E-2</v>
      </c>
      <c r="E7180" s="35" t="e" cm="1">
        <f t="array" ref="E7180">INDEX('Curva Juros'!$B$7:$B$73,MATCH(C7180,'Curva Juros'!$A$7:$A$73,1)) +
(C7180-INDEX('Curva Juros'!$A$7:$A$73,MATCH(C7180,'Curva Juros'!$A$7:$A$73,1))) *
(INDEX('Curva Juros'!$B$7:$B$73,MATCH(C7180,'Curva Juros'!$A$7:$A$73,1)+1) -
INDEX('Curva Juros'!$B$7:$B$73,MATCH(C7180,'Curva Juros'!$A$7:$A$73,1))) /
(INDEX('Curva Juros'!$A$7:$A$73,MATCH(C7180,'Curva Juros'!$A$7:$A$73,1)+1) -
INDEX('Curva Juros'!$A$7:$A$73,MATCH(C7180,'Curva Juros'!$A$7:$A$73,1)))</f>
        <v>#N/A</v>
      </c>
      <c r="F7180" s="24" t="e">
        <f t="shared" si="112"/>
        <v>#N/A</v>
      </c>
      <c r="G7180" s="24"/>
    </row>
    <row r="7181" spans="1:7" x14ac:dyDescent="0.25">
      <c r="A7181" s="6" t="s">
        <v>154</v>
      </c>
      <c r="B7181" s="7">
        <v>46045</v>
      </c>
      <c r="C7181" s="8">
        <v>117</v>
      </c>
      <c r="D7181" s="20">
        <v>9.4989000000000004E-2</v>
      </c>
      <c r="E7181" s="35" t="e" cm="1">
        <f t="array" ref="E7181">INDEX('Curva Juros'!$B$7:$B$73,MATCH(C7181,'Curva Juros'!$A$7:$A$73,1)) +
(C7181-INDEX('Curva Juros'!$A$7:$A$73,MATCH(C7181,'Curva Juros'!$A$7:$A$73,1))) *
(INDEX('Curva Juros'!$B$7:$B$73,MATCH(C7181,'Curva Juros'!$A$7:$A$73,1)+1) -
INDEX('Curva Juros'!$B$7:$B$73,MATCH(C7181,'Curva Juros'!$A$7:$A$73,1))) /
(INDEX('Curva Juros'!$A$7:$A$73,MATCH(C7181,'Curva Juros'!$A$7:$A$73,1)+1) -
INDEX('Curva Juros'!$A$7:$A$73,MATCH(C7181,'Curva Juros'!$A$7:$A$73,1)))</f>
        <v>#N/A</v>
      </c>
      <c r="F7181" s="24" t="e">
        <f t="shared" si="112"/>
        <v>#N/A</v>
      </c>
      <c r="G7181" s="24"/>
    </row>
    <row r="7182" spans="1:7" x14ac:dyDescent="0.25">
      <c r="A7182" s="3" t="s">
        <v>154</v>
      </c>
      <c r="B7182" s="4">
        <v>46052</v>
      </c>
      <c r="C7182" s="5">
        <v>112</v>
      </c>
      <c r="D7182" s="19">
        <v>9.4023999999999996E-2</v>
      </c>
      <c r="E7182" s="35" t="e" cm="1">
        <f t="array" ref="E7182">INDEX('Curva Juros'!$B$7:$B$73,MATCH(C7182,'Curva Juros'!$A$7:$A$73,1)) +
(C7182-INDEX('Curva Juros'!$A$7:$A$73,MATCH(C7182,'Curva Juros'!$A$7:$A$73,1))) *
(INDEX('Curva Juros'!$B$7:$B$73,MATCH(C7182,'Curva Juros'!$A$7:$A$73,1)+1) -
INDEX('Curva Juros'!$B$7:$B$73,MATCH(C7182,'Curva Juros'!$A$7:$A$73,1))) /
(INDEX('Curva Juros'!$A$7:$A$73,MATCH(C7182,'Curva Juros'!$A$7:$A$73,1)+1) -
INDEX('Curva Juros'!$A$7:$A$73,MATCH(C7182,'Curva Juros'!$A$7:$A$73,1)))</f>
        <v>#N/A</v>
      </c>
      <c r="F7182" s="24" t="e">
        <f t="shared" si="112"/>
        <v>#N/A</v>
      </c>
      <c r="G7182" s="24"/>
    </row>
    <row r="7183" spans="1:7" x14ac:dyDescent="0.25">
      <c r="A7183" s="6" t="s">
        <v>154</v>
      </c>
      <c r="B7183" s="7">
        <v>46059</v>
      </c>
      <c r="C7183" s="8">
        <v>107</v>
      </c>
      <c r="D7183" s="20">
        <v>9.4783999999999993E-2</v>
      </c>
      <c r="E7183" s="35" t="e" cm="1">
        <f t="array" ref="E7183">INDEX('Curva Juros'!$B$7:$B$73,MATCH(C7183,'Curva Juros'!$A$7:$A$73,1)) +
(C7183-INDEX('Curva Juros'!$A$7:$A$73,MATCH(C7183,'Curva Juros'!$A$7:$A$73,1))) *
(INDEX('Curva Juros'!$B$7:$B$73,MATCH(C7183,'Curva Juros'!$A$7:$A$73,1)+1) -
INDEX('Curva Juros'!$B$7:$B$73,MATCH(C7183,'Curva Juros'!$A$7:$A$73,1))) /
(INDEX('Curva Juros'!$A$7:$A$73,MATCH(C7183,'Curva Juros'!$A$7:$A$73,1)+1) -
INDEX('Curva Juros'!$A$7:$A$73,MATCH(C7183,'Curva Juros'!$A$7:$A$73,1)))</f>
        <v>#N/A</v>
      </c>
      <c r="F7183" s="24" t="e">
        <f t="shared" si="112"/>
        <v>#N/A</v>
      </c>
      <c r="G7183" s="24"/>
    </row>
    <row r="7184" spans="1:7" x14ac:dyDescent="0.25">
      <c r="A7184" s="3" t="s">
        <v>154</v>
      </c>
      <c r="B7184" s="4">
        <v>46066</v>
      </c>
      <c r="C7184" s="5">
        <v>102</v>
      </c>
      <c r="D7184" s="19">
        <v>9.2811000000000005E-2</v>
      </c>
      <c r="E7184" s="35" t="e" cm="1">
        <f t="array" ref="E7184">INDEX('Curva Juros'!$B$7:$B$73,MATCH(C7184,'Curva Juros'!$A$7:$A$73,1)) +
(C7184-INDEX('Curva Juros'!$A$7:$A$73,MATCH(C7184,'Curva Juros'!$A$7:$A$73,1))) *
(INDEX('Curva Juros'!$B$7:$B$73,MATCH(C7184,'Curva Juros'!$A$7:$A$73,1)+1) -
INDEX('Curva Juros'!$B$7:$B$73,MATCH(C7184,'Curva Juros'!$A$7:$A$73,1))) /
(INDEX('Curva Juros'!$A$7:$A$73,MATCH(C7184,'Curva Juros'!$A$7:$A$73,1)+1) -
INDEX('Curva Juros'!$A$7:$A$73,MATCH(C7184,'Curva Juros'!$A$7:$A$73,1)))</f>
        <v>#N/A</v>
      </c>
      <c r="F7184" s="24" t="e">
        <f t="shared" si="112"/>
        <v>#N/A</v>
      </c>
      <c r="G7184" s="24"/>
    </row>
    <row r="7185" spans="1:7" x14ac:dyDescent="0.25">
      <c r="A7185" s="6" t="s">
        <v>154</v>
      </c>
      <c r="B7185" s="7">
        <v>46073</v>
      </c>
      <c r="C7185" s="8">
        <v>99</v>
      </c>
      <c r="D7185" s="20">
        <v>9.1683000000000001E-2</v>
      </c>
      <c r="E7185" s="35" t="e" cm="1">
        <f t="array" ref="E7185">INDEX('Curva Juros'!$B$7:$B$73,MATCH(C7185,'Curva Juros'!$A$7:$A$73,1)) +
(C7185-INDEX('Curva Juros'!$A$7:$A$73,MATCH(C7185,'Curva Juros'!$A$7:$A$73,1))) *
(INDEX('Curva Juros'!$B$7:$B$73,MATCH(C7185,'Curva Juros'!$A$7:$A$73,1)+1) -
INDEX('Curva Juros'!$B$7:$B$73,MATCH(C7185,'Curva Juros'!$A$7:$A$73,1))) /
(INDEX('Curva Juros'!$A$7:$A$73,MATCH(C7185,'Curva Juros'!$A$7:$A$73,1)+1) -
INDEX('Curva Juros'!$A$7:$A$73,MATCH(C7185,'Curva Juros'!$A$7:$A$73,1)))</f>
        <v>#N/A</v>
      </c>
      <c r="F7185" s="24" t="e">
        <f t="shared" si="112"/>
        <v>#N/A</v>
      </c>
      <c r="G7185" s="24"/>
    </row>
    <row r="7186" spans="1:7" x14ac:dyDescent="0.25">
      <c r="A7186" s="3" t="s">
        <v>154</v>
      </c>
      <c r="B7186" s="4">
        <v>46080</v>
      </c>
      <c r="C7186" s="5">
        <v>94</v>
      </c>
      <c r="D7186" s="19">
        <v>9.4070000000000001E-2</v>
      </c>
      <c r="E7186" s="35" t="e" cm="1">
        <f t="array" ref="E7186">INDEX('Curva Juros'!$B$7:$B$73,MATCH(C7186,'Curva Juros'!$A$7:$A$73,1)) +
(C7186-INDEX('Curva Juros'!$A$7:$A$73,MATCH(C7186,'Curva Juros'!$A$7:$A$73,1))) *
(INDEX('Curva Juros'!$B$7:$B$73,MATCH(C7186,'Curva Juros'!$A$7:$A$73,1)+1) -
INDEX('Curva Juros'!$B$7:$B$73,MATCH(C7186,'Curva Juros'!$A$7:$A$73,1))) /
(INDEX('Curva Juros'!$A$7:$A$73,MATCH(C7186,'Curva Juros'!$A$7:$A$73,1)+1) -
INDEX('Curva Juros'!$A$7:$A$73,MATCH(C7186,'Curva Juros'!$A$7:$A$73,1)))</f>
        <v>#N/A</v>
      </c>
      <c r="F7186" s="24" t="e">
        <f t="shared" si="112"/>
        <v>#N/A</v>
      </c>
      <c r="G7186" s="24"/>
    </row>
    <row r="7187" spans="1:7" x14ac:dyDescent="0.25">
      <c r="A7187" s="6" t="s">
        <v>155</v>
      </c>
      <c r="B7187" s="7">
        <v>45723</v>
      </c>
      <c r="C7187" s="8">
        <v>2262.88</v>
      </c>
      <c r="D7187" s="20">
        <v>7.7061000000000004E-2</v>
      </c>
      <c r="E7187" s="35" cm="1">
        <f t="array" ref="E7187">INDEX('Curva Juros'!$B$7:$B$73,MATCH(C7187,'Curva Juros'!$A$7:$A$73,1)) +
(C7187-INDEX('Curva Juros'!$A$7:$A$73,MATCH(C7187,'Curva Juros'!$A$7:$A$73,1))) *
(INDEX('Curva Juros'!$B$7:$B$73,MATCH(C7187,'Curva Juros'!$A$7:$A$73,1)+1) -
INDEX('Curva Juros'!$B$7:$B$73,MATCH(C7187,'Curva Juros'!$A$7:$A$73,1))) /
(INDEX('Curva Juros'!$A$7:$A$73,MATCH(C7187,'Curva Juros'!$A$7:$A$73,1)+1) -
INDEX('Curva Juros'!$A$7:$A$73,MATCH(C7187,'Curva Juros'!$A$7:$A$73,1)))</f>
        <v>7.3837003174603169</v>
      </c>
      <c r="F7187" s="24">
        <f t="shared" si="112"/>
        <v>3.223996825396841E-3</v>
      </c>
      <c r="G7187" s="24"/>
    </row>
    <row r="7188" spans="1:7" x14ac:dyDescent="0.25">
      <c r="A7188" s="3" t="s">
        <v>155</v>
      </c>
      <c r="B7188" s="4">
        <v>45730</v>
      </c>
      <c r="C7188" s="5">
        <v>2265.88</v>
      </c>
      <c r="D7188" s="19">
        <v>7.6235999999999998E-2</v>
      </c>
      <c r="E7188" s="35" cm="1">
        <f t="array" ref="E7188">INDEX('Curva Juros'!$B$7:$B$73,MATCH(C7188,'Curva Juros'!$A$7:$A$73,1)) +
(C7188-INDEX('Curva Juros'!$A$7:$A$73,MATCH(C7188,'Curva Juros'!$A$7:$A$73,1))) *
(INDEX('Curva Juros'!$B$7:$B$73,MATCH(C7188,'Curva Juros'!$A$7:$A$73,1)+1) -
INDEX('Curva Juros'!$B$7:$B$73,MATCH(C7188,'Curva Juros'!$A$7:$A$73,1))) /
(INDEX('Curva Juros'!$A$7:$A$73,MATCH(C7188,'Curva Juros'!$A$7:$A$73,1)+1) -
INDEX('Curva Juros'!$A$7:$A$73,MATCH(C7188,'Curva Juros'!$A$7:$A$73,1)))</f>
        <v>7.3829384126984126</v>
      </c>
      <c r="F7188" s="24">
        <f t="shared" si="112"/>
        <v>2.4066158730158688E-3</v>
      </c>
      <c r="G7188" s="24"/>
    </row>
    <row r="7189" spans="1:7" x14ac:dyDescent="0.25">
      <c r="A7189" s="6" t="s">
        <v>155</v>
      </c>
      <c r="B7189" s="7">
        <v>45737</v>
      </c>
      <c r="C7189" s="8">
        <v>2263.66</v>
      </c>
      <c r="D7189" s="20">
        <v>7.5950000000000004E-2</v>
      </c>
      <c r="E7189" s="35" cm="1">
        <f t="array" ref="E7189">INDEX('Curva Juros'!$B$7:$B$73,MATCH(C7189,'Curva Juros'!$A$7:$A$73,1)) +
(C7189-INDEX('Curva Juros'!$A$7:$A$73,MATCH(C7189,'Curva Juros'!$A$7:$A$73,1))) *
(INDEX('Curva Juros'!$B$7:$B$73,MATCH(C7189,'Curva Juros'!$A$7:$A$73,1)+1) -
INDEX('Curva Juros'!$B$7:$B$73,MATCH(C7189,'Curva Juros'!$A$7:$A$73,1))) /
(INDEX('Curva Juros'!$A$7:$A$73,MATCH(C7189,'Curva Juros'!$A$7:$A$73,1)+1) -
INDEX('Curva Juros'!$A$7:$A$73,MATCH(C7189,'Curva Juros'!$A$7:$A$73,1)))</f>
        <v>7.383502222222222</v>
      </c>
      <c r="F7189" s="24">
        <f t="shared" si="112"/>
        <v>2.1149777777777906E-3</v>
      </c>
      <c r="G7189" s="24"/>
    </row>
    <row r="7190" spans="1:7" x14ac:dyDescent="0.25">
      <c r="A7190" s="3" t="s">
        <v>155</v>
      </c>
      <c r="B7190" s="4">
        <v>45744</v>
      </c>
      <c r="C7190" s="5">
        <v>2254.9299999999998</v>
      </c>
      <c r="D7190" s="19">
        <v>7.6333999999999999E-2</v>
      </c>
      <c r="E7190" s="35" cm="1">
        <f t="array" ref="E7190">INDEX('Curva Juros'!$B$7:$B$73,MATCH(C7190,'Curva Juros'!$A$7:$A$73,1)) +
(C7190-INDEX('Curva Juros'!$A$7:$A$73,MATCH(C7190,'Curva Juros'!$A$7:$A$73,1))) *
(INDEX('Curva Juros'!$B$7:$B$73,MATCH(C7190,'Curva Juros'!$A$7:$A$73,1)+1) -
INDEX('Curva Juros'!$B$7:$B$73,MATCH(C7190,'Curva Juros'!$A$7:$A$73,1))) /
(INDEX('Curva Juros'!$A$7:$A$73,MATCH(C7190,'Curva Juros'!$A$7:$A$73,1)+1) -
INDEX('Curva Juros'!$A$7:$A$73,MATCH(C7190,'Curva Juros'!$A$7:$A$73,1)))</f>
        <v>7.3857193650793649</v>
      </c>
      <c r="F7190" s="24">
        <f t="shared" si="112"/>
        <v>2.4768063492063563E-3</v>
      </c>
      <c r="G7190" s="24"/>
    </row>
    <row r="7191" spans="1:7" x14ac:dyDescent="0.25">
      <c r="A7191" s="6" t="s">
        <v>155</v>
      </c>
      <c r="B7191" s="7">
        <v>45751</v>
      </c>
      <c r="C7191" s="8">
        <v>2266.14</v>
      </c>
      <c r="D7191" s="20">
        <v>7.4667999999999998E-2</v>
      </c>
      <c r="E7191" s="35" cm="1">
        <f t="array" ref="E7191">INDEX('Curva Juros'!$B$7:$B$73,MATCH(C7191,'Curva Juros'!$A$7:$A$73,1)) +
(C7191-INDEX('Curva Juros'!$A$7:$A$73,MATCH(C7191,'Curva Juros'!$A$7:$A$73,1))) *
(INDEX('Curva Juros'!$B$7:$B$73,MATCH(C7191,'Curva Juros'!$A$7:$A$73,1)+1) -
INDEX('Curva Juros'!$B$7:$B$73,MATCH(C7191,'Curva Juros'!$A$7:$A$73,1))) /
(INDEX('Curva Juros'!$A$7:$A$73,MATCH(C7191,'Curva Juros'!$A$7:$A$73,1)+1) -
INDEX('Curva Juros'!$A$7:$A$73,MATCH(C7191,'Curva Juros'!$A$7:$A$73,1)))</f>
        <v>7.3828723809523806</v>
      </c>
      <c r="F7191" s="24">
        <f t="shared" si="112"/>
        <v>8.3927619047619029E-4</v>
      </c>
      <c r="G7191" s="24"/>
    </row>
    <row r="7192" spans="1:7" x14ac:dyDescent="0.25">
      <c r="A7192" s="3" t="s">
        <v>155</v>
      </c>
      <c r="B7192" s="4">
        <v>45758</v>
      </c>
      <c r="C7192" s="5">
        <v>2250.2399999999998</v>
      </c>
      <c r="D7192" s="19">
        <v>7.5786999999999993E-2</v>
      </c>
      <c r="E7192" s="35" cm="1">
        <f t="array" ref="E7192">INDEX('Curva Juros'!$B$7:$B$73,MATCH(C7192,'Curva Juros'!$A$7:$A$73,1)) +
(C7192-INDEX('Curva Juros'!$A$7:$A$73,MATCH(C7192,'Curva Juros'!$A$7:$A$73,1))) *
(INDEX('Curva Juros'!$B$7:$B$73,MATCH(C7192,'Curva Juros'!$A$7:$A$73,1)+1) -
INDEX('Curva Juros'!$B$7:$B$73,MATCH(C7192,'Curva Juros'!$A$7:$A$73,1))) /
(INDEX('Curva Juros'!$A$7:$A$73,MATCH(C7192,'Curva Juros'!$A$7:$A$73,1)+1) -
INDEX('Curva Juros'!$A$7:$A$73,MATCH(C7192,'Curva Juros'!$A$7:$A$73,1)))</f>
        <v>7.3869104761904758</v>
      </c>
      <c r="F7192" s="24">
        <f t="shared" si="112"/>
        <v>1.9178952380952408E-3</v>
      </c>
      <c r="G7192" s="24"/>
    </row>
    <row r="7193" spans="1:7" x14ac:dyDescent="0.25">
      <c r="A7193" s="6" t="s">
        <v>155</v>
      </c>
      <c r="B7193" s="7">
        <v>45764</v>
      </c>
      <c r="C7193" s="8">
        <v>2243.04</v>
      </c>
      <c r="D7193" s="20">
        <v>7.6116000000000003E-2</v>
      </c>
      <c r="E7193" s="35" cm="1">
        <f t="array" ref="E7193">INDEX('Curva Juros'!$B$7:$B$73,MATCH(C7193,'Curva Juros'!$A$7:$A$73,1)) +
(C7193-INDEX('Curva Juros'!$A$7:$A$73,MATCH(C7193,'Curva Juros'!$A$7:$A$73,1))) *
(INDEX('Curva Juros'!$B$7:$B$73,MATCH(C7193,'Curva Juros'!$A$7:$A$73,1)+1) -
INDEX('Curva Juros'!$B$7:$B$73,MATCH(C7193,'Curva Juros'!$A$7:$A$73,1))) /
(INDEX('Curva Juros'!$A$7:$A$73,MATCH(C7193,'Curva Juros'!$A$7:$A$73,1)+1) -
INDEX('Curva Juros'!$A$7:$A$73,MATCH(C7193,'Curva Juros'!$A$7:$A$73,1)))</f>
        <v>7.3887390476190475</v>
      </c>
      <c r="F7193" s="24">
        <f t="shared" si="112"/>
        <v>2.2286095238095299E-3</v>
      </c>
      <c r="G7193" s="24"/>
    </row>
    <row r="7194" spans="1:7" x14ac:dyDescent="0.25">
      <c r="A7194" s="3" t="s">
        <v>155</v>
      </c>
      <c r="B7194" s="4">
        <v>45772</v>
      </c>
      <c r="C7194" s="5">
        <v>2239.0100000000002</v>
      </c>
      <c r="D7194" s="19">
        <v>7.6119000000000006E-2</v>
      </c>
      <c r="E7194" s="35" cm="1">
        <f t="array" ref="E7194">INDEX('Curva Juros'!$B$7:$B$73,MATCH(C7194,'Curva Juros'!$A$7:$A$73,1)) +
(C7194-INDEX('Curva Juros'!$A$7:$A$73,MATCH(C7194,'Curva Juros'!$A$7:$A$73,1))) *
(INDEX('Curva Juros'!$B$7:$B$73,MATCH(C7194,'Curva Juros'!$A$7:$A$73,1)+1) -
INDEX('Curva Juros'!$B$7:$B$73,MATCH(C7194,'Curva Juros'!$A$7:$A$73,1))) /
(INDEX('Curva Juros'!$A$7:$A$73,MATCH(C7194,'Curva Juros'!$A$7:$A$73,1)+1) -
INDEX('Curva Juros'!$A$7:$A$73,MATCH(C7194,'Curva Juros'!$A$7:$A$73,1)))</f>
        <v>7.3897625396825388</v>
      </c>
      <c r="F7194" s="24">
        <f t="shared" si="112"/>
        <v>2.2213746031746195E-3</v>
      </c>
      <c r="G7194" s="24"/>
    </row>
    <row r="7195" spans="1:7" x14ac:dyDescent="0.25">
      <c r="A7195" s="6" t="s">
        <v>155</v>
      </c>
      <c r="B7195" s="7">
        <v>45779</v>
      </c>
      <c r="C7195" s="8">
        <v>2247.85</v>
      </c>
      <c r="D7195" s="20">
        <v>7.4800000000000005E-2</v>
      </c>
      <c r="E7195" s="35" cm="1">
        <f t="array" ref="E7195">INDEX('Curva Juros'!$B$7:$B$73,MATCH(C7195,'Curva Juros'!$A$7:$A$73,1)) +
(C7195-INDEX('Curva Juros'!$A$7:$A$73,MATCH(C7195,'Curva Juros'!$A$7:$A$73,1))) *
(INDEX('Curva Juros'!$B$7:$B$73,MATCH(C7195,'Curva Juros'!$A$7:$A$73,1)+1) -
INDEX('Curva Juros'!$B$7:$B$73,MATCH(C7195,'Curva Juros'!$A$7:$A$73,1))) /
(INDEX('Curva Juros'!$A$7:$A$73,MATCH(C7195,'Curva Juros'!$A$7:$A$73,1)+1) -
INDEX('Curva Juros'!$A$7:$A$73,MATCH(C7195,'Curva Juros'!$A$7:$A$73,1)))</f>
        <v>7.3875174603174596</v>
      </c>
      <c r="F7195" s="24">
        <f t="shared" si="112"/>
        <v>9.2482539682540998E-4</v>
      </c>
      <c r="G7195" s="24"/>
    </row>
    <row r="7196" spans="1:7" x14ac:dyDescent="0.25">
      <c r="A7196" s="3" t="s">
        <v>155</v>
      </c>
      <c r="B7196" s="4">
        <v>45786</v>
      </c>
      <c r="C7196" s="5">
        <v>2267.5</v>
      </c>
      <c r="D7196" s="19">
        <v>7.2284000000000001E-2</v>
      </c>
      <c r="E7196" s="35" cm="1">
        <f t="array" ref="E7196">INDEX('Curva Juros'!$B$7:$B$73,MATCH(C7196,'Curva Juros'!$A$7:$A$73,1)) +
(C7196-INDEX('Curva Juros'!$A$7:$A$73,MATCH(C7196,'Curva Juros'!$A$7:$A$73,1))) *
(INDEX('Curva Juros'!$B$7:$B$73,MATCH(C7196,'Curva Juros'!$A$7:$A$73,1)+1) -
INDEX('Curva Juros'!$B$7:$B$73,MATCH(C7196,'Curva Juros'!$A$7:$A$73,1))) /
(INDEX('Curva Juros'!$A$7:$A$73,MATCH(C7196,'Curva Juros'!$A$7:$A$73,1)+1) -
INDEX('Curva Juros'!$A$7:$A$73,MATCH(C7196,'Curva Juros'!$A$7:$A$73,1)))</f>
        <v>7.3825269841269838</v>
      </c>
      <c r="F7196" s="24">
        <f t="shared" si="112"/>
        <v>-1.5412698412698433E-3</v>
      </c>
      <c r="G7196" s="24"/>
    </row>
    <row r="7197" spans="1:7" x14ac:dyDescent="0.25">
      <c r="A7197" s="6" t="s">
        <v>155</v>
      </c>
      <c r="B7197" s="7">
        <v>45793</v>
      </c>
      <c r="C7197" s="8">
        <v>2258.65</v>
      </c>
      <c r="D7197" s="20">
        <v>7.2676000000000004E-2</v>
      </c>
      <c r="E7197" s="35" cm="1">
        <f t="array" ref="E7197">INDEX('Curva Juros'!$B$7:$B$73,MATCH(C7197,'Curva Juros'!$A$7:$A$73,1)) +
(C7197-INDEX('Curva Juros'!$A$7:$A$73,MATCH(C7197,'Curva Juros'!$A$7:$A$73,1))) *
(INDEX('Curva Juros'!$B$7:$B$73,MATCH(C7197,'Curva Juros'!$A$7:$A$73,1)+1) -
INDEX('Curva Juros'!$B$7:$B$73,MATCH(C7197,'Curva Juros'!$A$7:$A$73,1))) /
(INDEX('Curva Juros'!$A$7:$A$73,MATCH(C7197,'Curva Juros'!$A$7:$A$73,1)+1) -
INDEX('Curva Juros'!$A$7:$A$73,MATCH(C7197,'Curva Juros'!$A$7:$A$73,1)))</f>
        <v>7.3847746031746029</v>
      </c>
      <c r="F7197" s="24">
        <f t="shared" si="112"/>
        <v>-1.1717460317460238E-3</v>
      </c>
      <c r="G7197" s="24"/>
    </row>
    <row r="7198" spans="1:7" x14ac:dyDescent="0.25">
      <c r="A7198" s="3" t="s">
        <v>155</v>
      </c>
      <c r="B7198" s="4">
        <v>45800</v>
      </c>
      <c r="C7198" s="5">
        <v>2255.56</v>
      </c>
      <c r="D7198" s="19">
        <v>7.2482000000000005E-2</v>
      </c>
      <c r="E7198" s="35" cm="1">
        <f t="array" ref="E7198">INDEX('Curva Juros'!$B$7:$B$73,MATCH(C7198,'Curva Juros'!$A$7:$A$73,1)) +
(C7198-INDEX('Curva Juros'!$A$7:$A$73,MATCH(C7198,'Curva Juros'!$A$7:$A$73,1))) *
(INDEX('Curva Juros'!$B$7:$B$73,MATCH(C7198,'Curva Juros'!$A$7:$A$73,1)+1) -
INDEX('Curva Juros'!$B$7:$B$73,MATCH(C7198,'Curva Juros'!$A$7:$A$73,1))) /
(INDEX('Curva Juros'!$A$7:$A$73,MATCH(C7198,'Curva Juros'!$A$7:$A$73,1)+1) -
INDEX('Curva Juros'!$A$7:$A$73,MATCH(C7198,'Curva Juros'!$A$7:$A$73,1)))</f>
        <v>7.3855593650793647</v>
      </c>
      <c r="F7198" s="24">
        <f t="shared" si="112"/>
        <v>-1.3735936507936475E-3</v>
      </c>
      <c r="G7198" s="24"/>
    </row>
    <row r="7199" spans="1:7" x14ac:dyDescent="0.25">
      <c r="A7199" s="6" t="s">
        <v>155</v>
      </c>
      <c r="B7199" s="7">
        <v>45807</v>
      </c>
      <c r="C7199" s="8">
        <v>2248.9899999999998</v>
      </c>
      <c r="D7199" s="20">
        <v>7.2640999999999997E-2</v>
      </c>
      <c r="E7199" s="35" cm="1">
        <f t="array" ref="E7199">INDEX('Curva Juros'!$B$7:$B$73,MATCH(C7199,'Curva Juros'!$A$7:$A$73,1)) +
(C7199-INDEX('Curva Juros'!$A$7:$A$73,MATCH(C7199,'Curva Juros'!$A$7:$A$73,1))) *
(INDEX('Curva Juros'!$B$7:$B$73,MATCH(C7199,'Curva Juros'!$A$7:$A$73,1)+1) -
INDEX('Curva Juros'!$B$7:$B$73,MATCH(C7199,'Curva Juros'!$A$7:$A$73,1))) /
(INDEX('Curva Juros'!$A$7:$A$73,MATCH(C7199,'Curva Juros'!$A$7:$A$73,1)+1) -
INDEX('Curva Juros'!$A$7:$A$73,MATCH(C7199,'Curva Juros'!$A$7:$A$73,1)))</f>
        <v>7.3872279365079363</v>
      </c>
      <c r="F7199" s="24">
        <f t="shared" si="112"/>
        <v>-1.2312793650793713E-3</v>
      </c>
      <c r="G7199" s="24"/>
    </row>
    <row r="7200" spans="1:7" x14ac:dyDescent="0.25">
      <c r="A7200" s="3" t="s">
        <v>155</v>
      </c>
      <c r="B7200" s="4">
        <v>45814</v>
      </c>
      <c r="C7200" s="5">
        <v>2244.75</v>
      </c>
      <c r="D7200" s="19">
        <v>7.2564000000000003E-2</v>
      </c>
      <c r="E7200" s="35" cm="1">
        <f t="array" ref="E7200">INDEX('Curva Juros'!$B$7:$B$73,MATCH(C7200,'Curva Juros'!$A$7:$A$73,1)) +
(C7200-INDEX('Curva Juros'!$A$7:$A$73,MATCH(C7200,'Curva Juros'!$A$7:$A$73,1))) *
(INDEX('Curva Juros'!$B$7:$B$73,MATCH(C7200,'Curva Juros'!$A$7:$A$73,1)+1) -
INDEX('Curva Juros'!$B$7:$B$73,MATCH(C7200,'Curva Juros'!$A$7:$A$73,1))) /
(INDEX('Curva Juros'!$A$7:$A$73,MATCH(C7200,'Curva Juros'!$A$7:$A$73,1)+1) -
INDEX('Curva Juros'!$A$7:$A$73,MATCH(C7200,'Curva Juros'!$A$7:$A$73,1)))</f>
        <v>7.3883047619047613</v>
      </c>
      <c r="F7200" s="24">
        <f t="shared" si="112"/>
        <v>-1.3190476190476086E-3</v>
      </c>
      <c r="G7200" s="24"/>
    </row>
    <row r="7201" spans="1:7" x14ac:dyDescent="0.25">
      <c r="A7201" s="6" t="s">
        <v>155</v>
      </c>
      <c r="B7201" s="7">
        <v>45821</v>
      </c>
      <c r="C7201" s="8">
        <v>2240.98</v>
      </c>
      <c r="D7201" s="20">
        <v>7.2439000000000003E-2</v>
      </c>
      <c r="E7201" s="35" cm="1">
        <f t="array" ref="E7201">INDEX('Curva Juros'!$B$7:$B$73,MATCH(C7201,'Curva Juros'!$A$7:$A$73,1)) +
(C7201-INDEX('Curva Juros'!$A$7:$A$73,MATCH(C7201,'Curva Juros'!$A$7:$A$73,1))) *
(INDEX('Curva Juros'!$B$7:$B$73,MATCH(C7201,'Curva Juros'!$A$7:$A$73,1)+1) -
INDEX('Curva Juros'!$B$7:$B$73,MATCH(C7201,'Curva Juros'!$A$7:$A$73,1))) /
(INDEX('Curva Juros'!$A$7:$A$73,MATCH(C7201,'Curva Juros'!$A$7:$A$73,1)+1) -
INDEX('Curva Juros'!$A$7:$A$73,MATCH(C7201,'Curva Juros'!$A$7:$A$73,1)))</f>
        <v>7.3892622222222215</v>
      </c>
      <c r="F7201" s="24">
        <f t="shared" si="112"/>
        <v>-1.4536222222222145E-3</v>
      </c>
      <c r="G7201" s="24"/>
    </row>
    <row r="7202" spans="1:7" x14ac:dyDescent="0.25">
      <c r="A7202" s="3" t="s">
        <v>155</v>
      </c>
      <c r="B7202" s="4">
        <v>45828</v>
      </c>
      <c r="C7202" s="5">
        <v>2249.84</v>
      </c>
      <c r="D7202" s="19">
        <v>7.1134000000000003E-2</v>
      </c>
      <c r="E7202" s="35" cm="1">
        <f t="array" ref="E7202">INDEX('Curva Juros'!$B$7:$B$73,MATCH(C7202,'Curva Juros'!$A$7:$A$73,1)) +
(C7202-INDEX('Curva Juros'!$A$7:$A$73,MATCH(C7202,'Curva Juros'!$A$7:$A$73,1))) *
(INDEX('Curva Juros'!$B$7:$B$73,MATCH(C7202,'Curva Juros'!$A$7:$A$73,1)+1) -
INDEX('Curva Juros'!$B$7:$B$73,MATCH(C7202,'Curva Juros'!$A$7:$A$73,1))) /
(INDEX('Curva Juros'!$A$7:$A$73,MATCH(C7202,'Curva Juros'!$A$7:$A$73,1)+1) -
INDEX('Curva Juros'!$A$7:$A$73,MATCH(C7202,'Curva Juros'!$A$7:$A$73,1)))</f>
        <v>7.3870120634920635</v>
      </c>
      <c r="F7202" s="24">
        <f t="shared" si="112"/>
        <v>-2.7361206349206385E-3</v>
      </c>
      <c r="G7202" s="24"/>
    </row>
    <row r="7203" spans="1:7" x14ac:dyDescent="0.25">
      <c r="A7203" s="6" t="s">
        <v>155</v>
      </c>
      <c r="B7203" s="7">
        <v>45835</v>
      </c>
      <c r="C7203" s="8">
        <v>2242.79</v>
      </c>
      <c r="D7203" s="20">
        <v>7.1342000000000003E-2</v>
      </c>
      <c r="E7203" s="35" cm="1">
        <f t="array" ref="E7203">INDEX('Curva Juros'!$B$7:$B$73,MATCH(C7203,'Curva Juros'!$A$7:$A$73,1)) +
(C7203-INDEX('Curva Juros'!$A$7:$A$73,MATCH(C7203,'Curva Juros'!$A$7:$A$73,1))) *
(INDEX('Curva Juros'!$B$7:$B$73,MATCH(C7203,'Curva Juros'!$A$7:$A$73,1)+1) -
INDEX('Curva Juros'!$B$7:$B$73,MATCH(C7203,'Curva Juros'!$A$7:$A$73,1))) /
(INDEX('Curva Juros'!$A$7:$A$73,MATCH(C7203,'Curva Juros'!$A$7:$A$73,1)+1) -
INDEX('Curva Juros'!$A$7:$A$73,MATCH(C7203,'Curva Juros'!$A$7:$A$73,1)))</f>
        <v>7.3888025396825396</v>
      </c>
      <c r="F7203" s="24">
        <f t="shared" si="112"/>
        <v>-2.5460253968253993E-3</v>
      </c>
      <c r="G7203" s="24"/>
    </row>
    <row r="7204" spans="1:7" x14ac:dyDescent="0.25">
      <c r="A7204" s="3" t="s">
        <v>155</v>
      </c>
      <c r="B7204" s="4">
        <v>45842</v>
      </c>
      <c r="C7204" s="5">
        <v>2244.14</v>
      </c>
      <c r="D7204" s="19">
        <v>7.0698999999999998E-2</v>
      </c>
      <c r="E7204" s="35" cm="1">
        <f t="array" ref="E7204">INDEX('Curva Juros'!$B$7:$B$73,MATCH(C7204,'Curva Juros'!$A$7:$A$73,1)) +
(C7204-INDEX('Curva Juros'!$A$7:$A$73,MATCH(C7204,'Curva Juros'!$A$7:$A$73,1))) *
(INDEX('Curva Juros'!$B$7:$B$73,MATCH(C7204,'Curva Juros'!$A$7:$A$73,1)+1) -
INDEX('Curva Juros'!$B$7:$B$73,MATCH(C7204,'Curva Juros'!$A$7:$A$73,1))) /
(INDEX('Curva Juros'!$A$7:$A$73,MATCH(C7204,'Curva Juros'!$A$7:$A$73,1)+1) -
INDEX('Curva Juros'!$A$7:$A$73,MATCH(C7204,'Curva Juros'!$A$7:$A$73,1)))</f>
        <v>7.3884596825396818</v>
      </c>
      <c r="F7204" s="24">
        <f t="shared" si="112"/>
        <v>-3.1855968253968192E-3</v>
      </c>
      <c r="G7204" s="24"/>
    </row>
    <row r="7205" spans="1:7" x14ac:dyDescent="0.25">
      <c r="A7205" s="6" t="s">
        <v>155</v>
      </c>
      <c r="B7205" s="7">
        <v>45849</v>
      </c>
      <c r="C7205" s="8">
        <v>2230.4699999999998</v>
      </c>
      <c r="D7205" s="20">
        <v>7.1577000000000002E-2</v>
      </c>
      <c r="E7205" s="35" cm="1">
        <f t="array" ref="E7205">INDEX('Curva Juros'!$B$7:$B$73,MATCH(C7205,'Curva Juros'!$A$7:$A$73,1)) +
(C7205-INDEX('Curva Juros'!$A$7:$A$73,MATCH(C7205,'Curva Juros'!$A$7:$A$73,1))) *
(INDEX('Curva Juros'!$B$7:$B$73,MATCH(C7205,'Curva Juros'!$A$7:$A$73,1)+1) -
INDEX('Curva Juros'!$B$7:$B$73,MATCH(C7205,'Curva Juros'!$A$7:$A$73,1))) /
(INDEX('Curva Juros'!$A$7:$A$73,MATCH(C7205,'Curva Juros'!$A$7:$A$73,1)+1) -
INDEX('Curva Juros'!$A$7:$A$73,MATCH(C7205,'Curva Juros'!$A$7:$A$73,1)))</f>
        <v>7.3919314285714286</v>
      </c>
      <c r="F7205" s="24">
        <f t="shared" si="112"/>
        <v>-2.3423142857142837E-3</v>
      </c>
      <c r="G7205" s="24"/>
    </row>
    <row r="7206" spans="1:7" x14ac:dyDescent="0.25">
      <c r="A7206" s="3" t="s">
        <v>155</v>
      </c>
      <c r="B7206" s="4">
        <v>45856</v>
      </c>
      <c r="C7206" s="5">
        <v>2212.42</v>
      </c>
      <c r="D7206" s="19">
        <v>7.2902999999999996E-2</v>
      </c>
      <c r="E7206" s="35" cm="1">
        <f t="array" ref="E7206">INDEX('Curva Juros'!$B$7:$B$73,MATCH(C7206,'Curva Juros'!$A$7:$A$73,1)) +
(C7206-INDEX('Curva Juros'!$A$7:$A$73,MATCH(C7206,'Curva Juros'!$A$7:$A$73,1))) *
(INDEX('Curva Juros'!$B$7:$B$73,MATCH(C7206,'Curva Juros'!$A$7:$A$73,1)+1) -
INDEX('Curva Juros'!$B$7:$B$73,MATCH(C7206,'Curva Juros'!$A$7:$A$73,1))) /
(INDEX('Curva Juros'!$A$7:$A$73,MATCH(C7206,'Curva Juros'!$A$7:$A$73,1)+1) -
INDEX('Curva Juros'!$A$7:$A$73,MATCH(C7206,'Curva Juros'!$A$7:$A$73,1)))</f>
        <v>7.3965155555555553</v>
      </c>
      <c r="F7206" s="24">
        <f t="shared" si="112"/>
        <v>-1.0621555555555551E-3</v>
      </c>
      <c r="G7206" s="24"/>
    </row>
    <row r="7207" spans="1:7" x14ac:dyDescent="0.25">
      <c r="A7207" s="6" t="s">
        <v>155</v>
      </c>
      <c r="B7207" s="7">
        <v>45863</v>
      </c>
      <c r="C7207" s="8">
        <v>2213.14</v>
      </c>
      <c r="D7207" s="20">
        <v>7.2320999999999996E-2</v>
      </c>
      <c r="E7207" s="35" cm="1">
        <f t="array" ref="E7207">INDEX('Curva Juros'!$B$7:$B$73,MATCH(C7207,'Curva Juros'!$A$7:$A$73,1)) +
(C7207-INDEX('Curva Juros'!$A$7:$A$73,MATCH(C7207,'Curva Juros'!$A$7:$A$73,1))) *
(INDEX('Curva Juros'!$B$7:$B$73,MATCH(C7207,'Curva Juros'!$A$7:$A$73,1)+1) -
INDEX('Curva Juros'!$B$7:$B$73,MATCH(C7207,'Curva Juros'!$A$7:$A$73,1))) /
(INDEX('Curva Juros'!$A$7:$A$73,MATCH(C7207,'Curva Juros'!$A$7:$A$73,1)+1) -
INDEX('Curva Juros'!$A$7:$A$73,MATCH(C7207,'Curva Juros'!$A$7:$A$73,1)))</f>
        <v>7.3963326984126985</v>
      </c>
      <c r="F7207" s="24">
        <f t="shared" si="112"/>
        <v>-1.6423269841269877E-3</v>
      </c>
      <c r="G7207" s="24"/>
    </row>
    <row r="7208" spans="1:7" x14ac:dyDescent="0.25">
      <c r="A7208" s="3" t="s">
        <v>155</v>
      </c>
      <c r="B7208" s="4">
        <v>45870</v>
      </c>
      <c r="C7208" s="5">
        <v>2218.48</v>
      </c>
      <c r="D7208" s="19">
        <v>7.1272000000000002E-2</v>
      </c>
      <c r="E7208" s="35" cm="1">
        <f t="array" ref="E7208">INDEX('Curva Juros'!$B$7:$B$73,MATCH(C7208,'Curva Juros'!$A$7:$A$73,1)) +
(C7208-INDEX('Curva Juros'!$A$7:$A$73,MATCH(C7208,'Curva Juros'!$A$7:$A$73,1))) *
(INDEX('Curva Juros'!$B$7:$B$73,MATCH(C7208,'Curva Juros'!$A$7:$A$73,1)+1) -
INDEX('Curva Juros'!$B$7:$B$73,MATCH(C7208,'Curva Juros'!$A$7:$A$73,1))) /
(INDEX('Curva Juros'!$A$7:$A$73,MATCH(C7208,'Curva Juros'!$A$7:$A$73,1)+1) -
INDEX('Curva Juros'!$A$7:$A$73,MATCH(C7208,'Curva Juros'!$A$7:$A$73,1)))</f>
        <v>7.3949765079365077</v>
      </c>
      <c r="F7208" s="24">
        <f t="shared" si="112"/>
        <v>-2.6777650793650687E-3</v>
      </c>
      <c r="G7208" s="24"/>
    </row>
    <row r="7209" spans="1:7" x14ac:dyDescent="0.25">
      <c r="A7209" s="6" t="s">
        <v>155</v>
      </c>
      <c r="B7209" s="7">
        <v>45877</v>
      </c>
      <c r="C7209" s="8">
        <v>2223.9499999999998</v>
      </c>
      <c r="D7209" s="20">
        <v>7.0212999999999998E-2</v>
      </c>
      <c r="E7209" s="35" cm="1">
        <f t="array" ref="E7209">INDEX('Curva Juros'!$B$7:$B$73,MATCH(C7209,'Curva Juros'!$A$7:$A$73,1)) +
(C7209-INDEX('Curva Juros'!$A$7:$A$73,MATCH(C7209,'Curva Juros'!$A$7:$A$73,1))) *
(INDEX('Curva Juros'!$B$7:$B$73,MATCH(C7209,'Curva Juros'!$A$7:$A$73,1)+1) -
INDEX('Curva Juros'!$B$7:$B$73,MATCH(C7209,'Curva Juros'!$A$7:$A$73,1))) /
(INDEX('Curva Juros'!$A$7:$A$73,MATCH(C7209,'Curva Juros'!$A$7:$A$73,1)+1) -
INDEX('Curva Juros'!$A$7:$A$73,MATCH(C7209,'Curva Juros'!$A$7:$A$73,1)))</f>
        <v>7.393587301587301</v>
      </c>
      <c r="F7209" s="24">
        <f t="shared" si="112"/>
        <v>-3.7228730158730128E-3</v>
      </c>
      <c r="G7209" s="24"/>
    </row>
    <row r="7210" spans="1:7" x14ac:dyDescent="0.25">
      <c r="A7210" s="3" t="s">
        <v>155</v>
      </c>
      <c r="B7210" s="4">
        <v>45884</v>
      </c>
      <c r="C7210" s="5">
        <v>2217.92</v>
      </c>
      <c r="D7210" s="19">
        <v>7.0317000000000005E-2</v>
      </c>
      <c r="E7210" s="35" cm="1">
        <f t="array" ref="E7210">INDEX('Curva Juros'!$B$7:$B$73,MATCH(C7210,'Curva Juros'!$A$7:$A$73,1)) +
(C7210-INDEX('Curva Juros'!$A$7:$A$73,MATCH(C7210,'Curva Juros'!$A$7:$A$73,1))) *
(INDEX('Curva Juros'!$B$7:$B$73,MATCH(C7210,'Curva Juros'!$A$7:$A$73,1)+1) -
INDEX('Curva Juros'!$B$7:$B$73,MATCH(C7210,'Curva Juros'!$A$7:$A$73,1))) /
(INDEX('Curva Juros'!$A$7:$A$73,MATCH(C7210,'Curva Juros'!$A$7:$A$73,1)+1) -
INDEX('Curva Juros'!$A$7:$A$73,MATCH(C7210,'Curva Juros'!$A$7:$A$73,1)))</f>
        <v>7.39511873015873</v>
      </c>
      <c r="F7210" s="24">
        <f t="shared" si="112"/>
        <v>-3.6341873015872939E-3</v>
      </c>
      <c r="G7210" s="24"/>
    </row>
    <row r="7211" spans="1:7" x14ac:dyDescent="0.25">
      <c r="A7211" s="6" t="s">
        <v>155</v>
      </c>
      <c r="B7211" s="7">
        <v>45891</v>
      </c>
      <c r="C7211" s="8">
        <v>2214.39</v>
      </c>
      <c r="D7211" s="20">
        <v>7.0168999999999995E-2</v>
      </c>
      <c r="E7211" s="35" cm="1">
        <f t="array" ref="E7211">INDEX('Curva Juros'!$B$7:$B$73,MATCH(C7211,'Curva Juros'!$A$7:$A$73,1)) +
(C7211-INDEX('Curva Juros'!$A$7:$A$73,MATCH(C7211,'Curva Juros'!$A$7:$A$73,1))) *
(INDEX('Curva Juros'!$B$7:$B$73,MATCH(C7211,'Curva Juros'!$A$7:$A$73,1)+1) -
INDEX('Curva Juros'!$B$7:$B$73,MATCH(C7211,'Curva Juros'!$A$7:$A$73,1))) /
(INDEX('Curva Juros'!$A$7:$A$73,MATCH(C7211,'Curva Juros'!$A$7:$A$73,1)+1) -
INDEX('Curva Juros'!$A$7:$A$73,MATCH(C7211,'Curva Juros'!$A$7:$A$73,1)))</f>
        <v>7.396015238095238</v>
      </c>
      <c r="F7211" s="24">
        <f t="shared" si="112"/>
        <v>-3.7911523809523867E-3</v>
      </c>
      <c r="G7211" s="24"/>
    </row>
    <row r="7212" spans="1:7" x14ac:dyDescent="0.25">
      <c r="A7212" s="3" t="s">
        <v>155</v>
      </c>
      <c r="B7212" s="4">
        <v>45898</v>
      </c>
      <c r="C7212" s="5">
        <v>2214.81</v>
      </c>
      <c r="D7212" s="19">
        <v>6.9622000000000003E-2</v>
      </c>
      <c r="E7212" s="35" cm="1">
        <f t="array" ref="E7212">INDEX('Curva Juros'!$B$7:$B$73,MATCH(C7212,'Curva Juros'!$A$7:$A$73,1)) +
(C7212-INDEX('Curva Juros'!$A$7:$A$73,MATCH(C7212,'Curva Juros'!$A$7:$A$73,1))) *
(INDEX('Curva Juros'!$B$7:$B$73,MATCH(C7212,'Curva Juros'!$A$7:$A$73,1)+1) -
INDEX('Curva Juros'!$B$7:$B$73,MATCH(C7212,'Curva Juros'!$A$7:$A$73,1))) /
(INDEX('Curva Juros'!$A$7:$A$73,MATCH(C7212,'Curva Juros'!$A$7:$A$73,1)+1) -
INDEX('Curva Juros'!$A$7:$A$73,MATCH(C7212,'Curva Juros'!$A$7:$A$73,1)))</f>
        <v>7.3959085714285715</v>
      </c>
      <c r="F7212" s="24">
        <f t="shared" si="112"/>
        <v>-4.3370857142857183E-3</v>
      </c>
      <c r="G7212" s="24"/>
    </row>
    <row r="7213" spans="1:7" x14ac:dyDescent="0.25">
      <c r="A7213" s="6" t="s">
        <v>155</v>
      </c>
      <c r="B7213" s="7">
        <v>45905</v>
      </c>
      <c r="C7213" s="8">
        <v>2209.59</v>
      </c>
      <c r="D7213" s="20">
        <v>6.9643999999999998E-2</v>
      </c>
      <c r="E7213" s="35" cm="1">
        <f t="array" ref="E7213">INDEX('Curva Juros'!$B$7:$B$73,MATCH(C7213,'Curva Juros'!$A$7:$A$73,1)) +
(C7213-INDEX('Curva Juros'!$A$7:$A$73,MATCH(C7213,'Curva Juros'!$A$7:$A$73,1))) *
(INDEX('Curva Juros'!$B$7:$B$73,MATCH(C7213,'Curva Juros'!$A$7:$A$73,1)+1) -
INDEX('Curva Juros'!$B$7:$B$73,MATCH(C7213,'Curva Juros'!$A$7:$A$73,1))) /
(INDEX('Curva Juros'!$A$7:$A$73,MATCH(C7213,'Curva Juros'!$A$7:$A$73,1)+1) -
INDEX('Curva Juros'!$A$7:$A$73,MATCH(C7213,'Curva Juros'!$A$7:$A$73,1)))</f>
        <v>7.3972342857142852</v>
      </c>
      <c r="F7213" s="24">
        <f t="shared" si="112"/>
        <v>-4.3283428571428556E-3</v>
      </c>
      <c r="G7213" s="24"/>
    </row>
    <row r="7214" spans="1:7" x14ac:dyDescent="0.25">
      <c r="A7214" s="3" t="s">
        <v>155</v>
      </c>
      <c r="B7214" s="4">
        <v>45912</v>
      </c>
      <c r="C7214" s="5">
        <v>2213.9899999999998</v>
      </c>
      <c r="D7214" s="19">
        <v>6.8698999999999996E-2</v>
      </c>
      <c r="E7214" s="35" cm="1">
        <f t="array" ref="E7214">INDEX('Curva Juros'!$B$7:$B$73,MATCH(C7214,'Curva Juros'!$A$7:$A$73,1)) +
(C7214-INDEX('Curva Juros'!$A$7:$A$73,MATCH(C7214,'Curva Juros'!$A$7:$A$73,1))) *
(INDEX('Curva Juros'!$B$7:$B$73,MATCH(C7214,'Curva Juros'!$A$7:$A$73,1)+1) -
INDEX('Curva Juros'!$B$7:$B$73,MATCH(C7214,'Curva Juros'!$A$7:$A$73,1))) /
(INDEX('Curva Juros'!$A$7:$A$73,MATCH(C7214,'Curva Juros'!$A$7:$A$73,1)+1) -
INDEX('Curva Juros'!$A$7:$A$73,MATCH(C7214,'Curva Juros'!$A$7:$A$73,1)))</f>
        <v>7.3961168253968248</v>
      </c>
      <c r="F7214" s="24">
        <f t="shared" si="112"/>
        <v>-5.2621682539682468E-3</v>
      </c>
      <c r="G7214" s="24"/>
    </row>
    <row r="7215" spans="1:7" x14ac:dyDescent="0.25">
      <c r="A7215" s="6" t="s">
        <v>155</v>
      </c>
      <c r="B7215" s="7">
        <v>45919</v>
      </c>
      <c r="C7215" s="8">
        <v>2412.91</v>
      </c>
      <c r="D7215" s="20">
        <v>6.8388000000000004E-2</v>
      </c>
      <c r="E7215" s="35" cm="1">
        <f t="array" ref="E7215">INDEX('Curva Juros'!$B$7:$B$73,MATCH(C7215,'Curva Juros'!$A$7:$A$73,1)) +
(C7215-INDEX('Curva Juros'!$A$7:$A$73,MATCH(C7215,'Curva Juros'!$A$7:$A$73,1))) *
(INDEX('Curva Juros'!$B$7:$B$73,MATCH(C7215,'Curva Juros'!$A$7:$A$73,1)+1) -
INDEX('Curva Juros'!$B$7:$B$73,MATCH(C7215,'Curva Juros'!$A$7:$A$73,1))) /
(INDEX('Curva Juros'!$A$7:$A$73,MATCH(C7215,'Curva Juros'!$A$7:$A$73,1)+1) -
INDEX('Curva Juros'!$A$7:$A$73,MATCH(C7215,'Curva Juros'!$A$7:$A$73,1)))</f>
        <v>7.346797619047619</v>
      </c>
      <c r="F7215" s="24">
        <f t="shared" si="112"/>
        <v>-5.0799761904761903E-3</v>
      </c>
      <c r="G7215" s="24"/>
    </row>
    <row r="7216" spans="1:7" x14ac:dyDescent="0.25">
      <c r="A7216" s="3" t="s">
        <v>155</v>
      </c>
      <c r="B7216" s="4">
        <v>45926</v>
      </c>
      <c r="C7216" s="5">
        <v>2419.04</v>
      </c>
      <c r="D7216" s="19">
        <v>6.7161999999999999E-2</v>
      </c>
      <c r="E7216" s="35" cm="1">
        <f t="array" ref="E7216">INDEX('Curva Juros'!$B$7:$B$73,MATCH(C7216,'Curva Juros'!$A$7:$A$73,1)) +
(C7216-INDEX('Curva Juros'!$A$7:$A$73,MATCH(C7216,'Curva Juros'!$A$7:$A$73,1))) *
(INDEX('Curva Juros'!$B$7:$B$73,MATCH(C7216,'Curva Juros'!$A$7:$A$73,1)+1) -
INDEX('Curva Juros'!$B$7:$B$73,MATCH(C7216,'Curva Juros'!$A$7:$A$73,1))) /
(INDEX('Curva Juros'!$A$7:$A$73,MATCH(C7216,'Curva Juros'!$A$7:$A$73,1)+1) -
INDEX('Curva Juros'!$A$7:$A$73,MATCH(C7216,'Curva Juros'!$A$7:$A$73,1)))</f>
        <v>7.3453380952380956</v>
      </c>
      <c r="F7216" s="24">
        <f t="shared" si="112"/>
        <v>-6.2913809523809511E-3</v>
      </c>
      <c r="G7216" s="24"/>
    </row>
    <row r="7217" spans="1:7" x14ac:dyDescent="0.25">
      <c r="A7217" s="6" t="s">
        <v>155</v>
      </c>
      <c r="B7217" s="7">
        <v>45933</v>
      </c>
      <c r="C7217" s="8">
        <v>2409.15</v>
      </c>
      <c r="D7217" s="20">
        <v>6.7699999999999996E-2</v>
      </c>
      <c r="E7217" s="35" cm="1">
        <f t="array" ref="E7217">INDEX('Curva Juros'!$B$7:$B$73,MATCH(C7217,'Curva Juros'!$A$7:$A$73,1)) +
(C7217-INDEX('Curva Juros'!$A$7:$A$73,MATCH(C7217,'Curva Juros'!$A$7:$A$73,1))) *
(INDEX('Curva Juros'!$B$7:$B$73,MATCH(C7217,'Curva Juros'!$A$7:$A$73,1)+1) -
INDEX('Curva Juros'!$B$7:$B$73,MATCH(C7217,'Curva Juros'!$A$7:$A$73,1))) /
(INDEX('Curva Juros'!$A$7:$A$73,MATCH(C7217,'Curva Juros'!$A$7:$A$73,1)+1) -
INDEX('Curva Juros'!$A$7:$A$73,MATCH(C7217,'Curva Juros'!$A$7:$A$73,1)))</f>
        <v>7.3476928571428575</v>
      </c>
      <c r="F7217" s="24">
        <f t="shared" si="112"/>
        <v>-5.7769285714285717E-3</v>
      </c>
      <c r="G7217" s="24"/>
    </row>
    <row r="7218" spans="1:7" x14ac:dyDescent="0.25">
      <c r="A7218" s="3" t="s">
        <v>155</v>
      </c>
      <c r="B7218" s="4">
        <v>45940</v>
      </c>
      <c r="C7218" s="5">
        <v>2395.38</v>
      </c>
      <c r="D7218" s="19">
        <v>6.8667000000000006E-2</v>
      </c>
      <c r="E7218" s="35" cm="1">
        <f t="array" ref="E7218">INDEX('Curva Juros'!$B$7:$B$73,MATCH(C7218,'Curva Juros'!$A$7:$A$73,1)) +
(C7218-INDEX('Curva Juros'!$A$7:$A$73,MATCH(C7218,'Curva Juros'!$A$7:$A$73,1))) *
(INDEX('Curva Juros'!$B$7:$B$73,MATCH(C7218,'Curva Juros'!$A$7:$A$73,1)+1) -
INDEX('Curva Juros'!$B$7:$B$73,MATCH(C7218,'Curva Juros'!$A$7:$A$73,1))) /
(INDEX('Curva Juros'!$A$7:$A$73,MATCH(C7218,'Curva Juros'!$A$7:$A$73,1)+1) -
INDEX('Curva Juros'!$A$7:$A$73,MATCH(C7218,'Curva Juros'!$A$7:$A$73,1)))</f>
        <v>7.3509714285714285</v>
      </c>
      <c r="F7218" s="24">
        <f t="shared" si="112"/>
        <v>-4.8427142857142835E-3</v>
      </c>
      <c r="G7218" s="24"/>
    </row>
    <row r="7219" spans="1:7" x14ac:dyDescent="0.25">
      <c r="A7219" s="6" t="s">
        <v>155</v>
      </c>
      <c r="B7219" s="7">
        <v>45947</v>
      </c>
      <c r="C7219" s="8">
        <v>2386.2399999999998</v>
      </c>
      <c r="D7219" s="20">
        <v>6.9124000000000005E-2</v>
      </c>
      <c r="E7219" s="35" cm="1">
        <f t="array" ref="E7219">INDEX('Curva Juros'!$B$7:$B$73,MATCH(C7219,'Curva Juros'!$A$7:$A$73,1)) +
(C7219-INDEX('Curva Juros'!$A$7:$A$73,MATCH(C7219,'Curva Juros'!$A$7:$A$73,1))) *
(INDEX('Curva Juros'!$B$7:$B$73,MATCH(C7219,'Curva Juros'!$A$7:$A$73,1)+1) -
INDEX('Curva Juros'!$B$7:$B$73,MATCH(C7219,'Curva Juros'!$A$7:$A$73,1))) /
(INDEX('Curva Juros'!$A$7:$A$73,MATCH(C7219,'Curva Juros'!$A$7:$A$73,1)+1) -
INDEX('Curva Juros'!$A$7:$A$73,MATCH(C7219,'Curva Juros'!$A$7:$A$73,1)))</f>
        <v>7.3532153650793655</v>
      </c>
      <c r="F7219" s="24">
        <f t="shared" si="112"/>
        <v>-4.4081536507936531E-3</v>
      </c>
      <c r="G7219" s="24"/>
    </row>
    <row r="7220" spans="1:7" x14ac:dyDescent="0.25">
      <c r="A7220" s="3" t="s">
        <v>155</v>
      </c>
      <c r="B7220" s="4">
        <v>45954</v>
      </c>
      <c r="C7220" s="5">
        <v>2384.9699999999998</v>
      </c>
      <c r="D7220" s="19">
        <v>6.8711999999999995E-2</v>
      </c>
      <c r="E7220" s="35" cm="1">
        <f t="array" ref="E7220">INDEX('Curva Juros'!$B$7:$B$73,MATCH(C7220,'Curva Juros'!$A$7:$A$73,1)) +
(C7220-INDEX('Curva Juros'!$A$7:$A$73,MATCH(C7220,'Curva Juros'!$A$7:$A$73,1))) *
(INDEX('Curva Juros'!$B$7:$B$73,MATCH(C7220,'Curva Juros'!$A$7:$A$73,1)+1) -
INDEX('Curva Juros'!$B$7:$B$73,MATCH(C7220,'Curva Juros'!$A$7:$A$73,1))) /
(INDEX('Curva Juros'!$A$7:$A$73,MATCH(C7220,'Curva Juros'!$A$7:$A$73,1)+1) -
INDEX('Curva Juros'!$A$7:$A$73,MATCH(C7220,'Curva Juros'!$A$7:$A$73,1)))</f>
        <v>7.3535288333333337</v>
      </c>
      <c r="F7220" s="24">
        <f t="shared" si="112"/>
        <v>-4.8232883333333421E-3</v>
      </c>
      <c r="G7220" s="24"/>
    </row>
    <row r="7221" spans="1:7" x14ac:dyDescent="0.25">
      <c r="A7221" s="6" t="s">
        <v>155</v>
      </c>
      <c r="B7221" s="7">
        <v>45961</v>
      </c>
      <c r="C7221" s="8">
        <v>2372.1</v>
      </c>
      <c r="D7221" s="20">
        <v>6.9582000000000005E-2</v>
      </c>
      <c r="E7221" s="35" cm="1">
        <f t="array" ref="E7221">INDEX('Curva Juros'!$B$7:$B$73,MATCH(C7221,'Curva Juros'!$A$7:$A$73,1)) +
(C7221-INDEX('Curva Juros'!$A$7:$A$73,MATCH(C7221,'Curva Juros'!$A$7:$A$73,1))) *
(INDEX('Curva Juros'!$B$7:$B$73,MATCH(C7221,'Curva Juros'!$A$7:$A$73,1)+1) -
INDEX('Curva Juros'!$B$7:$B$73,MATCH(C7221,'Curva Juros'!$A$7:$A$73,1))) /
(INDEX('Curva Juros'!$A$7:$A$73,MATCH(C7221,'Curva Juros'!$A$7:$A$73,1)+1) -
INDEX('Curva Juros'!$A$7:$A$73,MATCH(C7221,'Curva Juros'!$A$7:$A$73,1)))</f>
        <v>7.3567054761904762</v>
      </c>
      <c r="F7221" s="24">
        <f t="shared" si="112"/>
        <v>-3.9850547619047633E-3</v>
      </c>
      <c r="G7221" s="24"/>
    </row>
    <row r="7222" spans="1:7" x14ac:dyDescent="0.25">
      <c r="A7222" s="3" t="s">
        <v>155</v>
      </c>
      <c r="B7222" s="4">
        <v>45968</v>
      </c>
      <c r="C7222" s="5">
        <v>2373.33</v>
      </c>
      <c r="D7222" s="19">
        <v>6.8893999999999997E-2</v>
      </c>
      <c r="E7222" s="35" cm="1">
        <f t="array" ref="E7222">INDEX('Curva Juros'!$B$7:$B$73,MATCH(C7222,'Curva Juros'!$A$7:$A$73,1)) +
(C7222-INDEX('Curva Juros'!$A$7:$A$73,MATCH(C7222,'Curva Juros'!$A$7:$A$73,1))) *
(INDEX('Curva Juros'!$B$7:$B$73,MATCH(C7222,'Curva Juros'!$A$7:$A$73,1)+1) -
INDEX('Curva Juros'!$B$7:$B$73,MATCH(C7222,'Curva Juros'!$A$7:$A$73,1))) /
(INDEX('Curva Juros'!$A$7:$A$73,MATCH(C7222,'Curva Juros'!$A$7:$A$73,1)+1) -
INDEX('Curva Juros'!$A$7:$A$73,MATCH(C7222,'Curva Juros'!$A$7:$A$73,1)))</f>
        <v>7.3564018809523812</v>
      </c>
      <c r="F7222" s="24">
        <f t="shared" si="112"/>
        <v>-4.670018809523821E-3</v>
      </c>
      <c r="G7222" s="24"/>
    </row>
    <row r="7223" spans="1:7" x14ac:dyDescent="0.25">
      <c r="A7223" s="6" t="s">
        <v>155</v>
      </c>
      <c r="B7223" s="7">
        <v>45975</v>
      </c>
      <c r="C7223" s="8">
        <v>2381.29</v>
      </c>
      <c r="D7223" s="20">
        <v>6.7464999999999997E-2</v>
      </c>
      <c r="E7223" s="35" cm="1">
        <f t="array" ref="E7223">INDEX('Curva Juros'!$B$7:$B$73,MATCH(C7223,'Curva Juros'!$A$7:$A$73,1)) +
(C7223-INDEX('Curva Juros'!$A$7:$A$73,MATCH(C7223,'Curva Juros'!$A$7:$A$73,1))) *
(INDEX('Curva Juros'!$B$7:$B$73,MATCH(C7223,'Curva Juros'!$A$7:$A$73,1)+1) -
INDEX('Curva Juros'!$B$7:$B$73,MATCH(C7223,'Curva Juros'!$A$7:$A$73,1))) /
(INDEX('Curva Juros'!$A$7:$A$73,MATCH(C7223,'Curva Juros'!$A$7:$A$73,1)+1) -
INDEX('Curva Juros'!$A$7:$A$73,MATCH(C7223,'Curva Juros'!$A$7:$A$73,1)))</f>
        <v>7.3544371507936512</v>
      </c>
      <c r="F7223" s="24">
        <f t="shared" si="112"/>
        <v>-6.0793715079365124E-3</v>
      </c>
      <c r="G7223" s="24"/>
    </row>
    <row r="7224" spans="1:7" x14ac:dyDescent="0.25">
      <c r="A7224" s="3" t="s">
        <v>155</v>
      </c>
      <c r="B7224" s="4">
        <v>45982</v>
      </c>
      <c r="C7224" s="5">
        <v>2365.08</v>
      </c>
      <c r="D7224" s="19">
        <v>6.8810999999999997E-2</v>
      </c>
      <c r="E7224" s="35" cm="1">
        <f t="array" ref="E7224">INDEX('Curva Juros'!$B$7:$B$73,MATCH(C7224,'Curva Juros'!$A$7:$A$73,1)) +
(C7224-INDEX('Curva Juros'!$A$7:$A$73,MATCH(C7224,'Curva Juros'!$A$7:$A$73,1))) *
(INDEX('Curva Juros'!$B$7:$B$73,MATCH(C7224,'Curva Juros'!$A$7:$A$73,1)+1) -
INDEX('Curva Juros'!$B$7:$B$73,MATCH(C7224,'Curva Juros'!$A$7:$A$73,1))) /
(INDEX('Curva Juros'!$A$7:$A$73,MATCH(C7224,'Curva Juros'!$A$7:$A$73,1)+1) -
INDEX('Curva Juros'!$A$7:$A$73,MATCH(C7224,'Curva Juros'!$A$7:$A$73,1)))</f>
        <v>7.3584381904761909</v>
      </c>
      <c r="F7224" s="24">
        <f t="shared" si="112"/>
        <v>-4.7733819047619114E-3</v>
      </c>
      <c r="G7224" s="24"/>
    </row>
    <row r="7225" spans="1:7" x14ac:dyDescent="0.25">
      <c r="A7225" s="6" t="s">
        <v>155</v>
      </c>
      <c r="B7225" s="7">
        <v>45989</v>
      </c>
      <c r="C7225" s="8">
        <v>2366.5700000000002</v>
      </c>
      <c r="D7225" s="20">
        <v>6.8094000000000002E-2</v>
      </c>
      <c r="E7225" s="35" cm="1">
        <f t="array" ref="E7225">INDEX('Curva Juros'!$B$7:$B$73,MATCH(C7225,'Curva Juros'!$A$7:$A$73,1)) +
(C7225-INDEX('Curva Juros'!$A$7:$A$73,MATCH(C7225,'Curva Juros'!$A$7:$A$73,1))) *
(INDEX('Curva Juros'!$B$7:$B$73,MATCH(C7225,'Curva Juros'!$A$7:$A$73,1)+1) -
INDEX('Curva Juros'!$B$7:$B$73,MATCH(C7225,'Curva Juros'!$A$7:$A$73,1))) /
(INDEX('Curva Juros'!$A$7:$A$73,MATCH(C7225,'Curva Juros'!$A$7:$A$73,1)+1) -
INDEX('Curva Juros'!$A$7:$A$73,MATCH(C7225,'Curva Juros'!$A$7:$A$73,1)))</f>
        <v>7.3580704206349203</v>
      </c>
      <c r="F7225" s="24">
        <f t="shared" si="112"/>
        <v>-5.4867042063491966E-3</v>
      </c>
      <c r="G7225" s="24"/>
    </row>
    <row r="7226" spans="1:7" x14ac:dyDescent="0.25">
      <c r="A7226" s="3" t="s">
        <v>155</v>
      </c>
      <c r="B7226" s="4">
        <v>45996</v>
      </c>
      <c r="C7226" s="5">
        <v>2365.42</v>
      </c>
      <c r="D7226" s="19">
        <v>6.7669999999999994E-2</v>
      </c>
      <c r="E7226" s="35" cm="1">
        <f t="array" ref="E7226">INDEX('Curva Juros'!$B$7:$B$73,MATCH(C7226,'Curva Juros'!$A$7:$A$73,1)) +
(C7226-INDEX('Curva Juros'!$A$7:$A$73,MATCH(C7226,'Curva Juros'!$A$7:$A$73,1))) *
(INDEX('Curva Juros'!$B$7:$B$73,MATCH(C7226,'Curva Juros'!$A$7:$A$73,1)+1) -
INDEX('Curva Juros'!$B$7:$B$73,MATCH(C7226,'Curva Juros'!$A$7:$A$73,1))) /
(INDEX('Curva Juros'!$A$7:$A$73,MATCH(C7226,'Curva Juros'!$A$7:$A$73,1)+1) -
INDEX('Curva Juros'!$A$7:$A$73,MATCH(C7226,'Curva Juros'!$A$7:$A$73,1)))</f>
        <v>7.3583542698412696</v>
      </c>
      <c r="F7226" s="24">
        <f t="shared" si="112"/>
        <v>-5.9135426984126965E-3</v>
      </c>
      <c r="G7226" s="24"/>
    </row>
    <row r="7227" spans="1:7" x14ac:dyDescent="0.25">
      <c r="A7227" s="6" t="s">
        <v>155</v>
      </c>
      <c r="B7227" s="7">
        <v>46003</v>
      </c>
      <c r="C7227" s="8">
        <v>2357.41</v>
      </c>
      <c r="D7227" s="20">
        <v>6.8002000000000007E-2</v>
      </c>
      <c r="E7227" s="35" cm="1">
        <f t="array" ref="E7227">INDEX('Curva Juros'!$B$7:$B$73,MATCH(C7227,'Curva Juros'!$A$7:$A$73,1)) +
(C7227-INDEX('Curva Juros'!$A$7:$A$73,MATCH(C7227,'Curva Juros'!$A$7:$A$73,1))) *
(INDEX('Curva Juros'!$B$7:$B$73,MATCH(C7227,'Curva Juros'!$A$7:$A$73,1)+1) -
INDEX('Curva Juros'!$B$7:$B$73,MATCH(C7227,'Curva Juros'!$A$7:$A$73,1))) /
(INDEX('Curva Juros'!$A$7:$A$73,MATCH(C7227,'Curva Juros'!$A$7:$A$73,1)+1) -
INDEX('Curva Juros'!$A$7:$A$73,MATCH(C7227,'Curva Juros'!$A$7:$A$73,1)))</f>
        <v>7.3603313412698412</v>
      </c>
      <c r="F7227" s="24">
        <f t="shared" si="112"/>
        <v>-5.6013134126983999E-3</v>
      </c>
      <c r="G7227" s="24"/>
    </row>
    <row r="7228" spans="1:7" x14ac:dyDescent="0.25">
      <c r="A7228" s="3" t="s">
        <v>155</v>
      </c>
      <c r="B7228" s="4">
        <v>46010</v>
      </c>
      <c r="C7228" s="5">
        <v>2337.8200000000002</v>
      </c>
      <c r="D7228" s="19">
        <v>6.9612999999999994E-2</v>
      </c>
      <c r="E7228" s="35" cm="1">
        <f t="array" ref="E7228">INDEX('Curva Juros'!$B$7:$B$73,MATCH(C7228,'Curva Juros'!$A$7:$A$73,1)) +
(C7228-INDEX('Curva Juros'!$A$7:$A$73,MATCH(C7228,'Curva Juros'!$A$7:$A$73,1))) *
(INDEX('Curva Juros'!$B$7:$B$73,MATCH(C7228,'Curva Juros'!$A$7:$A$73,1)+1) -
INDEX('Curva Juros'!$B$7:$B$73,MATCH(C7228,'Curva Juros'!$A$7:$A$73,1))) /
(INDEX('Curva Juros'!$A$7:$A$73,MATCH(C7228,'Curva Juros'!$A$7:$A$73,1)+1) -
INDEX('Curva Juros'!$A$7:$A$73,MATCH(C7228,'Curva Juros'!$A$7:$A$73,1)))</f>
        <v>7.3651666507936504</v>
      </c>
      <c r="F7228" s="24">
        <f t="shared" si="112"/>
        <v>-4.0386665079365086E-3</v>
      </c>
      <c r="G7228" s="24"/>
    </row>
    <row r="7229" spans="1:7" x14ac:dyDescent="0.25">
      <c r="A7229" s="6" t="s">
        <v>155</v>
      </c>
      <c r="B7229" s="7">
        <v>46017</v>
      </c>
      <c r="C7229" s="8">
        <v>2327.66</v>
      </c>
      <c r="D7229" s="20">
        <v>7.0295999999999997E-2</v>
      </c>
      <c r="E7229" s="35" cm="1">
        <f t="array" ref="E7229">INDEX('Curva Juros'!$B$7:$B$73,MATCH(C7229,'Curva Juros'!$A$7:$A$73,1)) +
(C7229-INDEX('Curva Juros'!$A$7:$A$73,MATCH(C7229,'Curva Juros'!$A$7:$A$73,1))) *
(INDEX('Curva Juros'!$B$7:$B$73,MATCH(C7229,'Curva Juros'!$A$7:$A$73,1)+1) -
INDEX('Curva Juros'!$B$7:$B$73,MATCH(C7229,'Curva Juros'!$A$7:$A$73,1))) /
(INDEX('Curva Juros'!$A$7:$A$73,MATCH(C7229,'Curva Juros'!$A$7:$A$73,1)+1) -
INDEX('Curva Juros'!$A$7:$A$73,MATCH(C7229,'Curva Juros'!$A$7:$A$73,1)))</f>
        <v>7.3676743968253966</v>
      </c>
      <c r="F7229" s="24">
        <f t="shared" si="112"/>
        <v>-3.3807439682539686E-3</v>
      </c>
      <c r="G7229" s="24"/>
    </row>
    <row r="7230" spans="1:7" x14ac:dyDescent="0.25">
      <c r="A7230" s="3" t="s">
        <v>155</v>
      </c>
      <c r="B7230" s="4">
        <v>46024</v>
      </c>
      <c r="C7230" s="5">
        <v>2326.04</v>
      </c>
      <c r="D7230" s="19">
        <v>7.0031999999999997E-2</v>
      </c>
      <c r="E7230" s="35" cm="1">
        <f t="array" ref="E7230">INDEX('Curva Juros'!$B$7:$B$73,MATCH(C7230,'Curva Juros'!$A$7:$A$73,1)) +
(C7230-INDEX('Curva Juros'!$A$7:$A$73,MATCH(C7230,'Curva Juros'!$A$7:$A$73,1))) *
(INDEX('Curva Juros'!$B$7:$B$73,MATCH(C7230,'Curva Juros'!$A$7:$A$73,1)+1) -
INDEX('Curva Juros'!$B$7:$B$73,MATCH(C7230,'Curva Juros'!$A$7:$A$73,1))) /
(INDEX('Curva Juros'!$A$7:$A$73,MATCH(C7230,'Curva Juros'!$A$7:$A$73,1)+1) -
INDEX('Curva Juros'!$A$7:$A$73,MATCH(C7230,'Curva Juros'!$A$7:$A$73,1)))</f>
        <v>7.3680742539682536</v>
      </c>
      <c r="F7230" s="24">
        <f t="shared" si="112"/>
        <v>-3.6487425396825451E-3</v>
      </c>
      <c r="G7230" s="24"/>
    </row>
    <row r="7231" spans="1:7" x14ac:dyDescent="0.25">
      <c r="A7231" s="6" t="s">
        <v>155</v>
      </c>
      <c r="B7231" s="7">
        <v>46031</v>
      </c>
      <c r="C7231" s="8">
        <v>2316.65</v>
      </c>
      <c r="D7231" s="20">
        <v>7.0518999999999998E-2</v>
      </c>
      <c r="E7231" s="35" cm="1">
        <f t="array" ref="E7231">INDEX('Curva Juros'!$B$7:$B$73,MATCH(C7231,'Curva Juros'!$A$7:$A$73,1)) +
(C7231-INDEX('Curva Juros'!$A$7:$A$73,MATCH(C7231,'Curva Juros'!$A$7:$A$73,1))) *
(INDEX('Curva Juros'!$B$7:$B$73,MATCH(C7231,'Curva Juros'!$A$7:$A$73,1)+1) -
INDEX('Curva Juros'!$B$7:$B$73,MATCH(C7231,'Curva Juros'!$A$7:$A$73,1))) /
(INDEX('Curva Juros'!$A$7:$A$73,MATCH(C7231,'Curva Juros'!$A$7:$A$73,1)+1) -
INDEX('Curva Juros'!$A$7:$A$73,MATCH(C7231,'Curva Juros'!$A$7:$A$73,1)))</f>
        <v>7.3703919444444441</v>
      </c>
      <c r="F7231" s="24">
        <f t="shared" si="112"/>
        <v>-3.1849194444444479E-3</v>
      </c>
      <c r="G7231" s="24"/>
    </row>
    <row r="7232" spans="1:7" x14ac:dyDescent="0.25">
      <c r="A7232" s="3" t="s">
        <v>155</v>
      </c>
      <c r="B7232" s="4">
        <v>46038</v>
      </c>
      <c r="C7232" s="5">
        <v>2305.08</v>
      </c>
      <c r="D7232" s="19">
        <v>7.1249000000000007E-2</v>
      </c>
      <c r="E7232" s="35" cm="1">
        <f t="array" ref="E7232">INDEX('Curva Juros'!$B$7:$B$73,MATCH(C7232,'Curva Juros'!$A$7:$A$73,1)) +
(C7232-INDEX('Curva Juros'!$A$7:$A$73,MATCH(C7232,'Curva Juros'!$A$7:$A$73,1))) *
(INDEX('Curva Juros'!$B$7:$B$73,MATCH(C7232,'Curva Juros'!$A$7:$A$73,1)+1) -
INDEX('Curva Juros'!$B$7:$B$73,MATCH(C7232,'Curva Juros'!$A$7:$A$73,1))) /
(INDEX('Curva Juros'!$A$7:$A$73,MATCH(C7232,'Curva Juros'!$A$7:$A$73,1)+1) -
INDEX('Curva Juros'!$A$7:$A$73,MATCH(C7232,'Curva Juros'!$A$7:$A$73,1)))</f>
        <v>7.3732477142857142</v>
      </c>
      <c r="F7232" s="24">
        <f t="shared" si="112"/>
        <v>-2.4834771428571406E-3</v>
      </c>
      <c r="G7232" s="24"/>
    </row>
    <row r="7233" spans="1:7" x14ac:dyDescent="0.25">
      <c r="A7233" s="6" t="s">
        <v>155</v>
      </c>
      <c r="B7233" s="7">
        <v>46045</v>
      </c>
      <c r="C7233" s="8">
        <v>2335.2199999999998</v>
      </c>
      <c r="D7233" s="20">
        <v>6.7362000000000005E-2</v>
      </c>
      <c r="E7233" s="35" cm="1">
        <f t="array" ref="E7233">INDEX('Curva Juros'!$B$7:$B$73,MATCH(C7233,'Curva Juros'!$A$7:$A$73,1)) +
(C7233-INDEX('Curva Juros'!$A$7:$A$73,MATCH(C7233,'Curva Juros'!$A$7:$A$73,1))) *
(INDEX('Curva Juros'!$B$7:$B$73,MATCH(C7233,'Curva Juros'!$A$7:$A$73,1)+1) -
INDEX('Curva Juros'!$B$7:$B$73,MATCH(C7233,'Curva Juros'!$A$7:$A$73,1))) /
(INDEX('Curva Juros'!$A$7:$A$73,MATCH(C7233,'Curva Juros'!$A$7:$A$73,1)+1) -
INDEX('Curva Juros'!$A$7:$A$73,MATCH(C7233,'Curva Juros'!$A$7:$A$73,1)))</f>
        <v>7.3658083968253969</v>
      </c>
      <c r="F7233" s="24">
        <f t="shared" si="112"/>
        <v>-6.2960839682539571E-3</v>
      </c>
      <c r="G7233" s="24"/>
    </row>
    <row r="7234" spans="1:7" x14ac:dyDescent="0.25">
      <c r="A7234" s="3" t="s">
        <v>155</v>
      </c>
      <c r="B7234" s="4">
        <v>46052</v>
      </c>
      <c r="C7234" s="5">
        <v>2343.48</v>
      </c>
      <c r="D7234" s="19">
        <v>6.5906999999999993E-2</v>
      </c>
      <c r="E7234" s="35" cm="1">
        <f t="array" ref="E7234">INDEX('Curva Juros'!$B$7:$B$73,MATCH(C7234,'Curva Juros'!$A$7:$A$73,1)) +
(C7234-INDEX('Curva Juros'!$A$7:$A$73,MATCH(C7234,'Curva Juros'!$A$7:$A$73,1))) *
(INDEX('Curva Juros'!$B$7:$B$73,MATCH(C7234,'Curva Juros'!$A$7:$A$73,1)+1) -
INDEX('Curva Juros'!$B$7:$B$73,MATCH(C7234,'Curva Juros'!$A$7:$A$73,1))) /
(INDEX('Curva Juros'!$A$7:$A$73,MATCH(C7234,'Curva Juros'!$A$7:$A$73,1)+1) -
INDEX('Curva Juros'!$A$7:$A$73,MATCH(C7234,'Curva Juros'!$A$7:$A$73,1)))</f>
        <v>7.363769619047619</v>
      </c>
      <c r="F7234" s="24">
        <f t="shared" si="112"/>
        <v>-7.7306961904761995E-3</v>
      </c>
      <c r="G7234" s="24"/>
    </row>
    <row r="7235" spans="1:7" x14ac:dyDescent="0.25">
      <c r="A7235" s="6" t="s">
        <v>155</v>
      </c>
      <c r="B7235" s="7">
        <v>46059</v>
      </c>
      <c r="C7235" s="8">
        <v>2328.31</v>
      </c>
      <c r="D7235" s="20">
        <v>6.7022999999999999E-2</v>
      </c>
      <c r="E7235" s="35" cm="1">
        <f t="array" ref="E7235">INDEX('Curva Juros'!$B$7:$B$73,MATCH(C7235,'Curva Juros'!$A$7:$A$73,1)) +
(C7235-INDEX('Curva Juros'!$A$7:$A$73,MATCH(C7235,'Curva Juros'!$A$7:$A$73,1))) *
(INDEX('Curva Juros'!$B$7:$B$73,MATCH(C7235,'Curva Juros'!$A$7:$A$73,1)+1) -
INDEX('Curva Juros'!$B$7:$B$73,MATCH(C7235,'Curva Juros'!$A$7:$A$73,1))) /
(INDEX('Curva Juros'!$A$7:$A$73,MATCH(C7235,'Curva Juros'!$A$7:$A$73,1)+1) -
INDEX('Curva Juros'!$A$7:$A$73,MATCH(C7235,'Curva Juros'!$A$7:$A$73,1)))</f>
        <v>7.36751396031746</v>
      </c>
      <c r="F7235" s="24">
        <f t="shared" ref="F7235:F7298" si="113">D7235-E7235/100</f>
        <v>-6.652139603174595E-3</v>
      </c>
      <c r="G7235" s="24"/>
    </row>
    <row r="7236" spans="1:7" x14ac:dyDescent="0.25">
      <c r="A7236" s="3" t="s">
        <v>155</v>
      </c>
      <c r="B7236" s="4">
        <v>46066</v>
      </c>
      <c r="C7236" s="5">
        <v>2327.85</v>
      </c>
      <c r="D7236" s="19">
        <v>6.6524E-2</v>
      </c>
      <c r="E7236" s="35" cm="1">
        <f t="array" ref="E7236">INDEX('Curva Juros'!$B$7:$B$73,MATCH(C7236,'Curva Juros'!$A$7:$A$73,1)) +
(C7236-INDEX('Curva Juros'!$A$7:$A$73,MATCH(C7236,'Curva Juros'!$A$7:$A$73,1))) *
(INDEX('Curva Juros'!$B$7:$B$73,MATCH(C7236,'Curva Juros'!$A$7:$A$73,1)+1) -
INDEX('Curva Juros'!$B$7:$B$73,MATCH(C7236,'Curva Juros'!$A$7:$A$73,1))) /
(INDEX('Curva Juros'!$A$7:$A$73,MATCH(C7236,'Curva Juros'!$A$7:$A$73,1)+1) -
INDEX('Curva Juros'!$A$7:$A$73,MATCH(C7236,'Curva Juros'!$A$7:$A$73,1)))</f>
        <v>7.3676275000000002</v>
      </c>
      <c r="F7236" s="24">
        <f t="shared" si="113"/>
        <v>-7.1522749999999996E-3</v>
      </c>
      <c r="G7236" s="24"/>
    </row>
    <row r="7237" spans="1:7" x14ac:dyDescent="0.25">
      <c r="A7237" s="6" t="s">
        <v>155</v>
      </c>
      <c r="B7237" s="7">
        <v>46073</v>
      </c>
      <c r="C7237" s="8">
        <v>2322.7399999999998</v>
      </c>
      <c r="D7237" s="20">
        <v>6.6755999999999996E-2</v>
      </c>
      <c r="E7237" s="35" cm="1">
        <f t="array" ref="E7237">INDEX('Curva Juros'!$B$7:$B$73,MATCH(C7237,'Curva Juros'!$A$7:$A$73,1)) +
(C7237-INDEX('Curva Juros'!$A$7:$A$73,MATCH(C7237,'Curva Juros'!$A$7:$A$73,1))) *
(INDEX('Curva Juros'!$B$7:$B$73,MATCH(C7237,'Curva Juros'!$A$7:$A$73,1)+1) -
INDEX('Curva Juros'!$B$7:$B$73,MATCH(C7237,'Curva Juros'!$A$7:$A$73,1))) /
(INDEX('Curva Juros'!$A$7:$A$73,MATCH(C7237,'Curva Juros'!$A$7:$A$73,1)+1) -
INDEX('Curva Juros'!$A$7:$A$73,MATCH(C7237,'Curva Juros'!$A$7:$A$73,1)))</f>
        <v>7.3688887777777774</v>
      </c>
      <c r="F7237" s="24">
        <f t="shared" si="113"/>
        <v>-6.9328877777777714E-3</v>
      </c>
      <c r="G7237" s="24"/>
    </row>
    <row r="7238" spans="1:7" x14ac:dyDescent="0.25">
      <c r="A7238" s="3" t="s">
        <v>155</v>
      </c>
      <c r="B7238" s="4">
        <v>46080</v>
      </c>
      <c r="C7238" s="5">
        <v>2332.0100000000002</v>
      </c>
      <c r="D7238" s="19">
        <v>6.5192E-2</v>
      </c>
      <c r="E7238" s="35" cm="1">
        <f t="array" ref="E7238">INDEX('Curva Juros'!$B$7:$B$73,MATCH(C7238,'Curva Juros'!$A$7:$A$73,1)) +
(C7238-INDEX('Curva Juros'!$A$7:$A$73,MATCH(C7238,'Curva Juros'!$A$7:$A$73,1))) *
(INDEX('Curva Juros'!$B$7:$B$73,MATCH(C7238,'Curva Juros'!$A$7:$A$73,1)+1) -
INDEX('Curva Juros'!$B$7:$B$73,MATCH(C7238,'Curva Juros'!$A$7:$A$73,1))) /
(INDEX('Curva Juros'!$A$7:$A$73,MATCH(C7238,'Curva Juros'!$A$7:$A$73,1)+1) -
INDEX('Curva Juros'!$A$7:$A$73,MATCH(C7238,'Curva Juros'!$A$7:$A$73,1)))</f>
        <v>7.3666007063492058</v>
      </c>
      <c r="F7238" s="24">
        <f t="shared" si="113"/>
        <v>-8.4740070634920645E-3</v>
      </c>
      <c r="G7238" s="24"/>
    </row>
    <row r="7239" spans="1:7" x14ac:dyDescent="0.25">
      <c r="A7239" s="6" t="s">
        <v>156</v>
      </c>
      <c r="B7239" s="7">
        <v>45723</v>
      </c>
      <c r="C7239" s="8">
        <v>1550.99</v>
      </c>
      <c r="D7239" s="20">
        <v>7.7593999999999996E-2</v>
      </c>
      <c r="E7239" s="35" cm="1">
        <f t="array" ref="E7239">INDEX('Curva Juros'!$B$7:$B$73,MATCH(C7239,'Curva Juros'!$A$7:$A$73,1)) +
(C7239-INDEX('Curva Juros'!$A$7:$A$73,MATCH(C7239,'Curva Juros'!$A$7:$A$73,1))) *
(INDEX('Curva Juros'!$B$7:$B$73,MATCH(C7239,'Curva Juros'!$A$7:$A$73,1)+1) -
INDEX('Curva Juros'!$B$7:$B$73,MATCH(C7239,'Curva Juros'!$A$7:$A$73,1))) /
(INDEX('Curva Juros'!$A$7:$A$73,MATCH(C7239,'Curva Juros'!$A$7:$A$73,1)+1) -
INDEX('Curva Juros'!$A$7:$A$73,MATCH(C7239,'Curva Juros'!$A$7:$A$73,1)))</f>
        <v>7.5652857222222227</v>
      </c>
      <c r="F7239" s="24">
        <f t="shared" si="113"/>
        <v>1.9411427777777657E-3</v>
      </c>
      <c r="G7239" s="24"/>
    </row>
    <row r="7240" spans="1:7" x14ac:dyDescent="0.25">
      <c r="A7240" s="3" t="s">
        <v>156</v>
      </c>
      <c r="B7240" s="4">
        <v>45730</v>
      </c>
      <c r="C7240" s="5">
        <v>1546.7</v>
      </c>
      <c r="D7240" s="19">
        <v>7.7074000000000004E-2</v>
      </c>
      <c r="E7240" s="35" cm="1">
        <f t="array" ref="E7240">INDEX('Curva Juros'!$B$7:$B$73,MATCH(C7240,'Curva Juros'!$A$7:$A$73,1)) +
(C7240-INDEX('Curva Juros'!$A$7:$A$73,MATCH(C7240,'Curva Juros'!$A$7:$A$73,1))) *
(INDEX('Curva Juros'!$B$7:$B$73,MATCH(C7240,'Curva Juros'!$A$7:$A$73,1)+1) -
INDEX('Curva Juros'!$B$7:$B$73,MATCH(C7240,'Curva Juros'!$A$7:$A$73,1))) /
(INDEX('Curva Juros'!$A$7:$A$73,MATCH(C7240,'Curva Juros'!$A$7:$A$73,1)+1) -
INDEX('Curva Juros'!$A$7:$A$73,MATCH(C7240,'Curva Juros'!$A$7:$A$73,1)))</f>
        <v>7.5663105555555559</v>
      </c>
      <c r="F7240" s="24">
        <f t="shared" si="113"/>
        <v>1.4108944444444493E-3</v>
      </c>
      <c r="G7240" s="24"/>
    </row>
    <row r="7241" spans="1:7" x14ac:dyDescent="0.25">
      <c r="A7241" s="6" t="s">
        <v>156</v>
      </c>
      <c r="B7241" s="7">
        <v>45737</v>
      </c>
      <c r="C7241" s="8">
        <v>1541.49</v>
      </c>
      <c r="D7241" s="20">
        <v>7.7229999999999993E-2</v>
      </c>
      <c r="E7241" s="35" cm="1">
        <f t="array" ref="E7241">INDEX('Curva Juros'!$B$7:$B$73,MATCH(C7241,'Curva Juros'!$A$7:$A$73,1)) +
(C7241-INDEX('Curva Juros'!$A$7:$A$73,MATCH(C7241,'Curva Juros'!$A$7:$A$73,1))) *
(INDEX('Curva Juros'!$B$7:$B$73,MATCH(C7241,'Curva Juros'!$A$7:$A$73,1)+1) -
INDEX('Curva Juros'!$B$7:$B$73,MATCH(C7241,'Curva Juros'!$A$7:$A$73,1))) /
(INDEX('Curva Juros'!$A$7:$A$73,MATCH(C7241,'Curva Juros'!$A$7:$A$73,1)+1) -
INDEX('Curva Juros'!$A$7:$A$73,MATCH(C7241,'Curva Juros'!$A$7:$A$73,1)))</f>
        <v>7.5675551666666667</v>
      </c>
      <c r="F7241" s="24">
        <f t="shared" si="113"/>
        <v>1.5544483333333192E-3</v>
      </c>
      <c r="G7241" s="24"/>
    </row>
    <row r="7242" spans="1:7" x14ac:dyDescent="0.25">
      <c r="A7242" s="3" t="s">
        <v>156</v>
      </c>
      <c r="B7242" s="4">
        <v>45744</v>
      </c>
      <c r="C7242" s="5">
        <v>1535.07</v>
      </c>
      <c r="D7242" s="19">
        <v>7.8270999999999993E-2</v>
      </c>
      <c r="E7242" s="35" cm="1">
        <f t="array" ref="E7242">INDEX('Curva Juros'!$B$7:$B$73,MATCH(C7242,'Curva Juros'!$A$7:$A$73,1)) +
(C7242-INDEX('Curva Juros'!$A$7:$A$73,MATCH(C7242,'Curva Juros'!$A$7:$A$73,1))) *
(INDEX('Curva Juros'!$B$7:$B$73,MATCH(C7242,'Curva Juros'!$A$7:$A$73,1)+1) -
INDEX('Curva Juros'!$B$7:$B$73,MATCH(C7242,'Curva Juros'!$A$7:$A$73,1))) /
(INDEX('Curva Juros'!$A$7:$A$73,MATCH(C7242,'Curva Juros'!$A$7:$A$73,1)+1) -
INDEX('Curva Juros'!$A$7:$A$73,MATCH(C7242,'Curva Juros'!$A$7:$A$73,1)))</f>
        <v>7.5690888333333337</v>
      </c>
      <c r="F7242" s="24">
        <f t="shared" si="113"/>
        <v>2.5801116666666624E-3</v>
      </c>
      <c r="G7242" s="24"/>
    </row>
    <row r="7243" spans="1:7" x14ac:dyDescent="0.25">
      <c r="A7243" s="6" t="s">
        <v>156</v>
      </c>
      <c r="B7243" s="7">
        <v>45751</v>
      </c>
      <c r="C7243" s="8">
        <v>1534.84</v>
      </c>
      <c r="D7243" s="20">
        <v>7.4765999999999999E-2</v>
      </c>
      <c r="E7243" s="35" cm="1">
        <f t="array" ref="E7243">INDEX('Curva Juros'!$B$7:$B$73,MATCH(C7243,'Curva Juros'!$A$7:$A$73,1)) +
(C7243-INDEX('Curva Juros'!$A$7:$A$73,MATCH(C7243,'Curva Juros'!$A$7:$A$73,1))) *
(INDEX('Curva Juros'!$B$7:$B$73,MATCH(C7243,'Curva Juros'!$A$7:$A$73,1)+1) -
INDEX('Curva Juros'!$B$7:$B$73,MATCH(C7243,'Curva Juros'!$A$7:$A$73,1))) /
(INDEX('Curva Juros'!$A$7:$A$73,MATCH(C7243,'Curva Juros'!$A$7:$A$73,1)+1) -
INDEX('Curva Juros'!$A$7:$A$73,MATCH(C7243,'Curva Juros'!$A$7:$A$73,1)))</f>
        <v>7.5691437777777777</v>
      </c>
      <c r="F7243" s="24">
        <f t="shared" si="113"/>
        <v>-9.2543777777777392E-4</v>
      </c>
      <c r="G7243" s="24"/>
    </row>
    <row r="7244" spans="1:7" x14ac:dyDescent="0.25">
      <c r="A7244" s="3" t="s">
        <v>156</v>
      </c>
      <c r="B7244" s="4">
        <v>45758</v>
      </c>
      <c r="C7244" s="5">
        <v>1526.84</v>
      </c>
      <c r="D7244" s="19">
        <v>7.6974000000000001E-2</v>
      </c>
      <c r="E7244" s="35" cm="1">
        <f t="array" ref="E7244">INDEX('Curva Juros'!$B$7:$B$73,MATCH(C7244,'Curva Juros'!$A$7:$A$73,1)) +
(C7244-INDEX('Curva Juros'!$A$7:$A$73,MATCH(C7244,'Curva Juros'!$A$7:$A$73,1))) *
(INDEX('Curva Juros'!$B$7:$B$73,MATCH(C7244,'Curva Juros'!$A$7:$A$73,1)+1) -
INDEX('Curva Juros'!$B$7:$B$73,MATCH(C7244,'Curva Juros'!$A$7:$A$73,1))) /
(INDEX('Curva Juros'!$A$7:$A$73,MATCH(C7244,'Curva Juros'!$A$7:$A$73,1)+1) -
INDEX('Curva Juros'!$A$7:$A$73,MATCH(C7244,'Curva Juros'!$A$7:$A$73,1)))</f>
        <v>7.5710548888888889</v>
      </c>
      <c r="F7244" s="24">
        <f t="shared" si="113"/>
        <v>1.2634511111111052E-3</v>
      </c>
      <c r="G7244" s="24"/>
    </row>
    <row r="7245" spans="1:7" x14ac:dyDescent="0.25">
      <c r="A7245" s="6" t="s">
        <v>156</v>
      </c>
      <c r="B7245" s="7">
        <v>45764</v>
      </c>
      <c r="C7245" s="8">
        <v>1525.23</v>
      </c>
      <c r="D7245" s="20">
        <v>7.5217999999999993E-2</v>
      </c>
      <c r="E7245" s="35" cm="1">
        <f t="array" ref="E7245">INDEX('Curva Juros'!$B$7:$B$73,MATCH(C7245,'Curva Juros'!$A$7:$A$73,1)) +
(C7245-INDEX('Curva Juros'!$A$7:$A$73,MATCH(C7245,'Curva Juros'!$A$7:$A$73,1))) *
(INDEX('Curva Juros'!$B$7:$B$73,MATCH(C7245,'Curva Juros'!$A$7:$A$73,1)+1) -
INDEX('Curva Juros'!$B$7:$B$73,MATCH(C7245,'Curva Juros'!$A$7:$A$73,1))) /
(INDEX('Curva Juros'!$A$7:$A$73,MATCH(C7245,'Curva Juros'!$A$7:$A$73,1)+1) -
INDEX('Curva Juros'!$A$7:$A$73,MATCH(C7245,'Curva Juros'!$A$7:$A$73,1)))</f>
        <v>7.5714395000000003</v>
      </c>
      <c r="F7245" s="24">
        <f t="shared" si="113"/>
        <v>-4.9639500000001058E-4</v>
      </c>
      <c r="G7245" s="24"/>
    </row>
    <row r="7246" spans="1:7" x14ac:dyDescent="0.25">
      <c r="A7246" s="3" t="s">
        <v>156</v>
      </c>
      <c r="B7246" s="4">
        <v>45772</v>
      </c>
      <c r="C7246" s="5">
        <v>1521.5</v>
      </c>
      <c r="D7246" s="19">
        <v>7.5019000000000002E-2</v>
      </c>
      <c r="E7246" s="35" cm="1">
        <f t="array" ref="E7246">INDEX('Curva Juros'!$B$7:$B$73,MATCH(C7246,'Curva Juros'!$A$7:$A$73,1)) +
(C7246-INDEX('Curva Juros'!$A$7:$A$73,MATCH(C7246,'Curva Juros'!$A$7:$A$73,1))) *
(INDEX('Curva Juros'!$B$7:$B$73,MATCH(C7246,'Curva Juros'!$A$7:$A$73,1)+1) -
INDEX('Curva Juros'!$B$7:$B$73,MATCH(C7246,'Curva Juros'!$A$7:$A$73,1))) /
(INDEX('Curva Juros'!$A$7:$A$73,MATCH(C7246,'Curva Juros'!$A$7:$A$73,1)+1) -
INDEX('Curva Juros'!$A$7:$A$73,MATCH(C7246,'Curva Juros'!$A$7:$A$73,1)))</f>
        <v>7.5723305555555553</v>
      </c>
      <c r="F7246" s="24">
        <f t="shared" si="113"/>
        <v>-7.043055555555483E-4</v>
      </c>
      <c r="G7246" s="24"/>
    </row>
    <row r="7247" spans="1:7" x14ac:dyDescent="0.25">
      <c r="A7247" s="6" t="s">
        <v>156</v>
      </c>
      <c r="B7247" s="7">
        <v>45779</v>
      </c>
      <c r="C7247" s="8">
        <v>1518.35</v>
      </c>
      <c r="D7247" s="20">
        <v>7.4386999999999995E-2</v>
      </c>
      <c r="E7247" s="35" cm="1">
        <f t="array" ref="E7247">INDEX('Curva Juros'!$B$7:$B$73,MATCH(C7247,'Curva Juros'!$A$7:$A$73,1)) +
(C7247-INDEX('Curva Juros'!$A$7:$A$73,MATCH(C7247,'Curva Juros'!$A$7:$A$73,1))) *
(INDEX('Curva Juros'!$B$7:$B$73,MATCH(C7247,'Curva Juros'!$A$7:$A$73,1)+1) -
INDEX('Curva Juros'!$B$7:$B$73,MATCH(C7247,'Curva Juros'!$A$7:$A$73,1))) /
(INDEX('Curva Juros'!$A$7:$A$73,MATCH(C7247,'Curva Juros'!$A$7:$A$73,1)+1) -
INDEX('Curva Juros'!$A$7:$A$73,MATCH(C7247,'Curva Juros'!$A$7:$A$73,1)))</f>
        <v>7.5730830555555562</v>
      </c>
      <c r="F7247" s="24">
        <f t="shared" si="113"/>
        <v>-1.3438305555555641E-3</v>
      </c>
      <c r="G7247" s="24"/>
    </row>
    <row r="7248" spans="1:7" x14ac:dyDescent="0.25">
      <c r="A7248" s="3" t="s">
        <v>156</v>
      </c>
      <c r="B7248" s="4">
        <v>45786</v>
      </c>
      <c r="C7248" s="5">
        <v>1515.17</v>
      </c>
      <c r="D7248" s="19">
        <v>7.3050000000000004E-2</v>
      </c>
      <c r="E7248" s="35" cm="1">
        <f t="array" ref="E7248">INDEX('Curva Juros'!$B$7:$B$73,MATCH(C7248,'Curva Juros'!$A$7:$A$73,1)) +
(C7248-INDEX('Curva Juros'!$A$7:$A$73,MATCH(C7248,'Curva Juros'!$A$7:$A$73,1))) *
(INDEX('Curva Juros'!$B$7:$B$73,MATCH(C7248,'Curva Juros'!$A$7:$A$73,1)+1) -
INDEX('Curva Juros'!$B$7:$B$73,MATCH(C7248,'Curva Juros'!$A$7:$A$73,1))) /
(INDEX('Curva Juros'!$A$7:$A$73,MATCH(C7248,'Curva Juros'!$A$7:$A$73,1)+1) -
INDEX('Curva Juros'!$A$7:$A$73,MATCH(C7248,'Curva Juros'!$A$7:$A$73,1)))</f>
        <v>7.5738427222222224</v>
      </c>
      <c r="F7248" s="24">
        <f t="shared" si="113"/>
        <v>-2.68842722222222E-3</v>
      </c>
      <c r="G7248" s="24"/>
    </row>
    <row r="7249" spans="1:7" x14ac:dyDescent="0.25">
      <c r="A7249" s="6" t="s">
        <v>156</v>
      </c>
      <c r="B7249" s="7">
        <v>45793</v>
      </c>
      <c r="C7249" s="8">
        <v>1510.08</v>
      </c>
      <c r="D7249" s="20">
        <v>7.3113999999999998E-2</v>
      </c>
      <c r="E7249" s="35" cm="1">
        <f t="array" ref="E7249">INDEX('Curva Juros'!$B$7:$B$73,MATCH(C7249,'Curva Juros'!$A$7:$A$73,1)) +
(C7249-INDEX('Curva Juros'!$A$7:$A$73,MATCH(C7249,'Curva Juros'!$A$7:$A$73,1))) *
(INDEX('Curva Juros'!$B$7:$B$73,MATCH(C7249,'Curva Juros'!$A$7:$A$73,1)+1) -
INDEX('Curva Juros'!$B$7:$B$73,MATCH(C7249,'Curva Juros'!$A$7:$A$73,1))) /
(INDEX('Curva Juros'!$A$7:$A$73,MATCH(C7249,'Curva Juros'!$A$7:$A$73,1)+1) -
INDEX('Curva Juros'!$A$7:$A$73,MATCH(C7249,'Curva Juros'!$A$7:$A$73,1)))</f>
        <v>7.5750175238095236</v>
      </c>
      <c r="F7249" s="24">
        <f t="shared" si="113"/>
        <v>-2.6361752380952425E-3</v>
      </c>
      <c r="G7249" s="24"/>
    </row>
    <row r="7250" spans="1:7" x14ac:dyDescent="0.25">
      <c r="A7250" s="3" t="s">
        <v>156</v>
      </c>
      <c r="B7250" s="4">
        <v>45800</v>
      </c>
      <c r="C7250" s="5">
        <v>1504.23</v>
      </c>
      <c r="D7250" s="19">
        <v>7.374E-2</v>
      </c>
      <c r="E7250" s="35" cm="1">
        <f t="array" ref="E7250">INDEX('Curva Juros'!$B$7:$B$73,MATCH(C7250,'Curva Juros'!$A$7:$A$73,1)) +
(C7250-INDEX('Curva Juros'!$A$7:$A$73,MATCH(C7250,'Curva Juros'!$A$7:$A$73,1))) *
(INDEX('Curva Juros'!$B$7:$B$73,MATCH(C7250,'Curva Juros'!$A$7:$A$73,1)+1) -
INDEX('Curva Juros'!$B$7:$B$73,MATCH(C7250,'Curva Juros'!$A$7:$A$73,1))) /
(INDEX('Curva Juros'!$A$7:$A$73,MATCH(C7250,'Curva Juros'!$A$7:$A$73,1)+1) -
INDEX('Curva Juros'!$A$7:$A$73,MATCH(C7250,'Curva Juros'!$A$7:$A$73,1)))</f>
        <v>7.5762896666666668</v>
      </c>
      <c r="F7250" s="24">
        <f t="shared" si="113"/>
        <v>-2.0228966666666626E-3</v>
      </c>
      <c r="G7250" s="24"/>
    </row>
    <row r="7251" spans="1:7" x14ac:dyDescent="0.25">
      <c r="A7251" s="6" t="s">
        <v>156</v>
      </c>
      <c r="B7251" s="7">
        <v>45807</v>
      </c>
      <c r="C7251" s="8">
        <v>1499.47</v>
      </c>
      <c r="D7251" s="20">
        <v>7.3565000000000005E-2</v>
      </c>
      <c r="E7251" s="35" cm="1">
        <f t="array" ref="E7251">INDEX('Curva Juros'!$B$7:$B$73,MATCH(C7251,'Curva Juros'!$A$7:$A$73,1)) +
(C7251-INDEX('Curva Juros'!$A$7:$A$73,MATCH(C7251,'Curva Juros'!$A$7:$A$73,1))) *
(INDEX('Curva Juros'!$B$7:$B$73,MATCH(C7251,'Curva Juros'!$A$7:$A$73,1)+1) -
INDEX('Curva Juros'!$B$7:$B$73,MATCH(C7251,'Curva Juros'!$A$7:$A$73,1))) /
(INDEX('Curva Juros'!$A$7:$A$73,MATCH(C7251,'Curva Juros'!$A$7:$A$73,1)+1) -
INDEX('Curva Juros'!$A$7:$A$73,MATCH(C7251,'Curva Juros'!$A$7:$A$73,1)))</f>
        <v>7.5773247777777781</v>
      </c>
      <c r="F7251" s="24">
        <f t="shared" si="113"/>
        <v>-2.2082477777777693E-3</v>
      </c>
      <c r="G7251" s="24"/>
    </row>
    <row r="7252" spans="1:7" x14ac:dyDescent="0.25">
      <c r="A7252" s="3" t="s">
        <v>156</v>
      </c>
      <c r="B7252" s="4">
        <v>45814</v>
      </c>
      <c r="C7252" s="5">
        <v>1494.62</v>
      </c>
      <c r="D7252" s="19">
        <v>7.3455000000000006E-2</v>
      </c>
      <c r="E7252" s="35" cm="1">
        <f t="array" ref="E7252">INDEX('Curva Juros'!$B$7:$B$73,MATCH(C7252,'Curva Juros'!$A$7:$A$73,1)) +
(C7252-INDEX('Curva Juros'!$A$7:$A$73,MATCH(C7252,'Curva Juros'!$A$7:$A$73,1))) *
(INDEX('Curva Juros'!$B$7:$B$73,MATCH(C7252,'Curva Juros'!$A$7:$A$73,1)+1) -
INDEX('Curva Juros'!$B$7:$B$73,MATCH(C7252,'Curva Juros'!$A$7:$A$73,1))) /
(INDEX('Curva Juros'!$A$7:$A$73,MATCH(C7252,'Curva Juros'!$A$7:$A$73,1)+1) -
INDEX('Curva Juros'!$A$7:$A$73,MATCH(C7252,'Curva Juros'!$A$7:$A$73,1)))</f>
        <v>7.5783794603174606</v>
      </c>
      <c r="F7252" s="24">
        <f t="shared" si="113"/>
        <v>-2.3287946031746026E-3</v>
      </c>
      <c r="G7252" s="24"/>
    </row>
    <row r="7253" spans="1:7" x14ac:dyDescent="0.25">
      <c r="A7253" s="6" t="s">
        <v>156</v>
      </c>
      <c r="B7253" s="7">
        <v>45821</v>
      </c>
      <c r="C7253" s="8">
        <v>1489.47</v>
      </c>
      <c r="D7253" s="20">
        <v>7.3564000000000004E-2</v>
      </c>
      <c r="E7253" s="35" cm="1">
        <f t="array" ref="E7253">INDEX('Curva Juros'!$B$7:$B$73,MATCH(C7253,'Curva Juros'!$A$7:$A$73,1)) +
(C7253-INDEX('Curva Juros'!$A$7:$A$73,MATCH(C7253,'Curva Juros'!$A$7:$A$73,1))) *
(INDEX('Curva Juros'!$B$7:$B$73,MATCH(C7253,'Curva Juros'!$A$7:$A$73,1)+1) -
INDEX('Curva Juros'!$B$7:$B$73,MATCH(C7253,'Curva Juros'!$A$7:$A$73,1))) /
(INDEX('Curva Juros'!$A$7:$A$73,MATCH(C7253,'Curva Juros'!$A$7:$A$73,1)+1) -
INDEX('Curva Juros'!$A$7:$A$73,MATCH(C7253,'Curva Juros'!$A$7:$A$73,1)))</f>
        <v>7.579499380952381</v>
      </c>
      <c r="F7253" s="24">
        <f t="shared" si="113"/>
        <v>-2.2309938095238097E-3</v>
      </c>
      <c r="G7253" s="24"/>
    </row>
    <row r="7254" spans="1:7" x14ac:dyDescent="0.25">
      <c r="A7254" s="3" t="s">
        <v>156</v>
      </c>
      <c r="B7254" s="4">
        <v>45828</v>
      </c>
      <c r="C7254" s="5">
        <v>1485.54</v>
      </c>
      <c r="D7254" s="19">
        <v>7.3514999999999997E-2</v>
      </c>
      <c r="E7254" s="35" cm="1">
        <f t="array" ref="E7254">INDEX('Curva Juros'!$B$7:$B$73,MATCH(C7254,'Curva Juros'!$A$7:$A$73,1)) +
(C7254-INDEX('Curva Juros'!$A$7:$A$73,MATCH(C7254,'Curva Juros'!$A$7:$A$73,1))) *
(INDEX('Curva Juros'!$B$7:$B$73,MATCH(C7254,'Curva Juros'!$A$7:$A$73,1)+1) -
INDEX('Curva Juros'!$B$7:$B$73,MATCH(C7254,'Curva Juros'!$A$7:$A$73,1))) /
(INDEX('Curva Juros'!$A$7:$A$73,MATCH(C7254,'Curva Juros'!$A$7:$A$73,1)+1) -
INDEX('Curva Juros'!$A$7:$A$73,MATCH(C7254,'Curva Juros'!$A$7:$A$73,1)))</f>
        <v>7.5803539999999998</v>
      </c>
      <c r="F7254" s="24">
        <f t="shared" si="113"/>
        <v>-2.2885400000000056E-3</v>
      </c>
      <c r="G7254" s="24"/>
    </row>
    <row r="7255" spans="1:7" x14ac:dyDescent="0.25">
      <c r="A7255" s="6" t="s">
        <v>156</v>
      </c>
      <c r="B7255" s="7">
        <v>45835</v>
      </c>
      <c r="C7255" s="8">
        <v>1480.55</v>
      </c>
      <c r="D7255" s="20">
        <v>7.3502999999999999E-2</v>
      </c>
      <c r="E7255" s="35" cm="1">
        <f t="array" ref="E7255">INDEX('Curva Juros'!$B$7:$B$73,MATCH(C7255,'Curva Juros'!$A$7:$A$73,1)) +
(C7255-INDEX('Curva Juros'!$A$7:$A$73,MATCH(C7255,'Curva Juros'!$A$7:$A$73,1))) *
(INDEX('Curva Juros'!$B$7:$B$73,MATCH(C7255,'Curva Juros'!$A$7:$A$73,1)+1) -
INDEX('Curva Juros'!$B$7:$B$73,MATCH(C7255,'Curva Juros'!$A$7:$A$73,1))) /
(INDEX('Curva Juros'!$A$7:$A$73,MATCH(C7255,'Curva Juros'!$A$7:$A$73,1)+1) -
INDEX('Curva Juros'!$A$7:$A$73,MATCH(C7255,'Curva Juros'!$A$7:$A$73,1)))</f>
        <v>7.5814391269841268</v>
      </c>
      <c r="F7255" s="24">
        <f t="shared" si="113"/>
        <v>-2.3113912698412703E-3</v>
      </c>
      <c r="G7255" s="24"/>
    </row>
    <row r="7256" spans="1:7" x14ac:dyDescent="0.25">
      <c r="A7256" s="3" t="s">
        <v>156</v>
      </c>
      <c r="B7256" s="4">
        <v>45842</v>
      </c>
      <c r="C7256" s="5">
        <v>1477.13</v>
      </c>
      <c r="D7256" s="19">
        <v>7.2335999999999998E-2</v>
      </c>
      <c r="E7256" s="35" cm="1">
        <f t="array" ref="E7256">INDEX('Curva Juros'!$B$7:$B$73,MATCH(C7256,'Curva Juros'!$A$7:$A$73,1)) +
(C7256-INDEX('Curva Juros'!$A$7:$A$73,MATCH(C7256,'Curva Juros'!$A$7:$A$73,1))) *
(INDEX('Curva Juros'!$B$7:$B$73,MATCH(C7256,'Curva Juros'!$A$7:$A$73,1)+1) -
INDEX('Curva Juros'!$B$7:$B$73,MATCH(C7256,'Curva Juros'!$A$7:$A$73,1))) /
(INDEX('Curva Juros'!$A$7:$A$73,MATCH(C7256,'Curva Juros'!$A$7:$A$73,1)+1) -
INDEX('Curva Juros'!$A$7:$A$73,MATCH(C7256,'Curva Juros'!$A$7:$A$73,1)))</f>
        <v>7.5821828412698418</v>
      </c>
      <c r="F7256" s="24">
        <f t="shared" si="113"/>
        <v>-3.4858284126984135E-3</v>
      </c>
      <c r="G7256" s="24"/>
    </row>
    <row r="7257" spans="1:7" x14ac:dyDescent="0.25">
      <c r="A7257" s="6" t="s">
        <v>156</v>
      </c>
      <c r="B7257" s="7">
        <v>45849</v>
      </c>
      <c r="C7257" s="8">
        <v>1468.88</v>
      </c>
      <c r="D7257" s="20">
        <v>7.4736999999999998E-2</v>
      </c>
      <c r="E7257" s="35" cm="1">
        <f t="array" ref="E7257">INDEX('Curva Juros'!$B$7:$B$73,MATCH(C7257,'Curva Juros'!$A$7:$A$73,1)) +
(C7257-INDEX('Curva Juros'!$A$7:$A$73,MATCH(C7257,'Curva Juros'!$A$7:$A$73,1))) *
(INDEX('Curva Juros'!$B$7:$B$73,MATCH(C7257,'Curva Juros'!$A$7:$A$73,1)+1) -
INDEX('Curva Juros'!$B$7:$B$73,MATCH(C7257,'Curva Juros'!$A$7:$A$73,1))) /
(INDEX('Curva Juros'!$A$7:$A$73,MATCH(C7257,'Curva Juros'!$A$7:$A$73,1)+1) -
INDEX('Curva Juros'!$A$7:$A$73,MATCH(C7257,'Curva Juros'!$A$7:$A$73,1)))</f>
        <v>7.5839768888888894</v>
      </c>
      <c r="F7257" s="24">
        <f t="shared" si="113"/>
        <v>-1.102768888888897E-3</v>
      </c>
      <c r="G7257" s="24"/>
    </row>
    <row r="7258" spans="1:7" x14ac:dyDescent="0.25">
      <c r="A7258" s="3" t="s">
        <v>156</v>
      </c>
      <c r="B7258" s="4">
        <v>45856</v>
      </c>
      <c r="C7258" s="5">
        <v>1461.99</v>
      </c>
      <c r="D7258" s="19">
        <v>7.6123999999999997E-2</v>
      </c>
      <c r="E7258" s="35" cm="1">
        <f t="array" ref="E7258">INDEX('Curva Juros'!$B$7:$B$73,MATCH(C7258,'Curva Juros'!$A$7:$A$73,1)) +
(C7258-INDEX('Curva Juros'!$A$7:$A$73,MATCH(C7258,'Curva Juros'!$A$7:$A$73,1))) *
(INDEX('Curva Juros'!$B$7:$B$73,MATCH(C7258,'Curva Juros'!$A$7:$A$73,1)+1) -
INDEX('Curva Juros'!$B$7:$B$73,MATCH(C7258,'Curva Juros'!$A$7:$A$73,1))) /
(INDEX('Curva Juros'!$A$7:$A$73,MATCH(C7258,'Curva Juros'!$A$7:$A$73,1)+1) -
INDEX('Curva Juros'!$A$7:$A$73,MATCH(C7258,'Curva Juros'!$A$7:$A$73,1)))</f>
        <v>7.585475190476191</v>
      </c>
      <c r="F7258" s="24">
        <f t="shared" si="113"/>
        <v>2.6924809523808102E-4</v>
      </c>
      <c r="G7258" s="24"/>
    </row>
    <row r="7259" spans="1:7" x14ac:dyDescent="0.25">
      <c r="A7259" s="6" t="s">
        <v>156</v>
      </c>
      <c r="B7259" s="7">
        <v>45863</v>
      </c>
      <c r="C7259" s="8">
        <v>1458.55</v>
      </c>
      <c r="D7259" s="20">
        <v>7.4982999999999994E-2</v>
      </c>
      <c r="E7259" s="35" cm="1">
        <f t="array" ref="E7259">INDEX('Curva Juros'!$B$7:$B$73,MATCH(C7259,'Curva Juros'!$A$7:$A$73,1)) +
(C7259-INDEX('Curva Juros'!$A$7:$A$73,MATCH(C7259,'Curva Juros'!$A$7:$A$73,1))) *
(INDEX('Curva Juros'!$B$7:$B$73,MATCH(C7259,'Curva Juros'!$A$7:$A$73,1)+1) -
INDEX('Curva Juros'!$B$7:$B$73,MATCH(C7259,'Curva Juros'!$A$7:$A$73,1))) /
(INDEX('Curva Juros'!$A$7:$A$73,MATCH(C7259,'Curva Juros'!$A$7:$A$73,1)+1) -
INDEX('Curva Juros'!$A$7:$A$73,MATCH(C7259,'Curva Juros'!$A$7:$A$73,1)))</f>
        <v>7.5862232539682539</v>
      </c>
      <c r="F7259" s="24">
        <f t="shared" si="113"/>
        <v>-8.7923253968254234E-4</v>
      </c>
      <c r="G7259" s="24"/>
    </row>
    <row r="7260" spans="1:7" x14ac:dyDescent="0.25">
      <c r="A7260" s="3" t="s">
        <v>156</v>
      </c>
      <c r="B7260" s="4">
        <v>45870</v>
      </c>
      <c r="C7260" s="5">
        <v>1453.27</v>
      </c>
      <c r="D7260" s="19">
        <v>7.5188000000000005E-2</v>
      </c>
      <c r="E7260" s="35" cm="1">
        <f t="array" ref="E7260">INDEX('Curva Juros'!$B$7:$B$73,MATCH(C7260,'Curva Juros'!$A$7:$A$73,1)) +
(C7260-INDEX('Curva Juros'!$A$7:$A$73,MATCH(C7260,'Curva Juros'!$A$7:$A$73,1))) *
(INDEX('Curva Juros'!$B$7:$B$73,MATCH(C7260,'Curva Juros'!$A$7:$A$73,1)+1) -
INDEX('Curva Juros'!$B$7:$B$73,MATCH(C7260,'Curva Juros'!$A$7:$A$73,1))) /
(INDEX('Curva Juros'!$A$7:$A$73,MATCH(C7260,'Curva Juros'!$A$7:$A$73,1)+1) -
INDEX('Curva Juros'!$A$7:$A$73,MATCH(C7260,'Curva Juros'!$A$7:$A$73,1)))</f>
        <v>7.5873714444444449</v>
      </c>
      <c r="F7260" s="24">
        <f t="shared" si="113"/>
        <v>-6.8571444444444352E-4</v>
      </c>
      <c r="G7260" s="24"/>
    </row>
    <row r="7261" spans="1:7" x14ac:dyDescent="0.25">
      <c r="A7261" s="6" t="s">
        <v>156</v>
      </c>
      <c r="B7261" s="7">
        <v>45877</v>
      </c>
      <c r="C7261" s="8">
        <v>1451.57</v>
      </c>
      <c r="D7261" s="20">
        <v>7.2756000000000001E-2</v>
      </c>
      <c r="E7261" s="35" cm="1">
        <f t="array" ref="E7261">INDEX('Curva Juros'!$B$7:$B$73,MATCH(C7261,'Curva Juros'!$A$7:$A$73,1)) +
(C7261-INDEX('Curva Juros'!$A$7:$A$73,MATCH(C7261,'Curva Juros'!$A$7:$A$73,1))) *
(INDEX('Curva Juros'!$B$7:$B$73,MATCH(C7261,'Curva Juros'!$A$7:$A$73,1)+1) -
INDEX('Curva Juros'!$B$7:$B$73,MATCH(C7261,'Curva Juros'!$A$7:$A$73,1))) /
(INDEX('Curva Juros'!$A$7:$A$73,MATCH(C7261,'Curva Juros'!$A$7:$A$73,1)+1) -
INDEX('Curva Juros'!$A$7:$A$73,MATCH(C7261,'Curva Juros'!$A$7:$A$73,1)))</f>
        <v>7.5877411269841275</v>
      </c>
      <c r="F7261" s="24">
        <f t="shared" si="113"/>
        <v>-3.1214112698412788E-3</v>
      </c>
      <c r="G7261" s="24"/>
    </row>
    <row r="7262" spans="1:7" x14ac:dyDescent="0.25">
      <c r="A7262" s="3" t="s">
        <v>156</v>
      </c>
      <c r="B7262" s="4">
        <v>45884</v>
      </c>
      <c r="C7262" s="5">
        <v>1446.64</v>
      </c>
      <c r="D7262" s="19">
        <v>7.2701000000000002E-2</v>
      </c>
      <c r="E7262" s="35" cm="1">
        <f t="array" ref="E7262">INDEX('Curva Juros'!$B$7:$B$73,MATCH(C7262,'Curva Juros'!$A$7:$A$73,1)) +
(C7262-INDEX('Curva Juros'!$A$7:$A$73,MATCH(C7262,'Curva Juros'!$A$7:$A$73,1))) *
(INDEX('Curva Juros'!$B$7:$B$73,MATCH(C7262,'Curva Juros'!$A$7:$A$73,1)+1) -
INDEX('Curva Juros'!$B$7:$B$73,MATCH(C7262,'Curva Juros'!$A$7:$A$73,1))) /
(INDEX('Curva Juros'!$A$7:$A$73,MATCH(C7262,'Curva Juros'!$A$7:$A$73,1)+1) -
INDEX('Curva Juros'!$A$7:$A$73,MATCH(C7262,'Curva Juros'!$A$7:$A$73,1)))</f>
        <v>7.5888132063492062</v>
      </c>
      <c r="F7262" s="24">
        <f t="shared" si="113"/>
        <v>-3.1871320634920541E-3</v>
      </c>
      <c r="G7262" s="24"/>
    </row>
    <row r="7263" spans="1:7" x14ac:dyDescent="0.25">
      <c r="A7263" s="6" t="s">
        <v>156</v>
      </c>
      <c r="B7263" s="7">
        <v>45891</v>
      </c>
      <c r="C7263" s="8">
        <v>1440.73</v>
      </c>
      <c r="D7263" s="20">
        <v>7.3371000000000006E-2</v>
      </c>
      <c r="E7263" s="35" cm="1">
        <f t="array" ref="E7263">INDEX('Curva Juros'!$B$7:$B$73,MATCH(C7263,'Curva Juros'!$A$7:$A$73,1)) +
(C7263-INDEX('Curva Juros'!$A$7:$A$73,MATCH(C7263,'Curva Juros'!$A$7:$A$73,1))) *
(INDEX('Curva Juros'!$B$7:$B$73,MATCH(C7263,'Curva Juros'!$A$7:$A$73,1)+1) -
INDEX('Curva Juros'!$B$7:$B$73,MATCH(C7263,'Curva Juros'!$A$7:$A$73,1))) /
(INDEX('Curva Juros'!$A$7:$A$73,MATCH(C7263,'Curva Juros'!$A$7:$A$73,1)+1) -
INDEX('Curva Juros'!$A$7:$A$73,MATCH(C7263,'Curva Juros'!$A$7:$A$73,1)))</f>
        <v>7.5900983968253968</v>
      </c>
      <c r="F7263" s="24">
        <f t="shared" si="113"/>
        <v>-2.5299839682539627E-3</v>
      </c>
      <c r="G7263" s="24"/>
    </row>
    <row r="7264" spans="1:7" x14ac:dyDescent="0.25">
      <c r="A7264" s="3" t="s">
        <v>156</v>
      </c>
      <c r="B7264" s="4">
        <v>45898</v>
      </c>
      <c r="C7264" s="5">
        <v>1436.32</v>
      </c>
      <c r="D7264" s="19">
        <v>7.2939000000000004E-2</v>
      </c>
      <c r="E7264" s="35" cm="1">
        <f t="array" ref="E7264">INDEX('Curva Juros'!$B$7:$B$73,MATCH(C7264,'Curva Juros'!$A$7:$A$73,1)) +
(C7264-INDEX('Curva Juros'!$A$7:$A$73,MATCH(C7264,'Curva Juros'!$A$7:$A$73,1))) *
(INDEX('Curva Juros'!$B$7:$B$73,MATCH(C7264,'Curva Juros'!$A$7:$A$73,1)+1) -
INDEX('Curva Juros'!$B$7:$B$73,MATCH(C7264,'Curva Juros'!$A$7:$A$73,1))) /
(INDEX('Curva Juros'!$A$7:$A$73,MATCH(C7264,'Curva Juros'!$A$7:$A$73,1)+1) -
INDEX('Curva Juros'!$A$7:$A$73,MATCH(C7264,'Curva Juros'!$A$7:$A$73,1)))</f>
        <v>7.5910573968253967</v>
      </c>
      <c r="F7264" s="24">
        <f t="shared" si="113"/>
        <v>-2.9715739682539682E-3</v>
      </c>
      <c r="G7264" s="24"/>
    </row>
    <row r="7265" spans="1:7" x14ac:dyDescent="0.25">
      <c r="A7265" s="6" t="s">
        <v>156</v>
      </c>
      <c r="B7265" s="7">
        <v>45905</v>
      </c>
      <c r="C7265" s="8">
        <v>1432.7</v>
      </c>
      <c r="D7265" s="20">
        <v>7.1915999999999994E-2</v>
      </c>
      <c r="E7265" s="35" cm="1">
        <f t="array" ref="E7265">INDEX('Curva Juros'!$B$7:$B$73,MATCH(C7265,'Curva Juros'!$A$7:$A$73,1)) +
(C7265-INDEX('Curva Juros'!$A$7:$A$73,MATCH(C7265,'Curva Juros'!$A$7:$A$73,1))) *
(INDEX('Curva Juros'!$B$7:$B$73,MATCH(C7265,'Curva Juros'!$A$7:$A$73,1)+1) -
INDEX('Curva Juros'!$B$7:$B$73,MATCH(C7265,'Curva Juros'!$A$7:$A$73,1))) /
(INDEX('Curva Juros'!$A$7:$A$73,MATCH(C7265,'Curva Juros'!$A$7:$A$73,1)+1) -
INDEX('Curva Juros'!$A$7:$A$73,MATCH(C7265,'Curva Juros'!$A$7:$A$73,1)))</f>
        <v>7.5918446031746036</v>
      </c>
      <c r="F7265" s="24">
        <f t="shared" si="113"/>
        <v>-4.0024460317460431E-3</v>
      </c>
      <c r="G7265" s="24"/>
    </row>
    <row r="7266" spans="1:7" x14ac:dyDescent="0.25">
      <c r="A7266" s="3" t="s">
        <v>156</v>
      </c>
      <c r="B7266" s="4">
        <v>45912</v>
      </c>
      <c r="C7266" s="5">
        <v>1428.77</v>
      </c>
      <c r="D7266" s="19">
        <v>7.1123000000000006E-2</v>
      </c>
      <c r="E7266" s="35" cm="1">
        <f t="array" ref="E7266">INDEX('Curva Juros'!$B$7:$B$73,MATCH(C7266,'Curva Juros'!$A$7:$A$73,1)) +
(C7266-INDEX('Curva Juros'!$A$7:$A$73,MATCH(C7266,'Curva Juros'!$A$7:$A$73,1))) *
(INDEX('Curva Juros'!$B$7:$B$73,MATCH(C7266,'Curva Juros'!$A$7:$A$73,1)+1) -
INDEX('Curva Juros'!$B$7:$B$73,MATCH(C7266,'Curva Juros'!$A$7:$A$73,1))) /
(INDEX('Curva Juros'!$A$7:$A$73,MATCH(C7266,'Curva Juros'!$A$7:$A$73,1)+1) -
INDEX('Curva Juros'!$A$7:$A$73,MATCH(C7266,'Curva Juros'!$A$7:$A$73,1)))</f>
        <v>7.5926992222222225</v>
      </c>
      <c r="F7266" s="24">
        <f t="shared" si="113"/>
        <v>-4.8039922222222198E-3</v>
      </c>
      <c r="G7266" s="24"/>
    </row>
    <row r="7267" spans="1:7" x14ac:dyDescent="0.25">
      <c r="A7267" s="6" t="s">
        <v>156</v>
      </c>
      <c r="B7267" s="7">
        <v>45919</v>
      </c>
      <c r="C7267" s="8">
        <v>1423.78</v>
      </c>
      <c r="D7267" s="20">
        <v>7.1119000000000002E-2</v>
      </c>
      <c r="E7267" s="35" cm="1">
        <f t="array" ref="E7267">INDEX('Curva Juros'!$B$7:$B$73,MATCH(C7267,'Curva Juros'!$A$7:$A$73,1)) +
(C7267-INDEX('Curva Juros'!$A$7:$A$73,MATCH(C7267,'Curva Juros'!$A$7:$A$73,1))) *
(INDEX('Curva Juros'!$B$7:$B$73,MATCH(C7267,'Curva Juros'!$A$7:$A$73,1)+1) -
INDEX('Curva Juros'!$B$7:$B$73,MATCH(C7267,'Curva Juros'!$A$7:$A$73,1))) /
(INDEX('Curva Juros'!$A$7:$A$73,MATCH(C7267,'Curva Juros'!$A$7:$A$73,1)+1) -
INDEX('Curva Juros'!$A$7:$A$73,MATCH(C7267,'Curva Juros'!$A$7:$A$73,1)))</f>
        <v>7.5937843492063495</v>
      </c>
      <c r="F7267" s="24">
        <f t="shared" si="113"/>
        <v>-4.8188434920634904E-3</v>
      </c>
      <c r="G7267" s="24"/>
    </row>
    <row r="7268" spans="1:7" x14ac:dyDescent="0.25">
      <c r="A7268" s="3" t="s">
        <v>156</v>
      </c>
      <c r="B7268" s="4">
        <v>45926</v>
      </c>
      <c r="C7268" s="5">
        <v>1420.51</v>
      </c>
      <c r="D7268" s="19">
        <v>6.9837999999999997E-2</v>
      </c>
      <c r="E7268" s="35" cm="1">
        <f t="array" ref="E7268">INDEX('Curva Juros'!$B$7:$B$73,MATCH(C7268,'Curva Juros'!$A$7:$A$73,1)) +
(C7268-INDEX('Curva Juros'!$A$7:$A$73,MATCH(C7268,'Curva Juros'!$A$7:$A$73,1))) *
(INDEX('Curva Juros'!$B$7:$B$73,MATCH(C7268,'Curva Juros'!$A$7:$A$73,1)+1) -
INDEX('Curva Juros'!$B$7:$B$73,MATCH(C7268,'Curva Juros'!$A$7:$A$73,1))) /
(INDEX('Curva Juros'!$A$7:$A$73,MATCH(C7268,'Curva Juros'!$A$7:$A$73,1)+1) -
INDEX('Curva Juros'!$A$7:$A$73,MATCH(C7268,'Curva Juros'!$A$7:$A$73,1)))</f>
        <v>7.594495444444445</v>
      </c>
      <c r="F7268" s="24">
        <f t="shared" si="113"/>
        <v>-6.1069544444444512E-3</v>
      </c>
      <c r="G7268" s="24"/>
    </row>
    <row r="7269" spans="1:7" x14ac:dyDescent="0.25">
      <c r="A7269" s="6" t="s">
        <v>156</v>
      </c>
      <c r="B7269" s="7">
        <v>45933</v>
      </c>
      <c r="C7269" s="8">
        <v>1415.18</v>
      </c>
      <c r="D7269" s="20">
        <v>7.0083000000000006E-2</v>
      </c>
      <c r="E7269" s="35" cm="1">
        <f t="array" ref="E7269">INDEX('Curva Juros'!$B$7:$B$73,MATCH(C7269,'Curva Juros'!$A$7:$A$73,1)) +
(C7269-INDEX('Curva Juros'!$A$7:$A$73,MATCH(C7269,'Curva Juros'!$A$7:$A$73,1))) *
(INDEX('Curva Juros'!$B$7:$B$73,MATCH(C7269,'Curva Juros'!$A$7:$A$73,1)+1) -
INDEX('Curva Juros'!$B$7:$B$73,MATCH(C7269,'Curva Juros'!$A$7:$A$73,1))) /
(INDEX('Curva Juros'!$A$7:$A$73,MATCH(C7269,'Curva Juros'!$A$7:$A$73,1)+1) -
INDEX('Curva Juros'!$A$7:$A$73,MATCH(C7269,'Curva Juros'!$A$7:$A$73,1)))</f>
        <v>7.5956545079365085</v>
      </c>
      <c r="F7269" s="24">
        <f t="shared" si="113"/>
        <v>-5.8735450793650779E-3</v>
      </c>
      <c r="G7269" s="24"/>
    </row>
    <row r="7270" spans="1:7" x14ac:dyDescent="0.25">
      <c r="A7270" s="3" t="s">
        <v>156</v>
      </c>
      <c r="B7270" s="4">
        <v>45940</v>
      </c>
      <c r="C7270" s="5">
        <v>1409.85</v>
      </c>
      <c r="D7270" s="19">
        <v>7.0323999999999998E-2</v>
      </c>
      <c r="E7270" s="35" cm="1">
        <f t="array" ref="E7270">INDEX('Curva Juros'!$B$7:$B$73,MATCH(C7270,'Curva Juros'!$A$7:$A$73,1)) +
(C7270-INDEX('Curva Juros'!$A$7:$A$73,MATCH(C7270,'Curva Juros'!$A$7:$A$73,1))) *
(INDEX('Curva Juros'!$B$7:$B$73,MATCH(C7270,'Curva Juros'!$A$7:$A$73,1)+1) -
INDEX('Curva Juros'!$B$7:$B$73,MATCH(C7270,'Curva Juros'!$A$7:$A$73,1))) /
(INDEX('Curva Juros'!$A$7:$A$73,MATCH(C7270,'Curva Juros'!$A$7:$A$73,1)+1) -
INDEX('Curva Juros'!$A$7:$A$73,MATCH(C7270,'Curva Juros'!$A$7:$A$73,1)))</f>
        <v>7.5968135714285721</v>
      </c>
      <c r="F7270" s="24">
        <f t="shared" si="113"/>
        <v>-5.6441357142857224E-3</v>
      </c>
      <c r="G7270" s="24"/>
    </row>
    <row r="7271" spans="1:7" x14ac:dyDescent="0.25">
      <c r="A7271" s="6" t="s">
        <v>156</v>
      </c>
      <c r="B7271" s="7">
        <v>45947</v>
      </c>
      <c r="C7271" s="8">
        <v>1404.49</v>
      </c>
      <c r="D7271" s="20">
        <v>7.0596999999999993E-2</v>
      </c>
      <c r="E7271" s="35" cm="1">
        <f t="array" ref="E7271">INDEX('Curva Juros'!$B$7:$B$73,MATCH(C7271,'Curva Juros'!$A$7:$A$73,1)) +
(C7271-INDEX('Curva Juros'!$A$7:$A$73,MATCH(C7271,'Curva Juros'!$A$7:$A$73,1))) *
(INDEX('Curva Juros'!$B$7:$B$73,MATCH(C7271,'Curva Juros'!$A$7:$A$73,1)+1) -
INDEX('Curva Juros'!$B$7:$B$73,MATCH(C7271,'Curva Juros'!$A$7:$A$73,1))) /
(INDEX('Curva Juros'!$A$7:$A$73,MATCH(C7271,'Curva Juros'!$A$7:$A$73,1)+1) -
INDEX('Curva Juros'!$A$7:$A$73,MATCH(C7271,'Curva Juros'!$A$7:$A$73,1)))</f>
        <v>7.5979791587301593</v>
      </c>
      <c r="F7271" s="24">
        <f t="shared" si="113"/>
        <v>-5.3827915873015941E-3</v>
      </c>
      <c r="G7271" s="24"/>
    </row>
    <row r="7272" spans="1:7" x14ac:dyDescent="0.25">
      <c r="A7272" s="3" t="s">
        <v>156</v>
      </c>
      <c r="B7272" s="4">
        <v>45954</v>
      </c>
      <c r="C7272" s="5">
        <v>1400.17</v>
      </c>
      <c r="D7272" s="19">
        <v>7.0086999999999997E-2</v>
      </c>
      <c r="E7272" s="35" cm="1">
        <f t="array" ref="E7272">INDEX('Curva Juros'!$B$7:$B$73,MATCH(C7272,'Curva Juros'!$A$7:$A$73,1)) +
(C7272-INDEX('Curva Juros'!$A$7:$A$73,MATCH(C7272,'Curva Juros'!$A$7:$A$73,1))) *
(INDEX('Curva Juros'!$B$7:$B$73,MATCH(C7272,'Curva Juros'!$A$7:$A$73,1)+1) -
INDEX('Curva Juros'!$B$7:$B$73,MATCH(C7272,'Curva Juros'!$A$7:$A$73,1))) /
(INDEX('Curva Juros'!$A$7:$A$73,MATCH(C7272,'Curva Juros'!$A$7:$A$73,1)+1) -
INDEX('Curva Juros'!$A$7:$A$73,MATCH(C7272,'Curva Juros'!$A$7:$A$73,1)))</f>
        <v>7.5989185873015872</v>
      </c>
      <c r="F7272" s="24">
        <f t="shared" si="113"/>
        <v>-5.9021858730158722E-3</v>
      </c>
      <c r="G7272" s="24"/>
    </row>
    <row r="7273" spans="1:7" x14ac:dyDescent="0.25">
      <c r="A7273" s="6" t="s">
        <v>156</v>
      </c>
      <c r="B7273" s="7">
        <v>45961</v>
      </c>
      <c r="C7273" s="8">
        <v>1393.79</v>
      </c>
      <c r="D7273" s="20">
        <v>7.1109000000000006E-2</v>
      </c>
      <c r="E7273" s="35" cm="1">
        <f t="array" ref="E7273">INDEX('Curva Juros'!$B$7:$B$73,MATCH(C7273,'Curva Juros'!$A$7:$A$73,1)) +
(C7273-INDEX('Curva Juros'!$A$7:$A$73,MATCH(C7273,'Curva Juros'!$A$7:$A$73,1))) *
(INDEX('Curva Juros'!$B$7:$B$73,MATCH(C7273,'Curva Juros'!$A$7:$A$73,1)+1) -
INDEX('Curva Juros'!$B$7:$B$73,MATCH(C7273,'Curva Juros'!$A$7:$A$73,1))) /
(INDEX('Curva Juros'!$A$7:$A$73,MATCH(C7273,'Curva Juros'!$A$7:$A$73,1)+1) -
INDEX('Curva Juros'!$A$7:$A$73,MATCH(C7273,'Curva Juros'!$A$7:$A$73,1)))</f>
        <v>7.6003059841269849</v>
      </c>
      <c r="F7273" s="24">
        <f t="shared" si="113"/>
        <v>-4.8940598412698377E-3</v>
      </c>
      <c r="G7273" s="24"/>
    </row>
    <row r="7274" spans="1:7" x14ac:dyDescent="0.25">
      <c r="A7274" s="3" t="s">
        <v>156</v>
      </c>
      <c r="B7274" s="4">
        <v>45968</v>
      </c>
      <c r="C7274" s="5">
        <v>1388.92</v>
      </c>
      <c r="D7274" s="19">
        <v>7.1014999999999995E-2</v>
      </c>
      <c r="E7274" s="35" cm="1">
        <f t="array" ref="E7274">INDEX('Curva Juros'!$B$7:$B$73,MATCH(C7274,'Curva Juros'!$A$7:$A$73,1)) +
(C7274-INDEX('Curva Juros'!$A$7:$A$73,MATCH(C7274,'Curva Juros'!$A$7:$A$73,1))) *
(INDEX('Curva Juros'!$B$7:$B$73,MATCH(C7274,'Curva Juros'!$A$7:$A$73,1)+1) -
INDEX('Curva Juros'!$B$7:$B$73,MATCH(C7274,'Curva Juros'!$A$7:$A$73,1))) /
(INDEX('Curva Juros'!$A$7:$A$73,MATCH(C7274,'Curva Juros'!$A$7:$A$73,1)+1) -
INDEX('Curva Juros'!$A$7:$A$73,MATCH(C7274,'Curva Juros'!$A$7:$A$73,1)))</f>
        <v>7.6013650158730162</v>
      </c>
      <c r="F7274" s="24">
        <f t="shared" si="113"/>
        <v>-4.9986501587301613E-3</v>
      </c>
      <c r="G7274" s="24"/>
    </row>
    <row r="7275" spans="1:7" x14ac:dyDescent="0.25">
      <c r="A7275" s="6" t="s">
        <v>156</v>
      </c>
      <c r="B7275" s="7">
        <v>45975</v>
      </c>
      <c r="C7275" s="8">
        <v>1386.77</v>
      </c>
      <c r="D7275" s="20">
        <v>6.8904000000000007E-2</v>
      </c>
      <c r="E7275" s="35" cm="1">
        <f t="array" ref="E7275">INDEX('Curva Juros'!$B$7:$B$73,MATCH(C7275,'Curva Juros'!$A$7:$A$73,1)) +
(C7275-INDEX('Curva Juros'!$A$7:$A$73,MATCH(C7275,'Curva Juros'!$A$7:$A$73,1))) *
(INDEX('Curva Juros'!$B$7:$B$73,MATCH(C7275,'Curva Juros'!$A$7:$A$73,1)+1) -
INDEX('Curva Juros'!$B$7:$B$73,MATCH(C7275,'Curva Juros'!$A$7:$A$73,1))) /
(INDEX('Curva Juros'!$A$7:$A$73,MATCH(C7275,'Curva Juros'!$A$7:$A$73,1)+1) -
INDEX('Curva Juros'!$A$7:$A$73,MATCH(C7275,'Curva Juros'!$A$7:$A$73,1)))</f>
        <v>7.6018325555555561</v>
      </c>
      <c r="F7275" s="24">
        <f t="shared" si="113"/>
        <v>-7.1143255555555507E-3</v>
      </c>
      <c r="G7275" s="24"/>
    </row>
    <row r="7276" spans="1:7" x14ac:dyDescent="0.25">
      <c r="A7276" s="3" t="s">
        <v>156</v>
      </c>
      <c r="B7276" s="4">
        <v>45982</v>
      </c>
      <c r="C7276" s="5">
        <v>1468.78</v>
      </c>
      <c r="D7276" s="19">
        <v>6.9213999999999998E-2</v>
      </c>
      <c r="E7276" s="35" cm="1">
        <f t="array" ref="E7276">INDEX('Curva Juros'!$B$7:$B$73,MATCH(C7276,'Curva Juros'!$A$7:$A$73,1)) +
(C7276-INDEX('Curva Juros'!$A$7:$A$73,MATCH(C7276,'Curva Juros'!$A$7:$A$73,1))) *
(INDEX('Curva Juros'!$B$7:$B$73,MATCH(C7276,'Curva Juros'!$A$7:$A$73,1)+1) -
INDEX('Curva Juros'!$B$7:$B$73,MATCH(C7276,'Curva Juros'!$A$7:$A$73,1))) /
(INDEX('Curva Juros'!$A$7:$A$73,MATCH(C7276,'Curva Juros'!$A$7:$A$73,1)+1) -
INDEX('Curva Juros'!$A$7:$A$73,MATCH(C7276,'Curva Juros'!$A$7:$A$73,1)))</f>
        <v>7.5839986349206354</v>
      </c>
      <c r="F7276" s="24">
        <f t="shared" si="113"/>
        <v>-6.6259863492063586E-3</v>
      </c>
      <c r="G7276" s="24"/>
    </row>
    <row r="7277" spans="1:7" x14ac:dyDescent="0.25">
      <c r="A7277" s="6" t="s">
        <v>156</v>
      </c>
      <c r="B7277" s="7">
        <v>45989</v>
      </c>
      <c r="C7277" s="8">
        <v>1463.86</v>
      </c>
      <c r="D7277" s="20">
        <v>6.9127999999999995E-2</v>
      </c>
      <c r="E7277" s="35" cm="1">
        <f t="array" ref="E7277">INDEX('Curva Juros'!$B$7:$B$73,MATCH(C7277,'Curva Juros'!$A$7:$A$73,1)) +
(C7277-INDEX('Curva Juros'!$A$7:$A$73,MATCH(C7277,'Curva Juros'!$A$7:$A$73,1))) *
(INDEX('Curva Juros'!$B$7:$B$73,MATCH(C7277,'Curva Juros'!$A$7:$A$73,1)+1) -
INDEX('Curva Juros'!$B$7:$B$73,MATCH(C7277,'Curva Juros'!$A$7:$A$73,1))) /
(INDEX('Curva Juros'!$A$7:$A$73,MATCH(C7277,'Curva Juros'!$A$7:$A$73,1)+1) -
INDEX('Curva Juros'!$A$7:$A$73,MATCH(C7277,'Curva Juros'!$A$7:$A$73,1)))</f>
        <v>7.5850685396825401</v>
      </c>
      <c r="F7277" s="24">
        <f t="shared" si="113"/>
        <v>-6.7226853968254119E-3</v>
      </c>
      <c r="G7277" s="24"/>
    </row>
    <row r="7278" spans="1:7" x14ac:dyDescent="0.25">
      <c r="A7278" s="3" t="s">
        <v>156</v>
      </c>
      <c r="B7278" s="4">
        <v>45996</v>
      </c>
      <c r="C7278" s="5">
        <v>1458.41</v>
      </c>
      <c r="D7278" s="19">
        <v>6.9605E-2</v>
      </c>
      <c r="E7278" s="35" cm="1">
        <f t="array" ref="E7278">INDEX('Curva Juros'!$B$7:$B$73,MATCH(C7278,'Curva Juros'!$A$7:$A$73,1)) +
(C7278-INDEX('Curva Juros'!$A$7:$A$73,MATCH(C7278,'Curva Juros'!$A$7:$A$73,1))) *
(INDEX('Curva Juros'!$B$7:$B$73,MATCH(C7278,'Curva Juros'!$A$7:$A$73,1)+1) -
INDEX('Curva Juros'!$B$7:$B$73,MATCH(C7278,'Curva Juros'!$A$7:$A$73,1))) /
(INDEX('Curva Juros'!$A$7:$A$73,MATCH(C7278,'Curva Juros'!$A$7:$A$73,1)+1) -
INDEX('Curva Juros'!$A$7:$A$73,MATCH(C7278,'Curva Juros'!$A$7:$A$73,1)))</f>
        <v>7.5862536984126985</v>
      </c>
      <c r="F7278" s="24">
        <f t="shared" si="113"/>
        <v>-6.2575369841269823E-3</v>
      </c>
      <c r="G7278" s="24"/>
    </row>
    <row r="7279" spans="1:7" x14ac:dyDescent="0.25">
      <c r="A7279" s="6" t="s">
        <v>156</v>
      </c>
      <c r="B7279" s="7">
        <v>46003</v>
      </c>
      <c r="C7279" s="8">
        <v>1453.41</v>
      </c>
      <c r="D7279" s="20">
        <v>6.9605E-2</v>
      </c>
      <c r="E7279" s="35" cm="1">
        <f t="array" ref="E7279">INDEX('Curva Juros'!$B$7:$B$73,MATCH(C7279,'Curva Juros'!$A$7:$A$73,1)) +
(C7279-INDEX('Curva Juros'!$A$7:$A$73,MATCH(C7279,'Curva Juros'!$A$7:$A$73,1))) *
(INDEX('Curva Juros'!$B$7:$B$73,MATCH(C7279,'Curva Juros'!$A$7:$A$73,1)+1) -
INDEX('Curva Juros'!$B$7:$B$73,MATCH(C7279,'Curva Juros'!$A$7:$A$73,1))) /
(INDEX('Curva Juros'!$A$7:$A$73,MATCH(C7279,'Curva Juros'!$A$7:$A$73,1)+1) -
INDEX('Curva Juros'!$A$7:$A$73,MATCH(C7279,'Curva Juros'!$A$7:$A$73,1)))</f>
        <v>7.5873410000000003</v>
      </c>
      <c r="F7279" s="24">
        <f t="shared" si="113"/>
        <v>-6.268410000000002E-3</v>
      </c>
      <c r="G7279" s="24"/>
    </row>
    <row r="7280" spans="1:7" x14ac:dyDescent="0.25">
      <c r="A7280" s="3" t="s">
        <v>156</v>
      </c>
      <c r="B7280" s="4">
        <v>46010</v>
      </c>
      <c r="C7280" s="5">
        <v>1447.38</v>
      </c>
      <c r="D7280" s="19">
        <v>7.0674000000000001E-2</v>
      </c>
      <c r="E7280" s="35" cm="1">
        <f t="array" ref="E7280">INDEX('Curva Juros'!$B$7:$B$73,MATCH(C7280,'Curva Juros'!$A$7:$A$73,1)) +
(C7280-INDEX('Curva Juros'!$A$7:$A$73,MATCH(C7280,'Curva Juros'!$A$7:$A$73,1))) *
(INDEX('Curva Juros'!$B$7:$B$73,MATCH(C7280,'Curva Juros'!$A$7:$A$73,1)+1) -
INDEX('Curva Juros'!$B$7:$B$73,MATCH(C7280,'Curva Juros'!$A$7:$A$73,1))) /
(INDEX('Curva Juros'!$A$7:$A$73,MATCH(C7280,'Curva Juros'!$A$7:$A$73,1)+1) -
INDEX('Curva Juros'!$A$7:$A$73,MATCH(C7280,'Curva Juros'!$A$7:$A$73,1)))</f>
        <v>7.5886522857142857</v>
      </c>
      <c r="F7280" s="24">
        <f t="shared" si="113"/>
        <v>-5.2125228571428539E-3</v>
      </c>
      <c r="G7280" s="24"/>
    </row>
    <row r="7281" spans="1:7" x14ac:dyDescent="0.25">
      <c r="A7281" s="6" t="s">
        <v>156</v>
      </c>
      <c r="B7281" s="7">
        <v>46017</v>
      </c>
      <c r="C7281" s="8">
        <v>1443.63</v>
      </c>
      <c r="D7281" s="20">
        <v>7.0412000000000002E-2</v>
      </c>
      <c r="E7281" s="35" cm="1">
        <f t="array" ref="E7281">INDEX('Curva Juros'!$B$7:$B$73,MATCH(C7281,'Curva Juros'!$A$7:$A$73,1)) +
(C7281-INDEX('Curva Juros'!$A$7:$A$73,MATCH(C7281,'Curva Juros'!$A$7:$A$73,1))) *
(INDEX('Curva Juros'!$B$7:$B$73,MATCH(C7281,'Curva Juros'!$A$7:$A$73,1)+1) -
INDEX('Curva Juros'!$B$7:$B$73,MATCH(C7281,'Curva Juros'!$A$7:$A$73,1))) /
(INDEX('Curva Juros'!$A$7:$A$73,MATCH(C7281,'Curva Juros'!$A$7:$A$73,1)+1) -
INDEX('Curva Juros'!$A$7:$A$73,MATCH(C7281,'Curva Juros'!$A$7:$A$73,1)))</f>
        <v>7.5894677619047624</v>
      </c>
      <c r="F7281" s="24">
        <f t="shared" si="113"/>
        <v>-5.482677619047624E-3</v>
      </c>
      <c r="G7281" s="24"/>
    </row>
    <row r="7282" spans="1:7" x14ac:dyDescent="0.25">
      <c r="A7282" s="3" t="s">
        <v>156</v>
      </c>
      <c r="B7282" s="4">
        <v>46024</v>
      </c>
      <c r="C7282" s="5">
        <v>1439.41</v>
      </c>
      <c r="D7282" s="19">
        <v>7.0644999999999999E-2</v>
      </c>
      <c r="E7282" s="35" cm="1">
        <f t="array" ref="E7282">INDEX('Curva Juros'!$B$7:$B$73,MATCH(C7282,'Curva Juros'!$A$7:$A$73,1)) +
(C7282-INDEX('Curva Juros'!$A$7:$A$73,MATCH(C7282,'Curva Juros'!$A$7:$A$73,1))) *
(INDEX('Curva Juros'!$B$7:$B$73,MATCH(C7282,'Curva Juros'!$A$7:$A$73,1)+1) -
INDEX('Curva Juros'!$B$7:$B$73,MATCH(C7282,'Curva Juros'!$A$7:$A$73,1))) /
(INDEX('Curva Juros'!$A$7:$A$73,MATCH(C7282,'Curva Juros'!$A$7:$A$73,1)+1) -
INDEX('Curva Juros'!$A$7:$A$73,MATCH(C7282,'Curva Juros'!$A$7:$A$73,1)))</f>
        <v>7.5903854444444443</v>
      </c>
      <c r="F7282" s="24">
        <f t="shared" si="113"/>
        <v>-5.2588544444444468E-3</v>
      </c>
      <c r="G7282" s="24"/>
    </row>
    <row r="7283" spans="1:7" x14ac:dyDescent="0.25">
      <c r="A7283" s="6" t="s">
        <v>156</v>
      </c>
      <c r="B7283" s="7">
        <v>46031</v>
      </c>
      <c r="C7283" s="8">
        <v>1434.31</v>
      </c>
      <c r="D7283" s="20">
        <v>7.0748000000000005E-2</v>
      </c>
      <c r="E7283" s="35" cm="1">
        <f t="array" ref="E7283">INDEX('Curva Juros'!$B$7:$B$73,MATCH(C7283,'Curva Juros'!$A$7:$A$73,1)) +
(C7283-INDEX('Curva Juros'!$A$7:$A$73,MATCH(C7283,'Curva Juros'!$A$7:$A$73,1))) *
(INDEX('Curva Juros'!$B$7:$B$73,MATCH(C7283,'Curva Juros'!$A$7:$A$73,1)+1) -
INDEX('Curva Juros'!$B$7:$B$73,MATCH(C7283,'Curva Juros'!$A$7:$A$73,1))) /
(INDEX('Curva Juros'!$A$7:$A$73,MATCH(C7283,'Curva Juros'!$A$7:$A$73,1)+1) -
INDEX('Curva Juros'!$A$7:$A$73,MATCH(C7283,'Curva Juros'!$A$7:$A$73,1)))</f>
        <v>7.5914944920634921</v>
      </c>
      <c r="F7283" s="24">
        <f t="shared" si="113"/>
        <v>-5.1669449206349222E-3</v>
      </c>
      <c r="G7283" s="24"/>
    </row>
    <row r="7284" spans="1:7" x14ac:dyDescent="0.25">
      <c r="A7284" s="3" t="s">
        <v>156</v>
      </c>
      <c r="B7284" s="4">
        <v>46038</v>
      </c>
      <c r="C7284" s="5">
        <v>1428.38</v>
      </c>
      <c r="D7284" s="19">
        <v>7.1716000000000002E-2</v>
      </c>
      <c r="E7284" s="35" cm="1">
        <f t="array" ref="E7284">INDEX('Curva Juros'!$B$7:$B$73,MATCH(C7284,'Curva Juros'!$A$7:$A$73,1)) +
(C7284-INDEX('Curva Juros'!$A$7:$A$73,MATCH(C7284,'Curva Juros'!$A$7:$A$73,1))) *
(INDEX('Curva Juros'!$B$7:$B$73,MATCH(C7284,'Curva Juros'!$A$7:$A$73,1)+1) -
INDEX('Curva Juros'!$B$7:$B$73,MATCH(C7284,'Curva Juros'!$A$7:$A$73,1))) /
(INDEX('Curva Juros'!$A$7:$A$73,MATCH(C7284,'Curva Juros'!$A$7:$A$73,1)+1) -
INDEX('Curva Juros'!$A$7:$A$73,MATCH(C7284,'Curva Juros'!$A$7:$A$73,1)))</f>
        <v>7.5927840317460324</v>
      </c>
      <c r="F7284" s="24">
        <f t="shared" si="113"/>
        <v>-4.2118403174603164E-3</v>
      </c>
      <c r="G7284" s="24"/>
    </row>
    <row r="7285" spans="1:7" x14ac:dyDescent="0.25">
      <c r="A7285" s="6" t="s">
        <v>156</v>
      </c>
      <c r="B7285" s="7">
        <v>46045</v>
      </c>
      <c r="C7285" s="8">
        <v>1424.91</v>
      </c>
      <c r="D7285" s="20">
        <v>7.0122000000000004E-2</v>
      </c>
      <c r="E7285" s="35" cm="1">
        <f t="array" ref="E7285">INDEX('Curva Juros'!$B$7:$B$73,MATCH(C7285,'Curva Juros'!$A$7:$A$73,1)) +
(C7285-INDEX('Curva Juros'!$A$7:$A$73,MATCH(C7285,'Curva Juros'!$A$7:$A$73,1))) *
(INDEX('Curva Juros'!$B$7:$B$73,MATCH(C7285,'Curva Juros'!$A$7:$A$73,1)+1) -
INDEX('Curva Juros'!$B$7:$B$73,MATCH(C7285,'Curva Juros'!$A$7:$A$73,1))) /
(INDEX('Curva Juros'!$A$7:$A$73,MATCH(C7285,'Curva Juros'!$A$7:$A$73,1)+1) -
INDEX('Curva Juros'!$A$7:$A$73,MATCH(C7285,'Curva Juros'!$A$7:$A$73,1)))</f>
        <v>7.5935386190476191</v>
      </c>
      <c r="F7285" s="24">
        <f t="shared" si="113"/>
        <v>-5.8133861904761802E-3</v>
      </c>
      <c r="G7285" s="24"/>
    </row>
    <row r="7286" spans="1:7" x14ac:dyDescent="0.25">
      <c r="A7286" s="3" t="s">
        <v>156</v>
      </c>
      <c r="B7286" s="4">
        <v>46052</v>
      </c>
      <c r="C7286" s="5">
        <v>1423.01</v>
      </c>
      <c r="D7286" s="19">
        <v>6.6891999999999993E-2</v>
      </c>
      <c r="E7286" s="35" cm="1">
        <f t="array" ref="E7286">INDEX('Curva Juros'!$B$7:$B$73,MATCH(C7286,'Curva Juros'!$A$7:$A$73,1)) +
(C7286-INDEX('Curva Juros'!$A$7:$A$73,MATCH(C7286,'Curva Juros'!$A$7:$A$73,1))) *
(INDEX('Curva Juros'!$B$7:$B$73,MATCH(C7286,'Curva Juros'!$A$7:$A$73,1)+1) -
INDEX('Curva Juros'!$B$7:$B$73,MATCH(C7286,'Curva Juros'!$A$7:$A$73,1))) /
(INDEX('Curva Juros'!$A$7:$A$73,MATCH(C7286,'Curva Juros'!$A$7:$A$73,1)+1) -
INDEX('Curva Juros'!$A$7:$A$73,MATCH(C7286,'Curva Juros'!$A$7:$A$73,1)))</f>
        <v>7.5939517936507936</v>
      </c>
      <c r="F7286" s="24">
        <f t="shared" si="113"/>
        <v>-9.0475179365079456E-3</v>
      </c>
      <c r="G7286" s="24"/>
    </row>
    <row r="7287" spans="1:7" x14ac:dyDescent="0.25">
      <c r="A7287" s="6" t="s">
        <v>156</v>
      </c>
      <c r="B7287" s="7">
        <v>46059</v>
      </c>
      <c r="C7287" s="8">
        <v>1417.08</v>
      </c>
      <c r="D7287" s="20">
        <v>6.7864999999999995E-2</v>
      </c>
      <c r="E7287" s="35" cm="1">
        <f t="array" ref="E7287">INDEX('Curva Juros'!$B$7:$B$73,MATCH(C7287,'Curva Juros'!$A$7:$A$73,1)) +
(C7287-INDEX('Curva Juros'!$A$7:$A$73,MATCH(C7287,'Curva Juros'!$A$7:$A$73,1))) *
(INDEX('Curva Juros'!$B$7:$B$73,MATCH(C7287,'Curva Juros'!$A$7:$A$73,1)+1) -
INDEX('Curva Juros'!$B$7:$B$73,MATCH(C7287,'Curva Juros'!$A$7:$A$73,1))) /
(INDEX('Curva Juros'!$A$7:$A$73,MATCH(C7287,'Curva Juros'!$A$7:$A$73,1)+1) -
INDEX('Curva Juros'!$A$7:$A$73,MATCH(C7287,'Curva Juros'!$A$7:$A$73,1)))</f>
        <v>7.595241333333334</v>
      </c>
      <c r="F7287" s="24">
        <f t="shared" si="113"/>
        <v>-8.0874133333333487E-3</v>
      </c>
      <c r="G7287" s="24"/>
    </row>
    <row r="7288" spans="1:7" x14ac:dyDescent="0.25">
      <c r="A7288" s="3" t="s">
        <v>156</v>
      </c>
      <c r="B7288" s="4">
        <v>46066</v>
      </c>
      <c r="C7288" s="5">
        <v>1412.18</v>
      </c>
      <c r="D7288" s="19">
        <v>6.7752999999999994E-2</v>
      </c>
      <c r="E7288" s="35" cm="1">
        <f t="array" ref="E7288">INDEX('Curva Juros'!$B$7:$B$73,MATCH(C7288,'Curva Juros'!$A$7:$A$73,1)) +
(C7288-INDEX('Curva Juros'!$A$7:$A$73,MATCH(C7288,'Curva Juros'!$A$7:$A$73,1))) *
(INDEX('Curva Juros'!$B$7:$B$73,MATCH(C7288,'Curva Juros'!$A$7:$A$73,1)+1) -
INDEX('Curva Juros'!$B$7:$B$73,MATCH(C7288,'Curva Juros'!$A$7:$A$73,1))) /
(INDEX('Curva Juros'!$A$7:$A$73,MATCH(C7288,'Curva Juros'!$A$7:$A$73,1)+1) -
INDEX('Curva Juros'!$A$7:$A$73,MATCH(C7288,'Curva Juros'!$A$7:$A$73,1)))</f>
        <v>7.5963068888888889</v>
      </c>
      <c r="F7288" s="24">
        <f t="shared" si="113"/>
        <v>-8.210068888888894E-3</v>
      </c>
      <c r="G7288" s="24"/>
    </row>
    <row r="7289" spans="1:7" x14ac:dyDescent="0.25">
      <c r="A7289" s="6" t="s">
        <v>156</v>
      </c>
      <c r="B7289" s="7">
        <v>46073</v>
      </c>
      <c r="C7289" s="8">
        <v>1408.69</v>
      </c>
      <c r="D7289" s="20">
        <v>6.8265999999999993E-2</v>
      </c>
      <c r="E7289" s="35" cm="1">
        <f t="array" ref="E7289">INDEX('Curva Juros'!$B$7:$B$73,MATCH(C7289,'Curva Juros'!$A$7:$A$73,1)) +
(C7289-INDEX('Curva Juros'!$A$7:$A$73,MATCH(C7289,'Curva Juros'!$A$7:$A$73,1))) *
(INDEX('Curva Juros'!$B$7:$B$73,MATCH(C7289,'Curva Juros'!$A$7:$A$73,1)+1) -
INDEX('Curva Juros'!$B$7:$B$73,MATCH(C7289,'Curva Juros'!$A$7:$A$73,1))) /
(INDEX('Curva Juros'!$A$7:$A$73,MATCH(C7289,'Curva Juros'!$A$7:$A$73,1)+1) -
INDEX('Curva Juros'!$A$7:$A$73,MATCH(C7289,'Curva Juros'!$A$7:$A$73,1)))</f>
        <v>7.5970658253968253</v>
      </c>
      <c r="F7289" s="24">
        <f t="shared" si="113"/>
        <v>-7.7046582539682662E-3</v>
      </c>
      <c r="G7289" s="24"/>
    </row>
    <row r="7290" spans="1:7" x14ac:dyDescent="0.25">
      <c r="A7290" s="3" t="s">
        <v>156</v>
      </c>
      <c r="B7290" s="4">
        <v>46080</v>
      </c>
      <c r="C7290" s="5">
        <v>1405.38</v>
      </c>
      <c r="D7290" s="19">
        <v>6.6506999999999997E-2</v>
      </c>
      <c r="E7290" s="35" cm="1">
        <f t="array" ref="E7290">INDEX('Curva Juros'!$B$7:$B$73,MATCH(C7290,'Curva Juros'!$A$7:$A$73,1)) +
(C7290-INDEX('Curva Juros'!$A$7:$A$73,MATCH(C7290,'Curva Juros'!$A$7:$A$73,1))) *
(INDEX('Curva Juros'!$B$7:$B$73,MATCH(C7290,'Curva Juros'!$A$7:$A$73,1)+1) -
INDEX('Curva Juros'!$B$7:$B$73,MATCH(C7290,'Curva Juros'!$A$7:$A$73,1))) /
(INDEX('Curva Juros'!$A$7:$A$73,MATCH(C7290,'Curva Juros'!$A$7:$A$73,1)+1) -
INDEX('Curva Juros'!$A$7:$A$73,MATCH(C7290,'Curva Juros'!$A$7:$A$73,1)))</f>
        <v>7.5977856190476194</v>
      </c>
      <c r="F7290" s="24">
        <f t="shared" si="113"/>
        <v>-9.470856190476204E-3</v>
      </c>
      <c r="G7290" s="24"/>
    </row>
    <row r="7291" spans="1:7" x14ac:dyDescent="0.25">
      <c r="A7291" s="6" t="s">
        <v>157</v>
      </c>
      <c r="B7291" s="7">
        <v>45744</v>
      </c>
      <c r="C7291" s="8">
        <v>1320.51</v>
      </c>
      <c r="D7291" s="20">
        <v>7.7004000000000003E-2</v>
      </c>
      <c r="E7291" s="35" cm="1">
        <f t="array" ref="E7291">INDEX('Curva Juros'!$B$7:$B$73,MATCH(C7291,'Curva Juros'!$A$7:$A$73,1)) +
(C7291-INDEX('Curva Juros'!$A$7:$A$73,MATCH(C7291,'Curva Juros'!$A$7:$A$73,1))) *
(INDEX('Curva Juros'!$B$7:$B$73,MATCH(C7291,'Curva Juros'!$A$7:$A$73,1)+1) -
INDEX('Curva Juros'!$B$7:$B$73,MATCH(C7291,'Curva Juros'!$A$7:$A$73,1))) /
(INDEX('Curva Juros'!$A$7:$A$73,MATCH(C7291,'Curva Juros'!$A$7:$A$73,1)+1) -
INDEX('Curva Juros'!$A$7:$A$73,MATCH(C7291,'Curva Juros'!$A$7:$A$73,1)))</f>
        <v>7.6142663809523814</v>
      </c>
      <c r="F7291" s="24">
        <f t="shared" si="113"/>
        <v>8.6133619047619459E-4</v>
      </c>
      <c r="G7291" s="24"/>
    </row>
    <row r="7292" spans="1:7" x14ac:dyDescent="0.25">
      <c r="A7292" s="3" t="s">
        <v>157</v>
      </c>
      <c r="B7292" s="4">
        <v>45751</v>
      </c>
      <c r="C7292" s="5">
        <v>1316.65</v>
      </c>
      <c r="D7292" s="19">
        <v>7.5300000000000006E-2</v>
      </c>
      <c r="E7292" s="35" cm="1">
        <f t="array" ref="E7292">INDEX('Curva Juros'!$B$7:$B$73,MATCH(C7292,'Curva Juros'!$A$7:$A$73,1)) +
(C7292-INDEX('Curva Juros'!$A$7:$A$73,MATCH(C7292,'Curva Juros'!$A$7:$A$73,1))) *
(INDEX('Curva Juros'!$B$7:$B$73,MATCH(C7292,'Curva Juros'!$A$7:$A$73,1)+1) -
INDEX('Curva Juros'!$B$7:$B$73,MATCH(C7292,'Curva Juros'!$A$7:$A$73,1))) /
(INDEX('Curva Juros'!$A$7:$A$73,MATCH(C7292,'Curva Juros'!$A$7:$A$73,1)+1) -
INDEX('Curva Juros'!$A$7:$A$73,MATCH(C7292,'Curva Juros'!$A$7:$A$73,1)))</f>
        <v>7.6149893650793654</v>
      </c>
      <c r="F7292" s="24">
        <f t="shared" si="113"/>
        <v>-8.4989365079364554E-4</v>
      </c>
      <c r="G7292" s="24"/>
    </row>
    <row r="7293" spans="1:7" x14ac:dyDescent="0.25">
      <c r="A7293" s="6" t="s">
        <v>157</v>
      </c>
      <c r="B7293" s="7">
        <v>45758</v>
      </c>
      <c r="C7293" s="8">
        <v>1311.01</v>
      </c>
      <c r="D7293" s="20">
        <v>7.6247999999999996E-2</v>
      </c>
      <c r="E7293" s="35" cm="1">
        <f t="array" ref="E7293">INDEX('Curva Juros'!$B$7:$B$73,MATCH(C7293,'Curva Juros'!$A$7:$A$73,1)) +
(C7293-INDEX('Curva Juros'!$A$7:$A$73,MATCH(C7293,'Curva Juros'!$A$7:$A$73,1))) *
(INDEX('Curva Juros'!$B$7:$B$73,MATCH(C7293,'Curva Juros'!$A$7:$A$73,1)+1) -
INDEX('Curva Juros'!$B$7:$B$73,MATCH(C7293,'Curva Juros'!$A$7:$A$73,1))) /
(INDEX('Curva Juros'!$A$7:$A$73,MATCH(C7293,'Curva Juros'!$A$7:$A$73,1)+1) -
INDEX('Curva Juros'!$A$7:$A$73,MATCH(C7293,'Curva Juros'!$A$7:$A$73,1)))</f>
        <v>7.6160457460317463</v>
      </c>
      <c r="F7293" s="24">
        <f t="shared" si="113"/>
        <v>8.7542539682530784E-5</v>
      </c>
      <c r="G7293" s="24"/>
    </row>
    <row r="7294" spans="1:7" x14ac:dyDescent="0.25">
      <c r="A7294" s="3" t="s">
        <v>157</v>
      </c>
      <c r="B7294" s="4">
        <v>45764</v>
      </c>
      <c r="C7294" s="5">
        <v>1307.96</v>
      </c>
      <c r="D7294" s="19">
        <v>7.4834999999999999E-2</v>
      </c>
      <c r="E7294" s="35" cm="1">
        <f t="array" ref="E7294">INDEX('Curva Juros'!$B$7:$B$73,MATCH(C7294,'Curva Juros'!$A$7:$A$73,1)) +
(C7294-INDEX('Curva Juros'!$A$7:$A$73,MATCH(C7294,'Curva Juros'!$A$7:$A$73,1))) *
(INDEX('Curva Juros'!$B$7:$B$73,MATCH(C7294,'Curva Juros'!$A$7:$A$73,1)+1) -
INDEX('Curva Juros'!$B$7:$B$73,MATCH(C7294,'Curva Juros'!$A$7:$A$73,1))) /
(INDEX('Curva Juros'!$A$7:$A$73,MATCH(C7294,'Curva Juros'!$A$7:$A$73,1)+1) -
INDEX('Curva Juros'!$A$7:$A$73,MATCH(C7294,'Curva Juros'!$A$7:$A$73,1)))</f>
        <v>7.6166170158730164</v>
      </c>
      <c r="F7294" s="24">
        <f t="shared" si="113"/>
        <v>-1.3311701587301605E-3</v>
      </c>
      <c r="G7294" s="24"/>
    </row>
    <row r="7295" spans="1:7" x14ac:dyDescent="0.25">
      <c r="A7295" s="6" t="s">
        <v>157</v>
      </c>
      <c r="B7295" s="7">
        <v>45772</v>
      </c>
      <c r="C7295" s="8">
        <v>1304.52</v>
      </c>
      <c r="D7295" s="20">
        <v>7.3983999999999994E-2</v>
      </c>
      <c r="E7295" s="35" cm="1">
        <f t="array" ref="E7295">INDEX('Curva Juros'!$B$7:$B$73,MATCH(C7295,'Curva Juros'!$A$7:$A$73,1)) +
(C7295-INDEX('Curva Juros'!$A$7:$A$73,MATCH(C7295,'Curva Juros'!$A$7:$A$73,1))) *
(INDEX('Curva Juros'!$B$7:$B$73,MATCH(C7295,'Curva Juros'!$A$7:$A$73,1)+1) -
INDEX('Curva Juros'!$B$7:$B$73,MATCH(C7295,'Curva Juros'!$A$7:$A$73,1))) /
(INDEX('Curva Juros'!$A$7:$A$73,MATCH(C7295,'Curva Juros'!$A$7:$A$73,1)+1) -
INDEX('Curva Juros'!$A$7:$A$73,MATCH(C7295,'Curva Juros'!$A$7:$A$73,1)))</f>
        <v>7.6172613333333334</v>
      </c>
      <c r="F7295" s="24">
        <f t="shared" si="113"/>
        <v>-2.1886133333333391E-3</v>
      </c>
      <c r="G7295" s="24"/>
    </row>
    <row r="7296" spans="1:7" x14ac:dyDescent="0.25">
      <c r="A7296" s="3" t="s">
        <v>157</v>
      </c>
      <c r="B7296" s="4">
        <v>45779</v>
      </c>
      <c r="C7296" s="5">
        <v>1301.19</v>
      </c>
      <c r="D7296" s="19">
        <v>7.2986999999999996E-2</v>
      </c>
      <c r="E7296" s="35" cm="1">
        <f t="array" ref="E7296">INDEX('Curva Juros'!$B$7:$B$73,MATCH(C7296,'Curva Juros'!$A$7:$A$73,1)) +
(C7296-INDEX('Curva Juros'!$A$7:$A$73,MATCH(C7296,'Curva Juros'!$A$7:$A$73,1))) *
(INDEX('Curva Juros'!$B$7:$B$73,MATCH(C7296,'Curva Juros'!$A$7:$A$73,1)+1) -
INDEX('Curva Juros'!$B$7:$B$73,MATCH(C7296,'Curva Juros'!$A$7:$A$73,1))) /
(INDEX('Curva Juros'!$A$7:$A$73,MATCH(C7296,'Curva Juros'!$A$7:$A$73,1)+1) -
INDEX('Curva Juros'!$A$7:$A$73,MATCH(C7296,'Curva Juros'!$A$7:$A$73,1)))</f>
        <v>7.6178850476190476</v>
      </c>
      <c r="F7296" s="24">
        <f t="shared" si="113"/>
        <v>-3.1918504761904859E-3</v>
      </c>
      <c r="G7296" s="24"/>
    </row>
    <row r="7297" spans="1:7" x14ac:dyDescent="0.25">
      <c r="A7297" s="6" t="s">
        <v>157</v>
      </c>
      <c r="B7297" s="7">
        <v>45786</v>
      </c>
      <c r="C7297" s="8">
        <v>1296.73</v>
      </c>
      <c r="D7297" s="20">
        <v>7.2164000000000006E-2</v>
      </c>
      <c r="E7297" s="35" cm="1">
        <f t="array" ref="E7297">INDEX('Curva Juros'!$B$7:$B$73,MATCH(C7297,'Curva Juros'!$A$7:$A$73,1)) +
(C7297-INDEX('Curva Juros'!$A$7:$A$73,MATCH(C7297,'Curva Juros'!$A$7:$A$73,1))) *
(INDEX('Curva Juros'!$B$7:$B$73,MATCH(C7297,'Curva Juros'!$A$7:$A$73,1)+1) -
INDEX('Curva Juros'!$B$7:$B$73,MATCH(C7297,'Curva Juros'!$A$7:$A$73,1))) /
(INDEX('Curva Juros'!$A$7:$A$73,MATCH(C7297,'Curva Juros'!$A$7:$A$73,1)+1) -
INDEX('Curva Juros'!$A$7:$A$73,MATCH(C7297,'Curva Juros'!$A$7:$A$73,1)))</f>
        <v>7.6187204126984129</v>
      </c>
      <c r="F7297" s="24">
        <f t="shared" si="113"/>
        <v>-4.0232041269841201E-3</v>
      </c>
      <c r="G7297" s="24"/>
    </row>
    <row r="7298" spans="1:7" x14ac:dyDescent="0.25">
      <c r="A7298" s="3" t="s">
        <v>157</v>
      </c>
      <c r="B7298" s="4">
        <v>45793</v>
      </c>
      <c r="C7298" s="5">
        <v>1291.6199999999999</v>
      </c>
      <c r="D7298" s="19">
        <v>7.2341000000000003E-2</v>
      </c>
      <c r="E7298" s="35" cm="1">
        <f t="array" ref="E7298">INDEX('Curva Juros'!$B$7:$B$73,MATCH(C7298,'Curva Juros'!$A$7:$A$73,1)) +
(C7298-INDEX('Curva Juros'!$A$7:$A$73,MATCH(C7298,'Curva Juros'!$A$7:$A$73,1))) *
(INDEX('Curva Juros'!$B$7:$B$73,MATCH(C7298,'Curva Juros'!$A$7:$A$73,1)+1) -
INDEX('Curva Juros'!$B$7:$B$73,MATCH(C7298,'Curva Juros'!$A$7:$A$73,1))) /
(INDEX('Curva Juros'!$A$7:$A$73,MATCH(C7298,'Curva Juros'!$A$7:$A$73,1)+1) -
INDEX('Curva Juros'!$A$7:$A$73,MATCH(C7298,'Curva Juros'!$A$7:$A$73,1)))</f>
        <v>7.619677523809524</v>
      </c>
      <c r="F7298" s="24">
        <f t="shared" si="113"/>
        <v>-3.8557752380952437E-3</v>
      </c>
      <c r="G7298" s="24"/>
    </row>
    <row r="7299" spans="1:7" x14ac:dyDescent="0.25">
      <c r="A7299" s="6" t="s">
        <v>157</v>
      </c>
      <c r="B7299" s="7">
        <v>45800</v>
      </c>
      <c r="C7299" s="8">
        <v>1286.33</v>
      </c>
      <c r="D7299" s="20">
        <v>7.2773000000000004E-2</v>
      </c>
      <c r="E7299" s="35" cm="1">
        <f t="array" ref="E7299">INDEX('Curva Juros'!$B$7:$B$73,MATCH(C7299,'Curva Juros'!$A$7:$A$73,1)) +
(C7299-INDEX('Curva Juros'!$A$7:$A$73,MATCH(C7299,'Curva Juros'!$A$7:$A$73,1))) *
(INDEX('Curva Juros'!$B$7:$B$73,MATCH(C7299,'Curva Juros'!$A$7:$A$73,1)+1) -
INDEX('Curva Juros'!$B$7:$B$73,MATCH(C7299,'Curva Juros'!$A$7:$A$73,1))) /
(INDEX('Curva Juros'!$A$7:$A$73,MATCH(C7299,'Curva Juros'!$A$7:$A$73,1)+1) -
INDEX('Curva Juros'!$A$7:$A$73,MATCH(C7299,'Curva Juros'!$A$7:$A$73,1)))</f>
        <v>7.6206683492063494</v>
      </c>
      <c r="F7299" s="24">
        <f t="shared" ref="F7299:F7362" si="114">D7299-E7299/100</f>
        <v>-3.433683492063494E-3</v>
      </c>
      <c r="G7299" s="24"/>
    </row>
    <row r="7300" spans="1:7" x14ac:dyDescent="0.25">
      <c r="A7300" s="3" t="s">
        <v>157</v>
      </c>
      <c r="B7300" s="4">
        <v>45807</v>
      </c>
      <c r="C7300" s="5">
        <v>1280.8800000000001</v>
      </c>
      <c r="D7300" s="19">
        <v>7.3440000000000005E-2</v>
      </c>
      <c r="E7300" s="35" cm="1">
        <f t="array" ref="E7300">INDEX('Curva Juros'!$B$7:$B$73,MATCH(C7300,'Curva Juros'!$A$7:$A$73,1)) +
(C7300-INDEX('Curva Juros'!$A$7:$A$73,MATCH(C7300,'Curva Juros'!$A$7:$A$73,1))) *
(INDEX('Curva Juros'!$B$7:$B$73,MATCH(C7300,'Curva Juros'!$A$7:$A$73,1)+1) -
INDEX('Curva Juros'!$B$7:$B$73,MATCH(C7300,'Curva Juros'!$A$7:$A$73,1))) /
(INDEX('Curva Juros'!$A$7:$A$73,MATCH(C7300,'Curva Juros'!$A$7:$A$73,1)+1) -
INDEX('Curva Juros'!$A$7:$A$73,MATCH(C7300,'Curva Juros'!$A$7:$A$73,1)))</f>
        <v>7.6216891428571429</v>
      </c>
      <c r="F7300" s="24">
        <f t="shared" si="114"/>
        <v>-2.776891428571418E-3</v>
      </c>
      <c r="G7300" s="24"/>
    </row>
    <row r="7301" spans="1:7" x14ac:dyDescent="0.25">
      <c r="A7301" s="6" t="s">
        <v>157</v>
      </c>
      <c r="B7301" s="7">
        <v>45814</v>
      </c>
      <c r="C7301" s="8">
        <v>1275.95</v>
      </c>
      <c r="D7301" s="20">
        <v>7.3338E-2</v>
      </c>
      <c r="E7301" s="35" cm="1">
        <f t="array" ref="E7301">INDEX('Curva Juros'!$B$7:$B$73,MATCH(C7301,'Curva Juros'!$A$7:$A$73,1)) +
(C7301-INDEX('Curva Juros'!$A$7:$A$73,MATCH(C7301,'Curva Juros'!$A$7:$A$73,1))) *
(INDEX('Curva Juros'!$B$7:$B$73,MATCH(C7301,'Curva Juros'!$A$7:$A$73,1)+1) -
INDEX('Curva Juros'!$B$7:$B$73,MATCH(C7301,'Curva Juros'!$A$7:$A$73,1))) /
(INDEX('Curva Juros'!$A$7:$A$73,MATCH(C7301,'Curva Juros'!$A$7:$A$73,1)+1) -
INDEX('Curva Juros'!$A$7:$A$73,MATCH(C7301,'Curva Juros'!$A$7:$A$73,1)))</f>
        <v>7.6226125396825397</v>
      </c>
      <c r="F7301" s="24">
        <f t="shared" si="114"/>
        <v>-2.8881253968253973E-3</v>
      </c>
      <c r="G7301" s="24"/>
    </row>
    <row r="7302" spans="1:7" x14ac:dyDescent="0.25">
      <c r="A7302" s="3" t="s">
        <v>157</v>
      </c>
      <c r="B7302" s="4">
        <v>45821</v>
      </c>
      <c r="C7302" s="5">
        <v>1271.1600000000001</v>
      </c>
      <c r="D7302" s="19">
        <v>7.3020000000000002E-2</v>
      </c>
      <c r="E7302" s="35" cm="1">
        <f t="array" ref="E7302">INDEX('Curva Juros'!$B$7:$B$73,MATCH(C7302,'Curva Juros'!$A$7:$A$73,1)) +
(C7302-INDEX('Curva Juros'!$A$7:$A$73,MATCH(C7302,'Curva Juros'!$A$7:$A$73,1))) *
(INDEX('Curva Juros'!$B$7:$B$73,MATCH(C7302,'Curva Juros'!$A$7:$A$73,1)+1) -
INDEX('Curva Juros'!$B$7:$B$73,MATCH(C7302,'Curva Juros'!$A$7:$A$73,1))) /
(INDEX('Curva Juros'!$A$7:$A$73,MATCH(C7302,'Curva Juros'!$A$7:$A$73,1)+1) -
INDEX('Curva Juros'!$A$7:$A$73,MATCH(C7302,'Curva Juros'!$A$7:$A$73,1)))</f>
        <v>7.6235097142857144</v>
      </c>
      <c r="F7302" s="24">
        <f t="shared" si="114"/>
        <v>-3.2150971428571429E-3</v>
      </c>
      <c r="G7302" s="24"/>
    </row>
    <row r="7303" spans="1:7" x14ac:dyDescent="0.25">
      <c r="A7303" s="6" t="s">
        <v>157</v>
      </c>
      <c r="B7303" s="7">
        <v>45828</v>
      </c>
      <c r="C7303" s="8">
        <v>1267.4000000000001</v>
      </c>
      <c r="D7303" s="20">
        <v>7.2667999999999996E-2</v>
      </c>
      <c r="E7303" s="35" cm="1">
        <f t="array" ref="E7303">INDEX('Curva Juros'!$B$7:$B$73,MATCH(C7303,'Curva Juros'!$A$7:$A$73,1)) +
(C7303-INDEX('Curva Juros'!$A$7:$A$73,MATCH(C7303,'Curva Juros'!$A$7:$A$73,1))) *
(INDEX('Curva Juros'!$B$7:$B$73,MATCH(C7303,'Curva Juros'!$A$7:$A$73,1)+1) -
INDEX('Curva Juros'!$B$7:$B$73,MATCH(C7303,'Curva Juros'!$A$7:$A$73,1))) /
(INDEX('Curva Juros'!$A$7:$A$73,MATCH(C7303,'Curva Juros'!$A$7:$A$73,1)+1) -
INDEX('Curva Juros'!$A$7:$A$73,MATCH(C7303,'Curva Juros'!$A$7:$A$73,1)))</f>
        <v>7.6242139682539687</v>
      </c>
      <c r="F7303" s="24">
        <f t="shared" si="114"/>
        <v>-3.5741396825396954E-3</v>
      </c>
      <c r="G7303" s="24"/>
    </row>
    <row r="7304" spans="1:7" x14ac:dyDescent="0.25">
      <c r="A7304" s="3" t="s">
        <v>157</v>
      </c>
      <c r="B7304" s="4">
        <v>45835</v>
      </c>
      <c r="C7304" s="5">
        <v>1261.99</v>
      </c>
      <c r="D7304" s="19">
        <v>7.3286000000000004E-2</v>
      </c>
      <c r="E7304" s="35" cm="1">
        <f t="array" ref="E7304">INDEX('Curva Juros'!$B$7:$B$73,MATCH(C7304,'Curva Juros'!$A$7:$A$73,1)) +
(C7304-INDEX('Curva Juros'!$A$7:$A$73,MATCH(C7304,'Curva Juros'!$A$7:$A$73,1))) *
(INDEX('Curva Juros'!$B$7:$B$73,MATCH(C7304,'Curva Juros'!$A$7:$A$73,1)+1) -
INDEX('Curva Juros'!$B$7:$B$73,MATCH(C7304,'Curva Juros'!$A$7:$A$73,1))) /
(INDEX('Curva Juros'!$A$7:$A$73,MATCH(C7304,'Curva Juros'!$A$7:$A$73,1)+1) -
INDEX('Curva Juros'!$A$7:$A$73,MATCH(C7304,'Curva Juros'!$A$7:$A$73,1)))</f>
        <v>7.62522726984127</v>
      </c>
      <c r="F7304" s="24">
        <f t="shared" si="114"/>
        <v>-2.9662726984126947E-3</v>
      </c>
      <c r="G7304" s="24"/>
    </row>
    <row r="7305" spans="1:7" x14ac:dyDescent="0.25">
      <c r="A7305" s="6" t="s">
        <v>157</v>
      </c>
      <c r="B7305" s="7">
        <v>45842</v>
      </c>
      <c r="C7305" s="8">
        <v>1257.75</v>
      </c>
      <c r="D7305" s="20">
        <v>7.2134000000000004E-2</v>
      </c>
      <c r="E7305" s="35" cm="1">
        <f t="array" ref="E7305">INDEX('Curva Juros'!$B$7:$B$73,MATCH(C7305,'Curva Juros'!$A$7:$A$73,1)) +
(C7305-INDEX('Curva Juros'!$A$7:$A$73,MATCH(C7305,'Curva Juros'!$A$7:$A$73,1))) *
(INDEX('Curva Juros'!$B$7:$B$73,MATCH(C7305,'Curva Juros'!$A$7:$A$73,1)+1) -
INDEX('Curva Juros'!$B$7:$B$73,MATCH(C7305,'Curva Juros'!$A$7:$A$73,1))) /
(INDEX('Curva Juros'!$A$7:$A$73,MATCH(C7305,'Curva Juros'!$A$7:$A$73,1)+1) -
INDEX('Curva Juros'!$A$7:$A$73,MATCH(C7305,'Curva Juros'!$A$7:$A$73,1)))</f>
        <v>7.6259392857142858</v>
      </c>
      <c r="F7305" s="24">
        <f t="shared" si="114"/>
        <v>-4.1253928571428483E-3</v>
      </c>
      <c r="G7305" s="24"/>
    </row>
    <row r="7306" spans="1:7" x14ac:dyDescent="0.25">
      <c r="A7306" s="3" t="s">
        <v>157</v>
      </c>
      <c r="B7306" s="4">
        <v>45849</v>
      </c>
      <c r="C7306" s="5">
        <v>1251.26</v>
      </c>
      <c r="D7306" s="19">
        <v>7.4376999999999999E-2</v>
      </c>
      <c r="E7306" s="35" cm="1">
        <f t="array" ref="E7306">INDEX('Curva Juros'!$B$7:$B$73,MATCH(C7306,'Curva Juros'!$A$7:$A$73,1)) +
(C7306-INDEX('Curva Juros'!$A$7:$A$73,MATCH(C7306,'Curva Juros'!$A$7:$A$73,1))) *
(INDEX('Curva Juros'!$B$7:$B$73,MATCH(C7306,'Curva Juros'!$A$7:$A$73,1)+1) -
INDEX('Curva Juros'!$B$7:$B$73,MATCH(C7306,'Curva Juros'!$A$7:$A$73,1))) /
(INDEX('Curva Juros'!$A$7:$A$73,MATCH(C7306,'Curva Juros'!$A$7:$A$73,1)+1) -
INDEX('Curva Juros'!$A$7:$A$73,MATCH(C7306,'Curva Juros'!$A$7:$A$73,1)))</f>
        <v>7.6269179365079367</v>
      </c>
      <c r="F7306" s="24">
        <f t="shared" si="114"/>
        <v>-1.8921793650793634E-3</v>
      </c>
      <c r="G7306" s="24"/>
    </row>
    <row r="7307" spans="1:7" x14ac:dyDescent="0.25">
      <c r="A7307" s="6" t="s">
        <v>157</v>
      </c>
      <c r="B7307" s="7">
        <v>45856</v>
      </c>
      <c r="C7307" s="8">
        <v>1245.54</v>
      </c>
      <c r="D7307" s="20">
        <v>7.5453000000000006E-2</v>
      </c>
      <c r="E7307" s="35" cm="1">
        <f t="array" ref="E7307">INDEX('Curva Juros'!$B$7:$B$73,MATCH(C7307,'Curva Juros'!$A$7:$A$73,1)) +
(C7307-INDEX('Curva Juros'!$A$7:$A$73,MATCH(C7307,'Curva Juros'!$A$7:$A$73,1))) *
(INDEX('Curva Juros'!$B$7:$B$73,MATCH(C7307,'Curva Juros'!$A$7:$A$73,1)+1) -
INDEX('Curva Juros'!$B$7:$B$73,MATCH(C7307,'Curva Juros'!$A$7:$A$73,1))) /
(INDEX('Curva Juros'!$A$7:$A$73,MATCH(C7307,'Curva Juros'!$A$7:$A$73,1)+1) -
INDEX('Curva Juros'!$A$7:$A$73,MATCH(C7307,'Curva Juros'!$A$7:$A$73,1)))</f>
        <v>7.6277804761904768</v>
      </c>
      <c r="F7307" s="24">
        <f t="shared" si="114"/>
        <v>-8.2480476190475993E-4</v>
      </c>
      <c r="G7307" s="24"/>
    </row>
    <row r="7308" spans="1:7" x14ac:dyDescent="0.25">
      <c r="A7308" s="3" t="s">
        <v>157</v>
      </c>
      <c r="B7308" s="4">
        <v>45863</v>
      </c>
      <c r="C7308" s="5">
        <v>1240.47</v>
      </c>
      <c r="D7308" s="19">
        <v>7.5559000000000001E-2</v>
      </c>
      <c r="E7308" s="35" cm="1">
        <f t="array" ref="E7308">INDEX('Curva Juros'!$B$7:$B$73,MATCH(C7308,'Curva Juros'!$A$7:$A$73,1)) +
(C7308-INDEX('Curva Juros'!$A$7:$A$73,MATCH(C7308,'Curva Juros'!$A$7:$A$73,1))) *
(INDEX('Curva Juros'!$B$7:$B$73,MATCH(C7308,'Curva Juros'!$A$7:$A$73,1)+1) -
INDEX('Curva Juros'!$B$7:$B$73,MATCH(C7308,'Curva Juros'!$A$7:$A$73,1))) /
(INDEX('Curva Juros'!$A$7:$A$73,MATCH(C7308,'Curva Juros'!$A$7:$A$73,1)+1) -
INDEX('Curva Juros'!$A$7:$A$73,MATCH(C7308,'Curva Juros'!$A$7:$A$73,1)))</f>
        <v>7.6285449999999999</v>
      </c>
      <c r="F7308" s="24">
        <f t="shared" si="114"/>
        <v>-7.2645000000000348E-4</v>
      </c>
      <c r="G7308" s="24"/>
    </row>
    <row r="7309" spans="1:7" x14ac:dyDescent="0.25">
      <c r="A7309" s="6" t="s">
        <v>157</v>
      </c>
      <c r="B7309" s="7">
        <v>45870</v>
      </c>
      <c r="C7309" s="8">
        <v>1235.95</v>
      </c>
      <c r="D7309" s="20">
        <v>7.4837000000000001E-2</v>
      </c>
      <c r="E7309" s="35" cm="1">
        <f t="array" ref="E7309">INDEX('Curva Juros'!$B$7:$B$73,MATCH(C7309,'Curva Juros'!$A$7:$A$73,1)) +
(C7309-INDEX('Curva Juros'!$A$7:$A$73,MATCH(C7309,'Curva Juros'!$A$7:$A$73,1))) *
(INDEX('Curva Juros'!$B$7:$B$73,MATCH(C7309,'Curva Juros'!$A$7:$A$73,1)+1) -
INDEX('Curva Juros'!$B$7:$B$73,MATCH(C7309,'Curva Juros'!$A$7:$A$73,1))) /
(INDEX('Curva Juros'!$A$7:$A$73,MATCH(C7309,'Curva Juros'!$A$7:$A$73,1)+1) -
INDEX('Curva Juros'!$A$7:$A$73,MATCH(C7309,'Curva Juros'!$A$7:$A$73,1)))</f>
        <v>7.6292265873015879</v>
      </c>
      <c r="F7309" s="24">
        <f t="shared" si="114"/>
        <v>-1.4552658730158791E-3</v>
      </c>
      <c r="G7309" s="24"/>
    </row>
    <row r="7310" spans="1:7" x14ac:dyDescent="0.25">
      <c r="A7310" s="3" t="s">
        <v>157</v>
      </c>
      <c r="B7310" s="4">
        <v>45877</v>
      </c>
      <c r="C7310" s="5">
        <v>1232.24</v>
      </c>
      <c r="D7310" s="19">
        <v>7.2909000000000002E-2</v>
      </c>
      <c r="E7310" s="35" cm="1">
        <f t="array" ref="E7310">INDEX('Curva Juros'!$B$7:$B$73,MATCH(C7310,'Curva Juros'!$A$7:$A$73,1)) +
(C7310-INDEX('Curva Juros'!$A$7:$A$73,MATCH(C7310,'Curva Juros'!$A$7:$A$73,1))) *
(INDEX('Curva Juros'!$B$7:$B$73,MATCH(C7310,'Curva Juros'!$A$7:$A$73,1)+1) -
INDEX('Curva Juros'!$B$7:$B$73,MATCH(C7310,'Curva Juros'!$A$7:$A$73,1))) /
(INDEX('Curva Juros'!$A$7:$A$73,MATCH(C7310,'Curva Juros'!$A$7:$A$73,1)+1) -
INDEX('Curva Juros'!$A$7:$A$73,MATCH(C7310,'Curva Juros'!$A$7:$A$73,1)))</f>
        <v>7.6297860317460318</v>
      </c>
      <c r="F7310" s="24">
        <f t="shared" si="114"/>
        <v>-3.3888603174603155E-3</v>
      </c>
      <c r="G7310" s="24"/>
    </row>
    <row r="7311" spans="1:7" x14ac:dyDescent="0.25">
      <c r="A7311" s="6" t="s">
        <v>157</v>
      </c>
      <c r="B7311" s="7">
        <v>45884</v>
      </c>
      <c r="C7311" s="8">
        <v>1227.45</v>
      </c>
      <c r="D7311" s="20">
        <v>7.2588E-2</v>
      </c>
      <c r="E7311" s="35" cm="1">
        <f t="array" ref="E7311">INDEX('Curva Juros'!$B$7:$B$73,MATCH(C7311,'Curva Juros'!$A$7:$A$73,1)) +
(C7311-INDEX('Curva Juros'!$A$7:$A$73,MATCH(C7311,'Curva Juros'!$A$7:$A$73,1))) *
(INDEX('Curva Juros'!$B$7:$B$73,MATCH(C7311,'Curva Juros'!$A$7:$A$73,1)+1) -
INDEX('Curva Juros'!$B$7:$B$73,MATCH(C7311,'Curva Juros'!$A$7:$A$73,1))) /
(INDEX('Curva Juros'!$A$7:$A$73,MATCH(C7311,'Curva Juros'!$A$7:$A$73,1)+1) -
INDEX('Curva Juros'!$A$7:$A$73,MATCH(C7311,'Curva Juros'!$A$7:$A$73,1)))</f>
        <v>7.6305083333333332</v>
      </c>
      <c r="F7311" s="24">
        <f t="shared" si="114"/>
        <v>-3.7170833333333292E-3</v>
      </c>
      <c r="G7311" s="24"/>
    </row>
    <row r="7312" spans="1:7" x14ac:dyDescent="0.25">
      <c r="A7312" s="3" t="s">
        <v>157</v>
      </c>
      <c r="B7312" s="4">
        <v>45891</v>
      </c>
      <c r="C7312" s="5">
        <v>1221.6199999999999</v>
      </c>
      <c r="D7312" s="19">
        <v>7.3843000000000006E-2</v>
      </c>
      <c r="E7312" s="35" cm="1">
        <f t="array" ref="E7312">INDEX('Curva Juros'!$B$7:$B$73,MATCH(C7312,'Curva Juros'!$A$7:$A$73,1)) +
(C7312-INDEX('Curva Juros'!$A$7:$A$73,MATCH(C7312,'Curva Juros'!$A$7:$A$73,1))) *
(INDEX('Curva Juros'!$B$7:$B$73,MATCH(C7312,'Curva Juros'!$A$7:$A$73,1)+1) -
INDEX('Curva Juros'!$B$7:$B$73,MATCH(C7312,'Curva Juros'!$A$7:$A$73,1))) /
(INDEX('Curva Juros'!$A$7:$A$73,MATCH(C7312,'Curva Juros'!$A$7:$A$73,1)+1) -
INDEX('Curva Juros'!$A$7:$A$73,MATCH(C7312,'Curva Juros'!$A$7:$A$73,1)))</f>
        <v>7.6313874603174607</v>
      </c>
      <c r="F7312" s="24">
        <f t="shared" si="114"/>
        <v>-2.4708746031746054E-3</v>
      </c>
      <c r="G7312" s="24"/>
    </row>
    <row r="7313" spans="1:7" x14ac:dyDescent="0.25">
      <c r="A7313" s="6" t="s">
        <v>157</v>
      </c>
      <c r="B7313" s="7">
        <v>45898</v>
      </c>
      <c r="C7313" s="8">
        <v>1217.6099999999999</v>
      </c>
      <c r="D7313" s="20">
        <v>7.2355000000000003E-2</v>
      </c>
      <c r="E7313" s="35" cm="1">
        <f t="array" ref="E7313">INDEX('Curva Juros'!$B$7:$B$73,MATCH(C7313,'Curva Juros'!$A$7:$A$73,1)) +
(C7313-INDEX('Curva Juros'!$A$7:$A$73,MATCH(C7313,'Curva Juros'!$A$7:$A$73,1))) *
(INDEX('Curva Juros'!$B$7:$B$73,MATCH(C7313,'Curva Juros'!$A$7:$A$73,1)+1) -
INDEX('Curva Juros'!$B$7:$B$73,MATCH(C7313,'Curva Juros'!$A$7:$A$73,1))) /
(INDEX('Curva Juros'!$A$7:$A$73,MATCH(C7313,'Curva Juros'!$A$7:$A$73,1)+1) -
INDEX('Curva Juros'!$A$7:$A$73,MATCH(C7313,'Curva Juros'!$A$7:$A$73,1)))</f>
        <v>7.6319921428571433</v>
      </c>
      <c r="F7313" s="24">
        <f t="shared" si="114"/>
        <v>-3.9649214285714246E-3</v>
      </c>
      <c r="G7313" s="24"/>
    </row>
    <row r="7314" spans="1:7" x14ac:dyDescent="0.25">
      <c r="A7314" s="3" t="s">
        <v>157</v>
      </c>
      <c r="B7314" s="4">
        <v>45905</v>
      </c>
      <c r="C7314" s="5">
        <v>1213.6400000000001</v>
      </c>
      <c r="D7314" s="19">
        <v>7.0800000000000002E-2</v>
      </c>
      <c r="E7314" s="35" cm="1">
        <f t="array" ref="E7314">INDEX('Curva Juros'!$B$7:$B$73,MATCH(C7314,'Curva Juros'!$A$7:$A$73,1)) +
(C7314-INDEX('Curva Juros'!$A$7:$A$73,MATCH(C7314,'Curva Juros'!$A$7:$A$73,1))) *
(INDEX('Curva Juros'!$B$7:$B$73,MATCH(C7314,'Curva Juros'!$A$7:$A$73,1)+1) -
INDEX('Curva Juros'!$B$7:$B$73,MATCH(C7314,'Curva Juros'!$A$7:$A$73,1))) /
(INDEX('Curva Juros'!$A$7:$A$73,MATCH(C7314,'Curva Juros'!$A$7:$A$73,1)+1) -
INDEX('Curva Juros'!$A$7:$A$73,MATCH(C7314,'Curva Juros'!$A$7:$A$73,1)))</f>
        <v>7.6325907936507935</v>
      </c>
      <c r="F7314" s="24">
        <f t="shared" si="114"/>
        <v>-5.5259079365079372E-3</v>
      </c>
      <c r="G7314" s="24"/>
    </row>
    <row r="7315" spans="1:7" x14ac:dyDescent="0.25">
      <c r="A7315" s="6" t="s">
        <v>157</v>
      </c>
      <c r="B7315" s="7">
        <v>45912</v>
      </c>
      <c r="C7315" s="8">
        <v>1208.69</v>
      </c>
      <c r="D7315" s="20">
        <v>7.0719000000000004E-2</v>
      </c>
      <c r="E7315" s="35" cm="1">
        <f t="array" ref="E7315">INDEX('Curva Juros'!$B$7:$B$73,MATCH(C7315,'Curva Juros'!$A$7:$A$73,1)) +
(C7315-INDEX('Curva Juros'!$A$7:$A$73,MATCH(C7315,'Curva Juros'!$A$7:$A$73,1))) *
(INDEX('Curva Juros'!$B$7:$B$73,MATCH(C7315,'Curva Juros'!$A$7:$A$73,1)+1) -
INDEX('Curva Juros'!$B$7:$B$73,MATCH(C7315,'Curva Juros'!$A$7:$A$73,1))) /
(INDEX('Curva Juros'!$A$7:$A$73,MATCH(C7315,'Curva Juros'!$A$7:$A$73,1)+1) -
INDEX('Curva Juros'!$A$7:$A$73,MATCH(C7315,'Curva Juros'!$A$7:$A$73,1)))</f>
        <v>7.633337222222222</v>
      </c>
      <c r="F7315" s="24">
        <f t="shared" si="114"/>
        <v>-5.6143722222222192E-3</v>
      </c>
      <c r="G7315" s="24"/>
    </row>
    <row r="7316" spans="1:7" x14ac:dyDescent="0.25">
      <c r="A7316" s="3" t="s">
        <v>157</v>
      </c>
      <c r="B7316" s="4">
        <v>45919</v>
      </c>
      <c r="C7316" s="5">
        <v>1204.07</v>
      </c>
      <c r="D7316" s="19">
        <v>7.0144999999999999E-2</v>
      </c>
      <c r="E7316" s="35" cm="1">
        <f t="array" ref="E7316">INDEX('Curva Juros'!$B$7:$B$73,MATCH(C7316,'Curva Juros'!$A$7:$A$73,1)) +
(C7316-INDEX('Curva Juros'!$A$7:$A$73,MATCH(C7316,'Curva Juros'!$A$7:$A$73,1))) *
(INDEX('Curva Juros'!$B$7:$B$73,MATCH(C7316,'Curva Juros'!$A$7:$A$73,1)+1) -
INDEX('Curva Juros'!$B$7:$B$73,MATCH(C7316,'Curva Juros'!$A$7:$A$73,1))) /
(INDEX('Curva Juros'!$A$7:$A$73,MATCH(C7316,'Curva Juros'!$A$7:$A$73,1)+1) -
INDEX('Curva Juros'!$A$7:$A$73,MATCH(C7316,'Curva Juros'!$A$7:$A$73,1)))</f>
        <v>7.6340338888888892</v>
      </c>
      <c r="F7316" s="24">
        <f t="shared" si="114"/>
        <v>-6.1953388888888877E-3</v>
      </c>
      <c r="G7316" s="24"/>
    </row>
    <row r="7317" spans="1:7" x14ac:dyDescent="0.25">
      <c r="A7317" s="6" t="s">
        <v>157</v>
      </c>
      <c r="B7317" s="7">
        <v>45926</v>
      </c>
      <c r="C7317" s="8">
        <v>1200.33</v>
      </c>
      <c r="D7317" s="20">
        <v>6.8246000000000001E-2</v>
      </c>
      <c r="E7317" s="35" cm="1">
        <f t="array" ref="E7317">INDEX('Curva Juros'!$B$7:$B$73,MATCH(C7317,'Curva Juros'!$A$7:$A$73,1)) +
(C7317-INDEX('Curva Juros'!$A$7:$A$73,MATCH(C7317,'Curva Juros'!$A$7:$A$73,1))) *
(INDEX('Curva Juros'!$B$7:$B$73,MATCH(C7317,'Curva Juros'!$A$7:$A$73,1)+1) -
INDEX('Curva Juros'!$B$7:$B$73,MATCH(C7317,'Curva Juros'!$A$7:$A$73,1))) /
(INDEX('Curva Juros'!$A$7:$A$73,MATCH(C7317,'Curva Juros'!$A$7:$A$73,1)+1) -
INDEX('Curva Juros'!$A$7:$A$73,MATCH(C7317,'Curva Juros'!$A$7:$A$73,1)))</f>
        <v>7.6345978571428574</v>
      </c>
      <c r="F7317" s="24">
        <f t="shared" si="114"/>
        <v>-8.0999785714285788E-3</v>
      </c>
      <c r="G7317" s="24"/>
    </row>
    <row r="7318" spans="1:7" x14ac:dyDescent="0.25">
      <c r="A7318" s="3" t="s">
        <v>157</v>
      </c>
      <c r="B7318" s="4">
        <v>45933</v>
      </c>
      <c r="C7318" s="5">
        <v>1194.02</v>
      </c>
      <c r="D7318" s="19">
        <v>7.0222999999999994E-2</v>
      </c>
      <c r="E7318" s="35" cm="1">
        <f t="array" ref="E7318">INDEX('Curva Juros'!$B$7:$B$73,MATCH(C7318,'Curva Juros'!$A$7:$A$73,1)) +
(C7318-INDEX('Curva Juros'!$A$7:$A$73,MATCH(C7318,'Curva Juros'!$A$7:$A$73,1))) *
(INDEX('Curva Juros'!$B$7:$B$73,MATCH(C7318,'Curva Juros'!$A$7:$A$73,1)+1) -
INDEX('Curva Juros'!$B$7:$B$73,MATCH(C7318,'Curva Juros'!$A$7:$A$73,1))) /
(INDEX('Curva Juros'!$A$7:$A$73,MATCH(C7318,'Curva Juros'!$A$7:$A$73,1)+1) -
INDEX('Curva Juros'!$A$7:$A$73,MATCH(C7318,'Curva Juros'!$A$7:$A$73,1)))</f>
        <v>7.6355493650793651</v>
      </c>
      <c r="F7318" s="24">
        <f t="shared" si="114"/>
        <v>-6.1324936507936578E-3</v>
      </c>
      <c r="G7318" s="24"/>
    </row>
    <row r="7319" spans="1:7" x14ac:dyDescent="0.25">
      <c r="A7319" s="6" t="s">
        <v>157</v>
      </c>
      <c r="B7319" s="7">
        <v>45940</v>
      </c>
      <c r="C7319" s="8">
        <v>1189.3599999999999</v>
      </c>
      <c r="D7319" s="20">
        <v>6.9711999999999996E-2</v>
      </c>
      <c r="E7319" s="35" cm="1">
        <f t="array" ref="E7319">INDEX('Curva Juros'!$B$7:$B$73,MATCH(C7319,'Curva Juros'!$A$7:$A$73,1)) +
(C7319-INDEX('Curva Juros'!$A$7:$A$73,MATCH(C7319,'Curva Juros'!$A$7:$A$73,1))) *
(INDEX('Curva Juros'!$B$7:$B$73,MATCH(C7319,'Curva Juros'!$A$7:$A$73,1)+1) -
INDEX('Curva Juros'!$B$7:$B$73,MATCH(C7319,'Curva Juros'!$A$7:$A$73,1))) /
(INDEX('Curva Juros'!$A$7:$A$73,MATCH(C7319,'Curva Juros'!$A$7:$A$73,1)+1) -
INDEX('Curva Juros'!$A$7:$A$73,MATCH(C7319,'Curva Juros'!$A$7:$A$73,1)))</f>
        <v>7.6362520634920639</v>
      </c>
      <c r="F7319" s="24">
        <f t="shared" si="114"/>
        <v>-6.6505206349206369E-3</v>
      </c>
      <c r="G7319" s="24"/>
    </row>
    <row r="7320" spans="1:7" x14ac:dyDescent="0.25">
      <c r="A7320" s="3" t="s">
        <v>157</v>
      </c>
      <c r="B7320" s="4">
        <v>45947</v>
      </c>
      <c r="C7320" s="5">
        <v>1184.3399999999999</v>
      </c>
      <c r="D7320" s="19">
        <v>6.9741999999999998E-2</v>
      </c>
      <c r="E7320" s="35" cm="1">
        <f t="array" ref="E7320">INDEX('Curva Juros'!$B$7:$B$73,MATCH(C7320,'Curva Juros'!$A$7:$A$73,1)) +
(C7320-INDEX('Curva Juros'!$A$7:$A$73,MATCH(C7320,'Curva Juros'!$A$7:$A$73,1))) *
(INDEX('Curva Juros'!$B$7:$B$73,MATCH(C7320,'Curva Juros'!$A$7:$A$73,1)+1) -
INDEX('Curva Juros'!$B$7:$B$73,MATCH(C7320,'Curva Juros'!$A$7:$A$73,1))) /
(INDEX('Curva Juros'!$A$7:$A$73,MATCH(C7320,'Curva Juros'!$A$7:$A$73,1)+1) -
INDEX('Curva Juros'!$A$7:$A$73,MATCH(C7320,'Curva Juros'!$A$7:$A$73,1)))</f>
        <v>7.6370090476190473</v>
      </c>
      <c r="F7320" s="24">
        <f t="shared" si="114"/>
        <v>-6.6280904761904791E-3</v>
      </c>
      <c r="G7320" s="24"/>
    </row>
    <row r="7321" spans="1:7" x14ac:dyDescent="0.25">
      <c r="A7321" s="6" t="s">
        <v>157</v>
      </c>
      <c r="B7321" s="7">
        <v>45954</v>
      </c>
      <c r="C7321" s="8">
        <v>1178.0999999999999</v>
      </c>
      <c r="D7321" s="20">
        <v>7.1613999999999997E-2</v>
      </c>
      <c r="E7321" s="35" cm="1">
        <f t="array" ref="E7321">INDEX('Curva Juros'!$B$7:$B$73,MATCH(C7321,'Curva Juros'!$A$7:$A$73,1)) +
(C7321-INDEX('Curva Juros'!$A$7:$A$73,MATCH(C7321,'Curva Juros'!$A$7:$A$73,1))) *
(INDEX('Curva Juros'!$B$7:$B$73,MATCH(C7321,'Curva Juros'!$A$7:$A$73,1)+1) -
INDEX('Curva Juros'!$B$7:$B$73,MATCH(C7321,'Curva Juros'!$A$7:$A$73,1))) /
(INDEX('Curva Juros'!$A$7:$A$73,MATCH(C7321,'Curva Juros'!$A$7:$A$73,1)+1) -
INDEX('Curva Juros'!$A$7:$A$73,MATCH(C7321,'Curva Juros'!$A$7:$A$73,1)))</f>
        <v>7.63795</v>
      </c>
      <c r="F7321" s="24">
        <f t="shared" si="114"/>
        <v>-4.7655000000000058E-3</v>
      </c>
      <c r="G7321" s="24"/>
    </row>
    <row r="7322" spans="1:7" x14ac:dyDescent="0.25">
      <c r="A7322" s="3" t="s">
        <v>157</v>
      </c>
      <c r="B7322" s="4">
        <v>45961</v>
      </c>
      <c r="C7322" s="5">
        <v>1173.0899999999999</v>
      </c>
      <c r="D7322" s="19">
        <v>7.1634000000000003E-2</v>
      </c>
      <c r="E7322" s="35" cm="1">
        <f t="array" ref="E7322">INDEX('Curva Juros'!$B$7:$B$73,MATCH(C7322,'Curva Juros'!$A$7:$A$73,1)) +
(C7322-INDEX('Curva Juros'!$A$7:$A$73,MATCH(C7322,'Curva Juros'!$A$7:$A$73,1))) *
(INDEX('Curva Juros'!$B$7:$B$73,MATCH(C7322,'Curva Juros'!$A$7:$A$73,1)+1) -
INDEX('Curva Juros'!$B$7:$B$73,MATCH(C7322,'Curva Juros'!$A$7:$A$73,1))) /
(INDEX('Curva Juros'!$A$7:$A$73,MATCH(C7322,'Curva Juros'!$A$7:$A$73,1)+1) -
INDEX('Curva Juros'!$A$7:$A$73,MATCH(C7322,'Curva Juros'!$A$7:$A$73,1)))</f>
        <v>7.6387054761904762</v>
      </c>
      <c r="F7322" s="24">
        <f t="shared" si="114"/>
        <v>-4.7530547619047542E-3</v>
      </c>
      <c r="G7322" s="24"/>
    </row>
    <row r="7323" spans="1:7" x14ac:dyDescent="0.25">
      <c r="A7323" s="6" t="s">
        <v>157</v>
      </c>
      <c r="B7323" s="7">
        <v>45968</v>
      </c>
      <c r="C7323" s="8">
        <v>1168.3699999999999</v>
      </c>
      <c r="D7323" s="20">
        <v>7.1208999999999995E-2</v>
      </c>
      <c r="E7323" s="35" cm="1">
        <f t="array" ref="E7323">INDEX('Curva Juros'!$B$7:$B$73,MATCH(C7323,'Curva Juros'!$A$7:$A$73,1)) +
(C7323-INDEX('Curva Juros'!$A$7:$A$73,MATCH(C7323,'Curva Juros'!$A$7:$A$73,1))) *
(INDEX('Curva Juros'!$B$7:$B$73,MATCH(C7323,'Curva Juros'!$A$7:$A$73,1)+1) -
INDEX('Curva Juros'!$B$7:$B$73,MATCH(C7323,'Curva Juros'!$A$7:$A$73,1))) /
(INDEX('Curva Juros'!$A$7:$A$73,MATCH(C7323,'Curva Juros'!$A$7:$A$73,1)+1) -
INDEX('Curva Juros'!$A$7:$A$73,MATCH(C7323,'Curva Juros'!$A$7:$A$73,1)))</f>
        <v>7.6394172222222219</v>
      </c>
      <c r="F7323" s="24">
        <f t="shared" si="114"/>
        <v>-5.1851722222222285E-3</v>
      </c>
      <c r="G7323" s="24"/>
    </row>
    <row r="7324" spans="1:7" x14ac:dyDescent="0.25">
      <c r="A7324" s="3" t="s">
        <v>157</v>
      </c>
      <c r="B7324" s="4">
        <v>45975</v>
      </c>
      <c r="C7324" s="5">
        <v>1164.4100000000001</v>
      </c>
      <c r="D7324" s="19">
        <v>6.9644999999999999E-2</v>
      </c>
      <c r="E7324" s="35" cm="1">
        <f t="array" ref="E7324">INDEX('Curva Juros'!$B$7:$B$73,MATCH(C7324,'Curva Juros'!$A$7:$A$73,1)) +
(C7324-INDEX('Curva Juros'!$A$7:$A$73,MATCH(C7324,'Curva Juros'!$A$7:$A$73,1))) *
(INDEX('Curva Juros'!$B$7:$B$73,MATCH(C7324,'Curva Juros'!$A$7:$A$73,1)+1) -
INDEX('Curva Juros'!$B$7:$B$73,MATCH(C7324,'Curva Juros'!$A$7:$A$73,1))) /
(INDEX('Curva Juros'!$A$7:$A$73,MATCH(C7324,'Curva Juros'!$A$7:$A$73,1)+1) -
INDEX('Curva Juros'!$A$7:$A$73,MATCH(C7324,'Curva Juros'!$A$7:$A$73,1)))</f>
        <v>7.6400143650793648</v>
      </c>
      <c r="F7324" s="24">
        <f t="shared" si="114"/>
        <v>-6.7551436507936463E-3</v>
      </c>
      <c r="G7324" s="24"/>
    </row>
    <row r="7325" spans="1:7" x14ac:dyDescent="0.25">
      <c r="A7325" s="6" t="s">
        <v>157</v>
      </c>
      <c r="B7325" s="7">
        <v>45982</v>
      </c>
      <c r="C7325" s="8">
        <v>1160.17</v>
      </c>
      <c r="D7325" s="20">
        <v>7.0000000000000007E-2</v>
      </c>
      <c r="E7325" s="35" cm="1">
        <f t="array" ref="E7325">INDEX('Curva Juros'!$B$7:$B$73,MATCH(C7325,'Curva Juros'!$A$7:$A$73,1)) +
(C7325-INDEX('Curva Juros'!$A$7:$A$73,MATCH(C7325,'Curva Juros'!$A$7:$A$73,1))) *
(INDEX('Curva Juros'!$B$7:$B$73,MATCH(C7325,'Curva Juros'!$A$7:$A$73,1)+1) -
INDEX('Curva Juros'!$B$7:$B$73,MATCH(C7325,'Curva Juros'!$A$7:$A$73,1))) /
(INDEX('Curva Juros'!$A$7:$A$73,MATCH(C7325,'Curva Juros'!$A$7:$A$73,1)+1) -
INDEX('Curva Juros'!$A$7:$A$73,MATCH(C7325,'Curva Juros'!$A$7:$A$73,1)))</f>
        <v>7.6406537301587303</v>
      </c>
      <c r="F7325" s="24">
        <f t="shared" si="114"/>
        <v>-6.4065373015873006E-3</v>
      </c>
      <c r="G7325" s="24"/>
    </row>
    <row r="7326" spans="1:7" x14ac:dyDescent="0.25">
      <c r="A7326" s="3" t="s">
        <v>157</v>
      </c>
      <c r="B7326" s="4">
        <v>45989</v>
      </c>
      <c r="C7326" s="5">
        <v>1155.3599999999999</v>
      </c>
      <c r="D7326" s="19">
        <v>6.9716E-2</v>
      </c>
      <c r="E7326" s="35" cm="1">
        <f t="array" ref="E7326">INDEX('Curva Juros'!$B$7:$B$73,MATCH(C7326,'Curva Juros'!$A$7:$A$73,1)) +
(C7326-INDEX('Curva Juros'!$A$7:$A$73,MATCH(C7326,'Curva Juros'!$A$7:$A$73,1))) *
(INDEX('Curva Juros'!$B$7:$B$73,MATCH(C7326,'Curva Juros'!$A$7:$A$73,1)+1) -
INDEX('Curva Juros'!$B$7:$B$73,MATCH(C7326,'Curva Juros'!$A$7:$A$73,1))) /
(INDEX('Curva Juros'!$A$7:$A$73,MATCH(C7326,'Curva Juros'!$A$7:$A$73,1)+1) -
INDEX('Curva Juros'!$A$7:$A$73,MATCH(C7326,'Curva Juros'!$A$7:$A$73,1)))</f>
        <v>7.6413790476190471</v>
      </c>
      <c r="F7326" s="24">
        <f t="shared" si="114"/>
        <v>-6.6977904761904711E-3</v>
      </c>
      <c r="G7326" s="24"/>
    </row>
    <row r="7327" spans="1:7" x14ac:dyDescent="0.25">
      <c r="A7327" s="6" t="s">
        <v>157</v>
      </c>
      <c r="B7327" s="7">
        <v>45996</v>
      </c>
      <c r="C7327" s="8">
        <v>1149.6199999999999</v>
      </c>
      <c r="D7327" s="20">
        <v>7.0834999999999995E-2</v>
      </c>
      <c r="E7327" s="35" cm="1">
        <f t="array" ref="E7327">INDEX('Curva Juros'!$B$7:$B$73,MATCH(C7327,'Curva Juros'!$A$7:$A$73,1)) +
(C7327-INDEX('Curva Juros'!$A$7:$A$73,MATCH(C7327,'Curva Juros'!$A$7:$A$73,1))) *
(INDEX('Curva Juros'!$B$7:$B$73,MATCH(C7327,'Curva Juros'!$A$7:$A$73,1)+1) -
INDEX('Curva Juros'!$B$7:$B$73,MATCH(C7327,'Curva Juros'!$A$7:$A$73,1))) /
(INDEX('Curva Juros'!$A$7:$A$73,MATCH(C7327,'Curva Juros'!$A$7:$A$73,1)+1) -
INDEX('Curva Juros'!$A$7:$A$73,MATCH(C7327,'Curva Juros'!$A$7:$A$73,1)))</f>
        <v>7.6422446031746025</v>
      </c>
      <c r="F7327" s="24">
        <f t="shared" si="114"/>
        <v>-5.5874460317460323E-3</v>
      </c>
      <c r="G7327" s="24"/>
    </row>
    <row r="7328" spans="1:7" x14ac:dyDescent="0.25">
      <c r="A7328" s="3" t="s">
        <v>157</v>
      </c>
      <c r="B7328" s="4">
        <v>46003</v>
      </c>
      <c r="C7328" s="5">
        <v>1144.5</v>
      </c>
      <c r="D7328" s="19">
        <v>7.1014999999999995E-2</v>
      </c>
      <c r="E7328" s="35" cm="1">
        <f t="array" ref="E7328">INDEX('Curva Juros'!$B$7:$B$73,MATCH(C7328,'Curva Juros'!$A$7:$A$73,1)) +
(C7328-INDEX('Curva Juros'!$A$7:$A$73,MATCH(C7328,'Curva Juros'!$A$7:$A$73,1))) *
(INDEX('Curva Juros'!$B$7:$B$73,MATCH(C7328,'Curva Juros'!$A$7:$A$73,1)+1) -
INDEX('Curva Juros'!$B$7:$B$73,MATCH(C7328,'Curva Juros'!$A$7:$A$73,1))) /
(INDEX('Curva Juros'!$A$7:$A$73,MATCH(C7328,'Curva Juros'!$A$7:$A$73,1)+1) -
INDEX('Curva Juros'!$A$7:$A$73,MATCH(C7328,'Curva Juros'!$A$7:$A$73,1)))</f>
        <v>7.6430166666666661</v>
      </c>
      <c r="F7328" s="24">
        <f t="shared" si="114"/>
        <v>-5.4151666666666654E-3</v>
      </c>
      <c r="G7328" s="24"/>
    </row>
    <row r="7329" spans="1:7" x14ac:dyDescent="0.25">
      <c r="A7329" s="6" t="s">
        <v>157</v>
      </c>
      <c r="B7329" s="7">
        <v>46010</v>
      </c>
      <c r="C7329" s="8">
        <v>1138.81</v>
      </c>
      <c r="D7329" s="20">
        <v>7.2050000000000003E-2</v>
      </c>
      <c r="E7329" s="35" cm="1">
        <f t="array" ref="E7329">INDEX('Curva Juros'!$B$7:$B$73,MATCH(C7329,'Curva Juros'!$A$7:$A$73,1)) +
(C7329-INDEX('Curva Juros'!$A$7:$A$73,MATCH(C7329,'Curva Juros'!$A$7:$A$73,1))) *
(INDEX('Curva Juros'!$B$7:$B$73,MATCH(C7329,'Curva Juros'!$A$7:$A$73,1)+1) -
INDEX('Curva Juros'!$B$7:$B$73,MATCH(C7329,'Curva Juros'!$A$7:$A$73,1))) /
(INDEX('Curva Juros'!$A$7:$A$73,MATCH(C7329,'Curva Juros'!$A$7:$A$73,1)+1) -
INDEX('Curva Juros'!$A$7:$A$73,MATCH(C7329,'Curva Juros'!$A$7:$A$73,1)))</f>
        <v>7.6438746825396819</v>
      </c>
      <c r="F7329" s="24">
        <f t="shared" si="114"/>
        <v>-4.3887468253968193E-3</v>
      </c>
      <c r="G7329" s="24"/>
    </row>
    <row r="7330" spans="1:7" x14ac:dyDescent="0.25">
      <c r="A7330" s="3" t="s">
        <v>157</v>
      </c>
      <c r="B7330" s="4">
        <v>46017</v>
      </c>
      <c r="C7330" s="5">
        <v>1135.8699999999999</v>
      </c>
      <c r="D7330" s="19">
        <v>7.0448999999999998E-2</v>
      </c>
      <c r="E7330" s="35" cm="1">
        <f t="array" ref="E7330">INDEX('Curva Juros'!$B$7:$B$73,MATCH(C7330,'Curva Juros'!$A$7:$A$73,1)) +
(C7330-INDEX('Curva Juros'!$A$7:$A$73,MATCH(C7330,'Curva Juros'!$A$7:$A$73,1))) *
(INDEX('Curva Juros'!$B$7:$B$73,MATCH(C7330,'Curva Juros'!$A$7:$A$73,1)+1) -
INDEX('Curva Juros'!$B$7:$B$73,MATCH(C7330,'Curva Juros'!$A$7:$A$73,1))) /
(INDEX('Curva Juros'!$A$7:$A$73,MATCH(C7330,'Curva Juros'!$A$7:$A$73,1)+1) -
INDEX('Curva Juros'!$A$7:$A$73,MATCH(C7330,'Curva Juros'!$A$7:$A$73,1)))</f>
        <v>7.644318015873016</v>
      </c>
      <c r="F7330" s="24">
        <f t="shared" si="114"/>
        <v>-5.9941801587301557E-3</v>
      </c>
      <c r="G7330" s="24"/>
    </row>
    <row r="7331" spans="1:7" x14ac:dyDescent="0.25">
      <c r="A7331" s="6" t="s">
        <v>157</v>
      </c>
      <c r="B7331" s="7">
        <v>46024</v>
      </c>
      <c r="C7331" s="8">
        <v>1131.73</v>
      </c>
      <c r="D7331" s="20">
        <v>7.0659E-2</v>
      </c>
      <c r="E7331" s="35" cm="1">
        <f t="array" ref="E7331">INDEX('Curva Juros'!$B$7:$B$73,MATCH(C7331,'Curva Juros'!$A$7:$A$73,1)) +
(C7331-INDEX('Curva Juros'!$A$7:$A$73,MATCH(C7331,'Curva Juros'!$A$7:$A$73,1))) *
(INDEX('Curva Juros'!$B$7:$B$73,MATCH(C7331,'Curva Juros'!$A$7:$A$73,1)+1) -
INDEX('Curva Juros'!$B$7:$B$73,MATCH(C7331,'Curva Juros'!$A$7:$A$73,1))) /
(INDEX('Curva Juros'!$A$7:$A$73,MATCH(C7331,'Curva Juros'!$A$7:$A$73,1)+1) -
INDEX('Curva Juros'!$A$7:$A$73,MATCH(C7331,'Curva Juros'!$A$7:$A$73,1)))</f>
        <v>7.6448558253968253</v>
      </c>
      <c r="F7331" s="24">
        <f t="shared" si="114"/>
        <v>-5.7895582539682494E-3</v>
      </c>
      <c r="G7331" s="24"/>
    </row>
    <row r="7332" spans="1:7" x14ac:dyDescent="0.25">
      <c r="A7332" s="3" t="s">
        <v>157</v>
      </c>
      <c r="B7332" s="4">
        <v>46031</v>
      </c>
      <c r="C7332" s="5">
        <v>1126.54</v>
      </c>
      <c r="D7332" s="19">
        <v>7.0956000000000005E-2</v>
      </c>
      <c r="E7332" s="35" cm="1">
        <f t="array" ref="E7332">INDEX('Curva Juros'!$B$7:$B$73,MATCH(C7332,'Curva Juros'!$A$7:$A$73,1)) +
(C7332-INDEX('Curva Juros'!$A$7:$A$73,MATCH(C7332,'Curva Juros'!$A$7:$A$73,1))) *
(INDEX('Curva Juros'!$B$7:$B$73,MATCH(C7332,'Curva Juros'!$A$7:$A$73,1)+1) -
INDEX('Curva Juros'!$B$7:$B$73,MATCH(C7332,'Curva Juros'!$A$7:$A$73,1))) /
(INDEX('Curva Juros'!$A$7:$A$73,MATCH(C7332,'Curva Juros'!$A$7:$A$73,1)+1) -
INDEX('Curva Juros'!$A$7:$A$73,MATCH(C7332,'Curva Juros'!$A$7:$A$73,1)))</f>
        <v>7.6454407301587297</v>
      </c>
      <c r="F7332" s="24">
        <f t="shared" si="114"/>
        <v>-5.4984073015872936E-3</v>
      </c>
      <c r="G7332" s="24"/>
    </row>
    <row r="7333" spans="1:7" x14ac:dyDescent="0.25">
      <c r="A7333" s="6" t="s">
        <v>157</v>
      </c>
      <c r="B7333" s="7">
        <v>46038</v>
      </c>
      <c r="C7333" s="8">
        <v>1121.55</v>
      </c>
      <c r="D7333" s="20">
        <v>7.0934999999999998E-2</v>
      </c>
      <c r="E7333" s="35" cm="1">
        <f t="array" ref="E7333">INDEX('Curva Juros'!$B$7:$B$73,MATCH(C7333,'Curva Juros'!$A$7:$A$73,1)) +
(C7333-INDEX('Curva Juros'!$A$7:$A$73,MATCH(C7333,'Curva Juros'!$A$7:$A$73,1))) *
(INDEX('Curva Juros'!$B$7:$B$73,MATCH(C7333,'Curva Juros'!$A$7:$A$73,1)+1) -
INDEX('Curva Juros'!$B$7:$B$73,MATCH(C7333,'Curva Juros'!$A$7:$A$73,1))) /
(INDEX('Curva Juros'!$A$7:$A$73,MATCH(C7333,'Curva Juros'!$A$7:$A$73,1)+1) -
INDEX('Curva Juros'!$A$7:$A$73,MATCH(C7333,'Curva Juros'!$A$7:$A$73,1)))</f>
        <v>7.6460030952380951</v>
      </c>
      <c r="F7333" s="24">
        <f t="shared" si="114"/>
        <v>-5.5250309523809521E-3</v>
      </c>
      <c r="G7333" s="24"/>
    </row>
    <row r="7334" spans="1:7" x14ac:dyDescent="0.25">
      <c r="A7334" s="3" t="s">
        <v>157</v>
      </c>
      <c r="B7334" s="4">
        <v>46045</v>
      </c>
      <c r="C7334" s="5">
        <v>1118.8900000000001</v>
      </c>
      <c r="D7334" s="19">
        <v>6.7404000000000006E-2</v>
      </c>
      <c r="E7334" s="35" cm="1">
        <f t="array" ref="E7334">INDEX('Curva Juros'!$B$7:$B$73,MATCH(C7334,'Curva Juros'!$A$7:$A$73,1)) +
(C7334-INDEX('Curva Juros'!$A$7:$A$73,MATCH(C7334,'Curva Juros'!$A$7:$A$73,1))) *
(INDEX('Curva Juros'!$B$7:$B$73,MATCH(C7334,'Curva Juros'!$A$7:$A$73,1)+1) -
INDEX('Curva Juros'!$B$7:$B$73,MATCH(C7334,'Curva Juros'!$A$7:$A$73,1))) /
(INDEX('Curva Juros'!$A$7:$A$73,MATCH(C7334,'Curva Juros'!$A$7:$A$73,1)+1) -
INDEX('Curva Juros'!$A$7:$A$73,MATCH(C7334,'Curva Juros'!$A$7:$A$73,1)))</f>
        <v>7.6463028730158724</v>
      </c>
      <c r="F7334" s="24">
        <f t="shared" si="114"/>
        <v>-9.0590287301587219E-3</v>
      </c>
      <c r="G7334" s="24"/>
    </row>
    <row r="7335" spans="1:7" x14ac:dyDescent="0.25">
      <c r="A7335" s="6" t="s">
        <v>157</v>
      </c>
      <c r="B7335" s="7">
        <v>46052</v>
      </c>
      <c r="C7335" s="8">
        <v>1116.4000000000001</v>
      </c>
      <c r="D7335" s="20">
        <v>6.3606999999999997E-2</v>
      </c>
      <c r="E7335" s="35" cm="1">
        <f t="array" ref="E7335">INDEX('Curva Juros'!$B$7:$B$73,MATCH(C7335,'Curva Juros'!$A$7:$A$73,1)) +
(C7335-INDEX('Curva Juros'!$A$7:$A$73,MATCH(C7335,'Curva Juros'!$A$7:$A$73,1))) *
(INDEX('Curva Juros'!$B$7:$B$73,MATCH(C7335,'Curva Juros'!$A$7:$A$73,1)+1) -
INDEX('Curva Juros'!$B$7:$B$73,MATCH(C7335,'Curva Juros'!$A$7:$A$73,1))) /
(INDEX('Curva Juros'!$A$7:$A$73,MATCH(C7335,'Curva Juros'!$A$7:$A$73,1)+1) -
INDEX('Curva Juros'!$A$7:$A$73,MATCH(C7335,'Curva Juros'!$A$7:$A$73,1)))</f>
        <v>7.6465834920634919</v>
      </c>
      <c r="F7335" s="24">
        <f t="shared" si="114"/>
        <v>-1.2858834920634915E-2</v>
      </c>
      <c r="G7335" s="24"/>
    </row>
    <row r="7336" spans="1:7" x14ac:dyDescent="0.25">
      <c r="A7336" s="3" t="s">
        <v>157</v>
      </c>
      <c r="B7336" s="4">
        <v>46059</v>
      </c>
      <c r="C7336" s="5">
        <v>1110.69</v>
      </c>
      <c r="D7336" s="19">
        <v>6.4686999999999995E-2</v>
      </c>
      <c r="E7336" s="35" cm="1">
        <f t="array" ref="E7336">INDEX('Curva Juros'!$B$7:$B$73,MATCH(C7336,'Curva Juros'!$A$7:$A$73,1)) +
(C7336-INDEX('Curva Juros'!$A$7:$A$73,MATCH(C7336,'Curva Juros'!$A$7:$A$73,1))) *
(INDEX('Curva Juros'!$B$7:$B$73,MATCH(C7336,'Curva Juros'!$A$7:$A$73,1)+1) -
INDEX('Curva Juros'!$B$7:$B$73,MATCH(C7336,'Curva Juros'!$A$7:$A$73,1))) /
(INDEX('Curva Juros'!$A$7:$A$73,MATCH(C7336,'Curva Juros'!$A$7:$A$73,1)+1) -
INDEX('Curva Juros'!$A$7:$A$73,MATCH(C7336,'Curva Juros'!$A$7:$A$73,1)))</f>
        <v>7.647227</v>
      </c>
      <c r="F7336" s="24">
        <f t="shared" si="114"/>
        <v>-1.178527E-2</v>
      </c>
      <c r="G7336" s="24"/>
    </row>
    <row r="7337" spans="1:7" x14ac:dyDescent="0.25">
      <c r="A7337" s="6" t="s">
        <v>157</v>
      </c>
      <c r="B7337" s="7">
        <v>46066</v>
      </c>
      <c r="C7337" s="8">
        <v>1105.8800000000001</v>
      </c>
      <c r="D7337" s="20">
        <v>6.4401E-2</v>
      </c>
      <c r="E7337" s="35" cm="1">
        <f t="array" ref="E7337">INDEX('Curva Juros'!$B$7:$B$73,MATCH(C7337,'Curva Juros'!$A$7:$A$73,1)) +
(C7337-INDEX('Curva Juros'!$A$7:$A$73,MATCH(C7337,'Curva Juros'!$A$7:$A$73,1))) *
(INDEX('Curva Juros'!$B$7:$B$73,MATCH(C7337,'Curva Juros'!$A$7:$A$73,1)+1) -
INDEX('Curva Juros'!$B$7:$B$73,MATCH(C7337,'Curva Juros'!$A$7:$A$73,1))) /
(INDEX('Curva Juros'!$A$7:$A$73,MATCH(C7337,'Curva Juros'!$A$7:$A$73,1)+1) -
INDEX('Curva Juros'!$A$7:$A$73,MATCH(C7337,'Curva Juros'!$A$7:$A$73,1)))</f>
        <v>7.6477690793650792</v>
      </c>
      <c r="F7337" s="24">
        <f t="shared" si="114"/>
        <v>-1.2076690793650799E-2</v>
      </c>
      <c r="G7337" s="24"/>
    </row>
    <row r="7338" spans="1:7" x14ac:dyDescent="0.25">
      <c r="A7338" s="3" t="s">
        <v>157</v>
      </c>
      <c r="B7338" s="4">
        <v>46073</v>
      </c>
      <c r="C7338" s="5">
        <v>1102.81</v>
      </c>
      <c r="D7338" s="19">
        <v>6.4508999999999997E-2</v>
      </c>
      <c r="E7338" s="35" cm="1">
        <f t="array" ref="E7338">INDEX('Curva Juros'!$B$7:$B$73,MATCH(C7338,'Curva Juros'!$A$7:$A$73,1)) +
(C7338-INDEX('Curva Juros'!$A$7:$A$73,MATCH(C7338,'Curva Juros'!$A$7:$A$73,1))) *
(INDEX('Curva Juros'!$B$7:$B$73,MATCH(C7338,'Curva Juros'!$A$7:$A$73,1)+1) -
INDEX('Curva Juros'!$B$7:$B$73,MATCH(C7338,'Curva Juros'!$A$7:$A$73,1))) /
(INDEX('Curva Juros'!$A$7:$A$73,MATCH(C7338,'Curva Juros'!$A$7:$A$73,1)+1) -
INDEX('Curva Juros'!$A$7:$A$73,MATCH(C7338,'Curva Juros'!$A$7:$A$73,1)))</f>
        <v>7.6481150634920629</v>
      </c>
      <c r="F7338" s="24">
        <f t="shared" si="114"/>
        <v>-1.1972150634920631E-2</v>
      </c>
      <c r="G7338" s="24"/>
    </row>
    <row r="7339" spans="1:7" x14ac:dyDescent="0.25">
      <c r="A7339" s="6" t="s">
        <v>157</v>
      </c>
      <c r="B7339" s="7">
        <v>46080</v>
      </c>
      <c r="C7339" s="8">
        <v>1098.5</v>
      </c>
      <c r="D7339" s="20">
        <v>6.3463000000000006E-2</v>
      </c>
      <c r="E7339" s="35" cm="1">
        <f t="array" ref="E7339">INDEX('Curva Juros'!$B$7:$B$73,MATCH(C7339,'Curva Juros'!$A$7:$A$73,1)) +
(C7339-INDEX('Curva Juros'!$A$7:$A$73,MATCH(C7339,'Curva Juros'!$A$7:$A$73,1))) *
(INDEX('Curva Juros'!$B$7:$B$73,MATCH(C7339,'Curva Juros'!$A$7:$A$73,1)+1) -
INDEX('Curva Juros'!$B$7:$B$73,MATCH(C7339,'Curva Juros'!$A$7:$A$73,1))) /
(INDEX('Curva Juros'!$A$7:$A$73,MATCH(C7339,'Curva Juros'!$A$7:$A$73,1)+1) -
INDEX('Curva Juros'!$A$7:$A$73,MATCH(C7339,'Curva Juros'!$A$7:$A$73,1)))</f>
        <v>7.6486007936507932</v>
      </c>
      <c r="F7339" s="24">
        <f t="shared" si="114"/>
        <v>-1.302300793650793E-2</v>
      </c>
      <c r="G7339" s="24"/>
    </row>
    <row r="7340" spans="1:7" x14ac:dyDescent="0.25">
      <c r="A7340" s="3" t="s">
        <v>158</v>
      </c>
      <c r="B7340" s="4">
        <v>45870</v>
      </c>
      <c r="C7340" s="5">
        <v>1809.93</v>
      </c>
      <c r="D7340" s="19">
        <v>7.195E-2</v>
      </c>
      <c r="E7340" s="35" cm="1">
        <f t="array" ref="E7340">INDEX('Curva Juros'!$B$7:$B$73,MATCH(C7340,'Curva Juros'!$A$7:$A$73,1)) +
(C7340-INDEX('Curva Juros'!$A$7:$A$73,MATCH(C7340,'Curva Juros'!$A$7:$A$73,1))) *
(INDEX('Curva Juros'!$B$7:$B$73,MATCH(C7340,'Curva Juros'!$A$7:$A$73,1)+1) -
INDEX('Curva Juros'!$B$7:$B$73,MATCH(C7340,'Curva Juros'!$A$7:$A$73,1))) /
(INDEX('Curva Juros'!$A$7:$A$73,MATCH(C7340,'Curva Juros'!$A$7:$A$73,1)+1) -
INDEX('Curva Juros'!$A$7:$A$73,MATCH(C7340,'Curva Juros'!$A$7:$A$73,1)))</f>
        <v>7.5007800714285713</v>
      </c>
      <c r="F7340" s="24">
        <f t="shared" si="114"/>
        <v>-3.0578007142857133E-3</v>
      </c>
      <c r="G7340" s="24"/>
    </row>
    <row r="7341" spans="1:7" x14ac:dyDescent="0.25">
      <c r="A7341" s="6" t="s">
        <v>158</v>
      </c>
      <c r="B7341" s="7">
        <v>45877</v>
      </c>
      <c r="C7341" s="8">
        <v>1807.43</v>
      </c>
      <c r="D7341" s="20">
        <v>7.0657999999999999E-2</v>
      </c>
      <c r="E7341" s="35" cm="1">
        <f t="array" ref="E7341">INDEX('Curva Juros'!$B$7:$B$73,MATCH(C7341,'Curva Juros'!$A$7:$A$73,1)) +
(C7341-INDEX('Curva Juros'!$A$7:$A$73,MATCH(C7341,'Curva Juros'!$A$7:$A$73,1))) *
(INDEX('Curva Juros'!$B$7:$B$73,MATCH(C7341,'Curva Juros'!$A$7:$A$73,1)+1) -
INDEX('Curva Juros'!$B$7:$B$73,MATCH(C7341,'Curva Juros'!$A$7:$A$73,1))) /
(INDEX('Curva Juros'!$A$7:$A$73,MATCH(C7341,'Curva Juros'!$A$7:$A$73,1)+1) -
INDEX('Curva Juros'!$A$7:$A$73,MATCH(C7341,'Curva Juros'!$A$7:$A$73,1)))</f>
        <v>7.501428880952381</v>
      </c>
      <c r="F7341" s="24">
        <f t="shared" si="114"/>
        <v>-4.3562888095238089E-3</v>
      </c>
      <c r="G7341" s="24"/>
    </row>
    <row r="7342" spans="1:7" x14ac:dyDescent="0.25">
      <c r="A7342" s="3" t="s">
        <v>158</v>
      </c>
      <c r="B7342" s="4">
        <v>45884</v>
      </c>
      <c r="C7342" s="5">
        <v>1803.06</v>
      </c>
      <c r="D7342" s="19">
        <v>7.0331000000000005E-2</v>
      </c>
      <c r="E7342" s="35" cm="1">
        <f t="array" ref="E7342">INDEX('Curva Juros'!$B$7:$B$73,MATCH(C7342,'Curva Juros'!$A$7:$A$73,1)) +
(C7342-INDEX('Curva Juros'!$A$7:$A$73,MATCH(C7342,'Curva Juros'!$A$7:$A$73,1))) *
(INDEX('Curva Juros'!$B$7:$B$73,MATCH(C7342,'Curva Juros'!$A$7:$A$73,1)+1) -
INDEX('Curva Juros'!$B$7:$B$73,MATCH(C7342,'Curva Juros'!$A$7:$A$73,1))) /
(INDEX('Curva Juros'!$A$7:$A$73,MATCH(C7342,'Curva Juros'!$A$7:$A$73,1)+1) -
INDEX('Curva Juros'!$A$7:$A$73,MATCH(C7342,'Curva Juros'!$A$7:$A$73,1)))</f>
        <v>7.5025630000000003</v>
      </c>
      <c r="F7342" s="24">
        <f t="shared" si="114"/>
        <v>-4.6946300000000052E-3</v>
      </c>
      <c r="G7342" s="24"/>
    </row>
    <row r="7343" spans="1:7" x14ac:dyDescent="0.25">
      <c r="A7343" s="6" t="s">
        <v>158</v>
      </c>
      <c r="B7343" s="7">
        <v>45891</v>
      </c>
      <c r="C7343" s="8">
        <v>1796.23</v>
      </c>
      <c r="D7343" s="20">
        <v>7.1278999999999995E-2</v>
      </c>
      <c r="E7343" s="35" cm="1">
        <f t="array" ref="E7343">INDEX('Curva Juros'!$B$7:$B$73,MATCH(C7343,'Curva Juros'!$A$7:$A$73,1)) +
(C7343-INDEX('Curva Juros'!$A$7:$A$73,MATCH(C7343,'Curva Juros'!$A$7:$A$73,1))) *
(INDEX('Curva Juros'!$B$7:$B$73,MATCH(C7343,'Curva Juros'!$A$7:$A$73,1)+1) -
INDEX('Curva Juros'!$B$7:$B$73,MATCH(C7343,'Curva Juros'!$A$7:$A$73,1))) /
(INDEX('Curva Juros'!$A$7:$A$73,MATCH(C7343,'Curva Juros'!$A$7:$A$73,1)+1) -
INDEX('Curva Juros'!$A$7:$A$73,MATCH(C7343,'Curva Juros'!$A$7:$A$73,1)))</f>
        <v>7.5043355476190472</v>
      </c>
      <c r="F7343" s="24">
        <f t="shared" si="114"/>
        <v>-3.7643554761904729E-3</v>
      </c>
      <c r="G7343" s="24"/>
    </row>
    <row r="7344" spans="1:7" x14ac:dyDescent="0.25">
      <c r="A7344" s="3" t="s">
        <v>158</v>
      </c>
      <c r="B7344" s="4">
        <v>45898</v>
      </c>
      <c r="C7344" s="5">
        <v>1793.22</v>
      </c>
      <c r="D7344" s="19">
        <v>7.0247000000000004E-2</v>
      </c>
      <c r="E7344" s="35" cm="1">
        <f t="array" ref="E7344">INDEX('Curva Juros'!$B$7:$B$73,MATCH(C7344,'Curva Juros'!$A$7:$A$73,1)) +
(C7344-INDEX('Curva Juros'!$A$7:$A$73,MATCH(C7344,'Curva Juros'!$A$7:$A$73,1))) *
(INDEX('Curva Juros'!$B$7:$B$73,MATCH(C7344,'Curva Juros'!$A$7:$A$73,1)+1) -
INDEX('Curva Juros'!$B$7:$B$73,MATCH(C7344,'Curva Juros'!$A$7:$A$73,1))) /
(INDEX('Curva Juros'!$A$7:$A$73,MATCH(C7344,'Curva Juros'!$A$7:$A$73,1)+1) -
INDEX('Curva Juros'!$A$7:$A$73,MATCH(C7344,'Curva Juros'!$A$7:$A$73,1)))</f>
        <v>7.5051167142857143</v>
      </c>
      <c r="F7344" s="24">
        <f t="shared" si="114"/>
        <v>-4.8041671428571409E-3</v>
      </c>
      <c r="G7344" s="24"/>
    </row>
    <row r="7345" spans="1:7" x14ac:dyDescent="0.25">
      <c r="A7345" s="6" t="s">
        <v>158</v>
      </c>
      <c r="B7345" s="7">
        <v>45905</v>
      </c>
      <c r="C7345" s="8">
        <v>1786.99</v>
      </c>
      <c r="D7345" s="20">
        <v>7.0882000000000001E-2</v>
      </c>
      <c r="E7345" s="35" cm="1">
        <f t="array" ref="E7345">INDEX('Curva Juros'!$B$7:$B$73,MATCH(C7345,'Curva Juros'!$A$7:$A$73,1)) +
(C7345-INDEX('Curva Juros'!$A$7:$A$73,MATCH(C7345,'Curva Juros'!$A$7:$A$73,1))) *
(INDEX('Curva Juros'!$B$7:$B$73,MATCH(C7345,'Curva Juros'!$A$7:$A$73,1)+1) -
INDEX('Curva Juros'!$B$7:$B$73,MATCH(C7345,'Curva Juros'!$A$7:$A$73,1))) /
(INDEX('Curva Juros'!$A$7:$A$73,MATCH(C7345,'Curva Juros'!$A$7:$A$73,1)+1) -
INDEX('Curva Juros'!$A$7:$A$73,MATCH(C7345,'Curva Juros'!$A$7:$A$73,1)))</f>
        <v>7.5067335476190475</v>
      </c>
      <c r="F7345" s="24">
        <f t="shared" si="114"/>
        <v>-4.1853354761904743E-3</v>
      </c>
      <c r="G7345" s="24"/>
    </row>
    <row r="7346" spans="1:7" x14ac:dyDescent="0.25">
      <c r="A7346" s="3" t="s">
        <v>158</v>
      </c>
      <c r="B7346" s="4">
        <v>45912</v>
      </c>
      <c r="C7346" s="5">
        <v>1783.29</v>
      </c>
      <c r="D7346" s="19">
        <v>7.0209999999999995E-2</v>
      </c>
      <c r="E7346" s="35" cm="1">
        <f t="array" ref="E7346">INDEX('Curva Juros'!$B$7:$B$73,MATCH(C7346,'Curva Juros'!$A$7:$A$73,1)) +
(C7346-INDEX('Curva Juros'!$A$7:$A$73,MATCH(C7346,'Curva Juros'!$A$7:$A$73,1))) *
(INDEX('Curva Juros'!$B$7:$B$73,MATCH(C7346,'Curva Juros'!$A$7:$A$73,1)+1) -
INDEX('Curva Juros'!$B$7:$B$73,MATCH(C7346,'Curva Juros'!$A$7:$A$73,1))) /
(INDEX('Curva Juros'!$A$7:$A$73,MATCH(C7346,'Curva Juros'!$A$7:$A$73,1)+1) -
INDEX('Curva Juros'!$A$7:$A$73,MATCH(C7346,'Curva Juros'!$A$7:$A$73,1)))</f>
        <v>7.5076937857142854</v>
      </c>
      <c r="F7346" s="24">
        <f t="shared" si="114"/>
        <v>-4.8669378571428584E-3</v>
      </c>
      <c r="G7346" s="24"/>
    </row>
    <row r="7347" spans="1:7" x14ac:dyDescent="0.25">
      <c r="A7347" s="6" t="s">
        <v>158</v>
      </c>
      <c r="B7347" s="7">
        <v>45919</v>
      </c>
      <c r="C7347" s="8">
        <v>1779.88</v>
      </c>
      <c r="D7347" s="20">
        <v>6.9384000000000001E-2</v>
      </c>
      <c r="E7347" s="35" cm="1">
        <f t="array" ref="E7347">INDEX('Curva Juros'!$B$7:$B$73,MATCH(C7347,'Curva Juros'!$A$7:$A$73,1)) +
(C7347-INDEX('Curva Juros'!$A$7:$A$73,MATCH(C7347,'Curva Juros'!$A$7:$A$73,1))) *
(INDEX('Curva Juros'!$B$7:$B$73,MATCH(C7347,'Curva Juros'!$A$7:$A$73,1)+1) -
INDEX('Curva Juros'!$B$7:$B$73,MATCH(C7347,'Curva Juros'!$A$7:$A$73,1))) /
(INDEX('Curva Juros'!$A$7:$A$73,MATCH(C7347,'Curva Juros'!$A$7:$A$73,1)+1) -
INDEX('Curva Juros'!$A$7:$A$73,MATCH(C7347,'Curva Juros'!$A$7:$A$73,1)))</f>
        <v>7.5085787619047615</v>
      </c>
      <c r="F7347" s="24">
        <f t="shared" si="114"/>
        <v>-5.7017876190476185E-3</v>
      </c>
      <c r="G7347" s="24"/>
    </row>
    <row r="7348" spans="1:7" x14ac:dyDescent="0.25">
      <c r="A7348" s="3" t="s">
        <v>158</v>
      </c>
      <c r="B7348" s="4">
        <v>45926</v>
      </c>
      <c r="C7348" s="5">
        <v>1777.08</v>
      </c>
      <c r="D7348" s="19">
        <v>6.8241999999999997E-2</v>
      </c>
      <c r="E7348" s="35" cm="1">
        <f t="array" ref="E7348">INDEX('Curva Juros'!$B$7:$B$73,MATCH(C7348,'Curva Juros'!$A$7:$A$73,1)) +
(C7348-INDEX('Curva Juros'!$A$7:$A$73,MATCH(C7348,'Curva Juros'!$A$7:$A$73,1))) *
(INDEX('Curva Juros'!$B$7:$B$73,MATCH(C7348,'Curva Juros'!$A$7:$A$73,1)+1) -
INDEX('Curva Juros'!$B$7:$B$73,MATCH(C7348,'Curva Juros'!$A$7:$A$73,1))) /
(INDEX('Curva Juros'!$A$7:$A$73,MATCH(C7348,'Curva Juros'!$A$7:$A$73,1)+1) -
INDEX('Curva Juros'!$A$7:$A$73,MATCH(C7348,'Curva Juros'!$A$7:$A$73,1)))</f>
        <v>7.5093054285714285</v>
      </c>
      <c r="F7348" s="24">
        <f t="shared" si="114"/>
        <v>-6.8510542857142809E-3</v>
      </c>
      <c r="G7348" s="24"/>
    </row>
    <row r="7349" spans="1:7" x14ac:dyDescent="0.25">
      <c r="A7349" s="6" t="s">
        <v>158</v>
      </c>
      <c r="B7349" s="7">
        <v>45933</v>
      </c>
      <c r="C7349" s="8">
        <v>1770.76</v>
      </c>
      <c r="D7349" s="20">
        <v>6.8930000000000005E-2</v>
      </c>
      <c r="E7349" s="35" cm="1">
        <f t="array" ref="E7349">INDEX('Curva Juros'!$B$7:$B$73,MATCH(C7349,'Curva Juros'!$A$7:$A$73,1)) +
(C7349-INDEX('Curva Juros'!$A$7:$A$73,MATCH(C7349,'Curva Juros'!$A$7:$A$73,1))) *
(INDEX('Curva Juros'!$B$7:$B$73,MATCH(C7349,'Curva Juros'!$A$7:$A$73,1)+1) -
INDEX('Curva Juros'!$B$7:$B$73,MATCH(C7349,'Curva Juros'!$A$7:$A$73,1))) /
(INDEX('Curva Juros'!$A$7:$A$73,MATCH(C7349,'Curva Juros'!$A$7:$A$73,1)+1) -
INDEX('Curva Juros'!$A$7:$A$73,MATCH(C7349,'Curva Juros'!$A$7:$A$73,1)))</f>
        <v>7.5109456190476189</v>
      </c>
      <c r="F7349" s="24">
        <f t="shared" si="114"/>
        <v>-6.1794561904761902E-3</v>
      </c>
      <c r="G7349" s="24"/>
    </row>
    <row r="7350" spans="1:7" x14ac:dyDescent="0.25">
      <c r="A7350" s="3" t="s">
        <v>158</v>
      </c>
      <c r="B7350" s="4">
        <v>45940</v>
      </c>
      <c r="C7350" s="5">
        <v>1764.91</v>
      </c>
      <c r="D7350" s="19">
        <v>6.9371000000000002E-2</v>
      </c>
      <c r="E7350" s="35" cm="1">
        <f t="array" ref="E7350">INDEX('Curva Juros'!$B$7:$B$73,MATCH(C7350,'Curva Juros'!$A$7:$A$73,1)) +
(C7350-INDEX('Curva Juros'!$A$7:$A$73,MATCH(C7350,'Curva Juros'!$A$7:$A$73,1))) *
(INDEX('Curva Juros'!$B$7:$B$73,MATCH(C7350,'Curva Juros'!$A$7:$A$73,1)+1) -
INDEX('Curva Juros'!$B$7:$B$73,MATCH(C7350,'Curva Juros'!$A$7:$A$73,1))) /
(INDEX('Curva Juros'!$A$7:$A$73,MATCH(C7350,'Curva Juros'!$A$7:$A$73,1)+1) -
INDEX('Curva Juros'!$A$7:$A$73,MATCH(C7350,'Curva Juros'!$A$7:$A$73,1)))</f>
        <v>7.5124638333333333</v>
      </c>
      <c r="F7350" s="24">
        <f t="shared" si="114"/>
        <v>-5.7536383333333246E-3</v>
      </c>
      <c r="G7350" s="24"/>
    </row>
    <row r="7351" spans="1:7" x14ac:dyDescent="0.25">
      <c r="A7351" s="6" t="s">
        <v>158</v>
      </c>
      <c r="B7351" s="7">
        <v>45947</v>
      </c>
      <c r="C7351" s="8">
        <v>1758.91</v>
      </c>
      <c r="D7351" s="20">
        <v>6.9887000000000005E-2</v>
      </c>
      <c r="E7351" s="35" cm="1">
        <f t="array" ref="E7351">INDEX('Curva Juros'!$B$7:$B$73,MATCH(C7351,'Curva Juros'!$A$7:$A$73,1)) +
(C7351-INDEX('Curva Juros'!$A$7:$A$73,MATCH(C7351,'Curva Juros'!$A$7:$A$73,1))) *
(INDEX('Curva Juros'!$B$7:$B$73,MATCH(C7351,'Curva Juros'!$A$7:$A$73,1)+1) -
INDEX('Curva Juros'!$B$7:$B$73,MATCH(C7351,'Curva Juros'!$A$7:$A$73,1))) /
(INDEX('Curva Juros'!$A$7:$A$73,MATCH(C7351,'Curva Juros'!$A$7:$A$73,1)+1) -
INDEX('Curva Juros'!$A$7:$A$73,MATCH(C7351,'Curva Juros'!$A$7:$A$73,1)))</f>
        <v>7.5139846190476192</v>
      </c>
      <c r="F7351" s="24">
        <f t="shared" si="114"/>
        <v>-5.252846190476182E-3</v>
      </c>
      <c r="G7351" s="24"/>
    </row>
    <row r="7352" spans="1:7" x14ac:dyDescent="0.25">
      <c r="A7352" s="3" t="s">
        <v>158</v>
      </c>
      <c r="B7352" s="4">
        <v>45954</v>
      </c>
      <c r="C7352" s="5">
        <v>1755.2</v>
      </c>
      <c r="D7352" s="19">
        <v>6.9219000000000003E-2</v>
      </c>
      <c r="E7352" s="35" cm="1">
        <f t="array" ref="E7352">INDEX('Curva Juros'!$B$7:$B$73,MATCH(C7352,'Curva Juros'!$A$7:$A$73,1)) +
(C7352-INDEX('Curva Juros'!$A$7:$A$73,MATCH(C7352,'Curva Juros'!$A$7:$A$73,1))) *
(INDEX('Curva Juros'!$B$7:$B$73,MATCH(C7352,'Curva Juros'!$A$7:$A$73,1)+1) -
INDEX('Curva Juros'!$B$7:$B$73,MATCH(C7352,'Curva Juros'!$A$7:$A$73,1))) /
(INDEX('Curva Juros'!$A$7:$A$73,MATCH(C7352,'Curva Juros'!$A$7:$A$73,1)+1) -
INDEX('Curva Juros'!$A$7:$A$73,MATCH(C7352,'Curva Juros'!$A$7:$A$73,1)))</f>
        <v>7.5149209523809519</v>
      </c>
      <c r="F7352" s="24">
        <f t="shared" si="114"/>
        <v>-5.9302095238095154E-3</v>
      </c>
      <c r="G7352" s="24"/>
    </row>
    <row r="7353" spans="1:7" x14ac:dyDescent="0.25">
      <c r="A7353" s="6" t="s">
        <v>158</v>
      </c>
      <c r="B7353" s="7">
        <v>45961</v>
      </c>
      <c r="C7353" s="8">
        <v>1747.55</v>
      </c>
      <c r="D7353" s="20">
        <v>7.0593000000000003E-2</v>
      </c>
      <c r="E7353" s="35" cm="1">
        <f t="array" ref="E7353">INDEX('Curva Juros'!$B$7:$B$73,MATCH(C7353,'Curva Juros'!$A$7:$A$73,1)) +
(C7353-INDEX('Curva Juros'!$A$7:$A$73,MATCH(C7353,'Curva Juros'!$A$7:$A$73,1))) *
(INDEX('Curva Juros'!$B$7:$B$73,MATCH(C7353,'Curva Juros'!$A$7:$A$73,1)+1) -
INDEX('Curva Juros'!$B$7:$B$73,MATCH(C7353,'Curva Juros'!$A$7:$A$73,1))) /
(INDEX('Curva Juros'!$A$7:$A$73,MATCH(C7353,'Curva Juros'!$A$7:$A$73,1)+1) -
INDEX('Curva Juros'!$A$7:$A$73,MATCH(C7353,'Curva Juros'!$A$7:$A$73,1)))</f>
        <v>7.5168516666666667</v>
      </c>
      <c r="F7353" s="24">
        <f t="shared" si="114"/>
        <v>-4.575516666666668E-3</v>
      </c>
      <c r="G7353" s="24"/>
    </row>
    <row r="7354" spans="1:7" x14ac:dyDescent="0.25">
      <c r="A7354" s="3" t="s">
        <v>158</v>
      </c>
      <c r="B7354" s="4">
        <v>45968</v>
      </c>
      <c r="C7354" s="5">
        <v>1745.75</v>
      </c>
      <c r="D7354" s="19">
        <v>6.8934999999999996E-2</v>
      </c>
      <c r="E7354" s="35" cm="1">
        <f t="array" ref="E7354">INDEX('Curva Juros'!$B$7:$B$73,MATCH(C7354,'Curva Juros'!$A$7:$A$73,1)) +
(C7354-INDEX('Curva Juros'!$A$7:$A$73,MATCH(C7354,'Curva Juros'!$A$7:$A$73,1))) *
(INDEX('Curva Juros'!$B$7:$B$73,MATCH(C7354,'Curva Juros'!$A$7:$A$73,1)+1) -
INDEX('Curva Juros'!$B$7:$B$73,MATCH(C7354,'Curva Juros'!$A$7:$A$73,1))) /
(INDEX('Curva Juros'!$A$7:$A$73,MATCH(C7354,'Curva Juros'!$A$7:$A$73,1)+1) -
INDEX('Curva Juros'!$A$7:$A$73,MATCH(C7354,'Curva Juros'!$A$7:$A$73,1)))</f>
        <v>7.5173059523809522</v>
      </c>
      <c r="F7354" s="24">
        <f t="shared" si="114"/>
        <v>-6.2380595238095277E-3</v>
      </c>
      <c r="G7354" s="24"/>
    </row>
    <row r="7355" spans="1:7" x14ac:dyDescent="0.25">
      <c r="A7355" s="6" t="s">
        <v>158</v>
      </c>
      <c r="B7355" s="7">
        <v>45975</v>
      </c>
      <c r="C7355" s="8">
        <v>1741.94</v>
      </c>
      <c r="D7355" s="20">
        <v>6.8316000000000002E-2</v>
      </c>
      <c r="E7355" s="35" cm="1">
        <f t="array" ref="E7355">INDEX('Curva Juros'!$B$7:$B$73,MATCH(C7355,'Curva Juros'!$A$7:$A$73,1)) +
(C7355-INDEX('Curva Juros'!$A$7:$A$73,MATCH(C7355,'Curva Juros'!$A$7:$A$73,1))) *
(INDEX('Curva Juros'!$B$7:$B$73,MATCH(C7355,'Curva Juros'!$A$7:$A$73,1)+1) -
INDEX('Curva Juros'!$B$7:$B$73,MATCH(C7355,'Curva Juros'!$A$7:$A$73,1))) /
(INDEX('Curva Juros'!$A$7:$A$73,MATCH(C7355,'Curva Juros'!$A$7:$A$73,1)+1) -
INDEX('Curva Juros'!$A$7:$A$73,MATCH(C7355,'Curva Juros'!$A$7:$A$73,1)))</f>
        <v>7.5182675238095236</v>
      </c>
      <c r="F7355" s="24">
        <f t="shared" si="114"/>
        <v>-6.8666752380952406E-3</v>
      </c>
      <c r="G7355" s="24"/>
    </row>
    <row r="7356" spans="1:7" x14ac:dyDescent="0.25">
      <c r="A7356" s="3" t="s">
        <v>158</v>
      </c>
      <c r="B7356" s="4">
        <v>45982</v>
      </c>
      <c r="C7356" s="5">
        <v>1736.43</v>
      </c>
      <c r="D7356" s="19">
        <v>6.9100999999999996E-2</v>
      </c>
      <c r="E7356" s="35" cm="1">
        <f t="array" ref="E7356">INDEX('Curva Juros'!$B$7:$B$73,MATCH(C7356,'Curva Juros'!$A$7:$A$73,1)) +
(C7356-INDEX('Curva Juros'!$A$7:$A$73,MATCH(C7356,'Curva Juros'!$A$7:$A$73,1))) *
(INDEX('Curva Juros'!$B$7:$B$73,MATCH(C7356,'Curva Juros'!$A$7:$A$73,1)+1) -
INDEX('Curva Juros'!$B$7:$B$73,MATCH(C7356,'Curva Juros'!$A$7:$A$73,1))) /
(INDEX('Curva Juros'!$A$7:$A$73,MATCH(C7356,'Curva Juros'!$A$7:$A$73,1)+1) -
INDEX('Curva Juros'!$A$7:$A$73,MATCH(C7356,'Curva Juros'!$A$7:$A$73,1)))</f>
        <v>7.5196581428571427</v>
      </c>
      <c r="F7356" s="24">
        <f t="shared" si="114"/>
        <v>-6.095581428571431E-3</v>
      </c>
      <c r="G7356" s="24"/>
    </row>
    <row r="7357" spans="1:7" x14ac:dyDescent="0.25">
      <c r="A7357" s="6" t="s">
        <v>158</v>
      </c>
      <c r="B7357" s="7">
        <v>45989</v>
      </c>
      <c r="C7357" s="8">
        <v>1732.53</v>
      </c>
      <c r="D7357" s="20">
        <v>6.8529000000000007E-2</v>
      </c>
      <c r="E7357" s="35" cm="1">
        <f t="array" ref="E7357">INDEX('Curva Juros'!$B$7:$B$73,MATCH(C7357,'Curva Juros'!$A$7:$A$73,1)) +
(C7357-INDEX('Curva Juros'!$A$7:$A$73,MATCH(C7357,'Curva Juros'!$A$7:$A$73,1))) *
(INDEX('Curva Juros'!$B$7:$B$73,MATCH(C7357,'Curva Juros'!$A$7:$A$73,1)+1) -
INDEX('Curva Juros'!$B$7:$B$73,MATCH(C7357,'Curva Juros'!$A$7:$A$73,1))) /
(INDEX('Curva Juros'!$A$7:$A$73,MATCH(C7357,'Curva Juros'!$A$7:$A$73,1)+1) -
INDEX('Curva Juros'!$A$7:$A$73,MATCH(C7357,'Curva Juros'!$A$7:$A$73,1)))</f>
        <v>7.5206424285714286</v>
      </c>
      <c r="F7357" s="24">
        <f t="shared" si="114"/>
        <v>-6.6774242857142729E-3</v>
      </c>
      <c r="G7357" s="24"/>
    </row>
    <row r="7358" spans="1:7" x14ac:dyDescent="0.25">
      <c r="A7358" s="3" t="s">
        <v>158</v>
      </c>
      <c r="B7358" s="4">
        <v>45996</v>
      </c>
      <c r="C7358" s="5">
        <v>1727.43</v>
      </c>
      <c r="D7358" s="19">
        <v>6.8578E-2</v>
      </c>
      <c r="E7358" s="35" cm="1">
        <f t="array" ref="E7358">INDEX('Curva Juros'!$B$7:$B$73,MATCH(C7358,'Curva Juros'!$A$7:$A$73,1)) +
(C7358-INDEX('Curva Juros'!$A$7:$A$73,MATCH(C7358,'Curva Juros'!$A$7:$A$73,1))) *
(INDEX('Curva Juros'!$B$7:$B$73,MATCH(C7358,'Curva Juros'!$A$7:$A$73,1)+1) -
INDEX('Curva Juros'!$B$7:$B$73,MATCH(C7358,'Curva Juros'!$A$7:$A$73,1))) /
(INDEX('Curva Juros'!$A$7:$A$73,MATCH(C7358,'Curva Juros'!$A$7:$A$73,1)+1) -
INDEX('Curva Juros'!$A$7:$A$73,MATCH(C7358,'Curva Juros'!$A$7:$A$73,1)))</f>
        <v>7.5219295714285712</v>
      </c>
      <c r="F7358" s="24">
        <f t="shared" si="114"/>
        <v>-6.6412957142857054E-3</v>
      </c>
      <c r="G7358" s="24"/>
    </row>
    <row r="7359" spans="1:7" x14ac:dyDescent="0.25">
      <c r="A7359" s="6" t="s">
        <v>158</v>
      </c>
      <c r="B7359" s="7">
        <v>46003</v>
      </c>
      <c r="C7359" s="8">
        <v>1722</v>
      </c>
      <c r="D7359" s="20">
        <v>6.8801000000000001E-2</v>
      </c>
      <c r="E7359" s="35" cm="1">
        <f t="array" ref="E7359">INDEX('Curva Juros'!$B$7:$B$73,MATCH(C7359,'Curva Juros'!$A$7:$A$73,1)) +
(C7359-INDEX('Curva Juros'!$A$7:$A$73,MATCH(C7359,'Curva Juros'!$A$7:$A$73,1))) *
(INDEX('Curva Juros'!$B$7:$B$73,MATCH(C7359,'Curva Juros'!$A$7:$A$73,1)+1) -
INDEX('Curva Juros'!$B$7:$B$73,MATCH(C7359,'Curva Juros'!$A$7:$A$73,1))) /
(INDEX('Curva Juros'!$A$7:$A$73,MATCH(C7359,'Curva Juros'!$A$7:$A$73,1)+1) -
INDEX('Curva Juros'!$A$7:$A$73,MATCH(C7359,'Curva Juros'!$A$7:$A$73,1)))</f>
        <v>7.5232999999999999</v>
      </c>
      <c r="F7359" s="24">
        <f t="shared" si="114"/>
        <v>-6.4319999999999933E-3</v>
      </c>
      <c r="G7359" s="24"/>
    </row>
    <row r="7360" spans="1:7" x14ac:dyDescent="0.25">
      <c r="A7360" s="3" t="s">
        <v>158</v>
      </c>
      <c r="B7360" s="4">
        <v>46010</v>
      </c>
      <c r="C7360" s="5">
        <v>1715.65</v>
      </c>
      <c r="D7360" s="19">
        <v>6.9501999999999994E-2</v>
      </c>
      <c r="E7360" s="35" cm="1">
        <f t="array" ref="E7360">INDEX('Curva Juros'!$B$7:$B$73,MATCH(C7360,'Curva Juros'!$A$7:$A$73,1)) +
(C7360-INDEX('Curva Juros'!$A$7:$A$73,MATCH(C7360,'Curva Juros'!$A$7:$A$73,1))) *
(INDEX('Curva Juros'!$B$7:$B$73,MATCH(C7360,'Curva Juros'!$A$7:$A$73,1)+1) -
INDEX('Curva Juros'!$B$7:$B$73,MATCH(C7360,'Curva Juros'!$A$7:$A$73,1))) /
(INDEX('Curva Juros'!$A$7:$A$73,MATCH(C7360,'Curva Juros'!$A$7:$A$73,1)+1) -
INDEX('Curva Juros'!$A$7:$A$73,MATCH(C7360,'Curva Juros'!$A$7:$A$73,1)))</f>
        <v>7.5249026190476194</v>
      </c>
      <c r="F7360" s="24">
        <f t="shared" si="114"/>
        <v>-5.7470261904761927E-3</v>
      </c>
      <c r="G7360" s="24"/>
    </row>
    <row r="7361" spans="1:7" x14ac:dyDescent="0.25">
      <c r="A7361" s="6" t="s">
        <v>158</v>
      </c>
      <c r="B7361" s="7">
        <v>46017</v>
      </c>
      <c r="C7361" s="8">
        <v>1711.25</v>
      </c>
      <c r="D7361" s="20">
        <v>6.9713999999999998E-2</v>
      </c>
      <c r="E7361" s="35" cm="1">
        <f t="array" ref="E7361">INDEX('Curva Juros'!$B$7:$B$73,MATCH(C7361,'Curva Juros'!$A$7:$A$73,1)) +
(C7361-INDEX('Curva Juros'!$A$7:$A$73,MATCH(C7361,'Curva Juros'!$A$7:$A$73,1))) *
(INDEX('Curva Juros'!$B$7:$B$73,MATCH(C7361,'Curva Juros'!$A$7:$A$73,1)+1) -
INDEX('Curva Juros'!$B$7:$B$73,MATCH(C7361,'Curva Juros'!$A$7:$A$73,1))) /
(INDEX('Curva Juros'!$A$7:$A$73,MATCH(C7361,'Curva Juros'!$A$7:$A$73,1)+1) -
INDEX('Curva Juros'!$A$7:$A$73,MATCH(C7361,'Curva Juros'!$A$7:$A$73,1)))</f>
        <v>7.5260130952380955</v>
      </c>
      <c r="F7361" s="24">
        <f t="shared" si="114"/>
        <v>-5.5461309523809621E-3</v>
      </c>
      <c r="G7361" s="24"/>
    </row>
    <row r="7362" spans="1:7" x14ac:dyDescent="0.25">
      <c r="A7362" s="3" t="s">
        <v>158</v>
      </c>
      <c r="B7362" s="4">
        <v>46024</v>
      </c>
      <c r="C7362" s="5">
        <v>1707.43</v>
      </c>
      <c r="D7362" s="19">
        <v>6.9616999999999998E-2</v>
      </c>
      <c r="E7362" s="35" cm="1">
        <f t="array" ref="E7362">INDEX('Curva Juros'!$B$7:$B$73,MATCH(C7362,'Curva Juros'!$A$7:$A$73,1)) +
(C7362-INDEX('Curva Juros'!$A$7:$A$73,MATCH(C7362,'Curva Juros'!$A$7:$A$73,1))) *
(INDEX('Curva Juros'!$B$7:$B$73,MATCH(C7362,'Curva Juros'!$A$7:$A$73,1)+1) -
INDEX('Curva Juros'!$B$7:$B$73,MATCH(C7362,'Curva Juros'!$A$7:$A$73,1))) /
(INDEX('Curva Juros'!$A$7:$A$73,MATCH(C7362,'Curva Juros'!$A$7:$A$73,1)+1) -
INDEX('Curva Juros'!$A$7:$A$73,MATCH(C7362,'Curva Juros'!$A$7:$A$73,1)))</f>
        <v>7.52697719047619</v>
      </c>
      <c r="F7362" s="24">
        <f t="shared" si="114"/>
        <v>-5.6527719047619052E-3</v>
      </c>
      <c r="G7362" s="24"/>
    </row>
    <row r="7363" spans="1:7" x14ac:dyDescent="0.25">
      <c r="A7363" s="6" t="s">
        <v>158</v>
      </c>
      <c r="B7363" s="7">
        <v>46031</v>
      </c>
      <c r="C7363" s="8">
        <v>1702.46</v>
      </c>
      <c r="D7363" s="20">
        <v>6.9600999999999996E-2</v>
      </c>
      <c r="E7363" s="35" cm="1">
        <f t="array" ref="E7363">INDEX('Curva Juros'!$B$7:$B$73,MATCH(C7363,'Curva Juros'!$A$7:$A$73,1)) +
(C7363-INDEX('Curva Juros'!$A$7:$A$73,MATCH(C7363,'Curva Juros'!$A$7:$A$73,1))) *
(INDEX('Curva Juros'!$B$7:$B$73,MATCH(C7363,'Curva Juros'!$A$7:$A$73,1)+1) -
INDEX('Curva Juros'!$B$7:$B$73,MATCH(C7363,'Curva Juros'!$A$7:$A$73,1))) /
(INDEX('Curva Juros'!$A$7:$A$73,MATCH(C7363,'Curva Juros'!$A$7:$A$73,1)+1) -
INDEX('Curva Juros'!$A$7:$A$73,MATCH(C7363,'Curva Juros'!$A$7:$A$73,1)))</f>
        <v>7.5282315238095237</v>
      </c>
      <c r="F7363" s="24">
        <f t="shared" ref="F7363:F7426" si="115">D7363-E7363/100</f>
        <v>-5.6813152380952442E-3</v>
      </c>
      <c r="G7363" s="24"/>
    </row>
    <row r="7364" spans="1:7" x14ac:dyDescent="0.25">
      <c r="A7364" s="3" t="s">
        <v>158</v>
      </c>
      <c r="B7364" s="4">
        <v>46038</v>
      </c>
      <c r="C7364" s="5">
        <v>1696.79</v>
      </c>
      <c r="D7364" s="19">
        <v>6.9950999999999999E-2</v>
      </c>
      <c r="E7364" s="35" cm="1">
        <f t="array" ref="E7364">INDEX('Curva Juros'!$B$7:$B$73,MATCH(C7364,'Curva Juros'!$A$7:$A$73,1)) +
(C7364-INDEX('Curva Juros'!$A$7:$A$73,MATCH(C7364,'Curva Juros'!$A$7:$A$73,1))) *
(INDEX('Curva Juros'!$B$7:$B$73,MATCH(C7364,'Curva Juros'!$A$7:$A$73,1)+1) -
INDEX('Curva Juros'!$B$7:$B$73,MATCH(C7364,'Curva Juros'!$A$7:$A$73,1))) /
(INDEX('Curva Juros'!$A$7:$A$73,MATCH(C7364,'Curva Juros'!$A$7:$A$73,1)+1) -
INDEX('Curva Juros'!$A$7:$A$73,MATCH(C7364,'Curva Juros'!$A$7:$A$73,1)))</f>
        <v>7.5296625238095238</v>
      </c>
      <c r="F7364" s="24">
        <f t="shared" si="115"/>
        <v>-5.3456252380952446E-3</v>
      </c>
      <c r="G7364" s="24"/>
    </row>
    <row r="7365" spans="1:7" x14ac:dyDescent="0.25">
      <c r="A7365" s="6" t="s">
        <v>158</v>
      </c>
      <c r="B7365" s="7">
        <v>46045</v>
      </c>
      <c r="C7365" s="8">
        <v>1697.31</v>
      </c>
      <c r="D7365" s="20">
        <v>6.7081000000000002E-2</v>
      </c>
      <c r="E7365" s="35" cm="1">
        <f t="array" ref="E7365">INDEX('Curva Juros'!$B$7:$B$73,MATCH(C7365,'Curva Juros'!$A$7:$A$73,1)) +
(C7365-INDEX('Curva Juros'!$A$7:$A$73,MATCH(C7365,'Curva Juros'!$A$7:$A$73,1))) *
(INDEX('Curva Juros'!$B$7:$B$73,MATCH(C7365,'Curva Juros'!$A$7:$A$73,1)+1) -
INDEX('Curva Juros'!$B$7:$B$73,MATCH(C7365,'Curva Juros'!$A$7:$A$73,1))) /
(INDEX('Curva Juros'!$A$7:$A$73,MATCH(C7365,'Curva Juros'!$A$7:$A$73,1)+1) -
INDEX('Curva Juros'!$A$7:$A$73,MATCH(C7365,'Curva Juros'!$A$7:$A$73,1)))</f>
        <v>7.5295312857142855</v>
      </c>
      <c r="F7365" s="24">
        <f t="shared" si="115"/>
        <v>-8.2143128571428581E-3</v>
      </c>
      <c r="G7365" s="24"/>
    </row>
    <row r="7366" spans="1:7" x14ac:dyDescent="0.25">
      <c r="A7366" s="3" t="s">
        <v>158</v>
      </c>
      <c r="B7366" s="4">
        <v>46052</v>
      </c>
      <c r="C7366" s="5">
        <v>1694</v>
      </c>
      <c r="D7366" s="19">
        <v>6.6199999999999995E-2</v>
      </c>
      <c r="E7366" s="35" cm="1">
        <f t="array" ref="E7366">INDEX('Curva Juros'!$B$7:$B$73,MATCH(C7366,'Curva Juros'!$A$7:$A$73,1)) +
(C7366-INDEX('Curva Juros'!$A$7:$A$73,MATCH(C7366,'Curva Juros'!$A$7:$A$73,1))) *
(INDEX('Curva Juros'!$B$7:$B$73,MATCH(C7366,'Curva Juros'!$A$7:$A$73,1)+1) -
INDEX('Curva Juros'!$B$7:$B$73,MATCH(C7366,'Curva Juros'!$A$7:$A$73,1))) /
(INDEX('Curva Juros'!$A$7:$A$73,MATCH(C7366,'Curva Juros'!$A$7:$A$73,1)+1) -
INDEX('Curva Juros'!$A$7:$A$73,MATCH(C7366,'Curva Juros'!$A$7:$A$73,1)))</f>
        <v>7.5303666666666667</v>
      </c>
      <c r="F7366" s="24">
        <f t="shared" si="115"/>
        <v>-9.1036666666666766E-3</v>
      </c>
      <c r="G7366" s="24"/>
    </row>
    <row r="7367" spans="1:7" x14ac:dyDescent="0.25">
      <c r="A7367" s="6" t="s">
        <v>158</v>
      </c>
      <c r="B7367" s="7">
        <v>46059</v>
      </c>
      <c r="C7367" s="8">
        <v>1687.78</v>
      </c>
      <c r="D7367" s="20">
        <v>6.6835000000000006E-2</v>
      </c>
      <c r="E7367" s="35" cm="1">
        <f t="array" ref="E7367">INDEX('Curva Juros'!$B$7:$B$73,MATCH(C7367,'Curva Juros'!$A$7:$A$73,1)) +
(C7367-INDEX('Curva Juros'!$A$7:$A$73,MATCH(C7367,'Curva Juros'!$A$7:$A$73,1))) *
(INDEX('Curva Juros'!$B$7:$B$73,MATCH(C7367,'Curva Juros'!$A$7:$A$73,1)+1) -
INDEX('Curva Juros'!$B$7:$B$73,MATCH(C7367,'Curva Juros'!$A$7:$A$73,1))) /
(INDEX('Curva Juros'!$A$7:$A$73,MATCH(C7367,'Curva Juros'!$A$7:$A$73,1)+1) -
INDEX('Curva Juros'!$A$7:$A$73,MATCH(C7367,'Curva Juros'!$A$7:$A$73,1)))</f>
        <v>7.5319364761904763</v>
      </c>
      <c r="F7367" s="24">
        <f t="shared" si="115"/>
        <v>-8.4843647619047557E-3</v>
      </c>
      <c r="G7367" s="24"/>
    </row>
    <row r="7368" spans="1:7" x14ac:dyDescent="0.25">
      <c r="A7368" s="3" t="s">
        <v>158</v>
      </c>
      <c r="B7368" s="4">
        <v>46066</v>
      </c>
      <c r="C7368" s="5">
        <v>1682.72</v>
      </c>
      <c r="D7368" s="19">
        <v>6.6871E-2</v>
      </c>
      <c r="E7368" s="35" cm="1">
        <f t="array" ref="E7368">INDEX('Curva Juros'!$B$7:$B$73,MATCH(C7368,'Curva Juros'!$A$7:$A$73,1)) +
(C7368-INDEX('Curva Juros'!$A$7:$A$73,MATCH(C7368,'Curva Juros'!$A$7:$A$73,1))) *
(INDEX('Curva Juros'!$B$7:$B$73,MATCH(C7368,'Curva Juros'!$A$7:$A$73,1)+1) -
INDEX('Curva Juros'!$B$7:$B$73,MATCH(C7368,'Curva Juros'!$A$7:$A$73,1))) /
(INDEX('Curva Juros'!$A$7:$A$73,MATCH(C7368,'Curva Juros'!$A$7:$A$73,1)+1) -
INDEX('Curva Juros'!$A$7:$A$73,MATCH(C7368,'Curva Juros'!$A$7:$A$73,1)))</f>
        <v>7.5332135238095237</v>
      </c>
      <c r="F7368" s="24">
        <f t="shared" si="115"/>
        <v>-8.4611352380952326E-3</v>
      </c>
      <c r="G7368" s="24"/>
    </row>
    <row r="7369" spans="1:7" x14ac:dyDescent="0.25">
      <c r="A7369" s="6" t="s">
        <v>158</v>
      </c>
      <c r="B7369" s="7">
        <v>46073</v>
      </c>
      <c r="C7369" s="8">
        <v>1679.71</v>
      </c>
      <c r="D7369" s="20">
        <v>6.6873000000000002E-2</v>
      </c>
      <c r="E7369" s="35" cm="1">
        <f t="array" ref="E7369">INDEX('Curva Juros'!$B$7:$B$73,MATCH(C7369,'Curva Juros'!$A$7:$A$73,1)) +
(C7369-INDEX('Curva Juros'!$A$7:$A$73,MATCH(C7369,'Curva Juros'!$A$7:$A$73,1))) *
(INDEX('Curva Juros'!$B$7:$B$73,MATCH(C7369,'Curva Juros'!$A$7:$A$73,1)+1) -
INDEX('Curva Juros'!$B$7:$B$73,MATCH(C7369,'Curva Juros'!$A$7:$A$73,1))) /
(INDEX('Curva Juros'!$A$7:$A$73,MATCH(C7369,'Curva Juros'!$A$7:$A$73,1)+1) -
INDEX('Curva Juros'!$A$7:$A$73,MATCH(C7369,'Curva Juros'!$A$7:$A$73,1)))</f>
        <v>7.5339731904761909</v>
      </c>
      <c r="F7369" s="24">
        <f t="shared" si="115"/>
        <v>-8.4667319047619094E-3</v>
      </c>
      <c r="G7369" s="24"/>
    </row>
    <row r="7370" spans="1:7" x14ac:dyDescent="0.25">
      <c r="A7370" s="3" t="s">
        <v>158</v>
      </c>
      <c r="B7370" s="4">
        <v>46080</v>
      </c>
      <c r="C7370" s="5">
        <v>1676.94</v>
      </c>
      <c r="D7370" s="19">
        <v>6.5712999999999994E-2</v>
      </c>
      <c r="E7370" s="35" cm="1">
        <f t="array" ref="E7370">INDEX('Curva Juros'!$B$7:$B$73,MATCH(C7370,'Curva Juros'!$A$7:$A$73,1)) +
(C7370-INDEX('Curva Juros'!$A$7:$A$73,MATCH(C7370,'Curva Juros'!$A$7:$A$73,1))) *
(INDEX('Curva Juros'!$B$7:$B$73,MATCH(C7370,'Curva Juros'!$A$7:$A$73,1)+1) -
INDEX('Curva Juros'!$B$7:$B$73,MATCH(C7370,'Curva Juros'!$A$7:$A$73,1))) /
(INDEX('Curva Juros'!$A$7:$A$73,MATCH(C7370,'Curva Juros'!$A$7:$A$73,1)+1) -
INDEX('Curva Juros'!$A$7:$A$73,MATCH(C7370,'Curva Juros'!$A$7:$A$73,1)))</f>
        <v>7.5346722857142856</v>
      </c>
      <c r="F7370" s="24">
        <f t="shared" si="115"/>
        <v>-9.6337228571428679E-3</v>
      </c>
      <c r="G7370" s="24"/>
    </row>
    <row r="7371" spans="1:7" x14ac:dyDescent="0.25">
      <c r="A7371" s="6" t="s">
        <v>159</v>
      </c>
      <c r="B7371" s="7">
        <v>45723</v>
      </c>
      <c r="C7371" s="8">
        <v>593.6</v>
      </c>
      <c r="D7371" s="20">
        <v>7.8058000000000002E-2</v>
      </c>
      <c r="E7371" s="35" cm="1">
        <f t="array" ref="E7371">INDEX('Curva Juros'!$B$7:$B$73,MATCH(C7371,'Curva Juros'!$A$7:$A$73,1)) +
(C7371-INDEX('Curva Juros'!$A$7:$A$73,MATCH(C7371,'Curva Juros'!$A$7:$A$73,1))) *
(INDEX('Curva Juros'!$B$7:$B$73,MATCH(C7371,'Curva Juros'!$A$7:$A$73,1)+1) -
INDEX('Curva Juros'!$B$7:$B$73,MATCH(C7371,'Curva Juros'!$A$7:$A$73,1))) /
(INDEX('Curva Juros'!$A$7:$A$73,MATCH(C7371,'Curva Juros'!$A$7:$A$73,1)+1) -
INDEX('Curva Juros'!$A$7:$A$73,MATCH(C7371,'Curva Juros'!$A$7:$A$73,1)))</f>
        <v>7.7450288888888892</v>
      </c>
      <c r="F7371" s="24">
        <f t="shared" si="115"/>
        <v>6.077111111111172E-4</v>
      </c>
      <c r="G7371" s="24"/>
    </row>
    <row r="7372" spans="1:7" x14ac:dyDescent="0.25">
      <c r="A7372" s="3" t="s">
        <v>159</v>
      </c>
      <c r="B7372" s="4">
        <v>45730</v>
      </c>
      <c r="C7372" s="5">
        <v>588.34</v>
      </c>
      <c r="D7372" s="19">
        <v>7.8618999999999994E-2</v>
      </c>
      <c r="E7372" s="35" cm="1">
        <f t="array" ref="E7372">INDEX('Curva Juros'!$B$7:$B$73,MATCH(C7372,'Curva Juros'!$A$7:$A$73,1)) +
(C7372-INDEX('Curva Juros'!$A$7:$A$73,MATCH(C7372,'Curva Juros'!$A$7:$A$73,1))) *
(INDEX('Curva Juros'!$B$7:$B$73,MATCH(C7372,'Curva Juros'!$A$7:$A$73,1)+1) -
INDEX('Curva Juros'!$B$7:$B$73,MATCH(C7372,'Curva Juros'!$A$7:$A$73,1))) /
(INDEX('Curva Juros'!$A$7:$A$73,MATCH(C7372,'Curva Juros'!$A$7:$A$73,1)+1) -
INDEX('Curva Juros'!$A$7:$A$73,MATCH(C7372,'Curva Juros'!$A$7:$A$73,1)))</f>
        <v>7.7487902063492067</v>
      </c>
      <c r="F7372" s="24">
        <f t="shared" si="115"/>
        <v>1.1310979365079243E-3</v>
      </c>
      <c r="G7372" s="24"/>
    </row>
    <row r="7373" spans="1:7" x14ac:dyDescent="0.25">
      <c r="A7373" s="6" t="s">
        <v>159</v>
      </c>
      <c r="B7373" s="7">
        <v>45737</v>
      </c>
      <c r="C7373" s="8">
        <v>581.62</v>
      </c>
      <c r="D7373" s="20">
        <v>8.2353999999999997E-2</v>
      </c>
      <c r="E7373" s="35" cm="1">
        <f t="array" ref="E7373">INDEX('Curva Juros'!$B$7:$B$73,MATCH(C7373,'Curva Juros'!$A$7:$A$73,1)) +
(C7373-INDEX('Curva Juros'!$A$7:$A$73,MATCH(C7373,'Curva Juros'!$A$7:$A$73,1))) *
(INDEX('Curva Juros'!$B$7:$B$73,MATCH(C7373,'Curva Juros'!$A$7:$A$73,1)+1) -
INDEX('Curva Juros'!$B$7:$B$73,MATCH(C7373,'Curva Juros'!$A$7:$A$73,1))) /
(INDEX('Curva Juros'!$A$7:$A$73,MATCH(C7373,'Curva Juros'!$A$7:$A$73,1)+1) -
INDEX('Curva Juros'!$A$7:$A$73,MATCH(C7373,'Curva Juros'!$A$7:$A$73,1)))</f>
        <v>7.7535955396825402</v>
      </c>
      <c r="F7373" s="24">
        <f t="shared" si="115"/>
        <v>4.818044603174601E-3</v>
      </c>
      <c r="G7373" s="24"/>
    </row>
    <row r="7374" spans="1:7" x14ac:dyDescent="0.25">
      <c r="A7374" s="3" t="s">
        <v>159</v>
      </c>
      <c r="B7374" s="4">
        <v>45744</v>
      </c>
      <c r="C7374" s="5">
        <v>575.82000000000005</v>
      </c>
      <c r="D7374" s="19">
        <v>8.4082000000000004E-2</v>
      </c>
      <c r="E7374" s="35" cm="1">
        <f t="array" ref="E7374">INDEX('Curva Juros'!$B$7:$B$73,MATCH(C7374,'Curva Juros'!$A$7:$A$73,1)) +
(C7374-INDEX('Curva Juros'!$A$7:$A$73,MATCH(C7374,'Curva Juros'!$A$7:$A$73,1))) *
(INDEX('Curva Juros'!$B$7:$B$73,MATCH(C7374,'Curva Juros'!$A$7:$A$73,1)+1) -
INDEX('Curva Juros'!$B$7:$B$73,MATCH(C7374,'Curva Juros'!$A$7:$A$73,1))) /
(INDEX('Curva Juros'!$A$7:$A$73,MATCH(C7374,'Curva Juros'!$A$7:$A$73,1)+1) -
INDEX('Curva Juros'!$A$7:$A$73,MATCH(C7374,'Curva Juros'!$A$7:$A$73,1)))</f>
        <v>7.7577430000000005</v>
      </c>
      <c r="F7374" s="24">
        <f t="shared" si="115"/>
        <v>6.5045700000000012E-3</v>
      </c>
      <c r="G7374" s="24"/>
    </row>
    <row r="7375" spans="1:7" x14ac:dyDescent="0.25">
      <c r="A7375" s="6" t="s">
        <v>159</v>
      </c>
      <c r="B7375" s="7">
        <v>45751</v>
      </c>
      <c r="C7375" s="8">
        <v>571.41999999999996</v>
      </c>
      <c r="D7375" s="20">
        <v>8.2780000000000006E-2</v>
      </c>
      <c r="E7375" s="35" cm="1">
        <f t="array" ref="E7375">INDEX('Curva Juros'!$B$7:$B$73,MATCH(C7375,'Curva Juros'!$A$7:$A$73,1)) +
(C7375-INDEX('Curva Juros'!$A$7:$A$73,MATCH(C7375,'Curva Juros'!$A$7:$A$73,1))) *
(INDEX('Curva Juros'!$B$7:$B$73,MATCH(C7375,'Curva Juros'!$A$7:$A$73,1)+1) -
INDEX('Curva Juros'!$B$7:$B$73,MATCH(C7375,'Curva Juros'!$A$7:$A$73,1))) /
(INDEX('Curva Juros'!$A$7:$A$73,MATCH(C7375,'Curva Juros'!$A$7:$A$73,1)+1) -
INDEX('Curva Juros'!$A$7:$A$73,MATCH(C7375,'Curva Juros'!$A$7:$A$73,1)))</f>
        <v>7.7608893492063498</v>
      </c>
      <c r="F7375" s="24">
        <f t="shared" si="115"/>
        <v>5.1711065079365071E-3</v>
      </c>
      <c r="G7375" s="24"/>
    </row>
    <row r="7376" spans="1:7" x14ac:dyDescent="0.25">
      <c r="A7376" s="3" t="s">
        <v>159</v>
      </c>
      <c r="B7376" s="4">
        <v>45758</v>
      </c>
      <c r="C7376" s="5">
        <v>565.66999999999996</v>
      </c>
      <c r="D7376" s="19">
        <v>8.4416000000000005E-2</v>
      </c>
      <c r="E7376" s="35" cm="1">
        <f t="array" ref="E7376">INDEX('Curva Juros'!$B$7:$B$73,MATCH(C7376,'Curva Juros'!$A$7:$A$73,1)) +
(C7376-INDEX('Curva Juros'!$A$7:$A$73,MATCH(C7376,'Curva Juros'!$A$7:$A$73,1))) *
(INDEX('Curva Juros'!$B$7:$B$73,MATCH(C7376,'Curva Juros'!$A$7:$A$73,1)+1) -
INDEX('Curva Juros'!$B$7:$B$73,MATCH(C7376,'Curva Juros'!$A$7:$A$73,1))) /
(INDEX('Curva Juros'!$A$7:$A$73,MATCH(C7376,'Curva Juros'!$A$7:$A$73,1)+1) -
INDEX('Curva Juros'!$A$7:$A$73,MATCH(C7376,'Curva Juros'!$A$7:$A$73,1)))</f>
        <v>7.7650010555555555</v>
      </c>
      <c r="F7376" s="24">
        <f t="shared" si="115"/>
        <v>6.7659894444444535E-3</v>
      </c>
      <c r="G7376" s="24"/>
    </row>
    <row r="7377" spans="1:7" x14ac:dyDescent="0.25">
      <c r="A7377" s="6" t="s">
        <v>159</v>
      </c>
      <c r="B7377" s="7">
        <v>45764</v>
      </c>
      <c r="C7377" s="8">
        <v>574.03</v>
      </c>
      <c r="D7377" s="20">
        <v>8.1991999999999995E-2</v>
      </c>
      <c r="E7377" s="35" cm="1">
        <f t="array" ref="E7377">INDEX('Curva Juros'!$B$7:$B$73,MATCH(C7377,'Curva Juros'!$A$7:$A$73,1)) +
(C7377-INDEX('Curva Juros'!$A$7:$A$73,MATCH(C7377,'Curva Juros'!$A$7:$A$73,1))) *
(INDEX('Curva Juros'!$B$7:$B$73,MATCH(C7377,'Curva Juros'!$A$7:$A$73,1)+1) -
INDEX('Curva Juros'!$B$7:$B$73,MATCH(C7377,'Curva Juros'!$A$7:$A$73,1))) /
(INDEX('Curva Juros'!$A$7:$A$73,MATCH(C7377,'Curva Juros'!$A$7:$A$73,1)+1) -
INDEX('Curva Juros'!$A$7:$A$73,MATCH(C7377,'Curva Juros'!$A$7:$A$73,1)))</f>
        <v>7.7590229920634926</v>
      </c>
      <c r="F7377" s="24">
        <f t="shared" si="115"/>
        <v>4.4017700793650694E-3</v>
      </c>
      <c r="G7377" s="24"/>
    </row>
    <row r="7378" spans="1:7" x14ac:dyDescent="0.25">
      <c r="A7378" s="3" t="s">
        <v>159</v>
      </c>
      <c r="B7378" s="4">
        <v>45772</v>
      </c>
      <c r="C7378" s="5">
        <v>571.32000000000005</v>
      </c>
      <c r="D7378" s="19">
        <v>7.9113000000000003E-2</v>
      </c>
      <c r="E7378" s="35" cm="1">
        <f t="array" ref="E7378">INDEX('Curva Juros'!$B$7:$B$73,MATCH(C7378,'Curva Juros'!$A$7:$A$73,1)) +
(C7378-INDEX('Curva Juros'!$A$7:$A$73,MATCH(C7378,'Curva Juros'!$A$7:$A$73,1))) *
(INDEX('Curva Juros'!$B$7:$B$73,MATCH(C7378,'Curva Juros'!$A$7:$A$73,1)+1) -
INDEX('Curva Juros'!$B$7:$B$73,MATCH(C7378,'Curva Juros'!$A$7:$A$73,1))) /
(INDEX('Curva Juros'!$A$7:$A$73,MATCH(C7378,'Curva Juros'!$A$7:$A$73,1)+1) -
INDEX('Curva Juros'!$A$7:$A$73,MATCH(C7378,'Curva Juros'!$A$7:$A$73,1)))</f>
        <v>7.760960857142857</v>
      </c>
      <c r="F7378" s="24">
        <f t="shared" si="115"/>
        <v>1.503391428571435E-3</v>
      </c>
      <c r="G7378" s="24"/>
    </row>
    <row r="7379" spans="1:7" x14ac:dyDescent="0.25">
      <c r="A7379" s="6" t="s">
        <v>159</v>
      </c>
      <c r="B7379" s="7">
        <v>45779</v>
      </c>
      <c r="C7379" s="8">
        <v>566.54999999999995</v>
      </c>
      <c r="D7379" s="20">
        <v>8.0823999999999993E-2</v>
      </c>
      <c r="E7379" s="35" cm="1">
        <f t="array" ref="E7379">INDEX('Curva Juros'!$B$7:$B$73,MATCH(C7379,'Curva Juros'!$A$7:$A$73,1)) +
(C7379-INDEX('Curva Juros'!$A$7:$A$73,MATCH(C7379,'Curva Juros'!$A$7:$A$73,1))) *
(INDEX('Curva Juros'!$B$7:$B$73,MATCH(C7379,'Curva Juros'!$A$7:$A$73,1)+1) -
INDEX('Curva Juros'!$B$7:$B$73,MATCH(C7379,'Curva Juros'!$A$7:$A$73,1))) /
(INDEX('Curva Juros'!$A$7:$A$73,MATCH(C7379,'Curva Juros'!$A$7:$A$73,1)+1) -
INDEX('Curva Juros'!$A$7:$A$73,MATCH(C7379,'Curva Juros'!$A$7:$A$73,1)))</f>
        <v>7.7643717857142862</v>
      </c>
      <c r="F7379" s="24">
        <f t="shared" si="115"/>
        <v>3.1802821428571354E-3</v>
      </c>
      <c r="G7379" s="24"/>
    </row>
    <row r="7380" spans="1:7" x14ac:dyDescent="0.25">
      <c r="A7380" s="3" t="s">
        <v>159</v>
      </c>
      <c r="B7380" s="4">
        <v>45786</v>
      </c>
      <c r="C7380" s="5">
        <v>561.29999999999995</v>
      </c>
      <c r="D7380" s="19">
        <v>8.1392000000000006E-2</v>
      </c>
      <c r="E7380" s="35" cm="1">
        <f t="array" ref="E7380">INDEX('Curva Juros'!$B$7:$B$73,MATCH(C7380,'Curva Juros'!$A$7:$A$73,1)) +
(C7380-INDEX('Curva Juros'!$A$7:$A$73,MATCH(C7380,'Curva Juros'!$A$7:$A$73,1))) *
(INDEX('Curva Juros'!$B$7:$B$73,MATCH(C7380,'Curva Juros'!$A$7:$A$73,1)+1) -
INDEX('Curva Juros'!$B$7:$B$73,MATCH(C7380,'Curva Juros'!$A$7:$A$73,1))) /
(INDEX('Curva Juros'!$A$7:$A$73,MATCH(C7380,'Curva Juros'!$A$7:$A$73,1)+1) -
INDEX('Curva Juros'!$A$7:$A$73,MATCH(C7380,'Curva Juros'!$A$7:$A$73,1)))</f>
        <v>7.7681259523809523</v>
      </c>
      <c r="F7380" s="24">
        <f t="shared" si="115"/>
        <v>3.71074047619048E-3</v>
      </c>
      <c r="G7380" s="24"/>
    </row>
    <row r="7381" spans="1:7" x14ac:dyDescent="0.25">
      <c r="A7381" s="6" t="s">
        <v>159</v>
      </c>
      <c r="B7381" s="7">
        <v>45793</v>
      </c>
      <c r="C7381" s="8">
        <v>556.63</v>
      </c>
      <c r="D7381" s="20">
        <v>8.0653000000000002E-2</v>
      </c>
      <c r="E7381" s="35" cm="1">
        <f t="array" ref="E7381">INDEX('Curva Juros'!$B$7:$B$73,MATCH(C7381,'Curva Juros'!$A$7:$A$73,1)) +
(C7381-INDEX('Curva Juros'!$A$7:$A$73,MATCH(C7381,'Curva Juros'!$A$7:$A$73,1))) *
(INDEX('Curva Juros'!$B$7:$B$73,MATCH(C7381,'Curva Juros'!$A$7:$A$73,1)+1) -
INDEX('Curva Juros'!$B$7:$B$73,MATCH(C7381,'Curva Juros'!$A$7:$A$73,1))) /
(INDEX('Curva Juros'!$A$7:$A$73,MATCH(C7381,'Curva Juros'!$A$7:$A$73,1)+1) -
INDEX('Curva Juros'!$A$7:$A$73,MATCH(C7381,'Curva Juros'!$A$7:$A$73,1)))</f>
        <v>7.7714653730158734</v>
      </c>
      <c r="F7381" s="24">
        <f t="shared" si="115"/>
        <v>2.9383462698412688E-3</v>
      </c>
      <c r="G7381" s="24"/>
    </row>
    <row r="7382" spans="1:7" x14ac:dyDescent="0.25">
      <c r="A7382" s="3" t="s">
        <v>159</v>
      </c>
      <c r="B7382" s="4">
        <v>45800</v>
      </c>
      <c r="C7382" s="5">
        <v>550.9</v>
      </c>
      <c r="D7382" s="19">
        <v>8.2291000000000003E-2</v>
      </c>
      <c r="E7382" s="35" cm="1">
        <f t="array" ref="E7382">INDEX('Curva Juros'!$B$7:$B$73,MATCH(C7382,'Curva Juros'!$A$7:$A$73,1)) +
(C7382-INDEX('Curva Juros'!$A$7:$A$73,MATCH(C7382,'Curva Juros'!$A$7:$A$73,1))) *
(INDEX('Curva Juros'!$B$7:$B$73,MATCH(C7382,'Curva Juros'!$A$7:$A$73,1)+1) -
INDEX('Curva Juros'!$B$7:$B$73,MATCH(C7382,'Curva Juros'!$A$7:$A$73,1))) /
(INDEX('Curva Juros'!$A$7:$A$73,MATCH(C7382,'Curva Juros'!$A$7:$A$73,1)+1) -
INDEX('Curva Juros'!$A$7:$A$73,MATCH(C7382,'Curva Juros'!$A$7:$A$73,1)))</f>
        <v>7.775562777777778</v>
      </c>
      <c r="F7382" s="24">
        <f t="shared" si="115"/>
        <v>4.5353722222222226E-3</v>
      </c>
      <c r="G7382" s="24"/>
    </row>
    <row r="7383" spans="1:7" x14ac:dyDescent="0.25">
      <c r="A7383" s="6" t="s">
        <v>159</v>
      </c>
      <c r="B7383" s="7">
        <v>45807</v>
      </c>
      <c r="C7383" s="8">
        <v>545.51</v>
      </c>
      <c r="D7383" s="20">
        <v>8.3167000000000005E-2</v>
      </c>
      <c r="E7383" s="35" cm="1">
        <f t="array" ref="E7383">INDEX('Curva Juros'!$B$7:$B$73,MATCH(C7383,'Curva Juros'!$A$7:$A$73,1)) +
(C7383-INDEX('Curva Juros'!$A$7:$A$73,MATCH(C7383,'Curva Juros'!$A$7:$A$73,1))) *
(INDEX('Curva Juros'!$B$7:$B$73,MATCH(C7383,'Curva Juros'!$A$7:$A$73,1)+1) -
INDEX('Curva Juros'!$B$7:$B$73,MATCH(C7383,'Curva Juros'!$A$7:$A$73,1))) /
(INDEX('Curva Juros'!$A$7:$A$73,MATCH(C7383,'Curva Juros'!$A$7:$A$73,1)+1) -
INDEX('Curva Juros'!$A$7:$A$73,MATCH(C7383,'Curva Juros'!$A$7:$A$73,1)))</f>
        <v>7.7794170555555553</v>
      </c>
      <c r="F7383" s="24">
        <f t="shared" si="115"/>
        <v>5.3728294444444491E-3</v>
      </c>
      <c r="G7383" s="24"/>
    </row>
    <row r="7384" spans="1:7" x14ac:dyDescent="0.25">
      <c r="A7384" s="3" t="s">
        <v>159</v>
      </c>
      <c r="B7384" s="4">
        <v>45814</v>
      </c>
      <c r="C7384" s="5">
        <v>540.04</v>
      </c>
      <c r="D7384" s="19">
        <v>8.4209999999999993E-2</v>
      </c>
      <c r="E7384" s="35" cm="1">
        <f t="array" ref="E7384">INDEX('Curva Juros'!$B$7:$B$73,MATCH(C7384,'Curva Juros'!$A$7:$A$73,1)) +
(C7384-INDEX('Curva Juros'!$A$7:$A$73,MATCH(C7384,'Curva Juros'!$A$7:$A$73,1))) *
(INDEX('Curva Juros'!$B$7:$B$73,MATCH(C7384,'Curva Juros'!$A$7:$A$73,1)+1) -
INDEX('Curva Juros'!$B$7:$B$73,MATCH(C7384,'Curva Juros'!$A$7:$A$73,1))) /
(INDEX('Curva Juros'!$A$7:$A$73,MATCH(C7384,'Curva Juros'!$A$7:$A$73,1)+1) -
INDEX('Curva Juros'!$A$7:$A$73,MATCH(C7384,'Curva Juros'!$A$7:$A$73,1)))</f>
        <v>7.7833285396825396</v>
      </c>
      <c r="F7384" s="24">
        <f t="shared" si="115"/>
        <v>6.3767146031745991E-3</v>
      </c>
      <c r="G7384" s="24"/>
    </row>
    <row r="7385" spans="1:7" x14ac:dyDescent="0.25">
      <c r="A7385" s="6" t="s">
        <v>159</v>
      </c>
      <c r="B7385" s="7">
        <v>45821</v>
      </c>
      <c r="C7385" s="8">
        <v>534.48</v>
      </c>
      <c r="D7385" s="20">
        <v>8.5475999999999996E-2</v>
      </c>
      <c r="E7385" s="35" cm="1">
        <f t="array" ref="E7385">INDEX('Curva Juros'!$B$7:$B$73,MATCH(C7385,'Curva Juros'!$A$7:$A$73,1)) +
(C7385-INDEX('Curva Juros'!$A$7:$A$73,MATCH(C7385,'Curva Juros'!$A$7:$A$73,1))) *
(INDEX('Curva Juros'!$B$7:$B$73,MATCH(C7385,'Curva Juros'!$A$7:$A$73,1)+1) -
INDEX('Curva Juros'!$B$7:$B$73,MATCH(C7385,'Curva Juros'!$A$7:$A$73,1))) /
(INDEX('Curva Juros'!$A$7:$A$73,MATCH(C7385,'Curva Juros'!$A$7:$A$73,1)+1) -
INDEX('Curva Juros'!$A$7:$A$73,MATCH(C7385,'Curva Juros'!$A$7:$A$73,1)))</f>
        <v>7.7873043809523805</v>
      </c>
      <c r="F7385" s="24">
        <f t="shared" si="115"/>
        <v>7.6029561904761844E-3</v>
      </c>
      <c r="G7385" s="24"/>
    </row>
    <row r="7386" spans="1:7" x14ac:dyDescent="0.25">
      <c r="A7386" s="3" t="s">
        <v>159</v>
      </c>
      <c r="B7386" s="4">
        <v>45828</v>
      </c>
      <c r="C7386" s="5">
        <v>530.98</v>
      </c>
      <c r="D7386" s="19">
        <v>8.4348000000000006E-2</v>
      </c>
      <c r="E7386" s="35" cm="1">
        <f t="array" ref="E7386">INDEX('Curva Juros'!$B$7:$B$73,MATCH(C7386,'Curva Juros'!$A$7:$A$73,1)) +
(C7386-INDEX('Curva Juros'!$A$7:$A$73,MATCH(C7386,'Curva Juros'!$A$7:$A$73,1))) *
(INDEX('Curva Juros'!$B$7:$B$73,MATCH(C7386,'Curva Juros'!$A$7:$A$73,1)+1) -
INDEX('Curva Juros'!$B$7:$B$73,MATCH(C7386,'Curva Juros'!$A$7:$A$73,1))) /
(INDEX('Curva Juros'!$A$7:$A$73,MATCH(C7386,'Curva Juros'!$A$7:$A$73,1)+1) -
INDEX('Curva Juros'!$A$7:$A$73,MATCH(C7386,'Curva Juros'!$A$7:$A$73,1)))</f>
        <v>7.7898071587301585</v>
      </c>
      <c r="F7386" s="24">
        <f t="shared" si="115"/>
        <v>6.4499284126984247E-3</v>
      </c>
      <c r="G7386" s="24"/>
    </row>
    <row r="7387" spans="1:7" x14ac:dyDescent="0.25">
      <c r="A7387" s="6" t="s">
        <v>159</v>
      </c>
      <c r="B7387" s="7">
        <v>45835</v>
      </c>
      <c r="C7387" s="8">
        <v>525.26</v>
      </c>
      <c r="D7387" s="20">
        <v>8.5976999999999998E-2</v>
      </c>
      <c r="E7387" s="35" cm="1">
        <f t="array" ref="E7387">INDEX('Curva Juros'!$B$7:$B$73,MATCH(C7387,'Curva Juros'!$A$7:$A$73,1)) +
(C7387-INDEX('Curva Juros'!$A$7:$A$73,MATCH(C7387,'Curva Juros'!$A$7:$A$73,1))) *
(INDEX('Curva Juros'!$B$7:$B$73,MATCH(C7387,'Curva Juros'!$A$7:$A$73,1)+1) -
INDEX('Curva Juros'!$B$7:$B$73,MATCH(C7387,'Curva Juros'!$A$7:$A$73,1))) /
(INDEX('Curva Juros'!$A$7:$A$73,MATCH(C7387,'Curva Juros'!$A$7:$A$73,1)+1) -
INDEX('Curva Juros'!$A$7:$A$73,MATCH(C7387,'Curva Juros'!$A$7:$A$73,1)))</f>
        <v>7.7938974126984126</v>
      </c>
      <c r="F7387" s="24">
        <f t="shared" si="115"/>
        <v>8.0380258730158721E-3</v>
      </c>
      <c r="G7387" s="24"/>
    </row>
    <row r="7388" spans="1:7" x14ac:dyDescent="0.25">
      <c r="A7388" s="3" t="s">
        <v>159</v>
      </c>
      <c r="B7388" s="4">
        <v>45842</v>
      </c>
      <c r="C7388" s="5">
        <v>520.74</v>
      </c>
      <c r="D7388" s="19">
        <v>8.4895999999999999E-2</v>
      </c>
      <c r="E7388" s="35" cm="1">
        <f t="array" ref="E7388">INDEX('Curva Juros'!$B$7:$B$73,MATCH(C7388,'Curva Juros'!$A$7:$A$73,1)) +
(C7388-INDEX('Curva Juros'!$A$7:$A$73,MATCH(C7388,'Curva Juros'!$A$7:$A$73,1))) *
(INDEX('Curva Juros'!$B$7:$B$73,MATCH(C7388,'Curva Juros'!$A$7:$A$73,1)+1) -
INDEX('Curva Juros'!$B$7:$B$73,MATCH(C7388,'Curva Juros'!$A$7:$A$73,1))) /
(INDEX('Curva Juros'!$A$7:$A$73,MATCH(C7388,'Curva Juros'!$A$7:$A$73,1)+1) -
INDEX('Curva Juros'!$A$7:$A$73,MATCH(C7388,'Curva Juros'!$A$7:$A$73,1)))</f>
        <v>7.7971295714285711</v>
      </c>
      <c r="F7388" s="24">
        <f t="shared" si="115"/>
        <v>6.9247042857142893E-3</v>
      </c>
      <c r="G7388" s="24"/>
    </row>
    <row r="7389" spans="1:7" x14ac:dyDescent="0.25">
      <c r="A7389" s="6" t="s">
        <v>159</v>
      </c>
      <c r="B7389" s="7">
        <v>45849</v>
      </c>
      <c r="C7389" s="8">
        <v>514.5</v>
      </c>
      <c r="D7389" s="20">
        <v>8.77E-2</v>
      </c>
      <c r="E7389" s="35" cm="1">
        <f t="array" ref="E7389">INDEX('Curva Juros'!$B$7:$B$73,MATCH(C7389,'Curva Juros'!$A$7:$A$73,1)) +
(C7389-INDEX('Curva Juros'!$A$7:$A$73,MATCH(C7389,'Curva Juros'!$A$7:$A$73,1))) *
(INDEX('Curva Juros'!$B$7:$B$73,MATCH(C7389,'Curva Juros'!$A$7:$A$73,1)+1) -
INDEX('Curva Juros'!$B$7:$B$73,MATCH(C7389,'Curva Juros'!$A$7:$A$73,1))) /
(INDEX('Curva Juros'!$A$7:$A$73,MATCH(C7389,'Curva Juros'!$A$7:$A$73,1)+1) -
INDEX('Curva Juros'!$A$7:$A$73,MATCH(C7389,'Curva Juros'!$A$7:$A$73,1)))</f>
        <v>7.8015916666666669</v>
      </c>
      <c r="F7389" s="24">
        <f t="shared" si="115"/>
        <v>9.6840833333333293E-3</v>
      </c>
      <c r="G7389" s="24"/>
    </row>
    <row r="7390" spans="1:7" x14ac:dyDescent="0.25">
      <c r="A7390" s="3" t="s">
        <v>159</v>
      </c>
      <c r="B7390" s="4">
        <v>45856</v>
      </c>
      <c r="C7390" s="5">
        <v>510.64</v>
      </c>
      <c r="D7390" s="19">
        <v>8.5114999999999996E-2</v>
      </c>
      <c r="E7390" s="35" cm="1">
        <f t="array" ref="E7390">INDEX('Curva Juros'!$B$7:$B$73,MATCH(C7390,'Curva Juros'!$A$7:$A$73,1)) +
(C7390-INDEX('Curva Juros'!$A$7:$A$73,MATCH(C7390,'Curva Juros'!$A$7:$A$73,1))) *
(INDEX('Curva Juros'!$B$7:$B$73,MATCH(C7390,'Curva Juros'!$A$7:$A$73,1)+1) -
INDEX('Curva Juros'!$B$7:$B$73,MATCH(C7390,'Curva Juros'!$A$7:$A$73,1))) /
(INDEX('Curva Juros'!$A$7:$A$73,MATCH(C7390,'Curva Juros'!$A$7:$A$73,1)+1) -
INDEX('Curva Juros'!$A$7:$A$73,MATCH(C7390,'Curva Juros'!$A$7:$A$73,1)))</f>
        <v>7.8043518730158734</v>
      </c>
      <c r="F7390" s="24">
        <f t="shared" si="115"/>
        <v>7.0714812698412649E-3</v>
      </c>
      <c r="G7390" s="24"/>
    </row>
    <row r="7391" spans="1:7" x14ac:dyDescent="0.25">
      <c r="A7391" s="6" t="s">
        <v>159</v>
      </c>
      <c r="B7391" s="7">
        <v>45863</v>
      </c>
      <c r="C7391" s="8">
        <v>504.81</v>
      </c>
      <c r="D7391" s="20">
        <v>8.6982000000000004E-2</v>
      </c>
      <c r="E7391" s="35" cm="1">
        <f t="array" ref="E7391">INDEX('Curva Juros'!$B$7:$B$73,MATCH(C7391,'Curva Juros'!$A$7:$A$73,1)) +
(C7391-INDEX('Curva Juros'!$A$7:$A$73,MATCH(C7391,'Curva Juros'!$A$7:$A$73,1))) *
(INDEX('Curva Juros'!$B$7:$B$73,MATCH(C7391,'Curva Juros'!$A$7:$A$73,1)+1) -
INDEX('Curva Juros'!$B$7:$B$73,MATCH(C7391,'Curva Juros'!$A$7:$A$73,1))) /
(INDEX('Curva Juros'!$A$7:$A$73,MATCH(C7391,'Curva Juros'!$A$7:$A$73,1)+1) -
INDEX('Curva Juros'!$A$7:$A$73,MATCH(C7391,'Curva Juros'!$A$7:$A$73,1)))</f>
        <v>7.8085207857142853</v>
      </c>
      <c r="F7391" s="24">
        <f t="shared" si="115"/>
        <v>8.8967921428571572E-3</v>
      </c>
      <c r="G7391" s="24"/>
    </row>
    <row r="7392" spans="1:7" x14ac:dyDescent="0.25">
      <c r="A7392" s="3" t="s">
        <v>159</v>
      </c>
      <c r="B7392" s="4">
        <v>45870</v>
      </c>
      <c r="C7392" s="5">
        <v>500.64</v>
      </c>
      <c r="D7392" s="19">
        <v>8.5125999999999993E-2</v>
      </c>
      <c r="E7392" s="35" cm="1">
        <f t="array" ref="E7392">INDEX('Curva Juros'!$B$7:$B$73,MATCH(C7392,'Curva Juros'!$A$7:$A$73,1)) +
(C7392-INDEX('Curva Juros'!$A$7:$A$73,MATCH(C7392,'Curva Juros'!$A$7:$A$73,1))) *
(INDEX('Curva Juros'!$B$7:$B$73,MATCH(C7392,'Curva Juros'!$A$7:$A$73,1)+1) -
INDEX('Curva Juros'!$B$7:$B$73,MATCH(C7392,'Curva Juros'!$A$7:$A$73,1))) /
(INDEX('Curva Juros'!$A$7:$A$73,MATCH(C7392,'Curva Juros'!$A$7:$A$73,1)+1) -
INDEX('Curva Juros'!$A$7:$A$73,MATCH(C7392,'Curva Juros'!$A$7:$A$73,1)))</f>
        <v>7.8150546666666667</v>
      </c>
      <c r="F7392" s="24">
        <f t="shared" si="115"/>
        <v>6.9754533333333257E-3</v>
      </c>
      <c r="G7392" s="24"/>
    </row>
    <row r="7393" spans="1:7" x14ac:dyDescent="0.25">
      <c r="A7393" s="6" t="s">
        <v>159</v>
      </c>
      <c r="B7393" s="7">
        <v>45877</v>
      </c>
      <c r="C7393" s="8">
        <v>495.96</v>
      </c>
      <c r="D7393" s="20">
        <v>8.4393999999999997E-2</v>
      </c>
      <c r="E7393" s="35" cm="1">
        <f t="array" ref="E7393">INDEX('Curva Juros'!$B$7:$B$73,MATCH(C7393,'Curva Juros'!$A$7:$A$73,1)) +
(C7393-INDEX('Curva Juros'!$A$7:$A$73,MATCH(C7393,'Curva Juros'!$A$7:$A$73,1))) *
(INDEX('Curva Juros'!$B$7:$B$73,MATCH(C7393,'Curva Juros'!$A$7:$A$73,1)+1) -
INDEX('Curva Juros'!$B$7:$B$73,MATCH(C7393,'Curva Juros'!$A$7:$A$73,1))) /
(INDEX('Curva Juros'!$A$7:$A$73,MATCH(C7393,'Curva Juros'!$A$7:$A$73,1)+1) -
INDEX('Curva Juros'!$A$7:$A$73,MATCH(C7393,'Curva Juros'!$A$7:$A$73,1)))</f>
        <v>7.823348666666667</v>
      </c>
      <c r="F7393" s="24">
        <f t="shared" si="115"/>
        <v>6.1605133333333256E-3</v>
      </c>
      <c r="G7393" s="24"/>
    </row>
    <row r="7394" spans="1:7" x14ac:dyDescent="0.25">
      <c r="A7394" s="3" t="s">
        <v>159</v>
      </c>
      <c r="B7394" s="4">
        <v>45884</v>
      </c>
      <c r="C7394" s="5">
        <v>491.53</v>
      </c>
      <c r="D7394" s="19">
        <v>8.3118999999999998E-2</v>
      </c>
      <c r="E7394" s="35" cm="1">
        <f t="array" ref="E7394">INDEX('Curva Juros'!$B$7:$B$73,MATCH(C7394,'Curva Juros'!$A$7:$A$73,1)) +
(C7394-INDEX('Curva Juros'!$A$7:$A$73,MATCH(C7394,'Curva Juros'!$A$7:$A$73,1))) *
(INDEX('Curva Juros'!$B$7:$B$73,MATCH(C7394,'Curva Juros'!$A$7:$A$73,1)+1) -
INDEX('Curva Juros'!$B$7:$B$73,MATCH(C7394,'Curva Juros'!$A$7:$A$73,1))) /
(INDEX('Curva Juros'!$A$7:$A$73,MATCH(C7394,'Curva Juros'!$A$7:$A$73,1)+1) -
INDEX('Curva Juros'!$A$7:$A$73,MATCH(C7394,'Curva Juros'!$A$7:$A$73,1)))</f>
        <v>7.8311996111111108</v>
      </c>
      <c r="F7394" s="24">
        <f t="shared" si="115"/>
        <v>4.8070038888888833E-3</v>
      </c>
      <c r="G7394" s="24"/>
    </row>
    <row r="7395" spans="1:7" x14ac:dyDescent="0.25">
      <c r="A7395" s="6" t="s">
        <v>159</v>
      </c>
      <c r="B7395" s="7">
        <v>45891</v>
      </c>
      <c r="C7395" s="8">
        <v>486.05</v>
      </c>
      <c r="D7395" s="20">
        <v>8.4205000000000002E-2</v>
      </c>
      <c r="E7395" s="35" cm="1">
        <f t="array" ref="E7395">INDEX('Curva Juros'!$B$7:$B$73,MATCH(C7395,'Curva Juros'!$A$7:$A$73,1)) +
(C7395-INDEX('Curva Juros'!$A$7:$A$73,MATCH(C7395,'Curva Juros'!$A$7:$A$73,1))) *
(INDEX('Curva Juros'!$B$7:$B$73,MATCH(C7395,'Curva Juros'!$A$7:$A$73,1)+1) -
INDEX('Curva Juros'!$B$7:$B$73,MATCH(C7395,'Curva Juros'!$A$7:$A$73,1))) /
(INDEX('Curva Juros'!$A$7:$A$73,MATCH(C7395,'Curva Juros'!$A$7:$A$73,1)+1) -
INDEX('Curva Juros'!$A$7:$A$73,MATCH(C7395,'Curva Juros'!$A$7:$A$73,1)))</f>
        <v>7.8409113888888893</v>
      </c>
      <c r="F7395" s="24">
        <f t="shared" si="115"/>
        <v>5.7958861111111065E-3</v>
      </c>
      <c r="G7395" s="24"/>
    </row>
    <row r="7396" spans="1:7" x14ac:dyDescent="0.25">
      <c r="A7396" s="3" t="s">
        <v>159</v>
      </c>
      <c r="B7396" s="4">
        <v>45898</v>
      </c>
      <c r="C7396" s="5">
        <v>481.87</v>
      </c>
      <c r="D7396" s="19">
        <v>8.2361000000000004E-2</v>
      </c>
      <c r="E7396" s="35" cm="1">
        <f t="array" ref="E7396">INDEX('Curva Juros'!$B$7:$B$73,MATCH(C7396,'Curva Juros'!$A$7:$A$73,1)) +
(C7396-INDEX('Curva Juros'!$A$7:$A$73,MATCH(C7396,'Curva Juros'!$A$7:$A$73,1))) *
(INDEX('Curva Juros'!$B$7:$B$73,MATCH(C7396,'Curva Juros'!$A$7:$A$73,1)+1) -
INDEX('Curva Juros'!$B$7:$B$73,MATCH(C7396,'Curva Juros'!$A$7:$A$73,1))) /
(INDEX('Curva Juros'!$A$7:$A$73,MATCH(C7396,'Curva Juros'!$A$7:$A$73,1)+1) -
INDEX('Curva Juros'!$A$7:$A$73,MATCH(C7396,'Curva Juros'!$A$7:$A$73,1)))</f>
        <v>7.8483192777777777</v>
      </c>
      <c r="F7396" s="24">
        <f t="shared" si="115"/>
        <v>3.8778072222222237E-3</v>
      </c>
      <c r="G7396" s="24"/>
    </row>
    <row r="7397" spans="1:7" x14ac:dyDescent="0.25">
      <c r="A7397" s="6" t="s">
        <v>159</v>
      </c>
      <c r="B7397" s="7">
        <v>45905</v>
      </c>
      <c r="C7397" s="8">
        <v>476.83</v>
      </c>
      <c r="D7397" s="20">
        <v>8.2447999999999994E-2</v>
      </c>
      <c r="E7397" s="35" cm="1">
        <f t="array" ref="E7397">INDEX('Curva Juros'!$B$7:$B$73,MATCH(C7397,'Curva Juros'!$A$7:$A$73,1)) +
(C7397-INDEX('Curva Juros'!$A$7:$A$73,MATCH(C7397,'Curva Juros'!$A$7:$A$73,1))) *
(INDEX('Curva Juros'!$B$7:$B$73,MATCH(C7397,'Curva Juros'!$A$7:$A$73,1)+1) -
INDEX('Curva Juros'!$B$7:$B$73,MATCH(C7397,'Curva Juros'!$A$7:$A$73,1))) /
(INDEX('Curva Juros'!$A$7:$A$73,MATCH(C7397,'Curva Juros'!$A$7:$A$73,1)+1) -
INDEX('Curva Juros'!$A$7:$A$73,MATCH(C7397,'Curva Juros'!$A$7:$A$73,1)))</f>
        <v>7.8572512777777783</v>
      </c>
      <c r="F7397" s="24">
        <f t="shared" si="115"/>
        <v>3.8754872222222098E-3</v>
      </c>
      <c r="G7397" s="24"/>
    </row>
    <row r="7398" spans="1:7" x14ac:dyDescent="0.25">
      <c r="A7398" s="3" t="s">
        <v>159</v>
      </c>
      <c r="B7398" s="4">
        <v>45912</v>
      </c>
      <c r="C7398" s="5">
        <v>473.58</v>
      </c>
      <c r="D7398" s="19">
        <v>7.8532000000000005E-2</v>
      </c>
      <c r="E7398" s="35" cm="1">
        <f t="array" ref="E7398">INDEX('Curva Juros'!$B$7:$B$73,MATCH(C7398,'Curva Juros'!$A$7:$A$73,1)) +
(C7398-INDEX('Curva Juros'!$A$7:$A$73,MATCH(C7398,'Curva Juros'!$A$7:$A$73,1))) *
(INDEX('Curva Juros'!$B$7:$B$73,MATCH(C7398,'Curva Juros'!$A$7:$A$73,1)+1) -
INDEX('Curva Juros'!$B$7:$B$73,MATCH(C7398,'Curva Juros'!$A$7:$A$73,1))) /
(INDEX('Curva Juros'!$A$7:$A$73,MATCH(C7398,'Curva Juros'!$A$7:$A$73,1)+1) -
INDEX('Curva Juros'!$A$7:$A$73,MATCH(C7398,'Curva Juros'!$A$7:$A$73,1)))</f>
        <v>7.8630110000000002</v>
      </c>
      <c r="F7398" s="24">
        <f t="shared" si="115"/>
        <v>-9.8109999999998476E-5</v>
      </c>
      <c r="G7398" s="24"/>
    </row>
    <row r="7399" spans="1:7" x14ac:dyDescent="0.25">
      <c r="A7399" s="6" t="s">
        <v>159</v>
      </c>
      <c r="B7399" s="7">
        <v>45919</v>
      </c>
      <c r="C7399" s="8">
        <v>467.13</v>
      </c>
      <c r="D7399" s="20">
        <v>8.1770999999999996E-2</v>
      </c>
      <c r="E7399" s="35" cm="1">
        <f t="array" ref="E7399">INDEX('Curva Juros'!$B$7:$B$73,MATCH(C7399,'Curva Juros'!$A$7:$A$73,1)) +
(C7399-INDEX('Curva Juros'!$A$7:$A$73,MATCH(C7399,'Curva Juros'!$A$7:$A$73,1))) *
(INDEX('Curva Juros'!$B$7:$B$73,MATCH(C7399,'Curva Juros'!$A$7:$A$73,1)+1) -
INDEX('Curva Juros'!$B$7:$B$73,MATCH(C7399,'Curva Juros'!$A$7:$A$73,1))) /
(INDEX('Curva Juros'!$A$7:$A$73,MATCH(C7399,'Curva Juros'!$A$7:$A$73,1)+1) -
INDEX('Curva Juros'!$A$7:$A$73,MATCH(C7399,'Curva Juros'!$A$7:$A$73,1)))</f>
        <v>7.8744418333333339</v>
      </c>
      <c r="F7399" s="24">
        <f t="shared" si="115"/>
        <v>3.0265816666666528E-3</v>
      </c>
      <c r="G7399" s="24"/>
    </row>
    <row r="7400" spans="1:7" x14ac:dyDescent="0.25">
      <c r="A7400" s="3" t="s">
        <v>159</v>
      </c>
      <c r="B7400" s="4">
        <v>45926</v>
      </c>
      <c r="C7400" s="5">
        <v>462.35</v>
      </c>
      <c r="D7400" s="19">
        <v>8.1273999999999999E-2</v>
      </c>
      <c r="E7400" s="35" cm="1">
        <f t="array" ref="E7400">INDEX('Curva Juros'!$B$7:$B$73,MATCH(C7400,'Curva Juros'!$A$7:$A$73,1)) +
(C7400-INDEX('Curva Juros'!$A$7:$A$73,MATCH(C7400,'Curva Juros'!$A$7:$A$73,1))) *
(INDEX('Curva Juros'!$B$7:$B$73,MATCH(C7400,'Curva Juros'!$A$7:$A$73,1)+1) -
INDEX('Curva Juros'!$B$7:$B$73,MATCH(C7400,'Curva Juros'!$A$7:$A$73,1))) /
(INDEX('Curva Juros'!$A$7:$A$73,MATCH(C7400,'Curva Juros'!$A$7:$A$73,1)+1) -
INDEX('Curva Juros'!$A$7:$A$73,MATCH(C7400,'Curva Juros'!$A$7:$A$73,1)))</f>
        <v>7.882913055555556</v>
      </c>
      <c r="F7400" s="24">
        <f t="shared" si="115"/>
        <v>2.4448694444444419E-3</v>
      </c>
      <c r="G7400" s="24"/>
    </row>
    <row r="7401" spans="1:7" x14ac:dyDescent="0.25">
      <c r="A7401" s="6" t="s">
        <v>159</v>
      </c>
      <c r="B7401" s="7">
        <v>45933</v>
      </c>
      <c r="C7401" s="8">
        <v>456.89</v>
      </c>
      <c r="D7401" s="20">
        <v>8.2314999999999999E-2</v>
      </c>
      <c r="E7401" s="35" cm="1">
        <f t="array" ref="E7401">INDEX('Curva Juros'!$B$7:$B$73,MATCH(C7401,'Curva Juros'!$A$7:$A$73,1)) +
(C7401-INDEX('Curva Juros'!$A$7:$A$73,MATCH(C7401,'Curva Juros'!$A$7:$A$73,1))) *
(INDEX('Curva Juros'!$B$7:$B$73,MATCH(C7401,'Curva Juros'!$A$7:$A$73,1)+1) -
INDEX('Curva Juros'!$B$7:$B$73,MATCH(C7401,'Curva Juros'!$A$7:$A$73,1))) /
(INDEX('Curva Juros'!$A$7:$A$73,MATCH(C7401,'Curva Juros'!$A$7:$A$73,1)+1) -
INDEX('Curva Juros'!$A$7:$A$73,MATCH(C7401,'Curva Juros'!$A$7:$A$73,1)))</f>
        <v>7.8925893888888892</v>
      </c>
      <c r="F7401" s="24">
        <f t="shared" si="115"/>
        <v>3.3891061111111093E-3</v>
      </c>
      <c r="G7401" s="24"/>
    </row>
    <row r="7402" spans="1:7" x14ac:dyDescent="0.25">
      <c r="A7402" s="3" t="s">
        <v>159</v>
      </c>
      <c r="B7402" s="4">
        <v>45940</v>
      </c>
      <c r="C7402" s="5">
        <v>452.49</v>
      </c>
      <c r="D7402" s="19">
        <v>8.0963999999999994E-2</v>
      </c>
      <c r="E7402" s="35" cm="1">
        <f t="array" ref="E7402">INDEX('Curva Juros'!$B$7:$B$73,MATCH(C7402,'Curva Juros'!$A$7:$A$73,1)) +
(C7402-INDEX('Curva Juros'!$A$7:$A$73,MATCH(C7402,'Curva Juros'!$A$7:$A$73,1))) *
(INDEX('Curva Juros'!$B$7:$B$73,MATCH(C7402,'Curva Juros'!$A$7:$A$73,1)+1) -
INDEX('Curva Juros'!$B$7:$B$73,MATCH(C7402,'Curva Juros'!$A$7:$A$73,1))) /
(INDEX('Curva Juros'!$A$7:$A$73,MATCH(C7402,'Curva Juros'!$A$7:$A$73,1)+1) -
INDEX('Curva Juros'!$A$7:$A$73,MATCH(C7402,'Curva Juros'!$A$7:$A$73,1)))</f>
        <v>7.9003871666666665</v>
      </c>
      <c r="F7402" s="24">
        <f t="shared" si="115"/>
        <v>1.9601283333333247E-3</v>
      </c>
      <c r="G7402" s="24"/>
    </row>
    <row r="7403" spans="1:7" x14ac:dyDescent="0.25">
      <c r="A7403" s="6" t="s">
        <v>159</v>
      </c>
      <c r="B7403" s="7">
        <v>45947</v>
      </c>
      <c r="C7403" s="8">
        <v>584.23</v>
      </c>
      <c r="D7403" s="20">
        <v>7.6068999999999998E-2</v>
      </c>
      <c r="E7403" s="35" cm="1">
        <f t="array" ref="E7403">INDEX('Curva Juros'!$B$7:$B$73,MATCH(C7403,'Curva Juros'!$A$7:$A$73,1)) +
(C7403-INDEX('Curva Juros'!$A$7:$A$73,MATCH(C7403,'Curva Juros'!$A$7:$A$73,1))) *
(INDEX('Curva Juros'!$B$7:$B$73,MATCH(C7403,'Curva Juros'!$A$7:$A$73,1)+1) -
INDEX('Curva Juros'!$B$7:$B$73,MATCH(C7403,'Curva Juros'!$A$7:$A$73,1))) /
(INDEX('Curva Juros'!$A$7:$A$73,MATCH(C7403,'Curva Juros'!$A$7:$A$73,1)+1) -
INDEX('Curva Juros'!$A$7:$A$73,MATCH(C7403,'Curva Juros'!$A$7:$A$73,1)))</f>
        <v>7.751729182539683</v>
      </c>
      <c r="F7403" s="24">
        <f t="shared" si="115"/>
        <v>-1.4482918253968385E-3</v>
      </c>
      <c r="G7403" s="24"/>
    </row>
    <row r="7404" spans="1:7" x14ac:dyDescent="0.25">
      <c r="A7404" s="3" t="s">
        <v>159</v>
      </c>
      <c r="B7404" s="4">
        <v>45954</v>
      </c>
      <c r="C7404" s="5">
        <v>579.13</v>
      </c>
      <c r="D7404" s="19">
        <v>7.6412999999999995E-2</v>
      </c>
      <c r="E7404" s="35" cm="1">
        <f t="array" ref="E7404">INDEX('Curva Juros'!$B$7:$B$73,MATCH(C7404,'Curva Juros'!$A$7:$A$73,1)) +
(C7404-INDEX('Curva Juros'!$A$7:$A$73,MATCH(C7404,'Curva Juros'!$A$7:$A$73,1))) *
(INDEX('Curva Juros'!$B$7:$B$73,MATCH(C7404,'Curva Juros'!$A$7:$A$73,1)+1) -
INDEX('Curva Juros'!$B$7:$B$73,MATCH(C7404,'Curva Juros'!$A$7:$A$73,1))) /
(INDEX('Curva Juros'!$A$7:$A$73,MATCH(C7404,'Curva Juros'!$A$7:$A$73,1)+1) -
INDEX('Curva Juros'!$A$7:$A$73,MATCH(C7404,'Curva Juros'!$A$7:$A$73,1)))</f>
        <v>7.7553760873015873</v>
      </c>
      <c r="F7404" s="24">
        <f t="shared" si="115"/>
        <v>-1.1407608730158725E-3</v>
      </c>
      <c r="G7404" s="24"/>
    </row>
    <row r="7405" spans="1:7" x14ac:dyDescent="0.25">
      <c r="A7405" s="6" t="s">
        <v>159</v>
      </c>
      <c r="B7405" s="7">
        <v>45961</v>
      </c>
      <c r="C7405" s="8">
        <v>573.91999999999996</v>
      </c>
      <c r="D7405" s="20">
        <v>7.7160999999999993E-2</v>
      </c>
      <c r="E7405" s="35" cm="1">
        <f t="array" ref="E7405">INDEX('Curva Juros'!$B$7:$B$73,MATCH(C7405,'Curva Juros'!$A$7:$A$73,1)) +
(C7405-INDEX('Curva Juros'!$A$7:$A$73,MATCH(C7405,'Curva Juros'!$A$7:$A$73,1))) *
(INDEX('Curva Juros'!$B$7:$B$73,MATCH(C7405,'Curva Juros'!$A$7:$A$73,1)+1) -
INDEX('Curva Juros'!$B$7:$B$73,MATCH(C7405,'Curva Juros'!$A$7:$A$73,1))) /
(INDEX('Curva Juros'!$A$7:$A$73,MATCH(C7405,'Curva Juros'!$A$7:$A$73,1)+1) -
INDEX('Curva Juros'!$A$7:$A$73,MATCH(C7405,'Curva Juros'!$A$7:$A$73,1)))</f>
        <v>7.7591016507936512</v>
      </c>
      <c r="F7405" s="24">
        <f t="shared" si="115"/>
        <v>-4.3001650793651758E-4</v>
      </c>
      <c r="G7405" s="24"/>
    </row>
    <row r="7406" spans="1:7" x14ac:dyDescent="0.25">
      <c r="A7406" s="3" t="s">
        <v>159</v>
      </c>
      <c r="B7406" s="4">
        <v>45968</v>
      </c>
      <c r="C7406" s="5">
        <v>568.62</v>
      </c>
      <c r="D7406" s="19">
        <v>7.8170000000000003E-2</v>
      </c>
      <c r="E7406" s="35" cm="1">
        <f t="array" ref="E7406">INDEX('Curva Juros'!$B$7:$B$73,MATCH(C7406,'Curva Juros'!$A$7:$A$73,1)) +
(C7406-INDEX('Curva Juros'!$A$7:$A$73,MATCH(C7406,'Curva Juros'!$A$7:$A$73,1))) *
(INDEX('Curva Juros'!$B$7:$B$73,MATCH(C7406,'Curva Juros'!$A$7:$A$73,1)+1) -
INDEX('Curva Juros'!$B$7:$B$73,MATCH(C7406,'Curva Juros'!$A$7:$A$73,1))) /
(INDEX('Curva Juros'!$A$7:$A$73,MATCH(C7406,'Curva Juros'!$A$7:$A$73,1)+1) -
INDEX('Curva Juros'!$A$7:$A$73,MATCH(C7406,'Curva Juros'!$A$7:$A$73,1)))</f>
        <v>7.7628915714285718</v>
      </c>
      <c r="F7406" s="24">
        <f t="shared" si="115"/>
        <v>5.410842857142828E-4</v>
      </c>
      <c r="G7406" s="24"/>
    </row>
    <row r="7407" spans="1:7" x14ac:dyDescent="0.25">
      <c r="A7407" s="6" t="s">
        <v>159</v>
      </c>
      <c r="B7407" s="7">
        <v>45975</v>
      </c>
      <c r="C7407" s="8">
        <v>564.83000000000004</v>
      </c>
      <c r="D7407" s="20">
        <v>7.4029999999999999E-2</v>
      </c>
      <c r="E7407" s="35" cm="1">
        <f t="array" ref="E7407">INDEX('Curva Juros'!$B$7:$B$73,MATCH(C7407,'Curva Juros'!$A$7:$A$73,1)) +
(C7407-INDEX('Curva Juros'!$A$7:$A$73,MATCH(C7407,'Curva Juros'!$A$7:$A$73,1))) *
(INDEX('Curva Juros'!$B$7:$B$73,MATCH(C7407,'Curva Juros'!$A$7:$A$73,1)+1) -
INDEX('Curva Juros'!$B$7:$B$73,MATCH(C7407,'Curva Juros'!$A$7:$A$73,1))) /
(INDEX('Curva Juros'!$A$7:$A$73,MATCH(C7407,'Curva Juros'!$A$7:$A$73,1)+1) -
INDEX('Curva Juros'!$A$7:$A$73,MATCH(C7407,'Curva Juros'!$A$7:$A$73,1)))</f>
        <v>7.7656017222222227</v>
      </c>
      <c r="F7407" s="24">
        <f t="shared" si="115"/>
        <v>-3.626017222222222E-3</v>
      </c>
      <c r="G7407" s="24"/>
    </row>
    <row r="7408" spans="1:7" x14ac:dyDescent="0.25">
      <c r="A7408" s="3" t="s">
        <v>159</v>
      </c>
      <c r="B7408" s="4">
        <v>45982</v>
      </c>
      <c r="C7408" s="5">
        <v>560.62</v>
      </c>
      <c r="D7408" s="19">
        <v>7.4751999999999999E-2</v>
      </c>
      <c r="E7408" s="35" cm="1">
        <f t="array" ref="E7408">INDEX('Curva Juros'!$B$7:$B$73,MATCH(C7408,'Curva Juros'!$A$7:$A$73,1)) +
(C7408-INDEX('Curva Juros'!$A$7:$A$73,MATCH(C7408,'Curva Juros'!$A$7:$A$73,1))) *
(INDEX('Curva Juros'!$B$7:$B$73,MATCH(C7408,'Curva Juros'!$A$7:$A$73,1)+1) -
INDEX('Curva Juros'!$B$7:$B$73,MATCH(C7408,'Curva Juros'!$A$7:$A$73,1))) /
(INDEX('Curva Juros'!$A$7:$A$73,MATCH(C7408,'Curva Juros'!$A$7:$A$73,1)+1) -
INDEX('Curva Juros'!$A$7:$A$73,MATCH(C7408,'Curva Juros'!$A$7:$A$73,1)))</f>
        <v>7.7686122063492062</v>
      </c>
      <c r="F7408" s="24">
        <f t="shared" si="115"/>
        <v>-2.9341220634920701E-3</v>
      </c>
      <c r="G7408" s="24"/>
    </row>
    <row r="7409" spans="1:7" x14ac:dyDescent="0.25">
      <c r="A7409" s="6" t="s">
        <v>159</v>
      </c>
      <c r="B7409" s="7">
        <v>45989</v>
      </c>
      <c r="C7409" s="8">
        <v>555.77</v>
      </c>
      <c r="D7409" s="20">
        <v>7.4220999999999995E-2</v>
      </c>
      <c r="E7409" s="35" cm="1">
        <f t="array" ref="E7409">INDEX('Curva Juros'!$B$7:$B$73,MATCH(C7409,'Curva Juros'!$A$7:$A$73,1)) +
(C7409-INDEX('Curva Juros'!$A$7:$A$73,MATCH(C7409,'Curva Juros'!$A$7:$A$73,1))) *
(INDEX('Curva Juros'!$B$7:$B$73,MATCH(C7409,'Curva Juros'!$A$7:$A$73,1)+1) -
INDEX('Curva Juros'!$B$7:$B$73,MATCH(C7409,'Curva Juros'!$A$7:$A$73,1))) /
(INDEX('Curva Juros'!$A$7:$A$73,MATCH(C7409,'Curva Juros'!$A$7:$A$73,1)+1) -
INDEX('Curva Juros'!$A$7:$A$73,MATCH(C7409,'Curva Juros'!$A$7:$A$73,1)))</f>
        <v>7.7720803412698416</v>
      </c>
      <c r="F7409" s="24">
        <f t="shared" si="115"/>
        <v>-3.4998034126984268E-3</v>
      </c>
      <c r="G7409" s="24"/>
    </row>
    <row r="7410" spans="1:7" x14ac:dyDescent="0.25">
      <c r="A7410" s="3" t="s">
        <v>159</v>
      </c>
      <c r="B7410" s="4">
        <v>45996</v>
      </c>
      <c r="C7410" s="5">
        <v>550.55999999999995</v>
      </c>
      <c r="D7410" s="19">
        <v>7.4940999999999994E-2</v>
      </c>
      <c r="E7410" s="35" cm="1">
        <f t="array" ref="E7410">INDEX('Curva Juros'!$B$7:$B$73,MATCH(C7410,'Curva Juros'!$A$7:$A$73,1)) +
(C7410-INDEX('Curva Juros'!$A$7:$A$73,MATCH(C7410,'Curva Juros'!$A$7:$A$73,1))) *
(INDEX('Curva Juros'!$B$7:$B$73,MATCH(C7410,'Curva Juros'!$A$7:$A$73,1)+1) -
INDEX('Curva Juros'!$B$7:$B$73,MATCH(C7410,'Curva Juros'!$A$7:$A$73,1))) /
(INDEX('Curva Juros'!$A$7:$A$73,MATCH(C7410,'Curva Juros'!$A$7:$A$73,1)+1) -
INDEX('Curva Juros'!$A$7:$A$73,MATCH(C7410,'Curva Juros'!$A$7:$A$73,1)))</f>
        <v>7.7758059047619046</v>
      </c>
      <c r="F7410" s="24">
        <f t="shared" si="115"/>
        <v>-2.8170590476190582E-3</v>
      </c>
      <c r="G7410" s="24"/>
    </row>
    <row r="7411" spans="1:7" x14ac:dyDescent="0.25">
      <c r="A7411" s="6" t="s">
        <v>159</v>
      </c>
      <c r="B7411" s="7">
        <v>46003</v>
      </c>
      <c r="C7411" s="8">
        <v>545.25</v>
      </c>
      <c r="D7411" s="20">
        <v>7.6032000000000002E-2</v>
      </c>
      <c r="E7411" s="35" cm="1">
        <f t="array" ref="E7411">INDEX('Curva Juros'!$B$7:$B$73,MATCH(C7411,'Curva Juros'!$A$7:$A$73,1)) +
(C7411-INDEX('Curva Juros'!$A$7:$A$73,MATCH(C7411,'Curva Juros'!$A$7:$A$73,1))) *
(INDEX('Curva Juros'!$B$7:$B$73,MATCH(C7411,'Curva Juros'!$A$7:$A$73,1)+1) -
INDEX('Curva Juros'!$B$7:$B$73,MATCH(C7411,'Curva Juros'!$A$7:$A$73,1))) /
(INDEX('Curva Juros'!$A$7:$A$73,MATCH(C7411,'Curva Juros'!$A$7:$A$73,1)+1) -
INDEX('Curva Juros'!$A$7:$A$73,MATCH(C7411,'Curva Juros'!$A$7:$A$73,1)))</f>
        <v>7.7796029761904766</v>
      </c>
      <c r="F7411" s="24">
        <f t="shared" si="115"/>
        <v>-1.7640297619047618E-3</v>
      </c>
      <c r="G7411" s="24"/>
    </row>
    <row r="7412" spans="1:7" x14ac:dyDescent="0.25">
      <c r="A7412" s="3" t="s">
        <v>159</v>
      </c>
      <c r="B7412" s="4">
        <v>46010</v>
      </c>
      <c r="C7412" s="5">
        <v>540.1</v>
      </c>
      <c r="D7412" s="19">
        <v>7.6538999999999996E-2</v>
      </c>
      <c r="E7412" s="35" cm="1">
        <f t="array" ref="E7412">INDEX('Curva Juros'!$B$7:$B$73,MATCH(C7412,'Curva Juros'!$A$7:$A$73,1)) +
(C7412-INDEX('Curva Juros'!$A$7:$A$73,MATCH(C7412,'Curva Juros'!$A$7:$A$73,1))) *
(INDEX('Curva Juros'!$B$7:$B$73,MATCH(C7412,'Curva Juros'!$A$7:$A$73,1)+1) -
INDEX('Curva Juros'!$B$7:$B$73,MATCH(C7412,'Curva Juros'!$A$7:$A$73,1))) /
(INDEX('Curva Juros'!$A$7:$A$73,MATCH(C7412,'Curva Juros'!$A$7:$A$73,1)+1) -
INDEX('Curva Juros'!$A$7:$A$73,MATCH(C7412,'Curva Juros'!$A$7:$A$73,1)))</f>
        <v>7.7832856349206345</v>
      </c>
      <c r="F7412" s="24">
        <f t="shared" si="115"/>
        <v>-1.2938563492063543E-3</v>
      </c>
      <c r="G7412" s="24"/>
    </row>
    <row r="7413" spans="1:7" x14ac:dyDescent="0.25">
      <c r="A7413" s="6" t="s">
        <v>159</v>
      </c>
      <c r="B7413" s="7">
        <v>46017</v>
      </c>
      <c r="C7413" s="8">
        <v>536.05999999999995</v>
      </c>
      <c r="D7413" s="20">
        <v>7.6674999999999993E-2</v>
      </c>
      <c r="E7413" s="35" cm="1">
        <f t="array" ref="E7413">INDEX('Curva Juros'!$B$7:$B$73,MATCH(C7413,'Curva Juros'!$A$7:$A$73,1)) +
(C7413-INDEX('Curva Juros'!$A$7:$A$73,MATCH(C7413,'Curva Juros'!$A$7:$A$73,1))) *
(INDEX('Curva Juros'!$B$7:$B$73,MATCH(C7413,'Curva Juros'!$A$7:$A$73,1)+1) -
INDEX('Curva Juros'!$B$7:$B$73,MATCH(C7413,'Curva Juros'!$A$7:$A$73,1))) /
(INDEX('Curva Juros'!$A$7:$A$73,MATCH(C7413,'Curva Juros'!$A$7:$A$73,1)+1) -
INDEX('Curva Juros'!$A$7:$A$73,MATCH(C7413,'Curva Juros'!$A$7:$A$73,1)))</f>
        <v>7.7861745555555553</v>
      </c>
      <c r="F7413" s="24">
        <f t="shared" si="115"/>
        <v>-1.1867455555555628E-3</v>
      </c>
      <c r="G7413" s="24"/>
    </row>
    <row r="7414" spans="1:7" x14ac:dyDescent="0.25">
      <c r="A7414" s="3" t="s">
        <v>159</v>
      </c>
      <c r="B7414" s="4">
        <v>46024</v>
      </c>
      <c r="C7414" s="5">
        <v>532.30999999999995</v>
      </c>
      <c r="D7414" s="19">
        <v>7.5817999999999997E-2</v>
      </c>
      <c r="E7414" s="35" cm="1">
        <f t="array" ref="E7414">INDEX('Curva Juros'!$B$7:$B$73,MATCH(C7414,'Curva Juros'!$A$7:$A$73,1)) +
(C7414-INDEX('Curva Juros'!$A$7:$A$73,MATCH(C7414,'Curva Juros'!$A$7:$A$73,1))) *
(INDEX('Curva Juros'!$B$7:$B$73,MATCH(C7414,'Curva Juros'!$A$7:$A$73,1)+1) -
INDEX('Curva Juros'!$B$7:$B$73,MATCH(C7414,'Curva Juros'!$A$7:$A$73,1))) /
(INDEX('Curva Juros'!$A$7:$A$73,MATCH(C7414,'Curva Juros'!$A$7:$A$73,1)+1) -
INDEX('Curva Juros'!$A$7:$A$73,MATCH(C7414,'Curva Juros'!$A$7:$A$73,1)))</f>
        <v>7.7888561031746031</v>
      </c>
      <c r="F7414" s="24">
        <f t="shared" si="115"/>
        <v>-2.0705610317460349E-3</v>
      </c>
      <c r="G7414" s="24"/>
    </row>
    <row r="7415" spans="1:7" x14ac:dyDescent="0.25">
      <c r="A7415" s="6" t="s">
        <v>159</v>
      </c>
      <c r="B7415" s="7">
        <v>46031</v>
      </c>
      <c r="C7415" s="8">
        <v>527.41</v>
      </c>
      <c r="D7415" s="20">
        <v>7.5482999999999995E-2</v>
      </c>
      <c r="E7415" s="35" cm="1">
        <f t="array" ref="E7415">INDEX('Curva Juros'!$B$7:$B$73,MATCH(C7415,'Curva Juros'!$A$7:$A$73,1)) +
(C7415-INDEX('Curva Juros'!$A$7:$A$73,MATCH(C7415,'Curva Juros'!$A$7:$A$73,1))) *
(INDEX('Curva Juros'!$B$7:$B$73,MATCH(C7415,'Curva Juros'!$A$7:$A$73,1)+1) -
INDEX('Curva Juros'!$B$7:$B$73,MATCH(C7415,'Curva Juros'!$A$7:$A$73,1))) /
(INDEX('Curva Juros'!$A$7:$A$73,MATCH(C7415,'Curva Juros'!$A$7:$A$73,1)+1) -
INDEX('Curva Juros'!$A$7:$A$73,MATCH(C7415,'Curva Juros'!$A$7:$A$73,1)))</f>
        <v>7.7923599920634921</v>
      </c>
      <c r="F7415" s="24">
        <f t="shared" si="115"/>
        <v>-2.440599920634931E-3</v>
      </c>
      <c r="G7415" s="24"/>
    </row>
    <row r="7416" spans="1:7" x14ac:dyDescent="0.25">
      <c r="A7416" s="3" t="s">
        <v>159</v>
      </c>
      <c r="B7416" s="4">
        <v>46038</v>
      </c>
      <c r="C7416" s="5">
        <v>521.72</v>
      </c>
      <c r="D7416" s="19">
        <v>7.7828999999999995E-2</v>
      </c>
      <c r="E7416" s="35" cm="1">
        <f t="array" ref="E7416">INDEX('Curva Juros'!$B$7:$B$73,MATCH(C7416,'Curva Juros'!$A$7:$A$73,1)) +
(C7416-INDEX('Curva Juros'!$A$7:$A$73,MATCH(C7416,'Curva Juros'!$A$7:$A$73,1))) *
(INDEX('Curva Juros'!$B$7:$B$73,MATCH(C7416,'Curva Juros'!$A$7:$A$73,1)+1) -
INDEX('Curva Juros'!$B$7:$B$73,MATCH(C7416,'Curva Juros'!$A$7:$A$73,1))) /
(INDEX('Curva Juros'!$A$7:$A$73,MATCH(C7416,'Curva Juros'!$A$7:$A$73,1)+1) -
INDEX('Curva Juros'!$A$7:$A$73,MATCH(C7416,'Curva Juros'!$A$7:$A$73,1)))</f>
        <v>7.7964287936507937</v>
      </c>
      <c r="F7416" s="24">
        <f t="shared" si="115"/>
        <v>-1.3528793650793847E-4</v>
      </c>
      <c r="G7416" s="24"/>
    </row>
    <row r="7417" spans="1:7" x14ac:dyDescent="0.25">
      <c r="A7417" s="6" t="s">
        <v>159</v>
      </c>
      <c r="B7417" s="7">
        <v>46045</v>
      </c>
      <c r="C7417" s="8">
        <v>517.29</v>
      </c>
      <c r="D7417" s="20">
        <v>7.5886999999999996E-2</v>
      </c>
      <c r="E7417" s="35" cm="1">
        <f t="array" ref="E7417">INDEX('Curva Juros'!$B$7:$B$73,MATCH(C7417,'Curva Juros'!$A$7:$A$73,1)) +
(C7417-INDEX('Curva Juros'!$A$7:$A$73,MATCH(C7417,'Curva Juros'!$A$7:$A$73,1))) *
(INDEX('Curva Juros'!$B$7:$B$73,MATCH(C7417,'Curva Juros'!$A$7:$A$73,1)+1) -
INDEX('Curva Juros'!$B$7:$B$73,MATCH(C7417,'Curva Juros'!$A$7:$A$73,1))) /
(INDEX('Curva Juros'!$A$7:$A$73,MATCH(C7417,'Curva Juros'!$A$7:$A$73,1)+1) -
INDEX('Curva Juros'!$A$7:$A$73,MATCH(C7417,'Curva Juros'!$A$7:$A$73,1)))</f>
        <v>7.7995965952380955</v>
      </c>
      <c r="F7417" s="24">
        <f t="shared" si="115"/>
        <v>-2.1089659523809562E-3</v>
      </c>
      <c r="G7417" s="24"/>
    </row>
    <row r="7418" spans="1:7" x14ac:dyDescent="0.25">
      <c r="A7418" s="3" t="s">
        <v>159</v>
      </c>
      <c r="B7418" s="4">
        <v>46052</v>
      </c>
      <c r="C7418" s="5">
        <v>512.79999999999995</v>
      </c>
      <c r="D7418" s="19">
        <v>7.4145000000000003E-2</v>
      </c>
      <c r="E7418" s="35" cm="1">
        <f t="array" ref="E7418">INDEX('Curva Juros'!$B$7:$B$73,MATCH(C7418,'Curva Juros'!$A$7:$A$73,1)) +
(C7418-INDEX('Curva Juros'!$A$7:$A$73,MATCH(C7418,'Curva Juros'!$A$7:$A$73,1))) *
(INDEX('Curva Juros'!$B$7:$B$73,MATCH(C7418,'Curva Juros'!$A$7:$A$73,1)+1) -
INDEX('Curva Juros'!$B$7:$B$73,MATCH(C7418,'Curva Juros'!$A$7:$A$73,1))) /
(INDEX('Curva Juros'!$A$7:$A$73,MATCH(C7418,'Curva Juros'!$A$7:$A$73,1)+1) -
INDEX('Curva Juros'!$A$7:$A$73,MATCH(C7418,'Curva Juros'!$A$7:$A$73,1)))</f>
        <v>7.8028073015873014</v>
      </c>
      <c r="F7418" s="24">
        <f t="shared" si="115"/>
        <v>-3.883073015873012E-3</v>
      </c>
      <c r="G7418" s="24"/>
    </row>
    <row r="7419" spans="1:7" x14ac:dyDescent="0.25">
      <c r="A7419" s="6" t="s">
        <v>159</v>
      </c>
      <c r="B7419" s="7">
        <v>46059</v>
      </c>
      <c r="C7419" s="8">
        <v>508.05</v>
      </c>
      <c r="D7419" s="20">
        <v>7.3270000000000002E-2</v>
      </c>
      <c r="E7419" s="35" cm="1">
        <f t="array" ref="E7419">INDEX('Curva Juros'!$B$7:$B$73,MATCH(C7419,'Curva Juros'!$A$7:$A$73,1)) +
(C7419-INDEX('Curva Juros'!$A$7:$A$73,MATCH(C7419,'Curva Juros'!$A$7:$A$73,1))) *
(INDEX('Curva Juros'!$B$7:$B$73,MATCH(C7419,'Curva Juros'!$A$7:$A$73,1)+1) -
INDEX('Curva Juros'!$B$7:$B$73,MATCH(C7419,'Curva Juros'!$A$7:$A$73,1))) /
(INDEX('Curva Juros'!$A$7:$A$73,MATCH(C7419,'Curva Juros'!$A$7:$A$73,1)+1) -
INDEX('Curva Juros'!$A$7:$A$73,MATCH(C7419,'Curva Juros'!$A$7:$A$73,1)))</f>
        <v>7.8062039285714286</v>
      </c>
      <c r="F7419" s="24">
        <f t="shared" si="115"/>
        <v>-4.7920392857142835E-3</v>
      </c>
      <c r="G7419" s="24"/>
    </row>
    <row r="7420" spans="1:7" x14ac:dyDescent="0.25">
      <c r="A7420" s="3" t="s">
        <v>159</v>
      </c>
      <c r="B7420" s="4">
        <v>46066</v>
      </c>
      <c r="C7420" s="5">
        <v>503.07</v>
      </c>
      <c r="D7420" s="19">
        <v>7.3216000000000003E-2</v>
      </c>
      <c r="E7420" s="35" cm="1">
        <f t="array" ref="E7420">INDEX('Curva Juros'!$B$7:$B$73,MATCH(C7420,'Curva Juros'!$A$7:$A$73,1)) +
(C7420-INDEX('Curva Juros'!$A$7:$A$73,MATCH(C7420,'Curva Juros'!$A$7:$A$73,1))) *
(INDEX('Curva Juros'!$B$7:$B$73,MATCH(C7420,'Curva Juros'!$A$7:$A$73,1)+1) -
INDEX('Curva Juros'!$B$7:$B$73,MATCH(C7420,'Curva Juros'!$A$7:$A$73,1))) /
(INDEX('Curva Juros'!$A$7:$A$73,MATCH(C7420,'Curva Juros'!$A$7:$A$73,1)+1) -
INDEX('Curva Juros'!$A$7:$A$73,MATCH(C7420,'Curva Juros'!$A$7:$A$73,1)))</f>
        <v>7.8107481666666665</v>
      </c>
      <c r="F7420" s="24">
        <f t="shared" si="115"/>
        <v>-4.8914816666666555E-3</v>
      </c>
      <c r="G7420" s="24"/>
    </row>
    <row r="7421" spans="1:7" x14ac:dyDescent="0.25">
      <c r="A7421" s="6" t="s">
        <v>159</v>
      </c>
      <c r="B7421" s="7">
        <v>46073</v>
      </c>
      <c r="C7421" s="8">
        <v>500.03</v>
      </c>
      <c r="D7421" s="20">
        <v>7.3356000000000005E-2</v>
      </c>
      <c r="E7421" s="35" cm="1">
        <f t="array" ref="E7421">INDEX('Curva Juros'!$B$7:$B$73,MATCH(C7421,'Curva Juros'!$A$7:$A$73,1)) +
(C7421-INDEX('Curva Juros'!$A$7:$A$73,MATCH(C7421,'Curva Juros'!$A$7:$A$73,1))) *
(INDEX('Curva Juros'!$B$7:$B$73,MATCH(C7421,'Curva Juros'!$A$7:$A$73,1)+1) -
INDEX('Curva Juros'!$B$7:$B$73,MATCH(C7421,'Curva Juros'!$A$7:$A$73,1))) /
(INDEX('Curva Juros'!$A$7:$A$73,MATCH(C7421,'Curva Juros'!$A$7:$A$73,1)+1) -
INDEX('Curva Juros'!$A$7:$A$73,MATCH(C7421,'Curva Juros'!$A$7:$A$73,1)))</f>
        <v>7.8161357222222225</v>
      </c>
      <c r="F7421" s="24">
        <f t="shared" si="115"/>
        <v>-4.8053572222222229E-3</v>
      </c>
      <c r="G7421" s="24"/>
    </row>
    <row r="7422" spans="1:7" x14ac:dyDescent="0.25">
      <c r="A7422" s="3" t="s">
        <v>159</v>
      </c>
      <c r="B7422" s="4">
        <v>46080</v>
      </c>
      <c r="C7422" s="5">
        <v>495.08</v>
      </c>
      <c r="D7422" s="19">
        <v>7.3174000000000003E-2</v>
      </c>
      <c r="E7422" s="35" cm="1">
        <f t="array" ref="E7422">INDEX('Curva Juros'!$B$7:$B$73,MATCH(C7422,'Curva Juros'!$A$7:$A$73,1)) +
(C7422-INDEX('Curva Juros'!$A$7:$A$73,MATCH(C7422,'Curva Juros'!$A$7:$A$73,1))) *
(INDEX('Curva Juros'!$B$7:$B$73,MATCH(C7422,'Curva Juros'!$A$7:$A$73,1)+1) -
INDEX('Curva Juros'!$B$7:$B$73,MATCH(C7422,'Curva Juros'!$A$7:$A$73,1))) /
(INDEX('Curva Juros'!$A$7:$A$73,MATCH(C7422,'Curva Juros'!$A$7:$A$73,1)+1) -
INDEX('Curva Juros'!$A$7:$A$73,MATCH(C7422,'Curva Juros'!$A$7:$A$73,1)))</f>
        <v>7.8249082222222226</v>
      </c>
      <c r="F7422" s="24">
        <f t="shared" si="115"/>
        <v>-5.0750822222222214E-3</v>
      </c>
      <c r="G7422" s="24"/>
    </row>
    <row r="7423" spans="1:7" x14ac:dyDescent="0.25">
      <c r="A7423" s="6" t="s">
        <v>160</v>
      </c>
      <c r="B7423" s="7">
        <v>45723</v>
      </c>
      <c r="C7423" s="8">
        <v>600.52</v>
      </c>
      <c r="D7423" s="20">
        <v>7.7838000000000004E-2</v>
      </c>
      <c r="E7423" s="35" cm="1">
        <f t="array" ref="E7423">INDEX('Curva Juros'!$B$7:$B$73,MATCH(C7423,'Curva Juros'!$A$7:$A$73,1)) +
(C7423-INDEX('Curva Juros'!$A$7:$A$73,MATCH(C7423,'Curva Juros'!$A$7:$A$73,1))) *
(INDEX('Curva Juros'!$B$7:$B$73,MATCH(C7423,'Curva Juros'!$A$7:$A$73,1)+1) -
INDEX('Curva Juros'!$B$7:$B$73,MATCH(C7423,'Curva Juros'!$A$7:$A$73,1))) /
(INDEX('Curva Juros'!$A$7:$A$73,MATCH(C7423,'Curva Juros'!$A$7:$A$73,1)+1) -
INDEX('Curva Juros'!$A$7:$A$73,MATCH(C7423,'Curva Juros'!$A$7:$A$73,1)))</f>
        <v>7.7400805396825403</v>
      </c>
      <c r="F7423" s="24">
        <f t="shared" si="115"/>
        <v>4.3719460317459546E-4</v>
      </c>
      <c r="G7423" s="24"/>
    </row>
    <row r="7424" spans="1:7" x14ac:dyDescent="0.25">
      <c r="A7424" s="3" t="s">
        <v>160</v>
      </c>
      <c r="B7424" s="4">
        <v>45730</v>
      </c>
      <c r="C7424" s="5">
        <v>595.52</v>
      </c>
      <c r="D7424" s="19">
        <v>7.7837000000000003E-2</v>
      </c>
      <c r="E7424" s="35" cm="1">
        <f t="array" ref="E7424">INDEX('Curva Juros'!$B$7:$B$73,MATCH(C7424,'Curva Juros'!$A$7:$A$73,1)) +
(C7424-INDEX('Curva Juros'!$A$7:$A$73,MATCH(C7424,'Curva Juros'!$A$7:$A$73,1))) *
(INDEX('Curva Juros'!$B$7:$B$73,MATCH(C7424,'Curva Juros'!$A$7:$A$73,1)+1) -
INDEX('Curva Juros'!$B$7:$B$73,MATCH(C7424,'Curva Juros'!$A$7:$A$73,1))) /
(INDEX('Curva Juros'!$A$7:$A$73,MATCH(C7424,'Curva Juros'!$A$7:$A$73,1)+1) -
INDEX('Curva Juros'!$A$7:$A$73,MATCH(C7424,'Curva Juros'!$A$7:$A$73,1)))</f>
        <v>7.7436559365079365</v>
      </c>
      <c r="F7424" s="24">
        <f t="shared" si="115"/>
        <v>4.0044063492063187E-4</v>
      </c>
      <c r="G7424" s="24"/>
    </row>
    <row r="7425" spans="1:7" x14ac:dyDescent="0.25">
      <c r="A7425" s="6" t="s">
        <v>160</v>
      </c>
      <c r="B7425" s="7">
        <v>45737</v>
      </c>
      <c r="C7425" s="8">
        <v>588.78</v>
      </c>
      <c r="D7425" s="20">
        <v>8.1689999999999999E-2</v>
      </c>
      <c r="E7425" s="35" cm="1">
        <f t="array" ref="E7425">INDEX('Curva Juros'!$B$7:$B$73,MATCH(C7425,'Curva Juros'!$A$7:$A$73,1)) +
(C7425-INDEX('Curva Juros'!$A$7:$A$73,MATCH(C7425,'Curva Juros'!$A$7:$A$73,1))) *
(INDEX('Curva Juros'!$B$7:$B$73,MATCH(C7425,'Curva Juros'!$A$7:$A$73,1)+1) -
INDEX('Curva Juros'!$B$7:$B$73,MATCH(C7425,'Curva Juros'!$A$7:$A$73,1))) /
(INDEX('Curva Juros'!$A$7:$A$73,MATCH(C7425,'Curva Juros'!$A$7:$A$73,1)+1) -
INDEX('Curva Juros'!$A$7:$A$73,MATCH(C7425,'Curva Juros'!$A$7:$A$73,1)))</f>
        <v>7.748475571428572</v>
      </c>
      <c r="F7425" s="24">
        <f t="shared" si="115"/>
        <v>4.2052442857142824E-3</v>
      </c>
      <c r="G7425" s="24"/>
    </row>
    <row r="7426" spans="1:7" x14ac:dyDescent="0.25">
      <c r="A7426" s="3" t="s">
        <v>160</v>
      </c>
      <c r="B7426" s="4">
        <v>45744</v>
      </c>
      <c r="C7426" s="5">
        <v>582.80999999999995</v>
      </c>
      <c r="D7426" s="19">
        <v>8.3834000000000006E-2</v>
      </c>
      <c r="E7426" s="35" cm="1">
        <f t="array" ref="E7426">INDEX('Curva Juros'!$B$7:$B$73,MATCH(C7426,'Curva Juros'!$A$7:$A$73,1)) +
(C7426-INDEX('Curva Juros'!$A$7:$A$73,MATCH(C7426,'Curva Juros'!$A$7:$A$73,1))) *
(INDEX('Curva Juros'!$B$7:$B$73,MATCH(C7426,'Curva Juros'!$A$7:$A$73,1)+1) -
INDEX('Curva Juros'!$B$7:$B$73,MATCH(C7426,'Curva Juros'!$A$7:$A$73,1))) /
(INDEX('Curva Juros'!$A$7:$A$73,MATCH(C7426,'Curva Juros'!$A$7:$A$73,1)+1) -
INDEX('Curva Juros'!$A$7:$A$73,MATCH(C7426,'Curva Juros'!$A$7:$A$73,1)))</f>
        <v>7.7527445952380951</v>
      </c>
      <c r="F7426" s="24">
        <f t="shared" si="115"/>
        <v>6.3065540476190535E-3</v>
      </c>
      <c r="G7426" s="24"/>
    </row>
    <row r="7427" spans="1:7" x14ac:dyDescent="0.25">
      <c r="A7427" s="6" t="s">
        <v>160</v>
      </c>
      <c r="B7427" s="7">
        <v>45751</v>
      </c>
      <c r="C7427" s="8">
        <v>578.69000000000005</v>
      </c>
      <c r="D7427" s="20">
        <v>8.1899E-2</v>
      </c>
      <c r="E7427" s="35" cm="1">
        <f t="array" ref="E7427">INDEX('Curva Juros'!$B$7:$B$73,MATCH(C7427,'Curva Juros'!$A$7:$A$73,1)) +
(C7427-INDEX('Curva Juros'!$A$7:$A$73,MATCH(C7427,'Curva Juros'!$A$7:$A$73,1))) *
(INDEX('Curva Juros'!$B$7:$B$73,MATCH(C7427,'Curva Juros'!$A$7:$A$73,1)+1) -
INDEX('Curva Juros'!$B$7:$B$73,MATCH(C7427,'Curva Juros'!$A$7:$A$73,1))) /
(INDEX('Curva Juros'!$A$7:$A$73,MATCH(C7427,'Curva Juros'!$A$7:$A$73,1)+1) -
INDEX('Curva Juros'!$A$7:$A$73,MATCH(C7427,'Curva Juros'!$A$7:$A$73,1)))</f>
        <v>7.755690722222222</v>
      </c>
      <c r="F7427" s="24">
        <f t="shared" ref="F7427:F7490" si="116">D7427-E7427/100</f>
        <v>4.3420927777777785E-3</v>
      </c>
      <c r="G7427" s="24"/>
    </row>
    <row r="7428" spans="1:7" x14ac:dyDescent="0.25">
      <c r="A7428" s="3" t="s">
        <v>160</v>
      </c>
      <c r="B7428" s="4">
        <v>45758</v>
      </c>
      <c r="C7428" s="5">
        <v>572.66999999999996</v>
      </c>
      <c r="D7428" s="19">
        <v>8.4152000000000005E-2</v>
      </c>
      <c r="E7428" s="35" cm="1">
        <f t="array" ref="E7428">INDEX('Curva Juros'!$B$7:$B$73,MATCH(C7428,'Curva Juros'!$A$7:$A$73,1)) +
(C7428-INDEX('Curva Juros'!$A$7:$A$73,MATCH(C7428,'Curva Juros'!$A$7:$A$73,1))) *
(INDEX('Curva Juros'!$B$7:$B$73,MATCH(C7428,'Curva Juros'!$A$7:$A$73,1)+1) -
INDEX('Curva Juros'!$B$7:$B$73,MATCH(C7428,'Curva Juros'!$A$7:$A$73,1))) /
(INDEX('Curva Juros'!$A$7:$A$73,MATCH(C7428,'Curva Juros'!$A$7:$A$73,1)+1) -
INDEX('Curva Juros'!$A$7:$A$73,MATCH(C7428,'Curva Juros'!$A$7:$A$73,1)))</f>
        <v>7.7599955000000005</v>
      </c>
      <c r="F7428" s="24">
        <f t="shared" si="116"/>
        <v>6.5520450000000063E-3</v>
      </c>
      <c r="G7428" s="24"/>
    </row>
    <row r="7429" spans="1:7" x14ac:dyDescent="0.25">
      <c r="A7429" s="6" t="s">
        <v>160</v>
      </c>
      <c r="B7429" s="7">
        <v>45764</v>
      </c>
      <c r="C7429" s="8">
        <v>569.70000000000005</v>
      </c>
      <c r="D7429" s="20">
        <v>8.1864999999999993E-2</v>
      </c>
      <c r="E7429" s="35" cm="1">
        <f t="array" ref="E7429">INDEX('Curva Juros'!$B$7:$B$73,MATCH(C7429,'Curva Juros'!$A$7:$A$73,1)) +
(C7429-INDEX('Curva Juros'!$A$7:$A$73,MATCH(C7429,'Curva Juros'!$A$7:$A$73,1))) *
(INDEX('Curva Juros'!$B$7:$B$73,MATCH(C7429,'Curva Juros'!$A$7:$A$73,1)+1) -
INDEX('Curva Juros'!$B$7:$B$73,MATCH(C7429,'Curva Juros'!$A$7:$A$73,1))) /
(INDEX('Curva Juros'!$A$7:$A$73,MATCH(C7429,'Curva Juros'!$A$7:$A$73,1)+1) -
INDEX('Curva Juros'!$A$7:$A$73,MATCH(C7429,'Curva Juros'!$A$7:$A$73,1)))</f>
        <v>7.7621192857142862</v>
      </c>
      <c r="F7429" s="24">
        <f t="shared" si="116"/>
        <v>4.2438071428571311E-3</v>
      </c>
      <c r="G7429" s="24"/>
    </row>
    <row r="7430" spans="1:7" x14ac:dyDescent="0.25">
      <c r="A7430" s="3" t="s">
        <v>160</v>
      </c>
      <c r="B7430" s="4">
        <v>45772</v>
      </c>
      <c r="C7430" s="5">
        <v>567.36</v>
      </c>
      <c r="D7430" s="19">
        <v>7.8192999999999999E-2</v>
      </c>
      <c r="E7430" s="35" cm="1">
        <f t="array" ref="E7430">INDEX('Curva Juros'!$B$7:$B$73,MATCH(C7430,'Curva Juros'!$A$7:$A$73,1)) +
(C7430-INDEX('Curva Juros'!$A$7:$A$73,MATCH(C7430,'Curva Juros'!$A$7:$A$73,1))) *
(INDEX('Curva Juros'!$B$7:$B$73,MATCH(C7430,'Curva Juros'!$A$7:$A$73,1)+1) -
INDEX('Curva Juros'!$B$7:$B$73,MATCH(C7430,'Curva Juros'!$A$7:$A$73,1))) /
(INDEX('Curva Juros'!$A$7:$A$73,MATCH(C7430,'Curva Juros'!$A$7:$A$73,1)+1) -
INDEX('Curva Juros'!$A$7:$A$73,MATCH(C7430,'Curva Juros'!$A$7:$A$73,1)))</f>
        <v>7.7637925714285716</v>
      </c>
      <c r="F7430" s="24">
        <f t="shared" si="116"/>
        <v>5.5507428571428818E-4</v>
      </c>
      <c r="G7430" s="24"/>
    </row>
    <row r="7431" spans="1:7" x14ac:dyDescent="0.25">
      <c r="A7431" s="6" t="s">
        <v>160</v>
      </c>
      <c r="B7431" s="7">
        <v>45779</v>
      </c>
      <c r="C7431" s="8">
        <v>562.80999999999995</v>
      </c>
      <c r="D7431" s="20">
        <v>7.9412999999999997E-2</v>
      </c>
      <c r="E7431" s="35" cm="1">
        <f t="array" ref="E7431">INDEX('Curva Juros'!$B$7:$B$73,MATCH(C7431,'Curva Juros'!$A$7:$A$73,1)) +
(C7431-INDEX('Curva Juros'!$A$7:$A$73,MATCH(C7431,'Curva Juros'!$A$7:$A$73,1))) *
(INDEX('Curva Juros'!$B$7:$B$73,MATCH(C7431,'Curva Juros'!$A$7:$A$73,1)+1) -
INDEX('Curva Juros'!$B$7:$B$73,MATCH(C7431,'Curva Juros'!$A$7:$A$73,1))) /
(INDEX('Curva Juros'!$A$7:$A$73,MATCH(C7431,'Curva Juros'!$A$7:$A$73,1)+1) -
INDEX('Curva Juros'!$A$7:$A$73,MATCH(C7431,'Curva Juros'!$A$7:$A$73,1)))</f>
        <v>7.7670461825396826</v>
      </c>
      <c r="F7431" s="24">
        <f t="shared" si="116"/>
        <v>1.7425381746031671E-3</v>
      </c>
      <c r="G7431" s="24"/>
    </row>
    <row r="7432" spans="1:7" x14ac:dyDescent="0.25">
      <c r="A7432" s="3" t="s">
        <v>160</v>
      </c>
      <c r="B7432" s="4">
        <v>45786</v>
      </c>
      <c r="C7432" s="5">
        <v>556.89</v>
      </c>
      <c r="D7432" s="19">
        <v>8.1448000000000007E-2</v>
      </c>
      <c r="E7432" s="35" cm="1">
        <f t="array" ref="E7432">INDEX('Curva Juros'!$B$7:$B$73,MATCH(C7432,'Curva Juros'!$A$7:$A$73,1)) +
(C7432-INDEX('Curva Juros'!$A$7:$A$73,MATCH(C7432,'Curva Juros'!$A$7:$A$73,1))) *
(INDEX('Curva Juros'!$B$7:$B$73,MATCH(C7432,'Curva Juros'!$A$7:$A$73,1)+1) -
INDEX('Curva Juros'!$B$7:$B$73,MATCH(C7432,'Curva Juros'!$A$7:$A$73,1))) /
(INDEX('Curva Juros'!$A$7:$A$73,MATCH(C7432,'Curva Juros'!$A$7:$A$73,1)+1) -
INDEX('Curva Juros'!$A$7:$A$73,MATCH(C7432,'Curva Juros'!$A$7:$A$73,1)))</f>
        <v>7.7712794523809521</v>
      </c>
      <c r="F7432" s="24">
        <f t="shared" si="116"/>
        <v>3.7352054761904813E-3</v>
      </c>
      <c r="G7432" s="24"/>
    </row>
    <row r="7433" spans="1:7" x14ac:dyDescent="0.25">
      <c r="A7433" s="6" t="s">
        <v>160</v>
      </c>
      <c r="B7433" s="7">
        <v>45793</v>
      </c>
      <c r="C7433" s="8">
        <v>552.27</v>
      </c>
      <c r="D7433" s="20">
        <v>8.0601000000000006E-2</v>
      </c>
      <c r="E7433" s="35" cm="1">
        <f t="array" ref="E7433">INDEX('Curva Juros'!$B$7:$B$73,MATCH(C7433,'Curva Juros'!$A$7:$A$73,1)) +
(C7433-INDEX('Curva Juros'!$A$7:$A$73,MATCH(C7433,'Curva Juros'!$A$7:$A$73,1))) *
(INDEX('Curva Juros'!$B$7:$B$73,MATCH(C7433,'Curva Juros'!$A$7:$A$73,1)+1) -
INDEX('Curva Juros'!$B$7:$B$73,MATCH(C7433,'Curva Juros'!$A$7:$A$73,1))) /
(INDEX('Curva Juros'!$A$7:$A$73,MATCH(C7433,'Curva Juros'!$A$7:$A$73,1)+1) -
INDEX('Curva Juros'!$A$7:$A$73,MATCH(C7433,'Curva Juros'!$A$7:$A$73,1)))</f>
        <v>7.7745831190476196</v>
      </c>
      <c r="F7433" s="24">
        <f t="shared" si="116"/>
        <v>2.8551688095238142E-3</v>
      </c>
      <c r="G7433" s="24"/>
    </row>
    <row r="7434" spans="1:7" x14ac:dyDescent="0.25">
      <c r="A7434" s="3" t="s">
        <v>160</v>
      </c>
      <c r="B7434" s="4">
        <v>45800</v>
      </c>
      <c r="C7434" s="5">
        <v>546.62</v>
      </c>
      <c r="D7434" s="19">
        <v>8.2036999999999999E-2</v>
      </c>
      <c r="E7434" s="35" cm="1">
        <f t="array" ref="E7434">INDEX('Curva Juros'!$B$7:$B$73,MATCH(C7434,'Curva Juros'!$A$7:$A$73,1)) +
(C7434-INDEX('Curva Juros'!$A$7:$A$73,MATCH(C7434,'Curva Juros'!$A$7:$A$73,1))) *
(INDEX('Curva Juros'!$B$7:$B$73,MATCH(C7434,'Curva Juros'!$A$7:$A$73,1)+1) -
INDEX('Curva Juros'!$B$7:$B$73,MATCH(C7434,'Curva Juros'!$A$7:$A$73,1))) /
(INDEX('Curva Juros'!$A$7:$A$73,MATCH(C7434,'Curva Juros'!$A$7:$A$73,1)+1) -
INDEX('Curva Juros'!$A$7:$A$73,MATCH(C7434,'Curva Juros'!$A$7:$A$73,1)))</f>
        <v>7.7786233174603172</v>
      </c>
      <c r="F7434" s="24">
        <f t="shared" si="116"/>
        <v>4.2507668253968234E-3</v>
      </c>
      <c r="G7434" s="24"/>
    </row>
    <row r="7435" spans="1:7" x14ac:dyDescent="0.25">
      <c r="A7435" s="6" t="s">
        <v>160</v>
      </c>
      <c r="B7435" s="7">
        <v>45807</v>
      </c>
      <c r="C7435" s="8">
        <v>541.37</v>
      </c>
      <c r="D7435" s="20">
        <v>8.2609000000000002E-2</v>
      </c>
      <c r="E7435" s="35" cm="1">
        <f t="array" ref="E7435">INDEX('Curva Juros'!$B$7:$B$73,MATCH(C7435,'Curva Juros'!$A$7:$A$73,1)) +
(C7435-INDEX('Curva Juros'!$A$7:$A$73,MATCH(C7435,'Curva Juros'!$A$7:$A$73,1))) *
(INDEX('Curva Juros'!$B$7:$B$73,MATCH(C7435,'Curva Juros'!$A$7:$A$73,1)+1) -
INDEX('Curva Juros'!$B$7:$B$73,MATCH(C7435,'Curva Juros'!$A$7:$A$73,1))) /
(INDEX('Curva Juros'!$A$7:$A$73,MATCH(C7435,'Curva Juros'!$A$7:$A$73,1)+1) -
INDEX('Curva Juros'!$A$7:$A$73,MATCH(C7435,'Curva Juros'!$A$7:$A$73,1)))</f>
        <v>7.7823774841269842</v>
      </c>
      <c r="F7435" s="24">
        <f t="shared" si="116"/>
        <v>4.7852251587301581E-3</v>
      </c>
      <c r="G7435" s="24"/>
    </row>
    <row r="7436" spans="1:7" x14ac:dyDescent="0.25">
      <c r="A7436" s="3" t="s">
        <v>160</v>
      </c>
      <c r="B7436" s="4">
        <v>45814</v>
      </c>
      <c r="C7436" s="5">
        <v>535.83000000000004</v>
      </c>
      <c r="D7436" s="19">
        <v>8.3801E-2</v>
      </c>
      <c r="E7436" s="35" cm="1">
        <f t="array" ref="E7436">INDEX('Curva Juros'!$B$7:$B$73,MATCH(C7436,'Curva Juros'!$A$7:$A$73,1)) +
(C7436-INDEX('Curva Juros'!$A$7:$A$73,MATCH(C7436,'Curva Juros'!$A$7:$A$73,1))) *
(INDEX('Curva Juros'!$B$7:$B$73,MATCH(C7436,'Curva Juros'!$A$7:$A$73,1)+1) -
INDEX('Curva Juros'!$B$7:$B$73,MATCH(C7436,'Curva Juros'!$A$7:$A$73,1))) /
(INDEX('Curva Juros'!$A$7:$A$73,MATCH(C7436,'Curva Juros'!$A$7:$A$73,1)+1) -
INDEX('Curva Juros'!$A$7:$A$73,MATCH(C7436,'Curva Juros'!$A$7:$A$73,1)))</f>
        <v>7.786339023809524</v>
      </c>
      <c r="F7436" s="24">
        <f t="shared" si="116"/>
        <v>5.937609761904758E-3</v>
      </c>
      <c r="G7436" s="24"/>
    </row>
    <row r="7437" spans="1:7" x14ac:dyDescent="0.25">
      <c r="A7437" s="6" t="s">
        <v>160</v>
      </c>
      <c r="B7437" s="7">
        <v>45821</v>
      </c>
      <c r="C7437" s="8">
        <v>530.45000000000005</v>
      </c>
      <c r="D7437" s="20">
        <v>8.4635000000000002E-2</v>
      </c>
      <c r="E7437" s="35" cm="1">
        <f t="array" ref="E7437">INDEX('Curva Juros'!$B$7:$B$73,MATCH(C7437,'Curva Juros'!$A$7:$A$73,1)) +
(C7437-INDEX('Curva Juros'!$A$7:$A$73,MATCH(C7437,'Curva Juros'!$A$7:$A$73,1))) *
(INDEX('Curva Juros'!$B$7:$B$73,MATCH(C7437,'Curva Juros'!$A$7:$A$73,1)+1) -
INDEX('Curva Juros'!$B$7:$B$73,MATCH(C7437,'Curva Juros'!$A$7:$A$73,1))) /
(INDEX('Curva Juros'!$A$7:$A$73,MATCH(C7437,'Curva Juros'!$A$7:$A$73,1)+1) -
INDEX('Curva Juros'!$A$7:$A$73,MATCH(C7437,'Curva Juros'!$A$7:$A$73,1)))</f>
        <v>7.7901861507936507</v>
      </c>
      <c r="F7437" s="24">
        <f t="shared" si="116"/>
        <v>6.7331384920635007E-3</v>
      </c>
      <c r="G7437" s="24"/>
    </row>
    <row r="7438" spans="1:7" x14ac:dyDescent="0.25">
      <c r="A7438" s="3" t="s">
        <v>160</v>
      </c>
      <c r="B7438" s="4">
        <v>45828</v>
      </c>
      <c r="C7438" s="5">
        <v>526.5</v>
      </c>
      <c r="D7438" s="19">
        <v>8.4529999999999994E-2</v>
      </c>
      <c r="E7438" s="35" cm="1">
        <f t="array" ref="E7438">INDEX('Curva Juros'!$B$7:$B$73,MATCH(C7438,'Curva Juros'!$A$7:$A$73,1)) +
(C7438-INDEX('Curva Juros'!$A$7:$A$73,MATCH(C7438,'Curva Juros'!$A$7:$A$73,1))) *
(INDEX('Curva Juros'!$B$7:$B$73,MATCH(C7438,'Curva Juros'!$A$7:$A$73,1)+1) -
INDEX('Curva Juros'!$B$7:$B$73,MATCH(C7438,'Curva Juros'!$A$7:$A$73,1))) /
(INDEX('Curva Juros'!$A$7:$A$73,MATCH(C7438,'Curva Juros'!$A$7:$A$73,1)+1) -
INDEX('Curva Juros'!$A$7:$A$73,MATCH(C7438,'Curva Juros'!$A$7:$A$73,1)))</f>
        <v>7.7930107142857139</v>
      </c>
      <c r="F7438" s="24">
        <f t="shared" si="116"/>
        <v>6.5998928571428528E-3</v>
      </c>
      <c r="G7438" s="24"/>
    </row>
    <row r="7439" spans="1:7" x14ac:dyDescent="0.25">
      <c r="A7439" s="6" t="s">
        <v>160</v>
      </c>
      <c r="B7439" s="7">
        <v>45835</v>
      </c>
      <c r="C7439" s="8">
        <v>521.27</v>
      </c>
      <c r="D7439" s="20">
        <v>8.5040000000000004E-2</v>
      </c>
      <c r="E7439" s="35" cm="1">
        <f t="array" ref="E7439">INDEX('Curva Juros'!$B$7:$B$73,MATCH(C7439,'Curva Juros'!$A$7:$A$73,1)) +
(C7439-INDEX('Curva Juros'!$A$7:$A$73,MATCH(C7439,'Curva Juros'!$A$7:$A$73,1))) *
(INDEX('Curva Juros'!$B$7:$B$73,MATCH(C7439,'Curva Juros'!$A$7:$A$73,1)+1) -
INDEX('Curva Juros'!$B$7:$B$73,MATCH(C7439,'Curva Juros'!$A$7:$A$73,1))) /
(INDEX('Curva Juros'!$A$7:$A$73,MATCH(C7439,'Curva Juros'!$A$7:$A$73,1)+1) -
INDEX('Curva Juros'!$A$7:$A$73,MATCH(C7439,'Curva Juros'!$A$7:$A$73,1)))</f>
        <v>7.7967505793650798</v>
      </c>
      <c r="F7439" s="24">
        <f t="shared" si="116"/>
        <v>7.0724942063492002E-3</v>
      </c>
      <c r="G7439" s="24"/>
    </row>
    <row r="7440" spans="1:7" x14ac:dyDescent="0.25">
      <c r="A7440" s="3" t="s">
        <v>160</v>
      </c>
      <c r="B7440" s="4">
        <v>45842</v>
      </c>
      <c r="C7440" s="5">
        <v>516.35</v>
      </c>
      <c r="D7440" s="19">
        <v>8.4869E-2</v>
      </c>
      <c r="E7440" s="35" cm="1">
        <f t="array" ref="E7440">INDEX('Curva Juros'!$B$7:$B$73,MATCH(C7440,'Curva Juros'!$A$7:$A$73,1)) +
(C7440-INDEX('Curva Juros'!$A$7:$A$73,MATCH(C7440,'Curva Juros'!$A$7:$A$73,1))) *
(INDEX('Curva Juros'!$B$7:$B$73,MATCH(C7440,'Curva Juros'!$A$7:$A$73,1)+1) -
INDEX('Curva Juros'!$B$7:$B$73,MATCH(C7440,'Curva Juros'!$A$7:$A$73,1))) /
(INDEX('Curva Juros'!$A$7:$A$73,MATCH(C7440,'Curva Juros'!$A$7:$A$73,1)+1) -
INDEX('Curva Juros'!$A$7:$A$73,MATCH(C7440,'Curva Juros'!$A$7:$A$73,1)))</f>
        <v>7.8002687698412698</v>
      </c>
      <c r="F7440" s="24">
        <f t="shared" si="116"/>
        <v>6.8663123015872962E-3</v>
      </c>
      <c r="G7440" s="24"/>
    </row>
    <row r="7441" spans="1:7" x14ac:dyDescent="0.25">
      <c r="A7441" s="6" t="s">
        <v>160</v>
      </c>
      <c r="B7441" s="7">
        <v>45849</v>
      </c>
      <c r="C7441" s="8">
        <v>510.15</v>
      </c>
      <c r="D7441" s="20">
        <v>8.7545999999999999E-2</v>
      </c>
      <c r="E7441" s="35" cm="1">
        <f t="array" ref="E7441">INDEX('Curva Juros'!$B$7:$B$73,MATCH(C7441,'Curva Juros'!$A$7:$A$73,1)) +
(C7441-INDEX('Curva Juros'!$A$7:$A$73,MATCH(C7441,'Curva Juros'!$A$7:$A$73,1))) *
(INDEX('Curva Juros'!$B$7:$B$73,MATCH(C7441,'Curva Juros'!$A$7:$A$73,1)+1) -
INDEX('Curva Juros'!$B$7:$B$73,MATCH(C7441,'Curva Juros'!$A$7:$A$73,1))) /
(INDEX('Curva Juros'!$A$7:$A$73,MATCH(C7441,'Curva Juros'!$A$7:$A$73,1)+1) -
INDEX('Curva Juros'!$A$7:$A$73,MATCH(C7441,'Curva Juros'!$A$7:$A$73,1)))</f>
        <v>7.8047022619047617</v>
      </c>
      <c r="F7441" s="24">
        <f t="shared" si="116"/>
        <v>9.4989773809523864E-3</v>
      </c>
      <c r="G7441" s="24"/>
    </row>
    <row r="7442" spans="1:7" x14ac:dyDescent="0.25">
      <c r="A7442" s="3" t="s">
        <v>160</v>
      </c>
      <c r="B7442" s="4">
        <v>45856</v>
      </c>
      <c r="C7442" s="5">
        <v>506.1</v>
      </c>
      <c r="D7442" s="19">
        <v>8.5416000000000006E-2</v>
      </c>
      <c r="E7442" s="35" cm="1">
        <f t="array" ref="E7442">INDEX('Curva Juros'!$B$7:$B$73,MATCH(C7442,'Curva Juros'!$A$7:$A$73,1)) +
(C7442-INDEX('Curva Juros'!$A$7:$A$73,MATCH(C7442,'Curva Juros'!$A$7:$A$73,1))) *
(INDEX('Curva Juros'!$B$7:$B$73,MATCH(C7442,'Curva Juros'!$A$7:$A$73,1)+1) -
INDEX('Curva Juros'!$B$7:$B$73,MATCH(C7442,'Curva Juros'!$A$7:$A$73,1))) /
(INDEX('Curva Juros'!$A$7:$A$73,MATCH(C7442,'Curva Juros'!$A$7:$A$73,1)+1) -
INDEX('Curva Juros'!$A$7:$A$73,MATCH(C7442,'Curva Juros'!$A$7:$A$73,1)))</f>
        <v>7.807598333333333</v>
      </c>
      <c r="F7442" s="24">
        <f t="shared" si="116"/>
        <v>7.3400166666666711E-3</v>
      </c>
      <c r="G7442" s="24"/>
    </row>
    <row r="7443" spans="1:7" x14ac:dyDescent="0.25">
      <c r="A7443" s="6" t="s">
        <v>160</v>
      </c>
      <c r="B7443" s="7">
        <v>45863</v>
      </c>
      <c r="C7443" s="8">
        <v>500.29</v>
      </c>
      <c r="D7443" s="20">
        <v>8.7225999999999998E-2</v>
      </c>
      <c r="E7443" s="35" cm="1">
        <f t="array" ref="E7443">INDEX('Curva Juros'!$B$7:$B$73,MATCH(C7443,'Curva Juros'!$A$7:$A$73,1)) +
(C7443-INDEX('Curva Juros'!$A$7:$A$73,MATCH(C7443,'Curva Juros'!$A$7:$A$73,1))) *
(INDEX('Curva Juros'!$B$7:$B$73,MATCH(C7443,'Curva Juros'!$A$7:$A$73,1)+1) -
INDEX('Curva Juros'!$B$7:$B$73,MATCH(C7443,'Curva Juros'!$A$7:$A$73,1))) /
(INDEX('Curva Juros'!$A$7:$A$73,MATCH(C7443,'Curva Juros'!$A$7:$A$73,1)+1) -
INDEX('Curva Juros'!$A$7:$A$73,MATCH(C7443,'Curva Juros'!$A$7:$A$73,1)))</f>
        <v>7.815674944444444</v>
      </c>
      <c r="F7443" s="24">
        <f t="shared" si="116"/>
        <v>9.0692505555555608E-3</v>
      </c>
      <c r="G7443" s="24"/>
    </row>
    <row r="7444" spans="1:7" x14ac:dyDescent="0.25">
      <c r="A7444" s="3" t="s">
        <v>160</v>
      </c>
      <c r="B7444" s="4">
        <v>45870</v>
      </c>
      <c r="C7444" s="5">
        <v>496.34</v>
      </c>
      <c r="D7444" s="19">
        <v>8.4878999999999996E-2</v>
      </c>
      <c r="E7444" s="35" cm="1">
        <f t="array" ref="E7444">INDEX('Curva Juros'!$B$7:$B$73,MATCH(C7444,'Curva Juros'!$A$7:$A$73,1)) +
(C7444-INDEX('Curva Juros'!$A$7:$A$73,MATCH(C7444,'Curva Juros'!$A$7:$A$73,1))) *
(INDEX('Curva Juros'!$B$7:$B$73,MATCH(C7444,'Curva Juros'!$A$7:$A$73,1)+1) -
INDEX('Curva Juros'!$B$7:$B$73,MATCH(C7444,'Curva Juros'!$A$7:$A$73,1))) /
(INDEX('Curva Juros'!$A$7:$A$73,MATCH(C7444,'Curva Juros'!$A$7:$A$73,1)+1) -
INDEX('Curva Juros'!$A$7:$A$73,MATCH(C7444,'Curva Juros'!$A$7:$A$73,1)))</f>
        <v>7.8226752222222222</v>
      </c>
      <c r="F7444" s="24">
        <f t="shared" si="116"/>
        <v>6.6522477777777728E-3</v>
      </c>
      <c r="G7444" s="24"/>
    </row>
    <row r="7445" spans="1:7" x14ac:dyDescent="0.25">
      <c r="A7445" s="6" t="s">
        <v>160</v>
      </c>
      <c r="B7445" s="7">
        <v>45877</v>
      </c>
      <c r="C7445" s="8">
        <v>491.63</v>
      </c>
      <c r="D7445" s="20">
        <v>8.4250000000000005E-2</v>
      </c>
      <c r="E7445" s="35" cm="1">
        <f t="array" ref="E7445">INDEX('Curva Juros'!$B$7:$B$73,MATCH(C7445,'Curva Juros'!$A$7:$A$73,1)) +
(C7445-INDEX('Curva Juros'!$A$7:$A$73,MATCH(C7445,'Curva Juros'!$A$7:$A$73,1))) *
(INDEX('Curva Juros'!$B$7:$B$73,MATCH(C7445,'Curva Juros'!$A$7:$A$73,1)+1) -
INDEX('Curva Juros'!$B$7:$B$73,MATCH(C7445,'Curva Juros'!$A$7:$A$73,1))) /
(INDEX('Curva Juros'!$A$7:$A$73,MATCH(C7445,'Curva Juros'!$A$7:$A$73,1)+1) -
INDEX('Curva Juros'!$A$7:$A$73,MATCH(C7445,'Curva Juros'!$A$7:$A$73,1)))</f>
        <v>7.831022388888889</v>
      </c>
      <c r="F7445" s="24">
        <f t="shared" si="116"/>
        <v>5.9397761111111141E-3</v>
      </c>
      <c r="G7445" s="24"/>
    </row>
    <row r="7446" spans="1:7" x14ac:dyDescent="0.25">
      <c r="A7446" s="3" t="s">
        <v>160</v>
      </c>
      <c r="B7446" s="4">
        <v>45884</v>
      </c>
      <c r="C7446" s="5">
        <v>486.74</v>
      </c>
      <c r="D7446" s="19">
        <v>8.4005999999999997E-2</v>
      </c>
      <c r="E7446" s="35" cm="1">
        <f t="array" ref="E7446">INDEX('Curva Juros'!$B$7:$B$73,MATCH(C7446,'Curva Juros'!$A$7:$A$73,1)) +
(C7446-INDEX('Curva Juros'!$A$7:$A$73,MATCH(C7446,'Curva Juros'!$A$7:$A$73,1))) *
(INDEX('Curva Juros'!$B$7:$B$73,MATCH(C7446,'Curva Juros'!$A$7:$A$73,1)+1) -
INDEX('Curva Juros'!$B$7:$B$73,MATCH(C7446,'Curva Juros'!$A$7:$A$73,1))) /
(INDEX('Curva Juros'!$A$7:$A$73,MATCH(C7446,'Curva Juros'!$A$7:$A$73,1)+1) -
INDEX('Curva Juros'!$A$7:$A$73,MATCH(C7446,'Curva Juros'!$A$7:$A$73,1)))</f>
        <v>7.839688555555556</v>
      </c>
      <c r="F7446" s="24">
        <f t="shared" si="116"/>
        <v>5.609114444444438E-3</v>
      </c>
      <c r="G7446" s="24"/>
    </row>
    <row r="7447" spans="1:7" x14ac:dyDescent="0.25">
      <c r="A7447" s="6" t="s">
        <v>160</v>
      </c>
      <c r="B7447" s="7">
        <v>45891</v>
      </c>
      <c r="C7447" s="8">
        <v>481.61</v>
      </c>
      <c r="D7447" s="20">
        <v>8.4282999999999997E-2</v>
      </c>
      <c r="E7447" s="35" cm="1">
        <f t="array" ref="E7447">INDEX('Curva Juros'!$B$7:$B$73,MATCH(C7447,'Curva Juros'!$A$7:$A$73,1)) +
(C7447-INDEX('Curva Juros'!$A$7:$A$73,MATCH(C7447,'Curva Juros'!$A$7:$A$73,1))) *
(INDEX('Curva Juros'!$B$7:$B$73,MATCH(C7447,'Curva Juros'!$A$7:$A$73,1)+1) -
INDEX('Curva Juros'!$B$7:$B$73,MATCH(C7447,'Curva Juros'!$A$7:$A$73,1))) /
(INDEX('Curva Juros'!$A$7:$A$73,MATCH(C7447,'Curva Juros'!$A$7:$A$73,1)+1) -
INDEX('Curva Juros'!$A$7:$A$73,MATCH(C7447,'Curva Juros'!$A$7:$A$73,1)))</f>
        <v>7.8487800555555554</v>
      </c>
      <c r="F7447" s="24">
        <f t="shared" si="116"/>
        <v>5.7951994444444405E-3</v>
      </c>
      <c r="G7447" s="24"/>
    </row>
    <row r="7448" spans="1:7" x14ac:dyDescent="0.25">
      <c r="A7448" s="3" t="s">
        <v>160</v>
      </c>
      <c r="B7448" s="4">
        <v>45898</v>
      </c>
      <c r="C7448" s="5">
        <v>477.41</v>
      </c>
      <c r="D7448" s="19">
        <v>8.2514000000000004E-2</v>
      </c>
      <c r="E7448" s="35" cm="1">
        <f t="array" ref="E7448">INDEX('Curva Juros'!$B$7:$B$73,MATCH(C7448,'Curva Juros'!$A$7:$A$73,1)) +
(C7448-INDEX('Curva Juros'!$A$7:$A$73,MATCH(C7448,'Curva Juros'!$A$7:$A$73,1))) *
(INDEX('Curva Juros'!$B$7:$B$73,MATCH(C7448,'Curva Juros'!$A$7:$A$73,1)+1) -
INDEX('Curva Juros'!$B$7:$B$73,MATCH(C7448,'Curva Juros'!$A$7:$A$73,1))) /
(INDEX('Curva Juros'!$A$7:$A$73,MATCH(C7448,'Curva Juros'!$A$7:$A$73,1)+1) -
INDEX('Curva Juros'!$A$7:$A$73,MATCH(C7448,'Curva Juros'!$A$7:$A$73,1)))</f>
        <v>7.856223388888889</v>
      </c>
      <c r="F7448" s="24">
        <f t="shared" si="116"/>
        <v>3.9517661111111158E-3</v>
      </c>
      <c r="G7448" s="24"/>
    </row>
    <row r="7449" spans="1:7" x14ac:dyDescent="0.25">
      <c r="A7449" s="6" t="s">
        <v>160</v>
      </c>
      <c r="B7449" s="7">
        <v>45905</v>
      </c>
      <c r="C7449" s="8">
        <v>472.05</v>
      </c>
      <c r="D7449" s="20">
        <v>8.3308999999999994E-2</v>
      </c>
      <c r="E7449" s="35" cm="1">
        <f t="array" ref="E7449">INDEX('Curva Juros'!$B$7:$B$73,MATCH(C7449,'Curva Juros'!$A$7:$A$73,1)) +
(C7449-INDEX('Curva Juros'!$A$7:$A$73,MATCH(C7449,'Curva Juros'!$A$7:$A$73,1))) *
(INDEX('Curva Juros'!$B$7:$B$73,MATCH(C7449,'Curva Juros'!$A$7:$A$73,1)+1) -
INDEX('Curva Juros'!$B$7:$B$73,MATCH(C7449,'Curva Juros'!$A$7:$A$73,1))) /
(INDEX('Curva Juros'!$A$7:$A$73,MATCH(C7449,'Curva Juros'!$A$7:$A$73,1)+1) -
INDEX('Curva Juros'!$A$7:$A$73,MATCH(C7449,'Curva Juros'!$A$7:$A$73,1)))</f>
        <v>7.8657225000000004</v>
      </c>
      <c r="F7449" s="24">
        <f t="shared" si="116"/>
        <v>4.6517749999999969E-3</v>
      </c>
      <c r="G7449" s="24"/>
    </row>
    <row r="7450" spans="1:7" x14ac:dyDescent="0.25">
      <c r="A7450" s="3" t="s">
        <v>160</v>
      </c>
      <c r="B7450" s="4">
        <v>45912</v>
      </c>
      <c r="C7450" s="5">
        <v>469.11</v>
      </c>
      <c r="D7450" s="19">
        <v>7.8739000000000003E-2</v>
      </c>
      <c r="E7450" s="35" cm="1">
        <f t="array" ref="E7450">INDEX('Curva Juros'!$B$7:$B$73,MATCH(C7450,'Curva Juros'!$A$7:$A$73,1)) +
(C7450-INDEX('Curva Juros'!$A$7:$A$73,MATCH(C7450,'Curva Juros'!$A$7:$A$73,1))) *
(INDEX('Curva Juros'!$B$7:$B$73,MATCH(C7450,'Curva Juros'!$A$7:$A$73,1)+1) -
INDEX('Curva Juros'!$B$7:$B$73,MATCH(C7450,'Curva Juros'!$A$7:$A$73,1))) /
(INDEX('Curva Juros'!$A$7:$A$73,MATCH(C7450,'Curva Juros'!$A$7:$A$73,1)+1) -
INDEX('Curva Juros'!$A$7:$A$73,MATCH(C7450,'Curva Juros'!$A$7:$A$73,1)))</f>
        <v>7.8709328333333337</v>
      </c>
      <c r="F7450" s="24">
        <f t="shared" si="116"/>
        <v>2.9671666666661323E-5</v>
      </c>
      <c r="G7450" s="24"/>
    </row>
    <row r="7451" spans="1:7" x14ac:dyDescent="0.25">
      <c r="A7451" s="6" t="s">
        <v>160</v>
      </c>
      <c r="B7451" s="7">
        <v>45919</v>
      </c>
      <c r="C7451" s="8">
        <v>462.74</v>
      </c>
      <c r="D7451" s="20">
        <v>8.1770999999999996E-2</v>
      </c>
      <c r="E7451" s="35" cm="1">
        <f t="array" ref="E7451">INDEX('Curva Juros'!$B$7:$B$73,MATCH(C7451,'Curva Juros'!$A$7:$A$73,1)) +
(C7451-INDEX('Curva Juros'!$A$7:$A$73,MATCH(C7451,'Curva Juros'!$A$7:$A$73,1))) *
(INDEX('Curva Juros'!$B$7:$B$73,MATCH(C7451,'Curva Juros'!$A$7:$A$73,1)+1) -
INDEX('Curva Juros'!$B$7:$B$73,MATCH(C7451,'Curva Juros'!$A$7:$A$73,1))) /
(INDEX('Curva Juros'!$A$7:$A$73,MATCH(C7451,'Curva Juros'!$A$7:$A$73,1)+1) -
INDEX('Curva Juros'!$A$7:$A$73,MATCH(C7451,'Curva Juros'!$A$7:$A$73,1)))</f>
        <v>7.8822218888888891</v>
      </c>
      <c r="F7451" s="24">
        <f t="shared" si="116"/>
        <v>2.948781111111104E-3</v>
      </c>
      <c r="G7451" s="24"/>
    </row>
    <row r="7452" spans="1:7" x14ac:dyDescent="0.25">
      <c r="A7452" s="3" t="s">
        <v>160</v>
      </c>
      <c r="B7452" s="4">
        <v>45926</v>
      </c>
      <c r="C7452" s="5">
        <v>457.86</v>
      </c>
      <c r="D7452" s="19">
        <v>8.1511E-2</v>
      </c>
      <c r="E7452" s="35" cm="1">
        <f t="array" ref="E7452">INDEX('Curva Juros'!$B$7:$B$73,MATCH(C7452,'Curva Juros'!$A$7:$A$73,1)) +
(C7452-INDEX('Curva Juros'!$A$7:$A$73,MATCH(C7452,'Curva Juros'!$A$7:$A$73,1))) *
(INDEX('Curva Juros'!$B$7:$B$73,MATCH(C7452,'Curva Juros'!$A$7:$A$73,1)+1) -
INDEX('Curva Juros'!$B$7:$B$73,MATCH(C7452,'Curva Juros'!$A$7:$A$73,1))) /
(INDEX('Curva Juros'!$A$7:$A$73,MATCH(C7452,'Curva Juros'!$A$7:$A$73,1)+1) -
INDEX('Curva Juros'!$A$7:$A$73,MATCH(C7452,'Curva Juros'!$A$7:$A$73,1)))</f>
        <v>7.8908703333333339</v>
      </c>
      <c r="F7452" s="24">
        <f t="shared" si="116"/>
        <v>2.6022966666666564E-3</v>
      </c>
      <c r="G7452" s="24"/>
    </row>
    <row r="7453" spans="1:7" x14ac:dyDescent="0.25">
      <c r="A7453" s="6" t="s">
        <v>160</v>
      </c>
      <c r="B7453" s="7">
        <v>45933</v>
      </c>
      <c r="C7453" s="8">
        <v>452.23</v>
      </c>
      <c r="D7453" s="20">
        <v>8.2905999999999994E-2</v>
      </c>
      <c r="E7453" s="35" cm="1">
        <f t="array" ref="E7453">INDEX('Curva Juros'!$B$7:$B$73,MATCH(C7453,'Curva Juros'!$A$7:$A$73,1)) +
(C7453-INDEX('Curva Juros'!$A$7:$A$73,MATCH(C7453,'Curva Juros'!$A$7:$A$73,1))) *
(INDEX('Curva Juros'!$B$7:$B$73,MATCH(C7453,'Curva Juros'!$A$7:$A$73,1)+1) -
INDEX('Curva Juros'!$B$7:$B$73,MATCH(C7453,'Curva Juros'!$A$7:$A$73,1))) /
(INDEX('Curva Juros'!$A$7:$A$73,MATCH(C7453,'Curva Juros'!$A$7:$A$73,1)+1) -
INDEX('Curva Juros'!$A$7:$A$73,MATCH(C7453,'Curva Juros'!$A$7:$A$73,1)))</f>
        <v>7.900847944444445</v>
      </c>
      <c r="F7453" s="24">
        <f t="shared" si="116"/>
        <v>3.8975205555555476E-3</v>
      </c>
      <c r="G7453" s="24"/>
    </row>
    <row r="7454" spans="1:7" x14ac:dyDescent="0.25">
      <c r="A7454" s="3" t="s">
        <v>160</v>
      </c>
      <c r="B7454" s="4">
        <v>45940</v>
      </c>
      <c r="C7454" s="5">
        <v>447.86</v>
      </c>
      <c r="D7454" s="19">
        <v>8.1515000000000004E-2</v>
      </c>
      <c r="E7454" s="35" cm="1">
        <f t="array" ref="E7454">INDEX('Curva Juros'!$B$7:$B$73,MATCH(C7454,'Curva Juros'!$A$7:$A$73,1)) +
(C7454-INDEX('Curva Juros'!$A$7:$A$73,MATCH(C7454,'Curva Juros'!$A$7:$A$73,1))) *
(INDEX('Curva Juros'!$B$7:$B$73,MATCH(C7454,'Curva Juros'!$A$7:$A$73,1)+1) -
INDEX('Curva Juros'!$B$7:$B$73,MATCH(C7454,'Curva Juros'!$A$7:$A$73,1))) /
(INDEX('Curva Juros'!$A$7:$A$73,MATCH(C7454,'Curva Juros'!$A$7:$A$73,1)+1) -
INDEX('Curva Juros'!$A$7:$A$73,MATCH(C7454,'Curva Juros'!$A$7:$A$73,1)))</f>
        <v>7.9085925555555558</v>
      </c>
      <c r="F7454" s="24">
        <f t="shared" si="116"/>
        <v>2.4290744444444429E-3</v>
      </c>
      <c r="G7454" s="24"/>
    </row>
    <row r="7455" spans="1:7" x14ac:dyDescent="0.25">
      <c r="A7455" s="6" t="s">
        <v>160</v>
      </c>
      <c r="B7455" s="7">
        <v>45947</v>
      </c>
      <c r="C7455" s="8">
        <v>589.80999999999995</v>
      </c>
      <c r="D7455" s="20">
        <v>7.6381000000000004E-2</v>
      </c>
      <c r="E7455" s="35" cm="1">
        <f t="array" ref="E7455">INDEX('Curva Juros'!$B$7:$B$73,MATCH(C7455,'Curva Juros'!$A$7:$A$73,1)) +
(C7455-INDEX('Curva Juros'!$A$7:$A$73,MATCH(C7455,'Curva Juros'!$A$7:$A$73,1))) *
(INDEX('Curva Juros'!$B$7:$B$73,MATCH(C7455,'Curva Juros'!$A$7:$A$73,1)+1) -
INDEX('Curva Juros'!$B$7:$B$73,MATCH(C7455,'Curva Juros'!$A$7:$A$73,1))) /
(INDEX('Curva Juros'!$A$7:$A$73,MATCH(C7455,'Curva Juros'!$A$7:$A$73,1)+1) -
INDEX('Curva Juros'!$A$7:$A$73,MATCH(C7455,'Curva Juros'!$A$7:$A$73,1)))</f>
        <v>7.7477390396825401</v>
      </c>
      <c r="F7455" s="24">
        <f t="shared" si="116"/>
        <v>-1.0963903968253946E-3</v>
      </c>
      <c r="G7455" s="24"/>
    </row>
    <row r="7456" spans="1:7" x14ac:dyDescent="0.25">
      <c r="A7456" s="3" t="s">
        <v>160</v>
      </c>
      <c r="B7456" s="4">
        <v>45954</v>
      </c>
      <c r="C7456" s="5">
        <v>584.9</v>
      </c>
      <c r="D7456" s="19">
        <v>7.6061000000000004E-2</v>
      </c>
      <c r="E7456" s="35" cm="1">
        <f t="array" ref="E7456">INDEX('Curva Juros'!$B$7:$B$73,MATCH(C7456,'Curva Juros'!$A$7:$A$73,1)) +
(C7456-INDEX('Curva Juros'!$A$7:$A$73,MATCH(C7456,'Curva Juros'!$A$7:$A$73,1))) *
(INDEX('Curva Juros'!$B$7:$B$73,MATCH(C7456,'Curva Juros'!$A$7:$A$73,1)+1) -
INDEX('Curva Juros'!$B$7:$B$73,MATCH(C7456,'Curva Juros'!$A$7:$A$73,1))) /
(INDEX('Curva Juros'!$A$7:$A$73,MATCH(C7456,'Curva Juros'!$A$7:$A$73,1)+1) -
INDEX('Curva Juros'!$A$7:$A$73,MATCH(C7456,'Curva Juros'!$A$7:$A$73,1)))</f>
        <v>7.7512500793650796</v>
      </c>
      <c r="F7456" s="24">
        <f t="shared" si="116"/>
        <v>-1.4515007936507923E-3</v>
      </c>
      <c r="G7456" s="24"/>
    </row>
    <row r="7457" spans="1:7" x14ac:dyDescent="0.25">
      <c r="A7457" s="6" t="s">
        <v>160</v>
      </c>
      <c r="B7457" s="7">
        <v>45961</v>
      </c>
      <c r="C7457" s="8">
        <v>579.5</v>
      </c>
      <c r="D7457" s="20">
        <v>7.7474000000000001E-2</v>
      </c>
      <c r="E7457" s="35" cm="1">
        <f t="array" ref="E7457">INDEX('Curva Juros'!$B$7:$B$73,MATCH(C7457,'Curva Juros'!$A$7:$A$73,1)) +
(C7457-INDEX('Curva Juros'!$A$7:$A$73,MATCH(C7457,'Curva Juros'!$A$7:$A$73,1))) *
(INDEX('Curva Juros'!$B$7:$B$73,MATCH(C7457,'Curva Juros'!$A$7:$A$73,1)+1) -
INDEX('Curva Juros'!$B$7:$B$73,MATCH(C7457,'Curva Juros'!$A$7:$A$73,1))) /
(INDEX('Curva Juros'!$A$7:$A$73,MATCH(C7457,'Curva Juros'!$A$7:$A$73,1)+1) -
INDEX('Curva Juros'!$A$7:$A$73,MATCH(C7457,'Curva Juros'!$A$7:$A$73,1)))</f>
        <v>7.7551115079365083</v>
      </c>
      <c r="F7457" s="24">
        <f t="shared" si="116"/>
        <v>-7.7115079365086547E-5</v>
      </c>
      <c r="G7457" s="24"/>
    </row>
    <row r="7458" spans="1:7" x14ac:dyDescent="0.25">
      <c r="A7458" s="3" t="s">
        <v>160</v>
      </c>
      <c r="B7458" s="4">
        <v>45968</v>
      </c>
      <c r="C7458" s="5">
        <v>574.20000000000005</v>
      </c>
      <c r="D7458" s="19">
        <v>7.8519000000000005E-2</v>
      </c>
      <c r="E7458" s="35" cm="1">
        <f t="array" ref="E7458">INDEX('Curva Juros'!$B$7:$B$73,MATCH(C7458,'Curva Juros'!$A$7:$A$73,1)) +
(C7458-INDEX('Curva Juros'!$A$7:$A$73,MATCH(C7458,'Curva Juros'!$A$7:$A$73,1))) *
(INDEX('Curva Juros'!$B$7:$B$73,MATCH(C7458,'Curva Juros'!$A$7:$A$73,1)+1) -
INDEX('Curva Juros'!$B$7:$B$73,MATCH(C7458,'Curva Juros'!$A$7:$A$73,1))) /
(INDEX('Curva Juros'!$A$7:$A$73,MATCH(C7458,'Curva Juros'!$A$7:$A$73,1)+1) -
INDEX('Curva Juros'!$A$7:$A$73,MATCH(C7458,'Curva Juros'!$A$7:$A$73,1)))</f>
        <v>7.7589014285714288</v>
      </c>
      <c r="F7458" s="24">
        <f t="shared" si="116"/>
        <v>9.2998571428572208E-4</v>
      </c>
      <c r="G7458" s="24"/>
    </row>
    <row r="7459" spans="1:7" x14ac:dyDescent="0.25">
      <c r="A7459" s="6" t="s">
        <v>160</v>
      </c>
      <c r="B7459" s="7">
        <v>45975</v>
      </c>
      <c r="C7459" s="8">
        <v>570.26</v>
      </c>
      <c r="D7459" s="20">
        <v>7.4787000000000006E-2</v>
      </c>
      <c r="E7459" s="35" cm="1">
        <f t="array" ref="E7459">INDEX('Curva Juros'!$B$7:$B$73,MATCH(C7459,'Curva Juros'!$A$7:$A$73,1)) +
(C7459-INDEX('Curva Juros'!$A$7:$A$73,MATCH(C7459,'Curva Juros'!$A$7:$A$73,1))) *
(INDEX('Curva Juros'!$B$7:$B$73,MATCH(C7459,'Curva Juros'!$A$7:$A$73,1)+1) -
INDEX('Curva Juros'!$B$7:$B$73,MATCH(C7459,'Curva Juros'!$A$7:$A$73,1))) /
(INDEX('Curva Juros'!$A$7:$A$73,MATCH(C7459,'Curva Juros'!$A$7:$A$73,1)+1) -
INDEX('Curva Juros'!$A$7:$A$73,MATCH(C7459,'Curva Juros'!$A$7:$A$73,1)))</f>
        <v>7.7617188412698415</v>
      </c>
      <c r="F7459" s="24">
        <f t="shared" si="116"/>
        <v>-2.8301884126984145E-3</v>
      </c>
      <c r="G7459" s="24"/>
    </row>
    <row r="7460" spans="1:7" x14ac:dyDescent="0.25">
      <c r="A7460" s="3" t="s">
        <v>160</v>
      </c>
      <c r="B7460" s="4">
        <v>45982</v>
      </c>
      <c r="C7460" s="5">
        <v>566.24</v>
      </c>
      <c r="D7460" s="19">
        <v>7.4853000000000003E-2</v>
      </c>
      <c r="E7460" s="35" cm="1">
        <f t="array" ref="E7460">INDEX('Curva Juros'!$B$7:$B$73,MATCH(C7460,'Curva Juros'!$A$7:$A$73,1)) +
(C7460-INDEX('Curva Juros'!$A$7:$A$73,MATCH(C7460,'Curva Juros'!$A$7:$A$73,1))) *
(INDEX('Curva Juros'!$B$7:$B$73,MATCH(C7460,'Curva Juros'!$A$7:$A$73,1)+1) -
INDEX('Curva Juros'!$B$7:$B$73,MATCH(C7460,'Curva Juros'!$A$7:$A$73,1))) /
(INDEX('Curva Juros'!$A$7:$A$73,MATCH(C7460,'Curva Juros'!$A$7:$A$73,1)+1) -
INDEX('Curva Juros'!$A$7:$A$73,MATCH(C7460,'Curva Juros'!$A$7:$A$73,1)))</f>
        <v>7.7645934603174602</v>
      </c>
      <c r="F7460" s="24">
        <f t="shared" si="116"/>
        <v>-2.7929346031746044E-3</v>
      </c>
      <c r="G7460" s="24"/>
    </row>
    <row r="7461" spans="1:7" x14ac:dyDescent="0.25">
      <c r="A7461" s="6" t="s">
        <v>160</v>
      </c>
      <c r="B7461" s="7">
        <v>45989</v>
      </c>
      <c r="C7461" s="8">
        <v>561.37</v>
      </c>
      <c r="D7461" s="20">
        <v>7.4417999999999998E-2</v>
      </c>
      <c r="E7461" s="35" cm="1">
        <f t="array" ref="E7461">INDEX('Curva Juros'!$B$7:$B$73,MATCH(C7461,'Curva Juros'!$A$7:$A$73,1)) +
(C7461-INDEX('Curva Juros'!$A$7:$A$73,MATCH(C7461,'Curva Juros'!$A$7:$A$73,1))) *
(INDEX('Curva Juros'!$B$7:$B$73,MATCH(C7461,'Curva Juros'!$A$7:$A$73,1)+1) -
INDEX('Curva Juros'!$B$7:$B$73,MATCH(C7461,'Curva Juros'!$A$7:$A$73,1))) /
(INDEX('Curva Juros'!$A$7:$A$73,MATCH(C7461,'Curva Juros'!$A$7:$A$73,1)+1) -
INDEX('Curva Juros'!$A$7:$A$73,MATCH(C7461,'Curva Juros'!$A$7:$A$73,1)))</f>
        <v>7.7680758968253967</v>
      </c>
      <c r="F7461" s="24">
        <f t="shared" si="116"/>
        <v>-3.2627589682539676E-3</v>
      </c>
      <c r="G7461" s="24"/>
    </row>
    <row r="7462" spans="1:7" x14ac:dyDescent="0.25">
      <c r="A7462" s="3" t="s">
        <v>160</v>
      </c>
      <c r="B7462" s="4">
        <v>45996</v>
      </c>
      <c r="C7462" s="5">
        <v>556.04999999999995</v>
      </c>
      <c r="D7462" s="19">
        <v>7.5536000000000006E-2</v>
      </c>
      <c r="E7462" s="35" cm="1">
        <f t="array" ref="E7462">INDEX('Curva Juros'!$B$7:$B$73,MATCH(C7462,'Curva Juros'!$A$7:$A$73,1)) +
(C7462-INDEX('Curva Juros'!$A$7:$A$73,MATCH(C7462,'Curva Juros'!$A$7:$A$73,1))) *
(INDEX('Curva Juros'!$B$7:$B$73,MATCH(C7462,'Curva Juros'!$A$7:$A$73,1)+1) -
INDEX('Curva Juros'!$B$7:$B$73,MATCH(C7462,'Curva Juros'!$A$7:$A$73,1))) /
(INDEX('Curva Juros'!$A$7:$A$73,MATCH(C7462,'Curva Juros'!$A$7:$A$73,1)+1) -
INDEX('Curva Juros'!$A$7:$A$73,MATCH(C7462,'Curva Juros'!$A$7:$A$73,1)))</f>
        <v>7.7718801190476192</v>
      </c>
      <c r="F7462" s="24">
        <f t="shared" si="116"/>
        <v>-2.1828011904761885E-3</v>
      </c>
      <c r="G7462" s="24"/>
    </row>
    <row r="7463" spans="1:7" x14ac:dyDescent="0.25">
      <c r="A7463" s="6" t="s">
        <v>160</v>
      </c>
      <c r="B7463" s="7">
        <v>46003</v>
      </c>
      <c r="C7463" s="8">
        <v>550.71</v>
      </c>
      <c r="D7463" s="20">
        <v>7.6724000000000001E-2</v>
      </c>
      <c r="E7463" s="35" cm="1">
        <f t="array" ref="E7463">INDEX('Curva Juros'!$B$7:$B$73,MATCH(C7463,'Curva Juros'!$A$7:$A$73,1)) +
(C7463-INDEX('Curva Juros'!$A$7:$A$73,MATCH(C7463,'Curva Juros'!$A$7:$A$73,1))) *
(INDEX('Curva Juros'!$B$7:$B$73,MATCH(C7463,'Curva Juros'!$A$7:$A$73,1)+1) -
INDEX('Curva Juros'!$B$7:$B$73,MATCH(C7463,'Curva Juros'!$A$7:$A$73,1))) /
(INDEX('Curva Juros'!$A$7:$A$73,MATCH(C7463,'Curva Juros'!$A$7:$A$73,1)+1) -
INDEX('Curva Juros'!$A$7:$A$73,MATCH(C7463,'Curva Juros'!$A$7:$A$73,1)))</f>
        <v>7.7756986428571429</v>
      </c>
      <c r="F7463" s="24">
        <f t="shared" si="116"/>
        <v>-1.032986428571428E-3</v>
      </c>
      <c r="G7463" s="24"/>
    </row>
    <row r="7464" spans="1:7" x14ac:dyDescent="0.25">
      <c r="A7464" s="3" t="s">
        <v>160</v>
      </c>
      <c r="B7464" s="4">
        <v>46010</v>
      </c>
      <c r="C7464" s="5">
        <v>545.86</v>
      </c>
      <c r="D7464" s="19">
        <v>7.6198000000000002E-2</v>
      </c>
      <c r="E7464" s="35" cm="1">
        <f t="array" ref="E7464">INDEX('Curva Juros'!$B$7:$B$73,MATCH(C7464,'Curva Juros'!$A$7:$A$73,1)) +
(C7464-INDEX('Curva Juros'!$A$7:$A$73,MATCH(C7464,'Curva Juros'!$A$7:$A$73,1))) *
(INDEX('Curva Juros'!$B$7:$B$73,MATCH(C7464,'Curva Juros'!$A$7:$A$73,1)+1) -
INDEX('Curva Juros'!$B$7:$B$73,MATCH(C7464,'Curva Juros'!$A$7:$A$73,1))) /
(INDEX('Curva Juros'!$A$7:$A$73,MATCH(C7464,'Curva Juros'!$A$7:$A$73,1)+1) -
INDEX('Curva Juros'!$A$7:$A$73,MATCH(C7464,'Curva Juros'!$A$7:$A$73,1)))</f>
        <v>7.7791667777777782</v>
      </c>
      <c r="F7464" s="24">
        <f t="shared" si="116"/>
        <v>-1.5936677777777797E-3</v>
      </c>
      <c r="G7464" s="24"/>
    </row>
    <row r="7465" spans="1:7" x14ac:dyDescent="0.25">
      <c r="A7465" s="6" t="s">
        <v>160</v>
      </c>
      <c r="B7465" s="7">
        <v>46017</v>
      </c>
      <c r="C7465" s="8">
        <v>541.75</v>
      </c>
      <c r="D7465" s="20">
        <v>7.6600000000000001E-2</v>
      </c>
      <c r="E7465" s="35" cm="1">
        <f t="array" ref="E7465">INDEX('Curva Juros'!$B$7:$B$73,MATCH(C7465,'Curva Juros'!$A$7:$A$73,1)) +
(C7465-INDEX('Curva Juros'!$A$7:$A$73,MATCH(C7465,'Curva Juros'!$A$7:$A$73,1))) *
(INDEX('Curva Juros'!$B$7:$B$73,MATCH(C7465,'Curva Juros'!$A$7:$A$73,1)+1) -
INDEX('Curva Juros'!$B$7:$B$73,MATCH(C7465,'Curva Juros'!$A$7:$A$73,1))) /
(INDEX('Curva Juros'!$A$7:$A$73,MATCH(C7465,'Curva Juros'!$A$7:$A$73,1)+1) -
INDEX('Curva Juros'!$A$7:$A$73,MATCH(C7465,'Curva Juros'!$A$7:$A$73,1)))</f>
        <v>7.7821057539682537</v>
      </c>
      <c r="F7465" s="24">
        <f t="shared" si="116"/>
        <v>-1.2210575396825324E-3</v>
      </c>
      <c r="G7465" s="24"/>
    </row>
    <row r="7466" spans="1:7" x14ac:dyDescent="0.25">
      <c r="A7466" s="3" t="s">
        <v>160</v>
      </c>
      <c r="B7466" s="4">
        <v>46024</v>
      </c>
      <c r="C7466" s="5">
        <v>537.9</v>
      </c>
      <c r="D7466" s="19">
        <v>7.6065999999999995E-2</v>
      </c>
      <c r="E7466" s="35" cm="1">
        <f t="array" ref="E7466">INDEX('Curva Juros'!$B$7:$B$73,MATCH(C7466,'Curva Juros'!$A$7:$A$73,1)) +
(C7466-INDEX('Curva Juros'!$A$7:$A$73,MATCH(C7466,'Curva Juros'!$A$7:$A$73,1))) *
(INDEX('Curva Juros'!$B$7:$B$73,MATCH(C7466,'Curva Juros'!$A$7:$A$73,1)+1) -
INDEX('Curva Juros'!$B$7:$B$73,MATCH(C7466,'Curva Juros'!$A$7:$A$73,1))) /
(INDEX('Curva Juros'!$A$7:$A$73,MATCH(C7466,'Curva Juros'!$A$7:$A$73,1)+1) -
INDEX('Curva Juros'!$A$7:$A$73,MATCH(C7466,'Curva Juros'!$A$7:$A$73,1)))</f>
        <v>7.7848588095238096</v>
      </c>
      <c r="F7466" s="24">
        <f t="shared" si="116"/>
        <v>-1.7825880952380968E-3</v>
      </c>
      <c r="G7466" s="24"/>
    </row>
    <row r="7467" spans="1:7" x14ac:dyDescent="0.25">
      <c r="A7467" s="6" t="s">
        <v>160</v>
      </c>
      <c r="B7467" s="7">
        <v>46031</v>
      </c>
      <c r="C7467" s="8">
        <v>533.11</v>
      </c>
      <c r="D7467" s="20">
        <v>7.5333999999999998E-2</v>
      </c>
      <c r="E7467" s="35" cm="1">
        <f t="array" ref="E7467">INDEX('Curva Juros'!$B$7:$B$73,MATCH(C7467,'Curva Juros'!$A$7:$A$73,1)) +
(C7467-INDEX('Curva Juros'!$A$7:$A$73,MATCH(C7467,'Curva Juros'!$A$7:$A$73,1))) *
(INDEX('Curva Juros'!$B$7:$B$73,MATCH(C7467,'Curva Juros'!$A$7:$A$73,1)+1) -
INDEX('Curva Juros'!$B$7:$B$73,MATCH(C7467,'Curva Juros'!$A$7:$A$73,1))) /
(INDEX('Curva Juros'!$A$7:$A$73,MATCH(C7467,'Curva Juros'!$A$7:$A$73,1)+1) -
INDEX('Curva Juros'!$A$7:$A$73,MATCH(C7467,'Curva Juros'!$A$7:$A$73,1)))</f>
        <v>7.7882840396825399</v>
      </c>
      <c r="F7467" s="24">
        <f t="shared" si="116"/>
        <v>-2.5488403968254025E-3</v>
      </c>
      <c r="G7467" s="24"/>
    </row>
    <row r="7468" spans="1:7" x14ac:dyDescent="0.25">
      <c r="A7468" s="3" t="s">
        <v>160</v>
      </c>
      <c r="B7468" s="4">
        <v>46038</v>
      </c>
      <c r="C7468" s="5">
        <v>527.61</v>
      </c>
      <c r="D7468" s="19">
        <v>7.7090000000000006E-2</v>
      </c>
      <c r="E7468" s="35" cm="1">
        <f t="array" ref="E7468">INDEX('Curva Juros'!$B$7:$B$73,MATCH(C7468,'Curva Juros'!$A$7:$A$73,1)) +
(C7468-INDEX('Curva Juros'!$A$7:$A$73,MATCH(C7468,'Curva Juros'!$A$7:$A$73,1))) *
(INDEX('Curva Juros'!$B$7:$B$73,MATCH(C7468,'Curva Juros'!$A$7:$A$73,1)+1) -
INDEX('Curva Juros'!$B$7:$B$73,MATCH(C7468,'Curva Juros'!$A$7:$A$73,1))) /
(INDEX('Curva Juros'!$A$7:$A$73,MATCH(C7468,'Curva Juros'!$A$7:$A$73,1)+1) -
INDEX('Curva Juros'!$A$7:$A$73,MATCH(C7468,'Curva Juros'!$A$7:$A$73,1)))</f>
        <v>7.7922169761904758</v>
      </c>
      <c r="F7468" s="24">
        <f t="shared" si="116"/>
        <v>-8.3216976190475522E-4</v>
      </c>
      <c r="G7468" s="24"/>
    </row>
    <row r="7469" spans="1:7" x14ac:dyDescent="0.25">
      <c r="A7469" s="6" t="s">
        <v>160</v>
      </c>
      <c r="B7469" s="7">
        <v>46045</v>
      </c>
      <c r="C7469" s="8">
        <v>522.91999999999996</v>
      </c>
      <c r="D7469" s="20">
        <v>7.5995999999999994E-2</v>
      </c>
      <c r="E7469" s="35" cm="1">
        <f t="array" ref="E7469">INDEX('Curva Juros'!$B$7:$B$73,MATCH(C7469,'Curva Juros'!$A$7:$A$73,1)) +
(C7469-INDEX('Curva Juros'!$A$7:$A$73,MATCH(C7469,'Curva Juros'!$A$7:$A$73,1))) *
(INDEX('Curva Juros'!$B$7:$B$73,MATCH(C7469,'Curva Juros'!$A$7:$A$73,1)+1) -
INDEX('Curva Juros'!$B$7:$B$73,MATCH(C7469,'Curva Juros'!$A$7:$A$73,1))) /
(INDEX('Curva Juros'!$A$7:$A$73,MATCH(C7469,'Curva Juros'!$A$7:$A$73,1)+1) -
INDEX('Curva Juros'!$A$7:$A$73,MATCH(C7469,'Curva Juros'!$A$7:$A$73,1)))</f>
        <v>7.795570698412698</v>
      </c>
      <c r="F7469" s="24">
        <f t="shared" si="116"/>
        <v>-1.9597069841269799E-3</v>
      </c>
      <c r="G7469" s="24"/>
    </row>
    <row r="7470" spans="1:7" x14ac:dyDescent="0.25">
      <c r="A7470" s="3" t="s">
        <v>160</v>
      </c>
      <c r="B7470" s="4">
        <v>46052</v>
      </c>
      <c r="C7470" s="5">
        <v>518.44000000000005</v>
      </c>
      <c r="D7470" s="19">
        <v>7.4163000000000007E-2</v>
      </c>
      <c r="E7470" s="35" cm="1">
        <f t="array" ref="E7470">INDEX('Curva Juros'!$B$7:$B$73,MATCH(C7470,'Curva Juros'!$A$7:$A$73,1)) +
(C7470-INDEX('Curva Juros'!$A$7:$A$73,MATCH(C7470,'Curva Juros'!$A$7:$A$73,1))) *
(INDEX('Curva Juros'!$B$7:$B$73,MATCH(C7470,'Curva Juros'!$A$7:$A$73,1)+1) -
INDEX('Curva Juros'!$B$7:$B$73,MATCH(C7470,'Curva Juros'!$A$7:$A$73,1))) /
(INDEX('Curva Juros'!$A$7:$A$73,MATCH(C7470,'Curva Juros'!$A$7:$A$73,1)+1) -
INDEX('Curva Juros'!$A$7:$A$73,MATCH(C7470,'Curva Juros'!$A$7:$A$73,1)))</f>
        <v>7.7987742539682543</v>
      </c>
      <c r="F7470" s="24">
        <f t="shared" si="116"/>
        <v>-3.8247425396825407E-3</v>
      </c>
      <c r="G7470" s="24"/>
    </row>
    <row r="7471" spans="1:7" x14ac:dyDescent="0.25">
      <c r="A7471" s="6" t="s">
        <v>160</v>
      </c>
      <c r="B7471" s="7">
        <v>46059</v>
      </c>
      <c r="C7471" s="8">
        <v>513.64</v>
      </c>
      <c r="D7471" s="20">
        <v>7.3457999999999996E-2</v>
      </c>
      <c r="E7471" s="35" cm="1">
        <f t="array" ref="E7471">INDEX('Curva Juros'!$B$7:$B$73,MATCH(C7471,'Curva Juros'!$A$7:$A$73,1)) +
(C7471-INDEX('Curva Juros'!$A$7:$A$73,MATCH(C7471,'Curva Juros'!$A$7:$A$73,1))) *
(INDEX('Curva Juros'!$B$7:$B$73,MATCH(C7471,'Curva Juros'!$A$7:$A$73,1)+1) -
INDEX('Curva Juros'!$B$7:$B$73,MATCH(C7471,'Curva Juros'!$A$7:$A$73,1))) /
(INDEX('Curva Juros'!$A$7:$A$73,MATCH(C7471,'Curva Juros'!$A$7:$A$73,1)+1) -
INDEX('Curva Juros'!$A$7:$A$73,MATCH(C7471,'Curva Juros'!$A$7:$A$73,1)))</f>
        <v>7.8022066349206352</v>
      </c>
      <c r="F7471" s="24">
        <f t="shared" si="116"/>
        <v>-4.5640663492063499E-3</v>
      </c>
      <c r="G7471" s="24"/>
    </row>
    <row r="7472" spans="1:7" x14ac:dyDescent="0.25">
      <c r="A7472" s="3" t="s">
        <v>160</v>
      </c>
      <c r="B7472" s="4">
        <v>46066</v>
      </c>
      <c r="C7472" s="5">
        <v>508.77</v>
      </c>
      <c r="D7472" s="19">
        <v>7.3021000000000003E-2</v>
      </c>
      <c r="E7472" s="35" cm="1">
        <f t="array" ref="E7472">INDEX('Curva Juros'!$B$7:$B$73,MATCH(C7472,'Curva Juros'!$A$7:$A$73,1)) +
(C7472-INDEX('Curva Juros'!$A$7:$A$73,MATCH(C7472,'Curva Juros'!$A$7:$A$73,1))) *
(INDEX('Curva Juros'!$B$7:$B$73,MATCH(C7472,'Curva Juros'!$A$7:$A$73,1)+1) -
INDEX('Curva Juros'!$B$7:$B$73,MATCH(C7472,'Curva Juros'!$A$7:$A$73,1))) /
(INDEX('Curva Juros'!$A$7:$A$73,MATCH(C7472,'Curva Juros'!$A$7:$A$73,1)+1) -
INDEX('Curva Juros'!$A$7:$A$73,MATCH(C7472,'Curva Juros'!$A$7:$A$73,1)))</f>
        <v>7.8056890714285716</v>
      </c>
      <c r="F7472" s="24">
        <f t="shared" si="116"/>
        <v>-5.0358907142857151E-3</v>
      </c>
      <c r="G7472" s="24"/>
    </row>
    <row r="7473" spans="1:7" x14ac:dyDescent="0.25">
      <c r="A7473" s="6" t="s">
        <v>160</v>
      </c>
      <c r="B7473" s="7">
        <v>46073</v>
      </c>
      <c r="C7473" s="8">
        <v>505.63</v>
      </c>
      <c r="D7473" s="20">
        <v>7.3504E-2</v>
      </c>
      <c r="E7473" s="35" cm="1">
        <f t="array" ref="E7473">INDEX('Curva Juros'!$B$7:$B$73,MATCH(C7473,'Curva Juros'!$A$7:$A$73,1)) +
(C7473-INDEX('Curva Juros'!$A$7:$A$73,MATCH(C7473,'Curva Juros'!$A$7:$A$73,1))) *
(INDEX('Curva Juros'!$B$7:$B$73,MATCH(C7473,'Curva Juros'!$A$7:$A$73,1)+1) -
INDEX('Curva Juros'!$B$7:$B$73,MATCH(C7473,'Curva Juros'!$A$7:$A$73,1))) /
(INDEX('Curva Juros'!$A$7:$A$73,MATCH(C7473,'Curva Juros'!$A$7:$A$73,1)+1) -
INDEX('Curva Juros'!$A$7:$A$73,MATCH(C7473,'Curva Juros'!$A$7:$A$73,1)))</f>
        <v>7.8079344206349202</v>
      </c>
      <c r="F7473" s="24">
        <f t="shared" si="116"/>
        <v>-4.5753442063491967E-3</v>
      </c>
      <c r="G7473" s="24"/>
    </row>
    <row r="7474" spans="1:7" x14ac:dyDescent="0.25">
      <c r="A7474" s="3" t="s">
        <v>160</v>
      </c>
      <c r="B7474" s="4">
        <v>46080</v>
      </c>
      <c r="C7474" s="5">
        <v>500.94</v>
      </c>
      <c r="D7474" s="19">
        <v>7.2412000000000004E-2</v>
      </c>
      <c r="E7474" s="35" cm="1">
        <f t="array" ref="E7474">INDEX('Curva Juros'!$B$7:$B$73,MATCH(C7474,'Curva Juros'!$A$7:$A$73,1)) +
(C7474-INDEX('Curva Juros'!$A$7:$A$73,MATCH(C7474,'Curva Juros'!$A$7:$A$73,1))) *
(INDEX('Curva Juros'!$B$7:$B$73,MATCH(C7474,'Curva Juros'!$A$7:$A$73,1)+1) -
INDEX('Curva Juros'!$B$7:$B$73,MATCH(C7474,'Curva Juros'!$A$7:$A$73,1))) /
(INDEX('Curva Juros'!$A$7:$A$73,MATCH(C7474,'Curva Juros'!$A$7:$A$73,1)+1) -
INDEX('Curva Juros'!$A$7:$A$73,MATCH(C7474,'Curva Juros'!$A$7:$A$73,1)))</f>
        <v>7.8145230000000003</v>
      </c>
      <c r="F7474" s="24">
        <f t="shared" si="116"/>
        <v>-5.7332300000000058E-3</v>
      </c>
      <c r="G7474" s="24"/>
    </row>
    <row r="7475" spans="1:7" x14ac:dyDescent="0.25">
      <c r="A7475" s="6" t="s">
        <v>161</v>
      </c>
      <c r="B7475" s="7">
        <v>45723</v>
      </c>
      <c r="C7475" s="8">
        <v>1178.18</v>
      </c>
      <c r="D7475" s="20">
        <v>7.8905000000000003E-2</v>
      </c>
      <c r="E7475" s="35" cm="1">
        <f t="array" ref="E7475">INDEX('Curva Juros'!$B$7:$B$73,MATCH(C7475,'Curva Juros'!$A$7:$A$73,1)) +
(C7475-INDEX('Curva Juros'!$A$7:$A$73,MATCH(C7475,'Curva Juros'!$A$7:$A$73,1))) *
(INDEX('Curva Juros'!$B$7:$B$73,MATCH(C7475,'Curva Juros'!$A$7:$A$73,1)+1) -
INDEX('Curva Juros'!$B$7:$B$73,MATCH(C7475,'Curva Juros'!$A$7:$A$73,1))) /
(INDEX('Curva Juros'!$A$7:$A$73,MATCH(C7475,'Curva Juros'!$A$7:$A$73,1)+1) -
INDEX('Curva Juros'!$A$7:$A$73,MATCH(C7475,'Curva Juros'!$A$7:$A$73,1)))</f>
        <v>7.6379379365079361</v>
      </c>
      <c r="F7475" s="24">
        <f t="shared" si="116"/>
        <v>2.5256206349206362E-3</v>
      </c>
      <c r="G7475" s="24"/>
    </row>
    <row r="7476" spans="1:7" x14ac:dyDescent="0.25">
      <c r="A7476" s="3" t="s">
        <v>161</v>
      </c>
      <c r="B7476" s="4">
        <v>45730</v>
      </c>
      <c r="C7476" s="5">
        <v>1173.33</v>
      </c>
      <c r="D7476" s="19">
        <v>7.8692999999999999E-2</v>
      </c>
      <c r="E7476" s="35" cm="1">
        <f t="array" ref="E7476">INDEX('Curva Juros'!$B$7:$B$73,MATCH(C7476,'Curva Juros'!$A$7:$A$73,1)) +
(C7476-INDEX('Curva Juros'!$A$7:$A$73,MATCH(C7476,'Curva Juros'!$A$7:$A$73,1))) *
(INDEX('Curva Juros'!$B$7:$B$73,MATCH(C7476,'Curva Juros'!$A$7:$A$73,1)+1) -
INDEX('Curva Juros'!$B$7:$B$73,MATCH(C7476,'Curva Juros'!$A$7:$A$73,1))) /
(INDEX('Curva Juros'!$A$7:$A$73,MATCH(C7476,'Curva Juros'!$A$7:$A$73,1)+1) -
INDEX('Curva Juros'!$A$7:$A$73,MATCH(C7476,'Curva Juros'!$A$7:$A$73,1)))</f>
        <v>7.6386692857142853</v>
      </c>
      <c r="F7476" s="24">
        <f t="shared" si="116"/>
        <v>2.3063071428571502E-3</v>
      </c>
      <c r="G7476" s="24"/>
    </row>
    <row r="7477" spans="1:7" x14ac:dyDescent="0.25">
      <c r="A7477" s="6" t="s">
        <v>161</v>
      </c>
      <c r="B7477" s="7">
        <v>45737</v>
      </c>
      <c r="C7477" s="8">
        <v>1167.78</v>
      </c>
      <c r="D7477" s="20">
        <v>7.9452999999999996E-2</v>
      </c>
      <c r="E7477" s="35" cm="1">
        <f t="array" ref="E7477">INDEX('Curva Juros'!$B$7:$B$73,MATCH(C7477,'Curva Juros'!$A$7:$A$73,1)) +
(C7477-INDEX('Curva Juros'!$A$7:$A$73,MATCH(C7477,'Curva Juros'!$A$7:$A$73,1))) *
(INDEX('Curva Juros'!$B$7:$B$73,MATCH(C7477,'Curva Juros'!$A$7:$A$73,1)+1) -
INDEX('Curva Juros'!$B$7:$B$73,MATCH(C7477,'Curva Juros'!$A$7:$A$73,1))) /
(INDEX('Curva Juros'!$A$7:$A$73,MATCH(C7477,'Curva Juros'!$A$7:$A$73,1)+1) -
INDEX('Curva Juros'!$A$7:$A$73,MATCH(C7477,'Curva Juros'!$A$7:$A$73,1)))</f>
        <v>7.6395061904761903</v>
      </c>
      <c r="F7477" s="24">
        <f t="shared" si="116"/>
        <v>3.0579380952380913E-3</v>
      </c>
      <c r="G7477" s="24"/>
    </row>
    <row r="7478" spans="1:7" x14ac:dyDescent="0.25">
      <c r="A7478" s="3" t="s">
        <v>161</v>
      </c>
      <c r="B7478" s="4">
        <v>45744</v>
      </c>
      <c r="C7478" s="5">
        <v>1162.19</v>
      </c>
      <c r="D7478" s="19">
        <v>8.0264000000000002E-2</v>
      </c>
      <c r="E7478" s="35" cm="1">
        <f t="array" ref="E7478">INDEX('Curva Juros'!$B$7:$B$73,MATCH(C7478,'Curva Juros'!$A$7:$A$73,1)) +
(C7478-INDEX('Curva Juros'!$A$7:$A$73,MATCH(C7478,'Curva Juros'!$A$7:$A$73,1))) *
(INDEX('Curva Juros'!$B$7:$B$73,MATCH(C7478,'Curva Juros'!$A$7:$A$73,1)+1) -
INDEX('Curva Juros'!$B$7:$B$73,MATCH(C7478,'Curva Juros'!$A$7:$A$73,1))) /
(INDEX('Curva Juros'!$A$7:$A$73,MATCH(C7478,'Curva Juros'!$A$7:$A$73,1)+1) -
INDEX('Curva Juros'!$A$7:$A$73,MATCH(C7478,'Curva Juros'!$A$7:$A$73,1)))</f>
        <v>7.6403491269841268</v>
      </c>
      <c r="F7478" s="24">
        <f t="shared" si="116"/>
        <v>3.8605087301587376E-3</v>
      </c>
      <c r="G7478" s="24"/>
    </row>
    <row r="7479" spans="1:7" x14ac:dyDescent="0.25">
      <c r="A7479" s="6" t="s">
        <v>161</v>
      </c>
      <c r="B7479" s="7">
        <v>45751</v>
      </c>
      <c r="C7479" s="8">
        <v>1159</v>
      </c>
      <c r="D7479" s="20">
        <v>7.7774999999999997E-2</v>
      </c>
      <c r="E7479" s="35" cm="1">
        <f t="array" ref="E7479">INDEX('Curva Juros'!$B$7:$B$73,MATCH(C7479,'Curva Juros'!$A$7:$A$73,1)) +
(C7479-INDEX('Curva Juros'!$A$7:$A$73,MATCH(C7479,'Curva Juros'!$A$7:$A$73,1))) *
(INDEX('Curva Juros'!$B$7:$B$73,MATCH(C7479,'Curva Juros'!$A$7:$A$73,1)+1) -
INDEX('Curva Juros'!$B$7:$B$73,MATCH(C7479,'Curva Juros'!$A$7:$A$73,1))) /
(INDEX('Curva Juros'!$A$7:$A$73,MATCH(C7479,'Curva Juros'!$A$7:$A$73,1)+1) -
INDEX('Curva Juros'!$A$7:$A$73,MATCH(C7479,'Curva Juros'!$A$7:$A$73,1)))</f>
        <v>7.6408301587301581</v>
      </c>
      <c r="F7479" s="24">
        <f t="shared" si="116"/>
        <v>1.3666984126984166E-3</v>
      </c>
      <c r="G7479" s="24"/>
    </row>
    <row r="7480" spans="1:7" x14ac:dyDescent="0.25">
      <c r="A7480" s="3" t="s">
        <v>161</v>
      </c>
      <c r="B7480" s="4">
        <v>45758</v>
      </c>
      <c r="C7480" s="5">
        <v>1152.8699999999999</v>
      </c>
      <c r="D7480" s="19">
        <v>7.9332E-2</v>
      </c>
      <c r="E7480" s="35" cm="1">
        <f t="array" ref="E7480">INDEX('Curva Juros'!$B$7:$B$73,MATCH(C7480,'Curva Juros'!$A$7:$A$73,1)) +
(C7480-INDEX('Curva Juros'!$A$7:$A$73,MATCH(C7480,'Curva Juros'!$A$7:$A$73,1))) *
(INDEX('Curva Juros'!$B$7:$B$73,MATCH(C7480,'Curva Juros'!$A$7:$A$73,1)+1) -
INDEX('Curva Juros'!$B$7:$B$73,MATCH(C7480,'Curva Juros'!$A$7:$A$73,1))) /
(INDEX('Curva Juros'!$A$7:$A$73,MATCH(C7480,'Curva Juros'!$A$7:$A$73,1)+1) -
INDEX('Curva Juros'!$A$7:$A$73,MATCH(C7480,'Curva Juros'!$A$7:$A$73,1)))</f>
        <v>7.6417545238095235</v>
      </c>
      <c r="F7480" s="24">
        <f t="shared" si="116"/>
        <v>2.9144547619047584E-3</v>
      </c>
      <c r="G7480" s="24"/>
    </row>
    <row r="7481" spans="1:7" x14ac:dyDescent="0.25">
      <c r="A7481" s="6" t="s">
        <v>161</v>
      </c>
      <c r="B7481" s="7">
        <v>45764</v>
      </c>
      <c r="C7481" s="8">
        <v>1185.3599999999999</v>
      </c>
      <c r="D7481" s="20">
        <v>7.7579999999999996E-2</v>
      </c>
      <c r="E7481" s="35" cm="1">
        <f t="array" ref="E7481">INDEX('Curva Juros'!$B$7:$B$73,MATCH(C7481,'Curva Juros'!$A$7:$A$73,1)) +
(C7481-INDEX('Curva Juros'!$A$7:$A$73,MATCH(C7481,'Curva Juros'!$A$7:$A$73,1))) *
(INDEX('Curva Juros'!$B$7:$B$73,MATCH(C7481,'Curva Juros'!$A$7:$A$73,1)+1) -
INDEX('Curva Juros'!$B$7:$B$73,MATCH(C7481,'Curva Juros'!$A$7:$A$73,1))) /
(INDEX('Curva Juros'!$A$7:$A$73,MATCH(C7481,'Curva Juros'!$A$7:$A$73,1)+1) -
INDEX('Curva Juros'!$A$7:$A$73,MATCH(C7481,'Curva Juros'!$A$7:$A$73,1)))</f>
        <v>7.6368552380952384</v>
      </c>
      <c r="F7481" s="24">
        <f t="shared" si="116"/>
        <v>1.2114476190476092E-3</v>
      </c>
      <c r="G7481" s="24"/>
    </row>
    <row r="7482" spans="1:7" x14ac:dyDescent="0.25">
      <c r="A7482" s="3" t="s">
        <v>161</v>
      </c>
      <c r="B7482" s="4">
        <v>45772</v>
      </c>
      <c r="C7482" s="5">
        <v>1182.18</v>
      </c>
      <c r="D7482" s="19">
        <v>7.6201000000000005E-2</v>
      </c>
      <c r="E7482" s="35" cm="1">
        <f t="array" ref="E7482">INDEX('Curva Juros'!$B$7:$B$73,MATCH(C7482,'Curva Juros'!$A$7:$A$73,1)) +
(C7482-INDEX('Curva Juros'!$A$7:$A$73,MATCH(C7482,'Curva Juros'!$A$7:$A$73,1))) *
(INDEX('Curva Juros'!$B$7:$B$73,MATCH(C7482,'Curva Juros'!$A$7:$A$73,1)+1) -
INDEX('Curva Juros'!$B$7:$B$73,MATCH(C7482,'Curva Juros'!$A$7:$A$73,1))) /
(INDEX('Curva Juros'!$A$7:$A$73,MATCH(C7482,'Curva Juros'!$A$7:$A$73,1)+1) -
INDEX('Curva Juros'!$A$7:$A$73,MATCH(C7482,'Curva Juros'!$A$7:$A$73,1)))</f>
        <v>7.6373347619047616</v>
      </c>
      <c r="F7482" s="24">
        <f t="shared" si="116"/>
        <v>-1.7234761904760809E-4</v>
      </c>
      <c r="G7482" s="24"/>
    </row>
    <row r="7483" spans="1:7" x14ac:dyDescent="0.25">
      <c r="A7483" s="6" t="s">
        <v>161</v>
      </c>
      <c r="B7483" s="7">
        <v>45779</v>
      </c>
      <c r="C7483" s="8">
        <v>1178.3800000000001</v>
      </c>
      <c r="D7483" s="20">
        <v>7.5859999999999997E-2</v>
      </c>
      <c r="E7483" s="35" cm="1">
        <f t="array" ref="E7483">INDEX('Curva Juros'!$B$7:$B$73,MATCH(C7483,'Curva Juros'!$A$7:$A$73,1)) +
(C7483-INDEX('Curva Juros'!$A$7:$A$73,MATCH(C7483,'Curva Juros'!$A$7:$A$73,1))) *
(INDEX('Curva Juros'!$B$7:$B$73,MATCH(C7483,'Curva Juros'!$A$7:$A$73,1)+1) -
INDEX('Curva Juros'!$B$7:$B$73,MATCH(C7483,'Curva Juros'!$A$7:$A$73,1))) /
(INDEX('Curva Juros'!$A$7:$A$73,MATCH(C7483,'Curva Juros'!$A$7:$A$73,1)+1) -
INDEX('Curva Juros'!$A$7:$A$73,MATCH(C7483,'Curva Juros'!$A$7:$A$73,1)))</f>
        <v>7.6379077777777775</v>
      </c>
      <c r="F7483" s="24">
        <f t="shared" si="116"/>
        <v>-5.1907777777777941E-4</v>
      </c>
      <c r="G7483" s="24"/>
    </row>
    <row r="7484" spans="1:7" x14ac:dyDescent="0.25">
      <c r="A7484" s="3" t="s">
        <v>161</v>
      </c>
      <c r="B7484" s="4">
        <v>45786</v>
      </c>
      <c r="C7484" s="5">
        <v>1174.03</v>
      </c>
      <c r="D7484" s="19">
        <v>7.4756000000000003E-2</v>
      </c>
      <c r="E7484" s="35" cm="1">
        <f t="array" ref="E7484">INDEX('Curva Juros'!$B$7:$B$73,MATCH(C7484,'Curva Juros'!$A$7:$A$73,1)) +
(C7484-INDEX('Curva Juros'!$A$7:$A$73,MATCH(C7484,'Curva Juros'!$A$7:$A$73,1))) *
(INDEX('Curva Juros'!$B$7:$B$73,MATCH(C7484,'Curva Juros'!$A$7:$A$73,1)+1) -
INDEX('Curva Juros'!$B$7:$B$73,MATCH(C7484,'Curva Juros'!$A$7:$A$73,1))) /
(INDEX('Curva Juros'!$A$7:$A$73,MATCH(C7484,'Curva Juros'!$A$7:$A$73,1)+1) -
INDEX('Curva Juros'!$A$7:$A$73,MATCH(C7484,'Curva Juros'!$A$7:$A$73,1)))</f>
        <v>7.6385637301587304</v>
      </c>
      <c r="F7484" s="24">
        <f t="shared" si="116"/>
        <v>-1.6296373015873E-3</v>
      </c>
      <c r="G7484" s="24"/>
    </row>
    <row r="7485" spans="1:7" x14ac:dyDescent="0.25">
      <c r="A7485" s="6" t="s">
        <v>161</v>
      </c>
      <c r="B7485" s="7">
        <v>45793</v>
      </c>
      <c r="C7485" s="8">
        <v>1169</v>
      </c>
      <c r="D7485" s="20">
        <v>7.4819999999999998E-2</v>
      </c>
      <c r="E7485" s="35" cm="1">
        <f t="array" ref="E7485">INDEX('Curva Juros'!$B$7:$B$73,MATCH(C7485,'Curva Juros'!$A$7:$A$73,1)) +
(C7485-INDEX('Curva Juros'!$A$7:$A$73,MATCH(C7485,'Curva Juros'!$A$7:$A$73,1))) *
(INDEX('Curva Juros'!$B$7:$B$73,MATCH(C7485,'Curva Juros'!$A$7:$A$73,1)+1) -
INDEX('Curva Juros'!$B$7:$B$73,MATCH(C7485,'Curva Juros'!$A$7:$A$73,1))) /
(INDEX('Curva Juros'!$A$7:$A$73,MATCH(C7485,'Curva Juros'!$A$7:$A$73,1)+1) -
INDEX('Curva Juros'!$A$7:$A$73,MATCH(C7485,'Curva Juros'!$A$7:$A$73,1)))</f>
        <v>7.6393222222222219</v>
      </c>
      <c r="F7485" s="24">
        <f t="shared" si="116"/>
        <v>-1.5732222222222259E-3</v>
      </c>
      <c r="G7485" s="24"/>
    </row>
    <row r="7486" spans="1:7" x14ac:dyDescent="0.25">
      <c r="A7486" s="3" t="s">
        <v>161</v>
      </c>
      <c r="B7486" s="4">
        <v>45800</v>
      </c>
      <c r="C7486" s="5">
        <v>1163.3599999999999</v>
      </c>
      <c r="D7486" s="19">
        <v>7.5897000000000006E-2</v>
      </c>
      <c r="E7486" s="35" cm="1">
        <f t="array" ref="E7486">INDEX('Curva Juros'!$B$7:$B$73,MATCH(C7486,'Curva Juros'!$A$7:$A$73,1)) +
(C7486-INDEX('Curva Juros'!$A$7:$A$73,MATCH(C7486,'Curva Juros'!$A$7:$A$73,1))) *
(INDEX('Curva Juros'!$B$7:$B$73,MATCH(C7486,'Curva Juros'!$A$7:$A$73,1)+1) -
INDEX('Curva Juros'!$B$7:$B$73,MATCH(C7486,'Curva Juros'!$A$7:$A$73,1))) /
(INDEX('Curva Juros'!$A$7:$A$73,MATCH(C7486,'Curva Juros'!$A$7:$A$73,1)+1) -
INDEX('Curva Juros'!$A$7:$A$73,MATCH(C7486,'Curva Juros'!$A$7:$A$73,1)))</f>
        <v>7.6401726984126981</v>
      </c>
      <c r="F7486" s="24">
        <f t="shared" si="116"/>
        <v>-5.0472698412697137E-4</v>
      </c>
      <c r="G7486" s="24"/>
    </row>
    <row r="7487" spans="1:7" x14ac:dyDescent="0.25">
      <c r="A7487" s="6" t="s">
        <v>161</v>
      </c>
      <c r="B7487" s="7">
        <v>45807</v>
      </c>
      <c r="C7487" s="8">
        <v>1158.18</v>
      </c>
      <c r="D7487" s="20">
        <v>7.6192999999999997E-2</v>
      </c>
      <c r="E7487" s="35" cm="1">
        <f t="array" ref="E7487">INDEX('Curva Juros'!$B$7:$B$73,MATCH(C7487,'Curva Juros'!$A$7:$A$73,1)) +
(C7487-INDEX('Curva Juros'!$A$7:$A$73,MATCH(C7487,'Curva Juros'!$A$7:$A$73,1))) *
(INDEX('Curva Juros'!$B$7:$B$73,MATCH(C7487,'Curva Juros'!$A$7:$A$73,1)+1) -
INDEX('Curva Juros'!$B$7:$B$73,MATCH(C7487,'Curva Juros'!$A$7:$A$73,1))) /
(INDEX('Curva Juros'!$A$7:$A$73,MATCH(C7487,'Curva Juros'!$A$7:$A$73,1)+1) -
INDEX('Curva Juros'!$A$7:$A$73,MATCH(C7487,'Curva Juros'!$A$7:$A$73,1)))</f>
        <v>7.6409538095238094</v>
      </c>
      <c r="F7487" s="24">
        <f t="shared" si="116"/>
        <v>-2.1653809523809742E-4</v>
      </c>
      <c r="G7487" s="24"/>
    </row>
    <row r="7488" spans="1:7" x14ac:dyDescent="0.25">
      <c r="A7488" s="3" t="s">
        <v>161</v>
      </c>
      <c r="B7488" s="4">
        <v>45814</v>
      </c>
      <c r="C7488" s="5">
        <v>1153.27</v>
      </c>
      <c r="D7488" s="19">
        <v>7.6049000000000005E-2</v>
      </c>
      <c r="E7488" s="35" cm="1">
        <f t="array" ref="E7488">INDEX('Curva Juros'!$B$7:$B$73,MATCH(C7488,'Curva Juros'!$A$7:$A$73,1)) +
(C7488-INDEX('Curva Juros'!$A$7:$A$73,MATCH(C7488,'Curva Juros'!$A$7:$A$73,1))) *
(INDEX('Curva Juros'!$B$7:$B$73,MATCH(C7488,'Curva Juros'!$A$7:$A$73,1)+1) -
INDEX('Curva Juros'!$B$7:$B$73,MATCH(C7488,'Curva Juros'!$A$7:$A$73,1))) /
(INDEX('Curva Juros'!$A$7:$A$73,MATCH(C7488,'Curva Juros'!$A$7:$A$73,1)+1) -
INDEX('Curva Juros'!$A$7:$A$73,MATCH(C7488,'Curva Juros'!$A$7:$A$73,1)))</f>
        <v>7.6416942063492064</v>
      </c>
      <c r="F7488" s="24">
        <f t="shared" si="116"/>
        <v>-3.6794206349205494E-4</v>
      </c>
      <c r="G7488" s="24"/>
    </row>
    <row r="7489" spans="1:7" x14ac:dyDescent="0.25">
      <c r="A7489" s="6" t="s">
        <v>161</v>
      </c>
      <c r="B7489" s="7">
        <v>45821</v>
      </c>
      <c r="C7489" s="8">
        <v>1148.8</v>
      </c>
      <c r="D7489" s="20">
        <v>7.5144000000000002E-2</v>
      </c>
      <c r="E7489" s="35" cm="1">
        <f t="array" ref="E7489">INDEX('Curva Juros'!$B$7:$B$73,MATCH(C7489,'Curva Juros'!$A$7:$A$73,1)) +
(C7489-INDEX('Curva Juros'!$A$7:$A$73,MATCH(C7489,'Curva Juros'!$A$7:$A$73,1))) *
(INDEX('Curva Juros'!$B$7:$B$73,MATCH(C7489,'Curva Juros'!$A$7:$A$73,1)+1) -
INDEX('Curva Juros'!$B$7:$B$73,MATCH(C7489,'Curva Juros'!$A$7:$A$73,1))) /
(INDEX('Curva Juros'!$A$7:$A$73,MATCH(C7489,'Curva Juros'!$A$7:$A$73,1)+1) -
INDEX('Curva Juros'!$A$7:$A$73,MATCH(C7489,'Curva Juros'!$A$7:$A$73,1)))</f>
        <v>7.6423682539682538</v>
      </c>
      <c r="F7489" s="24">
        <f t="shared" si="116"/>
        <v>-1.279682539682539E-3</v>
      </c>
      <c r="G7489" s="24"/>
    </row>
    <row r="7490" spans="1:7" x14ac:dyDescent="0.25">
      <c r="A7490" s="3" t="s">
        <v>161</v>
      </c>
      <c r="B7490" s="4">
        <v>45828</v>
      </c>
      <c r="C7490" s="5">
        <v>1144.31</v>
      </c>
      <c r="D7490" s="19">
        <v>7.5972999999999999E-2</v>
      </c>
      <c r="E7490" s="35" cm="1">
        <f t="array" ref="E7490">INDEX('Curva Juros'!$B$7:$B$73,MATCH(C7490,'Curva Juros'!$A$7:$A$73,1)) +
(C7490-INDEX('Curva Juros'!$A$7:$A$73,MATCH(C7490,'Curva Juros'!$A$7:$A$73,1))) *
(INDEX('Curva Juros'!$B$7:$B$73,MATCH(C7490,'Curva Juros'!$A$7:$A$73,1)+1) -
INDEX('Curva Juros'!$B$7:$B$73,MATCH(C7490,'Curva Juros'!$A$7:$A$73,1))) /
(INDEX('Curva Juros'!$A$7:$A$73,MATCH(C7490,'Curva Juros'!$A$7:$A$73,1)+1) -
INDEX('Curva Juros'!$A$7:$A$73,MATCH(C7490,'Curva Juros'!$A$7:$A$73,1)))</f>
        <v>7.6430453174603175</v>
      </c>
      <c r="F7490" s="24">
        <f t="shared" si="116"/>
        <v>-4.5745317460317569E-4</v>
      </c>
      <c r="G7490" s="24"/>
    </row>
    <row r="7491" spans="1:7" x14ac:dyDescent="0.25">
      <c r="A7491" s="6" t="s">
        <v>161</v>
      </c>
      <c r="B7491" s="7">
        <v>45835</v>
      </c>
      <c r="C7491" s="8">
        <v>1139.0899999999999</v>
      </c>
      <c r="D7491" s="20">
        <v>7.6347999999999999E-2</v>
      </c>
      <c r="E7491" s="35" cm="1">
        <f t="array" ref="E7491">INDEX('Curva Juros'!$B$7:$B$73,MATCH(C7491,'Curva Juros'!$A$7:$A$73,1)) +
(C7491-INDEX('Curva Juros'!$A$7:$A$73,MATCH(C7491,'Curva Juros'!$A$7:$A$73,1))) *
(INDEX('Curva Juros'!$B$7:$B$73,MATCH(C7491,'Curva Juros'!$A$7:$A$73,1)+1) -
INDEX('Curva Juros'!$B$7:$B$73,MATCH(C7491,'Curva Juros'!$A$7:$A$73,1))) /
(INDEX('Curva Juros'!$A$7:$A$73,MATCH(C7491,'Curva Juros'!$A$7:$A$73,1)+1) -
INDEX('Curva Juros'!$A$7:$A$73,MATCH(C7491,'Curva Juros'!$A$7:$A$73,1)))</f>
        <v>7.6438324603174603</v>
      </c>
      <c r="F7491" s="24">
        <f t="shared" ref="F7491:F7554" si="117">D7491-E7491/100</f>
        <v>-9.0324603174610218E-5</v>
      </c>
      <c r="G7491" s="24"/>
    </row>
    <row r="7492" spans="1:7" x14ac:dyDescent="0.25">
      <c r="A7492" s="3" t="s">
        <v>161</v>
      </c>
      <c r="B7492" s="4">
        <v>45842</v>
      </c>
      <c r="C7492" s="5">
        <v>1135.6099999999999</v>
      </c>
      <c r="D7492" s="19">
        <v>7.3788000000000006E-2</v>
      </c>
      <c r="E7492" s="35" cm="1">
        <f t="array" ref="E7492">INDEX('Curva Juros'!$B$7:$B$73,MATCH(C7492,'Curva Juros'!$A$7:$A$73,1)) +
(C7492-INDEX('Curva Juros'!$A$7:$A$73,MATCH(C7492,'Curva Juros'!$A$7:$A$73,1))) *
(INDEX('Curva Juros'!$B$7:$B$73,MATCH(C7492,'Curva Juros'!$A$7:$A$73,1)+1) -
INDEX('Curva Juros'!$B$7:$B$73,MATCH(C7492,'Curva Juros'!$A$7:$A$73,1))) /
(INDEX('Curva Juros'!$A$7:$A$73,MATCH(C7492,'Curva Juros'!$A$7:$A$73,1)+1) -
INDEX('Curva Juros'!$A$7:$A$73,MATCH(C7492,'Curva Juros'!$A$7:$A$73,1)))</f>
        <v>7.6443572222222222</v>
      </c>
      <c r="F7492" s="24">
        <f t="shared" si="117"/>
        <v>-2.6555722222222217E-3</v>
      </c>
      <c r="G7492" s="24"/>
    </row>
    <row r="7493" spans="1:7" x14ac:dyDescent="0.25">
      <c r="A7493" s="6" t="s">
        <v>161</v>
      </c>
      <c r="B7493" s="7">
        <v>45849</v>
      </c>
      <c r="C7493" s="8">
        <v>1129.18</v>
      </c>
      <c r="D7493" s="20">
        <v>7.6202000000000006E-2</v>
      </c>
      <c r="E7493" s="35" cm="1">
        <f t="array" ref="E7493">INDEX('Curva Juros'!$B$7:$B$73,MATCH(C7493,'Curva Juros'!$A$7:$A$73,1)) +
(C7493-INDEX('Curva Juros'!$A$7:$A$73,MATCH(C7493,'Curva Juros'!$A$7:$A$73,1))) *
(INDEX('Curva Juros'!$B$7:$B$73,MATCH(C7493,'Curva Juros'!$A$7:$A$73,1)+1) -
INDEX('Curva Juros'!$B$7:$B$73,MATCH(C7493,'Curva Juros'!$A$7:$A$73,1))) /
(INDEX('Curva Juros'!$A$7:$A$73,MATCH(C7493,'Curva Juros'!$A$7:$A$73,1)+1) -
INDEX('Curva Juros'!$A$7:$A$73,MATCH(C7493,'Curva Juros'!$A$7:$A$73,1)))</f>
        <v>7.6451432063492062</v>
      </c>
      <c r="F7493" s="24">
        <f t="shared" si="117"/>
        <v>-2.4943206349205271E-4</v>
      </c>
      <c r="G7493" s="24"/>
    </row>
    <row r="7494" spans="1:7" x14ac:dyDescent="0.25">
      <c r="A7494" s="3" t="s">
        <v>161</v>
      </c>
      <c r="B7494" s="4">
        <v>45856</v>
      </c>
      <c r="C7494" s="5">
        <v>1123.6600000000001</v>
      </c>
      <c r="D7494" s="19">
        <v>7.7079999999999996E-2</v>
      </c>
      <c r="E7494" s="35" cm="1">
        <f t="array" ref="E7494">INDEX('Curva Juros'!$B$7:$B$73,MATCH(C7494,'Curva Juros'!$A$7:$A$73,1)) +
(C7494-INDEX('Curva Juros'!$A$7:$A$73,MATCH(C7494,'Curva Juros'!$A$7:$A$73,1))) *
(INDEX('Curva Juros'!$B$7:$B$73,MATCH(C7494,'Curva Juros'!$A$7:$A$73,1)+1) -
INDEX('Curva Juros'!$B$7:$B$73,MATCH(C7494,'Curva Juros'!$A$7:$A$73,1))) /
(INDEX('Curva Juros'!$A$7:$A$73,MATCH(C7494,'Curva Juros'!$A$7:$A$73,1)+1) -
INDEX('Curva Juros'!$A$7:$A$73,MATCH(C7494,'Curva Juros'!$A$7:$A$73,1)))</f>
        <v>7.6457653015873008</v>
      </c>
      <c r="F7494" s="24">
        <f t="shared" si="117"/>
        <v>6.2234698412698408E-4</v>
      </c>
      <c r="G7494" s="24"/>
    </row>
    <row r="7495" spans="1:7" x14ac:dyDescent="0.25">
      <c r="A7495" s="6" t="s">
        <v>161</v>
      </c>
      <c r="B7495" s="7">
        <v>45863</v>
      </c>
      <c r="C7495" s="8">
        <v>1118.3900000000001</v>
      </c>
      <c r="D7495" s="20">
        <v>7.7521000000000007E-2</v>
      </c>
      <c r="E7495" s="35" cm="1">
        <f t="array" ref="E7495">INDEX('Curva Juros'!$B$7:$B$73,MATCH(C7495,'Curva Juros'!$A$7:$A$73,1)) +
(C7495-INDEX('Curva Juros'!$A$7:$A$73,MATCH(C7495,'Curva Juros'!$A$7:$A$73,1))) *
(INDEX('Curva Juros'!$B$7:$B$73,MATCH(C7495,'Curva Juros'!$A$7:$A$73,1)+1) -
INDEX('Curva Juros'!$B$7:$B$73,MATCH(C7495,'Curva Juros'!$A$7:$A$73,1))) /
(INDEX('Curva Juros'!$A$7:$A$73,MATCH(C7495,'Curva Juros'!$A$7:$A$73,1)+1) -
INDEX('Curva Juros'!$A$7:$A$73,MATCH(C7495,'Curva Juros'!$A$7:$A$73,1)))</f>
        <v>7.6463592222222223</v>
      </c>
      <c r="F7495" s="24">
        <f t="shared" si="117"/>
        <v>1.0574077777777829E-3</v>
      </c>
      <c r="G7495" s="24"/>
    </row>
    <row r="7496" spans="1:7" x14ac:dyDescent="0.25">
      <c r="A7496" s="3" t="s">
        <v>161</v>
      </c>
      <c r="B7496" s="4">
        <v>45870</v>
      </c>
      <c r="C7496" s="5">
        <v>1113.32</v>
      </c>
      <c r="D7496" s="19">
        <v>7.7640000000000001E-2</v>
      </c>
      <c r="E7496" s="35" cm="1">
        <f t="array" ref="E7496">INDEX('Curva Juros'!$B$7:$B$73,MATCH(C7496,'Curva Juros'!$A$7:$A$73,1)) +
(C7496-INDEX('Curva Juros'!$A$7:$A$73,MATCH(C7496,'Curva Juros'!$A$7:$A$73,1))) *
(INDEX('Curva Juros'!$B$7:$B$73,MATCH(C7496,'Curva Juros'!$A$7:$A$73,1)+1) -
INDEX('Curva Juros'!$B$7:$B$73,MATCH(C7496,'Curva Juros'!$A$7:$A$73,1))) /
(INDEX('Curva Juros'!$A$7:$A$73,MATCH(C7496,'Curva Juros'!$A$7:$A$73,1)+1) -
INDEX('Curva Juros'!$A$7:$A$73,MATCH(C7496,'Curva Juros'!$A$7:$A$73,1)))</f>
        <v>7.6469306031746029</v>
      </c>
      <c r="F7496" s="24">
        <f t="shared" si="117"/>
        <v>1.1706939682539774E-3</v>
      </c>
      <c r="G7496" s="24"/>
    </row>
    <row r="7497" spans="1:7" x14ac:dyDescent="0.25">
      <c r="A7497" s="6" t="s">
        <v>161</v>
      </c>
      <c r="B7497" s="7">
        <v>45877</v>
      </c>
      <c r="C7497" s="8">
        <v>1110.6300000000001</v>
      </c>
      <c r="D7497" s="20">
        <v>7.3745000000000005E-2</v>
      </c>
      <c r="E7497" s="35" cm="1">
        <f t="array" ref="E7497">INDEX('Curva Juros'!$B$7:$B$73,MATCH(C7497,'Curva Juros'!$A$7:$A$73,1)) +
(C7497-INDEX('Curva Juros'!$A$7:$A$73,MATCH(C7497,'Curva Juros'!$A$7:$A$73,1))) *
(INDEX('Curva Juros'!$B$7:$B$73,MATCH(C7497,'Curva Juros'!$A$7:$A$73,1)+1) -
INDEX('Curva Juros'!$B$7:$B$73,MATCH(C7497,'Curva Juros'!$A$7:$A$73,1))) /
(INDEX('Curva Juros'!$A$7:$A$73,MATCH(C7497,'Curva Juros'!$A$7:$A$73,1)+1) -
INDEX('Curva Juros'!$A$7:$A$73,MATCH(C7497,'Curva Juros'!$A$7:$A$73,1)))</f>
        <v>7.6472337619047615</v>
      </c>
      <c r="F7497" s="24">
        <f t="shared" si="117"/>
        <v>-2.7273376190476151E-3</v>
      </c>
      <c r="G7497" s="24"/>
    </row>
    <row r="7498" spans="1:7" x14ac:dyDescent="0.25">
      <c r="A7498" s="3" t="s">
        <v>161</v>
      </c>
      <c r="B7498" s="4">
        <v>45884</v>
      </c>
      <c r="C7498" s="5">
        <v>1105.8</v>
      </c>
      <c r="D7498" s="19">
        <v>7.3453000000000004E-2</v>
      </c>
      <c r="E7498" s="35" cm="1">
        <f t="array" ref="E7498">INDEX('Curva Juros'!$B$7:$B$73,MATCH(C7498,'Curva Juros'!$A$7:$A$73,1)) +
(C7498-INDEX('Curva Juros'!$A$7:$A$73,MATCH(C7498,'Curva Juros'!$A$7:$A$73,1))) *
(INDEX('Curva Juros'!$B$7:$B$73,MATCH(C7498,'Curva Juros'!$A$7:$A$73,1)+1) -
INDEX('Curva Juros'!$B$7:$B$73,MATCH(C7498,'Curva Juros'!$A$7:$A$73,1))) /
(INDEX('Curva Juros'!$A$7:$A$73,MATCH(C7498,'Curva Juros'!$A$7:$A$73,1)+1) -
INDEX('Curva Juros'!$A$7:$A$73,MATCH(C7498,'Curva Juros'!$A$7:$A$73,1)))</f>
        <v>7.6477780952380954</v>
      </c>
      <c r="F7498" s="24">
        <f t="shared" si="117"/>
        <v>-3.0247809523809427E-3</v>
      </c>
      <c r="G7498" s="24"/>
    </row>
    <row r="7499" spans="1:7" x14ac:dyDescent="0.25">
      <c r="A7499" s="6" t="s">
        <v>161</v>
      </c>
      <c r="B7499" s="7">
        <v>45891</v>
      </c>
      <c r="C7499" s="8">
        <v>1099.83</v>
      </c>
      <c r="D7499" s="20">
        <v>7.5098999999999999E-2</v>
      </c>
      <c r="E7499" s="35" cm="1">
        <f t="array" ref="E7499">INDEX('Curva Juros'!$B$7:$B$73,MATCH(C7499,'Curva Juros'!$A$7:$A$73,1)) +
(C7499-INDEX('Curva Juros'!$A$7:$A$73,MATCH(C7499,'Curva Juros'!$A$7:$A$73,1))) *
(INDEX('Curva Juros'!$B$7:$B$73,MATCH(C7499,'Curva Juros'!$A$7:$A$73,1)+1) -
INDEX('Curva Juros'!$B$7:$B$73,MATCH(C7499,'Curva Juros'!$A$7:$A$73,1))) /
(INDEX('Curva Juros'!$A$7:$A$73,MATCH(C7499,'Curva Juros'!$A$7:$A$73,1)+1) -
INDEX('Curva Juros'!$A$7:$A$73,MATCH(C7499,'Curva Juros'!$A$7:$A$73,1)))</f>
        <v>7.6484509047619049</v>
      </c>
      <c r="F7499" s="24">
        <f t="shared" si="117"/>
        <v>-1.3855090476190546E-3</v>
      </c>
      <c r="G7499" s="24"/>
    </row>
    <row r="7500" spans="1:7" x14ac:dyDescent="0.25">
      <c r="A7500" s="3" t="s">
        <v>161</v>
      </c>
      <c r="B7500" s="4">
        <v>45898</v>
      </c>
      <c r="C7500" s="5">
        <v>1096.1300000000001</v>
      </c>
      <c r="D7500" s="19">
        <v>7.2895000000000001E-2</v>
      </c>
      <c r="E7500" s="35" cm="1">
        <f t="array" ref="E7500">INDEX('Curva Juros'!$B$7:$B$73,MATCH(C7500,'Curva Juros'!$A$7:$A$73,1)) +
(C7500-INDEX('Curva Juros'!$A$7:$A$73,MATCH(C7500,'Curva Juros'!$A$7:$A$73,1))) *
(INDEX('Curva Juros'!$B$7:$B$73,MATCH(C7500,'Curva Juros'!$A$7:$A$73,1)+1) -
INDEX('Curva Juros'!$B$7:$B$73,MATCH(C7500,'Curva Juros'!$A$7:$A$73,1))) /
(INDEX('Curva Juros'!$A$7:$A$73,MATCH(C7500,'Curva Juros'!$A$7:$A$73,1)+1) -
INDEX('Curva Juros'!$A$7:$A$73,MATCH(C7500,'Curva Juros'!$A$7:$A$73,1)))</f>
        <v>7.6488678888888888</v>
      </c>
      <c r="F7500" s="24">
        <f t="shared" si="117"/>
        <v>-3.5936788888888821E-3</v>
      </c>
      <c r="G7500" s="24"/>
    </row>
    <row r="7501" spans="1:7" x14ac:dyDescent="0.25">
      <c r="A7501" s="6" t="s">
        <v>161</v>
      </c>
      <c r="B7501" s="7">
        <v>45905</v>
      </c>
      <c r="C7501" s="8">
        <v>1091.4000000000001</v>
      </c>
      <c r="D7501" s="20">
        <v>7.2445999999999997E-2</v>
      </c>
      <c r="E7501" s="35" cm="1">
        <f t="array" ref="E7501">INDEX('Curva Juros'!$B$7:$B$73,MATCH(C7501,'Curva Juros'!$A$7:$A$73,1)) +
(C7501-INDEX('Curva Juros'!$A$7:$A$73,MATCH(C7501,'Curva Juros'!$A$7:$A$73,1))) *
(INDEX('Curva Juros'!$B$7:$B$73,MATCH(C7501,'Curva Juros'!$A$7:$A$73,1)+1) -
INDEX('Curva Juros'!$B$7:$B$73,MATCH(C7501,'Curva Juros'!$A$7:$A$73,1))) /
(INDEX('Curva Juros'!$A$7:$A$73,MATCH(C7501,'Curva Juros'!$A$7:$A$73,1)+1) -
INDEX('Curva Juros'!$A$7:$A$73,MATCH(C7501,'Curva Juros'!$A$7:$A$73,1)))</f>
        <v>7.6494009523809519</v>
      </c>
      <c r="F7501" s="24">
        <f t="shared" si="117"/>
        <v>-4.0480095238095287E-3</v>
      </c>
      <c r="G7501" s="24"/>
    </row>
    <row r="7502" spans="1:7" x14ac:dyDescent="0.25">
      <c r="A7502" s="3" t="s">
        <v>161</v>
      </c>
      <c r="B7502" s="4">
        <v>45912</v>
      </c>
      <c r="C7502" s="5">
        <v>1087.1099999999999</v>
      </c>
      <c r="D7502" s="19">
        <v>7.1242E-2</v>
      </c>
      <c r="E7502" s="35" cm="1">
        <f t="array" ref="E7502">INDEX('Curva Juros'!$B$7:$B$73,MATCH(C7502,'Curva Juros'!$A$7:$A$73,1)) +
(C7502-INDEX('Curva Juros'!$A$7:$A$73,MATCH(C7502,'Curva Juros'!$A$7:$A$73,1))) *
(INDEX('Curva Juros'!$B$7:$B$73,MATCH(C7502,'Curva Juros'!$A$7:$A$73,1)+1) -
INDEX('Curva Juros'!$B$7:$B$73,MATCH(C7502,'Curva Juros'!$A$7:$A$73,1))) /
(INDEX('Curva Juros'!$A$7:$A$73,MATCH(C7502,'Curva Juros'!$A$7:$A$73,1)+1) -
INDEX('Curva Juros'!$A$7:$A$73,MATCH(C7502,'Curva Juros'!$A$7:$A$73,1)))</f>
        <v>7.6498844285714283</v>
      </c>
      <c r="F7502" s="24">
        <f t="shared" si="117"/>
        <v>-5.2568442857142822E-3</v>
      </c>
      <c r="G7502" s="24"/>
    </row>
    <row r="7503" spans="1:7" x14ac:dyDescent="0.25">
      <c r="A7503" s="6" t="s">
        <v>161</v>
      </c>
      <c r="B7503" s="7">
        <v>45919</v>
      </c>
      <c r="C7503" s="8">
        <v>1082.47</v>
      </c>
      <c r="D7503" s="20">
        <v>7.0630999999999999E-2</v>
      </c>
      <c r="E7503" s="35" cm="1">
        <f t="array" ref="E7503">INDEX('Curva Juros'!$B$7:$B$73,MATCH(C7503,'Curva Juros'!$A$7:$A$73,1)) +
(C7503-INDEX('Curva Juros'!$A$7:$A$73,MATCH(C7503,'Curva Juros'!$A$7:$A$73,1))) *
(INDEX('Curva Juros'!$B$7:$B$73,MATCH(C7503,'Curva Juros'!$A$7:$A$73,1)+1) -
INDEX('Curva Juros'!$B$7:$B$73,MATCH(C7503,'Curva Juros'!$A$7:$A$73,1))) /
(INDEX('Curva Juros'!$A$7:$A$73,MATCH(C7503,'Curva Juros'!$A$7:$A$73,1)+1) -
INDEX('Curva Juros'!$A$7:$A$73,MATCH(C7503,'Curva Juros'!$A$7:$A$73,1)))</f>
        <v>7.6504073492063487</v>
      </c>
      <c r="F7503" s="24">
        <f t="shared" si="117"/>
        <v>-5.8730734920634936E-3</v>
      </c>
      <c r="G7503" s="24"/>
    </row>
    <row r="7504" spans="1:7" x14ac:dyDescent="0.25">
      <c r="A7504" s="3" t="s">
        <v>161</v>
      </c>
      <c r="B7504" s="4">
        <v>45926</v>
      </c>
      <c r="C7504" s="5">
        <v>1077.81</v>
      </c>
      <c r="D7504" s="19">
        <v>7.0066000000000003E-2</v>
      </c>
      <c r="E7504" s="35" cm="1">
        <f t="array" ref="E7504">INDEX('Curva Juros'!$B$7:$B$73,MATCH(C7504,'Curva Juros'!$A$7:$A$73,1)) +
(C7504-INDEX('Curva Juros'!$A$7:$A$73,MATCH(C7504,'Curva Juros'!$A$7:$A$73,1))) *
(INDEX('Curva Juros'!$B$7:$B$73,MATCH(C7504,'Curva Juros'!$A$7:$A$73,1)+1) -
INDEX('Curva Juros'!$B$7:$B$73,MATCH(C7504,'Curva Juros'!$A$7:$A$73,1))) /
(INDEX('Curva Juros'!$A$7:$A$73,MATCH(C7504,'Curva Juros'!$A$7:$A$73,1)+1) -
INDEX('Curva Juros'!$A$7:$A$73,MATCH(C7504,'Curva Juros'!$A$7:$A$73,1)))</f>
        <v>7.6509325238095238</v>
      </c>
      <c r="F7504" s="24">
        <f t="shared" si="117"/>
        <v>-6.4433252380952377E-3</v>
      </c>
      <c r="G7504" s="24"/>
    </row>
    <row r="7505" spans="1:7" x14ac:dyDescent="0.25">
      <c r="A7505" s="6" t="s">
        <v>161</v>
      </c>
      <c r="B7505" s="7">
        <v>45933</v>
      </c>
      <c r="C7505" s="8">
        <v>1072.44</v>
      </c>
      <c r="D7505" s="20">
        <v>7.0682999999999996E-2</v>
      </c>
      <c r="E7505" s="35" cm="1">
        <f t="array" ref="E7505">INDEX('Curva Juros'!$B$7:$B$73,MATCH(C7505,'Curva Juros'!$A$7:$A$73,1)) +
(C7505-INDEX('Curva Juros'!$A$7:$A$73,MATCH(C7505,'Curva Juros'!$A$7:$A$73,1))) *
(INDEX('Curva Juros'!$B$7:$B$73,MATCH(C7505,'Curva Juros'!$A$7:$A$73,1)+1) -
INDEX('Curva Juros'!$B$7:$B$73,MATCH(C7505,'Curva Juros'!$A$7:$A$73,1))) /
(INDEX('Curva Juros'!$A$7:$A$73,MATCH(C7505,'Curva Juros'!$A$7:$A$73,1)+1) -
INDEX('Curva Juros'!$A$7:$A$73,MATCH(C7505,'Curva Juros'!$A$7:$A$73,1)))</f>
        <v>7.6515377142857144</v>
      </c>
      <c r="F7505" s="24">
        <f t="shared" si="117"/>
        <v>-5.8323771428571425E-3</v>
      </c>
      <c r="G7505" s="24"/>
    </row>
    <row r="7506" spans="1:7" x14ac:dyDescent="0.25">
      <c r="A7506" s="3" t="s">
        <v>161</v>
      </c>
      <c r="B7506" s="4">
        <v>45940</v>
      </c>
      <c r="C7506" s="5">
        <v>1067.54</v>
      </c>
      <c r="D7506" s="19">
        <v>7.0513000000000006E-2</v>
      </c>
      <c r="E7506" s="35" cm="1">
        <f t="array" ref="E7506">INDEX('Curva Juros'!$B$7:$B$73,MATCH(C7506,'Curva Juros'!$A$7:$A$73,1)) +
(C7506-INDEX('Curva Juros'!$A$7:$A$73,MATCH(C7506,'Curva Juros'!$A$7:$A$73,1))) *
(INDEX('Curva Juros'!$B$7:$B$73,MATCH(C7506,'Curva Juros'!$A$7:$A$73,1)+1) -
INDEX('Curva Juros'!$B$7:$B$73,MATCH(C7506,'Curva Juros'!$A$7:$A$73,1))) /
(INDEX('Curva Juros'!$A$7:$A$73,MATCH(C7506,'Curva Juros'!$A$7:$A$73,1)+1) -
INDEX('Curva Juros'!$A$7:$A$73,MATCH(C7506,'Curva Juros'!$A$7:$A$73,1)))</f>
        <v>7.6520899365079362</v>
      </c>
      <c r="F7506" s="24">
        <f t="shared" si="117"/>
        <v>-6.0078993650793527E-3</v>
      </c>
      <c r="G7506" s="24"/>
    </row>
    <row r="7507" spans="1:7" x14ac:dyDescent="0.25">
      <c r="A7507" s="6" t="s">
        <v>161</v>
      </c>
      <c r="B7507" s="7">
        <v>45947</v>
      </c>
      <c r="C7507" s="8">
        <v>1094.25</v>
      </c>
      <c r="D7507" s="20">
        <v>7.1486999999999995E-2</v>
      </c>
      <c r="E7507" s="35" cm="1">
        <f t="array" ref="E7507">INDEX('Curva Juros'!$B$7:$B$73,MATCH(C7507,'Curva Juros'!$A$7:$A$73,1)) +
(C7507-INDEX('Curva Juros'!$A$7:$A$73,MATCH(C7507,'Curva Juros'!$A$7:$A$73,1))) *
(INDEX('Curva Juros'!$B$7:$B$73,MATCH(C7507,'Curva Juros'!$A$7:$A$73,1)+1) -
INDEX('Curva Juros'!$B$7:$B$73,MATCH(C7507,'Curva Juros'!$A$7:$A$73,1))) /
(INDEX('Curva Juros'!$A$7:$A$73,MATCH(C7507,'Curva Juros'!$A$7:$A$73,1)+1) -
INDEX('Curva Juros'!$A$7:$A$73,MATCH(C7507,'Curva Juros'!$A$7:$A$73,1)))</f>
        <v>7.6490797619047619</v>
      </c>
      <c r="F7507" s="24">
        <f t="shared" si="117"/>
        <v>-5.003797619047623E-3</v>
      </c>
      <c r="G7507" s="24"/>
    </row>
    <row r="7508" spans="1:7" x14ac:dyDescent="0.25">
      <c r="A7508" s="3" t="s">
        <v>161</v>
      </c>
      <c r="B7508" s="4">
        <v>45954</v>
      </c>
      <c r="C7508" s="5">
        <v>1089.2</v>
      </c>
      <c r="D7508" s="19">
        <v>7.1592000000000003E-2</v>
      </c>
      <c r="E7508" s="35" cm="1">
        <f t="array" ref="E7508">INDEX('Curva Juros'!$B$7:$B$73,MATCH(C7508,'Curva Juros'!$A$7:$A$73,1)) +
(C7508-INDEX('Curva Juros'!$A$7:$A$73,MATCH(C7508,'Curva Juros'!$A$7:$A$73,1))) *
(INDEX('Curva Juros'!$B$7:$B$73,MATCH(C7508,'Curva Juros'!$A$7:$A$73,1)+1) -
INDEX('Curva Juros'!$B$7:$B$73,MATCH(C7508,'Curva Juros'!$A$7:$A$73,1))) /
(INDEX('Curva Juros'!$A$7:$A$73,MATCH(C7508,'Curva Juros'!$A$7:$A$73,1)+1) -
INDEX('Curva Juros'!$A$7:$A$73,MATCH(C7508,'Curva Juros'!$A$7:$A$73,1)))</f>
        <v>7.6496488888888887</v>
      </c>
      <c r="F7508" s="24">
        <f t="shared" si="117"/>
        <v>-4.9044888888888777E-3</v>
      </c>
      <c r="G7508" s="24"/>
    </row>
    <row r="7509" spans="1:7" x14ac:dyDescent="0.25">
      <c r="A7509" s="6" t="s">
        <v>161</v>
      </c>
      <c r="B7509" s="7">
        <v>45961</v>
      </c>
      <c r="C7509" s="8">
        <v>1083.4000000000001</v>
      </c>
      <c r="D7509" s="20">
        <v>7.3269000000000001E-2</v>
      </c>
      <c r="E7509" s="35" cm="1">
        <f t="array" ref="E7509">INDEX('Curva Juros'!$B$7:$B$73,MATCH(C7509,'Curva Juros'!$A$7:$A$73,1)) +
(C7509-INDEX('Curva Juros'!$A$7:$A$73,MATCH(C7509,'Curva Juros'!$A$7:$A$73,1))) *
(INDEX('Curva Juros'!$B$7:$B$73,MATCH(C7509,'Curva Juros'!$A$7:$A$73,1)+1) -
INDEX('Curva Juros'!$B$7:$B$73,MATCH(C7509,'Curva Juros'!$A$7:$A$73,1))) /
(INDEX('Curva Juros'!$A$7:$A$73,MATCH(C7509,'Curva Juros'!$A$7:$A$73,1)+1) -
INDEX('Curva Juros'!$A$7:$A$73,MATCH(C7509,'Curva Juros'!$A$7:$A$73,1)))</f>
        <v>7.6503025396825395</v>
      </c>
      <c r="F7509" s="24">
        <f t="shared" si="117"/>
        <v>-3.2340253968253935E-3</v>
      </c>
      <c r="G7509" s="24"/>
    </row>
    <row r="7510" spans="1:7" x14ac:dyDescent="0.25">
      <c r="A7510" s="3" t="s">
        <v>161</v>
      </c>
      <c r="B7510" s="4">
        <v>45968</v>
      </c>
      <c r="C7510" s="5">
        <v>1078.3399999999999</v>
      </c>
      <c r="D7510" s="19">
        <v>7.3391999999999999E-2</v>
      </c>
      <c r="E7510" s="35" cm="1">
        <f t="array" ref="E7510">INDEX('Curva Juros'!$B$7:$B$73,MATCH(C7510,'Curva Juros'!$A$7:$A$73,1)) +
(C7510-INDEX('Curva Juros'!$A$7:$A$73,MATCH(C7510,'Curva Juros'!$A$7:$A$73,1))) *
(INDEX('Curva Juros'!$B$7:$B$73,MATCH(C7510,'Curva Juros'!$A$7:$A$73,1)+1) -
INDEX('Curva Juros'!$B$7:$B$73,MATCH(C7510,'Curva Juros'!$A$7:$A$73,1))) /
(INDEX('Curva Juros'!$A$7:$A$73,MATCH(C7510,'Curva Juros'!$A$7:$A$73,1)+1) -
INDEX('Curva Juros'!$A$7:$A$73,MATCH(C7510,'Curva Juros'!$A$7:$A$73,1)))</f>
        <v>7.6508727936507936</v>
      </c>
      <c r="F7510" s="24">
        <f t="shared" si="117"/>
        <v>-3.1167279365079403E-3</v>
      </c>
      <c r="G7510" s="24"/>
    </row>
    <row r="7511" spans="1:7" x14ac:dyDescent="0.25">
      <c r="A7511" s="6" t="s">
        <v>161</v>
      </c>
      <c r="B7511" s="7">
        <v>45975</v>
      </c>
      <c r="C7511" s="8">
        <v>1074.01</v>
      </c>
      <c r="D7511" s="20">
        <v>7.1983000000000005E-2</v>
      </c>
      <c r="E7511" s="35" cm="1">
        <f t="array" ref="E7511">INDEX('Curva Juros'!$B$7:$B$73,MATCH(C7511,'Curva Juros'!$A$7:$A$73,1)) +
(C7511-INDEX('Curva Juros'!$A$7:$A$73,MATCH(C7511,'Curva Juros'!$A$7:$A$73,1))) *
(INDEX('Curva Juros'!$B$7:$B$73,MATCH(C7511,'Curva Juros'!$A$7:$A$73,1)+1) -
INDEX('Curva Juros'!$B$7:$B$73,MATCH(C7511,'Curva Juros'!$A$7:$A$73,1))) /
(INDEX('Curva Juros'!$A$7:$A$73,MATCH(C7511,'Curva Juros'!$A$7:$A$73,1)+1) -
INDEX('Curva Juros'!$A$7:$A$73,MATCH(C7511,'Curva Juros'!$A$7:$A$73,1)))</f>
        <v>7.6513607777777777</v>
      </c>
      <c r="F7511" s="24">
        <f t="shared" si="117"/>
        <v>-4.5306077777777648E-3</v>
      </c>
      <c r="G7511" s="24"/>
    </row>
    <row r="7512" spans="1:7" x14ac:dyDescent="0.25">
      <c r="A7512" s="3" t="s">
        <v>161</v>
      </c>
      <c r="B7512" s="4">
        <v>45982</v>
      </c>
      <c r="C7512" s="5">
        <v>1070.3</v>
      </c>
      <c r="D7512" s="19">
        <v>7.1373000000000006E-2</v>
      </c>
      <c r="E7512" s="35" cm="1">
        <f t="array" ref="E7512">INDEX('Curva Juros'!$B$7:$B$73,MATCH(C7512,'Curva Juros'!$A$7:$A$73,1)) +
(C7512-INDEX('Curva Juros'!$A$7:$A$73,MATCH(C7512,'Curva Juros'!$A$7:$A$73,1))) *
(INDEX('Curva Juros'!$B$7:$B$73,MATCH(C7512,'Curva Juros'!$A$7:$A$73,1)+1) -
INDEX('Curva Juros'!$B$7:$B$73,MATCH(C7512,'Curva Juros'!$A$7:$A$73,1))) /
(INDEX('Curva Juros'!$A$7:$A$73,MATCH(C7512,'Curva Juros'!$A$7:$A$73,1)+1) -
INDEX('Curva Juros'!$A$7:$A$73,MATCH(C7512,'Curva Juros'!$A$7:$A$73,1)))</f>
        <v>7.6517788888888889</v>
      </c>
      <c r="F7512" s="24">
        <f t="shared" si="117"/>
        <v>-5.1447888888888765E-3</v>
      </c>
      <c r="G7512" s="24"/>
    </row>
    <row r="7513" spans="1:7" x14ac:dyDescent="0.25">
      <c r="A7513" s="6" t="s">
        <v>161</v>
      </c>
      <c r="B7513" s="7">
        <v>45989</v>
      </c>
      <c r="C7513" s="8">
        <v>1065.23</v>
      </c>
      <c r="D7513" s="20">
        <v>7.1518999999999999E-2</v>
      </c>
      <c r="E7513" s="35" cm="1">
        <f t="array" ref="E7513">INDEX('Curva Juros'!$B$7:$B$73,MATCH(C7513,'Curva Juros'!$A$7:$A$73,1)) +
(C7513-INDEX('Curva Juros'!$A$7:$A$73,MATCH(C7513,'Curva Juros'!$A$7:$A$73,1))) *
(INDEX('Curva Juros'!$B$7:$B$73,MATCH(C7513,'Curva Juros'!$A$7:$A$73,1)+1) -
INDEX('Curva Juros'!$B$7:$B$73,MATCH(C7513,'Curva Juros'!$A$7:$A$73,1))) /
(INDEX('Curva Juros'!$A$7:$A$73,MATCH(C7513,'Curva Juros'!$A$7:$A$73,1)+1) -
INDEX('Curva Juros'!$A$7:$A$73,MATCH(C7513,'Curva Juros'!$A$7:$A$73,1)))</f>
        <v>7.6523502698412695</v>
      </c>
      <c r="F7513" s="24">
        <f t="shared" si="117"/>
        <v>-5.0045026984126967E-3</v>
      </c>
      <c r="G7513" s="24"/>
    </row>
    <row r="7514" spans="1:7" x14ac:dyDescent="0.25">
      <c r="A7514" s="3" t="s">
        <v>161</v>
      </c>
      <c r="B7514" s="4">
        <v>45996</v>
      </c>
      <c r="C7514" s="5">
        <v>1059.9100000000001</v>
      </c>
      <c r="D7514" s="19">
        <v>7.22E-2</v>
      </c>
      <c r="E7514" s="35" cm="1">
        <f t="array" ref="E7514">INDEX('Curva Juros'!$B$7:$B$73,MATCH(C7514,'Curva Juros'!$A$7:$A$73,1)) +
(C7514-INDEX('Curva Juros'!$A$7:$A$73,MATCH(C7514,'Curva Juros'!$A$7:$A$73,1))) *
(INDEX('Curva Juros'!$B$7:$B$73,MATCH(C7514,'Curva Juros'!$A$7:$A$73,1)+1) -
INDEX('Curva Juros'!$B$7:$B$73,MATCH(C7514,'Curva Juros'!$A$7:$A$73,1))) /
(INDEX('Curva Juros'!$A$7:$A$73,MATCH(C7514,'Curva Juros'!$A$7:$A$73,1)+1) -
INDEX('Curva Juros'!$A$7:$A$73,MATCH(C7514,'Curva Juros'!$A$7:$A$73,1)))</f>
        <v>7.6529498253968251</v>
      </c>
      <c r="F7514" s="24">
        <f t="shared" si="117"/>
        <v>-4.3294982539682503E-3</v>
      </c>
      <c r="G7514" s="24"/>
    </row>
    <row r="7515" spans="1:7" x14ac:dyDescent="0.25">
      <c r="A7515" s="6" t="s">
        <v>161</v>
      </c>
      <c r="B7515" s="7">
        <v>46003</v>
      </c>
      <c r="C7515" s="8">
        <v>1054.69</v>
      </c>
      <c r="D7515" s="20">
        <v>7.2662000000000004E-2</v>
      </c>
      <c r="E7515" s="35" cm="1">
        <f t="array" ref="E7515">INDEX('Curva Juros'!$B$7:$B$73,MATCH(C7515,'Curva Juros'!$A$7:$A$73,1)) +
(C7515-INDEX('Curva Juros'!$A$7:$A$73,MATCH(C7515,'Curva Juros'!$A$7:$A$73,1))) *
(INDEX('Curva Juros'!$B$7:$B$73,MATCH(C7515,'Curva Juros'!$A$7:$A$73,1)+1) -
INDEX('Curva Juros'!$B$7:$B$73,MATCH(C7515,'Curva Juros'!$A$7:$A$73,1))) /
(INDEX('Curva Juros'!$A$7:$A$73,MATCH(C7515,'Curva Juros'!$A$7:$A$73,1)+1) -
INDEX('Curva Juros'!$A$7:$A$73,MATCH(C7515,'Curva Juros'!$A$7:$A$73,1)))</f>
        <v>7.6535381111111107</v>
      </c>
      <c r="F7515" s="24">
        <f t="shared" si="117"/>
        <v>-3.8733811111111016E-3</v>
      </c>
      <c r="G7515" s="24"/>
    </row>
    <row r="7516" spans="1:7" x14ac:dyDescent="0.25">
      <c r="A7516" s="3" t="s">
        <v>161</v>
      </c>
      <c r="B7516" s="4">
        <v>46010</v>
      </c>
      <c r="C7516" s="5">
        <v>1049.54</v>
      </c>
      <c r="D7516" s="19">
        <v>7.2978000000000001E-2</v>
      </c>
      <c r="E7516" s="35" cm="1">
        <f t="array" ref="E7516">INDEX('Curva Juros'!$B$7:$B$73,MATCH(C7516,'Curva Juros'!$A$7:$A$73,1)) +
(C7516-INDEX('Curva Juros'!$A$7:$A$73,MATCH(C7516,'Curva Juros'!$A$7:$A$73,1))) *
(INDEX('Curva Juros'!$B$7:$B$73,MATCH(C7516,'Curva Juros'!$A$7:$A$73,1)+1) -
INDEX('Curva Juros'!$B$7:$B$73,MATCH(C7516,'Curva Juros'!$A$7:$A$73,1))) /
(INDEX('Curva Juros'!$A$7:$A$73,MATCH(C7516,'Curva Juros'!$A$7:$A$73,1)+1) -
INDEX('Curva Juros'!$A$7:$A$73,MATCH(C7516,'Curva Juros'!$A$7:$A$73,1)))</f>
        <v>7.6541185079365084</v>
      </c>
      <c r="F7516" s="24">
        <f t="shared" si="117"/>
        <v>-3.5631850793650804E-3</v>
      </c>
      <c r="G7516" s="24"/>
    </row>
    <row r="7517" spans="1:7" x14ac:dyDescent="0.25">
      <c r="A7517" s="6" t="s">
        <v>161</v>
      </c>
      <c r="B7517" s="7">
        <v>46017</v>
      </c>
      <c r="C7517" s="8">
        <v>1045.96</v>
      </c>
      <c r="D7517" s="20">
        <v>7.2095999999999993E-2</v>
      </c>
      <c r="E7517" s="35" cm="1">
        <f t="array" ref="E7517">INDEX('Curva Juros'!$B$7:$B$73,MATCH(C7517,'Curva Juros'!$A$7:$A$73,1)) +
(C7517-INDEX('Curva Juros'!$A$7:$A$73,MATCH(C7517,'Curva Juros'!$A$7:$A$73,1))) *
(INDEX('Curva Juros'!$B$7:$B$73,MATCH(C7517,'Curva Juros'!$A$7:$A$73,1)+1) -
INDEX('Curva Juros'!$B$7:$B$73,MATCH(C7517,'Curva Juros'!$A$7:$A$73,1))) /
(INDEX('Curva Juros'!$A$7:$A$73,MATCH(C7517,'Curva Juros'!$A$7:$A$73,1)+1) -
INDEX('Curva Juros'!$A$7:$A$73,MATCH(C7517,'Curva Juros'!$A$7:$A$73,1)))</f>
        <v>7.6545219682539685</v>
      </c>
      <c r="F7517" s="24">
        <f t="shared" si="117"/>
        <v>-4.4492196825396957E-3</v>
      </c>
      <c r="G7517" s="24"/>
    </row>
    <row r="7518" spans="1:7" x14ac:dyDescent="0.25">
      <c r="A7518" s="3" t="s">
        <v>161</v>
      </c>
      <c r="B7518" s="4">
        <v>46024</v>
      </c>
      <c r="C7518" s="5">
        <v>1041.8699999999999</v>
      </c>
      <c r="D7518" s="19">
        <v>7.2273000000000004E-2</v>
      </c>
      <c r="E7518" s="35" cm="1">
        <f t="array" ref="E7518">INDEX('Curva Juros'!$B$7:$B$73,MATCH(C7518,'Curva Juros'!$A$7:$A$73,1)) +
(C7518-INDEX('Curva Juros'!$A$7:$A$73,MATCH(C7518,'Curva Juros'!$A$7:$A$73,1))) *
(INDEX('Curva Juros'!$B$7:$B$73,MATCH(C7518,'Curva Juros'!$A$7:$A$73,1)+1) -
INDEX('Curva Juros'!$B$7:$B$73,MATCH(C7518,'Curva Juros'!$A$7:$A$73,1))) /
(INDEX('Curva Juros'!$A$7:$A$73,MATCH(C7518,'Curva Juros'!$A$7:$A$73,1)+1) -
INDEX('Curva Juros'!$A$7:$A$73,MATCH(C7518,'Curva Juros'!$A$7:$A$73,1)))</f>
        <v>7.6549829047619049</v>
      </c>
      <c r="F7518" s="24">
        <f t="shared" si="117"/>
        <v>-4.2768290476190435E-3</v>
      </c>
      <c r="G7518" s="24"/>
    </row>
    <row r="7519" spans="1:7" x14ac:dyDescent="0.25">
      <c r="A7519" s="6" t="s">
        <v>161</v>
      </c>
      <c r="B7519" s="7">
        <v>46031</v>
      </c>
      <c r="C7519" s="8">
        <v>1036.81</v>
      </c>
      <c r="D7519" s="20">
        <v>7.2399000000000005E-2</v>
      </c>
      <c r="E7519" s="35" cm="1">
        <f t="array" ref="E7519">INDEX('Curva Juros'!$B$7:$B$73,MATCH(C7519,'Curva Juros'!$A$7:$A$73,1)) +
(C7519-INDEX('Curva Juros'!$A$7:$A$73,MATCH(C7519,'Curva Juros'!$A$7:$A$73,1))) *
(INDEX('Curva Juros'!$B$7:$B$73,MATCH(C7519,'Curva Juros'!$A$7:$A$73,1)+1) -
INDEX('Curva Juros'!$B$7:$B$73,MATCH(C7519,'Curva Juros'!$A$7:$A$73,1))) /
(INDEX('Curva Juros'!$A$7:$A$73,MATCH(C7519,'Curva Juros'!$A$7:$A$73,1)+1) -
INDEX('Curva Juros'!$A$7:$A$73,MATCH(C7519,'Curva Juros'!$A$7:$A$73,1)))</f>
        <v>7.6555531587301591</v>
      </c>
      <c r="F7519" s="24">
        <f t="shared" si="117"/>
        <v>-4.1565315873015873E-3</v>
      </c>
      <c r="G7519" s="24"/>
    </row>
    <row r="7520" spans="1:7" x14ac:dyDescent="0.25">
      <c r="A7520" s="3" t="s">
        <v>161</v>
      </c>
      <c r="B7520" s="4">
        <v>46038</v>
      </c>
      <c r="C7520" s="5">
        <v>1031.8800000000001</v>
      </c>
      <c r="D7520" s="19">
        <v>7.2257000000000002E-2</v>
      </c>
      <c r="E7520" s="35" cm="1">
        <f t="array" ref="E7520">INDEX('Curva Juros'!$B$7:$B$73,MATCH(C7520,'Curva Juros'!$A$7:$A$73,1)) +
(C7520-INDEX('Curva Juros'!$A$7:$A$73,MATCH(C7520,'Curva Juros'!$A$7:$A$73,1))) *
(INDEX('Curva Juros'!$B$7:$B$73,MATCH(C7520,'Curva Juros'!$A$7:$A$73,1)+1) -
INDEX('Curva Juros'!$B$7:$B$73,MATCH(C7520,'Curva Juros'!$A$7:$A$73,1))) /
(INDEX('Curva Juros'!$A$7:$A$73,MATCH(C7520,'Curva Juros'!$A$7:$A$73,1)+1) -
INDEX('Curva Juros'!$A$7:$A$73,MATCH(C7520,'Curva Juros'!$A$7:$A$73,1)))</f>
        <v>7.6561087619047621</v>
      </c>
      <c r="F7520" s="24">
        <f t="shared" si="117"/>
        <v>-4.3040876190476168E-3</v>
      </c>
      <c r="G7520" s="24"/>
    </row>
    <row r="7521" spans="1:7" x14ac:dyDescent="0.25">
      <c r="A7521" s="6" t="s">
        <v>161</v>
      </c>
      <c r="B7521" s="7">
        <v>46045</v>
      </c>
      <c r="C7521" s="8">
        <v>1028.17</v>
      </c>
      <c r="D7521" s="20">
        <v>6.9558999999999996E-2</v>
      </c>
      <c r="E7521" s="35" cm="1">
        <f t="array" ref="E7521">INDEX('Curva Juros'!$B$7:$B$73,MATCH(C7521,'Curva Juros'!$A$7:$A$73,1)) +
(C7521-INDEX('Curva Juros'!$A$7:$A$73,MATCH(C7521,'Curva Juros'!$A$7:$A$73,1))) *
(INDEX('Curva Juros'!$B$7:$B$73,MATCH(C7521,'Curva Juros'!$A$7:$A$73,1)+1) -
INDEX('Curva Juros'!$B$7:$B$73,MATCH(C7521,'Curva Juros'!$A$7:$A$73,1))) /
(INDEX('Curva Juros'!$A$7:$A$73,MATCH(C7521,'Curva Juros'!$A$7:$A$73,1)+1) -
INDEX('Curva Juros'!$A$7:$A$73,MATCH(C7521,'Curva Juros'!$A$7:$A$73,1)))</f>
        <v>7.6565268730158733</v>
      </c>
      <c r="F7521" s="24">
        <f t="shared" si="117"/>
        <v>-7.0062687301587351E-3</v>
      </c>
      <c r="G7521" s="24"/>
    </row>
    <row r="7522" spans="1:7" x14ac:dyDescent="0.25">
      <c r="A7522" s="3" t="s">
        <v>161</v>
      </c>
      <c r="B7522" s="4">
        <v>46052</v>
      </c>
      <c r="C7522" s="5">
        <v>1024.3900000000001</v>
      </c>
      <c r="D7522" s="19">
        <v>6.7001000000000005E-2</v>
      </c>
      <c r="E7522" s="35" cm="1">
        <f t="array" ref="E7522">INDEX('Curva Juros'!$B$7:$B$73,MATCH(C7522,'Curva Juros'!$A$7:$A$73,1)) +
(C7522-INDEX('Curva Juros'!$A$7:$A$73,MATCH(C7522,'Curva Juros'!$A$7:$A$73,1))) *
(INDEX('Curva Juros'!$B$7:$B$73,MATCH(C7522,'Curva Juros'!$A$7:$A$73,1)+1) -
INDEX('Curva Juros'!$B$7:$B$73,MATCH(C7522,'Curva Juros'!$A$7:$A$73,1))) /
(INDEX('Curva Juros'!$A$7:$A$73,MATCH(C7522,'Curva Juros'!$A$7:$A$73,1)+1) -
INDEX('Curva Juros'!$A$7:$A$73,MATCH(C7522,'Curva Juros'!$A$7:$A$73,1)))</f>
        <v>7.6569528730158734</v>
      </c>
      <c r="F7522" s="24">
        <f t="shared" si="117"/>
        <v>-9.5685287301587318E-3</v>
      </c>
      <c r="G7522" s="24"/>
    </row>
    <row r="7523" spans="1:7" x14ac:dyDescent="0.25">
      <c r="A7523" s="6" t="s">
        <v>161</v>
      </c>
      <c r="B7523" s="7">
        <v>46059</v>
      </c>
      <c r="C7523" s="8">
        <v>1018.77</v>
      </c>
      <c r="D7523" s="20">
        <v>6.8310999999999997E-2</v>
      </c>
      <c r="E7523" s="35" cm="1">
        <f t="array" ref="E7523">INDEX('Curva Juros'!$B$7:$B$73,MATCH(C7523,'Curva Juros'!$A$7:$A$73,1)) +
(C7523-INDEX('Curva Juros'!$A$7:$A$73,MATCH(C7523,'Curva Juros'!$A$7:$A$73,1))) *
(INDEX('Curva Juros'!$B$7:$B$73,MATCH(C7523,'Curva Juros'!$A$7:$A$73,1)+1) -
INDEX('Curva Juros'!$B$7:$B$73,MATCH(C7523,'Curva Juros'!$A$7:$A$73,1))) /
(INDEX('Curva Juros'!$A$7:$A$73,MATCH(C7523,'Curva Juros'!$A$7:$A$73,1)+1) -
INDEX('Curva Juros'!$A$7:$A$73,MATCH(C7523,'Curva Juros'!$A$7:$A$73,1)))</f>
        <v>7.657586238095238</v>
      </c>
      <c r="F7523" s="24">
        <f t="shared" si="117"/>
        <v>-8.2648623809523786E-3</v>
      </c>
      <c r="G7523" s="24"/>
    </row>
    <row r="7524" spans="1:7" x14ac:dyDescent="0.25">
      <c r="A7524" s="3" t="s">
        <v>161</v>
      </c>
      <c r="B7524" s="4">
        <v>46066</v>
      </c>
      <c r="C7524" s="5">
        <v>1013.96</v>
      </c>
      <c r="D7524" s="19">
        <v>6.7907999999999996E-2</v>
      </c>
      <c r="E7524" s="35" cm="1">
        <f t="array" ref="E7524">INDEX('Curva Juros'!$B$7:$B$73,MATCH(C7524,'Curva Juros'!$A$7:$A$73,1)) +
(C7524-INDEX('Curva Juros'!$A$7:$A$73,MATCH(C7524,'Curva Juros'!$A$7:$A$73,1))) *
(INDEX('Curva Juros'!$B$7:$B$73,MATCH(C7524,'Curva Juros'!$A$7:$A$73,1)+1) -
INDEX('Curva Juros'!$B$7:$B$73,MATCH(C7524,'Curva Juros'!$A$7:$A$73,1))) /
(INDEX('Curva Juros'!$A$7:$A$73,MATCH(C7524,'Curva Juros'!$A$7:$A$73,1)+1) -
INDEX('Curva Juros'!$A$7:$A$73,MATCH(C7524,'Curva Juros'!$A$7:$A$73,1)))</f>
        <v>7.6581283174603181</v>
      </c>
      <c r="F7524" s="24">
        <f t="shared" si="117"/>
        <v>-8.673283174603183E-3</v>
      </c>
      <c r="G7524" s="24"/>
    </row>
    <row r="7525" spans="1:7" x14ac:dyDescent="0.25">
      <c r="A7525" s="6" t="s">
        <v>161</v>
      </c>
      <c r="B7525" s="7">
        <v>46073</v>
      </c>
      <c r="C7525" s="8">
        <v>1010.77</v>
      </c>
      <c r="D7525" s="20">
        <v>6.8301000000000001E-2</v>
      </c>
      <c r="E7525" s="35" cm="1">
        <f t="array" ref="E7525">INDEX('Curva Juros'!$B$7:$B$73,MATCH(C7525,'Curva Juros'!$A$7:$A$73,1)) +
(C7525-INDEX('Curva Juros'!$A$7:$A$73,MATCH(C7525,'Curva Juros'!$A$7:$A$73,1))) *
(INDEX('Curva Juros'!$B$7:$B$73,MATCH(C7525,'Curva Juros'!$A$7:$A$73,1)+1) -
INDEX('Curva Juros'!$B$7:$B$73,MATCH(C7525,'Curva Juros'!$A$7:$A$73,1))) /
(INDEX('Curva Juros'!$A$7:$A$73,MATCH(C7525,'Curva Juros'!$A$7:$A$73,1)+1) -
INDEX('Curva Juros'!$A$7:$A$73,MATCH(C7525,'Curva Juros'!$A$7:$A$73,1)))</f>
        <v>7.6584878253968256</v>
      </c>
      <c r="F7525" s="24">
        <f t="shared" si="117"/>
        <v>-8.2838782539682576E-3</v>
      </c>
      <c r="G7525" s="24"/>
    </row>
    <row r="7526" spans="1:7" x14ac:dyDescent="0.25">
      <c r="A7526" s="3" t="s">
        <v>161</v>
      </c>
      <c r="B7526" s="4">
        <v>46080</v>
      </c>
      <c r="C7526" s="5">
        <v>1006.38</v>
      </c>
      <c r="D7526" s="19">
        <v>6.7033999999999996E-2</v>
      </c>
      <c r="E7526" s="35" cm="1">
        <f t="array" ref="E7526">INDEX('Curva Juros'!$B$7:$B$73,MATCH(C7526,'Curva Juros'!$A$7:$A$73,1)) +
(C7526-INDEX('Curva Juros'!$A$7:$A$73,MATCH(C7526,'Curva Juros'!$A$7:$A$73,1))) *
(INDEX('Curva Juros'!$B$7:$B$73,MATCH(C7526,'Curva Juros'!$A$7:$A$73,1)+1) -
INDEX('Curva Juros'!$B$7:$B$73,MATCH(C7526,'Curva Juros'!$A$7:$A$73,1))) /
(INDEX('Curva Juros'!$A$7:$A$73,MATCH(C7526,'Curva Juros'!$A$7:$A$73,1)+1) -
INDEX('Curva Juros'!$A$7:$A$73,MATCH(C7526,'Curva Juros'!$A$7:$A$73,1)))</f>
        <v>7.6589452857142861</v>
      </c>
      <c r="F7526" s="24">
        <f t="shared" si="117"/>
        <v>-9.5554528571428626E-3</v>
      </c>
      <c r="G7526" s="24"/>
    </row>
    <row r="7527" spans="1:7" x14ac:dyDescent="0.25">
      <c r="A7527" s="6" t="s">
        <v>162</v>
      </c>
      <c r="B7527" s="7">
        <v>45723</v>
      </c>
      <c r="C7527" s="8">
        <v>858.69</v>
      </c>
      <c r="D7527" s="20">
        <v>7.6615000000000003E-2</v>
      </c>
      <c r="E7527" s="35" cm="1">
        <f t="array" ref="E7527">INDEX('Curva Juros'!$B$7:$B$73,MATCH(C7527,'Curva Juros'!$A$7:$A$73,1)) +
(C7527-INDEX('Curva Juros'!$A$7:$A$73,MATCH(C7527,'Curva Juros'!$A$7:$A$73,1))) *
(INDEX('Curva Juros'!$B$7:$B$73,MATCH(C7527,'Curva Juros'!$A$7:$A$73,1)+1) -
INDEX('Curva Juros'!$B$7:$B$73,MATCH(C7527,'Curva Juros'!$A$7:$A$73,1))) /
(INDEX('Curva Juros'!$A$7:$A$73,MATCH(C7527,'Curva Juros'!$A$7:$A$73,1)+1) -
INDEX('Curva Juros'!$A$7:$A$73,MATCH(C7527,'Curva Juros'!$A$7:$A$73,1)))</f>
        <v>7.6728195000000001</v>
      </c>
      <c r="F7527" s="24">
        <f t="shared" si="117"/>
        <v>-1.1319499999999649E-4</v>
      </c>
      <c r="G7527" s="24"/>
    </row>
    <row r="7528" spans="1:7" x14ac:dyDescent="0.25">
      <c r="A7528" s="3" t="s">
        <v>162</v>
      </c>
      <c r="B7528" s="4">
        <v>45730</v>
      </c>
      <c r="C7528" s="5">
        <v>853.76</v>
      </c>
      <c r="D7528" s="19">
        <v>7.6319999999999999E-2</v>
      </c>
      <c r="E7528" s="35" cm="1">
        <f t="array" ref="E7528">INDEX('Curva Juros'!$B$7:$B$73,MATCH(C7528,'Curva Juros'!$A$7:$A$73,1)) +
(C7528-INDEX('Curva Juros'!$A$7:$A$73,MATCH(C7528,'Curva Juros'!$A$7:$A$73,1))) *
(INDEX('Curva Juros'!$B$7:$B$73,MATCH(C7528,'Curva Juros'!$A$7:$A$73,1)+1) -
INDEX('Curva Juros'!$B$7:$B$73,MATCH(C7528,'Curva Juros'!$A$7:$A$73,1))) /
(INDEX('Curva Juros'!$A$7:$A$73,MATCH(C7528,'Curva Juros'!$A$7:$A$73,1)+1) -
INDEX('Curva Juros'!$A$7:$A$73,MATCH(C7528,'Curva Juros'!$A$7:$A$73,1)))</f>
        <v>7.6733946666666668</v>
      </c>
      <c r="F7528" s="24">
        <f t="shared" si="117"/>
        <v>-4.1394666666666469E-4</v>
      </c>
      <c r="G7528" s="24"/>
    </row>
    <row r="7529" spans="1:7" x14ac:dyDescent="0.25">
      <c r="A7529" s="6" t="s">
        <v>162</v>
      </c>
      <c r="B7529" s="7">
        <v>45737</v>
      </c>
      <c r="C7529" s="8">
        <v>848.35</v>
      </c>
      <c r="D7529" s="20">
        <v>7.7964000000000006E-2</v>
      </c>
      <c r="E7529" s="35" cm="1">
        <f t="array" ref="E7529">INDEX('Curva Juros'!$B$7:$B$73,MATCH(C7529,'Curva Juros'!$A$7:$A$73,1)) +
(C7529-INDEX('Curva Juros'!$A$7:$A$73,MATCH(C7529,'Curva Juros'!$A$7:$A$73,1))) *
(INDEX('Curva Juros'!$B$7:$B$73,MATCH(C7529,'Curva Juros'!$A$7:$A$73,1)+1) -
INDEX('Curva Juros'!$B$7:$B$73,MATCH(C7529,'Curva Juros'!$A$7:$A$73,1))) /
(INDEX('Curva Juros'!$A$7:$A$73,MATCH(C7529,'Curva Juros'!$A$7:$A$73,1)+1) -
INDEX('Curva Juros'!$A$7:$A$73,MATCH(C7529,'Curva Juros'!$A$7:$A$73,1)))</f>
        <v>7.6740258333333333</v>
      </c>
      <c r="F7529" s="24">
        <f t="shared" si="117"/>
        <v>1.2237416666666667E-3</v>
      </c>
      <c r="G7529" s="24"/>
    </row>
    <row r="7530" spans="1:7" x14ac:dyDescent="0.25">
      <c r="A7530" s="3" t="s">
        <v>162</v>
      </c>
      <c r="B7530" s="4">
        <v>45744</v>
      </c>
      <c r="C7530" s="5">
        <v>842.78</v>
      </c>
      <c r="D7530" s="19">
        <v>8.0242999999999995E-2</v>
      </c>
      <c r="E7530" s="35" cm="1">
        <f t="array" ref="E7530">INDEX('Curva Juros'!$B$7:$B$73,MATCH(C7530,'Curva Juros'!$A$7:$A$73,1)) +
(C7530-INDEX('Curva Juros'!$A$7:$A$73,MATCH(C7530,'Curva Juros'!$A$7:$A$73,1))) *
(INDEX('Curva Juros'!$B$7:$B$73,MATCH(C7530,'Curva Juros'!$A$7:$A$73,1)+1) -
INDEX('Curva Juros'!$B$7:$B$73,MATCH(C7530,'Curva Juros'!$A$7:$A$73,1))) /
(INDEX('Curva Juros'!$A$7:$A$73,MATCH(C7530,'Curva Juros'!$A$7:$A$73,1)+1) -
INDEX('Curva Juros'!$A$7:$A$73,MATCH(C7530,'Curva Juros'!$A$7:$A$73,1)))</f>
        <v>7.6746756666666665</v>
      </c>
      <c r="F7530" s="24">
        <f t="shared" si="117"/>
        <v>3.4962433333333293E-3</v>
      </c>
      <c r="G7530" s="24"/>
    </row>
    <row r="7531" spans="1:7" x14ac:dyDescent="0.25">
      <c r="A7531" s="6" t="s">
        <v>162</v>
      </c>
      <c r="B7531" s="7">
        <v>45751</v>
      </c>
      <c r="C7531" s="8">
        <v>838.38</v>
      </c>
      <c r="D7531" s="20">
        <v>7.7828999999999995E-2</v>
      </c>
      <c r="E7531" s="35" cm="1">
        <f t="array" ref="E7531">INDEX('Curva Juros'!$B$7:$B$73,MATCH(C7531,'Curva Juros'!$A$7:$A$73,1)) +
(C7531-INDEX('Curva Juros'!$A$7:$A$73,MATCH(C7531,'Curva Juros'!$A$7:$A$73,1))) *
(INDEX('Curva Juros'!$B$7:$B$73,MATCH(C7531,'Curva Juros'!$A$7:$A$73,1)+1) -
INDEX('Curva Juros'!$B$7:$B$73,MATCH(C7531,'Curva Juros'!$A$7:$A$73,1))) /
(INDEX('Curva Juros'!$A$7:$A$73,MATCH(C7531,'Curva Juros'!$A$7:$A$73,1)+1) -
INDEX('Curva Juros'!$A$7:$A$73,MATCH(C7531,'Curva Juros'!$A$7:$A$73,1)))</f>
        <v>7.6751889999999996</v>
      </c>
      <c r="F7531" s="24">
        <f t="shared" si="117"/>
        <v>1.0771100000000061E-3</v>
      </c>
      <c r="G7531" s="24"/>
    </row>
    <row r="7532" spans="1:7" x14ac:dyDescent="0.25">
      <c r="A7532" s="3" t="s">
        <v>162</v>
      </c>
      <c r="B7532" s="4">
        <v>45758</v>
      </c>
      <c r="C7532" s="5">
        <v>833.05</v>
      </c>
      <c r="D7532" s="19">
        <v>7.9167000000000001E-2</v>
      </c>
      <c r="E7532" s="35" cm="1">
        <f t="array" ref="E7532">INDEX('Curva Juros'!$B$7:$B$73,MATCH(C7532,'Curva Juros'!$A$7:$A$73,1)) +
(C7532-INDEX('Curva Juros'!$A$7:$A$73,MATCH(C7532,'Curva Juros'!$A$7:$A$73,1))) *
(INDEX('Curva Juros'!$B$7:$B$73,MATCH(C7532,'Curva Juros'!$A$7:$A$73,1)+1) -
INDEX('Curva Juros'!$B$7:$B$73,MATCH(C7532,'Curva Juros'!$A$7:$A$73,1))) /
(INDEX('Curva Juros'!$A$7:$A$73,MATCH(C7532,'Curva Juros'!$A$7:$A$73,1)+1) -
INDEX('Curva Juros'!$A$7:$A$73,MATCH(C7532,'Curva Juros'!$A$7:$A$73,1)))</f>
        <v>7.6758108333333332</v>
      </c>
      <c r="F7532" s="24">
        <f t="shared" si="117"/>
        <v>2.4088916666666627E-3</v>
      </c>
      <c r="G7532" s="24"/>
    </row>
    <row r="7533" spans="1:7" x14ac:dyDescent="0.25">
      <c r="A7533" s="6" t="s">
        <v>162</v>
      </c>
      <c r="B7533" s="7">
        <v>45764</v>
      </c>
      <c r="C7533" s="8">
        <v>829.56</v>
      </c>
      <c r="D7533" s="20">
        <v>7.7128000000000002E-2</v>
      </c>
      <c r="E7533" s="35" cm="1">
        <f t="array" ref="E7533">INDEX('Curva Juros'!$B$7:$B$73,MATCH(C7533,'Curva Juros'!$A$7:$A$73,1)) +
(C7533-INDEX('Curva Juros'!$A$7:$A$73,MATCH(C7533,'Curva Juros'!$A$7:$A$73,1))) *
(INDEX('Curva Juros'!$B$7:$B$73,MATCH(C7533,'Curva Juros'!$A$7:$A$73,1)+1) -
INDEX('Curva Juros'!$B$7:$B$73,MATCH(C7533,'Curva Juros'!$A$7:$A$73,1))) /
(INDEX('Curva Juros'!$A$7:$A$73,MATCH(C7533,'Curva Juros'!$A$7:$A$73,1)+1) -
INDEX('Curva Juros'!$A$7:$A$73,MATCH(C7533,'Curva Juros'!$A$7:$A$73,1)))</f>
        <v>7.6762179999999995</v>
      </c>
      <c r="F7533" s="24">
        <f t="shared" si="117"/>
        <v>3.6582000000000281E-4</v>
      </c>
      <c r="G7533" s="24"/>
    </row>
    <row r="7534" spans="1:7" x14ac:dyDescent="0.25">
      <c r="A7534" s="3" t="s">
        <v>162</v>
      </c>
      <c r="B7534" s="4">
        <v>45772</v>
      </c>
      <c r="C7534" s="5">
        <v>826.03</v>
      </c>
      <c r="D7534" s="19">
        <v>7.5233999999999995E-2</v>
      </c>
      <c r="E7534" s="35" cm="1">
        <f t="array" ref="E7534">INDEX('Curva Juros'!$B$7:$B$73,MATCH(C7534,'Curva Juros'!$A$7:$A$73,1)) +
(C7534-INDEX('Curva Juros'!$A$7:$A$73,MATCH(C7534,'Curva Juros'!$A$7:$A$73,1))) *
(INDEX('Curva Juros'!$B$7:$B$73,MATCH(C7534,'Curva Juros'!$A$7:$A$73,1)+1) -
INDEX('Curva Juros'!$B$7:$B$73,MATCH(C7534,'Curva Juros'!$A$7:$A$73,1))) /
(INDEX('Curva Juros'!$A$7:$A$73,MATCH(C7534,'Curva Juros'!$A$7:$A$73,1)+1) -
INDEX('Curva Juros'!$A$7:$A$73,MATCH(C7534,'Curva Juros'!$A$7:$A$73,1)))</f>
        <v>7.6766298333333332</v>
      </c>
      <c r="F7534" s="24">
        <f t="shared" si="117"/>
        <v>-1.5322983333333345E-3</v>
      </c>
      <c r="G7534" s="24"/>
    </row>
    <row r="7535" spans="1:7" x14ac:dyDescent="0.25">
      <c r="A7535" s="6" t="s">
        <v>162</v>
      </c>
      <c r="B7535" s="7">
        <v>45779</v>
      </c>
      <c r="C7535" s="8">
        <v>822.12</v>
      </c>
      <c r="D7535" s="20">
        <v>7.4884000000000006E-2</v>
      </c>
      <c r="E7535" s="35" cm="1">
        <f t="array" ref="E7535">INDEX('Curva Juros'!$B$7:$B$73,MATCH(C7535,'Curva Juros'!$A$7:$A$73,1)) +
(C7535-INDEX('Curva Juros'!$A$7:$A$73,MATCH(C7535,'Curva Juros'!$A$7:$A$73,1))) *
(INDEX('Curva Juros'!$B$7:$B$73,MATCH(C7535,'Curva Juros'!$A$7:$A$73,1)+1) -
INDEX('Curva Juros'!$B$7:$B$73,MATCH(C7535,'Curva Juros'!$A$7:$A$73,1))) /
(INDEX('Curva Juros'!$A$7:$A$73,MATCH(C7535,'Curva Juros'!$A$7:$A$73,1)+1) -
INDEX('Curva Juros'!$A$7:$A$73,MATCH(C7535,'Curva Juros'!$A$7:$A$73,1)))</f>
        <v>7.6770860000000001</v>
      </c>
      <c r="F7535" s="24">
        <f t="shared" si="117"/>
        <v>-1.8868599999999902E-3</v>
      </c>
      <c r="G7535" s="24"/>
    </row>
    <row r="7536" spans="1:7" x14ac:dyDescent="0.25">
      <c r="A7536" s="3" t="s">
        <v>162</v>
      </c>
      <c r="B7536" s="4">
        <v>45786</v>
      </c>
      <c r="C7536" s="5">
        <v>817.23</v>
      </c>
      <c r="D7536" s="19">
        <v>7.4456999999999995E-2</v>
      </c>
      <c r="E7536" s="35" cm="1">
        <f t="array" ref="E7536">INDEX('Curva Juros'!$B$7:$B$73,MATCH(C7536,'Curva Juros'!$A$7:$A$73,1)) +
(C7536-INDEX('Curva Juros'!$A$7:$A$73,MATCH(C7536,'Curva Juros'!$A$7:$A$73,1))) *
(INDEX('Curva Juros'!$B$7:$B$73,MATCH(C7536,'Curva Juros'!$A$7:$A$73,1)+1) -
INDEX('Curva Juros'!$B$7:$B$73,MATCH(C7536,'Curva Juros'!$A$7:$A$73,1))) /
(INDEX('Curva Juros'!$A$7:$A$73,MATCH(C7536,'Curva Juros'!$A$7:$A$73,1)+1) -
INDEX('Curva Juros'!$A$7:$A$73,MATCH(C7536,'Curva Juros'!$A$7:$A$73,1)))</f>
        <v>7.6776565000000003</v>
      </c>
      <c r="F7536" s="24">
        <f t="shared" si="117"/>
        <v>-2.3195650000000095E-3</v>
      </c>
      <c r="G7536" s="24"/>
    </row>
    <row r="7537" spans="1:7" x14ac:dyDescent="0.25">
      <c r="A7537" s="6" t="s">
        <v>162</v>
      </c>
      <c r="B7537" s="7">
        <v>45793</v>
      </c>
      <c r="C7537" s="8">
        <v>811.78</v>
      </c>
      <c r="D7537" s="20">
        <v>7.6228000000000004E-2</v>
      </c>
      <c r="E7537" s="35" cm="1">
        <f t="array" ref="E7537">INDEX('Curva Juros'!$B$7:$B$73,MATCH(C7537,'Curva Juros'!$A$7:$A$73,1)) +
(C7537-INDEX('Curva Juros'!$A$7:$A$73,MATCH(C7537,'Curva Juros'!$A$7:$A$73,1))) *
(INDEX('Curva Juros'!$B$7:$B$73,MATCH(C7537,'Curva Juros'!$A$7:$A$73,1)+1) -
INDEX('Curva Juros'!$B$7:$B$73,MATCH(C7537,'Curva Juros'!$A$7:$A$73,1))) /
(INDEX('Curva Juros'!$A$7:$A$73,MATCH(C7537,'Curva Juros'!$A$7:$A$73,1)+1) -
INDEX('Curva Juros'!$A$7:$A$73,MATCH(C7537,'Curva Juros'!$A$7:$A$73,1)))</f>
        <v>7.6782923333333333</v>
      </c>
      <c r="F7537" s="24">
        <f t="shared" si="117"/>
        <v>-5.5492333333333199E-4</v>
      </c>
      <c r="G7537" s="24"/>
    </row>
    <row r="7538" spans="1:7" x14ac:dyDescent="0.25">
      <c r="A7538" s="3" t="s">
        <v>162</v>
      </c>
      <c r="B7538" s="4">
        <v>45800</v>
      </c>
      <c r="C7538" s="5">
        <v>806.55</v>
      </c>
      <c r="D7538" s="19">
        <v>7.7179999999999999E-2</v>
      </c>
      <c r="E7538" s="35" cm="1">
        <f t="array" ref="E7538">INDEX('Curva Juros'!$B$7:$B$73,MATCH(C7538,'Curva Juros'!$A$7:$A$73,1)) +
(C7538-INDEX('Curva Juros'!$A$7:$A$73,MATCH(C7538,'Curva Juros'!$A$7:$A$73,1))) *
(INDEX('Curva Juros'!$B$7:$B$73,MATCH(C7538,'Curva Juros'!$A$7:$A$73,1)+1) -
INDEX('Curva Juros'!$B$7:$B$73,MATCH(C7538,'Curva Juros'!$A$7:$A$73,1))) /
(INDEX('Curva Juros'!$A$7:$A$73,MATCH(C7538,'Curva Juros'!$A$7:$A$73,1)+1) -
INDEX('Curva Juros'!$A$7:$A$73,MATCH(C7538,'Curva Juros'!$A$7:$A$73,1)))</f>
        <v>7.6789024999999995</v>
      </c>
      <c r="F7538" s="24">
        <f t="shared" si="117"/>
        <v>3.9097500000000174E-4</v>
      </c>
      <c r="G7538" s="24"/>
    </row>
    <row r="7539" spans="1:7" x14ac:dyDescent="0.25">
      <c r="A7539" s="6" t="s">
        <v>162</v>
      </c>
      <c r="B7539" s="7">
        <v>45807</v>
      </c>
      <c r="C7539" s="8">
        <v>801.4</v>
      </c>
      <c r="D7539" s="20">
        <v>7.7744999999999995E-2</v>
      </c>
      <c r="E7539" s="35" cm="1">
        <f t="array" ref="E7539">INDEX('Curva Juros'!$B$7:$B$73,MATCH(C7539,'Curva Juros'!$A$7:$A$73,1)) +
(C7539-INDEX('Curva Juros'!$A$7:$A$73,MATCH(C7539,'Curva Juros'!$A$7:$A$73,1))) *
(INDEX('Curva Juros'!$B$7:$B$73,MATCH(C7539,'Curva Juros'!$A$7:$A$73,1)+1) -
INDEX('Curva Juros'!$B$7:$B$73,MATCH(C7539,'Curva Juros'!$A$7:$A$73,1))) /
(INDEX('Curva Juros'!$A$7:$A$73,MATCH(C7539,'Curva Juros'!$A$7:$A$73,1)+1) -
INDEX('Curva Juros'!$A$7:$A$73,MATCH(C7539,'Curva Juros'!$A$7:$A$73,1)))</f>
        <v>7.6795033333333329</v>
      </c>
      <c r="F7539" s="24">
        <f t="shared" si="117"/>
        <v>9.4996666666666285E-4</v>
      </c>
      <c r="G7539" s="24"/>
    </row>
    <row r="7540" spans="1:7" x14ac:dyDescent="0.25">
      <c r="A7540" s="3" t="s">
        <v>162</v>
      </c>
      <c r="B7540" s="4">
        <v>45814</v>
      </c>
      <c r="C7540" s="5">
        <v>796.57</v>
      </c>
      <c r="D7540" s="19">
        <v>7.7065999999999996E-2</v>
      </c>
      <c r="E7540" s="35" cm="1">
        <f t="array" ref="E7540">INDEX('Curva Juros'!$B$7:$B$73,MATCH(C7540,'Curva Juros'!$A$7:$A$73,1)) +
(C7540-INDEX('Curva Juros'!$A$7:$A$73,MATCH(C7540,'Curva Juros'!$A$7:$A$73,1))) *
(INDEX('Curva Juros'!$B$7:$B$73,MATCH(C7540,'Curva Juros'!$A$7:$A$73,1)+1) -
INDEX('Curva Juros'!$B$7:$B$73,MATCH(C7540,'Curva Juros'!$A$7:$A$73,1))) /
(INDEX('Curva Juros'!$A$7:$A$73,MATCH(C7540,'Curva Juros'!$A$7:$A$73,1)+1) -
INDEX('Curva Juros'!$A$7:$A$73,MATCH(C7540,'Curva Juros'!$A$7:$A$73,1)))</f>
        <v>7.6800668333333331</v>
      </c>
      <c r="F7540" s="24">
        <f t="shared" si="117"/>
        <v>2.6533166666665997E-4</v>
      </c>
      <c r="G7540" s="24"/>
    </row>
    <row r="7541" spans="1:7" x14ac:dyDescent="0.25">
      <c r="A7541" s="6" t="s">
        <v>162</v>
      </c>
      <c r="B7541" s="7">
        <v>45821</v>
      </c>
      <c r="C7541" s="8">
        <v>791.33</v>
      </c>
      <c r="D7541" s="20">
        <v>7.8039999999999998E-2</v>
      </c>
      <c r="E7541" s="35" cm="1">
        <f t="array" ref="E7541">INDEX('Curva Juros'!$B$7:$B$73,MATCH(C7541,'Curva Juros'!$A$7:$A$73,1)) +
(C7541-INDEX('Curva Juros'!$A$7:$A$73,MATCH(C7541,'Curva Juros'!$A$7:$A$73,1))) *
(INDEX('Curva Juros'!$B$7:$B$73,MATCH(C7541,'Curva Juros'!$A$7:$A$73,1)+1) -
INDEX('Curva Juros'!$B$7:$B$73,MATCH(C7541,'Curva Juros'!$A$7:$A$73,1))) /
(INDEX('Curva Juros'!$A$7:$A$73,MATCH(C7541,'Curva Juros'!$A$7:$A$73,1)+1) -
INDEX('Curva Juros'!$A$7:$A$73,MATCH(C7541,'Curva Juros'!$A$7:$A$73,1)))</f>
        <v>7.6806781666666666</v>
      </c>
      <c r="F7541" s="24">
        <f t="shared" si="117"/>
        <v>1.2332183333333274E-3</v>
      </c>
      <c r="G7541" s="24"/>
    </row>
    <row r="7542" spans="1:7" x14ac:dyDescent="0.25">
      <c r="A7542" s="3" t="s">
        <v>162</v>
      </c>
      <c r="B7542" s="4">
        <v>45828</v>
      </c>
      <c r="C7542" s="5">
        <v>787.27</v>
      </c>
      <c r="D7542" s="19">
        <v>7.8286999999999995E-2</v>
      </c>
      <c r="E7542" s="35" cm="1">
        <f t="array" ref="E7542">INDEX('Curva Juros'!$B$7:$B$73,MATCH(C7542,'Curva Juros'!$A$7:$A$73,1)) +
(C7542-INDEX('Curva Juros'!$A$7:$A$73,MATCH(C7542,'Curva Juros'!$A$7:$A$73,1))) *
(INDEX('Curva Juros'!$B$7:$B$73,MATCH(C7542,'Curva Juros'!$A$7:$A$73,1)+1) -
INDEX('Curva Juros'!$B$7:$B$73,MATCH(C7542,'Curva Juros'!$A$7:$A$73,1))) /
(INDEX('Curva Juros'!$A$7:$A$73,MATCH(C7542,'Curva Juros'!$A$7:$A$73,1)+1) -
INDEX('Curva Juros'!$A$7:$A$73,MATCH(C7542,'Curva Juros'!$A$7:$A$73,1)))</f>
        <v>7.6811518333333337</v>
      </c>
      <c r="F7542" s="24">
        <f t="shared" si="117"/>
        <v>1.4754816666666531E-3</v>
      </c>
      <c r="G7542" s="24"/>
    </row>
    <row r="7543" spans="1:7" x14ac:dyDescent="0.25">
      <c r="A7543" s="6" t="s">
        <v>162</v>
      </c>
      <c r="B7543" s="7">
        <v>45835</v>
      </c>
      <c r="C7543" s="8">
        <v>782.28</v>
      </c>
      <c r="D7543" s="20">
        <v>7.8236E-2</v>
      </c>
      <c r="E7543" s="35" cm="1">
        <f t="array" ref="E7543">INDEX('Curva Juros'!$B$7:$B$73,MATCH(C7543,'Curva Juros'!$A$7:$A$73,1)) +
(C7543-INDEX('Curva Juros'!$A$7:$A$73,MATCH(C7543,'Curva Juros'!$A$7:$A$73,1))) *
(INDEX('Curva Juros'!$B$7:$B$73,MATCH(C7543,'Curva Juros'!$A$7:$A$73,1)+1) -
INDEX('Curva Juros'!$B$7:$B$73,MATCH(C7543,'Curva Juros'!$A$7:$A$73,1))) /
(INDEX('Curva Juros'!$A$7:$A$73,MATCH(C7543,'Curva Juros'!$A$7:$A$73,1)+1) -
INDEX('Curva Juros'!$A$7:$A$73,MATCH(C7543,'Curva Juros'!$A$7:$A$73,1)))</f>
        <v>7.6817339999999996</v>
      </c>
      <c r="F7543" s="24">
        <f t="shared" si="117"/>
        <v>1.4186600000000021E-3</v>
      </c>
      <c r="G7543" s="24"/>
    </row>
    <row r="7544" spans="1:7" x14ac:dyDescent="0.25">
      <c r="A7544" s="3" t="s">
        <v>162</v>
      </c>
      <c r="B7544" s="4">
        <v>45842</v>
      </c>
      <c r="C7544" s="5">
        <v>777.28</v>
      </c>
      <c r="D7544" s="19">
        <v>7.8257999999999994E-2</v>
      </c>
      <c r="E7544" s="35" cm="1">
        <f t="array" ref="E7544">INDEX('Curva Juros'!$B$7:$B$73,MATCH(C7544,'Curva Juros'!$A$7:$A$73,1)) +
(C7544-INDEX('Curva Juros'!$A$7:$A$73,MATCH(C7544,'Curva Juros'!$A$7:$A$73,1))) *
(INDEX('Curva Juros'!$B$7:$B$73,MATCH(C7544,'Curva Juros'!$A$7:$A$73,1)+1) -
INDEX('Curva Juros'!$B$7:$B$73,MATCH(C7544,'Curva Juros'!$A$7:$A$73,1))) /
(INDEX('Curva Juros'!$A$7:$A$73,MATCH(C7544,'Curva Juros'!$A$7:$A$73,1)+1) -
INDEX('Curva Juros'!$A$7:$A$73,MATCH(C7544,'Curva Juros'!$A$7:$A$73,1)))</f>
        <v>7.6823173333333337</v>
      </c>
      <c r="F7544" s="24">
        <f t="shared" si="117"/>
        <v>1.4348266666666526E-3</v>
      </c>
      <c r="G7544" s="24"/>
    </row>
    <row r="7545" spans="1:7" x14ac:dyDescent="0.25">
      <c r="A7545" s="6" t="s">
        <v>162</v>
      </c>
      <c r="B7545" s="7">
        <v>45849</v>
      </c>
      <c r="C7545" s="8">
        <v>771.58</v>
      </c>
      <c r="D7545" s="20">
        <v>8.1026000000000001E-2</v>
      </c>
      <c r="E7545" s="35" cm="1">
        <f t="array" ref="E7545">INDEX('Curva Juros'!$B$7:$B$73,MATCH(C7545,'Curva Juros'!$A$7:$A$73,1)) +
(C7545-INDEX('Curva Juros'!$A$7:$A$73,MATCH(C7545,'Curva Juros'!$A$7:$A$73,1))) *
(INDEX('Curva Juros'!$B$7:$B$73,MATCH(C7545,'Curva Juros'!$A$7:$A$73,1)+1) -
INDEX('Curva Juros'!$B$7:$B$73,MATCH(C7545,'Curva Juros'!$A$7:$A$73,1))) /
(INDEX('Curva Juros'!$A$7:$A$73,MATCH(C7545,'Curva Juros'!$A$7:$A$73,1)+1) -
INDEX('Curva Juros'!$A$7:$A$73,MATCH(C7545,'Curva Juros'!$A$7:$A$73,1)))</f>
        <v>7.6829823333333334</v>
      </c>
      <c r="F7545" s="24">
        <f t="shared" si="117"/>
        <v>4.1961766666666622E-3</v>
      </c>
      <c r="G7545" s="24"/>
    </row>
    <row r="7546" spans="1:7" x14ac:dyDescent="0.25">
      <c r="A7546" s="3" t="s">
        <v>162</v>
      </c>
      <c r="B7546" s="4">
        <v>45856</v>
      </c>
      <c r="C7546" s="5">
        <v>792.22</v>
      </c>
      <c r="D7546" s="19">
        <v>8.0621999999999999E-2</v>
      </c>
      <c r="E7546" s="35" cm="1">
        <f t="array" ref="E7546">INDEX('Curva Juros'!$B$7:$B$73,MATCH(C7546,'Curva Juros'!$A$7:$A$73,1)) +
(C7546-INDEX('Curva Juros'!$A$7:$A$73,MATCH(C7546,'Curva Juros'!$A$7:$A$73,1))) *
(INDEX('Curva Juros'!$B$7:$B$73,MATCH(C7546,'Curva Juros'!$A$7:$A$73,1)+1) -
INDEX('Curva Juros'!$B$7:$B$73,MATCH(C7546,'Curva Juros'!$A$7:$A$73,1))) /
(INDEX('Curva Juros'!$A$7:$A$73,MATCH(C7546,'Curva Juros'!$A$7:$A$73,1)+1) -
INDEX('Curva Juros'!$A$7:$A$73,MATCH(C7546,'Curva Juros'!$A$7:$A$73,1)))</f>
        <v>7.6805743333333334</v>
      </c>
      <c r="F7546" s="24">
        <f t="shared" si="117"/>
        <v>3.8162566666666703E-3</v>
      </c>
      <c r="G7546" s="24"/>
    </row>
    <row r="7547" spans="1:7" x14ac:dyDescent="0.25">
      <c r="A7547" s="6" t="s">
        <v>162</v>
      </c>
      <c r="B7547" s="7">
        <v>45863</v>
      </c>
      <c r="C7547" s="8">
        <v>787.27</v>
      </c>
      <c r="D7547" s="20">
        <v>8.0349000000000004E-2</v>
      </c>
      <c r="E7547" s="35" cm="1">
        <f t="array" ref="E7547">INDEX('Curva Juros'!$B$7:$B$73,MATCH(C7547,'Curva Juros'!$A$7:$A$73,1)) +
(C7547-INDEX('Curva Juros'!$A$7:$A$73,MATCH(C7547,'Curva Juros'!$A$7:$A$73,1))) *
(INDEX('Curva Juros'!$B$7:$B$73,MATCH(C7547,'Curva Juros'!$A$7:$A$73,1)+1) -
INDEX('Curva Juros'!$B$7:$B$73,MATCH(C7547,'Curva Juros'!$A$7:$A$73,1))) /
(INDEX('Curva Juros'!$A$7:$A$73,MATCH(C7547,'Curva Juros'!$A$7:$A$73,1)+1) -
INDEX('Curva Juros'!$A$7:$A$73,MATCH(C7547,'Curva Juros'!$A$7:$A$73,1)))</f>
        <v>7.6811518333333337</v>
      </c>
      <c r="F7547" s="24">
        <f t="shared" si="117"/>
        <v>3.5374816666666614E-3</v>
      </c>
      <c r="G7547" s="24"/>
    </row>
    <row r="7548" spans="1:7" x14ac:dyDescent="0.25">
      <c r="A7548" s="3" t="s">
        <v>162</v>
      </c>
      <c r="B7548" s="4">
        <v>45870</v>
      </c>
      <c r="C7548" s="5">
        <v>781.48</v>
      </c>
      <c r="D7548" s="19">
        <v>8.4613999999999995E-2</v>
      </c>
      <c r="E7548" s="35" cm="1">
        <f t="array" ref="E7548">INDEX('Curva Juros'!$B$7:$B$73,MATCH(C7548,'Curva Juros'!$A$7:$A$73,1)) +
(C7548-INDEX('Curva Juros'!$A$7:$A$73,MATCH(C7548,'Curva Juros'!$A$7:$A$73,1))) *
(INDEX('Curva Juros'!$B$7:$B$73,MATCH(C7548,'Curva Juros'!$A$7:$A$73,1)+1) -
INDEX('Curva Juros'!$B$7:$B$73,MATCH(C7548,'Curva Juros'!$A$7:$A$73,1))) /
(INDEX('Curva Juros'!$A$7:$A$73,MATCH(C7548,'Curva Juros'!$A$7:$A$73,1)+1) -
INDEX('Curva Juros'!$A$7:$A$73,MATCH(C7548,'Curva Juros'!$A$7:$A$73,1)))</f>
        <v>7.6818273333333336</v>
      </c>
      <c r="F7548" s="24">
        <f t="shared" si="117"/>
        <v>7.7957266666666553E-3</v>
      </c>
      <c r="G7548" s="24"/>
    </row>
    <row r="7549" spans="1:7" x14ac:dyDescent="0.25">
      <c r="A7549" s="6" t="s">
        <v>162</v>
      </c>
      <c r="B7549" s="7">
        <v>45877</v>
      </c>
      <c r="C7549" s="8">
        <v>777.75</v>
      </c>
      <c r="D7549" s="20">
        <v>7.7713000000000004E-2</v>
      </c>
      <c r="E7549" s="35" cm="1">
        <f t="array" ref="E7549">INDEX('Curva Juros'!$B$7:$B$73,MATCH(C7549,'Curva Juros'!$A$7:$A$73,1)) +
(C7549-INDEX('Curva Juros'!$A$7:$A$73,MATCH(C7549,'Curva Juros'!$A$7:$A$73,1))) *
(INDEX('Curva Juros'!$B$7:$B$73,MATCH(C7549,'Curva Juros'!$A$7:$A$73,1)+1) -
INDEX('Curva Juros'!$B$7:$B$73,MATCH(C7549,'Curva Juros'!$A$7:$A$73,1))) /
(INDEX('Curva Juros'!$A$7:$A$73,MATCH(C7549,'Curva Juros'!$A$7:$A$73,1)+1) -
INDEX('Curva Juros'!$A$7:$A$73,MATCH(C7549,'Curva Juros'!$A$7:$A$73,1)))</f>
        <v>7.6822625000000002</v>
      </c>
      <c r="F7549" s="24">
        <f t="shared" si="117"/>
        <v>8.9037499999999881E-4</v>
      </c>
      <c r="G7549" s="24"/>
    </row>
    <row r="7550" spans="1:7" x14ac:dyDescent="0.25">
      <c r="A7550" s="3" t="s">
        <v>162</v>
      </c>
      <c r="B7550" s="4">
        <v>45884</v>
      </c>
      <c r="C7550" s="5">
        <v>772.93</v>
      </c>
      <c r="D7550" s="19">
        <v>7.6776999999999998E-2</v>
      </c>
      <c r="E7550" s="35" cm="1">
        <f t="array" ref="E7550">INDEX('Curva Juros'!$B$7:$B$73,MATCH(C7550,'Curva Juros'!$A$7:$A$73,1)) +
(C7550-INDEX('Curva Juros'!$A$7:$A$73,MATCH(C7550,'Curva Juros'!$A$7:$A$73,1))) *
(INDEX('Curva Juros'!$B$7:$B$73,MATCH(C7550,'Curva Juros'!$A$7:$A$73,1)+1) -
INDEX('Curva Juros'!$B$7:$B$73,MATCH(C7550,'Curva Juros'!$A$7:$A$73,1))) /
(INDEX('Curva Juros'!$A$7:$A$73,MATCH(C7550,'Curva Juros'!$A$7:$A$73,1)+1) -
INDEX('Curva Juros'!$A$7:$A$73,MATCH(C7550,'Curva Juros'!$A$7:$A$73,1)))</f>
        <v>7.6828248333333331</v>
      </c>
      <c r="F7550" s="24">
        <f t="shared" si="117"/>
        <v>-5.1248333333336893E-5</v>
      </c>
      <c r="G7550" s="24"/>
    </row>
    <row r="7551" spans="1:7" x14ac:dyDescent="0.25">
      <c r="A7551" s="6" t="s">
        <v>162</v>
      </c>
      <c r="B7551" s="7">
        <v>45891</v>
      </c>
      <c r="C7551" s="8">
        <v>768</v>
      </c>
      <c r="D7551" s="20">
        <v>7.6369000000000006E-2</v>
      </c>
      <c r="E7551" s="35" cm="1">
        <f t="array" ref="E7551">INDEX('Curva Juros'!$B$7:$B$73,MATCH(C7551,'Curva Juros'!$A$7:$A$73,1)) +
(C7551-INDEX('Curva Juros'!$A$7:$A$73,MATCH(C7551,'Curva Juros'!$A$7:$A$73,1))) *
(INDEX('Curva Juros'!$B$7:$B$73,MATCH(C7551,'Curva Juros'!$A$7:$A$73,1)+1) -
INDEX('Curva Juros'!$B$7:$B$73,MATCH(C7551,'Curva Juros'!$A$7:$A$73,1))) /
(INDEX('Curva Juros'!$A$7:$A$73,MATCH(C7551,'Curva Juros'!$A$7:$A$73,1)+1) -
INDEX('Curva Juros'!$A$7:$A$73,MATCH(C7551,'Curva Juros'!$A$7:$A$73,1)))</f>
        <v>7.6833999999999998</v>
      </c>
      <c r="F7551" s="24">
        <f t="shared" si="117"/>
        <v>-4.649999999999932E-4</v>
      </c>
      <c r="G7551" s="24"/>
    </row>
    <row r="7552" spans="1:7" x14ac:dyDescent="0.25">
      <c r="A7552" s="3" t="s">
        <v>162</v>
      </c>
      <c r="B7552" s="4">
        <v>45898</v>
      </c>
      <c r="C7552" s="5">
        <v>763.4</v>
      </c>
      <c r="D7552" s="19">
        <v>7.4187000000000003E-2</v>
      </c>
      <c r="E7552" s="35" cm="1">
        <f t="array" ref="E7552">INDEX('Curva Juros'!$B$7:$B$73,MATCH(C7552,'Curva Juros'!$A$7:$A$73,1)) +
(C7552-INDEX('Curva Juros'!$A$7:$A$73,MATCH(C7552,'Curva Juros'!$A$7:$A$73,1))) *
(INDEX('Curva Juros'!$B$7:$B$73,MATCH(C7552,'Curva Juros'!$A$7:$A$73,1)+1) -
INDEX('Curva Juros'!$B$7:$B$73,MATCH(C7552,'Curva Juros'!$A$7:$A$73,1))) /
(INDEX('Curva Juros'!$A$7:$A$73,MATCH(C7552,'Curva Juros'!$A$7:$A$73,1)+1) -
INDEX('Curva Juros'!$A$7:$A$73,MATCH(C7552,'Curva Juros'!$A$7:$A$73,1)))</f>
        <v>7.6839366666666669</v>
      </c>
      <c r="F7552" s="24">
        <f t="shared" si="117"/>
        <v>-2.6523666666666695E-3</v>
      </c>
      <c r="G7552" s="24"/>
    </row>
    <row r="7553" spans="1:7" x14ac:dyDescent="0.25">
      <c r="A7553" s="6" t="s">
        <v>162</v>
      </c>
      <c r="B7553" s="7">
        <v>45905</v>
      </c>
      <c r="C7553" s="8">
        <v>758.55</v>
      </c>
      <c r="D7553" s="20">
        <v>7.3356000000000005E-2</v>
      </c>
      <c r="E7553" s="35" cm="1">
        <f t="array" ref="E7553">INDEX('Curva Juros'!$B$7:$B$73,MATCH(C7553,'Curva Juros'!$A$7:$A$73,1)) +
(C7553-INDEX('Curva Juros'!$A$7:$A$73,MATCH(C7553,'Curva Juros'!$A$7:$A$73,1))) *
(INDEX('Curva Juros'!$B$7:$B$73,MATCH(C7553,'Curva Juros'!$A$7:$A$73,1)+1) -
INDEX('Curva Juros'!$B$7:$B$73,MATCH(C7553,'Curva Juros'!$A$7:$A$73,1))) /
(INDEX('Curva Juros'!$A$7:$A$73,MATCH(C7553,'Curva Juros'!$A$7:$A$73,1)+1) -
INDEX('Curva Juros'!$A$7:$A$73,MATCH(C7553,'Curva Juros'!$A$7:$A$73,1)))</f>
        <v>7.6845024999999998</v>
      </c>
      <c r="F7553" s="24">
        <f t="shared" si="117"/>
        <v>-3.4890249999999928E-3</v>
      </c>
      <c r="G7553" s="24"/>
    </row>
    <row r="7554" spans="1:7" x14ac:dyDescent="0.25">
      <c r="A7554" s="3" t="s">
        <v>162</v>
      </c>
      <c r="B7554" s="4">
        <v>45912</v>
      </c>
      <c r="C7554" s="5">
        <v>753.79</v>
      </c>
      <c r="D7554" s="19">
        <v>7.2070999999999996E-2</v>
      </c>
      <c r="E7554" s="35" cm="1">
        <f t="array" ref="E7554">INDEX('Curva Juros'!$B$7:$B$73,MATCH(C7554,'Curva Juros'!$A$7:$A$73,1)) +
(C7554-INDEX('Curva Juros'!$A$7:$A$73,MATCH(C7554,'Curva Juros'!$A$7:$A$73,1))) *
(INDEX('Curva Juros'!$B$7:$B$73,MATCH(C7554,'Curva Juros'!$A$7:$A$73,1)+1) -
INDEX('Curva Juros'!$B$7:$B$73,MATCH(C7554,'Curva Juros'!$A$7:$A$73,1))) /
(INDEX('Curva Juros'!$A$7:$A$73,MATCH(C7554,'Curva Juros'!$A$7:$A$73,1)+1) -
INDEX('Curva Juros'!$A$7:$A$73,MATCH(C7554,'Curva Juros'!$A$7:$A$73,1)))</f>
        <v>7.6853998571428574</v>
      </c>
      <c r="F7554" s="24">
        <f t="shared" si="117"/>
        <v>-4.7829985714285816E-3</v>
      </c>
      <c r="G7554" s="24"/>
    </row>
    <row r="7555" spans="1:7" x14ac:dyDescent="0.25">
      <c r="A7555" s="6" t="s">
        <v>162</v>
      </c>
      <c r="B7555" s="7">
        <v>45919</v>
      </c>
      <c r="C7555" s="8">
        <v>748.77</v>
      </c>
      <c r="D7555" s="20">
        <v>7.2175000000000003E-2</v>
      </c>
      <c r="E7555" s="35" cm="1">
        <f t="array" ref="E7555">INDEX('Curva Juros'!$B$7:$B$73,MATCH(C7555,'Curva Juros'!$A$7:$A$73,1)) +
(C7555-INDEX('Curva Juros'!$A$7:$A$73,MATCH(C7555,'Curva Juros'!$A$7:$A$73,1))) *
(INDEX('Curva Juros'!$B$7:$B$73,MATCH(C7555,'Curva Juros'!$A$7:$A$73,1)+1) -
INDEX('Curva Juros'!$B$7:$B$73,MATCH(C7555,'Curva Juros'!$A$7:$A$73,1))) /
(INDEX('Curva Juros'!$A$7:$A$73,MATCH(C7555,'Curva Juros'!$A$7:$A$73,1)+1) -
INDEX('Curva Juros'!$A$7:$A$73,MATCH(C7555,'Curva Juros'!$A$7:$A$73,1)))</f>
        <v>7.6867624285714289</v>
      </c>
      <c r="F7555" s="24">
        <f t="shared" ref="F7555:F7618" si="118">D7555-E7555/100</f>
        <v>-4.6926242857142919E-3</v>
      </c>
      <c r="G7555" s="24"/>
    </row>
    <row r="7556" spans="1:7" x14ac:dyDescent="0.25">
      <c r="A7556" s="3" t="s">
        <v>162</v>
      </c>
      <c r="B7556" s="4">
        <v>45926</v>
      </c>
      <c r="C7556" s="5">
        <v>744.05</v>
      </c>
      <c r="D7556" s="19">
        <v>7.0692000000000005E-2</v>
      </c>
      <c r="E7556" s="35" cm="1">
        <f t="array" ref="E7556">INDEX('Curva Juros'!$B$7:$B$73,MATCH(C7556,'Curva Juros'!$A$7:$A$73,1)) +
(C7556-INDEX('Curva Juros'!$A$7:$A$73,MATCH(C7556,'Curva Juros'!$A$7:$A$73,1))) *
(INDEX('Curva Juros'!$B$7:$B$73,MATCH(C7556,'Curva Juros'!$A$7:$A$73,1)+1) -
INDEX('Curva Juros'!$B$7:$B$73,MATCH(C7556,'Curva Juros'!$A$7:$A$73,1))) /
(INDEX('Curva Juros'!$A$7:$A$73,MATCH(C7556,'Curva Juros'!$A$7:$A$73,1)+1) -
INDEX('Curva Juros'!$A$7:$A$73,MATCH(C7556,'Curva Juros'!$A$7:$A$73,1)))</f>
        <v>7.6880435714285715</v>
      </c>
      <c r="F7556" s="24">
        <f t="shared" si="118"/>
        <v>-6.188435714285706E-3</v>
      </c>
      <c r="G7556" s="24"/>
    </row>
    <row r="7557" spans="1:7" x14ac:dyDescent="0.25">
      <c r="A7557" s="6" t="s">
        <v>162</v>
      </c>
      <c r="B7557" s="7">
        <v>45933</v>
      </c>
      <c r="C7557" s="8">
        <v>738.92</v>
      </c>
      <c r="D7557" s="20">
        <v>7.1397000000000002E-2</v>
      </c>
      <c r="E7557" s="35" cm="1">
        <f t="array" ref="E7557">INDEX('Curva Juros'!$B$7:$B$73,MATCH(C7557,'Curva Juros'!$A$7:$A$73,1)) +
(C7557-INDEX('Curva Juros'!$A$7:$A$73,MATCH(C7557,'Curva Juros'!$A$7:$A$73,1))) *
(INDEX('Curva Juros'!$B$7:$B$73,MATCH(C7557,'Curva Juros'!$A$7:$A$73,1)+1) -
INDEX('Curva Juros'!$B$7:$B$73,MATCH(C7557,'Curva Juros'!$A$7:$A$73,1))) /
(INDEX('Curva Juros'!$A$7:$A$73,MATCH(C7557,'Curva Juros'!$A$7:$A$73,1)+1) -
INDEX('Curva Juros'!$A$7:$A$73,MATCH(C7557,'Curva Juros'!$A$7:$A$73,1)))</f>
        <v>7.6894359999999997</v>
      </c>
      <c r="F7557" s="24">
        <f t="shared" si="118"/>
        <v>-5.4973599999999928E-3</v>
      </c>
      <c r="G7557" s="24"/>
    </row>
    <row r="7558" spans="1:7" x14ac:dyDescent="0.25">
      <c r="A7558" s="3" t="s">
        <v>162</v>
      </c>
      <c r="B7558" s="4">
        <v>45940</v>
      </c>
      <c r="C7558" s="5">
        <v>733.96</v>
      </c>
      <c r="D7558" s="19">
        <v>7.1171999999999999E-2</v>
      </c>
      <c r="E7558" s="35" cm="1">
        <f t="array" ref="E7558">INDEX('Curva Juros'!$B$7:$B$73,MATCH(C7558,'Curva Juros'!$A$7:$A$73,1)) +
(C7558-INDEX('Curva Juros'!$A$7:$A$73,MATCH(C7558,'Curva Juros'!$A$7:$A$73,1))) *
(INDEX('Curva Juros'!$B$7:$B$73,MATCH(C7558,'Curva Juros'!$A$7:$A$73,1)+1) -
INDEX('Curva Juros'!$B$7:$B$73,MATCH(C7558,'Curva Juros'!$A$7:$A$73,1))) /
(INDEX('Curva Juros'!$A$7:$A$73,MATCH(C7558,'Curva Juros'!$A$7:$A$73,1)+1) -
INDEX('Curva Juros'!$A$7:$A$73,MATCH(C7558,'Curva Juros'!$A$7:$A$73,1)))</f>
        <v>7.6907822857142856</v>
      </c>
      <c r="F7558" s="24">
        <f t="shared" si="118"/>
        <v>-5.7358228571428582E-3</v>
      </c>
      <c r="G7558" s="24"/>
    </row>
    <row r="7559" spans="1:7" x14ac:dyDescent="0.25">
      <c r="A7559" s="6" t="s">
        <v>162</v>
      </c>
      <c r="B7559" s="7">
        <v>45947</v>
      </c>
      <c r="C7559" s="8">
        <v>728.8</v>
      </c>
      <c r="D7559" s="20">
        <v>7.2001999999999997E-2</v>
      </c>
      <c r="E7559" s="35" cm="1">
        <f t="array" ref="E7559">INDEX('Curva Juros'!$B$7:$B$73,MATCH(C7559,'Curva Juros'!$A$7:$A$73,1)) +
(C7559-INDEX('Curva Juros'!$A$7:$A$73,MATCH(C7559,'Curva Juros'!$A$7:$A$73,1))) *
(INDEX('Curva Juros'!$B$7:$B$73,MATCH(C7559,'Curva Juros'!$A$7:$A$73,1)+1) -
INDEX('Curva Juros'!$B$7:$B$73,MATCH(C7559,'Curva Juros'!$A$7:$A$73,1))) /
(INDEX('Curva Juros'!$A$7:$A$73,MATCH(C7559,'Curva Juros'!$A$7:$A$73,1)+1) -
INDEX('Curva Juros'!$A$7:$A$73,MATCH(C7559,'Curva Juros'!$A$7:$A$73,1)))</f>
        <v>7.692182857142857</v>
      </c>
      <c r="F7559" s="24">
        <f t="shared" si="118"/>
        <v>-4.9198285714285722E-3</v>
      </c>
      <c r="G7559" s="24"/>
    </row>
    <row r="7560" spans="1:7" x14ac:dyDescent="0.25">
      <c r="A7560" s="3" t="s">
        <v>162</v>
      </c>
      <c r="B7560" s="4">
        <v>45954</v>
      </c>
      <c r="C7560" s="5">
        <v>723.69</v>
      </c>
      <c r="D7560" s="19">
        <v>7.2596999999999995E-2</v>
      </c>
      <c r="E7560" s="35" cm="1">
        <f t="array" ref="E7560">INDEX('Curva Juros'!$B$7:$B$73,MATCH(C7560,'Curva Juros'!$A$7:$A$73,1)) +
(C7560-INDEX('Curva Juros'!$A$7:$A$73,MATCH(C7560,'Curva Juros'!$A$7:$A$73,1))) *
(INDEX('Curva Juros'!$B$7:$B$73,MATCH(C7560,'Curva Juros'!$A$7:$A$73,1)+1) -
INDEX('Curva Juros'!$B$7:$B$73,MATCH(C7560,'Curva Juros'!$A$7:$A$73,1))) /
(INDEX('Curva Juros'!$A$7:$A$73,MATCH(C7560,'Curva Juros'!$A$7:$A$73,1)+1) -
INDEX('Curva Juros'!$A$7:$A$73,MATCH(C7560,'Curva Juros'!$A$7:$A$73,1)))</f>
        <v>7.6935698571428572</v>
      </c>
      <c r="F7560" s="24">
        <f t="shared" si="118"/>
        <v>-4.3386985714285731E-3</v>
      </c>
      <c r="G7560" s="24"/>
    </row>
    <row r="7561" spans="1:7" x14ac:dyDescent="0.25">
      <c r="A7561" s="6" t="s">
        <v>162</v>
      </c>
      <c r="B7561" s="7">
        <v>45961</v>
      </c>
      <c r="C7561" s="8">
        <v>718.35</v>
      </c>
      <c r="D7561" s="20">
        <v>7.4460999999999999E-2</v>
      </c>
      <c r="E7561" s="35" cm="1">
        <f t="array" ref="E7561">INDEX('Curva Juros'!$B$7:$B$73,MATCH(C7561,'Curva Juros'!$A$7:$A$73,1)) +
(C7561-INDEX('Curva Juros'!$A$7:$A$73,MATCH(C7561,'Curva Juros'!$A$7:$A$73,1))) *
(INDEX('Curva Juros'!$B$7:$B$73,MATCH(C7561,'Curva Juros'!$A$7:$A$73,1)+1) -
INDEX('Curva Juros'!$B$7:$B$73,MATCH(C7561,'Curva Juros'!$A$7:$A$73,1))) /
(INDEX('Curva Juros'!$A$7:$A$73,MATCH(C7561,'Curva Juros'!$A$7:$A$73,1)+1) -
INDEX('Curva Juros'!$A$7:$A$73,MATCH(C7561,'Curva Juros'!$A$7:$A$73,1)))</f>
        <v>7.6950192857142863</v>
      </c>
      <c r="F7561" s="24">
        <f t="shared" si="118"/>
        <v>-2.4891928571428579E-3</v>
      </c>
      <c r="G7561" s="24"/>
    </row>
    <row r="7562" spans="1:7" x14ac:dyDescent="0.25">
      <c r="A7562" s="3" t="s">
        <v>162</v>
      </c>
      <c r="B7562" s="4">
        <v>45968</v>
      </c>
      <c r="C7562" s="5">
        <v>713.32</v>
      </c>
      <c r="D7562" s="19">
        <v>7.4606000000000006E-2</v>
      </c>
      <c r="E7562" s="35" cm="1">
        <f t="array" ref="E7562">INDEX('Curva Juros'!$B$7:$B$73,MATCH(C7562,'Curva Juros'!$A$7:$A$73,1)) +
(C7562-INDEX('Curva Juros'!$A$7:$A$73,MATCH(C7562,'Curva Juros'!$A$7:$A$73,1))) *
(INDEX('Curva Juros'!$B$7:$B$73,MATCH(C7562,'Curva Juros'!$A$7:$A$73,1)+1) -
INDEX('Curva Juros'!$B$7:$B$73,MATCH(C7562,'Curva Juros'!$A$7:$A$73,1))) /
(INDEX('Curva Juros'!$A$7:$A$73,MATCH(C7562,'Curva Juros'!$A$7:$A$73,1)+1) -
INDEX('Curva Juros'!$A$7:$A$73,MATCH(C7562,'Curva Juros'!$A$7:$A$73,1)))</f>
        <v>7.6963845714285712</v>
      </c>
      <c r="F7562" s="24">
        <f t="shared" si="118"/>
        <v>-2.3578457142857112E-3</v>
      </c>
      <c r="G7562" s="24"/>
    </row>
    <row r="7563" spans="1:7" x14ac:dyDescent="0.25">
      <c r="A7563" s="6" t="s">
        <v>162</v>
      </c>
      <c r="B7563" s="7">
        <v>45975</v>
      </c>
      <c r="C7563" s="8">
        <v>708.8</v>
      </c>
      <c r="D7563" s="20">
        <v>7.2051000000000004E-2</v>
      </c>
      <c r="E7563" s="35" cm="1">
        <f t="array" ref="E7563">INDEX('Curva Juros'!$B$7:$B$73,MATCH(C7563,'Curva Juros'!$A$7:$A$73,1)) +
(C7563-INDEX('Curva Juros'!$A$7:$A$73,MATCH(C7563,'Curva Juros'!$A$7:$A$73,1))) *
(INDEX('Curva Juros'!$B$7:$B$73,MATCH(C7563,'Curva Juros'!$A$7:$A$73,1)+1) -
INDEX('Curva Juros'!$B$7:$B$73,MATCH(C7563,'Curva Juros'!$A$7:$A$73,1))) /
(INDEX('Curva Juros'!$A$7:$A$73,MATCH(C7563,'Curva Juros'!$A$7:$A$73,1)+1) -
INDEX('Curva Juros'!$A$7:$A$73,MATCH(C7563,'Curva Juros'!$A$7:$A$73,1)))</f>
        <v>7.6976114285714283</v>
      </c>
      <c r="F7563" s="24">
        <f t="shared" si="118"/>
        <v>-4.9251142857142799E-3</v>
      </c>
      <c r="G7563" s="24"/>
    </row>
    <row r="7564" spans="1:7" x14ac:dyDescent="0.25">
      <c r="A7564" s="3" t="s">
        <v>162</v>
      </c>
      <c r="B7564" s="4">
        <v>45982</v>
      </c>
      <c r="C7564" s="5">
        <v>704.5</v>
      </c>
      <c r="D7564" s="19">
        <v>7.3635999999999993E-2</v>
      </c>
      <c r="E7564" s="35" cm="1">
        <f t="array" ref="E7564">INDEX('Curva Juros'!$B$7:$B$73,MATCH(C7564,'Curva Juros'!$A$7:$A$73,1)) +
(C7564-INDEX('Curva Juros'!$A$7:$A$73,MATCH(C7564,'Curva Juros'!$A$7:$A$73,1))) *
(INDEX('Curva Juros'!$B$7:$B$73,MATCH(C7564,'Curva Juros'!$A$7:$A$73,1)+1) -
INDEX('Curva Juros'!$B$7:$B$73,MATCH(C7564,'Curva Juros'!$A$7:$A$73,1))) /
(INDEX('Curva Juros'!$A$7:$A$73,MATCH(C7564,'Curva Juros'!$A$7:$A$73,1)+1) -
INDEX('Curva Juros'!$A$7:$A$73,MATCH(C7564,'Curva Juros'!$A$7:$A$73,1)))</f>
        <v>7.6987785714285719</v>
      </c>
      <c r="F7564" s="24">
        <f t="shared" si="118"/>
        <v>-3.3517857142857238E-3</v>
      </c>
      <c r="G7564" s="24"/>
    </row>
    <row r="7565" spans="1:7" x14ac:dyDescent="0.25">
      <c r="A7565" s="6" t="s">
        <v>162</v>
      </c>
      <c r="B7565" s="7">
        <v>45989</v>
      </c>
      <c r="C7565" s="8">
        <v>699.49</v>
      </c>
      <c r="D7565" s="20">
        <v>7.3729000000000003E-2</v>
      </c>
      <c r="E7565" s="35" cm="1">
        <f t="array" ref="E7565">INDEX('Curva Juros'!$B$7:$B$73,MATCH(C7565,'Curva Juros'!$A$7:$A$73,1)) +
(C7565-INDEX('Curva Juros'!$A$7:$A$73,MATCH(C7565,'Curva Juros'!$A$7:$A$73,1))) *
(INDEX('Curva Juros'!$B$7:$B$73,MATCH(C7565,'Curva Juros'!$A$7:$A$73,1)+1) -
INDEX('Curva Juros'!$B$7:$B$73,MATCH(C7565,'Curva Juros'!$A$7:$A$73,1))) /
(INDEX('Curva Juros'!$A$7:$A$73,MATCH(C7565,'Curva Juros'!$A$7:$A$73,1)+1) -
INDEX('Curva Juros'!$A$7:$A$73,MATCH(C7565,'Curva Juros'!$A$7:$A$73,1)))</f>
        <v>7.7001384285714289</v>
      </c>
      <c r="F7565" s="24">
        <f t="shared" si="118"/>
        <v>-3.2723842857142887E-3</v>
      </c>
      <c r="G7565" s="24"/>
    </row>
    <row r="7566" spans="1:7" x14ac:dyDescent="0.25">
      <c r="A7566" s="3" t="s">
        <v>162</v>
      </c>
      <c r="B7566" s="4">
        <v>45996</v>
      </c>
      <c r="C7566" s="5">
        <v>694.39</v>
      </c>
      <c r="D7566" s="19">
        <v>7.4249999999999997E-2</v>
      </c>
      <c r="E7566" s="35" cm="1">
        <f t="array" ref="E7566">INDEX('Curva Juros'!$B$7:$B$73,MATCH(C7566,'Curva Juros'!$A$7:$A$73,1)) +
(C7566-INDEX('Curva Juros'!$A$7:$A$73,MATCH(C7566,'Curva Juros'!$A$7:$A$73,1))) *
(INDEX('Curva Juros'!$B$7:$B$73,MATCH(C7566,'Curva Juros'!$A$7:$A$73,1)+1) -
INDEX('Curva Juros'!$B$7:$B$73,MATCH(C7566,'Curva Juros'!$A$7:$A$73,1))) /
(INDEX('Curva Juros'!$A$7:$A$73,MATCH(C7566,'Curva Juros'!$A$7:$A$73,1)+1) -
INDEX('Curva Juros'!$A$7:$A$73,MATCH(C7566,'Curva Juros'!$A$7:$A$73,1)))</f>
        <v>7.7015227142857148</v>
      </c>
      <c r="F7566" s="24">
        <f t="shared" si="118"/>
        <v>-2.7652271428571518E-3</v>
      </c>
      <c r="G7566" s="24"/>
    </row>
    <row r="7567" spans="1:7" x14ac:dyDescent="0.25">
      <c r="A7567" s="6" t="s">
        <v>162</v>
      </c>
      <c r="B7567" s="7">
        <v>46003</v>
      </c>
      <c r="C7567" s="8">
        <v>689.23</v>
      </c>
      <c r="D7567" s="20">
        <v>7.5142E-2</v>
      </c>
      <c r="E7567" s="35" cm="1">
        <f t="array" ref="E7567">INDEX('Curva Juros'!$B$7:$B$73,MATCH(C7567,'Curva Juros'!$A$7:$A$73,1)) +
(C7567-INDEX('Curva Juros'!$A$7:$A$73,MATCH(C7567,'Curva Juros'!$A$7:$A$73,1))) *
(INDEX('Curva Juros'!$B$7:$B$73,MATCH(C7567,'Curva Juros'!$A$7:$A$73,1)+1) -
INDEX('Curva Juros'!$B$7:$B$73,MATCH(C7567,'Curva Juros'!$A$7:$A$73,1))) /
(INDEX('Curva Juros'!$A$7:$A$73,MATCH(C7567,'Curva Juros'!$A$7:$A$73,1)+1) -
INDEX('Curva Juros'!$A$7:$A$73,MATCH(C7567,'Curva Juros'!$A$7:$A$73,1)))</f>
        <v>7.7029232857142862</v>
      </c>
      <c r="F7567" s="24">
        <f t="shared" si="118"/>
        <v>-1.8872328571428593E-3</v>
      </c>
      <c r="G7567" s="24"/>
    </row>
    <row r="7568" spans="1:7" x14ac:dyDescent="0.25">
      <c r="A7568" s="3" t="s">
        <v>162</v>
      </c>
      <c r="B7568" s="4">
        <v>46010</v>
      </c>
      <c r="C7568" s="5">
        <v>684.3</v>
      </c>
      <c r="D7568" s="19">
        <v>7.4747999999999995E-2</v>
      </c>
      <c r="E7568" s="35" cm="1">
        <f t="array" ref="E7568">INDEX('Curva Juros'!$B$7:$B$73,MATCH(C7568,'Curva Juros'!$A$7:$A$73,1)) +
(C7568-INDEX('Curva Juros'!$A$7:$A$73,MATCH(C7568,'Curva Juros'!$A$7:$A$73,1))) *
(INDEX('Curva Juros'!$B$7:$B$73,MATCH(C7568,'Curva Juros'!$A$7:$A$73,1)+1) -
INDEX('Curva Juros'!$B$7:$B$73,MATCH(C7568,'Curva Juros'!$A$7:$A$73,1))) /
(INDEX('Curva Juros'!$A$7:$A$73,MATCH(C7568,'Curva Juros'!$A$7:$A$73,1)+1) -
INDEX('Curva Juros'!$A$7:$A$73,MATCH(C7568,'Curva Juros'!$A$7:$A$73,1)))</f>
        <v>7.7042614285714288</v>
      </c>
      <c r="F7568" s="24">
        <f t="shared" si="118"/>
        <v>-2.2946142857142998E-3</v>
      </c>
      <c r="G7568" s="24"/>
    </row>
    <row r="7569" spans="1:7" x14ac:dyDescent="0.25">
      <c r="A7569" s="6" t="s">
        <v>162</v>
      </c>
      <c r="B7569" s="7">
        <v>46017</v>
      </c>
      <c r="C7569" s="8">
        <v>680.41</v>
      </c>
      <c r="D7569" s="20">
        <v>7.4135999999999994E-2</v>
      </c>
      <c r="E7569" s="35" cm="1">
        <f t="array" ref="E7569">INDEX('Curva Juros'!$B$7:$B$73,MATCH(C7569,'Curva Juros'!$A$7:$A$73,1)) +
(C7569-INDEX('Curva Juros'!$A$7:$A$73,MATCH(C7569,'Curva Juros'!$A$7:$A$73,1))) *
(INDEX('Curva Juros'!$B$7:$B$73,MATCH(C7569,'Curva Juros'!$A$7:$A$73,1)+1) -
INDEX('Curva Juros'!$B$7:$B$73,MATCH(C7569,'Curva Juros'!$A$7:$A$73,1))) /
(INDEX('Curva Juros'!$A$7:$A$73,MATCH(C7569,'Curva Juros'!$A$7:$A$73,1)+1) -
INDEX('Curva Juros'!$A$7:$A$73,MATCH(C7569,'Curva Juros'!$A$7:$A$73,1)))</f>
        <v>7.705317285714286</v>
      </c>
      <c r="F7569" s="24">
        <f t="shared" si="118"/>
        <v>-2.9171728571428662E-3</v>
      </c>
      <c r="G7569" s="24"/>
    </row>
    <row r="7570" spans="1:7" x14ac:dyDescent="0.25">
      <c r="A7570" s="3" t="s">
        <v>162</v>
      </c>
      <c r="B7570" s="4">
        <v>46024</v>
      </c>
      <c r="C7570" s="5">
        <v>676.47</v>
      </c>
      <c r="D7570" s="19">
        <v>7.3806999999999998E-2</v>
      </c>
      <c r="E7570" s="35" cm="1">
        <f t="array" ref="E7570">INDEX('Curva Juros'!$B$7:$B$73,MATCH(C7570,'Curva Juros'!$A$7:$A$73,1)) +
(C7570-INDEX('Curva Juros'!$A$7:$A$73,MATCH(C7570,'Curva Juros'!$A$7:$A$73,1))) *
(INDEX('Curva Juros'!$B$7:$B$73,MATCH(C7570,'Curva Juros'!$A$7:$A$73,1)+1) -
INDEX('Curva Juros'!$B$7:$B$73,MATCH(C7570,'Curva Juros'!$A$7:$A$73,1))) /
(INDEX('Curva Juros'!$A$7:$A$73,MATCH(C7570,'Curva Juros'!$A$7:$A$73,1)+1) -
INDEX('Curva Juros'!$A$7:$A$73,MATCH(C7570,'Curva Juros'!$A$7:$A$73,1)))</f>
        <v>7.7063867142857143</v>
      </c>
      <c r="F7570" s="24">
        <f t="shared" si="118"/>
        <v>-3.2568671428571394E-3</v>
      </c>
      <c r="G7570" s="24"/>
    </row>
    <row r="7571" spans="1:7" x14ac:dyDescent="0.25">
      <c r="A7571" s="6" t="s">
        <v>162</v>
      </c>
      <c r="B7571" s="7">
        <v>46031</v>
      </c>
      <c r="C7571" s="8">
        <v>671.47</v>
      </c>
      <c r="D7571" s="20">
        <v>7.3827000000000004E-2</v>
      </c>
      <c r="E7571" s="35" cm="1">
        <f t="array" ref="E7571">INDEX('Curva Juros'!$B$7:$B$73,MATCH(C7571,'Curva Juros'!$A$7:$A$73,1)) +
(C7571-INDEX('Curva Juros'!$A$7:$A$73,MATCH(C7571,'Curva Juros'!$A$7:$A$73,1))) *
(INDEX('Curva Juros'!$B$7:$B$73,MATCH(C7571,'Curva Juros'!$A$7:$A$73,1)+1) -
INDEX('Curva Juros'!$B$7:$B$73,MATCH(C7571,'Curva Juros'!$A$7:$A$73,1))) /
(INDEX('Curva Juros'!$A$7:$A$73,MATCH(C7571,'Curva Juros'!$A$7:$A$73,1)+1) -
INDEX('Curva Juros'!$A$7:$A$73,MATCH(C7571,'Curva Juros'!$A$7:$A$73,1)))</f>
        <v>7.7077438571428569</v>
      </c>
      <c r="F7571" s="24">
        <f t="shared" si="118"/>
        <v>-3.2504385714285655E-3</v>
      </c>
      <c r="G7571" s="24"/>
    </row>
    <row r="7572" spans="1:7" x14ac:dyDescent="0.25">
      <c r="A7572" s="3" t="s">
        <v>162</v>
      </c>
      <c r="B7572" s="4">
        <v>46038</v>
      </c>
      <c r="C7572" s="5">
        <v>689.4</v>
      </c>
      <c r="D7572" s="19">
        <v>7.2205000000000005E-2</v>
      </c>
      <c r="E7572" s="35" cm="1">
        <f t="array" ref="E7572">INDEX('Curva Juros'!$B$7:$B$73,MATCH(C7572,'Curva Juros'!$A$7:$A$73,1)) +
(C7572-INDEX('Curva Juros'!$A$7:$A$73,MATCH(C7572,'Curva Juros'!$A$7:$A$73,1))) *
(INDEX('Curva Juros'!$B$7:$B$73,MATCH(C7572,'Curva Juros'!$A$7:$A$73,1)+1) -
INDEX('Curva Juros'!$B$7:$B$73,MATCH(C7572,'Curva Juros'!$A$7:$A$73,1))) /
(INDEX('Curva Juros'!$A$7:$A$73,MATCH(C7572,'Curva Juros'!$A$7:$A$73,1)+1) -
INDEX('Curva Juros'!$A$7:$A$73,MATCH(C7572,'Curva Juros'!$A$7:$A$73,1)))</f>
        <v>7.702877142857143</v>
      </c>
      <c r="F7572" s="24">
        <f t="shared" si="118"/>
        <v>-4.8237714285714189E-3</v>
      </c>
      <c r="G7572" s="24"/>
    </row>
    <row r="7573" spans="1:7" x14ac:dyDescent="0.25">
      <c r="A7573" s="6" t="s">
        <v>162</v>
      </c>
      <c r="B7573" s="7">
        <v>46045</v>
      </c>
      <c r="C7573" s="8">
        <v>684.75</v>
      </c>
      <c r="D7573" s="20">
        <v>6.9529999999999995E-2</v>
      </c>
      <c r="E7573" s="35" cm="1">
        <f t="array" ref="E7573">INDEX('Curva Juros'!$B$7:$B$73,MATCH(C7573,'Curva Juros'!$A$7:$A$73,1)) +
(C7573-INDEX('Curva Juros'!$A$7:$A$73,MATCH(C7573,'Curva Juros'!$A$7:$A$73,1))) *
(INDEX('Curva Juros'!$B$7:$B$73,MATCH(C7573,'Curva Juros'!$A$7:$A$73,1)+1) -
INDEX('Curva Juros'!$B$7:$B$73,MATCH(C7573,'Curva Juros'!$A$7:$A$73,1))) /
(INDEX('Curva Juros'!$A$7:$A$73,MATCH(C7573,'Curva Juros'!$A$7:$A$73,1)+1) -
INDEX('Curva Juros'!$A$7:$A$73,MATCH(C7573,'Curva Juros'!$A$7:$A$73,1)))</f>
        <v>7.7041392857142856</v>
      </c>
      <c r="F7573" s="24">
        <f t="shared" si="118"/>
        <v>-7.5113928571428623E-3</v>
      </c>
      <c r="G7573" s="24"/>
    </row>
    <row r="7574" spans="1:7" x14ac:dyDescent="0.25">
      <c r="A7574" s="3" t="s">
        <v>162</v>
      </c>
      <c r="B7574" s="4">
        <v>46052</v>
      </c>
      <c r="C7574" s="5">
        <v>680.14</v>
      </c>
      <c r="D7574" s="19">
        <v>6.6573999999999994E-2</v>
      </c>
      <c r="E7574" s="35" cm="1">
        <f t="array" ref="E7574">INDEX('Curva Juros'!$B$7:$B$73,MATCH(C7574,'Curva Juros'!$A$7:$A$73,1)) +
(C7574-INDEX('Curva Juros'!$A$7:$A$73,MATCH(C7574,'Curva Juros'!$A$7:$A$73,1))) *
(INDEX('Curva Juros'!$B$7:$B$73,MATCH(C7574,'Curva Juros'!$A$7:$A$73,1)+1) -
INDEX('Curva Juros'!$B$7:$B$73,MATCH(C7574,'Curva Juros'!$A$7:$A$73,1))) /
(INDEX('Curva Juros'!$A$7:$A$73,MATCH(C7574,'Curva Juros'!$A$7:$A$73,1)+1) -
INDEX('Curva Juros'!$A$7:$A$73,MATCH(C7574,'Curva Juros'!$A$7:$A$73,1)))</f>
        <v>7.7053905714285715</v>
      </c>
      <c r="F7574" s="24">
        <f t="shared" si="118"/>
        <v>-1.0479905714285725E-2</v>
      </c>
      <c r="G7574" s="24"/>
    </row>
    <row r="7575" spans="1:7" x14ac:dyDescent="0.25">
      <c r="A7575" s="6" t="s">
        <v>162</v>
      </c>
      <c r="B7575" s="7">
        <v>46059</v>
      </c>
      <c r="C7575" s="8">
        <v>675.07</v>
      </c>
      <c r="D7575" s="20">
        <v>6.7131999999999997E-2</v>
      </c>
      <c r="E7575" s="35" cm="1">
        <f t="array" ref="E7575">INDEX('Curva Juros'!$B$7:$B$73,MATCH(C7575,'Curva Juros'!$A$7:$A$73,1)) +
(C7575-INDEX('Curva Juros'!$A$7:$A$73,MATCH(C7575,'Curva Juros'!$A$7:$A$73,1))) *
(INDEX('Curva Juros'!$B$7:$B$73,MATCH(C7575,'Curva Juros'!$A$7:$A$73,1)+1) -
INDEX('Curva Juros'!$B$7:$B$73,MATCH(C7575,'Curva Juros'!$A$7:$A$73,1))) /
(INDEX('Curva Juros'!$A$7:$A$73,MATCH(C7575,'Curva Juros'!$A$7:$A$73,1)+1) -
INDEX('Curva Juros'!$A$7:$A$73,MATCH(C7575,'Curva Juros'!$A$7:$A$73,1)))</f>
        <v>7.7067667142857141</v>
      </c>
      <c r="F7575" s="24">
        <f t="shared" si="118"/>
        <v>-9.935667142857138E-3</v>
      </c>
      <c r="G7575" s="24"/>
    </row>
    <row r="7576" spans="1:7" x14ac:dyDescent="0.25">
      <c r="A7576" s="3" t="s">
        <v>162</v>
      </c>
      <c r="B7576" s="4">
        <v>46066</v>
      </c>
      <c r="C7576" s="5">
        <v>670.13</v>
      </c>
      <c r="D7576" s="19">
        <v>6.6683000000000006E-2</v>
      </c>
      <c r="E7576" s="35" cm="1">
        <f t="array" ref="E7576">INDEX('Curva Juros'!$B$7:$B$73,MATCH(C7576,'Curva Juros'!$A$7:$A$73,1)) +
(C7576-INDEX('Curva Juros'!$A$7:$A$73,MATCH(C7576,'Curva Juros'!$A$7:$A$73,1))) *
(INDEX('Curva Juros'!$B$7:$B$73,MATCH(C7576,'Curva Juros'!$A$7:$A$73,1)+1) -
INDEX('Curva Juros'!$B$7:$B$73,MATCH(C7576,'Curva Juros'!$A$7:$A$73,1))) /
(INDEX('Curva Juros'!$A$7:$A$73,MATCH(C7576,'Curva Juros'!$A$7:$A$73,1)+1) -
INDEX('Curva Juros'!$A$7:$A$73,MATCH(C7576,'Curva Juros'!$A$7:$A$73,1)))</f>
        <v>7.7081075714285721</v>
      </c>
      <c r="F7576" s="24">
        <f t="shared" si="118"/>
        <v>-1.0398075714285721E-2</v>
      </c>
      <c r="G7576" s="24"/>
    </row>
    <row r="7577" spans="1:7" x14ac:dyDescent="0.25">
      <c r="A7577" s="6" t="s">
        <v>162</v>
      </c>
      <c r="B7577" s="7">
        <v>46073</v>
      </c>
      <c r="C7577" s="8">
        <v>667.05</v>
      </c>
      <c r="D7577" s="20">
        <v>6.7253999999999994E-2</v>
      </c>
      <c r="E7577" s="35" cm="1">
        <f t="array" ref="E7577">INDEX('Curva Juros'!$B$7:$B$73,MATCH(C7577,'Curva Juros'!$A$7:$A$73,1)) +
(C7577-INDEX('Curva Juros'!$A$7:$A$73,MATCH(C7577,'Curva Juros'!$A$7:$A$73,1))) *
(INDEX('Curva Juros'!$B$7:$B$73,MATCH(C7577,'Curva Juros'!$A$7:$A$73,1)+1) -
INDEX('Curva Juros'!$B$7:$B$73,MATCH(C7577,'Curva Juros'!$A$7:$A$73,1))) /
(INDEX('Curva Juros'!$A$7:$A$73,MATCH(C7577,'Curva Juros'!$A$7:$A$73,1)+1) -
INDEX('Curva Juros'!$A$7:$A$73,MATCH(C7577,'Curva Juros'!$A$7:$A$73,1)))</f>
        <v>7.7089435714285717</v>
      </c>
      <c r="F7577" s="24">
        <f t="shared" si="118"/>
        <v>-9.8354357142857174E-3</v>
      </c>
      <c r="G7577" s="24"/>
    </row>
    <row r="7578" spans="1:7" x14ac:dyDescent="0.25">
      <c r="A7578" s="3" t="s">
        <v>162</v>
      </c>
      <c r="B7578" s="4">
        <v>46080</v>
      </c>
      <c r="C7578" s="5">
        <v>662.14</v>
      </c>
      <c r="D7578" s="19">
        <v>6.6558999999999993E-2</v>
      </c>
      <c r="E7578" s="35" cm="1">
        <f t="array" ref="E7578">INDEX('Curva Juros'!$B$7:$B$73,MATCH(C7578,'Curva Juros'!$A$7:$A$73,1)) +
(C7578-INDEX('Curva Juros'!$A$7:$A$73,MATCH(C7578,'Curva Juros'!$A$7:$A$73,1))) *
(INDEX('Curva Juros'!$B$7:$B$73,MATCH(C7578,'Curva Juros'!$A$7:$A$73,1)+1) -
INDEX('Curva Juros'!$B$7:$B$73,MATCH(C7578,'Curva Juros'!$A$7:$A$73,1))) /
(INDEX('Curva Juros'!$A$7:$A$73,MATCH(C7578,'Curva Juros'!$A$7:$A$73,1)+1) -
INDEX('Curva Juros'!$A$7:$A$73,MATCH(C7578,'Curva Juros'!$A$7:$A$73,1)))</f>
        <v>7.7102762857142864</v>
      </c>
      <c r="F7578" s="24">
        <f t="shared" si="118"/>
        <v>-1.0543762857142869E-2</v>
      </c>
      <c r="G7578" s="24"/>
    </row>
    <row r="7579" spans="1:7" x14ac:dyDescent="0.25">
      <c r="A7579" s="6" t="s">
        <v>163</v>
      </c>
      <c r="B7579" s="7">
        <v>45723</v>
      </c>
      <c r="C7579" s="8">
        <v>1671.25</v>
      </c>
      <c r="D7579" s="20">
        <v>7.8830999999999998E-2</v>
      </c>
      <c r="E7579" s="35" cm="1">
        <f t="array" ref="E7579">INDEX('Curva Juros'!$B$7:$B$73,MATCH(C7579,'Curva Juros'!$A$7:$A$73,1)) +
(C7579-INDEX('Curva Juros'!$A$7:$A$73,MATCH(C7579,'Curva Juros'!$A$7:$A$73,1))) *
(INDEX('Curva Juros'!$B$7:$B$73,MATCH(C7579,'Curva Juros'!$A$7:$A$73,1)+1) -
INDEX('Curva Juros'!$B$7:$B$73,MATCH(C7579,'Curva Juros'!$A$7:$A$73,1))) /
(INDEX('Curva Juros'!$A$7:$A$73,MATCH(C7579,'Curva Juros'!$A$7:$A$73,1)+1) -
INDEX('Curva Juros'!$A$7:$A$73,MATCH(C7579,'Curva Juros'!$A$7:$A$73,1)))</f>
        <v>7.536108333333333</v>
      </c>
      <c r="F7579" s="24">
        <f t="shared" si="118"/>
        <v>3.4699166666666698E-3</v>
      </c>
      <c r="G7579" s="24"/>
    </row>
    <row r="7580" spans="1:7" x14ac:dyDescent="0.25">
      <c r="A7580" s="3" t="s">
        <v>163</v>
      </c>
      <c r="B7580" s="4">
        <v>45730</v>
      </c>
      <c r="C7580" s="5">
        <v>1669.82</v>
      </c>
      <c r="D7580" s="19">
        <v>7.7576000000000006E-2</v>
      </c>
      <c r="E7580" s="35" cm="1">
        <f t="array" ref="E7580">INDEX('Curva Juros'!$B$7:$B$73,MATCH(C7580,'Curva Juros'!$A$7:$A$73,1)) +
(C7580-INDEX('Curva Juros'!$A$7:$A$73,MATCH(C7580,'Curva Juros'!$A$7:$A$73,1))) *
(INDEX('Curva Juros'!$B$7:$B$73,MATCH(C7580,'Curva Juros'!$A$7:$A$73,1)+1) -
INDEX('Curva Juros'!$B$7:$B$73,MATCH(C7580,'Curva Juros'!$A$7:$A$73,1))) /
(INDEX('Curva Juros'!$A$7:$A$73,MATCH(C7580,'Curva Juros'!$A$7:$A$73,1)+1) -
INDEX('Curva Juros'!$A$7:$A$73,MATCH(C7580,'Curva Juros'!$A$7:$A$73,1)))</f>
        <v>7.5364692380952381</v>
      </c>
      <c r="F7580" s="24">
        <f t="shared" si="118"/>
        <v>2.2113076190476283E-3</v>
      </c>
      <c r="G7580" s="24"/>
    </row>
    <row r="7581" spans="1:7" x14ac:dyDescent="0.25">
      <c r="A7581" s="6" t="s">
        <v>163</v>
      </c>
      <c r="B7581" s="7">
        <v>45737</v>
      </c>
      <c r="C7581" s="8">
        <v>1662.69</v>
      </c>
      <c r="D7581" s="20">
        <v>7.8322000000000003E-2</v>
      </c>
      <c r="E7581" s="35" cm="1">
        <f t="array" ref="E7581">INDEX('Curva Juros'!$B$7:$B$73,MATCH(C7581,'Curva Juros'!$A$7:$A$73,1)) +
(C7581-INDEX('Curva Juros'!$A$7:$A$73,MATCH(C7581,'Curva Juros'!$A$7:$A$73,1))) *
(INDEX('Curva Juros'!$B$7:$B$73,MATCH(C7581,'Curva Juros'!$A$7:$A$73,1)+1) -
INDEX('Curva Juros'!$B$7:$B$73,MATCH(C7581,'Curva Juros'!$A$7:$A$73,1))) /
(INDEX('Curva Juros'!$A$7:$A$73,MATCH(C7581,'Curva Juros'!$A$7:$A$73,1)+1) -
INDEX('Curva Juros'!$A$7:$A$73,MATCH(C7581,'Curva Juros'!$A$7:$A$73,1)))</f>
        <v>7.5382687142857145</v>
      </c>
      <c r="F7581" s="24">
        <f t="shared" si="118"/>
        <v>2.9393128571428562E-3</v>
      </c>
      <c r="G7581" s="24"/>
    </row>
    <row r="7582" spans="1:7" x14ac:dyDescent="0.25">
      <c r="A7582" s="3" t="s">
        <v>163</v>
      </c>
      <c r="B7582" s="4">
        <v>45744</v>
      </c>
      <c r="C7582" s="5">
        <v>1656.8</v>
      </c>
      <c r="D7582" s="19">
        <v>7.8634999999999997E-2</v>
      </c>
      <c r="E7582" s="35" cm="1">
        <f t="array" ref="E7582">INDEX('Curva Juros'!$B$7:$B$73,MATCH(C7582,'Curva Juros'!$A$7:$A$73,1)) +
(C7582-INDEX('Curva Juros'!$A$7:$A$73,MATCH(C7582,'Curva Juros'!$A$7:$A$73,1))) *
(INDEX('Curva Juros'!$B$7:$B$73,MATCH(C7582,'Curva Juros'!$A$7:$A$73,1)+1) -
INDEX('Curva Juros'!$B$7:$B$73,MATCH(C7582,'Curva Juros'!$A$7:$A$73,1))) /
(INDEX('Curva Juros'!$A$7:$A$73,MATCH(C7582,'Curva Juros'!$A$7:$A$73,1)+1) -
INDEX('Curva Juros'!$A$7:$A$73,MATCH(C7582,'Curva Juros'!$A$7:$A$73,1)))</f>
        <v>7.5397552380952382</v>
      </c>
      <c r="F7582" s="24">
        <f t="shared" si="118"/>
        <v>3.2374476190476092E-3</v>
      </c>
      <c r="G7582" s="24"/>
    </row>
    <row r="7583" spans="1:7" x14ac:dyDescent="0.25">
      <c r="A7583" s="6" t="s">
        <v>163</v>
      </c>
      <c r="B7583" s="7">
        <v>45751</v>
      </c>
      <c r="C7583" s="8">
        <v>1657.48</v>
      </c>
      <c r="D7583" s="20">
        <v>7.664E-2</v>
      </c>
      <c r="E7583" s="35" cm="1">
        <f t="array" ref="E7583">INDEX('Curva Juros'!$B$7:$B$73,MATCH(C7583,'Curva Juros'!$A$7:$A$73,1)) +
(C7583-INDEX('Curva Juros'!$A$7:$A$73,MATCH(C7583,'Curva Juros'!$A$7:$A$73,1))) *
(INDEX('Curva Juros'!$B$7:$B$73,MATCH(C7583,'Curva Juros'!$A$7:$A$73,1)+1) -
INDEX('Curva Juros'!$B$7:$B$73,MATCH(C7583,'Curva Juros'!$A$7:$A$73,1))) /
(INDEX('Curva Juros'!$A$7:$A$73,MATCH(C7583,'Curva Juros'!$A$7:$A$73,1)+1) -
INDEX('Curva Juros'!$A$7:$A$73,MATCH(C7583,'Curva Juros'!$A$7:$A$73,1)))</f>
        <v>7.5395836190476189</v>
      </c>
      <c r="F7583" s="24">
        <f t="shared" si="118"/>
        <v>1.2441638095238156E-3</v>
      </c>
      <c r="G7583" s="24"/>
    </row>
    <row r="7584" spans="1:7" x14ac:dyDescent="0.25">
      <c r="A7584" s="3" t="s">
        <v>163</v>
      </c>
      <c r="B7584" s="4">
        <v>45758</v>
      </c>
      <c r="C7584" s="5">
        <v>1649.03</v>
      </c>
      <c r="D7584" s="19">
        <v>7.7851000000000004E-2</v>
      </c>
      <c r="E7584" s="35" cm="1">
        <f t="array" ref="E7584">INDEX('Curva Juros'!$B$7:$B$73,MATCH(C7584,'Curva Juros'!$A$7:$A$73,1)) +
(C7584-INDEX('Curva Juros'!$A$7:$A$73,MATCH(C7584,'Curva Juros'!$A$7:$A$73,1))) *
(INDEX('Curva Juros'!$B$7:$B$73,MATCH(C7584,'Curva Juros'!$A$7:$A$73,1)+1) -
INDEX('Curva Juros'!$B$7:$B$73,MATCH(C7584,'Curva Juros'!$A$7:$A$73,1))) /
(INDEX('Curva Juros'!$A$7:$A$73,MATCH(C7584,'Curva Juros'!$A$7:$A$73,1)+1) -
INDEX('Curva Juros'!$A$7:$A$73,MATCH(C7584,'Curva Juros'!$A$7:$A$73,1)))</f>
        <v>7.5417162380952378</v>
      </c>
      <c r="F7584" s="24">
        <f t="shared" si="118"/>
        <v>2.4338376190476269E-3</v>
      </c>
      <c r="G7584" s="24"/>
    </row>
    <row r="7585" spans="1:7" x14ac:dyDescent="0.25">
      <c r="A7585" s="6" t="s">
        <v>163</v>
      </c>
      <c r="B7585" s="7">
        <v>45764</v>
      </c>
      <c r="C7585" s="8">
        <v>1646.74</v>
      </c>
      <c r="D7585" s="20">
        <v>7.7251E-2</v>
      </c>
      <c r="E7585" s="35" cm="1">
        <f t="array" ref="E7585">INDEX('Curva Juros'!$B$7:$B$73,MATCH(C7585,'Curva Juros'!$A$7:$A$73,1)) +
(C7585-INDEX('Curva Juros'!$A$7:$A$73,MATCH(C7585,'Curva Juros'!$A$7:$A$73,1))) *
(INDEX('Curva Juros'!$B$7:$B$73,MATCH(C7585,'Curva Juros'!$A$7:$A$73,1)+1) -
INDEX('Curva Juros'!$B$7:$B$73,MATCH(C7585,'Curva Juros'!$A$7:$A$73,1))) /
(INDEX('Curva Juros'!$A$7:$A$73,MATCH(C7585,'Curva Juros'!$A$7:$A$73,1)+1) -
INDEX('Curva Juros'!$A$7:$A$73,MATCH(C7585,'Curva Juros'!$A$7:$A$73,1)))</f>
        <v>7.5422941904761904</v>
      </c>
      <c r="F7585" s="24">
        <f t="shared" si="118"/>
        <v>1.8280580952381026E-3</v>
      </c>
      <c r="G7585" s="24"/>
    </row>
    <row r="7586" spans="1:7" x14ac:dyDescent="0.25">
      <c r="A7586" s="3" t="s">
        <v>163</v>
      </c>
      <c r="B7586" s="4">
        <v>45772</v>
      </c>
      <c r="C7586" s="5">
        <v>1643.41</v>
      </c>
      <c r="D7586" s="19">
        <v>7.7018000000000003E-2</v>
      </c>
      <c r="E7586" s="35" cm="1">
        <f t="array" ref="E7586">INDEX('Curva Juros'!$B$7:$B$73,MATCH(C7586,'Curva Juros'!$A$7:$A$73,1)) +
(C7586-INDEX('Curva Juros'!$A$7:$A$73,MATCH(C7586,'Curva Juros'!$A$7:$A$73,1))) *
(INDEX('Curva Juros'!$B$7:$B$73,MATCH(C7586,'Curva Juros'!$A$7:$A$73,1)+1) -
INDEX('Curva Juros'!$B$7:$B$73,MATCH(C7586,'Curva Juros'!$A$7:$A$73,1))) /
(INDEX('Curva Juros'!$A$7:$A$73,MATCH(C7586,'Curva Juros'!$A$7:$A$73,1)+1) -
INDEX('Curva Juros'!$A$7:$A$73,MATCH(C7586,'Curva Juros'!$A$7:$A$73,1)))</f>
        <v>7.5431346190476196</v>
      </c>
      <c r="F7586" s="24">
        <f t="shared" si="118"/>
        <v>1.5866538095238025E-3</v>
      </c>
      <c r="G7586" s="24"/>
    </row>
    <row r="7587" spans="1:7" x14ac:dyDescent="0.25">
      <c r="A7587" s="6" t="s">
        <v>163</v>
      </c>
      <c r="B7587" s="7">
        <v>45779</v>
      </c>
      <c r="C7587" s="8">
        <v>1641.31</v>
      </c>
      <c r="D7587" s="20">
        <v>7.6350000000000001E-2</v>
      </c>
      <c r="E7587" s="35" cm="1">
        <f t="array" ref="E7587">INDEX('Curva Juros'!$B$7:$B$73,MATCH(C7587,'Curva Juros'!$A$7:$A$73,1)) +
(C7587-INDEX('Curva Juros'!$A$7:$A$73,MATCH(C7587,'Curva Juros'!$A$7:$A$73,1))) *
(INDEX('Curva Juros'!$B$7:$B$73,MATCH(C7587,'Curva Juros'!$A$7:$A$73,1)+1) -
INDEX('Curva Juros'!$B$7:$B$73,MATCH(C7587,'Curva Juros'!$A$7:$A$73,1))) /
(INDEX('Curva Juros'!$A$7:$A$73,MATCH(C7587,'Curva Juros'!$A$7:$A$73,1)+1) -
INDEX('Curva Juros'!$A$7:$A$73,MATCH(C7587,'Curva Juros'!$A$7:$A$73,1)))</f>
        <v>7.5436646190476191</v>
      </c>
      <c r="F7587" s="24">
        <f t="shared" si="118"/>
        <v>9.1335380952381473E-4</v>
      </c>
      <c r="G7587" s="24"/>
    </row>
    <row r="7588" spans="1:7" x14ac:dyDescent="0.25">
      <c r="A7588" s="3" t="s">
        <v>163</v>
      </c>
      <c r="B7588" s="4">
        <v>45786</v>
      </c>
      <c r="C7588" s="5">
        <v>1643.99</v>
      </c>
      <c r="D7588" s="19">
        <v>7.3667999999999997E-2</v>
      </c>
      <c r="E7588" s="35" cm="1">
        <f t="array" ref="E7588">INDEX('Curva Juros'!$B$7:$B$73,MATCH(C7588,'Curva Juros'!$A$7:$A$73,1)) +
(C7588-INDEX('Curva Juros'!$A$7:$A$73,MATCH(C7588,'Curva Juros'!$A$7:$A$73,1))) *
(INDEX('Curva Juros'!$B$7:$B$73,MATCH(C7588,'Curva Juros'!$A$7:$A$73,1)+1) -
INDEX('Curva Juros'!$B$7:$B$73,MATCH(C7588,'Curva Juros'!$A$7:$A$73,1))) /
(INDEX('Curva Juros'!$A$7:$A$73,MATCH(C7588,'Curva Juros'!$A$7:$A$73,1)+1) -
INDEX('Curva Juros'!$A$7:$A$73,MATCH(C7588,'Curva Juros'!$A$7:$A$73,1)))</f>
        <v>7.542988238095238</v>
      </c>
      <c r="F7588" s="24">
        <f t="shared" si="118"/>
        <v>-1.761882380952387E-3</v>
      </c>
      <c r="G7588" s="24"/>
    </row>
    <row r="7589" spans="1:7" x14ac:dyDescent="0.25">
      <c r="A7589" s="6" t="s">
        <v>163</v>
      </c>
      <c r="B7589" s="7">
        <v>45793</v>
      </c>
      <c r="C7589" s="8">
        <v>1637.03</v>
      </c>
      <c r="D7589" s="20">
        <v>7.4353000000000002E-2</v>
      </c>
      <c r="E7589" s="35" cm="1">
        <f t="array" ref="E7589">INDEX('Curva Juros'!$B$7:$B$73,MATCH(C7589,'Curva Juros'!$A$7:$A$73,1)) +
(C7589-INDEX('Curva Juros'!$A$7:$A$73,MATCH(C7589,'Curva Juros'!$A$7:$A$73,1))) *
(INDEX('Curva Juros'!$B$7:$B$73,MATCH(C7589,'Curva Juros'!$A$7:$A$73,1)+1) -
INDEX('Curva Juros'!$B$7:$B$73,MATCH(C7589,'Curva Juros'!$A$7:$A$73,1))) /
(INDEX('Curva Juros'!$A$7:$A$73,MATCH(C7589,'Curva Juros'!$A$7:$A$73,1)+1) -
INDEX('Curva Juros'!$A$7:$A$73,MATCH(C7589,'Curva Juros'!$A$7:$A$73,1)))</f>
        <v>7.5447317222222221</v>
      </c>
      <c r="F7589" s="24">
        <f t="shared" si="118"/>
        <v>-1.0943172222222242E-3</v>
      </c>
      <c r="G7589" s="24"/>
    </row>
    <row r="7590" spans="1:7" x14ac:dyDescent="0.25">
      <c r="A7590" s="3" t="s">
        <v>163</v>
      </c>
      <c r="B7590" s="4">
        <v>45800</v>
      </c>
      <c r="C7590" s="5">
        <v>1632.61</v>
      </c>
      <c r="D7590" s="19">
        <v>7.4150999999999995E-2</v>
      </c>
      <c r="E7590" s="35" cm="1">
        <f t="array" ref="E7590">INDEX('Curva Juros'!$B$7:$B$73,MATCH(C7590,'Curva Juros'!$A$7:$A$73,1)) +
(C7590-INDEX('Curva Juros'!$A$7:$A$73,MATCH(C7590,'Curva Juros'!$A$7:$A$73,1))) *
(INDEX('Curva Juros'!$B$7:$B$73,MATCH(C7590,'Curva Juros'!$A$7:$A$73,1)+1) -
INDEX('Curva Juros'!$B$7:$B$73,MATCH(C7590,'Curva Juros'!$A$7:$A$73,1))) /
(INDEX('Curva Juros'!$A$7:$A$73,MATCH(C7590,'Curva Juros'!$A$7:$A$73,1)+1) -
INDEX('Curva Juros'!$A$7:$A$73,MATCH(C7590,'Curva Juros'!$A$7:$A$73,1)))</f>
        <v>7.5457876111111117</v>
      </c>
      <c r="F7590" s="24">
        <f t="shared" si="118"/>
        <v>-1.3068761111111188E-3</v>
      </c>
      <c r="G7590" s="24"/>
    </row>
    <row r="7591" spans="1:7" x14ac:dyDescent="0.25">
      <c r="A7591" s="6" t="s">
        <v>163</v>
      </c>
      <c r="B7591" s="7">
        <v>45807</v>
      </c>
      <c r="C7591" s="8">
        <v>1626.12</v>
      </c>
      <c r="D7591" s="20">
        <v>7.4668999999999999E-2</v>
      </c>
      <c r="E7591" s="35" cm="1">
        <f t="array" ref="E7591">INDEX('Curva Juros'!$B$7:$B$73,MATCH(C7591,'Curva Juros'!$A$7:$A$73,1)) +
(C7591-INDEX('Curva Juros'!$A$7:$A$73,MATCH(C7591,'Curva Juros'!$A$7:$A$73,1))) *
(INDEX('Curva Juros'!$B$7:$B$73,MATCH(C7591,'Curva Juros'!$A$7:$A$73,1)+1) -
INDEX('Curva Juros'!$B$7:$B$73,MATCH(C7591,'Curva Juros'!$A$7:$A$73,1))) /
(INDEX('Curva Juros'!$A$7:$A$73,MATCH(C7591,'Curva Juros'!$A$7:$A$73,1)+1) -
INDEX('Curva Juros'!$A$7:$A$73,MATCH(C7591,'Curva Juros'!$A$7:$A$73,1)))</f>
        <v>7.5473379999999999</v>
      </c>
      <c r="F7591" s="24">
        <f t="shared" si="118"/>
        <v>-8.0437999999999343E-4</v>
      </c>
      <c r="G7591" s="24"/>
    </row>
    <row r="7592" spans="1:7" x14ac:dyDescent="0.25">
      <c r="A7592" s="3" t="s">
        <v>163</v>
      </c>
      <c r="B7592" s="4">
        <v>45814</v>
      </c>
      <c r="C7592" s="5">
        <v>1621.64</v>
      </c>
      <c r="D7592" s="19">
        <v>7.4486999999999998E-2</v>
      </c>
      <c r="E7592" s="35" cm="1">
        <f t="array" ref="E7592">INDEX('Curva Juros'!$B$7:$B$73,MATCH(C7592,'Curva Juros'!$A$7:$A$73,1)) +
(C7592-INDEX('Curva Juros'!$A$7:$A$73,MATCH(C7592,'Curva Juros'!$A$7:$A$73,1))) *
(INDEX('Curva Juros'!$B$7:$B$73,MATCH(C7592,'Curva Juros'!$A$7:$A$73,1)+1) -
INDEX('Curva Juros'!$B$7:$B$73,MATCH(C7592,'Curva Juros'!$A$7:$A$73,1))) /
(INDEX('Curva Juros'!$A$7:$A$73,MATCH(C7592,'Curva Juros'!$A$7:$A$73,1)+1) -
INDEX('Curva Juros'!$A$7:$A$73,MATCH(C7592,'Curva Juros'!$A$7:$A$73,1)))</f>
        <v>7.5484082222222222</v>
      </c>
      <c r="F7592" s="24">
        <f t="shared" si="118"/>
        <v>-9.9708222222222309E-4</v>
      </c>
      <c r="G7592" s="24"/>
    </row>
    <row r="7593" spans="1:7" x14ac:dyDescent="0.25">
      <c r="A7593" s="6" t="s">
        <v>163</v>
      </c>
      <c r="B7593" s="7">
        <v>45821</v>
      </c>
      <c r="C7593" s="8">
        <v>1619.38</v>
      </c>
      <c r="D7593" s="20">
        <v>7.3535000000000003E-2</v>
      </c>
      <c r="E7593" s="35" cm="1">
        <f t="array" ref="E7593">INDEX('Curva Juros'!$B$7:$B$73,MATCH(C7593,'Curva Juros'!$A$7:$A$73,1)) +
(C7593-INDEX('Curva Juros'!$A$7:$A$73,MATCH(C7593,'Curva Juros'!$A$7:$A$73,1))) *
(INDEX('Curva Juros'!$B$7:$B$73,MATCH(C7593,'Curva Juros'!$A$7:$A$73,1)+1) -
INDEX('Curva Juros'!$B$7:$B$73,MATCH(C7593,'Curva Juros'!$A$7:$A$73,1))) /
(INDEX('Curva Juros'!$A$7:$A$73,MATCH(C7593,'Curva Juros'!$A$7:$A$73,1)+1) -
INDEX('Curva Juros'!$A$7:$A$73,MATCH(C7593,'Curva Juros'!$A$7:$A$73,1)))</f>
        <v>7.5489481111111116</v>
      </c>
      <c r="F7593" s="24">
        <f t="shared" si="118"/>
        <v>-1.9544811111111143E-3</v>
      </c>
      <c r="G7593" s="24"/>
    </row>
    <row r="7594" spans="1:7" x14ac:dyDescent="0.25">
      <c r="A7594" s="3" t="s">
        <v>163</v>
      </c>
      <c r="B7594" s="4">
        <v>45828</v>
      </c>
      <c r="C7594" s="5">
        <v>1617.87</v>
      </c>
      <c r="D7594" s="19">
        <v>7.2668999999999997E-2</v>
      </c>
      <c r="E7594" s="35" cm="1">
        <f t="array" ref="E7594">INDEX('Curva Juros'!$B$7:$B$73,MATCH(C7594,'Curva Juros'!$A$7:$A$73,1)) +
(C7594-INDEX('Curva Juros'!$A$7:$A$73,MATCH(C7594,'Curva Juros'!$A$7:$A$73,1))) *
(INDEX('Curva Juros'!$B$7:$B$73,MATCH(C7594,'Curva Juros'!$A$7:$A$73,1)+1) -
INDEX('Curva Juros'!$B$7:$B$73,MATCH(C7594,'Curva Juros'!$A$7:$A$73,1))) /
(INDEX('Curva Juros'!$A$7:$A$73,MATCH(C7594,'Curva Juros'!$A$7:$A$73,1)+1) -
INDEX('Curva Juros'!$A$7:$A$73,MATCH(C7594,'Curva Juros'!$A$7:$A$73,1)))</f>
        <v>7.5493088333333338</v>
      </c>
      <c r="F7594" s="24">
        <f t="shared" si="118"/>
        <v>-2.8240883333333355E-3</v>
      </c>
      <c r="G7594" s="24"/>
    </row>
    <row r="7595" spans="1:7" x14ac:dyDescent="0.25">
      <c r="A7595" s="6" t="s">
        <v>163</v>
      </c>
      <c r="B7595" s="7">
        <v>45835</v>
      </c>
      <c r="C7595" s="8">
        <v>1610.01</v>
      </c>
      <c r="D7595" s="20">
        <v>7.3663000000000006E-2</v>
      </c>
      <c r="E7595" s="35" cm="1">
        <f t="array" ref="E7595">INDEX('Curva Juros'!$B$7:$B$73,MATCH(C7595,'Curva Juros'!$A$7:$A$73,1)) +
(C7595-INDEX('Curva Juros'!$A$7:$A$73,MATCH(C7595,'Curva Juros'!$A$7:$A$73,1))) *
(INDEX('Curva Juros'!$B$7:$B$73,MATCH(C7595,'Curva Juros'!$A$7:$A$73,1)+1) -
INDEX('Curva Juros'!$B$7:$B$73,MATCH(C7595,'Curva Juros'!$A$7:$A$73,1))) /
(INDEX('Curva Juros'!$A$7:$A$73,MATCH(C7595,'Curva Juros'!$A$7:$A$73,1)+1) -
INDEX('Curva Juros'!$A$7:$A$73,MATCH(C7595,'Curva Juros'!$A$7:$A$73,1)))</f>
        <v>7.5511865</v>
      </c>
      <c r="F7595" s="24">
        <f t="shared" si="118"/>
        <v>-1.8488649999999912E-3</v>
      </c>
      <c r="G7595" s="24"/>
    </row>
    <row r="7596" spans="1:7" x14ac:dyDescent="0.25">
      <c r="A7596" s="3" t="s">
        <v>163</v>
      </c>
      <c r="B7596" s="4">
        <v>45842</v>
      </c>
      <c r="C7596" s="5">
        <v>1610.08</v>
      </c>
      <c r="D7596" s="19">
        <v>7.1901000000000007E-2</v>
      </c>
      <c r="E7596" s="35" cm="1">
        <f t="array" ref="E7596">INDEX('Curva Juros'!$B$7:$B$73,MATCH(C7596,'Curva Juros'!$A$7:$A$73,1)) +
(C7596-INDEX('Curva Juros'!$A$7:$A$73,MATCH(C7596,'Curva Juros'!$A$7:$A$73,1))) *
(INDEX('Curva Juros'!$B$7:$B$73,MATCH(C7596,'Curva Juros'!$A$7:$A$73,1)+1) -
INDEX('Curva Juros'!$B$7:$B$73,MATCH(C7596,'Curva Juros'!$A$7:$A$73,1))) /
(INDEX('Curva Juros'!$A$7:$A$73,MATCH(C7596,'Curva Juros'!$A$7:$A$73,1)+1) -
INDEX('Curva Juros'!$A$7:$A$73,MATCH(C7596,'Curva Juros'!$A$7:$A$73,1)))</f>
        <v>7.551169777777778</v>
      </c>
      <c r="F7596" s="24">
        <f t="shared" si="118"/>
        <v>-3.6106977777777688E-3</v>
      </c>
      <c r="G7596" s="24"/>
    </row>
    <row r="7597" spans="1:7" x14ac:dyDescent="0.25">
      <c r="A7597" s="6" t="s">
        <v>163</v>
      </c>
      <c r="B7597" s="7">
        <v>45849</v>
      </c>
      <c r="C7597" s="8">
        <v>1598.44</v>
      </c>
      <c r="D7597" s="20">
        <v>7.4210999999999999E-2</v>
      </c>
      <c r="E7597" s="35" cm="1">
        <f t="array" ref="E7597">INDEX('Curva Juros'!$B$7:$B$73,MATCH(C7597,'Curva Juros'!$A$7:$A$73,1)) +
(C7597-INDEX('Curva Juros'!$A$7:$A$73,MATCH(C7597,'Curva Juros'!$A$7:$A$73,1))) *
(INDEX('Curva Juros'!$B$7:$B$73,MATCH(C7597,'Curva Juros'!$A$7:$A$73,1)+1) -
INDEX('Curva Juros'!$B$7:$B$73,MATCH(C7597,'Curva Juros'!$A$7:$A$73,1))) /
(INDEX('Curva Juros'!$A$7:$A$73,MATCH(C7597,'Curva Juros'!$A$7:$A$73,1)+1) -
INDEX('Curva Juros'!$A$7:$A$73,MATCH(C7597,'Curva Juros'!$A$7:$A$73,1)))</f>
        <v>7.5539504444444443</v>
      </c>
      <c r="F7597" s="24">
        <f t="shared" si="118"/>
        <v>-1.3285044444444477E-3</v>
      </c>
      <c r="G7597" s="24"/>
    </row>
    <row r="7598" spans="1:7" x14ac:dyDescent="0.25">
      <c r="A7598" s="3" t="s">
        <v>163</v>
      </c>
      <c r="B7598" s="4">
        <v>45856</v>
      </c>
      <c r="C7598" s="5">
        <v>1590.19</v>
      </c>
      <c r="D7598" s="19">
        <v>7.5344999999999995E-2</v>
      </c>
      <c r="E7598" s="35" cm="1">
        <f t="array" ref="E7598">INDEX('Curva Juros'!$B$7:$B$73,MATCH(C7598,'Curva Juros'!$A$7:$A$73,1)) +
(C7598-INDEX('Curva Juros'!$A$7:$A$73,MATCH(C7598,'Curva Juros'!$A$7:$A$73,1))) *
(INDEX('Curva Juros'!$B$7:$B$73,MATCH(C7598,'Curva Juros'!$A$7:$A$73,1)+1) -
INDEX('Curva Juros'!$B$7:$B$73,MATCH(C7598,'Curva Juros'!$A$7:$A$73,1))) /
(INDEX('Curva Juros'!$A$7:$A$73,MATCH(C7598,'Curva Juros'!$A$7:$A$73,1)+1) -
INDEX('Curva Juros'!$A$7:$A$73,MATCH(C7598,'Curva Juros'!$A$7:$A$73,1)))</f>
        <v>7.5559212777777782</v>
      </c>
      <c r="F7598" s="24">
        <f t="shared" si="118"/>
        <v>-2.1421277777779191E-4</v>
      </c>
      <c r="G7598" s="24"/>
    </row>
    <row r="7599" spans="1:7" x14ac:dyDescent="0.25">
      <c r="A7599" s="6" t="s">
        <v>163</v>
      </c>
      <c r="B7599" s="7">
        <v>45863</v>
      </c>
      <c r="C7599" s="8">
        <v>1583.89</v>
      </c>
      <c r="D7599" s="20">
        <v>7.5798000000000004E-2</v>
      </c>
      <c r="E7599" s="35" cm="1">
        <f t="array" ref="E7599">INDEX('Curva Juros'!$B$7:$B$73,MATCH(C7599,'Curva Juros'!$A$7:$A$73,1)) +
(C7599-INDEX('Curva Juros'!$A$7:$A$73,MATCH(C7599,'Curva Juros'!$A$7:$A$73,1))) *
(INDEX('Curva Juros'!$B$7:$B$73,MATCH(C7599,'Curva Juros'!$A$7:$A$73,1)+1) -
INDEX('Curva Juros'!$B$7:$B$73,MATCH(C7599,'Curva Juros'!$A$7:$A$73,1))) /
(INDEX('Curva Juros'!$A$7:$A$73,MATCH(C7599,'Curva Juros'!$A$7:$A$73,1)+1) -
INDEX('Curva Juros'!$A$7:$A$73,MATCH(C7599,'Curva Juros'!$A$7:$A$73,1)))</f>
        <v>7.5574262777777781</v>
      </c>
      <c r="F7599" s="24">
        <f t="shared" si="118"/>
        <v>2.2373722222222836E-4</v>
      </c>
      <c r="G7599" s="24"/>
    </row>
    <row r="7600" spans="1:7" x14ac:dyDescent="0.25">
      <c r="A7600" s="3" t="s">
        <v>163</v>
      </c>
      <c r="B7600" s="4">
        <v>45870</v>
      </c>
      <c r="C7600" s="5">
        <v>1578.56</v>
      </c>
      <c r="D7600" s="19">
        <v>7.5914999999999996E-2</v>
      </c>
      <c r="E7600" s="35" cm="1">
        <f t="array" ref="E7600">INDEX('Curva Juros'!$B$7:$B$73,MATCH(C7600,'Curva Juros'!$A$7:$A$73,1)) +
(C7600-INDEX('Curva Juros'!$A$7:$A$73,MATCH(C7600,'Curva Juros'!$A$7:$A$73,1))) *
(INDEX('Curva Juros'!$B$7:$B$73,MATCH(C7600,'Curva Juros'!$A$7:$A$73,1)+1) -
INDEX('Curva Juros'!$B$7:$B$73,MATCH(C7600,'Curva Juros'!$A$7:$A$73,1))) /
(INDEX('Curva Juros'!$A$7:$A$73,MATCH(C7600,'Curva Juros'!$A$7:$A$73,1)+1) -
INDEX('Curva Juros'!$A$7:$A$73,MATCH(C7600,'Curva Juros'!$A$7:$A$73,1)))</f>
        <v>7.5586995555555561</v>
      </c>
      <c r="F7600" s="24">
        <f t="shared" si="118"/>
        <v>3.2800444444443244E-4</v>
      </c>
      <c r="G7600" s="24"/>
    </row>
    <row r="7601" spans="1:7" x14ac:dyDescent="0.25">
      <c r="A7601" s="6" t="s">
        <v>163</v>
      </c>
      <c r="B7601" s="7">
        <v>45877</v>
      </c>
      <c r="C7601" s="8">
        <v>1581.27</v>
      </c>
      <c r="D7601" s="20">
        <v>7.3222999999999996E-2</v>
      </c>
      <c r="E7601" s="35" cm="1">
        <f t="array" ref="E7601">INDEX('Curva Juros'!$B$7:$B$73,MATCH(C7601,'Curva Juros'!$A$7:$A$73,1)) +
(C7601-INDEX('Curva Juros'!$A$7:$A$73,MATCH(C7601,'Curva Juros'!$A$7:$A$73,1))) *
(INDEX('Curva Juros'!$B$7:$B$73,MATCH(C7601,'Curva Juros'!$A$7:$A$73,1)+1) -
INDEX('Curva Juros'!$B$7:$B$73,MATCH(C7601,'Curva Juros'!$A$7:$A$73,1))) /
(INDEX('Curva Juros'!$A$7:$A$73,MATCH(C7601,'Curva Juros'!$A$7:$A$73,1)+1) -
INDEX('Curva Juros'!$A$7:$A$73,MATCH(C7601,'Curva Juros'!$A$7:$A$73,1)))</f>
        <v>7.5580521666666671</v>
      </c>
      <c r="F7601" s="24">
        <f t="shared" si="118"/>
        <v>-2.3575216666666815E-3</v>
      </c>
      <c r="G7601" s="24"/>
    </row>
    <row r="7602" spans="1:7" x14ac:dyDescent="0.25">
      <c r="A7602" s="3" t="s">
        <v>163</v>
      </c>
      <c r="B7602" s="4">
        <v>45884</v>
      </c>
      <c r="C7602" s="5">
        <v>1573.05</v>
      </c>
      <c r="D7602" s="19">
        <v>7.4343999999999993E-2</v>
      </c>
      <c r="E7602" s="35" cm="1">
        <f t="array" ref="E7602">INDEX('Curva Juros'!$B$7:$B$73,MATCH(C7602,'Curva Juros'!$A$7:$A$73,1)) +
(C7602-INDEX('Curva Juros'!$A$7:$A$73,MATCH(C7602,'Curva Juros'!$A$7:$A$73,1))) *
(INDEX('Curva Juros'!$B$7:$B$73,MATCH(C7602,'Curva Juros'!$A$7:$A$73,1)+1) -
INDEX('Curva Juros'!$B$7:$B$73,MATCH(C7602,'Curva Juros'!$A$7:$A$73,1))) /
(INDEX('Curva Juros'!$A$7:$A$73,MATCH(C7602,'Curva Juros'!$A$7:$A$73,1)+1) -
INDEX('Curva Juros'!$A$7:$A$73,MATCH(C7602,'Curva Juros'!$A$7:$A$73,1)))</f>
        <v>7.5600158333333338</v>
      </c>
      <c r="F7602" s="24">
        <f t="shared" si="118"/>
        <v>-1.2561583333333404E-3</v>
      </c>
      <c r="G7602" s="24"/>
    </row>
    <row r="7603" spans="1:7" x14ac:dyDescent="0.25">
      <c r="A7603" s="6" t="s">
        <v>163</v>
      </c>
      <c r="B7603" s="7">
        <v>45891</v>
      </c>
      <c r="C7603" s="8">
        <v>1569.1</v>
      </c>
      <c r="D7603" s="20">
        <v>7.3980000000000004E-2</v>
      </c>
      <c r="E7603" s="35" cm="1">
        <f t="array" ref="E7603">INDEX('Curva Juros'!$B$7:$B$73,MATCH(C7603,'Curva Juros'!$A$7:$A$73,1)) +
(C7603-INDEX('Curva Juros'!$A$7:$A$73,MATCH(C7603,'Curva Juros'!$A$7:$A$73,1))) *
(INDEX('Curva Juros'!$B$7:$B$73,MATCH(C7603,'Curva Juros'!$A$7:$A$73,1)+1) -
INDEX('Curva Juros'!$B$7:$B$73,MATCH(C7603,'Curva Juros'!$A$7:$A$73,1))) /
(INDEX('Curva Juros'!$A$7:$A$73,MATCH(C7603,'Curva Juros'!$A$7:$A$73,1)+1) -
INDEX('Curva Juros'!$A$7:$A$73,MATCH(C7603,'Curva Juros'!$A$7:$A$73,1)))</f>
        <v>7.5609594444444443</v>
      </c>
      <c r="F7603" s="24">
        <f t="shared" si="118"/>
        <v>-1.6295944444444377E-3</v>
      </c>
      <c r="G7603" s="24"/>
    </row>
    <row r="7604" spans="1:7" x14ac:dyDescent="0.25">
      <c r="A7604" s="3" t="s">
        <v>163</v>
      </c>
      <c r="B7604" s="4">
        <v>45898</v>
      </c>
      <c r="C7604" s="5">
        <v>1567.9</v>
      </c>
      <c r="D7604" s="19">
        <v>7.2656999999999999E-2</v>
      </c>
      <c r="E7604" s="35" cm="1">
        <f t="array" ref="E7604">INDEX('Curva Juros'!$B$7:$B$73,MATCH(C7604,'Curva Juros'!$A$7:$A$73,1)) +
(C7604-INDEX('Curva Juros'!$A$7:$A$73,MATCH(C7604,'Curva Juros'!$A$7:$A$73,1))) *
(INDEX('Curva Juros'!$B$7:$B$73,MATCH(C7604,'Curva Juros'!$A$7:$A$73,1)+1) -
INDEX('Curva Juros'!$B$7:$B$73,MATCH(C7604,'Curva Juros'!$A$7:$A$73,1))) /
(INDEX('Curva Juros'!$A$7:$A$73,MATCH(C7604,'Curva Juros'!$A$7:$A$73,1)+1) -
INDEX('Curva Juros'!$A$7:$A$73,MATCH(C7604,'Curva Juros'!$A$7:$A$73,1)))</f>
        <v>7.5612461111111111</v>
      </c>
      <c r="F7604" s="24">
        <f t="shared" si="118"/>
        <v>-2.9554611111111129E-3</v>
      </c>
      <c r="G7604" s="24"/>
    </row>
    <row r="7605" spans="1:7" x14ac:dyDescent="0.25">
      <c r="A7605" s="6" t="s">
        <v>163</v>
      </c>
      <c r="B7605" s="7">
        <v>45905</v>
      </c>
      <c r="C7605" s="8">
        <v>1561.89</v>
      </c>
      <c r="D7605" s="20">
        <v>7.3010000000000005E-2</v>
      </c>
      <c r="E7605" s="35" cm="1">
        <f t="array" ref="E7605">INDEX('Curva Juros'!$B$7:$B$73,MATCH(C7605,'Curva Juros'!$A$7:$A$73,1)) +
(C7605-INDEX('Curva Juros'!$A$7:$A$73,MATCH(C7605,'Curva Juros'!$A$7:$A$73,1))) *
(INDEX('Curva Juros'!$B$7:$B$73,MATCH(C7605,'Curva Juros'!$A$7:$A$73,1)+1) -
INDEX('Curva Juros'!$B$7:$B$73,MATCH(C7605,'Curva Juros'!$A$7:$A$73,1))) /
(INDEX('Curva Juros'!$A$7:$A$73,MATCH(C7605,'Curva Juros'!$A$7:$A$73,1)+1) -
INDEX('Curva Juros'!$A$7:$A$73,MATCH(C7605,'Curva Juros'!$A$7:$A$73,1)))</f>
        <v>7.5626818333333334</v>
      </c>
      <c r="F7605" s="24">
        <f t="shared" si="118"/>
        <v>-2.6168183333333261E-3</v>
      </c>
      <c r="G7605" s="24"/>
    </row>
    <row r="7606" spans="1:7" x14ac:dyDescent="0.25">
      <c r="A7606" s="3" t="s">
        <v>163</v>
      </c>
      <c r="B7606" s="4">
        <v>45912</v>
      </c>
      <c r="C7606" s="5">
        <v>1562.21</v>
      </c>
      <c r="D7606" s="19">
        <v>7.1161000000000002E-2</v>
      </c>
      <c r="E7606" s="35" cm="1">
        <f t="array" ref="E7606">INDEX('Curva Juros'!$B$7:$B$73,MATCH(C7606,'Curva Juros'!$A$7:$A$73,1)) +
(C7606-INDEX('Curva Juros'!$A$7:$A$73,MATCH(C7606,'Curva Juros'!$A$7:$A$73,1))) *
(INDEX('Curva Juros'!$B$7:$B$73,MATCH(C7606,'Curva Juros'!$A$7:$A$73,1)+1) -
INDEX('Curva Juros'!$B$7:$B$73,MATCH(C7606,'Curva Juros'!$A$7:$A$73,1))) /
(INDEX('Curva Juros'!$A$7:$A$73,MATCH(C7606,'Curva Juros'!$A$7:$A$73,1)+1) -
INDEX('Curva Juros'!$A$7:$A$73,MATCH(C7606,'Curva Juros'!$A$7:$A$73,1)))</f>
        <v>7.5626053888888887</v>
      </c>
      <c r="F7606" s="24">
        <f t="shared" si="118"/>
        <v>-4.4650538888888897E-3</v>
      </c>
      <c r="G7606" s="24"/>
    </row>
    <row r="7607" spans="1:7" x14ac:dyDescent="0.25">
      <c r="A7607" s="6" t="s">
        <v>163</v>
      </c>
      <c r="B7607" s="7">
        <v>45919</v>
      </c>
      <c r="C7607" s="8">
        <v>1559.22</v>
      </c>
      <c r="D7607" s="20">
        <v>7.0467000000000002E-2</v>
      </c>
      <c r="E7607" s="35" cm="1">
        <f t="array" ref="E7607">INDEX('Curva Juros'!$B$7:$B$73,MATCH(C7607,'Curva Juros'!$A$7:$A$73,1)) +
(C7607-INDEX('Curva Juros'!$A$7:$A$73,MATCH(C7607,'Curva Juros'!$A$7:$A$73,1))) *
(INDEX('Curva Juros'!$B$7:$B$73,MATCH(C7607,'Curva Juros'!$A$7:$A$73,1)+1) -
INDEX('Curva Juros'!$B$7:$B$73,MATCH(C7607,'Curva Juros'!$A$7:$A$73,1))) /
(INDEX('Curva Juros'!$A$7:$A$73,MATCH(C7607,'Curva Juros'!$A$7:$A$73,1)+1) -
INDEX('Curva Juros'!$A$7:$A$73,MATCH(C7607,'Curva Juros'!$A$7:$A$73,1)))</f>
        <v>7.5633196666666667</v>
      </c>
      <c r="F7607" s="24">
        <f t="shared" si="118"/>
        <v>-5.1661966666666642E-3</v>
      </c>
      <c r="G7607" s="24"/>
    </row>
    <row r="7608" spans="1:7" x14ac:dyDescent="0.25">
      <c r="A7608" s="3" t="s">
        <v>163</v>
      </c>
      <c r="B7608" s="4">
        <v>45926</v>
      </c>
      <c r="C7608" s="5">
        <v>1556.96</v>
      </c>
      <c r="D7608" s="19">
        <v>6.9520999999999999E-2</v>
      </c>
      <c r="E7608" s="35" cm="1">
        <f t="array" ref="E7608">INDEX('Curva Juros'!$B$7:$B$73,MATCH(C7608,'Curva Juros'!$A$7:$A$73,1)) +
(C7608-INDEX('Curva Juros'!$A$7:$A$73,MATCH(C7608,'Curva Juros'!$A$7:$A$73,1))) *
(INDEX('Curva Juros'!$B$7:$B$73,MATCH(C7608,'Curva Juros'!$A$7:$A$73,1)+1) -
INDEX('Curva Juros'!$B$7:$B$73,MATCH(C7608,'Curva Juros'!$A$7:$A$73,1))) /
(INDEX('Curva Juros'!$A$7:$A$73,MATCH(C7608,'Curva Juros'!$A$7:$A$73,1)+1) -
INDEX('Curva Juros'!$A$7:$A$73,MATCH(C7608,'Curva Juros'!$A$7:$A$73,1)))</f>
        <v>7.5638595555555561</v>
      </c>
      <c r="F7608" s="24">
        <f t="shared" si="118"/>
        <v>-6.1175955555555633E-3</v>
      </c>
      <c r="G7608" s="24"/>
    </row>
    <row r="7609" spans="1:7" x14ac:dyDescent="0.25">
      <c r="A7609" s="6" t="s">
        <v>163</v>
      </c>
      <c r="B7609" s="7">
        <v>45933</v>
      </c>
      <c r="C7609" s="8">
        <v>1548.11</v>
      </c>
      <c r="D7609" s="20">
        <v>7.0849999999999996E-2</v>
      </c>
      <c r="E7609" s="35" cm="1">
        <f t="array" ref="E7609">INDEX('Curva Juros'!$B$7:$B$73,MATCH(C7609,'Curva Juros'!$A$7:$A$73,1)) +
(C7609-INDEX('Curva Juros'!$A$7:$A$73,MATCH(C7609,'Curva Juros'!$A$7:$A$73,1))) *
(INDEX('Curva Juros'!$B$7:$B$73,MATCH(C7609,'Curva Juros'!$A$7:$A$73,1)+1) -
INDEX('Curva Juros'!$B$7:$B$73,MATCH(C7609,'Curva Juros'!$A$7:$A$73,1))) /
(INDEX('Curva Juros'!$A$7:$A$73,MATCH(C7609,'Curva Juros'!$A$7:$A$73,1)+1) -
INDEX('Curva Juros'!$A$7:$A$73,MATCH(C7609,'Curva Juros'!$A$7:$A$73,1)))</f>
        <v>7.5659737222222221</v>
      </c>
      <c r="F7609" s="24">
        <f t="shared" si="118"/>
        <v>-4.8097372222222212E-3</v>
      </c>
      <c r="G7609" s="24"/>
    </row>
    <row r="7610" spans="1:7" x14ac:dyDescent="0.25">
      <c r="A7610" s="3" t="s">
        <v>163</v>
      </c>
      <c r="B7610" s="4">
        <v>45940</v>
      </c>
      <c r="C7610" s="5">
        <v>1541.65</v>
      </c>
      <c r="D7610" s="19">
        <v>7.1357000000000004E-2</v>
      </c>
      <c r="E7610" s="35" cm="1">
        <f t="array" ref="E7610">INDEX('Curva Juros'!$B$7:$B$73,MATCH(C7610,'Curva Juros'!$A$7:$A$73,1)) +
(C7610-INDEX('Curva Juros'!$A$7:$A$73,MATCH(C7610,'Curva Juros'!$A$7:$A$73,1))) *
(INDEX('Curva Juros'!$B$7:$B$73,MATCH(C7610,'Curva Juros'!$A$7:$A$73,1)+1) -
INDEX('Curva Juros'!$B$7:$B$73,MATCH(C7610,'Curva Juros'!$A$7:$A$73,1))) /
(INDEX('Curva Juros'!$A$7:$A$73,MATCH(C7610,'Curva Juros'!$A$7:$A$73,1)+1) -
INDEX('Curva Juros'!$A$7:$A$73,MATCH(C7610,'Curva Juros'!$A$7:$A$73,1)))</f>
        <v>7.5675169444444448</v>
      </c>
      <c r="F7610" s="24">
        <f t="shared" si="118"/>
        <v>-4.3181694444444502E-3</v>
      </c>
      <c r="G7610" s="24"/>
    </row>
    <row r="7611" spans="1:7" x14ac:dyDescent="0.25">
      <c r="A7611" s="6" t="s">
        <v>163</v>
      </c>
      <c r="B7611" s="7">
        <v>45947</v>
      </c>
      <c r="C7611" s="8">
        <v>1536.35</v>
      </c>
      <c r="D7611" s="20">
        <v>7.1459999999999996E-2</v>
      </c>
      <c r="E7611" s="35" cm="1">
        <f t="array" ref="E7611">INDEX('Curva Juros'!$B$7:$B$73,MATCH(C7611,'Curva Juros'!$A$7:$A$73,1)) +
(C7611-INDEX('Curva Juros'!$A$7:$A$73,MATCH(C7611,'Curva Juros'!$A$7:$A$73,1))) *
(INDEX('Curva Juros'!$B$7:$B$73,MATCH(C7611,'Curva Juros'!$A$7:$A$73,1)+1) -
INDEX('Curva Juros'!$B$7:$B$73,MATCH(C7611,'Curva Juros'!$A$7:$A$73,1))) /
(INDEX('Curva Juros'!$A$7:$A$73,MATCH(C7611,'Curva Juros'!$A$7:$A$73,1)+1) -
INDEX('Curva Juros'!$A$7:$A$73,MATCH(C7611,'Curva Juros'!$A$7:$A$73,1)))</f>
        <v>7.5687830555555555</v>
      </c>
      <c r="F7611" s="24">
        <f t="shared" si="118"/>
        <v>-4.2278305555555618E-3</v>
      </c>
      <c r="G7611" s="24"/>
    </row>
    <row r="7612" spans="1:7" x14ac:dyDescent="0.25">
      <c r="A7612" s="3" t="s">
        <v>163</v>
      </c>
      <c r="B7612" s="4">
        <v>45954</v>
      </c>
      <c r="C7612" s="5">
        <v>1528.9</v>
      </c>
      <c r="D7612" s="19">
        <v>7.2311E-2</v>
      </c>
      <c r="E7612" s="35" cm="1">
        <f t="array" ref="E7612">INDEX('Curva Juros'!$B$7:$B$73,MATCH(C7612,'Curva Juros'!$A$7:$A$73,1)) +
(C7612-INDEX('Curva Juros'!$A$7:$A$73,MATCH(C7612,'Curva Juros'!$A$7:$A$73,1))) *
(INDEX('Curva Juros'!$B$7:$B$73,MATCH(C7612,'Curva Juros'!$A$7:$A$73,1)+1) -
INDEX('Curva Juros'!$B$7:$B$73,MATCH(C7612,'Curva Juros'!$A$7:$A$73,1))) /
(INDEX('Curva Juros'!$A$7:$A$73,MATCH(C7612,'Curva Juros'!$A$7:$A$73,1)+1) -
INDEX('Curva Juros'!$A$7:$A$73,MATCH(C7612,'Curva Juros'!$A$7:$A$73,1)))</f>
        <v>7.570562777777778</v>
      </c>
      <c r="F7612" s="24">
        <f t="shared" si="118"/>
        <v>-3.3946277777777839E-3</v>
      </c>
      <c r="G7612" s="24"/>
    </row>
    <row r="7613" spans="1:7" x14ac:dyDescent="0.25">
      <c r="A7613" s="6" t="s">
        <v>163</v>
      </c>
      <c r="B7613" s="7">
        <v>45961</v>
      </c>
      <c r="C7613" s="8">
        <v>1518.4</v>
      </c>
      <c r="D7613" s="20">
        <v>7.4222999999999997E-2</v>
      </c>
      <c r="E7613" s="35" cm="1">
        <f t="array" ref="E7613">INDEX('Curva Juros'!$B$7:$B$73,MATCH(C7613,'Curva Juros'!$A$7:$A$73,1)) +
(C7613-INDEX('Curva Juros'!$A$7:$A$73,MATCH(C7613,'Curva Juros'!$A$7:$A$73,1))) *
(INDEX('Curva Juros'!$B$7:$B$73,MATCH(C7613,'Curva Juros'!$A$7:$A$73,1)+1) -
INDEX('Curva Juros'!$B$7:$B$73,MATCH(C7613,'Curva Juros'!$A$7:$A$73,1))) /
(INDEX('Curva Juros'!$A$7:$A$73,MATCH(C7613,'Curva Juros'!$A$7:$A$73,1)+1) -
INDEX('Curva Juros'!$A$7:$A$73,MATCH(C7613,'Curva Juros'!$A$7:$A$73,1)))</f>
        <v>7.5730711111111111</v>
      </c>
      <c r="F7613" s="24">
        <f t="shared" si="118"/>
        <v>-1.5077111111111152E-3</v>
      </c>
      <c r="G7613" s="24"/>
    </row>
    <row r="7614" spans="1:7" x14ac:dyDescent="0.25">
      <c r="A7614" s="3" t="s">
        <v>163</v>
      </c>
      <c r="B7614" s="4">
        <v>45968</v>
      </c>
      <c r="C7614" s="5">
        <v>1514.26</v>
      </c>
      <c r="D7614" s="19">
        <v>7.3922000000000002E-2</v>
      </c>
      <c r="E7614" s="35" cm="1">
        <f t="array" ref="E7614">INDEX('Curva Juros'!$B$7:$B$73,MATCH(C7614,'Curva Juros'!$A$7:$A$73,1)) +
(C7614-INDEX('Curva Juros'!$A$7:$A$73,MATCH(C7614,'Curva Juros'!$A$7:$A$73,1))) *
(INDEX('Curva Juros'!$B$7:$B$73,MATCH(C7614,'Curva Juros'!$A$7:$A$73,1)+1) -
INDEX('Curva Juros'!$B$7:$B$73,MATCH(C7614,'Curva Juros'!$A$7:$A$73,1))) /
(INDEX('Curva Juros'!$A$7:$A$73,MATCH(C7614,'Curva Juros'!$A$7:$A$73,1)+1) -
INDEX('Curva Juros'!$A$7:$A$73,MATCH(C7614,'Curva Juros'!$A$7:$A$73,1)))</f>
        <v>7.5740601111111117</v>
      </c>
      <c r="F7614" s="24">
        <f t="shared" si="118"/>
        <v>-1.8186011111111094E-3</v>
      </c>
      <c r="G7614" s="24"/>
    </row>
    <row r="7615" spans="1:7" x14ac:dyDescent="0.25">
      <c r="A7615" s="6" t="s">
        <v>163</v>
      </c>
      <c r="B7615" s="7">
        <v>45975</v>
      </c>
      <c r="C7615" s="8">
        <v>1512.96</v>
      </c>
      <c r="D7615" s="20">
        <v>7.2636000000000006E-2</v>
      </c>
      <c r="E7615" s="35" cm="1">
        <f t="array" ref="E7615">INDEX('Curva Juros'!$B$7:$B$73,MATCH(C7615,'Curva Juros'!$A$7:$A$73,1)) +
(C7615-INDEX('Curva Juros'!$A$7:$A$73,MATCH(C7615,'Curva Juros'!$A$7:$A$73,1))) *
(INDEX('Curva Juros'!$B$7:$B$73,MATCH(C7615,'Curva Juros'!$A$7:$A$73,1)+1) -
INDEX('Curva Juros'!$B$7:$B$73,MATCH(C7615,'Curva Juros'!$A$7:$A$73,1))) /
(INDEX('Curva Juros'!$A$7:$A$73,MATCH(C7615,'Curva Juros'!$A$7:$A$73,1)+1) -
INDEX('Curva Juros'!$A$7:$A$73,MATCH(C7615,'Curva Juros'!$A$7:$A$73,1)))</f>
        <v>7.5743706666666668</v>
      </c>
      <c r="F7615" s="24">
        <f t="shared" si="118"/>
        <v>-3.1077066666666681E-3</v>
      </c>
      <c r="G7615" s="24"/>
    </row>
    <row r="7616" spans="1:7" x14ac:dyDescent="0.25">
      <c r="A7616" s="3" t="s">
        <v>163</v>
      </c>
      <c r="B7616" s="4">
        <v>45982</v>
      </c>
      <c r="C7616" s="5">
        <v>1507.81</v>
      </c>
      <c r="D7616" s="19">
        <v>7.3035000000000003E-2</v>
      </c>
      <c r="E7616" s="35" cm="1">
        <f t="array" ref="E7616">INDEX('Curva Juros'!$B$7:$B$73,MATCH(C7616,'Curva Juros'!$A$7:$A$73,1)) +
(C7616-INDEX('Curva Juros'!$A$7:$A$73,MATCH(C7616,'Curva Juros'!$A$7:$A$73,1))) *
(INDEX('Curva Juros'!$B$7:$B$73,MATCH(C7616,'Curva Juros'!$A$7:$A$73,1)+1) -
INDEX('Curva Juros'!$B$7:$B$73,MATCH(C7616,'Curva Juros'!$A$7:$A$73,1))) /
(INDEX('Curva Juros'!$A$7:$A$73,MATCH(C7616,'Curva Juros'!$A$7:$A$73,1)+1) -
INDEX('Curva Juros'!$A$7:$A$73,MATCH(C7616,'Curva Juros'!$A$7:$A$73,1)))</f>
        <v>7.5755111587301593</v>
      </c>
      <c r="F7616" s="24">
        <f t="shared" si="118"/>
        <v>-2.7201115873015935E-3</v>
      </c>
      <c r="G7616" s="24"/>
    </row>
    <row r="7617" spans="1:7" x14ac:dyDescent="0.25">
      <c r="A7617" s="6" t="s">
        <v>163</v>
      </c>
      <c r="B7617" s="7">
        <v>45989</v>
      </c>
      <c r="C7617" s="8">
        <v>1503.69</v>
      </c>
      <c r="D7617" s="20">
        <v>7.2730000000000003E-2</v>
      </c>
      <c r="E7617" s="35" cm="1">
        <f t="array" ref="E7617">INDEX('Curva Juros'!$B$7:$B$73,MATCH(C7617,'Curva Juros'!$A$7:$A$73,1)) +
(C7617-INDEX('Curva Juros'!$A$7:$A$73,MATCH(C7617,'Curva Juros'!$A$7:$A$73,1))) *
(INDEX('Curva Juros'!$B$7:$B$73,MATCH(C7617,'Curva Juros'!$A$7:$A$73,1)+1) -
INDEX('Curva Juros'!$B$7:$B$73,MATCH(C7617,'Curva Juros'!$A$7:$A$73,1))) /
(INDEX('Curva Juros'!$A$7:$A$73,MATCH(C7617,'Curva Juros'!$A$7:$A$73,1)+1) -
INDEX('Curva Juros'!$A$7:$A$73,MATCH(C7617,'Curva Juros'!$A$7:$A$73,1)))</f>
        <v>7.5764070952380953</v>
      </c>
      <c r="F7617" s="24">
        <f t="shared" si="118"/>
        <v>-3.0340709523809517E-3</v>
      </c>
      <c r="G7617" s="24"/>
    </row>
    <row r="7618" spans="1:7" x14ac:dyDescent="0.25">
      <c r="A7618" s="3" t="s">
        <v>163</v>
      </c>
      <c r="B7618" s="4">
        <v>45996</v>
      </c>
      <c r="C7618" s="5">
        <v>1497.93</v>
      </c>
      <c r="D7618" s="19">
        <v>7.2994000000000003E-2</v>
      </c>
      <c r="E7618" s="35" cm="1">
        <f t="array" ref="E7618">INDEX('Curva Juros'!$B$7:$B$73,MATCH(C7618,'Curva Juros'!$A$7:$A$73,1)) +
(C7618-INDEX('Curva Juros'!$A$7:$A$73,MATCH(C7618,'Curva Juros'!$A$7:$A$73,1))) *
(INDEX('Curva Juros'!$B$7:$B$73,MATCH(C7618,'Curva Juros'!$A$7:$A$73,1)+1) -
INDEX('Curva Juros'!$B$7:$B$73,MATCH(C7618,'Curva Juros'!$A$7:$A$73,1))) /
(INDEX('Curva Juros'!$A$7:$A$73,MATCH(C7618,'Curva Juros'!$A$7:$A$73,1)+1) -
INDEX('Curva Juros'!$A$7:$A$73,MATCH(C7618,'Curva Juros'!$A$7:$A$73,1)))</f>
        <v>7.5776596666666665</v>
      </c>
      <c r="F7618" s="24">
        <f t="shared" si="118"/>
        <v>-2.7825966666666646E-3</v>
      </c>
      <c r="G7618" s="24"/>
    </row>
    <row r="7619" spans="1:7" x14ac:dyDescent="0.25">
      <c r="A7619" s="6" t="s">
        <v>163</v>
      </c>
      <c r="B7619" s="7">
        <v>46003</v>
      </c>
      <c r="C7619" s="8">
        <v>1491.75</v>
      </c>
      <c r="D7619" s="20">
        <v>7.3404999999999998E-2</v>
      </c>
      <c r="E7619" s="35" cm="1">
        <f t="array" ref="E7619">INDEX('Curva Juros'!$B$7:$B$73,MATCH(C7619,'Curva Juros'!$A$7:$A$73,1)) +
(C7619-INDEX('Curva Juros'!$A$7:$A$73,MATCH(C7619,'Curva Juros'!$A$7:$A$73,1))) *
(INDEX('Curva Juros'!$B$7:$B$73,MATCH(C7619,'Curva Juros'!$A$7:$A$73,1)+1) -
INDEX('Curva Juros'!$B$7:$B$73,MATCH(C7619,'Curva Juros'!$A$7:$A$73,1))) /
(INDEX('Curva Juros'!$A$7:$A$73,MATCH(C7619,'Curva Juros'!$A$7:$A$73,1)+1) -
INDEX('Curva Juros'!$A$7:$A$73,MATCH(C7619,'Curva Juros'!$A$7:$A$73,1)))</f>
        <v>7.5790035714285713</v>
      </c>
      <c r="F7619" s="24">
        <f t="shared" ref="F7619:F7682" si="119">D7619-E7619/100</f>
        <v>-2.3850357142857215E-3</v>
      </c>
      <c r="G7619" s="24"/>
    </row>
    <row r="7620" spans="1:7" x14ac:dyDescent="0.25">
      <c r="A7620" s="3" t="s">
        <v>163</v>
      </c>
      <c r="B7620" s="4">
        <v>46010</v>
      </c>
      <c r="C7620" s="5">
        <v>1484.78</v>
      </c>
      <c r="D7620" s="19">
        <v>7.4092000000000005E-2</v>
      </c>
      <c r="E7620" s="35" cm="1">
        <f t="array" ref="E7620">INDEX('Curva Juros'!$B$7:$B$73,MATCH(C7620,'Curva Juros'!$A$7:$A$73,1)) +
(C7620-INDEX('Curva Juros'!$A$7:$A$73,MATCH(C7620,'Curva Juros'!$A$7:$A$73,1))) *
(INDEX('Curva Juros'!$B$7:$B$73,MATCH(C7620,'Curva Juros'!$A$7:$A$73,1)+1) -
INDEX('Curva Juros'!$B$7:$B$73,MATCH(C7620,'Curva Juros'!$A$7:$A$73,1))) /
(INDEX('Curva Juros'!$A$7:$A$73,MATCH(C7620,'Curva Juros'!$A$7:$A$73,1)+1) -
INDEX('Curva Juros'!$A$7:$A$73,MATCH(C7620,'Curva Juros'!$A$7:$A$73,1)))</f>
        <v>7.58051926984127</v>
      </c>
      <c r="F7620" s="24">
        <f t="shared" si="119"/>
        <v>-1.7131926984126911E-3</v>
      </c>
      <c r="G7620" s="24"/>
    </row>
    <row r="7621" spans="1:7" x14ac:dyDescent="0.25">
      <c r="A7621" s="6" t="s">
        <v>163</v>
      </c>
      <c r="B7621" s="7">
        <v>46017</v>
      </c>
      <c r="C7621" s="8">
        <v>1478.89</v>
      </c>
      <c r="D7621" s="20">
        <v>7.4750999999999998E-2</v>
      </c>
      <c r="E7621" s="35" cm="1">
        <f t="array" ref="E7621">INDEX('Curva Juros'!$B$7:$B$73,MATCH(C7621,'Curva Juros'!$A$7:$A$73,1)) +
(C7621-INDEX('Curva Juros'!$A$7:$A$73,MATCH(C7621,'Curva Juros'!$A$7:$A$73,1))) *
(INDEX('Curva Juros'!$B$7:$B$73,MATCH(C7621,'Curva Juros'!$A$7:$A$73,1)+1) -
INDEX('Curva Juros'!$B$7:$B$73,MATCH(C7621,'Curva Juros'!$A$7:$A$73,1))) /
(INDEX('Curva Juros'!$A$7:$A$73,MATCH(C7621,'Curva Juros'!$A$7:$A$73,1)+1) -
INDEX('Curva Juros'!$A$7:$A$73,MATCH(C7621,'Curva Juros'!$A$7:$A$73,1)))</f>
        <v>7.5818001111111117</v>
      </c>
      <c r="F7621" s="24">
        <f t="shared" si="119"/>
        <v>-1.0670011111111183E-3</v>
      </c>
      <c r="G7621" s="24"/>
    </row>
    <row r="7622" spans="1:7" x14ac:dyDescent="0.25">
      <c r="A7622" s="3" t="s">
        <v>163</v>
      </c>
      <c r="B7622" s="4">
        <v>46024</v>
      </c>
      <c r="C7622" s="5">
        <v>1477.64</v>
      </c>
      <c r="D7622" s="19">
        <v>7.3790999999999995E-2</v>
      </c>
      <c r="E7622" s="35" cm="1">
        <f t="array" ref="E7622">INDEX('Curva Juros'!$B$7:$B$73,MATCH(C7622,'Curva Juros'!$A$7:$A$73,1)) +
(C7622-INDEX('Curva Juros'!$A$7:$A$73,MATCH(C7622,'Curva Juros'!$A$7:$A$73,1))) *
(INDEX('Curva Juros'!$B$7:$B$73,MATCH(C7622,'Curva Juros'!$A$7:$A$73,1)+1) -
INDEX('Curva Juros'!$B$7:$B$73,MATCH(C7622,'Curva Juros'!$A$7:$A$73,1))) /
(INDEX('Curva Juros'!$A$7:$A$73,MATCH(C7622,'Curva Juros'!$A$7:$A$73,1)+1) -
INDEX('Curva Juros'!$A$7:$A$73,MATCH(C7622,'Curva Juros'!$A$7:$A$73,1)))</f>
        <v>7.582071936507937</v>
      </c>
      <c r="F7622" s="24">
        <f t="shared" si="119"/>
        <v>-2.0297193650793688E-3</v>
      </c>
      <c r="G7622" s="24"/>
    </row>
    <row r="7623" spans="1:7" x14ac:dyDescent="0.25">
      <c r="A7623" s="6" t="s">
        <v>163</v>
      </c>
      <c r="B7623" s="7">
        <v>46031</v>
      </c>
      <c r="C7623" s="8">
        <v>1471.31</v>
      </c>
      <c r="D7623" s="20">
        <v>7.4255000000000002E-2</v>
      </c>
      <c r="E7623" s="35" cm="1">
        <f t="array" ref="E7623">INDEX('Curva Juros'!$B$7:$B$73,MATCH(C7623,'Curva Juros'!$A$7:$A$73,1)) +
(C7623-INDEX('Curva Juros'!$A$7:$A$73,MATCH(C7623,'Curva Juros'!$A$7:$A$73,1))) *
(INDEX('Curva Juros'!$B$7:$B$73,MATCH(C7623,'Curva Juros'!$A$7:$A$73,1)+1) -
INDEX('Curva Juros'!$B$7:$B$73,MATCH(C7623,'Curva Juros'!$A$7:$A$73,1))) /
(INDEX('Curva Juros'!$A$7:$A$73,MATCH(C7623,'Curva Juros'!$A$7:$A$73,1)+1) -
INDEX('Curva Juros'!$A$7:$A$73,MATCH(C7623,'Curva Juros'!$A$7:$A$73,1)))</f>
        <v>7.5834484603174603</v>
      </c>
      <c r="F7623" s="24">
        <f t="shared" si="119"/>
        <v>-1.5794846031745996E-3</v>
      </c>
      <c r="G7623" s="24"/>
    </row>
    <row r="7624" spans="1:7" x14ac:dyDescent="0.25">
      <c r="A7624" s="3" t="s">
        <v>163</v>
      </c>
      <c r="B7624" s="4">
        <v>46038</v>
      </c>
      <c r="C7624" s="5">
        <v>1466.88</v>
      </c>
      <c r="D7624" s="19">
        <v>7.4054999999999996E-2</v>
      </c>
      <c r="E7624" s="35" cm="1">
        <f t="array" ref="E7624">INDEX('Curva Juros'!$B$7:$B$73,MATCH(C7624,'Curva Juros'!$A$7:$A$73,1)) +
(C7624-INDEX('Curva Juros'!$A$7:$A$73,MATCH(C7624,'Curva Juros'!$A$7:$A$73,1))) *
(INDEX('Curva Juros'!$B$7:$B$73,MATCH(C7624,'Curva Juros'!$A$7:$A$73,1)+1) -
INDEX('Curva Juros'!$B$7:$B$73,MATCH(C7624,'Curva Juros'!$A$7:$A$73,1))) /
(INDEX('Curva Juros'!$A$7:$A$73,MATCH(C7624,'Curva Juros'!$A$7:$A$73,1)+1) -
INDEX('Curva Juros'!$A$7:$A$73,MATCH(C7624,'Curva Juros'!$A$7:$A$73,1)))</f>
        <v>7.58441180952381</v>
      </c>
      <c r="F7624" s="24">
        <f t="shared" si="119"/>
        <v>-1.7891180952381014E-3</v>
      </c>
      <c r="G7624" s="24"/>
    </row>
    <row r="7625" spans="1:7" x14ac:dyDescent="0.25">
      <c r="A7625" s="6" t="s">
        <v>163</v>
      </c>
      <c r="B7625" s="7">
        <v>46045</v>
      </c>
      <c r="C7625" s="8">
        <v>1474.83</v>
      </c>
      <c r="D7625" s="20">
        <v>6.9564000000000001E-2</v>
      </c>
      <c r="E7625" s="35" cm="1">
        <f t="array" ref="E7625">INDEX('Curva Juros'!$B$7:$B$73,MATCH(C7625,'Curva Juros'!$A$7:$A$73,1)) +
(C7625-INDEX('Curva Juros'!$A$7:$A$73,MATCH(C7625,'Curva Juros'!$A$7:$A$73,1))) *
(INDEX('Curva Juros'!$B$7:$B$73,MATCH(C7625,'Curva Juros'!$A$7:$A$73,1)+1) -
INDEX('Curva Juros'!$B$7:$B$73,MATCH(C7625,'Curva Juros'!$A$7:$A$73,1))) /
(INDEX('Curva Juros'!$A$7:$A$73,MATCH(C7625,'Curva Juros'!$A$7:$A$73,1)+1) -
INDEX('Curva Juros'!$A$7:$A$73,MATCH(C7625,'Curva Juros'!$A$7:$A$73,1)))</f>
        <v>7.5826830000000003</v>
      </c>
      <c r="F7625" s="24">
        <f t="shared" si="119"/>
        <v>-6.262829999999997E-3</v>
      </c>
      <c r="G7625" s="24"/>
    </row>
    <row r="7626" spans="1:7" x14ac:dyDescent="0.25">
      <c r="A7626" s="3" t="s">
        <v>163</v>
      </c>
      <c r="B7626" s="4">
        <v>46052</v>
      </c>
      <c r="C7626" s="5">
        <v>1476.42</v>
      </c>
      <c r="D7626" s="19">
        <v>6.7294000000000007E-2</v>
      </c>
      <c r="E7626" s="35" cm="1">
        <f t="array" ref="E7626">INDEX('Curva Juros'!$B$7:$B$73,MATCH(C7626,'Curva Juros'!$A$7:$A$73,1)) +
(C7626-INDEX('Curva Juros'!$A$7:$A$73,MATCH(C7626,'Curva Juros'!$A$7:$A$73,1))) *
(INDEX('Curva Juros'!$B$7:$B$73,MATCH(C7626,'Curva Juros'!$A$7:$A$73,1)+1) -
INDEX('Curva Juros'!$B$7:$B$73,MATCH(C7626,'Curva Juros'!$A$7:$A$73,1))) /
(INDEX('Curva Juros'!$A$7:$A$73,MATCH(C7626,'Curva Juros'!$A$7:$A$73,1)+1) -
INDEX('Curva Juros'!$A$7:$A$73,MATCH(C7626,'Curva Juros'!$A$7:$A$73,1)))</f>
        <v>7.5823372380952385</v>
      </c>
      <c r="F7626" s="24">
        <f t="shared" si="119"/>
        <v>-8.5293723809523742E-3</v>
      </c>
      <c r="G7626" s="24"/>
    </row>
    <row r="7627" spans="1:7" x14ac:dyDescent="0.25">
      <c r="A7627" s="6" t="s">
        <v>163</v>
      </c>
      <c r="B7627" s="7">
        <v>46059</v>
      </c>
      <c r="C7627" s="8">
        <v>1468.81</v>
      </c>
      <c r="D7627" s="20">
        <v>6.8192000000000003E-2</v>
      </c>
      <c r="E7627" s="35" cm="1">
        <f t="array" ref="E7627">INDEX('Curva Juros'!$B$7:$B$73,MATCH(C7627,'Curva Juros'!$A$7:$A$73,1)) +
(C7627-INDEX('Curva Juros'!$A$7:$A$73,MATCH(C7627,'Curva Juros'!$A$7:$A$73,1))) *
(INDEX('Curva Juros'!$B$7:$B$73,MATCH(C7627,'Curva Juros'!$A$7:$A$73,1)+1) -
INDEX('Curva Juros'!$B$7:$B$73,MATCH(C7627,'Curva Juros'!$A$7:$A$73,1))) /
(INDEX('Curva Juros'!$A$7:$A$73,MATCH(C7627,'Curva Juros'!$A$7:$A$73,1)+1) -
INDEX('Curva Juros'!$A$7:$A$73,MATCH(C7627,'Curva Juros'!$A$7:$A$73,1)))</f>
        <v>7.5839921111111117</v>
      </c>
      <c r="F7627" s="24">
        <f t="shared" si="119"/>
        <v>-7.6479211111111084E-3</v>
      </c>
      <c r="G7627" s="24"/>
    </row>
    <row r="7628" spans="1:7" x14ac:dyDescent="0.25">
      <c r="A7628" s="3" t="s">
        <v>163</v>
      </c>
      <c r="B7628" s="4">
        <v>46066</v>
      </c>
      <c r="C7628" s="5">
        <v>1462.95</v>
      </c>
      <c r="D7628" s="19">
        <v>6.8487999999999993E-2</v>
      </c>
      <c r="E7628" s="35" cm="1">
        <f t="array" ref="E7628">INDEX('Curva Juros'!$B$7:$B$73,MATCH(C7628,'Curva Juros'!$A$7:$A$73,1)) +
(C7628-INDEX('Curva Juros'!$A$7:$A$73,MATCH(C7628,'Curva Juros'!$A$7:$A$73,1))) *
(INDEX('Curva Juros'!$B$7:$B$73,MATCH(C7628,'Curva Juros'!$A$7:$A$73,1)+1) -
INDEX('Curva Juros'!$B$7:$B$73,MATCH(C7628,'Curva Juros'!$A$7:$A$73,1))) /
(INDEX('Curva Juros'!$A$7:$A$73,MATCH(C7628,'Curva Juros'!$A$7:$A$73,1)+1) -
INDEX('Curva Juros'!$A$7:$A$73,MATCH(C7628,'Curva Juros'!$A$7:$A$73,1)))</f>
        <v>7.5852664285714289</v>
      </c>
      <c r="F7628" s="24">
        <f t="shared" si="119"/>
        <v>-7.3646642857142924E-3</v>
      </c>
      <c r="G7628" s="24"/>
    </row>
    <row r="7629" spans="1:7" x14ac:dyDescent="0.25">
      <c r="A7629" s="6" t="s">
        <v>163</v>
      </c>
      <c r="B7629" s="7">
        <v>46073</v>
      </c>
      <c r="C7629" s="8">
        <v>1456.83</v>
      </c>
      <c r="D7629" s="20">
        <v>6.9565000000000002E-2</v>
      </c>
      <c r="E7629" s="35" cm="1">
        <f t="array" ref="E7629">INDEX('Curva Juros'!$B$7:$B$73,MATCH(C7629,'Curva Juros'!$A$7:$A$73,1)) +
(C7629-INDEX('Curva Juros'!$A$7:$A$73,MATCH(C7629,'Curva Juros'!$A$7:$A$73,1))) *
(INDEX('Curva Juros'!$B$7:$B$73,MATCH(C7629,'Curva Juros'!$A$7:$A$73,1)+1) -
INDEX('Curva Juros'!$B$7:$B$73,MATCH(C7629,'Curva Juros'!$A$7:$A$73,1))) /
(INDEX('Curva Juros'!$A$7:$A$73,MATCH(C7629,'Curva Juros'!$A$7:$A$73,1)+1) -
INDEX('Curva Juros'!$A$7:$A$73,MATCH(C7629,'Curva Juros'!$A$7:$A$73,1)))</f>
        <v>7.5865972857142863</v>
      </c>
      <c r="F7629" s="24">
        <f t="shared" si="119"/>
        <v>-6.3009728571428586E-3</v>
      </c>
      <c r="G7629" s="24"/>
    </row>
    <row r="7630" spans="1:7" x14ac:dyDescent="0.25">
      <c r="A7630" s="3" t="s">
        <v>163</v>
      </c>
      <c r="B7630" s="4">
        <v>46080</v>
      </c>
      <c r="C7630" s="5">
        <v>1456.8</v>
      </c>
      <c r="D7630" s="19">
        <v>6.7852999999999997E-2</v>
      </c>
      <c r="E7630" s="35" cm="1">
        <f t="array" ref="E7630">INDEX('Curva Juros'!$B$7:$B$73,MATCH(C7630,'Curva Juros'!$A$7:$A$73,1)) +
(C7630-INDEX('Curva Juros'!$A$7:$A$73,MATCH(C7630,'Curva Juros'!$A$7:$A$73,1))) *
(INDEX('Curva Juros'!$B$7:$B$73,MATCH(C7630,'Curva Juros'!$A$7:$A$73,1)+1) -
INDEX('Curva Juros'!$B$7:$B$73,MATCH(C7630,'Curva Juros'!$A$7:$A$73,1))) /
(INDEX('Curva Juros'!$A$7:$A$73,MATCH(C7630,'Curva Juros'!$A$7:$A$73,1)+1) -
INDEX('Curva Juros'!$A$7:$A$73,MATCH(C7630,'Curva Juros'!$A$7:$A$73,1)))</f>
        <v>7.58660380952381</v>
      </c>
      <c r="F7630" s="24">
        <f t="shared" si="119"/>
        <v>-8.0130380952381092E-3</v>
      </c>
      <c r="G7630" s="24"/>
    </row>
    <row r="7631" spans="1:7" x14ac:dyDescent="0.25">
      <c r="A7631" s="6" t="s">
        <v>164</v>
      </c>
      <c r="B7631" s="7">
        <v>45989</v>
      </c>
      <c r="C7631" s="8">
        <v>1635.73</v>
      </c>
      <c r="D7631" s="20">
        <v>8.0121999999999999E-2</v>
      </c>
      <c r="E7631" s="35" cm="1">
        <f t="array" ref="E7631">INDEX('Curva Juros'!$B$7:$B$73,MATCH(C7631,'Curva Juros'!$A$7:$A$73,1)) +
(C7631-INDEX('Curva Juros'!$A$7:$A$73,MATCH(C7631,'Curva Juros'!$A$7:$A$73,1))) *
(INDEX('Curva Juros'!$B$7:$B$73,MATCH(C7631,'Curva Juros'!$A$7:$A$73,1)+1) -
INDEX('Curva Juros'!$B$7:$B$73,MATCH(C7631,'Curva Juros'!$A$7:$A$73,1))) /
(INDEX('Curva Juros'!$A$7:$A$73,MATCH(C7631,'Curva Juros'!$A$7:$A$73,1)+1) -
INDEX('Curva Juros'!$A$7:$A$73,MATCH(C7631,'Curva Juros'!$A$7:$A$73,1)))</f>
        <v>7.5450422777777781</v>
      </c>
      <c r="F7631" s="24">
        <f t="shared" si="119"/>
        <v>4.6715772222222229E-3</v>
      </c>
      <c r="G7631" s="24"/>
    </row>
    <row r="7632" spans="1:7" x14ac:dyDescent="0.25">
      <c r="A7632" s="3" t="s">
        <v>164</v>
      </c>
      <c r="B7632" s="4">
        <v>45996</v>
      </c>
      <c r="C7632" s="5">
        <v>1630.44</v>
      </c>
      <c r="D7632" s="19">
        <v>8.0257999999999996E-2</v>
      </c>
      <c r="E7632" s="35" cm="1">
        <f t="array" ref="E7632">INDEX('Curva Juros'!$B$7:$B$73,MATCH(C7632,'Curva Juros'!$A$7:$A$73,1)) +
(C7632-INDEX('Curva Juros'!$A$7:$A$73,MATCH(C7632,'Curva Juros'!$A$7:$A$73,1))) *
(INDEX('Curva Juros'!$B$7:$B$73,MATCH(C7632,'Curva Juros'!$A$7:$A$73,1)+1) -
INDEX('Curva Juros'!$B$7:$B$73,MATCH(C7632,'Curva Juros'!$A$7:$A$73,1))) /
(INDEX('Curva Juros'!$A$7:$A$73,MATCH(C7632,'Curva Juros'!$A$7:$A$73,1)+1) -
INDEX('Curva Juros'!$A$7:$A$73,MATCH(C7632,'Curva Juros'!$A$7:$A$73,1)))</f>
        <v>7.5463060000000004</v>
      </c>
      <c r="F7632" s="24">
        <f t="shared" si="119"/>
        <v>4.7949399999999975E-3</v>
      </c>
      <c r="G7632" s="24"/>
    </row>
    <row r="7633" spans="1:7" x14ac:dyDescent="0.25">
      <c r="A7633" s="6" t="s">
        <v>164</v>
      </c>
      <c r="B7633" s="7">
        <v>46003</v>
      </c>
      <c r="C7633" s="8">
        <v>1624.03</v>
      </c>
      <c r="D7633" s="20">
        <v>8.0928E-2</v>
      </c>
      <c r="E7633" s="35" cm="1">
        <f t="array" ref="E7633">INDEX('Curva Juros'!$B$7:$B$73,MATCH(C7633,'Curva Juros'!$A$7:$A$73,1)) +
(C7633-INDEX('Curva Juros'!$A$7:$A$73,MATCH(C7633,'Curva Juros'!$A$7:$A$73,1))) *
(INDEX('Curva Juros'!$B$7:$B$73,MATCH(C7633,'Curva Juros'!$A$7:$A$73,1)+1) -
INDEX('Curva Juros'!$B$7:$B$73,MATCH(C7633,'Curva Juros'!$A$7:$A$73,1))) /
(INDEX('Curva Juros'!$A$7:$A$73,MATCH(C7633,'Curva Juros'!$A$7:$A$73,1)+1) -
INDEX('Curva Juros'!$A$7:$A$73,MATCH(C7633,'Curva Juros'!$A$7:$A$73,1)))</f>
        <v>7.547837277777778</v>
      </c>
      <c r="F7633" s="24">
        <f t="shared" si="119"/>
        <v>5.4496272222222253E-3</v>
      </c>
      <c r="G7633" s="24"/>
    </row>
    <row r="7634" spans="1:7" x14ac:dyDescent="0.25">
      <c r="A7634" s="3" t="s">
        <v>164</v>
      </c>
      <c r="B7634" s="4">
        <v>46010</v>
      </c>
      <c r="C7634" s="5">
        <v>1616.42</v>
      </c>
      <c r="D7634" s="19">
        <v>8.2166000000000003E-2</v>
      </c>
      <c r="E7634" s="35" cm="1">
        <f t="array" ref="E7634">INDEX('Curva Juros'!$B$7:$B$73,MATCH(C7634,'Curva Juros'!$A$7:$A$73,1)) +
(C7634-INDEX('Curva Juros'!$A$7:$A$73,MATCH(C7634,'Curva Juros'!$A$7:$A$73,1))) *
(INDEX('Curva Juros'!$B$7:$B$73,MATCH(C7634,'Curva Juros'!$A$7:$A$73,1)+1) -
INDEX('Curva Juros'!$B$7:$B$73,MATCH(C7634,'Curva Juros'!$A$7:$A$73,1))) /
(INDEX('Curva Juros'!$A$7:$A$73,MATCH(C7634,'Curva Juros'!$A$7:$A$73,1)+1) -
INDEX('Curva Juros'!$A$7:$A$73,MATCH(C7634,'Curva Juros'!$A$7:$A$73,1)))</f>
        <v>7.5496552222222224</v>
      </c>
      <c r="F7634" s="24">
        <f t="shared" si="119"/>
        <v>6.6694477777777816E-3</v>
      </c>
      <c r="G7634" s="24"/>
    </row>
    <row r="7635" spans="1:7" x14ac:dyDescent="0.25">
      <c r="A7635" s="6" t="s">
        <v>164</v>
      </c>
      <c r="B7635" s="7">
        <v>46017</v>
      </c>
      <c r="C7635" s="8">
        <v>1612.37</v>
      </c>
      <c r="D7635" s="20">
        <v>8.2187999999999997E-2</v>
      </c>
      <c r="E7635" s="35" cm="1">
        <f t="array" ref="E7635">INDEX('Curva Juros'!$B$7:$B$73,MATCH(C7635,'Curva Juros'!$A$7:$A$73,1)) +
(C7635-INDEX('Curva Juros'!$A$7:$A$73,MATCH(C7635,'Curva Juros'!$A$7:$A$73,1))) *
(INDEX('Curva Juros'!$B$7:$B$73,MATCH(C7635,'Curva Juros'!$A$7:$A$73,1)+1) -
INDEX('Curva Juros'!$B$7:$B$73,MATCH(C7635,'Curva Juros'!$A$7:$A$73,1))) /
(INDEX('Curva Juros'!$A$7:$A$73,MATCH(C7635,'Curva Juros'!$A$7:$A$73,1)+1) -
INDEX('Curva Juros'!$A$7:$A$73,MATCH(C7635,'Curva Juros'!$A$7:$A$73,1)))</f>
        <v>7.5506227222222222</v>
      </c>
      <c r="F7635" s="24">
        <f t="shared" si="119"/>
        <v>6.6817727777777752E-3</v>
      </c>
      <c r="G7635" s="24"/>
    </row>
    <row r="7636" spans="1:7" x14ac:dyDescent="0.25">
      <c r="A7636" s="3" t="s">
        <v>164</v>
      </c>
      <c r="B7636" s="4">
        <v>46024</v>
      </c>
      <c r="C7636" s="5">
        <v>1607.26</v>
      </c>
      <c r="D7636" s="19">
        <v>8.2715999999999998E-2</v>
      </c>
      <c r="E7636" s="35" cm="1">
        <f t="array" ref="E7636">INDEX('Curva Juros'!$B$7:$B$73,MATCH(C7636,'Curva Juros'!$A$7:$A$73,1)) +
(C7636-INDEX('Curva Juros'!$A$7:$A$73,MATCH(C7636,'Curva Juros'!$A$7:$A$73,1))) *
(INDEX('Curva Juros'!$B$7:$B$73,MATCH(C7636,'Curva Juros'!$A$7:$A$73,1)+1) -
INDEX('Curva Juros'!$B$7:$B$73,MATCH(C7636,'Curva Juros'!$A$7:$A$73,1))) /
(INDEX('Curva Juros'!$A$7:$A$73,MATCH(C7636,'Curva Juros'!$A$7:$A$73,1)+1) -
INDEX('Curva Juros'!$A$7:$A$73,MATCH(C7636,'Curva Juros'!$A$7:$A$73,1)))</f>
        <v>7.5518434444444447</v>
      </c>
      <c r="F7636" s="24">
        <f t="shared" si="119"/>
        <v>7.197565555555549E-3</v>
      </c>
      <c r="G7636" s="24"/>
    </row>
    <row r="7637" spans="1:7" x14ac:dyDescent="0.25">
      <c r="A7637" s="6" t="s">
        <v>164</v>
      </c>
      <c r="B7637" s="7">
        <v>46031</v>
      </c>
      <c r="C7637" s="8">
        <v>1602.98</v>
      </c>
      <c r="D7637" s="20">
        <v>8.2373000000000002E-2</v>
      </c>
      <c r="E7637" s="35" cm="1">
        <f t="array" ref="E7637">INDEX('Curva Juros'!$B$7:$B$73,MATCH(C7637,'Curva Juros'!$A$7:$A$73,1)) +
(C7637-INDEX('Curva Juros'!$A$7:$A$73,MATCH(C7637,'Curva Juros'!$A$7:$A$73,1))) *
(INDEX('Curva Juros'!$B$7:$B$73,MATCH(C7637,'Curva Juros'!$A$7:$A$73,1)+1) -
INDEX('Curva Juros'!$B$7:$B$73,MATCH(C7637,'Curva Juros'!$A$7:$A$73,1))) /
(INDEX('Curva Juros'!$A$7:$A$73,MATCH(C7637,'Curva Juros'!$A$7:$A$73,1)+1) -
INDEX('Curva Juros'!$A$7:$A$73,MATCH(C7637,'Curva Juros'!$A$7:$A$73,1)))</f>
        <v>7.5528658888888893</v>
      </c>
      <c r="F7637" s="24">
        <f t="shared" si="119"/>
        <v>6.8443411111111102E-3</v>
      </c>
      <c r="G7637" s="24"/>
    </row>
    <row r="7638" spans="1:7" x14ac:dyDescent="0.25">
      <c r="A7638" s="3" t="s">
        <v>164</v>
      </c>
      <c r="B7638" s="4">
        <v>46038</v>
      </c>
      <c r="C7638" s="5">
        <v>1596.08</v>
      </c>
      <c r="D7638" s="19">
        <v>8.3271999999999999E-2</v>
      </c>
      <c r="E7638" s="35" cm="1">
        <f t="array" ref="E7638">INDEX('Curva Juros'!$B$7:$B$73,MATCH(C7638,'Curva Juros'!$A$7:$A$73,1)) +
(C7638-INDEX('Curva Juros'!$A$7:$A$73,MATCH(C7638,'Curva Juros'!$A$7:$A$73,1))) *
(INDEX('Curva Juros'!$B$7:$B$73,MATCH(C7638,'Curva Juros'!$A$7:$A$73,1)+1) -
INDEX('Curva Juros'!$B$7:$B$73,MATCH(C7638,'Curva Juros'!$A$7:$A$73,1))) /
(INDEX('Curva Juros'!$A$7:$A$73,MATCH(C7638,'Curva Juros'!$A$7:$A$73,1)+1) -
INDEX('Curva Juros'!$A$7:$A$73,MATCH(C7638,'Curva Juros'!$A$7:$A$73,1)))</f>
        <v>7.5545142222222221</v>
      </c>
      <c r="F7638" s="24">
        <f t="shared" si="119"/>
        <v>7.7268577777777764E-3</v>
      </c>
      <c r="G7638" s="24"/>
    </row>
    <row r="7639" spans="1:7" x14ac:dyDescent="0.25">
      <c r="A7639" s="6" t="s">
        <v>164</v>
      </c>
      <c r="B7639" s="7">
        <v>46045</v>
      </c>
      <c r="C7639" s="8">
        <v>1596.5</v>
      </c>
      <c r="D7639" s="20">
        <v>8.0706E-2</v>
      </c>
      <c r="E7639" s="35" cm="1">
        <f t="array" ref="E7639">INDEX('Curva Juros'!$B$7:$B$73,MATCH(C7639,'Curva Juros'!$A$7:$A$73,1)) +
(C7639-INDEX('Curva Juros'!$A$7:$A$73,MATCH(C7639,'Curva Juros'!$A$7:$A$73,1))) *
(INDEX('Curva Juros'!$B$7:$B$73,MATCH(C7639,'Curva Juros'!$A$7:$A$73,1)+1) -
INDEX('Curva Juros'!$B$7:$B$73,MATCH(C7639,'Curva Juros'!$A$7:$A$73,1))) /
(INDEX('Curva Juros'!$A$7:$A$73,MATCH(C7639,'Curva Juros'!$A$7:$A$73,1)+1) -
INDEX('Curva Juros'!$A$7:$A$73,MATCH(C7639,'Curva Juros'!$A$7:$A$73,1)))</f>
        <v>7.554413888888889</v>
      </c>
      <c r="F7639" s="24">
        <f t="shared" si="119"/>
        <v>5.1618611111111101E-3</v>
      </c>
      <c r="G7639" s="24"/>
    </row>
    <row r="7640" spans="1:7" x14ac:dyDescent="0.25">
      <c r="A7640" s="3" t="s">
        <v>164</v>
      </c>
      <c r="B7640" s="4">
        <v>46052</v>
      </c>
      <c r="C7640" s="5">
        <v>1595.14</v>
      </c>
      <c r="D7640" s="19">
        <v>7.8975000000000004E-2</v>
      </c>
      <c r="E7640" s="35" cm="1">
        <f t="array" ref="E7640">INDEX('Curva Juros'!$B$7:$B$73,MATCH(C7640,'Curva Juros'!$A$7:$A$73,1)) +
(C7640-INDEX('Curva Juros'!$A$7:$A$73,MATCH(C7640,'Curva Juros'!$A$7:$A$73,1))) *
(INDEX('Curva Juros'!$B$7:$B$73,MATCH(C7640,'Curva Juros'!$A$7:$A$73,1)+1) -
INDEX('Curva Juros'!$B$7:$B$73,MATCH(C7640,'Curva Juros'!$A$7:$A$73,1))) /
(INDEX('Curva Juros'!$A$7:$A$73,MATCH(C7640,'Curva Juros'!$A$7:$A$73,1)+1) -
INDEX('Curva Juros'!$A$7:$A$73,MATCH(C7640,'Curva Juros'!$A$7:$A$73,1)))</f>
        <v>7.5547387777777777</v>
      </c>
      <c r="F7640" s="24">
        <f t="shared" si="119"/>
        <v>3.4276122222222233E-3</v>
      </c>
      <c r="G7640" s="24"/>
    </row>
    <row r="7641" spans="1:7" x14ac:dyDescent="0.25">
      <c r="A7641" s="6" t="s">
        <v>164</v>
      </c>
      <c r="B7641" s="7">
        <v>46059</v>
      </c>
      <c r="C7641" s="8">
        <v>1588.22</v>
      </c>
      <c r="D7641" s="20">
        <v>7.9889000000000002E-2</v>
      </c>
      <c r="E7641" s="35" cm="1">
        <f t="array" ref="E7641">INDEX('Curva Juros'!$B$7:$B$73,MATCH(C7641,'Curva Juros'!$A$7:$A$73,1)) +
(C7641-INDEX('Curva Juros'!$A$7:$A$73,MATCH(C7641,'Curva Juros'!$A$7:$A$73,1))) *
(INDEX('Curva Juros'!$B$7:$B$73,MATCH(C7641,'Curva Juros'!$A$7:$A$73,1)+1) -
INDEX('Curva Juros'!$B$7:$B$73,MATCH(C7641,'Curva Juros'!$A$7:$A$73,1))) /
(INDEX('Curva Juros'!$A$7:$A$73,MATCH(C7641,'Curva Juros'!$A$7:$A$73,1)+1) -
INDEX('Curva Juros'!$A$7:$A$73,MATCH(C7641,'Curva Juros'!$A$7:$A$73,1)))</f>
        <v>7.5563918888888892</v>
      </c>
      <c r="F7641" s="24">
        <f t="shared" si="119"/>
        <v>4.3250811111111148E-3</v>
      </c>
      <c r="G7641" s="24"/>
    </row>
    <row r="7642" spans="1:7" x14ac:dyDescent="0.25">
      <c r="A7642" s="3" t="s">
        <v>164</v>
      </c>
      <c r="B7642" s="4">
        <v>46066</v>
      </c>
      <c r="C7642" s="5">
        <v>1583.73</v>
      </c>
      <c r="D7642" s="19">
        <v>7.9646999999999996E-2</v>
      </c>
      <c r="E7642" s="35" cm="1">
        <f t="array" ref="E7642">INDEX('Curva Juros'!$B$7:$B$73,MATCH(C7642,'Curva Juros'!$A$7:$A$73,1)) +
(C7642-INDEX('Curva Juros'!$A$7:$A$73,MATCH(C7642,'Curva Juros'!$A$7:$A$73,1))) *
(INDEX('Curva Juros'!$B$7:$B$73,MATCH(C7642,'Curva Juros'!$A$7:$A$73,1)+1) -
INDEX('Curva Juros'!$B$7:$B$73,MATCH(C7642,'Curva Juros'!$A$7:$A$73,1))) /
(INDEX('Curva Juros'!$A$7:$A$73,MATCH(C7642,'Curva Juros'!$A$7:$A$73,1)+1) -
INDEX('Curva Juros'!$A$7:$A$73,MATCH(C7642,'Curva Juros'!$A$7:$A$73,1)))</f>
        <v>7.5574645</v>
      </c>
      <c r="F7642" s="24">
        <f t="shared" si="119"/>
        <v>4.0723549999999997E-3</v>
      </c>
      <c r="G7642" s="24"/>
    </row>
    <row r="7643" spans="1:7" x14ac:dyDescent="0.25">
      <c r="A7643" s="6" t="s">
        <v>164</v>
      </c>
      <c r="B7643" s="7">
        <v>46073</v>
      </c>
      <c r="C7643" s="8">
        <v>1580.67</v>
      </c>
      <c r="D7643" s="20">
        <v>7.9674999999999996E-2</v>
      </c>
      <c r="E7643" s="35" cm="1">
        <f t="array" ref="E7643">INDEX('Curva Juros'!$B$7:$B$73,MATCH(C7643,'Curva Juros'!$A$7:$A$73,1)) +
(C7643-INDEX('Curva Juros'!$A$7:$A$73,MATCH(C7643,'Curva Juros'!$A$7:$A$73,1))) *
(INDEX('Curva Juros'!$B$7:$B$73,MATCH(C7643,'Curva Juros'!$A$7:$A$73,1)+1) -
INDEX('Curva Juros'!$B$7:$B$73,MATCH(C7643,'Curva Juros'!$A$7:$A$73,1))) /
(INDEX('Curva Juros'!$A$7:$A$73,MATCH(C7643,'Curva Juros'!$A$7:$A$73,1)+1) -
INDEX('Curva Juros'!$A$7:$A$73,MATCH(C7643,'Curva Juros'!$A$7:$A$73,1)))</f>
        <v>7.5581955000000001</v>
      </c>
      <c r="F7643" s="24">
        <f t="shared" si="119"/>
        <v>4.0930449999999896E-3</v>
      </c>
      <c r="G7643" s="24"/>
    </row>
    <row r="7644" spans="1:7" x14ac:dyDescent="0.25">
      <c r="A7644" s="3" t="s">
        <v>164</v>
      </c>
      <c r="B7644" s="4">
        <v>46080</v>
      </c>
      <c r="C7644" s="5">
        <v>1578.21</v>
      </c>
      <c r="D7644" s="19">
        <v>7.8466999999999995E-2</v>
      </c>
      <c r="E7644" s="35" cm="1">
        <f t="array" ref="E7644">INDEX('Curva Juros'!$B$7:$B$73,MATCH(C7644,'Curva Juros'!$A$7:$A$73,1)) +
(C7644-INDEX('Curva Juros'!$A$7:$A$73,MATCH(C7644,'Curva Juros'!$A$7:$A$73,1))) *
(INDEX('Curva Juros'!$B$7:$B$73,MATCH(C7644,'Curva Juros'!$A$7:$A$73,1)+1) -
INDEX('Curva Juros'!$B$7:$B$73,MATCH(C7644,'Curva Juros'!$A$7:$A$73,1))) /
(INDEX('Curva Juros'!$A$7:$A$73,MATCH(C7644,'Curva Juros'!$A$7:$A$73,1)+1) -
INDEX('Curva Juros'!$A$7:$A$73,MATCH(C7644,'Curva Juros'!$A$7:$A$73,1)))</f>
        <v>7.5587831666666672</v>
      </c>
      <c r="F7644" s="24">
        <f t="shared" si="119"/>
        <v>2.8791683333333207E-3</v>
      </c>
      <c r="G7644" s="24"/>
    </row>
    <row r="7645" spans="1:7" x14ac:dyDescent="0.25">
      <c r="A7645" s="6" t="s">
        <v>165</v>
      </c>
      <c r="B7645" s="7">
        <v>45723</v>
      </c>
      <c r="C7645" s="8">
        <v>1145.43</v>
      </c>
      <c r="D7645" s="20">
        <v>7.6765E-2</v>
      </c>
      <c r="E7645" s="35" cm="1">
        <f t="array" ref="E7645">INDEX('Curva Juros'!$B$7:$B$73,MATCH(C7645,'Curva Juros'!$A$7:$A$73,1)) +
(C7645-INDEX('Curva Juros'!$A$7:$A$73,MATCH(C7645,'Curva Juros'!$A$7:$A$73,1))) *
(INDEX('Curva Juros'!$B$7:$B$73,MATCH(C7645,'Curva Juros'!$A$7:$A$73,1)+1) -
INDEX('Curva Juros'!$B$7:$B$73,MATCH(C7645,'Curva Juros'!$A$7:$A$73,1))) /
(INDEX('Curva Juros'!$A$7:$A$73,MATCH(C7645,'Curva Juros'!$A$7:$A$73,1)+1) -
INDEX('Curva Juros'!$A$7:$A$73,MATCH(C7645,'Curva Juros'!$A$7:$A$73,1)))</f>
        <v>7.6428764285714283</v>
      </c>
      <c r="F7645" s="24">
        <f t="shared" si="119"/>
        <v>3.3623571428571808E-4</v>
      </c>
      <c r="G7645" s="24"/>
    </row>
    <row r="7646" spans="1:7" x14ac:dyDescent="0.25">
      <c r="A7646" s="3" t="s">
        <v>165</v>
      </c>
      <c r="B7646" s="4">
        <v>45730</v>
      </c>
      <c r="C7646" s="5">
        <v>1140.42</v>
      </c>
      <c r="D7646" s="19">
        <v>7.6772000000000007E-2</v>
      </c>
      <c r="E7646" s="35" cm="1">
        <f t="array" ref="E7646">INDEX('Curva Juros'!$B$7:$B$73,MATCH(C7646,'Curva Juros'!$A$7:$A$73,1)) +
(C7646-INDEX('Curva Juros'!$A$7:$A$73,MATCH(C7646,'Curva Juros'!$A$7:$A$73,1))) *
(INDEX('Curva Juros'!$B$7:$B$73,MATCH(C7646,'Curva Juros'!$A$7:$A$73,1)+1) -
INDEX('Curva Juros'!$B$7:$B$73,MATCH(C7646,'Curva Juros'!$A$7:$A$73,1))) /
(INDEX('Curva Juros'!$A$7:$A$73,MATCH(C7646,'Curva Juros'!$A$7:$A$73,1)+1) -
INDEX('Curva Juros'!$A$7:$A$73,MATCH(C7646,'Curva Juros'!$A$7:$A$73,1)))</f>
        <v>7.6436319047619046</v>
      </c>
      <c r="F7646" s="24">
        <f t="shared" si="119"/>
        <v>3.3568095238095674E-4</v>
      </c>
      <c r="G7646" s="24"/>
    </row>
    <row r="7647" spans="1:7" x14ac:dyDescent="0.25">
      <c r="A7647" s="6" t="s">
        <v>165</v>
      </c>
      <c r="B7647" s="7">
        <v>45737</v>
      </c>
      <c r="C7647" s="8">
        <v>1172.2</v>
      </c>
      <c r="D7647" s="20">
        <v>7.7144000000000004E-2</v>
      </c>
      <c r="E7647" s="35" cm="1">
        <f t="array" ref="E7647">INDEX('Curva Juros'!$B$7:$B$73,MATCH(C7647,'Curva Juros'!$A$7:$A$73,1)) +
(C7647-INDEX('Curva Juros'!$A$7:$A$73,MATCH(C7647,'Curva Juros'!$A$7:$A$73,1))) *
(INDEX('Curva Juros'!$B$7:$B$73,MATCH(C7647,'Curva Juros'!$A$7:$A$73,1)+1) -
INDEX('Curva Juros'!$B$7:$B$73,MATCH(C7647,'Curva Juros'!$A$7:$A$73,1))) /
(INDEX('Curva Juros'!$A$7:$A$73,MATCH(C7647,'Curva Juros'!$A$7:$A$73,1)+1) -
INDEX('Curva Juros'!$A$7:$A$73,MATCH(C7647,'Curva Juros'!$A$7:$A$73,1)))</f>
        <v>7.6388396825396825</v>
      </c>
      <c r="F7647" s="24">
        <f t="shared" si="119"/>
        <v>7.5560317460317272E-4</v>
      </c>
      <c r="G7647" s="24"/>
    </row>
    <row r="7648" spans="1:7" x14ac:dyDescent="0.25">
      <c r="A7648" s="3" t="s">
        <v>165</v>
      </c>
      <c r="B7648" s="4">
        <v>45744</v>
      </c>
      <c r="C7648" s="5">
        <v>1166.93</v>
      </c>
      <c r="D7648" s="19">
        <v>7.7579999999999996E-2</v>
      </c>
      <c r="E7648" s="35" cm="1">
        <f t="array" ref="E7648">INDEX('Curva Juros'!$B$7:$B$73,MATCH(C7648,'Curva Juros'!$A$7:$A$73,1)) +
(C7648-INDEX('Curva Juros'!$A$7:$A$73,MATCH(C7648,'Curva Juros'!$A$7:$A$73,1))) *
(INDEX('Curva Juros'!$B$7:$B$73,MATCH(C7648,'Curva Juros'!$A$7:$A$73,1)+1) -
INDEX('Curva Juros'!$B$7:$B$73,MATCH(C7648,'Curva Juros'!$A$7:$A$73,1))) /
(INDEX('Curva Juros'!$A$7:$A$73,MATCH(C7648,'Curva Juros'!$A$7:$A$73,1)+1) -
INDEX('Curva Juros'!$A$7:$A$73,MATCH(C7648,'Curva Juros'!$A$7:$A$73,1)))</f>
        <v>7.639634365079365</v>
      </c>
      <c r="F7648" s="24">
        <f t="shared" si="119"/>
        <v>1.1836563492063495E-3</v>
      </c>
      <c r="G7648" s="24"/>
    </row>
    <row r="7649" spans="1:7" x14ac:dyDescent="0.25">
      <c r="A7649" s="6" t="s">
        <v>165</v>
      </c>
      <c r="B7649" s="7">
        <v>45751</v>
      </c>
      <c r="C7649" s="8">
        <v>1163.4100000000001</v>
      </c>
      <c r="D7649" s="20">
        <v>7.5165999999999997E-2</v>
      </c>
      <c r="E7649" s="35" cm="1">
        <f t="array" ref="E7649">INDEX('Curva Juros'!$B$7:$B$73,MATCH(C7649,'Curva Juros'!$A$7:$A$73,1)) +
(C7649-INDEX('Curva Juros'!$A$7:$A$73,MATCH(C7649,'Curva Juros'!$A$7:$A$73,1))) *
(INDEX('Curva Juros'!$B$7:$B$73,MATCH(C7649,'Curva Juros'!$A$7:$A$73,1)+1) -
INDEX('Curva Juros'!$B$7:$B$73,MATCH(C7649,'Curva Juros'!$A$7:$A$73,1))) /
(INDEX('Curva Juros'!$A$7:$A$73,MATCH(C7649,'Curva Juros'!$A$7:$A$73,1)+1) -
INDEX('Curva Juros'!$A$7:$A$73,MATCH(C7649,'Curva Juros'!$A$7:$A$73,1)))</f>
        <v>7.6401651587301584</v>
      </c>
      <c r="F7649" s="24">
        <f t="shared" si="119"/>
        <v>-1.2356515873015866E-3</v>
      </c>
      <c r="G7649" s="24"/>
    </row>
    <row r="7650" spans="1:7" x14ac:dyDescent="0.25">
      <c r="A7650" s="3" t="s">
        <v>165</v>
      </c>
      <c r="B7650" s="4">
        <v>45758</v>
      </c>
      <c r="C7650" s="5">
        <v>1157.8800000000001</v>
      </c>
      <c r="D7650" s="19">
        <v>7.6040999999999997E-2</v>
      </c>
      <c r="E7650" s="35" cm="1">
        <f t="array" ref="E7650">INDEX('Curva Juros'!$B$7:$B$73,MATCH(C7650,'Curva Juros'!$A$7:$A$73,1)) +
(C7650-INDEX('Curva Juros'!$A$7:$A$73,MATCH(C7650,'Curva Juros'!$A$7:$A$73,1))) *
(INDEX('Curva Juros'!$B$7:$B$73,MATCH(C7650,'Curva Juros'!$A$7:$A$73,1)+1) -
INDEX('Curva Juros'!$B$7:$B$73,MATCH(C7650,'Curva Juros'!$A$7:$A$73,1))) /
(INDEX('Curva Juros'!$A$7:$A$73,MATCH(C7650,'Curva Juros'!$A$7:$A$73,1)+1) -
INDEX('Curva Juros'!$A$7:$A$73,MATCH(C7650,'Curva Juros'!$A$7:$A$73,1)))</f>
        <v>7.6409990476190472</v>
      </c>
      <c r="F7650" s="24">
        <f t="shared" si="119"/>
        <v>-3.6899047619047554E-4</v>
      </c>
      <c r="G7650" s="24"/>
    </row>
    <row r="7651" spans="1:7" x14ac:dyDescent="0.25">
      <c r="A7651" s="6" t="s">
        <v>165</v>
      </c>
      <c r="B7651" s="7">
        <v>45764</v>
      </c>
      <c r="C7651" s="8">
        <v>1154.92</v>
      </c>
      <c r="D7651" s="20">
        <v>7.4338000000000001E-2</v>
      </c>
      <c r="E7651" s="35" cm="1">
        <f t="array" ref="E7651">INDEX('Curva Juros'!$B$7:$B$73,MATCH(C7651,'Curva Juros'!$A$7:$A$73,1)) +
(C7651-INDEX('Curva Juros'!$A$7:$A$73,MATCH(C7651,'Curva Juros'!$A$7:$A$73,1))) *
(INDEX('Curva Juros'!$B$7:$B$73,MATCH(C7651,'Curva Juros'!$A$7:$A$73,1)+1) -
INDEX('Curva Juros'!$B$7:$B$73,MATCH(C7651,'Curva Juros'!$A$7:$A$73,1))) /
(INDEX('Curva Juros'!$A$7:$A$73,MATCH(C7651,'Curva Juros'!$A$7:$A$73,1)+1) -
INDEX('Curva Juros'!$A$7:$A$73,MATCH(C7651,'Curva Juros'!$A$7:$A$73,1)))</f>
        <v>7.6414453968253966</v>
      </c>
      <c r="F7651" s="24">
        <f t="shared" si="119"/>
        <v>-2.076453968253969E-3</v>
      </c>
      <c r="G7651" s="24"/>
    </row>
    <row r="7652" spans="1:7" x14ac:dyDescent="0.25">
      <c r="A7652" s="3" t="s">
        <v>165</v>
      </c>
      <c r="B7652" s="4">
        <v>45772</v>
      </c>
      <c r="C7652" s="5">
        <v>1151.3599999999999</v>
      </c>
      <c r="D7652" s="19">
        <v>7.3620000000000005E-2</v>
      </c>
      <c r="E7652" s="35" cm="1">
        <f t="array" ref="E7652">INDEX('Curva Juros'!$B$7:$B$73,MATCH(C7652,'Curva Juros'!$A$7:$A$73,1)) +
(C7652-INDEX('Curva Juros'!$A$7:$A$73,MATCH(C7652,'Curva Juros'!$A$7:$A$73,1))) *
(INDEX('Curva Juros'!$B$7:$B$73,MATCH(C7652,'Curva Juros'!$A$7:$A$73,1)+1) -
INDEX('Curva Juros'!$B$7:$B$73,MATCH(C7652,'Curva Juros'!$A$7:$A$73,1))) /
(INDEX('Curva Juros'!$A$7:$A$73,MATCH(C7652,'Curva Juros'!$A$7:$A$73,1)+1) -
INDEX('Curva Juros'!$A$7:$A$73,MATCH(C7652,'Curva Juros'!$A$7:$A$73,1)))</f>
        <v>7.6419822222222216</v>
      </c>
      <c r="F7652" s="24">
        <f t="shared" si="119"/>
        <v>-2.7998222222222063E-3</v>
      </c>
      <c r="G7652" s="24"/>
    </row>
    <row r="7653" spans="1:7" x14ac:dyDescent="0.25">
      <c r="A7653" s="6" t="s">
        <v>165</v>
      </c>
      <c r="B7653" s="7">
        <v>45779</v>
      </c>
      <c r="C7653" s="8">
        <v>1147.73</v>
      </c>
      <c r="D7653" s="20">
        <v>7.3012999999999995E-2</v>
      </c>
      <c r="E7653" s="35" cm="1">
        <f t="array" ref="E7653">INDEX('Curva Juros'!$B$7:$B$73,MATCH(C7653,'Curva Juros'!$A$7:$A$73,1)) +
(C7653-INDEX('Curva Juros'!$A$7:$A$73,MATCH(C7653,'Curva Juros'!$A$7:$A$73,1))) *
(INDEX('Curva Juros'!$B$7:$B$73,MATCH(C7653,'Curva Juros'!$A$7:$A$73,1)+1) -
INDEX('Curva Juros'!$B$7:$B$73,MATCH(C7653,'Curva Juros'!$A$7:$A$73,1))) /
(INDEX('Curva Juros'!$A$7:$A$73,MATCH(C7653,'Curva Juros'!$A$7:$A$73,1)+1) -
INDEX('Curva Juros'!$A$7:$A$73,MATCH(C7653,'Curva Juros'!$A$7:$A$73,1)))</f>
        <v>7.6425296031746033</v>
      </c>
      <c r="F7653" s="24">
        <f t="shared" si="119"/>
        <v>-3.4122960317460316E-3</v>
      </c>
      <c r="G7653" s="24"/>
    </row>
    <row r="7654" spans="1:7" x14ac:dyDescent="0.25">
      <c r="A7654" s="3" t="s">
        <v>165</v>
      </c>
      <c r="B7654" s="4">
        <v>45786</v>
      </c>
      <c r="C7654" s="5">
        <v>1142.72</v>
      </c>
      <c r="D7654" s="19">
        <v>7.3036000000000004E-2</v>
      </c>
      <c r="E7654" s="35" cm="1">
        <f t="array" ref="E7654">INDEX('Curva Juros'!$B$7:$B$73,MATCH(C7654,'Curva Juros'!$A$7:$A$73,1)) +
(C7654-INDEX('Curva Juros'!$A$7:$A$73,MATCH(C7654,'Curva Juros'!$A$7:$A$73,1))) *
(INDEX('Curva Juros'!$B$7:$B$73,MATCH(C7654,'Curva Juros'!$A$7:$A$73,1)+1) -
INDEX('Curva Juros'!$B$7:$B$73,MATCH(C7654,'Curva Juros'!$A$7:$A$73,1))) /
(INDEX('Curva Juros'!$A$7:$A$73,MATCH(C7654,'Curva Juros'!$A$7:$A$73,1)+1) -
INDEX('Curva Juros'!$A$7:$A$73,MATCH(C7654,'Curva Juros'!$A$7:$A$73,1)))</f>
        <v>7.6432850793650786</v>
      </c>
      <c r="F7654" s="24">
        <f t="shared" si="119"/>
        <v>-3.3968507936507769E-3</v>
      </c>
      <c r="G7654" s="24"/>
    </row>
    <row r="7655" spans="1:7" x14ac:dyDescent="0.25">
      <c r="A7655" s="6" t="s">
        <v>165</v>
      </c>
      <c r="B7655" s="7">
        <v>45793</v>
      </c>
      <c r="C7655" s="8">
        <v>1138.43</v>
      </c>
      <c r="D7655" s="20">
        <v>7.1872000000000005E-2</v>
      </c>
      <c r="E7655" s="35" cm="1">
        <f t="array" ref="E7655">INDEX('Curva Juros'!$B$7:$B$73,MATCH(C7655,'Curva Juros'!$A$7:$A$73,1)) +
(C7655-INDEX('Curva Juros'!$A$7:$A$73,MATCH(C7655,'Curva Juros'!$A$7:$A$73,1))) *
(INDEX('Curva Juros'!$B$7:$B$73,MATCH(C7655,'Curva Juros'!$A$7:$A$73,1)+1) -
INDEX('Curva Juros'!$B$7:$B$73,MATCH(C7655,'Curva Juros'!$A$7:$A$73,1))) /
(INDEX('Curva Juros'!$A$7:$A$73,MATCH(C7655,'Curva Juros'!$A$7:$A$73,1)+1) -
INDEX('Curva Juros'!$A$7:$A$73,MATCH(C7655,'Curva Juros'!$A$7:$A$73,1)))</f>
        <v>7.6439319841269837</v>
      </c>
      <c r="F7655" s="24">
        <f t="shared" si="119"/>
        <v>-4.5673198412698318E-3</v>
      </c>
      <c r="G7655" s="24"/>
    </row>
    <row r="7656" spans="1:7" x14ac:dyDescent="0.25">
      <c r="A7656" s="3" t="s">
        <v>165</v>
      </c>
      <c r="B7656" s="4">
        <v>45800</v>
      </c>
      <c r="C7656" s="5">
        <v>1132.8800000000001</v>
      </c>
      <c r="D7656" s="19">
        <v>7.2767999999999999E-2</v>
      </c>
      <c r="E7656" s="35" cm="1">
        <f t="array" ref="E7656">INDEX('Curva Juros'!$B$7:$B$73,MATCH(C7656,'Curva Juros'!$A$7:$A$73,1)) +
(C7656-INDEX('Curva Juros'!$A$7:$A$73,MATCH(C7656,'Curva Juros'!$A$7:$A$73,1))) *
(INDEX('Curva Juros'!$B$7:$B$73,MATCH(C7656,'Curva Juros'!$A$7:$A$73,1)+1) -
INDEX('Curva Juros'!$B$7:$B$73,MATCH(C7656,'Curva Juros'!$A$7:$A$73,1))) /
(INDEX('Curva Juros'!$A$7:$A$73,MATCH(C7656,'Curva Juros'!$A$7:$A$73,1)+1) -
INDEX('Curva Juros'!$A$7:$A$73,MATCH(C7656,'Curva Juros'!$A$7:$A$73,1)))</f>
        <v>7.6447262222222214</v>
      </c>
      <c r="F7656" s="24">
        <f t="shared" si="119"/>
        <v>-3.6792622222222154E-3</v>
      </c>
      <c r="G7656" s="24"/>
    </row>
    <row r="7657" spans="1:7" x14ac:dyDescent="0.25">
      <c r="A7657" s="6" t="s">
        <v>165</v>
      </c>
      <c r="B7657" s="7">
        <v>45807</v>
      </c>
      <c r="C7657" s="8">
        <v>1127.6400000000001</v>
      </c>
      <c r="D7657" s="20">
        <v>7.3162000000000005E-2</v>
      </c>
      <c r="E7657" s="35" cm="1">
        <f t="array" ref="E7657">INDEX('Curva Juros'!$B$7:$B$73,MATCH(C7657,'Curva Juros'!$A$7:$A$73,1)) +
(C7657-INDEX('Curva Juros'!$A$7:$A$73,MATCH(C7657,'Curva Juros'!$A$7:$A$73,1))) *
(INDEX('Curva Juros'!$B$7:$B$73,MATCH(C7657,'Curva Juros'!$A$7:$A$73,1)+1) -
INDEX('Curva Juros'!$B$7:$B$73,MATCH(C7657,'Curva Juros'!$A$7:$A$73,1))) /
(INDEX('Curva Juros'!$A$7:$A$73,MATCH(C7657,'Curva Juros'!$A$7:$A$73,1)+1) -
INDEX('Curva Juros'!$A$7:$A$73,MATCH(C7657,'Curva Juros'!$A$7:$A$73,1)))</f>
        <v>7.6453167619047617</v>
      </c>
      <c r="F7657" s="24">
        <f t="shared" si="119"/>
        <v>-3.2911676190476163E-3</v>
      </c>
      <c r="G7657" s="24"/>
    </row>
    <row r="7658" spans="1:7" x14ac:dyDescent="0.25">
      <c r="A7658" s="3" t="s">
        <v>165</v>
      </c>
      <c r="B7658" s="4">
        <v>45814</v>
      </c>
      <c r="C7658" s="5">
        <v>1122.5</v>
      </c>
      <c r="D7658" s="19">
        <v>7.3394000000000001E-2</v>
      </c>
      <c r="E7658" s="35" cm="1">
        <f t="array" ref="E7658">INDEX('Curva Juros'!$B$7:$B$73,MATCH(C7658,'Curva Juros'!$A$7:$A$73,1)) +
(C7658-INDEX('Curva Juros'!$A$7:$A$73,MATCH(C7658,'Curva Juros'!$A$7:$A$73,1))) *
(INDEX('Curva Juros'!$B$7:$B$73,MATCH(C7658,'Curva Juros'!$A$7:$A$73,1)+1) -
INDEX('Curva Juros'!$B$7:$B$73,MATCH(C7658,'Curva Juros'!$A$7:$A$73,1))) /
(INDEX('Curva Juros'!$A$7:$A$73,MATCH(C7658,'Curva Juros'!$A$7:$A$73,1)+1) -
INDEX('Curva Juros'!$A$7:$A$73,MATCH(C7658,'Curva Juros'!$A$7:$A$73,1)))</f>
        <v>7.6458960317460312</v>
      </c>
      <c r="F7658" s="24">
        <f t="shared" si="119"/>
        <v>-3.0649603174603135E-3</v>
      </c>
      <c r="G7658" s="24"/>
    </row>
    <row r="7659" spans="1:7" x14ac:dyDescent="0.25">
      <c r="A7659" s="6" t="s">
        <v>165</v>
      </c>
      <c r="B7659" s="7">
        <v>45821</v>
      </c>
      <c r="C7659" s="8">
        <v>1118.1099999999999</v>
      </c>
      <c r="D7659" s="20">
        <v>7.2388999999999995E-2</v>
      </c>
      <c r="E7659" s="35" cm="1">
        <f t="array" ref="E7659">INDEX('Curva Juros'!$B$7:$B$73,MATCH(C7659,'Curva Juros'!$A$7:$A$73,1)) +
(C7659-INDEX('Curva Juros'!$A$7:$A$73,MATCH(C7659,'Curva Juros'!$A$7:$A$73,1))) *
(INDEX('Curva Juros'!$B$7:$B$73,MATCH(C7659,'Curva Juros'!$A$7:$A$73,1)+1) -
INDEX('Curva Juros'!$B$7:$B$73,MATCH(C7659,'Curva Juros'!$A$7:$A$73,1))) /
(INDEX('Curva Juros'!$A$7:$A$73,MATCH(C7659,'Curva Juros'!$A$7:$A$73,1)+1) -
INDEX('Curva Juros'!$A$7:$A$73,MATCH(C7659,'Curva Juros'!$A$7:$A$73,1)))</f>
        <v>7.6463907777777775</v>
      </c>
      <c r="F7659" s="24">
        <f t="shared" si="119"/>
        <v>-4.0749077777777754E-3</v>
      </c>
      <c r="G7659" s="24"/>
    </row>
    <row r="7660" spans="1:7" x14ac:dyDescent="0.25">
      <c r="A7660" s="3" t="s">
        <v>165</v>
      </c>
      <c r="B7660" s="4">
        <v>45828</v>
      </c>
      <c r="C7660" s="5">
        <v>1114.04</v>
      </c>
      <c r="D7660" s="19">
        <v>7.2502999999999998E-2</v>
      </c>
      <c r="E7660" s="35" cm="1">
        <f t="array" ref="E7660">INDEX('Curva Juros'!$B$7:$B$73,MATCH(C7660,'Curva Juros'!$A$7:$A$73,1)) +
(C7660-INDEX('Curva Juros'!$A$7:$A$73,MATCH(C7660,'Curva Juros'!$A$7:$A$73,1))) *
(INDEX('Curva Juros'!$B$7:$B$73,MATCH(C7660,'Curva Juros'!$A$7:$A$73,1)+1) -
INDEX('Curva Juros'!$B$7:$B$73,MATCH(C7660,'Curva Juros'!$A$7:$A$73,1))) /
(INDEX('Curva Juros'!$A$7:$A$73,MATCH(C7660,'Curva Juros'!$A$7:$A$73,1)+1) -
INDEX('Curva Juros'!$A$7:$A$73,MATCH(C7660,'Curva Juros'!$A$7:$A$73,1)))</f>
        <v>7.6468494603174602</v>
      </c>
      <c r="F7660" s="24">
        <f t="shared" si="119"/>
        <v>-3.9654946031746074E-3</v>
      </c>
      <c r="G7660" s="24"/>
    </row>
    <row r="7661" spans="1:7" x14ac:dyDescent="0.25">
      <c r="A7661" s="6" t="s">
        <v>165</v>
      </c>
      <c r="B7661" s="7">
        <v>45835</v>
      </c>
      <c r="C7661" s="8">
        <v>1108.56</v>
      </c>
      <c r="D7661" s="20">
        <v>7.3286000000000004E-2</v>
      </c>
      <c r="E7661" s="35" cm="1">
        <f t="array" ref="E7661">INDEX('Curva Juros'!$B$7:$B$73,MATCH(C7661,'Curva Juros'!$A$7:$A$73,1)) +
(C7661-INDEX('Curva Juros'!$A$7:$A$73,MATCH(C7661,'Curva Juros'!$A$7:$A$73,1))) *
(INDEX('Curva Juros'!$B$7:$B$73,MATCH(C7661,'Curva Juros'!$A$7:$A$73,1)+1) -
INDEX('Curva Juros'!$B$7:$B$73,MATCH(C7661,'Curva Juros'!$A$7:$A$73,1))) /
(INDEX('Curva Juros'!$A$7:$A$73,MATCH(C7661,'Curva Juros'!$A$7:$A$73,1)+1) -
INDEX('Curva Juros'!$A$7:$A$73,MATCH(C7661,'Curva Juros'!$A$7:$A$73,1)))</f>
        <v>7.6474670476190472</v>
      </c>
      <c r="F7661" s="24">
        <f t="shared" si="119"/>
        <v>-3.1886704761904666E-3</v>
      </c>
      <c r="G7661" s="24"/>
    </row>
    <row r="7662" spans="1:7" x14ac:dyDescent="0.25">
      <c r="A7662" s="3" t="s">
        <v>165</v>
      </c>
      <c r="B7662" s="4">
        <v>45842</v>
      </c>
      <c r="C7662" s="5">
        <v>1104.48</v>
      </c>
      <c r="D7662" s="19">
        <v>7.1779999999999997E-2</v>
      </c>
      <c r="E7662" s="35" cm="1">
        <f t="array" ref="E7662">INDEX('Curva Juros'!$B$7:$B$73,MATCH(C7662,'Curva Juros'!$A$7:$A$73,1)) +
(C7662-INDEX('Curva Juros'!$A$7:$A$73,MATCH(C7662,'Curva Juros'!$A$7:$A$73,1))) *
(INDEX('Curva Juros'!$B$7:$B$73,MATCH(C7662,'Curva Juros'!$A$7:$A$73,1)+1) -
INDEX('Curva Juros'!$B$7:$B$73,MATCH(C7662,'Curva Juros'!$A$7:$A$73,1))) /
(INDEX('Curva Juros'!$A$7:$A$73,MATCH(C7662,'Curva Juros'!$A$7:$A$73,1)+1) -
INDEX('Curva Juros'!$A$7:$A$73,MATCH(C7662,'Curva Juros'!$A$7:$A$73,1)))</f>
        <v>7.6479268571428571</v>
      </c>
      <c r="F7662" s="24">
        <f t="shared" si="119"/>
        <v>-4.6992685714285776E-3</v>
      </c>
      <c r="G7662" s="24"/>
    </row>
    <row r="7663" spans="1:7" x14ac:dyDescent="0.25">
      <c r="A7663" s="6" t="s">
        <v>165</v>
      </c>
      <c r="B7663" s="7">
        <v>45849</v>
      </c>
      <c r="C7663" s="8">
        <v>1097.76</v>
      </c>
      <c r="D7663" s="20">
        <v>7.4602000000000002E-2</v>
      </c>
      <c r="E7663" s="35" cm="1">
        <f t="array" ref="E7663">INDEX('Curva Juros'!$B$7:$B$73,MATCH(C7663,'Curva Juros'!$A$7:$A$73,1)) +
(C7663-INDEX('Curva Juros'!$A$7:$A$73,MATCH(C7663,'Curva Juros'!$A$7:$A$73,1))) *
(INDEX('Curva Juros'!$B$7:$B$73,MATCH(C7663,'Curva Juros'!$A$7:$A$73,1)+1) -
INDEX('Curva Juros'!$B$7:$B$73,MATCH(C7663,'Curva Juros'!$A$7:$A$73,1))) /
(INDEX('Curva Juros'!$A$7:$A$73,MATCH(C7663,'Curva Juros'!$A$7:$A$73,1)+1) -
INDEX('Curva Juros'!$A$7:$A$73,MATCH(C7663,'Curva Juros'!$A$7:$A$73,1)))</f>
        <v>7.6486841904761906</v>
      </c>
      <c r="F7663" s="24">
        <f t="shared" si="119"/>
        <v>-1.8848419047619025E-3</v>
      </c>
      <c r="G7663" s="24"/>
    </row>
    <row r="7664" spans="1:7" x14ac:dyDescent="0.25">
      <c r="A7664" s="3" t="s">
        <v>165</v>
      </c>
      <c r="B7664" s="4">
        <v>45856</v>
      </c>
      <c r="C7664" s="5">
        <v>1092.3399999999999</v>
      </c>
      <c r="D7664" s="19">
        <v>7.5287000000000007E-2</v>
      </c>
      <c r="E7664" s="35" cm="1">
        <f t="array" ref="E7664">INDEX('Curva Juros'!$B$7:$B$73,MATCH(C7664,'Curva Juros'!$A$7:$A$73,1)) +
(C7664-INDEX('Curva Juros'!$A$7:$A$73,MATCH(C7664,'Curva Juros'!$A$7:$A$73,1))) *
(INDEX('Curva Juros'!$B$7:$B$73,MATCH(C7664,'Curva Juros'!$A$7:$A$73,1)+1) -
INDEX('Curva Juros'!$B$7:$B$73,MATCH(C7664,'Curva Juros'!$A$7:$A$73,1))) /
(INDEX('Curva Juros'!$A$7:$A$73,MATCH(C7664,'Curva Juros'!$A$7:$A$73,1)+1) -
INDEX('Curva Juros'!$A$7:$A$73,MATCH(C7664,'Curva Juros'!$A$7:$A$73,1)))</f>
        <v>7.6492950158730153</v>
      </c>
      <c r="F7664" s="24">
        <f t="shared" si="119"/>
        <v>-1.2059501587301513E-3</v>
      </c>
      <c r="G7664" s="24"/>
    </row>
    <row r="7665" spans="1:7" x14ac:dyDescent="0.25">
      <c r="A7665" s="6" t="s">
        <v>165</v>
      </c>
      <c r="B7665" s="7">
        <v>45863</v>
      </c>
      <c r="C7665" s="8">
        <v>1087.53</v>
      </c>
      <c r="D7665" s="20">
        <v>7.4971999999999997E-2</v>
      </c>
      <c r="E7665" s="35" cm="1">
        <f t="array" ref="E7665">INDEX('Curva Juros'!$B$7:$B$73,MATCH(C7665,'Curva Juros'!$A$7:$A$73,1)) +
(C7665-INDEX('Curva Juros'!$A$7:$A$73,MATCH(C7665,'Curva Juros'!$A$7:$A$73,1))) *
(INDEX('Curva Juros'!$B$7:$B$73,MATCH(C7665,'Curva Juros'!$A$7:$A$73,1)+1) -
INDEX('Curva Juros'!$B$7:$B$73,MATCH(C7665,'Curva Juros'!$A$7:$A$73,1))) /
(INDEX('Curva Juros'!$A$7:$A$73,MATCH(C7665,'Curva Juros'!$A$7:$A$73,1)+1) -
INDEX('Curva Juros'!$A$7:$A$73,MATCH(C7665,'Curva Juros'!$A$7:$A$73,1)))</f>
        <v>7.6498370952380954</v>
      </c>
      <c r="F7665" s="24">
        <f t="shared" si="119"/>
        <v>-1.526370952380951E-3</v>
      </c>
      <c r="G7665" s="24"/>
    </row>
    <row r="7666" spans="1:7" x14ac:dyDescent="0.25">
      <c r="A7666" s="3" t="s">
        <v>165</v>
      </c>
      <c r="B7666" s="4">
        <v>45870</v>
      </c>
      <c r="C7666" s="5">
        <v>1082.82</v>
      </c>
      <c r="D7666" s="19">
        <v>7.4506000000000003E-2</v>
      </c>
      <c r="E7666" s="35" cm="1">
        <f t="array" ref="E7666">INDEX('Curva Juros'!$B$7:$B$73,MATCH(C7666,'Curva Juros'!$A$7:$A$73,1)) +
(C7666-INDEX('Curva Juros'!$A$7:$A$73,MATCH(C7666,'Curva Juros'!$A$7:$A$73,1))) *
(INDEX('Curva Juros'!$B$7:$B$73,MATCH(C7666,'Curva Juros'!$A$7:$A$73,1)+1) -
INDEX('Curva Juros'!$B$7:$B$73,MATCH(C7666,'Curva Juros'!$A$7:$A$73,1))) /
(INDEX('Curva Juros'!$A$7:$A$73,MATCH(C7666,'Curva Juros'!$A$7:$A$73,1)+1) -
INDEX('Curva Juros'!$A$7:$A$73,MATCH(C7666,'Curva Juros'!$A$7:$A$73,1)))</f>
        <v>7.6503679047619046</v>
      </c>
      <c r="F7666" s="24">
        <f t="shared" si="119"/>
        <v>-1.9976790476190498E-3</v>
      </c>
      <c r="G7666" s="24"/>
    </row>
    <row r="7667" spans="1:7" x14ac:dyDescent="0.25">
      <c r="A7667" s="6" t="s">
        <v>165</v>
      </c>
      <c r="B7667" s="7">
        <v>45877</v>
      </c>
      <c r="C7667" s="8">
        <v>1078.3800000000001</v>
      </c>
      <c r="D7667" s="20">
        <v>7.3583999999999997E-2</v>
      </c>
      <c r="E7667" s="35" cm="1">
        <f t="array" ref="E7667">INDEX('Curva Juros'!$B$7:$B$73,MATCH(C7667,'Curva Juros'!$A$7:$A$73,1)) +
(C7667-INDEX('Curva Juros'!$A$7:$A$73,MATCH(C7667,'Curva Juros'!$A$7:$A$73,1))) *
(INDEX('Curva Juros'!$B$7:$B$73,MATCH(C7667,'Curva Juros'!$A$7:$A$73,1)+1) -
INDEX('Curva Juros'!$B$7:$B$73,MATCH(C7667,'Curva Juros'!$A$7:$A$73,1))) /
(INDEX('Curva Juros'!$A$7:$A$73,MATCH(C7667,'Curva Juros'!$A$7:$A$73,1)+1) -
INDEX('Curva Juros'!$A$7:$A$73,MATCH(C7667,'Curva Juros'!$A$7:$A$73,1)))</f>
        <v>7.650868285714286</v>
      </c>
      <c r="F7667" s="24">
        <f t="shared" si="119"/>
        <v>-2.9246828571428685E-3</v>
      </c>
      <c r="G7667" s="24"/>
    </row>
    <row r="7668" spans="1:7" x14ac:dyDescent="0.25">
      <c r="A7668" s="3" t="s">
        <v>165</v>
      </c>
      <c r="B7668" s="4">
        <v>45884</v>
      </c>
      <c r="C7668" s="5">
        <v>1074.07</v>
      </c>
      <c r="D7668" s="19">
        <v>7.2455000000000006E-2</v>
      </c>
      <c r="E7668" s="35" cm="1">
        <f t="array" ref="E7668">INDEX('Curva Juros'!$B$7:$B$73,MATCH(C7668,'Curva Juros'!$A$7:$A$73,1)) +
(C7668-INDEX('Curva Juros'!$A$7:$A$73,MATCH(C7668,'Curva Juros'!$A$7:$A$73,1))) *
(INDEX('Curva Juros'!$B$7:$B$73,MATCH(C7668,'Curva Juros'!$A$7:$A$73,1)+1) -
INDEX('Curva Juros'!$B$7:$B$73,MATCH(C7668,'Curva Juros'!$A$7:$A$73,1))) /
(INDEX('Curva Juros'!$A$7:$A$73,MATCH(C7668,'Curva Juros'!$A$7:$A$73,1)+1) -
INDEX('Curva Juros'!$A$7:$A$73,MATCH(C7668,'Curva Juros'!$A$7:$A$73,1)))</f>
        <v>7.6513540158730162</v>
      </c>
      <c r="F7668" s="24">
        <f t="shared" si="119"/>
        <v>-4.0585401587301534E-3</v>
      </c>
      <c r="G7668" s="24"/>
    </row>
    <row r="7669" spans="1:7" x14ac:dyDescent="0.25">
      <c r="A7669" s="6" t="s">
        <v>165</v>
      </c>
      <c r="B7669" s="7">
        <v>45891</v>
      </c>
      <c r="C7669" s="8">
        <v>1067.82</v>
      </c>
      <c r="D7669" s="20">
        <v>7.4504000000000001E-2</v>
      </c>
      <c r="E7669" s="35" cm="1">
        <f t="array" ref="E7669">INDEX('Curva Juros'!$B$7:$B$73,MATCH(C7669,'Curva Juros'!$A$7:$A$73,1)) +
(C7669-INDEX('Curva Juros'!$A$7:$A$73,MATCH(C7669,'Curva Juros'!$A$7:$A$73,1))) *
(INDEX('Curva Juros'!$B$7:$B$73,MATCH(C7669,'Curva Juros'!$A$7:$A$73,1)+1) -
INDEX('Curva Juros'!$B$7:$B$73,MATCH(C7669,'Curva Juros'!$A$7:$A$73,1))) /
(INDEX('Curva Juros'!$A$7:$A$73,MATCH(C7669,'Curva Juros'!$A$7:$A$73,1)+1) -
INDEX('Curva Juros'!$A$7:$A$73,MATCH(C7669,'Curva Juros'!$A$7:$A$73,1)))</f>
        <v>7.652058380952381</v>
      </c>
      <c r="F7669" s="24">
        <f t="shared" si="119"/>
        <v>-2.0165838095238114E-3</v>
      </c>
      <c r="G7669" s="24"/>
    </row>
    <row r="7670" spans="1:7" x14ac:dyDescent="0.25">
      <c r="A7670" s="3" t="s">
        <v>165</v>
      </c>
      <c r="B7670" s="4">
        <v>45898</v>
      </c>
      <c r="C7670" s="5">
        <v>1063.99</v>
      </c>
      <c r="D7670" s="19">
        <v>7.2585999999999998E-2</v>
      </c>
      <c r="E7670" s="35" cm="1">
        <f t="array" ref="E7670">INDEX('Curva Juros'!$B$7:$B$73,MATCH(C7670,'Curva Juros'!$A$7:$A$73,1)) +
(C7670-INDEX('Curva Juros'!$A$7:$A$73,MATCH(C7670,'Curva Juros'!$A$7:$A$73,1))) *
(INDEX('Curva Juros'!$B$7:$B$73,MATCH(C7670,'Curva Juros'!$A$7:$A$73,1)+1) -
INDEX('Curva Juros'!$B$7:$B$73,MATCH(C7670,'Curva Juros'!$A$7:$A$73,1))) /
(INDEX('Curva Juros'!$A$7:$A$73,MATCH(C7670,'Curva Juros'!$A$7:$A$73,1)+1) -
INDEX('Curva Juros'!$A$7:$A$73,MATCH(C7670,'Curva Juros'!$A$7:$A$73,1)))</f>
        <v>7.652490015873016</v>
      </c>
      <c r="F7670" s="24">
        <f t="shared" si="119"/>
        <v>-3.9389001587301631E-3</v>
      </c>
      <c r="G7670" s="24"/>
    </row>
    <row r="7671" spans="1:7" x14ac:dyDescent="0.25">
      <c r="A7671" s="6" t="s">
        <v>165</v>
      </c>
      <c r="B7671" s="7">
        <v>45905</v>
      </c>
      <c r="C7671" s="8">
        <v>1059.28</v>
      </c>
      <c r="D7671" s="20">
        <v>7.2109000000000006E-2</v>
      </c>
      <c r="E7671" s="35" cm="1">
        <f t="array" ref="E7671">INDEX('Curva Juros'!$B$7:$B$73,MATCH(C7671,'Curva Juros'!$A$7:$A$73,1)) +
(C7671-INDEX('Curva Juros'!$A$7:$A$73,MATCH(C7671,'Curva Juros'!$A$7:$A$73,1))) *
(INDEX('Curva Juros'!$B$7:$B$73,MATCH(C7671,'Curva Juros'!$A$7:$A$73,1)+1) -
INDEX('Curva Juros'!$B$7:$B$73,MATCH(C7671,'Curva Juros'!$A$7:$A$73,1))) /
(INDEX('Curva Juros'!$A$7:$A$73,MATCH(C7671,'Curva Juros'!$A$7:$A$73,1)+1) -
INDEX('Curva Juros'!$A$7:$A$73,MATCH(C7671,'Curva Juros'!$A$7:$A$73,1)))</f>
        <v>7.6530208253968253</v>
      </c>
      <c r="F7671" s="24">
        <f t="shared" si="119"/>
        <v>-4.4212082539682451E-3</v>
      </c>
      <c r="G7671" s="24"/>
    </row>
    <row r="7672" spans="1:7" x14ac:dyDescent="0.25">
      <c r="A7672" s="3" t="s">
        <v>165</v>
      </c>
      <c r="B7672" s="4">
        <v>45912</v>
      </c>
      <c r="C7672" s="5">
        <v>1055.4000000000001</v>
      </c>
      <c r="D7672" s="19">
        <v>7.0275000000000004E-2</v>
      </c>
      <c r="E7672" s="35" cm="1">
        <f t="array" ref="E7672">INDEX('Curva Juros'!$B$7:$B$73,MATCH(C7672,'Curva Juros'!$A$7:$A$73,1)) +
(C7672-INDEX('Curva Juros'!$A$7:$A$73,MATCH(C7672,'Curva Juros'!$A$7:$A$73,1))) *
(INDEX('Curva Juros'!$B$7:$B$73,MATCH(C7672,'Curva Juros'!$A$7:$A$73,1)+1) -
INDEX('Curva Juros'!$B$7:$B$73,MATCH(C7672,'Curva Juros'!$A$7:$A$73,1))) /
(INDEX('Curva Juros'!$A$7:$A$73,MATCH(C7672,'Curva Juros'!$A$7:$A$73,1)+1) -
INDEX('Curva Juros'!$A$7:$A$73,MATCH(C7672,'Curva Juros'!$A$7:$A$73,1)))</f>
        <v>7.6534580952380953</v>
      </c>
      <c r="F7672" s="24">
        <f t="shared" si="119"/>
        <v>-6.2595809523809526E-3</v>
      </c>
      <c r="G7672" s="24"/>
    </row>
    <row r="7673" spans="1:7" x14ac:dyDescent="0.25">
      <c r="A7673" s="6" t="s">
        <v>165</v>
      </c>
      <c r="B7673" s="7">
        <v>45919</v>
      </c>
      <c r="C7673" s="8">
        <v>1084.58</v>
      </c>
      <c r="D7673" s="20">
        <v>6.9415000000000004E-2</v>
      </c>
      <c r="E7673" s="35" cm="1">
        <f t="array" ref="E7673">INDEX('Curva Juros'!$B$7:$B$73,MATCH(C7673,'Curva Juros'!$A$7:$A$73,1)) +
(C7673-INDEX('Curva Juros'!$A$7:$A$73,MATCH(C7673,'Curva Juros'!$A$7:$A$73,1))) *
(INDEX('Curva Juros'!$B$7:$B$73,MATCH(C7673,'Curva Juros'!$A$7:$A$73,1)+1) -
INDEX('Curva Juros'!$B$7:$B$73,MATCH(C7673,'Curva Juros'!$A$7:$A$73,1))) /
(INDEX('Curva Juros'!$A$7:$A$73,MATCH(C7673,'Curva Juros'!$A$7:$A$73,1)+1) -
INDEX('Curva Juros'!$A$7:$A$73,MATCH(C7673,'Curva Juros'!$A$7:$A$73,1)))</f>
        <v>7.6501695555555553</v>
      </c>
      <c r="F7673" s="24">
        <f t="shared" si="119"/>
        <v>-7.08669555555555E-3</v>
      </c>
      <c r="G7673" s="24"/>
    </row>
    <row r="7674" spans="1:7" x14ac:dyDescent="0.25">
      <c r="A7674" s="3" t="s">
        <v>165</v>
      </c>
      <c r="B7674" s="4">
        <v>45926</v>
      </c>
      <c r="C7674" s="5">
        <v>1079.71</v>
      </c>
      <c r="D7674" s="19">
        <v>6.9148000000000001E-2</v>
      </c>
      <c r="E7674" s="35" cm="1">
        <f t="array" ref="E7674">INDEX('Curva Juros'!$B$7:$B$73,MATCH(C7674,'Curva Juros'!$A$7:$A$73,1)) +
(C7674-INDEX('Curva Juros'!$A$7:$A$73,MATCH(C7674,'Curva Juros'!$A$7:$A$73,1))) *
(INDEX('Curva Juros'!$B$7:$B$73,MATCH(C7674,'Curva Juros'!$A$7:$A$73,1)+1) -
INDEX('Curva Juros'!$B$7:$B$73,MATCH(C7674,'Curva Juros'!$A$7:$A$73,1))) /
(INDEX('Curva Juros'!$A$7:$A$73,MATCH(C7674,'Curva Juros'!$A$7:$A$73,1)+1) -
INDEX('Curva Juros'!$A$7:$A$73,MATCH(C7674,'Curva Juros'!$A$7:$A$73,1)))</f>
        <v>7.6507183968253969</v>
      </c>
      <c r="F7674" s="24">
        <f t="shared" si="119"/>
        <v>-7.3591839682539684E-3</v>
      </c>
      <c r="G7674" s="24"/>
    </row>
    <row r="7675" spans="1:7" x14ac:dyDescent="0.25">
      <c r="A7675" s="6" t="s">
        <v>165</v>
      </c>
      <c r="B7675" s="7">
        <v>45933</v>
      </c>
      <c r="C7675" s="8">
        <v>1073.81</v>
      </c>
      <c r="D7675" s="20">
        <v>7.0967000000000002E-2</v>
      </c>
      <c r="E7675" s="35" cm="1">
        <f t="array" ref="E7675">INDEX('Curva Juros'!$B$7:$B$73,MATCH(C7675,'Curva Juros'!$A$7:$A$73,1)) +
(C7675-INDEX('Curva Juros'!$A$7:$A$73,MATCH(C7675,'Curva Juros'!$A$7:$A$73,1))) *
(INDEX('Curva Juros'!$B$7:$B$73,MATCH(C7675,'Curva Juros'!$A$7:$A$73,1)+1) -
INDEX('Curva Juros'!$B$7:$B$73,MATCH(C7675,'Curva Juros'!$A$7:$A$73,1))) /
(INDEX('Curva Juros'!$A$7:$A$73,MATCH(C7675,'Curva Juros'!$A$7:$A$73,1)+1) -
INDEX('Curva Juros'!$A$7:$A$73,MATCH(C7675,'Curva Juros'!$A$7:$A$73,1)))</f>
        <v>7.6513833174603176</v>
      </c>
      <c r="F7675" s="24">
        <f t="shared" si="119"/>
        <v>-5.5468331746031801E-3</v>
      </c>
      <c r="G7675" s="24"/>
    </row>
    <row r="7676" spans="1:7" x14ac:dyDescent="0.25">
      <c r="A7676" s="3" t="s">
        <v>165</v>
      </c>
      <c r="B7676" s="4">
        <v>45940</v>
      </c>
      <c r="C7676" s="5">
        <v>1069.99</v>
      </c>
      <c r="D7676" s="19">
        <v>6.8582000000000004E-2</v>
      </c>
      <c r="E7676" s="35" cm="1">
        <f t="array" ref="E7676">INDEX('Curva Juros'!$B$7:$B$73,MATCH(C7676,'Curva Juros'!$A$7:$A$73,1)) +
(C7676-INDEX('Curva Juros'!$A$7:$A$73,MATCH(C7676,'Curva Juros'!$A$7:$A$73,1))) *
(INDEX('Curva Juros'!$B$7:$B$73,MATCH(C7676,'Curva Juros'!$A$7:$A$73,1)+1) -
INDEX('Curva Juros'!$B$7:$B$73,MATCH(C7676,'Curva Juros'!$A$7:$A$73,1))) /
(INDEX('Curva Juros'!$A$7:$A$73,MATCH(C7676,'Curva Juros'!$A$7:$A$73,1)+1) -
INDEX('Curva Juros'!$A$7:$A$73,MATCH(C7676,'Curva Juros'!$A$7:$A$73,1)))</f>
        <v>7.6518138253968253</v>
      </c>
      <c r="F7676" s="24">
        <f t="shared" si="119"/>
        <v>-7.9361382539682446E-3</v>
      </c>
      <c r="G7676" s="24"/>
    </row>
    <row r="7677" spans="1:7" x14ac:dyDescent="0.25">
      <c r="A7677" s="6" t="s">
        <v>165</v>
      </c>
      <c r="B7677" s="7">
        <v>45947</v>
      </c>
      <c r="C7677" s="8">
        <v>1063.93</v>
      </c>
      <c r="D7677" s="20">
        <v>7.0733000000000004E-2</v>
      </c>
      <c r="E7677" s="35" cm="1">
        <f t="array" ref="E7677">INDEX('Curva Juros'!$B$7:$B$73,MATCH(C7677,'Curva Juros'!$A$7:$A$73,1)) +
(C7677-INDEX('Curva Juros'!$A$7:$A$73,MATCH(C7677,'Curva Juros'!$A$7:$A$73,1))) *
(INDEX('Curva Juros'!$B$7:$B$73,MATCH(C7677,'Curva Juros'!$A$7:$A$73,1)+1) -
INDEX('Curva Juros'!$B$7:$B$73,MATCH(C7677,'Curva Juros'!$A$7:$A$73,1))) /
(INDEX('Curva Juros'!$A$7:$A$73,MATCH(C7677,'Curva Juros'!$A$7:$A$73,1)+1) -
INDEX('Curva Juros'!$A$7:$A$73,MATCH(C7677,'Curva Juros'!$A$7:$A$73,1)))</f>
        <v>7.6524967777777775</v>
      </c>
      <c r="F7677" s="24">
        <f t="shared" si="119"/>
        <v>-5.7919677777777678E-3</v>
      </c>
      <c r="G7677" s="24"/>
    </row>
    <row r="7678" spans="1:7" x14ac:dyDescent="0.25">
      <c r="A7678" s="3" t="s">
        <v>165</v>
      </c>
      <c r="B7678" s="4">
        <v>45954</v>
      </c>
      <c r="C7678" s="5">
        <v>1059.1400000000001</v>
      </c>
      <c r="D7678" s="19">
        <v>7.0317000000000005E-2</v>
      </c>
      <c r="E7678" s="35" cm="1">
        <f t="array" ref="E7678">INDEX('Curva Juros'!$B$7:$B$73,MATCH(C7678,'Curva Juros'!$A$7:$A$73,1)) +
(C7678-INDEX('Curva Juros'!$A$7:$A$73,MATCH(C7678,'Curva Juros'!$A$7:$A$73,1))) *
(INDEX('Curva Juros'!$B$7:$B$73,MATCH(C7678,'Curva Juros'!$A$7:$A$73,1)+1) -
INDEX('Curva Juros'!$B$7:$B$73,MATCH(C7678,'Curva Juros'!$A$7:$A$73,1))) /
(INDEX('Curva Juros'!$A$7:$A$73,MATCH(C7678,'Curva Juros'!$A$7:$A$73,1)+1) -
INDEX('Curva Juros'!$A$7:$A$73,MATCH(C7678,'Curva Juros'!$A$7:$A$73,1)))</f>
        <v>7.6530366031746029</v>
      </c>
      <c r="F7678" s="24">
        <f t="shared" si="119"/>
        <v>-6.2133660317460204E-3</v>
      </c>
      <c r="G7678" s="24"/>
    </row>
    <row r="7679" spans="1:7" x14ac:dyDescent="0.25">
      <c r="A7679" s="6" t="s">
        <v>165</v>
      </c>
      <c r="B7679" s="7">
        <v>45961</v>
      </c>
      <c r="C7679" s="8">
        <v>1053.4100000000001</v>
      </c>
      <c r="D7679" s="20">
        <v>7.1793999999999997E-2</v>
      </c>
      <c r="E7679" s="35" cm="1">
        <f t="array" ref="E7679">INDEX('Curva Juros'!$B$7:$B$73,MATCH(C7679,'Curva Juros'!$A$7:$A$73,1)) +
(C7679-INDEX('Curva Juros'!$A$7:$A$73,MATCH(C7679,'Curva Juros'!$A$7:$A$73,1))) *
(INDEX('Curva Juros'!$B$7:$B$73,MATCH(C7679,'Curva Juros'!$A$7:$A$73,1)+1) -
INDEX('Curva Juros'!$B$7:$B$73,MATCH(C7679,'Curva Juros'!$A$7:$A$73,1))) /
(INDEX('Curva Juros'!$A$7:$A$73,MATCH(C7679,'Curva Juros'!$A$7:$A$73,1)+1) -
INDEX('Curva Juros'!$A$7:$A$73,MATCH(C7679,'Curva Juros'!$A$7:$A$73,1)))</f>
        <v>7.6536823650793648</v>
      </c>
      <c r="F7679" s="24">
        <f t="shared" si="119"/>
        <v>-4.7428236507936483E-3</v>
      </c>
      <c r="G7679" s="24"/>
    </row>
    <row r="7680" spans="1:7" x14ac:dyDescent="0.25">
      <c r="A7680" s="3" t="s">
        <v>165</v>
      </c>
      <c r="B7680" s="4">
        <v>45968</v>
      </c>
      <c r="C7680" s="5">
        <v>1048.47</v>
      </c>
      <c r="D7680" s="19">
        <v>7.1654999999999996E-2</v>
      </c>
      <c r="E7680" s="35" cm="1">
        <f t="array" ref="E7680">INDEX('Curva Juros'!$B$7:$B$73,MATCH(C7680,'Curva Juros'!$A$7:$A$73,1)) +
(C7680-INDEX('Curva Juros'!$A$7:$A$73,MATCH(C7680,'Curva Juros'!$A$7:$A$73,1))) *
(INDEX('Curva Juros'!$B$7:$B$73,MATCH(C7680,'Curva Juros'!$A$7:$A$73,1)+1) -
INDEX('Curva Juros'!$B$7:$B$73,MATCH(C7680,'Curva Juros'!$A$7:$A$73,1))) /
(INDEX('Curva Juros'!$A$7:$A$73,MATCH(C7680,'Curva Juros'!$A$7:$A$73,1)+1) -
INDEX('Curva Juros'!$A$7:$A$73,MATCH(C7680,'Curva Juros'!$A$7:$A$73,1)))</f>
        <v>7.6542390952380952</v>
      </c>
      <c r="F7680" s="24">
        <f t="shared" si="119"/>
        <v>-4.8873909523809572E-3</v>
      </c>
      <c r="G7680" s="24"/>
    </row>
    <row r="7681" spans="1:7" x14ac:dyDescent="0.25">
      <c r="A7681" s="6" t="s">
        <v>165</v>
      </c>
      <c r="B7681" s="7">
        <v>45975</v>
      </c>
      <c r="C7681" s="8">
        <v>1044.1400000000001</v>
      </c>
      <c r="D7681" s="20">
        <v>7.0315000000000003E-2</v>
      </c>
      <c r="E7681" s="35" cm="1">
        <f t="array" ref="E7681">INDEX('Curva Juros'!$B$7:$B$73,MATCH(C7681,'Curva Juros'!$A$7:$A$73,1)) +
(C7681-INDEX('Curva Juros'!$A$7:$A$73,MATCH(C7681,'Curva Juros'!$A$7:$A$73,1))) *
(INDEX('Curva Juros'!$B$7:$B$73,MATCH(C7681,'Curva Juros'!$A$7:$A$73,1)+1) -
INDEX('Curva Juros'!$B$7:$B$73,MATCH(C7681,'Curva Juros'!$A$7:$A$73,1))) /
(INDEX('Curva Juros'!$A$7:$A$73,MATCH(C7681,'Curva Juros'!$A$7:$A$73,1)+1) -
INDEX('Curva Juros'!$A$7:$A$73,MATCH(C7681,'Curva Juros'!$A$7:$A$73,1)))</f>
        <v>7.6547270793650792</v>
      </c>
      <c r="F7681" s="24">
        <f t="shared" si="119"/>
        <v>-6.2322707936507959E-3</v>
      </c>
      <c r="G7681" s="24"/>
    </row>
    <row r="7682" spans="1:7" x14ac:dyDescent="0.25">
      <c r="A7682" s="3" t="s">
        <v>165</v>
      </c>
      <c r="B7682" s="4">
        <v>45982</v>
      </c>
      <c r="C7682" s="5">
        <v>1040.03</v>
      </c>
      <c r="D7682" s="19">
        <v>7.0530999999999996E-2</v>
      </c>
      <c r="E7682" s="35" cm="1">
        <f t="array" ref="E7682">INDEX('Curva Juros'!$B$7:$B$73,MATCH(C7682,'Curva Juros'!$A$7:$A$73,1)) +
(C7682-INDEX('Curva Juros'!$A$7:$A$73,MATCH(C7682,'Curva Juros'!$A$7:$A$73,1))) *
(INDEX('Curva Juros'!$B$7:$B$73,MATCH(C7682,'Curva Juros'!$A$7:$A$73,1)+1) -
INDEX('Curva Juros'!$B$7:$B$73,MATCH(C7682,'Curva Juros'!$A$7:$A$73,1))) /
(INDEX('Curva Juros'!$A$7:$A$73,MATCH(C7682,'Curva Juros'!$A$7:$A$73,1)+1) -
INDEX('Curva Juros'!$A$7:$A$73,MATCH(C7682,'Curva Juros'!$A$7:$A$73,1)))</f>
        <v>7.6551902698412704</v>
      </c>
      <c r="F7682" s="24">
        <f t="shared" si="119"/>
        <v>-6.0209026984127112E-3</v>
      </c>
      <c r="G7682" s="24"/>
    </row>
    <row r="7683" spans="1:7" x14ac:dyDescent="0.25">
      <c r="A7683" s="6" t="s">
        <v>165</v>
      </c>
      <c r="B7683" s="7">
        <v>45989</v>
      </c>
      <c r="C7683" s="8">
        <v>1035.04</v>
      </c>
      <c r="D7683" s="20">
        <v>7.0516999999999996E-2</v>
      </c>
      <c r="E7683" s="35" cm="1">
        <f t="array" ref="E7683">INDEX('Curva Juros'!$B$7:$B$73,MATCH(C7683,'Curva Juros'!$A$7:$A$73,1)) +
(C7683-INDEX('Curva Juros'!$A$7:$A$73,MATCH(C7683,'Curva Juros'!$A$7:$A$73,1))) *
(INDEX('Curva Juros'!$B$7:$B$73,MATCH(C7683,'Curva Juros'!$A$7:$A$73,1)+1) -
INDEX('Curva Juros'!$B$7:$B$73,MATCH(C7683,'Curva Juros'!$A$7:$A$73,1))) /
(INDEX('Curva Juros'!$A$7:$A$73,MATCH(C7683,'Curva Juros'!$A$7:$A$73,1)+1) -
INDEX('Curva Juros'!$A$7:$A$73,MATCH(C7683,'Curva Juros'!$A$7:$A$73,1)))</f>
        <v>7.6557526349206348</v>
      </c>
      <c r="F7683" s="24">
        <f t="shared" ref="F7683:F7746" si="120">D7683-E7683/100</f>
        <v>-6.0405263492063488E-3</v>
      </c>
      <c r="G7683" s="24"/>
    </row>
    <row r="7684" spans="1:7" x14ac:dyDescent="0.25">
      <c r="A7684" s="3" t="s">
        <v>165</v>
      </c>
      <c r="B7684" s="4">
        <v>45996</v>
      </c>
      <c r="C7684" s="5">
        <v>1029.56</v>
      </c>
      <c r="D7684" s="19">
        <v>7.1487999999999996E-2</v>
      </c>
      <c r="E7684" s="35" cm="1">
        <f t="array" ref="E7684">INDEX('Curva Juros'!$B$7:$B$73,MATCH(C7684,'Curva Juros'!$A$7:$A$73,1)) +
(C7684-INDEX('Curva Juros'!$A$7:$A$73,MATCH(C7684,'Curva Juros'!$A$7:$A$73,1))) *
(INDEX('Curva Juros'!$B$7:$B$73,MATCH(C7684,'Curva Juros'!$A$7:$A$73,1)+1) -
INDEX('Curva Juros'!$B$7:$B$73,MATCH(C7684,'Curva Juros'!$A$7:$A$73,1))) /
(INDEX('Curva Juros'!$A$7:$A$73,MATCH(C7684,'Curva Juros'!$A$7:$A$73,1)+1) -
INDEX('Curva Juros'!$A$7:$A$73,MATCH(C7684,'Curva Juros'!$A$7:$A$73,1)))</f>
        <v>7.6563702222222227</v>
      </c>
      <c r="F7684" s="24">
        <f t="shared" si="120"/>
        <v>-5.0757022222222281E-3</v>
      </c>
      <c r="G7684" s="24"/>
    </row>
    <row r="7685" spans="1:7" x14ac:dyDescent="0.25">
      <c r="A7685" s="6" t="s">
        <v>165</v>
      </c>
      <c r="B7685" s="7">
        <v>46003</v>
      </c>
      <c r="C7685" s="8">
        <v>1024.78</v>
      </c>
      <c r="D7685" s="20">
        <v>7.1036000000000002E-2</v>
      </c>
      <c r="E7685" s="35" cm="1">
        <f t="array" ref="E7685">INDEX('Curva Juros'!$B$7:$B$73,MATCH(C7685,'Curva Juros'!$A$7:$A$73,1)) +
(C7685-INDEX('Curva Juros'!$A$7:$A$73,MATCH(C7685,'Curva Juros'!$A$7:$A$73,1))) *
(INDEX('Curva Juros'!$B$7:$B$73,MATCH(C7685,'Curva Juros'!$A$7:$A$73,1)+1) -
INDEX('Curva Juros'!$B$7:$B$73,MATCH(C7685,'Curva Juros'!$A$7:$A$73,1))) /
(INDEX('Curva Juros'!$A$7:$A$73,MATCH(C7685,'Curva Juros'!$A$7:$A$73,1)+1) -
INDEX('Curva Juros'!$A$7:$A$73,MATCH(C7685,'Curva Juros'!$A$7:$A$73,1)))</f>
        <v>7.6569089206349208</v>
      </c>
      <c r="F7685" s="24">
        <f t="shared" si="120"/>
        <v>-5.5330892063492065E-3</v>
      </c>
      <c r="G7685" s="24"/>
    </row>
    <row r="7686" spans="1:7" x14ac:dyDescent="0.25">
      <c r="A7686" s="3" t="s">
        <v>165</v>
      </c>
      <c r="B7686" s="4">
        <v>46010</v>
      </c>
      <c r="C7686" s="5">
        <v>1019.01</v>
      </c>
      <c r="D7686" s="19">
        <v>7.2584999999999997E-2</v>
      </c>
      <c r="E7686" s="35" cm="1">
        <f t="array" ref="E7686">INDEX('Curva Juros'!$B$7:$B$73,MATCH(C7686,'Curva Juros'!$A$7:$A$73,1)) +
(C7686-INDEX('Curva Juros'!$A$7:$A$73,MATCH(C7686,'Curva Juros'!$A$7:$A$73,1))) *
(INDEX('Curva Juros'!$B$7:$B$73,MATCH(C7686,'Curva Juros'!$A$7:$A$73,1)+1) -
INDEX('Curva Juros'!$B$7:$B$73,MATCH(C7686,'Curva Juros'!$A$7:$A$73,1))) /
(INDEX('Curva Juros'!$A$7:$A$73,MATCH(C7686,'Curva Juros'!$A$7:$A$73,1)+1) -
INDEX('Curva Juros'!$A$7:$A$73,MATCH(C7686,'Curva Juros'!$A$7:$A$73,1)))</f>
        <v>7.6575591904761904</v>
      </c>
      <c r="F7686" s="24">
        <f t="shared" si="120"/>
        <v>-3.990591904761906E-3</v>
      </c>
      <c r="G7686" s="24"/>
    </row>
    <row r="7687" spans="1:7" x14ac:dyDescent="0.25">
      <c r="A7687" s="6" t="s">
        <v>165</v>
      </c>
      <c r="B7687" s="7">
        <v>46017</v>
      </c>
      <c r="C7687" s="8">
        <v>1015.94</v>
      </c>
      <c r="D7687" s="20">
        <v>7.0706000000000005E-2</v>
      </c>
      <c r="E7687" s="35" cm="1">
        <f t="array" ref="E7687">INDEX('Curva Juros'!$B$7:$B$73,MATCH(C7687,'Curva Juros'!$A$7:$A$73,1)) +
(C7687-INDEX('Curva Juros'!$A$7:$A$73,MATCH(C7687,'Curva Juros'!$A$7:$A$73,1))) *
(INDEX('Curva Juros'!$B$7:$B$73,MATCH(C7687,'Curva Juros'!$A$7:$A$73,1)+1) -
INDEX('Curva Juros'!$B$7:$B$73,MATCH(C7687,'Curva Juros'!$A$7:$A$73,1))) /
(INDEX('Curva Juros'!$A$7:$A$73,MATCH(C7687,'Curva Juros'!$A$7:$A$73,1)+1) -
INDEX('Curva Juros'!$A$7:$A$73,MATCH(C7687,'Curva Juros'!$A$7:$A$73,1)))</f>
        <v>7.657905174603175</v>
      </c>
      <c r="F7687" s="24">
        <f t="shared" si="120"/>
        <v>-5.8730517460317405E-3</v>
      </c>
      <c r="G7687" s="24"/>
    </row>
    <row r="7688" spans="1:7" x14ac:dyDescent="0.25">
      <c r="A7688" s="3" t="s">
        <v>165</v>
      </c>
      <c r="B7688" s="4">
        <v>46024</v>
      </c>
      <c r="C7688" s="5">
        <v>1012.06</v>
      </c>
      <c r="D7688" s="19">
        <v>7.0476999999999998E-2</v>
      </c>
      <c r="E7688" s="35" cm="1">
        <f t="array" ref="E7688">INDEX('Curva Juros'!$B$7:$B$73,MATCH(C7688,'Curva Juros'!$A$7:$A$73,1)) +
(C7688-INDEX('Curva Juros'!$A$7:$A$73,MATCH(C7688,'Curva Juros'!$A$7:$A$73,1))) *
(INDEX('Curva Juros'!$B$7:$B$73,MATCH(C7688,'Curva Juros'!$A$7:$A$73,1)+1) -
INDEX('Curva Juros'!$B$7:$B$73,MATCH(C7688,'Curva Juros'!$A$7:$A$73,1))) /
(INDEX('Curva Juros'!$A$7:$A$73,MATCH(C7688,'Curva Juros'!$A$7:$A$73,1)+1) -
INDEX('Curva Juros'!$A$7:$A$73,MATCH(C7688,'Curva Juros'!$A$7:$A$73,1)))</f>
        <v>7.658342444444445</v>
      </c>
      <c r="F7688" s="24">
        <f t="shared" si="120"/>
        <v>-6.1064244444444526E-3</v>
      </c>
      <c r="G7688" s="24"/>
    </row>
    <row r="7689" spans="1:7" x14ac:dyDescent="0.25">
      <c r="A7689" s="6" t="s">
        <v>165</v>
      </c>
      <c r="B7689" s="7">
        <v>46031</v>
      </c>
      <c r="C7689" s="8">
        <v>1006.8</v>
      </c>
      <c r="D7689" s="20">
        <v>7.1006E-2</v>
      </c>
      <c r="E7689" s="35" cm="1">
        <f t="array" ref="E7689">INDEX('Curva Juros'!$B$7:$B$73,MATCH(C7689,'Curva Juros'!$A$7:$A$73,1)) +
(C7689-INDEX('Curva Juros'!$A$7:$A$73,MATCH(C7689,'Curva Juros'!$A$7:$A$73,1))) *
(INDEX('Curva Juros'!$B$7:$B$73,MATCH(C7689,'Curva Juros'!$A$7:$A$73,1)+1) -
INDEX('Curva Juros'!$B$7:$B$73,MATCH(C7689,'Curva Juros'!$A$7:$A$73,1))) /
(INDEX('Curva Juros'!$A$7:$A$73,MATCH(C7689,'Curva Juros'!$A$7:$A$73,1)+1) -
INDEX('Curva Juros'!$A$7:$A$73,MATCH(C7689,'Curva Juros'!$A$7:$A$73,1)))</f>
        <v>7.6589076190476195</v>
      </c>
      <c r="F7689" s="24">
        <f t="shared" si="120"/>
        <v>-5.5830761904761966E-3</v>
      </c>
      <c r="G7689" s="24"/>
    </row>
    <row r="7690" spans="1:7" x14ac:dyDescent="0.25">
      <c r="A7690" s="3" t="s">
        <v>165</v>
      </c>
      <c r="B7690" s="4">
        <v>46038</v>
      </c>
      <c r="C7690" s="5">
        <v>1001.69</v>
      </c>
      <c r="D7690" s="19">
        <v>7.1212999999999999E-2</v>
      </c>
      <c r="E7690" s="35" cm="1">
        <f t="array" ref="E7690">INDEX('Curva Juros'!$B$7:$B$73,MATCH(C7690,'Curva Juros'!$A$7:$A$73,1)) +
(C7690-INDEX('Curva Juros'!$A$7:$A$73,MATCH(C7690,'Curva Juros'!$A$7:$A$73,1))) *
(INDEX('Curva Juros'!$B$7:$B$73,MATCH(C7690,'Curva Juros'!$A$7:$A$73,1)+1) -
INDEX('Curva Juros'!$B$7:$B$73,MATCH(C7690,'Curva Juros'!$A$7:$A$73,1))) /
(INDEX('Curva Juros'!$A$7:$A$73,MATCH(C7690,'Curva Juros'!$A$7:$A$73,1)+1) -
INDEX('Curva Juros'!$A$7:$A$73,MATCH(C7690,'Curva Juros'!$A$7:$A$73,1)))</f>
        <v>7.6593658968253973</v>
      </c>
      <c r="F7690" s="24">
        <f t="shared" si="120"/>
        <v>-5.3806589682539735E-3</v>
      </c>
      <c r="G7690" s="24"/>
    </row>
    <row r="7691" spans="1:7" x14ac:dyDescent="0.25">
      <c r="A7691" s="6" t="s">
        <v>165</v>
      </c>
      <c r="B7691" s="7">
        <v>46045</v>
      </c>
      <c r="C7691" s="8">
        <v>998.57</v>
      </c>
      <c r="D7691" s="20">
        <v>6.7409999999999998E-2</v>
      </c>
      <c r="E7691" s="35" cm="1">
        <f t="array" ref="E7691">INDEX('Curva Juros'!$B$7:$B$73,MATCH(C7691,'Curva Juros'!$A$7:$A$73,1)) +
(C7691-INDEX('Curva Juros'!$A$7:$A$73,MATCH(C7691,'Curva Juros'!$A$7:$A$73,1))) *
(INDEX('Curva Juros'!$B$7:$B$73,MATCH(C7691,'Curva Juros'!$A$7:$A$73,1)+1) -
INDEX('Curva Juros'!$B$7:$B$73,MATCH(C7691,'Curva Juros'!$A$7:$A$73,1))) /
(INDEX('Curva Juros'!$A$7:$A$73,MATCH(C7691,'Curva Juros'!$A$7:$A$73,1)+1) -
INDEX('Curva Juros'!$A$7:$A$73,MATCH(C7691,'Curva Juros'!$A$7:$A$73,1)))</f>
        <v>7.6596457063492069</v>
      </c>
      <c r="F7691" s="24">
        <f t="shared" si="120"/>
        <v>-9.1864570634920678E-3</v>
      </c>
      <c r="G7691" s="24"/>
    </row>
    <row r="7692" spans="1:7" x14ac:dyDescent="0.25">
      <c r="A7692" s="3" t="s">
        <v>165</v>
      </c>
      <c r="B7692" s="4">
        <v>46052</v>
      </c>
      <c r="C7692" s="5">
        <v>994.59</v>
      </c>
      <c r="D7692" s="19">
        <v>6.5346000000000001E-2</v>
      </c>
      <c r="E7692" s="35" cm="1">
        <f t="array" ref="E7692">INDEX('Curva Juros'!$B$7:$B$73,MATCH(C7692,'Curva Juros'!$A$7:$A$73,1)) +
(C7692-INDEX('Curva Juros'!$A$7:$A$73,MATCH(C7692,'Curva Juros'!$A$7:$A$73,1))) *
(INDEX('Curva Juros'!$B$7:$B$73,MATCH(C7692,'Curva Juros'!$A$7:$A$73,1)+1) -
INDEX('Curva Juros'!$B$7:$B$73,MATCH(C7692,'Curva Juros'!$A$7:$A$73,1))) /
(INDEX('Curva Juros'!$A$7:$A$73,MATCH(C7692,'Curva Juros'!$A$7:$A$73,1)+1) -
INDEX('Curva Juros'!$A$7:$A$73,MATCH(C7692,'Curva Juros'!$A$7:$A$73,1)))</f>
        <v>7.6600026428571431</v>
      </c>
      <c r="F7692" s="24">
        <f t="shared" si="120"/>
        <v>-1.1254026428571429E-2</v>
      </c>
      <c r="G7692" s="24"/>
    </row>
    <row r="7693" spans="1:7" x14ac:dyDescent="0.25">
      <c r="A7693" s="6" t="s">
        <v>165</v>
      </c>
      <c r="B7693" s="7">
        <v>46059</v>
      </c>
      <c r="C7693" s="8">
        <v>989.19</v>
      </c>
      <c r="D7693" s="20">
        <v>6.6161999999999999E-2</v>
      </c>
      <c r="E7693" s="35" cm="1">
        <f t="array" ref="E7693">INDEX('Curva Juros'!$B$7:$B$73,MATCH(C7693,'Curva Juros'!$A$7:$A$73,1)) +
(C7693-INDEX('Curva Juros'!$A$7:$A$73,MATCH(C7693,'Curva Juros'!$A$7:$A$73,1))) *
(INDEX('Curva Juros'!$B$7:$B$73,MATCH(C7693,'Curva Juros'!$A$7:$A$73,1)+1) -
INDEX('Curva Juros'!$B$7:$B$73,MATCH(C7693,'Curva Juros'!$A$7:$A$73,1))) /
(INDEX('Curva Juros'!$A$7:$A$73,MATCH(C7693,'Curva Juros'!$A$7:$A$73,1)+1) -
INDEX('Curva Juros'!$A$7:$A$73,MATCH(C7693,'Curva Juros'!$A$7:$A$73,1)))</f>
        <v>7.6604869285714283</v>
      </c>
      <c r="F7693" s="24">
        <f t="shared" si="120"/>
        <v>-1.0442869285714279E-2</v>
      </c>
      <c r="G7693" s="24"/>
    </row>
    <row r="7694" spans="1:7" x14ac:dyDescent="0.25">
      <c r="A7694" s="3" t="s">
        <v>165</v>
      </c>
      <c r="B7694" s="4">
        <v>46066</v>
      </c>
      <c r="C7694" s="5">
        <v>983.99</v>
      </c>
      <c r="D7694" s="19">
        <v>6.6571000000000005E-2</v>
      </c>
      <c r="E7694" s="35" cm="1">
        <f t="array" ref="E7694">INDEX('Curva Juros'!$B$7:$B$73,MATCH(C7694,'Curva Juros'!$A$7:$A$73,1)) +
(C7694-INDEX('Curva Juros'!$A$7:$A$73,MATCH(C7694,'Curva Juros'!$A$7:$A$73,1))) *
(INDEX('Curva Juros'!$B$7:$B$73,MATCH(C7694,'Curva Juros'!$A$7:$A$73,1)+1) -
INDEX('Curva Juros'!$B$7:$B$73,MATCH(C7694,'Curva Juros'!$A$7:$A$73,1))) /
(INDEX('Curva Juros'!$A$7:$A$73,MATCH(C7694,'Curva Juros'!$A$7:$A$73,1)+1) -
INDEX('Curva Juros'!$A$7:$A$73,MATCH(C7694,'Curva Juros'!$A$7:$A$73,1)))</f>
        <v>7.6609532777777778</v>
      </c>
      <c r="F7694" s="24">
        <f t="shared" si="120"/>
        <v>-1.0038532777777776E-2</v>
      </c>
      <c r="G7694" s="24"/>
    </row>
    <row r="7695" spans="1:7" x14ac:dyDescent="0.25">
      <c r="A7695" s="6" t="s">
        <v>165</v>
      </c>
      <c r="B7695" s="7">
        <v>46073</v>
      </c>
      <c r="C7695" s="8">
        <v>980.98</v>
      </c>
      <c r="D7695" s="20">
        <v>6.6583000000000003E-2</v>
      </c>
      <c r="E7695" s="35" cm="1">
        <f t="array" ref="E7695">INDEX('Curva Juros'!$B$7:$B$73,MATCH(C7695,'Curva Juros'!$A$7:$A$73,1)) +
(C7695-INDEX('Curva Juros'!$A$7:$A$73,MATCH(C7695,'Curva Juros'!$A$7:$A$73,1))) *
(INDEX('Curva Juros'!$B$7:$B$73,MATCH(C7695,'Curva Juros'!$A$7:$A$73,1)+1) -
INDEX('Curva Juros'!$B$7:$B$73,MATCH(C7695,'Curva Juros'!$A$7:$A$73,1))) /
(INDEX('Curva Juros'!$A$7:$A$73,MATCH(C7695,'Curva Juros'!$A$7:$A$73,1)+1) -
INDEX('Curva Juros'!$A$7:$A$73,MATCH(C7695,'Curva Juros'!$A$7:$A$73,1)))</f>
        <v>7.6612232222222225</v>
      </c>
      <c r="F7695" s="24">
        <f t="shared" si="120"/>
        <v>-1.0029232222222226E-2</v>
      </c>
      <c r="G7695" s="24"/>
    </row>
    <row r="7696" spans="1:7" x14ac:dyDescent="0.25">
      <c r="A7696" s="3" t="s">
        <v>165</v>
      </c>
      <c r="B7696" s="4">
        <v>46080</v>
      </c>
      <c r="C7696" s="5">
        <v>976.35</v>
      </c>
      <c r="D7696" s="19">
        <v>6.5823000000000007E-2</v>
      </c>
      <c r="E7696" s="35" cm="1">
        <f t="array" ref="E7696">INDEX('Curva Juros'!$B$7:$B$73,MATCH(C7696,'Curva Juros'!$A$7:$A$73,1)) +
(C7696-INDEX('Curva Juros'!$A$7:$A$73,MATCH(C7696,'Curva Juros'!$A$7:$A$73,1))) *
(INDEX('Curva Juros'!$B$7:$B$73,MATCH(C7696,'Curva Juros'!$A$7:$A$73,1)+1) -
INDEX('Curva Juros'!$B$7:$B$73,MATCH(C7696,'Curva Juros'!$A$7:$A$73,1))) /
(INDEX('Curva Juros'!$A$7:$A$73,MATCH(C7696,'Curva Juros'!$A$7:$A$73,1)+1) -
INDEX('Curva Juros'!$A$7:$A$73,MATCH(C7696,'Curva Juros'!$A$7:$A$73,1)))</f>
        <v>7.6616384523809522</v>
      </c>
      <c r="F7696" s="24">
        <f t="shared" si="120"/>
        <v>-1.0793384523809513E-2</v>
      </c>
      <c r="G7696" s="24"/>
    </row>
    <row r="7697" spans="1:7" x14ac:dyDescent="0.25">
      <c r="A7697" s="6" t="s">
        <v>166</v>
      </c>
      <c r="B7697" s="7">
        <v>45723</v>
      </c>
      <c r="C7697" s="8">
        <v>1296.9000000000001</v>
      </c>
      <c r="D7697" s="20">
        <v>7.7394000000000004E-2</v>
      </c>
      <c r="E7697" s="35" cm="1">
        <f t="array" ref="E7697">INDEX('Curva Juros'!$B$7:$B$73,MATCH(C7697,'Curva Juros'!$A$7:$A$73,1)) +
(C7697-INDEX('Curva Juros'!$A$7:$A$73,MATCH(C7697,'Curva Juros'!$A$7:$A$73,1))) *
(INDEX('Curva Juros'!$B$7:$B$73,MATCH(C7697,'Curva Juros'!$A$7:$A$73,1)+1) -
INDEX('Curva Juros'!$B$7:$B$73,MATCH(C7697,'Curva Juros'!$A$7:$A$73,1))) /
(INDEX('Curva Juros'!$A$7:$A$73,MATCH(C7697,'Curva Juros'!$A$7:$A$73,1)+1) -
INDEX('Curva Juros'!$A$7:$A$73,MATCH(C7697,'Curva Juros'!$A$7:$A$73,1)))</f>
        <v>7.6186885714285717</v>
      </c>
      <c r="F7697" s="24">
        <f t="shared" si="120"/>
        <v>1.2071142857142808E-3</v>
      </c>
      <c r="G7697" s="24"/>
    </row>
    <row r="7698" spans="1:7" x14ac:dyDescent="0.25">
      <c r="A7698" s="3" t="s">
        <v>166</v>
      </c>
      <c r="B7698" s="4">
        <v>45730</v>
      </c>
      <c r="C7698" s="5">
        <v>1292.26</v>
      </c>
      <c r="D7698" s="19">
        <v>7.6892000000000002E-2</v>
      </c>
      <c r="E7698" s="35" cm="1">
        <f t="array" ref="E7698">INDEX('Curva Juros'!$B$7:$B$73,MATCH(C7698,'Curva Juros'!$A$7:$A$73,1)) +
(C7698-INDEX('Curva Juros'!$A$7:$A$73,MATCH(C7698,'Curva Juros'!$A$7:$A$73,1))) *
(INDEX('Curva Juros'!$B$7:$B$73,MATCH(C7698,'Curva Juros'!$A$7:$A$73,1)+1) -
INDEX('Curva Juros'!$B$7:$B$73,MATCH(C7698,'Curva Juros'!$A$7:$A$73,1))) /
(INDEX('Curva Juros'!$A$7:$A$73,MATCH(C7698,'Curva Juros'!$A$7:$A$73,1)+1) -
INDEX('Curva Juros'!$A$7:$A$73,MATCH(C7698,'Curva Juros'!$A$7:$A$73,1)))</f>
        <v>7.6195576507936513</v>
      </c>
      <c r="F7698" s="24">
        <f t="shared" si="120"/>
        <v>6.9642349206348875E-4</v>
      </c>
      <c r="G7698" s="24"/>
    </row>
    <row r="7699" spans="1:7" x14ac:dyDescent="0.25">
      <c r="A7699" s="6" t="s">
        <v>166</v>
      </c>
      <c r="B7699" s="7">
        <v>45737</v>
      </c>
      <c r="C7699" s="8">
        <v>1286.79</v>
      </c>
      <c r="D7699" s="20">
        <v>7.7544000000000002E-2</v>
      </c>
      <c r="E7699" s="35" cm="1">
        <f t="array" ref="E7699">INDEX('Curva Juros'!$B$7:$B$73,MATCH(C7699,'Curva Juros'!$A$7:$A$73,1)) +
(C7699-INDEX('Curva Juros'!$A$7:$A$73,MATCH(C7699,'Curva Juros'!$A$7:$A$73,1))) *
(INDEX('Curva Juros'!$B$7:$B$73,MATCH(C7699,'Curva Juros'!$A$7:$A$73,1)+1) -
INDEX('Curva Juros'!$B$7:$B$73,MATCH(C7699,'Curva Juros'!$A$7:$A$73,1))) /
(INDEX('Curva Juros'!$A$7:$A$73,MATCH(C7699,'Curva Juros'!$A$7:$A$73,1)+1) -
INDEX('Curva Juros'!$A$7:$A$73,MATCH(C7699,'Curva Juros'!$A$7:$A$73,1)))</f>
        <v>7.620582190476191</v>
      </c>
      <c r="F7699" s="24">
        <f t="shared" si="120"/>
        <v>1.3381780952380906E-3</v>
      </c>
      <c r="G7699" s="24"/>
    </row>
    <row r="7700" spans="1:7" x14ac:dyDescent="0.25">
      <c r="A7700" s="3" t="s">
        <v>166</v>
      </c>
      <c r="B7700" s="4">
        <v>45744</v>
      </c>
      <c r="C7700" s="5">
        <v>1281.5999999999999</v>
      </c>
      <c r="D7700" s="19">
        <v>7.7809000000000003E-2</v>
      </c>
      <c r="E7700" s="35" cm="1">
        <f t="array" ref="E7700">INDEX('Curva Juros'!$B$7:$B$73,MATCH(C7700,'Curva Juros'!$A$7:$A$73,1)) +
(C7700-INDEX('Curva Juros'!$A$7:$A$73,MATCH(C7700,'Curva Juros'!$A$7:$A$73,1))) *
(INDEX('Curva Juros'!$B$7:$B$73,MATCH(C7700,'Curva Juros'!$A$7:$A$73,1)+1) -
INDEX('Curva Juros'!$B$7:$B$73,MATCH(C7700,'Curva Juros'!$A$7:$A$73,1))) /
(INDEX('Curva Juros'!$A$7:$A$73,MATCH(C7700,'Curva Juros'!$A$7:$A$73,1)+1) -
INDEX('Curva Juros'!$A$7:$A$73,MATCH(C7700,'Curva Juros'!$A$7:$A$73,1)))</f>
        <v>7.6215542857142857</v>
      </c>
      <c r="F7700" s="24">
        <f t="shared" si="120"/>
        <v>1.5934571428571492E-3</v>
      </c>
      <c r="G7700" s="24"/>
    </row>
    <row r="7701" spans="1:7" x14ac:dyDescent="0.25">
      <c r="A7701" s="6" t="s">
        <v>166</v>
      </c>
      <c r="B7701" s="7">
        <v>45751</v>
      </c>
      <c r="C7701" s="8">
        <v>1278.51</v>
      </c>
      <c r="D7701" s="20">
        <v>7.5152999999999998E-2</v>
      </c>
      <c r="E7701" s="35" cm="1">
        <f t="array" ref="E7701">INDEX('Curva Juros'!$B$7:$B$73,MATCH(C7701,'Curva Juros'!$A$7:$A$73,1)) +
(C7701-INDEX('Curva Juros'!$A$7:$A$73,MATCH(C7701,'Curva Juros'!$A$7:$A$73,1))) *
(INDEX('Curva Juros'!$B$7:$B$73,MATCH(C7701,'Curva Juros'!$A$7:$A$73,1)+1) -
INDEX('Curva Juros'!$B$7:$B$73,MATCH(C7701,'Curva Juros'!$A$7:$A$73,1))) /
(INDEX('Curva Juros'!$A$7:$A$73,MATCH(C7701,'Curva Juros'!$A$7:$A$73,1)+1) -
INDEX('Curva Juros'!$A$7:$A$73,MATCH(C7701,'Curva Juros'!$A$7:$A$73,1)))</f>
        <v>7.6221330476190481</v>
      </c>
      <c r="F7701" s="24">
        <f t="shared" si="120"/>
        <v>-1.0683304761904822E-3</v>
      </c>
      <c r="G7701" s="24"/>
    </row>
    <row r="7702" spans="1:7" x14ac:dyDescent="0.25">
      <c r="A7702" s="3" t="s">
        <v>166</v>
      </c>
      <c r="B7702" s="4">
        <v>45758</v>
      </c>
      <c r="C7702" s="5">
        <v>1272.52</v>
      </c>
      <c r="D7702" s="19">
        <v>7.6526999999999998E-2</v>
      </c>
      <c r="E7702" s="35" cm="1">
        <f t="array" ref="E7702">INDEX('Curva Juros'!$B$7:$B$73,MATCH(C7702,'Curva Juros'!$A$7:$A$73,1)) +
(C7702-INDEX('Curva Juros'!$A$7:$A$73,MATCH(C7702,'Curva Juros'!$A$7:$A$73,1))) *
(INDEX('Curva Juros'!$B$7:$B$73,MATCH(C7702,'Curva Juros'!$A$7:$A$73,1)+1) -
INDEX('Curva Juros'!$B$7:$B$73,MATCH(C7702,'Curva Juros'!$A$7:$A$73,1))) /
(INDEX('Curva Juros'!$A$7:$A$73,MATCH(C7702,'Curva Juros'!$A$7:$A$73,1)+1) -
INDEX('Curva Juros'!$A$7:$A$73,MATCH(C7702,'Curva Juros'!$A$7:$A$73,1)))</f>
        <v>7.6232549841269845</v>
      </c>
      <c r="F7702" s="24">
        <f t="shared" si="120"/>
        <v>2.9445015873015568E-4</v>
      </c>
      <c r="G7702" s="24"/>
    </row>
    <row r="7703" spans="1:7" x14ac:dyDescent="0.25">
      <c r="A7703" s="6" t="s">
        <v>166</v>
      </c>
      <c r="B7703" s="7">
        <v>45764</v>
      </c>
      <c r="C7703" s="8">
        <v>1304.25</v>
      </c>
      <c r="D7703" s="20">
        <v>7.4731000000000006E-2</v>
      </c>
      <c r="E7703" s="35" cm="1">
        <f t="array" ref="E7703">INDEX('Curva Juros'!$B$7:$B$73,MATCH(C7703,'Curva Juros'!$A$7:$A$73,1)) +
(C7703-INDEX('Curva Juros'!$A$7:$A$73,MATCH(C7703,'Curva Juros'!$A$7:$A$73,1))) *
(INDEX('Curva Juros'!$B$7:$B$73,MATCH(C7703,'Curva Juros'!$A$7:$A$73,1)+1) -
INDEX('Curva Juros'!$B$7:$B$73,MATCH(C7703,'Curva Juros'!$A$7:$A$73,1))) /
(INDEX('Curva Juros'!$A$7:$A$73,MATCH(C7703,'Curva Juros'!$A$7:$A$73,1)+1) -
INDEX('Curva Juros'!$A$7:$A$73,MATCH(C7703,'Curva Juros'!$A$7:$A$73,1)))</f>
        <v>7.6173119047619053</v>
      </c>
      <c r="F7703" s="24">
        <f t="shared" si="120"/>
        <v>-1.4421190476190532E-3</v>
      </c>
      <c r="G7703" s="24"/>
    </row>
    <row r="7704" spans="1:7" x14ac:dyDescent="0.25">
      <c r="A7704" s="3" t="s">
        <v>166</v>
      </c>
      <c r="B7704" s="4">
        <v>45772</v>
      </c>
      <c r="C7704" s="5">
        <v>1300.45</v>
      </c>
      <c r="D7704" s="19">
        <v>7.4373999999999996E-2</v>
      </c>
      <c r="E7704" s="35" cm="1">
        <f t="array" ref="E7704">INDEX('Curva Juros'!$B$7:$B$73,MATCH(C7704,'Curva Juros'!$A$7:$A$73,1)) +
(C7704-INDEX('Curva Juros'!$A$7:$A$73,MATCH(C7704,'Curva Juros'!$A$7:$A$73,1))) *
(INDEX('Curva Juros'!$B$7:$B$73,MATCH(C7704,'Curva Juros'!$A$7:$A$73,1)+1) -
INDEX('Curva Juros'!$B$7:$B$73,MATCH(C7704,'Curva Juros'!$A$7:$A$73,1))) /
(INDEX('Curva Juros'!$A$7:$A$73,MATCH(C7704,'Curva Juros'!$A$7:$A$73,1)+1) -
INDEX('Curva Juros'!$A$7:$A$73,MATCH(C7704,'Curva Juros'!$A$7:$A$73,1)))</f>
        <v>7.618023650793651</v>
      </c>
      <c r="F7704" s="24">
        <f t="shared" si="120"/>
        <v>-1.806236507936515E-3</v>
      </c>
      <c r="G7704" s="24"/>
    </row>
    <row r="7705" spans="1:7" x14ac:dyDescent="0.25">
      <c r="A7705" s="6" t="s">
        <v>166</v>
      </c>
      <c r="B7705" s="7">
        <v>45779</v>
      </c>
      <c r="C7705" s="8">
        <v>1297.19</v>
      </c>
      <c r="D7705" s="20">
        <v>7.3077000000000003E-2</v>
      </c>
      <c r="E7705" s="35" cm="1">
        <f t="array" ref="E7705">INDEX('Curva Juros'!$B$7:$B$73,MATCH(C7705,'Curva Juros'!$A$7:$A$73,1)) +
(C7705-INDEX('Curva Juros'!$A$7:$A$73,MATCH(C7705,'Curva Juros'!$A$7:$A$73,1))) *
(INDEX('Curva Juros'!$B$7:$B$73,MATCH(C7705,'Curva Juros'!$A$7:$A$73,1)+1) -
INDEX('Curva Juros'!$B$7:$B$73,MATCH(C7705,'Curva Juros'!$A$7:$A$73,1))) /
(INDEX('Curva Juros'!$A$7:$A$73,MATCH(C7705,'Curva Juros'!$A$7:$A$73,1)+1) -
INDEX('Curva Juros'!$A$7:$A$73,MATCH(C7705,'Curva Juros'!$A$7:$A$73,1)))</f>
        <v>7.6186342539682546</v>
      </c>
      <c r="F7705" s="24">
        <f t="shared" si="120"/>
        <v>-3.1093425396825358E-3</v>
      </c>
      <c r="G7705" s="24"/>
    </row>
    <row r="7706" spans="1:7" x14ac:dyDescent="0.25">
      <c r="A7706" s="3" t="s">
        <v>166</v>
      </c>
      <c r="B7706" s="4">
        <v>45786</v>
      </c>
      <c r="C7706" s="5">
        <v>1292.77</v>
      </c>
      <c r="D7706" s="19">
        <v>7.2055999999999995E-2</v>
      </c>
      <c r="E7706" s="35" cm="1">
        <f t="array" ref="E7706">INDEX('Curva Juros'!$B$7:$B$73,MATCH(C7706,'Curva Juros'!$A$7:$A$73,1)) +
(C7706-INDEX('Curva Juros'!$A$7:$A$73,MATCH(C7706,'Curva Juros'!$A$7:$A$73,1))) *
(INDEX('Curva Juros'!$B$7:$B$73,MATCH(C7706,'Curva Juros'!$A$7:$A$73,1)+1) -
INDEX('Curva Juros'!$B$7:$B$73,MATCH(C7706,'Curva Juros'!$A$7:$A$73,1))) /
(INDEX('Curva Juros'!$A$7:$A$73,MATCH(C7706,'Curva Juros'!$A$7:$A$73,1)+1) -
INDEX('Curva Juros'!$A$7:$A$73,MATCH(C7706,'Curva Juros'!$A$7:$A$73,1)))</f>
        <v>7.6194621269841276</v>
      </c>
      <c r="F7706" s="24">
        <f t="shared" si="120"/>
        <v>-4.1386212698412833E-3</v>
      </c>
      <c r="G7706" s="24"/>
    </row>
    <row r="7707" spans="1:7" x14ac:dyDescent="0.25">
      <c r="A7707" s="6" t="s">
        <v>166</v>
      </c>
      <c r="B7707" s="7">
        <v>45793</v>
      </c>
      <c r="C7707" s="8">
        <v>1287.69</v>
      </c>
      <c r="D7707" s="20">
        <v>7.2189000000000003E-2</v>
      </c>
      <c r="E7707" s="35" cm="1">
        <f t="array" ref="E7707">INDEX('Curva Juros'!$B$7:$B$73,MATCH(C7707,'Curva Juros'!$A$7:$A$73,1)) +
(C7707-INDEX('Curva Juros'!$A$7:$A$73,MATCH(C7707,'Curva Juros'!$A$7:$A$73,1))) *
(INDEX('Curva Juros'!$B$7:$B$73,MATCH(C7707,'Curva Juros'!$A$7:$A$73,1)+1) -
INDEX('Curva Juros'!$B$7:$B$73,MATCH(C7707,'Curva Juros'!$A$7:$A$73,1))) /
(INDEX('Curva Juros'!$A$7:$A$73,MATCH(C7707,'Curva Juros'!$A$7:$A$73,1)+1) -
INDEX('Curva Juros'!$A$7:$A$73,MATCH(C7707,'Curva Juros'!$A$7:$A$73,1)))</f>
        <v>7.6204136190476195</v>
      </c>
      <c r="F7707" s="24">
        <f t="shared" si="120"/>
        <v>-4.0151361904761929E-3</v>
      </c>
      <c r="G7707" s="24"/>
    </row>
    <row r="7708" spans="1:7" x14ac:dyDescent="0.25">
      <c r="A7708" s="3" t="s">
        <v>166</v>
      </c>
      <c r="B7708" s="4">
        <v>45800</v>
      </c>
      <c r="C7708" s="5">
        <v>1282.45</v>
      </c>
      <c r="D7708" s="19">
        <v>7.2609000000000007E-2</v>
      </c>
      <c r="E7708" s="35" cm="1">
        <f t="array" ref="E7708">INDEX('Curva Juros'!$B$7:$B$73,MATCH(C7708,'Curva Juros'!$A$7:$A$73,1)) +
(C7708-INDEX('Curva Juros'!$A$7:$A$73,MATCH(C7708,'Curva Juros'!$A$7:$A$73,1))) *
(INDEX('Curva Juros'!$B$7:$B$73,MATCH(C7708,'Curva Juros'!$A$7:$A$73,1)+1) -
INDEX('Curva Juros'!$B$7:$B$73,MATCH(C7708,'Curva Juros'!$A$7:$A$73,1))) /
(INDEX('Curva Juros'!$A$7:$A$73,MATCH(C7708,'Curva Juros'!$A$7:$A$73,1)+1) -
INDEX('Curva Juros'!$A$7:$A$73,MATCH(C7708,'Curva Juros'!$A$7:$A$73,1)))</f>
        <v>7.6213950793650795</v>
      </c>
      <c r="F7708" s="24">
        <f t="shared" si="120"/>
        <v>-3.6049507936507935E-3</v>
      </c>
      <c r="G7708" s="24"/>
    </row>
    <row r="7709" spans="1:7" x14ac:dyDescent="0.25">
      <c r="A7709" s="6" t="s">
        <v>166</v>
      </c>
      <c r="B7709" s="7">
        <v>45807</v>
      </c>
      <c r="C7709" s="8">
        <v>1277.1099999999999</v>
      </c>
      <c r="D7709" s="20">
        <v>7.3216000000000003E-2</v>
      </c>
      <c r="E7709" s="35" cm="1">
        <f t="array" ref="E7709">INDEX('Curva Juros'!$B$7:$B$73,MATCH(C7709,'Curva Juros'!$A$7:$A$73,1)) +
(C7709-INDEX('Curva Juros'!$A$7:$A$73,MATCH(C7709,'Curva Juros'!$A$7:$A$73,1))) *
(INDEX('Curva Juros'!$B$7:$B$73,MATCH(C7709,'Curva Juros'!$A$7:$A$73,1)+1) -
INDEX('Curva Juros'!$B$7:$B$73,MATCH(C7709,'Curva Juros'!$A$7:$A$73,1))) /
(INDEX('Curva Juros'!$A$7:$A$73,MATCH(C7709,'Curva Juros'!$A$7:$A$73,1)+1) -
INDEX('Curva Juros'!$A$7:$A$73,MATCH(C7709,'Curva Juros'!$A$7:$A$73,1)))</f>
        <v>7.6223952698412702</v>
      </c>
      <c r="F7709" s="24">
        <f t="shared" si="120"/>
        <v>-3.007952698412697E-3</v>
      </c>
      <c r="G7709" s="24"/>
    </row>
    <row r="7710" spans="1:7" x14ac:dyDescent="0.25">
      <c r="A7710" s="3" t="s">
        <v>166</v>
      </c>
      <c r="B7710" s="4">
        <v>45814</v>
      </c>
      <c r="C7710" s="5">
        <v>1271.8599999999999</v>
      </c>
      <c r="D7710" s="19">
        <v>7.3658000000000001E-2</v>
      </c>
      <c r="E7710" s="35" cm="1">
        <f t="array" ref="E7710">INDEX('Curva Juros'!$B$7:$B$73,MATCH(C7710,'Curva Juros'!$A$7:$A$73,1)) +
(C7710-INDEX('Curva Juros'!$A$7:$A$73,MATCH(C7710,'Curva Juros'!$A$7:$A$73,1))) *
(INDEX('Curva Juros'!$B$7:$B$73,MATCH(C7710,'Curva Juros'!$A$7:$A$73,1)+1) -
INDEX('Curva Juros'!$B$7:$B$73,MATCH(C7710,'Curva Juros'!$A$7:$A$73,1))) /
(INDEX('Curva Juros'!$A$7:$A$73,MATCH(C7710,'Curva Juros'!$A$7:$A$73,1)+1) -
INDEX('Curva Juros'!$A$7:$A$73,MATCH(C7710,'Curva Juros'!$A$7:$A$73,1)))</f>
        <v>7.6233786031746034</v>
      </c>
      <c r="F7710" s="24">
        <f t="shared" si="120"/>
        <v>-2.5757860317460329E-3</v>
      </c>
      <c r="G7710" s="24"/>
    </row>
    <row r="7711" spans="1:7" x14ac:dyDescent="0.25">
      <c r="A7711" s="6" t="s">
        <v>166</v>
      </c>
      <c r="B7711" s="7">
        <v>45821</v>
      </c>
      <c r="C7711" s="8">
        <v>1267.3599999999999</v>
      </c>
      <c r="D7711" s="20">
        <v>7.2775000000000006E-2</v>
      </c>
      <c r="E7711" s="35" cm="1">
        <f t="array" ref="E7711">INDEX('Curva Juros'!$B$7:$B$73,MATCH(C7711,'Curva Juros'!$A$7:$A$73,1)) +
(C7711-INDEX('Curva Juros'!$A$7:$A$73,MATCH(C7711,'Curva Juros'!$A$7:$A$73,1))) *
(INDEX('Curva Juros'!$B$7:$B$73,MATCH(C7711,'Curva Juros'!$A$7:$A$73,1)+1) -
INDEX('Curva Juros'!$B$7:$B$73,MATCH(C7711,'Curva Juros'!$A$7:$A$73,1))) /
(INDEX('Curva Juros'!$A$7:$A$73,MATCH(C7711,'Curva Juros'!$A$7:$A$73,1)+1) -
INDEX('Curva Juros'!$A$7:$A$73,MATCH(C7711,'Curva Juros'!$A$7:$A$73,1)))</f>
        <v>7.624221460317461</v>
      </c>
      <c r="F7711" s="24">
        <f t="shared" si="120"/>
        <v>-3.4672146031746037E-3</v>
      </c>
      <c r="G7711" s="24"/>
    </row>
    <row r="7712" spans="1:7" x14ac:dyDescent="0.25">
      <c r="A7712" s="3" t="s">
        <v>166</v>
      </c>
      <c r="B7712" s="4">
        <v>45828</v>
      </c>
      <c r="C7712" s="5">
        <v>1263.47</v>
      </c>
      <c r="D7712" s="19">
        <v>7.2574E-2</v>
      </c>
      <c r="E7712" s="35" cm="1">
        <f t="array" ref="E7712">INDEX('Curva Juros'!$B$7:$B$73,MATCH(C7712,'Curva Juros'!$A$7:$A$73,1)) +
(C7712-INDEX('Curva Juros'!$A$7:$A$73,MATCH(C7712,'Curva Juros'!$A$7:$A$73,1))) *
(INDEX('Curva Juros'!$B$7:$B$73,MATCH(C7712,'Curva Juros'!$A$7:$A$73,1)+1) -
INDEX('Curva Juros'!$B$7:$B$73,MATCH(C7712,'Curva Juros'!$A$7:$A$73,1))) /
(INDEX('Curva Juros'!$A$7:$A$73,MATCH(C7712,'Curva Juros'!$A$7:$A$73,1)+1) -
INDEX('Curva Juros'!$A$7:$A$73,MATCH(C7712,'Curva Juros'!$A$7:$A$73,1)))</f>
        <v>7.6249500634920642</v>
      </c>
      <c r="F7712" s="24">
        <f t="shared" si="120"/>
        <v>-3.6755006349206421E-3</v>
      </c>
      <c r="G7712" s="24"/>
    </row>
    <row r="7713" spans="1:7" x14ac:dyDescent="0.25">
      <c r="A7713" s="6" t="s">
        <v>166</v>
      </c>
      <c r="B7713" s="7">
        <v>45835</v>
      </c>
      <c r="C7713" s="8">
        <v>1258.24</v>
      </c>
      <c r="D7713" s="20">
        <v>7.2986999999999996E-2</v>
      </c>
      <c r="E7713" s="35" cm="1">
        <f t="array" ref="E7713">INDEX('Curva Juros'!$B$7:$B$73,MATCH(C7713,'Curva Juros'!$A$7:$A$73,1)) +
(C7713-INDEX('Curva Juros'!$A$7:$A$73,MATCH(C7713,'Curva Juros'!$A$7:$A$73,1))) *
(INDEX('Curva Juros'!$B$7:$B$73,MATCH(C7713,'Curva Juros'!$A$7:$A$73,1)+1) -
INDEX('Curva Juros'!$B$7:$B$73,MATCH(C7713,'Curva Juros'!$A$7:$A$73,1))) /
(INDEX('Curva Juros'!$A$7:$A$73,MATCH(C7713,'Curva Juros'!$A$7:$A$73,1)+1) -
INDEX('Curva Juros'!$A$7:$A$73,MATCH(C7713,'Curva Juros'!$A$7:$A$73,1)))</f>
        <v>7.6258653968253975</v>
      </c>
      <c r="F7713" s="24">
        <f t="shared" si="120"/>
        <v>-3.2716539682539764E-3</v>
      </c>
      <c r="G7713" s="24"/>
    </row>
    <row r="7714" spans="1:7" x14ac:dyDescent="0.25">
      <c r="A7714" s="3" t="s">
        <v>166</v>
      </c>
      <c r="B7714" s="4">
        <v>45842</v>
      </c>
      <c r="C7714" s="5">
        <v>1253.9100000000001</v>
      </c>
      <c r="D7714" s="19">
        <v>7.1797E-2</v>
      </c>
      <c r="E7714" s="35" cm="1">
        <f t="array" ref="E7714">INDEX('Curva Juros'!$B$7:$B$73,MATCH(C7714,'Curva Juros'!$A$7:$A$73,1)) +
(C7714-INDEX('Curva Juros'!$A$7:$A$73,MATCH(C7714,'Curva Juros'!$A$7:$A$73,1))) *
(INDEX('Curva Juros'!$B$7:$B$73,MATCH(C7714,'Curva Juros'!$A$7:$A$73,1)+1) -
INDEX('Curva Juros'!$B$7:$B$73,MATCH(C7714,'Curva Juros'!$A$7:$A$73,1))) /
(INDEX('Curva Juros'!$A$7:$A$73,MATCH(C7714,'Curva Juros'!$A$7:$A$73,1)+1) -
INDEX('Curva Juros'!$A$7:$A$73,MATCH(C7714,'Curva Juros'!$A$7:$A$73,1)))</f>
        <v>7.6265183333333333</v>
      </c>
      <c r="F7714" s="24">
        <f t="shared" si="120"/>
        <v>-4.4681833333333337E-3</v>
      </c>
      <c r="G7714" s="24"/>
    </row>
    <row r="7715" spans="1:7" x14ac:dyDescent="0.25">
      <c r="A7715" s="6" t="s">
        <v>166</v>
      </c>
      <c r="B7715" s="7">
        <v>45849</v>
      </c>
      <c r="C7715" s="8">
        <v>1247.47</v>
      </c>
      <c r="D7715" s="20">
        <v>7.4342000000000005E-2</v>
      </c>
      <c r="E7715" s="35" cm="1">
        <f t="array" ref="E7715">INDEX('Curva Juros'!$B$7:$B$73,MATCH(C7715,'Curva Juros'!$A$7:$A$73,1)) +
(C7715-INDEX('Curva Juros'!$A$7:$A$73,MATCH(C7715,'Curva Juros'!$A$7:$A$73,1))) *
(INDEX('Curva Juros'!$B$7:$B$73,MATCH(C7715,'Curva Juros'!$A$7:$A$73,1)+1) -
INDEX('Curva Juros'!$B$7:$B$73,MATCH(C7715,'Curva Juros'!$A$7:$A$73,1))) /
(INDEX('Curva Juros'!$A$7:$A$73,MATCH(C7715,'Curva Juros'!$A$7:$A$73,1)+1) -
INDEX('Curva Juros'!$A$7:$A$73,MATCH(C7715,'Curva Juros'!$A$7:$A$73,1)))</f>
        <v>7.6274894444444445</v>
      </c>
      <c r="F7715" s="24">
        <f t="shared" si="120"/>
        <v>-1.932894444444444E-3</v>
      </c>
      <c r="G7715" s="24"/>
    </row>
    <row r="7716" spans="1:7" x14ac:dyDescent="0.25">
      <c r="A7716" s="3" t="s">
        <v>166</v>
      </c>
      <c r="B7716" s="4">
        <v>45856</v>
      </c>
      <c r="C7716" s="5">
        <v>1241.6600000000001</v>
      </c>
      <c r="D7716" s="19">
        <v>7.5764999999999999E-2</v>
      </c>
      <c r="E7716" s="35" cm="1">
        <f t="array" ref="E7716">INDEX('Curva Juros'!$B$7:$B$73,MATCH(C7716,'Curva Juros'!$A$7:$A$73,1)) +
(C7716-INDEX('Curva Juros'!$A$7:$A$73,MATCH(C7716,'Curva Juros'!$A$7:$A$73,1))) *
(INDEX('Curva Juros'!$B$7:$B$73,MATCH(C7716,'Curva Juros'!$A$7:$A$73,1)+1) -
INDEX('Curva Juros'!$B$7:$B$73,MATCH(C7716,'Curva Juros'!$A$7:$A$73,1))) /
(INDEX('Curva Juros'!$A$7:$A$73,MATCH(C7716,'Curva Juros'!$A$7:$A$73,1)+1) -
INDEX('Curva Juros'!$A$7:$A$73,MATCH(C7716,'Curva Juros'!$A$7:$A$73,1)))</f>
        <v>7.6283655555555558</v>
      </c>
      <c r="F7716" s="24">
        <f t="shared" si="120"/>
        <v>-5.1865555555555276E-4</v>
      </c>
      <c r="G7716" s="24"/>
    </row>
    <row r="7717" spans="1:7" x14ac:dyDescent="0.25">
      <c r="A7717" s="6" t="s">
        <v>166</v>
      </c>
      <c r="B7717" s="7">
        <v>45863</v>
      </c>
      <c r="C7717" s="8">
        <v>1237.03</v>
      </c>
      <c r="D7717" s="20">
        <v>7.5103000000000003E-2</v>
      </c>
      <c r="E7717" s="35" cm="1">
        <f t="array" ref="E7717">INDEX('Curva Juros'!$B$7:$B$73,MATCH(C7717,'Curva Juros'!$A$7:$A$73,1)) +
(C7717-INDEX('Curva Juros'!$A$7:$A$73,MATCH(C7717,'Curva Juros'!$A$7:$A$73,1))) *
(INDEX('Curva Juros'!$B$7:$B$73,MATCH(C7717,'Curva Juros'!$A$7:$A$73,1)+1) -
INDEX('Curva Juros'!$B$7:$B$73,MATCH(C7717,'Curva Juros'!$A$7:$A$73,1))) /
(INDEX('Curva Juros'!$A$7:$A$73,MATCH(C7717,'Curva Juros'!$A$7:$A$73,1)+1) -
INDEX('Curva Juros'!$A$7:$A$73,MATCH(C7717,'Curva Juros'!$A$7:$A$73,1)))</f>
        <v>7.6290637301587303</v>
      </c>
      <c r="F7717" s="24">
        <f t="shared" si="120"/>
        <v>-1.1876373015873021E-3</v>
      </c>
      <c r="G7717" s="24"/>
    </row>
    <row r="7718" spans="1:7" x14ac:dyDescent="0.25">
      <c r="A7718" s="3" t="s">
        <v>166</v>
      </c>
      <c r="B7718" s="4">
        <v>45870</v>
      </c>
      <c r="C7718" s="5">
        <v>1232.1199999999999</v>
      </c>
      <c r="D7718" s="19">
        <v>7.4951000000000004E-2</v>
      </c>
      <c r="E7718" s="35" cm="1">
        <f t="array" ref="E7718">INDEX('Curva Juros'!$B$7:$B$73,MATCH(C7718,'Curva Juros'!$A$7:$A$73,1)) +
(C7718-INDEX('Curva Juros'!$A$7:$A$73,MATCH(C7718,'Curva Juros'!$A$7:$A$73,1))) *
(INDEX('Curva Juros'!$B$7:$B$73,MATCH(C7718,'Curva Juros'!$A$7:$A$73,1)+1) -
INDEX('Curva Juros'!$B$7:$B$73,MATCH(C7718,'Curva Juros'!$A$7:$A$73,1))) /
(INDEX('Curva Juros'!$A$7:$A$73,MATCH(C7718,'Curva Juros'!$A$7:$A$73,1)+1) -
INDEX('Curva Juros'!$A$7:$A$73,MATCH(C7718,'Curva Juros'!$A$7:$A$73,1)))</f>
        <v>7.6298041269841272</v>
      </c>
      <c r="F7718" s="24">
        <f t="shared" si="120"/>
        <v>-1.3470412698412676E-3</v>
      </c>
      <c r="G7718" s="24"/>
    </row>
    <row r="7719" spans="1:7" x14ac:dyDescent="0.25">
      <c r="A7719" s="6" t="s">
        <v>166</v>
      </c>
      <c r="B7719" s="7">
        <v>45877</v>
      </c>
      <c r="C7719" s="8">
        <v>1228.28</v>
      </c>
      <c r="D7719" s="20">
        <v>7.2916999999999996E-2</v>
      </c>
      <c r="E7719" s="35" cm="1">
        <f t="array" ref="E7719">INDEX('Curva Juros'!$B$7:$B$73,MATCH(C7719,'Curva Juros'!$A$7:$A$73,1)) +
(C7719-INDEX('Curva Juros'!$A$7:$A$73,MATCH(C7719,'Curva Juros'!$A$7:$A$73,1))) *
(INDEX('Curva Juros'!$B$7:$B$73,MATCH(C7719,'Curva Juros'!$A$7:$A$73,1)+1) -
INDEX('Curva Juros'!$B$7:$B$73,MATCH(C7719,'Curva Juros'!$A$7:$A$73,1))) /
(INDEX('Curva Juros'!$A$7:$A$73,MATCH(C7719,'Curva Juros'!$A$7:$A$73,1)+1) -
INDEX('Curva Juros'!$A$7:$A$73,MATCH(C7719,'Curva Juros'!$A$7:$A$73,1)))</f>
        <v>7.6303831746031747</v>
      </c>
      <c r="F7719" s="24">
        <f t="shared" si="120"/>
        <v>-3.3868317460317571E-3</v>
      </c>
      <c r="G7719" s="24"/>
    </row>
    <row r="7720" spans="1:7" x14ac:dyDescent="0.25">
      <c r="A7720" s="3" t="s">
        <v>166</v>
      </c>
      <c r="B7720" s="4">
        <v>45884</v>
      </c>
      <c r="C7720" s="5">
        <v>1223.47</v>
      </c>
      <c r="D7720" s="19">
        <v>7.2572999999999999E-2</v>
      </c>
      <c r="E7720" s="35" cm="1">
        <f t="array" ref="E7720">INDEX('Curva Juros'!$B$7:$B$73,MATCH(C7720,'Curva Juros'!$A$7:$A$73,1)) +
(C7720-INDEX('Curva Juros'!$A$7:$A$73,MATCH(C7720,'Curva Juros'!$A$7:$A$73,1))) *
(INDEX('Curva Juros'!$B$7:$B$73,MATCH(C7720,'Curva Juros'!$A$7:$A$73,1)+1) -
INDEX('Curva Juros'!$B$7:$B$73,MATCH(C7720,'Curva Juros'!$A$7:$A$73,1))) /
(INDEX('Curva Juros'!$A$7:$A$73,MATCH(C7720,'Curva Juros'!$A$7:$A$73,1)+1) -
INDEX('Curva Juros'!$A$7:$A$73,MATCH(C7720,'Curva Juros'!$A$7:$A$73,1)))</f>
        <v>7.6311084920634924</v>
      </c>
      <c r="F7720" s="24">
        <f t="shared" si="120"/>
        <v>-3.738084920634932E-3</v>
      </c>
      <c r="G7720" s="24"/>
    </row>
    <row r="7721" spans="1:7" x14ac:dyDescent="0.25">
      <c r="A7721" s="6" t="s">
        <v>166</v>
      </c>
      <c r="B7721" s="7">
        <v>45891</v>
      </c>
      <c r="C7721" s="8">
        <v>1217.6600000000001</v>
      </c>
      <c r="D7721" s="20">
        <v>7.4000999999999997E-2</v>
      </c>
      <c r="E7721" s="35" cm="1">
        <f t="array" ref="E7721">INDEX('Curva Juros'!$B$7:$B$73,MATCH(C7721,'Curva Juros'!$A$7:$A$73,1)) +
(C7721-INDEX('Curva Juros'!$A$7:$A$73,MATCH(C7721,'Curva Juros'!$A$7:$A$73,1))) *
(INDEX('Curva Juros'!$B$7:$B$73,MATCH(C7721,'Curva Juros'!$A$7:$A$73,1)+1) -
INDEX('Curva Juros'!$B$7:$B$73,MATCH(C7721,'Curva Juros'!$A$7:$A$73,1))) /
(INDEX('Curva Juros'!$A$7:$A$73,MATCH(C7721,'Curva Juros'!$A$7:$A$73,1)+1) -
INDEX('Curva Juros'!$A$7:$A$73,MATCH(C7721,'Curva Juros'!$A$7:$A$73,1)))</f>
        <v>7.6319846031746037</v>
      </c>
      <c r="F7721" s="24">
        <f t="shared" si="120"/>
        <v>-2.3188460317460358E-3</v>
      </c>
      <c r="G7721" s="24"/>
    </row>
    <row r="7722" spans="1:7" x14ac:dyDescent="0.25">
      <c r="A7722" s="3" t="s">
        <v>166</v>
      </c>
      <c r="B7722" s="4">
        <v>45898</v>
      </c>
      <c r="C7722" s="5">
        <v>1213.8699999999999</v>
      </c>
      <c r="D7722" s="19">
        <v>7.1875999999999995E-2</v>
      </c>
      <c r="E7722" s="35" cm="1">
        <f t="array" ref="E7722">INDEX('Curva Juros'!$B$7:$B$73,MATCH(C7722,'Curva Juros'!$A$7:$A$73,1)) +
(C7722-INDEX('Curva Juros'!$A$7:$A$73,MATCH(C7722,'Curva Juros'!$A$7:$A$73,1))) *
(INDEX('Curva Juros'!$B$7:$B$73,MATCH(C7722,'Curva Juros'!$A$7:$A$73,1)+1) -
INDEX('Curva Juros'!$B$7:$B$73,MATCH(C7722,'Curva Juros'!$A$7:$A$73,1))) /
(INDEX('Curva Juros'!$A$7:$A$73,MATCH(C7722,'Curva Juros'!$A$7:$A$73,1)+1) -
INDEX('Curva Juros'!$A$7:$A$73,MATCH(C7722,'Curva Juros'!$A$7:$A$73,1)))</f>
        <v>7.6325561111111115</v>
      </c>
      <c r="F7722" s="24">
        <f t="shared" si="120"/>
        <v>-4.449561111111125E-3</v>
      </c>
      <c r="G7722" s="24"/>
    </row>
    <row r="7723" spans="1:7" x14ac:dyDescent="0.25">
      <c r="A7723" s="6" t="s">
        <v>166</v>
      </c>
      <c r="B7723" s="7">
        <v>45905</v>
      </c>
      <c r="C7723" s="8">
        <v>1209.29</v>
      </c>
      <c r="D7723" s="20">
        <v>7.1124000000000007E-2</v>
      </c>
      <c r="E7723" s="35" cm="1">
        <f t="array" ref="E7723">INDEX('Curva Juros'!$B$7:$B$73,MATCH(C7723,'Curva Juros'!$A$7:$A$73,1)) +
(C7723-INDEX('Curva Juros'!$A$7:$A$73,MATCH(C7723,'Curva Juros'!$A$7:$A$73,1))) *
(INDEX('Curva Juros'!$B$7:$B$73,MATCH(C7723,'Curva Juros'!$A$7:$A$73,1)+1) -
INDEX('Curva Juros'!$B$7:$B$73,MATCH(C7723,'Curva Juros'!$A$7:$A$73,1))) /
(INDEX('Curva Juros'!$A$7:$A$73,MATCH(C7723,'Curva Juros'!$A$7:$A$73,1)+1) -
INDEX('Curva Juros'!$A$7:$A$73,MATCH(C7723,'Curva Juros'!$A$7:$A$73,1)))</f>
        <v>7.6332467460317464</v>
      </c>
      <c r="F7723" s="24">
        <f t="shared" si="120"/>
        <v>-5.2084674603174591E-3</v>
      </c>
      <c r="G7723" s="24"/>
    </row>
    <row r="7724" spans="1:7" x14ac:dyDescent="0.25">
      <c r="A7724" s="3" t="s">
        <v>166</v>
      </c>
      <c r="B7724" s="4">
        <v>45912</v>
      </c>
      <c r="C7724" s="5">
        <v>1205.22</v>
      </c>
      <c r="D7724" s="19">
        <v>6.9488999999999995E-2</v>
      </c>
      <c r="E7724" s="35" cm="1">
        <f t="array" ref="E7724">INDEX('Curva Juros'!$B$7:$B$73,MATCH(C7724,'Curva Juros'!$A$7:$A$73,1)) +
(C7724-INDEX('Curva Juros'!$A$7:$A$73,MATCH(C7724,'Curva Juros'!$A$7:$A$73,1))) *
(INDEX('Curva Juros'!$B$7:$B$73,MATCH(C7724,'Curva Juros'!$A$7:$A$73,1)+1) -
INDEX('Curva Juros'!$B$7:$B$73,MATCH(C7724,'Curva Juros'!$A$7:$A$73,1))) /
(INDEX('Curva Juros'!$A$7:$A$73,MATCH(C7724,'Curva Juros'!$A$7:$A$73,1)+1) -
INDEX('Curva Juros'!$A$7:$A$73,MATCH(C7724,'Curva Juros'!$A$7:$A$73,1)))</f>
        <v>7.6338604761904758</v>
      </c>
      <c r="F7724" s="24">
        <f t="shared" si="120"/>
        <v>-6.8496047619047568E-3</v>
      </c>
      <c r="G7724" s="24"/>
    </row>
    <row r="7725" spans="1:7" x14ac:dyDescent="0.25">
      <c r="A7725" s="6" t="s">
        <v>166</v>
      </c>
      <c r="B7725" s="7">
        <v>45919</v>
      </c>
      <c r="C7725" s="8">
        <v>1200.3800000000001</v>
      </c>
      <c r="D7725" s="20">
        <v>6.9196999999999995E-2</v>
      </c>
      <c r="E7725" s="35" cm="1">
        <f t="array" ref="E7725">INDEX('Curva Juros'!$B$7:$B$73,MATCH(C7725,'Curva Juros'!$A$7:$A$73,1)) +
(C7725-INDEX('Curva Juros'!$A$7:$A$73,MATCH(C7725,'Curva Juros'!$A$7:$A$73,1))) *
(INDEX('Curva Juros'!$B$7:$B$73,MATCH(C7725,'Curva Juros'!$A$7:$A$73,1)+1) -
INDEX('Curva Juros'!$B$7:$B$73,MATCH(C7725,'Curva Juros'!$A$7:$A$73,1))) /
(INDEX('Curva Juros'!$A$7:$A$73,MATCH(C7725,'Curva Juros'!$A$7:$A$73,1)+1) -
INDEX('Curva Juros'!$A$7:$A$73,MATCH(C7725,'Curva Juros'!$A$7:$A$73,1)))</f>
        <v>7.6345903174603178</v>
      </c>
      <c r="F7725" s="24">
        <f t="shared" si="120"/>
        <v>-7.1489031746031773E-3</v>
      </c>
      <c r="G7725" s="24"/>
    </row>
    <row r="7726" spans="1:7" x14ac:dyDescent="0.25">
      <c r="A7726" s="3" t="s">
        <v>166</v>
      </c>
      <c r="B7726" s="4">
        <v>45926</v>
      </c>
      <c r="C7726" s="5">
        <v>1195.8699999999999</v>
      </c>
      <c r="D7726" s="19">
        <v>6.8328E-2</v>
      </c>
      <c r="E7726" s="35" cm="1">
        <f t="array" ref="E7726">INDEX('Curva Juros'!$B$7:$B$73,MATCH(C7726,'Curva Juros'!$A$7:$A$73,1)) +
(C7726-INDEX('Curva Juros'!$A$7:$A$73,MATCH(C7726,'Curva Juros'!$A$7:$A$73,1))) *
(INDEX('Curva Juros'!$B$7:$B$73,MATCH(C7726,'Curva Juros'!$A$7:$A$73,1)+1) -
INDEX('Curva Juros'!$B$7:$B$73,MATCH(C7726,'Curva Juros'!$A$7:$A$73,1))) /
(INDEX('Curva Juros'!$A$7:$A$73,MATCH(C7726,'Curva Juros'!$A$7:$A$73,1)+1) -
INDEX('Curva Juros'!$A$7:$A$73,MATCH(C7726,'Curva Juros'!$A$7:$A$73,1)))</f>
        <v>7.6352703968253968</v>
      </c>
      <c r="F7726" s="24">
        <f t="shared" si="120"/>
        <v>-8.0247039682539711E-3</v>
      </c>
      <c r="G7726" s="24"/>
    </row>
    <row r="7727" spans="1:7" x14ac:dyDescent="0.25">
      <c r="A7727" s="6" t="s">
        <v>166</v>
      </c>
      <c r="B7727" s="7">
        <v>45933</v>
      </c>
      <c r="C7727" s="8">
        <v>1189.81</v>
      </c>
      <c r="D7727" s="20">
        <v>7.0208000000000007E-2</v>
      </c>
      <c r="E7727" s="35" cm="1">
        <f t="array" ref="E7727">INDEX('Curva Juros'!$B$7:$B$73,MATCH(C7727,'Curva Juros'!$A$7:$A$73,1)) +
(C7727-INDEX('Curva Juros'!$A$7:$A$73,MATCH(C7727,'Curva Juros'!$A$7:$A$73,1))) *
(INDEX('Curva Juros'!$B$7:$B$73,MATCH(C7727,'Curva Juros'!$A$7:$A$73,1)+1) -
INDEX('Curva Juros'!$B$7:$B$73,MATCH(C7727,'Curva Juros'!$A$7:$A$73,1))) /
(INDEX('Curva Juros'!$A$7:$A$73,MATCH(C7727,'Curva Juros'!$A$7:$A$73,1)+1) -
INDEX('Curva Juros'!$A$7:$A$73,MATCH(C7727,'Curva Juros'!$A$7:$A$73,1)))</f>
        <v>7.6361842063492062</v>
      </c>
      <c r="F7727" s="24">
        <f t="shared" si="120"/>
        <v>-6.1538420634920515E-3</v>
      </c>
      <c r="G7727" s="24"/>
    </row>
    <row r="7728" spans="1:7" x14ac:dyDescent="0.25">
      <c r="A7728" s="3" t="s">
        <v>166</v>
      </c>
      <c r="B7728" s="4">
        <v>45940</v>
      </c>
      <c r="C7728" s="5">
        <v>1185.8800000000001</v>
      </c>
      <c r="D7728" s="19">
        <v>6.8318000000000004E-2</v>
      </c>
      <c r="E7728" s="35" cm="1">
        <f t="array" ref="E7728">INDEX('Curva Juros'!$B$7:$B$73,MATCH(C7728,'Curva Juros'!$A$7:$A$73,1)) +
(C7728-INDEX('Curva Juros'!$A$7:$A$73,MATCH(C7728,'Curva Juros'!$A$7:$A$73,1))) *
(INDEX('Curva Juros'!$B$7:$B$73,MATCH(C7728,'Curva Juros'!$A$7:$A$73,1)+1) -
INDEX('Curva Juros'!$B$7:$B$73,MATCH(C7728,'Curva Juros'!$A$7:$A$73,1))) /
(INDEX('Curva Juros'!$A$7:$A$73,MATCH(C7728,'Curva Juros'!$A$7:$A$73,1)+1) -
INDEX('Curva Juros'!$A$7:$A$73,MATCH(C7728,'Curva Juros'!$A$7:$A$73,1)))</f>
        <v>7.6367768253968249</v>
      </c>
      <c r="F7728" s="24">
        <f t="shared" si="120"/>
        <v>-8.049768253968248E-3</v>
      </c>
      <c r="G7728" s="24"/>
    </row>
    <row r="7729" spans="1:7" x14ac:dyDescent="0.25">
      <c r="A7729" s="6" t="s">
        <v>166</v>
      </c>
      <c r="B7729" s="7">
        <v>45947</v>
      </c>
      <c r="C7729" s="8">
        <v>1211.67</v>
      </c>
      <c r="D7729" s="20">
        <v>7.0133000000000001E-2</v>
      </c>
      <c r="E7729" s="35" cm="1">
        <f t="array" ref="E7729">INDEX('Curva Juros'!$B$7:$B$73,MATCH(C7729,'Curva Juros'!$A$7:$A$73,1)) +
(C7729-INDEX('Curva Juros'!$A$7:$A$73,MATCH(C7729,'Curva Juros'!$A$7:$A$73,1))) *
(INDEX('Curva Juros'!$B$7:$B$73,MATCH(C7729,'Curva Juros'!$A$7:$A$73,1)+1) -
INDEX('Curva Juros'!$B$7:$B$73,MATCH(C7729,'Curva Juros'!$A$7:$A$73,1))) /
(INDEX('Curva Juros'!$A$7:$A$73,MATCH(C7729,'Curva Juros'!$A$7:$A$73,1)+1) -
INDEX('Curva Juros'!$A$7:$A$73,MATCH(C7729,'Curva Juros'!$A$7:$A$73,1)))</f>
        <v>7.6328878571428573</v>
      </c>
      <c r="F7729" s="24">
        <f t="shared" si="120"/>
        <v>-6.195878571428573E-3</v>
      </c>
      <c r="G7729" s="24"/>
    </row>
    <row r="7730" spans="1:7" x14ac:dyDescent="0.25">
      <c r="A7730" s="3" t="s">
        <v>166</v>
      </c>
      <c r="B7730" s="4">
        <v>45954</v>
      </c>
      <c r="C7730" s="5">
        <v>1206.72</v>
      </c>
      <c r="D7730" s="19">
        <v>7.0032999999999998E-2</v>
      </c>
      <c r="E7730" s="35" cm="1">
        <f t="array" ref="E7730">INDEX('Curva Juros'!$B$7:$B$73,MATCH(C7730,'Curva Juros'!$A$7:$A$73,1)) +
(C7730-INDEX('Curva Juros'!$A$7:$A$73,MATCH(C7730,'Curva Juros'!$A$7:$A$73,1))) *
(INDEX('Curva Juros'!$B$7:$B$73,MATCH(C7730,'Curva Juros'!$A$7:$A$73,1)+1) -
INDEX('Curva Juros'!$B$7:$B$73,MATCH(C7730,'Curva Juros'!$A$7:$A$73,1))) /
(INDEX('Curva Juros'!$A$7:$A$73,MATCH(C7730,'Curva Juros'!$A$7:$A$73,1)+1) -
INDEX('Curva Juros'!$A$7:$A$73,MATCH(C7730,'Curva Juros'!$A$7:$A$73,1)))</f>
        <v>7.6336342857142858</v>
      </c>
      <c r="F7730" s="24">
        <f t="shared" si="120"/>
        <v>-6.3033428571428601E-3</v>
      </c>
      <c r="G7730" s="24"/>
    </row>
    <row r="7731" spans="1:7" x14ac:dyDescent="0.25">
      <c r="A7731" s="6" t="s">
        <v>166</v>
      </c>
      <c r="B7731" s="7">
        <v>45961</v>
      </c>
      <c r="C7731" s="8">
        <v>1200.94</v>
      </c>
      <c r="D7731" s="20">
        <v>7.1812000000000001E-2</v>
      </c>
      <c r="E7731" s="35" cm="1">
        <f t="array" ref="E7731">INDEX('Curva Juros'!$B$7:$B$73,MATCH(C7731,'Curva Juros'!$A$7:$A$73,1)) +
(C7731-INDEX('Curva Juros'!$A$7:$A$73,MATCH(C7731,'Curva Juros'!$A$7:$A$73,1))) *
(INDEX('Curva Juros'!$B$7:$B$73,MATCH(C7731,'Curva Juros'!$A$7:$A$73,1)+1) -
INDEX('Curva Juros'!$B$7:$B$73,MATCH(C7731,'Curva Juros'!$A$7:$A$73,1))) /
(INDEX('Curva Juros'!$A$7:$A$73,MATCH(C7731,'Curva Juros'!$A$7:$A$73,1)+1) -
INDEX('Curva Juros'!$A$7:$A$73,MATCH(C7731,'Curva Juros'!$A$7:$A$73,1)))</f>
        <v>7.6345058730158728</v>
      </c>
      <c r="F7731" s="24">
        <f t="shared" si="120"/>
        <v>-4.5330587301587316E-3</v>
      </c>
      <c r="G7731" s="24"/>
    </row>
    <row r="7732" spans="1:7" x14ac:dyDescent="0.25">
      <c r="A7732" s="3" t="s">
        <v>166</v>
      </c>
      <c r="B7732" s="4">
        <v>45968</v>
      </c>
      <c r="C7732" s="5">
        <v>1196.0899999999999</v>
      </c>
      <c r="D7732" s="19">
        <v>7.1460999999999997E-2</v>
      </c>
      <c r="E7732" s="35" cm="1">
        <f t="array" ref="E7732">INDEX('Curva Juros'!$B$7:$B$73,MATCH(C7732,'Curva Juros'!$A$7:$A$73,1)) +
(C7732-INDEX('Curva Juros'!$A$7:$A$73,MATCH(C7732,'Curva Juros'!$A$7:$A$73,1))) *
(INDEX('Curva Juros'!$B$7:$B$73,MATCH(C7732,'Curva Juros'!$A$7:$A$73,1)+1) -
INDEX('Curva Juros'!$B$7:$B$73,MATCH(C7732,'Curva Juros'!$A$7:$A$73,1))) /
(INDEX('Curva Juros'!$A$7:$A$73,MATCH(C7732,'Curva Juros'!$A$7:$A$73,1)+1) -
INDEX('Curva Juros'!$A$7:$A$73,MATCH(C7732,'Curva Juros'!$A$7:$A$73,1)))</f>
        <v>7.635237222222222</v>
      </c>
      <c r="F7732" s="24">
        <f t="shared" si="120"/>
        <v>-4.8913722222222178E-3</v>
      </c>
      <c r="G7732" s="24"/>
    </row>
    <row r="7733" spans="1:7" x14ac:dyDescent="0.25">
      <c r="A7733" s="6" t="s">
        <v>166</v>
      </c>
      <c r="B7733" s="7">
        <v>45975</v>
      </c>
      <c r="C7733" s="8">
        <v>1191.6300000000001</v>
      </c>
      <c r="D7733" s="20">
        <v>7.0243E-2</v>
      </c>
      <c r="E7733" s="35" cm="1">
        <f t="array" ref="E7733">INDEX('Curva Juros'!$B$7:$B$73,MATCH(C7733,'Curva Juros'!$A$7:$A$73,1)) +
(C7733-INDEX('Curva Juros'!$A$7:$A$73,MATCH(C7733,'Curva Juros'!$A$7:$A$73,1))) *
(INDEX('Curva Juros'!$B$7:$B$73,MATCH(C7733,'Curva Juros'!$A$7:$A$73,1)+1) -
INDEX('Curva Juros'!$B$7:$B$73,MATCH(C7733,'Curva Juros'!$A$7:$A$73,1))) /
(INDEX('Curva Juros'!$A$7:$A$73,MATCH(C7733,'Curva Juros'!$A$7:$A$73,1)+1) -
INDEX('Curva Juros'!$A$7:$A$73,MATCH(C7733,'Curva Juros'!$A$7:$A$73,1)))</f>
        <v>7.6359097619047622</v>
      </c>
      <c r="F7733" s="24">
        <f t="shared" si="120"/>
        <v>-6.1160976190476196E-3</v>
      </c>
      <c r="G7733" s="24"/>
    </row>
    <row r="7734" spans="1:7" x14ac:dyDescent="0.25">
      <c r="A7734" s="3" t="s">
        <v>166</v>
      </c>
      <c r="B7734" s="4">
        <v>45982</v>
      </c>
      <c r="C7734" s="5">
        <v>1187.67</v>
      </c>
      <c r="D7734" s="19">
        <v>7.0130999999999999E-2</v>
      </c>
      <c r="E7734" s="35" cm="1">
        <f t="array" ref="E7734">INDEX('Curva Juros'!$B$7:$B$73,MATCH(C7734,'Curva Juros'!$A$7:$A$73,1)) +
(C7734-INDEX('Curva Juros'!$A$7:$A$73,MATCH(C7734,'Curva Juros'!$A$7:$A$73,1))) *
(INDEX('Curva Juros'!$B$7:$B$73,MATCH(C7734,'Curva Juros'!$A$7:$A$73,1)+1) -
INDEX('Curva Juros'!$B$7:$B$73,MATCH(C7734,'Curva Juros'!$A$7:$A$73,1))) /
(INDEX('Curva Juros'!$A$7:$A$73,MATCH(C7734,'Curva Juros'!$A$7:$A$73,1)+1) -
INDEX('Curva Juros'!$A$7:$A$73,MATCH(C7734,'Curva Juros'!$A$7:$A$73,1)))</f>
        <v>7.6365069047619043</v>
      </c>
      <c r="F7734" s="24">
        <f t="shared" si="120"/>
        <v>-6.2340690476190425E-3</v>
      </c>
      <c r="G7734" s="24"/>
    </row>
    <row r="7735" spans="1:7" x14ac:dyDescent="0.25">
      <c r="A7735" s="6" t="s">
        <v>166</v>
      </c>
      <c r="B7735" s="7">
        <v>45989</v>
      </c>
      <c r="C7735" s="8">
        <v>1182.6300000000001</v>
      </c>
      <c r="D7735" s="20">
        <v>7.0231000000000002E-2</v>
      </c>
      <c r="E7735" s="35" cm="1">
        <f t="array" ref="E7735">INDEX('Curva Juros'!$B$7:$B$73,MATCH(C7735,'Curva Juros'!$A$7:$A$73,1)) +
(C7735-INDEX('Curva Juros'!$A$7:$A$73,MATCH(C7735,'Curva Juros'!$A$7:$A$73,1))) *
(INDEX('Curva Juros'!$B$7:$B$73,MATCH(C7735,'Curva Juros'!$A$7:$A$73,1)+1) -
INDEX('Curva Juros'!$B$7:$B$73,MATCH(C7735,'Curva Juros'!$A$7:$A$73,1))) /
(INDEX('Curva Juros'!$A$7:$A$73,MATCH(C7735,'Curva Juros'!$A$7:$A$73,1)+1) -
INDEX('Curva Juros'!$A$7:$A$73,MATCH(C7735,'Curva Juros'!$A$7:$A$73,1)))</f>
        <v>7.6372669047619048</v>
      </c>
      <c r="F7735" s="24">
        <f t="shared" si="120"/>
        <v>-6.14166904761905E-3</v>
      </c>
      <c r="G7735" s="24"/>
    </row>
    <row r="7736" spans="1:7" x14ac:dyDescent="0.25">
      <c r="A7736" s="3" t="s">
        <v>166</v>
      </c>
      <c r="B7736" s="4">
        <v>45996</v>
      </c>
      <c r="C7736" s="5">
        <v>1177.3599999999999</v>
      </c>
      <c r="D7736" s="19">
        <v>7.0841000000000001E-2</v>
      </c>
      <c r="E7736" s="35" cm="1">
        <f t="array" ref="E7736">INDEX('Curva Juros'!$B$7:$B$73,MATCH(C7736,'Curva Juros'!$A$7:$A$73,1)) +
(C7736-INDEX('Curva Juros'!$A$7:$A$73,MATCH(C7736,'Curva Juros'!$A$7:$A$73,1))) *
(INDEX('Curva Juros'!$B$7:$B$73,MATCH(C7736,'Curva Juros'!$A$7:$A$73,1)+1) -
INDEX('Curva Juros'!$B$7:$B$73,MATCH(C7736,'Curva Juros'!$A$7:$A$73,1))) /
(INDEX('Curva Juros'!$A$7:$A$73,MATCH(C7736,'Curva Juros'!$A$7:$A$73,1)+1) -
INDEX('Curva Juros'!$A$7:$A$73,MATCH(C7736,'Curva Juros'!$A$7:$A$73,1)))</f>
        <v>7.6380615873015874</v>
      </c>
      <c r="F7736" s="24">
        <f t="shared" si="120"/>
        <v>-5.5396158730158657E-3</v>
      </c>
      <c r="G7736" s="24"/>
    </row>
    <row r="7737" spans="1:7" x14ac:dyDescent="0.25">
      <c r="A7737" s="6" t="s">
        <v>166</v>
      </c>
      <c r="B7737" s="7">
        <v>46003</v>
      </c>
      <c r="C7737" s="8">
        <v>1172.29</v>
      </c>
      <c r="D7737" s="20">
        <v>7.1011000000000005E-2</v>
      </c>
      <c r="E7737" s="35" cm="1">
        <f t="array" ref="E7737">INDEX('Curva Juros'!$B$7:$B$73,MATCH(C7737,'Curva Juros'!$A$7:$A$73,1)) +
(C7737-INDEX('Curva Juros'!$A$7:$A$73,MATCH(C7737,'Curva Juros'!$A$7:$A$73,1))) *
(INDEX('Curva Juros'!$B$7:$B$73,MATCH(C7737,'Curva Juros'!$A$7:$A$73,1)+1) -
INDEX('Curva Juros'!$B$7:$B$73,MATCH(C7737,'Curva Juros'!$A$7:$A$73,1))) /
(INDEX('Curva Juros'!$A$7:$A$73,MATCH(C7737,'Curva Juros'!$A$7:$A$73,1)+1) -
INDEX('Curva Juros'!$A$7:$A$73,MATCH(C7737,'Curva Juros'!$A$7:$A$73,1)))</f>
        <v>7.6388261111111113</v>
      </c>
      <c r="F7737" s="24">
        <f t="shared" si="120"/>
        <v>-5.3772611111111146E-3</v>
      </c>
      <c r="G7737" s="24"/>
    </row>
    <row r="7738" spans="1:7" x14ac:dyDescent="0.25">
      <c r="A7738" s="3" t="s">
        <v>166</v>
      </c>
      <c r="B7738" s="4">
        <v>46010</v>
      </c>
      <c r="C7738" s="5">
        <v>1166.8699999999999</v>
      </c>
      <c r="D7738" s="19">
        <v>7.1969000000000005E-2</v>
      </c>
      <c r="E7738" s="35" cm="1">
        <f t="array" ref="E7738">INDEX('Curva Juros'!$B$7:$B$73,MATCH(C7738,'Curva Juros'!$A$7:$A$73,1)) +
(C7738-INDEX('Curva Juros'!$A$7:$A$73,MATCH(C7738,'Curva Juros'!$A$7:$A$73,1))) *
(INDEX('Curva Juros'!$B$7:$B$73,MATCH(C7738,'Curva Juros'!$A$7:$A$73,1)+1) -
INDEX('Curva Juros'!$B$7:$B$73,MATCH(C7738,'Curva Juros'!$A$7:$A$73,1))) /
(INDEX('Curva Juros'!$A$7:$A$73,MATCH(C7738,'Curva Juros'!$A$7:$A$73,1)+1) -
INDEX('Curva Juros'!$A$7:$A$73,MATCH(C7738,'Curva Juros'!$A$7:$A$73,1)))</f>
        <v>7.6396434126984127</v>
      </c>
      <c r="F7738" s="24">
        <f t="shared" si="120"/>
        <v>-4.4274341269841255E-3</v>
      </c>
      <c r="G7738" s="24"/>
    </row>
    <row r="7739" spans="1:7" x14ac:dyDescent="0.25">
      <c r="A7739" s="6" t="s">
        <v>166</v>
      </c>
      <c r="B7739" s="7">
        <v>46017</v>
      </c>
      <c r="C7739" s="8">
        <v>1163.31</v>
      </c>
      <c r="D7739" s="20">
        <v>7.0959999999999995E-2</v>
      </c>
      <c r="E7739" s="35" cm="1">
        <f t="array" ref="E7739">INDEX('Curva Juros'!$B$7:$B$73,MATCH(C7739,'Curva Juros'!$A$7:$A$73,1)) +
(C7739-INDEX('Curva Juros'!$A$7:$A$73,MATCH(C7739,'Curva Juros'!$A$7:$A$73,1))) *
(INDEX('Curva Juros'!$B$7:$B$73,MATCH(C7739,'Curva Juros'!$A$7:$A$73,1)+1) -
INDEX('Curva Juros'!$B$7:$B$73,MATCH(C7739,'Curva Juros'!$A$7:$A$73,1))) /
(INDEX('Curva Juros'!$A$7:$A$73,MATCH(C7739,'Curva Juros'!$A$7:$A$73,1)+1) -
INDEX('Curva Juros'!$A$7:$A$73,MATCH(C7739,'Curva Juros'!$A$7:$A$73,1)))</f>
        <v>7.6401802380952377</v>
      </c>
      <c r="F7739" s="24">
        <f t="shared" si="120"/>
        <v>-5.4418023809523763E-3</v>
      </c>
      <c r="G7739" s="24"/>
    </row>
    <row r="7740" spans="1:7" x14ac:dyDescent="0.25">
      <c r="A7740" s="3" t="s">
        <v>166</v>
      </c>
      <c r="B7740" s="4">
        <v>46024</v>
      </c>
      <c r="C7740" s="5">
        <v>1159.55</v>
      </c>
      <c r="D7740" s="19">
        <v>7.0413000000000003E-2</v>
      </c>
      <c r="E7740" s="35" cm="1">
        <f t="array" ref="E7740">INDEX('Curva Juros'!$B$7:$B$73,MATCH(C7740,'Curva Juros'!$A$7:$A$73,1)) +
(C7740-INDEX('Curva Juros'!$A$7:$A$73,MATCH(C7740,'Curva Juros'!$A$7:$A$73,1))) *
(INDEX('Curva Juros'!$B$7:$B$73,MATCH(C7740,'Curva Juros'!$A$7:$A$73,1)+1) -
INDEX('Curva Juros'!$B$7:$B$73,MATCH(C7740,'Curva Juros'!$A$7:$A$73,1))) /
(INDEX('Curva Juros'!$A$7:$A$73,MATCH(C7740,'Curva Juros'!$A$7:$A$73,1)+1) -
INDEX('Curva Juros'!$A$7:$A$73,MATCH(C7740,'Curva Juros'!$A$7:$A$73,1)))</f>
        <v>7.6407472222222221</v>
      </c>
      <c r="F7740" s="24">
        <f t="shared" si="120"/>
        <v>-5.9944722222222135E-3</v>
      </c>
      <c r="G7740" s="24"/>
    </row>
    <row r="7741" spans="1:7" x14ac:dyDescent="0.25">
      <c r="A7741" s="6" t="s">
        <v>166</v>
      </c>
      <c r="B7741" s="7">
        <v>46031</v>
      </c>
      <c r="C7741" s="8">
        <v>1154.1500000000001</v>
      </c>
      <c r="D7741" s="20">
        <v>7.1335999999999997E-2</v>
      </c>
      <c r="E7741" s="35" cm="1">
        <f t="array" ref="E7741">INDEX('Curva Juros'!$B$7:$B$73,MATCH(C7741,'Curva Juros'!$A$7:$A$73,1)) +
(C7741-INDEX('Curva Juros'!$A$7:$A$73,MATCH(C7741,'Curva Juros'!$A$7:$A$73,1))) *
(INDEX('Curva Juros'!$B$7:$B$73,MATCH(C7741,'Curva Juros'!$A$7:$A$73,1)+1) -
INDEX('Curva Juros'!$B$7:$B$73,MATCH(C7741,'Curva Juros'!$A$7:$A$73,1))) /
(INDEX('Curva Juros'!$A$7:$A$73,MATCH(C7741,'Curva Juros'!$A$7:$A$73,1)+1) -
INDEX('Curva Juros'!$A$7:$A$73,MATCH(C7741,'Curva Juros'!$A$7:$A$73,1)))</f>
        <v>7.6415615079365073</v>
      </c>
      <c r="F7741" s="24">
        <f t="shared" si="120"/>
        <v>-5.0796150793650796E-3</v>
      </c>
      <c r="G7741" s="24"/>
    </row>
    <row r="7742" spans="1:7" x14ac:dyDescent="0.25">
      <c r="A7742" s="3" t="s">
        <v>166</v>
      </c>
      <c r="B7742" s="4">
        <v>46038</v>
      </c>
      <c r="C7742" s="5">
        <v>1149.32</v>
      </c>
      <c r="D7742" s="19">
        <v>7.0946999999999996E-2</v>
      </c>
      <c r="E7742" s="35" cm="1">
        <f t="array" ref="E7742">INDEX('Curva Juros'!$B$7:$B$73,MATCH(C7742,'Curva Juros'!$A$7:$A$73,1)) +
(C7742-INDEX('Curva Juros'!$A$7:$A$73,MATCH(C7742,'Curva Juros'!$A$7:$A$73,1))) *
(INDEX('Curva Juros'!$B$7:$B$73,MATCH(C7742,'Curva Juros'!$A$7:$A$73,1)+1) -
INDEX('Curva Juros'!$B$7:$B$73,MATCH(C7742,'Curva Juros'!$A$7:$A$73,1))) /
(INDEX('Curva Juros'!$A$7:$A$73,MATCH(C7742,'Curva Juros'!$A$7:$A$73,1)+1) -
INDEX('Curva Juros'!$A$7:$A$73,MATCH(C7742,'Curva Juros'!$A$7:$A$73,1)))</f>
        <v>7.6422898412698412</v>
      </c>
      <c r="F7742" s="24">
        <f t="shared" si="120"/>
        <v>-5.47589841269841E-3</v>
      </c>
      <c r="G7742" s="24"/>
    </row>
    <row r="7743" spans="1:7" x14ac:dyDescent="0.25">
      <c r="A7743" s="6" t="s">
        <v>166</v>
      </c>
      <c r="B7743" s="7">
        <v>46045</v>
      </c>
      <c r="C7743" s="8">
        <v>1146.19</v>
      </c>
      <c r="D7743" s="20">
        <v>6.6655000000000006E-2</v>
      </c>
      <c r="E7743" s="35" cm="1">
        <f t="array" ref="E7743">INDEX('Curva Juros'!$B$7:$B$73,MATCH(C7743,'Curva Juros'!$A$7:$A$73,1)) +
(C7743-INDEX('Curva Juros'!$A$7:$A$73,MATCH(C7743,'Curva Juros'!$A$7:$A$73,1))) *
(INDEX('Curva Juros'!$B$7:$B$73,MATCH(C7743,'Curva Juros'!$A$7:$A$73,1)+1) -
INDEX('Curva Juros'!$B$7:$B$73,MATCH(C7743,'Curva Juros'!$A$7:$A$73,1))) /
(INDEX('Curva Juros'!$A$7:$A$73,MATCH(C7743,'Curva Juros'!$A$7:$A$73,1)+1) -
INDEX('Curva Juros'!$A$7:$A$73,MATCH(C7743,'Curva Juros'!$A$7:$A$73,1)))</f>
        <v>7.6427618253968248</v>
      </c>
      <c r="F7743" s="24">
        <f t="shared" si="120"/>
        <v>-9.772618253968246E-3</v>
      </c>
      <c r="G7743" s="24"/>
    </row>
    <row r="7744" spans="1:7" x14ac:dyDescent="0.25">
      <c r="A7744" s="3" t="s">
        <v>166</v>
      </c>
      <c r="B7744" s="4">
        <v>46052</v>
      </c>
      <c r="C7744" s="5">
        <v>1142.53</v>
      </c>
      <c r="D7744" s="19">
        <v>6.3542000000000001E-2</v>
      </c>
      <c r="E7744" s="35" cm="1">
        <f t="array" ref="E7744">INDEX('Curva Juros'!$B$7:$B$73,MATCH(C7744,'Curva Juros'!$A$7:$A$73,1)) +
(C7744-INDEX('Curva Juros'!$A$7:$A$73,MATCH(C7744,'Curva Juros'!$A$7:$A$73,1))) *
(INDEX('Curva Juros'!$B$7:$B$73,MATCH(C7744,'Curva Juros'!$A$7:$A$73,1)+1) -
INDEX('Curva Juros'!$B$7:$B$73,MATCH(C7744,'Curva Juros'!$A$7:$A$73,1))) /
(INDEX('Curva Juros'!$A$7:$A$73,MATCH(C7744,'Curva Juros'!$A$7:$A$73,1)+1) -
INDEX('Curva Juros'!$A$7:$A$73,MATCH(C7744,'Curva Juros'!$A$7:$A$73,1)))</f>
        <v>7.6433137301587299</v>
      </c>
      <c r="F7744" s="24">
        <f t="shared" si="120"/>
        <v>-1.2891137301587294E-2</v>
      </c>
      <c r="G7744" s="24"/>
    </row>
    <row r="7745" spans="1:7" x14ac:dyDescent="0.25">
      <c r="A7745" s="6" t="s">
        <v>166</v>
      </c>
      <c r="B7745" s="7">
        <v>46059</v>
      </c>
      <c r="C7745" s="8">
        <v>1136.3</v>
      </c>
      <c r="D7745" s="20">
        <v>6.6397999999999999E-2</v>
      </c>
      <c r="E7745" s="35" cm="1">
        <f t="array" ref="E7745">INDEX('Curva Juros'!$B$7:$B$73,MATCH(C7745,'Curva Juros'!$A$7:$A$73,1)) +
(C7745-INDEX('Curva Juros'!$A$7:$A$73,MATCH(C7745,'Curva Juros'!$A$7:$A$73,1))) *
(INDEX('Curva Juros'!$B$7:$B$73,MATCH(C7745,'Curva Juros'!$A$7:$A$73,1)+1) -
INDEX('Curva Juros'!$B$7:$B$73,MATCH(C7745,'Curva Juros'!$A$7:$A$73,1))) /
(INDEX('Curva Juros'!$A$7:$A$73,MATCH(C7745,'Curva Juros'!$A$7:$A$73,1)+1) -
INDEX('Curva Juros'!$A$7:$A$73,MATCH(C7745,'Curva Juros'!$A$7:$A$73,1)))</f>
        <v>7.6442531746031745</v>
      </c>
      <c r="F7745" s="24">
        <f t="shared" si="120"/>
        <v>-1.0044531746031746E-2</v>
      </c>
      <c r="G7745" s="24"/>
    </row>
    <row r="7746" spans="1:7" x14ac:dyDescent="0.25">
      <c r="A7746" s="3" t="s">
        <v>166</v>
      </c>
      <c r="B7746" s="4">
        <v>46066</v>
      </c>
      <c r="C7746" s="5">
        <v>1131.06</v>
      </c>
      <c r="D7746" s="19">
        <v>6.6954E-2</v>
      </c>
      <c r="E7746" s="35" cm="1">
        <f t="array" ref="E7746">INDEX('Curva Juros'!$B$7:$B$73,MATCH(C7746,'Curva Juros'!$A$7:$A$73,1)) +
(C7746-INDEX('Curva Juros'!$A$7:$A$73,MATCH(C7746,'Curva Juros'!$A$7:$A$73,1))) *
(INDEX('Curva Juros'!$B$7:$B$73,MATCH(C7746,'Curva Juros'!$A$7:$A$73,1)+1) -
INDEX('Curva Juros'!$B$7:$B$73,MATCH(C7746,'Curva Juros'!$A$7:$A$73,1))) /
(INDEX('Curva Juros'!$A$7:$A$73,MATCH(C7746,'Curva Juros'!$A$7:$A$73,1)+1) -
INDEX('Curva Juros'!$A$7:$A$73,MATCH(C7746,'Curva Juros'!$A$7:$A$73,1)))</f>
        <v>7.6449313333333331</v>
      </c>
      <c r="F7746" s="24">
        <f t="shared" si="120"/>
        <v>-9.4953133333333245E-3</v>
      </c>
      <c r="G7746" s="24"/>
    </row>
    <row r="7747" spans="1:7" x14ac:dyDescent="0.25">
      <c r="A7747" s="6" t="s">
        <v>166</v>
      </c>
      <c r="B7747" s="7">
        <v>46073</v>
      </c>
      <c r="C7747" s="8">
        <v>1128.24</v>
      </c>
      <c r="D7747" s="20">
        <v>6.6542000000000004E-2</v>
      </c>
      <c r="E7747" s="35" cm="1">
        <f t="array" ref="E7747">INDEX('Curva Juros'!$B$7:$B$73,MATCH(C7747,'Curva Juros'!$A$7:$A$73,1)) +
(C7747-INDEX('Curva Juros'!$A$7:$A$73,MATCH(C7747,'Curva Juros'!$A$7:$A$73,1))) *
(INDEX('Curva Juros'!$B$7:$B$73,MATCH(C7747,'Curva Juros'!$A$7:$A$73,1)+1) -
INDEX('Curva Juros'!$B$7:$B$73,MATCH(C7747,'Curva Juros'!$A$7:$A$73,1))) /
(INDEX('Curva Juros'!$A$7:$A$73,MATCH(C7747,'Curva Juros'!$A$7:$A$73,1)+1) -
INDEX('Curva Juros'!$A$7:$A$73,MATCH(C7747,'Curva Juros'!$A$7:$A$73,1)))</f>
        <v>7.6452491428571427</v>
      </c>
      <c r="F7747" s="24">
        <f t="shared" ref="F7747:F7810" si="121">D7747-E7747/100</f>
        <v>-9.9104914285714218E-3</v>
      </c>
      <c r="G7747" s="24"/>
    </row>
    <row r="7748" spans="1:7" x14ac:dyDescent="0.25">
      <c r="A7748" s="3" t="s">
        <v>166</v>
      </c>
      <c r="B7748" s="4">
        <v>46080</v>
      </c>
      <c r="C7748" s="5">
        <v>1123.82</v>
      </c>
      <c r="D7748" s="19">
        <v>6.5185000000000007E-2</v>
      </c>
      <c r="E7748" s="35" cm="1">
        <f t="array" ref="E7748">INDEX('Curva Juros'!$B$7:$B$73,MATCH(C7748,'Curva Juros'!$A$7:$A$73,1)) +
(C7748-INDEX('Curva Juros'!$A$7:$A$73,MATCH(C7748,'Curva Juros'!$A$7:$A$73,1))) *
(INDEX('Curva Juros'!$B$7:$B$73,MATCH(C7748,'Curva Juros'!$A$7:$A$73,1)+1) -
INDEX('Curva Juros'!$B$7:$B$73,MATCH(C7748,'Curva Juros'!$A$7:$A$73,1))) /
(INDEX('Curva Juros'!$A$7:$A$73,MATCH(C7748,'Curva Juros'!$A$7:$A$73,1)+1) -
INDEX('Curva Juros'!$A$7:$A$73,MATCH(C7748,'Curva Juros'!$A$7:$A$73,1)))</f>
        <v>7.6457472698412694</v>
      </c>
      <c r="F7748" s="24">
        <f t="shared" si="121"/>
        <v>-1.1272472698412681E-2</v>
      </c>
      <c r="G7748" s="24"/>
    </row>
    <row r="7749" spans="1:7" x14ac:dyDescent="0.25">
      <c r="A7749" s="6" t="s">
        <v>167</v>
      </c>
      <c r="B7749" s="7">
        <v>45723</v>
      </c>
      <c r="C7749" s="8">
        <v>726.48</v>
      </c>
      <c r="D7749" s="20">
        <v>7.5595999999999997E-2</v>
      </c>
      <c r="E7749" s="35" cm="1">
        <f t="array" ref="E7749">INDEX('Curva Juros'!$B$7:$B$73,MATCH(C7749,'Curva Juros'!$A$7:$A$73,1)) +
(C7749-INDEX('Curva Juros'!$A$7:$A$73,MATCH(C7749,'Curva Juros'!$A$7:$A$73,1))) *
(INDEX('Curva Juros'!$B$7:$B$73,MATCH(C7749,'Curva Juros'!$A$7:$A$73,1)+1) -
INDEX('Curva Juros'!$B$7:$B$73,MATCH(C7749,'Curva Juros'!$A$7:$A$73,1))) /
(INDEX('Curva Juros'!$A$7:$A$73,MATCH(C7749,'Curva Juros'!$A$7:$A$73,1)+1) -
INDEX('Curva Juros'!$A$7:$A$73,MATCH(C7749,'Curva Juros'!$A$7:$A$73,1)))</f>
        <v>7.6928125714285711</v>
      </c>
      <c r="F7749" s="24">
        <f t="shared" si="121"/>
        <v>-1.3321257142857174E-3</v>
      </c>
      <c r="G7749" s="24"/>
    </row>
    <row r="7750" spans="1:7" x14ac:dyDescent="0.25">
      <c r="A7750" s="3" t="s">
        <v>167</v>
      </c>
      <c r="B7750" s="4">
        <v>45730</v>
      </c>
      <c r="C7750" s="5">
        <v>721.43</v>
      </c>
      <c r="D7750" s="19">
        <v>7.5788999999999995E-2</v>
      </c>
      <c r="E7750" s="35" cm="1">
        <f t="array" ref="E7750">INDEX('Curva Juros'!$B$7:$B$73,MATCH(C7750,'Curva Juros'!$A$7:$A$73,1)) +
(C7750-INDEX('Curva Juros'!$A$7:$A$73,MATCH(C7750,'Curva Juros'!$A$7:$A$73,1))) *
(INDEX('Curva Juros'!$B$7:$B$73,MATCH(C7750,'Curva Juros'!$A$7:$A$73,1)+1) -
INDEX('Curva Juros'!$B$7:$B$73,MATCH(C7750,'Curva Juros'!$A$7:$A$73,1))) /
(INDEX('Curva Juros'!$A$7:$A$73,MATCH(C7750,'Curva Juros'!$A$7:$A$73,1)+1) -
INDEX('Curva Juros'!$A$7:$A$73,MATCH(C7750,'Curva Juros'!$A$7:$A$73,1)))</f>
        <v>7.6941832857142858</v>
      </c>
      <c r="F7750" s="24">
        <f t="shared" si="121"/>
        <v>-1.1528328571428631E-3</v>
      </c>
      <c r="G7750" s="24"/>
    </row>
    <row r="7751" spans="1:7" x14ac:dyDescent="0.25">
      <c r="A7751" s="6" t="s">
        <v>167</v>
      </c>
      <c r="B7751" s="7">
        <v>45737</v>
      </c>
      <c r="C7751" s="8">
        <v>715.89</v>
      </c>
      <c r="D7751" s="20">
        <v>7.8028E-2</v>
      </c>
      <c r="E7751" s="35" cm="1">
        <f t="array" ref="E7751">INDEX('Curva Juros'!$B$7:$B$73,MATCH(C7751,'Curva Juros'!$A$7:$A$73,1)) +
(C7751-INDEX('Curva Juros'!$A$7:$A$73,MATCH(C7751,'Curva Juros'!$A$7:$A$73,1))) *
(INDEX('Curva Juros'!$B$7:$B$73,MATCH(C7751,'Curva Juros'!$A$7:$A$73,1)+1) -
INDEX('Curva Juros'!$B$7:$B$73,MATCH(C7751,'Curva Juros'!$A$7:$A$73,1))) /
(INDEX('Curva Juros'!$A$7:$A$73,MATCH(C7751,'Curva Juros'!$A$7:$A$73,1)+1) -
INDEX('Curva Juros'!$A$7:$A$73,MATCH(C7751,'Curva Juros'!$A$7:$A$73,1)))</f>
        <v>7.6956870000000004</v>
      </c>
      <c r="F7751" s="24">
        <f t="shared" si="121"/>
        <v>1.0711299999999896E-3</v>
      </c>
      <c r="G7751" s="24"/>
    </row>
    <row r="7752" spans="1:7" x14ac:dyDescent="0.25">
      <c r="A7752" s="3" t="s">
        <v>167</v>
      </c>
      <c r="B7752" s="4">
        <v>45744</v>
      </c>
      <c r="C7752" s="5">
        <v>710.48</v>
      </c>
      <c r="D7752" s="19">
        <v>7.9707E-2</v>
      </c>
      <c r="E7752" s="35" cm="1">
        <f t="array" ref="E7752">INDEX('Curva Juros'!$B$7:$B$73,MATCH(C7752,'Curva Juros'!$A$7:$A$73,1)) +
(C7752-INDEX('Curva Juros'!$A$7:$A$73,MATCH(C7752,'Curva Juros'!$A$7:$A$73,1))) *
(INDEX('Curva Juros'!$B$7:$B$73,MATCH(C7752,'Curva Juros'!$A$7:$A$73,1)+1) -
INDEX('Curva Juros'!$B$7:$B$73,MATCH(C7752,'Curva Juros'!$A$7:$A$73,1))) /
(INDEX('Curva Juros'!$A$7:$A$73,MATCH(C7752,'Curva Juros'!$A$7:$A$73,1)+1) -
INDEX('Curva Juros'!$A$7:$A$73,MATCH(C7752,'Curva Juros'!$A$7:$A$73,1)))</f>
        <v>7.6971554285714285</v>
      </c>
      <c r="F7752" s="24">
        <f t="shared" si="121"/>
        <v>2.7354457142857169E-3</v>
      </c>
      <c r="G7752" s="24"/>
    </row>
    <row r="7753" spans="1:7" x14ac:dyDescent="0.25">
      <c r="A7753" s="6" t="s">
        <v>167</v>
      </c>
      <c r="B7753" s="7">
        <v>45751</v>
      </c>
      <c r="C7753" s="8">
        <v>705.93</v>
      </c>
      <c r="D7753" s="20">
        <v>7.7854000000000007E-2</v>
      </c>
      <c r="E7753" s="35" cm="1">
        <f t="array" ref="E7753">INDEX('Curva Juros'!$B$7:$B$73,MATCH(C7753,'Curva Juros'!$A$7:$A$73,1)) +
(C7753-INDEX('Curva Juros'!$A$7:$A$73,MATCH(C7753,'Curva Juros'!$A$7:$A$73,1))) *
(INDEX('Curva Juros'!$B$7:$B$73,MATCH(C7753,'Curva Juros'!$A$7:$A$73,1)+1) -
INDEX('Curva Juros'!$B$7:$B$73,MATCH(C7753,'Curva Juros'!$A$7:$A$73,1))) /
(INDEX('Curva Juros'!$A$7:$A$73,MATCH(C7753,'Curva Juros'!$A$7:$A$73,1)+1) -
INDEX('Curva Juros'!$A$7:$A$73,MATCH(C7753,'Curva Juros'!$A$7:$A$73,1)))</f>
        <v>7.6983904285714289</v>
      </c>
      <c r="F7753" s="24">
        <f t="shared" si="121"/>
        <v>8.7009571428571519E-4</v>
      </c>
      <c r="G7753" s="24"/>
    </row>
    <row r="7754" spans="1:7" x14ac:dyDescent="0.25">
      <c r="A7754" s="3" t="s">
        <v>167</v>
      </c>
      <c r="B7754" s="4">
        <v>45758</v>
      </c>
      <c r="C7754" s="5">
        <v>700.82</v>
      </c>
      <c r="D7754" s="19">
        <v>7.8326999999999994E-2</v>
      </c>
      <c r="E7754" s="35" cm="1">
        <f t="array" ref="E7754">INDEX('Curva Juros'!$B$7:$B$73,MATCH(C7754,'Curva Juros'!$A$7:$A$73,1)) +
(C7754-INDEX('Curva Juros'!$A$7:$A$73,MATCH(C7754,'Curva Juros'!$A$7:$A$73,1))) *
(INDEX('Curva Juros'!$B$7:$B$73,MATCH(C7754,'Curva Juros'!$A$7:$A$73,1)+1) -
INDEX('Curva Juros'!$B$7:$B$73,MATCH(C7754,'Curva Juros'!$A$7:$A$73,1))) /
(INDEX('Curva Juros'!$A$7:$A$73,MATCH(C7754,'Curva Juros'!$A$7:$A$73,1)+1) -
INDEX('Curva Juros'!$A$7:$A$73,MATCH(C7754,'Curva Juros'!$A$7:$A$73,1)))</f>
        <v>7.6997774285714291</v>
      </c>
      <c r="F7754" s="24">
        <f t="shared" si="121"/>
        <v>1.3292257142857034E-3</v>
      </c>
      <c r="G7754" s="24"/>
    </row>
    <row r="7755" spans="1:7" x14ac:dyDescent="0.25">
      <c r="A7755" s="6" t="s">
        <v>167</v>
      </c>
      <c r="B7755" s="7">
        <v>45764</v>
      </c>
      <c r="C7755" s="8">
        <v>697.06</v>
      </c>
      <c r="D7755" s="20">
        <v>7.7323000000000003E-2</v>
      </c>
      <c r="E7755" s="35" cm="1">
        <f t="array" ref="E7755">INDEX('Curva Juros'!$B$7:$B$73,MATCH(C7755,'Curva Juros'!$A$7:$A$73,1)) +
(C7755-INDEX('Curva Juros'!$A$7:$A$73,MATCH(C7755,'Curva Juros'!$A$7:$A$73,1))) *
(INDEX('Curva Juros'!$B$7:$B$73,MATCH(C7755,'Curva Juros'!$A$7:$A$73,1)+1) -
INDEX('Curva Juros'!$B$7:$B$73,MATCH(C7755,'Curva Juros'!$A$7:$A$73,1))) /
(INDEX('Curva Juros'!$A$7:$A$73,MATCH(C7755,'Curva Juros'!$A$7:$A$73,1)+1) -
INDEX('Curva Juros'!$A$7:$A$73,MATCH(C7755,'Curva Juros'!$A$7:$A$73,1)))</f>
        <v>7.7007979999999998</v>
      </c>
      <c r="F7755" s="24">
        <f t="shared" si="121"/>
        <v>3.1501999999999919E-4</v>
      </c>
      <c r="G7755" s="24"/>
    </row>
    <row r="7756" spans="1:7" x14ac:dyDescent="0.25">
      <c r="A7756" s="3" t="s">
        <v>167</v>
      </c>
      <c r="B7756" s="4">
        <v>45772</v>
      </c>
      <c r="C7756" s="5">
        <v>693.74</v>
      </c>
      <c r="D7756" s="19">
        <v>7.4492000000000003E-2</v>
      </c>
      <c r="E7756" s="35" cm="1">
        <f t="array" ref="E7756">INDEX('Curva Juros'!$B$7:$B$73,MATCH(C7756,'Curva Juros'!$A$7:$A$73,1)) +
(C7756-INDEX('Curva Juros'!$A$7:$A$73,MATCH(C7756,'Curva Juros'!$A$7:$A$73,1))) *
(INDEX('Curva Juros'!$B$7:$B$73,MATCH(C7756,'Curva Juros'!$A$7:$A$73,1)+1) -
INDEX('Curva Juros'!$B$7:$B$73,MATCH(C7756,'Curva Juros'!$A$7:$A$73,1))) /
(INDEX('Curva Juros'!$A$7:$A$73,MATCH(C7756,'Curva Juros'!$A$7:$A$73,1)+1) -
INDEX('Curva Juros'!$A$7:$A$73,MATCH(C7756,'Curva Juros'!$A$7:$A$73,1)))</f>
        <v>7.7016991428571426</v>
      </c>
      <c r="F7756" s="24">
        <f t="shared" si="121"/>
        <v>-2.5249914285714187E-3</v>
      </c>
      <c r="G7756" s="24"/>
    </row>
    <row r="7757" spans="1:7" x14ac:dyDescent="0.25">
      <c r="A7757" s="6" t="s">
        <v>167</v>
      </c>
      <c r="B7757" s="7">
        <v>45779</v>
      </c>
      <c r="C7757" s="8">
        <v>689.8</v>
      </c>
      <c r="D7757" s="20">
        <v>7.4233999999999994E-2</v>
      </c>
      <c r="E7757" s="35" cm="1">
        <f t="array" ref="E7757">INDEX('Curva Juros'!$B$7:$B$73,MATCH(C7757,'Curva Juros'!$A$7:$A$73,1)) +
(C7757-INDEX('Curva Juros'!$A$7:$A$73,MATCH(C7757,'Curva Juros'!$A$7:$A$73,1))) *
(INDEX('Curva Juros'!$B$7:$B$73,MATCH(C7757,'Curva Juros'!$A$7:$A$73,1)+1) -
INDEX('Curva Juros'!$B$7:$B$73,MATCH(C7757,'Curva Juros'!$A$7:$A$73,1))) /
(INDEX('Curva Juros'!$A$7:$A$73,MATCH(C7757,'Curva Juros'!$A$7:$A$73,1)+1) -
INDEX('Curva Juros'!$A$7:$A$73,MATCH(C7757,'Curva Juros'!$A$7:$A$73,1)))</f>
        <v>7.7027685714285719</v>
      </c>
      <c r="F7757" s="24">
        <f t="shared" si="121"/>
        <v>-2.793685714285718E-3</v>
      </c>
      <c r="G7757" s="24"/>
    </row>
    <row r="7758" spans="1:7" x14ac:dyDescent="0.25">
      <c r="A7758" s="3" t="s">
        <v>167</v>
      </c>
      <c r="B7758" s="4">
        <v>45786</v>
      </c>
      <c r="C7758" s="5">
        <v>684.8</v>
      </c>
      <c r="D7758" s="19">
        <v>7.4270000000000003E-2</v>
      </c>
      <c r="E7758" s="35" cm="1">
        <f t="array" ref="E7758">INDEX('Curva Juros'!$B$7:$B$73,MATCH(C7758,'Curva Juros'!$A$7:$A$73,1)) +
(C7758-INDEX('Curva Juros'!$A$7:$A$73,MATCH(C7758,'Curva Juros'!$A$7:$A$73,1))) *
(INDEX('Curva Juros'!$B$7:$B$73,MATCH(C7758,'Curva Juros'!$A$7:$A$73,1)+1) -
INDEX('Curva Juros'!$B$7:$B$73,MATCH(C7758,'Curva Juros'!$A$7:$A$73,1))) /
(INDEX('Curva Juros'!$A$7:$A$73,MATCH(C7758,'Curva Juros'!$A$7:$A$73,1)+1) -
INDEX('Curva Juros'!$A$7:$A$73,MATCH(C7758,'Curva Juros'!$A$7:$A$73,1)))</f>
        <v>7.7041257142857145</v>
      </c>
      <c r="F7758" s="24">
        <f t="shared" si="121"/>
        <v>-2.771257142857142E-3</v>
      </c>
      <c r="G7758" s="24"/>
    </row>
    <row r="7759" spans="1:7" x14ac:dyDescent="0.25">
      <c r="A7759" s="6" t="s">
        <v>167</v>
      </c>
      <c r="B7759" s="7">
        <v>45793</v>
      </c>
      <c r="C7759" s="8">
        <v>697.51</v>
      </c>
      <c r="D7759" s="20">
        <v>7.3622999999999994E-2</v>
      </c>
      <c r="E7759" s="35" cm="1">
        <f t="array" ref="E7759">INDEX('Curva Juros'!$B$7:$B$73,MATCH(C7759,'Curva Juros'!$A$7:$A$73,1)) +
(C7759-INDEX('Curva Juros'!$A$7:$A$73,MATCH(C7759,'Curva Juros'!$A$7:$A$73,1))) *
(INDEX('Curva Juros'!$B$7:$B$73,MATCH(C7759,'Curva Juros'!$A$7:$A$73,1)+1) -
INDEX('Curva Juros'!$B$7:$B$73,MATCH(C7759,'Curva Juros'!$A$7:$A$73,1))) /
(INDEX('Curva Juros'!$A$7:$A$73,MATCH(C7759,'Curva Juros'!$A$7:$A$73,1)+1) -
INDEX('Curva Juros'!$A$7:$A$73,MATCH(C7759,'Curva Juros'!$A$7:$A$73,1)))</f>
        <v>7.7006758571428575</v>
      </c>
      <c r="F7759" s="24">
        <f t="shared" si="121"/>
        <v>-3.3837585714285856E-3</v>
      </c>
      <c r="G7759" s="24"/>
    </row>
    <row r="7760" spans="1:7" x14ac:dyDescent="0.25">
      <c r="A7760" s="3" t="s">
        <v>167</v>
      </c>
      <c r="B7760" s="4">
        <v>45800</v>
      </c>
      <c r="C7760" s="5">
        <v>692.24</v>
      </c>
      <c r="D7760" s="19">
        <v>7.4923000000000003E-2</v>
      </c>
      <c r="E7760" s="35" cm="1">
        <f t="array" ref="E7760">INDEX('Curva Juros'!$B$7:$B$73,MATCH(C7760,'Curva Juros'!$A$7:$A$73,1)) +
(C7760-INDEX('Curva Juros'!$A$7:$A$73,MATCH(C7760,'Curva Juros'!$A$7:$A$73,1))) *
(INDEX('Curva Juros'!$B$7:$B$73,MATCH(C7760,'Curva Juros'!$A$7:$A$73,1)+1) -
INDEX('Curva Juros'!$B$7:$B$73,MATCH(C7760,'Curva Juros'!$A$7:$A$73,1))) /
(INDEX('Curva Juros'!$A$7:$A$73,MATCH(C7760,'Curva Juros'!$A$7:$A$73,1)+1) -
INDEX('Curva Juros'!$A$7:$A$73,MATCH(C7760,'Curva Juros'!$A$7:$A$73,1)))</f>
        <v>7.7021062857142857</v>
      </c>
      <c r="F7760" s="24">
        <f t="shared" si="121"/>
        <v>-2.0980628571428545E-3</v>
      </c>
      <c r="G7760" s="24"/>
    </row>
    <row r="7761" spans="1:7" x14ac:dyDescent="0.25">
      <c r="A7761" s="6" t="s">
        <v>167</v>
      </c>
      <c r="B7761" s="7">
        <v>45807</v>
      </c>
      <c r="C7761" s="8">
        <v>687.19</v>
      </c>
      <c r="D7761" s="20">
        <v>7.5176000000000007E-2</v>
      </c>
      <c r="E7761" s="35" cm="1">
        <f t="array" ref="E7761">INDEX('Curva Juros'!$B$7:$B$73,MATCH(C7761,'Curva Juros'!$A$7:$A$73,1)) +
(C7761-INDEX('Curva Juros'!$A$7:$A$73,MATCH(C7761,'Curva Juros'!$A$7:$A$73,1))) *
(INDEX('Curva Juros'!$B$7:$B$73,MATCH(C7761,'Curva Juros'!$A$7:$A$73,1)+1) -
INDEX('Curva Juros'!$B$7:$B$73,MATCH(C7761,'Curva Juros'!$A$7:$A$73,1))) /
(INDEX('Curva Juros'!$A$7:$A$73,MATCH(C7761,'Curva Juros'!$A$7:$A$73,1)+1) -
INDEX('Curva Juros'!$A$7:$A$73,MATCH(C7761,'Curva Juros'!$A$7:$A$73,1)))</f>
        <v>7.7034770000000004</v>
      </c>
      <c r="F7761" s="24">
        <f t="shared" si="121"/>
        <v>-1.8587699999999957E-3</v>
      </c>
      <c r="G7761" s="24"/>
    </row>
    <row r="7762" spans="1:7" x14ac:dyDescent="0.25">
      <c r="A7762" s="3" t="s">
        <v>167</v>
      </c>
      <c r="B7762" s="4">
        <v>45814</v>
      </c>
      <c r="C7762" s="5">
        <v>681.89</v>
      </c>
      <c r="D7762" s="19">
        <v>7.6655000000000001E-2</v>
      </c>
      <c r="E7762" s="35" cm="1">
        <f t="array" ref="E7762">INDEX('Curva Juros'!$B$7:$B$73,MATCH(C7762,'Curva Juros'!$A$7:$A$73,1)) +
(C7762-INDEX('Curva Juros'!$A$7:$A$73,MATCH(C7762,'Curva Juros'!$A$7:$A$73,1))) *
(INDEX('Curva Juros'!$B$7:$B$73,MATCH(C7762,'Curva Juros'!$A$7:$A$73,1)+1) -
INDEX('Curva Juros'!$B$7:$B$73,MATCH(C7762,'Curva Juros'!$A$7:$A$73,1))) /
(INDEX('Curva Juros'!$A$7:$A$73,MATCH(C7762,'Curva Juros'!$A$7:$A$73,1)+1) -
INDEX('Curva Juros'!$A$7:$A$73,MATCH(C7762,'Curva Juros'!$A$7:$A$73,1)))</f>
        <v>7.7049155714285718</v>
      </c>
      <c r="F7762" s="24">
        <f t="shared" si="121"/>
        <v>-3.9415571428572105E-4</v>
      </c>
      <c r="G7762" s="24"/>
    </row>
    <row r="7763" spans="1:7" x14ac:dyDescent="0.25">
      <c r="A7763" s="6" t="s">
        <v>167</v>
      </c>
      <c r="B7763" s="7">
        <v>45821</v>
      </c>
      <c r="C7763" s="8">
        <v>677.25</v>
      </c>
      <c r="D7763" s="20">
        <v>7.4898000000000006E-2</v>
      </c>
      <c r="E7763" s="35" cm="1">
        <f t="array" ref="E7763">INDEX('Curva Juros'!$B$7:$B$73,MATCH(C7763,'Curva Juros'!$A$7:$A$73,1)) +
(C7763-INDEX('Curva Juros'!$A$7:$A$73,MATCH(C7763,'Curva Juros'!$A$7:$A$73,1))) *
(INDEX('Curva Juros'!$B$7:$B$73,MATCH(C7763,'Curva Juros'!$A$7:$A$73,1)+1) -
INDEX('Curva Juros'!$B$7:$B$73,MATCH(C7763,'Curva Juros'!$A$7:$A$73,1))) /
(INDEX('Curva Juros'!$A$7:$A$73,MATCH(C7763,'Curva Juros'!$A$7:$A$73,1)+1) -
INDEX('Curva Juros'!$A$7:$A$73,MATCH(C7763,'Curva Juros'!$A$7:$A$73,1)))</f>
        <v>7.706175</v>
      </c>
      <c r="F7763" s="24">
        <f t="shared" si="121"/>
        <v>-2.1637499999999921E-3</v>
      </c>
      <c r="G7763" s="24"/>
    </row>
    <row r="7764" spans="1:7" x14ac:dyDescent="0.25">
      <c r="A7764" s="3" t="s">
        <v>167</v>
      </c>
      <c r="B7764" s="4">
        <v>45828</v>
      </c>
      <c r="C7764" s="5">
        <v>673</v>
      </c>
      <c r="D7764" s="19">
        <v>7.6106999999999994E-2</v>
      </c>
      <c r="E7764" s="35" cm="1">
        <f t="array" ref="E7764">INDEX('Curva Juros'!$B$7:$B$73,MATCH(C7764,'Curva Juros'!$A$7:$A$73,1)) +
(C7764-INDEX('Curva Juros'!$A$7:$A$73,MATCH(C7764,'Curva Juros'!$A$7:$A$73,1))) *
(INDEX('Curva Juros'!$B$7:$B$73,MATCH(C7764,'Curva Juros'!$A$7:$A$73,1)+1) -
INDEX('Curva Juros'!$B$7:$B$73,MATCH(C7764,'Curva Juros'!$A$7:$A$73,1))) /
(INDEX('Curva Juros'!$A$7:$A$73,MATCH(C7764,'Curva Juros'!$A$7:$A$73,1)+1) -
INDEX('Curva Juros'!$A$7:$A$73,MATCH(C7764,'Curva Juros'!$A$7:$A$73,1)))</f>
        <v>7.7073285714285715</v>
      </c>
      <c r="F7764" s="24">
        <f t="shared" si="121"/>
        <v>-9.6628571428572507E-4</v>
      </c>
      <c r="G7764" s="24"/>
    </row>
    <row r="7765" spans="1:7" x14ac:dyDescent="0.25">
      <c r="A7765" s="6" t="s">
        <v>167</v>
      </c>
      <c r="B7765" s="7">
        <v>45835</v>
      </c>
      <c r="C7765" s="8">
        <v>667.8</v>
      </c>
      <c r="D7765" s="20">
        <v>7.7110999999999999E-2</v>
      </c>
      <c r="E7765" s="35" cm="1">
        <f t="array" ref="E7765">INDEX('Curva Juros'!$B$7:$B$73,MATCH(C7765,'Curva Juros'!$A$7:$A$73,1)) +
(C7765-INDEX('Curva Juros'!$A$7:$A$73,MATCH(C7765,'Curva Juros'!$A$7:$A$73,1))) *
(INDEX('Curva Juros'!$B$7:$B$73,MATCH(C7765,'Curva Juros'!$A$7:$A$73,1)+1) -
INDEX('Curva Juros'!$B$7:$B$73,MATCH(C7765,'Curva Juros'!$A$7:$A$73,1))) /
(INDEX('Curva Juros'!$A$7:$A$73,MATCH(C7765,'Curva Juros'!$A$7:$A$73,1)+1) -
INDEX('Curva Juros'!$A$7:$A$73,MATCH(C7765,'Curva Juros'!$A$7:$A$73,1)))</f>
        <v>7.7087400000000006</v>
      </c>
      <c r="F7765" s="24">
        <f t="shared" si="121"/>
        <v>2.3599999999998622E-5</v>
      </c>
      <c r="G7765" s="24"/>
    </row>
    <row r="7766" spans="1:7" x14ac:dyDescent="0.25">
      <c r="A7766" s="3" t="s">
        <v>167</v>
      </c>
      <c r="B7766" s="4">
        <v>45842</v>
      </c>
      <c r="C7766" s="5">
        <v>663.07</v>
      </c>
      <c r="D7766" s="19">
        <v>7.5783000000000003E-2</v>
      </c>
      <c r="E7766" s="35" cm="1">
        <f t="array" ref="E7766">INDEX('Curva Juros'!$B$7:$B$73,MATCH(C7766,'Curva Juros'!$A$7:$A$73,1)) +
(C7766-INDEX('Curva Juros'!$A$7:$A$73,MATCH(C7766,'Curva Juros'!$A$7:$A$73,1))) *
(INDEX('Curva Juros'!$B$7:$B$73,MATCH(C7766,'Curva Juros'!$A$7:$A$73,1)+1) -
INDEX('Curva Juros'!$B$7:$B$73,MATCH(C7766,'Curva Juros'!$A$7:$A$73,1))) /
(INDEX('Curva Juros'!$A$7:$A$73,MATCH(C7766,'Curva Juros'!$A$7:$A$73,1)+1) -
INDEX('Curva Juros'!$A$7:$A$73,MATCH(C7766,'Curva Juros'!$A$7:$A$73,1)))</f>
        <v>7.7100238571428577</v>
      </c>
      <c r="F7766" s="24">
        <f t="shared" si="121"/>
        <v>-1.3172385714285695E-3</v>
      </c>
      <c r="G7766" s="24"/>
    </row>
    <row r="7767" spans="1:7" x14ac:dyDescent="0.25">
      <c r="A7767" s="6" t="s">
        <v>167</v>
      </c>
      <c r="B7767" s="7">
        <v>45849</v>
      </c>
      <c r="C7767" s="8">
        <v>657.47</v>
      </c>
      <c r="D7767" s="20">
        <v>7.8731999999999996E-2</v>
      </c>
      <c r="E7767" s="35" cm="1">
        <f t="array" ref="E7767">INDEX('Curva Juros'!$B$7:$B$73,MATCH(C7767,'Curva Juros'!$A$7:$A$73,1)) +
(C7767-INDEX('Curva Juros'!$A$7:$A$73,MATCH(C7767,'Curva Juros'!$A$7:$A$73,1))) *
(INDEX('Curva Juros'!$B$7:$B$73,MATCH(C7767,'Curva Juros'!$A$7:$A$73,1)+1) -
INDEX('Curva Juros'!$B$7:$B$73,MATCH(C7767,'Curva Juros'!$A$7:$A$73,1))) /
(INDEX('Curva Juros'!$A$7:$A$73,MATCH(C7767,'Curva Juros'!$A$7:$A$73,1)+1) -
INDEX('Curva Juros'!$A$7:$A$73,MATCH(C7767,'Curva Juros'!$A$7:$A$73,1)))</f>
        <v>7.711543857142857</v>
      </c>
      <c r="F7767" s="24">
        <f t="shared" si="121"/>
        <v>1.6165614285714308E-3</v>
      </c>
      <c r="G7767" s="24"/>
    </row>
    <row r="7768" spans="1:7" x14ac:dyDescent="0.25">
      <c r="A7768" s="3" t="s">
        <v>167</v>
      </c>
      <c r="B7768" s="4">
        <v>45856</v>
      </c>
      <c r="C7768" s="5">
        <v>652.39</v>
      </c>
      <c r="D7768" s="19">
        <v>7.9133999999999996E-2</v>
      </c>
      <c r="E7768" s="35" cm="1">
        <f t="array" ref="E7768">INDEX('Curva Juros'!$B$7:$B$73,MATCH(C7768,'Curva Juros'!$A$7:$A$73,1)) +
(C7768-INDEX('Curva Juros'!$A$7:$A$73,MATCH(C7768,'Curva Juros'!$A$7:$A$73,1))) *
(INDEX('Curva Juros'!$B$7:$B$73,MATCH(C7768,'Curva Juros'!$A$7:$A$73,1)+1) -
INDEX('Curva Juros'!$B$7:$B$73,MATCH(C7768,'Curva Juros'!$A$7:$A$73,1))) /
(INDEX('Curva Juros'!$A$7:$A$73,MATCH(C7768,'Curva Juros'!$A$7:$A$73,1)+1) -
INDEX('Curva Juros'!$A$7:$A$73,MATCH(C7768,'Curva Juros'!$A$7:$A$73,1)))</f>
        <v>7.7129227142857149</v>
      </c>
      <c r="F7768" s="24">
        <f t="shared" si="121"/>
        <v>2.0047728571428447E-3</v>
      </c>
      <c r="G7768" s="24"/>
    </row>
    <row r="7769" spans="1:7" x14ac:dyDescent="0.25">
      <c r="A7769" s="6" t="s">
        <v>167</v>
      </c>
      <c r="B7769" s="7">
        <v>45863</v>
      </c>
      <c r="C7769" s="8">
        <v>647.70000000000005</v>
      </c>
      <c r="D7769" s="20">
        <v>7.7599000000000001E-2</v>
      </c>
      <c r="E7769" s="35" cm="1">
        <f t="array" ref="E7769">INDEX('Curva Juros'!$B$7:$B$73,MATCH(C7769,'Curva Juros'!$A$7:$A$73,1)) +
(C7769-INDEX('Curva Juros'!$A$7:$A$73,MATCH(C7769,'Curva Juros'!$A$7:$A$73,1))) *
(INDEX('Curva Juros'!$B$7:$B$73,MATCH(C7769,'Curva Juros'!$A$7:$A$73,1)+1) -
INDEX('Curva Juros'!$B$7:$B$73,MATCH(C7769,'Curva Juros'!$A$7:$A$73,1))) /
(INDEX('Curva Juros'!$A$7:$A$73,MATCH(C7769,'Curva Juros'!$A$7:$A$73,1)+1) -
INDEX('Curva Juros'!$A$7:$A$73,MATCH(C7769,'Curva Juros'!$A$7:$A$73,1)))</f>
        <v>7.7141957142857143</v>
      </c>
      <c r="F7769" s="24">
        <f t="shared" si="121"/>
        <v>4.5704285714286141E-4</v>
      </c>
      <c r="G7769" s="24"/>
    </row>
    <row r="7770" spans="1:7" x14ac:dyDescent="0.25">
      <c r="A7770" s="3" t="s">
        <v>167</v>
      </c>
      <c r="B7770" s="4">
        <v>45870</v>
      </c>
      <c r="C7770" s="5">
        <v>642.73</v>
      </c>
      <c r="D7770" s="19">
        <v>7.7463000000000004E-2</v>
      </c>
      <c r="E7770" s="35" cm="1">
        <f t="array" ref="E7770">INDEX('Curva Juros'!$B$7:$B$73,MATCH(C7770,'Curva Juros'!$A$7:$A$73,1)) +
(C7770-INDEX('Curva Juros'!$A$7:$A$73,MATCH(C7770,'Curva Juros'!$A$7:$A$73,1))) *
(INDEX('Curva Juros'!$B$7:$B$73,MATCH(C7770,'Curva Juros'!$A$7:$A$73,1)+1) -
INDEX('Curva Juros'!$B$7:$B$73,MATCH(C7770,'Curva Juros'!$A$7:$A$73,1))) /
(INDEX('Curva Juros'!$A$7:$A$73,MATCH(C7770,'Curva Juros'!$A$7:$A$73,1)+1) -
INDEX('Curva Juros'!$A$7:$A$73,MATCH(C7770,'Curva Juros'!$A$7:$A$73,1)))</f>
        <v>7.7155447142857145</v>
      </c>
      <c r="F7770" s="24">
        <f t="shared" si="121"/>
        <v>3.0755285714285929E-4</v>
      </c>
      <c r="G7770" s="24"/>
    </row>
    <row r="7771" spans="1:7" x14ac:dyDescent="0.25">
      <c r="A7771" s="6" t="s">
        <v>167</v>
      </c>
      <c r="B7771" s="7">
        <v>45877</v>
      </c>
      <c r="C7771" s="8">
        <v>637.67999999999995</v>
      </c>
      <c r="D7771" s="20">
        <v>7.7699000000000004E-2</v>
      </c>
      <c r="E7771" s="35" cm="1">
        <f t="array" ref="E7771">INDEX('Curva Juros'!$B$7:$B$73,MATCH(C7771,'Curva Juros'!$A$7:$A$73,1)) +
(C7771-INDEX('Curva Juros'!$A$7:$A$73,MATCH(C7771,'Curva Juros'!$A$7:$A$73,1))) *
(INDEX('Curva Juros'!$B$7:$B$73,MATCH(C7771,'Curva Juros'!$A$7:$A$73,1)+1) -
INDEX('Curva Juros'!$B$7:$B$73,MATCH(C7771,'Curva Juros'!$A$7:$A$73,1))) /
(INDEX('Curva Juros'!$A$7:$A$73,MATCH(C7771,'Curva Juros'!$A$7:$A$73,1)+1) -
INDEX('Curva Juros'!$A$7:$A$73,MATCH(C7771,'Curva Juros'!$A$7:$A$73,1)))</f>
        <v>7.7169154285714292</v>
      </c>
      <c r="F7771" s="24">
        <f t="shared" si="121"/>
        <v>5.2984571428571492E-4</v>
      </c>
      <c r="G7771" s="24"/>
    </row>
    <row r="7772" spans="1:7" x14ac:dyDescent="0.25">
      <c r="A7772" s="3" t="s">
        <v>167</v>
      </c>
      <c r="B7772" s="4">
        <v>45884</v>
      </c>
      <c r="C7772" s="5">
        <v>633.20000000000005</v>
      </c>
      <c r="D7772" s="19">
        <v>7.5146000000000004E-2</v>
      </c>
      <c r="E7772" s="35" cm="1">
        <f t="array" ref="E7772">INDEX('Curva Juros'!$B$7:$B$73,MATCH(C7772,'Curva Juros'!$A$7:$A$73,1)) +
(C7772-INDEX('Curva Juros'!$A$7:$A$73,MATCH(C7772,'Curva Juros'!$A$7:$A$73,1))) *
(INDEX('Curva Juros'!$B$7:$B$73,MATCH(C7772,'Curva Juros'!$A$7:$A$73,1)+1) -
INDEX('Curva Juros'!$B$7:$B$73,MATCH(C7772,'Curva Juros'!$A$7:$A$73,1))) /
(INDEX('Curva Juros'!$A$7:$A$73,MATCH(C7772,'Curva Juros'!$A$7:$A$73,1)+1) -
INDEX('Curva Juros'!$A$7:$A$73,MATCH(C7772,'Curva Juros'!$A$7:$A$73,1)))</f>
        <v>7.7181314285714286</v>
      </c>
      <c r="F7772" s="24">
        <f t="shared" si="121"/>
        <v>-2.035314285714282E-3</v>
      </c>
      <c r="G7772" s="24"/>
    </row>
    <row r="7773" spans="1:7" x14ac:dyDescent="0.25">
      <c r="A7773" s="6" t="s">
        <v>167</v>
      </c>
      <c r="B7773" s="7">
        <v>45891</v>
      </c>
      <c r="C7773" s="8">
        <v>627.96</v>
      </c>
      <c r="D7773" s="20">
        <v>7.6295000000000002E-2</v>
      </c>
      <c r="E7773" s="35" cm="1">
        <f t="array" ref="E7773">INDEX('Curva Juros'!$B$7:$B$73,MATCH(C7773,'Curva Juros'!$A$7:$A$73,1)) +
(C7773-INDEX('Curva Juros'!$A$7:$A$73,MATCH(C7773,'Curva Juros'!$A$7:$A$73,1))) *
(INDEX('Curva Juros'!$B$7:$B$73,MATCH(C7773,'Curva Juros'!$A$7:$A$73,1)+1) -
INDEX('Curva Juros'!$B$7:$B$73,MATCH(C7773,'Curva Juros'!$A$7:$A$73,1))) /
(INDEX('Curva Juros'!$A$7:$A$73,MATCH(C7773,'Curva Juros'!$A$7:$A$73,1)+1) -
INDEX('Curva Juros'!$A$7:$A$73,MATCH(C7773,'Curva Juros'!$A$7:$A$73,1)))</f>
        <v>7.7204587619047622</v>
      </c>
      <c r="F7773" s="24">
        <f t="shared" si="121"/>
        <v>-9.0958761904762209E-4</v>
      </c>
      <c r="G7773" s="24"/>
    </row>
    <row r="7774" spans="1:7" x14ac:dyDescent="0.25">
      <c r="A7774" s="3" t="s">
        <v>167</v>
      </c>
      <c r="B7774" s="4">
        <v>45898</v>
      </c>
      <c r="C7774" s="5">
        <v>623.26</v>
      </c>
      <c r="D7774" s="19">
        <v>7.4825000000000003E-2</v>
      </c>
      <c r="E7774" s="35" cm="1">
        <f t="array" ref="E7774">INDEX('Curva Juros'!$B$7:$B$73,MATCH(C7774,'Curva Juros'!$A$7:$A$73,1)) +
(C7774-INDEX('Curva Juros'!$A$7:$A$73,MATCH(C7774,'Curva Juros'!$A$7:$A$73,1))) *
(INDEX('Curva Juros'!$B$7:$B$73,MATCH(C7774,'Curva Juros'!$A$7:$A$73,1)+1) -
INDEX('Curva Juros'!$B$7:$B$73,MATCH(C7774,'Curva Juros'!$A$7:$A$73,1))) /
(INDEX('Curva Juros'!$A$7:$A$73,MATCH(C7774,'Curva Juros'!$A$7:$A$73,1)+1) -
INDEX('Curva Juros'!$A$7:$A$73,MATCH(C7774,'Curva Juros'!$A$7:$A$73,1)))</f>
        <v>7.7238196349206349</v>
      </c>
      <c r="F7774" s="24">
        <f t="shared" si="121"/>
        <v>-2.4131963492063507E-3</v>
      </c>
      <c r="G7774" s="24"/>
    </row>
    <row r="7775" spans="1:7" x14ac:dyDescent="0.25">
      <c r="A7775" s="6" t="s">
        <v>167</v>
      </c>
      <c r="B7775" s="7">
        <v>45905</v>
      </c>
      <c r="C7775" s="8">
        <v>618.42999999999995</v>
      </c>
      <c r="D7775" s="20">
        <v>7.3977000000000001E-2</v>
      </c>
      <c r="E7775" s="35" cm="1">
        <f t="array" ref="E7775">INDEX('Curva Juros'!$B$7:$B$73,MATCH(C7775,'Curva Juros'!$A$7:$A$73,1)) +
(C7775-INDEX('Curva Juros'!$A$7:$A$73,MATCH(C7775,'Curva Juros'!$A$7:$A$73,1))) *
(INDEX('Curva Juros'!$B$7:$B$73,MATCH(C7775,'Curva Juros'!$A$7:$A$73,1)+1) -
INDEX('Curva Juros'!$B$7:$B$73,MATCH(C7775,'Curva Juros'!$A$7:$A$73,1))) /
(INDEX('Curva Juros'!$A$7:$A$73,MATCH(C7775,'Curva Juros'!$A$7:$A$73,1)+1) -
INDEX('Curva Juros'!$A$7:$A$73,MATCH(C7775,'Curva Juros'!$A$7:$A$73,1)))</f>
        <v>7.7272734682539683</v>
      </c>
      <c r="F7775" s="24">
        <f t="shared" si="121"/>
        <v>-3.295734682539686E-3</v>
      </c>
      <c r="G7775" s="24"/>
    </row>
    <row r="7776" spans="1:7" x14ac:dyDescent="0.25">
      <c r="A7776" s="3" t="s">
        <v>167</v>
      </c>
      <c r="B7776" s="4">
        <v>45912</v>
      </c>
      <c r="C7776" s="5">
        <v>613.91999999999996</v>
      </c>
      <c r="D7776" s="19">
        <v>7.1581000000000006E-2</v>
      </c>
      <c r="E7776" s="35" cm="1">
        <f t="array" ref="E7776">INDEX('Curva Juros'!$B$7:$B$73,MATCH(C7776,'Curva Juros'!$A$7:$A$73,1)) +
(C7776-INDEX('Curva Juros'!$A$7:$A$73,MATCH(C7776,'Curva Juros'!$A$7:$A$73,1))) *
(INDEX('Curva Juros'!$B$7:$B$73,MATCH(C7776,'Curva Juros'!$A$7:$A$73,1)+1) -
INDEX('Curva Juros'!$B$7:$B$73,MATCH(C7776,'Curva Juros'!$A$7:$A$73,1))) /
(INDEX('Curva Juros'!$A$7:$A$73,MATCH(C7776,'Curva Juros'!$A$7:$A$73,1)+1) -
INDEX('Curva Juros'!$A$7:$A$73,MATCH(C7776,'Curva Juros'!$A$7:$A$73,1)))</f>
        <v>7.7304984761904763</v>
      </c>
      <c r="F7776" s="24">
        <f t="shared" si="121"/>
        <v>-5.7239847619047629E-3</v>
      </c>
      <c r="G7776" s="24"/>
    </row>
    <row r="7777" spans="1:7" x14ac:dyDescent="0.25">
      <c r="A7777" s="6" t="s">
        <v>167</v>
      </c>
      <c r="B7777" s="7">
        <v>45919</v>
      </c>
      <c r="C7777" s="8">
        <v>608.87</v>
      </c>
      <c r="D7777" s="20">
        <v>7.1853E-2</v>
      </c>
      <c r="E7777" s="35" cm="1">
        <f t="array" ref="E7777">INDEX('Curva Juros'!$B$7:$B$73,MATCH(C7777,'Curva Juros'!$A$7:$A$73,1)) +
(C7777-INDEX('Curva Juros'!$A$7:$A$73,MATCH(C7777,'Curva Juros'!$A$7:$A$73,1))) *
(INDEX('Curva Juros'!$B$7:$B$73,MATCH(C7777,'Curva Juros'!$A$7:$A$73,1)+1) -
INDEX('Curva Juros'!$B$7:$B$73,MATCH(C7777,'Curva Juros'!$A$7:$A$73,1))) /
(INDEX('Curva Juros'!$A$7:$A$73,MATCH(C7777,'Curva Juros'!$A$7:$A$73,1)+1) -
INDEX('Curva Juros'!$A$7:$A$73,MATCH(C7777,'Curva Juros'!$A$7:$A$73,1)))</f>
        <v>7.734109626984127</v>
      </c>
      <c r="F7777" s="24">
        <f t="shared" si="121"/>
        <v>-5.4880962698412722E-3</v>
      </c>
      <c r="G7777" s="24"/>
    </row>
    <row r="7778" spans="1:7" x14ac:dyDescent="0.25">
      <c r="A7778" s="3" t="s">
        <v>167</v>
      </c>
      <c r="B7778" s="4">
        <v>45926</v>
      </c>
      <c r="C7778" s="5">
        <v>603.91999999999996</v>
      </c>
      <c r="D7778" s="19">
        <v>7.1561E-2</v>
      </c>
      <c r="E7778" s="35" cm="1">
        <f t="array" ref="E7778">INDEX('Curva Juros'!$B$7:$B$73,MATCH(C7778,'Curva Juros'!$A$7:$A$73,1)) +
(C7778-INDEX('Curva Juros'!$A$7:$A$73,MATCH(C7778,'Curva Juros'!$A$7:$A$73,1))) *
(INDEX('Curva Juros'!$B$7:$B$73,MATCH(C7778,'Curva Juros'!$A$7:$A$73,1)+1) -
INDEX('Curva Juros'!$B$7:$B$73,MATCH(C7778,'Curva Juros'!$A$7:$A$73,1))) /
(INDEX('Curva Juros'!$A$7:$A$73,MATCH(C7778,'Curva Juros'!$A$7:$A$73,1)+1) -
INDEX('Curva Juros'!$A$7:$A$73,MATCH(C7778,'Curva Juros'!$A$7:$A$73,1)))</f>
        <v>7.7376492698412704</v>
      </c>
      <c r="F7778" s="24">
        <f t="shared" si="121"/>
        <v>-5.8154926984127081E-3</v>
      </c>
      <c r="G7778" s="24"/>
    </row>
    <row r="7779" spans="1:7" x14ac:dyDescent="0.25">
      <c r="A7779" s="6" t="s">
        <v>167</v>
      </c>
      <c r="B7779" s="7">
        <v>45933</v>
      </c>
      <c r="C7779" s="8">
        <v>598.45000000000005</v>
      </c>
      <c r="D7779" s="20">
        <v>7.3885999999999993E-2</v>
      </c>
      <c r="E7779" s="35" cm="1">
        <f t="array" ref="E7779">INDEX('Curva Juros'!$B$7:$B$73,MATCH(C7779,'Curva Juros'!$A$7:$A$73,1)) +
(C7779-INDEX('Curva Juros'!$A$7:$A$73,MATCH(C7779,'Curva Juros'!$A$7:$A$73,1))) *
(INDEX('Curva Juros'!$B$7:$B$73,MATCH(C7779,'Curva Juros'!$A$7:$A$73,1)+1) -
INDEX('Curva Juros'!$B$7:$B$73,MATCH(C7779,'Curva Juros'!$A$7:$A$73,1))) /
(INDEX('Curva Juros'!$A$7:$A$73,MATCH(C7779,'Curva Juros'!$A$7:$A$73,1)+1) -
INDEX('Curva Juros'!$A$7:$A$73,MATCH(C7779,'Curva Juros'!$A$7:$A$73,1)))</f>
        <v>7.7415607539682538</v>
      </c>
      <c r="F7779" s="24">
        <f t="shared" si="121"/>
        <v>-3.5296075396825388E-3</v>
      </c>
      <c r="G7779" s="24"/>
    </row>
    <row r="7780" spans="1:7" x14ac:dyDescent="0.25">
      <c r="A7780" s="3" t="s">
        <v>167</v>
      </c>
      <c r="B7780" s="4">
        <v>45940</v>
      </c>
      <c r="C7780" s="5">
        <v>594.08000000000004</v>
      </c>
      <c r="D7780" s="19">
        <v>7.0817000000000005E-2</v>
      </c>
      <c r="E7780" s="35" cm="1">
        <f t="array" ref="E7780">INDEX('Curva Juros'!$B$7:$B$73,MATCH(C7780,'Curva Juros'!$A$7:$A$73,1)) +
(C7780-INDEX('Curva Juros'!$A$7:$A$73,MATCH(C7780,'Curva Juros'!$A$7:$A$73,1))) *
(INDEX('Curva Juros'!$B$7:$B$73,MATCH(C7780,'Curva Juros'!$A$7:$A$73,1)+1) -
INDEX('Curva Juros'!$B$7:$B$73,MATCH(C7780,'Curva Juros'!$A$7:$A$73,1))) /
(INDEX('Curva Juros'!$A$7:$A$73,MATCH(C7780,'Curva Juros'!$A$7:$A$73,1)+1) -
INDEX('Curva Juros'!$A$7:$A$73,MATCH(C7780,'Curva Juros'!$A$7:$A$73,1)))</f>
        <v>7.7446856507936506</v>
      </c>
      <c r="F7780" s="24">
        <f t="shared" si="121"/>
        <v>-6.6298565079365018E-3</v>
      </c>
      <c r="G7780" s="24"/>
    </row>
    <row r="7781" spans="1:7" x14ac:dyDescent="0.25">
      <c r="A7781" s="6" t="s">
        <v>167</v>
      </c>
      <c r="B7781" s="7">
        <v>45947</v>
      </c>
      <c r="C7781" s="8">
        <v>588.66</v>
      </c>
      <c r="D7781" s="20">
        <v>7.2874999999999995E-2</v>
      </c>
      <c r="E7781" s="35" cm="1">
        <f t="array" ref="E7781">INDEX('Curva Juros'!$B$7:$B$73,MATCH(C7781,'Curva Juros'!$A$7:$A$73,1)) +
(C7781-INDEX('Curva Juros'!$A$7:$A$73,MATCH(C7781,'Curva Juros'!$A$7:$A$73,1))) *
(INDEX('Curva Juros'!$B$7:$B$73,MATCH(C7781,'Curva Juros'!$A$7:$A$73,1)+1) -
INDEX('Curva Juros'!$B$7:$B$73,MATCH(C7781,'Curva Juros'!$A$7:$A$73,1))) /
(INDEX('Curva Juros'!$A$7:$A$73,MATCH(C7781,'Curva Juros'!$A$7:$A$73,1)+1) -
INDEX('Curva Juros'!$A$7:$A$73,MATCH(C7781,'Curva Juros'!$A$7:$A$73,1)))</f>
        <v>7.7485613809523812</v>
      </c>
      <c r="F7781" s="24">
        <f t="shared" si="121"/>
        <v>-4.6106138095238225E-3</v>
      </c>
      <c r="G7781" s="24"/>
    </row>
    <row r="7782" spans="1:7" x14ac:dyDescent="0.25">
      <c r="A7782" s="3" t="s">
        <v>167</v>
      </c>
      <c r="B7782" s="4">
        <v>45954</v>
      </c>
      <c r="C7782" s="5">
        <v>583.42999999999995</v>
      </c>
      <c r="D7782" s="19">
        <v>7.4010000000000006E-2</v>
      </c>
      <c r="E7782" s="35" cm="1">
        <f t="array" ref="E7782">INDEX('Curva Juros'!$B$7:$B$73,MATCH(C7782,'Curva Juros'!$A$7:$A$73,1)) +
(C7782-INDEX('Curva Juros'!$A$7:$A$73,MATCH(C7782,'Curva Juros'!$A$7:$A$73,1))) *
(INDEX('Curva Juros'!$B$7:$B$73,MATCH(C7782,'Curva Juros'!$A$7:$A$73,1)+1) -
INDEX('Curva Juros'!$B$7:$B$73,MATCH(C7782,'Curva Juros'!$A$7:$A$73,1))) /
(INDEX('Curva Juros'!$A$7:$A$73,MATCH(C7782,'Curva Juros'!$A$7:$A$73,1)+1) -
INDEX('Curva Juros'!$A$7:$A$73,MATCH(C7782,'Curva Juros'!$A$7:$A$73,1)))</f>
        <v>7.7523012460317462</v>
      </c>
      <c r="F7782" s="24">
        <f t="shared" si="121"/>
        <v>-3.5130124603174606E-3</v>
      </c>
      <c r="G7782" s="24"/>
    </row>
    <row r="7783" spans="1:7" x14ac:dyDescent="0.25">
      <c r="A7783" s="6" t="s">
        <v>167</v>
      </c>
      <c r="B7783" s="7">
        <v>45961</v>
      </c>
      <c r="C7783" s="8">
        <v>578.45000000000005</v>
      </c>
      <c r="D7783" s="20">
        <v>7.3907E-2</v>
      </c>
      <c r="E7783" s="35" cm="1">
        <f t="array" ref="E7783">INDEX('Curva Juros'!$B$7:$B$73,MATCH(C7783,'Curva Juros'!$A$7:$A$73,1)) +
(C7783-INDEX('Curva Juros'!$A$7:$A$73,MATCH(C7783,'Curva Juros'!$A$7:$A$73,1))) *
(INDEX('Curva Juros'!$B$7:$B$73,MATCH(C7783,'Curva Juros'!$A$7:$A$73,1)+1) -
INDEX('Curva Juros'!$B$7:$B$73,MATCH(C7783,'Curva Juros'!$A$7:$A$73,1))) /
(INDEX('Curva Juros'!$A$7:$A$73,MATCH(C7783,'Curva Juros'!$A$7:$A$73,1)+1) -
INDEX('Curva Juros'!$A$7:$A$73,MATCH(C7783,'Curva Juros'!$A$7:$A$73,1)))</f>
        <v>7.7558623412698413</v>
      </c>
      <c r="F7783" s="24">
        <f t="shared" si="121"/>
        <v>-3.6516234126984098E-3</v>
      </c>
      <c r="G7783" s="24"/>
    </row>
    <row r="7784" spans="1:7" x14ac:dyDescent="0.25">
      <c r="A7784" s="3" t="s">
        <v>167</v>
      </c>
      <c r="B7784" s="4">
        <v>45968</v>
      </c>
      <c r="C7784" s="5">
        <v>573.45000000000005</v>
      </c>
      <c r="D7784" s="19">
        <v>7.3880000000000001E-2</v>
      </c>
      <c r="E7784" s="35" cm="1">
        <f t="array" ref="E7784">INDEX('Curva Juros'!$B$7:$B$73,MATCH(C7784,'Curva Juros'!$A$7:$A$73,1)) +
(C7784-INDEX('Curva Juros'!$A$7:$A$73,MATCH(C7784,'Curva Juros'!$A$7:$A$73,1))) *
(INDEX('Curva Juros'!$B$7:$B$73,MATCH(C7784,'Curva Juros'!$A$7:$A$73,1)+1) -
INDEX('Curva Juros'!$B$7:$B$73,MATCH(C7784,'Curva Juros'!$A$7:$A$73,1))) /
(INDEX('Curva Juros'!$A$7:$A$73,MATCH(C7784,'Curva Juros'!$A$7:$A$73,1)+1) -
INDEX('Curva Juros'!$A$7:$A$73,MATCH(C7784,'Curva Juros'!$A$7:$A$73,1)))</f>
        <v>7.7594377380952384</v>
      </c>
      <c r="F7784" s="24">
        <f t="shared" si="121"/>
        <v>-3.7143773809523856E-3</v>
      </c>
      <c r="G7784" s="24"/>
    </row>
    <row r="7785" spans="1:7" x14ac:dyDescent="0.25">
      <c r="A7785" s="6" t="s">
        <v>167</v>
      </c>
      <c r="B7785" s="7">
        <v>45975</v>
      </c>
      <c r="C7785" s="8">
        <v>568.79999999999995</v>
      </c>
      <c r="D7785" s="20">
        <v>7.2165999999999994E-2</v>
      </c>
      <c r="E7785" s="35" cm="1">
        <f t="array" ref="E7785">INDEX('Curva Juros'!$B$7:$B$73,MATCH(C7785,'Curva Juros'!$A$7:$A$73,1)) +
(C7785-INDEX('Curva Juros'!$A$7:$A$73,MATCH(C7785,'Curva Juros'!$A$7:$A$73,1))) *
(INDEX('Curva Juros'!$B$7:$B$73,MATCH(C7785,'Curva Juros'!$A$7:$A$73,1)+1) -
INDEX('Curva Juros'!$B$7:$B$73,MATCH(C7785,'Curva Juros'!$A$7:$A$73,1))) /
(INDEX('Curva Juros'!$A$7:$A$73,MATCH(C7785,'Curva Juros'!$A$7:$A$73,1)+1) -
INDEX('Curva Juros'!$A$7:$A$73,MATCH(C7785,'Curva Juros'!$A$7:$A$73,1)))</f>
        <v>7.7627628571428575</v>
      </c>
      <c r="F7785" s="24">
        <f t="shared" si="121"/>
        <v>-5.4616285714285812E-3</v>
      </c>
      <c r="G7785" s="24"/>
    </row>
    <row r="7786" spans="1:7" x14ac:dyDescent="0.25">
      <c r="A7786" s="3" t="s">
        <v>167</v>
      </c>
      <c r="B7786" s="4">
        <v>45982</v>
      </c>
      <c r="C7786" s="5">
        <v>580.57000000000005</v>
      </c>
      <c r="D7786" s="19">
        <v>7.2311E-2</v>
      </c>
      <c r="E7786" s="35" cm="1">
        <f t="array" ref="E7786">INDEX('Curva Juros'!$B$7:$B$73,MATCH(C7786,'Curva Juros'!$A$7:$A$73,1)) +
(C7786-INDEX('Curva Juros'!$A$7:$A$73,MATCH(C7786,'Curva Juros'!$A$7:$A$73,1))) *
(INDEX('Curva Juros'!$B$7:$B$73,MATCH(C7786,'Curva Juros'!$A$7:$A$73,1)+1) -
INDEX('Curva Juros'!$B$7:$B$73,MATCH(C7786,'Curva Juros'!$A$7:$A$73,1))) /
(INDEX('Curva Juros'!$A$7:$A$73,MATCH(C7786,'Curva Juros'!$A$7:$A$73,1)+1) -
INDEX('Curva Juros'!$A$7:$A$73,MATCH(C7786,'Curva Juros'!$A$7:$A$73,1)))</f>
        <v>7.7543463730158733</v>
      </c>
      <c r="F7786" s="24">
        <f t="shared" si="121"/>
        <v>-5.2324637301587318E-3</v>
      </c>
      <c r="G7786" s="24"/>
    </row>
    <row r="7787" spans="1:7" x14ac:dyDescent="0.25">
      <c r="A7787" s="6" t="s">
        <v>167</v>
      </c>
      <c r="B7787" s="7">
        <v>45989</v>
      </c>
      <c r="C7787" s="8">
        <v>575.48</v>
      </c>
      <c r="D7787" s="20">
        <v>7.2815000000000005E-2</v>
      </c>
      <c r="E7787" s="35" cm="1">
        <f t="array" ref="E7787">INDEX('Curva Juros'!$B$7:$B$73,MATCH(C7787,'Curva Juros'!$A$7:$A$73,1)) +
(C7787-INDEX('Curva Juros'!$A$7:$A$73,MATCH(C7787,'Curva Juros'!$A$7:$A$73,1))) *
(INDEX('Curva Juros'!$B$7:$B$73,MATCH(C7787,'Curva Juros'!$A$7:$A$73,1)+1) -
INDEX('Curva Juros'!$B$7:$B$73,MATCH(C7787,'Curva Juros'!$A$7:$A$73,1))) /
(INDEX('Curva Juros'!$A$7:$A$73,MATCH(C7787,'Curva Juros'!$A$7:$A$73,1)+1) -
INDEX('Curva Juros'!$A$7:$A$73,MATCH(C7787,'Curva Juros'!$A$7:$A$73,1)))</f>
        <v>7.757986126984127</v>
      </c>
      <c r="F7787" s="24">
        <f t="shared" si="121"/>
        <v>-4.7648612698412696E-3</v>
      </c>
      <c r="G7787" s="24"/>
    </row>
    <row r="7788" spans="1:7" x14ac:dyDescent="0.25">
      <c r="A7788" s="3" t="s">
        <v>167</v>
      </c>
      <c r="B7788" s="4">
        <v>45996</v>
      </c>
      <c r="C7788" s="5">
        <v>570.16</v>
      </c>
      <c r="D7788" s="19">
        <v>7.4682999999999999E-2</v>
      </c>
      <c r="E7788" s="35" cm="1">
        <f t="array" ref="E7788">INDEX('Curva Juros'!$B$7:$B$73,MATCH(C7788,'Curva Juros'!$A$7:$A$73,1)) +
(C7788-INDEX('Curva Juros'!$A$7:$A$73,MATCH(C7788,'Curva Juros'!$A$7:$A$73,1))) *
(INDEX('Curva Juros'!$B$7:$B$73,MATCH(C7788,'Curva Juros'!$A$7:$A$73,1)+1) -
INDEX('Curva Juros'!$B$7:$B$73,MATCH(C7788,'Curva Juros'!$A$7:$A$73,1))) /
(INDEX('Curva Juros'!$A$7:$A$73,MATCH(C7788,'Curva Juros'!$A$7:$A$73,1)+1) -
INDEX('Curva Juros'!$A$7:$A$73,MATCH(C7788,'Curva Juros'!$A$7:$A$73,1)))</f>
        <v>7.7617903492063496</v>
      </c>
      <c r="F7788" s="24">
        <f t="shared" si="121"/>
        <v>-2.9349034920634898E-3</v>
      </c>
      <c r="G7788" s="24"/>
    </row>
    <row r="7789" spans="1:7" x14ac:dyDescent="0.25">
      <c r="A7789" s="6" t="s">
        <v>167</v>
      </c>
      <c r="B7789" s="7">
        <v>46003</v>
      </c>
      <c r="C7789" s="8">
        <v>565.27</v>
      </c>
      <c r="D7789" s="20">
        <v>7.4025999999999995E-2</v>
      </c>
      <c r="E7789" s="35" cm="1">
        <f t="array" ref="E7789">INDEX('Curva Juros'!$B$7:$B$73,MATCH(C7789,'Curva Juros'!$A$7:$A$73,1)) +
(C7789-INDEX('Curva Juros'!$A$7:$A$73,MATCH(C7789,'Curva Juros'!$A$7:$A$73,1))) *
(INDEX('Curva Juros'!$B$7:$B$73,MATCH(C7789,'Curva Juros'!$A$7:$A$73,1)+1) -
INDEX('Curva Juros'!$B$7:$B$73,MATCH(C7789,'Curva Juros'!$A$7:$A$73,1))) /
(INDEX('Curva Juros'!$A$7:$A$73,MATCH(C7789,'Curva Juros'!$A$7:$A$73,1)+1) -
INDEX('Curva Juros'!$A$7:$A$73,MATCH(C7789,'Curva Juros'!$A$7:$A$73,1)))</f>
        <v>7.7652870873015871</v>
      </c>
      <c r="F7789" s="24">
        <f t="shared" si="121"/>
        <v>-3.6268708730158722E-3</v>
      </c>
      <c r="G7789" s="24"/>
    </row>
    <row r="7790" spans="1:7" x14ac:dyDescent="0.25">
      <c r="A7790" s="3" t="s">
        <v>167</v>
      </c>
      <c r="B7790" s="4">
        <v>46010</v>
      </c>
      <c r="C7790" s="5">
        <v>560.39</v>
      </c>
      <c r="D7790" s="19">
        <v>7.3359999999999995E-2</v>
      </c>
      <c r="E7790" s="35" cm="1">
        <f t="array" ref="E7790">INDEX('Curva Juros'!$B$7:$B$73,MATCH(C7790,'Curva Juros'!$A$7:$A$73,1)) +
(C7790-INDEX('Curva Juros'!$A$7:$A$73,MATCH(C7790,'Curva Juros'!$A$7:$A$73,1))) *
(INDEX('Curva Juros'!$B$7:$B$73,MATCH(C7790,'Curva Juros'!$A$7:$A$73,1)+1) -
INDEX('Curva Juros'!$B$7:$B$73,MATCH(C7790,'Curva Juros'!$A$7:$A$73,1))) /
(INDEX('Curva Juros'!$A$7:$A$73,MATCH(C7790,'Curva Juros'!$A$7:$A$73,1)+1) -
INDEX('Curva Juros'!$A$7:$A$73,MATCH(C7790,'Curva Juros'!$A$7:$A$73,1)))</f>
        <v>7.768776674603175</v>
      </c>
      <c r="F7790" s="24">
        <f t="shared" si="121"/>
        <v>-4.3277667460317609E-3</v>
      </c>
      <c r="G7790" s="24"/>
    </row>
    <row r="7791" spans="1:7" x14ac:dyDescent="0.25">
      <c r="A7791" s="6" t="s">
        <v>167</v>
      </c>
      <c r="B7791" s="7">
        <v>46017</v>
      </c>
      <c r="C7791" s="8">
        <v>556.54999999999995</v>
      </c>
      <c r="D7791" s="20">
        <v>7.2434999999999999E-2</v>
      </c>
      <c r="E7791" s="35" cm="1">
        <f t="array" ref="E7791">INDEX('Curva Juros'!$B$7:$B$73,MATCH(C7791,'Curva Juros'!$A$7:$A$73,1)) +
(C7791-INDEX('Curva Juros'!$A$7:$A$73,MATCH(C7791,'Curva Juros'!$A$7:$A$73,1))) *
(INDEX('Curva Juros'!$B$7:$B$73,MATCH(C7791,'Curva Juros'!$A$7:$A$73,1)+1) -
INDEX('Curva Juros'!$B$7:$B$73,MATCH(C7791,'Curva Juros'!$A$7:$A$73,1))) /
(INDEX('Curva Juros'!$A$7:$A$73,MATCH(C7791,'Curva Juros'!$A$7:$A$73,1)+1) -
INDEX('Curva Juros'!$A$7:$A$73,MATCH(C7791,'Curva Juros'!$A$7:$A$73,1)))</f>
        <v>7.7715225793650795</v>
      </c>
      <c r="F7791" s="24">
        <f t="shared" si="121"/>
        <v>-5.2802257936507974E-3</v>
      </c>
      <c r="G7791" s="24"/>
    </row>
    <row r="7792" spans="1:7" x14ac:dyDescent="0.25">
      <c r="A7792" s="3" t="s">
        <v>167</v>
      </c>
      <c r="B7792" s="4">
        <v>46024</v>
      </c>
      <c r="C7792" s="5">
        <v>552.51</v>
      </c>
      <c r="D7792" s="19">
        <v>7.2648000000000004E-2</v>
      </c>
      <c r="E7792" s="35" cm="1">
        <f t="array" ref="E7792">INDEX('Curva Juros'!$B$7:$B$73,MATCH(C7792,'Curva Juros'!$A$7:$A$73,1)) +
(C7792-INDEX('Curva Juros'!$A$7:$A$73,MATCH(C7792,'Curva Juros'!$A$7:$A$73,1))) *
(INDEX('Curva Juros'!$B$7:$B$73,MATCH(C7792,'Curva Juros'!$A$7:$A$73,1)+1) -
INDEX('Curva Juros'!$B$7:$B$73,MATCH(C7792,'Curva Juros'!$A$7:$A$73,1))) /
(INDEX('Curva Juros'!$A$7:$A$73,MATCH(C7792,'Curva Juros'!$A$7:$A$73,1)+1) -
INDEX('Curva Juros'!$A$7:$A$73,MATCH(C7792,'Curva Juros'!$A$7:$A$73,1)))</f>
        <v>7.7744115000000003</v>
      </c>
      <c r="F7792" s="24">
        <f t="shared" si="121"/>
        <v>-5.0961149999999983E-3</v>
      </c>
      <c r="G7792" s="24"/>
    </row>
    <row r="7793" spans="1:7" x14ac:dyDescent="0.25">
      <c r="A7793" s="6" t="s">
        <v>167</v>
      </c>
      <c r="B7793" s="7">
        <v>46031</v>
      </c>
      <c r="C7793" s="8">
        <v>547.58000000000004</v>
      </c>
      <c r="D7793" s="20">
        <v>7.2281999999999999E-2</v>
      </c>
      <c r="E7793" s="35" cm="1">
        <f t="array" ref="E7793">INDEX('Curva Juros'!$B$7:$B$73,MATCH(C7793,'Curva Juros'!$A$7:$A$73,1)) +
(C7793-INDEX('Curva Juros'!$A$7:$A$73,MATCH(C7793,'Curva Juros'!$A$7:$A$73,1))) *
(INDEX('Curva Juros'!$B$7:$B$73,MATCH(C7793,'Curva Juros'!$A$7:$A$73,1)+1) -
INDEX('Curva Juros'!$B$7:$B$73,MATCH(C7793,'Curva Juros'!$A$7:$A$73,1))) /
(INDEX('Curva Juros'!$A$7:$A$73,MATCH(C7793,'Curva Juros'!$A$7:$A$73,1)+1) -
INDEX('Curva Juros'!$A$7:$A$73,MATCH(C7793,'Curva Juros'!$A$7:$A$73,1)))</f>
        <v>7.7779368412698409</v>
      </c>
      <c r="F7793" s="24">
        <f t="shared" si="121"/>
        <v>-5.4973684126984057E-3</v>
      </c>
      <c r="G7793" s="24"/>
    </row>
    <row r="7794" spans="1:7" x14ac:dyDescent="0.25">
      <c r="A7794" s="3" t="s">
        <v>167</v>
      </c>
      <c r="B7794" s="4">
        <v>46038</v>
      </c>
      <c r="C7794" s="5">
        <v>542.47</v>
      </c>
      <c r="D7794" s="19">
        <v>7.2873999999999994E-2</v>
      </c>
      <c r="E7794" s="35" cm="1">
        <f t="array" ref="E7794">INDEX('Curva Juros'!$B$7:$B$73,MATCH(C7794,'Curva Juros'!$A$7:$A$73,1)) +
(C7794-INDEX('Curva Juros'!$A$7:$A$73,MATCH(C7794,'Curva Juros'!$A$7:$A$73,1))) *
(INDEX('Curva Juros'!$B$7:$B$73,MATCH(C7794,'Curva Juros'!$A$7:$A$73,1)+1) -
INDEX('Curva Juros'!$B$7:$B$73,MATCH(C7794,'Curva Juros'!$A$7:$A$73,1))) /
(INDEX('Curva Juros'!$A$7:$A$73,MATCH(C7794,'Curva Juros'!$A$7:$A$73,1)+1) -
INDEX('Curva Juros'!$A$7:$A$73,MATCH(C7794,'Curva Juros'!$A$7:$A$73,1)))</f>
        <v>7.7815908968253966</v>
      </c>
      <c r="F7794" s="24">
        <f t="shared" si="121"/>
        <v>-4.9419089682539719E-3</v>
      </c>
      <c r="G7794" s="24"/>
    </row>
    <row r="7795" spans="1:7" x14ac:dyDescent="0.25">
      <c r="A7795" s="6" t="s">
        <v>167</v>
      </c>
      <c r="B7795" s="7">
        <v>46045</v>
      </c>
      <c r="C7795" s="8">
        <v>537.79999999999995</v>
      </c>
      <c r="D7795" s="20">
        <v>7.0983000000000004E-2</v>
      </c>
      <c r="E7795" s="35" cm="1">
        <f t="array" ref="E7795">INDEX('Curva Juros'!$B$7:$B$73,MATCH(C7795,'Curva Juros'!$A$7:$A$73,1)) +
(C7795-INDEX('Curva Juros'!$A$7:$A$73,MATCH(C7795,'Curva Juros'!$A$7:$A$73,1))) *
(INDEX('Curva Juros'!$B$7:$B$73,MATCH(C7795,'Curva Juros'!$A$7:$A$73,1)+1) -
INDEX('Curva Juros'!$B$7:$B$73,MATCH(C7795,'Curva Juros'!$A$7:$A$73,1))) /
(INDEX('Curva Juros'!$A$7:$A$73,MATCH(C7795,'Curva Juros'!$A$7:$A$73,1)+1) -
INDEX('Curva Juros'!$A$7:$A$73,MATCH(C7795,'Curva Juros'!$A$7:$A$73,1)))</f>
        <v>7.7849303174603177</v>
      </c>
      <c r="F7795" s="24">
        <f t="shared" si="121"/>
        <v>-6.8663031746031694E-3</v>
      </c>
      <c r="G7795" s="24"/>
    </row>
    <row r="7796" spans="1:7" x14ac:dyDescent="0.25">
      <c r="A7796" s="3" t="s">
        <v>167</v>
      </c>
      <c r="B7796" s="4">
        <v>46052</v>
      </c>
      <c r="C7796" s="5">
        <v>533.41999999999996</v>
      </c>
      <c r="D7796" s="19">
        <v>6.7447999999999994E-2</v>
      </c>
      <c r="E7796" s="35" cm="1">
        <f t="array" ref="E7796">INDEX('Curva Juros'!$B$7:$B$73,MATCH(C7796,'Curva Juros'!$A$7:$A$73,1)) +
(C7796-INDEX('Curva Juros'!$A$7:$A$73,MATCH(C7796,'Curva Juros'!$A$7:$A$73,1))) *
(INDEX('Curva Juros'!$B$7:$B$73,MATCH(C7796,'Curva Juros'!$A$7:$A$73,1)+1) -
INDEX('Curva Juros'!$B$7:$B$73,MATCH(C7796,'Curva Juros'!$A$7:$A$73,1))) /
(INDEX('Curva Juros'!$A$7:$A$73,MATCH(C7796,'Curva Juros'!$A$7:$A$73,1)+1) -
INDEX('Curva Juros'!$A$7:$A$73,MATCH(C7796,'Curva Juros'!$A$7:$A$73,1)))</f>
        <v>7.788062365079365</v>
      </c>
      <c r="F7796" s="24">
        <f t="shared" si="121"/>
        <v>-1.0432623650793657E-2</v>
      </c>
      <c r="G7796" s="24"/>
    </row>
    <row r="7797" spans="1:7" x14ac:dyDescent="0.25">
      <c r="A7797" s="6" t="s">
        <v>167</v>
      </c>
      <c r="B7797" s="7">
        <v>46059</v>
      </c>
      <c r="C7797" s="8">
        <v>528.47</v>
      </c>
      <c r="D7797" s="20">
        <v>6.7180000000000004E-2</v>
      </c>
      <c r="E7797" s="35" cm="1">
        <f t="array" ref="E7797">INDEX('Curva Juros'!$B$7:$B$73,MATCH(C7797,'Curva Juros'!$A$7:$A$73,1)) +
(C7797-INDEX('Curva Juros'!$A$7:$A$73,MATCH(C7797,'Curva Juros'!$A$7:$A$73,1))) *
(INDEX('Curva Juros'!$B$7:$B$73,MATCH(C7797,'Curva Juros'!$A$7:$A$73,1)+1) -
INDEX('Curva Juros'!$B$7:$B$73,MATCH(C7797,'Curva Juros'!$A$7:$A$73,1))) /
(INDEX('Curva Juros'!$A$7:$A$73,MATCH(C7797,'Curva Juros'!$A$7:$A$73,1)+1) -
INDEX('Curva Juros'!$A$7:$A$73,MATCH(C7797,'Curva Juros'!$A$7:$A$73,1)))</f>
        <v>7.7916020079365076</v>
      </c>
      <c r="F7797" s="24">
        <f t="shared" si="121"/>
        <v>-1.0736020079365069E-2</v>
      </c>
      <c r="G7797" s="24"/>
    </row>
    <row r="7798" spans="1:7" x14ac:dyDescent="0.25">
      <c r="A7798" s="3" t="s">
        <v>167</v>
      </c>
      <c r="B7798" s="4">
        <v>46066</v>
      </c>
      <c r="C7798" s="5">
        <v>523.49</v>
      </c>
      <c r="D7798" s="19">
        <v>6.7055000000000003E-2</v>
      </c>
      <c r="E7798" s="35" cm="1">
        <f t="array" ref="E7798">INDEX('Curva Juros'!$B$7:$B$73,MATCH(C7798,'Curva Juros'!$A$7:$A$73,1)) +
(C7798-INDEX('Curva Juros'!$A$7:$A$73,MATCH(C7798,'Curva Juros'!$A$7:$A$73,1))) *
(INDEX('Curva Juros'!$B$7:$B$73,MATCH(C7798,'Curva Juros'!$A$7:$A$73,1)+1) -
INDEX('Curva Juros'!$B$7:$B$73,MATCH(C7798,'Curva Juros'!$A$7:$A$73,1))) /
(INDEX('Curva Juros'!$A$7:$A$73,MATCH(C7798,'Curva Juros'!$A$7:$A$73,1)+1) -
INDEX('Curva Juros'!$A$7:$A$73,MATCH(C7798,'Curva Juros'!$A$7:$A$73,1)))</f>
        <v>7.7951631031746036</v>
      </c>
      <c r="F7798" s="24">
        <f t="shared" si="121"/>
        <v>-1.0896631031746026E-2</v>
      </c>
      <c r="G7798" s="24"/>
    </row>
    <row r="7799" spans="1:7" x14ac:dyDescent="0.25">
      <c r="A7799" s="6" t="s">
        <v>167</v>
      </c>
      <c r="B7799" s="7">
        <v>46073</v>
      </c>
      <c r="C7799" s="8">
        <v>520.48</v>
      </c>
      <c r="D7799" s="20">
        <v>6.7124000000000003E-2</v>
      </c>
      <c r="E7799" s="35" cm="1">
        <f t="array" ref="E7799">INDEX('Curva Juros'!$B$7:$B$73,MATCH(C7799,'Curva Juros'!$A$7:$A$73,1)) +
(C7799-INDEX('Curva Juros'!$A$7:$A$73,MATCH(C7799,'Curva Juros'!$A$7:$A$73,1))) *
(INDEX('Curva Juros'!$B$7:$B$73,MATCH(C7799,'Curva Juros'!$A$7:$A$73,1)+1) -
INDEX('Curva Juros'!$B$7:$B$73,MATCH(C7799,'Curva Juros'!$A$7:$A$73,1))) /
(INDEX('Curva Juros'!$A$7:$A$73,MATCH(C7799,'Curva Juros'!$A$7:$A$73,1)+1) -
INDEX('Curva Juros'!$A$7:$A$73,MATCH(C7799,'Curva Juros'!$A$7:$A$73,1)))</f>
        <v>7.7973154920634924</v>
      </c>
      <c r="F7799" s="24">
        <f t="shared" si="121"/>
        <v>-1.0849154920634915E-2</v>
      </c>
      <c r="G7799" s="24"/>
    </row>
    <row r="7800" spans="1:7" x14ac:dyDescent="0.25">
      <c r="A7800" s="3" t="s">
        <v>167</v>
      </c>
      <c r="B7800" s="4">
        <v>46080</v>
      </c>
      <c r="C7800" s="5">
        <v>515.5</v>
      </c>
      <c r="D7800" s="19">
        <v>6.6989999999999994E-2</v>
      </c>
      <c r="E7800" s="35" cm="1">
        <f t="array" ref="E7800">INDEX('Curva Juros'!$B$7:$B$73,MATCH(C7800,'Curva Juros'!$A$7:$A$73,1)) +
(C7800-INDEX('Curva Juros'!$A$7:$A$73,MATCH(C7800,'Curva Juros'!$A$7:$A$73,1))) *
(INDEX('Curva Juros'!$B$7:$B$73,MATCH(C7800,'Curva Juros'!$A$7:$A$73,1)+1) -
INDEX('Curva Juros'!$B$7:$B$73,MATCH(C7800,'Curva Juros'!$A$7:$A$73,1))) /
(INDEX('Curva Juros'!$A$7:$A$73,MATCH(C7800,'Curva Juros'!$A$7:$A$73,1)+1) -
INDEX('Curva Juros'!$A$7:$A$73,MATCH(C7800,'Curva Juros'!$A$7:$A$73,1)))</f>
        <v>7.8008765873015875</v>
      </c>
      <c r="F7800" s="24">
        <f t="shared" si="121"/>
        <v>-1.1018765873015882E-2</v>
      </c>
      <c r="G7800" s="24"/>
    </row>
    <row r="7801" spans="1:7" x14ac:dyDescent="0.25">
      <c r="A7801" s="6" t="s">
        <v>168</v>
      </c>
      <c r="B7801" s="7">
        <v>45723</v>
      </c>
      <c r="C7801" s="8">
        <v>1120.6600000000001</v>
      </c>
      <c r="D7801" s="20">
        <v>8.3451999999999998E-2</v>
      </c>
      <c r="E7801" s="35" cm="1">
        <f t="array" ref="E7801">INDEX('Curva Juros'!$B$7:$B$73,MATCH(C7801,'Curva Juros'!$A$7:$A$73,1)) +
(C7801-INDEX('Curva Juros'!$A$7:$A$73,MATCH(C7801,'Curva Juros'!$A$7:$A$73,1))) *
(INDEX('Curva Juros'!$B$7:$B$73,MATCH(C7801,'Curva Juros'!$A$7:$A$73,1)+1) -
INDEX('Curva Juros'!$B$7:$B$73,MATCH(C7801,'Curva Juros'!$A$7:$A$73,1))) /
(INDEX('Curva Juros'!$A$7:$A$73,MATCH(C7801,'Curva Juros'!$A$7:$A$73,1)+1) -
INDEX('Curva Juros'!$A$7:$A$73,MATCH(C7801,'Curva Juros'!$A$7:$A$73,1)))</f>
        <v>7.6461033968253966</v>
      </c>
      <c r="F7801" s="24">
        <f t="shared" si="121"/>
        <v>6.9909660317460376E-3</v>
      </c>
      <c r="G7801" s="24"/>
    </row>
    <row r="7802" spans="1:7" x14ac:dyDescent="0.25">
      <c r="A7802" s="3" t="s">
        <v>168</v>
      </c>
      <c r="B7802" s="4">
        <v>45730</v>
      </c>
      <c r="C7802" s="5">
        <v>1115.9000000000001</v>
      </c>
      <c r="D7802" s="19">
        <v>8.3001000000000005E-2</v>
      </c>
      <c r="E7802" s="35" cm="1">
        <f t="array" ref="E7802">INDEX('Curva Juros'!$B$7:$B$73,MATCH(C7802,'Curva Juros'!$A$7:$A$73,1)) +
(C7802-INDEX('Curva Juros'!$A$7:$A$73,MATCH(C7802,'Curva Juros'!$A$7:$A$73,1))) *
(INDEX('Curva Juros'!$B$7:$B$73,MATCH(C7802,'Curva Juros'!$A$7:$A$73,1)+1) -
INDEX('Curva Juros'!$B$7:$B$73,MATCH(C7802,'Curva Juros'!$A$7:$A$73,1))) /
(INDEX('Curva Juros'!$A$7:$A$73,MATCH(C7802,'Curva Juros'!$A$7:$A$73,1)+1) -
INDEX('Curva Juros'!$A$7:$A$73,MATCH(C7802,'Curva Juros'!$A$7:$A$73,1)))</f>
        <v>7.6466398412698409</v>
      </c>
      <c r="F7802" s="24">
        <f t="shared" si="121"/>
        <v>6.5346015873015972E-3</v>
      </c>
      <c r="G7802" s="24"/>
    </row>
    <row r="7803" spans="1:7" x14ac:dyDescent="0.25">
      <c r="A7803" s="6" t="s">
        <v>168</v>
      </c>
      <c r="B7803" s="7">
        <v>45737</v>
      </c>
      <c r="C7803" s="8">
        <v>1110.48</v>
      </c>
      <c r="D7803" s="20">
        <v>8.3802000000000001E-2</v>
      </c>
      <c r="E7803" s="35" cm="1">
        <f t="array" ref="E7803">INDEX('Curva Juros'!$B$7:$B$73,MATCH(C7803,'Curva Juros'!$A$7:$A$73,1)) +
(C7803-INDEX('Curva Juros'!$A$7:$A$73,MATCH(C7803,'Curva Juros'!$A$7:$A$73,1))) *
(INDEX('Curva Juros'!$B$7:$B$73,MATCH(C7803,'Curva Juros'!$A$7:$A$73,1)+1) -
INDEX('Curva Juros'!$B$7:$B$73,MATCH(C7803,'Curva Juros'!$A$7:$A$73,1))) /
(INDEX('Curva Juros'!$A$7:$A$73,MATCH(C7803,'Curva Juros'!$A$7:$A$73,1)+1) -
INDEX('Curva Juros'!$A$7:$A$73,MATCH(C7803,'Curva Juros'!$A$7:$A$73,1)))</f>
        <v>7.6472506666666664</v>
      </c>
      <c r="F7803" s="24">
        <f t="shared" si="121"/>
        <v>7.3294933333333395E-3</v>
      </c>
      <c r="G7803" s="24"/>
    </row>
    <row r="7804" spans="1:7" x14ac:dyDescent="0.25">
      <c r="A7804" s="3" t="s">
        <v>168</v>
      </c>
      <c r="B7804" s="4">
        <v>45744</v>
      </c>
      <c r="C7804" s="5">
        <v>1104.95</v>
      </c>
      <c r="D7804" s="19">
        <v>8.4815000000000002E-2</v>
      </c>
      <c r="E7804" s="35" cm="1">
        <f t="array" ref="E7804">INDEX('Curva Juros'!$B$7:$B$73,MATCH(C7804,'Curva Juros'!$A$7:$A$73,1)) +
(C7804-INDEX('Curva Juros'!$A$7:$A$73,MATCH(C7804,'Curva Juros'!$A$7:$A$73,1))) *
(INDEX('Curva Juros'!$B$7:$B$73,MATCH(C7804,'Curva Juros'!$A$7:$A$73,1)+1) -
INDEX('Curva Juros'!$B$7:$B$73,MATCH(C7804,'Curva Juros'!$A$7:$A$73,1))) /
(INDEX('Curva Juros'!$A$7:$A$73,MATCH(C7804,'Curva Juros'!$A$7:$A$73,1)+1) -
INDEX('Curva Juros'!$A$7:$A$73,MATCH(C7804,'Curva Juros'!$A$7:$A$73,1)))</f>
        <v>7.6478738888888884</v>
      </c>
      <c r="F7804" s="24">
        <f t="shared" si="121"/>
        <v>8.3362611111111179E-3</v>
      </c>
      <c r="G7804" s="24"/>
    </row>
    <row r="7805" spans="1:7" x14ac:dyDescent="0.25">
      <c r="A7805" s="6" t="s">
        <v>168</v>
      </c>
      <c r="B7805" s="7">
        <v>45751</v>
      </c>
      <c r="C7805" s="8">
        <v>1101.48</v>
      </c>
      <c r="D7805" s="20">
        <v>8.1875000000000003E-2</v>
      </c>
      <c r="E7805" s="35" cm="1">
        <f t="array" ref="E7805">INDEX('Curva Juros'!$B$7:$B$73,MATCH(C7805,'Curva Juros'!$A$7:$A$73,1)) +
(C7805-INDEX('Curva Juros'!$A$7:$A$73,MATCH(C7805,'Curva Juros'!$A$7:$A$73,1))) *
(INDEX('Curva Juros'!$B$7:$B$73,MATCH(C7805,'Curva Juros'!$A$7:$A$73,1)+1) -
INDEX('Curva Juros'!$B$7:$B$73,MATCH(C7805,'Curva Juros'!$A$7:$A$73,1))) /
(INDEX('Curva Juros'!$A$7:$A$73,MATCH(C7805,'Curva Juros'!$A$7:$A$73,1)+1) -
INDEX('Curva Juros'!$A$7:$A$73,MATCH(C7805,'Curva Juros'!$A$7:$A$73,1)))</f>
        <v>7.6482649523809521</v>
      </c>
      <c r="F7805" s="24">
        <f t="shared" si="121"/>
        <v>5.39235047619048E-3</v>
      </c>
      <c r="G7805" s="24"/>
    </row>
    <row r="7806" spans="1:7" x14ac:dyDescent="0.25">
      <c r="A7806" s="3" t="s">
        <v>168</v>
      </c>
      <c r="B7806" s="4">
        <v>45758</v>
      </c>
      <c r="C7806" s="5">
        <v>1095.6500000000001</v>
      </c>
      <c r="D7806" s="19">
        <v>8.3472000000000005E-2</v>
      </c>
      <c r="E7806" s="35" cm="1">
        <f t="array" ref="E7806">INDEX('Curva Juros'!$B$7:$B$73,MATCH(C7806,'Curva Juros'!$A$7:$A$73,1)) +
(C7806-INDEX('Curva Juros'!$A$7:$A$73,MATCH(C7806,'Curva Juros'!$A$7:$A$73,1))) *
(INDEX('Curva Juros'!$B$7:$B$73,MATCH(C7806,'Curva Juros'!$A$7:$A$73,1)+1) -
INDEX('Curva Juros'!$B$7:$B$73,MATCH(C7806,'Curva Juros'!$A$7:$A$73,1))) /
(INDEX('Curva Juros'!$A$7:$A$73,MATCH(C7806,'Curva Juros'!$A$7:$A$73,1)+1) -
INDEX('Curva Juros'!$A$7:$A$73,MATCH(C7806,'Curva Juros'!$A$7:$A$73,1)))</f>
        <v>7.648921984126984</v>
      </c>
      <c r="F7806" s="24">
        <f t="shared" si="121"/>
        <v>6.9827801587301619E-3</v>
      </c>
      <c r="G7806" s="24"/>
    </row>
    <row r="7807" spans="1:7" x14ac:dyDescent="0.25">
      <c r="A7807" s="6" t="s">
        <v>168</v>
      </c>
      <c r="B7807" s="7">
        <v>45764</v>
      </c>
      <c r="C7807" s="8">
        <v>1119.08</v>
      </c>
      <c r="D7807" s="20">
        <v>8.2323999999999994E-2</v>
      </c>
      <c r="E7807" s="35" cm="1">
        <f t="array" ref="E7807">INDEX('Curva Juros'!$B$7:$B$73,MATCH(C7807,'Curva Juros'!$A$7:$A$73,1)) +
(C7807-INDEX('Curva Juros'!$A$7:$A$73,MATCH(C7807,'Curva Juros'!$A$7:$A$73,1))) *
(INDEX('Curva Juros'!$B$7:$B$73,MATCH(C7807,'Curva Juros'!$A$7:$A$73,1)+1) -
INDEX('Curva Juros'!$B$7:$B$73,MATCH(C7807,'Curva Juros'!$A$7:$A$73,1))) /
(INDEX('Curva Juros'!$A$7:$A$73,MATCH(C7807,'Curva Juros'!$A$7:$A$73,1)+1) -
INDEX('Curva Juros'!$A$7:$A$73,MATCH(C7807,'Curva Juros'!$A$7:$A$73,1)))</f>
        <v>7.6462814603174598</v>
      </c>
      <c r="F7807" s="24">
        <f t="shared" si="121"/>
        <v>5.8611853968253969E-3</v>
      </c>
      <c r="G7807" s="24"/>
    </row>
    <row r="7808" spans="1:7" x14ac:dyDescent="0.25">
      <c r="A7808" s="3" t="s">
        <v>168</v>
      </c>
      <c r="B7808" s="4">
        <v>45772</v>
      </c>
      <c r="C7808" s="5">
        <v>1115.73</v>
      </c>
      <c r="D7808" s="19">
        <v>8.0790000000000001E-2</v>
      </c>
      <c r="E7808" s="35" cm="1">
        <f t="array" ref="E7808">INDEX('Curva Juros'!$B$7:$B$73,MATCH(C7808,'Curva Juros'!$A$7:$A$73,1)) +
(C7808-INDEX('Curva Juros'!$A$7:$A$73,MATCH(C7808,'Curva Juros'!$A$7:$A$73,1))) *
(INDEX('Curva Juros'!$B$7:$B$73,MATCH(C7808,'Curva Juros'!$A$7:$A$73,1)+1) -
INDEX('Curva Juros'!$B$7:$B$73,MATCH(C7808,'Curva Juros'!$A$7:$A$73,1))) /
(INDEX('Curva Juros'!$A$7:$A$73,MATCH(C7808,'Curva Juros'!$A$7:$A$73,1)+1) -
INDEX('Curva Juros'!$A$7:$A$73,MATCH(C7808,'Curva Juros'!$A$7:$A$73,1)))</f>
        <v>7.6466589999999997</v>
      </c>
      <c r="F7808" s="24">
        <f t="shared" si="121"/>
        <v>4.3234099999999998E-3</v>
      </c>
      <c r="G7808" s="24"/>
    </row>
    <row r="7809" spans="1:7" x14ac:dyDescent="0.25">
      <c r="A7809" s="6" t="s">
        <v>168</v>
      </c>
      <c r="B7809" s="7">
        <v>45779</v>
      </c>
      <c r="C7809" s="8">
        <v>1111.75</v>
      </c>
      <c r="D7809" s="20">
        <v>8.0745999999999998E-2</v>
      </c>
      <c r="E7809" s="35" cm="1">
        <f t="array" ref="E7809">INDEX('Curva Juros'!$B$7:$B$73,MATCH(C7809,'Curva Juros'!$A$7:$A$73,1)) +
(C7809-INDEX('Curva Juros'!$A$7:$A$73,MATCH(C7809,'Curva Juros'!$A$7:$A$73,1))) *
(INDEX('Curva Juros'!$B$7:$B$73,MATCH(C7809,'Curva Juros'!$A$7:$A$73,1)+1) -
INDEX('Curva Juros'!$B$7:$B$73,MATCH(C7809,'Curva Juros'!$A$7:$A$73,1))) /
(INDEX('Curva Juros'!$A$7:$A$73,MATCH(C7809,'Curva Juros'!$A$7:$A$73,1)+1) -
INDEX('Curva Juros'!$A$7:$A$73,MATCH(C7809,'Curva Juros'!$A$7:$A$73,1)))</f>
        <v>7.6471075396825396</v>
      </c>
      <c r="F7809" s="24">
        <f t="shared" si="121"/>
        <v>4.2749246031746069E-3</v>
      </c>
      <c r="G7809" s="24"/>
    </row>
    <row r="7810" spans="1:7" x14ac:dyDescent="0.25">
      <c r="A7810" s="3" t="s">
        <v>168</v>
      </c>
      <c r="B7810" s="4">
        <v>45786</v>
      </c>
      <c r="C7810" s="5">
        <v>1107.3599999999999</v>
      </c>
      <c r="D7810" s="19">
        <v>7.9311999999999994E-2</v>
      </c>
      <c r="E7810" s="35" cm="1">
        <f t="array" ref="E7810">INDEX('Curva Juros'!$B$7:$B$73,MATCH(C7810,'Curva Juros'!$A$7:$A$73,1)) +
(C7810-INDEX('Curva Juros'!$A$7:$A$73,MATCH(C7810,'Curva Juros'!$A$7:$A$73,1))) *
(INDEX('Curva Juros'!$B$7:$B$73,MATCH(C7810,'Curva Juros'!$A$7:$A$73,1)+1) -
INDEX('Curva Juros'!$B$7:$B$73,MATCH(C7810,'Curva Juros'!$A$7:$A$73,1))) /
(INDEX('Curva Juros'!$A$7:$A$73,MATCH(C7810,'Curva Juros'!$A$7:$A$73,1)+1) -
INDEX('Curva Juros'!$A$7:$A$73,MATCH(C7810,'Curva Juros'!$A$7:$A$73,1)))</f>
        <v>7.6476022857142851</v>
      </c>
      <c r="F7810" s="24">
        <f t="shared" si="121"/>
        <v>2.8359771428571462E-3</v>
      </c>
      <c r="G7810" s="24"/>
    </row>
    <row r="7811" spans="1:7" x14ac:dyDescent="0.25">
      <c r="A7811" s="6" t="s">
        <v>168</v>
      </c>
      <c r="B7811" s="7">
        <v>45793</v>
      </c>
      <c r="C7811" s="8">
        <v>1102.28</v>
      </c>
      <c r="D7811" s="20">
        <v>7.9494999999999996E-2</v>
      </c>
      <c r="E7811" s="35" cm="1">
        <f t="array" ref="E7811">INDEX('Curva Juros'!$B$7:$B$73,MATCH(C7811,'Curva Juros'!$A$7:$A$73,1)) +
(C7811-INDEX('Curva Juros'!$A$7:$A$73,MATCH(C7811,'Curva Juros'!$A$7:$A$73,1))) *
(INDEX('Curva Juros'!$B$7:$B$73,MATCH(C7811,'Curva Juros'!$A$7:$A$73,1)+1) -
INDEX('Curva Juros'!$B$7:$B$73,MATCH(C7811,'Curva Juros'!$A$7:$A$73,1))) /
(INDEX('Curva Juros'!$A$7:$A$73,MATCH(C7811,'Curva Juros'!$A$7:$A$73,1)+1) -
INDEX('Curva Juros'!$A$7:$A$73,MATCH(C7811,'Curva Juros'!$A$7:$A$73,1)))</f>
        <v>7.6481747936507931</v>
      </c>
      <c r="F7811" s="24">
        <f t="shared" ref="F7811:F7874" si="122">D7811-E7811/100</f>
        <v>3.0132520634920668E-3</v>
      </c>
      <c r="G7811" s="24"/>
    </row>
    <row r="7812" spans="1:7" x14ac:dyDescent="0.25">
      <c r="A7812" s="3" t="s">
        <v>168</v>
      </c>
      <c r="B7812" s="4">
        <v>45800</v>
      </c>
      <c r="C7812" s="5">
        <v>1097.17</v>
      </c>
      <c r="D7812" s="19">
        <v>7.9765000000000003E-2</v>
      </c>
      <c r="E7812" s="35" cm="1">
        <f t="array" ref="E7812">INDEX('Curva Juros'!$B$7:$B$73,MATCH(C7812,'Curva Juros'!$A$7:$A$73,1)) +
(C7812-INDEX('Curva Juros'!$A$7:$A$73,MATCH(C7812,'Curva Juros'!$A$7:$A$73,1))) *
(INDEX('Curva Juros'!$B$7:$B$73,MATCH(C7812,'Curva Juros'!$A$7:$A$73,1)+1) -
INDEX('Curva Juros'!$B$7:$B$73,MATCH(C7812,'Curva Juros'!$A$7:$A$73,1))) /
(INDEX('Curva Juros'!$A$7:$A$73,MATCH(C7812,'Curva Juros'!$A$7:$A$73,1)+1) -
INDEX('Curva Juros'!$A$7:$A$73,MATCH(C7812,'Curva Juros'!$A$7:$A$73,1)))</f>
        <v>7.6487506825396823</v>
      </c>
      <c r="F7812" s="24">
        <f t="shared" si="122"/>
        <v>3.2774931746031855E-3</v>
      </c>
      <c r="G7812" s="24"/>
    </row>
    <row r="7813" spans="1:7" x14ac:dyDescent="0.25">
      <c r="A7813" s="6" t="s">
        <v>168</v>
      </c>
      <c r="B7813" s="7">
        <v>45807</v>
      </c>
      <c r="C7813" s="8">
        <v>1092.0999999999999</v>
      </c>
      <c r="D7813" s="20">
        <v>7.9919000000000004E-2</v>
      </c>
      <c r="E7813" s="35" cm="1">
        <f t="array" ref="E7813">INDEX('Curva Juros'!$B$7:$B$73,MATCH(C7813,'Curva Juros'!$A$7:$A$73,1)) +
(C7813-INDEX('Curva Juros'!$A$7:$A$73,MATCH(C7813,'Curva Juros'!$A$7:$A$73,1))) *
(INDEX('Curva Juros'!$B$7:$B$73,MATCH(C7813,'Curva Juros'!$A$7:$A$73,1)+1) -
INDEX('Curva Juros'!$B$7:$B$73,MATCH(C7813,'Curva Juros'!$A$7:$A$73,1))) /
(INDEX('Curva Juros'!$A$7:$A$73,MATCH(C7813,'Curva Juros'!$A$7:$A$73,1)+1) -
INDEX('Curva Juros'!$A$7:$A$73,MATCH(C7813,'Curva Juros'!$A$7:$A$73,1)))</f>
        <v>7.6493220634920629</v>
      </c>
      <c r="F7813" s="24">
        <f t="shared" si="122"/>
        <v>3.4257793650793733E-3</v>
      </c>
      <c r="G7813" s="24"/>
    </row>
    <row r="7814" spans="1:7" x14ac:dyDescent="0.25">
      <c r="A7814" s="3" t="s">
        <v>168</v>
      </c>
      <c r="B7814" s="4">
        <v>45814</v>
      </c>
      <c r="C7814" s="5">
        <v>1087.01</v>
      </c>
      <c r="D7814" s="19">
        <v>8.0128000000000005E-2</v>
      </c>
      <c r="E7814" s="35" cm="1">
        <f t="array" ref="E7814">INDEX('Curva Juros'!$B$7:$B$73,MATCH(C7814,'Curva Juros'!$A$7:$A$73,1)) +
(C7814-INDEX('Curva Juros'!$A$7:$A$73,MATCH(C7814,'Curva Juros'!$A$7:$A$73,1))) *
(INDEX('Curva Juros'!$B$7:$B$73,MATCH(C7814,'Curva Juros'!$A$7:$A$73,1)+1) -
INDEX('Curva Juros'!$B$7:$B$73,MATCH(C7814,'Curva Juros'!$A$7:$A$73,1))) /
(INDEX('Curva Juros'!$A$7:$A$73,MATCH(C7814,'Curva Juros'!$A$7:$A$73,1)+1) -
INDEX('Curva Juros'!$A$7:$A$73,MATCH(C7814,'Curva Juros'!$A$7:$A$73,1)))</f>
        <v>7.6498956984126982</v>
      </c>
      <c r="F7814" s="24">
        <f t="shared" si="122"/>
        <v>3.6290430158730236E-3</v>
      </c>
      <c r="G7814" s="24"/>
    </row>
    <row r="7815" spans="1:7" x14ac:dyDescent="0.25">
      <c r="A7815" s="6" t="s">
        <v>168</v>
      </c>
      <c r="B7815" s="7">
        <v>45821</v>
      </c>
      <c r="C7815" s="8">
        <v>1082.47</v>
      </c>
      <c r="D7815" s="20">
        <v>7.9063999999999995E-2</v>
      </c>
      <c r="E7815" s="35" cm="1">
        <f t="array" ref="E7815">INDEX('Curva Juros'!$B$7:$B$73,MATCH(C7815,'Curva Juros'!$A$7:$A$73,1)) +
(C7815-INDEX('Curva Juros'!$A$7:$A$73,MATCH(C7815,'Curva Juros'!$A$7:$A$73,1))) *
(INDEX('Curva Juros'!$B$7:$B$73,MATCH(C7815,'Curva Juros'!$A$7:$A$73,1)+1) -
INDEX('Curva Juros'!$B$7:$B$73,MATCH(C7815,'Curva Juros'!$A$7:$A$73,1))) /
(INDEX('Curva Juros'!$A$7:$A$73,MATCH(C7815,'Curva Juros'!$A$7:$A$73,1)+1) -
INDEX('Curva Juros'!$A$7:$A$73,MATCH(C7815,'Curva Juros'!$A$7:$A$73,1)))</f>
        <v>7.6504073492063487</v>
      </c>
      <c r="F7815" s="24">
        <f t="shared" si="122"/>
        <v>2.5599265079365024E-3</v>
      </c>
      <c r="G7815" s="24"/>
    </row>
    <row r="7816" spans="1:7" x14ac:dyDescent="0.25">
      <c r="A7816" s="3" t="s">
        <v>168</v>
      </c>
      <c r="B7816" s="4">
        <v>45828</v>
      </c>
      <c r="C7816" s="5">
        <v>1078.32</v>
      </c>
      <c r="D7816" s="19">
        <v>7.9408999999999993E-2</v>
      </c>
      <c r="E7816" s="35" cm="1">
        <f t="array" ref="E7816">INDEX('Curva Juros'!$B$7:$B$73,MATCH(C7816,'Curva Juros'!$A$7:$A$73,1)) +
(C7816-INDEX('Curva Juros'!$A$7:$A$73,MATCH(C7816,'Curva Juros'!$A$7:$A$73,1))) *
(INDEX('Curva Juros'!$B$7:$B$73,MATCH(C7816,'Curva Juros'!$A$7:$A$73,1)+1) -
INDEX('Curva Juros'!$B$7:$B$73,MATCH(C7816,'Curva Juros'!$A$7:$A$73,1))) /
(INDEX('Curva Juros'!$A$7:$A$73,MATCH(C7816,'Curva Juros'!$A$7:$A$73,1)+1) -
INDEX('Curva Juros'!$A$7:$A$73,MATCH(C7816,'Curva Juros'!$A$7:$A$73,1)))</f>
        <v>7.6508750476190475</v>
      </c>
      <c r="F7816" s="24">
        <f t="shared" si="122"/>
        <v>2.9002495238095172E-3</v>
      </c>
      <c r="G7816" s="24"/>
    </row>
    <row r="7817" spans="1:7" x14ac:dyDescent="0.25">
      <c r="A7817" s="6" t="s">
        <v>168</v>
      </c>
      <c r="B7817" s="7">
        <v>45835</v>
      </c>
      <c r="C7817" s="8">
        <v>1073.01</v>
      </c>
      <c r="D7817" s="20">
        <v>8.0129000000000006E-2</v>
      </c>
      <c r="E7817" s="35" cm="1">
        <f t="array" ref="E7817">INDEX('Curva Juros'!$B$7:$B$73,MATCH(C7817,'Curva Juros'!$A$7:$A$73,1)) +
(C7817-INDEX('Curva Juros'!$A$7:$A$73,MATCH(C7817,'Curva Juros'!$A$7:$A$73,1))) *
(INDEX('Curva Juros'!$B$7:$B$73,MATCH(C7817,'Curva Juros'!$A$7:$A$73,1)+1) -
INDEX('Curva Juros'!$B$7:$B$73,MATCH(C7817,'Curva Juros'!$A$7:$A$73,1))) /
(INDEX('Curva Juros'!$A$7:$A$73,MATCH(C7817,'Curva Juros'!$A$7:$A$73,1)+1) -
INDEX('Curva Juros'!$A$7:$A$73,MATCH(C7817,'Curva Juros'!$A$7:$A$73,1)))</f>
        <v>7.6514734761904757</v>
      </c>
      <c r="F7817" s="24">
        <f t="shared" si="122"/>
        <v>3.6142652380952434E-3</v>
      </c>
      <c r="G7817" s="24"/>
    </row>
    <row r="7818" spans="1:7" x14ac:dyDescent="0.25">
      <c r="A7818" s="3" t="s">
        <v>168</v>
      </c>
      <c r="B7818" s="4">
        <v>45842</v>
      </c>
      <c r="C7818" s="5">
        <v>1068.54</v>
      </c>
      <c r="D7818" s="19">
        <v>7.8894000000000006E-2</v>
      </c>
      <c r="E7818" s="35" cm="1">
        <f t="array" ref="E7818">INDEX('Curva Juros'!$B$7:$B$73,MATCH(C7818,'Curva Juros'!$A$7:$A$73,1)) +
(C7818-INDEX('Curva Juros'!$A$7:$A$73,MATCH(C7818,'Curva Juros'!$A$7:$A$73,1))) *
(INDEX('Curva Juros'!$B$7:$B$73,MATCH(C7818,'Curva Juros'!$A$7:$A$73,1)+1) -
INDEX('Curva Juros'!$B$7:$B$73,MATCH(C7818,'Curva Juros'!$A$7:$A$73,1))) /
(INDEX('Curva Juros'!$A$7:$A$73,MATCH(C7818,'Curva Juros'!$A$7:$A$73,1)+1) -
INDEX('Curva Juros'!$A$7:$A$73,MATCH(C7818,'Curva Juros'!$A$7:$A$73,1)))</f>
        <v>7.6519772380952382</v>
      </c>
      <c r="F7818" s="24">
        <f t="shared" si="122"/>
        <v>2.3742276190476252E-3</v>
      </c>
      <c r="G7818" s="24"/>
    </row>
    <row r="7819" spans="1:7" x14ac:dyDescent="0.25">
      <c r="A7819" s="6" t="s">
        <v>168</v>
      </c>
      <c r="B7819" s="7">
        <v>45849</v>
      </c>
      <c r="C7819" s="8">
        <v>1062.23</v>
      </c>
      <c r="D7819" s="20">
        <v>8.1977999999999995E-2</v>
      </c>
      <c r="E7819" s="35" cm="1">
        <f t="array" ref="E7819">INDEX('Curva Juros'!$B$7:$B$73,MATCH(C7819,'Curva Juros'!$A$7:$A$73,1)) +
(C7819-INDEX('Curva Juros'!$A$7:$A$73,MATCH(C7819,'Curva Juros'!$A$7:$A$73,1))) *
(INDEX('Curva Juros'!$B$7:$B$73,MATCH(C7819,'Curva Juros'!$A$7:$A$73,1)+1) -
INDEX('Curva Juros'!$B$7:$B$73,MATCH(C7819,'Curva Juros'!$A$7:$A$73,1))) /
(INDEX('Curva Juros'!$A$7:$A$73,MATCH(C7819,'Curva Juros'!$A$7:$A$73,1)+1) -
INDEX('Curva Juros'!$A$7:$A$73,MATCH(C7819,'Curva Juros'!$A$7:$A$73,1)))</f>
        <v>7.6526883650793653</v>
      </c>
      <c r="F7819" s="24">
        <f t="shared" si="122"/>
        <v>5.4511163492063364E-3</v>
      </c>
      <c r="G7819" s="24"/>
    </row>
    <row r="7820" spans="1:7" x14ac:dyDescent="0.25">
      <c r="A7820" s="3" t="s">
        <v>168</v>
      </c>
      <c r="B7820" s="4">
        <v>45856</v>
      </c>
      <c r="C7820" s="5">
        <v>1057.77</v>
      </c>
      <c r="D7820" s="19">
        <v>8.0713999999999994E-2</v>
      </c>
      <c r="E7820" s="35" cm="1">
        <f t="array" ref="E7820">INDEX('Curva Juros'!$B$7:$B$73,MATCH(C7820,'Curva Juros'!$A$7:$A$73,1)) +
(C7820-INDEX('Curva Juros'!$A$7:$A$73,MATCH(C7820,'Curva Juros'!$A$7:$A$73,1))) *
(INDEX('Curva Juros'!$B$7:$B$73,MATCH(C7820,'Curva Juros'!$A$7:$A$73,1)+1) -
INDEX('Curva Juros'!$B$7:$B$73,MATCH(C7820,'Curva Juros'!$A$7:$A$73,1))) /
(INDEX('Curva Juros'!$A$7:$A$73,MATCH(C7820,'Curva Juros'!$A$7:$A$73,1)+1) -
INDEX('Curva Juros'!$A$7:$A$73,MATCH(C7820,'Curva Juros'!$A$7:$A$73,1)))</f>
        <v>7.6531909999999996</v>
      </c>
      <c r="F7820" s="24">
        <f t="shared" si="122"/>
        <v>4.1820899999999994E-3</v>
      </c>
      <c r="G7820" s="24"/>
    </row>
    <row r="7821" spans="1:7" x14ac:dyDescent="0.25">
      <c r="A7821" s="6" t="s">
        <v>168</v>
      </c>
      <c r="B7821" s="7">
        <v>45863</v>
      </c>
      <c r="C7821" s="8">
        <v>1052.69</v>
      </c>
      <c r="D7821" s="20">
        <v>8.0889000000000003E-2</v>
      </c>
      <c r="E7821" s="35" cm="1">
        <f t="array" ref="E7821">INDEX('Curva Juros'!$B$7:$B$73,MATCH(C7821,'Curva Juros'!$A$7:$A$73,1)) +
(C7821-INDEX('Curva Juros'!$A$7:$A$73,MATCH(C7821,'Curva Juros'!$A$7:$A$73,1))) *
(INDEX('Curva Juros'!$B$7:$B$73,MATCH(C7821,'Curva Juros'!$A$7:$A$73,1)+1) -
INDEX('Curva Juros'!$B$7:$B$73,MATCH(C7821,'Curva Juros'!$A$7:$A$73,1))) /
(INDEX('Curva Juros'!$A$7:$A$73,MATCH(C7821,'Curva Juros'!$A$7:$A$73,1)+1) -
INDEX('Curva Juros'!$A$7:$A$73,MATCH(C7821,'Curva Juros'!$A$7:$A$73,1)))</f>
        <v>7.6537635079365076</v>
      </c>
      <c r="F7821" s="24">
        <f t="shared" si="122"/>
        <v>4.3513649206349259E-3</v>
      </c>
      <c r="G7821" s="24"/>
    </row>
    <row r="7822" spans="1:7" x14ac:dyDescent="0.25">
      <c r="A7822" s="3" t="s">
        <v>168</v>
      </c>
      <c r="B7822" s="4">
        <v>45870</v>
      </c>
      <c r="C7822" s="5">
        <v>1048.02</v>
      </c>
      <c r="D7822" s="19">
        <v>8.0125000000000002E-2</v>
      </c>
      <c r="E7822" s="35" cm="1">
        <f t="array" ref="E7822">INDEX('Curva Juros'!$B$7:$B$73,MATCH(C7822,'Curva Juros'!$A$7:$A$73,1)) +
(C7822-INDEX('Curva Juros'!$A$7:$A$73,MATCH(C7822,'Curva Juros'!$A$7:$A$73,1))) *
(INDEX('Curva Juros'!$B$7:$B$73,MATCH(C7822,'Curva Juros'!$A$7:$A$73,1)+1) -
INDEX('Curva Juros'!$B$7:$B$73,MATCH(C7822,'Curva Juros'!$A$7:$A$73,1))) /
(INDEX('Curva Juros'!$A$7:$A$73,MATCH(C7822,'Curva Juros'!$A$7:$A$73,1)+1) -
INDEX('Curva Juros'!$A$7:$A$73,MATCH(C7822,'Curva Juros'!$A$7:$A$73,1)))</f>
        <v>7.6542898095238092</v>
      </c>
      <c r="F7822" s="24">
        <f t="shared" si="122"/>
        <v>3.5821019047619085E-3</v>
      </c>
      <c r="G7822" s="24"/>
    </row>
    <row r="7823" spans="1:7" x14ac:dyDescent="0.25">
      <c r="A7823" s="6" t="s">
        <v>168</v>
      </c>
      <c r="B7823" s="7">
        <v>45877</v>
      </c>
      <c r="C7823" s="8">
        <v>1043.68</v>
      </c>
      <c r="D7823" s="20">
        <v>7.8559000000000004E-2</v>
      </c>
      <c r="E7823" s="35" cm="1">
        <f t="array" ref="E7823">INDEX('Curva Juros'!$B$7:$B$73,MATCH(C7823,'Curva Juros'!$A$7:$A$73,1)) +
(C7823-INDEX('Curva Juros'!$A$7:$A$73,MATCH(C7823,'Curva Juros'!$A$7:$A$73,1))) *
(INDEX('Curva Juros'!$B$7:$B$73,MATCH(C7823,'Curva Juros'!$A$7:$A$73,1)+1) -
INDEX('Curva Juros'!$B$7:$B$73,MATCH(C7823,'Curva Juros'!$A$7:$A$73,1))) /
(INDEX('Curva Juros'!$A$7:$A$73,MATCH(C7823,'Curva Juros'!$A$7:$A$73,1)+1) -
INDEX('Curva Juros'!$A$7:$A$73,MATCH(C7823,'Curva Juros'!$A$7:$A$73,1)))</f>
        <v>7.6547789206349206</v>
      </c>
      <c r="F7823" s="24">
        <f t="shared" si="122"/>
        <v>2.0112107936507972E-3</v>
      </c>
      <c r="G7823" s="24"/>
    </row>
    <row r="7824" spans="1:7" x14ac:dyDescent="0.25">
      <c r="A7824" s="3" t="s">
        <v>168</v>
      </c>
      <c r="B7824" s="4">
        <v>45884</v>
      </c>
      <c r="C7824" s="5">
        <v>1038.8900000000001</v>
      </c>
      <c r="D7824" s="19">
        <v>7.8070000000000001E-2</v>
      </c>
      <c r="E7824" s="35" cm="1">
        <f t="array" ref="E7824">INDEX('Curva Juros'!$B$7:$B$73,MATCH(C7824,'Curva Juros'!$A$7:$A$73,1)) +
(C7824-INDEX('Curva Juros'!$A$7:$A$73,MATCH(C7824,'Curva Juros'!$A$7:$A$73,1))) *
(INDEX('Curva Juros'!$B$7:$B$73,MATCH(C7824,'Curva Juros'!$A$7:$A$73,1)+1) -
INDEX('Curva Juros'!$B$7:$B$73,MATCH(C7824,'Curva Juros'!$A$7:$A$73,1))) /
(INDEX('Curva Juros'!$A$7:$A$73,MATCH(C7824,'Curva Juros'!$A$7:$A$73,1)+1) -
INDEX('Curva Juros'!$A$7:$A$73,MATCH(C7824,'Curva Juros'!$A$7:$A$73,1)))</f>
        <v>7.655318746031746</v>
      </c>
      <c r="F7824" s="24">
        <f t="shared" si="122"/>
        <v>1.516812539682541E-3</v>
      </c>
      <c r="G7824" s="24"/>
    </row>
    <row r="7825" spans="1:7" x14ac:dyDescent="0.25">
      <c r="A7825" s="6" t="s">
        <v>168</v>
      </c>
      <c r="B7825" s="7">
        <v>45891</v>
      </c>
      <c r="C7825" s="8">
        <v>1033.4100000000001</v>
      </c>
      <c r="D7825" s="20">
        <v>7.9205999999999999E-2</v>
      </c>
      <c r="E7825" s="35" cm="1">
        <f t="array" ref="E7825">INDEX('Curva Juros'!$B$7:$B$73,MATCH(C7825,'Curva Juros'!$A$7:$A$73,1)) +
(C7825-INDEX('Curva Juros'!$A$7:$A$73,MATCH(C7825,'Curva Juros'!$A$7:$A$73,1))) *
(INDEX('Curva Juros'!$B$7:$B$73,MATCH(C7825,'Curva Juros'!$A$7:$A$73,1)+1) -
INDEX('Curva Juros'!$B$7:$B$73,MATCH(C7825,'Curva Juros'!$A$7:$A$73,1))) /
(INDEX('Curva Juros'!$A$7:$A$73,MATCH(C7825,'Curva Juros'!$A$7:$A$73,1)+1) -
INDEX('Curva Juros'!$A$7:$A$73,MATCH(C7825,'Curva Juros'!$A$7:$A$73,1)))</f>
        <v>7.6559363333333339</v>
      </c>
      <c r="F7825" s="24">
        <f t="shared" si="122"/>
        <v>2.6466366666666602E-3</v>
      </c>
      <c r="G7825" s="24"/>
    </row>
    <row r="7826" spans="1:7" x14ac:dyDescent="0.25">
      <c r="A7826" s="3" t="s">
        <v>168</v>
      </c>
      <c r="B7826" s="4">
        <v>45898</v>
      </c>
      <c r="C7826" s="5">
        <v>1028.8699999999999</v>
      </c>
      <c r="D7826" s="19">
        <v>7.8098000000000001E-2</v>
      </c>
      <c r="E7826" s="35" cm="1">
        <f t="array" ref="E7826">INDEX('Curva Juros'!$B$7:$B$73,MATCH(C7826,'Curva Juros'!$A$7:$A$73,1)) +
(C7826-INDEX('Curva Juros'!$A$7:$A$73,MATCH(C7826,'Curva Juros'!$A$7:$A$73,1))) *
(INDEX('Curva Juros'!$B$7:$B$73,MATCH(C7826,'Curva Juros'!$A$7:$A$73,1)+1) -
INDEX('Curva Juros'!$B$7:$B$73,MATCH(C7826,'Curva Juros'!$A$7:$A$73,1))) /
(INDEX('Curva Juros'!$A$7:$A$73,MATCH(C7826,'Curva Juros'!$A$7:$A$73,1)+1) -
INDEX('Curva Juros'!$A$7:$A$73,MATCH(C7826,'Curva Juros'!$A$7:$A$73,1)))</f>
        <v>7.6564479841269844</v>
      </c>
      <c r="F7826" s="24">
        <f t="shared" si="122"/>
        <v>1.5335201587301506E-3</v>
      </c>
      <c r="G7826" s="24"/>
    </row>
    <row r="7827" spans="1:7" x14ac:dyDescent="0.25">
      <c r="A7827" s="6" t="s">
        <v>168</v>
      </c>
      <c r="B7827" s="7">
        <v>45905</v>
      </c>
      <c r="C7827" s="8">
        <v>1023.87</v>
      </c>
      <c r="D7827" s="20">
        <v>7.8099000000000002E-2</v>
      </c>
      <c r="E7827" s="35" cm="1">
        <f t="array" ref="E7827">INDEX('Curva Juros'!$B$7:$B$73,MATCH(C7827,'Curva Juros'!$A$7:$A$73,1)) +
(C7827-INDEX('Curva Juros'!$A$7:$A$73,MATCH(C7827,'Curva Juros'!$A$7:$A$73,1))) *
(INDEX('Curva Juros'!$B$7:$B$73,MATCH(C7827,'Curva Juros'!$A$7:$A$73,1)+1) -
INDEX('Curva Juros'!$B$7:$B$73,MATCH(C7827,'Curva Juros'!$A$7:$A$73,1))) /
(INDEX('Curva Juros'!$A$7:$A$73,MATCH(C7827,'Curva Juros'!$A$7:$A$73,1)+1) -
INDEX('Curva Juros'!$A$7:$A$73,MATCH(C7827,'Curva Juros'!$A$7:$A$73,1)))</f>
        <v>7.6570114761904762</v>
      </c>
      <c r="F7827" s="24">
        <f t="shared" si="122"/>
        <v>1.5288852380952456E-3</v>
      </c>
      <c r="G7827" s="24"/>
    </row>
    <row r="7828" spans="1:7" x14ac:dyDescent="0.25">
      <c r="A7828" s="3" t="s">
        <v>168</v>
      </c>
      <c r="B7828" s="4">
        <v>45912</v>
      </c>
      <c r="C7828" s="5">
        <v>1019.4</v>
      </c>
      <c r="D7828" s="19">
        <v>7.6851000000000003E-2</v>
      </c>
      <c r="E7828" s="35" cm="1">
        <f t="array" ref="E7828">INDEX('Curva Juros'!$B$7:$B$73,MATCH(C7828,'Curva Juros'!$A$7:$A$73,1)) +
(C7828-INDEX('Curva Juros'!$A$7:$A$73,MATCH(C7828,'Curva Juros'!$A$7:$A$73,1))) *
(INDEX('Curva Juros'!$B$7:$B$73,MATCH(C7828,'Curva Juros'!$A$7:$A$73,1)+1) -
INDEX('Curva Juros'!$B$7:$B$73,MATCH(C7828,'Curva Juros'!$A$7:$A$73,1))) /
(INDEX('Curva Juros'!$A$7:$A$73,MATCH(C7828,'Curva Juros'!$A$7:$A$73,1)+1) -
INDEX('Curva Juros'!$A$7:$A$73,MATCH(C7828,'Curva Juros'!$A$7:$A$73,1)))</f>
        <v>7.6575152380952387</v>
      </c>
      <c r="F7828" s="24">
        <f t="shared" si="122"/>
        <v>2.7584761904761446E-4</v>
      </c>
      <c r="G7828" s="24"/>
    </row>
    <row r="7829" spans="1:7" x14ac:dyDescent="0.25">
      <c r="A7829" s="6" t="s">
        <v>168</v>
      </c>
      <c r="B7829" s="7">
        <v>45919</v>
      </c>
      <c r="C7829" s="8">
        <v>1014.32</v>
      </c>
      <c r="D7829" s="20">
        <v>7.7035000000000006E-2</v>
      </c>
      <c r="E7829" s="35" cm="1">
        <f t="array" ref="E7829">INDEX('Curva Juros'!$B$7:$B$73,MATCH(C7829,'Curva Juros'!$A$7:$A$73,1)) +
(C7829-INDEX('Curva Juros'!$A$7:$A$73,MATCH(C7829,'Curva Juros'!$A$7:$A$73,1))) *
(INDEX('Curva Juros'!$B$7:$B$73,MATCH(C7829,'Curva Juros'!$A$7:$A$73,1)+1) -
INDEX('Curva Juros'!$B$7:$B$73,MATCH(C7829,'Curva Juros'!$A$7:$A$73,1))) /
(INDEX('Curva Juros'!$A$7:$A$73,MATCH(C7829,'Curva Juros'!$A$7:$A$73,1)+1) -
INDEX('Curva Juros'!$A$7:$A$73,MATCH(C7829,'Curva Juros'!$A$7:$A$73,1)))</f>
        <v>7.6580877460317467</v>
      </c>
      <c r="F7829" s="24">
        <f t="shared" si="122"/>
        <v>4.5412253968253602E-4</v>
      </c>
      <c r="G7829" s="24"/>
    </row>
    <row r="7830" spans="1:7" x14ac:dyDescent="0.25">
      <c r="A7830" s="3" t="s">
        <v>168</v>
      </c>
      <c r="B7830" s="4">
        <v>45926</v>
      </c>
      <c r="C7830" s="5">
        <v>1009.71</v>
      </c>
      <c r="D7830" s="19">
        <v>7.6117000000000004E-2</v>
      </c>
      <c r="E7830" s="35" cm="1">
        <f t="array" ref="E7830">INDEX('Curva Juros'!$B$7:$B$73,MATCH(C7830,'Curva Juros'!$A$7:$A$73,1)) +
(C7830-INDEX('Curva Juros'!$A$7:$A$73,MATCH(C7830,'Curva Juros'!$A$7:$A$73,1))) *
(INDEX('Curva Juros'!$B$7:$B$73,MATCH(C7830,'Curva Juros'!$A$7:$A$73,1)+1) -
INDEX('Curva Juros'!$B$7:$B$73,MATCH(C7830,'Curva Juros'!$A$7:$A$73,1))) /
(INDEX('Curva Juros'!$A$7:$A$73,MATCH(C7830,'Curva Juros'!$A$7:$A$73,1)+1) -
INDEX('Curva Juros'!$A$7:$A$73,MATCH(C7830,'Curva Juros'!$A$7:$A$73,1)))</f>
        <v>7.658607285714286</v>
      </c>
      <c r="F7830" s="24">
        <f t="shared" si="122"/>
        <v>-4.6907285714285762E-4</v>
      </c>
      <c r="G7830" s="24"/>
    </row>
    <row r="7831" spans="1:7" x14ac:dyDescent="0.25">
      <c r="A7831" s="6" t="s">
        <v>168</v>
      </c>
      <c r="B7831" s="7">
        <v>45933</v>
      </c>
      <c r="C7831" s="8">
        <v>1004.34</v>
      </c>
      <c r="D7831" s="20">
        <v>7.6983999999999997E-2</v>
      </c>
      <c r="E7831" s="35" cm="1">
        <f t="array" ref="E7831">INDEX('Curva Juros'!$B$7:$B$73,MATCH(C7831,'Curva Juros'!$A$7:$A$73,1)) +
(C7831-INDEX('Curva Juros'!$A$7:$A$73,MATCH(C7831,'Curva Juros'!$A$7:$A$73,1))) *
(INDEX('Curva Juros'!$B$7:$B$73,MATCH(C7831,'Curva Juros'!$A$7:$A$73,1)+1) -
INDEX('Curva Juros'!$B$7:$B$73,MATCH(C7831,'Curva Juros'!$A$7:$A$73,1))) /
(INDEX('Curva Juros'!$A$7:$A$73,MATCH(C7831,'Curva Juros'!$A$7:$A$73,1)+1) -
INDEX('Curva Juros'!$A$7:$A$73,MATCH(C7831,'Curva Juros'!$A$7:$A$73,1)))</f>
        <v>7.6591282380952386</v>
      </c>
      <c r="F7831" s="24">
        <f t="shared" si="122"/>
        <v>3.927176190476056E-4</v>
      </c>
      <c r="G7831" s="24"/>
    </row>
    <row r="7832" spans="1:7" x14ac:dyDescent="0.25">
      <c r="A7832" s="3" t="s">
        <v>168</v>
      </c>
      <c r="B7832" s="4">
        <v>45940</v>
      </c>
      <c r="C7832" s="5">
        <v>999.85</v>
      </c>
      <c r="D7832" s="19">
        <v>7.5800000000000006E-2</v>
      </c>
      <c r="E7832" s="35" cm="1">
        <f t="array" ref="E7832">INDEX('Curva Juros'!$B$7:$B$73,MATCH(C7832,'Curva Juros'!$A$7:$A$73,1)) +
(C7832-INDEX('Curva Juros'!$A$7:$A$73,MATCH(C7832,'Curva Juros'!$A$7:$A$73,1))) *
(INDEX('Curva Juros'!$B$7:$B$73,MATCH(C7832,'Curva Juros'!$A$7:$A$73,1)+1) -
INDEX('Curva Juros'!$B$7:$B$73,MATCH(C7832,'Curva Juros'!$A$7:$A$73,1))) /
(INDEX('Curva Juros'!$A$7:$A$73,MATCH(C7832,'Curva Juros'!$A$7:$A$73,1)+1) -
INDEX('Curva Juros'!$A$7:$A$73,MATCH(C7832,'Curva Juros'!$A$7:$A$73,1)))</f>
        <v>7.659530912698413</v>
      </c>
      <c r="F7832" s="24">
        <f t="shared" si="122"/>
        <v>-7.9530912698412559E-4</v>
      </c>
      <c r="G7832" s="24"/>
    </row>
    <row r="7833" spans="1:7" x14ac:dyDescent="0.25">
      <c r="A7833" s="6" t="s">
        <v>168</v>
      </c>
      <c r="B7833" s="7">
        <v>45947</v>
      </c>
      <c r="C7833" s="8">
        <v>1018.34</v>
      </c>
      <c r="D7833" s="20">
        <v>7.7459E-2</v>
      </c>
      <c r="E7833" s="35" cm="1">
        <f t="array" ref="E7833">INDEX('Curva Juros'!$B$7:$B$73,MATCH(C7833,'Curva Juros'!$A$7:$A$73,1)) +
(C7833-INDEX('Curva Juros'!$A$7:$A$73,MATCH(C7833,'Curva Juros'!$A$7:$A$73,1))) *
(INDEX('Curva Juros'!$B$7:$B$73,MATCH(C7833,'Curva Juros'!$A$7:$A$73,1)+1) -
INDEX('Curva Juros'!$B$7:$B$73,MATCH(C7833,'Curva Juros'!$A$7:$A$73,1))) /
(INDEX('Curva Juros'!$A$7:$A$73,MATCH(C7833,'Curva Juros'!$A$7:$A$73,1)+1) -
INDEX('Curva Juros'!$A$7:$A$73,MATCH(C7833,'Curva Juros'!$A$7:$A$73,1)))</f>
        <v>7.6576346984126991</v>
      </c>
      <c r="F7833" s="24">
        <f t="shared" si="122"/>
        <v>8.8265301587300837E-4</v>
      </c>
      <c r="G7833" s="24"/>
    </row>
    <row r="7834" spans="1:7" x14ac:dyDescent="0.25">
      <c r="A7834" s="3" t="s">
        <v>168</v>
      </c>
      <c r="B7834" s="4">
        <v>45954</v>
      </c>
      <c r="C7834" s="5">
        <v>1013.03</v>
      </c>
      <c r="D7834" s="19">
        <v>7.8376000000000001E-2</v>
      </c>
      <c r="E7834" s="35" cm="1">
        <f t="array" ref="E7834">INDEX('Curva Juros'!$B$7:$B$73,MATCH(C7834,'Curva Juros'!$A$7:$A$73,1)) +
(C7834-INDEX('Curva Juros'!$A$7:$A$73,MATCH(C7834,'Curva Juros'!$A$7:$A$73,1))) *
(INDEX('Curva Juros'!$B$7:$B$73,MATCH(C7834,'Curva Juros'!$A$7:$A$73,1)+1) -
INDEX('Curva Juros'!$B$7:$B$73,MATCH(C7834,'Curva Juros'!$A$7:$A$73,1))) /
(INDEX('Curva Juros'!$A$7:$A$73,MATCH(C7834,'Curva Juros'!$A$7:$A$73,1)+1) -
INDEX('Curva Juros'!$A$7:$A$73,MATCH(C7834,'Curva Juros'!$A$7:$A$73,1)))</f>
        <v>7.6582331269841273</v>
      </c>
      <c r="F7834" s="24">
        <f t="shared" si="122"/>
        <v>1.7936687301587234E-3</v>
      </c>
      <c r="G7834" s="24"/>
    </row>
    <row r="7835" spans="1:7" x14ac:dyDescent="0.25">
      <c r="A7835" s="6" t="s">
        <v>168</v>
      </c>
      <c r="B7835" s="7">
        <v>45961</v>
      </c>
      <c r="C7835" s="8">
        <v>1007.74</v>
      </c>
      <c r="D7835" s="20">
        <v>7.9216999999999996E-2</v>
      </c>
      <c r="E7835" s="35" cm="1">
        <f t="array" ref="E7835">INDEX('Curva Juros'!$B$7:$B$73,MATCH(C7835,'Curva Juros'!$A$7:$A$73,1)) +
(C7835-INDEX('Curva Juros'!$A$7:$A$73,MATCH(C7835,'Curva Juros'!$A$7:$A$73,1))) *
(INDEX('Curva Juros'!$B$7:$B$73,MATCH(C7835,'Curva Juros'!$A$7:$A$73,1)+1) -
INDEX('Curva Juros'!$B$7:$B$73,MATCH(C7835,'Curva Juros'!$A$7:$A$73,1))) /
(INDEX('Curva Juros'!$A$7:$A$73,MATCH(C7835,'Curva Juros'!$A$7:$A$73,1)+1) -
INDEX('Curva Juros'!$A$7:$A$73,MATCH(C7835,'Curva Juros'!$A$7:$A$73,1)))</f>
        <v>7.6588233174603175</v>
      </c>
      <c r="F7835" s="24">
        <f t="shared" si="122"/>
        <v>2.6287668253968249E-3</v>
      </c>
      <c r="G7835" s="24"/>
    </row>
    <row r="7836" spans="1:7" x14ac:dyDescent="0.25">
      <c r="A7836" s="3" t="s">
        <v>168</v>
      </c>
      <c r="B7836" s="4">
        <v>45968</v>
      </c>
      <c r="C7836" s="5">
        <v>1002.92</v>
      </c>
      <c r="D7836" s="19">
        <v>7.8686000000000006E-2</v>
      </c>
      <c r="E7836" s="35" cm="1">
        <f t="array" ref="E7836">INDEX('Curva Juros'!$B$7:$B$73,MATCH(C7836,'Curva Juros'!$A$7:$A$73,1)) +
(C7836-INDEX('Curva Juros'!$A$7:$A$73,MATCH(C7836,'Curva Juros'!$A$7:$A$73,1))) *
(INDEX('Curva Juros'!$B$7:$B$73,MATCH(C7836,'Curva Juros'!$A$7:$A$73,1)+1) -
INDEX('Curva Juros'!$B$7:$B$73,MATCH(C7836,'Curva Juros'!$A$7:$A$73,1))) /
(INDEX('Curva Juros'!$A$7:$A$73,MATCH(C7836,'Curva Juros'!$A$7:$A$73,1)+1) -
INDEX('Curva Juros'!$A$7:$A$73,MATCH(C7836,'Curva Juros'!$A$7:$A$73,1)))</f>
        <v>7.6592555873015877</v>
      </c>
      <c r="F7836" s="24">
        <f t="shared" si="122"/>
        <v>2.0934441269841314E-3</v>
      </c>
      <c r="G7836" s="24"/>
    </row>
    <row r="7837" spans="1:7" x14ac:dyDescent="0.25">
      <c r="A7837" s="6" t="s">
        <v>168</v>
      </c>
      <c r="B7837" s="7">
        <v>45975</v>
      </c>
      <c r="C7837" s="8">
        <v>998.38</v>
      </c>
      <c r="D7837" s="20">
        <v>7.7354999999999993E-2</v>
      </c>
      <c r="E7837" s="35" cm="1">
        <f t="array" ref="E7837">INDEX('Curva Juros'!$B$7:$B$73,MATCH(C7837,'Curva Juros'!$A$7:$A$73,1)) +
(C7837-INDEX('Curva Juros'!$A$7:$A$73,MATCH(C7837,'Curva Juros'!$A$7:$A$73,1))) *
(INDEX('Curva Juros'!$B$7:$B$73,MATCH(C7837,'Curva Juros'!$A$7:$A$73,1)+1) -
INDEX('Curva Juros'!$B$7:$B$73,MATCH(C7837,'Curva Juros'!$A$7:$A$73,1))) /
(INDEX('Curva Juros'!$A$7:$A$73,MATCH(C7837,'Curva Juros'!$A$7:$A$73,1)+1) -
INDEX('Curva Juros'!$A$7:$A$73,MATCH(C7837,'Curva Juros'!$A$7:$A$73,1)))</f>
        <v>7.6596627460317466</v>
      </c>
      <c r="F7837" s="24">
        <f t="shared" si="122"/>
        <v>7.5837253968252805E-4</v>
      </c>
      <c r="G7837" s="24"/>
    </row>
    <row r="7838" spans="1:7" x14ac:dyDescent="0.25">
      <c r="A7838" s="3" t="s">
        <v>168</v>
      </c>
      <c r="B7838" s="4">
        <v>45982</v>
      </c>
      <c r="C7838" s="5">
        <v>994.58</v>
      </c>
      <c r="D7838" s="19">
        <v>7.6775999999999997E-2</v>
      </c>
      <c r="E7838" s="35" cm="1">
        <f t="array" ref="E7838">INDEX('Curva Juros'!$B$7:$B$73,MATCH(C7838,'Curva Juros'!$A$7:$A$73,1)) +
(C7838-INDEX('Curva Juros'!$A$7:$A$73,MATCH(C7838,'Curva Juros'!$A$7:$A$73,1))) *
(INDEX('Curva Juros'!$B$7:$B$73,MATCH(C7838,'Curva Juros'!$A$7:$A$73,1)+1) -
INDEX('Curva Juros'!$B$7:$B$73,MATCH(C7838,'Curva Juros'!$A$7:$A$73,1))) /
(INDEX('Curva Juros'!$A$7:$A$73,MATCH(C7838,'Curva Juros'!$A$7:$A$73,1)+1) -
INDEX('Curva Juros'!$A$7:$A$73,MATCH(C7838,'Curva Juros'!$A$7:$A$73,1)))</f>
        <v>7.6600035396825401</v>
      </c>
      <c r="F7838" s="24">
        <f t="shared" si="122"/>
        <v>1.7596460317459428E-4</v>
      </c>
      <c r="G7838" s="24"/>
    </row>
    <row r="7839" spans="1:7" x14ac:dyDescent="0.25">
      <c r="A7839" s="6" t="s">
        <v>168</v>
      </c>
      <c r="B7839" s="7">
        <v>45989</v>
      </c>
      <c r="C7839" s="8">
        <v>989.59</v>
      </c>
      <c r="D7839" s="20">
        <v>7.6731999999999995E-2</v>
      </c>
      <c r="E7839" s="35" cm="1">
        <f t="array" ref="E7839">INDEX('Curva Juros'!$B$7:$B$73,MATCH(C7839,'Curva Juros'!$A$7:$A$73,1)) +
(C7839-INDEX('Curva Juros'!$A$7:$A$73,MATCH(C7839,'Curva Juros'!$A$7:$A$73,1))) *
(INDEX('Curva Juros'!$B$7:$B$73,MATCH(C7839,'Curva Juros'!$A$7:$A$73,1)+1) -
INDEX('Curva Juros'!$B$7:$B$73,MATCH(C7839,'Curva Juros'!$A$7:$A$73,1))) /
(INDEX('Curva Juros'!$A$7:$A$73,MATCH(C7839,'Curva Juros'!$A$7:$A$73,1)+1) -
INDEX('Curva Juros'!$A$7:$A$73,MATCH(C7839,'Curva Juros'!$A$7:$A$73,1)))</f>
        <v>7.6604510555555558</v>
      </c>
      <c r="F7839" s="24">
        <f t="shared" si="122"/>
        <v>1.2748944444443411E-4</v>
      </c>
      <c r="G7839" s="24"/>
    </row>
    <row r="7840" spans="1:7" x14ac:dyDescent="0.25">
      <c r="A7840" s="3" t="s">
        <v>168</v>
      </c>
      <c r="B7840" s="4">
        <v>45996</v>
      </c>
      <c r="C7840" s="5">
        <v>984.56</v>
      </c>
      <c r="D7840" s="19">
        <v>7.6825000000000004E-2</v>
      </c>
      <c r="E7840" s="35" cm="1">
        <f t="array" ref="E7840">INDEX('Curva Juros'!$B$7:$B$73,MATCH(C7840,'Curva Juros'!$A$7:$A$73,1)) +
(C7840-INDEX('Curva Juros'!$A$7:$A$73,MATCH(C7840,'Curva Juros'!$A$7:$A$73,1))) *
(INDEX('Curva Juros'!$B$7:$B$73,MATCH(C7840,'Curva Juros'!$A$7:$A$73,1)+1) -
INDEX('Curva Juros'!$B$7:$B$73,MATCH(C7840,'Curva Juros'!$A$7:$A$73,1))) /
(INDEX('Curva Juros'!$A$7:$A$73,MATCH(C7840,'Curva Juros'!$A$7:$A$73,1)+1) -
INDEX('Curva Juros'!$A$7:$A$73,MATCH(C7840,'Curva Juros'!$A$7:$A$73,1)))</f>
        <v>7.6609021587301589</v>
      </c>
      <c r="F7840" s="24">
        <f t="shared" si="122"/>
        <v>2.1597841269840878E-4</v>
      </c>
      <c r="G7840" s="24"/>
    </row>
    <row r="7841" spans="1:7" x14ac:dyDescent="0.25">
      <c r="A7841" s="6" t="s">
        <v>168</v>
      </c>
      <c r="B7841" s="7">
        <v>46003</v>
      </c>
      <c r="C7841" s="8">
        <v>978.26</v>
      </c>
      <c r="D7841" s="20">
        <v>8.0633999999999997E-2</v>
      </c>
      <c r="E7841" s="35" cm="1">
        <f t="array" ref="E7841">INDEX('Curva Juros'!$B$7:$B$73,MATCH(C7841,'Curva Juros'!$A$7:$A$73,1)) +
(C7841-INDEX('Curva Juros'!$A$7:$A$73,MATCH(C7841,'Curva Juros'!$A$7:$A$73,1))) *
(INDEX('Curva Juros'!$B$7:$B$73,MATCH(C7841,'Curva Juros'!$A$7:$A$73,1)+1) -
INDEX('Curva Juros'!$B$7:$B$73,MATCH(C7841,'Curva Juros'!$A$7:$A$73,1))) /
(INDEX('Curva Juros'!$A$7:$A$73,MATCH(C7841,'Curva Juros'!$A$7:$A$73,1)+1) -
INDEX('Curva Juros'!$A$7:$A$73,MATCH(C7841,'Curva Juros'!$A$7:$A$73,1)))</f>
        <v>7.6614671587301588</v>
      </c>
      <c r="F7841" s="24">
        <f t="shared" si="122"/>
        <v>4.0193284126984058E-3</v>
      </c>
      <c r="G7841" s="24"/>
    </row>
    <row r="7842" spans="1:7" x14ac:dyDescent="0.25">
      <c r="A7842" s="3" t="s">
        <v>168</v>
      </c>
      <c r="B7842" s="4">
        <v>46010</v>
      </c>
      <c r="C7842" s="5">
        <v>972.36</v>
      </c>
      <c r="D7842" s="19">
        <v>8.3238999999999994E-2</v>
      </c>
      <c r="E7842" s="35" cm="1">
        <f t="array" ref="E7842">INDEX('Curva Juros'!$B$7:$B$73,MATCH(C7842,'Curva Juros'!$A$7:$A$73,1)) +
(C7842-INDEX('Curva Juros'!$A$7:$A$73,MATCH(C7842,'Curva Juros'!$A$7:$A$73,1))) *
(INDEX('Curva Juros'!$B$7:$B$73,MATCH(C7842,'Curva Juros'!$A$7:$A$73,1)+1) -
INDEX('Curva Juros'!$B$7:$B$73,MATCH(C7842,'Curva Juros'!$A$7:$A$73,1))) /
(INDEX('Curva Juros'!$A$7:$A$73,MATCH(C7842,'Curva Juros'!$A$7:$A$73,1)+1) -
INDEX('Curva Juros'!$A$7:$A$73,MATCH(C7842,'Curva Juros'!$A$7:$A$73,1)))</f>
        <v>7.6619962857142863</v>
      </c>
      <c r="F7842" s="24">
        <f t="shared" si="122"/>
        <v>6.6190371428571371E-3</v>
      </c>
      <c r="G7842" s="24"/>
    </row>
    <row r="7843" spans="1:7" x14ac:dyDescent="0.25">
      <c r="A7843" s="6" t="s">
        <v>168</v>
      </c>
      <c r="B7843" s="7">
        <v>46017</v>
      </c>
      <c r="C7843" s="8">
        <v>966.4</v>
      </c>
      <c r="D7843" s="20">
        <v>8.8970999999999995E-2</v>
      </c>
      <c r="E7843" s="35" cm="1">
        <f t="array" ref="E7843">INDEX('Curva Juros'!$B$7:$B$73,MATCH(C7843,'Curva Juros'!$A$7:$A$73,1)) +
(C7843-INDEX('Curva Juros'!$A$7:$A$73,MATCH(C7843,'Curva Juros'!$A$7:$A$73,1))) *
(INDEX('Curva Juros'!$B$7:$B$73,MATCH(C7843,'Curva Juros'!$A$7:$A$73,1)+1) -
INDEX('Curva Juros'!$B$7:$B$73,MATCH(C7843,'Curva Juros'!$A$7:$A$73,1))) /
(INDEX('Curva Juros'!$A$7:$A$73,MATCH(C7843,'Curva Juros'!$A$7:$A$73,1)+1) -
INDEX('Curva Juros'!$A$7:$A$73,MATCH(C7843,'Curva Juros'!$A$7:$A$73,1)))</f>
        <v>7.6625307936507934</v>
      </c>
      <c r="F7843" s="24">
        <f t="shared" si="122"/>
        <v>1.2345692063492064E-2</v>
      </c>
      <c r="G7843" s="24"/>
    </row>
    <row r="7844" spans="1:7" x14ac:dyDescent="0.25">
      <c r="A7844" s="3" t="s">
        <v>168</v>
      </c>
      <c r="B7844" s="4">
        <v>46024</v>
      </c>
      <c r="C7844" s="5">
        <v>963.97</v>
      </c>
      <c r="D7844" s="19">
        <v>8.4390999999999994E-2</v>
      </c>
      <c r="E7844" s="35" cm="1">
        <f t="array" ref="E7844">INDEX('Curva Juros'!$B$7:$B$73,MATCH(C7844,'Curva Juros'!$A$7:$A$73,1)) +
(C7844-INDEX('Curva Juros'!$A$7:$A$73,MATCH(C7844,'Curva Juros'!$A$7:$A$73,1))) *
(INDEX('Curva Juros'!$B$7:$B$73,MATCH(C7844,'Curva Juros'!$A$7:$A$73,1)+1) -
INDEX('Curva Juros'!$B$7:$B$73,MATCH(C7844,'Curva Juros'!$A$7:$A$73,1))) /
(INDEX('Curva Juros'!$A$7:$A$73,MATCH(C7844,'Curva Juros'!$A$7:$A$73,1)+1) -
INDEX('Curva Juros'!$A$7:$A$73,MATCH(C7844,'Curva Juros'!$A$7:$A$73,1)))</f>
        <v>7.6627487222222221</v>
      </c>
      <c r="F7844" s="24">
        <f t="shared" si="122"/>
        <v>7.7635127777777729E-3</v>
      </c>
      <c r="G7844" s="24"/>
    </row>
    <row r="7845" spans="1:7" x14ac:dyDescent="0.25">
      <c r="A7845" s="6" t="s">
        <v>168</v>
      </c>
      <c r="B7845" s="7">
        <v>46031</v>
      </c>
      <c r="C7845" s="8">
        <v>954.06</v>
      </c>
      <c r="D7845" s="20">
        <v>9.8716999999999999E-2</v>
      </c>
      <c r="E7845" s="35" cm="1">
        <f t="array" ref="E7845">INDEX('Curva Juros'!$B$7:$B$73,MATCH(C7845,'Curva Juros'!$A$7:$A$73,1)) +
(C7845-INDEX('Curva Juros'!$A$7:$A$73,MATCH(C7845,'Curva Juros'!$A$7:$A$73,1))) *
(INDEX('Curva Juros'!$B$7:$B$73,MATCH(C7845,'Curva Juros'!$A$7:$A$73,1)+1) -
INDEX('Curva Juros'!$B$7:$B$73,MATCH(C7845,'Curva Juros'!$A$7:$A$73,1))) /
(INDEX('Curva Juros'!$A$7:$A$73,MATCH(C7845,'Curva Juros'!$A$7:$A$73,1)+1) -
INDEX('Curva Juros'!$A$7:$A$73,MATCH(C7845,'Curva Juros'!$A$7:$A$73,1)))</f>
        <v>7.663637476190476</v>
      </c>
      <c r="F7845" s="24">
        <f t="shared" si="122"/>
        <v>2.2080625238095244E-2</v>
      </c>
      <c r="G7845" s="24"/>
    </row>
    <row r="7846" spans="1:7" x14ac:dyDescent="0.25">
      <c r="A7846" s="3" t="s">
        <v>168</v>
      </c>
      <c r="B7846" s="4">
        <v>46038</v>
      </c>
      <c r="C7846" s="5">
        <v>948.61</v>
      </c>
      <c r="D7846" s="19">
        <v>0.100034</v>
      </c>
      <c r="E7846" s="35" cm="1">
        <f t="array" ref="E7846">INDEX('Curva Juros'!$B$7:$B$73,MATCH(C7846,'Curva Juros'!$A$7:$A$73,1)) +
(C7846-INDEX('Curva Juros'!$A$7:$A$73,MATCH(C7846,'Curva Juros'!$A$7:$A$73,1))) *
(INDEX('Curva Juros'!$B$7:$B$73,MATCH(C7846,'Curva Juros'!$A$7:$A$73,1)+1) -
INDEX('Curva Juros'!$B$7:$B$73,MATCH(C7846,'Curva Juros'!$A$7:$A$73,1))) /
(INDEX('Curva Juros'!$A$7:$A$73,MATCH(C7846,'Curva Juros'!$A$7:$A$73,1)+1) -
INDEX('Curva Juros'!$A$7:$A$73,MATCH(C7846,'Curva Juros'!$A$7:$A$73,1)))</f>
        <v>7.6641262460317456</v>
      </c>
      <c r="F7846" s="24">
        <f t="shared" si="122"/>
        <v>2.3392737539682545E-2</v>
      </c>
      <c r="G7846" s="24"/>
    </row>
    <row r="7847" spans="1:7" x14ac:dyDescent="0.25">
      <c r="A7847" s="6" t="s">
        <v>168</v>
      </c>
      <c r="B7847" s="7">
        <v>46045</v>
      </c>
      <c r="C7847" s="8">
        <v>943.36</v>
      </c>
      <c r="D7847" s="20">
        <v>0.10076300000000001</v>
      </c>
      <c r="E7847" s="35" cm="1">
        <f t="array" ref="E7847">INDEX('Curva Juros'!$B$7:$B$73,MATCH(C7847,'Curva Juros'!$A$7:$A$73,1)) +
(C7847-INDEX('Curva Juros'!$A$7:$A$73,MATCH(C7847,'Curva Juros'!$A$7:$A$73,1))) *
(INDEX('Curva Juros'!$B$7:$B$73,MATCH(C7847,'Curva Juros'!$A$7:$A$73,1)+1) -
INDEX('Curva Juros'!$B$7:$B$73,MATCH(C7847,'Curva Juros'!$A$7:$A$73,1))) /
(INDEX('Curva Juros'!$A$7:$A$73,MATCH(C7847,'Curva Juros'!$A$7:$A$73,1)+1) -
INDEX('Curva Juros'!$A$7:$A$73,MATCH(C7847,'Curva Juros'!$A$7:$A$73,1)))</f>
        <v>7.6645970793650795</v>
      </c>
      <c r="F7847" s="24">
        <f t="shared" si="122"/>
        <v>2.4117029206349214E-2</v>
      </c>
      <c r="G7847" s="24"/>
    </row>
    <row r="7848" spans="1:7" x14ac:dyDescent="0.25">
      <c r="A7848" s="3" t="s">
        <v>168</v>
      </c>
      <c r="B7848" s="4">
        <v>46052</v>
      </c>
      <c r="C7848" s="5">
        <v>938.26</v>
      </c>
      <c r="D7848" s="19">
        <v>0.10104399999999999</v>
      </c>
      <c r="E7848" s="35" cm="1">
        <f t="array" ref="E7848">INDEX('Curva Juros'!$B$7:$B$73,MATCH(C7848,'Curva Juros'!$A$7:$A$73,1)) +
(C7848-INDEX('Curva Juros'!$A$7:$A$73,MATCH(C7848,'Curva Juros'!$A$7:$A$73,1))) *
(INDEX('Curva Juros'!$B$7:$B$73,MATCH(C7848,'Curva Juros'!$A$7:$A$73,1)+1) -
INDEX('Curva Juros'!$B$7:$B$73,MATCH(C7848,'Curva Juros'!$A$7:$A$73,1))) /
(INDEX('Curva Juros'!$A$7:$A$73,MATCH(C7848,'Curva Juros'!$A$7:$A$73,1)+1) -
INDEX('Curva Juros'!$A$7:$A$73,MATCH(C7848,'Curva Juros'!$A$7:$A$73,1)))</f>
        <v>7.6650544603174602</v>
      </c>
      <c r="F7848" s="24">
        <f t="shared" si="122"/>
        <v>2.4393455396825386E-2</v>
      </c>
      <c r="G7848" s="24"/>
    </row>
    <row r="7849" spans="1:7" x14ac:dyDescent="0.25">
      <c r="A7849" s="6" t="s">
        <v>168</v>
      </c>
      <c r="B7849" s="7">
        <v>46059</v>
      </c>
      <c r="C7849" s="8">
        <v>934.51</v>
      </c>
      <c r="D7849" s="20">
        <v>9.7406999999999994E-2</v>
      </c>
      <c r="E7849" s="35" cm="1">
        <f t="array" ref="E7849">INDEX('Curva Juros'!$B$7:$B$73,MATCH(C7849,'Curva Juros'!$A$7:$A$73,1)) +
(C7849-INDEX('Curva Juros'!$A$7:$A$73,MATCH(C7849,'Curva Juros'!$A$7:$A$73,1))) *
(INDEX('Curva Juros'!$B$7:$B$73,MATCH(C7849,'Curva Juros'!$A$7:$A$73,1)+1) -
INDEX('Curva Juros'!$B$7:$B$73,MATCH(C7849,'Curva Juros'!$A$7:$A$73,1))) /
(INDEX('Curva Juros'!$A$7:$A$73,MATCH(C7849,'Curva Juros'!$A$7:$A$73,1)+1) -
INDEX('Curva Juros'!$A$7:$A$73,MATCH(C7849,'Curva Juros'!$A$7:$A$73,1)))</f>
        <v>7.6653907698412702</v>
      </c>
      <c r="F7849" s="24">
        <f t="shared" si="122"/>
        <v>2.0753092301587298E-2</v>
      </c>
      <c r="G7849" s="24"/>
    </row>
    <row r="7850" spans="1:7" x14ac:dyDescent="0.25">
      <c r="A7850" s="3" t="s">
        <v>168</v>
      </c>
      <c r="B7850" s="4">
        <v>46066</v>
      </c>
      <c r="C7850" s="5">
        <v>928.6</v>
      </c>
      <c r="D7850" s="19">
        <v>0.100073</v>
      </c>
      <c r="E7850" s="35" cm="1">
        <f t="array" ref="E7850">INDEX('Curva Juros'!$B$7:$B$73,MATCH(C7850,'Curva Juros'!$A$7:$A$73,1)) +
(C7850-INDEX('Curva Juros'!$A$7:$A$73,MATCH(C7850,'Curva Juros'!$A$7:$A$73,1))) *
(INDEX('Curva Juros'!$B$7:$B$73,MATCH(C7850,'Curva Juros'!$A$7:$A$73,1)+1) -
INDEX('Curva Juros'!$B$7:$B$73,MATCH(C7850,'Curva Juros'!$A$7:$A$73,1))) /
(INDEX('Curva Juros'!$A$7:$A$73,MATCH(C7850,'Curva Juros'!$A$7:$A$73,1)+1) -
INDEX('Curva Juros'!$A$7:$A$73,MATCH(C7850,'Curva Juros'!$A$7:$A$73,1)))</f>
        <v>7.6659207936507938</v>
      </c>
      <c r="F7850" s="24">
        <f t="shared" si="122"/>
        <v>2.3413792063492062E-2</v>
      </c>
      <c r="G7850" s="24"/>
    </row>
    <row r="7851" spans="1:7" x14ac:dyDescent="0.25">
      <c r="A7851" s="6" t="s">
        <v>168</v>
      </c>
      <c r="B7851" s="7">
        <v>46073</v>
      </c>
      <c r="C7851" s="8">
        <v>924.17</v>
      </c>
      <c r="D7851" s="20">
        <v>0.10424600000000001</v>
      </c>
      <c r="E7851" s="35" cm="1">
        <f t="array" ref="E7851">INDEX('Curva Juros'!$B$7:$B$73,MATCH(C7851,'Curva Juros'!$A$7:$A$73,1)) +
(C7851-INDEX('Curva Juros'!$A$7:$A$73,MATCH(C7851,'Curva Juros'!$A$7:$A$73,1))) *
(INDEX('Curva Juros'!$B$7:$B$73,MATCH(C7851,'Curva Juros'!$A$7:$A$73,1)+1) -
INDEX('Curva Juros'!$B$7:$B$73,MATCH(C7851,'Curva Juros'!$A$7:$A$73,1))) /
(INDEX('Curva Juros'!$A$7:$A$73,MATCH(C7851,'Curva Juros'!$A$7:$A$73,1)+1) -
INDEX('Curva Juros'!$A$7:$A$73,MATCH(C7851,'Curva Juros'!$A$7:$A$73,1)))</f>
        <v>7.6663180873015868</v>
      </c>
      <c r="F7851" s="24">
        <f t="shared" si="122"/>
        <v>2.758281912698414E-2</v>
      </c>
      <c r="G7851" s="24"/>
    </row>
    <row r="7852" spans="1:7" x14ac:dyDescent="0.25">
      <c r="A7852" s="3" t="s">
        <v>168</v>
      </c>
      <c r="B7852" s="4">
        <v>46080</v>
      </c>
      <c r="C7852" s="5">
        <v>917.19</v>
      </c>
      <c r="D7852" s="19">
        <v>0.109996</v>
      </c>
      <c r="E7852" s="35" cm="1">
        <f t="array" ref="E7852">INDEX('Curva Juros'!$B$7:$B$73,MATCH(C7852,'Curva Juros'!$A$7:$A$73,1)) +
(C7852-INDEX('Curva Juros'!$A$7:$A$73,MATCH(C7852,'Curva Juros'!$A$7:$A$73,1))) *
(INDEX('Curva Juros'!$B$7:$B$73,MATCH(C7852,'Curva Juros'!$A$7:$A$73,1)+1) -
INDEX('Curva Juros'!$B$7:$B$73,MATCH(C7852,'Curva Juros'!$A$7:$A$73,1))) /
(INDEX('Curva Juros'!$A$7:$A$73,MATCH(C7852,'Curva Juros'!$A$7:$A$73,1)+1) -
INDEX('Curva Juros'!$A$7:$A$73,MATCH(C7852,'Curva Juros'!$A$7:$A$73,1)))</f>
        <v>7.6669440714285715</v>
      </c>
      <c r="F7852" s="24">
        <f t="shared" si="122"/>
        <v>3.3326559285714277E-2</v>
      </c>
      <c r="G7852" s="24"/>
    </row>
    <row r="7853" spans="1:7" x14ac:dyDescent="0.25">
      <c r="A7853" s="6" t="s">
        <v>169</v>
      </c>
      <c r="B7853" s="7">
        <v>45723</v>
      </c>
      <c r="C7853" s="8">
        <v>1249.53</v>
      </c>
      <c r="D7853" s="20">
        <v>8.2758999999999999E-2</v>
      </c>
      <c r="E7853" s="35" cm="1">
        <f t="array" ref="E7853">INDEX('Curva Juros'!$B$7:$B$73,MATCH(C7853,'Curva Juros'!$A$7:$A$73,1)) +
(C7853-INDEX('Curva Juros'!$A$7:$A$73,MATCH(C7853,'Curva Juros'!$A$7:$A$73,1))) *
(INDEX('Curva Juros'!$B$7:$B$73,MATCH(C7853,'Curva Juros'!$A$7:$A$73,1)+1) -
INDEX('Curva Juros'!$B$7:$B$73,MATCH(C7853,'Curva Juros'!$A$7:$A$73,1))) /
(INDEX('Curva Juros'!$A$7:$A$73,MATCH(C7853,'Curva Juros'!$A$7:$A$73,1)+1) -
INDEX('Curva Juros'!$A$7:$A$73,MATCH(C7853,'Curva Juros'!$A$7:$A$73,1)))</f>
        <v>7.6271788095238096</v>
      </c>
      <c r="F7853" s="24">
        <f t="shared" si="122"/>
        <v>6.487211904761897E-3</v>
      </c>
      <c r="G7853" s="24"/>
    </row>
    <row r="7854" spans="1:7" x14ac:dyDescent="0.25">
      <c r="A7854" s="3" t="s">
        <v>169</v>
      </c>
      <c r="B7854" s="4">
        <v>45730</v>
      </c>
      <c r="C7854" s="5">
        <v>1244.74</v>
      </c>
      <c r="D7854" s="19">
        <v>8.2530999999999993E-2</v>
      </c>
      <c r="E7854" s="35" cm="1">
        <f t="array" ref="E7854">INDEX('Curva Juros'!$B$7:$B$73,MATCH(C7854,'Curva Juros'!$A$7:$A$73,1)) +
(C7854-INDEX('Curva Juros'!$A$7:$A$73,MATCH(C7854,'Curva Juros'!$A$7:$A$73,1))) *
(INDEX('Curva Juros'!$B$7:$B$73,MATCH(C7854,'Curva Juros'!$A$7:$A$73,1)+1) -
INDEX('Curva Juros'!$B$7:$B$73,MATCH(C7854,'Curva Juros'!$A$7:$A$73,1))) /
(INDEX('Curva Juros'!$A$7:$A$73,MATCH(C7854,'Curva Juros'!$A$7:$A$73,1)+1) -
INDEX('Curva Juros'!$A$7:$A$73,MATCH(C7854,'Curva Juros'!$A$7:$A$73,1)))</f>
        <v>7.627901111111111</v>
      </c>
      <c r="F7854" s="24">
        <f t="shared" si="122"/>
        <v>6.2519888888888792E-3</v>
      </c>
      <c r="G7854" s="24"/>
    </row>
    <row r="7855" spans="1:7" x14ac:dyDescent="0.25">
      <c r="A7855" s="6" t="s">
        <v>169</v>
      </c>
      <c r="B7855" s="7">
        <v>45737</v>
      </c>
      <c r="C7855" s="8">
        <v>1239.1199999999999</v>
      </c>
      <c r="D7855" s="20">
        <v>8.3214999999999997E-2</v>
      </c>
      <c r="E7855" s="35" cm="1">
        <f t="array" ref="E7855">INDEX('Curva Juros'!$B$7:$B$73,MATCH(C7855,'Curva Juros'!$A$7:$A$73,1)) +
(C7855-INDEX('Curva Juros'!$A$7:$A$73,MATCH(C7855,'Curva Juros'!$A$7:$A$73,1))) *
(INDEX('Curva Juros'!$B$7:$B$73,MATCH(C7855,'Curva Juros'!$A$7:$A$73,1)+1) -
INDEX('Curva Juros'!$B$7:$B$73,MATCH(C7855,'Curva Juros'!$A$7:$A$73,1))) /
(INDEX('Curva Juros'!$A$7:$A$73,MATCH(C7855,'Curva Juros'!$A$7:$A$73,1)+1) -
INDEX('Curva Juros'!$A$7:$A$73,MATCH(C7855,'Curva Juros'!$A$7:$A$73,1)))</f>
        <v>7.6287485714285719</v>
      </c>
      <c r="F7855" s="24">
        <f t="shared" si="122"/>
        <v>6.9275142857142813E-3</v>
      </c>
      <c r="G7855" s="24"/>
    </row>
    <row r="7856" spans="1:7" x14ac:dyDescent="0.25">
      <c r="A7856" s="3" t="s">
        <v>169</v>
      </c>
      <c r="B7856" s="4">
        <v>45744</v>
      </c>
      <c r="C7856" s="5">
        <v>1233.0999999999999</v>
      </c>
      <c r="D7856" s="19">
        <v>8.4343000000000001E-2</v>
      </c>
      <c r="E7856" s="35" cm="1">
        <f t="array" ref="E7856">INDEX('Curva Juros'!$B$7:$B$73,MATCH(C7856,'Curva Juros'!$A$7:$A$73,1)) +
(C7856-INDEX('Curva Juros'!$A$7:$A$73,MATCH(C7856,'Curva Juros'!$A$7:$A$73,1))) *
(INDEX('Curva Juros'!$B$7:$B$73,MATCH(C7856,'Curva Juros'!$A$7:$A$73,1)+1) -
INDEX('Curva Juros'!$B$7:$B$73,MATCH(C7856,'Curva Juros'!$A$7:$A$73,1))) /
(INDEX('Curva Juros'!$A$7:$A$73,MATCH(C7856,'Curva Juros'!$A$7:$A$73,1)+1) -
INDEX('Curva Juros'!$A$7:$A$73,MATCH(C7856,'Curva Juros'!$A$7:$A$73,1)))</f>
        <v>7.6296563492063498</v>
      </c>
      <c r="F7856" s="24">
        <f t="shared" si="122"/>
        <v>8.0464365079365024E-3</v>
      </c>
      <c r="G7856" s="24"/>
    </row>
    <row r="7857" spans="1:7" x14ac:dyDescent="0.25">
      <c r="A7857" s="6" t="s">
        <v>169</v>
      </c>
      <c r="B7857" s="7">
        <v>45751</v>
      </c>
      <c r="C7857" s="8">
        <v>1230.96</v>
      </c>
      <c r="D7857" s="20">
        <v>8.1180000000000002E-2</v>
      </c>
      <c r="E7857" s="35" cm="1">
        <f t="array" ref="E7857">INDEX('Curva Juros'!$B$7:$B$73,MATCH(C7857,'Curva Juros'!$A$7:$A$73,1)) +
(C7857-INDEX('Curva Juros'!$A$7:$A$73,MATCH(C7857,'Curva Juros'!$A$7:$A$73,1))) *
(INDEX('Curva Juros'!$B$7:$B$73,MATCH(C7857,'Curva Juros'!$A$7:$A$73,1)+1) -
INDEX('Curva Juros'!$B$7:$B$73,MATCH(C7857,'Curva Juros'!$A$7:$A$73,1))) /
(INDEX('Curva Juros'!$A$7:$A$73,MATCH(C7857,'Curva Juros'!$A$7:$A$73,1)+1) -
INDEX('Curva Juros'!$A$7:$A$73,MATCH(C7857,'Curva Juros'!$A$7:$A$73,1)))</f>
        <v>7.6299790476190479</v>
      </c>
      <c r="F7857" s="24">
        <f t="shared" si="122"/>
        <v>4.88020952380952E-3</v>
      </c>
      <c r="G7857" s="24"/>
    </row>
    <row r="7858" spans="1:7" x14ac:dyDescent="0.25">
      <c r="A7858" s="3" t="s">
        <v>169</v>
      </c>
      <c r="B7858" s="4">
        <v>45758</v>
      </c>
      <c r="C7858" s="5">
        <v>1224.02</v>
      </c>
      <c r="D7858" s="19">
        <v>8.3333000000000004E-2</v>
      </c>
      <c r="E7858" s="35" cm="1">
        <f t="array" ref="E7858">INDEX('Curva Juros'!$B$7:$B$73,MATCH(C7858,'Curva Juros'!$A$7:$A$73,1)) +
(C7858-INDEX('Curva Juros'!$A$7:$A$73,MATCH(C7858,'Curva Juros'!$A$7:$A$73,1))) *
(INDEX('Curva Juros'!$B$7:$B$73,MATCH(C7858,'Curva Juros'!$A$7:$A$73,1)+1) -
INDEX('Curva Juros'!$B$7:$B$73,MATCH(C7858,'Curva Juros'!$A$7:$A$73,1))) /
(INDEX('Curva Juros'!$A$7:$A$73,MATCH(C7858,'Curva Juros'!$A$7:$A$73,1)+1) -
INDEX('Curva Juros'!$A$7:$A$73,MATCH(C7858,'Curva Juros'!$A$7:$A$73,1)))</f>
        <v>7.6310255555555555</v>
      </c>
      <c r="F7858" s="24">
        <f t="shared" si="122"/>
        <v>7.0227444444444509E-3</v>
      </c>
      <c r="G7858" s="24"/>
    </row>
    <row r="7859" spans="1:7" x14ac:dyDescent="0.25">
      <c r="A7859" s="6" t="s">
        <v>169</v>
      </c>
      <c r="B7859" s="7">
        <v>45764</v>
      </c>
      <c r="C7859" s="8">
        <v>1261.3599999999999</v>
      </c>
      <c r="D7859" s="20">
        <v>8.1946000000000005E-2</v>
      </c>
      <c r="E7859" s="35" cm="1">
        <f t="array" ref="E7859">INDEX('Curva Juros'!$B$7:$B$73,MATCH(C7859,'Curva Juros'!$A$7:$A$73,1)) +
(C7859-INDEX('Curva Juros'!$A$7:$A$73,MATCH(C7859,'Curva Juros'!$A$7:$A$73,1))) *
(INDEX('Curva Juros'!$B$7:$B$73,MATCH(C7859,'Curva Juros'!$A$7:$A$73,1)+1) -
INDEX('Curva Juros'!$B$7:$B$73,MATCH(C7859,'Curva Juros'!$A$7:$A$73,1))) /
(INDEX('Curva Juros'!$A$7:$A$73,MATCH(C7859,'Curva Juros'!$A$7:$A$73,1)+1) -
INDEX('Curva Juros'!$A$7:$A$73,MATCH(C7859,'Curva Juros'!$A$7:$A$73,1)))</f>
        <v>7.6253452698412705</v>
      </c>
      <c r="F7859" s="24">
        <f t="shared" si="122"/>
        <v>5.6925473015873029E-3</v>
      </c>
      <c r="G7859" s="24"/>
    </row>
    <row r="7860" spans="1:7" x14ac:dyDescent="0.25">
      <c r="A7860" s="3" t="s">
        <v>169</v>
      </c>
      <c r="B7860" s="4">
        <v>45772</v>
      </c>
      <c r="C7860" s="5">
        <v>1258.49</v>
      </c>
      <c r="D7860" s="19">
        <v>8.0422999999999994E-2</v>
      </c>
      <c r="E7860" s="35" cm="1">
        <f t="array" ref="E7860">INDEX('Curva Juros'!$B$7:$B$73,MATCH(C7860,'Curva Juros'!$A$7:$A$73,1)) +
(C7860-INDEX('Curva Juros'!$A$7:$A$73,MATCH(C7860,'Curva Juros'!$A$7:$A$73,1))) *
(INDEX('Curva Juros'!$B$7:$B$73,MATCH(C7860,'Curva Juros'!$A$7:$A$73,1)+1) -
INDEX('Curva Juros'!$B$7:$B$73,MATCH(C7860,'Curva Juros'!$A$7:$A$73,1))) /
(INDEX('Curva Juros'!$A$7:$A$73,MATCH(C7860,'Curva Juros'!$A$7:$A$73,1)+1) -
INDEX('Curva Juros'!$A$7:$A$73,MATCH(C7860,'Curva Juros'!$A$7:$A$73,1)))</f>
        <v>7.6258276984126985</v>
      </c>
      <c r="F7860" s="24">
        <f t="shared" si="122"/>
        <v>4.1647230158730064E-3</v>
      </c>
      <c r="G7860" s="24"/>
    </row>
    <row r="7861" spans="1:7" x14ac:dyDescent="0.25">
      <c r="A7861" s="6" t="s">
        <v>169</v>
      </c>
      <c r="B7861" s="7">
        <v>45779</v>
      </c>
      <c r="C7861" s="8">
        <v>1254.29</v>
      </c>
      <c r="D7861" s="20">
        <v>8.0687999999999996E-2</v>
      </c>
      <c r="E7861" s="35" cm="1">
        <f t="array" ref="E7861">INDEX('Curva Juros'!$B$7:$B$73,MATCH(C7861,'Curva Juros'!$A$7:$A$73,1)) +
(C7861-INDEX('Curva Juros'!$A$7:$A$73,MATCH(C7861,'Curva Juros'!$A$7:$A$73,1))) *
(INDEX('Curva Juros'!$B$7:$B$73,MATCH(C7861,'Curva Juros'!$A$7:$A$73,1)+1) -
INDEX('Curva Juros'!$B$7:$B$73,MATCH(C7861,'Curva Juros'!$A$7:$A$73,1))) /
(INDEX('Curva Juros'!$A$7:$A$73,MATCH(C7861,'Curva Juros'!$A$7:$A$73,1)+1) -
INDEX('Curva Juros'!$A$7:$A$73,MATCH(C7861,'Curva Juros'!$A$7:$A$73,1)))</f>
        <v>7.6264610317460324</v>
      </c>
      <c r="F7861" s="24">
        <f t="shared" si="122"/>
        <v>4.4233896825396773E-3</v>
      </c>
      <c r="G7861" s="24"/>
    </row>
    <row r="7862" spans="1:7" x14ac:dyDescent="0.25">
      <c r="A7862" s="3" t="s">
        <v>169</v>
      </c>
      <c r="B7862" s="4">
        <v>45786</v>
      </c>
      <c r="C7862" s="5">
        <v>1250.22</v>
      </c>
      <c r="D7862" s="19">
        <v>7.9435000000000006E-2</v>
      </c>
      <c r="E7862" s="35" cm="1">
        <f t="array" ref="E7862">INDEX('Curva Juros'!$B$7:$B$73,MATCH(C7862,'Curva Juros'!$A$7:$A$73,1)) +
(C7862-INDEX('Curva Juros'!$A$7:$A$73,MATCH(C7862,'Curva Juros'!$A$7:$A$73,1))) *
(INDEX('Curva Juros'!$B$7:$B$73,MATCH(C7862,'Curva Juros'!$A$7:$A$73,1)+1) -
INDEX('Curva Juros'!$B$7:$B$73,MATCH(C7862,'Curva Juros'!$A$7:$A$73,1))) /
(INDEX('Curva Juros'!$A$7:$A$73,MATCH(C7862,'Curva Juros'!$A$7:$A$73,1)+1) -
INDEX('Curva Juros'!$A$7:$A$73,MATCH(C7862,'Curva Juros'!$A$7:$A$73,1)))</f>
        <v>7.6270747619047619</v>
      </c>
      <c r="F7862" s="24">
        <f t="shared" si="122"/>
        <v>3.164252380952387E-3</v>
      </c>
      <c r="G7862" s="24"/>
    </row>
    <row r="7863" spans="1:7" x14ac:dyDescent="0.25">
      <c r="A7863" s="6" t="s">
        <v>169</v>
      </c>
      <c r="B7863" s="7">
        <v>45793</v>
      </c>
      <c r="C7863" s="8">
        <v>1245.6500000000001</v>
      </c>
      <c r="D7863" s="20">
        <v>7.8856999999999997E-2</v>
      </c>
      <c r="E7863" s="35" cm="1">
        <f t="array" ref="E7863">INDEX('Curva Juros'!$B$7:$B$73,MATCH(C7863,'Curva Juros'!$A$7:$A$73,1)) +
(C7863-INDEX('Curva Juros'!$A$7:$A$73,MATCH(C7863,'Curva Juros'!$A$7:$A$73,1))) *
(INDEX('Curva Juros'!$B$7:$B$73,MATCH(C7863,'Curva Juros'!$A$7:$A$73,1)+1) -
INDEX('Curva Juros'!$B$7:$B$73,MATCH(C7863,'Curva Juros'!$A$7:$A$73,1))) /
(INDEX('Curva Juros'!$A$7:$A$73,MATCH(C7863,'Curva Juros'!$A$7:$A$73,1)+1) -
INDEX('Curva Juros'!$A$7:$A$73,MATCH(C7863,'Curva Juros'!$A$7:$A$73,1)))</f>
        <v>7.6277638888888895</v>
      </c>
      <c r="F7863" s="24">
        <f t="shared" si="122"/>
        <v>2.5793611111111087E-3</v>
      </c>
      <c r="G7863" s="24"/>
    </row>
    <row r="7864" spans="1:7" x14ac:dyDescent="0.25">
      <c r="A7864" s="3" t="s">
        <v>169</v>
      </c>
      <c r="B7864" s="4">
        <v>45800</v>
      </c>
      <c r="C7864" s="5">
        <v>1239.94</v>
      </c>
      <c r="D7864" s="19">
        <v>7.9820000000000002E-2</v>
      </c>
      <c r="E7864" s="35" cm="1">
        <f t="array" ref="E7864">INDEX('Curva Juros'!$B$7:$B$73,MATCH(C7864,'Curva Juros'!$A$7:$A$73,1)) +
(C7864-INDEX('Curva Juros'!$A$7:$A$73,MATCH(C7864,'Curva Juros'!$A$7:$A$73,1))) *
(INDEX('Curva Juros'!$B$7:$B$73,MATCH(C7864,'Curva Juros'!$A$7:$A$73,1)+1) -
INDEX('Curva Juros'!$B$7:$B$73,MATCH(C7864,'Curva Juros'!$A$7:$A$73,1))) /
(INDEX('Curva Juros'!$A$7:$A$73,MATCH(C7864,'Curva Juros'!$A$7:$A$73,1)+1) -
INDEX('Curva Juros'!$A$7:$A$73,MATCH(C7864,'Curva Juros'!$A$7:$A$73,1)))</f>
        <v>7.6286249206349206</v>
      </c>
      <c r="F7864" s="24">
        <f t="shared" si="122"/>
        <v>3.5337507936508E-3</v>
      </c>
      <c r="G7864" s="24"/>
    </row>
    <row r="7865" spans="1:7" x14ac:dyDescent="0.25">
      <c r="A7865" s="6" t="s">
        <v>169</v>
      </c>
      <c r="B7865" s="7">
        <v>45807</v>
      </c>
      <c r="C7865" s="8">
        <v>1234.67</v>
      </c>
      <c r="D7865" s="20">
        <v>8.0180000000000001E-2</v>
      </c>
      <c r="E7865" s="35" cm="1">
        <f t="array" ref="E7865">INDEX('Curva Juros'!$B$7:$B$73,MATCH(C7865,'Curva Juros'!$A$7:$A$73,1)) +
(C7865-INDEX('Curva Juros'!$A$7:$A$73,MATCH(C7865,'Curva Juros'!$A$7:$A$73,1))) *
(INDEX('Curva Juros'!$B$7:$B$73,MATCH(C7865,'Curva Juros'!$A$7:$A$73,1)+1) -
INDEX('Curva Juros'!$B$7:$B$73,MATCH(C7865,'Curva Juros'!$A$7:$A$73,1))) /
(INDEX('Curva Juros'!$A$7:$A$73,MATCH(C7865,'Curva Juros'!$A$7:$A$73,1)+1) -
INDEX('Curva Juros'!$A$7:$A$73,MATCH(C7865,'Curva Juros'!$A$7:$A$73,1)))</f>
        <v>7.6294196031746031</v>
      </c>
      <c r="F7865" s="24">
        <f t="shared" si="122"/>
        <v>3.8858039682539702E-3</v>
      </c>
      <c r="G7865" s="24"/>
    </row>
    <row r="7866" spans="1:7" x14ac:dyDescent="0.25">
      <c r="A7866" s="3" t="s">
        <v>169</v>
      </c>
      <c r="B7866" s="4">
        <v>45814</v>
      </c>
      <c r="C7866" s="5">
        <v>1229.94</v>
      </c>
      <c r="D7866" s="19">
        <v>7.9814999999999997E-2</v>
      </c>
      <c r="E7866" s="35" cm="1">
        <f t="array" ref="E7866">INDEX('Curva Juros'!$B$7:$B$73,MATCH(C7866,'Curva Juros'!$A$7:$A$73,1)) +
(C7866-INDEX('Curva Juros'!$A$7:$A$73,MATCH(C7866,'Curva Juros'!$A$7:$A$73,1))) *
(INDEX('Curva Juros'!$B$7:$B$73,MATCH(C7866,'Curva Juros'!$A$7:$A$73,1)+1) -
INDEX('Curva Juros'!$B$7:$B$73,MATCH(C7866,'Curva Juros'!$A$7:$A$73,1))) /
(INDEX('Curva Juros'!$A$7:$A$73,MATCH(C7866,'Curva Juros'!$A$7:$A$73,1)+1) -
INDEX('Curva Juros'!$A$7:$A$73,MATCH(C7866,'Curva Juros'!$A$7:$A$73,1)))</f>
        <v>7.6301328571428577</v>
      </c>
      <c r="F7866" s="24">
        <f t="shared" si="122"/>
        <v>3.5136714285714243E-3</v>
      </c>
      <c r="G7866" s="24"/>
    </row>
    <row r="7867" spans="1:7" x14ac:dyDescent="0.25">
      <c r="A7867" s="6" t="s">
        <v>169</v>
      </c>
      <c r="B7867" s="7">
        <v>45821</v>
      </c>
      <c r="C7867" s="8">
        <v>1225.1600000000001</v>
      </c>
      <c r="D7867" s="20">
        <v>7.9522999999999996E-2</v>
      </c>
      <c r="E7867" s="35" cm="1">
        <f t="array" ref="E7867">INDEX('Curva Juros'!$B$7:$B$73,MATCH(C7867,'Curva Juros'!$A$7:$A$73,1)) +
(C7867-INDEX('Curva Juros'!$A$7:$A$73,MATCH(C7867,'Curva Juros'!$A$7:$A$73,1))) *
(INDEX('Curva Juros'!$B$7:$B$73,MATCH(C7867,'Curva Juros'!$A$7:$A$73,1)+1) -
INDEX('Curva Juros'!$B$7:$B$73,MATCH(C7867,'Curva Juros'!$A$7:$A$73,1))) /
(INDEX('Curva Juros'!$A$7:$A$73,MATCH(C7867,'Curva Juros'!$A$7:$A$73,1)+1) -
INDEX('Curva Juros'!$A$7:$A$73,MATCH(C7867,'Curva Juros'!$A$7:$A$73,1)))</f>
        <v>7.6308536507936511</v>
      </c>
      <c r="F7867" s="24">
        <f t="shared" si="122"/>
        <v>3.2144634920634879E-3</v>
      </c>
      <c r="G7867" s="24"/>
    </row>
    <row r="7868" spans="1:7" x14ac:dyDescent="0.25">
      <c r="A7868" s="3" t="s">
        <v>169</v>
      </c>
      <c r="B7868" s="4">
        <v>45828</v>
      </c>
      <c r="C7868" s="5">
        <v>1221.3900000000001</v>
      </c>
      <c r="D7868" s="19">
        <v>7.9209000000000002E-2</v>
      </c>
      <c r="E7868" s="35" cm="1">
        <f t="array" ref="E7868">INDEX('Curva Juros'!$B$7:$B$73,MATCH(C7868,'Curva Juros'!$A$7:$A$73,1)) +
(C7868-INDEX('Curva Juros'!$A$7:$A$73,MATCH(C7868,'Curva Juros'!$A$7:$A$73,1))) *
(INDEX('Curva Juros'!$B$7:$B$73,MATCH(C7868,'Curva Juros'!$A$7:$A$73,1)+1) -
INDEX('Curva Juros'!$B$7:$B$73,MATCH(C7868,'Curva Juros'!$A$7:$A$73,1))) /
(INDEX('Curva Juros'!$A$7:$A$73,MATCH(C7868,'Curva Juros'!$A$7:$A$73,1)+1) -
INDEX('Curva Juros'!$A$7:$A$73,MATCH(C7868,'Curva Juros'!$A$7:$A$73,1)))</f>
        <v>7.6314221428571427</v>
      </c>
      <c r="F7868" s="24">
        <f t="shared" si="122"/>
        <v>2.8947785714285718E-3</v>
      </c>
      <c r="G7868" s="24"/>
    </row>
    <row r="7869" spans="1:7" x14ac:dyDescent="0.25">
      <c r="A7869" s="6" t="s">
        <v>169</v>
      </c>
      <c r="B7869" s="7">
        <v>45835</v>
      </c>
      <c r="C7869" s="8">
        <v>1215.76</v>
      </c>
      <c r="D7869" s="20">
        <v>8.0057000000000003E-2</v>
      </c>
      <c r="E7869" s="35" cm="1">
        <f t="array" ref="E7869">INDEX('Curva Juros'!$B$7:$B$73,MATCH(C7869,'Curva Juros'!$A$7:$A$73,1)) +
(C7869-INDEX('Curva Juros'!$A$7:$A$73,MATCH(C7869,'Curva Juros'!$A$7:$A$73,1))) *
(INDEX('Curva Juros'!$B$7:$B$73,MATCH(C7869,'Curva Juros'!$A$7:$A$73,1)+1) -
INDEX('Curva Juros'!$B$7:$B$73,MATCH(C7869,'Curva Juros'!$A$7:$A$73,1))) /
(INDEX('Curva Juros'!$A$7:$A$73,MATCH(C7869,'Curva Juros'!$A$7:$A$73,1)+1) -
INDEX('Curva Juros'!$A$7:$A$73,MATCH(C7869,'Curva Juros'!$A$7:$A$73,1)))</f>
        <v>7.6322711111111108</v>
      </c>
      <c r="F7869" s="24">
        <f t="shared" si="122"/>
        <v>3.7342888888888953E-3</v>
      </c>
      <c r="G7869" s="24"/>
    </row>
    <row r="7870" spans="1:7" x14ac:dyDescent="0.25">
      <c r="A7870" s="3" t="s">
        <v>169</v>
      </c>
      <c r="B7870" s="4">
        <v>45842</v>
      </c>
      <c r="C7870" s="5">
        <v>1211.58</v>
      </c>
      <c r="D7870" s="19">
        <v>7.8950999999999993E-2</v>
      </c>
      <c r="E7870" s="35" cm="1">
        <f t="array" ref="E7870">INDEX('Curva Juros'!$B$7:$B$73,MATCH(C7870,'Curva Juros'!$A$7:$A$73,1)) +
(C7870-INDEX('Curva Juros'!$A$7:$A$73,MATCH(C7870,'Curva Juros'!$A$7:$A$73,1))) *
(INDEX('Curva Juros'!$B$7:$B$73,MATCH(C7870,'Curva Juros'!$A$7:$A$73,1)+1) -
INDEX('Curva Juros'!$B$7:$B$73,MATCH(C7870,'Curva Juros'!$A$7:$A$73,1))) /
(INDEX('Curva Juros'!$A$7:$A$73,MATCH(C7870,'Curva Juros'!$A$7:$A$73,1)+1) -
INDEX('Curva Juros'!$A$7:$A$73,MATCH(C7870,'Curva Juros'!$A$7:$A$73,1)))</f>
        <v>7.6329014285714285</v>
      </c>
      <c r="F7870" s="24">
        <f t="shared" si="122"/>
        <v>2.6219857142857073E-3</v>
      </c>
      <c r="G7870" s="24"/>
    </row>
    <row r="7871" spans="1:7" x14ac:dyDescent="0.25">
      <c r="A7871" s="6" t="s">
        <v>169</v>
      </c>
      <c r="B7871" s="7">
        <v>45849</v>
      </c>
      <c r="C7871" s="8">
        <v>1204.42</v>
      </c>
      <c r="D7871" s="20">
        <v>8.1862000000000004E-2</v>
      </c>
      <c r="E7871" s="35" cm="1">
        <f t="array" ref="E7871">INDEX('Curva Juros'!$B$7:$B$73,MATCH(C7871,'Curva Juros'!$A$7:$A$73,1)) +
(C7871-INDEX('Curva Juros'!$A$7:$A$73,MATCH(C7871,'Curva Juros'!$A$7:$A$73,1))) *
(INDEX('Curva Juros'!$B$7:$B$73,MATCH(C7871,'Curva Juros'!$A$7:$A$73,1)+1) -
INDEX('Curva Juros'!$B$7:$B$73,MATCH(C7871,'Curva Juros'!$A$7:$A$73,1))) /
(INDEX('Curva Juros'!$A$7:$A$73,MATCH(C7871,'Curva Juros'!$A$7:$A$73,1)+1) -
INDEX('Curva Juros'!$A$7:$A$73,MATCH(C7871,'Curva Juros'!$A$7:$A$73,1)))</f>
        <v>7.6339811111111109</v>
      </c>
      <c r="F7871" s="24">
        <f t="shared" si="122"/>
        <v>5.5221888888888904E-3</v>
      </c>
      <c r="G7871" s="24"/>
    </row>
    <row r="7872" spans="1:7" x14ac:dyDescent="0.25">
      <c r="A7872" s="3" t="s">
        <v>169</v>
      </c>
      <c r="B7872" s="4">
        <v>45856</v>
      </c>
      <c r="C7872" s="5">
        <v>1200.4000000000001</v>
      </c>
      <c r="D7872" s="19">
        <v>8.0537999999999998E-2</v>
      </c>
      <c r="E7872" s="35" cm="1">
        <f t="array" ref="E7872">INDEX('Curva Juros'!$B$7:$B$73,MATCH(C7872,'Curva Juros'!$A$7:$A$73,1)) +
(C7872-INDEX('Curva Juros'!$A$7:$A$73,MATCH(C7872,'Curva Juros'!$A$7:$A$73,1))) *
(INDEX('Curva Juros'!$B$7:$B$73,MATCH(C7872,'Curva Juros'!$A$7:$A$73,1)+1) -
INDEX('Curva Juros'!$B$7:$B$73,MATCH(C7872,'Curva Juros'!$A$7:$A$73,1))) /
(INDEX('Curva Juros'!$A$7:$A$73,MATCH(C7872,'Curva Juros'!$A$7:$A$73,1)+1) -
INDEX('Curva Juros'!$A$7:$A$73,MATCH(C7872,'Curva Juros'!$A$7:$A$73,1)))</f>
        <v>7.6345873015873016</v>
      </c>
      <c r="F7872" s="24">
        <f t="shared" si="122"/>
        <v>4.1921269841269787E-3</v>
      </c>
      <c r="G7872" s="24"/>
    </row>
    <row r="7873" spans="1:7" x14ac:dyDescent="0.25">
      <c r="A7873" s="6" t="s">
        <v>169</v>
      </c>
      <c r="B7873" s="7">
        <v>45863</v>
      </c>
      <c r="C7873" s="8">
        <v>1195.0999999999999</v>
      </c>
      <c r="D7873" s="20">
        <v>8.0951999999999996E-2</v>
      </c>
      <c r="E7873" s="35" cm="1">
        <f t="array" ref="E7873">INDEX('Curva Juros'!$B$7:$B$73,MATCH(C7873,'Curva Juros'!$A$7:$A$73,1)) +
(C7873-INDEX('Curva Juros'!$A$7:$A$73,MATCH(C7873,'Curva Juros'!$A$7:$A$73,1))) *
(INDEX('Curva Juros'!$B$7:$B$73,MATCH(C7873,'Curva Juros'!$A$7:$A$73,1)+1) -
INDEX('Curva Juros'!$B$7:$B$73,MATCH(C7873,'Curva Juros'!$A$7:$A$73,1))) /
(INDEX('Curva Juros'!$A$7:$A$73,MATCH(C7873,'Curva Juros'!$A$7:$A$73,1)+1) -
INDEX('Curva Juros'!$A$7:$A$73,MATCH(C7873,'Curva Juros'!$A$7:$A$73,1)))</f>
        <v>7.6353865079365075</v>
      </c>
      <c r="F7873" s="24">
        <f t="shared" si="122"/>
        <v>4.5981349206349192E-3</v>
      </c>
      <c r="G7873" s="24"/>
    </row>
    <row r="7874" spans="1:7" x14ac:dyDescent="0.25">
      <c r="A7874" s="3" t="s">
        <v>169</v>
      </c>
      <c r="B7874" s="4">
        <v>45870</v>
      </c>
      <c r="C7874" s="5">
        <v>1190.0999999999999</v>
      </c>
      <c r="D7874" s="19">
        <v>8.0945000000000003E-2</v>
      </c>
      <c r="E7874" s="35" cm="1">
        <f t="array" ref="E7874">INDEX('Curva Juros'!$B$7:$B$73,MATCH(C7874,'Curva Juros'!$A$7:$A$73,1)) +
(C7874-INDEX('Curva Juros'!$A$7:$A$73,MATCH(C7874,'Curva Juros'!$A$7:$A$73,1))) *
(INDEX('Curva Juros'!$B$7:$B$73,MATCH(C7874,'Curva Juros'!$A$7:$A$73,1)+1) -
INDEX('Curva Juros'!$B$7:$B$73,MATCH(C7874,'Curva Juros'!$A$7:$A$73,1))) /
(INDEX('Curva Juros'!$A$7:$A$73,MATCH(C7874,'Curva Juros'!$A$7:$A$73,1)+1) -
INDEX('Curva Juros'!$A$7:$A$73,MATCH(C7874,'Curva Juros'!$A$7:$A$73,1)))</f>
        <v>7.6361404761904765</v>
      </c>
      <c r="F7874" s="24">
        <f t="shared" si="122"/>
        <v>4.5835952380952338E-3</v>
      </c>
      <c r="G7874" s="24"/>
    </row>
    <row r="7875" spans="1:7" x14ac:dyDescent="0.25">
      <c r="A7875" s="6" t="s">
        <v>169</v>
      </c>
      <c r="B7875" s="7">
        <v>45877</v>
      </c>
      <c r="C7875" s="8">
        <v>1186.1500000000001</v>
      </c>
      <c r="D7875" s="20">
        <v>7.9538999999999999E-2</v>
      </c>
      <c r="E7875" s="35" cm="1">
        <f t="array" ref="E7875">INDEX('Curva Juros'!$B$7:$B$73,MATCH(C7875,'Curva Juros'!$A$7:$A$73,1)) +
(C7875-INDEX('Curva Juros'!$A$7:$A$73,MATCH(C7875,'Curva Juros'!$A$7:$A$73,1))) *
(INDEX('Curva Juros'!$B$7:$B$73,MATCH(C7875,'Curva Juros'!$A$7:$A$73,1)+1) -
INDEX('Curva Juros'!$B$7:$B$73,MATCH(C7875,'Curva Juros'!$A$7:$A$73,1))) /
(INDEX('Curva Juros'!$A$7:$A$73,MATCH(C7875,'Curva Juros'!$A$7:$A$73,1)+1) -
INDEX('Curva Juros'!$A$7:$A$73,MATCH(C7875,'Curva Juros'!$A$7:$A$73,1)))</f>
        <v>7.6367361111111114</v>
      </c>
      <c r="F7875" s="24">
        <f t="shared" ref="F7875:F7938" si="123">D7875-E7875/100</f>
        <v>3.1716388888888836E-3</v>
      </c>
      <c r="G7875" s="24"/>
    </row>
    <row r="7876" spans="1:7" x14ac:dyDescent="0.25">
      <c r="A7876" s="3" t="s">
        <v>169</v>
      </c>
      <c r="B7876" s="4">
        <v>45884</v>
      </c>
      <c r="C7876" s="5">
        <v>1181.8900000000001</v>
      </c>
      <c r="D7876" s="19">
        <v>7.8543000000000002E-2</v>
      </c>
      <c r="E7876" s="35" cm="1">
        <f t="array" ref="E7876">INDEX('Curva Juros'!$B$7:$B$73,MATCH(C7876,'Curva Juros'!$A$7:$A$73,1)) +
(C7876-INDEX('Curva Juros'!$A$7:$A$73,MATCH(C7876,'Curva Juros'!$A$7:$A$73,1))) *
(INDEX('Curva Juros'!$B$7:$B$73,MATCH(C7876,'Curva Juros'!$A$7:$A$73,1)+1) -
INDEX('Curva Juros'!$B$7:$B$73,MATCH(C7876,'Curva Juros'!$A$7:$A$73,1))) /
(INDEX('Curva Juros'!$A$7:$A$73,MATCH(C7876,'Curva Juros'!$A$7:$A$73,1)+1) -
INDEX('Curva Juros'!$A$7:$A$73,MATCH(C7876,'Curva Juros'!$A$7:$A$73,1)))</f>
        <v>7.6373784920634922</v>
      </c>
      <c r="F7876" s="24">
        <f t="shared" si="123"/>
        <v>2.1692150793650861E-3</v>
      </c>
      <c r="G7876" s="24"/>
    </row>
    <row r="7877" spans="1:7" x14ac:dyDescent="0.25">
      <c r="A7877" s="6" t="s">
        <v>169</v>
      </c>
      <c r="B7877" s="7">
        <v>45891</v>
      </c>
      <c r="C7877" s="8">
        <v>1176.28</v>
      </c>
      <c r="D7877" s="20">
        <v>7.9364000000000004E-2</v>
      </c>
      <c r="E7877" s="35" cm="1">
        <f t="array" ref="E7877">INDEX('Curva Juros'!$B$7:$B$73,MATCH(C7877,'Curva Juros'!$A$7:$A$73,1)) +
(C7877-INDEX('Curva Juros'!$A$7:$A$73,MATCH(C7877,'Curva Juros'!$A$7:$A$73,1))) *
(INDEX('Curva Juros'!$B$7:$B$73,MATCH(C7877,'Curva Juros'!$A$7:$A$73,1)+1) -
INDEX('Curva Juros'!$B$7:$B$73,MATCH(C7877,'Curva Juros'!$A$7:$A$73,1))) /
(INDEX('Curva Juros'!$A$7:$A$73,MATCH(C7877,'Curva Juros'!$A$7:$A$73,1)+1) -
INDEX('Curva Juros'!$A$7:$A$73,MATCH(C7877,'Curva Juros'!$A$7:$A$73,1)))</f>
        <v>7.638224444444444</v>
      </c>
      <c r="F7877" s="24">
        <f t="shared" si="123"/>
        <v>2.9817555555555625E-3</v>
      </c>
      <c r="G7877" s="24"/>
    </row>
    <row r="7878" spans="1:7" x14ac:dyDescent="0.25">
      <c r="A7878" s="3" t="s">
        <v>169</v>
      </c>
      <c r="B7878" s="4">
        <v>45898</v>
      </c>
      <c r="C7878" s="5">
        <v>1171.56</v>
      </c>
      <c r="D7878" s="19">
        <v>7.8979999999999995E-2</v>
      </c>
      <c r="E7878" s="35" cm="1">
        <f t="array" ref="E7878">INDEX('Curva Juros'!$B$7:$B$73,MATCH(C7878,'Curva Juros'!$A$7:$A$73,1)) +
(C7878-INDEX('Curva Juros'!$A$7:$A$73,MATCH(C7878,'Curva Juros'!$A$7:$A$73,1))) *
(INDEX('Curva Juros'!$B$7:$B$73,MATCH(C7878,'Curva Juros'!$A$7:$A$73,1)+1) -
INDEX('Curva Juros'!$B$7:$B$73,MATCH(C7878,'Curva Juros'!$A$7:$A$73,1))) /
(INDEX('Curva Juros'!$A$7:$A$73,MATCH(C7878,'Curva Juros'!$A$7:$A$73,1)+1) -
INDEX('Curva Juros'!$A$7:$A$73,MATCH(C7878,'Curva Juros'!$A$7:$A$73,1)))</f>
        <v>7.6389361904761905</v>
      </c>
      <c r="F7878" s="24">
        <f t="shared" si="123"/>
        <v>2.5906380952380875E-3</v>
      </c>
      <c r="G7878" s="24"/>
    </row>
    <row r="7879" spans="1:7" x14ac:dyDescent="0.25">
      <c r="A7879" s="6" t="s">
        <v>169</v>
      </c>
      <c r="B7879" s="7">
        <v>45905</v>
      </c>
      <c r="C7879" s="8">
        <v>1167.31</v>
      </c>
      <c r="D7879" s="20">
        <v>7.7975000000000003E-2</v>
      </c>
      <c r="E7879" s="35" cm="1">
        <f t="array" ref="E7879">INDEX('Curva Juros'!$B$7:$B$73,MATCH(C7879,'Curva Juros'!$A$7:$A$73,1)) +
(C7879-INDEX('Curva Juros'!$A$7:$A$73,MATCH(C7879,'Curva Juros'!$A$7:$A$73,1))) *
(INDEX('Curva Juros'!$B$7:$B$73,MATCH(C7879,'Curva Juros'!$A$7:$A$73,1)+1) -
INDEX('Curva Juros'!$B$7:$B$73,MATCH(C7879,'Curva Juros'!$A$7:$A$73,1))) /
(INDEX('Curva Juros'!$A$7:$A$73,MATCH(C7879,'Curva Juros'!$A$7:$A$73,1)+1) -
INDEX('Curva Juros'!$A$7:$A$73,MATCH(C7879,'Curva Juros'!$A$7:$A$73,1)))</f>
        <v>7.6395770634920632</v>
      </c>
      <c r="F7879" s="24">
        <f t="shared" si="123"/>
        <v>1.579229365079371E-3</v>
      </c>
      <c r="G7879" s="24"/>
    </row>
    <row r="7880" spans="1:7" x14ac:dyDescent="0.25">
      <c r="A7880" s="3" t="s">
        <v>169</v>
      </c>
      <c r="B7880" s="4">
        <v>45912</v>
      </c>
      <c r="C7880" s="5">
        <v>1162.8499999999999</v>
      </c>
      <c r="D7880" s="19">
        <v>7.7245999999999995E-2</v>
      </c>
      <c r="E7880" s="35" cm="1">
        <f t="array" ref="E7880">INDEX('Curva Juros'!$B$7:$B$73,MATCH(C7880,'Curva Juros'!$A$7:$A$73,1)) +
(C7880-INDEX('Curva Juros'!$A$7:$A$73,MATCH(C7880,'Curva Juros'!$A$7:$A$73,1))) *
(INDEX('Curva Juros'!$B$7:$B$73,MATCH(C7880,'Curva Juros'!$A$7:$A$73,1)+1) -
INDEX('Curva Juros'!$B$7:$B$73,MATCH(C7880,'Curva Juros'!$A$7:$A$73,1))) /
(INDEX('Curva Juros'!$A$7:$A$73,MATCH(C7880,'Curva Juros'!$A$7:$A$73,1)+1) -
INDEX('Curva Juros'!$A$7:$A$73,MATCH(C7880,'Curva Juros'!$A$7:$A$73,1)))</f>
        <v>7.6402496031746026</v>
      </c>
      <c r="F7880" s="24">
        <f t="shared" si="123"/>
        <v>8.4350396825397245E-4</v>
      </c>
      <c r="G7880" s="24"/>
    </row>
    <row r="7881" spans="1:7" x14ac:dyDescent="0.25">
      <c r="A7881" s="6" t="s">
        <v>169</v>
      </c>
      <c r="B7881" s="7">
        <v>45919</v>
      </c>
      <c r="C7881" s="8">
        <v>1157.8800000000001</v>
      </c>
      <c r="D7881" s="20">
        <v>7.7204999999999996E-2</v>
      </c>
      <c r="E7881" s="35" cm="1">
        <f t="array" ref="E7881">INDEX('Curva Juros'!$B$7:$B$73,MATCH(C7881,'Curva Juros'!$A$7:$A$73,1)) +
(C7881-INDEX('Curva Juros'!$A$7:$A$73,MATCH(C7881,'Curva Juros'!$A$7:$A$73,1))) *
(INDEX('Curva Juros'!$B$7:$B$73,MATCH(C7881,'Curva Juros'!$A$7:$A$73,1)+1) -
INDEX('Curva Juros'!$B$7:$B$73,MATCH(C7881,'Curva Juros'!$A$7:$A$73,1))) /
(INDEX('Curva Juros'!$A$7:$A$73,MATCH(C7881,'Curva Juros'!$A$7:$A$73,1)+1) -
INDEX('Curva Juros'!$A$7:$A$73,MATCH(C7881,'Curva Juros'!$A$7:$A$73,1)))</f>
        <v>7.6409990476190472</v>
      </c>
      <c r="F7881" s="24">
        <f t="shared" si="123"/>
        <v>7.9500952380952283E-4</v>
      </c>
      <c r="G7881" s="24"/>
    </row>
    <row r="7882" spans="1:7" x14ac:dyDescent="0.25">
      <c r="A7882" s="3" t="s">
        <v>169</v>
      </c>
      <c r="B7882" s="4">
        <v>45926</v>
      </c>
      <c r="C7882" s="5">
        <v>1153.49</v>
      </c>
      <c r="D7882" s="19">
        <v>7.6380000000000003E-2</v>
      </c>
      <c r="E7882" s="35" cm="1">
        <f t="array" ref="E7882">INDEX('Curva Juros'!$B$7:$B$73,MATCH(C7882,'Curva Juros'!$A$7:$A$73,1)) +
(C7882-INDEX('Curva Juros'!$A$7:$A$73,MATCH(C7882,'Curva Juros'!$A$7:$A$73,1))) *
(INDEX('Curva Juros'!$B$7:$B$73,MATCH(C7882,'Curva Juros'!$A$7:$A$73,1)+1) -
INDEX('Curva Juros'!$B$7:$B$73,MATCH(C7882,'Curva Juros'!$A$7:$A$73,1))) /
(INDEX('Curva Juros'!$A$7:$A$73,MATCH(C7882,'Curva Juros'!$A$7:$A$73,1)+1) -
INDEX('Curva Juros'!$A$7:$A$73,MATCH(C7882,'Curva Juros'!$A$7:$A$73,1)))</f>
        <v>7.6416610317460316</v>
      </c>
      <c r="F7882" s="24">
        <f t="shared" si="123"/>
        <v>-3.6610317460314401E-5</v>
      </c>
      <c r="G7882" s="24"/>
    </row>
    <row r="7883" spans="1:7" x14ac:dyDescent="0.25">
      <c r="A7883" s="6" t="s">
        <v>169</v>
      </c>
      <c r="B7883" s="7">
        <v>45933</v>
      </c>
      <c r="C7883" s="8">
        <v>1147.4100000000001</v>
      </c>
      <c r="D7883" s="20">
        <v>7.7837000000000003E-2</v>
      </c>
      <c r="E7883" s="35" cm="1">
        <f t="array" ref="E7883">INDEX('Curva Juros'!$B$7:$B$73,MATCH(C7883,'Curva Juros'!$A$7:$A$73,1)) +
(C7883-INDEX('Curva Juros'!$A$7:$A$73,MATCH(C7883,'Curva Juros'!$A$7:$A$73,1))) *
(INDEX('Curva Juros'!$B$7:$B$73,MATCH(C7883,'Curva Juros'!$A$7:$A$73,1)+1) -
INDEX('Curva Juros'!$B$7:$B$73,MATCH(C7883,'Curva Juros'!$A$7:$A$73,1))) /
(INDEX('Curva Juros'!$A$7:$A$73,MATCH(C7883,'Curva Juros'!$A$7:$A$73,1)+1) -
INDEX('Curva Juros'!$A$7:$A$73,MATCH(C7883,'Curva Juros'!$A$7:$A$73,1)))</f>
        <v>7.6425778571428564</v>
      </c>
      <c r="F7883" s="24">
        <f t="shared" si="123"/>
        <v>1.4112214285714325E-3</v>
      </c>
      <c r="G7883" s="24"/>
    </row>
    <row r="7884" spans="1:7" x14ac:dyDescent="0.25">
      <c r="A7884" s="3" t="s">
        <v>169</v>
      </c>
      <c r="B7884" s="4">
        <v>45940</v>
      </c>
      <c r="C7884" s="5">
        <v>1143.5999999999999</v>
      </c>
      <c r="D7884" s="19">
        <v>7.6241000000000003E-2</v>
      </c>
      <c r="E7884" s="35" cm="1">
        <f t="array" ref="E7884">INDEX('Curva Juros'!$B$7:$B$73,MATCH(C7884,'Curva Juros'!$A$7:$A$73,1)) +
(C7884-INDEX('Curva Juros'!$A$7:$A$73,MATCH(C7884,'Curva Juros'!$A$7:$A$73,1))) *
(INDEX('Curva Juros'!$B$7:$B$73,MATCH(C7884,'Curva Juros'!$A$7:$A$73,1)+1) -
INDEX('Curva Juros'!$B$7:$B$73,MATCH(C7884,'Curva Juros'!$A$7:$A$73,1))) /
(INDEX('Curva Juros'!$A$7:$A$73,MATCH(C7884,'Curva Juros'!$A$7:$A$73,1)+1) -
INDEX('Curva Juros'!$A$7:$A$73,MATCH(C7884,'Curva Juros'!$A$7:$A$73,1)))</f>
        <v>7.6431523809523805</v>
      </c>
      <c r="F7884" s="24">
        <f t="shared" si="123"/>
        <v>-1.905238095238071E-4</v>
      </c>
      <c r="G7884" s="24"/>
    </row>
    <row r="7885" spans="1:7" x14ac:dyDescent="0.25">
      <c r="A7885" s="6" t="s">
        <v>169</v>
      </c>
      <c r="B7885" s="7">
        <v>45947</v>
      </c>
      <c r="C7885" s="8">
        <v>1174.94</v>
      </c>
      <c r="D7885" s="20">
        <v>7.7507999999999994E-2</v>
      </c>
      <c r="E7885" s="35" cm="1">
        <f t="array" ref="E7885">INDEX('Curva Juros'!$B$7:$B$73,MATCH(C7885,'Curva Juros'!$A$7:$A$73,1)) +
(C7885-INDEX('Curva Juros'!$A$7:$A$73,MATCH(C7885,'Curva Juros'!$A$7:$A$73,1))) *
(INDEX('Curva Juros'!$B$7:$B$73,MATCH(C7885,'Curva Juros'!$A$7:$A$73,1)+1) -
INDEX('Curva Juros'!$B$7:$B$73,MATCH(C7885,'Curva Juros'!$A$7:$A$73,1))) /
(INDEX('Curva Juros'!$A$7:$A$73,MATCH(C7885,'Curva Juros'!$A$7:$A$73,1)+1) -
INDEX('Curva Juros'!$A$7:$A$73,MATCH(C7885,'Curva Juros'!$A$7:$A$73,1)))</f>
        <v>7.6384265079365079</v>
      </c>
      <c r="F7885" s="24">
        <f t="shared" si="123"/>
        <v>1.1237349206349168E-3</v>
      </c>
      <c r="G7885" s="24"/>
    </row>
    <row r="7886" spans="1:7" x14ac:dyDescent="0.25">
      <c r="A7886" s="3" t="s">
        <v>169</v>
      </c>
      <c r="B7886" s="4">
        <v>45954</v>
      </c>
      <c r="C7886" s="5">
        <v>1169.6099999999999</v>
      </c>
      <c r="D7886" s="19">
        <v>7.8049999999999994E-2</v>
      </c>
      <c r="E7886" s="35" cm="1">
        <f t="array" ref="E7886">INDEX('Curva Juros'!$B$7:$B$73,MATCH(C7886,'Curva Juros'!$A$7:$A$73,1)) +
(C7886-INDEX('Curva Juros'!$A$7:$A$73,MATCH(C7886,'Curva Juros'!$A$7:$A$73,1))) *
(INDEX('Curva Juros'!$B$7:$B$73,MATCH(C7886,'Curva Juros'!$A$7:$A$73,1)+1) -
INDEX('Curva Juros'!$B$7:$B$73,MATCH(C7886,'Curva Juros'!$A$7:$A$73,1))) /
(INDEX('Curva Juros'!$A$7:$A$73,MATCH(C7886,'Curva Juros'!$A$7:$A$73,1)+1) -
INDEX('Curva Juros'!$A$7:$A$73,MATCH(C7886,'Curva Juros'!$A$7:$A$73,1)))</f>
        <v>7.6392302380952382</v>
      </c>
      <c r="F7886" s="24">
        <f t="shared" si="123"/>
        <v>1.6576976190476184E-3</v>
      </c>
      <c r="G7886" s="24"/>
    </row>
    <row r="7887" spans="1:7" x14ac:dyDescent="0.25">
      <c r="A7887" s="6" t="s">
        <v>169</v>
      </c>
      <c r="B7887" s="7">
        <v>45961</v>
      </c>
      <c r="C7887" s="8">
        <v>1164.43</v>
      </c>
      <c r="D7887" s="20">
        <v>7.8340999999999994E-2</v>
      </c>
      <c r="E7887" s="35" cm="1">
        <f t="array" ref="E7887">INDEX('Curva Juros'!$B$7:$B$73,MATCH(C7887,'Curva Juros'!$A$7:$A$73,1)) +
(C7887-INDEX('Curva Juros'!$A$7:$A$73,MATCH(C7887,'Curva Juros'!$A$7:$A$73,1))) *
(INDEX('Curva Juros'!$B$7:$B$73,MATCH(C7887,'Curva Juros'!$A$7:$A$73,1)+1) -
INDEX('Curva Juros'!$B$7:$B$73,MATCH(C7887,'Curva Juros'!$A$7:$A$73,1))) /
(INDEX('Curva Juros'!$A$7:$A$73,MATCH(C7887,'Curva Juros'!$A$7:$A$73,1)+1) -
INDEX('Curva Juros'!$A$7:$A$73,MATCH(C7887,'Curva Juros'!$A$7:$A$73,1)))</f>
        <v>7.6400113492063486</v>
      </c>
      <c r="F7887" s="24">
        <f t="shared" si="123"/>
        <v>1.9408865079365012E-3</v>
      </c>
      <c r="G7887" s="24"/>
    </row>
    <row r="7888" spans="1:7" x14ac:dyDescent="0.25">
      <c r="A7888" s="3" t="s">
        <v>169</v>
      </c>
      <c r="B7888" s="4">
        <v>45968</v>
      </c>
      <c r="C7888" s="5">
        <v>1159.51</v>
      </c>
      <c r="D7888" s="19">
        <v>7.8215000000000007E-2</v>
      </c>
      <c r="E7888" s="35" cm="1">
        <f t="array" ref="E7888">INDEX('Curva Juros'!$B$7:$B$73,MATCH(C7888,'Curva Juros'!$A$7:$A$73,1)) +
(C7888-INDEX('Curva Juros'!$A$7:$A$73,MATCH(C7888,'Curva Juros'!$A$7:$A$73,1))) *
(INDEX('Curva Juros'!$B$7:$B$73,MATCH(C7888,'Curva Juros'!$A$7:$A$73,1)+1) -
INDEX('Curva Juros'!$B$7:$B$73,MATCH(C7888,'Curva Juros'!$A$7:$A$73,1))) /
(INDEX('Curva Juros'!$A$7:$A$73,MATCH(C7888,'Curva Juros'!$A$7:$A$73,1)+1) -
INDEX('Curva Juros'!$A$7:$A$73,MATCH(C7888,'Curva Juros'!$A$7:$A$73,1)))</f>
        <v>7.6407532539682537</v>
      </c>
      <c r="F7888" s="24">
        <f t="shared" si="123"/>
        <v>1.8074674603174717E-3</v>
      </c>
      <c r="G7888" s="24"/>
    </row>
    <row r="7889" spans="1:7" x14ac:dyDescent="0.25">
      <c r="A7889" s="6" t="s">
        <v>169</v>
      </c>
      <c r="B7889" s="7">
        <v>45975</v>
      </c>
      <c r="C7889" s="8">
        <v>1154.99</v>
      </c>
      <c r="D7889" s="20">
        <v>7.7420000000000003E-2</v>
      </c>
      <c r="E7889" s="35" cm="1">
        <f t="array" ref="E7889">INDEX('Curva Juros'!$B$7:$B$73,MATCH(C7889,'Curva Juros'!$A$7:$A$73,1)) +
(C7889-INDEX('Curva Juros'!$A$7:$A$73,MATCH(C7889,'Curva Juros'!$A$7:$A$73,1))) *
(INDEX('Curva Juros'!$B$7:$B$73,MATCH(C7889,'Curva Juros'!$A$7:$A$73,1)+1) -
INDEX('Curva Juros'!$B$7:$B$73,MATCH(C7889,'Curva Juros'!$A$7:$A$73,1))) /
(INDEX('Curva Juros'!$A$7:$A$73,MATCH(C7889,'Curva Juros'!$A$7:$A$73,1)+1) -
INDEX('Curva Juros'!$A$7:$A$73,MATCH(C7889,'Curva Juros'!$A$7:$A$73,1)))</f>
        <v>7.6414348412698407</v>
      </c>
      <c r="F7889" s="24">
        <f t="shared" si="123"/>
        <v>1.0056515873015925E-3</v>
      </c>
      <c r="G7889" s="24"/>
    </row>
    <row r="7890" spans="1:7" x14ac:dyDescent="0.25">
      <c r="A7890" s="3" t="s">
        <v>169</v>
      </c>
      <c r="B7890" s="4">
        <v>45982</v>
      </c>
      <c r="C7890" s="5">
        <v>1151.29</v>
      </c>
      <c r="D7890" s="19">
        <v>7.6924999999999993E-2</v>
      </c>
      <c r="E7890" s="35" cm="1">
        <f t="array" ref="E7890">INDEX('Curva Juros'!$B$7:$B$73,MATCH(C7890,'Curva Juros'!$A$7:$A$73,1)) +
(C7890-INDEX('Curva Juros'!$A$7:$A$73,MATCH(C7890,'Curva Juros'!$A$7:$A$73,1))) *
(INDEX('Curva Juros'!$B$7:$B$73,MATCH(C7890,'Curva Juros'!$A$7:$A$73,1)+1) -
INDEX('Curva Juros'!$B$7:$B$73,MATCH(C7890,'Curva Juros'!$A$7:$A$73,1))) /
(INDEX('Curva Juros'!$A$7:$A$73,MATCH(C7890,'Curva Juros'!$A$7:$A$73,1)+1) -
INDEX('Curva Juros'!$A$7:$A$73,MATCH(C7890,'Curva Juros'!$A$7:$A$73,1)))</f>
        <v>7.6419927777777774</v>
      </c>
      <c r="F7890" s="24">
        <f t="shared" si="123"/>
        <v>5.0507222222222203E-4</v>
      </c>
      <c r="G7890" s="24"/>
    </row>
    <row r="7891" spans="1:7" x14ac:dyDescent="0.25">
      <c r="A7891" s="6" t="s">
        <v>169</v>
      </c>
      <c r="B7891" s="7">
        <v>45989</v>
      </c>
      <c r="C7891" s="8">
        <v>1146.02</v>
      </c>
      <c r="D7891" s="20">
        <v>7.7377000000000001E-2</v>
      </c>
      <c r="E7891" s="35" cm="1">
        <f t="array" ref="E7891">INDEX('Curva Juros'!$B$7:$B$73,MATCH(C7891,'Curva Juros'!$A$7:$A$73,1)) +
(C7891-INDEX('Curva Juros'!$A$7:$A$73,MATCH(C7891,'Curva Juros'!$A$7:$A$73,1))) *
(INDEX('Curva Juros'!$B$7:$B$73,MATCH(C7891,'Curva Juros'!$A$7:$A$73,1)+1) -
INDEX('Curva Juros'!$B$7:$B$73,MATCH(C7891,'Curva Juros'!$A$7:$A$73,1))) /
(INDEX('Curva Juros'!$A$7:$A$73,MATCH(C7891,'Curva Juros'!$A$7:$A$73,1)+1) -
INDEX('Curva Juros'!$A$7:$A$73,MATCH(C7891,'Curva Juros'!$A$7:$A$73,1)))</f>
        <v>7.6427874603174599</v>
      </c>
      <c r="F7891" s="24">
        <f t="shared" si="123"/>
        <v>9.4912539682540098E-4</v>
      </c>
      <c r="G7891" s="24"/>
    </row>
    <row r="7892" spans="1:7" x14ac:dyDescent="0.25">
      <c r="A7892" s="3" t="s">
        <v>169</v>
      </c>
      <c r="B7892" s="4">
        <v>45996</v>
      </c>
      <c r="C7892" s="5">
        <v>1140.06</v>
      </c>
      <c r="D7892" s="19">
        <v>7.8961000000000003E-2</v>
      </c>
      <c r="E7892" s="35" cm="1">
        <f t="array" ref="E7892">INDEX('Curva Juros'!$B$7:$B$73,MATCH(C7892,'Curva Juros'!$A$7:$A$73,1)) +
(C7892-INDEX('Curva Juros'!$A$7:$A$73,MATCH(C7892,'Curva Juros'!$A$7:$A$73,1))) *
(INDEX('Curva Juros'!$B$7:$B$73,MATCH(C7892,'Curva Juros'!$A$7:$A$73,1)+1) -
INDEX('Curva Juros'!$B$7:$B$73,MATCH(C7892,'Curva Juros'!$A$7:$A$73,1))) /
(INDEX('Curva Juros'!$A$7:$A$73,MATCH(C7892,'Curva Juros'!$A$7:$A$73,1)+1) -
INDEX('Curva Juros'!$A$7:$A$73,MATCH(C7892,'Curva Juros'!$A$7:$A$73,1)))</f>
        <v>7.6436861904761901</v>
      </c>
      <c r="F7892" s="24">
        <f t="shared" si="123"/>
        <v>2.5241380952381043E-3</v>
      </c>
      <c r="G7892" s="24"/>
    </row>
    <row r="7893" spans="1:7" x14ac:dyDescent="0.25">
      <c r="A7893" s="6" t="s">
        <v>169</v>
      </c>
      <c r="B7893" s="7">
        <v>46003</v>
      </c>
      <c r="C7893" s="8">
        <v>1133.4000000000001</v>
      </c>
      <c r="D7893" s="20">
        <v>8.1697000000000006E-2</v>
      </c>
      <c r="E7893" s="35" cm="1">
        <f t="array" ref="E7893">INDEX('Curva Juros'!$B$7:$B$73,MATCH(C7893,'Curva Juros'!$A$7:$A$73,1)) +
(C7893-INDEX('Curva Juros'!$A$7:$A$73,MATCH(C7893,'Curva Juros'!$A$7:$A$73,1))) *
(INDEX('Curva Juros'!$B$7:$B$73,MATCH(C7893,'Curva Juros'!$A$7:$A$73,1)+1) -
INDEX('Curva Juros'!$B$7:$B$73,MATCH(C7893,'Curva Juros'!$A$7:$A$73,1))) /
(INDEX('Curva Juros'!$A$7:$A$73,MATCH(C7893,'Curva Juros'!$A$7:$A$73,1)+1) -
INDEX('Curva Juros'!$A$7:$A$73,MATCH(C7893,'Curva Juros'!$A$7:$A$73,1)))</f>
        <v>7.6446676190476186</v>
      </c>
      <c r="F7893" s="24">
        <f t="shared" si="123"/>
        <v>5.2503238095238242E-3</v>
      </c>
      <c r="G7893" s="24"/>
    </row>
    <row r="7894" spans="1:7" x14ac:dyDescent="0.25">
      <c r="A7894" s="3" t="s">
        <v>169</v>
      </c>
      <c r="B7894" s="4">
        <v>46010</v>
      </c>
      <c r="C7894" s="5">
        <v>1123.58</v>
      </c>
      <c r="D7894" s="19">
        <v>8.9621999999999993E-2</v>
      </c>
      <c r="E7894" s="35" cm="1">
        <f t="array" ref="E7894">INDEX('Curva Juros'!$B$7:$B$73,MATCH(C7894,'Curva Juros'!$A$7:$A$73,1)) +
(C7894-INDEX('Curva Juros'!$A$7:$A$73,MATCH(C7894,'Curva Juros'!$A$7:$A$73,1))) *
(INDEX('Curva Juros'!$B$7:$B$73,MATCH(C7894,'Curva Juros'!$A$7:$A$73,1)+1) -
INDEX('Curva Juros'!$B$7:$B$73,MATCH(C7894,'Curva Juros'!$A$7:$A$73,1))) /
(INDEX('Curva Juros'!$A$7:$A$73,MATCH(C7894,'Curva Juros'!$A$7:$A$73,1)+1) -
INDEX('Curva Juros'!$A$7:$A$73,MATCH(C7894,'Curva Juros'!$A$7:$A$73,1)))</f>
        <v>7.645774317460317</v>
      </c>
      <c r="F7894" s="24">
        <f t="shared" si="123"/>
        <v>1.316425682539682E-2</v>
      </c>
      <c r="G7894" s="24"/>
    </row>
    <row r="7895" spans="1:7" x14ac:dyDescent="0.25">
      <c r="A7895" s="6" t="s">
        <v>169</v>
      </c>
      <c r="B7895" s="7">
        <v>46017</v>
      </c>
      <c r="C7895" s="8">
        <v>1118.26</v>
      </c>
      <c r="D7895" s="20">
        <v>9.1787999999999995E-2</v>
      </c>
      <c r="E7895" s="35" cm="1">
        <f t="array" ref="E7895">INDEX('Curva Juros'!$B$7:$B$73,MATCH(C7895,'Curva Juros'!$A$7:$A$73,1)) +
(C7895-INDEX('Curva Juros'!$A$7:$A$73,MATCH(C7895,'Curva Juros'!$A$7:$A$73,1))) *
(INDEX('Curva Juros'!$B$7:$B$73,MATCH(C7895,'Curva Juros'!$A$7:$A$73,1)+1) -
INDEX('Curva Juros'!$B$7:$B$73,MATCH(C7895,'Curva Juros'!$A$7:$A$73,1))) /
(INDEX('Curva Juros'!$A$7:$A$73,MATCH(C7895,'Curva Juros'!$A$7:$A$73,1)+1) -
INDEX('Curva Juros'!$A$7:$A$73,MATCH(C7895,'Curva Juros'!$A$7:$A$73,1)))</f>
        <v>7.6463738730158726</v>
      </c>
      <c r="F7895" s="24">
        <f t="shared" si="123"/>
        <v>1.5324261269841266E-2</v>
      </c>
      <c r="G7895" s="24"/>
    </row>
    <row r="7896" spans="1:7" x14ac:dyDescent="0.25">
      <c r="A7896" s="3" t="s">
        <v>169</v>
      </c>
      <c r="B7896" s="4">
        <v>46024</v>
      </c>
      <c r="C7896" s="5">
        <v>1115.72</v>
      </c>
      <c r="D7896" s="19">
        <v>8.9388999999999996E-2</v>
      </c>
      <c r="E7896" s="35" cm="1">
        <f t="array" ref="E7896">INDEX('Curva Juros'!$B$7:$B$73,MATCH(C7896,'Curva Juros'!$A$7:$A$73,1)) +
(C7896-INDEX('Curva Juros'!$A$7:$A$73,MATCH(C7896,'Curva Juros'!$A$7:$A$73,1))) *
(INDEX('Curva Juros'!$B$7:$B$73,MATCH(C7896,'Curva Juros'!$A$7:$A$73,1)+1) -
INDEX('Curva Juros'!$B$7:$B$73,MATCH(C7896,'Curva Juros'!$A$7:$A$73,1))) /
(INDEX('Curva Juros'!$A$7:$A$73,MATCH(C7896,'Curva Juros'!$A$7:$A$73,1)+1) -
INDEX('Curva Juros'!$A$7:$A$73,MATCH(C7896,'Curva Juros'!$A$7:$A$73,1)))</f>
        <v>7.646660126984127</v>
      </c>
      <c r="F7896" s="24">
        <f t="shared" si="123"/>
        <v>1.2922398730158727E-2</v>
      </c>
      <c r="G7896" s="24"/>
    </row>
    <row r="7897" spans="1:7" x14ac:dyDescent="0.25">
      <c r="A7897" s="6" t="s">
        <v>169</v>
      </c>
      <c r="B7897" s="7">
        <v>46031</v>
      </c>
      <c r="C7897" s="8">
        <v>1104.3800000000001</v>
      </c>
      <c r="D7897" s="20">
        <v>9.9759E-2</v>
      </c>
      <c r="E7897" s="35" cm="1">
        <f t="array" ref="E7897">INDEX('Curva Juros'!$B$7:$B$73,MATCH(C7897,'Curva Juros'!$A$7:$A$73,1)) +
(C7897-INDEX('Curva Juros'!$A$7:$A$73,MATCH(C7897,'Curva Juros'!$A$7:$A$73,1))) *
(INDEX('Curva Juros'!$B$7:$B$73,MATCH(C7897,'Curva Juros'!$A$7:$A$73,1)+1) -
INDEX('Curva Juros'!$B$7:$B$73,MATCH(C7897,'Curva Juros'!$A$7:$A$73,1))) /
(INDEX('Curva Juros'!$A$7:$A$73,MATCH(C7897,'Curva Juros'!$A$7:$A$73,1)+1) -
INDEX('Curva Juros'!$A$7:$A$73,MATCH(C7897,'Curva Juros'!$A$7:$A$73,1)))</f>
        <v>7.6479381269841271</v>
      </c>
      <c r="F7897" s="24">
        <f t="shared" si="123"/>
        <v>2.3279618730158727E-2</v>
      </c>
      <c r="G7897" s="24"/>
    </row>
    <row r="7898" spans="1:7" x14ac:dyDescent="0.25">
      <c r="A7898" s="3" t="s">
        <v>169</v>
      </c>
      <c r="B7898" s="4">
        <v>46038</v>
      </c>
      <c r="C7898" s="5">
        <v>1098.08</v>
      </c>
      <c r="D7898" s="19">
        <v>0.101884</v>
      </c>
      <c r="E7898" s="35" cm="1">
        <f t="array" ref="E7898">INDEX('Curva Juros'!$B$7:$B$73,MATCH(C7898,'Curva Juros'!$A$7:$A$73,1)) +
(C7898-INDEX('Curva Juros'!$A$7:$A$73,MATCH(C7898,'Curva Juros'!$A$7:$A$73,1))) *
(INDEX('Curva Juros'!$B$7:$B$73,MATCH(C7898,'Curva Juros'!$A$7:$A$73,1)+1) -
INDEX('Curva Juros'!$B$7:$B$73,MATCH(C7898,'Curva Juros'!$A$7:$A$73,1))) /
(INDEX('Curva Juros'!$A$7:$A$73,MATCH(C7898,'Curva Juros'!$A$7:$A$73,1)+1) -
INDEX('Curva Juros'!$A$7:$A$73,MATCH(C7898,'Curva Juros'!$A$7:$A$73,1)))</f>
        <v>7.6486481269841269</v>
      </c>
      <c r="F7898" s="24">
        <f t="shared" si="123"/>
        <v>2.5397518730158733E-2</v>
      </c>
      <c r="G7898" s="24"/>
    </row>
    <row r="7899" spans="1:7" x14ac:dyDescent="0.25">
      <c r="A7899" s="6" t="s">
        <v>169</v>
      </c>
      <c r="B7899" s="7">
        <v>46045</v>
      </c>
      <c r="C7899" s="8">
        <v>1091.3599999999999</v>
      </c>
      <c r="D7899" s="20">
        <v>0.10468</v>
      </c>
      <c r="E7899" s="35" cm="1">
        <f t="array" ref="E7899">INDEX('Curva Juros'!$B$7:$B$73,MATCH(C7899,'Curva Juros'!$A$7:$A$73,1)) +
(C7899-INDEX('Curva Juros'!$A$7:$A$73,MATCH(C7899,'Curva Juros'!$A$7:$A$73,1))) *
(INDEX('Curva Juros'!$B$7:$B$73,MATCH(C7899,'Curva Juros'!$A$7:$A$73,1)+1) -
INDEX('Curva Juros'!$B$7:$B$73,MATCH(C7899,'Curva Juros'!$A$7:$A$73,1))) /
(INDEX('Curva Juros'!$A$7:$A$73,MATCH(C7899,'Curva Juros'!$A$7:$A$73,1)+1) -
INDEX('Curva Juros'!$A$7:$A$73,MATCH(C7899,'Curva Juros'!$A$7:$A$73,1)))</f>
        <v>7.6494054603174604</v>
      </c>
      <c r="F7899" s="24">
        <f t="shared" si="123"/>
        <v>2.8185945396825396E-2</v>
      </c>
      <c r="G7899" s="24"/>
    </row>
    <row r="7900" spans="1:7" x14ac:dyDescent="0.25">
      <c r="A7900" s="3" t="s">
        <v>169</v>
      </c>
      <c r="B7900" s="4">
        <v>46052</v>
      </c>
      <c r="C7900" s="5">
        <v>1087.3499999999999</v>
      </c>
      <c r="D7900" s="19">
        <v>0.103072</v>
      </c>
      <c r="E7900" s="35" cm="1">
        <f t="array" ref="E7900">INDEX('Curva Juros'!$B$7:$B$73,MATCH(C7900,'Curva Juros'!$A$7:$A$73,1)) +
(C7900-INDEX('Curva Juros'!$A$7:$A$73,MATCH(C7900,'Curva Juros'!$A$7:$A$73,1))) *
(INDEX('Curva Juros'!$B$7:$B$73,MATCH(C7900,'Curva Juros'!$A$7:$A$73,1)+1) -
INDEX('Curva Juros'!$B$7:$B$73,MATCH(C7900,'Curva Juros'!$A$7:$A$73,1))) /
(INDEX('Curva Juros'!$A$7:$A$73,MATCH(C7900,'Curva Juros'!$A$7:$A$73,1)+1) -
INDEX('Curva Juros'!$A$7:$A$73,MATCH(C7900,'Curva Juros'!$A$7:$A$73,1)))</f>
        <v>7.6498573809523807</v>
      </c>
      <c r="F7900" s="24">
        <f t="shared" si="123"/>
        <v>2.6573426190476188E-2</v>
      </c>
      <c r="G7900" s="24"/>
    </row>
    <row r="7901" spans="1:7" x14ac:dyDescent="0.25">
      <c r="A7901" s="6" t="s">
        <v>169</v>
      </c>
      <c r="B7901" s="7">
        <v>46059</v>
      </c>
      <c r="C7901" s="8">
        <v>1083.8</v>
      </c>
      <c r="D7901" s="20">
        <v>0.100705</v>
      </c>
      <c r="E7901" s="35" cm="1">
        <f t="array" ref="E7901">INDEX('Curva Juros'!$B$7:$B$73,MATCH(C7901,'Curva Juros'!$A$7:$A$73,1)) +
(C7901-INDEX('Curva Juros'!$A$7:$A$73,MATCH(C7901,'Curva Juros'!$A$7:$A$73,1))) *
(INDEX('Curva Juros'!$B$7:$B$73,MATCH(C7901,'Curva Juros'!$A$7:$A$73,1)+1) -
INDEX('Curva Juros'!$B$7:$B$73,MATCH(C7901,'Curva Juros'!$A$7:$A$73,1))) /
(INDEX('Curva Juros'!$A$7:$A$73,MATCH(C7901,'Curva Juros'!$A$7:$A$73,1)+1) -
INDEX('Curva Juros'!$A$7:$A$73,MATCH(C7901,'Curva Juros'!$A$7:$A$73,1)))</f>
        <v>7.6502574603174605</v>
      </c>
      <c r="F7901" s="24">
        <f t="shared" si="123"/>
        <v>2.4202425396825392E-2</v>
      </c>
      <c r="G7901" s="24"/>
    </row>
    <row r="7902" spans="1:7" x14ac:dyDescent="0.25">
      <c r="A7902" s="3" t="s">
        <v>169</v>
      </c>
      <c r="B7902" s="4">
        <v>46066</v>
      </c>
      <c r="C7902" s="5">
        <v>1077.1199999999999</v>
      </c>
      <c r="D7902" s="19">
        <v>0.103433</v>
      </c>
      <c r="E7902" s="35" cm="1">
        <f t="array" ref="E7902">INDEX('Curva Juros'!$B$7:$B$73,MATCH(C7902,'Curva Juros'!$A$7:$A$73,1)) +
(C7902-INDEX('Curva Juros'!$A$7:$A$73,MATCH(C7902,'Curva Juros'!$A$7:$A$73,1))) *
(INDEX('Curva Juros'!$B$7:$B$73,MATCH(C7902,'Curva Juros'!$A$7:$A$73,1)+1) -
INDEX('Curva Juros'!$B$7:$B$73,MATCH(C7902,'Curva Juros'!$A$7:$A$73,1))) /
(INDEX('Curva Juros'!$A$7:$A$73,MATCH(C7902,'Curva Juros'!$A$7:$A$73,1)+1) -
INDEX('Curva Juros'!$A$7:$A$73,MATCH(C7902,'Curva Juros'!$A$7:$A$73,1)))</f>
        <v>7.6510102857142854</v>
      </c>
      <c r="F7902" s="24">
        <f t="shared" si="123"/>
        <v>2.6922897142857144E-2</v>
      </c>
      <c r="G7902" s="24"/>
    </row>
    <row r="7903" spans="1:7" x14ac:dyDescent="0.25">
      <c r="A7903" s="6" t="s">
        <v>169</v>
      </c>
      <c r="B7903" s="7">
        <v>46073</v>
      </c>
      <c r="C7903" s="8">
        <v>1072.58</v>
      </c>
      <c r="D7903" s="20">
        <v>0.105949</v>
      </c>
      <c r="E7903" s="35" cm="1">
        <f t="array" ref="E7903">INDEX('Curva Juros'!$B$7:$B$73,MATCH(C7903,'Curva Juros'!$A$7:$A$73,1)) +
(C7903-INDEX('Curva Juros'!$A$7:$A$73,MATCH(C7903,'Curva Juros'!$A$7:$A$73,1))) *
(INDEX('Curva Juros'!$B$7:$B$73,MATCH(C7903,'Curva Juros'!$A$7:$A$73,1)+1) -
INDEX('Curva Juros'!$B$7:$B$73,MATCH(C7903,'Curva Juros'!$A$7:$A$73,1))) /
(INDEX('Curva Juros'!$A$7:$A$73,MATCH(C7903,'Curva Juros'!$A$7:$A$73,1)+1) -
INDEX('Curva Juros'!$A$7:$A$73,MATCH(C7903,'Curva Juros'!$A$7:$A$73,1)))</f>
        <v>7.6515219365079368</v>
      </c>
      <c r="F7903" s="24">
        <f t="shared" si="123"/>
        <v>2.9433780634920637E-2</v>
      </c>
      <c r="G7903" s="24"/>
    </row>
    <row r="7904" spans="1:7" x14ac:dyDescent="0.25">
      <c r="A7904" s="3" t="s">
        <v>169</v>
      </c>
      <c r="B7904" s="4">
        <v>46080</v>
      </c>
      <c r="C7904" s="5">
        <v>1063.8599999999999</v>
      </c>
      <c r="D7904" s="19">
        <v>0.111979</v>
      </c>
      <c r="E7904" s="35" cm="1">
        <f t="array" ref="E7904">INDEX('Curva Juros'!$B$7:$B$73,MATCH(C7904,'Curva Juros'!$A$7:$A$73,1)) +
(C7904-INDEX('Curva Juros'!$A$7:$A$73,MATCH(C7904,'Curva Juros'!$A$7:$A$73,1))) *
(INDEX('Curva Juros'!$B$7:$B$73,MATCH(C7904,'Curva Juros'!$A$7:$A$73,1)+1) -
INDEX('Curva Juros'!$B$7:$B$73,MATCH(C7904,'Curva Juros'!$A$7:$A$73,1))) /
(INDEX('Curva Juros'!$A$7:$A$73,MATCH(C7904,'Curva Juros'!$A$7:$A$73,1)+1) -
INDEX('Curva Juros'!$A$7:$A$73,MATCH(C7904,'Curva Juros'!$A$7:$A$73,1)))</f>
        <v>7.6525046666666663</v>
      </c>
      <c r="F7904" s="24">
        <f t="shared" si="123"/>
        <v>3.545395333333333E-2</v>
      </c>
      <c r="G7904" s="24"/>
    </row>
    <row r="7905" spans="1:7" x14ac:dyDescent="0.25">
      <c r="A7905" s="6" t="s">
        <v>170</v>
      </c>
      <c r="B7905" s="7">
        <v>45723</v>
      </c>
      <c r="C7905" s="8">
        <v>290.66000000000003</v>
      </c>
      <c r="D7905" s="20">
        <v>8.7651000000000007E-2</v>
      </c>
      <c r="E7905" s="35" cm="1">
        <f t="array" ref="E7905">INDEX('Curva Juros'!$B$7:$B$73,MATCH(C7905,'Curva Juros'!$A$7:$A$73,1)) +
(C7905-INDEX('Curva Juros'!$A$7:$A$73,MATCH(C7905,'Curva Juros'!$A$7:$A$73,1))) *
(INDEX('Curva Juros'!$B$7:$B$73,MATCH(C7905,'Curva Juros'!$A$7:$A$73,1)+1) -
INDEX('Curva Juros'!$B$7:$B$73,MATCH(C7905,'Curva Juros'!$A$7:$A$73,1))) /
(INDEX('Curva Juros'!$A$7:$A$73,MATCH(C7905,'Curva Juros'!$A$7:$A$73,1)+1) -
INDEX('Curva Juros'!$A$7:$A$73,MATCH(C7905,'Curva Juros'!$A$7:$A$73,1)))</f>
        <v>8.3907019523809527</v>
      </c>
      <c r="F7905" s="24">
        <f t="shared" si="123"/>
        <v>3.7439804761904838E-3</v>
      </c>
      <c r="G7905" s="24"/>
    </row>
    <row r="7906" spans="1:7" x14ac:dyDescent="0.25">
      <c r="A7906" s="3" t="s">
        <v>170</v>
      </c>
      <c r="B7906" s="4">
        <v>45730</v>
      </c>
      <c r="C7906" s="5">
        <v>285.64999999999998</v>
      </c>
      <c r="D7906" s="19">
        <v>8.8221999999999995E-2</v>
      </c>
      <c r="E7906" s="35" cm="1">
        <f t="array" ref="E7906">INDEX('Curva Juros'!$B$7:$B$73,MATCH(C7906,'Curva Juros'!$A$7:$A$73,1)) +
(C7906-INDEX('Curva Juros'!$A$7:$A$73,MATCH(C7906,'Curva Juros'!$A$7:$A$73,1))) *
(INDEX('Curva Juros'!$B$7:$B$73,MATCH(C7906,'Curva Juros'!$A$7:$A$73,1)+1) -
INDEX('Curva Juros'!$B$7:$B$73,MATCH(C7906,'Curva Juros'!$A$7:$A$73,1))) /
(INDEX('Curva Juros'!$A$7:$A$73,MATCH(C7906,'Curva Juros'!$A$7:$A$73,1)+1) -
INDEX('Curva Juros'!$A$7:$A$73,MATCH(C7906,'Curva Juros'!$A$7:$A$73,1)))</f>
        <v>8.4112548809523808</v>
      </c>
      <c r="F7906" s="24">
        <f t="shared" si="123"/>
        <v>4.1094511904761905E-3</v>
      </c>
      <c r="G7906" s="24"/>
    </row>
    <row r="7907" spans="1:7" x14ac:dyDescent="0.25">
      <c r="A7907" s="6" t="s">
        <v>170</v>
      </c>
      <c r="B7907" s="7">
        <v>45737</v>
      </c>
      <c r="C7907" s="8">
        <v>280.63</v>
      </c>
      <c r="D7907" s="20">
        <v>9.2052999999999996E-2</v>
      </c>
      <c r="E7907" s="35" cm="1">
        <f t="array" ref="E7907">INDEX('Curva Juros'!$B$7:$B$73,MATCH(C7907,'Curva Juros'!$A$7:$A$73,1)) +
(C7907-INDEX('Curva Juros'!$A$7:$A$73,MATCH(C7907,'Curva Juros'!$A$7:$A$73,1))) *
(INDEX('Curva Juros'!$B$7:$B$73,MATCH(C7907,'Curva Juros'!$A$7:$A$73,1)+1) -
INDEX('Curva Juros'!$B$7:$B$73,MATCH(C7907,'Curva Juros'!$A$7:$A$73,1))) /
(INDEX('Curva Juros'!$A$7:$A$73,MATCH(C7907,'Curva Juros'!$A$7:$A$73,1)+1) -
INDEX('Curva Juros'!$A$7:$A$73,MATCH(C7907,'Curva Juros'!$A$7:$A$73,1)))</f>
        <v>8.4318488333333335</v>
      </c>
      <c r="F7907" s="24">
        <f t="shared" si="123"/>
        <v>7.7345116666666658E-3</v>
      </c>
      <c r="G7907" s="24"/>
    </row>
    <row r="7908" spans="1:7" x14ac:dyDescent="0.25">
      <c r="A7908" s="3" t="s">
        <v>170</v>
      </c>
      <c r="B7908" s="4">
        <v>45744</v>
      </c>
      <c r="C7908" s="5">
        <v>275.62</v>
      </c>
      <c r="D7908" s="19">
        <v>9.4689999999999996E-2</v>
      </c>
      <c r="E7908" s="35" cm="1">
        <f t="array" ref="E7908">INDEX('Curva Juros'!$B$7:$B$73,MATCH(C7908,'Curva Juros'!$A$7:$A$73,1)) +
(C7908-INDEX('Curva Juros'!$A$7:$A$73,MATCH(C7908,'Curva Juros'!$A$7:$A$73,1))) *
(INDEX('Curva Juros'!$B$7:$B$73,MATCH(C7908,'Curva Juros'!$A$7:$A$73,1)+1) -
INDEX('Curva Juros'!$B$7:$B$73,MATCH(C7908,'Curva Juros'!$A$7:$A$73,1))) /
(INDEX('Curva Juros'!$A$7:$A$73,MATCH(C7908,'Curva Juros'!$A$7:$A$73,1)+1) -
INDEX('Curva Juros'!$A$7:$A$73,MATCH(C7908,'Curva Juros'!$A$7:$A$73,1)))</f>
        <v>8.4524017619047633</v>
      </c>
      <c r="F7908" s="24">
        <f t="shared" si="123"/>
        <v>1.0165982380952357E-2</v>
      </c>
      <c r="G7908" s="24"/>
    </row>
    <row r="7909" spans="1:7" x14ac:dyDescent="0.25">
      <c r="A7909" s="6" t="s">
        <v>170</v>
      </c>
      <c r="B7909" s="7">
        <v>45751</v>
      </c>
      <c r="C7909" s="8">
        <v>270.62</v>
      </c>
      <c r="D7909" s="20">
        <v>9.4048000000000007E-2</v>
      </c>
      <c r="E7909" s="35" cm="1">
        <f t="array" ref="E7909">INDEX('Curva Juros'!$B$7:$B$73,MATCH(C7909,'Curva Juros'!$A$7:$A$73,1)) +
(C7909-INDEX('Curva Juros'!$A$7:$A$73,MATCH(C7909,'Curva Juros'!$A$7:$A$73,1))) *
(INDEX('Curva Juros'!$B$7:$B$73,MATCH(C7909,'Curva Juros'!$A$7:$A$73,1)+1) -
INDEX('Curva Juros'!$B$7:$B$73,MATCH(C7909,'Curva Juros'!$A$7:$A$73,1))) /
(INDEX('Curva Juros'!$A$7:$A$73,MATCH(C7909,'Curva Juros'!$A$7:$A$73,1)+1) -
INDEX('Curva Juros'!$A$7:$A$73,MATCH(C7909,'Curva Juros'!$A$7:$A$73,1)))</f>
        <v>8.4729136666666669</v>
      </c>
      <c r="F7909" s="24">
        <f t="shared" si="123"/>
        <v>9.3188633333333437E-3</v>
      </c>
      <c r="G7909" s="24"/>
    </row>
    <row r="7910" spans="1:7" x14ac:dyDescent="0.25">
      <c r="A7910" s="3" t="s">
        <v>170</v>
      </c>
      <c r="B7910" s="4">
        <v>45758</v>
      </c>
      <c r="C7910" s="5">
        <v>265.61</v>
      </c>
      <c r="D7910" s="19">
        <v>9.6741999999999995E-2</v>
      </c>
      <c r="E7910" s="35" cm="1">
        <f t="array" ref="E7910">INDEX('Curva Juros'!$B$7:$B$73,MATCH(C7910,'Curva Juros'!$A$7:$A$73,1)) +
(C7910-INDEX('Curva Juros'!$A$7:$A$73,MATCH(C7910,'Curva Juros'!$A$7:$A$73,1))) *
(INDEX('Curva Juros'!$B$7:$B$73,MATCH(C7910,'Curva Juros'!$A$7:$A$73,1)+1) -
INDEX('Curva Juros'!$B$7:$B$73,MATCH(C7910,'Curva Juros'!$A$7:$A$73,1))) /
(INDEX('Curva Juros'!$A$7:$A$73,MATCH(C7910,'Curva Juros'!$A$7:$A$73,1)+1) -
INDEX('Curva Juros'!$A$7:$A$73,MATCH(C7910,'Curva Juros'!$A$7:$A$73,1)))</f>
        <v>8.493466595238095</v>
      </c>
      <c r="F7910" s="24">
        <f t="shared" si="123"/>
        <v>1.180733404761905E-2</v>
      </c>
      <c r="G7910" s="24"/>
    </row>
    <row r="7911" spans="1:7" x14ac:dyDescent="0.25">
      <c r="A7911" s="6" t="s">
        <v>170</v>
      </c>
      <c r="B7911" s="7">
        <v>45764</v>
      </c>
      <c r="C7911" s="8">
        <v>261.63</v>
      </c>
      <c r="D7911" s="20">
        <v>9.2382000000000006E-2</v>
      </c>
      <c r="E7911" s="35" cm="1">
        <f t="array" ref="E7911">INDEX('Curva Juros'!$B$7:$B$73,MATCH(C7911,'Curva Juros'!$A$7:$A$73,1)) +
(C7911-INDEX('Curva Juros'!$A$7:$A$73,MATCH(C7911,'Curva Juros'!$A$7:$A$73,1))) *
(INDEX('Curva Juros'!$B$7:$B$73,MATCH(C7911,'Curva Juros'!$A$7:$A$73,1)+1) -
INDEX('Curva Juros'!$B$7:$B$73,MATCH(C7911,'Curva Juros'!$A$7:$A$73,1))) /
(INDEX('Curva Juros'!$A$7:$A$73,MATCH(C7911,'Curva Juros'!$A$7:$A$73,1)+1) -
INDEX('Curva Juros'!$A$7:$A$73,MATCH(C7911,'Curva Juros'!$A$7:$A$73,1)))</f>
        <v>8.5097940714285727</v>
      </c>
      <c r="F7911" s="24">
        <f t="shared" si="123"/>
        <v>7.2840592857142811E-3</v>
      </c>
      <c r="G7911" s="24"/>
    </row>
    <row r="7912" spans="1:7" x14ac:dyDescent="0.25">
      <c r="A7912" s="3" t="s">
        <v>170</v>
      </c>
      <c r="B7912" s="4">
        <v>45772</v>
      </c>
      <c r="C7912" s="5">
        <v>257.64</v>
      </c>
      <c r="D7912" s="19">
        <v>9.0644000000000002E-2</v>
      </c>
      <c r="E7912" s="35" cm="1">
        <f t="array" ref="E7912">INDEX('Curva Juros'!$B$7:$B$73,MATCH(C7912,'Curva Juros'!$A$7:$A$73,1)) +
(C7912-INDEX('Curva Juros'!$A$7:$A$73,MATCH(C7912,'Curva Juros'!$A$7:$A$73,1))) *
(INDEX('Curva Juros'!$B$7:$B$73,MATCH(C7912,'Curva Juros'!$A$7:$A$73,1)+1) -
INDEX('Curva Juros'!$B$7:$B$73,MATCH(C7912,'Curva Juros'!$A$7:$A$73,1))) /
(INDEX('Curva Juros'!$A$7:$A$73,MATCH(C7912,'Curva Juros'!$A$7:$A$73,1)+1) -
INDEX('Curva Juros'!$A$7:$A$73,MATCH(C7912,'Curva Juros'!$A$7:$A$73,1)))</f>
        <v>8.5261625714285714</v>
      </c>
      <c r="F7912" s="24">
        <f t="shared" si="123"/>
        <v>5.3823742857142948E-3</v>
      </c>
      <c r="G7912" s="24"/>
    </row>
    <row r="7913" spans="1:7" x14ac:dyDescent="0.25">
      <c r="A7913" s="6" t="s">
        <v>170</v>
      </c>
      <c r="B7913" s="7">
        <v>45779</v>
      </c>
      <c r="C7913" s="8">
        <v>253.63</v>
      </c>
      <c r="D7913" s="20">
        <v>9.1839000000000004E-2</v>
      </c>
      <c r="E7913" s="35" cm="1">
        <f t="array" ref="E7913">INDEX('Curva Juros'!$B$7:$B$73,MATCH(C7913,'Curva Juros'!$A$7:$A$73,1)) +
(C7913-INDEX('Curva Juros'!$A$7:$A$73,MATCH(C7913,'Curva Juros'!$A$7:$A$73,1))) *
(INDEX('Curva Juros'!$B$7:$B$73,MATCH(C7913,'Curva Juros'!$A$7:$A$73,1)+1) -
INDEX('Curva Juros'!$B$7:$B$73,MATCH(C7913,'Curva Juros'!$A$7:$A$73,1))) /
(INDEX('Curva Juros'!$A$7:$A$73,MATCH(C7913,'Curva Juros'!$A$7:$A$73,1)+1) -
INDEX('Curva Juros'!$A$7:$A$73,MATCH(C7913,'Curva Juros'!$A$7:$A$73,1)))</f>
        <v>8.5426131190476191</v>
      </c>
      <c r="F7913" s="24">
        <f t="shared" si="123"/>
        <v>6.4128688095238112E-3</v>
      </c>
      <c r="G7913" s="24"/>
    </row>
    <row r="7914" spans="1:7" x14ac:dyDescent="0.25">
      <c r="A7914" s="3" t="s">
        <v>170</v>
      </c>
      <c r="B7914" s="4">
        <v>45786</v>
      </c>
      <c r="C7914" s="5">
        <v>248.62</v>
      </c>
      <c r="D7914" s="19">
        <v>9.4451999999999994E-2</v>
      </c>
      <c r="E7914" s="35" cm="1">
        <f t="array" ref="E7914">INDEX('Curva Juros'!$B$7:$B$73,MATCH(C7914,'Curva Juros'!$A$7:$A$73,1)) +
(C7914-INDEX('Curva Juros'!$A$7:$A$73,MATCH(C7914,'Curva Juros'!$A$7:$A$73,1))) *
(INDEX('Curva Juros'!$B$7:$B$73,MATCH(C7914,'Curva Juros'!$A$7:$A$73,1)+1) -
INDEX('Curva Juros'!$B$7:$B$73,MATCH(C7914,'Curva Juros'!$A$7:$A$73,1))) /
(INDEX('Curva Juros'!$A$7:$A$73,MATCH(C7914,'Curva Juros'!$A$7:$A$73,1)+1) -
INDEX('Curva Juros'!$A$7:$A$73,MATCH(C7914,'Curva Juros'!$A$7:$A$73,1)))</f>
        <v>8.5797736507936513</v>
      </c>
      <c r="F7914" s="24">
        <f t="shared" si="123"/>
        <v>8.6542634920634826E-3</v>
      </c>
      <c r="G7914" s="24"/>
    </row>
    <row r="7915" spans="1:7" x14ac:dyDescent="0.25">
      <c r="A7915" s="6" t="s">
        <v>170</v>
      </c>
      <c r="B7915" s="7">
        <v>45793</v>
      </c>
      <c r="C7915" s="8">
        <v>248.49</v>
      </c>
      <c r="D7915" s="20">
        <v>9.2952000000000007E-2</v>
      </c>
      <c r="E7915" s="35" cm="1">
        <f t="array" ref="E7915">INDEX('Curva Juros'!$B$7:$B$73,MATCH(C7915,'Curva Juros'!$A$7:$A$73,1)) +
(C7915-INDEX('Curva Juros'!$A$7:$A$73,MATCH(C7915,'Curva Juros'!$A$7:$A$73,1))) *
(INDEX('Curva Juros'!$B$7:$B$73,MATCH(C7915,'Curva Juros'!$A$7:$A$73,1)+1) -
INDEX('Curva Juros'!$B$7:$B$73,MATCH(C7915,'Curva Juros'!$A$7:$A$73,1))) /
(INDEX('Curva Juros'!$A$7:$A$73,MATCH(C7915,'Curva Juros'!$A$7:$A$73,1)+1) -
INDEX('Curva Juros'!$A$7:$A$73,MATCH(C7915,'Curva Juros'!$A$7:$A$73,1)))</f>
        <v>8.5809457142857148</v>
      </c>
      <c r="F7915" s="24">
        <f t="shared" si="123"/>
        <v>7.1425428571428584E-3</v>
      </c>
      <c r="G7915" s="24"/>
    </row>
    <row r="7916" spans="1:7" x14ac:dyDescent="0.25">
      <c r="A7916" s="3" t="s">
        <v>170</v>
      </c>
      <c r="B7916" s="4">
        <v>45800</v>
      </c>
      <c r="C7916" s="5">
        <v>243.49</v>
      </c>
      <c r="D7916" s="19">
        <v>9.4099000000000002E-2</v>
      </c>
      <c r="E7916" s="35" cm="1">
        <f t="array" ref="E7916">INDEX('Curva Juros'!$B$7:$B$73,MATCH(C7916,'Curva Juros'!$A$7:$A$73,1)) +
(C7916-INDEX('Curva Juros'!$A$7:$A$73,MATCH(C7916,'Curva Juros'!$A$7:$A$73,1))) *
(INDEX('Curva Juros'!$B$7:$B$73,MATCH(C7916,'Curva Juros'!$A$7:$A$73,1)+1) -
INDEX('Curva Juros'!$B$7:$B$73,MATCH(C7916,'Curva Juros'!$A$7:$A$73,1))) /
(INDEX('Curva Juros'!$A$7:$A$73,MATCH(C7916,'Curva Juros'!$A$7:$A$73,1)+1) -
INDEX('Curva Juros'!$A$7:$A$73,MATCH(C7916,'Curva Juros'!$A$7:$A$73,1)))</f>
        <v>8.6260250793650801</v>
      </c>
      <c r="F7916" s="24">
        <f t="shared" si="123"/>
        <v>7.8387492063492076E-3</v>
      </c>
      <c r="G7916" s="24"/>
    </row>
    <row r="7917" spans="1:7" x14ac:dyDescent="0.25">
      <c r="A7917" s="6" t="s">
        <v>170</v>
      </c>
      <c r="B7917" s="7">
        <v>45807</v>
      </c>
      <c r="C7917" s="8">
        <v>238.49</v>
      </c>
      <c r="D7917" s="20">
        <v>9.4238000000000002E-2</v>
      </c>
      <c r="E7917" s="35" cm="1">
        <f t="array" ref="E7917">INDEX('Curva Juros'!$B$7:$B$73,MATCH(C7917,'Curva Juros'!$A$7:$A$73,1)) +
(C7917-INDEX('Curva Juros'!$A$7:$A$73,MATCH(C7917,'Curva Juros'!$A$7:$A$73,1))) *
(INDEX('Curva Juros'!$B$7:$B$73,MATCH(C7917,'Curva Juros'!$A$7:$A$73,1)+1) -
INDEX('Curva Juros'!$B$7:$B$73,MATCH(C7917,'Curva Juros'!$A$7:$A$73,1))) /
(INDEX('Curva Juros'!$A$7:$A$73,MATCH(C7917,'Curva Juros'!$A$7:$A$73,1)+1) -
INDEX('Curva Juros'!$A$7:$A$73,MATCH(C7917,'Curva Juros'!$A$7:$A$73,1)))</f>
        <v>8.6711044444444454</v>
      </c>
      <c r="F7917" s="24">
        <f t="shared" si="123"/>
        <v>7.5269555555555478E-3</v>
      </c>
      <c r="G7917" s="24"/>
    </row>
    <row r="7918" spans="1:7" x14ac:dyDescent="0.25">
      <c r="A7918" s="3" t="s">
        <v>170</v>
      </c>
      <c r="B7918" s="4">
        <v>45814</v>
      </c>
      <c r="C7918" s="5">
        <v>233.48</v>
      </c>
      <c r="D7918" s="19">
        <v>9.8775000000000002E-2</v>
      </c>
      <c r="E7918" s="35" cm="1">
        <f t="array" ref="E7918">INDEX('Curva Juros'!$B$7:$B$73,MATCH(C7918,'Curva Juros'!$A$7:$A$73,1)) +
(C7918-INDEX('Curva Juros'!$A$7:$A$73,MATCH(C7918,'Curva Juros'!$A$7:$A$73,1))) *
(INDEX('Curva Juros'!$B$7:$B$73,MATCH(C7918,'Curva Juros'!$A$7:$A$73,1)+1) -
INDEX('Curva Juros'!$B$7:$B$73,MATCH(C7918,'Curva Juros'!$A$7:$A$73,1))) /
(INDEX('Curva Juros'!$A$7:$A$73,MATCH(C7918,'Curva Juros'!$A$7:$A$73,1)+1) -
INDEX('Curva Juros'!$A$7:$A$73,MATCH(C7918,'Curva Juros'!$A$7:$A$73,1)))</f>
        <v>8.7162739682539687</v>
      </c>
      <c r="F7918" s="24">
        <f t="shared" si="123"/>
        <v>1.1612260317460321E-2</v>
      </c>
      <c r="G7918" s="24"/>
    </row>
    <row r="7919" spans="1:7" x14ac:dyDescent="0.25">
      <c r="A7919" s="6" t="s">
        <v>170</v>
      </c>
      <c r="B7919" s="7">
        <v>45821</v>
      </c>
      <c r="C7919" s="8">
        <v>228.48</v>
      </c>
      <c r="D7919" s="20">
        <v>9.6083000000000002E-2</v>
      </c>
      <c r="E7919" s="35" cm="1">
        <f t="array" ref="E7919">INDEX('Curva Juros'!$B$7:$B$73,MATCH(C7919,'Curva Juros'!$A$7:$A$73,1)) +
(C7919-INDEX('Curva Juros'!$A$7:$A$73,MATCH(C7919,'Curva Juros'!$A$7:$A$73,1))) *
(INDEX('Curva Juros'!$B$7:$B$73,MATCH(C7919,'Curva Juros'!$A$7:$A$73,1)+1) -
INDEX('Curva Juros'!$B$7:$B$73,MATCH(C7919,'Curva Juros'!$A$7:$A$73,1))) /
(INDEX('Curva Juros'!$A$7:$A$73,MATCH(C7919,'Curva Juros'!$A$7:$A$73,1)+1) -
INDEX('Curva Juros'!$A$7:$A$73,MATCH(C7919,'Curva Juros'!$A$7:$A$73,1)))</f>
        <v>8.761353333333334</v>
      </c>
      <c r="F7919" s="24">
        <f t="shared" si="123"/>
        <v>8.4694666666666613E-3</v>
      </c>
      <c r="G7919" s="24"/>
    </row>
    <row r="7920" spans="1:7" x14ac:dyDescent="0.25">
      <c r="A7920" s="3" t="s">
        <v>170</v>
      </c>
      <c r="B7920" s="4">
        <v>45828</v>
      </c>
      <c r="C7920" s="5">
        <v>224.48</v>
      </c>
      <c r="D7920" s="19">
        <v>9.6819000000000002E-2</v>
      </c>
      <c r="E7920" s="35" cm="1">
        <f t="array" ref="E7920">INDEX('Curva Juros'!$B$7:$B$73,MATCH(C7920,'Curva Juros'!$A$7:$A$73,1)) +
(C7920-INDEX('Curva Juros'!$A$7:$A$73,MATCH(C7920,'Curva Juros'!$A$7:$A$73,1))) *
(INDEX('Curva Juros'!$B$7:$B$73,MATCH(C7920,'Curva Juros'!$A$7:$A$73,1)+1) -
INDEX('Curva Juros'!$B$7:$B$73,MATCH(C7920,'Curva Juros'!$A$7:$A$73,1))) /
(INDEX('Curva Juros'!$A$7:$A$73,MATCH(C7920,'Curva Juros'!$A$7:$A$73,1)+1) -
INDEX('Curva Juros'!$A$7:$A$73,MATCH(C7920,'Curva Juros'!$A$7:$A$73,1)))</f>
        <v>8.7974168253968266</v>
      </c>
      <c r="F7920" s="24">
        <f t="shared" si="123"/>
        <v>8.8448317460317338E-3</v>
      </c>
      <c r="G7920" s="24"/>
    </row>
    <row r="7921" spans="1:7" x14ac:dyDescent="0.25">
      <c r="A7921" s="6" t="s">
        <v>170</v>
      </c>
      <c r="B7921" s="7">
        <v>45835</v>
      </c>
      <c r="C7921" s="8">
        <v>219.48</v>
      </c>
      <c r="D7921" s="20">
        <v>9.8738999999999993E-2</v>
      </c>
      <c r="E7921" s="35" cm="1">
        <f t="array" ref="E7921">INDEX('Curva Juros'!$B$7:$B$73,MATCH(C7921,'Curva Juros'!$A$7:$A$73,1)) +
(C7921-INDEX('Curva Juros'!$A$7:$A$73,MATCH(C7921,'Curva Juros'!$A$7:$A$73,1))) *
(INDEX('Curva Juros'!$B$7:$B$73,MATCH(C7921,'Curva Juros'!$A$7:$A$73,1)+1) -
INDEX('Curva Juros'!$B$7:$B$73,MATCH(C7921,'Curva Juros'!$A$7:$A$73,1))) /
(INDEX('Curva Juros'!$A$7:$A$73,MATCH(C7921,'Curva Juros'!$A$7:$A$73,1)+1) -
INDEX('Curva Juros'!$A$7:$A$73,MATCH(C7921,'Curva Juros'!$A$7:$A$73,1)))</f>
        <v>8.8424961904761901</v>
      </c>
      <c r="F7921" s="24">
        <f t="shared" si="123"/>
        <v>1.0314038095238093E-2</v>
      </c>
      <c r="G7921" s="24"/>
    </row>
    <row r="7922" spans="1:7" x14ac:dyDescent="0.25">
      <c r="A7922" s="3" t="s">
        <v>170</v>
      </c>
      <c r="B7922" s="4">
        <v>45842</v>
      </c>
      <c r="C7922" s="5">
        <v>214.48</v>
      </c>
      <c r="D7922" s="19">
        <v>9.8767999999999995E-2</v>
      </c>
      <c r="E7922" s="35" cm="1">
        <f t="array" ref="E7922">INDEX('Curva Juros'!$B$7:$B$73,MATCH(C7922,'Curva Juros'!$A$7:$A$73,1)) +
(C7922-INDEX('Curva Juros'!$A$7:$A$73,MATCH(C7922,'Curva Juros'!$A$7:$A$73,1))) *
(INDEX('Curva Juros'!$B$7:$B$73,MATCH(C7922,'Curva Juros'!$A$7:$A$73,1)+1) -
INDEX('Curva Juros'!$B$7:$B$73,MATCH(C7922,'Curva Juros'!$A$7:$A$73,1))) /
(INDEX('Curva Juros'!$A$7:$A$73,MATCH(C7922,'Curva Juros'!$A$7:$A$73,1)+1) -
INDEX('Curva Juros'!$A$7:$A$73,MATCH(C7922,'Curva Juros'!$A$7:$A$73,1)))</f>
        <v>8.8875755555555553</v>
      </c>
      <c r="F7922" s="24">
        <f t="shared" si="123"/>
        <v>9.8922444444444479E-3</v>
      </c>
      <c r="G7922" s="24"/>
    </row>
    <row r="7923" spans="1:7" x14ac:dyDescent="0.25">
      <c r="A7923" s="6" t="s">
        <v>170</v>
      </c>
      <c r="B7923" s="7">
        <v>45849</v>
      </c>
      <c r="C7923" s="8">
        <v>209.48</v>
      </c>
      <c r="D7923" s="20">
        <v>0.101851</v>
      </c>
      <c r="E7923" s="35" cm="1">
        <f t="array" ref="E7923">INDEX('Curva Juros'!$B$7:$B$73,MATCH(C7923,'Curva Juros'!$A$7:$A$73,1)) +
(C7923-INDEX('Curva Juros'!$A$7:$A$73,MATCH(C7923,'Curva Juros'!$A$7:$A$73,1))) *
(INDEX('Curva Juros'!$B$7:$B$73,MATCH(C7923,'Curva Juros'!$A$7:$A$73,1)+1) -
INDEX('Curva Juros'!$B$7:$B$73,MATCH(C7923,'Curva Juros'!$A$7:$A$73,1))) /
(INDEX('Curva Juros'!$A$7:$A$73,MATCH(C7923,'Curva Juros'!$A$7:$A$73,1)+1) -
INDEX('Curva Juros'!$A$7:$A$73,MATCH(C7923,'Curva Juros'!$A$7:$A$73,1)))</f>
        <v>8.9326549206349206</v>
      </c>
      <c r="F7923" s="24">
        <f t="shared" si="123"/>
        <v>1.252445079365079E-2</v>
      </c>
      <c r="G7923" s="24"/>
    </row>
    <row r="7924" spans="1:7" x14ac:dyDescent="0.25">
      <c r="A7924" s="3" t="s">
        <v>170</v>
      </c>
      <c r="B7924" s="4">
        <v>45856</v>
      </c>
      <c r="C7924" s="5">
        <v>204.48</v>
      </c>
      <c r="D7924" s="19">
        <v>9.9336999999999995E-2</v>
      </c>
      <c r="E7924" s="35" cm="1">
        <f t="array" ref="E7924">INDEX('Curva Juros'!$B$7:$B$73,MATCH(C7924,'Curva Juros'!$A$7:$A$73,1)) +
(C7924-INDEX('Curva Juros'!$A$7:$A$73,MATCH(C7924,'Curva Juros'!$A$7:$A$73,1))) *
(INDEX('Curva Juros'!$B$7:$B$73,MATCH(C7924,'Curva Juros'!$A$7:$A$73,1)+1) -
INDEX('Curva Juros'!$B$7:$B$73,MATCH(C7924,'Curva Juros'!$A$7:$A$73,1))) /
(INDEX('Curva Juros'!$A$7:$A$73,MATCH(C7924,'Curva Juros'!$A$7:$A$73,1)+1) -
INDEX('Curva Juros'!$A$7:$A$73,MATCH(C7924,'Curva Juros'!$A$7:$A$73,1)))</f>
        <v>8.9777342857142859</v>
      </c>
      <c r="F7924" s="24">
        <f t="shared" si="123"/>
        <v>9.559657142857142E-3</v>
      </c>
      <c r="G7924" s="24"/>
    </row>
    <row r="7925" spans="1:7" x14ac:dyDescent="0.25">
      <c r="A7925" s="6" t="s">
        <v>170</v>
      </c>
      <c r="B7925" s="7">
        <v>45863</v>
      </c>
      <c r="C7925" s="8">
        <v>199.48</v>
      </c>
      <c r="D7925" s="20">
        <v>9.9079E-2</v>
      </c>
      <c r="E7925" s="35" cm="1">
        <f t="array" ref="E7925">INDEX('Curva Juros'!$B$7:$B$73,MATCH(C7925,'Curva Juros'!$A$7:$A$73,1)) +
(C7925-INDEX('Curva Juros'!$A$7:$A$73,MATCH(C7925,'Curva Juros'!$A$7:$A$73,1))) *
(INDEX('Curva Juros'!$B$7:$B$73,MATCH(C7925,'Curva Juros'!$A$7:$A$73,1)+1) -
INDEX('Curva Juros'!$B$7:$B$73,MATCH(C7925,'Curva Juros'!$A$7:$A$73,1))) /
(INDEX('Curva Juros'!$A$7:$A$73,MATCH(C7925,'Curva Juros'!$A$7:$A$73,1)+1) -
INDEX('Curva Juros'!$A$7:$A$73,MATCH(C7925,'Curva Juros'!$A$7:$A$73,1)))</f>
        <v>9.0228136507936512</v>
      </c>
      <c r="F7925" s="24">
        <f t="shared" si="123"/>
        <v>8.8508634920634877E-3</v>
      </c>
      <c r="G7925" s="24"/>
    </row>
    <row r="7926" spans="1:7" x14ac:dyDescent="0.25">
      <c r="A7926" s="3" t="s">
        <v>170</v>
      </c>
      <c r="B7926" s="4">
        <v>45870</v>
      </c>
      <c r="C7926" s="5">
        <v>194.48</v>
      </c>
      <c r="D7926" s="19">
        <v>0.100304</v>
      </c>
      <c r="E7926" s="35" cm="1">
        <f t="array" ref="E7926">INDEX('Curva Juros'!$B$7:$B$73,MATCH(C7926,'Curva Juros'!$A$7:$A$73,1)) +
(C7926-INDEX('Curva Juros'!$A$7:$A$73,MATCH(C7926,'Curva Juros'!$A$7:$A$73,1))) *
(INDEX('Curva Juros'!$B$7:$B$73,MATCH(C7926,'Curva Juros'!$A$7:$A$73,1)+1) -
INDEX('Curva Juros'!$B$7:$B$73,MATCH(C7926,'Curva Juros'!$A$7:$A$73,1))) /
(INDEX('Curva Juros'!$A$7:$A$73,MATCH(C7926,'Curva Juros'!$A$7:$A$73,1)+1) -
INDEX('Curva Juros'!$A$7:$A$73,MATCH(C7926,'Curva Juros'!$A$7:$A$73,1)))</f>
        <v>9.0678930158730164</v>
      </c>
      <c r="F7926" s="24">
        <f t="shared" si="123"/>
        <v>9.6250698412698454E-3</v>
      </c>
      <c r="G7926" s="24"/>
    </row>
    <row r="7927" spans="1:7" x14ac:dyDescent="0.25">
      <c r="A7927" s="6" t="s">
        <v>170</v>
      </c>
      <c r="B7927" s="7">
        <v>45877</v>
      </c>
      <c r="C7927" s="8">
        <v>189.48</v>
      </c>
      <c r="D7927" s="20">
        <v>0.101836</v>
      </c>
      <c r="E7927" s="35" cm="1">
        <f t="array" ref="E7927">INDEX('Curva Juros'!$B$7:$B$73,MATCH(C7927,'Curva Juros'!$A$7:$A$73,1)) +
(C7927-INDEX('Curva Juros'!$A$7:$A$73,MATCH(C7927,'Curva Juros'!$A$7:$A$73,1))) *
(INDEX('Curva Juros'!$B$7:$B$73,MATCH(C7927,'Curva Juros'!$A$7:$A$73,1)+1) -
INDEX('Curva Juros'!$B$7:$B$73,MATCH(C7927,'Curva Juros'!$A$7:$A$73,1))) /
(INDEX('Curva Juros'!$A$7:$A$73,MATCH(C7927,'Curva Juros'!$A$7:$A$73,1)+1) -
INDEX('Curva Juros'!$A$7:$A$73,MATCH(C7927,'Curva Juros'!$A$7:$A$73,1)))</f>
        <v>9.1129723809523817</v>
      </c>
      <c r="F7927" s="24">
        <f t="shared" si="123"/>
        <v>1.0706276190476177E-2</v>
      </c>
      <c r="G7927" s="24"/>
    </row>
    <row r="7928" spans="1:7" x14ac:dyDescent="0.25">
      <c r="A7928" s="3" t="s">
        <v>170</v>
      </c>
      <c r="B7928" s="4">
        <v>45884</v>
      </c>
      <c r="C7928" s="5">
        <v>184.48</v>
      </c>
      <c r="D7928" s="19">
        <v>0.10154100000000001</v>
      </c>
      <c r="E7928" s="35" cm="1">
        <f t="array" ref="E7928">INDEX('Curva Juros'!$B$7:$B$73,MATCH(C7928,'Curva Juros'!$A$7:$A$73,1)) +
(C7928-INDEX('Curva Juros'!$A$7:$A$73,MATCH(C7928,'Curva Juros'!$A$7:$A$73,1))) *
(INDEX('Curva Juros'!$B$7:$B$73,MATCH(C7928,'Curva Juros'!$A$7:$A$73,1)+1) -
INDEX('Curva Juros'!$B$7:$B$73,MATCH(C7928,'Curva Juros'!$A$7:$A$73,1))) /
(INDEX('Curva Juros'!$A$7:$A$73,MATCH(C7928,'Curva Juros'!$A$7:$A$73,1)+1) -
INDEX('Curva Juros'!$A$7:$A$73,MATCH(C7928,'Curva Juros'!$A$7:$A$73,1)))</f>
        <v>9.158051746031747</v>
      </c>
      <c r="F7928" s="24">
        <f t="shared" si="123"/>
        <v>9.9604825396825414E-3</v>
      </c>
      <c r="G7928" s="24"/>
    </row>
    <row r="7929" spans="1:7" x14ac:dyDescent="0.25">
      <c r="A7929" s="6" t="s">
        <v>170</v>
      </c>
      <c r="B7929" s="7">
        <v>45891</v>
      </c>
      <c r="C7929" s="8">
        <v>179.48</v>
      </c>
      <c r="D7929" s="20">
        <v>9.9989999999999996E-2</v>
      </c>
      <c r="E7929" s="35" cm="1">
        <f t="array" ref="E7929">INDEX('Curva Juros'!$B$7:$B$73,MATCH(C7929,'Curva Juros'!$A$7:$A$73,1)) +
(C7929-INDEX('Curva Juros'!$A$7:$A$73,MATCH(C7929,'Curva Juros'!$A$7:$A$73,1))) *
(INDEX('Curva Juros'!$B$7:$B$73,MATCH(C7929,'Curva Juros'!$A$7:$A$73,1)+1) -
INDEX('Curva Juros'!$B$7:$B$73,MATCH(C7929,'Curva Juros'!$A$7:$A$73,1))) /
(INDEX('Curva Juros'!$A$7:$A$73,MATCH(C7929,'Curva Juros'!$A$7:$A$73,1)+1) -
INDEX('Curva Juros'!$A$7:$A$73,MATCH(C7929,'Curva Juros'!$A$7:$A$73,1)))</f>
        <v>9.2031311111111105</v>
      </c>
      <c r="F7929" s="24">
        <f t="shared" si="123"/>
        <v>7.9586888888888846E-3</v>
      </c>
      <c r="G7929" s="24"/>
    </row>
    <row r="7930" spans="1:7" x14ac:dyDescent="0.25">
      <c r="A7930" s="3" t="s">
        <v>170</v>
      </c>
      <c r="B7930" s="4">
        <v>45898</v>
      </c>
      <c r="C7930" s="5">
        <v>174.48</v>
      </c>
      <c r="D7930" s="19">
        <v>9.7069000000000003E-2</v>
      </c>
      <c r="E7930" s="35" cm="1">
        <f t="array" ref="E7930">INDEX('Curva Juros'!$B$7:$B$73,MATCH(C7930,'Curva Juros'!$A$7:$A$73,1)) +
(C7930-INDEX('Curva Juros'!$A$7:$A$73,MATCH(C7930,'Curva Juros'!$A$7:$A$73,1))) *
(INDEX('Curva Juros'!$B$7:$B$73,MATCH(C7930,'Curva Juros'!$A$7:$A$73,1)+1) -
INDEX('Curva Juros'!$B$7:$B$73,MATCH(C7930,'Curva Juros'!$A$7:$A$73,1))) /
(INDEX('Curva Juros'!$A$7:$A$73,MATCH(C7930,'Curva Juros'!$A$7:$A$73,1)+1) -
INDEX('Curva Juros'!$A$7:$A$73,MATCH(C7930,'Curva Juros'!$A$7:$A$73,1)))</f>
        <v>9.2482104761904758</v>
      </c>
      <c r="F7930" s="24">
        <f t="shared" si="123"/>
        <v>4.5868952380952455E-3</v>
      </c>
      <c r="G7930" s="24"/>
    </row>
    <row r="7931" spans="1:7" x14ac:dyDescent="0.25">
      <c r="A7931" s="6" t="s">
        <v>170</v>
      </c>
      <c r="B7931" s="7">
        <v>45905</v>
      </c>
      <c r="C7931" s="8">
        <v>169.48</v>
      </c>
      <c r="D7931" s="20">
        <v>9.5148999999999997E-2</v>
      </c>
      <c r="E7931" s="35" cm="1">
        <f t="array" ref="E7931">INDEX('Curva Juros'!$B$7:$B$73,MATCH(C7931,'Curva Juros'!$A$7:$A$73,1)) +
(C7931-INDEX('Curva Juros'!$A$7:$A$73,MATCH(C7931,'Curva Juros'!$A$7:$A$73,1))) *
(INDEX('Curva Juros'!$B$7:$B$73,MATCH(C7931,'Curva Juros'!$A$7:$A$73,1)+1) -
INDEX('Curva Juros'!$B$7:$B$73,MATCH(C7931,'Curva Juros'!$A$7:$A$73,1))) /
(INDEX('Curva Juros'!$A$7:$A$73,MATCH(C7931,'Curva Juros'!$A$7:$A$73,1)+1) -
INDEX('Curva Juros'!$A$7:$A$73,MATCH(C7931,'Curva Juros'!$A$7:$A$73,1)))</f>
        <v>9.293289841269841</v>
      </c>
      <c r="F7931" s="24">
        <f t="shared" si="123"/>
        <v>2.2161015873015805E-3</v>
      </c>
      <c r="G7931" s="24"/>
    </row>
    <row r="7932" spans="1:7" x14ac:dyDescent="0.25">
      <c r="A7932" s="3" t="s">
        <v>170</v>
      </c>
      <c r="B7932" s="4">
        <v>45912</v>
      </c>
      <c r="C7932" s="5">
        <v>164.49</v>
      </c>
      <c r="D7932" s="19">
        <v>9.1342000000000007E-2</v>
      </c>
      <c r="E7932" s="35" cm="1">
        <f t="array" ref="E7932">INDEX('Curva Juros'!$B$7:$B$73,MATCH(C7932,'Curva Juros'!$A$7:$A$73,1)) +
(C7932-INDEX('Curva Juros'!$A$7:$A$73,MATCH(C7932,'Curva Juros'!$A$7:$A$73,1))) *
(INDEX('Curva Juros'!$B$7:$B$73,MATCH(C7932,'Curva Juros'!$A$7:$A$73,1)+1) -
INDEX('Curva Juros'!$B$7:$B$73,MATCH(C7932,'Curva Juros'!$A$7:$A$73,1))) /
(INDEX('Curva Juros'!$A$7:$A$73,MATCH(C7932,'Curva Juros'!$A$7:$A$73,1)+1) -
INDEX('Curva Juros'!$A$7:$A$73,MATCH(C7932,'Curva Juros'!$A$7:$A$73,1)))</f>
        <v>9.3382790476190483</v>
      </c>
      <c r="F7932" s="24">
        <f t="shared" si="123"/>
        <v>-2.0407904761904766E-3</v>
      </c>
      <c r="G7932" s="24"/>
    </row>
    <row r="7933" spans="1:7" x14ac:dyDescent="0.25">
      <c r="A7933" s="6" t="s">
        <v>170</v>
      </c>
      <c r="B7933" s="7">
        <v>45919</v>
      </c>
      <c r="C7933" s="8">
        <v>159.49</v>
      </c>
      <c r="D7933" s="20">
        <v>9.1874999999999998E-2</v>
      </c>
      <c r="E7933" s="35" cm="1">
        <f t="array" ref="E7933">INDEX('Curva Juros'!$B$7:$B$73,MATCH(C7933,'Curva Juros'!$A$7:$A$73,1)) +
(C7933-INDEX('Curva Juros'!$A$7:$A$73,MATCH(C7933,'Curva Juros'!$A$7:$A$73,1))) *
(INDEX('Curva Juros'!$B$7:$B$73,MATCH(C7933,'Curva Juros'!$A$7:$A$73,1)+1) -
INDEX('Curva Juros'!$B$7:$B$73,MATCH(C7933,'Curva Juros'!$A$7:$A$73,1))) /
(INDEX('Curva Juros'!$A$7:$A$73,MATCH(C7933,'Curva Juros'!$A$7:$A$73,1)+1) -
INDEX('Curva Juros'!$A$7:$A$73,MATCH(C7933,'Curva Juros'!$A$7:$A$73,1)))</f>
        <v>9.3833584126984118</v>
      </c>
      <c r="F7933" s="24">
        <f t="shared" si="123"/>
        <v>-1.958584126984117E-3</v>
      </c>
      <c r="G7933" s="24"/>
    </row>
    <row r="7934" spans="1:7" x14ac:dyDescent="0.25">
      <c r="A7934" s="3" t="s">
        <v>170</v>
      </c>
      <c r="B7934" s="4">
        <v>45926</v>
      </c>
      <c r="C7934" s="5">
        <v>154.49</v>
      </c>
      <c r="D7934" s="19">
        <v>9.1943999999999998E-2</v>
      </c>
      <c r="E7934" s="35" cm="1">
        <f t="array" ref="E7934">INDEX('Curva Juros'!$B$7:$B$73,MATCH(C7934,'Curva Juros'!$A$7:$A$73,1)) +
(C7934-INDEX('Curva Juros'!$A$7:$A$73,MATCH(C7934,'Curva Juros'!$A$7:$A$73,1))) *
(INDEX('Curva Juros'!$B$7:$B$73,MATCH(C7934,'Curva Juros'!$A$7:$A$73,1)+1) -
INDEX('Curva Juros'!$B$7:$B$73,MATCH(C7934,'Curva Juros'!$A$7:$A$73,1))) /
(INDEX('Curva Juros'!$A$7:$A$73,MATCH(C7934,'Curva Juros'!$A$7:$A$73,1)+1) -
INDEX('Curva Juros'!$A$7:$A$73,MATCH(C7934,'Curva Juros'!$A$7:$A$73,1)))</f>
        <v>9.428437777777777</v>
      </c>
      <c r="F7934" s="24">
        <f t="shared" si="123"/>
        <v>-2.3403777777777773E-3</v>
      </c>
      <c r="G7934" s="24"/>
    </row>
    <row r="7935" spans="1:7" x14ac:dyDescent="0.25">
      <c r="A7935" s="6" t="s">
        <v>170</v>
      </c>
      <c r="B7935" s="7">
        <v>45933</v>
      </c>
      <c r="C7935" s="8">
        <v>149.49</v>
      </c>
      <c r="D7935" s="20">
        <v>9.4444E-2</v>
      </c>
      <c r="E7935" s="35" cm="1">
        <f t="array" ref="E7935">INDEX('Curva Juros'!$B$7:$B$73,MATCH(C7935,'Curva Juros'!$A$7:$A$73,1)) +
(C7935-INDEX('Curva Juros'!$A$7:$A$73,MATCH(C7935,'Curva Juros'!$A$7:$A$73,1))) *
(INDEX('Curva Juros'!$B$7:$B$73,MATCH(C7935,'Curva Juros'!$A$7:$A$73,1)+1) -
INDEX('Curva Juros'!$B$7:$B$73,MATCH(C7935,'Curva Juros'!$A$7:$A$73,1))) /
(INDEX('Curva Juros'!$A$7:$A$73,MATCH(C7935,'Curva Juros'!$A$7:$A$73,1)+1) -
INDEX('Curva Juros'!$A$7:$A$73,MATCH(C7935,'Curva Juros'!$A$7:$A$73,1)))</f>
        <v>9.4735171428571423</v>
      </c>
      <c r="F7935" s="24">
        <f t="shared" si="123"/>
        <v>-2.911714285714212E-4</v>
      </c>
      <c r="G7935" s="24"/>
    </row>
    <row r="7936" spans="1:7" x14ac:dyDescent="0.25">
      <c r="A7936" s="3" t="s">
        <v>170</v>
      </c>
      <c r="B7936" s="4">
        <v>45940</v>
      </c>
      <c r="C7936" s="5">
        <v>144.47999999999999</v>
      </c>
      <c r="D7936" s="19">
        <v>9.5560999999999993E-2</v>
      </c>
      <c r="E7936" s="35" cm="1">
        <f t="array" ref="E7936">INDEX('Curva Juros'!$B$7:$B$73,MATCH(C7936,'Curva Juros'!$A$7:$A$73,1)) +
(C7936-INDEX('Curva Juros'!$A$7:$A$73,MATCH(C7936,'Curva Juros'!$A$7:$A$73,1))) *
(INDEX('Curva Juros'!$B$7:$B$73,MATCH(C7936,'Curva Juros'!$A$7:$A$73,1)+1) -
INDEX('Curva Juros'!$B$7:$B$73,MATCH(C7936,'Curva Juros'!$A$7:$A$73,1))) /
(INDEX('Curva Juros'!$A$7:$A$73,MATCH(C7936,'Curva Juros'!$A$7:$A$73,1)+1) -
INDEX('Curva Juros'!$A$7:$A$73,MATCH(C7936,'Curva Juros'!$A$7:$A$73,1)))</f>
        <v>9.5186866666666674</v>
      </c>
      <c r="F7936" s="24">
        <f t="shared" si="123"/>
        <v>3.74133333333318E-4</v>
      </c>
      <c r="G7936" s="24"/>
    </row>
    <row r="7937" spans="1:7" x14ac:dyDescent="0.25">
      <c r="A7937" s="6" t="s">
        <v>170</v>
      </c>
      <c r="B7937" s="7">
        <v>45947</v>
      </c>
      <c r="C7937" s="8">
        <v>139.47999999999999</v>
      </c>
      <c r="D7937" s="20">
        <v>9.6028000000000002E-2</v>
      </c>
      <c r="E7937" s="35" cm="1">
        <f t="array" ref="E7937">INDEX('Curva Juros'!$B$7:$B$73,MATCH(C7937,'Curva Juros'!$A$7:$A$73,1)) +
(C7937-INDEX('Curva Juros'!$A$7:$A$73,MATCH(C7937,'Curva Juros'!$A$7:$A$73,1))) *
(INDEX('Curva Juros'!$B$7:$B$73,MATCH(C7937,'Curva Juros'!$A$7:$A$73,1)+1) -
INDEX('Curva Juros'!$B$7:$B$73,MATCH(C7937,'Curva Juros'!$A$7:$A$73,1))) /
(INDEX('Curva Juros'!$A$7:$A$73,MATCH(C7937,'Curva Juros'!$A$7:$A$73,1)+1) -
INDEX('Curva Juros'!$A$7:$A$73,MATCH(C7937,'Curva Juros'!$A$7:$A$73,1)))</f>
        <v>9.5637660317460309</v>
      </c>
      <c r="F7937" s="24">
        <f t="shared" si="123"/>
        <v>3.9033968253969487E-4</v>
      </c>
      <c r="G7937" s="24"/>
    </row>
    <row r="7938" spans="1:7" x14ac:dyDescent="0.25">
      <c r="A7938" s="3" t="s">
        <v>170</v>
      </c>
      <c r="B7938" s="4">
        <v>45954</v>
      </c>
      <c r="C7938" s="5">
        <v>134.47999999999999</v>
      </c>
      <c r="D7938" s="19">
        <v>9.8919000000000007E-2</v>
      </c>
      <c r="E7938" s="35" cm="1">
        <f t="array" ref="E7938">INDEX('Curva Juros'!$B$7:$B$73,MATCH(C7938,'Curva Juros'!$A$7:$A$73,1)) +
(C7938-INDEX('Curva Juros'!$A$7:$A$73,MATCH(C7938,'Curva Juros'!$A$7:$A$73,1))) *
(INDEX('Curva Juros'!$B$7:$B$73,MATCH(C7938,'Curva Juros'!$A$7:$A$73,1)+1) -
INDEX('Curva Juros'!$B$7:$B$73,MATCH(C7938,'Curva Juros'!$A$7:$A$73,1))) /
(INDEX('Curva Juros'!$A$7:$A$73,MATCH(C7938,'Curva Juros'!$A$7:$A$73,1)+1) -
INDEX('Curva Juros'!$A$7:$A$73,MATCH(C7938,'Curva Juros'!$A$7:$A$73,1)))</f>
        <v>9.6088453968253962</v>
      </c>
      <c r="F7938" s="24">
        <f t="shared" si="123"/>
        <v>2.8305460317460396E-3</v>
      </c>
      <c r="G7938" s="24"/>
    </row>
    <row r="7939" spans="1:7" x14ac:dyDescent="0.25">
      <c r="A7939" s="6" t="s">
        <v>170</v>
      </c>
      <c r="B7939" s="7">
        <v>45961</v>
      </c>
      <c r="C7939" s="8">
        <v>129.47999999999999</v>
      </c>
      <c r="D7939" s="20">
        <v>9.7127000000000005E-2</v>
      </c>
      <c r="E7939" s="35" cm="1">
        <f t="array" ref="E7939">INDEX('Curva Juros'!$B$7:$B$73,MATCH(C7939,'Curva Juros'!$A$7:$A$73,1)) +
(C7939-INDEX('Curva Juros'!$A$7:$A$73,MATCH(C7939,'Curva Juros'!$A$7:$A$73,1))) *
(INDEX('Curva Juros'!$B$7:$B$73,MATCH(C7939,'Curva Juros'!$A$7:$A$73,1)+1) -
INDEX('Curva Juros'!$B$7:$B$73,MATCH(C7939,'Curva Juros'!$A$7:$A$73,1))) /
(INDEX('Curva Juros'!$A$7:$A$73,MATCH(C7939,'Curva Juros'!$A$7:$A$73,1)+1) -
INDEX('Curva Juros'!$A$7:$A$73,MATCH(C7939,'Curva Juros'!$A$7:$A$73,1)))</f>
        <v>9.6539247619047615</v>
      </c>
      <c r="F7939" s="24">
        <f t="shared" ref="F7939:F8002" si="124">D7939-E7939/100</f>
        <v>5.8775238095239157E-4</v>
      </c>
      <c r="G7939" s="24"/>
    </row>
    <row r="7940" spans="1:7" x14ac:dyDescent="0.25">
      <c r="A7940" s="3" t="s">
        <v>170</v>
      </c>
      <c r="B7940" s="4">
        <v>45968</v>
      </c>
      <c r="C7940" s="5">
        <v>124.48</v>
      </c>
      <c r="D7940" s="19">
        <v>9.6554000000000001E-2</v>
      </c>
      <c r="E7940" s="35" t="e" cm="1">
        <f t="array" ref="E7940">INDEX('Curva Juros'!$B$7:$B$73,MATCH(C7940,'Curva Juros'!$A$7:$A$73,1)) +
(C7940-INDEX('Curva Juros'!$A$7:$A$73,MATCH(C7940,'Curva Juros'!$A$7:$A$73,1))) *
(INDEX('Curva Juros'!$B$7:$B$73,MATCH(C7940,'Curva Juros'!$A$7:$A$73,1)+1) -
INDEX('Curva Juros'!$B$7:$B$73,MATCH(C7940,'Curva Juros'!$A$7:$A$73,1))) /
(INDEX('Curva Juros'!$A$7:$A$73,MATCH(C7940,'Curva Juros'!$A$7:$A$73,1)+1) -
INDEX('Curva Juros'!$A$7:$A$73,MATCH(C7940,'Curva Juros'!$A$7:$A$73,1)))</f>
        <v>#N/A</v>
      </c>
      <c r="F7940" s="24" t="e">
        <f t="shared" si="124"/>
        <v>#N/A</v>
      </c>
      <c r="G7940" s="24"/>
    </row>
    <row r="7941" spans="1:7" x14ac:dyDescent="0.25">
      <c r="A7941" s="6" t="s">
        <v>170</v>
      </c>
      <c r="B7941" s="7">
        <v>45975</v>
      </c>
      <c r="C7941" s="8">
        <v>119.48</v>
      </c>
      <c r="D7941" s="20">
        <v>9.8207000000000003E-2</v>
      </c>
      <c r="E7941" s="35" t="e" cm="1">
        <f t="array" ref="E7941">INDEX('Curva Juros'!$B$7:$B$73,MATCH(C7941,'Curva Juros'!$A$7:$A$73,1)) +
(C7941-INDEX('Curva Juros'!$A$7:$A$73,MATCH(C7941,'Curva Juros'!$A$7:$A$73,1))) *
(INDEX('Curva Juros'!$B$7:$B$73,MATCH(C7941,'Curva Juros'!$A$7:$A$73,1)+1) -
INDEX('Curva Juros'!$B$7:$B$73,MATCH(C7941,'Curva Juros'!$A$7:$A$73,1))) /
(INDEX('Curva Juros'!$A$7:$A$73,MATCH(C7941,'Curva Juros'!$A$7:$A$73,1)+1) -
INDEX('Curva Juros'!$A$7:$A$73,MATCH(C7941,'Curva Juros'!$A$7:$A$73,1)))</f>
        <v>#N/A</v>
      </c>
      <c r="F7941" s="24" t="e">
        <f t="shared" si="124"/>
        <v>#N/A</v>
      </c>
      <c r="G7941" s="24"/>
    </row>
    <row r="7942" spans="1:7" x14ac:dyDescent="0.25">
      <c r="A7942" s="3" t="s">
        <v>170</v>
      </c>
      <c r="B7942" s="4">
        <v>45982</v>
      </c>
      <c r="C7942" s="5">
        <v>118</v>
      </c>
      <c r="D7942" s="19">
        <v>0.100302</v>
      </c>
      <c r="E7942" s="35" t="e" cm="1">
        <f t="array" ref="E7942">INDEX('Curva Juros'!$B$7:$B$73,MATCH(C7942,'Curva Juros'!$A$7:$A$73,1)) +
(C7942-INDEX('Curva Juros'!$A$7:$A$73,MATCH(C7942,'Curva Juros'!$A$7:$A$73,1))) *
(INDEX('Curva Juros'!$B$7:$B$73,MATCH(C7942,'Curva Juros'!$A$7:$A$73,1)+1) -
INDEX('Curva Juros'!$B$7:$B$73,MATCH(C7942,'Curva Juros'!$A$7:$A$73,1))) /
(INDEX('Curva Juros'!$A$7:$A$73,MATCH(C7942,'Curva Juros'!$A$7:$A$73,1)+1) -
INDEX('Curva Juros'!$A$7:$A$73,MATCH(C7942,'Curva Juros'!$A$7:$A$73,1)))</f>
        <v>#N/A</v>
      </c>
      <c r="F7942" s="24" t="e">
        <f t="shared" si="124"/>
        <v>#N/A</v>
      </c>
      <c r="G7942" s="24"/>
    </row>
    <row r="7943" spans="1:7" x14ac:dyDescent="0.25">
      <c r="A7943" s="6" t="s">
        <v>170</v>
      </c>
      <c r="B7943" s="7">
        <v>45989</v>
      </c>
      <c r="C7943" s="8">
        <v>113</v>
      </c>
      <c r="D7943" s="20">
        <v>9.8294999999999993E-2</v>
      </c>
      <c r="E7943" s="35" t="e" cm="1">
        <f t="array" ref="E7943">INDEX('Curva Juros'!$B$7:$B$73,MATCH(C7943,'Curva Juros'!$A$7:$A$73,1)) +
(C7943-INDEX('Curva Juros'!$A$7:$A$73,MATCH(C7943,'Curva Juros'!$A$7:$A$73,1))) *
(INDEX('Curva Juros'!$B$7:$B$73,MATCH(C7943,'Curva Juros'!$A$7:$A$73,1)+1) -
INDEX('Curva Juros'!$B$7:$B$73,MATCH(C7943,'Curva Juros'!$A$7:$A$73,1))) /
(INDEX('Curva Juros'!$A$7:$A$73,MATCH(C7943,'Curva Juros'!$A$7:$A$73,1)+1) -
INDEX('Curva Juros'!$A$7:$A$73,MATCH(C7943,'Curva Juros'!$A$7:$A$73,1)))</f>
        <v>#N/A</v>
      </c>
      <c r="F7943" s="24" t="e">
        <f t="shared" si="124"/>
        <v>#N/A</v>
      </c>
      <c r="G7943" s="24"/>
    </row>
    <row r="7944" spans="1:7" x14ac:dyDescent="0.25">
      <c r="A7944" s="3" t="s">
        <v>170</v>
      </c>
      <c r="B7944" s="4">
        <v>45996</v>
      </c>
      <c r="C7944" s="5">
        <v>108</v>
      </c>
      <c r="D7944" s="19">
        <v>0.101447</v>
      </c>
      <c r="E7944" s="35" t="e" cm="1">
        <f t="array" ref="E7944">INDEX('Curva Juros'!$B$7:$B$73,MATCH(C7944,'Curva Juros'!$A$7:$A$73,1)) +
(C7944-INDEX('Curva Juros'!$A$7:$A$73,MATCH(C7944,'Curva Juros'!$A$7:$A$73,1))) *
(INDEX('Curva Juros'!$B$7:$B$73,MATCH(C7944,'Curva Juros'!$A$7:$A$73,1)+1) -
INDEX('Curva Juros'!$B$7:$B$73,MATCH(C7944,'Curva Juros'!$A$7:$A$73,1))) /
(INDEX('Curva Juros'!$A$7:$A$73,MATCH(C7944,'Curva Juros'!$A$7:$A$73,1)+1) -
INDEX('Curva Juros'!$A$7:$A$73,MATCH(C7944,'Curva Juros'!$A$7:$A$73,1)))</f>
        <v>#N/A</v>
      </c>
      <c r="F7944" s="24" t="e">
        <f t="shared" si="124"/>
        <v>#N/A</v>
      </c>
      <c r="G7944" s="24"/>
    </row>
    <row r="7945" spans="1:7" x14ac:dyDescent="0.25">
      <c r="A7945" s="6" t="s">
        <v>170</v>
      </c>
      <c r="B7945" s="7">
        <v>46003</v>
      </c>
      <c r="C7945" s="8">
        <v>103</v>
      </c>
      <c r="D7945" s="20">
        <v>0.105088</v>
      </c>
      <c r="E7945" s="35" t="e" cm="1">
        <f t="array" ref="E7945">INDEX('Curva Juros'!$B$7:$B$73,MATCH(C7945,'Curva Juros'!$A$7:$A$73,1)) +
(C7945-INDEX('Curva Juros'!$A$7:$A$73,MATCH(C7945,'Curva Juros'!$A$7:$A$73,1))) *
(INDEX('Curva Juros'!$B$7:$B$73,MATCH(C7945,'Curva Juros'!$A$7:$A$73,1)+1) -
INDEX('Curva Juros'!$B$7:$B$73,MATCH(C7945,'Curva Juros'!$A$7:$A$73,1))) /
(INDEX('Curva Juros'!$A$7:$A$73,MATCH(C7945,'Curva Juros'!$A$7:$A$73,1)+1) -
INDEX('Curva Juros'!$A$7:$A$73,MATCH(C7945,'Curva Juros'!$A$7:$A$73,1)))</f>
        <v>#N/A</v>
      </c>
      <c r="F7945" s="24" t="e">
        <f t="shared" si="124"/>
        <v>#N/A</v>
      </c>
      <c r="G7945" s="24"/>
    </row>
    <row r="7946" spans="1:7" x14ac:dyDescent="0.25">
      <c r="A7946" s="3" t="s">
        <v>170</v>
      </c>
      <c r="B7946" s="4">
        <v>46010</v>
      </c>
      <c r="C7946" s="5">
        <v>98</v>
      </c>
      <c r="D7946" s="19">
        <v>0.10702399999999999</v>
      </c>
      <c r="E7946" s="35" t="e" cm="1">
        <f t="array" ref="E7946">INDEX('Curva Juros'!$B$7:$B$73,MATCH(C7946,'Curva Juros'!$A$7:$A$73,1)) +
(C7946-INDEX('Curva Juros'!$A$7:$A$73,MATCH(C7946,'Curva Juros'!$A$7:$A$73,1))) *
(INDEX('Curva Juros'!$B$7:$B$73,MATCH(C7946,'Curva Juros'!$A$7:$A$73,1)+1) -
INDEX('Curva Juros'!$B$7:$B$73,MATCH(C7946,'Curva Juros'!$A$7:$A$73,1))) /
(INDEX('Curva Juros'!$A$7:$A$73,MATCH(C7946,'Curva Juros'!$A$7:$A$73,1)+1) -
INDEX('Curva Juros'!$A$7:$A$73,MATCH(C7946,'Curva Juros'!$A$7:$A$73,1)))</f>
        <v>#N/A</v>
      </c>
      <c r="F7946" s="24" t="e">
        <f t="shared" si="124"/>
        <v>#N/A</v>
      </c>
      <c r="G7946" s="24"/>
    </row>
    <row r="7947" spans="1:7" x14ac:dyDescent="0.25">
      <c r="A7947" s="6" t="s">
        <v>170</v>
      </c>
      <c r="B7947" s="7">
        <v>46017</v>
      </c>
      <c r="C7947" s="8">
        <v>94</v>
      </c>
      <c r="D7947" s="20">
        <v>0.10577</v>
      </c>
      <c r="E7947" s="35" t="e" cm="1">
        <f t="array" ref="E7947">INDEX('Curva Juros'!$B$7:$B$73,MATCH(C7947,'Curva Juros'!$A$7:$A$73,1)) +
(C7947-INDEX('Curva Juros'!$A$7:$A$73,MATCH(C7947,'Curva Juros'!$A$7:$A$73,1))) *
(INDEX('Curva Juros'!$B$7:$B$73,MATCH(C7947,'Curva Juros'!$A$7:$A$73,1)+1) -
INDEX('Curva Juros'!$B$7:$B$73,MATCH(C7947,'Curva Juros'!$A$7:$A$73,1))) /
(INDEX('Curva Juros'!$A$7:$A$73,MATCH(C7947,'Curva Juros'!$A$7:$A$73,1)+1) -
INDEX('Curva Juros'!$A$7:$A$73,MATCH(C7947,'Curva Juros'!$A$7:$A$73,1)))</f>
        <v>#N/A</v>
      </c>
      <c r="F7947" s="24" t="e">
        <f t="shared" si="124"/>
        <v>#N/A</v>
      </c>
      <c r="G7947" s="24"/>
    </row>
    <row r="7948" spans="1:7" x14ac:dyDescent="0.25">
      <c r="A7948" s="3" t="s">
        <v>170</v>
      </c>
      <c r="B7948" s="4">
        <v>46024</v>
      </c>
      <c r="C7948" s="5">
        <v>90</v>
      </c>
      <c r="D7948" s="19">
        <v>0.10627</v>
      </c>
      <c r="E7948" s="35" t="e" cm="1">
        <f t="array" ref="E7948">INDEX('Curva Juros'!$B$7:$B$73,MATCH(C7948,'Curva Juros'!$A$7:$A$73,1)) +
(C7948-INDEX('Curva Juros'!$A$7:$A$73,MATCH(C7948,'Curva Juros'!$A$7:$A$73,1))) *
(INDEX('Curva Juros'!$B$7:$B$73,MATCH(C7948,'Curva Juros'!$A$7:$A$73,1)+1) -
INDEX('Curva Juros'!$B$7:$B$73,MATCH(C7948,'Curva Juros'!$A$7:$A$73,1))) /
(INDEX('Curva Juros'!$A$7:$A$73,MATCH(C7948,'Curva Juros'!$A$7:$A$73,1)+1) -
INDEX('Curva Juros'!$A$7:$A$73,MATCH(C7948,'Curva Juros'!$A$7:$A$73,1)))</f>
        <v>#N/A</v>
      </c>
      <c r="F7948" s="24" t="e">
        <f t="shared" si="124"/>
        <v>#N/A</v>
      </c>
      <c r="G7948" s="24"/>
    </row>
    <row r="7949" spans="1:7" x14ac:dyDescent="0.25">
      <c r="A7949" s="6" t="s">
        <v>170</v>
      </c>
      <c r="B7949" s="7">
        <v>46031</v>
      </c>
      <c r="C7949" s="8">
        <v>85</v>
      </c>
      <c r="D7949" s="20">
        <v>0.10702</v>
      </c>
      <c r="E7949" s="35" t="e" cm="1">
        <f t="array" ref="E7949">INDEX('Curva Juros'!$B$7:$B$73,MATCH(C7949,'Curva Juros'!$A$7:$A$73,1)) +
(C7949-INDEX('Curva Juros'!$A$7:$A$73,MATCH(C7949,'Curva Juros'!$A$7:$A$73,1))) *
(INDEX('Curva Juros'!$B$7:$B$73,MATCH(C7949,'Curva Juros'!$A$7:$A$73,1)+1) -
INDEX('Curva Juros'!$B$7:$B$73,MATCH(C7949,'Curva Juros'!$A$7:$A$73,1))) /
(INDEX('Curva Juros'!$A$7:$A$73,MATCH(C7949,'Curva Juros'!$A$7:$A$73,1)+1) -
INDEX('Curva Juros'!$A$7:$A$73,MATCH(C7949,'Curva Juros'!$A$7:$A$73,1)))</f>
        <v>#N/A</v>
      </c>
      <c r="F7949" s="24" t="e">
        <f t="shared" si="124"/>
        <v>#N/A</v>
      </c>
      <c r="G7949" s="24"/>
    </row>
    <row r="7950" spans="1:7" x14ac:dyDescent="0.25">
      <c r="A7950" s="3" t="s">
        <v>170</v>
      </c>
      <c r="B7950" s="4">
        <v>46038</v>
      </c>
      <c r="C7950" s="5">
        <v>80</v>
      </c>
      <c r="D7950" s="19">
        <v>0.109856</v>
      </c>
      <c r="E7950" s="35" t="e" cm="1">
        <f t="array" ref="E7950">INDEX('Curva Juros'!$B$7:$B$73,MATCH(C7950,'Curva Juros'!$A$7:$A$73,1)) +
(C7950-INDEX('Curva Juros'!$A$7:$A$73,MATCH(C7950,'Curva Juros'!$A$7:$A$73,1))) *
(INDEX('Curva Juros'!$B$7:$B$73,MATCH(C7950,'Curva Juros'!$A$7:$A$73,1)+1) -
INDEX('Curva Juros'!$B$7:$B$73,MATCH(C7950,'Curva Juros'!$A$7:$A$73,1))) /
(INDEX('Curva Juros'!$A$7:$A$73,MATCH(C7950,'Curva Juros'!$A$7:$A$73,1)+1) -
INDEX('Curva Juros'!$A$7:$A$73,MATCH(C7950,'Curva Juros'!$A$7:$A$73,1)))</f>
        <v>#N/A</v>
      </c>
      <c r="F7950" s="24" t="e">
        <f t="shared" si="124"/>
        <v>#N/A</v>
      </c>
      <c r="G7950" s="24"/>
    </row>
    <row r="7951" spans="1:7" x14ac:dyDescent="0.25">
      <c r="A7951" s="6" t="s">
        <v>170</v>
      </c>
      <c r="B7951" s="7">
        <v>46045</v>
      </c>
      <c r="C7951" s="8">
        <v>75</v>
      </c>
      <c r="D7951" s="20">
        <v>0.10931399999999999</v>
      </c>
      <c r="E7951" s="35" t="e" cm="1">
        <f t="array" ref="E7951">INDEX('Curva Juros'!$B$7:$B$73,MATCH(C7951,'Curva Juros'!$A$7:$A$73,1)) +
(C7951-INDEX('Curva Juros'!$A$7:$A$73,MATCH(C7951,'Curva Juros'!$A$7:$A$73,1))) *
(INDEX('Curva Juros'!$B$7:$B$73,MATCH(C7951,'Curva Juros'!$A$7:$A$73,1)+1) -
INDEX('Curva Juros'!$B$7:$B$73,MATCH(C7951,'Curva Juros'!$A$7:$A$73,1))) /
(INDEX('Curva Juros'!$A$7:$A$73,MATCH(C7951,'Curva Juros'!$A$7:$A$73,1)+1) -
INDEX('Curva Juros'!$A$7:$A$73,MATCH(C7951,'Curva Juros'!$A$7:$A$73,1)))</f>
        <v>#N/A</v>
      </c>
      <c r="F7951" s="24" t="e">
        <f t="shared" si="124"/>
        <v>#N/A</v>
      </c>
      <c r="G7951" s="24"/>
    </row>
    <row r="7952" spans="1:7" x14ac:dyDescent="0.25">
      <c r="A7952" s="3" t="s">
        <v>170</v>
      </c>
      <c r="B7952" s="4">
        <v>46052</v>
      </c>
      <c r="C7952" s="5">
        <v>70</v>
      </c>
      <c r="D7952" s="19">
        <v>0.107032</v>
      </c>
      <c r="E7952" s="35" t="e" cm="1">
        <f t="array" ref="E7952">INDEX('Curva Juros'!$B$7:$B$73,MATCH(C7952,'Curva Juros'!$A$7:$A$73,1)) +
(C7952-INDEX('Curva Juros'!$A$7:$A$73,MATCH(C7952,'Curva Juros'!$A$7:$A$73,1))) *
(INDEX('Curva Juros'!$B$7:$B$73,MATCH(C7952,'Curva Juros'!$A$7:$A$73,1)+1) -
INDEX('Curva Juros'!$B$7:$B$73,MATCH(C7952,'Curva Juros'!$A$7:$A$73,1))) /
(INDEX('Curva Juros'!$A$7:$A$73,MATCH(C7952,'Curva Juros'!$A$7:$A$73,1)+1) -
INDEX('Curva Juros'!$A$7:$A$73,MATCH(C7952,'Curva Juros'!$A$7:$A$73,1)))</f>
        <v>#N/A</v>
      </c>
      <c r="F7952" s="24" t="e">
        <f t="shared" si="124"/>
        <v>#N/A</v>
      </c>
      <c r="G7952" s="24"/>
    </row>
    <row r="7953" spans="1:7" x14ac:dyDescent="0.25">
      <c r="A7953" s="6" t="s">
        <v>170</v>
      </c>
      <c r="B7953" s="7">
        <v>46059</v>
      </c>
      <c r="C7953" s="8">
        <v>65</v>
      </c>
      <c r="D7953" s="20">
        <v>0.10528700000000001</v>
      </c>
      <c r="E7953" s="35" t="e" cm="1">
        <f t="array" ref="E7953">INDEX('Curva Juros'!$B$7:$B$73,MATCH(C7953,'Curva Juros'!$A$7:$A$73,1)) +
(C7953-INDEX('Curva Juros'!$A$7:$A$73,MATCH(C7953,'Curva Juros'!$A$7:$A$73,1))) *
(INDEX('Curva Juros'!$B$7:$B$73,MATCH(C7953,'Curva Juros'!$A$7:$A$73,1)+1) -
INDEX('Curva Juros'!$B$7:$B$73,MATCH(C7953,'Curva Juros'!$A$7:$A$73,1))) /
(INDEX('Curva Juros'!$A$7:$A$73,MATCH(C7953,'Curva Juros'!$A$7:$A$73,1)+1) -
INDEX('Curva Juros'!$A$7:$A$73,MATCH(C7953,'Curva Juros'!$A$7:$A$73,1)))</f>
        <v>#N/A</v>
      </c>
      <c r="F7953" s="24" t="e">
        <f t="shared" si="124"/>
        <v>#N/A</v>
      </c>
      <c r="G7953" s="24"/>
    </row>
    <row r="7954" spans="1:7" x14ac:dyDescent="0.25">
      <c r="A7954" s="3" t="s">
        <v>170</v>
      </c>
      <c r="B7954" s="4">
        <v>46066</v>
      </c>
      <c r="C7954" s="5">
        <v>60</v>
      </c>
      <c r="D7954" s="19">
        <v>0.109017</v>
      </c>
      <c r="E7954" s="35" t="e" cm="1">
        <f t="array" ref="E7954">INDEX('Curva Juros'!$B$7:$B$73,MATCH(C7954,'Curva Juros'!$A$7:$A$73,1)) +
(C7954-INDEX('Curva Juros'!$A$7:$A$73,MATCH(C7954,'Curva Juros'!$A$7:$A$73,1))) *
(INDEX('Curva Juros'!$B$7:$B$73,MATCH(C7954,'Curva Juros'!$A$7:$A$73,1)+1) -
INDEX('Curva Juros'!$B$7:$B$73,MATCH(C7954,'Curva Juros'!$A$7:$A$73,1))) /
(INDEX('Curva Juros'!$A$7:$A$73,MATCH(C7954,'Curva Juros'!$A$7:$A$73,1)+1) -
INDEX('Curva Juros'!$A$7:$A$73,MATCH(C7954,'Curva Juros'!$A$7:$A$73,1)))</f>
        <v>#N/A</v>
      </c>
      <c r="F7954" s="24" t="e">
        <f t="shared" si="124"/>
        <v>#N/A</v>
      </c>
      <c r="G7954" s="24"/>
    </row>
    <row r="7955" spans="1:7" x14ac:dyDescent="0.25">
      <c r="A7955" s="6" t="s">
        <v>170</v>
      </c>
      <c r="B7955" s="7">
        <v>46073</v>
      </c>
      <c r="C7955" s="8">
        <v>57</v>
      </c>
      <c r="D7955" s="20">
        <v>0.107639</v>
      </c>
      <c r="E7955" s="35" t="e" cm="1">
        <f t="array" ref="E7955">INDEX('Curva Juros'!$B$7:$B$73,MATCH(C7955,'Curva Juros'!$A$7:$A$73,1)) +
(C7955-INDEX('Curva Juros'!$A$7:$A$73,MATCH(C7955,'Curva Juros'!$A$7:$A$73,1))) *
(INDEX('Curva Juros'!$B$7:$B$73,MATCH(C7955,'Curva Juros'!$A$7:$A$73,1)+1) -
INDEX('Curva Juros'!$B$7:$B$73,MATCH(C7955,'Curva Juros'!$A$7:$A$73,1))) /
(INDEX('Curva Juros'!$A$7:$A$73,MATCH(C7955,'Curva Juros'!$A$7:$A$73,1)+1) -
INDEX('Curva Juros'!$A$7:$A$73,MATCH(C7955,'Curva Juros'!$A$7:$A$73,1)))</f>
        <v>#N/A</v>
      </c>
      <c r="F7955" s="24" t="e">
        <f t="shared" si="124"/>
        <v>#N/A</v>
      </c>
      <c r="G7955" s="24"/>
    </row>
    <row r="7956" spans="1:7" x14ac:dyDescent="0.25">
      <c r="A7956" s="3" t="s">
        <v>170</v>
      </c>
      <c r="B7956" s="4">
        <v>46080</v>
      </c>
      <c r="C7956" s="5">
        <v>52</v>
      </c>
      <c r="D7956" s="19">
        <v>0.106792</v>
      </c>
      <c r="E7956" s="35" t="e" cm="1">
        <f t="array" ref="E7956">INDEX('Curva Juros'!$B$7:$B$73,MATCH(C7956,'Curva Juros'!$A$7:$A$73,1)) +
(C7956-INDEX('Curva Juros'!$A$7:$A$73,MATCH(C7956,'Curva Juros'!$A$7:$A$73,1))) *
(INDEX('Curva Juros'!$B$7:$B$73,MATCH(C7956,'Curva Juros'!$A$7:$A$73,1)+1) -
INDEX('Curva Juros'!$B$7:$B$73,MATCH(C7956,'Curva Juros'!$A$7:$A$73,1))) /
(INDEX('Curva Juros'!$A$7:$A$73,MATCH(C7956,'Curva Juros'!$A$7:$A$73,1)+1) -
INDEX('Curva Juros'!$A$7:$A$73,MATCH(C7956,'Curva Juros'!$A$7:$A$73,1)))</f>
        <v>#N/A</v>
      </c>
      <c r="F7956" s="24" t="e">
        <f t="shared" si="124"/>
        <v>#N/A</v>
      </c>
      <c r="G7956" s="24"/>
    </row>
    <row r="7957" spans="1:7" x14ac:dyDescent="0.25">
      <c r="A7957" s="6" t="s">
        <v>171</v>
      </c>
      <c r="B7957" s="7">
        <v>45835</v>
      </c>
      <c r="C7957" s="8">
        <v>993</v>
      </c>
      <c r="D7957" s="20">
        <v>7.8853000000000006E-2</v>
      </c>
      <c r="E7957" s="35" cm="1">
        <f t="array" ref="E7957">INDEX('Curva Juros'!$B$7:$B$73,MATCH(C7957,'Curva Juros'!$A$7:$A$73,1)) +
(C7957-INDEX('Curva Juros'!$A$7:$A$73,MATCH(C7957,'Curva Juros'!$A$7:$A$73,1))) *
(INDEX('Curva Juros'!$B$7:$B$73,MATCH(C7957,'Curva Juros'!$A$7:$A$73,1)+1) -
INDEX('Curva Juros'!$B$7:$B$73,MATCH(C7957,'Curva Juros'!$A$7:$A$73,1))) /
(INDEX('Curva Juros'!$A$7:$A$73,MATCH(C7957,'Curva Juros'!$A$7:$A$73,1)+1) -
INDEX('Curva Juros'!$A$7:$A$73,MATCH(C7957,'Curva Juros'!$A$7:$A$73,1)))</f>
        <v>7.6601452380952386</v>
      </c>
      <c r="F7957" s="24">
        <f t="shared" si="124"/>
        <v>2.2515476190476252E-3</v>
      </c>
      <c r="G7957" s="24"/>
    </row>
    <row r="7958" spans="1:7" x14ac:dyDescent="0.25">
      <c r="A7958" s="3" t="s">
        <v>171</v>
      </c>
      <c r="B7958" s="4">
        <v>45842</v>
      </c>
      <c r="C7958" s="5">
        <v>988</v>
      </c>
      <c r="D7958" s="19">
        <v>7.7661999999999995E-2</v>
      </c>
      <c r="E7958" s="35" cm="1">
        <f t="array" ref="E7958">INDEX('Curva Juros'!$B$7:$B$73,MATCH(C7958,'Curva Juros'!$A$7:$A$73,1)) +
(C7958-INDEX('Curva Juros'!$A$7:$A$73,MATCH(C7958,'Curva Juros'!$A$7:$A$73,1))) *
(INDEX('Curva Juros'!$B$7:$B$73,MATCH(C7958,'Curva Juros'!$A$7:$A$73,1)+1) -
INDEX('Curva Juros'!$B$7:$B$73,MATCH(C7958,'Curva Juros'!$A$7:$A$73,1))) /
(INDEX('Curva Juros'!$A$7:$A$73,MATCH(C7958,'Curva Juros'!$A$7:$A$73,1)+1) -
INDEX('Curva Juros'!$A$7:$A$73,MATCH(C7958,'Curva Juros'!$A$7:$A$73,1)))</f>
        <v>7.6605936507936514</v>
      </c>
      <c r="F7958" s="24">
        <f t="shared" si="124"/>
        <v>1.0560634920634832E-3</v>
      </c>
      <c r="G7958" s="24"/>
    </row>
    <row r="7959" spans="1:7" x14ac:dyDescent="0.25">
      <c r="A7959" s="6" t="s">
        <v>171</v>
      </c>
      <c r="B7959" s="7">
        <v>45849</v>
      </c>
      <c r="C7959" s="8">
        <v>983</v>
      </c>
      <c r="D7959" s="20">
        <v>7.9958000000000001E-2</v>
      </c>
      <c r="E7959" s="35" cm="1">
        <f t="array" ref="E7959">INDEX('Curva Juros'!$B$7:$B$73,MATCH(C7959,'Curva Juros'!$A$7:$A$73,1)) +
(C7959-INDEX('Curva Juros'!$A$7:$A$73,MATCH(C7959,'Curva Juros'!$A$7:$A$73,1))) *
(INDEX('Curva Juros'!$B$7:$B$73,MATCH(C7959,'Curva Juros'!$A$7:$A$73,1)+1) -
INDEX('Curva Juros'!$B$7:$B$73,MATCH(C7959,'Curva Juros'!$A$7:$A$73,1))) /
(INDEX('Curva Juros'!$A$7:$A$73,MATCH(C7959,'Curva Juros'!$A$7:$A$73,1)+1) -
INDEX('Curva Juros'!$A$7:$A$73,MATCH(C7959,'Curva Juros'!$A$7:$A$73,1)))</f>
        <v>7.6610420634920633</v>
      </c>
      <c r="F7959" s="24">
        <f t="shared" si="124"/>
        <v>3.3475793650793728E-3</v>
      </c>
      <c r="G7959" s="24"/>
    </row>
    <row r="7960" spans="1:7" x14ac:dyDescent="0.25">
      <c r="A7960" s="3" t="s">
        <v>171</v>
      </c>
      <c r="B7960" s="4">
        <v>45856</v>
      </c>
      <c r="C7960" s="5">
        <v>978</v>
      </c>
      <c r="D7960" s="19">
        <v>8.0463999999999994E-2</v>
      </c>
      <c r="E7960" s="35" cm="1">
        <f t="array" ref="E7960">INDEX('Curva Juros'!$B$7:$B$73,MATCH(C7960,'Curva Juros'!$A$7:$A$73,1)) +
(C7960-INDEX('Curva Juros'!$A$7:$A$73,MATCH(C7960,'Curva Juros'!$A$7:$A$73,1))) *
(INDEX('Curva Juros'!$B$7:$B$73,MATCH(C7960,'Curva Juros'!$A$7:$A$73,1)+1) -
INDEX('Curva Juros'!$B$7:$B$73,MATCH(C7960,'Curva Juros'!$A$7:$A$73,1))) /
(INDEX('Curva Juros'!$A$7:$A$73,MATCH(C7960,'Curva Juros'!$A$7:$A$73,1)+1) -
INDEX('Curva Juros'!$A$7:$A$73,MATCH(C7960,'Curva Juros'!$A$7:$A$73,1)))</f>
        <v>7.6614904761904761</v>
      </c>
      <c r="F7960" s="24">
        <f t="shared" si="124"/>
        <v>3.8490952380952348E-3</v>
      </c>
      <c r="G7960" s="24"/>
    </row>
    <row r="7961" spans="1:7" x14ac:dyDescent="0.25">
      <c r="A7961" s="6" t="s">
        <v>171</v>
      </c>
      <c r="B7961" s="7">
        <v>45863</v>
      </c>
      <c r="C7961" s="8">
        <v>973</v>
      </c>
      <c r="D7961" s="20">
        <v>8.0741999999999994E-2</v>
      </c>
      <c r="E7961" s="35" cm="1">
        <f t="array" ref="E7961">INDEX('Curva Juros'!$B$7:$B$73,MATCH(C7961,'Curva Juros'!$A$7:$A$73,1)) +
(C7961-INDEX('Curva Juros'!$A$7:$A$73,MATCH(C7961,'Curva Juros'!$A$7:$A$73,1))) *
(INDEX('Curva Juros'!$B$7:$B$73,MATCH(C7961,'Curva Juros'!$A$7:$A$73,1)+1) -
INDEX('Curva Juros'!$B$7:$B$73,MATCH(C7961,'Curva Juros'!$A$7:$A$73,1))) /
(INDEX('Curva Juros'!$A$7:$A$73,MATCH(C7961,'Curva Juros'!$A$7:$A$73,1)+1) -
INDEX('Curva Juros'!$A$7:$A$73,MATCH(C7961,'Curva Juros'!$A$7:$A$73,1)))</f>
        <v>7.6619388888888889</v>
      </c>
      <c r="F7961" s="24">
        <f t="shared" si="124"/>
        <v>4.1226111111111047E-3</v>
      </c>
      <c r="G7961" s="24"/>
    </row>
    <row r="7962" spans="1:7" x14ac:dyDescent="0.25">
      <c r="A7962" s="3" t="s">
        <v>171</v>
      </c>
      <c r="B7962" s="4">
        <v>45870</v>
      </c>
      <c r="C7962" s="5">
        <v>968</v>
      </c>
      <c r="D7962" s="19">
        <v>8.0320000000000003E-2</v>
      </c>
      <c r="E7962" s="35" cm="1">
        <f t="array" ref="E7962">INDEX('Curva Juros'!$B$7:$B$73,MATCH(C7962,'Curva Juros'!$A$7:$A$73,1)) +
(C7962-INDEX('Curva Juros'!$A$7:$A$73,MATCH(C7962,'Curva Juros'!$A$7:$A$73,1))) *
(INDEX('Curva Juros'!$B$7:$B$73,MATCH(C7962,'Curva Juros'!$A$7:$A$73,1)+1) -
INDEX('Curva Juros'!$B$7:$B$73,MATCH(C7962,'Curva Juros'!$A$7:$A$73,1))) /
(INDEX('Curva Juros'!$A$7:$A$73,MATCH(C7962,'Curva Juros'!$A$7:$A$73,1)+1) -
INDEX('Curva Juros'!$A$7:$A$73,MATCH(C7962,'Curva Juros'!$A$7:$A$73,1)))</f>
        <v>7.6623873015873016</v>
      </c>
      <c r="F7962" s="24">
        <f t="shared" si="124"/>
        <v>3.6961269841269823E-3</v>
      </c>
      <c r="G7962" s="24"/>
    </row>
    <row r="7963" spans="1:7" x14ac:dyDescent="0.25">
      <c r="A7963" s="6" t="s">
        <v>171</v>
      </c>
      <c r="B7963" s="7">
        <v>45877</v>
      </c>
      <c r="C7963" s="8">
        <v>963</v>
      </c>
      <c r="D7963" s="20">
        <v>7.9036999999999996E-2</v>
      </c>
      <c r="E7963" s="35" cm="1">
        <f t="array" ref="E7963">INDEX('Curva Juros'!$B$7:$B$73,MATCH(C7963,'Curva Juros'!$A$7:$A$73,1)) +
(C7963-INDEX('Curva Juros'!$A$7:$A$73,MATCH(C7963,'Curva Juros'!$A$7:$A$73,1))) *
(INDEX('Curva Juros'!$B$7:$B$73,MATCH(C7963,'Curva Juros'!$A$7:$A$73,1)+1) -
INDEX('Curva Juros'!$B$7:$B$73,MATCH(C7963,'Curva Juros'!$A$7:$A$73,1))) /
(INDEX('Curva Juros'!$A$7:$A$73,MATCH(C7963,'Curva Juros'!$A$7:$A$73,1)+1) -
INDEX('Curva Juros'!$A$7:$A$73,MATCH(C7963,'Curva Juros'!$A$7:$A$73,1)))</f>
        <v>7.6628357142857144</v>
      </c>
      <c r="F7963" s="24">
        <f t="shared" si="124"/>
        <v>2.4086428571428453E-3</v>
      </c>
      <c r="G7963" s="24"/>
    </row>
    <row r="7964" spans="1:7" x14ac:dyDescent="0.25">
      <c r="A7964" s="3" t="s">
        <v>171</v>
      </c>
      <c r="B7964" s="4">
        <v>45884</v>
      </c>
      <c r="C7964" s="5">
        <v>958</v>
      </c>
      <c r="D7964" s="19">
        <v>7.8658000000000006E-2</v>
      </c>
      <c r="E7964" s="35" cm="1">
        <f t="array" ref="E7964">INDEX('Curva Juros'!$B$7:$B$73,MATCH(C7964,'Curva Juros'!$A$7:$A$73,1)) +
(C7964-INDEX('Curva Juros'!$A$7:$A$73,MATCH(C7964,'Curva Juros'!$A$7:$A$73,1))) *
(INDEX('Curva Juros'!$B$7:$B$73,MATCH(C7964,'Curva Juros'!$A$7:$A$73,1)+1) -
INDEX('Curva Juros'!$B$7:$B$73,MATCH(C7964,'Curva Juros'!$A$7:$A$73,1))) /
(INDEX('Curva Juros'!$A$7:$A$73,MATCH(C7964,'Curva Juros'!$A$7:$A$73,1)+1) -
INDEX('Curva Juros'!$A$7:$A$73,MATCH(C7964,'Curva Juros'!$A$7:$A$73,1)))</f>
        <v>7.6632841269841272</v>
      </c>
      <c r="F7964" s="24">
        <f t="shared" si="124"/>
        <v>2.0251587301587382E-3</v>
      </c>
      <c r="G7964" s="24"/>
    </row>
    <row r="7965" spans="1:7" x14ac:dyDescent="0.25">
      <c r="A7965" s="6" t="s">
        <v>171</v>
      </c>
      <c r="B7965" s="7">
        <v>45891</v>
      </c>
      <c r="C7965" s="8">
        <v>953</v>
      </c>
      <c r="D7965" s="20">
        <v>7.9366000000000006E-2</v>
      </c>
      <c r="E7965" s="35" cm="1">
        <f t="array" ref="E7965">INDEX('Curva Juros'!$B$7:$B$73,MATCH(C7965,'Curva Juros'!$A$7:$A$73,1)) +
(C7965-INDEX('Curva Juros'!$A$7:$A$73,MATCH(C7965,'Curva Juros'!$A$7:$A$73,1))) *
(INDEX('Curva Juros'!$B$7:$B$73,MATCH(C7965,'Curva Juros'!$A$7:$A$73,1)+1) -
INDEX('Curva Juros'!$B$7:$B$73,MATCH(C7965,'Curva Juros'!$A$7:$A$73,1))) /
(INDEX('Curva Juros'!$A$7:$A$73,MATCH(C7965,'Curva Juros'!$A$7:$A$73,1)+1) -
INDEX('Curva Juros'!$A$7:$A$73,MATCH(C7965,'Curva Juros'!$A$7:$A$73,1)))</f>
        <v>7.66373253968254</v>
      </c>
      <c r="F7965" s="24">
        <f t="shared" si="124"/>
        <v>2.7286746031746079E-3</v>
      </c>
      <c r="G7965" s="24"/>
    </row>
    <row r="7966" spans="1:7" x14ac:dyDescent="0.25">
      <c r="A7966" s="3" t="s">
        <v>171</v>
      </c>
      <c r="B7966" s="4">
        <v>45898</v>
      </c>
      <c r="C7966" s="5">
        <v>948</v>
      </c>
      <c r="D7966" s="19">
        <v>7.7889E-2</v>
      </c>
      <c r="E7966" s="35" cm="1">
        <f t="array" ref="E7966">INDEX('Curva Juros'!$B$7:$B$73,MATCH(C7966,'Curva Juros'!$A$7:$A$73,1)) +
(C7966-INDEX('Curva Juros'!$A$7:$A$73,MATCH(C7966,'Curva Juros'!$A$7:$A$73,1))) *
(INDEX('Curva Juros'!$B$7:$B$73,MATCH(C7966,'Curva Juros'!$A$7:$A$73,1)+1) -
INDEX('Curva Juros'!$B$7:$B$73,MATCH(C7966,'Curva Juros'!$A$7:$A$73,1))) /
(INDEX('Curva Juros'!$A$7:$A$73,MATCH(C7966,'Curva Juros'!$A$7:$A$73,1)+1) -
INDEX('Curva Juros'!$A$7:$A$73,MATCH(C7966,'Curva Juros'!$A$7:$A$73,1)))</f>
        <v>7.6641809523809528</v>
      </c>
      <c r="F7966" s="24">
        <f t="shared" si="124"/>
        <v>1.2471904761904712E-3</v>
      </c>
      <c r="G7966" s="24"/>
    </row>
    <row r="7967" spans="1:7" x14ac:dyDescent="0.25">
      <c r="A7967" s="6" t="s">
        <v>171</v>
      </c>
      <c r="B7967" s="7">
        <v>45905</v>
      </c>
      <c r="C7967" s="8">
        <v>943</v>
      </c>
      <c r="D7967" s="20">
        <v>7.7174000000000006E-2</v>
      </c>
      <c r="E7967" s="35" cm="1">
        <f t="array" ref="E7967">INDEX('Curva Juros'!$B$7:$B$73,MATCH(C7967,'Curva Juros'!$A$7:$A$73,1)) +
(C7967-INDEX('Curva Juros'!$A$7:$A$73,MATCH(C7967,'Curva Juros'!$A$7:$A$73,1))) *
(INDEX('Curva Juros'!$B$7:$B$73,MATCH(C7967,'Curva Juros'!$A$7:$A$73,1)+1) -
INDEX('Curva Juros'!$B$7:$B$73,MATCH(C7967,'Curva Juros'!$A$7:$A$73,1))) /
(INDEX('Curva Juros'!$A$7:$A$73,MATCH(C7967,'Curva Juros'!$A$7:$A$73,1)+1) -
INDEX('Curva Juros'!$A$7:$A$73,MATCH(C7967,'Curva Juros'!$A$7:$A$73,1)))</f>
        <v>7.6646293650793647</v>
      </c>
      <c r="F7967" s="24">
        <f t="shared" si="124"/>
        <v>5.2770634920636106E-4</v>
      </c>
      <c r="G7967" s="24"/>
    </row>
    <row r="7968" spans="1:7" x14ac:dyDescent="0.25">
      <c r="A7968" s="3" t="s">
        <v>171</v>
      </c>
      <c r="B7968" s="4">
        <v>45912</v>
      </c>
      <c r="C7968" s="5">
        <v>938</v>
      </c>
      <c r="D7968" s="19">
        <v>7.6179999999999998E-2</v>
      </c>
      <c r="E7968" s="35" cm="1">
        <f t="array" ref="E7968">INDEX('Curva Juros'!$B$7:$B$73,MATCH(C7968,'Curva Juros'!$A$7:$A$73,1)) +
(C7968-INDEX('Curva Juros'!$A$7:$A$73,MATCH(C7968,'Curva Juros'!$A$7:$A$73,1))) *
(INDEX('Curva Juros'!$B$7:$B$73,MATCH(C7968,'Curva Juros'!$A$7:$A$73,1)+1) -
INDEX('Curva Juros'!$B$7:$B$73,MATCH(C7968,'Curva Juros'!$A$7:$A$73,1))) /
(INDEX('Curva Juros'!$A$7:$A$73,MATCH(C7968,'Curva Juros'!$A$7:$A$73,1)+1) -
INDEX('Curva Juros'!$A$7:$A$73,MATCH(C7968,'Curva Juros'!$A$7:$A$73,1)))</f>
        <v>7.6650777777777774</v>
      </c>
      <c r="F7968" s="24">
        <f t="shared" si="124"/>
        <v>-4.7077777777777829E-4</v>
      </c>
      <c r="G7968" s="24"/>
    </row>
    <row r="7969" spans="1:7" x14ac:dyDescent="0.25">
      <c r="A7969" s="6" t="s">
        <v>171</v>
      </c>
      <c r="B7969" s="7">
        <v>45919</v>
      </c>
      <c r="C7969" s="8">
        <v>933</v>
      </c>
      <c r="D7969" s="20">
        <v>7.6520000000000005E-2</v>
      </c>
      <c r="E7969" s="35" cm="1">
        <f t="array" ref="E7969">INDEX('Curva Juros'!$B$7:$B$73,MATCH(C7969,'Curva Juros'!$A$7:$A$73,1)) +
(C7969-INDEX('Curva Juros'!$A$7:$A$73,MATCH(C7969,'Curva Juros'!$A$7:$A$73,1))) *
(INDEX('Curva Juros'!$B$7:$B$73,MATCH(C7969,'Curva Juros'!$A$7:$A$73,1)+1) -
INDEX('Curva Juros'!$B$7:$B$73,MATCH(C7969,'Curva Juros'!$A$7:$A$73,1))) /
(INDEX('Curva Juros'!$A$7:$A$73,MATCH(C7969,'Curva Juros'!$A$7:$A$73,1)+1) -
INDEX('Curva Juros'!$A$7:$A$73,MATCH(C7969,'Curva Juros'!$A$7:$A$73,1)))</f>
        <v>7.6655261904761902</v>
      </c>
      <c r="F7969" s="24">
        <f t="shared" si="124"/>
        <v>-1.3526190476190192E-4</v>
      </c>
      <c r="G7969" s="24"/>
    </row>
    <row r="7970" spans="1:7" x14ac:dyDescent="0.25">
      <c r="A7970" s="3" t="s">
        <v>171</v>
      </c>
      <c r="B7970" s="4">
        <v>45926</v>
      </c>
      <c r="C7970" s="5">
        <v>928</v>
      </c>
      <c r="D7970" s="19">
        <v>7.6212000000000002E-2</v>
      </c>
      <c r="E7970" s="35" cm="1">
        <f t="array" ref="E7970">INDEX('Curva Juros'!$B$7:$B$73,MATCH(C7970,'Curva Juros'!$A$7:$A$73,1)) +
(C7970-INDEX('Curva Juros'!$A$7:$A$73,MATCH(C7970,'Curva Juros'!$A$7:$A$73,1))) *
(INDEX('Curva Juros'!$B$7:$B$73,MATCH(C7970,'Curva Juros'!$A$7:$A$73,1)+1) -
INDEX('Curva Juros'!$B$7:$B$73,MATCH(C7970,'Curva Juros'!$A$7:$A$73,1))) /
(INDEX('Curva Juros'!$A$7:$A$73,MATCH(C7970,'Curva Juros'!$A$7:$A$73,1)+1) -
INDEX('Curva Juros'!$A$7:$A$73,MATCH(C7970,'Curva Juros'!$A$7:$A$73,1)))</f>
        <v>7.665974603174603</v>
      </c>
      <c r="F7970" s="24">
        <f t="shared" si="124"/>
        <v>-4.4774603174602134E-4</v>
      </c>
      <c r="G7970" s="24"/>
    </row>
    <row r="7971" spans="1:7" x14ac:dyDescent="0.25">
      <c r="A7971" s="6" t="s">
        <v>171</v>
      </c>
      <c r="B7971" s="7">
        <v>45933</v>
      </c>
      <c r="C7971" s="8">
        <v>923</v>
      </c>
      <c r="D7971" s="20">
        <v>7.7216999999999994E-2</v>
      </c>
      <c r="E7971" s="35" cm="1">
        <f t="array" ref="E7971">INDEX('Curva Juros'!$B$7:$B$73,MATCH(C7971,'Curva Juros'!$A$7:$A$73,1)) +
(C7971-INDEX('Curva Juros'!$A$7:$A$73,MATCH(C7971,'Curva Juros'!$A$7:$A$73,1))) *
(INDEX('Curva Juros'!$B$7:$B$73,MATCH(C7971,'Curva Juros'!$A$7:$A$73,1)+1) -
INDEX('Curva Juros'!$B$7:$B$73,MATCH(C7971,'Curva Juros'!$A$7:$A$73,1))) /
(INDEX('Curva Juros'!$A$7:$A$73,MATCH(C7971,'Curva Juros'!$A$7:$A$73,1)+1) -
INDEX('Curva Juros'!$A$7:$A$73,MATCH(C7971,'Curva Juros'!$A$7:$A$73,1)))</f>
        <v>7.6664230158730158</v>
      </c>
      <c r="F7971" s="24">
        <f t="shared" si="124"/>
        <v>5.5276984126984008E-4</v>
      </c>
      <c r="G7971" s="24"/>
    </row>
    <row r="7972" spans="1:7" x14ac:dyDescent="0.25">
      <c r="A7972" s="3" t="s">
        <v>171</v>
      </c>
      <c r="B7972" s="4">
        <v>45940</v>
      </c>
      <c r="C7972" s="5">
        <v>918</v>
      </c>
      <c r="D7972" s="19">
        <v>7.6356999999999994E-2</v>
      </c>
      <c r="E7972" s="35" cm="1">
        <f t="array" ref="E7972">INDEX('Curva Juros'!$B$7:$B$73,MATCH(C7972,'Curva Juros'!$A$7:$A$73,1)) +
(C7972-INDEX('Curva Juros'!$A$7:$A$73,MATCH(C7972,'Curva Juros'!$A$7:$A$73,1))) *
(INDEX('Curva Juros'!$B$7:$B$73,MATCH(C7972,'Curva Juros'!$A$7:$A$73,1)+1) -
INDEX('Curva Juros'!$B$7:$B$73,MATCH(C7972,'Curva Juros'!$A$7:$A$73,1))) /
(INDEX('Curva Juros'!$A$7:$A$73,MATCH(C7972,'Curva Juros'!$A$7:$A$73,1)+1) -
INDEX('Curva Juros'!$A$7:$A$73,MATCH(C7972,'Curva Juros'!$A$7:$A$73,1)))</f>
        <v>7.6668714285714286</v>
      </c>
      <c r="F7972" s="24">
        <f t="shared" si="124"/>
        <v>-3.1171428571429016E-4</v>
      </c>
      <c r="G7972" s="24"/>
    </row>
    <row r="7973" spans="1:7" x14ac:dyDescent="0.25">
      <c r="A7973" s="6" t="s">
        <v>171</v>
      </c>
      <c r="B7973" s="7">
        <v>45947</v>
      </c>
      <c r="C7973" s="8">
        <v>913</v>
      </c>
      <c r="D7973" s="20">
        <v>7.7940999999999996E-2</v>
      </c>
      <c r="E7973" s="35" cm="1">
        <f t="array" ref="E7973">INDEX('Curva Juros'!$B$7:$B$73,MATCH(C7973,'Curva Juros'!$A$7:$A$73,1)) +
(C7973-INDEX('Curva Juros'!$A$7:$A$73,MATCH(C7973,'Curva Juros'!$A$7:$A$73,1))) *
(INDEX('Curva Juros'!$B$7:$B$73,MATCH(C7973,'Curva Juros'!$A$7:$A$73,1)+1) -
INDEX('Curva Juros'!$B$7:$B$73,MATCH(C7973,'Curva Juros'!$A$7:$A$73,1))) /
(INDEX('Curva Juros'!$A$7:$A$73,MATCH(C7973,'Curva Juros'!$A$7:$A$73,1)+1) -
INDEX('Curva Juros'!$A$7:$A$73,MATCH(C7973,'Curva Juros'!$A$7:$A$73,1)))</f>
        <v>7.6673198412698413</v>
      </c>
      <c r="F7973" s="24">
        <f t="shared" si="124"/>
        <v>1.2678015873015813E-3</v>
      </c>
      <c r="G7973" s="24"/>
    </row>
    <row r="7974" spans="1:7" x14ac:dyDescent="0.25">
      <c r="A7974" s="3" t="s">
        <v>171</v>
      </c>
      <c r="B7974" s="4">
        <v>45954</v>
      </c>
      <c r="C7974" s="5">
        <v>908</v>
      </c>
      <c r="D7974" s="19">
        <v>7.8812999999999994E-2</v>
      </c>
      <c r="E7974" s="35" cm="1">
        <f t="array" ref="E7974">INDEX('Curva Juros'!$B$7:$B$73,MATCH(C7974,'Curva Juros'!$A$7:$A$73,1)) +
(C7974-INDEX('Curva Juros'!$A$7:$A$73,MATCH(C7974,'Curva Juros'!$A$7:$A$73,1))) *
(INDEX('Curva Juros'!$B$7:$B$73,MATCH(C7974,'Curva Juros'!$A$7:$A$73,1)+1) -
INDEX('Curva Juros'!$B$7:$B$73,MATCH(C7974,'Curva Juros'!$A$7:$A$73,1))) /
(INDEX('Curva Juros'!$A$7:$A$73,MATCH(C7974,'Curva Juros'!$A$7:$A$73,1)+1) -
INDEX('Curva Juros'!$A$7:$A$73,MATCH(C7974,'Curva Juros'!$A$7:$A$73,1)))</f>
        <v>7.6677682539682541</v>
      </c>
      <c r="F7974" s="24">
        <f t="shared" si="124"/>
        <v>2.1353174603174485E-3</v>
      </c>
      <c r="G7974" s="24"/>
    </row>
    <row r="7975" spans="1:7" x14ac:dyDescent="0.25">
      <c r="A7975" s="6" t="s">
        <v>171</v>
      </c>
      <c r="B7975" s="7">
        <v>45961</v>
      </c>
      <c r="C7975" s="8">
        <v>903</v>
      </c>
      <c r="D7975" s="20">
        <v>7.8729999999999994E-2</v>
      </c>
      <c r="E7975" s="35" cm="1">
        <f t="array" ref="E7975">INDEX('Curva Juros'!$B$7:$B$73,MATCH(C7975,'Curva Juros'!$A$7:$A$73,1)) +
(C7975-INDEX('Curva Juros'!$A$7:$A$73,MATCH(C7975,'Curva Juros'!$A$7:$A$73,1))) *
(INDEX('Curva Juros'!$B$7:$B$73,MATCH(C7975,'Curva Juros'!$A$7:$A$73,1)+1) -
INDEX('Curva Juros'!$B$7:$B$73,MATCH(C7975,'Curva Juros'!$A$7:$A$73,1))) /
(INDEX('Curva Juros'!$A$7:$A$73,MATCH(C7975,'Curva Juros'!$A$7:$A$73,1)+1) -
INDEX('Curva Juros'!$A$7:$A$73,MATCH(C7975,'Curva Juros'!$A$7:$A$73,1)))</f>
        <v>7.668216666666666</v>
      </c>
      <c r="F7975" s="24">
        <f t="shared" si="124"/>
        <v>2.0478333333333321E-3</v>
      </c>
      <c r="G7975" s="24"/>
    </row>
    <row r="7976" spans="1:7" x14ac:dyDescent="0.25">
      <c r="A7976" s="3" t="s">
        <v>171</v>
      </c>
      <c r="B7976" s="4">
        <v>45968</v>
      </c>
      <c r="C7976" s="5">
        <v>898</v>
      </c>
      <c r="D7976" s="19">
        <v>7.8629000000000004E-2</v>
      </c>
      <c r="E7976" s="35" cm="1">
        <f t="array" ref="E7976">INDEX('Curva Juros'!$B$7:$B$73,MATCH(C7976,'Curva Juros'!$A$7:$A$73,1)) +
(C7976-INDEX('Curva Juros'!$A$7:$A$73,MATCH(C7976,'Curva Juros'!$A$7:$A$73,1))) *
(INDEX('Curva Juros'!$B$7:$B$73,MATCH(C7976,'Curva Juros'!$A$7:$A$73,1)+1) -
INDEX('Curva Juros'!$B$7:$B$73,MATCH(C7976,'Curva Juros'!$A$7:$A$73,1))) /
(INDEX('Curva Juros'!$A$7:$A$73,MATCH(C7976,'Curva Juros'!$A$7:$A$73,1)+1) -
INDEX('Curva Juros'!$A$7:$A$73,MATCH(C7976,'Curva Juros'!$A$7:$A$73,1)))</f>
        <v>7.6686650793650788</v>
      </c>
      <c r="F7976" s="24">
        <f t="shared" si="124"/>
        <v>1.9423492063492115E-3</v>
      </c>
      <c r="G7976" s="24"/>
    </row>
    <row r="7977" spans="1:7" x14ac:dyDescent="0.25">
      <c r="A7977" s="6" t="s">
        <v>171</v>
      </c>
      <c r="B7977" s="7">
        <v>45975</v>
      </c>
      <c r="C7977" s="8">
        <v>893</v>
      </c>
      <c r="D7977" s="20">
        <v>7.6716000000000006E-2</v>
      </c>
      <c r="E7977" s="35" cm="1">
        <f t="array" ref="E7977">INDEX('Curva Juros'!$B$7:$B$73,MATCH(C7977,'Curva Juros'!$A$7:$A$73,1)) +
(C7977-INDEX('Curva Juros'!$A$7:$A$73,MATCH(C7977,'Curva Juros'!$A$7:$A$73,1))) *
(INDEX('Curva Juros'!$B$7:$B$73,MATCH(C7977,'Curva Juros'!$A$7:$A$73,1)+1) -
INDEX('Curva Juros'!$B$7:$B$73,MATCH(C7977,'Curva Juros'!$A$7:$A$73,1))) /
(INDEX('Curva Juros'!$A$7:$A$73,MATCH(C7977,'Curva Juros'!$A$7:$A$73,1)+1) -
INDEX('Curva Juros'!$A$7:$A$73,MATCH(C7977,'Curva Juros'!$A$7:$A$73,1)))</f>
        <v>7.6691134920634916</v>
      </c>
      <c r="F7977" s="24">
        <f t="shared" si="124"/>
        <v>2.4865079365096743E-5</v>
      </c>
      <c r="G7977" s="24"/>
    </row>
    <row r="7978" spans="1:7" x14ac:dyDescent="0.25">
      <c r="A7978" s="3" t="s">
        <v>171</v>
      </c>
      <c r="B7978" s="4">
        <v>45982</v>
      </c>
      <c r="C7978" s="5">
        <v>889</v>
      </c>
      <c r="D7978" s="19">
        <v>7.6904E-2</v>
      </c>
      <c r="E7978" s="35" cm="1">
        <f t="array" ref="E7978">INDEX('Curva Juros'!$B$7:$B$73,MATCH(C7978,'Curva Juros'!$A$7:$A$73,1)) +
(C7978-INDEX('Curva Juros'!$A$7:$A$73,MATCH(C7978,'Curva Juros'!$A$7:$A$73,1))) *
(INDEX('Curva Juros'!$B$7:$B$73,MATCH(C7978,'Curva Juros'!$A$7:$A$73,1)+1) -
INDEX('Curva Juros'!$B$7:$B$73,MATCH(C7978,'Curva Juros'!$A$7:$A$73,1))) /
(INDEX('Curva Juros'!$A$7:$A$73,MATCH(C7978,'Curva Juros'!$A$7:$A$73,1)+1) -
INDEX('Curva Juros'!$A$7:$A$73,MATCH(C7978,'Curva Juros'!$A$7:$A$73,1)))</f>
        <v>7.6694722222222218</v>
      </c>
      <c r="F7978" s="24">
        <f t="shared" si="124"/>
        <v>2.0927777777778045E-4</v>
      </c>
      <c r="G7978" s="24"/>
    </row>
    <row r="7979" spans="1:7" x14ac:dyDescent="0.25">
      <c r="A7979" s="6" t="s">
        <v>171</v>
      </c>
      <c r="B7979" s="7">
        <v>45989</v>
      </c>
      <c r="C7979" s="8">
        <v>884</v>
      </c>
      <c r="D7979" s="20">
        <v>7.6760999999999996E-2</v>
      </c>
      <c r="E7979" s="35" cm="1">
        <f t="array" ref="E7979">INDEX('Curva Juros'!$B$7:$B$73,MATCH(C7979,'Curva Juros'!$A$7:$A$73,1)) +
(C7979-INDEX('Curva Juros'!$A$7:$A$73,MATCH(C7979,'Curva Juros'!$A$7:$A$73,1))) *
(INDEX('Curva Juros'!$B$7:$B$73,MATCH(C7979,'Curva Juros'!$A$7:$A$73,1)+1) -
INDEX('Curva Juros'!$B$7:$B$73,MATCH(C7979,'Curva Juros'!$A$7:$A$73,1))) /
(INDEX('Curva Juros'!$A$7:$A$73,MATCH(C7979,'Curva Juros'!$A$7:$A$73,1)+1) -
INDEX('Curva Juros'!$A$7:$A$73,MATCH(C7979,'Curva Juros'!$A$7:$A$73,1)))</f>
        <v>7.6699206349206346</v>
      </c>
      <c r="F7979" s="24">
        <f t="shared" si="124"/>
        <v>6.1793650793645627E-5</v>
      </c>
      <c r="G7979" s="24"/>
    </row>
    <row r="7980" spans="1:7" x14ac:dyDescent="0.25">
      <c r="A7980" s="3" t="s">
        <v>171</v>
      </c>
      <c r="B7980" s="4">
        <v>45996</v>
      </c>
      <c r="C7980" s="5">
        <v>879</v>
      </c>
      <c r="D7980" s="19">
        <v>7.9148999999999997E-2</v>
      </c>
      <c r="E7980" s="35" cm="1">
        <f t="array" ref="E7980">INDEX('Curva Juros'!$B$7:$B$73,MATCH(C7980,'Curva Juros'!$A$7:$A$73,1)) +
(C7980-INDEX('Curva Juros'!$A$7:$A$73,MATCH(C7980,'Curva Juros'!$A$7:$A$73,1))) *
(INDEX('Curva Juros'!$B$7:$B$73,MATCH(C7980,'Curva Juros'!$A$7:$A$73,1)+1) -
INDEX('Curva Juros'!$B$7:$B$73,MATCH(C7980,'Curva Juros'!$A$7:$A$73,1))) /
(INDEX('Curva Juros'!$A$7:$A$73,MATCH(C7980,'Curva Juros'!$A$7:$A$73,1)+1) -
INDEX('Curva Juros'!$A$7:$A$73,MATCH(C7980,'Curva Juros'!$A$7:$A$73,1)))</f>
        <v>7.6704499999999998</v>
      </c>
      <c r="F7980" s="24">
        <f t="shared" si="124"/>
        <v>2.4445000000000022E-3</v>
      </c>
      <c r="G7980" s="24"/>
    </row>
    <row r="7981" spans="1:7" x14ac:dyDescent="0.25">
      <c r="A7981" s="6" t="s">
        <v>171</v>
      </c>
      <c r="B7981" s="7">
        <v>46003</v>
      </c>
      <c r="C7981" s="8">
        <v>874</v>
      </c>
      <c r="D7981" s="20">
        <v>8.0940999999999999E-2</v>
      </c>
      <c r="E7981" s="35" cm="1">
        <f t="array" ref="E7981">INDEX('Curva Juros'!$B$7:$B$73,MATCH(C7981,'Curva Juros'!$A$7:$A$73,1)) +
(C7981-INDEX('Curva Juros'!$A$7:$A$73,MATCH(C7981,'Curva Juros'!$A$7:$A$73,1))) *
(INDEX('Curva Juros'!$B$7:$B$73,MATCH(C7981,'Curva Juros'!$A$7:$A$73,1)+1) -
INDEX('Curva Juros'!$B$7:$B$73,MATCH(C7981,'Curva Juros'!$A$7:$A$73,1))) /
(INDEX('Curva Juros'!$A$7:$A$73,MATCH(C7981,'Curva Juros'!$A$7:$A$73,1)+1) -
INDEX('Curva Juros'!$A$7:$A$73,MATCH(C7981,'Curva Juros'!$A$7:$A$73,1)))</f>
        <v>7.6710333333333329</v>
      </c>
      <c r="F7981" s="24">
        <f t="shared" si="124"/>
        <v>4.2306666666666742E-3</v>
      </c>
      <c r="G7981" s="24"/>
    </row>
    <row r="7982" spans="1:7" x14ac:dyDescent="0.25">
      <c r="A7982" s="3" t="s">
        <v>171</v>
      </c>
      <c r="B7982" s="4">
        <v>46010</v>
      </c>
      <c r="C7982" s="5">
        <v>869</v>
      </c>
      <c r="D7982" s="19">
        <v>8.3640999999999993E-2</v>
      </c>
      <c r="E7982" s="35" cm="1">
        <f t="array" ref="E7982">INDEX('Curva Juros'!$B$7:$B$73,MATCH(C7982,'Curva Juros'!$A$7:$A$73,1)) +
(C7982-INDEX('Curva Juros'!$A$7:$A$73,MATCH(C7982,'Curva Juros'!$A$7:$A$73,1))) *
(INDEX('Curva Juros'!$B$7:$B$73,MATCH(C7982,'Curva Juros'!$A$7:$A$73,1)+1) -
INDEX('Curva Juros'!$B$7:$B$73,MATCH(C7982,'Curva Juros'!$A$7:$A$73,1))) /
(INDEX('Curva Juros'!$A$7:$A$73,MATCH(C7982,'Curva Juros'!$A$7:$A$73,1)+1) -
INDEX('Curva Juros'!$A$7:$A$73,MATCH(C7982,'Curva Juros'!$A$7:$A$73,1)))</f>
        <v>7.6716166666666661</v>
      </c>
      <c r="F7982" s="24">
        <f t="shared" si="124"/>
        <v>6.9248333333333384E-3</v>
      </c>
      <c r="G7982" s="24"/>
    </row>
    <row r="7983" spans="1:7" x14ac:dyDescent="0.25">
      <c r="A7983" s="6" t="s">
        <v>171</v>
      </c>
      <c r="B7983" s="7">
        <v>46017</v>
      </c>
      <c r="C7983" s="8">
        <v>865</v>
      </c>
      <c r="D7983" s="20">
        <v>8.3559999999999995E-2</v>
      </c>
      <c r="E7983" s="35" cm="1">
        <f t="array" ref="E7983">INDEX('Curva Juros'!$B$7:$B$73,MATCH(C7983,'Curva Juros'!$A$7:$A$73,1)) +
(C7983-INDEX('Curva Juros'!$A$7:$A$73,MATCH(C7983,'Curva Juros'!$A$7:$A$73,1))) *
(INDEX('Curva Juros'!$B$7:$B$73,MATCH(C7983,'Curva Juros'!$A$7:$A$73,1)+1) -
INDEX('Curva Juros'!$B$7:$B$73,MATCH(C7983,'Curva Juros'!$A$7:$A$73,1))) /
(INDEX('Curva Juros'!$A$7:$A$73,MATCH(C7983,'Curva Juros'!$A$7:$A$73,1)+1) -
INDEX('Curva Juros'!$A$7:$A$73,MATCH(C7983,'Curva Juros'!$A$7:$A$73,1)))</f>
        <v>7.6720833333333331</v>
      </c>
      <c r="F7983" s="24">
        <f t="shared" si="124"/>
        <v>6.8391666666666601E-3</v>
      </c>
      <c r="G7983" s="24"/>
    </row>
    <row r="7984" spans="1:7" x14ac:dyDescent="0.25">
      <c r="A7984" s="3" t="s">
        <v>171</v>
      </c>
      <c r="B7984" s="4">
        <v>46024</v>
      </c>
      <c r="C7984" s="5">
        <v>861</v>
      </c>
      <c r="D7984" s="19">
        <v>8.3313999999999999E-2</v>
      </c>
      <c r="E7984" s="35" cm="1">
        <f t="array" ref="E7984">INDEX('Curva Juros'!$B$7:$B$73,MATCH(C7984,'Curva Juros'!$A$7:$A$73,1)) +
(C7984-INDEX('Curva Juros'!$A$7:$A$73,MATCH(C7984,'Curva Juros'!$A$7:$A$73,1))) *
(INDEX('Curva Juros'!$B$7:$B$73,MATCH(C7984,'Curva Juros'!$A$7:$A$73,1)+1) -
INDEX('Curva Juros'!$B$7:$B$73,MATCH(C7984,'Curva Juros'!$A$7:$A$73,1))) /
(INDEX('Curva Juros'!$A$7:$A$73,MATCH(C7984,'Curva Juros'!$A$7:$A$73,1)+1) -
INDEX('Curva Juros'!$A$7:$A$73,MATCH(C7984,'Curva Juros'!$A$7:$A$73,1)))</f>
        <v>7.6725499999999993</v>
      </c>
      <c r="F7984" s="24">
        <f t="shared" si="124"/>
        <v>6.588500000000011E-3</v>
      </c>
      <c r="G7984" s="24"/>
    </row>
    <row r="7985" spans="1:7" x14ac:dyDescent="0.25">
      <c r="A7985" s="6" t="s">
        <v>171</v>
      </c>
      <c r="B7985" s="7">
        <v>46031</v>
      </c>
      <c r="C7985" s="8">
        <v>856</v>
      </c>
      <c r="D7985" s="20">
        <v>8.4378999999999996E-2</v>
      </c>
      <c r="E7985" s="35" cm="1">
        <f t="array" ref="E7985">INDEX('Curva Juros'!$B$7:$B$73,MATCH(C7985,'Curva Juros'!$A$7:$A$73,1)) +
(C7985-INDEX('Curva Juros'!$A$7:$A$73,MATCH(C7985,'Curva Juros'!$A$7:$A$73,1))) *
(INDEX('Curva Juros'!$B$7:$B$73,MATCH(C7985,'Curva Juros'!$A$7:$A$73,1)+1) -
INDEX('Curva Juros'!$B$7:$B$73,MATCH(C7985,'Curva Juros'!$A$7:$A$73,1))) /
(INDEX('Curva Juros'!$A$7:$A$73,MATCH(C7985,'Curva Juros'!$A$7:$A$73,1)+1) -
INDEX('Curva Juros'!$A$7:$A$73,MATCH(C7985,'Curva Juros'!$A$7:$A$73,1)))</f>
        <v>7.6731333333333334</v>
      </c>
      <c r="F7985" s="24">
        <f t="shared" si="124"/>
        <v>7.6476666666666637E-3</v>
      </c>
      <c r="G7985" s="24"/>
    </row>
    <row r="7986" spans="1:7" x14ac:dyDescent="0.25">
      <c r="A7986" s="3" t="s">
        <v>171</v>
      </c>
      <c r="B7986" s="4">
        <v>46038</v>
      </c>
      <c r="C7986" s="5">
        <v>851</v>
      </c>
      <c r="D7986" s="19">
        <v>8.6832000000000006E-2</v>
      </c>
      <c r="E7986" s="35" cm="1">
        <f t="array" ref="E7986">INDEX('Curva Juros'!$B$7:$B$73,MATCH(C7986,'Curva Juros'!$A$7:$A$73,1)) +
(C7986-INDEX('Curva Juros'!$A$7:$A$73,MATCH(C7986,'Curva Juros'!$A$7:$A$73,1))) *
(INDEX('Curva Juros'!$B$7:$B$73,MATCH(C7986,'Curva Juros'!$A$7:$A$73,1)+1) -
INDEX('Curva Juros'!$B$7:$B$73,MATCH(C7986,'Curva Juros'!$A$7:$A$73,1))) /
(INDEX('Curva Juros'!$A$7:$A$73,MATCH(C7986,'Curva Juros'!$A$7:$A$73,1)+1) -
INDEX('Curva Juros'!$A$7:$A$73,MATCH(C7986,'Curva Juros'!$A$7:$A$73,1)))</f>
        <v>7.6737166666666665</v>
      </c>
      <c r="F7986" s="24">
        <f t="shared" si="124"/>
        <v>1.0094833333333345E-2</v>
      </c>
      <c r="G7986" s="24"/>
    </row>
    <row r="7987" spans="1:7" x14ac:dyDescent="0.25">
      <c r="A7987" s="6" t="s">
        <v>171</v>
      </c>
      <c r="B7987" s="7">
        <v>46045</v>
      </c>
      <c r="C7987" s="8">
        <v>846</v>
      </c>
      <c r="D7987" s="20">
        <v>8.8159000000000001E-2</v>
      </c>
      <c r="E7987" s="35" cm="1">
        <f t="array" ref="E7987">INDEX('Curva Juros'!$B$7:$B$73,MATCH(C7987,'Curva Juros'!$A$7:$A$73,1)) +
(C7987-INDEX('Curva Juros'!$A$7:$A$73,MATCH(C7987,'Curva Juros'!$A$7:$A$73,1))) *
(INDEX('Curva Juros'!$B$7:$B$73,MATCH(C7987,'Curva Juros'!$A$7:$A$73,1)+1) -
INDEX('Curva Juros'!$B$7:$B$73,MATCH(C7987,'Curva Juros'!$A$7:$A$73,1))) /
(INDEX('Curva Juros'!$A$7:$A$73,MATCH(C7987,'Curva Juros'!$A$7:$A$73,1)+1) -
INDEX('Curva Juros'!$A$7:$A$73,MATCH(C7987,'Curva Juros'!$A$7:$A$73,1)))</f>
        <v>7.6742999999999997</v>
      </c>
      <c r="F7987" s="24">
        <f t="shared" si="124"/>
        <v>1.1416000000000009E-2</v>
      </c>
      <c r="G7987" s="24"/>
    </row>
    <row r="7988" spans="1:7" x14ac:dyDescent="0.25">
      <c r="A7988" s="3" t="s">
        <v>171</v>
      </c>
      <c r="B7988" s="4">
        <v>46052</v>
      </c>
      <c r="C7988" s="5">
        <v>841</v>
      </c>
      <c r="D7988" s="19">
        <v>8.7971999999999995E-2</v>
      </c>
      <c r="E7988" s="35" cm="1">
        <f t="array" ref="E7988">INDEX('Curva Juros'!$B$7:$B$73,MATCH(C7988,'Curva Juros'!$A$7:$A$73,1)) +
(C7988-INDEX('Curva Juros'!$A$7:$A$73,MATCH(C7988,'Curva Juros'!$A$7:$A$73,1))) *
(INDEX('Curva Juros'!$B$7:$B$73,MATCH(C7988,'Curva Juros'!$A$7:$A$73,1)+1) -
INDEX('Curva Juros'!$B$7:$B$73,MATCH(C7988,'Curva Juros'!$A$7:$A$73,1))) /
(INDEX('Curva Juros'!$A$7:$A$73,MATCH(C7988,'Curva Juros'!$A$7:$A$73,1)+1) -
INDEX('Curva Juros'!$A$7:$A$73,MATCH(C7988,'Curva Juros'!$A$7:$A$73,1)))</f>
        <v>7.6748833333333328</v>
      </c>
      <c r="F7988" s="24">
        <f t="shared" si="124"/>
        <v>1.1223166666666673E-2</v>
      </c>
      <c r="G7988" s="24"/>
    </row>
    <row r="7989" spans="1:7" x14ac:dyDescent="0.25">
      <c r="A7989" s="6" t="s">
        <v>171</v>
      </c>
      <c r="B7989" s="7">
        <v>46059</v>
      </c>
      <c r="C7989" s="8">
        <v>836</v>
      </c>
      <c r="D7989" s="20">
        <v>9.0212000000000001E-2</v>
      </c>
      <c r="E7989" s="35" cm="1">
        <f t="array" ref="E7989">INDEX('Curva Juros'!$B$7:$B$73,MATCH(C7989,'Curva Juros'!$A$7:$A$73,1)) +
(C7989-INDEX('Curva Juros'!$A$7:$A$73,MATCH(C7989,'Curva Juros'!$A$7:$A$73,1))) *
(INDEX('Curva Juros'!$B$7:$B$73,MATCH(C7989,'Curva Juros'!$A$7:$A$73,1)+1) -
INDEX('Curva Juros'!$B$7:$B$73,MATCH(C7989,'Curva Juros'!$A$7:$A$73,1))) /
(INDEX('Curva Juros'!$A$7:$A$73,MATCH(C7989,'Curva Juros'!$A$7:$A$73,1)+1) -
INDEX('Curva Juros'!$A$7:$A$73,MATCH(C7989,'Curva Juros'!$A$7:$A$73,1)))</f>
        <v>7.6754666666666669</v>
      </c>
      <c r="F7989" s="24">
        <f t="shared" si="124"/>
        <v>1.3457333333333335E-2</v>
      </c>
      <c r="G7989" s="24"/>
    </row>
    <row r="7990" spans="1:7" x14ac:dyDescent="0.25">
      <c r="A7990" s="3" t="s">
        <v>171</v>
      </c>
      <c r="B7990" s="4">
        <v>46066</v>
      </c>
      <c r="C7990" s="5">
        <v>831</v>
      </c>
      <c r="D7990" s="19">
        <v>9.2165999999999998E-2</v>
      </c>
      <c r="E7990" s="35" cm="1">
        <f t="array" ref="E7990">INDEX('Curva Juros'!$B$7:$B$73,MATCH(C7990,'Curva Juros'!$A$7:$A$73,1)) +
(C7990-INDEX('Curva Juros'!$A$7:$A$73,MATCH(C7990,'Curva Juros'!$A$7:$A$73,1))) *
(INDEX('Curva Juros'!$B$7:$B$73,MATCH(C7990,'Curva Juros'!$A$7:$A$73,1)+1) -
INDEX('Curva Juros'!$B$7:$B$73,MATCH(C7990,'Curva Juros'!$A$7:$A$73,1))) /
(INDEX('Curva Juros'!$A$7:$A$73,MATCH(C7990,'Curva Juros'!$A$7:$A$73,1)+1) -
INDEX('Curva Juros'!$A$7:$A$73,MATCH(C7990,'Curva Juros'!$A$7:$A$73,1)))</f>
        <v>7.67605</v>
      </c>
      <c r="F7990" s="24">
        <f t="shared" si="124"/>
        <v>1.5405500000000003E-2</v>
      </c>
      <c r="G7990" s="24"/>
    </row>
    <row r="7991" spans="1:7" x14ac:dyDescent="0.25">
      <c r="A7991" s="6" t="s">
        <v>171</v>
      </c>
      <c r="B7991" s="7">
        <v>46073</v>
      </c>
      <c r="C7991" s="8">
        <v>828</v>
      </c>
      <c r="D7991" s="20">
        <v>9.4773999999999997E-2</v>
      </c>
      <c r="E7991" s="35" cm="1">
        <f t="array" ref="E7991">INDEX('Curva Juros'!$B$7:$B$73,MATCH(C7991,'Curva Juros'!$A$7:$A$73,1)) +
(C7991-INDEX('Curva Juros'!$A$7:$A$73,MATCH(C7991,'Curva Juros'!$A$7:$A$73,1))) *
(INDEX('Curva Juros'!$B$7:$B$73,MATCH(C7991,'Curva Juros'!$A$7:$A$73,1)+1) -
INDEX('Curva Juros'!$B$7:$B$73,MATCH(C7991,'Curva Juros'!$A$7:$A$73,1))) /
(INDEX('Curva Juros'!$A$7:$A$73,MATCH(C7991,'Curva Juros'!$A$7:$A$73,1)+1) -
INDEX('Curva Juros'!$A$7:$A$73,MATCH(C7991,'Curva Juros'!$A$7:$A$73,1)))</f>
        <v>7.6764000000000001</v>
      </c>
      <c r="F7991" s="24">
        <f t="shared" si="124"/>
        <v>1.8009999999999998E-2</v>
      </c>
      <c r="G7991" s="24"/>
    </row>
    <row r="7992" spans="1:7" x14ac:dyDescent="0.25">
      <c r="A7992" s="3" t="s">
        <v>171</v>
      </c>
      <c r="B7992" s="4">
        <v>46080</v>
      </c>
      <c r="C7992" s="5">
        <v>823</v>
      </c>
      <c r="D7992" s="19">
        <v>9.3519000000000005E-2</v>
      </c>
      <c r="E7992" s="35" cm="1">
        <f t="array" ref="E7992">INDEX('Curva Juros'!$B$7:$B$73,MATCH(C7992,'Curva Juros'!$A$7:$A$73,1)) +
(C7992-INDEX('Curva Juros'!$A$7:$A$73,MATCH(C7992,'Curva Juros'!$A$7:$A$73,1))) *
(INDEX('Curva Juros'!$B$7:$B$73,MATCH(C7992,'Curva Juros'!$A$7:$A$73,1)+1) -
INDEX('Curva Juros'!$B$7:$B$73,MATCH(C7992,'Curva Juros'!$A$7:$A$73,1))) /
(INDEX('Curva Juros'!$A$7:$A$73,MATCH(C7992,'Curva Juros'!$A$7:$A$73,1)+1) -
INDEX('Curva Juros'!$A$7:$A$73,MATCH(C7992,'Curva Juros'!$A$7:$A$73,1)))</f>
        <v>7.6769833333333333</v>
      </c>
      <c r="F7992" s="24">
        <f t="shared" si="124"/>
        <v>1.6749166666666676E-2</v>
      </c>
      <c r="G7992" s="24"/>
    </row>
    <row r="7993" spans="1:7" x14ac:dyDescent="0.25">
      <c r="A7993" s="6" t="s">
        <v>172</v>
      </c>
      <c r="B7993" s="7">
        <v>45723</v>
      </c>
      <c r="C7993" s="8">
        <v>1253.25</v>
      </c>
      <c r="D7993" s="20">
        <v>7.7265E-2</v>
      </c>
      <c r="E7993" s="35" cm="1">
        <f t="array" ref="E7993">INDEX('Curva Juros'!$B$7:$B$73,MATCH(C7993,'Curva Juros'!$A$7:$A$73,1)) +
(C7993-INDEX('Curva Juros'!$A$7:$A$73,MATCH(C7993,'Curva Juros'!$A$7:$A$73,1))) *
(INDEX('Curva Juros'!$B$7:$B$73,MATCH(C7993,'Curva Juros'!$A$7:$A$73,1)+1) -
INDEX('Curva Juros'!$B$7:$B$73,MATCH(C7993,'Curva Juros'!$A$7:$A$73,1))) /
(INDEX('Curva Juros'!$A$7:$A$73,MATCH(C7993,'Curva Juros'!$A$7:$A$73,1)+1) -
INDEX('Curva Juros'!$A$7:$A$73,MATCH(C7993,'Curva Juros'!$A$7:$A$73,1)))</f>
        <v>7.6266178571428576</v>
      </c>
      <c r="F7993" s="24">
        <f t="shared" si="124"/>
        <v>9.9882142857142531E-4</v>
      </c>
      <c r="G7993" s="24"/>
    </row>
    <row r="7994" spans="1:7" x14ac:dyDescent="0.25">
      <c r="A7994" s="3" t="s">
        <v>172</v>
      </c>
      <c r="B7994" s="4">
        <v>45730</v>
      </c>
      <c r="C7994" s="5">
        <v>1248.33</v>
      </c>
      <c r="D7994" s="19">
        <v>7.7165999999999998E-2</v>
      </c>
      <c r="E7994" s="35" cm="1">
        <f t="array" ref="E7994">INDEX('Curva Juros'!$B$7:$B$73,MATCH(C7994,'Curva Juros'!$A$7:$A$73,1)) +
(C7994-INDEX('Curva Juros'!$A$7:$A$73,MATCH(C7994,'Curva Juros'!$A$7:$A$73,1))) *
(INDEX('Curva Juros'!$B$7:$B$73,MATCH(C7994,'Curva Juros'!$A$7:$A$73,1)+1) -
INDEX('Curva Juros'!$B$7:$B$73,MATCH(C7994,'Curva Juros'!$A$7:$A$73,1))) /
(INDEX('Curva Juros'!$A$7:$A$73,MATCH(C7994,'Curva Juros'!$A$7:$A$73,1)+1) -
INDEX('Curva Juros'!$A$7:$A$73,MATCH(C7994,'Curva Juros'!$A$7:$A$73,1)))</f>
        <v>7.6273597619047626</v>
      </c>
      <c r="F7994" s="24">
        <f t="shared" si="124"/>
        <v>8.9240238095236735E-4</v>
      </c>
      <c r="G7994" s="24"/>
    </row>
    <row r="7995" spans="1:7" x14ac:dyDescent="0.25">
      <c r="A7995" s="6" t="s">
        <v>172</v>
      </c>
      <c r="B7995" s="7">
        <v>45737</v>
      </c>
      <c r="C7995" s="8">
        <v>1242.5</v>
      </c>
      <c r="D7995" s="20">
        <v>7.8189999999999996E-2</v>
      </c>
      <c r="E7995" s="35" cm="1">
        <f t="array" ref="E7995">INDEX('Curva Juros'!$B$7:$B$73,MATCH(C7995,'Curva Juros'!$A$7:$A$73,1)) +
(C7995-INDEX('Curva Juros'!$A$7:$A$73,MATCH(C7995,'Curva Juros'!$A$7:$A$73,1))) *
(INDEX('Curva Juros'!$B$7:$B$73,MATCH(C7995,'Curva Juros'!$A$7:$A$73,1)+1) -
INDEX('Curva Juros'!$B$7:$B$73,MATCH(C7995,'Curva Juros'!$A$7:$A$73,1))) /
(INDEX('Curva Juros'!$A$7:$A$73,MATCH(C7995,'Curva Juros'!$A$7:$A$73,1)+1) -
INDEX('Curva Juros'!$A$7:$A$73,MATCH(C7995,'Curva Juros'!$A$7:$A$73,1)))</f>
        <v>7.6282388888888892</v>
      </c>
      <c r="F7995" s="24">
        <f t="shared" si="124"/>
        <v>1.9076111111111099E-3</v>
      </c>
      <c r="G7995" s="24"/>
    </row>
    <row r="7996" spans="1:7" x14ac:dyDescent="0.25">
      <c r="A7996" s="3" t="s">
        <v>172</v>
      </c>
      <c r="B7996" s="4">
        <v>45744</v>
      </c>
      <c r="C7996" s="5">
        <v>1236.71</v>
      </c>
      <c r="D7996" s="19">
        <v>7.9159999999999994E-2</v>
      </c>
      <c r="E7996" s="35" cm="1">
        <f t="array" ref="E7996">INDEX('Curva Juros'!$B$7:$B$73,MATCH(C7996,'Curva Juros'!$A$7:$A$73,1)) +
(C7996-INDEX('Curva Juros'!$A$7:$A$73,MATCH(C7996,'Curva Juros'!$A$7:$A$73,1))) *
(INDEX('Curva Juros'!$B$7:$B$73,MATCH(C7996,'Curva Juros'!$A$7:$A$73,1)+1) -
INDEX('Curva Juros'!$B$7:$B$73,MATCH(C7996,'Curva Juros'!$A$7:$A$73,1))) /
(INDEX('Curva Juros'!$A$7:$A$73,MATCH(C7996,'Curva Juros'!$A$7:$A$73,1)+1) -
INDEX('Curva Juros'!$A$7:$A$73,MATCH(C7996,'Curva Juros'!$A$7:$A$73,1)))</f>
        <v>7.6291119841269843</v>
      </c>
      <c r="F7996" s="24">
        <f t="shared" si="124"/>
        <v>2.8688801587301443E-3</v>
      </c>
      <c r="G7996" s="24"/>
    </row>
    <row r="7997" spans="1:7" x14ac:dyDescent="0.25">
      <c r="A7997" s="6" t="s">
        <v>172</v>
      </c>
      <c r="B7997" s="7">
        <v>45751</v>
      </c>
      <c r="C7997" s="8">
        <v>1234.04</v>
      </c>
      <c r="D7997" s="20">
        <v>7.6289999999999997E-2</v>
      </c>
      <c r="E7997" s="35" cm="1">
        <f t="array" ref="E7997">INDEX('Curva Juros'!$B$7:$B$73,MATCH(C7997,'Curva Juros'!$A$7:$A$73,1)) +
(C7997-INDEX('Curva Juros'!$A$7:$A$73,MATCH(C7997,'Curva Juros'!$A$7:$A$73,1))) *
(INDEX('Curva Juros'!$B$7:$B$73,MATCH(C7997,'Curva Juros'!$A$7:$A$73,1)+1) -
INDEX('Curva Juros'!$B$7:$B$73,MATCH(C7997,'Curva Juros'!$A$7:$A$73,1))) /
(INDEX('Curva Juros'!$A$7:$A$73,MATCH(C7997,'Curva Juros'!$A$7:$A$73,1)+1) -
INDEX('Curva Juros'!$A$7:$A$73,MATCH(C7997,'Curva Juros'!$A$7:$A$73,1)))</f>
        <v>7.6295146031746031</v>
      </c>
      <c r="F7997" s="24">
        <f t="shared" si="124"/>
        <v>-5.1460317460338967E-6</v>
      </c>
      <c r="G7997" s="24"/>
    </row>
    <row r="7998" spans="1:7" x14ac:dyDescent="0.25">
      <c r="A7998" s="3" t="s">
        <v>172</v>
      </c>
      <c r="B7998" s="4">
        <v>45758</v>
      </c>
      <c r="C7998" s="5">
        <v>1228.2</v>
      </c>
      <c r="D7998" s="19">
        <v>7.7327999999999994E-2</v>
      </c>
      <c r="E7998" s="35" cm="1">
        <f t="array" ref="E7998">INDEX('Curva Juros'!$B$7:$B$73,MATCH(C7998,'Curva Juros'!$A$7:$A$73,1)) +
(C7998-INDEX('Curva Juros'!$A$7:$A$73,MATCH(C7998,'Curva Juros'!$A$7:$A$73,1))) *
(INDEX('Curva Juros'!$B$7:$B$73,MATCH(C7998,'Curva Juros'!$A$7:$A$73,1)+1) -
INDEX('Curva Juros'!$B$7:$B$73,MATCH(C7998,'Curva Juros'!$A$7:$A$73,1))) /
(INDEX('Curva Juros'!$A$7:$A$73,MATCH(C7998,'Curva Juros'!$A$7:$A$73,1)+1) -
INDEX('Curva Juros'!$A$7:$A$73,MATCH(C7998,'Curva Juros'!$A$7:$A$73,1)))</f>
        <v>7.6303952380952387</v>
      </c>
      <c r="F7998" s="24">
        <f t="shared" si="124"/>
        <v>1.024047619047605E-3</v>
      </c>
      <c r="G7998" s="24"/>
    </row>
    <row r="7999" spans="1:7" x14ac:dyDescent="0.25">
      <c r="A7999" s="6" t="s">
        <v>172</v>
      </c>
      <c r="B7999" s="7">
        <v>45764</v>
      </c>
      <c r="C7999" s="8">
        <v>1265.6400000000001</v>
      </c>
      <c r="D7999" s="20">
        <v>7.5455999999999995E-2</v>
      </c>
      <c r="E7999" s="35" cm="1">
        <f t="array" ref="E7999">INDEX('Curva Juros'!$B$7:$B$73,MATCH(C7999,'Curva Juros'!$A$7:$A$73,1)) +
(C7999-INDEX('Curva Juros'!$A$7:$A$73,MATCH(C7999,'Curva Juros'!$A$7:$A$73,1))) *
(INDEX('Curva Juros'!$B$7:$B$73,MATCH(C7999,'Curva Juros'!$A$7:$A$73,1)+1) -
INDEX('Curva Juros'!$B$7:$B$73,MATCH(C7999,'Curva Juros'!$A$7:$A$73,1))) /
(INDEX('Curva Juros'!$A$7:$A$73,MATCH(C7999,'Curva Juros'!$A$7:$A$73,1)+1) -
INDEX('Curva Juros'!$A$7:$A$73,MATCH(C7999,'Curva Juros'!$A$7:$A$73,1)))</f>
        <v>7.6245436190476195</v>
      </c>
      <c r="F7999" s="24">
        <f t="shared" si="124"/>
        <v>-7.8943619047619484E-4</v>
      </c>
      <c r="G7999" s="24"/>
    </row>
    <row r="8000" spans="1:7" x14ac:dyDescent="0.25">
      <c r="A8000" s="3" t="s">
        <v>172</v>
      </c>
      <c r="B8000" s="4">
        <v>45772</v>
      </c>
      <c r="C8000" s="5">
        <v>1262.19</v>
      </c>
      <c r="D8000" s="19">
        <v>7.4602000000000002E-2</v>
      </c>
      <c r="E8000" s="35" cm="1">
        <f t="array" ref="E8000">INDEX('Curva Juros'!$B$7:$B$73,MATCH(C8000,'Curva Juros'!$A$7:$A$73,1)) +
(C8000-INDEX('Curva Juros'!$A$7:$A$73,MATCH(C8000,'Curva Juros'!$A$7:$A$73,1))) *
(INDEX('Curva Juros'!$B$7:$B$73,MATCH(C8000,'Curva Juros'!$A$7:$A$73,1)+1) -
INDEX('Curva Juros'!$B$7:$B$73,MATCH(C8000,'Curva Juros'!$A$7:$A$73,1))) /
(INDEX('Curva Juros'!$A$7:$A$73,MATCH(C8000,'Curva Juros'!$A$7:$A$73,1)+1) -
INDEX('Curva Juros'!$A$7:$A$73,MATCH(C8000,'Curva Juros'!$A$7:$A$73,1)))</f>
        <v>7.6251898095238095</v>
      </c>
      <c r="F8000" s="24">
        <f t="shared" si="124"/>
        <v>-1.6498980952380921E-3</v>
      </c>
      <c r="G8000" s="24"/>
    </row>
    <row r="8001" spans="1:7" x14ac:dyDescent="0.25">
      <c r="A8001" s="6" t="s">
        <v>172</v>
      </c>
      <c r="B8001" s="7">
        <v>45779</v>
      </c>
      <c r="C8001" s="8">
        <v>1258.7</v>
      </c>
      <c r="D8001" s="20">
        <v>7.3823E-2</v>
      </c>
      <c r="E8001" s="35" cm="1">
        <f t="array" ref="E8001">INDEX('Curva Juros'!$B$7:$B$73,MATCH(C8001,'Curva Juros'!$A$7:$A$73,1)) +
(C8001-INDEX('Curva Juros'!$A$7:$A$73,MATCH(C8001,'Curva Juros'!$A$7:$A$73,1))) *
(INDEX('Curva Juros'!$B$7:$B$73,MATCH(C8001,'Curva Juros'!$A$7:$A$73,1)+1) -
INDEX('Curva Juros'!$B$7:$B$73,MATCH(C8001,'Curva Juros'!$A$7:$A$73,1))) /
(INDEX('Curva Juros'!$A$7:$A$73,MATCH(C8001,'Curva Juros'!$A$7:$A$73,1)+1) -
INDEX('Curva Juros'!$A$7:$A$73,MATCH(C8001,'Curva Juros'!$A$7:$A$73,1)))</f>
        <v>7.6257960317460318</v>
      </c>
      <c r="F8001" s="24">
        <f t="shared" si="124"/>
        <v>-2.4349603174603218E-3</v>
      </c>
      <c r="G8001" s="24"/>
    </row>
    <row r="8002" spans="1:7" x14ac:dyDescent="0.25">
      <c r="A8002" s="3" t="s">
        <v>172</v>
      </c>
      <c r="B8002" s="4">
        <v>45786</v>
      </c>
      <c r="C8002" s="5">
        <v>1254.47</v>
      </c>
      <c r="D8002" s="19">
        <v>7.2622999999999993E-2</v>
      </c>
      <c r="E8002" s="35" cm="1">
        <f t="array" ref="E8002">INDEX('Curva Juros'!$B$7:$B$73,MATCH(C8002,'Curva Juros'!$A$7:$A$73,1)) +
(C8002-INDEX('Curva Juros'!$A$7:$A$73,MATCH(C8002,'Curva Juros'!$A$7:$A$73,1))) *
(INDEX('Curva Juros'!$B$7:$B$73,MATCH(C8002,'Curva Juros'!$A$7:$A$73,1)+1) -
INDEX('Curva Juros'!$B$7:$B$73,MATCH(C8002,'Curva Juros'!$A$7:$A$73,1))) /
(INDEX('Curva Juros'!$A$7:$A$73,MATCH(C8002,'Curva Juros'!$A$7:$A$73,1)+1) -
INDEX('Curva Juros'!$A$7:$A$73,MATCH(C8002,'Curva Juros'!$A$7:$A$73,1)))</f>
        <v>7.6264338888888892</v>
      </c>
      <c r="F8002" s="24">
        <f t="shared" si="124"/>
        <v>-3.6413388888889009E-3</v>
      </c>
      <c r="G8002" s="24"/>
    </row>
    <row r="8003" spans="1:7" x14ac:dyDescent="0.25">
      <c r="A8003" s="6" t="s">
        <v>172</v>
      </c>
      <c r="B8003" s="7">
        <v>45793</v>
      </c>
      <c r="C8003" s="8">
        <v>1249.21</v>
      </c>
      <c r="D8003" s="20">
        <v>7.3024000000000006E-2</v>
      </c>
      <c r="E8003" s="35" cm="1">
        <f t="array" ref="E8003">INDEX('Curva Juros'!$B$7:$B$73,MATCH(C8003,'Curva Juros'!$A$7:$A$73,1)) +
(C8003-INDEX('Curva Juros'!$A$7:$A$73,MATCH(C8003,'Curva Juros'!$A$7:$A$73,1))) *
(INDEX('Curva Juros'!$B$7:$B$73,MATCH(C8003,'Curva Juros'!$A$7:$A$73,1)+1) -
INDEX('Curva Juros'!$B$7:$B$73,MATCH(C8003,'Curva Juros'!$A$7:$A$73,1))) /
(INDEX('Curva Juros'!$A$7:$A$73,MATCH(C8003,'Curva Juros'!$A$7:$A$73,1)+1) -
INDEX('Curva Juros'!$A$7:$A$73,MATCH(C8003,'Curva Juros'!$A$7:$A$73,1)))</f>
        <v>7.6272270634920636</v>
      </c>
      <c r="F8003" s="24">
        <f t="shared" ref="F8003:F8066" si="125">D8003-E8003/100</f>
        <v>-3.2482706349206275E-3</v>
      </c>
      <c r="G8003" s="24"/>
    </row>
    <row r="8004" spans="1:7" x14ac:dyDescent="0.25">
      <c r="A8004" s="3" t="s">
        <v>172</v>
      </c>
      <c r="B8004" s="4">
        <v>45800</v>
      </c>
      <c r="C8004" s="5">
        <v>1243.95</v>
      </c>
      <c r="D8004" s="19">
        <v>7.3430999999999996E-2</v>
      </c>
      <c r="E8004" s="35" cm="1">
        <f t="array" ref="E8004">INDEX('Curva Juros'!$B$7:$B$73,MATCH(C8004,'Curva Juros'!$A$7:$A$73,1)) +
(C8004-INDEX('Curva Juros'!$A$7:$A$73,MATCH(C8004,'Curva Juros'!$A$7:$A$73,1))) *
(INDEX('Curva Juros'!$B$7:$B$73,MATCH(C8004,'Curva Juros'!$A$7:$A$73,1)+1) -
INDEX('Curva Juros'!$B$7:$B$73,MATCH(C8004,'Curva Juros'!$A$7:$A$73,1))) /
(INDEX('Curva Juros'!$A$7:$A$73,MATCH(C8004,'Curva Juros'!$A$7:$A$73,1)+1) -
INDEX('Curva Juros'!$A$7:$A$73,MATCH(C8004,'Curva Juros'!$A$7:$A$73,1)))</f>
        <v>7.628020238095238</v>
      </c>
      <c r="F8004" s="24">
        <f t="shared" si="125"/>
        <v>-2.8492023809523898E-3</v>
      </c>
      <c r="G8004" s="24"/>
    </row>
    <row r="8005" spans="1:7" x14ac:dyDescent="0.25">
      <c r="A8005" s="6" t="s">
        <v>172</v>
      </c>
      <c r="B8005" s="7">
        <v>45807</v>
      </c>
      <c r="C8005" s="8">
        <v>1238.57</v>
      </c>
      <c r="D8005" s="20">
        <v>7.4022000000000004E-2</v>
      </c>
      <c r="E8005" s="35" cm="1">
        <f t="array" ref="E8005">INDEX('Curva Juros'!$B$7:$B$73,MATCH(C8005,'Curva Juros'!$A$7:$A$73,1)) +
(C8005-INDEX('Curva Juros'!$A$7:$A$73,MATCH(C8005,'Curva Juros'!$A$7:$A$73,1))) *
(INDEX('Curva Juros'!$B$7:$B$73,MATCH(C8005,'Curva Juros'!$A$7:$A$73,1)+1) -
INDEX('Curva Juros'!$B$7:$B$73,MATCH(C8005,'Curva Juros'!$A$7:$A$73,1))) /
(INDEX('Curva Juros'!$A$7:$A$73,MATCH(C8005,'Curva Juros'!$A$7:$A$73,1)+1) -
INDEX('Curva Juros'!$A$7:$A$73,MATCH(C8005,'Curva Juros'!$A$7:$A$73,1)))</f>
        <v>7.6288315079365079</v>
      </c>
      <c r="F8005" s="24">
        <f t="shared" si="125"/>
        <v>-2.2663150793650749E-3</v>
      </c>
      <c r="G8005" s="24"/>
    </row>
    <row r="8006" spans="1:7" x14ac:dyDescent="0.25">
      <c r="A8006" s="3" t="s">
        <v>172</v>
      </c>
      <c r="B8006" s="4">
        <v>45814</v>
      </c>
      <c r="C8006" s="5">
        <v>1233.32</v>
      </c>
      <c r="D8006" s="19">
        <v>7.4397000000000005E-2</v>
      </c>
      <c r="E8006" s="35" cm="1">
        <f t="array" ref="E8006">INDEX('Curva Juros'!$B$7:$B$73,MATCH(C8006,'Curva Juros'!$A$7:$A$73,1)) +
(C8006-INDEX('Curva Juros'!$A$7:$A$73,MATCH(C8006,'Curva Juros'!$A$7:$A$73,1))) *
(INDEX('Curva Juros'!$B$7:$B$73,MATCH(C8006,'Curva Juros'!$A$7:$A$73,1)+1) -
INDEX('Curva Juros'!$B$7:$B$73,MATCH(C8006,'Curva Juros'!$A$7:$A$73,1))) /
(INDEX('Curva Juros'!$A$7:$A$73,MATCH(C8006,'Curva Juros'!$A$7:$A$73,1)+1) -
INDEX('Curva Juros'!$A$7:$A$73,MATCH(C8006,'Curva Juros'!$A$7:$A$73,1)))</f>
        <v>7.6296231746031751</v>
      </c>
      <c r="F8006" s="24">
        <f t="shared" si="125"/>
        <v>-1.8992317460317515E-3</v>
      </c>
      <c r="G8006" s="24"/>
    </row>
    <row r="8007" spans="1:7" x14ac:dyDescent="0.25">
      <c r="A8007" s="6" t="s">
        <v>172</v>
      </c>
      <c r="B8007" s="7">
        <v>45821</v>
      </c>
      <c r="C8007" s="8">
        <v>1229.05</v>
      </c>
      <c r="D8007" s="20">
        <v>7.3270000000000002E-2</v>
      </c>
      <c r="E8007" s="35" cm="1">
        <f t="array" ref="E8007">INDEX('Curva Juros'!$B$7:$B$73,MATCH(C8007,'Curva Juros'!$A$7:$A$73,1)) +
(C8007-INDEX('Curva Juros'!$A$7:$A$73,MATCH(C8007,'Curva Juros'!$A$7:$A$73,1))) *
(INDEX('Curva Juros'!$B$7:$B$73,MATCH(C8007,'Curva Juros'!$A$7:$A$73,1)+1) -
INDEX('Curva Juros'!$B$7:$B$73,MATCH(C8007,'Curva Juros'!$A$7:$A$73,1))) /
(INDEX('Curva Juros'!$A$7:$A$73,MATCH(C8007,'Curva Juros'!$A$7:$A$73,1)+1) -
INDEX('Curva Juros'!$A$7:$A$73,MATCH(C8007,'Curva Juros'!$A$7:$A$73,1)))</f>
        <v>7.630267063492064</v>
      </c>
      <c r="F8007" s="24">
        <f t="shared" si="125"/>
        <v>-3.0326706349206312E-3</v>
      </c>
      <c r="G8007" s="24"/>
    </row>
    <row r="8008" spans="1:7" x14ac:dyDescent="0.25">
      <c r="A8008" s="3" t="s">
        <v>172</v>
      </c>
      <c r="B8008" s="4">
        <v>45828</v>
      </c>
      <c r="C8008" s="5">
        <v>1225.19</v>
      </c>
      <c r="D8008" s="19">
        <v>7.3055999999999996E-2</v>
      </c>
      <c r="E8008" s="35" cm="1">
        <f t="array" ref="E8008">INDEX('Curva Juros'!$B$7:$B$73,MATCH(C8008,'Curva Juros'!$A$7:$A$73,1)) +
(C8008-INDEX('Curva Juros'!$A$7:$A$73,MATCH(C8008,'Curva Juros'!$A$7:$A$73,1))) *
(INDEX('Curva Juros'!$B$7:$B$73,MATCH(C8008,'Curva Juros'!$A$7:$A$73,1)+1) -
INDEX('Curva Juros'!$B$7:$B$73,MATCH(C8008,'Curva Juros'!$A$7:$A$73,1))) /
(INDEX('Curva Juros'!$A$7:$A$73,MATCH(C8008,'Curva Juros'!$A$7:$A$73,1)+1) -
INDEX('Curva Juros'!$A$7:$A$73,MATCH(C8008,'Curva Juros'!$A$7:$A$73,1)))</f>
        <v>7.6308491269841268</v>
      </c>
      <c r="F8008" s="24">
        <f t="shared" si="125"/>
        <v>-3.2524912698412706E-3</v>
      </c>
      <c r="G8008" s="24"/>
    </row>
    <row r="8009" spans="1:7" x14ac:dyDescent="0.25">
      <c r="A8009" s="6" t="s">
        <v>172</v>
      </c>
      <c r="B8009" s="7">
        <v>45835</v>
      </c>
      <c r="C8009" s="8">
        <v>1219.68</v>
      </c>
      <c r="D8009" s="20">
        <v>7.3847999999999997E-2</v>
      </c>
      <c r="E8009" s="35" cm="1">
        <f t="array" ref="E8009">INDEX('Curva Juros'!$B$7:$B$73,MATCH(C8009,'Curva Juros'!$A$7:$A$73,1)) +
(C8009-INDEX('Curva Juros'!$A$7:$A$73,MATCH(C8009,'Curva Juros'!$A$7:$A$73,1))) *
(INDEX('Curva Juros'!$B$7:$B$73,MATCH(C8009,'Curva Juros'!$A$7:$A$73,1)+1) -
INDEX('Curva Juros'!$B$7:$B$73,MATCH(C8009,'Curva Juros'!$A$7:$A$73,1))) /
(INDEX('Curva Juros'!$A$7:$A$73,MATCH(C8009,'Curva Juros'!$A$7:$A$73,1)+1) -
INDEX('Curva Juros'!$A$7:$A$73,MATCH(C8009,'Curva Juros'!$A$7:$A$73,1)))</f>
        <v>7.6316800000000002</v>
      </c>
      <c r="F8009" s="24">
        <f t="shared" si="125"/>
        <v>-2.4688000000000071E-3</v>
      </c>
      <c r="G8009" s="24"/>
    </row>
    <row r="8010" spans="1:7" x14ac:dyDescent="0.25">
      <c r="A8010" s="3" t="s">
        <v>172</v>
      </c>
      <c r="B8010" s="4">
        <v>45842</v>
      </c>
      <c r="C8010" s="5">
        <v>1215.54</v>
      </c>
      <c r="D8010" s="19">
        <v>7.2513999999999995E-2</v>
      </c>
      <c r="E8010" s="35" cm="1">
        <f t="array" ref="E8010">INDEX('Curva Juros'!$B$7:$B$73,MATCH(C8010,'Curva Juros'!$A$7:$A$73,1)) +
(C8010-INDEX('Curva Juros'!$A$7:$A$73,MATCH(C8010,'Curva Juros'!$A$7:$A$73,1))) *
(INDEX('Curva Juros'!$B$7:$B$73,MATCH(C8010,'Curva Juros'!$A$7:$A$73,1)+1) -
INDEX('Curva Juros'!$B$7:$B$73,MATCH(C8010,'Curva Juros'!$A$7:$A$73,1))) /
(INDEX('Curva Juros'!$A$7:$A$73,MATCH(C8010,'Curva Juros'!$A$7:$A$73,1)+1) -
INDEX('Curva Juros'!$A$7:$A$73,MATCH(C8010,'Curva Juros'!$A$7:$A$73,1)))</f>
        <v>7.6323042857142855</v>
      </c>
      <c r="F8010" s="24">
        <f t="shared" si="125"/>
        <v>-3.8090428571428553E-3</v>
      </c>
      <c r="G8010" s="24"/>
    </row>
    <row r="8011" spans="1:7" x14ac:dyDescent="0.25">
      <c r="A8011" s="6" t="s">
        <v>172</v>
      </c>
      <c r="B8011" s="7">
        <v>45849</v>
      </c>
      <c r="C8011" s="8">
        <v>1208.73</v>
      </c>
      <c r="D8011" s="20">
        <v>7.5310000000000002E-2</v>
      </c>
      <c r="E8011" s="35" cm="1">
        <f t="array" ref="E8011">INDEX('Curva Juros'!$B$7:$B$73,MATCH(C8011,'Curva Juros'!$A$7:$A$73,1)) +
(C8011-INDEX('Curva Juros'!$A$7:$A$73,MATCH(C8011,'Curva Juros'!$A$7:$A$73,1))) *
(INDEX('Curva Juros'!$B$7:$B$73,MATCH(C8011,'Curva Juros'!$A$7:$A$73,1)+1) -
INDEX('Curva Juros'!$B$7:$B$73,MATCH(C8011,'Curva Juros'!$A$7:$A$73,1))) /
(INDEX('Curva Juros'!$A$7:$A$73,MATCH(C8011,'Curva Juros'!$A$7:$A$73,1)+1) -
INDEX('Curva Juros'!$A$7:$A$73,MATCH(C8011,'Curva Juros'!$A$7:$A$73,1)))</f>
        <v>7.6333311904761905</v>
      </c>
      <c r="F8011" s="24">
        <f t="shared" si="125"/>
        <v>-1.0233119047619033E-3</v>
      </c>
      <c r="G8011" s="24"/>
    </row>
    <row r="8012" spans="1:7" x14ac:dyDescent="0.25">
      <c r="A8012" s="3" t="s">
        <v>172</v>
      </c>
      <c r="B8012" s="4">
        <v>45856</v>
      </c>
      <c r="C8012" s="5">
        <v>1203.3699999999999</v>
      </c>
      <c r="D8012" s="19">
        <v>7.5861999999999999E-2</v>
      </c>
      <c r="E8012" s="35" cm="1">
        <f t="array" ref="E8012">INDEX('Curva Juros'!$B$7:$B$73,MATCH(C8012,'Curva Juros'!$A$7:$A$73,1)) +
(C8012-INDEX('Curva Juros'!$A$7:$A$73,MATCH(C8012,'Curva Juros'!$A$7:$A$73,1))) *
(INDEX('Curva Juros'!$B$7:$B$73,MATCH(C8012,'Curva Juros'!$A$7:$A$73,1)+1) -
INDEX('Curva Juros'!$B$7:$B$73,MATCH(C8012,'Curva Juros'!$A$7:$A$73,1))) /
(INDEX('Curva Juros'!$A$7:$A$73,MATCH(C8012,'Curva Juros'!$A$7:$A$73,1)+1) -
INDEX('Curva Juros'!$A$7:$A$73,MATCH(C8012,'Curva Juros'!$A$7:$A$73,1)))</f>
        <v>7.6341394444444441</v>
      </c>
      <c r="F8012" s="24">
        <f t="shared" si="125"/>
        <v>-4.7939444444444756E-4</v>
      </c>
      <c r="G8012" s="24"/>
    </row>
    <row r="8013" spans="1:7" x14ac:dyDescent="0.25">
      <c r="A8013" s="6" t="s">
        <v>172</v>
      </c>
      <c r="B8013" s="7">
        <v>45863</v>
      </c>
      <c r="C8013" s="8">
        <v>1198.95</v>
      </c>
      <c r="D8013" s="20">
        <v>7.4978000000000003E-2</v>
      </c>
      <c r="E8013" s="35" cm="1">
        <f t="array" ref="E8013">INDEX('Curva Juros'!$B$7:$B$73,MATCH(C8013,'Curva Juros'!$A$7:$A$73,1)) +
(C8013-INDEX('Curva Juros'!$A$7:$A$73,MATCH(C8013,'Curva Juros'!$A$7:$A$73,1))) *
(INDEX('Curva Juros'!$B$7:$B$73,MATCH(C8013,'Curva Juros'!$A$7:$A$73,1)+1) -
INDEX('Curva Juros'!$B$7:$B$73,MATCH(C8013,'Curva Juros'!$A$7:$A$73,1))) /
(INDEX('Curva Juros'!$A$7:$A$73,MATCH(C8013,'Curva Juros'!$A$7:$A$73,1)+1) -
INDEX('Curva Juros'!$A$7:$A$73,MATCH(C8013,'Curva Juros'!$A$7:$A$73,1)))</f>
        <v>7.6348059523809519</v>
      </c>
      <c r="F8013" s="24">
        <f t="shared" si="125"/>
        <v>-1.3700595238095165E-3</v>
      </c>
      <c r="G8013" s="24"/>
    </row>
    <row r="8014" spans="1:7" x14ac:dyDescent="0.25">
      <c r="A8014" s="3" t="s">
        <v>172</v>
      </c>
      <c r="B8014" s="4">
        <v>45870</v>
      </c>
      <c r="C8014" s="5">
        <v>1194.1099999999999</v>
      </c>
      <c r="D8014" s="19">
        <v>7.4732999999999994E-2</v>
      </c>
      <c r="E8014" s="35" cm="1">
        <f t="array" ref="E8014">INDEX('Curva Juros'!$B$7:$B$73,MATCH(C8014,'Curva Juros'!$A$7:$A$73,1)) +
(C8014-INDEX('Curva Juros'!$A$7:$A$73,MATCH(C8014,'Curva Juros'!$A$7:$A$73,1))) *
(INDEX('Curva Juros'!$B$7:$B$73,MATCH(C8014,'Curva Juros'!$A$7:$A$73,1)+1) -
INDEX('Curva Juros'!$B$7:$B$73,MATCH(C8014,'Curva Juros'!$A$7:$A$73,1))) /
(INDEX('Curva Juros'!$A$7:$A$73,MATCH(C8014,'Curva Juros'!$A$7:$A$73,1)+1) -
INDEX('Curva Juros'!$A$7:$A$73,MATCH(C8014,'Curva Juros'!$A$7:$A$73,1)))</f>
        <v>7.6355357936507939</v>
      </c>
      <c r="F8014" s="24">
        <f t="shared" si="125"/>
        <v>-1.6223579365079455E-3</v>
      </c>
      <c r="G8014" s="24"/>
    </row>
    <row r="8015" spans="1:7" x14ac:dyDescent="0.25">
      <c r="A8015" s="6" t="s">
        <v>172</v>
      </c>
      <c r="B8015" s="7">
        <v>45877</v>
      </c>
      <c r="C8015" s="8">
        <v>1190.21</v>
      </c>
      <c r="D8015" s="20">
        <v>7.3024000000000006E-2</v>
      </c>
      <c r="E8015" s="35" cm="1">
        <f t="array" ref="E8015">INDEX('Curva Juros'!$B$7:$B$73,MATCH(C8015,'Curva Juros'!$A$7:$A$73,1)) +
(C8015-INDEX('Curva Juros'!$A$7:$A$73,MATCH(C8015,'Curva Juros'!$A$7:$A$73,1))) *
(INDEX('Curva Juros'!$B$7:$B$73,MATCH(C8015,'Curva Juros'!$A$7:$A$73,1)+1) -
INDEX('Curva Juros'!$B$7:$B$73,MATCH(C8015,'Curva Juros'!$A$7:$A$73,1))) /
(INDEX('Curva Juros'!$A$7:$A$73,MATCH(C8015,'Curva Juros'!$A$7:$A$73,1)+1) -
INDEX('Curva Juros'!$A$7:$A$73,MATCH(C8015,'Curva Juros'!$A$7:$A$73,1)))</f>
        <v>7.6361238888888892</v>
      </c>
      <c r="F8015" s="24">
        <f t="shared" si="125"/>
        <v>-3.3372388888888854E-3</v>
      </c>
      <c r="G8015" s="24"/>
    </row>
    <row r="8016" spans="1:7" x14ac:dyDescent="0.25">
      <c r="A8016" s="3" t="s">
        <v>172</v>
      </c>
      <c r="B8016" s="4">
        <v>45884</v>
      </c>
      <c r="C8016" s="5">
        <v>1185.5</v>
      </c>
      <c r="D8016" s="19">
        <v>7.2575000000000001E-2</v>
      </c>
      <c r="E8016" s="35" cm="1">
        <f t="array" ref="E8016">INDEX('Curva Juros'!$B$7:$B$73,MATCH(C8016,'Curva Juros'!$A$7:$A$73,1)) +
(C8016-INDEX('Curva Juros'!$A$7:$A$73,MATCH(C8016,'Curva Juros'!$A$7:$A$73,1))) *
(INDEX('Curva Juros'!$B$7:$B$73,MATCH(C8016,'Curva Juros'!$A$7:$A$73,1)+1) -
INDEX('Curva Juros'!$B$7:$B$73,MATCH(C8016,'Curva Juros'!$A$7:$A$73,1))) /
(INDEX('Curva Juros'!$A$7:$A$73,MATCH(C8016,'Curva Juros'!$A$7:$A$73,1)+1) -
INDEX('Curva Juros'!$A$7:$A$73,MATCH(C8016,'Curva Juros'!$A$7:$A$73,1)))</f>
        <v>7.6368341269841267</v>
      </c>
      <c r="F8016" s="24">
        <f t="shared" si="125"/>
        <v>-3.7933412698412661E-3</v>
      </c>
      <c r="G8016" s="24"/>
    </row>
    <row r="8017" spans="1:7" x14ac:dyDescent="0.25">
      <c r="A8017" s="6" t="s">
        <v>172</v>
      </c>
      <c r="B8017" s="7">
        <v>45891</v>
      </c>
      <c r="C8017" s="8">
        <v>1179.6300000000001</v>
      </c>
      <c r="D8017" s="20">
        <v>7.3929999999999996E-2</v>
      </c>
      <c r="E8017" s="35" cm="1">
        <f t="array" ref="E8017">INDEX('Curva Juros'!$B$7:$B$73,MATCH(C8017,'Curva Juros'!$A$7:$A$73,1)) +
(C8017-INDEX('Curva Juros'!$A$7:$A$73,MATCH(C8017,'Curva Juros'!$A$7:$A$73,1))) *
(INDEX('Curva Juros'!$B$7:$B$73,MATCH(C8017,'Curva Juros'!$A$7:$A$73,1)+1) -
INDEX('Curva Juros'!$B$7:$B$73,MATCH(C8017,'Curva Juros'!$A$7:$A$73,1))) /
(INDEX('Curva Juros'!$A$7:$A$73,MATCH(C8017,'Curva Juros'!$A$7:$A$73,1)+1) -
INDEX('Curva Juros'!$A$7:$A$73,MATCH(C8017,'Curva Juros'!$A$7:$A$73,1)))</f>
        <v>7.6377192857142857</v>
      </c>
      <c r="F8017" s="24">
        <f t="shared" si="125"/>
        <v>-2.4471928571428575E-3</v>
      </c>
      <c r="G8017" s="24"/>
    </row>
    <row r="8018" spans="1:7" x14ac:dyDescent="0.25">
      <c r="A8018" s="3" t="s">
        <v>172</v>
      </c>
      <c r="B8018" s="4">
        <v>45898</v>
      </c>
      <c r="C8018" s="5">
        <v>1176.06</v>
      </c>
      <c r="D8018" s="19">
        <v>7.1708999999999995E-2</v>
      </c>
      <c r="E8018" s="35" cm="1">
        <f t="array" ref="E8018">INDEX('Curva Juros'!$B$7:$B$73,MATCH(C8018,'Curva Juros'!$A$7:$A$73,1)) +
(C8018-INDEX('Curva Juros'!$A$7:$A$73,MATCH(C8018,'Curva Juros'!$A$7:$A$73,1))) *
(INDEX('Curva Juros'!$B$7:$B$73,MATCH(C8018,'Curva Juros'!$A$7:$A$73,1)+1) -
INDEX('Curva Juros'!$B$7:$B$73,MATCH(C8018,'Curva Juros'!$A$7:$A$73,1))) /
(INDEX('Curva Juros'!$A$7:$A$73,MATCH(C8018,'Curva Juros'!$A$7:$A$73,1)+1) -
INDEX('Curva Juros'!$A$7:$A$73,MATCH(C8018,'Curva Juros'!$A$7:$A$73,1)))</f>
        <v>7.6382576190476188</v>
      </c>
      <c r="F8018" s="24">
        <f t="shared" si="125"/>
        <v>-4.6735761904761891E-3</v>
      </c>
      <c r="G8018" s="24"/>
    </row>
    <row r="8019" spans="1:7" x14ac:dyDescent="0.25">
      <c r="A8019" s="6" t="s">
        <v>172</v>
      </c>
      <c r="B8019" s="7">
        <v>45905</v>
      </c>
      <c r="C8019" s="8">
        <v>1171.25</v>
      </c>
      <c r="D8019" s="20">
        <v>7.1414000000000005E-2</v>
      </c>
      <c r="E8019" s="35" cm="1">
        <f t="array" ref="E8019">INDEX('Curva Juros'!$B$7:$B$73,MATCH(C8019,'Curva Juros'!$A$7:$A$73,1)) +
(C8019-INDEX('Curva Juros'!$A$7:$A$73,MATCH(C8019,'Curva Juros'!$A$7:$A$73,1))) *
(INDEX('Curva Juros'!$B$7:$B$73,MATCH(C8019,'Curva Juros'!$A$7:$A$73,1)+1) -
INDEX('Curva Juros'!$B$7:$B$73,MATCH(C8019,'Curva Juros'!$A$7:$A$73,1))) /
(INDEX('Curva Juros'!$A$7:$A$73,MATCH(C8019,'Curva Juros'!$A$7:$A$73,1)+1) -
INDEX('Curva Juros'!$A$7:$A$73,MATCH(C8019,'Curva Juros'!$A$7:$A$73,1)))</f>
        <v>7.6389829365079365</v>
      </c>
      <c r="F8019" s="24">
        <f t="shared" si="125"/>
        <v>-4.9758293650793567E-3</v>
      </c>
      <c r="G8019" s="24"/>
    </row>
    <row r="8020" spans="1:7" x14ac:dyDescent="0.25">
      <c r="A8020" s="3" t="s">
        <v>172</v>
      </c>
      <c r="B8020" s="4">
        <v>45912</v>
      </c>
      <c r="C8020" s="5">
        <v>1167.5899999999999</v>
      </c>
      <c r="D8020" s="19">
        <v>6.9347000000000006E-2</v>
      </c>
      <c r="E8020" s="35" cm="1">
        <f t="array" ref="E8020">INDEX('Curva Juros'!$B$7:$B$73,MATCH(C8020,'Curva Juros'!$A$7:$A$73,1)) +
(C8020-INDEX('Curva Juros'!$A$7:$A$73,MATCH(C8020,'Curva Juros'!$A$7:$A$73,1))) *
(INDEX('Curva Juros'!$B$7:$B$73,MATCH(C8020,'Curva Juros'!$A$7:$A$73,1)+1) -
INDEX('Curva Juros'!$B$7:$B$73,MATCH(C8020,'Curva Juros'!$A$7:$A$73,1))) /
(INDEX('Curva Juros'!$A$7:$A$73,MATCH(C8020,'Curva Juros'!$A$7:$A$73,1)+1) -
INDEX('Curva Juros'!$A$7:$A$73,MATCH(C8020,'Curva Juros'!$A$7:$A$73,1)))</f>
        <v>7.6395348412698407</v>
      </c>
      <c r="F8020" s="24">
        <f t="shared" si="125"/>
        <v>-7.0483484126983992E-3</v>
      </c>
      <c r="G8020" s="24"/>
    </row>
    <row r="8021" spans="1:7" x14ac:dyDescent="0.25">
      <c r="A8021" s="6" t="s">
        <v>172</v>
      </c>
      <c r="B8021" s="7">
        <v>45919</v>
      </c>
      <c r="C8021" s="8">
        <v>1162.68</v>
      </c>
      <c r="D8021" s="20">
        <v>6.9199999999999998E-2</v>
      </c>
      <c r="E8021" s="35" cm="1">
        <f t="array" ref="E8021">INDEX('Curva Juros'!$B$7:$B$73,MATCH(C8021,'Curva Juros'!$A$7:$A$73,1)) +
(C8021-INDEX('Curva Juros'!$A$7:$A$73,MATCH(C8021,'Curva Juros'!$A$7:$A$73,1))) *
(INDEX('Curva Juros'!$B$7:$B$73,MATCH(C8021,'Curva Juros'!$A$7:$A$73,1)+1) -
INDEX('Curva Juros'!$B$7:$B$73,MATCH(C8021,'Curva Juros'!$A$7:$A$73,1))) /
(INDEX('Curva Juros'!$A$7:$A$73,MATCH(C8021,'Curva Juros'!$A$7:$A$73,1)+1) -
INDEX('Curva Juros'!$A$7:$A$73,MATCH(C8021,'Curva Juros'!$A$7:$A$73,1)))</f>
        <v>7.6402752380952377</v>
      </c>
      <c r="F8021" s="24">
        <f t="shared" si="125"/>
        <v>-7.2027523809523736E-3</v>
      </c>
      <c r="G8021" s="24"/>
    </row>
    <row r="8022" spans="1:7" x14ac:dyDescent="0.25">
      <c r="A8022" s="3" t="s">
        <v>172</v>
      </c>
      <c r="B8022" s="4">
        <v>45926</v>
      </c>
      <c r="C8022" s="5">
        <v>1158.1199999999999</v>
      </c>
      <c r="D8022" s="19">
        <v>6.8520999999999999E-2</v>
      </c>
      <c r="E8022" s="35" cm="1">
        <f t="array" ref="E8022">INDEX('Curva Juros'!$B$7:$B$73,MATCH(C8022,'Curva Juros'!$A$7:$A$73,1)) +
(C8022-INDEX('Curva Juros'!$A$7:$A$73,MATCH(C8022,'Curva Juros'!$A$7:$A$73,1))) *
(INDEX('Curva Juros'!$B$7:$B$73,MATCH(C8022,'Curva Juros'!$A$7:$A$73,1)+1) -
INDEX('Curva Juros'!$B$7:$B$73,MATCH(C8022,'Curva Juros'!$A$7:$A$73,1))) /
(INDEX('Curva Juros'!$A$7:$A$73,MATCH(C8022,'Curva Juros'!$A$7:$A$73,1)+1) -
INDEX('Curva Juros'!$A$7:$A$73,MATCH(C8022,'Curva Juros'!$A$7:$A$73,1)))</f>
        <v>7.6409628571428572</v>
      </c>
      <c r="F8022" s="24">
        <f t="shared" si="125"/>
        <v>-7.8886285714285798E-3</v>
      </c>
      <c r="G8022" s="24"/>
    </row>
    <row r="8023" spans="1:7" x14ac:dyDescent="0.25">
      <c r="A8023" s="6" t="s">
        <v>172</v>
      </c>
      <c r="B8023" s="7">
        <v>45933</v>
      </c>
      <c r="C8023" s="8">
        <v>1151.98</v>
      </c>
      <c r="D8023" s="20">
        <v>7.0282999999999998E-2</v>
      </c>
      <c r="E8023" s="35" cm="1">
        <f t="array" ref="E8023">INDEX('Curva Juros'!$B$7:$B$73,MATCH(C8023,'Curva Juros'!$A$7:$A$73,1)) +
(C8023-INDEX('Curva Juros'!$A$7:$A$73,MATCH(C8023,'Curva Juros'!$A$7:$A$73,1))) *
(INDEX('Curva Juros'!$B$7:$B$73,MATCH(C8023,'Curva Juros'!$A$7:$A$73,1)+1) -
INDEX('Curva Juros'!$B$7:$B$73,MATCH(C8023,'Curva Juros'!$A$7:$A$73,1))) /
(INDEX('Curva Juros'!$A$7:$A$73,MATCH(C8023,'Curva Juros'!$A$7:$A$73,1)+1) -
INDEX('Curva Juros'!$A$7:$A$73,MATCH(C8023,'Curva Juros'!$A$7:$A$73,1)))</f>
        <v>7.6418887301587297</v>
      </c>
      <c r="F8023" s="24">
        <f t="shared" si="125"/>
        <v>-6.1358873015873033E-3</v>
      </c>
      <c r="G8023" s="24"/>
    </row>
    <row r="8024" spans="1:7" x14ac:dyDescent="0.25">
      <c r="A8024" s="3" t="s">
        <v>172</v>
      </c>
      <c r="B8024" s="4">
        <v>45940</v>
      </c>
      <c r="C8024" s="5">
        <v>1147.96</v>
      </c>
      <c r="D8024" s="19">
        <v>6.8772E-2</v>
      </c>
      <c r="E8024" s="35" cm="1">
        <f t="array" ref="E8024">INDEX('Curva Juros'!$B$7:$B$73,MATCH(C8024,'Curva Juros'!$A$7:$A$73,1)) +
(C8024-INDEX('Curva Juros'!$A$7:$A$73,MATCH(C8024,'Curva Juros'!$A$7:$A$73,1))) *
(INDEX('Curva Juros'!$B$7:$B$73,MATCH(C8024,'Curva Juros'!$A$7:$A$73,1)+1) -
INDEX('Curva Juros'!$B$7:$B$73,MATCH(C8024,'Curva Juros'!$A$7:$A$73,1))) /
(INDEX('Curva Juros'!$A$7:$A$73,MATCH(C8024,'Curva Juros'!$A$7:$A$73,1)+1) -
INDEX('Curva Juros'!$A$7:$A$73,MATCH(C8024,'Curva Juros'!$A$7:$A$73,1)))</f>
        <v>7.6424949206349204</v>
      </c>
      <c r="F8024" s="24">
        <f t="shared" si="125"/>
        <v>-7.6529492063492077E-3</v>
      </c>
      <c r="G8024" s="24"/>
    </row>
    <row r="8025" spans="1:7" x14ac:dyDescent="0.25">
      <c r="A8025" s="6" t="s">
        <v>172</v>
      </c>
      <c r="B8025" s="7">
        <v>45947</v>
      </c>
      <c r="C8025" s="8">
        <v>1178.96</v>
      </c>
      <c r="D8025" s="20">
        <v>7.0543999999999996E-2</v>
      </c>
      <c r="E8025" s="35" cm="1">
        <f t="array" ref="E8025">INDEX('Curva Juros'!$B$7:$B$73,MATCH(C8025,'Curva Juros'!$A$7:$A$73,1)) +
(C8025-INDEX('Curva Juros'!$A$7:$A$73,MATCH(C8025,'Curva Juros'!$A$7:$A$73,1))) *
(INDEX('Curva Juros'!$B$7:$B$73,MATCH(C8025,'Curva Juros'!$A$7:$A$73,1)+1) -
INDEX('Curva Juros'!$B$7:$B$73,MATCH(C8025,'Curva Juros'!$A$7:$A$73,1))) /
(INDEX('Curva Juros'!$A$7:$A$73,MATCH(C8025,'Curva Juros'!$A$7:$A$73,1)+1) -
INDEX('Curva Juros'!$A$7:$A$73,MATCH(C8025,'Curva Juros'!$A$7:$A$73,1)))</f>
        <v>7.6378203174603172</v>
      </c>
      <c r="F8025" s="24">
        <f t="shared" si="125"/>
        <v>-5.8342031746031753E-3</v>
      </c>
      <c r="G8025" s="24"/>
    </row>
    <row r="8026" spans="1:7" x14ac:dyDescent="0.25">
      <c r="A8026" s="3" t="s">
        <v>172</v>
      </c>
      <c r="B8026" s="4">
        <v>45954</v>
      </c>
      <c r="C8026" s="5">
        <v>1173.45</v>
      </c>
      <c r="D8026" s="19">
        <v>7.1555999999999995E-2</v>
      </c>
      <c r="E8026" s="35" cm="1">
        <f t="array" ref="E8026">INDEX('Curva Juros'!$B$7:$B$73,MATCH(C8026,'Curva Juros'!$A$7:$A$73,1)) +
(C8026-INDEX('Curva Juros'!$A$7:$A$73,MATCH(C8026,'Curva Juros'!$A$7:$A$73,1))) *
(INDEX('Curva Juros'!$B$7:$B$73,MATCH(C8026,'Curva Juros'!$A$7:$A$73,1)+1) -
INDEX('Curva Juros'!$B$7:$B$73,MATCH(C8026,'Curva Juros'!$A$7:$A$73,1))) /
(INDEX('Curva Juros'!$A$7:$A$73,MATCH(C8026,'Curva Juros'!$A$7:$A$73,1)+1) -
INDEX('Curva Juros'!$A$7:$A$73,MATCH(C8026,'Curva Juros'!$A$7:$A$73,1)))</f>
        <v>7.6386511904761907</v>
      </c>
      <c r="F8026" s="24">
        <f t="shared" si="125"/>
        <v>-4.8305119047619138E-3</v>
      </c>
      <c r="G8026" s="24"/>
    </row>
    <row r="8027" spans="1:7" x14ac:dyDescent="0.25">
      <c r="A8027" s="6" t="s">
        <v>172</v>
      </c>
      <c r="B8027" s="7">
        <v>45961</v>
      </c>
      <c r="C8027" s="8">
        <v>1168.33</v>
      </c>
      <c r="D8027" s="20">
        <v>7.1801000000000004E-2</v>
      </c>
      <c r="E8027" s="35" cm="1">
        <f t="array" ref="E8027">INDEX('Curva Juros'!$B$7:$B$73,MATCH(C8027,'Curva Juros'!$A$7:$A$73,1)) +
(C8027-INDEX('Curva Juros'!$A$7:$A$73,MATCH(C8027,'Curva Juros'!$A$7:$A$73,1))) *
(INDEX('Curva Juros'!$B$7:$B$73,MATCH(C8027,'Curva Juros'!$A$7:$A$73,1)+1) -
INDEX('Curva Juros'!$B$7:$B$73,MATCH(C8027,'Curva Juros'!$A$7:$A$73,1))) /
(INDEX('Curva Juros'!$A$7:$A$73,MATCH(C8027,'Curva Juros'!$A$7:$A$73,1)+1) -
INDEX('Curva Juros'!$A$7:$A$73,MATCH(C8027,'Curva Juros'!$A$7:$A$73,1)))</f>
        <v>7.6394232539682534</v>
      </c>
      <c r="F8027" s="24">
        <f t="shared" si="125"/>
        <v>-4.5932325396825235E-3</v>
      </c>
      <c r="G8027" s="24"/>
    </row>
    <row r="8028" spans="1:7" x14ac:dyDescent="0.25">
      <c r="A8028" s="3" t="s">
        <v>172</v>
      </c>
      <c r="B8028" s="4">
        <v>45968</v>
      </c>
      <c r="C8028" s="5">
        <v>1163.46</v>
      </c>
      <c r="D8028" s="19">
        <v>7.1541999999999994E-2</v>
      </c>
      <c r="E8028" s="35" cm="1">
        <f t="array" ref="E8028">INDEX('Curva Juros'!$B$7:$B$73,MATCH(C8028,'Curva Juros'!$A$7:$A$73,1)) +
(C8028-INDEX('Curva Juros'!$A$7:$A$73,MATCH(C8028,'Curva Juros'!$A$7:$A$73,1))) *
(INDEX('Curva Juros'!$B$7:$B$73,MATCH(C8028,'Curva Juros'!$A$7:$A$73,1)+1) -
INDEX('Curva Juros'!$B$7:$B$73,MATCH(C8028,'Curva Juros'!$A$7:$A$73,1))) /
(INDEX('Curva Juros'!$A$7:$A$73,MATCH(C8028,'Curva Juros'!$A$7:$A$73,1)+1) -
INDEX('Curva Juros'!$A$7:$A$73,MATCH(C8028,'Curva Juros'!$A$7:$A$73,1)))</f>
        <v>7.6401576190476188</v>
      </c>
      <c r="F8028" s="24">
        <f t="shared" si="125"/>
        <v>-4.8595761904761947E-3</v>
      </c>
      <c r="G8028" s="24"/>
    </row>
    <row r="8029" spans="1:7" x14ac:dyDescent="0.25">
      <c r="A8029" s="6" t="s">
        <v>172</v>
      </c>
      <c r="B8029" s="7">
        <v>45975</v>
      </c>
      <c r="C8029" s="8">
        <v>1159.22</v>
      </c>
      <c r="D8029" s="20">
        <v>7.0039000000000004E-2</v>
      </c>
      <c r="E8029" s="35" cm="1">
        <f t="array" ref="E8029">INDEX('Curva Juros'!$B$7:$B$73,MATCH(C8029,'Curva Juros'!$A$7:$A$73,1)) +
(C8029-INDEX('Curva Juros'!$A$7:$A$73,MATCH(C8029,'Curva Juros'!$A$7:$A$73,1))) *
(INDEX('Curva Juros'!$B$7:$B$73,MATCH(C8029,'Curva Juros'!$A$7:$A$73,1)+1) -
INDEX('Curva Juros'!$B$7:$B$73,MATCH(C8029,'Curva Juros'!$A$7:$A$73,1))) /
(INDEX('Curva Juros'!$A$7:$A$73,MATCH(C8029,'Curva Juros'!$A$7:$A$73,1)+1) -
INDEX('Curva Juros'!$A$7:$A$73,MATCH(C8029,'Curva Juros'!$A$7:$A$73,1)))</f>
        <v>7.6407969841269843</v>
      </c>
      <c r="F8029" s="24">
        <f t="shared" si="125"/>
        <v>-6.3689698412698337E-3</v>
      </c>
      <c r="G8029" s="24"/>
    </row>
    <row r="8030" spans="1:7" x14ac:dyDescent="0.25">
      <c r="A8030" s="3" t="s">
        <v>172</v>
      </c>
      <c r="B8030" s="4">
        <v>45982</v>
      </c>
      <c r="C8030" s="5">
        <v>1155.22</v>
      </c>
      <c r="D8030" s="19">
        <v>7.0037000000000002E-2</v>
      </c>
      <c r="E8030" s="35" cm="1">
        <f t="array" ref="E8030">INDEX('Curva Juros'!$B$7:$B$73,MATCH(C8030,'Curva Juros'!$A$7:$A$73,1)) +
(C8030-INDEX('Curva Juros'!$A$7:$A$73,MATCH(C8030,'Curva Juros'!$A$7:$A$73,1))) *
(INDEX('Curva Juros'!$B$7:$B$73,MATCH(C8030,'Curva Juros'!$A$7:$A$73,1)+1) -
INDEX('Curva Juros'!$B$7:$B$73,MATCH(C8030,'Curva Juros'!$A$7:$A$73,1))) /
(INDEX('Curva Juros'!$A$7:$A$73,MATCH(C8030,'Curva Juros'!$A$7:$A$73,1)+1) -
INDEX('Curva Juros'!$A$7:$A$73,MATCH(C8030,'Curva Juros'!$A$7:$A$73,1)))</f>
        <v>7.6414001587301588</v>
      </c>
      <c r="F8030" s="24">
        <f t="shared" si="125"/>
        <v>-6.3770015873015895E-3</v>
      </c>
      <c r="G8030" s="24"/>
    </row>
    <row r="8031" spans="1:7" x14ac:dyDescent="0.25">
      <c r="A8031" s="6" t="s">
        <v>172</v>
      </c>
      <c r="B8031" s="7">
        <v>45989</v>
      </c>
      <c r="C8031" s="8">
        <v>1150.07</v>
      </c>
      <c r="D8031" s="20">
        <v>7.0327000000000001E-2</v>
      </c>
      <c r="E8031" s="35" cm="1">
        <f t="array" ref="E8031">INDEX('Curva Juros'!$B$7:$B$73,MATCH(C8031,'Curva Juros'!$A$7:$A$73,1)) +
(C8031-INDEX('Curva Juros'!$A$7:$A$73,MATCH(C8031,'Curva Juros'!$A$7:$A$73,1))) *
(INDEX('Curva Juros'!$B$7:$B$73,MATCH(C8031,'Curva Juros'!$A$7:$A$73,1)+1) -
INDEX('Curva Juros'!$B$7:$B$73,MATCH(C8031,'Curva Juros'!$A$7:$A$73,1))) /
(INDEX('Curva Juros'!$A$7:$A$73,MATCH(C8031,'Curva Juros'!$A$7:$A$73,1)+1) -
INDEX('Curva Juros'!$A$7:$A$73,MATCH(C8031,'Curva Juros'!$A$7:$A$73,1)))</f>
        <v>7.6421767460317458</v>
      </c>
      <c r="F8031" s="24">
        <f t="shared" si="125"/>
        <v>-6.0947674603174518E-3</v>
      </c>
      <c r="G8031" s="24"/>
    </row>
    <row r="8032" spans="1:7" x14ac:dyDescent="0.25">
      <c r="A8032" s="3" t="s">
        <v>172</v>
      </c>
      <c r="B8032" s="4">
        <v>45996</v>
      </c>
      <c r="C8032" s="5">
        <v>1144.8499999999999</v>
      </c>
      <c r="D8032" s="19">
        <v>7.0776000000000006E-2</v>
      </c>
      <c r="E8032" s="35" cm="1">
        <f t="array" ref="E8032">INDEX('Curva Juros'!$B$7:$B$73,MATCH(C8032,'Curva Juros'!$A$7:$A$73,1)) +
(C8032-INDEX('Curva Juros'!$A$7:$A$73,MATCH(C8032,'Curva Juros'!$A$7:$A$73,1))) *
(INDEX('Curva Juros'!$B$7:$B$73,MATCH(C8032,'Curva Juros'!$A$7:$A$73,1)+1) -
INDEX('Curva Juros'!$B$7:$B$73,MATCH(C8032,'Curva Juros'!$A$7:$A$73,1))) /
(INDEX('Curva Juros'!$A$7:$A$73,MATCH(C8032,'Curva Juros'!$A$7:$A$73,1)+1) -
INDEX('Curva Juros'!$A$7:$A$73,MATCH(C8032,'Curva Juros'!$A$7:$A$73,1)))</f>
        <v>7.6429638888888887</v>
      </c>
      <c r="F8032" s="24">
        <f t="shared" si="125"/>
        <v>-5.6536388888888817E-3</v>
      </c>
      <c r="G8032" s="24"/>
    </row>
    <row r="8033" spans="1:7" x14ac:dyDescent="0.25">
      <c r="A8033" s="6" t="s">
        <v>172</v>
      </c>
      <c r="B8033" s="7">
        <v>46003</v>
      </c>
      <c r="C8033" s="8">
        <v>1139.83</v>
      </c>
      <c r="D8033" s="20">
        <v>7.0813000000000001E-2</v>
      </c>
      <c r="E8033" s="35" cm="1">
        <f t="array" ref="E8033">INDEX('Curva Juros'!$B$7:$B$73,MATCH(C8033,'Curva Juros'!$A$7:$A$73,1)) +
(C8033-INDEX('Curva Juros'!$A$7:$A$73,MATCH(C8033,'Curva Juros'!$A$7:$A$73,1))) *
(INDEX('Curva Juros'!$B$7:$B$73,MATCH(C8033,'Curva Juros'!$A$7:$A$73,1)+1) -
INDEX('Curva Juros'!$B$7:$B$73,MATCH(C8033,'Curva Juros'!$A$7:$A$73,1))) /
(INDEX('Curva Juros'!$A$7:$A$73,MATCH(C8033,'Curva Juros'!$A$7:$A$73,1)+1) -
INDEX('Curva Juros'!$A$7:$A$73,MATCH(C8033,'Curva Juros'!$A$7:$A$73,1)))</f>
        <v>7.643720873015873</v>
      </c>
      <c r="F8033" s="24">
        <f t="shared" si="125"/>
        <v>-5.6242087301587307E-3</v>
      </c>
      <c r="G8033" s="24"/>
    </row>
    <row r="8034" spans="1:7" x14ac:dyDescent="0.25">
      <c r="A8034" s="3" t="s">
        <v>172</v>
      </c>
      <c r="B8034" s="4">
        <v>46010</v>
      </c>
      <c r="C8034" s="5">
        <v>1134.51</v>
      </c>
      <c r="D8034" s="19">
        <v>7.1439000000000002E-2</v>
      </c>
      <c r="E8034" s="35" cm="1">
        <f t="array" ref="E8034">INDEX('Curva Juros'!$B$7:$B$73,MATCH(C8034,'Curva Juros'!$A$7:$A$73,1)) +
(C8034-INDEX('Curva Juros'!$A$7:$A$73,MATCH(C8034,'Curva Juros'!$A$7:$A$73,1))) *
(INDEX('Curva Juros'!$B$7:$B$73,MATCH(C8034,'Curva Juros'!$A$7:$A$73,1)+1) -
INDEX('Curva Juros'!$B$7:$B$73,MATCH(C8034,'Curva Juros'!$A$7:$A$73,1))) /
(INDEX('Curva Juros'!$A$7:$A$73,MATCH(C8034,'Curva Juros'!$A$7:$A$73,1)+1) -
INDEX('Curva Juros'!$A$7:$A$73,MATCH(C8034,'Curva Juros'!$A$7:$A$73,1)))</f>
        <v>7.6445230952380951</v>
      </c>
      <c r="F8034" s="24">
        <f t="shared" si="125"/>
        <v>-5.0062309523809523E-3</v>
      </c>
      <c r="G8034" s="24"/>
    </row>
    <row r="8035" spans="1:7" x14ac:dyDescent="0.25">
      <c r="A8035" s="6" t="s">
        <v>172</v>
      </c>
      <c r="B8035" s="7">
        <v>46017</v>
      </c>
      <c r="C8035" s="8">
        <v>1130.97</v>
      </c>
      <c r="D8035" s="20">
        <v>7.0536000000000001E-2</v>
      </c>
      <c r="E8035" s="35" cm="1">
        <f t="array" ref="E8035">INDEX('Curva Juros'!$B$7:$B$73,MATCH(C8035,'Curva Juros'!$A$7:$A$73,1)) +
(C8035-INDEX('Curva Juros'!$A$7:$A$73,MATCH(C8035,'Curva Juros'!$A$7:$A$73,1))) *
(INDEX('Curva Juros'!$B$7:$B$73,MATCH(C8035,'Curva Juros'!$A$7:$A$73,1)+1) -
INDEX('Curva Juros'!$B$7:$B$73,MATCH(C8035,'Curva Juros'!$A$7:$A$73,1))) /
(INDEX('Curva Juros'!$A$7:$A$73,MATCH(C8035,'Curva Juros'!$A$7:$A$73,1)+1) -
INDEX('Curva Juros'!$A$7:$A$73,MATCH(C8035,'Curva Juros'!$A$7:$A$73,1)))</f>
        <v>7.6449414761904757</v>
      </c>
      <c r="F8035" s="24">
        <f t="shared" si="125"/>
        <v>-5.9134147619047533E-3</v>
      </c>
      <c r="G8035" s="24"/>
    </row>
    <row r="8036" spans="1:7" x14ac:dyDescent="0.25">
      <c r="A8036" s="3" t="s">
        <v>172</v>
      </c>
      <c r="B8036" s="4">
        <v>46024</v>
      </c>
      <c r="C8036" s="5">
        <v>1126.8900000000001</v>
      </c>
      <c r="D8036" s="19">
        <v>7.0685999999999999E-2</v>
      </c>
      <c r="E8036" s="35" cm="1">
        <f t="array" ref="E8036">INDEX('Curva Juros'!$B$7:$B$73,MATCH(C8036,'Curva Juros'!$A$7:$A$73,1)) +
(C8036-INDEX('Curva Juros'!$A$7:$A$73,MATCH(C8036,'Curva Juros'!$A$7:$A$73,1))) *
(INDEX('Curva Juros'!$B$7:$B$73,MATCH(C8036,'Curva Juros'!$A$7:$A$73,1)+1) -
INDEX('Curva Juros'!$B$7:$B$73,MATCH(C8036,'Curva Juros'!$A$7:$A$73,1))) /
(INDEX('Curva Juros'!$A$7:$A$73,MATCH(C8036,'Curva Juros'!$A$7:$A$73,1)+1) -
INDEX('Curva Juros'!$A$7:$A$73,MATCH(C8036,'Curva Juros'!$A$7:$A$73,1)))</f>
        <v>7.6454012857142857</v>
      </c>
      <c r="F8036" s="24">
        <f t="shared" si="125"/>
        <v>-5.7680128571428596E-3</v>
      </c>
      <c r="G8036" s="24"/>
    </row>
    <row r="8037" spans="1:7" x14ac:dyDescent="0.25">
      <c r="A8037" s="6" t="s">
        <v>172</v>
      </c>
      <c r="B8037" s="7">
        <v>46031</v>
      </c>
      <c r="C8037" s="8">
        <v>1121.67</v>
      </c>
      <c r="D8037" s="20">
        <v>7.1129999999999999E-2</v>
      </c>
      <c r="E8037" s="35" cm="1">
        <f t="array" ref="E8037">INDEX('Curva Juros'!$B$7:$B$73,MATCH(C8037,'Curva Juros'!$A$7:$A$73,1)) +
(C8037-INDEX('Curva Juros'!$A$7:$A$73,MATCH(C8037,'Curva Juros'!$A$7:$A$73,1))) *
(INDEX('Curva Juros'!$B$7:$B$73,MATCH(C8037,'Curva Juros'!$A$7:$A$73,1)+1) -
INDEX('Curva Juros'!$B$7:$B$73,MATCH(C8037,'Curva Juros'!$A$7:$A$73,1))) /
(INDEX('Curva Juros'!$A$7:$A$73,MATCH(C8037,'Curva Juros'!$A$7:$A$73,1)+1) -
INDEX('Curva Juros'!$A$7:$A$73,MATCH(C8037,'Curva Juros'!$A$7:$A$73,1)))</f>
        <v>7.6459895714285713</v>
      </c>
      <c r="F8037" s="24">
        <f t="shared" si="125"/>
        <v>-5.3298957142857151E-3</v>
      </c>
      <c r="G8037" s="24"/>
    </row>
    <row r="8038" spans="1:7" x14ac:dyDescent="0.25">
      <c r="A8038" s="3" t="s">
        <v>172</v>
      </c>
      <c r="B8038" s="4">
        <v>46038</v>
      </c>
      <c r="C8038" s="5">
        <v>1116.92</v>
      </c>
      <c r="D8038" s="19">
        <v>7.0628999999999997E-2</v>
      </c>
      <c r="E8038" s="35" cm="1">
        <f t="array" ref="E8038">INDEX('Curva Juros'!$B$7:$B$73,MATCH(C8038,'Curva Juros'!$A$7:$A$73,1)) +
(C8038-INDEX('Curva Juros'!$A$7:$A$73,MATCH(C8038,'Curva Juros'!$A$7:$A$73,1))) *
(INDEX('Curva Juros'!$B$7:$B$73,MATCH(C8038,'Curva Juros'!$A$7:$A$73,1)+1) -
INDEX('Curva Juros'!$B$7:$B$73,MATCH(C8038,'Curva Juros'!$A$7:$A$73,1))) /
(INDEX('Curva Juros'!$A$7:$A$73,MATCH(C8038,'Curva Juros'!$A$7:$A$73,1)+1) -
INDEX('Curva Juros'!$A$7:$A$73,MATCH(C8038,'Curva Juros'!$A$7:$A$73,1)))</f>
        <v>7.6465248888888881</v>
      </c>
      <c r="F8038" s="24">
        <f t="shared" si="125"/>
        <v>-5.8362488888888814E-3</v>
      </c>
      <c r="G8038" s="24"/>
    </row>
    <row r="8039" spans="1:7" x14ac:dyDescent="0.25">
      <c r="A8039" s="6" t="s">
        <v>172</v>
      </c>
      <c r="B8039" s="7">
        <v>46045</v>
      </c>
      <c r="C8039" s="8">
        <v>1113.98</v>
      </c>
      <c r="D8039" s="20">
        <v>6.6517999999999994E-2</v>
      </c>
      <c r="E8039" s="35" cm="1">
        <f t="array" ref="E8039">INDEX('Curva Juros'!$B$7:$B$73,MATCH(C8039,'Curva Juros'!$A$7:$A$73,1)) +
(C8039-INDEX('Curva Juros'!$A$7:$A$73,MATCH(C8039,'Curva Juros'!$A$7:$A$73,1))) *
(INDEX('Curva Juros'!$B$7:$B$73,MATCH(C8039,'Curva Juros'!$A$7:$A$73,1)+1) -
INDEX('Curva Juros'!$B$7:$B$73,MATCH(C8039,'Curva Juros'!$A$7:$A$73,1))) /
(INDEX('Curva Juros'!$A$7:$A$73,MATCH(C8039,'Curva Juros'!$A$7:$A$73,1)+1) -
INDEX('Curva Juros'!$A$7:$A$73,MATCH(C8039,'Curva Juros'!$A$7:$A$73,1)))</f>
        <v>7.6468562222222216</v>
      </c>
      <c r="F8039" s="24">
        <f t="shared" si="125"/>
        <v>-9.9505622222222229E-3</v>
      </c>
      <c r="G8039" s="24"/>
    </row>
    <row r="8040" spans="1:7" x14ac:dyDescent="0.25">
      <c r="A8040" s="3" t="s">
        <v>172</v>
      </c>
      <c r="B8040" s="4">
        <v>46052</v>
      </c>
      <c r="C8040" s="5">
        <v>1110.45</v>
      </c>
      <c r="D8040" s="19">
        <v>6.3574000000000006E-2</v>
      </c>
      <c r="E8040" s="35" cm="1">
        <f t="array" ref="E8040">INDEX('Curva Juros'!$B$7:$B$73,MATCH(C8040,'Curva Juros'!$A$7:$A$73,1)) +
(C8040-INDEX('Curva Juros'!$A$7:$A$73,MATCH(C8040,'Curva Juros'!$A$7:$A$73,1))) *
(INDEX('Curva Juros'!$B$7:$B$73,MATCH(C8040,'Curva Juros'!$A$7:$A$73,1)+1) -
INDEX('Curva Juros'!$B$7:$B$73,MATCH(C8040,'Curva Juros'!$A$7:$A$73,1))) /
(INDEX('Curva Juros'!$A$7:$A$73,MATCH(C8040,'Curva Juros'!$A$7:$A$73,1)+1) -
INDEX('Curva Juros'!$A$7:$A$73,MATCH(C8040,'Curva Juros'!$A$7:$A$73,1)))</f>
        <v>7.6472540476190476</v>
      </c>
      <c r="F8040" s="24">
        <f t="shared" si="125"/>
        <v>-1.2898540476190476E-2</v>
      </c>
      <c r="G8040" s="24"/>
    </row>
    <row r="8041" spans="1:7" x14ac:dyDescent="0.25">
      <c r="A8041" s="6" t="s">
        <v>172</v>
      </c>
      <c r="B8041" s="7">
        <v>46059</v>
      </c>
      <c r="C8041" s="8">
        <v>1104.06</v>
      </c>
      <c r="D8041" s="20">
        <v>6.6366999999999995E-2</v>
      </c>
      <c r="E8041" s="35" cm="1">
        <f t="array" ref="E8041">INDEX('Curva Juros'!$B$7:$B$73,MATCH(C8041,'Curva Juros'!$A$7:$A$73,1)) +
(C8041-INDEX('Curva Juros'!$A$7:$A$73,MATCH(C8041,'Curva Juros'!$A$7:$A$73,1))) *
(INDEX('Curva Juros'!$B$7:$B$73,MATCH(C8041,'Curva Juros'!$A$7:$A$73,1)+1) -
INDEX('Curva Juros'!$B$7:$B$73,MATCH(C8041,'Curva Juros'!$A$7:$A$73,1))) /
(INDEX('Curva Juros'!$A$7:$A$73,MATCH(C8041,'Curva Juros'!$A$7:$A$73,1)+1) -
INDEX('Curva Juros'!$A$7:$A$73,MATCH(C8041,'Curva Juros'!$A$7:$A$73,1)))</f>
        <v>7.64797419047619</v>
      </c>
      <c r="F8041" s="24">
        <f t="shared" si="125"/>
        <v>-1.0112741904761899E-2</v>
      </c>
      <c r="G8041" s="24"/>
    </row>
    <row r="8042" spans="1:7" x14ac:dyDescent="0.25">
      <c r="A8042" s="3" t="s">
        <v>172</v>
      </c>
      <c r="B8042" s="4">
        <v>46066</v>
      </c>
      <c r="C8042" s="5">
        <v>1099.1500000000001</v>
      </c>
      <c r="D8042" s="19">
        <v>6.6183000000000006E-2</v>
      </c>
      <c r="E8042" s="35" cm="1">
        <f t="array" ref="E8042">INDEX('Curva Juros'!$B$7:$B$73,MATCH(C8042,'Curva Juros'!$A$7:$A$73,1)) +
(C8042-INDEX('Curva Juros'!$A$7:$A$73,MATCH(C8042,'Curva Juros'!$A$7:$A$73,1))) *
(INDEX('Curva Juros'!$B$7:$B$73,MATCH(C8042,'Curva Juros'!$A$7:$A$73,1)+1) -
INDEX('Curva Juros'!$B$7:$B$73,MATCH(C8042,'Curva Juros'!$A$7:$A$73,1))) /
(INDEX('Curva Juros'!$A$7:$A$73,MATCH(C8042,'Curva Juros'!$A$7:$A$73,1)+1) -
INDEX('Curva Juros'!$A$7:$A$73,MATCH(C8042,'Curva Juros'!$A$7:$A$73,1)))</f>
        <v>7.6485275396825392</v>
      </c>
      <c r="F8042" s="24">
        <f t="shared" si="125"/>
        <v>-1.0302275396825392E-2</v>
      </c>
      <c r="G8042" s="24"/>
    </row>
    <row r="8043" spans="1:7" x14ac:dyDescent="0.25">
      <c r="A8043" s="6" t="s">
        <v>172</v>
      </c>
      <c r="B8043" s="7">
        <v>46073</v>
      </c>
      <c r="C8043" s="8">
        <v>1096.02</v>
      </c>
      <c r="D8043" s="20">
        <v>6.6434000000000007E-2</v>
      </c>
      <c r="E8043" s="35" cm="1">
        <f t="array" ref="E8043">INDEX('Curva Juros'!$B$7:$B$73,MATCH(C8043,'Curva Juros'!$A$7:$A$73,1)) +
(C8043-INDEX('Curva Juros'!$A$7:$A$73,MATCH(C8043,'Curva Juros'!$A$7:$A$73,1))) *
(INDEX('Curva Juros'!$B$7:$B$73,MATCH(C8043,'Curva Juros'!$A$7:$A$73,1)+1) -
INDEX('Curva Juros'!$B$7:$B$73,MATCH(C8043,'Curva Juros'!$A$7:$A$73,1))) /
(INDEX('Curva Juros'!$A$7:$A$73,MATCH(C8043,'Curva Juros'!$A$7:$A$73,1)+1) -
INDEX('Curva Juros'!$A$7:$A$73,MATCH(C8043,'Curva Juros'!$A$7:$A$73,1)))</f>
        <v>7.6488802857142852</v>
      </c>
      <c r="F8043" s="24">
        <f t="shared" si="125"/>
        <v>-1.0054802857142844E-2</v>
      </c>
      <c r="G8043" s="24"/>
    </row>
    <row r="8044" spans="1:7" x14ac:dyDescent="0.25">
      <c r="A8044" s="3" t="s">
        <v>172</v>
      </c>
      <c r="B8044" s="4">
        <v>46080</v>
      </c>
      <c r="C8044" s="5">
        <v>1091.6600000000001</v>
      </c>
      <c r="D8044" s="19">
        <v>6.5165000000000001E-2</v>
      </c>
      <c r="E8044" s="35" cm="1">
        <f t="array" ref="E8044">INDEX('Curva Juros'!$B$7:$B$73,MATCH(C8044,'Curva Juros'!$A$7:$A$73,1)) +
(C8044-INDEX('Curva Juros'!$A$7:$A$73,MATCH(C8044,'Curva Juros'!$A$7:$A$73,1))) *
(INDEX('Curva Juros'!$B$7:$B$73,MATCH(C8044,'Curva Juros'!$A$7:$A$73,1)+1) -
INDEX('Curva Juros'!$B$7:$B$73,MATCH(C8044,'Curva Juros'!$A$7:$A$73,1))) /
(INDEX('Curva Juros'!$A$7:$A$73,MATCH(C8044,'Curva Juros'!$A$7:$A$73,1)+1) -
INDEX('Curva Juros'!$A$7:$A$73,MATCH(C8044,'Curva Juros'!$A$7:$A$73,1)))</f>
        <v>7.6493716507936504</v>
      </c>
      <c r="F8044" s="24">
        <f t="shared" si="125"/>
        <v>-1.1328716507936501E-2</v>
      </c>
      <c r="G8044" s="24"/>
    </row>
    <row r="8045" spans="1:7" x14ac:dyDescent="0.25">
      <c r="A8045" s="6" t="s">
        <v>173</v>
      </c>
      <c r="B8045" s="7">
        <v>45898</v>
      </c>
      <c r="C8045" s="8">
        <v>1380.61</v>
      </c>
      <c r="D8045" s="20">
        <v>7.1220000000000006E-2</v>
      </c>
      <c r="E8045" s="35" cm="1">
        <f t="array" ref="E8045">INDEX('Curva Juros'!$B$7:$B$73,MATCH(C8045,'Curva Juros'!$A$7:$A$73,1)) +
(C8045-INDEX('Curva Juros'!$A$7:$A$73,MATCH(C8045,'Curva Juros'!$A$7:$A$73,1))) *
(INDEX('Curva Juros'!$B$7:$B$73,MATCH(C8045,'Curva Juros'!$A$7:$A$73,1)+1) -
INDEX('Curva Juros'!$B$7:$B$73,MATCH(C8045,'Curva Juros'!$A$7:$A$73,1))) /
(INDEX('Curva Juros'!$A$7:$A$73,MATCH(C8045,'Curva Juros'!$A$7:$A$73,1)+1) -
INDEX('Curva Juros'!$A$7:$A$73,MATCH(C8045,'Curva Juros'!$A$7:$A$73,1)))</f>
        <v>7.6030095555555555</v>
      </c>
      <c r="F8045" s="24">
        <f t="shared" si="125"/>
        <v>-4.8100955555555464E-3</v>
      </c>
      <c r="G8045" s="24"/>
    </row>
    <row r="8046" spans="1:7" x14ac:dyDescent="0.25">
      <c r="A8046" s="3" t="s">
        <v>173</v>
      </c>
      <c r="B8046" s="4">
        <v>45905</v>
      </c>
      <c r="C8046" s="5">
        <v>1376.53</v>
      </c>
      <c r="D8046" s="19">
        <v>7.0335999999999996E-2</v>
      </c>
      <c r="E8046" s="35" cm="1">
        <f t="array" ref="E8046">INDEX('Curva Juros'!$B$7:$B$73,MATCH(C8046,'Curva Juros'!$A$7:$A$73,1)) +
(C8046-INDEX('Curva Juros'!$A$7:$A$73,MATCH(C8046,'Curva Juros'!$A$7:$A$73,1))) *
(INDEX('Curva Juros'!$B$7:$B$73,MATCH(C8046,'Curva Juros'!$A$7:$A$73,1)+1) -
INDEX('Curva Juros'!$B$7:$B$73,MATCH(C8046,'Curva Juros'!$A$7:$A$73,1))) /
(INDEX('Curva Juros'!$A$7:$A$73,MATCH(C8046,'Curva Juros'!$A$7:$A$73,1)+1) -
INDEX('Curva Juros'!$A$7:$A$73,MATCH(C8046,'Curva Juros'!$A$7:$A$73,1)))</f>
        <v>7.6037737460317461</v>
      </c>
      <c r="F8046" s="24">
        <f t="shared" si="125"/>
        <v>-5.7017374603174631E-3</v>
      </c>
      <c r="G8046" s="24"/>
    </row>
    <row r="8047" spans="1:7" x14ac:dyDescent="0.25">
      <c r="A8047" s="6" t="s">
        <v>173</v>
      </c>
      <c r="B8047" s="7">
        <v>45912</v>
      </c>
      <c r="C8047" s="8">
        <v>1372.76</v>
      </c>
      <c r="D8047" s="20">
        <v>6.9166000000000005E-2</v>
      </c>
      <c r="E8047" s="35" cm="1">
        <f t="array" ref="E8047">INDEX('Curva Juros'!$B$7:$B$73,MATCH(C8047,'Curva Juros'!$A$7:$A$73,1)) +
(C8047-INDEX('Curva Juros'!$A$7:$A$73,MATCH(C8047,'Curva Juros'!$A$7:$A$73,1))) *
(INDEX('Curva Juros'!$B$7:$B$73,MATCH(C8047,'Curva Juros'!$A$7:$A$73,1)+1) -
INDEX('Curva Juros'!$B$7:$B$73,MATCH(C8047,'Curva Juros'!$A$7:$A$73,1))) /
(INDEX('Curva Juros'!$A$7:$A$73,MATCH(C8047,'Curva Juros'!$A$7:$A$73,1)+1) -
INDEX('Curva Juros'!$A$7:$A$73,MATCH(C8047,'Curva Juros'!$A$7:$A$73,1)))</f>
        <v>7.6044798730158734</v>
      </c>
      <c r="F8047" s="24">
        <f t="shared" si="125"/>
        <v>-6.8787987301587306E-3</v>
      </c>
      <c r="G8047" s="24"/>
    </row>
    <row r="8048" spans="1:7" x14ac:dyDescent="0.25">
      <c r="A8048" s="3" t="s">
        <v>173</v>
      </c>
      <c r="B8048" s="4">
        <v>45919</v>
      </c>
      <c r="C8048" s="5">
        <v>1368.71</v>
      </c>
      <c r="D8048" s="19">
        <v>6.8246000000000001E-2</v>
      </c>
      <c r="E8048" s="35" cm="1">
        <f t="array" ref="E8048">INDEX('Curva Juros'!$B$7:$B$73,MATCH(C8048,'Curva Juros'!$A$7:$A$73,1)) +
(C8048-INDEX('Curva Juros'!$A$7:$A$73,MATCH(C8048,'Curva Juros'!$A$7:$A$73,1))) *
(INDEX('Curva Juros'!$B$7:$B$73,MATCH(C8048,'Curva Juros'!$A$7:$A$73,1)+1) -
INDEX('Curva Juros'!$B$7:$B$73,MATCH(C8048,'Curva Juros'!$A$7:$A$73,1))) /
(INDEX('Curva Juros'!$A$7:$A$73,MATCH(C8048,'Curva Juros'!$A$7:$A$73,1)+1) -
INDEX('Curva Juros'!$A$7:$A$73,MATCH(C8048,'Curva Juros'!$A$7:$A$73,1)))</f>
        <v>7.6052384444444447</v>
      </c>
      <c r="F8048" s="24">
        <f t="shared" si="125"/>
        <v>-7.806384444444453E-3</v>
      </c>
      <c r="G8048" s="24"/>
    </row>
    <row r="8049" spans="1:7" x14ac:dyDescent="0.25">
      <c r="A8049" s="6" t="s">
        <v>173</v>
      </c>
      <c r="B8049" s="7">
        <v>45926</v>
      </c>
      <c r="C8049" s="8">
        <v>1364.02</v>
      </c>
      <c r="D8049" s="20">
        <v>6.7949999999999997E-2</v>
      </c>
      <c r="E8049" s="35" cm="1">
        <f t="array" ref="E8049">INDEX('Curva Juros'!$B$7:$B$73,MATCH(C8049,'Curva Juros'!$A$7:$A$73,1)) +
(C8049-INDEX('Curva Juros'!$A$7:$A$73,MATCH(C8049,'Curva Juros'!$A$7:$A$73,1))) *
(INDEX('Curva Juros'!$B$7:$B$73,MATCH(C8049,'Curva Juros'!$A$7:$A$73,1)+1) -
INDEX('Curva Juros'!$B$7:$B$73,MATCH(C8049,'Curva Juros'!$A$7:$A$73,1))) /
(INDEX('Curva Juros'!$A$7:$A$73,MATCH(C8049,'Curva Juros'!$A$7:$A$73,1)+1) -
INDEX('Curva Juros'!$A$7:$A$73,MATCH(C8049,'Curva Juros'!$A$7:$A$73,1)))</f>
        <v>7.6061168888888888</v>
      </c>
      <c r="F8049" s="24">
        <f t="shared" si="125"/>
        <v>-8.111168888888895E-3</v>
      </c>
      <c r="G8049" s="24"/>
    </row>
    <row r="8050" spans="1:7" x14ac:dyDescent="0.25">
      <c r="A8050" s="3" t="s">
        <v>173</v>
      </c>
      <c r="B8050" s="4">
        <v>45933</v>
      </c>
      <c r="C8050" s="5">
        <v>1357.47</v>
      </c>
      <c r="D8050" s="19">
        <v>6.9443000000000005E-2</v>
      </c>
      <c r="E8050" s="35" cm="1">
        <f t="array" ref="E8050">INDEX('Curva Juros'!$B$7:$B$73,MATCH(C8050,'Curva Juros'!$A$7:$A$73,1)) +
(C8050-INDEX('Curva Juros'!$A$7:$A$73,MATCH(C8050,'Curva Juros'!$A$7:$A$73,1))) *
(INDEX('Curva Juros'!$B$7:$B$73,MATCH(C8050,'Curva Juros'!$A$7:$A$73,1)+1) -
INDEX('Curva Juros'!$B$7:$B$73,MATCH(C8050,'Curva Juros'!$A$7:$A$73,1))) /
(INDEX('Curva Juros'!$A$7:$A$73,MATCH(C8050,'Curva Juros'!$A$7:$A$73,1)+1) -
INDEX('Curva Juros'!$A$7:$A$73,MATCH(C8050,'Curva Juros'!$A$7:$A$73,1)))</f>
        <v>7.6073437142857143</v>
      </c>
      <c r="F8050" s="24">
        <f t="shared" si="125"/>
        <v>-6.6304371428571318E-3</v>
      </c>
      <c r="G8050" s="24"/>
    </row>
    <row r="8051" spans="1:7" x14ac:dyDescent="0.25">
      <c r="A8051" s="6" t="s">
        <v>173</v>
      </c>
      <c r="B8051" s="7">
        <v>45940</v>
      </c>
      <c r="C8051" s="8">
        <v>1353.89</v>
      </c>
      <c r="D8051" s="20">
        <v>6.8073999999999996E-2</v>
      </c>
      <c r="E8051" s="35" cm="1">
        <f t="array" ref="E8051">INDEX('Curva Juros'!$B$7:$B$73,MATCH(C8051,'Curva Juros'!$A$7:$A$73,1)) +
(C8051-INDEX('Curva Juros'!$A$7:$A$73,MATCH(C8051,'Curva Juros'!$A$7:$A$73,1))) *
(INDEX('Curva Juros'!$B$7:$B$73,MATCH(C8051,'Curva Juros'!$A$7:$A$73,1)+1) -
INDEX('Curva Juros'!$B$7:$B$73,MATCH(C8051,'Curva Juros'!$A$7:$A$73,1))) /
(INDEX('Curva Juros'!$A$7:$A$73,MATCH(C8051,'Curva Juros'!$A$7:$A$73,1)+1) -
INDEX('Curva Juros'!$A$7:$A$73,MATCH(C8051,'Curva Juros'!$A$7:$A$73,1)))</f>
        <v>7.6080142539682543</v>
      </c>
      <c r="F8051" s="24">
        <f t="shared" si="125"/>
        <v>-8.0061425396825425E-3</v>
      </c>
      <c r="G8051" s="24"/>
    </row>
    <row r="8052" spans="1:7" x14ac:dyDescent="0.25">
      <c r="A8052" s="3" t="s">
        <v>173</v>
      </c>
      <c r="B8052" s="4">
        <v>45947</v>
      </c>
      <c r="C8052" s="5">
        <v>1346.44</v>
      </c>
      <c r="D8052" s="19">
        <v>7.0428000000000004E-2</v>
      </c>
      <c r="E8052" s="35" cm="1">
        <f t="array" ref="E8052">INDEX('Curva Juros'!$B$7:$B$73,MATCH(C8052,'Curva Juros'!$A$7:$A$73,1)) +
(C8052-INDEX('Curva Juros'!$A$7:$A$73,MATCH(C8052,'Curva Juros'!$A$7:$A$73,1))) *
(INDEX('Curva Juros'!$B$7:$B$73,MATCH(C8052,'Curva Juros'!$A$7:$A$73,1)+1) -
INDEX('Curva Juros'!$B$7:$B$73,MATCH(C8052,'Curva Juros'!$A$7:$A$73,1))) /
(INDEX('Curva Juros'!$A$7:$A$73,MATCH(C8052,'Curva Juros'!$A$7:$A$73,1)+1) -
INDEX('Curva Juros'!$A$7:$A$73,MATCH(C8052,'Curva Juros'!$A$7:$A$73,1)))</f>
        <v>7.6094096507936513</v>
      </c>
      <c r="F8052" s="24">
        <f t="shared" si="125"/>
        <v>-5.6660965079365078E-3</v>
      </c>
      <c r="G8052" s="24"/>
    </row>
    <row r="8053" spans="1:7" x14ac:dyDescent="0.25">
      <c r="A8053" s="6" t="s">
        <v>173</v>
      </c>
      <c r="B8053" s="7">
        <v>45954</v>
      </c>
      <c r="C8053" s="8">
        <v>1342.04</v>
      </c>
      <c r="D8053" s="20">
        <v>6.9852999999999998E-2</v>
      </c>
      <c r="E8053" s="35" cm="1">
        <f t="array" ref="E8053">INDEX('Curva Juros'!$B$7:$B$73,MATCH(C8053,'Curva Juros'!$A$7:$A$73,1)) +
(C8053-INDEX('Curva Juros'!$A$7:$A$73,MATCH(C8053,'Curva Juros'!$A$7:$A$73,1))) *
(INDEX('Curva Juros'!$B$7:$B$73,MATCH(C8053,'Curva Juros'!$A$7:$A$73,1)+1) -
INDEX('Curva Juros'!$B$7:$B$73,MATCH(C8053,'Curva Juros'!$A$7:$A$73,1))) /
(INDEX('Curva Juros'!$A$7:$A$73,MATCH(C8053,'Curva Juros'!$A$7:$A$73,1)+1) -
INDEX('Curva Juros'!$A$7:$A$73,MATCH(C8053,'Curva Juros'!$A$7:$A$73,1)))</f>
        <v>7.6102337777777782</v>
      </c>
      <c r="F8053" s="24">
        <f t="shared" si="125"/>
        <v>-6.2493377777777803E-3</v>
      </c>
      <c r="G8053" s="24"/>
    </row>
    <row r="8054" spans="1:7" x14ac:dyDescent="0.25">
      <c r="A8054" s="3" t="s">
        <v>173</v>
      </c>
      <c r="B8054" s="4">
        <v>45961</v>
      </c>
      <c r="C8054" s="5">
        <v>1335.23</v>
      </c>
      <c r="D8054" s="19">
        <v>7.1582000000000007E-2</v>
      </c>
      <c r="E8054" s="35" cm="1">
        <f t="array" ref="E8054">INDEX('Curva Juros'!$B$7:$B$73,MATCH(C8054,'Curva Juros'!$A$7:$A$73,1)) +
(C8054-INDEX('Curva Juros'!$A$7:$A$73,MATCH(C8054,'Curva Juros'!$A$7:$A$73,1))) *
(INDEX('Curva Juros'!$B$7:$B$73,MATCH(C8054,'Curva Juros'!$A$7:$A$73,1)+1) -
INDEX('Curva Juros'!$B$7:$B$73,MATCH(C8054,'Curva Juros'!$A$7:$A$73,1))) /
(INDEX('Curva Juros'!$A$7:$A$73,MATCH(C8054,'Curva Juros'!$A$7:$A$73,1)+1) -
INDEX('Curva Juros'!$A$7:$A$73,MATCH(C8054,'Curva Juros'!$A$7:$A$73,1)))</f>
        <v>7.6115093015873017</v>
      </c>
      <c r="F8054" s="24">
        <f t="shared" si="125"/>
        <v>-4.5330930158730132E-3</v>
      </c>
      <c r="G8054" s="24"/>
    </row>
    <row r="8055" spans="1:7" x14ac:dyDescent="0.25">
      <c r="A8055" s="6" t="s">
        <v>173</v>
      </c>
      <c r="B8055" s="7">
        <v>45968</v>
      </c>
      <c r="C8055" s="8">
        <v>1330.69</v>
      </c>
      <c r="D8055" s="20">
        <v>7.1141999999999997E-2</v>
      </c>
      <c r="E8055" s="35" cm="1">
        <f t="array" ref="E8055">INDEX('Curva Juros'!$B$7:$B$73,MATCH(C8055,'Curva Juros'!$A$7:$A$73,1)) +
(C8055-INDEX('Curva Juros'!$A$7:$A$73,MATCH(C8055,'Curva Juros'!$A$7:$A$73,1))) *
(INDEX('Curva Juros'!$B$7:$B$73,MATCH(C8055,'Curva Juros'!$A$7:$A$73,1)+1) -
INDEX('Curva Juros'!$B$7:$B$73,MATCH(C8055,'Curva Juros'!$A$7:$A$73,1))) /
(INDEX('Curva Juros'!$A$7:$A$73,MATCH(C8055,'Curva Juros'!$A$7:$A$73,1)+1) -
INDEX('Curva Juros'!$A$7:$A$73,MATCH(C8055,'Curva Juros'!$A$7:$A$73,1)))</f>
        <v>7.6123596507936515</v>
      </c>
      <c r="F8055" s="24">
        <f t="shared" si="125"/>
        <v>-4.9815965079365171E-3</v>
      </c>
      <c r="G8055" s="24"/>
    </row>
    <row r="8056" spans="1:7" x14ac:dyDescent="0.25">
      <c r="A8056" s="3" t="s">
        <v>173</v>
      </c>
      <c r="B8056" s="4">
        <v>45975</v>
      </c>
      <c r="C8056" s="5">
        <v>1327.1</v>
      </c>
      <c r="D8056" s="19">
        <v>6.9792999999999994E-2</v>
      </c>
      <c r="E8056" s="35" cm="1">
        <f t="array" ref="E8056">INDEX('Curva Juros'!$B$7:$B$73,MATCH(C8056,'Curva Juros'!$A$7:$A$73,1)) +
(C8056-INDEX('Curva Juros'!$A$7:$A$73,MATCH(C8056,'Curva Juros'!$A$7:$A$73,1))) *
(INDEX('Curva Juros'!$B$7:$B$73,MATCH(C8056,'Curva Juros'!$A$7:$A$73,1)+1) -
INDEX('Curva Juros'!$B$7:$B$73,MATCH(C8056,'Curva Juros'!$A$7:$A$73,1))) /
(INDEX('Curva Juros'!$A$7:$A$73,MATCH(C8056,'Curva Juros'!$A$7:$A$73,1)+1) -
INDEX('Curva Juros'!$A$7:$A$73,MATCH(C8056,'Curva Juros'!$A$7:$A$73,1)))</f>
        <v>7.6130320634920636</v>
      </c>
      <c r="F8056" s="24">
        <f t="shared" si="125"/>
        <v>-6.3373206349206374E-3</v>
      </c>
      <c r="G8056" s="24"/>
    </row>
    <row r="8057" spans="1:7" x14ac:dyDescent="0.25">
      <c r="A8057" s="6" t="s">
        <v>173</v>
      </c>
      <c r="B8057" s="7">
        <v>45982</v>
      </c>
      <c r="C8057" s="8">
        <v>1322.74</v>
      </c>
      <c r="D8057" s="20">
        <v>7.0135000000000003E-2</v>
      </c>
      <c r="E8057" s="35" cm="1">
        <f t="array" ref="E8057">INDEX('Curva Juros'!$B$7:$B$73,MATCH(C8057,'Curva Juros'!$A$7:$A$73,1)) +
(C8057-INDEX('Curva Juros'!$A$7:$A$73,MATCH(C8057,'Curva Juros'!$A$7:$A$73,1))) *
(INDEX('Curva Juros'!$B$7:$B$73,MATCH(C8057,'Curva Juros'!$A$7:$A$73,1)+1) -
INDEX('Curva Juros'!$B$7:$B$73,MATCH(C8057,'Curva Juros'!$A$7:$A$73,1))) /
(INDEX('Curva Juros'!$A$7:$A$73,MATCH(C8057,'Curva Juros'!$A$7:$A$73,1)+1) -
INDEX('Curva Juros'!$A$7:$A$73,MATCH(C8057,'Curva Juros'!$A$7:$A$73,1)))</f>
        <v>7.6138486984126992</v>
      </c>
      <c r="F8057" s="24">
        <f t="shared" si="125"/>
        <v>-6.0034869841269906E-3</v>
      </c>
      <c r="G8057" s="24"/>
    </row>
    <row r="8058" spans="1:7" x14ac:dyDescent="0.25">
      <c r="A8058" s="3" t="s">
        <v>173</v>
      </c>
      <c r="B8058" s="4">
        <v>45989</v>
      </c>
      <c r="C8058" s="5">
        <v>1318.22</v>
      </c>
      <c r="D8058" s="19">
        <v>6.9679000000000005E-2</v>
      </c>
      <c r="E8058" s="35" cm="1">
        <f t="array" ref="E8058">INDEX('Curva Juros'!$B$7:$B$73,MATCH(C8058,'Curva Juros'!$A$7:$A$73,1)) +
(C8058-INDEX('Curva Juros'!$A$7:$A$73,MATCH(C8058,'Curva Juros'!$A$7:$A$73,1))) *
(INDEX('Curva Juros'!$B$7:$B$73,MATCH(C8058,'Curva Juros'!$A$7:$A$73,1)+1) -
INDEX('Curva Juros'!$B$7:$B$73,MATCH(C8058,'Curva Juros'!$A$7:$A$73,1))) /
(INDEX('Curva Juros'!$A$7:$A$73,MATCH(C8058,'Curva Juros'!$A$7:$A$73,1)+1) -
INDEX('Curva Juros'!$A$7:$A$73,MATCH(C8058,'Curva Juros'!$A$7:$A$73,1)))</f>
        <v>7.614695301587302</v>
      </c>
      <c r="F8058" s="24">
        <f t="shared" si="125"/>
        <v>-6.4679530158730097E-3</v>
      </c>
      <c r="G8058" s="24"/>
    </row>
    <row r="8059" spans="1:7" x14ac:dyDescent="0.25">
      <c r="A8059" s="6" t="s">
        <v>173</v>
      </c>
      <c r="B8059" s="7">
        <v>45996</v>
      </c>
      <c r="C8059" s="8">
        <v>1313.12</v>
      </c>
      <c r="D8059" s="20">
        <v>6.9774000000000003E-2</v>
      </c>
      <c r="E8059" s="35" cm="1">
        <f t="array" ref="E8059">INDEX('Curva Juros'!$B$7:$B$73,MATCH(C8059,'Curva Juros'!$A$7:$A$73,1)) +
(C8059-INDEX('Curva Juros'!$A$7:$A$73,MATCH(C8059,'Curva Juros'!$A$7:$A$73,1))) *
(INDEX('Curva Juros'!$B$7:$B$73,MATCH(C8059,'Curva Juros'!$A$7:$A$73,1)+1) -
INDEX('Curva Juros'!$B$7:$B$73,MATCH(C8059,'Curva Juros'!$A$7:$A$73,1))) /
(INDEX('Curva Juros'!$A$7:$A$73,MATCH(C8059,'Curva Juros'!$A$7:$A$73,1)+1) -
INDEX('Curva Juros'!$A$7:$A$73,MATCH(C8059,'Curva Juros'!$A$7:$A$73,1)))</f>
        <v>7.61565053968254</v>
      </c>
      <c r="F8059" s="24">
        <f t="shared" si="125"/>
        <v>-6.3825053968254025E-3</v>
      </c>
      <c r="G8059" s="24"/>
    </row>
    <row r="8060" spans="1:7" x14ac:dyDescent="0.25">
      <c r="A8060" s="3" t="s">
        <v>173</v>
      </c>
      <c r="B8060" s="4">
        <v>46003</v>
      </c>
      <c r="C8060" s="5">
        <v>1307.82</v>
      </c>
      <c r="D8060" s="19">
        <v>7.0058999999999996E-2</v>
      </c>
      <c r="E8060" s="35" cm="1">
        <f t="array" ref="E8060">INDEX('Curva Juros'!$B$7:$B$73,MATCH(C8060,'Curva Juros'!$A$7:$A$73,1)) +
(C8060-INDEX('Curva Juros'!$A$7:$A$73,MATCH(C8060,'Curva Juros'!$A$7:$A$73,1))) *
(INDEX('Curva Juros'!$B$7:$B$73,MATCH(C8060,'Curva Juros'!$A$7:$A$73,1)+1) -
INDEX('Curva Juros'!$B$7:$B$73,MATCH(C8060,'Curva Juros'!$A$7:$A$73,1))) /
(INDEX('Curva Juros'!$A$7:$A$73,MATCH(C8060,'Curva Juros'!$A$7:$A$73,1)+1) -
INDEX('Curva Juros'!$A$7:$A$73,MATCH(C8060,'Curva Juros'!$A$7:$A$73,1)))</f>
        <v>7.6166432380952385</v>
      </c>
      <c r="F8060" s="24">
        <f t="shared" si="125"/>
        <v>-6.1074323809523906E-3</v>
      </c>
      <c r="G8060" s="24"/>
    </row>
    <row r="8061" spans="1:7" x14ac:dyDescent="0.25">
      <c r="A8061" s="6" t="s">
        <v>173</v>
      </c>
      <c r="B8061" s="7">
        <v>46010</v>
      </c>
      <c r="C8061" s="8">
        <v>1301.48</v>
      </c>
      <c r="D8061" s="20">
        <v>7.1343000000000004E-2</v>
      </c>
      <c r="E8061" s="35" cm="1">
        <f t="array" ref="E8061">INDEX('Curva Juros'!$B$7:$B$73,MATCH(C8061,'Curva Juros'!$A$7:$A$73,1)) +
(C8061-INDEX('Curva Juros'!$A$7:$A$73,MATCH(C8061,'Curva Juros'!$A$7:$A$73,1))) *
(INDEX('Curva Juros'!$B$7:$B$73,MATCH(C8061,'Curva Juros'!$A$7:$A$73,1)+1) -
INDEX('Curva Juros'!$B$7:$B$73,MATCH(C8061,'Curva Juros'!$A$7:$A$73,1))) /
(INDEX('Curva Juros'!$A$7:$A$73,MATCH(C8061,'Curva Juros'!$A$7:$A$73,1)+1) -
INDEX('Curva Juros'!$A$7:$A$73,MATCH(C8061,'Curva Juros'!$A$7:$A$73,1)))</f>
        <v>7.6178307301587305</v>
      </c>
      <c r="F8061" s="24">
        <f t="shared" si="125"/>
        <v>-4.8353073015873077E-3</v>
      </c>
      <c r="G8061" s="24"/>
    </row>
    <row r="8062" spans="1:7" x14ac:dyDescent="0.25">
      <c r="A8062" s="3" t="s">
        <v>173</v>
      </c>
      <c r="B8062" s="4">
        <v>46017</v>
      </c>
      <c r="C8062" s="5">
        <v>1297.75</v>
      </c>
      <c r="D8062" s="19">
        <v>7.1091000000000001E-2</v>
      </c>
      <c r="E8062" s="35" cm="1">
        <f t="array" ref="E8062">INDEX('Curva Juros'!$B$7:$B$73,MATCH(C8062,'Curva Juros'!$A$7:$A$73,1)) +
(C8062-INDEX('Curva Juros'!$A$7:$A$73,MATCH(C8062,'Curva Juros'!$A$7:$A$73,1))) *
(INDEX('Curva Juros'!$B$7:$B$73,MATCH(C8062,'Curva Juros'!$A$7:$A$73,1)+1) -
INDEX('Curva Juros'!$B$7:$B$73,MATCH(C8062,'Curva Juros'!$A$7:$A$73,1))) /
(INDEX('Curva Juros'!$A$7:$A$73,MATCH(C8062,'Curva Juros'!$A$7:$A$73,1)+1) -
INDEX('Curva Juros'!$A$7:$A$73,MATCH(C8062,'Curva Juros'!$A$7:$A$73,1)))</f>
        <v>7.6185293650793655</v>
      </c>
      <c r="F8062" s="24">
        <f t="shared" si="125"/>
        <v>-5.0942936507936548E-3</v>
      </c>
      <c r="G8062" s="24"/>
    </row>
    <row r="8063" spans="1:7" x14ac:dyDescent="0.25">
      <c r="A8063" s="6" t="s">
        <v>173</v>
      </c>
      <c r="B8063" s="7">
        <v>46024</v>
      </c>
      <c r="C8063" s="8">
        <v>1294</v>
      </c>
      <c r="D8063" s="20">
        <v>7.0851999999999998E-2</v>
      </c>
      <c r="E8063" s="35" cm="1">
        <f t="array" ref="E8063">INDEX('Curva Juros'!$B$7:$B$73,MATCH(C8063,'Curva Juros'!$A$7:$A$73,1)) +
(C8063-INDEX('Curva Juros'!$A$7:$A$73,MATCH(C8063,'Curva Juros'!$A$7:$A$73,1))) *
(INDEX('Curva Juros'!$B$7:$B$73,MATCH(C8063,'Curva Juros'!$A$7:$A$73,1)+1) -
INDEX('Curva Juros'!$B$7:$B$73,MATCH(C8063,'Curva Juros'!$A$7:$A$73,1))) /
(INDEX('Curva Juros'!$A$7:$A$73,MATCH(C8063,'Curva Juros'!$A$7:$A$73,1)+1) -
INDEX('Curva Juros'!$A$7:$A$73,MATCH(C8063,'Curva Juros'!$A$7:$A$73,1)))</f>
        <v>7.6192317460317467</v>
      </c>
      <c r="F8063" s="24">
        <f t="shared" si="125"/>
        <v>-5.3403174603174619E-3</v>
      </c>
      <c r="G8063" s="24"/>
    </row>
    <row r="8064" spans="1:7" x14ac:dyDescent="0.25">
      <c r="A8064" s="3" t="s">
        <v>173</v>
      </c>
      <c r="B8064" s="4">
        <v>46031</v>
      </c>
      <c r="C8064" s="5">
        <v>1288.4000000000001</v>
      </c>
      <c r="D8064" s="19">
        <v>7.1418999999999996E-2</v>
      </c>
      <c r="E8064" s="35" cm="1">
        <f t="array" ref="E8064">INDEX('Curva Juros'!$B$7:$B$73,MATCH(C8064,'Curva Juros'!$A$7:$A$73,1)) +
(C8064-INDEX('Curva Juros'!$A$7:$A$73,MATCH(C8064,'Curva Juros'!$A$7:$A$73,1))) *
(INDEX('Curva Juros'!$B$7:$B$73,MATCH(C8064,'Curva Juros'!$A$7:$A$73,1)+1) -
INDEX('Curva Juros'!$B$7:$B$73,MATCH(C8064,'Curva Juros'!$A$7:$A$73,1))) /
(INDEX('Curva Juros'!$A$7:$A$73,MATCH(C8064,'Curva Juros'!$A$7:$A$73,1)+1) -
INDEX('Curva Juros'!$A$7:$A$73,MATCH(C8064,'Curva Juros'!$A$7:$A$73,1)))</f>
        <v>7.6202806349206353</v>
      </c>
      <c r="F8064" s="24">
        <f t="shared" si="125"/>
        <v>-4.7838063492063598E-3</v>
      </c>
      <c r="G8064" s="24"/>
    </row>
    <row r="8065" spans="1:7" x14ac:dyDescent="0.25">
      <c r="A8065" s="6" t="s">
        <v>173</v>
      </c>
      <c r="B8065" s="7">
        <v>46038</v>
      </c>
      <c r="C8065" s="8">
        <v>1329.74</v>
      </c>
      <c r="D8065" s="20">
        <v>7.1167999999999995E-2</v>
      </c>
      <c r="E8065" s="35" cm="1">
        <f t="array" ref="E8065">INDEX('Curva Juros'!$B$7:$B$73,MATCH(C8065,'Curva Juros'!$A$7:$A$73,1)) +
(C8065-INDEX('Curva Juros'!$A$7:$A$73,MATCH(C8065,'Curva Juros'!$A$7:$A$73,1))) *
(INDEX('Curva Juros'!$B$7:$B$73,MATCH(C8065,'Curva Juros'!$A$7:$A$73,1)+1) -
INDEX('Curva Juros'!$B$7:$B$73,MATCH(C8065,'Curva Juros'!$A$7:$A$73,1))) /
(INDEX('Curva Juros'!$A$7:$A$73,MATCH(C8065,'Curva Juros'!$A$7:$A$73,1)+1) -
INDEX('Curva Juros'!$A$7:$A$73,MATCH(C8065,'Curva Juros'!$A$7:$A$73,1)))</f>
        <v>7.6125375873015875</v>
      </c>
      <c r="F8065" s="24">
        <f t="shared" si="125"/>
        <v>-4.9573758730158818E-3</v>
      </c>
      <c r="G8065" s="24"/>
    </row>
    <row r="8066" spans="1:7" x14ac:dyDescent="0.25">
      <c r="A8066" s="3" t="s">
        <v>173</v>
      </c>
      <c r="B8066" s="4">
        <v>46045</v>
      </c>
      <c r="C8066" s="5">
        <v>1327.59</v>
      </c>
      <c r="D8066" s="19">
        <v>6.7835000000000006E-2</v>
      </c>
      <c r="E8066" s="35" cm="1">
        <f t="array" ref="E8066">INDEX('Curva Juros'!$B$7:$B$73,MATCH(C8066,'Curva Juros'!$A$7:$A$73,1)) +
(C8066-INDEX('Curva Juros'!$A$7:$A$73,MATCH(C8066,'Curva Juros'!$A$7:$A$73,1))) *
(INDEX('Curva Juros'!$B$7:$B$73,MATCH(C8066,'Curva Juros'!$A$7:$A$73,1)+1) -
INDEX('Curva Juros'!$B$7:$B$73,MATCH(C8066,'Curva Juros'!$A$7:$A$73,1))) /
(INDEX('Curva Juros'!$A$7:$A$73,MATCH(C8066,'Curva Juros'!$A$7:$A$73,1)+1) -
INDEX('Curva Juros'!$A$7:$A$73,MATCH(C8066,'Curva Juros'!$A$7:$A$73,1)))</f>
        <v>7.612940285714286</v>
      </c>
      <c r="F8066" s="24">
        <f t="shared" si="125"/>
        <v>-8.2944028571428491E-3</v>
      </c>
      <c r="G8066" s="24"/>
    </row>
    <row r="8067" spans="1:7" x14ac:dyDescent="0.25">
      <c r="A8067" s="6" t="s">
        <v>173</v>
      </c>
      <c r="B8067" s="7">
        <v>46052</v>
      </c>
      <c r="C8067" s="8">
        <v>1324.75</v>
      </c>
      <c r="D8067" s="20">
        <v>6.5291000000000002E-2</v>
      </c>
      <c r="E8067" s="35" cm="1">
        <f t="array" ref="E8067">INDEX('Curva Juros'!$B$7:$B$73,MATCH(C8067,'Curva Juros'!$A$7:$A$73,1)) +
(C8067-INDEX('Curva Juros'!$A$7:$A$73,MATCH(C8067,'Curva Juros'!$A$7:$A$73,1))) *
(INDEX('Curva Juros'!$B$7:$B$73,MATCH(C8067,'Curva Juros'!$A$7:$A$73,1)+1) -
INDEX('Curva Juros'!$B$7:$B$73,MATCH(C8067,'Curva Juros'!$A$7:$A$73,1))) /
(INDEX('Curva Juros'!$A$7:$A$73,MATCH(C8067,'Curva Juros'!$A$7:$A$73,1)+1) -
INDEX('Curva Juros'!$A$7:$A$73,MATCH(C8067,'Curva Juros'!$A$7:$A$73,1)))</f>
        <v>7.6134722222222226</v>
      </c>
      <c r="F8067" s="24">
        <f t="shared" ref="F8067:F8130" si="126">D8067-E8067/100</f>
        <v>-1.0843722222222227E-2</v>
      </c>
      <c r="G8067" s="24"/>
    </row>
    <row r="8068" spans="1:7" x14ac:dyDescent="0.25">
      <c r="A8068" s="3" t="s">
        <v>173</v>
      </c>
      <c r="B8068" s="4">
        <v>46059</v>
      </c>
      <c r="C8068" s="5">
        <v>1318.58</v>
      </c>
      <c r="D8068" s="19">
        <v>6.6675999999999999E-2</v>
      </c>
      <c r="E8068" s="35" cm="1">
        <f t="array" ref="E8068">INDEX('Curva Juros'!$B$7:$B$73,MATCH(C8068,'Curva Juros'!$A$7:$A$73,1)) +
(C8068-INDEX('Curva Juros'!$A$7:$A$73,MATCH(C8068,'Curva Juros'!$A$7:$A$73,1))) *
(INDEX('Curva Juros'!$B$7:$B$73,MATCH(C8068,'Curva Juros'!$A$7:$A$73,1)+1) -
INDEX('Curva Juros'!$B$7:$B$73,MATCH(C8068,'Curva Juros'!$A$7:$A$73,1))) /
(INDEX('Curva Juros'!$A$7:$A$73,MATCH(C8068,'Curva Juros'!$A$7:$A$73,1)+1) -
INDEX('Curva Juros'!$A$7:$A$73,MATCH(C8068,'Curva Juros'!$A$7:$A$73,1)))</f>
        <v>7.6146278730158734</v>
      </c>
      <c r="F8068" s="24">
        <f t="shared" si="126"/>
        <v>-9.4702787301587377E-3</v>
      </c>
      <c r="G8068" s="24"/>
    </row>
    <row r="8069" spans="1:7" x14ac:dyDescent="0.25">
      <c r="A8069" s="6" t="s">
        <v>173</v>
      </c>
      <c r="B8069" s="7">
        <v>46066</v>
      </c>
      <c r="C8069" s="8">
        <v>1313.56</v>
      </c>
      <c r="D8069" s="20">
        <v>6.6688999999999998E-2</v>
      </c>
      <c r="E8069" s="35" cm="1">
        <f t="array" ref="E8069">INDEX('Curva Juros'!$B$7:$B$73,MATCH(C8069,'Curva Juros'!$A$7:$A$73,1)) +
(C8069-INDEX('Curva Juros'!$A$7:$A$73,MATCH(C8069,'Curva Juros'!$A$7:$A$73,1))) *
(INDEX('Curva Juros'!$B$7:$B$73,MATCH(C8069,'Curva Juros'!$A$7:$A$73,1)+1) -
INDEX('Curva Juros'!$B$7:$B$73,MATCH(C8069,'Curva Juros'!$A$7:$A$73,1))) /
(INDEX('Curva Juros'!$A$7:$A$73,MATCH(C8069,'Curva Juros'!$A$7:$A$73,1)+1) -
INDEX('Curva Juros'!$A$7:$A$73,MATCH(C8069,'Curva Juros'!$A$7:$A$73,1)))</f>
        <v>7.6155681269841278</v>
      </c>
      <c r="F8069" s="24">
        <f t="shared" si="126"/>
        <v>-9.4666812698412789E-3</v>
      </c>
      <c r="G8069" s="24"/>
    </row>
    <row r="8070" spans="1:7" x14ac:dyDescent="0.25">
      <c r="A8070" s="3" t="s">
        <v>173</v>
      </c>
      <c r="B8070" s="4">
        <v>46073</v>
      </c>
      <c r="C8070" s="5">
        <v>1310.55</v>
      </c>
      <c r="D8070" s="19">
        <v>6.6702999999999998E-2</v>
      </c>
      <c r="E8070" s="35" cm="1">
        <f t="array" ref="E8070">INDEX('Curva Juros'!$B$7:$B$73,MATCH(C8070,'Curva Juros'!$A$7:$A$73,1)) +
(C8070-INDEX('Curva Juros'!$A$7:$A$73,MATCH(C8070,'Curva Juros'!$A$7:$A$73,1))) *
(INDEX('Curva Juros'!$B$7:$B$73,MATCH(C8070,'Curva Juros'!$A$7:$A$73,1)+1) -
INDEX('Curva Juros'!$B$7:$B$73,MATCH(C8070,'Curva Juros'!$A$7:$A$73,1))) /
(INDEX('Curva Juros'!$A$7:$A$73,MATCH(C8070,'Curva Juros'!$A$7:$A$73,1)+1) -
INDEX('Curva Juros'!$A$7:$A$73,MATCH(C8070,'Curva Juros'!$A$7:$A$73,1)))</f>
        <v>7.6161319047619047</v>
      </c>
      <c r="F8070" s="24">
        <f t="shared" si="126"/>
        <v>-9.4583190476190543E-3</v>
      </c>
      <c r="G8070" s="24"/>
    </row>
    <row r="8071" spans="1:7" x14ac:dyDescent="0.25">
      <c r="A8071" s="6" t="s">
        <v>173</v>
      </c>
      <c r="B8071" s="7">
        <v>46080</v>
      </c>
      <c r="C8071" s="8">
        <v>1306.5999999999999</v>
      </c>
      <c r="D8071" s="20">
        <v>6.5475000000000005E-2</v>
      </c>
      <c r="E8071" s="35" cm="1">
        <f t="array" ref="E8071">INDEX('Curva Juros'!$B$7:$B$73,MATCH(C8071,'Curva Juros'!$A$7:$A$73,1)) +
(C8071-INDEX('Curva Juros'!$A$7:$A$73,MATCH(C8071,'Curva Juros'!$A$7:$A$73,1))) *
(INDEX('Curva Juros'!$B$7:$B$73,MATCH(C8071,'Curva Juros'!$A$7:$A$73,1)+1) -
INDEX('Curva Juros'!$B$7:$B$73,MATCH(C8071,'Curva Juros'!$A$7:$A$73,1))) /
(INDEX('Curva Juros'!$A$7:$A$73,MATCH(C8071,'Curva Juros'!$A$7:$A$73,1)+1) -
INDEX('Curva Juros'!$A$7:$A$73,MATCH(C8071,'Curva Juros'!$A$7:$A$73,1)))</f>
        <v>7.6168717460317463</v>
      </c>
      <c r="F8071" s="24">
        <f t="shared" si="126"/>
        <v>-1.0693717460317456E-2</v>
      </c>
      <c r="G8071" s="24"/>
    </row>
    <row r="8072" spans="1:7" x14ac:dyDescent="0.25">
      <c r="A8072" s="3" t="s">
        <v>174</v>
      </c>
      <c r="B8072" s="4">
        <v>45723</v>
      </c>
      <c r="C8072" s="5">
        <v>655.68</v>
      </c>
      <c r="D8072" s="19">
        <v>8.4598999999999994E-2</v>
      </c>
      <c r="E8072" s="35" cm="1">
        <f t="array" ref="E8072">INDEX('Curva Juros'!$B$7:$B$73,MATCH(C8072,'Curva Juros'!$A$7:$A$73,1)) +
(C8072-INDEX('Curva Juros'!$A$7:$A$73,MATCH(C8072,'Curva Juros'!$A$7:$A$73,1))) *
(INDEX('Curva Juros'!$B$7:$B$73,MATCH(C8072,'Curva Juros'!$A$7:$A$73,1)+1) -
INDEX('Curva Juros'!$B$7:$B$73,MATCH(C8072,'Curva Juros'!$A$7:$A$73,1))) /
(INDEX('Curva Juros'!$A$7:$A$73,MATCH(C8072,'Curva Juros'!$A$7:$A$73,1)+1) -
INDEX('Curva Juros'!$A$7:$A$73,MATCH(C8072,'Curva Juros'!$A$7:$A$73,1)))</f>
        <v>7.7120297142857144</v>
      </c>
      <c r="F8072" s="24">
        <f t="shared" si="126"/>
        <v>7.4787028571428465E-3</v>
      </c>
      <c r="G8072" s="24"/>
    </row>
    <row r="8073" spans="1:7" x14ac:dyDescent="0.25">
      <c r="A8073" s="6" t="s">
        <v>174</v>
      </c>
      <c r="B8073" s="7">
        <v>45730</v>
      </c>
      <c r="C8073" s="8">
        <v>650.41999999999996</v>
      </c>
      <c r="D8073" s="20">
        <v>8.5316000000000003E-2</v>
      </c>
      <c r="E8073" s="35" cm="1">
        <f t="array" ref="E8073">INDEX('Curva Juros'!$B$7:$B$73,MATCH(C8073,'Curva Juros'!$A$7:$A$73,1)) +
(C8073-INDEX('Curva Juros'!$A$7:$A$73,MATCH(C8073,'Curva Juros'!$A$7:$A$73,1))) *
(INDEX('Curva Juros'!$B$7:$B$73,MATCH(C8073,'Curva Juros'!$A$7:$A$73,1)+1) -
INDEX('Curva Juros'!$B$7:$B$73,MATCH(C8073,'Curva Juros'!$A$7:$A$73,1))) /
(INDEX('Curva Juros'!$A$7:$A$73,MATCH(C8073,'Curva Juros'!$A$7:$A$73,1)+1) -
INDEX('Curva Juros'!$A$7:$A$73,MATCH(C8073,'Curva Juros'!$A$7:$A$73,1)))</f>
        <v>7.713457428571429</v>
      </c>
      <c r="F8073" s="24">
        <f t="shared" si="126"/>
        <v>8.1814257142857061E-3</v>
      </c>
      <c r="G8073" s="24"/>
    </row>
    <row r="8074" spans="1:7" x14ac:dyDescent="0.25">
      <c r="A8074" s="3" t="s">
        <v>174</v>
      </c>
      <c r="B8074" s="4">
        <v>45737</v>
      </c>
      <c r="C8074" s="5">
        <v>644.65</v>
      </c>
      <c r="D8074" s="19">
        <v>8.7418999999999997E-2</v>
      </c>
      <c r="E8074" s="35" cm="1">
        <f t="array" ref="E8074">INDEX('Curva Juros'!$B$7:$B$73,MATCH(C8074,'Curva Juros'!$A$7:$A$73,1)) +
(C8074-INDEX('Curva Juros'!$A$7:$A$73,MATCH(C8074,'Curva Juros'!$A$7:$A$73,1))) *
(INDEX('Curva Juros'!$B$7:$B$73,MATCH(C8074,'Curva Juros'!$A$7:$A$73,1)+1) -
INDEX('Curva Juros'!$B$7:$B$73,MATCH(C8074,'Curva Juros'!$A$7:$A$73,1))) /
(INDEX('Curva Juros'!$A$7:$A$73,MATCH(C8074,'Curva Juros'!$A$7:$A$73,1)+1) -
INDEX('Curva Juros'!$A$7:$A$73,MATCH(C8074,'Curva Juros'!$A$7:$A$73,1)))</f>
        <v>7.7150235714285715</v>
      </c>
      <c r="F8074" s="24">
        <f t="shared" si="126"/>
        <v>1.0268764285714285E-2</v>
      </c>
      <c r="G8074" s="24"/>
    </row>
    <row r="8075" spans="1:7" x14ac:dyDescent="0.25">
      <c r="A8075" s="6" t="s">
        <v>174</v>
      </c>
      <c r="B8075" s="7">
        <v>45744</v>
      </c>
      <c r="C8075" s="8">
        <v>638.87</v>
      </c>
      <c r="D8075" s="20">
        <v>8.9564000000000005E-2</v>
      </c>
      <c r="E8075" s="35" cm="1">
        <f t="array" ref="E8075">INDEX('Curva Juros'!$B$7:$B$73,MATCH(C8075,'Curva Juros'!$A$7:$A$73,1)) +
(C8075-INDEX('Curva Juros'!$A$7:$A$73,MATCH(C8075,'Curva Juros'!$A$7:$A$73,1))) *
(INDEX('Curva Juros'!$B$7:$B$73,MATCH(C8075,'Curva Juros'!$A$7:$A$73,1)+1) -
INDEX('Curva Juros'!$B$7:$B$73,MATCH(C8075,'Curva Juros'!$A$7:$A$73,1))) /
(INDEX('Curva Juros'!$A$7:$A$73,MATCH(C8075,'Curva Juros'!$A$7:$A$73,1)+1) -
INDEX('Curva Juros'!$A$7:$A$73,MATCH(C8075,'Curva Juros'!$A$7:$A$73,1)))</f>
        <v>7.7165924285714285</v>
      </c>
      <c r="F8075" s="24">
        <f t="shared" si="126"/>
        <v>1.2398075714285722E-2</v>
      </c>
      <c r="G8075" s="24"/>
    </row>
    <row r="8076" spans="1:7" x14ac:dyDescent="0.25">
      <c r="A8076" s="3" t="s">
        <v>174</v>
      </c>
      <c r="B8076" s="4">
        <v>45751</v>
      </c>
      <c r="C8076" s="5">
        <v>634.65</v>
      </c>
      <c r="D8076" s="19">
        <v>8.7430999999999995E-2</v>
      </c>
      <c r="E8076" s="35" cm="1">
        <f t="array" ref="E8076">INDEX('Curva Juros'!$B$7:$B$73,MATCH(C8076,'Curva Juros'!$A$7:$A$73,1)) +
(C8076-INDEX('Curva Juros'!$A$7:$A$73,MATCH(C8076,'Curva Juros'!$A$7:$A$73,1))) *
(INDEX('Curva Juros'!$B$7:$B$73,MATCH(C8076,'Curva Juros'!$A$7:$A$73,1)+1) -
INDEX('Curva Juros'!$B$7:$B$73,MATCH(C8076,'Curva Juros'!$A$7:$A$73,1))) /
(INDEX('Curva Juros'!$A$7:$A$73,MATCH(C8076,'Curva Juros'!$A$7:$A$73,1)+1) -
INDEX('Curva Juros'!$A$7:$A$73,MATCH(C8076,'Curva Juros'!$A$7:$A$73,1)))</f>
        <v>7.7177378571428576</v>
      </c>
      <c r="F8076" s="24">
        <f t="shared" si="126"/>
        <v>1.0253621428571419E-2</v>
      </c>
      <c r="G8076" s="24"/>
    </row>
    <row r="8077" spans="1:7" x14ac:dyDescent="0.25">
      <c r="A8077" s="6" t="s">
        <v>174</v>
      </c>
      <c r="B8077" s="7">
        <v>45758</v>
      </c>
      <c r="C8077" s="8">
        <v>628.25</v>
      </c>
      <c r="D8077" s="20">
        <v>9.1271000000000005E-2</v>
      </c>
      <c r="E8077" s="35" cm="1">
        <f t="array" ref="E8077">INDEX('Curva Juros'!$B$7:$B$73,MATCH(C8077,'Curva Juros'!$A$7:$A$73,1)) +
(C8077-INDEX('Curva Juros'!$A$7:$A$73,MATCH(C8077,'Curva Juros'!$A$7:$A$73,1))) *
(INDEX('Curva Juros'!$B$7:$B$73,MATCH(C8077,'Curva Juros'!$A$7:$A$73,1)+1) -
INDEX('Curva Juros'!$B$7:$B$73,MATCH(C8077,'Curva Juros'!$A$7:$A$73,1))) /
(INDEX('Curva Juros'!$A$7:$A$73,MATCH(C8077,'Curva Juros'!$A$7:$A$73,1)+1) -
INDEX('Curva Juros'!$A$7:$A$73,MATCH(C8077,'Curva Juros'!$A$7:$A$73,1)))</f>
        <v>7.7202513888888893</v>
      </c>
      <c r="F8077" s="24">
        <f t="shared" si="126"/>
        <v>1.4068486111111111E-2</v>
      </c>
      <c r="G8077" s="24"/>
    </row>
    <row r="8078" spans="1:7" x14ac:dyDescent="0.25">
      <c r="A8078" s="3" t="s">
        <v>174</v>
      </c>
      <c r="B8078" s="4">
        <v>45764</v>
      </c>
      <c r="C8078" s="5">
        <v>624.74</v>
      </c>
      <c r="D8078" s="19">
        <v>8.9922000000000002E-2</v>
      </c>
      <c r="E8078" s="35" cm="1">
        <f t="array" ref="E8078">INDEX('Curva Juros'!$B$7:$B$73,MATCH(C8078,'Curva Juros'!$A$7:$A$73,1)) +
(C8078-INDEX('Curva Juros'!$A$7:$A$73,MATCH(C8078,'Curva Juros'!$A$7:$A$73,1))) *
(INDEX('Curva Juros'!$B$7:$B$73,MATCH(C8078,'Curva Juros'!$A$7:$A$73,1)+1) -
INDEX('Curva Juros'!$B$7:$B$73,MATCH(C8078,'Curva Juros'!$A$7:$A$73,1))) /
(INDEX('Curva Juros'!$A$7:$A$73,MATCH(C8078,'Curva Juros'!$A$7:$A$73,1)+1) -
INDEX('Curva Juros'!$A$7:$A$73,MATCH(C8078,'Curva Juros'!$A$7:$A$73,1)))</f>
        <v>7.7227613174603178</v>
      </c>
      <c r="F8078" s="24">
        <f t="shared" si="126"/>
        <v>1.2694386825396822E-2</v>
      </c>
      <c r="G8078" s="24"/>
    </row>
    <row r="8079" spans="1:7" x14ac:dyDescent="0.25">
      <c r="A8079" s="6" t="s">
        <v>174</v>
      </c>
      <c r="B8079" s="7">
        <v>45772</v>
      </c>
      <c r="C8079" s="8">
        <v>620.89</v>
      </c>
      <c r="D8079" s="20">
        <v>8.9506000000000002E-2</v>
      </c>
      <c r="E8079" s="35" cm="1">
        <f t="array" ref="E8079">INDEX('Curva Juros'!$B$7:$B$73,MATCH(C8079,'Curva Juros'!$A$7:$A$73,1)) +
(C8079-INDEX('Curva Juros'!$A$7:$A$73,MATCH(C8079,'Curva Juros'!$A$7:$A$73,1))) *
(INDEX('Curva Juros'!$B$7:$B$73,MATCH(C8079,'Curva Juros'!$A$7:$A$73,1)+1) -
INDEX('Curva Juros'!$B$7:$B$73,MATCH(C8079,'Curva Juros'!$A$7:$A$73,1))) /
(INDEX('Curva Juros'!$A$7:$A$73,MATCH(C8079,'Curva Juros'!$A$7:$A$73,1)+1) -
INDEX('Curva Juros'!$A$7:$A$73,MATCH(C8079,'Curva Juros'!$A$7:$A$73,1)))</f>
        <v>7.7255143730158737</v>
      </c>
      <c r="F8079" s="24">
        <f t="shared" si="126"/>
        <v>1.2250856269841265E-2</v>
      </c>
      <c r="G8079" s="24"/>
    </row>
    <row r="8080" spans="1:7" x14ac:dyDescent="0.25">
      <c r="A8080" s="3" t="s">
        <v>174</v>
      </c>
      <c r="B8080" s="4">
        <v>45779</v>
      </c>
      <c r="C8080" s="5">
        <v>617.03</v>
      </c>
      <c r="D8080" s="19">
        <v>8.9139999999999997E-2</v>
      </c>
      <c r="E8080" s="35" cm="1">
        <f t="array" ref="E8080">INDEX('Curva Juros'!$B$7:$B$73,MATCH(C8080,'Curva Juros'!$A$7:$A$73,1)) +
(C8080-INDEX('Curva Juros'!$A$7:$A$73,MATCH(C8080,'Curva Juros'!$A$7:$A$73,1))) *
(INDEX('Curva Juros'!$B$7:$B$73,MATCH(C8080,'Curva Juros'!$A$7:$A$73,1)+1) -
INDEX('Curva Juros'!$B$7:$B$73,MATCH(C8080,'Curva Juros'!$A$7:$A$73,1))) /
(INDEX('Curva Juros'!$A$7:$A$73,MATCH(C8080,'Curva Juros'!$A$7:$A$73,1)+1) -
INDEX('Curva Juros'!$A$7:$A$73,MATCH(C8080,'Curva Juros'!$A$7:$A$73,1)))</f>
        <v>7.7282745793650793</v>
      </c>
      <c r="F8080" s="24">
        <f t="shared" si="126"/>
        <v>1.1857254206349199E-2</v>
      </c>
      <c r="G8080" s="24"/>
    </row>
    <row r="8081" spans="1:7" x14ac:dyDescent="0.25">
      <c r="A8081" s="6" t="s">
        <v>174</v>
      </c>
      <c r="B8081" s="7">
        <v>45786</v>
      </c>
      <c r="C8081" s="8">
        <v>611.85</v>
      </c>
      <c r="D8081" s="20">
        <v>8.9631000000000002E-2</v>
      </c>
      <c r="E8081" s="35" cm="1">
        <f t="array" ref="E8081">INDEX('Curva Juros'!$B$7:$B$73,MATCH(C8081,'Curva Juros'!$A$7:$A$73,1)) +
(C8081-INDEX('Curva Juros'!$A$7:$A$73,MATCH(C8081,'Curva Juros'!$A$7:$A$73,1))) *
(INDEX('Curva Juros'!$B$7:$B$73,MATCH(C8081,'Curva Juros'!$A$7:$A$73,1)+1) -
INDEX('Curva Juros'!$B$7:$B$73,MATCH(C8081,'Curva Juros'!$A$7:$A$73,1))) /
(INDEX('Curva Juros'!$A$7:$A$73,MATCH(C8081,'Curva Juros'!$A$7:$A$73,1)+1) -
INDEX('Curva Juros'!$A$7:$A$73,MATCH(C8081,'Curva Juros'!$A$7:$A$73,1)))</f>
        <v>7.7319786904761907</v>
      </c>
      <c r="F8081" s="24">
        <f t="shared" si="126"/>
        <v>1.2311213095238097E-2</v>
      </c>
      <c r="G8081" s="24"/>
    </row>
    <row r="8082" spans="1:7" x14ac:dyDescent="0.25">
      <c r="A8082" s="3" t="s">
        <v>174</v>
      </c>
      <c r="B8082" s="4">
        <v>45793</v>
      </c>
      <c r="C8082" s="5">
        <v>606.98</v>
      </c>
      <c r="D8082" s="19">
        <v>8.9254E-2</v>
      </c>
      <c r="E8082" s="35" cm="1">
        <f t="array" ref="E8082">INDEX('Curva Juros'!$B$7:$B$73,MATCH(C8082,'Curva Juros'!$A$7:$A$73,1)) +
(C8082-INDEX('Curva Juros'!$A$7:$A$73,MATCH(C8082,'Curva Juros'!$A$7:$A$73,1))) *
(INDEX('Curva Juros'!$B$7:$B$73,MATCH(C8082,'Curva Juros'!$A$7:$A$73,1)+1) -
INDEX('Curva Juros'!$B$7:$B$73,MATCH(C8082,'Curva Juros'!$A$7:$A$73,1))) /
(INDEX('Curva Juros'!$A$7:$A$73,MATCH(C8082,'Curva Juros'!$A$7:$A$73,1)+1) -
INDEX('Curva Juros'!$A$7:$A$73,MATCH(C8082,'Curva Juros'!$A$7:$A$73,1)))</f>
        <v>7.7354611269841271</v>
      </c>
      <c r="F8082" s="24">
        <f t="shared" si="126"/>
        <v>1.1899388730158722E-2</v>
      </c>
      <c r="G8082" s="24"/>
    </row>
    <row r="8083" spans="1:7" x14ac:dyDescent="0.25">
      <c r="A8083" s="6" t="s">
        <v>174</v>
      </c>
      <c r="B8083" s="7">
        <v>45800</v>
      </c>
      <c r="C8083" s="8">
        <v>600.92999999999995</v>
      </c>
      <c r="D8083" s="20">
        <v>9.2155000000000001E-2</v>
      </c>
      <c r="E8083" s="35" cm="1">
        <f t="array" ref="E8083">INDEX('Curva Juros'!$B$7:$B$73,MATCH(C8083,'Curva Juros'!$A$7:$A$73,1)) +
(C8083-INDEX('Curva Juros'!$A$7:$A$73,MATCH(C8083,'Curva Juros'!$A$7:$A$73,1))) *
(INDEX('Curva Juros'!$B$7:$B$73,MATCH(C8083,'Curva Juros'!$A$7:$A$73,1)+1) -
INDEX('Curva Juros'!$B$7:$B$73,MATCH(C8083,'Curva Juros'!$A$7:$A$73,1))) /
(INDEX('Curva Juros'!$A$7:$A$73,MATCH(C8083,'Curva Juros'!$A$7:$A$73,1)+1) -
INDEX('Curva Juros'!$A$7:$A$73,MATCH(C8083,'Curva Juros'!$A$7:$A$73,1)))</f>
        <v>7.7397873571428573</v>
      </c>
      <c r="F8083" s="24">
        <f t="shared" si="126"/>
        <v>1.4757126428571424E-2</v>
      </c>
      <c r="G8083" s="24"/>
    </row>
    <row r="8084" spans="1:7" x14ac:dyDescent="0.25">
      <c r="A8084" s="3" t="s">
        <v>174</v>
      </c>
      <c r="B8084" s="4">
        <v>45807</v>
      </c>
      <c r="C8084" s="5">
        <v>595.36</v>
      </c>
      <c r="D8084" s="19">
        <v>9.3734999999999999E-2</v>
      </c>
      <c r="E8084" s="35" cm="1">
        <f t="array" ref="E8084">INDEX('Curva Juros'!$B$7:$B$73,MATCH(C8084,'Curva Juros'!$A$7:$A$73,1)) +
(C8084-INDEX('Curva Juros'!$A$7:$A$73,MATCH(C8084,'Curva Juros'!$A$7:$A$73,1))) *
(INDEX('Curva Juros'!$B$7:$B$73,MATCH(C8084,'Curva Juros'!$A$7:$A$73,1)+1) -
INDEX('Curva Juros'!$B$7:$B$73,MATCH(C8084,'Curva Juros'!$A$7:$A$73,1))) /
(INDEX('Curva Juros'!$A$7:$A$73,MATCH(C8084,'Curva Juros'!$A$7:$A$73,1)+1) -
INDEX('Curva Juros'!$A$7:$A$73,MATCH(C8084,'Curva Juros'!$A$7:$A$73,1)))</f>
        <v>7.7437703492063497</v>
      </c>
      <c r="F8084" s="24">
        <f t="shared" si="126"/>
        <v>1.6297296507936501E-2</v>
      </c>
      <c r="G8084" s="24"/>
    </row>
    <row r="8085" spans="1:7" x14ac:dyDescent="0.25">
      <c r="A8085" s="6" t="s">
        <v>174</v>
      </c>
      <c r="B8085" s="7">
        <v>45814</v>
      </c>
      <c r="C8085" s="8">
        <v>590.19000000000005</v>
      </c>
      <c r="D8085" s="20">
        <v>9.4192999999999999E-2</v>
      </c>
      <c r="E8085" s="35" cm="1">
        <f t="array" ref="E8085">INDEX('Curva Juros'!$B$7:$B$73,MATCH(C8085,'Curva Juros'!$A$7:$A$73,1)) +
(C8085-INDEX('Curva Juros'!$A$7:$A$73,MATCH(C8085,'Curva Juros'!$A$7:$A$73,1))) *
(INDEX('Curva Juros'!$B$7:$B$73,MATCH(C8085,'Curva Juros'!$A$7:$A$73,1)+1) -
INDEX('Curva Juros'!$B$7:$B$73,MATCH(C8085,'Curva Juros'!$A$7:$A$73,1))) /
(INDEX('Curva Juros'!$A$7:$A$73,MATCH(C8085,'Curva Juros'!$A$7:$A$73,1)+1) -
INDEX('Curva Juros'!$A$7:$A$73,MATCH(C8085,'Curva Juros'!$A$7:$A$73,1)))</f>
        <v>7.7474673095238096</v>
      </c>
      <c r="F8085" s="24">
        <f t="shared" si="126"/>
        <v>1.671832690476191E-2</v>
      </c>
      <c r="G8085" s="24"/>
    </row>
    <row r="8086" spans="1:7" x14ac:dyDescent="0.25">
      <c r="A8086" s="3" t="s">
        <v>174</v>
      </c>
      <c r="B8086" s="4">
        <v>45821</v>
      </c>
      <c r="C8086" s="5">
        <v>585.91999999999996</v>
      </c>
      <c r="D8086" s="19">
        <v>9.2175999999999994E-2</v>
      </c>
      <c r="E8086" s="35" cm="1">
        <f t="array" ref="E8086">INDEX('Curva Juros'!$B$7:$B$73,MATCH(C8086,'Curva Juros'!$A$7:$A$73,1)) +
(C8086-INDEX('Curva Juros'!$A$7:$A$73,MATCH(C8086,'Curva Juros'!$A$7:$A$73,1))) *
(INDEX('Curva Juros'!$B$7:$B$73,MATCH(C8086,'Curva Juros'!$A$7:$A$73,1)+1) -
INDEX('Curva Juros'!$B$7:$B$73,MATCH(C8086,'Curva Juros'!$A$7:$A$73,1))) /
(INDEX('Curva Juros'!$A$7:$A$73,MATCH(C8086,'Curva Juros'!$A$7:$A$73,1)+1) -
INDEX('Curva Juros'!$A$7:$A$73,MATCH(C8086,'Curva Juros'!$A$7:$A$73,1)))</f>
        <v>7.7505206984126982</v>
      </c>
      <c r="F8086" s="24">
        <f t="shared" si="126"/>
        <v>1.4670793015873013E-2</v>
      </c>
      <c r="G8086" s="24"/>
    </row>
    <row r="8087" spans="1:7" x14ac:dyDescent="0.25">
      <c r="A8087" s="6" t="s">
        <v>174</v>
      </c>
      <c r="B8087" s="7">
        <v>45828</v>
      </c>
      <c r="C8087" s="8">
        <v>610.46</v>
      </c>
      <c r="D8087" s="20">
        <v>8.7440000000000004E-2</v>
      </c>
      <c r="E8087" s="35" cm="1">
        <f t="array" ref="E8087">INDEX('Curva Juros'!$B$7:$B$73,MATCH(C8087,'Curva Juros'!$A$7:$A$73,1)) +
(C8087-INDEX('Curva Juros'!$A$7:$A$73,MATCH(C8087,'Curva Juros'!$A$7:$A$73,1))) *
(INDEX('Curva Juros'!$B$7:$B$73,MATCH(C8087,'Curva Juros'!$A$7:$A$73,1)+1) -
INDEX('Curva Juros'!$B$7:$B$73,MATCH(C8087,'Curva Juros'!$A$7:$A$73,1))) /
(INDEX('Curva Juros'!$A$7:$A$73,MATCH(C8087,'Curva Juros'!$A$7:$A$73,1)+1) -
INDEX('Curva Juros'!$A$7:$A$73,MATCH(C8087,'Curva Juros'!$A$7:$A$73,1)))</f>
        <v>7.7329726507936511</v>
      </c>
      <c r="F8087" s="24">
        <f t="shared" si="126"/>
        <v>1.011027349206349E-2</v>
      </c>
      <c r="G8087" s="24"/>
    </row>
    <row r="8088" spans="1:7" x14ac:dyDescent="0.25">
      <c r="A8088" s="3" t="s">
        <v>174</v>
      </c>
      <c r="B8088" s="4">
        <v>45835</v>
      </c>
      <c r="C8088" s="5">
        <v>605.69000000000005</v>
      </c>
      <c r="D8088" s="19">
        <v>8.6735000000000007E-2</v>
      </c>
      <c r="E8088" s="35" cm="1">
        <f t="array" ref="E8088">INDEX('Curva Juros'!$B$7:$B$73,MATCH(C8088,'Curva Juros'!$A$7:$A$73,1)) +
(C8088-INDEX('Curva Juros'!$A$7:$A$73,MATCH(C8088,'Curva Juros'!$A$7:$A$73,1))) *
(INDEX('Curva Juros'!$B$7:$B$73,MATCH(C8088,'Curva Juros'!$A$7:$A$73,1)+1) -
INDEX('Curva Juros'!$B$7:$B$73,MATCH(C8088,'Curva Juros'!$A$7:$A$73,1))) /
(INDEX('Curva Juros'!$A$7:$A$73,MATCH(C8088,'Curva Juros'!$A$7:$A$73,1)+1) -
INDEX('Curva Juros'!$A$7:$A$73,MATCH(C8088,'Curva Juros'!$A$7:$A$73,1)))</f>
        <v>7.7363835793650795</v>
      </c>
      <c r="F8088" s="24">
        <f t="shared" si="126"/>
        <v>9.3711642063492168E-3</v>
      </c>
      <c r="G8088" s="24"/>
    </row>
    <row r="8089" spans="1:7" x14ac:dyDescent="0.25">
      <c r="A8089" s="6" t="s">
        <v>174</v>
      </c>
      <c r="B8089" s="7">
        <v>45842</v>
      </c>
      <c r="C8089" s="8">
        <v>601.28</v>
      </c>
      <c r="D8089" s="20">
        <v>8.4881999999999999E-2</v>
      </c>
      <c r="E8089" s="35" cm="1">
        <f t="array" ref="E8089">INDEX('Curva Juros'!$B$7:$B$73,MATCH(C8089,'Curva Juros'!$A$7:$A$73,1)) +
(C8089-INDEX('Curva Juros'!$A$7:$A$73,MATCH(C8089,'Curva Juros'!$A$7:$A$73,1))) *
(INDEX('Curva Juros'!$B$7:$B$73,MATCH(C8089,'Curva Juros'!$A$7:$A$73,1)+1) -
INDEX('Curva Juros'!$B$7:$B$73,MATCH(C8089,'Curva Juros'!$A$7:$A$73,1))) /
(INDEX('Curva Juros'!$A$7:$A$73,MATCH(C8089,'Curva Juros'!$A$7:$A$73,1)+1) -
INDEX('Curva Juros'!$A$7:$A$73,MATCH(C8089,'Curva Juros'!$A$7:$A$73,1)))</f>
        <v>7.7395370793650793</v>
      </c>
      <c r="F8089" s="24">
        <f t="shared" si="126"/>
        <v>7.4866292063492101E-3</v>
      </c>
      <c r="G8089" s="24"/>
    </row>
    <row r="8090" spans="1:7" x14ac:dyDescent="0.25">
      <c r="A8090" s="3" t="s">
        <v>174</v>
      </c>
      <c r="B8090" s="4">
        <v>45849</v>
      </c>
      <c r="C8090" s="5">
        <v>595.39</v>
      </c>
      <c r="D8090" s="19">
        <v>8.7656999999999999E-2</v>
      </c>
      <c r="E8090" s="35" cm="1">
        <f t="array" ref="E8090">INDEX('Curva Juros'!$B$7:$B$73,MATCH(C8090,'Curva Juros'!$A$7:$A$73,1)) +
(C8090-INDEX('Curva Juros'!$A$7:$A$73,MATCH(C8090,'Curva Juros'!$A$7:$A$73,1))) *
(INDEX('Curva Juros'!$B$7:$B$73,MATCH(C8090,'Curva Juros'!$A$7:$A$73,1)+1) -
INDEX('Curva Juros'!$B$7:$B$73,MATCH(C8090,'Curva Juros'!$A$7:$A$73,1))) /
(INDEX('Curva Juros'!$A$7:$A$73,MATCH(C8090,'Curva Juros'!$A$7:$A$73,1)+1) -
INDEX('Curva Juros'!$A$7:$A$73,MATCH(C8090,'Curva Juros'!$A$7:$A$73,1)))</f>
        <v>7.7437488968253971</v>
      </c>
      <c r="F8090" s="24">
        <f t="shared" si="126"/>
        <v>1.0219511031746023E-2</v>
      </c>
      <c r="G8090" s="24"/>
    </row>
    <row r="8091" spans="1:7" x14ac:dyDescent="0.25">
      <c r="A8091" s="6" t="s">
        <v>174</v>
      </c>
      <c r="B8091" s="7">
        <v>45856</v>
      </c>
      <c r="C8091" s="8">
        <v>590.14</v>
      </c>
      <c r="D8091" s="20">
        <v>8.8439000000000004E-2</v>
      </c>
      <c r="E8091" s="35" cm="1">
        <f t="array" ref="E8091">INDEX('Curva Juros'!$B$7:$B$73,MATCH(C8091,'Curva Juros'!$A$7:$A$73,1)) +
(C8091-INDEX('Curva Juros'!$A$7:$A$73,MATCH(C8091,'Curva Juros'!$A$7:$A$73,1))) *
(INDEX('Curva Juros'!$B$7:$B$73,MATCH(C8091,'Curva Juros'!$A$7:$A$73,1)+1) -
INDEX('Curva Juros'!$B$7:$B$73,MATCH(C8091,'Curva Juros'!$A$7:$A$73,1))) /
(INDEX('Curva Juros'!$A$7:$A$73,MATCH(C8091,'Curva Juros'!$A$7:$A$73,1)+1) -
INDEX('Curva Juros'!$A$7:$A$73,MATCH(C8091,'Curva Juros'!$A$7:$A$73,1)))</f>
        <v>7.7475030634920641</v>
      </c>
      <c r="F8091" s="24">
        <f t="shared" si="126"/>
        <v>1.096396936507936E-2</v>
      </c>
      <c r="G8091" s="24"/>
    </row>
    <row r="8092" spans="1:7" x14ac:dyDescent="0.25">
      <c r="A8092" s="3" t="s">
        <v>174</v>
      </c>
      <c r="B8092" s="4">
        <v>45863</v>
      </c>
      <c r="C8092" s="5">
        <v>585.32000000000005</v>
      </c>
      <c r="D8092" s="19">
        <v>8.7875999999999996E-2</v>
      </c>
      <c r="E8092" s="35" cm="1">
        <f t="array" ref="E8092">INDEX('Curva Juros'!$B$7:$B$73,MATCH(C8092,'Curva Juros'!$A$7:$A$73,1)) +
(C8092-INDEX('Curva Juros'!$A$7:$A$73,MATCH(C8092,'Curva Juros'!$A$7:$A$73,1))) *
(INDEX('Curva Juros'!$B$7:$B$73,MATCH(C8092,'Curva Juros'!$A$7:$A$73,1)+1) -
INDEX('Curva Juros'!$B$7:$B$73,MATCH(C8092,'Curva Juros'!$A$7:$A$73,1))) /
(INDEX('Curva Juros'!$A$7:$A$73,MATCH(C8092,'Curva Juros'!$A$7:$A$73,1)+1) -
INDEX('Curva Juros'!$A$7:$A$73,MATCH(C8092,'Curva Juros'!$A$7:$A$73,1)))</f>
        <v>7.750949746031746</v>
      </c>
      <c r="F8092" s="24">
        <f t="shared" si="126"/>
        <v>1.0366502539682534E-2</v>
      </c>
      <c r="G8092" s="24"/>
    </row>
    <row r="8093" spans="1:7" x14ac:dyDescent="0.25">
      <c r="A8093" s="6" t="s">
        <v>174</v>
      </c>
      <c r="B8093" s="7">
        <v>45870</v>
      </c>
      <c r="C8093" s="8">
        <v>580.42999999999995</v>
      </c>
      <c r="D8093" s="20">
        <v>8.7534000000000001E-2</v>
      </c>
      <c r="E8093" s="35" cm="1">
        <f t="array" ref="E8093">INDEX('Curva Juros'!$B$7:$B$73,MATCH(C8093,'Curva Juros'!$A$7:$A$73,1)) +
(C8093-INDEX('Curva Juros'!$A$7:$A$73,MATCH(C8093,'Curva Juros'!$A$7:$A$73,1))) *
(INDEX('Curva Juros'!$B$7:$B$73,MATCH(C8093,'Curva Juros'!$A$7:$A$73,1)+1) -
INDEX('Curva Juros'!$B$7:$B$73,MATCH(C8093,'Curva Juros'!$A$7:$A$73,1))) /
(INDEX('Curva Juros'!$A$7:$A$73,MATCH(C8093,'Curva Juros'!$A$7:$A$73,1)+1) -
INDEX('Curva Juros'!$A$7:$A$73,MATCH(C8093,'Curva Juros'!$A$7:$A$73,1)))</f>
        <v>7.7544464841269845</v>
      </c>
      <c r="F8093" s="24">
        <f t="shared" si="126"/>
        <v>9.9895351587301617E-3</v>
      </c>
      <c r="G8093" s="24"/>
    </row>
    <row r="8094" spans="1:7" x14ac:dyDescent="0.25">
      <c r="A8094" s="3" t="s">
        <v>174</v>
      </c>
      <c r="B8094" s="4">
        <v>45877</v>
      </c>
      <c r="C8094" s="5">
        <v>576.30999999999995</v>
      </c>
      <c r="D8094" s="19">
        <v>8.4811999999999999E-2</v>
      </c>
      <c r="E8094" s="35" cm="1">
        <f t="array" ref="E8094">INDEX('Curva Juros'!$B$7:$B$73,MATCH(C8094,'Curva Juros'!$A$7:$A$73,1)) +
(C8094-INDEX('Curva Juros'!$A$7:$A$73,MATCH(C8094,'Curva Juros'!$A$7:$A$73,1))) *
(INDEX('Curva Juros'!$B$7:$B$73,MATCH(C8094,'Curva Juros'!$A$7:$A$73,1)+1) -
INDEX('Curva Juros'!$B$7:$B$73,MATCH(C8094,'Curva Juros'!$A$7:$A$73,1))) /
(INDEX('Curva Juros'!$A$7:$A$73,MATCH(C8094,'Curva Juros'!$A$7:$A$73,1)+1) -
INDEX('Curva Juros'!$A$7:$A$73,MATCH(C8094,'Curva Juros'!$A$7:$A$73,1)))</f>
        <v>7.7573926111111113</v>
      </c>
      <c r="F8094" s="24">
        <f t="shared" si="126"/>
        <v>7.2380738888888907E-3</v>
      </c>
      <c r="G8094" s="24"/>
    </row>
    <row r="8095" spans="1:7" x14ac:dyDescent="0.25">
      <c r="A8095" s="6" t="s">
        <v>174</v>
      </c>
      <c r="B8095" s="7">
        <v>45884</v>
      </c>
      <c r="C8095" s="8">
        <v>571.70000000000005</v>
      </c>
      <c r="D8095" s="20">
        <v>8.3585000000000007E-2</v>
      </c>
      <c r="E8095" s="35" cm="1">
        <f t="array" ref="E8095">INDEX('Curva Juros'!$B$7:$B$73,MATCH(C8095,'Curva Juros'!$A$7:$A$73,1)) +
(C8095-INDEX('Curva Juros'!$A$7:$A$73,MATCH(C8095,'Curva Juros'!$A$7:$A$73,1))) *
(INDEX('Curva Juros'!$B$7:$B$73,MATCH(C8095,'Curva Juros'!$A$7:$A$73,1)+1) -
INDEX('Curva Juros'!$B$7:$B$73,MATCH(C8095,'Curva Juros'!$A$7:$A$73,1))) /
(INDEX('Curva Juros'!$A$7:$A$73,MATCH(C8095,'Curva Juros'!$A$7:$A$73,1)+1) -
INDEX('Curva Juros'!$A$7:$A$73,MATCH(C8095,'Curva Juros'!$A$7:$A$73,1)))</f>
        <v>7.7606891269841274</v>
      </c>
      <c r="F8095" s="24">
        <f t="shared" si="126"/>
        <v>5.9781087301587349E-3</v>
      </c>
      <c r="G8095" s="24"/>
    </row>
    <row r="8096" spans="1:7" x14ac:dyDescent="0.25">
      <c r="A8096" s="3" t="s">
        <v>174</v>
      </c>
      <c r="B8096" s="4">
        <v>45891</v>
      </c>
      <c r="C8096" s="5">
        <v>566.77</v>
      </c>
      <c r="D8096" s="19">
        <v>8.3363000000000007E-2</v>
      </c>
      <c r="E8096" s="35" cm="1">
        <f t="array" ref="E8096">INDEX('Curva Juros'!$B$7:$B$73,MATCH(C8096,'Curva Juros'!$A$7:$A$73,1)) +
(C8096-INDEX('Curva Juros'!$A$7:$A$73,MATCH(C8096,'Curva Juros'!$A$7:$A$73,1))) *
(INDEX('Curva Juros'!$B$7:$B$73,MATCH(C8096,'Curva Juros'!$A$7:$A$73,1)+1) -
INDEX('Curva Juros'!$B$7:$B$73,MATCH(C8096,'Curva Juros'!$A$7:$A$73,1))) /
(INDEX('Curva Juros'!$A$7:$A$73,MATCH(C8096,'Curva Juros'!$A$7:$A$73,1)+1) -
INDEX('Curva Juros'!$A$7:$A$73,MATCH(C8096,'Curva Juros'!$A$7:$A$73,1)))</f>
        <v>7.764214468253968</v>
      </c>
      <c r="F8096" s="24">
        <f t="shared" si="126"/>
        <v>5.7208553174603327E-3</v>
      </c>
      <c r="G8096" s="24"/>
    </row>
    <row r="8097" spans="1:7" x14ac:dyDescent="0.25">
      <c r="A8097" s="6" t="s">
        <v>174</v>
      </c>
      <c r="B8097" s="7">
        <v>45898</v>
      </c>
      <c r="C8097" s="8">
        <v>562.21</v>
      </c>
      <c r="D8097" s="20">
        <v>8.1992999999999996E-2</v>
      </c>
      <c r="E8097" s="35" cm="1">
        <f t="array" ref="E8097">INDEX('Curva Juros'!$B$7:$B$73,MATCH(C8097,'Curva Juros'!$A$7:$A$73,1)) +
(C8097-INDEX('Curva Juros'!$A$7:$A$73,MATCH(C8097,'Curva Juros'!$A$7:$A$73,1))) *
(INDEX('Curva Juros'!$B$7:$B$73,MATCH(C8097,'Curva Juros'!$A$7:$A$73,1)+1) -
INDEX('Curva Juros'!$B$7:$B$73,MATCH(C8097,'Curva Juros'!$A$7:$A$73,1))) /
(INDEX('Curva Juros'!$A$7:$A$73,MATCH(C8097,'Curva Juros'!$A$7:$A$73,1)+1) -
INDEX('Curva Juros'!$A$7:$A$73,MATCH(C8097,'Curva Juros'!$A$7:$A$73,1)))</f>
        <v>7.7674752301587304</v>
      </c>
      <c r="F8097" s="24">
        <f t="shared" si="126"/>
        <v>4.3182476984126861E-3</v>
      </c>
      <c r="G8097" s="24"/>
    </row>
    <row r="8098" spans="1:7" x14ac:dyDescent="0.25">
      <c r="A8098" s="3" t="s">
        <v>174</v>
      </c>
      <c r="B8098" s="4">
        <v>45905</v>
      </c>
      <c r="C8098" s="5">
        <v>557.78</v>
      </c>
      <c r="D8098" s="19">
        <v>8.0246999999999999E-2</v>
      </c>
      <c r="E8098" s="35" cm="1">
        <f t="array" ref="E8098">INDEX('Curva Juros'!$B$7:$B$73,MATCH(C8098,'Curva Juros'!$A$7:$A$73,1)) +
(C8098-INDEX('Curva Juros'!$A$7:$A$73,MATCH(C8098,'Curva Juros'!$A$7:$A$73,1))) *
(INDEX('Curva Juros'!$B$7:$B$73,MATCH(C8098,'Curva Juros'!$A$7:$A$73,1)+1) -
INDEX('Curva Juros'!$B$7:$B$73,MATCH(C8098,'Curva Juros'!$A$7:$A$73,1))) /
(INDEX('Curva Juros'!$A$7:$A$73,MATCH(C8098,'Curva Juros'!$A$7:$A$73,1)+1) -
INDEX('Curva Juros'!$A$7:$A$73,MATCH(C8098,'Curva Juros'!$A$7:$A$73,1)))</f>
        <v>7.7706430317460322</v>
      </c>
      <c r="F8098" s="24">
        <f t="shared" si="126"/>
        <v>2.5405696825396701E-3</v>
      </c>
      <c r="G8098" s="24"/>
    </row>
    <row r="8099" spans="1:7" x14ac:dyDescent="0.25">
      <c r="A8099" s="6" t="s">
        <v>174</v>
      </c>
      <c r="B8099" s="7">
        <v>45912</v>
      </c>
      <c r="C8099" s="8">
        <v>552.75</v>
      </c>
      <c r="D8099" s="20">
        <v>8.0325999999999995E-2</v>
      </c>
      <c r="E8099" s="35" cm="1">
        <f t="array" ref="E8099">INDEX('Curva Juros'!$B$7:$B$73,MATCH(C8099,'Curva Juros'!$A$7:$A$73,1)) +
(C8099-INDEX('Curva Juros'!$A$7:$A$73,MATCH(C8099,'Curva Juros'!$A$7:$A$73,1))) *
(INDEX('Curva Juros'!$B$7:$B$73,MATCH(C8099,'Curva Juros'!$A$7:$A$73,1)+1) -
INDEX('Curva Juros'!$B$7:$B$73,MATCH(C8099,'Curva Juros'!$A$7:$A$73,1))) /
(INDEX('Curva Juros'!$A$7:$A$73,MATCH(C8099,'Curva Juros'!$A$7:$A$73,1)+1) -
INDEX('Curva Juros'!$A$7:$A$73,MATCH(C8099,'Curva Juros'!$A$7:$A$73,1)))</f>
        <v>7.7742398809523809</v>
      </c>
      <c r="F8099" s="24">
        <f t="shared" si="126"/>
        <v>2.5836011904761813E-3</v>
      </c>
      <c r="G8099" s="24"/>
    </row>
    <row r="8100" spans="1:7" x14ac:dyDescent="0.25">
      <c r="A8100" s="3" t="s">
        <v>174</v>
      </c>
      <c r="B8100" s="4">
        <v>45919</v>
      </c>
      <c r="C8100" s="5">
        <v>548.22</v>
      </c>
      <c r="D8100" s="19">
        <v>7.8897999999999996E-2</v>
      </c>
      <c r="E8100" s="35" cm="1">
        <f t="array" ref="E8100">INDEX('Curva Juros'!$B$7:$B$73,MATCH(C8100,'Curva Juros'!$A$7:$A$73,1)) +
(C8100-INDEX('Curva Juros'!$A$7:$A$73,MATCH(C8100,'Curva Juros'!$A$7:$A$73,1))) *
(INDEX('Curva Juros'!$B$7:$B$73,MATCH(C8100,'Curva Juros'!$A$7:$A$73,1)+1) -
INDEX('Curva Juros'!$B$7:$B$73,MATCH(C8100,'Curva Juros'!$A$7:$A$73,1))) /
(INDEX('Curva Juros'!$A$7:$A$73,MATCH(C8100,'Curva Juros'!$A$7:$A$73,1)+1) -
INDEX('Curva Juros'!$A$7:$A$73,MATCH(C8100,'Curva Juros'!$A$7:$A$73,1)))</f>
        <v>7.7774791904761909</v>
      </c>
      <c r="F8100" s="24">
        <f t="shared" si="126"/>
        <v>1.1232080952380818E-3</v>
      </c>
      <c r="G8100" s="24"/>
    </row>
    <row r="8101" spans="1:7" x14ac:dyDescent="0.25">
      <c r="A8101" s="6" t="s">
        <v>174</v>
      </c>
      <c r="B8101" s="7">
        <v>45926</v>
      </c>
      <c r="C8101" s="8">
        <v>543.54</v>
      </c>
      <c r="D8101" s="20">
        <v>7.7889E-2</v>
      </c>
      <c r="E8101" s="35" cm="1">
        <f t="array" ref="E8101">INDEX('Curva Juros'!$B$7:$B$73,MATCH(C8101,'Curva Juros'!$A$7:$A$73,1)) +
(C8101-INDEX('Curva Juros'!$A$7:$A$73,MATCH(C8101,'Curva Juros'!$A$7:$A$73,1))) *
(INDEX('Curva Juros'!$B$7:$B$73,MATCH(C8101,'Curva Juros'!$A$7:$A$73,1)+1) -
INDEX('Curva Juros'!$B$7:$B$73,MATCH(C8101,'Curva Juros'!$A$7:$A$73,1))) /
(INDEX('Curva Juros'!$A$7:$A$73,MATCH(C8101,'Curva Juros'!$A$7:$A$73,1)+1) -
INDEX('Curva Juros'!$A$7:$A$73,MATCH(C8101,'Curva Juros'!$A$7:$A$73,1)))</f>
        <v>7.7808257619047616</v>
      </c>
      <c r="F8101" s="24">
        <f t="shared" si="126"/>
        <v>8.0742380952389392E-5</v>
      </c>
      <c r="G8101" s="24"/>
    </row>
    <row r="8102" spans="1:7" x14ac:dyDescent="0.25">
      <c r="A8102" s="3" t="s">
        <v>174</v>
      </c>
      <c r="B8102" s="4">
        <v>45933</v>
      </c>
      <c r="C8102" s="5">
        <v>538.03</v>
      </c>
      <c r="D8102" s="19">
        <v>7.9471E-2</v>
      </c>
      <c r="E8102" s="35" cm="1">
        <f t="array" ref="E8102">INDEX('Curva Juros'!$B$7:$B$73,MATCH(C8102,'Curva Juros'!$A$7:$A$73,1)) +
(C8102-INDEX('Curva Juros'!$A$7:$A$73,MATCH(C8102,'Curva Juros'!$A$7:$A$73,1))) *
(INDEX('Curva Juros'!$B$7:$B$73,MATCH(C8102,'Curva Juros'!$A$7:$A$73,1)+1) -
INDEX('Curva Juros'!$B$7:$B$73,MATCH(C8102,'Curva Juros'!$A$7:$A$73,1))) /
(INDEX('Curva Juros'!$A$7:$A$73,MATCH(C8102,'Curva Juros'!$A$7:$A$73,1)+1) -
INDEX('Curva Juros'!$A$7:$A$73,MATCH(C8102,'Curva Juros'!$A$7:$A$73,1)))</f>
        <v>7.784765849206349</v>
      </c>
      <c r="F8102" s="24">
        <f t="shared" si="126"/>
        <v>1.6233415079365127E-3</v>
      </c>
      <c r="G8102" s="24"/>
    </row>
    <row r="8103" spans="1:7" x14ac:dyDescent="0.25">
      <c r="A8103" s="6" t="s">
        <v>174</v>
      </c>
      <c r="B8103" s="7">
        <v>45940</v>
      </c>
      <c r="C8103" s="8">
        <v>533.35</v>
      </c>
      <c r="D8103" s="20">
        <v>7.8484999999999999E-2</v>
      </c>
      <c r="E8103" s="35" cm="1">
        <f t="array" ref="E8103">INDEX('Curva Juros'!$B$7:$B$73,MATCH(C8103,'Curva Juros'!$A$7:$A$73,1)) +
(C8103-INDEX('Curva Juros'!$A$7:$A$73,MATCH(C8103,'Curva Juros'!$A$7:$A$73,1))) *
(INDEX('Curva Juros'!$B$7:$B$73,MATCH(C8103,'Curva Juros'!$A$7:$A$73,1)+1) -
INDEX('Curva Juros'!$B$7:$B$73,MATCH(C8103,'Curva Juros'!$A$7:$A$73,1))) /
(INDEX('Curva Juros'!$A$7:$A$73,MATCH(C8103,'Curva Juros'!$A$7:$A$73,1)+1) -
INDEX('Curva Juros'!$A$7:$A$73,MATCH(C8103,'Curva Juros'!$A$7:$A$73,1)))</f>
        <v>7.7881124206349206</v>
      </c>
      <c r="F8103" s="24">
        <f t="shared" si="126"/>
        <v>6.038757936507877E-4</v>
      </c>
      <c r="G8103" s="24"/>
    </row>
    <row r="8104" spans="1:7" x14ac:dyDescent="0.25">
      <c r="A8104" s="3" t="s">
        <v>174</v>
      </c>
      <c r="B8104" s="4">
        <v>45947</v>
      </c>
      <c r="C8104" s="5">
        <v>528.37</v>
      </c>
      <c r="D8104" s="19">
        <v>7.8427999999999998E-2</v>
      </c>
      <c r="E8104" s="35" cm="1">
        <f t="array" ref="E8104">INDEX('Curva Juros'!$B$7:$B$73,MATCH(C8104,'Curva Juros'!$A$7:$A$73,1)) +
(C8104-INDEX('Curva Juros'!$A$7:$A$73,MATCH(C8104,'Curva Juros'!$A$7:$A$73,1))) *
(INDEX('Curva Juros'!$B$7:$B$73,MATCH(C8104,'Curva Juros'!$A$7:$A$73,1)+1) -
INDEX('Curva Juros'!$B$7:$B$73,MATCH(C8104,'Curva Juros'!$A$7:$A$73,1))) /
(INDEX('Curva Juros'!$A$7:$A$73,MATCH(C8104,'Curva Juros'!$A$7:$A$73,1)+1) -
INDEX('Curva Juros'!$A$7:$A$73,MATCH(C8104,'Curva Juros'!$A$7:$A$73,1)))</f>
        <v>7.7916735158730157</v>
      </c>
      <c r="F8104" s="24">
        <f t="shared" si="126"/>
        <v>5.1126484126984284E-4</v>
      </c>
      <c r="G8104" s="24"/>
    </row>
    <row r="8105" spans="1:7" x14ac:dyDescent="0.25">
      <c r="A8105" s="6" t="s">
        <v>174</v>
      </c>
      <c r="B8105" s="7">
        <v>45954</v>
      </c>
      <c r="C8105" s="8">
        <v>523.32000000000005</v>
      </c>
      <c r="D8105" s="20">
        <v>7.8584000000000001E-2</v>
      </c>
      <c r="E8105" s="35" cm="1">
        <f t="array" ref="E8105">INDEX('Curva Juros'!$B$7:$B$73,MATCH(C8105,'Curva Juros'!$A$7:$A$73,1)) +
(C8105-INDEX('Curva Juros'!$A$7:$A$73,MATCH(C8105,'Curva Juros'!$A$7:$A$73,1))) *
(INDEX('Curva Juros'!$B$7:$B$73,MATCH(C8105,'Curva Juros'!$A$7:$A$73,1)+1) -
INDEX('Curva Juros'!$B$7:$B$73,MATCH(C8105,'Curva Juros'!$A$7:$A$73,1))) /
(INDEX('Curva Juros'!$A$7:$A$73,MATCH(C8105,'Curva Juros'!$A$7:$A$73,1)+1) -
INDEX('Curva Juros'!$A$7:$A$73,MATCH(C8105,'Curva Juros'!$A$7:$A$73,1)))</f>
        <v>7.7952846666666664</v>
      </c>
      <c r="F8105" s="24">
        <f t="shared" si="126"/>
        <v>6.3115333333334245E-4</v>
      </c>
      <c r="G8105" s="24"/>
    </row>
    <row r="8106" spans="1:7" x14ac:dyDescent="0.25">
      <c r="A8106" s="3" t="s">
        <v>174</v>
      </c>
      <c r="B8106" s="4">
        <v>45961</v>
      </c>
      <c r="C8106" s="5">
        <v>517.62</v>
      </c>
      <c r="D8106" s="19">
        <v>8.0745999999999998E-2</v>
      </c>
      <c r="E8106" s="35" cm="1">
        <f t="array" ref="E8106">INDEX('Curva Juros'!$B$7:$B$73,MATCH(C8106,'Curva Juros'!$A$7:$A$73,1)) +
(C8106-INDEX('Curva Juros'!$A$7:$A$73,MATCH(C8106,'Curva Juros'!$A$7:$A$73,1))) *
(INDEX('Curva Juros'!$B$7:$B$73,MATCH(C8106,'Curva Juros'!$A$7:$A$73,1)+1) -
INDEX('Curva Juros'!$B$7:$B$73,MATCH(C8106,'Curva Juros'!$A$7:$A$73,1))) /
(INDEX('Curva Juros'!$A$7:$A$73,MATCH(C8106,'Curva Juros'!$A$7:$A$73,1)+1) -
INDEX('Curva Juros'!$A$7:$A$73,MATCH(C8106,'Curva Juros'!$A$7:$A$73,1)))</f>
        <v>7.7993606190476195</v>
      </c>
      <c r="F8106" s="24">
        <f t="shared" si="126"/>
        <v>2.752393809523801E-3</v>
      </c>
      <c r="G8106" s="24"/>
    </row>
    <row r="8107" spans="1:7" x14ac:dyDescent="0.25">
      <c r="A8107" s="6" t="s">
        <v>174</v>
      </c>
      <c r="B8107" s="7">
        <v>45968</v>
      </c>
      <c r="C8107" s="8">
        <v>512.54999999999995</v>
      </c>
      <c r="D8107" s="20">
        <v>8.0948000000000006E-2</v>
      </c>
      <c r="E8107" s="35" cm="1">
        <f t="array" ref="E8107">INDEX('Curva Juros'!$B$7:$B$73,MATCH(C8107,'Curva Juros'!$A$7:$A$73,1)) +
(C8107-INDEX('Curva Juros'!$A$7:$A$73,MATCH(C8107,'Curva Juros'!$A$7:$A$73,1))) *
(INDEX('Curva Juros'!$B$7:$B$73,MATCH(C8107,'Curva Juros'!$A$7:$A$73,1)+1) -
INDEX('Curva Juros'!$B$7:$B$73,MATCH(C8107,'Curva Juros'!$A$7:$A$73,1))) /
(INDEX('Curva Juros'!$A$7:$A$73,MATCH(C8107,'Curva Juros'!$A$7:$A$73,1)+1) -
INDEX('Curva Juros'!$A$7:$A$73,MATCH(C8107,'Curva Juros'!$A$7:$A$73,1)))</f>
        <v>7.8029860714285713</v>
      </c>
      <c r="F8107" s="24">
        <f t="shared" si="126"/>
        <v>2.9181392857142996E-3</v>
      </c>
      <c r="G8107" s="24"/>
    </row>
    <row r="8108" spans="1:7" x14ac:dyDescent="0.25">
      <c r="A8108" s="3" t="s">
        <v>174</v>
      </c>
      <c r="B8108" s="4">
        <v>45975</v>
      </c>
      <c r="C8108" s="5">
        <v>507.93</v>
      </c>
      <c r="D8108" s="19">
        <v>7.9769000000000007E-2</v>
      </c>
      <c r="E8108" s="35" cm="1">
        <f t="array" ref="E8108">INDEX('Curva Juros'!$B$7:$B$73,MATCH(C8108,'Curva Juros'!$A$7:$A$73,1)) +
(C8108-INDEX('Curva Juros'!$A$7:$A$73,MATCH(C8108,'Curva Juros'!$A$7:$A$73,1))) *
(INDEX('Curva Juros'!$B$7:$B$73,MATCH(C8108,'Curva Juros'!$A$7:$A$73,1)+1) -
INDEX('Curva Juros'!$B$7:$B$73,MATCH(C8108,'Curva Juros'!$A$7:$A$73,1))) /
(INDEX('Curva Juros'!$A$7:$A$73,MATCH(C8108,'Curva Juros'!$A$7:$A$73,1)+1) -
INDEX('Curva Juros'!$A$7:$A$73,MATCH(C8108,'Curva Juros'!$A$7:$A$73,1)))</f>
        <v>7.8062897380952379</v>
      </c>
      <c r="F8108" s="24">
        <f t="shared" si="126"/>
        <v>1.7061026190476336E-3</v>
      </c>
      <c r="G8108" s="24"/>
    </row>
    <row r="8109" spans="1:7" x14ac:dyDescent="0.25">
      <c r="A8109" s="6" t="s">
        <v>174</v>
      </c>
      <c r="B8109" s="7">
        <v>45982</v>
      </c>
      <c r="C8109" s="8">
        <v>503.7</v>
      </c>
      <c r="D8109" s="20">
        <v>8.0492999999999995E-2</v>
      </c>
      <c r="E8109" s="35" cm="1">
        <f t="array" ref="E8109">INDEX('Curva Juros'!$B$7:$B$73,MATCH(C8109,'Curva Juros'!$A$7:$A$73,1)) +
(C8109-INDEX('Curva Juros'!$A$7:$A$73,MATCH(C8109,'Curva Juros'!$A$7:$A$73,1))) *
(INDEX('Curva Juros'!$B$7:$B$73,MATCH(C8109,'Curva Juros'!$A$7:$A$73,1)+1) -
INDEX('Curva Juros'!$B$7:$B$73,MATCH(C8109,'Curva Juros'!$A$7:$A$73,1))) /
(INDEX('Curva Juros'!$A$7:$A$73,MATCH(C8109,'Curva Juros'!$A$7:$A$73,1)+1) -
INDEX('Curva Juros'!$A$7:$A$73,MATCH(C8109,'Curva Juros'!$A$7:$A$73,1)))</f>
        <v>7.8096316666666663</v>
      </c>
      <c r="F8109" s="24">
        <f t="shared" si="126"/>
        <v>2.3966833333333298E-3</v>
      </c>
      <c r="G8109" s="24"/>
    </row>
    <row r="8110" spans="1:7" x14ac:dyDescent="0.25">
      <c r="A8110" s="3" t="s">
        <v>174</v>
      </c>
      <c r="B8110" s="4">
        <v>45989</v>
      </c>
      <c r="C8110" s="5">
        <v>498.75</v>
      </c>
      <c r="D8110" s="19">
        <v>8.0324000000000007E-2</v>
      </c>
      <c r="E8110" s="35" cm="1">
        <f t="array" ref="E8110">INDEX('Curva Juros'!$B$7:$B$73,MATCH(C8110,'Curva Juros'!$A$7:$A$73,1)) +
(C8110-INDEX('Curva Juros'!$A$7:$A$73,MATCH(C8110,'Curva Juros'!$A$7:$A$73,1))) *
(INDEX('Curva Juros'!$B$7:$B$73,MATCH(C8110,'Curva Juros'!$A$7:$A$73,1)+1) -
INDEX('Curva Juros'!$B$7:$B$73,MATCH(C8110,'Curva Juros'!$A$7:$A$73,1))) /
(INDEX('Curva Juros'!$A$7:$A$73,MATCH(C8110,'Curva Juros'!$A$7:$A$73,1)+1) -
INDEX('Curva Juros'!$A$7:$A$73,MATCH(C8110,'Curva Juros'!$A$7:$A$73,1)))</f>
        <v>7.8184041666666664</v>
      </c>
      <c r="F8110" s="24">
        <f t="shared" si="126"/>
        <v>2.1399583333333444E-3</v>
      </c>
      <c r="G8110" s="24"/>
    </row>
    <row r="8111" spans="1:7" x14ac:dyDescent="0.25">
      <c r="A8111" s="6" t="s">
        <v>174</v>
      </c>
      <c r="B8111" s="7">
        <v>45996</v>
      </c>
      <c r="C8111" s="8">
        <v>493.28</v>
      </c>
      <c r="D8111" s="20">
        <v>8.1796999999999995E-2</v>
      </c>
      <c r="E8111" s="35" cm="1">
        <f t="array" ref="E8111">INDEX('Curva Juros'!$B$7:$B$73,MATCH(C8111,'Curva Juros'!$A$7:$A$73,1)) +
(C8111-INDEX('Curva Juros'!$A$7:$A$73,MATCH(C8111,'Curva Juros'!$A$7:$A$73,1))) *
(INDEX('Curva Juros'!$B$7:$B$73,MATCH(C8111,'Curva Juros'!$A$7:$A$73,1)+1) -
INDEX('Curva Juros'!$B$7:$B$73,MATCH(C8111,'Curva Juros'!$A$7:$A$73,1))) /
(INDEX('Curva Juros'!$A$7:$A$73,MATCH(C8111,'Curva Juros'!$A$7:$A$73,1)+1) -
INDEX('Curva Juros'!$A$7:$A$73,MATCH(C8111,'Curva Juros'!$A$7:$A$73,1)))</f>
        <v>7.8280982222222226</v>
      </c>
      <c r="F8111" s="24">
        <f t="shared" si="126"/>
        <v>3.516017777777769E-3</v>
      </c>
      <c r="G8111" s="24"/>
    </row>
    <row r="8112" spans="1:7" x14ac:dyDescent="0.25">
      <c r="A8112" s="3" t="s">
        <v>174</v>
      </c>
      <c r="B8112" s="4">
        <v>46003</v>
      </c>
      <c r="C8112" s="5">
        <v>488.42</v>
      </c>
      <c r="D8112" s="19">
        <v>8.1360000000000002E-2</v>
      </c>
      <c r="E8112" s="35" cm="1">
        <f t="array" ref="E8112">INDEX('Curva Juros'!$B$7:$B$73,MATCH(C8112,'Curva Juros'!$A$7:$A$73,1)) +
(C8112-INDEX('Curva Juros'!$A$7:$A$73,MATCH(C8112,'Curva Juros'!$A$7:$A$73,1))) *
(INDEX('Curva Juros'!$B$7:$B$73,MATCH(C8112,'Curva Juros'!$A$7:$A$73,1)+1) -
INDEX('Curva Juros'!$B$7:$B$73,MATCH(C8112,'Curva Juros'!$A$7:$A$73,1))) /
(INDEX('Curva Juros'!$A$7:$A$73,MATCH(C8112,'Curva Juros'!$A$7:$A$73,1)+1) -
INDEX('Curva Juros'!$A$7:$A$73,MATCH(C8112,'Curva Juros'!$A$7:$A$73,1)))</f>
        <v>7.8367112222222222</v>
      </c>
      <c r="F8112" s="24">
        <f t="shared" si="126"/>
        <v>2.9928877777777863E-3</v>
      </c>
      <c r="G8112" s="24"/>
    </row>
    <row r="8113" spans="1:7" x14ac:dyDescent="0.25">
      <c r="A8113" s="6" t="s">
        <v>174</v>
      </c>
      <c r="B8113" s="7">
        <v>46010</v>
      </c>
      <c r="C8113" s="8">
        <v>506.19</v>
      </c>
      <c r="D8113" s="20">
        <v>8.2264000000000004E-2</v>
      </c>
      <c r="E8113" s="35" cm="1">
        <f t="array" ref="E8113">INDEX('Curva Juros'!$B$7:$B$73,MATCH(C8113,'Curva Juros'!$A$7:$A$73,1)) +
(C8113-INDEX('Curva Juros'!$A$7:$A$73,MATCH(C8113,'Curva Juros'!$A$7:$A$73,1))) *
(INDEX('Curva Juros'!$B$7:$B$73,MATCH(C8113,'Curva Juros'!$A$7:$A$73,1)+1) -
INDEX('Curva Juros'!$B$7:$B$73,MATCH(C8113,'Curva Juros'!$A$7:$A$73,1))) /
(INDEX('Curva Juros'!$A$7:$A$73,MATCH(C8113,'Curva Juros'!$A$7:$A$73,1)+1) -
INDEX('Curva Juros'!$A$7:$A$73,MATCH(C8113,'Curva Juros'!$A$7:$A$73,1)))</f>
        <v>7.8075339761904763</v>
      </c>
      <c r="F8113" s="24">
        <f t="shared" si="126"/>
        <v>4.1886602380952348E-3</v>
      </c>
      <c r="G8113" s="24"/>
    </row>
    <row r="8114" spans="1:7" x14ac:dyDescent="0.25">
      <c r="A8114" s="3" t="s">
        <v>174</v>
      </c>
      <c r="B8114" s="4">
        <v>46017</v>
      </c>
      <c r="C8114" s="5">
        <v>502.71</v>
      </c>
      <c r="D8114" s="19">
        <v>8.0528000000000002E-2</v>
      </c>
      <c r="E8114" s="35" cm="1">
        <f t="array" ref="E8114">INDEX('Curva Juros'!$B$7:$B$73,MATCH(C8114,'Curva Juros'!$A$7:$A$73,1)) +
(C8114-INDEX('Curva Juros'!$A$7:$A$73,MATCH(C8114,'Curva Juros'!$A$7:$A$73,1))) *
(INDEX('Curva Juros'!$B$7:$B$73,MATCH(C8114,'Curva Juros'!$A$7:$A$73,1)+1) -
INDEX('Curva Juros'!$B$7:$B$73,MATCH(C8114,'Curva Juros'!$A$7:$A$73,1))) /
(INDEX('Curva Juros'!$A$7:$A$73,MATCH(C8114,'Curva Juros'!$A$7:$A$73,1)+1) -
INDEX('Curva Juros'!$A$7:$A$73,MATCH(C8114,'Curva Juros'!$A$7:$A$73,1)))</f>
        <v>7.8113861666666669</v>
      </c>
      <c r="F8114" s="24">
        <f t="shared" si="126"/>
        <v>2.4141383333333294E-3</v>
      </c>
      <c r="G8114" s="24"/>
    </row>
    <row r="8115" spans="1:7" x14ac:dyDescent="0.25">
      <c r="A8115" s="6" t="s">
        <v>174</v>
      </c>
      <c r="B8115" s="7">
        <v>46024</v>
      </c>
      <c r="C8115" s="8">
        <v>498.99</v>
      </c>
      <c r="D8115" s="20">
        <v>7.9564999999999997E-2</v>
      </c>
      <c r="E8115" s="35" cm="1">
        <f t="array" ref="E8115">INDEX('Curva Juros'!$B$7:$B$73,MATCH(C8115,'Curva Juros'!$A$7:$A$73,1)) +
(C8115-INDEX('Curva Juros'!$A$7:$A$73,MATCH(C8115,'Curva Juros'!$A$7:$A$73,1))) *
(INDEX('Curva Juros'!$B$7:$B$73,MATCH(C8115,'Curva Juros'!$A$7:$A$73,1)+1) -
INDEX('Curva Juros'!$B$7:$B$73,MATCH(C8115,'Curva Juros'!$A$7:$A$73,1))) /
(INDEX('Curva Juros'!$A$7:$A$73,MATCH(C8115,'Curva Juros'!$A$7:$A$73,1)+1) -
INDEX('Curva Juros'!$A$7:$A$73,MATCH(C8115,'Curva Juros'!$A$7:$A$73,1)))</f>
        <v>7.8179788333333331</v>
      </c>
      <c r="F8115" s="24">
        <f t="shared" si="126"/>
        <v>1.3852116666666636E-3</v>
      </c>
      <c r="G8115" s="24"/>
    </row>
    <row r="8116" spans="1:7" x14ac:dyDescent="0.25">
      <c r="A8116" s="3" t="s">
        <v>174</v>
      </c>
      <c r="B8116" s="4">
        <v>46031</v>
      </c>
      <c r="C8116" s="5">
        <v>493.87</v>
      </c>
      <c r="D8116" s="19">
        <v>7.9979999999999996E-2</v>
      </c>
      <c r="E8116" s="35" cm="1">
        <f t="array" ref="E8116">INDEX('Curva Juros'!$B$7:$B$73,MATCH(C8116,'Curva Juros'!$A$7:$A$73,1)) +
(C8116-INDEX('Curva Juros'!$A$7:$A$73,MATCH(C8116,'Curva Juros'!$A$7:$A$73,1))) *
(INDEX('Curva Juros'!$B$7:$B$73,MATCH(C8116,'Curva Juros'!$A$7:$A$73,1)+1) -
INDEX('Curva Juros'!$B$7:$B$73,MATCH(C8116,'Curva Juros'!$A$7:$A$73,1))) /
(INDEX('Curva Juros'!$A$7:$A$73,MATCH(C8116,'Curva Juros'!$A$7:$A$73,1)+1) -
INDEX('Curva Juros'!$A$7:$A$73,MATCH(C8116,'Curva Juros'!$A$7:$A$73,1)))</f>
        <v>7.8270526111111112</v>
      </c>
      <c r="F8116" s="24">
        <f t="shared" si="126"/>
        <v>1.7094738888888822E-3</v>
      </c>
      <c r="G8116" s="24"/>
    </row>
    <row r="8117" spans="1:7" x14ac:dyDescent="0.25">
      <c r="A8117" s="6" t="s">
        <v>174</v>
      </c>
      <c r="B8117" s="7">
        <v>46038</v>
      </c>
      <c r="C8117" s="8">
        <v>488.55</v>
      </c>
      <c r="D8117" s="20">
        <v>8.1053E-2</v>
      </c>
      <c r="E8117" s="35" cm="1">
        <f t="array" ref="E8117">INDEX('Curva Juros'!$B$7:$B$73,MATCH(C8117,'Curva Juros'!$A$7:$A$73,1)) +
(C8117-INDEX('Curva Juros'!$A$7:$A$73,MATCH(C8117,'Curva Juros'!$A$7:$A$73,1))) *
(INDEX('Curva Juros'!$B$7:$B$73,MATCH(C8117,'Curva Juros'!$A$7:$A$73,1)+1) -
INDEX('Curva Juros'!$B$7:$B$73,MATCH(C8117,'Curva Juros'!$A$7:$A$73,1))) /
(INDEX('Curva Juros'!$A$7:$A$73,MATCH(C8117,'Curva Juros'!$A$7:$A$73,1)+1) -
INDEX('Curva Juros'!$A$7:$A$73,MATCH(C8117,'Curva Juros'!$A$7:$A$73,1)))</f>
        <v>7.8364808333333329</v>
      </c>
      <c r="F8117" s="24">
        <f t="shared" si="126"/>
        <v>2.6881916666666728E-3</v>
      </c>
      <c r="G8117" s="24"/>
    </row>
    <row r="8118" spans="1:7" x14ac:dyDescent="0.25">
      <c r="A8118" s="3" t="s">
        <v>174</v>
      </c>
      <c r="B8118" s="4">
        <v>46045</v>
      </c>
      <c r="C8118" s="5">
        <v>483.87</v>
      </c>
      <c r="D8118" s="19">
        <v>7.9985000000000001E-2</v>
      </c>
      <c r="E8118" s="35" cm="1">
        <f t="array" ref="E8118">INDEX('Curva Juros'!$B$7:$B$73,MATCH(C8118,'Curva Juros'!$A$7:$A$73,1)) +
(C8118-INDEX('Curva Juros'!$A$7:$A$73,MATCH(C8118,'Curva Juros'!$A$7:$A$73,1))) *
(INDEX('Curva Juros'!$B$7:$B$73,MATCH(C8118,'Curva Juros'!$A$7:$A$73,1)+1) -
INDEX('Curva Juros'!$B$7:$B$73,MATCH(C8118,'Curva Juros'!$A$7:$A$73,1))) /
(INDEX('Curva Juros'!$A$7:$A$73,MATCH(C8118,'Curva Juros'!$A$7:$A$73,1)+1) -
INDEX('Curva Juros'!$A$7:$A$73,MATCH(C8118,'Curva Juros'!$A$7:$A$73,1)))</f>
        <v>7.8447748333333331</v>
      </c>
      <c r="F8118" s="24">
        <f t="shared" si="126"/>
        <v>1.5372516666666697E-3</v>
      </c>
      <c r="G8118" s="24"/>
    </row>
    <row r="8119" spans="1:7" x14ac:dyDescent="0.25">
      <c r="A8119" s="6" t="s">
        <v>174</v>
      </c>
      <c r="B8119" s="7">
        <v>46052</v>
      </c>
      <c r="C8119" s="8">
        <v>479.22</v>
      </c>
      <c r="D8119" s="20">
        <v>7.8806000000000001E-2</v>
      </c>
      <c r="E8119" s="35" cm="1">
        <f t="array" ref="E8119">INDEX('Curva Juros'!$B$7:$B$73,MATCH(C8119,'Curva Juros'!$A$7:$A$73,1)) +
(C8119-INDEX('Curva Juros'!$A$7:$A$73,MATCH(C8119,'Curva Juros'!$A$7:$A$73,1))) *
(INDEX('Curva Juros'!$B$7:$B$73,MATCH(C8119,'Curva Juros'!$A$7:$A$73,1)+1) -
INDEX('Curva Juros'!$B$7:$B$73,MATCH(C8119,'Curva Juros'!$A$7:$A$73,1))) /
(INDEX('Curva Juros'!$A$7:$A$73,MATCH(C8119,'Curva Juros'!$A$7:$A$73,1)+1) -
INDEX('Curva Juros'!$A$7:$A$73,MATCH(C8119,'Curva Juros'!$A$7:$A$73,1)))</f>
        <v>7.8530156666666668</v>
      </c>
      <c r="F8119" s="24">
        <f t="shared" si="126"/>
        <v>2.75843333333331E-4</v>
      </c>
      <c r="G8119" s="24"/>
    </row>
    <row r="8120" spans="1:7" x14ac:dyDescent="0.25">
      <c r="A8120" s="3" t="s">
        <v>174</v>
      </c>
      <c r="B8120" s="4">
        <v>46059</v>
      </c>
      <c r="C8120" s="5">
        <v>474.21</v>
      </c>
      <c r="D8120" s="19">
        <v>7.8839999999999993E-2</v>
      </c>
      <c r="E8120" s="35" cm="1">
        <f t="array" ref="E8120">INDEX('Curva Juros'!$B$7:$B$73,MATCH(C8120,'Curva Juros'!$A$7:$A$73,1)) +
(C8120-INDEX('Curva Juros'!$A$7:$A$73,MATCH(C8120,'Curva Juros'!$A$7:$A$73,1))) *
(INDEX('Curva Juros'!$B$7:$B$73,MATCH(C8120,'Curva Juros'!$A$7:$A$73,1)+1) -
INDEX('Curva Juros'!$B$7:$B$73,MATCH(C8120,'Curva Juros'!$A$7:$A$73,1))) /
(INDEX('Curva Juros'!$A$7:$A$73,MATCH(C8120,'Curva Juros'!$A$7:$A$73,1)+1) -
INDEX('Curva Juros'!$A$7:$A$73,MATCH(C8120,'Curva Juros'!$A$7:$A$73,1)))</f>
        <v>7.8618945</v>
      </c>
      <c r="F8120" s="24">
        <f t="shared" si="126"/>
        <v>2.2105499999999778E-4</v>
      </c>
      <c r="G8120" s="24"/>
    </row>
    <row r="8121" spans="1:7" x14ac:dyDescent="0.25">
      <c r="A8121" s="6" t="s">
        <v>174</v>
      </c>
      <c r="B8121" s="7">
        <v>46066</v>
      </c>
      <c r="C8121" s="8">
        <v>469.33</v>
      </c>
      <c r="D8121" s="20">
        <v>7.8412999999999997E-2</v>
      </c>
      <c r="E8121" s="35" cm="1">
        <f t="array" ref="E8121">INDEX('Curva Juros'!$B$7:$B$73,MATCH(C8121,'Curva Juros'!$A$7:$A$73,1)) +
(C8121-INDEX('Curva Juros'!$A$7:$A$73,MATCH(C8121,'Curva Juros'!$A$7:$A$73,1))) *
(INDEX('Curva Juros'!$B$7:$B$73,MATCH(C8121,'Curva Juros'!$A$7:$A$73,1)+1) -
INDEX('Curva Juros'!$B$7:$B$73,MATCH(C8121,'Curva Juros'!$A$7:$A$73,1))) /
(INDEX('Curva Juros'!$A$7:$A$73,MATCH(C8121,'Curva Juros'!$A$7:$A$73,1)+1) -
INDEX('Curva Juros'!$A$7:$A$73,MATCH(C8121,'Curva Juros'!$A$7:$A$73,1)))</f>
        <v>7.8705429444444448</v>
      </c>
      <c r="F8121" s="24">
        <f t="shared" si="126"/>
        <v>-2.9242944444445029E-4</v>
      </c>
      <c r="G8121" s="24"/>
    </row>
    <row r="8122" spans="1:7" x14ac:dyDescent="0.25">
      <c r="A8122" s="3" t="s">
        <v>174</v>
      </c>
      <c r="B8122" s="4">
        <v>46073</v>
      </c>
      <c r="C8122" s="5">
        <v>466.19</v>
      </c>
      <c r="D8122" s="19">
        <v>7.8905000000000003E-2</v>
      </c>
      <c r="E8122" s="35" cm="1">
        <f t="array" ref="E8122">INDEX('Curva Juros'!$B$7:$B$73,MATCH(C8122,'Curva Juros'!$A$7:$A$73,1)) +
(C8122-INDEX('Curva Juros'!$A$7:$A$73,MATCH(C8122,'Curva Juros'!$A$7:$A$73,1))) *
(INDEX('Curva Juros'!$B$7:$B$73,MATCH(C8122,'Curva Juros'!$A$7:$A$73,1)+1) -
INDEX('Curva Juros'!$B$7:$B$73,MATCH(C8122,'Curva Juros'!$A$7:$A$73,1))) /
(INDEX('Curva Juros'!$A$7:$A$73,MATCH(C8122,'Curva Juros'!$A$7:$A$73,1)+1) -
INDEX('Curva Juros'!$A$7:$A$73,MATCH(C8122,'Curva Juros'!$A$7:$A$73,1)))</f>
        <v>7.8761077222222227</v>
      </c>
      <c r="F8122" s="24">
        <f t="shared" si="126"/>
        <v>1.439227777777774E-4</v>
      </c>
      <c r="G8122" s="24"/>
    </row>
    <row r="8123" spans="1:7" x14ac:dyDescent="0.25">
      <c r="A8123" s="6" t="s">
        <v>174</v>
      </c>
      <c r="B8123" s="7">
        <v>46080</v>
      </c>
      <c r="C8123" s="8">
        <v>461.2</v>
      </c>
      <c r="D8123" s="20">
        <v>7.8869999999999996E-2</v>
      </c>
      <c r="E8123" s="35" cm="1">
        <f t="array" ref="E8123">INDEX('Curva Juros'!$B$7:$B$73,MATCH(C8123,'Curva Juros'!$A$7:$A$73,1)) +
(C8123-INDEX('Curva Juros'!$A$7:$A$73,MATCH(C8123,'Curva Juros'!$A$7:$A$73,1))) *
(INDEX('Curva Juros'!$B$7:$B$73,MATCH(C8123,'Curva Juros'!$A$7:$A$73,1)+1) -
INDEX('Curva Juros'!$B$7:$B$73,MATCH(C8123,'Curva Juros'!$A$7:$A$73,1))) /
(INDEX('Curva Juros'!$A$7:$A$73,MATCH(C8123,'Curva Juros'!$A$7:$A$73,1)+1) -
INDEX('Curva Juros'!$A$7:$A$73,MATCH(C8123,'Curva Juros'!$A$7:$A$73,1)))</f>
        <v>7.8849511111111115</v>
      </c>
      <c r="F8123" s="24">
        <f t="shared" si="126"/>
        <v>2.0488888888878232E-5</v>
      </c>
      <c r="G8123" s="24"/>
    </row>
    <row r="8124" spans="1:7" x14ac:dyDescent="0.25">
      <c r="A8124" s="3" t="s">
        <v>175</v>
      </c>
      <c r="B8124" s="4">
        <v>45723</v>
      </c>
      <c r="C8124" s="5">
        <v>1081.1400000000001</v>
      </c>
      <c r="D8124" s="19">
        <v>9.1149999999999995E-2</v>
      </c>
      <c r="E8124" s="35" cm="1">
        <f t="array" ref="E8124">INDEX('Curva Juros'!$B$7:$B$73,MATCH(C8124,'Curva Juros'!$A$7:$A$73,1)) +
(C8124-INDEX('Curva Juros'!$A$7:$A$73,MATCH(C8124,'Curva Juros'!$A$7:$A$73,1))) *
(INDEX('Curva Juros'!$B$7:$B$73,MATCH(C8124,'Curva Juros'!$A$7:$A$73,1)+1) -
INDEX('Curva Juros'!$B$7:$B$73,MATCH(C8124,'Curva Juros'!$A$7:$A$73,1))) /
(INDEX('Curva Juros'!$A$7:$A$73,MATCH(C8124,'Curva Juros'!$A$7:$A$73,1)+1) -
INDEX('Curva Juros'!$A$7:$A$73,MATCH(C8124,'Curva Juros'!$A$7:$A$73,1)))</f>
        <v>7.6505572380952378</v>
      </c>
      <c r="F8124" s="24">
        <f t="shared" si="126"/>
        <v>1.464442761904762E-2</v>
      </c>
      <c r="G8124" s="24"/>
    </row>
    <row r="8125" spans="1:7" x14ac:dyDescent="0.25">
      <c r="A8125" s="6" t="s">
        <v>175</v>
      </c>
      <c r="B8125" s="7">
        <v>45730</v>
      </c>
      <c r="C8125" s="8">
        <v>1077.04</v>
      </c>
      <c r="D8125" s="20">
        <v>8.9591000000000004E-2</v>
      </c>
      <c r="E8125" s="35" cm="1">
        <f t="array" ref="E8125">INDEX('Curva Juros'!$B$7:$B$73,MATCH(C8125,'Curva Juros'!$A$7:$A$73,1)) +
(C8125-INDEX('Curva Juros'!$A$7:$A$73,MATCH(C8125,'Curva Juros'!$A$7:$A$73,1))) *
(INDEX('Curva Juros'!$B$7:$B$73,MATCH(C8125,'Curva Juros'!$A$7:$A$73,1)+1) -
INDEX('Curva Juros'!$B$7:$B$73,MATCH(C8125,'Curva Juros'!$A$7:$A$73,1))) /
(INDEX('Curva Juros'!$A$7:$A$73,MATCH(C8125,'Curva Juros'!$A$7:$A$73,1)+1) -
INDEX('Curva Juros'!$A$7:$A$73,MATCH(C8125,'Curva Juros'!$A$7:$A$73,1)))</f>
        <v>7.6510193015873016</v>
      </c>
      <c r="F8125" s="24">
        <f t="shared" si="126"/>
        <v>1.3080806984126989E-2</v>
      </c>
      <c r="G8125" s="24"/>
    </row>
    <row r="8126" spans="1:7" x14ac:dyDescent="0.25">
      <c r="A8126" s="3" t="s">
        <v>175</v>
      </c>
      <c r="B8126" s="4">
        <v>45737</v>
      </c>
      <c r="C8126" s="5">
        <v>1071.05</v>
      </c>
      <c r="D8126" s="19">
        <v>9.1312000000000004E-2</v>
      </c>
      <c r="E8126" s="35" cm="1">
        <f t="array" ref="E8126">INDEX('Curva Juros'!$B$7:$B$73,MATCH(C8126,'Curva Juros'!$A$7:$A$73,1)) +
(C8126-INDEX('Curva Juros'!$A$7:$A$73,MATCH(C8126,'Curva Juros'!$A$7:$A$73,1))) *
(INDEX('Curva Juros'!$B$7:$B$73,MATCH(C8126,'Curva Juros'!$A$7:$A$73,1)+1) -
INDEX('Curva Juros'!$B$7:$B$73,MATCH(C8126,'Curva Juros'!$A$7:$A$73,1))) /
(INDEX('Curva Juros'!$A$7:$A$73,MATCH(C8126,'Curva Juros'!$A$7:$A$73,1)+1) -
INDEX('Curva Juros'!$A$7:$A$73,MATCH(C8126,'Curva Juros'!$A$7:$A$73,1)))</f>
        <v>7.651694365079365</v>
      </c>
      <c r="F8126" s="24">
        <f t="shared" si="126"/>
        <v>1.4795056349206359E-2</v>
      </c>
      <c r="G8126" s="24"/>
    </row>
    <row r="8127" spans="1:7" x14ac:dyDescent="0.25">
      <c r="A8127" s="6" t="s">
        <v>175</v>
      </c>
      <c r="B8127" s="7">
        <v>45744</v>
      </c>
      <c r="C8127" s="8">
        <v>1065.7</v>
      </c>
      <c r="D8127" s="20">
        <v>9.1911000000000007E-2</v>
      </c>
      <c r="E8127" s="35" cm="1">
        <f t="array" ref="E8127">INDEX('Curva Juros'!$B$7:$B$73,MATCH(C8127,'Curva Juros'!$A$7:$A$73,1)) +
(C8127-INDEX('Curva Juros'!$A$7:$A$73,MATCH(C8127,'Curva Juros'!$A$7:$A$73,1))) *
(INDEX('Curva Juros'!$B$7:$B$73,MATCH(C8127,'Curva Juros'!$A$7:$A$73,1)+1) -
INDEX('Curva Juros'!$B$7:$B$73,MATCH(C8127,'Curva Juros'!$A$7:$A$73,1))) /
(INDEX('Curva Juros'!$A$7:$A$73,MATCH(C8127,'Curva Juros'!$A$7:$A$73,1)+1) -
INDEX('Curva Juros'!$A$7:$A$73,MATCH(C8127,'Curva Juros'!$A$7:$A$73,1)))</f>
        <v>7.6522973015873017</v>
      </c>
      <c r="F8127" s="24">
        <f t="shared" si="126"/>
        <v>1.5388026984126987E-2</v>
      </c>
      <c r="G8127" s="24"/>
    </row>
    <row r="8128" spans="1:7" x14ac:dyDescent="0.25">
      <c r="A8128" s="3" t="s">
        <v>175</v>
      </c>
      <c r="B8128" s="4">
        <v>45751</v>
      </c>
      <c r="C8128" s="5">
        <v>1062.31</v>
      </c>
      <c r="D8128" s="19">
        <v>8.9127999999999999E-2</v>
      </c>
      <c r="E8128" s="35" cm="1">
        <f t="array" ref="E8128">INDEX('Curva Juros'!$B$7:$B$73,MATCH(C8128,'Curva Juros'!$A$7:$A$73,1)) +
(C8128-INDEX('Curva Juros'!$A$7:$A$73,MATCH(C8128,'Curva Juros'!$A$7:$A$73,1))) *
(INDEX('Curva Juros'!$B$7:$B$73,MATCH(C8128,'Curva Juros'!$A$7:$A$73,1)+1) -
INDEX('Curva Juros'!$B$7:$B$73,MATCH(C8128,'Curva Juros'!$A$7:$A$73,1))) /
(INDEX('Curva Juros'!$A$7:$A$73,MATCH(C8128,'Curva Juros'!$A$7:$A$73,1)+1) -
INDEX('Curva Juros'!$A$7:$A$73,MATCH(C8128,'Curva Juros'!$A$7:$A$73,1)))</f>
        <v>7.6526793492063492</v>
      </c>
      <c r="F8128" s="24">
        <f t="shared" si="126"/>
        <v>1.2601206507936502E-2</v>
      </c>
      <c r="G8128" s="24"/>
    </row>
    <row r="8129" spans="1:7" x14ac:dyDescent="0.25">
      <c r="A8129" s="6" t="s">
        <v>175</v>
      </c>
      <c r="B8129" s="7">
        <v>45758</v>
      </c>
      <c r="C8129" s="8">
        <v>1055.95</v>
      </c>
      <c r="D8129" s="20">
        <v>9.1472999999999999E-2</v>
      </c>
      <c r="E8129" s="35" cm="1">
        <f t="array" ref="E8129">INDEX('Curva Juros'!$B$7:$B$73,MATCH(C8129,'Curva Juros'!$A$7:$A$73,1)) +
(C8129-INDEX('Curva Juros'!$A$7:$A$73,MATCH(C8129,'Curva Juros'!$A$7:$A$73,1))) *
(INDEX('Curva Juros'!$B$7:$B$73,MATCH(C8129,'Curva Juros'!$A$7:$A$73,1)+1) -
INDEX('Curva Juros'!$B$7:$B$73,MATCH(C8129,'Curva Juros'!$A$7:$A$73,1))) /
(INDEX('Curva Juros'!$A$7:$A$73,MATCH(C8129,'Curva Juros'!$A$7:$A$73,1)+1) -
INDEX('Curva Juros'!$A$7:$A$73,MATCH(C8129,'Curva Juros'!$A$7:$A$73,1)))</f>
        <v>7.6533961111111113</v>
      </c>
      <c r="F8129" s="24">
        <f t="shared" si="126"/>
        <v>1.4939038888888881E-2</v>
      </c>
      <c r="G8129" s="24"/>
    </row>
    <row r="8130" spans="1:7" x14ac:dyDescent="0.25">
      <c r="A8130" s="3" t="s">
        <v>175</v>
      </c>
      <c r="B8130" s="4">
        <v>45764</v>
      </c>
      <c r="C8130" s="5">
        <v>1051.74</v>
      </c>
      <c r="D8130" s="19">
        <v>9.1845999999999997E-2</v>
      </c>
      <c r="E8130" s="35" cm="1">
        <f t="array" ref="E8130">INDEX('Curva Juros'!$B$7:$B$73,MATCH(C8130,'Curva Juros'!$A$7:$A$73,1)) +
(C8130-INDEX('Curva Juros'!$A$7:$A$73,MATCH(C8130,'Curva Juros'!$A$7:$A$73,1))) *
(INDEX('Curva Juros'!$B$7:$B$73,MATCH(C8130,'Curva Juros'!$A$7:$A$73,1)+1) -
INDEX('Curva Juros'!$B$7:$B$73,MATCH(C8130,'Curva Juros'!$A$7:$A$73,1))) /
(INDEX('Curva Juros'!$A$7:$A$73,MATCH(C8130,'Curva Juros'!$A$7:$A$73,1)+1) -
INDEX('Curva Juros'!$A$7:$A$73,MATCH(C8130,'Curva Juros'!$A$7:$A$73,1)))</f>
        <v>7.6538705714285715</v>
      </c>
      <c r="F8130" s="24">
        <f t="shared" si="126"/>
        <v>1.5307294285714285E-2</v>
      </c>
      <c r="G8130" s="24"/>
    </row>
    <row r="8131" spans="1:7" x14ac:dyDescent="0.25">
      <c r="A8131" s="6" t="s">
        <v>175</v>
      </c>
      <c r="B8131" s="7">
        <v>45772</v>
      </c>
      <c r="C8131" s="8">
        <v>1047.6600000000001</v>
      </c>
      <c r="D8131" s="20">
        <v>9.1975000000000001E-2</v>
      </c>
      <c r="E8131" s="35" cm="1">
        <f t="array" ref="E8131">INDEX('Curva Juros'!$B$7:$B$73,MATCH(C8131,'Curva Juros'!$A$7:$A$73,1)) +
(C8131-INDEX('Curva Juros'!$A$7:$A$73,MATCH(C8131,'Curva Juros'!$A$7:$A$73,1))) *
(INDEX('Curva Juros'!$B$7:$B$73,MATCH(C8131,'Curva Juros'!$A$7:$A$73,1)+1) -
INDEX('Curva Juros'!$B$7:$B$73,MATCH(C8131,'Curva Juros'!$A$7:$A$73,1))) /
(INDEX('Curva Juros'!$A$7:$A$73,MATCH(C8131,'Curva Juros'!$A$7:$A$73,1)+1) -
INDEX('Curva Juros'!$A$7:$A$73,MATCH(C8131,'Curva Juros'!$A$7:$A$73,1)))</f>
        <v>7.6543303809523806</v>
      </c>
      <c r="F8131" s="24">
        <f t="shared" ref="F8131:F8194" si="127">D8131-E8131/100</f>
        <v>1.5431696190476199E-2</v>
      </c>
      <c r="G8131" s="24"/>
    </row>
    <row r="8132" spans="1:7" x14ac:dyDescent="0.25">
      <c r="A8132" s="3" t="s">
        <v>175</v>
      </c>
      <c r="B8132" s="4">
        <v>45779</v>
      </c>
      <c r="C8132" s="5">
        <v>1044.0999999999999</v>
      </c>
      <c r="D8132" s="19">
        <v>9.1220999999999997E-2</v>
      </c>
      <c r="E8132" s="35" cm="1">
        <f t="array" ref="E8132">INDEX('Curva Juros'!$B$7:$B$73,MATCH(C8132,'Curva Juros'!$A$7:$A$73,1)) +
(C8132-INDEX('Curva Juros'!$A$7:$A$73,MATCH(C8132,'Curva Juros'!$A$7:$A$73,1))) *
(INDEX('Curva Juros'!$B$7:$B$73,MATCH(C8132,'Curva Juros'!$A$7:$A$73,1)+1) -
INDEX('Curva Juros'!$B$7:$B$73,MATCH(C8132,'Curva Juros'!$A$7:$A$73,1))) /
(INDEX('Curva Juros'!$A$7:$A$73,MATCH(C8132,'Curva Juros'!$A$7:$A$73,1)+1) -
INDEX('Curva Juros'!$A$7:$A$73,MATCH(C8132,'Curva Juros'!$A$7:$A$73,1)))</f>
        <v>7.6547315873015878</v>
      </c>
      <c r="F8132" s="24">
        <f t="shared" si="127"/>
        <v>1.4673684126984124E-2</v>
      </c>
      <c r="G8132" s="24"/>
    </row>
    <row r="8133" spans="1:7" x14ac:dyDescent="0.25">
      <c r="A8133" s="6" t="s">
        <v>175</v>
      </c>
      <c r="B8133" s="7">
        <v>45786</v>
      </c>
      <c r="C8133" s="8">
        <v>1039.45</v>
      </c>
      <c r="D8133" s="20">
        <v>9.0620000000000006E-2</v>
      </c>
      <c r="E8133" s="35" cm="1">
        <f t="array" ref="E8133">INDEX('Curva Juros'!$B$7:$B$73,MATCH(C8133,'Curva Juros'!$A$7:$A$73,1)) +
(C8133-INDEX('Curva Juros'!$A$7:$A$73,MATCH(C8133,'Curva Juros'!$A$7:$A$73,1))) *
(INDEX('Curva Juros'!$B$7:$B$73,MATCH(C8133,'Curva Juros'!$A$7:$A$73,1)+1) -
INDEX('Curva Juros'!$B$7:$B$73,MATCH(C8133,'Curva Juros'!$A$7:$A$73,1))) /
(INDEX('Curva Juros'!$A$7:$A$73,MATCH(C8133,'Curva Juros'!$A$7:$A$73,1)+1) -
INDEX('Curva Juros'!$A$7:$A$73,MATCH(C8133,'Curva Juros'!$A$7:$A$73,1)))</f>
        <v>7.6552556349206347</v>
      </c>
      <c r="F8133" s="24">
        <f t="shared" si="127"/>
        <v>1.4067443650793654E-2</v>
      </c>
      <c r="G8133" s="24"/>
    </row>
    <row r="8134" spans="1:7" x14ac:dyDescent="0.25">
      <c r="A8134" s="3" t="s">
        <v>175</v>
      </c>
      <c r="B8134" s="4">
        <v>45793</v>
      </c>
      <c r="C8134" s="5">
        <v>1034.1400000000001</v>
      </c>
      <c r="D8134" s="19">
        <v>9.1157000000000002E-2</v>
      </c>
      <c r="E8134" s="35" cm="1">
        <f t="array" ref="E8134">INDEX('Curva Juros'!$B$7:$B$73,MATCH(C8134,'Curva Juros'!$A$7:$A$73,1)) +
(C8134-INDEX('Curva Juros'!$A$7:$A$73,MATCH(C8134,'Curva Juros'!$A$7:$A$73,1))) *
(INDEX('Curva Juros'!$B$7:$B$73,MATCH(C8134,'Curva Juros'!$A$7:$A$73,1)+1) -
INDEX('Curva Juros'!$B$7:$B$73,MATCH(C8134,'Curva Juros'!$A$7:$A$73,1))) /
(INDEX('Curva Juros'!$A$7:$A$73,MATCH(C8134,'Curva Juros'!$A$7:$A$73,1)+1) -
INDEX('Curva Juros'!$A$7:$A$73,MATCH(C8134,'Curva Juros'!$A$7:$A$73,1)))</f>
        <v>7.6558540634920638</v>
      </c>
      <c r="F8134" s="24">
        <f t="shared" si="127"/>
        <v>1.4598459365079364E-2</v>
      </c>
      <c r="G8134" s="24"/>
    </row>
    <row r="8135" spans="1:7" x14ac:dyDescent="0.25">
      <c r="A8135" s="6" t="s">
        <v>175</v>
      </c>
      <c r="B8135" s="7">
        <v>45800</v>
      </c>
      <c r="C8135" s="8">
        <v>1028.6199999999999</v>
      </c>
      <c r="D8135" s="20">
        <v>9.2052999999999996E-2</v>
      </c>
      <c r="E8135" s="35" cm="1">
        <f t="array" ref="E8135">INDEX('Curva Juros'!$B$7:$B$73,MATCH(C8135,'Curva Juros'!$A$7:$A$73,1)) +
(C8135-INDEX('Curva Juros'!$A$7:$A$73,MATCH(C8135,'Curva Juros'!$A$7:$A$73,1))) *
(INDEX('Curva Juros'!$B$7:$B$73,MATCH(C8135,'Curva Juros'!$A$7:$A$73,1)+1) -
INDEX('Curva Juros'!$B$7:$B$73,MATCH(C8135,'Curva Juros'!$A$7:$A$73,1))) /
(INDEX('Curva Juros'!$A$7:$A$73,MATCH(C8135,'Curva Juros'!$A$7:$A$73,1)+1) -
INDEX('Curva Juros'!$A$7:$A$73,MATCH(C8135,'Curva Juros'!$A$7:$A$73,1)))</f>
        <v>7.6564761587301593</v>
      </c>
      <c r="F8135" s="24">
        <f t="shared" si="127"/>
        <v>1.5488238412698405E-2</v>
      </c>
      <c r="G8135" s="24"/>
    </row>
    <row r="8136" spans="1:7" x14ac:dyDescent="0.25">
      <c r="A8136" s="3" t="s">
        <v>175</v>
      </c>
      <c r="B8136" s="4">
        <v>45807</v>
      </c>
      <c r="C8136" s="5">
        <v>1023.55</v>
      </c>
      <c r="D8136" s="19">
        <v>9.2175000000000007E-2</v>
      </c>
      <c r="E8136" s="35" cm="1">
        <f t="array" ref="E8136">INDEX('Curva Juros'!$B$7:$B$73,MATCH(C8136,'Curva Juros'!$A$7:$A$73,1)) +
(C8136-INDEX('Curva Juros'!$A$7:$A$73,MATCH(C8136,'Curva Juros'!$A$7:$A$73,1))) *
(INDEX('Curva Juros'!$B$7:$B$73,MATCH(C8136,'Curva Juros'!$A$7:$A$73,1)+1) -
INDEX('Curva Juros'!$B$7:$B$73,MATCH(C8136,'Curva Juros'!$A$7:$A$73,1))) /
(INDEX('Curva Juros'!$A$7:$A$73,MATCH(C8136,'Curva Juros'!$A$7:$A$73,1)+1) -
INDEX('Curva Juros'!$A$7:$A$73,MATCH(C8136,'Curva Juros'!$A$7:$A$73,1)))</f>
        <v>7.6570475396825399</v>
      </c>
      <c r="F8136" s="24">
        <f t="shared" si="127"/>
        <v>1.5604524603174602E-2</v>
      </c>
      <c r="G8136" s="24"/>
    </row>
    <row r="8137" spans="1:7" x14ac:dyDescent="0.25">
      <c r="A8137" s="6" t="s">
        <v>175</v>
      </c>
      <c r="B8137" s="7">
        <v>45814</v>
      </c>
      <c r="C8137" s="8">
        <v>1018.64</v>
      </c>
      <c r="D8137" s="20">
        <v>9.2015E-2</v>
      </c>
      <c r="E8137" s="35" cm="1">
        <f t="array" ref="E8137">INDEX('Curva Juros'!$B$7:$B$73,MATCH(C8137,'Curva Juros'!$A$7:$A$73,1)) +
(C8137-INDEX('Curva Juros'!$A$7:$A$73,MATCH(C8137,'Curva Juros'!$A$7:$A$73,1))) *
(INDEX('Curva Juros'!$B$7:$B$73,MATCH(C8137,'Curva Juros'!$A$7:$A$73,1)+1) -
INDEX('Curva Juros'!$B$7:$B$73,MATCH(C8137,'Curva Juros'!$A$7:$A$73,1))) /
(INDEX('Curva Juros'!$A$7:$A$73,MATCH(C8137,'Curva Juros'!$A$7:$A$73,1)+1) -
INDEX('Curva Juros'!$A$7:$A$73,MATCH(C8137,'Curva Juros'!$A$7:$A$73,1)))</f>
        <v>7.6576008888888891</v>
      </c>
      <c r="F8137" s="24">
        <f t="shared" si="127"/>
        <v>1.5438991111111106E-2</v>
      </c>
      <c r="G8137" s="24"/>
    </row>
    <row r="8138" spans="1:7" x14ac:dyDescent="0.25">
      <c r="A8138" s="3" t="s">
        <v>175</v>
      </c>
      <c r="B8138" s="4">
        <v>45821</v>
      </c>
      <c r="C8138" s="5">
        <v>1013.92</v>
      </c>
      <c r="D8138" s="19">
        <v>9.1534000000000004E-2</v>
      </c>
      <c r="E8138" s="35" cm="1">
        <f t="array" ref="E8138">INDEX('Curva Juros'!$B$7:$B$73,MATCH(C8138,'Curva Juros'!$A$7:$A$73,1)) +
(C8138-INDEX('Curva Juros'!$A$7:$A$73,MATCH(C8138,'Curva Juros'!$A$7:$A$73,1))) *
(INDEX('Curva Juros'!$B$7:$B$73,MATCH(C8138,'Curva Juros'!$A$7:$A$73,1)+1) -
INDEX('Curva Juros'!$B$7:$B$73,MATCH(C8138,'Curva Juros'!$A$7:$A$73,1))) /
(INDEX('Curva Juros'!$A$7:$A$73,MATCH(C8138,'Curva Juros'!$A$7:$A$73,1)+1) -
INDEX('Curva Juros'!$A$7:$A$73,MATCH(C8138,'Curva Juros'!$A$7:$A$73,1)))</f>
        <v>7.6581328253968257</v>
      </c>
      <c r="F8138" s="24">
        <f t="shared" si="127"/>
        <v>1.4952671746031751E-2</v>
      </c>
      <c r="G8138" s="24"/>
    </row>
    <row r="8139" spans="1:7" x14ac:dyDescent="0.25">
      <c r="A8139" s="6" t="s">
        <v>175</v>
      </c>
      <c r="B8139" s="7">
        <v>45828</v>
      </c>
      <c r="C8139" s="8">
        <v>1051.0999999999999</v>
      </c>
      <c r="D8139" s="20">
        <v>9.0553999999999996E-2</v>
      </c>
      <c r="E8139" s="35" cm="1">
        <f t="array" ref="E8139">INDEX('Curva Juros'!$B$7:$B$73,MATCH(C8139,'Curva Juros'!$A$7:$A$73,1)) +
(C8139-INDEX('Curva Juros'!$A$7:$A$73,MATCH(C8139,'Curva Juros'!$A$7:$A$73,1))) *
(INDEX('Curva Juros'!$B$7:$B$73,MATCH(C8139,'Curva Juros'!$A$7:$A$73,1)+1) -
INDEX('Curva Juros'!$B$7:$B$73,MATCH(C8139,'Curva Juros'!$A$7:$A$73,1))) /
(INDEX('Curva Juros'!$A$7:$A$73,MATCH(C8139,'Curva Juros'!$A$7:$A$73,1)+1) -
INDEX('Curva Juros'!$A$7:$A$73,MATCH(C8139,'Curva Juros'!$A$7:$A$73,1)))</f>
        <v>7.6539426984126981</v>
      </c>
      <c r="F8139" s="24">
        <f t="shared" si="127"/>
        <v>1.4014573015873014E-2</v>
      </c>
      <c r="G8139" s="24"/>
    </row>
    <row r="8140" spans="1:7" x14ac:dyDescent="0.25">
      <c r="A8140" s="3" t="s">
        <v>175</v>
      </c>
      <c r="B8140" s="4">
        <v>45835</v>
      </c>
      <c r="C8140" s="5">
        <v>1045.79</v>
      </c>
      <c r="D8140" s="19">
        <v>9.1245000000000007E-2</v>
      </c>
      <c r="E8140" s="35" cm="1">
        <f t="array" ref="E8140">INDEX('Curva Juros'!$B$7:$B$73,MATCH(C8140,'Curva Juros'!$A$7:$A$73,1)) +
(C8140-INDEX('Curva Juros'!$A$7:$A$73,MATCH(C8140,'Curva Juros'!$A$7:$A$73,1))) *
(INDEX('Curva Juros'!$B$7:$B$73,MATCH(C8140,'Curva Juros'!$A$7:$A$73,1)+1) -
INDEX('Curva Juros'!$B$7:$B$73,MATCH(C8140,'Curva Juros'!$A$7:$A$73,1))) /
(INDEX('Curva Juros'!$A$7:$A$73,MATCH(C8140,'Curva Juros'!$A$7:$A$73,1)+1) -
INDEX('Curva Juros'!$A$7:$A$73,MATCH(C8140,'Curva Juros'!$A$7:$A$73,1)))</f>
        <v>7.6545411269841273</v>
      </c>
      <c r="F8140" s="24">
        <f t="shared" si="127"/>
        <v>1.4699588730158739E-2</v>
      </c>
      <c r="G8140" s="24"/>
    </row>
    <row r="8141" spans="1:7" x14ac:dyDescent="0.25">
      <c r="A8141" s="6" t="s">
        <v>175</v>
      </c>
      <c r="B8141" s="7">
        <v>45842</v>
      </c>
      <c r="C8141" s="8">
        <v>1042.75</v>
      </c>
      <c r="D8141" s="20">
        <v>8.6830000000000004E-2</v>
      </c>
      <c r="E8141" s="35" cm="1">
        <f t="array" ref="E8141">INDEX('Curva Juros'!$B$7:$B$73,MATCH(C8141,'Curva Juros'!$A$7:$A$73,1)) +
(C8141-INDEX('Curva Juros'!$A$7:$A$73,MATCH(C8141,'Curva Juros'!$A$7:$A$73,1))) *
(INDEX('Curva Juros'!$B$7:$B$73,MATCH(C8141,'Curva Juros'!$A$7:$A$73,1)+1) -
INDEX('Curva Juros'!$B$7:$B$73,MATCH(C8141,'Curva Juros'!$A$7:$A$73,1))) /
(INDEX('Curva Juros'!$A$7:$A$73,MATCH(C8141,'Curva Juros'!$A$7:$A$73,1)+1) -
INDEX('Curva Juros'!$A$7:$A$73,MATCH(C8141,'Curva Juros'!$A$7:$A$73,1)))</f>
        <v>7.6548837301587307</v>
      </c>
      <c r="F8141" s="24">
        <f t="shared" si="127"/>
        <v>1.0281162698412699E-2</v>
      </c>
      <c r="G8141" s="24"/>
    </row>
    <row r="8142" spans="1:7" x14ac:dyDescent="0.25">
      <c r="A8142" s="3" t="s">
        <v>175</v>
      </c>
      <c r="B8142" s="4">
        <v>45849</v>
      </c>
      <c r="C8142" s="5">
        <v>1036.6300000000001</v>
      </c>
      <c r="D8142" s="19">
        <v>8.9362999999999998E-2</v>
      </c>
      <c r="E8142" s="35" cm="1">
        <f t="array" ref="E8142">INDEX('Curva Juros'!$B$7:$B$73,MATCH(C8142,'Curva Juros'!$A$7:$A$73,1)) +
(C8142-INDEX('Curva Juros'!$A$7:$A$73,MATCH(C8142,'Curva Juros'!$A$7:$A$73,1))) *
(INDEX('Curva Juros'!$B$7:$B$73,MATCH(C8142,'Curva Juros'!$A$7:$A$73,1)+1) -
INDEX('Curva Juros'!$B$7:$B$73,MATCH(C8142,'Curva Juros'!$A$7:$A$73,1))) /
(INDEX('Curva Juros'!$A$7:$A$73,MATCH(C8142,'Curva Juros'!$A$7:$A$73,1)+1) -
INDEX('Curva Juros'!$A$7:$A$73,MATCH(C8142,'Curva Juros'!$A$7:$A$73,1)))</f>
        <v>7.6555734444444443</v>
      </c>
      <c r="F8142" s="24">
        <f t="shared" si="127"/>
        <v>1.2807265555555558E-2</v>
      </c>
      <c r="G8142" s="24"/>
    </row>
    <row r="8143" spans="1:7" x14ac:dyDescent="0.25">
      <c r="A8143" s="6" t="s">
        <v>175</v>
      </c>
      <c r="B8143" s="7">
        <v>45856</v>
      </c>
      <c r="C8143" s="8">
        <v>1031.5999999999999</v>
      </c>
      <c r="D8143" s="20">
        <v>8.9432999999999999E-2</v>
      </c>
      <c r="E8143" s="35" cm="1">
        <f t="array" ref="E8143">INDEX('Curva Juros'!$B$7:$B$73,MATCH(C8143,'Curva Juros'!$A$7:$A$73,1)) +
(C8143-INDEX('Curva Juros'!$A$7:$A$73,MATCH(C8143,'Curva Juros'!$A$7:$A$73,1))) *
(INDEX('Curva Juros'!$B$7:$B$73,MATCH(C8143,'Curva Juros'!$A$7:$A$73,1)+1) -
INDEX('Curva Juros'!$B$7:$B$73,MATCH(C8143,'Curva Juros'!$A$7:$A$73,1))) /
(INDEX('Curva Juros'!$A$7:$A$73,MATCH(C8143,'Curva Juros'!$A$7:$A$73,1)+1) -
INDEX('Curva Juros'!$A$7:$A$73,MATCH(C8143,'Curva Juros'!$A$7:$A$73,1)))</f>
        <v>7.6561403174603173</v>
      </c>
      <c r="F8143" s="24">
        <f t="shared" si="127"/>
        <v>1.2871596825396819E-2</v>
      </c>
      <c r="G8143" s="24"/>
    </row>
    <row r="8144" spans="1:7" x14ac:dyDescent="0.25">
      <c r="A8144" s="3" t="s">
        <v>175</v>
      </c>
      <c r="B8144" s="4">
        <v>45863</v>
      </c>
      <c r="C8144" s="5">
        <v>1026.6400000000001</v>
      </c>
      <c r="D8144" s="19">
        <v>8.9335999999999999E-2</v>
      </c>
      <c r="E8144" s="35" cm="1">
        <f t="array" ref="E8144">INDEX('Curva Juros'!$B$7:$B$73,MATCH(C8144,'Curva Juros'!$A$7:$A$73,1)) +
(C8144-INDEX('Curva Juros'!$A$7:$A$73,MATCH(C8144,'Curva Juros'!$A$7:$A$73,1))) *
(INDEX('Curva Juros'!$B$7:$B$73,MATCH(C8144,'Curva Juros'!$A$7:$A$73,1)+1) -
INDEX('Curva Juros'!$B$7:$B$73,MATCH(C8144,'Curva Juros'!$A$7:$A$73,1))) /
(INDEX('Curva Juros'!$A$7:$A$73,MATCH(C8144,'Curva Juros'!$A$7:$A$73,1)+1) -
INDEX('Curva Juros'!$A$7:$A$73,MATCH(C8144,'Curva Juros'!$A$7:$A$73,1)))</f>
        <v>7.6566993015873015</v>
      </c>
      <c r="F8144" s="24">
        <f t="shared" si="127"/>
        <v>1.2769006984126988E-2</v>
      </c>
      <c r="G8144" s="24"/>
    </row>
    <row r="8145" spans="1:7" x14ac:dyDescent="0.25">
      <c r="A8145" s="6" t="s">
        <v>175</v>
      </c>
      <c r="B8145" s="7">
        <v>45870</v>
      </c>
      <c r="C8145" s="8">
        <v>1020.97</v>
      </c>
      <c r="D8145" s="20">
        <v>9.085E-2</v>
      </c>
      <c r="E8145" s="35" cm="1">
        <f t="array" ref="E8145">INDEX('Curva Juros'!$B$7:$B$73,MATCH(C8145,'Curva Juros'!$A$7:$A$73,1)) +
(C8145-INDEX('Curva Juros'!$A$7:$A$73,MATCH(C8145,'Curva Juros'!$A$7:$A$73,1))) *
(INDEX('Curva Juros'!$B$7:$B$73,MATCH(C8145,'Curva Juros'!$A$7:$A$73,1)+1) -
INDEX('Curva Juros'!$B$7:$B$73,MATCH(C8145,'Curva Juros'!$A$7:$A$73,1))) /
(INDEX('Curva Juros'!$A$7:$A$73,MATCH(C8145,'Curva Juros'!$A$7:$A$73,1)+1) -
INDEX('Curva Juros'!$A$7:$A$73,MATCH(C8145,'Curva Juros'!$A$7:$A$73,1)))</f>
        <v>7.657338301587302</v>
      </c>
      <c r="F8145" s="24">
        <f t="shared" si="127"/>
        <v>1.427661698412698E-2</v>
      </c>
      <c r="G8145" s="24"/>
    </row>
    <row r="8146" spans="1:7" x14ac:dyDescent="0.25">
      <c r="A8146" s="3" t="s">
        <v>175</v>
      </c>
      <c r="B8146" s="4">
        <v>45877</v>
      </c>
      <c r="C8146" s="5">
        <v>1017.5</v>
      </c>
      <c r="D8146" s="19">
        <v>8.7406999999999999E-2</v>
      </c>
      <c r="E8146" s="35" cm="1">
        <f t="array" ref="E8146">INDEX('Curva Juros'!$B$7:$B$73,MATCH(C8146,'Curva Juros'!$A$7:$A$73,1)) +
(C8146-INDEX('Curva Juros'!$A$7:$A$73,MATCH(C8146,'Curva Juros'!$A$7:$A$73,1))) *
(INDEX('Curva Juros'!$B$7:$B$73,MATCH(C8146,'Curva Juros'!$A$7:$A$73,1)+1) -
INDEX('Curva Juros'!$B$7:$B$73,MATCH(C8146,'Curva Juros'!$A$7:$A$73,1))) /
(INDEX('Curva Juros'!$A$7:$A$73,MATCH(C8146,'Curva Juros'!$A$7:$A$73,1)+1) -
INDEX('Curva Juros'!$A$7:$A$73,MATCH(C8146,'Curva Juros'!$A$7:$A$73,1)))</f>
        <v>7.6577293650793656</v>
      </c>
      <c r="F8146" s="24">
        <f t="shared" si="127"/>
        <v>1.0829706349206339E-2</v>
      </c>
      <c r="G8146" s="24"/>
    </row>
    <row r="8147" spans="1:7" x14ac:dyDescent="0.25">
      <c r="A8147" s="6" t="s">
        <v>175</v>
      </c>
      <c r="B8147" s="7">
        <v>45884</v>
      </c>
      <c r="C8147" s="8">
        <v>1013.12</v>
      </c>
      <c r="D8147" s="20">
        <v>8.6007E-2</v>
      </c>
      <c r="E8147" s="35" cm="1">
        <f t="array" ref="E8147">INDEX('Curva Juros'!$B$7:$B$73,MATCH(C8147,'Curva Juros'!$A$7:$A$73,1)) +
(C8147-INDEX('Curva Juros'!$A$7:$A$73,MATCH(C8147,'Curva Juros'!$A$7:$A$73,1))) *
(INDEX('Curva Juros'!$B$7:$B$73,MATCH(C8147,'Curva Juros'!$A$7:$A$73,1)+1) -
INDEX('Curva Juros'!$B$7:$B$73,MATCH(C8147,'Curva Juros'!$A$7:$A$73,1))) /
(INDEX('Curva Juros'!$A$7:$A$73,MATCH(C8147,'Curva Juros'!$A$7:$A$73,1)+1) -
INDEX('Curva Juros'!$A$7:$A$73,MATCH(C8147,'Curva Juros'!$A$7:$A$73,1)))</f>
        <v>7.6582229841269847</v>
      </c>
      <c r="F8147" s="24">
        <f t="shared" si="127"/>
        <v>9.424770158730153E-3</v>
      </c>
      <c r="G8147" s="24"/>
    </row>
    <row r="8148" spans="1:7" x14ac:dyDescent="0.25">
      <c r="A8148" s="3" t="s">
        <v>175</v>
      </c>
      <c r="B8148" s="4">
        <v>45891</v>
      </c>
      <c r="C8148" s="5">
        <v>1008.07</v>
      </c>
      <c r="D8148" s="19">
        <v>8.6116999999999999E-2</v>
      </c>
      <c r="E8148" s="35" cm="1">
        <f t="array" ref="E8148">INDEX('Curva Juros'!$B$7:$B$73,MATCH(C8148,'Curva Juros'!$A$7:$A$73,1)) +
(C8148-INDEX('Curva Juros'!$A$7:$A$73,MATCH(C8148,'Curva Juros'!$A$7:$A$73,1))) *
(INDEX('Curva Juros'!$B$7:$B$73,MATCH(C8148,'Curva Juros'!$A$7:$A$73,1)+1) -
INDEX('Curva Juros'!$B$7:$B$73,MATCH(C8148,'Curva Juros'!$A$7:$A$73,1))) /
(INDEX('Curva Juros'!$A$7:$A$73,MATCH(C8148,'Curva Juros'!$A$7:$A$73,1)+1) -
INDEX('Curva Juros'!$A$7:$A$73,MATCH(C8148,'Curva Juros'!$A$7:$A$73,1)))</f>
        <v>7.6587921111111115</v>
      </c>
      <c r="F8148" s="24">
        <f t="shared" si="127"/>
        <v>9.5290788888888894E-3</v>
      </c>
      <c r="G8148" s="24"/>
    </row>
    <row r="8149" spans="1:7" x14ac:dyDescent="0.25">
      <c r="A8149" s="6" t="s">
        <v>175</v>
      </c>
      <c r="B8149" s="7">
        <v>45898</v>
      </c>
      <c r="C8149" s="8">
        <v>1003.89</v>
      </c>
      <c r="D8149" s="20">
        <v>8.4269999999999998E-2</v>
      </c>
      <c r="E8149" s="35" cm="1">
        <f t="array" ref="E8149">INDEX('Curva Juros'!$B$7:$B$73,MATCH(C8149,'Curva Juros'!$A$7:$A$73,1)) +
(C8149-INDEX('Curva Juros'!$A$7:$A$73,MATCH(C8149,'Curva Juros'!$A$7:$A$73,1))) *
(INDEX('Curva Juros'!$B$7:$B$73,MATCH(C8149,'Curva Juros'!$A$7:$A$73,1)+1) -
INDEX('Curva Juros'!$B$7:$B$73,MATCH(C8149,'Curva Juros'!$A$7:$A$73,1))) /
(INDEX('Curva Juros'!$A$7:$A$73,MATCH(C8149,'Curva Juros'!$A$7:$A$73,1)+1) -
INDEX('Curva Juros'!$A$7:$A$73,MATCH(C8149,'Curva Juros'!$A$7:$A$73,1)))</f>
        <v>7.6591685952380955</v>
      </c>
      <c r="F8149" s="24">
        <f t="shared" si="127"/>
        <v>7.6783140476190392E-3</v>
      </c>
      <c r="G8149" s="24"/>
    </row>
    <row r="8150" spans="1:7" x14ac:dyDescent="0.25">
      <c r="A8150" s="3" t="s">
        <v>175</v>
      </c>
      <c r="B8150" s="4">
        <v>45905</v>
      </c>
      <c r="C8150" s="5">
        <v>998.96</v>
      </c>
      <c r="D8150" s="19">
        <v>8.4098000000000006E-2</v>
      </c>
      <c r="E8150" s="35" cm="1">
        <f t="array" ref="E8150">INDEX('Curva Juros'!$B$7:$B$73,MATCH(C8150,'Curva Juros'!$A$7:$A$73,1)) +
(C8150-INDEX('Curva Juros'!$A$7:$A$73,MATCH(C8150,'Curva Juros'!$A$7:$A$73,1))) *
(INDEX('Curva Juros'!$B$7:$B$73,MATCH(C8150,'Curva Juros'!$A$7:$A$73,1)+1) -
INDEX('Curva Juros'!$B$7:$B$73,MATCH(C8150,'Curva Juros'!$A$7:$A$73,1))) /
(INDEX('Curva Juros'!$A$7:$A$73,MATCH(C8150,'Curva Juros'!$A$7:$A$73,1)+1) -
INDEX('Curva Juros'!$A$7:$A$73,MATCH(C8150,'Curva Juros'!$A$7:$A$73,1)))</f>
        <v>7.6596107301587306</v>
      </c>
      <c r="F8150" s="24">
        <f t="shared" si="127"/>
        <v>7.5018926984126988E-3</v>
      </c>
      <c r="G8150" s="24"/>
    </row>
    <row r="8151" spans="1:7" x14ac:dyDescent="0.25">
      <c r="A8151" s="6" t="s">
        <v>175</v>
      </c>
      <c r="B8151" s="7">
        <v>45912</v>
      </c>
      <c r="C8151" s="8">
        <v>995.48</v>
      </c>
      <c r="D8151" s="20">
        <v>8.0653000000000002E-2</v>
      </c>
      <c r="E8151" s="35" cm="1">
        <f t="array" ref="E8151">INDEX('Curva Juros'!$B$7:$B$73,MATCH(C8151,'Curva Juros'!$A$7:$A$73,1)) +
(C8151-INDEX('Curva Juros'!$A$7:$A$73,MATCH(C8151,'Curva Juros'!$A$7:$A$73,1))) *
(INDEX('Curva Juros'!$B$7:$B$73,MATCH(C8151,'Curva Juros'!$A$7:$A$73,1)+1) -
INDEX('Curva Juros'!$B$7:$B$73,MATCH(C8151,'Curva Juros'!$A$7:$A$73,1))) /
(INDEX('Curva Juros'!$A$7:$A$73,MATCH(C8151,'Curva Juros'!$A$7:$A$73,1)+1) -
INDEX('Curva Juros'!$A$7:$A$73,MATCH(C8151,'Curva Juros'!$A$7:$A$73,1)))</f>
        <v>7.6599228253968255</v>
      </c>
      <c r="F8151" s="24">
        <f t="shared" si="127"/>
        <v>4.0537717460317479E-3</v>
      </c>
      <c r="G8151" s="24"/>
    </row>
    <row r="8152" spans="1:7" x14ac:dyDescent="0.25">
      <c r="A8152" s="3" t="s">
        <v>175</v>
      </c>
      <c r="B8152" s="4">
        <v>45919</v>
      </c>
      <c r="C8152" s="5">
        <v>991.23</v>
      </c>
      <c r="D8152" s="19">
        <v>7.8942999999999999E-2</v>
      </c>
      <c r="E8152" s="35" cm="1">
        <f t="array" ref="E8152">INDEX('Curva Juros'!$B$7:$B$73,MATCH(C8152,'Curva Juros'!$A$7:$A$73,1)) +
(C8152-INDEX('Curva Juros'!$A$7:$A$73,MATCH(C8152,'Curva Juros'!$A$7:$A$73,1))) *
(INDEX('Curva Juros'!$B$7:$B$73,MATCH(C8152,'Curva Juros'!$A$7:$A$73,1)+1) -
INDEX('Curva Juros'!$B$7:$B$73,MATCH(C8152,'Curva Juros'!$A$7:$A$73,1))) /
(INDEX('Curva Juros'!$A$7:$A$73,MATCH(C8152,'Curva Juros'!$A$7:$A$73,1)+1) -
INDEX('Curva Juros'!$A$7:$A$73,MATCH(C8152,'Curva Juros'!$A$7:$A$73,1)))</f>
        <v>7.6603039761904768</v>
      </c>
      <c r="F8152" s="24">
        <f t="shared" si="127"/>
        <v>2.3399602380952261E-3</v>
      </c>
      <c r="G8152" s="24"/>
    </row>
    <row r="8153" spans="1:7" x14ac:dyDescent="0.25">
      <c r="A8153" s="6" t="s">
        <v>175</v>
      </c>
      <c r="B8153" s="7">
        <v>45926</v>
      </c>
      <c r="C8153" s="8">
        <v>986.6</v>
      </c>
      <c r="D8153" s="20">
        <v>7.8098000000000001E-2</v>
      </c>
      <c r="E8153" s="35" cm="1">
        <f t="array" ref="E8153">INDEX('Curva Juros'!$B$7:$B$73,MATCH(C8153,'Curva Juros'!$A$7:$A$73,1)) +
(C8153-INDEX('Curva Juros'!$A$7:$A$73,MATCH(C8153,'Curva Juros'!$A$7:$A$73,1))) *
(INDEX('Curva Juros'!$B$7:$B$73,MATCH(C8153,'Curva Juros'!$A$7:$A$73,1)+1) -
INDEX('Curva Juros'!$B$7:$B$73,MATCH(C8153,'Curva Juros'!$A$7:$A$73,1))) /
(INDEX('Curva Juros'!$A$7:$A$73,MATCH(C8153,'Curva Juros'!$A$7:$A$73,1)+1) -
INDEX('Curva Juros'!$A$7:$A$73,MATCH(C8153,'Curva Juros'!$A$7:$A$73,1)))</f>
        <v>7.6607192063492064</v>
      </c>
      <c r="F8153" s="24">
        <f t="shared" si="127"/>
        <v>1.4908079365079374E-3</v>
      </c>
      <c r="G8153" s="24"/>
    </row>
    <row r="8154" spans="1:7" x14ac:dyDescent="0.25">
      <c r="A8154" s="3" t="s">
        <v>175</v>
      </c>
      <c r="B8154" s="4">
        <v>45933</v>
      </c>
      <c r="C8154" s="5">
        <v>981.43</v>
      </c>
      <c r="D8154" s="19">
        <v>7.8492000000000006E-2</v>
      </c>
      <c r="E8154" s="35" cm="1">
        <f t="array" ref="E8154">INDEX('Curva Juros'!$B$7:$B$73,MATCH(C8154,'Curva Juros'!$A$7:$A$73,1)) +
(C8154-INDEX('Curva Juros'!$A$7:$A$73,MATCH(C8154,'Curva Juros'!$A$7:$A$73,1))) *
(INDEX('Curva Juros'!$B$7:$B$73,MATCH(C8154,'Curva Juros'!$A$7:$A$73,1)+1) -
INDEX('Curva Juros'!$B$7:$B$73,MATCH(C8154,'Curva Juros'!$A$7:$A$73,1))) /
(INDEX('Curva Juros'!$A$7:$A$73,MATCH(C8154,'Curva Juros'!$A$7:$A$73,1)+1) -
INDEX('Curva Juros'!$A$7:$A$73,MATCH(C8154,'Curva Juros'!$A$7:$A$73,1)))</f>
        <v>7.6611828650793656</v>
      </c>
      <c r="F8154" s="24">
        <f t="shared" si="127"/>
        <v>1.8801713492063443E-3</v>
      </c>
      <c r="G8154" s="24"/>
    </row>
    <row r="8155" spans="1:7" x14ac:dyDescent="0.25">
      <c r="A8155" s="6" t="s">
        <v>175</v>
      </c>
      <c r="B8155" s="7">
        <v>45940</v>
      </c>
      <c r="C8155" s="8">
        <v>976.86</v>
      </c>
      <c r="D8155" s="20">
        <v>7.7519000000000005E-2</v>
      </c>
      <c r="E8155" s="35" cm="1">
        <f t="array" ref="E8155">INDEX('Curva Juros'!$B$7:$B$73,MATCH(C8155,'Curva Juros'!$A$7:$A$73,1)) +
(C8155-INDEX('Curva Juros'!$A$7:$A$73,MATCH(C8155,'Curva Juros'!$A$7:$A$73,1))) *
(INDEX('Curva Juros'!$B$7:$B$73,MATCH(C8155,'Curva Juros'!$A$7:$A$73,1)+1) -
INDEX('Curva Juros'!$B$7:$B$73,MATCH(C8155,'Curva Juros'!$A$7:$A$73,1))) /
(INDEX('Curva Juros'!$A$7:$A$73,MATCH(C8155,'Curva Juros'!$A$7:$A$73,1)+1) -
INDEX('Curva Juros'!$A$7:$A$73,MATCH(C8155,'Curva Juros'!$A$7:$A$73,1)))</f>
        <v>7.6615927142857148</v>
      </c>
      <c r="F8155" s="24">
        <f t="shared" si="127"/>
        <v>9.0307285714286145E-4</v>
      </c>
      <c r="G8155" s="24"/>
    </row>
    <row r="8156" spans="1:7" x14ac:dyDescent="0.25">
      <c r="A8156" s="3" t="s">
        <v>175</v>
      </c>
      <c r="B8156" s="4">
        <v>45947</v>
      </c>
      <c r="C8156" s="5">
        <v>971.28</v>
      </c>
      <c r="D8156" s="19">
        <v>7.8837000000000004E-2</v>
      </c>
      <c r="E8156" s="35" cm="1">
        <f t="array" ref="E8156">INDEX('Curva Juros'!$B$7:$B$73,MATCH(C8156,'Curva Juros'!$A$7:$A$73,1)) +
(C8156-INDEX('Curva Juros'!$A$7:$A$73,MATCH(C8156,'Curva Juros'!$A$7:$A$73,1))) *
(INDEX('Curva Juros'!$B$7:$B$73,MATCH(C8156,'Curva Juros'!$A$7:$A$73,1)+1) -
INDEX('Curva Juros'!$B$7:$B$73,MATCH(C8156,'Curva Juros'!$A$7:$A$73,1))) /
(INDEX('Curva Juros'!$A$7:$A$73,MATCH(C8156,'Curva Juros'!$A$7:$A$73,1)+1) -
INDEX('Curva Juros'!$A$7:$A$73,MATCH(C8156,'Curva Juros'!$A$7:$A$73,1)))</f>
        <v>7.6620931428571426</v>
      </c>
      <c r="F8156" s="24">
        <f t="shared" si="127"/>
        <v>2.2160685714285727E-3</v>
      </c>
      <c r="G8156" s="24"/>
    </row>
    <row r="8157" spans="1:7" x14ac:dyDescent="0.25">
      <c r="A8157" s="6" t="s">
        <v>175</v>
      </c>
      <c r="B8157" s="7">
        <v>45954</v>
      </c>
      <c r="C8157" s="8">
        <v>966.56</v>
      </c>
      <c r="D8157" s="20">
        <v>7.8205999999999998E-2</v>
      </c>
      <c r="E8157" s="35" cm="1">
        <f t="array" ref="E8157">INDEX('Curva Juros'!$B$7:$B$73,MATCH(C8157,'Curva Juros'!$A$7:$A$73,1)) +
(C8157-INDEX('Curva Juros'!$A$7:$A$73,MATCH(C8157,'Curva Juros'!$A$7:$A$73,1))) *
(INDEX('Curva Juros'!$B$7:$B$73,MATCH(C8157,'Curva Juros'!$A$7:$A$73,1)+1) -
INDEX('Curva Juros'!$B$7:$B$73,MATCH(C8157,'Curva Juros'!$A$7:$A$73,1))) /
(INDEX('Curva Juros'!$A$7:$A$73,MATCH(C8157,'Curva Juros'!$A$7:$A$73,1)+1) -
INDEX('Curva Juros'!$A$7:$A$73,MATCH(C8157,'Curva Juros'!$A$7:$A$73,1)))</f>
        <v>7.6625164444444449</v>
      </c>
      <c r="F8157" s="24">
        <f t="shared" si="127"/>
        <v>1.5808355555555487E-3</v>
      </c>
      <c r="G8157" s="24"/>
    </row>
    <row r="8158" spans="1:7" x14ac:dyDescent="0.25">
      <c r="A8158" s="3" t="s">
        <v>175</v>
      </c>
      <c r="B8158" s="4">
        <v>45961</v>
      </c>
      <c r="C8158" s="5">
        <v>960.59</v>
      </c>
      <c r="D8158" s="19">
        <v>8.0417000000000002E-2</v>
      </c>
      <c r="E8158" s="35" cm="1">
        <f t="array" ref="E8158">INDEX('Curva Juros'!$B$7:$B$73,MATCH(C8158,'Curva Juros'!$A$7:$A$73,1)) +
(C8158-INDEX('Curva Juros'!$A$7:$A$73,MATCH(C8158,'Curva Juros'!$A$7:$A$73,1))) *
(INDEX('Curva Juros'!$B$7:$B$73,MATCH(C8158,'Curva Juros'!$A$7:$A$73,1)+1) -
INDEX('Curva Juros'!$B$7:$B$73,MATCH(C8158,'Curva Juros'!$A$7:$A$73,1))) /
(INDEX('Curva Juros'!$A$7:$A$73,MATCH(C8158,'Curva Juros'!$A$7:$A$73,1)+1) -
INDEX('Curva Juros'!$A$7:$A$73,MATCH(C8158,'Curva Juros'!$A$7:$A$73,1)))</f>
        <v>7.6630518492063491</v>
      </c>
      <c r="F8158" s="24">
        <f t="shared" si="127"/>
        <v>3.7864815079365066E-3</v>
      </c>
      <c r="G8158" s="24"/>
    </row>
    <row r="8159" spans="1:7" x14ac:dyDescent="0.25">
      <c r="A8159" s="6" t="s">
        <v>175</v>
      </c>
      <c r="B8159" s="7">
        <v>45968</v>
      </c>
      <c r="C8159" s="8">
        <v>955.53</v>
      </c>
      <c r="D8159" s="20">
        <v>8.0550999999999998E-2</v>
      </c>
      <c r="E8159" s="35" cm="1">
        <f t="array" ref="E8159">INDEX('Curva Juros'!$B$7:$B$73,MATCH(C8159,'Curva Juros'!$A$7:$A$73,1)) +
(C8159-INDEX('Curva Juros'!$A$7:$A$73,MATCH(C8159,'Curva Juros'!$A$7:$A$73,1))) *
(INDEX('Curva Juros'!$B$7:$B$73,MATCH(C8159,'Curva Juros'!$A$7:$A$73,1)+1) -
INDEX('Curva Juros'!$B$7:$B$73,MATCH(C8159,'Curva Juros'!$A$7:$A$73,1))) /
(INDEX('Curva Juros'!$A$7:$A$73,MATCH(C8159,'Curva Juros'!$A$7:$A$73,1)+1) -
INDEX('Curva Juros'!$A$7:$A$73,MATCH(C8159,'Curva Juros'!$A$7:$A$73,1)))</f>
        <v>7.6635056428571433</v>
      </c>
      <c r="F8159" s="24">
        <f t="shared" si="127"/>
        <v>3.9159435714285623E-3</v>
      </c>
      <c r="G8159" s="24"/>
    </row>
    <row r="8160" spans="1:7" x14ac:dyDescent="0.25">
      <c r="A8160" s="3" t="s">
        <v>175</v>
      </c>
      <c r="B8160" s="4">
        <v>45975</v>
      </c>
      <c r="C8160" s="5">
        <v>950.83</v>
      </c>
      <c r="D8160" s="19">
        <v>7.9866000000000006E-2</v>
      </c>
      <c r="E8160" s="35" cm="1">
        <f t="array" ref="E8160">INDEX('Curva Juros'!$B$7:$B$73,MATCH(C8160,'Curva Juros'!$A$7:$A$73,1)) +
(C8160-INDEX('Curva Juros'!$A$7:$A$73,MATCH(C8160,'Curva Juros'!$A$7:$A$73,1))) *
(INDEX('Curva Juros'!$B$7:$B$73,MATCH(C8160,'Curva Juros'!$A$7:$A$73,1)+1) -
INDEX('Curva Juros'!$B$7:$B$73,MATCH(C8160,'Curva Juros'!$A$7:$A$73,1))) /
(INDEX('Curva Juros'!$A$7:$A$73,MATCH(C8160,'Curva Juros'!$A$7:$A$73,1)+1) -
INDEX('Curva Juros'!$A$7:$A$73,MATCH(C8160,'Curva Juros'!$A$7:$A$73,1)))</f>
        <v>7.6639271507936506</v>
      </c>
      <c r="F8160" s="24">
        <f t="shared" si="127"/>
        <v>3.2267284920634992E-3</v>
      </c>
      <c r="G8160" s="24"/>
    </row>
    <row r="8161" spans="1:7" x14ac:dyDescent="0.25">
      <c r="A8161" s="6" t="s">
        <v>175</v>
      </c>
      <c r="B8161" s="7">
        <v>45982</v>
      </c>
      <c r="C8161" s="8">
        <v>946.89</v>
      </c>
      <c r="D8161" s="20">
        <v>7.9727000000000006E-2</v>
      </c>
      <c r="E8161" s="35" cm="1">
        <f t="array" ref="E8161">INDEX('Curva Juros'!$B$7:$B$73,MATCH(C8161,'Curva Juros'!$A$7:$A$73,1)) +
(C8161-INDEX('Curva Juros'!$A$7:$A$73,MATCH(C8161,'Curva Juros'!$A$7:$A$73,1))) *
(INDEX('Curva Juros'!$B$7:$B$73,MATCH(C8161,'Curva Juros'!$A$7:$A$73,1)+1) -
INDEX('Curva Juros'!$B$7:$B$73,MATCH(C8161,'Curva Juros'!$A$7:$A$73,1))) /
(INDEX('Curva Juros'!$A$7:$A$73,MATCH(C8161,'Curva Juros'!$A$7:$A$73,1)+1) -
INDEX('Curva Juros'!$A$7:$A$73,MATCH(C8161,'Curva Juros'!$A$7:$A$73,1)))</f>
        <v>7.6642805000000003</v>
      </c>
      <c r="F8161" s="24">
        <f t="shared" si="127"/>
        <v>3.0841949999999979E-3</v>
      </c>
      <c r="G8161" s="24"/>
    </row>
    <row r="8162" spans="1:7" x14ac:dyDescent="0.25">
      <c r="A8162" s="3" t="s">
        <v>175</v>
      </c>
      <c r="B8162" s="4">
        <v>45989</v>
      </c>
      <c r="C8162" s="5">
        <v>941.72</v>
      </c>
      <c r="D8162" s="19">
        <v>8.0113000000000004E-2</v>
      </c>
      <c r="E8162" s="35" cm="1">
        <f t="array" ref="E8162">INDEX('Curva Juros'!$B$7:$B$73,MATCH(C8162,'Curva Juros'!$A$7:$A$73,1)) +
(C8162-INDEX('Curva Juros'!$A$7:$A$73,MATCH(C8162,'Curva Juros'!$A$7:$A$73,1))) *
(INDEX('Curva Juros'!$B$7:$B$73,MATCH(C8162,'Curva Juros'!$A$7:$A$73,1)+1) -
INDEX('Curva Juros'!$B$7:$B$73,MATCH(C8162,'Curva Juros'!$A$7:$A$73,1))) /
(INDEX('Curva Juros'!$A$7:$A$73,MATCH(C8162,'Curva Juros'!$A$7:$A$73,1)+1) -
INDEX('Curva Juros'!$A$7:$A$73,MATCH(C8162,'Curva Juros'!$A$7:$A$73,1)))</f>
        <v>7.6647441587301586</v>
      </c>
      <c r="F8162" s="24">
        <f t="shared" si="127"/>
        <v>3.4655584126984246E-3</v>
      </c>
      <c r="G8162" s="24"/>
    </row>
    <row r="8163" spans="1:7" x14ac:dyDescent="0.25">
      <c r="A8163" s="6" t="s">
        <v>175</v>
      </c>
      <c r="B8163" s="7">
        <v>45996</v>
      </c>
      <c r="C8163" s="8">
        <v>936.33</v>
      </c>
      <c r="D8163" s="20">
        <v>8.1007999999999997E-2</v>
      </c>
      <c r="E8163" s="35" cm="1">
        <f t="array" ref="E8163">INDEX('Curva Juros'!$B$7:$B$73,MATCH(C8163,'Curva Juros'!$A$7:$A$73,1)) +
(C8163-INDEX('Curva Juros'!$A$7:$A$73,MATCH(C8163,'Curva Juros'!$A$7:$A$73,1))) *
(INDEX('Curva Juros'!$B$7:$B$73,MATCH(C8163,'Curva Juros'!$A$7:$A$73,1)+1) -
INDEX('Curva Juros'!$B$7:$B$73,MATCH(C8163,'Curva Juros'!$A$7:$A$73,1))) /
(INDEX('Curva Juros'!$A$7:$A$73,MATCH(C8163,'Curva Juros'!$A$7:$A$73,1)+1) -
INDEX('Curva Juros'!$A$7:$A$73,MATCH(C8163,'Curva Juros'!$A$7:$A$73,1)))</f>
        <v>7.6652275476190477</v>
      </c>
      <c r="F8163" s="24">
        <f t="shared" si="127"/>
        <v>4.3557245238095149E-3</v>
      </c>
      <c r="G8163" s="24"/>
    </row>
    <row r="8164" spans="1:7" x14ac:dyDescent="0.25">
      <c r="A8164" s="3" t="s">
        <v>175</v>
      </c>
      <c r="B8164" s="4">
        <v>46003</v>
      </c>
      <c r="C8164" s="5">
        <v>931.52</v>
      </c>
      <c r="D8164" s="19">
        <v>8.0562999999999996E-2</v>
      </c>
      <c r="E8164" s="35" cm="1">
        <f t="array" ref="E8164">INDEX('Curva Juros'!$B$7:$B$73,MATCH(C8164,'Curva Juros'!$A$7:$A$73,1)) +
(C8164-INDEX('Curva Juros'!$A$7:$A$73,MATCH(C8164,'Curva Juros'!$A$7:$A$73,1))) *
(INDEX('Curva Juros'!$B$7:$B$73,MATCH(C8164,'Curva Juros'!$A$7:$A$73,1)+1) -
INDEX('Curva Juros'!$B$7:$B$73,MATCH(C8164,'Curva Juros'!$A$7:$A$73,1))) /
(INDEX('Curva Juros'!$A$7:$A$73,MATCH(C8164,'Curva Juros'!$A$7:$A$73,1)+1) -
INDEX('Curva Juros'!$A$7:$A$73,MATCH(C8164,'Curva Juros'!$A$7:$A$73,1)))</f>
        <v>7.6656589206349208</v>
      </c>
      <c r="F8164" s="24">
        <f t="shared" si="127"/>
        <v>3.906410793650783E-3</v>
      </c>
      <c r="G8164" s="24"/>
    </row>
    <row r="8165" spans="1:7" x14ac:dyDescent="0.25">
      <c r="A8165" s="6" t="s">
        <v>175</v>
      </c>
      <c r="B8165" s="7">
        <v>46010</v>
      </c>
      <c r="C8165" s="8">
        <v>963.48</v>
      </c>
      <c r="D8165" s="20">
        <v>8.1834000000000004E-2</v>
      </c>
      <c r="E8165" s="35" cm="1">
        <f t="array" ref="E8165">INDEX('Curva Juros'!$B$7:$B$73,MATCH(C8165,'Curva Juros'!$A$7:$A$73,1)) +
(C8165-INDEX('Curva Juros'!$A$7:$A$73,MATCH(C8165,'Curva Juros'!$A$7:$A$73,1))) *
(INDEX('Curva Juros'!$B$7:$B$73,MATCH(C8165,'Curva Juros'!$A$7:$A$73,1)+1) -
INDEX('Curva Juros'!$B$7:$B$73,MATCH(C8165,'Curva Juros'!$A$7:$A$73,1))) /
(INDEX('Curva Juros'!$A$7:$A$73,MATCH(C8165,'Curva Juros'!$A$7:$A$73,1)+1) -
INDEX('Curva Juros'!$A$7:$A$73,MATCH(C8165,'Curva Juros'!$A$7:$A$73,1)))</f>
        <v>7.6627926666666664</v>
      </c>
      <c r="F8165" s="24">
        <f t="shared" si="127"/>
        <v>5.2060733333333387E-3</v>
      </c>
      <c r="G8165" s="24"/>
    </row>
    <row r="8166" spans="1:7" x14ac:dyDescent="0.25">
      <c r="A8166" s="3" t="s">
        <v>175</v>
      </c>
      <c r="B8166" s="4">
        <v>46017</v>
      </c>
      <c r="C8166" s="5">
        <v>959.82</v>
      </c>
      <c r="D8166" s="19">
        <v>8.0768000000000006E-2</v>
      </c>
      <c r="E8166" s="35" cm="1">
        <f t="array" ref="E8166">INDEX('Curva Juros'!$B$7:$B$73,MATCH(C8166,'Curva Juros'!$A$7:$A$73,1)) +
(C8166-INDEX('Curva Juros'!$A$7:$A$73,MATCH(C8166,'Curva Juros'!$A$7:$A$73,1))) *
(INDEX('Curva Juros'!$B$7:$B$73,MATCH(C8166,'Curva Juros'!$A$7:$A$73,1)+1) -
INDEX('Curva Juros'!$B$7:$B$73,MATCH(C8166,'Curva Juros'!$A$7:$A$73,1))) /
(INDEX('Curva Juros'!$A$7:$A$73,MATCH(C8166,'Curva Juros'!$A$7:$A$73,1)+1) -
INDEX('Curva Juros'!$A$7:$A$73,MATCH(C8166,'Curva Juros'!$A$7:$A$73,1)))</f>
        <v>7.6631209047619047</v>
      </c>
      <c r="F8166" s="24">
        <f t="shared" si="127"/>
        <v>4.1367909523809532E-3</v>
      </c>
      <c r="G8166" s="24"/>
    </row>
    <row r="8167" spans="1:7" x14ac:dyDescent="0.25">
      <c r="A8167" s="6" t="s">
        <v>175</v>
      </c>
      <c r="B8167" s="7">
        <v>46024</v>
      </c>
      <c r="C8167" s="8">
        <v>955.91</v>
      </c>
      <c r="D8167" s="20">
        <v>8.0512E-2</v>
      </c>
      <c r="E8167" s="35" cm="1">
        <f t="array" ref="E8167">INDEX('Curva Juros'!$B$7:$B$73,MATCH(C8167,'Curva Juros'!$A$7:$A$73,1)) +
(C8167-INDEX('Curva Juros'!$A$7:$A$73,MATCH(C8167,'Curva Juros'!$A$7:$A$73,1))) *
(INDEX('Curva Juros'!$B$7:$B$73,MATCH(C8167,'Curva Juros'!$A$7:$A$73,1)+1) -
INDEX('Curva Juros'!$B$7:$B$73,MATCH(C8167,'Curva Juros'!$A$7:$A$73,1))) /
(INDEX('Curva Juros'!$A$7:$A$73,MATCH(C8167,'Curva Juros'!$A$7:$A$73,1)+1) -
INDEX('Curva Juros'!$A$7:$A$73,MATCH(C8167,'Curva Juros'!$A$7:$A$73,1)))</f>
        <v>7.6634715634920632</v>
      </c>
      <c r="F8167" s="24">
        <f t="shared" si="127"/>
        <v>3.8772843650793642E-3</v>
      </c>
      <c r="G8167" s="24"/>
    </row>
    <row r="8168" spans="1:7" x14ac:dyDescent="0.25">
      <c r="A8168" s="3" t="s">
        <v>175</v>
      </c>
      <c r="B8168" s="4">
        <v>46031</v>
      </c>
      <c r="C8168" s="5">
        <v>950.84</v>
      </c>
      <c r="D8168" s="19">
        <v>8.0711000000000005E-2</v>
      </c>
      <c r="E8168" s="35" cm="1">
        <f t="array" ref="E8168">INDEX('Curva Juros'!$B$7:$B$73,MATCH(C8168,'Curva Juros'!$A$7:$A$73,1)) +
(C8168-INDEX('Curva Juros'!$A$7:$A$73,MATCH(C8168,'Curva Juros'!$A$7:$A$73,1))) *
(INDEX('Curva Juros'!$B$7:$B$73,MATCH(C8168,'Curva Juros'!$A$7:$A$73,1)+1) -
INDEX('Curva Juros'!$B$7:$B$73,MATCH(C8168,'Curva Juros'!$A$7:$A$73,1))) /
(INDEX('Curva Juros'!$A$7:$A$73,MATCH(C8168,'Curva Juros'!$A$7:$A$73,1)+1) -
INDEX('Curva Juros'!$A$7:$A$73,MATCH(C8168,'Curva Juros'!$A$7:$A$73,1)))</f>
        <v>7.6639262539682536</v>
      </c>
      <c r="F8168" s="24">
        <f t="shared" si="127"/>
        <v>4.0717374603174705E-3</v>
      </c>
      <c r="G8168" s="24"/>
    </row>
    <row r="8169" spans="1:7" x14ac:dyDescent="0.25">
      <c r="A8169" s="6" t="s">
        <v>175</v>
      </c>
      <c r="B8169" s="7">
        <v>46038</v>
      </c>
      <c r="C8169" s="8">
        <v>945.41</v>
      </c>
      <c r="D8169" s="20">
        <v>8.2030000000000006E-2</v>
      </c>
      <c r="E8169" s="35" cm="1">
        <f t="array" ref="E8169">INDEX('Curva Juros'!$B$7:$B$73,MATCH(C8169,'Curva Juros'!$A$7:$A$73,1)) +
(C8169-INDEX('Curva Juros'!$A$7:$A$73,MATCH(C8169,'Curva Juros'!$A$7:$A$73,1))) *
(INDEX('Curva Juros'!$B$7:$B$73,MATCH(C8169,'Curva Juros'!$A$7:$A$73,1)+1) -
INDEX('Curva Juros'!$B$7:$B$73,MATCH(C8169,'Curva Juros'!$A$7:$A$73,1))) /
(INDEX('Curva Juros'!$A$7:$A$73,MATCH(C8169,'Curva Juros'!$A$7:$A$73,1)+1) -
INDEX('Curva Juros'!$A$7:$A$73,MATCH(C8169,'Curva Juros'!$A$7:$A$73,1)))</f>
        <v>7.66441323015873</v>
      </c>
      <c r="F8169" s="24">
        <f t="shared" si="127"/>
        <v>5.3858676984127052E-3</v>
      </c>
      <c r="G8169" s="24"/>
    </row>
    <row r="8170" spans="1:7" x14ac:dyDescent="0.25">
      <c r="A8170" s="3" t="s">
        <v>175</v>
      </c>
      <c r="B8170" s="4">
        <v>46045</v>
      </c>
      <c r="C8170" s="5">
        <v>940.51</v>
      </c>
      <c r="D8170" s="19">
        <v>8.1721000000000002E-2</v>
      </c>
      <c r="E8170" s="35" cm="1">
        <f t="array" ref="E8170">INDEX('Curva Juros'!$B$7:$B$73,MATCH(C8170,'Curva Juros'!$A$7:$A$73,1)) +
(C8170-INDEX('Curva Juros'!$A$7:$A$73,MATCH(C8170,'Curva Juros'!$A$7:$A$73,1))) *
(INDEX('Curva Juros'!$B$7:$B$73,MATCH(C8170,'Curva Juros'!$A$7:$A$73,1)+1) -
INDEX('Curva Juros'!$B$7:$B$73,MATCH(C8170,'Curva Juros'!$A$7:$A$73,1))) /
(INDEX('Curva Juros'!$A$7:$A$73,MATCH(C8170,'Curva Juros'!$A$7:$A$73,1)+1) -
INDEX('Curva Juros'!$A$7:$A$73,MATCH(C8170,'Curva Juros'!$A$7:$A$73,1)))</f>
        <v>7.6648526746031749</v>
      </c>
      <c r="F8170" s="24">
        <f t="shared" si="127"/>
        <v>5.0724732539682571E-3</v>
      </c>
      <c r="G8170" s="24"/>
    </row>
    <row r="8171" spans="1:7" x14ac:dyDescent="0.25">
      <c r="A8171" s="6" t="s">
        <v>175</v>
      </c>
      <c r="B8171" s="7">
        <v>46052</v>
      </c>
      <c r="C8171" s="8">
        <v>936.27</v>
      </c>
      <c r="D8171" s="20">
        <v>7.9389000000000001E-2</v>
      </c>
      <c r="E8171" s="35" cm="1">
        <f t="array" ref="E8171">INDEX('Curva Juros'!$B$7:$B$73,MATCH(C8171,'Curva Juros'!$A$7:$A$73,1)) +
(C8171-INDEX('Curva Juros'!$A$7:$A$73,MATCH(C8171,'Curva Juros'!$A$7:$A$73,1))) *
(INDEX('Curva Juros'!$B$7:$B$73,MATCH(C8171,'Curva Juros'!$A$7:$A$73,1)+1) -
INDEX('Curva Juros'!$B$7:$B$73,MATCH(C8171,'Curva Juros'!$A$7:$A$73,1))) /
(INDEX('Curva Juros'!$A$7:$A$73,MATCH(C8171,'Curva Juros'!$A$7:$A$73,1)+1) -
INDEX('Curva Juros'!$A$7:$A$73,MATCH(C8171,'Curva Juros'!$A$7:$A$73,1)))</f>
        <v>7.6652329285714282</v>
      </c>
      <c r="F8171" s="24">
        <f t="shared" si="127"/>
        <v>2.7366707142857244E-3</v>
      </c>
      <c r="G8171" s="24"/>
    </row>
    <row r="8172" spans="1:7" x14ac:dyDescent="0.25">
      <c r="A8172" s="3" t="s">
        <v>175</v>
      </c>
      <c r="B8172" s="4">
        <v>46059</v>
      </c>
      <c r="C8172" s="5">
        <v>931.02</v>
      </c>
      <c r="D8172" s="19">
        <v>8.0153000000000002E-2</v>
      </c>
      <c r="E8172" s="35" cm="1">
        <f t="array" ref="E8172">INDEX('Curva Juros'!$B$7:$B$73,MATCH(C8172,'Curva Juros'!$A$7:$A$73,1)) +
(C8172-INDEX('Curva Juros'!$A$7:$A$73,MATCH(C8172,'Curva Juros'!$A$7:$A$73,1))) *
(INDEX('Curva Juros'!$B$7:$B$73,MATCH(C8172,'Curva Juros'!$A$7:$A$73,1)+1) -
INDEX('Curva Juros'!$B$7:$B$73,MATCH(C8172,'Curva Juros'!$A$7:$A$73,1))) /
(INDEX('Curva Juros'!$A$7:$A$73,MATCH(C8172,'Curva Juros'!$A$7:$A$73,1)+1) -
INDEX('Curva Juros'!$A$7:$A$73,MATCH(C8172,'Curva Juros'!$A$7:$A$73,1)))</f>
        <v>7.6657037619047621</v>
      </c>
      <c r="F8172" s="24">
        <f t="shared" si="127"/>
        <v>3.495962380952386E-3</v>
      </c>
      <c r="G8172" s="24"/>
    </row>
    <row r="8173" spans="1:7" x14ac:dyDescent="0.25">
      <c r="A8173" s="6" t="s">
        <v>175</v>
      </c>
      <c r="B8173" s="7">
        <v>46066</v>
      </c>
      <c r="C8173" s="8">
        <v>926.03</v>
      </c>
      <c r="D8173" s="20">
        <v>8.0130999999999994E-2</v>
      </c>
      <c r="E8173" s="35" cm="1">
        <f t="array" ref="E8173">INDEX('Curva Juros'!$B$7:$B$73,MATCH(C8173,'Curva Juros'!$A$7:$A$73,1)) +
(C8173-INDEX('Curva Juros'!$A$7:$A$73,MATCH(C8173,'Curva Juros'!$A$7:$A$73,1))) *
(INDEX('Curva Juros'!$B$7:$B$73,MATCH(C8173,'Curva Juros'!$A$7:$A$73,1)+1) -
INDEX('Curva Juros'!$B$7:$B$73,MATCH(C8173,'Curva Juros'!$A$7:$A$73,1))) /
(INDEX('Curva Juros'!$A$7:$A$73,MATCH(C8173,'Curva Juros'!$A$7:$A$73,1)+1) -
INDEX('Curva Juros'!$A$7:$A$73,MATCH(C8173,'Curva Juros'!$A$7:$A$73,1)))</f>
        <v>7.6661512777777778</v>
      </c>
      <c r="F8173" s="24">
        <f t="shared" si="127"/>
        <v>3.4694872222222201E-3</v>
      </c>
      <c r="G8173" s="24"/>
    </row>
    <row r="8174" spans="1:7" x14ac:dyDescent="0.25">
      <c r="A8174" s="3" t="s">
        <v>175</v>
      </c>
      <c r="B8174" s="4">
        <v>46073</v>
      </c>
      <c r="C8174" s="5">
        <v>922.99</v>
      </c>
      <c r="D8174" s="19">
        <v>8.0264000000000002E-2</v>
      </c>
      <c r="E8174" s="35" cm="1">
        <f t="array" ref="E8174">INDEX('Curva Juros'!$B$7:$B$73,MATCH(C8174,'Curva Juros'!$A$7:$A$73,1)) +
(C8174-INDEX('Curva Juros'!$A$7:$A$73,MATCH(C8174,'Curva Juros'!$A$7:$A$73,1))) *
(INDEX('Curva Juros'!$B$7:$B$73,MATCH(C8174,'Curva Juros'!$A$7:$A$73,1)+1) -
INDEX('Curva Juros'!$B$7:$B$73,MATCH(C8174,'Curva Juros'!$A$7:$A$73,1))) /
(INDEX('Curva Juros'!$A$7:$A$73,MATCH(C8174,'Curva Juros'!$A$7:$A$73,1)+1) -
INDEX('Curva Juros'!$A$7:$A$73,MATCH(C8174,'Curva Juros'!$A$7:$A$73,1)))</f>
        <v>7.6664239126984128</v>
      </c>
      <c r="F8174" s="24">
        <f t="shared" si="127"/>
        <v>3.5997608730158753E-3</v>
      </c>
      <c r="G8174" s="24"/>
    </row>
    <row r="8175" spans="1:7" x14ac:dyDescent="0.25">
      <c r="A8175" s="6" t="s">
        <v>175</v>
      </c>
      <c r="B8175" s="7">
        <v>46080</v>
      </c>
      <c r="C8175" s="8">
        <v>918.52</v>
      </c>
      <c r="D8175" s="20">
        <v>7.8617000000000006E-2</v>
      </c>
      <c r="E8175" s="35" cm="1">
        <f t="array" ref="E8175">INDEX('Curva Juros'!$B$7:$B$73,MATCH(C8175,'Curva Juros'!$A$7:$A$73,1)) +
(C8175-INDEX('Curva Juros'!$A$7:$A$73,MATCH(C8175,'Curva Juros'!$A$7:$A$73,1))) *
(INDEX('Curva Juros'!$B$7:$B$73,MATCH(C8175,'Curva Juros'!$A$7:$A$73,1)+1) -
INDEX('Curva Juros'!$B$7:$B$73,MATCH(C8175,'Curva Juros'!$A$7:$A$73,1))) /
(INDEX('Curva Juros'!$A$7:$A$73,MATCH(C8175,'Curva Juros'!$A$7:$A$73,1)+1) -
INDEX('Curva Juros'!$A$7:$A$73,MATCH(C8175,'Curva Juros'!$A$7:$A$73,1)))</f>
        <v>7.6668247936507932</v>
      </c>
      <c r="F8175" s="24">
        <f t="shared" si="127"/>
        <v>1.9487520634920708E-3</v>
      </c>
      <c r="G8175" s="24"/>
    </row>
    <row r="8176" spans="1:7" x14ac:dyDescent="0.25">
      <c r="A8176" s="3" t="s">
        <v>176</v>
      </c>
      <c r="B8176" s="4">
        <v>45723</v>
      </c>
      <c r="C8176" s="5">
        <v>1081.83</v>
      </c>
      <c r="D8176" s="19">
        <v>9.0149000000000007E-2</v>
      </c>
      <c r="E8176" s="35" cm="1">
        <f t="array" ref="E8176">INDEX('Curva Juros'!$B$7:$B$73,MATCH(C8176,'Curva Juros'!$A$7:$A$73,1)) +
(C8176-INDEX('Curva Juros'!$A$7:$A$73,MATCH(C8176,'Curva Juros'!$A$7:$A$73,1))) *
(INDEX('Curva Juros'!$B$7:$B$73,MATCH(C8176,'Curva Juros'!$A$7:$A$73,1)+1) -
INDEX('Curva Juros'!$B$7:$B$73,MATCH(C8176,'Curva Juros'!$A$7:$A$73,1))) /
(INDEX('Curva Juros'!$A$7:$A$73,MATCH(C8176,'Curva Juros'!$A$7:$A$73,1)+1) -
INDEX('Curva Juros'!$A$7:$A$73,MATCH(C8176,'Curva Juros'!$A$7:$A$73,1)))</f>
        <v>7.6504794761904762</v>
      </c>
      <c r="F8176" s="24">
        <f t="shared" si="127"/>
        <v>1.3644205238095244E-2</v>
      </c>
      <c r="G8176" s="24"/>
    </row>
    <row r="8177" spans="1:7" x14ac:dyDescent="0.25">
      <c r="A8177" s="6" t="s">
        <v>176</v>
      </c>
      <c r="B8177" s="7">
        <v>45730</v>
      </c>
      <c r="C8177" s="8">
        <v>1077.33</v>
      </c>
      <c r="D8177" s="20">
        <v>8.9271000000000003E-2</v>
      </c>
      <c r="E8177" s="35" cm="1">
        <f t="array" ref="E8177">INDEX('Curva Juros'!$B$7:$B$73,MATCH(C8177,'Curva Juros'!$A$7:$A$73,1)) +
(C8177-INDEX('Curva Juros'!$A$7:$A$73,MATCH(C8177,'Curva Juros'!$A$7:$A$73,1))) *
(INDEX('Curva Juros'!$B$7:$B$73,MATCH(C8177,'Curva Juros'!$A$7:$A$73,1)+1) -
INDEX('Curva Juros'!$B$7:$B$73,MATCH(C8177,'Curva Juros'!$A$7:$A$73,1))) /
(INDEX('Curva Juros'!$A$7:$A$73,MATCH(C8177,'Curva Juros'!$A$7:$A$73,1)+1) -
INDEX('Curva Juros'!$A$7:$A$73,MATCH(C8177,'Curva Juros'!$A$7:$A$73,1)))</f>
        <v>7.650986619047619</v>
      </c>
      <c r="F8177" s="24">
        <f t="shared" si="127"/>
        <v>1.2761133809523817E-2</v>
      </c>
      <c r="G8177" s="24"/>
    </row>
    <row r="8178" spans="1:7" x14ac:dyDescent="0.25">
      <c r="A8178" s="3" t="s">
        <v>176</v>
      </c>
      <c r="B8178" s="4">
        <v>45737</v>
      </c>
      <c r="C8178" s="5">
        <v>1071.49</v>
      </c>
      <c r="D8178" s="19">
        <v>9.0730000000000005E-2</v>
      </c>
      <c r="E8178" s="35" cm="1">
        <f t="array" ref="E8178">INDEX('Curva Juros'!$B$7:$B$73,MATCH(C8178,'Curva Juros'!$A$7:$A$73,1)) +
(C8178-INDEX('Curva Juros'!$A$7:$A$73,MATCH(C8178,'Curva Juros'!$A$7:$A$73,1))) *
(INDEX('Curva Juros'!$B$7:$B$73,MATCH(C8178,'Curva Juros'!$A$7:$A$73,1)+1) -
INDEX('Curva Juros'!$B$7:$B$73,MATCH(C8178,'Curva Juros'!$A$7:$A$73,1))) /
(INDEX('Curva Juros'!$A$7:$A$73,MATCH(C8178,'Curva Juros'!$A$7:$A$73,1)+1) -
INDEX('Curva Juros'!$A$7:$A$73,MATCH(C8178,'Curva Juros'!$A$7:$A$73,1)))</f>
        <v>7.6516447777777774</v>
      </c>
      <c r="F8178" s="24">
        <f t="shared" si="127"/>
        <v>1.4213552222222231E-2</v>
      </c>
      <c r="G8178" s="24"/>
    </row>
    <row r="8179" spans="1:7" x14ac:dyDescent="0.25">
      <c r="A8179" s="6" t="s">
        <v>176</v>
      </c>
      <c r="B8179" s="7">
        <v>45744</v>
      </c>
      <c r="C8179" s="8">
        <v>1066.51</v>
      </c>
      <c r="D8179" s="20">
        <v>9.0692999999999996E-2</v>
      </c>
      <c r="E8179" s="35" cm="1">
        <f t="array" ref="E8179">INDEX('Curva Juros'!$B$7:$B$73,MATCH(C8179,'Curva Juros'!$A$7:$A$73,1)) +
(C8179-INDEX('Curva Juros'!$A$7:$A$73,MATCH(C8179,'Curva Juros'!$A$7:$A$73,1))) *
(INDEX('Curva Juros'!$B$7:$B$73,MATCH(C8179,'Curva Juros'!$A$7:$A$73,1)+1) -
INDEX('Curva Juros'!$B$7:$B$73,MATCH(C8179,'Curva Juros'!$A$7:$A$73,1))) /
(INDEX('Curva Juros'!$A$7:$A$73,MATCH(C8179,'Curva Juros'!$A$7:$A$73,1)+1) -
INDEX('Curva Juros'!$A$7:$A$73,MATCH(C8179,'Curva Juros'!$A$7:$A$73,1)))</f>
        <v>7.6522060158730154</v>
      </c>
      <c r="F8179" s="24">
        <f t="shared" si="127"/>
        <v>1.4170939841269839E-2</v>
      </c>
      <c r="G8179" s="24"/>
    </row>
    <row r="8180" spans="1:7" x14ac:dyDescent="0.25">
      <c r="A8180" s="3" t="s">
        <v>176</v>
      </c>
      <c r="B8180" s="4">
        <v>45751</v>
      </c>
      <c r="C8180" s="5">
        <v>1063.3</v>
      </c>
      <c r="D8180" s="19">
        <v>8.7595000000000006E-2</v>
      </c>
      <c r="E8180" s="35" cm="1">
        <f t="array" ref="E8180">INDEX('Curva Juros'!$B$7:$B$73,MATCH(C8180,'Curva Juros'!$A$7:$A$73,1)) +
(C8180-INDEX('Curva Juros'!$A$7:$A$73,MATCH(C8180,'Curva Juros'!$A$7:$A$73,1))) *
(INDEX('Curva Juros'!$B$7:$B$73,MATCH(C8180,'Curva Juros'!$A$7:$A$73,1)+1) -
INDEX('Curva Juros'!$B$7:$B$73,MATCH(C8180,'Curva Juros'!$A$7:$A$73,1))) /
(INDEX('Curva Juros'!$A$7:$A$73,MATCH(C8180,'Curva Juros'!$A$7:$A$73,1)+1) -
INDEX('Curva Juros'!$A$7:$A$73,MATCH(C8180,'Curva Juros'!$A$7:$A$73,1)))</f>
        <v>7.6525677777777776</v>
      </c>
      <c r="F8180" s="24">
        <f t="shared" si="127"/>
        <v>1.1069322222222233E-2</v>
      </c>
      <c r="G8180" s="24"/>
    </row>
    <row r="8181" spans="1:7" x14ac:dyDescent="0.25">
      <c r="A8181" s="6" t="s">
        <v>176</v>
      </c>
      <c r="B8181" s="7">
        <v>45758</v>
      </c>
      <c r="C8181" s="8">
        <v>1055.96</v>
      </c>
      <c r="D8181" s="20">
        <v>9.1652999999999998E-2</v>
      </c>
      <c r="E8181" s="35" cm="1">
        <f t="array" ref="E8181">INDEX('Curva Juros'!$B$7:$B$73,MATCH(C8181,'Curva Juros'!$A$7:$A$73,1)) +
(C8181-INDEX('Curva Juros'!$A$7:$A$73,MATCH(C8181,'Curva Juros'!$A$7:$A$73,1))) *
(INDEX('Curva Juros'!$B$7:$B$73,MATCH(C8181,'Curva Juros'!$A$7:$A$73,1)+1) -
INDEX('Curva Juros'!$B$7:$B$73,MATCH(C8181,'Curva Juros'!$A$7:$A$73,1))) /
(INDEX('Curva Juros'!$A$7:$A$73,MATCH(C8181,'Curva Juros'!$A$7:$A$73,1)+1) -
INDEX('Curva Juros'!$A$7:$A$73,MATCH(C8181,'Curva Juros'!$A$7:$A$73,1)))</f>
        <v>7.6533949841269839</v>
      </c>
      <c r="F8181" s="24">
        <f t="shared" si="127"/>
        <v>1.5119050158730163E-2</v>
      </c>
      <c r="G8181" s="24"/>
    </row>
    <row r="8182" spans="1:7" x14ac:dyDescent="0.25">
      <c r="A8182" s="3" t="s">
        <v>176</v>
      </c>
      <c r="B8182" s="4">
        <v>45764</v>
      </c>
      <c r="C8182" s="5">
        <v>1051.1300000000001</v>
      </c>
      <c r="D8182" s="19">
        <v>9.3086000000000002E-2</v>
      </c>
      <c r="E8182" s="35" cm="1">
        <f t="array" ref="E8182">INDEX('Curva Juros'!$B$7:$B$73,MATCH(C8182,'Curva Juros'!$A$7:$A$73,1)) +
(C8182-INDEX('Curva Juros'!$A$7:$A$73,MATCH(C8182,'Curva Juros'!$A$7:$A$73,1))) *
(INDEX('Curva Juros'!$B$7:$B$73,MATCH(C8182,'Curva Juros'!$A$7:$A$73,1)+1) -
INDEX('Curva Juros'!$B$7:$B$73,MATCH(C8182,'Curva Juros'!$A$7:$A$73,1))) /
(INDEX('Curva Juros'!$A$7:$A$73,MATCH(C8182,'Curva Juros'!$A$7:$A$73,1)+1) -
INDEX('Curva Juros'!$A$7:$A$73,MATCH(C8182,'Curva Juros'!$A$7:$A$73,1)))</f>
        <v>7.6539393174603179</v>
      </c>
      <c r="F8182" s="24">
        <f t="shared" si="127"/>
        <v>1.6546606825396826E-2</v>
      </c>
      <c r="G8182" s="24"/>
    </row>
    <row r="8183" spans="1:7" x14ac:dyDescent="0.25">
      <c r="A8183" s="6" t="s">
        <v>176</v>
      </c>
      <c r="B8183" s="7">
        <v>45772</v>
      </c>
      <c r="C8183" s="8">
        <v>1047.04</v>
      </c>
      <c r="D8183" s="20">
        <v>9.3240000000000003E-2</v>
      </c>
      <c r="E8183" s="35" cm="1">
        <f t="array" ref="E8183">INDEX('Curva Juros'!$B$7:$B$73,MATCH(C8183,'Curva Juros'!$A$7:$A$73,1)) +
(C8183-INDEX('Curva Juros'!$A$7:$A$73,MATCH(C8183,'Curva Juros'!$A$7:$A$73,1))) *
(INDEX('Curva Juros'!$B$7:$B$73,MATCH(C8183,'Curva Juros'!$A$7:$A$73,1)+1) -
INDEX('Curva Juros'!$B$7:$B$73,MATCH(C8183,'Curva Juros'!$A$7:$A$73,1))) /
(INDEX('Curva Juros'!$A$7:$A$73,MATCH(C8183,'Curva Juros'!$A$7:$A$73,1)+1) -
INDEX('Curva Juros'!$A$7:$A$73,MATCH(C8183,'Curva Juros'!$A$7:$A$73,1)))</f>
        <v>7.6544002539682543</v>
      </c>
      <c r="F8183" s="24">
        <f t="shared" si="127"/>
        <v>1.6695997460317455E-2</v>
      </c>
      <c r="G8183" s="24"/>
    </row>
    <row r="8184" spans="1:7" x14ac:dyDescent="0.25">
      <c r="A8184" s="3" t="s">
        <v>176</v>
      </c>
      <c r="B8184" s="4">
        <v>45779</v>
      </c>
      <c r="C8184" s="5">
        <v>1043.96</v>
      </c>
      <c r="D8184" s="19">
        <v>9.1647000000000006E-2</v>
      </c>
      <c r="E8184" s="35" cm="1">
        <f t="array" ref="E8184">INDEX('Curva Juros'!$B$7:$B$73,MATCH(C8184,'Curva Juros'!$A$7:$A$73,1)) +
(C8184-INDEX('Curva Juros'!$A$7:$A$73,MATCH(C8184,'Curva Juros'!$A$7:$A$73,1))) *
(INDEX('Curva Juros'!$B$7:$B$73,MATCH(C8184,'Curva Juros'!$A$7:$A$73,1)+1) -
INDEX('Curva Juros'!$B$7:$B$73,MATCH(C8184,'Curva Juros'!$A$7:$A$73,1))) /
(INDEX('Curva Juros'!$A$7:$A$73,MATCH(C8184,'Curva Juros'!$A$7:$A$73,1)+1) -
INDEX('Curva Juros'!$A$7:$A$73,MATCH(C8184,'Curva Juros'!$A$7:$A$73,1)))</f>
        <v>7.6547473650793654</v>
      </c>
      <c r="F8184" s="24">
        <f t="shared" si="127"/>
        <v>1.5099526349206346E-2</v>
      </c>
      <c r="G8184" s="24"/>
    </row>
    <row r="8185" spans="1:7" x14ac:dyDescent="0.25">
      <c r="A8185" s="6" t="s">
        <v>176</v>
      </c>
      <c r="B8185" s="7">
        <v>45786</v>
      </c>
      <c r="C8185" s="8">
        <v>1038.94</v>
      </c>
      <c r="D8185" s="20">
        <v>9.1682E-2</v>
      </c>
      <c r="E8185" s="35" cm="1">
        <f t="array" ref="E8185">INDEX('Curva Juros'!$B$7:$B$73,MATCH(C8185,'Curva Juros'!$A$7:$A$73,1)) +
(C8185-INDEX('Curva Juros'!$A$7:$A$73,MATCH(C8185,'Curva Juros'!$A$7:$A$73,1))) *
(INDEX('Curva Juros'!$B$7:$B$73,MATCH(C8185,'Curva Juros'!$A$7:$A$73,1)+1) -
INDEX('Curva Juros'!$B$7:$B$73,MATCH(C8185,'Curva Juros'!$A$7:$A$73,1))) /
(INDEX('Curva Juros'!$A$7:$A$73,MATCH(C8185,'Curva Juros'!$A$7:$A$73,1)+1) -
INDEX('Curva Juros'!$A$7:$A$73,MATCH(C8185,'Curva Juros'!$A$7:$A$73,1)))</f>
        <v>7.655313111111111</v>
      </c>
      <c r="F8185" s="24">
        <f t="shared" si="127"/>
        <v>1.5128868888888883E-2</v>
      </c>
      <c r="G8185" s="24"/>
    </row>
    <row r="8186" spans="1:7" x14ac:dyDescent="0.25">
      <c r="A8186" s="3" t="s">
        <v>176</v>
      </c>
      <c r="B8186" s="4">
        <v>45793</v>
      </c>
      <c r="C8186" s="5">
        <v>1034.47</v>
      </c>
      <c r="D8186" s="19">
        <v>9.0759000000000006E-2</v>
      </c>
      <c r="E8186" s="35" cm="1">
        <f t="array" ref="E8186">INDEX('Curva Juros'!$B$7:$B$73,MATCH(C8186,'Curva Juros'!$A$7:$A$73,1)) +
(C8186-INDEX('Curva Juros'!$A$7:$A$73,MATCH(C8186,'Curva Juros'!$A$7:$A$73,1))) *
(INDEX('Curva Juros'!$B$7:$B$73,MATCH(C8186,'Curva Juros'!$A$7:$A$73,1)+1) -
INDEX('Curva Juros'!$B$7:$B$73,MATCH(C8186,'Curva Juros'!$A$7:$A$73,1))) /
(INDEX('Curva Juros'!$A$7:$A$73,MATCH(C8186,'Curva Juros'!$A$7:$A$73,1)+1) -
INDEX('Curva Juros'!$A$7:$A$73,MATCH(C8186,'Curva Juros'!$A$7:$A$73,1)))</f>
        <v>7.6558168730158735</v>
      </c>
      <c r="F8186" s="24">
        <f t="shared" si="127"/>
        <v>1.4200831269841271E-2</v>
      </c>
      <c r="G8186" s="24"/>
    </row>
    <row r="8187" spans="1:7" x14ac:dyDescent="0.25">
      <c r="A8187" s="6" t="s">
        <v>176</v>
      </c>
      <c r="B8187" s="7">
        <v>45800</v>
      </c>
      <c r="C8187" s="8">
        <v>1028.9100000000001</v>
      </c>
      <c r="D8187" s="20">
        <v>9.1734999999999997E-2</v>
      </c>
      <c r="E8187" s="35" cm="1">
        <f t="array" ref="E8187">INDEX('Curva Juros'!$B$7:$B$73,MATCH(C8187,'Curva Juros'!$A$7:$A$73,1)) +
(C8187-INDEX('Curva Juros'!$A$7:$A$73,MATCH(C8187,'Curva Juros'!$A$7:$A$73,1))) *
(INDEX('Curva Juros'!$B$7:$B$73,MATCH(C8187,'Curva Juros'!$A$7:$A$73,1)+1) -
INDEX('Curva Juros'!$B$7:$B$73,MATCH(C8187,'Curva Juros'!$A$7:$A$73,1))) /
(INDEX('Curva Juros'!$A$7:$A$73,MATCH(C8187,'Curva Juros'!$A$7:$A$73,1)+1) -
INDEX('Curva Juros'!$A$7:$A$73,MATCH(C8187,'Curva Juros'!$A$7:$A$73,1)))</f>
        <v>7.6564434761904767</v>
      </c>
      <c r="F8187" s="24">
        <f t="shared" si="127"/>
        <v>1.5170565238095235E-2</v>
      </c>
      <c r="G8187" s="24"/>
    </row>
    <row r="8188" spans="1:7" x14ac:dyDescent="0.25">
      <c r="A8188" s="3" t="s">
        <v>176</v>
      </c>
      <c r="B8188" s="4">
        <v>45807</v>
      </c>
      <c r="C8188" s="5">
        <v>1024.3900000000001</v>
      </c>
      <c r="D8188" s="19">
        <v>9.0899999999999995E-2</v>
      </c>
      <c r="E8188" s="35" cm="1">
        <f t="array" ref="E8188">INDEX('Curva Juros'!$B$7:$B$73,MATCH(C8188,'Curva Juros'!$A$7:$A$73,1)) +
(C8188-INDEX('Curva Juros'!$A$7:$A$73,MATCH(C8188,'Curva Juros'!$A$7:$A$73,1))) *
(INDEX('Curva Juros'!$B$7:$B$73,MATCH(C8188,'Curva Juros'!$A$7:$A$73,1)+1) -
INDEX('Curva Juros'!$B$7:$B$73,MATCH(C8188,'Curva Juros'!$A$7:$A$73,1))) /
(INDEX('Curva Juros'!$A$7:$A$73,MATCH(C8188,'Curva Juros'!$A$7:$A$73,1)+1) -
INDEX('Curva Juros'!$A$7:$A$73,MATCH(C8188,'Curva Juros'!$A$7:$A$73,1)))</f>
        <v>7.6569528730158734</v>
      </c>
      <c r="F8188" s="24">
        <f t="shared" si="127"/>
        <v>1.4330471269841258E-2</v>
      </c>
      <c r="G8188" s="24"/>
    </row>
    <row r="8189" spans="1:7" x14ac:dyDescent="0.25">
      <c r="A8189" s="6" t="s">
        <v>176</v>
      </c>
      <c r="B8189" s="7">
        <v>45814</v>
      </c>
      <c r="C8189" s="8">
        <v>1018.91</v>
      </c>
      <c r="D8189" s="20">
        <v>9.1744999999999993E-2</v>
      </c>
      <c r="E8189" s="35" cm="1">
        <f t="array" ref="E8189">INDEX('Curva Juros'!$B$7:$B$73,MATCH(C8189,'Curva Juros'!$A$7:$A$73,1)) +
(C8189-INDEX('Curva Juros'!$A$7:$A$73,MATCH(C8189,'Curva Juros'!$A$7:$A$73,1))) *
(INDEX('Curva Juros'!$B$7:$B$73,MATCH(C8189,'Curva Juros'!$A$7:$A$73,1)+1) -
INDEX('Curva Juros'!$B$7:$B$73,MATCH(C8189,'Curva Juros'!$A$7:$A$73,1))) /
(INDEX('Curva Juros'!$A$7:$A$73,MATCH(C8189,'Curva Juros'!$A$7:$A$73,1)+1) -
INDEX('Curva Juros'!$A$7:$A$73,MATCH(C8189,'Curva Juros'!$A$7:$A$73,1)))</f>
        <v>7.6575704603174604</v>
      </c>
      <c r="F8189" s="24">
        <f t="shared" si="127"/>
        <v>1.5169295396825391E-2</v>
      </c>
      <c r="G8189" s="24"/>
    </row>
    <row r="8190" spans="1:7" x14ac:dyDescent="0.25">
      <c r="A8190" s="3" t="s">
        <v>176</v>
      </c>
      <c r="B8190" s="4">
        <v>45821</v>
      </c>
      <c r="C8190" s="5">
        <v>1014.9</v>
      </c>
      <c r="D8190" s="19">
        <v>9.0024999999999994E-2</v>
      </c>
      <c r="E8190" s="35" cm="1">
        <f t="array" ref="E8190">INDEX('Curva Juros'!$B$7:$B$73,MATCH(C8190,'Curva Juros'!$A$7:$A$73,1)) +
(C8190-INDEX('Curva Juros'!$A$7:$A$73,MATCH(C8190,'Curva Juros'!$A$7:$A$73,1))) *
(INDEX('Curva Juros'!$B$7:$B$73,MATCH(C8190,'Curva Juros'!$A$7:$A$73,1)+1) -
INDEX('Curva Juros'!$B$7:$B$73,MATCH(C8190,'Curva Juros'!$A$7:$A$73,1))) /
(INDEX('Curva Juros'!$A$7:$A$73,MATCH(C8190,'Curva Juros'!$A$7:$A$73,1)+1) -
INDEX('Curva Juros'!$A$7:$A$73,MATCH(C8190,'Curva Juros'!$A$7:$A$73,1)))</f>
        <v>7.6580223809523815</v>
      </c>
      <c r="F8190" s="24">
        <f t="shared" si="127"/>
        <v>1.3444776190476182E-2</v>
      </c>
      <c r="G8190" s="24"/>
    </row>
    <row r="8191" spans="1:7" x14ac:dyDescent="0.25">
      <c r="A8191" s="6" t="s">
        <v>176</v>
      </c>
      <c r="B8191" s="7">
        <v>45828</v>
      </c>
      <c r="C8191" s="8">
        <v>1052.51</v>
      </c>
      <c r="D8191" s="20">
        <v>8.7600999999999998E-2</v>
      </c>
      <c r="E8191" s="35" cm="1">
        <f t="array" ref="E8191">INDEX('Curva Juros'!$B$7:$B$73,MATCH(C8191,'Curva Juros'!$A$7:$A$73,1)) +
(C8191-INDEX('Curva Juros'!$A$7:$A$73,MATCH(C8191,'Curva Juros'!$A$7:$A$73,1))) *
(INDEX('Curva Juros'!$B$7:$B$73,MATCH(C8191,'Curva Juros'!$A$7:$A$73,1)+1) -
INDEX('Curva Juros'!$B$7:$B$73,MATCH(C8191,'Curva Juros'!$A$7:$A$73,1))) /
(INDEX('Curva Juros'!$A$7:$A$73,MATCH(C8191,'Curva Juros'!$A$7:$A$73,1)+1) -
INDEX('Curva Juros'!$A$7:$A$73,MATCH(C8191,'Curva Juros'!$A$7:$A$73,1)))</f>
        <v>7.6537837936507938</v>
      </c>
      <c r="F8191" s="24">
        <f t="shared" si="127"/>
        <v>1.106316206349206E-2</v>
      </c>
      <c r="G8191" s="24"/>
    </row>
    <row r="8192" spans="1:7" x14ac:dyDescent="0.25">
      <c r="A8192" s="3" t="s">
        <v>176</v>
      </c>
      <c r="B8192" s="4">
        <v>45835</v>
      </c>
      <c r="C8192" s="5">
        <v>1047.01</v>
      </c>
      <c r="D8192" s="19">
        <v>8.8711999999999999E-2</v>
      </c>
      <c r="E8192" s="35" cm="1">
        <f t="array" ref="E8192">INDEX('Curva Juros'!$B$7:$B$73,MATCH(C8192,'Curva Juros'!$A$7:$A$73,1)) +
(C8192-INDEX('Curva Juros'!$A$7:$A$73,MATCH(C8192,'Curva Juros'!$A$7:$A$73,1))) *
(INDEX('Curva Juros'!$B$7:$B$73,MATCH(C8192,'Curva Juros'!$A$7:$A$73,1)+1) -
INDEX('Curva Juros'!$B$7:$B$73,MATCH(C8192,'Curva Juros'!$A$7:$A$73,1))) /
(INDEX('Curva Juros'!$A$7:$A$73,MATCH(C8192,'Curva Juros'!$A$7:$A$73,1)+1) -
INDEX('Curva Juros'!$A$7:$A$73,MATCH(C8192,'Curva Juros'!$A$7:$A$73,1)))</f>
        <v>7.6544036349206346</v>
      </c>
      <c r="F8192" s="24">
        <f t="shared" si="127"/>
        <v>1.2167963650793659E-2</v>
      </c>
      <c r="G8192" s="24"/>
    </row>
    <row r="8193" spans="1:7" x14ac:dyDescent="0.25">
      <c r="A8193" s="6" t="s">
        <v>176</v>
      </c>
      <c r="B8193" s="7">
        <v>45842</v>
      </c>
      <c r="C8193" s="8">
        <v>1042.78</v>
      </c>
      <c r="D8193" s="20">
        <v>8.6979000000000001E-2</v>
      </c>
      <c r="E8193" s="35" cm="1">
        <f t="array" ref="E8193">INDEX('Curva Juros'!$B$7:$B$73,MATCH(C8193,'Curva Juros'!$A$7:$A$73,1)) +
(C8193-INDEX('Curva Juros'!$A$7:$A$73,MATCH(C8193,'Curva Juros'!$A$7:$A$73,1))) *
(INDEX('Curva Juros'!$B$7:$B$73,MATCH(C8193,'Curva Juros'!$A$7:$A$73,1)+1) -
INDEX('Curva Juros'!$B$7:$B$73,MATCH(C8193,'Curva Juros'!$A$7:$A$73,1))) /
(INDEX('Curva Juros'!$A$7:$A$73,MATCH(C8193,'Curva Juros'!$A$7:$A$73,1)+1) -
INDEX('Curva Juros'!$A$7:$A$73,MATCH(C8193,'Curva Juros'!$A$7:$A$73,1)))</f>
        <v>7.6548803492063495</v>
      </c>
      <c r="F8193" s="24">
        <f t="shared" si="127"/>
        <v>1.0430196507936501E-2</v>
      </c>
      <c r="G8193" s="24"/>
    </row>
    <row r="8194" spans="1:7" x14ac:dyDescent="0.25">
      <c r="A8194" s="3" t="s">
        <v>176</v>
      </c>
      <c r="B8194" s="4">
        <v>45849</v>
      </c>
      <c r="C8194" s="5">
        <v>1037.04</v>
      </c>
      <c r="D8194" s="19">
        <v>8.8653999999999997E-2</v>
      </c>
      <c r="E8194" s="35" cm="1">
        <f t="array" ref="E8194">INDEX('Curva Juros'!$B$7:$B$73,MATCH(C8194,'Curva Juros'!$A$7:$A$73,1)) +
(C8194-INDEX('Curva Juros'!$A$7:$A$73,MATCH(C8194,'Curva Juros'!$A$7:$A$73,1))) *
(INDEX('Curva Juros'!$B$7:$B$73,MATCH(C8194,'Curva Juros'!$A$7:$A$73,1)+1) -
INDEX('Curva Juros'!$B$7:$B$73,MATCH(C8194,'Curva Juros'!$A$7:$A$73,1))) /
(INDEX('Curva Juros'!$A$7:$A$73,MATCH(C8194,'Curva Juros'!$A$7:$A$73,1)+1) -
INDEX('Curva Juros'!$A$7:$A$73,MATCH(C8194,'Curva Juros'!$A$7:$A$73,1)))</f>
        <v>7.6555272380952379</v>
      </c>
      <c r="F8194" s="24">
        <f t="shared" si="127"/>
        <v>1.2098727619047622E-2</v>
      </c>
      <c r="G8194" s="24"/>
    </row>
    <row r="8195" spans="1:7" x14ac:dyDescent="0.25">
      <c r="A8195" s="6" t="s">
        <v>176</v>
      </c>
      <c r="B8195" s="7">
        <v>45856</v>
      </c>
      <c r="C8195" s="8">
        <v>1032.03</v>
      </c>
      <c r="D8195" s="20">
        <v>8.8681999999999997E-2</v>
      </c>
      <c r="E8195" s="35" cm="1">
        <f t="array" ref="E8195">INDEX('Curva Juros'!$B$7:$B$73,MATCH(C8195,'Curva Juros'!$A$7:$A$73,1)) +
(C8195-INDEX('Curva Juros'!$A$7:$A$73,MATCH(C8195,'Curva Juros'!$A$7:$A$73,1))) *
(INDEX('Curva Juros'!$B$7:$B$73,MATCH(C8195,'Curva Juros'!$A$7:$A$73,1)+1) -
INDEX('Curva Juros'!$B$7:$B$73,MATCH(C8195,'Curva Juros'!$A$7:$A$73,1))) /
(INDEX('Curva Juros'!$A$7:$A$73,MATCH(C8195,'Curva Juros'!$A$7:$A$73,1)+1) -
INDEX('Curva Juros'!$A$7:$A$73,MATCH(C8195,'Curva Juros'!$A$7:$A$73,1)))</f>
        <v>7.6560918571428571</v>
      </c>
      <c r="F8195" s="24">
        <f t="shared" ref="F8195:F8258" si="128">D8195-E8195/100</f>
        <v>1.212108142857142E-2</v>
      </c>
      <c r="G8195" s="24"/>
    </row>
    <row r="8196" spans="1:7" x14ac:dyDescent="0.25">
      <c r="A8196" s="3" t="s">
        <v>176</v>
      </c>
      <c r="B8196" s="4">
        <v>45863</v>
      </c>
      <c r="C8196" s="5">
        <v>1027.0899999999999</v>
      </c>
      <c r="D8196" s="19">
        <v>8.8551000000000005E-2</v>
      </c>
      <c r="E8196" s="35" cm="1">
        <f t="array" ref="E8196">INDEX('Curva Juros'!$B$7:$B$73,MATCH(C8196,'Curva Juros'!$A$7:$A$73,1)) +
(C8196-INDEX('Curva Juros'!$A$7:$A$73,MATCH(C8196,'Curva Juros'!$A$7:$A$73,1))) *
(INDEX('Curva Juros'!$B$7:$B$73,MATCH(C8196,'Curva Juros'!$A$7:$A$73,1)+1) -
INDEX('Curva Juros'!$B$7:$B$73,MATCH(C8196,'Curva Juros'!$A$7:$A$73,1))) /
(INDEX('Curva Juros'!$A$7:$A$73,MATCH(C8196,'Curva Juros'!$A$7:$A$73,1)+1) -
INDEX('Curva Juros'!$A$7:$A$73,MATCH(C8196,'Curva Juros'!$A$7:$A$73,1)))</f>
        <v>7.6566485873015875</v>
      </c>
      <c r="F8196" s="24">
        <f t="shared" si="128"/>
        <v>1.1984514126984133E-2</v>
      </c>
      <c r="G8196" s="24"/>
    </row>
    <row r="8197" spans="1:7" x14ac:dyDescent="0.25">
      <c r="A8197" s="6" t="s">
        <v>176</v>
      </c>
      <c r="B8197" s="7">
        <v>45870</v>
      </c>
      <c r="C8197" s="8">
        <v>1021.48</v>
      </c>
      <c r="D8197" s="20">
        <v>8.9915999999999996E-2</v>
      </c>
      <c r="E8197" s="35" cm="1">
        <f t="array" ref="E8197">INDEX('Curva Juros'!$B$7:$B$73,MATCH(C8197,'Curva Juros'!$A$7:$A$73,1)) +
(C8197-INDEX('Curva Juros'!$A$7:$A$73,MATCH(C8197,'Curva Juros'!$A$7:$A$73,1))) *
(INDEX('Curva Juros'!$B$7:$B$73,MATCH(C8197,'Curva Juros'!$A$7:$A$73,1)+1) -
INDEX('Curva Juros'!$B$7:$B$73,MATCH(C8197,'Curva Juros'!$A$7:$A$73,1))) /
(INDEX('Curva Juros'!$A$7:$A$73,MATCH(C8197,'Curva Juros'!$A$7:$A$73,1)+1) -
INDEX('Curva Juros'!$A$7:$A$73,MATCH(C8197,'Curva Juros'!$A$7:$A$73,1)))</f>
        <v>7.6572808253968256</v>
      </c>
      <c r="F8197" s="24">
        <f t="shared" si="128"/>
        <v>1.3343191746031741E-2</v>
      </c>
      <c r="G8197" s="24"/>
    </row>
    <row r="8198" spans="1:7" x14ac:dyDescent="0.25">
      <c r="A8198" s="3" t="s">
        <v>176</v>
      </c>
      <c r="B8198" s="4">
        <v>45877</v>
      </c>
      <c r="C8198" s="5">
        <v>1018.35</v>
      </c>
      <c r="D8198" s="19">
        <v>8.5694000000000006E-2</v>
      </c>
      <c r="E8198" s="35" cm="1">
        <f t="array" ref="E8198">INDEX('Curva Juros'!$B$7:$B$73,MATCH(C8198,'Curva Juros'!$A$7:$A$73,1)) +
(C8198-INDEX('Curva Juros'!$A$7:$A$73,MATCH(C8198,'Curva Juros'!$A$7:$A$73,1))) *
(INDEX('Curva Juros'!$B$7:$B$73,MATCH(C8198,'Curva Juros'!$A$7:$A$73,1)+1) -
INDEX('Curva Juros'!$B$7:$B$73,MATCH(C8198,'Curva Juros'!$A$7:$A$73,1))) /
(INDEX('Curva Juros'!$A$7:$A$73,MATCH(C8198,'Curva Juros'!$A$7:$A$73,1)+1) -
INDEX('Curva Juros'!$A$7:$A$73,MATCH(C8198,'Curva Juros'!$A$7:$A$73,1)))</f>
        <v>7.6576335714285717</v>
      </c>
      <c r="F8198" s="24">
        <f t="shared" si="128"/>
        <v>9.1176642857142831E-3</v>
      </c>
      <c r="G8198" s="24"/>
    </row>
    <row r="8199" spans="1:7" x14ac:dyDescent="0.25">
      <c r="A8199" s="6" t="s">
        <v>176</v>
      </c>
      <c r="B8199" s="7">
        <v>45884</v>
      </c>
      <c r="C8199" s="8">
        <v>1013.5</v>
      </c>
      <c r="D8199" s="20">
        <v>8.5356000000000001E-2</v>
      </c>
      <c r="E8199" s="35" cm="1">
        <f t="array" ref="E8199">INDEX('Curva Juros'!$B$7:$B$73,MATCH(C8199,'Curva Juros'!$A$7:$A$73,1)) +
(C8199-INDEX('Curva Juros'!$A$7:$A$73,MATCH(C8199,'Curva Juros'!$A$7:$A$73,1))) *
(INDEX('Curva Juros'!$B$7:$B$73,MATCH(C8199,'Curva Juros'!$A$7:$A$73,1)+1) -
INDEX('Curva Juros'!$B$7:$B$73,MATCH(C8199,'Curva Juros'!$A$7:$A$73,1))) /
(INDEX('Curva Juros'!$A$7:$A$73,MATCH(C8199,'Curva Juros'!$A$7:$A$73,1)+1) -
INDEX('Curva Juros'!$A$7:$A$73,MATCH(C8199,'Curva Juros'!$A$7:$A$73,1)))</f>
        <v>7.6581801587301586</v>
      </c>
      <c r="F8199" s="24">
        <f t="shared" si="128"/>
        <v>8.7741984126984141E-3</v>
      </c>
      <c r="G8199" s="24"/>
    </row>
    <row r="8200" spans="1:7" x14ac:dyDescent="0.25">
      <c r="A8200" s="3" t="s">
        <v>176</v>
      </c>
      <c r="B8200" s="4">
        <v>45891</v>
      </c>
      <c r="C8200" s="5">
        <v>1008.59</v>
      </c>
      <c r="D8200" s="19">
        <v>8.5153000000000006E-2</v>
      </c>
      <c r="E8200" s="35" cm="1">
        <f t="array" ref="E8200">INDEX('Curva Juros'!$B$7:$B$73,MATCH(C8200,'Curva Juros'!$A$7:$A$73,1)) +
(C8200-INDEX('Curva Juros'!$A$7:$A$73,MATCH(C8200,'Curva Juros'!$A$7:$A$73,1))) *
(INDEX('Curva Juros'!$B$7:$B$73,MATCH(C8200,'Curva Juros'!$A$7:$A$73,1)+1) -
INDEX('Curva Juros'!$B$7:$B$73,MATCH(C8200,'Curva Juros'!$A$7:$A$73,1))) /
(INDEX('Curva Juros'!$A$7:$A$73,MATCH(C8200,'Curva Juros'!$A$7:$A$73,1)+1) -
INDEX('Curva Juros'!$A$7:$A$73,MATCH(C8200,'Curva Juros'!$A$7:$A$73,1)))</f>
        <v>7.6587335079365086</v>
      </c>
      <c r="F8200" s="24">
        <f t="shared" si="128"/>
        <v>8.5656649206349161E-3</v>
      </c>
      <c r="G8200" s="24"/>
    </row>
    <row r="8201" spans="1:7" x14ac:dyDescent="0.25">
      <c r="A8201" s="6" t="s">
        <v>176</v>
      </c>
      <c r="B8201" s="7">
        <v>45898</v>
      </c>
      <c r="C8201" s="8">
        <v>1004.07</v>
      </c>
      <c r="D8201" s="20">
        <v>8.4067000000000003E-2</v>
      </c>
      <c r="E8201" s="35" cm="1">
        <f t="array" ref="E8201">INDEX('Curva Juros'!$B$7:$B$73,MATCH(C8201,'Curva Juros'!$A$7:$A$73,1)) +
(C8201-INDEX('Curva Juros'!$A$7:$A$73,MATCH(C8201,'Curva Juros'!$A$7:$A$73,1))) *
(INDEX('Curva Juros'!$B$7:$B$73,MATCH(C8201,'Curva Juros'!$A$7:$A$73,1)+1) -
INDEX('Curva Juros'!$B$7:$B$73,MATCH(C8201,'Curva Juros'!$A$7:$A$73,1))) /
(INDEX('Curva Juros'!$A$7:$A$73,MATCH(C8201,'Curva Juros'!$A$7:$A$73,1)+1) -
INDEX('Curva Juros'!$A$7:$A$73,MATCH(C8201,'Curva Juros'!$A$7:$A$73,1)))</f>
        <v>7.6591524523809529</v>
      </c>
      <c r="F8201" s="24">
        <f t="shared" si="128"/>
        <v>7.4754754761904713E-3</v>
      </c>
      <c r="G8201" s="24"/>
    </row>
    <row r="8202" spans="1:7" x14ac:dyDescent="0.25">
      <c r="A8202" s="3" t="s">
        <v>176</v>
      </c>
      <c r="B8202" s="4">
        <v>45905</v>
      </c>
      <c r="C8202" s="5">
        <v>999.71</v>
      </c>
      <c r="D8202" s="19">
        <v>8.2622000000000001E-2</v>
      </c>
      <c r="E8202" s="35" cm="1">
        <f t="array" ref="E8202">INDEX('Curva Juros'!$B$7:$B$73,MATCH(C8202,'Curva Juros'!$A$7:$A$73,1)) +
(C8202-INDEX('Curva Juros'!$A$7:$A$73,MATCH(C8202,'Curva Juros'!$A$7:$A$73,1))) *
(INDEX('Curva Juros'!$B$7:$B$73,MATCH(C8202,'Curva Juros'!$A$7:$A$73,1)+1) -
INDEX('Curva Juros'!$B$7:$B$73,MATCH(C8202,'Curva Juros'!$A$7:$A$73,1))) /
(INDEX('Curva Juros'!$A$7:$A$73,MATCH(C8202,'Curva Juros'!$A$7:$A$73,1)+1) -
INDEX('Curva Juros'!$A$7:$A$73,MATCH(C8202,'Curva Juros'!$A$7:$A$73,1)))</f>
        <v>7.6595434682539683</v>
      </c>
      <c r="F8202" s="24">
        <f t="shared" si="128"/>
        <v>6.0265653174603195E-3</v>
      </c>
      <c r="G8202" s="24"/>
    </row>
    <row r="8203" spans="1:7" x14ac:dyDescent="0.25">
      <c r="A8203" s="6" t="s">
        <v>176</v>
      </c>
      <c r="B8203" s="7">
        <v>45912</v>
      </c>
      <c r="C8203" s="8">
        <v>996.03</v>
      </c>
      <c r="D8203" s="20">
        <v>7.9622999999999999E-2</v>
      </c>
      <c r="E8203" s="35" cm="1">
        <f t="array" ref="E8203">INDEX('Curva Juros'!$B$7:$B$73,MATCH(C8203,'Curva Juros'!$A$7:$A$73,1)) +
(C8203-INDEX('Curva Juros'!$A$7:$A$73,MATCH(C8203,'Curva Juros'!$A$7:$A$73,1))) *
(INDEX('Curva Juros'!$B$7:$B$73,MATCH(C8203,'Curva Juros'!$A$7:$A$73,1)+1) -
INDEX('Curva Juros'!$B$7:$B$73,MATCH(C8203,'Curva Juros'!$A$7:$A$73,1))) /
(INDEX('Curva Juros'!$A$7:$A$73,MATCH(C8203,'Curva Juros'!$A$7:$A$73,1)+1) -
INDEX('Curva Juros'!$A$7:$A$73,MATCH(C8203,'Curva Juros'!$A$7:$A$73,1)))</f>
        <v>7.6598734999999998</v>
      </c>
      <c r="F8203" s="24">
        <f t="shared" si="128"/>
        <v>3.0242649999999982E-3</v>
      </c>
      <c r="G8203" s="24"/>
    </row>
    <row r="8204" spans="1:7" x14ac:dyDescent="0.25">
      <c r="A8204" s="3" t="s">
        <v>176</v>
      </c>
      <c r="B8204" s="4">
        <v>45919</v>
      </c>
      <c r="C8204" s="5">
        <v>991.53</v>
      </c>
      <c r="D8204" s="19">
        <v>7.8467999999999996E-2</v>
      </c>
      <c r="E8204" s="35" cm="1">
        <f t="array" ref="E8204">INDEX('Curva Juros'!$B$7:$B$73,MATCH(C8204,'Curva Juros'!$A$7:$A$73,1)) +
(C8204-INDEX('Curva Juros'!$A$7:$A$73,MATCH(C8204,'Curva Juros'!$A$7:$A$73,1))) *
(INDEX('Curva Juros'!$B$7:$B$73,MATCH(C8204,'Curva Juros'!$A$7:$A$73,1)+1) -
INDEX('Curva Juros'!$B$7:$B$73,MATCH(C8204,'Curva Juros'!$A$7:$A$73,1))) /
(INDEX('Curva Juros'!$A$7:$A$73,MATCH(C8204,'Curva Juros'!$A$7:$A$73,1)+1) -
INDEX('Curva Juros'!$A$7:$A$73,MATCH(C8204,'Curva Juros'!$A$7:$A$73,1)))</f>
        <v>7.6602770714285713</v>
      </c>
      <c r="F8204" s="24">
        <f t="shared" si="128"/>
        <v>1.8652292857142816E-3</v>
      </c>
      <c r="G8204" s="24"/>
    </row>
    <row r="8205" spans="1:7" x14ac:dyDescent="0.25">
      <c r="A8205" s="6" t="s">
        <v>176</v>
      </c>
      <c r="B8205" s="7">
        <v>45926</v>
      </c>
      <c r="C8205" s="8">
        <v>987.5</v>
      </c>
      <c r="D8205" s="20">
        <v>7.6263999999999998E-2</v>
      </c>
      <c r="E8205" s="35" cm="1">
        <f t="array" ref="E8205">INDEX('Curva Juros'!$B$7:$B$73,MATCH(C8205,'Curva Juros'!$A$7:$A$73,1)) +
(C8205-INDEX('Curva Juros'!$A$7:$A$73,MATCH(C8205,'Curva Juros'!$A$7:$A$73,1))) *
(INDEX('Curva Juros'!$B$7:$B$73,MATCH(C8205,'Curva Juros'!$A$7:$A$73,1)+1) -
INDEX('Curva Juros'!$B$7:$B$73,MATCH(C8205,'Curva Juros'!$A$7:$A$73,1))) /
(INDEX('Curva Juros'!$A$7:$A$73,MATCH(C8205,'Curva Juros'!$A$7:$A$73,1)+1) -
INDEX('Curva Juros'!$A$7:$A$73,MATCH(C8205,'Curva Juros'!$A$7:$A$73,1)))</f>
        <v>7.6606384920634927</v>
      </c>
      <c r="F8205" s="24">
        <f t="shared" si="128"/>
        <v>-3.4238492063493053E-4</v>
      </c>
      <c r="G8205" s="24"/>
    </row>
    <row r="8206" spans="1:7" x14ac:dyDescent="0.25">
      <c r="A8206" s="3" t="s">
        <v>176</v>
      </c>
      <c r="B8206" s="4">
        <v>45933</v>
      </c>
      <c r="C8206" s="5">
        <v>982.02</v>
      </c>
      <c r="D8206" s="19">
        <v>7.7368000000000006E-2</v>
      </c>
      <c r="E8206" s="35" cm="1">
        <f t="array" ref="E8206">INDEX('Curva Juros'!$B$7:$B$73,MATCH(C8206,'Curva Juros'!$A$7:$A$73,1)) +
(C8206-INDEX('Curva Juros'!$A$7:$A$73,MATCH(C8206,'Curva Juros'!$A$7:$A$73,1))) *
(INDEX('Curva Juros'!$B$7:$B$73,MATCH(C8206,'Curva Juros'!$A$7:$A$73,1)+1) -
INDEX('Curva Juros'!$B$7:$B$73,MATCH(C8206,'Curva Juros'!$A$7:$A$73,1))) /
(INDEX('Curva Juros'!$A$7:$A$73,MATCH(C8206,'Curva Juros'!$A$7:$A$73,1)+1) -
INDEX('Curva Juros'!$A$7:$A$73,MATCH(C8206,'Curva Juros'!$A$7:$A$73,1)))</f>
        <v>7.6611299523809526</v>
      </c>
      <c r="F8206" s="24">
        <f t="shared" si="128"/>
        <v>7.5670047619047498E-4</v>
      </c>
      <c r="G8206" s="24"/>
    </row>
    <row r="8207" spans="1:7" x14ac:dyDescent="0.25">
      <c r="A8207" s="6" t="s">
        <v>176</v>
      </c>
      <c r="B8207" s="7">
        <v>45940</v>
      </c>
      <c r="C8207" s="8">
        <v>976.89</v>
      </c>
      <c r="D8207" s="20">
        <v>7.7660999999999994E-2</v>
      </c>
      <c r="E8207" s="35" cm="1">
        <f t="array" ref="E8207">INDEX('Curva Juros'!$B$7:$B$73,MATCH(C8207,'Curva Juros'!$A$7:$A$73,1)) +
(C8207-INDEX('Curva Juros'!$A$7:$A$73,MATCH(C8207,'Curva Juros'!$A$7:$A$73,1))) *
(INDEX('Curva Juros'!$B$7:$B$73,MATCH(C8207,'Curva Juros'!$A$7:$A$73,1)+1) -
INDEX('Curva Juros'!$B$7:$B$73,MATCH(C8207,'Curva Juros'!$A$7:$A$73,1))) /
(INDEX('Curva Juros'!$A$7:$A$73,MATCH(C8207,'Curva Juros'!$A$7:$A$73,1)+1) -
INDEX('Curva Juros'!$A$7:$A$73,MATCH(C8207,'Curva Juros'!$A$7:$A$73,1)))</f>
        <v>7.6615900238095236</v>
      </c>
      <c r="F8207" s="24">
        <f t="shared" si="128"/>
        <v>1.0450997619047553E-3</v>
      </c>
      <c r="G8207" s="24"/>
    </row>
    <row r="8208" spans="1:7" x14ac:dyDescent="0.25">
      <c r="A8208" s="3" t="s">
        <v>176</v>
      </c>
      <c r="B8208" s="4">
        <v>45947</v>
      </c>
      <c r="C8208" s="5">
        <v>971.45</v>
      </c>
      <c r="D8208" s="19">
        <v>7.8669000000000003E-2</v>
      </c>
      <c r="E8208" s="35" cm="1">
        <f t="array" ref="E8208">INDEX('Curva Juros'!$B$7:$B$73,MATCH(C8208,'Curva Juros'!$A$7:$A$73,1)) +
(C8208-INDEX('Curva Juros'!$A$7:$A$73,MATCH(C8208,'Curva Juros'!$A$7:$A$73,1))) *
(INDEX('Curva Juros'!$B$7:$B$73,MATCH(C8208,'Curva Juros'!$A$7:$A$73,1)+1) -
INDEX('Curva Juros'!$B$7:$B$73,MATCH(C8208,'Curva Juros'!$A$7:$A$73,1))) /
(INDEX('Curva Juros'!$A$7:$A$73,MATCH(C8208,'Curva Juros'!$A$7:$A$73,1)+1) -
INDEX('Curva Juros'!$A$7:$A$73,MATCH(C8208,'Curva Juros'!$A$7:$A$73,1)))</f>
        <v>7.6620778968253971</v>
      </c>
      <c r="F8208" s="24">
        <f t="shared" si="128"/>
        <v>2.0482210317460253E-3</v>
      </c>
      <c r="G8208" s="24"/>
    </row>
    <row r="8209" spans="1:7" x14ac:dyDescent="0.25">
      <c r="A8209" s="6" t="s">
        <v>176</v>
      </c>
      <c r="B8209" s="7">
        <v>45954</v>
      </c>
      <c r="C8209" s="8">
        <v>966.67</v>
      </c>
      <c r="D8209" s="20">
        <v>7.8154000000000001E-2</v>
      </c>
      <c r="E8209" s="35" cm="1">
        <f t="array" ref="E8209">INDEX('Curva Juros'!$B$7:$B$73,MATCH(C8209,'Curva Juros'!$A$7:$A$73,1)) +
(C8209-INDEX('Curva Juros'!$A$7:$A$73,MATCH(C8209,'Curva Juros'!$A$7:$A$73,1))) *
(INDEX('Curva Juros'!$B$7:$B$73,MATCH(C8209,'Curva Juros'!$A$7:$A$73,1)+1) -
INDEX('Curva Juros'!$B$7:$B$73,MATCH(C8209,'Curva Juros'!$A$7:$A$73,1))) /
(INDEX('Curva Juros'!$A$7:$A$73,MATCH(C8209,'Curva Juros'!$A$7:$A$73,1)+1) -
INDEX('Curva Juros'!$A$7:$A$73,MATCH(C8209,'Curva Juros'!$A$7:$A$73,1)))</f>
        <v>7.6625065793650791</v>
      </c>
      <c r="F8209" s="24">
        <f t="shared" si="128"/>
        <v>1.5289342063492112E-3</v>
      </c>
      <c r="G8209" s="24"/>
    </row>
    <row r="8210" spans="1:7" x14ac:dyDescent="0.25">
      <c r="A8210" s="3" t="s">
        <v>176</v>
      </c>
      <c r="B8210" s="4">
        <v>45961</v>
      </c>
      <c r="C8210" s="5">
        <v>960.79</v>
      </c>
      <c r="D8210" s="19">
        <v>8.0166000000000001E-2</v>
      </c>
      <c r="E8210" s="35" cm="1">
        <f t="array" ref="E8210">INDEX('Curva Juros'!$B$7:$B$73,MATCH(C8210,'Curva Juros'!$A$7:$A$73,1)) +
(C8210-INDEX('Curva Juros'!$A$7:$A$73,MATCH(C8210,'Curva Juros'!$A$7:$A$73,1))) *
(INDEX('Curva Juros'!$B$7:$B$73,MATCH(C8210,'Curva Juros'!$A$7:$A$73,1)+1) -
INDEX('Curva Juros'!$B$7:$B$73,MATCH(C8210,'Curva Juros'!$A$7:$A$73,1))) /
(INDEX('Curva Juros'!$A$7:$A$73,MATCH(C8210,'Curva Juros'!$A$7:$A$73,1)+1) -
INDEX('Curva Juros'!$A$7:$A$73,MATCH(C8210,'Curva Juros'!$A$7:$A$73,1)))</f>
        <v>7.6630339126984124</v>
      </c>
      <c r="F8210" s="24">
        <f t="shared" si="128"/>
        <v>3.5356608730158778E-3</v>
      </c>
      <c r="G8210" s="24"/>
    </row>
    <row r="8211" spans="1:7" x14ac:dyDescent="0.25">
      <c r="A8211" s="6" t="s">
        <v>176</v>
      </c>
      <c r="B8211" s="7">
        <v>45968</v>
      </c>
      <c r="C8211" s="8">
        <v>955.89</v>
      </c>
      <c r="D8211" s="20">
        <v>7.9931000000000002E-2</v>
      </c>
      <c r="E8211" s="35" cm="1">
        <f t="array" ref="E8211">INDEX('Curva Juros'!$B$7:$B$73,MATCH(C8211,'Curva Juros'!$A$7:$A$73,1)) +
(C8211-INDEX('Curva Juros'!$A$7:$A$73,MATCH(C8211,'Curva Juros'!$A$7:$A$73,1))) *
(INDEX('Curva Juros'!$B$7:$B$73,MATCH(C8211,'Curva Juros'!$A$7:$A$73,1)+1) -
INDEX('Curva Juros'!$B$7:$B$73,MATCH(C8211,'Curva Juros'!$A$7:$A$73,1))) /
(INDEX('Curva Juros'!$A$7:$A$73,MATCH(C8211,'Curva Juros'!$A$7:$A$73,1)+1) -
INDEX('Curva Juros'!$A$7:$A$73,MATCH(C8211,'Curva Juros'!$A$7:$A$73,1)))</f>
        <v>7.6634733571428573</v>
      </c>
      <c r="F8211" s="24">
        <f t="shared" si="128"/>
        <v>3.2962664285714344E-3</v>
      </c>
      <c r="G8211" s="24"/>
    </row>
    <row r="8212" spans="1:7" x14ac:dyDescent="0.25">
      <c r="A8212" s="3" t="s">
        <v>176</v>
      </c>
      <c r="B8212" s="4">
        <v>45975</v>
      </c>
      <c r="C8212" s="5">
        <v>951.05</v>
      </c>
      <c r="D8212" s="19">
        <v>7.9562999999999995E-2</v>
      </c>
      <c r="E8212" s="35" cm="1">
        <f t="array" ref="E8212">INDEX('Curva Juros'!$B$7:$B$73,MATCH(C8212,'Curva Juros'!$A$7:$A$73,1)) +
(C8212-INDEX('Curva Juros'!$A$7:$A$73,MATCH(C8212,'Curva Juros'!$A$7:$A$73,1))) *
(INDEX('Curva Juros'!$B$7:$B$73,MATCH(C8212,'Curva Juros'!$A$7:$A$73,1)+1) -
INDEX('Curva Juros'!$B$7:$B$73,MATCH(C8212,'Curva Juros'!$A$7:$A$73,1))) /
(INDEX('Curva Juros'!$A$7:$A$73,MATCH(C8212,'Curva Juros'!$A$7:$A$73,1)+1) -
INDEX('Curva Juros'!$A$7:$A$73,MATCH(C8212,'Curva Juros'!$A$7:$A$73,1)))</f>
        <v>7.6639074206349207</v>
      </c>
      <c r="F8212" s="24">
        <f t="shared" si="128"/>
        <v>2.9239257936507917E-3</v>
      </c>
      <c r="G8212" s="24"/>
    </row>
    <row r="8213" spans="1:7" x14ac:dyDescent="0.25">
      <c r="A8213" s="6" t="s">
        <v>176</v>
      </c>
      <c r="B8213" s="7">
        <v>45982</v>
      </c>
      <c r="C8213" s="8">
        <v>947.28</v>
      </c>
      <c r="D8213" s="20">
        <v>7.9048999999999994E-2</v>
      </c>
      <c r="E8213" s="35" cm="1">
        <f t="array" ref="E8213">INDEX('Curva Juros'!$B$7:$B$73,MATCH(C8213,'Curva Juros'!$A$7:$A$73,1)) +
(C8213-INDEX('Curva Juros'!$A$7:$A$73,MATCH(C8213,'Curva Juros'!$A$7:$A$73,1))) *
(INDEX('Curva Juros'!$B$7:$B$73,MATCH(C8213,'Curva Juros'!$A$7:$A$73,1)+1) -
INDEX('Curva Juros'!$B$7:$B$73,MATCH(C8213,'Curva Juros'!$A$7:$A$73,1))) /
(INDEX('Curva Juros'!$A$7:$A$73,MATCH(C8213,'Curva Juros'!$A$7:$A$73,1)+1) -
INDEX('Curva Juros'!$A$7:$A$73,MATCH(C8213,'Curva Juros'!$A$7:$A$73,1)))</f>
        <v>7.664245523809524</v>
      </c>
      <c r="F8213" s="24">
        <f t="shared" si="128"/>
        <v>2.4065447619047581E-3</v>
      </c>
      <c r="G8213" s="24"/>
    </row>
    <row r="8214" spans="1:7" x14ac:dyDescent="0.25">
      <c r="A8214" s="3" t="s">
        <v>176</v>
      </c>
      <c r="B8214" s="4">
        <v>45989</v>
      </c>
      <c r="C8214" s="5">
        <v>942.17</v>
      </c>
      <c r="D8214" s="19">
        <v>7.9309000000000004E-2</v>
      </c>
      <c r="E8214" s="35" cm="1">
        <f t="array" ref="E8214">INDEX('Curva Juros'!$B$7:$B$73,MATCH(C8214,'Curva Juros'!$A$7:$A$73,1)) +
(C8214-INDEX('Curva Juros'!$A$7:$A$73,MATCH(C8214,'Curva Juros'!$A$7:$A$73,1))) *
(INDEX('Curva Juros'!$B$7:$B$73,MATCH(C8214,'Curva Juros'!$A$7:$A$73,1)+1) -
INDEX('Curva Juros'!$B$7:$B$73,MATCH(C8214,'Curva Juros'!$A$7:$A$73,1))) /
(INDEX('Curva Juros'!$A$7:$A$73,MATCH(C8214,'Curva Juros'!$A$7:$A$73,1)+1) -
INDEX('Curva Juros'!$A$7:$A$73,MATCH(C8214,'Curva Juros'!$A$7:$A$73,1)))</f>
        <v>7.6647038015873017</v>
      </c>
      <c r="F8214" s="24">
        <f t="shared" si="128"/>
        <v>2.6619619841269926E-3</v>
      </c>
      <c r="G8214" s="24"/>
    </row>
    <row r="8215" spans="1:7" x14ac:dyDescent="0.25">
      <c r="A8215" s="6" t="s">
        <v>176</v>
      </c>
      <c r="B8215" s="7">
        <v>45996</v>
      </c>
      <c r="C8215" s="8">
        <v>936.48</v>
      </c>
      <c r="D8215" s="20">
        <v>8.0869999999999997E-2</v>
      </c>
      <c r="E8215" s="35" cm="1">
        <f t="array" ref="E8215">INDEX('Curva Juros'!$B$7:$B$73,MATCH(C8215,'Curva Juros'!$A$7:$A$73,1)) +
(C8215-INDEX('Curva Juros'!$A$7:$A$73,MATCH(C8215,'Curva Juros'!$A$7:$A$73,1))) *
(INDEX('Curva Juros'!$B$7:$B$73,MATCH(C8215,'Curva Juros'!$A$7:$A$73,1)+1) -
INDEX('Curva Juros'!$B$7:$B$73,MATCH(C8215,'Curva Juros'!$A$7:$A$73,1))) /
(INDEX('Curva Juros'!$A$7:$A$73,MATCH(C8215,'Curva Juros'!$A$7:$A$73,1)+1) -
INDEX('Curva Juros'!$A$7:$A$73,MATCH(C8215,'Curva Juros'!$A$7:$A$73,1)))</f>
        <v>7.6652140952380954</v>
      </c>
      <c r="F8215" s="24">
        <f t="shared" si="128"/>
        <v>4.2178590476190381E-3</v>
      </c>
      <c r="G8215" s="24"/>
    </row>
    <row r="8216" spans="1:7" x14ac:dyDescent="0.25">
      <c r="A8216" s="3" t="s">
        <v>176</v>
      </c>
      <c r="B8216" s="4">
        <v>46003</v>
      </c>
      <c r="C8216" s="5">
        <v>931.3</v>
      </c>
      <c r="D8216" s="19">
        <v>8.1268000000000007E-2</v>
      </c>
      <c r="E8216" s="35" cm="1">
        <f t="array" ref="E8216">INDEX('Curva Juros'!$B$7:$B$73,MATCH(C8216,'Curva Juros'!$A$7:$A$73,1)) +
(C8216-INDEX('Curva Juros'!$A$7:$A$73,MATCH(C8216,'Curva Juros'!$A$7:$A$73,1))) *
(INDEX('Curva Juros'!$B$7:$B$73,MATCH(C8216,'Curva Juros'!$A$7:$A$73,1)+1) -
INDEX('Curva Juros'!$B$7:$B$73,MATCH(C8216,'Curva Juros'!$A$7:$A$73,1))) /
(INDEX('Curva Juros'!$A$7:$A$73,MATCH(C8216,'Curva Juros'!$A$7:$A$73,1)+1) -
INDEX('Curva Juros'!$A$7:$A$73,MATCH(C8216,'Curva Juros'!$A$7:$A$73,1)))</f>
        <v>7.6656786507936507</v>
      </c>
      <c r="F8216" s="24">
        <f t="shared" si="128"/>
        <v>4.6112134920635039E-3</v>
      </c>
      <c r="G8216" s="24"/>
    </row>
    <row r="8217" spans="1:7" x14ac:dyDescent="0.25">
      <c r="A8217" s="6" t="s">
        <v>176</v>
      </c>
      <c r="B8217" s="7">
        <v>46010</v>
      </c>
      <c r="C8217" s="8">
        <v>963.51</v>
      </c>
      <c r="D8217" s="20">
        <v>8.1964999999999996E-2</v>
      </c>
      <c r="E8217" s="35" cm="1">
        <f t="array" ref="E8217">INDEX('Curva Juros'!$B$7:$B$73,MATCH(C8217,'Curva Juros'!$A$7:$A$73,1)) +
(C8217-INDEX('Curva Juros'!$A$7:$A$73,MATCH(C8217,'Curva Juros'!$A$7:$A$73,1))) *
(INDEX('Curva Juros'!$B$7:$B$73,MATCH(C8217,'Curva Juros'!$A$7:$A$73,1)+1) -
INDEX('Curva Juros'!$B$7:$B$73,MATCH(C8217,'Curva Juros'!$A$7:$A$73,1))) /
(INDEX('Curva Juros'!$A$7:$A$73,MATCH(C8217,'Curva Juros'!$A$7:$A$73,1)+1) -
INDEX('Curva Juros'!$A$7:$A$73,MATCH(C8217,'Curva Juros'!$A$7:$A$73,1)))</f>
        <v>7.6627899761904761</v>
      </c>
      <c r="F8217" s="24">
        <f t="shared" si="128"/>
        <v>5.3371002380952354E-3</v>
      </c>
      <c r="G8217" s="24"/>
    </row>
    <row r="8218" spans="1:7" x14ac:dyDescent="0.25">
      <c r="A8218" s="3" t="s">
        <v>176</v>
      </c>
      <c r="B8218" s="4">
        <v>46017</v>
      </c>
      <c r="C8218" s="5">
        <v>959.81</v>
      </c>
      <c r="D8218" s="19">
        <v>8.1048999999999996E-2</v>
      </c>
      <c r="E8218" s="35" cm="1">
        <f t="array" ref="E8218">INDEX('Curva Juros'!$B$7:$B$73,MATCH(C8218,'Curva Juros'!$A$7:$A$73,1)) +
(C8218-INDEX('Curva Juros'!$A$7:$A$73,MATCH(C8218,'Curva Juros'!$A$7:$A$73,1))) *
(INDEX('Curva Juros'!$B$7:$B$73,MATCH(C8218,'Curva Juros'!$A$7:$A$73,1)+1) -
INDEX('Curva Juros'!$B$7:$B$73,MATCH(C8218,'Curva Juros'!$A$7:$A$73,1))) /
(INDEX('Curva Juros'!$A$7:$A$73,MATCH(C8218,'Curva Juros'!$A$7:$A$73,1)+1) -
INDEX('Curva Juros'!$A$7:$A$73,MATCH(C8218,'Curva Juros'!$A$7:$A$73,1)))</f>
        <v>7.6631218015873017</v>
      </c>
      <c r="F8218" s="24">
        <f t="shared" si="128"/>
        <v>4.4177819841269839E-3</v>
      </c>
      <c r="G8218" s="24"/>
    </row>
    <row r="8219" spans="1:7" x14ac:dyDescent="0.25">
      <c r="A8219" s="6" t="s">
        <v>176</v>
      </c>
      <c r="B8219" s="7">
        <v>46024</v>
      </c>
      <c r="C8219" s="8">
        <v>955.86</v>
      </c>
      <c r="D8219" s="20">
        <v>8.0903000000000003E-2</v>
      </c>
      <c r="E8219" s="35" cm="1">
        <f t="array" ref="E8219">INDEX('Curva Juros'!$B$7:$B$73,MATCH(C8219,'Curva Juros'!$A$7:$A$73,1)) +
(C8219-INDEX('Curva Juros'!$A$7:$A$73,MATCH(C8219,'Curva Juros'!$A$7:$A$73,1))) *
(INDEX('Curva Juros'!$B$7:$B$73,MATCH(C8219,'Curva Juros'!$A$7:$A$73,1)+1) -
INDEX('Curva Juros'!$B$7:$B$73,MATCH(C8219,'Curva Juros'!$A$7:$A$73,1))) /
(INDEX('Curva Juros'!$A$7:$A$73,MATCH(C8219,'Curva Juros'!$A$7:$A$73,1)+1) -
INDEX('Curva Juros'!$A$7:$A$73,MATCH(C8219,'Curva Juros'!$A$7:$A$73,1)))</f>
        <v>7.6634760476190475</v>
      </c>
      <c r="F8219" s="24">
        <f t="shared" si="128"/>
        <v>4.2682395238095305E-3</v>
      </c>
      <c r="G8219" s="24"/>
    </row>
    <row r="8220" spans="1:7" x14ac:dyDescent="0.25">
      <c r="A8220" s="3" t="s">
        <v>176</v>
      </c>
      <c r="B8220" s="4">
        <v>46031</v>
      </c>
      <c r="C8220" s="5">
        <v>950.69</v>
      </c>
      <c r="D8220" s="19">
        <v>8.1418000000000004E-2</v>
      </c>
      <c r="E8220" s="35" cm="1">
        <f t="array" ref="E8220">INDEX('Curva Juros'!$B$7:$B$73,MATCH(C8220,'Curva Juros'!$A$7:$A$73,1)) +
(C8220-INDEX('Curva Juros'!$A$7:$A$73,MATCH(C8220,'Curva Juros'!$A$7:$A$73,1))) *
(INDEX('Curva Juros'!$B$7:$B$73,MATCH(C8220,'Curva Juros'!$A$7:$A$73,1)+1) -
INDEX('Curva Juros'!$B$7:$B$73,MATCH(C8220,'Curva Juros'!$A$7:$A$73,1))) /
(INDEX('Curva Juros'!$A$7:$A$73,MATCH(C8220,'Curva Juros'!$A$7:$A$73,1)+1) -
INDEX('Curva Juros'!$A$7:$A$73,MATCH(C8220,'Curva Juros'!$A$7:$A$73,1)))</f>
        <v>7.6639397063492067</v>
      </c>
      <c r="F8220" s="24">
        <f t="shared" si="128"/>
        <v>4.7786029365079336E-3</v>
      </c>
      <c r="G8220" s="24"/>
    </row>
    <row r="8221" spans="1:7" x14ac:dyDescent="0.25">
      <c r="A8221" s="6" t="s">
        <v>176</v>
      </c>
      <c r="B8221" s="7">
        <v>46038</v>
      </c>
      <c r="C8221" s="8">
        <v>945.78</v>
      </c>
      <c r="D8221" s="20">
        <v>8.1151000000000001E-2</v>
      </c>
      <c r="E8221" s="35" cm="1">
        <f t="array" ref="E8221">INDEX('Curva Juros'!$B$7:$B$73,MATCH(C8221,'Curva Juros'!$A$7:$A$73,1)) +
(C8221-INDEX('Curva Juros'!$A$7:$A$73,MATCH(C8221,'Curva Juros'!$A$7:$A$73,1))) *
(INDEX('Curva Juros'!$B$7:$B$73,MATCH(C8221,'Curva Juros'!$A$7:$A$73,1)+1) -
INDEX('Curva Juros'!$B$7:$B$73,MATCH(C8221,'Curva Juros'!$A$7:$A$73,1))) /
(INDEX('Curva Juros'!$A$7:$A$73,MATCH(C8221,'Curva Juros'!$A$7:$A$73,1)+1) -
INDEX('Curva Juros'!$A$7:$A$73,MATCH(C8221,'Curva Juros'!$A$7:$A$73,1)))</f>
        <v>7.6643800476190478</v>
      </c>
      <c r="F8221" s="24">
        <f t="shared" si="128"/>
        <v>4.5071995238095269E-3</v>
      </c>
      <c r="G8221" s="24"/>
    </row>
    <row r="8222" spans="1:7" x14ac:dyDescent="0.25">
      <c r="A8222" s="3" t="s">
        <v>176</v>
      </c>
      <c r="B8222" s="4">
        <v>46045</v>
      </c>
      <c r="C8222" s="5">
        <v>941.18</v>
      </c>
      <c r="D8222" s="19">
        <v>7.9904000000000003E-2</v>
      </c>
      <c r="E8222" s="35" cm="1">
        <f t="array" ref="E8222">INDEX('Curva Juros'!$B$7:$B$73,MATCH(C8222,'Curva Juros'!$A$7:$A$73,1)) +
(C8222-INDEX('Curva Juros'!$A$7:$A$73,MATCH(C8222,'Curva Juros'!$A$7:$A$73,1))) *
(INDEX('Curva Juros'!$B$7:$B$73,MATCH(C8222,'Curva Juros'!$A$7:$A$73,1)+1) -
INDEX('Curva Juros'!$B$7:$B$73,MATCH(C8222,'Curva Juros'!$A$7:$A$73,1))) /
(INDEX('Curva Juros'!$A$7:$A$73,MATCH(C8222,'Curva Juros'!$A$7:$A$73,1)+1) -
INDEX('Curva Juros'!$A$7:$A$73,MATCH(C8222,'Curva Juros'!$A$7:$A$73,1)))</f>
        <v>7.6647925873015872</v>
      </c>
      <c r="F8222" s="24">
        <f t="shared" si="128"/>
        <v>3.2560741269841292E-3</v>
      </c>
      <c r="G8222" s="24"/>
    </row>
    <row r="8223" spans="1:7" x14ac:dyDescent="0.25">
      <c r="A8223" s="6" t="s">
        <v>176</v>
      </c>
      <c r="B8223" s="7">
        <v>46052</v>
      </c>
      <c r="C8223" s="8">
        <v>937.83</v>
      </c>
      <c r="D8223" s="20">
        <v>7.4823000000000001E-2</v>
      </c>
      <c r="E8223" s="35" cm="1">
        <f t="array" ref="E8223">INDEX('Curva Juros'!$B$7:$B$73,MATCH(C8223,'Curva Juros'!$A$7:$A$73,1)) +
(C8223-INDEX('Curva Juros'!$A$7:$A$73,MATCH(C8223,'Curva Juros'!$A$7:$A$73,1))) *
(INDEX('Curva Juros'!$B$7:$B$73,MATCH(C8223,'Curva Juros'!$A$7:$A$73,1)+1) -
INDEX('Curva Juros'!$B$7:$B$73,MATCH(C8223,'Curva Juros'!$A$7:$A$73,1))) /
(INDEX('Curva Juros'!$A$7:$A$73,MATCH(C8223,'Curva Juros'!$A$7:$A$73,1)+1) -
INDEX('Curva Juros'!$A$7:$A$73,MATCH(C8223,'Curva Juros'!$A$7:$A$73,1)))</f>
        <v>7.6650930238095238</v>
      </c>
      <c r="F8223" s="24">
        <f t="shared" si="128"/>
        <v>-1.8279302380952434E-3</v>
      </c>
      <c r="G8223" s="24"/>
    </row>
    <row r="8224" spans="1:7" x14ac:dyDescent="0.25">
      <c r="A8224" s="3" t="s">
        <v>176</v>
      </c>
      <c r="B8224" s="4">
        <v>46059</v>
      </c>
      <c r="C8224" s="5">
        <v>933.53</v>
      </c>
      <c r="D8224" s="19">
        <v>7.2633000000000003E-2</v>
      </c>
      <c r="E8224" s="35" cm="1">
        <f t="array" ref="E8224">INDEX('Curva Juros'!$B$7:$B$73,MATCH(C8224,'Curva Juros'!$A$7:$A$73,1)) +
(C8224-INDEX('Curva Juros'!$A$7:$A$73,MATCH(C8224,'Curva Juros'!$A$7:$A$73,1))) *
(INDEX('Curva Juros'!$B$7:$B$73,MATCH(C8224,'Curva Juros'!$A$7:$A$73,1)+1) -
INDEX('Curva Juros'!$B$7:$B$73,MATCH(C8224,'Curva Juros'!$A$7:$A$73,1))) /
(INDEX('Curva Juros'!$A$7:$A$73,MATCH(C8224,'Curva Juros'!$A$7:$A$73,1)+1) -
INDEX('Curva Juros'!$A$7:$A$73,MATCH(C8224,'Curva Juros'!$A$7:$A$73,1)))</f>
        <v>7.6654786587301587</v>
      </c>
      <c r="F8224" s="24">
        <f t="shared" si="128"/>
        <v>-4.0217865873015818E-3</v>
      </c>
      <c r="G8224" s="24"/>
    </row>
    <row r="8225" spans="1:7" x14ac:dyDescent="0.25">
      <c r="A8225" s="6" t="s">
        <v>176</v>
      </c>
      <c r="B8225" s="7">
        <v>46066</v>
      </c>
      <c r="C8225" s="8">
        <v>928.85</v>
      </c>
      <c r="D8225" s="20">
        <v>7.1650000000000005E-2</v>
      </c>
      <c r="E8225" s="35" cm="1">
        <f t="array" ref="E8225">INDEX('Curva Juros'!$B$7:$B$73,MATCH(C8225,'Curva Juros'!$A$7:$A$73,1)) +
(C8225-INDEX('Curva Juros'!$A$7:$A$73,MATCH(C8225,'Curva Juros'!$A$7:$A$73,1))) *
(INDEX('Curva Juros'!$B$7:$B$73,MATCH(C8225,'Curva Juros'!$A$7:$A$73,1)+1) -
INDEX('Curva Juros'!$B$7:$B$73,MATCH(C8225,'Curva Juros'!$A$7:$A$73,1))) /
(INDEX('Curva Juros'!$A$7:$A$73,MATCH(C8225,'Curva Juros'!$A$7:$A$73,1)+1) -
INDEX('Curva Juros'!$A$7:$A$73,MATCH(C8225,'Curva Juros'!$A$7:$A$73,1)))</f>
        <v>7.6658983730158727</v>
      </c>
      <c r="F8225" s="24">
        <f t="shared" si="128"/>
        <v>-5.0089837301587198E-3</v>
      </c>
      <c r="G8225" s="24"/>
    </row>
    <row r="8226" spans="1:7" x14ac:dyDescent="0.25">
      <c r="A8226" s="3" t="s">
        <v>176</v>
      </c>
      <c r="B8226" s="4">
        <v>46073</v>
      </c>
      <c r="C8226" s="5">
        <v>925.97</v>
      </c>
      <c r="D8226" s="19">
        <v>7.1275000000000005E-2</v>
      </c>
      <c r="E8226" s="35" cm="1">
        <f t="array" ref="E8226">INDEX('Curva Juros'!$B$7:$B$73,MATCH(C8226,'Curva Juros'!$A$7:$A$73,1)) +
(C8226-INDEX('Curva Juros'!$A$7:$A$73,MATCH(C8226,'Curva Juros'!$A$7:$A$73,1))) *
(INDEX('Curva Juros'!$B$7:$B$73,MATCH(C8226,'Curva Juros'!$A$7:$A$73,1)+1) -
INDEX('Curva Juros'!$B$7:$B$73,MATCH(C8226,'Curva Juros'!$A$7:$A$73,1))) /
(INDEX('Curva Juros'!$A$7:$A$73,MATCH(C8226,'Curva Juros'!$A$7:$A$73,1)+1) -
INDEX('Curva Juros'!$A$7:$A$73,MATCH(C8226,'Curva Juros'!$A$7:$A$73,1)))</f>
        <v>7.6661566587301584</v>
      </c>
      <c r="F8226" s="24">
        <f t="shared" si="128"/>
        <v>-5.3865665873015778E-3</v>
      </c>
      <c r="G8226" s="24"/>
    </row>
    <row r="8227" spans="1:7" x14ac:dyDescent="0.25">
      <c r="A8227" s="6" t="s">
        <v>176</v>
      </c>
      <c r="B8227" s="7">
        <v>46080</v>
      </c>
      <c r="C8227" s="8">
        <v>919.32</v>
      </c>
      <c r="D8227" s="20">
        <v>7.6380000000000003E-2</v>
      </c>
      <c r="E8227" s="35" cm="1">
        <f t="array" ref="E8227">INDEX('Curva Juros'!$B$7:$B$73,MATCH(C8227,'Curva Juros'!$A$7:$A$73,1)) +
(C8227-INDEX('Curva Juros'!$A$7:$A$73,MATCH(C8227,'Curva Juros'!$A$7:$A$73,1))) *
(INDEX('Curva Juros'!$B$7:$B$73,MATCH(C8227,'Curva Juros'!$A$7:$A$73,1)+1) -
INDEX('Curva Juros'!$B$7:$B$73,MATCH(C8227,'Curva Juros'!$A$7:$A$73,1))) /
(INDEX('Curva Juros'!$A$7:$A$73,MATCH(C8227,'Curva Juros'!$A$7:$A$73,1)+1) -
INDEX('Curva Juros'!$A$7:$A$73,MATCH(C8227,'Curva Juros'!$A$7:$A$73,1)))</f>
        <v>7.6667530476190473</v>
      </c>
      <c r="F8227" s="24">
        <f t="shared" si="128"/>
        <v>-2.8753047619047012E-4</v>
      </c>
      <c r="G8227" s="24"/>
    </row>
    <row r="8228" spans="1:7" x14ac:dyDescent="0.25">
      <c r="A8228" s="3" t="s">
        <v>177</v>
      </c>
      <c r="B8228" s="4">
        <v>45723</v>
      </c>
      <c r="C8228" s="5">
        <v>1502.26</v>
      </c>
      <c r="D8228" s="19">
        <v>9.3605999999999995E-2</v>
      </c>
      <c r="E8228" s="35" cm="1">
        <f t="array" ref="E8228">INDEX('Curva Juros'!$B$7:$B$73,MATCH(C8228,'Curva Juros'!$A$7:$A$73,1)) +
(C8228-INDEX('Curva Juros'!$A$7:$A$73,MATCH(C8228,'Curva Juros'!$A$7:$A$73,1))) *
(INDEX('Curva Juros'!$B$7:$B$73,MATCH(C8228,'Curva Juros'!$A$7:$A$73,1)+1) -
INDEX('Curva Juros'!$B$7:$B$73,MATCH(C8228,'Curva Juros'!$A$7:$A$73,1))) /
(INDEX('Curva Juros'!$A$7:$A$73,MATCH(C8228,'Curva Juros'!$A$7:$A$73,1)+1) -
INDEX('Curva Juros'!$A$7:$A$73,MATCH(C8228,'Curva Juros'!$A$7:$A$73,1)))</f>
        <v>7.5767180634920637</v>
      </c>
      <c r="F8228" s="24">
        <f t="shared" si="128"/>
        <v>1.7838819365079361E-2</v>
      </c>
      <c r="G8228" s="24"/>
    </row>
    <row r="8229" spans="1:7" x14ac:dyDescent="0.25">
      <c r="A8229" s="6" t="s">
        <v>177</v>
      </c>
      <c r="B8229" s="7">
        <v>45730</v>
      </c>
      <c r="C8229" s="8">
        <v>1500.47</v>
      </c>
      <c r="D8229" s="20">
        <v>9.1907000000000003E-2</v>
      </c>
      <c r="E8229" s="35" cm="1">
        <f t="array" ref="E8229">INDEX('Curva Juros'!$B$7:$B$73,MATCH(C8229,'Curva Juros'!$A$7:$A$73,1)) +
(C8229-INDEX('Curva Juros'!$A$7:$A$73,MATCH(C8229,'Curva Juros'!$A$7:$A$73,1))) *
(INDEX('Curva Juros'!$B$7:$B$73,MATCH(C8229,'Curva Juros'!$A$7:$A$73,1)+1) -
INDEX('Curva Juros'!$B$7:$B$73,MATCH(C8229,'Curva Juros'!$A$7:$A$73,1))) /
(INDEX('Curva Juros'!$A$7:$A$73,MATCH(C8229,'Curva Juros'!$A$7:$A$73,1)+1) -
INDEX('Curva Juros'!$A$7:$A$73,MATCH(C8229,'Curva Juros'!$A$7:$A$73,1)))</f>
        <v>7.5771073174603174</v>
      </c>
      <c r="F8229" s="24">
        <f t="shared" si="128"/>
        <v>1.6135926825396829E-2</v>
      </c>
      <c r="G8229" s="24"/>
    </row>
    <row r="8230" spans="1:7" x14ac:dyDescent="0.25">
      <c r="A8230" s="3" t="s">
        <v>177</v>
      </c>
      <c r="B8230" s="4">
        <v>45737</v>
      </c>
      <c r="C8230" s="5">
        <v>1492.76</v>
      </c>
      <c r="D8230" s="19">
        <v>9.3338000000000004E-2</v>
      </c>
      <c r="E8230" s="35" cm="1">
        <f t="array" ref="E8230">INDEX('Curva Juros'!$B$7:$B$73,MATCH(C8230,'Curva Juros'!$A$7:$A$73,1)) +
(C8230-INDEX('Curva Juros'!$A$7:$A$73,MATCH(C8230,'Curva Juros'!$A$7:$A$73,1))) *
(INDEX('Curva Juros'!$B$7:$B$73,MATCH(C8230,'Curva Juros'!$A$7:$A$73,1)+1) -
INDEX('Curva Juros'!$B$7:$B$73,MATCH(C8230,'Curva Juros'!$A$7:$A$73,1))) /
(INDEX('Curva Juros'!$A$7:$A$73,MATCH(C8230,'Curva Juros'!$A$7:$A$73,1)+1) -
INDEX('Curva Juros'!$A$7:$A$73,MATCH(C8230,'Curva Juros'!$A$7:$A$73,1)))</f>
        <v>7.5787839365079366</v>
      </c>
      <c r="F8230" s="24">
        <f t="shared" si="128"/>
        <v>1.7550160634920639E-2</v>
      </c>
      <c r="G8230" s="24"/>
    </row>
    <row r="8231" spans="1:7" x14ac:dyDescent="0.25">
      <c r="A8231" s="6" t="s">
        <v>177</v>
      </c>
      <c r="B8231" s="7">
        <v>45744</v>
      </c>
      <c r="C8231" s="8">
        <v>1487.68</v>
      </c>
      <c r="D8231" s="20">
        <v>9.3381000000000006E-2</v>
      </c>
      <c r="E8231" s="35" cm="1">
        <f t="array" ref="E8231">INDEX('Curva Juros'!$B$7:$B$73,MATCH(C8231,'Curva Juros'!$A$7:$A$73,1)) +
(C8231-INDEX('Curva Juros'!$A$7:$A$73,MATCH(C8231,'Curva Juros'!$A$7:$A$73,1))) *
(INDEX('Curva Juros'!$B$7:$B$73,MATCH(C8231,'Curva Juros'!$A$7:$A$73,1)+1) -
INDEX('Curva Juros'!$B$7:$B$73,MATCH(C8231,'Curva Juros'!$A$7:$A$73,1))) /
(INDEX('Curva Juros'!$A$7:$A$73,MATCH(C8231,'Curva Juros'!$A$7:$A$73,1)+1) -
INDEX('Curva Juros'!$A$7:$A$73,MATCH(C8231,'Curva Juros'!$A$7:$A$73,1)))</f>
        <v>7.5798886349206356</v>
      </c>
      <c r="F8231" s="24">
        <f t="shared" si="128"/>
        <v>1.7582113650793652E-2</v>
      </c>
      <c r="G8231" s="24"/>
    </row>
    <row r="8232" spans="1:7" x14ac:dyDescent="0.25">
      <c r="A8232" s="3" t="s">
        <v>177</v>
      </c>
      <c r="B8232" s="4">
        <v>45751</v>
      </c>
      <c r="C8232" s="5">
        <v>1487.22</v>
      </c>
      <c r="D8232" s="19">
        <v>9.0976000000000001E-2</v>
      </c>
      <c r="E8232" s="35" cm="1">
        <f t="array" ref="E8232">INDEX('Curva Juros'!$B$7:$B$73,MATCH(C8232,'Curva Juros'!$A$7:$A$73,1)) +
(C8232-INDEX('Curva Juros'!$A$7:$A$73,MATCH(C8232,'Curva Juros'!$A$7:$A$73,1))) *
(INDEX('Curva Juros'!$B$7:$B$73,MATCH(C8232,'Curva Juros'!$A$7:$A$73,1)+1) -
INDEX('Curva Juros'!$B$7:$B$73,MATCH(C8232,'Curva Juros'!$A$7:$A$73,1))) /
(INDEX('Curva Juros'!$A$7:$A$73,MATCH(C8232,'Curva Juros'!$A$7:$A$73,1)+1) -
INDEX('Curva Juros'!$A$7:$A$73,MATCH(C8232,'Curva Juros'!$A$7:$A$73,1)))</f>
        <v>7.5799886666666669</v>
      </c>
      <c r="F8232" s="24">
        <f t="shared" si="128"/>
        <v>1.5176113333333338E-2</v>
      </c>
      <c r="G8232" s="24"/>
    </row>
    <row r="8233" spans="1:7" x14ac:dyDescent="0.25">
      <c r="A8233" s="6" t="s">
        <v>177</v>
      </c>
      <c r="B8233" s="7">
        <v>45758</v>
      </c>
      <c r="C8233" s="8">
        <v>1481.72</v>
      </c>
      <c r="D8233" s="20">
        <v>9.1243000000000005E-2</v>
      </c>
      <c r="E8233" s="35" cm="1">
        <f t="array" ref="E8233">INDEX('Curva Juros'!$B$7:$B$73,MATCH(C8233,'Curva Juros'!$A$7:$A$73,1)) +
(C8233-INDEX('Curva Juros'!$A$7:$A$73,MATCH(C8233,'Curva Juros'!$A$7:$A$73,1))) *
(INDEX('Curva Juros'!$B$7:$B$73,MATCH(C8233,'Curva Juros'!$A$7:$A$73,1)+1) -
INDEX('Curva Juros'!$B$7:$B$73,MATCH(C8233,'Curva Juros'!$A$7:$A$73,1))) /
(INDEX('Curva Juros'!$A$7:$A$73,MATCH(C8233,'Curva Juros'!$A$7:$A$73,1)+1) -
INDEX('Curva Juros'!$A$7:$A$73,MATCH(C8233,'Curva Juros'!$A$7:$A$73,1)))</f>
        <v>7.5811846984126987</v>
      </c>
      <c r="F8233" s="24">
        <f t="shared" si="128"/>
        <v>1.5431153015873014E-2</v>
      </c>
      <c r="G8233" s="24"/>
    </row>
    <row r="8234" spans="1:7" x14ac:dyDescent="0.25">
      <c r="A8234" s="3" t="s">
        <v>177</v>
      </c>
      <c r="B8234" s="4">
        <v>45764</v>
      </c>
      <c r="C8234" s="5">
        <v>1474.42</v>
      </c>
      <c r="D8234" s="19">
        <v>9.2992000000000005E-2</v>
      </c>
      <c r="E8234" s="35" cm="1">
        <f t="array" ref="E8234">INDEX('Curva Juros'!$B$7:$B$73,MATCH(C8234,'Curva Juros'!$A$7:$A$73,1)) +
(C8234-INDEX('Curva Juros'!$A$7:$A$73,MATCH(C8234,'Curva Juros'!$A$7:$A$73,1))) *
(INDEX('Curva Juros'!$B$7:$B$73,MATCH(C8234,'Curva Juros'!$A$7:$A$73,1)+1) -
INDEX('Curva Juros'!$B$7:$B$73,MATCH(C8234,'Curva Juros'!$A$7:$A$73,1))) /
(INDEX('Curva Juros'!$A$7:$A$73,MATCH(C8234,'Curva Juros'!$A$7:$A$73,1)+1) -
INDEX('Curva Juros'!$A$7:$A$73,MATCH(C8234,'Curva Juros'!$A$7:$A$73,1)))</f>
        <v>7.5827721587301591</v>
      </c>
      <c r="F8234" s="24">
        <f t="shared" si="128"/>
        <v>1.7164278412698408E-2</v>
      </c>
      <c r="G8234" s="24"/>
    </row>
    <row r="8235" spans="1:7" x14ac:dyDescent="0.25">
      <c r="A8235" s="6" t="s">
        <v>177</v>
      </c>
      <c r="B8235" s="7">
        <v>45772</v>
      </c>
      <c r="C8235" s="8">
        <v>1472.22</v>
      </c>
      <c r="D8235" s="20">
        <v>9.2035000000000006E-2</v>
      </c>
      <c r="E8235" s="35" cm="1">
        <f t="array" ref="E8235">INDEX('Curva Juros'!$B$7:$B$73,MATCH(C8235,'Curva Juros'!$A$7:$A$73,1)) +
(C8235-INDEX('Curva Juros'!$A$7:$A$73,MATCH(C8235,'Curva Juros'!$A$7:$A$73,1))) *
(INDEX('Curva Juros'!$B$7:$B$73,MATCH(C8235,'Curva Juros'!$A$7:$A$73,1)+1) -
INDEX('Curva Juros'!$B$7:$B$73,MATCH(C8235,'Curva Juros'!$A$7:$A$73,1))) /
(INDEX('Curva Juros'!$A$7:$A$73,MATCH(C8235,'Curva Juros'!$A$7:$A$73,1)+1) -
INDEX('Curva Juros'!$A$7:$A$73,MATCH(C8235,'Curva Juros'!$A$7:$A$73,1)))</f>
        <v>7.5832505714285716</v>
      </c>
      <c r="F8235" s="24">
        <f t="shared" si="128"/>
        <v>1.6202494285714283E-2</v>
      </c>
      <c r="G8235" s="24"/>
    </row>
    <row r="8236" spans="1:7" x14ac:dyDescent="0.25">
      <c r="A8236" s="3" t="s">
        <v>177</v>
      </c>
      <c r="B8236" s="4">
        <v>45779</v>
      </c>
      <c r="C8236" s="5">
        <v>1466.95</v>
      </c>
      <c r="D8236" s="19">
        <v>9.2710000000000001E-2</v>
      </c>
      <c r="E8236" s="35" cm="1">
        <f t="array" ref="E8236">INDEX('Curva Juros'!$B$7:$B$73,MATCH(C8236,'Curva Juros'!$A$7:$A$73,1)) +
(C8236-INDEX('Curva Juros'!$A$7:$A$73,MATCH(C8236,'Curva Juros'!$A$7:$A$73,1))) *
(INDEX('Curva Juros'!$B$7:$B$73,MATCH(C8236,'Curva Juros'!$A$7:$A$73,1)+1) -
INDEX('Curva Juros'!$B$7:$B$73,MATCH(C8236,'Curva Juros'!$A$7:$A$73,1))) /
(INDEX('Curva Juros'!$A$7:$A$73,MATCH(C8236,'Curva Juros'!$A$7:$A$73,1)+1) -
INDEX('Curva Juros'!$A$7:$A$73,MATCH(C8236,'Curva Juros'!$A$7:$A$73,1)))</f>
        <v>7.5843965873015877</v>
      </c>
      <c r="F8236" s="24">
        <f t="shared" si="128"/>
        <v>1.686603412698412E-2</v>
      </c>
      <c r="G8236" s="24"/>
    </row>
    <row r="8237" spans="1:7" x14ac:dyDescent="0.25">
      <c r="A8237" s="6" t="s">
        <v>177</v>
      </c>
      <c r="B8237" s="7">
        <v>45786</v>
      </c>
      <c r="C8237" s="8">
        <v>1464.94</v>
      </c>
      <c r="D8237" s="20">
        <v>9.1127E-2</v>
      </c>
      <c r="E8237" s="35" cm="1">
        <f t="array" ref="E8237">INDEX('Curva Juros'!$B$7:$B$73,MATCH(C8237,'Curva Juros'!$A$7:$A$73,1)) +
(C8237-INDEX('Curva Juros'!$A$7:$A$73,MATCH(C8237,'Curva Juros'!$A$7:$A$73,1))) *
(INDEX('Curva Juros'!$B$7:$B$73,MATCH(C8237,'Curva Juros'!$A$7:$A$73,1)+1) -
INDEX('Curva Juros'!$B$7:$B$73,MATCH(C8237,'Curva Juros'!$A$7:$A$73,1))) /
(INDEX('Curva Juros'!$A$7:$A$73,MATCH(C8237,'Curva Juros'!$A$7:$A$73,1)+1) -
INDEX('Curva Juros'!$A$7:$A$73,MATCH(C8237,'Curva Juros'!$A$7:$A$73,1)))</f>
        <v>7.5848336825396832</v>
      </c>
      <c r="F8237" s="24">
        <f t="shared" si="128"/>
        <v>1.5278663174603163E-2</v>
      </c>
      <c r="G8237" s="24"/>
    </row>
    <row r="8238" spans="1:7" x14ac:dyDescent="0.25">
      <c r="A8238" s="3" t="s">
        <v>177</v>
      </c>
      <c r="B8238" s="4">
        <v>45793</v>
      </c>
      <c r="C8238" s="5">
        <v>1458.8</v>
      </c>
      <c r="D8238" s="19">
        <v>9.1728000000000004E-2</v>
      </c>
      <c r="E8238" s="35" cm="1">
        <f t="array" ref="E8238">INDEX('Curva Juros'!$B$7:$B$73,MATCH(C8238,'Curva Juros'!$A$7:$A$73,1)) +
(C8238-INDEX('Curva Juros'!$A$7:$A$73,MATCH(C8238,'Curva Juros'!$A$7:$A$73,1))) *
(INDEX('Curva Juros'!$B$7:$B$73,MATCH(C8238,'Curva Juros'!$A$7:$A$73,1)+1) -
INDEX('Curva Juros'!$B$7:$B$73,MATCH(C8238,'Curva Juros'!$A$7:$A$73,1))) /
(INDEX('Curva Juros'!$A$7:$A$73,MATCH(C8238,'Curva Juros'!$A$7:$A$73,1)+1) -
INDEX('Curva Juros'!$A$7:$A$73,MATCH(C8238,'Curva Juros'!$A$7:$A$73,1)))</f>
        <v>7.5861688888888894</v>
      </c>
      <c r="F8238" s="24">
        <f t="shared" si="128"/>
        <v>1.5866311111111114E-2</v>
      </c>
      <c r="G8238" s="24"/>
    </row>
    <row r="8239" spans="1:7" x14ac:dyDescent="0.25">
      <c r="A8239" s="6" t="s">
        <v>177</v>
      </c>
      <c r="B8239" s="7">
        <v>45800</v>
      </c>
      <c r="C8239" s="8">
        <v>1453.27</v>
      </c>
      <c r="D8239" s="20">
        <v>9.2010999999999996E-2</v>
      </c>
      <c r="E8239" s="35" cm="1">
        <f t="array" ref="E8239">INDEX('Curva Juros'!$B$7:$B$73,MATCH(C8239,'Curva Juros'!$A$7:$A$73,1)) +
(C8239-INDEX('Curva Juros'!$A$7:$A$73,MATCH(C8239,'Curva Juros'!$A$7:$A$73,1))) *
(INDEX('Curva Juros'!$B$7:$B$73,MATCH(C8239,'Curva Juros'!$A$7:$A$73,1)+1) -
INDEX('Curva Juros'!$B$7:$B$73,MATCH(C8239,'Curva Juros'!$A$7:$A$73,1))) /
(INDEX('Curva Juros'!$A$7:$A$73,MATCH(C8239,'Curva Juros'!$A$7:$A$73,1)+1) -
INDEX('Curva Juros'!$A$7:$A$73,MATCH(C8239,'Curva Juros'!$A$7:$A$73,1)))</f>
        <v>7.5873714444444449</v>
      </c>
      <c r="F8239" s="24">
        <f t="shared" si="128"/>
        <v>1.6137285555555547E-2</v>
      </c>
      <c r="G8239" s="24"/>
    </row>
    <row r="8240" spans="1:7" x14ac:dyDescent="0.25">
      <c r="A8240" s="3" t="s">
        <v>177</v>
      </c>
      <c r="B8240" s="4">
        <v>45807</v>
      </c>
      <c r="C8240" s="5">
        <v>1448.18</v>
      </c>
      <c r="D8240" s="19">
        <v>9.2055999999999999E-2</v>
      </c>
      <c r="E8240" s="35" cm="1">
        <f t="array" ref="E8240">INDEX('Curva Juros'!$B$7:$B$73,MATCH(C8240,'Curva Juros'!$A$7:$A$73,1)) +
(C8240-INDEX('Curva Juros'!$A$7:$A$73,MATCH(C8240,'Curva Juros'!$A$7:$A$73,1))) *
(INDEX('Curva Juros'!$B$7:$B$73,MATCH(C8240,'Curva Juros'!$A$7:$A$73,1)+1) -
INDEX('Curva Juros'!$B$7:$B$73,MATCH(C8240,'Curva Juros'!$A$7:$A$73,1))) /
(INDEX('Curva Juros'!$A$7:$A$73,MATCH(C8240,'Curva Juros'!$A$7:$A$73,1)+1) -
INDEX('Curva Juros'!$A$7:$A$73,MATCH(C8240,'Curva Juros'!$A$7:$A$73,1)))</f>
        <v>7.5884783174603179</v>
      </c>
      <c r="F8240" s="24">
        <f t="shared" si="128"/>
        <v>1.6171216825396822E-2</v>
      </c>
      <c r="G8240" s="24"/>
    </row>
    <row r="8241" spans="1:7" x14ac:dyDescent="0.25">
      <c r="A8241" s="6" t="s">
        <v>177</v>
      </c>
      <c r="B8241" s="7">
        <v>45814</v>
      </c>
      <c r="C8241" s="8">
        <v>1443.85</v>
      </c>
      <c r="D8241" s="20">
        <v>9.1703999999999994E-2</v>
      </c>
      <c r="E8241" s="35" cm="1">
        <f t="array" ref="E8241">INDEX('Curva Juros'!$B$7:$B$73,MATCH(C8241,'Curva Juros'!$A$7:$A$73,1)) +
(C8241-INDEX('Curva Juros'!$A$7:$A$73,MATCH(C8241,'Curva Juros'!$A$7:$A$73,1))) *
(INDEX('Curva Juros'!$B$7:$B$73,MATCH(C8241,'Curva Juros'!$A$7:$A$73,1)+1) -
INDEX('Curva Juros'!$B$7:$B$73,MATCH(C8241,'Curva Juros'!$A$7:$A$73,1))) /
(INDEX('Curva Juros'!$A$7:$A$73,MATCH(C8241,'Curva Juros'!$A$7:$A$73,1)+1) -
INDEX('Curva Juros'!$A$7:$A$73,MATCH(C8241,'Curva Juros'!$A$7:$A$73,1)))</f>
        <v>7.5894199206349207</v>
      </c>
      <c r="F8241" s="24">
        <f t="shared" si="128"/>
        <v>1.5809800793650783E-2</v>
      </c>
      <c r="G8241" s="24"/>
    </row>
    <row r="8242" spans="1:7" x14ac:dyDescent="0.25">
      <c r="A8242" s="3" t="s">
        <v>177</v>
      </c>
      <c r="B8242" s="4">
        <v>45821</v>
      </c>
      <c r="C8242" s="5">
        <v>1438</v>
      </c>
      <c r="D8242" s="19">
        <v>9.2154E-2</v>
      </c>
      <c r="E8242" s="35" cm="1">
        <f t="array" ref="E8242">INDEX('Curva Juros'!$B$7:$B$73,MATCH(C8242,'Curva Juros'!$A$7:$A$73,1)) +
(C8242-INDEX('Curva Juros'!$A$7:$A$73,MATCH(C8242,'Curva Juros'!$A$7:$A$73,1))) *
(INDEX('Curva Juros'!$B$7:$B$73,MATCH(C8242,'Curva Juros'!$A$7:$A$73,1)+1) -
INDEX('Curva Juros'!$B$7:$B$73,MATCH(C8242,'Curva Juros'!$A$7:$A$73,1))) /
(INDEX('Curva Juros'!$A$7:$A$73,MATCH(C8242,'Curva Juros'!$A$7:$A$73,1)+1) -
INDEX('Curva Juros'!$A$7:$A$73,MATCH(C8242,'Curva Juros'!$A$7:$A$73,1)))</f>
        <v>7.5906920634920638</v>
      </c>
      <c r="F8242" s="24">
        <f t="shared" si="128"/>
        <v>1.6247079365079367E-2</v>
      </c>
      <c r="G8242" s="24"/>
    </row>
    <row r="8243" spans="1:7" x14ac:dyDescent="0.25">
      <c r="A8243" s="6" t="s">
        <v>177</v>
      </c>
      <c r="B8243" s="7">
        <v>45828</v>
      </c>
      <c r="C8243" s="8">
        <v>1496.82</v>
      </c>
      <c r="D8243" s="20">
        <v>9.0325000000000003E-2</v>
      </c>
      <c r="E8243" s="35" cm="1">
        <f t="array" ref="E8243">INDEX('Curva Juros'!$B$7:$B$73,MATCH(C8243,'Curva Juros'!$A$7:$A$73,1)) +
(C8243-INDEX('Curva Juros'!$A$7:$A$73,MATCH(C8243,'Curva Juros'!$A$7:$A$73,1))) *
(INDEX('Curva Juros'!$B$7:$B$73,MATCH(C8243,'Curva Juros'!$A$7:$A$73,1)+1) -
INDEX('Curva Juros'!$B$7:$B$73,MATCH(C8243,'Curva Juros'!$A$7:$A$73,1))) /
(INDEX('Curva Juros'!$A$7:$A$73,MATCH(C8243,'Curva Juros'!$A$7:$A$73,1)+1) -
INDEX('Curva Juros'!$A$7:$A$73,MATCH(C8243,'Curva Juros'!$A$7:$A$73,1)))</f>
        <v>7.577901047619048</v>
      </c>
      <c r="F8243" s="24">
        <f t="shared" si="128"/>
        <v>1.4545989523809519E-2</v>
      </c>
      <c r="G8243" s="24"/>
    </row>
    <row r="8244" spans="1:7" x14ac:dyDescent="0.25">
      <c r="A8244" s="3" t="s">
        <v>177</v>
      </c>
      <c r="B8244" s="4">
        <v>45835</v>
      </c>
      <c r="C8244" s="5">
        <v>1490.26</v>
      </c>
      <c r="D8244" s="19">
        <v>9.1276999999999997E-2</v>
      </c>
      <c r="E8244" s="35" cm="1">
        <f t="array" ref="E8244">INDEX('Curva Juros'!$B$7:$B$73,MATCH(C8244,'Curva Juros'!$A$7:$A$73,1)) +
(C8244-INDEX('Curva Juros'!$A$7:$A$73,MATCH(C8244,'Curva Juros'!$A$7:$A$73,1))) *
(INDEX('Curva Juros'!$B$7:$B$73,MATCH(C8244,'Curva Juros'!$A$7:$A$73,1)+1) -
INDEX('Curva Juros'!$B$7:$B$73,MATCH(C8244,'Curva Juros'!$A$7:$A$73,1))) /
(INDEX('Curva Juros'!$A$7:$A$73,MATCH(C8244,'Curva Juros'!$A$7:$A$73,1)+1) -
INDEX('Curva Juros'!$A$7:$A$73,MATCH(C8244,'Curva Juros'!$A$7:$A$73,1)))</f>
        <v>7.579327587301588</v>
      </c>
      <c r="F8244" s="24">
        <f t="shared" si="128"/>
        <v>1.5483724126984122E-2</v>
      </c>
      <c r="G8244" s="24"/>
    </row>
    <row r="8245" spans="1:7" x14ac:dyDescent="0.25">
      <c r="A8245" s="6" t="s">
        <v>177</v>
      </c>
      <c r="B8245" s="7">
        <v>45842</v>
      </c>
      <c r="C8245" s="8">
        <v>1487.76</v>
      </c>
      <c r="D8245" s="20">
        <v>8.9750999999999997E-2</v>
      </c>
      <c r="E8245" s="35" cm="1">
        <f t="array" ref="E8245">INDEX('Curva Juros'!$B$7:$B$73,MATCH(C8245,'Curva Juros'!$A$7:$A$73,1)) +
(C8245-INDEX('Curva Juros'!$A$7:$A$73,MATCH(C8245,'Curva Juros'!$A$7:$A$73,1))) *
(INDEX('Curva Juros'!$B$7:$B$73,MATCH(C8245,'Curva Juros'!$A$7:$A$73,1)+1) -
INDEX('Curva Juros'!$B$7:$B$73,MATCH(C8245,'Curva Juros'!$A$7:$A$73,1))) /
(INDEX('Curva Juros'!$A$7:$A$73,MATCH(C8245,'Curva Juros'!$A$7:$A$73,1)+1) -
INDEX('Curva Juros'!$A$7:$A$73,MATCH(C8245,'Curva Juros'!$A$7:$A$73,1)))</f>
        <v>7.5798712380952384</v>
      </c>
      <c r="F8245" s="24">
        <f t="shared" si="128"/>
        <v>1.3952287619047612E-2</v>
      </c>
      <c r="G8245" s="24"/>
    </row>
    <row r="8246" spans="1:7" x14ac:dyDescent="0.25">
      <c r="A8246" s="3" t="s">
        <v>177</v>
      </c>
      <c r="B8246" s="4">
        <v>45849</v>
      </c>
      <c r="C8246" s="5">
        <v>1479.02</v>
      </c>
      <c r="D8246" s="19">
        <v>9.2036999999999994E-2</v>
      </c>
      <c r="E8246" s="35" cm="1">
        <f t="array" ref="E8246">INDEX('Curva Juros'!$B$7:$B$73,MATCH(C8246,'Curva Juros'!$A$7:$A$73,1)) +
(C8246-INDEX('Curva Juros'!$A$7:$A$73,MATCH(C8246,'Curva Juros'!$A$7:$A$73,1))) *
(INDEX('Curva Juros'!$B$7:$B$73,MATCH(C8246,'Curva Juros'!$A$7:$A$73,1)+1) -
INDEX('Curva Juros'!$B$7:$B$73,MATCH(C8246,'Curva Juros'!$A$7:$A$73,1))) /
(INDEX('Curva Juros'!$A$7:$A$73,MATCH(C8246,'Curva Juros'!$A$7:$A$73,1)+1) -
INDEX('Curva Juros'!$A$7:$A$73,MATCH(C8246,'Curva Juros'!$A$7:$A$73,1)))</f>
        <v>7.5817718412698412</v>
      </c>
      <c r="F8246" s="24">
        <f t="shared" si="128"/>
        <v>1.6219281587301584E-2</v>
      </c>
      <c r="G8246" s="24"/>
    </row>
    <row r="8247" spans="1:7" x14ac:dyDescent="0.25">
      <c r="A8247" s="6" t="s">
        <v>177</v>
      </c>
      <c r="B8247" s="7">
        <v>45856</v>
      </c>
      <c r="C8247" s="8">
        <v>1475.49</v>
      </c>
      <c r="D8247" s="20">
        <v>9.1138999999999998E-2</v>
      </c>
      <c r="E8247" s="35" cm="1">
        <f t="array" ref="E8247">INDEX('Curva Juros'!$B$7:$B$73,MATCH(C8247,'Curva Juros'!$A$7:$A$73,1)) +
(C8247-INDEX('Curva Juros'!$A$7:$A$73,MATCH(C8247,'Curva Juros'!$A$7:$A$73,1))) *
(INDEX('Curva Juros'!$B$7:$B$73,MATCH(C8247,'Curva Juros'!$A$7:$A$73,1)+1) -
INDEX('Curva Juros'!$B$7:$B$73,MATCH(C8247,'Curva Juros'!$A$7:$A$73,1))) /
(INDEX('Curva Juros'!$A$7:$A$73,MATCH(C8247,'Curva Juros'!$A$7:$A$73,1)+1) -
INDEX('Curva Juros'!$A$7:$A$73,MATCH(C8247,'Curva Juros'!$A$7:$A$73,1)))</f>
        <v>7.5825394761904761</v>
      </c>
      <c r="F8247" s="24">
        <f t="shared" si="128"/>
        <v>1.5313605238095232E-2</v>
      </c>
      <c r="G8247" s="24"/>
    </row>
    <row r="8248" spans="1:7" x14ac:dyDescent="0.25">
      <c r="A8248" s="3" t="s">
        <v>177</v>
      </c>
      <c r="B8248" s="4">
        <v>45863</v>
      </c>
      <c r="C8248" s="5">
        <v>1470.12</v>
      </c>
      <c r="D8248" s="19">
        <v>9.1364000000000001E-2</v>
      </c>
      <c r="E8248" s="35" cm="1">
        <f t="array" ref="E8248">INDEX('Curva Juros'!$B$7:$B$73,MATCH(C8248,'Curva Juros'!$A$7:$A$73,1)) +
(C8248-INDEX('Curva Juros'!$A$7:$A$73,MATCH(C8248,'Curva Juros'!$A$7:$A$73,1))) *
(INDEX('Curva Juros'!$B$7:$B$73,MATCH(C8248,'Curva Juros'!$A$7:$A$73,1)+1) -
INDEX('Curva Juros'!$B$7:$B$73,MATCH(C8248,'Curva Juros'!$A$7:$A$73,1))) /
(INDEX('Curva Juros'!$A$7:$A$73,MATCH(C8248,'Curva Juros'!$A$7:$A$73,1)+1) -
INDEX('Curva Juros'!$A$7:$A$73,MATCH(C8248,'Curva Juros'!$A$7:$A$73,1)))</f>
        <v>7.5837072380952382</v>
      </c>
      <c r="F8248" s="24">
        <f t="shared" si="128"/>
        <v>1.5526927619047615E-2</v>
      </c>
      <c r="G8248" s="24"/>
    </row>
    <row r="8249" spans="1:7" x14ac:dyDescent="0.25">
      <c r="A8249" s="6" t="s">
        <v>177</v>
      </c>
      <c r="B8249" s="7">
        <v>45870</v>
      </c>
      <c r="C8249" s="8">
        <v>1462.01</v>
      </c>
      <c r="D8249" s="20">
        <v>9.3257000000000007E-2</v>
      </c>
      <c r="E8249" s="35" cm="1">
        <f t="array" ref="E8249">INDEX('Curva Juros'!$B$7:$B$73,MATCH(C8249,'Curva Juros'!$A$7:$A$73,1)) +
(C8249-INDEX('Curva Juros'!$A$7:$A$73,MATCH(C8249,'Curva Juros'!$A$7:$A$73,1))) *
(INDEX('Curva Juros'!$B$7:$B$73,MATCH(C8249,'Curva Juros'!$A$7:$A$73,1)+1) -
INDEX('Curva Juros'!$B$7:$B$73,MATCH(C8249,'Curva Juros'!$A$7:$A$73,1))) /
(INDEX('Curva Juros'!$A$7:$A$73,MATCH(C8249,'Curva Juros'!$A$7:$A$73,1)+1) -
INDEX('Curva Juros'!$A$7:$A$73,MATCH(C8249,'Curva Juros'!$A$7:$A$73,1)))</f>
        <v>7.5854708412698413</v>
      </c>
      <c r="F8249" s="24">
        <f t="shared" si="128"/>
        <v>1.7402291587301597E-2</v>
      </c>
      <c r="G8249" s="24"/>
    </row>
    <row r="8250" spans="1:7" x14ac:dyDescent="0.25">
      <c r="A8250" s="3" t="s">
        <v>177</v>
      </c>
      <c r="B8250" s="4">
        <v>45877</v>
      </c>
      <c r="C8250" s="5">
        <v>1461.51</v>
      </c>
      <c r="D8250" s="19">
        <v>9.0514999999999998E-2</v>
      </c>
      <c r="E8250" s="35" cm="1">
        <f t="array" ref="E8250">INDEX('Curva Juros'!$B$7:$B$73,MATCH(C8250,'Curva Juros'!$A$7:$A$73,1)) +
(C8250-INDEX('Curva Juros'!$A$7:$A$73,MATCH(C8250,'Curva Juros'!$A$7:$A$73,1))) *
(INDEX('Curva Juros'!$B$7:$B$73,MATCH(C8250,'Curva Juros'!$A$7:$A$73,1)+1) -
INDEX('Curva Juros'!$B$7:$B$73,MATCH(C8250,'Curva Juros'!$A$7:$A$73,1))) /
(INDEX('Curva Juros'!$A$7:$A$73,MATCH(C8250,'Curva Juros'!$A$7:$A$73,1)+1) -
INDEX('Curva Juros'!$A$7:$A$73,MATCH(C8250,'Curva Juros'!$A$7:$A$73,1)))</f>
        <v>7.5855795714285721</v>
      </c>
      <c r="F8250" s="24">
        <f t="shared" si="128"/>
        <v>1.4659204285714281E-2</v>
      </c>
      <c r="G8250" s="24"/>
    </row>
    <row r="8251" spans="1:7" x14ac:dyDescent="0.25">
      <c r="A8251" s="6" t="s">
        <v>177</v>
      </c>
      <c r="B8251" s="7">
        <v>45884</v>
      </c>
      <c r="C8251" s="8">
        <v>1455.63</v>
      </c>
      <c r="D8251" s="20">
        <v>9.1051000000000007E-2</v>
      </c>
      <c r="E8251" s="35" cm="1">
        <f t="array" ref="E8251">INDEX('Curva Juros'!$B$7:$B$73,MATCH(C8251,'Curva Juros'!$A$7:$A$73,1)) +
(C8251-INDEX('Curva Juros'!$A$7:$A$73,MATCH(C8251,'Curva Juros'!$A$7:$A$73,1))) *
(INDEX('Curva Juros'!$B$7:$B$73,MATCH(C8251,'Curva Juros'!$A$7:$A$73,1)+1) -
INDEX('Curva Juros'!$B$7:$B$73,MATCH(C8251,'Curva Juros'!$A$7:$A$73,1))) /
(INDEX('Curva Juros'!$A$7:$A$73,MATCH(C8251,'Curva Juros'!$A$7:$A$73,1)+1) -
INDEX('Curva Juros'!$A$7:$A$73,MATCH(C8251,'Curva Juros'!$A$7:$A$73,1)))</f>
        <v>7.5868582380952381</v>
      </c>
      <c r="F8251" s="24">
        <f t="shared" si="128"/>
        <v>1.5182417619047622E-2</v>
      </c>
      <c r="G8251" s="24"/>
    </row>
    <row r="8252" spans="1:7" x14ac:dyDescent="0.25">
      <c r="A8252" s="3" t="s">
        <v>177</v>
      </c>
      <c r="B8252" s="4">
        <v>45891</v>
      </c>
      <c r="C8252" s="5">
        <v>1455.85</v>
      </c>
      <c r="D8252" s="19">
        <v>8.7863999999999998E-2</v>
      </c>
      <c r="E8252" s="35" cm="1">
        <f t="array" ref="E8252">INDEX('Curva Juros'!$B$7:$B$73,MATCH(C8252,'Curva Juros'!$A$7:$A$73,1)) +
(C8252-INDEX('Curva Juros'!$A$7:$A$73,MATCH(C8252,'Curva Juros'!$A$7:$A$73,1))) *
(INDEX('Curva Juros'!$B$7:$B$73,MATCH(C8252,'Curva Juros'!$A$7:$A$73,1)+1) -
INDEX('Curva Juros'!$B$7:$B$73,MATCH(C8252,'Curva Juros'!$A$7:$A$73,1))) /
(INDEX('Curva Juros'!$A$7:$A$73,MATCH(C8252,'Curva Juros'!$A$7:$A$73,1)+1) -
INDEX('Curva Juros'!$A$7:$A$73,MATCH(C8252,'Curva Juros'!$A$7:$A$73,1)))</f>
        <v>7.5868103968253973</v>
      </c>
      <c r="F8252" s="24">
        <f t="shared" si="128"/>
        <v>1.1995896031746028E-2</v>
      </c>
      <c r="G8252" s="24"/>
    </row>
    <row r="8253" spans="1:7" x14ac:dyDescent="0.25">
      <c r="A8253" s="6" t="s">
        <v>177</v>
      </c>
      <c r="B8253" s="7">
        <v>45898</v>
      </c>
      <c r="C8253" s="8">
        <v>1452.52</v>
      </c>
      <c r="D8253" s="20">
        <v>8.6844000000000005E-2</v>
      </c>
      <c r="E8253" s="35" cm="1">
        <f t="array" ref="E8253">INDEX('Curva Juros'!$B$7:$B$73,MATCH(C8253,'Curva Juros'!$A$7:$A$73,1)) +
(C8253-INDEX('Curva Juros'!$A$7:$A$73,MATCH(C8253,'Curva Juros'!$A$7:$A$73,1))) *
(INDEX('Curva Juros'!$B$7:$B$73,MATCH(C8253,'Curva Juros'!$A$7:$A$73,1)+1) -
INDEX('Curva Juros'!$B$7:$B$73,MATCH(C8253,'Curva Juros'!$A$7:$A$73,1))) /
(INDEX('Curva Juros'!$A$7:$A$73,MATCH(C8253,'Curva Juros'!$A$7:$A$73,1)+1) -
INDEX('Curva Juros'!$A$7:$A$73,MATCH(C8253,'Curva Juros'!$A$7:$A$73,1)))</f>
        <v>7.5875345396825402</v>
      </c>
      <c r="F8253" s="24">
        <f t="shared" si="128"/>
        <v>1.0968654603174602E-2</v>
      </c>
      <c r="G8253" s="24"/>
    </row>
    <row r="8254" spans="1:7" x14ac:dyDescent="0.25">
      <c r="A8254" s="3" t="s">
        <v>177</v>
      </c>
      <c r="B8254" s="4">
        <v>45905</v>
      </c>
      <c r="C8254" s="5">
        <v>1448.19</v>
      </c>
      <c r="D8254" s="19">
        <v>8.6430000000000007E-2</v>
      </c>
      <c r="E8254" s="35" cm="1">
        <f t="array" ref="E8254">INDEX('Curva Juros'!$B$7:$B$73,MATCH(C8254,'Curva Juros'!$A$7:$A$73,1)) +
(C8254-INDEX('Curva Juros'!$A$7:$A$73,MATCH(C8254,'Curva Juros'!$A$7:$A$73,1))) *
(INDEX('Curva Juros'!$B$7:$B$73,MATCH(C8254,'Curva Juros'!$A$7:$A$73,1)+1) -
INDEX('Curva Juros'!$B$7:$B$73,MATCH(C8254,'Curva Juros'!$A$7:$A$73,1))) /
(INDEX('Curva Juros'!$A$7:$A$73,MATCH(C8254,'Curva Juros'!$A$7:$A$73,1)+1) -
INDEX('Curva Juros'!$A$7:$A$73,MATCH(C8254,'Curva Juros'!$A$7:$A$73,1)))</f>
        <v>7.588476142857143</v>
      </c>
      <c r="F8254" s="24">
        <f t="shared" si="128"/>
        <v>1.0545238571428583E-2</v>
      </c>
      <c r="G8254" s="24"/>
    </row>
    <row r="8255" spans="1:7" x14ac:dyDescent="0.25">
      <c r="A8255" s="6" t="s">
        <v>177</v>
      </c>
      <c r="B8255" s="7">
        <v>45912</v>
      </c>
      <c r="C8255" s="8">
        <v>1445.23</v>
      </c>
      <c r="D8255" s="20">
        <v>8.5181000000000007E-2</v>
      </c>
      <c r="E8255" s="35" cm="1">
        <f t="array" ref="E8255">INDEX('Curva Juros'!$B$7:$B$73,MATCH(C8255,'Curva Juros'!$A$7:$A$73,1)) +
(C8255-INDEX('Curva Juros'!$A$7:$A$73,MATCH(C8255,'Curva Juros'!$A$7:$A$73,1))) *
(INDEX('Curva Juros'!$B$7:$B$73,MATCH(C8255,'Curva Juros'!$A$7:$A$73,1)+1) -
INDEX('Curva Juros'!$B$7:$B$73,MATCH(C8255,'Curva Juros'!$A$7:$A$73,1))) /
(INDEX('Curva Juros'!$A$7:$A$73,MATCH(C8255,'Curva Juros'!$A$7:$A$73,1)+1) -
INDEX('Curva Juros'!$A$7:$A$73,MATCH(C8255,'Curva Juros'!$A$7:$A$73,1)))</f>
        <v>7.5891198253968257</v>
      </c>
      <c r="F8255" s="24">
        <f t="shared" si="128"/>
        <v>9.2898017460317506E-3</v>
      </c>
      <c r="G8255" s="24"/>
    </row>
    <row r="8256" spans="1:7" x14ac:dyDescent="0.25">
      <c r="A8256" s="3" t="s">
        <v>177</v>
      </c>
      <c r="B8256" s="4">
        <v>45919</v>
      </c>
      <c r="C8256" s="5">
        <v>1443.1</v>
      </c>
      <c r="D8256" s="19">
        <v>8.3422999999999997E-2</v>
      </c>
      <c r="E8256" s="35" cm="1">
        <f t="array" ref="E8256">INDEX('Curva Juros'!$B$7:$B$73,MATCH(C8256,'Curva Juros'!$A$7:$A$73,1)) +
(C8256-INDEX('Curva Juros'!$A$7:$A$73,MATCH(C8256,'Curva Juros'!$A$7:$A$73,1))) *
(INDEX('Curva Juros'!$B$7:$B$73,MATCH(C8256,'Curva Juros'!$A$7:$A$73,1)+1) -
INDEX('Curva Juros'!$B$7:$B$73,MATCH(C8256,'Curva Juros'!$A$7:$A$73,1))) /
(INDEX('Curva Juros'!$A$7:$A$73,MATCH(C8256,'Curva Juros'!$A$7:$A$73,1)+1) -
INDEX('Curva Juros'!$A$7:$A$73,MATCH(C8256,'Curva Juros'!$A$7:$A$73,1)))</f>
        <v>7.589583015873016</v>
      </c>
      <c r="F8256" s="24">
        <f t="shared" si="128"/>
        <v>7.5271698412698318E-3</v>
      </c>
      <c r="G8256" s="24"/>
    </row>
    <row r="8257" spans="1:7" x14ac:dyDescent="0.25">
      <c r="A8257" s="6" t="s">
        <v>177</v>
      </c>
      <c r="B8257" s="7">
        <v>45926</v>
      </c>
      <c r="C8257" s="8">
        <v>1439.42</v>
      </c>
      <c r="D8257" s="20">
        <v>8.2613000000000006E-2</v>
      </c>
      <c r="E8257" s="35" cm="1">
        <f t="array" ref="E8257">INDEX('Curva Juros'!$B$7:$B$73,MATCH(C8257,'Curva Juros'!$A$7:$A$73,1)) +
(C8257-INDEX('Curva Juros'!$A$7:$A$73,MATCH(C8257,'Curva Juros'!$A$7:$A$73,1))) *
(INDEX('Curva Juros'!$B$7:$B$73,MATCH(C8257,'Curva Juros'!$A$7:$A$73,1)+1) -
INDEX('Curva Juros'!$B$7:$B$73,MATCH(C8257,'Curva Juros'!$A$7:$A$73,1))) /
(INDEX('Curva Juros'!$A$7:$A$73,MATCH(C8257,'Curva Juros'!$A$7:$A$73,1)+1) -
INDEX('Curva Juros'!$A$7:$A$73,MATCH(C8257,'Curva Juros'!$A$7:$A$73,1)))</f>
        <v>7.5903832698412703</v>
      </c>
      <c r="F8257" s="24">
        <f t="shared" si="128"/>
        <v>6.7091673015872988E-3</v>
      </c>
      <c r="G8257" s="24"/>
    </row>
    <row r="8258" spans="1:7" x14ac:dyDescent="0.25">
      <c r="A8258" s="3" t="s">
        <v>177</v>
      </c>
      <c r="B8258" s="4">
        <v>45933</v>
      </c>
      <c r="C8258" s="5">
        <v>1435.6</v>
      </c>
      <c r="D8258" s="19">
        <v>8.1886E-2</v>
      </c>
      <c r="E8258" s="35" cm="1">
        <f t="array" ref="E8258">INDEX('Curva Juros'!$B$7:$B$73,MATCH(C8258,'Curva Juros'!$A$7:$A$73,1)) +
(C8258-INDEX('Curva Juros'!$A$7:$A$73,MATCH(C8258,'Curva Juros'!$A$7:$A$73,1))) *
(INDEX('Curva Juros'!$B$7:$B$73,MATCH(C8258,'Curva Juros'!$A$7:$A$73,1)+1) -
INDEX('Curva Juros'!$B$7:$B$73,MATCH(C8258,'Curva Juros'!$A$7:$A$73,1))) /
(INDEX('Curva Juros'!$A$7:$A$73,MATCH(C8258,'Curva Juros'!$A$7:$A$73,1)+1) -
INDEX('Curva Juros'!$A$7:$A$73,MATCH(C8258,'Curva Juros'!$A$7:$A$73,1)))</f>
        <v>7.5912139682539683</v>
      </c>
      <c r="F8258" s="24">
        <f t="shared" si="128"/>
        <v>5.9738603174603194E-3</v>
      </c>
      <c r="G8258" s="24"/>
    </row>
    <row r="8259" spans="1:7" x14ac:dyDescent="0.25">
      <c r="A8259" s="6" t="s">
        <v>177</v>
      </c>
      <c r="B8259" s="7">
        <v>45940</v>
      </c>
      <c r="C8259" s="8">
        <v>1432.31</v>
      </c>
      <c r="D8259" s="20">
        <v>8.0835000000000004E-2</v>
      </c>
      <c r="E8259" s="35" cm="1">
        <f t="array" ref="E8259">INDEX('Curva Juros'!$B$7:$B$73,MATCH(C8259,'Curva Juros'!$A$7:$A$73,1)) +
(C8259-INDEX('Curva Juros'!$A$7:$A$73,MATCH(C8259,'Curva Juros'!$A$7:$A$73,1))) *
(INDEX('Curva Juros'!$B$7:$B$73,MATCH(C8259,'Curva Juros'!$A$7:$A$73,1)+1) -
INDEX('Curva Juros'!$B$7:$B$73,MATCH(C8259,'Curva Juros'!$A$7:$A$73,1))) /
(INDEX('Curva Juros'!$A$7:$A$73,MATCH(C8259,'Curva Juros'!$A$7:$A$73,1)+1) -
INDEX('Curva Juros'!$A$7:$A$73,MATCH(C8259,'Curva Juros'!$A$7:$A$73,1)))</f>
        <v>7.5919294126984127</v>
      </c>
      <c r="F8259" s="24">
        <f t="shared" ref="F8259:F8322" si="129">D8259-E8259/100</f>
        <v>4.9157058730158742E-3</v>
      </c>
      <c r="G8259" s="24"/>
    </row>
    <row r="8260" spans="1:7" x14ac:dyDescent="0.25">
      <c r="A8260" s="3" t="s">
        <v>177</v>
      </c>
      <c r="B8260" s="4">
        <v>45947</v>
      </c>
      <c r="C8260" s="5">
        <v>1427.62</v>
      </c>
      <c r="D8260" s="19">
        <v>8.0641000000000004E-2</v>
      </c>
      <c r="E8260" s="35" cm="1">
        <f t="array" ref="E8260">INDEX('Curva Juros'!$B$7:$B$73,MATCH(C8260,'Curva Juros'!$A$7:$A$73,1)) +
(C8260-INDEX('Curva Juros'!$A$7:$A$73,MATCH(C8260,'Curva Juros'!$A$7:$A$73,1))) *
(INDEX('Curva Juros'!$B$7:$B$73,MATCH(C8260,'Curva Juros'!$A$7:$A$73,1)+1) -
INDEX('Curva Juros'!$B$7:$B$73,MATCH(C8260,'Curva Juros'!$A$7:$A$73,1))) /
(INDEX('Curva Juros'!$A$7:$A$73,MATCH(C8260,'Curva Juros'!$A$7:$A$73,1)+1) -
INDEX('Curva Juros'!$A$7:$A$73,MATCH(C8260,'Curva Juros'!$A$7:$A$73,1)))</f>
        <v>7.5929493015873017</v>
      </c>
      <c r="F8260" s="24">
        <f t="shared" si="129"/>
        <v>4.7115069841269924E-3</v>
      </c>
      <c r="G8260" s="24"/>
    </row>
    <row r="8261" spans="1:7" x14ac:dyDescent="0.25">
      <c r="A8261" s="6" t="s">
        <v>177</v>
      </c>
      <c r="B8261" s="7">
        <v>45954</v>
      </c>
      <c r="C8261" s="8">
        <v>1421.41</v>
      </c>
      <c r="D8261" s="20">
        <v>8.1389000000000003E-2</v>
      </c>
      <c r="E8261" s="35" cm="1">
        <f t="array" ref="E8261">INDEX('Curva Juros'!$B$7:$B$73,MATCH(C8261,'Curva Juros'!$A$7:$A$73,1)) +
(C8261-INDEX('Curva Juros'!$A$7:$A$73,MATCH(C8261,'Curva Juros'!$A$7:$A$73,1))) *
(INDEX('Curva Juros'!$B$7:$B$73,MATCH(C8261,'Curva Juros'!$A$7:$A$73,1)+1) -
INDEX('Curva Juros'!$B$7:$B$73,MATCH(C8261,'Curva Juros'!$A$7:$A$73,1))) /
(INDEX('Curva Juros'!$A$7:$A$73,MATCH(C8261,'Curva Juros'!$A$7:$A$73,1)+1) -
INDEX('Curva Juros'!$A$7:$A$73,MATCH(C8261,'Curva Juros'!$A$7:$A$73,1)))</f>
        <v>7.5942997301587303</v>
      </c>
      <c r="F8261" s="24">
        <f t="shared" si="129"/>
        <v>5.4460026984126941E-3</v>
      </c>
      <c r="G8261" s="24"/>
    </row>
    <row r="8262" spans="1:7" x14ac:dyDescent="0.25">
      <c r="A8262" s="3" t="s">
        <v>177</v>
      </c>
      <c r="B8262" s="4">
        <v>45961</v>
      </c>
      <c r="C8262" s="5">
        <v>1416</v>
      </c>
      <c r="D8262" s="19">
        <v>8.1638000000000002E-2</v>
      </c>
      <c r="E8262" s="35" cm="1">
        <f t="array" ref="E8262">INDEX('Curva Juros'!$B$7:$B$73,MATCH(C8262,'Curva Juros'!$A$7:$A$73,1)) +
(C8262-INDEX('Curva Juros'!$A$7:$A$73,MATCH(C8262,'Curva Juros'!$A$7:$A$73,1))) *
(INDEX('Curva Juros'!$B$7:$B$73,MATCH(C8262,'Curva Juros'!$A$7:$A$73,1)+1) -
INDEX('Curva Juros'!$B$7:$B$73,MATCH(C8262,'Curva Juros'!$A$7:$A$73,1))) /
(INDEX('Curva Juros'!$A$7:$A$73,MATCH(C8262,'Curva Juros'!$A$7:$A$73,1)+1) -
INDEX('Curva Juros'!$A$7:$A$73,MATCH(C8262,'Curva Juros'!$A$7:$A$73,1)))</f>
        <v>7.5954761904761909</v>
      </c>
      <c r="F8262" s="24">
        <f t="shared" si="129"/>
        <v>5.6832380952380884E-3</v>
      </c>
      <c r="G8262" s="24"/>
    </row>
    <row r="8263" spans="1:7" x14ac:dyDescent="0.25">
      <c r="A8263" s="6" t="s">
        <v>177</v>
      </c>
      <c r="B8263" s="7">
        <v>45968</v>
      </c>
      <c r="C8263" s="8">
        <v>1410.55</v>
      </c>
      <c r="D8263" s="20">
        <v>8.1919000000000006E-2</v>
      </c>
      <c r="E8263" s="35" cm="1">
        <f t="array" ref="E8263">INDEX('Curva Juros'!$B$7:$B$73,MATCH(C8263,'Curva Juros'!$A$7:$A$73,1)) +
(C8263-INDEX('Curva Juros'!$A$7:$A$73,MATCH(C8263,'Curva Juros'!$A$7:$A$73,1))) *
(INDEX('Curva Juros'!$B$7:$B$73,MATCH(C8263,'Curva Juros'!$A$7:$A$73,1)+1) -
INDEX('Curva Juros'!$B$7:$B$73,MATCH(C8263,'Curva Juros'!$A$7:$A$73,1))) /
(INDEX('Curva Juros'!$A$7:$A$73,MATCH(C8263,'Curva Juros'!$A$7:$A$73,1)+1) -
INDEX('Curva Juros'!$A$7:$A$73,MATCH(C8263,'Curva Juros'!$A$7:$A$73,1)))</f>
        <v>7.5966613492063493</v>
      </c>
      <c r="F8263" s="24">
        <f t="shared" si="129"/>
        <v>5.9523865079365162E-3</v>
      </c>
      <c r="G8263" s="24"/>
    </row>
    <row r="8264" spans="1:7" x14ac:dyDescent="0.25">
      <c r="A8264" s="3" t="s">
        <v>177</v>
      </c>
      <c r="B8264" s="4">
        <v>45975</v>
      </c>
      <c r="C8264" s="5">
        <v>1408.78</v>
      </c>
      <c r="D8264" s="19">
        <v>7.9930000000000001E-2</v>
      </c>
      <c r="E8264" s="35" cm="1">
        <f t="array" ref="E8264">INDEX('Curva Juros'!$B$7:$B$73,MATCH(C8264,'Curva Juros'!$A$7:$A$73,1)) +
(C8264-INDEX('Curva Juros'!$A$7:$A$73,MATCH(C8264,'Curva Juros'!$A$7:$A$73,1))) *
(INDEX('Curva Juros'!$B$7:$B$73,MATCH(C8264,'Curva Juros'!$A$7:$A$73,1)+1) -
INDEX('Curva Juros'!$B$7:$B$73,MATCH(C8264,'Curva Juros'!$A$7:$A$73,1))) /
(INDEX('Curva Juros'!$A$7:$A$73,MATCH(C8264,'Curva Juros'!$A$7:$A$73,1)+1) -
INDEX('Curva Juros'!$A$7:$A$73,MATCH(C8264,'Curva Juros'!$A$7:$A$73,1)))</f>
        <v>7.5970462539682542</v>
      </c>
      <c r="F8264" s="24">
        <f t="shared" si="129"/>
        <v>3.9595374603174638E-3</v>
      </c>
      <c r="G8264" s="24"/>
    </row>
    <row r="8265" spans="1:7" x14ac:dyDescent="0.25">
      <c r="A8265" s="6" t="s">
        <v>177</v>
      </c>
      <c r="B8265" s="7">
        <v>45982</v>
      </c>
      <c r="C8265" s="8">
        <v>1403.41</v>
      </c>
      <c r="D8265" s="20">
        <v>8.0770999999999996E-2</v>
      </c>
      <c r="E8265" s="35" cm="1">
        <f t="array" ref="E8265">INDEX('Curva Juros'!$B$7:$B$73,MATCH(C8265,'Curva Juros'!$A$7:$A$73,1)) +
(C8265-INDEX('Curva Juros'!$A$7:$A$73,MATCH(C8265,'Curva Juros'!$A$7:$A$73,1))) *
(INDEX('Curva Juros'!$B$7:$B$73,MATCH(C8265,'Curva Juros'!$A$7:$A$73,1)+1) -
INDEX('Curva Juros'!$B$7:$B$73,MATCH(C8265,'Curva Juros'!$A$7:$A$73,1))) /
(INDEX('Curva Juros'!$A$7:$A$73,MATCH(C8265,'Curva Juros'!$A$7:$A$73,1)+1) -
INDEX('Curva Juros'!$A$7:$A$73,MATCH(C8265,'Curva Juros'!$A$7:$A$73,1)))</f>
        <v>7.5982140158730163</v>
      </c>
      <c r="F8265" s="24">
        <f t="shared" si="129"/>
        <v>4.788859841269838E-3</v>
      </c>
      <c r="G8265" s="24"/>
    </row>
    <row r="8266" spans="1:7" x14ac:dyDescent="0.25">
      <c r="A8266" s="3" t="s">
        <v>177</v>
      </c>
      <c r="B8266" s="4">
        <v>45989</v>
      </c>
      <c r="C8266" s="5">
        <v>1400.29</v>
      </c>
      <c r="D8266" s="19">
        <v>7.9614000000000004E-2</v>
      </c>
      <c r="E8266" s="35" cm="1">
        <f t="array" ref="E8266">INDEX('Curva Juros'!$B$7:$B$73,MATCH(C8266,'Curva Juros'!$A$7:$A$73,1)) +
(C8266-INDEX('Curva Juros'!$A$7:$A$73,MATCH(C8266,'Curva Juros'!$A$7:$A$73,1))) *
(INDEX('Curva Juros'!$B$7:$B$73,MATCH(C8266,'Curva Juros'!$A$7:$A$73,1)+1) -
INDEX('Curva Juros'!$B$7:$B$73,MATCH(C8266,'Curva Juros'!$A$7:$A$73,1))) /
(INDEX('Curva Juros'!$A$7:$A$73,MATCH(C8266,'Curva Juros'!$A$7:$A$73,1)+1) -
INDEX('Curva Juros'!$A$7:$A$73,MATCH(C8266,'Curva Juros'!$A$7:$A$73,1)))</f>
        <v>7.5988924920634924</v>
      </c>
      <c r="F8266" s="24">
        <f t="shared" si="129"/>
        <v>3.6250750793650754E-3</v>
      </c>
      <c r="G8266" s="24"/>
    </row>
    <row r="8267" spans="1:7" x14ac:dyDescent="0.25">
      <c r="A8267" s="6" t="s">
        <v>177</v>
      </c>
      <c r="B8267" s="7">
        <v>45996</v>
      </c>
      <c r="C8267" s="8">
        <v>1394.69</v>
      </c>
      <c r="D8267" s="20">
        <v>7.9982999999999999E-2</v>
      </c>
      <c r="E8267" s="35" cm="1">
        <f t="array" ref="E8267">INDEX('Curva Juros'!$B$7:$B$73,MATCH(C8267,'Curva Juros'!$A$7:$A$73,1)) +
(C8267-INDEX('Curva Juros'!$A$7:$A$73,MATCH(C8267,'Curva Juros'!$A$7:$A$73,1))) *
(INDEX('Curva Juros'!$B$7:$B$73,MATCH(C8267,'Curva Juros'!$A$7:$A$73,1)+1) -
INDEX('Curva Juros'!$B$7:$B$73,MATCH(C8267,'Curva Juros'!$A$7:$A$73,1))) /
(INDEX('Curva Juros'!$A$7:$A$73,MATCH(C8267,'Curva Juros'!$A$7:$A$73,1)+1) -
INDEX('Curva Juros'!$A$7:$A$73,MATCH(C8267,'Curva Juros'!$A$7:$A$73,1)))</f>
        <v>7.6001102698412701</v>
      </c>
      <c r="F8267" s="24">
        <f t="shared" si="129"/>
        <v>3.9818973015872949E-3</v>
      </c>
      <c r="G8267" s="24"/>
    </row>
    <row r="8268" spans="1:7" x14ac:dyDescent="0.25">
      <c r="A8268" s="3" t="s">
        <v>177</v>
      </c>
      <c r="B8268" s="4">
        <v>46003</v>
      </c>
      <c r="C8268" s="5">
        <v>1387.95</v>
      </c>
      <c r="D8268" s="19">
        <v>8.1053E-2</v>
      </c>
      <c r="E8268" s="35" cm="1">
        <f t="array" ref="E8268">INDEX('Curva Juros'!$B$7:$B$73,MATCH(C8268,'Curva Juros'!$A$7:$A$73,1)) +
(C8268-INDEX('Curva Juros'!$A$7:$A$73,MATCH(C8268,'Curva Juros'!$A$7:$A$73,1))) *
(INDEX('Curva Juros'!$B$7:$B$73,MATCH(C8268,'Curva Juros'!$A$7:$A$73,1)+1) -
INDEX('Curva Juros'!$B$7:$B$73,MATCH(C8268,'Curva Juros'!$A$7:$A$73,1))) /
(INDEX('Curva Juros'!$A$7:$A$73,MATCH(C8268,'Curva Juros'!$A$7:$A$73,1)+1) -
INDEX('Curva Juros'!$A$7:$A$73,MATCH(C8268,'Curva Juros'!$A$7:$A$73,1)))</f>
        <v>7.6015759523809523</v>
      </c>
      <c r="F8268" s="24">
        <f t="shared" si="129"/>
        <v>5.0372404761904743E-3</v>
      </c>
      <c r="G8268" s="24"/>
    </row>
    <row r="8269" spans="1:7" x14ac:dyDescent="0.25">
      <c r="A8269" s="6" t="s">
        <v>177</v>
      </c>
      <c r="B8269" s="7">
        <v>46010</v>
      </c>
      <c r="C8269" s="8">
        <v>1438.28</v>
      </c>
      <c r="D8269" s="20">
        <v>8.1964999999999996E-2</v>
      </c>
      <c r="E8269" s="35" cm="1">
        <f t="array" ref="E8269">INDEX('Curva Juros'!$B$7:$B$73,MATCH(C8269,'Curva Juros'!$A$7:$A$73,1)) +
(C8269-INDEX('Curva Juros'!$A$7:$A$73,MATCH(C8269,'Curva Juros'!$A$7:$A$73,1))) *
(INDEX('Curva Juros'!$B$7:$B$73,MATCH(C8269,'Curva Juros'!$A$7:$A$73,1)+1) -
INDEX('Curva Juros'!$B$7:$B$73,MATCH(C8269,'Curva Juros'!$A$7:$A$73,1))) /
(INDEX('Curva Juros'!$A$7:$A$73,MATCH(C8269,'Curva Juros'!$A$7:$A$73,1)+1) -
INDEX('Curva Juros'!$A$7:$A$73,MATCH(C8269,'Curva Juros'!$A$7:$A$73,1)))</f>
        <v>7.5906311746031747</v>
      </c>
      <c r="F8269" s="24">
        <f t="shared" si="129"/>
        <v>6.0586882539682557E-3</v>
      </c>
      <c r="G8269" s="24"/>
    </row>
    <row r="8270" spans="1:7" x14ac:dyDescent="0.25">
      <c r="A8270" s="3" t="s">
        <v>177</v>
      </c>
      <c r="B8270" s="4">
        <v>46017</v>
      </c>
      <c r="C8270" s="5">
        <v>1434.6</v>
      </c>
      <c r="D8270" s="19">
        <v>8.1736000000000003E-2</v>
      </c>
      <c r="E8270" s="35" cm="1">
        <f t="array" ref="E8270">INDEX('Curva Juros'!$B$7:$B$73,MATCH(C8270,'Curva Juros'!$A$7:$A$73,1)) +
(C8270-INDEX('Curva Juros'!$A$7:$A$73,MATCH(C8270,'Curva Juros'!$A$7:$A$73,1))) *
(INDEX('Curva Juros'!$B$7:$B$73,MATCH(C8270,'Curva Juros'!$A$7:$A$73,1)+1) -
INDEX('Curva Juros'!$B$7:$B$73,MATCH(C8270,'Curva Juros'!$A$7:$A$73,1))) /
(INDEX('Curva Juros'!$A$7:$A$73,MATCH(C8270,'Curva Juros'!$A$7:$A$73,1)+1) -
INDEX('Curva Juros'!$A$7:$A$73,MATCH(C8270,'Curva Juros'!$A$7:$A$73,1)))</f>
        <v>7.5914314285714291</v>
      </c>
      <c r="F8270" s="24">
        <f t="shared" si="129"/>
        <v>5.821685714285707E-3</v>
      </c>
      <c r="G8270" s="24"/>
    </row>
    <row r="8271" spans="1:7" x14ac:dyDescent="0.25">
      <c r="A8271" s="6" t="s">
        <v>177</v>
      </c>
      <c r="B8271" s="7">
        <v>46024</v>
      </c>
      <c r="C8271" s="8">
        <v>1430.79</v>
      </c>
      <c r="D8271" s="20">
        <v>8.1599000000000005E-2</v>
      </c>
      <c r="E8271" s="35" cm="1">
        <f t="array" ref="E8271">INDEX('Curva Juros'!$B$7:$B$73,MATCH(C8271,'Curva Juros'!$A$7:$A$73,1)) +
(C8271-INDEX('Curva Juros'!$A$7:$A$73,MATCH(C8271,'Curva Juros'!$A$7:$A$73,1))) *
(INDEX('Curva Juros'!$B$7:$B$73,MATCH(C8271,'Curva Juros'!$A$7:$A$73,1)+1) -
INDEX('Curva Juros'!$B$7:$B$73,MATCH(C8271,'Curva Juros'!$A$7:$A$73,1))) /
(INDEX('Curva Juros'!$A$7:$A$73,MATCH(C8271,'Curva Juros'!$A$7:$A$73,1)+1) -
INDEX('Curva Juros'!$A$7:$A$73,MATCH(C8271,'Curva Juros'!$A$7:$A$73,1)))</f>
        <v>7.5922599523809531</v>
      </c>
      <c r="F8271" s="24">
        <f t="shared" si="129"/>
        <v>5.6764004761904741E-3</v>
      </c>
      <c r="G8271" s="24"/>
    </row>
    <row r="8272" spans="1:7" x14ac:dyDescent="0.25">
      <c r="A8272" s="3" t="s">
        <v>177</v>
      </c>
      <c r="B8272" s="4">
        <v>46031</v>
      </c>
      <c r="C8272" s="5">
        <v>1424.83</v>
      </c>
      <c r="D8272" s="19">
        <v>8.2285999999999998E-2</v>
      </c>
      <c r="E8272" s="35" cm="1">
        <f t="array" ref="E8272">INDEX('Curva Juros'!$B$7:$B$73,MATCH(C8272,'Curva Juros'!$A$7:$A$73,1)) +
(C8272-INDEX('Curva Juros'!$A$7:$A$73,MATCH(C8272,'Curva Juros'!$A$7:$A$73,1))) *
(INDEX('Curva Juros'!$B$7:$B$73,MATCH(C8272,'Curva Juros'!$A$7:$A$73,1)+1) -
INDEX('Curva Juros'!$B$7:$B$73,MATCH(C8272,'Curva Juros'!$A$7:$A$73,1))) /
(INDEX('Curva Juros'!$A$7:$A$73,MATCH(C8272,'Curva Juros'!$A$7:$A$73,1)+1) -
INDEX('Curva Juros'!$A$7:$A$73,MATCH(C8272,'Curva Juros'!$A$7:$A$73,1)))</f>
        <v>7.5935560158730162</v>
      </c>
      <c r="F8272" s="24">
        <f t="shared" si="129"/>
        <v>6.350439841269831E-3</v>
      </c>
      <c r="G8272" s="24"/>
    </row>
    <row r="8273" spans="1:7" x14ac:dyDescent="0.25">
      <c r="A8273" s="6" t="s">
        <v>177</v>
      </c>
      <c r="B8273" s="7">
        <v>46038</v>
      </c>
      <c r="C8273" s="8">
        <v>1416.59</v>
      </c>
      <c r="D8273" s="20">
        <v>8.4608000000000003E-2</v>
      </c>
      <c r="E8273" s="35" cm="1">
        <f t="array" ref="E8273">INDEX('Curva Juros'!$B$7:$B$73,MATCH(C8273,'Curva Juros'!$A$7:$A$73,1)) +
(C8273-INDEX('Curva Juros'!$A$7:$A$73,MATCH(C8273,'Curva Juros'!$A$7:$A$73,1))) *
(INDEX('Curva Juros'!$B$7:$B$73,MATCH(C8273,'Curva Juros'!$A$7:$A$73,1)+1) -
INDEX('Curva Juros'!$B$7:$B$73,MATCH(C8273,'Curva Juros'!$A$7:$A$73,1))) /
(INDEX('Curva Juros'!$A$7:$A$73,MATCH(C8273,'Curva Juros'!$A$7:$A$73,1)+1) -
INDEX('Curva Juros'!$A$7:$A$73,MATCH(C8273,'Curva Juros'!$A$7:$A$73,1)))</f>
        <v>7.595347888888889</v>
      </c>
      <c r="F8273" s="24">
        <f t="shared" si="129"/>
        <v>8.6545211111111187E-3</v>
      </c>
      <c r="G8273" s="24"/>
    </row>
    <row r="8274" spans="1:7" x14ac:dyDescent="0.25">
      <c r="A8274" s="3" t="s">
        <v>177</v>
      </c>
      <c r="B8274" s="4">
        <v>46045</v>
      </c>
      <c r="C8274" s="5">
        <v>1415.83</v>
      </c>
      <c r="D8274" s="19">
        <v>8.1572000000000006E-2</v>
      </c>
      <c r="E8274" s="35" cm="1">
        <f t="array" ref="E8274">INDEX('Curva Juros'!$B$7:$B$73,MATCH(C8274,'Curva Juros'!$A$7:$A$73,1)) +
(C8274-INDEX('Curva Juros'!$A$7:$A$73,MATCH(C8274,'Curva Juros'!$A$7:$A$73,1))) *
(INDEX('Curva Juros'!$B$7:$B$73,MATCH(C8274,'Curva Juros'!$A$7:$A$73,1)+1) -
INDEX('Curva Juros'!$B$7:$B$73,MATCH(C8274,'Curva Juros'!$A$7:$A$73,1))) /
(INDEX('Curva Juros'!$A$7:$A$73,MATCH(C8274,'Curva Juros'!$A$7:$A$73,1)+1) -
INDEX('Curva Juros'!$A$7:$A$73,MATCH(C8274,'Curva Juros'!$A$7:$A$73,1)))</f>
        <v>7.5955131587301592</v>
      </c>
      <c r="F8274" s="24">
        <f t="shared" si="129"/>
        <v>5.6168684126984142E-3</v>
      </c>
      <c r="G8274" s="24"/>
    </row>
    <row r="8275" spans="1:7" x14ac:dyDescent="0.25">
      <c r="A8275" s="6" t="s">
        <v>177</v>
      </c>
      <c r="B8275" s="7">
        <v>46052</v>
      </c>
      <c r="C8275" s="8">
        <v>1414.92</v>
      </c>
      <c r="D8275" s="20">
        <v>7.8630000000000005E-2</v>
      </c>
      <c r="E8275" s="35" cm="1">
        <f t="array" ref="E8275">INDEX('Curva Juros'!$B$7:$B$73,MATCH(C8275,'Curva Juros'!$A$7:$A$73,1)) +
(C8275-INDEX('Curva Juros'!$A$7:$A$73,MATCH(C8275,'Curva Juros'!$A$7:$A$73,1))) *
(INDEX('Curva Juros'!$B$7:$B$73,MATCH(C8275,'Curva Juros'!$A$7:$A$73,1)+1) -
INDEX('Curva Juros'!$B$7:$B$73,MATCH(C8275,'Curva Juros'!$A$7:$A$73,1))) /
(INDEX('Curva Juros'!$A$7:$A$73,MATCH(C8275,'Curva Juros'!$A$7:$A$73,1)+1) -
INDEX('Curva Juros'!$A$7:$A$73,MATCH(C8275,'Curva Juros'!$A$7:$A$73,1)))</f>
        <v>7.5957110476190479</v>
      </c>
      <c r="F8275" s="24">
        <f t="shared" si="129"/>
        <v>2.6728895238095213E-3</v>
      </c>
      <c r="G8275" s="24"/>
    </row>
    <row r="8276" spans="1:7" x14ac:dyDescent="0.25">
      <c r="A8276" s="3" t="s">
        <v>177</v>
      </c>
      <c r="B8276" s="4">
        <v>46059</v>
      </c>
      <c r="C8276" s="5">
        <v>1408.41</v>
      </c>
      <c r="D8276" s="19">
        <v>7.9715999999999995E-2</v>
      </c>
      <c r="E8276" s="35" cm="1">
        <f t="array" ref="E8276">INDEX('Curva Juros'!$B$7:$B$73,MATCH(C8276,'Curva Juros'!$A$7:$A$73,1)) +
(C8276-INDEX('Curva Juros'!$A$7:$A$73,MATCH(C8276,'Curva Juros'!$A$7:$A$73,1))) *
(INDEX('Curva Juros'!$B$7:$B$73,MATCH(C8276,'Curva Juros'!$A$7:$A$73,1)+1) -
INDEX('Curva Juros'!$B$7:$B$73,MATCH(C8276,'Curva Juros'!$A$7:$A$73,1))) /
(INDEX('Curva Juros'!$A$7:$A$73,MATCH(C8276,'Curva Juros'!$A$7:$A$73,1)+1) -
INDEX('Curva Juros'!$A$7:$A$73,MATCH(C8276,'Curva Juros'!$A$7:$A$73,1)))</f>
        <v>7.5971267142857144</v>
      </c>
      <c r="F8276" s="24">
        <f t="shared" si="129"/>
        <v>3.7447328571428573E-3</v>
      </c>
      <c r="G8276" s="24"/>
    </row>
    <row r="8277" spans="1:7" x14ac:dyDescent="0.25">
      <c r="A8277" s="6" t="s">
        <v>177</v>
      </c>
      <c r="B8277" s="7">
        <v>46066</v>
      </c>
      <c r="C8277" s="8">
        <v>1403.12</v>
      </c>
      <c r="D8277" s="20">
        <v>7.9925999999999997E-2</v>
      </c>
      <c r="E8277" s="35" cm="1">
        <f t="array" ref="E8277">INDEX('Curva Juros'!$B$7:$B$73,MATCH(C8277,'Curva Juros'!$A$7:$A$73,1)) +
(C8277-INDEX('Curva Juros'!$A$7:$A$73,MATCH(C8277,'Curva Juros'!$A$7:$A$73,1))) *
(INDEX('Curva Juros'!$B$7:$B$73,MATCH(C8277,'Curva Juros'!$A$7:$A$73,1)+1) -
INDEX('Curva Juros'!$B$7:$B$73,MATCH(C8277,'Curva Juros'!$A$7:$A$73,1))) /
(INDEX('Curva Juros'!$A$7:$A$73,MATCH(C8277,'Curva Juros'!$A$7:$A$73,1)+1) -
INDEX('Curva Juros'!$A$7:$A$73,MATCH(C8277,'Curva Juros'!$A$7:$A$73,1)))</f>
        <v>7.5982770793650793</v>
      </c>
      <c r="F8277" s="24">
        <f t="shared" si="129"/>
        <v>3.943229206349208E-3</v>
      </c>
      <c r="G8277" s="24"/>
    </row>
    <row r="8278" spans="1:7" x14ac:dyDescent="0.25">
      <c r="A8278" s="3" t="s">
        <v>177</v>
      </c>
      <c r="B8278" s="4">
        <v>46073</v>
      </c>
      <c r="C8278" s="5">
        <v>1400.02</v>
      </c>
      <c r="D8278" s="19">
        <v>7.9999000000000001E-2</v>
      </c>
      <c r="E8278" s="35" cm="1">
        <f t="array" ref="E8278">INDEX('Curva Juros'!$B$7:$B$73,MATCH(C8278,'Curva Juros'!$A$7:$A$73,1)) +
(C8278-INDEX('Curva Juros'!$A$7:$A$73,MATCH(C8278,'Curva Juros'!$A$7:$A$73,1))) *
(INDEX('Curva Juros'!$B$7:$B$73,MATCH(C8278,'Curva Juros'!$A$7:$A$73,1)+1) -
INDEX('Curva Juros'!$B$7:$B$73,MATCH(C8278,'Curva Juros'!$A$7:$A$73,1))) /
(INDEX('Curva Juros'!$A$7:$A$73,MATCH(C8278,'Curva Juros'!$A$7:$A$73,1)+1) -
INDEX('Curva Juros'!$A$7:$A$73,MATCH(C8278,'Curva Juros'!$A$7:$A$73,1)))</f>
        <v>7.5989512063492066</v>
      </c>
      <c r="F8278" s="24">
        <f t="shared" si="129"/>
        <v>4.0094879365079328E-3</v>
      </c>
      <c r="G8278" s="24"/>
    </row>
    <row r="8279" spans="1:7" x14ac:dyDescent="0.25">
      <c r="A8279" s="6" t="s">
        <v>177</v>
      </c>
      <c r="B8279" s="7">
        <v>46080</v>
      </c>
      <c r="C8279" s="8">
        <v>1397.44</v>
      </c>
      <c r="D8279" s="20">
        <v>7.8253000000000003E-2</v>
      </c>
      <c r="E8279" s="35" cm="1">
        <f t="array" ref="E8279">INDEX('Curva Juros'!$B$7:$B$73,MATCH(C8279,'Curva Juros'!$A$7:$A$73,1)) +
(C8279-INDEX('Curva Juros'!$A$7:$A$73,MATCH(C8279,'Curva Juros'!$A$7:$A$73,1))) *
(INDEX('Curva Juros'!$B$7:$B$73,MATCH(C8279,'Curva Juros'!$A$7:$A$73,1)+1) -
INDEX('Curva Juros'!$B$7:$B$73,MATCH(C8279,'Curva Juros'!$A$7:$A$73,1))) /
(INDEX('Curva Juros'!$A$7:$A$73,MATCH(C8279,'Curva Juros'!$A$7:$A$73,1)+1) -
INDEX('Curva Juros'!$A$7:$A$73,MATCH(C8279,'Curva Juros'!$A$7:$A$73,1)))</f>
        <v>7.5995122539682542</v>
      </c>
      <c r="F8279" s="24">
        <f t="shared" si="129"/>
        <v>2.2578774603174562E-3</v>
      </c>
      <c r="G8279" s="24"/>
    </row>
    <row r="8280" spans="1:7" x14ac:dyDescent="0.25">
      <c r="A8280" s="3" t="s">
        <v>178</v>
      </c>
      <c r="B8280" s="4">
        <v>45723</v>
      </c>
      <c r="C8280" s="5">
        <v>1168.81</v>
      </c>
      <c r="D8280" s="19">
        <v>7.9652000000000001E-2</v>
      </c>
      <c r="E8280" s="35" cm="1">
        <f t="array" ref="E8280">INDEX('Curva Juros'!$B$7:$B$73,MATCH(C8280,'Curva Juros'!$A$7:$A$73,1)) +
(C8280-INDEX('Curva Juros'!$A$7:$A$73,MATCH(C8280,'Curva Juros'!$A$7:$A$73,1))) *
(INDEX('Curva Juros'!$B$7:$B$73,MATCH(C8280,'Curva Juros'!$A$7:$A$73,1)+1) -
INDEX('Curva Juros'!$B$7:$B$73,MATCH(C8280,'Curva Juros'!$A$7:$A$73,1))) /
(INDEX('Curva Juros'!$A$7:$A$73,MATCH(C8280,'Curva Juros'!$A$7:$A$73,1)+1) -
INDEX('Curva Juros'!$A$7:$A$73,MATCH(C8280,'Curva Juros'!$A$7:$A$73,1)))</f>
        <v>7.6393508730158732</v>
      </c>
      <c r="F8280" s="24">
        <f t="shared" si="129"/>
        <v>3.2584912698412627E-3</v>
      </c>
      <c r="G8280" s="24"/>
    </row>
    <row r="8281" spans="1:7" x14ac:dyDescent="0.25">
      <c r="A8281" s="6" t="s">
        <v>178</v>
      </c>
      <c r="B8281" s="7">
        <v>45730</v>
      </c>
      <c r="C8281" s="8">
        <v>1164.1300000000001</v>
      </c>
      <c r="D8281" s="20">
        <v>7.9055E-2</v>
      </c>
      <c r="E8281" s="35" cm="1">
        <f t="array" ref="E8281">INDEX('Curva Juros'!$B$7:$B$73,MATCH(C8281,'Curva Juros'!$A$7:$A$73,1)) +
(C8281-INDEX('Curva Juros'!$A$7:$A$73,MATCH(C8281,'Curva Juros'!$A$7:$A$73,1))) *
(INDEX('Curva Juros'!$B$7:$B$73,MATCH(C8281,'Curva Juros'!$A$7:$A$73,1)+1) -
INDEX('Curva Juros'!$B$7:$B$73,MATCH(C8281,'Curva Juros'!$A$7:$A$73,1))) /
(INDEX('Curva Juros'!$A$7:$A$73,MATCH(C8281,'Curva Juros'!$A$7:$A$73,1)+1) -
INDEX('Curva Juros'!$A$7:$A$73,MATCH(C8281,'Curva Juros'!$A$7:$A$73,1)))</f>
        <v>7.6400565873015873</v>
      </c>
      <c r="F8281" s="24">
        <f t="shared" si="129"/>
        <v>2.6544341269841287E-3</v>
      </c>
      <c r="G8281" s="24"/>
    </row>
    <row r="8282" spans="1:7" x14ac:dyDescent="0.25">
      <c r="A8282" s="3" t="s">
        <v>178</v>
      </c>
      <c r="B8282" s="4">
        <v>45737</v>
      </c>
      <c r="C8282" s="5">
        <v>1158.43</v>
      </c>
      <c r="D8282" s="19">
        <v>8.0349000000000004E-2</v>
      </c>
      <c r="E8282" s="35" cm="1">
        <f t="array" ref="E8282">INDEX('Curva Juros'!$B$7:$B$73,MATCH(C8282,'Curva Juros'!$A$7:$A$73,1)) +
(C8282-INDEX('Curva Juros'!$A$7:$A$73,MATCH(C8282,'Curva Juros'!$A$7:$A$73,1))) *
(INDEX('Curva Juros'!$B$7:$B$73,MATCH(C8282,'Curva Juros'!$A$7:$A$73,1)+1) -
INDEX('Curva Juros'!$B$7:$B$73,MATCH(C8282,'Curva Juros'!$A$7:$A$73,1))) /
(INDEX('Curva Juros'!$A$7:$A$73,MATCH(C8282,'Curva Juros'!$A$7:$A$73,1)+1) -
INDEX('Curva Juros'!$A$7:$A$73,MATCH(C8282,'Curva Juros'!$A$7:$A$73,1)))</f>
        <v>7.6409161111111112</v>
      </c>
      <c r="F8282" s="24">
        <f t="shared" si="129"/>
        <v>3.9398388888888941E-3</v>
      </c>
      <c r="G8282" s="24"/>
    </row>
    <row r="8283" spans="1:7" x14ac:dyDescent="0.25">
      <c r="A8283" s="6" t="s">
        <v>178</v>
      </c>
      <c r="B8283" s="7">
        <v>45744</v>
      </c>
      <c r="C8283" s="8">
        <v>1153.67</v>
      </c>
      <c r="D8283" s="20">
        <v>7.9903000000000002E-2</v>
      </c>
      <c r="E8283" s="35" cm="1">
        <f t="array" ref="E8283">INDEX('Curva Juros'!$B$7:$B$73,MATCH(C8283,'Curva Juros'!$A$7:$A$73,1)) +
(C8283-INDEX('Curva Juros'!$A$7:$A$73,MATCH(C8283,'Curva Juros'!$A$7:$A$73,1))) *
(INDEX('Curva Juros'!$B$7:$B$73,MATCH(C8283,'Curva Juros'!$A$7:$A$73,1)+1) -
INDEX('Curva Juros'!$B$7:$B$73,MATCH(C8283,'Curva Juros'!$A$7:$A$73,1))) /
(INDEX('Curva Juros'!$A$7:$A$73,MATCH(C8283,'Curva Juros'!$A$7:$A$73,1)+1) -
INDEX('Curva Juros'!$A$7:$A$73,MATCH(C8283,'Curva Juros'!$A$7:$A$73,1)))</f>
        <v>7.6416338888888884</v>
      </c>
      <c r="F8283" s="24">
        <f t="shared" si="129"/>
        <v>3.4866611111111223E-3</v>
      </c>
      <c r="G8283" s="24"/>
    </row>
    <row r="8284" spans="1:7" x14ac:dyDescent="0.25">
      <c r="A8284" s="3" t="s">
        <v>178</v>
      </c>
      <c r="B8284" s="4">
        <v>45751</v>
      </c>
      <c r="C8284" s="5">
        <v>1149.8399999999999</v>
      </c>
      <c r="D8284" s="19">
        <v>7.7732999999999997E-2</v>
      </c>
      <c r="E8284" s="35" cm="1">
        <f t="array" ref="E8284">INDEX('Curva Juros'!$B$7:$B$73,MATCH(C8284,'Curva Juros'!$A$7:$A$73,1)) +
(C8284-INDEX('Curva Juros'!$A$7:$A$73,MATCH(C8284,'Curva Juros'!$A$7:$A$73,1))) *
(INDEX('Curva Juros'!$B$7:$B$73,MATCH(C8284,'Curva Juros'!$A$7:$A$73,1)+1) -
INDEX('Curva Juros'!$B$7:$B$73,MATCH(C8284,'Curva Juros'!$A$7:$A$73,1))) /
(INDEX('Curva Juros'!$A$7:$A$73,MATCH(C8284,'Curva Juros'!$A$7:$A$73,1)+1) -
INDEX('Curva Juros'!$A$7:$A$73,MATCH(C8284,'Curva Juros'!$A$7:$A$73,1)))</f>
        <v>7.6422114285714287</v>
      </c>
      <c r="F8284" s="24">
        <f t="shared" si="129"/>
        <v>1.3108857142857117E-3</v>
      </c>
      <c r="G8284" s="24"/>
    </row>
    <row r="8285" spans="1:7" x14ac:dyDescent="0.25">
      <c r="A8285" s="6" t="s">
        <v>178</v>
      </c>
      <c r="B8285" s="7">
        <v>45758</v>
      </c>
      <c r="C8285" s="8">
        <v>1144.6400000000001</v>
      </c>
      <c r="D8285" s="20">
        <v>7.8114000000000003E-2</v>
      </c>
      <c r="E8285" s="35" cm="1">
        <f t="array" ref="E8285">INDEX('Curva Juros'!$B$7:$B$73,MATCH(C8285,'Curva Juros'!$A$7:$A$73,1)) +
(C8285-INDEX('Curva Juros'!$A$7:$A$73,MATCH(C8285,'Curva Juros'!$A$7:$A$73,1))) *
(INDEX('Curva Juros'!$B$7:$B$73,MATCH(C8285,'Curva Juros'!$A$7:$A$73,1)+1) -
INDEX('Curva Juros'!$B$7:$B$73,MATCH(C8285,'Curva Juros'!$A$7:$A$73,1))) /
(INDEX('Curva Juros'!$A$7:$A$73,MATCH(C8285,'Curva Juros'!$A$7:$A$73,1)+1) -
INDEX('Curva Juros'!$A$7:$A$73,MATCH(C8285,'Curva Juros'!$A$7:$A$73,1)))</f>
        <v>7.6429955555555553</v>
      </c>
      <c r="F8285" s="24">
        <f t="shared" si="129"/>
        <v>1.6840444444444491E-3</v>
      </c>
      <c r="G8285" s="24"/>
    </row>
    <row r="8286" spans="1:7" x14ac:dyDescent="0.25">
      <c r="A8286" s="3" t="s">
        <v>178</v>
      </c>
      <c r="B8286" s="4">
        <v>45764</v>
      </c>
      <c r="C8286" s="5">
        <v>1140.9100000000001</v>
      </c>
      <c r="D8286" s="19">
        <v>7.7613000000000001E-2</v>
      </c>
      <c r="E8286" s="35" cm="1">
        <f t="array" ref="E8286">INDEX('Curva Juros'!$B$7:$B$73,MATCH(C8286,'Curva Juros'!$A$7:$A$73,1)) +
(C8286-INDEX('Curva Juros'!$A$7:$A$73,MATCH(C8286,'Curva Juros'!$A$7:$A$73,1))) *
(INDEX('Curva Juros'!$B$7:$B$73,MATCH(C8286,'Curva Juros'!$A$7:$A$73,1)+1) -
INDEX('Curva Juros'!$B$7:$B$73,MATCH(C8286,'Curva Juros'!$A$7:$A$73,1))) /
(INDEX('Curva Juros'!$A$7:$A$73,MATCH(C8286,'Curva Juros'!$A$7:$A$73,1)+1) -
INDEX('Curva Juros'!$A$7:$A$73,MATCH(C8286,'Curva Juros'!$A$7:$A$73,1)))</f>
        <v>7.6435580158730154</v>
      </c>
      <c r="F8286" s="24">
        <f t="shared" si="129"/>
        <v>1.1774198412698444E-3</v>
      </c>
      <c r="G8286" s="24"/>
    </row>
    <row r="8287" spans="1:7" x14ac:dyDescent="0.25">
      <c r="A8287" s="6" t="s">
        <v>178</v>
      </c>
      <c r="B8287" s="7">
        <v>45772</v>
      </c>
      <c r="C8287" s="8">
        <v>1138.25</v>
      </c>
      <c r="D8287" s="20">
        <v>7.5117000000000003E-2</v>
      </c>
      <c r="E8287" s="35" cm="1">
        <f t="array" ref="E8287">INDEX('Curva Juros'!$B$7:$B$73,MATCH(C8287,'Curva Juros'!$A$7:$A$73,1)) +
(C8287-INDEX('Curva Juros'!$A$7:$A$73,MATCH(C8287,'Curva Juros'!$A$7:$A$73,1))) *
(INDEX('Curva Juros'!$B$7:$B$73,MATCH(C8287,'Curva Juros'!$A$7:$A$73,1)+1) -
INDEX('Curva Juros'!$B$7:$B$73,MATCH(C8287,'Curva Juros'!$A$7:$A$73,1))) /
(INDEX('Curva Juros'!$A$7:$A$73,MATCH(C8287,'Curva Juros'!$A$7:$A$73,1)+1) -
INDEX('Curva Juros'!$A$7:$A$73,MATCH(C8287,'Curva Juros'!$A$7:$A$73,1)))</f>
        <v>7.6439591269841269</v>
      </c>
      <c r="F8287" s="24">
        <f t="shared" si="129"/>
        <v>-1.3225912698412723E-3</v>
      </c>
      <c r="G8287" s="24"/>
    </row>
    <row r="8288" spans="1:7" x14ac:dyDescent="0.25">
      <c r="A8288" s="3" t="s">
        <v>178</v>
      </c>
      <c r="B8288" s="4">
        <v>45779</v>
      </c>
      <c r="C8288" s="5">
        <v>1134.67</v>
      </c>
      <c r="D8288" s="19">
        <v>7.4349999999999999E-2</v>
      </c>
      <c r="E8288" s="35" cm="1">
        <f t="array" ref="E8288">INDEX('Curva Juros'!$B$7:$B$73,MATCH(C8288,'Curva Juros'!$A$7:$A$73,1)) +
(C8288-INDEX('Curva Juros'!$A$7:$A$73,MATCH(C8288,'Curva Juros'!$A$7:$A$73,1))) *
(INDEX('Curva Juros'!$B$7:$B$73,MATCH(C8288,'Curva Juros'!$A$7:$A$73,1)+1) -
INDEX('Curva Juros'!$B$7:$B$73,MATCH(C8288,'Curva Juros'!$A$7:$A$73,1))) /
(INDEX('Curva Juros'!$A$7:$A$73,MATCH(C8288,'Curva Juros'!$A$7:$A$73,1)+1) -
INDEX('Curva Juros'!$A$7:$A$73,MATCH(C8288,'Curva Juros'!$A$7:$A$73,1)))</f>
        <v>7.6444989682539681</v>
      </c>
      <c r="F8288" s="24">
        <f t="shared" si="129"/>
        <v>-2.094989682539683E-3</v>
      </c>
      <c r="G8288" s="24"/>
    </row>
    <row r="8289" spans="1:7" x14ac:dyDescent="0.25">
      <c r="A8289" s="6" t="s">
        <v>178</v>
      </c>
      <c r="B8289" s="7">
        <v>45786</v>
      </c>
      <c r="C8289" s="8">
        <v>1129.6600000000001</v>
      </c>
      <c r="D8289" s="20">
        <v>7.4367000000000003E-2</v>
      </c>
      <c r="E8289" s="35" cm="1">
        <f t="array" ref="E8289">INDEX('Curva Juros'!$B$7:$B$73,MATCH(C8289,'Curva Juros'!$A$7:$A$73,1)) +
(C8289-INDEX('Curva Juros'!$A$7:$A$73,MATCH(C8289,'Curva Juros'!$A$7:$A$73,1))) *
(INDEX('Curva Juros'!$B$7:$B$73,MATCH(C8289,'Curva Juros'!$A$7:$A$73,1)+1) -
INDEX('Curva Juros'!$B$7:$B$73,MATCH(C8289,'Curva Juros'!$A$7:$A$73,1))) /
(INDEX('Curva Juros'!$A$7:$A$73,MATCH(C8289,'Curva Juros'!$A$7:$A$73,1)+1) -
INDEX('Curva Juros'!$A$7:$A$73,MATCH(C8289,'Curva Juros'!$A$7:$A$73,1)))</f>
        <v>7.645089111111111</v>
      </c>
      <c r="F8289" s="24">
        <f t="shared" si="129"/>
        <v>-2.0838911111111108E-3</v>
      </c>
      <c r="G8289" s="24"/>
    </row>
    <row r="8290" spans="1:7" x14ac:dyDescent="0.25">
      <c r="A8290" s="3" t="s">
        <v>178</v>
      </c>
      <c r="B8290" s="4">
        <v>45793</v>
      </c>
      <c r="C8290" s="5">
        <v>1124.56</v>
      </c>
      <c r="D8290" s="19">
        <v>7.4553999999999995E-2</v>
      </c>
      <c r="E8290" s="35" cm="1">
        <f t="array" ref="E8290">INDEX('Curva Juros'!$B$7:$B$73,MATCH(C8290,'Curva Juros'!$A$7:$A$73,1)) +
(C8290-INDEX('Curva Juros'!$A$7:$A$73,MATCH(C8290,'Curva Juros'!$A$7:$A$73,1))) *
(INDEX('Curva Juros'!$B$7:$B$73,MATCH(C8290,'Curva Juros'!$A$7:$A$73,1)+1) -
INDEX('Curva Juros'!$B$7:$B$73,MATCH(C8290,'Curva Juros'!$A$7:$A$73,1))) /
(INDEX('Curva Juros'!$A$7:$A$73,MATCH(C8290,'Curva Juros'!$A$7:$A$73,1)+1) -
INDEX('Curva Juros'!$A$7:$A$73,MATCH(C8290,'Curva Juros'!$A$7:$A$73,1)))</f>
        <v>7.6456638730158728</v>
      </c>
      <c r="F8290" s="24">
        <f t="shared" si="129"/>
        <v>-1.9026387301587372E-3</v>
      </c>
      <c r="G8290" s="24"/>
    </row>
    <row r="8291" spans="1:7" x14ac:dyDescent="0.25">
      <c r="A8291" s="6" t="s">
        <v>178</v>
      </c>
      <c r="B8291" s="7">
        <v>45800</v>
      </c>
      <c r="C8291" s="8">
        <v>1119.53</v>
      </c>
      <c r="D8291" s="20">
        <v>7.4605000000000005E-2</v>
      </c>
      <c r="E8291" s="35" cm="1">
        <f t="array" ref="E8291">INDEX('Curva Juros'!$B$7:$B$73,MATCH(C8291,'Curva Juros'!$A$7:$A$73,1)) +
(C8291-INDEX('Curva Juros'!$A$7:$A$73,MATCH(C8291,'Curva Juros'!$A$7:$A$73,1))) *
(INDEX('Curva Juros'!$B$7:$B$73,MATCH(C8291,'Curva Juros'!$A$7:$A$73,1)+1) -
INDEX('Curva Juros'!$B$7:$B$73,MATCH(C8291,'Curva Juros'!$A$7:$A$73,1))) /
(INDEX('Curva Juros'!$A$7:$A$73,MATCH(C8291,'Curva Juros'!$A$7:$A$73,1)+1) -
INDEX('Curva Juros'!$A$7:$A$73,MATCH(C8291,'Curva Juros'!$A$7:$A$73,1)))</f>
        <v>7.6462307460317458</v>
      </c>
      <c r="F8291" s="24">
        <f t="shared" si="129"/>
        <v>-1.8573074603174533E-3</v>
      </c>
      <c r="G8291" s="24"/>
    </row>
    <row r="8292" spans="1:7" x14ac:dyDescent="0.25">
      <c r="A8292" s="3" t="s">
        <v>178</v>
      </c>
      <c r="B8292" s="4">
        <v>45807</v>
      </c>
      <c r="C8292" s="5">
        <v>1114.6199999999999</v>
      </c>
      <c r="D8292" s="19">
        <v>7.4438000000000004E-2</v>
      </c>
      <c r="E8292" s="35" cm="1">
        <f t="array" ref="E8292">INDEX('Curva Juros'!$B$7:$B$73,MATCH(C8292,'Curva Juros'!$A$7:$A$73,1)) +
(C8292-INDEX('Curva Juros'!$A$7:$A$73,MATCH(C8292,'Curva Juros'!$A$7:$A$73,1))) *
(INDEX('Curva Juros'!$B$7:$B$73,MATCH(C8292,'Curva Juros'!$A$7:$A$73,1)+1) -
INDEX('Curva Juros'!$B$7:$B$73,MATCH(C8292,'Curva Juros'!$A$7:$A$73,1))) /
(INDEX('Curva Juros'!$A$7:$A$73,MATCH(C8292,'Curva Juros'!$A$7:$A$73,1)+1) -
INDEX('Curva Juros'!$A$7:$A$73,MATCH(C8292,'Curva Juros'!$A$7:$A$73,1)))</f>
        <v>7.646784095238095</v>
      </c>
      <c r="F8292" s="24">
        <f t="shared" si="129"/>
        <v>-2.029840952380943E-3</v>
      </c>
      <c r="G8292" s="24"/>
    </row>
    <row r="8293" spans="1:7" x14ac:dyDescent="0.25">
      <c r="A8293" s="6" t="s">
        <v>178</v>
      </c>
      <c r="B8293" s="7">
        <v>45814</v>
      </c>
      <c r="C8293" s="8">
        <v>1109.33</v>
      </c>
      <c r="D8293" s="20">
        <v>7.4968999999999994E-2</v>
      </c>
      <c r="E8293" s="35" cm="1">
        <f t="array" ref="E8293">INDEX('Curva Juros'!$B$7:$B$73,MATCH(C8293,'Curva Juros'!$A$7:$A$73,1)) +
(C8293-INDEX('Curva Juros'!$A$7:$A$73,MATCH(C8293,'Curva Juros'!$A$7:$A$73,1))) *
(INDEX('Curva Juros'!$B$7:$B$73,MATCH(C8293,'Curva Juros'!$A$7:$A$73,1)+1) -
INDEX('Curva Juros'!$B$7:$B$73,MATCH(C8293,'Curva Juros'!$A$7:$A$73,1))) /
(INDEX('Curva Juros'!$A$7:$A$73,MATCH(C8293,'Curva Juros'!$A$7:$A$73,1)+1) -
INDEX('Curva Juros'!$A$7:$A$73,MATCH(C8293,'Curva Juros'!$A$7:$A$73,1)))</f>
        <v>7.6473802698412694</v>
      </c>
      <c r="F8293" s="24">
        <f t="shared" si="129"/>
        <v>-1.5048026984127022E-3</v>
      </c>
      <c r="G8293" s="24"/>
    </row>
    <row r="8294" spans="1:7" x14ac:dyDescent="0.25">
      <c r="A8294" s="3" t="s">
        <v>178</v>
      </c>
      <c r="B8294" s="4">
        <v>45821</v>
      </c>
      <c r="C8294" s="5">
        <v>1103.8499999999999</v>
      </c>
      <c r="D8294" s="19">
        <v>7.5860999999999998E-2</v>
      </c>
      <c r="E8294" s="35" cm="1">
        <f t="array" ref="E8294">INDEX('Curva Juros'!$B$7:$B$73,MATCH(C8294,'Curva Juros'!$A$7:$A$73,1)) +
(C8294-INDEX('Curva Juros'!$A$7:$A$73,MATCH(C8294,'Curva Juros'!$A$7:$A$73,1))) *
(INDEX('Curva Juros'!$B$7:$B$73,MATCH(C8294,'Curva Juros'!$A$7:$A$73,1)+1) -
INDEX('Curva Juros'!$B$7:$B$73,MATCH(C8294,'Curva Juros'!$A$7:$A$73,1))) /
(INDEX('Curva Juros'!$A$7:$A$73,MATCH(C8294,'Curva Juros'!$A$7:$A$73,1)+1) -
INDEX('Curva Juros'!$A$7:$A$73,MATCH(C8294,'Curva Juros'!$A$7:$A$73,1)))</f>
        <v>7.6479978571428573</v>
      </c>
      <c r="F8294" s="24">
        <f t="shared" si="129"/>
        <v>-6.1897857142857726E-4</v>
      </c>
      <c r="G8294" s="24"/>
    </row>
    <row r="8295" spans="1:7" x14ac:dyDescent="0.25">
      <c r="A8295" s="6" t="s">
        <v>178</v>
      </c>
      <c r="B8295" s="7">
        <v>45828</v>
      </c>
      <c r="C8295" s="8">
        <v>1100.46</v>
      </c>
      <c r="D8295" s="20">
        <v>7.4742000000000003E-2</v>
      </c>
      <c r="E8295" s="35" cm="1">
        <f t="array" ref="E8295">INDEX('Curva Juros'!$B$7:$B$73,MATCH(C8295,'Curva Juros'!$A$7:$A$73,1)) +
(C8295-INDEX('Curva Juros'!$A$7:$A$73,MATCH(C8295,'Curva Juros'!$A$7:$A$73,1))) *
(INDEX('Curva Juros'!$B$7:$B$73,MATCH(C8295,'Curva Juros'!$A$7:$A$73,1)+1) -
INDEX('Curva Juros'!$B$7:$B$73,MATCH(C8295,'Curva Juros'!$A$7:$A$73,1))) /
(INDEX('Curva Juros'!$A$7:$A$73,MATCH(C8295,'Curva Juros'!$A$7:$A$73,1)+1) -
INDEX('Curva Juros'!$A$7:$A$73,MATCH(C8295,'Curva Juros'!$A$7:$A$73,1)))</f>
        <v>7.6483799047619048</v>
      </c>
      <c r="F8295" s="24">
        <f t="shared" si="129"/>
        <v>-1.7417990476190498E-3</v>
      </c>
      <c r="G8295" s="24"/>
    </row>
    <row r="8296" spans="1:7" x14ac:dyDescent="0.25">
      <c r="A8296" s="3" t="s">
        <v>178</v>
      </c>
      <c r="B8296" s="4">
        <v>45835</v>
      </c>
      <c r="C8296" s="5">
        <v>1095.32</v>
      </c>
      <c r="D8296" s="19">
        <v>7.4992000000000003E-2</v>
      </c>
      <c r="E8296" s="35" cm="1">
        <f t="array" ref="E8296">INDEX('Curva Juros'!$B$7:$B$73,MATCH(C8296,'Curva Juros'!$A$7:$A$73,1)) +
(C8296-INDEX('Curva Juros'!$A$7:$A$73,MATCH(C8296,'Curva Juros'!$A$7:$A$73,1))) *
(INDEX('Curva Juros'!$B$7:$B$73,MATCH(C8296,'Curva Juros'!$A$7:$A$73,1)+1) -
INDEX('Curva Juros'!$B$7:$B$73,MATCH(C8296,'Curva Juros'!$A$7:$A$73,1))) /
(INDEX('Curva Juros'!$A$7:$A$73,MATCH(C8296,'Curva Juros'!$A$7:$A$73,1)+1) -
INDEX('Curva Juros'!$A$7:$A$73,MATCH(C8296,'Curva Juros'!$A$7:$A$73,1)))</f>
        <v>7.6489591746031742</v>
      </c>
      <c r="F8296" s="24">
        <f t="shared" si="129"/>
        <v>-1.4975917460317428E-3</v>
      </c>
      <c r="G8296" s="24"/>
    </row>
    <row r="8297" spans="1:7" x14ac:dyDescent="0.25">
      <c r="A8297" s="6" t="s">
        <v>178</v>
      </c>
      <c r="B8297" s="7">
        <v>45842</v>
      </c>
      <c r="C8297" s="8">
        <v>1091.21</v>
      </c>
      <c r="D8297" s="20">
        <v>7.3344999999999994E-2</v>
      </c>
      <c r="E8297" s="35" cm="1">
        <f t="array" ref="E8297">INDEX('Curva Juros'!$B$7:$B$73,MATCH(C8297,'Curva Juros'!$A$7:$A$73,1)) +
(C8297-INDEX('Curva Juros'!$A$7:$A$73,MATCH(C8297,'Curva Juros'!$A$7:$A$73,1))) *
(INDEX('Curva Juros'!$B$7:$B$73,MATCH(C8297,'Curva Juros'!$A$7:$A$73,1)+1) -
INDEX('Curva Juros'!$B$7:$B$73,MATCH(C8297,'Curva Juros'!$A$7:$A$73,1))) /
(INDEX('Curva Juros'!$A$7:$A$73,MATCH(C8297,'Curva Juros'!$A$7:$A$73,1)+1) -
INDEX('Curva Juros'!$A$7:$A$73,MATCH(C8297,'Curva Juros'!$A$7:$A$73,1)))</f>
        <v>7.6494223650793653</v>
      </c>
      <c r="F8297" s="24">
        <f t="shared" si="129"/>
        <v>-3.1492236507936616E-3</v>
      </c>
      <c r="G8297" s="24"/>
    </row>
    <row r="8298" spans="1:7" x14ac:dyDescent="0.25">
      <c r="A8298" s="3" t="s">
        <v>178</v>
      </c>
      <c r="B8298" s="4">
        <v>45849</v>
      </c>
      <c r="C8298" s="5">
        <v>1084.8</v>
      </c>
      <c r="D8298" s="19">
        <v>7.5953999999999994E-2</v>
      </c>
      <c r="E8298" s="35" cm="1">
        <f t="array" ref="E8298">INDEX('Curva Juros'!$B$7:$B$73,MATCH(C8298,'Curva Juros'!$A$7:$A$73,1)) +
(C8298-INDEX('Curva Juros'!$A$7:$A$73,MATCH(C8298,'Curva Juros'!$A$7:$A$73,1))) *
(INDEX('Curva Juros'!$B$7:$B$73,MATCH(C8298,'Curva Juros'!$A$7:$A$73,1)+1) -
INDEX('Curva Juros'!$B$7:$B$73,MATCH(C8298,'Curva Juros'!$A$7:$A$73,1))) /
(INDEX('Curva Juros'!$A$7:$A$73,MATCH(C8298,'Curva Juros'!$A$7:$A$73,1)+1) -
INDEX('Curva Juros'!$A$7:$A$73,MATCH(C8298,'Curva Juros'!$A$7:$A$73,1)))</f>
        <v>7.6501447619047616</v>
      </c>
      <c r="F8298" s="24">
        <f t="shared" si="129"/>
        <v>-5.4744761904762518E-4</v>
      </c>
      <c r="G8298" s="24"/>
    </row>
    <row r="8299" spans="1:7" x14ac:dyDescent="0.25">
      <c r="A8299" s="6" t="s">
        <v>178</v>
      </c>
      <c r="B8299" s="7">
        <v>45856</v>
      </c>
      <c r="C8299" s="8">
        <v>1080.1500000000001</v>
      </c>
      <c r="D8299" s="20">
        <v>7.5301999999999994E-2</v>
      </c>
      <c r="E8299" s="35" cm="1">
        <f t="array" ref="E8299">INDEX('Curva Juros'!$B$7:$B$73,MATCH(C8299,'Curva Juros'!$A$7:$A$73,1)) +
(C8299-INDEX('Curva Juros'!$A$7:$A$73,MATCH(C8299,'Curva Juros'!$A$7:$A$73,1))) *
(INDEX('Curva Juros'!$B$7:$B$73,MATCH(C8299,'Curva Juros'!$A$7:$A$73,1)+1) -
INDEX('Curva Juros'!$B$7:$B$73,MATCH(C8299,'Curva Juros'!$A$7:$A$73,1))) /
(INDEX('Curva Juros'!$A$7:$A$73,MATCH(C8299,'Curva Juros'!$A$7:$A$73,1)+1) -
INDEX('Curva Juros'!$A$7:$A$73,MATCH(C8299,'Curva Juros'!$A$7:$A$73,1)))</f>
        <v>7.6506688095238093</v>
      </c>
      <c r="F8299" s="24">
        <f t="shared" si="129"/>
        <v>-1.2046880952381045E-3</v>
      </c>
      <c r="G8299" s="24"/>
    </row>
    <row r="8300" spans="1:7" x14ac:dyDescent="0.25">
      <c r="A8300" s="3" t="s">
        <v>178</v>
      </c>
      <c r="B8300" s="4">
        <v>45863</v>
      </c>
      <c r="C8300" s="5">
        <v>1074.6500000000001</v>
      </c>
      <c r="D8300" s="19">
        <v>7.6242000000000004E-2</v>
      </c>
      <c r="E8300" s="35" cm="1">
        <f t="array" ref="E8300">INDEX('Curva Juros'!$B$7:$B$73,MATCH(C8300,'Curva Juros'!$A$7:$A$73,1)) +
(C8300-INDEX('Curva Juros'!$A$7:$A$73,MATCH(C8300,'Curva Juros'!$A$7:$A$73,1))) *
(INDEX('Curva Juros'!$B$7:$B$73,MATCH(C8300,'Curva Juros'!$A$7:$A$73,1)+1) -
INDEX('Curva Juros'!$B$7:$B$73,MATCH(C8300,'Curva Juros'!$A$7:$A$73,1))) /
(INDEX('Curva Juros'!$A$7:$A$73,MATCH(C8300,'Curva Juros'!$A$7:$A$73,1)+1) -
INDEX('Curva Juros'!$A$7:$A$73,MATCH(C8300,'Curva Juros'!$A$7:$A$73,1)))</f>
        <v>7.6512886507936511</v>
      </c>
      <c r="F8300" s="24">
        <f t="shared" si="129"/>
        <v>-2.7088650793651026E-4</v>
      </c>
      <c r="G8300" s="24"/>
    </row>
    <row r="8301" spans="1:7" x14ac:dyDescent="0.25">
      <c r="A8301" s="6" t="s">
        <v>178</v>
      </c>
      <c r="B8301" s="7">
        <v>45870</v>
      </c>
      <c r="C8301" s="8">
        <v>1069.2</v>
      </c>
      <c r="D8301" s="20">
        <v>7.7077999999999994E-2</v>
      </c>
      <c r="E8301" s="35" cm="1">
        <f t="array" ref="E8301">INDEX('Curva Juros'!$B$7:$B$73,MATCH(C8301,'Curva Juros'!$A$7:$A$73,1)) +
(C8301-INDEX('Curva Juros'!$A$7:$A$73,MATCH(C8301,'Curva Juros'!$A$7:$A$73,1))) *
(INDEX('Curva Juros'!$B$7:$B$73,MATCH(C8301,'Curva Juros'!$A$7:$A$73,1)+1) -
INDEX('Curva Juros'!$B$7:$B$73,MATCH(C8301,'Curva Juros'!$A$7:$A$73,1))) /
(INDEX('Curva Juros'!$A$7:$A$73,MATCH(C8301,'Curva Juros'!$A$7:$A$73,1)+1) -
INDEX('Curva Juros'!$A$7:$A$73,MATCH(C8301,'Curva Juros'!$A$7:$A$73,1)))</f>
        <v>7.6519028571428569</v>
      </c>
      <c r="F8301" s="24">
        <f t="shared" si="129"/>
        <v>5.5897142857141979E-4</v>
      </c>
      <c r="G8301" s="24"/>
    </row>
    <row r="8302" spans="1:7" x14ac:dyDescent="0.25">
      <c r="A8302" s="3" t="s">
        <v>178</v>
      </c>
      <c r="B8302" s="4">
        <v>45877</v>
      </c>
      <c r="C8302" s="5">
        <v>1065.42</v>
      </c>
      <c r="D8302" s="19">
        <v>7.4810000000000001E-2</v>
      </c>
      <c r="E8302" s="35" cm="1">
        <f t="array" ref="E8302">INDEX('Curva Juros'!$B$7:$B$73,MATCH(C8302,'Curva Juros'!$A$7:$A$73,1)) +
(C8302-INDEX('Curva Juros'!$A$7:$A$73,MATCH(C8302,'Curva Juros'!$A$7:$A$73,1))) *
(INDEX('Curva Juros'!$B$7:$B$73,MATCH(C8302,'Curva Juros'!$A$7:$A$73,1)+1) -
INDEX('Curva Juros'!$B$7:$B$73,MATCH(C8302,'Curva Juros'!$A$7:$A$73,1))) /
(INDEX('Curva Juros'!$A$7:$A$73,MATCH(C8302,'Curva Juros'!$A$7:$A$73,1)+1) -
INDEX('Curva Juros'!$A$7:$A$73,MATCH(C8302,'Curva Juros'!$A$7:$A$73,1)))</f>
        <v>7.6523288571428569</v>
      </c>
      <c r="F8302" s="24">
        <f t="shared" si="129"/>
        <v>-1.7132885714285645E-3</v>
      </c>
      <c r="G8302" s="24"/>
    </row>
    <row r="8303" spans="1:7" x14ac:dyDescent="0.25">
      <c r="A8303" s="6" t="s">
        <v>178</v>
      </c>
      <c r="B8303" s="7">
        <v>45884</v>
      </c>
      <c r="C8303" s="8">
        <v>1094.02</v>
      </c>
      <c r="D8303" s="20">
        <v>7.3202000000000003E-2</v>
      </c>
      <c r="E8303" s="35" cm="1">
        <f t="array" ref="E8303">INDEX('Curva Juros'!$B$7:$B$73,MATCH(C8303,'Curva Juros'!$A$7:$A$73,1)) +
(C8303-INDEX('Curva Juros'!$A$7:$A$73,MATCH(C8303,'Curva Juros'!$A$7:$A$73,1))) *
(INDEX('Curva Juros'!$B$7:$B$73,MATCH(C8303,'Curva Juros'!$A$7:$A$73,1)+1) -
INDEX('Curva Juros'!$B$7:$B$73,MATCH(C8303,'Curva Juros'!$A$7:$A$73,1))) /
(INDEX('Curva Juros'!$A$7:$A$73,MATCH(C8303,'Curva Juros'!$A$7:$A$73,1)+1) -
INDEX('Curva Juros'!$A$7:$A$73,MATCH(C8303,'Curva Juros'!$A$7:$A$73,1)))</f>
        <v>7.6491056825396821</v>
      </c>
      <c r="F8303" s="24">
        <f t="shared" si="129"/>
        <v>-3.2890568253968189E-3</v>
      </c>
      <c r="G8303" s="24"/>
    </row>
    <row r="8304" spans="1:7" x14ac:dyDescent="0.25">
      <c r="A8304" s="3" t="s">
        <v>178</v>
      </c>
      <c r="B8304" s="4">
        <v>45891</v>
      </c>
      <c r="C8304" s="5">
        <v>1088.19</v>
      </c>
      <c r="D8304" s="19">
        <v>7.5175000000000006E-2</v>
      </c>
      <c r="E8304" s="35" cm="1">
        <f t="array" ref="E8304">INDEX('Curva Juros'!$B$7:$B$73,MATCH(C8304,'Curva Juros'!$A$7:$A$73,1)) +
(C8304-INDEX('Curva Juros'!$A$7:$A$73,MATCH(C8304,'Curva Juros'!$A$7:$A$73,1))) *
(INDEX('Curva Juros'!$B$7:$B$73,MATCH(C8304,'Curva Juros'!$A$7:$A$73,1)+1) -
INDEX('Curva Juros'!$B$7:$B$73,MATCH(C8304,'Curva Juros'!$A$7:$A$73,1))) /
(INDEX('Curva Juros'!$A$7:$A$73,MATCH(C8304,'Curva Juros'!$A$7:$A$73,1)+1) -
INDEX('Curva Juros'!$A$7:$A$73,MATCH(C8304,'Curva Juros'!$A$7:$A$73,1)))</f>
        <v>7.6497627142857141</v>
      </c>
      <c r="F8304" s="24">
        <f t="shared" si="129"/>
        <v>-1.3226271428571357E-3</v>
      </c>
      <c r="G8304" s="24"/>
    </row>
    <row r="8305" spans="1:7" x14ac:dyDescent="0.25">
      <c r="A8305" s="6" t="s">
        <v>178</v>
      </c>
      <c r="B8305" s="7">
        <v>45898</v>
      </c>
      <c r="C8305" s="8">
        <v>1083.8599999999999</v>
      </c>
      <c r="D8305" s="20">
        <v>7.3583999999999997E-2</v>
      </c>
      <c r="E8305" s="35" cm="1">
        <f t="array" ref="E8305">INDEX('Curva Juros'!$B$7:$B$73,MATCH(C8305,'Curva Juros'!$A$7:$A$73,1)) +
(C8305-INDEX('Curva Juros'!$A$7:$A$73,MATCH(C8305,'Curva Juros'!$A$7:$A$73,1))) *
(INDEX('Curva Juros'!$B$7:$B$73,MATCH(C8305,'Curva Juros'!$A$7:$A$73,1)+1) -
INDEX('Curva Juros'!$B$7:$B$73,MATCH(C8305,'Curva Juros'!$A$7:$A$73,1))) /
(INDEX('Curva Juros'!$A$7:$A$73,MATCH(C8305,'Curva Juros'!$A$7:$A$73,1)+1) -
INDEX('Curva Juros'!$A$7:$A$73,MATCH(C8305,'Curva Juros'!$A$7:$A$73,1)))</f>
        <v>7.6502506984126981</v>
      </c>
      <c r="F8305" s="24">
        <f t="shared" si="129"/>
        <v>-2.9185069841269895E-3</v>
      </c>
      <c r="G8305" s="24"/>
    </row>
    <row r="8306" spans="1:7" x14ac:dyDescent="0.25">
      <c r="A8306" s="3" t="s">
        <v>178</v>
      </c>
      <c r="B8306" s="4">
        <v>45905</v>
      </c>
      <c r="C8306" s="5">
        <v>1078.74</v>
      </c>
      <c r="D8306" s="19">
        <v>7.3879E-2</v>
      </c>
      <c r="E8306" s="35" cm="1">
        <f t="array" ref="E8306">INDEX('Curva Juros'!$B$7:$B$73,MATCH(C8306,'Curva Juros'!$A$7:$A$73,1)) +
(C8306-INDEX('Curva Juros'!$A$7:$A$73,MATCH(C8306,'Curva Juros'!$A$7:$A$73,1))) *
(INDEX('Curva Juros'!$B$7:$B$73,MATCH(C8306,'Curva Juros'!$A$7:$A$73,1)+1) -
INDEX('Curva Juros'!$B$7:$B$73,MATCH(C8306,'Curva Juros'!$A$7:$A$73,1))) /
(INDEX('Curva Juros'!$A$7:$A$73,MATCH(C8306,'Curva Juros'!$A$7:$A$73,1)+1) -
INDEX('Curva Juros'!$A$7:$A$73,MATCH(C8306,'Curva Juros'!$A$7:$A$73,1)))</f>
        <v>7.6508277142857146</v>
      </c>
      <c r="F8306" s="24">
        <f t="shared" si="129"/>
        <v>-2.6292771428571421E-3</v>
      </c>
      <c r="G8306" s="24"/>
    </row>
    <row r="8307" spans="1:7" x14ac:dyDescent="0.25">
      <c r="A8307" s="6" t="s">
        <v>178</v>
      </c>
      <c r="B8307" s="7">
        <v>45912</v>
      </c>
      <c r="C8307" s="8">
        <v>1074.32</v>
      </c>
      <c r="D8307" s="20">
        <v>7.2486999999999996E-2</v>
      </c>
      <c r="E8307" s="35" cm="1">
        <f t="array" ref="E8307">INDEX('Curva Juros'!$B$7:$B$73,MATCH(C8307,'Curva Juros'!$A$7:$A$73,1)) +
(C8307-INDEX('Curva Juros'!$A$7:$A$73,MATCH(C8307,'Curva Juros'!$A$7:$A$73,1))) *
(INDEX('Curva Juros'!$B$7:$B$73,MATCH(C8307,'Curva Juros'!$A$7:$A$73,1)+1) -
INDEX('Curva Juros'!$B$7:$B$73,MATCH(C8307,'Curva Juros'!$A$7:$A$73,1))) /
(INDEX('Curva Juros'!$A$7:$A$73,MATCH(C8307,'Curva Juros'!$A$7:$A$73,1)+1) -
INDEX('Curva Juros'!$A$7:$A$73,MATCH(C8307,'Curva Juros'!$A$7:$A$73,1)))</f>
        <v>7.6513258412698413</v>
      </c>
      <c r="F8307" s="24">
        <f t="shared" si="129"/>
        <v>-4.0262584126984219E-3</v>
      </c>
      <c r="G8307" s="24"/>
    </row>
    <row r="8308" spans="1:7" x14ac:dyDescent="0.25">
      <c r="A8308" s="3" t="s">
        <v>178</v>
      </c>
      <c r="B8308" s="4">
        <v>45919</v>
      </c>
      <c r="C8308" s="5">
        <v>1069.21</v>
      </c>
      <c r="D8308" s="19">
        <v>7.2753999999999999E-2</v>
      </c>
      <c r="E8308" s="35" cm="1">
        <f t="array" ref="E8308">INDEX('Curva Juros'!$B$7:$B$73,MATCH(C8308,'Curva Juros'!$A$7:$A$73,1)) +
(C8308-INDEX('Curva Juros'!$A$7:$A$73,MATCH(C8308,'Curva Juros'!$A$7:$A$73,1))) *
(INDEX('Curva Juros'!$B$7:$B$73,MATCH(C8308,'Curva Juros'!$A$7:$A$73,1)+1) -
INDEX('Curva Juros'!$B$7:$B$73,MATCH(C8308,'Curva Juros'!$A$7:$A$73,1))) /
(INDEX('Curva Juros'!$A$7:$A$73,MATCH(C8308,'Curva Juros'!$A$7:$A$73,1)+1) -
INDEX('Curva Juros'!$A$7:$A$73,MATCH(C8308,'Curva Juros'!$A$7:$A$73,1)))</f>
        <v>7.6519017301587304</v>
      </c>
      <c r="F8308" s="24">
        <f t="shared" si="129"/>
        <v>-3.7650173015873062E-3</v>
      </c>
      <c r="G8308" s="24"/>
    </row>
    <row r="8309" spans="1:7" x14ac:dyDescent="0.25">
      <c r="A8309" s="6" t="s">
        <v>178</v>
      </c>
      <c r="B8309" s="7">
        <v>45926</v>
      </c>
      <c r="C8309" s="8">
        <v>1065.19</v>
      </c>
      <c r="D8309" s="20">
        <v>7.0427000000000003E-2</v>
      </c>
      <c r="E8309" s="35" cm="1">
        <f t="array" ref="E8309">INDEX('Curva Juros'!$B$7:$B$73,MATCH(C8309,'Curva Juros'!$A$7:$A$73,1)) +
(C8309-INDEX('Curva Juros'!$A$7:$A$73,MATCH(C8309,'Curva Juros'!$A$7:$A$73,1))) *
(INDEX('Curva Juros'!$B$7:$B$73,MATCH(C8309,'Curva Juros'!$A$7:$A$73,1)+1) -
INDEX('Curva Juros'!$B$7:$B$73,MATCH(C8309,'Curva Juros'!$A$7:$A$73,1))) /
(INDEX('Curva Juros'!$A$7:$A$73,MATCH(C8309,'Curva Juros'!$A$7:$A$73,1)+1) -
INDEX('Curva Juros'!$A$7:$A$73,MATCH(C8309,'Curva Juros'!$A$7:$A$73,1)))</f>
        <v>7.6523547777777781</v>
      </c>
      <c r="F8309" s="24">
        <f t="shared" si="129"/>
        <v>-6.0965477777777805E-3</v>
      </c>
      <c r="G8309" s="24"/>
    </row>
    <row r="8310" spans="1:7" x14ac:dyDescent="0.25">
      <c r="A8310" s="3" t="s">
        <v>178</v>
      </c>
      <c r="B8310" s="4">
        <v>45933</v>
      </c>
      <c r="C8310" s="5">
        <v>1059.78</v>
      </c>
      <c r="D8310" s="19">
        <v>7.1393999999999999E-2</v>
      </c>
      <c r="E8310" s="35" cm="1">
        <f t="array" ref="E8310">INDEX('Curva Juros'!$B$7:$B$73,MATCH(C8310,'Curva Juros'!$A$7:$A$73,1)) +
(C8310-INDEX('Curva Juros'!$A$7:$A$73,MATCH(C8310,'Curva Juros'!$A$7:$A$73,1))) *
(INDEX('Curva Juros'!$B$7:$B$73,MATCH(C8310,'Curva Juros'!$A$7:$A$73,1)+1) -
INDEX('Curva Juros'!$B$7:$B$73,MATCH(C8310,'Curva Juros'!$A$7:$A$73,1))) /
(INDEX('Curva Juros'!$A$7:$A$73,MATCH(C8310,'Curva Juros'!$A$7:$A$73,1)+1) -
INDEX('Curva Juros'!$A$7:$A$73,MATCH(C8310,'Curva Juros'!$A$7:$A$73,1)))</f>
        <v>7.6529644761904763</v>
      </c>
      <c r="F8310" s="24">
        <f t="shared" si="129"/>
        <v>-5.1356447619047702E-3</v>
      </c>
      <c r="G8310" s="24"/>
    </row>
    <row r="8311" spans="1:7" x14ac:dyDescent="0.25">
      <c r="A8311" s="6" t="s">
        <v>178</v>
      </c>
      <c r="B8311" s="7">
        <v>45940</v>
      </c>
      <c r="C8311" s="8">
        <v>1055</v>
      </c>
      <c r="D8311" s="20">
        <v>7.0878999999999998E-2</v>
      </c>
      <c r="E8311" s="35" cm="1">
        <f t="array" ref="E8311">INDEX('Curva Juros'!$B$7:$B$73,MATCH(C8311,'Curva Juros'!$A$7:$A$73,1)) +
(C8311-INDEX('Curva Juros'!$A$7:$A$73,MATCH(C8311,'Curva Juros'!$A$7:$A$73,1))) *
(INDEX('Curva Juros'!$B$7:$B$73,MATCH(C8311,'Curva Juros'!$A$7:$A$73,1)+1) -
INDEX('Curva Juros'!$B$7:$B$73,MATCH(C8311,'Curva Juros'!$A$7:$A$73,1))) /
(INDEX('Curva Juros'!$A$7:$A$73,MATCH(C8311,'Curva Juros'!$A$7:$A$73,1)+1) -
INDEX('Curva Juros'!$A$7:$A$73,MATCH(C8311,'Curva Juros'!$A$7:$A$73,1)))</f>
        <v>7.6535031746031743</v>
      </c>
      <c r="F8311" s="24">
        <f t="shared" si="129"/>
        <v>-5.6560317460317422E-3</v>
      </c>
      <c r="G8311" s="24"/>
    </row>
    <row r="8312" spans="1:7" x14ac:dyDescent="0.25">
      <c r="A8312" s="3" t="s">
        <v>178</v>
      </c>
      <c r="B8312" s="4">
        <v>45947</v>
      </c>
      <c r="C8312" s="5">
        <v>1049.57</v>
      </c>
      <c r="D8312" s="19">
        <v>7.1896000000000002E-2</v>
      </c>
      <c r="E8312" s="35" cm="1">
        <f t="array" ref="E8312">INDEX('Curva Juros'!$B$7:$B$73,MATCH(C8312,'Curva Juros'!$A$7:$A$73,1)) +
(C8312-INDEX('Curva Juros'!$A$7:$A$73,MATCH(C8312,'Curva Juros'!$A$7:$A$73,1))) *
(INDEX('Curva Juros'!$B$7:$B$73,MATCH(C8312,'Curva Juros'!$A$7:$A$73,1)+1) -
INDEX('Curva Juros'!$B$7:$B$73,MATCH(C8312,'Curva Juros'!$A$7:$A$73,1))) /
(INDEX('Curva Juros'!$A$7:$A$73,MATCH(C8312,'Curva Juros'!$A$7:$A$73,1)+1) -
INDEX('Curva Juros'!$A$7:$A$73,MATCH(C8312,'Curva Juros'!$A$7:$A$73,1)))</f>
        <v>7.6541151269841272</v>
      </c>
      <c r="F8312" s="24">
        <f t="shared" si="129"/>
        <v>-4.6451512698412745E-3</v>
      </c>
      <c r="G8312" s="24"/>
    </row>
    <row r="8313" spans="1:7" x14ac:dyDescent="0.25">
      <c r="A8313" s="6" t="s">
        <v>178</v>
      </c>
      <c r="B8313" s="7">
        <v>45954</v>
      </c>
      <c r="C8313" s="8">
        <v>1044.9000000000001</v>
      </c>
      <c r="D8313" s="20">
        <v>7.1106000000000003E-2</v>
      </c>
      <c r="E8313" s="35" cm="1">
        <f t="array" ref="E8313">INDEX('Curva Juros'!$B$7:$B$73,MATCH(C8313,'Curva Juros'!$A$7:$A$73,1)) +
(C8313-INDEX('Curva Juros'!$A$7:$A$73,MATCH(C8313,'Curva Juros'!$A$7:$A$73,1))) *
(INDEX('Curva Juros'!$B$7:$B$73,MATCH(C8313,'Curva Juros'!$A$7:$A$73,1)+1) -
INDEX('Curva Juros'!$B$7:$B$73,MATCH(C8313,'Curva Juros'!$A$7:$A$73,1))) /
(INDEX('Curva Juros'!$A$7:$A$73,MATCH(C8313,'Curva Juros'!$A$7:$A$73,1)+1) -
INDEX('Curva Juros'!$A$7:$A$73,MATCH(C8313,'Curva Juros'!$A$7:$A$73,1)))</f>
        <v>7.6546414285714288</v>
      </c>
      <c r="F8313" s="24">
        <f t="shared" si="129"/>
        <v>-5.4404142857142901E-3</v>
      </c>
      <c r="G8313" s="24"/>
    </row>
    <row r="8314" spans="1:7" x14ac:dyDescent="0.25">
      <c r="A8314" s="3" t="s">
        <v>178</v>
      </c>
      <c r="B8314" s="4">
        <v>45961</v>
      </c>
      <c r="C8314" s="5">
        <v>1039.26</v>
      </c>
      <c r="D8314" s="19">
        <v>7.2640999999999997E-2</v>
      </c>
      <c r="E8314" s="35" cm="1">
        <f t="array" ref="E8314">INDEX('Curva Juros'!$B$7:$B$73,MATCH(C8314,'Curva Juros'!$A$7:$A$73,1)) +
(C8314-INDEX('Curva Juros'!$A$7:$A$73,MATCH(C8314,'Curva Juros'!$A$7:$A$73,1))) *
(INDEX('Curva Juros'!$B$7:$B$73,MATCH(C8314,'Curva Juros'!$A$7:$A$73,1)+1) -
INDEX('Curva Juros'!$B$7:$B$73,MATCH(C8314,'Curva Juros'!$A$7:$A$73,1))) /
(INDEX('Curva Juros'!$A$7:$A$73,MATCH(C8314,'Curva Juros'!$A$7:$A$73,1)+1) -
INDEX('Curva Juros'!$A$7:$A$73,MATCH(C8314,'Curva Juros'!$A$7:$A$73,1)))</f>
        <v>7.6552770476190481</v>
      </c>
      <c r="F8314" s="24">
        <f t="shared" si="129"/>
        <v>-3.9117704761904848E-3</v>
      </c>
      <c r="G8314" s="24"/>
    </row>
    <row r="8315" spans="1:7" x14ac:dyDescent="0.25">
      <c r="A8315" s="6" t="s">
        <v>178</v>
      </c>
      <c r="B8315" s="7">
        <v>45968</v>
      </c>
      <c r="C8315" s="8">
        <v>1034.3</v>
      </c>
      <c r="D8315" s="20">
        <v>7.2537000000000004E-2</v>
      </c>
      <c r="E8315" s="35" cm="1">
        <f t="array" ref="E8315">INDEX('Curva Juros'!$B$7:$B$73,MATCH(C8315,'Curva Juros'!$A$7:$A$73,1)) +
(C8315-INDEX('Curva Juros'!$A$7:$A$73,MATCH(C8315,'Curva Juros'!$A$7:$A$73,1))) *
(INDEX('Curva Juros'!$B$7:$B$73,MATCH(C8315,'Curva Juros'!$A$7:$A$73,1)+1) -
INDEX('Curva Juros'!$B$7:$B$73,MATCH(C8315,'Curva Juros'!$A$7:$A$73,1))) /
(INDEX('Curva Juros'!$A$7:$A$73,MATCH(C8315,'Curva Juros'!$A$7:$A$73,1)+1) -
INDEX('Curva Juros'!$A$7:$A$73,MATCH(C8315,'Curva Juros'!$A$7:$A$73,1)))</f>
        <v>7.6558360317460314</v>
      </c>
      <c r="F8315" s="24">
        <f t="shared" si="129"/>
        <v>-4.0213603174603096E-3</v>
      </c>
      <c r="G8315" s="24"/>
    </row>
    <row r="8316" spans="1:7" x14ac:dyDescent="0.25">
      <c r="A8316" s="3" t="s">
        <v>178</v>
      </c>
      <c r="B8316" s="4">
        <v>45975</v>
      </c>
      <c r="C8316" s="5">
        <v>1029.5</v>
      </c>
      <c r="D8316" s="19">
        <v>7.2055999999999995E-2</v>
      </c>
      <c r="E8316" s="35" cm="1">
        <f t="array" ref="E8316">INDEX('Curva Juros'!$B$7:$B$73,MATCH(C8316,'Curva Juros'!$A$7:$A$73,1)) +
(C8316-INDEX('Curva Juros'!$A$7:$A$73,MATCH(C8316,'Curva Juros'!$A$7:$A$73,1))) *
(INDEX('Curva Juros'!$B$7:$B$73,MATCH(C8316,'Curva Juros'!$A$7:$A$73,1)+1) -
INDEX('Curva Juros'!$B$7:$B$73,MATCH(C8316,'Curva Juros'!$A$7:$A$73,1))) /
(INDEX('Curva Juros'!$A$7:$A$73,MATCH(C8316,'Curva Juros'!$A$7:$A$73,1)+1) -
INDEX('Curva Juros'!$A$7:$A$73,MATCH(C8316,'Curva Juros'!$A$7:$A$73,1)))</f>
        <v>7.6563769841269842</v>
      </c>
      <c r="F8316" s="24">
        <f t="shared" si="129"/>
        <v>-4.5077698412698403E-3</v>
      </c>
      <c r="G8316" s="24"/>
    </row>
    <row r="8317" spans="1:7" x14ac:dyDescent="0.25">
      <c r="A8317" s="6" t="s">
        <v>178</v>
      </c>
      <c r="B8317" s="7">
        <v>45982</v>
      </c>
      <c r="C8317" s="8">
        <v>1025.71</v>
      </c>
      <c r="D8317" s="20">
        <v>7.1557999999999997E-2</v>
      </c>
      <c r="E8317" s="35" cm="1">
        <f t="array" ref="E8317">INDEX('Curva Juros'!$B$7:$B$73,MATCH(C8317,'Curva Juros'!$A$7:$A$73,1)) +
(C8317-INDEX('Curva Juros'!$A$7:$A$73,MATCH(C8317,'Curva Juros'!$A$7:$A$73,1))) *
(INDEX('Curva Juros'!$B$7:$B$73,MATCH(C8317,'Curva Juros'!$A$7:$A$73,1)+1) -
INDEX('Curva Juros'!$B$7:$B$73,MATCH(C8317,'Curva Juros'!$A$7:$A$73,1))) /
(INDEX('Curva Juros'!$A$7:$A$73,MATCH(C8317,'Curva Juros'!$A$7:$A$73,1)+1) -
INDEX('Curva Juros'!$A$7:$A$73,MATCH(C8317,'Curva Juros'!$A$7:$A$73,1)))</f>
        <v>7.6568041111111116</v>
      </c>
      <c r="F8317" s="24">
        <f t="shared" si="129"/>
        <v>-5.0100411111111132E-3</v>
      </c>
      <c r="G8317" s="24"/>
    </row>
    <row r="8318" spans="1:7" x14ac:dyDescent="0.25">
      <c r="A8318" s="3" t="s">
        <v>178</v>
      </c>
      <c r="B8318" s="4">
        <v>45989</v>
      </c>
      <c r="C8318" s="5">
        <v>1019.74</v>
      </c>
      <c r="D8318" s="19">
        <v>7.3881000000000002E-2</v>
      </c>
      <c r="E8318" s="35" cm="1">
        <f t="array" ref="E8318">INDEX('Curva Juros'!$B$7:$B$73,MATCH(C8318,'Curva Juros'!$A$7:$A$73,1)) +
(C8318-INDEX('Curva Juros'!$A$7:$A$73,MATCH(C8318,'Curva Juros'!$A$7:$A$73,1))) *
(INDEX('Curva Juros'!$B$7:$B$73,MATCH(C8318,'Curva Juros'!$A$7:$A$73,1)+1) -
INDEX('Curva Juros'!$B$7:$B$73,MATCH(C8318,'Curva Juros'!$A$7:$A$73,1))) /
(INDEX('Curva Juros'!$A$7:$A$73,MATCH(C8318,'Curva Juros'!$A$7:$A$73,1)+1) -
INDEX('Curva Juros'!$A$7:$A$73,MATCH(C8318,'Curva Juros'!$A$7:$A$73,1)))</f>
        <v>7.6574769206349211</v>
      </c>
      <c r="F8318" s="24">
        <f t="shared" si="129"/>
        <v>-2.6937692063492141E-3</v>
      </c>
      <c r="G8318" s="24"/>
    </row>
    <row r="8319" spans="1:7" x14ac:dyDescent="0.25">
      <c r="A8319" s="6" t="s">
        <v>178</v>
      </c>
      <c r="B8319" s="7">
        <v>45996</v>
      </c>
      <c r="C8319" s="8">
        <v>1014.91</v>
      </c>
      <c r="D8319" s="20">
        <v>7.3469999999999994E-2</v>
      </c>
      <c r="E8319" s="35" cm="1">
        <f t="array" ref="E8319">INDEX('Curva Juros'!$B$7:$B$73,MATCH(C8319,'Curva Juros'!$A$7:$A$73,1)) +
(C8319-INDEX('Curva Juros'!$A$7:$A$73,MATCH(C8319,'Curva Juros'!$A$7:$A$73,1))) *
(INDEX('Curva Juros'!$B$7:$B$73,MATCH(C8319,'Curva Juros'!$A$7:$A$73,1)+1) -
INDEX('Curva Juros'!$B$7:$B$73,MATCH(C8319,'Curva Juros'!$A$7:$A$73,1))) /
(INDEX('Curva Juros'!$A$7:$A$73,MATCH(C8319,'Curva Juros'!$A$7:$A$73,1)+1) -
INDEX('Curva Juros'!$A$7:$A$73,MATCH(C8319,'Curva Juros'!$A$7:$A$73,1)))</f>
        <v>7.6580212539682542</v>
      </c>
      <c r="F8319" s="24">
        <f t="shared" si="129"/>
        <v>-3.1102125396825497E-3</v>
      </c>
      <c r="G8319" s="24"/>
    </row>
    <row r="8320" spans="1:7" x14ac:dyDescent="0.25">
      <c r="A8320" s="3" t="s">
        <v>178</v>
      </c>
      <c r="B8320" s="4">
        <v>46003</v>
      </c>
      <c r="C8320" s="5">
        <v>1010.26</v>
      </c>
      <c r="D8320" s="19">
        <v>7.263E-2</v>
      </c>
      <c r="E8320" s="35" cm="1">
        <f t="array" ref="E8320">INDEX('Curva Juros'!$B$7:$B$73,MATCH(C8320,'Curva Juros'!$A$7:$A$73,1)) +
(C8320-INDEX('Curva Juros'!$A$7:$A$73,MATCH(C8320,'Curva Juros'!$A$7:$A$73,1))) *
(INDEX('Curva Juros'!$B$7:$B$73,MATCH(C8320,'Curva Juros'!$A$7:$A$73,1)+1) -
INDEX('Curva Juros'!$B$7:$B$73,MATCH(C8320,'Curva Juros'!$A$7:$A$73,1))) /
(INDEX('Curva Juros'!$A$7:$A$73,MATCH(C8320,'Curva Juros'!$A$7:$A$73,1)+1) -
INDEX('Curva Juros'!$A$7:$A$73,MATCH(C8320,'Curva Juros'!$A$7:$A$73,1)))</f>
        <v>7.658545301587302</v>
      </c>
      <c r="F8320" s="24">
        <f t="shared" si="129"/>
        <v>-3.9554530158730228E-3</v>
      </c>
      <c r="G8320" s="24"/>
    </row>
    <row r="8321" spans="1:7" x14ac:dyDescent="0.25">
      <c r="A8321" s="6" t="s">
        <v>178</v>
      </c>
      <c r="B8321" s="7">
        <v>46010</v>
      </c>
      <c r="C8321" s="8">
        <v>1004.73</v>
      </c>
      <c r="D8321" s="20">
        <v>7.3898000000000005E-2</v>
      </c>
      <c r="E8321" s="35" cm="1">
        <f t="array" ref="E8321">INDEX('Curva Juros'!$B$7:$B$73,MATCH(C8321,'Curva Juros'!$A$7:$A$73,1)) +
(C8321-INDEX('Curva Juros'!$A$7:$A$73,MATCH(C8321,'Curva Juros'!$A$7:$A$73,1))) *
(INDEX('Curva Juros'!$B$7:$B$73,MATCH(C8321,'Curva Juros'!$A$7:$A$73,1)+1) -
INDEX('Curva Juros'!$B$7:$B$73,MATCH(C8321,'Curva Juros'!$A$7:$A$73,1))) /
(INDEX('Curva Juros'!$A$7:$A$73,MATCH(C8321,'Curva Juros'!$A$7:$A$73,1)+1) -
INDEX('Curva Juros'!$A$7:$A$73,MATCH(C8321,'Curva Juros'!$A$7:$A$73,1)))</f>
        <v>7.6590932619047623</v>
      </c>
      <c r="F8321" s="24">
        <f t="shared" si="129"/>
        <v>-2.6929326190476138E-3</v>
      </c>
      <c r="G8321" s="24"/>
    </row>
    <row r="8322" spans="1:7" x14ac:dyDescent="0.25">
      <c r="A8322" s="3" t="s">
        <v>178</v>
      </c>
      <c r="B8322" s="4">
        <v>46017</v>
      </c>
      <c r="C8322" s="5">
        <v>1001.43</v>
      </c>
      <c r="D8322" s="19">
        <v>7.2224999999999998E-2</v>
      </c>
      <c r="E8322" s="35" cm="1">
        <f t="array" ref="E8322">INDEX('Curva Juros'!$B$7:$B$73,MATCH(C8322,'Curva Juros'!$A$7:$A$73,1)) +
(C8322-INDEX('Curva Juros'!$A$7:$A$73,MATCH(C8322,'Curva Juros'!$A$7:$A$73,1))) *
(INDEX('Curva Juros'!$B$7:$B$73,MATCH(C8322,'Curva Juros'!$A$7:$A$73,1)+1) -
INDEX('Curva Juros'!$B$7:$B$73,MATCH(C8322,'Curva Juros'!$A$7:$A$73,1))) /
(INDEX('Curva Juros'!$A$7:$A$73,MATCH(C8322,'Curva Juros'!$A$7:$A$73,1)+1) -
INDEX('Curva Juros'!$A$7:$A$73,MATCH(C8322,'Curva Juros'!$A$7:$A$73,1)))</f>
        <v>7.6593892142857145</v>
      </c>
      <c r="F8322" s="24">
        <f t="shared" si="129"/>
        <v>-4.368892142857142E-3</v>
      </c>
      <c r="G8322" s="24"/>
    </row>
    <row r="8323" spans="1:7" x14ac:dyDescent="0.25">
      <c r="A8323" s="6" t="s">
        <v>178</v>
      </c>
      <c r="B8323" s="7">
        <v>46024</v>
      </c>
      <c r="C8323" s="8">
        <v>997.46</v>
      </c>
      <c r="D8323" s="20">
        <v>7.2156999999999999E-2</v>
      </c>
      <c r="E8323" s="35" cm="1">
        <f t="array" ref="E8323">INDEX('Curva Juros'!$B$7:$B$73,MATCH(C8323,'Curva Juros'!$A$7:$A$73,1)) +
(C8323-INDEX('Curva Juros'!$A$7:$A$73,MATCH(C8323,'Curva Juros'!$A$7:$A$73,1))) *
(INDEX('Curva Juros'!$B$7:$B$73,MATCH(C8323,'Curva Juros'!$A$7:$A$73,1)+1) -
INDEX('Curva Juros'!$B$7:$B$73,MATCH(C8323,'Curva Juros'!$A$7:$A$73,1))) /
(INDEX('Curva Juros'!$A$7:$A$73,MATCH(C8323,'Curva Juros'!$A$7:$A$73,1)+1) -
INDEX('Curva Juros'!$A$7:$A$73,MATCH(C8323,'Curva Juros'!$A$7:$A$73,1)))</f>
        <v>7.6597452539682545</v>
      </c>
      <c r="F8323" s="24">
        <f t="shared" ref="F8323:F8386" si="130">D8323-E8323/100</f>
        <v>-4.4404525396825462E-3</v>
      </c>
      <c r="G8323" s="24"/>
    </row>
    <row r="8324" spans="1:7" x14ac:dyDescent="0.25">
      <c r="A8324" s="3" t="s">
        <v>178</v>
      </c>
      <c r="B8324" s="4">
        <v>46031</v>
      </c>
      <c r="C8324" s="5">
        <v>992.33</v>
      </c>
      <c r="D8324" s="19">
        <v>7.2460999999999998E-2</v>
      </c>
      <c r="E8324" s="35" cm="1">
        <f t="array" ref="E8324">INDEX('Curva Juros'!$B$7:$B$73,MATCH(C8324,'Curva Juros'!$A$7:$A$73,1)) +
(C8324-INDEX('Curva Juros'!$A$7:$A$73,MATCH(C8324,'Curva Juros'!$A$7:$A$73,1))) *
(INDEX('Curva Juros'!$B$7:$B$73,MATCH(C8324,'Curva Juros'!$A$7:$A$73,1)+1) -
INDEX('Curva Juros'!$B$7:$B$73,MATCH(C8324,'Curva Juros'!$A$7:$A$73,1))) /
(INDEX('Curva Juros'!$A$7:$A$73,MATCH(C8324,'Curva Juros'!$A$7:$A$73,1)+1) -
INDEX('Curva Juros'!$A$7:$A$73,MATCH(C8324,'Curva Juros'!$A$7:$A$73,1)))</f>
        <v>7.6602053253968254</v>
      </c>
      <c r="F8324" s="24">
        <f t="shared" si="130"/>
        <v>-4.1410532539682549E-3</v>
      </c>
      <c r="G8324" s="24"/>
    </row>
    <row r="8325" spans="1:7" x14ac:dyDescent="0.25">
      <c r="A8325" s="6" t="s">
        <v>178</v>
      </c>
      <c r="B8325" s="7">
        <v>46038</v>
      </c>
      <c r="C8325" s="8">
        <v>987.33</v>
      </c>
      <c r="D8325" s="20">
        <v>7.2458999999999996E-2</v>
      </c>
      <c r="E8325" s="35" cm="1">
        <f t="array" ref="E8325">INDEX('Curva Juros'!$B$7:$B$73,MATCH(C8325,'Curva Juros'!$A$7:$A$73,1)) +
(C8325-INDEX('Curva Juros'!$A$7:$A$73,MATCH(C8325,'Curva Juros'!$A$7:$A$73,1))) *
(INDEX('Curva Juros'!$B$7:$B$73,MATCH(C8325,'Curva Juros'!$A$7:$A$73,1)+1) -
INDEX('Curva Juros'!$B$7:$B$73,MATCH(C8325,'Curva Juros'!$A$7:$A$73,1))) /
(INDEX('Curva Juros'!$A$7:$A$73,MATCH(C8325,'Curva Juros'!$A$7:$A$73,1)+1) -
INDEX('Curva Juros'!$A$7:$A$73,MATCH(C8325,'Curva Juros'!$A$7:$A$73,1)))</f>
        <v>7.6606537380952382</v>
      </c>
      <c r="F8325" s="24">
        <f t="shared" si="130"/>
        <v>-4.1475373809523874E-3</v>
      </c>
      <c r="G8325" s="24"/>
    </row>
    <row r="8326" spans="1:7" x14ac:dyDescent="0.25">
      <c r="A8326" s="3" t="s">
        <v>178</v>
      </c>
      <c r="B8326" s="4">
        <v>46045</v>
      </c>
      <c r="C8326" s="5">
        <v>983.26</v>
      </c>
      <c r="D8326" s="19">
        <v>7.0254999999999998E-2</v>
      </c>
      <c r="E8326" s="35" cm="1">
        <f t="array" ref="E8326">INDEX('Curva Juros'!$B$7:$B$73,MATCH(C8326,'Curva Juros'!$A$7:$A$73,1)) +
(C8326-INDEX('Curva Juros'!$A$7:$A$73,MATCH(C8326,'Curva Juros'!$A$7:$A$73,1))) *
(INDEX('Curva Juros'!$B$7:$B$73,MATCH(C8326,'Curva Juros'!$A$7:$A$73,1)+1) -
INDEX('Curva Juros'!$B$7:$B$73,MATCH(C8326,'Curva Juros'!$A$7:$A$73,1))) /
(INDEX('Curva Juros'!$A$7:$A$73,MATCH(C8326,'Curva Juros'!$A$7:$A$73,1)+1) -
INDEX('Curva Juros'!$A$7:$A$73,MATCH(C8326,'Curva Juros'!$A$7:$A$73,1)))</f>
        <v>7.661018746031746</v>
      </c>
      <c r="F8326" s="24">
        <f t="shared" si="130"/>
        <v>-6.355187460317463E-3</v>
      </c>
      <c r="G8326" s="24"/>
    </row>
    <row r="8327" spans="1:7" x14ac:dyDescent="0.25">
      <c r="A8327" s="6" t="s">
        <v>178</v>
      </c>
      <c r="B8327" s="7">
        <v>46052</v>
      </c>
      <c r="C8327" s="8">
        <v>979.22</v>
      </c>
      <c r="D8327" s="20">
        <v>6.7978999999999998E-2</v>
      </c>
      <c r="E8327" s="35" cm="1">
        <f t="array" ref="E8327">INDEX('Curva Juros'!$B$7:$B$73,MATCH(C8327,'Curva Juros'!$A$7:$A$73,1)) +
(C8327-INDEX('Curva Juros'!$A$7:$A$73,MATCH(C8327,'Curva Juros'!$A$7:$A$73,1))) *
(INDEX('Curva Juros'!$B$7:$B$73,MATCH(C8327,'Curva Juros'!$A$7:$A$73,1)+1) -
INDEX('Curva Juros'!$B$7:$B$73,MATCH(C8327,'Curva Juros'!$A$7:$A$73,1))) /
(INDEX('Curva Juros'!$A$7:$A$73,MATCH(C8327,'Curva Juros'!$A$7:$A$73,1)+1) -
INDEX('Curva Juros'!$A$7:$A$73,MATCH(C8327,'Curva Juros'!$A$7:$A$73,1)))</f>
        <v>7.6613810634920636</v>
      </c>
      <c r="F8327" s="24">
        <f t="shared" si="130"/>
        <v>-8.6348106349206366E-3</v>
      </c>
      <c r="G8327" s="24"/>
    </row>
    <row r="8328" spans="1:7" x14ac:dyDescent="0.25">
      <c r="A8328" s="3" t="s">
        <v>178</v>
      </c>
      <c r="B8328" s="4">
        <v>46059</v>
      </c>
      <c r="C8328" s="5">
        <v>973.91</v>
      </c>
      <c r="D8328" s="19">
        <v>6.8711999999999995E-2</v>
      </c>
      <c r="E8328" s="35" cm="1">
        <f t="array" ref="E8328">INDEX('Curva Juros'!$B$7:$B$73,MATCH(C8328,'Curva Juros'!$A$7:$A$73,1)) +
(C8328-INDEX('Curva Juros'!$A$7:$A$73,MATCH(C8328,'Curva Juros'!$A$7:$A$73,1))) *
(INDEX('Curva Juros'!$B$7:$B$73,MATCH(C8328,'Curva Juros'!$A$7:$A$73,1)+1) -
INDEX('Curva Juros'!$B$7:$B$73,MATCH(C8328,'Curva Juros'!$A$7:$A$73,1))) /
(INDEX('Curva Juros'!$A$7:$A$73,MATCH(C8328,'Curva Juros'!$A$7:$A$73,1)+1) -
INDEX('Curva Juros'!$A$7:$A$73,MATCH(C8328,'Curva Juros'!$A$7:$A$73,1)))</f>
        <v>7.661857277777778</v>
      </c>
      <c r="F8328" s="24">
        <f t="shared" si="130"/>
        <v>-7.9065727777777872E-3</v>
      </c>
      <c r="G8328" s="24"/>
    </row>
    <row r="8329" spans="1:7" x14ac:dyDescent="0.25">
      <c r="A8329" s="6" t="s">
        <v>178</v>
      </c>
      <c r="B8329" s="7">
        <v>46066</v>
      </c>
      <c r="C8329" s="8">
        <v>969.23</v>
      </c>
      <c r="D8329" s="20">
        <v>6.7942000000000002E-2</v>
      </c>
      <c r="E8329" s="35" cm="1">
        <f t="array" ref="E8329">INDEX('Curva Juros'!$B$7:$B$73,MATCH(C8329,'Curva Juros'!$A$7:$A$73,1)) +
(C8329-INDEX('Curva Juros'!$A$7:$A$73,MATCH(C8329,'Curva Juros'!$A$7:$A$73,1))) *
(INDEX('Curva Juros'!$B$7:$B$73,MATCH(C8329,'Curva Juros'!$A$7:$A$73,1)+1) -
INDEX('Curva Juros'!$B$7:$B$73,MATCH(C8329,'Curva Juros'!$A$7:$A$73,1))) /
(INDEX('Curva Juros'!$A$7:$A$73,MATCH(C8329,'Curva Juros'!$A$7:$A$73,1)+1) -
INDEX('Curva Juros'!$A$7:$A$73,MATCH(C8329,'Curva Juros'!$A$7:$A$73,1)))</f>
        <v>7.6622769920634921</v>
      </c>
      <c r="F8329" s="24">
        <f t="shared" si="130"/>
        <v>-8.6807699206349204E-3</v>
      </c>
      <c r="G8329" s="24"/>
    </row>
    <row r="8330" spans="1:7" x14ac:dyDescent="0.25">
      <c r="A8330" s="3" t="s">
        <v>178</v>
      </c>
      <c r="B8330" s="4">
        <v>46073</v>
      </c>
      <c r="C8330" s="5">
        <v>996.4</v>
      </c>
      <c r="D8330" s="19">
        <v>6.8578E-2</v>
      </c>
      <c r="E8330" s="35" cm="1">
        <f t="array" ref="E8330">INDEX('Curva Juros'!$B$7:$B$73,MATCH(C8330,'Curva Juros'!$A$7:$A$73,1)) +
(C8330-INDEX('Curva Juros'!$A$7:$A$73,MATCH(C8330,'Curva Juros'!$A$7:$A$73,1))) *
(INDEX('Curva Juros'!$B$7:$B$73,MATCH(C8330,'Curva Juros'!$A$7:$A$73,1)+1) -
INDEX('Curva Juros'!$B$7:$B$73,MATCH(C8330,'Curva Juros'!$A$7:$A$73,1))) /
(INDEX('Curva Juros'!$A$7:$A$73,MATCH(C8330,'Curva Juros'!$A$7:$A$73,1)+1) -
INDEX('Curva Juros'!$A$7:$A$73,MATCH(C8330,'Curva Juros'!$A$7:$A$73,1)))</f>
        <v>7.6598403174603176</v>
      </c>
      <c r="F8330" s="24">
        <f t="shared" si="130"/>
        <v>-8.0204031746031745E-3</v>
      </c>
      <c r="G8330" s="24"/>
    </row>
    <row r="8331" spans="1:7" x14ac:dyDescent="0.25">
      <c r="A8331" s="6" t="s">
        <v>178</v>
      </c>
      <c r="B8331" s="7">
        <v>46080</v>
      </c>
      <c r="C8331" s="8">
        <v>991.81</v>
      </c>
      <c r="D8331" s="20">
        <v>6.7291000000000004E-2</v>
      </c>
      <c r="E8331" s="35" cm="1">
        <f t="array" ref="E8331">INDEX('Curva Juros'!$B$7:$B$73,MATCH(C8331,'Curva Juros'!$A$7:$A$73,1)) +
(C8331-INDEX('Curva Juros'!$A$7:$A$73,MATCH(C8331,'Curva Juros'!$A$7:$A$73,1))) *
(INDEX('Curva Juros'!$B$7:$B$73,MATCH(C8331,'Curva Juros'!$A$7:$A$73,1)+1) -
INDEX('Curva Juros'!$B$7:$B$73,MATCH(C8331,'Curva Juros'!$A$7:$A$73,1))) /
(INDEX('Curva Juros'!$A$7:$A$73,MATCH(C8331,'Curva Juros'!$A$7:$A$73,1)+1) -
INDEX('Curva Juros'!$A$7:$A$73,MATCH(C8331,'Curva Juros'!$A$7:$A$73,1)))</f>
        <v>7.6602519603174608</v>
      </c>
      <c r="F8331" s="24">
        <f t="shared" si="130"/>
        <v>-9.3115196031745978E-3</v>
      </c>
      <c r="G8331" s="24"/>
    </row>
    <row r="8332" spans="1:7" x14ac:dyDescent="0.25">
      <c r="A8332" s="3" t="s">
        <v>179</v>
      </c>
      <c r="B8332" s="4">
        <v>45723</v>
      </c>
      <c r="C8332" s="5">
        <v>1750.34</v>
      </c>
      <c r="D8332" s="19">
        <v>7.9058000000000003E-2</v>
      </c>
      <c r="E8332" s="35" cm="1">
        <f t="array" ref="E8332">INDEX('Curva Juros'!$B$7:$B$73,MATCH(C8332,'Curva Juros'!$A$7:$A$73,1)) +
(C8332-INDEX('Curva Juros'!$A$7:$A$73,MATCH(C8332,'Curva Juros'!$A$7:$A$73,1))) *
(INDEX('Curva Juros'!$B$7:$B$73,MATCH(C8332,'Curva Juros'!$A$7:$A$73,1)+1) -
INDEX('Curva Juros'!$B$7:$B$73,MATCH(C8332,'Curva Juros'!$A$7:$A$73,1))) /
(INDEX('Curva Juros'!$A$7:$A$73,MATCH(C8332,'Curva Juros'!$A$7:$A$73,1)+1) -
INDEX('Curva Juros'!$A$7:$A$73,MATCH(C8332,'Curva Juros'!$A$7:$A$73,1)))</f>
        <v>7.5161475238095239</v>
      </c>
      <c r="F8332" s="24">
        <f t="shared" si="130"/>
        <v>3.8965247619047599E-3</v>
      </c>
      <c r="G8332" s="24"/>
    </row>
    <row r="8333" spans="1:7" x14ac:dyDescent="0.25">
      <c r="A8333" s="6" t="s">
        <v>179</v>
      </c>
      <c r="B8333" s="7">
        <v>45730</v>
      </c>
      <c r="C8333" s="8">
        <v>1748.67</v>
      </c>
      <c r="D8333" s="20">
        <v>7.7733999999999998E-2</v>
      </c>
      <c r="E8333" s="35" cm="1">
        <f t="array" ref="E8333">INDEX('Curva Juros'!$B$7:$B$73,MATCH(C8333,'Curva Juros'!$A$7:$A$73,1)) +
(C8333-INDEX('Curva Juros'!$A$7:$A$73,MATCH(C8333,'Curva Juros'!$A$7:$A$73,1))) *
(INDEX('Curva Juros'!$B$7:$B$73,MATCH(C8333,'Curva Juros'!$A$7:$A$73,1)+1) -
INDEX('Curva Juros'!$B$7:$B$73,MATCH(C8333,'Curva Juros'!$A$7:$A$73,1))) /
(INDEX('Curva Juros'!$A$7:$A$73,MATCH(C8333,'Curva Juros'!$A$7:$A$73,1)+1) -
INDEX('Curva Juros'!$A$7:$A$73,MATCH(C8333,'Curva Juros'!$A$7:$A$73,1)))</f>
        <v>7.5165689999999996</v>
      </c>
      <c r="F8333" s="24">
        <f t="shared" si="130"/>
        <v>2.5683100000000042E-3</v>
      </c>
      <c r="G8333" s="24"/>
    </row>
    <row r="8334" spans="1:7" x14ac:dyDescent="0.25">
      <c r="A8334" s="3" t="s">
        <v>179</v>
      </c>
      <c r="B8334" s="4">
        <v>45737</v>
      </c>
      <c r="C8334" s="5">
        <v>1794.66</v>
      </c>
      <c r="D8334" s="19">
        <v>7.7661999999999995E-2</v>
      </c>
      <c r="E8334" s="35" cm="1">
        <f t="array" ref="E8334">INDEX('Curva Juros'!$B$7:$B$73,MATCH(C8334,'Curva Juros'!$A$7:$A$73,1)) +
(C8334-INDEX('Curva Juros'!$A$7:$A$73,MATCH(C8334,'Curva Juros'!$A$7:$A$73,1))) *
(INDEX('Curva Juros'!$B$7:$B$73,MATCH(C8334,'Curva Juros'!$A$7:$A$73,1)+1) -
INDEX('Curva Juros'!$B$7:$B$73,MATCH(C8334,'Curva Juros'!$A$7:$A$73,1))) /
(INDEX('Curva Juros'!$A$7:$A$73,MATCH(C8334,'Curva Juros'!$A$7:$A$73,1)+1) -
INDEX('Curva Juros'!$A$7:$A$73,MATCH(C8334,'Curva Juros'!$A$7:$A$73,1)))</f>
        <v>7.5047429999999995</v>
      </c>
      <c r="F8334" s="24">
        <f t="shared" si="130"/>
        <v>2.6145699999999966E-3</v>
      </c>
      <c r="G8334" s="24"/>
    </row>
    <row r="8335" spans="1:7" x14ac:dyDescent="0.25">
      <c r="A8335" s="6" t="s">
        <v>179</v>
      </c>
      <c r="B8335" s="7">
        <v>45744</v>
      </c>
      <c r="C8335" s="8">
        <v>1789.76</v>
      </c>
      <c r="D8335" s="20">
        <v>7.7618999999999994E-2</v>
      </c>
      <c r="E8335" s="35" cm="1">
        <f t="array" ref="E8335">INDEX('Curva Juros'!$B$7:$B$73,MATCH(C8335,'Curva Juros'!$A$7:$A$73,1)) +
(C8335-INDEX('Curva Juros'!$A$7:$A$73,MATCH(C8335,'Curva Juros'!$A$7:$A$73,1))) *
(INDEX('Curva Juros'!$B$7:$B$73,MATCH(C8335,'Curva Juros'!$A$7:$A$73,1)+1) -
INDEX('Curva Juros'!$B$7:$B$73,MATCH(C8335,'Curva Juros'!$A$7:$A$73,1))) /
(INDEX('Curva Juros'!$A$7:$A$73,MATCH(C8335,'Curva Juros'!$A$7:$A$73,1)+1) -
INDEX('Curva Juros'!$A$7:$A$73,MATCH(C8335,'Curva Juros'!$A$7:$A$73,1)))</f>
        <v>7.5060146666666663</v>
      </c>
      <c r="F8335" s="24">
        <f t="shared" si="130"/>
        <v>2.558853333333333E-3</v>
      </c>
      <c r="G8335" s="24"/>
    </row>
    <row r="8336" spans="1:7" x14ac:dyDescent="0.25">
      <c r="A8336" s="3" t="s">
        <v>179</v>
      </c>
      <c r="B8336" s="4">
        <v>45751</v>
      </c>
      <c r="C8336" s="5">
        <v>1788.18</v>
      </c>
      <c r="D8336" s="19">
        <v>7.6097999999999999E-2</v>
      </c>
      <c r="E8336" s="35" cm="1">
        <f t="array" ref="E8336">INDEX('Curva Juros'!$B$7:$B$73,MATCH(C8336,'Curva Juros'!$A$7:$A$73,1)) +
(C8336-INDEX('Curva Juros'!$A$7:$A$73,MATCH(C8336,'Curva Juros'!$A$7:$A$73,1))) *
(INDEX('Curva Juros'!$B$7:$B$73,MATCH(C8336,'Curva Juros'!$A$7:$A$73,1)+1) -
INDEX('Curva Juros'!$B$7:$B$73,MATCH(C8336,'Curva Juros'!$A$7:$A$73,1))) /
(INDEX('Curva Juros'!$A$7:$A$73,MATCH(C8336,'Curva Juros'!$A$7:$A$73,1)+1) -
INDEX('Curva Juros'!$A$7:$A$73,MATCH(C8336,'Curva Juros'!$A$7:$A$73,1)))</f>
        <v>7.5064247142857141</v>
      </c>
      <c r="F8336" s="24">
        <f t="shared" si="130"/>
        <v>1.0337528571428556E-3</v>
      </c>
      <c r="G8336" s="24"/>
    </row>
    <row r="8337" spans="1:7" x14ac:dyDescent="0.25">
      <c r="A8337" s="6" t="s">
        <v>179</v>
      </c>
      <c r="B8337" s="7">
        <v>45758</v>
      </c>
      <c r="C8337" s="8">
        <v>1778.39</v>
      </c>
      <c r="D8337" s="20">
        <v>7.8229000000000007E-2</v>
      </c>
      <c r="E8337" s="35" cm="1">
        <f t="array" ref="E8337">INDEX('Curva Juros'!$B$7:$B$73,MATCH(C8337,'Curva Juros'!$A$7:$A$73,1)) +
(C8337-INDEX('Curva Juros'!$A$7:$A$73,MATCH(C8337,'Curva Juros'!$A$7:$A$73,1))) *
(INDEX('Curva Juros'!$B$7:$B$73,MATCH(C8337,'Curva Juros'!$A$7:$A$73,1)+1) -
INDEX('Curva Juros'!$B$7:$B$73,MATCH(C8337,'Curva Juros'!$A$7:$A$73,1))) /
(INDEX('Curva Juros'!$A$7:$A$73,MATCH(C8337,'Curva Juros'!$A$7:$A$73,1)+1) -
INDEX('Curva Juros'!$A$7:$A$73,MATCH(C8337,'Curva Juros'!$A$7:$A$73,1)))</f>
        <v>7.5089654523809521</v>
      </c>
      <c r="F8337" s="24">
        <f t="shared" si="130"/>
        <v>3.1393454761904915E-3</v>
      </c>
      <c r="G8337" s="24"/>
    </row>
    <row r="8338" spans="1:7" x14ac:dyDescent="0.25">
      <c r="A8338" s="3" t="s">
        <v>179</v>
      </c>
      <c r="B8338" s="4">
        <v>45764</v>
      </c>
      <c r="C8338" s="5">
        <v>1774.81</v>
      </c>
      <c r="D8338" s="19">
        <v>7.8042E-2</v>
      </c>
      <c r="E8338" s="35" cm="1">
        <f t="array" ref="E8338">INDEX('Curva Juros'!$B$7:$B$73,MATCH(C8338,'Curva Juros'!$A$7:$A$73,1)) +
(C8338-INDEX('Curva Juros'!$A$7:$A$73,MATCH(C8338,'Curva Juros'!$A$7:$A$73,1))) *
(INDEX('Curva Juros'!$B$7:$B$73,MATCH(C8338,'Curva Juros'!$A$7:$A$73,1)+1) -
INDEX('Curva Juros'!$B$7:$B$73,MATCH(C8338,'Curva Juros'!$A$7:$A$73,1))) /
(INDEX('Curva Juros'!$A$7:$A$73,MATCH(C8338,'Curva Juros'!$A$7:$A$73,1)+1) -
INDEX('Curva Juros'!$A$7:$A$73,MATCH(C8338,'Curva Juros'!$A$7:$A$73,1)))</f>
        <v>7.5098945476190471</v>
      </c>
      <c r="F8338" s="24">
        <f t="shared" si="130"/>
        <v>2.943054523809524E-3</v>
      </c>
      <c r="G8338" s="24"/>
    </row>
    <row r="8339" spans="1:7" x14ac:dyDescent="0.25">
      <c r="A8339" s="6" t="s">
        <v>179</v>
      </c>
      <c r="B8339" s="7">
        <v>45772</v>
      </c>
      <c r="C8339" s="8">
        <v>1772.54</v>
      </c>
      <c r="D8339" s="20">
        <v>7.7274999999999996E-2</v>
      </c>
      <c r="E8339" s="35" cm="1">
        <f t="array" ref="E8339">INDEX('Curva Juros'!$B$7:$B$73,MATCH(C8339,'Curva Juros'!$A$7:$A$73,1)) +
(C8339-INDEX('Curva Juros'!$A$7:$A$73,MATCH(C8339,'Curva Juros'!$A$7:$A$73,1))) *
(INDEX('Curva Juros'!$B$7:$B$73,MATCH(C8339,'Curva Juros'!$A$7:$A$73,1)+1) -
INDEX('Curva Juros'!$B$7:$B$73,MATCH(C8339,'Curva Juros'!$A$7:$A$73,1))) /
(INDEX('Curva Juros'!$A$7:$A$73,MATCH(C8339,'Curva Juros'!$A$7:$A$73,1)+1) -
INDEX('Curva Juros'!$A$7:$A$73,MATCH(C8339,'Curva Juros'!$A$7:$A$73,1)))</f>
        <v>7.5104836666666666</v>
      </c>
      <c r="F8339" s="24">
        <f t="shared" si="130"/>
        <v>2.1701633333333359E-3</v>
      </c>
      <c r="G8339" s="24"/>
    </row>
    <row r="8340" spans="1:7" x14ac:dyDescent="0.25">
      <c r="A8340" s="3" t="s">
        <v>179</v>
      </c>
      <c r="B8340" s="4">
        <v>45779</v>
      </c>
      <c r="C8340" s="5">
        <v>1771.29</v>
      </c>
      <c r="D8340" s="19">
        <v>7.6048000000000004E-2</v>
      </c>
      <c r="E8340" s="35" cm="1">
        <f t="array" ref="E8340">INDEX('Curva Juros'!$B$7:$B$73,MATCH(C8340,'Curva Juros'!$A$7:$A$73,1)) +
(C8340-INDEX('Curva Juros'!$A$7:$A$73,MATCH(C8340,'Curva Juros'!$A$7:$A$73,1))) *
(INDEX('Curva Juros'!$B$7:$B$73,MATCH(C8340,'Curva Juros'!$A$7:$A$73,1)+1) -
INDEX('Curva Juros'!$B$7:$B$73,MATCH(C8340,'Curva Juros'!$A$7:$A$73,1))) /
(INDEX('Curva Juros'!$A$7:$A$73,MATCH(C8340,'Curva Juros'!$A$7:$A$73,1)+1) -
INDEX('Curva Juros'!$A$7:$A$73,MATCH(C8340,'Curva Juros'!$A$7:$A$73,1)))</f>
        <v>7.5108080714285714</v>
      </c>
      <c r="F8340" s="24">
        <f t="shared" si="130"/>
        <v>9.3991928571429684E-4</v>
      </c>
      <c r="G8340" s="24"/>
    </row>
    <row r="8341" spans="1:7" x14ac:dyDescent="0.25">
      <c r="A8341" s="6" t="s">
        <v>179</v>
      </c>
      <c r="B8341" s="7">
        <v>45786</v>
      </c>
      <c r="C8341" s="8">
        <v>1772.76</v>
      </c>
      <c r="D8341" s="20">
        <v>7.3160000000000003E-2</v>
      </c>
      <c r="E8341" s="35" cm="1">
        <f t="array" ref="E8341">INDEX('Curva Juros'!$B$7:$B$73,MATCH(C8341,'Curva Juros'!$A$7:$A$73,1)) +
(C8341-INDEX('Curva Juros'!$A$7:$A$73,MATCH(C8341,'Curva Juros'!$A$7:$A$73,1))) *
(INDEX('Curva Juros'!$B$7:$B$73,MATCH(C8341,'Curva Juros'!$A$7:$A$73,1)+1) -
INDEX('Curva Juros'!$B$7:$B$73,MATCH(C8341,'Curva Juros'!$A$7:$A$73,1))) /
(INDEX('Curva Juros'!$A$7:$A$73,MATCH(C8341,'Curva Juros'!$A$7:$A$73,1)+1) -
INDEX('Curva Juros'!$A$7:$A$73,MATCH(C8341,'Curva Juros'!$A$7:$A$73,1)))</f>
        <v>7.510426571428571</v>
      </c>
      <c r="F8341" s="24">
        <f t="shared" si="130"/>
        <v>-1.9442657142857006E-3</v>
      </c>
      <c r="G8341" s="24"/>
    </row>
    <row r="8342" spans="1:7" x14ac:dyDescent="0.25">
      <c r="A8342" s="3" t="s">
        <v>179</v>
      </c>
      <c r="B8342" s="4">
        <v>45793</v>
      </c>
      <c r="C8342" s="5">
        <v>1766.93</v>
      </c>
      <c r="D8342" s="19">
        <v>7.3532E-2</v>
      </c>
      <c r="E8342" s="35" cm="1">
        <f t="array" ref="E8342">INDEX('Curva Juros'!$B$7:$B$73,MATCH(C8342,'Curva Juros'!$A$7:$A$73,1)) +
(C8342-INDEX('Curva Juros'!$A$7:$A$73,MATCH(C8342,'Curva Juros'!$A$7:$A$73,1))) *
(INDEX('Curva Juros'!$B$7:$B$73,MATCH(C8342,'Curva Juros'!$A$7:$A$73,1)+1) -
INDEX('Curva Juros'!$B$7:$B$73,MATCH(C8342,'Curva Juros'!$A$7:$A$73,1))) /
(INDEX('Curva Juros'!$A$7:$A$73,MATCH(C8342,'Curva Juros'!$A$7:$A$73,1)+1) -
INDEX('Curva Juros'!$A$7:$A$73,MATCH(C8342,'Curva Juros'!$A$7:$A$73,1)))</f>
        <v>7.5119395952380952</v>
      </c>
      <c r="F8342" s="24">
        <f t="shared" si="130"/>
        <v>-1.5873959523809572E-3</v>
      </c>
      <c r="G8342" s="24"/>
    </row>
    <row r="8343" spans="1:7" x14ac:dyDescent="0.25">
      <c r="A8343" s="6" t="s">
        <v>179</v>
      </c>
      <c r="B8343" s="7">
        <v>45800</v>
      </c>
      <c r="C8343" s="8">
        <v>1762.17</v>
      </c>
      <c r="D8343" s="20">
        <v>7.3424000000000003E-2</v>
      </c>
      <c r="E8343" s="35" cm="1">
        <f t="array" ref="E8343">INDEX('Curva Juros'!$B$7:$B$73,MATCH(C8343,'Curva Juros'!$A$7:$A$73,1)) +
(C8343-INDEX('Curva Juros'!$A$7:$A$73,MATCH(C8343,'Curva Juros'!$A$7:$A$73,1))) *
(INDEX('Curva Juros'!$B$7:$B$73,MATCH(C8343,'Curva Juros'!$A$7:$A$73,1)+1) -
INDEX('Curva Juros'!$B$7:$B$73,MATCH(C8343,'Curva Juros'!$A$7:$A$73,1))) /
(INDEX('Curva Juros'!$A$7:$A$73,MATCH(C8343,'Curva Juros'!$A$7:$A$73,1)+1) -
INDEX('Curva Juros'!$A$7:$A$73,MATCH(C8343,'Curva Juros'!$A$7:$A$73,1)))</f>
        <v>7.5131618571428564</v>
      </c>
      <c r="F8343" s="24">
        <f t="shared" si="130"/>
        <v>-1.7076185714285652E-3</v>
      </c>
      <c r="G8343" s="24"/>
    </row>
    <row r="8344" spans="1:7" x14ac:dyDescent="0.25">
      <c r="A8344" s="3" t="s">
        <v>179</v>
      </c>
      <c r="B8344" s="4">
        <v>45807</v>
      </c>
      <c r="C8344" s="5">
        <v>1757.01</v>
      </c>
      <c r="D8344" s="19">
        <v>7.3497000000000007E-2</v>
      </c>
      <c r="E8344" s="35" cm="1">
        <f t="array" ref="E8344">INDEX('Curva Juros'!$B$7:$B$73,MATCH(C8344,'Curva Juros'!$A$7:$A$73,1)) +
(C8344-INDEX('Curva Juros'!$A$7:$A$73,MATCH(C8344,'Curva Juros'!$A$7:$A$73,1))) *
(INDEX('Curva Juros'!$B$7:$B$73,MATCH(C8344,'Curva Juros'!$A$7:$A$73,1)+1) -
INDEX('Curva Juros'!$B$7:$B$73,MATCH(C8344,'Curva Juros'!$A$7:$A$73,1))) /
(INDEX('Curva Juros'!$A$7:$A$73,MATCH(C8344,'Curva Juros'!$A$7:$A$73,1)+1) -
INDEX('Curva Juros'!$A$7:$A$73,MATCH(C8344,'Curva Juros'!$A$7:$A$73,1)))</f>
        <v>7.5144641428571424</v>
      </c>
      <c r="F8344" s="24">
        <f t="shared" si="130"/>
        <v>-1.6476414285714197E-3</v>
      </c>
      <c r="G8344" s="24"/>
    </row>
    <row r="8345" spans="1:7" x14ac:dyDescent="0.25">
      <c r="A8345" s="6" t="s">
        <v>179</v>
      </c>
      <c r="B8345" s="7">
        <v>45814</v>
      </c>
      <c r="C8345" s="8">
        <v>1751.32</v>
      </c>
      <c r="D8345" s="20">
        <v>7.3803999999999995E-2</v>
      </c>
      <c r="E8345" s="35" cm="1">
        <f t="array" ref="E8345">INDEX('Curva Juros'!$B$7:$B$73,MATCH(C8345,'Curva Juros'!$A$7:$A$73,1)) +
(C8345-INDEX('Curva Juros'!$A$7:$A$73,MATCH(C8345,'Curva Juros'!$A$7:$A$73,1))) *
(INDEX('Curva Juros'!$B$7:$B$73,MATCH(C8345,'Curva Juros'!$A$7:$A$73,1)+1) -
INDEX('Curva Juros'!$B$7:$B$73,MATCH(C8345,'Curva Juros'!$A$7:$A$73,1))) /
(INDEX('Curva Juros'!$A$7:$A$73,MATCH(C8345,'Curva Juros'!$A$7:$A$73,1)+1) -
INDEX('Curva Juros'!$A$7:$A$73,MATCH(C8345,'Curva Juros'!$A$7:$A$73,1)))</f>
        <v>7.5159001904761906</v>
      </c>
      <c r="F8345" s="24">
        <f t="shared" si="130"/>
        <v>-1.3550019047619127E-3</v>
      </c>
      <c r="G8345" s="24"/>
    </row>
    <row r="8346" spans="1:7" x14ac:dyDescent="0.25">
      <c r="A8346" s="3" t="s">
        <v>179</v>
      </c>
      <c r="B8346" s="4">
        <v>45821</v>
      </c>
      <c r="C8346" s="5">
        <v>1745.07</v>
      </c>
      <c r="D8346" s="19">
        <v>7.4361999999999998E-2</v>
      </c>
      <c r="E8346" s="35" cm="1">
        <f t="array" ref="E8346">INDEX('Curva Juros'!$B$7:$B$73,MATCH(C8346,'Curva Juros'!$A$7:$A$73,1)) +
(C8346-INDEX('Curva Juros'!$A$7:$A$73,MATCH(C8346,'Curva Juros'!$A$7:$A$73,1))) *
(INDEX('Curva Juros'!$B$7:$B$73,MATCH(C8346,'Curva Juros'!$A$7:$A$73,1)+1) -
INDEX('Curva Juros'!$B$7:$B$73,MATCH(C8346,'Curva Juros'!$A$7:$A$73,1))) /
(INDEX('Curva Juros'!$A$7:$A$73,MATCH(C8346,'Curva Juros'!$A$7:$A$73,1)+1) -
INDEX('Curva Juros'!$A$7:$A$73,MATCH(C8346,'Curva Juros'!$A$7:$A$73,1)))</f>
        <v>7.5174775714285715</v>
      </c>
      <c r="F8346" s="24">
        <f t="shared" si="130"/>
        <v>-8.127757142857156E-4</v>
      </c>
      <c r="G8346" s="24"/>
    </row>
    <row r="8347" spans="1:7" x14ac:dyDescent="0.25">
      <c r="A8347" s="6" t="s">
        <v>179</v>
      </c>
      <c r="B8347" s="7">
        <v>45828</v>
      </c>
      <c r="C8347" s="8">
        <v>1744.14</v>
      </c>
      <c r="D8347" s="20">
        <v>7.2988999999999998E-2</v>
      </c>
      <c r="E8347" s="35" cm="1">
        <f t="array" ref="E8347">INDEX('Curva Juros'!$B$7:$B$73,MATCH(C8347,'Curva Juros'!$A$7:$A$73,1)) +
(C8347-INDEX('Curva Juros'!$A$7:$A$73,MATCH(C8347,'Curva Juros'!$A$7:$A$73,1))) *
(INDEX('Curva Juros'!$B$7:$B$73,MATCH(C8347,'Curva Juros'!$A$7:$A$73,1)+1) -
INDEX('Curva Juros'!$B$7:$B$73,MATCH(C8347,'Curva Juros'!$A$7:$A$73,1))) /
(INDEX('Curva Juros'!$A$7:$A$73,MATCH(C8347,'Curva Juros'!$A$7:$A$73,1)+1) -
INDEX('Curva Juros'!$A$7:$A$73,MATCH(C8347,'Curva Juros'!$A$7:$A$73,1)))</f>
        <v>7.5177122857142855</v>
      </c>
      <c r="F8347" s="24">
        <f t="shared" si="130"/>
        <v>-2.1881228571428574E-3</v>
      </c>
      <c r="G8347" s="24"/>
    </row>
    <row r="8348" spans="1:7" x14ac:dyDescent="0.25">
      <c r="A8348" s="3" t="s">
        <v>179</v>
      </c>
      <c r="B8348" s="4">
        <v>45835</v>
      </c>
      <c r="C8348" s="5">
        <v>1739.69</v>
      </c>
      <c r="D8348" s="19">
        <v>7.2747000000000006E-2</v>
      </c>
      <c r="E8348" s="35" cm="1">
        <f t="array" ref="E8348">INDEX('Curva Juros'!$B$7:$B$73,MATCH(C8348,'Curva Juros'!$A$7:$A$73,1)) +
(C8348-INDEX('Curva Juros'!$A$7:$A$73,MATCH(C8348,'Curva Juros'!$A$7:$A$73,1))) *
(INDEX('Curva Juros'!$B$7:$B$73,MATCH(C8348,'Curva Juros'!$A$7:$A$73,1)+1) -
INDEX('Curva Juros'!$B$7:$B$73,MATCH(C8348,'Curva Juros'!$A$7:$A$73,1))) /
(INDEX('Curva Juros'!$A$7:$A$73,MATCH(C8348,'Curva Juros'!$A$7:$A$73,1)+1) -
INDEX('Curva Juros'!$A$7:$A$73,MATCH(C8348,'Curva Juros'!$A$7:$A$73,1)))</f>
        <v>7.5188353809523809</v>
      </c>
      <c r="F8348" s="24">
        <f t="shared" si="130"/>
        <v>-2.4413538095238024E-3</v>
      </c>
      <c r="G8348" s="24"/>
    </row>
    <row r="8349" spans="1:7" x14ac:dyDescent="0.25">
      <c r="A8349" s="6" t="s">
        <v>179</v>
      </c>
      <c r="B8349" s="7">
        <v>45842</v>
      </c>
      <c r="C8349" s="8">
        <v>1737.72</v>
      </c>
      <c r="D8349" s="20">
        <v>7.1387000000000006E-2</v>
      </c>
      <c r="E8349" s="35" cm="1">
        <f t="array" ref="E8349">INDEX('Curva Juros'!$B$7:$B$73,MATCH(C8349,'Curva Juros'!$A$7:$A$73,1)) +
(C8349-INDEX('Curva Juros'!$A$7:$A$73,MATCH(C8349,'Curva Juros'!$A$7:$A$73,1))) *
(INDEX('Curva Juros'!$B$7:$B$73,MATCH(C8349,'Curva Juros'!$A$7:$A$73,1)+1) -
INDEX('Curva Juros'!$B$7:$B$73,MATCH(C8349,'Curva Juros'!$A$7:$A$73,1))) /
(INDEX('Curva Juros'!$A$7:$A$73,MATCH(C8349,'Curva Juros'!$A$7:$A$73,1)+1) -
INDEX('Curva Juros'!$A$7:$A$73,MATCH(C8349,'Curva Juros'!$A$7:$A$73,1)))</f>
        <v>7.5193325714285715</v>
      </c>
      <c r="F8349" s="24">
        <f t="shared" si="130"/>
        <v>-3.8063257142857132E-3</v>
      </c>
      <c r="G8349" s="24"/>
    </row>
    <row r="8350" spans="1:7" x14ac:dyDescent="0.25">
      <c r="A8350" s="3" t="s">
        <v>179</v>
      </c>
      <c r="B8350" s="4">
        <v>45849</v>
      </c>
      <c r="C8350" s="5">
        <v>1729.99</v>
      </c>
      <c r="D8350" s="19">
        <v>7.2611999999999996E-2</v>
      </c>
      <c r="E8350" s="35" cm="1">
        <f t="array" ref="E8350">INDEX('Curva Juros'!$B$7:$B$73,MATCH(C8350,'Curva Juros'!$A$7:$A$73,1)) +
(C8350-INDEX('Curva Juros'!$A$7:$A$73,MATCH(C8350,'Curva Juros'!$A$7:$A$73,1))) *
(INDEX('Curva Juros'!$B$7:$B$73,MATCH(C8350,'Curva Juros'!$A$7:$A$73,1)+1) -
INDEX('Curva Juros'!$B$7:$B$73,MATCH(C8350,'Curva Juros'!$A$7:$A$73,1))) /
(INDEX('Curva Juros'!$A$7:$A$73,MATCH(C8350,'Curva Juros'!$A$7:$A$73,1)+1) -
INDEX('Curva Juros'!$A$7:$A$73,MATCH(C8350,'Curva Juros'!$A$7:$A$73,1)))</f>
        <v>7.5212834761904759</v>
      </c>
      <c r="F8350" s="24">
        <f t="shared" si="130"/>
        <v>-2.6008347619047578E-3</v>
      </c>
      <c r="G8350" s="24"/>
    </row>
    <row r="8351" spans="1:7" x14ac:dyDescent="0.25">
      <c r="A8351" s="6" t="s">
        <v>179</v>
      </c>
      <c r="B8351" s="7">
        <v>45856</v>
      </c>
      <c r="C8351" s="8">
        <v>1723.1</v>
      </c>
      <c r="D8351" s="20">
        <v>7.3457999999999996E-2</v>
      </c>
      <c r="E8351" s="35" cm="1">
        <f t="array" ref="E8351">INDEX('Curva Juros'!$B$7:$B$73,MATCH(C8351,'Curva Juros'!$A$7:$A$73,1)) +
(C8351-INDEX('Curva Juros'!$A$7:$A$73,MATCH(C8351,'Curva Juros'!$A$7:$A$73,1))) *
(INDEX('Curva Juros'!$B$7:$B$73,MATCH(C8351,'Curva Juros'!$A$7:$A$73,1)+1) -
INDEX('Curva Juros'!$B$7:$B$73,MATCH(C8351,'Curva Juros'!$A$7:$A$73,1))) /
(INDEX('Curva Juros'!$A$7:$A$73,MATCH(C8351,'Curva Juros'!$A$7:$A$73,1)+1) -
INDEX('Curva Juros'!$A$7:$A$73,MATCH(C8351,'Curva Juros'!$A$7:$A$73,1)))</f>
        <v>7.5230223809523808</v>
      </c>
      <c r="F8351" s="24">
        <f t="shared" si="130"/>
        <v>-1.7722238095238124E-3</v>
      </c>
      <c r="G8351" s="24"/>
    </row>
    <row r="8352" spans="1:7" x14ac:dyDescent="0.25">
      <c r="A8352" s="3" t="s">
        <v>179</v>
      </c>
      <c r="B8352" s="4">
        <v>45863</v>
      </c>
      <c r="C8352" s="5">
        <v>1716.49</v>
      </c>
      <c r="D8352" s="19">
        <v>7.4177000000000007E-2</v>
      </c>
      <c r="E8352" s="35" cm="1">
        <f t="array" ref="E8352">INDEX('Curva Juros'!$B$7:$B$73,MATCH(C8352,'Curva Juros'!$A$7:$A$73,1)) +
(C8352-INDEX('Curva Juros'!$A$7:$A$73,MATCH(C8352,'Curva Juros'!$A$7:$A$73,1))) *
(INDEX('Curva Juros'!$B$7:$B$73,MATCH(C8352,'Curva Juros'!$A$7:$A$73,1)+1) -
INDEX('Curva Juros'!$B$7:$B$73,MATCH(C8352,'Curva Juros'!$A$7:$A$73,1))) /
(INDEX('Curva Juros'!$A$7:$A$73,MATCH(C8352,'Curva Juros'!$A$7:$A$73,1)+1) -
INDEX('Curva Juros'!$A$7:$A$73,MATCH(C8352,'Curva Juros'!$A$7:$A$73,1)))</f>
        <v>7.524690619047619</v>
      </c>
      <c r="F8352" s="24">
        <f t="shared" si="130"/>
        <v>-1.0699061904761858E-3</v>
      </c>
      <c r="G8352" s="24"/>
    </row>
    <row r="8353" spans="1:7" x14ac:dyDescent="0.25">
      <c r="A8353" s="6" t="s">
        <v>179</v>
      </c>
      <c r="B8353" s="7">
        <v>45870</v>
      </c>
      <c r="C8353" s="8">
        <v>1711.76</v>
      </c>
      <c r="D8353" s="20">
        <v>7.4055999999999997E-2</v>
      </c>
      <c r="E8353" s="35" cm="1">
        <f t="array" ref="E8353">INDEX('Curva Juros'!$B$7:$B$73,MATCH(C8353,'Curva Juros'!$A$7:$A$73,1)) +
(C8353-INDEX('Curva Juros'!$A$7:$A$73,MATCH(C8353,'Curva Juros'!$A$7:$A$73,1))) *
(INDEX('Curva Juros'!$B$7:$B$73,MATCH(C8353,'Curva Juros'!$A$7:$A$73,1)+1) -
INDEX('Curva Juros'!$B$7:$B$73,MATCH(C8353,'Curva Juros'!$A$7:$A$73,1))) /
(INDEX('Curva Juros'!$A$7:$A$73,MATCH(C8353,'Curva Juros'!$A$7:$A$73,1)+1) -
INDEX('Curva Juros'!$A$7:$A$73,MATCH(C8353,'Curva Juros'!$A$7:$A$73,1)))</f>
        <v>7.5258843809523812</v>
      </c>
      <c r="F8353" s="24">
        <f t="shared" si="130"/>
        <v>-1.2028438095238181E-3</v>
      </c>
      <c r="G8353" s="24"/>
    </row>
    <row r="8354" spans="1:7" x14ac:dyDescent="0.25">
      <c r="A8354" s="3" t="s">
        <v>179</v>
      </c>
      <c r="B8354" s="4">
        <v>45877</v>
      </c>
      <c r="C8354" s="5">
        <v>1710.27</v>
      </c>
      <c r="D8354" s="19">
        <v>7.2483000000000006E-2</v>
      </c>
      <c r="E8354" s="35" cm="1">
        <f t="array" ref="E8354">INDEX('Curva Juros'!$B$7:$B$73,MATCH(C8354,'Curva Juros'!$A$7:$A$73,1)) +
(C8354-INDEX('Curva Juros'!$A$7:$A$73,MATCH(C8354,'Curva Juros'!$A$7:$A$73,1))) *
(INDEX('Curva Juros'!$B$7:$B$73,MATCH(C8354,'Curva Juros'!$A$7:$A$73,1)+1) -
INDEX('Curva Juros'!$B$7:$B$73,MATCH(C8354,'Curva Juros'!$A$7:$A$73,1))) /
(INDEX('Curva Juros'!$A$7:$A$73,MATCH(C8354,'Curva Juros'!$A$7:$A$73,1)+1) -
INDEX('Curva Juros'!$A$7:$A$73,MATCH(C8354,'Curva Juros'!$A$7:$A$73,1)))</f>
        <v>7.5262604285714287</v>
      </c>
      <c r="F8354" s="24">
        <f t="shared" si="130"/>
        <v>-2.7796042857142766E-3</v>
      </c>
      <c r="G8354" s="24"/>
    </row>
    <row r="8355" spans="1:7" x14ac:dyDescent="0.25">
      <c r="A8355" s="6" t="s">
        <v>179</v>
      </c>
      <c r="B8355" s="7">
        <v>45884</v>
      </c>
      <c r="C8355" s="8">
        <v>1706.6</v>
      </c>
      <c r="D8355" s="20">
        <v>7.1887000000000006E-2</v>
      </c>
      <c r="E8355" s="35" cm="1">
        <f t="array" ref="E8355">INDEX('Curva Juros'!$B$7:$B$73,MATCH(C8355,'Curva Juros'!$A$7:$A$73,1)) +
(C8355-INDEX('Curva Juros'!$A$7:$A$73,MATCH(C8355,'Curva Juros'!$A$7:$A$73,1))) *
(INDEX('Curva Juros'!$B$7:$B$73,MATCH(C8355,'Curva Juros'!$A$7:$A$73,1)+1) -
INDEX('Curva Juros'!$B$7:$B$73,MATCH(C8355,'Curva Juros'!$A$7:$A$73,1))) /
(INDEX('Curva Juros'!$A$7:$A$73,MATCH(C8355,'Curva Juros'!$A$7:$A$73,1)+1) -
INDEX('Curva Juros'!$A$7:$A$73,MATCH(C8355,'Curva Juros'!$A$7:$A$73,1)))</f>
        <v>7.5271866666666662</v>
      </c>
      <c r="F8355" s="24">
        <f t="shared" si="130"/>
        <v>-3.3848666666666527E-3</v>
      </c>
      <c r="G8355" s="24"/>
    </row>
    <row r="8356" spans="1:7" x14ac:dyDescent="0.25">
      <c r="A8356" s="3" t="s">
        <v>179</v>
      </c>
      <c r="B8356" s="4">
        <v>45891</v>
      </c>
      <c r="C8356" s="5">
        <v>1697.93</v>
      </c>
      <c r="D8356" s="19">
        <v>7.3532E-2</v>
      </c>
      <c r="E8356" s="35" cm="1">
        <f t="array" ref="E8356">INDEX('Curva Juros'!$B$7:$B$73,MATCH(C8356,'Curva Juros'!$A$7:$A$73,1)) +
(C8356-INDEX('Curva Juros'!$A$7:$A$73,MATCH(C8356,'Curva Juros'!$A$7:$A$73,1))) *
(INDEX('Curva Juros'!$B$7:$B$73,MATCH(C8356,'Curva Juros'!$A$7:$A$73,1)+1) -
INDEX('Curva Juros'!$B$7:$B$73,MATCH(C8356,'Curva Juros'!$A$7:$A$73,1))) /
(INDEX('Curva Juros'!$A$7:$A$73,MATCH(C8356,'Curva Juros'!$A$7:$A$73,1)+1) -
INDEX('Curva Juros'!$A$7:$A$73,MATCH(C8356,'Curva Juros'!$A$7:$A$73,1)))</f>
        <v>7.5293748095238096</v>
      </c>
      <c r="F8356" s="24">
        <f t="shared" si="130"/>
        <v>-1.7617480952380887E-3</v>
      </c>
      <c r="G8356" s="24"/>
    </row>
    <row r="8357" spans="1:7" x14ac:dyDescent="0.25">
      <c r="A8357" s="6" t="s">
        <v>179</v>
      </c>
      <c r="B8357" s="7">
        <v>45898</v>
      </c>
      <c r="C8357" s="8">
        <v>1695.71</v>
      </c>
      <c r="D8357" s="20">
        <v>7.2286000000000003E-2</v>
      </c>
      <c r="E8357" s="35" cm="1">
        <f t="array" ref="E8357">INDEX('Curva Juros'!$B$7:$B$73,MATCH(C8357,'Curva Juros'!$A$7:$A$73,1)) +
(C8357-INDEX('Curva Juros'!$A$7:$A$73,MATCH(C8357,'Curva Juros'!$A$7:$A$73,1))) *
(INDEX('Curva Juros'!$B$7:$B$73,MATCH(C8357,'Curva Juros'!$A$7:$A$73,1)+1) -
INDEX('Curva Juros'!$B$7:$B$73,MATCH(C8357,'Curva Juros'!$A$7:$A$73,1))) /
(INDEX('Curva Juros'!$A$7:$A$73,MATCH(C8357,'Curva Juros'!$A$7:$A$73,1)+1) -
INDEX('Curva Juros'!$A$7:$A$73,MATCH(C8357,'Curva Juros'!$A$7:$A$73,1)))</f>
        <v>7.5299350952380948</v>
      </c>
      <c r="F8357" s="24">
        <f t="shared" si="130"/>
        <v>-3.0133509523809499E-3</v>
      </c>
      <c r="G8357" s="24"/>
    </row>
    <row r="8358" spans="1:7" x14ac:dyDescent="0.25">
      <c r="A8358" s="3" t="s">
        <v>179</v>
      </c>
      <c r="B8358" s="4">
        <v>45905</v>
      </c>
      <c r="C8358" s="5">
        <v>1688.53</v>
      </c>
      <c r="D8358" s="19">
        <v>7.3263999999999996E-2</v>
      </c>
      <c r="E8358" s="35" cm="1">
        <f t="array" ref="E8358">INDEX('Curva Juros'!$B$7:$B$73,MATCH(C8358,'Curva Juros'!$A$7:$A$73,1)) +
(C8358-INDEX('Curva Juros'!$A$7:$A$73,MATCH(C8358,'Curva Juros'!$A$7:$A$73,1))) *
(INDEX('Curva Juros'!$B$7:$B$73,MATCH(C8358,'Curva Juros'!$A$7:$A$73,1)+1) -
INDEX('Curva Juros'!$B$7:$B$73,MATCH(C8358,'Curva Juros'!$A$7:$A$73,1))) /
(INDEX('Curva Juros'!$A$7:$A$73,MATCH(C8358,'Curva Juros'!$A$7:$A$73,1)+1) -
INDEX('Curva Juros'!$A$7:$A$73,MATCH(C8358,'Curva Juros'!$A$7:$A$73,1)))</f>
        <v>7.5317471904761906</v>
      </c>
      <c r="F8358" s="24">
        <f t="shared" si="130"/>
        <v>-2.0534719047619054E-3</v>
      </c>
      <c r="G8358" s="24"/>
    </row>
    <row r="8359" spans="1:7" x14ac:dyDescent="0.25">
      <c r="A8359" s="6" t="s">
        <v>179</v>
      </c>
      <c r="B8359" s="7">
        <v>45912</v>
      </c>
      <c r="C8359" s="8">
        <v>1687.35</v>
      </c>
      <c r="D8359" s="20">
        <v>7.1551000000000003E-2</v>
      </c>
      <c r="E8359" s="35" cm="1">
        <f t="array" ref="E8359">INDEX('Curva Juros'!$B$7:$B$73,MATCH(C8359,'Curva Juros'!$A$7:$A$73,1)) +
(C8359-INDEX('Curva Juros'!$A$7:$A$73,MATCH(C8359,'Curva Juros'!$A$7:$A$73,1))) *
(INDEX('Curva Juros'!$B$7:$B$73,MATCH(C8359,'Curva Juros'!$A$7:$A$73,1)+1) -
INDEX('Curva Juros'!$B$7:$B$73,MATCH(C8359,'Curva Juros'!$A$7:$A$73,1))) /
(INDEX('Curva Juros'!$A$7:$A$73,MATCH(C8359,'Curva Juros'!$A$7:$A$73,1)+1) -
INDEX('Curva Juros'!$A$7:$A$73,MATCH(C8359,'Curva Juros'!$A$7:$A$73,1)))</f>
        <v>7.5320450000000001</v>
      </c>
      <c r="F8359" s="24">
        <f t="shared" si="130"/>
        <v>-3.7694499999999936E-3</v>
      </c>
      <c r="G8359" s="24"/>
    </row>
    <row r="8360" spans="1:7" x14ac:dyDescent="0.25">
      <c r="A8360" s="3" t="s">
        <v>179</v>
      </c>
      <c r="B8360" s="4">
        <v>45919</v>
      </c>
      <c r="C8360" s="5">
        <v>1741.08</v>
      </c>
      <c r="D8360" s="19">
        <v>7.0133000000000001E-2</v>
      </c>
      <c r="E8360" s="35" cm="1">
        <f t="array" ref="E8360">INDEX('Curva Juros'!$B$7:$B$73,MATCH(C8360,'Curva Juros'!$A$7:$A$73,1)) +
(C8360-INDEX('Curva Juros'!$A$7:$A$73,MATCH(C8360,'Curva Juros'!$A$7:$A$73,1))) *
(INDEX('Curva Juros'!$B$7:$B$73,MATCH(C8360,'Curva Juros'!$A$7:$A$73,1)+1) -
INDEX('Curva Juros'!$B$7:$B$73,MATCH(C8360,'Curva Juros'!$A$7:$A$73,1))) /
(INDEX('Curva Juros'!$A$7:$A$73,MATCH(C8360,'Curva Juros'!$A$7:$A$73,1)+1) -
INDEX('Curva Juros'!$A$7:$A$73,MATCH(C8360,'Curva Juros'!$A$7:$A$73,1)))</f>
        <v>7.5184845714285711</v>
      </c>
      <c r="F8360" s="24">
        <f t="shared" si="130"/>
        <v>-5.0518457142857132E-3</v>
      </c>
      <c r="G8360" s="24"/>
    </row>
    <row r="8361" spans="1:7" x14ac:dyDescent="0.25">
      <c r="A8361" s="6" t="s">
        <v>179</v>
      </c>
      <c r="B8361" s="7">
        <v>45926</v>
      </c>
      <c r="C8361" s="8">
        <v>1739.39</v>
      </c>
      <c r="D8361" s="20">
        <v>6.8421999999999997E-2</v>
      </c>
      <c r="E8361" s="35" cm="1">
        <f t="array" ref="E8361">INDEX('Curva Juros'!$B$7:$B$73,MATCH(C8361,'Curva Juros'!$A$7:$A$73,1)) +
(C8361-INDEX('Curva Juros'!$A$7:$A$73,MATCH(C8361,'Curva Juros'!$A$7:$A$73,1))) *
(INDEX('Curva Juros'!$B$7:$B$73,MATCH(C8361,'Curva Juros'!$A$7:$A$73,1)+1) -
INDEX('Curva Juros'!$B$7:$B$73,MATCH(C8361,'Curva Juros'!$A$7:$A$73,1))) /
(INDEX('Curva Juros'!$A$7:$A$73,MATCH(C8361,'Curva Juros'!$A$7:$A$73,1)+1) -
INDEX('Curva Juros'!$A$7:$A$73,MATCH(C8361,'Curva Juros'!$A$7:$A$73,1)))</f>
        <v>7.5189110952380949</v>
      </c>
      <c r="F8361" s="24">
        <f t="shared" si="130"/>
        <v>-6.7671109523809586E-3</v>
      </c>
      <c r="G8361" s="24"/>
    </row>
    <row r="8362" spans="1:7" x14ac:dyDescent="0.25">
      <c r="A8362" s="3" t="s">
        <v>179</v>
      </c>
      <c r="B8362" s="4">
        <v>45933</v>
      </c>
      <c r="C8362" s="5">
        <v>1732.27</v>
      </c>
      <c r="D8362" s="19">
        <v>6.9515999999999994E-2</v>
      </c>
      <c r="E8362" s="35" cm="1">
        <f t="array" ref="E8362">INDEX('Curva Juros'!$B$7:$B$73,MATCH(C8362,'Curva Juros'!$A$7:$A$73,1)) +
(C8362-INDEX('Curva Juros'!$A$7:$A$73,MATCH(C8362,'Curva Juros'!$A$7:$A$73,1))) *
(INDEX('Curva Juros'!$B$7:$B$73,MATCH(C8362,'Curva Juros'!$A$7:$A$73,1)+1) -
INDEX('Curva Juros'!$B$7:$B$73,MATCH(C8362,'Curva Juros'!$A$7:$A$73,1))) /
(INDEX('Curva Juros'!$A$7:$A$73,MATCH(C8362,'Curva Juros'!$A$7:$A$73,1)+1) -
INDEX('Curva Juros'!$A$7:$A$73,MATCH(C8362,'Curva Juros'!$A$7:$A$73,1)))</f>
        <v>7.5207080476190473</v>
      </c>
      <c r="F8362" s="24">
        <f t="shared" si="130"/>
        <v>-5.6910804761904771E-3</v>
      </c>
      <c r="G8362" s="24"/>
    </row>
    <row r="8363" spans="1:7" x14ac:dyDescent="0.25">
      <c r="A8363" s="6" t="s">
        <v>179</v>
      </c>
      <c r="B8363" s="7">
        <v>45940</v>
      </c>
      <c r="C8363" s="8">
        <v>1726.79</v>
      </c>
      <c r="D8363" s="20">
        <v>6.9767999999999997E-2</v>
      </c>
      <c r="E8363" s="35" cm="1">
        <f t="array" ref="E8363">INDEX('Curva Juros'!$B$7:$B$73,MATCH(C8363,'Curva Juros'!$A$7:$A$73,1)) +
(C8363-INDEX('Curva Juros'!$A$7:$A$73,MATCH(C8363,'Curva Juros'!$A$7:$A$73,1))) *
(INDEX('Curva Juros'!$B$7:$B$73,MATCH(C8363,'Curva Juros'!$A$7:$A$73,1)+1) -
INDEX('Curva Juros'!$B$7:$B$73,MATCH(C8363,'Curva Juros'!$A$7:$A$73,1))) /
(INDEX('Curva Juros'!$A$7:$A$73,MATCH(C8363,'Curva Juros'!$A$7:$A$73,1)+1) -
INDEX('Curva Juros'!$A$7:$A$73,MATCH(C8363,'Curva Juros'!$A$7:$A$73,1)))</f>
        <v>7.5220910952380953</v>
      </c>
      <c r="F8363" s="24">
        <f t="shared" si="130"/>
        <v>-5.4529109523809571E-3</v>
      </c>
      <c r="G8363" s="24"/>
    </row>
    <row r="8364" spans="1:7" x14ac:dyDescent="0.25">
      <c r="A8364" s="3" t="s">
        <v>179</v>
      </c>
      <c r="B8364" s="4">
        <v>45947</v>
      </c>
      <c r="C8364" s="5">
        <v>1721.96</v>
      </c>
      <c r="D8364" s="19">
        <v>6.9678000000000004E-2</v>
      </c>
      <c r="E8364" s="35" cm="1">
        <f t="array" ref="E8364">INDEX('Curva Juros'!$B$7:$B$73,MATCH(C8364,'Curva Juros'!$A$7:$A$73,1)) +
(C8364-INDEX('Curva Juros'!$A$7:$A$73,MATCH(C8364,'Curva Juros'!$A$7:$A$73,1))) *
(INDEX('Curva Juros'!$B$7:$B$73,MATCH(C8364,'Curva Juros'!$A$7:$A$73,1)+1) -
INDEX('Curva Juros'!$B$7:$B$73,MATCH(C8364,'Curva Juros'!$A$7:$A$73,1))) /
(INDEX('Curva Juros'!$A$7:$A$73,MATCH(C8364,'Curva Juros'!$A$7:$A$73,1)+1) -
INDEX('Curva Juros'!$A$7:$A$73,MATCH(C8364,'Curva Juros'!$A$7:$A$73,1)))</f>
        <v>7.5233100952380951</v>
      </c>
      <c r="F8364" s="24">
        <f t="shared" si="130"/>
        <v>-5.5551009523809453E-3</v>
      </c>
      <c r="G8364" s="24"/>
    </row>
    <row r="8365" spans="1:7" x14ac:dyDescent="0.25">
      <c r="A8365" s="6" t="s">
        <v>179</v>
      </c>
      <c r="B8365" s="7">
        <v>45954</v>
      </c>
      <c r="C8365" s="8">
        <v>1715.86</v>
      </c>
      <c r="D8365" s="20">
        <v>7.0245000000000002E-2</v>
      </c>
      <c r="E8365" s="35" cm="1">
        <f t="array" ref="E8365">INDEX('Curva Juros'!$B$7:$B$73,MATCH(C8365,'Curva Juros'!$A$7:$A$73,1)) +
(C8365-INDEX('Curva Juros'!$A$7:$A$73,MATCH(C8365,'Curva Juros'!$A$7:$A$73,1))) *
(INDEX('Curva Juros'!$B$7:$B$73,MATCH(C8365,'Curva Juros'!$A$7:$A$73,1)+1) -
INDEX('Curva Juros'!$B$7:$B$73,MATCH(C8365,'Curva Juros'!$A$7:$A$73,1))) /
(INDEX('Curva Juros'!$A$7:$A$73,MATCH(C8365,'Curva Juros'!$A$7:$A$73,1)+1) -
INDEX('Curva Juros'!$A$7:$A$73,MATCH(C8365,'Curva Juros'!$A$7:$A$73,1)))</f>
        <v>7.5248496190476191</v>
      </c>
      <c r="F8365" s="24">
        <f t="shared" si="130"/>
        <v>-5.0034961904761865E-3</v>
      </c>
      <c r="G8365" s="24"/>
    </row>
    <row r="8366" spans="1:7" x14ac:dyDescent="0.25">
      <c r="A8366" s="3" t="s">
        <v>179</v>
      </c>
      <c r="B8366" s="4">
        <v>45961</v>
      </c>
      <c r="C8366" s="5">
        <v>1705.18</v>
      </c>
      <c r="D8366" s="19">
        <v>7.3172000000000001E-2</v>
      </c>
      <c r="E8366" s="35" cm="1">
        <f t="array" ref="E8366">INDEX('Curva Juros'!$B$7:$B$73,MATCH(C8366,'Curva Juros'!$A$7:$A$73,1)) +
(C8366-INDEX('Curva Juros'!$A$7:$A$73,MATCH(C8366,'Curva Juros'!$A$7:$A$73,1))) *
(INDEX('Curva Juros'!$B$7:$B$73,MATCH(C8366,'Curva Juros'!$A$7:$A$73,1)+1) -
INDEX('Curva Juros'!$B$7:$B$73,MATCH(C8366,'Curva Juros'!$A$7:$A$73,1))) /
(INDEX('Curva Juros'!$A$7:$A$73,MATCH(C8366,'Curva Juros'!$A$7:$A$73,1)+1) -
INDEX('Curva Juros'!$A$7:$A$73,MATCH(C8366,'Curva Juros'!$A$7:$A$73,1)))</f>
        <v>7.5275450476190473</v>
      </c>
      <c r="F8366" s="24">
        <f t="shared" si="130"/>
        <v>-2.1034504761904688E-3</v>
      </c>
      <c r="G8366" s="24"/>
    </row>
    <row r="8367" spans="1:7" x14ac:dyDescent="0.25">
      <c r="A8367" s="6" t="s">
        <v>179</v>
      </c>
      <c r="B8367" s="7">
        <v>45968</v>
      </c>
      <c r="C8367" s="8">
        <v>1700.42</v>
      </c>
      <c r="D8367" s="20">
        <v>7.3048000000000002E-2</v>
      </c>
      <c r="E8367" s="35" cm="1">
        <f t="array" ref="E8367">INDEX('Curva Juros'!$B$7:$B$73,MATCH(C8367,'Curva Juros'!$A$7:$A$73,1)) +
(C8367-INDEX('Curva Juros'!$A$7:$A$73,MATCH(C8367,'Curva Juros'!$A$7:$A$73,1))) *
(INDEX('Curva Juros'!$B$7:$B$73,MATCH(C8367,'Curva Juros'!$A$7:$A$73,1)+1) -
INDEX('Curva Juros'!$B$7:$B$73,MATCH(C8367,'Curva Juros'!$A$7:$A$73,1))) /
(INDEX('Curva Juros'!$A$7:$A$73,MATCH(C8367,'Curva Juros'!$A$7:$A$73,1)+1) -
INDEX('Curva Juros'!$A$7:$A$73,MATCH(C8367,'Curva Juros'!$A$7:$A$73,1)))</f>
        <v>7.5287463809523807</v>
      </c>
      <c r="F8367" s="24">
        <f t="shared" si="130"/>
        <v>-2.2394638095238062E-3</v>
      </c>
      <c r="G8367" s="24"/>
    </row>
    <row r="8368" spans="1:7" x14ac:dyDescent="0.25">
      <c r="A8368" s="3" t="s">
        <v>179</v>
      </c>
      <c r="B8368" s="4">
        <v>45975</v>
      </c>
      <c r="C8368" s="5">
        <v>1695.06</v>
      </c>
      <c r="D8368" s="19">
        <v>7.3233999999999994E-2</v>
      </c>
      <c r="E8368" s="35" cm="1">
        <f t="array" ref="E8368">INDEX('Curva Juros'!$B$7:$B$73,MATCH(C8368,'Curva Juros'!$A$7:$A$73,1)) +
(C8368-INDEX('Curva Juros'!$A$7:$A$73,MATCH(C8368,'Curva Juros'!$A$7:$A$73,1))) *
(INDEX('Curva Juros'!$B$7:$B$73,MATCH(C8368,'Curva Juros'!$A$7:$A$73,1)+1) -
INDEX('Curva Juros'!$B$7:$B$73,MATCH(C8368,'Curva Juros'!$A$7:$A$73,1))) /
(INDEX('Curva Juros'!$A$7:$A$73,MATCH(C8368,'Curva Juros'!$A$7:$A$73,1)+1) -
INDEX('Curva Juros'!$A$7:$A$73,MATCH(C8368,'Curva Juros'!$A$7:$A$73,1)))</f>
        <v>7.5300991428571429</v>
      </c>
      <c r="F8368" s="24">
        <f t="shared" si="130"/>
        <v>-2.0669914285714325E-3</v>
      </c>
      <c r="G8368" s="24"/>
    </row>
    <row r="8369" spans="1:7" x14ac:dyDescent="0.25">
      <c r="A8369" s="6" t="s">
        <v>179</v>
      </c>
      <c r="B8369" s="7">
        <v>45982</v>
      </c>
      <c r="C8369" s="8">
        <v>1692.88</v>
      </c>
      <c r="D8369" s="20">
        <v>7.2295999999999999E-2</v>
      </c>
      <c r="E8369" s="35" cm="1">
        <f t="array" ref="E8369">INDEX('Curva Juros'!$B$7:$B$73,MATCH(C8369,'Curva Juros'!$A$7:$A$73,1)) +
(C8369-INDEX('Curva Juros'!$A$7:$A$73,MATCH(C8369,'Curva Juros'!$A$7:$A$73,1))) *
(INDEX('Curva Juros'!$B$7:$B$73,MATCH(C8369,'Curva Juros'!$A$7:$A$73,1)+1) -
INDEX('Curva Juros'!$B$7:$B$73,MATCH(C8369,'Curva Juros'!$A$7:$A$73,1))) /
(INDEX('Curva Juros'!$A$7:$A$73,MATCH(C8369,'Curva Juros'!$A$7:$A$73,1)+1) -
INDEX('Curva Juros'!$A$7:$A$73,MATCH(C8369,'Curva Juros'!$A$7:$A$73,1)))</f>
        <v>7.5306493333333329</v>
      </c>
      <c r="F8369" s="24">
        <f t="shared" si="130"/>
        <v>-3.0104933333333361E-3</v>
      </c>
      <c r="G8369" s="24"/>
    </row>
    <row r="8370" spans="1:7" x14ac:dyDescent="0.25">
      <c r="A8370" s="3" t="s">
        <v>179</v>
      </c>
      <c r="B8370" s="4">
        <v>45989</v>
      </c>
      <c r="C8370" s="5">
        <v>1688.08</v>
      </c>
      <c r="D8370" s="19">
        <v>7.2197999999999998E-2</v>
      </c>
      <c r="E8370" s="35" cm="1">
        <f t="array" ref="E8370">INDEX('Curva Juros'!$B$7:$B$73,MATCH(C8370,'Curva Juros'!$A$7:$A$73,1)) +
(C8370-INDEX('Curva Juros'!$A$7:$A$73,MATCH(C8370,'Curva Juros'!$A$7:$A$73,1))) *
(INDEX('Curva Juros'!$B$7:$B$73,MATCH(C8370,'Curva Juros'!$A$7:$A$73,1)+1) -
INDEX('Curva Juros'!$B$7:$B$73,MATCH(C8370,'Curva Juros'!$A$7:$A$73,1))) /
(INDEX('Curva Juros'!$A$7:$A$73,MATCH(C8370,'Curva Juros'!$A$7:$A$73,1)+1) -
INDEX('Curva Juros'!$A$7:$A$73,MATCH(C8370,'Curva Juros'!$A$7:$A$73,1)))</f>
        <v>7.5318607619047615</v>
      </c>
      <c r="F8370" s="24">
        <f t="shared" si="130"/>
        <v>-3.1206076190476162E-3</v>
      </c>
      <c r="G8370" s="24"/>
    </row>
    <row r="8371" spans="1:7" x14ac:dyDescent="0.25">
      <c r="A8371" s="6" t="s">
        <v>179</v>
      </c>
      <c r="B8371" s="7">
        <v>45996</v>
      </c>
      <c r="C8371" s="8">
        <v>1683.46</v>
      </c>
      <c r="D8371" s="20">
        <v>7.1999999999999995E-2</v>
      </c>
      <c r="E8371" s="35" cm="1">
        <f t="array" ref="E8371">INDEX('Curva Juros'!$B$7:$B$73,MATCH(C8371,'Curva Juros'!$A$7:$A$73,1)) +
(C8371-INDEX('Curva Juros'!$A$7:$A$73,MATCH(C8371,'Curva Juros'!$A$7:$A$73,1))) *
(INDEX('Curva Juros'!$B$7:$B$73,MATCH(C8371,'Curva Juros'!$A$7:$A$73,1)+1) -
INDEX('Curva Juros'!$B$7:$B$73,MATCH(C8371,'Curva Juros'!$A$7:$A$73,1))) /
(INDEX('Curva Juros'!$A$7:$A$73,MATCH(C8371,'Curva Juros'!$A$7:$A$73,1)+1) -
INDEX('Curva Juros'!$A$7:$A$73,MATCH(C8371,'Curva Juros'!$A$7:$A$73,1)))</f>
        <v>7.5330267619047619</v>
      </c>
      <c r="F8371" s="24">
        <f t="shared" si="130"/>
        <v>-3.3302676190476305E-3</v>
      </c>
      <c r="G8371" s="24"/>
    </row>
    <row r="8372" spans="1:7" x14ac:dyDescent="0.25">
      <c r="A8372" s="3" t="s">
        <v>179</v>
      </c>
      <c r="B8372" s="4">
        <v>46003</v>
      </c>
      <c r="C8372" s="5">
        <v>1677.98</v>
      </c>
      <c r="D8372" s="19">
        <v>7.2248000000000007E-2</v>
      </c>
      <c r="E8372" s="35" cm="1">
        <f t="array" ref="E8372">INDEX('Curva Juros'!$B$7:$B$73,MATCH(C8372,'Curva Juros'!$A$7:$A$73,1)) +
(C8372-INDEX('Curva Juros'!$A$7:$A$73,MATCH(C8372,'Curva Juros'!$A$7:$A$73,1))) *
(INDEX('Curva Juros'!$B$7:$B$73,MATCH(C8372,'Curva Juros'!$A$7:$A$73,1)+1) -
INDEX('Curva Juros'!$B$7:$B$73,MATCH(C8372,'Curva Juros'!$A$7:$A$73,1))) /
(INDEX('Curva Juros'!$A$7:$A$73,MATCH(C8372,'Curva Juros'!$A$7:$A$73,1)+1) -
INDEX('Curva Juros'!$A$7:$A$73,MATCH(C8372,'Curva Juros'!$A$7:$A$73,1)))</f>
        <v>7.5344098095238099</v>
      </c>
      <c r="F8372" s="24">
        <f t="shared" si="130"/>
        <v>-3.0960980952380868E-3</v>
      </c>
      <c r="G8372" s="24"/>
    </row>
    <row r="8373" spans="1:7" x14ac:dyDescent="0.25">
      <c r="A8373" s="6" t="s">
        <v>179</v>
      </c>
      <c r="B8373" s="7">
        <v>46010</v>
      </c>
      <c r="C8373" s="8">
        <v>1672.52</v>
      </c>
      <c r="D8373" s="20">
        <v>7.2484999999999994E-2</v>
      </c>
      <c r="E8373" s="35" cm="1">
        <f t="array" ref="E8373">INDEX('Curva Juros'!$B$7:$B$73,MATCH(C8373,'Curva Juros'!$A$7:$A$73,1)) +
(C8373-INDEX('Curva Juros'!$A$7:$A$73,MATCH(C8373,'Curva Juros'!$A$7:$A$73,1))) *
(INDEX('Curva Juros'!$B$7:$B$73,MATCH(C8373,'Curva Juros'!$A$7:$A$73,1)+1) -
INDEX('Curva Juros'!$B$7:$B$73,MATCH(C8373,'Curva Juros'!$A$7:$A$73,1))) /
(INDEX('Curva Juros'!$A$7:$A$73,MATCH(C8373,'Curva Juros'!$A$7:$A$73,1)+1) -
INDEX('Curva Juros'!$A$7:$A$73,MATCH(C8373,'Curva Juros'!$A$7:$A$73,1)))</f>
        <v>7.5357878095238098</v>
      </c>
      <c r="F8373" s="24">
        <f t="shared" si="130"/>
        <v>-2.8728780952381044E-3</v>
      </c>
      <c r="G8373" s="24"/>
    </row>
    <row r="8374" spans="1:7" x14ac:dyDescent="0.25">
      <c r="A8374" s="3" t="s">
        <v>179</v>
      </c>
      <c r="B8374" s="4">
        <v>46017</v>
      </c>
      <c r="C8374" s="5">
        <v>1668.4</v>
      </c>
      <c r="D8374" s="19">
        <v>7.2543999999999997E-2</v>
      </c>
      <c r="E8374" s="35" cm="1">
        <f t="array" ref="E8374">INDEX('Curva Juros'!$B$7:$B$73,MATCH(C8374,'Curva Juros'!$A$7:$A$73,1)) +
(C8374-INDEX('Curva Juros'!$A$7:$A$73,MATCH(C8374,'Curva Juros'!$A$7:$A$73,1))) *
(INDEX('Curva Juros'!$B$7:$B$73,MATCH(C8374,'Curva Juros'!$A$7:$A$73,1)+1) -
INDEX('Curva Juros'!$B$7:$B$73,MATCH(C8374,'Curva Juros'!$A$7:$A$73,1))) /
(INDEX('Curva Juros'!$A$7:$A$73,MATCH(C8374,'Curva Juros'!$A$7:$A$73,1)+1) -
INDEX('Curva Juros'!$A$7:$A$73,MATCH(C8374,'Curva Juros'!$A$7:$A$73,1)))</f>
        <v>7.5368276190476191</v>
      </c>
      <c r="F8374" s="24">
        <f t="shared" si="130"/>
        <v>-2.8242761904761909E-3</v>
      </c>
      <c r="G8374" s="24"/>
    </row>
    <row r="8375" spans="1:7" x14ac:dyDescent="0.25">
      <c r="A8375" s="6" t="s">
        <v>179</v>
      </c>
      <c r="B8375" s="7">
        <v>46024</v>
      </c>
      <c r="C8375" s="8">
        <v>1663.83</v>
      </c>
      <c r="D8375" s="20">
        <v>7.2841000000000003E-2</v>
      </c>
      <c r="E8375" s="35" cm="1">
        <f t="array" ref="E8375">INDEX('Curva Juros'!$B$7:$B$73,MATCH(C8375,'Curva Juros'!$A$7:$A$73,1)) +
(C8375-INDEX('Curva Juros'!$A$7:$A$73,MATCH(C8375,'Curva Juros'!$A$7:$A$73,1))) *
(INDEX('Curva Juros'!$B$7:$B$73,MATCH(C8375,'Curva Juros'!$A$7:$A$73,1)+1) -
INDEX('Curva Juros'!$B$7:$B$73,MATCH(C8375,'Curva Juros'!$A$7:$A$73,1))) /
(INDEX('Curva Juros'!$A$7:$A$73,MATCH(C8375,'Curva Juros'!$A$7:$A$73,1)+1) -
INDEX('Curva Juros'!$A$7:$A$73,MATCH(C8375,'Curva Juros'!$A$7:$A$73,1)))</f>
        <v>7.5379810000000003</v>
      </c>
      <c r="F8375" s="24">
        <f t="shared" si="130"/>
        <v>-2.5388100000000025E-3</v>
      </c>
      <c r="G8375" s="24"/>
    </row>
    <row r="8376" spans="1:7" x14ac:dyDescent="0.25">
      <c r="A8376" s="3" t="s">
        <v>179</v>
      </c>
      <c r="B8376" s="4">
        <v>46031</v>
      </c>
      <c r="C8376" s="5">
        <v>1657.75</v>
      </c>
      <c r="D8376" s="19">
        <v>7.3390999999999998E-2</v>
      </c>
      <c r="E8376" s="35" cm="1">
        <f t="array" ref="E8376">INDEX('Curva Juros'!$B$7:$B$73,MATCH(C8376,'Curva Juros'!$A$7:$A$73,1)) +
(C8376-INDEX('Curva Juros'!$A$7:$A$73,MATCH(C8376,'Curva Juros'!$A$7:$A$73,1))) *
(INDEX('Curva Juros'!$B$7:$B$73,MATCH(C8376,'Curva Juros'!$A$7:$A$73,1)+1) -
INDEX('Curva Juros'!$B$7:$B$73,MATCH(C8376,'Curva Juros'!$A$7:$A$73,1))) /
(INDEX('Curva Juros'!$A$7:$A$73,MATCH(C8376,'Curva Juros'!$A$7:$A$73,1)+1) -
INDEX('Curva Juros'!$A$7:$A$73,MATCH(C8376,'Curva Juros'!$A$7:$A$73,1)))</f>
        <v>7.5395154761904761</v>
      </c>
      <c r="F8376" s="24">
        <f t="shared" si="130"/>
        <v>-2.0041547619047695E-3</v>
      </c>
      <c r="G8376" s="24"/>
    </row>
    <row r="8377" spans="1:7" x14ac:dyDescent="0.25">
      <c r="A8377" s="6" t="s">
        <v>179</v>
      </c>
      <c r="B8377" s="7">
        <v>46038</v>
      </c>
      <c r="C8377" s="8">
        <v>1656.42</v>
      </c>
      <c r="D8377" s="20">
        <v>7.1502999999999997E-2</v>
      </c>
      <c r="E8377" s="35" cm="1">
        <f t="array" ref="E8377">INDEX('Curva Juros'!$B$7:$B$73,MATCH(C8377,'Curva Juros'!$A$7:$A$73,1)) +
(C8377-INDEX('Curva Juros'!$A$7:$A$73,MATCH(C8377,'Curva Juros'!$A$7:$A$73,1))) *
(INDEX('Curva Juros'!$B$7:$B$73,MATCH(C8377,'Curva Juros'!$A$7:$A$73,1)+1) -
INDEX('Curva Juros'!$B$7:$B$73,MATCH(C8377,'Curva Juros'!$A$7:$A$73,1))) /
(INDEX('Curva Juros'!$A$7:$A$73,MATCH(C8377,'Curva Juros'!$A$7:$A$73,1)+1) -
INDEX('Curva Juros'!$A$7:$A$73,MATCH(C8377,'Curva Juros'!$A$7:$A$73,1)))</f>
        <v>7.5398511428571426</v>
      </c>
      <c r="F8377" s="24">
        <f t="shared" si="130"/>
        <v>-3.8955114285714326E-3</v>
      </c>
      <c r="G8377" s="24"/>
    </row>
    <row r="8378" spans="1:7" x14ac:dyDescent="0.25">
      <c r="A8378" s="3" t="s">
        <v>179</v>
      </c>
      <c r="B8378" s="4">
        <v>46045</v>
      </c>
      <c r="C8378" s="5">
        <v>1656.42</v>
      </c>
      <c r="D8378" s="19">
        <v>6.8921999999999997E-2</v>
      </c>
      <c r="E8378" s="35" cm="1">
        <f t="array" ref="E8378">INDEX('Curva Juros'!$B$7:$B$73,MATCH(C8378,'Curva Juros'!$A$7:$A$73,1)) +
(C8378-INDEX('Curva Juros'!$A$7:$A$73,MATCH(C8378,'Curva Juros'!$A$7:$A$73,1))) *
(INDEX('Curva Juros'!$B$7:$B$73,MATCH(C8378,'Curva Juros'!$A$7:$A$73,1)+1) -
INDEX('Curva Juros'!$B$7:$B$73,MATCH(C8378,'Curva Juros'!$A$7:$A$73,1))) /
(INDEX('Curva Juros'!$A$7:$A$73,MATCH(C8378,'Curva Juros'!$A$7:$A$73,1)+1) -
INDEX('Curva Juros'!$A$7:$A$73,MATCH(C8378,'Curva Juros'!$A$7:$A$73,1)))</f>
        <v>7.5398511428571426</v>
      </c>
      <c r="F8378" s="24">
        <f t="shared" si="130"/>
        <v>-6.4765114285714326E-3</v>
      </c>
      <c r="G8378" s="24"/>
    </row>
    <row r="8379" spans="1:7" x14ac:dyDescent="0.25">
      <c r="A8379" s="6" t="s">
        <v>179</v>
      </c>
      <c r="B8379" s="7">
        <v>46052</v>
      </c>
      <c r="C8379" s="8">
        <v>1655.29</v>
      </c>
      <c r="D8379" s="20">
        <v>6.6916000000000003E-2</v>
      </c>
      <c r="E8379" s="35" cm="1">
        <f t="array" ref="E8379">INDEX('Curva Juros'!$B$7:$B$73,MATCH(C8379,'Curva Juros'!$A$7:$A$73,1)) +
(C8379-INDEX('Curva Juros'!$A$7:$A$73,MATCH(C8379,'Curva Juros'!$A$7:$A$73,1))) *
(INDEX('Curva Juros'!$B$7:$B$73,MATCH(C8379,'Curva Juros'!$A$7:$A$73,1)+1) -
INDEX('Curva Juros'!$B$7:$B$73,MATCH(C8379,'Curva Juros'!$A$7:$A$73,1))) /
(INDEX('Curva Juros'!$A$7:$A$73,MATCH(C8379,'Curva Juros'!$A$7:$A$73,1)+1) -
INDEX('Curva Juros'!$A$7:$A$73,MATCH(C8379,'Curva Juros'!$A$7:$A$73,1)))</f>
        <v>7.5401363333333338</v>
      </c>
      <c r="F8379" s="24">
        <f t="shared" si="130"/>
        <v>-8.4853633333333289E-3</v>
      </c>
      <c r="G8379" s="24"/>
    </row>
    <row r="8380" spans="1:7" x14ac:dyDescent="0.25">
      <c r="A8380" s="3" t="s">
        <v>179</v>
      </c>
      <c r="B8380" s="4">
        <v>46059</v>
      </c>
      <c r="C8380" s="5">
        <v>1647.79</v>
      </c>
      <c r="D8380" s="19">
        <v>6.8211999999999995E-2</v>
      </c>
      <c r="E8380" s="35" cm="1">
        <f t="array" ref="E8380">INDEX('Curva Juros'!$B$7:$B$73,MATCH(C8380,'Curva Juros'!$A$7:$A$73,1)) +
(C8380-INDEX('Curva Juros'!$A$7:$A$73,MATCH(C8380,'Curva Juros'!$A$7:$A$73,1))) *
(INDEX('Curva Juros'!$B$7:$B$73,MATCH(C8380,'Curva Juros'!$A$7:$A$73,1)+1) -
INDEX('Curva Juros'!$B$7:$B$73,MATCH(C8380,'Curva Juros'!$A$7:$A$73,1))) /
(INDEX('Curva Juros'!$A$7:$A$73,MATCH(C8380,'Curva Juros'!$A$7:$A$73,1)+1) -
INDEX('Curva Juros'!$A$7:$A$73,MATCH(C8380,'Curva Juros'!$A$7:$A$73,1)))</f>
        <v>7.5420291904761907</v>
      </c>
      <c r="F8380" s="24">
        <f t="shared" si="130"/>
        <v>-7.2082919047619098E-3</v>
      </c>
      <c r="G8380" s="24"/>
    </row>
    <row r="8381" spans="1:7" x14ac:dyDescent="0.25">
      <c r="A8381" s="6" t="s">
        <v>179</v>
      </c>
      <c r="B8381" s="7">
        <v>46066</v>
      </c>
      <c r="C8381" s="8">
        <v>1642.87</v>
      </c>
      <c r="D8381" s="20">
        <v>6.8169999999999994E-2</v>
      </c>
      <c r="E8381" s="35" cm="1">
        <f t="array" ref="E8381">INDEX('Curva Juros'!$B$7:$B$73,MATCH(C8381,'Curva Juros'!$A$7:$A$73,1)) +
(C8381-INDEX('Curva Juros'!$A$7:$A$73,MATCH(C8381,'Curva Juros'!$A$7:$A$73,1))) *
(INDEX('Curva Juros'!$B$7:$B$73,MATCH(C8381,'Curva Juros'!$A$7:$A$73,1)+1) -
INDEX('Curva Juros'!$B$7:$B$73,MATCH(C8381,'Curva Juros'!$A$7:$A$73,1))) /
(INDEX('Curva Juros'!$A$7:$A$73,MATCH(C8381,'Curva Juros'!$A$7:$A$73,1)+1) -
INDEX('Curva Juros'!$A$7:$A$73,MATCH(C8381,'Curva Juros'!$A$7:$A$73,1)))</f>
        <v>7.5432709047619051</v>
      </c>
      <c r="F8381" s="24">
        <f t="shared" si="130"/>
        <v>-7.2627090476190537E-3</v>
      </c>
      <c r="G8381" s="24"/>
    </row>
    <row r="8382" spans="1:7" x14ac:dyDescent="0.25">
      <c r="A8382" s="3" t="s">
        <v>179</v>
      </c>
      <c r="B8382" s="4">
        <v>46073</v>
      </c>
      <c r="C8382" s="5">
        <v>1639.18</v>
      </c>
      <c r="D8382" s="19">
        <v>6.8530999999999995E-2</v>
      </c>
      <c r="E8382" s="35" cm="1">
        <f t="array" ref="E8382">INDEX('Curva Juros'!$B$7:$B$73,MATCH(C8382,'Curva Juros'!$A$7:$A$73,1)) +
(C8382-INDEX('Curva Juros'!$A$7:$A$73,MATCH(C8382,'Curva Juros'!$A$7:$A$73,1))) *
(INDEX('Curva Juros'!$B$7:$B$73,MATCH(C8382,'Curva Juros'!$A$7:$A$73,1)+1) -
INDEX('Curva Juros'!$B$7:$B$73,MATCH(C8382,'Curva Juros'!$A$7:$A$73,1))) /
(INDEX('Curva Juros'!$A$7:$A$73,MATCH(C8382,'Curva Juros'!$A$7:$A$73,1)+1) -
INDEX('Curva Juros'!$A$7:$A$73,MATCH(C8382,'Curva Juros'!$A$7:$A$73,1)))</f>
        <v>7.5442021904761907</v>
      </c>
      <c r="F8382" s="24">
        <f t="shared" si="130"/>
        <v>-6.9110219047619076E-3</v>
      </c>
      <c r="G8382" s="24"/>
    </row>
    <row r="8383" spans="1:7" x14ac:dyDescent="0.25">
      <c r="A8383" s="6" t="s">
        <v>179</v>
      </c>
      <c r="B8383" s="7">
        <v>46080</v>
      </c>
      <c r="C8383" s="8">
        <v>1636</v>
      </c>
      <c r="D8383" s="20">
        <v>6.7583000000000004E-2</v>
      </c>
      <c r="E8383" s="35" cm="1">
        <f t="array" ref="E8383">INDEX('Curva Juros'!$B$7:$B$73,MATCH(C8383,'Curva Juros'!$A$7:$A$73,1)) +
(C8383-INDEX('Curva Juros'!$A$7:$A$73,MATCH(C8383,'Curva Juros'!$A$7:$A$73,1))) *
(INDEX('Curva Juros'!$B$7:$B$73,MATCH(C8383,'Curva Juros'!$A$7:$A$73,1)+1) -
INDEX('Curva Juros'!$B$7:$B$73,MATCH(C8383,'Curva Juros'!$A$7:$A$73,1))) /
(INDEX('Curva Juros'!$A$7:$A$73,MATCH(C8383,'Curva Juros'!$A$7:$A$73,1)+1) -
INDEX('Curva Juros'!$A$7:$A$73,MATCH(C8383,'Curva Juros'!$A$7:$A$73,1)))</f>
        <v>7.5449777777777776</v>
      </c>
      <c r="F8383" s="24">
        <f t="shared" si="130"/>
        <v>-7.8667777777777781E-3</v>
      </c>
      <c r="G8383" s="24"/>
    </row>
    <row r="8384" spans="1:7" x14ac:dyDescent="0.25">
      <c r="A8384" s="3" t="s">
        <v>180</v>
      </c>
      <c r="B8384" s="4">
        <v>45961</v>
      </c>
      <c r="C8384" s="5">
        <v>1815.76</v>
      </c>
      <c r="D8384" s="19">
        <v>7.1534E-2</v>
      </c>
      <c r="E8384" s="35" cm="1">
        <f t="array" ref="E8384">INDEX('Curva Juros'!$B$7:$B$73,MATCH(C8384,'Curva Juros'!$A$7:$A$73,1)) +
(C8384-INDEX('Curva Juros'!$A$7:$A$73,MATCH(C8384,'Curva Juros'!$A$7:$A$73,1))) *
(INDEX('Curva Juros'!$B$7:$B$73,MATCH(C8384,'Curva Juros'!$A$7:$A$73,1)+1) -
INDEX('Curva Juros'!$B$7:$B$73,MATCH(C8384,'Curva Juros'!$A$7:$A$73,1))) /
(INDEX('Curva Juros'!$A$7:$A$73,MATCH(C8384,'Curva Juros'!$A$7:$A$73,1)+1) -
INDEX('Curva Juros'!$A$7:$A$73,MATCH(C8384,'Curva Juros'!$A$7:$A$73,1)))</f>
        <v>7.4992670476190479</v>
      </c>
      <c r="F8384" s="24">
        <f t="shared" si="130"/>
        <v>-3.458670476190473E-3</v>
      </c>
      <c r="G8384" s="24"/>
    </row>
    <row r="8385" spans="1:7" x14ac:dyDescent="0.25">
      <c r="A8385" s="6" t="s">
        <v>180</v>
      </c>
      <c r="B8385" s="7">
        <v>45968</v>
      </c>
      <c r="C8385" s="8">
        <v>1809.98</v>
      </c>
      <c r="D8385" s="20">
        <v>7.1840000000000001E-2</v>
      </c>
      <c r="E8385" s="35" cm="1">
        <f t="array" ref="E8385">INDEX('Curva Juros'!$B$7:$B$73,MATCH(C8385,'Curva Juros'!$A$7:$A$73,1)) +
(C8385-INDEX('Curva Juros'!$A$7:$A$73,MATCH(C8385,'Curva Juros'!$A$7:$A$73,1))) *
(INDEX('Curva Juros'!$B$7:$B$73,MATCH(C8385,'Curva Juros'!$A$7:$A$73,1)+1) -
INDEX('Curva Juros'!$B$7:$B$73,MATCH(C8385,'Curva Juros'!$A$7:$A$73,1))) /
(INDEX('Curva Juros'!$A$7:$A$73,MATCH(C8385,'Curva Juros'!$A$7:$A$73,1)+1) -
INDEX('Curva Juros'!$A$7:$A$73,MATCH(C8385,'Curva Juros'!$A$7:$A$73,1)))</f>
        <v>7.5007670952380954</v>
      </c>
      <c r="F8385" s="24">
        <f t="shared" si="130"/>
        <v>-3.1676709523809493E-3</v>
      </c>
      <c r="G8385" s="24"/>
    </row>
    <row r="8386" spans="1:7" x14ac:dyDescent="0.25">
      <c r="A8386" s="3" t="s">
        <v>180</v>
      </c>
      <c r="B8386" s="4">
        <v>45975</v>
      </c>
      <c r="C8386" s="5">
        <v>1804.36</v>
      </c>
      <c r="D8386" s="19">
        <v>7.2078000000000003E-2</v>
      </c>
      <c r="E8386" s="35" cm="1">
        <f t="array" ref="E8386">INDEX('Curva Juros'!$B$7:$B$73,MATCH(C8386,'Curva Juros'!$A$7:$A$73,1)) +
(C8386-INDEX('Curva Juros'!$A$7:$A$73,MATCH(C8386,'Curva Juros'!$A$7:$A$73,1))) *
(INDEX('Curva Juros'!$B$7:$B$73,MATCH(C8386,'Curva Juros'!$A$7:$A$73,1)+1) -
INDEX('Curva Juros'!$B$7:$B$73,MATCH(C8386,'Curva Juros'!$A$7:$A$73,1))) /
(INDEX('Curva Juros'!$A$7:$A$73,MATCH(C8386,'Curva Juros'!$A$7:$A$73,1)+1) -
INDEX('Curva Juros'!$A$7:$A$73,MATCH(C8386,'Curva Juros'!$A$7:$A$73,1)))</f>
        <v>7.5022256190476186</v>
      </c>
      <c r="F8386" s="24">
        <f t="shared" si="130"/>
        <v>-2.9442561904761827E-3</v>
      </c>
      <c r="G8386" s="24"/>
    </row>
    <row r="8387" spans="1:7" x14ac:dyDescent="0.25">
      <c r="A8387" s="6" t="s">
        <v>180</v>
      </c>
      <c r="B8387" s="7">
        <v>45982</v>
      </c>
      <c r="C8387" s="8">
        <v>1801.37</v>
      </c>
      <c r="D8387" s="20">
        <v>7.1684999999999999E-2</v>
      </c>
      <c r="E8387" s="35" cm="1">
        <f t="array" ref="E8387">INDEX('Curva Juros'!$B$7:$B$73,MATCH(C8387,'Curva Juros'!$A$7:$A$73,1)) +
(C8387-INDEX('Curva Juros'!$A$7:$A$73,MATCH(C8387,'Curva Juros'!$A$7:$A$73,1))) *
(INDEX('Curva Juros'!$B$7:$B$73,MATCH(C8387,'Curva Juros'!$A$7:$A$73,1)+1) -
INDEX('Curva Juros'!$B$7:$B$73,MATCH(C8387,'Curva Juros'!$A$7:$A$73,1))) /
(INDEX('Curva Juros'!$A$7:$A$73,MATCH(C8387,'Curva Juros'!$A$7:$A$73,1)+1) -
INDEX('Curva Juros'!$A$7:$A$73,MATCH(C8387,'Curva Juros'!$A$7:$A$73,1)))</f>
        <v>7.5030015952380955</v>
      </c>
      <c r="F8387" s="24">
        <f t="shared" ref="F8387:F8450" si="131">D8387-E8387/100</f>
        <v>-3.3450159523809586E-3</v>
      </c>
      <c r="G8387" s="24"/>
    </row>
    <row r="8388" spans="1:7" x14ac:dyDescent="0.25">
      <c r="A8388" s="3" t="s">
        <v>180</v>
      </c>
      <c r="B8388" s="4">
        <v>45989</v>
      </c>
      <c r="C8388" s="5">
        <v>1797.1</v>
      </c>
      <c r="D8388" s="19">
        <v>7.1401999999999993E-2</v>
      </c>
      <c r="E8388" s="35" cm="1">
        <f t="array" ref="E8388">INDEX('Curva Juros'!$B$7:$B$73,MATCH(C8388,'Curva Juros'!$A$7:$A$73,1)) +
(C8388-INDEX('Curva Juros'!$A$7:$A$73,MATCH(C8388,'Curva Juros'!$A$7:$A$73,1))) *
(INDEX('Curva Juros'!$B$7:$B$73,MATCH(C8388,'Curva Juros'!$A$7:$A$73,1)+1) -
INDEX('Curva Juros'!$B$7:$B$73,MATCH(C8388,'Curva Juros'!$A$7:$A$73,1))) /
(INDEX('Curva Juros'!$A$7:$A$73,MATCH(C8388,'Curva Juros'!$A$7:$A$73,1)+1) -
INDEX('Curva Juros'!$A$7:$A$73,MATCH(C8388,'Curva Juros'!$A$7:$A$73,1)))</f>
        <v>7.5041097619047621</v>
      </c>
      <c r="F8388" s="24">
        <f t="shared" si="131"/>
        <v>-3.6390976190476265E-3</v>
      </c>
      <c r="G8388" s="24"/>
    </row>
    <row r="8389" spans="1:7" x14ac:dyDescent="0.25">
      <c r="A8389" s="6" t="s">
        <v>180</v>
      </c>
      <c r="B8389" s="7">
        <v>45996</v>
      </c>
      <c r="C8389" s="8">
        <v>1790.62</v>
      </c>
      <c r="D8389" s="20">
        <v>7.1980000000000002E-2</v>
      </c>
      <c r="E8389" s="35" cm="1">
        <f t="array" ref="E8389">INDEX('Curva Juros'!$B$7:$B$73,MATCH(C8389,'Curva Juros'!$A$7:$A$73,1)) +
(C8389-INDEX('Curva Juros'!$A$7:$A$73,MATCH(C8389,'Curva Juros'!$A$7:$A$73,1))) *
(INDEX('Curva Juros'!$B$7:$B$73,MATCH(C8389,'Curva Juros'!$A$7:$A$73,1)+1) -
INDEX('Curva Juros'!$B$7:$B$73,MATCH(C8389,'Curva Juros'!$A$7:$A$73,1))) /
(INDEX('Curva Juros'!$A$7:$A$73,MATCH(C8389,'Curva Juros'!$A$7:$A$73,1)+1) -
INDEX('Curva Juros'!$A$7:$A$73,MATCH(C8389,'Curva Juros'!$A$7:$A$73,1)))</f>
        <v>7.5057914761904758</v>
      </c>
      <c r="F8389" s="24">
        <f t="shared" si="131"/>
        <v>-3.0779147619047625E-3</v>
      </c>
      <c r="G8389" s="24"/>
    </row>
    <row r="8390" spans="1:7" x14ac:dyDescent="0.25">
      <c r="A8390" s="3" t="s">
        <v>180</v>
      </c>
      <c r="B8390" s="4">
        <v>46003</v>
      </c>
      <c r="C8390" s="5">
        <v>1787.04</v>
      </c>
      <c r="D8390" s="19">
        <v>7.1426000000000003E-2</v>
      </c>
      <c r="E8390" s="35" cm="1">
        <f t="array" ref="E8390">INDEX('Curva Juros'!$B$7:$B$73,MATCH(C8390,'Curva Juros'!$A$7:$A$73,1)) +
(C8390-INDEX('Curva Juros'!$A$7:$A$73,MATCH(C8390,'Curva Juros'!$A$7:$A$73,1))) *
(INDEX('Curva Juros'!$B$7:$B$73,MATCH(C8390,'Curva Juros'!$A$7:$A$73,1)+1) -
INDEX('Curva Juros'!$B$7:$B$73,MATCH(C8390,'Curva Juros'!$A$7:$A$73,1))) /
(INDEX('Curva Juros'!$A$7:$A$73,MATCH(C8390,'Curva Juros'!$A$7:$A$73,1)+1) -
INDEX('Curva Juros'!$A$7:$A$73,MATCH(C8390,'Curva Juros'!$A$7:$A$73,1)))</f>
        <v>7.5067205714285716</v>
      </c>
      <c r="F8390" s="24">
        <f t="shared" si="131"/>
        <v>-3.6412057142857085E-3</v>
      </c>
      <c r="G8390" s="24"/>
    </row>
    <row r="8391" spans="1:7" x14ac:dyDescent="0.25">
      <c r="A8391" s="6" t="s">
        <v>180</v>
      </c>
      <c r="B8391" s="7">
        <v>46010</v>
      </c>
      <c r="C8391" s="8">
        <v>1779.05</v>
      </c>
      <c r="D8391" s="20">
        <v>7.2588E-2</v>
      </c>
      <c r="E8391" s="35" cm="1">
        <f t="array" ref="E8391">INDEX('Curva Juros'!$B$7:$B$73,MATCH(C8391,'Curva Juros'!$A$7:$A$73,1)) +
(C8391-INDEX('Curva Juros'!$A$7:$A$73,MATCH(C8391,'Curva Juros'!$A$7:$A$73,1))) *
(INDEX('Curva Juros'!$B$7:$B$73,MATCH(C8391,'Curva Juros'!$A$7:$A$73,1)+1) -
INDEX('Curva Juros'!$B$7:$B$73,MATCH(C8391,'Curva Juros'!$A$7:$A$73,1))) /
(INDEX('Curva Juros'!$A$7:$A$73,MATCH(C8391,'Curva Juros'!$A$7:$A$73,1)+1) -
INDEX('Curva Juros'!$A$7:$A$73,MATCH(C8391,'Curva Juros'!$A$7:$A$73,1)))</f>
        <v>7.5087941666666662</v>
      </c>
      <c r="F8391" s="24">
        <f t="shared" si="131"/>
        <v>-2.499941666666658E-3</v>
      </c>
      <c r="G8391" s="24"/>
    </row>
    <row r="8392" spans="1:7" x14ac:dyDescent="0.25">
      <c r="A8392" s="3" t="s">
        <v>180</v>
      </c>
      <c r="B8392" s="4">
        <v>46017</v>
      </c>
      <c r="C8392" s="5">
        <v>1775.03</v>
      </c>
      <c r="D8392" s="19">
        <v>7.2595000000000007E-2</v>
      </c>
      <c r="E8392" s="35" cm="1">
        <f t="array" ref="E8392">INDEX('Curva Juros'!$B$7:$B$73,MATCH(C8392,'Curva Juros'!$A$7:$A$73,1)) +
(C8392-INDEX('Curva Juros'!$A$7:$A$73,MATCH(C8392,'Curva Juros'!$A$7:$A$73,1))) *
(INDEX('Curva Juros'!$B$7:$B$73,MATCH(C8392,'Curva Juros'!$A$7:$A$73,1)+1) -
INDEX('Curva Juros'!$B$7:$B$73,MATCH(C8392,'Curva Juros'!$A$7:$A$73,1))) /
(INDEX('Curva Juros'!$A$7:$A$73,MATCH(C8392,'Curva Juros'!$A$7:$A$73,1)+1) -
INDEX('Curva Juros'!$A$7:$A$73,MATCH(C8392,'Curva Juros'!$A$7:$A$73,1)))</f>
        <v>7.5098374523809523</v>
      </c>
      <c r="F8392" s="24">
        <f t="shared" si="131"/>
        <v>-2.5033745238095123E-3</v>
      </c>
      <c r="G8392" s="24"/>
    </row>
    <row r="8393" spans="1:7" x14ac:dyDescent="0.25">
      <c r="A8393" s="6" t="s">
        <v>180</v>
      </c>
      <c r="B8393" s="7">
        <v>46024</v>
      </c>
      <c r="C8393" s="8">
        <v>1771.04</v>
      </c>
      <c r="D8393" s="20">
        <v>7.2592000000000004E-2</v>
      </c>
      <c r="E8393" s="35" cm="1">
        <f t="array" ref="E8393">INDEX('Curva Juros'!$B$7:$B$73,MATCH(C8393,'Curva Juros'!$A$7:$A$73,1)) +
(C8393-INDEX('Curva Juros'!$A$7:$A$73,MATCH(C8393,'Curva Juros'!$A$7:$A$73,1))) *
(INDEX('Curva Juros'!$B$7:$B$73,MATCH(C8393,'Curva Juros'!$A$7:$A$73,1)+1) -
INDEX('Curva Juros'!$B$7:$B$73,MATCH(C8393,'Curva Juros'!$A$7:$A$73,1))) /
(INDEX('Curva Juros'!$A$7:$A$73,MATCH(C8393,'Curva Juros'!$A$7:$A$73,1)+1) -
INDEX('Curva Juros'!$A$7:$A$73,MATCH(C8393,'Curva Juros'!$A$7:$A$73,1)))</f>
        <v>7.5108729523809519</v>
      </c>
      <c r="F8393" s="24">
        <f t="shared" si="131"/>
        <v>-2.5167295238095189E-3</v>
      </c>
      <c r="G8393" s="24"/>
    </row>
    <row r="8394" spans="1:7" x14ac:dyDescent="0.25">
      <c r="A8394" s="3" t="s">
        <v>180</v>
      </c>
      <c r="B8394" s="4">
        <v>46031</v>
      </c>
      <c r="C8394" s="5">
        <v>1762.53</v>
      </c>
      <c r="D8394" s="19">
        <v>7.3955000000000007E-2</v>
      </c>
      <c r="E8394" s="35" cm="1">
        <f t="array" ref="E8394">INDEX('Curva Juros'!$B$7:$B$73,MATCH(C8394,'Curva Juros'!$A$7:$A$73,1)) +
(C8394-INDEX('Curva Juros'!$A$7:$A$73,MATCH(C8394,'Curva Juros'!$A$7:$A$73,1))) *
(INDEX('Curva Juros'!$B$7:$B$73,MATCH(C8394,'Curva Juros'!$A$7:$A$73,1)+1) -
INDEX('Curva Juros'!$B$7:$B$73,MATCH(C8394,'Curva Juros'!$A$7:$A$73,1))) /
(INDEX('Curva Juros'!$A$7:$A$73,MATCH(C8394,'Curva Juros'!$A$7:$A$73,1)+1) -
INDEX('Curva Juros'!$A$7:$A$73,MATCH(C8394,'Curva Juros'!$A$7:$A$73,1)))</f>
        <v>7.5130710000000001</v>
      </c>
      <c r="F8394" s="24">
        <f t="shared" si="131"/>
        <v>-1.1757099999999965E-3</v>
      </c>
      <c r="G8394" s="24"/>
    </row>
    <row r="8395" spans="1:7" x14ac:dyDescent="0.25">
      <c r="A8395" s="6" t="s">
        <v>180</v>
      </c>
      <c r="B8395" s="7">
        <v>46038</v>
      </c>
      <c r="C8395" s="8">
        <v>1758.9</v>
      </c>
      <c r="D8395" s="20">
        <v>7.3423000000000002E-2</v>
      </c>
      <c r="E8395" s="35" cm="1">
        <f t="array" ref="E8395">INDEX('Curva Juros'!$B$7:$B$73,MATCH(C8395,'Curva Juros'!$A$7:$A$73,1)) +
(C8395-INDEX('Curva Juros'!$A$7:$A$73,MATCH(C8395,'Curva Juros'!$A$7:$A$73,1))) *
(INDEX('Curva Juros'!$B$7:$B$73,MATCH(C8395,'Curva Juros'!$A$7:$A$73,1)+1) -
INDEX('Curva Juros'!$B$7:$B$73,MATCH(C8395,'Curva Juros'!$A$7:$A$73,1))) /
(INDEX('Curva Juros'!$A$7:$A$73,MATCH(C8395,'Curva Juros'!$A$7:$A$73,1)+1) -
INDEX('Curva Juros'!$A$7:$A$73,MATCH(C8395,'Curva Juros'!$A$7:$A$73,1)))</f>
        <v>7.5139871428571423</v>
      </c>
      <c r="F8395" s="24">
        <f t="shared" si="131"/>
        <v>-1.7168714285714232E-3</v>
      </c>
      <c r="G8395" s="24"/>
    </row>
    <row r="8396" spans="1:7" x14ac:dyDescent="0.25">
      <c r="A8396" s="3" t="s">
        <v>180</v>
      </c>
      <c r="B8396" s="4">
        <v>46045</v>
      </c>
      <c r="C8396" s="5">
        <v>1759.8</v>
      </c>
      <c r="D8396" s="19">
        <v>7.1129999999999999E-2</v>
      </c>
      <c r="E8396" s="35" cm="1">
        <f t="array" ref="E8396">INDEX('Curva Juros'!$B$7:$B$73,MATCH(C8396,'Curva Juros'!$A$7:$A$73,1)) +
(C8396-INDEX('Curva Juros'!$A$7:$A$73,MATCH(C8396,'Curva Juros'!$A$7:$A$73,1))) *
(INDEX('Curva Juros'!$B$7:$B$73,MATCH(C8396,'Curva Juros'!$A$7:$A$73,1)+1) -
INDEX('Curva Juros'!$B$7:$B$73,MATCH(C8396,'Curva Juros'!$A$7:$A$73,1))) /
(INDEX('Curva Juros'!$A$7:$A$73,MATCH(C8396,'Curva Juros'!$A$7:$A$73,1)+1) -
INDEX('Curva Juros'!$A$7:$A$73,MATCH(C8396,'Curva Juros'!$A$7:$A$73,1)))</f>
        <v>7.5137599999999996</v>
      </c>
      <c r="F8396" s="24">
        <f t="shared" si="131"/>
        <v>-4.0076000000000001E-3</v>
      </c>
      <c r="G8396" s="24"/>
    </row>
    <row r="8397" spans="1:7" x14ac:dyDescent="0.25">
      <c r="A8397" s="6" t="s">
        <v>180</v>
      </c>
      <c r="B8397" s="7">
        <v>46052</v>
      </c>
      <c r="C8397" s="8">
        <v>1765.37</v>
      </c>
      <c r="D8397" s="20">
        <v>6.7002999999999993E-2</v>
      </c>
      <c r="E8397" s="35" cm="1">
        <f t="array" ref="E8397">INDEX('Curva Juros'!$B$7:$B$73,MATCH(C8397,'Curva Juros'!$A$7:$A$73,1)) +
(C8397-INDEX('Curva Juros'!$A$7:$A$73,MATCH(C8397,'Curva Juros'!$A$7:$A$73,1))) *
(INDEX('Curva Juros'!$B$7:$B$73,MATCH(C8397,'Curva Juros'!$A$7:$A$73,1)+1) -
INDEX('Curva Juros'!$B$7:$B$73,MATCH(C8397,'Curva Juros'!$A$7:$A$73,1))) /
(INDEX('Curva Juros'!$A$7:$A$73,MATCH(C8397,'Curva Juros'!$A$7:$A$73,1)+1) -
INDEX('Curva Juros'!$A$7:$A$73,MATCH(C8397,'Curva Juros'!$A$7:$A$73,1)))</f>
        <v>7.5123444523809519</v>
      </c>
      <c r="F8397" s="24">
        <f t="shared" si="131"/>
        <v>-8.120444523809528E-3</v>
      </c>
      <c r="G8397" s="24"/>
    </row>
    <row r="8398" spans="1:7" x14ac:dyDescent="0.25">
      <c r="A8398" s="3" t="s">
        <v>180</v>
      </c>
      <c r="B8398" s="4">
        <v>46059</v>
      </c>
      <c r="C8398" s="5">
        <v>1754.63</v>
      </c>
      <c r="D8398" s="19">
        <v>6.9245000000000001E-2</v>
      </c>
      <c r="E8398" s="35" cm="1">
        <f t="array" ref="E8398">INDEX('Curva Juros'!$B$7:$B$73,MATCH(C8398,'Curva Juros'!$A$7:$A$73,1)) +
(C8398-INDEX('Curva Juros'!$A$7:$A$73,MATCH(C8398,'Curva Juros'!$A$7:$A$73,1))) *
(INDEX('Curva Juros'!$B$7:$B$73,MATCH(C8398,'Curva Juros'!$A$7:$A$73,1)+1) -
INDEX('Curva Juros'!$B$7:$B$73,MATCH(C8398,'Curva Juros'!$A$7:$A$73,1))) /
(INDEX('Curva Juros'!$A$7:$A$73,MATCH(C8398,'Curva Juros'!$A$7:$A$73,1)+1) -
INDEX('Curva Juros'!$A$7:$A$73,MATCH(C8398,'Curva Juros'!$A$7:$A$73,1)))</f>
        <v>7.5150648095238095</v>
      </c>
      <c r="F8398" s="24">
        <f t="shared" si="131"/>
        <v>-5.9056480952380946E-3</v>
      </c>
      <c r="G8398" s="24"/>
    </row>
    <row r="8399" spans="1:7" x14ac:dyDescent="0.25">
      <c r="A8399" s="6" t="s">
        <v>180</v>
      </c>
      <c r="B8399" s="7">
        <v>46066</v>
      </c>
      <c r="C8399" s="8">
        <v>1749.66</v>
      </c>
      <c r="D8399" s="20">
        <v>6.9236000000000006E-2</v>
      </c>
      <c r="E8399" s="35" cm="1">
        <f t="array" ref="E8399">INDEX('Curva Juros'!$B$7:$B$73,MATCH(C8399,'Curva Juros'!$A$7:$A$73,1)) +
(C8399-INDEX('Curva Juros'!$A$7:$A$73,MATCH(C8399,'Curva Juros'!$A$7:$A$73,1))) *
(INDEX('Curva Juros'!$B$7:$B$73,MATCH(C8399,'Curva Juros'!$A$7:$A$73,1)+1) -
INDEX('Curva Juros'!$B$7:$B$73,MATCH(C8399,'Curva Juros'!$A$7:$A$73,1))) /
(INDEX('Curva Juros'!$A$7:$A$73,MATCH(C8399,'Curva Juros'!$A$7:$A$73,1)+1) -
INDEX('Curva Juros'!$A$7:$A$73,MATCH(C8399,'Curva Juros'!$A$7:$A$73,1)))</f>
        <v>7.5163191428571423</v>
      </c>
      <c r="F8399" s="24">
        <f t="shared" si="131"/>
        <v>-5.9271914285714128E-3</v>
      </c>
      <c r="G8399" s="24"/>
    </row>
    <row r="8400" spans="1:7" x14ac:dyDescent="0.25">
      <c r="A8400" s="3" t="s">
        <v>180</v>
      </c>
      <c r="B8400" s="4">
        <v>46073</v>
      </c>
      <c r="C8400" s="5">
        <v>1744.06</v>
      </c>
      <c r="D8400" s="19">
        <v>7.0250999999999994E-2</v>
      </c>
      <c r="E8400" s="35" cm="1">
        <f t="array" ref="E8400">INDEX('Curva Juros'!$B$7:$B$73,MATCH(C8400,'Curva Juros'!$A$7:$A$73,1)) +
(C8400-INDEX('Curva Juros'!$A$7:$A$73,MATCH(C8400,'Curva Juros'!$A$7:$A$73,1))) *
(INDEX('Curva Juros'!$B$7:$B$73,MATCH(C8400,'Curva Juros'!$A$7:$A$73,1)+1) -
INDEX('Curva Juros'!$B$7:$B$73,MATCH(C8400,'Curva Juros'!$A$7:$A$73,1))) /
(INDEX('Curva Juros'!$A$7:$A$73,MATCH(C8400,'Curva Juros'!$A$7:$A$73,1)+1) -
INDEX('Curva Juros'!$A$7:$A$73,MATCH(C8400,'Curva Juros'!$A$7:$A$73,1)))</f>
        <v>7.517732476190476</v>
      </c>
      <c r="F8400" s="24">
        <f t="shared" si="131"/>
        <v>-4.9263247619047712E-3</v>
      </c>
      <c r="G8400" s="24"/>
    </row>
    <row r="8401" spans="1:7" x14ac:dyDescent="0.25">
      <c r="A8401" s="6" t="s">
        <v>180</v>
      </c>
      <c r="B8401" s="7">
        <v>46080</v>
      </c>
      <c r="C8401" s="8">
        <v>1746.46</v>
      </c>
      <c r="D8401" s="20">
        <v>6.7355999999999999E-2</v>
      </c>
      <c r="E8401" s="35" cm="1">
        <f t="array" ref="E8401">INDEX('Curva Juros'!$B$7:$B$73,MATCH(C8401,'Curva Juros'!$A$7:$A$73,1)) +
(C8401-INDEX('Curva Juros'!$A$7:$A$73,MATCH(C8401,'Curva Juros'!$A$7:$A$73,1))) *
(INDEX('Curva Juros'!$B$7:$B$73,MATCH(C8401,'Curva Juros'!$A$7:$A$73,1)+1) -
INDEX('Curva Juros'!$B$7:$B$73,MATCH(C8401,'Curva Juros'!$A$7:$A$73,1))) /
(INDEX('Curva Juros'!$A$7:$A$73,MATCH(C8401,'Curva Juros'!$A$7:$A$73,1)+1) -
INDEX('Curva Juros'!$A$7:$A$73,MATCH(C8401,'Curva Juros'!$A$7:$A$73,1)))</f>
        <v>7.5171267619047617</v>
      </c>
      <c r="F8401" s="24">
        <f t="shared" si="131"/>
        <v>-7.8152676190476195E-3</v>
      </c>
      <c r="G8401" s="24"/>
    </row>
    <row r="8402" spans="1:7" x14ac:dyDescent="0.25">
      <c r="A8402" s="3" t="s">
        <v>181</v>
      </c>
      <c r="B8402" s="4">
        <v>45961</v>
      </c>
      <c r="C8402" s="5">
        <v>2264.04</v>
      </c>
      <c r="D8402" s="19">
        <v>7.2628999999999999E-2</v>
      </c>
      <c r="E8402" s="35" cm="1">
        <f t="array" ref="E8402">INDEX('Curva Juros'!$B$7:$B$73,MATCH(C8402,'Curva Juros'!$A$7:$A$73,1)) +
(C8402-INDEX('Curva Juros'!$A$7:$A$73,MATCH(C8402,'Curva Juros'!$A$7:$A$73,1))) *
(INDEX('Curva Juros'!$B$7:$B$73,MATCH(C8402,'Curva Juros'!$A$7:$A$73,1)+1) -
INDEX('Curva Juros'!$B$7:$B$73,MATCH(C8402,'Curva Juros'!$A$7:$A$73,1))) /
(INDEX('Curva Juros'!$A$7:$A$73,MATCH(C8402,'Curva Juros'!$A$7:$A$73,1)+1) -
INDEX('Curva Juros'!$A$7:$A$73,MATCH(C8402,'Curva Juros'!$A$7:$A$73,1)))</f>
        <v>7.3834057142857139</v>
      </c>
      <c r="F8402" s="24">
        <f t="shared" si="131"/>
        <v>-1.2050571428571383E-3</v>
      </c>
      <c r="G8402" s="24"/>
    </row>
    <row r="8403" spans="1:7" x14ac:dyDescent="0.25">
      <c r="A8403" s="6" t="s">
        <v>181</v>
      </c>
      <c r="B8403" s="7">
        <v>45968</v>
      </c>
      <c r="C8403" s="8">
        <v>2271.87</v>
      </c>
      <c r="D8403" s="20">
        <v>7.0359000000000005E-2</v>
      </c>
      <c r="E8403" s="35" cm="1">
        <f t="array" ref="E8403">INDEX('Curva Juros'!$B$7:$B$73,MATCH(C8403,'Curva Juros'!$A$7:$A$73,1)) +
(C8403-INDEX('Curva Juros'!$A$7:$A$73,MATCH(C8403,'Curva Juros'!$A$7:$A$73,1))) *
(INDEX('Curva Juros'!$B$7:$B$73,MATCH(C8403,'Curva Juros'!$A$7:$A$73,1)+1) -
INDEX('Curva Juros'!$B$7:$B$73,MATCH(C8403,'Curva Juros'!$A$7:$A$73,1))) /
(INDEX('Curva Juros'!$A$7:$A$73,MATCH(C8403,'Curva Juros'!$A$7:$A$73,1)+1) -
INDEX('Curva Juros'!$A$7:$A$73,MATCH(C8403,'Curva Juros'!$A$7:$A$73,1)))</f>
        <v>7.3814447857142858</v>
      </c>
      <c r="F8403" s="24">
        <f t="shared" si="131"/>
        <v>-3.4554478571428571E-3</v>
      </c>
      <c r="G8403" s="24"/>
    </row>
    <row r="8404" spans="1:7" x14ac:dyDescent="0.25">
      <c r="A8404" s="3" t="s">
        <v>181</v>
      </c>
      <c r="B8404" s="4">
        <v>45975</v>
      </c>
      <c r="C8404" s="5">
        <v>2258.15</v>
      </c>
      <c r="D8404" s="19">
        <v>7.1901999999999994E-2</v>
      </c>
      <c r="E8404" s="35" cm="1">
        <f t="array" ref="E8404">INDEX('Curva Juros'!$B$7:$B$73,MATCH(C8404,'Curva Juros'!$A$7:$A$73,1)) +
(C8404-INDEX('Curva Juros'!$A$7:$A$73,MATCH(C8404,'Curva Juros'!$A$7:$A$73,1))) *
(INDEX('Curva Juros'!$B$7:$B$73,MATCH(C8404,'Curva Juros'!$A$7:$A$73,1)+1) -
INDEX('Curva Juros'!$B$7:$B$73,MATCH(C8404,'Curva Juros'!$A$7:$A$73,1))) /
(INDEX('Curva Juros'!$A$7:$A$73,MATCH(C8404,'Curva Juros'!$A$7:$A$73,1)+1) -
INDEX('Curva Juros'!$A$7:$A$73,MATCH(C8404,'Curva Juros'!$A$7:$A$73,1)))</f>
        <v>7.3849015873015871</v>
      </c>
      <c r="F8404" s="24">
        <f t="shared" si="131"/>
        <v>-1.9470158730158782E-3</v>
      </c>
      <c r="G8404" s="24"/>
    </row>
    <row r="8405" spans="1:7" x14ac:dyDescent="0.25">
      <c r="A8405" s="6" t="s">
        <v>181</v>
      </c>
      <c r="B8405" s="7">
        <v>45982</v>
      </c>
      <c r="C8405" s="8">
        <v>2255.64</v>
      </c>
      <c r="D8405" s="20">
        <v>7.1638999999999994E-2</v>
      </c>
      <c r="E8405" s="35" cm="1">
        <f t="array" ref="E8405">INDEX('Curva Juros'!$B$7:$B$73,MATCH(C8405,'Curva Juros'!$A$7:$A$73,1)) +
(C8405-INDEX('Curva Juros'!$A$7:$A$73,MATCH(C8405,'Curva Juros'!$A$7:$A$73,1))) *
(INDEX('Curva Juros'!$B$7:$B$73,MATCH(C8405,'Curva Juros'!$A$7:$A$73,1)+1) -
INDEX('Curva Juros'!$B$7:$B$73,MATCH(C8405,'Curva Juros'!$A$7:$A$73,1))) /
(INDEX('Curva Juros'!$A$7:$A$73,MATCH(C8405,'Curva Juros'!$A$7:$A$73,1)+1) -
INDEX('Curva Juros'!$A$7:$A$73,MATCH(C8405,'Curva Juros'!$A$7:$A$73,1)))</f>
        <v>7.385539047619047</v>
      </c>
      <c r="F8405" s="24">
        <f t="shared" si="131"/>
        <v>-2.2163904761904746E-3</v>
      </c>
      <c r="G8405" s="24"/>
    </row>
    <row r="8406" spans="1:7" x14ac:dyDescent="0.25">
      <c r="A8406" s="3" t="s">
        <v>181</v>
      </c>
      <c r="B8406" s="4">
        <v>45989</v>
      </c>
      <c r="C8406" s="5">
        <v>2253.8200000000002</v>
      </c>
      <c r="D8406" s="19">
        <v>7.1077000000000001E-2</v>
      </c>
      <c r="E8406" s="35" cm="1">
        <f t="array" ref="E8406">INDEX('Curva Juros'!$B$7:$B$73,MATCH(C8406,'Curva Juros'!$A$7:$A$73,1)) +
(C8406-INDEX('Curva Juros'!$A$7:$A$73,MATCH(C8406,'Curva Juros'!$A$7:$A$73,1))) *
(INDEX('Curva Juros'!$B$7:$B$73,MATCH(C8406,'Curva Juros'!$A$7:$A$73,1)+1) -
INDEX('Curva Juros'!$B$7:$B$73,MATCH(C8406,'Curva Juros'!$A$7:$A$73,1))) /
(INDEX('Curva Juros'!$A$7:$A$73,MATCH(C8406,'Curva Juros'!$A$7:$A$73,1)+1) -
INDEX('Curva Juros'!$A$7:$A$73,MATCH(C8406,'Curva Juros'!$A$7:$A$73,1)))</f>
        <v>7.3860012698412696</v>
      </c>
      <c r="F8406" s="24">
        <f t="shared" si="131"/>
        <v>-2.7830126984126902E-3</v>
      </c>
      <c r="G8406" s="24"/>
    </row>
    <row r="8407" spans="1:7" x14ac:dyDescent="0.25">
      <c r="A8407" s="6" t="s">
        <v>181</v>
      </c>
      <c r="B8407" s="7">
        <v>45996</v>
      </c>
      <c r="C8407" s="8">
        <v>2249.9299999999998</v>
      </c>
      <c r="D8407" s="20">
        <v>7.0879999999999999E-2</v>
      </c>
      <c r="E8407" s="35" cm="1">
        <f t="array" ref="E8407">INDEX('Curva Juros'!$B$7:$B$73,MATCH(C8407,'Curva Juros'!$A$7:$A$73,1)) +
(C8407-INDEX('Curva Juros'!$A$7:$A$73,MATCH(C8407,'Curva Juros'!$A$7:$A$73,1))) *
(INDEX('Curva Juros'!$B$7:$B$73,MATCH(C8407,'Curva Juros'!$A$7:$A$73,1)+1) -
INDEX('Curva Juros'!$B$7:$B$73,MATCH(C8407,'Curva Juros'!$A$7:$A$73,1))) /
(INDEX('Curva Juros'!$A$7:$A$73,MATCH(C8407,'Curva Juros'!$A$7:$A$73,1)+1) -
INDEX('Curva Juros'!$A$7:$A$73,MATCH(C8407,'Curva Juros'!$A$7:$A$73,1)))</f>
        <v>7.386989206349206</v>
      </c>
      <c r="F8407" s="24">
        <f t="shared" si="131"/>
        <v>-2.9898920634920667E-3</v>
      </c>
      <c r="G8407" s="24"/>
    </row>
    <row r="8408" spans="1:7" x14ac:dyDescent="0.25">
      <c r="A8408" s="3" t="s">
        <v>181</v>
      </c>
      <c r="B8408" s="4">
        <v>46003</v>
      </c>
      <c r="C8408" s="5">
        <v>2244.09</v>
      </c>
      <c r="D8408" s="19">
        <v>7.1028999999999995E-2</v>
      </c>
      <c r="E8408" s="35" cm="1">
        <f t="array" ref="E8408">INDEX('Curva Juros'!$B$7:$B$73,MATCH(C8408,'Curva Juros'!$A$7:$A$73,1)) +
(C8408-INDEX('Curva Juros'!$A$7:$A$73,MATCH(C8408,'Curva Juros'!$A$7:$A$73,1))) *
(INDEX('Curva Juros'!$B$7:$B$73,MATCH(C8408,'Curva Juros'!$A$7:$A$73,1)+1) -
INDEX('Curva Juros'!$B$7:$B$73,MATCH(C8408,'Curva Juros'!$A$7:$A$73,1))) /
(INDEX('Curva Juros'!$A$7:$A$73,MATCH(C8408,'Curva Juros'!$A$7:$A$73,1)+1) -
INDEX('Curva Juros'!$A$7:$A$73,MATCH(C8408,'Curva Juros'!$A$7:$A$73,1)))</f>
        <v>7.3884723809523809</v>
      </c>
      <c r="F8408" s="24">
        <f t="shared" si="131"/>
        <v>-2.8557238095238136E-3</v>
      </c>
      <c r="G8408" s="24"/>
    </row>
    <row r="8409" spans="1:7" x14ac:dyDescent="0.25">
      <c r="A8409" s="6" t="s">
        <v>181</v>
      </c>
      <c r="B8409" s="7">
        <v>46010</v>
      </c>
      <c r="C8409" s="8">
        <v>2231.52</v>
      </c>
      <c r="D8409" s="20">
        <v>7.2366E-2</v>
      </c>
      <c r="E8409" s="35" cm="1">
        <f t="array" ref="E8409">INDEX('Curva Juros'!$B$7:$B$73,MATCH(C8409,'Curva Juros'!$A$7:$A$73,1)) +
(C8409-INDEX('Curva Juros'!$A$7:$A$73,MATCH(C8409,'Curva Juros'!$A$7:$A$73,1))) *
(INDEX('Curva Juros'!$B$7:$B$73,MATCH(C8409,'Curva Juros'!$A$7:$A$73,1)+1) -
INDEX('Curva Juros'!$B$7:$B$73,MATCH(C8409,'Curva Juros'!$A$7:$A$73,1))) /
(INDEX('Curva Juros'!$A$7:$A$73,MATCH(C8409,'Curva Juros'!$A$7:$A$73,1)+1) -
INDEX('Curva Juros'!$A$7:$A$73,MATCH(C8409,'Curva Juros'!$A$7:$A$73,1)))</f>
        <v>7.391664761904762</v>
      </c>
      <c r="F8409" s="24">
        <f t="shared" si="131"/>
        <v>-1.5506476190476209E-3</v>
      </c>
      <c r="G8409" s="24"/>
    </row>
    <row r="8410" spans="1:7" x14ac:dyDescent="0.25">
      <c r="A8410" s="3" t="s">
        <v>181</v>
      </c>
      <c r="B8410" s="4">
        <v>46017</v>
      </c>
      <c r="C8410" s="5">
        <v>2224.2600000000002</v>
      </c>
      <c r="D8410" s="19">
        <v>7.2942999999999994E-2</v>
      </c>
      <c r="E8410" s="35" cm="1">
        <f t="array" ref="E8410">INDEX('Curva Juros'!$B$7:$B$73,MATCH(C8410,'Curva Juros'!$A$7:$A$73,1)) +
(C8410-INDEX('Curva Juros'!$A$7:$A$73,MATCH(C8410,'Curva Juros'!$A$7:$A$73,1))) *
(INDEX('Curva Juros'!$B$7:$B$73,MATCH(C8410,'Curva Juros'!$A$7:$A$73,1)+1) -
INDEX('Curva Juros'!$B$7:$B$73,MATCH(C8410,'Curva Juros'!$A$7:$A$73,1))) /
(INDEX('Curva Juros'!$A$7:$A$73,MATCH(C8410,'Curva Juros'!$A$7:$A$73,1)+1) -
INDEX('Curva Juros'!$A$7:$A$73,MATCH(C8410,'Curva Juros'!$A$7:$A$73,1)))</f>
        <v>7.3935085714285709</v>
      </c>
      <c r="F8410" s="24">
        <f t="shared" si="131"/>
        <v>-9.9208571428571757E-4</v>
      </c>
      <c r="G8410" s="24"/>
    </row>
    <row r="8411" spans="1:7" x14ac:dyDescent="0.25">
      <c r="A8411" s="6" t="s">
        <v>181</v>
      </c>
      <c r="B8411" s="7">
        <v>46024</v>
      </c>
      <c r="C8411" s="8">
        <v>2218.77</v>
      </c>
      <c r="D8411" s="20">
        <v>7.3205999999999993E-2</v>
      </c>
      <c r="E8411" s="35" cm="1">
        <f t="array" ref="E8411">INDEX('Curva Juros'!$B$7:$B$73,MATCH(C8411,'Curva Juros'!$A$7:$A$73,1)) +
(C8411-INDEX('Curva Juros'!$A$7:$A$73,MATCH(C8411,'Curva Juros'!$A$7:$A$73,1))) *
(INDEX('Curva Juros'!$B$7:$B$73,MATCH(C8411,'Curva Juros'!$A$7:$A$73,1)+1) -
INDEX('Curva Juros'!$B$7:$B$73,MATCH(C8411,'Curva Juros'!$A$7:$A$73,1))) /
(INDEX('Curva Juros'!$A$7:$A$73,MATCH(C8411,'Curva Juros'!$A$7:$A$73,1)+1) -
INDEX('Curva Juros'!$A$7:$A$73,MATCH(C8411,'Curva Juros'!$A$7:$A$73,1)))</f>
        <v>7.3949028571428572</v>
      </c>
      <c r="F8411" s="24">
        <f t="shared" si="131"/>
        <v>-7.4302857142857781E-4</v>
      </c>
      <c r="G8411" s="24"/>
    </row>
    <row r="8412" spans="1:7" x14ac:dyDescent="0.25">
      <c r="A8412" s="3" t="s">
        <v>181</v>
      </c>
      <c r="B8412" s="4">
        <v>46031</v>
      </c>
      <c r="C8412" s="5">
        <v>2214.0500000000002</v>
      </c>
      <c r="D8412" s="19">
        <v>7.3157E-2</v>
      </c>
      <c r="E8412" s="35" cm="1">
        <f t="array" ref="E8412">INDEX('Curva Juros'!$B$7:$B$73,MATCH(C8412,'Curva Juros'!$A$7:$A$73,1)) +
(C8412-INDEX('Curva Juros'!$A$7:$A$73,MATCH(C8412,'Curva Juros'!$A$7:$A$73,1))) *
(INDEX('Curva Juros'!$B$7:$B$73,MATCH(C8412,'Curva Juros'!$A$7:$A$73,1)+1) -
INDEX('Curva Juros'!$B$7:$B$73,MATCH(C8412,'Curva Juros'!$A$7:$A$73,1))) /
(INDEX('Curva Juros'!$A$7:$A$73,MATCH(C8412,'Curva Juros'!$A$7:$A$73,1)+1) -
INDEX('Curva Juros'!$A$7:$A$73,MATCH(C8412,'Curva Juros'!$A$7:$A$73,1)))</f>
        <v>7.3961015873015867</v>
      </c>
      <c r="F8412" s="24">
        <f t="shared" si="131"/>
        <v>-8.0401587301587307E-4</v>
      </c>
      <c r="G8412" s="24"/>
    </row>
    <row r="8413" spans="1:7" x14ac:dyDescent="0.25">
      <c r="A8413" s="6" t="s">
        <v>181</v>
      </c>
      <c r="B8413" s="7">
        <v>46038</v>
      </c>
      <c r="C8413" s="8">
        <v>2213.17</v>
      </c>
      <c r="D8413" s="20">
        <v>7.2428000000000006E-2</v>
      </c>
      <c r="E8413" s="35" cm="1">
        <f t="array" ref="E8413">INDEX('Curva Juros'!$B$7:$B$73,MATCH(C8413,'Curva Juros'!$A$7:$A$73,1)) +
(C8413-INDEX('Curva Juros'!$A$7:$A$73,MATCH(C8413,'Curva Juros'!$A$7:$A$73,1))) *
(INDEX('Curva Juros'!$B$7:$B$73,MATCH(C8413,'Curva Juros'!$A$7:$A$73,1)+1) -
INDEX('Curva Juros'!$B$7:$B$73,MATCH(C8413,'Curva Juros'!$A$7:$A$73,1))) /
(INDEX('Curva Juros'!$A$7:$A$73,MATCH(C8413,'Curva Juros'!$A$7:$A$73,1)+1) -
INDEX('Curva Juros'!$A$7:$A$73,MATCH(C8413,'Curva Juros'!$A$7:$A$73,1)))</f>
        <v>7.396325079365079</v>
      </c>
      <c r="F8413" s="24">
        <f t="shared" si="131"/>
        <v>-1.5352507936507859E-3</v>
      </c>
      <c r="G8413" s="24"/>
    </row>
    <row r="8414" spans="1:7" x14ac:dyDescent="0.25">
      <c r="A8414" s="3" t="s">
        <v>181</v>
      </c>
      <c r="B8414" s="4">
        <v>46045</v>
      </c>
      <c r="C8414" s="5">
        <v>2231.75</v>
      </c>
      <c r="D8414" s="19">
        <v>6.8254999999999996E-2</v>
      </c>
      <c r="E8414" s="35" cm="1">
        <f t="array" ref="E8414">INDEX('Curva Juros'!$B$7:$B$73,MATCH(C8414,'Curva Juros'!$A$7:$A$73,1)) +
(C8414-INDEX('Curva Juros'!$A$7:$A$73,MATCH(C8414,'Curva Juros'!$A$7:$A$73,1))) *
(INDEX('Curva Juros'!$B$7:$B$73,MATCH(C8414,'Curva Juros'!$A$7:$A$73,1)+1) -
INDEX('Curva Juros'!$B$7:$B$73,MATCH(C8414,'Curva Juros'!$A$7:$A$73,1))) /
(INDEX('Curva Juros'!$A$7:$A$73,MATCH(C8414,'Curva Juros'!$A$7:$A$73,1)+1) -
INDEX('Curva Juros'!$A$7:$A$73,MATCH(C8414,'Curva Juros'!$A$7:$A$73,1)))</f>
        <v>7.3916063492063486</v>
      </c>
      <c r="F8414" s="24">
        <f t="shared" si="131"/>
        <v>-5.661063492063495E-3</v>
      </c>
      <c r="G8414" s="24"/>
    </row>
    <row r="8415" spans="1:7" x14ac:dyDescent="0.25">
      <c r="A8415" s="6" t="s">
        <v>181</v>
      </c>
      <c r="B8415" s="7">
        <v>46052</v>
      </c>
      <c r="C8415" s="8">
        <v>2234.4</v>
      </c>
      <c r="D8415" s="20">
        <v>6.6897999999999999E-2</v>
      </c>
      <c r="E8415" s="35" cm="1">
        <f t="array" ref="E8415">INDEX('Curva Juros'!$B$7:$B$73,MATCH(C8415,'Curva Juros'!$A$7:$A$73,1)) +
(C8415-INDEX('Curva Juros'!$A$7:$A$73,MATCH(C8415,'Curva Juros'!$A$7:$A$73,1))) *
(INDEX('Curva Juros'!$B$7:$B$73,MATCH(C8415,'Curva Juros'!$A$7:$A$73,1)+1) -
INDEX('Curva Juros'!$B$7:$B$73,MATCH(C8415,'Curva Juros'!$A$7:$A$73,1))) /
(INDEX('Curva Juros'!$A$7:$A$73,MATCH(C8415,'Curva Juros'!$A$7:$A$73,1)+1) -
INDEX('Curva Juros'!$A$7:$A$73,MATCH(C8415,'Curva Juros'!$A$7:$A$73,1)))</f>
        <v>7.3909333333333329</v>
      </c>
      <c r="F8415" s="24">
        <f t="shared" si="131"/>
        <v>-7.0113333333333278E-3</v>
      </c>
      <c r="G8415" s="24"/>
    </row>
    <row r="8416" spans="1:7" x14ac:dyDescent="0.25">
      <c r="A8416" s="3" t="s">
        <v>181</v>
      </c>
      <c r="B8416" s="4">
        <v>46059</v>
      </c>
      <c r="C8416" s="5">
        <v>2224.7600000000002</v>
      </c>
      <c r="D8416" s="19">
        <v>6.7721000000000003E-2</v>
      </c>
      <c r="E8416" s="35" cm="1">
        <f t="array" ref="E8416">INDEX('Curva Juros'!$B$7:$B$73,MATCH(C8416,'Curva Juros'!$A$7:$A$73,1)) +
(C8416-INDEX('Curva Juros'!$A$7:$A$73,MATCH(C8416,'Curva Juros'!$A$7:$A$73,1))) *
(INDEX('Curva Juros'!$B$7:$B$73,MATCH(C8416,'Curva Juros'!$A$7:$A$73,1)+1) -
INDEX('Curva Juros'!$B$7:$B$73,MATCH(C8416,'Curva Juros'!$A$7:$A$73,1))) /
(INDEX('Curva Juros'!$A$7:$A$73,MATCH(C8416,'Curva Juros'!$A$7:$A$73,1)+1) -
INDEX('Curva Juros'!$A$7:$A$73,MATCH(C8416,'Curva Juros'!$A$7:$A$73,1)))</f>
        <v>7.3933815873015867</v>
      </c>
      <c r="F8416" s="24">
        <f t="shared" si="131"/>
        <v>-6.2128158730158645E-3</v>
      </c>
      <c r="G8416" s="24"/>
    </row>
    <row r="8417" spans="1:7" x14ac:dyDescent="0.25">
      <c r="A8417" s="6" t="s">
        <v>181</v>
      </c>
      <c r="B8417" s="7">
        <v>46066</v>
      </c>
      <c r="C8417" s="8">
        <v>2218.37</v>
      </c>
      <c r="D8417" s="20">
        <v>6.7967E-2</v>
      </c>
      <c r="E8417" s="35" cm="1">
        <f t="array" ref="E8417">INDEX('Curva Juros'!$B$7:$B$73,MATCH(C8417,'Curva Juros'!$A$7:$A$73,1)) +
(C8417-INDEX('Curva Juros'!$A$7:$A$73,MATCH(C8417,'Curva Juros'!$A$7:$A$73,1))) *
(INDEX('Curva Juros'!$B$7:$B$73,MATCH(C8417,'Curva Juros'!$A$7:$A$73,1)+1) -
INDEX('Curva Juros'!$B$7:$B$73,MATCH(C8417,'Curva Juros'!$A$7:$A$73,1))) /
(INDEX('Curva Juros'!$A$7:$A$73,MATCH(C8417,'Curva Juros'!$A$7:$A$73,1)+1) -
INDEX('Curva Juros'!$A$7:$A$73,MATCH(C8417,'Curva Juros'!$A$7:$A$73,1)))</f>
        <v>7.395004444444444</v>
      </c>
      <c r="F8417" s="24">
        <f t="shared" si="131"/>
        <v>-5.9830444444444464E-3</v>
      </c>
      <c r="G8417" s="24"/>
    </row>
    <row r="8418" spans="1:7" x14ac:dyDescent="0.25">
      <c r="A8418" s="3" t="s">
        <v>181</v>
      </c>
      <c r="B8418" s="4">
        <v>46073</v>
      </c>
      <c r="C8418" s="5">
        <v>2218.25</v>
      </c>
      <c r="D8418" s="19">
        <v>6.7457000000000003E-2</v>
      </c>
      <c r="E8418" s="35" cm="1">
        <f t="array" ref="E8418">INDEX('Curva Juros'!$B$7:$B$73,MATCH(C8418,'Curva Juros'!$A$7:$A$73,1)) +
(C8418-INDEX('Curva Juros'!$A$7:$A$73,MATCH(C8418,'Curva Juros'!$A$7:$A$73,1))) *
(INDEX('Curva Juros'!$B$7:$B$73,MATCH(C8418,'Curva Juros'!$A$7:$A$73,1)+1) -
INDEX('Curva Juros'!$B$7:$B$73,MATCH(C8418,'Curva Juros'!$A$7:$A$73,1))) /
(INDEX('Curva Juros'!$A$7:$A$73,MATCH(C8418,'Curva Juros'!$A$7:$A$73,1)+1) -
INDEX('Curva Juros'!$A$7:$A$73,MATCH(C8418,'Curva Juros'!$A$7:$A$73,1)))</f>
        <v>7.3950349206349202</v>
      </c>
      <c r="F8418" s="24">
        <f t="shared" si="131"/>
        <v>-6.4933492063491971E-3</v>
      </c>
      <c r="G8418" s="24"/>
    </row>
    <row r="8419" spans="1:7" x14ac:dyDescent="0.25">
      <c r="A8419" s="6" t="s">
        <v>181</v>
      </c>
      <c r="B8419" s="7">
        <v>46080</v>
      </c>
      <c r="C8419" s="8">
        <v>2219.29</v>
      </c>
      <c r="D8419" s="20">
        <v>6.6383999999999999E-2</v>
      </c>
      <c r="E8419" s="35" cm="1">
        <f t="array" ref="E8419">INDEX('Curva Juros'!$B$7:$B$73,MATCH(C8419,'Curva Juros'!$A$7:$A$73,1)) +
(C8419-INDEX('Curva Juros'!$A$7:$A$73,MATCH(C8419,'Curva Juros'!$A$7:$A$73,1))) *
(INDEX('Curva Juros'!$B$7:$B$73,MATCH(C8419,'Curva Juros'!$A$7:$A$73,1)+1) -
INDEX('Curva Juros'!$B$7:$B$73,MATCH(C8419,'Curva Juros'!$A$7:$A$73,1))) /
(INDEX('Curva Juros'!$A$7:$A$73,MATCH(C8419,'Curva Juros'!$A$7:$A$73,1)+1) -
INDEX('Curva Juros'!$A$7:$A$73,MATCH(C8419,'Curva Juros'!$A$7:$A$73,1)))</f>
        <v>7.3947707936507934</v>
      </c>
      <c r="F8419" s="24">
        <f t="shared" si="131"/>
        <v>-7.5637079365079296E-3</v>
      </c>
      <c r="G8419" s="24"/>
    </row>
    <row r="8420" spans="1:7" x14ac:dyDescent="0.25">
      <c r="A8420" s="3" t="s">
        <v>182</v>
      </c>
      <c r="B8420" s="4">
        <v>45723</v>
      </c>
      <c r="C8420" s="5">
        <v>420.92</v>
      </c>
      <c r="D8420" s="19">
        <v>8.1042000000000003E-2</v>
      </c>
      <c r="E8420" s="35" cm="1">
        <f t="array" ref="E8420">INDEX('Curva Juros'!$B$7:$B$73,MATCH(C8420,'Curva Juros'!$A$7:$A$73,1)) +
(C8420-INDEX('Curva Juros'!$A$7:$A$73,MATCH(C8420,'Curva Juros'!$A$7:$A$73,1))) *
(INDEX('Curva Juros'!$B$7:$B$73,MATCH(C8420,'Curva Juros'!$A$7:$A$73,1)+1) -
INDEX('Curva Juros'!$B$7:$B$73,MATCH(C8420,'Curva Juros'!$A$7:$A$73,1))) /
(INDEX('Curva Juros'!$A$7:$A$73,MATCH(C8420,'Curva Juros'!$A$7:$A$73,1)+1) -
INDEX('Curva Juros'!$A$7:$A$73,MATCH(C8420,'Curva Juros'!$A$7:$A$73,1)))</f>
        <v>7.9563362222222231</v>
      </c>
      <c r="F8420" s="24">
        <f t="shared" si="131"/>
        <v>1.4786377777777776E-3</v>
      </c>
      <c r="G8420" s="24"/>
    </row>
    <row r="8421" spans="1:7" x14ac:dyDescent="0.25">
      <c r="A8421" s="6" t="s">
        <v>182</v>
      </c>
      <c r="B8421" s="7">
        <v>45730</v>
      </c>
      <c r="C8421" s="8">
        <v>415.98</v>
      </c>
      <c r="D8421" s="20">
        <v>8.0611000000000002E-2</v>
      </c>
      <c r="E8421" s="35" cm="1">
        <f t="array" ref="E8421">INDEX('Curva Juros'!$B$7:$B$73,MATCH(C8421,'Curva Juros'!$A$7:$A$73,1)) +
(C8421-INDEX('Curva Juros'!$A$7:$A$73,MATCH(C8421,'Curva Juros'!$A$7:$A$73,1))) *
(INDEX('Curva Juros'!$B$7:$B$73,MATCH(C8421,'Curva Juros'!$A$7:$A$73,1)+1) -
INDEX('Curva Juros'!$B$7:$B$73,MATCH(C8421,'Curva Juros'!$A$7:$A$73,1))) /
(INDEX('Curva Juros'!$A$7:$A$73,MATCH(C8421,'Curva Juros'!$A$7:$A$73,1)+1) -
INDEX('Curva Juros'!$A$7:$A$73,MATCH(C8421,'Curva Juros'!$A$7:$A$73,1)))</f>
        <v>7.9650910000000001</v>
      </c>
      <c r="F8421" s="24">
        <f t="shared" si="131"/>
        <v>9.6008999999999678E-4</v>
      </c>
      <c r="G8421" s="24"/>
    </row>
    <row r="8422" spans="1:7" x14ac:dyDescent="0.25">
      <c r="A8422" s="3" t="s">
        <v>182</v>
      </c>
      <c r="B8422" s="4">
        <v>45737</v>
      </c>
      <c r="C8422" s="5">
        <v>410.25</v>
      </c>
      <c r="D8422" s="19">
        <v>8.5333000000000006E-2</v>
      </c>
      <c r="E8422" s="35" cm="1">
        <f t="array" ref="E8422">INDEX('Curva Juros'!$B$7:$B$73,MATCH(C8422,'Curva Juros'!$A$7:$A$73,1)) +
(C8422-INDEX('Curva Juros'!$A$7:$A$73,MATCH(C8422,'Curva Juros'!$A$7:$A$73,1))) *
(INDEX('Curva Juros'!$B$7:$B$73,MATCH(C8422,'Curva Juros'!$A$7:$A$73,1)+1) -
INDEX('Curva Juros'!$B$7:$B$73,MATCH(C8422,'Curva Juros'!$A$7:$A$73,1))) /
(INDEX('Curva Juros'!$A$7:$A$73,MATCH(C8422,'Curva Juros'!$A$7:$A$73,1)+1) -
INDEX('Curva Juros'!$A$7:$A$73,MATCH(C8422,'Curva Juros'!$A$7:$A$73,1)))</f>
        <v>7.975245833333334</v>
      </c>
      <c r="F8422" s="24">
        <f t="shared" si="131"/>
        <v>5.5805416666666607E-3</v>
      </c>
      <c r="G8422" s="24"/>
    </row>
    <row r="8423" spans="1:7" x14ac:dyDescent="0.25">
      <c r="A8423" s="6" t="s">
        <v>182</v>
      </c>
      <c r="B8423" s="7">
        <v>45744</v>
      </c>
      <c r="C8423" s="8">
        <v>404.89</v>
      </c>
      <c r="D8423" s="20">
        <v>8.7654999999999997E-2</v>
      </c>
      <c r="E8423" s="35" cm="1">
        <f t="array" ref="E8423">INDEX('Curva Juros'!$B$7:$B$73,MATCH(C8423,'Curva Juros'!$A$7:$A$73,1)) +
(C8423-INDEX('Curva Juros'!$A$7:$A$73,MATCH(C8423,'Curva Juros'!$A$7:$A$73,1))) *
(INDEX('Curva Juros'!$B$7:$B$73,MATCH(C8423,'Curva Juros'!$A$7:$A$73,1)+1) -
INDEX('Curva Juros'!$B$7:$B$73,MATCH(C8423,'Curva Juros'!$A$7:$A$73,1))) /
(INDEX('Curva Juros'!$A$7:$A$73,MATCH(C8423,'Curva Juros'!$A$7:$A$73,1)+1) -
INDEX('Curva Juros'!$A$7:$A$73,MATCH(C8423,'Curva Juros'!$A$7:$A$73,1)))</f>
        <v>7.9847449444444454</v>
      </c>
      <c r="F8423" s="24">
        <f t="shared" si="131"/>
        <v>7.8075505555555424E-3</v>
      </c>
      <c r="G8423" s="24"/>
    </row>
    <row r="8424" spans="1:7" x14ac:dyDescent="0.25">
      <c r="A8424" s="3" t="s">
        <v>182</v>
      </c>
      <c r="B8424" s="4">
        <v>45751</v>
      </c>
      <c r="C8424" s="5">
        <v>400.06</v>
      </c>
      <c r="D8424" s="19">
        <v>8.6538000000000004E-2</v>
      </c>
      <c r="E8424" s="35" cm="1">
        <f t="array" ref="E8424">INDEX('Curva Juros'!$B$7:$B$73,MATCH(C8424,'Curva Juros'!$A$7:$A$73,1)) +
(C8424-INDEX('Curva Juros'!$A$7:$A$73,MATCH(C8424,'Curva Juros'!$A$7:$A$73,1))) *
(INDEX('Curva Juros'!$B$7:$B$73,MATCH(C8424,'Curva Juros'!$A$7:$A$73,1)+1) -
INDEX('Curva Juros'!$B$7:$B$73,MATCH(C8424,'Curva Juros'!$A$7:$A$73,1))) /
(INDEX('Curva Juros'!$A$7:$A$73,MATCH(C8424,'Curva Juros'!$A$7:$A$73,1)+1) -
INDEX('Curva Juros'!$A$7:$A$73,MATCH(C8424,'Curva Juros'!$A$7:$A$73,1)))</f>
        <v>7.9933047777777784</v>
      </c>
      <c r="F8424" s="24">
        <f t="shared" si="131"/>
        <v>6.604952222222224E-3</v>
      </c>
      <c r="G8424" s="24"/>
    </row>
    <row r="8425" spans="1:7" x14ac:dyDescent="0.25">
      <c r="A8425" s="6" t="s">
        <v>182</v>
      </c>
      <c r="B8425" s="7">
        <v>45758</v>
      </c>
      <c r="C8425" s="8">
        <v>394.55</v>
      </c>
      <c r="D8425" s="20">
        <v>8.9811000000000002E-2</v>
      </c>
      <c r="E8425" s="35" cm="1">
        <f t="array" ref="E8425">INDEX('Curva Juros'!$B$7:$B$73,MATCH(C8425,'Curva Juros'!$A$7:$A$73,1)) +
(C8425-INDEX('Curva Juros'!$A$7:$A$73,MATCH(C8425,'Curva Juros'!$A$7:$A$73,1))) *
(INDEX('Curva Juros'!$B$7:$B$73,MATCH(C8425,'Curva Juros'!$A$7:$A$73,1)+1) -
INDEX('Curva Juros'!$B$7:$B$73,MATCH(C8425,'Curva Juros'!$A$7:$A$73,1))) /
(INDEX('Curva Juros'!$A$7:$A$73,MATCH(C8425,'Curva Juros'!$A$7:$A$73,1)+1) -
INDEX('Curva Juros'!$A$7:$A$73,MATCH(C8425,'Curva Juros'!$A$7:$A$73,1)))</f>
        <v>8.0030697222222233</v>
      </c>
      <c r="F8425" s="24">
        <f t="shared" si="131"/>
        <v>9.7803027777777635E-3</v>
      </c>
      <c r="G8425" s="24"/>
    </row>
    <row r="8426" spans="1:7" x14ac:dyDescent="0.25">
      <c r="A8426" s="3" t="s">
        <v>182</v>
      </c>
      <c r="B8426" s="4">
        <v>45764</v>
      </c>
      <c r="C8426" s="5">
        <v>390.73</v>
      </c>
      <c r="D8426" s="19">
        <v>8.8671E-2</v>
      </c>
      <c r="E8426" s="35" cm="1">
        <f t="array" ref="E8426">INDEX('Curva Juros'!$B$7:$B$73,MATCH(C8426,'Curva Juros'!$A$7:$A$73,1)) +
(C8426-INDEX('Curva Juros'!$A$7:$A$73,MATCH(C8426,'Curva Juros'!$A$7:$A$73,1))) *
(INDEX('Curva Juros'!$B$7:$B$73,MATCH(C8426,'Curva Juros'!$A$7:$A$73,1)+1) -
INDEX('Curva Juros'!$B$7:$B$73,MATCH(C8426,'Curva Juros'!$A$7:$A$73,1))) /
(INDEX('Curva Juros'!$A$7:$A$73,MATCH(C8426,'Curva Juros'!$A$7:$A$73,1)+1) -
INDEX('Curva Juros'!$A$7:$A$73,MATCH(C8426,'Curva Juros'!$A$7:$A$73,1)))</f>
        <v>8.0098396111111114</v>
      </c>
      <c r="F8426" s="24">
        <f t="shared" si="131"/>
        <v>8.5726038888888911E-3</v>
      </c>
      <c r="G8426" s="24"/>
    </row>
    <row r="8427" spans="1:7" x14ac:dyDescent="0.25">
      <c r="A8427" s="6" t="s">
        <v>182</v>
      </c>
      <c r="B8427" s="7">
        <v>45772</v>
      </c>
      <c r="C8427" s="8">
        <v>387.71</v>
      </c>
      <c r="D8427" s="20">
        <v>8.2372000000000001E-2</v>
      </c>
      <c r="E8427" s="35" cm="1">
        <f t="array" ref="E8427">INDEX('Curva Juros'!$B$7:$B$73,MATCH(C8427,'Curva Juros'!$A$7:$A$73,1)) +
(C8427-INDEX('Curva Juros'!$A$7:$A$73,MATCH(C8427,'Curva Juros'!$A$7:$A$73,1))) *
(INDEX('Curva Juros'!$B$7:$B$73,MATCH(C8427,'Curva Juros'!$A$7:$A$73,1)+1) -
INDEX('Curva Juros'!$B$7:$B$73,MATCH(C8427,'Curva Juros'!$A$7:$A$73,1))) /
(INDEX('Curva Juros'!$A$7:$A$73,MATCH(C8427,'Curva Juros'!$A$7:$A$73,1)+1) -
INDEX('Curva Juros'!$A$7:$A$73,MATCH(C8427,'Curva Juros'!$A$7:$A$73,1)))</f>
        <v>8.0151917222222231</v>
      </c>
      <c r="F8427" s="24">
        <f t="shared" si="131"/>
        <v>2.220082777777771E-3</v>
      </c>
      <c r="G8427" s="24"/>
    </row>
    <row r="8428" spans="1:7" x14ac:dyDescent="0.25">
      <c r="A8428" s="3" t="s">
        <v>182</v>
      </c>
      <c r="B8428" s="4">
        <v>45779</v>
      </c>
      <c r="C8428" s="5">
        <v>383.37</v>
      </c>
      <c r="D8428" s="19">
        <v>8.4564E-2</v>
      </c>
      <c r="E8428" s="35" cm="1">
        <f t="array" ref="E8428">INDEX('Curva Juros'!$B$7:$B$73,MATCH(C8428,'Curva Juros'!$A$7:$A$73,1)) +
(C8428-INDEX('Curva Juros'!$A$7:$A$73,MATCH(C8428,'Curva Juros'!$A$7:$A$73,1))) *
(INDEX('Curva Juros'!$B$7:$B$73,MATCH(C8428,'Curva Juros'!$A$7:$A$73,1)+1) -
INDEX('Curva Juros'!$B$7:$B$73,MATCH(C8428,'Curva Juros'!$A$7:$A$73,1))) /
(INDEX('Curva Juros'!$A$7:$A$73,MATCH(C8428,'Curva Juros'!$A$7:$A$73,1)+1) -
INDEX('Curva Juros'!$A$7:$A$73,MATCH(C8428,'Curva Juros'!$A$7:$A$73,1)))</f>
        <v>8.0228831666666682</v>
      </c>
      <c r="F8428" s="24">
        <f t="shared" si="131"/>
        <v>4.3351683333333196E-3</v>
      </c>
      <c r="G8428" s="24"/>
    </row>
    <row r="8429" spans="1:7" x14ac:dyDescent="0.25">
      <c r="A8429" s="6" t="s">
        <v>182</v>
      </c>
      <c r="B8429" s="7">
        <v>45786</v>
      </c>
      <c r="C8429" s="8">
        <v>377.87</v>
      </c>
      <c r="D8429" s="20">
        <v>8.7773000000000004E-2</v>
      </c>
      <c r="E8429" s="35" cm="1">
        <f t="array" ref="E8429">INDEX('Curva Juros'!$B$7:$B$73,MATCH(C8429,'Curva Juros'!$A$7:$A$73,1)) +
(C8429-INDEX('Curva Juros'!$A$7:$A$73,MATCH(C8429,'Curva Juros'!$A$7:$A$73,1))) *
(INDEX('Curva Juros'!$B$7:$B$73,MATCH(C8429,'Curva Juros'!$A$7:$A$73,1)+1) -
INDEX('Curva Juros'!$B$7:$B$73,MATCH(C8429,'Curva Juros'!$A$7:$A$73,1))) /
(INDEX('Curva Juros'!$A$7:$A$73,MATCH(C8429,'Curva Juros'!$A$7:$A$73,1)+1) -
INDEX('Curva Juros'!$A$7:$A$73,MATCH(C8429,'Curva Juros'!$A$7:$A$73,1)))</f>
        <v>8.0329333095238109</v>
      </c>
      <c r="F8429" s="24">
        <f t="shared" si="131"/>
        <v>7.443666904761892E-3</v>
      </c>
      <c r="G8429" s="24"/>
    </row>
    <row r="8430" spans="1:7" x14ac:dyDescent="0.25">
      <c r="A8430" s="3" t="s">
        <v>182</v>
      </c>
      <c r="B8430" s="4">
        <v>45793</v>
      </c>
      <c r="C8430" s="5">
        <v>372.84</v>
      </c>
      <c r="D8430" s="19">
        <v>8.7952000000000002E-2</v>
      </c>
      <c r="E8430" s="35" cm="1">
        <f t="array" ref="E8430">INDEX('Curva Juros'!$B$7:$B$73,MATCH(C8430,'Curva Juros'!$A$7:$A$73,1)) +
(C8430-INDEX('Curva Juros'!$A$7:$A$73,MATCH(C8430,'Curva Juros'!$A$7:$A$73,1))) *
(INDEX('Curva Juros'!$B$7:$B$73,MATCH(C8430,'Curva Juros'!$A$7:$A$73,1)+1) -
INDEX('Curva Juros'!$B$7:$B$73,MATCH(C8430,'Curva Juros'!$A$7:$A$73,1))) /
(INDEX('Curva Juros'!$A$7:$A$73,MATCH(C8430,'Curva Juros'!$A$7:$A$73,1)+1) -
INDEX('Curva Juros'!$A$7:$A$73,MATCH(C8430,'Curva Juros'!$A$7:$A$73,1)))</f>
        <v>8.0535682857142863</v>
      </c>
      <c r="F8430" s="24">
        <f t="shared" si="131"/>
        <v>7.4163171428571345E-3</v>
      </c>
      <c r="G8430" s="24"/>
    </row>
    <row r="8431" spans="1:7" x14ac:dyDescent="0.25">
      <c r="A8431" s="6" t="s">
        <v>182</v>
      </c>
      <c r="B8431" s="7">
        <v>45800</v>
      </c>
      <c r="C8431" s="8">
        <v>367.61</v>
      </c>
      <c r="D8431" s="20">
        <v>8.9450000000000002E-2</v>
      </c>
      <c r="E8431" s="35" cm="1">
        <f t="array" ref="E8431">INDEX('Curva Juros'!$B$7:$B$73,MATCH(C8431,'Curva Juros'!$A$7:$A$73,1)) +
(C8431-INDEX('Curva Juros'!$A$7:$A$73,MATCH(C8431,'Curva Juros'!$A$7:$A$73,1))) *
(INDEX('Curva Juros'!$B$7:$B$73,MATCH(C8431,'Curva Juros'!$A$7:$A$73,1)+1) -
INDEX('Curva Juros'!$B$7:$B$73,MATCH(C8431,'Curva Juros'!$A$7:$A$73,1))) /
(INDEX('Curva Juros'!$A$7:$A$73,MATCH(C8431,'Curva Juros'!$A$7:$A$73,1)+1) -
INDEX('Curva Juros'!$A$7:$A$73,MATCH(C8431,'Curva Juros'!$A$7:$A$73,1)))</f>
        <v>8.0750237380952381</v>
      </c>
      <c r="F8431" s="24">
        <f t="shared" si="131"/>
        <v>8.6997626190476185E-3</v>
      </c>
      <c r="G8431" s="24"/>
    </row>
    <row r="8432" spans="1:7" x14ac:dyDescent="0.25">
      <c r="A8432" s="3" t="s">
        <v>182</v>
      </c>
      <c r="B8432" s="4">
        <v>45807</v>
      </c>
      <c r="C8432" s="5">
        <v>362.52</v>
      </c>
      <c r="D8432" s="19">
        <v>9.0042999999999998E-2</v>
      </c>
      <c r="E8432" s="35" cm="1">
        <f t="array" ref="E8432">INDEX('Curva Juros'!$B$7:$B$73,MATCH(C8432,'Curva Juros'!$A$7:$A$73,1)) +
(C8432-INDEX('Curva Juros'!$A$7:$A$73,MATCH(C8432,'Curva Juros'!$A$7:$A$73,1))) *
(INDEX('Curva Juros'!$B$7:$B$73,MATCH(C8432,'Curva Juros'!$A$7:$A$73,1)+1) -
INDEX('Curva Juros'!$B$7:$B$73,MATCH(C8432,'Curva Juros'!$A$7:$A$73,1))) /
(INDEX('Curva Juros'!$A$7:$A$73,MATCH(C8432,'Curva Juros'!$A$7:$A$73,1)+1) -
INDEX('Curva Juros'!$A$7:$A$73,MATCH(C8432,'Curva Juros'!$A$7:$A$73,1)))</f>
        <v>8.0959048571428589</v>
      </c>
      <c r="F8432" s="24">
        <f t="shared" si="131"/>
        <v>9.0839514285714074E-3</v>
      </c>
      <c r="G8432" s="24"/>
    </row>
    <row r="8433" spans="1:7" x14ac:dyDescent="0.25">
      <c r="A8433" s="6" t="s">
        <v>182</v>
      </c>
      <c r="B8433" s="7">
        <v>45814</v>
      </c>
      <c r="C8433" s="8">
        <v>357.07</v>
      </c>
      <c r="D8433" s="20">
        <v>9.2913999999999997E-2</v>
      </c>
      <c r="E8433" s="35" cm="1">
        <f t="array" ref="E8433">INDEX('Curva Juros'!$B$7:$B$73,MATCH(C8433,'Curva Juros'!$A$7:$A$73,1)) +
(C8433-INDEX('Curva Juros'!$A$7:$A$73,MATCH(C8433,'Curva Juros'!$A$7:$A$73,1))) *
(INDEX('Curva Juros'!$B$7:$B$73,MATCH(C8433,'Curva Juros'!$A$7:$A$73,1)+1) -
INDEX('Curva Juros'!$B$7:$B$73,MATCH(C8433,'Curva Juros'!$A$7:$A$73,1))) /
(INDEX('Curva Juros'!$A$7:$A$73,MATCH(C8433,'Curva Juros'!$A$7:$A$73,1)+1) -
INDEX('Curva Juros'!$A$7:$A$73,MATCH(C8433,'Curva Juros'!$A$7:$A$73,1)))</f>
        <v>8.1182628333333344</v>
      </c>
      <c r="F8433" s="24">
        <f t="shared" si="131"/>
        <v>1.1731371666666657E-2</v>
      </c>
      <c r="G8433" s="24"/>
    </row>
    <row r="8434" spans="1:7" x14ac:dyDescent="0.25">
      <c r="A8434" s="3" t="s">
        <v>182</v>
      </c>
      <c r="B8434" s="4">
        <v>45821</v>
      </c>
      <c r="C8434" s="5">
        <v>352.17</v>
      </c>
      <c r="D8434" s="19">
        <v>9.2305999999999999E-2</v>
      </c>
      <c r="E8434" s="35" cm="1">
        <f t="array" ref="E8434">INDEX('Curva Juros'!$B$7:$B$73,MATCH(C8434,'Curva Juros'!$A$7:$A$73,1)) +
(C8434-INDEX('Curva Juros'!$A$7:$A$73,MATCH(C8434,'Curva Juros'!$A$7:$A$73,1))) *
(INDEX('Curva Juros'!$B$7:$B$73,MATCH(C8434,'Curva Juros'!$A$7:$A$73,1)+1) -
INDEX('Curva Juros'!$B$7:$B$73,MATCH(C8434,'Curva Juros'!$A$7:$A$73,1))) /
(INDEX('Curva Juros'!$A$7:$A$73,MATCH(C8434,'Curva Juros'!$A$7:$A$73,1)+1) -
INDEX('Curva Juros'!$A$7:$A$73,MATCH(C8434,'Curva Juros'!$A$7:$A$73,1)))</f>
        <v>8.1383645000000016</v>
      </c>
      <c r="F8434" s="24">
        <f t="shared" si="131"/>
        <v>1.0922354999999981E-2</v>
      </c>
      <c r="G8434" s="24"/>
    </row>
    <row r="8435" spans="1:7" x14ac:dyDescent="0.25">
      <c r="A8435" s="6" t="s">
        <v>182</v>
      </c>
      <c r="B8435" s="7">
        <v>45828</v>
      </c>
      <c r="C8435" s="8">
        <v>355.71</v>
      </c>
      <c r="D8435" s="20">
        <v>9.3124999999999999E-2</v>
      </c>
      <c r="E8435" s="35" cm="1">
        <f t="array" ref="E8435">INDEX('Curva Juros'!$B$7:$B$73,MATCH(C8435,'Curva Juros'!$A$7:$A$73,1)) +
(C8435-INDEX('Curva Juros'!$A$7:$A$73,MATCH(C8435,'Curva Juros'!$A$7:$A$73,1))) *
(INDEX('Curva Juros'!$B$7:$B$73,MATCH(C8435,'Curva Juros'!$A$7:$A$73,1)+1) -
INDEX('Curva Juros'!$B$7:$B$73,MATCH(C8435,'Curva Juros'!$A$7:$A$73,1))) /
(INDEX('Curva Juros'!$A$7:$A$73,MATCH(C8435,'Curva Juros'!$A$7:$A$73,1)+1) -
INDEX('Curva Juros'!$A$7:$A$73,MATCH(C8435,'Curva Juros'!$A$7:$A$73,1)))</f>
        <v>8.1238420714285731</v>
      </c>
      <c r="F8435" s="24">
        <f t="shared" si="131"/>
        <v>1.1886579285714266E-2</v>
      </c>
      <c r="G8435" s="24"/>
    </row>
    <row r="8436" spans="1:7" x14ac:dyDescent="0.25">
      <c r="A8436" s="3" t="s">
        <v>182</v>
      </c>
      <c r="B8436" s="4">
        <v>45835</v>
      </c>
      <c r="C8436" s="5">
        <v>350.46</v>
      </c>
      <c r="D8436" s="19">
        <v>9.4828999999999997E-2</v>
      </c>
      <c r="E8436" s="35" cm="1">
        <f t="array" ref="E8436">INDEX('Curva Juros'!$B$7:$B$73,MATCH(C8436,'Curva Juros'!$A$7:$A$73,1)) +
(C8436-INDEX('Curva Juros'!$A$7:$A$73,MATCH(C8436,'Curva Juros'!$A$7:$A$73,1))) *
(INDEX('Curva Juros'!$B$7:$B$73,MATCH(C8436,'Curva Juros'!$A$7:$A$73,1)+1) -
INDEX('Curva Juros'!$B$7:$B$73,MATCH(C8436,'Curva Juros'!$A$7:$A$73,1))) /
(INDEX('Curva Juros'!$A$7:$A$73,MATCH(C8436,'Curva Juros'!$A$7:$A$73,1)+1) -
INDEX('Curva Juros'!$A$7:$A$73,MATCH(C8436,'Curva Juros'!$A$7:$A$73,1)))</f>
        <v>8.1453795714285722</v>
      </c>
      <c r="F8436" s="24">
        <f t="shared" si="131"/>
        <v>1.3375204285714273E-2</v>
      </c>
      <c r="G8436" s="24"/>
    </row>
    <row r="8437" spans="1:7" x14ac:dyDescent="0.25">
      <c r="A8437" s="6" t="s">
        <v>182</v>
      </c>
      <c r="B8437" s="7">
        <v>45842</v>
      </c>
      <c r="C8437" s="8">
        <v>345.53</v>
      </c>
      <c r="D8437" s="20">
        <v>9.4335000000000002E-2</v>
      </c>
      <c r="E8437" s="35" cm="1">
        <f t="array" ref="E8437">INDEX('Curva Juros'!$B$7:$B$73,MATCH(C8437,'Curva Juros'!$A$7:$A$73,1)) +
(C8437-INDEX('Curva Juros'!$A$7:$A$73,MATCH(C8437,'Curva Juros'!$A$7:$A$73,1))) *
(INDEX('Curva Juros'!$B$7:$B$73,MATCH(C8437,'Curva Juros'!$A$7:$A$73,1)+1) -
INDEX('Curva Juros'!$B$7:$B$73,MATCH(C8437,'Curva Juros'!$A$7:$A$73,1))) /
(INDEX('Curva Juros'!$A$7:$A$73,MATCH(C8437,'Curva Juros'!$A$7:$A$73,1)+1) -
INDEX('Curva Juros'!$A$7:$A$73,MATCH(C8437,'Curva Juros'!$A$7:$A$73,1)))</f>
        <v>8.1656043095238111</v>
      </c>
      <c r="F8437" s="24">
        <f t="shared" si="131"/>
        <v>1.2678956904761896E-2</v>
      </c>
      <c r="G8437" s="24"/>
    </row>
    <row r="8438" spans="1:7" x14ac:dyDescent="0.25">
      <c r="A8438" s="3" t="s">
        <v>182</v>
      </c>
      <c r="B8438" s="4">
        <v>45849</v>
      </c>
      <c r="C8438" s="5">
        <v>340.17</v>
      </c>
      <c r="D8438" s="19">
        <v>9.6768999999999994E-2</v>
      </c>
      <c r="E8438" s="35" cm="1">
        <f t="array" ref="E8438">INDEX('Curva Juros'!$B$7:$B$73,MATCH(C8438,'Curva Juros'!$A$7:$A$73,1)) +
(C8438-INDEX('Curva Juros'!$A$7:$A$73,MATCH(C8438,'Curva Juros'!$A$7:$A$73,1))) *
(INDEX('Curva Juros'!$B$7:$B$73,MATCH(C8438,'Curva Juros'!$A$7:$A$73,1)+1) -
INDEX('Curva Juros'!$B$7:$B$73,MATCH(C8438,'Curva Juros'!$A$7:$A$73,1))) /
(INDEX('Curva Juros'!$A$7:$A$73,MATCH(C8438,'Curva Juros'!$A$7:$A$73,1)+1) -
INDEX('Curva Juros'!$A$7:$A$73,MATCH(C8438,'Curva Juros'!$A$7:$A$73,1)))</f>
        <v>8.187593071428573</v>
      </c>
      <c r="F8438" s="24">
        <f t="shared" si="131"/>
        <v>1.4893069285714267E-2</v>
      </c>
      <c r="G8438" s="24"/>
    </row>
    <row r="8439" spans="1:7" x14ac:dyDescent="0.25">
      <c r="A8439" s="6" t="s">
        <v>182</v>
      </c>
      <c r="B8439" s="7">
        <v>45856</v>
      </c>
      <c r="C8439" s="8">
        <v>334.82</v>
      </c>
      <c r="D8439" s="20">
        <v>9.9195000000000005E-2</v>
      </c>
      <c r="E8439" s="35" cm="1">
        <f t="array" ref="E8439">INDEX('Curva Juros'!$B$7:$B$73,MATCH(C8439,'Curva Juros'!$A$7:$A$73,1)) +
(C8439-INDEX('Curva Juros'!$A$7:$A$73,MATCH(C8439,'Curva Juros'!$A$7:$A$73,1))) *
(INDEX('Curva Juros'!$B$7:$B$73,MATCH(C8439,'Curva Juros'!$A$7:$A$73,1)+1) -
INDEX('Curva Juros'!$B$7:$B$73,MATCH(C8439,'Curva Juros'!$A$7:$A$73,1))) /
(INDEX('Curva Juros'!$A$7:$A$73,MATCH(C8439,'Curva Juros'!$A$7:$A$73,1)+1) -
INDEX('Curva Juros'!$A$7:$A$73,MATCH(C8439,'Curva Juros'!$A$7:$A$73,1)))</f>
        <v>8.2095408095238103</v>
      </c>
      <c r="F8439" s="24">
        <f t="shared" si="131"/>
        <v>1.7099591904761902E-2</v>
      </c>
      <c r="G8439" s="24"/>
    </row>
    <row r="8440" spans="1:7" x14ac:dyDescent="0.25">
      <c r="A8440" s="3" t="s">
        <v>182</v>
      </c>
      <c r="B8440" s="4">
        <v>45863</v>
      </c>
      <c r="C8440" s="5">
        <v>329.89</v>
      </c>
      <c r="D8440" s="19">
        <v>9.8707000000000003E-2</v>
      </c>
      <c r="E8440" s="35" cm="1">
        <f t="array" ref="E8440">INDEX('Curva Juros'!$B$7:$B$73,MATCH(C8440,'Curva Juros'!$A$7:$A$73,1)) +
(C8440-INDEX('Curva Juros'!$A$7:$A$73,MATCH(C8440,'Curva Juros'!$A$7:$A$73,1))) *
(INDEX('Curva Juros'!$B$7:$B$73,MATCH(C8440,'Curva Juros'!$A$7:$A$73,1)+1) -
INDEX('Curva Juros'!$B$7:$B$73,MATCH(C8440,'Curva Juros'!$A$7:$A$73,1))) /
(INDEX('Curva Juros'!$A$7:$A$73,MATCH(C8440,'Curva Juros'!$A$7:$A$73,1)+1) -
INDEX('Curva Juros'!$A$7:$A$73,MATCH(C8440,'Curva Juros'!$A$7:$A$73,1)))</f>
        <v>8.2297655476190492</v>
      </c>
      <c r="F8440" s="24">
        <f t="shared" si="131"/>
        <v>1.6409344523809516E-2</v>
      </c>
      <c r="G8440" s="24"/>
    </row>
    <row r="8441" spans="1:7" x14ac:dyDescent="0.25">
      <c r="A8441" s="6" t="s">
        <v>182</v>
      </c>
      <c r="B8441" s="7">
        <v>45870</v>
      </c>
      <c r="C8441" s="8">
        <v>325.24</v>
      </c>
      <c r="D8441" s="20">
        <v>9.6290000000000001E-2</v>
      </c>
      <c r="E8441" s="35" cm="1">
        <f t="array" ref="E8441">INDEX('Curva Juros'!$B$7:$B$73,MATCH(C8441,'Curva Juros'!$A$7:$A$73,1)) +
(C8441-INDEX('Curva Juros'!$A$7:$A$73,MATCH(C8441,'Curva Juros'!$A$7:$A$73,1))) *
(INDEX('Curva Juros'!$B$7:$B$73,MATCH(C8441,'Curva Juros'!$A$7:$A$73,1)+1) -
INDEX('Curva Juros'!$B$7:$B$73,MATCH(C8441,'Curva Juros'!$A$7:$A$73,1))) /
(INDEX('Curva Juros'!$A$7:$A$73,MATCH(C8441,'Curva Juros'!$A$7:$A$73,1)+1) -
INDEX('Curva Juros'!$A$7:$A$73,MATCH(C8441,'Curva Juros'!$A$7:$A$73,1)))</f>
        <v>8.248841619047619</v>
      </c>
      <c r="F8441" s="24">
        <f t="shared" si="131"/>
        <v>1.3801583809523815E-2</v>
      </c>
      <c r="G8441" s="24"/>
    </row>
    <row r="8442" spans="1:7" x14ac:dyDescent="0.25">
      <c r="A8442" s="3" t="s">
        <v>182</v>
      </c>
      <c r="B8442" s="4">
        <v>45877</v>
      </c>
      <c r="C8442" s="5">
        <v>319.85000000000002</v>
      </c>
      <c r="D8442" s="19">
        <v>9.8987000000000006E-2</v>
      </c>
      <c r="E8442" s="35" cm="1">
        <f t="array" ref="E8442">INDEX('Curva Juros'!$B$7:$B$73,MATCH(C8442,'Curva Juros'!$A$7:$A$73,1)) +
(C8442-INDEX('Curva Juros'!$A$7:$A$73,MATCH(C8442,'Curva Juros'!$A$7:$A$73,1))) *
(INDEX('Curva Juros'!$B$7:$B$73,MATCH(C8442,'Curva Juros'!$A$7:$A$73,1)+1) -
INDEX('Curva Juros'!$B$7:$B$73,MATCH(C8442,'Curva Juros'!$A$7:$A$73,1))) /
(INDEX('Curva Juros'!$A$7:$A$73,MATCH(C8442,'Curva Juros'!$A$7:$A$73,1)+1) -
INDEX('Curva Juros'!$A$7:$A$73,MATCH(C8442,'Curva Juros'!$A$7:$A$73,1)))</f>
        <v>8.2709534523809527</v>
      </c>
      <c r="F8442" s="24">
        <f t="shared" si="131"/>
        <v>1.6277465476190481E-2</v>
      </c>
      <c r="G8442" s="24"/>
    </row>
    <row r="8443" spans="1:7" x14ac:dyDescent="0.25">
      <c r="A8443" s="6" t="s">
        <v>182</v>
      </c>
      <c r="B8443" s="7">
        <v>45884</v>
      </c>
      <c r="C8443" s="8">
        <v>314.83999999999997</v>
      </c>
      <c r="D8443" s="20">
        <v>9.9009E-2</v>
      </c>
      <c r="E8443" s="35" cm="1">
        <f t="array" ref="E8443">INDEX('Curva Juros'!$B$7:$B$73,MATCH(C8443,'Curva Juros'!$A$7:$A$73,1)) +
(C8443-INDEX('Curva Juros'!$A$7:$A$73,MATCH(C8443,'Curva Juros'!$A$7:$A$73,1))) *
(INDEX('Curva Juros'!$B$7:$B$73,MATCH(C8443,'Curva Juros'!$A$7:$A$73,1)+1) -
INDEX('Curva Juros'!$B$7:$B$73,MATCH(C8443,'Curva Juros'!$A$7:$A$73,1))) /
(INDEX('Curva Juros'!$A$7:$A$73,MATCH(C8443,'Curva Juros'!$A$7:$A$73,1)+1) -
INDEX('Curva Juros'!$A$7:$A$73,MATCH(C8443,'Curva Juros'!$A$7:$A$73,1)))</f>
        <v>8.2915063809523826</v>
      </c>
      <c r="F8443" s="24">
        <f t="shared" si="131"/>
        <v>1.609393619047618E-2</v>
      </c>
      <c r="G8443" s="24"/>
    </row>
    <row r="8444" spans="1:7" x14ac:dyDescent="0.25">
      <c r="A8444" s="3" t="s">
        <v>182</v>
      </c>
      <c r="B8444" s="4">
        <v>45891</v>
      </c>
      <c r="C8444" s="5">
        <v>309.94</v>
      </c>
      <c r="D8444" s="19">
        <v>9.8376000000000005E-2</v>
      </c>
      <c r="E8444" s="35" cm="1">
        <f t="array" ref="E8444">INDEX('Curva Juros'!$B$7:$B$73,MATCH(C8444,'Curva Juros'!$A$7:$A$73,1)) +
(C8444-INDEX('Curva Juros'!$A$7:$A$73,MATCH(C8444,'Curva Juros'!$A$7:$A$73,1))) *
(INDEX('Curva Juros'!$B$7:$B$73,MATCH(C8444,'Curva Juros'!$A$7:$A$73,1)+1) -
INDEX('Curva Juros'!$B$7:$B$73,MATCH(C8444,'Curva Juros'!$A$7:$A$73,1))) /
(INDEX('Curva Juros'!$A$7:$A$73,MATCH(C8444,'Curva Juros'!$A$7:$A$73,1)+1) -
INDEX('Curva Juros'!$A$7:$A$73,MATCH(C8444,'Curva Juros'!$A$7:$A$73,1)))</f>
        <v>8.3116080476190479</v>
      </c>
      <c r="F8444" s="24">
        <f t="shared" si="131"/>
        <v>1.525991952380952E-2</v>
      </c>
      <c r="G8444" s="24"/>
    </row>
    <row r="8445" spans="1:7" x14ac:dyDescent="0.25">
      <c r="A8445" s="6" t="s">
        <v>182</v>
      </c>
      <c r="B8445" s="7">
        <v>45898</v>
      </c>
      <c r="C8445" s="8">
        <v>305.61</v>
      </c>
      <c r="D8445" s="20">
        <v>9.3812000000000006E-2</v>
      </c>
      <c r="E8445" s="35" cm="1">
        <f t="array" ref="E8445">INDEX('Curva Juros'!$B$7:$B$73,MATCH(C8445,'Curva Juros'!$A$7:$A$73,1)) +
(C8445-INDEX('Curva Juros'!$A$7:$A$73,MATCH(C8445,'Curva Juros'!$A$7:$A$73,1))) *
(INDEX('Curva Juros'!$B$7:$B$73,MATCH(C8445,'Curva Juros'!$A$7:$A$73,1)+1) -
INDEX('Curva Juros'!$B$7:$B$73,MATCH(C8445,'Curva Juros'!$A$7:$A$73,1))) /
(INDEX('Curva Juros'!$A$7:$A$73,MATCH(C8445,'Curva Juros'!$A$7:$A$73,1)+1) -
INDEX('Curva Juros'!$A$7:$A$73,MATCH(C8445,'Curva Juros'!$A$7:$A$73,1)))</f>
        <v>8.3293713571428576</v>
      </c>
      <c r="F8445" s="24">
        <f t="shared" si="131"/>
        <v>1.051828642857143E-2</v>
      </c>
      <c r="G8445" s="24"/>
    </row>
    <row r="8446" spans="1:7" x14ac:dyDescent="0.25">
      <c r="A8446" s="3" t="s">
        <v>182</v>
      </c>
      <c r="B8446" s="4">
        <v>45905</v>
      </c>
      <c r="C8446" s="5">
        <v>300.77</v>
      </c>
      <c r="D8446" s="19">
        <v>9.2691999999999997E-2</v>
      </c>
      <c r="E8446" s="35" cm="1">
        <f t="array" ref="E8446">INDEX('Curva Juros'!$B$7:$B$73,MATCH(C8446,'Curva Juros'!$A$7:$A$73,1)) +
(C8446-INDEX('Curva Juros'!$A$7:$A$73,MATCH(C8446,'Curva Juros'!$A$7:$A$73,1))) *
(INDEX('Curva Juros'!$B$7:$B$73,MATCH(C8446,'Curva Juros'!$A$7:$A$73,1)+1) -
INDEX('Curva Juros'!$B$7:$B$73,MATCH(C8446,'Curva Juros'!$A$7:$A$73,1))) /
(INDEX('Curva Juros'!$A$7:$A$73,MATCH(C8446,'Curva Juros'!$A$7:$A$73,1)+1) -
INDEX('Curva Juros'!$A$7:$A$73,MATCH(C8446,'Curva Juros'!$A$7:$A$73,1)))</f>
        <v>8.3492268809523811</v>
      </c>
      <c r="F8446" s="24">
        <f t="shared" si="131"/>
        <v>9.1997311904761792E-3</v>
      </c>
      <c r="G8446" s="24"/>
    </row>
    <row r="8447" spans="1:7" x14ac:dyDescent="0.25">
      <c r="A8447" s="6" t="s">
        <v>182</v>
      </c>
      <c r="B8447" s="7">
        <v>45912</v>
      </c>
      <c r="C8447" s="8">
        <v>296.29000000000002</v>
      </c>
      <c r="D8447" s="20">
        <v>8.9247000000000007E-2</v>
      </c>
      <c r="E8447" s="35" cm="1">
        <f t="array" ref="E8447">INDEX('Curva Juros'!$B$7:$B$73,MATCH(C8447,'Curva Juros'!$A$7:$A$73,1)) +
(C8447-INDEX('Curva Juros'!$A$7:$A$73,MATCH(C8447,'Curva Juros'!$A$7:$A$73,1))) *
(INDEX('Curva Juros'!$B$7:$B$73,MATCH(C8447,'Curva Juros'!$A$7:$A$73,1)+1) -
INDEX('Curva Juros'!$B$7:$B$73,MATCH(C8447,'Curva Juros'!$A$7:$A$73,1))) /
(INDEX('Curva Juros'!$A$7:$A$73,MATCH(C8447,'Curva Juros'!$A$7:$A$73,1)+1) -
INDEX('Curva Juros'!$A$7:$A$73,MATCH(C8447,'Curva Juros'!$A$7:$A$73,1)))</f>
        <v>8.3676055476190481</v>
      </c>
      <c r="F8447" s="24">
        <f t="shared" si="131"/>
        <v>5.5709445238095318E-3</v>
      </c>
      <c r="G8447" s="24"/>
    </row>
    <row r="8448" spans="1:7" x14ac:dyDescent="0.25">
      <c r="A8448" s="3" t="s">
        <v>182</v>
      </c>
      <c r="B8448" s="4">
        <v>45919</v>
      </c>
      <c r="C8448" s="5">
        <v>291.16000000000003</v>
      </c>
      <c r="D8448" s="19">
        <v>9.0096999999999997E-2</v>
      </c>
      <c r="E8448" s="35" cm="1">
        <f t="array" ref="E8448">INDEX('Curva Juros'!$B$7:$B$73,MATCH(C8448,'Curva Juros'!$A$7:$A$73,1)) +
(C8448-INDEX('Curva Juros'!$A$7:$A$73,MATCH(C8448,'Curva Juros'!$A$7:$A$73,1))) *
(INDEX('Curva Juros'!$B$7:$B$73,MATCH(C8448,'Curva Juros'!$A$7:$A$73,1)+1) -
INDEX('Curva Juros'!$B$7:$B$73,MATCH(C8448,'Curva Juros'!$A$7:$A$73,1))) /
(INDEX('Curva Juros'!$A$7:$A$73,MATCH(C8448,'Curva Juros'!$A$7:$A$73,1)+1) -
INDEX('Curva Juros'!$A$7:$A$73,MATCH(C8448,'Curva Juros'!$A$7:$A$73,1)))</f>
        <v>8.3886507619047617</v>
      </c>
      <c r="F8448" s="24">
        <f t="shared" si="131"/>
        <v>6.2104923809523788E-3</v>
      </c>
      <c r="G8448" s="24"/>
    </row>
    <row r="8449" spans="1:7" x14ac:dyDescent="0.25">
      <c r="A8449" s="6" t="s">
        <v>182</v>
      </c>
      <c r="B8449" s="7">
        <v>45926</v>
      </c>
      <c r="C8449" s="8">
        <v>286.19</v>
      </c>
      <c r="D8449" s="20">
        <v>8.9884000000000006E-2</v>
      </c>
      <c r="E8449" s="35" cm="1">
        <f t="array" ref="E8449">INDEX('Curva Juros'!$B$7:$B$73,MATCH(C8449,'Curva Juros'!$A$7:$A$73,1)) +
(C8449-INDEX('Curva Juros'!$A$7:$A$73,MATCH(C8449,'Curva Juros'!$A$7:$A$73,1))) *
(INDEX('Curva Juros'!$B$7:$B$73,MATCH(C8449,'Curva Juros'!$A$7:$A$73,1)+1) -
INDEX('Curva Juros'!$B$7:$B$73,MATCH(C8449,'Curva Juros'!$A$7:$A$73,1))) /
(INDEX('Curva Juros'!$A$7:$A$73,MATCH(C8449,'Curva Juros'!$A$7:$A$73,1)+1) -
INDEX('Curva Juros'!$A$7:$A$73,MATCH(C8449,'Curva Juros'!$A$7:$A$73,1)))</f>
        <v>8.4090395952380952</v>
      </c>
      <c r="F8449" s="24">
        <f t="shared" si="131"/>
        <v>5.7936040476190553E-3</v>
      </c>
      <c r="G8449" s="24"/>
    </row>
    <row r="8450" spans="1:7" x14ac:dyDescent="0.25">
      <c r="A8450" s="3" t="s">
        <v>182</v>
      </c>
      <c r="B8450" s="4">
        <v>45933</v>
      </c>
      <c r="C8450" s="5">
        <v>280.77</v>
      </c>
      <c r="D8450" s="19">
        <v>9.2719999999999997E-2</v>
      </c>
      <c r="E8450" s="35" cm="1">
        <f t="array" ref="E8450">INDEX('Curva Juros'!$B$7:$B$73,MATCH(C8450,'Curva Juros'!$A$7:$A$73,1)) +
(C8450-INDEX('Curva Juros'!$A$7:$A$73,MATCH(C8450,'Curva Juros'!$A$7:$A$73,1))) *
(INDEX('Curva Juros'!$B$7:$B$73,MATCH(C8450,'Curva Juros'!$A$7:$A$73,1)+1) -
INDEX('Curva Juros'!$B$7:$B$73,MATCH(C8450,'Curva Juros'!$A$7:$A$73,1))) /
(INDEX('Curva Juros'!$A$7:$A$73,MATCH(C8450,'Curva Juros'!$A$7:$A$73,1)+1) -
INDEX('Curva Juros'!$A$7:$A$73,MATCH(C8450,'Curva Juros'!$A$7:$A$73,1)))</f>
        <v>8.4312745000000007</v>
      </c>
      <c r="F8450" s="24">
        <f t="shared" si="131"/>
        <v>8.4072549999999885E-3</v>
      </c>
      <c r="G8450" s="24"/>
    </row>
    <row r="8451" spans="1:7" x14ac:dyDescent="0.25">
      <c r="A8451" s="6" t="s">
        <v>182</v>
      </c>
      <c r="B8451" s="7">
        <v>45940</v>
      </c>
      <c r="C8451" s="8">
        <v>275.69</v>
      </c>
      <c r="D8451" s="20">
        <v>9.3240000000000003E-2</v>
      </c>
      <c r="E8451" s="35" cm="1">
        <f t="array" ref="E8451">INDEX('Curva Juros'!$B$7:$B$73,MATCH(C8451,'Curva Juros'!$A$7:$A$73,1)) +
(C8451-INDEX('Curva Juros'!$A$7:$A$73,MATCH(C8451,'Curva Juros'!$A$7:$A$73,1))) *
(INDEX('Curva Juros'!$B$7:$B$73,MATCH(C8451,'Curva Juros'!$A$7:$A$73,1)+1) -
INDEX('Curva Juros'!$B$7:$B$73,MATCH(C8451,'Curva Juros'!$A$7:$A$73,1))) /
(INDEX('Curva Juros'!$A$7:$A$73,MATCH(C8451,'Curva Juros'!$A$7:$A$73,1)+1) -
INDEX('Curva Juros'!$A$7:$A$73,MATCH(C8451,'Curva Juros'!$A$7:$A$73,1)))</f>
        <v>8.4521145952380952</v>
      </c>
      <c r="F8451" s="24">
        <f t="shared" ref="F8451:F8514" si="132">D8451-E8451/100</f>
        <v>8.7188540476190457E-3</v>
      </c>
      <c r="G8451" s="24"/>
    </row>
    <row r="8452" spans="1:7" x14ac:dyDescent="0.25">
      <c r="A8452" s="3" t="s">
        <v>182</v>
      </c>
      <c r="B8452" s="4">
        <v>45947</v>
      </c>
      <c r="C8452" s="5">
        <v>270.91000000000003</v>
      </c>
      <c r="D8452" s="19">
        <v>9.1778999999999999E-2</v>
      </c>
      <c r="E8452" s="35" cm="1">
        <f t="array" ref="E8452">INDEX('Curva Juros'!$B$7:$B$73,MATCH(C8452,'Curva Juros'!$A$7:$A$73,1)) +
(C8452-INDEX('Curva Juros'!$A$7:$A$73,MATCH(C8452,'Curva Juros'!$A$7:$A$73,1))) *
(INDEX('Curva Juros'!$B$7:$B$73,MATCH(C8452,'Curva Juros'!$A$7:$A$73,1)+1) -
INDEX('Curva Juros'!$B$7:$B$73,MATCH(C8452,'Curva Juros'!$A$7:$A$73,1))) /
(INDEX('Curva Juros'!$A$7:$A$73,MATCH(C8452,'Curva Juros'!$A$7:$A$73,1)+1) -
INDEX('Curva Juros'!$A$7:$A$73,MATCH(C8452,'Curva Juros'!$A$7:$A$73,1)))</f>
        <v>8.4717239761904768</v>
      </c>
      <c r="F8452" s="24">
        <f t="shared" si="132"/>
        <v>7.0617602380952382E-3</v>
      </c>
      <c r="G8452" s="24"/>
    </row>
    <row r="8453" spans="1:7" x14ac:dyDescent="0.25">
      <c r="A8453" s="6" t="s">
        <v>182</v>
      </c>
      <c r="B8453" s="7">
        <v>45954</v>
      </c>
      <c r="C8453" s="8">
        <v>265.38</v>
      </c>
      <c r="D8453" s="20">
        <v>9.5384999999999998E-2</v>
      </c>
      <c r="E8453" s="35" cm="1">
        <f t="array" ref="E8453">INDEX('Curva Juros'!$B$7:$B$73,MATCH(C8453,'Curva Juros'!$A$7:$A$73,1)) +
(C8453-INDEX('Curva Juros'!$A$7:$A$73,MATCH(C8453,'Curva Juros'!$A$7:$A$73,1))) *
(INDEX('Curva Juros'!$B$7:$B$73,MATCH(C8453,'Curva Juros'!$A$7:$A$73,1)+1) -
INDEX('Curva Juros'!$B$7:$B$73,MATCH(C8453,'Curva Juros'!$A$7:$A$73,1))) /
(INDEX('Curva Juros'!$A$7:$A$73,MATCH(C8453,'Curva Juros'!$A$7:$A$73,1)+1) -
INDEX('Curva Juros'!$A$7:$A$73,MATCH(C8453,'Curva Juros'!$A$7:$A$73,1)))</f>
        <v>8.4944101428571432</v>
      </c>
      <c r="F8453" s="24">
        <f t="shared" si="132"/>
        <v>1.0440898571428561E-2</v>
      </c>
      <c r="G8453" s="24"/>
    </row>
    <row r="8454" spans="1:7" x14ac:dyDescent="0.25">
      <c r="A8454" s="3" t="s">
        <v>182</v>
      </c>
      <c r="B8454" s="4">
        <v>45961</v>
      </c>
      <c r="C8454" s="5">
        <v>260.47000000000003</v>
      </c>
      <c r="D8454" s="19">
        <v>9.4724000000000003E-2</v>
      </c>
      <c r="E8454" s="35" cm="1">
        <f t="array" ref="E8454">INDEX('Curva Juros'!$B$7:$B$73,MATCH(C8454,'Curva Juros'!$A$7:$A$73,1)) +
(C8454-INDEX('Curva Juros'!$A$7:$A$73,MATCH(C8454,'Curva Juros'!$A$7:$A$73,1))) *
(INDEX('Curva Juros'!$B$7:$B$73,MATCH(C8454,'Curva Juros'!$A$7:$A$73,1)+1) -
INDEX('Curva Juros'!$B$7:$B$73,MATCH(C8454,'Curva Juros'!$A$7:$A$73,1))) /
(INDEX('Curva Juros'!$A$7:$A$73,MATCH(C8454,'Curva Juros'!$A$7:$A$73,1)+1) -
INDEX('Curva Juros'!$A$7:$A$73,MATCH(C8454,'Curva Juros'!$A$7:$A$73,1)))</f>
        <v>8.5145528333333331</v>
      </c>
      <c r="F8454" s="24">
        <f t="shared" si="132"/>
        <v>9.5784716666666714E-3</v>
      </c>
      <c r="G8454" s="24"/>
    </row>
    <row r="8455" spans="1:7" x14ac:dyDescent="0.25">
      <c r="A8455" s="6" t="s">
        <v>182</v>
      </c>
      <c r="B8455" s="7">
        <v>45968</v>
      </c>
      <c r="C8455" s="8">
        <v>255.6</v>
      </c>
      <c r="D8455" s="20">
        <v>9.3849000000000002E-2</v>
      </c>
      <c r="E8455" s="35" cm="1">
        <f t="array" ref="E8455">INDEX('Curva Juros'!$B$7:$B$73,MATCH(C8455,'Curva Juros'!$A$7:$A$73,1)) +
(C8455-INDEX('Curva Juros'!$A$7:$A$73,MATCH(C8455,'Curva Juros'!$A$7:$A$73,1))) *
(INDEX('Curva Juros'!$B$7:$B$73,MATCH(C8455,'Curva Juros'!$A$7:$A$73,1)+1) -
INDEX('Curva Juros'!$B$7:$B$73,MATCH(C8455,'Curva Juros'!$A$7:$A$73,1))) /
(INDEX('Curva Juros'!$A$7:$A$73,MATCH(C8455,'Curva Juros'!$A$7:$A$73,1)+1) -
INDEX('Curva Juros'!$A$7:$A$73,MATCH(C8455,'Curva Juros'!$A$7:$A$73,1)))</f>
        <v>8.5345314285714284</v>
      </c>
      <c r="F8455" s="24">
        <f t="shared" si="132"/>
        <v>8.5036857142857109E-3</v>
      </c>
      <c r="G8455" s="24"/>
    </row>
    <row r="8456" spans="1:7" x14ac:dyDescent="0.25">
      <c r="A8456" s="3" t="s">
        <v>182</v>
      </c>
      <c r="B8456" s="4">
        <v>45975</v>
      </c>
      <c r="C8456" s="5">
        <v>250.42</v>
      </c>
      <c r="D8456" s="19">
        <v>9.5087000000000005E-2</v>
      </c>
      <c r="E8456" s="35" cm="1">
        <f t="array" ref="E8456">INDEX('Curva Juros'!$B$7:$B$73,MATCH(C8456,'Curva Juros'!$A$7:$A$73,1)) +
(C8456-INDEX('Curva Juros'!$A$7:$A$73,MATCH(C8456,'Curva Juros'!$A$7:$A$73,1))) *
(INDEX('Curva Juros'!$B$7:$B$73,MATCH(C8456,'Curva Juros'!$A$7:$A$73,1)+1) -
INDEX('Curva Juros'!$B$7:$B$73,MATCH(C8456,'Curva Juros'!$A$7:$A$73,1))) /
(INDEX('Curva Juros'!$A$7:$A$73,MATCH(C8456,'Curva Juros'!$A$7:$A$73,1)+1) -
INDEX('Curva Juros'!$A$7:$A$73,MATCH(C8456,'Curva Juros'!$A$7:$A$73,1)))</f>
        <v>8.5635450793650794</v>
      </c>
      <c r="F8456" s="24">
        <f t="shared" si="132"/>
        <v>9.4515492063492051E-3</v>
      </c>
      <c r="G8456" s="24"/>
    </row>
    <row r="8457" spans="1:7" x14ac:dyDescent="0.25">
      <c r="A8457" s="6" t="s">
        <v>182</v>
      </c>
      <c r="B8457" s="7">
        <v>45982</v>
      </c>
      <c r="C8457" s="8">
        <v>246.49</v>
      </c>
      <c r="D8457" s="20">
        <v>9.4601000000000005E-2</v>
      </c>
      <c r="E8457" s="35" cm="1">
        <f t="array" ref="E8457">INDEX('Curva Juros'!$B$7:$B$73,MATCH(C8457,'Curva Juros'!$A$7:$A$73,1)) +
(C8457-INDEX('Curva Juros'!$A$7:$A$73,MATCH(C8457,'Curva Juros'!$A$7:$A$73,1))) *
(INDEX('Curva Juros'!$B$7:$B$73,MATCH(C8457,'Curva Juros'!$A$7:$A$73,1)+1) -
INDEX('Curva Juros'!$B$7:$B$73,MATCH(C8457,'Curva Juros'!$A$7:$A$73,1))) /
(INDEX('Curva Juros'!$A$7:$A$73,MATCH(C8457,'Curva Juros'!$A$7:$A$73,1)+1) -
INDEX('Curva Juros'!$A$7:$A$73,MATCH(C8457,'Curva Juros'!$A$7:$A$73,1)))</f>
        <v>8.5989774603174602</v>
      </c>
      <c r="F8457" s="24">
        <f t="shared" si="132"/>
        <v>8.611225396825406E-3</v>
      </c>
      <c r="G8457" s="24"/>
    </row>
    <row r="8458" spans="1:7" x14ac:dyDescent="0.25">
      <c r="A8458" s="3" t="s">
        <v>182</v>
      </c>
      <c r="B8458" s="4">
        <v>45989</v>
      </c>
      <c r="C8458" s="5">
        <v>241.31</v>
      </c>
      <c r="D8458" s="19">
        <v>9.5814999999999997E-2</v>
      </c>
      <c r="E8458" s="35" cm="1">
        <f t="array" ref="E8458">INDEX('Curva Juros'!$B$7:$B$73,MATCH(C8458,'Curva Juros'!$A$7:$A$73,1)) +
(C8458-INDEX('Curva Juros'!$A$7:$A$73,MATCH(C8458,'Curva Juros'!$A$7:$A$73,1))) *
(INDEX('Curva Juros'!$B$7:$B$73,MATCH(C8458,'Curva Juros'!$A$7:$A$73,1)+1) -
INDEX('Curva Juros'!$B$7:$B$73,MATCH(C8458,'Curva Juros'!$A$7:$A$73,1))) /
(INDEX('Curva Juros'!$A$7:$A$73,MATCH(C8458,'Curva Juros'!$A$7:$A$73,1)+1) -
INDEX('Curva Juros'!$A$7:$A$73,MATCH(C8458,'Curva Juros'!$A$7:$A$73,1)))</f>
        <v>8.6456796825396829</v>
      </c>
      <c r="F8458" s="24">
        <f t="shared" si="132"/>
        <v>9.3582031746031746E-3</v>
      </c>
      <c r="G8458" s="24"/>
    </row>
    <row r="8459" spans="1:7" x14ac:dyDescent="0.25">
      <c r="A8459" s="6" t="s">
        <v>182</v>
      </c>
      <c r="B8459" s="7">
        <v>45996</v>
      </c>
      <c r="C8459" s="8">
        <v>235.94</v>
      </c>
      <c r="D8459" s="20">
        <v>9.8322999999999994E-2</v>
      </c>
      <c r="E8459" s="35" cm="1">
        <f t="array" ref="E8459">INDEX('Curva Juros'!$B$7:$B$73,MATCH(C8459,'Curva Juros'!$A$7:$A$73,1)) +
(C8459-INDEX('Curva Juros'!$A$7:$A$73,MATCH(C8459,'Curva Juros'!$A$7:$A$73,1))) *
(INDEX('Curva Juros'!$B$7:$B$73,MATCH(C8459,'Curva Juros'!$A$7:$A$73,1)+1) -
INDEX('Curva Juros'!$B$7:$B$73,MATCH(C8459,'Curva Juros'!$A$7:$A$73,1))) /
(INDEX('Curva Juros'!$A$7:$A$73,MATCH(C8459,'Curva Juros'!$A$7:$A$73,1)+1) -
INDEX('Curva Juros'!$A$7:$A$73,MATCH(C8459,'Curva Juros'!$A$7:$A$73,1)))</f>
        <v>8.694094920634921</v>
      </c>
      <c r="F8459" s="24">
        <f t="shared" si="132"/>
        <v>1.1382050793650789E-2</v>
      </c>
      <c r="G8459" s="24"/>
    </row>
    <row r="8460" spans="1:7" x14ac:dyDescent="0.25">
      <c r="A8460" s="3" t="s">
        <v>182</v>
      </c>
      <c r="B8460" s="4">
        <v>46003</v>
      </c>
      <c r="C8460" s="5">
        <v>230.86</v>
      </c>
      <c r="D8460" s="19">
        <v>9.8910999999999999E-2</v>
      </c>
      <c r="E8460" s="35" cm="1">
        <f t="array" ref="E8460">INDEX('Curva Juros'!$B$7:$B$73,MATCH(C8460,'Curva Juros'!$A$7:$A$73,1)) +
(C8460-INDEX('Curva Juros'!$A$7:$A$73,MATCH(C8460,'Curva Juros'!$A$7:$A$73,1))) *
(INDEX('Curva Juros'!$B$7:$B$73,MATCH(C8460,'Curva Juros'!$A$7:$A$73,1)+1) -
INDEX('Curva Juros'!$B$7:$B$73,MATCH(C8460,'Curva Juros'!$A$7:$A$73,1))) /
(INDEX('Curva Juros'!$A$7:$A$73,MATCH(C8460,'Curva Juros'!$A$7:$A$73,1)+1) -
INDEX('Curva Juros'!$A$7:$A$73,MATCH(C8460,'Curva Juros'!$A$7:$A$73,1)))</f>
        <v>8.739895555555556</v>
      </c>
      <c r="F8460" s="24">
        <f t="shared" si="132"/>
        <v>1.1512044444444439E-2</v>
      </c>
      <c r="G8460" s="24"/>
    </row>
    <row r="8461" spans="1:7" x14ac:dyDescent="0.25">
      <c r="A8461" s="6" t="s">
        <v>182</v>
      </c>
      <c r="B8461" s="7">
        <v>46010</v>
      </c>
      <c r="C8461" s="8">
        <v>358.89</v>
      </c>
      <c r="D8461" s="20">
        <v>8.0833000000000002E-2</v>
      </c>
      <c r="E8461" s="35" cm="1">
        <f t="array" ref="E8461">INDEX('Curva Juros'!$B$7:$B$73,MATCH(C8461,'Curva Juros'!$A$7:$A$73,1)) +
(C8461-INDEX('Curva Juros'!$A$7:$A$73,MATCH(C8461,'Curva Juros'!$A$7:$A$73,1))) *
(INDEX('Curva Juros'!$B$7:$B$73,MATCH(C8461,'Curva Juros'!$A$7:$A$73,1)+1) -
INDEX('Curva Juros'!$B$7:$B$73,MATCH(C8461,'Curva Juros'!$A$7:$A$73,1))) /
(INDEX('Curva Juros'!$A$7:$A$73,MATCH(C8461,'Curva Juros'!$A$7:$A$73,1)+1) -
INDEX('Curva Juros'!$A$7:$A$73,MATCH(C8461,'Curva Juros'!$A$7:$A$73,1)))</f>
        <v>8.1107965000000011</v>
      </c>
      <c r="F8461" s="24">
        <f t="shared" si="132"/>
        <v>-2.7496500000000201E-4</v>
      </c>
      <c r="G8461" s="24"/>
    </row>
    <row r="8462" spans="1:7" x14ac:dyDescent="0.25">
      <c r="A8462" s="3" t="s">
        <v>182</v>
      </c>
      <c r="B8462" s="4">
        <v>46017</v>
      </c>
      <c r="C8462" s="5">
        <v>355.01</v>
      </c>
      <c r="D8462" s="19">
        <v>7.8894000000000006E-2</v>
      </c>
      <c r="E8462" s="35" cm="1">
        <f t="array" ref="E8462">INDEX('Curva Juros'!$B$7:$B$73,MATCH(C8462,'Curva Juros'!$A$7:$A$73,1)) +
(C8462-INDEX('Curva Juros'!$A$7:$A$73,MATCH(C8462,'Curva Juros'!$A$7:$A$73,1))) *
(INDEX('Curva Juros'!$B$7:$B$73,MATCH(C8462,'Curva Juros'!$A$7:$A$73,1)+1) -
INDEX('Curva Juros'!$B$7:$B$73,MATCH(C8462,'Curva Juros'!$A$7:$A$73,1))) /
(INDEX('Curva Juros'!$A$7:$A$73,MATCH(C8462,'Curva Juros'!$A$7:$A$73,1)+1) -
INDEX('Curva Juros'!$A$7:$A$73,MATCH(C8462,'Curva Juros'!$A$7:$A$73,1)))</f>
        <v>8.1267137380952388</v>
      </c>
      <c r="F8462" s="24">
        <f t="shared" si="132"/>
        <v>-2.3731373809523781E-3</v>
      </c>
      <c r="G8462" s="24"/>
    </row>
    <row r="8463" spans="1:7" x14ac:dyDescent="0.25">
      <c r="A8463" s="6" t="s">
        <v>182</v>
      </c>
      <c r="B8463" s="7">
        <v>46024</v>
      </c>
      <c r="C8463" s="8">
        <v>350.98</v>
      </c>
      <c r="D8463" s="20">
        <v>7.9370999999999997E-2</v>
      </c>
      <c r="E8463" s="35" cm="1">
        <f t="array" ref="E8463">INDEX('Curva Juros'!$B$7:$B$73,MATCH(C8463,'Curva Juros'!$A$7:$A$73,1)) +
(C8463-INDEX('Curva Juros'!$A$7:$A$73,MATCH(C8463,'Curva Juros'!$A$7:$A$73,1))) *
(INDEX('Curva Juros'!$B$7:$B$73,MATCH(C8463,'Curva Juros'!$A$7:$A$73,1)+1) -
INDEX('Curva Juros'!$B$7:$B$73,MATCH(C8463,'Curva Juros'!$A$7:$A$73,1))) /
(INDEX('Curva Juros'!$A$7:$A$73,MATCH(C8463,'Curva Juros'!$A$7:$A$73,1)+1) -
INDEX('Curva Juros'!$A$7:$A$73,MATCH(C8463,'Curva Juros'!$A$7:$A$73,1)))</f>
        <v>8.1432463333333338</v>
      </c>
      <c r="F8463" s="24">
        <f t="shared" si="132"/>
        <v>-2.0614633333333465E-3</v>
      </c>
      <c r="G8463" s="24"/>
    </row>
    <row r="8464" spans="1:7" x14ac:dyDescent="0.25">
      <c r="A8464" s="3" t="s">
        <v>182</v>
      </c>
      <c r="B8464" s="4">
        <v>46031</v>
      </c>
      <c r="C8464" s="5">
        <v>345.99</v>
      </c>
      <c r="D8464" s="19">
        <v>7.9247999999999999E-2</v>
      </c>
      <c r="E8464" s="35" cm="1">
        <f t="array" ref="E8464">INDEX('Curva Juros'!$B$7:$B$73,MATCH(C8464,'Curva Juros'!$A$7:$A$73,1)) +
(C8464-INDEX('Curva Juros'!$A$7:$A$73,MATCH(C8464,'Curva Juros'!$A$7:$A$73,1))) *
(INDEX('Curva Juros'!$B$7:$B$73,MATCH(C8464,'Curva Juros'!$A$7:$A$73,1)+1) -
INDEX('Curva Juros'!$B$7:$B$73,MATCH(C8464,'Curva Juros'!$A$7:$A$73,1))) /
(INDEX('Curva Juros'!$A$7:$A$73,MATCH(C8464,'Curva Juros'!$A$7:$A$73,1)+1) -
INDEX('Curva Juros'!$A$7:$A$73,MATCH(C8464,'Curva Juros'!$A$7:$A$73,1)))</f>
        <v>8.1637172142857146</v>
      </c>
      <c r="F8464" s="24">
        <f t="shared" si="132"/>
        <v>-2.3891721428571516E-3</v>
      </c>
      <c r="G8464" s="24"/>
    </row>
    <row r="8465" spans="1:7" x14ac:dyDescent="0.25">
      <c r="A8465" s="6" t="s">
        <v>182</v>
      </c>
      <c r="B8465" s="7">
        <v>46038</v>
      </c>
      <c r="C8465" s="8">
        <v>340.9</v>
      </c>
      <c r="D8465" s="20">
        <v>8.0690999999999999E-2</v>
      </c>
      <c r="E8465" s="35" cm="1">
        <f t="array" ref="E8465">INDEX('Curva Juros'!$B$7:$B$73,MATCH(C8465,'Curva Juros'!$A$7:$A$73,1)) +
(C8465-INDEX('Curva Juros'!$A$7:$A$73,MATCH(C8465,'Curva Juros'!$A$7:$A$73,1))) *
(INDEX('Curva Juros'!$B$7:$B$73,MATCH(C8465,'Curva Juros'!$A$7:$A$73,1)+1) -
INDEX('Curva Juros'!$B$7:$B$73,MATCH(C8465,'Curva Juros'!$A$7:$A$73,1))) /
(INDEX('Curva Juros'!$A$7:$A$73,MATCH(C8465,'Curva Juros'!$A$7:$A$73,1)+1) -
INDEX('Curva Juros'!$A$7:$A$73,MATCH(C8465,'Curva Juros'!$A$7:$A$73,1)))</f>
        <v>8.1845983333333336</v>
      </c>
      <c r="F8465" s="24">
        <f t="shared" si="132"/>
        <v>-1.1549833333333315E-3</v>
      </c>
      <c r="G8465" s="24"/>
    </row>
    <row r="8466" spans="1:7" x14ac:dyDescent="0.25">
      <c r="A8466" s="3" t="s">
        <v>182</v>
      </c>
      <c r="B8466" s="4">
        <v>46045</v>
      </c>
      <c r="C8466" s="5">
        <v>336.06</v>
      </c>
      <c r="D8466" s="19">
        <v>7.8090000000000007E-2</v>
      </c>
      <c r="E8466" s="35" cm="1">
        <f t="array" ref="E8466">INDEX('Curva Juros'!$B$7:$B$73,MATCH(C8466,'Curva Juros'!$A$7:$A$73,1)) +
(C8466-INDEX('Curva Juros'!$A$7:$A$73,MATCH(C8466,'Curva Juros'!$A$7:$A$73,1))) *
(INDEX('Curva Juros'!$B$7:$B$73,MATCH(C8466,'Curva Juros'!$A$7:$A$73,1)+1) -
INDEX('Curva Juros'!$B$7:$B$73,MATCH(C8466,'Curva Juros'!$A$7:$A$73,1))) /
(INDEX('Curva Juros'!$A$7:$A$73,MATCH(C8466,'Curva Juros'!$A$7:$A$73,1)+1) -
INDEX('Curva Juros'!$A$7:$A$73,MATCH(C8466,'Curva Juros'!$A$7:$A$73,1)))</f>
        <v>8.2044538571428571</v>
      </c>
      <c r="F8466" s="24">
        <f t="shared" si="132"/>
        <v>-3.9545385714285647E-3</v>
      </c>
      <c r="G8466" s="24"/>
    </row>
    <row r="8467" spans="1:7" x14ac:dyDescent="0.25">
      <c r="A8467" s="6" t="s">
        <v>182</v>
      </c>
      <c r="B8467" s="7">
        <v>46052</v>
      </c>
      <c r="C8467" s="8">
        <v>331.32</v>
      </c>
      <c r="D8467" s="20">
        <v>7.3713000000000001E-2</v>
      </c>
      <c r="E8467" s="35" cm="1">
        <f t="array" ref="E8467">INDEX('Curva Juros'!$B$7:$B$73,MATCH(C8467,'Curva Juros'!$A$7:$A$73,1)) +
(C8467-INDEX('Curva Juros'!$A$7:$A$73,MATCH(C8467,'Curva Juros'!$A$7:$A$73,1))) *
(INDEX('Curva Juros'!$B$7:$B$73,MATCH(C8467,'Curva Juros'!$A$7:$A$73,1)+1) -
INDEX('Curva Juros'!$B$7:$B$73,MATCH(C8467,'Curva Juros'!$A$7:$A$73,1))) /
(INDEX('Curva Juros'!$A$7:$A$73,MATCH(C8467,'Curva Juros'!$A$7:$A$73,1)+1) -
INDEX('Curva Juros'!$A$7:$A$73,MATCH(C8467,'Curva Juros'!$A$7:$A$73,1)))</f>
        <v>8.2238991428571442</v>
      </c>
      <c r="F8467" s="24">
        <f t="shared" si="132"/>
        <v>-8.5259914285714389E-3</v>
      </c>
      <c r="G8467" s="24"/>
    </row>
    <row r="8468" spans="1:7" x14ac:dyDescent="0.25">
      <c r="A8468" s="3" t="s">
        <v>182</v>
      </c>
      <c r="B8468" s="4">
        <v>46059</v>
      </c>
      <c r="C8468" s="5">
        <v>326.44</v>
      </c>
      <c r="D8468" s="19">
        <v>7.1738999999999997E-2</v>
      </c>
      <c r="E8468" s="35" cm="1">
        <f t="array" ref="E8468">INDEX('Curva Juros'!$B$7:$B$73,MATCH(C8468,'Curva Juros'!$A$7:$A$73,1)) +
(C8468-INDEX('Curva Juros'!$A$7:$A$73,MATCH(C8468,'Curva Juros'!$A$7:$A$73,1))) *
(INDEX('Curva Juros'!$B$7:$B$73,MATCH(C8468,'Curva Juros'!$A$7:$A$73,1)+1) -
INDEX('Curva Juros'!$B$7:$B$73,MATCH(C8468,'Curva Juros'!$A$7:$A$73,1))) /
(INDEX('Curva Juros'!$A$7:$A$73,MATCH(C8468,'Curva Juros'!$A$7:$A$73,1)+1) -
INDEX('Curva Juros'!$A$7:$A$73,MATCH(C8468,'Curva Juros'!$A$7:$A$73,1)))</f>
        <v>8.2439187619047622</v>
      </c>
      <c r="F8468" s="24">
        <f t="shared" si="132"/>
        <v>-1.0700187619047619E-2</v>
      </c>
      <c r="G8468" s="24"/>
    </row>
    <row r="8469" spans="1:7" x14ac:dyDescent="0.25">
      <c r="A8469" s="6" t="s">
        <v>182</v>
      </c>
      <c r="B8469" s="7">
        <v>46066</v>
      </c>
      <c r="C8469" s="8">
        <v>321.41000000000003</v>
      </c>
      <c r="D8469" s="20">
        <v>7.2127999999999998E-2</v>
      </c>
      <c r="E8469" s="35" cm="1">
        <f t="array" ref="E8469">INDEX('Curva Juros'!$B$7:$B$73,MATCH(C8469,'Curva Juros'!$A$7:$A$73,1)) +
(C8469-INDEX('Curva Juros'!$A$7:$A$73,MATCH(C8469,'Curva Juros'!$A$7:$A$73,1))) *
(INDEX('Curva Juros'!$B$7:$B$73,MATCH(C8469,'Curva Juros'!$A$7:$A$73,1)+1) -
INDEX('Curva Juros'!$B$7:$B$73,MATCH(C8469,'Curva Juros'!$A$7:$A$73,1))) /
(INDEX('Curva Juros'!$A$7:$A$73,MATCH(C8469,'Curva Juros'!$A$7:$A$73,1)+1) -
INDEX('Curva Juros'!$A$7:$A$73,MATCH(C8469,'Curva Juros'!$A$7:$A$73,1)))</f>
        <v>8.2645537380952394</v>
      </c>
      <c r="F8469" s="24">
        <f t="shared" si="132"/>
        <v>-1.0517537380952402E-2</v>
      </c>
      <c r="G8469" s="24"/>
    </row>
    <row r="8470" spans="1:7" x14ac:dyDescent="0.25">
      <c r="A8470" s="3" t="s">
        <v>182</v>
      </c>
      <c r="B8470" s="4">
        <v>46073</v>
      </c>
      <c r="C8470" s="5">
        <v>318.37</v>
      </c>
      <c r="D8470" s="19">
        <v>7.2864999999999999E-2</v>
      </c>
      <c r="E8470" s="35" cm="1">
        <f t="array" ref="E8470">INDEX('Curva Juros'!$B$7:$B$73,MATCH(C8470,'Curva Juros'!$A$7:$A$73,1)) +
(C8470-INDEX('Curva Juros'!$A$7:$A$73,MATCH(C8470,'Curva Juros'!$A$7:$A$73,1))) *
(INDEX('Curva Juros'!$B$7:$B$73,MATCH(C8470,'Curva Juros'!$A$7:$A$73,1)+1) -
INDEX('Curva Juros'!$B$7:$B$73,MATCH(C8470,'Curva Juros'!$A$7:$A$73,1))) /
(INDEX('Curva Juros'!$A$7:$A$73,MATCH(C8470,'Curva Juros'!$A$7:$A$73,1)+1) -
INDEX('Curva Juros'!$A$7:$A$73,MATCH(C8470,'Curva Juros'!$A$7:$A$73,1)))</f>
        <v>8.2770249761904768</v>
      </c>
      <c r="F8470" s="24">
        <f t="shared" si="132"/>
        <v>-9.9052497619047664E-3</v>
      </c>
      <c r="G8470" s="24"/>
    </row>
    <row r="8471" spans="1:7" x14ac:dyDescent="0.25">
      <c r="A8471" s="6" t="s">
        <v>182</v>
      </c>
      <c r="B8471" s="7">
        <v>46080</v>
      </c>
      <c r="C8471" s="8">
        <v>313.47000000000003</v>
      </c>
      <c r="D8471" s="20">
        <v>7.1147000000000002E-2</v>
      </c>
      <c r="E8471" s="35" cm="1">
        <f t="array" ref="E8471">INDEX('Curva Juros'!$B$7:$B$73,MATCH(C8471,'Curva Juros'!$A$7:$A$73,1)) +
(C8471-INDEX('Curva Juros'!$A$7:$A$73,MATCH(C8471,'Curva Juros'!$A$7:$A$73,1))) *
(INDEX('Curva Juros'!$B$7:$B$73,MATCH(C8471,'Curva Juros'!$A$7:$A$73,1)+1) -
INDEX('Curva Juros'!$B$7:$B$73,MATCH(C8471,'Curva Juros'!$A$7:$A$73,1))) /
(INDEX('Curva Juros'!$A$7:$A$73,MATCH(C8471,'Curva Juros'!$A$7:$A$73,1)+1) -
INDEX('Curva Juros'!$A$7:$A$73,MATCH(C8471,'Curva Juros'!$A$7:$A$73,1)))</f>
        <v>8.297126642857144</v>
      </c>
      <c r="F8471" s="24">
        <f t="shared" si="132"/>
        <v>-1.1824266428571442E-2</v>
      </c>
      <c r="G8471" s="24"/>
    </row>
    <row r="8472" spans="1:7" x14ac:dyDescent="0.25">
      <c r="A8472" s="3" t="s">
        <v>183</v>
      </c>
      <c r="B8472" s="4">
        <v>45723</v>
      </c>
      <c r="C8472" s="5">
        <v>946.48</v>
      </c>
      <c r="D8472" s="19">
        <v>7.8248999999999999E-2</v>
      </c>
      <c r="E8472" s="35" cm="1">
        <f t="array" ref="E8472">INDEX('Curva Juros'!$B$7:$B$73,MATCH(C8472,'Curva Juros'!$A$7:$A$73,1)) +
(C8472-INDEX('Curva Juros'!$A$7:$A$73,MATCH(C8472,'Curva Juros'!$A$7:$A$73,1))) *
(INDEX('Curva Juros'!$B$7:$B$73,MATCH(C8472,'Curva Juros'!$A$7:$A$73,1)+1) -
INDEX('Curva Juros'!$B$7:$B$73,MATCH(C8472,'Curva Juros'!$A$7:$A$73,1))) /
(INDEX('Curva Juros'!$A$7:$A$73,MATCH(C8472,'Curva Juros'!$A$7:$A$73,1)+1) -
INDEX('Curva Juros'!$A$7:$A$73,MATCH(C8472,'Curva Juros'!$A$7:$A$73,1)))</f>
        <v>7.6643172698412698</v>
      </c>
      <c r="F8472" s="24">
        <f t="shared" si="132"/>
        <v>1.6058273015873009E-3</v>
      </c>
      <c r="G8472" s="24"/>
    </row>
    <row r="8473" spans="1:7" x14ac:dyDescent="0.25">
      <c r="A8473" s="6" t="s">
        <v>183</v>
      </c>
      <c r="B8473" s="7">
        <v>45730</v>
      </c>
      <c r="C8473" s="8">
        <v>941.54</v>
      </c>
      <c r="D8473" s="20">
        <v>7.8089000000000006E-2</v>
      </c>
      <c r="E8473" s="35" cm="1">
        <f t="array" ref="E8473">INDEX('Curva Juros'!$B$7:$B$73,MATCH(C8473,'Curva Juros'!$A$7:$A$73,1)) +
(C8473-INDEX('Curva Juros'!$A$7:$A$73,MATCH(C8473,'Curva Juros'!$A$7:$A$73,1))) *
(INDEX('Curva Juros'!$B$7:$B$73,MATCH(C8473,'Curva Juros'!$A$7:$A$73,1)+1) -
INDEX('Curva Juros'!$B$7:$B$73,MATCH(C8473,'Curva Juros'!$A$7:$A$73,1))) /
(INDEX('Curva Juros'!$A$7:$A$73,MATCH(C8473,'Curva Juros'!$A$7:$A$73,1)+1) -
INDEX('Curva Juros'!$A$7:$A$73,MATCH(C8473,'Curva Juros'!$A$7:$A$73,1)))</f>
        <v>7.6647603015873012</v>
      </c>
      <c r="F8473" s="24">
        <f t="shared" si="132"/>
        <v>1.4413969841269997E-3</v>
      </c>
      <c r="G8473" s="24"/>
    </row>
    <row r="8474" spans="1:7" x14ac:dyDescent="0.25">
      <c r="A8474" s="3" t="s">
        <v>183</v>
      </c>
      <c r="B8474" s="4">
        <v>45737</v>
      </c>
      <c r="C8474" s="5">
        <v>935.96</v>
      </c>
      <c r="D8474" s="19">
        <v>7.9605999999999996E-2</v>
      </c>
      <c r="E8474" s="35" cm="1">
        <f t="array" ref="E8474">INDEX('Curva Juros'!$B$7:$B$73,MATCH(C8474,'Curva Juros'!$A$7:$A$73,1)) +
(C8474-INDEX('Curva Juros'!$A$7:$A$73,MATCH(C8474,'Curva Juros'!$A$7:$A$73,1))) *
(INDEX('Curva Juros'!$B$7:$B$73,MATCH(C8474,'Curva Juros'!$A$7:$A$73,1)+1) -
INDEX('Curva Juros'!$B$7:$B$73,MATCH(C8474,'Curva Juros'!$A$7:$A$73,1))) /
(INDEX('Curva Juros'!$A$7:$A$73,MATCH(C8474,'Curva Juros'!$A$7:$A$73,1)+1) -
INDEX('Curva Juros'!$A$7:$A$73,MATCH(C8474,'Curva Juros'!$A$7:$A$73,1)))</f>
        <v>7.6652607301587299</v>
      </c>
      <c r="F8474" s="24">
        <f t="shared" si="132"/>
        <v>2.9533926984127018E-3</v>
      </c>
      <c r="G8474" s="24"/>
    </row>
    <row r="8475" spans="1:7" x14ac:dyDescent="0.25">
      <c r="A8475" s="6" t="s">
        <v>183</v>
      </c>
      <c r="B8475" s="7">
        <v>45744</v>
      </c>
      <c r="C8475" s="8">
        <v>930.46</v>
      </c>
      <c r="D8475" s="20">
        <v>8.0939999999999998E-2</v>
      </c>
      <c r="E8475" s="35" cm="1">
        <f t="array" ref="E8475">INDEX('Curva Juros'!$B$7:$B$73,MATCH(C8475,'Curva Juros'!$A$7:$A$73,1)) +
(C8475-INDEX('Curva Juros'!$A$7:$A$73,MATCH(C8475,'Curva Juros'!$A$7:$A$73,1))) *
(INDEX('Curva Juros'!$B$7:$B$73,MATCH(C8475,'Curva Juros'!$A$7:$A$73,1)+1) -
INDEX('Curva Juros'!$B$7:$B$73,MATCH(C8475,'Curva Juros'!$A$7:$A$73,1))) /
(INDEX('Curva Juros'!$A$7:$A$73,MATCH(C8475,'Curva Juros'!$A$7:$A$73,1)+1) -
INDEX('Curva Juros'!$A$7:$A$73,MATCH(C8475,'Curva Juros'!$A$7:$A$73,1)))</f>
        <v>7.6657539841269839</v>
      </c>
      <c r="F8475" s="24">
        <f t="shared" si="132"/>
        <v>4.2824601587301558E-3</v>
      </c>
      <c r="G8475" s="24"/>
    </row>
    <row r="8476" spans="1:7" x14ac:dyDescent="0.25">
      <c r="A8476" s="3" t="s">
        <v>183</v>
      </c>
      <c r="B8476" s="4">
        <v>45751</v>
      </c>
      <c r="C8476" s="5">
        <v>926.55</v>
      </c>
      <c r="D8476" s="19">
        <v>7.8054999999999999E-2</v>
      </c>
      <c r="E8476" s="35" cm="1">
        <f t="array" ref="E8476">INDEX('Curva Juros'!$B$7:$B$73,MATCH(C8476,'Curva Juros'!$A$7:$A$73,1)) +
(C8476-INDEX('Curva Juros'!$A$7:$A$73,MATCH(C8476,'Curva Juros'!$A$7:$A$73,1))) *
(INDEX('Curva Juros'!$B$7:$B$73,MATCH(C8476,'Curva Juros'!$A$7:$A$73,1)+1) -
INDEX('Curva Juros'!$B$7:$B$73,MATCH(C8476,'Curva Juros'!$A$7:$A$73,1))) /
(INDEX('Curva Juros'!$A$7:$A$73,MATCH(C8476,'Curva Juros'!$A$7:$A$73,1)+1) -
INDEX('Curva Juros'!$A$7:$A$73,MATCH(C8476,'Curva Juros'!$A$7:$A$73,1)))</f>
        <v>7.6661046428571424</v>
      </c>
      <c r="F8476" s="24">
        <f t="shared" si="132"/>
        <v>1.3939535714285745E-3</v>
      </c>
      <c r="G8476" s="24"/>
    </row>
    <row r="8477" spans="1:7" x14ac:dyDescent="0.25">
      <c r="A8477" s="6" t="s">
        <v>183</v>
      </c>
      <c r="B8477" s="7">
        <v>45758</v>
      </c>
      <c r="C8477" s="8">
        <v>920.87</v>
      </c>
      <c r="D8477" s="20">
        <v>7.9868999999999996E-2</v>
      </c>
      <c r="E8477" s="35" cm="1">
        <f t="array" ref="E8477">INDEX('Curva Juros'!$B$7:$B$73,MATCH(C8477,'Curva Juros'!$A$7:$A$73,1)) +
(C8477-INDEX('Curva Juros'!$A$7:$A$73,MATCH(C8477,'Curva Juros'!$A$7:$A$73,1))) *
(INDEX('Curva Juros'!$B$7:$B$73,MATCH(C8477,'Curva Juros'!$A$7:$A$73,1)+1) -
INDEX('Curva Juros'!$B$7:$B$73,MATCH(C8477,'Curva Juros'!$A$7:$A$73,1))) /
(INDEX('Curva Juros'!$A$7:$A$73,MATCH(C8477,'Curva Juros'!$A$7:$A$73,1)+1) -
INDEX('Curva Juros'!$A$7:$A$73,MATCH(C8477,'Curva Juros'!$A$7:$A$73,1)))</f>
        <v>7.66661403968254</v>
      </c>
      <c r="F8477" s="24">
        <f t="shared" si="132"/>
        <v>3.2028596031745959E-3</v>
      </c>
      <c r="G8477" s="24"/>
    </row>
    <row r="8478" spans="1:7" x14ac:dyDescent="0.25">
      <c r="A8478" s="3" t="s">
        <v>183</v>
      </c>
      <c r="B8478" s="4">
        <v>45764</v>
      </c>
      <c r="C8478" s="5">
        <v>917.43</v>
      </c>
      <c r="D8478" s="19">
        <v>7.8371999999999997E-2</v>
      </c>
      <c r="E8478" s="35" cm="1">
        <f t="array" ref="E8478">INDEX('Curva Juros'!$B$7:$B$73,MATCH(C8478,'Curva Juros'!$A$7:$A$73,1)) +
(C8478-INDEX('Curva Juros'!$A$7:$A$73,MATCH(C8478,'Curva Juros'!$A$7:$A$73,1))) *
(INDEX('Curva Juros'!$B$7:$B$73,MATCH(C8478,'Curva Juros'!$A$7:$A$73,1)+1) -
INDEX('Curva Juros'!$B$7:$B$73,MATCH(C8478,'Curva Juros'!$A$7:$A$73,1))) /
(INDEX('Curva Juros'!$A$7:$A$73,MATCH(C8478,'Curva Juros'!$A$7:$A$73,1)+1) -
INDEX('Curva Juros'!$A$7:$A$73,MATCH(C8478,'Curva Juros'!$A$7:$A$73,1)))</f>
        <v>7.6669225476190475</v>
      </c>
      <c r="F8478" s="24">
        <f t="shared" si="132"/>
        <v>1.7027745238095277E-3</v>
      </c>
      <c r="G8478" s="24"/>
    </row>
    <row r="8479" spans="1:7" x14ac:dyDescent="0.25">
      <c r="A8479" s="6" t="s">
        <v>183</v>
      </c>
      <c r="B8479" s="7">
        <v>45772</v>
      </c>
      <c r="C8479" s="8">
        <v>914.33</v>
      </c>
      <c r="D8479" s="20">
        <v>7.5980000000000006E-2</v>
      </c>
      <c r="E8479" s="35" cm="1">
        <f t="array" ref="E8479">INDEX('Curva Juros'!$B$7:$B$73,MATCH(C8479,'Curva Juros'!$A$7:$A$73,1)) +
(C8479-INDEX('Curva Juros'!$A$7:$A$73,MATCH(C8479,'Curva Juros'!$A$7:$A$73,1))) *
(INDEX('Curva Juros'!$B$7:$B$73,MATCH(C8479,'Curva Juros'!$A$7:$A$73,1)+1) -
INDEX('Curva Juros'!$B$7:$B$73,MATCH(C8479,'Curva Juros'!$A$7:$A$73,1))) /
(INDEX('Curva Juros'!$A$7:$A$73,MATCH(C8479,'Curva Juros'!$A$7:$A$73,1)+1) -
INDEX('Curva Juros'!$A$7:$A$73,MATCH(C8479,'Curva Juros'!$A$7:$A$73,1)))</f>
        <v>7.667200563492063</v>
      </c>
      <c r="F8479" s="24">
        <f t="shared" si="132"/>
        <v>-6.920056349206255E-4</v>
      </c>
      <c r="G8479" s="24"/>
    </row>
    <row r="8480" spans="1:7" x14ac:dyDescent="0.25">
      <c r="A8480" s="3" t="s">
        <v>183</v>
      </c>
      <c r="B8480" s="4">
        <v>45779</v>
      </c>
      <c r="C8480" s="5">
        <v>910.44</v>
      </c>
      <c r="D8480" s="19">
        <v>7.5694999999999998E-2</v>
      </c>
      <c r="E8480" s="35" cm="1">
        <f t="array" ref="E8480">INDEX('Curva Juros'!$B$7:$B$73,MATCH(C8480,'Curva Juros'!$A$7:$A$73,1)) +
(C8480-INDEX('Curva Juros'!$A$7:$A$73,MATCH(C8480,'Curva Juros'!$A$7:$A$73,1))) *
(INDEX('Curva Juros'!$B$7:$B$73,MATCH(C8480,'Curva Juros'!$A$7:$A$73,1)+1) -
INDEX('Curva Juros'!$B$7:$B$73,MATCH(C8480,'Curva Juros'!$A$7:$A$73,1))) /
(INDEX('Curva Juros'!$A$7:$A$73,MATCH(C8480,'Curva Juros'!$A$7:$A$73,1)+1) -
INDEX('Curva Juros'!$A$7:$A$73,MATCH(C8480,'Curva Juros'!$A$7:$A$73,1)))</f>
        <v>7.6675494285714283</v>
      </c>
      <c r="F8480" s="24">
        <f t="shared" si="132"/>
        <v>-9.8049428571428399E-4</v>
      </c>
      <c r="G8480" s="24"/>
    </row>
    <row r="8481" spans="1:7" x14ac:dyDescent="0.25">
      <c r="A8481" s="6" t="s">
        <v>183</v>
      </c>
      <c r="B8481" s="7">
        <v>45786</v>
      </c>
      <c r="C8481" s="8">
        <v>905.6</v>
      </c>
      <c r="D8481" s="20">
        <v>7.5263999999999998E-2</v>
      </c>
      <c r="E8481" s="35" cm="1">
        <f t="array" ref="E8481">INDEX('Curva Juros'!$B$7:$B$73,MATCH(C8481,'Curva Juros'!$A$7:$A$73,1)) +
(C8481-INDEX('Curva Juros'!$A$7:$A$73,MATCH(C8481,'Curva Juros'!$A$7:$A$73,1))) *
(INDEX('Curva Juros'!$B$7:$B$73,MATCH(C8481,'Curva Juros'!$A$7:$A$73,1)+1) -
INDEX('Curva Juros'!$B$7:$B$73,MATCH(C8481,'Curva Juros'!$A$7:$A$73,1))) /
(INDEX('Curva Juros'!$A$7:$A$73,MATCH(C8481,'Curva Juros'!$A$7:$A$73,1)+1) -
INDEX('Curva Juros'!$A$7:$A$73,MATCH(C8481,'Curva Juros'!$A$7:$A$73,1)))</f>
        <v>7.6679834920634917</v>
      </c>
      <c r="F8481" s="24">
        <f t="shared" si="132"/>
        <v>-1.4158349206349202E-3</v>
      </c>
      <c r="G8481" s="24"/>
    </row>
    <row r="8482" spans="1:7" x14ac:dyDescent="0.25">
      <c r="A8482" s="3" t="s">
        <v>183</v>
      </c>
      <c r="B8482" s="4">
        <v>45793</v>
      </c>
      <c r="C8482" s="5">
        <v>900.6</v>
      </c>
      <c r="D8482" s="19">
        <v>7.5253E-2</v>
      </c>
      <c r="E8482" s="35" cm="1">
        <f t="array" ref="E8482">INDEX('Curva Juros'!$B$7:$B$73,MATCH(C8482,'Curva Juros'!$A$7:$A$73,1)) +
(C8482-INDEX('Curva Juros'!$A$7:$A$73,MATCH(C8482,'Curva Juros'!$A$7:$A$73,1))) *
(INDEX('Curva Juros'!$B$7:$B$73,MATCH(C8482,'Curva Juros'!$A$7:$A$73,1)+1) -
INDEX('Curva Juros'!$B$7:$B$73,MATCH(C8482,'Curva Juros'!$A$7:$A$73,1))) /
(INDEX('Curva Juros'!$A$7:$A$73,MATCH(C8482,'Curva Juros'!$A$7:$A$73,1)+1) -
INDEX('Curva Juros'!$A$7:$A$73,MATCH(C8482,'Curva Juros'!$A$7:$A$73,1)))</f>
        <v>7.6684319047619045</v>
      </c>
      <c r="F8482" s="24">
        <f t="shared" si="132"/>
        <v>-1.4313190476190479E-3</v>
      </c>
      <c r="G8482" s="24"/>
    </row>
    <row r="8483" spans="1:7" x14ac:dyDescent="0.25">
      <c r="A8483" s="6" t="s">
        <v>183</v>
      </c>
      <c r="B8483" s="7">
        <v>45800</v>
      </c>
      <c r="C8483" s="8">
        <v>895.61</v>
      </c>
      <c r="D8483" s="20">
        <v>7.5241000000000002E-2</v>
      </c>
      <c r="E8483" s="35" cm="1">
        <f t="array" ref="E8483">INDEX('Curva Juros'!$B$7:$B$73,MATCH(C8483,'Curva Juros'!$A$7:$A$73,1)) +
(C8483-INDEX('Curva Juros'!$A$7:$A$73,MATCH(C8483,'Curva Juros'!$A$7:$A$73,1))) *
(INDEX('Curva Juros'!$B$7:$B$73,MATCH(C8483,'Curva Juros'!$A$7:$A$73,1)+1) -
INDEX('Curva Juros'!$B$7:$B$73,MATCH(C8483,'Curva Juros'!$A$7:$A$73,1))) /
(INDEX('Curva Juros'!$A$7:$A$73,MATCH(C8483,'Curva Juros'!$A$7:$A$73,1)+1) -
INDEX('Curva Juros'!$A$7:$A$73,MATCH(C8483,'Curva Juros'!$A$7:$A$73,1)))</f>
        <v>7.6688794206349202</v>
      </c>
      <c r="F8483" s="24">
        <f t="shared" si="132"/>
        <v>-1.4477942063492039E-3</v>
      </c>
      <c r="G8483" s="24"/>
    </row>
    <row r="8484" spans="1:7" x14ac:dyDescent="0.25">
      <c r="A8484" s="3" t="s">
        <v>183</v>
      </c>
      <c r="B8484" s="4">
        <v>45807</v>
      </c>
      <c r="C8484" s="5">
        <v>890.54</v>
      </c>
      <c r="D8484" s="19">
        <v>7.5414999999999996E-2</v>
      </c>
      <c r="E8484" s="35" cm="1">
        <f t="array" ref="E8484">INDEX('Curva Juros'!$B$7:$B$73,MATCH(C8484,'Curva Juros'!$A$7:$A$73,1)) +
(C8484-INDEX('Curva Juros'!$A$7:$A$73,MATCH(C8484,'Curva Juros'!$A$7:$A$73,1))) *
(INDEX('Curva Juros'!$B$7:$B$73,MATCH(C8484,'Curva Juros'!$A$7:$A$73,1)+1) -
INDEX('Curva Juros'!$B$7:$B$73,MATCH(C8484,'Curva Juros'!$A$7:$A$73,1))) /
(INDEX('Curva Juros'!$A$7:$A$73,MATCH(C8484,'Curva Juros'!$A$7:$A$73,1)+1) -
INDEX('Curva Juros'!$A$7:$A$73,MATCH(C8484,'Curva Juros'!$A$7:$A$73,1)))</f>
        <v>7.6693341111111106</v>
      </c>
      <c r="F8484" s="24">
        <f t="shared" si="132"/>
        <v>-1.2783411111111087E-3</v>
      </c>
      <c r="G8484" s="24"/>
    </row>
    <row r="8485" spans="1:7" x14ac:dyDescent="0.25">
      <c r="A8485" s="6" t="s">
        <v>183</v>
      </c>
      <c r="B8485" s="7">
        <v>45814</v>
      </c>
      <c r="C8485" s="8">
        <v>885.17</v>
      </c>
      <c r="D8485" s="20">
        <v>7.6414999999999997E-2</v>
      </c>
      <c r="E8485" s="35" cm="1">
        <f t="array" ref="E8485">INDEX('Curva Juros'!$B$7:$B$73,MATCH(C8485,'Curva Juros'!$A$7:$A$73,1)) +
(C8485-INDEX('Curva Juros'!$A$7:$A$73,MATCH(C8485,'Curva Juros'!$A$7:$A$73,1))) *
(INDEX('Curva Juros'!$B$7:$B$73,MATCH(C8485,'Curva Juros'!$A$7:$A$73,1)+1) -
INDEX('Curva Juros'!$B$7:$B$73,MATCH(C8485,'Curva Juros'!$A$7:$A$73,1))) /
(INDEX('Curva Juros'!$A$7:$A$73,MATCH(C8485,'Curva Juros'!$A$7:$A$73,1)+1) -
INDEX('Curva Juros'!$A$7:$A$73,MATCH(C8485,'Curva Juros'!$A$7:$A$73,1)))</f>
        <v>7.6698157063492056</v>
      </c>
      <c r="F8485" s="24">
        <f t="shared" si="132"/>
        <v>-2.8315706349206493E-4</v>
      </c>
      <c r="G8485" s="24"/>
    </row>
    <row r="8486" spans="1:7" x14ac:dyDescent="0.25">
      <c r="A8486" s="3" t="s">
        <v>183</v>
      </c>
      <c r="B8486" s="4">
        <v>45821</v>
      </c>
      <c r="C8486" s="5">
        <v>880.28</v>
      </c>
      <c r="D8486" s="19">
        <v>7.6104000000000005E-2</v>
      </c>
      <c r="E8486" s="35" cm="1">
        <f t="array" ref="E8486">INDEX('Curva Juros'!$B$7:$B$73,MATCH(C8486,'Curva Juros'!$A$7:$A$73,1)) +
(C8486-INDEX('Curva Juros'!$A$7:$A$73,MATCH(C8486,'Curva Juros'!$A$7:$A$73,1))) *
(INDEX('Curva Juros'!$B$7:$B$73,MATCH(C8486,'Curva Juros'!$A$7:$A$73,1)+1) -
INDEX('Curva Juros'!$B$7:$B$73,MATCH(C8486,'Curva Juros'!$A$7:$A$73,1))) /
(INDEX('Curva Juros'!$A$7:$A$73,MATCH(C8486,'Curva Juros'!$A$7:$A$73,1)+1) -
INDEX('Curva Juros'!$A$7:$A$73,MATCH(C8486,'Curva Juros'!$A$7:$A$73,1)))</f>
        <v>7.670300666666666</v>
      </c>
      <c r="F8486" s="24">
        <f t="shared" si="132"/>
        <v>-5.9900666666665159E-4</v>
      </c>
      <c r="G8486" s="24"/>
    </row>
    <row r="8487" spans="1:7" x14ac:dyDescent="0.25">
      <c r="A8487" s="6" t="s">
        <v>183</v>
      </c>
      <c r="B8487" s="7">
        <v>45828</v>
      </c>
      <c r="C8487" s="8">
        <v>901.45</v>
      </c>
      <c r="D8487" s="20">
        <v>7.5570999999999999E-2</v>
      </c>
      <c r="E8487" s="35" cm="1">
        <f t="array" ref="E8487">INDEX('Curva Juros'!$B$7:$B$73,MATCH(C8487,'Curva Juros'!$A$7:$A$73,1)) +
(C8487-INDEX('Curva Juros'!$A$7:$A$73,MATCH(C8487,'Curva Juros'!$A$7:$A$73,1))) *
(INDEX('Curva Juros'!$B$7:$B$73,MATCH(C8487,'Curva Juros'!$A$7:$A$73,1)+1) -
INDEX('Curva Juros'!$B$7:$B$73,MATCH(C8487,'Curva Juros'!$A$7:$A$73,1))) /
(INDEX('Curva Juros'!$A$7:$A$73,MATCH(C8487,'Curva Juros'!$A$7:$A$73,1)+1) -
INDEX('Curva Juros'!$A$7:$A$73,MATCH(C8487,'Curva Juros'!$A$7:$A$73,1)))</f>
        <v>7.6683556746031742</v>
      </c>
      <c r="F8487" s="24">
        <f t="shared" si="132"/>
        <v>-1.112556746031737E-3</v>
      </c>
      <c r="G8487" s="24"/>
    </row>
    <row r="8488" spans="1:7" x14ac:dyDescent="0.25">
      <c r="A8488" s="3" t="s">
        <v>183</v>
      </c>
      <c r="B8488" s="4">
        <v>45835</v>
      </c>
      <c r="C8488" s="5">
        <v>896.36</v>
      </c>
      <c r="D8488" s="19">
        <v>7.5870000000000007E-2</v>
      </c>
      <c r="E8488" s="35" cm="1">
        <f t="array" ref="E8488">INDEX('Curva Juros'!$B$7:$B$73,MATCH(C8488,'Curva Juros'!$A$7:$A$73,1)) +
(C8488-INDEX('Curva Juros'!$A$7:$A$73,MATCH(C8488,'Curva Juros'!$A$7:$A$73,1))) *
(INDEX('Curva Juros'!$B$7:$B$73,MATCH(C8488,'Curva Juros'!$A$7:$A$73,1)+1) -
INDEX('Curva Juros'!$B$7:$B$73,MATCH(C8488,'Curva Juros'!$A$7:$A$73,1))) /
(INDEX('Curva Juros'!$A$7:$A$73,MATCH(C8488,'Curva Juros'!$A$7:$A$73,1)+1) -
INDEX('Curva Juros'!$A$7:$A$73,MATCH(C8488,'Curva Juros'!$A$7:$A$73,1)))</f>
        <v>7.6688121587301588</v>
      </c>
      <c r="F8488" s="24">
        <f t="shared" si="132"/>
        <v>-8.1812158730158735E-4</v>
      </c>
      <c r="G8488" s="24"/>
    </row>
    <row r="8489" spans="1:7" x14ac:dyDescent="0.25">
      <c r="A8489" s="6" t="s">
        <v>183</v>
      </c>
      <c r="B8489" s="7">
        <v>45842</v>
      </c>
      <c r="C8489" s="8">
        <v>891.7</v>
      </c>
      <c r="D8489" s="20">
        <v>7.4728000000000003E-2</v>
      </c>
      <c r="E8489" s="35" cm="1">
        <f t="array" ref="E8489">INDEX('Curva Juros'!$B$7:$B$73,MATCH(C8489,'Curva Juros'!$A$7:$A$73,1)) +
(C8489-INDEX('Curva Juros'!$A$7:$A$73,MATCH(C8489,'Curva Juros'!$A$7:$A$73,1))) *
(INDEX('Curva Juros'!$B$7:$B$73,MATCH(C8489,'Curva Juros'!$A$7:$A$73,1)+1) -
INDEX('Curva Juros'!$B$7:$B$73,MATCH(C8489,'Curva Juros'!$A$7:$A$73,1))) /
(INDEX('Curva Juros'!$A$7:$A$73,MATCH(C8489,'Curva Juros'!$A$7:$A$73,1)+1) -
INDEX('Curva Juros'!$A$7:$A$73,MATCH(C8489,'Curva Juros'!$A$7:$A$73,1)))</f>
        <v>7.6692300793650787</v>
      </c>
      <c r="F8489" s="24">
        <f t="shared" si="132"/>
        <v>-1.9643007936507861E-3</v>
      </c>
      <c r="G8489" s="24"/>
    </row>
    <row r="8490" spans="1:7" x14ac:dyDescent="0.25">
      <c r="A8490" s="3" t="s">
        <v>183</v>
      </c>
      <c r="B8490" s="4">
        <v>45849</v>
      </c>
      <c r="C8490" s="5">
        <v>885.8</v>
      </c>
      <c r="D8490" s="19">
        <v>7.7709E-2</v>
      </c>
      <c r="E8490" s="35" cm="1">
        <f t="array" ref="E8490">INDEX('Curva Juros'!$B$7:$B$73,MATCH(C8490,'Curva Juros'!$A$7:$A$73,1)) +
(C8490-INDEX('Curva Juros'!$A$7:$A$73,MATCH(C8490,'Curva Juros'!$A$7:$A$73,1))) *
(INDEX('Curva Juros'!$B$7:$B$73,MATCH(C8490,'Curva Juros'!$A$7:$A$73,1)+1) -
INDEX('Curva Juros'!$B$7:$B$73,MATCH(C8490,'Curva Juros'!$A$7:$A$73,1))) /
(INDEX('Curva Juros'!$A$7:$A$73,MATCH(C8490,'Curva Juros'!$A$7:$A$73,1)+1) -
INDEX('Curva Juros'!$A$7:$A$73,MATCH(C8490,'Curva Juros'!$A$7:$A$73,1)))</f>
        <v>7.6697592063492062</v>
      </c>
      <c r="F8490" s="24">
        <f t="shared" si="132"/>
        <v>1.0114079365079326E-3</v>
      </c>
      <c r="G8490" s="24"/>
    </row>
    <row r="8491" spans="1:7" x14ac:dyDescent="0.25">
      <c r="A8491" s="6" t="s">
        <v>183</v>
      </c>
      <c r="B8491" s="7">
        <v>45856</v>
      </c>
      <c r="C8491" s="8">
        <v>880.43</v>
      </c>
      <c r="D8491" s="20">
        <v>7.8908000000000006E-2</v>
      </c>
      <c r="E8491" s="35" cm="1">
        <f t="array" ref="E8491">INDEX('Curva Juros'!$B$7:$B$73,MATCH(C8491,'Curva Juros'!$A$7:$A$73,1)) +
(C8491-INDEX('Curva Juros'!$A$7:$A$73,MATCH(C8491,'Curva Juros'!$A$7:$A$73,1))) *
(INDEX('Curva Juros'!$B$7:$B$73,MATCH(C8491,'Curva Juros'!$A$7:$A$73,1)+1) -
INDEX('Curva Juros'!$B$7:$B$73,MATCH(C8491,'Curva Juros'!$A$7:$A$73,1))) /
(INDEX('Curva Juros'!$A$7:$A$73,MATCH(C8491,'Curva Juros'!$A$7:$A$73,1)+1) -
INDEX('Curva Juros'!$A$7:$A$73,MATCH(C8491,'Curva Juros'!$A$7:$A$73,1)))</f>
        <v>7.6702831666666667</v>
      </c>
      <c r="F8491" s="24">
        <f t="shared" si="132"/>
        <v>2.2051683333333405E-3</v>
      </c>
      <c r="G8491" s="24"/>
    </row>
    <row r="8492" spans="1:7" x14ac:dyDescent="0.25">
      <c r="A8492" s="3" t="s">
        <v>183</v>
      </c>
      <c r="B8492" s="4">
        <v>45863</v>
      </c>
      <c r="C8492" s="5">
        <v>875.52</v>
      </c>
      <c r="D8492" s="19">
        <v>7.8627000000000002E-2</v>
      </c>
      <c r="E8492" s="35" cm="1">
        <f t="array" ref="E8492">INDEX('Curva Juros'!$B$7:$B$73,MATCH(C8492,'Curva Juros'!$A$7:$A$73,1)) +
(C8492-INDEX('Curva Juros'!$A$7:$A$73,MATCH(C8492,'Curva Juros'!$A$7:$A$73,1))) *
(INDEX('Curva Juros'!$B$7:$B$73,MATCH(C8492,'Curva Juros'!$A$7:$A$73,1)+1) -
INDEX('Curva Juros'!$B$7:$B$73,MATCH(C8492,'Curva Juros'!$A$7:$A$73,1))) /
(INDEX('Curva Juros'!$A$7:$A$73,MATCH(C8492,'Curva Juros'!$A$7:$A$73,1)+1) -
INDEX('Curva Juros'!$A$7:$A$73,MATCH(C8492,'Curva Juros'!$A$7:$A$73,1)))</f>
        <v>7.6708559999999997</v>
      </c>
      <c r="F8492" s="24">
        <f t="shared" si="132"/>
        <v>1.9184400000000074E-3</v>
      </c>
      <c r="G8492" s="24"/>
    </row>
    <row r="8493" spans="1:7" x14ac:dyDescent="0.25">
      <c r="A8493" s="6" t="s">
        <v>183</v>
      </c>
      <c r="B8493" s="7">
        <v>45870</v>
      </c>
      <c r="C8493" s="8">
        <v>869.15</v>
      </c>
      <c r="D8493" s="20">
        <v>8.3152000000000004E-2</v>
      </c>
      <c r="E8493" s="35" cm="1">
        <f t="array" ref="E8493">INDEX('Curva Juros'!$B$7:$B$73,MATCH(C8493,'Curva Juros'!$A$7:$A$73,1)) +
(C8493-INDEX('Curva Juros'!$A$7:$A$73,MATCH(C8493,'Curva Juros'!$A$7:$A$73,1))) *
(INDEX('Curva Juros'!$B$7:$B$73,MATCH(C8493,'Curva Juros'!$A$7:$A$73,1)+1) -
INDEX('Curva Juros'!$B$7:$B$73,MATCH(C8493,'Curva Juros'!$A$7:$A$73,1))) /
(INDEX('Curva Juros'!$A$7:$A$73,MATCH(C8493,'Curva Juros'!$A$7:$A$73,1)+1) -
INDEX('Curva Juros'!$A$7:$A$73,MATCH(C8493,'Curva Juros'!$A$7:$A$73,1)))</f>
        <v>7.6715991666666667</v>
      </c>
      <c r="F8493" s="24">
        <f t="shared" si="132"/>
        <v>6.4360083333333401E-3</v>
      </c>
      <c r="G8493" s="24"/>
    </row>
    <row r="8494" spans="1:7" x14ac:dyDescent="0.25">
      <c r="A8494" s="3" t="s">
        <v>183</v>
      </c>
      <c r="B8494" s="4">
        <v>45877</v>
      </c>
      <c r="C8494" s="5">
        <v>865.97</v>
      </c>
      <c r="D8494" s="19">
        <v>7.7150999999999997E-2</v>
      </c>
      <c r="E8494" s="35" cm="1">
        <f t="array" ref="E8494">INDEX('Curva Juros'!$B$7:$B$73,MATCH(C8494,'Curva Juros'!$A$7:$A$73,1)) +
(C8494-INDEX('Curva Juros'!$A$7:$A$73,MATCH(C8494,'Curva Juros'!$A$7:$A$73,1))) *
(INDEX('Curva Juros'!$B$7:$B$73,MATCH(C8494,'Curva Juros'!$A$7:$A$73,1)+1) -
INDEX('Curva Juros'!$B$7:$B$73,MATCH(C8494,'Curva Juros'!$A$7:$A$73,1))) /
(INDEX('Curva Juros'!$A$7:$A$73,MATCH(C8494,'Curva Juros'!$A$7:$A$73,1)+1) -
INDEX('Curva Juros'!$A$7:$A$73,MATCH(C8494,'Curva Juros'!$A$7:$A$73,1)))</f>
        <v>7.6719701666666662</v>
      </c>
      <c r="F8494" s="24">
        <f t="shared" si="132"/>
        <v>4.3129833333332979E-4</v>
      </c>
      <c r="G8494" s="24"/>
    </row>
    <row r="8495" spans="1:7" x14ac:dyDescent="0.25">
      <c r="A8495" s="6" t="s">
        <v>183</v>
      </c>
      <c r="B8495" s="7">
        <v>45884</v>
      </c>
      <c r="C8495" s="8">
        <v>861.35</v>
      </c>
      <c r="D8495" s="20">
        <v>7.5892000000000001E-2</v>
      </c>
      <c r="E8495" s="35" cm="1">
        <f t="array" ref="E8495">INDEX('Curva Juros'!$B$7:$B$73,MATCH(C8495,'Curva Juros'!$A$7:$A$73,1)) +
(C8495-INDEX('Curva Juros'!$A$7:$A$73,MATCH(C8495,'Curva Juros'!$A$7:$A$73,1))) *
(INDEX('Curva Juros'!$B$7:$B$73,MATCH(C8495,'Curva Juros'!$A$7:$A$73,1)+1) -
INDEX('Curva Juros'!$B$7:$B$73,MATCH(C8495,'Curva Juros'!$A$7:$A$73,1))) /
(INDEX('Curva Juros'!$A$7:$A$73,MATCH(C8495,'Curva Juros'!$A$7:$A$73,1)+1) -
INDEX('Curva Juros'!$A$7:$A$73,MATCH(C8495,'Curva Juros'!$A$7:$A$73,1)))</f>
        <v>7.672509166666666</v>
      </c>
      <c r="F8495" s="24">
        <f t="shared" si="132"/>
        <v>-8.3309166666666046E-4</v>
      </c>
      <c r="G8495" s="24"/>
    </row>
    <row r="8496" spans="1:7" x14ac:dyDescent="0.25">
      <c r="A8496" s="3" t="s">
        <v>183</v>
      </c>
      <c r="B8496" s="4">
        <v>45891</v>
      </c>
      <c r="C8496" s="5">
        <v>856.23</v>
      </c>
      <c r="D8496" s="19">
        <v>7.6289999999999997E-2</v>
      </c>
      <c r="E8496" s="35" cm="1">
        <f t="array" ref="E8496">INDEX('Curva Juros'!$B$7:$B$73,MATCH(C8496,'Curva Juros'!$A$7:$A$73,1)) +
(C8496-INDEX('Curva Juros'!$A$7:$A$73,MATCH(C8496,'Curva Juros'!$A$7:$A$73,1))) *
(INDEX('Curva Juros'!$B$7:$B$73,MATCH(C8496,'Curva Juros'!$A$7:$A$73,1)+1) -
INDEX('Curva Juros'!$B$7:$B$73,MATCH(C8496,'Curva Juros'!$A$7:$A$73,1))) /
(INDEX('Curva Juros'!$A$7:$A$73,MATCH(C8496,'Curva Juros'!$A$7:$A$73,1)+1) -
INDEX('Curva Juros'!$A$7:$A$73,MATCH(C8496,'Curva Juros'!$A$7:$A$73,1)))</f>
        <v>7.6731064999999994</v>
      </c>
      <c r="F8496" s="24">
        <f t="shared" si="132"/>
        <v>-4.4106499999999049E-4</v>
      </c>
      <c r="G8496" s="24"/>
    </row>
    <row r="8497" spans="1:7" x14ac:dyDescent="0.25">
      <c r="A8497" s="6" t="s">
        <v>183</v>
      </c>
      <c r="B8497" s="7">
        <v>45898</v>
      </c>
      <c r="C8497" s="8">
        <v>851.55</v>
      </c>
      <c r="D8497" s="20">
        <v>7.5245000000000006E-2</v>
      </c>
      <c r="E8497" s="35" cm="1">
        <f t="array" ref="E8497">INDEX('Curva Juros'!$B$7:$B$73,MATCH(C8497,'Curva Juros'!$A$7:$A$73,1)) +
(C8497-INDEX('Curva Juros'!$A$7:$A$73,MATCH(C8497,'Curva Juros'!$A$7:$A$73,1))) *
(INDEX('Curva Juros'!$B$7:$B$73,MATCH(C8497,'Curva Juros'!$A$7:$A$73,1)+1) -
INDEX('Curva Juros'!$B$7:$B$73,MATCH(C8497,'Curva Juros'!$A$7:$A$73,1))) /
(INDEX('Curva Juros'!$A$7:$A$73,MATCH(C8497,'Curva Juros'!$A$7:$A$73,1)+1) -
INDEX('Curva Juros'!$A$7:$A$73,MATCH(C8497,'Curva Juros'!$A$7:$A$73,1)))</f>
        <v>7.6736525000000002</v>
      </c>
      <c r="F8497" s="24">
        <f t="shared" si="132"/>
        <v>-1.4915249999999936E-3</v>
      </c>
      <c r="G8497" s="24"/>
    </row>
    <row r="8498" spans="1:7" x14ac:dyDescent="0.25">
      <c r="A8498" s="3" t="s">
        <v>183</v>
      </c>
      <c r="B8498" s="4">
        <v>45905</v>
      </c>
      <c r="C8498" s="5">
        <v>846.47</v>
      </c>
      <c r="D8498" s="19">
        <v>7.5483999999999996E-2</v>
      </c>
      <c r="E8498" s="35" cm="1">
        <f t="array" ref="E8498">INDEX('Curva Juros'!$B$7:$B$73,MATCH(C8498,'Curva Juros'!$A$7:$A$73,1)) +
(C8498-INDEX('Curva Juros'!$A$7:$A$73,MATCH(C8498,'Curva Juros'!$A$7:$A$73,1))) *
(INDEX('Curva Juros'!$B$7:$B$73,MATCH(C8498,'Curva Juros'!$A$7:$A$73,1)+1) -
INDEX('Curva Juros'!$B$7:$B$73,MATCH(C8498,'Curva Juros'!$A$7:$A$73,1))) /
(INDEX('Curva Juros'!$A$7:$A$73,MATCH(C8498,'Curva Juros'!$A$7:$A$73,1)+1) -
INDEX('Curva Juros'!$A$7:$A$73,MATCH(C8498,'Curva Juros'!$A$7:$A$73,1)))</f>
        <v>7.6742451666666662</v>
      </c>
      <c r="F8498" s="24">
        <f t="shared" si="132"/>
        <v>-1.2584516666666601E-3</v>
      </c>
      <c r="G8498" s="24"/>
    </row>
    <row r="8499" spans="1:7" x14ac:dyDescent="0.25">
      <c r="A8499" s="6" t="s">
        <v>183</v>
      </c>
      <c r="B8499" s="7">
        <v>45912</v>
      </c>
      <c r="C8499" s="8">
        <v>842.25</v>
      </c>
      <c r="D8499" s="20">
        <v>7.2918999999999998E-2</v>
      </c>
      <c r="E8499" s="35" cm="1">
        <f t="array" ref="E8499">INDEX('Curva Juros'!$B$7:$B$73,MATCH(C8499,'Curva Juros'!$A$7:$A$73,1)) +
(C8499-INDEX('Curva Juros'!$A$7:$A$73,MATCH(C8499,'Curva Juros'!$A$7:$A$73,1))) *
(INDEX('Curva Juros'!$B$7:$B$73,MATCH(C8499,'Curva Juros'!$A$7:$A$73,1)+1) -
INDEX('Curva Juros'!$B$7:$B$73,MATCH(C8499,'Curva Juros'!$A$7:$A$73,1))) /
(INDEX('Curva Juros'!$A$7:$A$73,MATCH(C8499,'Curva Juros'!$A$7:$A$73,1)+1) -
INDEX('Curva Juros'!$A$7:$A$73,MATCH(C8499,'Curva Juros'!$A$7:$A$73,1)))</f>
        <v>7.6747375</v>
      </c>
      <c r="F8499" s="24">
        <f t="shared" si="132"/>
        <v>-3.8283750000000089E-3</v>
      </c>
      <c r="G8499" s="24"/>
    </row>
    <row r="8500" spans="1:7" x14ac:dyDescent="0.25">
      <c r="A8500" s="3" t="s">
        <v>183</v>
      </c>
      <c r="B8500" s="4">
        <v>45919</v>
      </c>
      <c r="C8500" s="5">
        <v>837.1</v>
      </c>
      <c r="D8500" s="19">
        <v>7.3412000000000005E-2</v>
      </c>
      <c r="E8500" s="35" cm="1">
        <f t="array" ref="E8500">INDEX('Curva Juros'!$B$7:$B$73,MATCH(C8500,'Curva Juros'!$A$7:$A$73,1)) +
(C8500-INDEX('Curva Juros'!$A$7:$A$73,MATCH(C8500,'Curva Juros'!$A$7:$A$73,1))) *
(INDEX('Curva Juros'!$B$7:$B$73,MATCH(C8500,'Curva Juros'!$A$7:$A$73,1)+1) -
INDEX('Curva Juros'!$B$7:$B$73,MATCH(C8500,'Curva Juros'!$A$7:$A$73,1))) /
(INDEX('Curva Juros'!$A$7:$A$73,MATCH(C8500,'Curva Juros'!$A$7:$A$73,1)+1) -
INDEX('Curva Juros'!$A$7:$A$73,MATCH(C8500,'Curva Juros'!$A$7:$A$73,1)))</f>
        <v>7.6753383333333334</v>
      </c>
      <c r="F8500" s="24">
        <f t="shared" si="132"/>
        <v>-3.3413833333333226E-3</v>
      </c>
      <c r="G8500" s="24"/>
    </row>
    <row r="8501" spans="1:7" x14ac:dyDescent="0.25">
      <c r="A8501" s="6" t="s">
        <v>183</v>
      </c>
      <c r="B8501" s="7">
        <v>45926</v>
      </c>
      <c r="C8501" s="8">
        <v>832.33</v>
      </c>
      <c r="D8501" s="20">
        <v>7.2658E-2</v>
      </c>
      <c r="E8501" s="35" cm="1">
        <f t="array" ref="E8501">INDEX('Curva Juros'!$B$7:$B$73,MATCH(C8501,'Curva Juros'!$A$7:$A$73,1)) +
(C8501-INDEX('Curva Juros'!$A$7:$A$73,MATCH(C8501,'Curva Juros'!$A$7:$A$73,1))) *
(INDEX('Curva Juros'!$B$7:$B$73,MATCH(C8501,'Curva Juros'!$A$7:$A$73,1)+1) -
INDEX('Curva Juros'!$B$7:$B$73,MATCH(C8501,'Curva Juros'!$A$7:$A$73,1))) /
(INDEX('Curva Juros'!$A$7:$A$73,MATCH(C8501,'Curva Juros'!$A$7:$A$73,1)+1) -
INDEX('Curva Juros'!$A$7:$A$73,MATCH(C8501,'Curva Juros'!$A$7:$A$73,1)))</f>
        <v>7.6758948333333334</v>
      </c>
      <c r="F8501" s="24">
        <f t="shared" si="132"/>
        <v>-4.1009483333333402E-3</v>
      </c>
      <c r="G8501" s="24"/>
    </row>
    <row r="8502" spans="1:7" x14ac:dyDescent="0.25">
      <c r="A8502" s="3" t="s">
        <v>183</v>
      </c>
      <c r="B8502" s="4">
        <v>45933</v>
      </c>
      <c r="C8502" s="5">
        <v>827.12</v>
      </c>
      <c r="D8502" s="19">
        <v>7.3373999999999995E-2</v>
      </c>
      <c r="E8502" s="35" cm="1">
        <f t="array" ref="E8502">INDEX('Curva Juros'!$B$7:$B$73,MATCH(C8502,'Curva Juros'!$A$7:$A$73,1)) +
(C8502-INDEX('Curva Juros'!$A$7:$A$73,MATCH(C8502,'Curva Juros'!$A$7:$A$73,1))) *
(INDEX('Curva Juros'!$B$7:$B$73,MATCH(C8502,'Curva Juros'!$A$7:$A$73,1)+1) -
INDEX('Curva Juros'!$B$7:$B$73,MATCH(C8502,'Curva Juros'!$A$7:$A$73,1))) /
(INDEX('Curva Juros'!$A$7:$A$73,MATCH(C8502,'Curva Juros'!$A$7:$A$73,1)+1) -
INDEX('Curva Juros'!$A$7:$A$73,MATCH(C8502,'Curva Juros'!$A$7:$A$73,1)))</f>
        <v>7.6765026666666669</v>
      </c>
      <c r="F8502" s="24">
        <f t="shared" si="132"/>
        <v>-3.3910266666666716E-3</v>
      </c>
      <c r="G8502" s="24"/>
    </row>
    <row r="8503" spans="1:7" x14ac:dyDescent="0.25">
      <c r="A8503" s="6" t="s">
        <v>183</v>
      </c>
      <c r="B8503" s="7">
        <v>45940</v>
      </c>
      <c r="C8503" s="8">
        <v>822.25</v>
      </c>
      <c r="D8503" s="20">
        <v>7.2937000000000002E-2</v>
      </c>
      <c r="E8503" s="35" cm="1">
        <f t="array" ref="E8503">INDEX('Curva Juros'!$B$7:$B$73,MATCH(C8503,'Curva Juros'!$A$7:$A$73,1)) +
(C8503-INDEX('Curva Juros'!$A$7:$A$73,MATCH(C8503,'Curva Juros'!$A$7:$A$73,1))) *
(INDEX('Curva Juros'!$B$7:$B$73,MATCH(C8503,'Curva Juros'!$A$7:$A$73,1)+1) -
INDEX('Curva Juros'!$B$7:$B$73,MATCH(C8503,'Curva Juros'!$A$7:$A$73,1))) /
(INDEX('Curva Juros'!$A$7:$A$73,MATCH(C8503,'Curva Juros'!$A$7:$A$73,1)+1) -
INDEX('Curva Juros'!$A$7:$A$73,MATCH(C8503,'Curva Juros'!$A$7:$A$73,1)))</f>
        <v>7.6770708333333335</v>
      </c>
      <c r="F8503" s="24">
        <f t="shared" si="132"/>
        <v>-3.8337083333333383E-3</v>
      </c>
      <c r="G8503" s="24"/>
    </row>
    <row r="8504" spans="1:7" x14ac:dyDescent="0.25">
      <c r="A8504" s="3" t="s">
        <v>183</v>
      </c>
      <c r="B8504" s="4">
        <v>45947</v>
      </c>
      <c r="C8504" s="5">
        <v>817.45</v>
      </c>
      <c r="D8504" s="19">
        <v>7.2262000000000007E-2</v>
      </c>
      <c r="E8504" s="35" cm="1">
        <f t="array" ref="E8504">INDEX('Curva Juros'!$B$7:$B$73,MATCH(C8504,'Curva Juros'!$A$7:$A$73,1)) +
(C8504-INDEX('Curva Juros'!$A$7:$A$73,MATCH(C8504,'Curva Juros'!$A$7:$A$73,1))) *
(INDEX('Curva Juros'!$B$7:$B$73,MATCH(C8504,'Curva Juros'!$A$7:$A$73,1)+1) -
INDEX('Curva Juros'!$B$7:$B$73,MATCH(C8504,'Curva Juros'!$A$7:$A$73,1))) /
(INDEX('Curva Juros'!$A$7:$A$73,MATCH(C8504,'Curva Juros'!$A$7:$A$73,1)+1) -
INDEX('Curva Juros'!$A$7:$A$73,MATCH(C8504,'Curva Juros'!$A$7:$A$73,1)))</f>
        <v>7.6776308333333336</v>
      </c>
      <c r="F8504" s="24">
        <f t="shared" si="132"/>
        <v>-4.5143083333333278E-3</v>
      </c>
      <c r="G8504" s="24"/>
    </row>
    <row r="8505" spans="1:7" x14ac:dyDescent="0.25">
      <c r="A8505" s="6" t="s">
        <v>183</v>
      </c>
      <c r="B8505" s="7">
        <v>45954</v>
      </c>
      <c r="C8505" s="8">
        <v>812.47</v>
      </c>
      <c r="D8505" s="20">
        <v>7.2204000000000004E-2</v>
      </c>
      <c r="E8505" s="35" cm="1">
        <f t="array" ref="E8505">INDEX('Curva Juros'!$B$7:$B$73,MATCH(C8505,'Curva Juros'!$A$7:$A$73,1)) +
(C8505-INDEX('Curva Juros'!$A$7:$A$73,MATCH(C8505,'Curva Juros'!$A$7:$A$73,1))) *
(INDEX('Curva Juros'!$B$7:$B$73,MATCH(C8505,'Curva Juros'!$A$7:$A$73,1)+1) -
INDEX('Curva Juros'!$B$7:$B$73,MATCH(C8505,'Curva Juros'!$A$7:$A$73,1))) /
(INDEX('Curva Juros'!$A$7:$A$73,MATCH(C8505,'Curva Juros'!$A$7:$A$73,1)+1) -
INDEX('Curva Juros'!$A$7:$A$73,MATCH(C8505,'Curva Juros'!$A$7:$A$73,1)))</f>
        <v>7.6782118333333331</v>
      </c>
      <c r="F8505" s="24">
        <f t="shared" si="132"/>
        <v>-4.5781183333333253E-3</v>
      </c>
      <c r="G8505" s="24"/>
    </row>
    <row r="8506" spans="1:7" x14ac:dyDescent="0.25">
      <c r="A8506" s="3" t="s">
        <v>183</v>
      </c>
      <c r="B8506" s="4">
        <v>45961</v>
      </c>
      <c r="C8506" s="5">
        <v>807.19</v>
      </c>
      <c r="D8506" s="19">
        <v>7.3141999999999999E-2</v>
      </c>
      <c r="E8506" s="35" cm="1">
        <f t="array" ref="E8506">INDEX('Curva Juros'!$B$7:$B$73,MATCH(C8506,'Curva Juros'!$A$7:$A$73,1)) +
(C8506-INDEX('Curva Juros'!$A$7:$A$73,MATCH(C8506,'Curva Juros'!$A$7:$A$73,1))) *
(INDEX('Curva Juros'!$B$7:$B$73,MATCH(C8506,'Curva Juros'!$A$7:$A$73,1)+1) -
INDEX('Curva Juros'!$B$7:$B$73,MATCH(C8506,'Curva Juros'!$A$7:$A$73,1))) /
(INDEX('Curva Juros'!$A$7:$A$73,MATCH(C8506,'Curva Juros'!$A$7:$A$73,1)+1) -
INDEX('Curva Juros'!$A$7:$A$73,MATCH(C8506,'Curva Juros'!$A$7:$A$73,1)))</f>
        <v>7.6788278333333331</v>
      </c>
      <c r="F8506" s="24">
        <f t="shared" si="132"/>
        <v>-3.646278333333336E-3</v>
      </c>
      <c r="G8506" s="24"/>
    </row>
    <row r="8507" spans="1:7" x14ac:dyDescent="0.25">
      <c r="A8507" s="6" t="s">
        <v>183</v>
      </c>
      <c r="B8507" s="7">
        <v>45968</v>
      </c>
      <c r="C8507" s="8">
        <v>802.06</v>
      </c>
      <c r="D8507" s="20">
        <v>7.3574000000000001E-2</v>
      </c>
      <c r="E8507" s="35" cm="1">
        <f t="array" ref="E8507">INDEX('Curva Juros'!$B$7:$B$73,MATCH(C8507,'Curva Juros'!$A$7:$A$73,1)) +
(C8507-INDEX('Curva Juros'!$A$7:$A$73,MATCH(C8507,'Curva Juros'!$A$7:$A$73,1))) *
(INDEX('Curva Juros'!$B$7:$B$73,MATCH(C8507,'Curva Juros'!$A$7:$A$73,1)+1) -
INDEX('Curva Juros'!$B$7:$B$73,MATCH(C8507,'Curva Juros'!$A$7:$A$73,1))) /
(INDEX('Curva Juros'!$A$7:$A$73,MATCH(C8507,'Curva Juros'!$A$7:$A$73,1)+1) -
INDEX('Curva Juros'!$A$7:$A$73,MATCH(C8507,'Curva Juros'!$A$7:$A$73,1)))</f>
        <v>7.6794263333333337</v>
      </c>
      <c r="F8507" s="24">
        <f t="shared" si="132"/>
        <v>-3.2202633333333341E-3</v>
      </c>
      <c r="G8507" s="24"/>
    </row>
    <row r="8508" spans="1:7" x14ac:dyDescent="0.25">
      <c r="A8508" s="3" t="s">
        <v>183</v>
      </c>
      <c r="B8508" s="4">
        <v>45975</v>
      </c>
      <c r="C8508" s="5">
        <v>797.94</v>
      </c>
      <c r="D8508" s="19">
        <v>7.0655999999999997E-2</v>
      </c>
      <c r="E8508" s="35" cm="1">
        <f t="array" ref="E8508">INDEX('Curva Juros'!$B$7:$B$73,MATCH(C8508,'Curva Juros'!$A$7:$A$73,1)) +
(C8508-INDEX('Curva Juros'!$A$7:$A$73,MATCH(C8508,'Curva Juros'!$A$7:$A$73,1))) *
(INDEX('Curva Juros'!$B$7:$B$73,MATCH(C8508,'Curva Juros'!$A$7:$A$73,1)+1) -
INDEX('Curva Juros'!$B$7:$B$73,MATCH(C8508,'Curva Juros'!$A$7:$A$73,1))) /
(INDEX('Curva Juros'!$A$7:$A$73,MATCH(C8508,'Curva Juros'!$A$7:$A$73,1)+1) -
INDEX('Curva Juros'!$A$7:$A$73,MATCH(C8508,'Curva Juros'!$A$7:$A$73,1)))</f>
        <v>7.679907</v>
      </c>
      <c r="F8508" s="24">
        <f t="shared" si="132"/>
        <v>-6.1430700000000005E-3</v>
      </c>
      <c r="G8508" s="24"/>
    </row>
    <row r="8509" spans="1:7" x14ac:dyDescent="0.25">
      <c r="A8509" s="6" t="s">
        <v>183</v>
      </c>
      <c r="B8509" s="7">
        <v>45982</v>
      </c>
      <c r="C8509" s="8">
        <v>793.62</v>
      </c>
      <c r="D8509" s="20">
        <v>7.1714E-2</v>
      </c>
      <c r="E8509" s="35" cm="1">
        <f t="array" ref="E8509">INDEX('Curva Juros'!$B$7:$B$73,MATCH(C8509,'Curva Juros'!$A$7:$A$73,1)) +
(C8509-INDEX('Curva Juros'!$A$7:$A$73,MATCH(C8509,'Curva Juros'!$A$7:$A$73,1))) *
(INDEX('Curva Juros'!$B$7:$B$73,MATCH(C8509,'Curva Juros'!$A$7:$A$73,1)+1) -
INDEX('Curva Juros'!$B$7:$B$73,MATCH(C8509,'Curva Juros'!$A$7:$A$73,1))) /
(INDEX('Curva Juros'!$A$7:$A$73,MATCH(C8509,'Curva Juros'!$A$7:$A$73,1)+1) -
INDEX('Curva Juros'!$A$7:$A$73,MATCH(C8509,'Curva Juros'!$A$7:$A$73,1)))</f>
        <v>7.6804110000000003</v>
      </c>
      <c r="F8509" s="24">
        <f t="shared" si="132"/>
        <v>-5.0901100000000088E-3</v>
      </c>
      <c r="G8509" s="24"/>
    </row>
    <row r="8510" spans="1:7" x14ac:dyDescent="0.25">
      <c r="A8510" s="3" t="s">
        <v>183</v>
      </c>
      <c r="B8510" s="4">
        <v>45989</v>
      </c>
      <c r="C8510" s="5">
        <v>788.75</v>
      </c>
      <c r="D8510" s="19">
        <v>7.1288000000000004E-2</v>
      </c>
      <c r="E8510" s="35" cm="1">
        <f t="array" ref="E8510">INDEX('Curva Juros'!$B$7:$B$73,MATCH(C8510,'Curva Juros'!$A$7:$A$73,1)) +
(C8510-INDEX('Curva Juros'!$A$7:$A$73,MATCH(C8510,'Curva Juros'!$A$7:$A$73,1))) *
(INDEX('Curva Juros'!$B$7:$B$73,MATCH(C8510,'Curva Juros'!$A$7:$A$73,1)+1) -
INDEX('Curva Juros'!$B$7:$B$73,MATCH(C8510,'Curva Juros'!$A$7:$A$73,1))) /
(INDEX('Curva Juros'!$A$7:$A$73,MATCH(C8510,'Curva Juros'!$A$7:$A$73,1)+1) -
INDEX('Curva Juros'!$A$7:$A$73,MATCH(C8510,'Curva Juros'!$A$7:$A$73,1)))</f>
        <v>7.6809791666666669</v>
      </c>
      <c r="F8510" s="24">
        <f t="shared" si="132"/>
        <v>-5.5217916666666644E-3</v>
      </c>
      <c r="G8510" s="24"/>
    </row>
    <row r="8511" spans="1:7" x14ac:dyDescent="0.25">
      <c r="A8511" s="6" t="s">
        <v>183</v>
      </c>
      <c r="B8511" s="7">
        <v>45996</v>
      </c>
      <c r="C8511" s="8">
        <v>783.43</v>
      </c>
      <c r="D8511" s="20">
        <v>7.2355000000000003E-2</v>
      </c>
      <c r="E8511" s="35" cm="1">
        <f t="array" ref="E8511">INDEX('Curva Juros'!$B$7:$B$73,MATCH(C8511,'Curva Juros'!$A$7:$A$73,1)) +
(C8511-INDEX('Curva Juros'!$A$7:$A$73,MATCH(C8511,'Curva Juros'!$A$7:$A$73,1))) *
(INDEX('Curva Juros'!$B$7:$B$73,MATCH(C8511,'Curva Juros'!$A$7:$A$73,1)+1) -
INDEX('Curva Juros'!$B$7:$B$73,MATCH(C8511,'Curva Juros'!$A$7:$A$73,1))) /
(INDEX('Curva Juros'!$A$7:$A$73,MATCH(C8511,'Curva Juros'!$A$7:$A$73,1)+1) -
INDEX('Curva Juros'!$A$7:$A$73,MATCH(C8511,'Curva Juros'!$A$7:$A$73,1)))</f>
        <v>7.6815998333333333</v>
      </c>
      <c r="F8511" s="24">
        <f t="shared" si="132"/>
        <v>-4.460998333333327E-3</v>
      </c>
      <c r="G8511" s="24"/>
    </row>
    <row r="8512" spans="1:7" x14ac:dyDescent="0.25">
      <c r="A8512" s="3" t="s">
        <v>183</v>
      </c>
      <c r="B8512" s="4">
        <v>46003</v>
      </c>
      <c r="C8512" s="5">
        <v>778.64</v>
      </c>
      <c r="D8512" s="19">
        <v>7.1663000000000004E-2</v>
      </c>
      <c r="E8512" s="35" cm="1">
        <f t="array" ref="E8512">INDEX('Curva Juros'!$B$7:$B$73,MATCH(C8512,'Curva Juros'!$A$7:$A$73,1)) +
(C8512-INDEX('Curva Juros'!$A$7:$A$73,MATCH(C8512,'Curva Juros'!$A$7:$A$73,1))) *
(INDEX('Curva Juros'!$B$7:$B$73,MATCH(C8512,'Curva Juros'!$A$7:$A$73,1)+1) -
INDEX('Curva Juros'!$B$7:$B$73,MATCH(C8512,'Curva Juros'!$A$7:$A$73,1))) /
(INDEX('Curva Juros'!$A$7:$A$73,MATCH(C8512,'Curva Juros'!$A$7:$A$73,1)+1) -
INDEX('Curva Juros'!$A$7:$A$73,MATCH(C8512,'Curva Juros'!$A$7:$A$73,1)))</f>
        <v>7.682158666666667</v>
      </c>
      <c r="F8512" s="24">
        <f t="shared" si="132"/>
        <v>-5.1585866666666591E-3</v>
      </c>
      <c r="G8512" s="24"/>
    </row>
    <row r="8513" spans="1:7" x14ac:dyDescent="0.25">
      <c r="A8513" s="6" t="s">
        <v>183</v>
      </c>
      <c r="B8513" s="7">
        <v>46010</v>
      </c>
      <c r="C8513" s="8">
        <v>795.97</v>
      </c>
      <c r="D8513" s="20">
        <v>7.2500999999999996E-2</v>
      </c>
      <c r="E8513" s="35" cm="1">
        <f t="array" ref="E8513">INDEX('Curva Juros'!$B$7:$B$73,MATCH(C8513,'Curva Juros'!$A$7:$A$73,1)) +
(C8513-INDEX('Curva Juros'!$A$7:$A$73,MATCH(C8513,'Curva Juros'!$A$7:$A$73,1))) *
(INDEX('Curva Juros'!$B$7:$B$73,MATCH(C8513,'Curva Juros'!$A$7:$A$73,1)+1) -
INDEX('Curva Juros'!$B$7:$B$73,MATCH(C8513,'Curva Juros'!$A$7:$A$73,1))) /
(INDEX('Curva Juros'!$A$7:$A$73,MATCH(C8513,'Curva Juros'!$A$7:$A$73,1)+1) -
INDEX('Curva Juros'!$A$7:$A$73,MATCH(C8513,'Curva Juros'!$A$7:$A$73,1)))</f>
        <v>7.6801368333333331</v>
      </c>
      <c r="F8513" s="24">
        <f t="shared" si="132"/>
        <v>-4.300368333333332E-3</v>
      </c>
      <c r="G8513" s="24"/>
    </row>
    <row r="8514" spans="1:7" x14ac:dyDescent="0.25">
      <c r="A8514" s="3" t="s">
        <v>183</v>
      </c>
      <c r="B8514" s="4">
        <v>46017</v>
      </c>
      <c r="C8514" s="5">
        <v>792.21</v>
      </c>
      <c r="D8514" s="19">
        <v>7.1506E-2</v>
      </c>
      <c r="E8514" s="35" cm="1">
        <f t="array" ref="E8514">INDEX('Curva Juros'!$B$7:$B$73,MATCH(C8514,'Curva Juros'!$A$7:$A$73,1)) +
(C8514-INDEX('Curva Juros'!$A$7:$A$73,MATCH(C8514,'Curva Juros'!$A$7:$A$73,1))) *
(INDEX('Curva Juros'!$B$7:$B$73,MATCH(C8514,'Curva Juros'!$A$7:$A$73,1)+1) -
INDEX('Curva Juros'!$B$7:$B$73,MATCH(C8514,'Curva Juros'!$A$7:$A$73,1))) /
(INDEX('Curva Juros'!$A$7:$A$73,MATCH(C8514,'Curva Juros'!$A$7:$A$73,1)+1) -
INDEX('Curva Juros'!$A$7:$A$73,MATCH(C8514,'Curva Juros'!$A$7:$A$73,1)))</f>
        <v>7.6805754999999998</v>
      </c>
      <c r="F8514" s="24">
        <f t="shared" si="132"/>
        <v>-5.2997550000000032E-3</v>
      </c>
      <c r="G8514" s="24"/>
    </row>
    <row r="8515" spans="1:7" x14ac:dyDescent="0.25">
      <c r="A8515" s="6" t="s">
        <v>183</v>
      </c>
      <c r="B8515" s="7">
        <v>46024</v>
      </c>
      <c r="C8515" s="8">
        <v>788.24</v>
      </c>
      <c r="D8515" s="20">
        <v>7.1382000000000001E-2</v>
      </c>
      <c r="E8515" s="35" cm="1">
        <f t="array" ref="E8515">INDEX('Curva Juros'!$B$7:$B$73,MATCH(C8515,'Curva Juros'!$A$7:$A$73,1)) +
(C8515-INDEX('Curva Juros'!$A$7:$A$73,MATCH(C8515,'Curva Juros'!$A$7:$A$73,1))) *
(INDEX('Curva Juros'!$B$7:$B$73,MATCH(C8515,'Curva Juros'!$A$7:$A$73,1)+1) -
INDEX('Curva Juros'!$B$7:$B$73,MATCH(C8515,'Curva Juros'!$A$7:$A$73,1))) /
(INDEX('Curva Juros'!$A$7:$A$73,MATCH(C8515,'Curva Juros'!$A$7:$A$73,1)+1) -
INDEX('Curva Juros'!$A$7:$A$73,MATCH(C8515,'Curva Juros'!$A$7:$A$73,1)))</f>
        <v>7.6810386666666668</v>
      </c>
      <c r="F8515" s="24">
        <f t="shared" ref="F8515:F8578" si="133">D8515-E8515/100</f>
        <v>-5.4283866666666736E-3</v>
      </c>
      <c r="G8515" s="24"/>
    </row>
    <row r="8516" spans="1:7" x14ac:dyDescent="0.25">
      <c r="A8516" s="3" t="s">
        <v>183</v>
      </c>
      <c r="B8516" s="4">
        <v>46031</v>
      </c>
      <c r="C8516" s="5">
        <v>783.45</v>
      </c>
      <c r="D8516" s="19">
        <v>7.0528999999999994E-2</v>
      </c>
      <c r="E8516" s="35" cm="1">
        <f t="array" ref="E8516">INDEX('Curva Juros'!$B$7:$B$73,MATCH(C8516,'Curva Juros'!$A$7:$A$73,1)) +
(C8516-INDEX('Curva Juros'!$A$7:$A$73,MATCH(C8516,'Curva Juros'!$A$7:$A$73,1))) *
(INDEX('Curva Juros'!$B$7:$B$73,MATCH(C8516,'Curva Juros'!$A$7:$A$73,1)+1) -
INDEX('Curva Juros'!$B$7:$B$73,MATCH(C8516,'Curva Juros'!$A$7:$A$73,1))) /
(INDEX('Curva Juros'!$A$7:$A$73,MATCH(C8516,'Curva Juros'!$A$7:$A$73,1)+1) -
INDEX('Curva Juros'!$A$7:$A$73,MATCH(C8516,'Curva Juros'!$A$7:$A$73,1)))</f>
        <v>7.6815974999999996</v>
      </c>
      <c r="F8516" s="24">
        <f t="shared" si="133"/>
        <v>-6.2869750000000002E-3</v>
      </c>
      <c r="G8516" s="24"/>
    </row>
    <row r="8517" spans="1:7" x14ac:dyDescent="0.25">
      <c r="A8517" s="6" t="s">
        <v>183</v>
      </c>
      <c r="B8517" s="7">
        <v>46038</v>
      </c>
      <c r="C8517" s="8">
        <v>778.03</v>
      </c>
      <c r="D8517" s="20">
        <v>7.2246000000000005E-2</v>
      </c>
      <c r="E8517" s="35" cm="1">
        <f t="array" ref="E8517">INDEX('Curva Juros'!$B$7:$B$73,MATCH(C8517,'Curva Juros'!$A$7:$A$73,1)) +
(C8517-INDEX('Curva Juros'!$A$7:$A$73,MATCH(C8517,'Curva Juros'!$A$7:$A$73,1))) *
(INDEX('Curva Juros'!$B$7:$B$73,MATCH(C8517,'Curva Juros'!$A$7:$A$73,1)+1) -
INDEX('Curva Juros'!$B$7:$B$73,MATCH(C8517,'Curva Juros'!$A$7:$A$73,1))) /
(INDEX('Curva Juros'!$A$7:$A$73,MATCH(C8517,'Curva Juros'!$A$7:$A$73,1)+1) -
INDEX('Curva Juros'!$A$7:$A$73,MATCH(C8517,'Curva Juros'!$A$7:$A$73,1)))</f>
        <v>7.6822298333333334</v>
      </c>
      <c r="F8517" s="24">
        <f t="shared" si="133"/>
        <v>-4.5762983333333257E-3</v>
      </c>
      <c r="G8517" s="24"/>
    </row>
    <row r="8518" spans="1:7" x14ac:dyDescent="0.25">
      <c r="A8518" s="3" t="s">
        <v>183</v>
      </c>
      <c r="B8518" s="4">
        <v>46045</v>
      </c>
      <c r="C8518" s="5">
        <v>773.65</v>
      </c>
      <c r="D8518" s="19">
        <v>6.9717000000000001E-2</v>
      </c>
      <c r="E8518" s="35" cm="1">
        <f t="array" ref="E8518">INDEX('Curva Juros'!$B$7:$B$73,MATCH(C8518,'Curva Juros'!$A$7:$A$73,1)) +
(C8518-INDEX('Curva Juros'!$A$7:$A$73,MATCH(C8518,'Curva Juros'!$A$7:$A$73,1))) *
(INDEX('Curva Juros'!$B$7:$B$73,MATCH(C8518,'Curva Juros'!$A$7:$A$73,1)+1) -
INDEX('Curva Juros'!$B$7:$B$73,MATCH(C8518,'Curva Juros'!$A$7:$A$73,1))) /
(INDEX('Curva Juros'!$A$7:$A$73,MATCH(C8518,'Curva Juros'!$A$7:$A$73,1)+1) -
INDEX('Curva Juros'!$A$7:$A$73,MATCH(C8518,'Curva Juros'!$A$7:$A$73,1)))</f>
        <v>7.6827408333333338</v>
      </c>
      <c r="F8518" s="24">
        <f t="shared" si="133"/>
        <v>-7.1104083333333318E-3</v>
      </c>
      <c r="G8518" s="24"/>
    </row>
    <row r="8519" spans="1:7" x14ac:dyDescent="0.25">
      <c r="A8519" s="6" t="s">
        <v>183</v>
      </c>
      <c r="B8519" s="7">
        <v>46052</v>
      </c>
      <c r="C8519" s="8">
        <v>769.43</v>
      </c>
      <c r="D8519" s="20">
        <v>6.6569000000000003E-2</v>
      </c>
      <c r="E8519" s="35" cm="1">
        <f t="array" ref="E8519">INDEX('Curva Juros'!$B$7:$B$73,MATCH(C8519,'Curva Juros'!$A$7:$A$73,1)) +
(C8519-INDEX('Curva Juros'!$A$7:$A$73,MATCH(C8519,'Curva Juros'!$A$7:$A$73,1))) *
(INDEX('Curva Juros'!$B$7:$B$73,MATCH(C8519,'Curva Juros'!$A$7:$A$73,1)+1) -
INDEX('Curva Juros'!$B$7:$B$73,MATCH(C8519,'Curva Juros'!$A$7:$A$73,1))) /
(INDEX('Curva Juros'!$A$7:$A$73,MATCH(C8519,'Curva Juros'!$A$7:$A$73,1)+1) -
INDEX('Curva Juros'!$A$7:$A$73,MATCH(C8519,'Curva Juros'!$A$7:$A$73,1)))</f>
        <v>7.6832331666666667</v>
      </c>
      <c r="F8519" s="24">
        <f t="shared" si="133"/>
        <v>-1.0263331666666667E-2</v>
      </c>
      <c r="G8519" s="24"/>
    </row>
    <row r="8520" spans="1:7" x14ac:dyDescent="0.25">
      <c r="A8520" s="3" t="s">
        <v>183</v>
      </c>
      <c r="B8520" s="4">
        <v>46059</v>
      </c>
      <c r="C8520" s="5">
        <v>764.27</v>
      </c>
      <c r="D8520" s="19">
        <v>6.7218E-2</v>
      </c>
      <c r="E8520" s="35" cm="1">
        <f t="array" ref="E8520">INDEX('Curva Juros'!$B$7:$B$73,MATCH(C8520,'Curva Juros'!$A$7:$A$73,1)) +
(C8520-INDEX('Curva Juros'!$A$7:$A$73,MATCH(C8520,'Curva Juros'!$A$7:$A$73,1))) *
(INDEX('Curva Juros'!$B$7:$B$73,MATCH(C8520,'Curva Juros'!$A$7:$A$73,1)+1) -
INDEX('Curva Juros'!$B$7:$B$73,MATCH(C8520,'Curva Juros'!$A$7:$A$73,1))) /
(INDEX('Curva Juros'!$A$7:$A$73,MATCH(C8520,'Curva Juros'!$A$7:$A$73,1)+1) -
INDEX('Curva Juros'!$A$7:$A$73,MATCH(C8520,'Curva Juros'!$A$7:$A$73,1)))</f>
        <v>7.6838351666666664</v>
      </c>
      <c r="F8520" s="24">
        <f t="shared" si="133"/>
        <v>-9.6203516666666655E-3</v>
      </c>
      <c r="G8520" s="24"/>
    </row>
    <row r="8521" spans="1:7" x14ac:dyDescent="0.25">
      <c r="A8521" s="6" t="s">
        <v>183</v>
      </c>
      <c r="B8521" s="7">
        <v>46066</v>
      </c>
      <c r="C8521" s="8">
        <v>759.29</v>
      </c>
      <c r="D8521" s="20">
        <v>6.7137000000000002E-2</v>
      </c>
      <c r="E8521" s="35" cm="1">
        <f t="array" ref="E8521">INDEX('Curva Juros'!$B$7:$B$73,MATCH(C8521,'Curva Juros'!$A$7:$A$73,1)) +
(C8521-INDEX('Curva Juros'!$A$7:$A$73,MATCH(C8521,'Curva Juros'!$A$7:$A$73,1))) *
(INDEX('Curva Juros'!$B$7:$B$73,MATCH(C8521,'Curva Juros'!$A$7:$A$73,1)+1) -
INDEX('Curva Juros'!$B$7:$B$73,MATCH(C8521,'Curva Juros'!$A$7:$A$73,1))) /
(INDEX('Curva Juros'!$A$7:$A$73,MATCH(C8521,'Curva Juros'!$A$7:$A$73,1)+1) -
INDEX('Curva Juros'!$A$7:$A$73,MATCH(C8521,'Curva Juros'!$A$7:$A$73,1)))</f>
        <v>7.6844161666666668</v>
      </c>
      <c r="F8521" s="24">
        <f t="shared" si="133"/>
        <v>-9.7071616666666721E-3</v>
      </c>
      <c r="G8521" s="24"/>
    </row>
    <row r="8522" spans="1:7" x14ac:dyDescent="0.25">
      <c r="A8522" s="3" t="s">
        <v>183</v>
      </c>
      <c r="B8522" s="4">
        <v>46073</v>
      </c>
      <c r="C8522" s="5">
        <v>756.17</v>
      </c>
      <c r="D8522" s="19">
        <v>6.7617999999999998E-2</v>
      </c>
      <c r="E8522" s="35" cm="1">
        <f t="array" ref="E8522">INDEX('Curva Juros'!$B$7:$B$73,MATCH(C8522,'Curva Juros'!$A$7:$A$73,1)) +
(C8522-INDEX('Curva Juros'!$A$7:$A$73,MATCH(C8522,'Curva Juros'!$A$7:$A$73,1))) *
(INDEX('Curva Juros'!$B$7:$B$73,MATCH(C8522,'Curva Juros'!$A$7:$A$73,1)+1) -
INDEX('Curva Juros'!$B$7:$B$73,MATCH(C8522,'Curva Juros'!$A$7:$A$73,1))) /
(INDEX('Curva Juros'!$A$7:$A$73,MATCH(C8522,'Curva Juros'!$A$7:$A$73,1)+1) -
INDEX('Curva Juros'!$A$7:$A$73,MATCH(C8522,'Curva Juros'!$A$7:$A$73,1)))</f>
        <v>7.6847801666666671</v>
      </c>
      <c r="F8522" s="24">
        <f t="shared" si="133"/>
        <v>-9.229801666666676E-3</v>
      </c>
      <c r="G8522" s="24"/>
    </row>
    <row r="8523" spans="1:7" x14ac:dyDescent="0.25">
      <c r="A8523" s="6" t="s">
        <v>183</v>
      </c>
      <c r="B8523" s="7">
        <v>46080</v>
      </c>
      <c r="C8523" s="8">
        <v>751.35</v>
      </c>
      <c r="D8523" s="20">
        <v>6.6882999999999998E-2</v>
      </c>
      <c r="E8523" s="35" cm="1">
        <f t="array" ref="E8523">INDEX('Curva Juros'!$B$7:$B$73,MATCH(C8523,'Curva Juros'!$A$7:$A$73,1)) +
(C8523-INDEX('Curva Juros'!$A$7:$A$73,MATCH(C8523,'Curva Juros'!$A$7:$A$73,1))) *
(INDEX('Curva Juros'!$B$7:$B$73,MATCH(C8523,'Curva Juros'!$A$7:$A$73,1)+1) -
INDEX('Curva Juros'!$B$7:$B$73,MATCH(C8523,'Curva Juros'!$A$7:$A$73,1))) /
(INDEX('Curva Juros'!$A$7:$A$73,MATCH(C8523,'Curva Juros'!$A$7:$A$73,1)+1) -
INDEX('Curva Juros'!$A$7:$A$73,MATCH(C8523,'Curva Juros'!$A$7:$A$73,1)))</f>
        <v>7.6860621428571427</v>
      </c>
      <c r="F8523" s="24">
        <f t="shared" si="133"/>
        <v>-9.9776214285714343E-3</v>
      </c>
      <c r="G8523" s="24"/>
    </row>
    <row r="8524" spans="1:7" x14ac:dyDescent="0.25">
      <c r="A8524" s="3" t="s">
        <v>184</v>
      </c>
      <c r="B8524" s="4">
        <v>45723</v>
      </c>
      <c r="C8524" s="5">
        <v>1009.3</v>
      </c>
      <c r="D8524" s="19">
        <v>7.8948000000000004E-2</v>
      </c>
      <c r="E8524" s="35" cm="1">
        <f t="array" ref="E8524">INDEX('Curva Juros'!$B$7:$B$73,MATCH(C8524,'Curva Juros'!$A$7:$A$73,1)) +
(C8524-INDEX('Curva Juros'!$A$7:$A$73,MATCH(C8524,'Curva Juros'!$A$7:$A$73,1))) *
(INDEX('Curva Juros'!$B$7:$B$73,MATCH(C8524,'Curva Juros'!$A$7:$A$73,1)+1) -
INDEX('Curva Juros'!$B$7:$B$73,MATCH(C8524,'Curva Juros'!$A$7:$A$73,1))) /
(INDEX('Curva Juros'!$A$7:$A$73,MATCH(C8524,'Curva Juros'!$A$7:$A$73,1)+1) -
INDEX('Curva Juros'!$A$7:$A$73,MATCH(C8524,'Curva Juros'!$A$7:$A$73,1)))</f>
        <v>7.6586534920634923</v>
      </c>
      <c r="F8524" s="24">
        <f t="shared" si="133"/>
        <v>2.3614650793650771E-3</v>
      </c>
      <c r="G8524" s="24"/>
    </row>
    <row r="8525" spans="1:7" x14ac:dyDescent="0.25">
      <c r="A8525" s="6" t="s">
        <v>184</v>
      </c>
      <c r="B8525" s="7">
        <v>45730</v>
      </c>
      <c r="C8525" s="8">
        <v>1004.31</v>
      </c>
      <c r="D8525" s="20">
        <v>7.8922000000000006E-2</v>
      </c>
      <c r="E8525" s="35" cm="1">
        <f t="array" ref="E8525">INDEX('Curva Juros'!$B$7:$B$73,MATCH(C8525,'Curva Juros'!$A$7:$A$73,1)) +
(C8525-INDEX('Curva Juros'!$A$7:$A$73,MATCH(C8525,'Curva Juros'!$A$7:$A$73,1))) *
(INDEX('Curva Juros'!$B$7:$B$73,MATCH(C8525,'Curva Juros'!$A$7:$A$73,1)+1) -
INDEX('Curva Juros'!$B$7:$B$73,MATCH(C8525,'Curva Juros'!$A$7:$A$73,1))) /
(INDEX('Curva Juros'!$A$7:$A$73,MATCH(C8525,'Curva Juros'!$A$7:$A$73,1)+1) -
INDEX('Curva Juros'!$A$7:$A$73,MATCH(C8525,'Curva Juros'!$A$7:$A$73,1)))</f>
        <v>7.6591309285714289</v>
      </c>
      <c r="F8525" s="24">
        <f t="shared" si="133"/>
        <v>2.3306907142857242E-3</v>
      </c>
      <c r="G8525" s="24"/>
    </row>
    <row r="8526" spans="1:7" x14ac:dyDescent="0.25">
      <c r="A8526" s="3" t="s">
        <v>184</v>
      </c>
      <c r="B8526" s="4">
        <v>45737</v>
      </c>
      <c r="C8526" s="5">
        <v>1021.99</v>
      </c>
      <c r="D8526" s="19">
        <v>8.0843999999999999E-2</v>
      </c>
      <c r="E8526" s="35" cm="1">
        <f t="array" ref="E8526">INDEX('Curva Juros'!$B$7:$B$73,MATCH(C8526,'Curva Juros'!$A$7:$A$73,1)) +
(C8526-INDEX('Curva Juros'!$A$7:$A$73,MATCH(C8526,'Curva Juros'!$A$7:$A$73,1))) *
(INDEX('Curva Juros'!$B$7:$B$73,MATCH(C8526,'Curva Juros'!$A$7:$A$73,1)+1) -
INDEX('Curva Juros'!$B$7:$B$73,MATCH(C8526,'Curva Juros'!$A$7:$A$73,1))) /
(INDEX('Curva Juros'!$A$7:$A$73,MATCH(C8526,'Curva Juros'!$A$7:$A$73,1)+1) -
INDEX('Curva Juros'!$A$7:$A$73,MATCH(C8526,'Curva Juros'!$A$7:$A$73,1)))</f>
        <v>7.6572233492063493</v>
      </c>
      <c r="F8526" s="24">
        <f t="shared" si="133"/>
        <v>4.2717665079365086E-3</v>
      </c>
      <c r="G8526" s="24"/>
    </row>
    <row r="8527" spans="1:7" x14ac:dyDescent="0.25">
      <c r="A8527" s="6" t="s">
        <v>184</v>
      </c>
      <c r="B8527" s="7">
        <v>45744</v>
      </c>
      <c r="C8527" s="8">
        <v>1016.6</v>
      </c>
      <c r="D8527" s="20">
        <v>8.1972000000000003E-2</v>
      </c>
      <c r="E8527" s="35" cm="1">
        <f t="array" ref="E8527">INDEX('Curva Juros'!$B$7:$B$73,MATCH(C8527,'Curva Juros'!$A$7:$A$73,1)) +
(C8527-INDEX('Curva Juros'!$A$7:$A$73,MATCH(C8527,'Curva Juros'!$A$7:$A$73,1))) *
(INDEX('Curva Juros'!$B$7:$B$73,MATCH(C8527,'Curva Juros'!$A$7:$A$73,1)+1) -
INDEX('Curva Juros'!$B$7:$B$73,MATCH(C8527,'Curva Juros'!$A$7:$A$73,1))) /
(INDEX('Curva Juros'!$A$7:$A$73,MATCH(C8527,'Curva Juros'!$A$7:$A$73,1)+1) -
INDEX('Curva Juros'!$A$7:$A$73,MATCH(C8527,'Curva Juros'!$A$7:$A$73,1)))</f>
        <v>7.6578307936507937</v>
      </c>
      <c r="F8527" s="24">
        <f t="shared" si="133"/>
        <v>5.3936920634920643E-3</v>
      </c>
      <c r="G8527" s="24"/>
    </row>
    <row r="8528" spans="1:7" x14ac:dyDescent="0.25">
      <c r="A8528" s="3" t="s">
        <v>184</v>
      </c>
      <c r="B8528" s="4">
        <v>45751</v>
      </c>
      <c r="C8528" s="5">
        <v>1012.17</v>
      </c>
      <c r="D8528" s="19">
        <v>8.0296999999999993E-2</v>
      </c>
      <c r="E8528" s="35" cm="1">
        <f t="array" ref="E8528">INDEX('Curva Juros'!$B$7:$B$73,MATCH(C8528,'Curva Juros'!$A$7:$A$73,1)) +
(C8528-INDEX('Curva Juros'!$A$7:$A$73,MATCH(C8528,'Curva Juros'!$A$7:$A$73,1))) *
(INDEX('Curva Juros'!$B$7:$B$73,MATCH(C8528,'Curva Juros'!$A$7:$A$73,1)+1) -
INDEX('Curva Juros'!$B$7:$B$73,MATCH(C8528,'Curva Juros'!$A$7:$A$73,1))) /
(INDEX('Curva Juros'!$A$7:$A$73,MATCH(C8528,'Curva Juros'!$A$7:$A$73,1)+1) -
INDEX('Curva Juros'!$A$7:$A$73,MATCH(C8528,'Curva Juros'!$A$7:$A$73,1)))</f>
        <v>7.6583300476190477</v>
      </c>
      <c r="F8528" s="24">
        <f t="shared" si="133"/>
        <v>3.7136995238095105E-3</v>
      </c>
      <c r="G8528" s="24"/>
    </row>
    <row r="8529" spans="1:7" x14ac:dyDescent="0.25">
      <c r="A8529" s="6" t="s">
        <v>184</v>
      </c>
      <c r="B8529" s="7">
        <v>45758</v>
      </c>
      <c r="C8529" s="8">
        <v>1006.68</v>
      </c>
      <c r="D8529" s="20">
        <v>8.1748000000000001E-2</v>
      </c>
      <c r="E8529" s="35" cm="1">
        <f t="array" ref="E8529">INDEX('Curva Juros'!$B$7:$B$73,MATCH(C8529,'Curva Juros'!$A$7:$A$73,1)) +
(C8529-INDEX('Curva Juros'!$A$7:$A$73,MATCH(C8529,'Curva Juros'!$A$7:$A$73,1))) *
(INDEX('Curva Juros'!$B$7:$B$73,MATCH(C8529,'Curva Juros'!$A$7:$A$73,1)+1) -
INDEX('Curva Juros'!$B$7:$B$73,MATCH(C8529,'Curva Juros'!$A$7:$A$73,1))) /
(INDEX('Curva Juros'!$A$7:$A$73,MATCH(C8529,'Curva Juros'!$A$7:$A$73,1)+1) -
INDEX('Curva Juros'!$A$7:$A$73,MATCH(C8529,'Curva Juros'!$A$7:$A$73,1)))</f>
        <v>7.6589183809523815</v>
      </c>
      <c r="F8529" s="24">
        <f t="shared" si="133"/>
        <v>5.158816190476187E-3</v>
      </c>
      <c r="G8529" s="24"/>
    </row>
    <row r="8530" spans="1:7" x14ac:dyDescent="0.25">
      <c r="A8530" s="3" t="s">
        <v>184</v>
      </c>
      <c r="B8530" s="4">
        <v>45764</v>
      </c>
      <c r="C8530" s="5">
        <v>1003.06</v>
      </c>
      <c r="D8530" s="19">
        <v>8.0629999999999993E-2</v>
      </c>
      <c r="E8530" s="35" cm="1">
        <f t="array" ref="E8530">INDEX('Curva Juros'!$B$7:$B$73,MATCH(C8530,'Curva Juros'!$A$7:$A$73,1)) +
(C8530-INDEX('Curva Juros'!$A$7:$A$73,MATCH(C8530,'Curva Juros'!$A$7:$A$73,1))) *
(INDEX('Curva Juros'!$B$7:$B$73,MATCH(C8530,'Curva Juros'!$A$7:$A$73,1)+1) -
INDEX('Curva Juros'!$B$7:$B$73,MATCH(C8530,'Curva Juros'!$A$7:$A$73,1))) /
(INDEX('Curva Juros'!$A$7:$A$73,MATCH(C8530,'Curva Juros'!$A$7:$A$73,1)+1) -
INDEX('Curva Juros'!$A$7:$A$73,MATCH(C8530,'Curva Juros'!$A$7:$A$73,1)))</f>
        <v>7.6592430317460316</v>
      </c>
      <c r="F8530" s="24">
        <f t="shared" si="133"/>
        <v>4.0375696825396823E-3</v>
      </c>
      <c r="G8530" s="24"/>
    </row>
    <row r="8531" spans="1:7" x14ac:dyDescent="0.25">
      <c r="A8531" s="6" t="s">
        <v>184</v>
      </c>
      <c r="B8531" s="7">
        <v>45772</v>
      </c>
      <c r="C8531" s="8">
        <v>999.93</v>
      </c>
      <c r="D8531" s="20">
        <v>7.8072000000000003E-2</v>
      </c>
      <c r="E8531" s="35" cm="1">
        <f t="array" ref="E8531">INDEX('Curva Juros'!$B$7:$B$73,MATCH(C8531,'Curva Juros'!$A$7:$A$73,1)) +
(C8531-INDEX('Curva Juros'!$A$7:$A$73,MATCH(C8531,'Curva Juros'!$A$7:$A$73,1))) *
(INDEX('Curva Juros'!$B$7:$B$73,MATCH(C8531,'Curva Juros'!$A$7:$A$73,1)+1) -
INDEX('Curva Juros'!$B$7:$B$73,MATCH(C8531,'Curva Juros'!$A$7:$A$73,1))) /
(INDEX('Curva Juros'!$A$7:$A$73,MATCH(C8531,'Curva Juros'!$A$7:$A$73,1)+1) -
INDEX('Curva Juros'!$A$7:$A$73,MATCH(C8531,'Curva Juros'!$A$7:$A$73,1)))</f>
        <v>7.6595237380952383</v>
      </c>
      <c r="F8531" s="24">
        <f t="shared" si="133"/>
        <v>1.4767626190476252E-3</v>
      </c>
      <c r="G8531" s="24"/>
    </row>
    <row r="8532" spans="1:7" x14ac:dyDescent="0.25">
      <c r="A8532" s="3" t="s">
        <v>184</v>
      </c>
      <c r="B8532" s="4">
        <v>45779</v>
      </c>
      <c r="C8532" s="5">
        <v>996.09</v>
      </c>
      <c r="D8532" s="19">
        <v>7.7604000000000006E-2</v>
      </c>
      <c r="E8532" s="35" cm="1">
        <f t="array" ref="E8532">INDEX('Curva Juros'!$B$7:$B$73,MATCH(C8532,'Curva Juros'!$A$7:$A$73,1)) +
(C8532-INDEX('Curva Juros'!$A$7:$A$73,MATCH(C8532,'Curva Juros'!$A$7:$A$73,1))) *
(INDEX('Curva Juros'!$B$7:$B$73,MATCH(C8532,'Curva Juros'!$A$7:$A$73,1)+1) -
INDEX('Curva Juros'!$B$7:$B$73,MATCH(C8532,'Curva Juros'!$A$7:$A$73,1))) /
(INDEX('Curva Juros'!$A$7:$A$73,MATCH(C8532,'Curva Juros'!$A$7:$A$73,1)+1) -
INDEX('Curva Juros'!$A$7:$A$73,MATCH(C8532,'Curva Juros'!$A$7:$A$73,1)))</f>
        <v>7.6598681190476192</v>
      </c>
      <c r="F8532" s="24">
        <f t="shared" si="133"/>
        <v>1.0053188095238141E-3</v>
      </c>
      <c r="G8532" s="24"/>
    </row>
    <row r="8533" spans="1:7" x14ac:dyDescent="0.25">
      <c r="A8533" s="6" t="s">
        <v>184</v>
      </c>
      <c r="B8533" s="7">
        <v>45786</v>
      </c>
      <c r="C8533" s="8">
        <v>991.21</v>
      </c>
      <c r="D8533" s="20">
        <v>7.7244999999999994E-2</v>
      </c>
      <c r="E8533" s="35" cm="1">
        <f t="array" ref="E8533">INDEX('Curva Juros'!$B$7:$B$73,MATCH(C8533,'Curva Juros'!$A$7:$A$73,1)) +
(C8533-INDEX('Curva Juros'!$A$7:$A$73,MATCH(C8533,'Curva Juros'!$A$7:$A$73,1))) *
(INDEX('Curva Juros'!$B$7:$B$73,MATCH(C8533,'Curva Juros'!$A$7:$A$73,1)+1) -
INDEX('Curva Juros'!$B$7:$B$73,MATCH(C8533,'Curva Juros'!$A$7:$A$73,1))) /
(INDEX('Curva Juros'!$A$7:$A$73,MATCH(C8533,'Curva Juros'!$A$7:$A$73,1)+1) -
INDEX('Curva Juros'!$A$7:$A$73,MATCH(C8533,'Curva Juros'!$A$7:$A$73,1)))</f>
        <v>7.66030576984127</v>
      </c>
      <c r="F8533" s="24">
        <f t="shared" si="133"/>
        <v>6.4194230158728938E-4</v>
      </c>
      <c r="G8533" s="24"/>
    </row>
    <row r="8534" spans="1:7" x14ac:dyDescent="0.25">
      <c r="A8534" s="3" t="s">
        <v>184</v>
      </c>
      <c r="B8534" s="4">
        <v>45793</v>
      </c>
      <c r="C8534" s="5">
        <v>986.24</v>
      </c>
      <c r="D8534" s="19">
        <v>7.7158000000000004E-2</v>
      </c>
      <c r="E8534" s="35" cm="1">
        <f t="array" ref="E8534">INDEX('Curva Juros'!$B$7:$B$73,MATCH(C8534,'Curva Juros'!$A$7:$A$73,1)) +
(C8534-INDEX('Curva Juros'!$A$7:$A$73,MATCH(C8534,'Curva Juros'!$A$7:$A$73,1))) *
(INDEX('Curva Juros'!$B$7:$B$73,MATCH(C8534,'Curva Juros'!$A$7:$A$73,1)+1) -
INDEX('Curva Juros'!$B$7:$B$73,MATCH(C8534,'Curva Juros'!$A$7:$A$73,1))) /
(INDEX('Curva Juros'!$A$7:$A$73,MATCH(C8534,'Curva Juros'!$A$7:$A$73,1)+1) -
INDEX('Curva Juros'!$A$7:$A$73,MATCH(C8534,'Curva Juros'!$A$7:$A$73,1)))</f>
        <v>7.6607514920634925</v>
      </c>
      <c r="F8534" s="24">
        <f t="shared" si="133"/>
        <v>5.504850793650734E-4</v>
      </c>
      <c r="G8534" s="24"/>
    </row>
    <row r="8535" spans="1:7" x14ac:dyDescent="0.25">
      <c r="A8535" s="6" t="s">
        <v>184</v>
      </c>
      <c r="B8535" s="7">
        <v>45800</v>
      </c>
      <c r="C8535" s="8">
        <v>981.73</v>
      </c>
      <c r="D8535" s="20">
        <v>7.5718999999999995E-2</v>
      </c>
      <c r="E8535" s="35" cm="1">
        <f t="array" ref="E8535">INDEX('Curva Juros'!$B$7:$B$73,MATCH(C8535,'Curva Juros'!$A$7:$A$73,1)) +
(C8535-INDEX('Curva Juros'!$A$7:$A$73,MATCH(C8535,'Curva Juros'!$A$7:$A$73,1))) *
(INDEX('Curva Juros'!$B$7:$B$73,MATCH(C8535,'Curva Juros'!$A$7:$A$73,1)+1) -
INDEX('Curva Juros'!$B$7:$B$73,MATCH(C8535,'Curva Juros'!$A$7:$A$73,1))) /
(INDEX('Curva Juros'!$A$7:$A$73,MATCH(C8535,'Curva Juros'!$A$7:$A$73,1)+1) -
INDEX('Curva Juros'!$A$7:$A$73,MATCH(C8535,'Curva Juros'!$A$7:$A$73,1)))</f>
        <v>7.6611559603174602</v>
      </c>
      <c r="F8535" s="24">
        <f t="shared" si="133"/>
        <v>-8.9255960317460858E-4</v>
      </c>
      <c r="G8535" s="24"/>
    </row>
    <row r="8536" spans="1:7" x14ac:dyDescent="0.25">
      <c r="A8536" s="3" t="s">
        <v>184</v>
      </c>
      <c r="B8536" s="4">
        <v>45807</v>
      </c>
      <c r="C8536" s="5">
        <v>976.65</v>
      </c>
      <c r="D8536" s="19">
        <v>7.5952000000000006E-2</v>
      </c>
      <c r="E8536" s="35" cm="1">
        <f t="array" ref="E8536">INDEX('Curva Juros'!$B$7:$B$73,MATCH(C8536,'Curva Juros'!$A$7:$A$73,1)) +
(C8536-INDEX('Curva Juros'!$A$7:$A$73,MATCH(C8536,'Curva Juros'!$A$7:$A$73,1))) *
(INDEX('Curva Juros'!$B$7:$B$73,MATCH(C8536,'Curva Juros'!$A$7:$A$73,1)+1) -
INDEX('Curva Juros'!$B$7:$B$73,MATCH(C8536,'Curva Juros'!$A$7:$A$73,1))) /
(INDEX('Curva Juros'!$A$7:$A$73,MATCH(C8536,'Curva Juros'!$A$7:$A$73,1)+1) -
INDEX('Curva Juros'!$A$7:$A$73,MATCH(C8536,'Curva Juros'!$A$7:$A$73,1)))</f>
        <v>7.6616115476190476</v>
      </c>
      <c r="F8536" s="24">
        <f t="shared" si="133"/>
        <v>-6.6411547619046885E-4</v>
      </c>
      <c r="G8536" s="24"/>
    </row>
    <row r="8537" spans="1:7" x14ac:dyDescent="0.25">
      <c r="A8537" s="6" t="s">
        <v>184</v>
      </c>
      <c r="B8537" s="7">
        <v>45814</v>
      </c>
      <c r="C8537" s="8">
        <v>971.48</v>
      </c>
      <c r="D8537" s="20">
        <v>7.6448000000000002E-2</v>
      </c>
      <c r="E8537" s="35" cm="1">
        <f t="array" ref="E8537">INDEX('Curva Juros'!$B$7:$B$73,MATCH(C8537,'Curva Juros'!$A$7:$A$73,1)) +
(C8537-INDEX('Curva Juros'!$A$7:$A$73,MATCH(C8537,'Curva Juros'!$A$7:$A$73,1))) *
(INDEX('Curva Juros'!$B$7:$B$73,MATCH(C8537,'Curva Juros'!$A$7:$A$73,1)+1) -
INDEX('Curva Juros'!$B$7:$B$73,MATCH(C8537,'Curva Juros'!$A$7:$A$73,1))) /
(INDEX('Curva Juros'!$A$7:$A$73,MATCH(C8537,'Curva Juros'!$A$7:$A$73,1)+1) -
INDEX('Curva Juros'!$A$7:$A$73,MATCH(C8537,'Curva Juros'!$A$7:$A$73,1)))</f>
        <v>7.6620752063492068</v>
      </c>
      <c r="F8537" s="24">
        <f t="shared" si="133"/>
        <v>-1.7275206349207095E-4</v>
      </c>
      <c r="G8537" s="24"/>
    </row>
    <row r="8538" spans="1:7" x14ac:dyDescent="0.25">
      <c r="A8538" s="3" t="s">
        <v>184</v>
      </c>
      <c r="B8538" s="4">
        <v>45821</v>
      </c>
      <c r="C8538" s="5">
        <v>966.46</v>
      </c>
      <c r="D8538" s="19">
        <v>7.6503000000000002E-2</v>
      </c>
      <c r="E8538" s="35" cm="1">
        <f t="array" ref="E8538">INDEX('Curva Juros'!$B$7:$B$73,MATCH(C8538,'Curva Juros'!$A$7:$A$73,1)) +
(C8538-INDEX('Curva Juros'!$A$7:$A$73,MATCH(C8538,'Curva Juros'!$A$7:$A$73,1))) *
(INDEX('Curva Juros'!$B$7:$B$73,MATCH(C8538,'Curva Juros'!$A$7:$A$73,1)+1) -
INDEX('Curva Juros'!$B$7:$B$73,MATCH(C8538,'Curva Juros'!$A$7:$A$73,1))) /
(INDEX('Curva Juros'!$A$7:$A$73,MATCH(C8538,'Curva Juros'!$A$7:$A$73,1)+1) -
INDEX('Curva Juros'!$A$7:$A$73,MATCH(C8538,'Curva Juros'!$A$7:$A$73,1)))</f>
        <v>7.6625254126984128</v>
      </c>
      <c r="F8538" s="24">
        <f t="shared" si="133"/>
        <v>-1.2225412698411986E-4</v>
      </c>
      <c r="G8538" s="24"/>
    </row>
    <row r="8539" spans="1:7" x14ac:dyDescent="0.25">
      <c r="A8539" s="6" t="s">
        <v>184</v>
      </c>
      <c r="B8539" s="7">
        <v>45828</v>
      </c>
      <c r="C8539" s="8">
        <v>962.74</v>
      </c>
      <c r="D8539" s="20">
        <v>7.5699000000000002E-2</v>
      </c>
      <c r="E8539" s="35" cm="1">
        <f t="array" ref="E8539">INDEX('Curva Juros'!$B$7:$B$73,MATCH(C8539,'Curva Juros'!$A$7:$A$73,1)) +
(C8539-INDEX('Curva Juros'!$A$7:$A$73,MATCH(C8539,'Curva Juros'!$A$7:$A$73,1))) *
(INDEX('Curva Juros'!$B$7:$B$73,MATCH(C8539,'Curva Juros'!$A$7:$A$73,1)+1) -
INDEX('Curva Juros'!$B$7:$B$73,MATCH(C8539,'Curva Juros'!$A$7:$A$73,1))) /
(INDEX('Curva Juros'!$A$7:$A$73,MATCH(C8539,'Curva Juros'!$A$7:$A$73,1)+1) -
INDEX('Curva Juros'!$A$7:$A$73,MATCH(C8539,'Curva Juros'!$A$7:$A$73,1)))</f>
        <v>7.6628590317460317</v>
      </c>
      <c r="F8539" s="24">
        <f t="shared" si="133"/>
        <v>-9.2959031746031595E-4</v>
      </c>
      <c r="G8539" s="24"/>
    </row>
    <row r="8540" spans="1:7" x14ac:dyDescent="0.25">
      <c r="A8540" s="3" t="s">
        <v>184</v>
      </c>
      <c r="B8540" s="4">
        <v>45835</v>
      </c>
      <c r="C8540" s="5">
        <v>957.51</v>
      </c>
      <c r="D8540" s="19">
        <v>7.6363E-2</v>
      </c>
      <c r="E8540" s="35" cm="1">
        <f t="array" ref="E8540">INDEX('Curva Juros'!$B$7:$B$73,MATCH(C8540,'Curva Juros'!$A$7:$A$73,1)) +
(C8540-INDEX('Curva Juros'!$A$7:$A$73,MATCH(C8540,'Curva Juros'!$A$7:$A$73,1))) *
(INDEX('Curva Juros'!$B$7:$B$73,MATCH(C8540,'Curva Juros'!$A$7:$A$73,1)+1) -
INDEX('Curva Juros'!$B$7:$B$73,MATCH(C8540,'Curva Juros'!$A$7:$A$73,1))) /
(INDEX('Curva Juros'!$A$7:$A$73,MATCH(C8540,'Curva Juros'!$A$7:$A$73,1)+1) -
INDEX('Curva Juros'!$A$7:$A$73,MATCH(C8540,'Curva Juros'!$A$7:$A$73,1)))</f>
        <v>7.6633280714285714</v>
      </c>
      <c r="F8540" s="24">
        <f t="shared" si="133"/>
        <v>-2.7028071428571165E-4</v>
      </c>
      <c r="G8540" s="24"/>
    </row>
    <row r="8541" spans="1:7" x14ac:dyDescent="0.25">
      <c r="A8541" s="6" t="s">
        <v>184</v>
      </c>
      <c r="B8541" s="7">
        <v>45842</v>
      </c>
      <c r="C8541" s="8">
        <v>953.02</v>
      </c>
      <c r="D8541" s="20">
        <v>7.4859999999999996E-2</v>
      </c>
      <c r="E8541" s="35" cm="1">
        <f t="array" ref="E8541">INDEX('Curva Juros'!$B$7:$B$73,MATCH(C8541,'Curva Juros'!$A$7:$A$73,1)) +
(C8541-INDEX('Curva Juros'!$A$7:$A$73,MATCH(C8541,'Curva Juros'!$A$7:$A$73,1))) *
(INDEX('Curva Juros'!$B$7:$B$73,MATCH(C8541,'Curva Juros'!$A$7:$A$73,1)+1) -
INDEX('Curva Juros'!$B$7:$B$73,MATCH(C8541,'Curva Juros'!$A$7:$A$73,1))) /
(INDEX('Curva Juros'!$A$7:$A$73,MATCH(C8541,'Curva Juros'!$A$7:$A$73,1)+1) -
INDEX('Curva Juros'!$A$7:$A$73,MATCH(C8541,'Curva Juros'!$A$7:$A$73,1)))</f>
        <v>7.6637307460317459</v>
      </c>
      <c r="F8541" s="24">
        <f t="shared" si="133"/>
        <v>-1.7773074603174566E-3</v>
      </c>
      <c r="G8541" s="24"/>
    </row>
    <row r="8542" spans="1:7" x14ac:dyDescent="0.25">
      <c r="A8542" s="3" t="s">
        <v>184</v>
      </c>
      <c r="B8542" s="4">
        <v>45849</v>
      </c>
      <c r="C8542" s="5">
        <v>947.03</v>
      </c>
      <c r="D8542" s="19">
        <v>7.7774999999999997E-2</v>
      </c>
      <c r="E8542" s="35" cm="1">
        <f t="array" ref="E8542">INDEX('Curva Juros'!$B$7:$B$73,MATCH(C8542,'Curva Juros'!$A$7:$A$73,1)) +
(C8542-INDEX('Curva Juros'!$A$7:$A$73,MATCH(C8542,'Curva Juros'!$A$7:$A$73,1))) *
(INDEX('Curva Juros'!$B$7:$B$73,MATCH(C8542,'Curva Juros'!$A$7:$A$73,1)+1) -
INDEX('Curva Juros'!$B$7:$B$73,MATCH(C8542,'Curva Juros'!$A$7:$A$73,1))) /
(INDEX('Curva Juros'!$A$7:$A$73,MATCH(C8542,'Curva Juros'!$A$7:$A$73,1)+1) -
INDEX('Curva Juros'!$A$7:$A$73,MATCH(C8542,'Curva Juros'!$A$7:$A$73,1)))</f>
        <v>7.6642679444444441</v>
      </c>
      <c r="F8542" s="24">
        <f t="shared" si="133"/>
        <v>1.1323205555555521E-3</v>
      </c>
      <c r="G8542" s="24"/>
    </row>
    <row r="8543" spans="1:7" x14ac:dyDescent="0.25">
      <c r="A8543" s="6" t="s">
        <v>184</v>
      </c>
      <c r="B8543" s="7">
        <v>45856</v>
      </c>
      <c r="C8543" s="8">
        <v>941.65</v>
      </c>
      <c r="D8543" s="20">
        <v>7.8881999999999994E-2</v>
      </c>
      <c r="E8543" s="35" cm="1">
        <f t="array" ref="E8543">INDEX('Curva Juros'!$B$7:$B$73,MATCH(C8543,'Curva Juros'!$A$7:$A$73,1)) +
(C8543-INDEX('Curva Juros'!$A$7:$A$73,MATCH(C8543,'Curva Juros'!$A$7:$A$73,1))) *
(INDEX('Curva Juros'!$B$7:$B$73,MATCH(C8543,'Curva Juros'!$A$7:$A$73,1)+1) -
INDEX('Curva Juros'!$B$7:$B$73,MATCH(C8543,'Curva Juros'!$A$7:$A$73,1))) /
(INDEX('Curva Juros'!$A$7:$A$73,MATCH(C8543,'Curva Juros'!$A$7:$A$73,1)+1) -
INDEX('Curva Juros'!$A$7:$A$73,MATCH(C8543,'Curva Juros'!$A$7:$A$73,1)))</f>
        <v>7.6647504365079362</v>
      </c>
      <c r="F8543" s="24">
        <f t="shared" si="133"/>
        <v>2.234495634920633E-3</v>
      </c>
      <c r="G8543" s="24"/>
    </row>
    <row r="8544" spans="1:7" x14ac:dyDescent="0.25">
      <c r="A8544" s="3" t="s">
        <v>184</v>
      </c>
      <c r="B8544" s="4">
        <v>45863</v>
      </c>
      <c r="C8544" s="5">
        <v>936.65</v>
      </c>
      <c r="D8544" s="19">
        <v>7.8906000000000004E-2</v>
      </c>
      <c r="E8544" s="35" cm="1">
        <f t="array" ref="E8544">INDEX('Curva Juros'!$B$7:$B$73,MATCH(C8544,'Curva Juros'!$A$7:$A$73,1)) +
(C8544-INDEX('Curva Juros'!$A$7:$A$73,MATCH(C8544,'Curva Juros'!$A$7:$A$73,1))) *
(INDEX('Curva Juros'!$B$7:$B$73,MATCH(C8544,'Curva Juros'!$A$7:$A$73,1)+1) -
INDEX('Curva Juros'!$B$7:$B$73,MATCH(C8544,'Curva Juros'!$A$7:$A$73,1))) /
(INDEX('Curva Juros'!$A$7:$A$73,MATCH(C8544,'Curva Juros'!$A$7:$A$73,1)+1) -
INDEX('Curva Juros'!$A$7:$A$73,MATCH(C8544,'Curva Juros'!$A$7:$A$73,1)))</f>
        <v>7.665198849206349</v>
      </c>
      <c r="F8544" s="24">
        <f t="shared" si="133"/>
        <v>2.2540115079365125E-3</v>
      </c>
      <c r="G8544" s="24"/>
    </row>
    <row r="8545" spans="1:7" x14ac:dyDescent="0.25">
      <c r="A8545" s="6" t="s">
        <v>184</v>
      </c>
      <c r="B8545" s="7">
        <v>45870</v>
      </c>
      <c r="C8545" s="8">
        <v>931.5</v>
      </c>
      <c r="D8545" s="20">
        <v>7.9344999999999999E-2</v>
      </c>
      <c r="E8545" s="35" cm="1">
        <f t="array" ref="E8545">INDEX('Curva Juros'!$B$7:$B$73,MATCH(C8545,'Curva Juros'!$A$7:$A$73,1)) +
(C8545-INDEX('Curva Juros'!$A$7:$A$73,MATCH(C8545,'Curva Juros'!$A$7:$A$73,1))) *
(INDEX('Curva Juros'!$B$7:$B$73,MATCH(C8545,'Curva Juros'!$A$7:$A$73,1)+1) -
INDEX('Curva Juros'!$B$7:$B$73,MATCH(C8545,'Curva Juros'!$A$7:$A$73,1))) /
(INDEX('Curva Juros'!$A$7:$A$73,MATCH(C8545,'Curva Juros'!$A$7:$A$73,1)+1) -
INDEX('Curva Juros'!$A$7:$A$73,MATCH(C8545,'Curva Juros'!$A$7:$A$73,1)))</f>
        <v>7.6656607142857141</v>
      </c>
      <c r="F8545" s="24">
        <f t="shared" si="133"/>
        <v>2.6883928571428545E-3</v>
      </c>
      <c r="G8545" s="24"/>
    </row>
    <row r="8546" spans="1:7" x14ac:dyDescent="0.25">
      <c r="A8546" s="3" t="s">
        <v>184</v>
      </c>
      <c r="B8546" s="4">
        <v>45877</v>
      </c>
      <c r="C8546" s="5">
        <v>927.05</v>
      </c>
      <c r="D8546" s="19">
        <v>7.7718999999999996E-2</v>
      </c>
      <c r="E8546" s="35" cm="1">
        <f t="array" ref="E8546">INDEX('Curva Juros'!$B$7:$B$73,MATCH(C8546,'Curva Juros'!$A$7:$A$73,1)) +
(C8546-INDEX('Curva Juros'!$A$7:$A$73,MATCH(C8546,'Curva Juros'!$A$7:$A$73,1))) *
(INDEX('Curva Juros'!$B$7:$B$73,MATCH(C8546,'Curva Juros'!$A$7:$A$73,1)+1) -
INDEX('Curva Juros'!$B$7:$B$73,MATCH(C8546,'Curva Juros'!$A$7:$A$73,1))) /
(INDEX('Curva Juros'!$A$7:$A$73,MATCH(C8546,'Curva Juros'!$A$7:$A$73,1)+1) -
INDEX('Curva Juros'!$A$7:$A$73,MATCH(C8546,'Curva Juros'!$A$7:$A$73,1)))</f>
        <v>7.6660598015873012</v>
      </c>
      <c r="F8546" s="24">
        <f t="shared" si="133"/>
        <v>1.0584019841269887E-3</v>
      </c>
      <c r="G8546" s="24"/>
    </row>
    <row r="8547" spans="1:7" x14ac:dyDescent="0.25">
      <c r="A8547" s="6" t="s">
        <v>184</v>
      </c>
      <c r="B8547" s="7">
        <v>45884</v>
      </c>
      <c r="C8547" s="8">
        <v>922.44</v>
      </c>
      <c r="D8547" s="20">
        <v>7.6558000000000001E-2</v>
      </c>
      <c r="E8547" s="35" cm="1">
        <f t="array" ref="E8547">INDEX('Curva Juros'!$B$7:$B$73,MATCH(C8547,'Curva Juros'!$A$7:$A$73,1)) +
(C8547-INDEX('Curva Juros'!$A$7:$A$73,MATCH(C8547,'Curva Juros'!$A$7:$A$73,1))) *
(INDEX('Curva Juros'!$B$7:$B$73,MATCH(C8547,'Curva Juros'!$A$7:$A$73,1)+1) -
INDEX('Curva Juros'!$B$7:$B$73,MATCH(C8547,'Curva Juros'!$A$7:$A$73,1))) /
(INDEX('Curva Juros'!$A$7:$A$73,MATCH(C8547,'Curva Juros'!$A$7:$A$73,1)+1) -
INDEX('Curva Juros'!$A$7:$A$73,MATCH(C8547,'Curva Juros'!$A$7:$A$73,1)))</f>
        <v>7.6664732380952376</v>
      </c>
      <c r="F8547" s="24">
        <f t="shared" si="133"/>
        <v>-1.0673238095237902E-4</v>
      </c>
      <c r="G8547" s="24"/>
    </row>
    <row r="8548" spans="1:7" x14ac:dyDescent="0.25">
      <c r="A8548" s="3" t="s">
        <v>184</v>
      </c>
      <c r="B8548" s="4">
        <v>45891</v>
      </c>
      <c r="C8548" s="5">
        <v>917.51</v>
      </c>
      <c r="D8548" s="19">
        <v>7.6374999999999998E-2</v>
      </c>
      <c r="E8548" s="35" cm="1">
        <f t="array" ref="E8548">INDEX('Curva Juros'!$B$7:$B$73,MATCH(C8548,'Curva Juros'!$A$7:$A$73,1)) +
(C8548-INDEX('Curva Juros'!$A$7:$A$73,MATCH(C8548,'Curva Juros'!$A$7:$A$73,1))) *
(INDEX('Curva Juros'!$B$7:$B$73,MATCH(C8548,'Curva Juros'!$A$7:$A$73,1)+1) -
INDEX('Curva Juros'!$B$7:$B$73,MATCH(C8548,'Curva Juros'!$A$7:$A$73,1))) /
(INDEX('Curva Juros'!$A$7:$A$73,MATCH(C8548,'Curva Juros'!$A$7:$A$73,1)+1) -
INDEX('Curva Juros'!$A$7:$A$73,MATCH(C8548,'Curva Juros'!$A$7:$A$73,1)))</f>
        <v>7.6669153730158728</v>
      </c>
      <c r="F8548" s="24">
        <f t="shared" si="133"/>
        <v>-2.9415373015873048E-4</v>
      </c>
      <c r="G8548" s="24"/>
    </row>
    <row r="8549" spans="1:7" x14ac:dyDescent="0.25">
      <c r="A8549" s="6" t="s">
        <v>184</v>
      </c>
      <c r="B8549" s="7">
        <v>45898</v>
      </c>
      <c r="C8549" s="8">
        <v>912.85</v>
      </c>
      <c r="D8549" s="20">
        <v>7.5370999999999994E-2</v>
      </c>
      <c r="E8549" s="35" cm="1">
        <f t="array" ref="E8549">INDEX('Curva Juros'!$B$7:$B$73,MATCH(C8549,'Curva Juros'!$A$7:$A$73,1)) +
(C8549-INDEX('Curva Juros'!$A$7:$A$73,MATCH(C8549,'Curva Juros'!$A$7:$A$73,1))) *
(INDEX('Curva Juros'!$B$7:$B$73,MATCH(C8549,'Curva Juros'!$A$7:$A$73,1)+1) -
INDEX('Curva Juros'!$B$7:$B$73,MATCH(C8549,'Curva Juros'!$A$7:$A$73,1))) /
(INDEX('Curva Juros'!$A$7:$A$73,MATCH(C8549,'Curva Juros'!$A$7:$A$73,1)+1) -
INDEX('Curva Juros'!$A$7:$A$73,MATCH(C8549,'Curva Juros'!$A$7:$A$73,1)))</f>
        <v>7.6673332936507936</v>
      </c>
      <c r="F8549" s="24">
        <f t="shared" si="133"/>
        <v>-1.3023329365079439E-3</v>
      </c>
      <c r="G8549" s="24"/>
    </row>
    <row r="8550" spans="1:7" x14ac:dyDescent="0.25">
      <c r="A8550" s="3" t="s">
        <v>184</v>
      </c>
      <c r="B8550" s="4">
        <v>45905</v>
      </c>
      <c r="C8550" s="5">
        <v>907.76</v>
      </c>
      <c r="D8550" s="19">
        <v>7.5624999999999998E-2</v>
      </c>
      <c r="E8550" s="35" cm="1">
        <f t="array" ref="E8550">INDEX('Curva Juros'!$B$7:$B$73,MATCH(C8550,'Curva Juros'!$A$7:$A$73,1)) +
(C8550-INDEX('Curva Juros'!$A$7:$A$73,MATCH(C8550,'Curva Juros'!$A$7:$A$73,1))) *
(INDEX('Curva Juros'!$B$7:$B$73,MATCH(C8550,'Curva Juros'!$A$7:$A$73,1)+1) -
INDEX('Curva Juros'!$B$7:$B$73,MATCH(C8550,'Curva Juros'!$A$7:$A$73,1))) /
(INDEX('Curva Juros'!$A$7:$A$73,MATCH(C8550,'Curva Juros'!$A$7:$A$73,1)+1) -
INDEX('Curva Juros'!$A$7:$A$73,MATCH(C8550,'Curva Juros'!$A$7:$A$73,1)))</f>
        <v>7.6677897777777773</v>
      </c>
      <c r="F8550" s="24">
        <f t="shared" si="133"/>
        <v>-1.0528977777777698E-3</v>
      </c>
      <c r="G8550" s="24"/>
    </row>
    <row r="8551" spans="1:7" x14ac:dyDescent="0.25">
      <c r="A8551" s="6" t="s">
        <v>184</v>
      </c>
      <c r="B8551" s="7">
        <v>45912</v>
      </c>
      <c r="C8551" s="8">
        <v>903.71</v>
      </c>
      <c r="D8551" s="20">
        <v>7.2839000000000001E-2</v>
      </c>
      <c r="E8551" s="35" cm="1">
        <f t="array" ref="E8551">INDEX('Curva Juros'!$B$7:$B$73,MATCH(C8551,'Curva Juros'!$A$7:$A$73,1)) +
(C8551-INDEX('Curva Juros'!$A$7:$A$73,MATCH(C8551,'Curva Juros'!$A$7:$A$73,1))) *
(INDEX('Curva Juros'!$B$7:$B$73,MATCH(C8551,'Curva Juros'!$A$7:$A$73,1)+1) -
INDEX('Curva Juros'!$B$7:$B$73,MATCH(C8551,'Curva Juros'!$A$7:$A$73,1))) /
(INDEX('Curva Juros'!$A$7:$A$73,MATCH(C8551,'Curva Juros'!$A$7:$A$73,1)+1) -
INDEX('Curva Juros'!$A$7:$A$73,MATCH(C8551,'Curva Juros'!$A$7:$A$73,1)))</f>
        <v>7.6681529920634919</v>
      </c>
      <c r="F8551" s="24">
        <f t="shared" si="133"/>
        <v>-3.8425299206349128E-3</v>
      </c>
      <c r="G8551" s="24"/>
    </row>
    <row r="8552" spans="1:7" x14ac:dyDescent="0.25">
      <c r="A8552" s="3" t="s">
        <v>184</v>
      </c>
      <c r="B8552" s="4">
        <v>45919</v>
      </c>
      <c r="C8552" s="5">
        <v>919.12</v>
      </c>
      <c r="D8552" s="19">
        <v>7.3460999999999999E-2</v>
      </c>
      <c r="E8552" s="35" cm="1">
        <f t="array" ref="E8552">INDEX('Curva Juros'!$B$7:$B$73,MATCH(C8552,'Curva Juros'!$A$7:$A$73,1)) +
(C8552-INDEX('Curva Juros'!$A$7:$A$73,MATCH(C8552,'Curva Juros'!$A$7:$A$73,1))) *
(INDEX('Curva Juros'!$B$7:$B$73,MATCH(C8552,'Curva Juros'!$A$7:$A$73,1)+1) -
INDEX('Curva Juros'!$B$7:$B$73,MATCH(C8552,'Curva Juros'!$A$7:$A$73,1))) /
(INDEX('Curva Juros'!$A$7:$A$73,MATCH(C8552,'Curva Juros'!$A$7:$A$73,1)+1) -
INDEX('Curva Juros'!$A$7:$A$73,MATCH(C8552,'Curva Juros'!$A$7:$A$73,1)))</f>
        <v>7.666770984126984</v>
      </c>
      <c r="F8552" s="24">
        <f t="shared" si="133"/>
        <v>-3.2067098412698475E-3</v>
      </c>
      <c r="G8552" s="24"/>
    </row>
    <row r="8553" spans="1:7" x14ac:dyDescent="0.25">
      <c r="A8553" s="6" t="s">
        <v>184</v>
      </c>
      <c r="B8553" s="7">
        <v>45926</v>
      </c>
      <c r="C8553" s="8">
        <v>914.14</v>
      </c>
      <c r="D8553" s="20">
        <v>7.3372000000000007E-2</v>
      </c>
      <c r="E8553" s="35" cm="1">
        <f t="array" ref="E8553">INDEX('Curva Juros'!$B$7:$B$73,MATCH(C8553,'Curva Juros'!$A$7:$A$73,1)) +
(C8553-INDEX('Curva Juros'!$A$7:$A$73,MATCH(C8553,'Curva Juros'!$A$7:$A$73,1))) *
(INDEX('Curva Juros'!$B$7:$B$73,MATCH(C8553,'Curva Juros'!$A$7:$A$73,1)+1) -
INDEX('Curva Juros'!$B$7:$B$73,MATCH(C8553,'Curva Juros'!$A$7:$A$73,1))) /
(INDEX('Curva Juros'!$A$7:$A$73,MATCH(C8553,'Curva Juros'!$A$7:$A$73,1)+1) -
INDEX('Curva Juros'!$A$7:$A$73,MATCH(C8553,'Curva Juros'!$A$7:$A$73,1)))</f>
        <v>7.6672176031746027</v>
      </c>
      <c r="F8553" s="24">
        <f t="shared" si="133"/>
        <v>-3.3001760317460244E-3</v>
      </c>
      <c r="G8553" s="24"/>
    </row>
    <row r="8554" spans="1:7" x14ac:dyDescent="0.25">
      <c r="A8554" s="3" t="s">
        <v>184</v>
      </c>
      <c r="B8554" s="4">
        <v>45933</v>
      </c>
      <c r="C8554" s="5">
        <v>909.09</v>
      </c>
      <c r="D8554" s="19">
        <v>7.3548000000000002E-2</v>
      </c>
      <c r="E8554" s="35" cm="1">
        <f t="array" ref="E8554">INDEX('Curva Juros'!$B$7:$B$73,MATCH(C8554,'Curva Juros'!$A$7:$A$73,1)) +
(C8554-INDEX('Curva Juros'!$A$7:$A$73,MATCH(C8554,'Curva Juros'!$A$7:$A$73,1))) *
(INDEX('Curva Juros'!$B$7:$B$73,MATCH(C8554,'Curva Juros'!$A$7:$A$73,1)+1) -
INDEX('Curva Juros'!$B$7:$B$73,MATCH(C8554,'Curva Juros'!$A$7:$A$73,1))) /
(INDEX('Curva Juros'!$A$7:$A$73,MATCH(C8554,'Curva Juros'!$A$7:$A$73,1)+1) -
INDEX('Curva Juros'!$A$7:$A$73,MATCH(C8554,'Curva Juros'!$A$7:$A$73,1)))</f>
        <v>7.6676704999999998</v>
      </c>
      <c r="F8554" s="24">
        <f t="shared" si="133"/>
        <v>-3.1287049999999955E-3</v>
      </c>
      <c r="G8554" s="24"/>
    </row>
    <row r="8555" spans="1:7" x14ac:dyDescent="0.25">
      <c r="A8555" s="6" t="s">
        <v>184</v>
      </c>
      <c r="B8555" s="7">
        <v>45940</v>
      </c>
      <c r="C8555" s="8">
        <v>904.18</v>
      </c>
      <c r="D8555" s="20">
        <v>7.3238999999999999E-2</v>
      </c>
      <c r="E8555" s="35" cm="1">
        <f t="array" ref="E8555">INDEX('Curva Juros'!$B$7:$B$73,MATCH(C8555,'Curva Juros'!$A$7:$A$73,1)) +
(C8555-INDEX('Curva Juros'!$A$7:$A$73,MATCH(C8555,'Curva Juros'!$A$7:$A$73,1))) *
(INDEX('Curva Juros'!$B$7:$B$73,MATCH(C8555,'Curva Juros'!$A$7:$A$73,1)+1) -
INDEX('Curva Juros'!$B$7:$B$73,MATCH(C8555,'Curva Juros'!$A$7:$A$73,1))) /
(INDEX('Curva Juros'!$A$7:$A$73,MATCH(C8555,'Curva Juros'!$A$7:$A$73,1)+1) -
INDEX('Curva Juros'!$A$7:$A$73,MATCH(C8555,'Curva Juros'!$A$7:$A$73,1)))</f>
        <v>7.6681108412698409</v>
      </c>
      <c r="F8555" s="24">
        <f t="shared" si="133"/>
        <v>-3.4421084126984164E-3</v>
      </c>
      <c r="G8555" s="24"/>
    </row>
    <row r="8556" spans="1:7" x14ac:dyDescent="0.25">
      <c r="A8556" s="3" t="s">
        <v>184</v>
      </c>
      <c r="B8556" s="4">
        <v>45947</v>
      </c>
      <c r="C8556" s="5">
        <v>899.32</v>
      </c>
      <c r="D8556" s="19">
        <v>7.2716000000000003E-2</v>
      </c>
      <c r="E8556" s="35" cm="1">
        <f t="array" ref="E8556">INDEX('Curva Juros'!$B$7:$B$73,MATCH(C8556,'Curva Juros'!$A$7:$A$73,1)) +
(C8556-INDEX('Curva Juros'!$A$7:$A$73,MATCH(C8556,'Curva Juros'!$A$7:$A$73,1))) *
(INDEX('Curva Juros'!$B$7:$B$73,MATCH(C8556,'Curva Juros'!$A$7:$A$73,1)+1) -
INDEX('Curva Juros'!$B$7:$B$73,MATCH(C8556,'Curva Juros'!$A$7:$A$73,1))) /
(INDEX('Curva Juros'!$A$7:$A$73,MATCH(C8556,'Curva Juros'!$A$7:$A$73,1)+1) -
INDEX('Curva Juros'!$A$7:$A$73,MATCH(C8556,'Curva Juros'!$A$7:$A$73,1)))</f>
        <v>7.6685466984126984</v>
      </c>
      <c r="F8556" s="24">
        <f t="shared" si="133"/>
        <v>-3.9694669841269792E-3</v>
      </c>
      <c r="G8556" s="24"/>
    </row>
    <row r="8557" spans="1:7" x14ac:dyDescent="0.25">
      <c r="A8557" s="6" t="s">
        <v>184</v>
      </c>
      <c r="B8557" s="7">
        <v>45954</v>
      </c>
      <c r="C8557" s="8">
        <v>894.28</v>
      </c>
      <c r="D8557" s="20">
        <v>7.2888999999999995E-2</v>
      </c>
      <c r="E8557" s="35" cm="1">
        <f t="array" ref="E8557">INDEX('Curva Juros'!$B$7:$B$73,MATCH(C8557,'Curva Juros'!$A$7:$A$73,1)) +
(C8557-INDEX('Curva Juros'!$A$7:$A$73,MATCH(C8557,'Curva Juros'!$A$7:$A$73,1))) *
(INDEX('Curva Juros'!$B$7:$B$73,MATCH(C8557,'Curva Juros'!$A$7:$A$73,1)+1) -
INDEX('Curva Juros'!$B$7:$B$73,MATCH(C8557,'Curva Juros'!$A$7:$A$73,1))) /
(INDEX('Curva Juros'!$A$7:$A$73,MATCH(C8557,'Curva Juros'!$A$7:$A$73,1)+1) -
INDEX('Curva Juros'!$A$7:$A$73,MATCH(C8557,'Curva Juros'!$A$7:$A$73,1)))</f>
        <v>7.6689986984126985</v>
      </c>
      <c r="F8557" s="24">
        <f t="shared" si="133"/>
        <v>-3.8009869841269944E-3</v>
      </c>
      <c r="G8557" s="24"/>
    </row>
    <row r="8558" spans="1:7" x14ac:dyDescent="0.25">
      <c r="A8558" s="3" t="s">
        <v>184</v>
      </c>
      <c r="B8558" s="4">
        <v>45961</v>
      </c>
      <c r="C8558" s="5">
        <v>888.92</v>
      </c>
      <c r="D8558" s="19">
        <v>7.4175000000000005E-2</v>
      </c>
      <c r="E8558" s="35" cm="1">
        <f t="array" ref="E8558">INDEX('Curva Juros'!$B$7:$B$73,MATCH(C8558,'Curva Juros'!$A$7:$A$73,1)) +
(C8558-INDEX('Curva Juros'!$A$7:$A$73,MATCH(C8558,'Curva Juros'!$A$7:$A$73,1))) *
(INDEX('Curva Juros'!$B$7:$B$73,MATCH(C8558,'Curva Juros'!$A$7:$A$73,1)+1) -
INDEX('Curva Juros'!$B$7:$B$73,MATCH(C8558,'Curva Juros'!$A$7:$A$73,1))) /
(INDEX('Curva Juros'!$A$7:$A$73,MATCH(C8558,'Curva Juros'!$A$7:$A$73,1)+1) -
INDEX('Curva Juros'!$A$7:$A$73,MATCH(C8558,'Curva Juros'!$A$7:$A$73,1)))</f>
        <v>7.6694793968253965</v>
      </c>
      <c r="F8558" s="24">
        <f t="shared" si="133"/>
        <v>-2.5197939682539555E-3</v>
      </c>
      <c r="G8558" s="24"/>
    </row>
    <row r="8559" spans="1:7" x14ac:dyDescent="0.25">
      <c r="A8559" s="6" t="s">
        <v>184</v>
      </c>
      <c r="B8559" s="7">
        <v>45968</v>
      </c>
      <c r="C8559" s="8">
        <v>883.93</v>
      </c>
      <c r="D8559" s="20">
        <v>7.4126999999999998E-2</v>
      </c>
      <c r="E8559" s="35" cm="1">
        <f t="array" ref="E8559">INDEX('Curva Juros'!$B$7:$B$73,MATCH(C8559,'Curva Juros'!$A$7:$A$73,1)) +
(C8559-INDEX('Curva Juros'!$A$7:$A$73,MATCH(C8559,'Curva Juros'!$A$7:$A$73,1))) *
(INDEX('Curva Juros'!$B$7:$B$73,MATCH(C8559,'Curva Juros'!$A$7:$A$73,1)+1) -
INDEX('Curva Juros'!$B$7:$B$73,MATCH(C8559,'Curva Juros'!$A$7:$A$73,1))) /
(INDEX('Curva Juros'!$A$7:$A$73,MATCH(C8559,'Curva Juros'!$A$7:$A$73,1)+1) -
INDEX('Curva Juros'!$A$7:$A$73,MATCH(C8559,'Curva Juros'!$A$7:$A$73,1)))</f>
        <v>7.6699269126984122</v>
      </c>
      <c r="F8559" s="24">
        <f t="shared" si="133"/>
        <v>-2.5722691269841197E-3</v>
      </c>
      <c r="G8559" s="24"/>
    </row>
    <row r="8560" spans="1:7" x14ac:dyDescent="0.25">
      <c r="A8560" s="3" t="s">
        <v>184</v>
      </c>
      <c r="B8560" s="4">
        <v>45975</v>
      </c>
      <c r="C8560" s="5">
        <v>879.55</v>
      </c>
      <c r="D8560" s="19">
        <v>7.1886000000000005E-2</v>
      </c>
      <c r="E8560" s="35" cm="1">
        <f t="array" ref="E8560">INDEX('Curva Juros'!$B$7:$B$73,MATCH(C8560,'Curva Juros'!$A$7:$A$73,1)) +
(C8560-INDEX('Curva Juros'!$A$7:$A$73,MATCH(C8560,'Curva Juros'!$A$7:$A$73,1))) *
(INDEX('Curva Juros'!$B$7:$B$73,MATCH(C8560,'Curva Juros'!$A$7:$A$73,1)+1) -
INDEX('Curva Juros'!$B$7:$B$73,MATCH(C8560,'Curva Juros'!$A$7:$A$73,1))) /
(INDEX('Curva Juros'!$A$7:$A$73,MATCH(C8560,'Curva Juros'!$A$7:$A$73,1)+1) -
INDEX('Curva Juros'!$A$7:$A$73,MATCH(C8560,'Curva Juros'!$A$7:$A$73,1)))</f>
        <v>7.6703858333333335</v>
      </c>
      <c r="F8560" s="24">
        <f t="shared" si="133"/>
        <v>-4.8178583333333275E-3</v>
      </c>
      <c r="G8560" s="24"/>
    </row>
    <row r="8561" spans="1:7" x14ac:dyDescent="0.25">
      <c r="A8561" s="6" t="s">
        <v>184</v>
      </c>
      <c r="B8561" s="7">
        <v>45982</v>
      </c>
      <c r="C8561" s="8">
        <v>875.47</v>
      </c>
      <c r="D8561" s="20">
        <v>7.2187000000000001E-2</v>
      </c>
      <c r="E8561" s="35" cm="1">
        <f t="array" ref="E8561">INDEX('Curva Juros'!$B$7:$B$73,MATCH(C8561,'Curva Juros'!$A$7:$A$73,1)) +
(C8561-INDEX('Curva Juros'!$A$7:$A$73,MATCH(C8561,'Curva Juros'!$A$7:$A$73,1))) *
(INDEX('Curva Juros'!$B$7:$B$73,MATCH(C8561,'Curva Juros'!$A$7:$A$73,1)+1) -
INDEX('Curva Juros'!$B$7:$B$73,MATCH(C8561,'Curva Juros'!$A$7:$A$73,1))) /
(INDEX('Curva Juros'!$A$7:$A$73,MATCH(C8561,'Curva Juros'!$A$7:$A$73,1)+1) -
INDEX('Curva Juros'!$A$7:$A$73,MATCH(C8561,'Curva Juros'!$A$7:$A$73,1)))</f>
        <v>7.6708618333333334</v>
      </c>
      <c r="F8561" s="24">
        <f t="shared" si="133"/>
        <v>-4.5216183333333382E-3</v>
      </c>
      <c r="G8561" s="24"/>
    </row>
    <row r="8562" spans="1:7" x14ac:dyDescent="0.25">
      <c r="A8562" s="3" t="s">
        <v>184</v>
      </c>
      <c r="B8562" s="4">
        <v>45989</v>
      </c>
      <c r="C8562" s="5">
        <v>870.39</v>
      </c>
      <c r="D8562" s="19">
        <v>7.2488999999999998E-2</v>
      </c>
      <c r="E8562" s="35" cm="1">
        <f t="array" ref="E8562">INDEX('Curva Juros'!$B$7:$B$73,MATCH(C8562,'Curva Juros'!$A$7:$A$73,1)) +
(C8562-INDEX('Curva Juros'!$A$7:$A$73,MATCH(C8562,'Curva Juros'!$A$7:$A$73,1))) *
(INDEX('Curva Juros'!$B$7:$B$73,MATCH(C8562,'Curva Juros'!$A$7:$A$73,1)+1) -
INDEX('Curva Juros'!$B$7:$B$73,MATCH(C8562,'Curva Juros'!$A$7:$A$73,1))) /
(INDEX('Curva Juros'!$A$7:$A$73,MATCH(C8562,'Curva Juros'!$A$7:$A$73,1)+1) -
INDEX('Curva Juros'!$A$7:$A$73,MATCH(C8562,'Curva Juros'!$A$7:$A$73,1)))</f>
        <v>7.6714544999999994</v>
      </c>
      <c r="F8562" s="24">
        <f t="shared" si="133"/>
        <v>-4.2255449999999972E-3</v>
      </c>
      <c r="G8562" s="24"/>
    </row>
    <row r="8563" spans="1:7" x14ac:dyDescent="0.25">
      <c r="A8563" s="6" t="s">
        <v>184</v>
      </c>
      <c r="B8563" s="7">
        <v>45996</v>
      </c>
      <c r="C8563" s="8">
        <v>865.08</v>
      </c>
      <c r="D8563" s="20">
        <v>7.3611999999999997E-2</v>
      </c>
      <c r="E8563" s="35" cm="1">
        <f t="array" ref="E8563">INDEX('Curva Juros'!$B$7:$B$73,MATCH(C8563,'Curva Juros'!$A$7:$A$73,1)) +
(C8563-INDEX('Curva Juros'!$A$7:$A$73,MATCH(C8563,'Curva Juros'!$A$7:$A$73,1))) *
(INDEX('Curva Juros'!$B$7:$B$73,MATCH(C8563,'Curva Juros'!$A$7:$A$73,1)+1) -
INDEX('Curva Juros'!$B$7:$B$73,MATCH(C8563,'Curva Juros'!$A$7:$A$73,1))) /
(INDEX('Curva Juros'!$A$7:$A$73,MATCH(C8563,'Curva Juros'!$A$7:$A$73,1)+1) -
INDEX('Curva Juros'!$A$7:$A$73,MATCH(C8563,'Curva Juros'!$A$7:$A$73,1)))</f>
        <v>7.6720739999999994</v>
      </c>
      <c r="F8563" s="24">
        <f t="shared" si="133"/>
        <v>-3.1087399999999987E-3</v>
      </c>
      <c r="G8563" s="24"/>
    </row>
    <row r="8564" spans="1:7" x14ac:dyDescent="0.25">
      <c r="A8564" s="3" t="s">
        <v>184</v>
      </c>
      <c r="B8564" s="4">
        <v>46003</v>
      </c>
      <c r="C8564" s="5">
        <v>860.3</v>
      </c>
      <c r="D8564" s="19">
        <v>7.2789999999999994E-2</v>
      </c>
      <c r="E8564" s="35" cm="1">
        <f t="array" ref="E8564">INDEX('Curva Juros'!$B$7:$B$73,MATCH(C8564,'Curva Juros'!$A$7:$A$73,1)) +
(C8564-INDEX('Curva Juros'!$A$7:$A$73,MATCH(C8564,'Curva Juros'!$A$7:$A$73,1))) *
(INDEX('Curva Juros'!$B$7:$B$73,MATCH(C8564,'Curva Juros'!$A$7:$A$73,1)+1) -
INDEX('Curva Juros'!$B$7:$B$73,MATCH(C8564,'Curva Juros'!$A$7:$A$73,1))) /
(INDEX('Curva Juros'!$A$7:$A$73,MATCH(C8564,'Curva Juros'!$A$7:$A$73,1)+1) -
INDEX('Curva Juros'!$A$7:$A$73,MATCH(C8564,'Curva Juros'!$A$7:$A$73,1)))</f>
        <v>7.6726316666666667</v>
      </c>
      <c r="F8564" s="24">
        <f t="shared" si="133"/>
        <v>-3.9363166666666755E-3</v>
      </c>
      <c r="G8564" s="24"/>
    </row>
    <row r="8565" spans="1:7" x14ac:dyDescent="0.25">
      <c r="A8565" s="6" t="s">
        <v>184</v>
      </c>
      <c r="B8565" s="7">
        <v>46010</v>
      </c>
      <c r="C8565" s="8">
        <v>855.06</v>
      </c>
      <c r="D8565" s="20">
        <v>7.3683999999999999E-2</v>
      </c>
      <c r="E8565" s="35" cm="1">
        <f t="array" ref="E8565">INDEX('Curva Juros'!$B$7:$B$73,MATCH(C8565,'Curva Juros'!$A$7:$A$73,1)) +
(C8565-INDEX('Curva Juros'!$A$7:$A$73,MATCH(C8565,'Curva Juros'!$A$7:$A$73,1))) *
(INDEX('Curva Juros'!$B$7:$B$73,MATCH(C8565,'Curva Juros'!$A$7:$A$73,1)+1) -
INDEX('Curva Juros'!$B$7:$B$73,MATCH(C8565,'Curva Juros'!$A$7:$A$73,1))) /
(INDEX('Curva Juros'!$A$7:$A$73,MATCH(C8565,'Curva Juros'!$A$7:$A$73,1)+1) -
INDEX('Curva Juros'!$A$7:$A$73,MATCH(C8565,'Curva Juros'!$A$7:$A$73,1)))</f>
        <v>7.6732429999999994</v>
      </c>
      <c r="F8565" s="24">
        <f t="shared" si="133"/>
        <v>-3.0484299999999909E-3</v>
      </c>
      <c r="G8565" s="24"/>
    </row>
    <row r="8566" spans="1:7" x14ac:dyDescent="0.25">
      <c r="A8566" s="3" t="s">
        <v>184</v>
      </c>
      <c r="B8566" s="4">
        <v>46017</v>
      </c>
      <c r="C8566" s="5">
        <v>851.35</v>
      </c>
      <c r="D8566" s="19">
        <v>7.2617000000000001E-2</v>
      </c>
      <c r="E8566" s="35" cm="1">
        <f t="array" ref="E8566">INDEX('Curva Juros'!$B$7:$B$73,MATCH(C8566,'Curva Juros'!$A$7:$A$73,1)) +
(C8566-INDEX('Curva Juros'!$A$7:$A$73,MATCH(C8566,'Curva Juros'!$A$7:$A$73,1))) *
(INDEX('Curva Juros'!$B$7:$B$73,MATCH(C8566,'Curva Juros'!$A$7:$A$73,1)+1) -
INDEX('Curva Juros'!$B$7:$B$73,MATCH(C8566,'Curva Juros'!$A$7:$A$73,1))) /
(INDEX('Curva Juros'!$A$7:$A$73,MATCH(C8566,'Curva Juros'!$A$7:$A$73,1)+1) -
INDEX('Curva Juros'!$A$7:$A$73,MATCH(C8566,'Curva Juros'!$A$7:$A$73,1)))</f>
        <v>7.6736758333333333</v>
      </c>
      <c r="F8566" s="24">
        <f t="shared" si="133"/>
        <v>-4.1197583333333343E-3</v>
      </c>
      <c r="G8566" s="24"/>
    </row>
    <row r="8567" spans="1:7" x14ac:dyDescent="0.25">
      <c r="A8567" s="6" t="s">
        <v>184</v>
      </c>
      <c r="B8567" s="7">
        <v>46024</v>
      </c>
      <c r="C8567" s="8">
        <v>847.44</v>
      </c>
      <c r="D8567" s="20">
        <v>7.2278999999999996E-2</v>
      </c>
      <c r="E8567" s="35" cm="1">
        <f t="array" ref="E8567">INDEX('Curva Juros'!$B$7:$B$73,MATCH(C8567,'Curva Juros'!$A$7:$A$73,1)) +
(C8567-INDEX('Curva Juros'!$A$7:$A$73,MATCH(C8567,'Curva Juros'!$A$7:$A$73,1))) *
(INDEX('Curva Juros'!$B$7:$B$73,MATCH(C8567,'Curva Juros'!$A$7:$A$73,1)+1) -
INDEX('Curva Juros'!$B$7:$B$73,MATCH(C8567,'Curva Juros'!$A$7:$A$73,1))) /
(INDEX('Curva Juros'!$A$7:$A$73,MATCH(C8567,'Curva Juros'!$A$7:$A$73,1)+1) -
INDEX('Curva Juros'!$A$7:$A$73,MATCH(C8567,'Curva Juros'!$A$7:$A$73,1)))</f>
        <v>7.6741320000000002</v>
      </c>
      <c r="F8567" s="24">
        <f t="shared" si="133"/>
        <v>-4.4623200000000057E-3</v>
      </c>
      <c r="G8567" s="24"/>
    </row>
    <row r="8568" spans="1:7" x14ac:dyDescent="0.25">
      <c r="A8568" s="3" t="s">
        <v>184</v>
      </c>
      <c r="B8568" s="4">
        <v>46031</v>
      </c>
      <c r="C8568" s="5">
        <v>842.28</v>
      </c>
      <c r="D8568" s="19">
        <v>7.2890999999999997E-2</v>
      </c>
      <c r="E8568" s="35" cm="1">
        <f t="array" ref="E8568">INDEX('Curva Juros'!$B$7:$B$73,MATCH(C8568,'Curva Juros'!$A$7:$A$73,1)) +
(C8568-INDEX('Curva Juros'!$A$7:$A$73,MATCH(C8568,'Curva Juros'!$A$7:$A$73,1))) *
(INDEX('Curva Juros'!$B$7:$B$73,MATCH(C8568,'Curva Juros'!$A$7:$A$73,1)+1) -
INDEX('Curva Juros'!$B$7:$B$73,MATCH(C8568,'Curva Juros'!$A$7:$A$73,1))) /
(INDEX('Curva Juros'!$A$7:$A$73,MATCH(C8568,'Curva Juros'!$A$7:$A$73,1)+1) -
INDEX('Curva Juros'!$A$7:$A$73,MATCH(C8568,'Curva Juros'!$A$7:$A$73,1)))</f>
        <v>7.6747339999999999</v>
      </c>
      <c r="F8568" s="24">
        <f t="shared" si="133"/>
        <v>-3.8563399999999998E-3</v>
      </c>
      <c r="G8568" s="24"/>
    </row>
    <row r="8569" spans="1:7" x14ac:dyDescent="0.25">
      <c r="A8569" s="6" t="s">
        <v>184</v>
      </c>
      <c r="B8569" s="7">
        <v>46038</v>
      </c>
      <c r="C8569" s="8">
        <v>837.32</v>
      </c>
      <c r="D8569" s="20">
        <v>7.2742000000000001E-2</v>
      </c>
      <c r="E8569" s="35" cm="1">
        <f t="array" ref="E8569">INDEX('Curva Juros'!$B$7:$B$73,MATCH(C8569,'Curva Juros'!$A$7:$A$73,1)) +
(C8569-INDEX('Curva Juros'!$A$7:$A$73,MATCH(C8569,'Curva Juros'!$A$7:$A$73,1))) *
(INDEX('Curva Juros'!$B$7:$B$73,MATCH(C8569,'Curva Juros'!$A$7:$A$73,1)+1) -
INDEX('Curva Juros'!$B$7:$B$73,MATCH(C8569,'Curva Juros'!$A$7:$A$73,1))) /
(INDEX('Curva Juros'!$A$7:$A$73,MATCH(C8569,'Curva Juros'!$A$7:$A$73,1)+1) -
INDEX('Curva Juros'!$A$7:$A$73,MATCH(C8569,'Curva Juros'!$A$7:$A$73,1)))</f>
        <v>7.6753126666666667</v>
      </c>
      <c r="F8569" s="24">
        <f t="shared" si="133"/>
        <v>-4.0111266666666701E-3</v>
      </c>
      <c r="G8569" s="24"/>
    </row>
    <row r="8570" spans="1:7" x14ac:dyDescent="0.25">
      <c r="A8570" s="3" t="s">
        <v>184</v>
      </c>
      <c r="B8570" s="4">
        <v>46045</v>
      </c>
      <c r="C8570" s="5">
        <v>832.93</v>
      </c>
      <c r="D8570" s="19">
        <v>7.0535E-2</v>
      </c>
      <c r="E8570" s="35" cm="1">
        <f t="array" ref="E8570">INDEX('Curva Juros'!$B$7:$B$73,MATCH(C8570,'Curva Juros'!$A$7:$A$73,1)) +
(C8570-INDEX('Curva Juros'!$A$7:$A$73,MATCH(C8570,'Curva Juros'!$A$7:$A$73,1))) *
(INDEX('Curva Juros'!$B$7:$B$73,MATCH(C8570,'Curva Juros'!$A$7:$A$73,1)+1) -
INDEX('Curva Juros'!$B$7:$B$73,MATCH(C8570,'Curva Juros'!$A$7:$A$73,1))) /
(INDEX('Curva Juros'!$A$7:$A$73,MATCH(C8570,'Curva Juros'!$A$7:$A$73,1)+1) -
INDEX('Curva Juros'!$A$7:$A$73,MATCH(C8570,'Curva Juros'!$A$7:$A$73,1)))</f>
        <v>7.6758248333333334</v>
      </c>
      <c r="F8570" s="24">
        <f t="shared" si="133"/>
        <v>-6.2232483333333338E-3</v>
      </c>
      <c r="G8570" s="24"/>
    </row>
    <row r="8571" spans="1:7" x14ac:dyDescent="0.25">
      <c r="A8571" s="6" t="s">
        <v>184</v>
      </c>
      <c r="B8571" s="7">
        <v>46052</v>
      </c>
      <c r="C8571" s="8">
        <v>828.74</v>
      </c>
      <c r="D8571" s="20">
        <v>6.7618999999999999E-2</v>
      </c>
      <c r="E8571" s="35" cm="1">
        <f t="array" ref="E8571">INDEX('Curva Juros'!$B$7:$B$73,MATCH(C8571,'Curva Juros'!$A$7:$A$73,1)) +
(C8571-INDEX('Curva Juros'!$A$7:$A$73,MATCH(C8571,'Curva Juros'!$A$7:$A$73,1))) *
(INDEX('Curva Juros'!$B$7:$B$73,MATCH(C8571,'Curva Juros'!$A$7:$A$73,1)+1) -
INDEX('Curva Juros'!$B$7:$B$73,MATCH(C8571,'Curva Juros'!$A$7:$A$73,1))) /
(INDEX('Curva Juros'!$A$7:$A$73,MATCH(C8571,'Curva Juros'!$A$7:$A$73,1)+1) -
INDEX('Curva Juros'!$A$7:$A$73,MATCH(C8571,'Curva Juros'!$A$7:$A$73,1)))</f>
        <v>7.6763136666666663</v>
      </c>
      <c r="F8571" s="24">
        <f t="shared" si="133"/>
        <v>-9.1441366666666635E-3</v>
      </c>
      <c r="G8571" s="24"/>
    </row>
    <row r="8572" spans="1:7" x14ac:dyDescent="0.25">
      <c r="A8572" s="3" t="s">
        <v>184</v>
      </c>
      <c r="B8572" s="4">
        <v>46059</v>
      </c>
      <c r="C8572" s="5">
        <v>823.72</v>
      </c>
      <c r="D8572" s="19">
        <v>6.7696000000000006E-2</v>
      </c>
      <c r="E8572" s="35" cm="1">
        <f t="array" ref="E8572">INDEX('Curva Juros'!$B$7:$B$73,MATCH(C8572,'Curva Juros'!$A$7:$A$73,1)) +
(C8572-INDEX('Curva Juros'!$A$7:$A$73,MATCH(C8572,'Curva Juros'!$A$7:$A$73,1))) *
(INDEX('Curva Juros'!$B$7:$B$73,MATCH(C8572,'Curva Juros'!$A$7:$A$73,1)+1) -
INDEX('Curva Juros'!$B$7:$B$73,MATCH(C8572,'Curva Juros'!$A$7:$A$73,1))) /
(INDEX('Curva Juros'!$A$7:$A$73,MATCH(C8572,'Curva Juros'!$A$7:$A$73,1)+1) -
INDEX('Curva Juros'!$A$7:$A$73,MATCH(C8572,'Curva Juros'!$A$7:$A$73,1)))</f>
        <v>7.6768993333333331</v>
      </c>
      <c r="F8572" s="24">
        <f t="shared" si="133"/>
        <v>-9.0729933333333207E-3</v>
      </c>
      <c r="G8572" s="24"/>
    </row>
    <row r="8573" spans="1:7" x14ac:dyDescent="0.25">
      <c r="A8573" s="6" t="s">
        <v>184</v>
      </c>
      <c r="B8573" s="7">
        <v>46066</v>
      </c>
      <c r="C8573" s="8">
        <v>818.87</v>
      </c>
      <c r="D8573" s="20">
        <v>6.7127000000000006E-2</v>
      </c>
      <c r="E8573" s="35" cm="1">
        <f t="array" ref="E8573">INDEX('Curva Juros'!$B$7:$B$73,MATCH(C8573,'Curva Juros'!$A$7:$A$73,1)) +
(C8573-INDEX('Curva Juros'!$A$7:$A$73,MATCH(C8573,'Curva Juros'!$A$7:$A$73,1))) *
(INDEX('Curva Juros'!$B$7:$B$73,MATCH(C8573,'Curva Juros'!$A$7:$A$73,1)+1) -
INDEX('Curva Juros'!$B$7:$B$73,MATCH(C8573,'Curva Juros'!$A$7:$A$73,1))) /
(INDEX('Curva Juros'!$A$7:$A$73,MATCH(C8573,'Curva Juros'!$A$7:$A$73,1)+1) -
INDEX('Curva Juros'!$A$7:$A$73,MATCH(C8573,'Curva Juros'!$A$7:$A$73,1)))</f>
        <v>7.6774651666666669</v>
      </c>
      <c r="F8573" s="24">
        <f t="shared" si="133"/>
        <v>-9.6476516666666595E-3</v>
      </c>
      <c r="G8573" s="24"/>
    </row>
    <row r="8574" spans="1:7" x14ac:dyDescent="0.25">
      <c r="A8574" s="3" t="s">
        <v>184</v>
      </c>
      <c r="B8574" s="4">
        <v>46073</v>
      </c>
      <c r="C8574" s="5">
        <v>815.58</v>
      </c>
      <c r="D8574" s="19">
        <v>6.8174999999999999E-2</v>
      </c>
      <c r="E8574" s="35" cm="1">
        <f t="array" ref="E8574">INDEX('Curva Juros'!$B$7:$B$73,MATCH(C8574,'Curva Juros'!$A$7:$A$73,1)) +
(C8574-INDEX('Curva Juros'!$A$7:$A$73,MATCH(C8574,'Curva Juros'!$A$7:$A$73,1))) *
(INDEX('Curva Juros'!$B$7:$B$73,MATCH(C8574,'Curva Juros'!$A$7:$A$73,1)+1) -
INDEX('Curva Juros'!$B$7:$B$73,MATCH(C8574,'Curva Juros'!$A$7:$A$73,1))) /
(INDEX('Curva Juros'!$A$7:$A$73,MATCH(C8574,'Curva Juros'!$A$7:$A$73,1)+1) -
INDEX('Curva Juros'!$A$7:$A$73,MATCH(C8574,'Curva Juros'!$A$7:$A$73,1)))</f>
        <v>7.6778490000000001</v>
      </c>
      <c r="F8574" s="24">
        <f t="shared" si="133"/>
        <v>-8.6034900000000053E-3</v>
      </c>
      <c r="G8574" s="24"/>
    </row>
    <row r="8575" spans="1:7" x14ac:dyDescent="0.25">
      <c r="A8575" s="6" t="s">
        <v>184</v>
      </c>
      <c r="B8575" s="7">
        <v>46080</v>
      </c>
      <c r="C8575" s="8">
        <v>810.9</v>
      </c>
      <c r="D8575" s="20">
        <v>6.7036999999999999E-2</v>
      </c>
      <c r="E8575" s="35" cm="1">
        <f t="array" ref="E8575">INDEX('Curva Juros'!$B$7:$B$73,MATCH(C8575,'Curva Juros'!$A$7:$A$73,1)) +
(C8575-INDEX('Curva Juros'!$A$7:$A$73,MATCH(C8575,'Curva Juros'!$A$7:$A$73,1))) *
(INDEX('Curva Juros'!$B$7:$B$73,MATCH(C8575,'Curva Juros'!$A$7:$A$73,1)+1) -
INDEX('Curva Juros'!$B$7:$B$73,MATCH(C8575,'Curva Juros'!$A$7:$A$73,1))) /
(INDEX('Curva Juros'!$A$7:$A$73,MATCH(C8575,'Curva Juros'!$A$7:$A$73,1)+1) -
INDEX('Curva Juros'!$A$7:$A$73,MATCH(C8575,'Curva Juros'!$A$7:$A$73,1)))</f>
        <v>7.6783950000000001</v>
      </c>
      <c r="F8575" s="24">
        <f t="shared" si="133"/>
        <v>-9.7469500000000042E-3</v>
      </c>
      <c r="G8575" s="24"/>
    </row>
    <row r="8576" spans="1:7" x14ac:dyDescent="0.25">
      <c r="A8576" s="3" t="s">
        <v>185</v>
      </c>
      <c r="B8576" s="4">
        <v>45723</v>
      </c>
      <c r="C8576" s="5">
        <v>1302.68</v>
      </c>
      <c r="D8576" s="19">
        <v>8.0918000000000004E-2</v>
      </c>
      <c r="E8576" s="35" cm="1">
        <f t="array" ref="E8576">INDEX('Curva Juros'!$B$7:$B$73,MATCH(C8576,'Curva Juros'!$A$7:$A$73,1)) +
(C8576-INDEX('Curva Juros'!$A$7:$A$73,MATCH(C8576,'Curva Juros'!$A$7:$A$73,1))) *
(INDEX('Curva Juros'!$B$7:$B$73,MATCH(C8576,'Curva Juros'!$A$7:$A$73,1)+1) -
INDEX('Curva Juros'!$B$7:$B$73,MATCH(C8576,'Curva Juros'!$A$7:$A$73,1))) /
(INDEX('Curva Juros'!$A$7:$A$73,MATCH(C8576,'Curva Juros'!$A$7:$A$73,1)+1) -
INDEX('Curva Juros'!$A$7:$A$73,MATCH(C8576,'Curva Juros'!$A$7:$A$73,1)))</f>
        <v>7.6176059682539687</v>
      </c>
      <c r="F8576" s="24">
        <f t="shared" si="133"/>
        <v>4.741940317460322E-3</v>
      </c>
      <c r="G8576" s="24"/>
    </row>
    <row r="8577" spans="1:7" x14ac:dyDescent="0.25">
      <c r="A8577" s="6" t="s">
        <v>185</v>
      </c>
      <c r="B8577" s="7">
        <v>45730</v>
      </c>
      <c r="C8577" s="8">
        <v>1298.29</v>
      </c>
      <c r="D8577" s="20">
        <v>8.0250000000000002E-2</v>
      </c>
      <c r="E8577" s="35" cm="1">
        <f t="array" ref="E8577">INDEX('Curva Juros'!$B$7:$B$73,MATCH(C8577,'Curva Juros'!$A$7:$A$73,1)) +
(C8577-INDEX('Curva Juros'!$A$7:$A$73,MATCH(C8577,'Curva Juros'!$A$7:$A$73,1))) *
(INDEX('Curva Juros'!$B$7:$B$73,MATCH(C8577,'Curva Juros'!$A$7:$A$73,1)+1) -
INDEX('Curva Juros'!$B$7:$B$73,MATCH(C8577,'Curva Juros'!$A$7:$A$73,1))) /
(INDEX('Curva Juros'!$A$7:$A$73,MATCH(C8577,'Curva Juros'!$A$7:$A$73,1)+1) -
INDEX('Curva Juros'!$A$7:$A$73,MATCH(C8577,'Curva Juros'!$A$7:$A$73,1)))</f>
        <v>7.6184282222222226</v>
      </c>
      <c r="F8577" s="24">
        <f t="shared" si="133"/>
        <v>4.0657177777777692E-3</v>
      </c>
      <c r="G8577" s="24"/>
    </row>
    <row r="8578" spans="1:7" x14ac:dyDescent="0.25">
      <c r="A8578" s="3" t="s">
        <v>185</v>
      </c>
      <c r="B8578" s="4">
        <v>45737</v>
      </c>
      <c r="C8578" s="5">
        <v>1292.31</v>
      </c>
      <c r="D8578" s="19">
        <v>8.1323000000000006E-2</v>
      </c>
      <c r="E8578" s="35" cm="1">
        <f t="array" ref="E8578">INDEX('Curva Juros'!$B$7:$B$73,MATCH(C8578,'Curva Juros'!$A$7:$A$73,1)) +
(C8578-INDEX('Curva Juros'!$A$7:$A$73,MATCH(C8578,'Curva Juros'!$A$7:$A$73,1))) *
(INDEX('Curva Juros'!$B$7:$B$73,MATCH(C8578,'Curva Juros'!$A$7:$A$73,1)+1) -
INDEX('Curva Juros'!$B$7:$B$73,MATCH(C8578,'Curva Juros'!$A$7:$A$73,1))) /
(INDEX('Curva Juros'!$A$7:$A$73,MATCH(C8578,'Curva Juros'!$A$7:$A$73,1)+1) -
INDEX('Curva Juros'!$A$7:$A$73,MATCH(C8578,'Curva Juros'!$A$7:$A$73,1)))</f>
        <v>7.619548285714286</v>
      </c>
      <c r="F8578" s="24">
        <f t="shared" si="133"/>
        <v>5.1275171428571409E-3</v>
      </c>
      <c r="G8578" s="24"/>
    </row>
    <row r="8579" spans="1:7" x14ac:dyDescent="0.25">
      <c r="A8579" s="6" t="s">
        <v>185</v>
      </c>
      <c r="B8579" s="7">
        <v>45744</v>
      </c>
      <c r="C8579" s="8">
        <v>1286.8900000000001</v>
      </c>
      <c r="D8579" s="20">
        <v>8.1775E-2</v>
      </c>
      <c r="E8579" s="35" cm="1">
        <f t="array" ref="E8579">INDEX('Curva Juros'!$B$7:$B$73,MATCH(C8579,'Curva Juros'!$A$7:$A$73,1)) +
(C8579-INDEX('Curva Juros'!$A$7:$A$73,MATCH(C8579,'Curva Juros'!$A$7:$A$73,1))) *
(INDEX('Curva Juros'!$B$7:$B$73,MATCH(C8579,'Curva Juros'!$A$7:$A$73,1)+1) -
INDEX('Curva Juros'!$B$7:$B$73,MATCH(C8579,'Curva Juros'!$A$7:$A$73,1))) /
(INDEX('Curva Juros'!$A$7:$A$73,MATCH(C8579,'Curva Juros'!$A$7:$A$73,1)+1) -
INDEX('Curva Juros'!$A$7:$A$73,MATCH(C8579,'Curva Juros'!$A$7:$A$73,1)))</f>
        <v>7.6205634603174603</v>
      </c>
      <c r="F8579" s="24">
        <f t="shared" ref="F8579:F8642" si="134">D8579-E8579/100</f>
        <v>5.5693653968253987E-3</v>
      </c>
      <c r="G8579" s="24"/>
    </row>
    <row r="8580" spans="1:7" x14ac:dyDescent="0.25">
      <c r="A8580" s="3" t="s">
        <v>185</v>
      </c>
      <c r="B8580" s="4">
        <v>45751</v>
      </c>
      <c r="C8580" s="5">
        <v>1284.9000000000001</v>
      </c>
      <c r="D8580" s="19">
        <v>7.8506999999999993E-2</v>
      </c>
      <c r="E8580" s="35" cm="1">
        <f t="array" ref="E8580">INDEX('Curva Juros'!$B$7:$B$73,MATCH(C8580,'Curva Juros'!$A$7:$A$73,1)) +
(C8580-INDEX('Curva Juros'!$A$7:$A$73,MATCH(C8580,'Curva Juros'!$A$7:$A$73,1))) *
(INDEX('Curva Juros'!$B$7:$B$73,MATCH(C8580,'Curva Juros'!$A$7:$A$73,1)+1) -
INDEX('Curva Juros'!$B$7:$B$73,MATCH(C8580,'Curva Juros'!$A$7:$A$73,1))) /
(INDEX('Curva Juros'!$A$7:$A$73,MATCH(C8580,'Curva Juros'!$A$7:$A$73,1)+1) -
INDEX('Curva Juros'!$A$7:$A$73,MATCH(C8580,'Curva Juros'!$A$7:$A$73,1)))</f>
        <v>7.6209361904761908</v>
      </c>
      <c r="F8580" s="24">
        <f t="shared" si="134"/>
        <v>2.2976380952380859E-3</v>
      </c>
      <c r="G8580" s="24"/>
    </row>
    <row r="8581" spans="1:7" x14ac:dyDescent="0.25">
      <c r="A8581" s="6" t="s">
        <v>185</v>
      </c>
      <c r="B8581" s="7">
        <v>45758</v>
      </c>
      <c r="C8581" s="8">
        <v>1278.81</v>
      </c>
      <c r="D8581" s="20">
        <v>7.9687999999999995E-2</v>
      </c>
      <c r="E8581" s="35" cm="1">
        <f t="array" ref="E8581">INDEX('Curva Juros'!$B$7:$B$73,MATCH(C8581,'Curva Juros'!$A$7:$A$73,1)) +
(C8581-INDEX('Curva Juros'!$A$7:$A$73,MATCH(C8581,'Curva Juros'!$A$7:$A$73,1))) *
(INDEX('Curva Juros'!$B$7:$B$73,MATCH(C8581,'Curva Juros'!$A$7:$A$73,1)+1) -
INDEX('Curva Juros'!$B$7:$B$73,MATCH(C8581,'Curva Juros'!$A$7:$A$73,1))) /
(INDEX('Curva Juros'!$A$7:$A$73,MATCH(C8581,'Curva Juros'!$A$7:$A$73,1)+1) -
INDEX('Curva Juros'!$A$7:$A$73,MATCH(C8581,'Curva Juros'!$A$7:$A$73,1)))</f>
        <v>7.6220768571428579</v>
      </c>
      <c r="F8581" s="24">
        <f t="shared" si="134"/>
        <v>3.4672314285714156E-3</v>
      </c>
      <c r="G8581" s="24"/>
    </row>
    <row r="8582" spans="1:7" x14ac:dyDescent="0.25">
      <c r="A8582" s="3" t="s">
        <v>185</v>
      </c>
      <c r="B8582" s="4">
        <v>45764</v>
      </c>
      <c r="C8582" s="5">
        <v>1276.1300000000001</v>
      </c>
      <c r="D8582" s="19">
        <v>7.8251000000000001E-2</v>
      </c>
      <c r="E8582" s="35" cm="1">
        <f t="array" ref="E8582">INDEX('Curva Juros'!$B$7:$B$73,MATCH(C8582,'Curva Juros'!$A$7:$A$73,1)) +
(C8582-INDEX('Curva Juros'!$A$7:$A$73,MATCH(C8582,'Curva Juros'!$A$7:$A$73,1))) *
(INDEX('Curva Juros'!$B$7:$B$73,MATCH(C8582,'Curva Juros'!$A$7:$A$73,1)+1) -
INDEX('Curva Juros'!$B$7:$B$73,MATCH(C8582,'Curva Juros'!$A$7:$A$73,1))) /
(INDEX('Curva Juros'!$A$7:$A$73,MATCH(C8582,'Curva Juros'!$A$7:$A$73,1)+1) -
INDEX('Curva Juros'!$A$7:$A$73,MATCH(C8582,'Curva Juros'!$A$7:$A$73,1)))</f>
        <v>7.6225788253968254</v>
      </c>
      <c r="F8582" s="24">
        <f t="shared" si="134"/>
        <v>2.0252117460317492E-3</v>
      </c>
      <c r="G8582" s="24"/>
    </row>
    <row r="8583" spans="1:7" x14ac:dyDescent="0.25">
      <c r="A8583" s="6" t="s">
        <v>185</v>
      </c>
      <c r="B8583" s="7">
        <v>45772</v>
      </c>
      <c r="C8583" s="8">
        <v>1273.3499999999999</v>
      </c>
      <c r="D8583" s="20">
        <v>7.6924000000000006E-2</v>
      </c>
      <c r="E8583" s="35" cm="1">
        <f t="array" ref="E8583">INDEX('Curva Juros'!$B$7:$B$73,MATCH(C8583,'Curva Juros'!$A$7:$A$73,1)) +
(C8583-INDEX('Curva Juros'!$A$7:$A$73,MATCH(C8583,'Curva Juros'!$A$7:$A$73,1))) *
(INDEX('Curva Juros'!$B$7:$B$73,MATCH(C8583,'Curva Juros'!$A$7:$A$73,1)+1) -
INDEX('Curva Juros'!$B$7:$B$73,MATCH(C8583,'Curva Juros'!$A$7:$A$73,1))) /
(INDEX('Curva Juros'!$A$7:$A$73,MATCH(C8583,'Curva Juros'!$A$7:$A$73,1)+1) -
INDEX('Curva Juros'!$A$7:$A$73,MATCH(C8583,'Curva Juros'!$A$7:$A$73,1)))</f>
        <v>7.6230995238095245</v>
      </c>
      <c r="F8583" s="24">
        <f t="shared" si="134"/>
        <v>6.9300476190475857E-4</v>
      </c>
      <c r="G8583" s="24"/>
    </row>
    <row r="8584" spans="1:7" x14ac:dyDescent="0.25">
      <c r="A8584" s="3" t="s">
        <v>185</v>
      </c>
      <c r="B8584" s="4">
        <v>45779</v>
      </c>
      <c r="C8584" s="5">
        <v>1269.42</v>
      </c>
      <c r="D8584" s="19">
        <v>7.6854000000000006E-2</v>
      </c>
      <c r="E8584" s="35" cm="1">
        <f t="array" ref="E8584">INDEX('Curva Juros'!$B$7:$B$73,MATCH(C8584,'Curva Juros'!$A$7:$A$73,1)) +
(C8584-INDEX('Curva Juros'!$A$7:$A$73,MATCH(C8584,'Curva Juros'!$A$7:$A$73,1))) *
(INDEX('Curva Juros'!$B$7:$B$73,MATCH(C8584,'Curva Juros'!$A$7:$A$73,1)+1) -
INDEX('Curva Juros'!$B$7:$B$73,MATCH(C8584,'Curva Juros'!$A$7:$A$73,1))) /
(INDEX('Curva Juros'!$A$7:$A$73,MATCH(C8584,'Curva Juros'!$A$7:$A$73,1)+1) -
INDEX('Curva Juros'!$A$7:$A$73,MATCH(C8584,'Curva Juros'!$A$7:$A$73,1)))</f>
        <v>7.6238356190476191</v>
      </c>
      <c r="F8584" s="24">
        <f t="shared" si="134"/>
        <v>6.1564380952380815E-4</v>
      </c>
      <c r="G8584" s="24"/>
    </row>
    <row r="8585" spans="1:7" x14ac:dyDescent="0.25">
      <c r="A8585" s="6" t="s">
        <v>185</v>
      </c>
      <c r="B8585" s="7">
        <v>45786</v>
      </c>
      <c r="C8585" s="8">
        <v>1265.58</v>
      </c>
      <c r="D8585" s="20">
        <v>7.5584999999999999E-2</v>
      </c>
      <c r="E8585" s="35" cm="1">
        <f t="array" ref="E8585">INDEX('Curva Juros'!$B$7:$B$73,MATCH(C8585,'Curva Juros'!$A$7:$A$73,1)) +
(C8585-INDEX('Curva Juros'!$A$7:$A$73,MATCH(C8585,'Curva Juros'!$A$7:$A$73,1))) *
(INDEX('Curva Juros'!$B$7:$B$73,MATCH(C8585,'Curva Juros'!$A$7:$A$73,1)+1) -
INDEX('Curva Juros'!$B$7:$B$73,MATCH(C8585,'Curva Juros'!$A$7:$A$73,1))) /
(INDEX('Curva Juros'!$A$7:$A$73,MATCH(C8585,'Curva Juros'!$A$7:$A$73,1)+1) -
INDEX('Curva Juros'!$A$7:$A$73,MATCH(C8585,'Curva Juros'!$A$7:$A$73,1)))</f>
        <v>7.6245548571428579</v>
      </c>
      <c r="F8585" s="24">
        <f t="shared" si="134"/>
        <v>-6.6054857142858192E-4</v>
      </c>
      <c r="G8585" s="24"/>
    </row>
    <row r="8586" spans="1:7" x14ac:dyDescent="0.25">
      <c r="A8586" s="3" t="s">
        <v>185</v>
      </c>
      <c r="B8586" s="4">
        <v>45793</v>
      </c>
      <c r="C8586" s="5">
        <v>1259.8800000000001</v>
      </c>
      <c r="D8586" s="19">
        <v>7.6349E-2</v>
      </c>
      <c r="E8586" s="35" cm="1">
        <f t="array" ref="E8586">INDEX('Curva Juros'!$B$7:$B$73,MATCH(C8586,'Curva Juros'!$A$7:$A$73,1)) +
(C8586-INDEX('Curva Juros'!$A$7:$A$73,MATCH(C8586,'Curva Juros'!$A$7:$A$73,1))) *
(INDEX('Curva Juros'!$B$7:$B$73,MATCH(C8586,'Curva Juros'!$A$7:$A$73,1)+1) -
INDEX('Curva Juros'!$B$7:$B$73,MATCH(C8586,'Curva Juros'!$A$7:$A$73,1))) /
(INDEX('Curva Juros'!$A$7:$A$73,MATCH(C8586,'Curva Juros'!$A$7:$A$73,1)+1) -
INDEX('Curva Juros'!$A$7:$A$73,MATCH(C8586,'Curva Juros'!$A$7:$A$73,1)))</f>
        <v>7.6256180952380959</v>
      </c>
      <c r="F8586" s="24">
        <f t="shared" si="134"/>
        <v>9.2819047619041584E-5</v>
      </c>
      <c r="G8586" s="24"/>
    </row>
    <row r="8587" spans="1:7" x14ac:dyDescent="0.25">
      <c r="A8587" s="6" t="s">
        <v>185</v>
      </c>
      <c r="B8587" s="7">
        <v>45800</v>
      </c>
      <c r="C8587" s="8">
        <v>1255.3499999999999</v>
      </c>
      <c r="D8587" s="20">
        <v>7.5829999999999995E-2</v>
      </c>
      <c r="E8587" s="35" cm="1">
        <f t="array" ref="E8587">INDEX('Curva Juros'!$B$7:$B$73,MATCH(C8587,'Curva Juros'!$A$7:$A$73,1)) +
(C8587-INDEX('Curva Juros'!$A$7:$A$73,MATCH(C8587,'Curva Juros'!$A$7:$A$73,1))) *
(INDEX('Curva Juros'!$B$7:$B$73,MATCH(C8587,'Curva Juros'!$A$7:$A$73,1)+1) -
INDEX('Curva Juros'!$B$7:$B$73,MATCH(C8587,'Curva Juros'!$A$7:$A$73,1))) /
(INDEX('Curva Juros'!$A$7:$A$73,MATCH(C8587,'Curva Juros'!$A$7:$A$73,1)+1) -
INDEX('Curva Juros'!$A$7:$A$73,MATCH(C8587,'Curva Juros'!$A$7:$A$73,1)))</f>
        <v>7.626301190476191</v>
      </c>
      <c r="F8587" s="24">
        <f t="shared" si="134"/>
        <v>-4.330119047619152E-4</v>
      </c>
      <c r="G8587" s="24"/>
    </row>
    <row r="8588" spans="1:7" x14ac:dyDescent="0.25">
      <c r="A8588" s="3" t="s">
        <v>185</v>
      </c>
      <c r="B8588" s="4">
        <v>45807</v>
      </c>
      <c r="C8588" s="5">
        <v>1249.93</v>
      </c>
      <c r="D8588" s="19">
        <v>7.6290999999999998E-2</v>
      </c>
      <c r="E8588" s="35" cm="1">
        <f t="array" ref="E8588">INDEX('Curva Juros'!$B$7:$B$73,MATCH(C8588,'Curva Juros'!$A$7:$A$73,1)) +
(C8588-INDEX('Curva Juros'!$A$7:$A$73,MATCH(C8588,'Curva Juros'!$A$7:$A$73,1))) *
(INDEX('Curva Juros'!$B$7:$B$73,MATCH(C8588,'Curva Juros'!$A$7:$A$73,1)+1) -
INDEX('Curva Juros'!$B$7:$B$73,MATCH(C8588,'Curva Juros'!$A$7:$A$73,1))) /
(INDEX('Curva Juros'!$A$7:$A$73,MATCH(C8588,'Curva Juros'!$A$7:$A$73,1)+1) -
INDEX('Curva Juros'!$A$7:$A$73,MATCH(C8588,'Curva Juros'!$A$7:$A$73,1)))</f>
        <v>7.6271184920634925</v>
      </c>
      <c r="F8588" s="24">
        <f t="shared" si="134"/>
        <v>1.9815079365076427E-5</v>
      </c>
      <c r="G8588" s="24"/>
    </row>
    <row r="8589" spans="1:7" x14ac:dyDescent="0.25">
      <c r="A8589" s="6" t="s">
        <v>185</v>
      </c>
      <c r="B8589" s="7">
        <v>45814</v>
      </c>
      <c r="C8589" s="8">
        <v>1244.95</v>
      </c>
      <c r="D8589" s="20">
        <v>7.6272999999999994E-2</v>
      </c>
      <c r="E8589" s="35" cm="1">
        <f t="array" ref="E8589">INDEX('Curva Juros'!$B$7:$B$73,MATCH(C8589,'Curva Juros'!$A$7:$A$73,1)) +
(C8589-INDEX('Curva Juros'!$A$7:$A$73,MATCH(C8589,'Curva Juros'!$A$7:$A$73,1))) *
(INDEX('Curva Juros'!$B$7:$B$73,MATCH(C8589,'Curva Juros'!$A$7:$A$73,1)+1) -
INDEX('Curva Juros'!$B$7:$B$73,MATCH(C8589,'Curva Juros'!$A$7:$A$73,1))) /
(INDEX('Curva Juros'!$A$7:$A$73,MATCH(C8589,'Curva Juros'!$A$7:$A$73,1)+1) -
INDEX('Curva Juros'!$A$7:$A$73,MATCH(C8589,'Curva Juros'!$A$7:$A$73,1)))</f>
        <v>7.6278694444444444</v>
      </c>
      <c r="F8589" s="24">
        <f t="shared" si="134"/>
        <v>-5.6944444444539943E-6</v>
      </c>
      <c r="G8589" s="24"/>
    </row>
    <row r="8590" spans="1:7" x14ac:dyDescent="0.25">
      <c r="A8590" s="3" t="s">
        <v>185</v>
      </c>
      <c r="B8590" s="4">
        <v>45821</v>
      </c>
      <c r="C8590" s="5">
        <v>1240.81</v>
      </c>
      <c r="D8590" s="19">
        <v>7.5330999999999995E-2</v>
      </c>
      <c r="E8590" s="35" cm="1">
        <f t="array" ref="E8590">INDEX('Curva Juros'!$B$7:$B$73,MATCH(C8590,'Curva Juros'!$A$7:$A$73,1)) +
(C8590-INDEX('Curva Juros'!$A$7:$A$73,MATCH(C8590,'Curva Juros'!$A$7:$A$73,1))) *
(INDEX('Curva Juros'!$B$7:$B$73,MATCH(C8590,'Curva Juros'!$A$7:$A$73,1)+1) -
INDEX('Curva Juros'!$B$7:$B$73,MATCH(C8590,'Curva Juros'!$A$7:$A$73,1))) /
(INDEX('Curva Juros'!$A$7:$A$73,MATCH(C8590,'Curva Juros'!$A$7:$A$73,1)+1) -
INDEX('Curva Juros'!$A$7:$A$73,MATCH(C8590,'Curva Juros'!$A$7:$A$73,1)))</f>
        <v>7.6284937301587306</v>
      </c>
      <c r="F8590" s="24">
        <f t="shared" si="134"/>
        <v>-9.539373015873126E-4</v>
      </c>
      <c r="G8590" s="24"/>
    </row>
    <row r="8591" spans="1:7" x14ac:dyDescent="0.25">
      <c r="A8591" s="6" t="s">
        <v>185</v>
      </c>
      <c r="B8591" s="7">
        <v>45828</v>
      </c>
      <c r="C8591" s="8">
        <v>1236.9000000000001</v>
      </c>
      <c r="D8591" s="20">
        <v>7.5240000000000001E-2</v>
      </c>
      <c r="E8591" s="35" cm="1">
        <f t="array" ref="E8591">INDEX('Curva Juros'!$B$7:$B$73,MATCH(C8591,'Curva Juros'!$A$7:$A$73,1)) +
(C8591-INDEX('Curva Juros'!$A$7:$A$73,MATCH(C8591,'Curva Juros'!$A$7:$A$73,1))) *
(INDEX('Curva Juros'!$B$7:$B$73,MATCH(C8591,'Curva Juros'!$A$7:$A$73,1)+1) -
INDEX('Curva Juros'!$B$7:$B$73,MATCH(C8591,'Curva Juros'!$A$7:$A$73,1))) /
(INDEX('Curva Juros'!$A$7:$A$73,MATCH(C8591,'Curva Juros'!$A$7:$A$73,1)+1) -
INDEX('Curva Juros'!$A$7:$A$73,MATCH(C8591,'Curva Juros'!$A$7:$A$73,1)))</f>
        <v>7.6290833333333339</v>
      </c>
      <c r="F8591" s="24">
        <f t="shared" si="134"/>
        <v>-1.0508333333333342E-3</v>
      </c>
      <c r="G8591" s="24"/>
    </row>
    <row r="8592" spans="1:7" x14ac:dyDescent="0.25">
      <c r="A8592" s="3" t="s">
        <v>185</v>
      </c>
      <c r="B8592" s="4">
        <v>45835</v>
      </c>
      <c r="C8592" s="5">
        <v>1231.51</v>
      </c>
      <c r="D8592" s="19">
        <v>7.5657000000000002E-2</v>
      </c>
      <c r="E8592" s="35" cm="1">
        <f t="array" ref="E8592">INDEX('Curva Juros'!$B$7:$B$73,MATCH(C8592,'Curva Juros'!$A$7:$A$73,1)) +
(C8592-INDEX('Curva Juros'!$A$7:$A$73,MATCH(C8592,'Curva Juros'!$A$7:$A$73,1))) *
(INDEX('Curva Juros'!$B$7:$B$73,MATCH(C8592,'Curva Juros'!$A$7:$A$73,1)+1) -
INDEX('Curva Juros'!$B$7:$B$73,MATCH(C8592,'Curva Juros'!$A$7:$A$73,1))) /
(INDEX('Curva Juros'!$A$7:$A$73,MATCH(C8592,'Curva Juros'!$A$7:$A$73,1)+1) -
INDEX('Curva Juros'!$A$7:$A$73,MATCH(C8592,'Curva Juros'!$A$7:$A$73,1)))</f>
        <v>7.629896111111111</v>
      </c>
      <c r="F8592" s="24">
        <f t="shared" si="134"/>
        <v>-6.4196111111110288E-4</v>
      </c>
      <c r="G8592" s="24"/>
    </row>
    <row r="8593" spans="1:7" x14ac:dyDescent="0.25">
      <c r="A8593" s="6" t="s">
        <v>185</v>
      </c>
      <c r="B8593" s="7">
        <v>45842</v>
      </c>
      <c r="C8593" s="8">
        <v>1227.3399999999999</v>
      </c>
      <c r="D8593" s="20">
        <v>7.4755000000000002E-2</v>
      </c>
      <c r="E8593" s="35" cm="1">
        <f t="array" ref="E8593">INDEX('Curva Juros'!$B$7:$B$73,MATCH(C8593,'Curva Juros'!$A$7:$A$73,1)) +
(C8593-INDEX('Curva Juros'!$A$7:$A$73,MATCH(C8593,'Curva Juros'!$A$7:$A$73,1))) *
(INDEX('Curva Juros'!$B$7:$B$73,MATCH(C8593,'Curva Juros'!$A$7:$A$73,1)+1) -
INDEX('Curva Juros'!$B$7:$B$73,MATCH(C8593,'Curva Juros'!$A$7:$A$73,1))) /
(INDEX('Curva Juros'!$A$7:$A$73,MATCH(C8593,'Curva Juros'!$A$7:$A$73,1)+1) -
INDEX('Curva Juros'!$A$7:$A$73,MATCH(C8593,'Curva Juros'!$A$7:$A$73,1)))</f>
        <v>7.6305249206349206</v>
      </c>
      <c r="F8593" s="24">
        <f t="shared" si="134"/>
        <v>-1.5502492063492052E-3</v>
      </c>
      <c r="G8593" s="24"/>
    </row>
    <row r="8594" spans="1:7" x14ac:dyDescent="0.25">
      <c r="A8594" s="3" t="s">
        <v>185</v>
      </c>
      <c r="B8594" s="4">
        <v>45849</v>
      </c>
      <c r="C8594" s="5">
        <v>1220.1099999999999</v>
      </c>
      <c r="D8594" s="19">
        <v>7.7189999999999995E-2</v>
      </c>
      <c r="E8594" s="35" cm="1">
        <f t="array" ref="E8594">INDEX('Curva Juros'!$B$7:$B$73,MATCH(C8594,'Curva Juros'!$A$7:$A$73,1)) +
(C8594-INDEX('Curva Juros'!$A$7:$A$73,MATCH(C8594,'Curva Juros'!$A$7:$A$73,1))) *
(INDEX('Curva Juros'!$B$7:$B$73,MATCH(C8594,'Curva Juros'!$A$7:$A$73,1)+1) -
INDEX('Curva Juros'!$B$7:$B$73,MATCH(C8594,'Curva Juros'!$A$7:$A$73,1))) /
(INDEX('Curva Juros'!$A$7:$A$73,MATCH(C8594,'Curva Juros'!$A$7:$A$73,1)+1) -
INDEX('Curva Juros'!$A$7:$A$73,MATCH(C8594,'Curva Juros'!$A$7:$A$73,1)))</f>
        <v>7.6316151587301588</v>
      </c>
      <c r="F8594" s="24">
        <f t="shared" si="134"/>
        <v>8.7384841269839975E-4</v>
      </c>
      <c r="G8594" s="24"/>
    </row>
    <row r="8595" spans="1:7" x14ac:dyDescent="0.25">
      <c r="A8595" s="6" t="s">
        <v>185</v>
      </c>
      <c r="B8595" s="7">
        <v>45856</v>
      </c>
      <c r="C8595" s="8">
        <v>1255.18</v>
      </c>
      <c r="D8595" s="20">
        <v>7.7576000000000006E-2</v>
      </c>
      <c r="E8595" s="35" cm="1">
        <f t="array" ref="E8595">INDEX('Curva Juros'!$B$7:$B$73,MATCH(C8595,'Curva Juros'!$A$7:$A$73,1)) +
(C8595-INDEX('Curva Juros'!$A$7:$A$73,MATCH(C8595,'Curva Juros'!$A$7:$A$73,1))) *
(INDEX('Curva Juros'!$B$7:$B$73,MATCH(C8595,'Curva Juros'!$A$7:$A$73,1)+1) -
INDEX('Curva Juros'!$B$7:$B$73,MATCH(C8595,'Curva Juros'!$A$7:$A$73,1))) /
(INDEX('Curva Juros'!$A$7:$A$73,MATCH(C8595,'Curva Juros'!$A$7:$A$73,1)+1) -
INDEX('Curva Juros'!$A$7:$A$73,MATCH(C8595,'Curva Juros'!$A$7:$A$73,1)))</f>
        <v>7.6263268253968262</v>
      </c>
      <c r="F8595" s="24">
        <f t="shared" si="134"/>
        <v>1.3127317460317478E-3</v>
      </c>
      <c r="G8595" s="24"/>
    </row>
    <row r="8596" spans="1:7" x14ac:dyDescent="0.25">
      <c r="A8596" s="3" t="s">
        <v>185</v>
      </c>
      <c r="B8596" s="4">
        <v>45863</v>
      </c>
      <c r="C8596" s="5">
        <v>1249.83</v>
      </c>
      <c r="D8596" s="19">
        <v>7.8022999999999995E-2</v>
      </c>
      <c r="E8596" s="35" cm="1">
        <f t="array" ref="E8596">INDEX('Curva Juros'!$B$7:$B$73,MATCH(C8596,'Curva Juros'!$A$7:$A$73,1)) +
(C8596-INDEX('Curva Juros'!$A$7:$A$73,MATCH(C8596,'Curva Juros'!$A$7:$A$73,1))) *
(INDEX('Curva Juros'!$B$7:$B$73,MATCH(C8596,'Curva Juros'!$A$7:$A$73,1)+1) -
INDEX('Curva Juros'!$B$7:$B$73,MATCH(C8596,'Curva Juros'!$A$7:$A$73,1))) /
(INDEX('Curva Juros'!$A$7:$A$73,MATCH(C8596,'Curva Juros'!$A$7:$A$73,1)+1) -
INDEX('Curva Juros'!$A$7:$A$73,MATCH(C8596,'Curva Juros'!$A$7:$A$73,1)))</f>
        <v>7.6271335714285717</v>
      </c>
      <c r="F8596" s="24">
        <f t="shared" si="134"/>
        <v>1.7516642857142717E-3</v>
      </c>
      <c r="G8596" s="24"/>
    </row>
    <row r="8597" spans="1:7" x14ac:dyDescent="0.25">
      <c r="A8597" s="6" t="s">
        <v>185</v>
      </c>
      <c r="B8597" s="7">
        <v>45870</v>
      </c>
      <c r="C8597" s="8">
        <v>1245.43</v>
      </c>
      <c r="D8597" s="20">
        <v>7.7245999999999995E-2</v>
      </c>
      <c r="E8597" s="35" cm="1">
        <f t="array" ref="E8597">INDEX('Curva Juros'!$B$7:$B$73,MATCH(C8597,'Curva Juros'!$A$7:$A$73,1)) +
(C8597-INDEX('Curva Juros'!$A$7:$A$73,MATCH(C8597,'Curva Juros'!$A$7:$A$73,1))) *
(INDEX('Curva Juros'!$B$7:$B$73,MATCH(C8597,'Curva Juros'!$A$7:$A$73,1)+1) -
INDEX('Curva Juros'!$B$7:$B$73,MATCH(C8597,'Curva Juros'!$A$7:$A$73,1))) /
(INDEX('Curva Juros'!$A$7:$A$73,MATCH(C8597,'Curva Juros'!$A$7:$A$73,1)+1) -
INDEX('Curva Juros'!$A$7:$A$73,MATCH(C8597,'Curva Juros'!$A$7:$A$73,1)))</f>
        <v>7.6277970634920642</v>
      </c>
      <c r="F8597" s="24">
        <f t="shared" si="134"/>
        <v>9.6802936507935089E-4</v>
      </c>
      <c r="G8597" s="24"/>
    </row>
    <row r="8598" spans="1:7" x14ac:dyDescent="0.25">
      <c r="A8598" s="3" t="s">
        <v>185</v>
      </c>
      <c r="B8598" s="4">
        <v>45877</v>
      </c>
      <c r="C8598" s="5">
        <v>1241.73</v>
      </c>
      <c r="D8598" s="19">
        <v>7.5535000000000005E-2</v>
      </c>
      <c r="E8598" s="35" cm="1">
        <f t="array" ref="E8598">INDEX('Curva Juros'!$B$7:$B$73,MATCH(C8598,'Curva Juros'!$A$7:$A$73,1)) +
(C8598-INDEX('Curva Juros'!$A$7:$A$73,MATCH(C8598,'Curva Juros'!$A$7:$A$73,1))) *
(INDEX('Curva Juros'!$B$7:$B$73,MATCH(C8598,'Curva Juros'!$A$7:$A$73,1)+1) -
INDEX('Curva Juros'!$B$7:$B$73,MATCH(C8598,'Curva Juros'!$A$7:$A$73,1))) /
(INDEX('Curva Juros'!$A$7:$A$73,MATCH(C8598,'Curva Juros'!$A$7:$A$73,1)+1) -
INDEX('Curva Juros'!$A$7:$A$73,MATCH(C8598,'Curva Juros'!$A$7:$A$73,1)))</f>
        <v>7.628355</v>
      </c>
      <c r="F8598" s="24">
        <f t="shared" si="134"/>
        <v>-7.485500000000006E-4</v>
      </c>
      <c r="G8598" s="24"/>
    </row>
    <row r="8599" spans="1:7" x14ac:dyDescent="0.25">
      <c r="A8599" s="6" t="s">
        <v>185</v>
      </c>
      <c r="B8599" s="7">
        <v>45884</v>
      </c>
      <c r="C8599" s="8">
        <v>1236.43</v>
      </c>
      <c r="D8599" s="20">
        <v>7.5933E-2</v>
      </c>
      <c r="E8599" s="35" cm="1">
        <f t="array" ref="E8599">INDEX('Curva Juros'!$B$7:$B$73,MATCH(C8599,'Curva Juros'!$A$7:$A$73,1)) +
(C8599-INDEX('Curva Juros'!$A$7:$A$73,MATCH(C8599,'Curva Juros'!$A$7:$A$73,1))) *
(INDEX('Curva Juros'!$B$7:$B$73,MATCH(C8599,'Curva Juros'!$A$7:$A$73,1)+1) -
INDEX('Curva Juros'!$B$7:$B$73,MATCH(C8599,'Curva Juros'!$A$7:$A$73,1))) /
(INDEX('Curva Juros'!$A$7:$A$73,MATCH(C8599,'Curva Juros'!$A$7:$A$73,1)+1) -
INDEX('Curva Juros'!$A$7:$A$73,MATCH(C8599,'Curva Juros'!$A$7:$A$73,1)))</f>
        <v>7.6291542063492068</v>
      </c>
      <c r="F8599" s="24">
        <f t="shared" si="134"/>
        <v>-3.5854206349206219E-4</v>
      </c>
      <c r="G8599" s="24"/>
    </row>
    <row r="8600" spans="1:7" x14ac:dyDescent="0.25">
      <c r="A8600" s="3" t="s">
        <v>185</v>
      </c>
      <c r="B8600" s="4">
        <v>45891</v>
      </c>
      <c r="C8600" s="5">
        <v>1230.92</v>
      </c>
      <c r="D8600" s="19">
        <v>7.6591000000000006E-2</v>
      </c>
      <c r="E8600" s="35" cm="1">
        <f t="array" ref="E8600">INDEX('Curva Juros'!$B$7:$B$73,MATCH(C8600,'Curva Juros'!$A$7:$A$73,1)) +
(C8600-INDEX('Curva Juros'!$A$7:$A$73,MATCH(C8600,'Curva Juros'!$A$7:$A$73,1))) *
(INDEX('Curva Juros'!$B$7:$B$73,MATCH(C8600,'Curva Juros'!$A$7:$A$73,1)+1) -
INDEX('Curva Juros'!$B$7:$B$73,MATCH(C8600,'Curva Juros'!$A$7:$A$73,1))) /
(INDEX('Curva Juros'!$A$7:$A$73,MATCH(C8600,'Curva Juros'!$A$7:$A$73,1)+1) -
INDEX('Curva Juros'!$A$7:$A$73,MATCH(C8600,'Curva Juros'!$A$7:$A$73,1)))</f>
        <v>7.6299850793650794</v>
      </c>
      <c r="F8600" s="24">
        <f t="shared" si="134"/>
        <v>2.9114920634920605E-4</v>
      </c>
      <c r="G8600" s="24"/>
    </row>
    <row r="8601" spans="1:7" x14ac:dyDescent="0.25">
      <c r="A8601" s="6" t="s">
        <v>185</v>
      </c>
      <c r="B8601" s="7">
        <v>45898</v>
      </c>
      <c r="C8601" s="8">
        <v>1226.8</v>
      </c>
      <c r="D8601" s="20">
        <v>7.5437000000000004E-2</v>
      </c>
      <c r="E8601" s="35" cm="1">
        <f t="array" ref="E8601">INDEX('Curva Juros'!$B$7:$B$73,MATCH(C8601,'Curva Juros'!$A$7:$A$73,1)) +
(C8601-INDEX('Curva Juros'!$A$7:$A$73,MATCH(C8601,'Curva Juros'!$A$7:$A$73,1))) *
(INDEX('Curva Juros'!$B$7:$B$73,MATCH(C8601,'Curva Juros'!$A$7:$A$73,1)+1) -
INDEX('Curva Juros'!$B$7:$B$73,MATCH(C8601,'Curva Juros'!$A$7:$A$73,1))) /
(INDEX('Curva Juros'!$A$7:$A$73,MATCH(C8601,'Curva Juros'!$A$7:$A$73,1)+1) -
INDEX('Curva Juros'!$A$7:$A$73,MATCH(C8601,'Curva Juros'!$A$7:$A$73,1)))</f>
        <v>7.6306063492063494</v>
      </c>
      <c r="F8601" s="24">
        <f t="shared" si="134"/>
        <v>-8.6906349206349043E-4</v>
      </c>
      <c r="G8601" s="24"/>
    </row>
    <row r="8602" spans="1:7" x14ac:dyDescent="0.25">
      <c r="A8602" s="3" t="s">
        <v>185</v>
      </c>
      <c r="B8602" s="4">
        <v>45905</v>
      </c>
      <c r="C8602" s="5">
        <v>1221.94</v>
      </c>
      <c r="D8602" s="19">
        <v>7.5259999999999994E-2</v>
      </c>
      <c r="E8602" s="35" cm="1">
        <f t="array" ref="E8602">INDEX('Curva Juros'!$B$7:$B$73,MATCH(C8602,'Curva Juros'!$A$7:$A$73,1)) +
(C8602-INDEX('Curva Juros'!$A$7:$A$73,MATCH(C8602,'Curva Juros'!$A$7:$A$73,1))) *
(INDEX('Curva Juros'!$B$7:$B$73,MATCH(C8602,'Curva Juros'!$A$7:$A$73,1)+1) -
INDEX('Curva Juros'!$B$7:$B$73,MATCH(C8602,'Curva Juros'!$A$7:$A$73,1))) /
(INDEX('Curva Juros'!$A$7:$A$73,MATCH(C8602,'Curva Juros'!$A$7:$A$73,1)+1) -
INDEX('Curva Juros'!$A$7:$A$73,MATCH(C8602,'Curva Juros'!$A$7:$A$73,1)))</f>
        <v>7.6313392063492067</v>
      </c>
      <c r="F8602" s="24">
        <f t="shared" si="134"/>
        <v>-1.0533920634920729E-3</v>
      </c>
      <c r="G8602" s="24"/>
    </row>
    <row r="8603" spans="1:7" x14ac:dyDescent="0.25">
      <c r="A8603" s="6" t="s">
        <v>185</v>
      </c>
      <c r="B8603" s="7">
        <v>45912</v>
      </c>
      <c r="C8603" s="8">
        <v>1218.4100000000001</v>
      </c>
      <c r="D8603" s="20">
        <v>7.3326000000000002E-2</v>
      </c>
      <c r="E8603" s="35" cm="1">
        <f t="array" ref="E8603">INDEX('Curva Juros'!$B$7:$B$73,MATCH(C8603,'Curva Juros'!$A$7:$A$73,1)) +
(C8603-INDEX('Curva Juros'!$A$7:$A$73,MATCH(C8603,'Curva Juros'!$A$7:$A$73,1))) *
(INDEX('Curva Juros'!$B$7:$B$73,MATCH(C8603,'Curva Juros'!$A$7:$A$73,1)+1) -
INDEX('Curva Juros'!$B$7:$B$73,MATCH(C8603,'Curva Juros'!$A$7:$A$73,1))) /
(INDEX('Curva Juros'!$A$7:$A$73,MATCH(C8603,'Curva Juros'!$A$7:$A$73,1)+1) -
INDEX('Curva Juros'!$A$7:$A$73,MATCH(C8603,'Curva Juros'!$A$7:$A$73,1)))</f>
        <v>7.6318715079365083</v>
      </c>
      <c r="F8603" s="24">
        <f t="shared" si="134"/>
        <v>-2.992715079365077E-3</v>
      </c>
      <c r="G8603" s="24"/>
    </row>
    <row r="8604" spans="1:7" x14ac:dyDescent="0.25">
      <c r="A8604" s="3" t="s">
        <v>185</v>
      </c>
      <c r="B8604" s="4">
        <v>45919</v>
      </c>
      <c r="C8604" s="5">
        <v>1213.23</v>
      </c>
      <c r="D8604" s="19">
        <v>7.3557999999999998E-2</v>
      </c>
      <c r="E8604" s="35" cm="1">
        <f t="array" ref="E8604">INDEX('Curva Juros'!$B$7:$B$73,MATCH(C8604,'Curva Juros'!$A$7:$A$73,1)) +
(C8604-INDEX('Curva Juros'!$A$7:$A$73,MATCH(C8604,'Curva Juros'!$A$7:$A$73,1))) *
(INDEX('Curva Juros'!$B$7:$B$73,MATCH(C8604,'Curva Juros'!$A$7:$A$73,1)+1) -
INDEX('Curva Juros'!$B$7:$B$73,MATCH(C8604,'Curva Juros'!$A$7:$A$73,1))) /
(INDEX('Curva Juros'!$A$7:$A$73,MATCH(C8604,'Curva Juros'!$A$7:$A$73,1)+1) -
INDEX('Curva Juros'!$A$7:$A$73,MATCH(C8604,'Curva Juros'!$A$7:$A$73,1)))</f>
        <v>7.6326526190476187</v>
      </c>
      <c r="F8604" s="24">
        <f t="shared" si="134"/>
        <v>-2.7685261904761838E-3</v>
      </c>
      <c r="G8604" s="24"/>
    </row>
    <row r="8605" spans="1:7" x14ac:dyDescent="0.25">
      <c r="A8605" s="6" t="s">
        <v>185</v>
      </c>
      <c r="B8605" s="7">
        <v>45926</v>
      </c>
      <c r="C8605" s="8">
        <v>1209.3399999999999</v>
      </c>
      <c r="D8605" s="20">
        <v>7.2095999999999993E-2</v>
      </c>
      <c r="E8605" s="35" cm="1">
        <f t="array" ref="E8605">INDEX('Curva Juros'!$B$7:$B$73,MATCH(C8605,'Curva Juros'!$A$7:$A$73,1)) +
(C8605-INDEX('Curva Juros'!$A$7:$A$73,MATCH(C8605,'Curva Juros'!$A$7:$A$73,1))) *
(INDEX('Curva Juros'!$B$7:$B$73,MATCH(C8605,'Curva Juros'!$A$7:$A$73,1)+1) -
INDEX('Curva Juros'!$B$7:$B$73,MATCH(C8605,'Curva Juros'!$A$7:$A$73,1))) /
(INDEX('Curva Juros'!$A$7:$A$73,MATCH(C8605,'Curva Juros'!$A$7:$A$73,1)+1) -
INDEX('Curva Juros'!$A$7:$A$73,MATCH(C8605,'Curva Juros'!$A$7:$A$73,1)))</f>
        <v>7.6332392063492067</v>
      </c>
      <c r="F8605" s="24">
        <f t="shared" si="134"/>
        <v>-4.2363920634920782E-3</v>
      </c>
      <c r="G8605" s="24"/>
    </row>
    <row r="8606" spans="1:7" x14ac:dyDescent="0.25">
      <c r="A8606" s="3" t="s">
        <v>185</v>
      </c>
      <c r="B8606" s="4">
        <v>45933</v>
      </c>
      <c r="C8606" s="5">
        <v>1203.76</v>
      </c>
      <c r="D8606" s="19">
        <v>7.2859999999999994E-2</v>
      </c>
      <c r="E8606" s="35" cm="1">
        <f t="array" ref="E8606">INDEX('Curva Juros'!$B$7:$B$73,MATCH(C8606,'Curva Juros'!$A$7:$A$73,1)) +
(C8606-INDEX('Curva Juros'!$A$7:$A$73,MATCH(C8606,'Curva Juros'!$A$7:$A$73,1))) *
(INDEX('Curva Juros'!$B$7:$B$73,MATCH(C8606,'Curva Juros'!$A$7:$A$73,1)+1) -
INDEX('Curva Juros'!$B$7:$B$73,MATCH(C8606,'Curva Juros'!$A$7:$A$73,1))) /
(INDEX('Curva Juros'!$A$7:$A$73,MATCH(C8606,'Curva Juros'!$A$7:$A$73,1)+1) -
INDEX('Curva Juros'!$A$7:$A$73,MATCH(C8606,'Curva Juros'!$A$7:$A$73,1)))</f>
        <v>7.6340806349206352</v>
      </c>
      <c r="F8606" s="24">
        <f t="shared" si="134"/>
        <v>-3.4808063492063612E-3</v>
      </c>
      <c r="G8606" s="24"/>
    </row>
    <row r="8607" spans="1:7" x14ac:dyDescent="0.25">
      <c r="A8607" s="6" t="s">
        <v>185</v>
      </c>
      <c r="B8607" s="7">
        <v>45940</v>
      </c>
      <c r="C8607" s="8">
        <v>1198.78</v>
      </c>
      <c r="D8607" s="20">
        <v>7.2834999999999997E-2</v>
      </c>
      <c r="E8607" s="35" cm="1">
        <f t="array" ref="E8607">INDEX('Curva Juros'!$B$7:$B$73,MATCH(C8607,'Curva Juros'!$A$7:$A$73,1)) +
(C8607-INDEX('Curva Juros'!$A$7:$A$73,MATCH(C8607,'Curva Juros'!$A$7:$A$73,1))) *
(INDEX('Curva Juros'!$B$7:$B$73,MATCH(C8607,'Curva Juros'!$A$7:$A$73,1)+1) -
INDEX('Curva Juros'!$B$7:$B$73,MATCH(C8607,'Curva Juros'!$A$7:$A$73,1))) /
(INDEX('Curva Juros'!$A$7:$A$73,MATCH(C8607,'Curva Juros'!$A$7:$A$73,1)+1) -
INDEX('Curva Juros'!$A$7:$A$73,MATCH(C8607,'Curva Juros'!$A$7:$A$73,1)))</f>
        <v>7.6348315873015871</v>
      </c>
      <c r="F8607" s="24">
        <f t="shared" si="134"/>
        <v>-3.5133158730158709E-3</v>
      </c>
      <c r="G8607" s="24"/>
    </row>
    <row r="8608" spans="1:7" x14ac:dyDescent="0.25">
      <c r="A8608" s="3" t="s">
        <v>185</v>
      </c>
      <c r="B8608" s="4">
        <v>45947</v>
      </c>
      <c r="C8608" s="5">
        <v>1194.27</v>
      </c>
      <c r="D8608" s="19">
        <v>7.2192000000000006E-2</v>
      </c>
      <c r="E8608" s="35" cm="1">
        <f t="array" ref="E8608">INDEX('Curva Juros'!$B$7:$B$73,MATCH(C8608,'Curva Juros'!$A$7:$A$73,1)) +
(C8608-INDEX('Curva Juros'!$A$7:$A$73,MATCH(C8608,'Curva Juros'!$A$7:$A$73,1))) *
(INDEX('Curva Juros'!$B$7:$B$73,MATCH(C8608,'Curva Juros'!$A$7:$A$73,1)+1) -
INDEX('Curva Juros'!$B$7:$B$73,MATCH(C8608,'Curva Juros'!$A$7:$A$73,1))) /
(INDEX('Curva Juros'!$A$7:$A$73,MATCH(C8608,'Curva Juros'!$A$7:$A$73,1)+1) -
INDEX('Curva Juros'!$A$7:$A$73,MATCH(C8608,'Curva Juros'!$A$7:$A$73,1)))</f>
        <v>7.6355116666666669</v>
      </c>
      <c r="F8608" s="24">
        <f t="shared" si="134"/>
        <v>-4.1631166666666608E-3</v>
      </c>
      <c r="G8608" s="24"/>
    </row>
    <row r="8609" spans="1:7" x14ac:dyDescent="0.25">
      <c r="A8609" s="6" t="s">
        <v>185</v>
      </c>
      <c r="B8609" s="7">
        <v>45954</v>
      </c>
      <c r="C8609" s="8">
        <v>1189.73</v>
      </c>
      <c r="D8609" s="20">
        <v>7.1578000000000003E-2</v>
      </c>
      <c r="E8609" s="35" cm="1">
        <f t="array" ref="E8609">INDEX('Curva Juros'!$B$7:$B$73,MATCH(C8609,'Curva Juros'!$A$7:$A$73,1)) +
(C8609-INDEX('Curva Juros'!$A$7:$A$73,MATCH(C8609,'Curva Juros'!$A$7:$A$73,1))) *
(INDEX('Curva Juros'!$B$7:$B$73,MATCH(C8609,'Curva Juros'!$A$7:$A$73,1)+1) -
INDEX('Curva Juros'!$B$7:$B$73,MATCH(C8609,'Curva Juros'!$A$7:$A$73,1))) /
(INDEX('Curva Juros'!$A$7:$A$73,MATCH(C8609,'Curva Juros'!$A$7:$A$73,1)+1) -
INDEX('Curva Juros'!$A$7:$A$73,MATCH(C8609,'Curva Juros'!$A$7:$A$73,1)))</f>
        <v>7.6361962698412702</v>
      </c>
      <c r="F8609" s="24">
        <f t="shared" si="134"/>
        <v>-4.7839626984127054E-3</v>
      </c>
      <c r="G8609" s="24"/>
    </row>
    <row r="8610" spans="1:7" x14ac:dyDescent="0.25">
      <c r="A8610" s="3" t="s">
        <v>185</v>
      </c>
      <c r="B8610" s="4">
        <v>45961</v>
      </c>
      <c r="C8610" s="5">
        <v>1183.31</v>
      </c>
      <c r="D8610" s="19">
        <v>7.3451000000000002E-2</v>
      </c>
      <c r="E8610" s="35" cm="1">
        <f t="array" ref="E8610">INDEX('Curva Juros'!$B$7:$B$73,MATCH(C8610,'Curva Juros'!$A$7:$A$73,1)) +
(C8610-INDEX('Curva Juros'!$A$7:$A$73,MATCH(C8610,'Curva Juros'!$A$7:$A$73,1))) *
(INDEX('Curva Juros'!$B$7:$B$73,MATCH(C8610,'Curva Juros'!$A$7:$A$73,1)+1) -
INDEX('Curva Juros'!$B$7:$B$73,MATCH(C8610,'Curva Juros'!$A$7:$A$73,1))) /
(INDEX('Curva Juros'!$A$7:$A$73,MATCH(C8610,'Curva Juros'!$A$7:$A$73,1)+1) -
INDEX('Curva Juros'!$A$7:$A$73,MATCH(C8610,'Curva Juros'!$A$7:$A$73,1)))</f>
        <v>7.6371643650793652</v>
      </c>
      <c r="F8610" s="24">
        <f t="shared" si="134"/>
        <v>-2.9206436507936556E-3</v>
      </c>
      <c r="G8610" s="24"/>
    </row>
    <row r="8611" spans="1:7" x14ac:dyDescent="0.25">
      <c r="A8611" s="6" t="s">
        <v>185</v>
      </c>
      <c r="B8611" s="7">
        <v>45968</v>
      </c>
      <c r="C8611" s="8">
        <v>1178.32</v>
      </c>
      <c r="D8611" s="20">
        <v>7.3432999999999998E-2</v>
      </c>
      <c r="E8611" s="35" cm="1">
        <f t="array" ref="E8611">INDEX('Curva Juros'!$B$7:$B$73,MATCH(C8611,'Curva Juros'!$A$7:$A$73,1)) +
(C8611-INDEX('Curva Juros'!$A$7:$A$73,MATCH(C8611,'Curva Juros'!$A$7:$A$73,1))) *
(INDEX('Curva Juros'!$B$7:$B$73,MATCH(C8611,'Curva Juros'!$A$7:$A$73,1)+1) -
INDEX('Curva Juros'!$B$7:$B$73,MATCH(C8611,'Curva Juros'!$A$7:$A$73,1))) /
(INDEX('Curva Juros'!$A$7:$A$73,MATCH(C8611,'Curva Juros'!$A$7:$A$73,1)+1) -
INDEX('Curva Juros'!$A$7:$A$73,MATCH(C8611,'Curva Juros'!$A$7:$A$73,1)))</f>
        <v>7.6379168253968253</v>
      </c>
      <c r="F8611" s="24">
        <f t="shared" si="134"/>
        <v>-2.9461682539682482E-3</v>
      </c>
      <c r="G8611" s="24"/>
    </row>
    <row r="8612" spans="1:7" x14ac:dyDescent="0.25">
      <c r="A8612" s="3" t="s">
        <v>185</v>
      </c>
      <c r="B8612" s="4">
        <v>45975</v>
      </c>
      <c r="C8612" s="5">
        <v>1174.3399999999999</v>
      </c>
      <c r="D8612" s="19">
        <v>7.2098999999999996E-2</v>
      </c>
      <c r="E8612" s="35" cm="1">
        <f t="array" ref="E8612">INDEX('Curva Juros'!$B$7:$B$73,MATCH(C8612,'Curva Juros'!$A$7:$A$73,1)) +
(C8612-INDEX('Curva Juros'!$A$7:$A$73,MATCH(C8612,'Curva Juros'!$A$7:$A$73,1))) *
(INDEX('Curva Juros'!$B$7:$B$73,MATCH(C8612,'Curva Juros'!$A$7:$A$73,1)+1) -
INDEX('Curva Juros'!$B$7:$B$73,MATCH(C8612,'Curva Juros'!$A$7:$A$73,1))) /
(INDEX('Curva Juros'!$A$7:$A$73,MATCH(C8612,'Curva Juros'!$A$7:$A$73,1)+1) -
INDEX('Curva Juros'!$A$7:$A$73,MATCH(C8612,'Curva Juros'!$A$7:$A$73,1)))</f>
        <v>7.6385169841269844</v>
      </c>
      <c r="F8612" s="24">
        <f t="shared" si="134"/>
        <v>-4.2861698412698518E-3</v>
      </c>
      <c r="G8612" s="24"/>
    </row>
    <row r="8613" spans="1:7" x14ac:dyDescent="0.25">
      <c r="A8613" s="6" t="s">
        <v>185</v>
      </c>
      <c r="B8613" s="7">
        <v>45982</v>
      </c>
      <c r="C8613" s="8">
        <v>1170.3800000000001</v>
      </c>
      <c r="D8613" s="20">
        <v>7.2038000000000005E-2</v>
      </c>
      <c r="E8613" s="35" cm="1">
        <f t="array" ref="E8613">INDEX('Curva Juros'!$B$7:$B$73,MATCH(C8613,'Curva Juros'!$A$7:$A$73,1)) +
(C8613-INDEX('Curva Juros'!$A$7:$A$73,MATCH(C8613,'Curva Juros'!$A$7:$A$73,1))) *
(INDEX('Curva Juros'!$B$7:$B$73,MATCH(C8613,'Curva Juros'!$A$7:$A$73,1)+1) -
INDEX('Curva Juros'!$B$7:$B$73,MATCH(C8613,'Curva Juros'!$A$7:$A$73,1))) /
(INDEX('Curva Juros'!$A$7:$A$73,MATCH(C8613,'Curva Juros'!$A$7:$A$73,1)+1) -
INDEX('Curva Juros'!$A$7:$A$73,MATCH(C8613,'Curva Juros'!$A$7:$A$73,1)))</f>
        <v>7.6391141269841265</v>
      </c>
      <c r="F8613" s="24">
        <f t="shared" si="134"/>
        <v>-4.3531412698412653E-3</v>
      </c>
      <c r="G8613" s="24"/>
    </row>
    <row r="8614" spans="1:7" x14ac:dyDescent="0.25">
      <c r="A8614" s="3" t="s">
        <v>185</v>
      </c>
      <c r="B8614" s="4">
        <v>45989</v>
      </c>
      <c r="C8614" s="5">
        <v>1164.76</v>
      </c>
      <c r="D8614" s="19">
        <v>7.2858999999999993E-2</v>
      </c>
      <c r="E8614" s="35" cm="1">
        <f t="array" ref="E8614">INDEX('Curva Juros'!$B$7:$B$73,MATCH(C8614,'Curva Juros'!$A$7:$A$73,1)) +
(C8614-INDEX('Curva Juros'!$A$7:$A$73,MATCH(C8614,'Curva Juros'!$A$7:$A$73,1))) *
(INDEX('Curva Juros'!$B$7:$B$73,MATCH(C8614,'Curva Juros'!$A$7:$A$73,1)+1) -
INDEX('Curva Juros'!$B$7:$B$73,MATCH(C8614,'Curva Juros'!$A$7:$A$73,1))) /
(INDEX('Curva Juros'!$A$7:$A$73,MATCH(C8614,'Curva Juros'!$A$7:$A$73,1)+1) -
INDEX('Curva Juros'!$A$7:$A$73,MATCH(C8614,'Curva Juros'!$A$7:$A$73,1)))</f>
        <v>7.6399615873015874</v>
      </c>
      <c r="F8614" s="24">
        <f t="shared" si="134"/>
        <v>-3.5406158730158788E-3</v>
      </c>
      <c r="G8614" s="24"/>
    </row>
    <row r="8615" spans="1:7" x14ac:dyDescent="0.25">
      <c r="A8615" s="6" t="s">
        <v>185</v>
      </c>
      <c r="B8615" s="7">
        <v>45996</v>
      </c>
      <c r="C8615" s="8">
        <v>1159.24</v>
      </c>
      <c r="D8615" s="20">
        <v>7.3540999999999995E-2</v>
      </c>
      <c r="E8615" s="35" cm="1">
        <f t="array" ref="E8615">INDEX('Curva Juros'!$B$7:$B$73,MATCH(C8615,'Curva Juros'!$A$7:$A$73,1)) +
(C8615-INDEX('Curva Juros'!$A$7:$A$73,MATCH(C8615,'Curva Juros'!$A$7:$A$73,1))) *
(INDEX('Curva Juros'!$B$7:$B$73,MATCH(C8615,'Curva Juros'!$A$7:$A$73,1)+1) -
INDEX('Curva Juros'!$B$7:$B$73,MATCH(C8615,'Curva Juros'!$A$7:$A$73,1))) /
(INDEX('Curva Juros'!$A$7:$A$73,MATCH(C8615,'Curva Juros'!$A$7:$A$73,1)+1) -
INDEX('Curva Juros'!$A$7:$A$73,MATCH(C8615,'Curva Juros'!$A$7:$A$73,1)))</f>
        <v>7.6407939682539681</v>
      </c>
      <c r="F8615" s="24">
        <f t="shared" si="134"/>
        <v>-2.8669396825396903E-3</v>
      </c>
      <c r="G8615" s="24"/>
    </row>
    <row r="8616" spans="1:7" x14ac:dyDescent="0.25">
      <c r="A8616" s="3" t="s">
        <v>185</v>
      </c>
      <c r="B8616" s="4">
        <v>46003</v>
      </c>
      <c r="C8616" s="5">
        <v>1154.26</v>
      </c>
      <c r="D8616" s="19">
        <v>7.3523000000000005E-2</v>
      </c>
      <c r="E8616" s="35" cm="1">
        <f t="array" ref="E8616">INDEX('Curva Juros'!$B$7:$B$73,MATCH(C8616,'Curva Juros'!$A$7:$A$73,1)) +
(C8616-INDEX('Curva Juros'!$A$7:$A$73,MATCH(C8616,'Curva Juros'!$A$7:$A$73,1))) *
(INDEX('Curva Juros'!$B$7:$B$73,MATCH(C8616,'Curva Juros'!$A$7:$A$73,1)+1) -
INDEX('Curva Juros'!$B$7:$B$73,MATCH(C8616,'Curva Juros'!$A$7:$A$73,1))) /
(INDEX('Curva Juros'!$A$7:$A$73,MATCH(C8616,'Curva Juros'!$A$7:$A$73,1)+1) -
INDEX('Curva Juros'!$A$7:$A$73,MATCH(C8616,'Curva Juros'!$A$7:$A$73,1)))</f>
        <v>7.64154492063492</v>
      </c>
      <c r="F8616" s="24">
        <f t="shared" si="134"/>
        <v>-2.892449206349193E-3</v>
      </c>
      <c r="G8616" s="24"/>
    </row>
    <row r="8617" spans="1:7" x14ac:dyDescent="0.25">
      <c r="A8617" s="6" t="s">
        <v>185</v>
      </c>
      <c r="B8617" s="7">
        <v>46010</v>
      </c>
      <c r="C8617" s="8">
        <v>1148.75</v>
      </c>
      <c r="D8617" s="20">
        <v>7.4194999999999997E-2</v>
      </c>
      <c r="E8617" s="35" cm="1">
        <f t="array" ref="E8617">INDEX('Curva Juros'!$B$7:$B$73,MATCH(C8617,'Curva Juros'!$A$7:$A$73,1)) +
(C8617-INDEX('Curva Juros'!$A$7:$A$73,MATCH(C8617,'Curva Juros'!$A$7:$A$73,1))) *
(INDEX('Curva Juros'!$B$7:$B$73,MATCH(C8617,'Curva Juros'!$A$7:$A$73,1)+1) -
INDEX('Curva Juros'!$B$7:$B$73,MATCH(C8617,'Curva Juros'!$A$7:$A$73,1))) /
(INDEX('Curva Juros'!$A$7:$A$73,MATCH(C8617,'Curva Juros'!$A$7:$A$73,1)+1) -
INDEX('Curva Juros'!$A$7:$A$73,MATCH(C8617,'Curva Juros'!$A$7:$A$73,1)))</f>
        <v>7.6423757936507934</v>
      </c>
      <c r="F8617" s="24">
        <f t="shared" si="134"/>
        <v>-2.2287579365079385E-3</v>
      </c>
      <c r="G8617" s="24"/>
    </row>
    <row r="8618" spans="1:7" x14ac:dyDescent="0.25">
      <c r="A8618" s="3" t="s">
        <v>185</v>
      </c>
      <c r="B8618" s="4">
        <v>46017</v>
      </c>
      <c r="C8618" s="5">
        <v>1145.31</v>
      </c>
      <c r="D8618" s="19">
        <v>7.3454000000000005E-2</v>
      </c>
      <c r="E8618" s="35" cm="1">
        <f t="array" ref="E8618">INDEX('Curva Juros'!$B$7:$B$73,MATCH(C8618,'Curva Juros'!$A$7:$A$73,1)) +
(C8618-INDEX('Curva Juros'!$A$7:$A$73,MATCH(C8618,'Curva Juros'!$A$7:$A$73,1))) *
(INDEX('Curva Juros'!$B$7:$B$73,MATCH(C8618,'Curva Juros'!$A$7:$A$73,1)+1) -
INDEX('Curva Juros'!$B$7:$B$73,MATCH(C8618,'Curva Juros'!$A$7:$A$73,1))) /
(INDEX('Curva Juros'!$A$7:$A$73,MATCH(C8618,'Curva Juros'!$A$7:$A$73,1)+1) -
INDEX('Curva Juros'!$A$7:$A$73,MATCH(C8618,'Curva Juros'!$A$7:$A$73,1)))</f>
        <v>7.6428945238095238</v>
      </c>
      <c r="F8618" s="24">
        <f t="shared" si="134"/>
        <v>-2.9749452380952307E-3</v>
      </c>
      <c r="G8618" s="24"/>
    </row>
    <row r="8619" spans="1:7" x14ac:dyDescent="0.25">
      <c r="A8619" s="6" t="s">
        <v>185</v>
      </c>
      <c r="B8619" s="7">
        <v>46024</v>
      </c>
      <c r="C8619" s="8">
        <v>1141.8499999999999</v>
      </c>
      <c r="D8619" s="20">
        <v>7.2741E-2</v>
      </c>
      <c r="E8619" s="35" cm="1">
        <f t="array" ref="E8619">INDEX('Curva Juros'!$B$7:$B$73,MATCH(C8619,'Curva Juros'!$A$7:$A$73,1)) +
(C8619-INDEX('Curva Juros'!$A$7:$A$73,MATCH(C8619,'Curva Juros'!$A$7:$A$73,1))) *
(INDEX('Curva Juros'!$B$7:$B$73,MATCH(C8619,'Curva Juros'!$A$7:$A$73,1)+1) -
INDEX('Curva Juros'!$B$7:$B$73,MATCH(C8619,'Curva Juros'!$A$7:$A$73,1))) /
(INDEX('Curva Juros'!$A$7:$A$73,MATCH(C8619,'Curva Juros'!$A$7:$A$73,1)+1) -
INDEX('Curva Juros'!$A$7:$A$73,MATCH(C8619,'Curva Juros'!$A$7:$A$73,1)))</f>
        <v>7.6434162698412695</v>
      </c>
      <c r="F8619" s="24">
        <f t="shared" si="134"/>
        <v>-3.6931626984126886E-3</v>
      </c>
      <c r="G8619" s="24"/>
    </row>
    <row r="8620" spans="1:7" x14ac:dyDescent="0.25">
      <c r="A8620" s="3" t="s">
        <v>185</v>
      </c>
      <c r="B8620" s="4">
        <v>46031</v>
      </c>
      <c r="C8620" s="5">
        <v>1136.3599999999999</v>
      </c>
      <c r="D8620" s="19">
        <v>7.3381000000000002E-2</v>
      </c>
      <c r="E8620" s="35" cm="1">
        <f t="array" ref="E8620">INDEX('Curva Juros'!$B$7:$B$73,MATCH(C8620,'Curva Juros'!$A$7:$A$73,1)) +
(C8620-INDEX('Curva Juros'!$A$7:$A$73,MATCH(C8620,'Curva Juros'!$A$7:$A$73,1))) *
(INDEX('Curva Juros'!$B$7:$B$73,MATCH(C8620,'Curva Juros'!$A$7:$A$73,1)+1) -
INDEX('Curva Juros'!$B$7:$B$73,MATCH(C8620,'Curva Juros'!$A$7:$A$73,1))) /
(INDEX('Curva Juros'!$A$7:$A$73,MATCH(C8620,'Curva Juros'!$A$7:$A$73,1)+1) -
INDEX('Curva Juros'!$A$7:$A$73,MATCH(C8620,'Curva Juros'!$A$7:$A$73,1)))</f>
        <v>7.6442441269841268</v>
      </c>
      <c r="F8620" s="24">
        <f t="shared" si="134"/>
        <v>-3.0614412698412724E-3</v>
      </c>
      <c r="G8620" s="24"/>
    </row>
    <row r="8621" spans="1:7" x14ac:dyDescent="0.25">
      <c r="A8621" s="6" t="s">
        <v>185</v>
      </c>
      <c r="B8621" s="7">
        <v>46038</v>
      </c>
      <c r="C8621" s="8">
        <v>1170.32</v>
      </c>
      <c r="D8621" s="20">
        <v>7.2780999999999998E-2</v>
      </c>
      <c r="E8621" s="35" cm="1">
        <f t="array" ref="E8621">INDEX('Curva Juros'!$B$7:$B$73,MATCH(C8621,'Curva Juros'!$A$7:$A$73,1)) +
(C8621-INDEX('Curva Juros'!$A$7:$A$73,MATCH(C8621,'Curva Juros'!$A$7:$A$73,1))) *
(INDEX('Curva Juros'!$B$7:$B$73,MATCH(C8621,'Curva Juros'!$A$7:$A$73,1)+1) -
INDEX('Curva Juros'!$B$7:$B$73,MATCH(C8621,'Curva Juros'!$A$7:$A$73,1))) /
(INDEX('Curva Juros'!$A$7:$A$73,MATCH(C8621,'Curva Juros'!$A$7:$A$73,1)+1) -
INDEX('Curva Juros'!$A$7:$A$73,MATCH(C8621,'Curva Juros'!$A$7:$A$73,1)))</f>
        <v>7.6391231746031742</v>
      </c>
      <c r="F8621" s="24">
        <f t="shared" si="134"/>
        <v>-3.6102317460317418E-3</v>
      </c>
      <c r="G8621" s="24"/>
    </row>
    <row r="8622" spans="1:7" x14ac:dyDescent="0.25">
      <c r="A8622" s="3" t="s">
        <v>185</v>
      </c>
      <c r="B8622" s="4">
        <v>46045</v>
      </c>
      <c r="C8622" s="5">
        <v>1166.22</v>
      </c>
      <c r="D8622" s="19">
        <v>7.1326000000000001E-2</v>
      </c>
      <c r="E8622" s="35" cm="1">
        <f t="array" ref="E8622">INDEX('Curva Juros'!$B$7:$B$73,MATCH(C8622,'Curva Juros'!$A$7:$A$73,1)) +
(C8622-INDEX('Curva Juros'!$A$7:$A$73,MATCH(C8622,'Curva Juros'!$A$7:$A$73,1))) *
(INDEX('Curva Juros'!$B$7:$B$73,MATCH(C8622,'Curva Juros'!$A$7:$A$73,1)+1) -
INDEX('Curva Juros'!$B$7:$B$73,MATCH(C8622,'Curva Juros'!$A$7:$A$73,1))) /
(INDEX('Curva Juros'!$A$7:$A$73,MATCH(C8622,'Curva Juros'!$A$7:$A$73,1)+1) -
INDEX('Curva Juros'!$A$7:$A$73,MATCH(C8622,'Curva Juros'!$A$7:$A$73,1)))</f>
        <v>7.639741428571428</v>
      </c>
      <c r="F8622" s="24">
        <f t="shared" si="134"/>
        <v>-5.0714142857142819E-3</v>
      </c>
      <c r="G8622" s="24"/>
    </row>
    <row r="8623" spans="1:7" x14ac:dyDescent="0.25">
      <c r="A8623" s="6" t="s">
        <v>185</v>
      </c>
      <c r="B8623" s="7">
        <v>46052</v>
      </c>
      <c r="C8623" s="8">
        <v>1162.8900000000001</v>
      </c>
      <c r="D8623" s="20">
        <v>6.8610000000000004E-2</v>
      </c>
      <c r="E8623" s="35" cm="1">
        <f t="array" ref="E8623">INDEX('Curva Juros'!$B$7:$B$73,MATCH(C8623,'Curva Juros'!$A$7:$A$73,1)) +
(C8623-INDEX('Curva Juros'!$A$7:$A$73,MATCH(C8623,'Curva Juros'!$A$7:$A$73,1))) *
(INDEX('Curva Juros'!$B$7:$B$73,MATCH(C8623,'Curva Juros'!$A$7:$A$73,1)+1) -
INDEX('Curva Juros'!$B$7:$B$73,MATCH(C8623,'Curva Juros'!$A$7:$A$73,1))) /
(INDEX('Curva Juros'!$A$7:$A$73,MATCH(C8623,'Curva Juros'!$A$7:$A$73,1)+1) -
INDEX('Curva Juros'!$A$7:$A$73,MATCH(C8623,'Curva Juros'!$A$7:$A$73,1)))</f>
        <v>7.640243571428571</v>
      </c>
      <c r="F8623" s="24">
        <f t="shared" si="134"/>
        <v>-7.7924357142857004E-3</v>
      </c>
      <c r="G8623" s="24"/>
    </row>
    <row r="8624" spans="1:7" x14ac:dyDescent="0.25">
      <c r="A8624" s="3" t="s">
        <v>185</v>
      </c>
      <c r="B8624" s="4">
        <v>46059</v>
      </c>
      <c r="C8624" s="5">
        <v>1157.46</v>
      </c>
      <c r="D8624" s="19">
        <v>6.9307999999999995E-2</v>
      </c>
      <c r="E8624" s="35" cm="1">
        <f t="array" ref="E8624">INDEX('Curva Juros'!$B$7:$B$73,MATCH(C8624,'Curva Juros'!$A$7:$A$73,1)) +
(C8624-INDEX('Curva Juros'!$A$7:$A$73,MATCH(C8624,'Curva Juros'!$A$7:$A$73,1))) *
(INDEX('Curva Juros'!$B$7:$B$73,MATCH(C8624,'Curva Juros'!$A$7:$A$73,1)+1) -
INDEX('Curva Juros'!$B$7:$B$73,MATCH(C8624,'Curva Juros'!$A$7:$A$73,1))) /
(INDEX('Curva Juros'!$A$7:$A$73,MATCH(C8624,'Curva Juros'!$A$7:$A$73,1)+1) -
INDEX('Curva Juros'!$A$7:$A$73,MATCH(C8624,'Curva Juros'!$A$7:$A$73,1)))</f>
        <v>7.6410623809523806</v>
      </c>
      <c r="F8624" s="24">
        <f t="shared" si="134"/>
        <v>-7.1026238095238114E-3</v>
      </c>
      <c r="G8624" s="24"/>
    </row>
    <row r="8625" spans="1:7" x14ac:dyDescent="0.25">
      <c r="A8625" s="6" t="s">
        <v>185</v>
      </c>
      <c r="B8625" s="7">
        <v>46066</v>
      </c>
      <c r="C8625" s="8">
        <v>1152.53</v>
      </c>
      <c r="D8625" s="20">
        <v>6.9195999999999994E-2</v>
      </c>
      <c r="E8625" s="35" cm="1">
        <f t="array" ref="E8625">INDEX('Curva Juros'!$B$7:$B$73,MATCH(C8625,'Curva Juros'!$A$7:$A$73,1)) +
(C8625-INDEX('Curva Juros'!$A$7:$A$73,MATCH(C8625,'Curva Juros'!$A$7:$A$73,1))) *
(INDEX('Curva Juros'!$B$7:$B$73,MATCH(C8625,'Curva Juros'!$A$7:$A$73,1)+1) -
INDEX('Curva Juros'!$B$7:$B$73,MATCH(C8625,'Curva Juros'!$A$7:$A$73,1))) /
(INDEX('Curva Juros'!$A$7:$A$73,MATCH(C8625,'Curva Juros'!$A$7:$A$73,1)+1) -
INDEX('Curva Juros'!$A$7:$A$73,MATCH(C8625,'Curva Juros'!$A$7:$A$73,1)))</f>
        <v>7.6418057936507937</v>
      </c>
      <c r="F8625" s="24">
        <f t="shared" si="134"/>
        <v>-7.2220579365079446E-3</v>
      </c>
      <c r="G8625" s="24"/>
    </row>
    <row r="8626" spans="1:7" x14ac:dyDescent="0.25">
      <c r="A8626" s="3" t="s">
        <v>185</v>
      </c>
      <c r="B8626" s="4">
        <v>46073</v>
      </c>
      <c r="C8626" s="5">
        <v>1149.6400000000001</v>
      </c>
      <c r="D8626" s="19">
        <v>6.9022E-2</v>
      </c>
      <c r="E8626" s="35" cm="1">
        <f t="array" ref="E8626">INDEX('Curva Juros'!$B$7:$B$73,MATCH(C8626,'Curva Juros'!$A$7:$A$73,1)) +
(C8626-INDEX('Curva Juros'!$A$7:$A$73,MATCH(C8626,'Curva Juros'!$A$7:$A$73,1))) *
(INDEX('Curva Juros'!$B$7:$B$73,MATCH(C8626,'Curva Juros'!$A$7:$A$73,1)+1) -
INDEX('Curva Juros'!$B$7:$B$73,MATCH(C8626,'Curva Juros'!$A$7:$A$73,1))) /
(INDEX('Curva Juros'!$A$7:$A$73,MATCH(C8626,'Curva Juros'!$A$7:$A$73,1)+1) -
INDEX('Curva Juros'!$A$7:$A$73,MATCH(C8626,'Curva Juros'!$A$7:$A$73,1)))</f>
        <v>7.6422415873015872</v>
      </c>
      <c r="F8626" s="24">
        <f t="shared" si="134"/>
        <v>-7.4004158730158753E-3</v>
      </c>
      <c r="G8626" s="24"/>
    </row>
    <row r="8627" spans="1:7" x14ac:dyDescent="0.25">
      <c r="A8627" s="6" t="s">
        <v>185</v>
      </c>
      <c r="B8627" s="7">
        <v>46080</v>
      </c>
      <c r="C8627" s="8">
        <v>1145.5999999999999</v>
      </c>
      <c r="D8627" s="20">
        <v>6.7458000000000004E-2</v>
      </c>
      <c r="E8627" s="35" cm="1">
        <f t="array" ref="E8627">INDEX('Curva Juros'!$B$7:$B$73,MATCH(C8627,'Curva Juros'!$A$7:$A$73,1)) +
(C8627-INDEX('Curva Juros'!$A$7:$A$73,MATCH(C8627,'Curva Juros'!$A$7:$A$73,1))) *
(INDEX('Curva Juros'!$B$7:$B$73,MATCH(C8627,'Curva Juros'!$A$7:$A$73,1)+1) -
INDEX('Curva Juros'!$B$7:$B$73,MATCH(C8627,'Curva Juros'!$A$7:$A$73,1))) /
(INDEX('Curva Juros'!$A$7:$A$73,MATCH(C8627,'Curva Juros'!$A$7:$A$73,1)+1) -
INDEX('Curva Juros'!$A$7:$A$73,MATCH(C8627,'Curva Juros'!$A$7:$A$73,1)))</f>
        <v>7.6428507936507932</v>
      </c>
      <c r="F8627" s="24">
        <f t="shared" si="134"/>
        <v>-8.9705079365079293E-3</v>
      </c>
      <c r="G8627" s="24"/>
    </row>
    <row r="8628" spans="1:7" x14ac:dyDescent="0.25">
      <c r="A8628" s="3" t="s">
        <v>186</v>
      </c>
      <c r="B8628" s="4">
        <v>45723</v>
      </c>
      <c r="C8628" s="5">
        <v>1291.8599999999999</v>
      </c>
      <c r="D8628" s="19">
        <v>7.9508999999999996E-2</v>
      </c>
      <c r="E8628" s="35" cm="1">
        <f t="array" ref="E8628">INDEX('Curva Juros'!$B$7:$B$73,MATCH(C8628,'Curva Juros'!$A$7:$A$73,1)) +
(C8628-INDEX('Curva Juros'!$A$7:$A$73,MATCH(C8628,'Curva Juros'!$A$7:$A$73,1))) *
(INDEX('Curva Juros'!$B$7:$B$73,MATCH(C8628,'Curva Juros'!$A$7:$A$73,1)+1) -
INDEX('Curva Juros'!$B$7:$B$73,MATCH(C8628,'Curva Juros'!$A$7:$A$73,1))) /
(INDEX('Curva Juros'!$A$7:$A$73,MATCH(C8628,'Curva Juros'!$A$7:$A$73,1)+1) -
INDEX('Curva Juros'!$A$7:$A$73,MATCH(C8628,'Curva Juros'!$A$7:$A$73,1)))</f>
        <v>7.6196325714285722</v>
      </c>
      <c r="F8628" s="24">
        <f t="shared" si="134"/>
        <v>3.3126742857142732E-3</v>
      </c>
      <c r="G8628" s="24"/>
    </row>
    <row r="8629" spans="1:7" x14ac:dyDescent="0.25">
      <c r="A8629" s="6" t="s">
        <v>186</v>
      </c>
      <c r="B8629" s="7">
        <v>45730</v>
      </c>
      <c r="C8629" s="8">
        <v>1287.02</v>
      </c>
      <c r="D8629" s="20">
        <v>7.9368999999999995E-2</v>
      </c>
      <c r="E8629" s="35" cm="1">
        <f t="array" ref="E8629">INDEX('Curva Juros'!$B$7:$B$73,MATCH(C8629,'Curva Juros'!$A$7:$A$73,1)) +
(C8629-INDEX('Curva Juros'!$A$7:$A$73,MATCH(C8629,'Curva Juros'!$A$7:$A$73,1))) *
(INDEX('Curva Juros'!$B$7:$B$73,MATCH(C8629,'Curva Juros'!$A$7:$A$73,1)+1) -
INDEX('Curva Juros'!$B$7:$B$73,MATCH(C8629,'Curva Juros'!$A$7:$A$73,1))) /
(INDEX('Curva Juros'!$A$7:$A$73,MATCH(C8629,'Curva Juros'!$A$7:$A$73,1)+1) -
INDEX('Curva Juros'!$A$7:$A$73,MATCH(C8629,'Curva Juros'!$A$7:$A$73,1)))</f>
        <v>7.6205391111111114</v>
      </c>
      <c r="F8629" s="24">
        <f t="shared" si="134"/>
        <v>3.1636088888888775E-3</v>
      </c>
      <c r="G8629" s="24"/>
    </row>
    <row r="8630" spans="1:7" x14ac:dyDescent="0.25">
      <c r="A8630" s="3" t="s">
        <v>186</v>
      </c>
      <c r="B8630" s="4">
        <v>45737</v>
      </c>
      <c r="C8630" s="5">
        <v>1326</v>
      </c>
      <c r="D8630" s="19">
        <v>8.0633999999999997E-2</v>
      </c>
      <c r="E8630" s="35" cm="1">
        <f t="array" ref="E8630">INDEX('Curva Juros'!$B$7:$B$73,MATCH(C8630,'Curva Juros'!$A$7:$A$73,1)) +
(C8630-INDEX('Curva Juros'!$A$7:$A$73,MATCH(C8630,'Curva Juros'!$A$7:$A$73,1))) *
(INDEX('Curva Juros'!$B$7:$B$73,MATCH(C8630,'Curva Juros'!$A$7:$A$73,1)+1) -
INDEX('Curva Juros'!$B$7:$B$73,MATCH(C8630,'Curva Juros'!$A$7:$A$73,1))) /
(INDEX('Curva Juros'!$A$7:$A$73,MATCH(C8630,'Curva Juros'!$A$7:$A$73,1)+1) -
INDEX('Curva Juros'!$A$7:$A$73,MATCH(C8630,'Curva Juros'!$A$7:$A$73,1)))</f>
        <v>7.6132380952380956</v>
      </c>
      <c r="F8630" s="24">
        <f t="shared" si="134"/>
        <v>4.501619047619046E-3</v>
      </c>
      <c r="G8630" s="24"/>
    </row>
    <row r="8631" spans="1:7" x14ac:dyDescent="0.25">
      <c r="A8631" s="6" t="s">
        <v>186</v>
      </c>
      <c r="B8631" s="7">
        <v>45744</v>
      </c>
      <c r="C8631" s="8">
        <v>1320.98</v>
      </c>
      <c r="D8631" s="20">
        <v>8.0657000000000006E-2</v>
      </c>
      <c r="E8631" s="35" cm="1">
        <f t="array" ref="E8631">INDEX('Curva Juros'!$B$7:$B$73,MATCH(C8631,'Curva Juros'!$A$7:$A$73,1)) +
(C8631-INDEX('Curva Juros'!$A$7:$A$73,MATCH(C8631,'Curva Juros'!$A$7:$A$73,1))) *
(INDEX('Curva Juros'!$B$7:$B$73,MATCH(C8631,'Curva Juros'!$A$7:$A$73,1)+1) -
INDEX('Curva Juros'!$B$7:$B$73,MATCH(C8631,'Curva Juros'!$A$7:$A$73,1))) /
(INDEX('Curva Juros'!$A$7:$A$73,MATCH(C8631,'Curva Juros'!$A$7:$A$73,1)+1) -
INDEX('Curva Juros'!$A$7:$A$73,MATCH(C8631,'Curva Juros'!$A$7:$A$73,1)))</f>
        <v>7.6141783492063499</v>
      </c>
      <c r="F8631" s="24">
        <f t="shared" si="134"/>
        <v>4.5152165079365009E-3</v>
      </c>
      <c r="G8631" s="24"/>
    </row>
    <row r="8632" spans="1:7" x14ac:dyDescent="0.25">
      <c r="A8632" s="3" t="s">
        <v>186</v>
      </c>
      <c r="B8632" s="4">
        <v>45751</v>
      </c>
      <c r="C8632" s="5">
        <v>1318.14</v>
      </c>
      <c r="D8632" s="19">
        <v>7.8366000000000005E-2</v>
      </c>
      <c r="E8632" s="35" cm="1">
        <f t="array" ref="E8632">INDEX('Curva Juros'!$B$7:$B$73,MATCH(C8632,'Curva Juros'!$A$7:$A$73,1)) +
(C8632-INDEX('Curva Juros'!$A$7:$A$73,MATCH(C8632,'Curva Juros'!$A$7:$A$73,1))) *
(INDEX('Curva Juros'!$B$7:$B$73,MATCH(C8632,'Curva Juros'!$A$7:$A$73,1)+1) -
INDEX('Curva Juros'!$B$7:$B$73,MATCH(C8632,'Curva Juros'!$A$7:$A$73,1))) /
(INDEX('Curva Juros'!$A$7:$A$73,MATCH(C8632,'Curva Juros'!$A$7:$A$73,1)+1) -
INDEX('Curva Juros'!$A$7:$A$73,MATCH(C8632,'Curva Juros'!$A$7:$A$73,1)))</f>
        <v>7.6147102857142857</v>
      </c>
      <c r="F8632" s="24">
        <f t="shared" si="134"/>
        <v>2.2188971428571541E-3</v>
      </c>
      <c r="G8632" s="24"/>
    </row>
    <row r="8633" spans="1:7" x14ac:dyDescent="0.25">
      <c r="A8633" s="6" t="s">
        <v>186</v>
      </c>
      <c r="B8633" s="7">
        <v>45758</v>
      </c>
      <c r="C8633" s="8">
        <v>1311.89</v>
      </c>
      <c r="D8633" s="20">
        <v>7.9698000000000005E-2</v>
      </c>
      <c r="E8633" s="35" cm="1">
        <f t="array" ref="E8633">INDEX('Curva Juros'!$B$7:$B$73,MATCH(C8633,'Curva Juros'!$A$7:$A$73,1)) +
(C8633-INDEX('Curva Juros'!$A$7:$A$73,MATCH(C8633,'Curva Juros'!$A$7:$A$73,1))) *
(INDEX('Curva Juros'!$B$7:$B$73,MATCH(C8633,'Curva Juros'!$A$7:$A$73,1)+1) -
INDEX('Curva Juros'!$B$7:$B$73,MATCH(C8633,'Curva Juros'!$A$7:$A$73,1))) /
(INDEX('Curva Juros'!$A$7:$A$73,MATCH(C8633,'Curva Juros'!$A$7:$A$73,1)+1) -
INDEX('Curva Juros'!$A$7:$A$73,MATCH(C8633,'Curva Juros'!$A$7:$A$73,1)))</f>
        <v>7.6158809206349209</v>
      </c>
      <c r="F8633" s="24">
        <f t="shared" si="134"/>
        <v>3.5391907936507955E-3</v>
      </c>
      <c r="G8633" s="24"/>
    </row>
    <row r="8634" spans="1:7" x14ac:dyDescent="0.25">
      <c r="A8634" s="3" t="s">
        <v>186</v>
      </c>
      <c r="B8634" s="4">
        <v>45764</v>
      </c>
      <c r="C8634" s="5">
        <v>1308.9100000000001</v>
      </c>
      <c r="D8634" s="19">
        <v>7.8604999999999994E-2</v>
      </c>
      <c r="E8634" s="35" cm="1">
        <f t="array" ref="E8634">INDEX('Curva Juros'!$B$7:$B$73,MATCH(C8634,'Curva Juros'!$A$7:$A$73,1)) +
(C8634-INDEX('Curva Juros'!$A$7:$A$73,MATCH(C8634,'Curva Juros'!$A$7:$A$73,1))) *
(INDEX('Curva Juros'!$B$7:$B$73,MATCH(C8634,'Curva Juros'!$A$7:$A$73,1)+1) -
INDEX('Curva Juros'!$B$7:$B$73,MATCH(C8634,'Curva Juros'!$A$7:$A$73,1))) /
(INDEX('Curva Juros'!$A$7:$A$73,MATCH(C8634,'Curva Juros'!$A$7:$A$73,1)+1) -
INDEX('Curva Juros'!$A$7:$A$73,MATCH(C8634,'Curva Juros'!$A$7:$A$73,1)))</f>
        <v>7.6164390793650796</v>
      </c>
      <c r="F8634" s="24">
        <f t="shared" si="134"/>
        <v>2.440609206349198E-3</v>
      </c>
      <c r="G8634" s="24"/>
    </row>
    <row r="8635" spans="1:7" x14ac:dyDescent="0.25">
      <c r="A8635" s="6" t="s">
        <v>186</v>
      </c>
      <c r="B8635" s="7">
        <v>45772</v>
      </c>
      <c r="C8635" s="8">
        <v>1306.18</v>
      </c>
      <c r="D8635" s="20">
        <v>7.7254000000000003E-2</v>
      </c>
      <c r="E8635" s="35" cm="1">
        <f t="array" ref="E8635">INDEX('Curva Juros'!$B$7:$B$73,MATCH(C8635,'Curva Juros'!$A$7:$A$73,1)) +
(C8635-INDEX('Curva Juros'!$A$7:$A$73,MATCH(C8635,'Curva Juros'!$A$7:$A$73,1))) *
(INDEX('Curva Juros'!$B$7:$B$73,MATCH(C8635,'Curva Juros'!$A$7:$A$73,1)+1) -
INDEX('Curva Juros'!$B$7:$B$73,MATCH(C8635,'Curva Juros'!$A$7:$A$73,1))) /
(INDEX('Curva Juros'!$A$7:$A$73,MATCH(C8635,'Curva Juros'!$A$7:$A$73,1)+1) -
INDEX('Curva Juros'!$A$7:$A$73,MATCH(C8635,'Curva Juros'!$A$7:$A$73,1)))</f>
        <v>7.6169504126984133</v>
      </c>
      <c r="F8635" s="24">
        <f t="shared" si="134"/>
        <v>1.0844958730158727E-3</v>
      </c>
      <c r="G8635" s="24"/>
    </row>
    <row r="8636" spans="1:7" x14ac:dyDescent="0.25">
      <c r="A8636" s="3" t="s">
        <v>186</v>
      </c>
      <c r="B8636" s="4">
        <v>45779</v>
      </c>
      <c r="C8636" s="5">
        <v>1302.8800000000001</v>
      </c>
      <c r="D8636" s="19">
        <v>7.6510999999999996E-2</v>
      </c>
      <c r="E8636" s="35" cm="1">
        <f t="array" ref="E8636">INDEX('Curva Juros'!$B$7:$B$73,MATCH(C8636,'Curva Juros'!$A$7:$A$73,1)) +
(C8636-INDEX('Curva Juros'!$A$7:$A$73,MATCH(C8636,'Curva Juros'!$A$7:$A$73,1))) *
(INDEX('Curva Juros'!$B$7:$B$73,MATCH(C8636,'Curva Juros'!$A$7:$A$73,1)+1) -
INDEX('Curva Juros'!$B$7:$B$73,MATCH(C8636,'Curva Juros'!$A$7:$A$73,1))) /
(INDEX('Curva Juros'!$A$7:$A$73,MATCH(C8636,'Curva Juros'!$A$7:$A$73,1)+1) -
INDEX('Curva Juros'!$A$7:$A$73,MATCH(C8636,'Curva Juros'!$A$7:$A$73,1)))</f>
        <v>7.6175685079365083</v>
      </c>
      <c r="F8636" s="24">
        <f t="shared" si="134"/>
        <v>3.3531492063491875E-4</v>
      </c>
      <c r="G8636" s="24"/>
    </row>
    <row r="8637" spans="1:7" x14ac:dyDescent="0.25">
      <c r="A8637" s="6" t="s">
        <v>186</v>
      </c>
      <c r="B8637" s="7">
        <v>45786</v>
      </c>
      <c r="C8637" s="8">
        <v>1298.68</v>
      </c>
      <c r="D8637" s="20">
        <v>7.5661000000000006E-2</v>
      </c>
      <c r="E8637" s="35" cm="1">
        <f t="array" ref="E8637">INDEX('Curva Juros'!$B$7:$B$73,MATCH(C8637,'Curva Juros'!$A$7:$A$73,1)) +
(C8637-INDEX('Curva Juros'!$A$7:$A$73,MATCH(C8637,'Curva Juros'!$A$7:$A$73,1))) *
(INDEX('Curva Juros'!$B$7:$B$73,MATCH(C8637,'Curva Juros'!$A$7:$A$73,1)+1) -
INDEX('Curva Juros'!$B$7:$B$73,MATCH(C8637,'Curva Juros'!$A$7:$A$73,1))) /
(INDEX('Curva Juros'!$A$7:$A$73,MATCH(C8637,'Curva Juros'!$A$7:$A$73,1)+1) -
INDEX('Curva Juros'!$A$7:$A$73,MATCH(C8637,'Curva Juros'!$A$7:$A$73,1)))</f>
        <v>7.6183551746031748</v>
      </c>
      <c r="F8637" s="24">
        <f t="shared" si="134"/>
        <v>-5.2255174603174637E-4</v>
      </c>
      <c r="G8637" s="24"/>
    </row>
    <row r="8638" spans="1:7" x14ac:dyDescent="0.25">
      <c r="A8638" s="3" t="s">
        <v>186</v>
      </c>
      <c r="B8638" s="4">
        <v>45793</v>
      </c>
      <c r="C8638" s="5">
        <v>1294.1400000000001</v>
      </c>
      <c r="D8638" s="19">
        <v>7.5162999999999994E-2</v>
      </c>
      <c r="E8638" s="35" cm="1">
        <f t="array" ref="E8638">INDEX('Curva Juros'!$B$7:$B$73,MATCH(C8638,'Curva Juros'!$A$7:$A$73,1)) +
(C8638-INDEX('Curva Juros'!$A$7:$A$73,MATCH(C8638,'Curva Juros'!$A$7:$A$73,1))) *
(INDEX('Curva Juros'!$B$7:$B$73,MATCH(C8638,'Curva Juros'!$A$7:$A$73,1)+1) -
INDEX('Curva Juros'!$B$7:$B$73,MATCH(C8638,'Curva Juros'!$A$7:$A$73,1))) /
(INDEX('Curva Juros'!$A$7:$A$73,MATCH(C8638,'Curva Juros'!$A$7:$A$73,1)+1) -
INDEX('Curva Juros'!$A$7:$A$73,MATCH(C8638,'Curva Juros'!$A$7:$A$73,1)))</f>
        <v>7.6192055238095238</v>
      </c>
      <c r="F8638" s="24">
        <f t="shared" si="134"/>
        <v>-1.0290552380952389E-3</v>
      </c>
      <c r="G8638" s="24"/>
    </row>
    <row r="8639" spans="1:7" x14ac:dyDescent="0.25">
      <c r="A8639" s="6" t="s">
        <v>186</v>
      </c>
      <c r="B8639" s="7">
        <v>45800</v>
      </c>
      <c r="C8639" s="8">
        <v>1288.8</v>
      </c>
      <c r="D8639" s="20">
        <v>7.5523999999999994E-2</v>
      </c>
      <c r="E8639" s="35" cm="1">
        <f t="array" ref="E8639">INDEX('Curva Juros'!$B$7:$B$73,MATCH(C8639,'Curva Juros'!$A$7:$A$73,1)) +
(C8639-INDEX('Curva Juros'!$A$7:$A$73,MATCH(C8639,'Curva Juros'!$A$7:$A$73,1))) *
(INDEX('Curva Juros'!$B$7:$B$73,MATCH(C8639,'Curva Juros'!$A$7:$A$73,1)+1) -
INDEX('Curva Juros'!$B$7:$B$73,MATCH(C8639,'Curva Juros'!$A$7:$A$73,1))) /
(INDEX('Curva Juros'!$A$7:$A$73,MATCH(C8639,'Curva Juros'!$A$7:$A$73,1)+1) -
INDEX('Curva Juros'!$A$7:$A$73,MATCH(C8639,'Curva Juros'!$A$7:$A$73,1)))</f>
        <v>7.6202057142857145</v>
      </c>
      <c r="F8639" s="24">
        <f t="shared" si="134"/>
        <v>-6.7805714285715246E-4</v>
      </c>
      <c r="G8639" s="24"/>
    </row>
    <row r="8640" spans="1:7" x14ac:dyDescent="0.25">
      <c r="A8640" s="3" t="s">
        <v>186</v>
      </c>
      <c r="B8640" s="4">
        <v>45807</v>
      </c>
      <c r="C8640" s="5">
        <v>1283.3</v>
      </c>
      <c r="D8640" s="19">
        <v>7.6064999999999994E-2</v>
      </c>
      <c r="E8640" s="35" cm="1">
        <f t="array" ref="E8640">INDEX('Curva Juros'!$B$7:$B$73,MATCH(C8640,'Curva Juros'!$A$7:$A$73,1)) +
(C8640-INDEX('Curva Juros'!$A$7:$A$73,MATCH(C8640,'Curva Juros'!$A$7:$A$73,1))) *
(INDEX('Curva Juros'!$B$7:$B$73,MATCH(C8640,'Curva Juros'!$A$7:$A$73,1)+1) -
INDEX('Curva Juros'!$B$7:$B$73,MATCH(C8640,'Curva Juros'!$A$7:$A$73,1))) /
(INDEX('Curva Juros'!$A$7:$A$73,MATCH(C8640,'Curva Juros'!$A$7:$A$73,1)+1) -
INDEX('Curva Juros'!$A$7:$A$73,MATCH(C8640,'Curva Juros'!$A$7:$A$73,1)))</f>
        <v>7.6212358730158734</v>
      </c>
      <c r="F8640" s="24">
        <f t="shared" si="134"/>
        <v>-1.4735873015873924E-4</v>
      </c>
      <c r="G8640" s="24"/>
    </row>
    <row r="8641" spans="1:7" x14ac:dyDescent="0.25">
      <c r="A8641" s="6" t="s">
        <v>186</v>
      </c>
      <c r="B8641" s="7">
        <v>45814</v>
      </c>
      <c r="C8641" s="8">
        <v>1278.1400000000001</v>
      </c>
      <c r="D8641" s="20">
        <v>7.6233999999999996E-2</v>
      </c>
      <c r="E8641" s="35" cm="1">
        <f t="array" ref="E8641">INDEX('Curva Juros'!$B$7:$B$73,MATCH(C8641,'Curva Juros'!$A$7:$A$73,1)) +
(C8641-INDEX('Curva Juros'!$A$7:$A$73,MATCH(C8641,'Curva Juros'!$A$7:$A$73,1))) *
(INDEX('Curva Juros'!$B$7:$B$73,MATCH(C8641,'Curva Juros'!$A$7:$A$73,1)+1) -
INDEX('Curva Juros'!$B$7:$B$73,MATCH(C8641,'Curva Juros'!$A$7:$A$73,1))) /
(INDEX('Curva Juros'!$A$7:$A$73,MATCH(C8641,'Curva Juros'!$A$7:$A$73,1)+1) -
INDEX('Curva Juros'!$A$7:$A$73,MATCH(C8641,'Curva Juros'!$A$7:$A$73,1)))</f>
        <v>7.6222023492063498</v>
      </c>
      <c r="F8641" s="24">
        <f t="shared" si="134"/>
        <v>1.1976507936495295E-5</v>
      </c>
      <c r="G8641" s="24"/>
    </row>
    <row r="8642" spans="1:7" x14ac:dyDescent="0.25">
      <c r="A8642" s="3" t="s">
        <v>186</v>
      </c>
      <c r="B8642" s="4">
        <v>45821</v>
      </c>
      <c r="C8642" s="5">
        <v>1274.06</v>
      </c>
      <c r="D8642" s="19">
        <v>7.5248999999999996E-2</v>
      </c>
      <c r="E8642" s="35" cm="1">
        <f t="array" ref="E8642">INDEX('Curva Juros'!$B$7:$B$73,MATCH(C8642,'Curva Juros'!$A$7:$A$73,1)) +
(C8642-INDEX('Curva Juros'!$A$7:$A$73,MATCH(C8642,'Curva Juros'!$A$7:$A$73,1))) *
(INDEX('Curva Juros'!$B$7:$B$73,MATCH(C8642,'Curva Juros'!$A$7:$A$73,1)+1) -
INDEX('Curva Juros'!$B$7:$B$73,MATCH(C8642,'Curva Juros'!$A$7:$A$73,1))) /
(INDEX('Curva Juros'!$A$7:$A$73,MATCH(C8642,'Curva Juros'!$A$7:$A$73,1)+1) -
INDEX('Curva Juros'!$A$7:$A$73,MATCH(C8642,'Curva Juros'!$A$7:$A$73,1)))</f>
        <v>7.6229665396825403</v>
      </c>
      <c r="F8642" s="24">
        <f t="shared" si="134"/>
        <v>-9.8066539682541143E-4</v>
      </c>
      <c r="G8642" s="24"/>
    </row>
    <row r="8643" spans="1:7" x14ac:dyDescent="0.25">
      <c r="A8643" s="6" t="s">
        <v>186</v>
      </c>
      <c r="B8643" s="7">
        <v>45828</v>
      </c>
      <c r="C8643" s="8">
        <v>1269.78</v>
      </c>
      <c r="D8643" s="20">
        <v>7.5552999999999995E-2</v>
      </c>
      <c r="E8643" s="35" cm="1">
        <f t="array" ref="E8643">INDEX('Curva Juros'!$B$7:$B$73,MATCH(C8643,'Curva Juros'!$A$7:$A$73,1)) +
(C8643-INDEX('Curva Juros'!$A$7:$A$73,MATCH(C8643,'Curva Juros'!$A$7:$A$73,1))) *
(INDEX('Curva Juros'!$B$7:$B$73,MATCH(C8643,'Curva Juros'!$A$7:$A$73,1)+1) -
INDEX('Curva Juros'!$B$7:$B$73,MATCH(C8643,'Curva Juros'!$A$7:$A$73,1))) /
(INDEX('Curva Juros'!$A$7:$A$73,MATCH(C8643,'Curva Juros'!$A$7:$A$73,1)+1) -
INDEX('Curva Juros'!$A$7:$A$73,MATCH(C8643,'Curva Juros'!$A$7:$A$73,1)))</f>
        <v>7.6237681904761905</v>
      </c>
      <c r="F8643" s="24">
        <f t="shared" ref="F8643:F8706" si="135">D8643-E8643/100</f>
        <v>-6.8468190476191071E-4</v>
      </c>
      <c r="G8643" s="24"/>
    </row>
    <row r="8644" spans="1:7" x14ac:dyDescent="0.25">
      <c r="A8644" s="3" t="s">
        <v>186</v>
      </c>
      <c r="B8644" s="4">
        <v>45835</v>
      </c>
      <c r="C8644" s="5">
        <v>1264.5899999999999</v>
      </c>
      <c r="D8644" s="19">
        <v>7.5758000000000006E-2</v>
      </c>
      <c r="E8644" s="35" cm="1">
        <f t="array" ref="E8644">INDEX('Curva Juros'!$B$7:$B$73,MATCH(C8644,'Curva Juros'!$A$7:$A$73,1)) +
(C8644-INDEX('Curva Juros'!$A$7:$A$73,MATCH(C8644,'Curva Juros'!$A$7:$A$73,1))) *
(INDEX('Curva Juros'!$B$7:$B$73,MATCH(C8644,'Curva Juros'!$A$7:$A$73,1)+1) -
INDEX('Curva Juros'!$B$7:$B$73,MATCH(C8644,'Curva Juros'!$A$7:$A$73,1))) /
(INDEX('Curva Juros'!$A$7:$A$73,MATCH(C8644,'Curva Juros'!$A$7:$A$73,1)+1) -
INDEX('Curva Juros'!$A$7:$A$73,MATCH(C8644,'Curva Juros'!$A$7:$A$73,1)))</f>
        <v>7.6247402857142861</v>
      </c>
      <c r="F8644" s="24">
        <f t="shared" si="135"/>
        <v>-4.8940285714285658E-4</v>
      </c>
      <c r="G8644" s="24"/>
    </row>
    <row r="8645" spans="1:7" x14ac:dyDescent="0.25">
      <c r="A8645" s="6" t="s">
        <v>186</v>
      </c>
      <c r="B8645" s="7">
        <v>45842</v>
      </c>
      <c r="C8645" s="8">
        <v>1260.73</v>
      </c>
      <c r="D8645" s="20">
        <v>7.4531E-2</v>
      </c>
      <c r="E8645" s="35" cm="1">
        <f t="array" ref="E8645">INDEX('Curva Juros'!$B$7:$B$73,MATCH(C8645,'Curva Juros'!$A$7:$A$73,1)) +
(C8645-INDEX('Curva Juros'!$A$7:$A$73,MATCH(C8645,'Curva Juros'!$A$7:$A$73,1))) *
(INDEX('Curva Juros'!$B$7:$B$73,MATCH(C8645,'Curva Juros'!$A$7:$A$73,1)+1) -
INDEX('Curva Juros'!$B$7:$B$73,MATCH(C8645,'Curva Juros'!$A$7:$A$73,1))) /
(INDEX('Curva Juros'!$A$7:$A$73,MATCH(C8645,'Curva Juros'!$A$7:$A$73,1)+1) -
INDEX('Curva Juros'!$A$7:$A$73,MATCH(C8645,'Curva Juros'!$A$7:$A$73,1)))</f>
        <v>7.6254632698412701</v>
      </c>
      <c r="F8645" s="24">
        <f t="shared" si="135"/>
        <v>-1.7236326984127054E-3</v>
      </c>
      <c r="G8645" s="24"/>
    </row>
    <row r="8646" spans="1:7" x14ac:dyDescent="0.25">
      <c r="A8646" s="3" t="s">
        <v>186</v>
      </c>
      <c r="B8646" s="4">
        <v>45849</v>
      </c>
      <c r="C8646" s="5">
        <v>1253.4000000000001</v>
      </c>
      <c r="D8646" s="19">
        <v>7.7018000000000003E-2</v>
      </c>
      <c r="E8646" s="35" cm="1">
        <f t="array" ref="E8646">INDEX('Curva Juros'!$B$7:$B$73,MATCH(C8646,'Curva Juros'!$A$7:$A$73,1)) +
(C8646-INDEX('Curva Juros'!$A$7:$A$73,MATCH(C8646,'Curva Juros'!$A$7:$A$73,1))) *
(INDEX('Curva Juros'!$B$7:$B$73,MATCH(C8646,'Curva Juros'!$A$7:$A$73,1)+1) -
INDEX('Curva Juros'!$B$7:$B$73,MATCH(C8646,'Curva Juros'!$A$7:$A$73,1))) /
(INDEX('Curva Juros'!$A$7:$A$73,MATCH(C8646,'Curva Juros'!$A$7:$A$73,1)+1) -
INDEX('Curva Juros'!$A$7:$A$73,MATCH(C8646,'Curva Juros'!$A$7:$A$73,1)))</f>
        <v>7.6265952380952386</v>
      </c>
      <c r="F8646" s="24">
        <f t="shared" si="135"/>
        <v>7.5204761904761053E-4</v>
      </c>
      <c r="G8646" s="24"/>
    </row>
    <row r="8647" spans="1:7" x14ac:dyDescent="0.25">
      <c r="A8647" s="6" t="s">
        <v>186</v>
      </c>
      <c r="B8647" s="7">
        <v>45856</v>
      </c>
      <c r="C8647" s="8">
        <v>1247.81</v>
      </c>
      <c r="D8647" s="20">
        <v>7.7654000000000001E-2</v>
      </c>
      <c r="E8647" s="35" cm="1">
        <f t="array" ref="E8647">INDEX('Curva Juros'!$B$7:$B$73,MATCH(C8647,'Curva Juros'!$A$7:$A$73,1)) +
(C8647-INDEX('Curva Juros'!$A$7:$A$73,MATCH(C8647,'Curva Juros'!$A$7:$A$73,1))) *
(INDEX('Curva Juros'!$B$7:$B$73,MATCH(C8647,'Curva Juros'!$A$7:$A$73,1)+1) -
INDEX('Curva Juros'!$B$7:$B$73,MATCH(C8647,'Curva Juros'!$A$7:$A$73,1))) /
(INDEX('Curva Juros'!$A$7:$A$73,MATCH(C8647,'Curva Juros'!$A$7:$A$73,1)+1) -
INDEX('Curva Juros'!$A$7:$A$73,MATCH(C8647,'Curva Juros'!$A$7:$A$73,1)))</f>
        <v>7.6274381746031752</v>
      </c>
      <c r="F8647" s="24">
        <f t="shared" si="135"/>
        <v>1.3796182539682483E-3</v>
      </c>
      <c r="G8647" s="24"/>
    </row>
    <row r="8648" spans="1:7" x14ac:dyDescent="0.25">
      <c r="A8648" s="3" t="s">
        <v>186</v>
      </c>
      <c r="B8648" s="4">
        <v>45863</v>
      </c>
      <c r="C8648" s="5">
        <v>1242.26</v>
      </c>
      <c r="D8648" s="19">
        <v>7.8233999999999998E-2</v>
      </c>
      <c r="E8648" s="35" cm="1">
        <f t="array" ref="E8648">INDEX('Curva Juros'!$B$7:$B$73,MATCH(C8648,'Curva Juros'!$A$7:$A$73,1)) +
(C8648-INDEX('Curva Juros'!$A$7:$A$73,MATCH(C8648,'Curva Juros'!$A$7:$A$73,1))) *
(INDEX('Curva Juros'!$B$7:$B$73,MATCH(C8648,'Curva Juros'!$A$7:$A$73,1)+1) -
INDEX('Curva Juros'!$B$7:$B$73,MATCH(C8648,'Curva Juros'!$A$7:$A$73,1))) /
(INDEX('Curva Juros'!$A$7:$A$73,MATCH(C8648,'Curva Juros'!$A$7:$A$73,1)+1) -
INDEX('Curva Juros'!$A$7:$A$73,MATCH(C8648,'Curva Juros'!$A$7:$A$73,1)))</f>
        <v>7.6282750793650793</v>
      </c>
      <c r="F8648" s="24">
        <f t="shared" si="135"/>
        <v>1.9512492063492037E-3</v>
      </c>
      <c r="G8648" s="24"/>
    </row>
    <row r="8649" spans="1:7" x14ac:dyDescent="0.25">
      <c r="A8649" s="6" t="s">
        <v>186</v>
      </c>
      <c r="B8649" s="7">
        <v>45870</v>
      </c>
      <c r="C8649" s="8">
        <v>1238.04</v>
      </c>
      <c r="D8649" s="20">
        <v>7.7399999999999997E-2</v>
      </c>
      <c r="E8649" s="35" cm="1">
        <f t="array" ref="E8649">INDEX('Curva Juros'!$B$7:$B$73,MATCH(C8649,'Curva Juros'!$A$7:$A$73,1)) +
(C8649-INDEX('Curva Juros'!$A$7:$A$73,MATCH(C8649,'Curva Juros'!$A$7:$A$73,1))) *
(INDEX('Curva Juros'!$B$7:$B$73,MATCH(C8649,'Curva Juros'!$A$7:$A$73,1)+1) -
INDEX('Curva Juros'!$B$7:$B$73,MATCH(C8649,'Curva Juros'!$A$7:$A$73,1))) /
(INDEX('Curva Juros'!$A$7:$A$73,MATCH(C8649,'Curva Juros'!$A$7:$A$73,1)+1) -
INDEX('Curva Juros'!$A$7:$A$73,MATCH(C8649,'Curva Juros'!$A$7:$A$73,1)))</f>
        <v>7.6289114285714286</v>
      </c>
      <c r="F8649" s="24">
        <f t="shared" si="135"/>
        <v>1.1108857142857059E-3</v>
      </c>
      <c r="G8649" s="24"/>
    </row>
    <row r="8650" spans="1:7" x14ac:dyDescent="0.25">
      <c r="A8650" s="3" t="s">
        <v>186</v>
      </c>
      <c r="B8650" s="4">
        <v>45877</v>
      </c>
      <c r="C8650" s="5">
        <v>1233.73</v>
      </c>
      <c r="D8650" s="19">
        <v>7.6672000000000004E-2</v>
      </c>
      <c r="E8650" s="35" cm="1">
        <f t="array" ref="E8650">INDEX('Curva Juros'!$B$7:$B$73,MATCH(C8650,'Curva Juros'!$A$7:$A$73,1)) +
(C8650-INDEX('Curva Juros'!$A$7:$A$73,MATCH(C8650,'Curva Juros'!$A$7:$A$73,1))) *
(INDEX('Curva Juros'!$B$7:$B$73,MATCH(C8650,'Curva Juros'!$A$7:$A$73,1)+1) -
INDEX('Curva Juros'!$B$7:$B$73,MATCH(C8650,'Curva Juros'!$A$7:$A$73,1))) /
(INDEX('Curva Juros'!$A$7:$A$73,MATCH(C8650,'Curva Juros'!$A$7:$A$73,1)+1) -
INDEX('Curva Juros'!$A$7:$A$73,MATCH(C8650,'Curva Juros'!$A$7:$A$73,1)))</f>
        <v>7.629561349206349</v>
      </c>
      <c r="F8650" s="24">
        <f t="shared" si="135"/>
        <v>3.7638650793651862E-4</v>
      </c>
      <c r="G8650" s="24"/>
    </row>
    <row r="8651" spans="1:7" x14ac:dyDescent="0.25">
      <c r="A8651" s="6" t="s">
        <v>186</v>
      </c>
      <c r="B8651" s="7">
        <v>45884</v>
      </c>
      <c r="C8651" s="8">
        <v>1229.67</v>
      </c>
      <c r="D8651" s="20">
        <v>7.5671000000000002E-2</v>
      </c>
      <c r="E8651" s="35" cm="1">
        <f t="array" ref="E8651">INDEX('Curva Juros'!$B$7:$B$73,MATCH(C8651,'Curva Juros'!$A$7:$A$73,1)) +
(C8651-INDEX('Curva Juros'!$A$7:$A$73,MATCH(C8651,'Curva Juros'!$A$7:$A$73,1))) *
(INDEX('Curva Juros'!$B$7:$B$73,MATCH(C8651,'Curva Juros'!$A$7:$A$73,1)+1) -
INDEX('Curva Juros'!$B$7:$B$73,MATCH(C8651,'Curva Juros'!$A$7:$A$73,1))) /
(INDEX('Curva Juros'!$A$7:$A$73,MATCH(C8651,'Curva Juros'!$A$7:$A$73,1)+1) -
INDEX('Curva Juros'!$A$7:$A$73,MATCH(C8651,'Curva Juros'!$A$7:$A$73,1)))</f>
        <v>7.6301735714285712</v>
      </c>
      <c r="F8651" s="24">
        <f t="shared" si="135"/>
        <v>-6.3073571428570729E-4</v>
      </c>
      <c r="G8651" s="24"/>
    </row>
    <row r="8652" spans="1:7" x14ac:dyDescent="0.25">
      <c r="A8652" s="3" t="s">
        <v>186</v>
      </c>
      <c r="B8652" s="4">
        <v>45891</v>
      </c>
      <c r="C8652" s="5">
        <v>1223.6300000000001</v>
      </c>
      <c r="D8652" s="19">
        <v>7.6772999999999994E-2</v>
      </c>
      <c r="E8652" s="35" cm="1">
        <f t="array" ref="E8652">INDEX('Curva Juros'!$B$7:$B$73,MATCH(C8652,'Curva Juros'!$A$7:$A$73,1)) +
(C8652-INDEX('Curva Juros'!$A$7:$A$73,MATCH(C8652,'Curva Juros'!$A$7:$A$73,1))) *
(INDEX('Curva Juros'!$B$7:$B$73,MATCH(C8652,'Curva Juros'!$A$7:$A$73,1)+1) -
INDEX('Curva Juros'!$B$7:$B$73,MATCH(C8652,'Curva Juros'!$A$7:$A$73,1))) /
(INDEX('Curva Juros'!$A$7:$A$73,MATCH(C8652,'Curva Juros'!$A$7:$A$73,1)+1) -
INDEX('Curva Juros'!$A$7:$A$73,MATCH(C8652,'Curva Juros'!$A$7:$A$73,1)))</f>
        <v>7.6310843650793654</v>
      </c>
      <c r="F8652" s="24">
        <f t="shared" si="135"/>
        <v>4.6215634920633575E-4</v>
      </c>
      <c r="G8652" s="24"/>
    </row>
    <row r="8653" spans="1:7" x14ac:dyDescent="0.25">
      <c r="A8653" s="6" t="s">
        <v>186</v>
      </c>
      <c r="B8653" s="7">
        <v>45898</v>
      </c>
      <c r="C8653" s="8">
        <v>1220.17</v>
      </c>
      <c r="D8653" s="20">
        <v>7.5129000000000001E-2</v>
      </c>
      <c r="E8653" s="35" cm="1">
        <f t="array" ref="E8653">INDEX('Curva Juros'!$B$7:$B$73,MATCH(C8653,'Curva Juros'!$A$7:$A$73,1)) +
(C8653-INDEX('Curva Juros'!$A$7:$A$73,MATCH(C8653,'Curva Juros'!$A$7:$A$73,1))) *
(INDEX('Curva Juros'!$B$7:$B$73,MATCH(C8653,'Curva Juros'!$A$7:$A$73,1)+1) -
INDEX('Curva Juros'!$B$7:$B$73,MATCH(C8653,'Curva Juros'!$A$7:$A$73,1))) /
(INDEX('Curva Juros'!$A$7:$A$73,MATCH(C8653,'Curva Juros'!$A$7:$A$73,1)+1) -
INDEX('Curva Juros'!$A$7:$A$73,MATCH(C8653,'Curva Juros'!$A$7:$A$73,1)))</f>
        <v>7.6316061111111111</v>
      </c>
      <c r="F8653" s="24">
        <f t="shared" si="135"/>
        <v>-1.1870611111111096E-3</v>
      </c>
      <c r="G8653" s="24"/>
    </row>
    <row r="8654" spans="1:7" x14ac:dyDescent="0.25">
      <c r="A8654" s="3" t="s">
        <v>186</v>
      </c>
      <c r="B8654" s="4">
        <v>45905</v>
      </c>
      <c r="C8654" s="5">
        <v>1214.8800000000001</v>
      </c>
      <c r="D8654" s="19">
        <v>7.5439999999999993E-2</v>
      </c>
      <c r="E8654" s="35" cm="1">
        <f t="array" ref="E8654">INDEX('Curva Juros'!$B$7:$B$73,MATCH(C8654,'Curva Juros'!$A$7:$A$73,1)) +
(C8654-INDEX('Curva Juros'!$A$7:$A$73,MATCH(C8654,'Curva Juros'!$A$7:$A$73,1))) *
(INDEX('Curva Juros'!$B$7:$B$73,MATCH(C8654,'Curva Juros'!$A$7:$A$73,1)+1) -
INDEX('Curva Juros'!$B$7:$B$73,MATCH(C8654,'Curva Juros'!$A$7:$A$73,1))) /
(INDEX('Curva Juros'!$A$7:$A$73,MATCH(C8654,'Curva Juros'!$A$7:$A$73,1)+1) -
INDEX('Curva Juros'!$A$7:$A$73,MATCH(C8654,'Curva Juros'!$A$7:$A$73,1)))</f>
        <v>7.6324038095238098</v>
      </c>
      <c r="F8654" s="24">
        <f t="shared" si="135"/>
        <v>-8.8403809523809884E-4</v>
      </c>
      <c r="G8654" s="24"/>
    </row>
    <row r="8655" spans="1:7" x14ac:dyDescent="0.25">
      <c r="A8655" s="6" t="s">
        <v>186</v>
      </c>
      <c r="B8655" s="7">
        <v>45912</v>
      </c>
      <c r="C8655" s="8">
        <v>1211.3699999999999</v>
      </c>
      <c r="D8655" s="20">
        <v>7.3848999999999998E-2</v>
      </c>
      <c r="E8655" s="35" cm="1">
        <f t="array" ref="E8655">INDEX('Curva Juros'!$B$7:$B$73,MATCH(C8655,'Curva Juros'!$A$7:$A$73,1)) +
(C8655-INDEX('Curva Juros'!$A$7:$A$73,MATCH(C8655,'Curva Juros'!$A$7:$A$73,1))) *
(INDEX('Curva Juros'!$B$7:$B$73,MATCH(C8655,'Curva Juros'!$A$7:$A$73,1)+1) -
INDEX('Curva Juros'!$B$7:$B$73,MATCH(C8655,'Curva Juros'!$A$7:$A$73,1))) /
(INDEX('Curva Juros'!$A$7:$A$73,MATCH(C8655,'Curva Juros'!$A$7:$A$73,1)+1) -
INDEX('Curva Juros'!$A$7:$A$73,MATCH(C8655,'Curva Juros'!$A$7:$A$73,1)))</f>
        <v>7.6329330952380952</v>
      </c>
      <c r="F8655" s="24">
        <f t="shared" si="135"/>
        <v>-2.4803309523809547E-3</v>
      </c>
      <c r="G8655" s="24"/>
    </row>
    <row r="8656" spans="1:7" x14ac:dyDescent="0.25">
      <c r="A8656" s="3" t="s">
        <v>186</v>
      </c>
      <c r="B8656" s="4">
        <v>45919</v>
      </c>
      <c r="C8656" s="5">
        <v>1248.8800000000001</v>
      </c>
      <c r="D8656" s="19">
        <v>7.3185E-2</v>
      </c>
      <c r="E8656" s="35" cm="1">
        <f t="array" ref="E8656">INDEX('Curva Juros'!$B$7:$B$73,MATCH(C8656,'Curva Juros'!$A$7:$A$73,1)) +
(C8656-INDEX('Curva Juros'!$A$7:$A$73,MATCH(C8656,'Curva Juros'!$A$7:$A$73,1))) *
(INDEX('Curva Juros'!$B$7:$B$73,MATCH(C8656,'Curva Juros'!$A$7:$A$73,1)+1) -
INDEX('Curva Juros'!$B$7:$B$73,MATCH(C8656,'Curva Juros'!$A$7:$A$73,1))) /
(INDEX('Curva Juros'!$A$7:$A$73,MATCH(C8656,'Curva Juros'!$A$7:$A$73,1)+1) -
INDEX('Curva Juros'!$A$7:$A$73,MATCH(C8656,'Curva Juros'!$A$7:$A$73,1)))</f>
        <v>7.6272768253968257</v>
      </c>
      <c r="F8656" s="24">
        <f t="shared" si="135"/>
        <v>-3.0877682539682538E-3</v>
      </c>
      <c r="G8656" s="24"/>
    </row>
    <row r="8657" spans="1:7" x14ac:dyDescent="0.25">
      <c r="A8657" s="6" t="s">
        <v>186</v>
      </c>
      <c r="B8657" s="7">
        <v>45926</v>
      </c>
      <c r="C8657" s="8">
        <v>1245.08</v>
      </c>
      <c r="D8657" s="20">
        <v>7.1640999999999996E-2</v>
      </c>
      <c r="E8657" s="35" cm="1">
        <f t="array" ref="E8657">INDEX('Curva Juros'!$B$7:$B$73,MATCH(C8657,'Curva Juros'!$A$7:$A$73,1)) +
(C8657-INDEX('Curva Juros'!$A$7:$A$73,MATCH(C8657,'Curva Juros'!$A$7:$A$73,1))) *
(INDEX('Curva Juros'!$B$7:$B$73,MATCH(C8657,'Curva Juros'!$A$7:$A$73,1)+1) -
INDEX('Curva Juros'!$B$7:$B$73,MATCH(C8657,'Curva Juros'!$A$7:$A$73,1))) /
(INDEX('Curva Juros'!$A$7:$A$73,MATCH(C8657,'Curva Juros'!$A$7:$A$73,1)+1) -
INDEX('Curva Juros'!$A$7:$A$73,MATCH(C8657,'Curva Juros'!$A$7:$A$73,1)))</f>
        <v>7.6278498412698417</v>
      </c>
      <c r="F8657" s="24">
        <f t="shared" si="135"/>
        <v>-4.6374984126984209E-3</v>
      </c>
      <c r="G8657" s="24"/>
    </row>
    <row r="8658" spans="1:7" x14ac:dyDescent="0.25">
      <c r="A8658" s="3" t="s">
        <v>186</v>
      </c>
      <c r="B8658" s="4">
        <v>45933</v>
      </c>
      <c r="C8658" s="5">
        <v>1240.03</v>
      </c>
      <c r="D8658" s="19">
        <v>7.1697999999999998E-2</v>
      </c>
      <c r="E8658" s="35" cm="1">
        <f t="array" ref="E8658">INDEX('Curva Juros'!$B$7:$B$73,MATCH(C8658,'Curva Juros'!$A$7:$A$73,1)) +
(C8658-INDEX('Curva Juros'!$A$7:$A$73,MATCH(C8658,'Curva Juros'!$A$7:$A$73,1))) *
(INDEX('Curva Juros'!$B$7:$B$73,MATCH(C8658,'Curva Juros'!$A$7:$A$73,1)+1) -
INDEX('Curva Juros'!$B$7:$B$73,MATCH(C8658,'Curva Juros'!$A$7:$A$73,1))) /
(INDEX('Curva Juros'!$A$7:$A$73,MATCH(C8658,'Curva Juros'!$A$7:$A$73,1)+1) -
INDEX('Curva Juros'!$A$7:$A$73,MATCH(C8658,'Curva Juros'!$A$7:$A$73,1)))</f>
        <v>7.6286113492063494</v>
      </c>
      <c r="F8658" s="24">
        <f t="shared" si="135"/>
        <v>-4.5881134920634919E-3</v>
      </c>
      <c r="G8658" s="24"/>
    </row>
    <row r="8659" spans="1:7" x14ac:dyDescent="0.25">
      <c r="A8659" s="6" t="s">
        <v>186</v>
      </c>
      <c r="B8659" s="7">
        <v>45940</v>
      </c>
      <c r="C8659" s="8">
        <v>1234.8800000000001</v>
      </c>
      <c r="D8659" s="20">
        <v>7.1896000000000002E-2</v>
      </c>
      <c r="E8659" s="35" cm="1">
        <f t="array" ref="E8659">INDEX('Curva Juros'!$B$7:$B$73,MATCH(C8659,'Curva Juros'!$A$7:$A$73,1)) +
(C8659-INDEX('Curva Juros'!$A$7:$A$73,MATCH(C8659,'Curva Juros'!$A$7:$A$73,1))) *
(INDEX('Curva Juros'!$B$7:$B$73,MATCH(C8659,'Curva Juros'!$A$7:$A$73,1)+1) -
INDEX('Curva Juros'!$B$7:$B$73,MATCH(C8659,'Curva Juros'!$A$7:$A$73,1))) /
(INDEX('Curva Juros'!$A$7:$A$73,MATCH(C8659,'Curva Juros'!$A$7:$A$73,1)+1) -
INDEX('Curva Juros'!$A$7:$A$73,MATCH(C8659,'Curva Juros'!$A$7:$A$73,1)))</f>
        <v>7.6293879365079365</v>
      </c>
      <c r="F8659" s="24">
        <f t="shared" si="135"/>
        <v>-4.3978793650793629E-3</v>
      </c>
      <c r="G8659" s="24"/>
    </row>
    <row r="8660" spans="1:7" x14ac:dyDescent="0.25">
      <c r="A8660" s="3" t="s">
        <v>186</v>
      </c>
      <c r="B8660" s="4">
        <v>45947</v>
      </c>
      <c r="C8660" s="5">
        <v>1230.22</v>
      </c>
      <c r="D8660" s="19">
        <v>7.1455000000000005E-2</v>
      </c>
      <c r="E8660" s="35" cm="1">
        <f t="array" ref="E8660">INDEX('Curva Juros'!$B$7:$B$73,MATCH(C8660,'Curva Juros'!$A$7:$A$73,1)) +
(C8660-INDEX('Curva Juros'!$A$7:$A$73,MATCH(C8660,'Curva Juros'!$A$7:$A$73,1))) *
(INDEX('Curva Juros'!$B$7:$B$73,MATCH(C8660,'Curva Juros'!$A$7:$A$73,1)+1) -
INDEX('Curva Juros'!$B$7:$B$73,MATCH(C8660,'Curva Juros'!$A$7:$A$73,1))) /
(INDEX('Curva Juros'!$A$7:$A$73,MATCH(C8660,'Curva Juros'!$A$7:$A$73,1)+1) -
INDEX('Curva Juros'!$A$7:$A$73,MATCH(C8660,'Curva Juros'!$A$7:$A$73,1)))</f>
        <v>7.6300906349206352</v>
      </c>
      <c r="F8660" s="24">
        <f t="shared" si="135"/>
        <v>-4.8459063492063414E-3</v>
      </c>
      <c r="G8660" s="24"/>
    </row>
    <row r="8661" spans="1:7" x14ac:dyDescent="0.25">
      <c r="A8661" s="6" t="s">
        <v>186</v>
      </c>
      <c r="B8661" s="7">
        <v>45954</v>
      </c>
      <c r="C8661" s="8">
        <v>1225.72</v>
      </c>
      <c r="D8661" s="20">
        <v>7.0807999999999996E-2</v>
      </c>
      <c r="E8661" s="35" cm="1">
        <f t="array" ref="E8661">INDEX('Curva Juros'!$B$7:$B$73,MATCH(C8661,'Curva Juros'!$A$7:$A$73,1)) +
(C8661-INDEX('Curva Juros'!$A$7:$A$73,MATCH(C8661,'Curva Juros'!$A$7:$A$73,1))) *
(INDEX('Curva Juros'!$B$7:$B$73,MATCH(C8661,'Curva Juros'!$A$7:$A$73,1)+1) -
INDEX('Curva Juros'!$B$7:$B$73,MATCH(C8661,'Curva Juros'!$A$7:$A$73,1))) /
(INDEX('Curva Juros'!$A$7:$A$73,MATCH(C8661,'Curva Juros'!$A$7:$A$73,1)+1) -
INDEX('Curva Juros'!$A$7:$A$73,MATCH(C8661,'Curva Juros'!$A$7:$A$73,1)))</f>
        <v>7.6307692063492061</v>
      </c>
      <c r="F8661" s="24">
        <f t="shared" si="135"/>
        <v>-5.4996920634920593E-3</v>
      </c>
      <c r="G8661" s="24"/>
    </row>
    <row r="8662" spans="1:7" x14ac:dyDescent="0.25">
      <c r="A8662" s="3" t="s">
        <v>186</v>
      </c>
      <c r="B8662" s="4">
        <v>45961</v>
      </c>
      <c r="C8662" s="5">
        <v>1219.83</v>
      </c>
      <c r="D8662" s="19">
        <v>7.1964E-2</v>
      </c>
      <c r="E8662" s="35" cm="1">
        <f t="array" ref="E8662">INDEX('Curva Juros'!$B$7:$B$73,MATCH(C8662,'Curva Juros'!$A$7:$A$73,1)) +
(C8662-INDEX('Curva Juros'!$A$7:$A$73,MATCH(C8662,'Curva Juros'!$A$7:$A$73,1))) *
(INDEX('Curva Juros'!$B$7:$B$73,MATCH(C8662,'Curva Juros'!$A$7:$A$73,1)+1) -
INDEX('Curva Juros'!$B$7:$B$73,MATCH(C8662,'Curva Juros'!$A$7:$A$73,1))) /
(INDEX('Curva Juros'!$A$7:$A$73,MATCH(C8662,'Curva Juros'!$A$7:$A$73,1)+1) -
INDEX('Curva Juros'!$A$7:$A$73,MATCH(C8662,'Curva Juros'!$A$7:$A$73,1)))</f>
        <v>7.6316573809523813</v>
      </c>
      <c r="F8662" s="24">
        <f t="shared" si="135"/>
        <v>-4.3525738095238076E-3</v>
      </c>
      <c r="G8662" s="24"/>
    </row>
    <row r="8663" spans="1:7" x14ac:dyDescent="0.25">
      <c r="A8663" s="6" t="s">
        <v>186</v>
      </c>
      <c r="B8663" s="7">
        <v>45968</v>
      </c>
      <c r="C8663" s="8">
        <v>1214.7</v>
      </c>
      <c r="D8663" s="20">
        <v>7.2135000000000005E-2</v>
      </c>
      <c r="E8663" s="35" cm="1">
        <f t="array" ref="E8663">INDEX('Curva Juros'!$B$7:$B$73,MATCH(C8663,'Curva Juros'!$A$7:$A$73,1)) +
(C8663-INDEX('Curva Juros'!$A$7:$A$73,MATCH(C8663,'Curva Juros'!$A$7:$A$73,1))) *
(INDEX('Curva Juros'!$B$7:$B$73,MATCH(C8663,'Curva Juros'!$A$7:$A$73,1)+1) -
INDEX('Curva Juros'!$B$7:$B$73,MATCH(C8663,'Curva Juros'!$A$7:$A$73,1))) /
(INDEX('Curva Juros'!$A$7:$A$73,MATCH(C8663,'Curva Juros'!$A$7:$A$73,1)+1) -
INDEX('Curva Juros'!$A$7:$A$73,MATCH(C8663,'Curva Juros'!$A$7:$A$73,1)))</f>
        <v>7.6324309523809521</v>
      </c>
      <c r="F8663" s="24">
        <f t="shared" si="135"/>
        <v>-4.1893095238095118E-3</v>
      </c>
      <c r="G8663" s="24"/>
    </row>
    <row r="8664" spans="1:7" x14ac:dyDescent="0.25">
      <c r="A8664" s="3" t="s">
        <v>186</v>
      </c>
      <c r="B8664" s="4">
        <v>45975</v>
      </c>
      <c r="C8664" s="5">
        <v>1210.5899999999999</v>
      </c>
      <c r="D8664" s="19">
        <v>7.0977999999999999E-2</v>
      </c>
      <c r="E8664" s="35" cm="1">
        <f t="array" ref="E8664">INDEX('Curva Juros'!$B$7:$B$73,MATCH(C8664,'Curva Juros'!$A$7:$A$73,1)) +
(C8664-INDEX('Curva Juros'!$A$7:$A$73,MATCH(C8664,'Curva Juros'!$A$7:$A$73,1))) *
(INDEX('Curva Juros'!$B$7:$B$73,MATCH(C8664,'Curva Juros'!$A$7:$A$73,1)+1) -
INDEX('Curva Juros'!$B$7:$B$73,MATCH(C8664,'Curva Juros'!$A$7:$A$73,1))) /
(INDEX('Curva Juros'!$A$7:$A$73,MATCH(C8664,'Curva Juros'!$A$7:$A$73,1)+1) -
INDEX('Curva Juros'!$A$7:$A$73,MATCH(C8664,'Curva Juros'!$A$7:$A$73,1)))</f>
        <v>7.633050714285714</v>
      </c>
      <c r="F8664" s="24">
        <f t="shared" si="135"/>
        <v>-5.3525071428571352E-3</v>
      </c>
      <c r="G8664" s="24"/>
    </row>
    <row r="8665" spans="1:7" x14ac:dyDescent="0.25">
      <c r="A8665" s="6" t="s">
        <v>186</v>
      </c>
      <c r="B8665" s="7">
        <v>45982</v>
      </c>
      <c r="C8665" s="8">
        <v>1206.47</v>
      </c>
      <c r="D8665" s="20">
        <v>7.1131E-2</v>
      </c>
      <c r="E8665" s="35" cm="1">
        <f t="array" ref="E8665">INDEX('Curva Juros'!$B$7:$B$73,MATCH(C8665,'Curva Juros'!$A$7:$A$73,1)) +
(C8665-INDEX('Curva Juros'!$A$7:$A$73,MATCH(C8665,'Curva Juros'!$A$7:$A$73,1))) *
(INDEX('Curva Juros'!$B$7:$B$73,MATCH(C8665,'Curva Juros'!$A$7:$A$73,1)+1) -
INDEX('Curva Juros'!$B$7:$B$73,MATCH(C8665,'Curva Juros'!$A$7:$A$73,1))) /
(INDEX('Curva Juros'!$A$7:$A$73,MATCH(C8665,'Curva Juros'!$A$7:$A$73,1)+1) -
INDEX('Curva Juros'!$A$7:$A$73,MATCH(C8665,'Curva Juros'!$A$7:$A$73,1)))</f>
        <v>7.633671984126984</v>
      </c>
      <c r="F8665" s="24">
        <f t="shared" si="135"/>
        <v>-5.205719841269843E-3</v>
      </c>
      <c r="G8665" s="24"/>
    </row>
    <row r="8666" spans="1:7" x14ac:dyDescent="0.25">
      <c r="A8666" s="3" t="s">
        <v>186</v>
      </c>
      <c r="B8666" s="4">
        <v>45989</v>
      </c>
      <c r="C8666" s="5">
        <v>1201.3800000000001</v>
      </c>
      <c r="D8666" s="19">
        <v>7.1249000000000007E-2</v>
      </c>
      <c r="E8666" s="35" cm="1">
        <f t="array" ref="E8666">INDEX('Curva Juros'!$B$7:$B$73,MATCH(C8666,'Curva Juros'!$A$7:$A$73,1)) +
(C8666-INDEX('Curva Juros'!$A$7:$A$73,MATCH(C8666,'Curva Juros'!$A$7:$A$73,1))) *
(INDEX('Curva Juros'!$B$7:$B$73,MATCH(C8666,'Curva Juros'!$A$7:$A$73,1)+1) -
INDEX('Curva Juros'!$B$7:$B$73,MATCH(C8666,'Curva Juros'!$A$7:$A$73,1))) /
(INDEX('Curva Juros'!$A$7:$A$73,MATCH(C8666,'Curva Juros'!$A$7:$A$73,1)+1) -
INDEX('Curva Juros'!$A$7:$A$73,MATCH(C8666,'Curva Juros'!$A$7:$A$73,1)))</f>
        <v>7.6344395238095242</v>
      </c>
      <c r="F8666" s="24">
        <f t="shared" si="135"/>
        <v>-5.0953952380952405E-3</v>
      </c>
      <c r="G8666" s="24"/>
    </row>
    <row r="8667" spans="1:7" x14ac:dyDescent="0.25">
      <c r="A8667" s="6" t="s">
        <v>186</v>
      </c>
      <c r="B8667" s="7">
        <v>45996</v>
      </c>
      <c r="C8667" s="8">
        <v>1196.48</v>
      </c>
      <c r="D8667" s="20">
        <v>7.1124000000000007E-2</v>
      </c>
      <c r="E8667" s="35" cm="1">
        <f t="array" ref="E8667">INDEX('Curva Juros'!$B$7:$B$73,MATCH(C8667,'Curva Juros'!$A$7:$A$73,1)) +
(C8667-INDEX('Curva Juros'!$A$7:$A$73,MATCH(C8667,'Curva Juros'!$A$7:$A$73,1))) *
(INDEX('Curva Juros'!$B$7:$B$73,MATCH(C8667,'Curva Juros'!$A$7:$A$73,1)+1) -
INDEX('Curva Juros'!$B$7:$B$73,MATCH(C8667,'Curva Juros'!$A$7:$A$73,1))) /
(INDEX('Curva Juros'!$A$7:$A$73,MATCH(C8667,'Curva Juros'!$A$7:$A$73,1)+1) -
INDEX('Curva Juros'!$A$7:$A$73,MATCH(C8667,'Curva Juros'!$A$7:$A$73,1)))</f>
        <v>7.635178412698413</v>
      </c>
      <c r="F8667" s="24">
        <f t="shared" si="135"/>
        <v>-5.2277841269841169E-3</v>
      </c>
      <c r="G8667" s="24"/>
    </row>
    <row r="8668" spans="1:7" x14ac:dyDescent="0.25">
      <c r="A8668" s="3" t="s">
        <v>186</v>
      </c>
      <c r="B8668" s="4">
        <v>46003</v>
      </c>
      <c r="C8668" s="5">
        <v>1191.1500000000001</v>
      </c>
      <c r="D8668" s="19">
        <v>7.1550000000000002E-2</v>
      </c>
      <c r="E8668" s="35" cm="1">
        <f t="array" ref="E8668">INDEX('Curva Juros'!$B$7:$B$73,MATCH(C8668,'Curva Juros'!$A$7:$A$73,1)) +
(C8668-INDEX('Curva Juros'!$A$7:$A$73,MATCH(C8668,'Curva Juros'!$A$7:$A$73,1))) *
(INDEX('Curva Juros'!$B$7:$B$73,MATCH(C8668,'Curva Juros'!$A$7:$A$73,1)+1) -
INDEX('Curva Juros'!$B$7:$B$73,MATCH(C8668,'Curva Juros'!$A$7:$A$73,1))) /
(INDEX('Curva Juros'!$A$7:$A$73,MATCH(C8668,'Curva Juros'!$A$7:$A$73,1)+1) -
INDEX('Curva Juros'!$A$7:$A$73,MATCH(C8668,'Curva Juros'!$A$7:$A$73,1)))</f>
        <v>7.6359821428571424</v>
      </c>
      <c r="F8668" s="24">
        <f t="shared" si="135"/>
        <v>-4.8098214285714203E-3</v>
      </c>
      <c r="G8668" s="24"/>
    </row>
    <row r="8669" spans="1:7" x14ac:dyDescent="0.25">
      <c r="A8669" s="6" t="s">
        <v>186</v>
      </c>
      <c r="B8669" s="7">
        <v>46010</v>
      </c>
      <c r="C8669" s="8">
        <v>1185.02</v>
      </c>
      <c r="D8669" s="20">
        <v>7.3006000000000001E-2</v>
      </c>
      <c r="E8669" s="35" cm="1">
        <f t="array" ref="E8669">INDEX('Curva Juros'!$B$7:$B$73,MATCH(C8669,'Curva Juros'!$A$7:$A$73,1)) +
(C8669-INDEX('Curva Juros'!$A$7:$A$73,MATCH(C8669,'Curva Juros'!$A$7:$A$73,1))) *
(INDEX('Curva Juros'!$B$7:$B$73,MATCH(C8669,'Curva Juros'!$A$7:$A$73,1)+1) -
INDEX('Curva Juros'!$B$7:$B$73,MATCH(C8669,'Curva Juros'!$A$7:$A$73,1))) /
(INDEX('Curva Juros'!$A$7:$A$73,MATCH(C8669,'Curva Juros'!$A$7:$A$73,1)+1) -
INDEX('Curva Juros'!$A$7:$A$73,MATCH(C8669,'Curva Juros'!$A$7:$A$73,1)))</f>
        <v>7.6369065079365077</v>
      </c>
      <c r="F8669" s="24">
        <f t="shared" si="135"/>
        <v>-3.3630650793650824E-3</v>
      </c>
      <c r="G8669" s="24"/>
    </row>
    <row r="8670" spans="1:7" x14ac:dyDescent="0.25">
      <c r="A8670" s="3" t="s">
        <v>186</v>
      </c>
      <c r="B8670" s="4">
        <v>46017</v>
      </c>
      <c r="C8670" s="5">
        <v>1181.51</v>
      </c>
      <c r="D8670" s="19">
        <v>7.2371000000000005E-2</v>
      </c>
      <c r="E8670" s="35" cm="1">
        <f t="array" ref="E8670">INDEX('Curva Juros'!$B$7:$B$73,MATCH(C8670,'Curva Juros'!$A$7:$A$73,1)) +
(C8670-INDEX('Curva Juros'!$A$7:$A$73,MATCH(C8670,'Curva Juros'!$A$7:$A$73,1))) *
(INDEX('Curva Juros'!$B$7:$B$73,MATCH(C8670,'Curva Juros'!$A$7:$A$73,1)+1) -
INDEX('Curva Juros'!$B$7:$B$73,MATCH(C8670,'Curva Juros'!$A$7:$A$73,1))) /
(INDEX('Curva Juros'!$A$7:$A$73,MATCH(C8670,'Curva Juros'!$A$7:$A$73,1)+1) -
INDEX('Curva Juros'!$A$7:$A$73,MATCH(C8670,'Curva Juros'!$A$7:$A$73,1)))</f>
        <v>7.6374357936507939</v>
      </c>
      <c r="F8670" s="24">
        <f t="shared" si="135"/>
        <v>-4.0033579365079397E-3</v>
      </c>
      <c r="G8670" s="24"/>
    </row>
    <row r="8671" spans="1:7" x14ac:dyDescent="0.25">
      <c r="A8671" s="6" t="s">
        <v>186</v>
      </c>
      <c r="B8671" s="7">
        <v>46024</v>
      </c>
      <c r="C8671" s="8">
        <v>1177.49</v>
      </c>
      <c r="D8671" s="20">
        <v>7.2404999999999997E-2</v>
      </c>
      <c r="E8671" s="35" cm="1">
        <f t="array" ref="E8671">INDEX('Curva Juros'!$B$7:$B$73,MATCH(C8671,'Curva Juros'!$A$7:$A$73,1)) +
(C8671-INDEX('Curva Juros'!$A$7:$A$73,MATCH(C8671,'Curva Juros'!$A$7:$A$73,1))) *
(INDEX('Curva Juros'!$B$7:$B$73,MATCH(C8671,'Curva Juros'!$A$7:$A$73,1)+1) -
INDEX('Curva Juros'!$B$7:$B$73,MATCH(C8671,'Curva Juros'!$A$7:$A$73,1))) /
(INDEX('Curva Juros'!$A$7:$A$73,MATCH(C8671,'Curva Juros'!$A$7:$A$73,1)+1) -
INDEX('Curva Juros'!$A$7:$A$73,MATCH(C8671,'Curva Juros'!$A$7:$A$73,1)))</f>
        <v>7.6380419841269838</v>
      </c>
      <c r="F8671" s="24">
        <f t="shared" si="135"/>
        <v>-3.9754198412698394E-3</v>
      </c>
      <c r="G8671" s="24"/>
    </row>
    <row r="8672" spans="1:7" x14ac:dyDescent="0.25">
      <c r="A8672" s="3" t="s">
        <v>186</v>
      </c>
      <c r="B8672" s="4">
        <v>46031</v>
      </c>
      <c r="C8672" s="5">
        <v>1171.94</v>
      </c>
      <c r="D8672" s="19">
        <v>7.3109999999999994E-2</v>
      </c>
      <c r="E8672" s="35" cm="1">
        <f t="array" ref="E8672">INDEX('Curva Juros'!$B$7:$B$73,MATCH(C8672,'Curva Juros'!$A$7:$A$73,1)) +
(C8672-INDEX('Curva Juros'!$A$7:$A$73,MATCH(C8672,'Curva Juros'!$A$7:$A$73,1))) *
(INDEX('Curva Juros'!$B$7:$B$73,MATCH(C8672,'Curva Juros'!$A$7:$A$73,1)+1) -
INDEX('Curva Juros'!$B$7:$B$73,MATCH(C8672,'Curva Juros'!$A$7:$A$73,1))) /
(INDEX('Curva Juros'!$A$7:$A$73,MATCH(C8672,'Curva Juros'!$A$7:$A$73,1)+1) -
INDEX('Curva Juros'!$A$7:$A$73,MATCH(C8672,'Curva Juros'!$A$7:$A$73,1)))</f>
        <v>7.6388788888888888</v>
      </c>
      <c r="F8672" s="24">
        <f t="shared" si="135"/>
        <v>-3.2787888888888977E-3</v>
      </c>
      <c r="G8672" s="24"/>
    </row>
    <row r="8673" spans="1:7" x14ac:dyDescent="0.25">
      <c r="A8673" s="6" t="s">
        <v>186</v>
      </c>
      <c r="B8673" s="7">
        <v>46038</v>
      </c>
      <c r="C8673" s="8">
        <v>1167.01</v>
      </c>
      <c r="D8673" s="20">
        <v>7.3027999999999996E-2</v>
      </c>
      <c r="E8673" s="35" cm="1">
        <f t="array" ref="E8673">INDEX('Curva Juros'!$B$7:$B$73,MATCH(C8673,'Curva Juros'!$A$7:$A$73,1)) +
(C8673-INDEX('Curva Juros'!$A$7:$A$73,MATCH(C8673,'Curva Juros'!$A$7:$A$73,1))) *
(INDEX('Curva Juros'!$B$7:$B$73,MATCH(C8673,'Curva Juros'!$A$7:$A$73,1)+1) -
INDEX('Curva Juros'!$B$7:$B$73,MATCH(C8673,'Curva Juros'!$A$7:$A$73,1))) /
(INDEX('Curva Juros'!$A$7:$A$73,MATCH(C8673,'Curva Juros'!$A$7:$A$73,1)+1) -
INDEX('Curva Juros'!$A$7:$A$73,MATCH(C8673,'Curva Juros'!$A$7:$A$73,1)))</f>
        <v>7.639622301587301</v>
      </c>
      <c r="F8673" s="24">
        <f t="shared" si="135"/>
        <v>-3.3682230158730148E-3</v>
      </c>
      <c r="G8673" s="24"/>
    </row>
    <row r="8674" spans="1:7" x14ac:dyDescent="0.25">
      <c r="A8674" s="3" t="s">
        <v>186</v>
      </c>
      <c r="B8674" s="4">
        <v>46045</v>
      </c>
      <c r="C8674" s="5">
        <v>1163.52</v>
      </c>
      <c r="D8674" s="19">
        <v>7.1071999999999996E-2</v>
      </c>
      <c r="E8674" s="35" cm="1">
        <f t="array" ref="E8674">INDEX('Curva Juros'!$B$7:$B$73,MATCH(C8674,'Curva Juros'!$A$7:$A$73,1)) +
(C8674-INDEX('Curva Juros'!$A$7:$A$73,MATCH(C8674,'Curva Juros'!$A$7:$A$73,1))) *
(INDEX('Curva Juros'!$B$7:$B$73,MATCH(C8674,'Curva Juros'!$A$7:$A$73,1)+1) -
INDEX('Curva Juros'!$B$7:$B$73,MATCH(C8674,'Curva Juros'!$A$7:$A$73,1))) /
(INDEX('Curva Juros'!$A$7:$A$73,MATCH(C8674,'Curva Juros'!$A$7:$A$73,1)+1) -
INDEX('Curva Juros'!$A$7:$A$73,MATCH(C8674,'Curva Juros'!$A$7:$A$73,1)))</f>
        <v>7.6401485714285711</v>
      </c>
      <c r="F8674" s="24">
        <f t="shared" si="135"/>
        <v>-5.3294857142857088E-3</v>
      </c>
      <c r="G8674" s="24"/>
    </row>
    <row r="8675" spans="1:7" x14ac:dyDescent="0.25">
      <c r="A8675" s="6" t="s">
        <v>186</v>
      </c>
      <c r="B8675" s="7">
        <v>46052</v>
      </c>
      <c r="C8675" s="8">
        <v>1161.01</v>
      </c>
      <c r="D8675" s="20">
        <v>6.7835999999999994E-2</v>
      </c>
      <c r="E8675" s="35" cm="1">
        <f t="array" ref="E8675">INDEX('Curva Juros'!$B$7:$B$73,MATCH(C8675,'Curva Juros'!$A$7:$A$73,1)) +
(C8675-INDEX('Curva Juros'!$A$7:$A$73,MATCH(C8675,'Curva Juros'!$A$7:$A$73,1))) *
(INDEX('Curva Juros'!$B$7:$B$73,MATCH(C8675,'Curva Juros'!$A$7:$A$73,1)+1) -
INDEX('Curva Juros'!$B$7:$B$73,MATCH(C8675,'Curva Juros'!$A$7:$A$73,1))) /
(INDEX('Curva Juros'!$A$7:$A$73,MATCH(C8675,'Curva Juros'!$A$7:$A$73,1)+1) -
INDEX('Curva Juros'!$A$7:$A$73,MATCH(C8675,'Curva Juros'!$A$7:$A$73,1)))</f>
        <v>7.6405270634920637</v>
      </c>
      <c r="F8675" s="24">
        <f t="shared" si="135"/>
        <v>-8.5692706349206477E-3</v>
      </c>
      <c r="G8675" s="24"/>
    </row>
    <row r="8676" spans="1:7" x14ac:dyDescent="0.25">
      <c r="A8676" s="3" t="s">
        <v>186</v>
      </c>
      <c r="B8676" s="4">
        <v>46059</v>
      </c>
      <c r="C8676" s="5">
        <v>1155.49</v>
      </c>
      <c r="D8676" s="19">
        <v>6.8516999999999995E-2</v>
      </c>
      <c r="E8676" s="35" cm="1">
        <f t="array" ref="E8676">INDEX('Curva Juros'!$B$7:$B$73,MATCH(C8676,'Curva Juros'!$A$7:$A$73,1)) +
(C8676-INDEX('Curva Juros'!$A$7:$A$73,MATCH(C8676,'Curva Juros'!$A$7:$A$73,1))) *
(INDEX('Curva Juros'!$B$7:$B$73,MATCH(C8676,'Curva Juros'!$A$7:$A$73,1)+1) -
INDEX('Curva Juros'!$B$7:$B$73,MATCH(C8676,'Curva Juros'!$A$7:$A$73,1))) /
(INDEX('Curva Juros'!$A$7:$A$73,MATCH(C8676,'Curva Juros'!$A$7:$A$73,1)+1) -
INDEX('Curva Juros'!$A$7:$A$73,MATCH(C8676,'Curva Juros'!$A$7:$A$73,1)))</f>
        <v>7.6413594444444444</v>
      </c>
      <c r="F8676" s="24">
        <f t="shared" si="135"/>
        <v>-7.8965944444444464E-3</v>
      </c>
      <c r="G8676" s="24"/>
    </row>
    <row r="8677" spans="1:7" x14ac:dyDescent="0.25">
      <c r="A8677" s="6" t="s">
        <v>186</v>
      </c>
      <c r="B8677" s="7">
        <v>46066</v>
      </c>
      <c r="C8677" s="8">
        <v>1150.57</v>
      </c>
      <c r="D8677" s="20">
        <v>6.8406999999999996E-2</v>
      </c>
      <c r="E8677" s="35" cm="1">
        <f t="array" ref="E8677">INDEX('Curva Juros'!$B$7:$B$73,MATCH(C8677,'Curva Juros'!$A$7:$A$73,1)) +
(C8677-INDEX('Curva Juros'!$A$7:$A$73,MATCH(C8677,'Curva Juros'!$A$7:$A$73,1))) *
(INDEX('Curva Juros'!$B$7:$B$73,MATCH(C8677,'Curva Juros'!$A$7:$A$73,1)+1) -
INDEX('Curva Juros'!$B$7:$B$73,MATCH(C8677,'Curva Juros'!$A$7:$A$73,1))) /
(INDEX('Curva Juros'!$A$7:$A$73,MATCH(C8677,'Curva Juros'!$A$7:$A$73,1)+1) -
INDEX('Curva Juros'!$A$7:$A$73,MATCH(C8677,'Curva Juros'!$A$7:$A$73,1)))</f>
        <v>7.6421013492063485</v>
      </c>
      <c r="F8677" s="24">
        <f t="shared" si="135"/>
        <v>-8.0140134920634876E-3</v>
      </c>
      <c r="G8677" s="24"/>
    </row>
    <row r="8678" spans="1:7" x14ac:dyDescent="0.25">
      <c r="A8678" s="3" t="s">
        <v>186</v>
      </c>
      <c r="B8678" s="4">
        <v>46073</v>
      </c>
      <c r="C8678" s="5">
        <v>1147.45</v>
      </c>
      <c r="D8678" s="19">
        <v>6.8566000000000002E-2</v>
      </c>
      <c r="E8678" s="35" cm="1">
        <f t="array" ref="E8678">INDEX('Curva Juros'!$B$7:$B$73,MATCH(C8678,'Curva Juros'!$A$7:$A$73,1)) +
(C8678-INDEX('Curva Juros'!$A$7:$A$73,MATCH(C8678,'Curva Juros'!$A$7:$A$73,1))) *
(INDEX('Curva Juros'!$B$7:$B$73,MATCH(C8678,'Curva Juros'!$A$7:$A$73,1)+1) -
INDEX('Curva Juros'!$B$7:$B$73,MATCH(C8678,'Curva Juros'!$A$7:$A$73,1))) /
(INDEX('Curva Juros'!$A$7:$A$73,MATCH(C8678,'Curva Juros'!$A$7:$A$73,1)+1) -
INDEX('Curva Juros'!$A$7:$A$73,MATCH(C8678,'Curva Juros'!$A$7:$A$73,1)))</f>
        <v>7.6425718253968249</v>
      </c>
      <c r="F8678" s="24">
        <f t="shared" si="135"/>
        <v>-7.8597182539682509E-3</v>
      </c>
      <c r="G8678" s="24"/>
    </row>
    <row r="8679" spans="1:7" x14ac:dyDescent="0.25">
      <c r="A8679" s="6" t="s">
        <v>186</v>
      </c>
      <c r="B8679" s="7">
        <v>46080</v>
      </c>
      <c r="C8679" s="8">
        <v>1143.3900000000001</v>
      </c>
      <c r="D8679" s="20">
        <v>6.7348000000000005E-2</v>
      </c>
      <c r="E8679" s="35" cm="1">
        <f t="array" ref="E8679">INDEX('Curva Juros'!$B$7:$B$73,MATCH(C8679,'Curva Juros'!$A$7:$A$73,1)) +
(C8679-INDEX('Curva Juros'!$A$7:$A$73,MATCH(C8679,'Curva Juros'!$A$7:$A$73,1))) *
(INDEX('Curva Juros'!$B$7:$B$73,MATCH(C8679,'Curva Juros'!$A$7:$A$73,1)+1) -
INDEX('Curva Juros'!$B$7:$B$73,MATCH(C8679,'Curva Juros'!$A$7:$A$73,1))) /
(INDEX('Curva Juros'!$A$7:$A$73,MATCH(C8679,'Curva Juros'!$A$7:$A$73,1)+1) -
INDEX('Curva Juros'!$A$7:$A$73,MATCH(C8679,'Curva Juros'!$A$7:$A$73,1)))</f>
        <v>7.6431840476190471</v>
      </c>
      <c r="F8679" s="24">
        <f t="shared" si="135"/>
        <v>-9.0838404761904717E-3</v>
      </c>
      <c r="G8679" s="24"/>
    </row>
    <row r="8680" spans="1:7" x14ac:dyDescent="0.25">
      <c r="A8680" s="3" t="s">
        <v>187</v>
      </c>
      <c r="B8680" s="4">
        <v>45723</v>
      </c>
      <c r="C8680" s="5">
        <v>1846.9</v>
      </c>
      <c r="D8680" s="19">
        <v>8.1474000000000005E-2</v>
      </c>
      <c r="E8680" s="35" cm="1">
        <f t="array" ref="E8680">INDEX('Curva Juros'!$B$7:$B$73,MATCH(C8680,'Curva Juros'!$A$7:$A$73,1)) +
(C8680-INDEX('Curva Juros'!$A$7:$A$73,MATCH(C8680,'Curva Juros'!$A$7:$A$73,1))) *
(INDEX('Curva Juros'!$B$7:$B$73,MATCH(C8680,'Curva Juros'!$A$7:$A$73,1)+1) -
INDEX('Curva Juros'!$B$7:$B$73,MATCH(C8680,'Curva Juros'!$A$7:$A$73,1))) /
(INDEX('Curva Juros'!$A$7:$A$73,MATCH(C8680,'Curva Juros'!$A$7:$A$73,1)+1) -
INDEX('Curva Juros'!$A$7:$A$73,MATCH(C8680,'Curva Juros'!$A$7:$A$73,1)))</f>
        <v>7.4911854761904761</v>
      </c>
      <c r="F8680" s="24">
        <f t="shared" si="135"/>
        <v>6.5621452380952433E-3</v>
      </c>
      <c r="G8680" s="24"/>
    </row>
    <row r="8681" spans="1:7" x14ac:dyDescent="0.25">
      <c r="A8681" s="6" t="s">
        <v>187</v>
      </c>
      <c r="B8681" s="7">
        <v>45730</v>
      </c>
      <c r="C8681" s="8">
        <v>1841.8</v>
      </c>
      <c r="D8681" s="20">
        <v>8.1515000000000004E-2</v>
      </c>
      <c r="E8681" s="35" cm="1">
        <f t="array" ref="E8681">INDEX('Curva Juros'!$B$7:$B$73,MATCH(C8681,'Curva Juros'!$A$7:$A$73,1)) +
(C8681-INDEX('Curva Juros'!$A$7:$A$73,MATCH(C8681,'Curva Juros'!$A$7:$A$73,1))) *
(INDEX('Curva Juros'!$B$7:$B$73,MATCH(C8681,'Curva Juros'!$A$7:$A$73,1)+1) -
INDEX('Curva Juros'!$B$7:$B$73,MATCH(C8681,'Curva Juros'!$A$7:$A$73,1))) /
(INDEX('Curva Juros'!$A$7:$A$73,MATCH(C8681,'Curva Juros'!$A$7:$A$73,1)+1) -
INDEX('Curva Juros'!$A$7:$A$73,MATCH(C8681,'Curva Juros'!$A$7:$A$73,1)))</f>
        <v>7.4925090476190475</v>
      </c>
      <c r="F8681" s="24">
        <f t="shared" si="135"/>
        <v>6.5899095238095284E-3</v>
      </c>
      <c r="G8681" s="24"/>
    </row>
    <row r="8682" spans="1:7" x14ac:dyDescent="0.25">
      <c r="A8682" s="3" t="s">
        <v>187</v>
      </c>
      <c r="B8682" s="4">
        <v>45737</v>
      </c>
      <c r="C8682" s="5">
        <v>1890.29</v>
      </c>
      <c r="D8682" s="19">
        <v>8.1030000000000005E-2</v>
      </c>
      <c r="E8682" s="35" cm="1">
        <f t="array" ref="E8682">INDEX('Curva Juros'!$B$7:$B$73,MATCH(C8682,'Curva Juros'!$A$7:$A$73,1)) +
(C8682-INDEX('Curva Juros'!$A$7:$A$73,MATCH(C8682,'Curva Juros'!$A$7:$A$73,1))) *
(INDEX('Curva Juros'!$B$7:$B$73,MATCH(C8682,'Curva Juros'!$A$7:$A$73,1)+1) -
INDEX('Curva Juros'!$B$7:$B$73,MATCH(C8682,'Curva Juros'!$A$7:$A$73,1))) /
(INDEX('Curva Juros'!$A$7:$A$73,MATCH(C8682,'Curva Juros'!$A$7:$A$73,1)+1) -
INDEX('Curva Juros'!$A$7:$A$73,MATCH(C8682,'Curva Juros'!$A$7:$A$73,1)))</f>
        <v>7.4799240476190478</v>
      </c>
      <c r="F8682" s="24">
        <f t="shared" si="135"/>
        <v>6.2307595238095259E-3</v>
      </c>
      <c r="G8682" s="24"/>
    </row>
    <row r="8683" spans="1:7" x14ac:dyDescent="0.25">
      <c r="A8683" s="6" t="s">
        <v>187</v>
      </c>
      <c r="B8683" s="7">
        <v>45744</v>
      </c>
      <c r="C8683" s="8">
        <v>1886.8</v>
      </c>
      <c r="D8683" s="20">
        <v>8.0319000000000002E-2</v>
      </c>
      <c r="E8683" s="35" cm="1">
        <f t="array" ref="E8683">INDEX('Curva Juros'!$B$7:$B$73,MATCH(C8683,'Curva Juros'!$A$7:$A$73,1)) +
(C8683-INDEX('Curva Juros'!$A$7:$A$73,MATCH(C8683,'Curva Juros'!$A$7:$A$73,1))) *
(INDEX('Curva Juros'!$B$7:$B$73,MATCH(C8683,'Curva Juros'!$A$7:$A$73,1)+1) -
INDEX('Curva Juros'!$B$7:$B$73,MATCH(C8683,'Curva Juros'!$A$7:$A$73,1))) /
(INDEX('Curva Juros'!$A$7:$A$73,MATCH(C8683,'Curva Juros'!$A$7:$A$73,1)+1) -
INDEX('Curva Juros'!$A$7:$A$73,MATCH(C8683,'Curva Juros'!$A$7:$A$73,1)))</f>
        <v>7.4808304761904765</v>
      </c>
      <c r="F8683" s="24">
        <f t="shared" si="135"/>
        <v>5.510695238095234E-3</v>
      </c>
      <c r="G8683" s="24"/>
    </row>
    <row r="8684" spans="1:7" x14ac:dyDescent="0.25">
      <c r="A8684" s="3" t="s">
        <v>187</v>
      </c>
      <c r="B8684" s="4">
        <v>45751</v>
      </c>
      <c r="C8684" s="5">
        <v>1883.34</v>
      </c>
      <c r="D8684" s="19">
        <v>7.9588000000000006E-2</v>
      </c>
      <c r="E8684" s="35" cm="1">
        <f t="array" ref="E8684">INDEX('Curva Juros'!$B$7:$B$73,MATCH(C8684,'Curva Juros'!$A$7:$A$73,1)) +
(C8684-INDEX('Curva Juros'!$A$7:$A$73,MATCH(C8684,'Curva Juros'!$A$7:$A$73,1))) *
(INDEX('Curva Juros'!$B$7:$B$73,MATCH(C8684,'Curva Juros'!$A$7:$A$73,1)+1) -
INDEX('Curva Juros'!$B$7:$B$73,MATCH(C8684,'Curva Juros'!$A$7:$A$73,1))) /
(INDEX('Curva Juros'!$A$7:$A$73,MATCH(C8684,'Curva Juros'!$A$7:$A$73,1)+1) -
INDEX('Curva Juros'!$A$7:$A$73,MATCH(C8684,'Curva Juros'!$A$7:$A$73,1)))</f>
        <v>7.4817284285714294</v>
      </c>
      <c r="F8684" s="24">
        <f t="shared" si="135"/>
        <v>4.7707157142857087E-3</v>
      </c>
      <c r="G8684" s="24"/>
    </row>
    <row r="8685" spans="1:7" x14ac:dyDescent="0.25">
      <c r="A8685" s="6" t="s">
        <v>187</v>
      </c>
      <c r="B8685" s="7">
        <v>45758</v>
      </c>
      <c r="C8685" s="8">
        <v>1873.77</v>
      </c>
      <c r="D8685" s="20">
        <v>8.1749000000000002E-2</v>
      </c>
      <c r="E8685" s="35" cm="1">
        <f t="array" ref="E8685">INDEX('Curva Juros'!$B$7:$B$73,MATCH(C8685,'Curva Juros'!$A$7:$A$73,1)) +
(C8685-INDEX('Curva Juros'!$A$7:$A$73,MATCH(C8685,'Curva Juros'!$A$7:$A$73,1))) *
(INDEX('Curva Juros'!$B$7:$B$73,MATCH(C8685,'Curva Juros'!$A$7:$A$73,1)+1) -
INDEX('Curva Juros'!$B$7:$B$73,MATCH(C8685,'Curva Juros'!$A$7:$A$73,1))) /
(INDEX('Curva Juros'!$A$7:$A$73,MATCH(C8685,'Curva Juros'!$A$7:$A$73,1)+1) -
INDEX('Curva Juros'!$A$7:$A$73,MATCH(C8685,'Curva Juros'!$A$7:$A$73,1)))</f>
        <v>7.4842120714285718</v>
      </c>
      <c r="F8685" s="24">
        <f t="shared" si="135"/>
        <v>6.9068792857142902E-3</v>
      </c>
      <c r="G8685" s="24"/>
    </row>
    <row r="8686" spans="1:7" x14ac:dyDescent="0.25">
      <c r="A8686" s="3" t="s">
        <v>187</v>
      </c>
      <c r="B8686" s="4">
        <v>45764</v>
      </c>
      <c r="C8686" s="5">
        <v>1869.9</v>
      </c>
      <c r="D8686" s="19">
        <v>8.1691E-2</v>
      </c>
      <c r="E8686" s="35" cm="1">
        <f t="array" ref="E8686">INDEX('Curva Juros'!$B$7:$B$73,MATCH(C8686,'Curva Juros'!$A$7:$A$73,1)) +
(C8686-INDEX('Curva Juros'!$A$7:$A$73,MATCH(C8686,'Curva Juros'!$A$7:$A$73,1))) *
(INDEX('Curva Juros'!$B$7:$B$73,MATCH(C8686,'Curva Juros'!$A$7:$A$73,1)+1) -
INDEX('Curva Juros'!$B$7:$B$73,MATCH(C8686,'Curva Juros'!$A$7:$A$73,1))) /
(INDEX('Curva Juros'!$A$7:$A$73,MATCH(C8686,'Curva Juros'!$A$7:$A$73,1)+1) -
INDEX('Curva Juros'!$A$7:$A$73,MATCH(C8686,'Curva Juros'!$A$7:$A$73,1)))</f>
        <v>7.4852164285714284</v>
      </c>
      <c r="F8686" s="24">
        <f t="shared" si="135"/>
        <v>6.8388357142857154E-3</v>
      </c>
      <c r="G8686" s="24"/>
    </row>
    <row r="8687" spans="1:7" x14ac:dyDescent="0.25">
      <c r="A8687" s="6" t="s">
        <v>187</v>
      </c>
      <c r="B8687" s="7">
        <v>45772</v>
      </c>
      <c r="C8687" s="8">
        <v>1868.61</v>
      </c>
      <c r="D8687" s="20">
        <v>8.0407999999999993E-2</v>
      </c>
      <c r="E8687" s="35" cm="1">
        <f t="array" ref="E8687">INDEX('Curva Juros'!$B$7:$B$73,MATCH(C8687,'Curva Juros'!$A$7:$A$73,1)) +
(C8687-INDEX('Curva Juros'!$A$7:$A$73,MATCH(C8687,'Curva Juros'!$A$7:$A$73,1))) *
(INDEX('Curva Juros'!$B$7:$B$73,MATCH(C8687,'Curva Juros'!$A$7:$A$73,1)+1) -
INDEX('Curva Juros'!$B$7:$B$73,MATCH(C8687,'Curva Juros'!$A$7:$A$73,1))) /
(INDEX('Curva Juros'!$A$7:$A$73,MATCH(C8687,'Curva Juros'!$A$7:$A$73,1)+1) -
INDEX('Curva Juros'!$A$7:$A$73,MATCH(C8687,'Curva Juros'!$A$7:$A$73,1)))</f>
        <v>7.4855512142857146</v>
      </c>
      <c r="F8687" s="24">
        <f t="shared" si="135"/>
        <v>5.5524878571428515E-3</v>
      </c>
      <c r="G8687" s="24"/>
    </row>
    <row r="8688" spans="1:7" x14ac:dyDescent="0.25">
      <c r="A8688" s="3" t="s">
        <v>187</v>
      </c>
      <c r="B8688" s="4">
        <v>45779</v>
      </c>
      <c r="C8688" s="5">
        <v>1866.14</v>
      </c>
      <c r="D8688" s="19">
        <v>7.9681000000000002E-2</v>
      </c>
      <c r="E8688" s="35" cm="1">
        <f t="array" ref="E8688">INDEX('Curva Juros'!$B$7:$B$73,MATCH(C8688,'Curva Juros'!$A$7:$A$73,1)) +
(C8688-INDEX('Curva Juros'!$A$7:$A$73,MATCH(C8688,'Curva Juros'!$A$7:$A$73,1))) *
(INDEX('Curva Juros'!$B$7:$B$73,MATCH(C8688,'Curva Juros'!$A$7:$A$73,1)+1) -
INDEX('Curva Juros'!$B$7:$B$73,MATCH(C8688,'Curva Juros'!$A$7:$A$73,1))) /
(INDEX('Curva Juros'!$A$7:$A$73,MATCH(C8688,'Curva Juros'!$A$7:$A$73,1)+1) -
INDEX('Curva Juros'!$A$7:$A$73,MATCH(C8688,'Curva Juros'!$A$7:$A$73,1)))</f>
        <v>7.4861922380952386</v>
      </c>
      <c r="F8688" s="24">
        <f t="shared" si="135"/>
        <v>4.8190776190476098E-3</v>
      </c>
      <c r="G8688" s="24"/>
    </row>
    <row r="8689" spans="1:7" x14ac:dyDescent="0.25">
      <c r="A8689" s="6" t="s">
        <v>187</v>
      </c>
      <c r="B8689" s="7">
        <v>45786</v>
      </c>
      <c r="C8689" s="8">
        <v>1866.08</v>
      </c>
      <c r="D8689" s="20">
        <v>7.7332999999999999E-2</v>
      </c>
      <c r="E8689" s="35" cm="1">
        <f t="array" ref="E8689">INDEX('Curva Juros'!$B$7:$B$73,MATCH(C8689,'Curva Juros'!$A$7:$A$73,1)) +
(C8689-INDEX('Curva Juros'!$A$7:$A$73,MATCH(C8689,'Curva Juros'!$A$7:$A$73,1))) *
(INDEX('Curva Juros'!$B$7:$B$73,MATCH(C8689,'Curva Juros'!$A$7:$A$73,1)+1) -
INDEX('Curva Juros'!$B$7:$B$73,MATCH(C8689,'Curva Juros'!$A$7:$A$73,1))) /
(INDEX('Curva Juros'!$A$7:$A$73,MATCH(C8689,'Curva Juros'!$A$7:$A$73,1)+1) -
INDEX('Curva Juros'!$A$7:$A$73,MATCH(C8689,'Curva Juros'!$A$7:$A$73,1)))</f>
        <v>7.48620780952381</v>
      </c>
      <c r="F8689" s="24">
        <f t="shared" si="135"/>
        <v>2.4709219047619052E-3</v>
      </c>
      <c r="G8689" s="24"/>
    </row>
    <row r="8690" spans="1:7" x14ac:dyDescent="0.25">
      <c r="A8690" s="3" t="s">
        <v>187</v>
      </c>
      <c r="B8690" s="4">
        <v>45793</v>
      </c>
      <c r="C8690" s="5">
        <v>1860.86</v>
      </c>
      <c r="D8690" s="19">
        <v>7.7438000000000007E-2</v>
      </c>
      <c r="E8690" s="35" cm="1">
        <f t="array" ref="E8690">INDEX('Curva Juros'!$B$7:$B$73,MATCH(C8690,'Curva Juros'!$A$7:$A$73,1)) +
(C8690-INDEX('Curva Juros'!$A$7:$A$73,MATCH(C8690,'Curva Juros'!$A$7:$A$73,1))) *
(INDEX('Curva Juros'!$B$7:$B$73,MATCH(C8690,'Curva Juros'!$A$7:$A$73,1)+1) -
INDEX('Curva Juros'!$B$7:$B$73,MATCH(C8690,'Curva Juros'!$A$7:$A$73,1))) /
(INDEX('Curva Juros'!$A$7:$A$73,MATCH(C8690,'Curva Juros'!$A$7:$A$73,1)+1) -
INDEX('Curva Juros'!$A$7:$A$73,MATCH(C8690,'Curva Juros'!$A$7:$A$73,1)))</f>
        <v>7.4875625238095243</v>
      </c>
      <c r="F8690" s="24">
        <f t="shared" si="135"/>
        <v>2.5623747619047677E-3</v>
      </c>
      <c r="G8690" s="24"/>
    </row>
    <row r="8691" spans="1:7" x14ac:dyDescent="0.25">
      <c r="A8691" s="6" t="s">
        <v>187</v>
      </c>
      <c r="B8691" s="7">
        <v>45800</v>
      </c>
      <c r="C8691" s="8">
        <v>1859.67</v>
      </c>
      <c r="D8691" s="20">
        <v>7.5617000000000004E-2</v>
      </c>
      <c r="E8691" s="35" cm="1">
        <f t="array" ref="E8691">INDEX('Curva Juros'!$B$7:$B$73,MATCH(C8691,'Curva Juros'!$A$7:$A$73,1)) +
(C8691-INDEX('Curva Juros'!$A$7:$A$73,MATCH(C8691,'Curva Juros'!$A$7:$A$73,1))) *
(INDEX('Curva Juros'!$B$7:$B$73,MATCH(C8691,'Curva Juros'!$A$7:$A$73,1)+1) -
INDEX('Curva Juros'!$B$7:$B$73,MATCH(C8691,'Curva Juros'!$A$7:$A$73,1))) /
(INDEX('Curva Juros'!$A$7:$A$73,MATCH(C8691,'Curva Juros'!$A$7:$A$73,1)+1) -
INDEX('Curva Juros'!$A$7:$A$73,MATCH(C8691,'Curva Juros'!$A$7:$A$73,1)))</f>
        <v>7.4878713571428577</v>
      </c>
      <c r="F8691" s="24">
        <f t="shared" si="135"/>
        <v>7.3828642857143301E-4</v>
      </c>
      <c r="G8691" s="24"/>
    </row>
    <row r="8692" spans="1:7" x14ac:dyDescent="0.25">
      <c r="A8692" s="3" t="s">
        <v>187</v>
      </c>
      <c r="B8692" s="4">
        <v>45807</v>
      </c>
      <c r="C8692" s="5">
        <v>1854.82</v>
      </c>
      <c r="D8692" s="19">
        <v>7.5548000000000004E-2</v>
      </c>
      <c r="E8692" s="35" cm="1">
        <f t="array" ref="E8692">INDEX('Curva Juros'!$B$7:$B$73,MATCH(C8692,'Curva Juros'!$A$7:$A$73,1)) +
(C8692-INDEX('Curva Juros'!$A$7:$A$73,MATCH(C8692,'Curva Juros'!$A$7:$A$73,1))) *
(INDEX('Curva Juros'!$B$7:$B$73,MATCH(C8692,'Curva Juros'!$A$7:$A$73,1)+1) -
INDEX('Curva Juros'!$B$7:$B$73,MATCH(C8692,'Curva Juros'!$A$7:$A$73,1))) /
(INDEX('Curva Juros'!$A$7:$A$73,MATCH(C8692,'Curva Juros'!$A$7:$A$73,1)+1) -
INDEX('Curva Juros'!$A$7:$A$73,MATCH(C8692,'Curva Juros'!$A$7:$A$73,1)))</f>
        <v>7.4891300476190477</v>
      </c>
      <c r="F8692" s="24">
        <f t="shared" si="135"/>
        <v>6.5669952380953411E-4</v>
      </c>
      <c r="G8692" s="24"/>
    </row>
    <row r="8693" spans="1:7" x14ac:dyDescent="0.25">
      <c r="A8693" s="6" t="s">
        <v>187</v>
      </c>
      <c r="B8693" s="7">
        <v>45814</v>
      </c>
      <c r="C8693" s="8">
        <v>1849.3</v>
      </c>
      <c r="D8693" s="20">
        <v>7.5797000000000003E-2</v>
      </c>
      <c r="E8693" s="35" cm="1">
        <f t="array" ref="E8693">INDEX('Curva Juros'!$B$7:$B$73,MATCH(C8693,'Curva Juros'!$A$7:$A$73,1)) +
(C8693-INDEX('Curva Juros'!$A$7:$A$73,MATCH(C8693,'Curva Juros'!$A$7:$A$73,1))) *
(INDEX('Curva Juros'!$B$7:$B$73,MATCH(C8693,'Curva Juros'!$A$7:$A$73,1)+1) -
INDEX('Curva Juros'!$B$7:$B$73,MATCH(C8693,'Curva Juros'!$A$7:$A$73,1))) /
(INDEX('Curva Juros'!$A$7:$A$73,MATCH(C8693,'Curva Juros'!$A$7:$A$73,1)+1) -
INDEX('Curva Juros'!$A$7:$A$73,MATCH(C8693,'Curva Juros'!$A$7:$A$73,1)))</f>
        <v>7.4905626190476191</v>
      </c>
      <c r="F8693" s="24">
        <f t="shared" si="135"/>
        <v>8.9137380952380996E-4</v>
      </c>
      <c r="G8693" s="24"/>
    </row>
    <row r="8694" spans="1:7" x14ac:dyDescent="0.25">
      <c r="A8694" s="3" t="s">
        <v>187</v>
      </c>
      <c r="B8694" s="4">
        <v>45821</v>
      </c>
      <c r="C8694" s="5">
        <v>1845.23</v>
      </c>
      <c r="D8694" s="19">
        <v>7.535E-2</v>
      </c>
      <c r="E8694" s="35" cm="1">
        <f t="array" ref="E8694">INDEX('Curva Juros'!$B$7:$B$73,MATCH(C8694,'Curva Juros'!$A$7:$A$73,1)) +
(C8694-INDEX('Curva Juros'!$A$7:$A$73,MATCH(C8694,'Curva Juros'!$A$7:$A$73,1))) *
(INDEX('Curva Juros'!$B$7:$B$73,MATCH(C8694,'Curva Juros'!$A$7:$A$73,1)+1) -
INDEX('Curva Juros'!$B$7:$B$73,MATCH(C8694,'Curva Juros'!$A$7:$A$73,1))) /
(INDEX('Curva Juros'!$A$7:$A$73,MATCH(C8694,'Curva Juros'!$A$7:$A$73,1)+1) -
INDEX('Curva Juros'!$A$7:$A$73,MATCH(C8694,'Curva Juros'!$A$7:$A$73,1)))</f>
        <v>7.4916188809523812</v>
      </c>
      <c r="F8694" s="24">
        <f t="shared" si="135"/>
        <v>4.3381119047618266E-4</v>
      </c>
      <c r="G8694" s="24"/>
    </row>
    <row r="8695" spans="1:7" x14ac:dyDescent="0.25">
      <c r="A8695" s="6" t="s">
        <v>187</v>
      </c>
      <c r="B8695" s="7">
        <v>45828</v>
      </c>
      <c r="C8695" s="8">
        <v>1843.34</v>
      </c>
      <c r="D8695" s="20">
        <v>7.4340000000000003E-2</v>
      </c>
      <c r="E8695" s="35" cm="1">
        <f t="array" ref="E8695">INDEX('Curva Juros'!$B$7:$B$73,MATCH(C8695,'Curva Juros'!$A$7:$A$73,1)) +
(C8695-INDEX('Curva Juros'!$A$7:$A$73,MATCH(C8695,'Curva Juros'!$A$7:$A$73,1))) *
(INDEX('Curva Juros'!$B$7:$B$73,MATCH(C8695,'Curva Juros'!$A$7:$A$73,1)+1) -
INDEX('Curva Juros'!$B$7:$B$73,MATCH(C8695,'Curva Juros'!$A$7:$A$73,1))) /
(INDEX('Curva Juros'!$A$7:$A$73,MATCH(C8695,'Curva Juros'!$A$7:$A$73,1)+1) -
INDEX('Curva Juros'!$A$7:$A$73,MATCH(C8695,'Curva Juros'!$A$7:$A$73,1)))</f>
        <v>7.4921093809523809</v>
      </c>
      <c r="F8695" s="24">
        <f t="shared" si="135"/>
        <v>-5.8109380952379996E-4</v>
      </c>
      <c r="G8695" s="24"/>
    </row>
    <row r="8696" spans="1:7" x14ac:dyDescent="0.25">
      <c r="A8696" s="3" t="s">
        <v>187</v>
      </c>
      <c r="B8696" s="4">
        <v>45835</v>
      </c>
      <c r="C8696" s="5">
        <v>1838.99</v>
      </c>
      <c r="D8696" s="19">
        <v>7.4025999999999995E-2</v>
      </c>
      <c r="E8696" s="35" cm="1">
        <f t="array" ref="E8696">INDEX('Curva Juros'!$B$7:$B$73,MATCH(C8696,'Curva Juros'!$A$7:$A$73,1)) +
(C8696-INDEX('Curva Juros'!$A$7:$A$73,MATCH(C8696,'Curva Juros'!$A$7:$A$73,1))) *
(INDEX('Curva Juros'!$B$7:$B$73,MATCH(C8696,'Curva Juros'!$A$7:$A$73,1)+1) -
INDEX('Curva Juros'!$B$7:$B$73,MATCH(C8696,'Curva Juros'!$A$7:$A$73,1))) /
(INDEX('Curva Juros'!$A$7:$A$73,MATCH(C8696,'Curva Juros'!$A$7:$A$73,1)+1) -
INDEX('Curva Juros'!$A$7:$A$73,MATCH(C8696,'Curva Juros'!$A$7:$A$73,1)))</f>
        <v>7.49323830952381</v>
      </c>
      <c r="F8696" s="24">
        <f t="shared" si="135"/>
        <v>-9.0638309523810578E-4</v>
      </c>
      <c r="G8696" s="24"/>
    </row>
    <row r="8697" spans="1:7" x14ac:dyDescent="0.25">
      <c r="A8697" s="6" t="s">
        <v>187</v>
      </c>
      <c r="B8697" s="7">
        <v>45842</v>
      </c>
      <c r="C8697" s="8">
        <v>1835.27</v>
      </c>
      <c r="D8697" s="20">
        <v>7.3415999999999995E-2</v>
      </c>
      <c r="E8697" s="35" cm="1">
        <f t="array" ref="E8697">INDEX('Curva Juros'!$B$7:$B$73,MATCH(C8697,'Curva Juros'!$A$7:$A$73,1)) +
(C8697-INDEX('Curva Juros'!$A$7:$A$73,MATCH(C8697,'Curva Juros'!$A$7:$A$73,1))) *
(INDEX('Curva Juros'!$B$7:$B$73,MATCH(C8697,'Curva Juros'!$A$7:$A$73,1)+1) -
INDEX('Curva Juros'!$B$7:$B$73,MATCH(C8697,'Curva Juros'!$A$7:$A$73,1))) /
(INDEX('Curva Juros'!$A$7:$A$73,MATCH(C8697,'Curva Juros'!$A$7:$A$73,1)+1) -
INDEX('Curva Juros'!$A$7:$A$73,MATCH(C8697,'Curva Juros'!$A$7:$A$73,1)))</f>
        <v>7.494203738095238</v>
      </c>
      <c r="F8697" s="24">
        <f t="shared" si="135"/>
        <v>-1.5260373809523886E-3</v>
      </c>
      <c r="G8697" s="24"/>
    </row>
    <row r="8698" spans="1:7" x14ac:dyDescent="0.25">
      <c r="A8698" s="3" t="s">
        <v>187</v>
      </c>
      <c r="B8698" s="4">
        <v>45849</v>
      </c>
      <c r="C8698" s="5">
        <v>1827.82</v>
      </c>
      <c r="D8698" s="19">
        <v>7.4588000000000002E-2</v>
      </c>
      <c r="E8698" s="35" cm="1">
        <f t="array" ref="E8698">INDEX('Curva Juros'!$B$7:$B$73,MATCH(C8698,'Curva Juros'!$A$7:$A$73,1)) +
(C8698-INDEX('Curva Juros'!$A$7:$A$73,MATCH(C8698,'Curva Juros'!$A$7:$A$73,1))) *
(INDEX('Curva Juros'!$B$7:$B$73,MATCH(C8698,'Curva Juros'!$A$7:$A$73,1)+1) -
INDEX('Curva Juros'!$B$7:$B$73,MATCH(C8698,'Curva Juros'!$A$7:$A$73,1))) /
(INDEX('Curva Juros'!$A$7:$A$73,MATCH(C8698,'Curva Juros'!$A$7:$A$73,1)+1) -
INDEX('Curva Juros'!$A$7:$A$73,MATCH(C8698,'Curva Juros'!$A$7:$A$73,1)))</f>
        <v>7.4961371904761904</v>
      </c>
      <c r="F8698" s="24">
        <f t="shared" si="135"/>
        <v>-3.7337190476190163E-4</v>
      </c>
      <c r="G8698" s="24"/>
    </row>
    <row r="8699" spans="1:7" x14ac:dyDescent="0.25">
      <c r="A8699" s="6" t="s">
        <v>187</v>
      </c>
      <c r="B8699" s="7">
        <v>45856</v>
      </c>
      <c r="C8699" s="8">
        <v>1819.6</v>
      </c>
      <c r="D8699" s="20">
        <v>7.6128000000000001E-2</v>
      </c>
      <c r="E8699" s="35" cm="1">
        <f t="array" ref="E8699">INDEX('Curva Juros'!$B$7:$B$73,MATCH(C8699,'Curva Juros'!$A$7:$A$73,1)) +
(C8699-INDEX('Curva Juros'!$A$7:$A$73,MATCH(C8699,'Curva Juros'!$A$7:$A$73,1))) *
(INDEX('Curva Juros'!$B$7:$B$73,MATCH(C8699,'Curva Juros'!$A$7:$A$73,1)+1) -
INDEX('Curva Juros'!$B$7:$B$73,MATCH(C8699,'Curva Juros'!$A$7:$A$73,1))) /
(INDEX('Curva Juros'!$A$7:$A$73,MATCH(C8699,'Curva Juros'!$A$7:$A$73,1)+1) -
INDEX('Curva Juros'!$A$7:$A$73,MATCH(C8699,'Curva Juros'!$A$7:$A$73,1)))</f>
        <v>7.4982704761904762</v>
      </c>
      <c r="F8699" s="24">
        <f t="shared" si="135"/>
        <v>1.1452952380952425E-3</v>
      </c>
      <c r="G8699" s="24"/>
    </row>
    <row r="8700" spans="1:7" x14ac:dyDescent="0.25">
      <c r="A8700" s="3" t="s">
        <v>187</v>
      </c>
      <c r="B8700" s="4">
        <v>45863</v>
      </c>
      <c r="C8700" s="5">
        <v>1814.2</v>
      </c>
      <c r="D8700" s="19">
        <v>7.6318999999999998E-2</v>
      </c>
      <c r="E8700" s="35" cm="1">
        <f t="array" ref="E8700">INDEX('Curva Juros'!$B$7:$B$73,MATCH(C8700,'Curva Juros'!$A$7:$A$73,1)) +
(C8700-INDEX('Curva Juros'!$A$7:$A$73,MATCH(C8700,'Curva Juros'!$A$7:$A$73,1))) *
(INDEX('Curva Juros'!$B$7:$B$73,MATCH(C8700,'Curva Juros'!$A$7:$A$73,1)+1) -
INDEX('Curva Juros'!$B$7:$B$73,MATCH(C8700,'Curva Juros'!$A$7:$A$73,1))) /
(INDEX('Curva Juros'!$A$7:$A$73,MATCH(C8700,'Curva Juros'!$A$7:$A$73,1)+1) -
INDEX('Curva Juros'!$A$7:$A$73,MATCH(C8700,'Curva Juros'!$A$7:$A$73,1)))</f>
        <v>7.4996719047619047</v>
      </c>
      <c r="F8700" s="24">
        <f t="shared" si="135"/>
        <v>1.322280952380947E-3</v>
      </c>
      <c r="G8700" s="24"/>
    </row>
    <row r="8701" spans="1:7" x14ac:dyDescent="0.25">
      <c r="A8701" s="6" t="s">
        <v>187</v>
      </c>
      <c r="B8701" s="7">
        <v>45870</v>
      </c>
      <c r="C8701" s="8">
        <v>1810.36</v>
      </c>
      <c r="D8701" s="20">
        <v>7.5767000000000001E-2</v>
      </c>
      <c r="E8701" s="35" cm="1">
        <f t="array" ref="E8701">INDEX('Curva Juros'!$B$7:$B$73,MATCH(C8701,'Curva Juros'!$A$7:$A$73,1)) +
(C8701-INDEX('Curva Juros'!$A$7:$A$73,MATCH(C8701,'Curva Juros'!$A$7:$A$73,1))) *
(INDEX('Curva Juros'!$B$7:$B$73,MATCH(C8701,'Curva Juros'!$A$7:$A$73,1)+1) -
INDEX('Curva Juros'!$B$7:$B$73,MATCH(C8701,'Curva Juros'!$A$7:$A$73,1))) /
(INDEX('Curva Juros'!$A$7:$A$73,MATCH(C8701,'Curva Juros'!$A$7:$A$73,1)+1) -
INDEX('Curva Juros'!$A$7:$A$73,MATCH(C8701,'Curva Juros'!$A$7:$A$73,1)))</f>
        <v>7.5006684761904765</v>
      </c>
      <c r="F8701" s="24">
        <f t="shared" si="135"/>
        <v>7.6031523809523549E-4</v>
      </c>
      <c r="G8701" s="24"/>
    </row>
    <row r="8702" spans="1:7" x14ac:dyDescent="0.25">
      <c r="A8702" s="3" t="s">
        <v>187</v>
      </c>
      <c r="B8702" s="4">
        <v>45877</v>
      </c>
      <c r="C8702" s="5">
        <v>1808.14</v>
      </c>
      <c r="D8702" s="19">
        <v>7.4436000000000002E-2</v>
      </c>
      <c r="E8702" s="35" cm="1">
        <f t="array" ref="E8702">INDEX('Curva Juros'!$B$7:$B$73,MATCH(C8702,'Curva Juros'!$A$7:$A$73,1)) +
(C8702-INDEX('Curva Juros'!$A$7:$A$73,MATCH(C8702,'Curva Juros'!$A$7:$A$73,1))) *
(INDEX('Curva Juros'!$B$7:$B$73,MATCH(C8702,'Curva Juros'!$A$7:$A$73,1)+1) -
INDEX('Curva Juros'!$B$7:$B$73,MATCH(C8702,'Curva Juros'!$A$7:$A$73,1))) /
(INDEX('Curva Juros'!$A$7:$A$73,MATCH(C8702,'Curva Juros'!$A$7:$A$73,1)+1) -
INDEX('Curva Juros'!$A$7:$A$73,MATCH(C8702,'Curva Juros'!$A$7:$A$73,1)))</f>
        <v>7.5012446190476192</v>
      </c>
      <c r="F8702" s="24">
        <f t="shared" si="135"/>
        <v>-5.7644619047618473E-4</v>
      </c>
      <c r="G8702" s="24"/>
    </row>
    <row r="8703" spans="1:7" x14ac:dyDescent="0.25">
      <c r="A8703" s="6" t="s">
        <v>187</v>
      </c>
      <c r="B8703" s="7">
        <v>45884</v>
      </c>
      <c r="C8703" s="8">
        <v>1802.85</v>
      </c>
      <c r="D8703" s="20">
        <v>7.4573E-2</v>
      </c>
      <c r="E8703" s="35" cm="1">
        <f t="array" ref="E8703">INDEX('Curva Juros'!$B$7:$B$73,MATCH(C8703,'Curva Juros'!$A$7:$A$73,1)) +
(C8703-INDEX('Curva Juros'!$A$7:$A$73,MATCH(C8703,'Curva Juros'!$A$7:$A$73,1))) *
(INDEX('Curva Juros'!$B$7:$B$73,MATCH(C8703,'Curva Juros'!$A$7:$A$73,1)+1) -
INDEX('Curva Juros'!$B$7:$B$73,MATCH(C8703,'Curva Juros'!$A$7:$A$73,1))) /
(INDEX('Curva Juros'!$A$7:$A$73,MATCH(C8703,'Curva Juros'!$A$7:$A$73,1)+1) -
INDEX('Curva Juros'!$A$7:$A$73,MATCH(C8703,'Curva Juros'!$A$7:$A$73,1)))</f>
        <v>7.5026175000000004</v>
      </c>
      <c r="F8703" s="24">
        <f t="shared" si="135"/>
        <v>-4.5317500000000011E-4</v>
      </c>
      <c r="G8703" s="24"/>
    </row>
    <row r="8704" spans="1:7" x14ac:dyDescent="0.25">
      <c r="A8704" s="3" t="s">
        <v>187</v>
      </c>
      <c r="B8704" s="4">
        <v>45891</v>
      </c>
      <c r="C8704" s="5">
        <v>1797.65</v>
      </c>
      <c r="D8704" s="19">
        <v>7.4673000000000003E-2</v>
      </c>
      <c r="E8704" s="35" cm="1">
        <f t="array" ref="E8704">INDEX('Curva Juros'!$B$7:$B$73,MATCH(C8704,'Curva Juros'!$A$7:$A$73,1)) +
(C8704-INDEX('Curva Juros'!$A$7:$A$73,MATCH(C8704,'Curva Juros'!$A$7:$A$73,1))) *
(INDEX('Curva Juros'!$B$7:$B$73,MATCH(C8704,'Curva Juros'!$A$7:$A$73,1)+1) -
INDEX('Curva Juros'!$B$7:$B$73,MATCH(C8704,'Curva Juros'!$A$7:$A$73,1))) /
(INDEX('Curva Juros'!$A$7:$A$73,MATCH(C8704,'Curva Juros'!$A$7:$A$73,1)+1) -
INDEX('Curva Juros'!$A$7:$A$73,MATCH(C8704,'Curva Juros'!$A$7:$A$73,1)))</f>
        <v>7.5039670238095235</v>
      </c>
      <c r="F8704" s="24">
        <f t="shared" si="135"/>
        <v>-3.6667023809523747E-4</v>
      </c>
      <c r="G8704" s="24"/>
    </row>
    <row r="8705" spans="1:7" x14ac:dyDescent="0.25">
      <c r="A8705" s="6" t="s">
        <v>187</v>
      </c>
      <c r="B8705" s="7">
        <v>45898</v>
      </c>
      <c r="C8705" s="8">
        <v>1794.97</v>
      </c>
      <c r="D8705" s="20">
        <v>7.3557999999999998E-2</v>
      </c>
      <c r="E8705" s="35" cm="1">
        <f t="array" ref="E8705">INDEX('Curva Juros'!$B$7:$B$73,MATCH(C8705,'Curva Juros'!$A$7:$A$73,1)) +
(C8705-INDEX('Curva Juros'!$A$7:$A$73,MATCH(C8705,'Curva Juros'!$A$7:$A$73,1))) *
(INDEX('Curva Juros'!$B$7:$B$73,MATCH(C8705,'Curva Juros'!$A$7:$A$73,1)+1) -
INDEX('Curva Juros'!$B$7:$B$73,MATCH(C8705,'Curva Juros'!$A$7:$A$73,1))) /
(INDEX('Curva Juros'!$A$7:$A$73,MATCH(C8705,'Curva Juros'!$A$7:$A$73,1)+1) -
INDEX('Curva Juros'!$A$7:$A$73,MATCH(C8705,'Curva Juros'!$A$7:$A$73,1)))</f>
        <v>7.5046625476190476</v>
      </c>
      <c r="F8705" s="24">
        <f t="shared" si="135"/>
        <v>-1.4886254761904832E-3</v>
      </c>
      <c r="G8705" s="24"/>
    </row>
    <row r="8706" spans="1:7" x14ac:dyDescent="0.25">
      <c r="A8706" s="3" t="s">
        <v>187</v>
      </c>
      <c r="B8706" s="4">
        <v>45905</v>
      </c>
      <c r="C8706" s="5">
        <v>1787.61</v>
      </c>
      <c r="D8706" s="19">
        <v>7.4690000000000006E-2</v>
      </c>
      <c r="E8706" s="35" cm="1">
        <f t="array" ref="E8706">INDEX('Curva Juros'!$B$7:$B$73,MATCH(C8706,'Curva Juros'!$A$7:$A$73,1)) +
(C8706-INDEX('Curva Juros'!$A$7:$A$73,MATCH(C8706,'Curva Juros'!$A$7:$A$73,1))) *
(INDEX('Curva Juros'!$B$7:$B$73,MATCH(C8706,'Curva Juros'!$A$7:$A$73,1)+1) -
INDEX('Curva Juros'!$B$7:$B$73,MATCH(C8706,'Curva Juros'!$A$7:$A$73,1))) /
(INDEX('Curva Juros'!$A$7:$A$73,MATCH(C8706,'Curva Juros'!$A$7:$A$73,1)+1) -
INDEX('Curva Juros'!$A$7:$A$73,MATCH(C8706,'Curva Juros'!$A$7:$A$73,1)))</f>
        <v>7.5065726428571429</v>
      </c>
      <c r="F8706" s="24">
        <f t="shared" si="135"/>
        <v>-3.7572642857142124E-4</v>
      </c>
      <c r="G8706" s="24"/>
    </row>
    <row r="8707" spans="1:7" x14ac:dyDescent="0.25">
      <c r="A8707" s="6" t="s">
        <v>187</v>
      </c>
      <c r="B8707" s="7">
        <v>45912</v>
      </c>
      <c r="C8707" s="8">
        <v>1787.47</v>
      </c>
      <c r="D8707" s="20">
        <v>7.2355000000000003E-2</v>
      </c>
      <c r="E8707" s="35" cm="1">
        <f t="array" ref="E8707">INDEX('Curva Juros'!$B$7:$B$73,MATCH(C8707,'Curva Juros'!$A$7:$A$73,1)) +
(C8707-INDEX('Curva Juros'!$A$7:$A$73,MATCH(C8707,'Curva Juros'!$A$7:$A$73,1))) *
(INDEX('Curva Juros'!$B$7:$B$73,MATCH(C8707,'Curva Juros'!$A$7:$A$73,1)+1) -
INDEX('Curva Juros'!$B$7:$B$73,MATCH(C8707,'Curva Juros'!$A$7:$A$73,1))) /
(INDEX('Curva Juros'!$A$7:$A$73,MATCH(C8707,'Curva Juros'!$A$7:$A$73,1)+1) -
INDEX('Curva Juros'!$A$7:$A$73,MATCH(C8707,'Curva Juros'!$A$7:$A$73,1)))</f>
        <v>7.506608976190476</v>
      </c>
      <c r="F8707" s="24">
        <f t="shared" ref="F8707:F8770" si="136">D8707-E8707/100</f>
        <v>-2.7110897619047614E-3</v>
      </c>
      <c r="G8707" s="24"/>
    </row>
    <row r="8708" spans="1:7" x14ac:dyDescent="0.25">
      <c r="A8708" s="3" t="s">
        <v>187</v>
      </c>
      <c r="B8708" s="4">
        <v>45919</v>
      </c>
      <c r="C8708" s="5">
        <v>1831.17</v>
      </c>
      <c r="D8708" s="19">
        <v>7.2038000000000005E-2</v>
      </c>
      <c r="E8708" s="35" cm="1">
        <f t="array" ref="E8708">INDEX('Curva Juros'!$B$7:$B$73,MATCH(C8708,'Curva Juros'!$A$7:$A$73,1)) +
(C8708-INDEX('Curva Juros'!$A$7:$A$73,MATCH(C8708,'Curva Juros'!$A$7:$A$73,1))) *
(INDEX('Curva Juros'!$B$7:$B$73,MATCH(C8708,'Curva Juros'!$A$7:$A$73,1)+1) -
INDEX('Curva Juros'!$B$7:$B$73,MATCH(C8708,'Curva Juros'!$A$7:$A$73,1))) /
(INDEX('Curva Juros'!$A$7:$A$73,MATCH(C8708,'Curva Juros'!$A$7:$A$73,1)+1) -
INDEX('Curva Juros'!$A$7:$A$73,MATCH(C8708,'Curva Juros'!$A$7:$A$73,1)))</f>
        <v>7.4952677857142858</v>
      </c>
      <c r="F8708" s="24">
        <f t="shared" si="136"/>
        <v>-2.9146778571428472E-3</v>
      </c>
      <c r="G8708" s="24"/>
    </row>
    <row r="8709" spans="1:7" x14ac:dyDescent="0.25">
      <c r="A8709" s="6" t="s">
        <v>187</v>
      </c>
      <c r="B8709" s="7">
        <v>45926</v>
      </c>
      <c r="C8709" s="8">
        <v>1829.83</v>
      </c>
      <c r="D8709" s="20">
        <v>7.0002999999999996E-2</v>
      </c>
      <c r="E8709" s="35" cm="1">
        <f t="array" ref="E8709">INDEX('Curva Juros'!$B$7:$B$73,MATCH(C8709,'Curva Juros'!$A$7:$A$73,1)) +
(C8709-INDEX('Curva Juros'!$A$7:$A$73,MATCH(C8709,'Curva Juros'!$A$7:$A$73,1))) *
(INDEX('Curva Juros'!$B$7:$B$73,MATCH(C8709,'Curva Juros'!$A$7:$A$73,1)+1) -
INDEX('Curva Juros'!$B$7:$B$73,MATCH(C8709,'Curva Juros'!$A$7:$A$73,1))) /
(INDEX('Curva Juros'!$A$7:$A$73,MATCH(C8709,'Curva Juros'!$A$7:$A$73,1)+1) -
INDEX('Curva Juros'!$A$7:$A$73,MATCH(C8709,'Curva Juros'!$A$7:$A$73,1)))</f>
        <v>7.4956155476190478</v>
      </c>
      <c r="F8709" s="24">
        <f t="shared" si="136"/>
        <v>-4.9531554761904767E-3</v>
      </c>
      <c r="G8709" s="24"/>
    </row>
    <row r="8710" spans="1:7" x14ac:dyDescent="0.25">
      <c r="A8710" s="3" t="s">
        <v>187</v>
      </c>
      <c r="B8710" s="4">
        <v>45933</v>
      </c>
      <c r="C8710" s="5">
        <v>1824.12</v>
      </c>
      <c r="D8710" s="19">
        <v>7.0402999999999993E-2</v>
      </c>
      <c r="E8710" s="35" cm="1">
        <f t="array" ref="E8710">INDEX('Curva Juros'!$B$7:$B$73,MATCH(C8710,'Curva Juros'!$A$7:$A$73,1)) +
(C8710-INDEX('Curva Juros'!$A$7:$A$73,MATCH(C8710,'Curva Juros'!$A$7:$A$73,1))) *
(INDEX('Curva Juros'!$B$7:$B$73,MATCH(C8710,'Curva Juros'!$A$7:$A$73,1)+1) -
INDEX('Curva Juros'!$B$7:$B$73,MATCH(C8710,'Curva Juros'!$A$7:$A$73,1))) /
(INDEX('Curva Juros'!$A$7:$A$73,MATCH(C8710,'Curva Juros'!$A$7:$A$73,1)+1) -
INDEX('Curva Juros'!$A$7:$A$73,MATCH(C8710,'Curva Juros'!$A$7:$A$73,1)))</f>
        <v>7.4970974285714282</v>
      </c>
      <c r="F8710" s="24">
        <f t="shared" si="136"/>
        <v>-4.567974285714288E-3</v>
      </c>
      <c r="G8710" s="24"/>
    </row>
    <row r="8711" spans="1:7" x14ac:dyDescent="0.25">
      <c r="A8711" s="6" t="s">
        <v>187</v>
      </c>
      <c r="B8711" s="7">
        <v>45940</v>
      </c>
      <c r="C8711" s="8">
        <v>1817.08</v>
      </c>
      <c r="D8711" s="20">
        <v>7.1535000000000001E-2</v>
      </c>
      <c r="E8711" s="35" cm="1">
        <f t="array" ref="E8711">INDEX('Curva Juros'!$B$7:$B$73,MATCH(C8711,'Curva Juros'!$A$7:$A$73,1)) +
(C8711-INDEX('Curva Juros'!$A$7:$A$73,MATCH(C8711,'Curva Juros'!$A$7:$A$73,1))) *
(INDEX('Curva Juros'!$B$7:$B$73,MATCH(C8711,'Curva Juros'!$A$7:$A$73,1)+1) -
INDEX('Curva Juros'!$B$7:$B$73,MATCH(C8711,'Curva Juros'!$A$7:$A$73,1))) /
(INDEX('Curva Juros'!$A$7:$A$73,MATCH(C8711,'Curva Juros'!$A$7:$A$73,1)+1) -
INDEX('Curva Juros'!$A$7:$A$73,MATCH(C8711,'Curva Juros'!$A$7:$A$73,1)))</f>
        <v>7.4989244761904761</v>
      </c>
      <c r="F8711" s="24">
        <f t="shared" si="136"/>
        <v>-3.4542447619047567E-3</v>
      </c>
      <c r="G8711" s="24"/>
    </row>
    <row r="8712" spans="1:7" x14ac:dyDescent="0.25">
      <c r="A8712" s="3" t="s">
        <v>187</v>
      </c>
      <c r="B8712" s="4">
        <v>45947</v>
      </c>
      <c r="C8712" s="5">
        <v>1812.61</v>
      </c>
      <c r="D8712" s="19">
        <v>7.1240999999999999E-2</v>
      </c>
      <c r="E8712" s="35" cm="1">
        <f t="array" ref="E8712">INDEX('Curva Juros'!$B$7:$B$73,MATCH(C8712,'Curva Juros'!$A$7:$A$73,1)) +
(C8712-INDEX('Curva Juros'!$A$7:$A$73,MATCH(C8712,'Curva Juros'!$A$7:$A$73,1))) *
(INDEX('Curva Juros'!$B$7:$B$73,MATCH(C8712,'Curva Juros'!$A$7:$A$73,1)+1) -
INDEX('Curva Juros'!$B$7:$B$73,MATCH(C8712,'Curva Juros'!$A$7:$A$73,1))) /
(INDEX('Curva Juros'!$A$7:$A$73,MATCH(C8712,'Curva Juros'!$A$7:$A$73,1)+1) -
INDEX('Curva Juros'!$A$7:$A$73,MATCH(C8712,'Curva Juros'!$A$7:$A$73,1)))</f>
        <v>7.5000845476190472</v>
      </c>
      <c r="F8712" s="24">
        <f t="shared" si="136"/>
        <v>-3.7598454761904737E-3</v>
      </c>
      <c r="G8712" s="24"/>
    </row>
    <row r="8713" spans="1:7" x14ac:dyDescent="0.25">
      <c r="A8713" s="6" t="s">
        <v>187</v>
      </c>
      <c r="B8713" s="7">
        <v>45954</v>
      </c>
      <c r="C8713" s="8">
        <v>1809.99</v>
      </c>
      <c r="D8713" s="20">
        <v>6.9915000000000005E-2</v>
      </c>
      <c r="E8713" s="35" cm="1">
        <f t="array" ref="E8713">INDEX('Curva Juros'!$B$7:$B$73,MATCH(C8713,'Curva Juros'!$A$7:$A$73,1)) +
(C8713-INDEX('Curva Juros'!$A$7:$A$73,MATCH(C8713,'Curva Juros'!$A$7:$A$73,1))) *
(INDEX('Curva Juros'!$B$7:$B$73,MATCH(C8713,'Curva Juros'!$A$7:$A$73,1)+1) -
INDEX('Curva Juros'!$B$7:$B$73,MATCH(C8713,'Curva Juros'!$A$7:$A$73,1))) /
(INDEX('Curva Juros'!$A$7:$A$73,MATCH(C8713,'Curva Juros'!$A$7:$A$73,1)+1) -
INDEX('Curva Juros'!$A$7:$A$73,MATCH(C8713,'Curva Juros'!$A$7:$A$73,1)))</f>
        <v>7.5007644999999998</v>
      </c>
      <c r="F8713" s="24">
        <f t="shared" si="136"/>
        <v>-5.0926449999999929E-3</v>
      </c>
      <c r="G8713" s="24"/>
    </row>
    <row r="8714" spans="1:7" x14ac:dyDescent="0.25">
      <c r="A8714" s="3" t="s">
        <v>187</v>
      </c>
      <c r="B8714" s="4">
        <v>45961</v>
      </c>
      <c r="C8714" s="5">
        <v>1800.67</v>
      </c>
      <c r="D8714" s="19">
        <v>7.2317000000000006E-2</v>
      </c>
      <c r="E8714" s="35" cm="1">
        <f t="array" ref="E8714">INDEX('Curva Juros'!$B$7:$B$73,MATCH(C8714,'Curva Juros'!$A$7:$A$73,1)) +
(C8714-INDEX('Curva Juros'!$A$7:$A$73,MATCH(C8714,'Curva Juros'!$A$7:$A$73,1))) *
(INDEX('Curva Juros'!$B$7:$B$73,MATCH(C8714,'Curva Juros'!$A$7:$A$73,1)+1) -
INDEX('Curva Juros'!$B$7:$B$73,MATCH(C8714,'Curva Juros'!$A$7:$A$73,1))) /
(INDEX('Curva Juros'!$A$7:$A$73,MATCH(C8714,'Curva Juros'!$A$7:$A$73,1)+1) -
INDEX('Curva Juros'!$A$7:$A$73,MATCH(C8714,'Curva Juros'!$A$7:$A$73,1)))</f>
        <v>7.5031832619047618</v>
      </c>
      <c r="F8714" s="24">
        <f t="shared" si="136"/>
        <v>-2.7148326190476052E-3</v>
      </c>
      <c r="G8714" s="24"/>
    </row>
    <row r="8715" spans="1:7" x14ac:dyDescent="0.25">
      <c r="A8715" s="6" t="s">
        <v>187</v>
      </c>
      <c r="B8715" s="7">
        <v>45968</v>
      </c>
      <c r="C8715" s="8">
        <v>1796.03</v>
      </c>
      <c r="D8715" s="20">
        <v>7.2118000000000002E-2</v>
      </c>
      <c r="E8715" s="35" cm="1">
        <f t="array" ref="E8715">INDEX('Curva Juros'!$B$7:$B$73,MATCH(C8715,'Curva Juros'!$A$7:$A$73,1)) +
(C8715-INDEX('Curva Juros'!$A$7:$A$73,MATCH(C8715,'Curva Juros'!$A$7:$A$73,1))) *
(INDEX('Curva Juros'!$B$7:$B$73,MATCH(C8715,'Curva Juros'!$A$7:$A$73,1)+1) -
INDEX('Curva Juros'!$B$7:$B$73,MATCH(C8715,'Curva Juros'!$A$7:$A$73,1))) /
(INDEX('Curva Juros'!$A$7:$A$73,MATCH(C8715,'Curva Juros'!$A$7:$A$73,1)+1) -
INDEX('Curva Juros'!$A$7:$A$73,MATCH(C8715,'Curva Juros'!$A$7:$A$73,1)))</f>
        <v>7.5043874523809526</v>
      </c>
      <c r="F8715" s="24">
        <f t="shared" si="136"/>
        <v>-2.9258745238095185E-3</v>
      </c>
      <c r="G8715" s="24"/>
    </row>
    <row r="8716" spans="1:7" x14ac:dyDescent="0.25">
      <c r="A8716" s="3" t="s">
        <v>187</v>
      </c>
      <c r="B8716" s="4">
        <v>45975</v>
      </c>
      <c r="C8716" s="5">
        <v>1793.75</v>
      </c>
      <c r="D8716" s="19">
        <v>7.0607000000000003E-2</v>
      </c>
      <c r="E8716" s="35" cm="1">
        <f t="array" ref="E8716">INDEX('Curva Juros'!$B$7:$B$73,MATCH(C8716,'Curva Juros'!$A$7:$A$73,1)) +
(C8716-INDEX('Curva Juros'!$A$7:$A$73,MATCH(C8716,'Curva Juros'!$A$7:$A$73,1))) *
(INDEX('Curva Juros'!$B$7:$B$73,MATCH(C8716,'Curva Juros'!$A$7:$A$73,1)+1) -
INDEX('Curva Juros'!$B$7:$B$73,MATCH(C8716,'Curva Juros'!$A$7:$A$73,1))) /
(INDEX('Curva Juros'!$A$7:$A$73,MATCH(C8716,'Curva Juros'!$A$7:$A$73,1)+1) -
INDEX('Curva Juros'!$A$7:$A$73,MATCH(C8716,'Curva Juros'!$A$7:$A$73,1)))</f>
        <v>7.5049791666666668</v>
      </c>
      <c r="F8716" s="24">
        <f t="shared" si="136"/>
        <v>-4.4427916666666678E-3</v>
      </c>
      <c r="G8716" s="24"/>
    </row>
    <row r="8717" spans="1:7" x14ac:dyDescent="0.25">
      <c r="A8717" s="6" t="s">
        <v>187</v>
      </c>
      <c r="B8717" s="7">
        <v>45982</v>
      </c>
      <c r="C8717" s="8">
        <v>1788.79</v>
      </c>
      <c r="D8717" s="20">
        <v>7.1138999999999994E-2</v>
      </c>
      <c r="E8717" s="35" cm="1">
        <f t="array" ref="E8717">INDEX('Curva Juros'!$B$7:$B$73,MATCH(C8717,'Curva Juros'!$A$7:$A$73,1)) +
(C8717-INDEX('Curva Juros'!$A$7:$A$73,MATCH(C8717,'Curva Juros'!$A$7:$A$73,1))) *
(INDEX('Curva Juros'!$B$7:$B$73,MATCH(C8717,'Curva Juros'!$A$7:$A$73,1)+1) -
INDEX('Curva Juros'!$B$7:$B$73,MATCH(C8717,'Curva Juros'!$A$7:$A$73,1))) /
(INDEX('Curva Juros'!$A$7:$A$73,MATCH(C8717,'Curva Juros'!$A$7:$A$73,1)+1) -
INDEX('Curva Juros'!$A$7:$A$73,MATCH(C8717,'Curva Juros'!$A$7:$A$73,1)))</f>
        <v>7.506266404761905</v>
      </c>
      <c r="F8717" s="24">
        <f t="shared" si="136"/>
        <v>-3.9236640476190549E-3</v>
      </c>
      <c r="G8717" s="24"/>
    </row>
    <row r="8718" spans="1:7" x14ac:dyDescent="0.25">
      <c r="A8718" s="3" t="s">
        <v>187</v>
      </c>
      <c r="B8718" s="4">
        <v>45989</v>
      </c>
      <c r="C8718" s="5">
        <v>1785.24</v>
      </c>
      <c r="D8718" s="19">
        <v>7.0335999999999996E-2</v>
      </c>
      <c r="E8718" s="35" cm="1">
        <f t="array" ref="E8718">INDEX('Curva Juros'!$B$7:$B$73,MATCH(C8718,'Curva Juros'!$A$7:$A$73,1)) +
(C8718-INDEX('Curva Juros'!$A$7:$A$73,MATCH(C8718,'Curva Juros'!$A$7:$A$73,1))) *
(INDEX('Curva Juros'!$B$7:$B$73,MATCH(C8718,'Curva Juros'!$A$7:$A$73,1)+1) -
INDEX('Curva Juros'!$B$7:$B$73,MATCH(C8718,'Curva Juros'!$A$7:$A$73,1))) /
(INDEX('Curva Juros'!$A$7:$A$73,MATCH(C8718,'Curva Juros'!$A$7:$A$73,1)+1) -
INDEX('Curva Juros'!$A$7:$A$73,MATCH(C8718,'Curva Juros'!$A$7:$A$73,1)))</f>
        <v>7.5071877142857142</v>
      </c>
      <c r="F8718" s="24">
        <f t="shared" si="136"/>
        <v>-4.7358771428571422E-3</v>
      </c>
      <c r="G8718" s="24"/>
    </row>
    <row r="8719" spans="1:7" x14ac:dyDescent="0.25">
      <c r="A8719" s="6" t="s">
        <v>187</v>
      </c>
      <c r="B8719" s="7">
        <v>45996</v>
      </c>
      <c r="C8719" s="8">
        <v>1778.73</v>
      </c>
      <c r="D8719" s="20">
        <v>7.1173E-2</v>
      </c>
      <c r="E8719" s="35" cm="1">
        <f t="array" ref="E8719">INDEX('Curva Juros'!$B$7:$B$73,MATCH(C8719,'Curva Juros'!$A$7:$A$73,1)) +
(C8719-INDEX('Curva Juros'!$A$7:$A$73,MATCH(C8719,'Curva Juros'!$A$7:$A$73,1))) *
(INDEX('Curva Juros'!$B$7:$B$73,MATCH(C8719,'Curva Juros'!$A$7:$A$73,1)+1) -
INDEX('Curva Juros'!$B$7:$B$73,MATCH(C8719,'Curva Juros'!$A$7:$A$73,1))) /
(INDEX('Curva Juros'!$A$7:$A$73,MATCH(C8719,'Curva Juros'!$A$7:$A$73,1)+1) -
INDEX('Curva Juros'!$A$7:$A$73,MATCH(C8719,'Curva Juros'!$A$7:$A$73,1)))</f>
        <v>7.5088772142857136</v>
      </c>
      <c r="F8719" s="24">
        <f t="shared" si="136"/>
        <v>-3.9157721428571407E-3</v>
      </c>
      <c r="G8719" s="24"/>
    </row>
    <row r="8720" spans="1:7" x14ac:dyDescent="0.25">
      <c r="A8720" s="3" t="s">
        <v>187</v>
      </c>
      <c r="B8720" s="4">
        <v>46003</v>
      </c>
      <c r="C8720" s="5">
        <v>1774.45</v>
      </c>
      <c r="D8720" s="19">
        <v>7.0775000000000005E-2</v>
      </c>
      <c r="E8720" s="35" cm="1">
        <f t="array" ref="E8720">INDEX('Curva Juros'!$B$7:$B$73,MATCH(C8720,'Curva Juros'!$A$7:$A$73,1)) +
(C8720-INDEX('Curva Juros'!$A$7:$A$73,MATCH(C8720,'Curva Juros'!$A$7:$A$73,1))) *
(INDEX('Curva Juros'!$B$7:$B$73,MATCH(C8720,'Curva Juros'!$A$7:$A$73,1)+1) -
INDEX('Curva Juros'!$B$7:$B$73,MATCH(C8720,'Curva Juros'!$A$7:$A$73,1))) /
(INDEX('Curva Juros'!$A$7:$A$73,MATCH(C8720,'Curva Juros'!$A$7:$A$73,1)+1) -
INDEX('Curva Juros'!$A$7:$A$73,MATCH(C8720,'Curva Juros'!$A$7:$A$73,1)))</f>
        <v>7.5099879761904758</v>
      </c>
      <c r="F8720" s="24">
        <f t="shared" si="136"/>
        <v>-4.3248797619047513E-3</v>
      </c>
      <c r="G8720" s="24"/>
    </row>
    <row r="8721" spans="1:7" x14ac:dyDescent="0.25">
      <c r="A8721" s="6" t="s">
        <v>187</v>
      </c>
      <c r="B8721" s="7">
        <v>46010</v>
      </c>
      <c r="C8721" s="8">
        <v>1767.97</v>
      </c>
      <c r="D8721" s="20">
        <v>7.1596999999999994E-2</v>
      </c>
      <c r="E8721" s="35" cm="1">
        <f t="array" ref="E8721">INDEX('Curva Juros'!$B$7:$B$73,MATCH(C8721,'Curva Juros'!$A$7:$A$73,1)) +
(C8721-INDEX('Curva Juros'!$A$7:$A$73,MATCH(C8721,'Curva Juros'!$A$7:$A$73,1))) *
(INDEX('Curva Juros'!$B$7:$B$73,MATCH(C8721,'Curva Juros'!$A$7:$A$73,1)+1) -
INDEX('Curva Juros'!$B$7:$B$73,MATCH(C8721,'Curva Juros'!$A$7:$A$73,1))) /
(INDEX('Curva Juros'!$A$7:$A$73,MATCH(C8721,'Curva Juros'!$A$7:$A$73,1)+1) -
INDEX('Curva Juros'!$A$7:$A$73,MATCH(C8721,'Curva Juros'!$A$7:$A$73,1)))</f>
        <v>7.5116696904761904</v>
      </c>
      <c r="F8721" s="24">
        <f t="shared" si="136"/>
        <v>-3.519696904761907E-3</v>
      </c>
      <c r="G8721" s="24"/>
    </row>
    <row r="8722" spans="1:7" x14ac:dyDescent="0.25">
      <c r="A8722" s="3" t="s">
        <v>187</v>
      </c>
      <c r="B8722" s="4">
        <v>46017</v>
      </c>
      <c r="C8722" s="5">
        <v>1764.02</v>
      </c>
      <c r="D8722" s="19">
        <v>7.1564000000000003E-2</v>
      </c>
      <c r="E8722" s="35" cm="1">
        <f t="array" ref="E8722">INDEX('Curva Juros'!$B$7:$B$73,MATCH(C8722,'Curva Juros'!$A$7:$A$73,1)) +
(C8722-INDEX('Curva Juros'!$A$7:$A$73,MATCH(C8722,'Curva Juros'!$A$7:$A$73,1))) *
(INDEX('Curva Juros'!$B$7:$B$73,MATCH(C8722,'Curva Juros'!$A$7:$A$73,1)+1) -
INDEX('Curva Juros'!$B$7:$B$73,MATCH(C8722,'Curva Juros'!$A$7:$A$73,1))) /
(INDEX('Curva Juros'!$A$7:$A$73,MATCH(C8722,'Curva Juros'!$A$7:$A$73,1)+1) -
INDEX('Curva Juros'!$A$7:$A$73,MATCH(C8722,'Curva Juros'!$A$7:$A$73,1)))</f>
        <v>7.5126948095238095</v>
      </c>
      <c r="F8722" s="24">
        <f t="shared" si="136"/>
        <v>-3.5629480952380915E-3</v>
      </c>
      <c r="G8722" s="24"/>
    </row>
    <row r="8723" spans="1:7" x14ac:dyDescent="0.25">
      <c r="A8723" s="6" t="s">
        <v>187</v>
      </c>
      <c r="B8723" s="7">
        <v>46024</v>
      </c>
      <c r="C8723" s="8">
        <v>1760.08</v>
      </c>
      <c r="D8723" s="20">
        <v>7.1532999999999999E-2</v>
      </c>
      <c r="E8723" s="35" cm="1">
        <f t="array" ref="E8723">INDEX('Curva Juros'!$B$7:$B$73,MATCH(C8723,'Curva Juros'!$A$7:$A$73,1)) +
(C8723-INDEX('Curva Juros'!$A$7:$A$73,MATCH(C8723,'Curva Juros'!$A$7:$A$73,1))) *
(INDEX('Curva Juros'!$B$7:$B$73,MATCH(C8723,'Curva Juros'!$A$7:$A$73,1)+1) -
INDEX('Curva Juros'!$B$7:$B$73,MATCH(C8723,'Curva Juros'!$A$7:$A$73,1))) /
(INDEX('Curva Juros'!$A$7:$A$73,MATCH(C8723,'Curva Juros'!$A$7:$A$73,1)+1) -
INDEX('Curva Juros'!$A$7:$A$73,MATCH(C8723,'Curva Juros'!$A$7:$A$73,1)))</f>
        <v>7.5136893333333328</v>
      </c>
      <c r="F8723" s="24">
        <f t="shared" si="136"/>
        <v>-3.6038933333333301E-3</v>
      </c>
      <c r="G8723" s="24"/>
    </row>
    <row r="8724" spans="1:7" x14ac:dyDescent="0.25">
      <c r="A8724" s="3" t="s">
        <v>187</v>
      </c>
      <c r="B8724" s="4">
        <v>46031</v>
      </c>
      <c r="C8724" s="5">
        <v>1752.83</v>
      </c>
      <c r="D8724" s="19">
        <v>7.2781999999999999E-2</v>
      </c>
      <c r="E8724" s="35" cm="1">
        <f t="array" ref="E8724">INDEX('Curva Juros'!$B$7:$B$73,MATCH(C8724,'Curva Juros'!$A$7:$A$73,1)) +
(C8724-INDEX('Curva Juros'!$A$7:$A$73,MATCH(C8724,'Curva Juros'!$A$7:$A$73,1))) *
(INDEX('Curva Juros'!$B$7:$B$73,MATCH(C8724,'Curva Juros'!$A$7:$A$73,1)+1) -
INDEX('Curva Juros'!$B$7:$B$73,MATCH(C8724,'Curva Juros'!$A$7:$A$73,1))) /
(INDEX('Curva Juros'!$A$7:$A$73,MATCH(C8724,'Curva Juros'!$A$7:$A$73,1)+1) -
INDEX('Curva Juros'!$A$7:$A$73,MATCH(C8724,'Curva Juros'!$A$7:$A$73,1)))</f>
        <v>7.515519095238095</v>
      </c>
      <c r="F8724" s="24">
        <f t="shared" si="136"/>
        <v>-2.3731909523809491E-3</v>
      </c>
      <c r="G8724" s="24"/>
    </row>
    <row r="8725" spans="1:7" x14ac:dyDescent="0.25">
      <c r="A8725" s="6" t="s">
        <v>187</v>
      </c>
      <c r="B8725" s="7">
        <v>46038</v>
      </c>
      <c r="C8725" s="8">
        <v>1745.81</v>
      </c>
      <c r="D8725" s="20">
        <v>7.3895000000000002E-2</v>
      </c>
      <c r="E8725" s="35" cm="1">
        <f t="array" ref="E8725">INDEX('Curva Juros'!$B$7:$B$73,MATCH(C8725,'Curva Juros'!$A$7:$A$73,1)) +
(C8725-INDEX('Curva Juros'!$A$7:$A$73,MATCH(C8725,'Curva Juros'!$A$7:$A$73,1))) *
(INDEX('Curva Juros'!$B$7:$B$73,MATCH(C8725,'Curva Juros'!$A$7:$A$73,1)+1) -
INDEX('Curva Juros'!$B$7:$B$73,MATCH(C8725,'Curva Juros'!$A$7:$A$73,1))) /
(INDEX('Curva Juros'!$A$7:$A$73,MATCH(C8725,'Curva Juros'!$A$7:$A$73,1)+1) -
INDEX('Curva Juros'!$A$7:$A$73,MATCH(C8725,'Curva Juros'!$A$7:$A$73,1)))</f>
        <v>7.5172908095238089</v>
      </c>
      <c r="F8725" s="24">
        <f t="shared" si="136"/>
        <v>-1.2779080952380895E-3</v>
      </c>
      <c r="G8725" s="24"/>
    </row>
    <row r="8726" spans="1:7" x14ac:dyDescent="0.25">
      <c r="A8726" s="3" t="s">
        <v>187</v>
      </c>
      <c r="B8726" s="4">
        <v>46045</v>
      </c>
      <c r="C8726" s="5">
        <v>1747.68</v>
      </c>
      <c r="D8726" s="19">
        <v>7.0087999999999998E-2</v>
      </c>
      <c r="E8726" s="35" cm="1">
        <f t="array" ref="E8726">INDEX('Curva Juros'!$B$7:$B$73,MATCH(C8726,'Curva Juros'!$A$7:$A$73,1)) +
(C8726-INDEX('Curva Juros'!$A$7:$A$73,MATCH(C8726,'Curva Juros'!$A$7:$A$73,1))) *
(INDEX('Curva Juros'!$B$7:$B$73,MATCH(C8726,'Curva Juros'!$A$7:$A$73,1)+1) -
INDEX('Curva Juros'!$B$7:$B$73,MATCH(C8726,'Curva Juros'!$A$7:$A$73,1))) /
(INDEX('Curva Juros'!$A$7:$A$73,MATCH(C8726,'Curva Juros'!$A$7:$A$73,1)+1) -
INDEX('Curva Juros'!$A$7:$A$73,MATCH(C8726,'Curva Juros'!$A$7:$A$73,1)))</f>
        <v>7.5168188571428569</v>
      </c>
      <c r="F8726" s="24">
        <f t="shared" si="136"/>
        <v>-5.0801885714285705E-3</v>
      </c>
      <c r="G8726" s="24"/>
    </row>
    <row r="8727" spans="1:7" x14ac:dyDescent="0.25">
      <c r="A8727" s="6" t="s">
        <v>187</v>
      </c>
      <c r="B8727" s="7">
        <v>46052</v>
      </c>
      <c r="C8727" s="8">
        <v>1746.98</v>
      </c>
      <c r="D8727" s="20">
        <v>6.7688999999999999E-2</v>
      </c>
      <c r="E8727" s="35" cm="1">
        <f t="array" ref="E8727">INDEX('Curva Juros'!$B$7:$B$73,MATCH(C8727,'Curva Juros'!$A$7:$A$73,1)) +
(C8727-INDEX('Curva Juros'!$A$7:$A$73,MATCH(C8727,'Curva Juros'!$A$7:$A$73,1))) *
(INDEX('Curva Juros'!$B$7:$B$73,MATCH(C8727,'Curva Juros'!$A$7:$A$73,1)+1) -
INDEX('Curva Juros'!$B$7:$B$73,MATCH(C8727,'Curva Juros'!$A$7:$A$73,1))) /
(INDEX('Curva Juros'!$A$7:$A$73,MATCH(C8727,'Curva Juros'!$A$7:$A$73,1)+1) -
INDEX('Curva Juros'!$A$7:$A$73,MATCH(C8727,'Curva Juros'!$A$7:$A$73,1)))</f>
        <v>7.5169955238095234</v>
      </c>
      <c r="F8727" s="24">
        <f t="shared" si="136"/>
        <v>-7.4809552380952354E-3</v>
      </c>
      <c r="G8727" s="24"/>
    </row>
    <row r="8728" spans="1:7" x14ac:dyDescent="0.25">
      <c r="A8728" s="3" t="s">
        <v>187</v>
      </c>
      <c r="B8728" s="4">
        <v>46059</v>
      </c>
      <c r="C8728" s="5">
        <v>1739.78</v>
      </c>
      <c r="D8728" s="19">
        <v>6.8917000000000006E-2</v>
      </c>
      <c r="E8728" s="35" cm="1">
        <f t="array" ref="E8728">INDEX('Curva Juros'!$B$7:$B$73,MATCH(C8728,'Curva Juros'!$A$7:$A$73,1)) +
(C8728-INDEX('Curva Juros'!$A$7:$A$73,MATCH(C8728,'Curva Juros'!$A$7:$A$73,1))) *
(INDEX('Curva Juros'!$B$7:$B$73,MATCH(C8728,'Curva Juros'!$A$7:$A$73,1)+1) -
INDEX('Curva Juros'!$B$7:$B$73,MATCH(C8728,'Curva Juros'!$A$7:$A$73,1))) /
(INDEX('Curva Juros'!$A$7:$A$73,MATCH(C8728,'Curva Juros'!$A$7:$A$73,1)+1) -
INDEX('Curva Juros'!$A$7:$A$73,MATCH(C8728,'Curva Juros'!$A$7:$A$73,1)))</f>
        <v>7.5188126666666664</v>
      </c>
      <c r="F8728" s="24">
        <f t="shared" si="136"/>
        <v>-6.2711266666666543E-3</v>
      </c>
      <c r="G8728" s="24"/>
    </row>
    <row r="8729" spans="1:7" x14ac:dyDescent="0.25">
      <c r="A8729" s="6" t="s">
        <v>187</v>
      </c>
      <c r="B8729" s="7">
        <v>46066</v>
      </c>
      <c r="C8729" s="8">
        <v>1735.23</v>
      </c>
      <c r="D8729" s="20">
        <v>6.8669999999999995E-2</v>
      </c>
      <c r="E8729" s="35" cm="1">
        <f t="array" ref="E8729">INDEX('Curva Juros'!$B$7:$B$73,MATCH(C8729,'Curva Juros'!$A$7:$A$73,1)) +
(C8729-INDEX('Curva Juros'!$A$7:$A$73,MATCH(C8729,'Curva Juros'!$A$7:$A$73,1))) *
(INDEX('Curva Juros'!$B$7:$B$73,MATCH(C8729,'Curva Juros'!$A$7:$A$73,1)+1) -
INDEX('Curva Juros'!$B$7:$B$73,MATCH(C8729,'Curva Juros'!$A$7:$A$73,1))) /
(INDEX('Curva Juros'!$A$7:$A$73,MATCH(C8729,'Curva Juros'!$A$7:$A$73,1)+1) -
INDEX('Curva Juros'!$A$7:$A$73,MATCH(C8729,'Curva Juros'!$A$7:$A$73,1)))</f>
        <v>7.5199609999999995</v>
      </c>
      <c r="F8729" s="24">
        <f t="shared" si="136"/>
        <v>-6.5296100000000051E-3</v>
      </c>
      <c r="G8729" s="24"/>
    </row>
    <row r="8730" spans="1:7" x14ac:dyDescent="0.25">
      <c r="A8730" s="3" t="s">
        <v>187</v>
      </c>
      <c r="B8730" s="4">
        <v>46073</v>
      </c>
      <c r="C8730" s="5">
        <v>1732.43</v>
      </c>
      <c r="D8730" s="19">
        <v>6.8558999999999995E-2</v>
      </c>
      <c r="E8730" s="35" cm="1">
        <f t="array" ref="E8730">INDEX('Curva Juros'!$B$7:$B$73,MATCH(C8730,'Curva Juros'!$A$7:$A$73,1)) +
(C8730-INDEX('Curva Juros'!$A$7:$A$73,MATCH(C8730,'Curva Juros'!$A$7:$A$73,1))) *
(INDEX('Curva Juros'!$B$7:$B$73,MATCH(C8730,'Curva Juros'!$A$7:$A$73,1)+1) -
INDEX('Curva Juros'!$B$7:$B$73,MATCH(C8730,'Curva Juros'!$A$7:$A$73,1))) /
(INDEX('Curva Juros'!$A$7:$A$73,MATCH(C8730,'Curva Juros'!$A$7:$A$73,1)+1) -
INDEX('Curva Juros'!$A$7:$A$73,MATCH(C8730,'Curva Juros'!$A$7:$A$73,1)))</f>
        <v>7.5206676666666663</v>
      </c>
      <c r="F8730" s="24">
        <f t="shared" si="136"/>
        <v>-6.6476766666666715E-3</v>
      </c>
      <c r="G8730" s="24"/>
    </row>
    <row r="8731" spans="1:7" x14ac:dyDescent="0.25">
      <c r="A8731" s="6" t="s">
        <v>187</v>
      </c>
      <c r="B8731" s="7">
        <v>46080</v>
      </c>
      <c r="C8731" s="8">
        <v>1729.64</v>
      </c>
      <c r="D8731" s="20">
        <v>6.7322000000000007E-2</v>
      </c>
      <c r="E8731" s="35" cm="1">
        <f t="array" ref="E8731">INDEX('Curva Juros'!$B$7:$B$73,MATCH(C8731,'Curva Juros'!$A$7:$A$73,1)) +
(C8731-INDEX('Curva Juros'!$A$7:$A$73,MATCH(C8731,'Curva Juros'!$A$7:$A$73,1))) *
(INDEX('Curva Juros'!$B$7:$B$73,MATCH(C8731,'Curva Juros'!$A$7:$A$73,1)+1) -
INDEX('Curva Juros'!$B$7:$B$73,MATCH(C8731,'Curva Juros'!$A$7:$A$73,1))) /
(INDEX('Curva Juros'!$A$7:$A$73,MATCH(C8731,'Curva Juros'!$A$7:$A$73,1)+1) -
INDEX('Curva Juros'!$A$7:$A$73,MATCH(C8731,'Curva Juros'!$A$7:$A$73,1)))</f>
        <v>7.5213718095238091</v>
      </c>
      <c r="F8731" s="24">
        <f t="shared" si="136"/>
        <v>-7.8917180952380872E-3</v>
      </c>
      <c r="G8731" s="24"/>
    </row>
    <row r="8732" spans="1:7" x14ac:dyDescent="0.25">
      <c r="A8732" s="3" t="s">
        <v>188</v>
      </c>
      <c r="B8732" s="4">
        <v>45723</v>
      </c>
      <c r="C8732" s="5">
        <v>1931</v>
      </c>
      <c r="D8732" s="19">
        <v>8.1325999999999996E-2</v>
      </c>
      <c r="E8732" s="35" cm="1">
        <f t="array" ref="E8732">INDEX('Curva Juros'!$B$7:$B$73,MATCH(C8732,'Curva Juros'!$A$7:$A$73,1)) +
(C8732-INDEX('Curva Juros'!$A$7:$A$73,MATCH(C8732,'Curva Juros'!$A$7:$A$73,1))) *
(INDEX('Curva Juros'!$B$7:$B$73,MATCH(C8732,'Curva Juros'!$A$7:$A$73,1)+1) -
INDEX('Curva Juros'!$B$7:$B$73,MATCH(C8732,'Curva Juros'!$A$7:$A$73,1))) /
(INDEX('Curva Juros'!$A$7:$A$73,MATCH(C8732,'Curva Juros'!$A$7:$A$73,1)+1) -
INDEX('Curva Juros'!$A$7:$A$73,MATCH(C8732,'Curva Juros'!$A$7:$A$73,1)))</f>
        <v>7.4692619047619049</v>
      </c>
      <c r="F8732" s="24">
        <f t="shared" si="136"/>
        <v>6.6333809523809462E-3</v>
      </c>
      <c r="G8732" s="24"/>
    </row>
    <row r="8733" spans="1:7" x14ac:dyDescent="0.25">
      <c r="A8733" s="6" t="s">
        <v>188</v>
      </c>
      <c r="B8733" s="7">
        <v>45730</v>
      </c>
      <c r="C8733" s="8">
        <v>1924.67</v>
      </c>
      <c r="D8733" s="20">
        <v>8.1652000000000002E-2</v>
      </c>
      <c r="E8733" s="35" cm="1">
        <f t="array" ref="E8733">INDEX('Curva Juros'!$B$7:$B$73,MATCH(C8733,'Curva Juros'!$A$7:$A$73,1)) +
(C8733-INDEX('Curva Juros'!$A$7:$A$73,MATCH(C8733,'Curva Juros'!$A$7:$A$73,1))) *
(INDEX('Curva Juros'!$B$7:$B$73,MATCH(C8733,'Curva Juros'!$A$7:$A$73,1)+1) -
INDEX('Curva Juros'!$B$7:$B$73,MATCH(C8733,'Curva Juros'!$A$7:$A$73,1))) /
(INDEX('Curva Juros'!$A$7:$A$73,MATCH(C8733,'Curva Juros'!$A$7:$A$73,1)+1) -
INDEX('Curva Juros'!$A$7:$A$73,MATCH(C8733,'Curva Juros'!$A$7:$A$73,1)))</f>
        <v>7.4709197619047618</v>
      </c>
      <c r="F8733" s="24">
        <f t="shared" si="136"/>
        <v>6.9428023809523787E-3</v>
      </c>
      <c r="G8733" s="24"/>
    </row>
    <row r="8734" spans="1:7" x14ac:dyDescent="0.25">
      <c r="A8734" s="3" t="s">
        <v>188</v>
      </c>
      <c r="B8734" s="4">
        <v>45737</v>
      </c>
      <c r="C8734" s="5">
        <v>1992.47</v>
      </c>
      <c r="D8734" s="19">
        <v>8.1169000000000005E-2</v>
      </c>
      <c r="E8734" s="35" cm="1">
        <f t="array" ref="E8734">INDEX('Curva Juros'!$B$7:$B$73,MATCH(C8734,'Curva Juros'!$A$7:$A$73,1)) +
(C8734-INDEX('Curva Juros'!$A$7:$A$73,MATCH(C8734,'Curva Juros'!$A$7:$A$73,1))) *
(INDEX('Curva Juros'!$B$7:$B$73,MATCH(C8734,'Curva Juros'!$A$7:$A$73,1)+1) -
INDEX('Curva Juros'!$B$7:$B$73,MATCH(C8734,'Curva Juros'!$A$7:$A$73,1))) /
(INDEX('Curva Juros'!$A$7:$A$73,MATCH(C8734,'Curva Juros'!$A$7:$A$73,1)+1) -
INDEX('Curva Juros'!$A$7:$A$73,MATCH(C8734,'Curva Juros'!$A$7:$A$73,1)))</f>
        <v>7.4531626190476192</v>
      </c>
      <c r="F8734" s="24">
        <f t="shared" si="136"/>
        <v>6.6373738095238111E-3</v>
      </c>
      <c r="G8734" s="24"/>
    </row>
    <row r="8735" spans="1:7" x14ac:dyDescent="0.25">
      <c r="A8735" s="6" t="s">
        <v>188</v>
      </c>
      <c r="B8735" s="7">
        <v>45744</v>
      </c>
      <c r="C8735" s="8">
        <v>1991.39</v>
      </c>
      <c r="D8735" s="20">
        <v>8.0105999999999997E-2</v>
      </c>
      <c r="E8735" s="35" cm="1">
        <f t="array" ref="E8735">INDEX('Curva Juros'!$B$7:$B$73,MATCH(C8735,'Curva Juros'!$A$7:$A$73,1)) +
(C8735-INDEX('Curva Juros'!$A$7:$A$73,MATCH(C8735,'Curva Juros'!$A$7:$A$73,1))) *
(INDEX('Curva Juros'!$B$7:$B$73,MATCH(C8735,'Curva Juros'!$A$7:$A$73,1)+1) -
INDEX('Curva Juros'!$B$7:$B$73,MATCH(C8735,'Curva Juros'!$A$7:$A$73,1))) /
(INDEX('Curva Juros'!$A$7:$A$73,MATCH(C8735,'Curva Juros'!$A$7:$A$73,1)+1) -
INDEX('Curva Juros'!$A$7:$A$73,MATCH(C8735,'Curva Juros'!$A$7:$A$73,1)))</f>
        <v>7.4534454761904767</v>
      </c>
      <c r="F8735" s="24">
        <f t="shared" si="136"/>
        <v>5.5715452380952352E-3</v>
      </c>
      <c r="G8735" s="24"/>
    </row>
    <row r="8736" spans="1:7" x14ac:dyDescent="0.25">
      <c r="A8736" s="3" t="s">
        <v>188</v>
      </c>
      <c r="B8736" s="4">
        <v>45751</v>
      </c>
      <c r="C8736" s="5">
        <v>1988.99</v>
      </c>
      <c r="D8736" s="19">
        <v>7.9398999999999997E-2</v>
      </c>
      <c r="E8736" s="35" cm="1">
        <f t="array" ref="E8736">INDEX('Curva Juros'!$B$7:$B$73,MATCH(C8736,'Curva Juros'!$A$7:$A$73,1)) +
(C8736-INDEX('Curva Juros'!$A$7:$A$73,MATCH(C8736,'Curva Juros'!$A$7:$A$73,1))) *
(INDEX('Curva Juros'!$B$7:$B$73,MATCH(C8736,'Curva Juros'!$A$7:$A$73,1)+1) -
INDEX('Curva Juros'!$B$7:$B$73,MATCH(C8736,'Curva Juros'!$A$7:$A$73,1))) /
(INDEX('Curva Juros'!$A$7:$A$73,MATCH(C8736,'Curva Juros'!$A$7:$A$73,1)+1) -
INDEX('Curva Juros'!$A$7:$A$73,MATCH(C8736,'Curva Juros'!$A$7:$A$73,1)))</f>
        <v>7.4540740476190477</v>
      </c>
      <c r="F8736" s="24">
        <f t="shared" si="136"/>
        <v>4.8582595238095272E-3</v>
      </c>
      <c r="G8736" s="24"/>
    </row>
    <row r="8737" spans="1:7" x14ac:dyDescent="0.25">
      <c r="A8737" s="6" t="s">
        <v>188</v>
      </c>
      <c r="B8737" s="7">
        <v>45758</v>
      </c>
      <c r="C8737" s="8">
        <v>1974.11</v>
      </c>
      <c r="D8737" s="20">
        <v>8.2081000000000001E-2</v>
      </c>
      <c r="E8737" s="35" cm="1">
        <f t="array" ref="E8737">INDEX('Curva Juros'!$B$7:$B$73,MATCH(C8737,'Curva Juros'!$A$7:$A$73,1)) +
(C8737-INDEX('Curva Juros'!$A$7:$A$73,MATCH(C8737,'Curva Juros'!$A$7:$A$73,1))) *
(INDEX('Curva Juros'!$B$7:$B$73,MATCH(C8737,'Curva Juros'!$A$7:$A$73,1)+1) -
INDEX('Curva Juros'!$B$7:$B$73,MATCH(C8737,'Curva Juros'!$A$7:$A$73,1))) /
(INDEX('Curva Juros'!$A$7:$A$73,MATCH(C8737,'Curva Juros'!$A$7:$A$73,1)+1) -
INDEX('Curva Juros'!$A$7:$A$73,MATCH(C8737,'Curva Juros'!$A$7:$A$73,1)))</f>
        <v>7.4579711904761909</v>
      </c>
      <c r="F8737" s="24">
        <f t="shared" si="136"/>
        <v>7.50128809523809E-3</v>
      </c>
      <c r="G8737" s="24"/>
    </row>
    <row r="8738" spans="1:7" x14ac:dyDescent="0.25">
      <c r="A8738" s="3" t="s">
        <v>188</v>
      </c>
      <c r="B8738" s="4">
        <v>45764</v>
      </c>
      <c r="C8738" s="5">
        <v>1970.44</v>
      </c>
      <c r="D8738" s="19">
        <v>8.1989999999999993E-2</v>
      </c>
      <c r="E8738" s="35" cm="1">
        <f t="array" ref="E8738">INDEX('Curva Juros'!$B$7:$B$73,MATCH(C8738,'Curva Juros'!$A$7:$A$73,1)) +
(C8738-INDEX('Curva Juros'!$A$7:$A$73,MATCH(C8738,'Curva Juros'!$A$7:$A$73,1))) *
(INDEX('Curva Juros'!$B$7:$B$73,MATCH(C8738,'Curva Juros'!$A$7:$A$73,1)+1) -
INDEX('Curva Juros'!$B$7:$B$73,MATCH(C8738,'Curva Juros'!$A$7:$A$73,1))) /
(INDEX('Curva Juros'!$A$7:$A$73,MATCH(C8738,'Curva Juros'!$A$7:$A$73,1)+1) -
INDEX('Curva Juros'!$A$7:$A$73,MATCH(C8738,'Curva Juros'!$A$7:$A$73,1)))</f>
        <v>7.4589323809523815</v>
      </c>
      <c r="F8738" s="24">
        <f t="shared" si="136"/>
        <v>7.4006761904761714E-3</v>
      </c>
      <c r="G8738" s="24"/>
    </row>
    <row r="8739" spans="1:7" x14ac:dyDescent="0.25">
      <c r="A8739" s="6" t="s">
        <v>188</v>
      </c>
      <c r="B8739" s="7">
        <v>45772</v>
      </c>
      <c r="C8739" s="8">
        <v>1976.24</v>
      </c>
      <c r="D8739" s="20">
        <v>7.9330999999999999E-2</v>
      </c>
      <c r="E8739" s="35" cm="1">
        <f t="array" ref="E8739">INDEX('Curva Juros'!$B$7:$B$73,MATCH(C8739,'Curva Juros'!$A$7:$A$73,1)) +
(C8739-INDEX('Curva Juros'!$A$7:$A$73,MATCH(C8739,'Curva Juros'!$A$7:$A$73,1))) *
(INDEX('Curva Juros'!$B$7:$B$73,MATCH(C8739,'Curva Juros'!$A$7:$A$73,1)+1) -
INDEX('Curva Juros'!$B$7:$B$73,MATCH(C8739,'Curva Juros'!$A$7:$A$73,1))) /
(INDEX('Curva Juros'!$A$7:$A$73,MATCH(C8739,'Curva Juros'!$A$7:$A$73,1)+1) -
INDEX('Curva Juros'!$A$7:$A$73,MATCH(C8739,'Curva Juros'!$A$7:$A$73,1)))</f>
        <v>7.4574133333333332</v>
      </c>
      <c r="F8739" s="24">
        <f t="shared" si="136"/>
        <v>4.7568666666666648E-3</v>
      </c>
      <c r="G8739" s="24"/>
    </row>
    <row r="8740" spans="1:7" x14ac:dyDescent="0.25">
      <c r="A8740" s="3" t="s">
        <v>188</v>
      </c>
      <c r="B8740" s="4">
        <v>45779</v>
      </c>
      <c r="C8740" s="5">
        <v>1973.46</v>
      </c>
      <c r="D8740" s="19">
        <v>7.8999E-2</v>
      </c>
      <c r="E8740" s="35" cm="1">
        <f t="array" ref="E8740">INDEX('Curva Juros'!$B$7:$B$73,MATCH(C8740,'Curva Juros'!$A$7:$A$73,1)) +
(C8740-INDEX('Curva Juros'!$A$7:$A$73,MATCH(C8740,'Curva Juros'!$A$7:$A$73,1))) *
(INDEX('Curva Juros'!$B$7:$B$73,MATCH(C8740,'Curva Juros'!$A$7:$A$73,1)+1) -
INDEX('Curva Juros'!$B$7:$B$73,MATCH(C8740,'Curva Juros'!$A$7:$A$73,1))) /
(INDEX('Curva Juros'!$A$7:$A$73,MATCH(C8740,'Curva Juros'!$A$7:$A$73,1)+1) -
INDEX('Curva Juros'!$A$7:$A$73,MATCH(C8740,'Curva Juros'!$A$7:$A$73,1)))</f>
        <v>7.4581414285714285</v>
      </c>
      <c r="F8740" s="24">
        <f t="shared" si="136"/>
        <v>4.4175857142857156E-3</v>
      </c>
      <c r="G8740" s="24"/>
    </row>
    <row r="8741" spans="1:7" x14ac:dyDescent="0.25">
      <c r="A8741" s="6" t="s">
        <v>188</v>
      </c>
      <c r="B8741" s="7">
        <v>45786</v>
      </c>
      <c r="C8741" s="8">
        <v>1973.22</v>
      </c>
      <c r="D8741" s="20">
        <v>7.7704999999999996E-2</v>
      </c>
      <c r="E8741" s="35" cm="1">
        <f t="array" ref="E8741">INDEX('Curva Juros'!$B$7:$B$73,MATCH(C8741,'Curva Juros'!$A$7:$A$73,1)) +
(C8741-INDEX('Curva Juros'!$A$7:$A$73,MATCH(C8741,'Curva Juros'!$A$7:$A$73,1))) *
(INDEX('Curva Juros'!$B$7:$B$73,MATCH(C8741,'Curva Juros'!$A$7:$A$73,1)+1) -
INDEX('Curva Juros'!$B$7:$B$73,MATCH(C8741,'Curva Juros'!$A$7:$A$73,1))) /
(INDEX('Curva Juros'!$A$7:$A$73,MATCH(C8741,'Curva Juros'!$A$7:$A$73,1)+1) -
INDEX('Curva Juros'!$A$7:$A$73,MATCH(C8741,'Curva Juros'!$A$7:$A$73,1)))</f>
        <v>7.4582042857142863</v>
      </c>
      <c r="F8741" s="24">
        <f t="shared" si="136"/>
        <v>3.1229571428571384E-3</v>
      </c>
      <c r="G8741" s="24"/>
    </row>
    <row r="8742" spans="1:7" x14ac:dyDescent="0.25">
      <c r="A8742" s="3" t="s">
        <v>188</v>
      </c>
      <c r="B8742" s="4">
        <v>45793</v>
      </c>
      <c r="C8742" s="5">
        <v>1967.4</v>
      </c>
      <c r="D8742" s="19">
        <v>7.7928999999999998E-2</v>
      </c>
      <c r="E8742" s="35" cm="1">
        <f t="array" ref="E8742">INDEX('Curva Juros'!$B$7:$B$73,MATCH(C8742,'Curva Juros'!$A$7:$A$73,1)) +
(C8742-INDEX('Curva Juros'!$A$7:$A$73,MATCH(C8742,'Curva Juros'!$A$7:$A$73,1))) *
(INDEX('Curva Juros'!$B$7:$B$73,MATCH(C8742,'Curva Juros'!$A$7:$A$73,1)+1) -
INDEX('Curva Juros'!$B$7:$B$73,MATCH(C8742,'Curva Juros'!$A$7:$A$73,1))) /
(INDEX('Curva Juros'!$A$7:$A$73,MATCH(C8742,'Curva Juros'!$A$7:$A$73,1)+1) -
INDEX('Curva Juros'!$A$7:$A$73,MATCH(C8742,'Curva Juros'!$A$7:$A$73,1)))</f>
        <v>7.4597285714285713</v>
      </c>
      <c r="F8742" s="24">
        <f t="shared" si="136"/>
        <v>3.3317142857142851E-3</v>
      </c>
      <c r="G8742" s="24"/>
    </row>
    <row r="8743" spans="1:7" x14ac:dyDescent="0.25">
      <c r="A8743" s="6" t="s">
        <v>188</v>
      </c>
      <c r="B8743" s="7">
        <v>45800</v>
      </c>
      <c r="C8743" s="8">
        <v>1971.84</v>
      </c>
      <c r="D8743" s="20">
        <v>7.5356999999999993E-2</v>
      </c>
      <c r="E8743" s="35" cm="1">
        <f t="array" ref="E8743">INDEX('Curva Juros'!$B$7:$B$73,MATCH(C8743,'Curva Juros'!$A$7:$A$73,1)) +
(C8743-INDEX('Curva Juros'!$A$7:$A$73,MATCH(C8743,'Curva Juros'!$A$7:$A$73,1))) *
(INDEX('Curva Juros'!$B$7:$B$73,MATCH(C8743,'Curva Juros'!$A$7:$A$73,1)+1) -
INDEX('Curva Juros'!$B$7:$B$73,MATCH(C8743,'Curva Juros'!$A$7:$A$73,1))) /
(INDEX('Curva Juros'!$A$7:$A$73,MATCH(C8743,'Curva Juros'!$A$7:$A$73,1)+1) -
INDEX('Curva Juros'!$A$7:$A$73,MATCH(C8743,'Curva Juros'!$A$7:$A$73,1)))</f>
        <v>7.4585657142857142</v>
      </c>
      <c r="F8743" s="24">
        <f t="shared" si="136"/>
        <v>7.71342857142851E-4</v>
      </c>
      <c r="G8743" s="24"/>
    </row>
    <row r="8744" spans="1:7" x14ac:dyDescent="0.25">
      <c r="A8744" s="3" t="s">
        <v>188</v>
      </c>
      <c r="B8744" s="4">
        <v>45807</v>
      </c>
      <c r="C8744" s="5">
        <v>1966.7</v>
      </c>
      <c r="D8744" s="19">
        <v>7.5395000000000004E-2</v>
      </c>
      <c r="E8744" s="35" cm="1">
        <f t="array" ref="E8744">INDEX('Curva Juros'!$B$7:$B$73,MATCH(C8744,'Curva Juros'!$A$7:$A$73,1)) +
(C8744-INDEX('Curva Juros'!$A$7:$A$73,MATCH(C8744,'Curva Juros'!$A$7:$A$73,1))) *
(INDEX('Curva Juros'!$B$7:$B$73,MATCH(C8744,'Curva Juros'!$A$7:$A$73,1)+1) -
INDEX('Curva Juros'!$B$7:$B$73,MATCH(C8744,'Curva Juros'!$A$7:$A$73,1))) /
(INDEX('Curva Juros'!$A$7:$A$73,MATCH(C8744,'Curva Juros'!$A$7:$A$73,1)+1) -
INDEX('Curva Juros'!$A$7:$A$73,MATCH(C8744,'Curva Juros'!$A$7:$A$73,1)))</f>
        <v>7.4599119047619054</v>
      </c>
      <c r="F8744" s="24">
        <f t="shared" si="136"/>
        <v>7.9588095238095069E-4</v>
      </c>
      <c r="G8744" s="24"/>
    </row>
    <row r="8745" spans="1:7" x14ac:dyDescent="0.25">
      <c r="A8745" s="6" t="s">
        <v>188</v>
      </c>
      <c r="B8745" s="7">
        <v>45814</v>
      </c>
      <c r="C8745" s="8">
        <v>1961.72</v>
      </c>
      <c r="D8745" s="20">
        <v>7.5387999999999997E-2</v>
      </c>
      <c r="E8745" s="35" cm="1">
        <f t="array" ref="E8745">INDEX('Curva Juros'!$B$7:$B$73,MATCH(C8745,'Curva Juros'!$A$7:$A$73,1)) +
(C8745-INDEX('Curva Juros'!$A$7:$A$73,MATCH(C8745,'Curva Juros'!$A$7:$A$73,1))) *
(INDEX('Curva Juros'!$B$7:$B$73,MATCH(C8745,'Curva Juros'!$A$7:$A$73,1)+1) -
INDEX('Curva Juros'!$B$7:$B$73,MATCH(C8745,'Curva Juros'!$A$7:$A$73,1))) /
(INDEX('Curva Juros'!$A$7:$A$73,MATCH(C8745,'Curva Juros'!$A$7:$A$73,1)+1) -
INDEX('Curva Juros'!$A$7:$A$73,MATCH(C8745,'Curva Juros'!$A$7:$A$73,1)))</f>
        <v>7.4612161904761907</v>
      </c>
      <c r="F8745" s="24">
        <f t="shared" si="136"/>
        <v>7.758380952380961E-4</v>
      </c>
      <c r="G8745" s="24"/>
    </row>
    <row r="8746" spans="1:7" x14ac:dyDescent="0.25">
      <c r="A8746" s="3" t="s">
        <v>188</v>
      </c>
      <c r="B8746" s="4">
        <v>45821</v>
      </c>
      <c r="C8746" s="5">
        <v>1957.39</v>
      </c>
      <c r="D8746" s="19">
        <v>7.5205999999999995E-2</v>
      </c>
      <c r="E8746" s="35" cm="1">
        <f t="array" ref="E8746">INDEX('Curva Juros'!$B$7:$B$73,MATCH(C8746,'Curva Juros'!$A$7:$A$73,1)) +
(C8746-INDEX('Curva Juros'!$A$7:$A$73,MATCH(C8746,'Curva Juros'!$A$7:$A$73,1))) *
(INDEX('Curva Juros'!$B$7:$B$73,MATCH(C8746,'Curva Juros'!$A$7:$A$73,1)+1) -
INDEX('Curva Juros'!$B$7:$B$73,MATCH(C8746,'Curva Juros'!$A$7:$A$73,1))) /
(INDEX('Curva Juros'!$A$7:$A$73,MATCH(C8746,'Curva Juros'!$A$7:$A$73,1)+1) -
INDEX('Curva Juros'!$A$7:$A$73,MATCH(C8746,'Curva Juros'!$A$7:$A$73,1)))</f>
        <v>7.4623502380952385</v>
      </c>
      <c r="F8746" s="24">
        <f t="shared" si="136"/>
        <v>5.8249761904760611E-4</v>
      </c>
      <c r="G8746" s="24"/>
    </row>
    <row r="8747" spans="1:7" x14ac:dyDescent="0.25">
      <c r="A8747" s="6" t="s">
        <v>188</v>
      </c>
      <c r="B8747" s="7">
        <v>45828</v>
      </c>
      <c r="C8747" s="8">
        <v>1956.6</v>
      </c>
      <c r="D8747" s="20">
        <v>7.4329999999999993E-2</v>
      </c>
      <c r="E8747" s="35" cm="1">
        <f t="array" ref="E8747">INDEX('Curva Juros'!$B$7:$B$73,MATCH(C8747,'Curva Juros'!$A$7:$A$73,1)) +
(C8747-INDEX('Curva Juros'!$A$7:$A$73,MATCH(C8747,'Curva Juros'!$A$7:$A$73,1))) *
(INDEX('Curva Juros'!$B$7:$B$73,MATCH(C8747,'Curva Juros'!$A$7:$A$73,1)+1) -
INDEX('Curva Juros'!$B$7:$B$73,MATCH(C8747,'Curva Juros'!$A$7:$A$73,1))) /
(INDEX('Curva Juros'!$A$7:$A$73,MATCH(C8747,'Curva Juros'!$A$7:$A$73,1)+1) -
INDEX('Curva Juros'!$A$7:$A$73,MATCH(C8747,'Curva Juros'!$A$7:$A$73,1)))</f>
        <v>7.4625571428571433</v>
      </c>
      <c r="F8747" s="24">
        <f t="shared" si="136"/>
        <v>-2.955714285714367E-4</v>
      </c>
      <c r="G8747" s="24"/>
    </row>
    <row r="8748" spans="1:7" x14ac:dyDescent="0.25">
      <c r="A8748" s="3" t="s">
        <v>188</v>
      </c>
      <c r="B8748" s="4">
        <v>45835</v>
      </c>
      <c r="C8748" s="5">
        <v>1951.73</v>
      </c>
      <c r="D8748" s="19">
        <v>7.4293999999999999E-2</v>
      </c>
      <c r="E8748" s="35" cm="1">
        <f t="array" ref="E8748">INDEX('Curva Juros'!$B$7:$B$73,MATCH(C8748,'Curva Juros'!$A$7:$A$73,1)) +
(C8748-INDEX('Curva Juros'!$A$7:$A$73,MATCH(C8748,'Curva Juros'!$A$7:$A$73,1))) *
(INDEX('Curva Juros'!$B$7:$B$73,MATCH(C8748,'Curva Juros'!$A$7:$A$73,1)+1) -
INDEX('Curva Juros'!$B$7:$B$73,MATCH(C8748,'Curva Juros'!$A$7:$A$73,1))) /
(INDEX('Curva Juros'!$A$7:$A$73,MATCH(C8748,'Curva Juros'!$A$7:$A$73,1)+1) -
INDEX('Curva Juros'!$A$7:$A$73,MATCH(C8748,'Curva Juros'!$A$7:$A$73,1)))</f>
        <v>7.4638326190476194</v>
      </c>
      <c r="F8748" s="24">
        <f t="shared" si="136"/>
        <v>-3.4432619047619628E-4</v>
      </c>
      <c r="G8748" s="24"/>
    </row>
    <row r="8749" spans="1:7" x14ac:dyDescent="0.25">
      <c r="A8749" s="6" t="s">
        <v>188</v>
      </c>
      <c r="B8749" s="7">
        <v>45842</v>
      </c>
      <c r="C8749" s="8">
        <v>1949.11</v>
      </c>
      <c r="D8749" s="20">
        <v>7.3645000000000002E-2</v>
      </c>
      <c r="E8749" s="35" cm="1">
        <f t="array" ref="E8749">INDEX('Curva Juros'!$B$7:$B$73,MATCH(C8749,'Curva Juros'!$A$7:$A$73,1)) +
(C8749-INDEX('Curva Juros'!$A$7:$A$73,MATCH(C8749,'Curva Juros'!$A$7:$A$73,1))) *
(INDEX('Curva Juros'!$B$7:$B$73,MATCH(C8749,'Curva Juros'!$A$7:$A$73,1)+1) -
INDEX('Curva Juros'!$B$7:$B$73,MATCH(C8749,'Curva Juros'!$A$7:$A$73,1))) /
(INDEX('Curva Juros'!$A$7:$A$73,MATCH(C8749,'Curva Juros'!$A$7:$A$73,1)+1) -
INDEX('Curva Juros'!$A$7:$A$73,MATCH(C8749,'Curva Juros'!$A$7:$A$73,1)))</f>
        <v>7.4645188095238098</v>
      </c>
      <c r="F8749" s="24">
        <f t="shared" si="136"/>
        <v>-1.0001880952380943E-3</v>
      </c>
      <c r="G8749" s="24"/>
    </row>
    <row r="8750" spans="1:7" x14ac:dyDescent="0.25">
      <c r="A8750" s="3" t="s">
        <v>188</v>
      </c>
      <c r="B8750" s="4">
        <v>45849</v>
      </c>
      <c r="C8750" s="5">
        <v>1940.49</v>
      </c>
      <c r="D8750" s="19">
        <v>7.4632000000000004E-2</v>
      </c>
      <c r="E8750" s="35" cm="1">
        <f t="array" ref="E8750">INDEX('Curva Juros'!$B$7:$B$73,MATCH(C8750,'Curva Juros'!$A$7:$A$73,1)) +
(C8750-INDEX('Curva Juros'!$A$7:$A$73,MATCH(C8750,'Curva Juros'!$A$7:$A$73,1))) *
(INDEX('Curva Juros'!$B$7:$B$73,MATCH(C8750,'Curva Juros'!$A$7:$A$73,1)+1) -
INDEX('Curva Juros'!$B$7:$B$73,MATCH(C8750,'Curva Juros'!$A$7:$A$73,1))) /
(INDEX('Curva Juros'!$A$7:$A$73,MATCH(C8750,'Curva Juros'!$A$7:$A$73,1)+1) -
INDEX('Curva Juros'!$A$7:$A$73,MATCH(C8750,'Curva Juros'!$A$7:$A$73,1)))</f>
        <v>7.4667764285714284</v>
      </c>
      <c r="F8750" s="24">
        <f t="shared" si="136"/>
        <v>-3.5764285714279254E-5</v>
      </c>
      <c r="G8750" s="24"/>
    </row>
    <row r="8751" spans="1:7" x14ac:dyDescent="0.25">
      <c r="A8751" s="6" t="s">
        <v>188</v>
      </c>
      <c r="B8751" s="7">
        <v>45856</v>
      </c>
      <c r="C8751" s="8">
        <v>1929.86</v>
      </c>
      <c r="D8751" s="20">
        <v>7.6168E-2</v>
      </c>
      <c r="E8751" s="35" cm="1">
        <f t="array" ref="E8751">INDEX('Curva Juros'!$B$7:$B$73,MATCH(C8751,'Curva Juros'!$A$7:$A$73,1)) +
(C8751-INDEX('Curva Juros'!$A$7:$A$73,MATCH(C8751,'Curva Juros'!$A$7:$A$73,1))) *
(INDEX('Curva Juros'!$B$7:$B$73,MATCH(C8751,'Curva Juros'!$A$7:$A$73,1)+1) -
INDEX('Curva Juros'!$B$7:$B$73,MATCH(C8751,'Curva Juros'!$A$7:$A$73,1))) /
(INDEX('Curva Juros'!$A$7:$A$73,MATCH(C8751,'Curva Juros'!$A$7:$A$73,1)+1) -
INDEX('Curva Juros'!$A$7:$A$73,MATCH(C8751,'Curva Juros'!$A$7:$A$73,1)))</f>
        <v>7.4695604761904768</v>
      </c>
      <c r="F8751" s="24">
        <f t="shared" si="136"/>
        <v>1.4723952380952254E-3</v>
      </c>
      <c r="G8751" s="24"/>
    </row>
    <row r="8752" spans="1:7" x14ac:dyDescent="0.25">
      <c r="A8752" s="3" t="s">
        <v>188</v>
      </c>
      <c r="B8752" s="4">
        <v>45863</v>
      </c>
      <c r="C8752" s="5">
        <v>1924.6</v>
      </c>
      <c r="D8752" s="19">
        <v>7.6240000000000002E-2</v>
      </c>
      <c r="E8752" s="35" cm="1">
        <f t="array" ref="E8752">INDEX('Curva Juros'!$B$7:$B$73,MATCH(C8752,'Curva Juros'!$A$7:$A$73,1)) +
(C8752-INDEX('Curva Juros'!$A$7:$A$73,MATCH(C8752,'Curva Juros'!$A$7:$A$73,1))) *
(INDEX('Curva Juros'!$B$7:$B$73,MATCH(C8752,'Curva Juros'!$A$7:$A$73,1)+1) -
INDEX('Curva Juros'!$B$7:$B$73,MATCH(C8752,'Curva Juros'!$A$7:$A$73,1))) /
(INDEX('Curva Juros'!$A$7:$A$73,MATCH(C8752,'Curva Juros'!$A$7:$A$73,1)+1) -
INDEX('Curva Juros'!$A$7:$A$73,MATCH(C8752,'Curva Juros'!$A$7:$A$73,1)))</f>
        <v>7.4709380952380959</v>
      </c>
      <c r="F8752" s="24">
        <f t="shared" si="136"/>
        <v>1.5306190476190445E-3</v>
      </c>
      <c r="G8752" s="24"/>
    </row>
    <row r="8753" spans="1:7" x14ac:dyDescent="0.25">
      <c r="A8753" s="6" t="s">
        <v>188</v>
      </c>
      <c r="B8753" s="7">
        <v>45870</v>
      </c>
      <c r="C8753" s="8">
        <v>1921.07</v>
      </c>
      <c r="D8753" s="20">
        <v>7.5838000000000003E-2</v>
      </c>
      <c r="E8753" s="35" cm="1">
        <f t="array" ref="E8753">INDEX('Curva Juros'!$B$7:$B$73,MATCH(C8753,'Curva Juros'!$A$7:$A$73,1)) +
(C8753-INDEX('Curva Juros'!$A$7:$A$73,MATCH(C8753,'Curva Juros'!$A$7:$A$73,1))) *
(INDEX('Curva Juros'!$B$7:$B$73,MATCH(C8753,'Curva Juros'!$A$7:$A$73,1)+1) -
INDEX('Curva Juros'!$B$7:$B$73,MATCH(C8753,'Curva Juros'!$A$7:$A$73,1))) /
(INDEX('Curva Juros'!$A$7:$A$73,MATCH(C8753,'Curva Juros'!$A$7:$A$73,1)+1) -
INDEX('Curva Juros'!$A$7:$A$73,MATCH(C8753,'Curva Juros'!$A$7:$A$73,1)))</f>
        <v>7.4718626190476192</v>
      </c>
      <c r="F8753" s="24">
        <f t="shared" si="136"/>
        <v>1.1193738095238159E-3</v>
      </c>
      <c r="G8753" s="24"/>
    </row>
    <row r="8754" spans="1:7" x14ac:dyDescent="0.25">
      <c r="A8754" s="3" t="s">
        <v>188</v>
      </c>
      <c r="B8754" s="4">
        <v>45877</v>
      </c>
      <c r="C8754" s="5">
        <v>1921.72</v>
      </c>
      <c r="D8754" s="19">
        <v>7.4296000000000001E-2</v>
      </c>
      <c r="E8754" s="35" cm="1">
        <f t="array" ref="E8754">INDEX('Curva Juros'!$B$7:$B$73,MATCH(C8754,'Curva Juros'!$A$7:$A$73,1)) +
(C8754-INDEX('Curva Juros'!$A$7:$A$73,MATCH(C8754,'Curva Juros'!$A$7:$A$73,1))) *
(INDEX('Curva Juros'!$B$7:$B$73,MATCH(C8754,'Curva Juros'!$A$7:$A$73,1)+1) -
INDEX('Curva Juros'!$B$7:$B$73,MATCH(C8754,'Curva Juros'!$A$7:$A$73,1))) /
(INDEX('Curva Juros'!$A$7:$A$73,MATCH(C8754,'Curva Juros'!$A$7:$A$73,1)+1) -
INDEX('Curva Juros'!$A$7:$A$73,MATCH(C8754,'Curva Juros'!$A$7:$A$73,1)))</f>
        <v>7.4716923809523816</v>
      </c>
      <c r="F8754" s="24">
        <f t="shared" si="136"/>
        <v>-4.209238095238127E-4</v>
      </c>
      <c r="G8754" s="24"/>
    </row>
    <row r="8755" spans="1:7" x14ac:dyDescent="0.25">
      <c r="A8755" s="6" t="s">
        <v>188</v>
      </c>
      <c r="B8755" s="7">
        <v>45884</v>
      </c>
      <c r="C8755" s="8">
        <v>1916.94</v>
      </c>
      <c r="D8755" s="20">
        <v>7.4235999999999996E-2</v>
      </c>
      <c r="E8755" s="35" cm="1">
        <f t="array" ref="E8755">INDEX('Curva Juros'!$B$7:$B$73,MATCH(C8755,'Curva Juros'!$A$7:$A$73,1)) +
(C8755-INDEX('Curva Juros'!$A$7:$A$73,MATCH(C8755,'Curva Juros'!$A$7:$A$73,1))) *
(INDEX('Curva Juros'!$B$7:$B$73,MATCH(C8755,'Curva Juros'!$A$7:$A$73,1)+1) -
INDEX('Curva Juros'!$B$7:$B$73,MATCH(C8755,'Curva Juros'!$A$7:$A$73,1))) /
(INDEX('Curva Juros'!$A$7:$A$73,MATCH(C8755,'Curva Juros'!$A$7:$A$73,1)+1) -
INDEX('Curva Juros'!$A$7:$A$73,MATCH(C8755,'Curva Juros'!$A$7:$A$73,1)))</f>
        <v>7.472944285714286</v>
      </c>
      <c r="F8755" s="24">
        <f t="shared" si="136"/>
        <v>-4.9344285714286729E-4</v>
      </c>
      <c r="G8755" s="24"/>
    </row>
    <row r="8756" spans="1:7" x14ac:dyDescent="0.25">
      <c r="A8756" s="3" t="s">
        <v>188</v>
      </c>
      <c r="B8756" s="4">
        <v>45891</v>
      </c>
      <c r="C8756" s="5">
        <v>1912.4</v>
      </c>
      <c r="D8756" s="19">
        <v>7.4109999999999995E-2</v>
      </c>
      <c r="E8756" s="35" cm="1">
        <f t="array" ref="E8756">INDEX('Curva Juros'!$B$7:$B$73,MATCH(C8756,'Curva Juros'!$A$7:$A$73,1)) +
(C8756-INDEX('Curva Juros'!$A$7:$A$73,MATCH(C8756,'Curva Juros'!$A$7:$A$73,1))) *
(INDEX('Curva Juros'!$B$7:$B$73,MATCH(C8756,'Curva Juros'!$A$7:$A$73,1)+1) -
INDEX('Curva Juros'!$B$7:$B$73,MATCH(C8756,'Curva Juros'!$A$7:$A$73,1))) /
(INDEX('Curva Juros'!$A$7:$A$73,MATCH(C8756,'Curva Juros'!$A$7:$A$73,1)+1) -
INDEX('Curva Juros'!$A$7:$A$73,MATCH(C8756,'Curva Juros'!$A$7:$A$73,1)))</f>
        <v>7.4741333333333335</v>
      </c>
      <c r="F8756" s="24">
        <f t="shared" si="136"/>
        <v>-6.3133333333334485E-4</v>
      </c>
      <c r="G8756" s="24"/>
    </row>
    <row r="8757" spans="1:7" x14ac:dyDescent="0.25">
      <c r="A8757" s="6" t="s">
        <v>188</v>
      </c>
      <c r="B8757" s="7">
        <v>45898</v>
      </c>
      <c r="C8757" s="8">
        <v>1909.18</v>
      </c>
      <c r="D8757" s="20">
        <v>7.3623999999999995E-2</v>
      </c>
      <c r="E8757" s="35" cm="1">
        <f t="array" ref="E8757">INDEX('Curva Juros'!$B$7:$B$73,MATCH(C8757,'Curva Juros'!$A$7:$A$73,1)) +
(C8757-INDEX('Curva Juros'!$A$7:$A$73,MATCH(C8757,'Curva Juros'!$A$7:$A$73,1))) *
(INDEX('Curva Juros'!$B$7:$B$73,MATCH(C8757,'Curva Juros'!$A$7:$A$73,1)+1) -
INDEX('Curva Juros'!$B$7:$B$73,MATCH(C8757,'Curva Juros'!$A$7:$A$73,1))) /
(INDEX('Curva Juros'!$A$7:$A$73,MATCH(C8757,'Curva Juros'!$A$7:$A$73,1)+1) -
INDEX('Curva Juros'!$A$7:$A$73,MATCH(C8757,'Curva Juros'!$A$7:$A$73,1)))</f>
        <v>7.4749766666666666</v>
      </c>
      <c r="F8757" s="24">
        <f t="shared" si="136"/>
        <v>-1.1257666666666666E-3</v>
      </c>
      <c r="G8757" s="24"/>
    </row>
    <row r="8758" spans="1:7" x14ac:dyDescent="0.25">
      <c r="A8758" s="3" t="s">
        <v>188</v>
      </c>
      <c r="B8758" s="4">
        <v>45905</v>
      </c>
      <c r="C8758" s="5">
        <v>1900.18</v>
      </c>
      <c r="D8758" s="19">
        <v>7.4717000000000006E-2</v>
      </c>
      <c r="E8758" s="35" cm="1">
        <f t="array" ref="E8758">INDEX('Curva Juros'!$B$7:$B$73,MATCH(C8758,'Curva Juros'!$A$7:$A$73,1)) +
(C8758-INDEX('Curva Juros'!$A$7:$A$73,MATCH(C8758,'Curva Juros'!$A$7:$A$73,1))) *
(INDEX('Curva Juros'!$B$7:$B$73,MATCH(C8758,'Curva Juros'!$A$7:$A$73,1)+1) -
INDEX('Curva Juros'!$B$7:$B$73,MATCH(C8758,'Curva Juros'!$A$7:$A$73,1))) /
(INDEX('Curva Juros'!$A$7:$A$73,MATCH(C8758,'Curva Juros'!$A$7:$A$73,1)+1) -
INDEX('Curva Juros'!$A$7:$A$73,MATCH(C8758,'Curva Juros'!$A$7:$A$73,1)))</f>
        <v>7.4773338095238095</v>
      </c>
      <c r="F8758" s="24">
        <f t="shared" si="136"/>
        <v>-5.6338095238084307E-5</v>
      </c>
      <c r="G8758" s="24"/>
    </row>
    <row r="8759" spans="1:7" x14ac:dyDescent="0.25">
      <c r="A8759" s="6" t="s">
        <v>188</v>
      </c>
      <c r="B8759" s="7">
        <v>45912</v>
      </c>
      <c r="C8759" s="8">
        <v>1904.27</v>
      </c>
      <c r="D8759" s="20">
        <v>7.2233000000000006E-2</v>
      </c>
      <c r="E8759" s="35" cm="1">
        <f t="array" ref="E8759">INDEX('Curva Juros'!$B$7:$B$73,MATCH(C8759,'Curva Juros'!$A$7:$A$73,1)) +
(C8759-INDEX('Curva Juros'!$A$7:$A$73,MATCH(C8759,'Curva Juros'!$A$7:$A$73,1))) *
(INDEX('Curva Juros'!$B$7:$B$73,MATCH(C8759,'Curva Juros'!$A$7:$A$73,1)+1) -
INDEX('Curva Juros'!$B$7:$B$73,MATCH(C8759,'Curva Juros'!$A$7:$A$73,1))) /
(INDEX('Curva Juros'!$A$7:$A$73,MATCH(C8759,'Curva Juros'!$A$7:$A$73,1)+1) -
INDEX('Curva Juros'!$A$7:$A$73,MATCH(C8759,'Curva Juros'!$A$7:$A$73,1)))</f>
        <v>7.4762626190476196</v>
      </c>
      <c r="F8759" s="24">
        <f t="shared" si="136"/>
        <v>-2.5296261904761835E-3</v>
      </c>
      <c r="G8759" s="24"/>
    </row>
    <row r="8760" spans="1:7" x14ac:dyDescent="0.25">
      <c r="A8760" s="3" t="s">
        <v>188</v>
      </c>
      <c r="B8760" s="4">
        <v>45919</v>
      </c>
      <c r="C8760" s="5">
        <v>1966.56</v>
      </c>
      <c r="D8760" s="19">
        <v>7.2012999999999994E-2</v>
      </c>
      <c r="E8760" s="35" cm="1">
        <f t="array" ref="E8760">INDEX('Curva Juros'!$B$7:$B$73,MATCH(C8760,'Curva Juros'!$A$7:$A$73,1)) +
(C8760-INDEX('Curva Juros'!$A$7:$A$73,MATCH(C8760,'Curva Juros'!$A$7:$A$73,1))) *
(INDEX('Curva Juros'!$B$7:$B$73,MATCH(C8760,'Curva Juros'!$A$7:$A$73,1)+1) -
INDEX('Curva Juros'!$B$7:$B$73,MATCH(C8760,'Curva Juros'!$A$7:$A$73,1))) /
(INDEX('Curva Juros'!$A$7:$A$73,MATCH(C8760,'Curva Juros'!$A$7:$A$73,1)+1) -
INDEX('Curva Juros'!$A$7:$A$73,MATCH(C8760,'Curva Juros'!$A$7:$A$73,1)))</f>
        <v>7.4599485714285718</v>
      </c>
      <c r="F8760" s="24">
        <f t="shared" si="136"/>
        <v>-2.5864857142857273E-3</v>
      </c>
      <c r="G8760" s="24"/>
    </row>
    <row r="8761" spans="1:7" x14ac:dyDescent="0.25">
      <c r="A8761" s="6" t="s">
        <v>188</v>
      </c>
      <c r="B8761" s="7">
        <v>45926</v>
      </c>
      <c r="C8761" s="8">
        <v>1967.46</v>
      </c>
      <c r="D8761" s="20">
        <v>7.0218000000000003E-2</v>
      </c>
      <c r="E8761" s="35" cm="1">
        <f t="array" ref="E8761">INDEX('Curva Juros'!$B$7:$B$73,MATCH(C8761,'Curva Juros'!$A$7:$A$73,1)) +
(C8761-INDEX('Curva Juros'!$A$7:$A$73,MATCH(C8761,'Curva Juros'!$A$7:$A$73,1))) *
(INDEX('Curva Juros'!$B$7:$B$73,MATCH(C8761,'Curva Juros'!$A$7:$A$73,1)+1) -
INDEX('Curva Juros'!$B$7:$B$73,MATCH(C8761,'Curva Juros'!$A$7:$A$73,1))) /
(INDEX('Curva Juros'!$A$7:$A$73,MATCH(C8761,'Curva Juros'!$A$7:$A$73,1)+1) -
INDEX('Curva Juros'!$A$7:$A$73,MATCH(C8761,'Curva Juros'!$A$7:$A$73,1)))</f>
        <v>7.4597128571428577</v>
      </c>
      <c r="F8761" s="24">
        <f t="shared" si="136"/>
        <v>-4.379128571428581E-3</v>
      </c>
      <c r="G8761" s="24"/>
    </row>
    <row r="8762" spans="1:7" x14ac:dyDescent="0.25">
      <c r="A8762" s="3" t="s">
        <v>188</v>
      </c>
      <c r="B8762" s="4">
        <v>45933</v>
      </c>
      <c r="C8762" s="5">
        <v>1961.41</v>
      </c>
      <c r="D8762" s="19">
        <v>7.0536000000000001E-2</v>
      </c>
      <c r="E8762" s="35" cm="1">
        <f t="array" ref="E8762">INDEX('Curva Juros'!$B$7:$B$73,MATCH(C8762,'Curva Juros'!$A$7:$A$73,1)) +
(C8762-INDEX('Curva Juros'!$A$7:$A$73,MATCH(C8762,'Curva Juros'!$A$7:$A$73,1))) *
(INDEX('Curva Juros'!$B$7:$B$73,MATCH(C8762,'Curva Juros'!$A$7:$A$73,1)+1) -
INDEX('Curva Juros'!$B$7:$B$73,MATCH(C8762,'Curva Juros'!$A$7:$A$73,1))) /
(INDEX('Curva Juros'!$A$7:$A$73,MATCH(C8762,'Curva Juros'!$A$7:$A$73,1)+1) -
INDEX('Curva Juros'!$A$7:$A$73,MATCH(C8762,'Curva Juros'!$A$7:$A$73,1)))</f>
        <v>7.4612973809523808</v>
      </c>
      <c r="F8762" s="24">
        <f t="shared" si="136"/>
        <v>-4.0769738095238067E-3</v>
      </c>
      <c r="G8762" s="24"/>
    </row>
    <row r="8763" spans="1:7" x14ac:dyDescent="0.25">
      <c r="A8763" s="6" t="s">
        <v>188</v>
      </c>
      <c r="B8763" s="7">
        <v>45940</v>
      </c>
      <c r="C8763" s="8">
        <v>1952.77</v>
      </c>
      <c r="D8763" s="20">
        <v>7.1645E-2</v>
      </c>
      <c r="E8763" s="35" cm="1">
        <f t="array" ref="E8763">INDEX('Curva Juros'!$B$7:$B$73,MATCH(C8763,'Curva Juros'!$A$7:$A$73,1)) +
(C8763-INDEX('Curva Juros'!$A$7:$A$73,MATCH(C8763,'Curva Juros'!$A$7:$A$73,1))) *
(INDEX('Curva Juros'!$B$7:$B$73,MATCH(C8763,'Curva Juros'!$A$7:$A$73,1)+1) -
INDEX('Curva Juros'!$B$7:$B$73,MATCH(C8763,'Curva Juros'!$A$7:$A$73,1))) /
(INDEX('Curva Juros'!$A$7:$A$73,MATCH(C8763,'Curva Juros'!$A$7:$A$73,1)+1) -
INDEX('Curva Juros'!$A$7:$A$73,MATCH(C8763,'Curva Juros'!$A$7:$A$73,1)))</f>
        <v>7.4635602380952379</v>
      </c>
      <c r="F8763" s="24">
        <f t="shared" si="136"/>
        <v>-2.9906023809523757E-3</v>
      </c>
      <c r="G8763" s="24"/>
    </row>
    <row r="8764" spans="1:7" x14ac:dyDescent="0.25">
      <c r="A8764" s="3" t="s">
        <v>188</v>
      </c>
      <c r="B8764" s="4">
        <v>45947</v>
      </c>
      <c r="C8764" s="5">
        <v>1948.99</v>
      </c>
      <c r="D8764" s="19">
        <v>7.1273000000000003E-2</v>
      </c>
      <c r="E8764" s="35" cm="1">
        <f t="array" ref="E8764">INDEX('Curva Juros'!$B$7:$B$73,MATCH(C8764,'Curva Juros'!$A$7:$A$73,1)) +
(C8764-INDEX('Curva Juros'!$A$7:$A$73,MATCH(C8764,'Curva Juros'!$A$7:$A$73,1))) *
(INDEX('Curva Juros'!$B$7:$B$73,MATCH(C8764,'Curva Juros'!$A$7:$A$73,1)+1) -
INDEX('Curva Juros'!$B$7:$B$73,MATCH(C8764,'Curva Juros'!$A$7:$A$73,1))) /
(INDEX('Curva Juros'!$A$7:$A$73,MATCH(C8764,'Curva Juros'!$A$7:$A$73,1)+1) -
INDEX('Curva Juros'!$A$7:$A$73,MATCH(C8764,'Curva Juros'!$A$7:$A$73,1)))</f>
        <v>7.4645502380952387</v>
      </c>
      <c r="F8764" s="24">
        <f t="shared" si="136"/>
        <v>-3.3725023809523802E-3</v>
      </c>
      <c r="G8764" s="24"/>
    </row>
    <row r="8765" spans="1:7" x14ac:dyDescent="0.25">
      <c r="A8765" s="6" t="s">
        <v>188</v>
      </c>
      <c r="B8765" s="7">
        <v>45954</v>
      </c>
      <c r="C8765" s="8">
        <v>1947.21</v>
      </c>
      <c r="D8765" s="20">
        <v>7.0293999999999995E-2</v>
      </c>
      <c r="E8765" s="35" cm="1">
        <f t="array" ref="E8765">INDEX('Curva Juros'!$B$7:$B$73,MATCH(C8765,'Curva Juros'!$A$7:$A$73,1)) +
(C8765-INDEX('Curva Juros'!$A$7:$A$73,MATCH(C8765,'Curva Juros'!$A$7:$A$73,1))) *
(INDEX('Curva Juros'!$B$7:$B$73,MATCH(C8765,'Curva Juros'!$A$7:$A$73,1)+1) -
INDEX('Curva Juros'!$B$7:$B$73,MATCH(C8765,'Curva Juros'!$A$7:$A$73,1))) /
(INDEX('Curva Juros'!$A$7:$A$73,MATCH(C8765,'Curva Juros'!$A$7:$A$73,1)+1) -
INDEX('Curva Juros'!$A$7:$A$73,MATCH(C8765,'Curva Juros'!$A$7:$A$73,1)))</f>
        <v>7.4650164285714284</v>
      </c>
      <c r="F8765" s="24">
        <f t="shared" si="136"/>
        <v>-4.3561642857142951E-3</v>
      </c>
      <c r="G8765" s="24"/>
    </row>
    <row r="8766" spans="1:7" x14ac:dyDescent="0.25">
      <c r="A8766" s="3" t="s">
        <v>188</v>
      </c>
      <c r="B8766" s="4">
        <v>45961</v>
      </c>
      <c r="C8766" s="5">
        <v>1934.47</v>
      </c>
      <c r="D8766" s="19">
        <v>7.2646000000000002E-2</v>
      </c>
      <c r="E8766" s="35" cm="1">
        <f t="array" ref="E8766">INDEX('Curva Juros'!$B$7:$B$73,MATCH(C8766,'Curva Juros'!$A$7:$A$73,1)) +
(C8766-INDEX('Curva Juros'!$A$7:$A$73,MATCH(C8766,'Curva Juros'!$A$7:$A$73,1))) *
(INDEX('Curva Juros'!$B$7:$B$73,MATCH(C8766,'Curva Juros'!$A$7:$A$73,1)+1) -
INDEX('Curva Juros'!$B$7:$B$73,MATCH(C8766,'Curva Juros'!$A$7:$A$73,1))) /
(INDEX('Curva Juros'!$A$7:$A$73,MATCH(C8766,'Curva Juros'!$A$7:$A$73,1)+1) -
INDEX('Curva Juros'!$A$7:$A$73,MATCH(C8766,'Curva Juros'!$A$7:$A$73,1)))</f>
        <v>7.4683530952380952</v>
      </c>
      <c r="F8766" s="24">
        <f t="shared" si="136"/>
        <v>-2.0375309523809476E-3</v>
      </c>
      <c r="G8766" s="24"/>
    </row>
    <row r="8767" spans="1:7" x14ac:dyDescent="0.25">
      <c r="A8767" s="6" t="s">
        <v>188</v>
      </c>
      <c r="B8767" s="7">
        <v>45968</v>
      </c>
      <c r="C8767" s="8">
        <v>1930.82</v>
      </c>
      <c r="D8767" s="20">
        <v>7.2236999999999996E-2</v>
      </c>
      <c r="E8767" s="35" cm="1">
        <f t="array" ref="E8767">INDEX('Curva Juros'!$B$7:$B$73,MATCH(C8767,'Curva Juros'!$A$7:$A$73,1)) +
(C8767-INDEX('Curva Juros'!$A$7:$A$73,MATCH(C8767,'Curva Juros'!$A$7:$A$73,1))) *
(INDEX('Curva Juros'!$B$7:$B$73,MATCH(C8767,'Curva Juros'!$A$7:$A$73,1)+1) -
INDEX('Curva Juros'!$B$7:$B$73,MATCH(C8767,'Curva Juros'!$A$7:$A$73,1))) /
(INDEX('Curva Juros'!$A$7:$A$73,MATCH(C8767,'Curva Juros'!$A$7:$A$73,1)+1) -
INDEX('Curva Juros'!$A$7:$A$73,MATCH(C8767,'Curva Juros'!$A$7:$A$73,1)))</f>
        <v>7.4693090476190482</v>
      </c>
      <c r="F8767" s="24">
        <f t="shared" si="136"/>
        <v>-2.4560904761904839E-3</v>
      </c>
      <c r="G8767" s="24"/>
    </row>
    <row r="8768" spans="1:7" x14ac:dyDescent="0.25">
      <c r="A8768" s="3" t="s">
        <v>188</v>
      </c>
      <c r="B8768" s="4">
        <v>45975</v>
      </c>
      <c r="C8768" s="5">
        <v>1930.36</v>
      </c>
      <c r="D8768" s="19">
        <v>7.0858000000000004E-2</v>
      </c>
      <c r="E8768" s="35" cm="1">
        <f t="array" ref="E8768">INDEX('Curva Juros'!$B$7:$B$73,MATCH(C8768,'Curva Juros'!$A$7:$A$73,1)) +
(C8768-INDEX('Curva Juros'!$A$7:$A$73,MATCH(C8768,'Curva Juros'!$A$7:$A$73,1))) *
(INDEX('Curva Juros'!$B$7:$B$73,MATCH(C8768,'Curva Juros'!$A$7:$A$73,1)+1) -
INDEX('Curva Juros'!$B$7:$B$73,MATCH(C8768,'Curva Juros'!$A$7:$A$73,1))) /
(INDEX('Curva Juros'!$A$7:$A$73,MATCH(C8768,'Curva Juros'!$A$7:$A$73,1)+1) -
INDEX('Curva Juros'!$A$7:$A$73,MATCH(C8768,'Curva Juros'!$A$7:$A$73,1)))</f>
        <v>7.4694295238095245</v>
      </c>
      <c r="F8768" s="24">
        <f t="shared" si="136"/>
        <v>-3.8362952380952414E-3</v>
      </c>
      <c r="G8768" s="24"/>
    </row>
    <row r="8769" spans="1:7" x14ac:dyDescent="0.25">
      <c r="A8769" s="6" t="s">
        <v>188</v>
      </c>
      <c r="B8769" s="7">
        <v>45982</v>
      </c>
      <c r="C8769" s="8">
        <v>1925.46</v>
      </c>
      <c r="D8769" s="20">
        <v>7.1129999999999999E-2</v>
      </c>
      <c r="E8769" s="35" cm="1">
        <f t="array" ref="E8769">INDEX('Curva Juros'!$B$7:$B$73,MATCH(C8769,'Curva Juros'!$A$7:$A$73,1)) +
(C8769-INDEX('Curva Juros'!$A$7:$A$73,MATCH(C8769,'Curva Juros'!$A$7:$A$73,1))) *
(INDEX('Curva Juros'!$B$7:$B$73,MATCH(C8769,'Curva Juros'!$A$7:$A$73,1)+1) -
INDEX('Curva Juros'!$B$7:$B$73,MATCH(C8769,'Curva Juros'!$A$7:$A$73,1))) /
(INDEX('Curva Juros'!$A$7:$A$73,MATCH(C8769,'Curva Juros'!$A$7:$A$73,1)+1) -
INDEX('Curva Juros'!$A$7:$A$73,MATCH(C8769,'Curva Juros'!$A$7:$A$73,1)))</f>
        <v>7.4707128571428578</v>
      </c>
      <c r="F8769" s="24">
        <f t="shared" si="136"/>
        <v>-3.5771285714285839E-3</v>
      </c>
      <c r="G8769" s="24"/>
    </row>
    <row r="8770" spans="1:7" x14ac:dyDescent="0.25">
      <c r="A8770" s="3" t="s">
        <v>188</v>
      </c>
      <c r="B8770" s="4">
        <v>45989</v>
      </c>
      <c r="C8770" s="5">
        <v>1919.86</v>
      </c>
      <c r="D8770" s="19">
        <v>7.1312E-2</v>
      </c>
      <c r="E8770" s="35" cm="1">
        <f t="array" ref="E8770">INDEX('Curva Juros'!$B$7:$B$73,MATCH(C8770,'Curva Juros'!$A$7:$A$73,1)) +
(C8770-INDEX('Curva Juros'!$A$7:$A$73,MATCH(C8770,'Curva Juros'!$A$7:$A$73,1))) *
(INDEX('Curva Juros'!$B$7:$B$73,MATCH(C8770,'Curva Juros'!$A$7:$A$73,1)+1) -
INDEX('Curva Juros'!$B$7:$B$73,MATCH(C8770,'Curva Juros'!$A$7:$A$73,1))) /
(INDEX('Curva Juros'!$A$7:$A$73,MATCH(C8770,'Curva Juros'!$A$7:$A$73,1)+1) -
INDEX('Curva Juros'!$A$7:$A$73,MATCH(C8770,'Curva Juros'!$A$7:$A$73,1)))</f>
        <v>7.4721795238095243</v>
      </c>
      <c r="F8770" s="24">
        <f t="shared" si="136"/>
        <v>-3.4097952380952451E-3</v>
      </c>
      <c r="G8770" s="24"/>
    </row>
    <row r="8771" spans="1:7" x14ac:dyDescent="0.25">
      <c r="A8771" s="6" t="s">
        <v>188</v>
      </c>
      <c r="B8771" s="7">
        <v>45996</v>
      </c>
      <c r="C8771" s="8">
        <v>1914.82</v>
      </c>
      <c r="D8771" s="20">
        <v>7.1326000000000001E-2</v>
      </c>
      <c r="E8771" s="35" cm="1">
        <f t="array" ref="E8771">INDEX('Curva Juros'!$B$7:$B$73,MATCH(C8771,'Curva Juros'!$A$7:$A$73,1)) +
(C8771-INDEX('Curva Juros'!$A$7:$A$73,MATCH(C8771,'Curva Juros'!$A$7:$A$73,1))) *
(INDEX('Curva Juros'!$B$7:$B$73,MATCH(C8771,'Curva Juros'!$A$7:$A$73,1)+1) -
INDEX('Curva Juros'!$B$7:$B$73,MATCH(C8771,'Curva Juros'!$A$7:$A$73,1))) /
(INDEX('Curva Juros'!$A$7:$A$73,MATCH(C8771,'Curva Juros'!$A$7:$A$73,1)+1) -
INDEX('Curva Juros'!$A$7:$A$73,MATCH(C8771,'Curva Juros'!$A$7:$A$73,1)))</f>
        <v>7.4734995238095241</v>
      </c>
      <c r="F8771" s="24">
        <f t="shared" ref="F8771:F8834" si="137">D8771-E8771/100</f>
        <v>-3.408995238095236E-3</v>
      </c>
      <c r="G8771" s="24"/>
    </row>
    <row r="8772" spans="1:7" x14ac:dyDescent="0.25">
      <c r="A8772" s="3" t="s">
        <v>188</v>
      </c>
      <c r="B8772" s="4">
        <v>46003</v>
      </c>
      <c r="C8772" s="5">
        <v>1910.58</v>
      </c>
      <c r="D8772" s="19">
        <v>7.1094000000000004E-2</v>
      </c>
      <c r="E8772" s="35" cm="1">
        <f t="array" ref="E8772">INDEX('Curva Juros'!$B$7:$B$73,MATCH(C8772,'Curva Juros'!$A$7:$A$73,1)) +
(C8772-INDEX('Curva Juros'!$A$7:$A$73,MATCH(C8772,'Curva Juros'!$A$7:$A$73,1))) *
(INDEX('Curva Juros'!$B$7:$B$73,MATCH(C8772,'Curva Juros'!$A$7:$A$73,1)+1) -
INDEX('Curva Juros'!$B$7:$B$73,MATCH(C8772,'Curva Juros'!$A$7:$A$73,1))) /
(INDEX('Curva Juros'!$A$7:$A$73,MATCH(C8772,'Curva Juros'!$A$7:$A$73,1)+1) -
INDEX('Curva Juros'!$A$7:$A$73,MATCH(C8772,'Curva Juros'!$A$7:$A$73,1)))</f>
        <v>7.4746100000000002</v>
      </c>
      <c r="F8772" s="24">
        <f t="shared" si="137"/>
        <v>-3.6520999999999915E-3</v>
      </c>
      <c r="G8772" s="24"/>
    </row>
    <row r="8773" spans="1:7" x14ac:dyDescent="0.25">
      <c r="A8773" s="6" t="s">
        <v>188</v>
      </c>
      <c r="B8773" s="7">
        <v>46010</v>
      </c>
      <c r="C8773" s="8">
        <v>1902.56</v>
      </c>
      <c r="D8773" s="20">
        <v>7.2012999999999994E-2</v>
      </c>
      <c r="E8773" s="35" cm="1">
        <f t="array" ref="E8773">INDEX('Curva Juros'!$B$7:$B$73,MATCH(C8773,'Curva Juros'!$A$7:$A$73,1)) +
(C8773-INDEX('Curva Juros'!$A$7:$A$73,MATCH(C8773,'Curva Juros'!$A$7:$A$73,1))) *
(INDEX('Curva Juros'!$B$7:$B$73,MATCH(C8773,'Curva Juros'!$A$7:$A$73,1)+1) -
INDEX('Curva Juros'!$B$7:$B$73,MATCH(C8773,'Curva Juros'!$A$7:$A$73,1))) /
(INDEX('Curva Juros'!$A$7:$A$73,MATCH(C8773,'Curva Juros'!$A$7:$A$73,1)+1) -
INDEX('Curva Juros'!$A$7:$A$73,MATCH(C8773,'Curva Juros'!$A$7:$A$73,1)))</f>
        <v>7.476710476190477</v>
      </c>
      <c r="F8773" s="24">
        <f t="shared" si="137"/>
        <v>-2.7541047619047826E-3</v>
      </c>
      <c r="G8773" s="24"/>
    </row>
    <row r="8774" spans="1:7" x14ac:dyDescent="0.25">
      <c r="A8774" s="3" t="s">
        <v>188</v>
      </c>
      <c r="B8774" s="4">
        <v>46017</v>
      </c>
      <c r="C8774" s="5">
        <v>1899.45</v>
      </c>
      <c r="D8774" s="19">
        <v>7.1740999999999999E-2</v>
      </c>
      <c r="E8774" s="35" cm="1">
        <f t="array" ref="E8774">INDEX('Curva Juros'!$B$7:$B$73,MATCH(C8774,'Curva Juros'!$A$7:$A$73,1)) +
(C8774-INDEX('Curva Juros'!$A$7:$A$73,MATCH(C8774,'Curva Juros'!$A$7:$A$73,1))) *
(INDEX('Curva Juros'!$B$7:$B$73,MATCH(C8774,'Curva Juros'!$A$7:$A$73,1)+1) -
INDEX('Curva Juros'!$B$7:$B$73,MATCH(C8774,'Curva Juros'!$A$7:$A$73,1))) /
(INDEX('Curva Juros'!$A$7:$A$73,MATCH(C8774,'Curva Juros'!$A$7:$A$73,1)+1) -
INDEX('Curva Juros'!$A$7:$A$73,MATCH(C8774,'Curva Juros'!$A$7:$A$73,1)))</f>
        <v>7.477525</v>
      </c>
      <c r="F8774" s="24">
        <f t="shared" si="137"/>
        <v>-3.0342500000000022E-3</v>
      </c>
      <c r="G8774" s="24"/>
    </row>
    <row r="8775" spans="1:7" x14ac:dyDescent="0.25">
      <c r="A8775" s="6" t="s">
        <v>188</v>
      </c>
      <c r="B8775" s="7">
        <v>46024</v>
      </c>
      <c r="C8775" s="8">
        <v>1895.5</v>
      </c>
      <c r="D8775" s="20">
        <v>7.1725999999999998E-2</v>
      </c>
      <c r="E8775" s="35" cm="1">
        <f t="array" ref="E8775">INDEX('Curva Juros'!$B$7:$B$73,MATCH(C8775,'Curva Juros'!$A$7:$A$73,1)) +
(C8775-INDEX('Curva Juros'!$A$7:$A$73,MATCH(C8775,'Curva Juros'!$A$7:$A$73,1))) *
(INDEX('Curva Juros'!$B$7:$B$73,MATCH(C8775,'Curva Juros'!$A$7:$A$73,1)+1) -
INDEX('Curva Juros'!$B$7:$B$73,MATCH(C8775,'Curva Juros'!$A$7:$A$73,1))) /
(INDEX('Curva Juros'!$A$7:$A$73,MATCH(C8775,'Curva Juros'!$A$7:$A$73,1)+1) -
INDEX('Curva Juros'!$A$7:$A$73,MATCH(C8775,'Curva Juros'!$A$7:$A$73,1)))</f>
        <v>7.4785595238095244</v>
      </c>
      <c r="F8775" s="24">
        <f t="shared" si="137"/>
        <v>-3.0595952380952501E-3</v>
      </c>
      <c r="G8775" s="24"/>
    </row>
    <row r="8776" spans="1:7" x14ac:dyDescent="0.25">
      <c r="A8776" s="3" t="s">
        <v>188</v>
      </c>
      <c r="B8776" s="4">
        <v>46031</v>
      </c>
      <c r="C8776" s="5">
        <v>1886.5</v>
      </c>
      <c r="D8776" s="19">
        <v>7.2939000000000004E-2</v>
      </c>
      <c r="E8776" s="35" cm="1">
        <f t="array" ref="E8776">INDEX('Curva Juros'!$B$7:$B$73,MATCH(C8776,'Curva Juros'!$A$7:$A$73,1)) +
(C8776-INDEX('Curva Juros'!$A$7:$A$73,MATCH(C8776,'Curva Juros'!$A$7:$A$73,1))) *
(INDEX('Curva Juros'!$B$7:$B$73,MATCH(C8776,'Curva Juros'!$A$7:$A$73,1)+1) -
INDEX('Curva Juros'!$B$7:$B$73,MATCH(C8776,'Curva Juros'!$A$7:$A$73,1))) /
(INDEX('Curva Juros'!$A$7:$A$73,MATCH(C8776,'Curva Juros'!$A$7:$A$73,1)+1) -
INDEX('Curva Juros'!$A$7:$A$73,MATCH(C8776,'Curva Juros'!$A$7:$A$73,1)))</f>
        <v>7.4809083333333337</v>
      </c>
      <c r="F8776" s="24">
        <f t="shared" si="137"/>
        <v>-1.8700833333333278E-3</v>
      </c>
      <c r="G8776" s="24"/>
    </row>
    <row r="8777" spans="1:7" x14ac:dyDescent="0.25">
      <c r="A8777" s="6" t="s">
        <v>188</v>
      </c>
      <c r="B8777" s="7">
        <v>46038</v>
      </c>
      <c r="C8777" s="8">
        <v>1880.03</v>
      </c>
      <c r="D8777" s="20">
        <v>7.3386000000000007E-2</v>
      </c>
      <c r="E8777" s="35" cm="1">
        <f t="array" ref="E8777">INDEX('Curva Juros'!$B$7:$B$73,MATCH(C8777,'Curva Juros'!$A$7:$A$73,1)) +
(C8777-INDEX('Curva Juros'!$A$7:$A$73,MATCH(C8777,'Curva Juros'!$A$7:$A$73,1))) *
(INDEX('Curva Juros'!$B$7:$B$73,MATCH(C8777,'Curva Juros'!$A$7:$A$73,1)+1) -
INDEX('Curva Juros'!$B$7:$B$73,MATCH(C8777,'Curva Juros'!$A$7:$A$73,1))) /
(INDEX('Curva Juros'!$A$7:$A$73,MATCH(C8777,'Curva Juros'!$A$7:$A$73,1)+1) -
INDEX('Curva Juros'!$A$7:$A$73,MATCH(C8777,'Curva Juros'!$A$7:$A$73,1)))</f>
        <v>7.4825874523809528</v>
      </c>
      <c r="F8777" s="24">
        <f t="shared" si="137"/>
        <v>-1.4398745238095173E-3</v>
      </c>
      <c r="G8777" s="24"/>
    </row>
    <row r="8778" spans="1:7" x14ac:dyDescent="0.25">
      <c r="A8778" s="3" t="s">
        <v>188</v>
      </c>
      <c r="B8778" s="4">
        <v>46045</v>
      </c>
      <c r="C8778" s="5">
        <v>1884.12</v>
      </c>
      <c r="D8778" s="19">
        <v>7.0626999999999995E-2</v>
      </c>
      <c r="E8778" s="35" cm="1">
        <f t="array" ref="E8778">INDEX('Curva Juros'!$B$7:$B$73,MATCH(C8778,'Curva Juros'!$A$7:$A$73,1)) +
(C8778-INDEX('Curva Juros'!$A$7:$A$73,MATCH(C8778,'Curva Juros'!$A$7:$A$73,1))) *
(INDEX('Curva Juros'!$B$7:$B$73,MATCH(C8778,'Curva Juros'!$A$7:$A$73,1)+1) -
INDEX('Curva Juros'!$B$7:$B$73,MATCH(C8778,'Curva Juros'!$A$7:$A$73,1))) /
(INDEX('Curva Juros'!$A$7:$A$73,MATCH(C8778,'Curva Juros'!$A$7:$A$73,1)+1) -
INDEX('Curva Juros'!$A$7:$A$73,MATCH(C8778,'Curva Juros'!$A$7:$A$73,1)))</f>
        <v>7.4815260000000006</v>
      </c>
      <c r="F8778" s="24">
        <f t="shared" si="137"/>
        <v>-4.1882600000000131E-3</v>
      </c>
      <c r="G8778" s="24"/>
    </row>
    <row r="8779" spans="1:7" x14ac:dyDescent="0.25">
      <c r="A8779" s="6" t="s">
        <v>188</v>
      </c>
      <c r="B8779" s="7">
        <v>46052</v>
      </c>
      <c r="C8779" s="8">
        <v>1888.38</v>
      </c>
      <c r="D8779" s="20">
        <v>6.7805000000000004E-2</v>
      </c>
      <c r="E8779" s="35" cm="1">
        <f t="array" ref="E8779">INDEX('Curva Juros'!$B$7:$B$73,MATCH(C8779,'Curva Juros'!$A$7:$A$73,1)) +
(C8779-INDEX('Curva Juros'!$A$7:$A$73,MATCH(C8779,'Curva Juros'!$A$7:$A$73,1))) *
(INDEX('Curva Juros'!$B$7:$B$73,MATCH(C8779,'Curva Juros'!$A$7:$A$73,1)+1) -
INDEX('Curva Juros'!$B$7:$B$73,MATCH(C8779,'Curva Juros'!$A$7:$A$73,1))) /
(INDEX('Curva Juros'!$A$7:$A$73,MATCH(C8779,'Curva Juros'!$A$7:$A$73,1)+1) -
INDEX('Curva Juros'!$A$7:$A$73,MATCH(C8779,'Curva Juros'!$A$7:$A$73,1)))</f>
        <v>7.4804204285714286</v>
      </c>
      <c r="F8779" s="24">
        <f t="shared" si="137"/>
        <v>-6.9992042857142805E-3</v>
      </c>
      <c r="G8779" s="24"/>
    </row>
    <row r="8780" spans="1:7" x14ac:dyDescent="0.25">
      <c r="A8780" s="3" t="s">
        <v>188</v>
      </c>
      <c r="B8780" s="4">
        <v>46059</v>
      </c>
      <c r="C8780" s="5">
        <v>1879.49</v>
      </c>
      <c r="D8780" s="19">
        <v>6.8988999999999995E-2</v>
      </c>
      <c r="E8780" s="35" cm="1">
        <f t="array" ref="E8780">INDEX('Curva Juros'!$B$7:$B$73,MATCH(C8780,'Curva Juros'!$A$7:$A$73,1)) +
(C8780-INDEX('Curva Juros'!$A$7:$A$73,MATCH(C8780,'Curva Juros'!$A$7:$A$73,1))) *
(INDEX('Curva Juros'!$B$7:$B$73,MATCH(C8780,'Curva Juros'!$A$7:$A$73,1)+1) -
INDEX('Curva Juros'!$B$7:$B$73,MATCH(C8780,'Curva Juros'!$A$7:$A$73,1))) /
(INDEX('Curva Juros'!$A$7:$A$73,MATCH(C8780,'Curva Juros'!$A$7:$A$73,1)+1) -
INDEX('Curva Juros'!$A$7:$A$73,MATCH(C8780,'Curva Juros'!$A$7:$A$73,1)))</f>
        <v>7.4827275952380958</v>
      </c>
      <c r="F8780" s="24">
        <f t="shared" si="137"/>
        <v>-5.8382759523809696E-3</v>
      </c>
      <c r="G8780" s="24"/>
    </row>
    <row r="8781" spans="1:7" x14ac:dyDescent="0.25">
      <c r="A8781" s="6" t="s">
        <v>188</v>
      </c>
      <c r="B8781" s="7">
        <v>46066</v>
      </c>
      <c r="C8781" s="8">
        <v>1875.91</v>
      </c>
      <c r="D8781" s="20">
        <v>6.8557999999999994E-2</v>
      </c>
      <c r="E8781" s="35" cm="1">
        <f t="array" ref="E8781">INDEX('Curva Juros'!$B$7:$B$73,MATCH(C8781,'Curva Juros'!$A$7:$A$73,1)) +
(C8781-INDEX('Curva Juros'!$A$7:$A$73,MATCH(C8781,'Curva Juros'!$A$7:$A$73,1))) *
(INDEX('Curva Juros'!$B$7:$B$73,MATCH(C8781,'Curva Juros'!$A$7:$A$73,1)+1) -
INDEX('Curva Juros'!$B$7:$B$73,MATCH(C8781,'Curva Juros'!$A$7:$A$73,1))) /
(INDEX('Curva Juros'!$A$7:$A$73,MATCH(C8781,'Curva Juros'!$A$7:$A$73,1)+1) -
INDEX('Curva Juros'!$A$7:$A$73,MATCH(C8781,'Curva Juros'!$A$7:$A$73,1)))</f>
        <v>7.4836566904761908</v>
      </c>
      <c r="F8781" s="24">
        <f t="shared" si="137"/>
        <v>-6.2785669047619175E-3</v>
      </c>
      <c r="G8781" s="24"/>
    </row>
    <row r="8782" spans="1:7" x14ac:dyDescent="0.25">
      <c r="A8782" s="3" t="s">
        <v>188</v>
      </c>
      <c r="B8782" s="4">
        <v>46073</v>
      </c>
      <c r="C8782" s="5">
        <v>1873.07</v>
      </c>
      <c r="D8782" s="19">
        <v>6.8509E-2</v>
      </c>
      <c r="E8782" s="35" cm="1">
        <f t="array" ref="E8782">INDEX('Curva Juros'!$B$7:$B$73,MATCH(C8782,'Curva Juros'!$A$7:$A$73,1)) +
(C8782-INDEX('Curva Juros'!$A$7:$A$73,MATCH(C8782,'Curva Juros'!$A$7:$A$73,1))) *
(INDEX('Curva Juros'!$B$7:$B$73,MATCH(C8782,'Curva Juros'!$A$7:$A$73,1)+1) -
INDEX('Curva Juros'!$B$7:$B$73,MATCH(C8782,'Curva Juros'!$A$7:$A$73,1))) /
(INDEX('Curva Juros'!$A$7:$A$73,MATCH(C8782,'Curva Juros'!$A$7:$A$73,1)+1) -
INDEX('Curva Juros'!$A$7:$A$73,MATCH(C8782,'Curva Juros'!$A$7:$A$73,1)))</f>
        <v>7.4843937380952381</v>
      </c>
      <c r="F8782" s="24">
        <f t="shared" si="137"/>
        <v>-6.3349373809523796E-3</v>
      </c>
      <c r="G8782" s="24"/>
    </row>
    <row r="8783" spans="1:7" x14ac:dyDescent="0.25">
      <c r="A8783" s="6" t="s">
        <v>188</v>
      </c>
      <c r="B8783" s="7">
        <v>46080</v>
      </c>
      <c r="C8783" s="8">
        <v>1872.45</v>
      </c>
      <c r="D8783" s="20">
        <v>6.7171999999999996E-2</v>
      </c>
      <c r="E8783" s="35" cm="1">
        <f t="array" ref="E8783">INDEX('Curva Juros'!$B$7:$B$73,MATCH(C8783,'Curva Juros'!$A$7:$A$73,1)) +
(C8783-INDEX('Curva Juros'!$A$7:$A$73,MATCH(C8783,'Curva Juros'!$A$7:$A$73,1))) *
(INDEX('Curva Juros'!$B$7:$B$73,MATCH(C8783,'Curva Juros'!$A$7:$A$73,1)+1) -
INDEX('Curva Juros'!$B$7:$B$73,MATCH(C8783,'Curva Juros'!$A$7:$A$73,1))) /
(INDEX('Curva Juros'!$A$7:$A$73,MATCH(C8783,'Curva Juros'!$A$7:$A$73,1)+1) -
INDEX('Curva Juros'!$A$7:$A$73,MATCH(C8783,'Curva Juros'!$A$7:$A$73,1)))</f>
        <v>7.4845546428571428</v>
      </c>
      <c r="F8783" s="24">
        <f t="shared" si="137"/>
        <v>-7.6735464285714317E-3</v>
      </c>
      <c r="G8783" s="24"/>
    </row>
    <row r="8784" spans="1:7" x14ac:dyDescent="0.25">
      <c r="A8784" s="3" t="s">
        <v>189</v>
      </c>
      <c r="B8784" s="4">
        <v>45723</v>
      </c>
      <c r="C8784" s="5">
        <v>727.27</v>
      </c>
      <c r="D8784" s="19">
        <v>7.7410000000000007E-2</v>
      </c>
      <c r="E8784" s="35" cm="1">
        <f t="array" ref="E8784">INDEX('Curva Juros'!$B$7:$B$73,MATCH(C8784,'Curva Juros'!$A$7:$A$73,1)) +
(C8784-INDEX('Curva Juros'!$A$7:$A$73,MATCH(C8784,'Curva Juros'!$A$7:$A$73,1))) *
(INDEX('Curva Juros'!$B$7:$B$73,MATCH(C8784,'Curva Juros'!$A$7:$A$73,1)+1) -
INDEX('Curva Juros'!$B$7:$B$73,MATCH(C8784,'Curva Juros'!$A$7:$A$73,1))) /
(INDEX('Curva Juros'!$A$7:$A$73,MATCH(C8784,'Curva Juros'!$A$7:$A$73,1)+1) -
INDEX('Curva Juros'!$A$7:$A$73,MATCH(C8784,'Curva Juros'!$A$7:$A$73,1)))</f>
        <v>7.6925981428571433</v>
      </c>
      <c r="F8784" s="24">
        <f t="shared" si="137"/>
        <v>4.8401857142857385E-4</v>
      </c>
      <c r="G8784" s="24"/>
    </row>
    <row r="8785" spans="1:7" x14ac:dyDescent="0.25">
      <c r="A8785" s="6" t="s">
        <v>189</v>
      </c>
      <c r="B8785" s="7">
        <v>45730</v>
      </c>
      <c r="C8785" s="8">
        <v>722.35</v>
      </c>
      <c r="D8785" s="20">
        <v>7.7102000000000004E-2</v>
      </c>
      <c r="E8785" s="35" cm="1">
        <f t="array" ref="E8785">INDEX('Curva Juros'!$B$7:$B$73,MATCH(C8785,'Curva Juros'!$A$7:$A$73,1)) +
(C8785-INDEX('Curva Juros'!$A$7:$A$73,MATCH(C8785,'Curva Juros'!$A$7:$A$73,1))) *
(INDEX('Curva Juros'!$B$7:$B$73,MATCH(C8785,'Curva Juros'!$A$7:$A$73,1)+1) -
INDEX('Curva Juros'!$B$7:$B$73,MATCH(C8785,'Curva Juros'!$A$7:$A$73,1))) /
(INDEX('Curva Juros'!$A$7:$A$73,MATCH(C8785,'Curva Juros'!$A$7:$A$73,1)+1) -
INDEX('Curva Juros'!$A$7:$A$73,MATCH(C8785,'Curva Juros'!$A$7:$A$73,1)))</f>
        <v>7.6939335714285715</v>
      </c>
      <c r="F8785" s="24">
        <f t="shared" si="137"/>
        <v>1.6266428571429237E-4</v>
      </c>
      <c r="G8785" s="24"/>
    </row>
    <row r="8786" spans="1:7" x14ac:dyDescent="0.25">
      <c r="A8786" s="3" t="s">
        <v>189</v>
      </c>
      <c r="B8786" s="4">
        <v>45737</v>
      </c>
      <c r="C8786" s="5">
        <v>716.69</v>
      </c>
      <c r="D8786" s="19">
        <v>7.9854999999999995E-2</v>
      </c>
      <c r="E8786" s="35" cm="1">
        <f t="array" ref="E8786">INDEX('Curva Juros'!$B$7:$B$73,MATCH(C8786,'Curva Juros'!$A$7:$A$73,1)) +
(C8786-INDEX('Curva Juros'!$A$7:$A$73,MATCH(C8786,'Curva Juros'!$A$7:$A$73,1))) *
(INDEX('Curva Juros'!$B$7:$B$73,MATCH(C8786,'Curva Juros'!$A$7:$A$73,1)+1) -
INDEX('Curva Juros'!$B$7:$B$73,MATCH(C8786,'Curva Juros'!$A$7:$A$73,1))) /
(INDEX('Curva Juros'!$A$7:$A$73,MATCH(C8786,'Curva Juros'!$A$7:$A$73,1)+1) -
INDEX('Curva Juros'!$A$7:$A$73,MATCH(C8786,'Curva Juros'!$A$7:$A$73,1)))</f>
        <v>7.6954698571428573</v>
      </c>
      <c r="F8786" s="24">
        <f t="shared" si="137"/>
        <v>2.9003014285714224E-3</v>
      </c>
      <c r="G8786" s="24"/>
    </row>
    <row r="8787" spans="1:7" x14ac:dyDescent="0.25">
      <c r="A8787" s="6" t="s">
        <v>189</v>
      </c>
      <c r="B8787" s="7">
        <v>45744</v>
      </c>
      <c r="C8787" s="8">
        <v>711.35</v>
      </c>
      <c r="D8787" s="20">
        <v>8.1283999999999995E-2</v>
      </c>
      <c r="E8787" s="35" cm="1">
        <f t="array" ref="E8787">INDEX('Curva Juros'!$B$7:$B$73,MATCH(C8787,'Curva Juros'!$A$7:$A$73,1)) +
(C8787-INDEX('Curva Juros'!$A$7:$A$73,MATCH(C8787,'Curva Juros'!$A$7:$A$73,1))) *
(INDEX('Curva Juros'!$B$7:$B$73,MATCH(C8787,'Curva Juros'!$A$7:$A$73,1)+1) -
INDEX('Curva Juros'!$B$7:$B$73,MATCH(C8787,'Curva Juros'!$A$7:$A$73,1))) /
(INDEX('Curva Juros'!$A$7:$A$73,MATCH(C8787,'Curva Juros'!$A$7:$A$73,1)+1) -
INDEX('Curva Juros'!$A$7:$A$73,MATCH(C8787,'Curva Juros'!$A$7:$A$73,1)))</f>
        <v>7.6969192857142863</v>
      </c>
      <c r="F8787" s="24">
        <f t="shared" si="137"/>
        <v>4.3148071428571327E-3</v>
      </c>
      <c r="G8787" s="24"/>
    </row>
    <row r="8788" spans="1:7" x14ac:dyDescent="0.25">
      <c r="A8788" s="3" t="s">
        <v>189</v>
      </c>
      <c r="B8788" s="4">
        <v>45751</v>
      </c>
      <c r="C8788" s="5">
        <v>706.86</v>
      </c>
      <c r="D8788" s="19">
        <v>7.9157000000000005E-2</v>
      </c>
      <c r="E8788" s="35" cm="1">
        <f t="array" ref="E8788">INDEX('Curva Juros'!$B$7:$B$73,MATCH(C8788,'Curva Juros'!$A$7:$A$73,1)) +
(C8788-INDEX('Curva Juros'!$A$7:$A$73,MATCH(C8788,'Curva Juros'!$A$7:$A$73,1))) *
(INDEX('Curva Juros'!$B$7:$B$73,MATCH(C8788,'Curva Juros'!$A$7:$A$73,1)+1) -
INDEX('Curva Juros'!$B$7:$B$73,MATCH(C8788,'Curva Juros'!$A$7:$A$73,1))) /
(INDEX('Curva Juros'!$A$7:$A$73,MATCH(C8788,'Curva Juros'!$A$7:$A$73,1)+1) -
INDEX('Curva Juros'!$A$7:$A$73,MATCH(C8788,'Curva Juros'!$A$7:$A$73,1)))</f>
        <v>7.6981380000000001</v>
      </c>
      <c r="F8788" s="24">
        <f t="shared" si="137"/>
        <v>2.1756200000000031E-3</v>
      </c>
      <c r="G8788" s="24"/>
    </row>
    <row r="8789" spans="1:7" x14ac:dyDescent="0.25">
      <c r="A8789" s="6" t="s">
        <v>189</v>
      </c>
      <c r="B8789" s="7">
        <v>45758</v>
      </c>
      <c r="C8789" s="8">
        <v>701.44</v>
      </c>
      <c r="D8789" s="20">
        <v>8.0891000000000005E-2</v>
      </c>
      <c r="E8789" s="35" cm="1">
        <f t="array" ref="E8789">INDEX('Curva Juros'!$B$7:$B$73,MATCH(C8789,'Curva Juros'!$A$7:$A$73,1)) +
(C8789-INDEX('Curva Juros'!$A$7:$A$73,MATCH(C8789,'Curva Juros'!$A$7:$A$73,1))) *
(INDEX('Curva Juros'!$B$7:$B$73,MATCH(C8789,'Curva Juros'!$A$7:$A$73,1)+1) -
INDEX('Curva Juros'!$B$7:$B$73,MATCH(C8789,'Curva Juros'!$A$7:$A$73,1))) /
(INDEX('Curva Juros'!$A$7:$A$73,MATCH(C8789,'Curva Juros'!$A$7:$A$73,1)+1) -
INDEX('Curva Juros'!$A$7:$A$73,MATCH(C8789,'Curva Juros'!$A$7:$A$73,1)))</f>
        <v>7.6996091428571427</v>
      </c>
      <c r="F8789" s="24">
        <f t="shared" si="137"/>
        <v>3.8949085714285736E-3</v>
      </c>
      <c r="G8789" s="24"/>
    </row>
    <row r="8790" spans="1:7" x14ac:dyDescent="0.25">
      <c r="A8790" s="3" t="s">
        <v>189</v>
      </c>
      <c r="B8790" s="4">
        <v>45764</v>
      </c>
      <c r="C8790" s="5">
        <v>697.75</v>
      </c>
      <c r="D8790" s="19">
        <v>7.9592999999999997E-2</v>
      </c>
      <c r="E8790" s="35" cm="1">
        <f t="array" ref="E8790">INDEX('Curva Juros'!$B$7:$B$73,MATCH(C8790,'Curva Juros'!$A$7:$A$73,1)) +
(C8790-INDEX('Curva Juros'!$A$7:$A$73,MATCH(C8790,'Curva Juros'!$A$7:$A$73,1))) *
(INDEX('Curva Juros'!$B$7:$B$73,MATCH(C8790,'Curva Juros'!$A$7:$A$73,1)+1) -
INDEX('Curva Juros'!$B$7:$B$73,MATCH(C8790,'Curva Juros'!$A$7:$A$73,1))) /
(INDEX('Curva Juros'!$A$7:$A$73,MATCH(C8790,'Curva Juros'!$A$7:$A$73,1)+1) -
INDEX('Curva Juros'!$A$7:$A$73,MATCH(C8790,'Curva Juros'!$A$7:$A$73,1)))</f>
        <v>7.7006107142857143</v>
      </c>
      <c r="F8790" s="24">
        <f t="shared" si="137"/>
        <v>2.5868928571428501E-3</v>
      </c>
      <c r="G8790" s="24"/>
    </row>
    <row r="8791" spans="1:7" x14ac:dyDescent="0.25">
      <c r="A8791" s="6" t="s">
        <v>189</v>
      </c>
      <c r="B8791" s="7">
        <v>45772</v>
      </c>
      <c r="C8791" s="8">
        <v>694.62</v>
      </c>
      <c r="D8791" s="20">
        <v>7.5979000000000005E-2</v>
      </c>
      <c r="E8791" s="35" cm="1">
        <f t="array" ref="E8791">INDEX('Curva Juros'!$B$7:$B$73,MATCH(C8791,'Curva Juros'!$A$7:$A$73,1)) +
(C8791-INDEX('Curva Juros'!$A$7:$A$73,MATCH(C8791,'Curva Juros'!$A$7:$A$73,1))) *
(INDEX('Curva Juros'!$B$7:$B$73,MATCH(C8791,'Curva Juros'!$A$7:$A$73,1)+1) -
INDEX('Curva Juros'!$B$7:$B$73,MATCH(C8791,'Curva Juros'!$A$7:$A$73,1))) /
(INDEX('Curva Juros'!$A$7:$A$73,MATCH(C8791,'Curva Juros'!$A$7:$A$73,1)+1) -
INDEX('Curva Juros'!$A$7:$A$73,MATCH(C8791,'Curva Juros'!$A$7:$A$73,1)))</f>
        <v>7.701460285714286</v>
      </c>
      <c r="F8791" s="24">
        <f t="shared" si="137"/>
        <v>-1.0356028571428533E-3</v>
      </c>
      <c r="G8791" s="24"/>
    </row>
    <row r="8792" spans="1:7" x14ac:dyDescent="0.25">
      <c r="A8792" s="3" t="s">
        <v>189</v>
      </c>
      <c r="B8792" s="4">
        <v>45779</v>
      </c>
      <c r="C8792" s="5">
        <v>690.55</v>
      </c>
      <c r="D8792" s="19">
        <v>7.6273999999999995E-2</v>
      </c>
      <c r="E8792" s="35" cm="1">
        <f t="array" ref="E8792">INDEX('Curva Juros'!$B$7:$B$73,MATCH(C8792,'Curva Juros'!$A$7:$A$73,1)) +
(C8792-INDEX('Curva Juros'!$A$7:$A$73,MATCH(C8792,'Curva Juros'!$A$7:$A$73,1))) *
(INDEX('Curva Juros'!$B$7:$B$73,MATCH(C8792,'Curva Juros'!$A$7:$A$73,1)+1) -
INDEX('Curva Juros'!$B$7:$B$73,MATCH(C8792,'Curva Juros'!$A$7:$A$73,1))) /
(INDEX('Curva Juros'!$A$7:$A$73,MATCH(C8792,'Curva Juros'!$A$7:$A$73,1)+1) -
INDEX('Curva Juros'!$A$7:$A$73,MATCH(C8792,'Curva Juros'!$A$7:$A$73,1)))</f>
        <v>7.7025649999999999</v>
      </c>
      <c r="F8792" s="24">
        <f t="shared" si="137"/>
        <v>-7.5165000000000648E-4</v>
      </c>
      <c r="G8792" s="24"/>
    </row>
    <row r="8793" spans="1:7" x14ac:dyDescent="0.25">
      <c r="A8793" s="6" t="s">
        <v>189</v>
      </c>
      <c r="B8793" s="7">
        <v>45786</v>
      </c>
      <c r="C8793" s="8">
        <v>685.46</v>
      </c>
      <c r="D8793" s="20">
        <v>7.6619000000000007E-2</v>
      </c>
      <c r="E8793" s="35" cm="1">
        <f t="array" ref="E8793">INDEX('Curva Juros'!$B$7:$B$73,MATCH(C8793,'Curva Juros'!$A$7:$A$73,1)) +
(C8793-INDEX('Curva Juros'!$A$7:$A$73,MATCH(C8793,'Curva Juros'!$A$7:$A$73,1))) *
(INDEX('Curva Juros'!$B$7:$B$73,MATCH(C8793,'Curva Juros'!$A$7:$A$73,1)+1) -
INDEX('Curva Juros'!$B$7:$B$73,MATCH(C8793,'Curva Juros'!$A$7:$A$73,1))) /
(INDEX('Curva Juros'!$A$7:$A$73,MATCH(C8793,'Curva Juros'!$A$7:$A$73,1)+1) -
INDEX('Curva Juros'!$A$7:$A$73,MATCH(C8793,'Curva Juros'!$A$7:$A$73,1)))</f>
        <v>7.7039465714285713</v>
      </c>
      <c r="F8793" s="24">
        <f t="shared" si="137"/>
        <v>-4.2046571428570878E-4</v>
      </c>
      <c r="G8793" s="24"/>
    </row>
    <row r="8794" spans="1:7" x14ac:dyDescent="0.25">
      <c r="A8794" s="3" t="s">
        <v>189</v>
      </c>
      <c r="B8794" s="4">
        <v>45793</v>
      </c>
      <c r="C8794" s="5">
        <v>697.79</v>
      </c>
      <c r="D8794" s="19">
        <v>7.6603000000000004E-2</v>
      </c>
      <c r="E8794" s="35" cm="1">
        <f t="array" ref="E8794">INDEX('Curva Juros'!$B$7:$B$73,MATCH(C8794,'Curva Juros'!$A$7:$A$73,1)) +
(C8794-INDEX('Curva Juros'!$A$7:$A$73,MATCH(C8794,'Curva Juros'!$A$7:$A$73,1))) *
(INDEX('Curva Juros'!$B$7:$B$73,MATCH(C8794,'Curva Juros'!$A$7:$A$73,1)+1) -
INDEX('Curva Juros'!$B$7:$B$73,MATCH(C8794,'Curva Juros'!$A$7:$A$73,1))) /
(INDEX('Curva Juros'!$A$7:$A$73,MATCH(C8794,'Curva Juros'!$A$7:$A$73,1)+1) -
INDEX('Curva Juros'!$A$7:$A$73,MATCH(C8794,'Curva Juros'!$A$7:$A$73,1)))</f>
        <v>7.7005998571428576</v>
      </c>
      <c r="F8794" s="24">
        <f t="shared" si="137"/>
        <v>-4.0299857142857276E-4</v>
      </c>
      <c r="G8794" s="24"/>
    </row>
    <row r="8795" spans="1:7" x14ac:dyDescent="0.25">
      <c r="A8795" s="6" t="s">
        <v>189</v>
      </c>
      <c r="B8795" s="7">
        <v>45800</v>
      </c>
      <c r="C8795" s="8">
        <v>692.69</v>
      </c>
      <c r="D8795" s="20">
        <v>7.707E-2</v>
      </c>
      <c r="E8795" s="35" cm="1">
        <f t="array" ref="E8795">INDEX('Curva Juros'!$B$7:$B$73,MATCH(C8795,'Curva Juros'!$A$7:$A$73,1)) +
(C8795-INDEX('Curva Juros'!$A$7:$A$73,MATCH(C8795,'Curva Juros'!$A$7:$A$73,1))) *
(INDEX('Curva Juros'!$B$7:$B$73,MATCH(C8795,'Curva Juros'!$A$7:$A$73,1)+1) -
INDEX('Curva Juros'!$B$7:$B$73,MATCH(C8795,'Curva Juros'!$A$7:$A$73,1))) /
(INDEX('Curva Juros'!$A$7:$A$73,MATCH(C8795,'Curva Juros'!$A$7:$A$73,1)+1) -
INDEX('Curva Juros'!$A$7:$A$73,MATCH(C8795,'Curva Juros'!$A$7:$A$73,1)))</f>
        <v>7.7019841428571434</v>
      </c>
      <c r="F8795" s="24">
        <f t="shared" si="137"/>
        <v>5.0158571428565724E-5</v>
      </c>
      <c r="G8795" s="24"/>
    </row>
    <row r="8796" spans="1:7" x14ac:dyDescent="0.25">
      <c r="A8796" s="3" t="s">
        <v>189</v>
      </c>
      <c r="B8796" s="4">
        <v>45807</v>
      </c>
      <c r="C8796" s="5">
        <v>687.64</v>
      </c>
      <c r="D8796" s="19">
        <v>7.7362E-2</v>
      </c>
      <c r="E8796" s="35" cm="1">
        <f t="array" ref="E8796">INDEX('Curva Juros'!$B$7:$B$73,MATCH(C8796,'Curva Juros'!$A$7:$A$73,1)) +
(C8796-INDEX('Curva Juros'!$A$7:$A$73,MATCH(C8796,'Curva Juros'!$A$7:$A$73,1))) *
(INDEX('Curva Juros'!$B$7:$B$73,MATCH(C8796,'Curva Juros'!$A$7:$A$73,1)+1) -
INDEX('Curva Juros'!$B$7:$B$73,MATCH(C8796,'Curva Juros'!$A$7:$A$73,1))) /
(INDEX('Curva Juros'!$A$7:$A$73,MATCH(C8796,'Curva Juros'!$A$7:$A$73,1)+1) -
INDEX('Curva Juros'!$A$7:$A$73,MATCH(C8796,'Curva Juros'!$A$7:$A$73,1)))</f>
        <v>7.7033548571428572</v>
      </c>
      <c r="F8796" s="24">
        <f t="shared" si="137"/>
        <v>3.2845142857142184E-4</v>
      </c>
      <c r="G8796" s="24"/>
    </row>
    <row r="8797" spans="1:7" x14ac:dyDescent="0.25">
      <c r="A8797" s="6" t="s">
        <v>189</v>
      </c>
      <c r="B8797" s="7">
        <v>45814</v>
      </c>
      <c r="C8797" s="8">
        <v>682.38</v>
      </c>
      <c r="D8797" s="20">
        <v>7.8613000000000002E-2</v>
      </c>
      <c r="E8797" s="35" cm="1">
        <f t="array" ref="E8797">INDEX('Curva Juros'!$B$7:$B$73,MATCH(C8797,'Curva Juros'!$A$7:$A$73,1)) +
(C8797-INDEX('Curva Juros'!$A$7:$A$73,MATCH(C8797,'Curva Juros'!$A$7:$A$73,1))) *
(INDEX('Curva Juros'!$B$7:$B$73,MATCH(C8797,'Curva Juros'!$A$7:$A$73,1)+1) -
INDEX('Curva Juros'!$B$7:$B$73,MATCH(C8797,'Curva Juros'!$A$7:$A$73,1))) /
(INDEX('Curva Juros'!$A$7:$A$73,MATCH(C8797,'Curva Juros'!$A$7:$A$73,1)+1) -
INDEX('Curva Juros'!$A$7:$A$73,MATCH(C8797,'Curva Juros'!$A$7:$A$73,1)))</f>
        <v>7.7047825714285718</v>
      </c>
      <c r="F8797" s="24">
        <f t="shared" si="137"/>
        <v>1.5651742857142881E-3</v>
      </c>
      <c r="G8797" s="24"/>
    </row>
    <row r="8798" spans="1:7" x14ac:dyDescent="0.25">
      <c r="A8798" s="3" t="s">
        <v>189</v>
      </c>
      <c r="B8798" s="4">
        <v>45821</v>
      </c>
      <c r="C8798" s="5">
        <v>677.68</v>
      </c>
      <c r="D8798" s="19">
        <v>7.7127000000000001E-2</v>
      </c>
      <c r="E8798" s="35" cm="1">
        <f t="array" ref="E8798">INDEX('Curva Juros'!$B$7:$B$73,MATCH(C8798,'Curva Juros'!$A$7:$A$73,1)) +
(C8798-INDEX('Curva Juros'!$A$7:$A$73,MATCH(C8798,'Curva Juros'!$A$7:$A$73,1))) *
(INDEX('Curva Juros'!$B$7:$B$73,MATCH(C8798,'Curva Juros'!$A$7:$A$73,1)+1) -
INDEX('Curva Juros'!$B$7:$B$73,MATCH(C8798,'Curva Juros'!$A$7:$A$73,1))) /
(INDEX('Curva Juros'!$A$7:$A$73,MATCH(C8798,'Curva Juros'!$A$7:$A$73,1)+1) -
INDEX('Curva Juros'!$A$7:$A$73,MATCH(C8798,'Curva Juros'!$A$7:$A$73,1)))</f>
        <v>7.7060582857142856</v>
      </c>
      <c r="F8798" s="24">
        <f t="shared" si="137"/>
        <v>6.6417142857141953E-5</v>
      </c>
      <c r="G8798" s="24"/>
    </row>
    <row r="8799" spans="1:7" x14ac:dyDescent="0.25">
      <c r="A8799" s="6" t="s">
        <v>189</v>
      </c>
      <c r="B8799" s="7">
        <v>45828</v>
      </c>
      <c r="C8799" s="8">
        <v>673.49</v>
      </c>
      <c r="D8799" s="20">
        <v>7.8085000000000002E-2</v>
      </c>
      <c r="E8799" s="35" cm="1">
        <f t="array" ref="E8799">INDEX('Curva Juros'!$B$7:$B$73,MATCH(C8799,'Curva Juros'!$A$7:$A$73,1)) +
(C8799-INDEX('Curva Juros'!$A$7:$A$73,MATCH(C8799,'Curva Juros'!$A$7:$A$73,1))) *
(INDEX('Curva Juros'!$B$7:$B$73,MATCH(C8799,'Curva Juros'!$A$7:$A$73,1)+1) -
INDEX('Curva Juros'!$B$7:$B$73,MATCH(C8799,'Curva Juros'!$A$7:$A$73,1))) /
(INDEX('Curva Juros'!$A$7:$A$73,MATCH(C8799,'Curva Juros'!$A$7:$A$73,1)+1) -
INDEX('Curva Juros'!$A$7:$A$73,MATCH(C8799,'Curva Juros'!$A$7:$A$73,1)))</f>
        <v>7.7071955714285716</v>
      </c>
      <c r="F8799" s="24">
        <f t="shared" si="137"/>
        <v>1.0130442857142902E-3</v>
      </c>
      <c r="G8799" s="24"/>
    </row>
    <row r="8800" spans="1:7" x14ac:dyDescent="0.25">
      <c r="A8800" s="3" t="s">
        <v>189</v>
      </c>
      <c r="B8800" s="4">
        <v>45835</v>
      </c>
      <c r="C8800" s="5">
        <v>668.42</v>
      </c>
      <c r="D8800" s="19">
        <v>7.8438999999999995E-2</v>
      </c>
      <c r="E8800" s="35" cm="1">
        <f t="array" ref="E8800">INDEX('Curva Juros'!$B$7:$B$73,MATCH(C8800,'Curva Juros'!$A$7:$A$73,1)) +
(C8800-INDEX('Curva Juros'!$A$7:$A$73,MATCH(C8800,'Curva Juros'!$A$7:$A$73,1))) *
(INDEX('Curva Juros'!$B$7:$B$73,MATCH(C8800,'Curva Juros'!$A$7:$A$73,1)+1) -
INDEX('Curva Juros'!$B$7:$B$73,MATCH(C8800,'Curva Juros'!$A$7:$A$73,1))) /
(INDEX('Curva Juros'!$A$7:$A$73,MATCH(C8800,'Curva Juros'!$A$7:$A$73,1)+1) -
INDEX('Curva Juros'!$A$7:$A$73,MATCH(C8800,'Curva Juros'!$A$7:$A$73,1)))</f>
        <v>7.7085717142857142</v>
      </c>
      <c r="F8800" s="24">
        <f t="shared" si="137"/>
        <v>1.353282857142854E-3</v>
      </c>
      <c r="G8800" s="24"/>
    </row>
    <row r="8801" spans="1:7" x14ac:dyDescent="0.25">
      <c r="A8801" s="6" t="s">
        <v>189</v>
      </c>
      <c r="B8801" s="7">
        <v>45842</v>
      </c>
      <c r="C8801" s="8">
        <v>663.62</v>
      </c>
      <c r="D8801" s="20">
        <v>7.7420000000000003E-2</v>
      </c>
      <c r="E8801" s="35" cm="1">
        <f t="array" ref="E8801">INDEX('Curva Juros'!$B$7:$B$73,MATCH(C8801,'Curva Juros'!$A$7:$A$73,1)) +
(C8801-INDEX('Curva Juros'!$A$7:$A$73,MATCH(C8801,'Curva Juros'!$A$7:$A$73,1))) *
(INDEX('Curva Juros'!$B$7:$B$73,MATCH(C8801,'Curva Juros'!$A$7:$A$73,1)+1) -
INDEX('Curva Juros'!$B$7:$B$73,MATCH(C8801,'Curva Juros'!$A$7:$A$73,1))) /
(INDEX('Curva Juros'!$A$7:$A$73,MATCH(C8801,'Curva Juros'!$A$7:$A$73,1)+1) -
INDEX('Curva Juros'!$A$7:$A$73,MATCH(C8801,'Curva Juros'!$A$7:$A$73,1)))</f>
        <v>7.7098745714285712</v>
      </c>
      <c r="F8801" s="24">
        <f t="shared" si="137"/>
        <v>3.2125428571429249E-4</v>
      </c>
      <c r="G8801" s="24"/>
    </row>
    <row r="8802" spans="1:7" x14ac:dyDescent="0.25">
      <c r="A8802" s="3" t="s">
        <v>189</v>
      </c>
      <c r="B8802" s="4">
        <v>45849</v>
      </c>
      <c r="C8802" s="5">
        <v>658</v>
      </c>
      <c r="D8802" s="19">
        <v>8.0528000000000002E-2</v>
      </c>
      <c r="E8802" s="35" cm="1">
        <f t="array" ref="E8802">INDEX('Curva Juros'!$B$7:$B$73,MATCH(C8802,'Curva Juros'!$A$7:$A$73,1)) +
(C8802-INDEX('Curva Juros'!$A$7:$A$73,MATCH(C8802,'Curva Juros'!$A$7:$A$73,1))) *
(INDEX('Curva Juros'!$B$7:$B$73,MATCH(C8802,'Curva Juros'!$A$7:$A$73,1)+1) -
INDEX('Curva Juros'!$B$7:$B$73,MATCH(C8802,'Curva Juros'!$A$7:$A$73,1))) /
(INDEX('Curva Juros'!$A$7:$A$73,MATCH(C8802,'Curva Juros'!$A$7:$A$73,1)+1) -
INDEX('Curva Juros'!$A$7:$A$73,MATCH(C8802,'Curva Juros'!$A$7:$A$73,1)))</f>
        <v>7.7114000000000003</v>
      </c>
      <c r="F8802" s="24">
        <f t="shared" si="137"/>
        <v>3.4140000000000004E-3</v>
      </c>
      <c r="G8802" s="24"/>
    </row>
    <row r="8803" spans="1:7" x14ac:dyDescent="0.25">
      <c r="A8803" s="6" t="s">
        <v>189</v>
      </c>
      <c r="B8803" s="7">
        <v>45856</v>
      </c>
      <c r="C8803" s="8">
        <v>652.70000000000005</v>
      </c>
      <c r="D8803" s="20">
        <v>8.2007999999999998E-2</v>
      </c>
      <c r="E8803" s="35" cm="1">
        <f t="array" ref="E8803">INDEX('Curva Juros'!$B$7:$B$73,MATCH(C8803,'Curva Juros'!$A$7:$A$73,1)) +
(C8803-INDEX('Curva Juros'!$A$7:$A$73,MATCH(C8803,'Curva Juros'!$A$7:$A$73,1))) *
(INDEX('Curva Juros'!$B$7:$B$73,MATCH(C8803,'Curva Juros'!$A$7:$A$73,1)+1) -
INDEX('Curva Juros'!$B$7:$B$73,MATCH(C8803,'Curva Juros'!$A$7:$A$73,1))) /
(INDEX('Curva Juros'!$A$7:$A$73,MATCH(C8803,'Curva Juros'!$A$7:$A$73,1)+1) -
INDEX('Curva Juros'!$A$7:$A$73,MATCH(C8803,'Curva Juros'!$A$7:$A$73,1)))</f>
        <v>7.7128385714285717</v>
      </c>
      <c r="F8803" s="24">
        <f t="shared" si="137"/>
        <v>4.879614285714276E-3</v>
      </c>
      <c r="G8803" s="24"/>
    </row>
    <row r="8804" spans="1:7" x14ac:dyDescent="0.25">
      <c r="A8804" s="3" t="s">
        <v>189</v>
      </c>
      <c r="B8804" s="4">
        <v>45863</v>
      </c>
      <c r="C8804" s="5">
        <v>647.86</v>
      </c>
      <c r="D8804" s="19">
        <v>8.1239000000000006E-2</v>
      </c>
      <c r="E8804" s="35" cm="1">
        <f t="array" ref="E8804">INDEX('Curva Juros'!$B$7:$B$73,MATCH(C8804,'Curva Juros'!$A$7:$A$73,1)) +
(C8804-INDEX('Curva Juros'!$A$7:$A$73,MATCH(C8804,'Curva Juros'!$A$7:$A$73,1))) *
(INDEX('Curva Juros'!$B$7:$B$73,MATCH(C8804,'Curva Juros'!$A$7:$A$73,1)+1) -
INDEX('Curva Juros'!$B$7:$B$73,MATCH(C8804,'Curva Juros'!$A$7:$A$73,1))) /
(INDEX('Curva Juros'!$A$7:$A$73,MATCH(C8804,'Curva Juros'!$A$7:$A$73,1)+1) -
INDEX('Curva Juros'!$A$7:$A$73,MATCH(C8804,'Curva Juros'!$A$7:$A$73,1)))</f>
        <v>7.7141522857142864</v>
      </c>
      <c r="F8804" s="24">
        <f t="shared" si="137"/>
        <v>4.0974771428571449E-3</v>
      </c>
      <c r="G8804" s="24"/>
    </row>
    <row r="8805" spans="1:7" x14ac:dyDescent="0.25">
      <c r="A8805" s="6" t="s">
        <v>189</v>
      </c>
      <c r="B8805" s="7">
        <v>45870</v>
      </c>
      <c r="C8805" s="8">
        <v>643.01</v>
      </c>
      <c r="D8805" s="20">
        <v>8.047E-2</v>
      </c>
      <c r="E8805" s="35" cm="1">
        <f t="array" ref="E8805">INDEX('Curva Juros'!$B$7:$B$73,MATCH(C8805,'Curva Juros'!$A$7:$A$73,1)) +
(C8805-INDEX('Curva Juros'!$A$7:$A$73,MATCH(C8805,'Curva Juros'!$A$7:$A$73,1))) *
(INDEX('Curva Juros'!$B$7:$B$73,MATCH(C8805,'Curva Juros'!$A$7:$A$73,1)+1) -
INDEX('Curva Juros'!$B$7:$B$73,MATCH(C8805,'Curva Juros'!$A$7:$A$73,1))) /
(INDEX('Curva Juros'!$A$7:$A$73,MATCH(C8805,'Curva Juros'!$A$7:$A$73,1)+1) -
INDEX('Curva Juros'!$A$7:$A$73,MATCH(C8805,'Curva Juros'!$A$7:$A$73,1)))</f>
        <v>7.7154687142857146</v>
      </c>
      <c r="F8805" s="24">
        <f t="shared" si="137"/>
        <v>3.3153128571428575E-3</v>
      </c>
      <c r="G8805" s="24"/>
    </row>
    <row r="8806" spans="1:7" x14ac:dyDescent="0.25">
      <c r="A8806" s="3" t="s">
        <v>189</v>
      </c>
      <c r="B8806" s="4">
        <v>45877</v>
      </c>
      <c r="C8806" s="5">
        <v>638.16999999999996</v>
      </c>
      <c r="D8806" s="19">
        <v>7.9685000000000006E-2</v>
      </c>
      <c r="E8806" s="35" cm="1">
        <f t="array" ref="E8806">INDEX('Curva Juros'!$B$7:$B$73,MATCH(C8806,'Curva Juros'!$A$7:$A$73,1)) +
(C8806-INDEX('Curva Juros'!$A$7:$A$73,MATCH(C8806,'Curva Juros'!$A$7:$A$73,1))) *
(INDEX('Curva Juros'!$B$7:$B$73,MATCH(C8806,'Curva Juros'!$A$7:$A$73,1)+1) -
INDEX('Curva Juros'!$B$7:$B$73,MATCH(C8806,'Curva Juros'!$A$7:$A$73,1))) /
(INDEX('Curva Juros'!$A$7:$A$73,MATCH(C8806,'Curva Juros'!$A$7:$A$73,1)+1) -
INDEX('Curva Juros'!$A$7:$A$73,MATCH(C8806,'Curva Juros'!$A$7:$A$73,1)))</f>
        <v>7.7167824285714293</v>
      </c>
      <c r="F8806" s="24">
        <f t="shared" si="137"/>
        <v>2.5171757142857104E-3</v>
      </c>
      <c r="G8806" s="24"/>
    </row>
    <row r="8807" spans="1:7" x14ac:dyDescent="0.25">
      <c r="A8807" s="6" t="s">
        <v>189</v>
      </c>
      <c r="B8807" s="7">
        <v>45884</v>
      </c>
      <c r="C8807" s="8">
        <v>633.37</v>
      </c>
      <c r="D8807" s="20">
        <v>7.8696000000000002E-2</v>
      </c>
      <c r="E8807" s="35" cm="1">
        <f t="array" ref="E8807">INDEX('Curva Juros'!$B$7:$B$73,MATCH(C8807,'Curva Juros'!$A$7:$A$73,1)) +
(C8807-INDEX('Curva Juros'!$A$7:$A$73,MATCH(C8807,'Curva Juros'!$A$7:$A$73,1))) *
(INDEX('Curva Juros'!$B$7:$B$73,MATCH(C8807,'Curva Juros'!$A$7:$A$73,1)+1) -
INDEX('Curva Juros'!$B$7:$B$73,MATCH(C8807,'Curva Juros'!$A$7:$A$73,1))) /
(INDEX('Curva Juros'!$A$7:$A$73,MATCH(C8807,'Curva Juros'!$A$7:$A$73,1)+1) -
INDEX('Curva Juros'!$A$7:$A$73,MATCH(C8807,'Curva Juros'!$A$7:$A$73,1)))</f>
        <v>7.7180852857142863</v>
      </c>
      <c r="F8807" s="24">
        <f t="shared" si="137"/>
        <v>1.5151471428571373E-3</v>
      </c>
      <c r="G8807" s="24"/>
    </row>
    <row r="8808" spans="1:7" x14ac:dyDescent="0.25">
      <c r="A8808" s="3" t="s">
        <v>189</v>
      </c>
      <c r="B8808" s="4">
        <v>45891</v>
      </c>
      <c r="C8808" s="5">
        <v>628.32000000000005</v>
      </c>
      <c r="D8808" s="19">
        <v>7.8923999999999994E-2</v>
      </c>
      <c r="E8808" s="35" cm="1">
        <f t="array" ref="E8808">INDEX('Curva Juros'!$B$7:$B$73,MATCH(C8808,'Curva Juros'!$A$7:$A$73,1)) +
(C8808-INDEX('Curva Juros'!$A$7:$A$73,MATCH(C8808,'Curva Juros'!$A$7:$A$73,1))) *
(INDEX('Curva Juros'!$B$7:$B$73,MATCH(C8808,'Curva Juros'!$A$7:$A$73,1)+1) -
INDEX('Curva Juros'!$B$7:$B$73,MATCH(C8808,'Curva Juros'!$A$7:$A$73,1))) /
(INDEX('Curva Juros'!$A$7:$A$73,MATCH(C8808,'Curva Juros'!$A$7:$A$73,1)+1) -
INDEX('Curva Juros'!$A$7:$A$73,MATCH(C8808,'Curva Juros'!$A$7:$A$73,1)))</f>
        <v>7.7202013333333337</v>
      </c>
      <c r="F8808" s="24">
        <f t="shared" si="137"/>
        <v>1.7219866666666611E-3</v>
      </c>
      <c r="G8808" s="24"/>
    </row>
    <row r="8809" spans="1:7" x14ac:dyDescent="0.25">
      <c r="A8809" s="6" t="s">
        <v>189</v>
      </c>
      <c r="B8809" s="7">
        <v>45898</v>
      </c>
      <c r="C8809" s="8">
        <v>623.64</v>
      </c>
      <c r="D8809" s="20">
        <v>7.7332999999999999E-2</v>
      </c>
      <c r="E8809" s="35" cm="1">
        <f t="array" ref="E8809">INDEX('Curva Juros'!$B$7:$B$73,MATCH(C8809,'Curva Juros'!$A$7:$A$73,1)) +
(C8809-INDEX('Curva Juros'!$A$7:$A$73,MATCH(C8809,'Curva Juros'!$A$7:$A$73,1))) *
(INDEX('Curva Juros'!$B$7:$B$73,MATCH(C8809,'Curva Juros'!$A$7:$A$73,1)+1) -
INDEX('Curva Juros'!$B$7:$B$73,MATCH(C8809,'Curva Juros'!$A$7:$A$73,1))) /
(INDEX('Curva Juros'!$A$7:$A$73,MATCH(C8809,'Curva Juros'!$A$7:$A$73,1)+1) -
INDEX('Curva Juros'!$A$7:$A$73,MATCH(C8809,'Curva Juros'!$A$7:$A$73,1)))</f>
        <v>7.7235479047619053</v>
      </c>
      <c r="F8809" s="24">
        <f t="shared" si="137"/>
        <v>9.7520952380941717E-5</v>
      </c>
      <c r="G8809" s="24"/>
    </row>
    <row r="8810" spans="1:7" x14ac:dyDescent="0.25">
      <c r="A8810" s="3" t="s">
        <v>189</v>
      </c>
      <c r="B8810" s="4">
        <v>45905</v>
      </c>
      <c r="C8810" s="5">
        <v>618.66</v>
      </c>
      <c r="D8810" s="19">
        <v>7.7256000000000005E-2</v>
      </c>
      <c r="E8810" s="35" cm="1">
        <f t="array" ref="E8810">INDEX('Curva Juros'!$B$7:$B$73,MATCH(C8810,'Curva Juros'!$A$7:$A$73,1)) +
(C8810-INDEX('Curva Juros'!$A$7:$A$73,MATCH(C8810,'Curva Juros'!$A$7:$A$73,1))) *
(INDEX('Curva Juros'!$B$7:$B$73,MATCH(C8810,'Curva Juros'!$A$7:$A$73,1)+1) -
INDEX('Curva Juros'!$B$7:$B$73,MATCH(C8810,'Curva Juros'!$A$7:$A$73,1))) /
(INDEX('Curva Juros'!$A$7:$A$73,MATCH(C8810,'Curva Juros'!$A$7:$A$73,1)+1) -
INDEX('Curva Juros'!$A$7:$A$73,MATCH(C8810,'Curva Juros'!$A$7:$A$73,1)))</f>
        <v>7.7271090000000004</v>
      </c>
      <c r="F8810" s="24">
        <f t="shared" si="137"/>
        <v>-1.5089999999995385E-5</v>
      </c>
      <c r="G8810" s="24"/>
    </row>
    <row r="8811" spans="1:7" x14ac:dyDescent="0.25">
      <c r="A8811" s="6" t="s">
        <v>189</v>
      </c>
      <c r="B8811" s="7">
        <v>45912</v>
      </c>
      <c r="C8811" s="8">
        <v>614.19000000000005</v>
      </c>
      <c r="D8811" s="20">
        <v>7.4618000000000004E-2</v>
      </c>
      <c r="E8811" s="35" cm="1">
        <f t="array" ref="E8811">INDEX('Curva Juros'!$B$7:$B$73,MATCH(C8811,'Curva Juros'!$A$7:$A$73,1)) +
(C8811-INDEX('Curva Juros'!$A$7:$A$73,MATCH(C8811,'Curva Juros'!$A$7:$A$73,1))) *
(INDEX('Curva Juros'!$B$7:$B$73,MATCH(C8811,'Curva Juros'!$A$7:$A$73,1)+1) -
INDEX('Curva Juros'!$B$7:$B$73,MATCH(C8811,'Curva Juros'!$A$7:$A$73,1))) /
(INDEX('Curva Juros'!$A$7:$A$73,MATCH(C8811,'Curva Juros'!$A$7:$A$73,1)+1) -
INDEX('Curva Juros'!$A$7:$A$73,MATCH(C8811,'Curva Juros'!$A$7:$A$73,1)))</f>
        <v>7.7303054047619053</v>
      </c>
      <c r="F8811" s="24">
        <f t="shared" si="137"/>
        <v>-2.6850540476190538E-3</v>
      </c>
      <c r="G8811" s="24"/>
    </row>
    <row r="8812" spans="1:7" x14ac:dyDescent="0.25">
      <c r="A8812" s="3" t="s">
        <v>189</v>
      </c>
      <c r="B8812" s="4">
        <v>45919</v>
      </c>
      <c r="C8812" s="5">
        <v>609.08000000000004</v>
      </c>
      <c r="D8812" s="19">
        <v>7.5173000000000004E-2</v>
      </c>
      <c r="E8812" s="35" cm="1">
        <f t="array" ref="E8812">INDEX('Curva Juros'!$B$7:$B$73,MATCH(C8812,'Curva Juros'!$A$7:$A$73,1)) +
(C8812-INDEX('Curva Juros'!$A$7:$A$73,MATCH(C8812,'Curva Juros'!$A$7:$A$73,1))) *
(INDEX('Curva Juros'!$B$7:$B$73,MATCH(C8812,'Curva Juros'!$A$7:$A$73,1)+1) -
INDEX('Curva Juros'!$B$7:$B$73,MATCH(C8812,'Curva Juros'!$A$7:$A$73,1))) /
(INDEX('Curva Juros'!$A$7:$A$73,MATCH(C8812,'Curva Juros'!$A$7:$A$73,1)+1) -
INDEX('Curva Juros'!$A$7:$A$73,MATCH(C8812,'Curva Juros'!$A$7:$A$73,1)))</f>
        <v>7.7339594603174602</v>
      </c>
      <c r="F8812" s="24">
        <f t="shared" si="137"/>
        <v>-2.1665946031746014E-3</v>
      </c>
      <c r="G8812" s="24"/>
    </row>
    <row r="8813" spans="1:7" x14ac:dyDescent="0.25">
      <c r="A8813" s="6" t="s">
        <v>189</v>
      </c>
      <c r="B8813" s="7">
        <v>45926</v>
      </c>
      <c r="C8813" s="8">
        <v>604.21</v>
      </c>
      <c r="D8813" s="20">
        <v>7.4490000000000001E-2</v>
      </c>
      <c r="E8813" s="35" cm="1">
        <f t="array" ref="E8813">INDEX('Curva Juros'!$B$7:$B$73,MATCH(C8813,'Curva Juros'!$A$7:$A$73,1)) +
(C8813-INDEX('Curva Juros'!$A$7:$A$73,MATCH(C8813,'Curva Juros'!$A$7:$A$73,1))) *
(INDEX('Curva Juros'!$B$7:$B$73,MATCH(C8813,'Curva Juros'!$A$7:$A$73,1)+1) -
INDEX('Curva Juros'!$B$7:$B$73,MATCH(C8813,'Curva Juros'!$A$7:$A$73,1))) /
(INDEX('Curva Juros'!$A$7:$A$73,MATCH(C8813,'Curva Juros'!$A$7:$A$73,1)+1) -
INDEX('Curva Juros'!$A$7:$A$73,MATCH(C8813,'Curva Juros'!$A$7:$A$73,1)))</f>
        <v>7.7374418968253966</v>
      </c>
      <c r="F8813" s="24">
        <f t="shared" si="137"/>
        <v>-2.8844189682539628E-3</v>
      </c>
      <c r="G8813" s="24"/>
    </row>
    <row r="8814" spans="1:7" x14ac:dyDescent="0.25">
      <c r="A8814" s="3" t="s">
        <v>189</v>
      </c>
      <c r="B8814" s="4">
        <v>45933</v>
      </c>
      <c r="C8814" s="5">
        <v>598.92999999999995</v>
      </c>
      <c r="D8814" s="19">
        <v>7.5924000000000005E-2</v>
      </c>
      <c r="E8814" s="35" cm="1">
        <f t="array" ref="E8814">INDEX('Curva Juros'!$B$7:$B$73,MATCH(C8814,'Curva Juros'!$A$7:$A$73,1)) +
(C8814-INDEX('Curva Juros'!$A$7:$A$73,MATCH(C8814,'Curva Juros'!$A$7:$A$73,1))) *
(INDEX('Curva Juros'!$B$7:$B$73,MATCH(C8814,'Curva Juros'!$A$7:$A$73,1)+1) -
INDEX('Curva Juros'!$B$7:$B$73,MATCH(C8814,'Curva Juros'!$A$7:$A$73,1))) /
(INDEX('Curva Juros'!$A$7:$A$73,MATCH(C8814,'Curva Juros'!$A$7:$A$73,1)+1) -
INDEX('Curva Juros'!$A$7:$A$73,MATCH(C8814,'Curva Juros'!$A$7:$A$73,1)))</f>
        <v>7.7412175158730161</v>
      </c>
      <c r="F8814" s="24">
        <f t="shared" si="137"/>
        <v>-1.4881751587301623E-3</v>
      </c>
      <c r="G8814" s="24"/>
    </row>
    <row r="8815" spans="1:7" x14ac:dyDescent="0.25">
      <c r="A8815" s="6" t="s">
        <v>189</v>
      </c>
      <c r="B8815" s="7">
        <v>45940</v>
      </c>
      <c r="C8815" s="8">
        <v>594.15</v>
      </c>
      <c r="D8815" s="20">
        <v>7.4815000000000006E-2</v>
      </c>
      <c r="E8815" s="35" cm="1">
        <f t="array" ref="E8815">INDEX('Curva Juros'!$B$7:$B$73,MATCH(C8815,'Curva Juros'!$A$7:$A$73,1)) +
(C8815-INDEX('Curva Juros'!$A$7:$A$73,MATCH(C8815,'Curva Juros'!$A$7:$A$73,1))) *
(INDEX('Curva Juros'!$B$7:$B$73,MATCH(C8815,'Curva Juros'!$A$7:$A$73,1)+1) -
INDEX('Curva Juros'!$B$7:$B$73,MATCH(C8815,'Curva Juros'!$A$7:$A$73,1))) /
(INDEX('Curva Juros'!$A$7:$A$73,MATCH(C8815,'Curva Juros'!$A$7:$A$73,1)+1) -
INDEX('Curva Juros'!$A$7:$A$73,MATCH(C8815,'Curva Juros'!$A$7:$A$73,1)))</f>
        <v>7.7446355952380959</v>
      </c>
      <c r="F8815" s="24">
        <f t="shared" si="137"/>
        <v>-2.6313559523809538E-3</v>
      </c>
      <c r="G8815" s="24"/>
    </row>
    <row r="8816" spans="1:7" x14ac:dyDescent="0.25">
      <c r="A8816" s="3" t="s">
        <v>189</v>
      </c>
      <c r="B8816" s="4">
        <v>45947</v>
      </c>
      <c r="C8816" s="5">
        <v>589.22</v>
      </c>
      <c r="D8816" s="19">
        <v>7.4455999999999994E-2</v>
      </c>
      <c r="E8816" s="35" cm="1">
        <f t="array" ref="E8816">INDEX('Curva Juros'!$B$7:$B$73,MATCH(C8816,'Curva Juros'!$A$7:$A$73,1)) +
(C8816-INDEX('Curva Juros'!$A$7:$A$73,MATCH(C8816,'Curva Juros'!$A$7:$A$73,1))) *
(INDEX('Curva Juros'!$B$7:$B$73,MATCH(C8816,'Curva Juros'!$A$7:$A$73,1)+1) -
INDEX('Curva Juros'!$B$7:$B$73,MATCH(C8816,'Curva Juros'!$A$7:$A$73,1))) /
(INDEX('Curva Juros'!$A$7:$A$73,MATCH(C8816,'Curva Juros'!$A$7:$A$73,1)+1) -
INDEX('Curva Juros'!$A$7:$A$73,MATCH(C8816,'Curva Juros'!$A$7:$A$73,1)))</f>
        <v>7.7481609365079365</v>
      </c>
      <c r="F8816" s="24">
        <f t="shared" si="137"/>
        <v>-3.0256093650793681E-3</v>
      </c>
      <c r="G8816" s="24"/>
    </row>
    <row r="8817" spans="1:7" x14ac:dyDescent="0.25">
      <c r="A8817" s="6" t="s">
        <v>189</v>
      </c>
      <c r="B8817" s="7">
        <v>45954</v>
      </c>
      <c r="C8817" s="8">
        <v>584.15</v>
      </c>
      <c r="D8817" s="20">
        <v>7.4815000000000006E-2</v>
      </c>
      <c r="E8817" s="35" cm="1">
        <f t="array" ref="E8817">INDEX('Curva Juros'!$B$7:$B$73,MATCH(C8817,'Curva Juros'!$A$7:$A$73,1)) +
(C8817-INDEX('Curva Juros'!$A$7:$A$73,MATCH(C8817,'Curva Juros'!$A$7:$A$73,1))) *
(INDEX('Curva Juros'!$B$7:$B$73,MATCH(C8817,'Curva Juros'!$A$7:$A$73,1)+1) -
INDEX('Curva Juros'!$B$7:$B$73,MATCH(C8817,'Curva Juros'!$A$7:$A$73,1))) /
(INDEX('Curva Juros'!$A$7:$A$73,MATCH(C8817,'Curva Juros'!$A$7:$A$73,1)+1) -
INDEX('Curva Juros'!$A$7:$A$73,MATCH(C8817,'Curva Juros'!$A$7:$A$73,1)))</f>
        <v>7.7517863888888892</v>
      </c>
      <c r="F8817" s="24">
        <f t="shared" si="137"/>
        <v>-2.702863888888879E-3</v>
      </c>
      <c r="G8817" s="24"/>
    </row>
    <row r="8818" spans="1:7" x14ac:dyDescent="0.25">
      <c r="A8818" s="3" t="s">
        <v>189</v>
      </c>
      <c r="B8818" s="4">
        <v>45961</v>
      </c>
      <c r="C8818" s="5">
        <v>578.96</v>
      </c>
      <c r="D8818" s="19">
        <v>7.5771000000000005E-2</v>
      </c>
      <c r="E8818" s="35" cm="1">
        <f t="array" ref="E8818">INDEX('Curva Juros'!$B$7:$B$73,MATCH(C8818,'Curva Juros'!$A$7:$A$73,1)) +
(C8818-INDEX('Curva Juros'!$A$7:$A$73,MATCH(C8818,'Curva Juros'!$A$7:$A$73,1))) *
(INDEX('Curva Juros'!$B$7:$B$73,MATCH(C8818,'Curva Juros'!$A$7:$A$73,1)+1) -
INDEX('Curva Juros'!$B$7:$B$73,MATCH(C8818,'Curva Juros'!$A$7:$A$73,1))) /
(INDEX('Curva Juros'!$A$7:$A$73,MATCH(C8818,'Curva Juros'!$A$7:$A$73,1)+1) -
INDEX('Curva Juros'!$A$7:$A$73,MATCH(C8818,'Curva Juros'!$A$7:$A$73,1)))</f>
        <v>7.7554976507936511</v>
      </c>
      <c r="F8818" s="24">
        <f t="shared" si="137"/>
        <v>-1.783976507936505E-3</v>
      </c>
      <c r="G8818" s="24"/>
    </row>
    <row r="8819" spans="1:7" x14ac:dyDescent="0.25">
      <c r="A8819" s="6" t="s">
        <v>189</v>
      </c>
      <c r="B8819" s="7">
        <v>45968</v>
      </c>
      <c r="C8819" s="8">
        <v>573.83000000000004</v>
      </c>
      <c r="D8819" s="20">
        <v>7.6377E-2</v>
      </c>
      <c r="E8819" s="35" cm="1">
        <f t="array" ref="E8819">INDEX('Curva Juros'!$B$7:$B$73,MATCH(C8819,'Curva Juros'!$A$7:$A$73,1)) +
(C8819-INDEX('Curva Juros'!$A$7:$A$73,MATCH(C8819,'Curva Juros'!$A$7:$A$73,1))) *
(INDEX('Curva Juros'!$B$7:$B$73,MATCH(C8819,'Curva Juros'!$A$7:$A$73,1)+1) -
INDEX('Curva Juros'!$B$7:$B$73,MATCH(C8819,'Curva Juros'!$A$7:$A$73,1))) /
(INDEX('Curva Juros'!$A$7:$A$73,MATCH(C8819,'Curva Juros'!$A$7:$A$73,1)+1) -
INDEX('Curva Juros'!$A$7:$A$73,MATCH(C8819,'Curva Juros'!$A$7:$A$73,1)))</f>
        <v>7.7591660079365079</v>
      </c>
      <c r="F8819" s="24">
        <f t="shared" si="137"/>
        <v>-1.2146600793650764E-3</v>
      </c>
      <c r="G8819" s="24"/>
    </row>
    <row r="8820" spans="1:7" x14ac:dyDescent="0.25">
      <c r="A8820" s="3" t="s">
        <v>189</v>
      </c>
      <c r="B8820" s="4">
        <v>45975</v>
      </c>
      <c r="C8820" s="5">
        <v>569.36</v>
      </c>
      <c r="D8820" s="19">
        <v>7.3766999999999999E-2</v>
      </c>
      <c r="E8820" s="35" cm="1">
        <f t="array" ref="E8820">INDEX('Curva Juros'!$B$7:$B$73,MATCH(C8820,'Curva Juros'!$A$7:$A$73,1)) +
(C8820-INDEX('Curva Juros'!$A$7:$A$73,MATCH(C8820,'Curva Juros'!$A$7:$A$73,1))) *
(INDEX('Curva Juros'!$B$7:$B$73,MATCH(C8820,'Curva Juros'!$A$7:$A$73,1)+1) -
INDEX('Curva Juros'!$B$7:$B$73,MATCH(C8820,'Curva Juros'!$A$7:$A$73,1))) /
(INDEX('Curva Juros'!$A$7:$A$73,MATCH(C8820,'Curva Juros'!$A$7:$A$73,1)+1) -
INDEX('Curva Juros'!$A$7:$A$73,MATCH(C8820,'Curva Juros'!$A$7:$A$73,1)))</f>
        <v>7.7623624126984128</v>
      </c>
      <c r="F8820" s="24">
        <f t="shared" si="137"/>
        <v>-3.8566241269841345E-3</v>
      </c>
      <c r="G8820" s="24"/>
    </row>
    <row r="8821" spans="1:7" x14ac:dyDescent="0.25">
      <c r="A8821" s="6" t="s">
        <v>189</v>
      </c>
      <c r="B8821" s="7">
        <v>45982</v>
      </c>
      <c r="C8821" s="8">
        <v>580.78</v>
      </c>
      <c r="D8821" s="20">
        <v>7.4340000000000003E-2</v>
      </c>
      <c r="E8821" s="35" cm="1">
        <f t="array" ref="E8821">INDEX('Curva Juros'!$B$7:$B$73,MATCH(C8821,'Curva Juros'!$A$7:$A$73,1)) +
(C8821-INDEX('Curva Juros'!$A$7:$A$73,MATCH(C8821,'Curva Juros'!$A$7:$A$73,1))) *
(INDEX('Curva Juros'!$B$7:$B$73,MATCH(C8821,'Curva Juros'!$A$7:$A$73,1)+1) -
INDEX('Curva Juros'!$B$7:$B$73,MATCH(C8821,'Curva Juros'!$A$7:$A$73,1))) /
(INDEX('Curva Juros'!$A$7:$A$73,MATCH(C8821,'Curva Juros'!$A$7:$A$73,1)+1) -
INDEX('Curva Juros'!$A$7:$A$73,MATCH(C8821,'Curva Juros'!$A$7:$A$73,1)))</f>
        <v>7.7541962063492065</v>
      </c>
      <c r="F8821" s="24">
        <f t="shared" si="137"/>
        <v>-3.2019620634920615E-3</v>
      </c>
      <c r="G8821" s="24"/>
    </row>
    <row r="8822" spans="1:7" x14ac:dyDescent="0.25">
      <c r="A8822" s="3" t="s">
        <v>189</v>
      </c>
      <c r="B8822" s="4">
        <v>45989</v>
      </c>
      <c r="C8822" s="5">
        <v>575.79999999999995</v>
      </c>
      <c r="D8822" s="19">
        <v>7.4203000000000005E-2</v>
      </c>
      <c r="E8822" s="35" cm="1">
        <f t="array" ref="E8822">INDEX('Curva Juros'!$B$7:$B$73,MATCH(C8822,'Curva Juros'!$A$7:$A$73,1)) +
(C8822-INDEX('Curva Juros'!$A$7:$A$73,MATCH(C8822,'Curva Juros'!$A$7:$A$73,1))) *
(INDEX('Curva Juros'!$B$7:$B$73,MATCH(C8822,'Curva Juros'!$A$7:$A$73,1)+1) -
INDEX('Curva Juros'!$B$7:$B$73,MATCH(C8822,'Curva Juros'!$A$7:$A$73,1))) /
(INDEX('Curva Juros'!$A$7:$A$73,MATCH(C8822,'Curva Juros'!$A$7:$A$73,1)+1) -
INDEX('Curva Juros'!$A$7:$A$73,MATCH(C8822,'Curva Juros'!$A$7:$A$73,1)))</f>
        <v>7.7577573015873016</v>
      </c>
      <c r="F8822" s="24">
        <f t="shared" si="137"/>
        <v>-3.3745730158730169E-3</v>
      </c>
      <c r="G8822" s="24"/>
    </row>
    <row r="8823" spans="1:7" x14ac:dyDescent="0.25">
      <c r="A8823" s="6" t="s">
        <v>189</v>
      </c>
      <c r="B8823" s="7">
        <v>45996</v>
      </c>
      <c r="C8823" s="8">
        <v>570.61</v>
      </c>
      <c r="D8823" s="20">
        <v>7.5262999999999997E-2</v>
      </c>
      <c r="E8823" s="35" cm="1">
        <f t="array" ref="E8823">INDEX('Curva Juros'!$B$7:$B$73,MATCH(C8823,'Curva Juros'!$A$7:$A$73,1)) +
(C8823-INDEX('Curva Juros'!$A$7:$A$73,MATCH(C8823,'Curva Juros'!$A$7:$A$73,1))) *
(INDEX('Curva Juros'!$B$7:$B$73,MATCH(C8823,'Curva Juros'!$A$7:$A$73,1)+1) -
INDEX('Curva Juros'!$B$7:$B$73,MATCH(C8823,'Curva Juros'!$A$7:$A$73,1))) /
(INDEX('Curva Juros'!$A$7:$A$73,MATCH(C8823,'Curva Juros'!$A$7:$A$73,1)+1) -
INDEX('Curva Juros'!$A$7:$A$73,MATCH(C8823,'Curva Juros'!$A$7:$A$73,1)))</f>
        <v>7.7614685634920635</v>
      </c>
      <c r="F8823" s="24">
        <f t="shared" si="137"/>
        <v>-2.3516856349206361E-3</v>
      </c>
      <c r="G8823" s="24"/>
    </row>
    <row r="8824" spans="1:7" x14ac:dyDescent="0.25">
      <c r="A8824" s="3" t="s">
        <v>189</v>
      </c>
      <c r="B8824" s="4">
        <v>46003</v>
      </c>
      <c r="C8824" s="5">
        <v>565.58000000000004</v>
      </c>
      <c r="D8824" s="19">
        <v>7.5438000000000005E-2</v>
      </c>
      <c r="E8824" s="35" cm="1">
        <f t="array" ref="E8824">INDEX('Curva Juros'!$B$7:$B$73,MATCH(C8824,'Curva Juros'!$A$7:$A$73,1)) +
(C8824-INDEX('Curva Juros'!$A$7:$A$73,MATCH(C8824,'Curva Juros'!$A$7:$A$73,1))) *
(INDEX('Curva Juros'!$B$7:$B$73,MATCH(C8824,'Curva Juros'!$A$7:$A$73,1)+1) -
INDEX('Curva Juros'!$B$7:$B$73,MATCH(C8824,'Curva Juros'!$A$7:$A$73,1))) /
(INDEX('Curva Juros'!$A$7:$A$73,MATCH(C8824,'Curva Juros'!$A$7:$A$73,1)+1) -
INDEX('Curva Juros'!$A$7:$A$73,MATCH(C8824,'Curva Juros'!$A$7:$A$73,1)))</f>
        <v>7.7650654126984131</v>
      </c>
      <c r="F8824" s="24">
        <f t="shared" si="137"/>
        <v>-2.212654126984126E-3</v>
      </c>
      <c r="G8824" s="24"/>
    </row>
    <row r="8825" spans="1:7" x14ac:dyDescent="0.25">
      <c r="A8825" s="6" t="s">
        <v>189</v>
      </c>
      <c r="B8825" s="7">
        <v>46010</v>
      </c>
      <c r="C8825" s="8">
        <v>560.61</v>
      </c>
      <c r="D8825" s="20">
        <v>7.5284000000000004E-2</v>
      </c>
      <c r="E8825" s="35" cm="1">
        <f t="array" ref="E8825">INDEX('Curva Juros'!$B$7:$B$73,MATCH(C8825,'Curva Juros'!$A$7:$A$73,1)) +
(C8825-INDEX('Curva Juros'!$A$7:$A$73,MATCH(C8825,'Curva Juros'!$A$7:$A$73,1))) *
(INDEX('Curva Juros'!$B$7:$B$73,MATCH(C8825,'Curva Juros'!$A$7:$A$73,1)+1) -
INDEX('Curva Juros'!$B$7:$B$73,MATCH(C8825,'Curva Juros'!$A$7:$A$73,1))) /
(INDEX('Curva Juros'!$A$7:$A$73,MATCH(C8825,'Curva Juros'!$A$7:$A$73,1)+1) -
INDEX('Curva Juros'!$A$7:$A$73,MATCH(C8825,'Curva Juros'!$A$7:$A$73,1)))</f>
        <v>7.7686193571428568</v>
      </c>
      <c r="F8825" s="24">
        <f t="shared" si="137"/>
        <v>-2.402193571428568E-3</v>
      </c>
      <c r="G8825" s="24"/>
    </row>
    <row r="8826" spans="1:7" x14ac:dyDescent="0.25">
      <c r="A8826" s="3" t="s">
        <v>189</v>
      </c>
      <c r="B8826" s="4">
        <v>46017</v>
      </c>
      <c r="C8826" s="5">
        <v>556.73</v>
      </c>
      <c r="D8826" s="19">
        <v>7.4582999999999997E-2</v>
      </c>
      <c r="E8826" s="35" cm="1">
        <f t="array" ref="E8826">INDEX('Curva Juros'!$B$7:$B$73,MATCH(C8826,'Curva Juros'!$A$7:$A$73,1)) +
(C8826-INDEX('Curva Juros'!$A$7:$A$73,MATCH(C8826,'Curva Juros'!$A$7:$A$73,1))) *
(INDEX('Curva Juros'!$B$7:$B$73,MATCH(C8826,'Curva Juros'!$A$7:$A$73,1)+1) -
INDEX('Curva Juros'!$B$7:$B$73,MATCH(C8826,'Curva Juros'!$A$7:$A$73,1))) /
(INDEX('Curva Juros'!$A$7:$A$73,MATCH(C8826,'Curva Juros'!$A$7:$A$73,1)+1) -
INDEX('Curva Juros'!$A$7:$A$73,MATCH(C8826,'Curva Juros'!$A$7:$A$73,1)))</f>
        <v>7.7713938650793652</v>
      </c>
      <c r="F8826" s="24">
        <f t="shared" si="137"/>
        <v>-3.1309386507936549E-3</v>
      </c>
      <c r="G8826" s="24"/>
    </row>
    <row r="8827" spans="1:7" x14ac:dyDescent="0.25">
      <c r="A8827" s="6" t="s">
        <v>189</v>
      </c>
      <c r="B8827" s="7">
        <v>46024</v>
      </c>
      <c r="C8827" s="8">
        <v>552.80999999999995</v>
      </c>
      <c r="D8827" s="20">
        <v>7.4148000000000006E-2</v>
      </c>
      <c r="E8827" s="35" cm="1">
        <f t="array" ref="E8827">INDEX('Curva Juros'!$B$7:$B$73,MATCH(C8827,'Curva Juros'!$A$7:$A$73,1)) +
(C8827-INDEX('Curva Juros'!$A$7:$A$73,MATCH(C8827,'Curva Juros'!$A$7:$A$73,1))) *
(INDEX('Curva Juros'!$B$7:$B$73,MATCH(C8827,'Curva Juros'!$A$7:$A$73,1)+1) -
INDEX('Curva Juros'!$B$7:$B$73,MATCH(C8827,'Curva Juros'!$A$7:$A$73,1))) /
(INDEX('Curva Juros'!$A$7:$A$73,MATCH(C8827,'Curva Juros'!$A$7:$A$73,1)+1) -
INDEX('Curva Juros'!$A$7:$A$73,MATCH(C8827,'Curva Juros'!$A$7:$A$73,1)))</f>
        <v>7.7741969761904759</v>
      </c>
      <c r="F8827" s="24">
        <f t="shared" si="137"/>
        <v>-3.59396976190475E-3</v>
      </c>
      <c r="G8827" s="24"/>
    </row>
    <row r="8828" spans="1:7" x14ac:dyDescent="0.25">
      <c r="A8828" s="3" t="s">
        <v>189</v>
      </c>
      <c r="B8828" s="4">
        <v>46031</v>
      </c>
      <c r="C8828" s="5">
        <v>547.85</v>
      </c>
      <c r="D8828" s="19">
        <v>7.3927999999999994E-2</v>
      </c>
      <c r="E8828" s="35" cm="1">
        <f t="array" ref="E8828">INDEX('Curva Juros'!$B$7:$B$73,MATCH(C8828,'Curva Juros'!$A$7:$A$73,1)) +
(C8828-INDEX('Curva Juros'!$A$7:$A$73,MATCH(C8828,'Curva Juros'!$A$7:$A$73,1))) *
(INDEX('Curva Juros'!$B$7:$B$73,MATCH(C8828,'Curva Juros'!$A$7:$A$73,1)+1) -
INDEX('Curva Juros'!$B$7:$B$73,MATCH(C8828,'Curva Juros'!$A$7:$A$73,1))) /
(INDEX('Curva Juros'!$A$7:$A$73,MATCH(C8828,'Curva Juros'!$A$7:$A$73,1)+1) -
INDEX('Curva Juros'!$A$7:$A$73,MATCH(C8828,'Curva Juros'!$A$7:$A$73,1)))</f>
        <v>7.7777437698412699</v>
      </c>
      <c r="F8828" s="24">
        <f t="shared" si="137"/>
        <v>-3.8494376984126999E-3</v>
      </c>
      <c r="G8828" s="24"/>
    </row>
    <row r="8829" spans="1:7" x14ac:dyDescent="0.25">
      <c r="A8829" s="6" t="s">
        <v>189</v>
      </c>
      <c r="B8829" s="7">
        <v>46038</v>
      </c>
      <c r="C8829" s="8">
        <v>542.78</v>
      </c>
      <c r="D8829" s="20">
        <v>7.4300000000000005E-2</v>
      </c>
      <c r="E8829" s="35" cm="1">
        <f t="array" ref="E8829">INDEX('Curva Juros'!$B$7:$B$73,MATCH(C8829,'Curva Juros'!$A$7:$A$73,1)) +
(C8829-INDEX('Curva Juros'!$A$7:$A$73,MATCH(C8829,'Curva Juros'!$A$7:$A$73,1))) *
(INDEX('Curva Juros'!$B$7:$B$73,MATCH(C8829,'Curva Juros'!$A$7:$A$73,1)+1) -
INDEX('Curva Juros'!$B$7:$B$73,MATCH(C8829,'Curva Juros'!$A$7:$A$73,1))) /
(INDEX('Curva Juros'!$A$7:$A$73,MATCH(C8829,'Curva Juros'!$A$7:$A$73,1)+1) -
INDEX('Curva Juros'!$A$7:$A$73,MATCH(C8829,'Curva Juros'!$A$7:$A$73,1)))</f>
        <v>7.7813692222222226</v>
      </c>
      <c r="F8829" s="24">
        <f t="shared" si="137"/>
        <v>-3.5136922222222255E-3</v>
      </c>
      <c r="G8829" s="24"/>
    </row>
    <row r="8830" spans="1:7" x14ac:dyDescent="0.25">
      <c r="A8830" s="3" t="s">
        <v>189</v>
      </c>
      <c r="B8830" s="4">
        <v>46045</v>
      </c>
      <c r="C8830" s="5">
        <v>538.14</v>
      </c>
      <c r="D8830" s="19">
        <v>7.2264999999999996E-2</v>
      </c>
      <c r="E8830" s="35" cm="1">
        <f t="array" ref="E8830">INDEX('Curva Juros'!$B$7:$B$73,MATCH(C8830,'Curva Juros'!$A$7:$A$73,1)) +
(C8830-INDEX('Curva Juros'!$A$7:$A$73,MATCH(C8830,'Curva Juros'!$A$7:$A$73,1))) *
(INDEX('Curva Juros'!$B$7:$B$73,MATCH(C8830,'Curva Juros'!$A$7:$A$73,1)+1) -
INDEX('Curva Juros'!$B$7:$B$73,MATCH(C8830,'Curva Juros'!$A$7:$A$73,1))) /
(INDEX('Curva Juros'!$A$7:$A$73,MATCH(C8830,'Curva Juros'!$A$7:$A$73,1)+1) -
INDEX('Curva Juros'!$A$7:$A$73,MATCH(C8830,'Curva Juros'!$A$7:$A$73,1)))</f>
        <v>7.7846871904761903</v>
      </c>
      <c r="F8830" s="24">
        <f t="shared" si="137"/>
        <v>-5.5818719047619064E-3</v>
      </c>
      <c r="G8830" s="24"/>
    </row>
    <row r="8831" spans="1:7" x14ac:dyDescent="0.25">
      <c r="A8831" s="6" t="s">
        <v>189</v>
      </c>
      <c r="B8831" s="7">
        <v>46052</v>
      </c>
      <c r="C8831" s="8">
        <v>533.6</v>
      </c>
      <c r="D8831" s="20">
        <v>6.9606000000000001E-2</v>
      </c>
      <c r="E8831" s="35" cm="1">
        <f t="array" ref="E8831">INDEX('Curva Juros'!$B$7:$B$73,MATCH(C8831,'Curva Juros'!$A$7:$A$73,1)) +
(C8831-INDEX('Curva Juros'!$A$7:$A$73,MATCH(C8831,'Curva Juros'!$A$7:$A$73,1))) *
(INDEX('Curva Juros'!$B$7:$B$73,MATCH(C8831,'Curva Juros'!$A$7:$A$73,1)+1) -
INDEX('Curva Juros'!$B$7:$B$73,MATCH(C8831,'Curva Juros'!$A$7:$A$73,1))) /
(INDEX('Curva Juros'!$A$7:$A$73,MATCH(C8831,'Curva Juros'!$A$7:$A$73,1)+1) -
INDEX('Curva Juros'!$A$7:$A$73,MATCH(C8831,'Curva Juros'!$A$7:$A$73,1)))</f>
        <v>7.7879336507936507</v>
      </c>
      <c r="F8831" s="24">
        <f t="shared" si="137"/>
        <v>-8.2733365079365045E-3</v>
      </c>
      <c r="G8831" s="24"/>
    </row>
    <row r="8832" spans="1:7" x14ac:dyDescent="0.25">
      <c r="A8832" s="3" t="s">
        <v>189</v>
      </c>
      <c r="B8832" s="4">
        <v>46059</v>
      </c>
      <c r="C8832" s="5">
        <v>528.79999999999995</v>
      </c>
      <c r="D8832" s="19">
        <v>6.8486000000000005E-2</v>
      </c>
      <c r="E8832" s="35" cm="1">
        <f t="array" ref="E8832">INDEX('Curva Juros'!$B$7:$B$73,MATCH(C8832,'Curva Juros'!$A$7:$A$73,1)) +
(C8832-INDEX('Curva Juros'!$A$7:$A$73,MATCH(C8832,'Curva Juros'!$A$7:$A$73,1))) *
(INDEX('Curva Juros'!$B$7:$B$73,MATCH(C8832,'Curva Juros'!$A$7:$A$73,1)+1) -
INDEX('Curva Juros'!$B$7:$B$73,MATCH(C8832,'Curva Juros'!$A$7:$A$73,1))) /
(INDEX('Curva Juros'!$A$7:$A$73,MATCH(C8832,'Curva Juros'!$A$7:$A$73,1)+1) -
INDEX('Curva Juros'!$A$7:$A$73,MATCH(C8832,'Curva Juros'!$A$7:$A$73,1)))</f>
        <v>7.7913660317460316</v>
      </c>
      <c r="F8832" s="24">
        <f t="shared" si="137"/>
        <v>-9.4276603174603124E-3</v>
      </c>
      <c r="G8832" s="24"/>
    </row>
    <row r="8833" spans="1:7" x14ac:dyDescent="0.25">
      <c r="A8833" s="6" t="s">
        <v>189</v>
      </c>
      <c r="B8833" s="7">
        <v>46066</v>
      </c>
      <c r="C8833" s="8">
        <v>523.83000000000004</v>
      </c>
      <c r="D8833" s="20">
        <v>6.8281999999999995E-2</v>
      </c>
      <c r="E8833" s="35" cm="1">
        <f t="array" ref="E8833">INDEX('Curva Juros'!$B$7:$B$73,MATCH(C8833,'Curva Juros'!$A$7:$A$73,1)) +
(C8833-INDEX('Curva Juros'!$A$7:$A$73,MATCH(C8833,'Curva Juros'!$A$7:$A$73,1))) *
(INDEX('Curva Juros'!$B$7:$B$73,MATCH(C8833,'Curva Juros'!$A$7:$A$73,1)+1) -
INDEX('Curva Juros'!$B$7:$B$73,MATCH(C8833,'Curva Juros'!$A$7:$A$73,1))) /
(INDEX('Curva Juros'!$A$7:$A$73,MATCH(C8833,'Curva Juros'!$A$7:$A$73,1)+1) -
INDEX('Curva Juros'!$A$7:$A$73,MATCH(C8833,'Curva Juros'!$A$7:$A$73,1)))</f>
        <v>7.7949199761904762</v>
      </c>
      <c r="F8833" s="24">
        <f t="shared" si="137"/>
        <v>-9.6671997619047628E-3</v>
      </c>
      <c r="G8833" s="24"/>
    </row>
    <row r="8834" spans="1:7" x14ac:dyDescent="0.25">
      <c r="A8834" s="3" t="s">
        <v>189</v>
      </c>
      <c r="B8834" s="4">
        <v>46073</v>
      </c>
      <c r="C8834" s="5">
        <v>520.66999999999996</v>
      </c>
      <c r="D8834" s="19">
        <v>6.9232000000000002E-2</v>
      </c>
      <c r="E8834" s="35" cm="1">
        <f t="array" ref="E8834">INDEX('Curva Juros'!$B$7:$B$73,MATCH(C8834,'Curva Juros'!$A$7:$A$73,1)) +
(C8834-INDEX('Curva Juros'!$A$7:$A$73,MATCH(C8834,'Curva Juros'!$A$7:$A$73,1))) *
(INDEX('Curva Juros'!$B$7:$B$73,MATCH(C8834,'Curva Juros'!$A$7:$A$73,1)+1) -
INDEX('Curva Juros'!$B$7:$B$73,MATCH(C8834,'Curva Juros'!$A$7:$A$73,1))) /
(INDEX('Curva Juros'!$A$7:$A$73,MATCH(C8834,'Curva Juros'!$A$7:$A$73,1)+1) -
INDEX('Curva Juros'!$A$7:$A$73,MATCH(C8834,'Curva Juros'!$A$7:$A$73,1)))</f>
        <v>7.7971796269841267</v>
      </c>
      <c r="F8834" s="24">
        <f t="shared" si="137"/>
        <v>-8.7397962698412685E-3</v>
      </c>
      <c r="G8834" s="24"/>
    </row>
    <row r="8835" spans="1:7" x14ac:dyDescent="0.25">
      <c r="A8835" s="6" t="s">
        <v>189</v>
      </c>
      <c r="B8835" s="7">
        <v>46080</v>
      </c>
      <c r="C8835" s="8">
        <v>515.85</v>
      </c>
      <c r="D8835" s="20">
        <v>6.8169999999999994E-2</v>
      </c>
      <c r="E8835" s="35" cm="1">
        <f t="array" ref="E8835">INDEX('Curva Juros'!$B$7:$B$73,MATCH(C8835,'Curva Juros'!$A$7:$A$73,1)) +
(C8835-INDEX('Curva Juros'!$A$7:$A$73,MATCH(C8835,'Curva Juros'!$A$7:$A$73,1))) *
(INDEX('Curva Juros'!$B$7:$B$73,MATCH(C8835,'Curva Juros'!$A$7:$A$73,1)+1) -
INDEX('Curva Juros'!$B$7:$B$73,MATCH(C8835,'Curva Juros'!$A$7:$A$73,1))) /
(INDEX('Curva Juros'!$A$7:$A$73,MATCH(C8835,'Curva Juros'!$A$7:$A$73,1)+1) -
INDEX('Curva Juros'!$A$7:$A$73,MATCH(C8835,'Curva Juros'!$A$7:$A$73,1)))</f>
        <v>7.8006263095238095</v>
      </c>
      <c r="F8835" s="24">
        <f t="shared" ref="F8835:F8898" si="138">D8835-E8835/100</f>
        <v>-9.8362630952381069E-3</v>
      </c>
      <c r="G8835" s="24"/>
    </row>
    <row r="8836" spans="1:7" x14ac:dyDescent="0.25">
      <c r="A8836" s="3" t="s">
        <v>190</v>
      </c>
      <c r="B8836" s="4">
        <v>45723</v>
      </c>
      <c r="C8836" s="5">
        <v>2418.14</v>
      </c>
      <c r="D8836" s="19">
        <v>8.1777000000000002E-2</v>
      </c>
      <c r="E8836" s="35" cm="1">
        <f t="array" ref="E8836">INDEX('Curva Juros'!$B$7:$B$73,MATCH(C8836,'Curva Juros'!$A$7:$A$73,1)) +
(C8836-INDEX('Curva Juros'!$A$7:$A$73,MATCH(C8836,'Curva Juros'!$A$7:$A$73,1))) *
(INDEX('Curva Juros'!$B$7:$B$73,MATCH(C8836,'Curva Juros'!$A$7:$A$73,1)+1) -
INDEX('Curva Juros'!$B$7:$B$73,MATCH(C8836,'Curva Juros'!$A$7:$A$73,1))) /
(INDEX('Curva Juros'!$A$7:$A$73,MATCH(C8836,'Curva Juros'!$A$7:$A$73,1)+1) -
INDEX('Curva Juros'!$A$7:$A$73,MATCH(C8836,'Curva Juros'!$A$7:$A$73,1)))</f>
        <v>7.3455523809523813</v>
      </c>
      <c r="F8836" s="24">
        <f t="shared" si="138"/>
        <v>8.3214761904761847E-3</v>
      </c>
      <c r="G8836" s="24"/>
    </row>
    <row r="8837" spans="1:7" x14ac:dyDescent="0.25">
      <c r="A8837" s="6" t="s">
        <v>190</v>
      </c>
      <c r="B8837" s="7">
        <v>45730</v>
      </c>
      <c r="C8837" s="8">
        <v>2413.69</v>
      </c>
      <c r="D8837" s="20">
        <v>8.1717999999999999E-2</v>
      </c>
      <c r="E8837" s="35" cm="1">
        <f t="array" ref="E8837">INDEX('Curva Juros'!$B$7:$B$73,MATCH(C8837,'Curva Juros'!$A$7:$A$73,1)) +
(C8837-INDEX('Curva Juros'!$A$7:$A$73,MATCH(C8837,'Curva Juros'!$A$7:$A$73,1))) *
(INDEX('Curva Juros'!$B$7:$B$73,MATCH(C8837,'Curva Juros'!$A$7:$A$73,1)+1) -
INDEX('Curva Juros'!$B$7:$B$73,MATCH(C8837,'Curva Juros'!$A$7:$A$73,1))) /
(INDEX('Curva Juros'!$A$7:$A$73,MATCH(C8837,'Curva Juros'!$A$7:$A$73,1)+1) -
INDEX('Curva Juros'!$A$7:$A$73,MATCH(C8837,'Curva Juros'!$A$7:$A$73,1)))</f>
        <v>7.3466119047619047</v>
      </c>
      <c r="F8837" s="24">
        <f t="shared" si="138"/>
        <v>8.251880952380955E-3</v>
      </c>
      <c r="G8837" s="24"/>
    </row>
    <row r="8838" spans="1:7" x14ac:dyDescent="0.25">
      <c r="A8838" s="3" t="s">
        <v>190</v>
      </c>
      <c r="B8838" s="4">
        <v>45737</v>
      </c>
      <c r="C8838" s="5">
        <v>2509.4499999999998</v>
      </c>
      <c r="D8838" s="19">
        <v>8.0713999999999994E-2</v>
      </c>
      <c r="E8838" s="35" cm="1">
        <f t="array" ref="E8838">INDEX('Curva Juros'!$B$7:$B$73,MATCH(C8838,'Curva Juros'!$A$7:$A$73,1)) +
(C8838-INDEX('Curva Juros'!$A$7:$A$73,MATCH(C8838,'Curva Juros'!$A$7:$A$73,1))) *
(INDEX('Curva Juros'!$B$7:$B$73,MATCH(C8838,'Curva Juros'!$A$7:$A$73,1)+1) -
INDEX('Curva Juros'!$B$7:$B$73,MATCH(C8838,'Curva Juros'!$A$7:$A$73,1))) /
(INDEX('Curva Juros'!$A$7:$A$73,MATCH(C8838,'Curva Juros'!$A$7:$A$73,1)+1) -
INDEX('Curva Juros'!$A$7:$A$73,MATCH(C8838,'Curva Juros'!$A$7:$A$73,1)))</f>
        <v>7.3238119047619046</v>
      </c>
      <c r="F8838" s="24">
        <f t="shared" si="138"/>
        <v>7.4758809523809422E-3</v>
      </c>
      <c r="G8838" s="24"/>
    </row>
    <row r="8839" spans="1:7" x14ac:dyDescent="0.25">
      <c r="A8839" s="6" t="s">
        <v>190</v>
      </c>
      <c r="B8839" s="7">
        <v>45744</v>
      </c>
      <c r="C8839" s="8">
        <v>2504.4499999999998</v>
      </c>
      <c r="D8839" s="20">
        <v>8.0714999999999995E-2</v>
      </c>
      <c r="E8839" s="35" cm="1">
        <f t="array" ref="E8839">INDEX('Curva Juros'!$B$7:$B$73,MATCH(C8839,'Curva Juros'!$A$7:$A$73,1)) +
(C8839-INDEX('Curva Juros'!$A$7:$A$73,MATCH(C8839,'Curva Juros'!$A$7:$A$73,1))) *
(INDEX('Curva Juros'!$B$7:$B$73,MATCH(C8839,'Curva Juros'!$A$7:$A$73,1)+1) -
INDEX('Curva Juros'!$B$7:$B$73,MATCH(C8839,'Curva Juros'!$A$7:$A$73,1))) /
(INDEX('Curva Juros'!$A$7:$A$73,MATCH(C8839,'Curva Juros'!$A$7:$A$73,1)+1) -
INDEX('Curva Juros'!$A$7:$A$73,MATCH(C8839,'Curva Juros'!$A$7:$A$73,1)))</f>
        <v>7.3250023809523812</v>
      </c>
      <c r="F8839" s="24">
        <f t="shared" si="138"/>
        <v>7.4649761904761885E-3</v>
      </c>
      <c r="G8839" s="24"/>
    </row>
    <row r="8840" spans="1:7" x14ac:dyDescent="0.25">
      <c r="A8840" s="3" t="s">
        <v>190</v>
      </c>
      <c r="B8840" s="4">
        <v>45751</v>
      </c>
      <c r="C8840" s="5">
        <v>2515.71</v>
      </c>
      <c r="D8840" s="19">
        <v>7.8894000000000006E-2</v>
      </c>
      <c r="E8840" s="35" cm="1">
        <f t="array" ref="E8840">INDEX('Curva Juros'!$B$7:$B$73,MATCH(C8840,'Curva Juros'!$A$7:$A$73,1)) +
(C8840-INDEX('Curva Juros'!$A$7:$A$73,MATCH(C8840,'Curva Juros'!$A$7:$A$73,1))) *
(INDEX('Curva Juros'!$B$7:$B$73,MATCH(C8840,'Curva Juros'!$A$7:$A$73,1)+1) -
INDEX('Curva Juros'!$B$7:$B$73,MATCH(C8840,'Curva Juros'!$A$7:$A$73,1))) /
(INDEX('Curva Juros'!$A$7:$A$73,MATCH(C8840,'Curva Juros'!$A$7:$A$73,1)+1) -
INDEX('Curva Juros'!$A$7:$A$73,MATCH(C8840,'Curva Juros'!$A$7:$A$73,1)))</f>
        <v>7.3223214285714286</v>
      </c>
      <c r="F8840" s="24">
        <f t="shared" si="138"/>
        <v>5.6707857142857254E-3</v>
      </c>
      <c r="G8840" s="24"/>
    </row>
    <row r="8841" spans="1:7" x14ac:dyDescent="0.25">
      <c r="A8841" s="6" t="s">
        <v>190</v>
      </c>
      <c r="B8841" s="7">
        <v>45758</v>
      </c>
      <c r="C8841" s="8">
        <v>2500.5</v>
      </c>
      <c r="D8841" s="20">
        <v>8.0036999999999997E-2</v>
      </c>
      <c r="E8841" s="35" cm="1">
        <f t="array" ref="E8841">INDEX('Curva Juros'!$B$7:$B$73,MATCH(C8841,'Curva Juros'!$A$7:$A$73,1)) +
(C8841-INDEX('Curva Juros'!$A$7:$A$73,MATCH(C8841,'Curva Juros'!$A$7:$A$73,1))) *
(INDEX('Curva Juros'!$B$7:$B$73,MATCH(C8841,'Curva Juros'!$A$7:$A$73,1)+1) -
INDEX('Curva Juros'!$B$7:$B$73,MATCH(C8841,'Curva Juros'!$A$7:$A$73,1))) /
(INDEX('Curva Juros'!$A$7:$A$73,MATCH(C8841,'Curva Juros'!$A$7:$A$73,1)+1) -
INDEX('Curva Juros'!$A$7:$A$73,MATCH(C8841,'Curva Juros'!$A$7:$A$73,1)))</f>
        <v>7.3259428571428575</v>
      </c>
      <c r="F8841" s="24">
        <f t="shared" si="138"/>
        <v>6.7775714285714245E-3</v>
      </c>
      <c r="G8841" s="24"/>
    </row>
    <row r="8842" spans="1:7" x14ac:dyDescent="0.25">
      <c r="A8842" s="3" t="s">
        <v>190</v>
      </c>
      <c r="B8842" s="4">
        <v>45764</v>
      </c>
      <c r="C8842" s="5">
        <v>2496.59</v>
      </c>
      <c r="D8842" s="19">
        <v>8.0027000000000001E-2</v>
      </c>
      <c r="E8842" s="35" cm="1">
        <f t="array" ref="E8842">INDEX('Curva Juros'!$B$7:$B$73,MATCH(C8842,'Curva Juros'!$A$7:$A$73,1)) +
(C8842-INDEX('Curva Juros'!$A$7:$A$73,MATCH(C8842,'Curva Juros'!$A$7:$A$73,1))) *
(INDEX('Curva Juros'!$B$7:$B$73,MATCH(C8842,'Curva Juros'!$A$7:$A$73,1)+1) -
INDEX('Curva Juros'!$B$7:$B$73,MATCH(C8842,'Curva Juros'!$A$7:$A$73,1))) /
(INDEX('Curva Juros'!$A$7:$A$73,MATCH(C8842,'Curva Juros'!$A$7:$A$73,1)+1) -
INDEX('Curva Juros'!$A$7:$A$73,MATCH(C8842,'Curva Juros'!$A$7:$A$73,1)))</f>
        <v>7.3268738095238097</v>
      </c>
      <c r="F8842" s="24">
        <f t="shared" si="138"/>
        <v>6.7582619047619058E-3</v>
      </c>
      <c r="G8842" s="24"/>
    </row>
    <row r="8843" spans="1:7" x14ac:dyDescent="0.25">
      <c r="A8843" s="6" t="s">
        <v>190</v>
      </c>
      <c r="B8843" s="7">
        <v>45772</v>
      </c>
      <c r="C8843" s="8">
        <v>2496.7800000000002</v>
      </c>
      <c r="D8843" s="20">
        <v>7.9557000000000003E-2</v>
      </c>
      <c r="E8843" s="35" cm="1">
        <f t="array" ref="E8843">INDEX('Curva Juros'!$B$7:$B$73,MATCH(C8843,'Curva Juros'!$A$7:$A$73,1)) +
(C8843-INDEX('Curva Juros'!$A$7:$A$73,MATCH(C8843,'Curva Juros'!$A$7:$A$73,1))) *
(INDEX('Curva Juros'!$B$7:$B$73,MATCH(C8843,'Curva Juros'!$A$7:$A$73,1)+1) -
INDEX('Curva Juros'!$B$7:$B$73,MATCH(C8843,'Curva Juros'!$A$7:$A$73,1))) /
(INDEX('Curva Juros'!$A$7:$A$73,MATCH(C8843,'Curva Juros'!$A$7:$A$73,1)+1) -
INDEX('Curva Juros'!$A$7:$A$73,MATCH(C8843,'Curva Juros'!$A$7:$A$73,1)))</f>
        <v>7.326828571428571</v>
      </c>
      <c r="F8843" s="24">
        <f t="shared" si="138"/>
        <v>6.2887142857142864E-3</v>
      </c>
      <c r="G8843" s="24"/>
    </row>
    <row r="8844" spans="1:7" x14ac:dyDescent="0.25">
      <c r="A8844" s="3" t="s">
        <v>190</v>
      </c>
      <c r="B8844" s="4">
        <v>45779</v>
      </c>
      <c r="C8844" s="5">
        <v>2496.5</v>
      </c>
      <c r="D8844" s="19">
        <v>7.9141000000000003E-2</v>
      </c>
      <c r="E8844" s="35" cm="1">
        <f t="array" ref="E8844">INDEX('Curva Juros'!$B$7:$B$73,MATCH(C8844,'Curva Juros'!$A$7:$A$73,1)) +
(C8844-INDEX('Curva Juros'!$A$7:$A$73,MATCH(C8844,'Curva Juros'!$A$7:$A$73,1))) *
(INDEX('Curva Juros'!$B$7:$B$73,MATCH(C8844,'Curva Juros'!$A$7:$A$73,1)+1) -
INDEX('Curva Juros'!$B$7:$B$73,MATCH(C8844,'Curva Juros'!$A$7:$A$73,1))) /
(INDEX('Curva Juros'!$A$7:$A$73,MATCH(C8844,'Curva Juros'!$A$7:$A$73,1)+1) -
INDEX('Curva Juros'!$A$7:$A$73,MATCH(C8844,'Curva Juros'!$A$7:$A$73,1)))</f>
        <v>7.3268952380952381</v>
      </c>
      <c r="F8844" s="24">
        <f t="shared" si="138"/>
        <v>5.872047619047624E-3</v>
      </c>
      <c r="G8844" s="24"/>
    </row>
    <row r="8845" spans="1:7" x14ac:dyDescent="0.25">
      <c r="A8845" s="6" t="s">
        <v>190</v>
      </c>
      <c r="B8845" s="7">
        <v>45786</v>
      </c>
      <c r="C8845" s="8">
        <v>2513.2800000000002</v>
      </c>
      <c r="D8845" s="20">
        <v>7.6703999999999994E-2</v>
      </c>
      <c r="E8845" s="35" cm="1">
        <f t="array" ref="E8845">INDEX('Curva Juros'!$B$7:$B$73,MATCH(C8845,'Curva Juros'!$A$7:$A$73,1)) +
(C8845-INDEX('Curva Juros'!$A$7:$A$73,MATCH(C8845,'Curva Juros'!$A$7:$A$73,1))) *
(INDEX('Curva Juros'!$B$7:$B$73,MATCH(C8845,'Curva Juros'!$A$7:$A$73,1)+1) -
INDEX('Curva Juros'!$B$7:$B$73,MATCH(C8845,'Curva Juros'!$A$7:$A$73,1))) /
(INDEX('Curva Juros'!$A$7:$A$73,MATCH(C8845,'Curva Juros'!$A$7:$A$73,1)+1) -
INDEX('Curva Juros'!$A$7:$A$73,MATCH(C8845,'Curva Juros'!$A$7:$A$73,1)))</f>
        <v>7.3228999999999997</v>
      </c>
      <c r="F8845" s="24">
        <f t="shared" si="138"/>
        <v>3.474999999999992E-3</v>
      </c>
      <c r="G8845" s="24"/>
    </row>
    <row r="8846" spans="1:7" x14ac:dyDescent="0.25">
      <c r="A8846" s="3" t="s">
        <v>190</v>
      </c>
      <c r="B8846" s="4">
        <v>45793</v>
      </c>
      <c r="C8846" s="5">
        <v>2505.4299999999998</v>
      </c>
      <c r="D8846" s="19">
        <v>7.7022999999999994E-2</v>
      </c>
      <c r="E8846" s="35" cm="1">
        <f t="array" ref="E8846">INDEX('Curva Juros'!$B$7:$B$73,MATCH(C8846,'Curva Juros'!$A$7:$A$73,1)) +
(C8846-INDEX('Curva Juros'!$A$7:$A$73,MATCH(C8846,'Curva Juros'!$A$7:$A$73,1))) *
(INDEX('Curva Juros'!$B$7:$B$73,MATCH(C8846,'Curva Juros'!$A$7:$A$73,1)+1) -
INDEX('Curva Juros'!$B$7:$B$73,MATCH(C8846,'Curva Juros'!$A$7:$A$73,1))) /
(INDEX('Curva Juros'!$A$7:$A$73,MATCH(C8846,'Curva Juros'!$A$7:$A$73,1)+1) -
INDEX('Curva Juros'!$A$7:$A$73,MATCH(C8846,'Curva Juros'!$A$7:$A$73,1)))</f>
        <v>7.3247690476190472</v>
      </c>
      <c r="F8846" s="24">
        <f t="shared" si="138"/>
        <v>3.775309523809528E-3</v>
      </c>
      <c r="G8846" s="24"/>
    </row>
    <row r="8847" spans="1:7" x14ac:dyDescent="0.25">
      <c r="A8847" s="6" t="s">
        <v>190</v>
      </c>
      <c r="B8847" s="7">
        <v>45800</v>
      </c>
      <c r="C8847" s="8">
        <v>2512.63</v>
      </c>
      <c r="D8847" s="20">
        <v>7.5659000000000004E-2</v>
      </c>
      <c r="E8847" s="35" cm="1">
        <f t="array" ref="E8847">INDEX('Curva Juros'!$B$7:$B$73,MATCH(C8847,'Curva Juros'!$A$7:$A$73,1)) +
(C8847-INDEX('Curva Juros'!$A$7:$A$73,MATCH(C8847,'Curva Juros'!$A$7:$A$73,1))) *
(INDEX('Curva Juros'!$B$7:$B$73,MATCH(C8847,'Curva Juros'!$A$7:$A$73,1)+1) -
INDEX('Curva Juros'!$B$7:$B$73,MATCH(C8847,'Curva Juros'!$A$7:$A$73,1))) /
(INDEX('Curva Juros'!$A$7:$A$73,MATCH(C8847,'Curva Juros'!$A$7:$A$73,1)+1) -
INDEX('Curva Juros'!$A$7:$A$73,MATCH(C8847,'Curva Juros'!$A$7:$A$73,1)))</f>
        <v>7.3230547619047615</v>
      </c>
      <c r="F8847" s="24">
        <f t="shared" si="138"/>
        <v>2.4284523809523922E-3</v>
      </c>
      <c r="G8847" s="24"/>
    </row>
    <row r="8848" spans="1:7" x14ac:dyDescent="0.25">
      <c r="A8848" s="3" t="s">
        <v>190</v>
      </c>
      <c r="B8848" s="4">
        <v>45807</v>
      </c>
      <c r="C8848" s="5">
        <v>2506.44</v>
      </c>
      <c r="D8848" s="19">
        <v>7.5791999999999998E-2</v>
      </c>
      <c r="E8848" s="35" cm="1">
        <f t="array" ref="E8848">INDEX('Curva Juros'!$B$7:$B$73,MATCH(C8848,'Curva Juros'!$A$7:$A$73,1)) +
(C8848-INDEX('Curva Juros'!$A$7:$A$73,MATCH(C8848,'Curva Juros'!$A$7:$A$73,1))) *
(INDEX('Curva Juros'!$B$7:$B$73,MATCH(C8848,'Curva Juros'!$A$7:$A$73,1)+1) -
INDEX('Curva Juros'!$B$7:$B$73,MATCH(C8848,'Curva Juros'!$A$7:$A$73,1))) /
(INDEX('Curva Juros'!$A$7:$A$73,MATCH(C8848,'Curva Juros'!$A$7:$A$73,1)+1) -
INDEX('Curva Juros'!$A$7:$A$73,MATCH(C8848,'Curva Juros'!$A$7:$A$73,1)))</f>
        <v>7.3245285714285711</v>
      </c>
      <c r="F8848" s="24">
        <f t="shared" si="138"/>
        <v>2.546714285714291E-3</v>
      </c>
      <c r="G8848" s="24"/>
    </row>
    <row r="8849" spans="1:7" x14ac:dyDescent="0.25">
      <c r="A8849" s="6" t="s">
        <v>190</v>
      </c>
      <c r="B8849" s="7">
        <v>45814</v>
      </c>
      <c r="C8849" s="8">
        <v>2501.3000000000002</v>
      </c>
      <c r="D8849" s="20">
        <v>7.5808E-2</v>
      </c>
      <c r="E8849" s="35" cm="1">
        <f t="array" ref="E8849">INDEX('Curva Juros'!$B$7:$B$73,MATCH(C8849,'Curva Juros'!$A$7:$A$73,1)) +
(C8849-INDEX('Curva Juros'!$A$7:$A$73,MATCH(C8849,'Curva Juros'!$A$7:$A$73,1))) *
(INDEX('Curva Juros'!$B$7:$B$73,MATCH(C8849,'Curva Juros'!$A$7:$A$73,1)+1) -
INDEX('Curva Juros'!$B$7:$B$73,MATCH(C8849,'Curva Juros'!$A$7:$A$73,1))) /
(INDEX('Curva Juros'!$A$7:$A$73,MATCH(C8849,'Curva Juros'!$A$7:$A$73,1)+1) -
INDEX('Curva Juros'!$A$7:$A$73,MATCH(C8849,'Curva Juros'!$A$7:$A$73,1)))</f>
        <v>7.3257523809523812</v>
      </c>
      <c r="F8849" s="24">
        <f t="shared" si="138"/>
        <v>2.5504761904761863E-3</v>
      </c>
      <c r="G8849" s="24"/>
    </row>
    <row r="8850" spans="1:7" x14ac:dyDescent="0.25">
      <c r="A8850" s="3" t="s">
        <v>190</v>
      </c>
      <c r="B8850" s="4">
        <v>45821</v>
      </c>
      <c r="C8850" s="5">
        <v>2498.61</v>
      </c>
      <c r="D8850" s="19">
        <v>7.5550000000000006E-2</v>
      </c>
      <c r="E8850" s="35" cm="1">
        <f t="array" ref="E8850">INDEX('Curva Juros'!$B$7:$B$73,MATCH(C8850,'Curva Juros'!$A$7:$A$73,1)) +
(C8850-INDEX('Curva Juros'!$A$7:$A$73,MATCH(C8850,'Curva Juros'!$A$7:$A$73,1))) *
(INDEX('Curva Juros'!$B$7:$B$73,MATCH(C8850,'Curva Juros'!$A$7:$A$73,1)+1) -
INDEX('Curva Juros'!$B$7:$B$73,MATCH(C8850,'Curva Juros'!$A$7:$A$73,1))) /
(INDEX('Curva Juros'!$A$7:$A$73,MATCH(C8850,'Curva Juros'!$A$7:$A$73,1)+1) -
INDEX('Curva Juros'!$A$7:$A$73,MATCH(C8850,'Curva Juros'!$A$7:$A$73,1)))</f>
        <v>7.3263928571428574</v>
      </c>
      <c r="F8850" s="24">
        <f t="shared" si="138"/>
        <v>2.286071428571429E-3</v>
      </c>
      <c r="G8850" s="24"/>
    </row>
    <row r="8851" spans="1:7" x14ac:dyDescent="0.25">
      <c r="A8851" s="6" t="s">
        <v>190</v>
      </c>
      <c r="B8851" s="7">
        <v>45828</v>
      </c>
      <c r="C8851" s="8">
        <v>2508.71</v>
      </c>
      <c r="D8851" s="20">
        <v>7.3974999999999999E-2</v>
      </c>
      <c r="E8851" s="35" cm="1">
        <f t="array" ref="E8851">INDEX('Curva Juros'!$B$7:$B$73,MATCH(C8851,'Curva Juros'!$A$7:$A$73,1)) +
(C8851-INDEX('Curva Juros'!$A$7:$A$73,MATCH(C8851,'Curva Juros'!$A$7:$A$73,1))) *
(INDEX('Curva Juros'!$B$7:$B$73,MATCH(C8851,'Curva Juros'!$A$7:$A$73,1)+1) -
INDEX('Curva Juros'!$B$7:$B$73,MATCH(C8851,'Curva Juros'!$A$7:$A$73,1))) /
(INDEX('Curva Juros'!$A$7:$A$73,MATCH(C8851,'Curva Juros'!$A$7:$A$73,1)+1) -
INDEX('Curva Juros'!$A$7:$A$73,MATCH(C8851,'Curva Juros'!$A$7:$A$73,1)))</f>
        <v>7.3239880952380956</v>
      </c>
      <c r="F8851" s="24">
        <f t="shared" si="138"/>
        <v>7.3511904761904001E-4</v>
      </c>
      <c r="G8851" s="24"/>
    </row>
    <row r="8852" spans="1:7" x14ac:dyDescent="0.25">
      <c r="A8852" s="3" t="s">
        <v>190</v>
      </c>
      <c r="B8852" s="4">
        <v>45835</v>
      </c>
      <c r="C8852" s="5">
        <v>2501.7800000000002</v>
      </c>
      <c r="D8852" s="19">
        <v>7.4190000000000006E-2</v>
      </c>
      <c r="E8852" s="35" cm="1">
        <f t="array" ref="E8852">INDEX('Curva Juros'!$B$7:$B$73,MATCH(C8852,'Curva Juros'!$A$7:$A$73,1)) +
(C8852-INDEX('Curva Juros'!$A$7:$A$73,MATCH(C8852,'Curva Juros'!$A$7:$A$73,1))) *
(INDEX('Curva Juros'!$B$7:$B$73,MATCH(C8852,'Curva Juros'!$A$7:$A$73,1)+1) -
INDEX('Curva Juros'!$B$7:$B$73,MATCH(C8852,'Curva Juros'!$A$7:$A$73,1))) /
(INDEX('Curva Juros'!$A$7:$A$73,MATCH(C8852,'Curva Juros'!$A$7:$A$73,1)+1) -
INDEX('Curva Juros'!$A$7:$A$73,MATCH(C8852,'Curva Juros'!$A$7:$A$73,1)))</f>
        <v>7.3256380952380953</v>
      </c>
      <c r="F8852" s="24">
        <f t="shared" si="138"/>
        <v>9.3361904761905812E-4</v>
      </c>
      <c r="G8852" s="24"/>
    </row>
    <row r="8853" spans="1:7" x14ac:dyDescent="0.25">
      <c r="A8853" s="6" t="s">
        <v>190</v>
      </c>
      <c r="B8853" s="7">
        <v>45842</v>
      </c>
      <c r="C8853" s="8">
        <v>2500.23</v>
      </c>
      <c r="D8853" s="20">
        <v>7.3804999999999996E-2</v>
      </c>
      <c r="E8853" s="35" cm="1">
        <f t="array" ref="E8853">INDEX('Curva Juros'!$B$7:$B$73,MATCH(C8853,'Curva Juros'!$A$7:$A$73,1)) +
(C8853-INDEX('Curva Juros'!$A$7:$A$73,MATCH(C8853,'Curva Juros'!$A$7:$A$73,1))) *
(INDEX('Curva Juros'!$B$7:$B$73,MATCH(C8853,'Curva Juros'!$A$7:$A$73,1)+1) -
INDEX('Curva Juros'!$B$7:$B$73,MATCH(C8853,'Curva Juros'!$A$7:$A$73,1))) /
(INDEX('Curva Juros'!$A$7:$A$73,MATCH(C8853,'Curva Juros'!$A$7:$A$73,1)+1) -
INDEX('Curva Juros'!$A$7:$A$73,MATCH(C8853,'Curva Juros'!$A$7:$A$73,1)))</f>
        <v>7.3260071428571427</v>
      </c>
      <c r="F8853" s="24">
        <f t="shared" si="138"/>
        <v>5.4492857142857121E-4</v>
      </c>
      <c r="G8853" s="24"/>
    </row>
    <row r="8854" spans="1:7" x14ac:dyDescent="0.25">
      <c r="A8854" s="3" t="s">
        <v>190</v>
      </c>
      <c r="B8854" s="4">
        <v>45849</v>
      </c>
      <c r="C8854" s="5">
        <v>2485.44</v>
      </c>
      <c r="D8854" s="19">
        <v>7.4898000000000006E-2</v>
      </c>
      <c r="E8854" s="35" cm="1">
        <f t="array" ref="E8854">INDEX('Curva Juros'!$B$7:$B$73,MATCH(C8854,'Curva Juros'!$A$7:$A$73,1)) +
(C8854-INDEX('Curva Juros'!$A$7:$A$73,MATCH(C8854,'Curva Juros'!$A$7:$A$73,1))) *
(INDEX('Curva Juros'!$B$7:$B$73,MATCH(C8854,'Curva Juros'!$A$7:$A$73,1)+1) -
INDEX('Curva Juros'!$B$7:$B$73,MATCH(C8854,'Curva Juros'!$A$7:$A$73,1))) /
(INDEX('Curva Juros'!$A$7:$A$73,MATCH(C8854,'Curva Juros'!$A$7:$A$73,1)+1) -
INDEX('Curva Juros'!$A$7:$A$73,MATCH(C8854,'Curva Juros'!$A$7:$A$73,1)))</f>
        <v>7.3295285714285718</v>
      </c>
      <c r="F8854" s="24">
        <f t="shared" si="138"/>
        <v>1.6027142857142906E-3</v>
      </c>
      <c r="G8854" s="24"/>
    </row>
    <row r="8855" spans="1:7" x14ac:dyDescent="0.25">
      <c r="A8855" s="6" t="s">
        <v>190</v>
      </c>
      <c r="B8855" s="7">
        <v>45856</v>
      </c>
      <c r="C8855" s="8">
        <v>2477.0500000000002</v>
      </c>
      <c r="D8855" s="20">
        <v>7.5276999999999997E-2</v>
      </c>
      <c r="E8855" s="35" cm="1">
        <f t="array" ref="E8855">INDEX('Curva Juros'!$B$7:$B$73,MATCH(C8855,'Curva Juros'!$A$7:$A$73,1)) +
(C8855-INDEX('Curva Juros'!$A$7:$A$73,MATCH(C8855,'Curva Juros'!$A$7:$A$73,1))) *
(INDEX('Curva Juros'!$B$7:$B$73,MATCH(C8855,'Curva Juros'!$A$7:$A$73,1)+1) -
INDEX('Curva Juros'!$B$7:$B$73,MATCH(C8855,'Curva Juros'!$A$7:$A$73,1))) /
(INDEX('Curva Juros'!$A$7:$A$73,MATCH(C8855,'Curva Juros'!$A$7:$A$73,1)+1) -
INDEX('Curva Juros'!$A$7:$A$73,MATCH(C8855,'Curva Juros'!$A$7:$A$73,1)))</f>
        <v>7.3315261904761906</v>
      </c>
      <c r="F8855" s="24">
        <f t="shared" si="138"/>
        <v>1.9617380952380858E-3</v>
      </c>
      <c r="G8855" s="24"/>
    </row>
    <row r="8856" spans="1:7" x14ac:dyDescent="0.25">
      <c r="A8856" s="3" t="s">
        <v>190</v>
      </c>
      <c r="B8856" s="4">
        <v>45863</v>
      </c>
      <c r="C8856" s="5">
        <v>2470.0300000000002</v>
      </c>
      <c r="D8856" s="19">
        <v>7.5503000000000001E-2</v>
      </c>
      <c r="E8856" s="35" cm="1">
        <f t="array" ref="E8856">INDEX('Curva Juros'!$B$7:$B$73,MATCH(C8856,'Curva Juros'!$A$7:$A$73,1)) +
(C8856-INDEX('Curva Juros'!$A$7:$A$73,MATCH(C8856,'Curva Juros'!$A$7:$A$73,1))) *
(INDEX('Curva Juros'!$B$7:$B$73,MATCH(C8856,'Curva Juros'!$A$7:$A$73,1)+1) -
INDEX('Curva Juros'!$B$7:$B$73,MATCH(C8856,'Curva Juros'!$A$7:$A$73,1))) /
(INDEX('Curva Juros'!$A$7:$A$73,MATCH(C8856,'Curva Juros'!$A$7:$A$73,1)+1) -
INDEX('Curva Juros'!$A$7:$A$73,MATCH(C8856,'Curva Juros'!$A$7:$A$73,1)))</f>
        <v>7.3331976190476187</v>
      </c>
      <c r="F8856" s="24">
        <f t="shared" si="138"/>
        <v>2.1710238095238171E-3</v>
      </c>
      <c r="G8856" s="24"/>
    </row>
    <row r="8857" spans="1:7" x14ac:dyDescent="0.25">
      <c r="A8857" s="6" t="s">
        <v>190</v>
      </c>
      <c r="B8857" s="7">
        <v>45870</v>
      </c>
      <c r="C8857" s="8">
        <v>2472.39</v>
      </c>
      <c r="D8857" s="20">
        <v>7.4680999999999997E-2</v>
      </c>
      <c r="E8857" s="35" cm="1">
        <f t="array" ref="E8857">INDEX('Curva Juros'!$B$7:$B$73,MATCH(C8857,'Curva Juros'!$A$7:$A$73,1)) +
(C8857-INDEX('Curva Juros'!$A$7:$A$73,MATCH(C8857,'Curva Juros'!$A$7:$A$73,1))) *
(INDEX('Curva Juros'!$B$7:$B$73,MATCH(C8857,'Curva Juros'!$A$7:$A$73,1)+1) -
INDEX('Curva Juros'!$B$7:$B$73,MATCH(C8857,'Curva Juros'!$A$7:$A$73,1))) /
(INDEX('Curva Juros'!$A$7:$A$73,MATCH(C8857,'Curva Juros'!$A$7:$A$73,1)+1) -
INDEX('Curva Juros'!$A$7:$A$73,MATCH(C8857,'Curva Juros'!$A$7:$A$73,1)))</f>
        <v>7.3326357142857139</v>
      </c>
      <c r="F8857" s="24">
        <f t="shared" si="138"/>
        <v>1.3546428571428598E-3</v>
      </c>
      <c r="G8857" s="24"/>
    </row>
    <row r="8858" spans="1:7" x14ac:dyDescent="0.25">
      <c r="A8858" s="3" t="s">
        <v>190</v>
      </c>
      <c r="B8858" s="4">
        <v>45877</v>
      </c>
      <c r="C8858" s="5">
        <v>2477.62</v>
      </c>
      <c r="D8858" s="19">
        <v>7.3538000000000006E-2</v>
      </c>
      <c r="E8858" s="35" cm="1">
        <f t="array" ref="E8858">INDEX('Curva Juros'!$B$7:$B$73,MATCH(C8858,'Curva Juros'!$A$7:$A$73,1)) +
(C8858-INDEX('Curva Juros'!$A$7:$A$73,MATCH(C8858,'Curva Juros'!$A$7:$A$73,1))) *
(INDEX('Curva Juros'!$B$7:$B$73,MATCH(C8858,'Curva Juros'!$A$7:$A$73,1)+1) -
INDEX('Curva Juros'!$B$7:$B$73,MATCH(C8858,'Curva Juros'!$A$7:$A$73,1))) /
(INDEX('Curva Juros'!$A$7:$A$73,MATCH(C8858,'Curva Juros'!$A$7:$A$73,1)+1) -
INDEX('Curva Juros'!$A$7:$A$73,MATCH(C8858,'Curva Juros'!$A$7:$A$73,1)))</f>
        <v>7.3313904761904762</v>
      </c>
      <c r="F8858" s="24">
        <f t="shared" si="138"/>
        <v>2.2409523809524545E-4</v>
      </c>
      <c r="G8858" s="24"/>
    </row>
    <row r="8859" spans="1:7" x14ac:dyDescent="0.25">
      <c r="A8859" s="6" t="s">
        <v>190</v>
      </c>
      <c r="B8859" s="7">
        <v>45884</v>
      </c>
      <c r="C8859" s="8">
        <v>2477.13</v>
      </c>
      <c r="D8859" s="20">
        <v>7.3035000000000003E-2</v>
      </c>
      <c r="E8859" s="35" cm="1">
        <f t="array" ref="E8859">INDEX('Curva Juros'!$B$7:$B$73,MATCH(C8859,'Curva Juros'!$A$7:$A$73,1)) +
(C8859-INDEX('Curva Juros'!$A$7:$A$73,MATCH(C8859,'Curva Juros'!$A$7:$A$73,1))) *
(INDEX('Curva Juros'!$B$7:$B$73,MATCH(C8859,'Curva Juros'!$A$7:$A$73,1)+1) -
INDEX('Curva Juros'!$B$7:$B$73,MATCH(C8859,'Curva Juros'!$A$7:$A$73,1))) /
(INDEX('Curva Juros'!$A$7:$A$73,MATCH(C8859,'Curva Juros'!$A$7:$A$73,1)+1) -
INDEX('Curva Juros'!$A$7:$A$73,MATCH(C8859,'Curva Juros'!$A$7:$A$73,1)))</f>
        <v>7.3315071428571432</v>
      </c>
      <c r="F8859" s="24">
        <f t="shared" si="138"/>
        <v>-2.8007142857143508E-4</v>
      </c>
      <c r="G8859" s="24"/>
    </row>
    <row r="8860" spans="1:7" x14ac:dyDescent="0.25">
      <c r="A8860" s="3" t="s">
        <v>190</v>
      </c>
      <c r="B8860" s="4">
        <v>45891</v>
      </c>
      <c r="C8860" s="5">
        <v>2469.11</v>
      </c>
      <c r="D8860" s="19">
        <v>7.3372000000000007E-2</v>
      </c>
      <c r="E8860" s="35" cm="1">
        <f t="array" ref="E8860">INDEX('Curva Juros'!$B$7:$B$73,MATCH(C8860,'Curva Juros'!$A$7:$A$73,1)) +
(C8860-INDEX('Curva Juros'!$A$7:$A$73,MATCH(C8860,'Curva Juros'!$A$7:$A$73,1))) *
(INDEX('Curva Juros'!$B$7:$B$73,MATCH(C8860,'Curva Juros'!$A$7:$A$73,1)+1) -
INDEX('Curva Juros'!$B$7:$B$73,MATCH(C8860,'Curva Juros'!$A$7:$A$73,1))) /
(INDEX('Curva Juros'!$A$7:$A$73,MATCH(C8860,'Curva Juros'!$A$7:$A$73,1)+1) -
INDEX('Curva Juros'!$A$7:$A$73,MATCH(C8860,'Curva Juros'!$A$7:$A$73,1)))</f>
        <v>7.3334166666666665</v>
      </c>
      <c r="F8860" s="24">
        <f t="shared" si="138"/>
        <v>3.783333333334804E-5</v>
      </c>
      <c r="G8860" s="24"/>
    </row>
    <row r="8861" spans="1:7" x14ac:dyDescent="0.25">
      <c r="A8861" s="6" t="s">
        <v>190</v>
      </c>
      <c r="B8861" s="7">
        <v>45898</v>
      </c>
      <c r="C8861" s="8">
        <v>2468.66</v>
      </c>
      <c r="D8861" s="20">
        <v>7.2863999999999998E-2</v>
      </c>
      <c r="E8861" s="35" cm="1">
        <f t="array" ref="E8861">INDEX('Curva Juros'!$B$7:$B$73,MATCH(C8861,'Curva Juros'!$A$7:$A$73,1)) +
(C8861-INDEX('Curva Juros'!$A$7:$A$73,MATCH(C8861,'Curva Juros'!$A$7:$A$73,1))) *
(INDEX('Curva Juros'!$B$7:$B$73,MATCH(C8861,'Curva Juros'!$A$7:$A$73,1)+1) -
INDEX('Curva Juros'!$B$7:$B$73,MATCH(C8861,'Curva Juros'!$A$7:$A$73,1))) /
(INDEX('Curva Juros'!$A$7:$A$73,MATCH(C8861,'Curva Juros'!$A$7:$A$73,1)+1) -
INDEX('Curva Juros'!$A$7:$A$73,MATCH(C8861,'Curva Juros'!$A$7:$A$73,1)))</f>
        <v>7.3335238095238093</v>
      </c>
      <c r="F8861" s="24">
        <f t="shared" si="138"/>
        <v>-4.7123809523809401E-4</v>
      </c>
      <c r="G8861" s="24"/>
    </row>
    <row r="8862" spans="1:7" x14ac:dyDescent="0.25">
      <c r="A8862" s="3" t="s">
        <v>190</v>
      </c>
      <c r="B8862" s="4">
        <v>45905</v>
      </c>
      <c r="C8862" s="5">
        <v>2451.6999999999998</v>
      </c>
      <c r="D8862" s="19">
        <v>7.4199000000000001E-2</v>
      </c>
      <c r="E8862" s="35" cm="1">
        <f t="array" ref="E8862">INDEX('Curva Juros'!$B$7:$B$73,MATCH(C8862,'Curva Juros'!$A$7:$A$73,1)) +
(C8862-INDEX('Curva Juros'!$A$7:$A$73,MATCH(C8862,'Curva Juros'!$A$7:$A$73,1))) *
(INDEX('Curva Juros'!$B$7:$B$73,MATCH(C8862,'Curva Juros'!$A$7:$A$73,1)+1) -
INDEX('Curva Juros'!$B$7:$B$73,MATCH(C8862,'Curva Juros'!$A$7:$A$73,1))) /
(INDEX('Curva Juros'!$A$7:$A$73,MATCH(C8862,'Curva Juros'!$A$7:$A$73,1)+1) -
INDEX('Curva Juros'!$A$7:$A$73,MATCH(C8862,'Curva Juros'!$A$7:$A$73,1)))</f>
        <v>7.3375619047619045</v>
      </c>
      <c r="F8862" s="24">
        <f t="shared" si="138"/>
        <v>8.2338095238095044E-4</v>
      </c>
      <c r="G8862" s="24"/>
    </row>
    <row r="8863" spans="1:7" x14ac:dyDescent="0.25">
      <c r="A8863" s="6" t="s">
        <v>190</v>
      </c>
      <c r="B8863" s="7">
        <v>45912</v>
      </c>
      <c r="C8863" s="8">
        <v>2471.62</v>
      </c>
      <c r="D8863" s="20">
        <v>7.1416999999999994E-2</v>
      </c>
      <c r="E8863" s="35" cm="1">
        <f t="array" ref="E8863">INDEX('Curva Juros'!$B$7:$B$73,MATCH(C8863,'Curva Juros'!$A$7:$A$73,1)) +
(C8863-INDEX('Curva Juros'!$A$7:$A$73,MATCH(C8863,'Curva Juros'!$A$7:$A$73,1))) *
(INDEX('Curva Juros'!$B$7:$B$73,MATCH(C8863,'Curva Juros'!$A$7:$A$73,1)+1) -
INDEX('Curva Juros'!$B$7:$B$73,MATCH(C8863,'Curva Juros'!$A$7:$A$73,1))) /
(INDEX('Curva Juros'!$A$7:$A$73,MATCH(C8863,'Curva Juros'!$A$7:$A$73,1)+1) -
INDEX('Curva Juros'!$A$7:$A$73,MATCH(C8863,'Curva Juros'!$A$7:$A$73,1)))</f>
        <v>7.332819047619048</v>
      </c>
      <c r="F8863" s="24">
        <f t="shared" si="138"/>
        <v>-1.911190476190483E-3</v>
      </c>
      <c r="G8863" s="24"/>
    </row>
    <row r="8864" spans="1:7" x14ac:dyDescent="0.25">
      <c r="A8864" s="3" t="s">
        <v>190</v>
      </c>
      <c r="B8864" s="4">
        <v>45919</v>
      </c>
      <c r="C8864" s="5">
        <v>2555.9</v>
      </c>
      <c r="D8864" s="19">
        <v>7.1115999999999999E-2</v>
      </c>
      <c r="E8864" s="35" cm="1">
        <f t="array" ref="E8864">INDEX('Curva Juros'!$B$7:$B$73,MATCH(C8864,'Curva Juros'!$A$7:$A$73,1)) +
(C8864-INDEX('Curva Juros'!$A$7:$A$73,MATCH(C8864,'Curva Juros'!$A$7:$A$73,1))) *
(INDEX('Curva Juros'!$B$7:$B$73,MATCH(C8864,'Curva Juros'!$A$7:$A$73,1)+1) -
INDEX('Curva Juros'!$B$7:$B$73,MATCH(C8864,'Curva Juros'!$A$7:$A$73,1))) /
(INDEX('Curva Juros'!$A$7:$A$73,MATCH(C8864,'Curva Juros'!$A$7:$A$73,1)+1) -
INDEX('Curva Juros'!$A$7:$A$73,MATCH(C8864,'Curva Juros'!$A$7:$A$73,1)))</f>
        <v>7.3131227777777781</v>
      </c>
      <c r="F8864" s="24">
        <f t="shared" si="138"/>
        <v>-2.0152277777777811E-3</v>
      </c>
      <c r="G8864" s="24"/>
    </row>
    <row r="8865" spans="1:7" x14ac:dyDescent="0.25">
      <c r="A8865" s="6" t="s">
        <v>190</v>
      </c>
      <c r="B8865" s="7">
        <v>45926</v>
      </c>
      <c r="C8865" s="8">
        <v>2563.35</v>
      </c>
      <c r="D8865" s="20">
        <v>6.9642999999999997E-2</v>
      </c>
      <c r="E8865" s="35" cm="1">
        <f t="array" ref="E8865">INDEX('Curva Juros'!$B$7:$B$73,MATCH(C8865,'Curva Juros'!$A$7:$A$73,1)) +
(C8865-INDEX('Curva Juros'!$A$7:$A$73,MATCH(C8865,'Curva Juros'!$A$7:$A$73,1))) *
(INDEX('Curva Juros'!$B$7:$B$73,MATCH(C8865,'Curva Juros'!$A$7:$A$73,1)+1) -
INDEX('Curva Juros'!$B$7:$B$73,MATCH(C8865,'Curva Juros'!$A$7:$A$73,1))) /
(INDEX('Curva Juros'!$A$7:$A$73,MATCH(C8865,'Curva Juros'!$A$7:$A$73,1)+1) -
INDEX('Curva Juros'!$A$7:$A$73,MATCH(C8865,'Curva Juros'!$A$7:$A$73,1)))</f>
        <v>7.3114258333333337</v>
      </c>
      <c r="F8865" s="24">
        <f t="shared" si="138"/>
        <v>-3.471258333333338E-3</v>
      </c>
      <c r="G8865" s="24"/>
    </row>
    <row r="8866" spans="1:7" x14ac:dyDescent="0.25">
      <c r="A8866" s="3" t="s">
        <v>190</v>
      </c>
      <c r="B8866" s="4">
        <v>45933</v>
      </c>
      <c r="C8866" s="5">
        <v>2559.61</v>
      </c>
      <c r="D8866" s="19">
        <v>6.9494E-2</v>
      </c>
      <c r="E8866" s="35" cm="1">
        <f t="array" ref="E8866">INDEX('Curva Juros'!$B$7:$B$73,MATCH(C8866,'Curva Juros'!$A$7:$A$73,1)) +
(C8866-INDEX('Curva Juros'!$A$7:$A$73,MATCH(C8866,'Curva Juros'!$A$7:$A$73,1))) *
(INDEX('Curva Juros'!$B$7:$B$73,MATCH(C8866,'Curva Juros'!$A$7:$A$73,1)+1) -
INDEX('Curva Juros'!$B$7:$B$73,MATCH(C8866,'Curva Juros'!$A$7:$A$73,1))) /
(INDEX('Curva Juros'!$A$7:$A$73,MATCH(C8866,'Curva Juros'!$A$7:$A$73,1)+1) -
INDEX('Curva Juros'!$A$7:$A$73,MATCH(C8866,'Curva Juros'!$A$7:$A$73,1)))</f>
        <v>7.3122777222222224</v>
      </c>
      <c r="F8866" s="24">
        <f t="shared" si="138"/>
        <v>-3.6287772222222264E-3</v>
      </c>
      <c r="G8866" s="24"/>
    </row>
    <row r="8867" spans="1:7" x14ac:dyDescent="0.25">
      <c r="A8867" s="6" t="s">
        <v>190</v>
      </c>
      <c r="B8867" s="7">
        <v>45940</v>
      </c>
      <c r="C8867" s="8">
        <v>2548.14</v>
      </c>
      <c r="D8867" s="20">
        <v>7.0259000000000002E-2</v>
      </c>
      <c r="E8867" s="35" cm="1">
        <f t="array" ref="E8867">INDEX('Curva Juros'!$B$7:$B$73,MATCH(C8867,'Curva Juros'!$A$7:$A$73,1)) +
(C8867-INDEX('Curva Juros'!$A$7:$A$73,MATCH(C8867,'Curva Juros'!$A$7:$A$73,1))) *
(INDEX('Curva Juros'!$B$7:$B$73,MATCH(C8867,'Curva Juros'!$A$7:$A$73,1)+1) -
INDEX('Curva Juros'!$B$7:$B$73,MATCH(C8867,'Curva Juros'!$A$7:$A$73,1))) /
(INDEX('Curva Juros'!$A$7:$A$73,MATCH(C8867,'Curva Juros'!$A$7:$A$73,1)+1) -
INDEX('Curva Juros'!$A$7:$A$73,MATCH(C8867,'Curva Juros'!$A$7:$A$73,1)))</f>
        <v>7.3148903333333335</v>
      </c>
      <c r="F8867" s="24">
        <f t="shared" si="138"/>
        <v>-2.8899033333333324E-3</v>
      </c>
      <c r="G8867" s="24"/>
    </row>
    <row r="8868" spans="1:7" x14ac:dyDescent="0.25">
      <c r="A8868" s="3" t="s">
        <v>190</v>
      </c>
      <c r="B8868" s="4">
        <v>45947</v>
      </c>
      <c r="C8868" s="5">
        <v>2537.41</v>
      </c>
      <c r="D8868" s="19">
        <v>7.0937E-2</v>
      </c>
      <c r="E8868" s="35" cm="1">
        <f t="array" ref="E8868">INDEX('Curva Juros'!$B$7:$B$73,MATCH(C8868,'Curva Juros'!$A$7:$A$73,1)) +
(C8868-INDEX('Curva Juros'!$A$7:$A$73,MATCH(C8868,'Curva Juros'!$A$7:$A$73,1))) *
(INDEX('Curva Juros'!$B$7:$B$73,MATCH(C8868,'Curva Juros'!$A$7:$A$73,1)+1) -
INDEX('Curva Juros'!$B$7:$B$73,MATCH(C8868,'Curva Juros'!$A$7:$A$73,1))) /
(INDEX('Curva Juros'!$A$7:$A$73,MATCH(C8868,'Curva Juros'!$A$7:$A$73,1)+1) -
INDEX('Curva Juros'!$A$7:$A$73,MATCH(C8868,'Curva Juros'!$A$7:$A$73,1)))</f>
        <v>7.3173343888888889</v>
      </c>
      <c r="F8868" s="24">
        <f t="shared" si="138"/>
        <v>-2.2363438888888948E-3</v>
      </c>
      <c r="G8868" s="24"/>
    </row>
    <row r="8869" spans="1:7" x14ac:dyDescent="0.25">
      <c r="A8869" s="6" t="s">
        <v>190</v>
      </c>
      <c r="B8869" s="7">
        <v>45954</v>
      </c>
      <c r="C8869" s="8">
        <v>2540.06</v>
      </c>
      <c r="D8869" s="20">
        <v>7.0031999999999997E-2</v>
      </c>
      <c r="E8869" s="35" cm="1">
        <f t="array" ref="E8869">INDEX('Curva Juros'!$B$7:$B$73,MATCH(C8869,'Curva Juros'!$A$7:$A$73,1)) +
(C8869-INDEX('Curva Juros'!$A$7:$A$73,MATCH(C8869,'Curva Juros'!$A$7:$A$73,1))) *
(INDEX('Curva Juros'!$B$7:$B$73,MATCH(C8869,'Curva Juros'!$A$7:$A$73,1)+1) -
INDEX('Curva Juros'!$B$7:$B$73,MATCH(C8869,'Curva Juros'!$A$7:$A$73,1))) /
(INDEX('Curva Juros'!$A$7:$A$73,MATCH(C8869,'Curva Juros'!$A$7:$A$73,1)+1) -
INDEX('Curva Juros'!$A$7:$A$73,MATCH(C8869,'Curva Juros'!$A$7:$A$73,1)))</f>
        <v>7.3167307777777779</v>
      </c>
      <c r="F8869" s="24">
        <f t="shared" si="138"/>
        <v>-3.1353077777777766E-3</v>
      </c>
      <c r="G8869" s="24"/>
    </row>
    <row r="8870" spans="1:7" x14ac:dyDescent="0.25">
      <c r="A8870" s="3" t="s">
        <v>190</v>
      </c>
      <c r="B8870" s="4">
        <v>45961</v>
      </c>
      <c r="C8870" s="5">
        <v>2513.62</v>
      </c>
      <c r="D8870" s="19">
        <v>7.2567999999999994E-2</v>
      </c>
      <c r="E8870" s="35" cm="1">
        <f t="array" ref="E8870">INDEX('Curva Juros'!$B$7:$B$73,MATCH(C8870,'Curva Juros'!$A$7:$A$73,1)) +
(C8870-INDEX('Curva Juros'!$A$7:$A$73,MATCH(C8870,'Curva Juros'!$A$7:$A$73,1))) *
(INDEX('Curva Juros'!$B$7:$B$73,MATCH(C8870,'Curva Juros'!$A$7:$A$73,1)+1) -
INDEX('Curva Juros'!$B$7:$B$73,MATCH(C8870,'Curva Juros'!$A$7:$A$73,1))) /
(INDEX('Curva Juros'!$A$7:$A$73,MATCH(C8870,'Curva Juros'!$A$7:$A$73,1)+1) -
INDEX('Curva Juros'!$A$7:$A$73,MATCH(C8870,'Curva Juros'!$A$7:$A$73,1)))</f>
        <v>7.3228190476190473</v>
      </c>
      <c r="F8870" s="24">
        <f t="shared" si="138"/>
        <v>-6.6019047619048088E-4</v>
      </c>
      <c r="G8870" s="24"/>
    </row>
    <row r="8871" spans="1:7" x14ac:dyDescent="0.25">
      <c r="A8871" s="6" t="s">
        <v>190</v>
      </c>
      <c r="B8871" s="7">
        <v>45968</v>
      </c>
      <c r="C8871" s="8">
        <v>2517.0500000000002</v>
      </c>
      <c r="D8871" s="20">
        <v>7.1570999999999996E-2</v>
      </c>
      <c r="E8871" s="35" cm="1">
        <f t="array" ref="E8871">INDEX('Curva Juros'!$B$7:$B$73,MATCH(C8871,'Curva Juros'!$A$7:$A$73,1)) +
(C8871-INDEX('Curva Juros'!$A$7:$A$73,MATCH(C8871,'Curva Juros'!$A$7:$A$73,1))) *
(INDEX('Curva Juros'!$B$7:$B$73,MATCH(C8871,'Curva Juros'!$A$7:$A$73,1)+1) -
INDEX('Curva Juros'!$B$7:$B$73,MATCH(C8871,'Curva Juros'!$A$7:$A$73,1))) /
(INDEX('Curva Juros'!$A$7:$A$73,MATCH(C8871,'Curva Juros'!$A$7:$A$73,1)+1) -
INDEX('Curva Juros'!$A$7:$A$73,MATCH(C8871,'Curva Juros'!$A$7:$A$73,1)))</f>
        <v>7.3220023809523811</v>
      </c>
      <c r="F8871" s="24">
        <f t="shared" si="138"/>
        <v>-1.6490238095238086E-3</v>
      </c>
      <c r="G8871" s="24"/>
    </row>
    <row r="8872" spans="1:7" x14ac:dyDescent="0.25">
      <c r="A8872" s="3" t="s">
        <v>190</v>
      </c>
      <c r="B8872" s="4">
        <v>45975</v>
      </c>
      <c r="C8872" s="5">
        <v>2521.75</v>
      </c>
      <c r="D8872" s="19">
        <v>7.0424E-2</v>
      </c>
      <c r="E8872" s="35" cm="1">
        <f t="array" ref="E8872">INDEX('Curva Juros'!$B$7:$B$73,MATCH(C8872,'Curva Juros'!$A$7:$A$73,1)) +
(C8872-INDEX('Curva Juros'!$A$7:$A$73,MATCH(C8872,'Curva Juros'!$A$7:$A$73,1))) *
(INDEX('Curva Juros'!$B$7:$B$73,MATCH(C8872,'Curva Juros'!$A$7:$A$73,1)+1) -
INDEX('Curva Juros'!$B$7:$B$73,MATCH(C8872,'Curva Juros'!$A$7:$A$73,1))) /
(INDEX('Curva Juros'!$A$7:$A$73,MATCH(C8872,'Curva Juros'!$A$7:$A$73,1)+1) -
INDEX('Curva Juros'!$A$7:$A$73,MATCH(C8872,'Curva Juros'!$A$7:$A$73,1)))</f>
        <v>7.3209013888888892</v>
      </c>
      <c r="F8872" s="24">
        <f t="shared" si="138"/>
        <v>-2.7850138888888959E-3</v>
      </c>
      <c r="G8872" s="24"/>
    </row>
    <row r="8873" spans="1:7" x14ac:dyDescent="0.25">
      <c r="A8873" s="6" t="s">
        <v>190</v>
      </c>
      <c r="B8873" s="7">
        <v>45982</v>
      </c>
      <c r="C8873" s="8">
        <v>2511.7399999999998</v>
      </c>
      <c r="D8873" s="20">
        <v>7.1135000000000004E-2</v>
      </c>
      <c r="E8873" s="35" cm="1">
        <f t="array" ref="E8873">INDEX('Curva Juros'!$B$7:$B$73,MATCH(C8873,'Curva Juros'!$A$7:$A$73,1)) +
(C8873-INDEX('Curva Juros'!$A$7:$A$73,MATCH(C8873,'Curva Juros'!$A$7:$A$73,1))) *
(INDEX('Curva Juros'!$B$7:$B$73,MATCH(C8873,'Curva Juros'!$A$7:$A$73,1)+1) -
INDEX('Curva Juros'!$B$7:$B$73,MATCH(C8873,'Curva Juros'!$A$7:$A$73,1))) /
(INDEX('Curva Juros'!$A$7:$A$73,MATCH(C8873,'Curva Juros'!$A$7:$A$73,1)+1) -
INDEX('Curva Juros'!$A$7:$A$73,MATCH(C8873,'Curva Juros'!$A$7:$A$73,1)))</f>
        <v>7.323266666666667</v>
      </c>
      <c r="F8873" s="24">
        <f t="shared" si="138"/>
        <v>-2.0976666666666643E-3</v>
      </c>
      <c r="G8873" s="24"/>
    </row>
    <row r="8874" spans="1:7" x14ac:dyDescent="0.25">
      <c r="A8874" s="3" t="s">
        <v>190</v>
      </c>
      <c r="B8874" s="4">
        <v>45989</v>
      </c>
      <c r="C8874" s="5">
        <v>2514.41</v>
      </c>
      <c r="D8874" s="19">
        <v>7.0226999999999998E-2</v>
      </c>
      <c r="E8874" s="35" cm="1">
        <f t="array" ref="E8874">INDEX('Curva Juros'!$B$7:$B$73,MATCH(C8874,'Curva Juros'!$A$7:$A$73,1)) +
(C8874-INDEX('Curva Juros'!$A$7:$A$73,MATCH(C8874,'Curva Juros'!$A$7:$A$73,1))) *
(INDEX('Curva Juros'!$B$7:$B$73,MATCH(C8874,'Curva Juros'!$A$7:$A$73,1)+1) -
INDEX('Curva Juros'!$B$7:$B$73,MATCH(C8874,'Curva Juros'!$A$7:$A$73,1))) /
(INDEX('Curva Juros'!$A$7:$A$73,MATCH(C8874,'Curva Juros'!$A$7:$A$73,1)+1) -
INDEX('Curva Juros'!$A$7:$A$73,MATCH(C8874,'Curva Juros'!$A$7:$A$73,1)))</f>
        <v>7.3226309523809521</v>
      </c>
      <c r="F8874" s="24">
        <f t="shared" si="138"/>
        <v>-2.9993095238095291E-3</v>
      </c>
      <c r="G8874" s="24"/>
    </row>
    <row r="8875" spans="1:7" x14ac:dyDescent="0.25">
      <c r="A8875" s="6" t="s">
        <v>190</v>
      </c>
      <c r="B8875" s="7">
        <v>45996</v>
      </c>
      <c r="C8875" s="8">
        <v>2507.83</v>
      </c>
      <c r="D8875" s="20">
        <v>7.0414000000000004E-2</v>
      </c>
      <c r="E8875" s="35" cm="1">
        <f t="array" ref="E8875">INDEX('Curva Juros'!$B$7:$B$73,MATCH(C8875,'Curva Juros'!$A$7:$A$73,1)) +
(C8875-INDEX('Curva Juros'!$A$7:$A$73,MATCH(C8875,'Curva Juros'!$A$7:$A$73,1))) *
(INDEX('Curva Juros'!$B$7:$B$73,MATCH(C8875,'Curva Juros'!$A$7:$A$73,1)+1) -
INDEX('Curva Juros'!$B$7:$B$73,MATCH(C8875,'Curva Juros'!$A$7:$A$73,1))) /
(INDEX('Curva Juros'!$A$7:$A$73,MATCH(C8875,'Curva Juros'!$A$7:$A$73,1)+1) -
INDEX('Curva Juros'!$A$7:$A$73,MATCH(C8875,'Curva Juros'!$A$7:$A$73,1)))</f>
        <v>7.3241976190476192</v>
      </c>
      <c r="F8875" s="24">
        <f t="shared" si="138"/>
        <v>-2.8279761904761863E-3</v>
      </c>
      <c r="G8875" s="24"/>
    </row>
    <row r="8876" spans="1:7" x14ac:dyDescent="0.25">
      <c r="A8876" s="3" t="s">
        <v>190</v>
      </c>
      <c r="B8876" s="4">
        <v>46003</v>
      </c>
      <c r="C8876" s="5">
        <v>2502.62</v>
      </c>
      <c r="D8876" s="19">
        <v>7.0439000000000002E-2</v>
      </c>
      <c r="E8876" s="35" cm="1">
        <f t="array" ref="E8876">INDEX('Curva Juros'!$B$7:$B$73,MATCH(C8876,'Curva Juros'!$A$7:$A$73,1)) +
(C8876-INDEX('Curva Juros'!$A$7:$A$73,MATCH(C8876,'Curva Juros'!$A$7:$A$73,1))) *
(INDEX('Curva Juros'!$B$7:$B$73,MATCH(C8876,'Curva Juros'!$A$7:$A$73,1)+1) -
INDEX('Curva Juros'!$B$7:$B$73,MATCH(C8876,'Curva Juros'!$A$7:$A$73,1))) /
(INDEX('Curva Juros'!$A$7:$A$73,MATCH(C8876,'Curva Juros'!$A$7:$A$73,1)+1) -
INDEX('Curva Juros'!$A$7:$A$73,MATCH(C8876,'Curva Juros'!$A$7:$A$73,1)))</f>
        <v>7.3254380952380949</v>
      </c>
      <c r="F8876" s="24">
        <f t="shared" si="138"/>
        <v>-2.8153809523809442E-3</v>
      </c>
      <c r="G8876" s="24"/>
    </row>
    <row r="8877" spans="1:7" x14ac:dyDescent="0.25">
      <c r="A8877" s="6" t="s">
        <v>190</v>
      </c>
      <c r="B8877" s="7">
        <v>46010</v>
      </c>
      <c r="C8877" s="8">
        <v>2483.0100000000002</v>
      </c>
      <c r="D8877" s="20">
        <v>7.2167999999999996E-2</v>
      </c>
      <c r="E8877" s="35" cm="1">
        <f t="array" ref="E8877">INDEX('Curva Juros'!$B$7:$B$73,MATCH(C8877,'Curva Juros'!$A$7:$A$73,1)) +
(C8877-INDEX('Curva Juros'!$A$7:$A$73,MATCH(C8877,'Curva Juros'!$A$7:$A$73,1))) *
(INDEX('Curva Juros'!$B$7:$B$73,MATCH(C8877,'Curva Juros'!$A$7:$A$73,1)+1) -
INDEX('Curva Juros'!$B$7:$B$73,MATCH(C8877,'Curva Juros'!$A$7:$A$73,1))) /
(INDEX('Curva Juros'!$A$7:$A$73,MATCH(C8877,'Curva Juros'!$A$7:$A$73,1)+1) -
INDEX('Curva Juros'!$A$7:$A$73,MATCH(C8877,'Curva Juros'!$A$7:$A$73,1)))</f>
        <v>7.3301071428571429</v>
      </c>
      <c r="F8877" s="24">
        <f t="shared" si="138"/>
        <v>-1.1330714285714277E-3</v>
      </c>
      <c r="G8877" s="24"/>
    </row>
    <row r="8878" spans="1:7" x14ac:dyDescent="0.25">
      <c r="A8878" s="3" t="s">
        <v>190</v>
      </c>
      <c r="B8878" s="4">
        <v>46017</v>
      </c>
      <c r="C8878" s="5">
        <v>2477.71</v>
      </c>
      <c r="D8878" s="19">
        <v>7.2320999999999996E-2</v>
      </c>
      <c r="E8878" s="35" cm="1">
        <f t="array" ref="E8878">INDEX('Curva Juros'!$B$7:$B$73,MATCH(C8878,'Curva Juros'!$A$7:$A$73,1)) +
(C8878-INDEX('Curva Juros'!$A$7:$A$73,MATCH(C8878,'Curva Juros'!$A$7:$A$73,1))) *
(INDEX('Curva Juros'!$B$7:$B$73,MATCH(C8878,'Curva Juros'!$A$7:$A$73,1)+1) -
INDEX('Curva Juros'!$B$7:$B$73,MATCH(C8878,'Curva Juros'!$A$7:$A$73,1))) /
(INDEX('Curva Juros'!$A$7:$A$73,MATCH(C8878,'Curva Juros'!$A$7:$A$73,1)+1) -
INDEX('Curva Juros'!$A$7:$A$73,MATCH(C8878,'Curva Juros'!$A$7:$A$73,1)))</f>
        <v>7.3313690476190478</v>
      </c>
      <c r="F8878" s="24">
        <f t="shared" si="138"/>
        <v>-9.9269047619048034E-4</v>
      </c>
      <c r="G8878" s="24"/>
    </row>
    <row r="8879" spans="1:7" x14ac:dyDescent="0.25">
      <c r="A8879" s="6" t="s">
        <v>190</v>
      </c>
      <c r="B8879" s="7">
        <v>46024</v>
      </c>
      <c r="C8879" s="8">
        <v>2471.21</v>
      </c>
      <c r="D8879" s="20">
        <v>7.2617000000000001E-2</v>
      </c>
      <c r="E8879" s="35" cm="1">
        <f t="array" ref="E8879">INDEX('Curva Juros'!$B$7:$B$73,MATCH(C8879,'Curva Juros'!$A$7:$A$73,1)) +
(C8879-INDEX('Curva Juros'!$A$7:$A$73,MATCH(C8879,'Curva Juros'!$A$7:$A$73,1))) *
(INDEX('Curva Juros'!$B$7:$B$73,MATCH(C8879,'Curva Juros'!$A$7:$A$73,1)+1) -
INDEX('Curva Juros'!$B$7:$B$73,MATCH(C8879,'Curva Juros'!$A$7:$A$73,1))) /
(INDEX('Curva Juros'!$A$7:$A$73,MATCH(C8879,'Curva Juros'!$A$7:$A$73,1)+1) -
INDEX('Curva Juros'!$A$7:$A$73,MATCH(C8879,'Curva Juros'!$A$7:$A$73,1)))</f>
        <v>7.3329166666666667</v>
      </c>
      <c r="F8879" s="24">
        <f t="shared" si="138"/>
        <v>-7.121666666666665E-4</v>
      </c>
      <c r="G8879" s="24"/>
    </row>
    <row r="8880" spans="1:7" x14ac:dyDescent="0.25">
      <c r="A8880" s="3" t="s">
        <v>190</v>
      </c>
      <c r="B8880" s="4">
        <v>46031</v>
      </c>
      <c r="C8880" s="5">
        <v>2462.36</v>
      </c>
      <c r="D8880" s="19">
        <v>7.3071999999999998E-2</v>
      </c>
      <c r="E8880" s="35" cm="1">
        <f t="array" ref="E8880">INDEX('Curva Juros'!$B$7:$B$73,MATCH(C8880,'Curva Juros'!$A$7:$A$73,1)) +
(C8880-INDEX('Curva Juros'!$A$7:$A$73,MATCH(C8880,'Curva Juros'!$A$7:$A$73,1))) *
(INDEX('Curva Juros'!$B$7:$B$73,MATCH(C8880,'Curva Juros'!$A$7:$A$73,1)+1) -
INDEX('Curva Juros'!$B$7:$B$73,MATCH(C8880,'Curva Juros'!$A$7:$A$73,1))) /
(INDEX('Curva Juros'!$A$7:$A$73,MATCH(C8880,'Curva Juros'!$A$7:$A$73,1)+1) -
INDEX('Curva Juros'!$A$7:$A$73,MATCH(C8880,'Curva Juros'!$A$7:$A$73,1)))</f>
        <v>7.3350238095238094</v>
      </c>
      <c r="F8880" s="24">
        <f t="shared" si="138"/>
        <v>-2.7823809523809528E-4</v>
      </c>
      <c r="G8880" s="24"/>
    </row>
    <row r="8881" spans="1:7" x14ac:dyDescent="0.25">
      <c r="A8881" s="6" t="s">
        <v>190</v>
      </c>
      <c r="B8881" s="7">
        <v>46038</v>
      </c>
      <c r="C8881" s="8">
        <v>2457.5300000000002</v>
      </c>
      <c r="D8881" s="20">
        <v>7.3052000000000006E-2</v>
      </c>
      <c r="E8881" s="35" cm="1">
        <f t="array" ref="E8881">INDEX('Curva Juros'!$B$7:$B$73,MATCH(C8881,'Curva Juros'!$A$7:$A$73,1)) +
(C8881-INDEX('Curva Juros'!$A$7:$A$73,MATCH(C8881,'Curva Juros'!$A$7:$A$73,1))) *
(INDEX('Curva Juros'!$B$7:$B$73,MATCH(C8881,'Curva Juros'!$A$7:$A$73,1)+1) -
INDEX('Curva Juros'!$B$7:$B$73,MATCH(C8881,'Curva Juros'!$A$7:$A$73,1))) /
(INDEX('Curva Juros'!$A$7:$A$73,MATCH(C8881,'Curva Juros'!$A$7:$A$73,1)+1) -
INDEX('Curva Juros'!$A$7:$A$73,MATCH(C8881,'Curva Juros'!$A$7:$A$73,1)))</f>
        <v>7.3361738095238094</v>
      </c>
      <c r="F8881" s="24">
        <f t="shared" si="138"/>
        <v>-3.0973809523808515E-4</v>
      </c>
      <c r="G8881" s="24"/>
    </row>
    <row r="8882" spans="1:7" x14ac:dyDescent="0.25">
      <c r="A8882" s="3" t="s">
        <v>190</v>
      </c>
      <c r="B8882" s="4">
        <v>46045</v>
      </c>
      <c r="C8882" s="5">
        <v>2474.11</v>
      </c>
      <c r="D8882" s="19">
        <v>7.0499999999999993E-2</v>
      </c>
      <c r="E8882" s="35" cm="1">
        <f t="array" ref="E8882">INDEX('Curva Juros'!$B$7:$B$73,MATCH(C8882,'Curva Juros'!$A$7:$A$73,1)) +
(C8882-INDEX('Curva Juros'!$A$7:$A$73,MATCH(C8882,'Curva Juros'!$A$7:$A$73,1))) *
(INDEX('Curva Juros'!$B$7:$B$73,MATCH(C8882,'Curva Juros'!$A$7:$A$73,1)+1) -
INDEX('Curva Juros'!$B$7:$B$73,MATCH(C8882,'Curva Juros'!$A$7:$A$73,1))) /
(INDEX('Curva Juros'!$A$7:$A$73,MATCH(C8882,'Curva Juros'!$A$7:$A$73,1)+1) -
INDEX('Curva Juros'!$A$7:$A$73,MATCH(C8882,'Curva Juros'!$A$7:$A$73,1)))</f>
        <v>7.3322261904761907</v>
      </c>
      <c r="F8882" s="24">
        <f t="shared" si="138"/>
        <v>-2.8222619047619107E-3</v>
      </c>
      <c r="G8882" s="24"/>
    </row>
    <row r="8883" spans="1:7" x14ac:dyDescent="0.25">
      <c r="A8883" s="6" t="s">
        <v>190</v>
      </c>
      <c r="B8883" s="7">
        <v>46052</v>
      </c>
      <c r="C8883" s="8">
        <v>2489.86</v>
      </c>
      <c r="D8883" s="20">
        <v>6.8044999999999994E-2</v>
      </c>
      <c r="E8883" s="35" cm="1">
        <f t="array" ref="E8883">INDEX('Curva Juros'!$B$7:$B$73,MATCH(C8883,'Curva Juros'!$A$7:$A$73,1)) +
(C8883-INDEX('Curva Juros'!$A$7:$A$73,MATCH(C8883,'Curva Juros'!$A$7:$A$73,1))) *
(INDEX('Curva Juros'!$B$7:$B$73,MATCH(C8883,'Curva Juros'!$A$7:$A$73,1)+1) -
INDEX('Curva Juros'!$B$7:$B$73,MATCH(C8883,'Curva Juros'!$A$7:$A$73,1))) /
(INDEX('Curva Juros'!$A$7:$A$73,MATCH(C8883,'Curva Juros'!$A$7:$A$73,1)+1) -
INDEX('Curva Juros'!$A$7:$A$73,MATCH(C8883,'Curva Juros'!$A$7:$A$73,1)))</f>
        <v>7.3284761904761906</v>
      </c>
      <c r="F8883" s="24">
        <f t="shared" si="138"/>
        <v>-5.2397619047619137E-3</v>
      </c>
      <c r="G8883" s="24"/>
    </row>
    <row r="8884" spans="1:7" x14ac:dyDescent="0.25">
      <c r="A8884" s="3" t="s">
        <v>190</v>
      </c>
      <c r="B8884" s="4">
        <v>46059</v>
      </c>
      <c r="C8884" s="5">
        <v>2479.15</v>
      </c>
      <c r="D8884" s="19">
        <v>6.8720000000000003E-2</v>
      </c>
      <c r="E8884" s="35" cm="1">
        <f t="array" ref="E8884">INDEX('Curva Juros'!$B$7:$B$73,MATCH(C8884,'Curva Juros'!$A$7:$A$73,1)) +
(C8884-INDEX('Curva Juros'!$A$7:$A$73,MATCH(C8884,'Curva Juros'!$A$7:$A$73,1))) *
(INDEX('Curva Juros'!$B$7:$B$73,MATCH(C8884,'Curva Juros'!$A$7:$A$73,1)+1) -
INDEX('Curva Juros'!$B$7:$B$73,MATCH(C8884,'Curva Juros'!$A$7:$A$73,1))) /
(INDEX('Curva Juros'!$A$7:$A$73,MATCH(C8884,'Curva Juros'!$A$7:$A$73,1)+1) -
INDEX('Curva Juros'!$A$7:$A$73,MATCH(C8884,'Curva Juros'!$A$7:$A$73,1)))</f>
        <v>7.3310261904761909</v>
      </c>
      <c r="F8884" s="24">
        <f t="shared" si="138"/>
        <v>-4.5902619047619025E-3</v>
      </c>
      <c r="G8884" s="24"/>
    </row>
    <row r="8885" spans="1:7" x14ac:dyDescent="0.25">
      <c r="A8885" s="6" t="s">
        <v>190</v>
      </c>
      <c r="B8885" s="7">
        <v>46066</v>
      </c>
      <c r="C8885" s="8">
        <v>2478.77</v>
      </c>
      <c r="D8885" s="20">
        <v>6.8173999999999998E-2</v>
      </c>
      <c r="E8885" s="35" cm="1">
        <f t="array" ref="E8885">INDEX('Curva Juros'!$B$7:$B$73,MATCH(C8885,'Curva Juros'!$A$7:$A$73,1)) +
(C8885-INDEX('Curva Juros'!$A$7:$A$73,MATCH(C8885,'Curva Juros'!$A$7:$A$73,1))) *
(INDEX('Curva Juros'!$B$7:$B$73,MATCH(C8885,'Curva Juros'!$A$7:$A$73,1)+1) -
INDEX('Curva Juros'!$B$7:$B$73,MATCH(C8885,'Curva Juros'!$A$7:$A$73,1))) /
(INDEX('Curva Juros'!$A$7:$A$73,MATCH(C8885,'Curva Juros'!$A$7:$A$73,1)+1) -
INDEX('Curva Juros'!$A$7:$A$73,MATCH(C8885,'Curva Juros'!$A$7:$A$73,1)))</f>
        <v>7.3311166666666665</v>
      </c>
      <c r="F8885" s="24">
        <f t="shared" si="138"/>
        <v>-5.1371666666666649E-3</v>
      </c>
      <c r="G8885" s="24"/>
    </row>
    <row r="8886" spans="1:7" x14ac:dyDescent="0.25">
      <c r="A8886" s="3" t="s">
        <v>190</v>
      </c>
      <c r="B8886" s="4">
        <v>46073</v>
      </c>
      <c r="C8886" s="5">
        <v>2476.06</v>
      </c>
      <c r="D8886" s="19">
        <v>6.8140000000000006E-2</v>
      </c>
      <c r="E8886" s="35" cm="1">
        <f t="array" ref="E8886">INDEX('Curva Juros'!$B$7:$B$73,MATCH(C8886,'Curva Juros'!$A$7:$A$73,1)) +
(C8886-INDEX('Curva Juros'!$A$7:$A$73,MATCH(C8886,'Curva Juros'!$A$7:$A$73,1))) *
(INDEX('Curva Juros'!$B$7:$B$73,MATCH(C8886,'Curva Juros'!$A$7:$A$73,1)+1) -
INDEX('Curva Juros'!$B$7:$B$73,MATCH(C8886,'Curva Juros'!$A$7:$A$73,1))) /
(INDEX('Curva Juros'!$A$7:$A$73,MATCH(C8886,'Curva Juros'!$A$7:$A$73,1)+1) -
INDEX('Curva Juros'!$A$7:$A$73,MATCH(C8886,'Curva Juros'!$A$7:$A$73,1)))</f>
        <v>7.3317619047619047</v>
      </c>
      <c r="F8886" s="24">
        <f t="shared" si="138"/>
        <v>-5.177619047619042E-3</v>
      </c>
      <c r="G8886" s="24"/>
    </row>
    <row r="8887" spans="1:7" x14ac:dyDescent="0.25">
      <c r="A8887" s="6" t="s">
        <v>190</v>
      </c>
      <c r="B8887" s="7">
        <v>46080</v>
      </c>
      <c r="C8887" s="8">
        <v>2481.92</v>
      </c>
      <c r="D8887" s="20">
        <v>6.6854999999999998E-2</v>
      </c>
      <c r="E8887" s="35" cm="1">
        <f t="array" ref="E8887">INDEX('Curva Juros'!$B$7:$B$73,MATCH(C8887,'Curva Juros'!$A$7:$A$73,1)) +
(C8887-INDEX('Curva Juros'!$A$7:$A$73,MATCH(C8887,'Curva Juros'!$A$7:$A$73,1))) *
(INDEX('Curva Juros'!$B$7:$B$73,MATCH(C8887,'Curva Juros'!$A$7:$A$73,1)+1) -
INDEX('Curva Juros'!$B$7:$B$73,MATCH(C8887,'Curva Juros'!$A$7:$A$73,1))) /
(INDEX('Curva Juros'!$A$7:$A$73,MATCH(C8887,'Curva Juros'!$A$7:$A$73,1)+1) -
INDEX('Curva Juros'!$A$7:$A$73,MATCH(C8887,'Curva Juros'!$A$7:$A$73,1)))</f>
        <v>7.3303666666666665</v>
      </c>
      <c r="F8887" s="24">
        <f t="shared" si="138"/>
        <v>-6.448666666666672E-3</v>
      </c>
      <c r="G8887" s="24"/>
    </row>
    <row r="8888" spans="1:7" x14ac:dyDescent="0.25">
      <c r="A8888" s="3" t="s">
        <v>191</v>
      </c>
      <c r="B8888" s="4">
        <v>45723</v>
      </c>
      <c r="C8888" s="5">
        <v>1546.55</v>
      </c>
      <c r="D8888" s="19">
        <v>8.0859E-2</v>
      </c>
      <c r="E8888" s="35" cm="1">
        <f t="array" ref="E8888">INDEX('Curva Juros'!$B$7:$B$73,MATCH(C8888,'Curva Juros'!$A$7:$A$73,1)) +
(C8888-INDEX('Curva Juros'!$A$7:$A$73,MATCH(C8888,'Curva Juros'!$A$7:$A$73,1))) *
(INDEX('Curva Juros'!$B$7:$B$73,MATCH(C8888,'Curva Juros'!$A$7:$A$73,1)+1) -
INDEX('Curva Juros'!$B$7:$B$73,MATCH(C8888,'Curva Juros'!$A$7:$A$73,1))) /
(INDEX('Curva Juros'!$A$7:$A$73,MATCH(C8888,'Curva Juros'!$A$7:$A$73,1)+1) -
INDEX('Curva Juros'!$A$7:$A$73,MATCH(C8888,'Curva Juros'!$A$7:$A$73,1)))</f>
        <v>7.5663463888888893</v>
      </c>
      <c r="F8888" s="24">
        <f t="shared" si="138"/>
        <v>5.195536111111107E-3</v>
      </c>
      <c r="G8888" s="24"/>
    </row>
    <row r="8889" spans="1:7" x14ac:dyDescent="0.25">
      <c r="A8889" s="6" t="s">
        <v>191</v>
      </c>
      <c r="B8889" s="7">
        <v>45730</v>
      </c>
      <c r="C8889" s="8">
        <v>1542.82</v>
      </c>
      <c r="D8889" s="20">
        <v>8.0143000000000006E-2</v>
      </c>
      <c r="E8889" s="35" cm="1">
        <f t="array" ref="E8889">INDEX('Curva Juros'!$B$7:$B$73,MATCH(C8889,'Curva Juros'!$A$7:$A$73,1)) +
(C8889-INDEX('Curva Juros'!$A$7:$A$73,MATCH(C8889,'Curva Juros'!$A$7:$A$73,1))) *
(INDEX('Curva Juros'!$B$7:$B$73,MATCH(C8889,'Curva Juros'!$A$7:$A$73,1)+1) -
INDEX('Curva Juros'!$B$7:$B$73,MATCH(C8889,'Curva Juros'!$A$7:$A$73,1))) /
(INDEX('Curva Juros'!$A$7:$A$73,MATCH(C8889,'Curva Juros'!$A$7:$A$73,1)+1) -
INDEX('Curva Juros'!$A$7:$A$73,MATCH(C8889,'Curva Juros'!$A$7:$A$73,1)))</f>
        <v>7.5672374444444443</v>
      </c>
      <c r="F8889" s="24">
        <f t="shared" si="138"/>
        <v>4.4706255555555657E-3</v>
      </c>
      <c r="G8889" s="24"/>
    </row>
    <row r="8890" spans="1:7" x14ac:dyDescent="0.25">
      <c r="A8890" s="3" t="s">
        <v>191</v>
      </c>
      <c r="B8890" s="4">
        <v>45737</v>
      </c>
      <c r="C8890" s="5">
        <v>1537.28</v>
      </c>
      <c r="D8890" s="19">
        <v>8.0449999999999994E-2</v>
      </c>
      <c r="E8890" s="35" cm="1">
        <f t="array" ref="E8890">INDEX('Curva Juros'!$B$7:$B$73,MATCH(C8890,'Curva Juros'!$A$7:$A$73,1)) +
(C8890-INDEX('Curva Juros'!$A$7:$A$73,MATCH(C8890,'Curva Juros'!$A$7:$A$73,1))) *
(INDEX('Curva Juros'!$B$7:$B$73,MATCH(C8890,'Curva Juros'!$A$7:$A$73,1)+1) -
INDEX('Curva Juros'!$B$7:$B$73,MATCH(C8890,'Curva Juros'!$A$7:$A$73,1))) /
(INDEX('Curva Juros'!$A$7:$A$73,MATCH(C8890,'Curva Juros'!$A$7:$A$73,1)+1) -
INDEX('Curva Juros'!$A$7:$A$73,MATCH(C8890,'Curva Juros'!$A$7:$A$73,1)))</f>
        <v>7.5685608888888893</v>
      </c>
      <c r="F8890" s="24">
        <f t="shared" si="138"/>
        <v>4.7643911111110993E-3</v>
      </c>
      <c r="G8890" s="24"/>
    </row>
    <row r="8891" spans="1:7" x14ac:dyDescent="0.25">
      <c r="A8891" s="6" t="s">
        <v>191</v>
      </c>
      <c r="B8891" s="7">
        <v>45744</v>
      </c>
      <c r="C8891" s="8">
        <v>1532.89</v>
      </c>
      <c r="D8891" s="20">
        <v>8.0103999999999995E-2</v>
      </c>
      <c r="E8891" s="35" cm="1">
        <f t="array" ref="E8891">INDEX('Curva Juros'!$B$7:$B$73,MATCH(C8891,'Curva Juros'!$A$7:$A$73,1)) +
(C8891-INDEX('Curva Juros'!$A$7:$A$73,MATCH(C8891,'Curva Juros'!$A$7:$A$73,1))) *
(INDEX('Curva Juros'!$B$7:$B$73,MATCH(C8891,'Curva Juros'!$A$7:$A$73,1)+1) -
INDEX('Curva Juros'!$B$7:$B$73,MATCH(C8891,'Curva Juros'!$A$7:$A$73,1))) /
(INDEX('Curva Juros'!$A$7:$A$73,MATCH(C8891,'Curva Juros'!$A$7:$A$73,1)+1) -
INDEX('Curva Juros'!$A$7:$A$73,MATCH(C8891,'Curva Juros'!$A$7:$A$73,1)))</f>
        <v>7.5696096111111117</v>
      </c>
      <c r="F8891" s="24">
        <f t="shared" si="138"/>
        <v>4.4079038888888838E-3</v>
      </c>
      <c r="G8891" s="24"/>
    </row>
    <row r="8892" spans="1:7" x14ac:dyDescent="0.25">
      <c r="A8892" s="3" t="s">
        <v>191</v>
      </c>
      <c r="B8892" s="4">
        <v>45751</v>
      </c>
      <c r="C8892" s="5">
        <v>1532.36</v>
      </c>
      <c r="D8892" s="19">
        <v>7.7587000000000003E-2</v>
      </c>
      <c r="E8892" s="35" cm="1">
        <f t="array" ref="E8892">INDEX('Curva Juros'!$B$7:$B$73,MATCH(C8892,'Curva Juros'!$A$7:$A$73,1)) +
(C8892-INDEX('Curva Juros'!$A$7:$A$73,MATCH(C8892,'Curva Juros'!$A$7:$A$73,1))) *
(INDEX('Curva Juros'!$B$7:$B$73,MATCH(C8892,'Curva Juros'!$A$7:$A$73,1)+1) -
INDEX('Curva Juros'!$B$7:$B$73,MATCH(C8892,'Curva Juros'!$A$7:$A$73,1))) /
(INDEX('Curva Juros'!$A$7:$A$73,MATCH(C8892,'Curva Juros'!$A$7:$A$73,1)+1) -
INDEX('Curva Juros'!$A$7:$A$73,MATCH(C8892,'Curva Juros'!$A$7:$A$73,1)))</f>
        <v>7.5697362222222226</v>
      </c>
      <c r="F8892" s="24">
        <f t="shared" si="138"/>
        <v>1.8896377777777723E-3</v>
      </c>
      <c r="G8892" s="24"/>
    </row>
    <row r="8893" spans="1:7" x14ac:dyDescent="0.25">
      <c r="A8893" s="6" t="s">
        <v>191</v>
      </c>
      <c r="B8893" s="7">
        <v>45758</v>
      </c>
      <c r="C8893" s="8">
        <v>1524.59</v>
      </c>
      <c r="D8893" s="20">
        <v>7.9152E-2</v>
      </c>
      <c r="E8893" s="35" cm="1">
        <f t="array" ref="E8893">INDEX('Curva Juros'!$B$7:$B$73,MATCH(C8893,'Curva Juros'!$A$7:$A$73,1)) +
(C8893-INDEX('Curva Juros'!$A$7:$A$73,MATCH(C8893,'Curva Juros'!$A$7:$A$73,1))) *
(INDEX('Curva Juros'!$B$7:$B$73,MATCH(C8893,'Curva Juros'!$A$7:$A$73,1)+1) -
INDEX('Curva Juros'!$B$7:$B$73,MATCH(C8893,'Curva Juros'!$A$7:$A$73,1))) /
(INDEX('Curva Juros'!$A$7:$A$73,MATCH(C8893,'Curva Juros'!$A$7:$A$73,1)+1) -
INDEX('Curva Juros'!$A$7:$A$73,MATCH(C8893,'Curva Juros'!$A$7:$A$73,1)))</f>
        <v>7.571592388888889</v>
      </c>
      <c r="F8893" s="24">
        <f t="shared" si="138"/>
        <v>3.4360761111111165E-3</v>
      </c>
      <c r="G8893" s="24"/>
    </row>
    <row r="8894" spans="1:7" x14ac:dyDescent="0.25">
      <c r="A8894" s="3" t="s">
        <v>191</v>
      </c>
      <c r="B8894" s="4">
        <v>45764</v>
      </c>
      <c r="C8894" s="5">
        <v>1573.72</v>
      </c>
      <c r="D8894" s="19">
        <v>7.8656000000000004E-2</v>
      </c>
      <c r="E8894" s="35" cm="1">
        <f t="array" ref="E8894">INDEX('Curva Juros'!$B$7:$B$73,MATCH(C8894,'Curva Juros'!$A$7:$A$73,1)) +
(C8894-INDEX('Curva Juros'!$A$7:$A$73,MATCH(C8894,'Curva Juros'!$A$7:$A$73,1))) *
(INDEX('Curva Juros'!$B$7:$B$73,MATCH(C8894,'Curva Juros'!$A$7:$A$73,1)+1) -
INDEX('Curva Juros'!$B$7:$B$73,MATCH(C8894,'Curva Juros'!$A$7:$A$73,1))) /
(INDEX('Curva Juros'!$A$7:$A$73,MATCH(C8894,'Curva Juros'!$A$7:$A$73,1)+1) -
INDEX('Curva Juros'!$A$7:$A$73,MATCH(C8894,'Curva Juros'!$A$7:$A$73,1)))</f>
        <v>7.559855777777778</v>
      </c>
      <c r="F8894" s="24">
        <f t="shared" si="138"/>
        <v>3.0574422222222203E-3</v>
      </c>
      <c r="G8894" s="24"/>
    </row>
    <row r="8895" spans="1:7" x14ac:dyDescent="0.25">
      <c r="A8895" s="6" t="s">
        <v>191</v>
      </c>
      <c r="B8895" s="7">
        <v>45772</v>
      </c>
      <c r="C8895" s="8">
        <v>1572.09</v>
      </c>
      <c r="D8895" s="20">
        <v>7.7115000000000003E-2</v>
      </c>
      <c r="E8895" s="35" cm="1">
        <f t="array" ref="E8895">INDEX('Curva Juros'!$B$7:$B$73,MATCH(C8895,'Curva Juros'!$A$7:$A$73,1)) +
(C8895-INDEX('Curva Juros'!$A$7:$A$73,MATCH(C8895,'Curva Juros'!$A$7:$A$73,1))) *
(INDEX('Curva Juros'!$B$7:$B$73,MATCH(C8895,'Curva Juros'!$A$7:$A$73,1)+1) -
INDEX('Curva Juros'!$B$7:$B$73,MATCH(C8895,'Curva Juros'!$A$7:$A$73,1))) /
(INDEX('Curva Juros'!$A$7:$A$73,MATCH(C8895,'Curva Juros'!$A$7:$A$73,1)+1) -
INDEX('Curva Juros'!$A$7:$A$73,MATCH(C8895,'Curva Juros'!$A$7:$A$73,1)))</f>
        <v>7.5602451666666672</v>
      </c>
      <c r="F8895" s="24">
        <f t="shared" si="138"/>
        <v>1.5125483333333356E-3</v>
      </c>
      <c r="G8895" s="24"/>
    </row>
    <row r="8896" spans="1:7" x14ac:dyDescent="0.25">
      <c r="A8896" s="3" t="s">
        <v>191</v>
      </c>
      <c r="B8896" s="4">
        <v>45779</v>
      </c>
      <c r="C8896" s="5">
        <v>1568.51</v>
      </c>
      <c r="D8896" s="19">
        <v>7.6841000000000007E-2</v>
      </c>
      <c r="E8896" s="35" cm="1">
        <f t="array" ref="E8896">INDEX('Curva Juros'!$B$7:$B$73,MATCH(C8896,'Curva Juros'!$A$7:$A$73,1)) +
(C8896-INDEX('Curva Juros'!$A$7:$A$73,MATCH(C8896,'Curva Juros'!$A$7:$A$73,1))) *
(INDEX('Curva Juros'!$B$7:$B$73,MATCH(C8896,'Curva Juros'!$A$7:$A$73,1)+1) -
INDEX('Curva Juros'!$B$7:$B$73,MATCH(C8896,'Curva Juros'!$A$7:$A$73,1))) /
(INDEX('Curva Juros'!$A$7:$A$73,MATCH(C8896,'Curva Juros'!$A$7:$A$73,1)+1) -
INDEX('Curva Juros'!$A$7:$A$73,MATCH(C8896,'Curva Juros'!$A$7:$A$73,1)))</f>
        <v>7.5611003888888888</v>
      </c>
      <c r="F8896" s="24">
        <f t="shared" si="138"/>
        <v>1.2299961111111174E-3</v>
      </c>
      <c r="G8896" s="24"/>
    </row>
    <row r="8897" spans="1:7" x14ac:dyDescent="0.25">
      <c r="A8897" s="6" t="s">
        <v>191</v>
      </c>
      <c r="B8897" s="7">
        <v>45786</v>
      </c>
      <c r="C8897" s="8">
        <v>1566.24</v>
      </c>
      <c r="D8897" s="20">
        <v>7.5052999999999995E-2</v>
      </c>
      <c r="E8897" s="35" cm="1">
        <f t="array" ref="E8897">INDEX('Curva Juros'!$B$7:$B$73,MATCH(C8897,'Curva Juros'!$A$7:$A$73,1)) +
(C8897-INDEX('Curva Juros'!$A$7:$A$73,MATCH(C8897,'Curva Juros'!$A$7:$A$73,1))) *
(INDEX('Curva Juros'!$B$7:$B$73,MATCH(C8897,'Curva Juros'!$A$7:$A$73,1)+1) -
INDEX('Curva Juros'!$B$7:$B$73,MATCH(C8897,'Curva Juros'!$A$7:$A$73,1))) /
(INDEX('Curva Juros'!$A$7:$A$73,MATCH(C8897,'Curva Juros'!$A$7:$A$73,1)+1) -
INDEX('Curva Juros'!$A$7:$A$73,MATCH(C8897,'Curva Juros'!$A$7:$A$73,1)))</f>
        <v>7.5616426666666667</v>
      </c>
      <c r="F8897" s="24">
        <f t="shared" si="138"/>
        <v>-5.6342666666667207E-4</v>
      </c>
      <c r="G8897" s="24"/>
    </row>
    <row r="8898" spans="1:7" x14ac:dyDescent="0.25">
      <c r="A8898" s="3" t="s">
        <v>191</v>
      </c>
      <c r="B8898" s="4">
        <v>45793</v>
      </c>
      <c r="C8898" s="5">
        <v>1560.77</v>
      </c>
      <c r="D8898" s="19">
        <v>7.5358999999999995E-2</v>
      </c>
      <c r="E8898" s="35" cm="1">
        <f t="array" ref="E8898">INDEX('Curva Juros'!$B$7:$B$73,MATCH(C8898,'Curva Juros'!$A$7:$A$73,1)) +
(C8898-INDEX('Curva Juros'!$A$7:$A$73,MATCH(C8898,'Curva Juros'!$A$7:$A$73,1))) *
(INDEX('Curva Juros'!$B$7:$B$73,MATCH(C8898,'Curva Juros'!$A$7:$A$73,1)+1) -
INDEX('Curva Juros'!$B$7:$B$73,MATCH(C8898,'Curva Juros'!$A$7:$A$73,1))) /
(INDEX('Curva Juros'!$A$7:$A$73,MATCH(C8898,'Curva Juros'!$A$7:$A$73,1)+1) -
INDEX('Curva Juros'!$A$7:$A$73,MATCH(C8898,'Curva Juros'!$A$7:$A$73,1)))</f>
        <v>7.5629493888888888</v>
      </c>
      <c r="F8898" s="24">
        <f t="shared" si="138"/>
        <v>-2.704938888888897E-4</v>
      </c>
      <c r="G8898" s="24"/>
    </row>
    <row r="8899" spans="1:7" x14ac:dyDescent="0.25">
      <c r="A8899" s="6" t="s">
        <v>191</v>
      </c>
      <c r="B8899" s="7">
        <v>45800</v>
      </c>
      <c r="C8899" s="8">
        <v>1556.49</v>
      </c>
      <c r="D8899" s="20">
        <v>7.4889999999999998E-2</v>
      </c>
      <c r="E8899" s="35" cm="1">
        <f t="array" ref="E8899">INDEX('Curva Juros'!$B$7:$B$73,MATCH(C8899,'Curva Juros'!$A$7:$A$73,1)) +
(C8899-INDEX('Curva Juros'!$A$7:$A$73,MATCH(C8899,'Curva Juros'!$A$7:$A$73,1))) *
(INDEX('Curva Juros'!$B$7:$B$73,MATCH(C8899,'Curva Juros'!$A$7:$A$73,1)+1) -
INDEX('Curva Juros'!$B$7:$B$73,MATCH(C8899,'Curva Juros'!$A$7:$A$73,1))) /
(INDEX('Curva Juros'!$A$7:$A$73,MATCH(C8899,'Curva Juros'!$A$7:$A$73,1)+1) -
INDEX('Curva Juros'!$A$7:$A$73,MATCH(C8899,'Curva Juros'!$A$7:$A$73,1)))</f>
        <v>7.5639718333333334</v>
      </c>
      <c r="F8899" s="24">
        <f t="shared" ref="F8899:F8962" si="139">D8899-E8899/100</f>
        <v>-7.497183333333296E-4</v>
      </c>
      <c r="G8899" s="24"/>
    </row>
    <row r="8900" spans="1:7" x14ac:dyDescent="0.25">
      <c r="A8900" s="3" t="s">
        <v>191</v>
      </c>
      <c r="B8900" s="4">
        <v>45807</v>
      </c>
      <c r="C8900" s="5">
        <v>1550.94</v>
      </c>
      <c r="D8900" s="19">
        <v>7.5250999999999998E-2</v>
      </c>
      <c r="E8900" s="35" cm="1">
        <f t="array" ref="E8900">INDEX('Curva Juros'!$B$7:$B$73,MATCH(C8900,'Curva Juros'!$A$7:$A$73,1)) +
(C8900-INDEX('Curva Juros'!$A$7:$A$73,MATCH(C8900,'Curva Juros'!$A$7:$A$73,1))) *
(INDEX('Curva Juros'!$B$7:$B$73,MATCH(C8900,'Curva Juros'!$A$7:$A$73,1)+1) -
INDEX('Curva Juros'!$B$7:$B$73,MATCH(C8900,'Curva Juros'!$A$7:$A$73,1))) /
(INDEX('Curva Juros'!$A$7:$A$73,MATCH(C8900,'Curva Juros'!$A$7:$A$73,1)+1) -
INDEX('Curva Juros'!$A$7:$A$73,MATCH(C8900,'Curva Juros'!$A$7:$A$73,1)))</f>
        <v>7.5652976666666669</v>
      </c>
      <c r="F8900" s="24">
        <f t="shared" si="139"/>
        <v>-4.0197666666666465E-4</v>
      </c>
      <c r="G8900" s="24"/>
    </row>
    <row r="8901" spans="1:7" x14ac:dyDescent="0.25">
      <c r="A8901" s="6" t="s">
        <v>191</v>
      </c>
      <c r="B8901" s="7">
        <v>45814</v>
      </c>
      <c r="C8901" s="8">
        <v>1545.98</v>
      </c>
      <c r="D8901" s="20">
        <v>7.5225E-2</v>
      </c>
      <c r="E8901" s="35" cm="1">
        <f t="array" ref="E8901">INDEX('Curva Juros'!$B$7:$B$73,MATCH(C8901,'Curva Juros'!$A$7:$A$73,1)) +
(C8901-INDEX('Curva Juros'!$A$7:$A$73,MATCH(C8901,'Curva Juros'!$A$7:$A$73,1))) *
(INDEX('Curva Juros'!$B$7:$B$73,MATCH(C8901,'Curva Juros'!$A$7:$A$73,1)+1) -
INDEX('Curva Juros'!$B$7:$B$73,MATCH(C8901,'Curva Juros'!$A$7:$A$73,1))) /
(INDEX('Curva Juros'!$A$7:$A$73,MATCH(C8901,'Curva Juros'!$A$7:$A$73,1)+1) -
INDEX('Curva Juros'!$A$7:$A$73,MATCH(C8901,'Curva Juros'!$A$7:$A$73,1)))</f>
        <v>7.5664825555555559</v>
      </c>
      <c r="F8901" s="24">
        <f t="shared" si="139"/>
        <v>-4.3982555555556468E-4</v>
      </c>
      <c r="G8901" s="24"/>
    </row>
    <row r="8902" spans="1:7" x14ac:dyDescent="0.25">
      <c r="A8902" s="3" t="s">
        <v>191</v>
      </c>
      <c r="B8902" s="4">
        <v>45821</v>
      </c>
      <c r="C8902" s="5">
        <v>1540.5</v>
      </c>
      <c r="D8902" s="19">
        <v>7.5537999999999994E-2</v>
      </c>
      <c r="E8902" s="35" cm="1">
        <f t="array" ref="E8902">INDEX('Curva Juros'!$B$7:$B$73,MATCH(C8902,'Curva Juros'!$A$7:$A$73,1)) +
(C8902-INDEX('Curva Juros'!$A$7:$A$73,MATCH(C8902,'Curva Juros'!$A$7:$A$73,1))) *
(INDEX('Curva Juros'!$B$7:$B$73,MATCH(C8902,'Curva Juros'!$A$7:$A$73,1)+1) -
INDEX('Curva Juros'!$B$7:$B$73,MATCH(C8902,'Curva Juros'!$A$7:$A$73,1))) /
(INDEX('Curva Juros'!$A$7:$A$73,MATCH(C8902,'Curva Juros'!$A$7:$A$73,1)+1) -
INDEX('Curva Juros'!$A$7:$A$73,MATCH(C8902,'Curva Juros'!$A$7:$A$73,1)))</f>
        <v>7.5677916666666665</v>
      </c>
      <c r="F8902" s="24">
        <f t="shared" si="139"/>
        <v>-1.3991666666667013E-4</v>
      </c>
      <c r="G8902" s="24"/>
    </row>
    <row r="8903" spans="1:7" x14ac:dyDescent="0.25">
      <c r="A8903" s="6" t="s">
        <v>191</v>
      </c>
      <c r="B8903" s="7">
        <v>45828</v>
      </c>
      <c r="C8903" s="8">
        <v>1537.6</v>
      </c>
      <c r="D8903" s="20">
        <v>7.4815000000000006E-2</v>
      </c>
      <c r="E8903" s="35" cm="1">
        <f t="array" ref="E8903">INDEX('Curva Juros'!$B$7:$B$73,MATCH(C8903,'Curva Juros'!$A$7:$A$73,1)) +
(C8903-INDEX('Curva Juros'!$A$7:$A$73,MATCH(C8903,'Curva Juros'!$A$7:$A$73,1))) *
(INDEX('Curva Juros'!$B$7:$B$73,MATCH(C8903,'Curva Juros'!$A$7:$A$73,1)+1) -
INDEX('Curva Juros'!$B$7:$B$73,MATCH(C8903,'Curva Juros'!$A$7:$A$73,1))) /
(INDEX('Curva Juros'!$A$7:$A$73,MATCH(C8903,'Curva Juros'!$A$7:$A$73,1)+1) -
INDEX('Curva Juros'!$A$7:$A$73,MATCH(C8903,'Curva Juros'!$A$7:$A$73,1)))</f>
        <v>7.5684844444444446</v>
      </c>
      <c r="F8903" s="24">
        <f t="shared" si="139"/>
        <v>-8.6984444444443421E-4</v>
      </c>
      <c r="G8903" s="24"/>
    </row>
    <row r="8904" spans="1:7" x14ac:dyDescent="0.25">
      <c r="A8904" s="3" t="s">
        <v>191</v>
      </c>
      <c r="B8904" s="4">
        <v>45835</v>
      </c>
      <c r="C8904" s="5">
        <v>1532.7</v>
      </c>
      <c r="D8904" s="19">
        <v>7.4748999999999996E-2</v>
      </c>
      <c r="E8904" s="35" cm="1">
        <f t="array" ref="E8904">INDEX('Curva Juros'!$B$7:$B$73,MATCH(C8904,'Curva Juros'!$A$7:$A$73,1)) +
(C8904-INDEX('Curva Juros'!$A$7:$A$73,MATCH(C8904,'Curva Juros'!$A$7:$A$73,1))) *
(INDEX('Curva Juros'!$B$7:$B$73,MATCH(C8904,'Curva Juros'!$A$7:$A$73,1)+1) -
INDEX('Curva Juros'!$B$7:$B$73,MATCH(C8904,'Curva Juros'!$A$7:$A$73,1))) /
(INDEX('Curva Juros'!$A$7:$A$73,MATCH(C8904,'Curva Juros'!$A$7:$A$73,1)+1) -
INDEX('Curva Juros'!$A$7:$A$73,MATCH(C8904,'Curva Juros'!$A$7:$A$73,1)))</f>
        <v>7.569655</v>
      </c>
      <c r="F8904" s="24">
        <f t="shared" si="139"/>
        <v>-9.4755000000000533E-4</v>
      </c>
      <c r="G8904" s="24"/>
    </row>
    <row r="8905" spans="1:7" x14ac:dyDescent="0.25">
      <c r="A8905" s="6" t="s">
        <v>191</v>
      </c>
      <c r="B8905" s="7">
        <v>45842</v>
      </c>
      <c r="C8905" s="8">
        <v>1529.26</v>
      </c>
      <c r="D8905" s="20">
        <v>7.3727000000000001E-2</v>
      </c>
      <c r="E8905" s="35" cm="1">
        <f t="array" ref="E8905">INDEX('Curva Juros'!$B$7:$B$73,MATCH(C8905,'Curva Juros'!$A$7:$A$73,1)) +
(C8905-INDEX('Curva Juros'!$A$7:$A$73,MATCH(C8905,'Curva Juros'!$A$7:$A$73,1))) *
(INDEX('Curva Juros'!$B$7:$B$73,MATCH(C8905,'Curva Juros'!$A$7:$A$73,1)+1) -
INDEX('Curva Juros'!$B$7:$B$73,MATCH(C8905,'Curva Juros'!$A$7:$A$73,1))) /
(INDEX('Curva Juros'!$A$7:$A$73,MATCH(C8905,'Curva Juros'!$A$7:$A$73,1)+1) -
INDEX('Curva Juros'!$A$7:$A$73,MATCH(C8905,'Curva Juros'!$A$7:$A$73,1)))</f>
        <v>7.5704767777777784</v>
      </c>
      <c r="F8905" s="24">
        <f t="shared" si="139"/>
        <v>-1.977767777777778E-3</v>
      </c>
      <c r="G8905" s="24"/>
    </row>
    <row r="8906" spans="1:7" x14ac:dyDescent="0.25">
      <c r="A8906" s="3" t="s">
        <v>191</v>
      </c>
      <c r="B8906" s="4">
        <v>45849</v>
      </c>
      <c r="C8906" s="5">
        <v>1522.83</v>
      </c>
      <c r="D8906" s="19">
        <v>7.4664999999999995E-2</v>
      </c>
      <c r="E8906" s="35" cm="1">
        <f t="array" ref="E8906">INDEX('Curva Juros'!$B$7:$B$73,MATCH(C8906,'Curva Juros'!$A$7:$A$73,1)) +
(C8906-INDEX('Curva Juros'!$A$7:$A$73,MATCH(C8906,'Curva Juros'!$A$7:$A$73,1))) *
(INDEX('Curva Juros'!$B$7:$B$73,MATCH(C8906,'Curva Juros'!$A$7:$A$73,1)+1) -
INDEX('Curva Juros'!$B$7:$B$73,MATCH(C8906,'Curva Juros'!$A$7:$A$73,1))) /
(INDEX('Curva Juros'!$A$7:$A$73,MATCH(C8906,'Curva Juros'!$A$7:$A$73,1)+1) -
INDEX('Curva Juros'!$A$7:$A$73,MATCH(C8906,'Curva Juros'!$A$7:$A$73,1)))</f>
        <v>7.5720128333333339</v>
      </c>
      <c r="F8906" s="24">
        <f t="shared" si="139"/>
        <v>-1.0551283333333494E-3</v>
      </c>
      <c r="G8906" s="24"/>
    </row>
    <row r="8907" spans="1:7" x14ac:dyDescent="0.25">
      <c r="A8907" s="6" t="s">
        <v>191</v>
      </c>
      <c r="B8907" s="7">
        <v>45856</v>
      </c>
      <c r="C8907" s="8">
        <v>1516.19</v>
      </c>
      <c r="D8907" s="20">
        <v>7.5738E-2</v>
      </c>
      <c r="E8907" s="35" cm="1">
        <f t="array" ref="E8907">INDEX('Curva Juros'!$B$7:$B$73,MATCH(C8907,'Curva Juros'!$A$7:$A$73,1)) +
(C8907-INDEX('Curva Juros'!$A$7:$A$73,MATCH(C8907,'Curva Juros'!$A$7:$A$73,1))) *
(INDEX('Curva Juros'!$B$7:$B$73,MATCH(C8907,'Curva Juros'!$A$7:$A$73,1)+1) -
INDEX('Curva Juros'!$B$7:$B$73,MATCH(C8907,'Curva Juros'!$A$7:$A$73,1))) /
(INDEX('Curva Juros'!$A$7:$A$73,MATCH(C8907,'Curva Juros'!$A$7:$A$73,1)+1) -
INDEX('Curva Juros'!$A$7:$A$73,MATCH(C8907,'Curva Juros'!$A$7:$A$73,1)))</f>
        <v>7.5735990555555555</v>
      </c>
      <c r="F8907" s="24">
        <f t="shared" si="139"/>
        <v>2.0094444444507253E-6</v>
      </c>
      <c r="G8907" s="24"/>
    </row>
    <row r="8908" spans="1:7" x14ac:dyDescent="0.25">
      <c r="A8908" s="3" t="s">
        <v>191</v>
      </c>
      <c r="B8908" s="4">
        <v>45863</v>
      </c>
      <c r="C8908" s="5">
        <v>1509.97</v>
      </c>
      <c r="D8908" s="19">
        <v>7.6537999999999995E-2</v>
      </c>
      <c r="E8908" s="35" cm="1">
        <f t="array" ref="E8908">INDEX('Curva Juros'!$B$7:$B$73,MATCH(C8908,'Curva Juros'!$A$7:$A$73,1)) +
(C8908-INDEX('Curva Juros'!$A$7:$A$73,MATCH(C8908,'Curva Juros'!$A$7:$A$73,1))) *
(INDEX('Curva Juros'!$B$7:$B$73,MATCH(C8908,'Curva Juros'!$A$7:$A$73,1)+1) -
INDEX('Curva Juros'!$B$7:$B$73,MATCH(C8908,'Curva Juros'!$A$7:$A$73,1))) /
(INDEX('Curva Juros'!$A$7:$A$73,MATCH(C8908,'Curva Juros'!$A$7:$A$73,1)+1) -
INDEX('Curva Juros'!$A$7:$A$73,MATCH(C8908,'Curva Juros'!$A$7:$A$73,1)))</f>
        <v>7.5750414444444445</v>
      </c>
      <c r="F8908" s="24">
        <f t="shared" si="139"/>
        <v>7.8758555555555332E-4</v>
      </c>
      <c r="G8908" s="24"/>
    </row>
    <row r="8909" spans="1:7" x14ac:dyDescent="0.25">
      <c r="A8909" s="6" t="s">
        <v>191</v>
      </c>
      <c r="B8909" s="7">
        <v>45870</v>
      </c>
      <c r="C8909" s="8">
        <v>1505.35</v>
      </c>
      <c r="D8909" s="20">
        <v>7.6287999999999995E-2</v>
      </c>
      <c r="E8909" s="35" cm="1">
        <f t="array" ref="E8909">INDEX('Curva Juros'!$B$7:$B$73,MATCH(C8909,'Curva Juros'!$A$7:$A$73,1)) +
(C8909-INDEX('Curva Juros'!$A$7:$A$73,MATCH(C8909,'Curva Juros'!$A$7:$A$73,1))) *
(INDEX('Curva Juros'!$B$7:$B$73,MATCH(C8909,'Curva Juros'!$A$7:$A$73,1)+1) -
INDEX('Curva Juros'!$B$7:$B$73,MATCH(C8909,'Curva Juros'!$A$7:$A$73,1))) /
(INDEX('Curva Juros'!$A$7:$A$73,MATCH(C8909,'Curva Juros'!$A$7:$A$73,1)+1) -
INDEX('Curva Juros'!$A$7:$A$73,MATCH(C8909,'Curva Juros'!$A$7:$A$73,1)))</f>
        <v>7.5760461111111113</v>
      </c>
      <c r="F8909" s="24">
        <f t="shared" si="139"/>
        <v>5.2753888888888711E-4</v>
      </c>
      <c r="G8909" s="24"/>
    </row>
    <row r="8910" spans="1:7" x14ac:dyDescent="0.25">
      <c r="A8910" s="3" t="s">
        <v>191</v>
      </c>
      <c r="B8910" s="4">
        <v>45877</v>
      </c>
      <c r="C8910" s="5">
        <v>1504.62</v>
      </c>
      <c r="D8910" s="19">
        <v>7.3491000000000001E-2</v>
      </c>
      <c r="E8910" s="35" cm="1">
        <f t="array" ref="E8910">INDEX('Curva Juros'!$B$7:$B$73,MATCH(C8910,'Curva Juros'!$A$7:$A$73,1)) +
(C8910-INDEX('Curva Juros'!$A$7:$A$73,MATCH(C8910,'Curva Juros'!$A$7:$A$73,1))) *
(INDEX('Curva Juros'!$B$7:$B$73,MATCH(C8910,'Curva Juros'!$A$7:$A$73,1)+1) -
INDEX('Curva Juros'!$B$7:$B$73,MATCH(C8910,'Curva Juros'!$A$7:$A$73,1))) /
(INDEX('Curva Juros'!$A$7:$A$73,MATCH(C8910,'Curva Juros'!$A$7:$A$73,1)+1) -
INDEX('Curva Juros'!$A$7:$A$73,MATCH(C8910,'Curva Juros'!$A$7:$A$73,1)))</f>
        <v>7.5762048571428577</v>
      </c>
      <c r="F8910" s="24">
        <f t="shared" si="139"/>
        <v>-2.2710485714285827E-3</v>
      </c>
      <c r="G8910" s="24"/>
    </row>
    <row r="8911" spans="1:7" x14ac:dyDescent="0.25">
      <c r="A8911" s="6" t="s">
        <v>191</v>
      </c>
      <c r="B8911" s="7">
        <v>45884</v>
      </c>
      <c r="C8911" s="8">
        <v>1499.5</v>
      </c>
      <c r="D8911" s="20">
        <v>7.3567999999999995E-2</v>
      </c>
      <c r="E8911" s="35" cm="1">
        <f t="array" ref="E8911">INDEX('Curva Juros'!$B$7:$B$73,MATCH(C8911,'Curva Juros'!$A$7:$A$73,1)) +
(C8911-INDEX('Curva Juros'!$A$7:$A$73,MATCH(C8911,'Curva Juros'!$A$7:$A$73,1))) *
(INDEX('Curva Juros'!$B$7:$B$73,MATCH(C8911,'Curva Juros'!$A$7:$A$73,1)+1) -
INDEX('Curva Juros'!$B$7:$B$73,MATCH(C8911,'Curva Juros'!$A$7:$A$73,1))) /
(INDEX('Curva Juros'!$A$7:$A$73,MATCH(C8911,'Curva Juros'!$A$7:$A$73,1)+1) -
INDEX('Curva Juros'!$A$7:$A$73,MATCH(C8911,'Curva Juros'!$A$7:$A$73,1)))</f>
        <v>7.5773182539682544</v>
      </c>
      <c r="F8911" s="24">
        <f t="shared" si="139"/>
        <v>-2.2051825396825486E-3</v>
      </c>
      <c r="G8911" s="24"/>
    </row>
    <row r="8912" spans="1:7" x14ac:dyDescent="0.25">
      <c r="A8912" s="3" t="s">
        <v>191</v>
      </c>
      <c r="B8912" s="4">
        <v>45891</v>
      </c>
      <c r="C8912" s="5">
        <v>1493.2</v>
      </c>
      <c r="D8912" s="19">
        <v>7.4423000000000003E-2</v>
      </c>
      <c r="E8912" s="35" cm="1">
        <f t="array" ref="E8912">INDEX('Curva Juros'!$B$7:$B$73,MATCH(C8912,'Curva Juros'!$A$7:$A$73,1)) +
(C8912-INDEX('Curva Juros'!$A$7:$A$73,MATCH(C8912,'Curva Juros'!$A$7:$A$73,1))) *
(INDEX('Curva Juros'!$B$7:$B$73,MATCH(C8912,'Curva Juros'!$A$7:$A$73,1)+1) -
INDEX('Curva Juros'!$B$7:$B$73,MATCH(C8912,'Curva Juros'!$A$7:$A$73,1))) /
(INDEX('Curva Juros'!$A$7:$A$73,MATCH(C8912,'Curva Juros'!$A$7:$A$73,1)+1) -
INDEX('Curva Juros'!$A$7:$A$73,MATCH(C8912,'Curva Juros'!$A$7:$A$73,1)))</f>
        <v>7.5786882539682541</v>
      </c>
      <c r="F8912" s="24">
        <f t="shared" si="139"/>
        <v>-1.3638825396825316E-3</v>
      </c>
      <c r="G8912" s="24"/>
    </row>
    <row r="8913" spans="1:7" x14ac:dyDescent="0.25">
      <c r="A8913" s="6" t="s">
        <v>191</v>
      </c>
      <c r="B8913" s="7">
        <v>45898</v>
      </c>
      <c r="C8913" s="8">
        <v>1489.44</v>
      </c>
      <c r="D8913" s="20">
        <v>7.3612999999999998E-2</v>
      </c>
      <c r="E8913" s="35" cm="1">
        <f t="array" ref="E8913">INDEX('Curva Juros'!$B$7:$B$73,MATCH(C8913,'Curva Juros'!$A$7:$A$73,1)) +
(C8913-INDEX('Curva Juros'!$A$7:$A$73,MATCH(C8913,'Curva Juros'!$A$7:$A$73,1))) *
(INDEX('Curva Juros'!$B$7:$B$73,MATCH(C8913,'Curva Juros'!$A$7:$A$73,1)+1) -
INDEX('Curva Juros'!$B$7:$B$73,MATCH(C8913,'Curva Juros'!$A$7:$A$73,1))) /
(INDEX('Curva Juros'!$A$7:$A$73,MATCH(C8913,'Curva Juros'!$A$7:$A$73,1)+1) -
INDEX('Curva Juros'!$A$7:$A$73,MATCH(C8913,'Curva Juros'!$A$7:$A$73,1)))</f>
        <v>7.5795059047619047</v>
      </c>
      <c r="F8913" s="24">
        <f t="shared" si="139"/>
        <v>-2.1820590476190477E-3</v>
      </c>
      <c r="G8913" s="24"/>
    </row>
    <row r="8914" spans="1:7" x14ac:dyDescent="0.25">
      <c r="A8914" s="3" t="s">
        <v>191</v>
      </c>
      <c r="B8914" s="4">
        <v>45905</v>
      </c>
      <c r="C8914" s="5">
        <v>1483.46</v>
      </c>
      <c r="D8914" s="19">
        <v>7.4253E-2</v>
      </c>
      <c r="E8914" s="35" cm="1">
        <f t="array" ref="E8914">INDEX('Curva Juros'!$B$7:$B$73,MATCH(C8914,'Curva Juros'!$A$7:$A$73,1)) +
(C8914-INDEX('Curva Juros'!$A$7:$A$73,MATCH(C8914,'Curva Juros'!$A$7:$A$73,1))) *
(INDEX('Curva Juros'!$B$7:$B$73,MATCH(C8914,'Curva Juros'!$A$7:$A$73,1)+1) -
INDEX('Curva Juros'!$B$7:$B$73,MATCH(C8914,'Curva Juros'!$A$7:$A$73,1))) /
(INDEX('Curva Juros'!$A$7:$A$73,MATCH(C8914,'Curva Juros'!$A$7:$A$73,1)+1) -
INDEX('Curva Juros'!$A$7:$A$73,MATCH(C8914,'Curva Juros'!$A$7:$A$73,1)))</f>
        <v>7.5808063174603175</v>
      </c>
      <c r="F8914" s="24">
        <f t="shared" si="139"/>
        <v>-1.5550631746031746E-3</v>
      </c>
      <c r="G8914" s="24"/>
    </row>
    <row r="8915" spans="1:7" x14ac:dyDescent="0.25">
      <c r="A8915" s="6" t="s">
        <v>191</v>
      </c>
      <c r="B8915" s="7">
        <v>45912</v>
      </c>
      <c r="C8915" s="8">
        <v>1481.18</v>
      </c>
      <c r="D8915" s="20">
        <v>7.2470999999999994E-2</v>
      </c>
      <c r="E8915" s="35" cm="1">
        <f t="array" ref="E8915">INDEX('Curva Juros'!$B$7:$B$73,MATCH(C8915,'Curva Juros'!$A$7:$A$73,1)) +
(C8915-INDEX('Curva Juros'!$A$7:$A$73,MATCH(C8915,'Curva Juros'!$A$7:$A$73,1))) *
(INDEX('Curva Juros'!$B$7:$B$73,MATCH(C8915,'Curva Juros'!$A$7:$A$73,1)+1) -
INDEX('Curva Juros'!$B$7:$B$73,MATCH(C8915,'Curva Juros'!$A$7:$A$73,1))) /
(INDEX('Curva Juros'!$A$7:$A$73,MATCH(C8915,'Curva Juros'!$A$7:$A$73,1)+1) -
INDEX('Curva Juros'!$A$7:$A$73,MATCH(C8915,'Curva Juros'!$A$7:$A$73,1)))</f>
        <v>7.5813021269841272</v>
      </c>
      <c r="F8915" s="24">
        <f t="shared" si="139"/>
        <v>-3.3420212698412749E-3</v>
      </c>
      <c r="G8915" s="24"/>
    </row>
    <row r="8916" spans="1:7" x14ac:dyDescent="0.25">
      <c r="A8916" s="3" t="s">
        <v>191</v>
      </c>
      <c r="B8916" s="4">
        <v>45919</v>
      </c>
      <c r="C8916" s="5">
        <v>1476.71</v>
      </c>
      <c r="D8916" s="19">
        <v>7.2123000000000007E-2</v>
      </c>
      <c r="E8916" s="35" cm="1">
        <f t="array" ref="E8916">INDEX('Curva Juros'!$B$7:$B$73,MATCH(C8916,'Curva Juros'!$A$7:$A$73,1)) +
(C8916-INDEX('Curva Juros'!$A$7:$A$73,MATCH(C8916,'Curva Juros'!$A$7:$A$73,1))) *
(INDEX('Curva Juros'!$B$7:$B$73,MATCH(C8916,'Curva Juros'!$A$7:$A$73,1)+1) -
INDEX('Curva Juros'!$B$7:$B$73,MATCH(C8916,'Curva Juros'!$A$7:$A$73,1))) /
(INDEX('Curva Juros'!$A$7:$A$73,MATCH(C8916,'Curva Juros'!$A$7:$A$73,1)+1) -
INDEX('Curva Juros'!$A$7:$A$73,MATCH(C8916,'Curva Juros'!$A$7:$A$73,1)))</f>
        <v>7.5822741746031745</v>
      </c>
      <c r="F8916" s="24">
        <f t="shared" si="139"/>
        <v>-3.6997417460317428E-3</v>
      </c>
      <c r="G8916" s="24"/>
    </row>
    <row r="8917" spans="1:7" x14ac:dyDescent="0.25">
      <c r="A8917" s="6" t="s">
        <v>191</v>
      </c>
      <c r="B8917" s="7">
        <v>45926</v>
      </c>
      <c r="C8917" s="8">
        <v>1474.54</v>
      </c>
      <c r="D8917" s="20">
        <v>7.0260000000000003E-2</v>
      </c>
      <c r="E8917" s="35" cm="1">
        <f t="array" ref="E8917">INDEX('Curva Juros'!$B$7:$B$73,MATCH(C8917,'Curva Juros'!$A$7:$A$73,1)) +
(C8917-INDEX('Curva Juros'!$A$7:$A$73,MATCH(C8917,'Curva Juros'!$A$7:$A$73,1))) *
(INDEX('Curva Juros'!$B$7:$B$73,MATCH(C8917,'Curva Juros'!$A$7:$A$73,1)+1) -
INDEX('Curva Juros'!$B$7:$B$73,MATCH(C8917,'Curva Juros'!$A$7:$A$73,1))) /
(INDEX('Curva Juros'!$A$7:$A$73,MATCH(C8917,'Curva Juros'!$A$7:$A$73,1)+1) -
INDEX('Curva Juros'!$A$7:$A$73,MATCH(C8917,'Curva Juros'!$A$7:$A$73,1)))</f>
        <v>7.5827460634920634</v>
      </c>
      <c r="F8917" s="24">
        <f t="shared" si="139"/>
        <v>-5.5674606349206263E-3</v>
      </c>
      <c r="G8917" s="24"/>
    </row>
    <row r="8918" spans="1:7" x14ac:dyDescent="0.25">
      <c r="A8918" s="3" t="s">
        <v>191</v>
      </c>
      <c r="B8918" s="4">
        <v>45933</v>
      </c>
      <c r="C8918" s="5">
        <v>1467.67</v>
      </c>
      <c r="D8918" s="19">
        <v>7.1486999999999995E-2</v>
      </c>
      <c r="E8918" s="35" cm="1">
        <f t="array" ref="E8918">INDEX('Curva Juros'!$B$7:$B$73,MATCH(C8918,'Curva Juros'!$A$7:$A$73,1)) +
(C8918-INDEX('Curva Juros'!$A$7:$A$73,MATCH(C8918,'Curva Juros'!$A$7:$A$73,1))) *
(INDEX('Curva Juros'!$B$7:$B$73,MATCH(C8918,'Curva Juros'!$A$7:$A$73,1)+1) -
INDEX('Curva Juros'!$B$7:$B$73,MATCH(C8918,'Curva Juros'!$A$7:$A$73,1))) /
(INDEX('Curva Juros'!$A$7:$A$73,MATCH(C8918,'Curva Juros'!$A$7:$A$73,1)+1) -
INDEX('Curva Juros'!$A$7:$A$73,MATCH(C8918,'Curva Juros'!$A$7:$A$73,1)))</f>
        <v>7.5842400158730161</v>
      </c>
      <c r="F8918" s="24">
        <f t="shared" si="139"/>
        <v>-4.3554001587301633E-3</v>
      </c>
      <c r="G8918" s="24"/>
    </row>
    <row r="8919" spans="1:7" x14ac:dyDescent="0.25">
      <c r="A8919" s="6" t="s">
        <v>191</v>
      </c>
      <c r="B8919" s="7">
        <v>45940</v>
      </c>
      <c r="C8919" s="8">
        <v>1461.87</v>
      </c>
      <c r="D8919" s="20">
        <v>7.2012999999999994E-2</v>
      </c>
      <c r="E8919" s="35" cm="1">
        <f t="array" ref="E8919">INDEX('Curva Juros'!$B$7:$B$73,MATCH(C8919,'Curva Juros'!$A$7:$A$73,1)) +
(C8919-INDEX('Curva Juros'!$A$7:$A$73,MATCH(C8919,'Curva Juros'!$A$7:$A$73,1))) *
(INDEX('Curva Juros'!$B$7:$B$73,MATCH(C8919,'Curva Juros'!$A$7:$A$73,1)+1) -
INDEX('Curva Juros'!$B$7:$B$73,MATCH(C8919,'Curva Juros'!$A$7:$A$73,1))) /
(INDEX('Curva Juros'!$A$7:$A$73,MATCH(C8919,'Curva Juros'!$A$7:$A$73,1)+1) -
INDEX('Curva Juros'!$A$7:$A$73,MATCH(C8919,'Curva Juros'!$A$7:$A$73,1)))</f>
        <v>7.5855012857142858</v>
      </c>
      <c r="F8919" s="24">
        <f t="shared" si="139"/>
        <v>-3.8420128571428624E-3</v>
      </c>
      <c r="G8919" s="24"/>
    </row>
    <row r="8920" spans="1:7" x14ac:dyDescent="0.25">
      <c r="A8920" s="3" t="s">
        <v>191</v>
      </c>
      <c r="B8920" s="4">
        <v>45947</v>
      </c>
      <c r="C8920" s="5">
        <v>1506.17</v>
      </c>
      <c r="D8920" s="19">
        <v>7.1962999999999999E-2</v>
      </c>
      <c r="E8920" s="35" cm="1">
        <f t="array" ref="E8920">INDEX('Curva Juros'!$B$7:$B$73,MATCH(C8920,'Curva Juros'!$A$7:$A$73,1)) +
(C8920-INDEX('Curva Juros'!$A$7:$A$73,MATCH(C8920,'Curva Juros'!$A$7:$A$73,1))) *
(INDEX('Curva Juros'!$B$7:$B$73,MATCH(C8920,'Curva Juros'!$A$7:$A$73,1)+1) -
INDEX('Curva Juros'!$B$7:$B$73,MATCH(C8920,'Curva Juros'!$A$7:$A$73,1))) /
(INDEX('Curva Juros'!$A$7:$A$73,MATCH(C8920,'Curva Juros'!$A$7:$A$73,1)+1) -
INDEX('Curva Juros'!$A$7:$A$73,MATCH(C8920,'Curva Juros'!$A$7:$A$73,1)))</f>
        <v>7.5758677936507937</v>
      </c>
      <c r="F8920" s="24">
        <f t="shared" si="139"/>
        <v>-3.7956779365079379E-3</v>
      </c>
      <c r="G8920" s="24"/>
    </row>
    <row r="8921" spans="1:7" x14ac:dyDescent="0.25">
      <c r="A8921" s="6" t="s">
        <v>191</v>
      </c>
      <c r="B8921" s="7">
        <v>45954</v>
      </c>
      <c r="C8921" s="8">
        <v>1501.8</v>
      </c>
      <c r="D8921" s="20">
        <v>7.1473999999999996E-2</v>
      </c>
      <c r="E8921" s="35" cm="1">
        <f t="array" ref="E8921">INDEX('Curva Juros'!$B$7:$B$73,MATCH(C8921,'Curva Juros'!$A$7:$A$73,1)) +
(C8921-INDEX('Curva Juros'!$A$7:$A$73,MATCH(C8921,'Curva Juros'!$A$7:$A$73,1))) *
(INDEX('Curva Juros'!$B$7:$B$73,MATCH(C8921,'Curva Juros'!$A$7:$A$73,1)+1) -
INDEX('Curva Juros'!$B$7:$B$73,MATCH(C8921,'Curva Juros'!$A$7:$A$73,1))) /
(INDEX('Curva Juros'!$A$7:$A$73,MATCH(C8921,'Curva Juros'!$A$7:$A$73,1)+1) -
INDEX('Curva Juros'!$A$7:$A$73,MATCH(C8921,'Curva Juros'!$A$7:$A$73,1)))</f>
        <v>7.5768180952380959</v>
      </c>
      <c r="F8921" s="24">
        <f t="shared" si="139"/>
        <v>-4.2941809523809604E-3</v>
      </c>
      <c r="G8921" s="24"/>
    </row>
    <row r="8922" spans="1:7" x14ac:dyDescent="0.25">
      <c r="A8922" s="3" t="s">
        <v>191</v>
      </c>
      <c r="B8922" s="4">
        <v>45961</v>
      </c>
      <c r="C8922" s="5">
        <v>1495.53</v>
      </c>
      <c r="D8922" s="19">
        <v>7.2456000000000007E-2</v>
      </c>
      <c r="E8922" s="35" cm="1">
        <f t="array" ref="E8922">INDEX('Curva Juros'!$B$7:$B$73,MATCH(C8922,'Curva Juros'!$A$7:$A$73,1)) +
(C8922-INDEX('Curva Juros'!$A$7:$A$73,MATCH(C8922,'Curva Juros'!$A$7:$A$73,1))) *
(INDEX('Curva Juros'!$B$7:$B$73,MATCH(C8922,'Curva Juros'!$A$7:$A$73,1)+1) -
INDEX('Curva Juros'!$B$7:$B$73,MATCH(C8922,'Curva Juros'!$A$7:$A$73,1))) /
(INDEX('Curva Juros'!$A$7:$A$73,MATCH(C8922,'Curva Juros'!$A$7:$A$73,1)+1) -
INDEX('Curva Juros'!$A$7:$A$73,MATCH(C8922,'Curva Juros'!$A$7:$A$73,1)))</f>
        <v>7.5781815714285718</v>
      </c>
      <c r="F8922" s="24">
        <f t="shared" si="139"/>
        <v>-3.3258157142857098E-3</v>
      </c>
      <c r="G8922" s="24"/>
    </row>
    <row r="8923" spans="1:7" x14ac:dyDescent="0.25">
      <c r="A8923" s="6" t="s">
        <v>191</v>
      </c>
      <c r="B8923" s="7">
        <v>45968</v>
      </c>
      <c r="C8923" s="8">
        <v>1490.46</v>
      </c>
      <c r="D8923" s="20">
        <v>7.2511999999999993E-2</v>
      </c>
      <c r="E8923" s="35" cm="1">
        <f t="array" ref="E8923">INDEX('Curva Juros'!$B$7:$B$73,MATCH(C8923,'Curva Juros'!$A$7:$A$73,1)) +
(C8923-INDEX('Curva Juros'!$A$7:$A$73,MATCH(C8923,'Curva Juros'!$A$7:$A$73,1))) *
(INDEX('Curva Juros'!$B$7:$B$73,MATCH(C8923,'Curva Juros'!$A$7:$A$73,1)+1) -
INDEX('Curva Juros'!$B$7:$B$73,MATCH(C8923,'Curva Juros'!$A$7:$A$73,1))) /
(INDEX('Curva Juros'!$A$7:$A$73,MATCH(C8923,'Curva Juros'!$A$7:$A$73,1)+1) -
INDEX('Curva Juros'!$A$7:$A$73,MATCH(C8923,'Curva Juros'!$A$7:$A$73,1)))</f>
        <v>7.5792840952380951</v>
      </c>
      <c r="F8923" s="24">
        <f t="shared" si="139"/>
        <v>-3.280840952380959E-3</v>
      </c>
      <c r="G8923" s="24"/>
    </row>
    <row r="8924" spans="1:7" x14ac:dyDescent="0.25">
      <c r="A8924" s="3" t="s">
        <v>191</v>
      </c>
      <c r="B8924" s="4">
        <v>45975</v>
      </c>
      <c r="C8924" s="5">
        <v>1487.34</v>
      </c>
      <c r="D8924" s="19">
        <v>7.1062E-2</v>
      </c>
      <c r="E8924" s="35" cm="1">
        <f t="array" ref="E8924">INDEX('Curva Juros'!$B$7:$B$73,MATCH(C8924,'Curva Juros'!$A$7:$A$73,1)) +
(C8924-INDEX('Curva Juros'!$A$7:$A$73,MATCH(C8924,'Curva Juros'!$A$7:$A$73,1))) *
(INDEX('Curva Juros'!$B$7:$B$73,MATCH(C8924,'Curva Juros'!$A$7:$A$73,1)+1) -
INDEX('Curva Juros'!$B$7:$B$73,MATCH(C8924,'Curva Juros'!$A$7:$A$73,1))) /
(INDEX('Curva Juros'!$A$7:$A$73,MATCH(C8924,'Curva Juros'!$A$7:$A$73,1)+1) -
INDEX('Curva Juros'!$A$7:$A$73,MATCH(C8924,'Curva Juros'!$A$7:$A$73,1)))</f>
        <v>7.5799625714285721</v>
      </c>
      <c r="F8924" s="24">
        <f t="shared" si="139"/>
        <v>-4.7376257142857231E-3</v>
      </c>
      <c r="G8924" s="24"/>
    </row>
    <row r="8925" spans="1:7" x14ac:dyDescent="0.25">
      <c r="A8925" s="6" t="s">
        <v>191</v>
      </c>
      <c r="B8925" s="7">
        <v>45982</v>
      </c>
      <c r="C8925" s="8">
        <v>1483.07</v>
      </c>
      <c r="D8925" s="20">
        <v>7.1268999999999999E-2</v>
      </c>
      <c r="E8925" s="35" cm="1">
        <f t="array" ref="E8925">INDEX('Curva Juros'!$B$7:$B$73,MATCH(C8925,'Curva Juros'!$A$7:$A$73,1)) +
(C8925-INDEX('Curva Juros'!$A$7:$A$73,MATCH(C8925,'Curva Juros'!$A$7:$A$73,1))) *
(INDEX('Curva Juros'!$B$7:$B$73,MATCH(C8925,'Curva Juros'!$A$7:$A$73,1)+1) -
INDEX('Curva Juros'!$B$7:$B$73,MATCH(C8925,'Curva Juros'!$A$7:$A$73,1))) /
(INDEX('Curva Juros'!$A$7:$A$73,MATCH(C8925,'Curva Juros'!$A$7:$A$73,1)+1) -
INDEX('Curva Juros'!$A$7:$A$73,MATCH(C8925,'Curva Juros'!$A$7:$A$73,1)))</f>
        <v>7.5808911269841275</v>
      </c>
      <c r="F8925" s="24">
        <f t="shared" si="139"/>
        <v>-4.5399112698412819E-3</v>
      </c>
      <c r="G8925" s="24"/>
    </row>
    <row r="8926" spans="1:7" x14ac:dyDescent="0.25">
      <c r="A8926" s="3" t="s">
        <v>191</v>
      </c>
      <c r="B8926" s="4">
        <v>45989</v>
      </c>
      <c r="C8926" s="5">
        <v>1477.66</v>
      </c>
      <c r="D8926" s="19">
        <v>7.1581000000000006E-2</v>
      </c>
      <c r="E8926" s="35" cm="1">
        <f t="array" ref="E8926">INDEX('Curva Juros'!$B$7:$B$73,MATCH(C8926,'Curva Juros'!$A$7:$A$73,1)) +
(C8926-INDEX('Curva Juros'!$A$7:$A$73,MATCH(C8926,'Curva Juros'!$A$7:$A$73,1))) *
(INDEX('Curva Juros'!$B$7:$B$73,MATCH(C8926,'Curva Juros'!$A$7:$A$73,1)+1) -
INDEX('Curva Juros'!$B$7:$B$73,MATCH(C8926,'Curva Juros'!$A$7:$A$73,1))) /
(INDEX('Curva Juros'!$A$7:$A$73,MATCH(C8926,'Curva Juros'!$A$7:$A$73,1)+1) -
INDEX('Curva Juros'!$A$7:$A$73,MATCH(C8926,'Curva Juros'!$A$7:$A$73,1)))</f>
        <v>7.5820675873015873</v>
      </c>
      <c r="F8926" s="24">
        <f t="shared" si="139"/>
        <v>-4.2396758730158662E-3</v>
      </c>
      <c r="G8926" s="24"/>
    </row>
    <row r="8927" spans="1:7" x14ac:dyDescent="0.25">
      <c r="A8927" s="6" t="s">
        <v>191</v>
      </c>
      <c r="B8927" s="7">
        <v>45996</v>
      </c>
      <c r="C8927" s="8">
        <v>1472.79</v>
      </c>
      <c r="D8927" s="20">
        <v>7.1482000000000004E-2</v>
      </c>
      <c r="E8927" s="35" cm="1">
        <f t="array" ref="E8927">INDEX('Curva Juros'!$B$7:$B$73,MATCH(C8927,'Curva Juros'!$A$7:$A$73,1)) +
(C8927-INDEX('Curva Juros'!$A$7:$A$73,MATCH(C8927,'Curva Juros'!$A$7:$A$73,1))) *
(INDEX('Curva Juros'!$B$7:$B$73,MATCH(C8927,'Curva Juros'!$A$7:$A$73,1)+1) -
INDEX('Curva Juros'!$B$7:$B$73,MATCH(C8927,'Curva Juros'!$A$7:$A$73,1))) /
(INDEX('Curva Juros'!$A$7:$A$73,MATCH(C8927,'Curva Juros'!$A$7:$A$73,1)+1) -
INDEX('Curva Juros'!$A$7:$A$73,MATCH(C8927,'Curva Juros'!$A$7:$A$73,1)))</f>
        <v>7.5831266190476194</v>
      </c>
      <c r="F8927" s="24">
        <f t="shared" si="139"/>
        <v>-4.3492661904761948E-3</v>
      </c>
      <c r="G8927" s="24"/>
    </row>
    <row r="8928" spans="1:7" x14ac:dyDescent="0.25">
      <c r="A8928" s="3" t="s">
        <v>191</v>
      </c>
      <c r="B8928" s="4">
        <v>46003</v>
      </c>
      <c r="C8928" s="5">
        <v>1467.16</v>
      </c>
      <c r="D8928" s="19">
        <v>7.1968000000000004E-2</v>
      </c>
      <c r="E8928" s="35" cm="1">
        <f t="array" ref="E8928">INDEX('Curva Juros'!$B$7:$B$73,MATCH(C8928,'Curva Juros'!$A$7:$A$73,1)) +
(C8928-INDEX('Curva Juros'!$A$7:$A$73,MATCH(C8928,'Curva Juros'!$A$7:$A$73,1))) *
(INDEX('Curva Juros'!$B$7:$B$73,MATCH(C8928,'Curva Juros'!$A$7:$A$73,1)+1) -
INDEX('Curva Juros'!$B$7:$B$73,MATCH(C8928,'Curva Juros'!$A$7:$A$73,1))) /
(INDEX('Curva Juros'!$A$7:$A$73,MATCH(C8928,'Curva Juros'!$A$7:$A$73,1)+1) -
INDEX('Curva Juros'!$A$7:$A$73,MATCH(C8928,'Curva Juros'!$A$7:$A$73,1)))</f>
        <v>7.5843509206349209</v>
      </c>
      <c r="F8928" s="24">
        <f t="shared" si="139"/>
        <v>-3.8755092063492008E-3</v>
      </c>
      <c r="G8928" s="24"/>
    </row>
    <row r="8929" spans="1:7" x14ac:dyDescent="0.25">
      <c r="A8929" s="6" t="s">
        <v>191</v>
      </c>
      <c r="B8929" s="7">
        <v>46010</v>
      </c>
      <c r="C8929" s="8">
        <v>1460.56</v>
      </c>
      <c r="D8929" s="20">
        <v>7.3203000000000004E-2</v>
      </c>
      <c r="E8929" s="35" cm="1">
        <f t="array" ref="E8929">INDEX('Curva Juros'!$B$7:$B$73,MATCH(C8929,'Curva Juros'!$A$7:$A$73,1)) +
(C8929-INDEX('Curva Juros'!$A$7:$A$73,MATCH(C8929,'Curva Juros'!$A$7:$A$73,1))) *
(INDEX('Curva Juros'!$B$7:$B$73,MATCH(C8929,'Curva Juros'!$A$7:$A$73,1)+1) -
INDEX('Curva Juros'!$B$7:$B$73,MATCH(C8929,'Curva Juros'!$A$7:$A$73,1))) /
(INDEX('Curva Juros'!$A$7:$A$73,MATCH(C8929,'Curva Juros'!$A$7:$A$73,1)+1) -
INDEX('Curva Juros'!$A$7:$A$73,MATCH(C8929,'Curva Juros'!$A$7:$A$73,1)))</f>
        <v>7.5857861587301594</v>
      </c>
      <c r="F8929" s="24">
        <f t="shared" si="139"/>
        <v>-2.6548615873015907E-3</v>
      </c>
      <c r="G8929" s="24"/>
    </row>
    <row r="8930" spans="1:7" x14ac:dyDescent="0.25">
      <c r="A8930" s="3" t="s">
        <v>191</v>
      </c>
      <c r="B8930" s="4">
        <v>46017</v>
      </c>
      <c r="C8930" s="5">
        <v>1456.84</v>
      </c>
      <c r="D8930" s="19">
        <v>7.2983000000000006E-2</v>
      </c>
      <c r="E8930" s="35" cm="1">
        <f t="array" ref="E8930">INDEX('Curva Juros'!$B$7:$B$73,MATCH(C8930,'Curva Juros'!$A$7:$A$73,1)) +
(C8930-INDEX('Curva Juros'!$A$7:$A$73,MATCH(C8930,'Curva Juros'!$A$7:$A$73,1))) *
(INDEX('Curva Juros'!$B$7:$B$73,MATCH(C8930,'Curva Juros'!$A$7:$A$73,1)+1) -
INDEX('Curva Juros'!$B$7:$B$73,MATCH(C8930,'Curva Juros'!$A$7:$A$73,1))) /
(INDEX('Curva Juros'!$A$7:$A$73,MATCH(C8930,'Curva Juros'!$A$7:$A$73,1)+1) -
INDEX('Curva Juros'!$A$7:$A$73,MATCH(C8930,'Curva Juros'!$A$7:$A$73,1)))</f>
        <v>7.5865951111111114</v>
      </c>
      <c r="F8930" s="24">
        <f t="shared" si="139"/>
        <v>-2.8829511111111011E-3</v>
      </c>
      <c r="G8930" s="24"/>
    </row>
    <row r="8931" spans="1:7" x14ac:dyDescent="0.25">
      <c r="A8931" s="6" t="s">
        <v>191</v>
      </c>
      <c r="B8931" s="7">
        <v>46024</v>
      </c>
      <c r="C8931" s="8">
        <v>1452.57</v>
      </c>
      <c r="D8931" s="20">
        <v>7.3191000000000006E-2</v>
      </c>
      <c r="E8931" s="35" cm="1">
        <f t="array" ref="E8931">INDEX('Curva Juros'!$B$7:$B$73,MATCH(C8931,'Curva Juros'!$A$7:$A$73,1)) +
(C8931-INDEX('Curva Juros'!$A$7:$A$73,MATCH(C8931,'Curva Juros'!$A$7:$A$73,1))) *
(INDEX('Curva Juros'!$B$7:$B$73,MATCH(C8931,'Curva Juros'!$A$7:$A$73,1)+1) -
INDEX('Curva Juros'!$B$7:$B$73,MATCH(C8931,'Curva Juros'!$A$7:$A$73,1))) /
(INDEX('Curva Juros'!$A$7:$A$73,MATCH(C8931,'Curva Juros'!$A$7:$A$73,1)+1) -
INDEX('Curva Juros'!$A$7:$A$73,MATCH(C8931,'Curva Juros'!$A$7:$A$73,1)))</f>
        <v>7.5875236666666668</v>
      </c>
      <c r="F8931" s="24">
        <f t="shared" si="139"/>
        <v>-2.6842366666666589E-3</v>
      </c>
      <c r="G8931" s="24"/>
    </row>
    <row r="8932" spans="1:7" x14ac:dyDescent="0.25">
      <c r="A8932" s="3" t="s">
        <v>191</v>
      </c>
      <c r="B8932" s="4">
        <v>46031</v>
      </c>
      <c r="C8932" s="5">
        <v>1447.12</v>
      </c>
      <c r="D8932" s="19">
        <v>7.3538999999999993E-2</v>
      </c>
      <c r="E8932" s="35" cm="1">
        <f t="array" ref="E8932">INDEX('Curva Juros'!$B$7:$B$73,MATCH(C8932,'Curva Juros'!$A$7:$A$73,1)) +
(C8932-INDEX('Curva Juros'!$A$7:$A$73,MATCH(C8932,'Curva Juros'!$A$7:$A$73,1))) *
(INDEX('Curva Juros'!$B$7:$B$73,MATCH(C8932,'Curva Juros'!$A$7:$A$73,1)+1) -
INDEX('Curva Juros'!$B$7:$B$73,MATCH(C8932,'Curva Juros'!$A$7:$A$73,1))) /
(INDEX('Curva Juros'!$A$7:$A$73,MATCH(C8932,'Curva Juros'!$A$7:$A$73,1)+1) -
INDEX('Curva Juros'!$A$7:$A$73,MATCH(C8932,'Curva Juros'!$A$7:$A$73,1)))</f>
        <v>7.588708825396826</v>
      </c>
      <c r="F8932" s="24">
        <f t="shared" si="139"/>
        <v>-2.3480882539682613E-3</v>
      </c>
      <c r="G8932" s="24"/>
    </row>
    <row r="8933" spans="1:7" x14ac:dyDescent="0.25">
      <c r="A8933" s="6" t="s">
        <v>191</v>
      </c>
      <c r="B8933" s="7">
        <v>46038</v>
      </c>
      <c r="C8933" s="8">
        <v>1442.93</v>
      </c>
      <c r="D8933" s="20">
        <v>7.2918999999999998E-2</v>
      </c>
      <c r="E8933" s="35" cm="1">
        <f t="array" ref="E8933">INDEX('Curva Juros'!$B$7:$B$73,MATCH(C8933,'Curva Juros'!$A$7:$A$73,1)) +
(C8933-INDEX('Curva Juros'!$A$7:$A$73,MATCH(C8933,'Curva Juros'!$A$7:$A$73,1))) *
(INDEX('Curva Juros'!$B$7:$B$73,MATCH(C8933,'Curva Juros'!$A$7:$A$73,1)+1) -
INDEX('Curva Juros'!$B$7:$B$73,MATCH(C8933,'Curva Juros'!$A$7:$A$73,1))) /
(INDEX('Curva Juros'!$A$7:$A$73,MATCH(C8933,'Curva Juros'!$A$7:$A$73,1)+1) -
INDEX('Curva Juros'!$A$7:$A$73,MATCH(C8933,'Curva Juros'!$A$7:$A$73,1)))</f>
        <v>7.5896199841269842</v>
      </c>
      <c r="F8933" s="24">
        <f t="shared" si="139"/>
        <v>-2.9771998412698453E-3</v>
      </c>
      <c r="G8933" s="24"/>
    </row>
    <row r="8934" spans="1:7" x14ac:dyDescent="0.25">
      <c r="A8934" s="3" t="s">
        <v>191</v>
      </c>
      <c r="B8934" s="4">
        <v>46045</v>
      </c>
      <c r="C8934" s="5">
        <v>1439.83</v>
      </c>
      <c r="D8934" s="19">
        <v>7.1455000000000005E-2</v>
      </c>
      <c r="E8934" s="35" cm="1">
        <f t="array" ref="E8934">INDEX('Curva Juros'!$B$7:$B$73,MATCH(C8934,'Curva Juros'!$A$7:$A$73,1)) +
(C8934-INDEX('Curva Juros'!$A$7:$A$73,MATCH(C8934,'Curva Juros'!$A$7:$A$73,1))) *
(INDEX('Curva Juros'!$B$7:$B$73,MATCH(C8934,'Curva Juros'!$A$7:$A$73,1)+1) -
INDEX('Curva Juros'!$B$7:$B$73,MATCH(C8934,'Curva Juros'!$A$7:$A$73,1))) /
(INDEX('Curva Juros'!$A$7:$A$73,MATCH(C8934,'Curva Juros'!$A$7:$A$73,1)+1) -
INDEX('Curva Juros'!$A$7:$A$73,MATCH(C8934,'Curva Juros'!$A$7:$A$73,1)))</f>
        <v>7.5902941111111115</v>
      </c>
      <c r="F8934" s="24">
        <f t="shared" si="139"/>
        <v>-4.4479411111111172E-3</v>
      </c>
      <c r="G8934" s="24"/>
    </row>
    <row r="8935" spans="1:7" x14ac:dyDescent="0.25">
      <c r="A8935" s="6" t="s">
        <v>191</v>
      </c>
      <c r="B8935" s="7">
        <v>46052</v>
      </c>
      <c r="C8935" s="8">
        <v>1439.52</v>
      </c>
      <c r="D8935" s="20">
        <v>6.7827999999999999E-2</v>
      </c>
      <c r="E8935" s="35" cm="1">
        <f t="array" ref="E8935">INDEX('Curva Juros'!$B$7:$B$73,MATCH(C8935,'Curva Juros'!$A$7:$A$73,1)) +
(C8935-INDEX('Curva Juros'!$A$7:$A$73,MATCH(C8935,'Curva Juros'!$A$7:$A$73,1))) *
(INDEX('Curva Juros'!$B$7:$B$73,MATCH(C8935,'Curva Juros'!$A$7:$A$73,1)+1) -
INDEX('Curva Juros'!$B$7:$B$73,MATCH(C8935,'Curva Juros'!$A$7:$A$73,1))) /
(INDEX('Curva Juros'!$A$7:$A$73,MATCH(C8935,'Curva Juros'!$A$7:$A$73,1)+1) -
INDEX('Curva Juros'!$A$7:$A$73,MATCH(C8935,'Curva Juros'!$A$7:$A$73,1)))</f>
        <v>7.5903615238095243</v>
      </c>
      <c r="F8935" s="24">
        <f t="shared" si="139"/>
        <v>-8.0756152380952462E-3</v>
      </c>
      <c r="G8935" s="24"/>
    </row>
    <row r="8936" spans="1:7" x14ac:dyDescent="0.25">
      <c r="A8936" s="3" t="s">
        <v>191</v>
      </c>
      <c r="B8936" s="4">
        <v>46059</v>
      </c>
      <c r="C8936" s="5">
        <v>1433.33</v>
      </c>
      <c r="D8936" s="19">
        <v>6.8751999999999994E-2</v>
      </c>
      <c r="E8936" s="35" cm="1">
        <f t="array" ref="E8936">INDEX('Curva Juros'!$B$7:$B$73,MATCH(C8936,'Curva Juros'!$A$7:$A$73,1)) +
(C8936-INDEX('Curva Juros'!$A$7:$A$73,MATCH(C8936,'Curva Juros'!$A$7:$A$73,1))) *
(INDEX('Curva Juros'!$B$7:$B$73,MATCH(C8936,'Curva Juros'!$A$7:$A$73,1)+1) -
INDEX('Curva Juros'!$B$7:$B$73,MATCH(C8936,'Curva Juros'!$A$7:$A$73,1))) /
(INDEX('Curva Juros'!$A$7:$A$73,MATCH(C8936,'Curva Juros'!$A$7:$A$73,1)+1) -
INDEX('Curva Juros'!$A$7:$A$73,MATCH(C8936,'Curva Juros'!$A$7:$A$73,1)))</f>
        <v>7.5917076031746031</v>
      </c>
      <c r="F8936" s="24">
        <f t="shared" si="139"/>
        <v>-7.1650760317460427E-3</v>
      </c>
      <c r="G8936" s="24"/>
    </row>
    <row r="8937" spans="1:7" x14ac:dyDescent="0.25">
      <c r="A8937" s="6" t="s">
        <v>191</v>
      </c>
      <c r="B8937" s="7">
        <v>46066</v>
      </c>
      <c r="C8937" s="8">
        <v>1428.26</v>
      </c>
      <c r="D8937" s="20">
        <v>6.8804000000000004E-2</v>
      </c>
      <c r="E8937" s="35" cm="1">
        <f t="array" ref="E8937">INDEX('Curva Juros'!$B$7:$B$73,MATCH(C8937,'Curva Juros'!$A$7:$A$73,1)) +
(C8937-INDEX('Curva Juros'!$A$7:$A$73,MATCH(C8937,'Curva Juros'!$A$7:$A$73,1))) *
(INDEX('Curva Juros'!$B$7:$B$73,MATCH(C8937,'Curva Juros'!$A$7:$A$73,1)+1) -
INDEX('Curva Juros'!$B$7:$B$73,MATCH(C8937,'Curva Juros'!$A$7:$A$73,1))) /
(INDEX('Curva Juros'!$A$7:$A$73,MATCH(C8937,'Curva Juros'!$A$7:$A$73,1)+1) -
INDEX('Curva Juros'!$A$7:$A$73,MATCH(C8937,'Curva Juros'!$A$7:$A$73,1)))</f>
        <v>7.5928101269841273</v>
      </c>
      <c r="F8937" s="24">
        <f t="shared" si="139"/>
        <v>-7.1241012698412681E-3</v>
      </c>
      <c r="G8937" s="24"/>
    </row>
    <row r="8938" spans="1:7" x14ac:dyDescent="0.25">
      <c r="A8938" s="3" t="s">
        <v>191</v>
      </c>
      <c r="B8938" s="4">
        <v>46073</v>
      </c>
      <c r="C8938" s="5">
        <v>1424.95</v>
      </c>
      <c r="D8938" s="19">
        <v>6.9042000000000006E-2</v>
      </c>
      <c r="E8938" s="35" cm="1">
        <f t="array" ref="E8938">INDEX('Curva Juros'!$B$7:$B$73,MATCH(C8938,'Curva Juros'!$A$7:$A$73,1)) +
(C8938-INDEX('Curva Juros'!$A$7:$A$73,MATCH(C8938,'Curva Juros'!$A$7:$A$73,1))) *
(INDEX('Curva Juros'!$B$7:$B$73,MATCH(C8938,'Curva Juros'!$A$7:$A$73,1)+1) -
INDEX('Curva Juros'!$B$7:$B$73,MATCH(C8938,'Curva Juros'!$A$7:$A$73,1))) /
(INDEX('Curva Juros'!$A$7:$A$73,MATCH(C8938,'Curva Juros'!$A$7:$A$73,1)+1) -
INDEX('Curva Juros'!$A$7:$A$73,MATCH(C8938,'Curva Juros'!$A$7:$A$73,1)))</f>
        <v>7.5935299206349205</v>
      </c>
      <c r="F8938" s="24">
        <f t="shared" si="139"/>
        <v>-6.8932992063491932E-3</v>
      </c>
      <c r="G8938" s="24"/>
    </row>
    <row r="8939" spans="1:7" x14ac:dyDescent="0.25">
      <c r="A8939" s="6" t="s">
        <v>191</v>
      </c>
      <c r="B8939" s="7">
        <v>46080</v>
      </c>
      <c r="C8939" s="8">
        <v>1421.67</v>
      </c>
      <c r="D8939" s="20">
        <v>6.7716999999999999E-2</v>
      </c>
      <c r="E8939" s="35" cm="1">
        <f t="array" ref="E8939">INDEX('Curva Juros'!$B$7:$B$73,MATCH(C8939,'Curva Juros'!$A$7:$A$73,1)) +
(C8939-INDEX('Curva Juros'!$A$7:$A$73,MATCH(C8939,'Curva Juros'!$A$7:$A$73,1))) *
(INDEX('Curva Juros'!$B$7:$B$73,MATCH(C8939,'Curva Juros'!$A$7:$A$73,1)+1) -
INDEX('Curva Juros'!$B$7:$B$73,MATCH(C8939,'Curva Juros'!$A$7:$A$73,1))) /
(INDEX('Curva Juros'!$A$7:$A$73,MATCH(C8939,'Curva Juros'!$A$7:$A$73,1)+1) -
INDEX('Curva Juros'!$A$7:$A$73,MATCH(C8939,'Curva Juros'!$A$7:$A$73,1)))</f>
        <v>7.5942431904761909</v>
      </c>
      <c r="F8939" s="24">
        <f t="shared" si="139"/>
        <v>-8.2254319047619096E-3</v>
      </c>
      <c r="G8939" s="24"/>
    </row>
    <row r="8940" spans="1:7" x14ac:dyDescent="0.25">
      <c r="A8940" s="3" t="s">
        <v>192</v>
      </c>
      <c r="B8940" s="4">
        <v>45723</v>
      </c>
      <c r="C8940" s="5">
        <v>2129.35</v>
      </c>
      <c r="D8940" s="19">
        <v>7.9824999999999993E-2</v>
      </c>
      <c r="E8940" s="35" cm="1">
        <f t="array" ref="E8940">INDEX('Curva Juros'!$B$7:$B$73,MATCH(C8940,'Curva Juros'!$A$7:$A$73,1)) +
(C8940-INDEX('Curva Juros'!$A$7:$A$73,MATCH(C8940,'Curva Juros'!$A$7:$A$73,1))) *
(INDEX('Curva Juros'!$B$7:$B$73,MATCH(C8940,'Curva Juros'!$A$7:$A$73,1)+1) -
INDEX('Curva Juros'!$B$7:$B$73,MATCH(C8940,'Curva Juros'!$A$7:$A$73,1))) /
(INDEX('Curva Juros'!$A$7:$A$73,MATCH(C8940,'Curva Juros'!$A$7:$A$73,1)+1) -
INDEX('Curva Juros'!$A$7:$A$73,MATCH(C8940,'Curva Juros'!$A$7:$A$73,1)))</f>
        <v>7.4176729365079366</v>
      </c>
      <c r="F8940" s="24">
        <f t="shared" si="139"/>
        <v>5.6482706349206269E-3</v>
      </c>
      <c r="G8940" s="24"/>
    </row>
    <row r="8941" spans="1:7" x14ac:dyDescent="0.25">
      <c r="A8941" s="6" t="s">
        <v>192</v>
      </c>
      <c r="B8941" s="7">
        <v>45730</v>
      </c>
      <c r="C8941" s="8">
        <v>2130.16</v>
      </c>
      <c r="D8941" s="20">
        <v>7.8718999999999997E-2</v>
      </c>
      <c r="E8941" s="35" cm="1">
        <f t="array" ref="E8941">INDEX('Curva Juros'!$B$7:$B$73,MATCH(C8941,'Curva Juros'!$A$7:$A$73,1)) +
(C8941-INDEX('Curva Juros'!$A$7:$A$73,MATCH(C8941,'Curva Juros'!$A$7:$A$73,1))) *
(INDEX('Curva Juros'!$B$7:$B$73,MATCH(C8941,'Curva Juros'!$A$7:$A$73,1)+1) -
INDEX('Curva Juros'!$B$7:$B$73,MATCH(C8941,'Curva Juros'!$A$7:$A$73,1))) /
(INDEX('Curva Juros'!$A$7:$A$73,MATCH(C8941,'Curva Juros'!$A$7:$A$73,1)+1) -
INDEX('Curva Juros'!$A$7:$A$73,MATCH(C8941,'Curva Juros'!$A$7:$A$73,1)))</f>
        <v>7.4174633650793647</v>
      </c>
      <c r="F8941" s="24">
        <f t="shared" si="139"/>
        <v>4.5443663492063524E-3</v>
      </c>
      <c r="G8941" s="24"/>
    </row>
    <row r="8942" spans="1:7" x14ac:dyDescent="0.25">
      <c r="A8942" s="3" t="s">
        <v>192</v>
      </c>
      <c r="B8942" s="4">
        <v>45737</v>
      </c>
      <c r="C8942" s="5">
        <v>2127.81</v>
      </c>
      <c r="D8942" s="19">
        <v>7.8213000000000005E-2</v>
      </c>
      <c r="E8942" s="35" cm="1">
        <f t="array" ref="E8942">INDEX('Curva Juros'!$B$7:$B$73,MATCH(C8942,'Curva Juros'!$A$7:$A$73,1)) +
(C8942-INDEX('Curva Juros'!$A$7:$A$73,MATCH(C8942,'Curva Juros'!$A$7:$A$73,1))) *
(INDEX('Curva Juros'!$B$7:$B$73,MATCH(C8942,'Curva Juros'!$A$7:$A$73,1)+1) -
INDEX('Curva Juros'!$B$7:$B$73,MATCH(C8942,'Curva Juros'!$A$7:$A$73,1))) /
(INDEX('Curva Juros'!$A$7:$A$73,MATCH(C8942,'Curva Juros'!$A$7:$A$73,1)+1) -
INDEX('Curva Juros'!$A$7:$A$73,MATCH(C8942,'Curva Juros'!$A$7:$A$73,1)))</f>
        <v>7.4180713809523811</v>
      </c>
      <c r="F8942" s="24">
        <f t="shared" si="139"/>
        <v>4.0322861904762003E-3</v>
      </c>
      <c r="G8942" s="24"/>
    </row>
    <row r="8943" spans="1:7" x14ac:dyDescent="0.25">
      <c r="A8943" s="6" t="s">
        <v>192</v>
      </c>
      <c r="B8943" s="7">
        <v>45744</v>
      </c>
      <c r="C8943" s="8">
        <v>2122.8200000000002</v>
      </c>
      <c r="D8943" s="20">
        <v>7.8212000000000004E-2</v>
      </c>
      <c r="E8943" s="35" cm="1">
        <f t="array" ref="E8943">INDEX('Curva Juros'!$B$7:$B$73,MATCH(C8943,'Curva Juros'!$A$7:$A$73,1)) +
(C8943-INDEX('Curva Juros'!$A$7:$A$73,MATCH(C8943,'Curva Juros'!$A$7:$A$73,1))) *
(INDEX('Curva Juros'!$B$7:$B$73,MATCH(C8943,'Curva Juros'!$A$7:$A$73,1)+1) -
INDEX('Curva Juros'!$B$7:$B$73,MATCH(C8943,'Curva Juros'!$A$7:$A$73,1))) /
(INDEX('Curva Juros'!$A$7:$A$73,MATCH(C8943,'Curva Juros'!$A$7:$A$73,1)+1) -
INDEX('Curva Juros'!$A$7:$A$73,MATCH(C8943,'Curva Juros'!$A$7:$A$73,1)))</f>
        <v>7.4193624444444444</v>
      </c>
      <c r="F8943" s="24">
        <f t="shared" si="139"/>
        <v>4.0183755555555645E-3</v>
      </c>
      <c r="G8943" s="24"/>
    </row>
    <row r="8944" spans="1:7" x14ac:dyDescent="0.25">
      <c r="A8944" s="3" t="s">
        <v>192</v>
      </c>
      <c r="B8944" s="4">
        <v>45751</v>
      </c>
      <c r="C8944" s="5">
        <v>2128.83</v>
      </c>
      <c r="D8944" s="19">
        <v>7.6108999999999996E-2</v>
      </c>
      <c r="E8944" s="35" cm="1">
        <f t="array" ref="E8944">INDEX('Curva Juros'!$B$7:$B$73,MATCH(C8944,'Curva Juros'!$A$7:$A$73,1)) +
(C8944-INDEX('Curva Juros'!$A$7:$A$73,MATCH(C8944,'Curva Juros'!$A$7:$A$73,1))) *
(INDEX('Curva Juros'!$B$7:$B$73,MATCH(C8944,'Curva Juros'!$A$7:$A$73,1)+1) -
INDEX('Curva Juros'!$B$7:$B$73,MATCH(C8944,'Curva Juros'!$A$7:$A$73,1))) /
(INDEX('Curva Juros'!$A$7:$A$73,MATCH(C8944,'Curva Juros'!$A$7:$A$73,1)+1) -
INDEX('Curva Juros'!$A$7:$A$73,MATCH(C8944,'Curva Juros'!$A$7:$A$73,1)))</f>
        <v>7.4178074761904762</v>
      </c>
      <c r="F8944" s="24">
        <f t="shared" si="139"/>
        <v>1.930925238095238E-3</v>
      </c>
      <c r="G8944" s="24"/>
    </row>
    <row r="8945" spans="1:7" x14ac:dyDescent="0.25">
      <c r="A8945" s="6" t="s">
        <v>192</v>
      </c>
      <c r="B8945" s="7">
        <v>45758</v>
      </c>
      <c r="C8945" s="8">
        <v>2110.0700000000002</v>
      </c>
      <c r="D8945" s="20">
        <v>7.8734999999999999E-2</v>
      </c>
      <c r="E8945" s="35" cm="1">
        <f t="array" ref="E8945">INDEX('Curva Juros'!$B$7:$B$73,MATCH(C8945,'Curva Juros'!$A$7:$A$73,1)) +
(C8945-INDEX('Curva Juros'!$A$7:$A$73,MATCH(C8945,'Curva Juros'!$A$7:$A$73,1))) *
(INDEX('Curva Juros'!$B$7:$B$73,MATCH(C8945,'Curva Juros'!$A$7:$A$73,1)+1) -
INDEX('Curva Juros'!$B$7:$B$73,MATCH(C8945,'Curva Juros'!$A$7:$A$73,1))) /
(INDEX('Curva Juros'!$A$7:$A$73,MATCH(C8945,'Curva Juros'!$A$7:$A$73,1)+1) -
INDEX('Curva Juros'!$A$7:$A$73,MATCH(C8945,'Curva Juros'!$A$7:$A$73,1)))</f>
        <v>7.4226612539682533</v>
      </c>
      <c r="F8945" s="24">
        <f t="shared" si="139"/>
        <v>4.5083874603174673E-3</v>
      </c>
      <c r="G8945" s="24"/>
    </row>
    <row r="8946" spans="1:7" x14ac:dyDescent="0.25">
      <c r="A8946" s="3" t="s">
        <v>192</v>
      </c>
      <c r="B8946" s="4">
        <v>45764</v>
      </c>
      <c r="C8946" s="5">
        <v>2190.84</v>
      </c>
      <c r="D8946" s="19">
        <v>7.6733999999999997E-2</v>
      </c>
      <c r="E8946" s="35" cm="1">
        <f t="array" ref="E8946">INDEX('Curva Juros'!$B$7:$B$73,MATCH(C8946,'Curva Juros'!$A$7:$A$73,1)) +
(C8946-INDEX('Curva Juros'!$A$7:$A$73,MATCH(C8946,'Curva Juros'!$A$7:$A$73,1))) *
(INDEX('Curva Juros'!$B$7:$B$73,MATCH(C8946,'Curva Juros'!$A$7:$A$73,1)+1) -
INDEX('Curva Juros'!$B$7:$B$73,MATCH(C8946,'Curva Juros'!$A$7:$A$73,1))) /
(INDEX('Curva Juros'!$A$7:$A$73,MATCH(C8946,'Curva Juros'!$A$7:$A$73,1)+1) -
INDEX('Curva Juros'!$A$7:$A$73,MATCH(C8946,'Curva Juros'!$A$7:$A$73,1)))</f>
        <v>7.40199619047619</v>
      </c>
      <c r="F8946" s="24">
        <f t="shared" si="139"/>
        <v>2.7140380952380971E-3</v>
      </c>
      <c r="G8946" s="24"/>
    </row>
    <row r="8947" spans="1:7" x14ac:dyDescent="0.25">
      <c r="A8947" s="6" t="s">
        <v>192</v>
      </c>
      <c r="B8947" s="7">
        <v>45772</v>
      </c>
      <c r="C8947" s="8">
        <v>2188.65</v>
      </c>
      <c r="D8947" s="20">
        <v>7.6358999999999996E-2</v>
      </c>
      <c r="E8947" s="35" cm="1">
        <f t="array" ref="E8947">INDEX('Curva Juros'!$B$7:$B$73,MATCH(C8947,'Curva Juros'!$A$7:$A$73,1)) +
(C8947-INDEX('Curva Juros'!$A$7:$A$73,MATCH(C8947,'Curva Juros'!$A$7:$A$73,1))) *
(INDEX('Curva Juros'!$B$7:$B$73,MATCH(C8947,'Curva Juros'!$A$7:$A$73,1)+1) -
INDEX('Curva Juros'!$B$7:$B$73,MATCH(C8947,'Curva Juros'!$A$7:$A$73,1))) /
(INDEX('Curva Juros'!$A$7:$A$73,MATCH(C8947,'Curva Juros'!$A$7:$A$73,1)+1) -
INDEX('Curva Juros'!$A$7:$A$73,MATCH(C8947,'Curva Juros'!$A$7:$A$73,1)))</f>
        <v>7.4025523809523808</v>
      </c>
      <c r="F8947" s="24">
        <f t="shared" si="139"/>
        <v>2.3334761904761914E-3</v>
      </c>
      <c r="G8947" s="24"/>
    </row>
    <row r="8948" spans="1:7" x14ac:dyDescent="0.25">
      <c r="A8948" s="3" t="s">
        <v>192</v>
      </c>
      <c r="B8948" s="4">
        <v>45779</v>
      </c>
      <c r="C8948" s="5">
        <v>2188.67</v>
      </c>
      <c r="D8948" s="19">
        <v>7.5523999999999994E-2</v>
      </c>
      <c r="E8948" s="35" cm="1">
        <f t="array" ref="E8948">INDEX('Curva Juros'!$B$7:$B$73,MATCH(C8948,'Curva Juros'!$A$7:$A$73,1)) +
(C8948-INDEX('Curva Juros'!$A$7:$A$73,MATCH(C8948,'Curva Juros'!$A$7:$A$73,1))) *
(INDEX('Curva Juros'!$B$7:$B$73,MATCH(C8948,'Curva Juros'!$A$7:$A$73,1)+1) -
INDEX('Curva Juros'!$B$7:$B$73,MATCH(C8948,'Curva Juros'!$A$7:$A$73,1))) /
(INDEX('Curva Juros'!$A$7:$A$73,MATCH(C8948,'Curva Juros'!$A$7:$A$73,1)+1) -
INDEX('Curva Juros'!$A$7:$A$73,MATCH(C8948,'Curva Juros'!$A$7:$A$73,1)))</f>
        <v>7.4025473015873011</v>
      </c>
      <c r="F8948" s="24">
        <f t="shared" si="139"/>
        <v>1.4985269841269883E-3</v>
      </c>
      <c r="G8948" s="24"/>
    </row>
    <row r="8949" spans="1:7" x14ac:dyDescent="0.25">
      <c r="A8949" s="6" t="s">
        <v>192</v>
      </c>
      <c r="B8949" s="7">
        <v>45786</v>
      </c>
      <c r="C8949" s="8">
        <v>2193.46</v>
      </c>
      <c r="D8949" s="20">
        <v>7.349E-2</v>
      </c>
      <c r="E8949" s="35" cm="1">
        <f t="array" ref="E8949">INDEX('Curva Juros'!$B$7:$B$73,MATCH(C8949,'Curva Juros'!$A$7:$A$73,1)) +
(C8949-INDEX('Curva Juros'!$A$7:$A$73,MATCH(C8949,'Curva Juros'!$A$7:$A$73,1))) *
(INDEX('Curva Juros'!$B$7:$B$73,MATCH(C8949,'Curva Juros'!$A$7:$A$73,1)+1) -
INDEX('Curva Juros'!$B$7:$B$73,MATCH(C8949,'Curva Juros'!$A$7:$A$73,1))) /
(INDEX('Curva Juros'!$A$7:$A$73,MATCH(C8949,'Curva Juros'!$A$7:$A$73,1)+1) -
INDEX('Curva Juros'!$A$7:$A$73,MATCH(C8949,'Curva Juros'!$A$7:$A$73,1)))</f>
        <v>7.4013307936507937</v>
      </c>
      <c r="F8949" s="24">
        <f t="shared" si="139"/>
        <v>-5.2330793650794127E-4</v>
      </c>
      <c r="G8949" s="24"/>
    </row>
    <row r="8950" spans="1:7" x14ac:dyDescent="0.25">
      <c r="A8950" s="3" t="s">
        <v>192</v>
      </c>
      <c r="B8950" s="4">
        <v>45793</v>
      </c>
      <c r="C8950" s="5">
        <v>2189.77</v>
      </c>
      <c r="D8950" s="19">
        <v>7.3216000000000003E-2</v>
      </c>
      <c r="E8950" s="35" cm="1">
        <f t="array" ref="E8950">INDEX('Curva Juros'!$B$7:$B$73,MATCH(C8950,'Curva Juros'!$A$7:$A$73,1)) +
(C8950-INDEX('Curva Juros'!$A$7:$A$73,MATCH(C8950,'Curva Juros'!$A$7:$A$73,1))) *
(INDEX('Curva Juros'!$B$7:$B$73,MATCH(C8950,'Curva Juros'!$A$7:$A$73,1)+1) -
INDEX('Curva Juros'!$B$7:$B$73,MATCH(C8950,'Curva Juros'!$A$7:$A$73,1))) /
(INDEX('Curva Juros'!$A$7:$A$73,MATCH(C8950,'Curva Juros'!$A$7:$A$73,1)+1) -
INDEX('Curva Juros'!$A$7:$A$73,MATCH(C8950,'Curva Juros'!$A$7:$A$73,1)))</f>
        <v>7.4022679365079362</v>
      </c>
      <c r="F8950" s="24">
        <f t="shared" si="139"/>
        <v>-8.0667936507936022E-4</v>
      </c>
      <c r="G8950" s="24"/>
    </row>
    <row r="8951" spans="1:7" x14ac:dyDescent="0.25">
      <c r="A8951" s="6" t="s">
        <v>192</v>
      </c>
      <c r="B8951" s="7">
        <v>45800</v>
      </c>
      <c r="C8951" s="8">
        <v>2181.4899999999998</v>
      </c>
      <c r="D8951" s="20">
        <v>7.3899000000000006E-2</v>
      </c>
      <c r="E8951" s="35" cm="1">
        <f t="array" ref="E8951">INDEX('Curva Juros'!$B$7:$B$73,MATCH(C8951,'Curva Juros'!$A$7:$A$73,1)) +
(C8951-INDEX('Curva Juros'!$A$7:$A$73,MATCH(C8951,'Curva Juros'!$A$7:$A$73,1))) *
(INDEX('Curva Juros'!$B$7:$B$73,MATCH(C8951,'Curva Juros'!$A$7:$A$73,1)+1) -
INDEX('Curva Juros'!$B$7:$B$73,MATCH(C8951,'Curva Juros'!$A$7:$A$73,1))) /
(INDEX('Curva Juros'!$A$7:$A$73,MATCH(C8951,'Curva Juros'!$A$7:$A$73,1)+1) -
INDEX('Curva Juros'!$A$7:$A$73,MATCH(C8951,'Curva Juros'!$A$7:$A$73,1)))</f>
        <v>7.4043707936507932</v>
      </c>
      <c r="F8951" s="24">
        <f t="shared" si="139"/>
        <v>-1.4470793650792069E-4</v>
      </c>
      <c r="G8951" s="24"/>
    </row>
    <row r="8952" spans="1:7" x14ac:dyDescent="0.25">
      <c r="A8952" s="3" t="s">
        <v>192</v>
      </c>
      <c r="B8952" s="4">
        <v>45807</v>
      </c>
      <c r="C8952" s="5">
        <v>2174.86</v>
      </c>
      <c r="D8952" s="19">
        <v>7.4237999999999998E-2</v>
      </c>
      <c r="E8952" s="35" cm="1">
        <f t="array" ref="E8952">INDEX('Curva Juros'!$B$7:$B$73,MATCH(C8952,'Curva Juros'!$A$7:$A$73,1)) +
(C8952-INDEX('Curva Juros'!$A$7:$A$73,MATCH(C8952,'Curva Juros'!$A$7:$A$73,1))) *
(INDEX('Curva Juros'!$B$7:$B$73,MATCH(C8952,'Curva Juros'!$A$7:$A$73,1)+1) -
INDEX('Curva Juros'!$B$7:$B$73,MATCH(C8952,'Curva Juros'!$A$7:$A$73,1))) /
(INDEX('Curva Juros'!$A$7:$A$73,MATCH(C8952,'Curva Juros'!$A$7:$A$73,1)+1) -
INDEX('Curva Juros'!$A$7:$A$73,MATCH(C8952,'Curva Juros'!$A$7:$A$73,1)))</f>
        <v>7.4060546031746028</v>
      </c>
      <c r="F8952" s="24">
        <f t="shared" si="139"/>
        <v>1.7745396825397108E-4</v>
      </c>
      <c r="G8952" s="24"/>
    </row>
    <row r="8953" spans="1:7" x14ac:dyDescent="0.25">
      <c r="A8953" s="6" t="s">
        <v>192</v>
      </c>
      <c r="B8953" s="7">
        <v>45814</v>
      </c>
      <c r="C8953" s="8">
        <v>2169.33</v>
      </c>
      <c r="D8953" s="20">
        <v>7.4348999999999998E-2</v>
      </c>
      <c r="E8953" s="35" cm="1">
        <f t="array" ref="E8953">INDEX('Curva Juros'!$B$7:$B$73,MATCH(C8953,'Curva Juros'!$A$7:$A$73,1)) +
(C8953-INDEX('Curva Juros'!$A$7:$A$73,MATCH(C8953,'Curva Juros'!$A$7:$A$73,1))) *
(INDEX('Curva Juros'!$B$7:$B$73,MATCH(C8953,'Curva Juros'!$A$7:$A$73,1)+1) -
INDEX('Curva Juros'!$B$7:$B$73,MATCH(C8953,'Curva Juros'!$A$7:$A$73,1))) /
(INDEX('Curva Juros'!$A$7:$A$73,MATCH(C8953,'Curva Juros'!$A$7:$A$73,1)+1) -
INDEX('Curva Juros'!$A$7:$A$73,MATCH(C8953,'Curva Juros'!$A$7:$A$73,1)))</f>
        <v>7.4074590476190476</v>
      </c>
      <c r="F8953" s="24">
        <f t="shared" si="139"/>
        <v>2.7440952380952677E-4</v>
      </c>
      <c r="G8953" s="24"/>
    </row>
    <row r="8954" spans="1:7" x14ac:dyDescent="0.25">
      <c r="A8954" s="3" t="s">
        <v>192</v>
      </c>
      <c r="B8954" s="4">
        <v>45821</v>
      </c>
      <c r="C8954" s="5">
        <v>2166.66</v>
      </c>
      <c r="D8954" s="19">
        <v>7.3862999999999998E-2</v>
      </c>
      <c r="E8954" s="35" cm="1">
        <f t="array" ref="E8954">INDEX('Curva Juros'!$B$7:$B$73,MATCH(C8954,'Curva Juros'!$A$7:$A$73,1)) +
(C8954-INDEX('Curva Juros'!$A$7:$A$73,MATCH(C8954,'Curva Juros'!$A$7:$A$73,1))) *
(INDEX('Curva Juros'!$B$7:$B$73,MATCH(C8954,'Curva Juros'!$A$7:$A$73,1)+1) -
INDEX('Curva Juros'!$B$7:$B$73,MATCH(C8954,'Curva Juros'!$A$7:$A$73,1))) /
(INDEX('Curva Juros'!$A$7:$A$73,MATCH(C8954,'Curva Juros'!$A$7:$A$73,1)+1) -
INDEX('Curva Juros'!$A$7:$A$73,MATCH(C8954,'Curva Juros'!$A$7:$A$73,1)))</f>
        <v>7.408137142857143</v>
      </c>
      <c r="F8954" s="24">
        <f t="shared" si="139"/>
        <v>-2.1837142857143721E-4</v>
      </c>
      <c r="G8954" s="24"/>
    </row>
    <row r="8955" spans="1:7" x14ac:dyDescent="0.25">
      <c r="A8955" s="6" t="s">
        <v>192</v>
      </c>
      <c r="B8955" s="7">
        <v>45828</v>
      </c>
      <c r="C8955" s="8">
        <v>2171.37</v>
      </c>
      <c r="D8955" s="20">
        <v>7.2049000000000002E-2</v>
      </c>
      <c r="E8955" s="35" cm="1">
        <f t="array" ref="E8955">INDEX('Curva Juros'!$B$7:$B$73,MATCH(C8955,'Curva Juros'!$A$7:$A$73,1)) +
(C8955-INDEX('Curva Juros'!$A$7:$A$73,MATCH(C8955,'Curva Juros'!$A$7:$A$73,1))) *
(INDEX('Curva Juros'!$B$7:$B$73,MATCH(C8955,'Curva Juros'!$A$7:$A$73,1)+1) -
INDEX('Curva Juros'!$B$7:$B$73,MATCH(C8955,'Curva Juros'!$A$7:$A$73,1))) /
(INDEX('Curva Juros'!$A$7:$A$73,MATCH(C8955,'Curva Juros'!$A$7:$A$73,1)+1) -
INDEX('Curva Juros'!$A$7:$A$73,MATCH(C8955,'Curva Juros'!$A$7:$A$73,1)))</f>
        <v>7.4069409523809524</v>
      </c>
      <c r="F8955" s="24">
        <f t="shared" si="139"/>
        <v>-2.0204095238095243E-3</v>
      </c>
      <c r="G8955" s="24"/>
    </row>
    <row r="8956" spans="1:7" x14ac:dyDescent="0.25">
      <c r="A8956" s="3" t="s">
        <v>192</v>
      </c>
      <c r="B8956" s="4">
        <v>45835</v>
      </c>
      <c r="C8956" s="5">
        <v>2161.11</v>
      </c>
      <c r="D8956" s="19">
        <v>7.3145000000000002E-2</v>
      </c>
      <c r="E8956" s="35" cm="1">
        <f t="array" ref="E8956">INDEX('Curva Juros'!$B$7:$B$73,MATCH(C8956,'Curva Juros'!$A$7:$A$73,1)) +
(C8956-INDEX('Curva Juros'!$A$7:$A$73,MATCH(C8956,'Curva Juros'!$A$7:$A$73,1))) *
(INDEX('Curva Juros'!$B$7:$B$73,MATCH(C8956,'Curva Juros'!$A$7:$A$73,1)+1) -
INDEX('Curva Juros'!$B$7:$B$73,MATCH(C8956,'Curva Juros'!$A$7:$A$73,1))) /
(INDEX('Curva Juros'!$A$7:$A$73,MATCH(C8956,'Curva Juros'!$A$7:$A$73,1)+1) -
INDEX('Curva Juros'!$A$7:$A$73,MATCH(C8956,'Curva Juros'!$A$7:$A$73,1)))</f>
        <v>7.4095466666666665</v>
      </c>
      <c r="F8956" s="24">
        <f t="shared" si="139"/>
        <v>-9.5046666666666335E-4</v>
      </c>
      <c r="G8956" s="24"/>
    </row>
    <row r="8957" spans="1:7" x14ac:dyDescent="0.25">
      <c r="A8957" s="6" t="s">
        <v>192</v>
      </c>
      <c r="B8957" s="7">
        <v>45842</v>
      </c>
      <c r="C8957" s="8">
        <v>2164.06</v>
      </c>
      <c r="D8957" s="20">
        <v>7.1488999999999997E-2</v>
      </c>
      <c r="E8957" s="35" cm="1">
        <f t="array" ref="E8957">INDEX('Curva Juros'!$B$7:$B$73,MATCH(C8957,'Curva Juros'!$A$7:$A$73,1)) +
(C8957-INDEX('Curva Juros'!$A$7:$A$73,MATCH(C8957,'Curva Juros'!$A$7:$A$73,1))) *
(INDEX('Curva Juros'!$B$7:$B$73,MATCH(C8957,'Curva Juros'!$A$7:$A$73,1)+1) -
INDEX('Curva Juros'!$B$7:$B$73,MATCH(C8957,'Curva Juros'!$A$7:$A$73,1))) /
(INDEX('Curva Juros'!$A$7:$A$73,MATCH(C8957,'Curva Juros'!$A$7:$A$73,1)+1) -
INDEX('Curva Juros'!$A$7:$A$73,MATCH(C8957,'Curva Juros'!$A$7:$A$73,1)))</f>
        <v>7.4087974603174596</v>
      </c>
      <c r="F8957" s="24">
        <f t="shared" si="139"/>
        <v>-2.5989746031745975E-3</v>
      </c>
      <c r="G8957" s="24"/>
    </row>
    <row r="8958" spans="1:7" x14ac:dyDescent="0.25">
      <c r="A8958" s="3" t="s">
        <v>192</v>
      </c>
      <c r="B8958" s="4">
        <v>45849</v>
      </c>
      <c r="C8958" s="5">
        <v>2155.67</v>
      </c>
      <c r="D8958" s="19">
        <v>7.2194999999999995E-2</v>
      </c>
      <c r="E8958" s="35" cm="1">
        <f t="array" ref="E8958">INDEX('Curva Juros'!$B$7:$B$73,MATCH(C8958,'Curva Juros'!$A$7:$A$73,1)) +
(C8958-INDEX('Curva Juros'!$A$7:$A$73,MATCH(C8958,'Curva Juros'!$A$7:$A$73,1))) *
(INDEX('Curva Juros'!$B$7:$B$73,MATCH(C8958,'Curva Juros'!$A$7:$A$73,1)+1) -
INDEX('Curva Juros'!$B$7:$B$73,MATCH(C8958,'Curva Juros'!$A$7:$A$73,1))) /
(INDEX('Curva Juros'!$A$7:$A$73,MATCH(C8958,'Curva Juros'!$A$7:$A$73,1)+1) -
INDEX('Curva Juros'!$A$7:$A$73,MATCH(C8958,'Curva Juros'!$A$7:$A$73,1)))</f>
        <v>7.4109282539682537</v>
      </c>
      <c r="F8958" s="24">
        <f t="shared" si="139"/>
        <v>-1.914282539682538E-3</v>
      </c>
      <c r="G8958" s="24"/>
    </row>
    <row r="8959" spans="1:7" x14ac:dyDescent="0.25">
      <c r="A8959" s="6" t="s">
        <v>192</v>
      </c>
      <c r="B8959" s="7">
        <v>45856</v>
      </c>
      <c r="C8959" s="8">
        <v>2142.44</v>
      </c>
      <c r="D8959" s="20">
        <v>7.3910000000000003E-2</v>
      </c>
      <c r="E8959" s="35" cm="1">
        <f t="array" ref="E8959">INDEX('Curva Juros'!$B$7:$B$73,MATCH(C8959,'Curva Juros'!$A$7:$A$73,1)) +
(C8959-INDEX('Curva Juros'!$A$7:$A$73,MATCH(C8959,'Curva Juros'!$A$7:$A$73,1))) *
(INDEX('Curva Juros'!$B$7:$B$73,MATCH(C8959,'Curva Juros'!$A$7:$A$73,1)+1) -
INDEX('Curva Juros'!$B$7:$B$73,MATCH(C8959,'Curva Juros'!$A$7:$A$73,1))) /
(INDEX('Curva Juros'!$A$7:$A$73,MATCH(C8959,'Curva Juros'!$A$7:$A$73,1)+1) -
INDEX('Curva Juros'!$A$7:$A$73,MATCH(C8959,'Curva Juros'!$A$7:$A$73,1)))</f>
        <v>7.4142882539682535</v>
      </c>
      <c r="F8959" s="24">
        <f t="shared" si="139"/>
        <v>-2.3288253968253847E-4</v>
      </c>
      <c r="G8959" s="24"/>
    </row>
    <row r="8960" spans="1:7" x14ac:dyDescent="0.25">
      <c r="A8960" s="3" t="s">
        <v>192</v>
      </c>
      <c r="B8960" s="4">
        <v>45863</v>
      </c>
      <c r="C8960" s="5">
        <v>2132.62</v>
      </c>
      <c r="D8960" s="19">
        <v>7.4911000000000005E-2</v>
      </c>
      <c r="E8960" s="35" cm="1">
        <f t="array" ref="E8960">INDEX('Curva Juros'!$B$7:$B$73,MATCH(C8960,'Curva Juros'!$A$7:$A$73,1)) +
(C8960-INDEX('Curva Juros'!$A$7:$A$73,MATCH(C8960,'Curva Juros'!$A$7:$A$73,1))) *
(INDEX('Curva Juros'!$B$7:$B$73,MATCH(C8960,'Curva Juros'!$A$7:$A$73,1)+1) -
INDEX('Curva Juros'!$B$7:$B$73,MATCH(C8960,'Curva Juros'!$A$7:$A$73,1))) /
(INDEX('Curva Juros'!$A$7:$A$73,MATCH(C8960,'Curva Juros'!$A$7:$A$73,1)+1) -
INDEX('Curva Juros'!$A$7:$A$73,MATCH(C8960,'Curva Juros'!$A$7:$A$73,1)))</f>
        <v>7.4168268888888882</v>
      </c>
      <c r="F8960" s="24">
        <f t="shared" si="139"/>
        <v>7.4273111111111678E-4</v>
      </c>
      <c r="G8960" s="24"/>
    </row>
    <row r="8961" spans="1:7" x14ac:dyDescent="0.25">
      <c r="A8961" s="6" t="s">
        <v>192</v>
      </c>
      <c r="B8961" s="7">
        <v>45870</v>
      </c>
      <c r="C8961" s="8">
        <v>2133.4299999999998</v>
      </c>
      <c r="D8961" s="20">
        <v>7.3704000000000006E-2</v>
      </c>
      <c r="E8961" s="35" cm="1">
        <f t="array" ref="E8961">INDEX('Curva Juros'!$B$7:$B$73,MATCH(C8961,'Curva Juros'!$A$7:$A$73,1)) +
(C8961-INDEX('Curva Juros'!$A$7:$A$73,MATCH(C8961,'Curva Juros'!$A$7:$A$73,1))) *
(INDEX('Curva Juros'!$B$7:$B$73,MATCH(C8961,'Curva Juros'!$A$7:$A$73,1)+1) -
INDEX('Curva Juros'!$B$7:$B$73,MATCH(C8961,'Curva Juros'!$A$7:$A$73,1))) /
(INDEX('Curva Juros'!$A$7:$A$73,MATCH(C8961,'Curva Juros'!$A$7:$A$73,1)+1) -
INDEX('Curva Juros'!$A$7:$A$73,MATCH(C8961,'Curva Juros'!$A$7:$A$73,1)))</f>
        <v>7.4166173174603172</v>
      </c>
      <c r="F8961" s="24">
        <f t="shared" si="139"/>
        <v>-4.6217317460316154E-4</v>
      </c>
      <c r="G8961" s="24"/>
    </row>
    <row r="8962" spans="1:7" x14ac:dyDescent="0.25">
      <c r="A8962" s="3" t="s">
        <v>192</v>
      </c>
      <c r="B8962" s="4">
        <v>45877</v>
      </c>
      <c r="C8962" s="5">
        <v>2136.66</v>
      </c>
      <c r="D8962" s="19">
        <v>7.1989999999999998E-2</v>
      </c>
      <c r="E8962" s="35" cm="1">
        <f t="array" ref="E8962">INDEX('Curva Juros'!$B$7:$B$73,MATCH(C8962,'Curva Juros'!$A$7:$A$73,1)) +
(C8962-INDEX('Curva Juros'!$A$7:$A$73,MATCH(C8962,'Curva Juros'!$A$7:$A$73,1))) *
(INDEX('Curva Juros'!$B$7:$B$73,MATCH(C8962,'Curva Juros'!$A$7:$A$73,1)+1) -
INDEX('Curva Juros'!$B$7:$B$73,MATCH(C8962,'Curva Juros'!$A$7:$A$73,1))) /
(INDEX('Curva Juros'!$A$7:$A$73,MATCH(C8962,'Curva Juros'!$A$7:$A$73,1)+1) -
INDEX('Curva Juros'!$A$7:$A$73,MATCH(C8962,'Curva Juros'!$A$7:$A$73,1)))</f>
        <v>7.4157816190476185</v>
      </c>
      <c r="F8962" s="24">
        <f t="shared" si="139"/>
        <v>-2.1678161904761795E-3</v>
      </c>
      <c r="G8962" s="24"/>
    </row>
    <row r="8963" spans="1:7" x14ac:dyDescent="0.25">
      <c r="A8963" s="6" t="s">
        <v>192</v>
      </c>
      <c r="B8963" s="7">
        <v>45884</v>
      </c>
      <c r="C8963" s="8">
        <v>2124.46</v>
      </c>
      <c r="D8963" s="20">
        <v>7.3487999999999998E-2</v>
      </c>
      <c r="E8963" s="35" cm="1">
        <f t="array" ref="E8963">INDEX('Curva Juros'!$B$7:$B$73,MATCH(C8963,'Curva Juros'!$A$7:$A$73,1)) +
(C8963-INDEX('Curva Juros'!$A$7:$A$73,MATCH(C8963,'Curva Juros'!$A$7:$A$73,1))) *
(INDEX('Curva Juros'!$B$7:$B$73,MATCH(C8963,'Curva Juros'!$A$7:$A$73,1)+1) -
INDEX('Curva Juros'!$B$7:$B$73,MATCH(C8963,'Curva Juros'!$A$7:$A$73,1))) /
(INDEX('Curva Juros'!$A$7:$A$73,MATCH(C8963,'Curva Juros'!$A$7:$A$73,1)+1) -
INDEX('Curva Juros'!$A$7:$A$73,MATCH(C8963,'Curva Juros'!$A$7:$A$73,1)))</f>
        <v>7.418938126984127</v>
      </c>
      <c r="F8963" s="24">
        <f t="shared" ref="F8963:F9026" si="140">D8963-E8963/100</f>
        <v>-7.0138126984127525E-4</v>
      </c>
      <c r="G8963" s="24"/>
    </row>
    <row r="8964" spans="1:7" x14ac:dyDescent="0.25">
      <c r="A8964" s="3" t="s">
        <v>192</v>
      </c>
      <c r="B8964" s="4">
        <v>45891</v>
      </c>
      <c r="C8964" s="5">
        <v>2115.54</v>
      </c>
      <c r="D8964" s="19">
        <v>7.4304999999999996E-2</v>
      </c>
      <c r="E8964" s="35" cm="1">
        <f t="array" ref="E8964">INDEX('Curva Juros'!$B$7:$B$73,MATCH(C8964,'Curva Juros'!$A$7:$A$73,1)) +
(C8964-INDEX('Curva Juros'!$A$7:$A$73,MATCH(C8964,'Curva Juros'!$A$7:$A$73,1))) *
(INDEX('Curva Juros'!$B$7:$B$73,MATCH(C8964,'Curva Juros'!$A$7:$A$73,1)+1) -
INDEX('Curva Juros'!$B$7:$B$73,MATCH(C8964,'Curva Juros'!$A$7:$A$73,1))) /
(INDEX('Curva Juros'!$A$7:$A$73,MATCH(C8964,'Curva Juros'!$A$7:$A$73,1)+1) -
INDEX('Curva Juros'!$A$7:$A$73,MATCH(C8964,'Curva Juros'!$A$7:$A$73,1)))</f>
        <v>7.421246</v>
      </c>
      <c r="F8964" s="24">
        <f t="shared" si="140"/>
        <v>9.2540000000002065E-5</v>
      </c>
      <c r="G8964" s="24"/>
    </row>
    <row r="8965" spans="1:7" x14ac:dyDescent="0.25">
      <c r="A8965" s="6" t="s">
        <v>192</v>
      </c>
      <c r="B8965" s="7">
        <v>45898</v>
      </c>
      <c r="C8965" s="8">
        <v>2115.77</v>
      </c>
      <c r="D8965" s="20">
        <v>7.3216000000000003E-2</v>
      </c>
      <c r="E8965" s="35" cm="1">
        <f t="array" ref="E8965">INDEX('Curva Juros'!$B$7:$B$73,MATCH(C8965,'Curva Juros'!$A$7:$A$73,1)) +
(C8965-INDEX('Curva Juros'!$A$7:$A$73,MATCH(C8965,'Curva Juros'!$A$7:$A$73,1))) *
(INDEX('Curva Juros'!$B$7:$B$73,MATCH(C8965,'Curva Juros'!$A$7:$A$73,1)+1) -
INDEX('Curva Juros'!$B$7:$B$73,MATCH(C8965,'Curva Juros'!$A$7:$A$73,1))) /
(INDEX('Curva Juros'!$A$7:$A$73,MATCH(C8965,'Curva Juros'!$A$7:$A$73,1)+1) -
INDEX('Curva Juros'!$A$7:$A$73,MATCH(C8965,'Curva Juros'!$A$7:$A$73,1)))</f>
        <v>7.4211864920634918</v>
      </c>
      <c r="F8965" s="24">
        <f t="shared" si="140"/>
        <v>-9.9586492063491461E-4</v>
      </c>
      <c r="G8965" s="24"/>
    </row>
    <row r="8966" spans="1:7" x14ac:dyDescent="0.25">
      <c r="A8966" s="3" t="s">
        <v>192</v>
      </c>
      <c r="B8966" s="4">
        <v>45905</v>
      </c>
      <c r="C8966" s="5">
        <v>2106.98</v>
      </c>
      <c r="D8966" s="19">
        <v>7.4005000000000001E-2</v>
      </c>
      <c r="E8966" s="35" cm="1">
        <f t="array" ref="E8966">INDEX('Curva Juros'!$B$7:$B$73,MATCH(C8966,'Curva Juros'!$A$7:$A$73,1)) +
(C8966-INDEX('Curva Juros'!$A$7:$A$73,MATCH(C8966,'Curva Juros'!$A$7:$A$73,1))) *
(INDEX('Curva Juros'!$B$7:$B$73,MATCH(C8966,'Curva Juros'!$A$7:$A$73,1)+1) -
INDEX('Curva Juros'!$B$7:$B$73,MATCH(C8966,'Curva Juros'!$A$7:$A$73,1))) /
(INDEX('Curva Juros'!$A$7:$A$73,MATCH(C8966,'Curva Juros'!$A$7:$A$73,1)+1) -
INDEX('Curva Juros'!$A$7:$A$73,MATCH(C8966,'Curva Juros'!$A$7:$A$73,1)))</f>
        <v>7.4234607301587303</v>
      </c>
      <c r="F8966" s="24">
        <f t="shared" si="140"/>
        <v>-2.2960730158730347E-4</v>
      </c>
      <c r="G8966" s="24"/>
    </row>
    <row r="8967" spans="1:7" x14ac:dyDescent="0.25">
      <c r="A8967" s="6" t="s">
        <v>192</v>
      </c>
      <c r="B8967" s="7">
        <v>45912</v>
      </c>
      <c r="C8967" s="8">
        <v>2111.7800000000002</v>
      </c>
      <c r="D8967" s="20">
        <v>7.1964E-2</v>
      </c>
      <c r="E8967" s="35" cm="1">
        <f t="array" ref="E8967">INDEX('Curva Juros'!$B$7:$B$73,MATCH(C8967,'Curva Juros'!$A$7:$A$73,1)) +
(C8967-INDEX('Curva Juros'!$A$7:$A$73,MATCH(C8967,'Curva Juros'!$A$7:$A$73,1))) *
(INDEX('Curva Juros'!$B$7:$B$73,MATCH(C8967,'Curva Juros'!$A$7:$A$73,1)+1) -
INDEX('Curva Juros'!$B$7:$B$73,MATCH(C8967,'Curva Juros'!$A$7:$A$73,1))) /
(INDEX('Curva Juros'!$A$7:$A$73,MATCH(C8967,'Curva Juros'!$A$7:$A$73,1)+1) -
INDEX('Curva Juros'!$A$7:$A$73,MATCH(C8967,'Curva Juros'!$A$7:$A$73,1)))</f>
        <v>7.4222188253968255</v>
      </c>
      <c r="F8967" s="24">
        <f t="shared" si="140"/>
        <v>-2.2581882539682574E-3</v>
      </c>
      <c r="G8967" s="24"/>
    </row>
    <row r="8968" spans="1:7" x14ac:dyDescent="0.25">
      <c r="A8968" s="3" t="s">
        <v>192</v>
      </c>
      <c r="B8968" s="4">
        <v>45919</v>
      </c>
      <c r="C8968" s="5">
        <v>2110.7199999999998</v>
      </c>
      <c r="D8968" s="19">
        <v>7.1141999999999997E-2</v>
      </c>
      <c r="E8968" s="35" cm="1">
        <f t="array" ref="E8968">INDEX('Curva Juros'!$B$7:$B$73,MATCH(C8968,'Curva Juros'!$A$7:$A$73,1)) +
(C8968-INDEX('Curva Juros'!$A$7:$A$73,MATCH(C8968,'Curva Juros'!$A$7:$A$73,1))) *
(INDEX('Curva Juros'!$B$7:$B$73,MATCH(C8968,'Curva Juros'!$A$7:$A$73,1)+1) -
INDEX('Curva Juros'!$B$7:$B$73,MATCH(C8968,'Curva Juros'!$A$7:$A$73,1))) /
(INDEX('Curva Juros'!$A$7:$A$73,MATCH(C8968,'Curva Juros'!$A$7:$A$73,1)+1) -
INDEX('Curva Juros'!$A$7:$A$73,MATCH(C8968,'Curva Juros'!$A$7:$A$73,1)))</f>
        <v>7.4224930793650792</v>
      </c>
      <c r="F8968" s="24">
        <f t="shared" si="140"/>
        <v>-3.0829307936507955E-3</v>
      </c>
      <c r="G8968" s="24"/>
    </row>
    <row r="8969" spans="1:7" x14ac:dyDescent="0.25">
      <c r="A8969" s="6" t="s">
        <v>192</v>
      </c>
      <c r="B8969" s="7">
        <v>45926</v>
      </c>
      <c r="C8969" s="8">
        <v>2115.25</v>
      </c>
      <c r="D8969" s="20">
        <v>6.9151000000000004E-2</v>
      </c>
      <c r="E8969" s="35" cm="1">
        <f t="array" ref="E8969">INDEX('Curva Juros'!$B$7:$B$73,MATCH(C8969,'Curva Juros'!$A$7:$A$73,1)) +
(C8969-INDEX('Curva Juros'!$A$7:$A$73,MATCH(C8969,'Curva Juros'!$A$7:$A$73,1))) *
(INDEX('Curva Juros'!$B$7:$B$73,MATCH(C8969,'Curva Juros'!$A$7:$A$73,1)+1) -
INDEX('Curva Juros'!$B$7:$B$73,MATCH(C8969,'Curva Juros'!$A$7:$A$73,1))) /
(INDEX('Curva Juros'!$A$7:$A$73,MATCH(C8969,'Curva Juros'!$A$7:$A$73,1)+1) -
INDEX('Curva Juros'!$A$7:$A$73,MATCH(C8969,'Curva Juros'!$A$7:$A$73,1)))</f>
        <v>7.4213210317460314</v>
      </c>
      <c r="F8969" s="24">
        <f t="shared" si="140"/>
        <v>-5.0622103174603056E-3</v>
      </c>
      <c r="G8969" s="24"/>
    </row>
    <row r="8970" spans="1:7" x14ac:dyDescent="0.25">
      <c r="A8970" s="3" t="s">
        <v>192</v>
      </c>
      <c r="B8970" s="4">
        <v>45933</v>
      </c>
      <c r="C8970" s="5">
        <v>2105.36</v>
      </c>
      <c r="D8970" s="19">
        <v>7.0174E-2</v>
      </c>
      <c r="E8970" s="35" cm="1">
        <f t="array" ref="E8970">INDEX('Curva Juros'!$B$7:$B$73,MATCH(C8970,'Curva Juros'!$A$7:$A$73,1)) +
(C8970-INDEX('Curva Juros'!$A$7:$A$73,MATCH(C8970,'Curva Juros'!$A$7:$A$73,1))) *
(INDEX('Curva Juros'!$B$7:$B$73,MATCH(C8970,'Curva Juros'!$A$7:$A$73,1)+1) -
INDEX('Curva Juros'!$B$7:$B$73,MATCH(C8970,'Curva Juros'!$A$7:$A$73,1))) /
(INDEX('Curva Juros'!$A$7:$A$73,MATCH(C8970,'Curva Juros'!$A$7:$A$73,1)+1) -
INDEX('Curva Juros'!$A$7:$A$73,MATCH(C8970,'Curva Juros'!$A$7:$A$73,1)))</f>
        <v>7.4238798730158724</v>
      </c>
      <c r="F8970" s="24">
        <f t="shared" si="140"/>
        <v>-4.0647987301587196E-3</v>
      </c>
      <c r="G8970" s="24"/>
    </row>
    <row r="8971" spans="1:7" x14ac:dyDescent="0.25">
      <c r="A8971" s="6" t="s">
        <v>192</v>
      </c>
      <c r="B8971" s="7">
        <v>45940</v>
      </c>
      <c r="C8971" s="8">
        <v>2094.89</v>
      </c>
      <c r="D8971" s="20">
        <v>7.1316000000000004E-2</v>
      </c>
      <c r="E8971" s="35" cm="1">
        <f t="array" ref="E8971">INDEX('Curva Juros'!$B$7:$B$73,MATCH(C8971,'Curva Juros'!$A$7:$A$73,1)) +
(C8971-INDEX('Curva Juros'!$A$7:$A$73,MATCH(C8971,'Curva Juros'!$A$7:$A$73,1))) *
(INDEX('Curva Juros'!$B$7:$B$73,MATCH(C8971,'Curva Juros'!$A$7:$A$73,1)+1) -
INDEX('Curva Juros'!$B$7:$B$73,MATCH(C8971,'Curva Juros'!$A$7:$A$73,1))) /
(INDEX('Curva Juros'!$A$7:$A$73,MATCH(C8971,'Curva Juros'!$A$7:$A$73,1)+1) -
INDEX('Curva Juros'!$A$7:$A$73,MATCH(C8971,'Curva Juros'!$A$7:$A$73,1)))</f>
        <v>7.4265887777777779</v>
      </c>
      <c r="F8971" s="24">
        <f t="shared" si="140"/>
        <v>-2.949887777777771E-3</v>
      </c>
      <c r="G8971" s="24"/>
    </row>
    <row r="8972" spans="1:7" x14ac:dyDescent="0.25">
      <c r="A8972" s="3" t="s">
        <v>192</v>
      </c>
      <c r="B8972" s="4">
        <v>45947</v>
      </c>
      <c r="C8972" s="5">
        <v>2171.19</v>
      </c>
      <c r="D8972" s="19">
        <v>6.9153000000000006E-2</v>
      </c>
      <c r="E8972" s="35" cm="1">
        <f t="array" ref="E8972">INDEX('Curva Juros'!$B$7:$B$73,MATCH(C8972,'Curva Juros'!$A$7:$A$73,1)) +
(C8972-INDEX('Curva Juros'!$A$7:$A$73,MATCH(C8972,'Curva Juros'!$A$7:$A$73,1))) *
(INDEX('Curva Juros'!$B$7:$B$73,MATCH(C8972,'Curva Juros'!$A$7:$A$73,1)+1) -
INDEX('Curva Juros'!$B$7:$B$73,MATCH(C8972,'Curva Juros'!$A$7:$A$73,1))) /
(INDEX('Curva Juros'!$A$7:$A$73,MATCH(C8972,'Curva Juros'!$A$7:$A$73,1)+1) -
INDEX('Curva Juros'!$A$7:$A$73,MATCH(C8972,'Curva Juros'!$A$7:$A$73,1)))</f>
        <v>7.4069866666666666</v>
      </c>
      <c r="F8972" s="24">
        <f t="shared" si="140"/>
        <v>-4.9168666666666583E-3</v>
      </c>
      <c r="G8972" s="24"/>
    </row>
    <row r="8973" spans="1:7" x14ac:dyDescent="0.25">
      <c r="A8973" s="6" t="s">
        <v>192</v>
      </c>
      <c r="B8973" s="7">
        <v>45954</v>
      </c>
      <c r="C8973" s="8">
        <v>2161.34</v>
      </c>
      <c r="D8973" s="20">
        <v>7.0261000000000004E-2</v>
      </c>
      <c r="E8973" s="35" cm="1">
        <f t="array" ref="E8973">INDEX('Curva Juros'!$B$7:$B$73,MATCH(C8973,'Curva Juros'!$A$7:$A$73,1)) +
(C8973-INDEX('Curva Juros'!$A$7:$A$73,MATCH(C8973,'Curva Juros'!$A$7:$A$73,1))) *
(INDEX('Curva Juros'!$B$7:$B$73,MATCH(C8973,'Curva Juros'!$A$7:$A$73,1)+1) -
INDEX('Curva Juros'!$B$7:$B$73,MATCH(C8973,'Curva Juros'!$A$7:$A$73,1))) /
(INDEX('Curva Juros'!$A$7:$A$73,MATCH(C8973,'Curva Juros'!$A$7:$A$73,1)+1) -
INDEX('Curva Juros'!$A$7:$A$73,MATCH(C8973,'Curva Juros'!$A$7:$A$73,1)))</f>
        <v>7.4094882539682532</v>
      </c>
      <c r="F8973" s="24">
        <f t="shared" si="140"/>
        <v>-3.8338825396825316E-3</v>
      </c>
      <c r="G8973" s="24"/>
    </row>
    <row r="8974" spans="1:7" x14ac:dyDescent="0.25">
      <c r="A8974" s="3" t="s">
        <v>192</v>
      </c>
      <c r="B8974" s="4">
        <v>45961</v>
      </c>
      <c r="C8974" s="5">
        <v>2149.96</v>
      </c>
      <c r="D8974" s="19">
        <v>7.1719000000000005E-2</v>
      </c>
      <c r="E8974" s="35" cm="1">
        <f t="array" ref="E8974">INDEX('Curva Juros'!$B$7:$B$73,MATCH(C8974,'Curva Juros'!$A$7:$A$73,1)) +
(C8974-INDEX('Curva Juros'!$A$7:$A$73,MATCH(C8974,'Curva Juros'!$A$7:$A$73,1))) *
(INDEX('Curva Juros'!$B$7:$B$73,MATCH(C8974,'Curva Juros'!$A$7:$A$73,1)+1) -
INDEX('Curva Juros'!$B$7:$B$73,MATCH(C8974,'Curva Juros'!$A$7:$A$73,1))) /
(INDEX('Curva Juros'!$A$7:$A$73,MATCH(C8974,'Curva Juros'!$A$7:$A$73,1)+1) -
INDEX('Curva Juros'!$A$7:$A$73,MATCH(C8974,'Curva Juros'!$A$7:$A$73,1)))</f>
        <v>7.4123784126984127</v>
      </c>
      <c r="F8974" s="24">
        <f t="shared" si="140"/>
        <v>-2.4047841269841247E-3</v>
      </c>
      <c r="G8974" s="24"/>
    </row>
    <row r="8975" spans="1:7" x14ac:dyDescent="0.25">
      <c r="A8975" s="6" t="s">
        <v>192</v>
      </c>
      <c r="B8975" s="7">
        <v>45968</v>
      </c>
      <c r="C8975" s="8">
        <v>2145.37</v>
      </c>
      <c r="D8975" s="20">
        <v>7.1623999999999993E-2</v>
      </c>
      <c r="E8975" s="35" cm="1">
        <f t="array" ref="E8975">INDEX('Curva Juros'!$B$7:$B$73,MATCH(C8975,'Curva Juros'!$A$7:$A$73,1)) +
(C8975-INDEX('Curva Juros'!$A$7:$A$73,MATCH(C8975,'Curva Juros'!$A$7:$A$73,1))) *
(INDEX('Curva Juros'!$B$7:$B$73,MATCH(C8975,'Curva Juros'!$A$7:$A$73,1)+1) -
INDEX('Curva Juros'!$B$7:$B$73,MATCH(C8975,'Curva Juros'!$A$7:$A$73,1))) /
(INDEX('Curva Juros'!$A$7:$A$73,MATCH(C8975,'Curva Juros'!$A$7:$A$73,1)+1) -
INDEX('Curva Juros'!$A$7:$A$73,MATCH(C8975,'Curva Juros'!$A$7:$A$73,1)))</f>
        <v>7.4135441269841262</v>
      </c>
      <c r="F8975" s="24">
        <f t="shared" si="140"/>
        <v>-2.5114412698412636E-3</v>
      </c>
      <c r="G8975" s="24"/>
    </row>
    <row r="8976" spans="1:7" x14ac:dyDescent="0.25">
      <c r="A8976" s="3" t="s">
        <v>192</v>
      </c>
      <c r="B8976" s="4">
        <v>45975</v>
      </c>
      <c r="C8976" s="5">
        <v>2142.58</v>
      </c>
      <c r="D8976" s="19">
        <v>7.1120000000000003E-2</v>
      </c>
      <c r="E8976" s="35" cm="1">
        <f t="array" ref="E8976">INDEX('Curva Juros'!$B$7:$B$73,MATCH(C8976,'Curva Juros'!$A$7:$A$73,1)) +
(C8976-INDEX('Curva Juros'!$A$7:$A$73,MATCH(C8976,'Curva Juros'!$A$7:$A$73,1))) *
(INDEX('Curva Juros'!$B$7:$B$73,MATCH(C8976,'Curva Juros'!$A$7:$A$73,1)+1) -
INDEX('Curva Juros'!$B$7:$B$73,MATCH(C8976,'Curva Juros'!$A$7:$A$73,1))) /
(INDEX('Curva Juros'!$A$7:$A$73,MATCH(C8976,'Curva Juros'!$A$7:$A$73,1)+1) -
INDEX('Curva Juros'!$A$7:$A$73,MATCH(C8976,'Curva Juros'!$A$7:$A$73,1)))</f>
        <v>7.4142526984126977</v>
      </c>
      <c r="F8976" s="24">
        <f t="shared" si="140"/>
        <v>-3.022526984126972E-3</v>
      </c>
      <c r="G8976" s="24"/>
    </row>
    <row r="8977" spans="1:7" x14ac:dyDescent="0.25">
      <c r="A8977" s="6" t="s">
        <v>192</v>
      </c>
      <c r="B8977" s="7">
        <v>45982</v>
      </c>
      <c r="C8977" s="8">
        <v>2138.29</v>
      </c>
      <c r="D8977" s="20">
        <v>7.1185999999999999E-2</v>
      </c>
      <c r="E8977" s="35" cm="1">
        <f t="array" ref="E8977">INDEX('Curva Juros'!$B$7:$B$73,MATCH(C8977,'Curva Juros'!$A$7:$A$73,1)) +
(C8977-INDEX('Curva Juros'!$A$7:$A$73,MATCH(C8977,'Curva Juros'!$A$7:$A$73,1))) *
(INDEX('Curva Juros'!$B$7:$B$73,MATCH(C8977,'Curva Juros'!$A$7:$A$73,1)+1) -
INDEX('Curva Juros'!$B$7:$B$73,MATCH(C8977,'Curva Juros'!$A$7:$A$73,1))) /
(INDEX('Curva Juros'!$A$7:$A$73,MATCH(C8977,'Curva Juros'!$A$7:$A$73,1)+1) -
INDEX('Curva Juros'!$A$7:$A$73,MATCH(C8977,'Curva Juros'!$A$7:$A$73,1)))</f>
        <v>7.4153598888888883</v>
      </c>
      <c r="F8977" s="24">
        <f t="shared" si="140"/>
        <v>-2.967598888888881E-3</v>
      </c>
      <c r="G8977" s="24"/>
    </row>
    <row r="8978" spans="1:7" x14ac:dyDescent="0.25">
      <c r="A8978" s="3" t="s">
        <v>192</v>
      </c>
      <c r="B8978" s="4">
        <v>45989</v>
      </c>
      <c r="C8978" s="5">
        <v>2136.11</v>
      </c>
      <c r="D8978" s="19">
        <v>7.0541999999999994E-2</v>
      </c>
      <c r="E8978" s="35" cm="1">
        <f t="array" ref="E8978">INDEX('Curva Juros'!$B$7:$B$73,MATCH(C8978,'Curva Juros'!$A$7:$A$73,1)) +
(C8978-INDEX('Curva Juros'!$A$7:$A$73,MATCH(C8978,'Curva Juros'!$A$7:$A$73,1))) *
(INDEX('Curva Juros'!$B$7:$B$73,MATCH(C8978,'Curva Juros'!$A$7:$A$73,1)+1) -
INDEX('Curva Juros'!$B$7:$B$73,MATCH(C8978,'Curva Juros'!$A$7:$A$73,1))) /
(INDEX('Curva Juros'!$A$7:$A$73,MATCH(C8978,'Curva Juros'!$A$7:$A$73,1)+1) -
INDEX('Curva Juros'!$A$7:$A$73,MATCH(C8978,'Curva Juros'!$A$7:$A$73,1)))</f>
        <v>7.4159239206349206</v>
      </c>
      <c r="F8978" s="24">
        <f t="shared" si="140"/>
        <v>-3.6172392063492098E-3</v>
      </c>
      <c r="G8978" s="24"/>
    </row>
    <row r="8979" spans="1:7" x14ac:dyDescent="0.25">
      <c r="A8979" s="6" t="s">
        <v>192</v>
      </c>
      <c r="B8979" s="7">
        <v>45996</v>
      </c>
      <c r="C8979" s="8">
        <v>2129.35</v>
      </c>
      <c r="D8979" s="20">
        <v>7.0943999999999993E-2</v>
      </c>
      <c r="E8979" s="35" cm="1">
        <f t="array" ref="E8979">INDEX('Curva Juros'!$B$7:$B$73,MATCH(C8979,'Curva Juros'!$A$7:$A$73,1)) +
(C8979-INDEX('Curva Juros'!$A$7:$A$73,MATCH(C8979,'Curva Juros'!$A$7:$A$73,1))) *
(INDEX('Curva Juros'!$B$7:$B$73,MATCH(C8979,'Curva Juros'!$A$7:$A$73,1)+1) -
INDEX('Curva Juros'!$B$7:$B$73,MATCH(C8979,'Curva Juros'!$A$7:$A$73,1))) /
(INDEX('Curva Juros'!$A$7:$A$73,MATCH(C8979,'Curva Juros'!$A$7:$A$73,1)+1) -
INDEX('Curva Juros'!$A$7:$A$73,MATCH(C8979,'Curva Juros'!$A$7:$A$73,1)))</f>
        <v>7.4176729365079366</v>
      </c>
      <c r="F8979" s="24">
        <f t="shared" si="140"/>
        <v>-3.2327293650793731E-3</v>
      </c>
      <c r="G8979" s="24"/>
    </row>
    <row r="8980" spans="1:7" x14ac:dyDescent="0.25">
      <c r="A8980" s="3" t="s">
        <v>192</v>
      </c>
      <c r="B8980" s="4">
        <v>46003</v>
      </c>
      <c r="C8980" s="5">
        <v>2126.13</v>
      </c>
      <c r="D8980" s="19">
        <v>7.0538000000000003E-2</v>
      </c>
      <c r="E8980" s="35" cm="1">
        <f t="array" ref="E8980">INDEX('Curva Juros'!$B$7:$B$73,MATCH(C8980,'Curva Juros'!$A$7:$A$73,1)) +
(C8980-INDEX('Curva Juros'!$A$7:$A$73,MATCH(C8980,'Curva Juros'!$A$7:$A$73,1))) *
(INDEX('Curva Juros'!$B$7:$B$73,MATCH(C8980,'Curva Juros'!$A$7:$A$73,1)+1) -
INDEX('Curva Juros'!$B$7:$B$73,MATCH(C8980,'Curva Juros'!$A$7:$A$73,1))) /
(INDEX('Curva Juros'!$A$7:$A$73,MATCH(C8980,'Curva Juros'!$A$7:$A$73,1)+1) -
INDEX('Curva Juros'!$A$7:$A$73,MATCH(C8980,'Curva Juros'!$A$7:$A$73,1)))</f>
        <v>7.4185060476190472</v>
      </c>
      <c r="F8980" s="24">
        <f t="shared" si="140"/>
        <v>-3.6470604761904696E-3</v>
      </c>
      <c r="G8980" s="24"/>
    </row>
    <row r="8981" spans="1:7" x14ac:dyDescent="0.25">
      <c r="A8981" s="6" t="s">
        <v>192</v>
      </c>
      <c r="B8981" s="7">
        <v>46010</v>
      </c>
      <c r="C8981" s="8">
        <v>2114.42</v>
      </c>
      <c r="D8981" s="20">
        <v>7.2069999999999995E-2</v>
      </c>
      <c r="E8981" s="35" cm="1">
        <f t="array" ref="E8981">INDEX('Curva Juros'!$B$7:$B$73,MATCH(C8981,'Curva Juros'!$A$7:$A$73,1)) +
(C8981-INDEX('Curva Juros'!$A$7:$A$73,MATCH(C8981,'Curva Juros'!$A$7:$A$73,1))) *
(INDEX('Curva Juros'!$B$7:$B$73,MATCH(C8981,'Curva Juros'!$A$7:$A$73,1)+1) -
INDEX('Curva Juros'!$B$7:$B$73,MATCH(C8981,'Curva Juros'!$A$7:$A$73,1))) /
(INDEX('Curva Juros'!$A$7:$A$73,MATCH(C8981,'Curva Juros'!$A$7:$A$73,1)+1) -
INDEX('Curva Juros'!$A$7:$A$73,MATCH(C8981,'Curva Juros'!$A$7:$A$73,1)))</f>
        <v>7.4215357777777777</v>
      </c>
      <c r="F8981" s="24">
        <f t="shared" si="140"/>
        <v>-2.1453577777777871E-3</v>
      </c>
      <c r="G8981" s="24"/>
    </row>
    <row r="8982" spans="1:7" x14ac:dyDescent="0.25">
      <c r="A8982" s="3" t="s">
        <v>192</v>
      </c>
      <c r="B8982" s="4">
        <v>46017</v>
      </c>
      <c r="C8982" s="5">
        <v>2109.66</v>
      </c>
      <c r="D8982" s="19">
        <v>7.2242000000000001E-2</v>
      </c>
      <c r="E8982" s="35" cm="1">
        <f t="array" ref="E8982">INDEX('Curva Juros'!$B$7:$B$73,MATCH(C8982,'Curva Juros'!$A$7:$A$73,1)) +
(C8982-INDEX('Curva Juros'!$A$7:$A$73,MATCH(C8982,'Curva Juros'!$A$7:$A$73,1))) *
(INDEX('Curva Juros'!$B$7:$B$73,MATCH(C8982,'Curva Juros'!$A$7:$A$73,1)+1) -
INDEX('Curva Juros'!$B$7:$B$73,MATCH(C8982,'Curva Juros'!$A$7:$A$73,1))) /
(INDEX('Curva Juros'!$A$7:$A$73,MATCH(C8982,'Curva Juros'!$A$7:$A$73,1)+1) -
INDEX('Curva Juros'!$A$7:$A$73,MATCH(C8982,'Curva Juros'!$A$7:$A$73,1)))</f>
        <v>7.4227673333333328</v>
      </c>
      <c r="F8982" s="24">
        <f t="shared" si="140"/>
        <v>-1.9856733333333265E-3</v>
      </c>
      <c r="G8982" s="24"/>
    </row>
    <row r="8983" spans="1:7" x14ac:dyDescent="0.25">
      <c r="A8983" s="6" t="s">
        <v>192</v>
      </c>
      <c r="B8983" s="7">
        <v>46024</v>
      </c>
      <c r="C8983" s="8">
        <v>2106.6999999999998</v>
      </c>
      <c r="D8983" s="20">
        <v>7.2005E-2</v>
      </c>
      <c r="E8983" s="35" cm="1">
        <f t="array" ref="E8983">INDEX('Curva Juros'!$B$7:$B$73,MATCH(C8983,'Curva Juros'!$A$7:$A$73,1)) +
(C8983-INDEX('Curva Juros'!$A$7:$A$73,MATCH(C8983,'Curva Juros'!$A$7:$A$73,1))) *
(INDEX('Curva Juros'!$B$7:$B$73,MATCH(C8983,'Curva Juros'!$A$7:$A$73,1)+1) -
INDEX('Curva Juros'!$B$7:$B$73,MATCH(C8983,'Curva Juros'!$A$7:$A$73,1))) /
(INDEX('Curva Juros'!$A$7:$A$73,MATCH(C8983,'Curva Juros'!$A$7:$A$73,1)+1) -
INDEX('Curva Juros'!$A$7:$A$73,MATCH(C8983,'Curva Juros'!$A$7:$A$73,1)))</f>
        <v>7.4235331746031745</v>
      </c>
      <c r="F8983" s="24">
        <f t="shared" si="140"/>
        <v>-2.2303317460317523E-3</v>
      </c>
      <c r="G8983" s="24"/>
    </row>
    <row r="8984" spans="1:7" x14ac:dyDescent="0.25">
      <c r="A8984" s="3" t="s">
        <v>192</v>
      </c>
      <c r="B8984" s="4">
        <v>46031</v>
      </c>
      <c r="C8984" s="5">
        <v>2098.96</v>
      </c>
      <c r="D8984" s="19">
        <v>7.2631000000000001E-2</v>
      </c>
      <c r="E8984" s="35" cm="1">
        <f t="array" ref="E8984">INDEX('Curva Juros'!$B$7:$B$73,MATCH(C8984,'Curva Juros'!$A$7:$A$73,1)) +
(C8984-INDEX('Curva Juros'!$A$7:$A$73,MATCH(C8984,'Curva Juros'!$A$7:$A$73,1))) *
(INDEX('Curva Juros'!$B$7:$B$73,MATCH(C8984,'Curva Juros'!$A$7:$A$73,1)+1) -
INDEX('Curva Juros'!$B$7:$B$73,MATCH(C8984,'Curva Juros'!$A$7:$A$73,1))) /
(INDEX('Curva Juros'!$A$7:$A$73,MATCH(C8984,'Curva Juros'!$A$7:$A$73,1)+1) -
INDEX('Curva Juros'!$A$7:$A$73,MATCH(C8984,'Curva Juros'!$A$7:$A$73,1)))</f>
        <v>7.4255357460317457</v>
      </c>
      <c r="F8984" s="24">
        <f t="shared" si="140"/>
        <v>-1.6243574603174576E-3</v>
      </c>
      <c r="G8984" s="24"/>
    </row>
    <row r="8985" spans="1:7" x14ac:dyDescent="0.25">
      <c r="A8985" s="6" t="s">
        <v>192</v>
      </c>
      <c r="B8985" s="7">
        <v>46038</v>
      </c>
      <c r="C8985" s="8">
        <v>2096.48</v>
      </c>
      <c r="D8985" s="20">
        <v>7.2054999999999994E-2</v>
      </c>
      <c r="E8985" s="35" cm="1">
        <f t="array" ref="E8985">INDEX('Curva Juros'!$B$7:$B$73,MATCH(C8985,'Curva Juros'!$A$7:$A$73,1)) +
(C8985-INDEX('Curva Juros'!$A$7:$A$73,MATCH(C8985,'Curva Juros'!$A$7:$A$73,1))) *
(INDEX('Curva Juros'!$B$7:$B$73,MATCH(C8985,'Curva Juros'!$A$7:$A$73,1)+1) -
INDEX('Curva Juros'!$B$7:$B$73,MATCH(C8985,'Curva Juros'!$A$7:$A$73,1))) /
(INDEX('Curva Juros'!$A$7:$A$73,MATCH(C8985,'Curva Juros'!$A$7:$A$73,1)+1) -
INDEX('Curva Juros'!$A$7:$A$73,MATCH(C8985,'Curva Juros'!$A$7:$A$73,1)))</f>
        <v>7.4261773968253966</v>
      </c>
      <c r="F8985" s="24">
        <f t="shared" si="140"/>
        <v>-2.2067739682539722E-3</v>
      </c>
      <c r="G8985" s="24"/>
    </row>
    <row r="8986" spans="1:7" x14ac:dyDescent="0.25">
      <c r="A8986" s="3" t="s">
        <v>192</v>
      </c>
      <c r="B8986" s="4">
        <v>46045</v>
      </c>
      <c r="C8986" s="5">
        <v>2092.25</v>
      </c>
      <c r="D8986" s="19">
        <v>7.1879999999999999E-2</v>
      </c>
      <c r="E8986" s="35" cm="1">
        <f t="array" ref="E8986">INDEX('Curva Juros'!$B$7:$B$73,MATCH(C8986,'Curva Juros'!$A$7:$A$73,1)) +
(C8986-INDEX('Curva Juros'!$A$7:$A$73,MATCH(C8986,'Curva Juros'!$A$7:$A$73,1))) *
(INDEX('Curva Juros'!$B$7:$B$73,MATCH(C8986,'Curva Juros'!$A$7:$A$73,1)+1) -
INDEX('Curva Juros'!$B$7:$B$73,MATCH(C8986,'Curva Juros'!$A$7:$A$73,1))) /
(INDEX('Curva Juros'!$A$7:$A$73,MATCH(C8986,'Curva Juros'!$A$7:$A$73,1)+1) -
INDEX('Curva Juros'!$A$7:$A$73,MATCH(C8986,'Curva Juros'!$A$7:$A$73,1)))</f>
        <v>7.4272718253968248</v>
      </c>
      <c r="F8986" s="24">
        <f t="shared" si="140"/>
        <v>-2.3927182539682512E-3</v>
      </c>
      <c r="G8986" s="24"/>
    </row>
    <row r="8987" spans="1:7" x14ac:dyDescent="0.25">
      <c r="A8987" s="6" t="s">
        <v>192</v>
      </c>
      <c r="B8987" s="7">
        <v>46052</v>
      </c>
      <c r="C8987" s="8">
        <v>2107.09</v>
      </c>
      <c r="D8987" s="20">
        <v>6.7343E-2</v>
      </c>
      <c r="E8987" s="35" cm="1">
        <f t="array" ref="E8987">INDEX('Curva Juros'!$B$7:$B$73,MATCH(C8987,'Curva Juros'!$A$7:$A$73,1)) +
(C8987-INDEX('Curva Juros'!$A$7:$A$73,MATCH(C8987,'Curva Juros'!$A$7:$A$73,1))) *
(INDEX('Curva Juros'!$B$7:$B$73,MATCH(C8987,'Curva Juros'!$A$7:$A$73,1)+1) -
INDEX('Curva Juros'!$B$7:$B$73,MATCH(C8987,'Curva Juros'!$A$7:$A$73,1))) /
(INDEX('Curva Juros'!$A$7:$A$73,MATCH(C8987,'Curva Juros'!$A$7:$A$73,1)+1) -
INDEX('Curva Juros'!$A$7:$A$73,MATCH(C8987,'Curva Juros'!$A$7:$A$73,1)))</f>
        <v>7.4234322698412694</v>
      </c>
      <c r="F8987" s="24">
        <f t="shared" si="140"/>
        <v>-6.8913226984126941E-3</v>
      </c>
      <c r="G8987" s="24"/>
    </row>
    <row r="8988" spans="1:7" x14ac:dyDescent="0.25">
      <c r="A8988" s="3" t="s">
        <v>192</v>
      </c>
      <c r="B8988" s="4">
        <v>46059</v>
      </c>
      <c r="C8988" s="5">
        <v>2096.08</v>
      </c>
      <c r="D8988" s="19">
        <v>6.8720000000000003E-2</v>
      </c>
      <c r="E8988" s="35" cm="1">
        <f t="array" ref="E8988">INDEX('Curva Juros'!$B$7:$B$73,MATCH(C8988,'Curva Juros'!$A$7:$A$73,1)) +
(C8988-INDEX('Curva Juros'!$A$7:$A$73,MATCH(C8988,'Curva Juros'!$A$7:$A$73,1))) *
(INDEX('Curva Juros'!$B$7:$B$73,MATCH(C8988,'Curva Juros'!$A$7:$A$73,1)+1) -
INDEX('Curva Juros'!$B$7:$B$73,MATCH(C8988,'Curva Juros'!$A$7:$A$73,1))) /
(INDEX('Curva Juros'!$A$7:$A$73,MATCH(C8988,'Curva Juros'!$A$7:$A$73,1)+1) -
INDEX('Curva Juros'!$A$7:$A$73,MATCH(C8988,'Curva Juros'!$A$7:$A$73,1)))</f>
        <v>7.4262808888888889</v>
      </c>
      <c r="F8988" s="24">
        <f t="shared" si="140"/>
        <v>-5.5428088888888893E-3</v>
      </c>
      <c r="G8988" s="24"/>
    </row>
    <row r="8989" spans="1:7" x14ac:dyDescent="0.25">
      <c r="A8989" s="6" t="s">
        <v>192</v>
      </c>
      <c r="B8989" s="7">
        <v>46066</v>
      </c>
      <c r="C8989" s="8">
        <v>2090.9</v>
      </c>
      <c r="D8989" s="20">
        <v>6.8762000000000004E-2</v>
      </c>
      <c r="E8989" s="35" cm="1">
        <f t="array" ref="E8989">INDEX('Curva Juros'!$B$7:$B$73,MATCH(C8989,'Curva Juros'!$A$7:$A$73,1)) +
(C8989-INDEX('Curva Juros'!$A$7:$A$73,MATCH(C8989,'Curva Juros'!$A$7:$A$73,1))) *
(INDEX('Curva Juros'!$B$7:$B$73,MATCH(C8989,'Curva Juros'!$A$7:$A$73,1)+1) -
INDEX('Curva Juros'!$B$7:$B$73,MATCH(C8989,'Curva Juros'!$A$7:$A$73,1))) /
(INDEX('Curva Juros'!$A$7:$A$73,MATCH(C8989,'Curva Juros'!$A$7:$A$73,1)+1) -
INDEX('Curva Juros'!$A$7:$A$73,MATCH(C8989,'Curva Juros'!$A$7:$A$73,1)))</f>
        <v>7.4276211111111108</v>
      </c>
      <c r="F8989" s="24">
        <f t="shared" si="140"/>
        <v>-5.5142111111110975E-3</v>
      </c>
      <c r="G8989" s="24"/>
    </row>
    <row r="8990" spans="1:7" x14ac:dyDescent="0.25">
      <c r="A8990" s="3" t="s">
        <v>192</v>
      </c>
      <c r="B8990" s="4">
        <v>46073</v>
      </c>
      <c r="C8990" s="5">
        <v>2088.63</v>
      </c>
      <c r="D8990" s="19">
        <v>6.8594000000000002E-2</v>
      </c>
      <c r="E8990" s="35" cm="1">
        <f t="array" ref="E8990">INDEX('Curva Juros'!$B$7:$B$73,MATCH(C8990,'Curva Juros'!$A$7:$A$73,1)) +
(C8990-INDEX('Curva Juros'!$A$7:$A$73,MATCH(C8990,'Curva Juros'!$A$7:$A$73,1))) *
(INDEX('Curva Juros'!$B$7:$B$73,MATCH(C8990,'Curva Juros'!$A$7:$A$73,1)+1) -
INDEX('Curva Juros'!$B$7:$B$73,MATCH(C8990,'Curva Juros'!$A$7:$A$73,1))) /
(INDEX('Curva Juros'!$A$7:$A$73,MATCH(C8990,'Curva Juros'!$A$7:$A$73,1)+1) -
INDEX('Curva Juros'!$A$7:$A$73,MATCH(C8990,'Curva Juros'!$A$7:$A$73,1)))</f>
        <v>7.4282084285714287</v>
      </c>
      <c r="F8990" s="24">
        <f t="shared" si="140"/>
        <v>-5.6880842857142816E-3</v>
      </c>
      <c r="G8990" s="24"/>
    </row>
    <row r="8991" spans="1:7" x14ac:dyDescent="0.25">
      <c r="A8991" s="6" t="s">
        <v>192</v>
      </c>
      <c r="B8991" s="7">
        <v>46080</v>
      </c>
      <c r="C8991" s="8">
        <v>2088.4899999999998</v>
      </c>
      <c r="D8991" s="20">
        <v>6.7479999999999998E-2</v>
      </c>
      <c r="E8991" s="35" cm="1">
        <f t="array" ref="E8991">INDEX('Curva Juros'!$B$7:$B$73,MATCH(C8991,'Curva Juros'!$A$7:$A$73,1)) +
(C8991-INDEX('Curva Juros'!$A$7:$A$73,MATCH(C8991,'Curva Juros'!$A$7:$A$73,1))) *
(INDEX('Curva Juros'!$B$7:$B$73,MATCH(C8991,'Curva Juros'!$A$7:$A$73,1)+1) -
INDEX('Curva Juros'!$B$7:$B$73,MATCH(C8991,'Curva Juros'!$A$7:$A$73,1))) /
(INDEX('Curva Juros'!$A$7:$A$73,MATCH(C8991,'Curva Juros'!$A$7:$A$73,1)+1) -
INDEX('Curva Juros'!$A$7:$A$73,MATCH(C8991,'Curva Juros'!$A$7:$A$73,1)))</f>
        <v>7.4282446507936504</v>
      </c>
      <c r="F8991" s="24">
        <f t="shared" si="140"/>
        <v>-6.8024465079365021E-3</v>
      </c>
      <c r="G8991" s="24"/>
    </row>
    <row r="8992" spans="1:7" x14ac:dyDescent="0.25">
      <c r="A8992" s="3" t="s">
        <v>193</v>
      </c>
      <c r="B8992" s="4">
        <v>45723</v>
      </c>
      <c r="C8992" s="5">
        <v>616.87</v>
      </c>
      <c r="D8992" s="19">
        <v>7.8956999999999999E-2</v>
      </c>
      <c r="E8992" s="35" cm="1">
        <f t="array" ref="E8992">INDEX('Curva Juros'!$B$7:$B$73,MATCH(C8992,'Curva Juros'!$A$7:$A$73,1)) +
(C8992-INDEX('Curva Juros'!$A$7:$A$73,MATCH(C8992,'Curva Juros'!$A$7:$A$73,1))) *
(INDEX('Curva Juros'!$B$7:$B$73,MATCH(C8992,'Curva Juros'!$A$7:$A$73,1)+1) -
INDEX('Curva Juros'!$B$7:$B$73,MATCH(C8992,'Curva Juros'!$A$7:$A$73,1))) /
(INDEX('Curva Juros'!$A$7:$A$73,MATCH(C8992,'Curva Juros'!$A$7:$A$73,1)+1) -
INDEX('Curva Juros'!$A$7:$A$73,MATCH(C8992,'Curva Juros'!$A$7:$A$73,1)))</f>
        <v>7.7283889920634925</v>
      </c>
      <c r="F8992" s="24">
        <f t="shared" si="140"/>
        <v>1.6731100793650755E-3</v>
      </c>
      <c r="G8992" s="24"/>
    </row>
    <row r="8993" spans="1:7" x14ac:dyDescent="0.25">
      <c r="A8993" s="6" t="s">
        <v>193</v>
      </c>
      <c r="B8993" s="7">
        <v>45730</v>
      </c>
      <c r="C8993" s="8">
        <v>611.87</v>
      </c>
      <c r="D8993" s="20">
        <v>7.9035999999999995E-2</v>
      </c>
      <c r="E8993" s="35" cm="1">
        <f t="array" ref="E8993">INDEX('Curva Juros'!$B$7:$B$73,MATCH(C8993,'Curva Juros'!$A$7:$A$73,1)) +
(C8993-INDEX('Curva Juros'!$A$7:$A$73,MATCH(C8993,'Curva Juros'!$A$7:$A$73,1))) *
(INDEX('Curva Juros'!$B$7:$B$73,MATCH(C8993,'Curva Juros'!$A$7:$A$73,1)+1) -
INDEX('Curva Juros'!$B$7:$B$73,MATCH(C8993,'Curva Juros'!$A$7:$A$73,1))) /
(INDEX('Curva Juros'!$A$7:$A$73,MATCH(C8993,'Curva Juros'!$A$7:$A$73,1)+1) -
INDEX('Curva Juros'!$A$7:$A$73,MATCH(C8993,'Curva Juros'!$A$7:$A$73,1)))</f>
        <v>7.7319643888888887</v>
      </c>
      <c r="F8993" s="24">
        <f t="shared" si="140"/>
        <v>1.7163561111111086E-3</v>
      </c>
      <c r="G8993" s="24"/>
    </row>
    <row r="8994" spans="1:7" x14ac:dyDescent="0.25">
      <c r="A8994" s="3" t="s">
        <v>193</v>
      </c>
      <c r="B8994" s="4">
        <v>45737</v>
      </c>
      <c r="C8994" s="5">
        <v>606.71</v>
      </c>
      <c r="D8994" s="19">
        <v>8.1932000000000005E-2</v>
      </c>
      <c r="E8994" s="35" cm="1">
        <f t="array" ref="E8994">INDEX('Curva Juros'!$B$7:$B$73,MATCH(C8994,'Curva Juros'!$A$7:$A$73,1)) +
(C8994-INDEX('Curva Juros'!$A$7:$A$73,MATCH(C8994,'Curva Juros'!$A$7:$A$73,1))) *
(INDEX('Curva Juros'!$B$7:$B$73,MATCH(C8994,'Curva Juros'!$A$7:$A$73,1)+1) -
INDEX('Curva Juros'!$B$7:$B$73,MATCH(C8994,'Curva Juros'!$A$7:$A$73,1))) /
(INDEX('Curva Juros'!$A$7:$A$73,MATCH(C8994,'Curva Juros'!$A$7:$A$73,1)+1) -
INDEX('Curva Juros'!$A$7:$A$73,MATCH(C8994,'Curva Juros'!$A$7:$A$73,1)))</f>
        <v>7.735654198412699</v>
      </c>
      <c r="F8994" s="24">
        <f t="shared" si="140"/>
        <v>4.5754580158730157E-3</v>
      </c>
      <c r="G8994" s="24"/>
    </row>
    <row r="8995" spans="1:7" x14ac:dyDescent="0.25">
      <c r="A8995" s="6" t="s">
        <v>193</v>
      </c>
      <c r="B8995" s="7">
        <v>45744</v>
      </c>
      <c r="C8995" s="8">
        <v>601.54999999999995</v>
      </c>
      <c r="D8995" s="20">
        <v>8.4975999999999996E-2</v>
      </c>
      <c r="E8995" s="35" cm="1">
        <f t="array" ref="E8995">INDEX('Curva Juros'!$B$7:$B$73,MATCH(C8995,'Curva Juros'!$A$7:$A$73,1)) +
(C8995-INDEX('Curva Juros'!$A$7:$A$73,MATCH(C8995,'Curva Juros'!$A$7:$A$73,1))) *
(INDEX('Curva Juros'!$B$7:$B$73,MATCH(C8995,'Curva Juros'!$A$7:$A$73,1)+1) -
INDEX('Curva Juros'!$B$7:$B$73,MATCH(C8995,'Curva Juros'!$A$7:$A$73,1))) /
(INDEX('Curva Juros'!$A$7:$A$73,MATCH(C8995,'Curva Juros'!$A$7:$A$73,1)+1) -
INDEX('Curva Juros'!$A$7:$A$73,MATCH(C8995,'Curva Juros'!$A$7:$A$73,1)))</f>
        <v>7.7393440079365083</v>
      </c>
      <c r="F8995" s="24">
        <f t="shared" si="140"/>
        <v>7.5825599206349181E-3</v>
      </c>
      <c r="G8995" s="24"/>
    </row>
    <row r="8996" spans="1:7" x14ac:dyDescent="0.25">
      <c r="A8996" s="3" t="s">
        <v>193</v>
      </c>
      <c r="B8996" s="4">
        <v>45751</v>
      </c>
      <c r="C8996" s="5">
        <v>596.64</v>
      </c>
      <c r="D8996" s="19">
        <v>8.3359000000000003E-2</v>
      </c>
      <c r="E8996" s="35" cm="1">
        <f t="array" ref="E8996">INDEX('Curva Juros'!$B$7:$B$73,MATCH(C8996,'Curva Juros'!$A$7:$A$73,1)) +
(C8996-INDEX('Curva Juros'!$A$7:$A$73,MATCH(C8996,'Curva Juros'!$A$7:$A$73,1))) *
(INDEX('Curva Juros'!$B$7:$B$73,MATCH(C8996,'Curva Juros'!$A$7:$A$73,1)+1) -
INDEX('Curva Juros'!$B$7:$B$73,MATCH(C8996,'Curva Juros'!$A$7:$A$73,1))) /
(INDEX('Curva Juros'!$A$7:$A$73,MATCH(C8996,'Curva Juros'!$A$7:$A$73,1)+1) -
INDEX('Curva Juros'!$A$7:$A$73,MATCH(C8996,'Curva Juros'!$A$7:$A$73,1)))</f>
        <v>7.7428550476190479</v>
      </c>
      <c r="F8996" s="24">
        <f t="shared" si="140"/>
        <v>5.9304495238095278E-3</v>
      </c>
      <c r="G8996" s="24"/>
    </row>
    <row r="8997" spans="1:7" x14ac:dyDescent="0.25">
      <c r="A8997" s="6" t="s">
        <v>193</v>
      </c>
      <c r="B8997" s="7">
        <v>45758</v>
      </c>
      <c r="C8997" s="8">
        <v>591.52</v>
      </c>
      <c r="D8997" s="20">
        <v>8.5543999999999995E-2</v>
      </c>
      <c r="E8997" s="35" cm="1">
        <f t="array" ref="E8997">INDEX('Curva Juros'!$B$7:$B$73,MATCH(C8997,'Curva Juros'!$A$7:$A$73,1)) +
(C8997-INDEX('Curva Juros'!$A$7:$A$73,MATCH(C8997,'Curva Juros'!$A$7:$A$73,1))) *
(INDEX('Curva Juros'!$B$7:$B$73,MATCH(C8997,'Curva Juros'!$A$7:$A$73,1)+1) -
INDEX('Curva Juros'!$B$7:$B$73,MATCH(C8997,'Curva Juros'!$A$7:$A$73,1))) /
(INDEX('Curva Juros'!$A$7:$A$73,MATCH(C8997,'Curva Juros'!$A$7:$A$73,1)+1) -
INDEX('Curva Juros'!$A$7:$A$73,MATCH(C8997,'Curva Juros'!$A$7:$A$73,1)))</f>
        <v>7.7465162539682542</v>
      </c>
      <c r="F8997" s="24">
        <f t="shared" si="140"/>
        <v>8.0788374603174562E-3</v>
      </c>
      <c r="G8997" s="24"/>
    </row>
    <row r="8998" spans="1:7" x14ac:dyDescent="0.25">
      <c r="A8998" s="3" t="s">
        <v>193</v>
      </c>
      <c r="B8998" s="4">
        <v>45764</v>
      </c>
      <c r="C8998" s="5">
        <v>587.72</v>
      </c>
      <c r="D8998" s="19">
        <v>8.1883999999999998E-2</v>
      </c>
      <c r="E8998" s="35" cm="1">
        <f t="array" ref="E8998">INDEX('Curva Juros'!$B$7:$B$73,MATCH(C8998,'Curva Juros'!$A$7:$A$73,1)) +
(C8998-INDEX('Curva Juros'!$A$7:$A$73,MATCH(C8998,'Curva Juros'!$A$7:$A$73,1))) *
(INDEX('Curva Juros'!$B$7:$B$73,MATCH(C8998,'Curva Juros'!$A$7:$A$73,1)+1) -
INDEX('Curva Juros'!$B$7:$B$73,MATCH(C8998,'Curva Juros'!$A$7:$A$73,1))) /
(INDEX('Curva Juros'!$A$7:$A$73,MATCH(C8998,'Curva Juros'!$A$7:$A$73,1)+1) -
INDEX('Curva Juros'!$A$7:$A$73,MATCH(C8998,'Curva Juros'!$A$7:$A$73,1)))</f>
        <v>7.7492335555555556</v>
      </c>
      <c r="F8998" s="24">
        <f t="shared" si="140"/>
        <v>4.391664444444443E-3</v>
      </c>
      <c r="G8998" s="24"/>
    </row>
    <row r="8999" spans="1:7" x14ac:dyDescent="0.25">
      <c r="A8999" s="6" t="s">
        <v>193</v>
      </c>
      <c r="B8999" s="7">
        <v>45772</v>
      </c>
      <c r="C8999" s="8">
        <v>583.80999999999995</v>
      </c>
      <c r="D8999" s="20">
        <v>8.0057000000000003E-2</v>
      </c>
      <c r="E8999" s="35" cm="1">
        <f t="array" ref="E8999">INDEX('Curva Juros'!$B$7:$B$73,MATCH(C8999,'Curva Juros'!$A$7:$A$73,1)) +
(C8999-INDEX('Curva Juros'!$A$7:$A$73,MATCH(C8999,'Curva Juros'!$A$7:$A$73,1))) *
(INDEX('Curva Juros'!$B$7:$B$73,MATCH(C8999,'Curva Juros'!$A$7:$A$73,1)+1) -
INDEX('Curva Juros'!$B$7:$B$73,MATCH(C8999,'Curva Juros'!$A$7:$A$73,1))) /
(INDEX('Curva Juros'!$A$7:$A$73,MATCH(C8999,'Curva Juros'!$A$7:$A$73,1)+1) -
INDEX('Curva Juros'!$A$7:$A$73,MATCH(C8999,'Curva Juros'!$A$7:$A$73,1)))</f>
        <v>7.7520295158730157</v>
      </c>
      <c r="F8999" s="24">
        <f t="shared" si="140"/>
        <v>2.5367048412698462E-3</v>
      </c>
      <c r="G8999" s="24"/>
    </row>
    <row r="9000" spans="1:7" x14ac:dyDescent="0.25">
      <c r="A9000" s="3" t="s">
        <v>193</v>
      </c>
      <c r="B9000" s="4">
        <v>45779</v>
      </c>
      <c r="C9000" s="5">
        <v>579.79999999999995</v>
      </c>
      <c r="D9000" s="19">
        <v>8.0230999999999997E-2</v>
      </c>
      <c r="E9000" s="35" cm="1">
        <f t="array" ref="E9000">INDEX('Curva Juros'!$B$7:$B$73,MATCH(C9000,'Curva Juros'!$A$7:$A$73,1)) +
(C9000-INDEX('Curva Juros'!$A$7:$A$73,MATCH(C9000,'Curva Juros'!$A$7:$A$73,1))) *
(INDEX('Curva Juros'!$B$7:$B$73,MATCH(C9000,'Curva Juros'!$A$7:$A$73,1)+1) -
INDEX('Curva Juros'!$B$7:$B$73,MATCH(C9000,'Curva Juros'!$A$7:$A$73,1))) /
(INDEX('Curva Juros'!$A$7:$A$73,MATCH(C9000,'Curva Juros'!$A$7:$A$73,1)+1) -
INDEX('Curva Juros'!$A$7:$A$73,MATCH(C9000,'Curva Juros'!$A$7:$A$73,1)))</f>
        <v>7.7548969841269839</v>
      </c>
      <c r="F9000" s="24">
        <f t="shared" si="140"/>
        <v>2.6820301587301559E-3</v>
      </c>
      <c r="G9000" s="24"/>
    </row>
    <row r="9001" spans="1:7" x14ac:dyDescent="0.25">
      <c r="A9001" s="6" t="s">
        <v>193</v>
      </c>
      <c r="B9001" s="7">
        <v>45786</v>
      </c>
      <c r="C9001" s="8">
        <v>574.73</v>
      </c>
      <c r="D9001" s="20">
        <v>8.1634999999999999E-2</v>
      </c>
      <c r="E9001" s="35" cm="1">
        <f t="array" ref="E9001">INDEX('Curva Juros'!$B$7:$B$73,MATCH(C9001,'Curva Juros'!$A$7:$A$73,1)) +
(C9001-INDEX('Curva Juros'!$A$7:$A$73,MATCH(C9001,'Curva Juros'!$A$7:$A$73,1))) *
(INDEX('Curva Juros'!$B$7:$B$73,MATCH(C9001,'Curva Juros'!$A$7:$A$73,1)+1) -
INDEX('Curva Juros'!$B$7:$B$73,MATCH(C9001,'Curva Juros'!$A$7:$A$73,1))) /
(INDEX('Curva Juros'!$A$7:$A$73,MATCH(C9001,'Curva Juros'!$A$7:$A$73,1)+1) -
INDEX('Curva Juros'!$A$7:$A$73,MATCH(C9001,'Curva Juros'!$A$7:$A$73,1)))</f>
        <v>7.7585224365079366</v>
      </c>
      <c r="F9001" s="24">
        <f t="shared" si="140"/>
        <v>4.0497756349206354E-3</v>
      </c>
      <c r="G9001" s="24"/>
    </row>
    <row r="9002" spans="1:7" x14ac:dyDescent="0.25">
      <c r="A9002" s="3" t="s">
        <v>193</v>
      </c>
      <c r="B9002" s="4">
        <v>45793</v>
      </c>
      <c r="C9002" s="5">
        <v>569.79</v>
      </c>
      <c r="D9002" s="19">
        <v>8.0568000000000001E-2</v>
      </c>
      <c r="E9002" s="35" cm="1">
        <f t="array" ref="E9002">INDEX('Curva Juros'!$B$7:$B$73,MATCH(C9002,'Curva Juros'!$A$7:$A$73,1)) +
(C9002-INDEX('Curva Juros'!$A$7:$A$73,MATCH(C9002,'Curva Juros'!$A$7:$A$73,1))) *
(INDEX('Curva Juros'!$B$7:$B$73,MATCH(C9002,'Curva Juros'!$A$7:$A$73,1)+1) -
INDEX('Curva Juros'!$B$7:$B$73,MATCH(C9002,'Curva Juros'!$A$7:$A$73,1))) /
(INDEX('Curva Juros'!$A$7:$A$73,MATCH(C9002,'Curva Juros'!$A$7:$A$73,1)+1) -
INDEX('Curva Juros'!$A$7:$A$73,MATCH(C9002,'Curva Juros'!$A$7:$A$73,1)))</f>
        <v>7.7620549285714286</v>
      </c>
      <c r="F9002" s="24">
        <f t="shared" si="140"/>
        <v>2.9474507142857181E-3</v>
      </c>
      <c r="G9002" s="24"/>
    </row>
    <row r="9003" spans="1:7" x14ac:dyDescent="0.25">
      <c r="A9003" s="6" t="s">
        <v>193</v>
      </c>
      <c r="B9003" s="7">
        <v>45800</v>
      </c>
      <c r="C9003" s="8">
        <v>564.75</v>
      </c>
      <c r="D9003" s="20">
        <v>8.1324999999999995E-2</v>
      </c>
      <c r="E9003" s="35" cm="1">
        <f t="array" ref="E9003">INDEX('Curva Juros'!$B$7:$B$73,MATCH(C9003,'Curva Juros'!$A$7:$A$73,1)) +
(C9003-INDEX('Curva Juros'!$A$7:$A$73,MATCH(C9003,'Curva Juros'!$A$7:$A$73,1))) *
(INDEX('Curva Juros'!$B$7:$B$73,MATCH(C9003,'Curva Juros'!$A$7:$A$73,1)+1) -
INDEX('Curva Juros'!$B$7:$B$73,MATCH(C9003,'Curva Juros'!$A$7:$A$73,1))) /
(INDEX('Curva Juros'!$A$7:$A$73,MATCH(C9003,'Curva Juros'!$A$7:$A$73,1)+1) -
INDEX('Curva Juros'!$A$7:$A$73,MATCH(C9003,'Curva Juros'!$A$7:$A$73,1)))</f>
        <v>7.7656589285714288</v>
      </c>
      <c r="F9003" s="24">
        <f t="shared" si="140"/>
        <v>3.6684107142857109E-3</v>
      </c>
      <c r="G9003" s="24"/>
    </row>
    <row r="9004" spans="1:7" x14ac:dyDescent="0.25">
      <c r="A9004" s="3" t="s">
        <v>193</v>
      </c>
      <c r="B9004" s="4">
        <v>45807</v>
      </c>
      <c r="C9004" s="5">
        <v>559.71</v>
      </c>
      <c r="D9004" s="19">
        <v>8.1998000000000001E-2</v>
      </c>
      <c r="E9004" s="35" cm="1">
        <f t="array" ref="E9004">INDEX('Curva Juros'!$B$7:$B$73,MATCH(C9004,'Curva Juros'!$A$7:$A$73,1)) +
(C9004-INDEX('Curva Juros'!$A$7:$A$73,MATCH(C9004,'Curva Juros'!$A$7:$A$73,1))) *
(INDEX('Curva Juros'!$B$7:$B$73,MATCH(C9004,'Curva Juros'!$A$7:$A$73,1)+1) -
INDEX('Curva Juros'!$B$7:$B$73,MATCH(C9004,'Curva Juros'!$A$7:$A$73,1))) /
(INDEX('Curva Juros'!$A$7:$A$73,MATCH(C9004,'Curva Juros'!$A$7:$A$73,1)+1) -
INDEX('Curva Juros'!$A$7:$A$73,MATCH(C9004,'Curva Juros'!$A$7:$A$73,1)))</f>
        <v>7.769262928571429</v>
      </c>
      <c r="F9004" s="24">
        <f t="shared" si="140"/>
        <v>4.3053707142857167E-3</v>
      </c>
      <c r="G9004" s="24"/>
    </row>
    <row r="9005" spans="1:7" x14ac:dyDescent="0.25">
      <c r="A9005" s="6" t="s">
        <v>193</v>
      </c>
      <c r="B9005" s="7">
        <v>45814</v>
      </c>
      <c r="C9005" s="8">
        <v>554.54999999999995</v>
      </c>
      <c r="D9005" s="20">
        <v>8.5156999999999997E-2</v>
      </c>
      <c r="E9005" s="35" cm="1">
        <f t="array" ref="E9005">INDEX('Curva Juros'!$B$7:$B$73,MATCH(C9005,'Curva Juros'!$A$7:$A$73,1)) +
(C9005-INDEX('Curva Juros'!$A$7:$A$73,MATCH(C9005,'Curva Juros'!$A$7:$A$73,1))) *
(INDEX('Curva Juros'!$B$7:$B$73,MATCH(C9005,'Curva Juros'!$A$7:$A$73,1)+1) -
INDEX('Curva Juros'!$B$7:$B$73,MATCH(C9005,'Curva Juros'!$A$7:$A$73,1))) /
(INDEX('Curva Juros'!$A$7:$A$73,MATCH(C9005,'Curva Juros'!$A$7:$A$73,1)+1) -
INDEX('Curva Juros'!$A$7:$A$73,MATCH(C9005,'Curva Juros'!$A$7:$A$73,1)))</f>
        <v>7.7729527380952383</v>
      </c>
      <c r="F9005" s="24">
        <f t="shared" si="140"/>
        <v>7.4274726190476092E-3</v>
      </c>
      <c r="G9005" s="24"/>
    </row>
    <row r="9006" spans="1:7" x14ac:dyDescent="0.25">
      <c r="A9006" s="3" t="s">
        <v>193</v>
      </c>
      <c r="B9006" s="4">
        <v>45821</v>
      </c>
      <c r="C9006" s="5">
        <v>549.57000000000005</v>
      </c>
      <c r="D9006" s="19">
        <v>8.4597000000000006E-2</v>
      </c>
      <c r="E9006" s="35" cm="1">
        <f t="array" ref="E9006">INDEX('Curva Juros'!$B$7:$B$73,MATCH(C9006,'Curva Juros'!$A$7:$A$73,1)) +
(C9006-INDEX('Curva Juros'!$A$7:$A$73,MATCH(C9006,'Curva Juros'!$A$7:$A$73,1))) *
(INDEX('Curva Juros'!$B$7:$B$73,MATCH(C9006,'Curva Juros'!$A$7:$A$73,1)+1) -
INDEX('Curva Juros'!$B$7:$B$73,MATCH(C9006,'Curva Juros'!$A$7:$A$73,1))) /
(INDEX('Curva Juros'!$A$7:$A$73,MATCH(C9006,'Curva Juros'!$A$7:$A$73,1)+1) -
INDEX('Curva Juros'!$A$7:$A$73,MATCH(C9006,'Curva Juros'!$A$7:$A$73,1)))</f>
        <v>7.7765138333333335</v>
      </c>
      <c r="F9006" s="24">
        <f t="shared" si="140"/>
        <v>6.8318616666666748E-3</v>
      </c>
      <c r="G9006" s="24"/>
    </row>
    <row r="9007" spans="1:7" x14ac:dyDescent="0.25">
      <c r="A9007" s="6" t="s">
        <v>193</v>
      </c>
      <c r="B9007" s="7">
        <v>45828</v>
      </c>
      <c r="C9007" s="8">
        <v>545.51</v>
      </c>
      <c r="D9007" s="20">
        <v>8.5805999999999993E-2</v>
      </c>
      <c r="E9007" s="35" cm="1">
        <f t="array" ref="E9007">INDEX('Curva Juros'!$B$7:$B$73,MATCH(C9007,'Curva Juros'!$A$7:$A$73,1)) +
(C9007-INDEX('Curva Juros'!$A$7:$A$73,MATCH(C9007,'Curva Juros'!$A$7:$A$73,1))) *
(INDEX('Curva Juros'!$B$7:$B$73,MATCH(C9007,'Curva Juros'!$A$7:$A$73,1)+1) -
INDEX('Curva Juros'!$B$7:$B$73,MATCH(C9007,'Curva Juros'!$A$7:$A$73,1))) /
(INDEX('Curva Juros'!$A$7:$A$73,MATCH(C9007,'Curva Juros'!$A$7:$A$73,1)+1) -
INDEX('Curva Juros'!$A$7:$A$73,MATCH(C9007,'Curva Juros'!$A$7:$A$73,1)))</f>
        <v>7.7794170555555553</v>
      </c>
      <c r="F9007" s="24">
        <f t="shared" si="140"/>
        <v>8.0118294444444377E-3</v>
      </c>
      <c r="G9007" s="24"/>
    </row>
    <row r="9008" spans="1:7" x14ac:dyDescent="0.25">
      <c r="A9008" s="3" t="s">
        <v>193</v>
      </c>
      <c r="B9008" s="4">
        <v>45835</v>
      </c>
      <c r="C9008" s="5">
        <v>540.51</v>
      </c>
      <c r="D9008" s="19">
        <v>8.5816000000000003E-2</v>
      </c>
      <c r="E9008" s="35" cm="1">
        <f t="array" ref="E9008">INDEX('Curva Juros'!$B$7:$B$73,MATCH(C9008,'Curva Juros'!$A$7:$A$73,1)) +
(C9008-INDEX('Curva Juros'!$A$7:$A$73,MATCH(C9008,'Curva Juros'!$A$7:$A$73,1))) *
(INDEX('Curva Juros'!$B$7:$B$73,MATCH(C9008,'Curva Juros'!$A$7:$A$73,1)+1) -
INDEX('Curva Juros'!$B$7:$B$73,MATCH(C9008,'Curva Juros'!$A$7:$A$73,1))) /
(INDEX('Curva Juros'!$A$7:$A$73,MATCH(C9008,'Curva Juros'!$A$7:$A$73,1)+1) -
INDEX('Curva Juros'!$A$7:$A$73,MATCH(C9008,'Curva Juros'!$A$7:$A$73,1)))</f>
        <v>7.7829924523809524</v>
      </c>
      <c r="F9008" s="24">
        <f t="shared" si="140"/>
        <v>7.9860754761904851E-3</v>
      </c>
      <c r="G9008" s="24"/>
    </row>
    <row r="9009" spans="1:7" x14ac:dyDescent="0.25">
      <c r="A9009" s="6" t="s">
        <v>193</v>
      </c>
      <c r="B9009" s="7">
        <v>45842</v>
      </c>
      <c r="C9009" s="8">
        <v>535.71</v>
      </c>
      <c r="D9009" s="20">
        <v>8.1961999999999993E-2</v>
      </c>
      <c r="E9009" s="35" cm="1">
        <f t="array" ref="E9009">INDEX('Curva Juros'!$B$7:$B$73,MATCH(C9009,'Curva Juros'!$A$7:$A$73,1)) +
(C9009-INDEX('Curva Juros'!$A$7:$A$73,MATCH(C9009,'Curva Juros'!$A$7:$A$73,1))) *
(INDEX('Curva Juros'!$B$7:$B$73,MATCH(C9009,'Curva Juros'!$A$7:$A$73,1)+1) -
INDEX('Curva Juros'!$B$7:$B$73,MATCH(C9009,'Curva Juros'!$A$7:$A$73,1))) /
(INDEX('Curva Juros'!$A$7:$A$73,MATCH(C9009,'Curva Juros'!$A$7:$A$73,1)+1) -
INDEX('Curva Juros'!$A$7:$A$73,MATCH(C9009,'Curva Juros'!$A$7:$A$73,1)))</f>
        <v>7.7864248333333332</v>
      </c>
      <c r="F9009" s="24">
        <f t="shared" si="140"/>
        <v>4.097751666666663E-3</v>
      </c>
      <c r="G9009" s="24"/>
    </row>
    <row r="9010" spans="1:7" x14ac:dyDescent="0.25">
      <c r="A9010" s="3" t="s">
        <v>193</v>
      </c>
      <c r="B9010" s="4">
        <v>45849</v>
      </c>
      <c r="C9010" s="5">
        <v>530.58000000000004</v>
      </c>
      <c r="D9010" s="19">
        <v>8.4453E-2</v>
      </c>
      <c r="E9010" s="35" cm="1">
        <f t="array" ref="E9010">INDEX('Curva Juros'!$B$7:$B$73,MATCH(C9010,'Curva Juros'!$A$7:$A$73,1)) +
(C9010-INDEX('Curva Juros'!$A$7:$A$73,MATCH(C9010,'Curva Juros'!$A$7:$A$73,1))) *
(INDEX('Curva Juros'!$B$7:$B$73,MATCH(C9010,'Curva Juros'!$A$7:$A$73,1)+1) -
INDEX('Curva Juros'!$B$7:$B$73,MATCH(C9010,'Curva Juros'!$A$7:$A$73,1))) /
(INDEX('Curva Juros'!$A$7:$A$73,MATCH(C9010,'Curva Juros'!$A$7:$A$73,1)+1) -
INDEX('Curva Juros'!$A$7:$A$73,MATCH(C9010,'Curva Juros'!$A$7:$A$73,1)))</f>
        <v>7.7900931904761901</v>
      </c>
      <c r="F9010" s="24">
        <f t="shared" si="140"/>
        <v>6.5520680952381033E-3</v>
      </c>
      <c r="G9010" s="24"/>
    </row>
    <row r="9011" spans="1:7" x14ac:dyDescent="0.25">
      <c r="A9011" s="6" t="s">
        <v>193</v>
      </c>
      <c r="B9011" s="7">
        <v>45856</v>
      </c>
      <c r="C9011" s="8">
        <v>525.54999999999995</v>
      </c>
      <c r="D9011" s="20">
        <v>8.5113999999999995E-2</v>
      </c>
      <c r="E9011" s="35" cm="1">
        <f t="array" ref="E9011">INDEX('Curva Juros'!$B$7:$B$73,MATCH(C9011,'Curva Juros'!$A$7:$A$73,1)) +
(C9011-INDEX('Curva Juros'!$A$7:$A$73,MATCH(C9011,'Curva Juros'!$A$7:$A$73,1))) *
(INDEX('Curva Juros'!$B$7:$B$73,MATCH(C9011,'Curva Juros'!$A$7:$A$73,1)+1) -
INDEX('Curva Juros'!$B$7:$B$73,MATCH(C9011,'Curva Juros'!$A$7:$A$73,1))) /
(INDEX('Curva Juros'!$A$7:$A$73,MATCH(C9011,'Curva Juros'!$A$7:$A$73,1)+1) -
INDEX('Curva Juros'!$A$7:$A$73,MATCH(C9011,'Curva Juros'!$A$7:$A$73,1)))</f>
        <v>7.7936900396825397</v>
      </c>
      <c r="F9011" s="24">
        <f t="shared" si="140"/>
        <v>7.1770996031745998E-3</v>
      </c>
      <c r="G9011" s="24"/>
    </row>
    <row r="9012" spans="1:7" x14ac:dyDescent="0.25">
      <c r="A9012" s="3" t="s">
        <v>193</v>
      </c>
      <c r="B9012" s="4">
        <v>45863</v>
      </c>
      <c r="C9012" s="5">
        <v>520.6</v>
      </c>
      <c r="D9012" s="19">
        <v>8.4168000000000007E-2</v>
      </c>
      <c r="E9012" s="35" cm="1">
        <f t="array" ref="E9012">INDEX('Curva Juros'!$B$7:$B$73,MATCH(C9012,'Curva Juros'!$A$7:$A$73,1)) +
(C9012-INDEX('Curva Juros'!$A$7:$A$73,MATCH(C9012,'Curva Juros'!$A$7:$A$73,1))) *
(INDEX('Curva Juros'!$B$7:$B$73,MATCH(C9012,'Curva Juros'!$A$7:$A$73,1)+1) -
INDEX('Curva Juros'!$B$7:$B$73,MATCH(C9012,'Curva Juros'!$A$7:$A$73,1))) /
(INDEX('Curva Juros'!$A$7:$A$73,MATCH(C9012,'Curva Juros'!$A$7:$A$73,1)+1) -
INDEX('Curva Juros'!$A$7:$A$73,MATCH(C9012,'Curva Juros'!$A$7:$A$73,1)))</f>
        <v>7.7972296825396823</v>
      </c>
      <c r="F9012" s="24">
        <f t="shared" si="140"/>
        <v>6.1957031746031899E-3</v>
      </c>
      <c r="G9012" s="24"/>
    </row>
    <row r="9013" spans="1:7" x14ac:dyDescent="0.25">
      <c r="A9013" s="6" t="s">
        <v>193</v>
      </c>
      <c r="B9013" s="7">
        <v>45870</v>
      </c>
      <c r="C9013" s="8">
        <v>515.65</v>
      </c>
      <c r="D9013" s="20">
        <v>8.3198999999999995E-2</v>
      </c>
      <c r="E9013" s="35" cm="1">
        <f t="array" ref="E9013">INDEX('Curva Juros'!$B$7:$B$73,MATCH(C9013,'Curva Juros'!$A$7:$A$73,1)) +
(C9013-INDEX('Curva Juros'!$A$7:$A$73,MATCH(C9013,'Curva Juros'!$A$7:$A$73,1))) *
(INDEX('Curva Juros'!$B$7:$B$73,MATCH(C9013,'Curva Juros'!$A$7:$A$73,1)+1) -
INDEX('Curva Juros'!$B$7:$B$73,MATCH(C9013,'Curva Juros'!$A$7:$A$73,1))) /
(INDEX('Curva Juros'!$A$7:$A$73,MATCH(C9013,'Curva Juros'!$A$7:$A$73,1)+1) -
INDEX('Curva Juros'!$A$7:$A$73,MATCH(C9013,'Curva Juros'!$A$7:$A$73,1)))</f>
        <v>7.8007693253968258</v>
      </c>
      <c r="F9013" s="24">
        <f t="shared" si="140"/>
        <v>5.191306746031743E-3</v>
      </c>
      <c r="G9013" s="24"/>
    </row>
    <row r="9014" spans="1:7" x14ac:dyDescent="0.25">
      <c r="A9014" s="3" t="s">
        <v>193</v>
      </c>
      <c r="B9014" s="4">
        <v>45877</v>
      </c>
      <c r="C9014" s="5">
        <v>510.67</v>
      </c>
      <c r="D9014" s="19">
        <v>8.2741999999999996E-2</v>
      </c>
      <c r="E9014" s="35" cm="1">
        <f t="array" ref="E9014">INDEX('Curva Juros'!$B$7:$B$73,MATCH(C9014,'Curva Juros'!$A$7:$A$73,1)) +
(C9014-INDEX('Curva Juros'!$A$7:$A$73,MATCH(C9014,'Curva Juros'!$A$7:$A$73,1))) *
(INDEX('Curva Juros'!$B$7:$B$73,MATCH(C9014,'Curva Juros'!$A$7:$A$73,1)+1) -
INDEX('Curva Juros'!$B$7:$B$73,MATCH(C9014,'Curva Juros'!$A$7:$A$73,1))) /
(INDEX('Curva Juros'!$A$7:$A$73,MATCH(C9014,'Curva Juros'!$A$7:$A$73,1)+1) -
INDEX('Curva Juros'!$A$7:$A$73,MATCH(C9014,'Curva Juros'!$A$7:$A$73,1)))</f>
        <v>7.8043304206349209</v>
      </c>
      <c r="F9014" s="24">
        <f t="shared" si="140"/>
        <v>4.6986957936507867E-3</v>
      </c>
      <c r="G9014" s="24"/>
    </row>
    <row r="9015" spans="1:7" x14ac:dyDescent="0.25">
      <c r="A9015" s="6" t="s">
        <v>193</v>
      </c>
      <c r="B9015" s="7">
        <v>45884</v>
      </c>
      <c r="C9015" s="8">
        <v>505.77</v>
      </c>
      <c r="D9015" s="20">
        <v>8.0877000000000004E-2</v>
      </c>
      <c r="E9015" s="35" cm="1">
        <f t="array" ref="E9015">INDEX('Curva Juros'!$B$7:$B$73,MATCH(C9015,'Curva Juros'!$A$7:$A$73,1)) +
(C9015-INDEX('Curva Juros'!$A$7:$A$73,MATCH(C9015,'Curva Juros'!$A$7:$A$73,1))) *
(INDEX('Curva Juros'!$B$7:$B$73,MATCH(C9015,'Curva Juros'!$A$7:$A$73,1)+1) -
INDEX('Curva Juros'!$B$7:$B$73,MATCH(C9015,'Curva Juros'!$A$7:$A$73,1))) /
(INDEX('Curva Juros'!$A$7:$A$73,MATCH(C9015,'Curva Juros'!$A$7:$A$73,1)+1) -
INDEX('Curva Juros'!$A$7:$A$73,MATCH(C9015,'Curva Juros'!$A$7:$A$73,1)))</f>
        <v>7.8078343095238099</v>
      </c>
      <c r="F9015" s="24">
        <f t="shared" si="140"/>
        <v>2.7986569047619009E-3</v>
      </c>
      <c r="G9015" s="24"/>
    </row>
    <row r="9016" spans="1:7" x14ac:dyDescent="0.25">
      <c r="A9016" s="3" t="s">
        <v>193</v>
      </c>
      <c r="B9016" s="4">
        <v>45891</v>
      </c>
      <c r="C9016" s="5">
        <v>500.6</v>
      </c>
      <c r="D9016" s="19">
        <v>8.4185999999999997E-2</v>
      </c>
      <c r="E9016" s="35" cm="1">
        <f t="array" ref="E9016">INDEX('Curva Juros'!$B$7:$B$73,MATCH(C9016,'Curva Juros'!$A$7:$A$73,1)) +
(C9016-INDEX('Curva Juros'!$A$7:$A$73,MATCH(C9016,'Curva Juros'!$A$7:$A$73,1))) *
(INDEX('Curva Juros'!$B$7:$B$73,MATCH(C9016,'Curva Juros'!$A$7:$A$73,1)+1) -
INDEX('Curva Juros'!$B$7:$B$73,MATCH(C9016,'Curva Juros'!$A$7:$A$73,1))) /
(INDEX('Curva Juros'!$A$7:$A$73,MATCH(C9016,'Curva Juros'!$A$7:$A$73,1)+1) -
INDEX('Curva Juros'!$A$7:$A$73,MATCH(C9016,'Curva Juros'!$A$7:$A$73,1)))</f>
        <v>7.8151255555555554</v>
      </c>
      <c r="F9016" s="24">
        <f t="shared" si="140"/>
        <v>6.0347444444444481E-3</v>
      </c>
      <c r="G9016" s="24"/>
    </row>
    <row r="9017" spans="1:7" x14ac:dyDescent="0.25">
      <c r="A9017" s="6" t="s">
        <v>193</v>
      </c>
      <c r="B9017" s="7">
        <v>45898</v>
      </c>
      <c r="C9017" s="8">
        <v>495.76</v>
      </c>
      <c r="D9017" s="20">
        <v>8.1017000000000006E-2</v>
      </c>
      <c r="E9017" s="35" cm="1">
        <f t="array" ref="E9017">INDEX('Curva Juros'!$B$7:$B$73,MATCH(C9017,'Curva Juros'!$A$7:$A$73,1)) +
(C9017-INDEX('Curva Juros'!$A$7:$A$73,MATCH(C9017,'Curva Juros'!$A$7:$A$73,1))) *
(INDEX('Curva Juros'!$B$7:$B$73,MATCH(C9017,'Curva Juros'!$A$7:$A$73,1)+1) -
INDEX('Curva Juros'!$B$7:$B$73,MATCH(C9017,'Curva Juros'!$A$7:$A$73,1))) /
(INDEX('Curva Juros'!$A$7:$A$73,MATCH(C9017,'Curva Juros'!$A$7:$A$73,1)+1) -
INDEX('Curva Juros'!$A$7:$A$73,MATCH(C9017,'Curva Juros'!$A$7:$A$73,1)))</f>
        <v>7.8237031111111115</v>
      </c>
      <c r="F9017" s="24">
        <f t="shared" si="140"/>
        <v>2.7799688888888868E-3</v>
      </c>
      <c r="G9017" s="24"/>
    </row>
    <row r="9018" spans="1:7" x14ac:dyDescent="0.25">
      <c r="A9018" s="3" t="s">
        <v>193</v>
      </c>
      <c r="B9018" s="4">
        <v>45905</v>
      </c>
      <c r="C9018" s="5">
        <v>490.74</v>
      </c>
      <c r="D9018" s="19">
        <v>8.1433000000000005E-2</v>
      </c>
      <c r="E9018" s="35" cm="1">
        <f t="array" ref="E9018">INDEX('Curva Juros'!$B$7:$B$73,MATCH(C9018,'Curva Juros'!$A$7:$A$73,1)) +
(C9018-INDEX('Curva Juros'!$A$7:$A$73,MATCH(C9018,'Curva Juros'!$A$7:$A$73,1))) *
(INDEX('Curva Juros'!$B$7:$B$73,MATCH(C9018,'Curva Juros'!$A$7:$A$73,1)+1) -
INDEX('Curva Juros'!$B$7:$B$73,MATCH(C9018,'Curva Juros'!$A$7:$A$73,1))) /
(INDEX('Curva Juros'!$A$7:$A$73,MATCH(C9018,'Curva Juros'!$A$7:$A$73,1)+1) -
INDEX('Curva Juros'!$A$7:$A$73,MATCH(C9018,'Curva Juros'!$A$7:$A$73,1)))</f>
        <v>7.8325996666666668</v>
      </c>
      <c r="F9018" s="24">
        <f t="shared" si="140"/>
        <v>3.1070033333333302E-3</v>
      </c>
      <c r="G9018" s="24"/>
    </row>
    <row r="9019" spans="1:7" x14ac:dyDescent="0.25">
      <c r="A9019" s="6" t="s">
        <v>193</v>
      </c>
      <c r="B9019" s="7">
        <v>45912</v>
      </c>
      <c r="C9019" s="8">
        <v>485.92</v>
      </c>
      <c r="D9019" s="20">
        <v>7.7967999999999996E-2</v>
      </c>
      <c r="E9019" s="35" cm="1">
        <f t="array" ref="E9019">INDEX('Curva Juros'!$B$7:$B$73,MATCH(C9019,'Curva Juros'!$A$7:$A$73,1)) +
(C9019-INDEX('Curva Juros'!$A$7:$A$73,MATCH(C9019,'Curva Juros'!$A$7:$A$73,1))) *
(INDEX('Curva Juros'!$B$7:$B$73,MATCH(C9019,'Curva Juros'!$A$7:$A$73,1)+1) -
INDEX('Curva Juros'!$B$7:$B$73,MATCH(C9019,'Curva Juros'!$A$7:$A$73,1))) /
(INDEX('Curva Juros'!$A$7:$A$73,MATCH(C9019,'Curva Juros'!$A$7:$A$73,1)+1) -
INDEX('Curva Juros'!$A$7:$A$73,MATCH(C9019,'Curva Juros'!$A$7:$A$73,1)))</f>
        <v>7.8411417777777777</v>
      </c>
      <c r="F9019" s="24">
        <f t="shared" si="140"/>
        <v>-4.4341777777777425E-4</v>
      </c>
      <c r="G9019" s="24"/>
    </row>
    <row r="9020" spans="1:7" x14ac:dyDescent="0.25">
      <c r="A9020" s="3" t="s">
        <v>193</v>
      </c>
      <c r="B9020" s="4">
        <v>45919</v>
      </c>
      <c r="C9020" s="5">
        <v>480.84</v>
      </c>
      <c r="D9020" s="19">
        <v>7.9522999999999996E-2</v>
      </c>
      <c r="E9020" s="35" cm="1">
        <f t="array" ref="E9020">INDEX('Curva Juros'!$B$7:$B$73,MATCH(C9020,'Curva Juros'!$A$7:$A$73,1)) +
(C9020-INDEX('Curva Juros'!$A$7:$A$73,MATCH(C9020,'Curva Juros'!$A$7:$A$73,1))) *
(INDEX('Curva Juros'!$B$7:$B$73,MATCH(C9020,'Curva Juros'!$A$7:$A$73,1)+1) -
INDEX('Curva Juros'!$B$7:$B$73,MATCH(C9020,'Curva Juros'!$A$7:$A$73,1))) /
(INDEX('Curva Juros'!$A$7:$A$73,MATCH(C9020,'Curva Juros'!$A$7:$A$73,1)+1) -
INDEX('Curva Juros'!$A$7:$A$73,MATCH(C9020,'Curva Juros'!$A$7:$A$73,1)))</f>
        <v>7.850144666666667</v>
      </c>
      <c r="F9020" s="24">
        <f t="shared" si="140"/>
        <v>1.0215533333333277E-3</v>
      </c>
      <c r="G9020" s="24"/>
    </row>
    <row r="9021" spans="1:7" x14ac:dyDescent="0.25">
      <c r="A9021" s="6" t="s">
        <v>193</v>
      </c>
      <c r="B9021" s="7">
        <v>45926</v>
      </c>
      <c r="C9021" s="8">
        <v>475.91</v>
      </c>
      <c r="D9021" s="20">
        <v>7.8154000000000001E-2</v>
      </c>
      <c r="E9021" s="35" cm="1">
        <f t="array" ref="E9021">INDEX('Curva Juros'!$B$7:$B$73,MATCH(C9021,'Curva Juros'!$A$7:$A$73,1)) +
(C9021-INDEX('Curva Juros'!$A$7:$A$73,MATCH(C9021,'Curva Juros'!$A$7:$A$73,1))) *
(INDEX('Curva Juros'!$B$7:$B$73,MATCH(C9021,'Curva Juros'!$A$7:$A$73,1)+1) -
INDEX('Curva Juros'!$B$7:$B$73,MATCH(C9021,'Curva Juros'!$A$7:$A$73,1))) /
(INDEX('Curva Juros'!$A$7:$A$73,MATCH(C9021,'Curva Juros'!$A$7:$A$73,1)+1) -
INDEX('Curva Juros'!$A$7:$A$73,MATCH(C9021,'Curva Juros'!$A$7:$A$73,1)))</f>
        <v>7.8588817222222227</v>
      </c>
      <c r="F9021" s="24">
        <f t="shared" si="140"/>
        <v>-4.3481722222223074E-4</v>
      </c>
      <c r="G9021" s="24"/>
    </row>
    <row r="9022" spans="1:7" x14ac:dyDescent="0.25">
      <c r="A9022" s="3" t="s">
        <v>193</v>
      </c>
      <c r="B9022" s="4">
        <v>45933</v>
      </c>
      <c r="C9022" s="5">
        <v>470.82</v>
      </c>
      <c r="D9022" s="19">
        <v>7.9941999999999999E-2</v>
      </c>
      <c r="E9022" s="35" cm="1">
        <f t="array" ref="E9022">INDEX('Curva Juros'!$B$7:$B$73,MATCH(C9022,'Curva Juros'!$A$7:$A$73,1)) +
(C9022-INDEX('Curva Juros'!$A$7:$A$73,MATCH(C9022,'Curva Juros'!$A$7:$A$73,1))) *
(INDEX('Curva Juros'!$B$7:$B$73,MATCH(C9022,'Curva Juros'!$A$7:$A$73,1)+1) -
INDEX('Curva Juros'!$B$7:$B$73,MATCH(C9022,'Curva Juros'!$A$7:$A$73,1))) /
(INDEX('Curva Juros'!$A$7:$A$73,MATCH(C9022,'Curva Juros'!$A$7:$A$73,1)+1) -
INDEX('Curva Juros'!$A$7:$A$73,MATCH(C9022,'Curva Juros'!$A$7:$A$73,1)))</f>
        <v>7.8679023333333333</v>
      </c>
      <c r="F9022" s="24">
        <f t="shared" si="140"/>
        <v>1.2629766666666653E-3</v>
      </c>
      <c r="G9022" s="24"/>
    </row>
    <row r="9023" spans="1:7" x14ac:dyDescent="0.25">
      <c r="A9023" s="6" t="s">
        <v>193</v>
      </c>
      <c r="B9023" s="7">
        <v>45940</v>
      </c>
      <c r="C9023" s="8">
        <v>465.92</v>
      </c>
      <c r="D9023" s="20">
        <v>7.7958E-2</v>
      </c>
      <c r="E9023" s="35" cm="1">
        <f t="array" ref="E9023">INDEX('Curva Juros'!$B$7:$B$73,MATCH(C9023,'Curva Juros'!$A$7:$A$73,1)) +
(C9023-INDEX('Curva Juros'!$A$7:$A$73,MATCH(C9023,'Curva Juros'!$A$7:$A$73,1))) *
(INDEX('Curva Juros'!$B$7:$B$73,MATCH(C9023,'Curva Juros'!$A$7:$A$73,1)+1) -
INDEX('Curva Juros'!$B$7:$B$73,MATCH(C9023,'Curva Juros'!$A$7:$A$73,1))) /
(INDEX('Curva Juros'!$A$7:$A$73,MATCH(C9023,'Curva Juros'!$A$7:$A$73,1)+1) -
INDEX('Curva Juros'!$A$7:$A$73,MATCH(C9023,'Curva Juros'!$A$7:$A$73,1)))</f>
        <v>7.8765862222222225</v>
      </c>
      <c r="F9023" s="24">
        <f t="shared" si="140"/>
        <v>-8.0786222222221926E-4</v>
      </c>
      <c r="G9023" s="24"/>
    </row>
    <row r="9024" spans="1:7" x14ac:dyDescent="0.25">
      <c r="A9024" s="3" t="s">
        <v>193</v>
      </c>
      <c r="B9024" s="4">
        <v>45947</v>
      </c>
      <c r="C9024" s="5">
        <v>485.64</v>
      </c>
      <c r="D9024" s="19">
        <v>7.8753000000000004E-2</v>
      </c>
      <c r="E9024" s="35" cm="1">
        <f t="array" ref="E9024">INDEX('Curva Juros'!$B$7:$B$73,MATCH(C9024,'Curva Juros'!$A$7:$A$73,1)) +
(C9024-INDEX('Curva Juros'!$A$7:$A$73,MATCH(C9024,'Curva Juros'!$A$7:$A$73,1))) *
(INDEX('Curva Juros'!$B$7:$B$73,MATCH(C9024,'Curva Juros'!$A$7:$A$73,1)+1) -
INDEX('Curva Juros'!$B$7:$B$73,MATCH(C9024,'Curva Juros'!$A$7:$A$73,1))) /
(INDEX('Curva Juros'!$A$7:$A$73,MATCH(C9024,'Curva Juros'!$A$7:$A$73,1)+1) -
INDEX('Curva Juros'!$A$7:$A$73,MATCH(C9024,'Curva Juros'!$A$7:$A$73,1)))</f>
        <v>7.8416379999999997</v>
      </c>
      <c r="F9024" s="24">
        <f t="shared" si="140"/>
        <v>3.3662000000000969E-4</v>
      </c>
      <c r="G9024" s="24"/>
    </row>
    <row r="9025" spans="1:7" x14ac:dyDescent="0.25">
      <c r="A9025" s="6" t="s">
        <v>193</v>
      </c>
      <c r="B9025" s="7">
        <v>45954</v>
      </c>
      <c r="C9025" s="8">
        <v>480.63</v>
      </c>
      <c r="D9025" s="20">
        <v>7.9922999999999994E-2</v>
      </c>
      <c r="E9025" s="35" cm="1">
        <f t="array" ref="E9025">INDEX('Curva Juros'!$B$7:$B$73,MATCH(C9025,'Curva Juros'!$A$7:$A$73,1)) +
(C9025-INDEX('Curva Juros'!$A$7:$A$73,MATCH(C9025,'Curva Juros'!$A$7:$A$73,1))) *
(INDEX('Curva Juros'!$B$7:$B$73,MATCH(C9025,'Curva Juros'!$A$7:$A$73,1)+1) -
INDEX('Curva Juros'!$B$7:$B$73,MATCH(C9025,'Curva Juros'!$A$7:$A$73,1))) /
(INDEX('Curva Juros'!$A$7:$A$73,MATCH(C9025,'Curva Juros'!$A$7:$A$73,1)+1) -
INDEX('Curva Juros'!$A$7:$A$73,MATCH(C9025,'Curva Juros'!$A$7:$A$73,1)))</f>
        <v>7.8505168333333337</v>
      </c>
      <c r="F9025" s="24">
        <f t="shared" si="140"/>
        <v>1.4178316666666607E-3</v>
      </c>
      <c r="G9025" s="24"/>
    </row>
    <row r="9026" spans="1:7" x14ac:dyDescent="0.25">
      <c r="A9026" s="3" t="s">
        <v>193</v>
      </c>
      <c r="B9026" s="4">
        <v>45961</v>
      </c>
      <c r="C9026" s="5">
        <v>475.62</v>
      </c>
      <c r="D9026" s="19">
        <v>8.0446000000000004E-2</v>
      </c>
      <c r="E9026" s="35" cm="1">
        <f t="array" ref="E9026">INDEX('Curva Juros'!$B$7:$B$73,MATCH(C9026,'Curva Juros'!$A$7:$A$73,1)) +
(C9026-INDEX('Curva Juros'!$A$7:$A$73,MATCH(C9026,'Curva Juros'!$A$7:$A$73,1))) *
(INDEX('Curva Juros'!$B$7:$B$73,MATCH(C9026,'Curva Juros'!$A$7:$A$73,1)+1) -
INDEX('Curva Juros'!$B$7:$B$73,MATCH(C9026,'Curva Juros'!$A$7:$A$73,1))) /
(INDEX('Curva Juros'!$A$7:$A$73,MATCH(C9026,'Curva Juros'!$A$7:$A$73,1)+1) -
INDEX('Curva Juros'!$A$7:$A$73,MATCH(C9026,'Curva Juros'!$A$7:$A$73,1)))</f>
        <v>7.8593956666666669</v>
      </c>
      <c r="F9026" s="24">
        <f t="shared" si="140"/>
        <v>1.8520433333333308E-3</v>
      </c>
      <c r="G9026" s="24"/>
    </row>
    <row r="9027" spans="1:7" x14ac:dyDescent="0.25">
      <c r="A9027" s="6" t="s">
        <v>193</v>
      </c>
      <c r="B9027" s="7">
        <v>45968</v>
      </c>
      <c r="C9027" s="8">
        <v>470.62</v>
      </c>
      <c r="D9027" s="20">
        <v>8.0351000000000006E-2</v>
      </c>
      <c r="E9027" s="35" cm="1">
        <f t="array" ref="E9027">INDEX('Curva Juros'!$B$7:$B$73,MATCH(C9027,'Curva Juros'!$A$7:$A$73,1)) +
(C9027-INDEX('Curva Juros'!$A$7:$A$73,MATCH(C9027,'Curva Juros'!$A$7:$A$73,1))) *
(INDEX('Curva Juros'!$B$7:$B$73,MATCH(C9027,'Curva Juros'!$A$7:$A$73,1)+1) -
INDEX('Curva Juros'!$B$7:$B$73,MATCH(C9027,'Curva Juros'!$A$7:$A$73,1))) /
(INDEX('Curva Juros'!$A$7:$A$73,MATCH(C9027,'Curva Juros'!$A$7:$A$73,1)+1) -
INDEX('Curva Juros'!$A$7:$A$73,MATCH(C9027,'Curva Juros'!$A$7:$A$73,1)))</f>
        <v>7.8682567777777779</v>
      </c>
      <c r="F9027" s="24">
        <f t="shared" ref="F9027:F9090" si="141">D9027-E9027/100</f>
        <v>1.6684322222222242E-3</v>
      </c>
      <c r="G9027" s="24"/>
    </row>
    <row r="9028" spans="1:7" x14ac:dyDescent="0.25">
      <c r="A9028" s="3" t="s">
        <v>193</v>
      </c>
      <c r="B9028" s="4">
        <v>45975</v>
      </c>
      <c r="C9028" s="5">
        <v>465.64</v>
      </c>
      <c r="D9028" s="19">
        <v>7.9131000000000007E-2</v>
      </c>
      <c r="E9028" s="35" cm="1">
        <f t="array" ref="E9028">INDEX('Curva Juros'!$B$7:$B$73,MATCH(C9028,'Curva Juros'!$A$7:$A$73,1)) +
(C9028-INDEX('Curva Juros'!$A$7:$A$73,MATCH(C9028,'Curva Juros'!$A$7:$A$73,1))) *
(INDEX('Curva Juros'!$B$7:$B$73,MATCH(C9028,'Curva Juros'!$A$7:$A$73,1)+1) -
INDEX('Curva Juros'!$B$7:$B$73,MATCH(C9028,'Curva Juros'!$A$7:$A$73,1))) /
(INDEX('Curva Juros'!$A$7:$A$73,MATCH(C9028,'Curva Juros'!$A$7:$A$73,1)+1) -
INDEX('Curva Juros'!$A$7:$A$73,MATCH(C9028,'Curva Juros'!$A$7:$A$73,1)))</f>
        <v>7.8770824444444445</v>
      </c>
      <c r="F9028" s="24">
        <f t="shared" si="141"/>
        <v>3.6017555555556413E-4</v>
      </c>
      <c r="G9028" s="24"/>
    </row>
    <row r="9029" spans="1:7" x14ac:dyDescent="0.25">
      <c r="A9029" s="6" t="s">
        <v>193</v>
      </c>
      <c r="B9029" s="7">
        <v>45982</v>
      </c>
      <c r="C9029" s="8">
        <v>461.64</v>
      </c>
      <c r="D9029" s="20">
        <v>7.8927999999999998E-2</v>
      </c>
      <c r="E9029" s="35" cm="1">
        <f t="array" ref="E9029">INDEX('Curva Juros'!$B$7:$B$73,MATCH(C9029,'Curva Juros'!$A$7:$A$73,1)) +
(C9029-INDEX('Curva Juros'!$A$7:$A$73,MATCH(C9029,'Curva Juros'!$A$7:$A$73,1))) *
(INDEX('Curva Juros'!$B$7:$B$73,MATCH(C9029,'Curva Juros'!$A$7:$A$73,1)+1) -
INDEX('Curva Juros'!$B$7:$B$73,MATCH(C9029,'Curva Juros'!$A$7:$A$73,1))) /
(INDEX('Curva Juros'!$A$7:$A$73,MATCH(C9029,'Curva Juros'!$A$7:$A$73,1)+1) -
INDEX('Curva Juros'!$A$7:$A$73,MATCH(C9029,'Curva Juros'!$A$7:$A$73,1)))</f>
        <v>7.8841713333333336</v>
      </c>
      <c r="F9029" s="24">
        <f t="shared" si="141"/>
        <v>8.6286666666657297E-5</v>
      </c>
      <c r="G9029" s="24"/>
    </row>
    <row r="9030" spans="1:7" x14ac:dyDescent="0.25">
      <c r="A9030" s="3" t="s">
        <v>193</v>
      </c>
      <c r="B9030" s="4">
        <v>45989</v>
      </c>
      <c r="C9030" s="5">
        <v>456.64</v>
      </c>
      <c r="D9030" s="19">
        <v>7.8893000000000005E-2</v>
      </c>
      <c r="E9030" s="35" cm="1">
        <f t="array" ref="E9030">INDEX('Curva Juros'!$B$7:$B$73,MATCH(C9030,'Curva Juros'!$A$7:$A$73,1)) +
(C9030-INDEX('Curva Juros'!$A$7:$A$73,MATCH(C9030,'Curva Juros'!$A$7:$A$73,1))) *
(INDEX('Curva Juros'!$B$7:$B$73,MATCH(C9030,'Curva Juros'!$A$7:$A$73,1)+1) -
INDEX('Curva Juros'!$B$7:$B$73,MATCH(C9030,'Curva Juros'!$A$7:$A$73,1))) /
(INDEX('Curva Juros'!$A$7:$A$73,MATCH(C9030,'Curva Juros'!$A$7:$A$73,1)+1) -
INDEX('Curva Juros'!$A$7:$A$73,MATCH(C9030,'Curva Juros'!$A$7:$A$73,1)))</f>
        <v>7.8930324444444446</v>
      </c>
      <c r="F9030" s="24">
        <f t="shared" si="141"/>
        <v>-3.7324444444444826E-5</v>
      </c>
      <c r="G9030" s="24"/>
    </row>
    <row r="9031" spans="1:7" x14ac:dyDescent="0.25">
      <c r="A9031" s="6" t="s">
        <v>193</v>
      </c>
      <c r="B9031" s="7">
        <v>45996</v>
      </c>
      <c r="C9031" s="8">
        <v>451.63</v>
      </c>
      <c r="D9031" s="20">
        <v>7.9492999999999994E-2</v>
      </c>
      <c r="E9031" s="35" cm="1">
        <f t="array" ref="E9031">INDEX('Curva Juros'!$B$7:$B$73,MATCH(C9031,'Curva Juros'!$A$7:$A$73,1)) +
(C9031-INDEX('Curva Juros'!$A$7:$A$73,MATCH(C9031,'Curva Juros'!$A$7:$A$73,1))) *
(INDEX('Curva Juros'!$B$7:$B$73,MATCH(C9031,'Curva Juros'!$A$7:$A$73,1)+1) -
INDEX('Curva Juros'!$B$7:$B$73,MATCH(C9031,'Curva Juros'!$A$7:$A$73,1))) /
(INDEX('Curva Juros'!$A$7:$A$73,MATCH(C9031,'Curva Juros'!$A$7:$A$73,1)+1) -
INDEX('Curva Juros'!$A$7:$A$73,MATCH(C9031,'Curva Juros'!$A$7:$A$73,1)))</f>
        <v>7.9019112777777778</v>
      </c>
      <c r="F9031" s="24">
        <f t="shared" si="141"/>
        <v>4.7388722222221902E-4</v>
      </c>
      <c r="G9031" s="24"/>
    </row>
    <row r="9032" spans="1:7" x14ac:dyDescent="0.25">
      <c r="A9032" s="3" t="s">
        <v>193</v>
      </c>
      <c r="B9032" s="4">
        <v>46003</v>
      </c>
      <c r="C9032" s="5">
        <v>446.64</v>
      </c>
      <c r="D9032" s="19">
        <v>7.8666E-2</v>
      </c>
      <c r="E9032" s="35" cm="1">
        <f t="array" ref="E9032">INDEX('Curva Juros'!$B$7:$B$73,MATCH(C9032,'Curva Juros'!$A$7:$A$73,1)) +
(C9032-INDEX('Curva Juros'!$A$7:$A$73,MATCH(C9032,'Curva Juros'!$A$7:$A$73,1))) *
(INDEX('Curva Juros'!$B$7:$B$73,MATCH(C9032,'Curva Juros'!$A$7:$A$73,1)+1) -
INDEX('Curva Juros'!$B$7:$B$73,MATCH(C9032,'Curva Juros'!$A$7:$A$73,1))) /
(INDEX('Curva Juros'!$A$7:$A$73,MATCH(C9032,'Curva Juros'!$A$7:$A$73,1)+1) -
INDEX('Curva Juros'!$A$7:$A$73,MATCH(C9032,'Curva Juros'!$A$7:$A$73,1)))</f>
        <v>7.9107546666666675</v>
      </c>
      <c r="F9032" s="24">
        <f t="shared" si="141"/>
        <v>-4.4154666666668119E-4</v>
      </c>
      <c r="G9032" s="24"/>
    </row>
    <row r="9033" spans="1:7" x14ac:dyDescent="0.25">
      <c r="A9033" s="6" t="s">
        <v>193</v>
      </c>
      <c r="B9033" s="7">
        <v>46010</v>
      </c>
      <c r="C9033" s="8">
        <v>441.64</v>
      </c>
      <c r="D9033" s="20">
        <v>7.9342999999999997E-2</v>
      </c>
      <c r="E9033" s="35" cm="1">
        <f t="array" ref="E9033">INDEX('Curva Juros'!$B$7:$B$73,MATCH(C9033,'Curva Juros'!$A$7:$A$73,1)) +
(C9033-INDEX('Curva Juros'!$A$7:$A$73,MATCH(C9033,'Curva Juros'!$A$7:$A$73,1))) *
(INDEX('Curva Juros'!$B$7:$B$73,MATCH(C9033,'Curva Juros'!$A$7:$A$73,1)+1) -
INDEX('Curva Juros'!$B$7:$B$73,MATCH(C9033,'Curva Juros'!$A$7:$A$73,1))) /
(INDEX('Curva Juros'!$A$7:$A$73,MATCH(C9033,'Curva Juros'!$A$7:$A$73,1)+1) -
INDEX('Curva Juros'!$A$7:$A$73,MATCH(C9033,'Curva Juros'!$A$7:$A$73,1)))</f>
        <v>7.9196157777777785</v>
      </c>
      <c r="F9033" s="24">
        <f t="shared" si="141"/>
        <v>1.4684222222220711E-4</v>
      </c>
      <c r="G9033" s="24"/>
    </row>
    <row r="9034" spans="1:7" x14ac:dyDescent="0.25">
      <c r="A9034" s="3" t="s">
        <v>193</v>
      </c>
      <c r="B9034" s="4">
        <v>46017</v>
      </c>
      <c r="C9034" s="5">
        <v>437.65</v>
      </c>
      <c r="D9034" s="19">
        <v>7.7788999999999997E-2</v>
      </c>
      <c r="E9034" s="35" cm="1">
        <f t="array" ref="E9034">INDEX('Curva Juros'!$B$7:$B$73,MATCH(C9034,'Curva Juros'!$A$7:$A$73,1)) +
(C9034-INDEX('Curva Juros'!$A$7:$A$73,MATCH(C9034,'Curva Juros'!$A$7:$A$73,1))) *
(INDEX('Curva Juros'!$B$7:$B$73,MATCH(C9034,'Curva Juros'!$A$7:$A$73,1)+1) -
INDEX('Curva Juros'!$B$7:$B$73,MATCH(C9034,'Curva Juros'!$A$7:$A$73,1))) /
(INDEX('Curva Juros'!$A$7:$A$73,MATCH(C9034,'Curva Juros'!$A$7:$A$73,1)+1) -
INDEX('Curva Juros'!$A$7:$A$73,MATCH(C9034,'Curva Juros'!$A$7:$A$73,1)))</f>
        <v>7.9266869444444445</v>
      </c>
      <c r="F9034" s="24">
        <f t="shared" si="141"/>
        <v>-1.4778694444444462E-3</v>
      </c>
      <c r="G9034" s="24"/>
    </row>
    <row r="9035" spans="1:7" x14ac:dyDescent="0.25">
      <c r="A9035" s="6" t="s">
        <v>193</v>
      </c>
      <c r="B9035" s="7">
        <v>46024</v>
      </c>
      <c r="C9035" s="8">
        <v>433.65</v>
      </c>
      <c r="D9035" s="20">
        <v>7.7663999999999997E-2</v>
      </c>
      <c r="E9035" s="35" cm="1">
        <f t="array" ref="E9035">INDEX('Curva Juros'!$B$7:$B$73,MATCH(C9035,'Curva Juros'!$A$7:$A$73,1)) +
(C9035-INDEX('Curva Juros'!$A$7:$A$73,MATCH(C9035,'Curva Juros'!$A$7:$A$73,1))) *
(INDEX('Curva Juros'!$B$7:$B$73,MATCH(C9035,'Curva Juros'!$A$7:$A$73,1)+1) -
INDEX('Curva Juros'!$B$7:$B$73,MATCH(C9035,'Curva Juros'!$A$7:$A$73,1))) /
(INDEX('Curva Juros'!$A$7:$A$73,MATCH(C9035,'Curva Juros'!$A$7:$A$73,1)+1) -
INDEX('Curva Juros'!$A$7:$A$73,MATCH(C9035,'Curva Juros'!$A$7:$A$73,1)))</f>
        <v>7.9337758333333337</v>
      </c>
      <c r="F9035" s="24">
        <f t="shared" si="141"/>
        <v>-1.6737583333333445E-3</v>
      </c>
      <c r="G9035" s="24"/>
    </row>
    <row r="9036" spans="1:7" x14ac:dyDescent="0.25">
      <c r="A9036" s="3" t="s">
        <v>193</v>
      </c>
      <c r="B9036" s="4">
        <v>46031</v>
      </c>
      <c r="C9036" s="5">
        <v>428.65</v>
      </c>
      <c r="D9036" s="19">
        <v>7.7937000000000006E-2</v>
      </c>
      <c r="E9036" s="35" cm="1">
        <f t="array" ref="E9036">INDEX('Curva Juros'!$B$7:$B$73,MATCH(C9036,'Curva Juros'!$A$7:$A$73,1)) +
(C9036-INDEX('Curva Juros'!$A$7:$A$73,MATCH(C9036,'Curva Juros'!$A$7:$A$73,1))) *
(INDEX('Curva Juros'!$B$7:$B$73,MATCH(C9036,'Curva Juros'!$A$7:$A$73,1)+1) -
INDEX('Curva Juros'!$B$7:$B$73,MATCH(C9036,'Curva Juros'!$A$7:$A$73,1))) /
(INDEX('Curva Juros'!$A$7:$A$73,MATCH(C9036,'Curva Juros'!$A$7:$A$73,1)+1) -
INDEX('Curva Juros'!$A$7:$A$73,MATCH(C9036,'Curva Juros'!$A$7:$A$73,1)))</f>
        <v>7.9426369444444447</v>
      </c>
      <c r="F9036" s="24">
        <f t="shared" si="141"/>
        <v>-1.4893694444444439E-3</v>
      </c>
      <c r="G9036" s="24"/>
    </row>
    <row r="9037" spans="1:7" x14ac:dyDescent="0.25">
      <c r="A9037" s="6" t="s">
        <v>193</v>
      </c>
      <c r="B9037" s="7">
        <v>46038</v>
      </c>
      <c r="C9037" s="8">
        <v>423.67</v>
      </c>
      <c r="D9037" s="20">
        <v>7.6412999999999995E-2</v>
      </c>
      <c r="E9037" s="35" cm="1">
        <f t="array" ref="E9037">INDEX('Curva Juros'!$B$7:$B$73,MATCH(C9037,'Curva Juros'!$A$7:$A$73,1)) +
(C9037-INDEX('Curva Juros'!$A$7:$A$73,MATCH(C9037,'Curva Juros'!$A$7:$A$73,1))) *
(INDEX('Curva Juros'!$B$7:$B$73,MATCH(C9037,'Curva Juros'!$A$7:$A$73,1)+1) -
INDEX('Curva Juros'!$B$7:$B$73,MATCH(C9037,'Curva Juros'!$A$7:$A$73,1))) /
(INDEX('Curva Juros'!$A$7:$A$73,MATCH(C9037,'Curva Juros'!$A$7:$A$73,1)+1) -
INDEX('Curva Juros'!$A$7:$A$73,MATCH(C9037,'Curva Juros'!$A$7:$A$73,1)))</f>
        <v>7.9514626111111113</v>
      </c>
      <c r="F9037" s="24">
        <f t="shared" si="141"/>
        <v>-3.1016261111111165E-3</v>
      </c>
      <c r="G9037" s="24"/>
    </row>
    <row r="9038" spans="1:7" x14ac:dyDescent="0.25">
      <c r="A9038" s="3" t="s">
        <v>193</v>
      </c>
      <c r="B9038" s="4">
        <v>46045</v>
      </c>
      <c r="C9038" s="5">
        <v>418.68</v>
      </c>
      <c r="D9038" s="19">
        <v>7.5348999999999999E-2</v>
      </c>
      <c r="E9038" s="35" cm="1">
        <f t="array" ref="E9038">INDEX('Curva Juros'!$B$7:$B$73,MATCH(C9038,'Curva Juros'!$A$7:$A$73,1)) +
(C9038-INDEX('Curva Juros'!$A$7:$A$73,MATCH(C9038,'Curva Juros'!$A$7:$A$73,1))) *
(INDEX('Curva Juros'!$B$7:$B$73,MATCH(C9038,'Curva Juros'!$A$7:$A$73,1)+1) -
INDEX('Curva Juros'!$B$7:$B$73,MATCH(C9038,'Curva Juros'!$A$7:$A$73,1))) /
(INDEX('Curva Juros'!$A$7:$A$73,MATCH(C9038,'Curva Juros'!$A$7:$A$73,1)+1) -
INDEX('Curva Juros'!$A$7:$A$73,MATCH(C9038,'Curva Juros'!$A$7:$A$73,1)))</f>
        <v>7.960306000000001</v>
      </c>
      <c r="F9038" s="24">
        <f t="shared" si="141"/>
        <v>-4.2540600000000039E-3</v>
      </c>
      <c r="G9038" s="24"/>
    </row>
    <row r="9039" spans="1:7" x14ac:dyDescent="0.25">
      <c r="A9039" s="6" t="s">
        <v>193</v>
      </c>
      <c r="B9039" s="7">
        <v>46052</v>
      </c>
      <c r="C9039" s="8">
        <v>413.71</v>
      </c>
      <c r="D9039" s="20">
        <v>7.2364999999999999E-2</v>
      </c>
      <c r="E9039" s="35" cm="1">
        <f t="array" ref="E9039">INDEX('Curva Juros'!$B$7:$B$73,MATCH(C9039,'Curva Juros'!$A$7:$A$73,1)) +
(C9039-INDEX('Curva Juros'!$A$7:$A$73,MATCH(C9039,'Curva Juros'!$A$7:$A$73,1))) *
(INDEX('Curva Juros'!$B$7:$B$73,MATCH(C9039,'Curva Juros'!$A$7:$A$73,1)+1) -
INDEX('Curva Juros'!$B$7:$B$73,MATCH(C9039,'Curva Juros'!$A$7:$A$73,1))) /
(INDEX('Curva Juros'!$A$7:$A$73,MATCH(C9039,'Curva Juros'!$A$7:$A$73,1)+1) -
INDEX('Curva Juros'!$A$7:$A$73,MATCH(C9039,'Curva Juros'!$A$7:$A$73,1)))</f>
        <v>7.9691139444444454</v>
      </c>
      <c r="F9039" s="24">
        <f t="shared" si="141"/>
        <v>-7.3261394444444489E-3</v>
      </c>
      <c r="G9039" s="24"/>
    </row>
    <row r="9040" spans="1:7" x14ac:dyDescent="0.25">
      <c r="A9040" s="3" t="s">
        <v>193</v>
      </c>
      <c r="B9040" s="4">
        <v>46059</v>
      </c>
      <c r="C9040" s="5">
        <v>408.72</v>
      </c>
      <c r="D9040" s="19">
        <v>7.1540000000000006E-2</v>
      </c>
      <c r="E9040" s="35" cm="1">
        <f t="array" ref="E9040">INDEX('Curva Juros'!$B$7:$B$73,MATCH(C9040,'Curva Juros'!$A$7:$A$73,1)) +
(C9040-INDEX('Curva Juros'!$A$7:$A$73,MATCH(C9040,'Curva Juros'!$A$7:$A$73,1))) *
(INDEX('Curva Juros'!$B$7:$B$73,MATCH(C9040,'Curva Juros'!$A$7:$A$73,1)+1) -
INDEX('Curva Juros'!$B$7:$B$73,MATCH(C9040,'Curva Juros'!$A$7:$A$73,1))) /
(INDEX('Curva Juros'!$A$7:$A$73,MATCH(C9040,'Curva Juros'!$A$7:$A$73,1)+1) -
INDEX('Curva Juros'!$A$7:$A$73,MATCH(C9040,'Curva Juros'!$A$7:$A$73,1)))</f>
        <v>7.9779573333333342</v>
      </c>
      <c r="F9040" s="24">
        <f t="shared" si="141"/>
        <v>-8.2395733333333332E-3</v>
      </c>
      <c r="G9040" s="24"/>
    </row>
    <row r="9041" spans="1:7" x14ac:dyDescent="0.25">
      <c r="A9041" s="6" t="s">
        <v>193</v>
      </c>
      <c r="B9041" s="7">
        <v>46066</v>
      </c>
      <c r="C9041" s="8">
        <v>403.73</v>
      </c>
      <c r="D9041" s="20">
        <v>7.0803000000000005E-2</v>
      </c>
      <c r="E9041" s="35" cm="1">
        <f t="array" ref="E9041">INDEX('Curva Juros'!$B$7:$B$73,MATCH(C9041,'Curva Juros'!$A$7:$A$73,1)) +
(C9041-INDEX('Curva Juros'!$A$7:$A$73,MATCH(C9041,'Curva Juros'!$A$7:$A$73,1))) *
(INDEX('Curva Juros'!$B$7:$B$73,MATCH(C9041,'Curva Juros'!$A$7:$A$73,1)+1) -
INDEX('Curva Juros'!$B$7:$B$73,MATCH(C9041,'Curva Juros'!$A$7:$A$73,1))) /
(INDEX('Curva Juros'!$A$7:$A$73,MATCH(C9041,'Curva Juros'!$A$7:$A$73,1)+1) -
INDEX('Curva Juros'!$A$7:$A$73,MATCH(C9041,'Curva Juros'!$A$7:$A$73,1)))</f>
        <v>7.986800722222223</v>
      </c>
      <c r="F9041" s="24">
        <f t="shared" si="141"/>
        <v>-9.0650072222222267E-3</v>
      </c>
      <c r="G9041" s="24"/>
    </row>
    <row r="9042" spans="1:7" x14ac:dyDescent="0.25">
      <c r="A9042" s="3" t="s">
        <v>193</v>
      </c>
      <c r="B9042" s="4">
        <v>46073</v>
      </c>
      <c r="C9042" s="5">
        <v>400.73</v>
      </c>
      <c r="D9042" s="19">
        <v>7.1006E-2</v>
      </c>
      <c r="E9042" s="35" cm="1">
        <f t="array" ref="E9042">INDEX('Curva Juros'!$B$7:$B$73,MATCH(C9042,'Curva Juros'!$A$7:$A$73,1)) +
(C9042-INDEX('Curva Juros'!$A$7:$A$73,MATCH(C9042,'Curva Juros'!$A$7:$A$73,1))) *
(INDEX('Curva Juros'!$B$7:$B$73,MATCH(C9042,'Curva Juros'!$A$7:$A$73,1)+1) -
INDEX('Curva Juros'!$B$7:$B$73,MATCH(C9042,'Curva Juros'!$A$7:$A$73,1))) /
(INDEX('Curva Juros'!$A$7:$A$73,MATCH(C9042,'Curva Juros'!$A$7:$A$73,1)+1) -
INDEX('Curva Juros'!$A$7:$A$73,MATCH(C9042,'Curva Juros'!$A$7:$A$73,1)))</f>
        <v>7.9921173888888895</v>
      </c>
      <c r="F9042" s="24">
        <f t="shared" si="141"/>
        <v>-8.9151738888888915E-3</v>
      </c>
      <c r="G9042" s="24"/>
    </row>
    <row r="9043" spans="1:7" x14ac:dyDescent="0.25">
      <c r="A9043" s="6" t="s">
        <v>193</v>
      </c>
      <c r="B9043" s="7">
        <v>46080</v>
      </c>
      <c r="C9043" s="8">
        <v>395.73</v>
      </c>
      <c r="D9043" s="20">
        <v>7.1030999999999997E-2</v>
      </c>
      <c r="E9043" s="35" cm="1">
        <f t="array" ref="E9043">INDEX('Curva Juros'!$B$7:$B$73,MATCH(C9043,'Curva Juros'!$A$7:$A$73,1)) +
(C9043-INDEX('Curva Juros'!$A$7:$A$73,MATCH(C9043,'Curva Juros'!$A$7:$A$73,1))) *
(INDEX('Curva Juros'!$B$7:$B$73,MATCH(C9043,'Curva Juros'!$A$7:$A$73,1)+1) -
INDEX('Curva Juros'!$B$7:$B$73,MATCH(C9043,'Curva Juros'!$A$7:$A$73,1))) /
(INDEX('Curva Juros'!$A$7:$A$73,MATCH(C9043,'Curva Juros'!$A$7:$A$73,1)+1) -
INDEX('Curva Juros'!$A$7:$A$73,MATCH(C9043,'Curva Juros'!$A$7:$A$73,1)))</f>
        <v>8.0009785000000004</v>
      </c>
      <c r="F9043" s="24">
        <f t="shared" si="141"/>
        <v>-8.978785000000003E-3</v>
      </c>
      <c r="G9043" s="24"/>
    </row>
    <row r="9044" spans="1:7" x14ac:dyDescent="0.25">
      <c r="A9044" s="3" t="s">
        <v>194</v>
      </c>
      <c r="B9044" s="4">
        <v>45723</v>
      </c>
      <c r="C9044" s="5">
        <v>266.5</v>
      </c>
      <c r="D9044" s="19">
        <v>8.1737000000000004E-2</v>
      </c>
      <c r="E9044" s="35" cm="1">
        <f t="array" ref="E9044">INDEX('Curva Juros'!$B$7:$B$73,MATCH(C9044,'Curva Juros'!$A$7:$A$73,1)) +
(C9044-INDEX('Curva Juros'!$A$7:$A$73,MATCH(C9044,'Curva Juros'!$A$7:$A$73,1))) *
(INDEX('Curva Juros'!$B$7:$B$73,MATCH(C9044,'Curva Juros'!$A$7:$A$73,1)+1) -
INDEX('Curva Juros'!$B$7:$B$73,MATCH(C9044,'Curva Juros'!$A$7:$A$73,1))) /
(INDEX('Curva Juros'!$A$7:$A$73,MATCH(C9044,'Curva Juros'!$A$7:$A$73,1)+1) -
INDEX('Curva Juros'!$A$7:$A$73,MATCH(C9044,'Curva Juros'!$A$7:$A$73,1)))</f>
        <v>8.4898154761904774</v>
      </c>
      <c r="F9044" s="24">
        <f t="shared" si="141"/>
        <v>-3.1611547619047747E-3</v>
      </c>
      <c r="G9044" s="24"/>
    </row>
    <row r="9045" spans="1:7" x14ac:dyDescent="0.25">
      <c r="A9045" s="6" t="s">
        <v>194</v>
      </c>
      <c r="B9045" s="7">
        <v>45730</v>
      </c>
      <c r="C9045" s="8">
        <v>261.48</v>
      </c>
      <c r="D9045" s="20">
        <v>8.3553000000000002E-2</v>
      </c>
      <c r="E9045" s="35" cm="1">
        <f t="array" ref="E9045">INDEX('Curva Juros'!$B$7:$B$73,MATCH(C9045,'Curva Juros'!$A$7:$A$73,1)) +
(C9045-INDEX('Curva Juros'!$A$7:$A$73,MATCH(C9045,'Curva Juros'!$A$7:$A$73,1))) *
(INDEX('Curva Juros'!$B$7:$B$73,MATCH(C9045,'Curva Juros'!$A$7:$A$73,1)+1) -
INDEX('Curva Juros'!$B$7:$B$73,MATCH(C9045,'Curva Juros'!$A$7:$A$73,1))) /
(INDEX('Curva Juros'!$A$7:$A$73,MATCH(C9045,'Curva Juros'!$A$7:$A$73,1)+1) -
INDEX('Curva Juros'!$A$7:$A$73,MATCH(C9045,'Curva Juros'!$A$7:$A$73,1)))</f>
        <v>8.5104094285714282</v>
      </c>
      <c r="F9045" s="24">
        <f t="shared" si="141"/>
        <v>-1.5510942857142745E-3</v>
      </c>
      <c r="G9045" s="24"/>
    </row>
    <row r="9046" spans="1:7" x14ac:dyDescent="0.25">
      <c r="A9046" s="3" t="s">
        <v>194</v>
      </c>
      <c r="B9046" s="4">
        <v>45737</v>
      </c>
      <c r="C9046" s="5">
        <v>256.44</v>
      </c>
      <c r="D9046" s="19">
        <v>8.7912000000000004E-2</v>
      </c>
      <c r="E9046" s="35" cm="1">
        <f t="array" ref="E9046">INDEX('Curva Juros'!$B$7:$B$73,MATCH(C9046,'Curva Juros'!$A$7:$A$73,1)) +
(C9046-INDEX('Curva Juros'!$A$7:$A$73,MATCH(C9046,'Curva Juros'!$A$7:$A$73,1))) *
(INDEX('Curva Juros'!$B$7:$B$73,MATCH(C9046,'Curva Juros'!$A$7:$A$73,1)+1) -
INDEX('Curva Juros'!$B$7:$B$73,MATCH(C9046,'Curva Juros'!$A$7:$A$73,1))) /
(INDEX('Curva Juros'!$A$7:$A$73,MATCH(C9046,'Curva Juros'!$A$7:$A$73,1)+1) -
INDEX('Curva Juros'!$A$7:$A$73,MATCH(C9046,'Curva Juros'!$A$7:$A$73,1)))</f>
        <v>8.5310854285714299</v>
      </c>
      <c r="F9046" s="24">
        <f t="shared" si="141"/>
        <v>2.6011457142856992E-3</v>
      </c>
      <c r="G9046" s="24"/>
    </row>
    <row r="9047" spans="1:7" x14ac:dyDescent="0.25">
      <c r="A9047" s="6" t="s">
        <v>194</v>
      </c>
      <c r="B9047" s="7">
        <v>45744</v>
      </c>
      <c r="C9047" s="8">
        <v>251.42</v>
      </c>
      <c r="D9047" s="20">
        <v>8.9912000000000006E-2</v>
      </c>
      <c r="E9047" s="35" cm="1">
        <f t="array" ref="E9047">INDEX('Curva Juros'!$B$7:$B$73,MATCH(C9047,'Curva Juros'!$A$7:$A$73,1)) +
(C9047-INDEX('Curva Juros'!$A$7:$A$73,MATCH(C9047,'Curva Juros'!$A$7:$A$73,1))) *
(INDEX('Curva Juros'!$B$7:$B$73,MATCH(C9047,'Curva Juros'!$A$7:$A$73,1)+1) -
INDEX('Curva Juros'!$B$7:$B$73,MATCH(C9047,'Curva Juros'!$A$7:$A$73,1))) /
(INDEX('Curva Juros'!$A$7:$A$73,MATCH(C9047,'Curva Juros'!$A$7:$A$73,1)+1) -
INDEX('Curva Juros'!$A$7:$A$73,MATCH(C9047,'Curva Juros'!$A$7:$A$73,1)))</f>
        <v>8.5545292063492067</v>
      </c>
      <c r="F9047" s="24">
        <f t="shared" si="141"/>
        <v>4.3667079365079381E-3</v>
      </c>
      <c r="G9047" s="24"/>
    </row>
    <row r="9048" spans="1:7" x14ac:dyDescent="0.25">
      <c r="A9048" s="3" t="s">
        <v>194</v>
      </c>
      <c r="B9048" s="4">
        <v>45751</v>
      </c>
      <c r="C9048" s="5">
        <v>246.43</v>
      </c>
      <c r="D9048" s="19">
        <v>8.8718000000000005E-2</v>
      </c>
      <c r="E9048" s="35" cm="1">
        <f t="array" ref="E9048">INDEX('Curva Juros'!$B$7:$B$73,MATCH(C9048,'Curva Juros'!$A$7:$A$73,1)) +
(C9048-INDEX('Curva Juros'!$A$7:$A$73,MATCH(C9048,'Curva Juros'!$A$7:$A$73,1))) *
(INDEX('Curva Juros'!$B$7:$B$73,MATCH(C9048,'Curva Juros'!$A$7:$A$73,1)+1) -
INDEX('Curva Juros'!$B$7:$B$73,MATCH(C9048,'Curva Juros'!$A$7:$A$73,1))) /
(INDEX('Curva Juros'!$A$7:$A$73,MATCH(C9048,'Curva Juros'!$A$7:$A$73,1)+1) -
INDEX('Curva Juros'!$A$7:$A$73,MATCH(C9048,'Curva Juros'!$A$7:$A$73,1)))</f>
        <v>8.5995184126984139</v>
      </c>
      <c r="F9048" s="24">
        <f t="shared" si="141"/>
        <v>2.7228158730158714E-3</v>
      </c>
      <c r="G9048" s="24"/>
    </row>
    <row r="9049" spans="1:7" x14ac:dyDescent="0.25">
      <c r="A9049" s="6" t="s">
        <v>194</v>
      </c>
      <c r="B9049" s="7">
        <v>45758</v>
      </c>
      <c r="C9049" s="8">
        <v>241.39</v>
      </c>
      <c r="D9049" s="20">
        <v>9.1918E-2</v>
      </c>
      <c r="E9049" s="35" cm="1">
        <f t="array" ref="E9049">INDEX('Curva Juros'!$B$7:$B$73,MATCH(C9049,'Curva Juros'!$A$7:$A$73,1)) +
(C9049-INDEX('Curva Juros'!$A$7:$A$73,MATCH(C9049,'Curva Juros'!$A$7:$A$73,1))) *
(INDEX('Curva Juros'!$B$7:$B$73,MATCH(C9049,'Curva Juros'!$A$7:$A$73,1)+1) -
INDEX('Curva Juros'!$B$7:$B$73,MATCH(C9049,'Curva Juros'!$A$7:$A$73,1))) /
(INDEX('Curva Juros'!$A$7:$A$73,MATCH(C9049,'Curva Juros'!$A$7:$A$73,1)+1) -
INDEX('Curva Juros'!$A$7:$A$73,MATCH(C9049,'Curva Juros'!$A$7:$A$73,1)))</f>
        <v>8.6449584126984131</v>
      </c>
      <c r="F9049" s="24">
        <f t="shared" si="141"/>
        <v>5.4684158730158722E-3</v>
      </c>
      <c r="G9049" s="24"/>
    </row>
    <row r="9050" spans="1:7" x14ac:dyDescent="0.25">
      <c r="A9050" s="3" t="s">
        <v>194</v>
      </c>
      <c r="B9050" s="4">
        <v>45764</v>
      </c>
      <c r="C9050" s="5">
        <v>249</v>
      </c>
      <c r="D9050" s="19">
        <v>8.7930999999999995E-2</v>
      </c>
      <c r="E9050" s="35" cm="1">
        <f t="array" ref="E9050">INDEX('Curva Juros'!$B$7:$B$73,MATCH(C9050,'Curva Juros'!$A$7:$A$73,1)) +
(C9050-INDEX('Curva Juros'!$A$7:$A$73,MATCH(C9050,'Curva Juros'!$A$7:$A$73,1))) *
(INDEX('Curva Juros'!$B$7:$B$73,MATCH(C9050,'Curva Juros'!$A$7:$A$73,1)+1) -
INDEX('Curva Juros'!$B$7:$B$73,MATCH(C9050,'Curva Juros'!$A$7:$A$73,1))) /
(INDEX('Curva Juros'!$A$7:$A$73,MATCH(C9050,'Curva Juros'!$A$7:$A$73,1)+1) -
INDEX('Curva Juros'!$A$7:$A$73,MATCH(C9050,'Curva Juros'!$A$7:$A$73,1)))</f>
        <v>8.5763476190476204</v>
      </c>
      <c r="F9050" s="24">
        <f t="shared" si="141"/>
        <v>2.1675238095237859E-3</v>
      </c>
      <c r="G9050" s="24"/>
    </row>
    <row r="9051" spans="1:7" x14ac:dyDescent="0.25">
      <c r="A9051" s="6" t="s">
        <v>194</v>
      </c>
      <c r="B9051" s="7">
        <v>45772</v>
      </c>
      <c r="C9051" s="8">
        <v>245</v>
      </c>
      <c r="D9051" s="20">
        <v>8.7146000000000001E-2</v>
      </c>
      <c r="E9051" s="35" cm="1">
        <f t="array" ref="E9051">INDEX('Curva Juros'!$B$7:$B$73,MATCH(C9051,'Curva Juros'!$A$7:$A$73,1)) +
(C9051-INDEX('Curva Juros'!$A$7:$A$73,MATCH(C9051,'Curva Juros'!$A$7:$A$73,1))) *
(INDEX('Curva Juros'!$B$7:$B$73,MATCH(C9051,'Curva Juros'!$A$7:$A$73,1)+1) -
INDEX('Curva Juros'!$B$7:$B$73,MATCH(C9051,'Curva Juros'!$A$7:$A$73,1))) /
(INDEX('Curva Juros'!$A$7:$A$73,MATCH(C9051,'Curva Juros'!$A$7:$A$73,1)+1) -
INDEX('Curva Juros'!$A$7:$A$73,MATCH(C9051,'Curva Juros'!$A$7:$A$73,1)))</f>
        <v>8.6124111111111112</v>
      </c>
      <c r="F9051" s="24">
        <f t="shared" si="141"/>
        <v>1.0218888888888916E-3</v>
      </c>
      <c r="G9051" s="24"/>
    </row>
    <row r="9052" spans="1:7" x14ac:dyDescent="0.25">
      <c r="A9052" s="3" t="s">
        <v>194</v>
      </c>
      <c r="B9052" s="4">
        <v>45779</v>
      </c>
      <c r="C9052" s="5">
        <v>241</v>
      </c>
      <c r="D9052" s="19">
        <v>8.7899000000000005E-2</v>
      </c>
      <c r="E9052" s="35" cm="1">
        <f t="array" ref="E9052">INDEX('Curva Juros'!$B$7:$B$73,MATCH(C9052,'Curva Juros'!$A$7:$A$73,1)) +
(C9052-INDEX('Curva Juros'!$A$7:$A$73,MATCH(C9052,'Curva Juros'!$A$7:$A$73,1))) *
(INDEX('Curva Juros'!$B$7:$B$73,MATCH(C9052,'Curva Juros'!$A$7:$A$73,1)+1) -
INDEX('Curva Juros'!$B$7:$B$73,MATCH(C9052,'Curva Juros'!$A$7:$A$73,1))) /
(INDEX('Curva Juros'!$A$7:$A$73,MATCH(C9052,'Curva Juros'!$A$7:$A$73,1)+1) -
INDEX('Curva Juros'!$A$7:$A$73,MATCH(C9052,'Curva Juros'!$A$7:$A$73,1)))</f>
        <v>8.6484746031746038</v>
      </c>
      <c r="F9052" s="24">
        <f t="shared" si="141"/>
        <v>1.4142539682539673E-3</v>
      </c>
      <c r="G9052" s="24"/>
    </row>
    <row r="9053" spans="1:7" x14ac:dyDescent="0.25">
      <c r="A9053" s="6" t="s">
        <v>194</v>
      </c>
      <c r="B9053" s="7">
        <v>45786</v>
      </c>
      <c r="C9053" s="8">
        <v>236</v>
      </c>
      <c r="D9053" s="20">
        <v>8.9286000000000004E-2</v>
      </c>
      <c r="E9053" s="35" cm="1">
        <f t="array" ref="E9053">INDEX('Curva Juros'!$B$7:$B$73,MATCH(C9053,'Curva Juros'!$A$7:$A$73,1)) +
(C9053-INDEX('Curva Juros'!$A$7:$A$73,MATCH(C9053,'Curva Juros'!$A$7:$A$73,1))) *
(INDEX('Curva Juros'!$B$7:$B$73,MATCH(C9053,'Curva Juros'!$A$7:$A$73,1)+1) -
INDEX('Curva Juros'!$B$7:$B$73,MATCH(C9053,'Curva Juros'!$A$7:$A$73,1))) /
(INDEX('Curva Juros'!$A$7:$A$73,MATCH(C9053,'Curva Juros'!$A$7:$A$73,1)+1) -
INDEX('Curva Juros'!$A$7:$A$73,MATCH(C9053,'Curva Juros'!$A$7:$A$73,1)))</f>
        <v>8.6935539682539691</v>
      </c>
      <c r="F9053" s="24">
        <f t="shared" si="141"/>
        <v>2.3504603174603067E-3</v>
      </c>
      <c r="G9053" s="24"/>
    </row>
    <row r="9054" spans="1:7" x14ac:dyDescent="0.25">
      <c r="A9054" s="3" t="s">
        <v>194</v>
      </c>
      <c r="B9054" s="4">
        <v>45793</v>
      </c>
      <c r="C9054" s="5">
        <v>231</v>
      </c>
      <c r="D9054" s="19">
        <v>8.8515999999999997E-2</v>
      </c>
      <c r="E9054" s="35" cm="1">
        <f t="array" ref="E9054">INDEX('Curva Juros'!$B$7:$B$73,MATCH(C9054,'Curva Juros'!$A$7:$A$73,1)) +
(C9054-INDEX('Curva Juros'!$A$7:$A$73,MATCH(C9054,'Curva Juros'!$A$7:$A$73,1))) *
(INDEX('Curva Juros'!$B$7:$B$73,MATCH(C9054,'Curva Juros'!$A$7:$A$73,1)+1) -
INDEX('Curva Juros'!$B$7:$B$73,MATCH(C9054,'Curva Juros'!$A$7:$A$73,1))) /
(INDEX('Curva Juros'!$A$7:$A$73,MATCH(C9054,'Curva Juros'!$A$7:$A$73,1)+1) -
INDEX('Curva Juros'!$A$7:$A$73,MATCH(C9054,'Curva Juros'!$A$7:$A$73,1)))</f>
        <v>8.7386333333333344</v>
      </c>
      <c r="F9054" s="24">
        <f t="shared" si="141"/>
        <v>1.1296666666666538E-3</v>
      </c>
      <c r="G9054" s="24"/>
    </row>
    <row r="9055" spans="1:7" x14ac:dyDescent="0.25">
      <c r="A9055" s="6" t="s">
        <v>194</v>
      </c>
      <c r="B9055" s="7">
        <v>45800</v>
      </c>
      <c r="C9055" s="8">
        <v>226</v>
      </c>
      <c r="D9055" s="20">
        <v>8.9745000000000005E-2</v>
      </c>
      <c r="E9055" s="35" cm="1">
        <f t="array" ref="E9055">INDEX('Curva Juros'!$B$7:$B$73,MATCH(C9055,'Curva Juros'!$A$7:$A$73,1)) +
(C9055-INDEX('Curva Juros'!$A$7:$A$73,MATCH(C9055,'Curva Juros'!$A$7:$A$73,1))) *
(INDEX('Curva Juros'!$B$7:$B$73,MATCH(C9055,'Curva Juros'!$A$7:$A$73,1)+1) -
INDEX('Curva Juros'!$B$7:$B$73,MATCH(C9055,'Curva Juros'!$A$7:$A$73,1))) /
(INDEX('Curva Juros'!$A$7:$A$73,MATCH(C9055,'Curva Juros'!$A$7:$A$73,1)+1) -
INDEX('Curva Juros'!$A$7:$A$73,MATCH(C9055,'Curva Juros'!$A$7:$A$73,1)))</f>
        <v>8.7837126984126996</v>
      </c>
      <c r="F9055" s="24">
        <f t="shared" si="141"/>
        <v>1.9078730158730156E-3</v>
      </c>
      <c r="G9055" s="24"/>
    </row>
    <row r="9056" spans="1:7" x14ac:dyDescent="0.25">
      <c r="A9056" s="3" t="s">
        <v>194</v>
      </c>
      <c r="B9056" s="4">
        <v>45807</v>
      </c>
      <c r="C9056" s="5">
        <v>221</v>
      </c>
      <c r="D9056" s="19">
        <v>9.1606999999999994E-2</v>
      </c>
      <c r="E9056" s="35" cm="1">
        <f t="array" ref="E9056">INDEX('Curva Juros'!$B$7:$B$73,MATCH(C9056,'Curva Juros'!$A$7:$A$73,1)) +
(C9056-INDEX('Curva Juros'!$A$7:$A$73,MATCH(C9056,'Curva Juros'!$A$7:$A$73,1))) *
(INDEX('Curva Juros'!$B$7:$B$73,MATCH(C9056,'Curva Juros'!$A$7:$A$73,1)+1) -
INDEX('Curva Juros'!$B$7:$B$73,MATCH(C9056,'Curva Juros'!$A$7:$A$73,1))) /
(INDEX('Curva Juros'!$A$7:$A$73,MATCH(C9056,'Curva Juros'!$A$7:$A$73,1)+1) -
INDEX('Curva Juros'!$A$7:$A$73,MATCH(C9056,'Curva Juros'!$A$7:$A$73,1)))</f>
        <v>8.8287920634920631</v>
      </c>
      <c r="F9056" s="24">
        <f t="shared" si="141"/>
        <v>3.3190793650793582E-3</v>
      </c>
      <c r="G9056" s="24"/>
    </row>
    <row r="9057" spans="1:7" x14ac:dyDescent="0.25">
      <c r="A9057" s="6" t="s">
        <v>194</v>
      </c>
      <c r="B9057" s="7">
        <v>45814</v>
      </c>
      <c r="C9057" s="8">
        <v>216</v>
      </c>
      <c r="D9057" s="20">
        <v>9.5103999999999994E-2</v>
      </c>
      <c r="E9057" s="35" cm="1">
        <f t="array" ref="E9057">INDEX('Curva Juros'!$B$7:$B$73,MATCH(C9057,'Curva Juros'!$A$7:$A$73,1)) +
(C9057-INDEX('Curva Juros'!$A$7:$A$73,MATCH(C9057,'Curva Juros'!$A$7:$A$73,1))) *
(INDEX('Curva Juros'!$B$7:$B$73,MATCH(C9057,'Curva Juros'!$A$7:$A$73,1)+1) -
INDEX('Curva Juros'!$B$7:$B$73,MATCH(C9057,'Curva Juros'!$A$7:$A$73,1))) /
(INDEX('Curva Juros'!$A$7:$A$73,MATCH(C9057,'Curva Juros'!$A$7:$A$73,1)+1) -
INDEX('Curva Juros'!$A$7:$A$73,MATCH(C9057,'Curva Juros'!$A$7:$A$73,1)))</f>
        <v>8.8738714285714284</v>
      </c>
      <c r="F9057" s="24">
        <f t="shared" si="141"/>
        <v>6.3652857142857122E-3</v>
      </c>
      <c r="G9057" s="24"/>
    </row>
    <row r="9058" spans="1:7" x14ac:dyDescent="0.25">
      <c r="A9058" s="3" t="s">
        <v>194</v>
      </c>
      <c r="B9058" s="4">
        <v>45821</v>
      </c>
      <c r="C9058" s="5">
        <v>211</v>
      </c>
      <c r="D9058" s="19">
        <v>9.0976000000000001E-2</v>
      </c>
      <c r="E9058" s="35" cm="1">
        <f t="array" ref="E9058">INDEX('Curva Juros'!$B$7:$B$73,MATCH(C9058,'Curva Juros'!$A$7:$A$73,1)) +
(C9058-INDEX('Curva Juros'!$A$7:$A$73,MATCH(C9058,'Curva Juros'!$A$7:$A$73,1))) *
(INDEX('Curva Juros'!$B$7:$B$73,MATCH(C9058,'Curva Juros'!$A$7:$A$73,1)+1) -
INDEX('Curva Juros'!$B$7:$B$73,MATCH(C9058,'Curva Juros'!$A$7:$A$73,1))) /
(INDEX('Curva Juros'!$A$7:$A$73,MATCH(C9058,'Curva Juros'!$A$7:$A$73,1)+1) -
INDEX('Curva Juros'!$A$7:$A$73,MATCH(C9058,'Curva Juros'!$A$7:$A$73,1)))</f>
        <v>8.9189507936507937</v>
      </c>
      <c r="F9058" s="24">
        <f t="shared" si="141"/>
        <v>1.7864920634920595E-3</v>
      </c>
      <c r="G9058" s="24"/>
    </row>
    <row r="9059" spans="1:7" x14ac:dyDescent="0.25">
      <c r="A9059" s="6" t="s">
        <v>194</v>
      </c>
      <c r="B9059" s="7">
        <v>45828</v>
      </c>
      <c r="C9059" s="8">
        <v>207</v>
      </c>
      <c r="D9059" s="20">
        <v>9.3889E-2</v>
      </c>
      <c r="E9059" s="35" cm="1">
        <f t="array" ref="E9059">INDEX('Curva Juros'!$B$7:$B$73,MATCH(C9059,'Curva Juros'!$A$7:$A$73,1)) +
(C9059-INDEX('Curva Juros'!$A$7:$A$73,MATCH(C9059,'Curva Juros'!$A$7:$A$73,1))) *
(INDEX('Curva Juros'!$B$7:$B$73,MATCH(C9059,'Curva Juros'!$A$7:$A$73,1)+1) -
INDEX('Curva Juros'!$B$7:$B$73,MATCH(C9059,'Curva Juros'!$A$7:$A$73,1))) /
(INDEX('Curva Juros'!$A$7:$A$73,MATCH(C9059,'Curva Juros'!$A$7:$A$73,1)+1) -
INDEX('Curva Juros'!$A$7:$A$73,MATCH(C9059,'Curva Juros'!$A$7:$A$73,1)))</f>
        <v>8.9550142857142863</v>
      </c>
      <c r="F9059" s="24">
        <f t="shared" si="141"/>
        <v>4.3388571428571443E-3</v>
      </c>
      <c r="G9059" s="24"/>
    </row>
    <row r="9060" spans="1:7" x14ac:dyDescent="0.25">
      <c r="A9060" s="3" t="s">
        <v>194</v>
      </c>
      <c r="B9060" s="4">
        <v>45835</v>
      </c>
      <c r="C9060" s="5">
        <v>202</v>
      </c>
      <c r="D9060" s="19">
        <v>9.6412999999999999E-2</v>
      </c>
      <c r="E9060" s="35" cm="1">
        <f t="array" ref="E9060">INDEX('Curva Juros'!$B$7:$B$73,MATCH(C9060,'Curva Juros'!$A$7:$A$73,1)) +
(C9060-INDEX('Curva Juros'!$A$7:$A$73,MATCH(C9060,'Curva Juros'!$A$7:$A$73,1))) *
(INDEX('Curva Juros'!$B$7:$B$73,MATCH(C9060,'Curva Juros'!$A$7:$A$73,1)+1) -
INDEX('Curva Juros'!$B$7:$B$73,MATCH(C9060,'Curva Juros'!$A$7:$A$73,1))) /
(INDEX('Curva Juros'!$A$7:$A$73,MATCH(C9060,'Curva Juros'!$A$7:$A$73,1)+1) -
INDEX('Curva Juros'!$A$7:$A$73,MATCH(C9060,'Curva Juros'!$A$7:$A$73,1)))</f>
        <v>9.0000936507936515</v>
      </c>
      <c r="F9060" s="24">
        <f t="shared" si="141"/>
        <v>6.4120634920634828E-3</v>
      </c>
      <c r="G9060" s="24"/>
    </row>
    <row r="9061" spans="1:7" x14ac:dyDescent="0.25">
      <c r="A9061" s="6" t="s">
        <v>194</v>
      </c>
      <c r="B9061" s="7">
        <v>45842</v>
      </c>
      <c r="C9061" s="8">
        <v>197</v>
      </c>
      <c r="D9061" s="20">
        <v>9.6780000000000005E-2</v>
      </c>
      <c r="E9061" s="35" cm="1">
        <f t="array" ref="E9061">INDEX('Curva Juros'!$B$7:$B$73,MATCH(C9061,'Curva Juros'!$A$7:$A$73,1)) +
(C9061-INDEX('Curva Juros'!$A$7:$A$73,MATCH(C9061,'Curva Juros'!$A$7:$A$73,1))) *
(INDEX('Curva Juros'!$B$7:$B$73,MATCH(C9061,'Curva Juros'!$A$7:$A$73,1)+1) -
INDEX('Curva Juros'!$B$7:$B$73,MATCH(C9061,'Curva Juros'!$A$7:$A$73,1))) /
(INDEX('Curva Juros'!$A$7:$A$73,MATCH(C9061,'Curva Juros'!$A$7:$A$73,1)+1) -
INDEX('Curva Juros'!$A$7:$A$73,MATCH(C9061,'Curva Juros'!$A$7:$A$73,1)))</f>
        <v>9.0451730158730168</v>
      </c>
      <c r="F9061" s="24">
        <f t="shared" si="141"/>
        <v>6.3282698412698429E-3</v>
      </c>
      <c r="G9061" s="24"/>
    </row>
    <row r="9062" spans="1:7" x14ac:dyDescent="0.25">
      <c r="A9062" s="3" t="s">
        <v>194</v>
      </c>
      <c r="B9062" s="4">
        <v>45849</v>
      </c>
      <c r="C9062" s="5">
        <v>192</v>
      </c>
      <c r="D9062" s="19">
        <v>0.100052</v>
      </c>
      <c r="E9062" s="35" cm="1">
        <f t="array" ref="E9062">INDEX('Curva Juros'!$B$7:$B$73,MATCH(C9062,'Curva Juros'!$A$7:$A$73,1)) +
(C9062-INDEX('Curva Juros'!$A$7:$A$73,MATCH(C9062,'Curva Juros'!$A$7:$A$73,1))) *
(INDEX('Curva Juros'!$B$7:$B$73,MATCH(C9062,'Curva Juros'!$A$7:$A$73,1)+1) -
INDEX('Curva Juros'!$B$7:$B$73,MATCH(C9062,'Curva Juros'!$A$7:$A$73,1))) /
(INDEX('Curva Juros'!$A$7:$A$73,MATCH(C9062,'Curva Juros'!$A$7:$A$73,1)+1) -
INDEX('Curva Juros'!$A$7:$A$73,MATCH(C9062,'Curva Juros'!$A$7:$A$73,1)))</f>
        <v>9.0902523809523821</v>
      </c>
      <c r="F9062" s="24">
        <f t="shared" si="141"/>
        <v>9.1494761904761801E-3</v>
      </c>
      <c r="G9062" s="24"/>
    </row>
    <row r="9063" spans="1:7" x14ac:dyDescent="0.25">
      <c r="A9063" s="6" t="s">
        <v>194</v>
      </c>
      <c r="B9063" s="7">
        <v>45856</v>
      </c>
      <c r="C9063" s="8">
        <v>187</v>
      </c>
      <c r="D9063" s="20">
        <v>9.7085000000000005E-2</v>
      </c>
      <c r="E9063" s="35" cm="1">
        <f t="array" ref="E9063">INDEX('Curva Juros'!$B$7:$B$73,MATCH(C9063,'Curva Juros'!$A$7:$A$73,1)) +
(C9063-INDEX('Curva Juros'!$A$7:$A$73,MATCH(C9063,'Curva Juros'!$A$7:$A$73,1))) *
(INDEX('Curva Juros'!$B$7:$B$73,MATCH(C9063,'Curva Juros'!$A$7:$A$73,1)+1) -
INDEX('Curva Juros'!$B$7:$B$73,MATCH(C9063,'Curva Juros'!$A$7:$A$73,1))) /
(INDEX('Curva Juros'!$A$7:$A$73,MATCH(C9063,'Curva Juros'!$A$7:$A$73,1)+1) -
INDEX('Curva Juros'!$A$7:$A$73,MATCH(C9063,'Curva Juros'!$A$7:$A$73,1)))</f>
        <v>9.1353317460317456</v>
      </c>
      <c r="F9063" s="24">
        <f t="shared" si="141"/>
        <v>5.7316825396825505E-3</v>
      </c>
      <c r="G9063" s="24"/>
    </row>
    <row r="9064" spans="1:7" x14ac:dyDescent="0.25">
      <c r="A9064" s="3" t="s">
        <v>194</v>
      </c>
      <c r="B9064" s="4">
        <v>45863</v>
      </c>
      <c r="C9064" s="5">
        <v>182</v>
      </c>
      <c r="D9064" s="19">
        <v>9.7999000000000003E-2</v>
      </c>
      <c r="E9064" s="35" cm="1">
        <f t="array" ref="E9064">INDEX('Curva Juros'!$B$7:$B$73,MATCH(C9064,'Curva Juros'!$A$7:$A$73,1)) +
(C9064-INDEX('Curva Juros'!$A$7:$A$73,MATCH(C9064,'Curva Juros'!$A$7:$A$73,1))) *
(INDEX('Curva Juros'!$B$7:$B$73,MATCH(C9064,'Curva Juros'!$A$7:$A$73,1)+1) -
INDEX('Curva Juros'!$B$7:$B$73,MATCH(C9064,'Curva Juros'!$A$7:$A$73,1))) /
(INDEX('Curva Juros'!$A$7:$A$73,MATCH(C9064,'Curva Juros'!$A$7:$A$73,1)+1) -
INDEX('Curva Juros'!$A$7:$A$73,MATCH(C9064,'Curva Juros'!$A$7:$A$73,1)))</f>
        <v>9.1804111111111109</v>
      </c>
      <c r="F9064" s="24">
        <f t="shared" si="141"/>
        <v>6.1948888888888887E-3</v>
      </c>
      <c r="G9064" s="24"/>
    </row>
    <row r="9065" spans="1:7" x14ac:dyDescent="0.25">
      <c r="A9065" s="6" t="s">
        <v>194</v>
      </c>
      <c r="B9065" s="7">
        <v>45870</v>
      </c>
      <c r="C9065" s="8">
        <v>177</v>
      </c>
      <c r="D9065" s="20">
        <v>9.8974000000000006E-2</v>
      </c>
      <c r="E9065" s="35" cm="1">
        <f t="array" ref="E9065">INDEX('Curva Juros'!$B$7:$B$73,MATCH(C9065,'Curva Juros'!$A$7:$A$73,1)) +
(C9065-INDEX('Curva Juros'!$A$7:$A$73,MATCH(C9065,'Curva Juros'!$A$7:$A$73,1))) *
(INDEX('Curva Juros'!$B$7:$B$73,MATCH(C9065,'Curva Juros'!$A$7:$A$73,1)+1) -
INDEX('Curva Juros'!$B$7:$B$73,MATCH(C9065,'Curva Juros'!$A$7:$A$73,1))) /
(INDEX('Curva Juros'!$A$7:$A$73,MATCH(C9065,'Curva Juros'!$A$7:$A$73,1)+1) -
INDEX('Curva Juros'!$A$7:$A$73,MATCH(C9065,'Curva Juros'!$A$7:$A$73,1)))</f>
        <v>9.2254904761904761</v>
      </c>
      <c r="F9065" s="24">
        <f t="shared" si="141"/>
        <v>6.7190952380952462E-3</v>
      </c>
      <c r="G9065" s="24"/>
    </row>
    <row r="9066" spans="1:7" x14ac:dyDescent="0.25">
      <c r="A9066" s="3" t="s">
        <v>194</v>
      </c>
      <c r="B9066" s="4">
        <v>45877</v>
      </c>
      <c r="C9066" s="5">
        <v>172</v>
      </c>
      <c r="D9066" s="19">
        <v>9.9471000000000004E-2</v>
      </c>
      <c r="E9066" s="35" cm="1">
        <f t="array" ref="E9066">INDEX('Curva Juros'!$B$7:$B$73,MATCH(C9066,'Curva Juros'!$A$7:$A$73,1)) +
(C9066-INDEX('Curva Juros'!$A$7:$A$73,MATCH(C9066,'Curva Juros'!$A$7:$A$73,1))) *
(INDEX('Curva Juros'!$B$7:$B$73,MATCH(C9066,'Curva Juros'!$A$7:$A$73,1)+1) -
INDEX('Curva Juros'!$B$7:$B$73,MATCH(C9066,'Curva Juros'!$A$7:$A$73,1))) /
(INDEX('Curva Juros'!$A$7:$A$73,MATCH(C9066,'Curva Juros'!$A$7:$A$73,1)+1) -
INDEX('Curva Juros'!$A$7:$A$73,MATCH(C9066,'Curva Juros'!$A$7:$A$73,1)))</f>
        <v>9.2705698412698414</v>
      </c>
      <c r="F9066" s="24">
        <f t="shared" si="141"/>
        <v>6.7653015873015837E-3</v>
      </c>
      <c r="G9066" s="24"/>
    </row>
    <row r="9067" spans="1:7" x14ac:dyDescent="0.25">
      <c r="A9067" s="6" t="s">
        <v>194</v>
      </c>
      <c r="B9067" s="7">
        <v>45884</v>
      </c>
      <c r="C9067" s="8">
        <v>167</v>
      </c>
      <c r="D9067" s="20">
        <v>9.8698999999999995E-2</v>
      </c>
      <c r="E9067" s="35" cm="1">
        <f t="array" ref="E9067">INDEX('Curva Juros'!$B$7:$B$73,MATCH(C9067,'Curva Juros'!$A$7:$A$73,1)) +
(C9067-INDEX('Curva Juros'!$A$7:$A$73,MATCH(C9067,'Curva Juros'!$A$7:$A$73,1))) *
(INDEX('Curva Juros'!$B$7:$B$73,MATCH(C9067,'Curva Juros'!$A$7:$A$73,1)+1) -
INDEX('Curva Juros'!$B$7:$B$73,MATCH(C9067,'Curva Juros'!$A$7:$A$73,1))) /
(INDEX('Curva Juros'!$A$7:$A$73,MATCH(C9067,'Curva Juros'!$A$7:$A$73,1)+1) -
INDEX('Curva Juros'!$A$7:$A$73,MATCH(C9067,'Curva Juros'!$A$7:$A$73,1)))</f>
        <v>9.3156492063492067</v>
      </c>
      <c r="F9067" s="24">
        <f t="shared" si="141"/>
        <v>5.5425079365079288E-3</v>
      </c>
      <c r="G9067" s="24"/>
    </row>
    <row r="9068" spans="1:7" x14ac:dyDescent="0.25">
      <c r="A9068" s="3" t="s">
        <v>194</v>
      </c>
      <c r="B9068" s="4">
        <v>45891</v>
      </c>
      <c r="C9068" s="5">
        <v>162</v>
      </c>
      <c r="D9068" s="19">
        <v>0.10030699999999999</v>
      </c>
      <c r="E9068" s="35" cm="1">
        <f t="array" ref="E9068">INDEX('Curva Juros'!$B$7:$B$73,MATCH(C9068,'Curva Juros'!$A$7:$A$73,1)) +
(C9068-INDEX('Curva Juros'!$A$7:$A$73,MATCH(C9068,'Curva Juros'!$A$7:$A$73,1))) *
(INDEX('Curva Juros'!$B$7:$B$73,MATCH(C9068,'Curva Juros'!$A$7:$A$73,1)+1) -
INDEX('Curva Juros'!$B$7:$B$73,MATCH(C9068,'Curva Juros'!$A$7:$A$73,1))) /
(INDEX('Curva Juros'!$A$7:$A$73,MATCH(C9068,'Curva Juros'!$A$7:$A$73,1)+1) -
INDEX('Curva Juros'!$A$7:$A$73,MATCH(C9068,'Curva Juros'!$A$7:$A$73,1)))</f>
        <v>9.360728571428572</v>
      </c>
      <c r="F9068" s="24">
        <f t="shared" si="141"/>
        <v>6.6997142857142672E-3</v>
      </c>
      <c r="G9068" s="24"/>
    </row>
    <row r="9069" spans="1:7" x14ac:dyDescent="0.25">
      <c r="A9069" s="6" t="s">
        <v>194</v>
      </c>
      <c r="B9069" s="7">
        <v>45898</v>
      </c>
      <c r="C9069" s="8">
        <v>157</v>
      </c>
      <c r="D9069" s="20">
        <v>9.3184000000000003E-2</v>
      </c>
      <c r="E9069" s="35" cm="1">
        <f t="array" ref="E9069">INDEX('Curva Juros'!$B$7:$B$73,MATCH(C9069,'Curva Juros'!$A$7:$A$73,1)) +
(C9069-INDEX('Curva Juros'!$A$7:$A$73,MATCH(C9069,'Curva Juros'!$A$7:$A$73,1))) *
(INDEX('Curva Juros'!$B$7:$B$73,MATCH(C9069,'Curva Juros'!$A$7:$A$73,1)+1) -
INDEX('Curva Juros'!$B$7:$B$73,MATCH(C9069,'Curva Juros'!$A$7:$A$73,1))) /
(INDEX('Curva Juros'!$A$7:$A$73,MATCH(C9069,'Curva Juros'!$A$7:$A$73,1)+1) -
INDEX('Curva Juros'!$A$7:$A$73,MATCH(C9069,'Curva Juros'!$A$7:$A$73,1)))</f>
        <v>9.4058079365079372</v>
      </c>
      <c r="F9069" s="24">
        <f t="shared" si="141"/>
        <v>-8.7407936507936934E-4</v>
      </c>
      <c r="G9069" s="24"/>
    </row>
    <row r="9070" spans="1:7" x14ac:dyDescent="0.25">
      <c r="A9070" s="3" t="s">
        <v>194</v>
      </c>
      <c r="B9070" s="4">
        <v>45905</v>
      </c>
      <c r="C9070" s="5">
        <v>152</v>
      </c>
      <c r="D9070" s="19">
        <v>9.2441999999999996E-2</v>
      </c>
      <c r="E9070" s="35" cm="1">
        <f t="array" ref="E9070">INDEX('Curva Juros'!$B$7:$B$73,MATCH(C9070,'Curva Juros'!$A$7:$A$73,1)) +
(C9070-INDEX('Curva Juros'!$A$7:$A$73,MATCH(C9070,'Curva Juros'!$A$7:$A$73,1))) *
(INDEX('Curva Juros'!$B$7:$B$73,MATCH(C9070,'Curva Juros'!$A$7:$A$73,1)+1) -
INDEX('Curva Juros'!$B$7:$B$73,MATCH(C9070,'Curva Juros'!$A$7:$A$73,1))) /
(INDEX('Curva Juros'!$A$7:$A$73,MATCH(C9070,'Curva Juros'!$A$7:$A$73,1)+1) -
INDEX('Curva Juros'!$A$7:$A$73,MATCH(C9070,'Curva Juros'!$A$7:$A$73,1)))</f>
        <v>9.4508873015873007</v>
      </c>
      <c r="F9070" s="24">
        <f t="shared" si="141"/>
        <v>-2.0668730158730081E-3</v>
      </c>
      <c r="G9070" s="24"/>
    </row>
    <row r="9071" spans="1:7" x14ac:dyDescent="0.25">
      <c r="A9071" s="6" t="s">
        <v>194</v>
      </c>
      <c r="B9071" s="7">
        <v>45912</v>
      </c>
      <c r="C9071" s="8">
        <v>147</v>
      </c>
      <c r="D9071" s="20">
        <v>8.8153999999999996E-2</v>
      </c>
      <c r="E9071" s="35" cm="1">
        <f t="array" ref="E9071">INDEX('Curva Juros'!$B$7:$B$73,MATCH(C9071,'Curva Juros'!$A$7:$A$73,1)) +
(C9071-INDEX('Curva Juros'!$A$7:$A$73,MATCH(C9071,'Curva Juros'!$A$7:$A$73,1))) *
(INDEX('Curva Juros'!$B$7:$B$73,MATCH(C9071,'Curva Juros'!$A$7:$A$73,1)+1) -
INDEX('Curva Juros'!$B$7:$B$73,MATCH(C9071,'Curva Juros'!$A$7:$A$73,1))) /
(INDEX('Curva Juros'!$A$7:$A$73,MATCH(C9071,'Curva Juros'!$A$7:$A$73,1)+1) -
INDEX('Curva Juros'!$A$7:$A$73,MATCH(C9071,'Curva Juros'!$A$7:$A$73,1)))</f>
        <v>9.495966666666666</v>
      </c>
      <c r="F9071" s="24">
        <f t="shared" si="141"/>
        <v>-6.8056666666666682E-3</v>
      </c>
      <c r="G9071" s="24"/>
    </row>
    <row r="9072" spans="1:7" x14ac:dyDescent="0.25">
      <c r="A9072" s="3" t="s">
        <v>194</v>
      </c>
      <c r="B9072" s="4">
        <v>45919</v>
      </c>
      <c r="C9072" s="5">
        <v>142</v>
      </c>
      <c r="D9072" s="19">
        <v>8.7354000000000001E-2</v>
      </c>
      <c r="E9072" s="35" cm="1">
        <f t="array" ref="E9072">INDEX('Curva Juros'!$B$7:$B$73,MATCH(C9072,'Curva Juros'!$A$7:$A$73,1)) +
(C9072-INDEX('Curva Juros'!$A$7:$A$73,MATCH(C9072,'Curva Juros'!$A$7:$A$73,1))) *
(INDEX('Curva Juros'!$B$7:$B$73,MATCH(C9072,'Curva Juros'!$A$7:$A$73,1)+1) -
INDEX('Curva Juros'!$B$7:$B$73,MATCH(C9072,'Curva Juros'!$A$7:$A$73,1))) /
(INDEX('Curva Juros'!$A$7:$A$73,MATCH(C9072,'Curva Juros'!$A$7:$A$73,1)+1) -
INDEX('Curva Juros'!$A$7:$A$73,MATCH(C9072,'Curva Juros'!$A$7:$A$73,1)))</f>
        <v>9.5410460317460313</v>
      </c>
      <c r="F9072" s="24">
        <f t="shared" si="141"/>
        <v>-8.0564603174603094E-3</v>
      </c>
      <c r="G9072" s="24"/>
    </row>
    <row r="9073" spans="1:7" x14ac:dyDescent="0.25">
      <c r="A9073" s="6" t="s">
        <v>194</v>
      </c>
      <c r="B9073" s="7">
        <v>45926</v>
      </c>
      <c r="C9073" s="8">
        <v>137</v>
      </c>
      <c r="D9073" s="20">
        <v>8.8373999999999994E-2</v>
      </c>
      <c r="E9073" s="35" cm="1">
        <f t="array" ref="E9073">INDEX('Curva Juros'!$B$7:$B$73,MATCH(C9073,'Curva Juros'!$A$7:$A$73,1)) +
(C9073-INDEX('Curva Juros'!$A$7:$A$73,MATCH(C9073,'Curva Juros'!$A$7:$A$73,1))) *
(INDEX('Curva Juros'!$B$7:$B$73,MATCH(C9073,'Curva Juros'!$A$7:$A$73,1)+1) -
INDEX('Curva Juros'!$B$7:$B$73,MATCH(C9073,'Curva Juros'!$A$7:$A$73,1))) /
(INDEX('Curva Juros'!$A$7:$A$73,MATCH(C9073,'Curva Juros'!$A$7:$A$73,1)+1) -
INDEX('Curva Juros'!$A$7:$A$73,MATCH(C9073,'Curva Juros'!$A$7:$A$73,1)))</f>
        <v>9.5861253968253965</v>
      </c>
      <c r="F9073" s="24">
        <f t="shared" si="141"/>
        <v>-7.4872539682539763E-3</v>
      </c>
      <c r="G9073" s="24"/>
    </row>
    <row r="9074" spans="1:7" x14ac:dyDescent="0.25">
      <c r="A9074" s="3" t="s">
        <v>194</v>
      </c>
      <c r="B9074" s="4">
        <v>45933</v>
      </c>
      <c r="C9074" s="5">
        <v>132</v>
      </c>
      <c r="D9074" s="19">
        <v>9.0271000000000004E-2</v>
      </c>
      <c r="E9074" s="35" cm="1">
        <f t="array" ref="E9074">INDEX('Curva Juros'!$B$7:$B$73,MATCH(C9074,'Curva Juros'!$A$7:$A$73,1)) +
(C9074-INDEX('Curva Juros'!$A$7:$A$73,MATCH(C9074,'Curva Juros'!$A$7:$A$73,1))) *
(INDEX('Curva Juros'!$B$7:$B$73,MATCH(C9074,'Curva Juros'!$A$7:$A$73,1)+1) -
INDEX('Curva Juros'!$B$7:$B$73,MATCH(C9074,'Curva Juros'!$A$7:$A$73,1))) /
(INDEX('Curva Juros'!$A$7:$A$73,MATCH(C9074,'Curva Juros'!$A$7:$A$73,1)+1) -
INDEX('Curva Juros'!$A$7:$A$73,MATCH(C9074,'Curva Juros'!$A$7:$A$73,1)))</f>
        <v>9.6312047619047618</v>
      </c>
      <c r="F9074" s="24">
        <f t="shared" si="141"/>
        <v>-6.0410476190476126E-3</v>
      </c>
      <c r="G9074" s="24"/>
    </row>
    <row r="9075" spans="1:7" x14ac:dyDescent="0.25">
      <c r="A9075" s="6" t="s">
        <v>194</v>
      </c>
      <c r="B9075" s="7">
        <v>45940</v>
      </c>
      <c r="C9075" s="8">
        <v>127</v>
      </c>
      <c r="D9075" s="20">
        <v>9.1089000000000003E-2</v>
      </c>
      <c r="E9075" s="35" cm="1">
        <f t="array" ref="E9075">INDEX('Curva Juros'!$B$7:$B$73,MATCH(C9075,'Curva Juros'!$A$7:$A$73,1)) +
(C9075-INDEX('Curva Juros'!$A$7:$A$73,MATCH(C9075,'Curva Juros'!$A$7:$A$73,1))) *
(INDEX('Curva Juros'!$B$7:$B$73,MATCH(C9075,'Curva Juros'!$A$7:$A$73,1)+1) -
INDEX('Curva Juros'!$B$7:$B$73,MATCH(C9075,'Curva Juros'!$A$7:$A$73,1))) /
(INDEX('Curva Juros'!$A$7:$A$73,MATCH(C9075,'Curva Juros'!$A$7:$A$73,1)+1) -
INDEX('Curva Juros'!$A$7:$A$73,MATCH(C9075,'Curva Juros'!$A$7:$A$73,1)))</f>
        <v>9.6762841269841271</v>
      </c>
      <c r="F9075" s="24">
        <f t="shared" si="141"/>
        <v>-5.6738412698412732E-3</v>
      </c>
      <c r="G9075" s="24"/>
    </row>
    <row r="9076" spans="1:7" x14ac:dyDescent="0.25">
      <c r="A9076" s="3" t="s">
        <v>194</v>
      </c>
      <c r="B9076" s="4">
        <v>45947</v>
      </c>
      <c r="C9076" s="5">
        <v>122</v>
      </c>
      <c r="D9076" s="19">
        <v>9.0413999999999994E-2</v>
      </c>
      <c r="E9076" s="35" t="e" cm="1">
        <f t="array" ref="E9076">INDEX('Curva Juros'!$B$7:$B$73,MATCH(C9076,'Curva Juros'!$A$7:$A$73,1)) +
(C9076-INDEX('Curva Juros'!$A$7:$A$73,MATCH(C9076,'Curva Juros'!$A$7:$A$73,1))) *
(INDEX('Curva Juros'!$B$7:$B$73,MATCH(C9076,'Curva Juros'!$A$7:$A$73,1)+1) -
INDEX('Curva Juros'!$B$7:$B$73,MATCH(C9076,'Curva Juros'!$A$7:$A$73,1))) /
(INDEX('Curva Juros'!$A$7:$A$73,MATCH(C9076,'Curva Juros'!$A$7:$A$73,1)+1) -
INDEX('Curva Juros'!$A$7:$A$73,MATCH(C9076,'Curva Juros'!$A$7:$A$73,1)))</f>
        <v>#N/A</v>
      </c>
      <c r="F9076" s="24" t="e">
        <f t="shared" si="141"/>
        <v>#N/A</v>
      </c>
      <c r="G9076" s="24"/>
    </row>
    <row r="9077" spans="1:7" x14ac:dyDescent="0.25">
      <c r="A9077" s="6" t="s">
        <v>194</v>
      </c>
      <c r="B9077" s="7">
        <v>45954</v>
      </c>
      <c r="C9077" s="8">
        <v>117</v>
      </c>
      <c r="D9077" s="20">
        <v>9.4336000000000003E-2</v>
      </c>
      <c r="E9077" s="35" t="e" cm="1">
        <f t="array" ref="E9077">INDEX('Curva Juros'!$B$7:$B$73,MATCH(C9077,'Curva Juros'!$A$7:$A$73,1)) +
(C9077-INDEX('Curva Juros'!$A$7:$A$73,MATCH(C9077,'Curva Juros'!$A$7:$A$73,1))) *
(INDEX('Curva Juros'!$B$7:$B$73,MATCH(C9077,'Curva Juros'!$A$7:$A$73,1)+1) -
INDEX('Curva Juros'!$B$7:$B$73,MATCH(C9077,'Curva Juros'!$A$7:$A$73,1))) /
(INDEX('Curva Juros'!$A$7:$A$73,MATCH(C9077,'Curva Juros'!$A$7:$A$73,1)+1) -
INDEX('Curva Juros'!$A$7:$A$73,MATCH(C9077,'Curva Juros'!$A$7:$A$73,1)))</f>
        <v>#N/A</v>
      </c>
      <c r="F9077" s="24" t="e">
        <f t="shared" si="141"/>
        <v>#N/A</v>
      </c>
      <c r="G9077" s="24"/>
    </row>
    <row r="9078" spans="1:7" x14ac:dyDescent="0.25">
      <c r="A9078" s="3" t="s">
        <v>194</v>
      </c>
      <c r="B9078" s="4">
        <v>45961</v>
      </c>
      <c r="C9078" s="5">
        <v>112</v>
      </c>
      <c r="D9078" s="19">
        <v>9.4504000000000005E-2</v>
      </c>
      <c r="E9078" s="35" t="e" cm="1">
        <f t="array" ref="E9078">INDEX('Curva Juros'!$B$7:$B$73,MATCH(C9078,'Curva Juros'!$A$7:$A$73,1)) +
(C9078-INDEX('Curva Juros'!$A$7:$A$73,MATCH(C9078,'Curva Juros'!$A$7:$A$73,1))) *
(INDEX('Curva Juros'!$B$7:$B$73,MATCH(C9078,'Curva Juros'!$A$7:$A$73,1)+1) -
INDEX('Curva Juros'!$B$7:$B$73,MATCH(C9078,'Curva Juros'!$A$7:$A$73,1))) /
(INDEX('Curva Juros'!$A$7:$A$73,MATCH(C9078,'Curva Juros'!$A$7:$A$73,1)+1) -
INDEX('Curva Juros'!$A$7:$A$73,MATCH(C9078,'Curva Juros'!$A$7:$A$73,1)))</f>
        <v>#N/A</v>
      </c>
      <c r="F9078" s="24" t="e">
        <f t="shared" si="141"/>
        <v>#N/A</v>
      </c>
      <c r="G9078" s="24"/>
    </row>
    <row r="9079" spans="1:7" x14ac:dyDescent="0.25">
      <c r="A9079" s="6" t="s">
        <v>194</v>
      </c>
      <c r="B9079" s="7">
        <v>45968</v>
      </c>
      <c r="C9079" s="8">
        <v>107</v>
      </c>
      <c r="D9079" s="20">
        <v>9.3709000000000001E-2</v>
      </c>
      <c r="E9079" s="35" t="e" cm="1">
        <f t="array" ref="E9079">INDEX('Curva Juros'!$B$7:$B$73,MATCH(C9079,'Curva Juros'!$A$7:$A$73,1)) +
(C9079-INDEX('Curva Juros'!$A$7:$A$73,MATCH(C9079,'Curva Juros'!$A$7:$A$73,1))) *
(INDEX('Curva Juros'!$B$7:$B$73,MATCH(C9079,'Curva Juros'!$A$7:$A$73,1)+1) -
INDEX('Curva Juros'!$B$7:$B$73,MATCH(C9079,'Curva Juros'!$A$7:$A$73,1))) /
(INDEX('Curva Juros'!$A$7:$A$73,MATCH(C9079,'Curva Juros'!$A$7:$A$73,1)+1) -
INDEX('Curva Juros'!$A$7:$A$73,MATCH(C9079,'Curva Juros'!$A$7:$A$73,1)))</f>
        <v>#N/A</v>
      </c>
      <c r="F9079" s="24" t="e">
        <f t="shared" si="141"/>
        <v>#N/A</v>
      </c>
      <c r="G9079" s="24"/>
    </row>
    <row r="9080" spans="1:7" x14ac:dyDescent="0.25">
      <c r="A9080" s="3" t="s">
        <v>194</v>
      </c>
      <c r="B9080" s="4">
        <v>45975</v>
      </c>
      <c r="C9080" s="5">
        <v>102</v>
      </c>
      <c r="D9080" s="19">
        <v>9.4891000000000003E-2</v>
      </c>
      <c r="E9080" s="35" t="e" cm="1">
        <f t="array" ref="E9080">INDEX('Curva Juros'!$B$7:$B$73,MATCH(C9080,'Curva Juros'!$A$7:$A$73,1)) +
(C9080-INDEX('Curva Juros'!$A$7:$A$73,MATCH(C9080,'Curva Juros'!$A$7:$A$73,1))) *
(INDEX('Curva Juros'!$B$7:$B$73,MATCH(C9080,'Curva Juros'!$A$7:$A$73,1)+1) -
INDEX('Curva Juros'!$B$7:$B$73,MATCH(C9080,'Curva Juros'!$A$7:$A$73,1))) /
(INDEX('Curva Juros'!$A$7:$A$73,MATCH(C9080,'Curva Juros'!$A$7:$A$73,1)+1) -
INDEX('Curva Juros'!$A$7:$A$73,MATCH(C9080,'Curva Juros'!$A$7:$A$73,1)))</f>
        <v>#N/A</v>
      </c>
      <c r="F9080" s="24" t="e">
        <f t="shared" si="141"/>
        <v>#N/A</v>
      </c>
      <c r="G9080" s="24"/>
    </row>
    <row r="9081" spans="1:7" x14ac:dyDescent="0.25">
      <c r="A9081" s="6" t="s">
        <v>194</v>
      </c>
      <c r="B9081" s="7">
        <v>45982</v>
      </c>
      <c r="C9081" s="8">
        <v>98</v>
      </c>
      <c r="D9081" s="20">
        <v>9.4820000000000002E-2</v>
      </c>
      <c r="E9081" s="35" t="e" cm="1">
        <f t="array" ref="E9081">INDEX('Curva Juros'!$B$7:$B$73,MATCH(C9081,'Curva Juros'!$A$7:$A$73,1)) +
(C9081-INDEX('Curva Juros'!$A$7:$A$73,MATCH(C9081,'Curva Juros'!$A$7:$A$73,1))) *
(INDEX('Curva Juros'!$B$7:$B$73,MATCH(C9081,'Curva Juros'!$A$7:$A$73,1)+1) -
INDEX('Curva Juros'!$B$7:$B$73,MATCH(C9081,'Curva Juros'!$A$7:$A$73,1))) /
(INDEX('Curva Juros'!$A$7:$A$73,MATCH(C9081,'Curva Juros'!$A$7:$A$73,1)+1) -
INDEX('Curva Juros'!$A$7:$A$73,MATCH(C9081,'Curva Juros'!$A$7:$A$73,1)))</f>
        <v>#N/A</v>
      </c>
      <c r="F9081" s="24" t="e">
        <f t="shared" si="141"/>
        <v>#N/A</v>
      </c>
      <c r="G9081" s="24"/>
    </row>
    <row r="9082" spans="1:7" x14ac:dyDescent="0.25">
      <c r="A9082" s="3" t="s">
        <v>194</v>
      </c>
      <c r="B9082" s="4">
        <v>45989</v>
      </c>
      <c r="C9082" s="5">
        <v>93</v>
      </c>
      <c r="D9082" s="19">
        <v>9.5145999999999994E-2</v>
      </c>
      <c r="E9082" s="35" t="e" cm="1">
        <f t="array" ref="E9082">INDEX('Curva Juros'!$B$7:$B$73,MATCH(C9082,'Curva Juros'!$A$7:$A$73,1)) +
(C9082-INDEX('Curva Juros'!$A$7:$A$73,MATCH(C9082,'Curva Juros'!$A$7:$A$73,1))) *
(INDEX('Curva Juros'!$B$7:$B$73,MATCH(C9082,'Curva Juros'!$A$7:$A$73,1)+1) -
INDEX('Curva Juros'!$B$7:$B$73,MATCH(C9082,'Curva Juros'!$A$7:$A$73,1))) /
(INDEX('Curva Juros'!$A$7:$A$73,MATCH(C9082,'Curva Juros'!$A$7:$A$73,1)+1) -
INDEX('Curva Juros'!$A$7:$A$73,MATCH(C9082,'Curva Juros'!$A$7:$A$73,1)))</f>
        <v>#N/A</v>
      </c>
      <c r="F9082" s="24" t="e">
        <f t="shared" si="141"/>
        <v>#N/A</v>
      </c>
      <c r="G9082" s="24"/>
    </row>
    <row r="9083" spans="1:7" x14ac:dyDescent="0.25">
      <c r="A9083" s="6" t="s">
        <v>194</v>
      </c>
      <c r="B9083" s="7">
        <v>45996</v>
      </c>
      <c r="C9083" s="8">
        <v>88</v>
      </c>
      <c r="D9083" s="20">
        <v>9.7318000000000002E-2</v>
      </c>
      <c r="E9083" s="35" t="e" cm="1">
        <f t="array" ref="E9083">INDEX('Curva Juros'!$B$7:$B$73,MATCH(C9083,'Curva Juros'!$A$7:$A$73,1)) +
(C9083-INDEX('Curva Juros'!$A$7:$A$73,MATCH(C9083,'Curva Juros'!$A$7:$A$73,1))) *
(INDEX('Curva Juros'!$B$7:$B$73,MATCH(C9083,'Curva Juros'!$A$7:$A$73,1)+1) -
INDEX('Curva Juros'!$B$7:$B$73,MATCH(C9083,'Curva Juros'!$A$7:$A$73,1))) /
(INDEX('Curva Juros'!$A$7:$A$73,MATCH(C9083,'Curva Juros'!$A$7:$A$73,1)+1) -
INDEX('Curva Juros'!$A$7:$A$73,MATCH(C9083,'Curva Juros'!$A$7:$A$73,1)))</f>
        <v>#N/A</v>
      </c>
      <c r="F9083" s="24" t="e">
        <f t="shared" si="141"/>
        <v>#N/A</v>
      </c>
      <c r="G9083" s="24"/>
    </row>
    <row r="9084" spans="1:7" x14ac:dyDescent="0.25">
      <c r="A9084" s="3" t="s">
        <v>194</v>
      </c>
      <c r="B9084" s="4">
        <v>46003</v>
      </c>
      <c r="C9084" s="5">
        <v>83</v>
      </c>
      <c r="D9084" s="19">
        <v>9.7221000000000002E-2</v>
      </c>
      <c r="E9084" s="35" t="e" cm="1">
        <f t="array" ref="E9084">INDEX('Curva Juros'!$B$7:$B$73,MATCH(C9084,'Curva Juros'!$A$7:$A$73,1)) +
(C9084-INDEX('Curva Juros'!$A$7:$A$73,MATCH(C9084,'Curva Juros'!$A$7:$A$73,1))) *
(INDEX('Curva Juros'!$B$7:$B$73,MATCH(C9084,'Curva Juros'!$A$7:$A$73,1)+1) -
INDEX('Curva Juros'!$B$7:$B$73,MATCH(C9084,'Curva Juros'!$A$7:$A$73,1))) /
(INDEX('Curva Juros'!$A$7:$A$73,MATCH(C9084,'Curva Juros'!$A$7:$A$73,1)+1) -
INDEX('Curva Juros'!$A$7:$A$73,MATCH(C9084,'Curva Juros'!$A$7:$A$73,1)))</f>
        <v>#N/A</v>
      </c>
      <c r="F9084" s="24" t="e">
        <f t="shared" si="141"/>
        <v>#N/A</v>
      </c>
      <c r="G9084" s="24"/>
    </row>
    <row r="9085" spans="1:7" x14ac:dyDescent="0.25">
      <c r="A9085" s="6" t="s">
        <v>194</v>
      </c>
      <c r="B9085" s="7">
        <v>46010</v>
      </c>
      <c r="C9085" s="8">
        <v>78</v>
      </c>
      <c r="D9085" s="20">
        <v>9.7831000000000001E-2</v>
      </c>
      <c r="E9085" s="35" t="e" cm="1">
        <f t="array" ref="E9085">INDEX('Curva Juros'!$B$7:$B$73,MATCH(C9085,'Curva Juros'!$A$7:$A$73,1)) +
(C9085-INDEX('Curva Juros'!$A$7:$A$73,MATCH(C9085,'Curva Juros'!$A$7:$A$73,1))) *
(INDEX('Curva Juros'!$B$7:$B$73,MATCH(C9085,'Curva Juros'!$A$7:$A$73,1)+1) -
INDEX('Curva Juros'!$B$7:$B$73,MATCH(C9085,'Curva Juros'!$A$7:$A$73,1))) /
(INDEX('Curva Juros'!$A$7:$A$73,MATCH(C9085,'Curva Juros'!$A$7:$A$73,1)+1) -
INDEX('Curva Juros'!$A$7:$A$73,MATCH(C9085,'Curva Juros'!$A$7:$A$73,1)))</f>
        <v>#N/A</v>
      </c>
      <c r="F9085" s="24" t="e">
        <f t="shared" si="141"/>
        <v>#N/A</v>
      </c>
      <c r="G9085" s="24"/>
    </row>
    <row r="9086" spans="1:7" x14ac:dyDescent="0.25">
      <c r="A9086" s="3" t="s">
        <v>194</v>
      </c>
      <c r="B9086" s="4">
        <v>46017</v>
      </c>
      <c r="C9086" s="5">
        <v>74</v>
      </c>
      <c r="D9086" s="19">
        <v>9.5895999999999995E-2</v>
      </c>
      <c r="E9086" s="35" t="e" cm="1">
        <f t="array" ref="E9086">INDEX('Curva Juros'!$B$7:$B$73,MATCH(C9086,'Curva Juros'!$A$7:$A$73,1)) +
(C9086-INDEX('Curva Juros'!$A$7:$A$73,MATCH(C9086,'Curva Juros'!$A$7:$A$73,1))) *
(INDEX('Curva Juros'!$B$7:$B$73,MATCH(C9086,'Curva Juros'!$A$7:$A$73,1)+1) -
INDEX('Curva Juros'!$B$7:$B$73,MATCH(C9086,'Curva Juros'!$A$7:$A$73,1))) /
(INDEX('Curva Juros'!$A$7:$A$73,MATCH(C9086,'Curva Juros'!$A$7:$A$73,1)+1) -
INDEX('Curva Juros'!$A$7:$A$73,MATCH(C9086,'Curva Juros'!$A$7:$A$73,1)))</f>
        <v>#N/A</v>
      </c>
      <c r="F9086" s="24" t="e">
        <f t="shared" si="141"/>
        <v>#N/A</v>
      </c>
      <c r="G9086" s="24"/>
    </row>
    <row r="9087" spans="1:7" x14ac:dyDescent="0.25">
      <c r="A9087" s="6" t="s">
        <v>194</v>
      </c>
      <c r="B9087" s="7">
        <v>46024</v>
      </c>
      <c r="C9087" s="8">
        <v>70</v>
      </c>
      <c r="D9087" s="20">
        <v>9.6972000000000003E-2</v>
      </c>
      <c r="E9087" s="35" t="e" cm="1">
        <f t="array" ref="E9087">INDEX('Curva Juros'!$B$7:$B$73,MATCH(C9087,'Curva Juros'!$A$7:$A$73,1)) +
(C9087-INDEX('Curva Juros'!$A$7:$A$73,MATCH(C9087,'Curva Juros'!$A$7:$A$73,1))) *
(INDEX('Curva Juros'!$B$7:$B$73,MATCH(C9087,'Curva Juros'!$A$7:$A$73,1)+1) -
INDEX('Curva Juros'!$B$7:$B$73,MATCH(C9087,'Curva Juros'!$A$7:$A$73,1))) /
(INDEX('Curva Juros'!$A$7:$A$73,MATCH(C9087,'Curva Juros'!$A$7:$A$73,1)+1) -
INDEX('Curva Juros'!$A$7:$A$73,MATCH(C9087,'Curva Juros'!$A$7:$A$73,1)))</f>
        <v>#N/A</v>
      </c>
      <c r="F9087" s="24" t="e">
        <f t="shared" si="141"/>
        <v>#N/A</v>
      </c>
      <c r="G9087" s="24"/>
    </row>
    <row r="9088" spans="1:7" x14ac:dyDescent="0.25">
      <c r="A9088" s="3" t="s">
        <v>194</v>
      </c>
      <c r="B9088" s="4">
        <v>46031</v>
      </c>
      <c r="C9088" s="5">
        <v>65</v>
      </c>
      <c r="D9088" s="19">
        <v>9.5935000000000006E-2</v>
      </c>
      <c r="E9088" s="35" t="e" cm="1">
        <f t="array" ref="E9088">INDEX('Curva Juros'!$B$7:$B$73,MATCH(C9088,'Curva Juros'!$A$7:$A$73,1)) +
(C9088-INDEX('Curva Juros'!$A$7:$A$73,MATCH(C9088,'Curva Juros'!$A$7:$A$73,1))) *
(INDEX('Curva Juros'!$B$7:$B$73,MATCH(C9088,'Curva Juros'!$A$7:$A$73,1)+1) -
INDEX('Curva Juros'!$B$7:$B$73,MATCH(C9088,'Curva Juros'!$A$7:$A$73,1))) /
(INDEX('Curva Juros'!$A$7:$A$73,MATCH(C9088,'Curva Juros'!$A$7:$A$73,1)+1) -
INDEX('Curva Juros'!$A$7:$A$73,MATCH(C9088,'Curva Juros'!$A$7:$A$73,1)))</f>
        <v>#N/A</v>
      </c>
      <c r="F9088" s="24" t="e">
        <f t="shared" si="141"/>
        <v>#N/A</v>
      </c>
      <c r="G9088" s="24"/>
    </row>
    <row r="9089" spans="1:7" x14ac:dyDescent="0.25">
      <c r="A9089" s="6" t="s">
        <v>194</v>
      </c>
      <c r="B9089" s="7">
        <v>46038</v>
      </c>
      <c r="C9089" s="8">
        <v>60</v>
      </c>
      <c r="D9089" s="20">
        <v>9.8128999999999994E-2</v>
      </c>
      <c r="E9089" s="35" t="e" cm="1">
        <f t="array" ref="E9089">INDEX('Curva Juros'!$B$7:$B$73,MATCH(C9089,'Curva Juros'!$A$7:$A$73,1)) +
(C9089-INDEX('Curva Juros'!$A$7:$A$73,MATCH(C9089,'Curva Juros'!$A$7:$A$73,1))) *
(INDEX('Curva Juros'!$B$7:$B$73,MATCH(C9089,'Curva Juros'!$A$7:$A$73,1)+1) -
INDEX('Curva Juros'!$B$7:$B$73,MATCH(C9089,'Curva Juros'!$A$7:$A$73,1))) /
(INDEX('Curva Juros'!$A$7:$A$73,MATCH(C9089,'Curva Juros'!$A$7:$A$73,1)+1) -
INDEX('Curva Juros'!$A$7:$A$73,MATCH(C9089,'Curva Juros'!$A$7:$A$73,1)))</f>
        <v>#N/A</v>
      </c>
      <c r="F9089" s="24" t="e">
        <f t="shared" si="141"/>
        <v>#N/A</v>
      </c>
      <c r="G9089" s="24"/>
    </row>
    <row r="9090" spans="1:7" x14ac:dyDescent="0.25">
      <c r="A9090" s="3" t="s">
        <v>194</v>
      </c>
      <c r="B9090" s="4">
        <v>46045</v>
      </c>
      <c r="C9090" s="5">
        <v>55</v>
      </c>
      <c r="D9090" s="19">
        <v>9.4768000000000005E-2</v>
      </c>
      <c r="E9090" s="35" t="e" cm="1">
        <f t="array" ref="E9090">INDEX('Curva Juros'!$B$7:$B$73,MATCH(C9090,'Curva Juros'!$A$7:$A$73,1)) +
(C9090-INDEX('Curva Juros'!$A$7:$A$73,MATCH(C9090,'Curva Juros'!$A$7:$A$73,1))) *
(INDEX('Curva Juros'!$B$7:$B$73,MATCH(C9090,'Curva Juros'!$A$7:$A$73,1)+1) -
INDEX('Curva Juros'!$B$7:$B$73,MATCH(C9090,'Curva Juros'!$A$7:$A$73,1))) /
(INDEX('Curva Juros'!$A$7:$A$73,MATCH(C9090,'Curva Juros'!$A$7:$A$73,1)+1) -
INDEX('Curva Juros'!$A$7:$A$73,MATCH(C9090,'Curva Juros'!$A$7:$A$73,1)))</f>
        <v>#N/A</v>
      </c>
      <c r="F9090" s="24" t="e">
        <f t="shared" si="141"/>
        <v>#N/A</v>
      </c>
      <c r="G9090" s="24"/>
    </row>
    <row r="9091" spans="1:7" x14ac:dyDescent="0.25">
      <c r="A9091" s="6" t="s">
        <v>194</v>
      </c>
      <c r="B9091" s="7">
        <v>46052</v>
      </c>
      <c r="C9091" s="8">
        <v>50</v>
      </c>
      <c r="D9091" s="20">
        <v>9.4654000000000002E-2</v>
      </c>
      <c r="E9091" s="35" t="e" cm="1">
        <f t="array" ref="E9091">INDEX('Curva Juros'!$B$7:$B$73,MATCH(C9091,'Curva Juros'!$A$7:$A$73,1)) +
(C9091-INDEX('Curva Juros'!$A$7:$A$73,MATCH(C9091,'Curva Juros'!$A$7:$A$73,1))) *
(INDEX('Curva Juros'!$B$7:$B$73,MATCH(C9091,'Curva Juros'!$A$7:$A$73,1)+1) -
INDEX('Curva Juros'!$B$7:$B$73,MATCH(C9091,'Curva Juros'!$A$7:$A$73,1))) /
(INDEX('Curva Juros'!$A$7:$A$73,MATCH(C9091,'Curva Juros'!$A$7:$A$73,1)+1) -
INDEX('Curva Juros'!$A$7:$A$73,MATCH(C9091,'Curva Juros'!$A$7:$A$73,1)))</f>
        <v>#N/A</v>
      </c>
      <c r="F9091" s="24" t="e">
        <f t="shared" ref="F9091:F9154" si="142">D9091-E9091/100</f>
        <v>#N/A</v>
      </c>
      <c r="G9091" s="24"/>
    </row>
    <row r="9092" spans="1:7" x14ac:dyDescent="0.25">
      <c r="A9092" s="3" t="s">
        <v>194</v>
      </c>
      <c r="B9092" s="4">
        <v>46059</v>
      </c>
      <c r="C9092" s="5">
        <v>45</v>
      </c>
      <c r="D9092" s="19">
        <v>9.4062999999999994E-2</v>
      </c>
      <c r="E9092" s="35" t="e" cm="1">
        <f t="array" ref="E9092">INDEX('Curva Juros'!$B$7:$B$73,MATCH(C9092,'Curva Juros'!$A$7:$A$73,1)) +
(C9092-INDEX('Curva Juros'!$A$7:$A$73,MATCH(C9092,'Curva Juros'!$A$7:$A$73,1))) *
(INDEX('Curva Juros'!$B$7:$B$73,MATCH(C9092,'Curva Juros'!$A$7:$A$73,1)+1) -
INDEX('Curva Juros'!$B$7:$B$73,MATCH(C9092,'Curva Juros'!$A$7:$A$73,1))) /
(INDEX('Curva Juros'!$A$7:$A$73,MATCH(C9092,'Curva Juros'!$A$7:$A$73,1)+1) -
INDEX('Curva Juros'!$A$7:$A$73,MATCH(C9092,'Curva Juros'!$A$7:$A$73,1)))</f>
        <v>#N/A</v>
      </c>
      <c r="F9092" s="24" t="e">
        <f t="shared" si="142"/>
        <v>#N/A</v>
      </c>
      <c r="G9092" s="24"/>
    </row>
    <row r="9093" spans="1:7" x14ac:dyDescent="0.25">
      <c r="A9093" s="6" t="s">
        <v>194</v>
      </c>
      <c r="B9093" s="7">
        <v>46066</v>
      </c>
      <c r="C9093" s="8">
        <v>40</v>
      </c>
      <c r="D9093" s="20">
        <v>9.4139E-2</v>
      </c>
      <c r="E9093" s="35" t="e" cm="1">
        <f t="array" ref="E9093">INDEX('Curva Juros'!$B$7:$B$73,MATCH(C9093,'Curva Juros'!$A$7:$A$73,1)) +
(C9093-INDEX('Curva Juros'!$A$7:$A$73,MATCH(C9093,'Curva Juros'!$A$7:$A$73,1))) *
(INDEX('Curva Juros'!$B$7:$B$73,MATCH(C9093,'Curva Juros'!$A$7:$A$73,1)+1) -
INDEX('Curva Juros'!$B$7:$B$73,MATCH(C9093,'Curva Juros'!$A$7:$A$73,1))) /
(INDEX('Curva Juros'!$A$7:$A$73,MATCH(C9093,'Curva Juros'!$A$7:$A$73,1)+1) -
INDEX('Curva Juros'!$A$7:$A$73,MATCH(C9093,'Curva Juros'!$A$7:$A$73,1)))</f>
        <v>#N/A</v>
      </c>
      <c r="F9093" s="24" t="e">
        <f t="shared" si="142"/>
        <v>#N/A</v>
      </c>
      <c r="G9093" s="24"/>
    </row>
    <row r="9094" spans="1:7" x14ac:dyDescent="0.25">
      <c r="A9094" s="3" t="s">
        <v>194</v>
      </c>
      <c r="B9094" s="4">
        <v>46073</v>
      </c>
      <c r="C9094" s="5">
        <v>37</v>
      </c>
      <c r="D9094" s="19">
        <v>9.3404000000000001E-2</v>
      </c>
      <c r="E9094" s="35" t="e" cm="1">
        <f t="array" ref="E9094">INDEX('Curva Juros'!$B$7:$B$73,MATCH(C9094,'Curva Juros'!$A$7:$A$73,1)) +
(C9094-INDEX('Curva Juros'!$A$7:$A$73,MATCH(C9094,'Curva Juros'!$A$7:$A$73,1))) *
(INDEX('Curva Juros'!$B$7:$B$73,MATCH(C9094,'Curva Juros'!$A$7:$A$73,1)+1) -
INDEX('Curva Juros'!$B$7:$B$73,MATCH(C9094,'Curva Juros'!$A$7:$A$73,1))) /
(INDEX('Curva Juros'!$A$7:$A$73,MATCH(C9094,'Curva Juros'!$A$7:$A$73,1)+1) -
INDEX('Curva Juros'!$A$7:$A$73,MATCH(C9094,'Curva Juros'!$A$7:$A$73,1)))</f>
        <v>#N/A</v>
      </c>
      <c r="F9094" s="24" t="e">
        <f t="shared" si="142"/>
        <v>#N/A</v>
      </c>
      <c r="G9094" s="24"/>
    </row>
    <row r="9095" spans="1:7" x14ac:dyDescent="0.25">
      <c r="A9095" s="6" t="s">
        <v>194</v>
      </c>
      <c r="B9095" s="7">
        <v>46080</v>
      </c>
      <c r="C9095" s="8">
        <v>32</v>
      </c>
      <c r="D9095" s="20">
        <v>9.7423999999999997E-2</v>
      </c>
      <c r="E9095" s="35" t="e" cm="1">
        <f t="array" ref="E9095">INDEX('Curva Juros'!$B$7:$B$73,MATCH(C9095,'Curva Juros'!$A$7:$A$73,1)) +
(C9095-INDEX('Curva Juros'!$A$7:$A$73,MATCH(C9095,'Curva Juros'!$A$7:$A$73,1))) *
(INDEX('Curva Juros'!$B$7:$B$73,MATCH(C9095,'Curva Juros'!$A$7:$A$73,1)+1) -
INDEX('Curva Juros'!$B$7:$B$73,MATCH(C9095,'Curva Juros'!$A$7:$A$73,1))) /
(INDEX('Curva Juros'!$A$7:$A$73,MATCH(C9095,'Curva Juros'!$A$7:$A$73,1)+1) -
INDEX('Curva Juros'!$A$7:$A$73,MATCH(C9095,'Curva Juros'!$A$7:$A$73,1)))</f>
        <v>#N/A</v>
      </c>
      <c r="F9095" s="24" t="e">
        <f t="shared" si="142"/>
        <v>#N/A</v>
      </c>
      <c r="G9095" s="24"/>
    </row>
    <row r="9096" spans="1:7" x14ac:dyDescent="0.25">
      <c r="A9096" s="3" t="s">
        <v>195</v>
      </c>
      <c r="B9096" s="4">
        <v>45723</v>
      </c>
      <c r="C9096" s="5">
        <v>1170.26</v>
      </c>
      <c r="D9096" s="19">
        <v>7.8768000000000005E-2</v>
      </c>
      <c r="E9096" s="35" cm="1">
        <f t="array" ref="E9096">INDEX('Curva Juros'!$B$7:$B$73,MATCH(C9096,'Curva Juros'!$A$7:$A$73,1)) +
(C9096-INDEX('Curva Juros'!$A$7:$A$73,MATCH(C9096,'Curva Juros'!$A$7:$A$73,1))) *
(INDEX('Curva Juros'!$B$7:$B$73,MATCH(C9096,'Curva Juros'!$A$7:$A$73,1)+1) -
INDEX('Curva Juros'!$B$7:$B$73,MATCH(C9096,'Curva Juros'!$A$7:$A$73,1))) /
(INDEX('Curva Juros'!$A$7:$A$73,MATCH(C9096,'Curva Juros'!$A$7:$A$73,1)+1) -
INDEX('Curva Juros'!$A$7:$A$73,MATCH(C9096,'Curva Juros'!$A$7:$A$73,1)))</f>
        <v>7.639132222222222</v>
      </c>
      <c r="F9096" s="24">
        <f t="shared" si="142"/>
        <v>2.3766777777777803E-3</v>
      </c>
      <c r="G9096" s="24"/>
    </row>
    <row r="9097" spans="1:7" x14ac:dyDescent="0.25">
      <c r="A9097" s="6" t="s">
        <v>195</v>
      </c>
      <c r="B9097" s="7">
        <v>45730</v>
      </c>
      <c r="C9097" s="8">
        <v>1165.49</v>
      </c>
      <c r="D9097" s="20">
        <v>7.8464999999999993E-2</v>
      </c>
      <c r="E9097" s="35" cm="1">
        <f t="array" ref="E9097">INDEX('Curva Juros'!$B$7:$B$73,MATCH(C9097,'Curva Juros'!$A$7:$A$73,1)) +
(C9097-INDEX('Curva Juros'!$A$7:$A$73,MATCH(C9097,'Curva Juros'!$A$7:$A$73,1))) *
(INDEX('Curva Juros'!$B$7:$B$73,MATCH(C9097,'Curva Juros'!$A$7:$A$73,1)+1) -
INDEX('Curva Juros'!$B$7:$B$73,MATCH(C9097,'Curva Juros'!$A$7:$A$73,1))) /
(INDEX('Curva Juros'!$A$7:$A$73,MATCH(C9097,'Curva Juros'!$A$7:$A$73,1)+1) -
INDEX('Curva Juros'!$A$7:$A$73,MATCH(C9097,'Curva Juros'!$A$7:$A$73,1)))</f>
        <v>7.6398515079365081</v>
      </c>
      <c r="F9097" s="24">
        <f t="shared" si="142"/>
        <v>2.066484920634909E-3</v>
      </c>
      <c r="G9097" s="24"/>
    </row>
    <row r="9098" spans="1:7" x14ac:dyDescent="0.25">
      <c r="A9098" s="3" t="s">
        <v>195</v>
      </c>
      <c r="B9098" s="4">
        <v>45737</v>
      </c>
      <c r="C9098" s="5">
        <v>1159.8900000000001</v>
      </c>
      <c r="D9098" s="19">
        <v>7.9261999999999999E-2</v>
      </c>
      <c r="E9098" s="35" cm="1">
        <f t="array" ref="E9098">INDEX('Curva Juros'!$B$7:$B$73,MATCH(C9098,'Curva Juros'!$A$7:$A$73,1)) +
(C9098-INDEX('Curva Juros'!$A$7:$A$73,MATCH(C9098,'Curva Juros'!$A$7:$A$73,1))) *
(INDEX('Curva Juros'!$B$7:$B$73,MATCH(C9098,'Curva Juros'!$A$7:$A$73,1)+1) -
INDEX('Curva Juros'!$B$7:$B$73,MATCH(C9098,'Curva Juros'!$A$7:$A$73,1))) /
(INDEX('Curva Juros'!$A$7:$A$73,MATCH(C9098,'Curva Juros'!$A$7:$A$73,1)+1) -
INDEX('Curva Juros'!$A$7:$A$73,MATCH(C9098,'Curva Juros'!$A$7:$A$73,1)))</f>
        <v>7.6406959523809519</v>
      </c>
      <c r="F9098" s="24">
        <f t="shared" si="142"/>
        <v>2.8550404761904791E-3</v>
      </c>
      <c r="G9098" s="24"/>
    </row>
    <row r="9099" spans="1:7" x14ac:dyDescent="0.25">
      <c r="A9099" s="6" t="s">
        <v>195</v>
      </c>
      <c r="B9099" s="7">
        <v>45744</v>
      </c>
      <c r="C9099" s="8">
        <v>1154.6099999999999</v>
      </c>
      <c r="D9099" s="20">
        <v>7.9648999999999998E-2</v>
      </c>
      <c r="E9099" s="35" cm="1">
        <f t="array" ref="E9099">INDEX('Curva Juros'!$B$7:$B$73,MATCH(C9099,'Curva Juros'!$A$7:$A$73,1)) +
(C9099-INDEX('Curva Juros'!$A$7:$A$73,MATCH(C9099,'Curva Juros'!$A$7:$A$73,1))) *
(INDEX('Curva Juros'!$B$7:$B$73,MATCH(C9099,'Curva Juros'!$A$7:$A$73,1)+1) -
INDEX('Curva Juros'!$B$7:$B$73,MATCH(C9099,'Curva Juros'!$A$7:$A$73,1))) /
(INDEX('Curva Juros'!$A$7:$A$73,MATCH(C9099,'Curva Juros'!$A$7:$A$73,1)+1) -
INDEX('Curva Juros'!$A$7:$A$73,MATCH(C9099,'Curva Juros'!$A$7:$A$73,1)))</f>
        <v>7.6414921428571425</v>
      </c>
      <c r="F9099" s="24">
        <f t="shared" si="142"/>
        <v>3.2340785714285725E-3</v>
      </c>
      <c r="G9099" s="24"/>
    </row>
    <row r="9100" spans="1:7" x14ac:dyDescent="0.25">
      <c r="A9100" s="3" t="s">
        <v>195</v>
      </c>
      <c r="B9100" s="4">
        <v>45751</v>
      </c>
      <c r="C9100" s="5">
        <v>1151.17</v>
      </c>
      <c r="D9100" s="19">
        <v>7.7543000000000001E-2</v>
      </c>
      <c r="E9100" s="35" cm="1">
        <f t="array" ref="E9100">INDEX('Curva Juros'!$B$7:$B$73,MATCH(C9100,'Curva Juros'!$A$7:$A$73,1)) +
(C9100-INDEX('Curva Juros'!$A$7:$A$73,MATCH(C9100,'Curva Juros'!$A$7:$A$73,1))) *
(INDEX('Curva Juros'!$B$7:$B$73,MATCH(C9100,'Curva Juros'!$A$7:$A$73,1)+1) -
INDEX('Curva Juros'!$B$7:$B$73,MATCH(C9100,'Curva Juros'!$A$7:$A$73,1))) /
(INDEX('Curva Juros'!$A$7:$A$73,MATCH(C9100,'Curva Juros'!$A$7:$A$73,1)+1) -
INDEX('Curva Juros'!$A$7:$A$73,MATCH(C9100,'Curva Juros'!$A$7:$A$73,1)))</f>
        <v>7.6420108730158729</v>
      </c>
      <c r="F9100" s="24">
        <f t="shared" si="142"/>
        <v>1.1228912698412752E-3</v>
      </c>
      <c r="G9100" s="24"/>
    </row>
    <row r="9101" spans="1:7" x14ac:dyDescent="0.25">
      <c r="A9101" s="6" t="s">
        <v>195</v>
      </c>
      <c r="B9101" s="7">
        <v>45758</v>
      </c>
      <c r="C9101" s="8">
        <v>1145.28</v>
      </c>
      <c r="D9101" s="20">
        <v>7.8744999999999996E-2</v>
      </c>
      <c r="E9101" s="35" cm="1">
        <f t="array" ref="E9101">INDEX('Curva Juros'!$B$7:$B$73,MATCH(C9101,'Curva Juros'!$A$7:$A$73,1)) +
(C9101-INDEX('Curva Juros'!$A$7:$A$73,MATCH(C9101,'Curva Juros'!$A$7:$A$73,1))) *
(INDEX('Curva Juros'!$B$7:$B$73,MATCH(C9101,'Curva Juros'!$A$7:$A$73,1)+1) -
INDEX('Curva Juros'!$B$7:$B$73,MATCH(C9101,'Curva Juros'!$A$7:$A$73,1))) /
(INDEX('Curva Juros'!$A$7:$A$73,MATCH(C9101,'Curva Juros'!$A$7:$A$73,1)+1) -
INDEX('Curva Juros'!$A$7:$A$73,MATCH(C9101,'Curva Juros'!$A$7:$A$73,1)))</f>
        <v>7.6428990476190473</v>
      </c>
      <c r="F9101" s="24">
        <f t="shared" si="142"/>
        <v>2.3160095238095174E-3</v>
      </c>
      <c r="G9101" s="24"/>
    </row>
    <row r="9102" spans="1:7" x14ac:dyDescent="0.25">
      <c r="A9102" s="3" t="s">
        <v>195</v>
      </c>
      <c r="B9102" s="4">
        <v>45764</v>
      </c>
      <c r="C9102" s="5">
        <v>1178.58</v>
      </c>
      <c r="D9102" s="19">
        <v>7.7409000000000006E-2</v>
      </c>
      <c r="E9102" s="35" cm="1">
        <f t="array" ref="E9102">INDEX('Curva Juros'!$B$7:$B$73,MATCH(C9102,'Curva Juros'!$A$7:$A$73,1)) +
(C9102-INDEX('Curva Juros'!$A$7:$A$73,MATCH(C9102,'Curva Juros'!$A$7:$A$73,1))) *
(INDEX('Curva Juros'!$B$7:$B$73,MATCH(C9102,'Curva Juros'!$A$7:$A$73,1)+1) -
INDEX('Curva Juros'!$B$7:$B$73,MATCH(C9102,'Curva Juros'!$A$7:$A$73,1))) /
(INDEX('Curva Juros'!$A$7:$A$73,MATCH(C9102,'Curva Juros'!$A$7:$A$73,1)+1) -
INDEX('Curva Juros'!$A$7:$A$73,MATCH(C9102,'Curva Juros'!$A$7:$A$73,1)))</f>
        <v>7.637877619047619</v>
      </c>
      <c r="F9102" s="24">
        <f t="shared" si="142"/>
        <v>1.0302238095238198E-3</v>
      </c>
      <c r="G9102" s="24"/>
    </row>
    <row r="9103" spans="1:7" x14ac:dyDescent="0.25">
      <c r="A9103" s="6" t="s">
        <v>195</v>
      </c>
      <c r="B9103" s="7">
        <v>45772</v>
      </c>
      <c r="C9103" s="8">
        <v>1175.52</v>
      </c>
      <c r="D9103" s="20">
        <v>7.5852000000000003E-2</v>
      </c>
      <c r="E9103" s="35" cm="1">
        <f t="array" ref="E9103">INDEX('Curva Juros'!$B$7:$B$73,MATCH(C9103,'Curva Juros'!$A$7:$A$73,1)) +
(C9103-INDEX('Curva Juros'!$A$7:$A$73,MATCH(C9103,'Curva Juros'!$A$7:$A$73,1))) *
(INDEX('Curva Juros'!$B$7:$B$73,MATCH(C9103,'Curva Juros'!$A$7:$A$73,1)+1) -
INDEX('Curva Juros'!$B$7:$B$73,MATCH(C9103,'Curva Juros'!$A$7:$A$73,1))) /
(INDEX('Curva Juros'!$A$7:$A$73,MATCH(C9103,'Curva Juros'!$A$7:$A$73,1)+1) -
INDEX('Curva Juros'!$A$7:$A$73,MATCH(C9103,'Curva Juros'!$A$7:$A$73,1)))</f>
        <v>7.6383390476190476</v>
      </c>
      <c r="F9103" s="24">
        <f t="shared" si="142"/>
        <v>-5.3139047619046864E-4</v>
      </c>
      <c r="G9103" s="24"/>
    </row>
    <row r="9104" spans="1:7" x14ac:dyDescent="0.25">
      <c r="A9104" s="3" t="s">
        <v>195</v>
      </c>
      <c r="B9104" s="4">
        <v>45779</v>
      </c>
      <c r="C9104" s="5">
        <v>1171.73</v>
      </c>
      <c r="D9104" s="19">
        <v>7.5495999999999994E-2</v>
      </c>
      <c r="E9104" s="35" cm="1">
        <f t="array" ref="E9104">INDEX('Curva Juros'!$B$7:$B$73,MATCH(C9104,'Curva Juros'!$A$7:$A$73,1)) +
(C9104-INDEX('Curva Juros'!$A$7:$A$73,MATCH(C9104,'Curva Juros'!$A$7:$A$73,1))) *
(INDEX('Curva Juros'!$B$7:$B$73,MATCH(C9104,'Curva Juros'!$A$7:$A$73,1)+1) -
INDEX('Curva Juros'!$B$7:$B$73,MATCH(C9104,'Curva Juros'!$A$7:$A$73,1))) /
(INDEX('Curva Juros'!$A$7:$A$73,MATCH(C9104,'Curva Juros'!$A$7:$A$73,1)+1) -
INDEX('Curva Juros'!$A$7:$A$73,MATCH(C9104,'Curva Juros'!$A$7:$A$73,1)))</f>
        <v>7.6389105555555554</v>
      </c>
      <c r="F9104" s="24">
        <f t="shared" si="142"/>
        <v>-8.9310555555556503E-4</v>
      </c>
      <c r="G9104" s="24"/>
    </row>
    <row r="9105" spans="1:7" x14ac:dyDescent="0.25">
      <c r="A9105" s="6" t="s">
        <v>195</v>
      </c>
      <c r="B9105" s="7">
        <v>45786</v>
      </c>
      <c r="C9105" s="8">
        <v>1167.57</v>
      </c>
      <c r="D9105" s="20">
        <v>7.4107999999999993E-2</v>
      </c>
      <c r="E9105" s="35" cm="1">
        <f t="array" ref="E9105">INDEX('Curva Juros'!$B$7:$B$73,MATCH(C9105,'Curva Juros'!$A$7:$A$73,1)) +
(C9105-INDEX('Curva Juros'!$A$7:$A$73,MATCH(C9105,'Curva Juros'!$A$7:$A$73,1))) *
(INDEX('Curva Juros'!$B$7:$B$73,MATCH(C9105,'Curva Juros'!$A$7:$A$73,1)+1) -
INDEX('Curva Juros'!$B$7:$B$73,MATCH(C9105,'Curva Juros'!$A$7:$A$73,1))) /
(INDEX('Curva Juros'!$A$7:$A$73,MATCH(C9105,'Curva Juros'!$A$7:$A$73,1)+1) -
INDEX('Curva Juros'!$A$7:$A$73,MATCH(C9105,'Curva Juros'!$A$7:$A$73,1)))</f>
        <v>7.6395378571428569</v>
      </c>
      <c r="F9105" s="24">
        <f t="shared" si="142"/>
        <v>-2.2873785714285777E-3</v>
      </c>
      <c r="G9105" s="24"/>
    </row>
    <row r="9106" spans="1:7" x14ac:dyDescent="0.25">
      <c r="A9106" s="3" t="s">
        <v>195</v>
      </c>
      <c r="B9106" s="4">
        <v>45793</v>
      </c>
      <c r="C9106" s="5">
        <v>1162.21</v>
      </c>
      <c r="D9106" s="19">
        <v>7.4709999999999999E-2</v>
      </c>
      <c r="E9106" s="35" cm="1">
        <f t="array" ref="E9106">INDEX('Curva Juros'!$B$7:$B$73,MATCH(C9106,'Curva Juros'!$A$7:$A$73,1)) +
(C9106-INDEX('Curva Juros'!$A$7:$A$73,MATCH(C9106,'Curva Juros'!$A$7:$A$73,1))) *
(INDEX('Curva Juros'!$B$7:$B$73,MATCH(C9106,'Curva Juros'!$A$7:$A$73,1)+1) -
INDEX('Curva Juros'!$B$7:$B$73,MATCH(C9106,'Curva Juros'!$A$7:$A$73,1))) /
(INDEX('Curva Juros'!$A$7:$A$73,MATCH(C9106,'Curva Juros'!$A$7:$A$73,1)+1) -
INDEX('Curva Juros'!$A$7:$A$73,MATCH(C9106,'Curva Juros'!$A$7:$A$73,1)))</f>
        <v>7.6403461111111106</v>
      </c>
      <c r="F9106" s="24">
        <f t="shared" si="142"/>
        <v>-1.6934611111111136E-3</v>
      </c>
      <c r="G9106" s="24"/>
    </row>
    <row r="9107" spans="1:7" x14ac:dyDescent="0.25">
      <c r="A9107" s="6" t="s">
        <v>195</v>
      </c>
      <c r="B9107" s="7">
        <v>45800</v>
      </c>
      <c r="C9107" s="8">
        <v>1156.69</v>
      </c>
      <c r="D9107" s="20">
        <v>7.5566999999999995E-2</v>
      </c>
      <c r="E9107" s="35" cm="1">
        <f t="array" ref="E9107">INDEX('Curva Juros'!$B$7:$B$73,MATCH(C9107,'Curva Juros'!$A$7:$A$73,1)) +
(C9107-INDEX('Curva Juros'!$A$7:$A$73,MATCH(C9107,'Curva Juros'!$A$7:$A$73,1))) *
(INDEX('Curva Juros'!$B$7:$B$73,MATCH(C9107,'Curva Juros'!$A$7:$A$73,1)+1) -
INDEX('Curva Juros'!$B$7:$B$73,MATCH(C9107,'Curva Juros'!$A$7:$A$73,1))) /
(INDEX('Curva Juros'!$A$7:$A$73,MATCH(C9107,'Curva Juros'!$A$7:$A$73,1)+1) -
INDEX('Curva Juros'!$A$7:$A$73,MATCH(C9107,'Curva Juros'!$A$7:$A$73,1)))</f>
        <v>7.6411784920634922</v>
      </c>
      <c r="F9107" s="24">
        <f t="shared" si="142"/>
        <v>-8.447849206349306E-4</v>
      </c>
      <c r="G9107" s="24"/>
    </row>
    <row r="9108" spans="1:7" x14ac:dyDescent="0.25">
      <c r="A9108" s="3" t="s">
        <v>195</v>
      </c>
      <c r="B9108" s="4">
        <v>45807</v>
      </c>
      <c r="C9108" s="5">
        <v>1151.6099999999999</v>
      </c>
      <c r="D9108" s="19">
        <v>7.5699000000000002E-2</v>
      </c>
      <c r="E9108" s="35" cm="1">
        <f t="array" ref="E9108">INDEX('Curva Juros'!$B$7:$B$73,MATCH(C9108,'Curva Juros'!$A$7:$A$73,1)) +
(C9108-INDEX('Curva Juros'!$A$7:$A$73,MATCH(C9108,'Curva Juros'!$A$7:$A$73,1))) *
(INDEX('Curva Juros'!$B$7:$B$73,MATCH(C9108,'Curva Juros'!$A$7:$A$73,1)+1) -
INDEX('Curva Juros'!$B$7:$B$73,MATCH(C9108,'Curva Juros'!$A$7:$A$73,1))) /
(INDEX('Curva Juros'!$A$7:$A$73,MATCH(C9108,'Curva Juros'!$A$7:$A$73,1)+1) -
INDEX('Curva Juros'!$A$7:$A$73,MATCH(C9108,'Curva Juros'!$A$7:$A$73,1)))</f>
        <v>7.6419445238095234</v>
      </c>
      <c r="F9108" s="24">
        <f t="shared" si="142"/>
        <v>-7.2044523809523808E-4</v>
      </c>
      <c r="G9108" s="24"/>
    </row>
    <row r="9109" spans="1:7" x14ac:dyDescent="0.25">
      <c r="A9109" s="6" t="s">
        <v>195</v>
      </c>
      <c r="B9109" s="7">
        <v>45814</v>
      </c>
      <c r="C9109" s="8">
        <v>1146.44</v>
      </c>
      <c r="D9109" s="20">
        <v>7.5978000000000004E-2</v>
      </c>
      <c r="E9109" s="35" cm="1">
        <f t="array" ref="E9109">INDEX('Curva Juros'!$B$7:$B$73,MATCH(C9109,'Curva Juros'!$A$7:$A$73,1)) +
(C9109-INDEX('Curva Juros'!$A$7:$A$73,MATCH(C9109,'Curva Juros'!$A$7:$A$73,1))) *
(INDEX('Curva Juros'!$B$7:$B$73,MATCH(C9109,'Curva Juros'!$A$7:$A$73,1)+1) -
INDEX('Curva Juros'!$B$7:$B$73,MATCH(C9109,'Curva Juros'!$A$7:$A$73,1))) /
(INDEX('Curva Juros'!$A$7:$A$73,MATCH(C9109,'Curva Juros'!$A$7:$A$73,1)+1) -
INDEX('Curva Juros'!$A$7:$A$73,MATCH(C9109,'Curva Juros'!$A$7:$A$73,1)))</f>
        <v>7.6427241269841266</v>
      </c>
      <c r="F9109" s="24">
        <f t="shared" si="142"/>
        <v>-4.4924126984126345E-4</v>
      </c>
      <c r="G9109" s="24"/>
    </row>
    <row r="9110" spans="1:7" x14ac:dyDescent="0.25">
      <c r="A9110" s="3" t="s">
        <v>195</v>
      </c>
      <c r="B9110" s="4">
        <v>45821</v>
      </c>
      <c r="C9110" s="5">
        <v>1142.1400000000001</v>
      </c>
      <c r="D9110" s="19">
        <v>7.4820999999999999E-2</v>
      </c>
      <c r="E9110" s="35" cm="1">
        <f t="array" ref="E9110">INDEX('Curva Juros'!$B$7:$B$73,MATCH(C9110,'Curva Juros'!$A$7:$A$73,1)) +
(C9110-INDEX('Curva Juros'!$A$7:$A$73,MATCH(C9110,'Curva Juros'!$A$7:$A$73,1))) *
(INDEX('Curva Juros'!$B$7:$B$73,MATCH(C9110,'Curva Juros'!$A$7:$A$73,1)+1) -
INDEX('Curva Juros'!$B$7:$B$73,MATCH(C9110,'Curva Juros'!$A$7:$A$73,1))) /
(INDEX('Curva Juros'!$A$7:$A$73,MATCH(C9110,'Curva Juros'!$A$7:$A$73,1)+1) -
INDEX('Curva Juros'!$A$7:$A$73,MATCH(C9110,'Curva Juros'!$A$7:$A$73,1)))</f>
        <v>7.6433725396825389</v>
      </c>
      <c r="F9110" s="24">
        <f t="shared" si="142"/>
        <v>-1.6127253968253874E-3</v>
      </c>
      <c r="G9110" s="24"/>
    </row>
    <row r="9111" spans="1:7" x14ac:dyDescent="0.25">
      <c r="A9111" s="6" t="s">
        <v>195</v>
      </c>
      <c r="B9111" s="7">
        <v>45828</v>
      </c>
      <c r="C9111" s="8">
        <v>1137.96</v>
      </c>
      <c r="D9111" s="20">
        <v>7.5115000000000001E-2</v>
      </c>
      <c r="E9111" s="35" cm="1">
        <f t="array" ref="E9111">INDEX('Curva Juros'!$B$7:$B$73,MATCH(C9111,'Curva Juros'!$A$7:$A$73,1)) +
(C9111-INDEX('Curva Juros'!$A$7:$A$73,MATCH(C9111,'Curva Juros'!$A$7:$A$73,1))) *
(INDEX('Curva Juros'!$B$7:$B$73,MATCH(C9111,'Curva Juros'!$A$7:$A$73,1)+1) -
INDEX('Curva Juros'!$B$7:$B$73,MATCH(C9111,'Curva Juros'!$A$7:$A$73,1))) /
(INDEX('Curva Juros'!$A$7:$A$73,MATCH(C9111,'Curva Juros'!$A$7:$A$73,1)+1) -
INDEX('Curva Juros'!$A$7:$A$73,MATCH(C9111,'Curva Juros'!$A$7:$A$73,1)))</f>
        <v>7.6440028571428567</v>
      </c>
      <c r="F9111" s="24">
        <f t="shared" si="142"/>
        <v>-1.3250285714285631E-3</v>
      </c>
      <c r="G9111" s="24"/>
    </row>
    <row r="9112" spans="1:7" x14ac:dyDescent="0.25">
      <c r="A9112" s="3" t="s">
        <v>195</v>
      </c>
      <c r="B9112" s="4">
        <v>45835</v>
      </c>
      <c r="C9112" s="5">
        <v>1132.71</v>
      </c>
      <c r="D9112" s="19">
        <v>7.5535000000000005E-2</v>
      </c>
      <c r="E9112" s="35" cm="1">
        <f t="array" ref="E9112">INDEX('Curva Juros'!$B$7:$B$73,MATCH(C9112,'Curva Juros'!$A$7:$A$73,1)) +
(C9112-INDEX('Curva Juros'!$A$7:$A$73,MATCH(C9112,'Curva Juros'!$A$7:$A$73,1))) *
(INDEX('Curva Juros'!$B$7:$B$73,MATCH(C9112,'Curva Juros'!$A$7:$A$73,1)+1) -
INDEX('Curva Juros'!$B$7:$B$73,MATCH(C9112,'Curva Juros'!$A$7:$A$73,1))) /
(INDEX('Curva Juros'!$A$7:$A$73,MATCH(C9112,'Curva Juros'!$A$7:$A$73,1)+1) -
INDEX('Curva Juros'!$A$7:$A$73,MATCH(C9112,'Curva Juros'!$A$7:$A$73,1)))</f>
        <v>7.6447453809523802</v>
      </c>
      <c r="F9112" s="24">
        <f t="shared" si="142"/>
        <v>-9.1245380952380273E-4</v>
      </c>
      <c r="G9112" s="24"/>
    </row>
    <row r="9113" spans="1:7" x14ac:dyDescent="0.25">
      <c r="A9113" s="6" t="s">
        <v>195</v>
      </c>
      <c r="B9113" s="7">
        <v>45842</v>
      </c>
      <c r="C9113" s="8">
        <v>1129.23</v>
      </c>
      <c r="D9113" s="20">
        <v>7.3022000000000004E-2</v>
      </c>
      <c r="E9113" s="35" cm="1">
        <f t="array" ref="E9113">INDEX('Curva Juros'!$B$7:$B$73,MATCH(C9113,'Curva Juros'!$A$7:$A$73,1)) +
(C9113-INDEX('Curva Juros'!$A$7:$A$73,MATCH(C9113,'Curva Juros'!$A$7:$A$73,1))) *
(INDEX('Curva Juros'!$B$7:$B$73,MATCH(C9113,'Curva Juros'!$A$7:$A$73,1)+1) -
INDEX('Curva Juros'!$B$7:$B$73,MATCH(C9113,'Curva Juros'!$A$7:$A$73,1))) /
(INDEX('Curva Juros'!$A$7:$A$73,MATCH(C9113,'Curva Juros'!$A$7:$A$73,1)+1) -
INDEX('Curva Juros'!$A$7:$A$73,MATCH(C9113,'Curva Juros'!$A$7:$A$73,1)))</f>
        <v>7.6451375714285712</v>
      </c>
      <c r="F9113" s="24">
        <f t="shared" si="142"/>
        <v>-3.4293757142857123E-3</v>
      </c>
      <c r="G9113" s="24"/>
    </row>
    <row r="9114" spans="1:7" x14ac:dyDescent="0.25">
      <c r="A9114" s="3" t="s">
        <v>195</v>
      </c>
      <c r="B9114" s="4">
        <v>45849</v>
      </c>
      <c r="C9114" s="5">
        <v>1122.74</v>
      </c>
      <c r="D9114" s="19">
        <v>7.5492000000000004E-2</v>
      </c>
      <c r="E9114" s="35" cm="1">
        <f t="array" ref="E9114">INDEX('Curva Juros'!$B$7:$B$73,MATCH(C9114,'Curva Juros'!$A$7:$A$73,1)) +
(C9114-INDEX('Curva Juros'!$A$7:$A$73,MATCH(C9114,'Curva Juros'!$A$7:$A$73,1))) *
(INDEX('Curva Juros'!$B$7:$B$73,MATCH(C9114,'Curva Juros'!$A$7:$A$73,1)+1) -
INDEX('Curva Juros'!$B$7:$B$73,MATCH(C9114,'Curva Juros'!$A$7:$A$73,1))) /
(INDEX('Curva Juros'!$A$7:$A$73,MATCH(C9114,'Curva Juros'!$A$7:$A$73,1)+1) -
INDEX('Curva Juros'!$A$7:$A$73,MATCH(C9114,'Curva Juros'!$A$7:$A$73,1)))</f>
        <v>7.6458689841269836</v>
      </c>
      <c r="F9114" s="24">
        <f t="shared" si="142"/>
        <v>-9.6668984126983826E-4</v>
      </c>
      <c r="G9114" s="24"/>
    </row>
    <row r="9115" spans="1:7" x14ac:dyDescent="0.25">
      <c r="A9115" s="6" t="s">
        <v>195</v>
      </c>
      <c r="B9115" s="7">
        <v>45856</v>
      </c>
      <c r="C9115" s="8">
        <v>1117.8</v>
      </c>
      <c r="D9115" s="20">
        <v>7.5392000000000001E-2</v>
      </c>
      <c r="E9115" s="35" cm="1">
        <f t="array" ref="E9115">INDEX('Curva Juros'!$B$7:$B$73,MATCH(C9115,'Curva Juros'!$A$7:$A$73,1)) +
(C9115-INDEX('Curva Juros'!$A$7:$A$73,MATCH(C9115,'Curva Juros'!$A$7:$A$73,1))) *
(INDEX('Curva Juros'!$B$7:$B$73,MATCH(C9115,'Curva Juros'!$A$7:$A$73,1)+1) -
INDEX('Curva Juros'!$B$7:$B$73,MATCH(C9115,'Curva Juros'!$A$7:$A$73,1))) /
(INDEX('Curva Juros'!$A$7:$A$73,MATCH(C9115,'Curva Juros'!$A$7:$A$73,1)+1) -
INDEX('Curva Juros'!$A$7:$A$73,MATCH(C9115,'Curva Juros'!$A$7:$A$73,1)))</f>
        <v>7.6464257142857139</v>
      </c>
      <c r="F9115" s="24">
        <f t="shared" si="142"/>
        <v>-1.0722571428571359E-3</v>
      </c>
      <c r="G9115" s="24"/>
    </row>
    <row r="9116" spans="1:7" x14ac:dyDescent="0.25">
      <c r="A9116" s="3" t="s">
        <v>195</v>
      </c>
      <c r="B9116" s="4">
        <v>45863</v>
      </c>
      <c r="C9116" s="5">
        <v>1112.17</v>
      </c>
      <c r="D9116" s="19">
        <v>7.6427999999999996E-2</v>
      </c>
      <c r="E9116" s="35" cm="1">
        <f t="array" ref="E9116">INDEX('Curva Juros'!$B$7:$B$73,MATCH(C9116,'Curva Juros'!$A$7:$A$73,1)) +
(C9116-INDEX('Curva Juros'!$A$7:$A$73,MATCH(C9116,'Curva Juros'!$A$7:$A$73,1))) *
(INDEX('Curva Juros'!$B$7:$B$73,MATCH(C9116,'Curva Juros'!$A$7:$A$73,1)+1) -
INDEX('Curva Juros'!$B$7:$B$73,MATCH(C9116,'Curva Juros'!$A$7:$A$73,1))) /
(INDEX('Curva Juros'!$A$7:$A$73,MATCH(C9116,'Curva Juros'!$A$7:$A$73,1)+1) -
INDEX('Curva Juros'!$A$7:$A$73,MATCH(C9116,'Curva Juros'!$A$7:$A$73,1)))</f>
        <v>7.6470602063492059</v>
      </c>
      <c r="F9116" s="24">
        <f t="shared" si="142"/>
        <v>-4.2602063492061526E-5</v>
      </c>
      <c r="G9116" s="24"/>
    </row>
    <row r="9117" spans="1:7" x14ac:dyDescent="0.25">
      <c r="A9117" s="6" t="s">
        <v>195</v>
      </c>
      <c r="B9117" s="7">
        <v>45870</v>
      </c>
      <c r="C9117" s="8">
        <v>1107.58</v>
      </c>
      <c r="D9117" s="20">
        <v>7.5750999999999999E-2</v>
      </c>
      <c r="E9117" s="35" cm="1">
        <f t="array" ref="E9117">INDEX('Curva Juros'!$B$7:$B$73,MATCH(C9117,'Curva Juros'!$A$7:$A$73,1)) +
(C9117-INDEX('Curva Juros'!$A$7:$A$73,MATCH(C9117,'Curva Juros'!$A$7:$A$73,1))) *
(INDEX('Curva Juros'!$B$7:$B$73,MATCH(C9117,'Curva Juros'!$A$7:$A$73,1)+1) -
INDEX('Curva Juros'!$B$7:$B$73,MATCH(C9117,'Curva Juros'!$A$7:$A$73,1))) /
(INDEX('Curva Juros'!$A$7:$A$73,MATCH(C9117,'Curva Juros'!$A$7:$A$73,1)+1) -
INDEX('Curva Juros'!$A$7:$A$73,MATCH(C9117,'Curva Juros'!$A$7:$A$73,1)))</f>
        <v>7.6475774920634922</v>
      </c>
      <c r="F9117" s="24">
        <f t="shared" si="142"/>
        <v>-7.2477492063492688E-4</v>
      </c>
      <c r="G9117" s="24"/>
    </row>
    <row r="9118" spans="1:7" x14ac:dyDescent="0.25">
      <c r="A9118" s="3" t="s">
        <v>195</v>
      </c>
      <c r="B9118" s="4">
        <v>45877</v>
      </c>
      <c r="C9118" s="5">
        <v>1103.73</v>
      </c>
      <c r="D9118" s="19">
        <v>7.3851E-2</v>
      </c>
      <c r="E9118" s="35" cm="1">
        <f t="array" ref="E9118">INDEX('Curva Juros'!$B$7:$B$73,MATCH(C9118,'Curva Juros'!$A$7:$A$73,1)) +
(C9118-INDEX('Curva Juros'!$A$7:$A$73,MATCH(C9118,'Curva Juros'!$A$7:$A$73,1))) *
(INDEX('Curva Juros'!$B$7:$B$73,MATCH(C9118,'Curva Juros'!$A$7:$A$73,1)+1) -
INDEX('Curva Juros'!$B$7:$B$73,MATCH(C9118,'Curva Juros'!$A$7:$A$73,1))) /
(INDEX('Curva Juros'!$A$7:$A$73,MATCH(C9118,'Curva Juros'!$A$7:$A$73,1)+1) -
INDEX('Curva Juros'!$A$7:$A$73,MATCH(C9118,'Curva Juros'!$A$7:$A$73,1)))</f>
        <v>7.6480113809523811</v>
      </c>
      <c r="F9118" s="24">
        <f t="shared" si="142"/>
        <v>-2.6291138095238115E-3</v>
      </c>
      <c r="G9118" s="24"/>
    </row>
    <row r="9119" spans="1:7" x14ac:dyDescent="0.25">
      <c r="A9119" s="6" t="s">
        <v>195</v>
      </c>
      <c r="B9119" s="7">
        <v>45884</v>
      </c>
      <c r="C9119" s="8">
        <v>1099.17</v>
      </c>
      <c r="D9119" s="20">
        <v>7.3116E-2</v>
      </c>
      <c r="E9119" s="35" cm="1">
        <f t="array" ref="E9119">INDEX('Curva Juros'!$B$7:$B$73,MATCH(C9119,'Curva Juros'!$A$7:$A$73,1)) +
(C9119-INDEX('Curva Juros'!$A$7:$A$73,MATCH(C9119,'Curva Juros'!$A$7:$A$73,1))) *
(INDEX('Curva Juros'!$B$7:$B$73,MATCH(C9119,'Curva Juros'!$A$7:$A$73,1)+1) -
INDEX('Curva Juros'!$B$7:$B$73,MATCH(C9119,'Curva Juros'!$A$7:$A$73,1))) /
(INDEX('Curva Juros'!$A$7:$A$73,MATCH(C9119,'Curva Juros'!$A$7:$A$73,1)+1) -
INDEX('Curva Juros'!$A$7:$A$73,MATCH(C9119,'Curva Juros'!$A$7:$A$73,1)))</f>
        <v>7.6485252857142854</v>
      </c>
      <c r="F9119" s="24">
        <f t="shared" si="142"/>
        <v>-3.3692528571428598E-3</v>
      </c>
      <c r="G9119" s="24"/>
    </row>
    <row r="9120" spans="1:7" x14ac:dyDescent="0.25">
      <c r="A9120" s="3" t="s">
        <v>195</v>
      </c>
      <c r="B9120" s="4">
        <v>45891</v>
      </c>
      <c r="C9120" s="5">
        <v>1092.6099999999999</v>
      </c>
      <c r="D9120" s="19">
        <v>7.5698000000000001E-2</v>
      </c>
      <c r="E9120" s="35" cm="1">
        <f t="array" ref="E9120">INDEX('Curva Juros'!$B$7:$B$73,MATCH(C9120,'Curva Juros'!$A$7:$A$73,1)) +
(C9120-INDEX('Curva Juros'!$A$7:$A$73,MATCH(C9120,'Curva Juros'!$A$7:$A$73,1))) *
(INDEX('Curva Juros'!$B$7:$B$73,MATCH(C9120,'Curva Juros'!$A$7:$A$73,1)+1) -
INDEX('Curva Juros'!$B$7:$B$73,MATCH(C9120,'Curva Juros'!$A$7:$A$73,1))) /
(INDEX('Curva Juros'!$A$7:$A$73,MATCH(C9120,'Curva Juros'!$A$7:$A$73,1)+1) -
INDEX('Curva Juros'!$A$7:$A$73,MATCH(C9120,'Curva Juros'!$A$7:$A$73,1)))</f>
        <v>7.6492645873015874</v>
      </c>
      <c r="F9120" s="24">
        <f t="shared" si="142"/>
        <v>-7.9464587301587841E-4</v>
      </c>
      <c r="G9120" s="24"/>
    </row>
    <row r="9121" spans="1:7" x14ac:dyDescent="0.25">
      <c r="A9121" s="6" t="s">
        <v>195</v>
      </c>
      <c r="B9121" s="7">
        <v>45898</v>
      </c>
      <c r="C9121" s="8">
        <v>1088.8900000000001</v>
      </c>
      <c r="D9121" s="20">
        <v>7.3580000000000007E-2</v>
      </c>
      <c r="E9121" s="35" cm="1">
        <f t="array" ref="E9121">INDEX('Curva Juros'!$B$7:$B$73,MATCH(C9121,'Curva Juros'!$A$7:$A$73,1)) +
(C9121-INDEX('Curva Juros'!$A$7:$A$73,MATCH(C9121,'Curva Juros'!$A$7:$A$73,1))) *
(INDEX('Curva Juros'!$B$7:$B$73,MATCH(C9121,'Curva Juros'!$A$7:$A$73,1)+1) -
INDEX('Curva Juros'!$B$7:$B$73,MATCH(C9121,'Curva Juros'!$A$7:$A$73,1))) /
(INDEX('Curva Juros'!$A$7:$A$73,MATCH(C9121,'Curva Juros'!$A$7:$A$73,1)+1) -
INDEX('Curva Juros'!$A$7:$A$73,MATCH(C9121,'Curva Juros'!$A$7:$A$73,1)))</f>
        <v>7.6496838253968251</v>
      </c>
      <c r="F9121" s="24">
        <f t="shared" si="142"/>
        <v>-2.9168382539682403E-3</v>
      </c>
      <c r="G9121" s="24"/>
    </row>
    <row r="9122" spans="1:7" x14ac:dyDescent="0.25">
      <c r="A9122" s="3" t="s">
        <v>195</v>
      </c>
      <c r="B9122" s="4">
        <v>45905</v>
      </c>
      <c r="C9122" s="5">
        <v>1083.97</v>
      </c>
      <c r="D9122" s="19">
        <v>7.3443999999999995E-2</v>
      </c>
      <c r="E9122" s="35" cm="1">
        <f t="array" ref="E9122">INDEX('Curva Juros'!$B$7:$B$73,MATCH(C9122,'Curva Juros'!$A$7:$A$73,1)) +
(C9122-INDEX('Curva Juros'!$A$7:$A$73,MATCH(C9122,'Curva Juros'!$A$7:$A$73,1))) *
(INDEX('Curva Juros'!$B$7:$B$73,MATCH(C9122,'Curva Juros'!$A$7:$A$73,1)+1) -
INDEX('Curva Juros'!$B$7:$B$73,MATCH(C9122,'Curva Juros'!$A$7:$A$73,1))) /
(INDEX('Curva Juros'!$A$7:$A$73,MATCH(C9122,'Curva Juros'!$A$7:$A$73,1)+1) -
INDEX('Curva Juros'!$A$7:$A$73,MATCH(C9122,'Curva Juros'!$A$7:$A$73,1)))</f>
        <v>7.6502383015873017</v>
      </c>
      <c r="F9122" s="24">
        <f t="shared" si="142"/>
        <v>-3.058383015873023E-3</v>
      </c>
      <c r="G9122" s="24"/>
    </row>
    <row r="9123" spans="1:7" x14ac:dyDescent="0.25">
      <c r="A9123" s="6" t="s">
        <v>195</v>
      </c>
      <c r="B9123" s="7">
        <v>45912</v>
      </c>
      <c r="C9123" s="8">
        <v>1079.82</v>
      </c>
      <c r="D9123" s="20">
        <v>7.2050000000000003E-2</v>
      </c>
      <c r="E9123" s="35" cm="1">
        <f t="array" ref="E9123">INDEX('Curva Juros'!$B$7:$B$73,MATCH(C9123,'Curva Juros'!$A$7:$A$73,1)) +
(C9123-INDEX('Curva Juros'!$A$7:$A$73,MATCH(C9123,'Curva Juros'!$A$7:$A$73,1))) *
(INDEX('Curva Juros'!$B$7:$B$73,MATCH(C9123,'Curva Juros'!$A$7:$A$73,1)+1) -
INDEX('Curva Juros'!$B$7:$B$73,MATCH(C9123,'Curva Juros'!$A$7:$A$73,1))) /
(INDEX('Curva Juros'!$A$7:$A$73,MATCH(C9123,'Curva Juros'!$A$7:$A$73,1)+1) -
INDEX('Curva Juros'!$A$7:$A$73,MATCH(C9123,'Curva Juros'!$A$7:$A$73,1)))</f>
        <v>7.6507059999999996</v>
      </c>
      <c r="F9123" s="24">
        <f t="shared" si="142"/>
        <v>-4.4570599999999988E-3</v>
      </c>
      <c r="G9123" s="24"/>
    </row>
    <row r="9124" spans="1:7" x14ac:dyDescent="0.25">
      <c r="A9124" s="3" t="s">
        <v>195</v>
      </c>
      <c r="B9124" s="4">
        <v>45919</v>
      </c>
      <c r="C9124" s="5">
        <v>1074.8800000000001</v>
      </c>
      <c r="D9124" s="19">
        <v>7.195E-2</v>
      </c>
      <c r="E9124" s="35" cm="1">
        <f t="array" ref="E9124">INDEX('Curva Juros'!$B$7:$B$73,MATCH(C9124,'Curva Juros'!$A$7:$A$73,1)) +
(C9124-INDEX('Curva Juros'!$A$7:$A$73,MATCH(C9124,'Curva Juros'!$A$7:$A$73,1))) *
(INDEX('Curva Juros'!$B$7:$B$73,MATCH(C9124,'Curva Juros'!$A$7:$A$73,1)+1) -
INDEX('Curva Juros'!$B$7:$B$73,MATCH(C9124,'Curva Juros'!$A$7:$A$73,1))) /
(INDEX('Curva Juros'!$A$7:$A$73,MATCH(C9124,'Curva Juros'!$A$7:$A$73,1)+1) -
INDEX('Curva Juros'!$A$7:$A$73,MATCH(C9124,'Curva Juros'!$A$7:$A$73,1)))</f>
        <v>7.6512627301587299</v>
      </c>
      <c r="F9124" s="24">
        <f t="shared" si="142"/>
        <v>-4.5626273015872965E-3</v>
      </c>
      <c r="G9124" s="24"/>
    </row>
    <row r="9125" spans="1:7" x14ac:dyDescent="0.25">
      <c r="A9125" s="6" t="s">
        <v>195</v>
      </c>
      <c r="B9125" s="7">
        <v>45926</v>
      </c>
      <c r="C9125" s="8">
        <v>1070.97</v>
      </c>
      <c r="D9125" s="20">
        <v>7.0139000000000007E-2</v>
      </c>
      <c r="E9125" s="35" cm="1">
        <f t="array" ref="E9125">INDEX('Curva Juros'!$B$7:$B$73,MATCH(C9125,'Curva Juros'!$A$7:$A$73,1)) +
(C9125-INDEX('Curva Juros'!$A$7:$A$73,MATCH(C9125,'Curva Juros'!$A$7:$A$73,1))) *
(INDEX('Curva Juros'!$B$7:$B$73,MATCH(C9125,'Curva Juros'!$A$7:$A$73,1)+1) -
INDEX('Curva Juros'!$B$7:$B$73,MATCH(C9125,'Curva Juros'!$A$7:$A$73,1))) /
(INDEX('Curva Juros'!$A$7:$A$73,MATCH(C9125,'Curva Juros'!$A$7:$A$73,1)+1) -
INDEX('Curva Juros'!$A$7:$A$73,MATCH(C9125,'Curva Juros'!$A$7:$A$73,1)))</f>
        <v>7.6517033809523811</v>
      </c>
      <c r="F9125" s="24">
        <f t="shared" si="142"/>
        <v>-6.3780338095238004E-3</v>
      </c>
      <c r="G9125" s="24"/>
    </row>
    <row r="9126" spans="1:7" x14ac:dyDescent="0.25">
      <c r="A9126" s="3" t="s">
        <v>195</v>
      </c>
      <c r="B9126" s="4">
        <v>45933</v>
      </c>
      <c r="C9126" s="5">
        <v>1065.42</v>
      </c>
      <c r="D9126" s="19">
        <v>7.1054999999999993E-2</v>
      </c>
      <c r="E9126" s="35" cm="1">
        <f t="array" ref="E9126">INDEX('Curva Juros'!$B$7:$B$73,MATCH(C9126,'Curva Juros'!$A$7:$A$73,1)) +
(C9126-INDEX('Curva Juros'!$A$7:$A$73,MATCH(C9126,'Curva Juros'!$A$7:$A$73,1))) *
(INDEX('Curva Juros'!$B$7:$B$73,MATCH(C9126,'Curva Juros'!$A$7:$A$73,1)+1) -
INDEX('Curva Juros'!$B$7:$B$73,MATCH(C9126,'Curva Juros'!$A$7:$A$73,1))) /
(INDEX('Curva Juros'!$A$7:$A$73,MATCH(C9126,'Curva Juros'!$A$7:$A$73,1)+1) -
INDEX('Curva Juros'!$A$7:$A$73,MATCH(C9126,'Curva Juros'!$A$7:$A$73,1)))</f>
        <v>7.6523288571428569</v>
      </c>
      <c r="F9126" s="24">
        <f t="shared" si="142"/>
        <v>-5.4682885714285728E-3</v>
      </c>
      <c r="G9126" s="24"/>
    </row>
    <row r="9127" spans="1:7" x14ac:dyDescent="0.25">
      <c r="A9127" s="6" t="s">
        <v>195</v>
      </c>
      <c r="B9127" s="7">
        <v>45940</v>
      </c>
      <c r="C9127" s="8">
        <v>1060.6300000000001</v>
      </c>
      <c r="D9127" s="20">
        <v>7.0695999999999995E-2</v>
      </c>
      <c r="E9127" s="35" cm="1">
        <f t="array" ref="E9127">INDEX('Curva Juros'!$B$7:$B$73,MATCH(C9127,'Curva Juros'!$A$7:$A$73,1)) +
(C9127-INDEX('Curva Juros'!$A$7:$A$73,MATCH(C9127,'Curva Juros'!$A$7:$A$73,1))) *
(INDEX('Curva Juros'!$B$7:$B$73,MATCH(C9127,'Curva Juros'!$A$7:$A$73,1)+1) -
INDEX('Curva Juros'!$B$7:$B$73,MATCH(C9127,'Curva Juros'!$A$7:$A$73,1))) /
(INDEX('Curva Juros'!$A$7:$A$73,MATCH(C9127,'Curva Juros'!$A$7:$A$73,1)+1) -
INDEX('Curva Juros'!$A$7:$A$73,MATCH(C9127,'Curva Juros'!$A$7:$A$73,1)))</f>
        <v>7.6528686825396823</v>
      </c>
      <c r="F9127" s="24">
        <f t="shared" si="142"/>
        <v>-5.8326868253968239E-3</v>
      </c>
      <c r="G9127" s="24"/>
    </row>
    <row r="9128" spans="1:7" x14ac:dyDescent="0.25">
      <c r="A9128" s="3" t="s">
        <v>195</v>
      </c>
      <c r="B9128" s="4">
        <v>45947</v>
      </c>
      <c r="C9128" s="5">
        <v>1088.49</v>
      </c>
      <c r="D9128" s="19">
        <v>7.1561E-2</v>
      </c>
      <c r="E9128" s="35" cm="1">
        <f t="array" ref="E9128">INDEX('Curva Juros'!$B$7:$B$73,MATCH(C9128,'Curva Juros'!$A$7:$A$73,1)) +
(C9128-INDEX('Curva Juros'!$A$7:$A$73,MATCH(C9128,'Curva Juros'!$A$7:$A$73,1))) *
(INDEX('Curva Juros'!$B$7:$B$73,MATCH(C9128,'Curva Juros'!$A$7:$A$73,1)+1) -
INDEX('Curva Juros'!$B$7:$B$73,MATCH(C9128,'Curva Juros'!$A$7:$A$73,1))) /
(INDEX('Curva Juros'!$A$7:$A$73,MATCH(C9128,'Curva Juros'!$A$7:$A$73,1)+1) -
INDEX('Curva Juros'!$A$7:$A$73,MATCH(C9128,'Curva Juros'!$A$7:$A$73,1)))</f>
        <v>7.649728904761905</v>
      </c>
      <c r="F9128" s="24">
        <f t="shared" si="142"/>
        <v>-4.9362890476190441E-3</v>
      </c>
      <c r="G9128" s="24"/>
    </row>
    <row r="9129" spans="1:7" x14ac:dyDescent="0.25">
      <c r="A9129" s="6" t="s">
        <v>195</v>
      </c>
      <c r="B9129" s="7">
        <v>45954</v>
      </c>
      <c r="C9129" s="8">
        <v>1083.48</v>
      </c>
      <c r="D9129" s="20">
        <v>7.1569999999999995E-2</v>
      </c>
      <c r="E9129" s="35" cm="1">
        <f t="array" ref="E9129">INDEX('Curva Juros'!$B$7:$B$73,MATCH(C9129,'Curva Juros'!$A$7:$A$73,1)) +
(C9129-INDEX('Curva Juros'!$A$7:$A$73,MATCH(C9129,'Curva Juros'!$A$7:$A$73,1))) *
(INDEX('Curva Juros'!$B$7:$B$73,MATCH(C9129,'Curva Juros'!$A$7:$A$73,1)+1) -
INDEX('Curva Juros'!$B$7:$B$73,MATCH(C9129,'Curva Juros'!$A$7:$A$73,1))) /
(INDEX('Curva Juros'!$A$7:$A$73,MATCH(C9129,'Curva Juros'!$A$7:$A$73,1)+1) -
INDEX('Curva Juros'!$A$7:$A$73,MATCH(C9129,'Curva Juros'!$A$7:$A$73,1)))</f>
        <v>7.6502935238095233</v>
      </c>
      <c r="F9129" s="24">
        <f t="shared" si="142"/>
        <v>-4.9329352380952374E-3</v>
      </c>
      <c r="G9129" s="24"/>
    </row>
    <row r="9130" spans="1:7" x14ac:dyDescent="0.25">
      <c r="A9130" s="3" t="s">
        <v>195</v>
      </c>
      <c r="B9130" s="4">
        <v>45961</v>
      </c>
      <c r="C9130" s="5">
        <v>1077.8900000000001</v>
      </c>
      <c r="D9130" s="19">
        <v>7.2777999999999995E-2</v>
      </c>
      <c r="E9130" s="35" cm="1">
        <f t="array" ref="E9130">INDEX('Curva Juros'!$B$7:$B$73,MATCH(C9130,'Curva Juros'!$A$7:$A$73,1)) +
(C9130-INDEX('Curva Juros'!$A$7:$A$73,MATCH(C9130,'Curva Juros'!$A$7:$A$73,1))) *
(INDEX('Curva Juros'!$B$7:$B$73,MATCH(C9130,'Curva Juros'!$A$7:$A$73,1)+1) -
INDEX('Curva Juros'!$B$7:$B$73,MATCH(C9130,'Curva Juros'!$A$7:$A$73,1))) /
(INDEX('Curva Juros'!$A$7:$A$73,MATCH(C9130,'Curva Juros'!$A$7:$A$73,1)+1) -
INDEX('Curva Juros'!$A$7:$A$73,MATCH(C9130,'Curva Juros'!$A$7:$A$73,1)))</f>
        <v>7.6509235079365077</v>
      </c>
      <c r="F9130" s="24">
        <f t="shared" si="142"/>
        <v>-3.7312350793650834E-3</v>
      </c>
      <c r="G9130" s="24"/>
    </row>
    <row r="9131" spans="1:7" x14ac:dyDescent="0.25">
      <c r="A9131" s="6" t="s">
        <v>195</v>
      </c>
      <c r="B9131" s="7">
        <v>45968</v>
      </c>
      <c r="C9131" s="8">
        <v>1072.76</v>
      </c>
      <c r="D9131" s="20">
        <v>7.3054999999999995E-2</v>
      </c>
      <c r="E9131" s="35" cm="1">
        <f t="array" ref="E9131">INDEX('Curva Juros'!$B$7:$B$73,MATCH(C9131,'Curva Juros'!$A$7:$A$73,1)) +
(C9131-INDEX('Curva Juros'!$A$7:$A$73,MATCH(C9131,'Curva Juros'!$A$7:$A$73,1))) *
(INDEX('Curva Juros'!$B$7:$B$73,MATCH(C9131,'Curva Juros'!$A$7:$A$73,1)+1) -
INDEX('Curva Juros'!$B$7:$B$73,MATCH(C9131,'Curva Juros'!$A$7:$A$73,1))) /
(INDEX('Curva Juros'!$A$7:$A$73,MATCH(C9131,'Curva Juros'!$A$7:$A$73,1)+1) -
INDEX('Curva Juros'!$A$7:$A$73,MATCH(C9131,'Curva Juros'!$A$7:$A$73,1)))</f>
        <v>7.6515016507936506</v>
      </c>
      <c r="F9131" s="24">
        <f t="shared" si="142"/>
        <v>-3.4600165079365086E-3</v>
      </c>
      <c r="G9131" s="24"/>
    </row>
    <row r="9132" spans="1:7" x14ac:dyDescent="0.25">
      <c r="A9132" s="3" t="s">
        <v>195</v>
      </c>
      <c r="B9132" s="4">
        <v>45975</v>
      </c>
      <c r="C9132" s="5">
        <v>1068.3399999999999</v>
      </c>
      <c r="D9132" s="19">
        <v>7.1854000000000001E-2</v>
      </c>
      <c r="E9132" s="35" cm="1">
        <f t="array" ref="E9132">INDEX('Curva Juros'!$B$7:$B$73,MATCH(C9132,'Curva Juros'!$A$7:$A$73,1)) +
(C9132-INDEX('Curva Juros'!$A$7:$A$73,MATCH(C9132,'Curva Juros'!$A$7:$A$73,1))) *
(INDEX('Curva Juros'!$B$7:$B$73,MATCH(C9132,'Curva Juros'!$A$7:$A$73,1)+1) -
INDEX('Curva Juros'!$B$7:$B$73,MATCH(C9132,'Curva Juros'!$A$7:$A$73,1))) /
(INDEX('Curva Juros'!$A$7:$A$73,MATCH(C9132,'Curva Juros'!$A$7:$A$73,1)+1) -
INDEX('Curva Juros'!$A$7:$A$73,MATCH(C9132,'Curva Juros'!$A$7:$A$73,1)))</f>
        <v>7.6519997777777782</v>
      </c>
      <c r="F9132" s="24">
        <f t="shared" si="142"/>
        <v>-4.6659977777777778E-3</v>
      </c>
      <c r="G9132" s="24"/>
    </row>
    <row r="9133" spans="1:7" x14ac:dyDescent="0.25">
      <c r="A9133" s="6" t="s">
        <v>195</v>
      </c>
      <c r="B9133" s="7">
        <v>45982</v>
      </c>
      <c r="C9133" s="8">
        <v>1064.3399999999999</v>
      </c>
      <c r="D9133" s="20">
        <v>7.1861999999999995E-2</v>
      </c>
      <c r="E9133" s="35" cm="1">
        <f t="array" ref="E9133">INDEX('Curva Juros'!$B$7:$B$73,MATCH(C9133,'Curva Juros'!$A$7:$A$73,1)) +
(C9133-INDEX('Curva Juros'!$A$7:$A$73,MATCH(C9133,'Curva Juros'!$A$7:$A$73,1))) *
(INDEX('Curva Juros'!$B$7:$B$73,MATCH(C9133,'Curva Juros'!$A$7:$A$73,1)+1) -
INDEX('Curva Juros'!$B$7:$B$73,MATCH(C9133,'Curva Juros'!$A$7:$A$73,1))) /
(INDEX('Curva Juros'!$A$7:$A$73,MATCH(C9133,'Curva Juros'!$A$7:$A$73,1)+1) -
INDEX('Curva Juros'!$A$7:$A$73,MATCH(C9133,'Curva Juros'!$A$7:$A$73,1)))</f>
        <v>7.6524505714285711</v>
      </c>
      <c r="F9133" s="24">
        <f t="shared" si="142"/>
        <v>-4.6625057142857113E-3</v>
      </c>
      <c r="G9133" s="24"/>
    </row>
    <row r="9134" spans="1:7" x14ac:dyDescent="0.25">
      <c r="A9134" s="3" t="s">
        <v>195</v>
      </c>
      <c r="B9134" s="4">
        <v>45989</v>
      </c>
      <c r="C9134" s="5">
        <v>1059.1500000000001</v>
      </c>
      <c r="D9134" s="19">
        <v>7.2257000000000002E-2</v>
      </c>
      <c r="E9134" s="35" cm="1">
        <f t="array" ref="E9134">INDEX('Curva Juros'!$B$7:$B$73,MATCH(C9134,'Curva Juros'!$A$7:$A$73,1)) +
(C9134-INDEX('Curva Juros'!$A$7:$A$73,MATCH(C9134,'Curva Juros'!$A$7:$A$73,1))) *
(INDEX('Curva Juros'!$B$7:$B$73,MATCH(C9134,'Curva Juros'!$A$7:$A$73,1)+1) -
INDEX('Curva Juros'!$B$7:$B$73,MATCH(C9134,'Curva Juros'!$A$7:$A$73,1))) /
(INDEX('Curva Juros'!$A$7:$A$73,MATCH(C9134,'Curva Juros'!$A$7:$A$73,1)+1) -
INDEX('Curva Juros'!$A$7:$A$73,MATCH(C9134,'Curva Juros'!$A$7:$A$73,1)))</f>
        <v>7.6530354761904764</v>
      </c>
      <c r="F9134" s="24">
        <f t="shared" si="142"/>
        <v>-4.2733547619047685E-3</v>
      </c>
      <c r="G9134" s="24"/>
    </row>
    <row r="9135" spans="1:7" x14ac:dyDescent="0.25">
      <c r="A9135" s="6" t="s">
        <v>195</v>
      </c>
      <c r="B9135" s="7">
        <v>45996</v>
      </c>
      <c r="C9135" s="8">
        <v>1053.51</v>
      </c>
      <c r="D9135" s="20">
        <v>7.3568999999999996E-2</v>
      </c>
      <c r="E9135" s="35" cm="1">
        <f t="array" ref="E9135">INDEX('Curva Juros'!$B$7:$B$73,MATCH(C9135,'Curva Juros'!$A$7:$A$73,1)) +
(C9135-INDEX('Curva Juros'!$A$7:$A$73,MATCH(C9135,'Curva Juros'!$A$7:$A$73,1))) *
(INDEX('Curva Juros'!$B$7:$B$73,MATCH(C9135,'Curva Juros'!$A$7:$A$73,1)+1) -
INDEX('Curva Juros'!$B$7:$B$73,MATCH(C9135,'Curva Juros'!$A$7:$A$73,1))) /
(INDEX('Curva Juros'!$A$7:$A$73,MATCH(C9135,'Curva Juros'!$A$7:$A$73,1)+1) -
INDEX('Curva Juros'!$A$7:$A$73,MATCH(C9135,'Curva Juros'!$A$7:$A$73,1)))</f>
        <v>7.6536710952380949</v>
      </c>
      <c r="F9135" s="24">
        <f t="shared" si="142"/>
        <v>-2.9677109523809503E-3</v>
      </c>
      <c r="G9135" s="24"/>
    </row>
    <row r="9136" spans="1:7" x14ac:dyDescent="0.25">
      <c r="A9136" s="3" t="s">
        <v>195</v>
      </c>
      <c r="B9136" s="4">
        <v>46003</v>
      </c>
      <c r="C9136" s="5">
        <v>1048.8</v>
      </c>
      <c r="D9136" s="19">
        <v>7.2959999999999997E-2</v>
      </c>
      <c r="E9136" s="35" cm="1">
        <f t="array" ref="E9136">INDEX('Curva Juros'!$B$7:$B$73,MATCH(C9136,'Curva Juros'!$A$7:$A$73,1)) +
(C9136-INDEX('Curva Juros'!$A$7:$A$73,MATCH(C9136,'Curva Juros'!$A$7:$A$73,1))) *
(INDEX('Curva Juros'!$B$7:$B$73,MATCH(C9136,'Curva Juros'!$A$7:$A$73,1)+1) -
INDEX('Curva Juros'!$B$7:$B$73,MATCH(C9136,'Curva Juros'!$A$7:$A$73,1))) /
(INDEX('Curva Juros'!$A$7:$A$73,MATCH(C9136,'Curva Juros'!$A$7:$A$73,1)+1) -
INDEX('Curva Juros'!$A$7:$A$73,MATCH(C9136,'Curva Juros'!$A$7:$A$73,1)))</f>
        <v>7.654201904761905</v>
      </c>
      <c r="F9136" s="24">
        <f t="shared" si="142"/>
        <v>-3.5820190476190533E-3</v>
      </c>
      <c r="G9136" s="24"/>
    </row>
    <row r="9137" spans="1:7" x14ac:dyDescent="0.25">
      <c r="A9137" s="6" t="s">
        <v>195</v>
      </c>
      <c r="B9137" s="7">
        <v>46010</v>
      </c>
      <c r="C9137" s="8">
        <v>1043.3599999999999</v>
      </c>
      <c r="D9137" s="20">
        <v>7.3876999999999998E-2</v>
      </c>
      <c r="E9137" s="35" cm="1">
        <f t="array" ref="E9137">INDEX('Curva Juros'!$B$7:$B$73,MATCH(C9137,'Curva Juros'!$A$7:$A$73,1)) +
(C9137-INDEX('Curva Juros'!$A$7:$A$73,MATCH(C9137,'Curva Juros'!$A$7:$A$73,1))) *
(INDEX('Curva Juros'!$B$7:$B$73,MATCH(C9137,'Curva Juros'!$A$7:$A$73,1)+1) -
INDEX('Curva Juros'!$B$7:$B$73,MATCH(C9137,'Curva Juros'!$A$7:$A$73,1))) /
(INDEX('Curva Juros'!$A$7:$A$73,MATCH(C9137,'Curva Juros'!$A$7:$A$73,1)+1) -
INDEX('Curva Juros'!$A$7:$A$73,MATCH(C9137,'Curva Juros'!$A$7:$A$73,1)))</f>
        <v>7.6548149841269844</v>
      </c>
      <c r="F9137" s="24">
        <f t="shared" si="142"/>
        <v>-2.6711498412698431E-3</v>
      </c>
      <c r="G9137" s="24"/>
    </row>
    <row r="9138" spans="1:7" x14ac:dyDescent="0.25">
      <c r="A9138" s="3" t="s">
        <v>195</v>
      </c>
      <c r="B9138" s="4">
        <v>46017</v>
      </c>
      <c r="C9138" s="5">
        <v>1039.97</v>
      </c>
      <c r="D9138" s="19">
        <v>7.2618000000000002E-2</v>
      </c>
      <c r="E9138" s="35" cm="1">
        <f t="array" ref="E9138">INDEX('Curva Juros'!$B$7:$B$73,MATCH(C9138,'Curva Juros'!$A$7:$A$73,1)) +
(C9138-INDEX('Curva Juros'!$A$7:$A$73,MATCH(C9138,'Curva Juros'!$A$7:$A$73,1))) *
(INDEX('Curva Juros'!$B$7:$B$73,MATCH(C9138,'Curva Juros'!$A$7:$A$73,1)+1) -
INDEX('Curva Juros'!$B$7:$B$73,MATCH(C9138,'Curva Juros'!$A$7:$A$73,1))) /
(INDEX('Curva Juros'!$A$7:$A$73,MATCH(C9138,'Curva Juros'!$A$7:$A$73,1)+1) -
INDEX('Curva Juros'!$A$7:$A$73,MATCH(C9138,'Curva Juros'!$A$7:$A$73,1)))</f>
        <v>7.6551970317460318</v>
      </c>
      <c r="F9138" s="24">
        <f t="shared" si="142"/>
        <v>-3.9339703174603169E-3</v>
      </c>
      <c r="G9138" s="24"/>
    </row>
    <row r="9139" spans="1:7" x14ac:dyDescent="0.25">
      <c r="A9139" s="6" t="s">
        <v>195</v>
      </c>
      <c r="B9139" s="7">
        <v>46024</v>
      </c>
      <c r="C9139" s="8">
        <v>1036.1099999999999</v>
      </c>
      <c r="D9139" s="20">
        <v>7.2330000000000005E-2</v>
      </c>
      <c r="E9139" s="35" cm="1">
        <f t="array" ref="E9139">INDEX('Curva Juros'!$B$7:$B$73,MATCH(C9139,'Curva Juros'!$A$7:$A$73,1)) +
(C9139-INDEX('Curva Juros'!$A$7:$A$73,MATCH(C9139,'Curva Juros'!$A$7:$A$73,1))) *
(INDEX('Curva Juros'!$B$7:$B$73,MATCH(C9139,'Curva Juros'!$A$7:$A$73,1)+1) -
INDEX('Curva Juros'!$B$7:$B$73,MATCH(C9139,'Curva Juros'!$A$7:$A$73,1))) /
(INDEX('Curva Juros'!$A$7:$A$73,MATCH(C9139,'Curva Juros'!$A$7:$A$73,1)+1) -
INDEX('Curva Juros'!$A$7:$A$73,MATCH(C9139,'Curva Juros'!$A$7:$A$73,1)))</f>
        <v>7.655632047619048</v>
      </c>
      <c r="F9139" s="24">
        <f t="shared" si="142"/>
        <v>-4.2263204761904816E-3</v>
      </c>
      <c r="G9139" s="24"/>
    </row>
    <row r="9140" spans="1:7" x14ac:dyDescent="0.25">
      <c r="A9140" s="3" t="s">
        <v>195</v>
      </c>
      <c r="B9140" s="4">
        <v>46031</v>
      </c>
      <c r="C9140" s="5">
        <v>1031.07</v>
      </c>
      <c r="D9140" s="19">
        <v>7.2409000000000001E-2</v>
      </c>
      <c r="E9140" s="35" cm="1">
        <f t="array" ref="E9140">INDEX('Curva Juros'!$B$7:$B$73,MATCH(C9140,'Curva Juros'!$A$7:$A$73,1)) +
(C9140-INDEX('Curva Juros'!$A$7:$A$73,MATCH(C9140,'Curva Juros'!$A$7:$A$73,1))) *
(INDEX('Curva Juros'!$B$7:$B$73,MATCH(C9140,'Curva Juros'!$A$7:$A$73,1)+1) -
INDEX('Curva Juros'!$B$7:$B$73,MATCH(C9140,'Curva Juros'!$A$7:$A$73,1))) /
(INDEX('Curva Juros'!$A$7:$A$73,MATCH(C9140,'Curva Juros'!$A$7:$A$73,1)+1) -
INDEX('Curva Juros'!$A$7:$A$73,MATCH(C9140,'Curva Juros'!$A$7:$A$73,1)))</f>
        <v>7.6562000476190475</v>
      </c>
      <c r="F9140" s="24">
        <f t="shared" si="142"/>
        <v>-4.1530004761904799E-3</v>
      </c>
      <c r="G9140" s="24"/>
    </row>
    <row r="9141" spans="1:7" x14ac:dyDescent="0.25">
      <c r="A9141" s="6" t="s">
        <v>195</v>
      </c>
      <c r="B9141" s="7">
        <v>46038</v>
      </c>
      <c r="C9141" s="8">
        <v>1025.93</v>
      </c>
      <c r="D9141" s="20">
        <v>7.2693999999999995E-2</v>
      </c>
      <c r="E9141" s="35" cm="1">
        <f t="array" ref="E9141">INDEX('Curva Juros'!$B$7:$B$73,MATCH(C9141,'Curva Juros'!$A$7:$A$73,1)) +
(C9141-INDEX('Curva Juros'!$A$7:$A$73,MATCH(C9141,'Curva Juros'!$A$7:$A$73,1))) *
(INDEX('Curva Juros'!$B$7:$B$73,MATCH(C9141,'Curva Juros'!$A$7:$A$73,1)+1) -
INDEX('Curva Juros'!$B$7:$B$73,MATCH(C9141,'Curva Juros'!$A$7:$A$73,1))) /
(INDEX('Curva Juros'!$A$7:$A$73,MATCH(C9141,'Curva Juros'!$A$7:$A$73,1)+1) -
INDEX('Curva Juros'!$A$7:$A$73,MATCH(C9141,'Curva Juros'!$A$7:$A$73,1)))</f>
        <v>7.6567793174603178</v>
      </c>
      <c r="F9141" s="24">
        <f t="shared" si="142"/>
        <v>-3.8737931746031795E-3</v>
      </c>
      <c r="G9141" s="24"/>
    </row>
    <row r="9142" spans="1:7" x14ac:dyDescent="0.25">
      <c r="A9142" s="3" t="s">
        <v>195</v>
      </c>
      <c r="B9142" s="4">
        <v>46045</v>
      </c>
      <c r="C9142" s="5">
        <v>1021.9</v>
      </c>
      <c r="D9142" s="19">
        <v>7.0716000000000001E-2</v>
      </c>
      <c r="E9142" s="35" cm="1">
        <f t="array" ref="E9142">INDEX('Curva Juros'!$B$7:$B$73,MATCH(C9142,'Curva Juros'!$A$7:$A$73,1)) +
(C9142-INDEX('Curva Juros'!$A$7:$A$73,MATCH(C9142,'Curva Juros'!$A$7:$A$73,1))) *
(INDEX('Curva Juros'!$B$7:$B$73,MATCH(C9142,'Curva Juros'!$A$7:$A$73,1)+1) -
INDEX('Curva Juros'!$B$7:$B$73,MATCH(C9142,'Curva Juros'!$A$7:$A$73,1))) /
(INDEX('Curva Juros'!$A$7:$A$73,MATCH(C9142,'Curva Juros'!$A$7:$A$73,1)+1) -
INDEX('Curva Juros'!$A$7:$A$73,MATCH(C9142,'Curva Juros'!$A$7:$A$73,1)))</f>
        <v>7.6572334920634919</v>
      </c>
      <c r="F9142" s="24">
        <f t="shared" si="142"/>
        <v>-5.8563349206349202E-3</v>
      </c>
      <c r="G9142" s="24"/>
    </row>
    <row r="9143" spans="1:7" x14ac:dyDescent="0.25">
      <c r="A9143" s="6" t="s">
        <v>195</v>
      </c>
      <c r="B9143" s="7">
        <v>46052</v>
      </c>
      <c r="C9143" s="8">
        <v>1018.58</v>
      </c>
      <c r="D9143" s="20">
        <v>6.7258999999999999E-2</v>
      </c>
      <c r="E9143" s="35" cm="1">
        <f t="array" ref="E9143">INDEX('Curva Juros'!$B$7:$B$73,MATCH(C9143,'Curva Juros'!$A$7:$A$73,1)) +
(C9143-INDEX('Curva Juros'!$A$7:$A$73,MATCH(C9143,'Curva Juros'!$A$7:$A$73,1))) *
(INDEX('Curva Juros'!$B$7:$B$73,MATCH(C9143,'Curva Juros'!$A$7:$A$73,1)+1) -
INDEX('Curva Juros'!$B$7:$B$73,MATCH(C9143,'Curva Juros'!$A$7:$A$73,1))) /
(INDEX('Curva Juros'!$A$7:$A$73,MATCH(C9143,'Curva Juros'!$A$7:$A$73,1)+1) -
INDEX('Curva Juros'!$A$7:$A$73,MATCH(C9143,'Curva Juros'!$A$7:$A$73,1)))</f>
        <v>7.6576076507936506</v>
      </c>
      <c r="F9143" s="24">
        <f t="shared" si="142"/>
        <v>-9.3170765079365059E-3</v>
      </c>
      <c r="G9143" s="24"/>
    </row>
    <row r="9144" spans="1:7" x14ac:dyDescent="0.25">
      <c r="A9144" s="3" t="s">
        <v>195</v>
      </c>
      <c r="B9144" s="4">
        <v>46059</v>
      </c>
      <c r="C9144" s="5">
        <v>1013.09</v>
      </c>
      <c r="D9144" s="19">
        <v>6.8268999999999996E-2</v>
      </c>
      <c r="E9144" s="35" cm="1">
        <f t="array" ref="E9144">INDEX('Curva Juros'!$B$7:$B$73,MATCH(C9144,'Curva Juros'!$A$7:$A$73,1)) +
(C9144-INDEX('Curva Juros'!$A$7:$A$73,MATCH(C9144,'Curva Juros'!$A$7:$A$73,1))) *
(INDEX('Curva Juros'!$B$7:$B$73,MATCH(C9144,'Curva Juros'!$A$7:$A$73,1)+1) -
INDEX('Curva Juros'!$B$7:$B$73,MATCH(C9144,'Curva Juros'!$A$7:$A$73,1))) /
(INDEX('Curva Juros'!$A$7:$A$73,MATCH(C9144,'Curva Juros'!$A$7:$A$73,1)+1) -
INDEX('Curva Juros'!$A$7:$A$73,MATCH(C9144,'Curva Juros'!$A$7:$A$73,1)))</f>
        <v>7.6582263650793649</v>
      </c>
      <c r="F9144" s="24">
        <f t="shared" si="142"/>
        <v>-8.3132636507936564E-3</v>
      </c>
      <c r="G9144" s="24"/>
    </row>
    <row r="9145" spans="1:7" x14ac:dyDescent="0.25">
      <c r="A9145" s="6" t="s">
        <v>195</v>
      </c>
      <c r="B9145" s="7">
        <v>46066</v>
      </c>
      <c r="C9145" s="8">
        <v>1008.21</v>
      </c>
      <c r="D9145" s="20">
        <v>6.8028000000000005E-2</v>
      </c>
      <c r="E9145" s="35" cm="1">
        <f t="array" ref="E9145">INDEX('Curva Juros'!$B$7:$B$73,MATCH(C9145,'Curva Juros'!$A$7:$A$73,1)) +
(C9145-INDEX('Curva Juros'!$A$7:$A$73,MATCH(C9145,'Curva Juros'!$A$7:$A$73,1))) *
(INDEX('Curva Juros'!$B$7:$B$73,MATCH(C9145,'Curva Juros'!$A$7:$A$73,1)+1) -
INDEX('Curva Juros'!$B$7:$B$73,MATCH(C9145,'Curva Juros'!$A$7:$A$73,1))) /
(INDEX('Curva Juros'!$A$7:$A$73,MATCH(C9145,'Curva Juros'!$A$7:$A$73,1)+1) -
INDEX('Curva Juros'!$A$7:$A$73,MATCH(C9145,'Curva Juros'!$A$7:$A$73,1)))</f>
        <v>7.6587763333333339</v>
      </c>
      <c r="F9145" s="24">
        <f t="shared" si="142"/>
        <v>-8.5597633333333312E-3</v>
      </c>
      <c r="G9145" s="24"/>
    </row>
    <row r="9146" spans="1:7" x14ac:dyDescent="0.25">
      <c r="A9146" s="3" t="s">
        <v>195</v>
      </c>
      <c r="B9146" s="4">
        <v>46073</v>
      </c>
      <c r="C9146" s="5">
        <v>1004.97</v>
      </c>
      <c r="D9146" s="19">
        <v>6.8519999999999998E-2</v>
      </c>
      <c r="E9146" s="35" cm="1">
        <f t="array" ref="E9146">INDEX('Curva Juros'!$B$7:$B$73,MATCH(C9146,'Curva Juros'!$A$7:$A$73,1)) +
(C9146-INDEX('Curva Juros'!$A$7:$A$73,MATCH(C9146,'Curva Juros'!$A$7:$A$73,1))) *
(INDEX('Curva Juros'!$B$7:$B$73,MATCH(C9146,'Curva Juros'!$A$7:$A$73,1)+1) -
INDEX('Curva Juros'!$B$7:$B$73,MATCH(C9146,'Curva Juros'!$A$7:$A$73,1))) /
(INDEX('Curva Juros'!$A$7:$A$73,MATCH(C9146,'Curva Juros'!$A$7:$A$73,1)+1) -
INDEX('Curva Juros'!$A$7:$A$73,MATCH(C9146,'Curva Juros'!$A$7:$A$73,1)))</f>
        <v>7.6590717380952382</v>
      </c>
      <c r="F9146" s="24">
        <f t="shared" si="142"/>
        <v>-8.0707173809523858E-3</v>
      </c>
      <c r="G9146" s="24"/>
    </row>
    <row r="9147" spans="1:7" x14ac:dyDescent="0.25">
      <c r="A9147" s="6" t="s">
        <v>195</v>
      </c>
      <c r="B9147" s="7">
        <v>46080</v>
      </c>
      <c r="C9147" s="8">
        <v>1000.57</v>
      </c>
      <c r="D9147" s="20">
        <v>6.7280000000000006E-2</v>
      </c>
      <c r="E9147" s="35" cm="1">
        <f t="array" ref="E9147">INDEX('Curva Juros'!$B$7:$B$73,MATCH(C9147,'Curva Juros'!$A$7:$A$73,1)) +
(C9147-INDEX('Curva Juros'!$A$7:$A$73,MATCH(C9147,'Curva Juros'!$A$7:$A$73,1))) *
(INDEX('Curva Juros'!$B$7:$B$73,MATCH(C9147,'Curva Juros'!$A$7:$A$73,1)+1) -
INDEX('Curva Juros'!$B$7:$B$73,MATCH(C9147,'Curva Juros'!$A$7:$A$73,1))) /
(INDEX('Curva Juros'!$A$7:$A$73,MATCH(C9147,'Curva Juros'!$A$7:$A$73,1)+1) -
INDEX('Curva Juros'!$A$7:$A$73,MATCH(C9147,'Curva Juros'!$A$7:$A$73,1)))</f>
        <v>7.6594663412698418</v>
      </c>
      <c r="F9147" s="24">
        <f t="shared" si="142"/>
        <v>-9.3146634126984179E-3</v>
      </c>
      <c r="G9147" s="24"/>
    </row>
    <row r="9148" spans="1:7" x14ac:dyDescent="0.25">
      <c r="A9148" s="3" t="s">
        <v>196</v>
      </c>
      <c r="B9148" s="4">
        <v>45723</v>
      </c>
      <c r="C9148" s="5">
        <v>697.08</v>
      </c>
      <c r="D9148" s="19">
        <v>7.6504000000000003E-2</v>
      </c>
      <c r="E9148" s="35" cm="1">
        <f t="array" ref="E9148">INDEX('Curva Juros'!$B$7:$B$73,MATCH(C9148,'Curva Juros'!$A$7:$A$73,1)) +
(C9148-INDEX('Curva Juros'!$A$7:$A$73,MATCH(C9148,'Curva Juros'!$A$7:$A$73,1))) *
(INDEX('Curva Juros'!$B$7:$B$73,MATCH(C9148,'Curva Juros'!$A$7:$A$73,1)+1) -
INDEX('Curva Juros'!$B$7:$B$73,MATCH(C9148,'Curva Juros'!$A$7:$A$73,1))) /
(INDEX('Curva Juros'!$A$7:$A$73,MATCH(C9148,'Curva Juros'!$A$7:$A$73,1)+1) -
INDEX('Curva Juros'!$A$7:$A$73,MATCH(C9148,'Curva Juros'!$A$7:$A$73,1)))</f>
        <v>7.7007925714285719</v>
      </c>
      <c r="F9148" s="24">
        <f t="shared" si="142"/>
        <v>-5.039257142857162E-4</v>
      </c>
      <c r="G9148" s="24"/>
    </row>
    <row r="9149" spans="1:7" x14ac:dyDescent="0.25">
      <c r="A9149" s="6" t="s">
        <v>196</v>
      </c>
      <c r="B9149" s="7">
        <v>45730</v>
      </c>
      <c r="C9149" s="8">
        <v>691.88</v>
      </c>
      <c r="D9149" s="20">
        <v>7.7254000000000003E-2</v>
      </c>
      <c r="E9149" s="35" cm="1">
        <f t="array" ref="E9149">INDEX('Curva Juros'!$B$7:$B$73,MATCH(C9149,'Curva Juros'!$A$7:$A$73,1)) +
(C9149-INDEX('Curva Juros'!$A$7:$A$73,MATCH(C9149,'Curva Juros'!$A$7:$A$73,1))) *
(INDEX('Curva Juros'!$B$7:$B$73,MATCH(C9149,'Curva Juros'!$A$7:$A$73,1)+1) -
INDEX('Curva Juros'!$B$7:$B$73,MATCH(C9149,'Curva Juros'!$A$7:$A$73,1))) /
(INDEX('Curva Juros'!$A$7:$A$73,MATCH(C9149,'Curva Juros'!$A$7:$A$73,1)+1) -
INDEX('Curva Juros'!$A$7:$A$73,MATCH(C9149,'Curva Juros'!$A$7:$A$73,1)))</f>
        <v>7.7022040000000001</v>
      </c>
      <c r="F9149" s="24">
        <f t="shared" si="142"/>
        <v>2.3196000000000327E-4</v>
      </c>
      <c r="G9149" s="24"/>
    </row>
    <row r="9150" spans="1:7" x14ac:dyDescent="0.25">
      <c r="A9150" s="3" t="s">
        <v>196</v>
      </c>
      <c r="B9150" s="4">
        <v>45737</v>
      </c>
      <c r="C9150" s="5">
        <v>686.27</v>
      </c>
      <c r="D9150" s="19">
        <v>7.9677999999999999E-2</v>
      </c>
      <c r="E9150" s="35" cm="1">
        <f t="array" ref="E9150">INDEX('Curva Juros'!$B$7:$B$73,MATCH(C9150,'Curva Juros'!$A$7:$A$73,1)) +
(C9150-INDEX('Curva Juros'!$A$7:$A$73,MATCH(C9150,'Curva Juros'!$A$7:$A$73,1))) *
(INDEX('Curva Juros'!$B$7:$B$73,MATCH(C9150,'Curva Juros'!$A$7:$A$73,1)+1) -
INDEX('Curva Juros'!$B$7:$B$73,MATCH(C9150,'Curva Juros'!$A$7:$A$73,1))) /
(INDEX('Curva Juros'!$A$7:$A$73,MATCH(C9150,'Curva Juros'!$A$7:$A$73,1)+1) -
INDEX('Curva Juros'!$A$7:$A$73,MATCH(C9150,'Curva Juros'!$A$7:$A$73,1)))</f>
        <v>7.7037267142857146</v>
      </c>
      <c r="F9150" s="24">
        <f t="shared" si="142"/>
        <v>2.6407328571428496E-3</v>
      </c>
      <c r="G9150" s="24"/>
    </row>
    <row r="9151" spans="1:7" x14ac:dyDescent="0.25">
      <c r="A9151" s="6" t="s">
        <v>196</v>
      </c>
      <c r="B9151" s="7">
        <v>45744</v>
      </c>
      <c r="C9151" s="8">
        <v>680.78</v>
      </c>
      <c r="D9151" s="20">
        <v>8.1603999999999996E-2</v>
      </c>
      <c r="E9151" s="35" cm="1">
        <f t="array" ref="E9151">INDEX('Curva Juros'!$B$7:$B$73,MATCH(C9151,'Curva Juros'!$A$7:$A$73,1)) +
(C9151-INDEX('Curva Juros'!$A$7:$A$73,MATCH(C9151,'Curva Juros'!$A$7:$A$73,1))) *
(INDEX('Curva Juros'!$B$7:$B$73,MATCH(C9151,'Curva Juros'!$A$7:$A$73,1)+1) -
INDEX('Curva Juros'!$B$7:$B$73,MATCH(C9151,'Curva Juros'!$A$7:$A$73,1))) /
(INDEX('Curva Juros'!$A$7:$A$73,MATCH(C9151,'Curva Juros'!$A$7:$A$73,1)+1) -
INDEX('Curva Juros'!$A$7:$A$73,MATCH(C9151,'Curva Juros'!$A$7:$A$73,1)))</f>
        <v>7.7052168571428572</v>
      </c>
      <c r="F9151" s="24">
        <f t="shared" si="142"/>
        <v>4.5518314285714206E-3</v>
      </c>
      <c r="G9151" s="24"/>
    </row>
    <row r="9152" spans="1:7" x14ac:dyDescent="0.25">
      <c r="A9152" s="3" t="s">
        <v>196</v>
      </c>
      <c r="B9152" s="4">
        <v>45751</v>
      </c>
      <c r="C9152" s="5">
        <v>676.32</v>
      </c>
      <c r="D9152" s="19">
        <v>7.9457E-2</v>
      </c>
      <c r="E9152" s="35" cm="1">
        <f t="array" ref="E9152">INDEX('Curva Juros'!$B$7:$B$73,MATCH(C9152,'Curva Juros'!$A$7:$A$73,1)) +
(C9152-INDEX('Curva Juros'!$A$7:$A$73,MATCH(C9152,'Curva Juros'!$A$7:$A$73,1))) *
(INDEX('Curva Juros'!$B$7:$B$73,MATCH(C9152,'Curva Juros'!$A$7:$A$73,1)+1) -
INDEX('Curva Juros'!$B$7:$B$73,MATCH(C9152,'Curva Juros'!$A$7:$A$73,1))) /
(INDEX('Curva Juros'!$A$7:$A$73,MATCH(C9152,'Curva Juros'!$A$7:$A$73,1)+1) -
INDEX('Curva Juros'!$A$7:$A$73,MATCH(C9152,'Curva Juros'!$A$7:$A$73,1)))</f>
        <v>7.7064274285714287</v>
      </c>
      <c r="F9152" s="24">
        <f t="shared" si="142"/>
        <v>2.3927257142857122E-3</v>
      </c>
      <c r="G9152" s="24"/>
    </row>
    <row r="9153" spans="1:7" x14ac:dyDescent="0.25">
      <c r="A9153" s="6" t="s">
        <v>196</v>
      </c>
      <c r="B9153" s="7">
        <v>45758</v>
      </c>
      <c r="C9153" s="8">
        <v>670.97</v>
      </c>
      <c r="D9153" s="20">
        <v>8.0865000000000006E-2</v>
      </c>
      <c r="E9153" s="35" cm="1">
        <f t="array" ref="E9153">INDEX('Curva Juros'!$B$7:$B$73,MATCH(C9153,'Curva Juros'!$A$7:$A$73,1)) +
(C9153-INDEX('Curva Juros'!$A$7:$A$73,MATCH(C9153,'Curva Juros'!$A$7:$A$73,1))) *
(INDEX('Curva Juros'!$B$7:$B$73,MATCH(C9153,'Curva Juros'!$A$7:$A$73,1)+1) -
INDEX('Curva Juros'!$B$7:$B$73,MATCH(C9153,'Curva Juros'!$A$7:$A$73,1))) /
(INDEX('Curva Juros'!$A$7:$A$73,MATCH(C9153,'Curva Juros'!$A$7:$A$73,1)+1) -
INDEX('Curva Juros'!$A$7:$A$73,MATCH(C9153,'Curva Juros'!$A$7:$A$73,1)))</f>
        <v>7.7078795714285713</v>
      </c>
      <c r="F9153" s="24">
        <f t="shared" si="142"/>
        <v>3.7862042857142869E-3</v>
      </c>
      <c r="G9153" s="24"/>
    </row>
    <row r="9154" spans="1:7" x14ac:dyDescent="0.25">
      <c r="A9154" s="3" t="s">
        <v>196</v>
      </c>
      <c r="B9154" s="4">
        <v>45764</v>
      </c>
      <c r="C9154" s="5">
        <v>688.33</v>
      </c>
      <c r="D9154" s="19">
        <v>7.9009999999999997E-2</v>
      </c>
      <c r="E9154" s="35" cm="1">
        <f t="array" ref="E9154">INDEX('Curva Juros'!$B$7:$B$73,MATCH(C9154,'Curva Juros'!$A$7:$A$73,1)) +
(C9154-INDEX('Curva Juros'!$A$7:$A$73,MATCH(C9154,'Curva Juros'!$A$7:$A$73,1))) *
(INDEX('Curva Juros'!$B$7:$B$73,MATCH(C9154,'Curva Juros'!$A$7:$A$73,1)+1) -
INDEX('Curva Juros'!$B$7:$B$73,MATCH(C9154,'Curva Juros'!$A$7:$A$73,1))) /
(INDEX('Curva Juros'!$A$7:$A$73,MATCH(C9154,'Curva Juros'!$A$7:$A$73,1)+1) -
INDEX('Curva Juros'!$A$7:$A$73,MATCH(C9154,'Curva Juros'!$A$7:$A$73,1)))</f>
        <v>7.7031675714285717</v>
      </c>
      <c r="F9154" s="24">
        <f t="shared" si="142"/>
        <v>1.9783242857142752E-3</v>
      </c>
      <c r="G9154" s="24"/>
    </row>
    <row r="9155" spans="1:7" x14ac:dyDescent="0.25">
      <c r="A9155" s="6" t="s">
        <v>196</v>
      </c>
      <c r="B9155" s="7">
        <v>45772</v>
      </c>
      <c r="C9155" s="8">
        <v>684.93</v>
      </c>
      <c r="D9155" s="20">
        <v>7.6130000000000003E-2</v>
      </c>
      <c r="E9155" s="35" cm="1">
        <f t="array" ref="E9155">INDEX('Curva Juros'!$B$7:$B$73,MATCH(C9155,'Curva Juros'!$A$7:$A$73,1)) +
(C9155-INDEX('Curva Juros'!$A$7:$A$73,MATCH(C9155,'Curva Juros'!$A$7:$A$73,1))) *
(INDEX('Curva Juros'!$B$7:$B$73,MATCH(C9155,'Curva Juros'!$A$7:$A$73,1)+1) -
INDEX('Curva Juros'!$B$7:$B$73,MATCH(C9155,'Curva Juros'!$A$7:$A$73,1))) /
(INDEX('Curva Juros'!$A$7:$A$73,MATCH(C9155,'Curva Juros'!$A$7:$A$73,1)+1) -
INDEX('Curva Juros'!$A$7:$A$73,MATCH(C9155,'Curva Juros'!$A$7:$A$73,1)))</f>
        <v>7.7040904285714289</v>
      </c>
      <c r="F9155" s="24">
        <f t="shared" ref="F9155:F9218" si="143">D9155-E9155/100</f>
        <v>-9.1090428571428961E-4</v>
      </c>
      <c r="G9155" s="24"/>
    </row>
    <row r="9156" spans="1:7" x14ac:dyDescent="0.25">
      <c r="A9156" s="3" t="s">
        <v>196</v>
      </c>
      <c r="B9156" s="4">
        <v>45779</v>
      </c>
      <c r="C9156" s="5">
        <v>680.87</v>
      </c>
      <c r="D9156" s="19">
        <v>7.6411000000000007E-2</v>
      </c>
      <c r="E9156" s="35" cm="1">
        <f t="array" ref="E9156">INDEX('Curva Juros'!$B$7:$B$73,MATCH(C9156,'Curva Juros'!$A$7:$A$73,1)) +
(C9156-INDEX('Curva Juros'!$A$7:$A$73,MATCH(C9156,'Curva Juros'!$A$7:$A$73,1))) *
(INDEX('Curva Juros'!$B$7:$B$73,MATCH(C9156,'Curva Juros'!$A$7:$A$73,1)+1) -
INDEX('Curva Juros'!$B$7:$B$73,MATCH(C9156,'Curva Juros'!$A$7:$A$73,1))) /
(INDEX('Curva Juros'!$A$7:$A$73,MATCH(C9156,'Curva Juros'!$A$7:$A$73,1)+1) -
INDEX('Curva Juros'!$A$7:$A$73,MATCH(C9156,'Curva Juros'!$A$7:$A$73,1)))</f>
        <v>7.7051924285714284</v>
      </c>
      <c r="F9156" s="24">
        <f t="shared" si="143"/>
        <v>-6.4092428571427273E-4</v>
      </c>
      <c r="G9156" s="24"/>
    </row>
    <row r="9157" spans="1:7" x14ac:dyDescent="0.25">
      <c r="A9157" s="6" t="s">
        <v>196</v>
      </c>
      <c r="B9157" s="7">
        <v>45786</v>
      </c>
      <c r="C9157" s="8">
        <v>675.91</v>
      </c>
      <c r="D9157" s="20">
        <v>7.6198000000000002E-2</v>
      </c>
      <c r="E9157" s="35" cm="1">
        <f t="array" ref="E9157">INDEX('Curva Juros'!$B$7:$B$73,MATCH(C9157,'Curva Juros'!$A$7:$A$73,1)) +
(C9157-INDEX('Curva Juros'!$A$7:$A$73,MATCH(C9157,'Curva Juros'!$A$7:$A$73,1))) *
(INDEX('Curva Juros'!$B$7:$B$73,MATCH(C9157,'Curva Juros'!$A$7:$A$73,1)+1) -
INDEX('Curva Juros'!$B$7:$B$73,MATCH(C9157,'Curva Juros'!$A$7:$A$73,1))) /
(INDEX('Curva Juros'!$A$7:$A$73,MATCH(C9157,'Curva Juros'!$A$7:$A$73,1)+1) -
INDEX('Curva Juros'!$A$7:$A$73,MATCH(C9157,'Curva Juros'!$A$7:$A$73,1)))</f>
        <v>7.7065387142857142</v>
      </c>
      <c r="F9157" s="24">
        <f t="shared" si="143"/>
        <v>-8.6738714285714003E-4</v>
      </c>
      <c r="G9157" s="24"/>
    </row>
    <row r="9158" spans="1:7" x14ac:dyDescent="0.25">
      <c r="A9158" s="3" t="s">
        <v>196</v>
      </c>
      <c r="B9158" s="4">
        <v>45793</v>
      </c>
      <c r="C9158" s="5">
        <v>670.88</v>
      </c>
      <c r="D9158" s="19">
        <v>7.6382000000000005E-2</v>
      </c>
      <c r="E9158" s="35" cm="1">
        <f t="array" ref="E9158">INDEX('Curva Juros'!$B$7:$B$73,MATCH(C9158,'Curva Juros'!$A$7:$A$73,1)) +
(C9158-INDEX('Curva Juros'!$A$7:$A$73,MATCH(C9158,'Curva Juros'!$A$7:$A$73,1))) *
(INDEX('Curva Juros'!$B$7:$B$73,MATCH(C9158,'Curva Juros'!$A$7:$A$73,1)+1) -
INDEX('Curva Juros'!$B$7:$B$73,MATCH(C9158,'Curva Juros'!$A$7:$A$73,1))) /
(INDEX('Curva Juros'!$A$7:$A$73,MATCH(C9158,'Curva Juros'!$A$7:$A$73,1)+1) -
INDEX('Curva Juros'!$A$7:$A$73,MATCH(C9158,'Curva Juros'!$A$7:$A$73,1)))</f>
        <v>7.7079040000000001</v>
      </c>
      <c r="F9158" s="24">
        <f t="shared" si="143"/>
        <v>-6.97039999999996E-4</v>
      </c>
      <c r="G9158" s="24"/>
    </row>
    <row r="9159" spans="1:7" x14ac:dyDescent="0.25">
      <c r="A9159" s="6" t="s">
        <v>196</v>
      </c>
      <c r="B9159" s="7">
        <v>45800</v>
      </c>
      <c r="C9159" s="8">
        <v>665.62</v>
      </c>
      <c r="D9159" s="20">
        <v>7.7614000000000002E-2</v>
      </c>
      <c r="E9159" s="35" cm="1">
        <f t="array" ref="E9159">INDEX('Curva Juros'!$B$7:$B$73,MATCH(C9159,'Curva Juros'!$A$7:$A$73,1)) +
(C9159-INDEX('Curva Juros'!$A$7:$A$73,MATCH(C9159,'Curva Juros'!$A$7:$A$73,1))) *
(INDEX('Curva Juros'!$B$7:$B$73,MATCH(C9159,'Curva Juros'!$A$7:$A$73,1)+1) -
INDEX('Curva Juros'!$B$7:$B$73,MATCH(C9159,'Curva Juros'!$A$7:$A$73,1))) /
(INDEX('Curva Juros'!$A$7:$A$73,MATCH(C9159,'Curva Juros'!$A$7:$A$73,1)+1) -
INDEX('Curva Juros'!$A$7:$A$73,MATCH(C9159,'Curva Juros'!$A$7:$A$73,1)))</f>
        <v>7.7093317142857147</v>
      </c>
      <c r="F9159" s="24">
        <f t="shared" si="143"/>
        <v>5.2068285714285123E-4</v>
      </c>
      <c r="G9159" s="24"/>
    </row>
    <row r="9160" spans="1:7" x14ac:dyDescent="0.25">
      <c r="A9160" s="3" t="s">
        <v>196</v>
      </c>
      <c r="B9160" s="4">
        <v>45807</v>
      </c>
      <c r="C9160" s="5">
        <v>660.5</v>
      </c>
      <c r="D9160" s="19">
        <v>7.8157000000000004E-2</v>
      </c>
      <c r="E9160" s="35" cm="1">
        <f t="array" ref="E9160">INDEX('Curva Juros'!$B$7:$B$73,MATCH(C9160,'Curva Juros'!$A$7:$A$73,1)) +
(C9160-INDEX('Curva Juros'!$A$7:$A$73,MATCH(C9160,'Curva Juros'!$A$7:$A$73,1))) *
(INDEX('Curva Juros'!$B$7:$B$73,MATCH(C9160,'Curva Juros'!$A$7:$A$73,1)+1) -
INDEX('Curva Juros'!$B$7:$B$73,MATCH(C9160,'Curva Juros'!$A$7:$A$73,1))) /
(INDEX('Curva Juros'!$A$7:$A$73,MATCH(C9160,'Curva Juros'!$A$7:$A$73,1)+1) -
INDEX('Curva Juros'!$A$7:$A$73,MATCH(C9160,'Curva Juros'!$A$7:$A$73,1)))</f>
        <v>7.7107214285714285</v>
      </c>
      <c r="F9160" s="24">
        <f t="shared" si="143"/>
        <v>1.0497857142857253E-3</v>
      </c>
      <c r="G9160" s="24"/>
    </row>
    <row r="9161" spans="1:7" x14ac:dyDescent="0.25">
      <c r="A9161" s="6" t="s">
        <v>196</v>
      </c>
      <c r="B9161" s="7">
        <v>45814</v>
      </c>
      <c r="C9161" s="8">
        <v>655.28</v>
      </c>
      <c r="D9161" s="20">
        <v>7.9244999999999996E-2</v>
      </c>
      <c r="E9161" s="35" cm="1">
        <f t="array" ref="E9161">INDEX('Curva Juros'!$B$7:$B$73,MATCH(C9161,'Curva Juros'!$A$7:$A$73,1)) +
(C9161-INDEX('Curva Juros'!$A$7:$A$73,MATCH(C9161,'Curva Juros'!$A$7:$A$73,1))) *
(INDEX('Curva Juros'!$B$7:$B$73,MATCH(C9161,'Curva Juros'!$A$7:$A$73,1)+1) -
INDEX('Curva Juros'!$B$7:$B$73,MATCH(C9161,'Curva Juros'!$A$7:$A$73,1))) /
(INDEX('Curva Juros'!$A$7:$A$73,MATCH(C9161,'Curva Juros'!$A$7:$A$73,1)+1) -
INDEX('Curva Juros'!$A$7:$A$73,MATCH(C9161,'Curva Juros'!$A$7:$A$73,1)))</f>
        <v>7.7121382857142864</v>
      </c>
      <c r="F9161" s="24">
        <f t="shared" si="143"/>
        <v>2.1236171428571371E-3</v>
      </c>
      <c r="G9161" s="24"/>
    </row>
    <row r="9162" spans="1:7" x14ac:dyDescent="0.25">
      <c r="A9162" s="3" t="s">
        <v>196</v>
      </c>
      <c r="B9162" s="4">
        <v>45821</v>
      </c>
      <c r="C9162" s="5">
        <v>650.54</v>
      </c>
      <c r="D9162" s="19">
        <v>7.7998999999999999E-2</v>
      </c>
      <c r="E9162" s="35" cm="1">
        <f t="array" ref="E9162">INDEX('Curva Juros'!$B$7:$B$73,MATCH(C9162,'Curva Juros'!$A$7:$A$73,1)) +
(C9162-INDEX('Curva Juros'!$A$7:$A$73,MATCH(C9162,'Curva Juros'!$A$7:$A$73,1))) *
(INDEX('Curva Juros'!$B$7:$B$73,MATCH(C9162,'Curva Juros'!$A$7:$A$73,1)+1) -
INDEX('Curva Juros'!$B$7:$B$73,MATCH(C9162,'Curva Juros'!$A$7:$A$73,1))) /
(INDEX('Curva Juros'!$A$7:$A$73,MATCH(C9162,'Curva Juros'!$A$7:$A$73,1)+1) -
INDEX('Curva Juros'!$A$7:$A$73,MATCH(C9162,'Curva Juros'!$A$7:$A$73,1)))</f>
        <v>7.7134248571428579</v>
      </c>
      <c r="F9162" s="24">
        <f t="shared" si="143"/>
        <v>8.6475142857142528E-4</v>
      </c>
      <c r="G9162" s="24"/>
    </row>
    <row r="9163" spans="1:7" x14ac:dyDescent="0.25">
      <c r="A9163" s="6" t="s">
        <v>196</v>
      </c>
      <c r="B9163" s="7">
        <v>45828</v>
      </c>
      <c r="C9163" s="8">
        <v>646.37</v>
      </c>
      <c r="D9163" s="20">
        <v>7.8799999999999995E-2</v>
      </c>
      <c r="E9163" s="35" cm="1">
        <f t="array" ref="E9163">INDEX('Curva Juros'!$B$7:$B$73,MATCH(C9163,'Curva Juros'!$A$7:$A$73,1)) +
(C9163-INDEX('Curva Juros'!$A$7:$A$73,MATCH(C9163,'Curva Juros'!$A$7:$A$73,1))) *
(INDEX('Curva Juros'!$B$7:$B$73,MATCH(C9163,'Curva Juros'!$A$7:$A$73,1)+1) -
INDEX('Curva Juros'!$B$7:$B$73,MATCH(C9163,'Curva Juros'!$A$7:$A$73,1))) /
(INDEX('Curva Juros'!$A$7:$A$73,MATCH(C9163,'Curva Juros'!$A$7:$A$73,1)+1) -
INDEX('Curva Juros'!$A$7:$A$73,MATCH(C9163,'Curva Juros'!$A$7:$A$73,1)))</f>
        <v>7.714556714285715</v>
      </c>
      <c r="F9163" s="24">
        <f t="shared" si="143"/>
        <v>1.6544328571428402E-3</v>
      </c>
      <c r="G9163" s="24"/>
    </row>
    <row r="9164" spans="1:7" x14ac:dyDescent="0.25">
      <c r="A9164" s="3" t="s">
        <v>196</v>
      </c>
      <c r="B9164" s="4">
        <v>45835</v>
      </c>
      <c r="C9164" s="5">
        <v>641.20000000000005</v>
      </c>
      <c r="D9164" s="19">
        <v>7.9628000000000004E-2</v>
      </c>
      <c r="E9164" s="35" cm="1">
        <f t="array" ref="E9164">INDEX('Curva Juros'!$B$7:$B$73,MATCH(C9164,'Curva Juros'!$A$7:$A$73,1)) +
(C9164-INDEX('Curva Juros'!$A$7:$A$73,MATCH(C9164,'Curva Juros'!$A$7:$A$73,1))) *
(INDEX('Curva Juros'!$B$7:$B$73,MATCH(C9164,'Curva Juros'!$A$7:$A$73,1)+1) -
INDEX('Curva Juros'!$B$7:$B$73,MATCH(C9164,'Curva Juros'!$A$7:$A$73,1))) /
(INDEX('Curva Juros'!$A$7:$A$73,MATCH(C9164,'Curva Juros'!$A$7:$A$73,1)+1) -
INDEX('Curva Juros'!$A$7:$A$73,MATCH(C9164,'Curva Juros'!$A$7:$A$73,1)))</f>
        <v>7.7159599999999999</v>
      </c>
      <c r="F9164" s="24">
        <f t="shared" si="143"/>
        <v>2.4684000000000095E-3</v>
      </c>
      <c r="G9164" s="24"/>
    </row>
    <row r="9165" spans="1:7" x14ac:dyDescent="0.25">
      <c r="A9165" s="6" t="s">
        <v>196</v>
      </c>
      <c r="B9165" s="7">
        <v>45842</v>
      </c>
      <c r="C9165" s="8">
        <v>636.51</v>
      </c>
      <c r="D9165" s="20">
        <v>7.8104000000000007E-2</v>
      </c>
      <c r="E9165" s="35" cm="1">
        <f t="array" ref="E9165">INDEX('Curva Juros'!$B$7:$B$73,MATCH(C9165,'Curva Juros'!$A$7:$A$73,1)) +
(C9165-INDEX('Curva Juros'!$A$7:$A$73,MATCH(C9165,'Curva Juros'!$A$7:$A$73,1))) *
(INDEX('Curva Juros'!$B$7:$B$73,MATCH(C9165,'Curva Juros'!$A$7:$A$73,1)+1) -
INDEX('Curva Juros'!$B$7:$B$73,MATCH(C9165,'Curva Juros'!$A$7:$A$73,1))) /
(INDEX('Curva Juros'!$A$7:$A$73,MATCH(C9165,'Curva Juros'!$A$7:$A$73,1)+1) -
INDEX('Curva Juros'!$A$7:$A$73,MATCH(C9165,'Curva Juros'!$A$7:$A$73,1)))</f>
        <v>7.7172330000000002</v>
      </c>
      <c r="F9165" s="24">
        <f t="shared" si="143"/>
        <v>9.3167000000000944E-4</v>
      </c>
      <c r="G9165" s="24"/>
    </row>
    <row r="9166" spans="1:7" x14ac:dyDescent="0.25">
      <c r="A9166" s="3" t="s">
        <v>196</v>
      </c>
      <c r="B9166" s="4">
        <v>45849</v>
      </c>
      <c r="C9166" s="5">
        <v>630.83000000000004</v>
      </c>
      <c r="D9166" s="19">
        <v>8.1365999999999994E-2</v>
      </c>
      <c r="E9166" s="35" cm="1">
        <f t="array" ref="E9166">INDEX('Curva Juros'!$B$7:$B$73,MATCH(C9166,'Curva Juros'!$A$7:$A$73,1)) +
(C9166-INDEX('Curva Juros'!$A$7:$A$73,MATCH(C9166,'Curva Juros'!$A$7:$A$73,1))) *
(INDEX('Curva Juros'!$B$7:$B$73,MATCH(C9166,'Curva Juros'!$A$7:$A$73,1)+1) -
INDEX('Curva Juros'!$B$7:$B$73,MATCH(C9166,'Curva Juros'!$A$7:$A$73,1))) /
(INDEX('Curva Juros'!$A$7:$A$73,MATCH(C9166,'Curva Juros'!$A$7:$A$73,1)+1) -
INDEX('Curva Juros'!$A$7:$A$73,MATCH(C9166,'Curva Juros'!$A$7:$A$73,1)))</f>
        <v>7.7187747142857148</v>
      </c>
      <c r="F9166" s="24">
        <f t="shared" si="143"/>
        <v>4.1782528571428501E-3</v>
      </c>
      <c r="G9166" s="24"/>
    </row>
    <row r="9167" spans="1:7" x14ac:dyDescent="0.25">
      <c r="A9167" s="6" t="s">
        <v>196</v>
      </c>
      <c r="B9167" s="7">
        <v>45856</v>
      </c>
      <c r="C9167" s="8">
        <v>626.15</v>
      </c>
      <c r="D9167" s="20">
        <v>7.9842999999999997E-2</v>
      </c>
      <c r="E9167" s="35" cm="1">
        <f t="array" ref="E9167">INDEX('Curva Juros'!$B$7:$B$73,MATCH(C9167,'Curva Juros'!$A$7:$A$73,1)) +
(C9167-INDEX('Curva Juros'!$A$7:$A$73,MATCH(C9167,'Curva Juros'!$A$7:$A$73,1))) *
(INDEX('Curva Juros'!$B$7:$B$73,MATCH(C9167,'Curva Juros'!$A$7:$A$73,1)+1) -
INDEX('Curva Juros'!$B$7:$B$73,MATCH(C9167,'Curva Juros'!$A$7:$A$73,1))) /
(INDEX('Curva Juros'!$A$7:$A$73,MATCH(C9167,'Curva Juros'!$A$7:$A$73,1)+1) -
INDEX('Curva Juros'!$A$7:$A$73,MATCH(C9167,'Curva Juros'!$A$7:$A$73,1)))</f>
        <v>7.7217530555555562</v>
      </c>
      <c r="F9167" s="24">
        <f t="shared" si="143"/>
        <v>2.625469444444431E-3</v>
      </c>
      <c r="G9167" s="24"/>
    </row>
    <row r="9168" spans="1:7" x14ac:dyDescent="0.25">
      <c r="A9168" s="3" t="s">
        <v>196</v>
      </c>
      <c r="B9168" s="4">
        <v>45863</v>
      </c>
      <c r="C9168" s="5">
        <v>621.20000000000005</v>
      </c>
      <c r="D9168" s="19">
        <v>7.9616999999999993E-2</v>
      </c>
      <c r="E9168" s="35" cm="1">
        <f t="array" ref="E9168">INDEX('Curva Juros'!$B$7:$B$73,MATCH(C9168,'Curva Juros'!$A$7:$A$73,1)) +
(C9168-INDEX('Curva Juros'!$A$7:$A$73,MATCH(C9168,'Curva Juros'!$A$7:$A$73,1))) *
(INDEX('Curva Juros'!$B$7:$B$73,MATCH(C9168,'Curva Juros'!$A$7:$A$73,1)+1) -
INDEX('Curva Juros'!$B$7:$B$73,MATCH(C9168,'Curva Juros'!$A$7:$A$73,1))) /
(INDEX('Curva Juros'!$A$7:$A$73,MATCH(C9168,'Curva Juros'!$A$7:$A$73,1)+1) -
INDEX('Curva Juros'!$A$7:$A$73,MATCH(C9168,'Curva Juros'!$A$7:$A$73,1)))</f>
        <v>7.7252926984126988</v>
      </c>
      <c r="F9168" s="24">
        <f t="shared" si="143"/>
        <v>2.3640730158730056E-3</v>
      </c>
      <c r="G9168" s="24"/>
    </row>
    <row r="9169" spans="1:7" x14ac:dyDescent="0.25">
      <c r="A9169" s="6" t="s">
        <v>196</v>
      </c>
      <c r="B9169" s="7">
        <v>45870</v>
      </c>
      <c r="C9169" s="8">
        <v>616.25</v>
      </c>
      <c r="D9169" s="20">
        <v>7.9362000000000002E-2</v>
      </c>
      <c r="E9169" s="35" cm="1">
        <f t="array" ref="E9169">INDEX('Curva Juros'!$B$7:$B$73,MATCH(C9169,'Curva Juros'!$A$7:$A$73,1)) +
(C9169-INDEX('Curva Juros'!$A$7:$A$73,MATCH(C9169,'Curva Juros'!$A$7:$A$73,1))) *
(INDEX('Curva Juros'!$B$7:$B$73,MATCH(C9169,'Curva Juros'!$A$7:$A$73,1)+1) -
INDEX('Curva Juros'!$B$7:$B$73,MATCH(C9169,'Curva Juros'!$A$7:$A$73,1))) /
(INDEX('Curva Juros'!$A$7:$A$73,MATCH(C9169,'Curva Juros'!$A$7:$A$73,1)+1) -
INDEX('Curva Juros'!$A$7:$A$73,MATCH(C9169,'Curva Juros'!$A$7:$A$73,1)))</f>
        <v>7.7288323412698414</v>
      </c>
      <c r="F9169" s="24">
        <f t="shared" si="143"/>
        <v>2.0736765873015928E-3</v>
      </c>
      <c r="G9169" s="24"/>
    </row>
    <row r="9170" spans="1:7" x14ac:dyDescent="0.25">
      <c r="A9170" s="3" t="s">
        <v>196</v>
      </c>
      <c r="B9170" s="4">
        <v>45877</v>
      </c>
      <c r="C9170" s="5">
        <v>611.54999999999995</v>
      </c>
      <c r="D9170" s="19">
        <v>7.7915999999999999E-2</v>
      </c>
      <c r="E9170" s="35" cm="1">
        <f t="array" ref="E9170">INDEX('Curva Juros'!$B$7:$B$73,MATCH(C9170,'Curva Juros'!$A$7:$A$73,1)) +
(C9170-INDEX('Curva Juros'!$A$7:$A$73,MATCH(C9170,'Curva Juros'!$A$7:$A$73,1))) *
(INDEX('Curva Juros'!$B$7:$B$73,MATCH(C9170,'Curva Juros'!$A$7:$A$73,1)+1) -
INDEX('Curva Juros'!$B$7:$B$73,MATCH(C9170,'Curva Juros'!$A$7:$A$73,1))) /
(INDEX('Curva Juros'!$A$7:$A$73,MATCH(C9170,'Curva Juros'!$A$7:$A$73,1)+1) -
INDEX('Curva Juros'!$A$7:$A$73,MATCH(C9170,'Curva Juros'!$A$7:$A$73,1)))</f>
        <v>7.7321932142857142</v>
      </c>
      <c r="F9170" s="24">
        <f t="shared" si="143"/>
        <v>5.9406785714286037E-4</v>
      </c>
      <c r="G9170" s="24"/>
    </row>
    <row r="9171" spans="1:7" x14ac:dyDescent="0.25">
      <c r="A9171" s="6" t="s">
        <v>196</v>
      </c>
      <c r="B9171" s="7">
        <v>45884</v>
      </c>
      <c r="C9171" s="8">
        <v>606.97</v>
      </c>
      <c r="D9171" s="20">
        <v>7.5936000000000003E-2</v>
      </c>
      <c r="E9171" s="35" cm="1">
        <f t="array" ref="E9171">INDEX('Curva Juros'!$B$7:$B$73,MATCH(C9171,'Curva Juros'!$A$7:$A$73,1)) +
(C9171-INDEX('Curva Juros'!$A$7:$A$73,MATCH(C9171,'Curva Juros'!$A$7:$A$73,1))) *
(INDEX('Curva Juros'!$B$7:$B$73,MATCH(C9171,'Curva Juros'!$A$7:$A$73,1)+1) -
INDEX('Curva Juros'!$B$7:$B$73,MATCH(C9171,'Curva Juros'!$A$7:$A$73,1))) /
(INDEX('Curva Juros'!$A$7:$A$73,MATCH(C9171,'Curva Juros'!$A$7:$A$73,1)+1) -
INDEX('Curva Juros'!$A$7:$A$73,MATCH(C9171,'Curva Juros'!$A$7:$A$73,1)))</f>
        <v>7.7354682777777777</v>
      </c>
      <c r="F9171" s="24">
        <f t="shared" si="143"/>
        <v>-1.4186827777777772E-3</v>
      </c>
      <c r="G9171" s="24"/>
    </row>
    <row r="9172" spans="1:7" x14ac:dyDescent="0.25">
      <c r="A9172" s="3" t="s">
        <v>196</v>
      </c>
      <c r="B9172" s="4">
        <v>45891</v>
      </c>
      <c r="C9172" s="5">
        <v>601.61</v>
      </c>
      <c r="D9172" s="19">
        <v>7.7664999999999998E-2</v>
      </c>
      <c r="E9172" s="35" cm="1">
        <f t="array" ref="E9172">INDEX('Curva Juros'!$B$7:$B$73,MATCH(C9172,'Curva Juros'!$A$7:$A$73,1)) +
(C9172-INDEX('Curva Juros'!$A$7:$A$73,MATCH(C9172,'Curva Juros'!$A$7:$A$73,1))) *
(INDEX('Curva Juros'!$B$7:$B$73,MATCH(C9172,'Curva Juros'!$A$7:$A$73,1)+1) -
INDEX('Curva Juros'!$B$7:$B$73,MATCH(C9172,'Curva Juros'!$A$7:$A$73,1))) /
(INDEX('Curva Juros'!$A$7:$A$73,MATCH(C9172,'Curva Juros'!$A$7:$A$73,1)+1) -
INDEX('Curva Juros'!$A$7:$A$73,MATCH(C9172,'Curva Juros'!$A$7:$A$73,1)))</f>
        <v>7.7393011031746033</v>
      </c>
      <c r="F9172" s="24">
        <f t="shared" si="143"/>
        <v>2.719889682539639E-4</v>
      </c>
      <c r="G9172" s="24"/>
    </row>
    <row r="9173" spans="1:7" x14ac:dyDescent="0.25">
      <c r="A9173" s="6" t="s">
        <v>196</v>
      </c>
      <c r="B9173" s="7">
        <v>45898</v>
      </c>
      <c r="C9173" s="8">
        <v>597.04999999999995</v>
      </c>
      <c r="D9173" s="20">
        <v>7.5568999999999997E-2</v>
      </c>
      <c r="E9173" s="35" cm="1">
        <f t="array" ref="E9173">INDEX('Curva Juros'!$B$7:$B$73,MATCH(C9173,'Curva Juros'!$A$7:$A$73,1)) +
(C9173-INDEX('Curva Juros'!$A$7:$A$73,MATCH(C9173,'Curva Juros'!$A$7:$A$73,1))) *
(INDEX('Curva Juros'!$B$7:$B$73,MATCH(C9173,'Curva Juros'!$A$7:$A$73,1)+1) -
INDEX('Curva Juros'!$B$7:$B$73,MATCH(C9173,'Curva Juros'!$A$7:$A$73,1))) /
(INDEX('Curva Juros'!$A$7:$A$73,MATCH(C9173,'Curva Juros'!$A$7:$A$73,1)+1) -
INDEX('Curva Juros'!$A$7:$A$73,MATCH(C9173,'Curva Juros'!$A$7:$A$73,1)))</f>
        <v>7.7425618650793657</v>
      </c>
      <c r="F9173" s="24">
        <f t="shared" si="143"/>
        <v>-1.8566186507936594E-3</v>
      </c>
      <c r="G9173" s="24"/>
    </row>
    <row r="9174" spans="1:7" x14ac:dyDescent="0.25">
      <c r="A9174" s="3" t="s">
        <v>196</v>
      </c>
      <c r="B9174" s="4">
        <v>45905</v>
      </c>
      <c r="C9174" s="5">
        <v>592.02</v>
      </c>
      <c r="D9174" s="19">
        <v>7.5701000000000004E-2</v>
      </c>
      <c r="E9174" s="35" cm="1">
        <f t="array" ref="E9174">INDEX('Curva Juros'!$B$7:$B$73,MATCH(C9174,'Curva Juros'!$A$7:$A$73,1)) +
(C9174-INDEX('Curva Juros'!$A$7:$A$73,MATCH(C9174,'Curva Juros'!$A$7:$A$73,1))) *
(INDEX('Curva Juros'!$B$7:$B$73,MATCH(C9174,'Curva Juros'!$A$7:$A$73,1)+1) -
INDEX('Curva Juros'!$B$7:$B$73,MATCH(C9174,'Curva Juros'!$A$7:$A$73,1))) /
(INDEX('Curva Juros'!$A$7:$A$73,MATCH(C9174,'Curva Juros'!$A$7:$A$73,1)+1) -
INDEX('Curva Juros'!$A$7:$A$73,MATCH(C9174,'Curva Juros'!$A$7:$A$73,1)))</f>
        <v>7.7461587142857145</v>
      </c>
      <c r="F9174" s="24">
        <f t="shared" si="143"/>
        <v>-1.7605871428571368E-3</v>
      </c>
      <c r="G9174" s="24"/>
    </row>
    <row r="9175" spans="1:7" x14ac:dyDescent="0.25">
      <c r="A9175" s="6" t="s">
        <v>196</v>
      </c>
      <c r="B9175" s="7">
        <v>45912</v>
      </c>
      <c r="C9175" s="8">
        <v>587.4</v>
      </c>
      <c r="D9175" s="20">
        <v>7.3898000000000005E-2</v>
      </c>
      <c r="E9175" s="35" cm="1">
        <f t="array" ref="E9175">INDEX('Curva Juros'!$B$7:$B$73,MATCH(C9175,'Curva Juros'!$A$7:$A$73,1)) +
(C9175-INDEX('Curva Juros'!$A$7:$A$73,MATCH(C9175,'Curva Juros'!$A$7:$A$73,1))) *
(INDEX('Curva Juros'!$B$7:$B$73,MATCH(C9175,'Curva Juros'!$A$7:$A$73,1)+1) -
INDEX('Curva Juros'!$B$7:$B$73,MATCH(C9175,'Curva Juros'!$A$7:$A$73,1))) /
(INDEX('Curva Juros'!$A$7:$A$73,MATCH(C9175,'Curva Juros'!$A$7:$A$73,1)+1) -
INDEX('Curva Juros'!$A$7:$A$73,MATCH(C9175,'Curva Juros'!$A$7:$A$73,1)))</f>
        <v>7.749462380952381</v>
      </c>
      <c r="F9175" s="24">
        <f t="shared" si="143"/>
        <v>-3.5966238095238023E-3</v>
      </c>
      <c r="G9175" s="24"/>
    </row>
    <row r="9176" spans="1:7" x14ac:dyDescent="0.25">
      <c r="A9176" s="3" t="s">
        <v>196</v>
      </c>
      <c r="B9176" s="4">
        <v>45919</v>
      </c>
      <c r="C9176" s="5">
        <v>582.21</v>
      </c>
      <c r="D9176" s="19">
        <v>7.4777999999999997E-2</v>
      </c>
      <c r="E9176" s="35" cm="1">
        <f t="array" ref="E9176">INDEX('Curva Juros'!$B$7:$B$73,MATCH(C9176,'Curva Juros'!$A$7:$A$73,1)) +
(C9176-INDEX('Curva Juros'!$A$7:$A$73,MATCH(C9176,'Curva Juros'!$A$7:$A$73,1))) *
(INDEX('Curva Juros'!$B$7:$B$73,MATCH(C9176,'Curva Juros'!$A$7:$A$73,1)+1) -
INDEX('Curva Juros'!$B$7:$B$73,MATCH(C9176,'Curva Juros'!$A$7:$A$73,1))) /
(INDEX('Curva Juros'!$A$7:$A$73,MATCH(C9176,'Curva Juros'!$A$7:$A$73,1)+1) -
INDEX('Curva Juros'!$A$7:$A$73,MATCH(C9176,'Curva Juros'!$A$7:$A$73,1)))</f>
        <v>7.7531736428571429</v>
      </c>
      <c r="F9176" s="24">
        <f t="shared" si="143"/>
        <v>-2.753736428571435E-3</v>
      </c>
      <c r="G9176" s="24"/>
    </row>
    <row r="9177" spans="1:7" x14ac:dyDescent="0.25">
      <c r="A9177" s="6" t="s">
        <v>196</v>
      </c>
      <c r="B9177" s="7">
        <v>45926</v>
      </c>
      <c r="C9177" s="8">
        <v>577.42999999999995</v>
      </c>
      <c r="D9177" s="20">
        <v>7.3724999999999999E-2</v>
      </c>
      <c r="E9177" s="35" cm="1">
        <f t="array" ref="E9177">INDEX('Curva Juros'!$B$7:$B$73,MATCH(C9177,'Curva Juros'!$A$7:$A$73,1)) +
(C9177-INDEX('Curva Juros'!$A$7:$A$73,MATCH(C9177,'Curva Juros'!$A$7:$A$73,1))) *
(INDEX('Curva Juros'!$B$7:$B$73,MATCH(C9177,'Curva Juros'!$A$7:$A$73,1)+1) -
INDEX('Curva Juros'!$B$7:$B$73,MATCH(C9177,'Curva Juros'!$A$7:$A$73,1))) /
(INDEX('Curva Juros'!$A$7:$A$73,MATCH(C9177,'Curva Juros'!$A$7:$A$73,1)+1) -
INDEX('Curva Juros'!$A$7:$A$73,MATCH(C9177,'Curva Juros'!$A$7:$A$73,1)))</f>
        <v>7.7565917222222227</v>
      </c>
      <c r="F9177" s="24">
        <f t="shared" si="143"/>
        <v>-3.840917222222226E-3</v>
      </c>
      <c r="G9177" s="24"/>
    </row>
    <row r="9178" spans="1:7" x14ac:dyDescent="0.25">
      <c r="A9178" s="3" t="s">
        <v>196</v>
      </c>
      <c r="B9178" s="4">
        <v>45933</v>
      </c>
      <c r="C9178" s="5">
        <v>572.41</v>
      </c>
      <c r="D9178" s="19">
        <v>7.3857999999999993E-2</v>
      </c>
      <c r="E9178" s="35" cm="1">
        <f t="array" ref="E9178">INDEX('Curva Juros'!$B$7:$B$73,MATCH(C9178,'Curva Juros'!$A$7:$A$73,1)) +
(C9178-INDEX('Curva Juros'!$A$7:$A$73,MATCH(C9178,'Curva Juros'!$A$7:$A$73,1))) *
(INDEX('Curva Juros'!$B$7:$B$73,MATCH(C9178,'Curva Juros'!$A$7:$A$73,1)+1) -
INDEX('Curva Juros'!$B$7:$B$73,MATCH(C9178,'Curva Juros'!$A$7:$A$73,1))) /
(INDEX('Curva Juros'!$A$7:$A$73,MATCH(C9178,'Curva Juros'!$A$7:$A$73,1)+1) -
INDEX('Curva Juros'!$A$7:$A$73,MATCH(C9178,'Curva Juros'!$A$7:$A$73,1)))</f>
        <v>7.7601814206349209</v>
      </c>
      <c r="F9178" s="24">
        <f t="shared" si="143"/>
        <v>-3.7438142063492136E-3</v>
      </c>
      <c r="G9178" s="24"/>
    </row>
    <row r="9179" spans="1:7" x14ac:dyDescent="0.25">
      <c r="A9179" s="6" t="s">
        <v>196</v>
      </c>
      <c r="B9179" s="7">
        <v>45940</v>
      </c>
      <c r="C9179" s="8">
        <v>567.64</v>
      </c>
      <c r="D9179" s="20">
        <v>7.2720999999999994E-2</v>
      </c>
      <c r="E9179" s="35" cm="1">
        <f t="array" ref="E9179">INDEX('Curva Juros'!$B$7:$B$73,MATCH(C9179,'Curva Juros'!$A$7:$A$73,1)) +
(C9179-INDEX('Curva Juros'!$A$7:$A$73,MATCH(C9179,'Curva Juros'!$A$7:$A$73,1))) *
(INDEX('Curva Juros'!$B$7:$B$73,MATCH(C9179,'Curva Juros'!$A$7:$A$73,1)+1) -
INDEX('Curva Juros'!$B$7:$B$73,MATCH(C9179,'Curva Juros'!$A$7:$A$73,1))) /
(INDEX('Curva Juros'!$A$7:$A$73,MATCH(C9179,'Curva Juros'!$A$7:$A$73,1)+1) -
INDEX('Curva Juros'!$A$7:$A$73,MATCH(C9179,'Curva Juros'!$A$7:$A$73,1)))</f>
        <v>7.7635923492063492</v>
      </c>
      <c r="F9179" s="24">
        <f t="shared" si="143"/>
        <v>-4.9149234920635027E-3</v>
      </c>
      <c r="G9179" s="24"/>
    </row>
    <row r="9180" spans="1:7" x14ac:dyDescent="0.25">
      <c r="A9180" s="3" t="s">
        <v>196</v>
      </c>
      <c r="B9180" s="4">
        <v>45947</v>
      </c>
      <c r="C9180" s="5">
        <v>580.1</v>
      </c>
      <c r="D9180" s="19">
        <v>7.3964000000000002E-2</v>
      </c>
      <c r="E9180" s="35" cm="1">
        <f t="array" ref="E9180">INDEX('Curva Juros'!$B$7:$B$73,MATCH(C9180,'Curva Juros'!$A$7:$A$73,1)) +
(C9180-INDEX('Curva Juros'!$A$7:$A$73,MATCH(C9180,'Curva Juros'!$A$7:$A$73,1))) *
(INDEX('Curva Juros'!$B$7:$B$73,MATCH(C9180,'Curva Juros'!$A$7:$A$73,1)+1) -
INDEX('Curva Juros'!$B$7:$B$73,MATCH(C9180,'Curva Juros'!$A$7:$A$73,1))) /
(INDEX('Curva Juros'!$A$7:$A$73,MATCH(C9180,'Curva Juros'!$A$7:$A$73,1)+1) -
INDEX('Curva Juros'!$A$7:$A$73,MATCH(C9180,'Curva Juros'!$A$7:$A$73,1)))</f>
        <v>7.7546824603174604</v>
      </c>
      <c r="F9180" s="24">
        <f t="shared" si="143"/>
        <v>-3.5828246031746058E-3</v>
      </c>
      <c r="G9180" s="24"/>
    </row>
    <row r="9181" spans="1:7" x14ac:dyDescent="0.25">
      <c r="A9181" s="6" t="s">
        <v>196</v>
      </c>
      <c r="B9181" s="7">
        <v>45954</v>
      </c>
      <c r="C9181" s="8">
        <v>575.05999999999995</v>
      </c>
      <c r="D9181" s="20">
        <v>7.4224999999999999E-2</v>
      </c>
      <c r="E9181" s="35" cm="1">
        <f t="array" ref="E9181">INDEX('Curva Juros'!$B$7:$B$73,MATCH(C9181,'Curva Juros'!$A$7:$A$73,1)) +
(C9181-INDEX('Curva Juros'!$A$7:$A$73,MATCH(C9181,'Curva Juros'!$A$7:$A$73,1))) *
(INDEX('Curva Juros'!$B$7:$B$73,MATCH(C9181,'Curva Juros'!$A$7:$A$73,1)+1) -
INDEX('Curva Juros'!$B$7:$B$73,MATCH(C9181,'Curva Juros'!$A$7:$A$73,1))) /
(INDEX('Curva Juros'!$A$7:$A$73,MATCH(C9181,'Curva Juros'!$A$7:$A$73,1)+1) -
INDEX('Curva Juros'!$A$7:$A$73,MATCH(C9181,'Curva Juros'!$A$7:$A$73,1)))</f>
        <v>7.7582864603174606</v>
      </c>
      <c r="F9181" s="24">
        <f t="shared" si="143"/>
        <v>-3.3578646031746096E-3</v>
      </c>
      <c r="G9181" s="24"/>
    </row>
    <row r="9182" spans="1:7" x14ac:dyDescent="0.25">
      <c r="A9182" s="3" t="s">
        <v>196</v>
      </c>
      <c r="B9182" s="4">
        <v>45961</v>
      </c>
      <c r="C9182" s="5">
        <v>569.88</v>
      </c>
      <c r="D9182" s="19">
        <v>7.5197E-2</v>
      </c>
      <c r="E9182" s="35" cm="1">
        <f t="array" ref="E9182">INDEX('Curva Juros'!$B$7:$B$73,MATCH(C9182,'Curva Juros'!$A$7:$A$73,1)) +
(C9182-INDEX('Curva Juros'!$A$7:$A$73,MATCH(C9182,'Curva Juros'!$A$7:$A$73,1))) *
(INDEX('Curva Juros'!$B$7:$B$73,MATCH(C9182,'Curva Juros'!$A$7:$A$73,1)+1) -
INDEX('Curva Juros'!$B$7:$B$73,MATCH(C9182,'Curva Juros'!$A$7:$A$73,1))) /
(INDEX('Curva Juros'!$A$7:$A$73,MATCH(C9182,'Curva Juros'!$A$7:$A$73,1)+1) -
INDEX('Curva Juros'!$A$7:$A$73,MATCH(C9182,'Curva Juros'!$A$7:$A$73,1)))</f>
        <v>7.761990571428572</v>
      </c>
      <c r="F9182" s="24">
        <f t="shared" si="143"/>
        <v>-2.4229057142857169E-3</v>
      </c>
      <c r="G9182" s="24"/>
    </row>
    <row r="9183" spans="1:7" x14ac:dyDescent="0.25">
      <c r="A9183" s="6" t="s">
        <v>196</v>
      </c>
      <c r="B9183" s="7">
        <v>45968</v>
      </c>
      <c r="C9183" s="8">
        <v>564.86</v>
      </c>
      <c r="D9183" s="20">
        <v>7.5312000000000004E-2</v>
      </c>
      <c r="E9183" s="35" cm="1">
        <f t="array" ref="E9183">INDEX('Curva Juros'!$B$7:$B$73,MATCH(C9183,'Curva Juros'!$A$7:$A$73,1)) +
(C9183-INDEX('Curva Juros'!$A$7:$A$73,MATCH(C9183,'Curva Juros'!$A$7:$A$73,1))) *
(INDEX('Curva Juros'!$B$7:$B$73,MATCH(C9183,'Curva Juros'!$A$7:$A$73,1)+1) -
INDEX('Curva Juros'!$B$7:$B$73,MATCH(C9183,'Curva Juros'!$A$7:$A$73,1))) /
(INDEX('Curva Juros'!$A$7:$A$73,MATCH(C9183,'Curva Juros'!$A$7:$A$73,1)+1) -
INDEX('Curva Juros'!$A$7:$A$73,MATCH(C9183,'Curva Juros'!$A$7:$A$73,1)))</f>
        <v>7.7655802698412701</v>
      </c>
      <c r="F9183" s="24">
        <f t="shared" si="143"/>
        <v>-2.3438026984126947E-3</v>
      </c>
      <c r="G9183" s="24"/>
    </row>
    <row r="9184" spans="1:7" x14ac:dyDescent="0.25">
      <c r="A9184" s="3" t="s">
        <v>196</v>
      </c>
      <c r="B9184" s="4">
        <v>45975</v>
      </c>
      <c r="C9184" s="5">
        <v>560.26</v>
      </c>
      <c r="D9184" s="19">
        <v>7.3080999999999993E-2</v>
      </c>
      <c r="E9184" s="35" cm="1">
        <f t="array" ref="E9184">INDEX('Curva Juros'!$B$7:$B$73,MATCH(C9184,'Curva Juros'!$A$7:$A$73,1)) +
(C9184-INDEX('Curva Juros'!$A$7:$A$73,MATCH(C9184,'Curva Juros'!$A$7:$A$73,1))) *
(INDEX('Curva Juros'!$B$7:$B$73,MATCH(C9184,'Curva Juros'!$A$7:$A$73,1)+1) -
INDEX('Curva Juros'!$B$7:$B$73,MATCH(C9184,'Curva Juros'!$A$7:$A$73,1))) /
(INDEX('Curva Juros'!$A$7:$A$73,MATCH(C9184,'Curva Juros'!$A$7:$A$73,1)+1) -
INDEX('Curva Juros'!$A$7:$A$73,MATCH(C9184,'Curva Juros'!$A$7:$A$73,1)))</f>
        <v>7.7688696349206348</v>
      </c>
      <c r="F9184" s="24">
        <f t="shared" si="143"/>
        <v>-4.6076963492063527E-3</v>
      </c>
      <c r="G9184" s="24"/>
    </row>
    <row r="9185" spans="1:7" x14ac:dyDescent="0.25">
      <c r="A9185" s="6" t="s">
        <v>196</v>
      </c>
      <c r="B9185" s="7">
        <v>45982</v>
      </c>
      <c r="C9185" s="8">
        <v>556.25</v>
      </c>
      <c r="D9185" s="20">
        <v>7.3161000000000004E-2</v>
      </c>
      <c r="E9185" s="35" cm="1">
        <f t="array" ref="E9185">INDEX('Curva Juros'!$B$7:$B$73,MATCH(C9185,'Curva Juros'!$A$7:$A$73,1)) +
(C9185-INDEX('Curva Juros'!$A$7:$A$73,MATCH(C9185,'Curva Juros'!$A$7:$A$73,1))) *
(INDEX('Curva Juros'!$B$7:$B$73,MATCH(C9185,'Curva Juros'!$A$7:$A$73,1)+1) -
INDEX('Curva Juros'!$B$7:$B$73,MATCH(C9185,'Curva Juros'!$A$7:$A$73,1))) /
(INDEX('Curva Juros'!$A$7:$A$73,MATCH(C9185,'Curva Juros'!$A$7:$A$73,1)+1) -
INDEX('Curva Juros'!$A$7:$A$73,MATCH(C9185,'Curva Juros'!$A$7:$A$73,1)))</f>
        <v>7.771737103174603</v>
      </c>
      <c r="F9185" s="24">
        <f t="shared" si="143"/>
        <v>-4.556371031746026E-3</v>
      </c>
      <c r="G9185" s="24"/>
    </row>
    <row r="9186" spans="1:7" x14ac:dyDescent="0.25">
      <c r="A9186" s="3" t="s">
        <v>196</v>
      </c>
      <c r="B9186" s="4">
        <v>45989</v>
      </c>
      <c r="C9186" s="5">
        <v>551.26</v>
      </c>
      <c r="D9186" s="19">
        <v>7.3095999999999994E-2</v>
      </c>
      <c r="E9186" s="35" cm="1">
        <f t="array" ref="E9186">INDEX('Curva Juros'!$B$7:$B$73,MATCH(C9186,'Curva Juros'!$A$7:$A$73,1)) +
(C9186-INDEX('Curva Juros'!$A$7:$A$73,MATCH(C9186,'Curva Juros'!$A$7:$A$73,1))) *
(INDEX('Curva Juros'!$B$7:$B$73,MATCH(C9186,'Curva Juros'!$A$7:$A$73,1)+1) -
INDEX('Curva Juros'!$B$7:$B$73,MATCH(C9186,'Curva Juros'!$A$7:$A$73,1))) /
(INDEX('Curva Juros'!$A$7:$A$73,MATCH(C9186,'Curva Juros'!$A$7:$A$73,1)+1) -
INDEX('Curva Juros'!$A$7:$A$73,MATCH(C9186,'Curva Juros'!$A$7:$A$73,1)))</f>
        <v>7.7753053492063495</v>
      </c>
      <c r="F9186" s="24">
        <f t="shared" si="143"/>
        <v>-4.6570534920634954E-3</v>
      </c>
      <c r="G9186" s="24"/>
    </row>
    <row r="9187" spans="1:7" x14ac:dyDescent="0.25">
      <c r="A9187" s="6" t="s">
        <v>196</v>
      </c>
      <c r="B9187" s="7">
        <v>45996</v>
      </c>
      <c r="C9187" s="8">
        <v>546.08000000000004</v>
      </c>
      <c r="D9187" s="20">
        <v>7.4130000000000001E-2</v>
      </c>
      <c r="E9187" s="35" cm="1">
        <f t="array" ref="E9187">INDEX('Curva Juros'!$B$7:$B$73,MATCH(C9187,'Curva Juros'!$A$7:$A$73,1)) +
(C9187-INDEX('Curva Juros'!$A$7:$A$73,MATCH(C9187,'Curva Juros'!$A$7:$A$73,1))) *
(INDEX('Curva Juros'!$B$7:$B$73,MATCH(C9187,'Curva Juros'!$A$7:$A$73,1)+1) -
INDEX('Curva Juros'!$B$7:$B$73,MATCH(C9187,'Curva Juros'!$A$7:$A$73,1))) /
(INDEX('Curva Juros'!$A$7:$A$73,MATCH(C9187,'Curva Juros'!$A$7:$A$73,1)+1) -
INDEX('Curva Juros'!$A$7:$A$73,MATCH(C9187,'Curva Juros'!$A$7:$A$73,1)))</f>
        <v>7.77900946031746</v>
      </c>
      <c r="F9187" s="24">
        <f t="shared" si="143"/>
        <v>-3.6600946031745962E-3</v>
      </c>
      <c r="G9187" s="24"/>
    </row>
    <row r="9188" spans="1:7" x14ac:dyDescent="0.25">
      <c r="A9188" s="3" t="s">
        <v>196</v>
      </c>
      <c r="B9188" s="4">
        <v>46003</v>
      </c>
      <c r="C9188" s="5">
        <v>541.05999999999995</v>
      </c>
      <c r="D9188" s="19">
        <v>7.4208999999999997E-2</v>
      </c>
      <c r="E9188" s="35" cm="1">
        <f t="array" ref="E9188">INDEX('Curva Juros'!$B$7:$B$73,MATCH(C9188,'Curva Juros'!$A$7:$A$73,1)) +
(C9188-INDEX('Curva Juros'!$A$7:$A$73,MATCH(C9188,'Curva Juros'!$A$7:$A$73,1))) *
(INDEX('Curva Juros'!$B$7:$B$73,MATCH(C9188,'Curva Juros'!$A$7:$A$73,1)+1) -
INDEX('Curva Juros'!$B$7:$B$73,MATCH(C9188,'Curva Juros'!$A$7:$A$73,1))) /
(INDEX('Curva Juros'!$A$7:$A$73,MATCH(C9188,'Curva Juros'!$A$7:$A$73,1)+1) -
INDEX('Curva Juros'!$A$7:$A$73,MATCH(C9188,'Curva Juros'!$A$7:$A$73,1)))</f>
        <v>7.7825991587301591</v>
      </c>
      <c r="F9188" s="24">
        <f t="shared" si="143"/>
        <v>-3.6169915873015962E-3</v>
      </c>
      <c r="G9188" s="24"/>
    </row>
    <row r="9189" spans="1:7" x14ac:dyDescent="0.25">
      <c r="A9189" s="6" t="s">
        <v>196</v>
      </c>
      <c r="B9189" s="7">
        <v>46010</v>
      </c>
      <c r="C9189" s="8">
        <v>535.97</v>
      </c>
      <c r="D9189" s="20">
        <v>7.4707999999999997E-2</v>
      </c>
      <c r="E9189" s="35" cm="1">
        <f t="array" ref="E9189">INDEX('Curva Juros'!$B$7:$B$73,MATCH(C9189,'Curva Juros'!$A$7:$A$73,1)) +
(C9189-INDEX('Curva Juros'!$A$7:$A$73,MATCH(C9189,'Curva Juros'!$A$7:$A$73,1))) *
(INDEX('Curva Juros'!$B$7:$B$73,MATCH(C9189,'Curva Juros'!$A$7:$A$73,1)+1) -
INDEX('Curva Juros'!$B$7:$B$73,MATCH(C9189,'Curva Juros'!$A$7:$A$73,1))) /
(INDEX('Curva Juros'!$A$7:$A$73,MATCH(C9189,'Curva Juros'!$A$7:$A$73,1)+1) -
INDEX('Curva Juros'!$A$7:$A$73,MATCH(C9189,'Curva Juros'!$A$7:$A$73,1)))</f>
        <v>7.7862389126984128</v>
      </c>
      <c r="F9189" s="24">
        <f t="shared" si="143"/>
        <v>-3.1543891269841251E-3</v>
      </c>
      <c r="G9189" s="24"/>
    </row>
    <row r="9190" spans="1:7" x14ac:dyDescent="0.25">
      <c r="A9190" s="3" t="s">
        <v>196</v>
      </c>
      <c r="B9190" s="4">
        <v>46017</v>
      </c>
      <c r="C9190" s="5">
        <v>532.16999999999996</v>
      </c>
      <c r="D9190" s="19">
        <v>7.3605000000000004E-2</v>
      </c>
      <c r="E9190" s="35" cm="1">
        <f t="array" ref="E9190">INDEX('Curva Juros'!$B$7:$B$73,MATCH(C9190,'Curva Juros'!$A$7:$A$73,1)) +
(C9190-INDEX('Curva Juros'!$A$7:$A$73,MATCH(C9190,'Curva Juros'!$A$7:$A$73,1))) *
(INDEX('Curva Juros'!$B$7:$B$73,MATCH(C9190,'Curva Juros'!$A$7:$A$73,1)+1) -
INDEX('Curva Juros'!$B$7:$B$73,MATCH(C9190,'Curva Juros'!$A$7:$A$73,1))) /
(INDEX('Curva Juros'!$A$7:$A$73,MATCH(C9190,'Curva Juros'!$A$7:$A$73,1)+1) -
INDEX('Curva Juros'!$A$7:$A$73,MATCH(C9190,'Curva Juros'!$A$7:$A$73,1)))</f>
        <v>7.7889562142857143</v>
      </c>
      <c r="F9190" s="24">
        <f t="shared" si="143"/>
        <v>-4.2845621428571345E-3</v>
      </c>
      <c r="G9190" s="24"/>
    </row>
    <row r="9191" spans="1:7" x14ac:dyDescent="0.25">
      <c r="A9191" s="6" t="s">
        <v>196</v>
      </c>
      <c r="B9191" s="7">
        <v>46024</v>
      </c>
      <c r="C9191" s="8">
        <v>528.17999999999995</v>
      </c>
      <c r="D9191" s="20">
        <v>7.3521000000000003E-2</v>
      </c>
      <c r="E9191" s="35" cm="1">
        <f t="array" ref="E9191">INDEX('Curva Juros'!$B$7:$B$73,MATCH(C9191,'Curva Juros'!$A$7:$A$73,1)) +
(C9191-INDEX('Curva Juros'!$A$7:$A$73,MATCH(C9191,'Curva Juros'!$A$7:$A$73,1))) *
(INDEX('Curva Juros'!$B$7:$B$73,MATCH(C9191,'Curva Juros'!$A$7:$A$73,1)+1) -
INDEX('Curva Juros'!$B$7:$B$73,MATCH(C9191,'Curva Juros'!$A$7:$A$73,1))) /
(INDEX('Curva Juros'!$A$7:$A$73,MATCH(C9191,'Curva Juros'!$A$7:$A$73,1)+1) -
INDEX('Curva Juros'!$A$7:$A$73,MATCH(C9191,'Curva Juros'!$A$7:$A$73,1)))</f>
        <v>7.7918093809523814</v>
      </c>
      <c r="F9191" s="24">
        <f t="shared" si="143"/>
        <v>-4.3970938095238138E-3</v>
      </c>
      <c r="G9191" s="24"/>
    </row>
    <row r="9192" spans="1:7" x14ac:dyDescent="0.25">
      <c r="A9192" s="3" t="s">
        <v>196</v>
      </c>
      <c r="B9192" s="4">
        <v>46031</v>
      </c>
      <c r="C9192" s="5">
        <v>523.14</v>
      </c>
      <c r="D9192" s="19">
        <v>7.3770000000000002E-2</v>
      </c>
      <c r="E9192" s="35" cm="1">
        <f t="array" ref="E9192">INDEX('Curva Juros'!$B$7:$B$73,MATCH(C9192,'Curva Juros'!$A$7:$A$73,1)) +
(C9192-INDEX('Curva Juros'!$A$7:$A$73,MATCH(C9192,'Curva Juros'!$A$7:$A$73,1))) *
(INDEX('Curva Juros'!$B$7:$B$73,MATCH(C9192,'Curva Juros'!$A$7:$A$73,1)+1) -
INDEX('Curva Juros'!$B$7:$B$73,MATCH(C9192,'Curva Juros'!$A$7:$A$73,1))) /
(INDEX('Curva Juros'!$A$7:$A$73,MATCH(C9192,'Curva Juros'!$A$7:$A$73,1)+1) -
INDEX('Curva Juros'!$A$7:$A$73,MATCH(C9192,'Curva Juros'!$A$7:$A$73,1)))</f>
        <v>7.7954133809523807</v>
      </c>
      <c r="F9192" s="24">
        <f t="shared" si="143"/>
        <v>-4.1841338095238018E-3</v>
      </c>
      <c r="G9192" s="24"/>
    </row>
    <row r="9193" spans="1:7" x14ac:dyDescent="0.25">
      <c r="A9193" s="6" t="s">
        <v>196</v>
      </c>
      <c r="B9193" s="7">
        <v>46038</v>
      </c>
      <c r="C9193" s="8">
        <v>518.08000000000004</v>
      </c>
      <c r="D9193" s="20">
        <v>7.4107000000000006E-2</v>
      </c>
      <c r="E9193" s="35" cm="1">
        <f t="array" ref="E9193">INDEX('Curva Juros'!$B$7:$B$73,MATCH(C9193,'Curva Juros'!$A$7:$A$73,1)) +
(C9193-INDEX('Curva Juros'!$A$7:$A$73,MATCH(C9193,'Curva Juros'!$A$7:$A$73,1))) *
(INDEX('Curva Juros'!$B$7:$B$73,MATCH(C9193,'Curva Juros'!$A$7:$A$73,1)+1) -
INDEX('Curva Juros'!$B$7:$B$73,MATCH(C9193,'Curva Juros'!$A$7:$A$73,1))) /
(INDEX('Curva Juros'!$A$7:$A$73,MATCH(C9193,'Curva Juros'!$A$7:$A$73,1)+1) -
INDEX('Curva Juros'!$A$7:$A$73,MATCH(C9193,'Curva Juros'!$A$7:$A$73,1)))</f>
        <v>7.7990316825396828</v>
      </c>
      <c r="F9193" s="24">
        <f t="shared" si="143"/>
        <v>-3.8833168253968181E-3</v>
      </c>
      <c r="G9193" s="24"/>
    </row>
    <row r="9194" spans="1:7" x14ac:dyDescent="0.25">
      <c r="A9194" s="3" t="s">
        <v>196</v>
      </c>
      <c r="B9194" s="4">
        <v>46045</v>
      </c>
      <c r="C9194" s="5">
        <v>513.51</v>
      </c>
      <c r="D9194" s="19">
        <v>7.1687000000000001E-2</v>
      </c>
      <c r="E9194" s="35" cm="1">
        <f t="array" ref="E9194">INDEX('Curva Juros'!$B$7:$B$73,MATCH(C9194,'Curva Juros'!$A$7:$A$73,1)) +
(C9194-INDEX('Curva Juros'!$A$7:$A$73,MATCH(C9194,'Curva Juros'!$A$7:$A$73,1))) *
(INDEX('Curva Juros'!$B$7:$B$73,MATCH(C9194,'Curva Juros'!$A$7:$A$73,1)+1) -
INDEX('Curva Juros'!$B$7:$B$73,MATCH(C9194,'Curva Juros'!$A$7:$A$73,1))) /
(INDEX('Curva Juros'!$A$7:$A$73,MATCH(C9194,'Curva Juros'!$A$7:$A$73,1)+1) -
INDEX('Curva Juros'!$A$7:$A$73,MATCH(C9194,'Curva Juros'!$A$7:$A$73,1)))</f>
        <v>7.8022995952380949</v>
      </c>
      <c r="F9194" s="24">
        <f t="shared" si="143"/>
        <v>-6.3359959523809489E-3</v>
      </c>
      <c r="G9194" s="24"/>
    </row>
    <row r="9195" spans="1:7" x14ac:dyDescent="0.25">
      <c r="A9195" s="6" t="s">
        <v>196</v>
      </c>
      <c r="B9195" s="7">
        <v>46052</v>
      </c>
      <c r="C9195" s="8">
        <v>509.14</v>
      </c>
      <c r="D9195" s="20">
        <v>6.8197999999999995E-2</v>
      </c>
      <c r="E9195" s="35" cm="1">
        <f t="array" ref="E9195">INDEX('Curva Juros'!$B$7:$B$73,MATCH(C9195,'Curva Juros'!$A$7:$A$73,1)) +
(C9195-INDEX('Curva Juros'!$A$7:$A$73,MATCH(C9195,'Curva Juros'!$A$7:$A$73,1))) *
(INDEX('Curva Juros'!$B$7:$B$73,MATCH(C9195,'Curva Juros'!$A$7:$A$73,1)+1) -
INDEX('Curva Juros'!$B$7:$B$73,MATCH(C9195,'Curva Juros'!$A$7:$A$73,1))) /
(INDEX('Curva Juros'!$A$7:$A$73,MATCH(C9195,'Curva Juros'!$A$7:$A$73,1)+1) -
INDEX('Curva Juros'!$A$7:$A$73,MATCH(C9195,'Curva Juros'!$A$7:$A$73,1)))</f>
        <v>7.8054244920634916</v>
      </c>
      <c r="F9195" s="24">
        <f t="shared" si="143"/>
        <v>-9.8562449206349156E-3</v>
      </c>
      <c r="G9195" s="24"/>
    </row>
    <row r="9196" spans="1:7" x14ac:dyDescent="0.25">
      <c r="A9196" s="3" t="s">
        <v>196</v>
      </c>
      <c r="B9196" s="4">
        <v>46059</v>
      </c>
      <c r="C9196" s="5">
        <v>504.13</v>
      </c>
      <c r="D9196" s="19">
        <v>6.8262000000000003E-2</v>
      </c>
      <c r="E9196" s="35" cm="1">
        <f t="array" ref="E9196">INDEX('Curva Juros'!$B$7:$B$73,MATCH(C9196,'Curva Juros'!$A$7:$A$73,1)) +
(C9196-INDEX('Curva Juros'!$A$7:$A$73,MATCH(C9196,'Curva Juros'!$A$7:$A$73,1))) *
(INDEX('Curva Juros'!$B$7:$B$73,MATCH(C9196,'Curva Juros'!$A$7:$A$73,1)+1) -
INDEX('Curva Juros'!$B$7:$B$73,MATCH(C9196,'Curva Juros'!$A$7:$A$73,1))) /
(INDEX('Curva Juros'!$A$7:$A$73,MATCH(C9196,'Curva Juros'!$A$7:$A$73,1)+1) -
INDEX('Curva Juros'!$A$7:$A$73,MATCH(C9196,'Curva Juros'!$A$7:$A$73,1)))</f>
        <v>7.8090070396825393</v>
      </c>
      <c r="F9196" s="24">
        <f t="shared" si="143"/>
        <v>-9.8280703968253863E-3</v>
      </c>
      <c r="G9196" s="24"/>
    </row>
    <row r="9197" spans="1:7" x14ac:dyDescent="0.25">
      <c r="A9197" s="6" t="s">
        <v>196</v>
      </c>
      <c r="B9197" s="7">
        <v>46066</v>
      </c>
      <c r="C9197" s="8">
        <v>498.99</v>
      </c>
      <c r="D9197" s="20">
        <v>6.9003999999999996E-2</v>
      </c>
      <c r="E9197" s="35" cm="1">
        <f t="array" ref="E9197">INDEX('Curva Juros'!$B$7:$B$73,MATCH(C9197,'Curva Juros'!$A$7:$A$73,1)) +
(C9197-INDEX('Curva Juros'!$A$7:$A$73,MATCH(C9197,'Curva Juros'!$A$7:$A$73,1))) *
(INDEX('Curva Juros'!$B$7:$B$73,MATCH(C9197,'Curva Juros'!$A$7:$A$73,1)+1) -
INDEX('Curva Juros'!$B$7:$B$73,MATCH(C9197,'Curva Juros'!$A$7:$A$73,1))) /
(INDEX('Curva Juros'!$A$7:$A$73,MATCH(C9197,'Curva Juros'!$A$7:$A$73,1)+1) -
INDEX('Curva Juros'!$A$7:$A$73,MATCH(C9197,'Curva Juros'!$A$7:$A$73,1)))</f>
        <v>7.8179788333333331</v>
      </c>
      <c r="F9197" s="24">
        <f t="shared" si="143"/>
        <v>-9.1757883333333373E-3</v>
      </c>
      <c r="G9197" s="24"/>
    </row>
    <row r="9198" spans="1:7" x14ac:dyDescent="0.25">
      <c r="A9198" s="3" t="s">
        <v>196</v>
      </c>
      <c r="B9198" s="4">
        <v>46073</v>
      </c>
      <c r="C9198" s="5">
        <v>496.03</v>
      </c>
      <c r="D9198" s="19">
        <v>6.8793999999999994E-2</v>
      </c>
      <c r="E9198" s="35" cm="1">
        <f t="array" ref="E9198">INDEX('Curva Juros'!$B$7:$B$73,MATCH(C9198,'Curva Juros'!$A$7:$A$73,1)) +
(C9198-INDEX('Curva Juros'!$A$7:$A$73,MATCH(C9198,'Curva Juros'!$A$7:$A$73,1))) *
(INDEX('Curva Juros'!$B$7:$B$73,MATCH(C9198,'Curva Juros'!$A$7:$A$73,1)+1) -
INDEX('Curva Juros'!$B$7:$B$73,MATCH(C9198,'Curva Juros'!$A$7:$A$73,1))) /
(INDEX('Curva Juros'!$A$7:$A$73,MATCH(C9198,'Curva Juros'!$A$7:$A$73,1)+1) -
INDEX('Curva Juros'!$A$7:$A$73,MATCH(C9198,'Curva Juros'!$A$7:$A$73,1)))</f>
        <v>7.8232246111111108</v>
      </c>
      <c r="F9198" s="24">
        <f t="shared" si="143"/>
        <v>-9.4382461111111177E-3</v>
      </c>
      <c r="G9198" s="24"/>
    </row>
    <row r="9199" spans="1:7" x14ac:dyDescent="0.25">
      <c r="A9199" s="6" t="s">
        <v>196</v>
      </c>
      <c r="B9199" s="7">
        <v>46080</v>
      </c>
      <c r="C9199" s="8">
        <v>491.12</v>
      </c>
      <c r="D9199" s="20">
        <v>6.8295999999999996E-2</v>
      </c>
      <c r="E9199" s="35" cm="1">
        <f t="array" ref="E9199">INDEX('Curva Juros'!$B$7:$B$73,MATCH(C9199,'Curva Juros'!$A$7:$A$73,1)) +
(C9199-INDEX('Curva Juros'!$A$7:$A$73,MATCH(C9199,'Curva Juros'!$A$7:$A$73,1))) *
(INDEX('Curva Juros'!$B$7:$B$73,MATCH(C9199,'Curva Juros'!$A$7:$A$73,1)+1) -
INDEX('Curva Juros'!$B$7:$B$73,MATCH(C9199,'Curva Juros'!$A$7:$A$73,1))) /
(INDEX('Curva Juros'!$A$7:$A$73,MATCH(C9199,'Curva Juros'!$A$7:$A$73,1)+1) -
INDEX('Curva Juros'!$A$7:$A$73,MATCH(C9199,'Curva Juros'!$A$7:$A$73,1)))</f>
        <v>7.8319262222222221</v>
      </c>
      <c r="F9199" s="24">
        <f t="shared" si="143"/>
        <v>-1.0023262222222232E-2</v>
      </c>
      <c r="G9199" s="24"/>
    </row>
    <row r="9200" spans="1:7" x14ac:dyDescent="0.25">
      <c r="A9200" s="3" t="s">
        <v>197</v>
      </c>
      <c r="B9200" s="4">
        <v>45723</v>
      </c>
      <c r="C9200" s="5">
        <v>1257.1300000000001</v>
      </c>
      <c r="D9200" s="19">
        <v>7.8965999999999995E-2</v>
      </c>
      <c r="E9200" s="35" cm="1">
        <f t="array" ref="E9200">INDEX('Curva Juros'!$B$7:$B$73,MATCH(C9200,'Curva Juros'!$A$7:$A$73,1)) +
(C9200-INDEX('Curva Juros'!$A$7:$A$73,MATCH(C9200,'Curva Juros'!$A$7:$A$73,1))) *
(INDEX('Curva Juros'!$B$7:$B$73,MATCH(C9200,'Curva Juros'!$A$7:$A$73,1)+1) -
INDEX('Curva Juros'!$B$7:$B$73,MATCH(C9200,'Curva Juros'!$A$7:$A$73,1))) /
(INDEX('Curva Juros'!$A$7:$A$73,MATCH(C9200,'Curva Juros'!$A$7:$A$73,1)+1) -
INDEX('Curva Juros'!$A$7:$A$73,MATCH(C9200,'Curva Juros'!$A$7:$A$73,1)))</f>
        <v>7.6260327777777785</v>
      </c>
      <c r="F9200" s="24">
        <f t="shared" si="143"/>
        <v>2.7056722222222052E-3</v>
      </c>
      <c r="G9200" s="24"/>
    </row>
    <row r="9201" spans="1:7" x14ac:dyDescent="0.25">
      <c r="A9201" s="6" t="s">
        <v>197</v>
      </c>
      <c r="B9201" s="7">
        <v>45730</v>
      </c>
      <c r="C9201" s="8">
        <v>1252.46</v>
      </c>
      <c r="D9201" s="20">
        <v>7.8564999999999996E-2</v>
      </c>
      <c r="E9201" s="35" cm="1">
        <f t="array" ref="E9201">INDEX('Curva Juros'!$B$7:$B$73,MATCH(C9201,'Curva Juros'!$A$7:$A$73,1)) +
(C9201-INDEX('Curva Juros'!$A$7:$A$73,MATCH(C9201,'Curva Juros'!$A$7:$A$73,1))) *
(INDEX('Curva Juros'!$B$7:$B$73,MATCH(C9201,'Curva Juros'!$A$7:$A$73,1)+1) -
INDEX('Curva Juros'!$B$7:$B$73,MATCH(C9201,'Curva Juros'!$A$7:$A$73,1))) /
(INDEX('Curva Juros'!$A$7:$A$73,MATCH(C9201,'Curva Juros'!$A$7:$A$73,1)+1) -
INDEX('Curva Juros'!$A$7:$A$73,MATCH(C9201,'Curva Juros'!$A$7:$A$73,1)))</f>
        <v>7.6267369841269845</v>
      </c>
      <c r="F9201" s="24">
        <f t="shared" si="143"/>
        <v>2.297630158730149E-3</v>
      </c>
      <c r="G9201" s="24"/>
    </row>
    <row r="9202" spans="1:7" x14ac:dyDescent="0.25">
      <c r="A9202" s="3" t="s">
        <v>197</v>
      </c>
      <c r="B9202" s="4">
        <v>45737</v>
      </c>
      <c r="C9202" s="5">
        <v>1247.19</v>
      </c>
      <c r="D9202" s="19">
        <v>7.8898999999999997E-2</v>
      </c>
      <c r="E9202" s="35" cm="1">
        <f t="array" ref="E9202">INDEX('Curva Juros'!$B$7:$B$73,MATCH(C9202,'Curva Juros'!$A$7:$A$73,1)) +
(C9202-INDEX('Curva Juros'!$A$7:$A$73,MATCH(C9202,'Curva Juros'!$A$7:$A$73,1))) *
(INDEX('Curva Juros'!$B$7:$B$73,MATCH(C9202,'Curva Juros'!$A$7:$A$73,1)+1) -
INDEX('Curva Juros'!$B$7:$B$73,MATCH(C9202,'Curva Juros'!$A$7:$A$73,1))) /
(INDEX('Curva Juros'!$A$7:$A$73,MATCH(C9202,'Curva Juros'!$A$7:$A$73,1)+1) -
INDEX('Curva Juros'!$A$7:$A$73,MATCH(C9202,'Curva Juros'!$A$7:$A$73,1)))</f>
        <v>7.627531666666667</v>
      </c>
      <c r="F9202" s="24">
        <f t="shared" si="143"/>
        <v>2.6236833333333209E-3</v>
      </c>
      <c r="G9202" s="24"/>
    </row>
    <row r="9203" spans="1:7" x14ac:dyDescent="0.25">
      <c r="A9203" s="6" t="s">
        <v>197</v>
      </c>
      <c r="B9203" s="7">
        <v>45744</v>
      </c>
      <c r="C9203" s="8">
        <v>1241.4000000000001</v>
      </c>
      <c r="D9203" s="20">
        <v>7.9877000000000004E-2</v>
      </c>
      <c r="E9203" s="35" cm="1">
        <f t="array" ref="E9203">INDEX('Curva Juros'!$B$7:$B$73,MATCH(C9203,'Curva Juros'!$A$7:$A$73,1)) +
(C9203-INDEX('Curva Juros'!$A$7:$A$73,MATCH(C9203,'Curva Juros'!$A$7:$A$73,1))) *
(INDEX('Curva Juros'!$B$7:$B$73,MATCH(C9203,'Curva Juros'!$A$7:$A$73,1)+1) -
INDEX('Curva Juros'!$B$7:$B$73,MATCH(C9203,'Curva Juros'!$A$7:$A$73,1))) /
(INDEX('Curva Juros'!$A$7:$A$73,MATCH(C9203,'Curva Juros'!$A$7:$A$73,1)+1) -
INDEX('Curva Juros'!$A$7:$A$73,MATCH(C9203,'Curva Juros'!$A$7:$A$73,1)))</f>
        <v>7.6284047619047621</v>
      </c>
      <c r="F9203" s="24">
        <f t="shared" si="143"/>
        <v>3.5929523809523772E-3</v>
      </c>
      <c r="G9203" s="24"/>
    </row>
    <row r="9204" spans="1:7" x14ac:dyDescent="0.25">
      <c r="A9204" s="3" t="s">
        <v>197</v>
      </c>
      <c r="B9204" s="4">
        <v>45751</v>
      </c>
      <c r="C9204" s="5">
        <v>1238.1400000000001</v>
      </c>
      <c r="D9204" s="19">
        <v>7.7712000000000003E-2</v>
      </c>
      <c r="E9204" s="35" cm="1">
        <f t="array" ref="E9204">INDEX('Curva Juros'!$B$7:$B$73,MATCH(C9204,'Curva Juros'!$A$7:$A$73,1)) +
(C9204-INDEX('Curva Juros'!$A$7:$A$73,MATCH(C9204,'Curva Juros'!$A$7:$A$73,1))) *
(INDEX('Curva Juros'!$B$7:$B$73,MATCH(C9204,'Curva Juros'!$A$7:$A$73,1)+1) -
INDEX('Curva Juros'!$B$7:$B$73,MATCH(C9204,'Curva Juros'!$A$7:$A$73,1))) /
(INDEX('Curva Juros'!$A$7:$A$73,MATCH(C9204,'Curva Juros'!$A$7:$A$73,1)+1) -
INDEX('Curva Juros'!$A$7:$A$73,MATCH(C9204,'Curva Juros'!$A$7:$A$73,1)))</f>
        <v>7.6288963492063493</v>
      </c>
      <c r="F9204" s="24">
        <f t="shared" si="143"/>
        <v>1.4230365079365148E-3</v>
      </c>
      <c r="G9204" s="24"/>
    </row>
    <row r="9205" spans="1:7" x14ac:dyDescent="0.25">
      <c r="A9205" s="6" t="s">
        <v>197</v>
      </c>
      <c r="B9205" s="7">
        <v>45758</v>
      </c>
      <c r="C9205" s="8">
        <v>1232.19</v>
      </c>
      <c r="D9205" s="20">
        <v>7.8899999999999998E-2</v>
      </c>
      <c r="E9205" s="35" cm="1">
        <f t="array" ref="E9205">INDEX('Curva Juros'!$B$7:$B$73,MATCH(C9205,'Curva Juros'!$A$7:$A$73,1)) +
(C9205-INDEX('Curva Juros'!$A$7:$A$73,MATCH(C9205,'Curva Juros'!$A$7:$A$73,1))) *
(INDEX('Curva Juros'!$B$7:$B$73,MATCH(C9205,'Curva Juros'!$A$7:$A$73,1)+1) -
INDEX('Curva Juros'!$B$7:$B$73,MATCH(C9205,'Curva Juros'!$A$7:$A$73,1))) /
(INDEX('Curva Juros'!$A$7:$A$73,MATCH(C9205,'Curva Juros'!$A$7:$A$73,1)+1) -
INDEX('Curva Juros'!$A$7:$A$73,MATCH(C9205,'Curva Juros'!$A$7:$A$73,1)))</f>
        <v>7.6297935714285714</v>
      </c>
      <c r="F9205" s="24">
        <f t="shared" si="143"/>
        <v>2.6020642857142867E-3</v>
      </c>
      <c r="G9205" s="24"/>
    </row>
    <row r="9206" spans="1:7" x14ac:dyDescent="0.25">
      <c r="A9206" s="3" t="s">
        <v>197</v>
      </c>
      <c r="B9206" s="4">
        <v>45764</v>
      </c>
      <c r="C9206" s="5">
        <v>1268.75</v>
      </c>
      <c r="D9206" s="19">
        <v>7.7774999999999997E-2</v>
      </c>
      <c r="E9206" s="35" cm="1">
        <f t="array" ref="E9206">INDEX('Curva Juros'!$B$7:$B$73,MATCH(C9206,'Curva Juros'!$A$7:$A$73,1)) +
(C9206-INDEX('Curva Juros'!$A$7:$A$73,MATCH(C9206,'Curva Juros'!$A$7:$A$73,1))) *
(INDEX('Curva Juros'!$B$7:$B$73,MATCH(C9206,'Curva Juros'!$A$7:$A$73,1)+1) -
INDEX('Curva Juros'!$B$7:$B$73,MATCH(C9206,'Curva Juros'!$A$7:$A$73,1))) /
(INDEX('Curva Juros'!$A$7:$A$73,MATCH(C9206,'Curva Juros'!$A$7:$A$73,1)+1) -
INDEX('Curva Juros'!$A$7:$A$73,MATCH(C9206,'Curva Juros'!$A$7:$A$73,1)))</f>
        <v>7.6239611111111119</v>
      </c>
      <c r="F9206" s="24">
        <f t="shared" si="143"/>
        <v>1.5353888888888778E-3</v>
      </c>
      <c r="G9206" s="24"/>
    </row>
    <row r="9207" spans="1:7" x14ac:dyDescent="0.25">
      <c r="A9207" s="6" t="s">
        <v>197</v>
      </c>
      <c r="B9207" s="7">
        <v>45772</v>
      </c>
      <c r="C9207" s="8">
        <v>1265.78</v>
      </c>
      <c r="D9207" s="20">
        <v>7.6184000000000002E-2</v>
      </c>
      <c r="E9207" s="35" cm="1">
        <f t="array" ref="E9207">INDEX('Curva Juros'!$B$7:$B$73,MATCH(C9207,'Curva Juros'!$A$7:$A$73,1)) +
(C9207-INDEX('Curva Juros'!$A$7:$A$73,MATCH(C9207,'Curva Juros'!$A$7:$A$73,1))) *
(INDEX('Curva Juros'!$B$7:$B$73,MATCH(C9207,'Curva Juros'!$A$7:$A$73,1)+1) -
INDEX('Curva Juros'!$B$7:$B$73,MATCH(C9207,'Curva Juros'!$A$7:$A$73,1))) /
(INDEX('Curva Juros'!$A$7:$A$73,MATCH(C9207,'Curva Juros'!$A$7:$A$73,1)+1) -
INDEX('Curva Juros'!$A$7:$A$73,MATCH(C9207,'Curva Juros'!$A$7:$A$73,1)))</f>
        <v>7.6245173968253974</v>
      </c>
      <c r="F9207" s="24">
        <f t="shared" si="143"/>
        <v>-6.1173968253974698E-5</v>
      </c>
      <c r="G9207" s="24"/>
    </row>
    <row r="9208" spans="1:7" x14ac:dyDescent="0.25">
      <c r="A9208" s="3" t="s">
        <v>197</v>
      </c>
      <c r="B9208" s="4">
        <v>45779</v>
      </c>
      <c r="C9208" s="5">
        <v>1262.24</v>
      </c>
      <c r="D9208" s="19">
        <v>7.5458999999999998E-2</v>
      </c>
      <c r="E9208" s="35" cm="1">
        <f t="array" ref="E9208">INDEX('Curva Juros'!$B$7:$B$73,MATCH(C9208,'Curva Juros'!$A$7:$A$73,1)) +
(C9208-INDEX('Curva Juros'!$A$7:$A$73,MATCH(C9208,'Curva Juros'!$A$7:$A$73,1))) *
(INDEX('Curva Juros'!$B$7:$B$73,MATCH(C9208,'Curva Juros'!$A$7:$A$73,1)+1) -
INDEX('Curva Juros'!$B$7:$B$73,MATCH(C9208,'Curva Juros'!$A$7:$A$73,1))) /
(INDEX('Curva Juros'!$A$7:$A$73,MATCH(C9208,'Curva Juros'!$A$7:$A$73,1)+1) -
INDEX('Curva Juros'!$A$7:$A$73,MATCH(C9208,'Curva Juros'!$A$7:$A$73,1)))</f>
        <v>7.6251804444444451</v>
      </c>
      <c r="F9208" s="24">
        <f t="shared" si="143"/>
        <v>-7.9280444444444764E-4</v>
      </c>
      <c r="G9208" s="24"/>
    </row>
    <row r="9209" spans="1:7" x14ac:dyDescent="0.25">
      <c r="A9209" s="6" t="s">
        <v>197</v>
      </c>
      <c r="B9209" s="7">
        <v>45786</v>
      </c>
      <c r="C9209" s="8">
        <v>1257.72</v>
      </c>
      <c r="D9209" s="20">
        <v>7.4705999999999995E-2</v>
      </c>
      <c r="E9209" s="35" cm="1">
        <f t="array" ref="E9209">INDEX('Curva Juros'!$B$7:$B$73,MATCH(C9209,'Curva Juros'!$A$7:$A$73,1)) +
(C9209-INDEX('Curva Juros'!$A$7:$A$73,MATCH(C9209,'Curva Juros'!$A$7:$A$73,1))) *
(INDEX('Curva Juros'!$B$7:$B$73,MATCH(C9209,'Curva Juros'!$A$7:$A$73,1)+1) -
INDEX('Curva Juros'!$B$7:$B$73,MATCH(C9209,'Curva Juros'!$A$7:$A$73,1))) /
(INDEX('Curva Juros'!$A$7:$A$73,MATCH(C9209,'Curva Juros'!$A$7:$A$73,1)+1) -
INDEX('Curva Juros'!$A$7:$A$73,MATCH(C9209,'Curva Juros'!$A$7:$A$73,1)))</f>
        <v>7.6259438095238101</v>
      </c>
      <c r="F9209" s="24">
        <f t="shared" si="143"/>
        <v>-1.5534380952381133E-3</v>
      </c>
      <c r="G9209" s="24"/>
    </row>
    <row r="9210" spans="1:7" x14ac:dyDescent="0.25">
      <c r="A9210" s="3" t="s">
        <v>197</v>
      </c>
      <c r="B9210" s="4">
        <v>45793</v>
      </c>
      <c r="C9210" s="5">
        <v>1252.54</v>
      </c>
      <c r="D9210" s="19">
        <v>7.4985999999999997E-2</v>
      </c>
      <c r="E9210" s="35" cm="1">
        <f t="array" ref="E9210">INDEX('Curva Juros'!$B$7:$B$73,MATCH(C9210,'Curva Juros'!$A$7:$A$73,1)) +
(C9210-INDEX('Curva Juros'!$A$7:$A$73,MATCH(C9210,'Curva Juros'!$A$7:$A$73,1))) *
(INDEX('Curva Juros'!$B$7:$B$73,MATCH(C9210,'Curva Juros'!$A$7:$A$73,1)+1) -
INDEX('Curva Juros'!$B$7:$B$73,MATCH(C9210,'Curva Juros'!$A$7:$A$73,1))) /
(INDEX('Curva Juros'!$A$7:$A$73,MATCH(C9210,'Curva Juros'!$A$7:$A$73,1)+1) -
INDEX('Curva Juros'!$A$7:$A$73,MATCH(C9210,'Curva Juros'!$A$7:$A$73,1)))</f>
        <v>7.6267249206349206</v>
      </c>
      <c r="F9210" s="24">
        <f t="shared" si="143"/>
        <v>-1.2812492063492137E-3</v>
      </c>
      <c r="G9210" s="24"/>
    </row>
    <row r="9211" spans="1:7" x14ac:dyDescent="0.25">
      <c r="A9211" s="6" t="s">
        <v>197</v>
      </c>
      <c r="B9211" s="7">
        <v>45800</v>
      </c>
      <c r="C9211" s="8">
        <v>1247.25</v>
      </c>
      <c r="D9211" s="20">
        <v>7.5439000000000006E-2</v>
      </c>
      <c r="E9211" s="35" cm="1">
        <f t="array" ref="E9211">INDEX('Curva Juros'!$B$7:$B$73,MATCH(C9211,'Curva Juros'!$A$7:$A$73,1)) +
(C9211-INDEX('Curva Juros'!$A$7:$A$73,MATCH(C9211,'Curva Juros'!$A$7:$A$73,1))) *
(INDEX('Curva Juros'!$B$7:$B$73,MATCH(C9211,'Curva Juros'!$A$7:$A$73,1)+1) -
INDEX('Curva Juros'!$B$7:$B$73,MATCH(C9211,'Curva Juros'!$A$7:$A$73,1))) /
(INDEX('Curva Juros'!$A$7:$A$73,MATCH(C9211,'Curva Juros'!$A$7:$A$73,1)+1) -
INDEX('Curva Juros'!$A$7:$A$73,MATCH(C9211,'Curva Juros'!$A$7:$A$73,1)))</f>
        <v>7.6275226190476193</v>
      </c>
      <c r="F9211" s="24">
        <f t="shared" si="143"/>
        <v>-8.3622619047618585E-4</v>
      </c>
      <c r="G9211" s="24"/>
    </row>
    <row r="9212" spans="1:7" x14ac:dyDescent="0.25">
      <c r="A9212" s="3" t="s">
        <v>197</v>
      </c>
      <c r="B9212" s="4">
        <v>45807</v>
      </c>
      <c r="C9212" s="5">
        <v>1242.18</v>
      </c>
      <c r="D9212" s="19">
        <v>7.5555999999999998E-2</v>
      </c>
      <c r="E9212" s="35" cm="1">
        <f t="array" ref="E9212">INDEX('Curva Juros'!$B$7:$B$73,MATCH(C9212,'Curva Juros'!$A$7:$A$73,1)) +
(C9212-INDEX('Curva Juros'!$A$7:$A$73,MATCH(C9212,'Curva Juros'!$A$7:$A$73,1))) *
(INDEX('Curva Juros'!$B$7:$B$73,MATCH(C9212,'Curva Juros'!$A$7:$A$73,1)+1) -
INDEX('Curva Juros'!$B$7:$B$73,MATCH(C9212,'Curva Juros'!$A$7:$A$73,1))) /
(INDEX('Curva Juros'!$A$7:$A$73,MATCH(C9212,'Curva Juros'!$A$7:$A$73,1)+1) -
INDEX('Curva Juros'!$A$7:$A$73,MATCH(C9212,'Curva Juros'!$A$7:$A$73,1)))</f>
        <v>7.6282871428571433</v>
      </c>
      <c r="F9212" s="24">
        <f t="shared" si="143"/>
        <v>-7.2687142857143228E-4</v>
      </c>
      <c r="G9212" s="24"/>
    </row>
    <row r="9213" spans="1:7" x14ac:dyDescent="0.25">
      <c r="A9213" s="6" t="s">
        <v>197</v>
      </c>
      <c r="B9213" s="7">
        <v>45814</v>
      </c>
      <c r="C9213" s="8">
        <v>1236.92</v>
      </c>
      <c r="D9213" s="20">
        <v>7.5952000000000006E-2</v>
      </c>
      <c r="E9213" s="35" cm="1">
        <f t="array" ref="E9213">INDEX('Curva Juros'!$B$7:$B$73,MATCH(C9213,'Curva Juros'!$A$7:$A$73,1)) +
(C9213-INDEX('Curva Juros'!$A$7:$A$73,MATCH(C9213,'Curva Juros'!$A$7:$A$73,1))) *
(INDEX('Curva Juros'!$B$7:$B$73,MATCH(C9213,'Curva Juros'!$A$7:$A$73,1)+1) -
INDEX('Curva Juros'!$B$7:$B$73,MATCH(C9213,'Curva Juros'!$A$7:$A$73,1))) /
(INDEX('Curva Juros'!$A$7:$A$73,MATCH(C9213,'Curva Juros'!$A$7:$A$73,1)+1) -
INDEX('Curva Juros'!$A$7:$A$73,MATCH(C9213,'Curva Juros'!$A$7:$A$73,1)))</f>
        <v>7.6290803174603177</v>
      </c>
      <c r="F9213" s="24">
        <f t="shared" si="143"/>
        <v>-3.3880317460317777E-4</v>
      </c>
      <c r="G9213" s="24"/>
    </row>
    <row r="9214" spans="1:7" x14ac:dyDescent="0.25">
      <c r="A9214" s="3" t="s">
        <v>197</v>
      </c>
      <c r="B9214" s="4">
        <v>45821</v>
      </c>
      <c r="C9214" s="5">
        <v>1232.6400000000001</v>
      </c>
      <c r="D9214" s="19">
        <v>7.4839000000000003E-2</v>
      </c>
      <c r="E9214" s="35" cm="1">
        <f t="array" ref="E9214">INDEX('Curva Juros'!$B$7:$B$73,MATCH(C9214,'Curva Juros'!$A$7:$A$73,1)) +
(C9214-INDEX('Curva Juros'!$A$7:$A$73,MATCH(C9214,'Curva Juros'!$A$7:$A$73,1))) *
(INDEX('Curva Juros'!$B$7:$B$73,MATCH(C9214,'Curva Juros'!$A$7:$A$73,1)+1) -
INDEX('Curva Juros'!$B$7:$B$73,MATCH(C9214,'Curva Juros'!$A$7:$A$73,1))) /
(INDEX('Curva Juros'!$A$7:$A$73,MATCH(C9214,'Curva Juros'!$A$7:$A$73,1)+1) -
INDEX('Curva Juros'!$A$7:$A$73,MATCH(C9214,'Curva Juros'!$A$7:$A$73,1)))</f>
        <v>7.6297257142857147</v>
      </c>
      <c r="F9214" s="24">
        <f t="shared" si="143"/>
        <v>-1.4582571428571472E-3</v>
      </c>
      <c r="G9214" s="24"/>
    </row>
    <row r="9215" spans="1:7" x14ac:dyDescent="0.25">
      <c r="A9215" s="6" t="s">
        <v>197</v>
      </c>
      <c r="B9215" s="7">
        <v>45828</v>
      </c>
      <c r="C9215" s="8">
        <v>1228.3499999999999</v>
      </c>
      <c r="D9215" s="20">
        <v>7.5287999999999994E-2</v>
      </c>
      <c r="E9215" s="35" cm="1">
        <f t="array" ref="E9215">INDEX('Curva Juros'!$B$7:$B$73,MATCH(C9215,'Curva Juros'!$A$7:$A$73,1)) +
(C9215-INDEX('Curva Juros'!$A$7:$A$73,MATCH(C9215,'Curva Juros'!$A$7:$A$73,1))) *
(INDEX('Curva Juros'!$B$7:$B$73,MATCH(C9215,'Curva Juros'!$A$7:$A$73,1)+1) -
INDEX('Curva Juros'!$B$7:$B$73,MATCH(C9215,'Curva Juros'!$A$7:$A$73,1))) /
(INDEX('Curva Juros'!$A$7:$A$73,MATCH(C9215,'Curva Juros'!$A$7:$A$73,1)+1) -
INDEX('Curva Juros'!$A$7:$A$73,MATCH(C9215,'Curva Juros'!$A$7:$A$73,1)))</f>
        <v>7.6303726190476189</v>
      </c>
      <c r="F9215" s="24">
        <f t="shared" si="143"/>
        <v>-1.0157261904761988E-3</v>
      </c>
      <c r="G9215" s="24"/>
    </row>
    <row r="9216" spans="1:7" x14ac:dyDescent="0.25">
      <c r="A9216" s="3" t="s">
        <v>197</v>
      </c>
      <c r="B9216" s="4">
        <v>45835</v>
      </c>
      <c r="C9216" s="5">
        <v>1223.21</v>
      </c>
      <c r="D9216" s="19">
        <v>7.5505000000000003E-2</v>
      </c>
      <c r="E9216" s="35" cm="1">
        <f t="array" ref="E9216">INDEX('Curva Juros'!$B$7:$B$73,MATCH(C9216,'Curva Juros'!$A$7:$A$73,1)) +
(C9216-INDEX('Curva Juros'!$A$7:$A$73,MATCH(C9216,'Curva Juros'!$A$7:$A$73,1))) *
(INDEX('Curva Juros'!$B$7:$B$73,MATCH(C9216,'Curva Juros'!$A$7:$A$73,1)+1) -
INDEX('Curva Juros'!$B$7:$B$73,MATCH(C9216,'Curva Juros'!$A$7:$A$73,1))) /
(INDEX('Curva Juros'!$A$7:$A$73,MATCH(C9216,'Curva Juros'!$A$7:$A$73,1)+1) -
INDEX('Curva Juros'!$A$7:$A$73,MATCH(C9216,'Curva Juros'!$A$7:$A$73,1)))</f>
        <v>7.6311476984126987</v>
      </c>
      <c r="F9216" s="24">
        <f t="shared" si="143"/>
        <v>-8.0647698412698865E-4</v>
      </c>
      <c r="G9216" s="24"/>
    </row>
    <row r="9217" spans="1:7" x14ac:dyDescent="0.25">
      <c r="A9217" s="6" t="s">
        <v>197</v>
      </c>
      <c r="B9217" s="7">
        <v>45842</v>
      </c>
      <c r="C9217" s="8">
        <v>1219.8</v>
      </c>
      <c r="D9217" s="20">
        <v>7.3014999999999997E-2</v>
      </c>
      <c r="E9217" s="35" cm="1">
        <f t="array" ref="E9217">INDEX('Curva Juros'!$B$7:$B$73,MATCH(C9217,'Curva Juros'!$A$7:$A$73,1)) +
(C9217-INDEX('Curva Juros'!$A$7:$A$73,MATCH(C9217,'Curva Juros'!$A$7:$A$73,1))) *
(INDEX('Curva Juros'!$B$7:$B$73,MATCH(C9217,'Curva Juros'!$A$7:$A$73,1)+1) -
INDEX('Curva Juros'!$B$7:$B$73,MATCH(C9217,'Curva Juros'!$A$7:$A$73,1))) /
(INDEX('Curva Juros'!$A$7:$A$73,MATCH(C9217,'Curva Juros'!$A$7:$A$73,1)+1) -
INDEX('Curva Juros'!$A$7:$A$73,MATCH(C9217,'Curva Juros'!$A$7:$A$73,1)))</f>
        <v>7.6316619047619048</v>
      </c>
      <c r="F9217" s="24">
        <f t="shared" si="143"/>
        <v>-3.3016190476190532E-3</v>
      </c>
      <c r="G9217" s="24"/>
    </row>
    <row r="9218" spans="1:7" x14ac:dyDescent="0.25">
      <c r="A9218" s="3" t="s">
        <v>197</v>
      </c>
      <c r="B9218" s="4">
        <v>45849</v>
      </c>
      <c r="C9218" s="5">
        <v>1213.21</v>
      </c>
      <c r="D9218" s="19">
        <v>7.5510999999999995E-2</v>
      </c>
      <c r="E9218" s="35" cm="1">
        <f t="array" ref="E9218">INDEX('Curva Juros'!$B$7:$B$73,MATCH(C9218,'Curva Juros'!$A$7:$A$73,1)) +
(C9218-INDEX('Curva Juros'!$A$7:$A$73,MATCH(C9218,'Curva Juros'!$A$7:$A$73,1))) *
(INDEX('Curva Juros'!$B$7:$B$73,MATCH(C9218,'Curva Juros'!$A$7:$A$73,1)+1) -
INDEX('Curva Juros'!$B$7:$B$73,MATCH(C9218,'Curva Juros'!$A$7:$A$73,1))) /
(INDEX('Curva Juros'!$A$7:$A$73,MATCH(C9218,'Curva Juros'!$A$7:$A$73,1)+1) -
INDEX('Curva Juros'!$A$7:$A$73,MATCH(C9218,'Curva Juros'!$A$7:$A$73,1)))</f>
        <v>7.6326556349206349</v>
      </c>
      <c r="F9218" s="24">
        <f t="shared" si="143"/>
        <v>-8.1555634920635334E-4</v>
      </c>
      <c r="G9218" s="24"/>
    </row>
    <row r="9219" spans="1:7" x14ac:dyDescent="0.25">
      <c r="A9219" s="6" t="s">
        <v>197</v>
      </c>
      <c r="B9219" s="7">
        <v>45856</v>
      </c>
      <c r="C9219" s="8">
        <v>1208.1099999999999</v>
      </c>
      <c r="D9219" s="20">
        <v>7.5658000000000003E-2</v>
      </c>
      <c r="E9219" s="35" cm="1">
        <f t="array" ref="E9219">INDEX('Curva Juros'!$B$7:$B$73,MATCH(C9219,'Curva Juros'!$A$7:$A$73,1)) +
(C9219-INDEX('Curva Juros'!$A$7:$A$73,MATCH(C9219,'Curva Juros'!$A$7:$A$73,1))) *
(INDEX('Curva Juros'!$B$7:$B$73,MATCH(C9219,'Curva Juros'!$A$7:$A$73,1)+1) -
INDEX('Curva Juros'!$B$7:$B$73,MATCH(C9219,'Curva Juros'!$A$7:$A$73,1))) /
(INDEX('Curva Juros'!$A$7:$A$73,MATCH(C9219,'Curva Juros'!$A$7:$A$73,1)+1) -
INDEX('Curva Juros'!$A$7:$A$73,MATCH(C9219,'Curva Juros'!$A$7:$A$73,1)))</f>
        <v>7.6334246825396823</v>
      </c>
      <c r="F9219" s="24">
        <f t="shared" ref="F9219:F9282" si="144">D9219-E9219/100</f>
        <v>-6.7624682539682568E-4</v>
      </c>
      <c r="G9219" s="24"/>
    </row>
    <row r="9220" spans="1:7" x14ac:dyDescent="0.25">
      <c r="A9220" s="3" t="s">
        <v>197</v>
      </c>
      <c r="B9220" s="4">
        <v>45863</v>
      </c>
      <c r="C9220" s="5">
        <v>1202.6600000000001</v>
      </c>
      <c r="D9220" s="19">
        <v>7.6367000000000004E-2</v>
      </c>
      <c r="E9220" s="35" cm="1">
        <f t="array" ref="E9220">INDEX('Curva Juros'!$B$7:$B$73,MATCH(C9220,'Curva Juros'!$A$7:$A$73,1)) +
(C9220-INDEX('Curva Juros'!$A$7:$A$73,MATCH(C9220,'Curva Juros'!$A$7:$A$73,1))) *
(INDEX('Curva Juros'!$B$7:$B$73,MATCH(C9220,'Curva Juros'!$A$7:$A$73,1)+1) -
INDEX('Curva Juros'!$B$7:$B$73,MATCH(C9220,'Curva Juros'!$A$7:$A$73,1))) /
(INDEX('Curva Juros'!$A$7:$A$73,MATCH(C9220,'Curva Juros'!$A$7:$A$73,1)+1) -
INDEX('Curva Juros'!$A$7:$A$73,MATCH(C9220,'Curva Juros'!$A$7:$A$73,1)))</f>
        <v>7.6342465079365081</v>
      </c>
      <c r="F9220" s="24">
        <f t="shared" si="144"/>
        <v>2.453492063492213E-5</v>
      </c>
      <c r="G9220" s="24"/>
    </row>
    <row r="9221" spans="1:7" x14ac:dyDescent="0.25">
      <c r="A9221" s="6" t="s">
        <v>197</v>
      </c>
      <c r="B9221" s="7">
        <v>45870</v>
      </c>
      <c r="C9221" s="8">
        <v>1198.06</v>
      </c>
      <c r="D9221" s="20">
        <v>7.5736999999999999E-2</v>
      </c>
      <c r="E9221" s="35" cm="1">
        <f t="array" ref="E9221">INDEX('Curva Juros'!$B$7:$B$73,MATCH(C9221,'Curva Juros'!$A$7:$A$73,1)) +
(C9221-INDEX('Curva Juros'!$A$7:$A$73,MATCH(C9221,'Curva Juros'!$A$7:$A$73,1))) *
(INDEX('Curva Juros'!$B$7:$B$73,MATCH(C9221,'Curva Juros'!$A$7:$A$73,1)+1) -
INDEX('Curva Juros'!$B$7:$B$73,MATCH(C9221,'Curva Juros'!$A$7:$A$73,1))) /
(INDEX('Curva Juros'!$A$7:$A$73,MATCH(C9221,'Curva Juros'!$A$7:$A$73,1)+1) -
INDEX('Curva Juros'!$A$7:$A$73,MATCH(C9221,'Curva Juros'!$A$7:$A$73,1)))</f>
        <v>7.6349401587301591</v>
      </c>
      <c r="F9221" s="24">
        <f t="shared" si="144"/>
        <v>-6.1240158730159477E-4</v>
      </c>
      <c r="G9221" s="24"/>
    </row>
    <row r="9222" spans="1:7" x14ac:dyDescent="0.25">
      <c r="A9222" s="3" t="s">
        <v>197</v>
      </c>
      <c r="B9222" s="4">
        <v>45877</v>
      </c>
      <c r="C9222" s="5">
        <v>1194.1500000000001</v>
      </c>
      <c r="D9222" s="19">
        <v>7.4040999999999996E-2</v>
      </c>
      <c r="E9222" s="35" cm="1">
        <f t="array" ref="E9222">INDEX('Curva Juros'!$B$7:$B$73,MATCH(C9222,'Curva Juros'!$A$7:$A$73,1)) +
(C9222-INDEX('Curva Juros'!$A$7:$A$73,MATCH(C9222,'Curva Juros'!$A$7:$A$73,1))) *
(INDEX('Curva Juros'!$B$7:$B$73,MATCH(C9222,'Curva Juros'!$A$7:$A$73,1)+1) -
INDEX('Curva Juros'!$B$7:$B$73,MATCH(C9222,'Curva Juros'!$A$7:$A$73,1))) /
(INDEX('Curva Juros'!$A$7:$A$73,MATCH(C9222,'Curva Juros'!$A$7:$A$73,1)+1) -
INDEX('Curva Juros'!$A$7:$A$73,MATCH(C9222,'Curva Juros'!$A$7:$A$73,1)))</f>
        <v>7.6355297619047615</v>
      </c>
      <c r="F9222" s="24">
        <f t="shared" si="144"/>
        <v>-2.3142976190476255E-3</v>
      </c>
      <c r="G9222" s="24"/>
    </row>
    <row r="9223" spans="1:7" x14ac:dyDescent="0.25">
      <c r="A9223" s="6" t="s">
        <v>197</v>
      </c>
      <c r="B9223" s="7">
        <v>45884</v>
      </c>
      <c r="C9223" s="8">
        <v>1189.68</v>
      </c>
      <c r="D9223" s="20">
        <v>7.3205000000000006E-2</v>
      </c>
      <c r="E9223" s="35" cm="1">
        <f t="array" ref="E9223">INDEX('Curva Juros'!$B$7:$B$73,MATCH(C9223,'Curva Juros'!$A$7:$A$73,1)) +
(C9223-INDEX('Curva Juros'!$A$7:$A$73,MATCH(C9223,'Curva Juros'!$A$7:$A$73,1))) *
(INDEX('Curva Juros'!$B$7:$B$73,MATCH(C9223,'Curva Juros'!$A$7:$A$73,1)+1) -
INDEX('Curva Juros'!$B$7:$B$73,MATCH(C9223,'Curva Juros'!$A$7:$A$73,1))) /
(INDEX('Curva Juros'!$A$7:$A$73,MATCH(C9223,'Curva Juros'!$A$7:$A$73,1)+1) -
INDEX('Curva Juros'!$A$7:$A$73,MATCH(C9223,'Curva Juros'!$A$7:$A$73,1)))</f>
        <v>7.6362038095238098</v>
      </c>
      <c r="F9223" s="24">
        <f t="shared" si="144"/>
        <v>-3.1570380952380961E-3</v>
      </c>
      <c r="G9223" s="24"/>
    </row>
    <row r="9224" spans="1:7" x14ac:dyDescent="0.25">
      <c r="A9224" s="3" t="s">
        <v>197</v>
      </c>
      <c r="B9224" s="4">
        <v>45891</v>
      </c>
      <c r="C9224" s="5">
        <v>1182.9000000000001</v>
      </c>
      <c r="D9224" s="19">
        <v>7.5995999999999994E-2</v>
      </c>
      <c r="E9224" s="35" cm="1">
        <f t="array" ref="E9224">INDEX('Curva Juros'!$B$7:$B$73,MATCH(C9224,'Curva Juros'!$A$7:$A$73,1)) +
(C9224-INDEX('Curva Juros'!$A$7:$A$73,MATCH(C9224,'Curva Juros'!$A$7:$A$73,1))) *
(INDEX('Curva Juros'!$B$7:$B$73,MATCH(C9224,'Curva Juros'!$A$7:$A$73,1)+1) -
INDEX('Curva Juros'!$B$7:$B$73,MATCH(C9224,'Curva Juros'!$A$7:$A$73,1))) /
(INDEX('Curva Juros'!$A$7:$A$73,MATCH(C9224,'Curva Juros'!$A$7:$A$73,1)+1) -
INDEX('Curva Juros'!$A$7:$A$73,MATCH(C9224,'Curva Juros'!$A$7:$A$73,1)))</f>
        <v>7.6372261904761904</v>
      </c>
      <c r="F9224" s="24">
        <f t="shared" si="144"/>
        <v>-3.7626190476190702E-4</v>
      </c>
      <c r="G9224" s="24"/>
    </row>
    <row r="9225" spans="1:7" x14ac:dyDescent="0.25">
      <c r="A9225" s="6" t="s">
        <v>197</v>
      </c>
      <c r="B9225" s="7">
        <v>45898</v>
      </c>
      <c r="C9225" s="8">
        <v>1179.45</v>
      </c>
      <c r="D9225" s="20">
        <v>7.3563000000000003E-2</v>
      </c>
      <c r="E9225" s="35" cm="1">
        <f t="array" ref="E9225">INDEX('Curva Juros'!$B$7:$B$73,MATCH(C9225,'Curva Juros'!$A$7:$A$73,1)) +
(C9225-INDEX('Curva Juros'!$A$7:$A$73,MATCH(C9225,'Curva Juros'!$A$7:$A$73,1))) *
(INDEX('Curva Juros'!$B$7:$B$73,MATCH(C9225,'Curva Juros'!$A$7:$A$73,1)+1) -
INDEX('Curva Juros'!$B$7:$B$73,MATCH(C9225,'Curva Juros'!$A$7:$A$73,1))) /
(INDEX('Curva Juros'!$A$7:$A$73,MATCH(C9225,'Curva Juros'!$A$7:$A$73,1)+1) -
INDEX('Curva Juros'!$A$7:$A$73,MATCH(C9225,'Curva Juros'!$A$7:$A$73,1)))</f>
        <v>7.637746428571428</v>
      </c>
      <c r="F9225" s="24">
        <f t="shared" si="144"/>
        <v>-2.8144642857142743E-3</v>
      </c>
      <c r="G9225" s="24"/>
    </row>
    <row r="9226" spans="1:7" x14ac:dyDescent="0.25">
      <c r="A9226" s="3" t="s">
        <v>197</v>
      </c>
      <c r="B9226" s="4">
        <v>45905</v>
      </c>
      <c r="C9226" s="5">
        <v>1174.5</v>
      </c>
      <c r="D9226" s="19">
        <v>7.3482000000000006E-2</v>
      </c>
      <c r="E9226" s="35" cm="1">
        <f t="array" ref="E9226">INDEX('Curva Juros'!$B$7:$B$73,MATCH(C9226,'Curva Juros'!$A$7:$A$73,1)) +
(C9226-INDEX('Curva Juros'!$A$7:$A$73,MATCH(C9226,'Curva Juros'!$A$7:$A$73,1))) *
(INDEX('Curva Juros'!$B$7:$B$73,MATCH(C9226,'Curva Juros'!$A$7:$A$73,1)+1) -
INDEX('Curva Juros'!$B$7:$B$73,MATCH(C9226,'Curva Juros'!$A$7:$A$73,1))) /
(INDEX('Curva Juros'!$A$7:$A$73,MATCH(C9226,'Curva Juros'!$A$7:$A$73,1)+1) -
INDEX('Curva Juros'!$A$7:$A$73,MATCH(C9226,'Curva Juros'!$A$7:$A$73,1)))</f>
        <v>7.6384928571428574</v>
      </c>
      <c r="F9226" s="24">
        <f t="shared" si="144"/>
        <v>-2.9029285714285702E-3</v>
      </c>
      <c r="G9226" s="24"/>
    </row>
    <row r="9227" spans="1:7" x14ac:dyDescent="0.25">
      <c r="A9227" s="6" t="s">
        <v>197</v>
      </c>
      <c r="B9227" s="7">
        <v>45912</v>
      </c>
      <c r="C9227" s="8">
        <v>1170.45</v>
      </c>
      <c r="D9227" s="20">
        <v>7.1998999999999994E-2</v>
      </c>
      <c r="E9227" s="35" cm="1">
        <f t="array" ref="E9227">INDEX('Curva Juros'!$B$7:$B$73,MATCH(C9227,'Curva Juros'!$A$7:$A$73,1)) +
(C9227-INDEX('Curva Juros'!$A$7:$A$73,MATCH(C9227,'Curva Juros'!$A$7:$A$73,1))) *
(INDEX('Curva Juros'!$B$7:$B$73,MATCH(C9227,'Curva Juros'!$A$7:$A$73,1)+1) -
INDEX('Curva Juros'!$B$7:$B$73,MATCH(C9227,'Curva Juros'!$A$7:$A$73,1))) /
(INDEX('Curva Juros'!$A$7:$A$73,MATCH(C9227,'Curva Juros'!$A$7:$A$73,1)+1) -
INDEX('Curva Juros'!$A$7:$A$73,MATCH(C9227,'Curva Juros'!$A$7:$A$73,1)))</f>
        <v>7.6391035714285715</v>
      </c>
      <c r="F9227" s="24">
        <f t="shared" si="144"/>
        <v>-4.3920357142857164E-3</v>
      </c>
      <c r="G9227" s="24"/>
    </row>
    <row r="9228" spans="1:7" x14ac:dyDescent="0.25">
      <c r="A9228" s="3" t="s">
        <v>197</v>
      </c>
      <c r="B9228" s="4">
        <v>45919</v>
      </c>
      <c r="C9228" s="5">
        <v>1165.58</v>
      </c>
      <c r="D9228" s="19">
        <v>7.1799000000000002E-2</v>
      </c>
      <c r="E9228" s="35" cm="1">
        <f t="array" ref="E9228">INDEX('Curva Juros'!$B$7:$B$73,MATCH(C9228,'Curva Juros'!$A$7:$A$73,1)) +
(C9228-INDEX('Curva Juros'!$A$7:$A$73,MATCH(C9228,'Curva Juros'!$A$7:$A$73,1))) *
(INDEX('Curva Juros'!$B$7:$B$73,MATCH(C9228,'Curva Juros'!$A$7:$A$73,1)+1) -
INDEX('Curva Juros'!$B$7:$B$73,MATCH(C9228,'Curva Juros'!$A$7:$A$73,1))) /
(INDEX('Curva Juros'!$A$7:$A$73,MATCH(C9228,'Curva Juros'!$A$7:$A$73,1)+1) -
INDEX('Curva Juros'!$A$7:$A$73,MATCH(C9228,'Curva Juros'!$A$7:$A$73,1)))</f>
        <v>7.6398379365079361</v>
      </c>
      <c r="F9228" s="24">
        <f t="shared" si="144"/>
        <v>-4.5993793650793563E-3</v>
      </c>
      <c r="G9228" s="24"/>
    </row>
    <row r="9229" spans="1:7" x14ac:dyDescent="0.25">
      <c r="A9229" s="6" t="s">
        <v>197</v>
      </c>
      <c r="B9229" s="7">
        <v>45926</v>
      </c>
      <c r="C9229" s="8">
        <v>1161.74</v>
      </c>
      <c r="D9229" s="20">
        <v>6.9966E-2</v>
      </c>
      <c r="E9229" s="35" cm="1">
        <f t="array" ref="E9229">INDEX('Curva Juros'!$B$7:$B$73,MATCH(C9229,'Curva Juros'!$A$7:$A$73,1)) +
(C9229-INDEX('Curva Juros'!$A$7:$A$73,MATCH(C9229,'Curva Juros'!$A$7:$A$73,1))) *
(INDEX('Curva Juros'!$B$7:$B$73,MATCH(C9229,'Curva Juros'!$A$7:$A$73,1)+1) -
INDEX('Curva Juros'!$B$7:$B$73,MATCH(C9229,'Curva Juros'!$A$7:$A$73,1))) /
(INDEX('Curva Juros'!$A$7:$A$73,MATCH(C9229,'Curva Juros'!$A$7:$A$73,1)+1) -
INDEX('Curva Juros'!$A$7:$A$73,MATCH(C9229,'Curva Juros'!$A$7:$A$73,1)))</f>
        <v>7.6404169841269836</v>
      </c>
      <c r="F9229" s="24">
        <f t="shared" si="144"/>
        <v>-6.438169841269839E-3</v>
      </c>
      <c r="G9229" s="24"/>
    </row>
    <row r="9230" spans="1:7" x14ac:dyDescent="0.25">
      <c r="A9230" s="3" t="s">
        <v>197</v>
      </c>
      <c r="B9230" s="4">
        <v>45933</v>
      </c>
      <c r="C9230" s="5">
        <v>1156.3699999999999</v>
      </c>
      <c r="D9230" s="19">
        <v>7.0555000000000007E-2</v>
      </c>
      <c r="E9230" s="35" cm="1">
        <f t="array" ref="E9230">INDEX('Curva Juros'!$B$7:$B$73,MATCH(C9230,'Curva Juros'!$A$7:$A$73,1)) +
(C9230-INDEX('Curva Juros'!$A$7:$A$73,MATCH(C9230,'Curva Juros'!$A$7:$A$73,1))) *
(INDEX('Curva Juros'!$B$7:$B$73,MATCH(C9230,'Curva Juros'!$A$7:$A$73,1)+1) -
INDEX('Curva Juros'!$B$7:$B$73,MATCH(C9230,'Curva Juros'!$A$7:$A$73,1))) /
(INDEX('Curva Juros'!$A$7:$A$73,MATCH(C9230,'Curva Juros'!$A$7:$A$73,1)+1) -
INDEX('Curva Juros'!$A$7:$A$73,MATCH(C9230,'Curva Juros'!$A$7:$A$73,1)))</f>
        <v>7.6412267460317462</v>
      </c>
      <c r="F9230" s="24">
        <f t="shared" si="144"/>
        <v>-5.8572674603174502E-3</v>
      </c>
      <c r="G9230" s="24"/>
    </row>
    <row r="9231" spans="1:7" x14ac:dyDescent="0.25">
      <c r="A9231" s="6" t="s">
        <v>197</v>
      </c>
      <c r="B9231" s="7">
        <v>45940</v>
      </c>
      <c r="C9231" s="8">
        <v>1151.26</v>
      </c>
      <c r="D9231" s="20">
        <v>7.0734000000000005E-2</v>
      </c>
      <c r="E9231" s="35" cm="1">
        <f t="array" ref="E9231">INDEX('Curva Juros'!$B$7:$B$73,MATCH(C9231,'Curva Juros'!$A$7:$A$73,1)) +
(C9231-INDEX('Curva Juros'!$A$7:$A$73,MATCH(C9231,'Curva Juros'!$A$7:$A$73,1))) *
(INDEX('Curva Juros'!$B$7:$B$73,MATCH(C9231,'Curva Juros'!$A$7:$A$73,1)+1) -
INDEX('Curva Juros'!$B$7:$B$73,MATCH(C9231,'Curva Juros'!$A$7:$A$73,1))) /
(INDEX('Curva Juros'!$A$7:$A$73,MATCH(C9231,'Curva Juros'!$A$7:$A$73,1)+1) -
INDEX('Curva Juros'!$A$7:$A$73,MATCH(C9231,'Curva Juros'!$A$7:$A$73,1)))</f>
        <v>7.6419973015873017</v>
      </c>
      <c r="F9231" s="24">
        <f t="shared" si="144"/>
        <v>-5.6859730158730082E-3</v>
      </c>
      <c r="G9231" s="24"/>
    </row>
    <row r="9232" spans="1:7" x14ac:dyDescent="0.25">
      <c r="A9232" s="3" t="s">
        <v>197</v>
      </c>
      <c r="B9232" s="4">
        <v>45947</v>
      </c>
      <c r="C9232" s="5">
        <v>1182.56</v>
      </c>
      <c r="D9232" s="19">
        <v>7.1251999999999996E-2</v>
      </c>
      <c r="E9232" s="35" cm="1">
        <f t="array" ref="E9232">INDEX('Curva Juros'!$B$7:$B$73,MATCH(C9232,'Curva Juros'!$A$7:$A$73,1)) +
(C9232-INDEX('Curva Juros'!$A$7:$A$73,MATCH(C9232,'Curva Juros'!$A$7:$A$73,1))) *
(INDEX('Curva Juros'!$B$7:$B$73,MATCH(C9232,'Curva Juros'!$A$7:$A$73,1)+1) -
INDEX('Curva Juros'!$B$7:$B$73,MATCH(C9232,'Curva Juros'!$A$7:$A$73,1))) /
(INDEX('Curva Juros'!$A$7:$A$73,MATCH(C9232,'Curva Juros'!$A$7:$A$73,1)+1) -
INDEX('Curva Juros'!$A$7:$A$73,MATCH(C9232,'Curva Juros'!$A$7:$A$73,1)))</f>
        <v>7.6372774603174598</v>
      </c>
      <c r="F9232" s="24">
        <f t="shared" si="144"/>
        <v>-5.1207746031746021E-3</v>
      </c>
      <c r="G9232" s="24"/>
    </row>
    <row r="9233" spans="1:7" x14ac:dyDescent="0.25">
      <c r="A9233" s="6" t="s">
        <v>197</v>
      </c>
      <c r="B9233" s="7">
        <v>45954</v>
      </c>
      <c r="C9233" s="8">
        <v>1177.18</v>
      </c>
      <c r="D9233" s="20">
        <v>7.1999999999999995E-2</v>
      </c>
      <c r="E9233" s="35" cm="1">
        <f t="array" ref="E9233">INDEX('Curva Juros'!$B$7:$B$73,MATCH(C9233,'Curva Juros'!$A$7:$A$73,1)) +
(C9233-INDEX('Curva Juros'!$A$7:$A$73,MATCH(C9233,'Curva Juros'!$A$7:$A$73,1))) *
(INDEX('Curva Juros'!$B$7:$B$73,MATCH(C9233,'Curva Juros'!$A$7:$A$73,1)+1) -
INDEX('Curva Juros'!$B$7:$B$73,MATCH(C9233,'Curva Juros'!$A$7:$A$73,1))) /
(INDEX('Curva Juros'!$A$7:$A$73,MATCH(C9233,'Curva Juros'!$A$7:$A$73,1)+1) -
INDEX('Curva Juros'!$A$7:$A$73,MATCH(C9233,'Curva Juros'!$A$7:$A$73,1)))</f>
        <v>7.6380887301587297</v>
      </c>
      <c r="F9233" s="24">
        <f t="shared" si="144"/>
        <v>-4.3808873015872968E-3</v>
      </c>
      <c r="G9233" s="24"/>
    </row>
    <row r="9234" spans="1:7" x14ac:dyDescent="0.25">
      <c r="A9234" s="3" t="s">
        <v>197</v>
      </c>
      <c r="B9234" s="4">
        <v>45961</v>
      </c>
      <c r="C9234" s="5">
        <v>1171.77</v>
      </c>
      <c r="D9234" s="19">
        <v>7.2841000000000003E-2</v>
      </c>
      <c r="E9234" s="35" cm="1">
        <f t="array" ref="E9234">INDEX('Curva Juros'!$B$7:$B$73,MATCH(C9234,'Curva Juros'!$A$7:$A$73,1)) +
(C9234-INDEX('Curva Juros'!$A$7:$A$73,MATCH(C9234,'Curva Juros'!$A$7:$A$73,1))) *
(INDEX('Curva Juros'!$B$7:$B$73,MATCH(C9234,'Curva Juros'!$A$7:$A$73,1)+1) -
INDEX('Curva Juros'!$B$7:$B$73,MATCH(C9234,'Curva Juros'!$A$7:$A$73,1))) /
(INDEX('Curva Juros'!$A$7:$A$73,MATCH(C9234,'Curva Juros'!$A$7:$A$73,1)+1) -
INDEX('Curva Juros'!$A$7:$A$73,MATCH(C9234,'Curva Juros'!$A$7:$A$73,1)))</f>
        <v>7.6389045238095239</v>
      </c>
      <c r="F9234" s="24">
        <f t="shared" si="144"/>
        <v>-3.5480452380952376E-3</v>
      </c>
      <c r="G9234" s="24"/>
    </row>
    <row r="9235" spans="1:7" x14ac:dyDescent="0.25">
      <c r="A9235" s="6" t="s">
        <v>197</v>
      </c>
      <c r="B9235" s="7">
        <v>45968</v>
      </c>
      <c r="C9235" s="8">
        <v>1166.73</v>
      </c>
      <c r="D9235" s="20">
        <v>7.2922000000000001E-2</v>
      </c>
      <c r="E9235" s="35" cm="1">
        <f t="array" ref="E9235">INDEX('Curva Juros'!$B$7:$B$73,MATCH(C9235,'Curva Juros'!$A$7:$A$73,1)) +
(C9235-INDEX('Curva Juros'!$A$7:$A$73,MATCH(C9235,'Curva Juros'!$A$7:$A$73,1))) *
(INDEX('Curva Juros'!$B$7:$B$73,MATCH(C9235,'Curva Juros'!$A$7:$A$73,1)+1) -
INDEX('Curva Juros'!$B$7:$B$73,MATCH(C9235,'Curva Juros'!$A$7:$A$73,1))) /
(INDEX('Curva Juros'!$A$7:$A$73,MATCH(C9235,'Curva Juros'!$A$7:$A$73,1)+1) -
INDEX('Curva Juros'!$A$7:$A$73,MATCH(C9235,'Curva Juros'!$A$7:$A$73,1)))</f>
        <v>7.6396645238095235</v>
      </c>
      <c r="F9235" s="24">
        <f t="shared" si="144"/>
        <v>-3.4746452380952364E-3</v>
      </c>
      <c r="G9235" s="24"/>
    </row>
    <row r="9236" spans="1:7" x14ac:dyDescent="0.25">
      <c r="A9236" s="3" t="s">
        <v>197</v>
      </c>
      <c r="B9236" s="4">
        <v>45975</v>
      </c>
      <c r="C9236" s="5">
        <v>1161.99</v>
      </c>
      <c r="D9236" s="19">
        <v>7.2395000000000001E-2</v>
      </c>
      <c r="E9236" s="35" cm="1">
        <f t="array" ref="E9236">INDEX('Curva Juros'!$B$7:$B$73,MATCH(C9236,'Curva Juros'!$A$7:$A$73,1)) +
(C9236-INDEX('Curva Juros'!$A$7:$A$73,MATCH(C9236,'Curva Juros'!$A$7:$A$73,1))) *
(INDEX('Curva Juros'!$B$7:$B$73,MATCH(C9236,'Curva Juros'!$A$7:$A$73,1)+1) -
INDEX('Curva Juros'!$B$7:$B$73,MATCH(C9236,'Curva Juros'!$A$7:$A$73,1))) /
(INDEX('Curva Juros'!$A$7:$A$73,MATCH(C9236,'Curva Juros'!$A$7:$A$73,1)+1) -
INDEX('Curva Juros'!$A$7:$A$73,MATCH(C9236,'Curva Juros'!$A$7:$A$73,1)))</f>
        <v>7.6403792857142854</v>
      </c>
      <c r="F9236" s="24">
        <f t="shared" si="144"/>
        <v>-4.0087928571428538E-3</v>
      </c>
      <c r="G9236" s="24"/>
    </row>
    <row r="9237" spans="1:7" x14ac:dyDescent="0.25">
      <c r="A9237" s="6" t="s">
        <v>197</v>
      </c>
      <c r="B9237" s="7">
        <v>45982</v>
      </c>
      <c r="C9237" s="8">
        <v>1158.2</v>
      </c>
      <c r="D9237" s="20">
        <v>7.1965000000000001E-2</v>
      </c>
      <c r="E9237" s="35" cm="1">
        <f t="array" ref="E9237">INDEX('Curva Juros'!$B$7:$B$73,MATCH(C9237,'Curva Juros'!$A$7:$A$73,1)) +
(C9237-INDEX('Curva Juros'!$A$7:$A$73,MATCH(C9237,'Curva Juros'!$A$7:$A$73,1))) *
(INDEX('Curva Juros'!$B$7:$B$73,MATCH(C9237,'Curva Juros'!$A$7:$A$73,1)+1) -
INDEX('Curva Juros'!$B$7:$B$73,MATCH(C9237,'Curva Juros'!$A$7:$A$73,1))) /
(INDEX('Curva Juros'!$A$7:$A$73,MATCH(C9237,'Curva Juros'!$A$7:$A$73,1)+1) -
INDEX('Curva Juros'!$A$7:$A$73,MATCH(C9237,'Curva Juros'!$A$7:$A$73,1)))</f>
        <v>7.6409507936507932</v>
      </c>
      <c r="F9237" s="24">
        <f t="shared" si="144"/>
        <v>-4.4445079365079271E-3</v>
      </c>
      <c r="G9237" s="24"/>
    </row>
    <row r="9238" spans="1:7" x14ac:dyDescent="0.25">
      <c r="A9238" s="3" t="s">
        <v>197</v>
      </c>
      <c r="B9238" s="4">
        <v>45989</v>
      </c>
      <c r="C9238" s="5">
        <v>1152.98</v>
      </c>
      <c r="D9238" s="19">
        <v>7.2417999999999996E-2</v>
      </c>
      <c r="E9238" s="35" cm="1">
        <f t="array" ref="E9238">INDEX('Curva Juros'!$B$7:$B$73,MATCH(C9238,'Curva Juros'!$A$7:$A$73,1)) +
(C9238-INDEX('Curva Juros'!$A$7:$A$73,MATCH(C9238,'Curva Juros'!$A$7:$A$73,1))) *
(INDEX('Curva Juros'!$B$7:$B$73,MATCH(C9238,'Curva Juros'!$A$7:$A$73,1)+1) -
INDEX('Curva Juros'!$B$7:$B$73,MATCH(C9238,'Curva Juros'!$A$7:$A$73,1))) /
(INDEX('Curva Juros'!$A$7:$A$73,MATCH(C9238,'Curva Juros'!$A$7:$A$73,1)+1) -
INDEX('Curva Juros'!$A$7:$A$73,MATCH(C9238,'Curva Juros'!$A$7:$A$73,1)))</f>
        <v>7.6417379365079361</v>
      </c>
      <c r="F9238" s="24">
        <f t="shared" si="144"/>
        <v>-3.9993793650793669E-3</v>
      </c>
      <c r="G9238" s="24"/>
    </row>
    <row r="9239" spans="1:7" x14ac:dyDescent="0.25">
      <c r="A9239" s="6" t="s">
        <v>197</v>
      </c>
      <c r="B9239" s="7">
        <v>45996</v>
      </c>
      <c r="C9239" s="8">
        <v>1147.5</v>
      </c>
      <c r="D9239" s="20">
        <v>7.3372999999999994E-2</v>
      </c>
      <c r="E9239" s="35" cm="1">
        <f t="array" ref="E9239">INDEX('Curva Juros'!$B$7:$B$73,MATCH(C9239,'Curva Juros'!$A$7:$A$73,1)) +
(C9239-INDEX('Curva Juros'!$A$7:$A$73,MATCH(C9239,'Curva Juros'!$A$7:$A$73,1))) *
(INDEX('Curva Juros'!$B$7:$B$73,MATCH(C9239,'Curva Juros'!$A$7:$A$73,1)+1) -
INDEX('Curva Juros'!$B$7:$B$73,MATCH(C9239,'Curva Juros'!$A$7:$A$73,1))) /
(INDEX('Curva Juros'!$A$7:$A$73,MATCH(C9239,'Curva Juros'!$A$7:$A$73,1)+1) -
INDEX('Curva Juros'!$A$7:$A$73,MATCH(C9239,'Curva Juros'!$A$7:$A$73,1)))</f>
        <v>7.6425642857142853</v>
      </c>
      <c r="F9239" s="24">
        <f t="shared" si="144"/>
        <v>-3.0526428571428649E-3</v>
      </c>
      <c r="G9239" s="24"/>
    </row>
    <row r="9240" spans="1:7" x14ac:dyDescent="0.25">
      <c r="A9240" s="3" t="s">
        <v>197</v>
      </c>
      <c r="B9240" s="4">
        <v>46003</v>
      </c>
      <c r="C9240" s="5">
        <v>1142.6500000000001</v>
      </c>
      <c r="D9240" s="19">
        <v>7.3067999999999994E-2</v>
      </c>
      <c r="E9240" s="35" cm="1">
        <f t="array" ref="E9240">INDEX('Curva Juros'!$B$7:$B$73,MATCH(C9240,'Curva Juros'!$A$7:$A$73,1)) +
(C9240-INDEX('Curva Juros'!$A$7:$A$73,MATCH(C9240,'Curva Juros'!$A$7:$A$73,1))) *
(INDEX('Curva Juros'!$B$7:$B$73,MATCH(C9240,'Curva Juros'!$A$7:$A$73,1)+1) -
INDEX('Curva Juros'!$B$7:$B$73,MATCH(C9240,'Curva Juros'!$A$7:$A$73,1))) /
(INDEX('Curva Juros'!$A$7:$A$73,MATCH(C9240,'Curva Juros'!$A$7:$A$73,1)+1) -
INDEX('Curva Juros'!$A$7:$A$73,MATCH(C9240,'Curva Juros'!$A$7:$A$73,1)))</f>
        <v>7.6432956349206345</v>
      </c>
      <c r="F9240" s="24">
        <f t="shared" si="144"/>
        <v>-3.3649563492063467E-3</v>
      </c>
      <c r="G9240" s="24"/>
    </row>
    <row r="9241" spans="1:7" x14ac:dyDescent="0.25">
      <c r="A9241" s="6" t="s">
        <v>197</v>
      </c>
      <c r="B9241" s="7">
        <v>46010</v>
      </c>
      <c r="C9241" s="8">
        <v>1137.3699999999999</v>
      </c>
      <c r="D9241" s="20">
        <v>7.3629E-2</v>
      </c>
      <c r="E9241" s="35" cm="1">
        <f t="array" ref="E9241">INDEX('Curva Juros'!$B$7:$B$73,MATCH(C9241,'Curva Juros'!$A$7:$A$73,1)) +
(C9241-INDEX('Curva Juros'!$A$7:$A$73,MATCH(C9241,'Curva Juros'!$A$7:$A$73,1))) *
(INDEX('Curva Juros'!$B$7:$B$73,MATCH(C9241,'Curva Juros'!$A$7:$A$73,1)+1) -
INDEX('Curva Juros'!$B$7:$B$73,MATCH(C9241,'Curva Juros'!$A$7:$A$73,1))) /
(INDEX('Curva Juros'!$A$7:$A$73,MATCH(C9241,'Curva Juros'!$A$7:$A$73,1)+1) -
INDEX('Curva Juros'!$A$7:$A$73,MATCH(C9241,'Curva Juros'!$A$7:$A$73,1)))</f>
        <v>7.6440918253968251</v>
      </c>
      <c r="F9241" s="24">
        <f t="shared" si="144"/>
        <v>-2.8119182539682458E-3</v>
      </c>
      <c r="G9241" s="24"/>
    </row>
    <row r="9242" spans="1:7" x14ac:dyDescent="0.25">
      <c r="A9242" s="3" t="s">
        <v>197</v>
      </c>
      <c r="B9242" s="4">
        <v>46017</v>
      </c>
      <c r="C9242" s="5">
        <v>1133.8399999999999</v>
      </c>
      <c r="D9242" s="19">
        <v>7.2692999999999994E-2</v>
      </c>
      <c r="E9242" s="35" cm="1">
        <f t="array" ref="E9242">INDEX('Curva Juros'!$B$7:$B$73,MATCH(C9242,'Curva Juros'!$A$7:$A$73,1)) +
(C9242-INDEX('Curva Juros'!$A$7:$A$73,MATCH(C9242,'Curva Juros'!$A$7:$A$73,1))) *
(INDEX('Curva Juros'!$B$7:$B$73,MATCH(C9242,'Curva Juros'!$A$7:$A$73,1)+1) -
INDEX('Curva Juros'!$B$7:$B$73,MATCH(C9242,'Curva Juros'!$A$7:$A$73,1))) /
(INDEX('Curva Juros'!$A$7:$A$73,MATCH(C9242,'Curva Juros'!$A$7:$A$73,1)+1) -
INDEX('Curva Juros'!$A$7:$A$73,MATCH(C9242,'Curva Juros'!$A$7:$A$73,1)))</f>
        <v>7.6446180317460311</v>
      </c>
      <c r="F9242" s="24">
        <f t="shared" si="144"/>
        <v>-3.7531803174603168E-3</v>
      </c>
      <c r="G9242" s="24"/>
    </row>
    <row r="9243" spans="1:7" x14ac:dyDescent="0.25">
      <c r="A9243" s="6" t="s">
        <v>197</v>
      </c>
      <c r="B9243" s="7">
        <v>46024</v>
      </c>
      <c r="C9243" s="8">
        <v>1130</v>
      </c>
      <c r="D9243" s="20">
        <v>7.2361999999999996E-2</v>
      </c>
      <c r="E9243" s="35" cm="1">
        <f t="array" ref="E9243">INDEX('Curva Juros'!$B$7:$B$73,MATCH(C9243,'Curva Juros'!$A$7:$A$73,1)) +
(C9243-INDEX('Curva Juros'!$A$7:$A$73,MATCH(C9243,'Curva Juros'!$A$7:$A$73,1))) *
(INDEX('Curva Juros'!$B$7:$B$73,MATCH(C9243,'Curva Juros'!$A$7:$A$73,1)+1) -
INDEX('Curva Juros'!$B$7:$B$73,MATCH(C9243,'Curva Juros'!$A$7:$A$73,1))) /
(INDEX('Curva Juros'!$A$7:$A$73,MATCH(C9243,'Curva Juros'!$A$7:$A$73,1)+1) -
INDEX('Curva Juros'!$A$7:$A$73,MATCH(C9243,'Curva Juros'!$A$7:$A$73,1)))</f>
        <v>7.6450507936507934</v>
      </c>
      <c r="F9243" s="24">
        <f t="shared" si="144"/>
        <v>-4.0885079365079319E-3</v>
      </c>
      <c r="G9243" s="24"/>
    </row>
    <row r="9244" spans="1:7" x14ac:dyDescent="0.25">
      <c r="A9244" s="3" t="s">
        <v>197</v>
      </c>
      <c r="B9244" s="4">
        <v>46031</v>
      </c>
      <c r="C9244" s="5">
        <v>1124.9100000000001</v>
      </c>
      <c r="D9244" s="19">
        <v>7.2562000000000001E-2</v>
      </c>
      <c r="E9244" s="35" cm="1">
        <f t="array" ref="E9244">INDEX('Curva Juros'!$B$7:$B$73,MATCH(C9244,'Curva Juros'!$A$7:$A$73,1)) +
(C9244-INDEX('Curva Juros'!$A$7:$A$73,MATCH(C9244,'Curva Juros'!$A$7:$A$73,1))) *
(INDEX('Curva Juros'!$B$7:$B$73,MATCH(C9244,'Curva Juros'!$A$7:$A$73,1)+1) -
INDEX('Curva Juros'!$B$7:$B$73,MATCH(C9244,'Curva Juros'!$A$7:$A$73,1))) /
(INDEX('Curva Juros'!$A$7:$A$73,MATCH(C9244,'Curva Juros'!$A$7:$A$73,1)+1) -
INDEX('Curva Juros'!$A$7:$A$73,MATCH(C9244,'Curva Juros'!$A$7:$A$73,1)))</f>
        <v>7.6456244285714279</v>
      </c>
      <c r="F9244" s="24">
        <f t="shared" si="144"/>
        <v>-3.8942442857142767E-3</v>
      </c>
      <c r="G9244" s="24"/>
    </row>
    <row r="9245" spans="1:7" x14ac:dyDescent="0.25">
      <c r="A9245" s="6" t="s">
        <v>197</v>
      </c>
      <c r="B9245" s="7">
        <v>46038</v>
      </c>
      <c r="C9245" s="8">
        <v>1119.8699999999999</v>
      </c>
      <c r="D9245" s="20">
        <v>7.2623999999999994E-2</v>
      </c>
      <c r="E9245" s="35" cm="1">
        <f t="array" ref="E9245">INDEX('Curva Juros'!$B$7:$B$73,MATCH(C9245,'Curva Juros'!$A$7:$A$73,1)) +
(C9245-INDEX('Curva Juros'!$A$7:$A$73,MATCH(C9245,'Curva Juros'!$A$7:$A$73,1))) *
(INDEX('Curva Juros'!$B$7:$B$73,MATCH(C9245,'Curva Juros'!$A$7:$A$73,1)+1) -
INDEX('Curva Juros'!$B$7:$B$73,MATCH(C9245,'Curva Juros'!$A$7:$A$73,1))) /
(INDEX('Curva Juros'!$A$7:$A$73,MATCH(C9245,'Curva Juros'!$A$7:$A$73,1)+1) -
INDEX('Curva Juros'!$A$7:$A$73,MATCH(C9245,'Curva Juros'!$A$7:$A$73,1)))</f>
        <v>7.6461924285714282</v>
      </c>
      <c r="F9245" s="24">
        <f t="shared" si="144"/>
        <v>-3.837924285714292E-3</v>
      </c>
      <c r="G9245" s="24"/>
    </row>
    <row r="9246" spans="1:7" x14ac:dyDescent="0.25">
      <c r="A9246" s="3" t="s">
        <v>197</v>
      </c>
      <c r="B9246" s="4">
        <v>46045</v>
      </c>
      <c r="C9246" s="5">
        <v>1115.94</v>
      </c>
      <c r="D9246" s="19">
        <v>7.0477999999999999E-2</v>
      </c>
      <c r="E9246" s="35" cm="1">
        <f t="array" ref="E9246">INDEX('Curva Juros'!$B$7:$B$73,MATCH(C9246,'Curva Juros'!$A$7:$A$73,1)) +
(C9246-INDEX('Curva Juros'!$A$7:$A$73,MATCH(C9246,'Curva Juros'!$A$7:$A$73,1))) *
(INDEX('Curva Juros'!$B$7:$B$73,MATCH(C9246,'Curva Juros'!$A$7:$A$73,1)+1) -
INDEX('Curva Juros'!$B$7:$B$73,MATCH(C9246,'Curva Juros'!$A$7:$A$73,1))) /
(INDEX('Curva Juros'!$A$7:$A$73,MATCH(C9246,'Curva Juros'!$A$7:$A$73,1)+1) -
INDEX('Curva Juros'!$A$7:$A$73,MATCH(C9246,'Curva Juros'!$A$7:$A$73,1)))</f>
        <v>7.6466353333333332</v>
      </c>
      <c r="F9246" s="24">
        <f t="shared" si="144"/>
        <v>-5.988353333333335E-3</v>
      </c>
      <c r="G9246" s="24"/>
    </row>
    <row r="9247" spans="1:7" x14ac:dyDescent="0.25">
      <c r="A9247" s="6" t="s">
        <v>197</v>
      </c>
      <c r="B9247" s="7">
        <v>46052</v>
      </c>
      <c r="C9247" s="8">
        <v>1112.72</v>
      </c>
      <c r="D9247" s="20">
        <v>6.6864000000000007E-2</v>
      </c>
      <c r="E9247" s="35" cm="1">
        <f t="array" ref="E9247">INDEX('Curva Juros'!$B$7:$B$73,MATCH(C9247,'Curva Juros'!$A$7:$A$73,1)) +
(C9247-INDEX('Curva Juros'!$A$7:$A$73,MATCH(C9247,'Curva Juros'!$A$7:$A$73,1))) *
(INDEX('Curva Juros'!$B$7:$B$73,MATCH(C9247,'Curva Juros'!$A$7:$A$73,1)+1) -
INDEX('Curva Juros'!$B$7:$B$73,MATCH(C9247,'Curva Juros'!$A$7:$A$73,1))) /
(INDEX('Curva Juros'!$A$7:$A$73,MATCH(C9247,'Curva Juros'!$A$7:$A$73,1)+1) -
INDEX('Curva Juros'!$A$7:$A$73,MATCH(C9247,'Curva Juros'!$A$7:$A$73,1)))</f>
        <v>7.6469982222222219</v>
      </c>
      <c r="F9247" s="24">
        <f t="shared" si="144"/>
        <v>-9.6059822222222119E-3</v>
      </c>
      <c r="G9247" s="24"/>
    </row>
    <row r="9248" spans="1:7" x14ac:dyDescent="0.25">
      <c r="A9248" s="3" t="s">
        <v>197</v>
      </c>
      <c r="B9248" s="4">
        <v>46059</v>
      </c>
      <c r="C9248" s="5">
        <v>1107.1300000000001</v>
      </c>
      <c r="D9248" s="19">
        <v>6.8064E-2</v>
      </c>
      <c r="E9248" s="35" cm="1">
        <f t="array" ref="E9248">INDEX('Curva Juros'!$B$7:$B$73,MATCH(C9248,'Curva Juros'!$A$7:$A$73,1)) +
(C9248-INDEX('Curva Juros'!$A$7:$A$73,MATCH(C9248,'Curva Juros'!$A$7:$A$73,1))) *
(INDEX('Curva Juros'!$B$7:$B$73,MATCH(C9248,'Curva Juros'!$A$7:$A$73,1)+1) -
INDEX('Curva Juros'!$B$7:$B$73,MATCH(C9248,'Curva Juros'!$A$7:$A$73,1))) /
(INDEX('Curva Juros'!$A$7:$A$73,MATCH(C9248,'Curva Juros'!$A$7:$A$73,1)+1) -
INDEX('Curva Juros'!$A$7:$A$73,MATCH(C9248,'Curva Juros'!$A$7:$A$73,1)))</f>
        <v>7.6476282063492063</v>
      </c>
      <c r="F9248" s="24">
        <f t="shared" si="144"/>
        <v>-8.4122820634920659E-3</v>
      </c>
      <c r="G9248" s="24"/>
    </row>
    <row r="9249" spans="1:7" x14ac:dyDescent="0.25">
      <c r="A9249" s="6" t="s">
        <v>197</v>
      </c>
      <c r="B9249" s="7">
        <v>46066</v>
      </c>
      <c r="C9249" s="8">
        <v>1102.1500000000001</v>
      </c>
      <c r="D9249" s="20">
        <v>6.8027000000000004E-2</v>
      </c>
      <c r="E9249" s="35" cm="1">
        <f t="array" ref="E9249">INDEX('Curva Juros'!$B$7:$B$73,MATCH(C9249,'Curva Juros'!$A$7:$A$73,1)) +
(C9249-INDEX('Curva Juros'!$A$7:$A$73,MATCH(C9249,'Curva Juros'!$A$7:$A$73,1))) *
(INDEX('Curva Juros'!$B$7:$B$73,MATCH(C9249,'Curva Juros'!$A$7:$A$73,1)+1) -
INDEX('Curva Juros'!$B$7:$B$73,MATCH(C9249,'Curva Juros'!$A$7:$A$73,1))) /
(INDEX('Curva Juros'!$A$7:$A$73,MATCH(C9249,'Curva Juros'!$A$7:$A$73,1)+1) -
INDEX('Curva Juros'!$A$7:$A$73,MATCH(C9249,'Curva Juros'!$A$7:$A$73,1)))</f>
        <v>7.6481894444444443</v>
      </c>
      <c r="F9249" s="24">
        <f t="shared" si="144"/>
        <v>-8.454894444444444E-3</v>
      </c>
      <c r="G9249" s="24"/>
    </row>
    <row r="9250" spans="1:7" x14ac:dyDescent="0.25">
      <c r="A9250" s="3" t="s">
        <v>197</v>
      </c>
      <c r="B9250" s="4">
        <v>46073</v>
      </c>
      <c r="C9250" s="5">
        <v>1099.01</v>
      </c>
      <c r="D9250" s="19">
        <v>6.8308999999999995E-2</v>
      </c>
      <c r="E9250" s="35" cm="1">
        <f t="array" ref="E9250">INDEX('Curva Juros'!$B$7:$B$73,MATCH(C9250,'Curva Juros'!$A$7:$A$73,1)) +
(C9250-INDEX('Curva Juros'!$A$7:$A$73,MATCH(C9250,'Curva Juros'!$A$7:$A$73,1))) *
(INDEX('Curva Juros'!$B$7:$B$73,MATCH(C9250,'Curva Juros'!$A$7:$A$73,1)+1) -
INDEX('Curva Juros'!$B$7:$B$73,MATCH(C9250,'Curva Juros'!$A$7:$A$73,1))) /
(INDEX('Curva Juros'!$A$7:$A$73,MATCH(C9250,'Curva Juros'!$A$7:$A$73,1)+1) -
INDEX('Curva Juros'!$A$7:$A$73,MATCH(C9250,'Curva Juros'!$A$7:$A$73,1)))</f>
        <v>7.6485433174603177</v>
      </c>
      <c r="F9250" s="24">
        <f t="shared" si="144"/>
        <v>-8.176433174603176E-3</v>
      </c>
      <c r="G9250" s="24"/>
    </row>
    <row r="9251" spans="1:7" x14ac:dyDescent="0.25">
      <c r="A9251" s="6" t="s">
        <v>197</v>
      </c>
      <c r="B9251" s="7">
        <v>46080</v>
      </c>
      <c r="C9251" s="8">
        <v>1094.82</v>
      </c>
      <c r="D9251" s="20">
        <v>6.6675999999999999E-2</v>
      </c>
      <c r="E9251" s="35" cm="1">
        <f t="array" ref="E9251">INDEX('Curva Juros'!$B$7:$B$73,MATCH(C9251,'Curva Juros'!$A$7:$A$73,1)) +
(C9251-INDEX('Curva Juros'!$A$7:$A$73,MATCH(C9251,'Curva Juros'!$A$7:$A$73,1))) *
(INDEX('Curva Juros'!$B$7:$B$73,MATCH(C9251,'Curva Juros'!$A$7:$A$73,1)+1) -
INDEX('Curva Juros'!$B$7:$B$73,MATCH(C9251,'Curva Juros'!$A$7:$A$73,1))) /
(INDEX('Curva Juros'!$A$7:$A$73,MATCH(C9251,'Curva Juros'!$A$7:$A$73,1)+1) -
INDEX('Curva Juros'!$A$7:$A$73,MATCH(C9251,'Curva Juros'!$A$7:$A$73,1)))</f>
        <v>7.6490155238095232</v>
      </c>
      <c r="F9251" s="24">
        <f t="shared" si="144"/>
        <v>-9.8141552380952291E-3</v>
      </c>
      <c r="G9251" s="24"/>
    </row>
    <row r="9252" spans="1:7" x14ac:dyDescent="0.25">
      <c r="A9252" s="3" t="s">
        <v>198</v>
      </c>
      <c r="B9252" s="4">
        <v>45723</v>
      </c>
      <c r="C9252" s="5">
        <v>1750.04</v>
      </c>
      <c r="D9252" s="19">
        <v>7.9176999999999997E-2</v>
      </c>
      <c r="E9252" s="35" cm="1">
        <f t="array" ref="E9252">INDEX('Curva Juros'!$B$7:$B$73,MATCH(C9252,'Curva Juros'!$A$7:$A$73,1)) +
(C9252-INDEX('Curva Juros'!$A$7:$A$73,MATCH(C9252,'Curva Juros'!$A$7:$A$73,1))) *
(INDEX('Curva Juros'!$B$7:$B$73,MATCH(C9252,'Curva Juros'!$A$7:$A$73,1)+1) -
INDEX('Curva Juros'!$B$7:$B$73,MATCH(C9252,'Curva Juros'!$A$7:$A$73,1))) /
(INDEX('Curva Juros'!$A$7:$A$73,MATCH(C9252,'Curva Juros'!$A$7:$A$73,1)+1) -
INDEX('Curva Juros'!$A$7:$A$73,MATCH(C9252,'Curva Juros'!$A$7:$A$73,1)))</f>
        <v>7.5162232380952378</v>
      </c>
      <c r="F9252" s="24">
        <f t="shared" si="144"/>
        <v>4.0147676190476211E-3</v>
      </c>
      <c r="G9252" s="24"/>
    </row>
    <row r="9253" spans="1:7" x14ac:dyDescent="0.25">
      <c r="A9253" s="6" t="s">
        <v>198</v>
      </c>
      <c r="B9253" s="7">
        <v>45730</v>
      </c>
      <c r="C9253" s="8">
        <v>1748.36</v>
      </c>
      <c r="D9253" s="20">
        <v>7.7857999999999997E-2</v>
      </c>
      <c r="E9253" s="35" cm="1">
        <f t="array" ref="E9253">INDEX('Curva Juros'!$B$7:$B$73,MATCH(C9253,'Curva Juros'!$A$7:$A$73,1)) +
(C9253-INDEX('Curva Juros'!$A$7:$A$73,MATCH(C9253,'Curva Juros'!$A$7:$A$73,1))) *
(INDEX('Curva Juros'!$B$7:$B$73,MATCH(C9253,'Curva Juros'!$A$7:$A$73,1)+1) -
INDEX('Curva Juros'!$B$7:$B$73,MATCH(C9253,'Curva Juros'!$A$7:$A$73,1))) /
(INDEX('Curva Juros'!$A$7:$A$73,MATCH(C9253,'Curva Juros'!$A$7:$A$73,1)+1) -
INDEX('Curva Juros'!$A$7:$A$73,MATCH(C9253,'Curva Juros'!$A$7:$A$73,1)))</f>
        <v>7.5166472380952376</v>
      </c>
      <c r="F9253" s="24">
        <f t="shared" si="144"/>
        <v>2.6915276190476178E-3</v>
      </c>
      <c r="G9253" s="24"/>
    </row>
    <row r="9254" spans="1:7" x14ac:dyDescent="0.25">
      <c r="A9254" s="3" t="s">
        <v>198</v>
      </c>
      <c r="B9254" s="4">
        <v>45737</v>
      </c>
      <c r="C9254" s="5">
        <v>1794.25</v>
      </c>
      <c r="D9254" s="19">
        <v>7.7843999999999997E-2</v>
      </c>
      <c r="E9254" s="35" cm="1">
        <f t="array" ref="E9254">INDEX('Curva Juros'!$B$7:$B$73,MATCH(C9254,'Curva Juros'!$A$7:$A$73,1)) +
(C9254-INDEX('Curva Juros'!$A$7:$A$73,MATCH(C9254,'Curva Juros'!$A$7:$A$73,1))) *
(INDEX('Curva Juros'!$B$7:$B$73,MATCH(C9254,'Curva Juros'!$A$7:$A$73,1)+1) -
INDEX('Curva Juros'!$B$7:$B$73,MATCH(C9254,'Curva Juros'!$A$7:$A$73,1))) /
(INDEX('Curva Juros'!$A$7:$A$73,MATCH(C9254,'Curva Juros'!$A$7:$A$73,1)+1) -
INDEX('Curva Juros'!$A$7:$A$73,MATCH(C9254,'Curva Juros'!$A$7:$A$73,1)))</f>
        <v>7.504849404761905</v>
      </c>
      <c r="F9254" s="24">
        <f t="shared" si="144"/>
        <v>2.7955059523809417E-3</v>
      </c>
      <c r="G9254" s="24"/>
    </row>
    <row r="9255" spans="1:7" x14ac:dyDescent="0.25">
      <c r="A9255" s="6" t="s">
        <v>198</v>
      </c>
      <c r="B9255" s="7">
        <v>45744</v>
      </c>
      <c r="C9255" s="8">
        <v>1789.67</v>
      </c>
      <c r="D9255" s="20">
        <v>7.7658000000000005E-2</v>
      </c>
      <c r="E9255" s="35" cm="1">
        <f t="array" ref="E9255">INDEX('Curva Juros'!$B$7:$B$73,MATCH(C9255,'Curva Juros'!$A$7:$A$73,1)) +
(C9255-INDEX('Curva Juros'!$A$7:$A$73,MATCH(C9255,'Curva Juros'!$A$7:$A$73,1))) *
(INDEX('Curva Juros'!$B$7:$B$73,MATCH(C9255,'Curva Juros'!$A$7:$A$73,1)+1) -
INDEX('Curva Juros'!$B$7:$B$73,MATCH(C9255,'Curva Juros'!$A$7:$A$73,1))) /
(INDEX('Curva Juros'!$A$7:$A$73,MATCH(C9255,'Curva Juros'!$A$7:$A$73,1)+1) -
INDEX('Curva Juros'!$A$7:$A$73,MATCH(C9255,'Curva Juros'!$A$7:$A$73,1)))</f>
        <v>7.5060380238095235</v>
      </c>
      <c r="F9255" s="24">
        <f t="shared" si="144"/>
        <v>2.5976197619047708E-3</v>
      </c>
      <c r="G9255" s="24"/>
    </row>
    <row r="9256" spans="1:7" x14ac:dyDescent="0.25">
      <c r="A9256" s="3" t="s">
        <v>198</v>
      </c>
      <c r="B9256" s="4">
        <v>45751</v>
      </c>
      <c r="C9256" s="5">
        <v>1787.95</v>
      </c>
      <c r="D9256" s="19">
        <v>7.6203000000000007E-2</v>
      </c>
      <c r="E9256" s="35" cm="1">
        <f t="array" ref="E9256">INDEX('Curva Juros'!$B$7:$B$73,MATCH(C9256,'Curva Juros'!$A$7:$A$73,1)) +
(C9256-INDEX('Curva Juros'!$A$7:$A$73,MATCH(C9256,'Curva Juros'!$A$7:$A$73,1))) *
(INDEX('Curva Juros'!$B$7:$B$73,MATCH(C9256,'Curva Juros'!$A$7:$A$73,1)+1) -
INDEX('Curva Juros'!$B$7:$B$73,MATCH(C9256,'Curva Juros'!$A$7:$A$73,1))) /
(INDEX('Curva Juros'!$A$7:$A$73,MATCH(C9256,'Curva Juros'!$A$7:$A$73,1)+1) -
INDEX('Curva Juros'!$A$7:$A$73,MATCH(C9256,'Curva Juros'!$A$7:$A$73,1)))</f>
        <v>7.5064844047619044</v>
      </c>
      <c r="F9256" s="24">
        <f t="shared" si="144"/>
        <v>1.1381559523809676E-3</v>
      </c>
      <c r="G9256" s="24"/>
    </row>
    <row r="9257" spans="1:7" x14ac:dyDescent="0.25">
      <c r="A9257" s="6" t="s">
        <v>198</v>
      </c>
      <c r="B9257" s="7">
        <v>45758</v>
      </c>
      <c r="C9257" s="8">
        <v>1778.15</v>
      </c>
      <c r="D9257" s="20">
        <v>7.8335000000000002E-2</v>
      </c>
      <c r="E9257" s="35" cm="1">
        <f t="array" ref="E9257">INDEX('Curva Juros'!$B$7:$B$73,MATCH(C9257,'Curva Juros'!$A$7:$A$73,1)) +
(C9257-INDEX('Curva Juros'!$A$7:$A$73,MATCH(C9257,'Curva Juros'!$A$7:$A$73,1))) *
(INDEX('Curva Juros'!$B$7:$B$73,MATCH(C9257,'Curva Juros'!$A$7:$A$73,1)+1) -
INDEX('Curva Juros'!$B$7:$B$73,MATCH(C9257,'Curva Juros'!$A$7:$A$73,1))) /
(INDEX('Curva Juros'!$A$7:$A$73,MATCH(C9257,'Curva Juros'!$A$7:$A$73,1)+1) -
INDEX('Curva Juros'!$A$7:$A$73,MATCH(C9257,'Curva Juros'!$A$7:$A$73,1)))</f>
        <v>7.5090277380952379</v>
      </c>
      <c r="F9257" s="24">
        <f t="shared" si="144"/>
        <v>3.2447226190476242E-3</v>
      </c>
      <c r="G9257" s="24"/>
    </row>
    <row r="9258" spans="1:7" x14ac:dyDescent="0.25">
      <c r="A9258" s="3" t="s">
        <v>198</v>
      </c>
      <c r="B9258" s="4">
        <v>45764</v>
      </c>
      <c r="C9258" s="5">
        <v>1776.61</v>
      </c>
      <c r="D9258" s="19">
        <v>7.7241000000000004E-2</v>
      </c>
      <c r="E9258" s="35" cm="1">
        <f t="array" ref="E9258">INDEX('Curva Juros'!$B$7:$B$73,MATCH(C9258,'Curva Juros'!$A$7:$A$73,1)) +
(C9258-INDEX('Curva Juros'!$A$7:$A$73,MATCH(C9258,'Curva Juros'!$A$7:$A$73,1))) *
(INDEX('Curva Juros'!$B$7:$B$73,MATCH(C9258,'Curva Juros'!$A$7:$A$73,1)+1) -
INDEX('Curva Juros'!$B$7:$B$73,MATCH(C9258,'Curva Juros'!$A$7:$A$73,1))) /
(INDEX('Curva Juros'!$A$7:$A$73,MATCH(C9258,'Curva Juros'!$A$7:$A$73,1)+1) -
INDEX('Curva Juros'!$A$7:$A$73,MATCH(C9258,'Curva Juros'!$A$7:$A$73,1)))</f>
        <v>7.5094274047619045</v>
      </c>
      <c r="F9258" s="24">
        <f t="shared" si="144"/>
        <v>2.146725952380954E-3</v>
      </c>
      <c r="G9258" s="24"/>
    </row>
    <row r="9259" spans="1:7" x14ac:dyDescent="0.25">
      <c r="A9259" s="6" t="s">
        <v>198</v>
      </c>
      <c r="B9259" s="7">
        <v>45772</v>
      </c>
      <c r="C9259" s="8">
        <v>1773.25</v>
      </c>
      <c r="D9259" s="20">
        <v>7.6959E-2</v>
      </c>
      <c r="E9259" s="35" cm="1">
        <f t="array" ref="E9259">INDEX('Curva Juros'!$B$7:$B$73,MATCH(C9259,'Curva Juros'!$A$7:$A$73,1)) +
(C9259-INDEX('Curva Juros'!$A$7:$A$73,MATCH(C9259,'Curva Juros'!$A$7:$A$73,1))) *
(INDEX('Curva Juros'!$B$7:$B$73,MATCH(C9259,'Curva Juros'!$A$7:$A$73,1)+1) -
INDEX('Curva Juros'!$B$7:$B$73,MATCH(C9259,'Curva Juros'!$A$7:$A$73,1))) /
(INDEX('Curva Juros'!$A$7:$A$73,MATCH(C9259,'Curva Juros'!$A$7:$A$73,1)+1) -
INDEX('Curva Juros'!$A$7:$A$73,MATCH(C9259,'Curva Juros'!$A$7:$A$73,1)))</f>
        <v>7.5102994047619047</v>
      </c>
      <c r="F9259" s="24">
        <f t="shared" si="144"/>
        <v>1.8560059523809458E-3</v>
      </c>
      <c r="G9259" s="24"/>
    </row>
    <row r="9260" spans="1:7" x14ac:dyDescent="0.25">
      <c r="A9260" s="3" t="s">
        <v>198</v>
      </c>
      <c r="B9260" s="4">
        <v>45779</v>
      </c>
      <c r="C9260" s="5">
        <v>1771.71</v>
      </c>
      <c r="D9260" s="19">
        <v>7.5863E-2</v>
      </c>
      <c r="E9260" s="35" cm="1">
        <f t="array" ref="E9260">INDEX('Curva Juros'!$B$7:$B$73,MATCH(C9260,'Curva Juros'!$A$7:$A$73,1)) +
(C9260-INDEX('Curva Juros'!$A$7:$A$73,MATCH(C9260,'Curva Juros'!$A$7:$A$73,1))) *
(INDEX('Curva Juros'!$B$7:$B$73,MATCH(C9260,'Curva Juros'!$A$7:$A$73,1)+1) -
INDEX('Curva Juros'!$B$7:$B$73,MATCH(C9260,'Curva Juros'!$A$7:$A$73,1))) /
(INDEX('Curva Juros'!$A$7:$A$73,MATCH(C9260,'Curva Juros'!$A$7:$A$73,1)+1) -
INDEX('Curva Juros'!$A$7:$A$73,MATCH(C9260,'Curva Juros'!$A$7:$A$73,1)))</f>
        <v>7.5106990714285713</v>
      </c>
      <c r="F9260" s="24">
        <f t="shared" si="144"/>
        <v>7.5600928571428749E-4</v>
      </c>
      <c r="G9260" s="24"/>
    </row>
    <row r="9261" spans="1:7" x14ac:dyDescent="0.25">
      <c r="A9261" s="6" t="s">
        <v>198</v>
      </c>
      <c r="B9261" s="7">
        <v>45786</v>
      </c>
      <c r="C9261" s="8">
        <v>1773.41</v>
      </c>
      <c r="D9261" s="20">
        <v>7.2872000000000006E-2</v>
      </c>
      <c r="E9261" s="35" cm="1">
        <f t="array" ref="E9261">INDEX('Curva Juros'!$B$7:$B$73,MATCH(C9261,'Curva Juros'!$A$7:$A$73,1)) +
(C9261-INDEX('Curva Juros'!$A$7:$A$73,MATCH(C9261,'Curva Juros'!$A$7:$A$73,1))) *
(INDEX('Curva Juros'!$B$7:$B$73,MATCH(C9261,'Curva Juros'!$A$7:$A$73,1)+1) -
INDEX('Curva Juros'!$B$7:$B$73,MATCH(C9261,'Curva Juros'!$A$7:$A$73,1))) /
(INDEX('Curva Juros'!$A$7:$A$73,MATCH(C9261,'Curva Juros'!$A$7:$A$73,1)+1) -
INDEX('Curva Juros'!$A$7:$A$73,MATCH(C9261,'Curva Juros'!$A$7:$A$73,1)))</f>
        <v>7.5102578809523806</v>
      </c>
      <c r="F9261" s="24">
        <f t="shared" si="144"/>
        <v>-2.230578809523806E-3</v>
      </c>
      <c r="G9261" s="24"/>
    </row>
    <row r="9262" spans="1:7" x14ac:dyDescent="0.25">
      <c r="A9262" s="3" t="s">
        <v>198</v>
      </c>
      <c r="B9262" s="4">
        <v>45793</v>
      </c>
      <c r="C9262" s="5">
        <v>1767.28</v>
      </c>
      <c r="D9262" s="19">
        <v>7.3375999999999997E-2</v>
      </c>
      <c r="E9262" s="35" cm="1">
        <f t="array" ref="E9262">INDEX('Curva Juros'!$B$7:$B$73,MATCH(C9262,'Curva Juros'!$A$7:$A$73,1)) +
(C9262-INDEX('Curva Juros'!$A$7:$A$73,MATCH(C9262,'Curva Juros'!$A$7:$A$73,1))) *
(INDEX('Curva Juros'!$B$7:$B$73,MATCH(C9262,'Curva Juros'!$A$7:$A$73,1)+1) -
INDEX('Curva Juros'!$B$7:$B$73,MATCH(C9262,'Curva Juros'!$A$7:$A$73,1))) /
(INDEX('Curva Juros'!$A$7:$A$73,MATCH(C9262,'Curva Juros'!$A$7:$A$73,1)+1) -
INDEX('Curva Juros'!$A$7:$A$73,MATCH(C9262,'Curva Juros'!$A$7:$A$73,1)))</f>
        <v>7.511848761904762</v>
      </c>
      <c r="F9262" s="24">
        <f t="shared" si="144"/>
        <v>-1.7424876190476196E-3</v>
      </c>
      <c r="G9262" s="24"/>
    </row>
    <row r="9263" spans="1:7" x14ac:dyDescent="0.25">
      <c r="A9263" s="6" t="s">
        <v>198</v>
      </c>
      <c r="B9263" s="7">
        <v>45800</v>
      </c>
      <c r="C9263" s="8">
        <v>1762.06</v>
      </c>
      <c r="D9263" s="20">
        <v>7.3474999999999999E-2</v>
      </c>
      <c r="E9263" s="35" cm="1">
        <f t="array" ref="E9263">INDEX('Curva Juros'!$B$7:$B$73,MATCH(C9263,'Curva Juros'!$A$7:$A$73,1)) +
(C9263-INDEX('Curva Juros'!$A$7:$A$73,MATCH(C9263,'Curva Juros'!$A$7:$A$73,1))) *
(INDEX('Curva Juros'!$B$7:$B$73,MATCH(C9263,'Curva Juros'!$A$7:$A$73,1)+1) -
INDEX('Curva Juros'!$B$7:$B$73,MATCH(C9263,'Curva Juros'!$A$7:$A$73,1))) /
(INDEX('Curva Juros'!$A$7:$A$73,MATCH(C9263,'Curva Juros'!$A$7:$A$73,1)+1) -
INDEX('Curva Juros'!$A$7:$A$73,MATCH(C9263,'Curva Juros'!$A$7:$A$73,1)))</f>
        <v>7.5131896190476191</v>
      </c>
      <c r="F9263" s="24">
        <f t="shared" si="144"/>
        <v>-1.6568961904761953E-3</v>
      </c>
      <c r="G9263" s="24"/>
    </row>
    <row r="9264" spans="1:7" x14ac:dyDescent="0.25">
      <c r="A9264" s="3" t="s">
        <v>198</v>
      </c>
      <c r="B9264" s="4">
        <v>45807</v>
      </c>
      <c r="C9264" s="5">
        <v>1756.74</v>
      </c>
      <c r="D9264" s="19">
        <v>7.3617000000000002E-2</v>
      </c>
      <c r="E9264" s="35" cm="1">
        <f t="array" ref="E9264">INDEX('Curva Juros'!$B$7:$B$73,MATCH(C9264,'Curva Juros'!$A$7:$A$73,1)) +
(C9264-INDEX('Curva Juros'!$A$7:$A$73,MATCH(C9264,'Curva Juros'!$A$7:$A$73,1))) *
(INDEX('Curva Juros'!$B$7:$B$73,MATCH(C9264,'Curva Juros'!$A$7:$A$73,1)+1) -
INDEX('Curva Juros'!$B$7:$B$73,MATCH(C9264,'Curva Juros'!$A$7:$A$73,1))) /
(INDEX('Curva Juros'!$A$7:$A$73,MATCH(C9264,'Curva Juros'!$A$7:$A$73,1)+1) -
INDEX('Curva Juros'!$A$7:$A$73,MATCH(C9264,'Curva Juros'!$A$7:$A$73,1)))</f>
        <v>7.5145322857142851</v>
      </c>
      <c r="F9264" s="24">
        <f t="shared" si="144"/>
        <v>-1.5283228571428553E-3</v>
      </c>
      <c r="G9264" s="24"/>
    </row>
    <row r="9265" spans="1:7" x14ac:dyDescent="0.25">
      <c r="A9265" s="6" t="s">
        <v>198</v>
      </c>
      <c r="B9265" s="7">
        <v>45814</v>
      </c>
      <c r="C9265" s="8">
        <v>1751.08</v>
      </c>
      <c r="D9265" s="20">
        <v>7.3913999999999994E-2</v>
      </c>
      <c r="E9265" s="35" cm="1">
        <f t="array" ref="E9265">INDEX('Curva Juros'!$B$7:$B$73,MATCH(C9265,'Curva Juros'!$A$7:$A$73,1)) +
(C9265-INDEX('Curva Juros'!$A$7:$A$73,MATCH(C9265,'Curva Juros'!$A$7:$A$73,1))) *
(INDEX('Curva Juros'!$B$7:$B$73,MATCH(C9265,'Curva Juros'!$A$7:$A$73,1)+1) -
INDEX('Curva Juros'!$B$7:$B$73,MATCH(C9265,'Curva Juros'!$A$7:$A$73,1))) /
(INDEX('Curva Juros'!$A$7:$A$73,MATCH(C9265,'Curva Juros'!$A$7:$A$73,1)+1) -
INDEX('Curva Juros'!$A$7:$A$73,MATCH(C9265,'Curva Juros'!$A$7:$A$73,1)))</f>
        <v>7.5159607619047613</v>
      </c>
      <c r="F9265" s="24">
        <f t="shared" si="144"/>
        <v>-1.2456076190476145E-3</v>
      </c>
      <c r="G9265" s="24"/>
    </row>
    <row r="9266" spans="1:7" x14ac:dyDescent="0.25">
      <c r="A9266" s="3" t="s">
        <v>198</v>
      </c>
      <c r="B9266" s="4">
        <v>45821</v>
      </c>
      <c r="C9266" s="5">
        <v>1746.42</v>
      </c>
      <c r="D9266" s="19">
        <v>7.3761999999999994E-2</v>
      </c>
      <c r="E9266" s="35" cm="1">
        <f t="array" ref="E9266">INDEX('Curva Juros'!$B$7:$B$73,MATCH(C9266,'Curva Juros'!$A$7:$A$73,1)) +
(C9266-INDEX('Curva Juros'!$A$7:$A$73,MATCH(C9266,'Curva Juros'!$A$7:$A$73,1))) *
(INDEX('Curva Juros'!$B$7:$B$73,MATCH(C9266,'Curva Juros'!$A$7:$A$73,1)+1) -
INDEX('Curva Juros'!$B$7:$B$73,MATCH(C9266,'Curva Juros'!$A$7:$A$73,1))) /
(INDEX('Curva Juros'!$A$7:$A$73,MATCH(C9266,'Curva Juros'!$A$7:$A$73,1)+1) -
INDEX('Curva Juros'!$A$7:$A$73,MATCH(C9266,'Curva Juros'!$A$7:$A$73,1)))</f>
        <v>7.517136857142857</v>
      </c>
      <c r="F9266" s="24">
        <f t="shared" si="144"/>
        <v>-1.4093685714285792E-3</v>
      </c>
      <c r="G9266" s="24"/>
    </row>
    <row r="9267" spans="1:7" x14ac:dyDescent="0.25">
      <c r="A9267" s="6" t="s">
        <v>198</v>
      </c>
      <c r="B9267" s="7">
        <v>45828</v>
      </c>
      <c r="C9267" s="8">
        <v>1746.13</v>
      </c>
      <c r="D9267" s="20">
        <v>7.2097999999999995E-2</v>
      </c>
      <c r="E9267" s="35" cm="1">
        <f t="array" ref="E9267">INDEX('Curva Juros'!$B$7:$B$73,MATCH(C9267,'Curva Juros'!$A$7:$A$73,1)) +
(C9267-INDEX('Curva Juros'!$A$7:$A$73,MATCH(C9267,'Curva Juros'!$A$7:$A$73,1))) *
(INDEX('Curva Juros'!$B$7:$B$73,MATCH(C9267,'Curva Juros'!$A$7:$A$73,1)+1) -
INDEX('Curva Juros'!$B$7:$B$73,MATCH(C9267,'Curva Juros'!$A$7:$A$73,1))) /
(INDEX('Curva Juros'!$A$7:$A$73,MATCH(C9267,'Curva Juros'!$A$7:$A$73,1)+1) -
INDEX('Curva Juros'!$A$7:$A$73,MATCH(C9267,'Curva Juros'!$A$7:$A$73,1)))</f>
        <v>7.5172100476190478</v>
      </c>
      <c r="F9267" s="24">
        <f t="shared" si="144"/>
        <v>-3.0741004761904861E-3</v>
      </c>
      <c r="G9267" s="24"/>
    </row>
    <row r="9268" spans="1:7" x14ac:dyDescent="0.25">
      <c r="A9268" s="3" t="s">
        <v>198</v>
      </c>
      <c r="B9268" s="4">
        <v>45835</v>
      </c>
      <c r="C9268" s="5">
        <v>1740.21</v>
      </c>
      <c r="D9268" s="19">
        <v>7.2511999999999993E-2</v>
      </c>
      <c r="E9268" s="35" cm="1">
        <f t="array" ref="E9268">INDEX('Curva Juros'!$B$7:$B$73,MATCH(C9268,'Curva Juros'!$A$7:$A$73,1)) +
(C9268-INDEX('Curva Juros'!$A$7:$A$73,MATCH(C9268,'Curva Juros'!$A$7:$A$73,1))) *
(INDEX('Curva Juros'!$B$7:$B$73,MATCH(C9268,'Curva Juros'!$A$7:$A$73,1)+1) -
INDEX('Curva Juros'!$B$7:$B$73,MATCH(C9268,'Curva Juros'!$A$7:$A$73,1))) /
(INDEX('Curva Juros'!$A$7:$A$73,MATCH(C9268,'Curva Juros'!$A$7:$A$73,1)+1) -
INDEX('Curva Juros'!$A$7:$A$73,MATCH(C9268,'Curva Juros'!$A$7:$A$73,1)))</f>
        <v>7.5187041428571426</v>
      </c>
      <c r="F9268" s="24">
        <f t="shared" si="144"/>
        <v>-2.6750414285714313E-3</v>
      </c>
      <c r="G9268" s="24"/>
    </row>
    <row r="9269" spans="1:7" x14ac:dyDescent="0.25">
      <c r="A9269" s="6" t="s">
        <v>198</v>
      </c>
      <c r="B9269" s="7">
        <v>45842</v>
      </c>
      <c r="C9269" s="8">
        <v>1737.41</v>
      </c>
      <c r="D9269" s="20">
        <v>7.1526999999999993E-2</v>
      </c>
      <c r="E9269" s="35" cm="1">
        <f t="array" ref="E9269">INDEX('Curva Juros'!$B$7:$B$73,MATCH(C9269,'Curva Juros'!$A$7:$A$73,1)) +
(C9269-INDEX('Curva Juros'!$A$7:$A$73,MATCH(C9269,'Curva Juros'!$A$7:$A$73,1))) *
(INDEX('Curva Juros'!$B$7:$B$73,MATCH(C9269,'Curva Juros'!$A$7:$A$73,1)+1) -
INDEX('Curva Juros'!$B$7:$B$73,MATCH(C9269,'Curva Juros'!$A$7:$A$73,1))) /
(INDEX('Curva Juros'!$A$7:$A$73,MATCH(C9269,'Curva Juros'!$A$7:$A$73,1)+1) -
INDEX('Curva Juros'!$A$7:$A$73,MATCH(C9269,'Curva Juros'!$A$7:$A$73,1)))</f>
        <v>7.5194108095238095</v>
      </c>
      <c r="F9269" s="24">
        <f t="shared" si="144"/>
        <v>-3.6671080952380974E-3</v>
      </c>
      <c r="G9269" s="24"/>
    </row>
    <row r="9270" spans="1:7" x14ac:dyDescent="0.25">
      <c r="A9270" s="3" t="s">
        <v>198</v>
      </c>
      <c r="B9270" s="4">
        <v>45849</v>
      </c>
      <c r="C9270" s="5">
        <v>1729.82</v>
      </c>
      <c r="D9270" s="19">
        <v>7.2688000000000003E-2</v>
      </c>
      <c r="E9270" s="35" cm="1">
        <f t="array" ref="E9270">INDEX('Curva Juros'!$B$7:$B$73,MATCH(C9270,'Curva Juros'!$A$7:$A$73,1)) +
(C9270-INDEX('Curva Juros'!$A$7:$A$73,MATCH(C9270,'Curva Juros'!$A$7:$A$73,1))) *
(INDEX('Curva Juros'!$B$7:$B$73,MATCH(C9270,'Curva Juros'!$A$7:$A$73,1)+1) -
INDEX('Curva Juros'!$B$7:$B$73,MATCH(C9270,'Curva Juros'!$A$7:$A$73,1))) /
(INDEX('Curva Juros'!$A$7:$A$73,MATCH(C9270,'Curva Juros'!$A$7:$A$73,1)+1) -
INDEX('Curva Juros'!$A$7:$A$73,MATCH(C9270,'Curva Juros'!$A$7:$A$73,1)))</f>
        <v>7.5213263809523809</v>
      </c>
      <c r="F9270" s="24">
        <f t="shared" si="144"/>
        <v>-2.5252638095238089E-3</v>
      </c>
      <c r="G9270" s="24"/>
    </row>
    <row r="9271" spans="1:7" x14ac:dyDescent="0.25">
      <c r="A9271" s="6" t="s">
        <v>198</v>
      </c>
      <c r="B9271" s="7">
        <v>45856</v>
      </c>
      <c r="C9271" s="8">
        <v>1722.33</v>
      </c>
      <c r="D9271" s="20">
        <v>7.3800000000000004E-2</v>
      </c>
      <c r="E9271" s="35" cm="1">
        <f t="array" ref="E9271">INDEX('Curva Juros'!$B$7:$B$73,MATCH(C9271,'Curva Juros'!$A$7:$A$73,1)) +
(C9271-INDEX('Curva Juros'!$A$7:$A$73,MATCH(C9271,'Curva Juros'!$A$7:$A$73,1))) *
(INDEX('Curva Juros'!$B$7:$B$73,MATCH(C9271,'Curva Juros'!$A$7:$A$73,1)+1) -
INDEX('Curva Juros'!$B$7:$B$73,MATCH(C9271,'Curva Juros'!$A$7:$A$73,1))) /
(INDEX('Curva Juros'!$A$7:$A$73,MATCH(C9271,'Curva Juros'!$A$7:$A$73,1)+1) -
INDEX('Curva Juros'!$A$7:$A$73,MATCH(C9271,'Curva Juros'!$A$7:$A$73,1)))</f>
        <v>7.5232167142857138</v>
      </c>
      <c r="F9271" s="24">
        <f t="shared" si="144"/>
        <v>-1.432167142857127E-3</v>
      </c>
      <c r="G9271" s="24"/>
    </row>
    <row r="9272" spans="1:7" x14ac:dyDescent="0.25">
      <c r="A9272" s="3" t="s">
        <v>198</v>
      </c>
      <c r="B9272" s="4">
        <v>45863</v>
      </c>
      <c r="C9272" s="5">
        <v>1717.03</v>
      </c>
      <c r="D9272" s="19">
        <v>7.3932999999999999E-2</v>
      </c>
      <c r="E9272" s="35" cm="1">
        <f t="array" ref="E9272">INDEX('Curva Juros'!$B$7:$B$73,MATCH(C9272,'Curva Juros'!$A$7:$A$73,1)) +
(C9272-INDEX('Curva Juros'!$A$7:$A$73,MATCH(C9272,'Curva Juros'!$A$7:$A$73,1))) *
(INDEX('Curva Juros'!$B$7:$B$73,MATCH(C9272,'Curva Juros'!$A$7:$A$73,1)+1) -
INDEX('Curva Juros'!$B$7:$B$73,MATCH(C9272,'Curva Juros'!$A$7:$A$73,1))) /
(INDEX('Curva Juros'!$A$7:$A$73,MATCH(C9272,'Curva Juros'!$A$7:$A$73,1)+1) -
INDEX('Curva Juros'!$A$7:$A$73,MATCH(C9272,'Curva Juros'!$A$7:$A$73,1)))</f>
        <v>7.5245543333333336</v>
      </c>
      <c r="F9272" s="24">
        <f t="shared" si="144"/>
        <v>-1.3125433333333325E-3</v>
      </c>
      <c r="G9272" s="24"/>
    </row>
    <row r="9273" spans="1:7" x14ac:dyDescent="0.25">
      <c r="A9273" s="6" t="s">
        <v>198</v>
      </c>
      <c r="B9273" s="7">
        <v>45870</v>
      </c>
      <c r="C9273" s="8">
        <v>1712.71</v>
      </c>
      <c r="D9273" s="20">
        <v>7.3630000000000001E-2</v>
      </c>
      <c r="E9273" s="35" cm="1">
        <f t="array" ref="E9273">INDEX('Curva Juros'!$B$7:$B$73,MATCH(C9273,'Curva Juros'!$A$7:$A$73,1)) +
(C9273-INDEX('Curva Juros'!$A$7:$A$73,MATCH(C9273,'Curva Juros'!$A$7:$A$73,1))) *
(INDEX('Curva Juros'!$B$7:$B$73,MATCH(C9273,'Curva Juros'!$A$7:$A$73,1)+1) -
INDEX('Curva Juros'!$B$7:$B$73,MATCH(C9273,'Curva Juros'!$A$7:$A$73,1))) /
(INDEX('Curva Juros'!$A$7:$A$73,MATCH(C9273,'Curva Juros'!$A$7:$A$73,1)+1) -
INDEX('Curva Juros'!$A$7:$A$73,MATCH(C9273,'Curva Juros'!$A$7:$A$73,1)))</f>
        <v>7.5256446190476192</v>
      </c>
      <c r="F9273" s="24">
        <f t="shared" si="144"/>
        <v>-1.626446190476194E-3</v>
      </c>
      <c r="G9273" s="24"/>
    </row>
    <row r="9274" spans="1:7" x14ac:dyDescent="0.25">
      <c r="A9274" s="3" t="s">
        <v>198</v>
      </c>
      <c r="B9274" s="4">
        <v>45877</v>
      </c>
      <c r="C9274" s="5">
        <v>1710.63</v>
      </c>
      <c r="D9274" s="19">
        <v>7.2325E-2</v>
      </c>
      <c r="E9274" s="35" cm="1">
        <f t="array" ref="E9274">INDEX('Curva Juros'!$B$7:$B$73,MATCH(C9274,'Curva Juros'!$A$7:$A$73,1)) +
(C9274-INDEX('Curva Juros'!$A$7:$A$73,MATCH(C9274,'Curva Juros'!$A$7:$A$73,1))) *
(INDEX('Curva Juros'!$B$7:$B$73,MATCH(C9274,'Curva Juros'!$A$7:$A$73,1)+1) -
INDEX('Curva Juros'!$B$7:$B$73,MATCH(C9274,'Curva Juros'!$A$7:$A$73,1))) /
(INDEX('Curva Juros'!$A$7:$A$73,MATCH(C9274,'Curva Juros'!$A$7:$A$73,1)+1) -
INDEX('Curva Juros'!$A$7:$A$73,MATCH(C9274,'Curva Juros'!$A$7:$A$73,1)))</f>
        <v>7.5261695714285715</v>
      </c>
      <c r="F9274" s="24">
        <f t="shared" si="144"/>
        <v>-2.936695714285717E-3</v>
      </c>
      <c r="G9274" s="24"/>
    </row>
    <row r="9275" spans="1:7" x14ac:dyDescent="0.25">
      <c r="A9275" s="6" t="s">
        <v>198</v>
      </c>
      <c r="B9275" s="7">
        <v>45884</v>
      </c>
      <c r="C9275" s="8">
        <v>1707.17</v>
      </c>
      <c r="D9275" s="20">
        <v>7.1631E-2</v>
      </c>
      <c r="E9275" s="35" cm="1">
        <f t="array" ref="E9275">INDEX('Curva Juros'!$B$7:$B$73,MATCH(C9275,'Curva Juros'!$A$7:$A$73,1)) +
(C9275-INDEX('Curva Juros'!$A$7:$A$73,MATCH(C9275,'Curva Juros'!$A$7:$A$73,1))) *
(INDEX('Curva Juros'!$B$7:$B$73,MATCH(C9275,'Curva Juros'!$A$7:$A$73,1)+1) -
INDEX('Curva Juros'!$B$7:$B$73,MATCH(C9275,'Curva Juros'!$A$7:$A$73,1))) /
(INDEX('Curva Juros'!$A$7:$A$73,MATCH(C9275,'Curva Juros'!$A$7:$A$73,1)+1) -
INDEX('Curva Juros'!$A$7:$A$73,MATCH(C9275,'Curva Juros'!$A$7:$A$73,1)))</f>
        <v>7.5270428095238096</v>
      </c>
      <c r="F9275" s="24">
        <f t="shared" si="144"/>
        <v>-3.6394280952380953E-3</v>
      </c>
      <c r="G9275" s="24"/>
    </row>
    <row r="9276" spans="1:7" x14ac:dyDescent="0.25">
      <c r="A9276" s="3" t="s">
        <v>198</v>
      </c>
      <c r="B9276" s="4">
        <v>45891</v>
      </c>
      <c r="C9276" s="5">
        <v>1698.28</v>
      </c>
      <c r="D9276" s="19">
        <v>7.3377999999999999E-2</v>
      </c>
      <c r="E9276" s="35" cm="1">
        <f t="array" ref="E9276">INDEX('Curva Juros'!$B$7:$B$73,MATCH(C9276,'Curva Juros'!$A$7:$A$73,1)) +
(C9276-INDEX('Curva Juros'!$A$7:$A$73,MATCH(C9276,'Curva Juros'!$A$7:$A$73,1))) *
(INDEX('Curva Juros'!$B$7:$B$73,MATCH(C9276,'Curva Juros'!$A$7:$A$73,1)+1) -
INDEX('Curva Juros'!$B$7:$B$73,MATCH(C9276,'Curva Juros'!$A$7:$A$73,1))) /
(INDEX('Curva Juros'!$A$7:$A$73,MATCH(C9276,'Curva Juros'!$A$7:$A$73,1)+1) -
INDEX('Curva Juros'!$A$7:$A$73,MATCH(C9276,'Curva Juros'!$A$7:$A$73,1)))</f>
        <v>7.5292864761904763</v>
      </c>
      <c r="F9276" s="24">
        <f t="shared" si="144"/>
        <v>-1.9148647619047637E-3</v>
      </c>
      <c r="G9276" s="24"/>
    </row>
    <row r="9277" spans="1:7" x14ac:dyDescent="0.25">
      <c r="A9277" s="6" t="s">
        <v>198</v>
      </c>
      <c r="B9277" s="7">
        <v>45898</v>
      </c>
      <c r="C9277" s="8">
        <v>1696.45</v>
      </c>
      <c r="D9277" s="20">
        <v>7.1957999999999994E-2</v>
      </c>
      <c r="E9277" s="35" cm="1">
        <f t="array" ref="E9277">INDEX('Curva Juros'!$B$7:$B$73,MATCH(C9277,'Curva Juros'!$A$7:$A$73,1)) +
(C9277-INDEX('Curva Juros'!$A$7:$A$73,MATCH(C9277,'Curva Juros'!$A$7:$A$73,1))) *
(INDEX('Curva Juros'!$B$7:$B$73,MATCH(C9277,'Curva Juros'!$A$7:$A$73,1)+1) -
INDEX('Curva Juros'!$B$7:$B$73,MATCH(C9277,'Curva Juros'!$A$7:$A$73,1))) /
(INDEX('Curva Juros'!$A$7:$A$73,MATCH(C9277,'Curva Juros'!$A$7:$A$73,1)+1) -
INDEX('Curva Juros'!$A$7:$A$73,MATCH(C9277,'Curva Juros'!$A$7:$A$73,1)))</f>
        <v>7.529748333333333</v>
      </c>
      <c r="F9277" s="24">
        <f t="shared" si="144"/>
        <v>-3.3394833333333374E-3</v>
      </c>
      <c r="G9277" s="24"/>
    </row>
    <row r="9278" spans="1:7" x14ac:dyDescent="0.25">
      <c r="A9278" s="3" t="s">
        <v>198</v>
      </c>
      <c r="B9278" s="4">
        <v>45905</v>
      </c>
      <c r="C9278" s="5">
        <v>1688.96</v>
      </c>
      <c r="D9278" s="19">
        <v>7.3070999999999997E-2</v>
      </c>
      <c r="E9278" s="35" cm="1">
        <f t="array" ref="E9278">INDEX('Curva Juros'!$B$7:$B$73,MATCH(C9278,'Curva Juros'!$A$7:$A$73,1)) +
(C9278-INDEX('Curva Juros'!$A$7:$A$73,MATCH(C9278,'Curva Juros'!$A$7:$A$73,1))) *
(INDEX('Curva Juros'!$B$7:$B$73,MATCH(C9278,'Curva Juros'!$A$7:$A$73,1)+1) -
INDEX('Curva Juros'!$B$7:$B$73,MATCH(C9278,'Curva Juros'!$A$7:$A$73,1))) /
(INDEX('Curva Juros'!$A$7:$A$73,MATCH(C9278,'Curva Juros'!$A$7:$A$73,1)+1) -
INDEX('Curva Juros'!$A$7:$A$73,MATCH(C9278,'Curva Juros'!$A$7:$A$73,1)))</f>
        <v>7.5316386666666668</v>
      </c>
      <c r="F9278" s="24">
        <f t="shared" si="144"/>
        <v>-2.2453866666666683E-3</v>
      </c>
      <c r="G9278" s="24"/>
    </row>
    <row r="9279" spans="1:7" x14ac:dyDescent="0.25">
      <c r="A9279" s="6" t="s">
        <v>198</v>
      </c>
      <c r="B9279" s="7">
        <v>45912</v>
      </c>
      <c r="C9279" s="8">
        <v>1687.98</v>
      </c>
      <c r="D9279" s="20">
        <v>7.1267999999999998E-2</v>
      </c>
      <c r="E9279" s="35" cm="1">
        <f t="array" ref="E9279">INDEX('Curva Juros'!$B$7:$B$73,MATCH(C9279,'Curva Juros'!$A$7:$A$73,1)) +
(C9279-INDEX('Curva Juros'!$A$7:$A$73,MATCH(C9279,'Curva Juros'!$A$7:$A$73,1))) *
(INDEX('Curva Juros'!$B$7:$B$73,MATCH(C9279,'Curva Juros'!$A$7:$A$73,1)+1) -
INDEX('Curva Juros'!$B$7:$B$73,MATCH(C9279,'Curva Juros'!$A$7:$A$73,1))) /
(INDEX('Curva Juros'!$A$7:$A$73,MATCH(C9279,'Curva Juros'!$A$7:$A$73,1)+1) -
INDEX('Curva Juros'!$A$7:$A$73,MATCH(C9279,'Curva Juros'!$A$7:$A$73,1)))</f>
        <v>7.5318860000000001</v>
      </c>
      <c r="F9279" s="24">
        <f t="shared" si="144"/>
        <v>-4.0508600000000033E-3</v>
      </c>
      <c r="G9279" s="24"/>
    </row>
    <row r="9280" spans="1:7" x14ac:dyDescent="0.25">
      <c r="A9280" s="3" t="s">
        <v>198</v>
      </c>
      <c r="B9280" s="4">
        <v>45919</v>
      </c>
      <c r="C9280" s="5">
        <v>1741.37</v>
      </c>
      <c r="D9280" s="19">
        <v>6.9983000000000004E-2</v>
      </c>
      <c r="E9280" s="35" cm="1">
        <f t="array" ref="E9280">INDEX('Curva Juros'!$B$7:$B$73,MATCH(C9280,'Curva Juros'!$A$7:$A$73,1)) +
(C9280-INDEX('Curva Juros'!$A$7:$A$73,MATCH(C9280,'Curva Juros'!$A$7:$A$73,1))) *
(INDEX('Curva Juros'!$B$7:$B$73,MATCH(C9280,'Curva Juros'!$A$7:$A$73,1)+1) -
INDEX('Curva Juros'!$B$7:$B$73,MATCH(C9280,'Curva Juros'!$A$7:$A$73,1))) /
(INDEX('Curva Juros'!$A$7:$A$73,MATCH(C9280,'Curva Juros'!$A$7:$A$73,1)+1) -
INDEX('Curva Juros'!$A$7:$A$73,MATCH(C9280,'Curva Juros'!$A$7:$A$73,1)))</f>
        <v>7.5184113809523812</v>
      </c>
      <c r="F9280" s="24">
        <f t="shared" si="144"/>
        <v>-5.2011138095238024E-3</v>
      </c>
      <c r="G9280" s="24"/>
    </row>
    <row r="9281" spans="1:7" x14ac:dyDescent="0.25">
      <c r="A9281" s="6" t="s">
        <v>198</v>
      </c>
      <c r="B9281" s="7">
        <v>45926</v>
      </c>
      <c r="C9281" s="8">
        <v>1739.93</v>
      </c>
      <c r="D9281" s="20">
        <v>6.8138000000000004E-2</v>
      </c>
      <c r="E9281" s="35" cm="1">
        <f t="array" ref="E9281">INDEX('Curva Juros'!$B$7:$B$73,MATCH(C9281,'Curva Juros'!$A$7:$A$73,1)) +
(C9281-INDEX('Curva Juros'!$A$7:$A$73,MATCH(C9281,'Curva Juros'!$A$7:$A$73,1))) *
(INDEX('Curva Juros'!$B$7:$B$73,MATCH(C9281,'Curva Juros'!$A$7:$A$73,1)+1) -
INDEX('Curva Juros'!$B$7:$B$73,MATCH(C9281,'Curva Juros'!$A$7:$A$73,1))) /
(INDEX('Curva Juros'!$A$7:$A$73,MATCH(C9281,'Curva Juros'!$A$7:$A$73,1)+1) -
INDEX('Curva Juros'!$A$7:$A$73,MATCH(C9281,'Curva Juros'!$A$7:$A$73,1)))</f>
        <v>7.5187748095238094</v>
      </c>
      <c r="F9281" s="24">
        <f t="shared" si="144"/>
        <v>-7.0497480952380898E-3</v>
      </c>
      <c r="G9281" s="24"/>
    </row>
    <row r="9282" spans="1:7" x14ac:dyDescent="0.25">
      <c r="A9282" s="3" t="s">
        <v>198</v>
      </c>
      <c r="B9282" s="4">
        <v>45933</v>
      </c>
      <c r="C9282" s="5">
        <v>1733.19</v>
      </c>
      <c r="D9282" s="19">
        <v>6.9042999999999993E-2</v>
      </c>
      <c r="E9282" s="35" cm="1">
        <f t="array" ref="E9282">INDEX('Curva Juros'!$B$7:$B$73,MATCH(C9282,'Curva Juros'!$A$7:$A$73,1)) +
(C9282-INDEX('Curva Juros'!$A$7:$A$73,MATCH(C9282,'Curva Juros'!$A$7:$A$73,1))) *
(INDEX('Curva Juros'!$B$7:$B$73,MATCH(C9282,'Curva Juros'!$A$7:$A$73,1)+1) -
INDEX('Curva Juros'!$B$7:$B$73,MATCH(C9282,'Curva Juros'!$A$7:$A$73,1))) /
(INDEX('Curva Juros'!$A$7:$A$73,MATCH(C9282,'Curva Juros'!$A$7:$A$73,1)+1) -
INDEX('Curva Juros'!$A$7:$A$73,MATCH(C9282,'Curva Juros'!$A$7:$A$73,1)))</f>
        <v>7.5204758571428574</v>
      </c>
      <c r="F9282" s="24">
        <f t="shared" si="144"/>
        <v>-6.1617585714285744E-3</v>
      </c>
      <c r="G9282" s="24"/>
    </row>
    <row r="9283" spans="1:7" x14ac:dyDescent="0.25">
      <c r="A9283" s="6" t="s">
        <v>198</v>
      </c>
      <c r="B9283" s="7">
        <v>45940</v>
      </c>
      <c r="C9283" s="8">
        <v>1727.23</v>
      </c>
      <c r="D9283" s="20">
        <v>6.9539000000000004E-2</v>
      </c>
      <c r="E9283" s="35" cm="1">
        <f t="array" ref="E9283">INDEX('Curva Juros'!$B$7:$B$73,MATCH(C9283,'Curva Juros'!$A$7:$A$73,1)) +
(C9283-INDEX('Curva Juros'!$A$7:$A$73,MATCH(C9283,'Curva Juros'!$A$7:$A$73,1))) *
(INDEX('Curva Juros'!$B$7:$B$73,MATCH(C9283,'Curva Juros'!$A$7:$A$73,1)+1) -
INDEX('Curva Juros'!$B$7:$B$73,MATCH(C9283,'Curva Juros'!$A$7:$A$73,1))) /
(INDEX('Curva Juros'!$A$7:$A$73,MATCH(C9283,'Curva Juros'!$A$7:$A$73,1)+1) -
INDEX('Curva Juros'!$A$7:$A$73,MATCH(C9283,'Curva Juros'!$A$7:$A$73,1)))</f>
        <v>7.5219800476190475</v>
      </c>
      <c r="F9283" s="24">
        <f t="shared" ref="F9283:F9346" si="145">D9283-E9283/100</f>
        <v>-5.6808004761904757E-3</v>
      </c>
      <c r="G9283" s="24"/>
    </row>
    <row r="9284" spans="1:7" x14ac:dyDescent="0.25">
      <c r="A9284" s="3" t="s">
        <v>198</v>
      </c>
      <c r="B9284" s="4">
        <v>45947</v>
      </c>
      <c r="C9284" s="5">
        <v>1721.03</v>
      </c>
      <c r="D9284" s="19">
        <v>7.0158999999999999E-2</v>
      </c>
      <c r="E9284" s="35" cm="1">
        <f t="array" ref="E9284">INDEX('Curva Juros'!$B$7:$B$73,MATCH(C9284,'Curva Juros'!$A$7:$A$73,1)) +
(C9284-INDEX('Curva Juros'!$A$7:$A$73,MATCH(C9284,'Curva Juros'!$A$7:$A$73,1))) *
(INDEX('Curva Juros'!$B$7:$B$73,MATCH(C9284,'Curva Juros'!$A$7:$A$73,1)+1) -
INDEX('Curva Juros'!$B$7:$B$73,MATCH(C9284,'Curva Juros'!$A$7:$A$73,1))) /
(INDEX('Curva Juros'!$A$7:$A$73,MATCH(C9284,'Curva Juros'!$A$7:$A$73,1)+1) -
INDEX('Curva Juros'!$A$7:$A$73,MATCH(C9284,'Curva Juros'!$A$7:$A$73,1)))</f>
        <v>7.5235448095238091</v>
      </c>
      <c r="F9284" s="24">
        <f t="shared" si="145"/>
        <v>-5.0764480952380925E-3</v>
      </c>
      <c r="G9284" s="24"/>
    </row>
    <row r="9285" spans="1:7" x14ac:dyDescent="0.25">
      <c r="A9285" s="6" t="s">
        <v>198</v>
      </c>
      <c r="B9285" s="7">
        <v>45954</v>
      </c>
      <c r="C9285" s="8">
        <v>1716.49</v>
      </c>
      <c r="D9285" s="20">
        <v>6.9921999999999998E-2</v>
      </c>
      <c r="E9285" s="35" cm="1">
        <f t="array" ref="E9285">INDEX('Curva Juros'!$B$7:$B$73,MATCH(C9285,'Curva Juros'!$A$7:$A$73,1)) +
(C9285-INDEX('Curva Juros'!$A$7:$A$73,MATCH(C9285,'Curva Juros'!$A$7:$A$73,1))) *
(INDEX('Curva Juros'!$B$7:$B$73,MATCH(C9285,'Curva Juros'!$A$7:$A$73,1)+1) -
INDEX('Curva Juros'!$B$7:$B$73,MATCH(C9285,'Curva Juros'!$A$7:$A$73,1))) /
(INDEX('Curva Juros'!$A$7:$A$73,MATCH(C9285,'Curva Juros'!$A$7:$A$73,1)+1) -
INDEX('Curva Juros'!$A$7:$A$73,MATCH(C9285,'Curva Juros'!$A$7:$A$73,1)))</f>
        <v>7.524690619047619</v>
      </c>
      <c r="F9285" s="24">
        <f t="shared" si="145"/>
        <v>-5.3249061904761946E-3</v>
      </c>
      <c r="G9285" s="24"/>
    </row>
    <row r="9286" spans="1:7" x14ac:dyDescent="0.25">
      <c r="A9286" s="3" t="s">
        <v>198</v>
      </c>
      <c r="B9286" s="4">
        <v>45961</v>
      </c>
      <c r="C9286" s="5">
        <v>1705.44</v>
      </c>
      <c r="D9286" s="19">
        <v>7.3040999999999995E-2</v>
      </c>
      <c r="E9286" s="35" cm="1">
        <f t="array" ref="E9286">INDEX('Curva Juros'!$B$7:$B$73,MATCH(C9286,'Curva Juros'!$A$7:$A$73,1)) +
(C9286-INDEX('Curva Juros'!$A$7:$A$73,MATCH(C9286,'Curva Juros'!$A$7:$A$73,1))) *
(INDEX('Curva Juros'!$B$7:$B$73,MATCH(C9286,'Curva Juros'!$A$7:$A$73,1)+1) -
INDEX('Curva Juros'!$B$7:$B$73,MATCH(C9286,'Curva Juros'!$A$7:$A$73,1))) /
(INDEX('Curva Juros'!$A$7:$A$73,MATCH(C9286,'Curva Juros'!$A$7:$A$73,1)+1) -
INDEX('Curva Juros'!$A$7:$A$73,MATCH(C9286,'Curva Juros'!$A$7:$A$73,1)))</f>
        <v>7.5274794285714286</v>
      </c>
      <c r="F9286" s="24">
        <f t="shared" si="145"/>
        <v>-2.2337942857142967E-3</v>
      </c>
      <c r="G9286" s="24"/>
    </row>
    <row r="9287" spans="1:7" x14ac:dyDescent="0.25">
      <c r="A9287" s="6" t="s">
        <v>198</v>
      </c>
      <c r="B9287" s="7">
        <v>45968</v>
      </c>
      <c r="C9287" s="8">
        <v>1701.5</v>
      </c>
      <c r="D9287" s="20">
        <v>7.2495000000000004E-2</v>
      </c>
      <c r="E9287" s="35" cm="1">
        <f t="array" ref="E9287">INDEX('Curva Juros'!$B$7:$B$73,MATCH(C9287,'Curva Juros'!$A$7:$A$73,1)) +
(C9287-INDEX('Curva Juros'!$A$7:$A$73,MATCH(C9287,'Curva Juros'!$A$7:$A$73,1))) *
(INDEX('Curva Juros'!$B$7:$B$73,MATCH(C9287,'Curva Juros'!$A$7:$A$73,1)+1) -
INDEX('Curva Juros'!$B$7:$B$73,MATCH(C9287,'Curva Juros'!$A$7:$A$73,1))) /
(INDEX('Curva Juros'!$A$7:$A$73,MATCH(C9287,'Curva Juros'!$A$7:$A$73,1)+1) -
INDEX('Curva Juros'!$A$7:$A$73,MATCH(C9287,'Curva Juros'!$A$7:$A$73,1)))</f>
        <v>7.5284738095238097</v>
      </c>
      <c r="F9287" s="24">
        <f t="shared" si="145"/>
        <v>-2.7897380952380951E-3</v>
      </c>
      <c r="G9287" s="24"/>
    </row>
    <row r="9288" spans="1:7" x14ac:dyDescent="0.25">
      <c r="A9288" s="3" t="s">
        <v>198</v>
      </c>
      <c r="B9288" s="4">
        <v>45975</v>
      </c>
      <c r="C9288" s="5">
        <v>1694.57</v>
      </c>
      <c r="D9288" s="19">
        <v>7.3483999999999994E-2</v>
      </c>
      <c r="E9288" s="35" cm="1">
        <f t="array" ref="E9288">INDEX('Curva Juros'!$B$7:$B$73,MATCH(C9288,'Curva Juros'!$A$7:$A$73,1)) +
(C9288-INDEX('Curva Juros'!$A$7:$A$73,MATCH(C9288,'Curva Juros'!$A$7:$A$73,1))) *
(INDEX('Curva Juros'!$B$7:$B$73,MATCH(C9288,'Curva Juros'!$A$7:$A$73,1)+1) -
INDEX('Curva Juros'!$B$7:$B$73,MATCH(C9288,'Curva Juros'!$A$7:$A$73,1))) /
(INDEX('Curva Juros'!$A$7:$A$73,MATCH(C9288,'Curva Juros'!$A$7:$A$73,1)+1) -
INDEX('Curva Juros'!$A$7:$A$73,MATCH(C9288,'Curva Juros'!$A$7:$A$73,1)))</f>
        <v>7.53022280952381</v>
      </c>
      <c r="F9288" s="24">
        <f t="shared" si="145"/>
        <v>-1.8182280952381003E-3</v>
      </c>
      <c r="G9288" s="24"/>
    </row>
    <row r="9289" spans="1:7" x14ac:dyDescent="0.25">
      <c r="A9289" s="6" t="s">
        <v>198</v>
      </c>
      <c r="B9289" s="7">
        <v>45982</v>
      </c>
      <c r="C9289" s="8">
        <v>1692.09</v>
      </c>
      <c r="D9289" s="20">
        <v>7.2706000000000007E-2</v>
      </c>
      <c r="E9289" s="35" cm="1">
        <f t="array" ref="E9289">INDEX('Curva Juros'!$B$7:$B$73,MATCH(C9289,'Curva Juros'!$A$7:$A$73,1)) +
(C9289-INDEX('Curva Juros'!$A$7:$A$73,MATCH(C9289,'Curva Juros'!$A$7:$A$73,1))) *
(INDEX('Curva Juros'!$B$7:$B$73,MATCH(C9289,'Curva Juros'!$A$7:$A$73,1)+1) -
INDEX('Curva Juros'!$B$7:$B$73,MATCH(C9289,'Curva Juros'!$A$7:$A$73,1))) /
(INDEX('Curva Juros'!$A$7:$A$73,MATCH(C9289,'Curva Juros'!$A$7:$A$73,1)+1) -
INDEX('Curva Juros'!$A$7:$A$73,MATCH(C9289,'Curva Juros'!$A$7:$A$73,1)))</f>
        <v>7.5308487142857139</v>
      </c>
      <c r="F9289" s="24">
        <f t="shared" si="145"/>
        <v>-2.6024871428571295E-3</v>
      </c>
      <c r="G9289" s="24"/>
    </row>
    <row r="9290" spans="1:7" x14ac:dyDescent="0.25">
      <c r="A9290" s="3" t="s">
        <v>198</v>
      </c>
      <c r="B9290" s="4">
        <v>45989</v>
      </c>
      <c r="C9290" s="5">
        <v>1687.31</v>
      </c>
      <c r="D9290" s="19">
        <v>7.2591000000000003E-2</v>
      </c>
      <c r="E9290" s="35" cm="1">
        <f t="array" ref="E9290">INDEX('Curva Juros'!$B$7:$B$73,MATCH(C9290,'Curva Juros'!$A$7:$A$73,1)) +
(C9290-INDEX('Curva Juros'!$A$7:$A$73,MATCH(C9290,'Curva Juros'!$A$7:$A$73,1))) *
(INDEX('Curva Juros'!$B$7:$B$73,MATCH(C9290,'Curva Juros'!$A$7:$A$73,1)+1) -
INDEX('Curva Juros'!$B$7:$B$73,MATCH(C9290,'Curva Juros'!$A$7:$A$73,1))) /
(INDEX('Curva Juros'!$A$7:$A$73,MATCH(C9290,'Curva Juros'!$A$7:$A$73,1)+1) -
INDEX('Curva Juros'!$A$7:$A$73,MATCH(C9290,'Curva Juros'!$A$7:$A$73,1)))</f>
        <v>7.5320550952380954</v>
      </c>
      <c r="F9290" s="24">
        <f t="shared" si="145"/>
        <v>-2.7295509523809491E-3</v>
      </c>
      <c r="G9290" s="24"/>
    </row>
    <row r="9291" spans="1:7" x14ac:dyDescent="0.25">
      <c r="A9291" s="6" t="s">
        <v>198</v>
      </c>
      <c r="B9291" s="7">
        <v>45996</v>
      </c>
      <c r="C9291" s="8">
        <v>1682.71</v>
      </c>
      <c r="D9291" s="20">
        <v>7.2385000000000005E-2</v>
      </c>
      <c r="E9291" s="35" cm="1">
        <f t="array" ref="E9291">INDEX('Curva Juros'!$B$7:$B$73,MATCH(C9291,'Curva Juros'!$A$7:$A$73,1)) +
(C9291-INDEX('Curva Juros'!$A$7:$A$73,MATCH(C9291,'Curva Juros'!$A$7:$A$73,1))) *
(INDEX('Curva Juros'!$B$7:$B$73,MATCH(C9291,'Curva Juros'!$A$7:$A$73,1)+1) -
INDEX('Curva Juros'!$B$7:$B$73,MATCH(C9291,'Curva Juros'!$A$7:$A$73,1))) /
(INDEX('Curva Juros'!$A$7:$A$73,MATCH(C9291,'Curva Juros'!$A$7:$A$73,1)+1) -
INDEX('Curva Juros'!$A$7:$A$73,MATCH(C9291,'Curva Juros'!$A$7:$A$73,1)))</f>
        <v>7.5332160476190477</v>
      </c>
      <c r="F9291" s="24">
        <f t="shared" si="145"/>
        <v>-2.9471604761904663E-3</v>
      </c>
      <c r="G9291" s="24"/>
    </row>
    <row r="9292" spans="1:7" x14ac:dyDescent="0.25">
      <c r="A9292" s="3" t="s">
        <v>198</v>
      </c>
      <c r="B9292" s="4">
        <v>46003</v>
      </c>
      <c r="C9292" s="5">
        <v>1678.08</v>
      </c>
      <c r="D9292" s="19">
        <v>7.2192999999999993E-2</v>
      </c>
      <c r="E9292" s="35" cm="1">
        <f t="array" ref="E9292">INDEX('Curva Juros'!$B$7:$B$73,MATCH(C9292,'Curva Juros'!$A$7:$A$73,1)) +
(C9292-INDEX('Curva Juros'!$A$7:$A$73,MATCH(C9292,'Curva Juros'!$A$7:$A$73,1))) *
(INDEX('Curva Juros'!$B$7:$B$73,MATCH(C9292,'Curva Juros'!$A$7:$A$73,1)+1) -
INDEX('Curva Juros'!$B$7:$B$73,MATCH(C9292,'Curva Juros'!$A$7:$A$73,1))) /
(INDEX('Curva Juros'!$A$7:$A$73,MATCH(C9292,'Curva Juros'!$A$7:$A$73,1)+1) -
INDEX('Curva Juros'!$A$7:$A$73,MATCH(C9292,'Curva Juros'!$A$7:$A$73,1)))</f>
        <v>7.5343845714285713</v>
      </c>
      <c r="F9292" s="24">
        <f t="shared" si="145"/>
        <v>-3.1508457142857133E-3</v>
      </c>
      <c r="G9292" s="24"/>
    </row>
    <row r="9293" spans="1:7" x14ac:dyDescent="0.25">
      <c r="A9293" s="6" t="s">
        <v>198</v>
      </c>
      <c r="B9293" s="7">
        <v>46010</v>
      </c>
      <c r="C9293" s="8">
        <v>1673</v>
      </c>
      <c r="D9293" s="20">
        <v>7.2237999999999997E-2</v>
      </c>
      <c r="E9293" s="35" cm="1">
        <f t="array" ref="E9293">INDEX('Curva Juros'!$B$7:$B$73,MATCH(C9293,'Curva Juros'!$A$7:$A$73,1)) +
(C9293-INDEX('Curva Juros'!$A$7:$A$73,MATCH(C9293,'Curva Juros'!$A$7:$A$73,1))) *
(INDEX('Curva Juros'!$B$7:$B$73,MATCH(C9293,'Curva Juros'!$A$7:$A$73,1)+1) -
INDEX('Curva Juros'!$B$7:$B$73,MATCH(C9293,'Curva Juros'!$A$7:$A$73,1))) /
(INDEX('Curva Juros'!$A$7:$A$73,MATCH(C9293,'Curva Juros'!$A$7:$A$73,1)+1) -
INDEX('Curva Juros'!$A$7:$A$73,MATCH(C9293,'Curva Juros'!$A$7:$A$73,1)))</f>
        <v>7.5356666666666667</v>
      </c>
      <c r="F9293" s="24">
        <f t="shared" si="145"/>
        <v>-3.1186666666666724E-3</v>
      </c>
      <c r="G9293" s="24"/>
    </row>
    <row r="9294" spans="1:7" x14ac:dyDescent="0.25">
      <c r="A9294" s="3" t="s">
        <v>198</v>
      </c>
      <c r="B9294" s="4">
        <v>46017</v>
      </c>
      <c r="C9294" s="5">
        <v>1668.44</v>
      </c>
      <c r="D9294" s="19">
        <v>7.2525999999999993E-2</v>
      </c>
      <c r="E9294" s="35" cm="1">
        <f t="array" ref="E9294">INDEX('Curva Juros'!$B$7:$B$73,MATCH(C9294,'Curva Juros'!$A$7:$A$73,1)) +
(C9294-INDEX('Curva Juros'!$A$7:$A$73,MATCH(C9294,'Curva Juros'!$A$7:$A$73,1))) *
(INDEX('Curva Juros'!$B$7:$B$73,MATCH(C9294,'Curva Juros'!$A$7:$A$73,1)+1) -
INDEX('Curva Juros'!$B$7:$B$73,MATCH(C9294,'Curva Juros'!$A$7:$A$73,1))) /
(INDEX('Curva Juros'!$A$7:$A$73,MATCH(C9294,'Curva Juros'!$A$7:$A$73,1)+1) -
INDEX('Curva Juros'!$A$7:$A$73,MATCH(C9294,'Curva Juros'!$A$7:$A$73,1)))</f>
        <v>7.5368175238095239</v>
      </c>
      <c r="F9294" s="24">
        <f t="shared" si="145"/>
        <v>-2.8421752380952403E-3</v>
      </c>
      <c r="G9294" s="24"/>
    </row>
    <row r="9295" spans="1:7" x14ac:dyDescent="0.25">
      <c r="A9295" s="6" t="s">
        <v>198</v>
      </c>
      <c r="B9295" s="7">
        <v>46024</v>
      </c>
      <c r="C9295" s="8">
        <v>1664.47</v>
      </c>
      <c r="D9295" s="20">
        <v>7.2507000000000002E-2</v>
      </c>
      <c r="E9295" s="35" cm="1">
        <f t="array" ref="E9295">INDEX('Curva Juros'!$B$7:$B$73,MATCH(C9295,'Curva Juros'!$A$7:$A$73,1)) +
(C9295-INDEX('Curva Juros'!$A$7:$A$73,MATCH(C9295,'Curva Juros'!$A$7:$A$73,1))) *
(INDEX('Curva Juros'!$B$7:$B$73,MATCH(C9295,'Curva Juros'!$A$7:$A$73,1)+1) -
INDEX('Curva Juros'!$B$7:$B$73,MATCH(C9295,'Curva Juros'!$A$7:$A$73,1))) /
(INDEX('Curva Juros'!$A$7:$A$73,MATCH(C9295,'Curva Juros'!$A$7:$A$73,1)+1) -
INDEX('Curva Juros'!$A$7:$A$73,MATCH(C9295,'Curva Juros'!$A$7:$A$73,1)))</f>
        <v>7.5378194761904762</v>
      </c>
      <c r="F9295" s="24">
        <f t="shared" si="145"/>
        <v>-2.8711947619047551E-3</v>
      </c>
      <c r="G9295" s="24"/>
    </row>
    <row r="9296" spans="1:7" x14ac:dyDescent="0.25">
      <c r="A9296" s="3" t="s">
        <v>198</v>
      </c>
      <c r="B9296" s="4">
        <v>46031</v>
      </c>
      <c r="C9296" s="5">
        <v>1659.76</v>
      </c>
      <c r="D9296" s="19">
        <v>7.2360999999999995E-2</v>
      </c>
      <c r="E9296" s="35" cm="1">
        <f t="array" ref="E9296">INDEX('Curva Juros'!$B$7:$B$73,MATCH(C9296,'Curva Juros'!$A$7:$A$73,1)) +
(C9296-INDEX('Curva Juros'!$A$7:$A$73,MATCH(C9296,'Curva Juros'!$A$7:$A$73,1))) *
(INDEX('Curva Juros'!$B$7:$B$73,MATCH(C9296,'Curva Juros'!$A$7:$A$73,1)+1) -
INDEX('Curva Juros'!$B$7:$B$73,MATCH(C9296,'Curva Juros'!$A$7:$A$73,1))) /
(INDEX('Curva Juros'!$A$7:$A$73,MATCH(C9296,'Curva Juros'!$A$7:$A$73,1)+1) -
INDEX('Curva Juros'!$A$7:$A$73,MATCH(C9296,'Curva Juros'!$A$7:$A$73,1)))</f>
        <v>7.5390081904761903</v>
      </c>
      <c r="F9296" s="24">
        <f t="shared" si="145"/>
        <v>-3.0290819047619072E-3</v>
      </c>
      <c r="G9296" s="24"/>
    </row>
    <row r="9297" spans="1:7" x14ac:dyDescent="0.25">
      <c r="A9297" s="6" t="s">
        <v>198</v>
      </c>
      <c r="B9297" s="7">
        <v>46038</v>
      </c>
      <c r="C9297" s="8">
        <v>1657.14</v>
      </c>
      <c r="D9297" s="20">
        <v>7.1135000000000004E-2</v>
      </c>
      <c r="E9297" s="35" cm="1">
        <f t="array" ref="E9297">INDEX('Curva Juros'!$B$7:$B$73,MATCH(C9297,'Curva Juros'!$A$7:$A$73,1)) +
(C9297-INDEX('Curva Juros'!$A$7:$A$73,MATCH(C9297,'Curva Juros'!$A$7:$A$73,1))) *
(INDEX('Curva Juros'!$B$7:$B$73,MATCH(C9297,'Curva Juros'!$A$7:$A$73,1)+1) -
INDEX('Curva Juros'!$B$7:$B$73,MATCH(C9297,'Curva Juros'!$A$7:$A$73,1))) /
(INDEX('Curva Juros'!$A$7:$A$73,MATCH(C9297,'Curva Juros'!$A$7:$A$73,1)+1) -
INDEX('Curva Juros'!$A$7:$A$73,MATCH(C9297,'Curva Juros'!$A$7:$A$73,1)))</f>
        <v>7.539669428571429</v>
      </c>
      <c r="F9297" s="24">
        <f t="shared" si="145"/>
        <v>-4.261694285714282E-3</v>
      </c>
      <c r="G9297" s="24"/>
    </row>
    <row r="9298" spans="1:7" x14ac:dyDescent="0.25">
      <c r="A9298" s="3" t="s">
        <v>198</v>
      </c>
      <c r="B9298" s="4">
        <v>46045</v>
      </c>
      <c r="C9298" s="5">
        <v>1655.88</v>
      </c>
      <c r="D9298" s="19">
        <v>6.9202E-2</v>
      </c>
      <c r="E9298" s="35" cm="1">
        <f t="array" ref="E9298">INDEX('Curva Juros'!$B$7:$B$73,MATCH(C9298,'Curva Juros'!$A$7:$A$73,1)) +
(C9298-INDEX('Curva Juros'!$A$7:$A$73,MATCH(C9298,'Curva Juros'!$A$7:$A$73,1))) *
(INDEX('Curva Juros'!$B$7:$B$73,MATCH(C9298,'Curva Juros'!$A$7:$A$73,1)+1) -
INDEX('Curva Juros'!$B$7:$B$73,MATCH(C9298,'Curva Juros'!$A$7:$A$73,1))) /
(INDEX('Curva Juros'!$A$7:$A$73,MATCH(C9298,'Curva Juros'!$A$7:$A$73,1)+1) -
INDEX('Curva Juros'!$A$7:$A$73,MATCH(C9298,'Curva Juros'!$A$7:$A$73,1)))</f>
        <v>7.539987428571429</v>
      </c>
      <c r="F9298" s="24">
        <f t="shared" si="145"/>
        <v>-6.1978742857142916E-3</v>
      </c>
      <c r="G9298" s="24"/>
    </row>
    <row r="9299" spans="1:7" x14ac:dyDescent="0.25">
      <c r="A9299" s="6" t="s">
        <v>198</v>
      </c>
      <c r="B9299" s="7">
        <v>46052</v>
      </c>
      <c r="C9299" s="8">
        <v>1656.08</v>
      </c>
      <c r="D9299" s="20">
        <v>6.6502000000000006E-2</v>
      </c>
      <c r="E9299" s="35" cm="1">
        <f t="array" ref="E9299">INDEX('Curva Juros'!$B$7:$B$73,MATCH(C9299,'Curva Juros'!$A$7:$A$73,1)) +
(C9299-INDEX('Curva Juros'!$A$7:$A$73,MATCH(C9299,'Curva Juros'!$A$7:$A$73,1))) *
(INDEX('Curva Juros'!$B$7:$B$73,MATCH(C9299,'Curva Juros'!$A$7:$A$73,1)+1) -
INDEX('Curva Juros'!$B$7:$B$73,MATCH(C9299,'Curva Juros'!$A$7:$A$73,1))) /
(INDEX('Curva Juros'!$A$7:$A$73,MATCH(C9299,'Curva Juros'!$A$7:$A$73,1)+1) -
INDEX('Curva Juros'!$A$7:$A$73,MATCH(C9299,'Curva Juros'!$A$7:$A$73,1)))</f>
        <v>7.5399369523809527</v>
      </c>
      <c r="F9299" s="24">
        <f t="shared" si="145"/>
        <v>-8.8973695238095257E-3</v>
      </c>
      <c r="G9299" s="24"/>
    </row>
    <row r="9300" spans="1:7" x14ac:dyDescent="0.25">
      <c r="A9300" s="3" t="s">
        <v>198</v>
      </c>
      <c r="B9300" s="4">
        <v>46059</v>
      </c>
      <c r="C9300" s="5">
        <v>1648.55</v>
      </c>
      <c r="D9300" s="19">
        <v>6.7821000000000006E-2</v>
      </c>
      <c r="E9300" s="35" cm="1">
        <f t="array" ref="E9300">INDEX('Curva Juros'!$B$7:$B$73,MATCH(C9300,'Curva Juros'!$A$7:$A$73,1)) +
(C9300-INDEX('Curva Juros'!$A$7:$A$73,MATCH(C9300,'Curva Juros'!$A$7:$A$73,1))) *
(INDEX('Curva Juros'!$B$7:$B$73,MATCH(C9300,'Curva Juros'!$A$7:$A$73,1)+1) -
INDEX('Curva Juros'!$B$7:$B$73,MATCH(C9300,'Curva Juros'!$A$7:$A$73,1))) /
(INDEX('Curva Juros'!$A$7:$A$73,MATCH(C9300,'Curva Juros'!$A$7:$A$73,1)+1) -
INDEX('Curva Juros'!$A$7:$A$73,MATCH(C9300,'Curva Juros'!$A$7:$A$73,1)))</f>
        <v>7.5418373809523809</v>
      </c>
      <c r="F9300" s="24">
        <f t="shared" si="145"/>
        <v>-7.5973738095237997E-3</v>
      </c>
      <c r="G9300" s="24"/>
    </row>
    <row r="9301" spans="1:7" x14ac:dyDescent="0.25">
      <c r="A9301" s="6" t="s">
        <v>198</v>
      </c>
      <c r="B9301" s="7">
        <v>46066</v>
      </c>
      <c r="C9301" s="8">
        <v>1642.19</v>
      </c>
      <c r="D9301" s="20">
        <v>6.8525000000000003E-2</v>
      </c>
      <c r="E9301" s="35" cm="1">
        <f t="array" ref="E9301">INDEX('Curva Juros'!$B$7:$B$73,MATCH(C9301,'Curva Juros'!$A$7:$A$73,1)) +
(C9301-INDEX('Curva Juros'!$A$7:$A$73,MATCH(C9301,'Curva Juros'!$A$7:$A$73,1))) *
(INDEX('Curva Juros'!$B$7:$B$73,MATCH(C9301,'Curva Juros'!$A$7:$A$73,1)+1) -
INDEX('Curva Juros'!$B$7:$B$73,MATCH(C9301,'Curva Juros'!$A$7:$A$73,1))) /
(INDEX('Curva Juros'!$A$7:$A$73,MATCH(C9301,'Curva Juros'!$A$7:$A$73,1)+1) -
INDEX('Curva Juros'!$A$7:$A$73,MATCH(C9301,'Curva Juros'!$A$7:$A$73,1)))</f>
        <v>7.5434425238095244</v>
      </c>
      <c r="F9301" s="24">
        <f t="shared" si="145"/>
        <v>-6.9094252380952348E-3</v>
      </c>
      <c r="G9301" s="24"/>
    </row>
    <row r="9302" spans="1:7" x14ac:dyDescent="0.25">
      <c r="A9302" s="3" t="s">
        <v>198</v>
      </c>
      <c r="B9302" s="4">
        <v>46073</v>
      </c>
      <c r="C9302" s="5">
        <v>1639.06</v>
      </c>
      <c r="D9302" s="19">
        <v>6.8589999999999998E-2</v>
      </c>
      <c r="E9302" s="35" cm="1">
        <f t="array" ref="E9302">INDEX('Curva Juros'!$B$7:$B$73,MATCH(C9302,'Curva Juros'!$A$7:$A$73,1)) +
(C9302-INDEX('Curva Juros'!$A$7:$A$73,MATCH(C9302,'Curva Juros'!$A$7:$A$73,1))) *
(INDEX('Curva Juros'!$B$7:$B$73,MATCH(C9302,'Curva Juros'!$A$7:$A$73,1)+1) -
INDEX('Curva Juros'!$B$7:$B$73,MATCH(C9302,'Curva Juros'!$A$7:$A$73,1))) /
(INDEX('Curva Juros'!$A$7:$A$73,MATCH(C9302,'Curva Juros'!$A$7:$A$73,1)+1) -
INDEX('Curva Juros'!$A$7:$A$73,MATCH(C9302,'Curva Juros'!$A$7:$A$73,1)))</f>
        <v>7.5442324761904764</v>
      </c>
      <c r="F9302" s="24">
        <f t="shared" si="145"/>
        <v>-6.8523247619047684E-3</v>
      </c>
      <c r="G9302" s="24"/>
    </row>
    <row r="9303" spans="1:7" x14ac:dyDescent="0.25">
      <c r="A9303" s="6" t="s">
        <v>198</v>
      </c>
      <c r="B9303" s="7">
        <v>46080</v>
      </c>
      <c r="C9303" s="8">
        <v>1636.52</v>
      </c>
      <c r="D9303" s="20">
        <v>6.7317000000000002E-2</v>
      </c>
      <c r="E9303" s="35" cm="1">
        <f t="array" ref="E9303">INDEX('Curva Juros'!$B$7:$B$73,MATCH(C9303,'Curva Juros'!$A$7:$A$73,1)) +
(C9303-INDEX('Curva Juros'!$A$7:$A$73,MATCH(C9303,'Curva Juros'!$A$7:$A$73,1))) *
(INDEX('Curva Juros'!$B$7:$B$73,MATCH(C9303,'Curva Juros'!$A$7:$A$73,1)+1) -
INDEX('Curva Juros'!$B$7:$B$73,MATCH(C9303,'Curva Juros'!$A$7:$A$73,1))) /
(INDEX('Curva Juros'!$A$7:$A$73,MATCH(C9303,'Curva Juros'!$A$7:$A$73,1)+1) -
INDEX('Curva Juros'!$A$7:$A$73,MATCH(C9303,'Curva Juros'!$A$7:$A$73,1)))</f>
        <v>7.544853555555556</v>
      </c>
      <c r="F9303" s="24">
        <f t="shared" si="145"/>
        <v>-8.1315355555555552E-3</v>
      </c>
      <c r="G9303" s="24"/>
    </row>
    <row r="9304" spans="1:7" x14ac:dyDescent="0.25">
      <c r="A9304" s="3" t="s">
        <v>199</v>
      </c>
      <c r="B9304" s="4">
        <v>45723</v>
      </c>
      <c r="C9304" s="5">
        <v>1022.25</v>
      </c>
      <c r="D9304" s="19">
        <v>7.8522999999999996E-2</v>
      </c>
      <c r="E9304" s="35" cm="1">
        <f t="array" ref="E9304">INDEX('Curva Juros'!$B$7:$B$73,MATCH(C9304,'Curva Juros'!$A$7:$A$73,1)) +
(C9304-INDEX('Curva Juros'!$A$7:$A$73,MATCH(C9304,'Curva Juros'!$A$7:$A$73,1))) *
(INDEX('Curva Juros'!$B$7:$B$73,MATCH(C9304,'Curva Juros'!$A$7:$A$73,1)+1) -
INDEX('Curva Juros'!$B$7:$B$73,MATCH(C9304,'Curva Juros'!$A$7:$A$73,1))) /
(INDEX('Curva Juros'!$A$7:$A$73,MATCH(C9304,'Curva Juros'!$A$7:$A$73,1)+1) -
INDEX('Curva Juros'!$A$7:$A$73,MATCH(C9304,'Curva Juros'!$A$7:$A$73,1)))</f>
        <v>7.6571940476190479</v>
      </c>
      <c r="F9304" s="24">
        <f t="shared" si="145"/>
        <v>1.9510595238095146E-3</v>
      </c>
      <c r="G9304" s="24"/>
    </row>
    <row r="9305" spans="1:7" x14ac:dyDescent="0.25">
      <c r="A9305" s="6" t="s">
        <v>199</v>
      </c>
      <c r="B9305" s="7">
        <v>45730</v>
      </c>
      <c r="C9305" s="8">
        <v>1017.35</v>
      </c>
      <c r="D9305" s="20">
        <v>7.8285999999999994E-2</v>
      </c>
      <c r="E9305" s="35" cm="1">
        <f t="array" ref="E9305">INDEX('Curva Juros'!$B$7:$B$73,MATCH(C9305,'Curva Juros'!$A$7:$A$73,1)) +
(C9305-INDEX('Curva Juros'!$A$7:$A$73,MATCH(C9305,'Curva Juros'!$A$7:$A$73,1))) *
(INDEX('Curva Juros'!$B$7:$B$73,MATCH(C9305,'Curva Juros'!$A$7:$A$73,1)+1) -
INDEX('Curva Juros'!$B$7:$B$73,MATCH(C9305,'Curva Juros'!$A$7:$A$73,1))) /
(INDEX('Curva Juros'!$A$7:$A$73,MATCH(C9305,'Curva Juros'!$A$7:$A$73,1)+1) -
INDEX('Curva Juros'!$A$7:$A$73,MATCH(C9305,'Curva Juros'!$A$7:$A$73,1)))</f>
        <v>7.6577462698412697</v>
      </c>
      <c r="F9305" s="24">
        <f t="shared" si="145"/>
        <v>1.7085373015872929E-3</v>
      </c>
      <c r="G9305" s="24"/>
    </row>
    <row r="9306" spans="1:7" x14ac:dyDescent="0.25">
      <c r="A9306" s="3" t="s">
        <v>199</v>
      </c>
      <c r="B9306" s="4">
        <v>45737</v>
      </c>
      <c r="C9306" s="5">
        <v>1011.92</v>
      </c>
      <c r="D9306" s="19">
        <v>7.9279000000000002E-2</v>
      </c>
      <c r="E9306" s="35" cm="1">
        <f t="array" ref="E9306">INDEX('Curva Juros'!$B$7:$B$73,MATCH(C9306,'Curva Juros'!$A$7:$A$73,1)) +
(C9306-INDEX('Curva Juros'!$A$7:$A$73,MATCH(C9306,'Curva Juros'!$A$7:$A$73,1))) *
(INDEX('Curva Juros'!$B$7:$B$73,MATCH(C9306,'Curva Juros'!$A$7:$A$73,1)+1) -
INDEX('Curva Juros'!$B$7:$B$73,MATCH(C9306,'Curva Juros'!$A$7:$A$73,1))) /
(INDEX('Curva Juros'!$A$7:$A$73,MATCH(C9306,'Curva Juros'!$A$7:$A$73,1)+1) -
INDEX('Curva Juros'!$A$7:$A$73,MATCH(C9306,'Curva Juros'!$A$7:$A$73,1)))</f>
        <v>7.6583582222222226</v>
      </c>
      <c r="F9306" s="24">
        <f t="shared" si="145"/>
        <v>2.6954177777777782E-3</v>
      </c>
      <c r="G9306" s="24"/>
    </row>
    <row r="9307" spans="1:7" x14ac:dyDescent="0.25">
      <c r="A9307" s="6" t="s">
        <v>199</v>
      </c>
      <c r="B9307" s="7">
        <v>45744</v>
      </c>
      <c r="C9307" s="8">
        <v>1006.48</v>
      </c>
      <c r="D9307" s="20">
        <v>8.0299999999999996E-2</v>
      </c>
      <c r="E9307" s="35" cm="1">
        <f t="array" ref="E9307">INDEX('Curva Juros'!$B$7:$B$73,MATCH(C9307,'Curva Juros'!$A$7:$A$73,1)) +
(C9307-INDEX('Curva Juros'!$A$7:$A$73,MATCH(C9307,'Curva Juros'!$A$7:$A$73,1))) *
(INDEX('Curva Juros'!$B$7:$B$73,MATCH(C9307,'Curva Juros'!$A$7:$A$73,1)+1) -
INDEX('Curva Juros'!$B$7:$B$73,MATCH(C9307,'Curva Juros'!$A$7:$A$73,1))) /
(INDEX('Curva Juros'!$A$7:$A$73,MATCH(C9307,'Curva Juros'!$A$7:$A$73,1)+1) -
INDEX('Curva Juros'!$A$7:$A$73,MATCH(C9307,'Curva Juros'!$A$7:$A$73,1)))</f>
        <v>7.6589363174603173</v>
      </c>
      <c r="F9307" s="24">
        <f t="shared" si="145"/>
        <v>3.7106368253968236E-3</v>
      </c>
      <c r="G9307" s="24"/>
    </row>
    <row r="9308" spans="1:7" x14ac:dyDescent="0.25">
      <c r="A9308" s="3" t="s">
        <v>199</v>
      </c>
      <c r="B9308" s="4">
        <v>45751</v>
      </c>
      <c r="C9308" s="5">
        <v>1002.36</v>
      </c>
      <c r="D9308" s="19">
        <v>7.8271999999999994E-2</v>
      </c>
      <c r="E9308" s="35" cm="1">
        <f t="array" ref="E9308">INDEX('Curva Juros'!$B$7:$B$73,MATCH(C9308,'Curva Juros'!$A$7:$A$73,1)) +
(C9308-INDEX('Curva Juros'!$A$7:$A$73,MATCH(C9308,'Curva Juros'!$A$7:$A$73,1))) *
(INDEX('Curva Juros'!$B$7:$B$73,MATCH(C9308,'Curva Juros'!$A$7:$A$73,1)+1) -
INDEX('Curva Juros'!$B$7:$B$73,MATCH(C9308,'Curva Juros'!$A$7:$A$73,1))) /
(INDEX('Curva Juros'!$A$7:$A$73,MATCH(C9308,'Curva Juros'!$A$7:$A$73,1)+1) -
INDEX('Curva Juros'!$A$7:$A$73,MATCH(C9308,'Curva Juros'!$A$7:$A$73,1)))</f>
        <v>7.6593058095238096</v>
      </c>
      <c r="F9308" s="24">
        <f t="shared" si="145"/>
        <v>1.6789419047618936E-3</v>
      </c>
      <c r="G9308" s="24"/>
    </row>
    <row r="9309" spans="1:7" x14ac:dyDescent="0.25">
      <c r="A9309" s="6" t="s">
        <v>199</v>
      </c>
      <c r="B9309" s="7">
        <v>45758</v>
      </c>
      <c r="C9309" s="8">
        <v>996.71</v>
      </c>
      <c r="D9309" s="20">
        <v>7.9774999999999999E-2</v>
      </c>
      <c r="E9309" s="35" cm="1">
        <f t="array" ref="E9309">INDEX('Curva Juros'!$B$7:$B$73,MATCH(C9309,'Curva Juros'!$A$7:$A$73,1)) +
(C9309-INDEX('Curva Juros'!$A$7:$A$73,MATCH(C9309,'Curva Juros'!$A$7:$A$73,1))) *
(INDEX('Curva Juros'!$B$7:$B$73,MATCH(C9309,'Curva Juros'!$A$7:$A$73,1)+1) -
INDEX('Curva Juros'!$B$7:$B$73,MATCH(C9309,'Curva Juros'!$A$7:$A$73,1))) /
(INDEX('Curva Juros'!$A$7:$A$73,MATCH(C9309,'Curva Juros'!$A$7:$A$73,1)+1) -
INDEX('Curva Juros'!$A$7:$A$73,MATCH(C9309,'Curva Juros'!$A$7:$A$73,1)))</f>
        <v>7.6598125158730159</v>
      </c>
      <c r="F9309" s="24">
        <f t="shared" si="145"/>
        <v>3.1768748412698417E-3</v>
      </c>
      <c r="G9309" s="24"/>
    </row>
    <row r="9310" spans="1:7" x14ac:dyDescent="0.25">
      <c r="A9310" s="3" t="s">
        <v>199</v>
      </c>
      <c r="B9310" s="4">
        <v>45764</v>
      </c>
      <c r="C9310" s="5">
        <v>1018.13</v>
      </c>
      <c r="D9310" s="19">
        <v>7.7896000000000007E-2</v>
      </c>
      <c r="E9310" s="35" cm="1">
        <f t="array" ref="E9310">INDEX('Curva Juros'!$B$7:$B$73,MATCH(C9310,'Curva Juros'!$A$7:$A$73,1)) +
(C9310-INDEX('Curva Juros'!$A$7:$A$73,MATCH(C9310,'Curva Juros'!$A$7:$A$73,1))) *
(INDEX('Curva Juros'!$B$7:$B$73,MATCH(C9310,'Curva Juros'!$A$7:$A$73,1)+1) -
INDEX('Curva Juros'!$B$7:$B$73,MATCH(C9310,'Curva Juros'!$A$7:$A$73,1))) /
(INDEX('Curva Juros'!$A$7:$A$73,MATCH(C9310,'Curva Juros'!$A$7:$A$73,1)+1) -
INDEX('Curva Juros'!$A$7:$A$73,MATCH(C9310,'Curva Juros'!$A$7:$A$73,1)))</f>
        <v>7.6576583650793655</v>
      </c>
      <c r="F9310" s="24">
        <f t="shared" si="145"/>
        <v>1.3194163492063482E-3</v>
      </c>
      <c r="G9310" s="24"/>
    </row>
    <row r="9311" spans="1:7" x14ac:dyDescent="0.25">
      <c r="A9311" s="6" t="s">
        <v>199</v>
      </c>
      <c r="B9311" s="7">
        <v>45772</v>
      </c>
      <c r="C9311" s="8">
        <v>1014.9</v>
      </c>
      <c r="D9311" s="20">
        <v>7.5711000000000001E-2</v>
      </c>
      <c r="E9311" s="35" cm="1">
        <f t="array" ref="E9311">INDEX('Curva Juros'!$B$7:$B$73,MATCH(C9311,'Curva Juros'!$A$7:$A$73,1)) +
(C9311-INDEX('Curva Juros'!$A$7:$A$73,MATCH(C9311,'Curva Juros'!$A$7:$A$73,1))) *
(INDEX('Curva Juros'!$B$7:$B$73,MATCH(C9311,'Curva Juros'!$A$7:$A$73,1)+1) -
INDEX('Curva Juros'!$B$7:$B$73,MATCH(C9311,'Curva Juros'!$A$7:$A$73,1))) /
(INDEX('Curva Juros'!$A$7:$A$73,MATCH(C9311,'Curva Juros'!$A$7:$A$73,1)+1) -
INDEX('Curva Juros'!$A$7:$A$73,MATCH(C9311,'Curva Juros'!$A$7:$A$73,1)))</f>
        <v>7.6580223809523815</v>
      </c>
      <c r="F9311" s="24">
        <f t="shared" si="145"/>
        <v>-8.692238095238114E-4</v>
      </c>
      <c r="G9311" s="24"/>
    </row>
    <row r="9312" spans="1:7" x14ac:dyDescent="0.25">
      <c r="A9312" s="3" t="s">
        <v>199</v>
      </c>
      <c r="B9312" s="4">
        <v>45779</v>
      </c>
      <c r="C9312" s="5">
        <v>1010.92</v>
      </c>
      <c r="D9312" s="19">
        <v>7.5634999999999994E-2</v>
      </c>
      <c r="E9312" s="35" cm="1">
        <f t="array" ref="E9312">INDEX('Curva Juros'!$B$7:$B$73,MATCH(C9312,'Curva Juros'!$A$7:$A$73,1)) +
(C9312-INDEX('Curva Juros'!$A$7:$A$73,MATCH(C9312,'Curva Juros'!$A$7:$A$73,1))) *
(INDEX('Curva Juros'!$B$7:$B$73,MATCH(C9312,'Curva Juros'!$A$7:$A$73,1)+1) -
INDEX('Curva Juros'!$B$7:$B$73,MATCH(C9312,'Curva Juros'!$A$7:$A$73,1))) /
(INDEX('Curva Juros'!$A$7:$A$73,MATCH(C9312,'Curva Juros'!$A$7:$A$73,1)+1) -
INDEX('Curva Juros'!$A$7:$A$73,MATCH(C9312,'Curva Juros'!$A$7:$A$73,1)))</f>
        <v>7.6584709206349206</v>
      </c>
      <c r="F9312" s="24">
        <f t="shared" si="145"/>
        <v>-9.4970920634920852E-4</v>
      </c>
      <c r="G9312" s="24"/>
    </row>
    <row r="9313" spans="1:7" x14ac:dyDescent="0.25">
      <c r="A9313" s="6" t="s">
        <v>199</v>
      </c>
      <c r="B9313" s="7">
        <v>45786</v>
      </c>
      <c r="C9313" s="8">
        <v>1005.98</v>
      </c>
      <c r="D9313" s="20">
        <v>7.5477000000000002E-2</v>
      </c>
      <c r="E9313" s="35" cm="1">
        <f t="array" ref="E9313">INDEX('Curva Juros'!$B$7:$B$73,MATCH(C9313,'Curva Juros'!$A$7:$A$73,1)) +
(C9313-INDEX('Curva Juros'!$A$7:$A$73,MATCH(C9313,'Curva Juros'!$A$7:$A$73,1))) *
(INDEX('Curva Juros'!$B$7:$B$73,MATCH(C9313,'Curva Juros'!$A$7:$A$73,1)+1) -
INDEX('Curva Juros'!$B$7:$B$73,MATCH(C9313,'Curva Juros'!$A$7:$A$73,1))) /
(INDEX('Curva Juros'!$A$7:$A$73,MATCH(C9313,'Curva Juros'!$A$7:$A$73,1)+1) -
INDEX('Curva Juros'!$A$7:$A$73,MATCH(C9313,'Curva Juros'!$A$7:$A$73,1)))</f>
        <v>7.6589811587301586</v>
      </c>
      <c r="F9313" s="24">
        <f t="shared" si="145"/>
        <v>-1.1128115873015876E-3</v>
      </c>
      <c r="G9313" s="24"/>
    </row>
    <row r="9314" spans="1:7" x14ac:dyDescent="0.25">
      <c r="A9314" s="3" t="s">
        <v>199</v>
      </c>
      <c r="B9314" s="4">
        <v>45793</v>
      </c>
      <c r="C9314" s="5">
        <v>1001.15</v>
      </c>
      <c r="D9314" s="19">
        <v>7.4986999999999998E-2</v>
      </c>
      <c r="E9314" s="35" cm="1">
        <f t="array" ref="E9314">INDEX('Curva Juros'!$B$7:$B$73,MATCH(C9314,'Curva Juros'!$A$7:$A$73,1)) +
(C9314-INDEX('Curva Juros'!$A$7:$A$73,MATCH(C9314,'Curva Juros'!$A$7:$A$73,1))) *
(INDEX('Curva Juros'!$B$7:$B$73,MATCH(C9314,'Curva Juros'!$A$7:$A$73,1)+1) -
INDEX('Curva Juros'!$B$7:$B$73,MATCH(C9314,'Curva Juros'!$A$7:$A$73,1))) /
(INDEX('Curva Juros'!$A$7:$A$73,MATCH(C9314,'Curva Juros'!$A$7:$A$73,1)+1) -
INDEX('Curva Juros'!$A$7:$A$73,MATCH(C9314,'Curva Juros'!$A$7:$A$73,1)))</f>
        <v>7.6594143253968259</v>
      </c>
      <c r="F9314" s="24">
        <f t="shared" si="145"/>
        <v>-1.6071432539682545E-3</v>
      </c>
      <c r="G9314" s="24"/>
    </row>
    <row r="9315" spans="1:7" x14ac:dyDescent="0.25">
      <c r="A9315" s="6" t="s">
        <v>199</v>
      </c>
      <c r="B9315" s="7">
        <v>45800</v>
      </c>
      <c r="C9315" s="8">
        <v>995.79</v>
      </c>
      <c r="D9315" s="20">
        <v>7.6010999999999995E-2</v>
      </c>
      <c r="E9315" s="35" cm="1">
        <f t="array" ref="E9315">INDEX('Curva Juros'!$B$7:$B$73,MATCH(C9315,'Curva Juros'!$A$7:$A$73,1)) +
(C9315-INDEX('Curva Juros'!$A$7:$A$73,MATCH(C9315,'Curva Juros'!$A$7:$A$73,1))) *
(INDEX('Curva Juros'!$B$7:$B$73,MATCH(C9315,'Curva Juros'!$A$7:$A$73,1)+1) -
INDEX('Curva Juros'!$B$7:$B$73,MATCH(C9315,'Curva Juros'!$A$7:$A$73,1))) /
(INDEX('Curva Juros'!$A$7:$A$73,MATCH(C9315,'Curva Juros'!$A$7:$A$73,1)+1) -
INDEX('Curva Juros'!$A$7:$A$73,MATCH(C9315,'Curva Juros'!$A$7:$A$73,1)))</f>
        <v>7.6598950238095238</v>
      </c>
      <c r="F9315" s="24">
        <f t="shared" si="145"/>
        <v>-5.8795023809524172E-4</v>
      </c>
      <c r="G9315" s="24"/>
    </row>
    <row r="9316" spans="1:7" x14ac:dyDescent="0.25">
      <c r="A9316" s="3" t="s">
        <v>199</v>
      </c>
      <c r="B9316" s="4">
        <v>45807</v>
      </c>
      <c r="C9316" s="5">
        <v>990.88</v>
      </c>
      <c r="D9316" s="19">
        <v>7.5755000000000003E-2</v>
      </c>
      <c r="E9316" s="35" cm="1">
        <f t="array" ref="E9316">INDEX('Curva Juros'!$B$7:$B$73,MATCH(C9316,'Curva Juros'!$A$7:$A$73,1)) +
(C9316-INDEX('Curva Juros'!$A$7:$A$73,MATCH(C9316,'Curva Juros'!$A$7:$A$73,1))) *
(INDEX('Curva Juros'!$B$7:$B$73,MATCH(C9316,'Curva Juros'!$A$7:$A$73,1)+1) -
INDEX('Curva Juros'!$B$7:$B$73,MATCH(C9316,'Curva Juros'!$A$7:$A$73,1))) /
(INDEX('Curva Juros'!$A$7:$A$73,MATCH(C9316,'Curva Juros'!$A$7:$A$73,1)+1) -
INDEX('Curva Juros'!$A$7:$A$73,MATCH(C9316,'Curva Juros'!$A$7:$A$73,1)))</f>
        <v>7.6603353650793649</v>
      </c>
      <c r="F9316" s="24">
        <f t="shared" si="145"/>
        <v>-8.4835365079365121E-4</v>
      </c>
      <c r="G9316" s="24"/>
    </row>
    <row r="9317" spans="1:7" x14ac:dyDescent="0.25">
      <c r="A9317" s="6" t="s">
        <v>199</v>
      </c>
      <c r="B9317" s="7">
        <v>45814</v>
      </c>
      <c r="C9317" s="8">
        <v>985.35</v>
      </c>
      <c r="D9317" s="20">
        <v>7.7277999999999999E-2</v>
      </c>
      <c r="E9317" s="35" cm="1">
        <f t="array" ref="E9317">INDEX('Curva Juros'!$B$7:$B$73,MATCH(C9317,'Curva Juros'!$A$7:$A$73,1)) +
(C9317-INDEX('Curva Juros'!$A$7:$A$73,MATCH(C9317,'Curva Juros'!$A$7:$A$73,1))) *
(INDEX('Curva Juros'!$B$7:$B$73,MATCH(C9317,'Curva Juros'!$A$7:$A$73,1)+1) -
INDEX('Curva Juros'!$B$7:$B$73,MATCH(C9317,'Curva Juros'!$A$7:$A$73,1))) /
(INDEX('Curva Juros'!$A$7:$A$73,MATCH(C9317,'Curva Juros'!$A$7:$A$73,1)+1) -
INDEX('Curva Juros'!$A$7:$A$73,MATCH(C9317,'Curva Juros'!$A$7:$A$73,1)))</f>
        <v>7.6608313095238101</v>
      </c>
      <c r="F9317" s="24">
        <f t="shared" si="145"/>
        <v>6.6968690476189308E-4</v>
      </c>
      <c r="G9317" s="24"/>
    </row>
    <row r="9318" spans="1:7" x14ac:dyDescent="0.25">
      <c r="A9318" s="3" t="s">
        <v>199</v>
      </c>
      <c r="B9318" s="4">
        <v>45821</v>
      </c>
      <c r="C9318" s="5">
        <v>980.64</v>
      </c>
      <c r="D9318" s="19">
        <v>7.6452999999999993E-2</v>
      </c>
      <c r="E9318" s="35" cm="1">
        <f t="array" ref="E9318">INDEX('Curva Juros'!$B$7:$B$73,MATCH(C9318,'Curva Juros'!$A$7:$A$73,1)) +
(C9318-INDEX('Curva Juros'!$A$7:$A$73,MATCH(C9318,'Curva Juros'!$A$7:$A$73,1))) *
(INDEX('Curva Juros'!$B$7:$B$73,MATCH(C9318,'Curva Juros'!$A$7:$A$73,1)+1) -
INDEX('Curva Juros'!$B$7:$B$73,MATCH(C9318,'Curva Juros'!$A$7:$A$73,1))) /
(INDEX('Curva Juros'!$A$7:$A$73,MATCH(C9318,'Curva Juros'!$A$7:$A$73,1)+1) -
INDEX('Curva Juros'!$A$7:$A$73,MATCH(C9318,'Curva Juros'!$A$7:$A$73,1)))</f>
        <v>7.6612537142857144</v>
      </c>
      <c r="F9318" s="24">
        <f t="shared" si="145"/>
        <v>-1.5953714285715792E-4</v>
      </c>
      <c r="G9318" s="24"/>
    </row>
    <row r="9319" spans="1:7" x14ac:dyDescent="0.25">
      <c r="A9319" s="6" t="s">
        <v>199</v>
      </c>
      <c r="B9319" s="7">
        <v>45828</v>
      </c>
      <c r="C9319" s="8">
        <v>976.67</v>
      </c>
      <c r="D9319" s="20">
        <v>7.6351000000000002E-2</v>
      </c>
      <c r="E9319" s="35" cm="1">
        <f t="array" ref="E9319">INDEX('Curva Juros'!$B$7:$B$73,MATCH(C9319,'Curva Juros'!$A$7:$A$73,1)) +
(C9319-INDEX('Curva Juros'!$A$7:$A$73,MATCH(C9319,'Curva Juros'!$A$7:$A$73,1))) *
(INDEX('Curva Juros'!$B$7:$B$73,MATCH(C9319,'Curva Juros'!$A$7:$A$73,1)+1) -
INDEX('Curva Juros'!$B$7:$B$73,MATCH(C9319,'Curva Juros'!$A$7:$A$73,1))) /
(INDEX('Curva Juros'!$A$7:$A$73,MATCH(C9319,'Curva Juros'!$A$7:$A$73,1)+1) -
INDEX('Curva Juros'!$A$7:$A$73,MATCH(C9319,'Curva Juros'!$A$7:$A$73,1)))</f>
        <v>7.6616097539682544</v>
      </c>
      <c r="F9319" s="24">
        <f t="shared" si="145"/>
        <v>-2.6509753968254057E-4</v>
      </c>
      <c r="G9319" s="24"/>
    </row>
    <row r="9320" spans="1:7" x14ac:dyDescent="0.25">
      <c r="A9320" s="3" t="s">
        <v>199</v>
      </c>
      <c r="B9320" s="4">
        <v>45835</v>
      </c>
      <c r="C9320" s="5">
        <v>972.03</v>
      </c>
      <c r="D9320" s="19">
        <v>7.5318999999999997E-2</v>
      </c>
      <c r="E9320" s="35" cm="1">
        <f t="array" ref="E9320">INDEX('Curva Juros'!$B$7:$B$73,MATCH(C9320,'Curva Juros'!$A$7:$A$73,1)) +
(C9320-INDEX('Curva Juros'!$A$7:$A$73,MATCH(C9320,'Curva Juros'!$A$7:$A$73,1))) *
(INDEX('Curva Juros'!$B$7:$B$73,MATCH(C9320,'Curva Juros'!$A$7:$A$73,1)+1) -
INDEX('Curva Juros'!$B$7:$B$73,MATCH(C9320,'Curva Juros'!$A$7:$A$73,1))) /
(INDEX('Curva Juros'!$A$7:$A$73,MATCH(C9320,'Curva Juros'!$A$7:$A$73,1)+1) -
INDEX('Curva Juros'!$A$7:$A$73,MATCH(C9320,'Curva Juros'!$A$7:$A$73,1)))</f>
        <v>7.6620258809523811</v>
      </c>
      <c r="F9320" s="24">
        <f t="shared" si="145"/>
        <v>-1.3012588095238087E-3</v>
      </c>
      <c r="G9320" s="24"/>
    </row>
    <row r="9321" spans="1:7" x14ac:dyDescent="0.25">
      <c r="A9321" s="6" t="s">
        <v>199</v>
      </c>
      <c r="B9321" s="7">
        <v>45842</v>
      </c>
      <c r="C9321" s="8">
        <v>967.42</v>
      </c>
      <c r="D9321" s="20">
        <v>7.4207999999999996E-2</v>
      </c>
      <c r="E9321" s="35" cm="1">
        <f t="array" ref="E9321">INDEX('Curva Juros'!$B$7:$B$73,MATCH(C9321,'Curva Juros'!$A$7:$A$73,1)) +
(C9321-INDEX('Curva Juros'!$A$7:$A$73,MATCH(C9321,'Curva Juros'!$A$7:$A$73,1))) *
(INDEX('Curva Juros'!$B$7:$B$73,MATCH(C9321,'Curva Juros'!$A$7:$A$73,1)+1) -
INDEX('Curva Juros'!$B$7:$B$73,MATCH(C9321,'Curva Juros'!$A$7:$A$73,1))) /
(INDEX('Curva Juros'!$A$7:$A$73,MATCH(C9321,'Curva Juros'!$A$7:$A$73,1)+1) -
INDEX('Curva Juros'!$A$7:$A$73,MATCH(C9321,'Curva Juros'!$A$7:$A$73,1)))</f>
        <v>7.6624393174603176</v>
      </c>
      <c r="F9321" s="24">
        <f t="shared" si="145"/>
        <v>-2.4163931746031819E-3</v>
      </c>
      <c r="G9321" s="24"/>
    </row>
    <row r="9322" spans="1:7" x14ac:dyDescent="0.25">
      <c r="A9322" s="3" t="s">
        <v>199</v>
      </c>
      <c r="B9322" s="4">
        <v>45849</v>
      </c>
      <c r="C9322" s="5">
        <v>961.51</v>
      </c>
      <c r="D9322" s="19">
        <v>7.6819999999999999E-2</v>
      </c>
      <c r="E9322" s="35" cm="1">
        <f t="array" ref="E9322">INDEX('Curva Juros'!$B$7:$B$73,MATCH(C9322,'Curva Juros'!$A$7:$A$73,1)) +
(C9322-INDEX('Curva Juros'!$A$7:$A$73,MATCH(C9322,'Curva Juros'!$A$7:$A$73,1))) *
(INDEX('Curva Juros'!$B$7:$B$73,MATCH(C9322,'Curva Juros'!$A$7:$A$73,1)+1) -
INDEX('Curva Juros'!$B$7:$B$73,MATCH(C9322,'Curva Juros'!$A$7:$A$73,1))) /
(INDEX('Curva Juros'!$A$7:$A$73,MATCH(C9322,'Curva Juros'!$A$7:$A$73,1)+1) -
INDEX('Curva Juros'!$A$7:$A$73,MATCH(C9322,'Curva Juros'!$A$7:$A$73,1)))</f>
        <v>7.6629693412698412</v>
      </c>
      <c r="F9322" s="24">
        <f t="shared" si="145"/>
        <v>1.9030658730158356E-4</v>
      </c>
      <c r="G9322" s="24"/>
    </row>
    <row r="9323" spans="1:7" x14ac:dyDescent="0.25">
      <c r="A9323" s="6" t="s">
        <v>199</v>
      </c>
      <c r="B9323" s="7">
        <v>45856</v>
      </c>
      <c r="C9323" s="8">
        <v>956.55</v>
      </c>
      <c r="D9323" s="20">
        <v>7.6713000000000003E-2</v>
      </c>
      <c r="E9323" s="35" cm="1">
        <f t="array" ref="E9323">INDEX('Curva Juros'!$B$7:$B$73,MATCH(C9323,'Curva Juros'!$A$7:$A$73,1)) +
(C9323-INDEX('Curva Juros'!$A$7:$A$73,MATCH(C9323,'Curva Juros'!$A$7:$A$73,1))) *
(INDEX('Curva Juros'!$B$7:$B$73,MATCH(C9323,'Curva Juros'!$A$7:$A$73,1)+1) -
INDEX('Curva Juros'!$B$7:$B$73,MATCH(C9323,'Curva Juros'!$A$7:$A$73,1))) /
(INDEX('Curva Juros'!$A$7:$A$73,MATCH(C9323,'Curva Juros'!$A$7:$A$73,1)+1) -
INDEX('Curva Juros'!$A$7:$A$73,MATCH(C9323,'Curva Juros'!$A$7:$A$73,1)))</f>
        <v>7.6634141666666666</v>
      </c>
      <c r="F9323" s="24">
        <f t="shared" si="145"/>
        <v>7.8858333333334252E-5</v>
      </c>
      <c r="G9323" s="24"/>
    </row>
    <row r="9324" spans="1:7" x14ac:dyDescent="0.25">
      <c r="A9324" s="3" t="s">
        <v>199</v>
      </c>
      <c r="B9324" s="4">
        <v>45863</v>
      </c>
      <c r="C9324" s="5">
        <v>951.52</v>
      </c>
      <c r="D9324" s="19">
        <v>7.6775999999999997E-2</v>
      </c>
      <c r="E9324" s="35" cm="1">
        <f t="array" ref="E9324">INDEX('Curva Juros'!$B$7:$B$73,MATCH(C9324,'Curva Juros'!$A$7:$A$73,1)) +
(C9324-INDEX('Curva Juros'!$A$7:$A$73,MATCH(C9324,'Curva Juros'!$A$7:$A$73,1))) *
(INDEX('Curva Juros'!$B$7:$B$73,MATCH(C9324,'Curva Juros'!$A$7:$A$73,1)+1) -
INDEX('Curva Juros'!$B$7:$B$73,MATCH(C9324,'Curva Juros'!$A$7:$A$73,1))) /
(INDEX('Curva Juros'!$A$7:$A$73,MATCH(C9324,'Curva Juros'!$A$7:$A$73,1)+1) -
INDEX('Curva Juros'!$A$7:$A$73,MATCH(C9324,'Curva Juros'!$A$7:$A$73,1)))</f>
        <v>7.6638652698412697</v>
      </c>
      <c r="F9324" s="24">
        <f t="shared" si="145"/>
        <v>1.3734730158730668E-4</v>
      </c>
      <c r="G9324" s="24"/>
    </row>
    <row r="9325" spans="1:7" x14ac:dyDescent="0.25">
      <c r="A9325" s="6" t="s">
        <v>199</v>
      </c>
      <c r="B9325" s="7">
        <v>45870</v>
      </c>
      <c r="C9325" s="8">
        <v>946.63</v>
      </c>
      <c r="D9325" s="20">
        <v>7.6467999999999994E-2</v>
      </c>
      <c r="E9325" s="35" cm="1">
        <f t="array" ref="E9325">INDEX('Curva Juros'!$B$7:$B$73,MATCH(C9325,'Curva Juros'!$A$7:$A$73,1)) +
(C9325-INDEX('Curva Juros'!$A$7:$A$73,MATCH(C9325,'Curva Juros'!$A$7:$A$73,1))) *
(INDEX('Curva Juros'!$B$7:$B$73,MATCH(C9325,'Curva Juros'!$A$7:$A$73,1)+1) -
INDEX('Curva Juros'!$B$7:$B$73,MATCH(C9325,'Curva Juros'!$A$7:$A$73,1))) /
(INDEX('Curva Juros'!$A$7:$A$73,MATCH(C9325,'Curva Juros'!$A$7:$A$73,1)+1) -
INDEX('Curva Juros'!$A$7:$A$73,MATCH(C9325,'Curva Juros'!$A$7:$A$73,1)))</f>
        <v>7.6643038174603175</v>
      </c>
      <c r="F9325" s="24">
        <f t="shared" si="145"/>
        <v>-1.750381746031815E-4</v>
      </c>
      <c r="G9325" s="24"/>
    </row>
    <row r="9326" spans="1:7" x14ac:dyDescent="0.25">
      <c r="A9326" s="3" t="s">
        <v>199</v>
      </c>
      <c r="B9326" s="4">
        <v>45877</v>
      </c>
      <c r="C9326" s="5">
        <v>941.96</v>
      </c>
      <c r="D9326" s="19">
        <v>7.5545000000000001E-2</v>
      </c>
      <c r="E9326" s="35" cm="1">
        <f t="array" ref="E9326">INDEX('Curva Juros'!$B$7:$B$73,MATCH(C9326,'Curva Juros'!$A$7:$A$73,1)) +
(C9326-INDEX('Curva Juros'!$A$7:$A$73,MATCH(C9326,'Curva Juros'!$A$7:$A$73,1))) *
(INDEX('Curva Juros'!$B$7:$B$73,MATCH(C9326,'Curva Juros'!$A$7:$A$73,1)+1) -
INDEX('Curva Juros'!$B$7:$B$73,MATCH(C9326,'Curva Juros'!$A$7:$A$73,1))) /
(INDEX('Curva Juros'!$A$7:$A$73,MATCH(C9326,'Curva Juros'!$A$7:$A$73,1)+1) -
INDEX('Curva Juros'!$A$7:$A$73,MATCH(C9326,'Curva Juros'!$A$7:$A$73,1)))</f>
        <v>7.6647226349206345</v>
      </c>
      <c r="F9326" s="24">
        <f t="shared" si="145"/>
        <v>-1.1022263492063422E-3</v>
      </c>
      <c r="G9326" s="24"/>
    </row>
    <row r="9327" spans="1:7" x14ac:dyDescent="0.25">
      <c r="A9327" s="6" t="s">
        <v>199</v>
      </c>
      <c r="B9327" s="7">
        <v>45884</v>
      </c>
      <c r="C9327" s="8">
        <v>937.6</v>
      </c>
      <c r="D9327" s="20">
        <v>7.3709999999999998E-2</v>
      </c>
      <c r="E9327" s="35" cm="1">
        <f t="array" ref="E9327">INDEX('Curva Juros'!$B$7:$B$73,MATCH(C9327,'Curva Juros'!$A$7:$A$73,1)) +
(C9327-INDEX('Curva Juros'!$A$7:$A$73,MATCH(C9327,'Curva Juros'!$A$7:$A$73,1))) *
(INDEX('Curva Juros'!$B$7:$B$73,MATCH(C9327,'Curva Juros'!$A$7:$A$73,1)+1) -
INDEX('Curva Juros'!$B$7:$B$73,MATCH(C9327,'Curva Juros'!$A$7:$A$73,1))) /
(INDEX('Curva Juros'!$A$7:$A$73,MATCH(C9327,'Curva Juros'!$A$7:$A$73,1)+1) -
INDEX('Curva Juros'!$A$7:$A$73,MATCH(C9327,'Curva Juros'!$A$7:$A$73,1)))</f>
        <v>7.6651136507936508</v>
      </c>
      <c r="F9327" s="24">
        <f t="shared" si="145"/>
        <v>-2.9411365079365093E-3</v>
      </c>
      <c r="G9327" s="24"/>
    </row>
    <row r="9328" spans="1:7" x14ac:dyDescent="0.25">
      <c r="A9328" s="3" t="s">
        <v>199</v>
      </c>
      <c r="B9328" s="4">
        <v>45891</v>
      </c>
      <c r="C9328" s="5">
        <v>932.08</v>
      </c>
      <c r="D9328" s="19">
        <v>7.5178999999999996E-2</v>
      </c>
      <c r="E9328" s="35" cm="1">
        <f t="array" ref="E9328">INDEX('Curva Juros'!$B$7:$B$73,MATCH(C9328,'Curva Juros'!$A$7:$A$73,1)) +
(C9328-INDEX('Curva Juros'!$A$7:$A$73,MATCH(C9328,'Curva Juros'!$A$7:$A$73,1))) *
(INDEX('Curva Juros'!$B$7:$B$73,MATCH(C9328,'Curva Juros'!$A$7:$A$73,1)+1) -
INDEX('Curva Juros'!$B$7:$B$73,MATCH(C9328,'Curva Juros'!$A$7:$A$73,1))) /
(INDEX('Curva Juros'!$A$7:$A$73,MATCH(C9328,'Curva Juros'!$A$7:$A$73,1)+1) -
INDEX('Curva Juros'!$A$7:$A$73,MATCH(C9328,'Curva Juros'!$A$7:$A$73,1)))</f>
        <v>7.6656086984126981</v>
      </c>
      <c r="F9328" s="24">
        <f t="shared" si="145"/>
        <v>-1.4770869841269907E-3</v>
      </c>
      <c r="G9328" s="24"/>
    </row>
    <row r="9329" spans="1:7" x14ac:dyDescent="0.25">
      <c r="A9329" s="6" t="s">
        <v>199</v>
      </c>
      <c r="B9329" s="7">
        <v>45898</v>
      </c>
      <c r="C9329" s="8">
        <v>927.5</v>
      </c>
      <c r="D9329" s="20">
        <v>7.3998999999999995E-2</v>
      </c>
      <c r="E9329" s="35" cm="1">
        <f t="array" ref="E9329">INDEX('Curva Juros'!$B$7:$B$73,MATCH(C9329,'Curva Juros'!$A$7:$A$73,1)) +
(C9329-INDEX('Curva Juros'!$A$7:$A$73,MATCH(C9329,'Curva Juros'!$A$7:$A$73,1))) *
(INDEX('Curva Juros'!$B$7:$B$73,MATCH(C9329,'Curva Juros'!$A$7:$A$73,1)+1) -
INDEX('Curva Juros'!$B$7:$B$73,MATCH(C9329,'Curva Juros'!$A$7:$A$73,1))) /
(INDEX('Curva Juros'!$A$7:$A$73,MATCH(C9329,'Curva Juros'!$A$7:$A$73,1)+1) -
INDEX('Curva Juros'!$A$7:$A$73,MATCH(C9329,'Curva Juros'!$A$7:$A$73,1)))</f>
        <v>7.6660194444444443</v>
      </c>
      <c r="F9329" s="24">
        <f t="shared" si="145"/>
        <v>-2.6611944444444452E-3</v>
      </c>
      <c r="G9329" s="24"/>
    </row>
    <row r="9330" spans="1:7" x14ac:dyDescent="0.25">
      <c r="A9330" s="3" t="s">
        <v>199</v>
      </c>
      <c r="B9330" s="4">
        <v>45905</v>
      </c>
      <c r="C9330" s="5">
        <v>922.43</v>
      </c>
      <c r="D9330" s="19">
        <v>7.4202000000000004E-2</v>
      </c>
      <c r="E9330" s="35" cm="1">
        <f t="array" ref="E9330">INDEX('Curva Juros'!$B$7:$B$73,MATCH(C9330,'Curva Juros'!$A$7:$A$73,1)) +
(C9330-INDEX('Curva Juros'!$A$7:$A$73,MATCH(C9330,'Curva Juros'!$A$7:$A$73,1))) *
(INDEX('Curva Juros'!$B$7:$B$73,MATCH(C9330,'Curva Juros'!$A$7:$A$73,1)+1) -
INDEX('Curva Juros'!$B$7:$B$73,MATCH(C9330,'Curva Juros'!$A$7:$A$73,1))) /
(INDEX('Curva Juros'!$A$7:$A$73,MATCH(C9330,'Curva Juros'!$A$7:$A$73,1)+1) -
INDEX('Curva Juros'!$A$7:$A$73,MATCH(C9330,'Curva Juros'!$A$7:$A$73,1)))</f>
        <v>7.6664741349206347</v>
      </c>
      <c r="F9330" s="24">
        <f t="shared" si="145"/>
        <v>-2.4627413492063488E-3</v>
      </c>
      <c r="G9330" s="24"/>
    </row>
    <row r="9331" spans="1:7" x14ac:dyDescent="0.25">
      <c r="A9331" s="6" t="s">
        <v>199</v>
      </c>
      <c r="B9331" s="7">
        <v>45912</v>
      </c>
      <c r="C9331" s="8">
        <v>918.07</v>
      </c>
      <c r="D9331" s="20">
        <v>7.2374999999999995E-2</v>
      </c>
      <c r="E9331" s="35" cm="1">
        <f t="array" ref="E9331">INDEX('Curva Juros'!$B$7:$B$73,MATCH(C9331,'Curva Juros'!$A$7:$A$73,1)) +
(C9331-INDEX('Curva Juros'!$A$7:$A$73,MATCH(C9331,'Curva Juros'!$A$7:$A$73,1))) *
(INDEX('Curva Juros'!$B$7:$B$73,MATCH(C9331,'Curva Juros'!$A$7:$A$73,1)+1) -
INDEX('Curva Juros'!$B$7:$B$73,MATCH(C9331,'Curva Juros'!$A$7:$A$73,1))) /
(INDEX('Curva Juros'!$A$7:$A$73,MATCH(C9331,'Curva Juros'!$A$7:$A$73,1)+1) -
INDEX('Curva Juros'!$A$7:$A$73,MATCH(C9331,'Curva Juros'!$A$7:$A$73,1)))</f>
        <v>7.6668651507936509</v>
      </c>
      <c r="F9331" s="24">
        <f t="shared" si="145"/>
        <v>-4.2936515079365078E-3</v>
      </c>
      <c r="G9331" s="24"/>
    </row>
    <row r="9332" spans="1:7" x14ac:dyDescent="0.25">
      <c r="A9332" s="3" t="s">
        <v>199</v>
      </c>
      <c r="B9332" s="4">
        <v>45919</v>
      </c>
      <c r="C9332" s="5">
        <v>913.15</v>
      </c>
      <c r="D9332" s="19">
        <v>7.2122000000000006E-2</v>
      </c>
      <c r="E9332" s="35" cm="1">
        <f t="array" ref="E9332">INDEX('Curva Juros'!$B$7:$B$73,MATCH(C9332,'Curva Juros'!$A$7:$A$73,1)) +
(C9332-INDEX('Curva Juros'!$A$7:$A$73,MATCH(C9332,'Curva Juros'!$A$7:$A$73,1))) *
(INDEX('Curva Juros'!$B$7:$B$73,MATCH(C9332,'Curva Juros'!$A$7:$A$73,1)+1) -
INDEX('Curva Juros'!$B$7:$B$73,MATCH(C9332,'Curva Juros'!$A$7:$A$73,1))) /
(INDEX('Curva Juros'!$A$7:$A$73,MATCH(C9332,'Curva Juros'!$A$7:$A$73,1)+1) -
INDEX('Curva Juros'!$A$7:$A$73,MATCH(C9332,'Curva Juros'!$A$7:$A$73,1)))</f>
        <v>7.667306388888889</v>
      </c>
      <c r="F9332" s="24">
        <f t="shared" si="145"/>
        <v>-4.5510638888888871E-3</v>
      </c>
      <c r="G9332" s="24"/>
    </row>
    <row r="9333" spans="1:7" x14ac:dyDescent="0.25">
      <c r="A9333" s="6" t="s">
        <v>199</v>
      </c>
      <c r="B9333" s="7">
        <v>45926</v>
      </c>
      <c r="C9333" s="8">
        <v>908.53</v>
      </c>
      <c r="D9333" s="20">
        <v>7.1040000000000006E-2</v>
      </c>
      <c r="E9333" s="35" cm="1">
        <f t="array" ref="E9333">INDEX('Curva Juros'!$B$7:$B$73,MATCH(C9333,'Curva Juros'!$A$7:$A$73,1)) +
(C9333-INDEX('Curva Juros'!$A$7:$A$73,MATCH(C9333,'Curva Juros'!$A$7:$A$73,1))) *
(INDEX('Curva Juros'!$B$7:$B$73,MATCH(C9333,'Curva Juros'!$A$7:$A$73,1)+1) -
INDEX('Curva Juros'!$B$7:$B$73,MATCH(C9333,'Curva Juros'!$A$7:$A$73,1))) /
(INDEX('Curva Juros'!$A$7:$A$73,MATCH(C9333,'Curva Juros'!$A$7:$A$73,1)+1) -
INDEX('Curva Juros'!$A$7:$A$73,MATCH(C9333,'Curva Juros'!$A$7:$A$73,1)))</f>
        <v>7.6677207222222217</v>
      </c>
      <c r="F9333" s="24">
        <f t="shared" si="145"/>
        <v>-5.6372072222222042E-3</v>
      </c>
      <c r="G9333" s="24"/>
    </row>
    <row r="9334" spans="1:7" x14ac:dyDescent="0.25">
      <c r="A9334" s="3" t="s">
        <v>199</v>
      </c>
      <c r="B9334" s="4">
        <v>45933</v>
      </c>
      <c r="C9334" s="5">
        <v>903.41</v>
      </c>
      <c r="D9334" s="19">
        <v>7.1388999999999994E-2</v>
      </c>
      <c r="E9334" s="35" cm="1">
        <f t="array" ref="E9334">INDEX('Curva Juros'!$B$7:$B$73,MATCH(C9334,'Curva Juros'!$A$7:$A$73,1)) +
(C9334-INDEX('Curva Juros'!$A$7:$A$73,MATCH(C9334,'Curva Juros'!$A$7:$A$73,1))) *
(INDEX('Curva Juros'!$B$7:$B$73,MATCH(C9334,'Curva Juros'!$A$7:$A$73,1)+1) -
INDEX('Curva Juros'!$B$7:$B$73,MATCH(C9334,'Curva Juros'!$A$7:$A$73,1))) /
(INDEX('Curva Juros'!$A$7:$A$73,MATCH(C9334,'Curva Juros'!$A$7:$A$73,1)+1) -
INDEX('Curva Juros'!$A$7:$A$73,MATCH(C9334,'Curva Juros'!$A$7:$A$73,1)))</f>
        <v>7.6681798968253965</v>
      </c>
      <c r="F9334" s="24">
        <f t="shared" si="145"/>
        <v>-5.2927989682539645E-3</v>
      </c>
      <c r="G9334" s="24"/>
    </row>
    <row r="9335" spans="1:7" x14ac:dyDescent="0.25">
      <c r="A9335" s="6" t="s">
        <v>199</v>
      </c>
      <c r="B9335" s="7">
        <v>45940</v>
      </c>
      <c r="C9335" s="8">
        <v>898.52</v>
      </c>
      <c r="D9335" s="20">
        <v>7.1086999999999997E-2</v>
      </c>
      <c r="E9335" s="35" cm="1">
        <f t="array" ref="E9335">INDEX('Curva Juros'!$B$7:$B$73,MATCH(C9335,'Curva Juros'!$A$7:$A$73,1)) +
(C9335-INDEX('Curva Juros'!$A$7:$A$73,MATCH(C9335,'Curva Juros'!$A$7:$A$73,1))) *
(INDEX('Curva Juros'!$B$7:$B$73,MATCH(C9335,'Curva Juros'!$A$7:$A$73,1)+1) -
INDEX('Curva Juros'!$B$7:$B$73,MATCH(C9335,'Curva Juros'!$A$7:$A$73,1))) /
(INDEX('Curva Juros'!$A$7:$A$73,MATCH(C9335,'Curva Juros'!$A$7:$A$73,1)+1) -
INDEX('Curva Juros'!$A$7:$A$73,MATCH(C9335,'Curva Juros'!$A$7:$A$73,1)))</f>
        <v>7.6686184444444443</v>
      </c>
      <c r="F9335" s="24">
        <f t="shared" si="145"/>
        <v>-5.5991844444444466E-3</v>
      </c>
      <c r="G9335" s="24"/>
    </row>
    <row r="9336" spans="1:7" x14ac:dyDescent="0.25">
      <c r="A9336" s="3" t="s">
        <v>199</v>
      </c>
      <c r="B9336" s="4">
        <v>45947</v>
      </c>
      <c r="C9336" s="5">
        <v>915.14</v>
      </c>
      <c r="D9336" s="19">
        <v>7.1970999999999993E-2</v>
      </c>
      <c r="E9336" s="35" cm="1">
        <f t="array" ref="E9336">INDEX('Curva Juros'!$B$7:$B$73,MATCH(C9336,'Curva Juros'!$A$7:$A$73,1)) +
(C9336-INDEX('Curva Juros'!$A$7:$A$73,MATCH(C9336,'Curva Juros'!$A$7:$A$73,1))) *
(INDEX('Curva Juros'!$B$7:$B$73,MATCH(C9336,'Curva Juros'!$A$7:$A$73,1)+1) -
INDEX('Curva Juros'!$B$7:$B$73,MATCH(C9336,'Curva Juros'!$A$7:$A$73,1))) /
(INDEX('Curva Juros'!$A$7:$A$73,MATCH(C9336,'Curva Juros'!$A$7:$A$73,1)+1) -
INDEX('Curva Juros'!$A$7:$A$73,MATCH(C9336,'Curva Juros'!$A$7:$A$73,1)))</f>
        <v>7.6671279206349201</v>
      </c>
      <c r="F9336" s="24">
        <f t="shared" si="145"/>
        <v>-4.7002792063492033E-3</v>
      </c>
      <c r="G9336" s="24"/>
    </row>
    <row r="9337" spans="1:7" x14ac:dyDescent="0.25">
      <c r="A9337" s="6" t="s">
        <v>199</v>
      </c>
      <c r="B9337" s="7">
        <v>45954</v>
      </c>
      <c r="C9337" s="8">
        <v>910.06</v>
      </c>
      <c r="D9337" s="20">
        <v>7.2251999999999997E-2</v>
      </c>
      <c r="E9337" s="35" cm="1">
        <f t="array" ref="E9337">INDEX('Curva Juros'!$B$7:$B$73,MATCH(C9337,'Curva Juros'!$A$7:$A$73,1)) +
(C9337-INDEX('Curva Juros'!$A$7:$A$73,MATCH(C9337,'Curva Juros'!$A$7:$A$73,1))) *
(INDEX('Curva Juros'!$B$7:$B$73,MATCH(C9337,'Curva Juros'!$A$7:$A$73,1)+1) -
INDEX('Curva Juros'!$B$7:$B$73,MATCH(C9337,'Curva Juros'!$A$7:$A$73,1))) /
(INDEX('Curva Juros'!$A$7:$A$73,MATCH(C9337,'Curva Juros'!$A$7:$A$73,1)+1) -
INDEX('Curva Juros'!$A$7:$A$73,MATCH(C9337,'Curva Juros'!$A$7:$A$73,1)))</f>
        <v>7.6675835079365076</v>
      </c>
      <c r="F9337" s="24">
        <f t="shared" si="145"/>
        <v>-4.4238350793650849E-3</v>
      </c>
      <c r="G9337" s="24"/>
    </row>
    <row r="9338" spans="1:7" x14ac:dyDescent="0.25">
      <c r="A9338" s="3" t="s">
        <v>199</v>
      </c>
      <c r="B9338" s="4">
        <v>45961</v>
      </c>
      <c r="C9338" s="5">
        <v>904.77</v>
      </c>
      <c r="D9338" s="19">
        <v>7.3279999999999998E-2</v>
      </c>
      <c r="E9338" s="35" cm="1">
        <f t="array" ref="E9338">INDEX('Curva Juros'!$B$7:$B$73,MATCH(C9338,'Curva Juros'!$A$7:$A$73,1)) +
(C9338-INDEX('Curva Juros'!$A$7:$A$73,MATCH(C9338,'Curva Juros'!$A$7:$A$73,1))) *
(INDEX('Curva Juros'!$B$7:$B$73,MATCH(C9338,'Curva Juros'!$A$7:$A$73,1)+1) -
INDEX('Curva Juros'!$B$7:$B$73,MATCH(C9338,'Curva Juros'!$A$7:$A$73,1))) /
(INDEX('Curva Juros'!$A$7:$A$73,MATCH(C9338,'Curva Juros'!$A$7:$A$73,1)+1) -
INDEX('Curva Juros'!$A$7:$A$73,MATCH(C9338,'Curva Juros'!$A$7:$A$73,1)))</f>
        <v>7.6680579285714288</v>
      </c>
      <c r="F9338" s="24">
        <f t="shared" si="145"/>
        <v>-3.4005792857142864E-3</v>
      </c>
      <c r="G9338" s="24"/>
    </row>
    <row r="9339" spans="1:7" x14ac:dyDescent="0.25">
      <c r="A9339" s="6" t="s">
        <v>199</v>
      </c>
      <c r="B9339" s="7">
        <v>45968</v>
      </c>
      <c r="C9339" s="8">
        <v>899.65</v>
      </c>
      <c r="D9339" s="20">
        <v>7.3707999999999996E-2</v>
      </c>
      <c r="E9339" s="35" cm="1">
        <f t="array" ref="E9339">INDEX('Curva Juros'!$B$7:$B$73,MATCH(C9339,'Curva Juros'!$A$7:$A$73,1)) +
(C9339-INDEX('Curva Juros'!$A$7:$A$73,MATCH(C9339,'Curva Juros'!$A$7:$A$73,1))) *
(INDEX('Curva Juros'!$B$7:$B$73,MATCH(C9339,'Curva Juros'!$A$7:$A$73,1)+1) -
INDEX('Curva Juros'!$B$7:$B$73,MATCH(C9339,'Curva Juros'!$A$7:$A$73,1))) /
(INDEX('Curva Juros'!$A$7:$A$73,MATCH(C9339,'Curva Juros'!$A$7:$A$73,1)+1) -
INDEX('Curva Juros'!$A$7:$A$73,MATCH(C9339,'Curva Juros'!$A$7:$A$73,1)))</f>
        <v>7.6685171031746027</v>
      </c>
      <c r="F9339" s="24">
        <f t="shared" si="145"/>
        <v>-2.977171031746037E-3</v>
      </c>
      <c r="G9339" s="24"/>
    </row>
    <row r="9340" spans="1:7" x14ac:dyDescent="0.25">
      <c r="A9340" s="3" t="s">
        <v>199</v>
      </c>
      <c r="B9340" s="4">
        <v>45975</v>
      </c>
      <c r="C9340" s="5">
        <v>895.37</v>
      </c>
      <c r="D9340" s="19">
        <v>7.1188000000000001E-2</v>
      </c>
      <c r="E9340" s="35" cm="1">
        <f t="array" ref="E9340">INDEX('Curva Juros'!$B$7:$B$73,MATCH(C9340,'Curva Juros'!$A$7:$A$73,1)) +
(C9340-INDEX('Curva Juros'!$A$7:$A$73,MATCH(C9340,'Curva Juros'!$A$7:$A$73,1))) *
(INDEX('Curva Juros'!$B$7:$B$73,MATCH(C9340,'Curva Juros'!$A$7:$A$73,1)+1) -
INDEX('Curva Juros'!$B$7:$B$73,MATCH(C9340,'Curva Juros'!$A$7:$A$73,1))) /
(INDEX('Curva Juros'!$A$7:$A$73,MATCH(C9340,'Curva Juros'!$A$7:$A$73,1)+1) -
INDEX('Curva Juros'!$A$7:$A$73,MATCH(C9340,'Curva Juros'!$A$7:$A$73,1)))</f>
        <v>7.6689009444444443</v>
      </c>
      <c r="F9340" s="24">
        <f t="shared" si="145"/>
        <v>-5.5010094444444407E-3</v>
      </c>
      <c r="G9340" s="24"/>
    </row>
    <row r="9341" spans="1:7" x14ac:dyDescent="0.25">
      <c r="A9341" s="6" t="s">
        <v>199</v>
      </c>
      <c r="B9341" s="7">
        <v>45982</v>
      </c>
      <c r="C9341" s="8">
        <v>891.24</v>
      </c>
      <c r="D9341" s="20">
        <v>7.1646000000000001E-2</v>
      </c>
      <c r="E9341" s="35" cm="1">
        <f t="array" ref="E9341">INDEX('Curva Juros'!$B$7:$B$73,MATCH(C9341,'Curva Juros'!$A$7:$A$73,1)) +
(C9341-INDEX('Curva Juros'!$A$7:$A$73,MATCH(C9341,'Curva Juros'!$A$7:$A$73,1))) *
(INDEX('Curva Juros'!$B$7:$B$73,MATCH(C9341,'Curva Juros'!$A$7:$A$73,1)+1) -
INDEX('Curva Juros'!$B$7:$B$73,MATCH(C9341,'Curva Juros'!$A$7:$A$73,1))) /
(INDEX('Curva Juros'!$A$7:$A$73,MATCH(C9341,'Curva Juros'!$A$7:$A$73,1)+1) -
INDEX('Curva Juros'!$A$7:$A$73,MATCH(C9341,'Curva Juros'!$A$7:$A$73,1)))</f>
        <v>7.6692713333333327</v>
      </c>
      <c r="F9341" s="24">
        <f t="shared" si="145"/>
        <v>-5.0467133333333275E-3</v>
      </c>
      <c r="G9341" s="24"/>
    </row>
    <row r="9342" spans="1:7" x14ac:dyDescent="0.25">
      <c r="A9342" s="3" t="s">
        <v>199</v>
      </c>
      <c r="B9342" s="4">
        <v>45989</v>
      </c>
      <c r="C9342" s="5">
        <v>886.19</v>
      </c>
      <c r="D9342" s="19">
        <v>7.1818999999999994E-2</v>
      </c>
      <c r="E9342" s="35" cm="1">
        <f t="array" ref="E9342">INDEX('Curva Juros'!$B$7:$B$73,MATCH(C9342,'Curva Juros'!$A$7:$A$73,1)) +
(C9342-INDEX('Curva Juros'!$A$7:$A$73,MATCH(C9342,'Curva Juros'!$A$7:$A$73,1))) *
(INDEX('Curva Juros'!$B$7:$B$73,MATCH(C9342,'Curva Juros'!$A$7:$A$73,1)+1) -
INDEX('Curva Juros'!$B$7:$B$73,MATCH(C9342,'Curva Juros'!$A$7:$A$73,1))) /
(INDEX('Curva Juros'!$A$7:$A$73,MATCH(C9342,'Curva Juros'!$A$7:$A$73,1)+1) -
INDEX('Curva Juros'!$A$7:$A$73,MATCH(C9342,'Curva Juros'!$A$7:$A$73,1)))</f>
        <v>7.6697242301587298</v>
      </c>
      <c r="F9342" s="24">
        <f t="shared" si="145"/>
        <v>-4.8782423015873017E-3</v>
      </c>
      <c r="G9342" s="24"/>
    </row>
    <row r="9343" spans="1:7" x14ac:dyDescent="0.25">
      <c r="A9343" s="6" t="s">
        <v>199</v>
      </c>
      <c r="B9343" s="7">
        <v>45996</v>
      </c>
      <c r="C9343" s="8">
        <v>880.91</v>
      </c>
      <c r="D9343" s="20">
        <v>7.2807999999999998E-2</v>
      </c>
      <c r="E9343" s="35" cm="1">
        <f t="array" ref="E9343">INDEX('Curva Juros'!$B$7:$B$73,MATCH(C9343,'Curva Juros'!$A$7:$A$73,1)) +
(C9343-INDEX('Curva Juros'!$A$7:$A$73,MATCH(C9343,'Curva Juros'!$A$7:$A$73,1))) *
(INDEX('Curva Juros'!$B$7:$B$73,MATCH(C9343,'Curva Juros'!$A$7:$A$73,1)+1) -
INDEX('Curva Juros'!$B$7:$B$73,MATCH(C9343,'Curva Juros'!$A$7:$A$73,1))) /
(INDEX('Curva Juros'!$A$7:$A$73,MATCH(C9343,'Curva Juros'!$A$7:$A$73,1)+1) -
INDEX('Curva Juros'!$A$7:$A$73,MATCH(C9343,'Curva Juros'!$A$7:$A$73,1)))</f>
        <v>7.6702271666666659</v>
      </c>
      <c r="F9343" s="24">
        <f t="shared" si="145"/>
        <v>-3.8942716666666571E-3</v>
      </c>
      <c r="G9343" s="24"/>
    </row>
    <row r="9344" spans="1:7" x14ac:dyDescent="0.25">
      <c r="A9344" s="3" t="s">
        <v>199</v>
      </c>
      <c r="B9344" s="4">
        <v>46003</v>
      </c>
      <c r="C9344" s="5">
        <v>876.06</v>
      </c>
      <c r="D9344" s="19">
        <v>7.2276000000000007E-2</v>
      </c>
      <c r="E9344" s="35" cm="1">
        <f t="array" ref="E9344">INDEX('Curva Juros'!$B$7:$B$73,MATCH(C9344,'Curva Juros'!$A$7:$A$73,1)) +
(C9344-INDEX('Curva Juros'!$A$7:$A$73,MATCH(C9344,'Curva Juros'!$A$7:$A$73,1))) *
(INDEX('Curva Juros'!$B$7:$B$73,MATCH(C9344,'Curva Juros'!$A$7:$A$73,1)+1) -
INDEX('Curva Juros'!$B$7:$B$73,MATCH(C9344,'Curva Juros'!$A$7:$A$73,1))) /
(INDEX('Curva Juros'!$A$7:$A$73,MATCH(C9344,'Curva Juros'!$A$7:$A$73,1)+1) -
INDEX('Curva Juros'!$A$7:$A$73,MATCH(C9344,'Curva Juros'!$A$7:$A$73,1)))</f>
        <v>7.6707929999999998</v>
      </c>
      <c r="F9344" s="24">
        <f t="shared" si="145"/>
        <v>-4.4319299999999867E-3</v>
      </c>
      <c r="G9344" s="24"/>
    </row>
    <row r="9345" spans="1:7" x14ac:dyDescent="0.25">
      <c r="A9345" s="6" t="s">
        <v>199</v>
      </c>
      <c r="B9345" s="7">
        <v>46010</v>
      </c>
      <c r="C9345" s="8">
        <v>870.83</v>
      </c>
      <c r="D9345" s="20">
        <v>7.3062000000000002E-2</v>
      </c>
      <c r="E9345" s="35" cm="1">
        <f t="array" ref="E9345">INDEX('Curva Juros'!$B$7:$B$73,MATCH(C9345,'Curva Juros'!$A$7:$A$73,1)) +
(C9345-INDEX('Curva Juros'!$A$7:$A$73,MATCH(C9345,'Curva Juros'!$A$7:$A$73,1))) *
(INDEX('Curva Juros'!$B$7:$B$73,MATCH(C9345,'Curva Juros'!$A$7:$A$73,1)+1) -
INDEX('Curva Juros'!$B$7:$B$73,MATCH(C9345,'Curva Juros'!$A$7:$A$73,1))) /
(INDEX('Curva Juros'!$A$7:$A$73,MATCH(C9345,'Curva Juros'!$A$7:$A$73,1)+1) -
INDEX('Curva Juros'!$A$7:$A$73,MATCH(C9345,'Curva Juros'!$A$7:$A$73,1)))</f>
        <v>7.671403166666666</v>
      </c>
      <c r="F9345" s="24">
        <f t="shared" si="145"/>
        <v>-3.6520316666666525E-3</v>
      </c>
      <c r="G9345" s="24"/>
    </row>
    <row r="9346" spans="1:7" x14ac:dyDescent="0.25">
      <c r="A9346" s="3" t="s">
        <v>199</v>
      </c>
      <c r="B9346" s="4">
        <v>46017</v>
      </c>
      <c r="C9346" s="5">
        <v>867.07</v>
      </c>
      <c r="D9346" s="19">
        <v>7.2225999999999999E-2</v>
      </c>
      <c r="E9346" s="35" cm="1">
        <f t="array" ref="E9346">INDEX('Curva Juros'!$B$7:$B$73,MATCH(C9346,'Curva Juros'!$A$7:$A$73,1)) +
(C9346-INDEX('Curva Juros'!$A$7:$A$73,MATCH(C9346,'Curva Juros'!$A$7:$A$73,1))) *
(INDEX('Curva Juros'!$B$7:$B$73,MATCH(C9346,'Curva Juros'!$A$7:$A$73,1)+1) -
INDEX('Curva Juros'!$B$7:$B$73,MATCH(C9346,'Curva Juros'!$A$7:$A$73,1))) /
(INDEX('Curva Juros'!$A$7:$A$73,MATCH(C9346,'Curva Juros'!$A$7:$A$73,1)+1) -
INDEX('Curva Juros'!$A$7:$A$73,MATCH(C9346,'Curva Juros'!$A$7:$A$73,1)))</f>
        <v>7.6718418333333327</v>
      </c>
      <c r="F9346" s="24">
        <f t="shared" si="145"/>
        <v>-4.4924183333333312E-3</v>
      </c>
      <c r="G9346" s="24"/>
    </row>
    <row r="9347" spans="1:7" x14ac:dyDescent="0.25">
      <c r="A9347" s="6" t="s">
        <v>199</v>
      </c>
      <c r="B9347" s="7">
        <v>46024</v>
      </c>
      <c r="C9347" s="8">
        <v>863.04</v>
      </c>
      <c r="D9347" s="20">
        <v>7.2317999999999993E-2</v>
      </c>
      <c r="E9347" s="35" cm="1">
        <f t="array" ref="E9347">INDEX('Curva Juros'!$B$7:$B$73,MATCH(C9347,'Curva Juros'!$A$7:$A$73,1)) +
(C9347-INDEX('Curva Juros'!$A$7:$A$73,MATCH(C9347,'Curva Juros'!$A$7:$A$73,1))) *
(INDEX('Curva Juros'!$B$7:$B$73,MATCH(C9347,'Curva Juros'!$A$7:$A$73,1)+1) -
INDEX('Curva Juros'!$B$7:$B$73,MATCH(C9347,'Curva Juros'!$A$7:$A$73,1))) /
(INDEX('Curva Juros'!$A$7:$A$73,MATCH(C9347,'Curva Juros'!$A$7:$A$73,1)+1) -
INDEX('Curva Juros'!$A$7:$A$73,MATCH(C9347,'Curva Juros'!$A$7:$A$73,1)))</f>
        <v>7.6723119999999998</v>
      </c>
      <c r="F9347" s="24">
        <f t="shared" ref="F9347:F9410" si="146">D9347-E9347/100</f>
        <v>-4.4051199999999985E-3</v>
      </c>
      <c r="G9347" s="24"/>
    </row>
    <row r="9348" spans="1:7" x14ac:dyDescent="0.25">
      <c r="A9348" s="3" t="s">
        <v>199</v>
      </c>
      <c r="B9348" s="4">
        <v>46031</v>
      </c>
      <c r="C9348" s="5">
        <v>858.05</v>
      </c>
      <c r="D9348" s="19">
        <v>7.2292999999999996E-2</v>
      </c>
      <c r="E9348" s="35" cm="1">
        <f t="array" ref="E9348">INDEX('Curva Juros'!$B$7:$B$73,MATCH(C9348,'Curva Juros'!$A$7:$A$73,1)) +
(C9348-INDEX('Curva Juros'!$A$7:$A$73,MATCH(C9348,'Curva Juros'!$A$7:$A$73,1))) *
(INDEX('Curva Juros'!$B$7:$B$73,MATCH(C9348,'Curva Juros'!$A$7:$A$73,1)+1) -
INDEX('Curva Juros'!$B$7:$B$73,MATCH(C9348,'Curva Juros'!$A$7:$A$73,1))) /
(INDEX('Curva Juros'!$A$7:$A$73,MATCH(C9348,'Curva Juros'!$A$7:$A$73,1)+1) -
INDEX('Curva Juros'!$A$7:$A$73,MATCH(C9348,'Curva Juros'!$A$7:$A$73,1)))</f>
        <v>7.6728941666666666</v>
      </c>
      <c r="F9348" s="24">
        <f t="shared" si="146"/>
        <v>-4.4359416666666651E-3</v>
      </c>
      <c r="G9348" s="24"/>
    </row>
    <row r="9349" spans="1:7" x14ac:dyDescent="0.25">
      <c r="A9349" s="6" t="s">
        <v>199</v>
      </c>
      <c r="B9349" s="7">
        <v>46038</v>
      </c>
      <c r="C9349" s="8">
        <v>852.96</v>
      </c>
      <c r="D9349" s="20">
        <v>7.2609999999999994E-2</v>
      </c>
      <c r="E9349" s="35" cm="1">
        <f t="array" ref="E9349">INDEX('Curva Juros'!$B$7:$B$73,MATCH(C9349,'Curva Juros'!$A$7:$A$73,1)) +
(C9349-INDEX('Curva Juros'!$A$7:$A$73,MATCH(C9349,'Curva Juros'!$A$7:$A$73,1))) *
(INDEX('Curva Juros'!$B$7:$B$73,MATCH(C9349,'Curva Juros'!$A$7:$A$73,1)+1) -
INDEX('Curva Juros'!$B$7:$B$73,MATCH(C9349,'Curva Juros'!$A$7:$A$73,1))) /
(INDEX('Curva Juros'!$A$7:$A$73,MATCH(C9349,'Curva Juros'!$A$7:$A$73,1)+1) -
INDEX('Curva Juros'!$A$7:$A$73,MATCH(C9349,'Curva Juros'!$A$7:$A$73,1)))</f>
        <v>7.6734879999999999</v>
      </c>
      <c r="F9349" s="24">
        <f t="shared" si="146"/>
        <v>-4.1248800000000113E-3</v>
      </c>
      <c r="G9349" s="24"/>
    </row>
    <row r="9350" spans="1:7" x14ac:dyDescent="0.25">
      <c r="A9350" s="3" t="s">
        <v>199</v>
      </c>
      <c r="B9350" s="4">
        <v>46045</v>
      </c>
      <c r="C9350" s="5">
        <v>848.86</v>
      </c>
      <c r="D9350" s="19">
        <v>6.9453000000000001E-2</v>
      </c>
      <c r="E9350" s="35" cm="1">
        <f t="array" ref="E9350">INDEX('Curva Juros'!$B$7:$B$73,MATCH(C9350,'Curva Juros'!$A$7:$A$73,1)) +
(C9350-INDEX('Curva Juros'!$A$7:$A$73,MATCH(C9350,'Curva Juros'!$A$7:$A$73,1))) *
(INDEX('Curva Juros'!$B$7:$B$73,MATCH(C9350,'Curva Juros'!$A$7:$A$73,1)+1) -
INDEX('Curva Juros'!$B$7:$B$73,MATCH(C9350,'Curva Juros'!$A$7:$A$73,1))) /
(INDEX('Curva Juros'!$A$7:$A$73,MATCH(C9350,'Curva Juros'!$A$7:$A$73,1)+1) -
INDEX('Curva Juros'!$A$7:$A$73,MATCH(C9350,'Curva Juros'!$A$7:$A$73,1)))</f>
        <v>7.6739663333333334</v>
      </c>
      <c r="F9350" s="24">
        <f t="shared" si="146"/>
        <v>-7.2866633333333319E-3</v>
      </c>
      <c r="G9350" s="24"/>
    </row>
    <row r="9351" spans="1:7" x14ac:dyDescent="0.25">
      <c r="A9351" s="6" t="s">
        <v>199</v>
      </c>
      <c r="B9351" s="7">
        <v>46052</v>
      </c>
      <c r="C9351" s="8">
        <v>844.9</v>
      </c>
      <c r="D9351" s="20">
        <v>6.5781999999999993E-2</v>
      </c>
      <c r="E9351" s="35" cm="1">
        <f t="array" ref="E9351">INDEX('Curva Juros'!$B$7:$B$73,MATCH(C9351,'Curva Juros'!$A$7:$A$73,1)) +
(C9351-INDEX('Curva Juros'!$A$7:$A$73,MATCH(C9351,'Curva Juros'!$A$7:$A$73,1))) *
(INDEX('Curva Juros'!$B$7:$B$73,MATCH(C9351,'Curva Juros'!$A$7:$A$73,1)+1) -
INDEX('Curva Juros'!$B$7:$B$73,MATCH(C9351,'Curva Juros'!$A$7:$A$73,1))) /
(INDEX('Curva Juros'!$A$7:$A$73,MATCH(C9351,'Curva Juros'!$A$7:$A$73,1)+1) -
INDEX('Curva Juros'!$A$7:$A$73,MATCH(C9351,'Curva Juros'!$A$7:$A$73,1)))</f>
        <v>7.6744283333333332</v>
      </c>
      <c r="F9351" s="24">
        <f t="shared" si="146"/>
        <v>-1.0962283333333336E-2</v>
      </c>
      <c r="G9351" s="24"/>
    </row>
    <row r="9352" spans="1:7" x14ac:dyDescent="0.25">
      <c r="A9352" s="3" t="s">
        <v>199</v>
      </c>
      <c r="B9352" s="4">
        <v>46059</v>
      </c>
      <c r="C9352" s="5">
        <v>839.69</v>
      </c>
      <c r="D9352" s="19">
        <v>6.6534999999999997E-2</v>
      </c>
      <c r="E9352" s="35" cm="1">
        <f t="array" ref="E9352">INDEX('Curva Juros'!$B$7:$B$73,MATCH(C9352,'Curva Juros'!$A$7:$A$73,1)) +
(C9352-INDEX('Curva Juros'!$A$7:$A$73,MATCH(C9352,'Curva Juros'!$A$7:$A$73,1))) *
(INDEX('Curva Juros'!$B$7:$B$73,MATCH(C9352,'Curva Juros'!$A$7:$A$73,1)+1) -
INDEX('Curva Juros'!$B$7:$B$73,MATCH(C9352,'Curva Juros'!$A$7:$A$73,1))) /
(INDEX('Curva Juros'!$A$7:$A$73,MATCH(C9352,'Curva Juros'!$A$7:$A$73,1)+1) -
INDEX('Curva Juros'!$A$7:$A$73,MATCH(C9352,'Curva Juros'!$A$7:$A$73,1)))</f>
        <v>7.6750361666666667</v>
      </c>
      <c r="F9352" s="24">
        <f t="shared" si="146"/>
        <v>-1.0215361666666672E-2</v>
      </c>
      <c r="G9352" s="24"/>
    </row>
    <row r="9353" spans="1:7" x14ac:dyDescent="0.25">
      <c r="A9353" s="6" t="s">
        <v>199</v>
      </c>
      <c r="B9353" s="7">
        <v>46066</v>
      </c>
      <c r="C9353" s="8">
        <v>834.45</v>
      </c>
      <c r="D9353" s="20">
        <v>6.7375000000000004E-2</v>
      </c>
      <c r="E9353" s="35" cm="1">
        <f t="array" ref="E9353">INDEX('Curva Juros'!$B$7:$B$73,MATCH(C9353,'Curva Juros'!$A$7:$A$73,1)) +
(C9353-INDEX('Curva Juros'!$A$7:$A$73,MATCH(C9353,'Curva Juros'!$A$7:$A$73,1))) *
(INDEX('Curva Juros'!$B$7:$B$73,MATCH(C9353,'Curva Juros'!$A$7:$A$73,1)+1) -
INDEX('Curva Juros'!$B$7:$B$73,MATCH(C9353,'Curva Juros'!$A$7:$A$73,1))) /
(INDEX('Curva Juros'!$A$7:$A$73,MATCH(C9353,'Curva Juros'!$A$7:$A$73,1)+1) -
INDEX('Curva Juros'!$A$7:$A$73,MATCH(C9353,'Curva Juros'!$A$7:$A$73,1)))</f>
        <v>7.6756475000000002</v>
      </c>
      <c r="F9353" s="24">
        <f t="shared" si="146"/>
        <v>-9.3814750000000002E-3</v>
      </c>
      <c r="G9353" s="24"/>
    </row>
    <row r="9354" spans="1:7" x14ac:dyDescent="0.25">
      <c r="A9354" s="3" t="s">
        <v>199</v>
      </c>
      <c r="B9354" s="4">
        <v>46073</v>
      </c>
      <c r="C9354" s="5">
        <v>831.46</v>
      </c>
      <c r="D9354" s="19">
        <v>6.7358000000000001E-2</v>
      </c>
      <c r="E9354" s="35" cm="1">
        <f t="array" ref="E9354">INDEX('Curva Juros'!$B$7:$B$73,MATCH(C9354,'Curva Juros'!$A$7:$A$73,1)) +
(C9354-INDEX('Curva Juros'!$A$7:$A$73,MATCH(C9354,'Curva Juros'!$A$7:$A$73,1))) *
(INDEX('Curva Juros'!$B$7:$B$73,MATCH(C9354,'Curva Juros'!$A$7:$A$73,1)+1) -
INDEX('Curva Juros'!$B$7:$B$73,MATCH(C9354,'Curva Juros'!$A$7:$A$73,1))) /
(INDEX('Curva Juros'!$A$7:$A$73,MATCH(C9354,'Curva Juros'!$A$7:$A$73,1)+1) -
INDEX('Curva Juros'!$A$7:$A$73,MATCH(C9354,'Curva Juros'!$A$7:$A$73,1)))</f>
        <v>7.675996333333333</v>
      </c>
      <c r="F9354" s="24">
        <f t="shared" si="146"/>
        <v>-9.4019633333333325E-3</v>
      </c>
      <c r="G9354" s="24"/>
    </row>
    <row r="9355" spans="1:7" x14ac:dyDescent="0.25">
      <c r="A9355" s="6" t="s">
        <v>199</v>
      </c>
      <c r="B9355" s="7">
        <v>46080</v>
      </c>
      <c r="C9355" s="8">
        <v>826.66</v>
      </c>
      <c r="D9355" s="20">
        <v>6.6654000000000005E-2</v>
      </c>
      <c r="E9355" s="35" cm="1">
        <f t="array" ref="E9355">INDEX('Curva Juros'!$B$7:$B$73,MATCH(C9355,'Curva Juros'!$A$7:$A$73,1)) +
(C9355-INDEX('Curva Juros'!$A$7:$A$73,MATCH(C9355,'Curva Juros'!$A$7:$A$73,1))) *
(INDEX('Curva Juros'!$B$7:$B$73,MATCH(C9355,'Curva Juros'!$A$7:$A$73,1)+1) -
INDEX('Curva Juros'!$B$7:$B$73,MATCH(C9355,'Curva Juros'!$A$7:$A$73,1))) /
(INDEX('Curva Juros'!$A$7:$A$73,MATCH(C9355,'Curva Juros'!$A$7:$A$73,1)+1) -
INDEX('Curva Juros'!$A$7:$A$73,MATCH(C9355,'Curva Juros'!$A$7:$A$73,1)))</f>
        <v>7.6765563333333331</v>
      </c>
      <c r="F9355" s="24">
        <f t="shared" si="146"/>
        <v>-1.0111563333333323E-2</v>
      </c>
      <c r="G9355" s="24"/>
    </row>
    <row r="9356" spans="1:7" x14ac:dyDescent="0.25">
      <c r="A9356" s="3" t="s">
        <v>200</v>
      </c>
      <c r="B9356" s="4">
        <v>45723</v>
      </c>
      <c r="C9356" s="5">
        <v>1249.06</v>
      </c>
      <c r="D9356" s="19">
        <v>7.8981999999999997E-2</v>
      </c>
      <c r="E9356" s="35" cm="1">
        <f t="array" ref="E9356">INDEX('Curva Juros'!$B$7:$B$73,MATCH(C9356,'Curva Juros'!$A$7:$A$73,1)) +
(C9356-INDEX('Curva Juros'!$A$7:$A$73,MATCH(C9356,'Curva Juros'!$A$7:$A$73,1))) *
(INDEX('Curva Juros'!$B$7:$B$73,MATCH(C9356,'Curva Juros'!$A$7:$A$73,1)+1) -
INDEX('Curva Juros'!$B$7:$B$73,MATCH(C9356,'Curva Juros'!$A$7:$A$73,1))) /
(INDEX('Curva Juros'!$A$7:$A$73,MATCH(C9356,'Curva Juros'!$A$7:$A$73,1)+1) -
INDEX('Curva Juros'!$A$7:$A$73,MATCH(C9356,'Curva Juros'!$A$7:$A$73,1)))</f>
        <v>7.6272496825396825</v>
      </c>
      <c r="F9356" s="24">
        <f t="shared" si="146"/>
        <v>2.7095031746031673E-3</v>
      </c>
      <c r="G9356" s="24"/>
    </row>
    <row r="9357" spans="1:7" x14ac:dyDescent="0.25">
      <c r="A9357" s="6" t="s">
        <v>200</v>
      </c>
      <c r="B9357" s="7">
        <v>45730</v>
      </c>
      <c r="C9357" s="8">
        <v>1244.0999999999999</v>
      </c>
      <c r="D9357" s="20">
        <v>7.8942999999999999E-2</v>
      </c>
      <c r="E9357" s="35" cm="1">
        <f t="array" ref="E9357">INDEX('Curva Juros'!$B$7:$B$73,MATCH(C9357,'Curva Juros'!$A$7:$A$73,1)) +
(C9357-INDEX('Curva Juros'!$A$7:$A$73,MATCH(C9357,'Curva Juros'!$A$7:$A$73,1))) *
(INDEX('Curva Juros'!$B$7:$B$73,MATCH(C9357,'Curva Juros'!$A$7:$A$73,1)+1) -
INDEX('Curva Juros'!$B$7:$B$73,MATCH(C9357,'Curva Juros'!$A$7:$A$73,1))) /
(INDEX('Curva Juros'!$A$7:$A$73,MATCH(C9357,'Curva Juros'!$A$7:$A$73,1)+1) -
INDEX('Curva Juros'!$A$7:$A$73,MATCH(C9357,'Curva Juros'!$A$7:$A$73,1)))</f>
        <v>7.6279976190476191</v>
      </c>
      <c r="F9357" s="24">
        <f t="shared" si="146"/>
        <v>2.6630238095238096E-3</v>
      </c>
      <c r="G9357" s="24"/>
    </row>
    <row r="9358" spans="1:7" x14ac:dyDescent="0.25">
      <c r="A9358" s="3" t="s">
        <v>200</v>
      </c>
      <c r="B9358" s="4">
        <v>45737</v>
      </c>
      <c r="C9358" s="5">
        <v>1238.31</v>
      </c>
      <c r="D9358" s="19">
        <v>7.9813999999999996E-2</v>
      </c>
      <c r="E9358" s="35" cm="1">
        <f t="array" ref="E9358">INDEX('Curva Juros'!$B$7:$B$73,MATCH(C9358,'Curva Juros'!$A$7:$A$73,1)) +
(C9358-INDEX('Curva Juros'!$A$7:$A$73,MATCH(C9358,'Curva Juros'!$A$7:$A$73,1))) *
(INDEX('Curva Juros'!$B$7:$B$73,MATCH(C9358,'Curva Juros'!$A$7:$A$73,1)+1) -
INDEX('Curva Juros'!$B$7:$B$73,MATCH(C9358,'Curva Juros'!$A$7:$A$73,1))) /
(INDEX('Curva Juros'!$A$7:$A$73,MATCH(C9358,'Curva Juros'!$A$7:$A$73,1)+1) -
INDEX('Curva Juros'!$A$7:$A$73,MATCH(C9358,'Curva Juros'!$A$7:$A$73,1)))</f>
        <v>7.6288707142857142</v>
      </c>
      <c r="F9358" s="24">
        <f t="shared" si="146"/>
        <v>3.525292857142856E-3</v>
      </c>
      <c r="G9358" s="24"/>
    </row>
    <row r="9359" spans="1:7" x14ac:dyDescent="0.25">
      <c r="A9359" s="6" t="s">
        <v>200</v>
      </c>
      <c r="B9359" s="7">
        <v>45744</v>
      </c>
      <c r="C9359" s="8">
        <v>1232.75</v>
      </c>
      <c r="D9359" s="20">
        <v>8.0422999999999994E-2</v>
      </c>
      <c r="E9359" s="35" cm="1">
        <f t="array" ref="E9359">INDEX('Curva Juros'!$B$7:$B$73,MATCH(C9359,'Curva Juros'!$A$7:$A$73,1)) +
(C9359-INDEX('Curva Juros'!$A$7:$A$73,MATCH(C9359,'Curva Juros'!$A$7:$A$73,1))) *
(INDEX('Curva Juros'!$B$7:$B$73,MATCH(C9359,'Curva Juros'!$A$7:$A$73,1)+1) -
INDEX('Curva Juros'!$B$7:$B$73,MATCH(C9359,'Curva Juros'!$A$7:$A$73,1))) /
(INDEX('Curva Juros'!$A$7:$A$73,MATCH(C9359,'Curva Juros'!$A$7:$A$73,1)+1) -
INDEX('Curva Juros'!$A$7:$A$73,MATCH(C9359,'Curva Juros'!$A$7:$A$73,1)))</f>
        <v>7.6297091269841273</v>
      </c>
      <c r="F9359" s="24">
        <f t="shared" si="146"/>
        <v>4.1259087301587227E-3</v>
      </c>
      <c r="G9359" s="24"/>
    </row>
    <row r="9360" spans="1:7" x14ac:dyDescent="0.25">
      <c r="A9360" s="3" t="s">
        <v>200</v>
      </c>
      <c r="B9360" s="4">
        <v>45751</v>
      </c>
      <c r="C9360" s="5">
        <v>1229.95</v>
      </c>
      <c r="D9360" s="19">
        <v>7.8004000000000004E-2</v>
      </c>
      <c r="E9360" s="35" cm="1">
        <f t="array" ref="E9360">INDEX('Curva Juros'!$B$7:$B$73,MATCH(C9360,'Curva Juros'!$A$7:$A$73,1)) +
(C9360-INDEX('Curva Juros'!$A$7:$A$73,MATCH(C9360,'Curva Juros'!$A$7:$A$73,1))) *
(INDEX('Curva Juros'!$B$7:$B$73,MATCH(C9360,'Curva Juros'!$A$7:$A$73,1)+1) -
INDEX('Curva Juros'!$B$7:$B$73,MATCH(C9360,'Curva Juros'!$A$7:$A$73,1))) /
(INDEX('Curva Juros'!$A$7:$A$73,MATCH(C9360,'Curva Juros'!$A$7:$A$73,1)+1) -
INDEX('Curva Juros'!$A$7:$A$73,MATCH(C9360,'Curva Juros'!$A$7:$A$73,1)))</f>
        <v>7.6301313492063496</v>
      </c>
      <c r="F9360" s="24">
        <f t="shared" si="146"/>
        <v>1.7026865079365072E-3</v>
      </c>
      <c r="G9360" s="24"/>
    </row>
    <row r="9361" spans="1:7" x14ac:dyDescent="0.25">
      <c r="A9361" s="6" t="s">
        <v>200</v>
      </c>
      <c r="B9361" s="7">
        <v>45758</v>
      </c>
      <c r="C9361" s="8">
        <v>1223.81</v>
      </c>
      <c r="D9361" s="20">
        <v>7.9263E-2</v>
      </c>
      <c r="E9361" s="35" cm="1">
        <f t="array" ref="E9361">INDEX('Curva Juros'!$B$7:$B$73,MATCH(C9361,'Curva Juros'!$A$7:$A$73,1)) +
(C9361-INDEX('Curva Juros'!$A$7:$A$73,MATCH(C9361,'Curva Juros'!$A$7:$A$73,1))) *
(INDEX('Curva Juros'!$B$7:$B$73,MATCH(C9361,'Curva Juros'!$A$7:$A$73,1)+1) -
INDEX('Curva Juros'!$B$7:$B$73,MATCH(C9361,'Curva Juros'!$A$7:$A$73,1))) /
(INDEX('Curva Juros'!$A$7:$A$73,MATCH(C9361,'Curva Juros'!$A$7:$A$73,1)+1) -
INDEX('Curva Juros'!$A$7:$A$73,MATCH(C9361,'Curva Juros'!$A$7:$A$73,1)))</f>
        <v>7.6310572222222222</v>
      </c>
      <c r="F9361" s="24">
        <f t="shared" si="146"/>
        <v>2.9524277777777802E-3</v>
      </c>
      <c r="G9361" s="24"/>
    </row>
    <row r="9362" spans="1:7" x14ac:dyDescent="0.25">
      <c r="A9362" s="3" t="s">
        <v>200</v>
      </c>
      <c r="B9362" s="4">
        <v>45764</v>
      </c>
      <c r="C9362" s="5">
        <v>1260.9000000000001</v>
      </c>
      <c r="D9362" s="19">
        <v>7.8003000000000003E-2</v>
      </c>
      <c r="E9362" s="35" cm="1">
        <f t="array" ref="E9362">INDEX('Curva Juros'!$B$7:$B$73,MATCH(C9362,'Curva Juros'!$A$7:$A$73,1)) +
(C9362-INDEX('Curva Juros'!$A$7:$A$73,MATCH(C9362,'Curva Juros'!$A$7:$A$73,1))) *
(INDEX('Curva Juros'!$B$7:$B$73,MATCH(C9362,'Curva Juros'!$A$7:$A$73,1)+1) -
INDEX('Curva Juros'!$B$7:$B$73,MATCH(C9362,'Curva Juros'!$A$7:$A$73,1))) /
(INDEX('Curva Juros'!$A$7:$A$73,MATCH(C9362,'Curva Juros'!$A$7:$A$73,1)+1) -
INDEX('Curva Juros'!$A$7:$A$73,MATCH(C9362,'Curva Juros'!$A$7:$A$73,1)))</f>
        <v>7.6254314285714289</v>
      </c>
      <c r="F9362" s="24">
        <f t="shared" si="146"/>
        <v>1.7486857142857137E-3</v>
      </c>
      <c r="G9362" s="24"/>
    </row>
    <row r="9363" spans="1:7" x14ac:dyDescent="0.25">
      <c r="A9363" s="6" t="s">
        <v>200</v>
      </c>
      <c r="B9363" s="7">
        <v>45772</v>
      </c>
      <c r="C9363" s="8">
        <v>1258.02</v>
      </c>
      <c r="D9363" s="20">
        <v>7.6504000000000003E-2</v>
      </c>
      <c r="E9363" s="35" cm="1">
        <f t="array" ref="E9363">INDEX('Curva Juros'!$B$7:$B$73,MATCH(C9363,'Curva Juros'!$A$7:$A$73,1)) +
(C9363-INDEX('Curva Juros'!$A$7:$A$73,MATCH(C9363,'Curva Juros'!$A$7:$A$73,1))) *
(INDEX('Curva Juros'!$B$7:$B$73,MATCH(C9363,'Curva Juros'!$A$7:$A$73,1)+1) -
INDEX('Curva Juros'!$B$7:$B$73,MATCH(C9363,'Curva Juros'!$A$7:$A$73,1))) /
(INDEX('Curva Juros'!$A$7:$A$73,MATCH(C9363,'Curva Juros'!$A$7:$A$73,1)+1) -
INDEX('Curva Juros'!$A$7:$A$73,MATCH(C9363,'Curva Juros'!$A$7:$A$73,1)))</f>
        <v>7.6258985714285714</v>
      </c>
      <c r="F9363" s="24">
        <f t="shared" si="146"/>
        <v>2.4501428571428729E-4</v>
      </c>
      <c r="G9363" s="24"/>
    </row>
    <row r="9364" spans="1:7" x14ac:dyDescent="0.25">
      <c r="A9364" s="3" t="s">
        <v>200</v>
      </c>
      <c r="B9364" s="4">
        <v>45779</v>
      </c>
      <c r="C9364" s="5">
        <v>1254.42</v>
      </c>
      <c r="D9364" s="19">
        <v>7.5972999999999999E-2</v>
      </c>
      <c r="E9364" s="35" cm="1">
        <f t="array" ref="E9364">INDEX('Curva Juros'!$B$7:$B$73,MATCH(C9364,'Curva Juros'!$A$7:$A$73,1)) +
(C9364-INDEX('Curva Juros'!$A$7:$A$73,MATCH(C9364,'Curva Juros'!$A$7:$A$73,1))) *
(INDEX('Curva Juros'!$B$7:$B$73,MATCH(C9364,'Curva Juros'!$A$7:$A$73,1)+1) -
INDEX('Curva Juros'!$B$7:$B$73,MATCH(C9364,'Curva Juros'!$A$7:$A$73,1))) /
(INDEX('Curva Juros'!$A$7:$A$73,MATCH(C9364,'Curva Juros'!$A$7:$A$73,1)+1) -
INDEX('Curva Juros'!$A$7:$A$73,MATCH(C9364,'Curva Juros'!$A$7:$A$73,1)))</f>
        <v>7.6264414285714288</v>
      </c>
      <c r="F9364" s="24">
        <f t="shared" si="146"/>
        <v>-2.9141428571428929E-4</v>
      </c>
      <c r="G9364" s="24"/>
    </row>
    <row r="9365" spans="1:7" x14ac:dyDescent="0.25">
      <c r="A9365" s="6" t="s">
        <v>200</v>
      </c>
      <c r="B9365" s="7">
        <v>45786</v>
      </c>
      <c r="C9365" s="8">
        <v>1250.21</v>
      </c>
      <c r="D9365" s="20">
        <v>7.4914999999999995E-2</v>
      </c>
      <c r="E9365" s="35" cm="1">
        <f t="array" ref="E9365">INDEX('Curva Juros'!$B$7:$B$73,MATCH(C9365,'Curva Juros'!$A$7:$A$73,1)) +
(C9365-INDEX('Curva Juros'!$A$7:$A$73,MATCH(C9365,'Curva Juros'!$A$7:$A$73,1))) *
(INDEX('Curva Juros'!$B$7:$B$73,MATCH(C9365,'Curva Juros'!$A$7:$A$73,1)+1) -
INDEX('Curva Juros'!$B$7:$B$73,MATCH(C9365,'Curva Juros'!$A$7:$A$73,1))) /
(INDEX('Curva Juros'!$A$7:$A$73,MATCH(C9365,'Curva Juros'!$A$7:$A$73,1)+1) -
INDEX('Curva Juros'!$A$7:$A$73,MATCH(C9365,'Curva Juros'!$A$7:$A$73,1)))</f>
        <v>7.62707626984127</v>
      </c>
      <c r="F9365" s="24">
        <f t="shared" si="146"/>
        <v>-1.3557626984126991E-3</v>
      </c>
      <c r="G9365" s="24"/>
    </row>
    <row r="9366" spans="1:7" x14ac:dyDescent="0.25">
      <c r="A9366" s="3" t="s">
        <v>200</v>
      </c>
      <c r="B9366" s="4">
        <v>45793</v>
      </c>
      <c r="C9366" s="5">
        <v>1244.94</v>
      </c>
      <c r="D9366" s="19">
        <v>7.5281000000000001E-2</v>
      </c>
      <c r="E9366" s="35" cm="1">
        <f t="array" ref="E9366">INDEX('Curva Juros'!$B$7:$B$73,MATCH(C9366,'Curva Juros'!$A$7:$A$73,1)) +
(C9366-INDEX('Curva Juros'!$A$7:$A$73,MATCH(C9366,'Curva Juros'!$A$7:$A$73,1))) *
(INDEX('Curva Juros'!$B$7:$B$73,MATCH(C9366,'Curva Juros'!$A$7:$A$73,1)+1) -
INDEX('Curva Juros'!$B$7:$B$73,MATCH(C9366,'Curva Juros'!$A$7:$A$73,1))) /
(INDEX('Curva Juros'!$A$7:$A$73,MATCH(C9366,'Curva Juros'!$A$7:$A$73,1)+1) -
INDEX('Curva Juros'!$A$7:$A$73,MATCH(C9366,'Curva Juros'!$A$7:$A$73,1)))</f>
        <v>7.6278709523809525</v>
      </c>
      <c r="F9366" s="24">
        <f t="shared" si="146"/>
        <v>-9.9770952380952294E-4</v>
      </c>
      <c r="G9366" s="24"/>
    </row>
    <row r="9367" spans="1:7" x14ac:dyDescent="0.25">
      <c r="A9367" s="6" t="s">
        <v>200</v>
      </c>
      <c r="B9367" s="7">
        <v>45800</v>
      </c>
      <c r="C9367" s="8">
        <v>1239.6600000000001</v>
      </c>
      <c r="D9367" s="20">
        <v>7.5643000000000002E-2</v>
      </c>
      <c r="E9367" s="35" cm="1">
        <f t="array" ref="E9367">INDEX('Curva Juros'!$B$7:$B$73,MATCH(C9367,'Curva Juros'!$A$7:$A$73,1)) +
(C9367-INDEX('Curva Juros'!$A$7:$A$73,MATCH(C9367,'Curva Juros'!$A$7:$A$73,1))) *
(INDEX('Curva Juros'!$B$7:$B$73,MATCH(C9367,'Curva Juros'!$A$7:$A$73,1)+1) -
INDEX('Curva Juros'!$B$7:$B$73,MATCH(C9367,'Curva Juros'!$A$7:$A$73,1))) /
(INDEX('Curva Juros'!$A$7:$A$73,MATCH(C9367,'Curva Juros'!$A$7:$A$73,1)+1) -
INDEX('Curva Juros'!$A$7:$A$73,MATCH(C9367,'Curva Juros'!$A$7:$A$73,1)))</f>
        <v>7.6286671428571431</v>
      </c>
      <c r="F9367" s="24">
        <f t="shared" si="146"/>
        <v>-6.4367142857142678E-4</v>
      </c>
      <c r="G9367" s="24"/>
    </row>
    <row r="9368" spans="1:7" x14ac:dyDescent="0.25">
      <c r="A9368" s="3" t="s">
        <v>200</v>
      </c>
      <c r="B9368" s="4">
        <v>45807</v>
      </c>
      <c r="C9368" s="5">
        <v>1234.47</v>
      </c>
      <c r="D9368" s="19">
        <v>7.5897000000000006E-2</v>
      </c>
      <c r="E9368" s="35" cm="1">
        <f t="array" ref="E9368">INDEX('Curva Juros'!$B$7:$B$73,MATCH(C9368,'Curva Juros'!$A$7:$A$73,1)) +
(C9368-INDEX('Curva Juros'!$A$7:$A$73,MATCH(C9368,'Curva Juros'!$A$7:$A$73,1))) *
(INDEX('Curva Juros'!$B$7:$B$73,MATCH(C9368,'Curva Juros'!$A$7:$A$73,1)+1) -
INDEX('Curva Juros'!$B$7:$B$73,MATCH(C9368,'Curva Juros'!$A$7:$A$73,1))) /
(INDEX('Curva Juros'!$A$7:$A$73,MATCH(C9368,'Curva Juros'!$A$7:$A$73,1)+1) -
INDEX('Curva Juros'!$A$7:$A$73,MATCH(C9368,'Curva Juros'!$A$7:$A$73,1)))</f>
        <v>7.6294497619047625</v>
      </c>
      <c r="F9368" s="24">
        <f t="shared" si="146"/>
        <v>-3.9749761904761538E-4</v>
      </c>
      <c r="G9368" s="24"/>
    </row>
    <row r="9369" spans="1:7" x14ac:dyDescent="0.25">
      <c r="A9369" s="6" t="s">
        <v>200</v>
      </c>
      <c r="B9369" s="7">
        <v>45814</v>
      </c>
      <c r="C9369" s="8">
        <v>1229.4100000000001</v>
      </c>
      <c r="D9369" s="20">
        <v>7.5977000000000003E-2</v>
      </c>
      <c r="E9369" s="35" cm="1">
        <f t="array" ref="E9369">INDEX('Curva Juros'!$B$7:$B$73,MATCH(C9369,'Curva Juros'!$A$7:$A$73,1)) +
(C9369-INDEX('Curva Juros'!$A$7:$A$73,MATCH(C9369,'Curva Juros'!$A$7:$A$73,1))) *
(INDEX('Curva Juros'!$B$7:$B$73,MATCH(C9369,'Curva Juros'!$A$7:$A$73,1)+1) -
INDEX('Curva Juros'!$B$7:$B$73,MATCH(C9369,'Curva Juros'!$A$7:$A$73,1))) /
(INDEX('Curva Juros'!$A$7:$A$73,MATCH(C9369,'Curva Juros'!$A$7:$A$73,1)+1) -
INDEX('Curva Juros'!$A$7:$A$73,MATCH(C9369,'Curva Juros'!$A$7:$A$73,1)))</f>
        <v>7.6302127777777784</v>
      </c>
      <c r="F9369" s="24">
        <f t="shared" si="146"/>
        <v>-3.2512777777778112E-4</v>
      </c>
      <c r="G9369" s="24"/>
    </row>
    <row r="9370" spans="1:7" x14ac:dyDescent="0.25">
      <c r="A9370" s="3" t="s">
        <v>200</v>
      </c>
      <c r="B9370" s="4">
        <v>45821</v>
      </c>
      <c r="C9370" s="5">
        <v>1225.01</v>
      </c>
      <c r="D9370" s="19">
        <v>7.5177999999999995E-2</v>
      </c>
      <c r="E9370" s="35" cm="1">
        <f t="array" ref="E9370">INDEX('Curva Juros'!$B$7:$B$73,MATCH(C9370,'Curva Juros'!$A$7:$A$73,1)) +
(C9370-INDEX('Curva Juros'!$A$7:$A$73,MATCH(C9370,'Curva Juros'!$A$7:$A$73,1))) *
(INDEX('Curva Juros'!$B$7:$B$73,MATCH(C9370,'Curva Juros'!$A$7:$A$73,1)+1) -
INDEX('Curva Juros'!$B$7:$B$73,MATCH(C9370,'Curva Juros'!$A$7:$A$73,1))) /
(INDEX('Curva Juros'!$A$7:$A$73,MATCH(C9370,'Curva Juros'!$A$7:$A$73,1)+1) -
INDEX('Curva Juros'!$A$7:$A$73,MATCH(C9370,'Curva Juros'!$A$7:$A$73,1)))</f>
        <v>7.63087626984127</v>
      </c>
      <c r="F9370" s="24">
        <f t="shared" si="146"/>
        <v>-1.13076269841271E-3</v>
      </c>
      <c r="G9370" s="24"/>
    </row>
    <row r="9371" spans="1:7" x14ac:dyDescent="0.25">
      <c r="A9371" s="6" t="s">
        <v>200</v>
      </c>
      <c r="B9371" s="7">
        <v>45828</v>
      </c>
      <c r="C9371" s="8">
        <v>1220.74</v>
      </c>
      <c r="D9371" s="20">
        <v>7.5544E-2</v>
      </c>
      <c r="E9371" s="35" cm="1">
        <f t="array" ref="E9371">INDEX('Curva Juros'!$B$7:$B$73,MATCH(C9371,'Curva Juros'!$A$7:$A$73,1)) +
(C9371-INDEX('Curva Juros'!$A$7:$A$73,MATCH(C9371,'Curva Juros'!$A$7:$A$73,1))) *
(INDEX('Curva Juros'!$B$7:$B$73,MATCH(C9371,'Curva Juros'!$A$7:$A$73,1)+1) -
INDEX('Curva Juros'!$B$7:$B$73,MATCH(C9371,'Curva Juros'!$A$7:$A$73,1))) /
(INDEX('Curva Juros'!$A$7:$A$73,MATCH(C9371,'Curva Juros'!$A$7:$A$73,1)+1) -
INDEX('Curva Juros'!$A$7:$A$73,MATCH(C9371,'Curva Juros'!$A$7:$A$73,1)))</f>
        <v>7.6315201587301589</v>
      </c>
      <c r="F9371" s="24">
        <f t="shared" si="146"/>
        <v>-7.7120158730159538E-4</v>
      </c>
      <c r="G9371" s="24"/>
    </row>
    <row r="9372" spans="1:7" x14ac:dyDescent="0.25">
      <c r="A9372" s="3" t="s">
        <v>200</v>
      </c>
      <c r="B9372" s="4">
        <v>45835</v>
      </c>
      <c r="C9372" s="5">
        <v>1215.46</v>
      </c>
      <c r="D9372" s="19">
        <v>7.5915999999999997E-2</v>
      </c>
      <c r="E9372" s="35" cm="1">
        <f t="array" ref="E9372">INDEX('Curva Juros'!$B$7:$B$73,MATCH(C9372,'Curva Juros'!$A$7:$A$73,1)) +
(C9372-INDEX('Curva Juros'!$A$7:$A$73,MATCH(C9372,'Curva Juros'!$A$7:$A$73,1))) *
(INDEX('Curva Juros'!$B$7:$B$73,MATCH(C9372,'Curva Juros'!$A$7:$A$73,1)+1) -
INDEX('Curva Juros'!$B$7:$B$73,MATCH(C9372,'Curva Juros'!$A$7:$A$73,1))) /
(INDEX('Curva Juros'!$A$7:$A$73,MATCH(C9372,'Curva Juros'!$A$7:$A$73,1)+1) -
INDEX('Curva Juros'!$A$7:$A$73,MATCH(C9372,'Curva Juros'!$A$7:$A$73,1)))</f>
        <v>7.6323163492063495</v>
      </c>
      <c r="F9372" s="24">
        <f t="shared" si="146"/>
        <v>-4.0716349206350311E-4</v>
      </c>
      <c r="G9372" s="24"/>
    </row>
    <row r="9373" spans="1:7" x14ac:dyDescent="0.25">
      <c r="A9373" s="6" t="s">
        <v>200</v>
      </c>
      <c r="B9373" s="7">
        <v>45842</v>
      </c>
      <c r="C9373" s="8">
        <v>1212.42</v>
      </c>
      <c r="D9373" s="20">
        <v>7.3296E-2</v>
      </c>
      <c r="E9373" s="35" cm="1">
        <f t="array" ref="E9373">INDEX('Curva Juros'!$B$7:$B$73,MATCH(C9373,'Curva Juros'!$A$7:$A$73,1)) +
(C9373-INDEX('Curva Juros'!$A$7:$A$73,MATCH(C9373,'Curva Juros'!$A$7:$A$73,1))) *
(INDEX('Curva Juros'!$B$7:$B$73,MATCH(C9373,'Curva Juros'!$A$7:$A$73,1)+1) -
INDEX('Curva Juros'!$B$7:$B$73,MATCH(C9373,'Curva Juros'!$A$7:$A$73,1))) /
(INDEX('Curva Juros'!$A$7:$A$73,MATCH(C9373,'Curva Juros'!$A$7:$A$73,1)+1) -
INDEX('Curva Juros'!$A$7:$A$73,MATCH(C9373,'Curva Juros'!$A$7:$A$73,1)))</f>
        <v>7.6327747619047619</v>
      </c>
      <c r="F9373" s="24">
        <f t="shared" si="146"/>
        <v>-3.03174761904762E-3</v>
      </c>
      <c r="G9373" s="24"/>
    </row>
    <row r="9374" spans="1:7" x14ac:dyDescent="0.25">
      <c r="A9374" s="3" t="s">
        <v>200</v>
      </c>
      <c r="B9374" s="4">
        <v>45849</v>
      </c>
      <c r="C9374" s="5">
        <v>1205.5999999999999</v>
      </c>
      <c r="D9374" s="19">
        <v>7.5735999999999998E-2</v>
      </c>
      <c r="E9374" s="35" cm="1">
        <f t="array" ref="E9374">INDEX('Curva Juros'!$B$7:$B$73,MATCH(C9374,'Curva Juros'!$A$7:$A$73,1)) +
(C9374-INDEX('Curva Juros'!$A$7:$A$73,MATCH(C9374,'Curva Juros'!$A$7:$A$73,1))) *
(INDEX('Curva Juros'!$B$7:$B$73,MATCH(C9374,'Curva Juros'!$A$7:$A$73,1)+1) -
INDEX('Curva Juros'!$B$7:$B$73,MATCH(C9374,'Curva Juros'!$A$7:$A$73,1))) /
(INDEX('Curva Juros'!$A$7:$A$73,MATCH(C9374,'Curva Juros'!$A$7:$A$73,1)+1) -
INDEX('Curva Juros'!$A$7:$A$73,MATCH(C9374,'Curva Juros'!$A$7:$A$73,1)))</f>
        <v>7.6338031746031749</v>
      </c>
      <c r="F9374" s="24">
        <f t="shared" si="146"/>
        <v>-6.0203174603175313E-4</v>
      </c>
      <c r="G9374" s="24"/>
    </row>
    <row r="9375" spans="1:7" x14ac:dyDescent="0.25">
      <c r="A9375" s="6" t="s">
        <v>200</v>
      </c>
      <c r="B9375" s="7">
        <v>45856</v>
      </c>
      <c r="C9375" s="8">
        <v>1200.68</v>
      </c>
      <c r="D9375" s="20">
        <v>7.5616000000000003E-2</v>
      </c>
      <c r="E9375" s="35" cm="1">
        <f t="array" ref="E9375">INDEX('Curva Juros'!$B$7:$B$73,MATCH(C9375,'Curva Juros'!$A$7:$A$73,1)) +
(C9375-INDEX('Curva Juros'!$A$7:$A$73,MATCH(C9375,'Curva Juros'!$A$7:$A$73,1))) *
(INDEX('Curva Juros'!$B$7:$B$73,MATCH(C9375,'Curva Juros'!$A$7:$A$73,1)+1) -
INDEX('Curva Juros'!$B$7:$B$73,MATCH(C9375,'Curva Juros'!$A$7:$A$73,1))) /
(INDEX('Curva Juros'!$A$7:$A$73,MATCH(C9375,'Curva Juros'!$A$7:$A$73,1)+1) -
INDEX('Curva Juros'!$A$7:$A$73,MATCH(C9375,'Curva Juros'!$A$7:$A$73,1)))</f>
        <v>7.6345450793650791</v>
      </c>
      <c r="F9375" s="24">
        <f t="shared" si="146"/>
        <v>-7.2945079365079046E-4</v>
      </c>
      <c r="G9375" s="24"/>
    </row>
    <row r="9376" spans="1:7" x14ac:dyDescent="0.25">
      <c r="A9376" s="3" t="s">
        <v>200</v>
      </c>
      <c r="B9376" s="4">
        <v>45863</v>
      </c>
      <c r="C9376" s="5">
        <v>1194.98</v>
      </c>
      <c r="D9376" s="19">
        <v>7.6564999999999994E-2</v>
      </c>
      <c r="E9376" s="35" cm="1">
        <f t="array" ref="E9376">INDEX('Curva Juros'!$B$7:$B$73,MATCH(C9376,'Curva Juros'!$A$7:$A$73,1)) +
(C9376-INDEX('Curva Juros'!$A$7:$A$73,MATCH(C9376,'Curva Juros'!$A$7:$A$73,1))) *
(INDEX('Curva Juros'!$B$7:$B$73,MATCH(C9376,'Curva Juros'!$A$7:$A$73,1)+1) -
INDEX('Curva Juros'!$B$7:$B$73,MATCH(C9376,'Curva Juros'!$A$7:$A$73,1))) /
(INDEX('Curva Juros'!$A$7:$A$73,MATCH(C9376,'Curva Juros'!$A$7:$A$73,1)+1) -
INDEX('Curva Juros'!$A$7:$A$73,MATCH(C9376,'Curva Juros'!$A$7:$A$73,1)))</f>
        <v>7.635404603174603</v>
      </c>
      <c r="F9376" s="24">
        <f t="shared" si="146"/>
        <v>2.1095396825396295E-4</v>
      </c>
      <c r="G9376" s="24"/>
    </row>
    <row r="9377" spans="1:7" x14ac:dyDescent="0.25">
      <c r="A9377" s="6" t="s">
        <v>200</v>
      </c>
      <c r="B9377" s="7">
        <v>45870</v>
      </c>
      <c r="C9377" s="8">
        <v>1190.1400000000001</v>
      </c>
      <c r="D9377" s="20">
        <v>7.6339000000000004E-2</v>
      </c>
      <c r="E9377" s="35" cm="1">
        <f t="array" ref="E9377">INDEX('Curva Juros'!$B$7:$B$73,MATCH(C9377,'Curva Juros'!$A$7:$A$73,1)) +
(C9377-INDEX('Curva Juros'!$A$7:$A$73,MATCH(C9377,'Curva Juros'!$A$7:$A$73,1))) *
(INDEX('Curva Juros'!$B$7:$B$73,MATCH(C9377,'Curva Juros'!$A$7:$A$73,1)+1) -
INDEX('Curva Juros'!$B$7:$B$73,MATCH(C9377,'Curva Juros'!$A$7:$A$73,1))) /
(INDEX('Curva Juros'!$A$7:$A$73,MATCH(C9377,'Curva Juros'!$A$7:$A$73,1)+1) -
INDEX('Curva Juros'!$A$7:$A$73,MATCH(C9377,'Curva Juros'!$A$7:$A$73,1)))</f>
        <v>7.6361344444444441</v>
      </c>
      <c r="F9377" s="24">
        <f t="shared" si="146"/>
        <v>-2.2344444444433176E-5</v>
      </c>
      <c r="G9377" s="24"/>
    </row>
    <row r="9378" spans="1:7" x14ac:dyDescent="0.25">
      <c r="A9378" s="3" t="s">
        <v>200</v>
      </c>
      <c r="B9378" s="4">
        <v>45877</v>
      </c>
      <c r="C9378" s="5">
        <v>1187.04</v>
      </c>
      <c r="D9378" s="19">
        <v>7.3805999999999997E-2</v>
      </c>
      <c r="E9378" s="35" cm="1">
        <f t="array" ref="E9378">INDEX('Curva Juros'!$B$7:$B$73,MATCH(C9378,'Curva Juros'!$A$7:$A$73,1)) +
(C9378-INDEX('Curva Juros'!$A$7:$A$73,MATCH(C9378,'Curva Juros'!$A$7:$A$73,1))) *
(INDEX('Curva Juros'!$B$7:$B$73,MATCH(C9378,'Curva Juros'!$A$7:$A$73,1)+1) -
INDEX('Curva Juros'!$B$7:$B$73,MATCH(C9378,'Curva Juros'!$A$7:$A$73,1))) /
(INDEX('Curva Juros'!$A$7:$A$73,MATCH(C9378,'Curva Juros'!$A$7:$A$73,1)+1) -
INDEX('Curva Juros'!$A$7:$A$73,MATCH(C9378,'Curva Juros'!$A$7:$A$73,1)))</f>
        <v>7.6366019047619051</v>
      </c>
      <c r="F9378" s="24">
        <f t="shared" si="146"/>
        <v>-2.5600190476190582E-3</v>
      </c>
      <c r="G9378" s="24"/>
    </row>
    <row r="9379" spans="1:7" x14ac:dyDescent="0.25">
      <c r="A9379" s="6" t="s">
        <v>200</v>
      </c>
      <c r="B9379" s="7">
        <v>45884</v>
      </c>
      <c r="C9379" s="8">
        <v>1182.54</v>
      </c>
      <c r="D9379" s="20">
        <v>7.3131000000000002E-2</v>
      </c>
      <c r="E9379" s="35" cm="1">
        <f t="array" ref="E9379">INDEX('Curva Juros'!$B$7:$B$73,MATCH(C9379,'Curva Juros'!$A$7:$A$73,1)) +
(C9379-INDEX('Curva Juros'!$A$7:$A$73,MATCH(C9379,'Curva Juros'!$A$7:$A$73,1))) *
(INDEX('Curva Juros'!$B$7:$B$73,MATCH(C9379,'Curva Juros'!$A$7:$A$73,1)+1) -
INDEX('Curva Juros'!$B$7:$B$73,MATCH(C9379,'Curva Juros'!$A$7:$A$73,1))) /
(INDEX('Curva Juros'!$A$7:$A$73,MATCH(C9379,'Curva Juros'!$A$7:$A$73,1)+1) -
INDEX('Curva Juros'!$A$7:$A$73,MATCH(C9379,'Curva Juros'!$A$7:$A$73,1)))</f>
        <v>7.637280476190476</v>
      </c>
      <c r="F9379" s="24">
        <f t="shared" si="146"/>
        <v>-3.2418047619047624E-3</v>
      </c>
      <c r="G9379" s="24"/>
    </row>
    <row r="9380" spans="1:7" x14ac:dyDescent="0.25">
      <c r="A9380" s="3" t="s">
        <v>200</v>
      </c>
      <c r="B9380" s="4">
        <v>45891</v>
      </c>
      <c r="C9380" s="5">
        <v>1176.1600000000001</v>
      </c>
      <c r="D9380" s="19">
        <v>7.4978000000000003E-2</v>
      </c>
      <c r="E9380" s="35" cm="1">
        <f t="array" ref="E9380">INDEX('Curva Juros'!$B$7:$B$73,MATCH(C9380,'Curva Juros'!$A$7:$A$73,1)) +
(C9380-INDEX('Curva Juros'!$A$7:$A$73,MATCH(C9380,'Curva Juros'!$A$7:$A$73,1))) *
(INDEX('Curva Juros'!$B$7:$B$73,MATCH(C9380,'Curva Juros'!$A$7:$A$73,1)+1) -
INDEX('Curva Juros'!$B$7:$B$73,MATCH(C9380,'Curva Juros'!$A$7:$A$73,1))) /
(INDEX('Curva Juros'!$A$7:$A$73,MATCH(C9380,'Curva Juros'!$A$7:$A$73,1)+1) -
INDEX('Curva Juros'!$A$7:$A$73,MATCH(C9380,'Curva Juros'!$A$7:$A$73,1)))</f>
        <v>7.6382425396825395</v>
      </c>
      <c r="F9380" s="24">
        <f t="shared" si="146"/>
        <v>-1.4044253968253928E-3</v>
      </c>
      <c r="G9380" s="24"/>
    </row>
    <row r="9381" spans="1:7" x14ac:dyDescent="0.25">
      <c r="A9381" s="6" t="s">
        <v>200</v>
      </c>
      <c r="B9381" s="7">
        <v>45898</v>
      </c>
      <c r="C9381" s="8">
        <v>1172.57</v>
      </c>
      <c r="D9381" s="20">
        <v>7.3092000000000004E-2</v>
      </c>
      <c r="E9381" s="35" cm="1">
        <f t="array" ref="E9381">INDEX('Curva Juros'!$B$7:$B$73,MATCH(C9381,'Curva Juros'!$A$7:$A$73,1)) +
(C9381-INDEX('Curva Juros'!$A$7:$A$73,MATCH(C9381,'Curva Juros'!$A$7:$A$73,1))) *
(INDEX('Curva Juros'!$B$7:$B$73,MATCH(C9381,'Curva Juros'!$A$7:$A$73,1)+1) -
INDEX('Curva Juros'!$B$7:$B$73,MATCH(C9381,'Curva Juros'!$A$7:$A$73,1))) /
(INDEX('Curva Juros'!$A$7:$A$73,MATCH(C9381,'Curva Juros'!$A$7:$A$73,1)+1) -
INDEX('Curva Juros'!$A$7:$A$73,MATCH(C9381,'Curva Juros'!$A$7:$A$73,1)))</f>
        <v>7.6387838888888888</v>
      </c>
      <c r="F9381" s="24">
        <f t="shared" si="146"/>
        <v>-3.2958388888888884E-3</v>
      </c>
      <c r="G9381" s="24"/>
    </row>
    <row r="9382" spans="1:7" x14ac:dyDescent="0.25">
      <c r="A9382" s="3" t="s">
        <v>200</v>
      </c>
      <c r="B9382" s="4">
        <v>45905</v>
      </c>
      <c r="C9382" s="5">
        <v>1167.31</v>
      </c>
      <c r="D9382" s="19">
        <v>7.3444999999999996E-2</v>
      </c>
      <c r="E9382" s="35" cm="1">
        <f t="array" ref="E9382">INDEX('Curva Juros'!$B$7:$B$73,MATCH(C9382,'Curva Juros'!$A$7:$A$73,1)) +
(C9382-INDEX('Curva Juros'!$A$7:$A$73,MATCH(C9382,'Curva Juros'!$A$7:$A$73,1))) *
(INDEX('Curva Juros'!$B$7:$B$73,MATCH(C9382,'Curva Juros'!$A$7:$A$73,1)+1) -
INDEX('Curva Juros'!$B$7:$B$73,MATCH(C9382,'Curva Juros'!$A$7:$A$73,1))) /
(INDEX('Curva Juros'!$A$7:$A$73,MATCH(C9382,'Curva Juros'!$A$7:$A$73,1)+1) -
INDEX('Curva Juros'!$A$7:$A$73,MATCH(C9382,'Curva Juros'!$A$7:$A$73,1)))</f>
        <v>7.6395770634920632</v>
      </c>
      <c r="F9382" s="24">
        <f t="shared" si="146"/>
        <v>-2.9507706349206353E-3</v>
      </c>
      <c r="G9382" s="24"/>
    </row>
    <row r="9383" spans="1:7" x14ac:dyDescent="0.25">
      <c r="A9383" s="6" t="s">
        <v>200</v>
      </c>
      <c r="B9383" s="7">
        <v>45912</v>
      </c>
      <c r="C9383" s="8">
        <v>1163.32</v>
      </c>
      <c r="D9383" s="20">
        <v>7.2092000000000003E-2</v>
      </c>
      <c r="E9383" s="35" cm="1">
        <f t="array" ref="E9383">INDEX('Curva Juros'!$B$7:$B$73,MATCH(C9383,'Curva Juros'!$A$7:$A$73,1)) +
(C9383-INDEX('Curva Juros'!$A$7:$A$73,MATCH(C9383,'Curva Juros'!$A$7:$A$73,1))) *
(INDEX('Curva Juros'!$B$7:$B$73,MATCH(C9383,'Curva Juros'!$A$7:$A$73,1)+1) -
INDEX('Curva Juros'!$B$7:$B$73,MATCH(C9383,'Curva Juros'!$A$7:$A$73,1))) /
(INDEX('Curva Juros'!$A$7:$A$73,MATCH(C9383,'Curva Juros'!$A$7:$A$73,1)+1) -
INDEX('Curva Juros'!$A$7:$A$73,MATCH(C9383,'Curva Juros'!$A$7:$A$73,1)))</f>
        <v>7.6401787301587296</v>
      </c>
      <c r="F9383" s="24">
        <f t="shared" si="146"/>
        <v>-4.3097873015872923E-3</v>
      </c>
      <c r="G9383" s="24"/>
    </row>
    <row r="9384" spans="1:7" x14ac:dyDescent="0.25">
      <c r="A9384" s="3" t="s">
        <v>200</v>
      </c>
      <c r="B9384" s="4">
        <v>45919</v>
      </c>
      <c r="C9384" s="5">
        <v>1158.49</v>
      </c>
      <c r="D9384" s="19">
        <v>7.1860999999999994E-2</v>
      </c>
      <c r="E9384" s="35" cm="1">
        <f t="array" ref="E9384">INDEX('Curva Juros'!$B$7:$B$73,MATCH(C9384,'Curva Juros'!$A$7:$A$73,1)) +
(C9384-INDEX('Curva Juros'!$A$7:$A$73,MATCH(C9384,'Curva Juros'!$A$7:$A$73,1))) *
(INDEX('Curva Juros'!$B$7:$B$73,MATCH(C9384,'Curva Juros'!$A$7:$A$73,1)+1) -
INDEX('Curva Juros'!$B$7:$B$73,MATCH(C9384,'Curva Juros'!$A$7:$A$73,1))) /
(INDEX('Curva Juros'!$A$7:$A$73,MATCH(C9384,'Curva Juros'!$A$7:$A$73,1)+1) -
INDEX('Curva Juros'!$A$7:$A$73,MATCH(C9384,'Curva Juros'!$A$7:$A$73,1)))</f>
        <v>7.6409070634920635</v>
      </c>
      <c r="F9384" s="24">
        <f t="shared" si="146"/>
        <v>-4.5480706349206451E-3</v>
      </c>
      <c r="G9384" s="24"/>
    </row>
    <row r="9385" spans="1:7" x14ac:dyDescent="0.25">
      <c r="A9385" s="6" t="s">
        <v>200</v>
      </c>
      <c r="B9385" s="7">
        <v>45926</v>
      </c>
      <c r="C9385" s="8">
        <v>1155.23</v>
      </c>
      <c r="D9385" s="20">
        <v>6.9516999999999995E-2</v>
      </c>
      <c r="E9385" s="35" cm="1">
        <f t="array" ref="E9385">INDEX('Curva Juros'!$B$7:$B$73,MATCH(C9385,'Curva Juros'!$A$7:$A$73,1)) +
(C9385-INDEX('Curva Juros'!$A$7:$A$73,MATCH(C9385,'Curva Juros'!$A$7:$A$73,1))) *
(INDEX('Curva Juros'!$B$7:$B$73,MATCH(C9385,'Curva Juros'!$A$7:$A$73,1)+1) -
INDEX('Curva Juros'!$B$7:$B$73,MATCH(C9385,'Curva Juros'!$A$7:$A$73,1))) /
(INDEX('Curva Juros'!$A$7:$A$73,MATCH(C9385,'Curva Juros'!$A$7:$A$73,1)+1) -
INDEX('Curva Juros'!$A$7:$A$73,MATCH(C9385,'Curva Juros'!$A$7:$A$73,1)))</f>
        <v>7.6413986507936507</v>
      </c>
      <c r="F9385" s="24">
        <f t="shared" si="146"/>
        <v>-6.8969865079365061E-3</v>
      </c>
      <c r="G9385" s="24"/>
    </row>
    <row r="9386" spans="1:7" x14ac:dyDescent="0.25">
      <c r="A9386" s="3" t="s">
        <v>200</v>
      </c>
      <c r="B9386" s="4">
        <v>45933</v>
      </c>
      <c r="C9386" s="5">
        <v>1149.1600000000001</v>
      </c>
      <c r="D9386" s="19">
        <v>7.0957000000000006E-2</v>
      </c>
      <c r="E9386" s="35" cm="1">
        <f t="array" ref="E9386">INDEX('Curva Juros'!$B$7:$B$73,MATCH(C9386,'Curva Juros'!$A$7:$A$73,1)) +
(C9386-INDEX('Curva Juros'!$A$7:$A$73,MATCH(C9386,'Curva Juros'!$A$7:$A$73,1))) *
(INDEX('Curva Juros'!$B$7:$B$73,MATCH(C9386,'Curva Juros'!$A$7:$A$73,1)+1) -
INDEX('Curva Juros'!$B$7:$B$73,MATCH(C9386,'Curva Juros'!$A$7:$A$73,1))) /
(INDEX('Curva Juros'!$A$7:$A$73,MATCH(C9386,'Curva Juros'!$A$7:$A$73,1)+1) -
INDEX('Curva Juros'!$A$7:$A$73,MATCH(C9386,'Curva Juros'!$A$7:$A$73,1)))</f>
        <v>7.6423139682539682</v>
      </c>
      <c r="F9386" s="24">
        <f t="shared" si="146"/>
        <v>-5.4661396825396724E-3</v>
      </c>
      <c r="G9386" s="24"/>
    </row>
    <row r="9387" spans="1:7" x14ac:dyDescent="0.25">
      <c r="A9387" s="6" t="s">
        <v>200</v>
      </c>
      <c r="B9387" s="7">
        <v>45940</v>
      </c>
      <c r="C9387" s="8">
        <v>1144.3599999999999</v>
      </c>
      <c r="D9387" s="20">
        <v>7.0689000000000002E-2</v>
      </c>
      <c r="E9387" s="35" cm="1">
        <f t="array" ref="E9387">INDEX('Curva Juros'!$B$7:$B$73,MATCH(C9387,'Curva Juros'!$A$7:$A$73,1)) +
(C9387-INDEX('Curva Juros'!$A$7:$A$73,MATCH(C9387,'Curva Juros'!$A$7:$A$73,1))) *
(INDEX('Curva Juros'!$B$7:$B$73,MATCH(C9387,'Curva Juros'!$A$7:$A$73,1)+1) -
INDEX('Curva Juros'!$B$7:$B$73,MATCH(C9387,'Curva Juros'!$A$7:$A$73,1))) /
(INDEX('Curva Juros'!$A$7:$A$73,MATCH(C9387,'Curva Juros'!$A$7:$A$73,1)+1) -
INDEX('Curva Juros'!$A$7:$A$73,MATCH(C9387,'Curva Juros'!$A$7:$A$73,1)))</f>
        <v>7.6430377777777778</v>
      </c>
      <c r="F9387" s="24">
        <f t="shared" si="146"/>
        <v>-5.7413777777777786E-3</v>
      </c>
      <c r="G9387" s="24"/>
    </row>
    <row r="9388" spans="1:7" x14ac:dyDescent="0.25">
      <c r="A9388" s="3" t="s">
        <v>200</v>
      </c>
      <c r="B9388" s="4">
        <v>45947</v>
      </c>
      <c r="C9388" s="5">
        <v>1175.93</v>
      </c>
      <c r="D9388" s="19">
        <v>7.1095000000000005E-2</v>
      </c>
      <c r="E9388" s="35" cm="1">
        <f t="array" ref="E9388">INDEX('Curva Juros'!$B$7:$B$73,MATCH(C9388,'Curva Juros'!$A$7:$A$73,1)) +
(C9388-INDEX('Curva Juros'!$A$7:$A$73,MATCH(C9388,'Curva Juros'!$A$7:$A$73,1))) *
(INDEX('Curva Juros'!$B$7:$B$73,MATCH(C9388,'Curva Juros'!$A$7:$A$73,1)+1) -
INDEX('Curva Juros'!$B$7:$B$73,MATCH(C9388,'Curva Juros'!$A$7:$A$73,1))) /
(INDEX('Curva Juros'!$A$7:$A$73,MATCH(C9388,'Curva Juros'!$A$7:$A$73,1)+1) -
INDEX('Curva Juros'!$A$7:$A$73,MATCH(C9388,'Curva Juros'!$A$7:$A$73,1)))</f>
        <v>7.6382772222222224</v>
      </c>
      <c r="F9388" s="24">
        <f t="shared" si="146"/>
        <v>-5.2877722222222229E-3</v>
      </c>
      <c r="G9388" s="24"/>
    </row>
    <row r="9389" spans="1:7" x14ac:dyDescent="0.25">
      <c r="A9389" s="6" t="s">
        <v>200</v>
      </c>
      <c r="B9389" s="7">
        <v>45954</v>
      </c>
      <c r="C9389" s="8">
        <v>1170.98</v>
      </c>
      <c r="D9389" s="20">
        <v>7.1012000000000006E-2</v>
      </c>
      <c r="E9389" s="35" cm="1">
        <f t="array" ref="E9389">INDEX('Curva Juros'!$B$7:$B$73,MATCH(C9389,'Curva Juros'!$A$7:$A$73,1)) +
(C9389-INDEX('Curva Juros'!$A$7:$A$73,MATCH(C9389,'Curva Juros'!$A$7:$A$73,1))) *
(INDEX('Curva Juros'!$B$7:$B$73,MATCH(C9389,'Curva Juros'!$A$7:$A$73,1)+1) -
INDEX('Curva Juros'!$B$7:$B$73,MATCH(C9389,'Curva Juros'!$A$7:$A$73,1))) /
(INDEX('Curva Juros'!$A$7:$A$73,MATCH(C9389,'Curva Juros'!$A$7:$A$73,1)+1) -
INDEX('Curva Juros'!$A$7:$A$73,MATCH(C9389,'Curva Juros'!$A$7:$A$73,1)))</f>
        <v>7.6390236507936509</v>
      </c>
      <c r="F9389" s="24">
        <f t="shared" si="146"/>
        <v>-5.3782365079365069E-3</v>
      </c>
      <c r="G9389" s="24"/>
    </row>
    <row r="9390" spans="1:7" x14ac:dyDescent="0.25">
      <c r="A9390" s="3" t="s">
        <v>200</v>
      </c>
      <c r="B9390" s="4">
        <v>45961</v>
      </c>
      <c r="C9390" s="5">
        <v>1165.04</v>
      </c>
      <c r="D9390" s="19">
        <v>7.2571999999999998E-2</v>
      </c>
      <c r="E9390" s="35" cm="1">
        <f t="array" ref="E9390">INDEX('Curva Juros'!$B$7:$B$73,MATCH(C9390,'Curva Juros'!$A$7:$A$73,1)) +
(C9390-INDEX('Curva Juros'!$A$7:$A$73,MATCH(C9390,'Curva Juros'!$A$7:$A$73,1))) *
(INDEX('Curva Juros'!$B$7:$B$73,MATCH(C9390,'Curva Juros'!$A$7:$A$73,1)+1) -
INDEX('Curva Juros'!$B$7:$B$73,MATCH(C9390,'Curva Juros'!$A$7:$A$73,1))) /
(INDEX('Curva Juros'!$A$7:$A$73,MATCH(C9390,'Curva Juros'!$A$7:$A$73,1)+1) -
INDEX('Curva Juros'!$A$7:$A$73,MATCH(C9390,'Curva Juros'!$A$7:$A$73,1)))</f>
        <v>7.6399193650793649</v>
      </c>
      <c r="F9390" s="24">
        <f t="shared" si="146"/>
        <v>-3.8271936507936477E-3</v>
      </c>
      <c r="G9390" s="24"/>
    </row>
    <row r="9391" spans="1:7" x14ac:dyDescent="0.25">
      <c r="A9391" s="6" t="s">
        <v>200</v>
      </c>
      <c r="B9391" s="7">
        <v>45968</v>
      </c>
      <c r="C9391" s="8">
        <v>1159.95</v>
      </c>
      <c r="D9391" s="20">
        <v>7.2711999999999999E-2</v>
      </c>
      <c r="E9391" s="35" cm="1">
        <f t="array" ref="E9391">INDEX('Curva Juros'!$B$7:$B$73,MATCH(C9391,'Curva Juros'!$A$7:$A$73,1)) +
(C9391-INDEX('Curva Juros'!$A$7:$A$73,MATCH(C9391,'Curva Juros'!$A$7:$A$73,1))) *
(INDEX('Curva Juros'!$B$7:$B$73,MATCH(C9391,'Curva Juros'!$A$7:$A$73,1)+1) -
INDEX('Curva Juros'!$B$7:$B$73,MATCH(C9391,'Curva Juros'!$A$7:$A$73,1))) /
(INDEX('Curva Juros'!$A$7:$A$73,MATCH(C9391,'Curva Juros'!$A$7:$A$73,1)+1) -
INDEX('Curva Juros'!$A$7:$A$73,MATCH(C9391,'Curva Juros'!$A$7:$A$73,1)))</f>
        <v>7.6406869047619042</v>
      </c>
      <c r="F9391" s="24">
        <f t="shared" si="146"/>
        <v>-3.6948690476190371E-3</v>
      </c>
      <c r="G9391" s="24"/>
    </row>
    <row r="9392" spans="1:7" x14ac:dyDescent="0.25">
      <c r="A9392" s="3" t="s">
        <v>200</v>
      </c>
      <c r="B9392" s="4">
        <v>45975</v>
      </c>
      <c r="C9392" s="5">
        <v>1155.69</v>
      </c>
      <c r="D9392" s="19">
        <v>7.1499999999999994E-2</v>
      </c>
      <c r="E9392" s="35" cm="1">
        <f t="array" ref="E9392">INDEX('Curva Juros'!$B$7:$B$73,MATCH(C9392,'Curva Juros'!$A$7:$A$73,1)) +
(C9392-INDEX('Curva Juros'!$A$7:$A$73,MATCH(C9392,'Curva Juros'!$A$7:$A$73,1))) *
(INDEX('Curva Juros'!$B$7:$B$73,MATCH(C9392,'Curva Juros'!$A$7:$A$73,1)+1) -
INDEX('Curva Juros'!$B$7:$B$73,MATCH(C9392,'Curva Juros'!$A$7:$A$73,1))) /
(INDEX('Curva Juros'!$A$7:$A$73,MATCH(C9392,'Curva Juros'!$A$7:$A$73,1)+1) -
INDEX('Curva Juros'!$A$7:$A$73,MATCH(C9392,'Curva Juros'!$A$7:$A$73,1)))</f>
        <v>7.6413292857142858</v>
      </c>
      <c r="F9392" s="24">
        <f t="shared" si="146"/>
        <v>-4.9132928571428702E-3</v>
      </c>
      <c r="G9392" s="24"/>
    </row>
    <row r="9393" spans="1:7" x14ac:dyDescent="0.25">
      <c r="A9393" s="6" t="s">
        <v>200</v>
      </c>
      <c r="B9393" s="7">
        <v>45982</v>
      </c>
      <c r="C9393" s="8">
        <v>1151.6400000000001</v>
      </c>
      <c r="D9393" s="20">
        <v>7.1584999999999996E-2</v>
      </c>
      <c r="E9393" s="35" cm="1">
        <f t="array" ref="E9393">INDEX('Curva Juros'!$B$7:$B$73,MATCH(C9393,'Curva Juros'!$A$7:$A$73,1)) +
(C9393-INDEX('Curva Juros'!$A$7:$A$73,MATCH(C9393,'Curva Juros'!$A$7:$A$73,1))) *
(INDEX('Curva Juros'!$B$7:$B$73,MATCH(C9393,'Curva Juros'!$A$7:$A$73,1)+1) -
INDEX('Curva Juros'!$B$7:$B$73,MATCH(C9393,'Curva Juros'!$A$7:$A$73,1))) /
(INDEX('Curva Juros'!$A$7:$A$73,MATCH(C9393,'Curva Juros'!$A$7:$A$73,1)+1) -
INDEX('Curva Juros'!$A$7:$A$73,MATCH(C9393,'Curva Juros'!$A$7:$A$73,1)))</f>
        <v>7.64194</v>
      </c>
      <c r="F9393" s="24">
        <f t="shared" si="146"/>
        <v>-4.8344000000000026E-3</v>
      </c>
      <c r="G9393" s="24"/>
    </row>
    <row r="9394" spans="1:7" x14ac:dyDescent="0.25">
      <c r="A9394" s="3" t="s">
        <v>200</v>
      </c>
      <c r="B9394" s="4">
        <v>45989</v>
      </c>
      <c r="C9394" s="5">
        <v>1146.3</v>
      </c>
      <c r="D9394" s="19">
        <v>7.2132000000000002E-2</v>
      </c>
      <c r="E9394" s="35" cm="1">
        <f t="array" ref="E9394">INDEX('Curva Juros'!$B$7:$B$73,MATCH(C9394,'Curva Juros'!$A$7:$A$73,1)) +
(C9394-INDEX('Curva Juros'!$A$7:$A$73,MATCH(C9394,'Curva Juros'!$A$7:$A$73,1))) *
(INDEX('Curva Juros'!$B$7:$B$73,MATCH(C9394,'Curva Juros'!$A$7:$A$73,1)+1) -
INDEX('Curva Juros'!$B$7:$B$73,MATCH(C9394,'Curva Juros'!$A$7:$A$73,1))) /
(INDEX('Curva Juros'!$A$7:$A$73,MATCH(C9394,'Curva Juros'!$A$7:$A$73,1)+1) -
INDEX('Curva Juros'!$A$7:$A$73,MATCH(C9394,'Curva Juros'!$A$7:$A$73,1)))</f>
        <v>7.6427452380952374</v>
      </c>
      <c r="F9394" s="24">
        <f t="shared" si="146"/>
        <v>-4.295452380952372E-3</v>
      </c>
      <c r="G9394" s="24"/>
    </row>
    <row r="9395" spans="1:7" x14ac:dyDescent="0.25">
      <c r="A9395" s="6" t="s">
        <v>200</v>
      </c>
      <c r="B9395" s="7">
        <v>45996</v>
      </c>
      <c r="C9395" s="8">
        <v>1140.8</v>
      </c>
      <c r="D9395" s="20">
        <v>7.2960999999999998E-2</v>
      </c>
      <c r="E9395" s="35" cm="1">
        <f t="array" ref="E9395">INDEX('Curva Juros'!$B$7:$B$73,MATCH(C9395,'Curva Juros'!$A$7:$A$73,1)) +
(C9395-INDEX('Curva Juros'!$A$7:$A$73,MATCH(C9395,'Curva Juros'!$A$7:$A$73,1))) *
(INDEX('Curva Juros'!$B$7:$B$73,MATCH(C9395,'Curva Juros'!$A$7:$A$73,1)+1) -
INDEX('Curva Juros'!$B$7:$B$73,MATCH(C9395,'Curva Juros'!$A$7:$A$73,1))) /
(INDEX('Curva Juros'!$A$7:$A$73,MATCH(C9395,'Curva Juros'!$A$7:$A$73,1)+1) -
INDEX('Curva Juros'!$A$7:$A$73,MATCH(C9395,'Curva Juros'!$A$7:$A$73,1)))</f>
        <v>7.6435746031746028</v>
      </c>
      <c r="F9395" s="24">
        <f t="shared" si="146"/>
        <v>-3.4747460317460233E-3</v>
      </c>
      <c r="G9395" s="24"/>
    </row>
    <row r="9396" spans="1:7" x14ac:dyDescent="0.25">
      <c r="A9396" s="3" t="s">
        <v>200</v>
      </c>
      <c r="B9396" s="4">
        <v>46003</v>
      </c>
      <c r="C9396" s="5">
        <v>1135.9000000000001</v>
      </c>
      <c r="D9396" s="19">
        <v>7.2799000000000003E-2</v>
      </c>
      <c r="E9396" s="35" cm="1">
        <f t="array" ref="E9396">INDEX('Curva Juros'!$B$7:$B$73,MATCH(C9396,'Curva Juros'!$A$7:$A$73,1)) +
(C9396-INDEX('Curva Juros'!$A$7:$A$73,MATCH(C9396,'Curva Juros'!$A$7:$A$73,1))) *
(INDEX('Curva Juros'!$B$7:$B$73,MATCH(C9396,'Curva Juros'!$A$7:$A$73,1)+1) -
INDEX('Curva Juros'!$B$7:$B$73,MATCH(C9396,'Curva Juros'!$A$7:$A$73,1))) /
(INDEX('Curva Juros'!$A$7:$A$73,MATCH(C9396,'Curva Juros'!$A$7:$A$73,1)+1) -
INDEX('Curva Juros'!$A$7:$A$73,MATCH(C9396,'Curva Juros'!$A$7:$A$73,1)))</f>
        <v>7.6443134920634916</v>
      </c>
      <c r="F9396" s="24">
        <f t="shared" si="146"/>
        <v>-3.6441349206349088E-3</v>
      </c>
      <c r="G9396" s="24"/>
    </row>
    <row r="9397" spans="1:7" x14ac:dyDescent="0.25">
      <c r="A9397" s="6" t="s">
        <v>200</v>
      </c>
      <c r="B9397" s="7">
        <v>46010</v>
      </c>
      <c r="C9397" s="8">
        <v>1130.3599999999999</v>
      </c>
      <c r="D9397" s="20">
        <v>7.3683999999999999E-2</v>
      </c>
      <c r="E9397" s="35" cm="1">
        <f t="array" ref="E9397">INDEX('Curva Juros'!$B$7:$B$73,MATCH(C9397,'Curva Juros'!$A$7:$A$73,1)) +
(C9397-INDEX('Curva Juros'!$A$7:$A$73,MATCH(C9397,'Curva Juros'!$A$7:$A$73,1))) *
(INDEX('Curva Juros'!$B$7:$B$73,MATCH(C9397,'Curva Juros'!$A$7:$A$73,1)+1) -
INDEX('Curva Juros'!$B$7:$B$73,MATCH(C9397,'Curva Juros'!$A$7:$A$73,1))) /
(INDEX('Curva Juros'!$A$7:$A$73,MATCH(C9397,'Curva Juros'!$A$7:$A$73,1)+1) -
INDEX('Curva Juros'!$A$7:$A$73,MATCH(C9397,'Curva Juros'!$A$7:$A$73,1)))</f>
        <v>7.645010222222222</v>
      </c>
      <c r="F9397" s="24">
        <f t="shared" si="146"/>
        <v>-2.7661022222222192E-3</v>
      </c>
      <c r="G9397" s="24"/>
    </row>
    <row r="9398" spans="1:7" x14ac:dyDescent="0.25">
      <c r="A9398" s="3" t="s">
        <v>200</v>
      </c>
      <c r="B9398" s="4">
        <v>46017</v>
      </c>
      <c r="C9398" s="5">
        <v>1126.98</v>
      </c>
      <c r="D9398" s="19">
        <v>7.2656999999999999E-2</v>
      </c>
      <c r="E9398" s="35" cm="1">
        <f t="array" ref="E9398">INDEX('Curva Juros'!$B$7:$B$73,MATCH(C9398,'Curva Juros'!$A$7:$A$73,1)) +
(C9398-INDEX('Curva Juros'!$A$7:$A$73,MATCH(C9398,'Curva Juros'!$A$7:$A$73,1))) *
(INDEX('Curva Juros'!$B$7:$B$73,MATCH(C9398,'Curva Juros'!$A$7:$A$73,1)+1) -
INDEX('Curva Juros'!$B$7:$B$73,MATCH(C9398,'Curva Juros'!$A$7:$A$73,1))) /
(INDEX('Curva Juros'!$A$7:$A$73,MATCH(C9398,'Curva Juros'!$A$7:$A$73,1)+1) -
INDEX('Curva Juros'!$A$7:$A$73,MATCH(C9398,'Curva Juros'!$A$7:$A$73,1)))</f>
        <v>7.6453911428571422</v>
      </c>
      <c r="F9398" s="24">
        <f t="shared" si="146"/>
        <v>-3.7969114285714284E-3</v>
      </c>
      <c r="G9398" s="24"/>
    </row>
    <row r="9399" spans="1:7" x14ac:dyDescent="0.25">
      <c r="A9399" s="6" t="s">
        <v>200</v>
      </c>
      <c r="B9399" s="7">
        <v>46024</v>
      </c>
      <c r="C9399" s="8">
        <v>1123.18</v>
      </c>
      <c r="D9399" s="20">
        <v>7.2335999999999998E-2</v>
      </c>
      <c r="E9399" s="35" cm="1">
        <f t="array" ref="E9399">INDEX('Curva Juros'!$B$7:$B$73,MATCH(C9399,'Curva Juros'!$A$7:$A$73,1)) +
(C9399-INDEX('Curva Juros'!$A$7:$A$73,MATCH(C9399,'Curva Juros'!$A$7:$A$73,1))) *
(INDEX('Curva Juros'!$B$7:$B$73,MATCH(C9399,'Curva Juros'!$A$7:$A$73,1)+1) -
INDEX('Curva Juros'!$B$7:$B$73,MATCH(C9399,'Curva Juros'!$A$7:$A$73,1))) /
(INDEX('Curva Juros'!$A$7:$A$73,MATCH(C9399,'Curva Juros'!$A$7:$A$73,1)+1) -
INDEX('Curva Juros'!$A$7:$A$73,MATCH(C9399,'Curva Juros'!$A$7:$A$73,1)))</f>
        <v>7.6458193968253969</v>
      </c>
      <c r="F9399" s="24">
        <f t="shared" si="146"/>
        <v>-4.1221939682539732E-3</v>
      </c>
      <c r="G9399" s="24"/>
    </row>
    <row r="9400" spans="1:7" x14ac:dyDescent="0.25">
      <c r="A9400" s="3" t="s">
        <v>200</v>
      </c>
      <c r="B9400" s="4">
        <v>46031</v>
      </c>
      <c r="C9400" s="5">
        <v>1118.1600000000001</v>
      </c>
      <c r="D9400" s="19">
        <v>7.2359999999999994E-2</v>
      </c>
      <c r="E9400" s="35" cm="1">
        <f t="array" ref="E9400">INDEX('Curva Juros'!$B$7:$B$73,MATCH(C9400,'Curva Juros'!$A$7:$A$73,1)) +
(C9400-INDEX('Curva Juros'!$A$7:$A$73,MATCH(C9400,'Curva Juros'!$A$7:$A$73,1))) *
(INDEX('Curva Juros'!$B$7:$B$73,MATCH(C9400,'Curva Juros'!$A$7:$A$73,1)+1) -
INDEX('Curva Juros'!$B$7:$B$73,MATCH(C9400,'Curva Juros'!$A$7:$A$73,1))) /
(INDEX('Curva Juros'!$A$7:$A$73,MATCH(C9400,'Curva Juros'!$A$7:$A$73,1)+1) -
INDEX('Curva Juros'!$A$7:$A$73,MATCH(C9400,'Curva Juros'!$A$7:$A$73,1)))</f>
        <v>7.6463851428571425</v>
      </c>
      <c r="F9400" s="24">
        <f t="shared" si="146"/>
        <v>-4.1038514285714339E-3</v>
      </c>
      <c r="G9400" s="24"/>
    </row>
    <row r="9401" spans="1:7" x14ac:dyDescent="0.25">
      <c r="A9401" s="6" t="s">
        <v>200</v>
      </c>
      <c r="B9401" s="7">
        <v>46038</v>
      </c>
      <c r="C9401" s="8">
        <v>1112.98</v>
      </c>
      <c r="D9401" s="20">
        <v>7.2660000000000002E-2</v>
      </c>
      <c r="E9401" s="35" cm="1">
        <f t="array" ref="E9401">INDEX('Curva Juros'!$B$7:$B$73,MATCH(C9401,'Curva Juros'!$A$7:$A$73,1)) +
(C9401-INDEX('Curva Juros'!$A$7:$A$73,MATCH(C9401,'Curva Juros'!$A$7:$A$73,1))) *
(INDEX('Curva Juros'!$B$7:$B$73,MATCH(C9401,'Curva Juros'!$A$7:$A$73,1)+1) -
INDEX('Curva Juros'!$B$7:$B$73,MATCH(C9401,'Curva Juros'!$A$7:$A$73,1))) /
(INDEX('Curva Juros'!$A$7:$A$73,MATCH(C9401,'Curva Juros'!$A$7:$A$73,1)+1) -
INDEX('Curva Juros'!$A$7:$A$73,MATCH(C9401,'Curva Juros'!$A$7:$A$73,1)))</f>
        <v>7.6469689206349205</v>
      </c>
      <c r="F9401" s="24">
        <f t="shared" si="146"/>
        <v>-3.8096892063492066E-3</v>
      </c>
      <c r="G9401" s="24"/>
    </row>
    <row r="9402" spans="1:7" x14ac:dyDescent="0.25">
      <c r="A9402" s="3" t="s">
        <v>200</v>
      </c>
      <c r="B9402" s="4">
        <v>46045</v>
      </c>
      <c r="C9402" s="5">
        <v>1109.51</v>
      </c>
      <c r="D9402" s="19">
        <v>7.0144999999999999E-2</v>
      </c>
      <c r="E9402" s="35" cm="1">
        <f t="array" ref="E9402">INDEX('Curva Juros'!$B$7:$B$73,MATCH(C9402,'Curva Juros'!$A$7:$A$73,1)) +
(C9402-INDEX('Curva Juros'!$A$7:$A$73,MATCH(C9402,'Curva Juros'!$A$7:$A$73,1))) *
(INDEX('Curva Juros'!$B$7:$B$73,MATCH(C9402,'Curva Juros'!$A$7:$A$73,1)+1) -
INDEX('Curva Juros'!$B$7:$B$73,MATCH(C9402,'Curva Juros'!$A$7:$A$73,1))) /
(INDEX('Curva Juros'!$A$7:$A$73,MATCH(C9402,'Curva Juros'!$A$7:$A$73,1)+1) -
INDEX('Curva Juros'!$A$7:$A$73,MATCH(C9402,'Curva Juros'!$A$7:$A$73,1)))</f>
        <v>7.6473599841269841</v>
      </c>
      <c r="F9402" s="24">
        <f t="shared" si="146"/>
        <v>-6.3285998412698358E-3</v>
      </c>
      <c r="G9402" s="24"/>
    </row>
    <row r="9403" spans="1:7" x14ac:dyDescent="0.25">
      <c r="A9403" s="6" t="s">
        <v>200</v>
      </c>
      <c r="B9403" s="7">
        <v>46052</v>
      </c>
      <c r="C9403" s="8">
        <v>1106.49</v>
      </c>
      <c r="D9403" s="20">
        <v>6.6892999999999994E-2</v>
      </c>
      <c r="E9403" s="35" cm="1">
        <f t="array" ref="E9403">INDEX('Curva Juros'!$B$7:$B$73,MATCH(C9403,'Curva Juros'!$A$7:$A$73,1)) +
(C9403-INDEX('Curva Juros'!$A$7:$A$73,MATCH(C9403,'Curva Juros'!$A$7:$A$73,1))) *
(INDEX('Curva Juros'!$B$7:$B$73,MATCH(C9403,'Curva Juros'!$A$7:$A$73,1)+1) -
INDEX('Curva Juros'!$B$7:$B$73,MATCH(C9403,'Curva Juros'!$A$7:$A$73,1))) /
(INDEX('Curva Juros'!$A$7:$A$73,MATCH(C9403,'Curva Juros'!$A$7:$A$73,1)+1) -
INDEX('Curva Juros'!$A$7:$A$73,MATCH(C9403,'Curva Juros'!$A$7:$A$73,1)))</f>
        <v>7.6477003333333329</v>
      </c>
      <c r="F9403" s="24">
        <f t="shared" si="146"/>
        <v>-9.5840033333333408E-3</v>
      </c>
      <c r="G9403" s="24"/>
    </row>
    <row r="9404" spans="1:7" x14ac:dyDescent="0.25">
      <c r="A9404" s="3" t="s">
        <v>200</v>
      </c>
      <c r="B9404" s="4">
        <v>46059</v>
      </c>
      <c r="C9404" s="5">
        <v>1100.8</v>
      </c>
      <c r="D9404" s="19">
        <v>6.8028000000000005E-2</v>
      </c>
      <c r="E9404" s="35" cm="1">
        <f t="array" ref="E9404">INDEX('Curva Juros'!$B$7:$B$73,MATCH(C9404,'Curva Juros'!$A$7:$A$73,1)) +
(C9404-INDEX('Curva Juros'!$A$7:$A$73,MATCH(C9404,'Curva Juros'!$A$7:$A$73,1))) *
(INDEX('Curva Juros'!$B$7:$B$73,MATCH(C9404,'Curva Juros'!$A$7:$A$73,1)+1) -
INDEX('Curva Juros'!$B$7:$B$73,MATCH(C9404,'Curva Juros'!$A$7:$A$73,1))) /
(INDEX('Curva Juros'!$A$7:$A$73,MATCH(C9404,'Curva Juros'!$A$7:$A$73,1)+1) -
INDEX('Curva Juros'!$A$7:$A$73,MATCH(C9404,'Curva Juros'!$A$7:$A$73,1)))</f>
        <v>7.6483415873015872</v>
      </c>
      <c r="F9404" s="24">
        <f t="shared" si="146"/>
        <v>-8.4554158730158618E-3</v>
      </c>
      <c r="G9404" s="24"/>
    </row>
    <row r="9405" spans="1:7" x14ac:dyDescent="0.25">
      <c r="A9405" s="6" t="s">
        <v>200</v>
      </c>
      <c r="B9405" s="7">
        <v>46066</v>
      </c>
      <c r="C9405" s="8">
        <v>1095.83</v>
      </c>
      <c r="D9405" s="20">
        <v>6.7971000000000004E-2</v>
      </c>
      <c r="E9405" s="35" cm="1">
        <f t="array" ref="E9405">INDEX('Curva Juros'!$B$7:$B$73,MATCH(C9405,'Curva Juros'!$A$7:$A$73,1)) +
(C9405-INDEX('Curva Juros'!$A$7:$A$73,MATCH(C9405,'Curva Juros'!$A$7:$A$73,1))) *
(INDEX('Curva Juros'!$B$7:$B$73,MATCH(C9405,'Curva Juros'!$A$7:$A$73,1)+1) -
INDEX('Curva Juros'!$B$7:$B$73,MATCH(C9405,'Curva Juros'!$A$7:$A$73,1))) /
(INDEX('Curva Juros'!$A$7:$A$73,MATCH(C9405,'Curva Juros'!$A$7:$A$73,1)+1) -
INDEX('Curva Juros'!$A$7:$A$73,MATCH(C9405,'Curva Juros'!$A$7:$A$73,1)))</f>
        <v>7.6489016984126978</v>
      </c>
      <c r="F9405" s="24">
        <f t="shared" si="146"/>
        <v>-8.5180169841269776E-3</v>
      </c>
      <c r="G9405" s="24"/>
    </row>
    <row r="9406" spans="1:7" x14ac:dyDescent="0.25">
      <c r="A9406" s="3" t="s">
        <v>200</v>
      </c>
      <c r="B9406" s="4">
        <v>46073</v>
      </c>
      <c r="C9406" s="5">
        <v>1092.6500000000001</v>
      </c>
      <c r="D9406" s="19">
        <v>6.8271999999999999E-2</v>
      </c>
      <c r="E9406" s="35" cm="1">
        <f t="array" ref="E9406">INDEX('Curva Juros'!$B$7:$B$73,MATCH(C9406,'Curva Juros'!$A$7:$A$73,1)) +
(C9406-INDEX('Curva Juros'!$A$7:$A$73,MATCH(C9406,'Curva Juros'!$A$7:$A$73,1))) *
(INDEX('Curva Juros'!$B$7:$B$73,MATCH(C9406,'Curva Juros'!$A$7:$A$73,1)+1) -
INDEX('Curva Juros'!$B$7:$B$73,MATCH(C9406,'Curva Juros'!$A$7:$A$73,1))) /
(INDEX('Curva Juros'!$A$7:$A$73,MATCH(C9406,'Curva Juros'!$A$7:$A$73,1)+1) -
INDEX('Curva Juros'!$A$7:$A$73,MATCH(C9406,'Curva Juros'!$A$7:$A$73,1)))</f>
        <v>7.6492600793650789</v>
      </c>
      <c r="F9406" s="24">
        <f t="shared" si="146"/>
        <v>-8.2206007936507924E-3</v>
      </c>
      <c r="G9406" s="24"/>
    </row>
    <row r="9407" spans="1:7" x14ac:dyDescent="0.25">
      <c r="A9407" s="6" t="s">
        <v>200</v>
      </c>
      <c r="B9407" s="7">
        <v>46080</v>
      </c>
      <c r="C9407" s="8">
        <v>1088.46</v>
      </c>
      <c r="D9407" s="20">
        <v>6.6936999999999997E-2</v>
      </c>
      <c r="E9407" s="35" cm="1">
        <f t="array" ref="E9407">INDEX('Curva Juros'!$B$7:$B$73,MATCH(C9407,'Curva Juros'!$A$7:$A$73,1)) +
(C9407-INDEX('Curva Juros'!$A$7:$A$73,MATCH(C9407,'Curva Juros'!$A$7:$A$73,1))) *
(INDEX('Curva Juros'!$B$7:$B$73,MATCH(C9407,'Curva Juros'!$A$7:$A$73,1)+1) -
INDEX('Curva Juros'!$B$7:$B$73,MATCH(C9407,'Curva Juros'!$A$7:$A$73,1))) /
(INDEX('Curva Juros'!$A$7:$A$73,MATCH(C9407,'Curva Juros'!$A$7:$A$73,1)+1) -
INDEX('Curva Juros'!$A$7:$A$73,MATCH(C9407,'Curva Juros'!$A$7:$A$73,1)))</f>
        <v>7.6497322857142853</v>
      </c>
      <c r="F9407" s="24">
        <f t="shared" si="146"/>
        <v>-9.5603228571428528E-3</v>
      </c>
      <c r="G9407" s="24"/>
    </row>
    <row r="9408" spans="1:7" x14ac:dyDescent="0.25">
      <c r="A9408" s="3" t="s">
        <v>201</v>
      </c>
      <c r="B9408" s="4">
        <v>45723</v>
      </c>
      <c r="C9408" s="5">
        <v>1460.31</v>
      </c>
      <c r="D9408" s="19">
        <v>7.9013E-2</v>
      </c>
      <c r="E9408" s="35" cm="1">
        <f t="array" ref="E9408">INDEX('Curva Juros'!$B$7:$B$73,MATCH(C9408,'Curva Juros'!$A$7:$A$73,1)) +
(C9408-INDEX('Curva Juros'!$A$7:$A$73,MATCH(C9408,'Curva Juros'!$A$7:$A$73,1))) *
(INDEX('Curva Juros'!$B$7:$B$73,MATCH(C9408,'Curva Juros'!$A$7:$A$73,1)+1) -
INDEX('Curva Juros'!$B$7:$B$73,MATCH(C9408,'Curva Juros'!$A$7:$A$73,1))) /
(INDEX('Curva Juros'!$A$7:$A$73,MATCH(C9408,'Curva Juros'!$A$7:$A$73,1)+1) -
INDEX('Curva Juros'!$A$7:$A$73,MATCH(C9408,'Curva Juros'!$A$7:$A$73,1)))</f>
        <v>7.5858405238095239</v>
      </c>
      <c r="F9408" s="24">
        <f t="shared" si="146"/>
        <v>3.1545947619047582E-3</v>
      </c>
      <c r="G9408" s="24"/>
    </row>
    <row r="9409" spans="1:7" x14ac:dyDescent="0.25">
      <c r="A9409" s="6" t="s">
        <v>201</v>
      </c>
      <c r="B9409" s="7">
        <v>45730</v>
      </c>
      <c r="C9409" s="8">
        <v>1455.21</v>
      </c>
      <c r="D9409" s="20">
        <v>7.9083000000000001E-2</v>
      </c>
      <c r="E9409" s="35" cm="1">
        <f t="array" ref="E9409">INDEX('Curva Juros'!$B$7:$B$73,MATCH(C9409,'Curva Juros'!$A$7:$A$73,1)) +
(C9409-INDEX('Curva Juros'!$A$7:$A$73,MATCH(C9409,'Curva Juros'!$A$7:$A$73,1))) *
(INDEX('Curva Juros'!$B$7:$B$73,MATCH(C9409,'Curva Juros'!$A$7:$A$73,1)+1) -
INDEX('Curva Juros'!$B$7:$B$73,MATCH(C9409,'Curva Juros'!$A$7:$A$73,1))) /
(INDEX('Curva Juros'!$A$7:$A$73,MATCH(C9409,'Curva Juros'!$A$7:$A$73,1)+1) -
INDEX('Curva Juros'!$A$7:$A$73,MATCH(C9409,'Curva Juros'!$A$7:$A$73,1)))</f>
        <v>7.5869495714285717</v>
      </c>
      <c r="F9409" s="24">
        <f t="shared" si="146"/>
        <v>3.2135042857142776E-3</v>
      </c>
      <c r="G9409" s="24"/>
    </row>
    <row r="9410" spans="1:7" x14ac:dyDescent="0.25">
      <c r="A9410" s="3" t="s">
        <v>201</v>
      </c>
      <c r="B9410" s="4">
        <v>45737</v>
      </c>
      <c r="C9410" s="5">
        <v>1498.91</v>
      </c>
      <c r="D9410" s="19">
        <v>7.9541000000000001E-2</v>
      </c>
      <c r="E9410" s="35" cm="1">
        <f t="array" ref="E9410">INDEX('Curva Juros'!$B$7:$B$73,MATCH(C9410,'Curva Juros'!$A$7:$A$73,1)) +
(C9410-INDEX('Curva Juros'!$A$7:$A$73,MATCH(C9410,'Curva Juros'!$A$7:$A$73,1))) *
(INDEX('Curva Juros'!$B$7:$B$73,MATCH(C9410,'Curva Juros'!$A$7:$A$73,1)+1) -
INDEX('Curva Juros'!$B$7:$B$73,MATCH(C9410,'Curva Juros'!$A$7:$A$73,1))) /
(INDEX('Curva Juros'!$A$7:$A$73,MATCH(C9410,'Curva Juros'!$A$7:$A$73,1)+1) -
INDEX('Curva Juros'!$A$7:$A$73,MATCH(C9410,'Curva Juros'!$A$7:$A$73,1)))</f>
        <v>7.5774465555555555</v>
      </c>
      <c r="F9410" s="24">
        <f t="shared" si="146"/>
        <v>3.7665344444444415E-3</v>
      </c>
      <c r="G9410" s="24"/>
    </row>
    <row r="9411" spans="1:7" x14ac:dyDescent="0.25">
      <c r="A9411" s="6" t="s">
        <v>201</v>
      </c>
      <c r="B9411" s="7">
        <v>45744</v>
      </c>
      <c r="C9411" s="8">
        <v>1495.07</v>
      </c>
      <c r="D9411" s="20">
        <v>7.8653000000000001E-2</v>
      </c>
      <c r="E9411" s="35" cm="1">
        <f t="array" ref="E9411">INDEX('Curva Juros'!$B$7:$B$73,MATCH(C9411,'Curva Juros'!$A$7:$A$73,1)) +
(C9411-INDEX('Curva Juros'!$A$7:$A$73,MATCH(C9411,'Curva Juros'!$A$7:$A$73,1))) *
(INDEX('Curva Juros'!$B$7:$B$73,MATCH(C9411,'Curva Juros'!$A$7:$A$73,1)+1) -
INDEX('Curva Juros'!$B$7:$B$73,MATCH(C9411,'Curva Juros'!$A$7:$A$73,1))) /
(INDEX('Curva Juros'!$A$7:$A$73,MATCH(C9411,'Curva Juros'!$A$7:$A$73,1)+1) -
INDEX('Curva Juros'!$A$7:$A$73,MATCH(C9411,'Curva Juros'!$A$7:$A$73,1)))</f>
        <v>7.5782816031746032</v>
      </c>
      <c r="F9411" s="24">
        <f t="shared" ref="F9411:F9474" si="147">D9411-E9411/100</f>
        <v>2.8701839682539754E-3</v>
      </c>
      <c r="G9411" s="24"/>
    </row>
    <row r="9412" spans="1:7" x14ac:dyDescent="0.25">
      <c r="A9412" s="3" t="s">
        <v>201</v>
      </c>
      <c r="B9412" s="4">
        <v>45751</v>
      </c>
      <c r="C9412" s="5">
        <v>1491.62</v>
      </c>
      <c r="D9412" s="19">
        <v>7.7461000000000002E-2</v>
      </c>
      <c r="E9412" s="35" cm="1">
        <f t="array" ref="E9412">INDEX('Curva Juros'!$B$7:$B$73,MATCH(C9412,'Curva Juros'!$A$7:$A$73,1)) +
(C9412-INDEX('Curva Juros'!$A$7:$A$73,MATCH(C9412,'Curva Juros'!$A$7:$A$73,1))) *
(INDEX('Curva Juros'!$B$7:$B$73,MATCH(C9412,'Curva Juros'!$A$7:$A$73,1)+1) -
INDEX('Curva Juros'!$B$7:$B$73,MATCH(C9412,'Curva Juros'!$A$7:$A$73,1))) /
(INDEX('Curva Juros'!$A$7:$A$73,MATCH(C9412,'Curva Juros'!$A$7:$A$73,1)+1) -
INDEX('Curva Juros'!$A$7:$A$73,MATCH(C9412,'Curva Juros'!$A$7:$A$73,1)))</f>
        <v>7.5790318412698419</v>
      </c>
      <c r="F9412" s="24">
        <f t="shared" si="147"/>
        <v>1.6706815873015896E-3</v>
      </c>
      <c r="G9412" s="24"/>
    </row>
    <row r="9413" spans="1:7" x14ac:dyDescent="0.25">
      <c r="A9413" s="6" t="s">
        <v>201</v>
      </c>
      <c r="B9413" s="7">
        <v>45758</v>
      </c>
      <c r="C9413" s="8">
        <v>1484.47</v>
      </c>
      <c r="D9413" s="20">
        <v>7.9108999999999999E-2</v>
      </c>
      <c r="E9413" s="35" cm="1">
        <f t="array" ref="E9413">INDEX('Curva Juros'!$B$7:$B$73,MATCH(C9413,'Curva Juros'!$A$7:$A$73,1)) +
(C9413-INDEX('Curva Juros'!$A$7:$A$73,MATCH(C9413,'Curva Juros'!$A$7:$A$73,1))) *
(INDEX('Curva Juros'!$B$7:$B$73,MATCH(C9413,'Curva Juros'!$A$7:$A$73,1)+1) -
INDEX('Curva Juros'!$B$7:$B$73,MATCH(C9413,'Curva Juros'!$A$7:$A$73,1))) /
(INDEX('Curva Juros'!$A$7:$A$73,MATCH(C9413,'Curva Juros'!$A$7:$A$73,1)+1) -
INDEX('Curva Juros'!$A$7:$A$73,MATCH(C9413,'Curva Juros'!$A$7:$A$73,1)))</f>
        <v>7.5805866825396828</v>
      </c>
      <c r="F9413" s="24">
        <f t="shared" si="147"/>
        <v>3.303133174603165E-3</v>
      </c>
      <c r="G9413" s="24"/>
    </row>
    <row r="9414" spans="1:7" x14ac:dyDescent="0.25">
      <c r="A9414" s="3" t="s">
        <v>201</v>
      </c>
      <c r="B9414" s="4">
        <v>45764</v>
      </c>
      <c r="C9414" s="5">
        <v>1481.39</v>
      </c>
      <c r="D9414" s="19">
        <v>7.8407000000000004E-2</v>
      </c>
      <c r="E9414" s="35" cm="1">
        <f t="array" ref="E9414">INDEX('Curva Juros'!$B$7:$B$73,MATCH(C9414,'Curva Juros'!$A$7:$A$73,1)) +
(C9414-INDEX('Curva Juros'!$A$7:$A$73,MATCH(C9414,'Curva Juros'!$A$7:$A$73,1))) *
(INDEX('Curva Juros'!$B$7:$B$73,MATCH(C9414,'Curva Juros'!$A$7:$A$73,1)+1) -
INDEX('Curva Juros'!$B$7:$B$73,MATCH(C9414,'Curva Juros'!$A$7:$A$73,1))) /
(INDEX('Curva Juros'!$A$7:$A$73,MATCH(C9414,'Curva Juros'!$A$7:$A$73,1)+1) -
INDEX('Curva Juros'!$A$7:$A$73,MATCH(C9414,'Curva Juros'!$A$7:$A$73,1)))</f>
        <v>7.5812564603174604</v>
      </c>
      <c r="F9414" s="24">
        <f t="shared" si="147"/>
        <v>2.594435396825398E-3</v>
      </c>
      <c r="G9414" s="24"/>
    </row>
    <row r="9415" spans="1:7" x14ac:dyDescent="0.25">
      <c r="A9415" s="6" t="s">
        <v>201</v>
      </c>
      <c r="B9415" s="7">
        <v>45772</v>
      </c>
      <c r="C9415" s="8">
        <v>1479.21</v>
      </c>
      <c r="D9415" s="20">
        <v>7.7010999999999996E-2</v>
      </c>
      <c r="E9415" s="35" cm="1">
        <f t="array" ref="E9415">INDEX('Curva Juros'!$B$7:$B$73,MATCH(C9415,'Curva Juros'!$A$7:$A$73,1)) +
(C9415-INDEX('Curva Juros'!$A$7:$A$73,MATCH(C9415,'Curva Juros'!$A$7:$A$73,1))) *
(INDEX('Curva Juros'!$B$7:$B$73,MATCH(C9415,'Curva Juros'!$A$7:$A$73,1)+1) -
INDEX('Curva Juros'!$B$7:$B$73,MATCH(C9415,'Curva Juros'!$A$7:$A$73,1))) /
(INDEX('Curva Juros'!$A$7:$A$73,MATCH(C9415,'Curva Juros'!$A$7:$A$73,1)+1) -
INDEX('Curva Juros'!$A$7:$A$73,MATCH(C9415,'Curva Juros'!$A$7:$A$73,1)))</f>
        <v>7.5817305238095241</v>
      </c>
      <c r="F9415" s="24">
        <f t="shared" si="147"/>
        <v>1.1936947619047567E-3</v>
      </c>
      <c r="G9415" s="24"/>
    </row>
    <row r="9416" spans="1:7" x14ac:dyDescent="0.25">
      <c r="A9416" s="3" t="s">
        <v>201</v>
      </c>
      <c r="B9416" s="4">
        <v>45779</v>
      </c>
      <c r="C9416" s="5">
        <v>1475.88</v>
      </c>
      <c r="D9416" s="19">
        <v>7.6494000000000006E-2</v>
      </c>
      <c r="E9416" s="35" cm="1">
        <f t="array" ref="E9416">INDEX('Curva Juros'!$B$7:$B$73,MATCH(C9416,'Curva Juros'!$A$7:$A$73,1)) +
(C9416-INDEX('Curva Juros'!$A$7:$A$73,MATCH(C9416,'Curva Juros'!$A$7:$A$73,1))) *
(INDEX('Curva Juros'!$B$7:$B$73,MATCH(C9416,'Curva Juros'!$A$7:$A$73,1)+1) -
INDEX('Curva Juros'!$B$7:$B$73,MATCH(C9416,'Curva Juros'!$A$7:$A$73,1))) /
(INDEX('Curva Juros'!$A$7:$A$73,MATCH(C9416,'Curva Juros'!$A$7:$A$73,1)+1) -
INDEX('Curva Juros'!$A$7:$A$73,MATCH(C9416,'Curva Juros'!$A$7:$A$73,1)))</f>
        <v>7.582454666666667</v>
      </c>
      <c r="F9416" s="24">
        <f t="shared" si="147"/>
        <v>6.6945333333333357E-4</v>
      </c>
      <c r="G9416" s="24"/>
    </row>
    <row r="9417" spans="1:7" x14ac:dyDescent="0.25">
      <c r="A9417" s="6" t="s">
        <v>201</v>
      </c>
      <c r="B9417" s="7">
        <v>45786</v>
      </c>
      <c r="C9417" s="8">
        <v>1472.69</v>
      </c>
      <c r="D9417" s="20">
        <v>7.5101000000000001E-2</v>
      </c>
      <c r="E9417" s="35" cm="1">
        <f t="array" ref="E9417">INDEX('Curva Juros'!$B$7:$B$73,MATCH(C9417,'Curva Juros'!$A$7:$A$73,1)) +
(C9417-INDEX('Curva Juros'!$A$7:$A$73,MATCH(C9417,'Curva Juros'!$A$7:$A$73,1))) *
(INDEX('Curva Juros'!$B$7:$B$73,MATCH(C9417,'Curva Juros'!$A$7:$A$73,1)+1) -
INDEX('Curva Juros'!$B$7:$B$73,MATCH(C9417,'Curva Juros'!$A$7:$A$73,1))) /
(INDEX('Curva Juros'!$A$7:$A$73,MATCH(C9417,'Curva Juros'!$A$7:$A$73,1)+1) -
INDEX('Curva Juros'!$A$7:$A$73,MATCH(C9417,'Curva Juros'!$A$7:$A$73,1)))</f>
        <v>7.5831483650793654</v>
      </c>
      <c r="F9417" s="24">
        <f t="shared" si="147"/>
        <v>-7.3048365079365907E-4</v>
      </c>
      <c r="G9417" s="24"/>
    </row>
    <row r="9418" spans="1:7" x14ac:dyDescent="0.25">
      <c r="A9418" s="3" t="s">
        <v>201</v>
      </c>
      <c r="B9418" s="4">
        <v>45793</v>
      </c>
      <c r="C9418" s="5">
        <v>1467.85</v>
      </c>
      <c r="D9418" s="19">
        <v>7.4976000000000001E-2</v>
      </c>
      <c r="E9418" s="35" cm="1">
        <f t="array" ref="E9418">INDEX('Curva Juros'!$B$7:$B$73,MATCH(C9418,'Curva Juros'!$A$7:$A$73,1)) +
(C9418-INDEX('Curva Juros'!$A$7:$A$73,MATCH(C9418,'Curva Juros'!$A$7:$A$73,1))) *
(INDEX('Curva Juros'!$B$7:$B$73,MATCH(C9418,'Curva Juros'!$A$7:$A$73,1)+1) -
INDEX('Curva Juros'!$B$7:$B$73,MATCH(C9418,'Curva Juros'!$A$7:$A$73,1))) /
(INDEX('Curva Juros'!$A$7:$A$73,MATCH(C9418,'Curva Juros'!$A$7:$A$73,1)+1) -
INDEX('Curva Juros'!$A$7:$A$73,MATCH(C9418,'Curva Juros'!$A$7:$A$73,1)))</f>
        <v>7.584200873015873</v>
      </c>
      <c r="F9418" s="24">
        <f t="shared" si="147"/>
        <v>-8.6600873015872659E-4</v>
      </c>
      <c r="G9418" s="24"/>
    </row>
    <row r="9419" spans="1:7" x14ac:dyDescent="0.25">
      <c r="A9419" s="6" t="s">
        <v>201</v>
      </c>
      <c r="B9419" s="7">
        <v>45800</v>
      </c>
      <c r="C9419" s="8">
        <v>1462.57</v>
      </c>
      <c r="D9419" s="20">
        <v>7.5189000000000006E-2</v>
      </c>
      <c r="E9419" s="35" cm="1">
        <f t="array" ref="E9419">INDEX('Curva Juros'!$B$7:$B$73,MATCH(C9419,'Curva Juros'!$A$7:$A$73,1)) +
(C9419-INDEX('Curva Juros'!$A$7:$A$73,MATCH(C9419,'Curva Juros'!$A$7:$A$73,1))) *
(INDEX('Curva Juros'!$B$7:$B$73,MATCH(C9419,'Curva Juros'!$A$7:$A$73,1)+1) -
INDEX('Curva Juros'!$B$7:$B$73,MATCH(C9419,'Curva Juros'!$A$7:$A$73,1))) /
(INDEX('Curva Juros'!$A$7:$A$73,MATCH(C9419,'Curva Juros'!$A$7:$A$73,1)+1) -
INDEX('Curva Juros'!$A$7:$A$73,MATCH(C9419,'Curva Juros'!$A$7:$A$73,1)))</f>
        <v>7.5853490634920639</v>
      </c>
      <c r="F9419" s="24">
        <f t="shared" si="147"/>
        <v>-6.6449063492063365E-4</v>
      </c>
      <c r="G9419" s="24"/>
    </row>
    <row r="9420" spans="1:7" x14ac:dyDescent="0.25">
      <c r="A9420" s="3" t="s">
        <v>201</v>
      </c>
      <c r="B9420" s="4">
        <v>45807</v>
      </c>
      <c r="C9420" s="5">
        <v>1457.59</v>
      </c>
      <c r="D9420" s="19">
        <v>7.5176000000000007E-2</v>
      </c>
      <c r="E9420" s="35" cm="1">
        <f t="array" ref="E9420">INDEX('Curva Juros'!$B$7:$B$73,MATCH(C9420,'Curva Juros'!$A$7:$A$73,1)) +
(C9420-INDEX('Curva Juros'!$A$7:$A$73,MATCH(C9420,'Curva Juros'!$A$7:$A$73,1))) *
(INDEX('Curva Juros'!$B$7:$B$73,MATCH(C9420,'Curva Juros'!$A$7:$A$73,1)+1) -
INDEX('Curva Juros'!$B$7:$B$73,MATCH(C9420,'Curva Juros'!$A$7:$A$73,1))) /
(INDEX('Curva Juros'!$A$7:$A$73,MATCH(C9420,'Curva Juros'!$A$7:$A$73,1)+1) -
INDEX('Curva Juros'!$A$7:$A$73,MATCH(C9420,'Curva Juros'!$A$7:$A$73,1)))</f>
        <v>7.5864320158730161</v>
      </c>
      <c r="F9420" s="24">
        <f t="shared" si="147"/>
        <v>-6.8832015873016017E-4</v>
      </c>
      <c r="G9420" s="24"/>
    </row>
    <row r="9421" spans="1:7" x14ac:dyDescent="0.25">
      <c r="A9421" s="6" t="s">
        <v>201</v>
      </c>
      <c r="B9421" s="7">
        <v>45814</v>
      </c>
      <c r="C9421" s="8">
        <v>1452.77</v>
      </c>
      <c r="D9421" s="20">
        <v>7.5040999999999997E-2</v>
      </c>
      <c r="E9421" s="35" cm="1">
        <f t="array" ref="E9421">INDEX('Curva Juros'!$B$7:$B$73,MATCH(C9421,'Curva Juros'!$A$7:$A$73,1)) +
(C9421-INDEX('Curva Juros'!$A$7:$A$73,MATCH(C9421,'Curva Juros'!$A$7:$A$73,1))) *
(INDEX('Curva Juros'!$B$7:$B$73,MATCH(C9421,'Curva Juros'!$A$7:$A$73,1)+1) -
INDEX('Curva Juros'!$B$7:$B$73,MATCH(C9421,'Curva Juros'!$A$7:$A$73,1))) /
(INDEX('Curva Juros'!$A$7:$A$73,MATCH(C9421,'Curva Juros'!$A$7:$A$73,1)+1) -
INDEX('Curva Juros'!$A$7:$A$73,MATCH(C9421,'Curva Juros'!$A$7:$A$73,1)))</f>
        <v>7.5874801746031748</v>
      </c>
      <c r="F9421" s="24">
        <f t="shared" si="147"/>
        <v>-8.3380174603174539E-4</v>
      </c>
      <c r="G9421" s="24"/>
    </row>
    <row r="9422" spans="1:7" x14ac:dyDescent="0.25">
      <c r="A9422" s="3" t="s">
        <v>201</v>
      </c>
      <c r="B9422" s="4">
        <v>45821</v>
      </c>
      <c r="C9422" s="5">
        <v>1447.35</v>
      </c>
      <c r="D9422" s="19">
        <v>7.5362999999999999E-2</v>
      </c>
      <c r="E9422" s="35" cm="1">
        <f t="array" ref="E9422">INDEX('Curva Juros'!$B$7:$B$73,MATCH(C9422,'Curva Juros'!$A$7:$A$73,1)) +
(C9422-INDEX('Curva Juros'!$A$7:$A$73,MATCH(C9422,'Curva Juros'!$A$7:$A$73,1))) *
(INDEX('Curva Juros'!$B$7:$B$73,MATCH(C9422,'Curva Juros'!$A$7:$A$73,1)+1) -
INDEX('Curva Juros'!$B$7:$B$73,MATCH(C9422,'Curva Juros'!$A$7:$A$73,1))) /
(INDEX('Curva Juros'!$A$7:$A$73,MATCH(C9422,'Curva Juros'!$A$7:$A$73,1)+1) -
INDEX('Curva Juros'!$A$7:$A$73,MATCH(C9422,'Curva Juros'!$A$7:$A$73,1)))</f>
        <v>7.5886588095238094</v>
      </c>
      <c r="F9422" s="24">
        <f t="shared" si="147"/>
        <v>-5.2358809523810057E-4</v>
      </c>
      <c r="G9422" s="24"/>
    </row>
    <row r="9423" spans="1:7" x14ac:dyDescent="0.25">
      <c r="A9423" s="6" t="s">
        <v>201</v>
      </c>
      <c r="B9423" s="7">
        <v>45828</v>
      </c>
      <c r="C9423" s="8">
        <v>1443.57</v>
      </c>
      <c r="D9423" s="20">
        <v>7.5193999999999997E-2</v>
      </c>
      <c r="E9423" s="35" cm="1">
        <f t="array" ref="E9423">INDEX('Curva Juros'!$B$7:$B$73,MATCH(C9423,'Curva Juros'!$A$7:$A$73,1)) +
(C9423-INDEX('Curva Juros'!$A$7:$A$73,MATCH(C9423,'Curva Juros'!$A$7:$A$73,1))) *
(INDEX('Curva Juros'!$B$7:$B$73,MATCH(C9423,'Curva Juros'!$A$7:$A$73,1)+1) -
INDEX('Curva Juros'!$B$7:$B$73,MATCH(C9423,'Curva Juros'!$A$7:$A$73,1))) /
(INDEX('Curva Juros'!$A$7:$A$73,MATCH(C9423,'Curva Juros'!$A$7:$A$73,1)+1) -
INDEX('Curva Juros'!$A$7:$A$73,MATCH(C9423,'Curva Juros'!$A$7:$A$73,1)))</f>
        <v>7.5894808095238098</v>
      </c>
      <c r="F9423" s="24">
        <f t="shared" si="147"/>
        <v>-7.0080809523810628E-4</v>
      </c>
      <c r="G9423" s="24"/>
    </row>
    <row r="9424" spans="1:7" x14ac:dyDescent="0.25">
      <c r="A9424" s="3" t="s">
        <v>201</v>
      </c>
      <c r="B9424" s="4">
        <v>45835</v>
      </c>
      <c r="C9424" s="5">
        <v>1438.95</v>
      </c>
      <c r="D9424" s="19">
        <v>7.4896000000000004E-2</v>
      </c>
      <c r="E9424" s="35" cm="1">
        <f t="array" ref="E9424">INDEX('Curva Juros'!$B$7:$B$73,MATCH(C9424,'Curva Juros'!$A$7:$A$73,1)) +
(C9424-INDEX('Curva Juros'!$A$7:$A$73,MATCH(C9424,'Curva Juros'!$A$7:$A$73,1))) *
(INDEX('Curva Juros'!$B$7:$B$73,MATCH(C9424,'Curva Juros'!$A$7:$A$73,1)+1) -
INDEX('Curva Juros'!$B$7:$B$73,MATCH(C9424,'Curva Juros'!$A$7:$A$73,1))) /
(INDEX('Curva Juros'!$A$7:$A$73,MATCH(C9424,'Curva Juros'!$A$7:$A$73,1)+1) -
INDEX('Curva Juros'!$A$7:$A$73,MATCH(C9424,'Curva Juros'!$A$7:$A$73,1)))</f>
        <v>7.5904854761904765</v>
      </c>
      <c r="F9424" s="24">
        <f t="shared" si="147"/>
        <v>-1.008854761904765E-3</v>
      </c>
      <c r="G9424" s="24"/>
    </row>
    <row r="9425" spans="1:7" x14ac:dyDescent="0.25">
      <c r="A9425" s="6" t="s">
        <v>201</v>
      </c>
      <c r="B9425" s="7">
        <v>45842</v>
      </c>
      <c r="C9425" s="8">
        <v>1436.67</v>
      </c>
      <c r="D9425" s="20">
        <v>7.2803000000000007E-2</v>
      </c>
      <c r="E9425" s="35" cm="1">
        <f t="array" ref="E9425">INDEX('Curva Juros'!$B$7:$B$73,MATCH(C9425,'Curva Juros'!$A$7:$A$73,1)) +
(C9425-INDEX('Curva Juros'!$A$7:$A$73,MATCH(C9425,'Curva Juros'!$A$7:$A$73,1))) *
(INDEX('Curva Juros'!$B$7:$B$73,MATCH(C9425,'Curva Juros'!$A$7:$A$73,1)+1) -
INDEX('Curva Juros'!$B$7:$B$73,MATCH(C9425,'Curva Juros'!$A$7:$A$73,1))) /
(INDEX('Curva Juros'!$A$7:$A$73,MATCH(C9425,'Curva Juros'!$A$7:$A$73,1)+1) -
INDEX('Curva Juros'!$A$7:$A$73,MATCH(C9425,'Curva Juros'!$A$7:$A$73,1)))</f>
        <v>7.5909812857142862</v>
      </c>
      <c r="F9425" s="24">
        <f t="shared" si="147"/>
        <v>-3.1068128571428572E-3</v>
      </c>
      <c r="G9425" s="24"/>
    </row>
    <row r="9426" spans="1:7" x14ac:dyDescent="0.25">
      <c r="A9426" s="3" t="s">
        <v>201</v>
      </c>
      <c r="B9426" s="4">
        <v>45849</v>
      </c>
      <c r="C9426" s="5">
        <v>1429.67</v>
      </c>
      <c r="D9426" s="19">
        <v>7.4345999999999995E-2</v>
      </c>
      <c r="E9426" s="35" cm="1">
        <f t="array" ref="E9426">INDEX('Curva Juros'!$B$7:$B$73,MATCH(C9426,'Curva Juros'!$A$7:$A$73,1)) +
(C9426-INDEX('Curva Juros'!$A$7:$A$73,MATCH(C9426,'Curva Juros'!$A$7:$A$73,1))) *
(INDEX('Curva Juros'!$B$7:$B$73,MATCH(C9426,'Curva Juros'!$A$7:$A$73,1)+1) -
INDEX('Curva Juros'!$B$7:$B$73,MATCH(C9426,'Curva Juros'!$A$7:$A$73,1))) /
(INDEX('Curva Juros'!$A$7:$A$73,MATCH(C9426,'Curva Juros'!$A$7:$A$73,1)+1) -
INDEX('Curva Juros'!$A$7:$A$73,MATCH(C9426,'Curva Juros'!$A$7:$A$73,1)))</f>
        <v>7.5925035079365086</v>
      </c>
      <c r="F9426" s="24">
        <f t="shared" si="147"/>
        <v>-1.5790350793650904E-3</v>
      </c>
      <c r="G9426" s="24"/>
    </row>
    <row r="9427" spans="1:7" x14ac:dyDescent="0.25">
      <c r="A9427" s="6" t="s">
        <v>201</v>
      </c>
      <c r="B9427" s="7">
        <v>45856</v>
      </c>
      <c r="C9427" s="8">
        <v>1424.62</v>
      </c>
      <c r="D9427" s="20">
        <v>7.4382000000000004E-2</v>
      </c>
      <c r="E9427" s="35" cm="1">
        <f t="array" ref="E9427">INDEX('Curva Juros'!$B$7:$B$73,MATCH(C9427,'Curva Juros'!$A$7:$A$73,1)) +
(C9427-INDEX('Curva Juros'!$A$7:$A$73,MATCH(C9427,'Curva Juros'!$A$7:$A$73,1))) *
(INDEX('Curva Juros'!$B$7:$B$73,MATCH(C9427,'Curva Juros'!$A$7:$A$73,1)+1) -
INDEX('Curva Juros'!$B$7:$B$73,MATCH(C9427,'Curva Juros'!$A$7:$A$73,1))) /
(INDEX('Curva Juros'!$A$7:$A$73,MATCH(C9427,'Curva Juros'!$A$7:$A$73,1)+1) -
INDEX('Curva Juros'!$A$7:$A$73,MATCH(C9427,'Curva Juros'!$A$7:$A$73,1)))</f>
        <v>7.593601682539683</v>
      </c>
      <c r="F9427" s="24">
        <f t="shared" si="147"/>
        <v>-1.5540168253968256E-3</v>
      </c>
      <c r="G9427" s="24"/>
    </row>
    <row r="9428" spans="1:7" x14ac:dyDescent="0.25">
      <c r="A9428" s="3" t="s">
        <v>201</v>
      </c>
      <c r="B9428" s="4">
        <v>45863</v>
      </c>
      <c r="C9428" s="5">
        <v>1417.86</v>
      </c>
      <c r="D9428" s="19">
        <v>7.5736999999999999E-2</v>
      </c>
      <c r="E9428" s="35" cm="1">
        <f t="array" ref="E9428">INDEX('Curva Juros'!$B$7:$B$73,MATCH(C9428,'Curva Juros'!$A$7:$A$73,1)) +
(C9428-INDEX('Curva Juros'!$A$7:$A$73,MATCH(C9428,'Curva Juros'!$A$7:$A$73,1))) *
(INDEX('Curva Juros'!$B$7:$B$73,MATCH(C9428,'Curva Juros'!$A$7:$A$73,1)+1) -
INDEX('Curva Juros'!$B$7:$B$73,MATCH(C9428,'Curva Juros'!$A$7:$A$73,1))) /
(INDEX('Curva Juros'!$A$7:$A$73,MATCH(C9428,'Curva Juros'!$A$7:$A$73,1)+1) -
INDEX('Curva Juros'!$A$7:$A$73,MATCH(C9428,'Curva Juros'!$A$7:$A$73,1)))</f>
        <v>7.5950717142857149</v>
      </c>
      <c r="F9428" s="24">
        <f t="shared" si="147"/>
        <v>-2.1371714285714494E-4</v>
      </c>
      <c r="G9428" s="24"/>
    </row>
    <row r="9429" spans="1:7" x14ac:dyDescent="0.25">
      <c r="A9429" s="6" t="s">
        <v>201</v>
      </c>
      <c r="B9429" s="7">
        <v>45870</v>
      </c>
      <c r="C9429" s="8">
        <v>1413.1</v>
      </c>
      <c r="D9429" s="20">
        <v>7.5553999999999996E-2</v>
      </c>
      <c r="E9429" s="35" cm="1">
        <f t="array" ref="E9429">INDEX('Curva Juros'!$B$7:$B$73,MATCH(C9429,'Curva Juros'!$A$7:$A$73,1)) +
(C9429-INDEX('Curva Juros'!$A$7:$A$73,MATCH(C9429,'Curva Juros'!$A$7:$A$73,1))) *
(INDEX('Curva Juros'!$B$7:$B$73,MATCH(C9429,'Curva Juros'!$A$7:$A$73,1)+1) -
INDEX('Curva Juros'!$B$7:$B$73,MATCH(C9429,'Curva Juros'!$A$7:$A$73,1))) /
(INDEX('Curva Juros'!$A$7:$A$73,MATCH(C9429,'Curva Juros'!$A$7:$A$73,1)+1) -
INDEX('Curva Juros'!$A$7:$A$73,MATCH(C9429,'Curva Juros'!$A$7:$A$73,1)))</f>
        <v>7.5961068253968254</v>
      </c>
      <c r="F9429" s="24">
        <f t="shared" si="147"/>
        <v>-4.0706825396825963E-4</v>
      </c>
      <c r="G9429" s="24"/>
    </row>
    <row r="9430" spans="1:7" x14ac:dyDescent="0.25">
      <c r="A9430" s="3" t="s">
        <v>201</v>
      </c>
      <c r="B9430" s="4">
        <v>45877</v>
      </c>
      <c r="C9430" s="5">
        <v>1411.01</v>
      </c>
      <c r="D9430" s="19">
        <v>7.3307999999999998E-2</v>
      </c>
      <c r="E9430" s="35" cm="1">
        <f t="array" ref="E9430">INDEX('Curva Juros'!$B$7:$B$73,MATCH(C9430,'Curva Juros'!$A$7:$A$73,1)) +
(C9430-INDEX('Curva Juros'!$A$7:$A$73,MATCH(C9430,'Curva Juros'!$A$7:$A$73,1))) *
(INDEX('Curva Juros'!$B$7:$B$73,MATCH(C9430,'Curva Juros'!$A$7:$A$73,1)+1) -
INDEX('Curva Juros'!$B$7:$B$73,MATCH(C9430,'Curva Juros'!$A$7:$A$73,1))) /
(INDEX('Curva Juros'!$A$7:$A$73,MATCH(C9430,'Curva Juros'!$A$7:$A$73,1)+1) -
INDEX('Curva Juros'!$A$7:$A$73,MATCH(C9430,'Curva Juros'!$A$7:$A$73,1)))</f>
        <v>7.5965613174603179</v>
      </c>
      <c r="F9430" s="24">
        <f t="shared" si="147"/>
        <v>-2.6576131746031822E-3</v>
      </c>
      <c r="G9430" s="24"/>
    </row>
    <row r="9431" spans="1:7" x14ac:dyDescent="0.25">
      <c r="A9431" s="6" t="s">
        <v>201</v>
      </c>
      <c r="B9431" s="7">
        <v>45884</v>
      </c>
      <c r="C9431" s="8">
        <v>1406.69</v>
      </c>
      <c r="D9431" s="20">
        <v>7.2783E-2</v>
      </c>
      <c r="E9431" s="35" cm="1">
        <f t="array" ref="E9431">INDEX('Curva Juros'!$B$7:$B$73,MATCH(C9431,'Curva Juros'!$A$7:$A$73,1)) +
(C9431-INDEX('Curva Juros'!$A$7:$A$73,MATCH(C9431,'Curva Juros'!$A$7:$A$73,1))) *
(INDEX('Curva Juros'!$B$7:$B$73,MATCH(C9431,'Curva Juros'!$A$7:$A$73,1)+1) -
INDEX('Curva Juros'!$B$7:$B$73,MATCH(C9431,'Curva Juros'!$A$7:$A$73,1))) /
(INDEX('Curva Juros'!$A$7:$A$73,MATCH(C9431,'Curva Juros'!$A$7:$A$73,1)+1) -
INDEX('Curva Juros'!$A$7:$A$73,MATCH(C9431,'Curva Juros'!$A$7:$A$73,1)))</f>
        <v>7.5975007460317467</v>
      </c>
      <c r="F9431" s="24">
        <f t="shared" si="147"/>
        <v>-3.1920074603174614E-3</v>
      </c>
      <c r="G9431" s="24"/>
    </row>
    <row r="9432" spans="1:7" x14ac:dyDescent="0.25">
      <c r="A9432" s="3" t="s">
        <v>201</v>
      </c>
      <c r="B9432" s="4">
        <v>45891</v>
      </c>
      <c r="C9432" s="5">
        <v>1398.12</v>
      </c>
      <c r="D9432" s="19">
        <v>7.5539999999999996E-2</v>
      </c>
      <c r="E9432" s="35" cm="1">
        <f t="array" ref="E9432">INDEX('Curva Juros'!$B$7:$B$73,MATCH(C9432,'Curva Juros'!$A$7:$A$73,1)) +
(C9432-INDEX('Curva Juros'!$A$7:$A$73,MATCH(C9432,'Curva Juros'!$A$7:$A$73,1))) *
(INDEX('Curva Juros'!$B$7:$B$73,MATCH(C9432,'Curva Juros'!$A$7:$A$73,1)+1) -
INDEX('Curva Juros'!$B$7:$B$73,MATCH(C9432,'Curva Juros'!$A$7:$A$73,1))) /
(INDEX('Curva Juros'!$A$7:$A$73,MATCH(C9432,'Curva Juros'!$A$7:$A$73,1)+1) -
INDEX('Curva Juros'!$A$7:$A$73,MATCH(C9432,'Curva Juros'!$A$7:$A$73,1)))</f>
        <v>7.5993643809523812</v>
      </c>
      <c r="F9432" s="24">
        <f t="shared" si="147"/>
        <v>-4.5364380952381267E-4</v>
      </c>
      <c r="G9432" s="24"/>
    </row>
    <row r="9433" spans="1:7" x14ac:dyDescent="0.25">
      <c r="A9433" s="6" t="s">
        <v>201</v>
      </c>
      <c r="B9433" s="7">
        <v>45898</v>
      </c>
      <c r="C9433" s="8">
        <v>1396.09</v>
      </c>
      <c r="D9433" s="20">
        <v>7.3248999999999995E-2</v>
      </c>
      <c r="E9433" s="35" cm="1">
        <f t="array" ref="E9433">INDEX('Curva Juros'!$B$7:$B$73,MATCH(C9433,'Curva Juros'!$A$7:$A$73,1)) +
(C9433-INDEX('Curva Juros'!$A$7:$A$73,MATCH(C9433,'Curva Juros'!$A$7:$A$73,1))) *
(INDEX('Curva Juros'!$B$7:$B$73,MATCH(C9433,'Curva Juros'!$A$7:$A$73,1)+1) -
INDEX('Curva Juros'!$B$7:$B$73,MATCH(C9433,'Curva Juros'!$A$7:$A$73,1))) /
(INDEX('Curva Juros'!$A$7:$A$73,MATCH(C9433,'Curva Juros'!$A$7:$A$73,1)+1) -
INDEX('Curva Juros'!$A$7:$A$73,MATCH(C9433,'Curva Juros'!$A$7:$A$73,1)))</f>
        <v>7.5998058253968255</v>
      </c>
      <c r="F9433" s="24">
        <f t="shared" si="147"/>
        <v>-2.7490582539682618E-3</v>
      </c>
      <c r="G9433" s="24"/>
    </row>
    <row r="9434" spans="1:7" x14ac:dyDescent="0.25">
      <c r="A9434" s="3" t="s">
        <v>201</v>
      </c>
      <c r="B9434" s="4">
        <v>45905</v>
      </c>
      <c r="C9434" s="5">
        <v>1391.27</v>
      </c>
      <c r="D9434" s="19">
        <v>7.3108000000000006E-2</v>
      </c>
      <c r="E9434" s="35" cm="1">
        <f t="array" ref="E9434">INDEX('Curva Juros'!$B$7:$B$73,MATCH(C9434,'Curva Juros'!$A$7:$A$73,1)) +
(C9434-INDEX('Curva Juros'!$A$7:$A$73,MATCH(C9434,'Curva Juros'!$A$7:$A$73,1))) *
(INDEX('Curva Juros'!$B$7:$B$73,MATCH(C9434,'Curva Juros'!$A$7:$A$73,1)+1) -
INDEX('Curva Juros'!$B$7:$B$73,MATCH(C9434,'Curva Juros'!$A$7:$A$73,1))) /
(INDEX('Curva Juros'!$A$7:$A$73,MATCH(C9434,'Curva Juros'!$A$7:$A$73,1)+1) -
INDEX('Curva Juros'!$A$7:$A$73,MATCH(C9434,'Curva Juros'!$A$7:$A$73,1)))</f>
        <v>7.6008539841269842</v>
      </c>
      <c r="F9434" s="24">
        <f t="shared" si="147"/>
        <v>-2.9005398412698391E-3</v>
      </c>
      <c r="G9434" s="24"/>
    </row>
    <row r="9435" spans="1:7" x14ac:dyDescent="0.25">
      <c r="A9435" s="6" t="s">
        <v>201</v>
      </c>
      <c r="B9435" s="7">
        <v>45912</v>
      </c>
      <c r="C9435" s="8">
        <v>1387.12</v>
      </c>
      <c r="D9435" s="20">
        <v>7.2452000000000003E-2</v>
      </c>
      <c r="E9435" s="35" cm="1">
        <f t="array" ref="E9435">INDEX('Curva Juros'!$B$7:$B$73,MATCH(C9435,'Curva Juros'!$A$7:$A$73,1)) +
(C9435-INDEX('Curva Juros'!$A$7:$A$73,MATCH(C9435,'Curva Juros'!$A$7:$A$73,1))) *
(INDEX('Curva Juros'!$B$7:$B$73,MATCH(C9435,'Curva Juros'!$A$7:$A$73,1)+1) -
INDEX('Curva Juros'!$B$7:$B$73,MATCH(C9435,'Curva Juros'!$A$7:$A$73,1))) /
(INDEX('Curva Juros'!$A$7:$A$73,MATCH(C9435,'Curva Juros'!$A$7:$A$73,1)+1) -
INDEX('Curva Juros'!$A$7:$A$73,MATCH(C9435,'Curva Juros'!$A$7:$A$73,1)))</f>
        <v>7.6017564444444448</v>
      </c>
      <c r="F9435" s="24">
        <f t="shared" si="147"/>
        <v>-3.5655644444444468E-3</v>
      </c>
      <c r="G9435" s="24"/>
    </row>
    <row r="9436" spans="1:7" x14ac:dyDescent="0.25">
      <c r="A9436" s="3" t="s">
        <v>201</v>
      </c>
      <c r="B9436" s="4">
        <v>45919</v>
      </c>
      <c r="C9436" s="5">
        <v>1428.88</v>
      </c>
      <c r="D9436" s="19">
        <v>7.1687000000000001E-2</v>
      </c>
      <c r="E9436" s="35" cm="1">
        <f t="array" ref="E9436">INDEX('Curva Juros'!$B$7:$B$73,MATCH(C9436,'Curva Juros'!$A$7:$A$73,1)) +
(C9436-INDEX('Curva Juros'!$A$7:$A$73,MATCH(C9436,'Curva Juros'!$A$7:$A$73,1))) *
(INDEX('Curva Juros'!$B$7:$B$73,MATCH(C9436,'Curva Juros'!$A$7:$A$73,1)+1) -
INDEX('Curva Juros'!$B$7:$B$73,MATCH(C9436,'Curva Juros'!$A$7:$A$73,1))) /
(INDEX('Curva Juros'!$A$7:$A$73,MATCH(C9436,'Curva Juros'!$A$7:$A$73,1)+1) -
INDEX('Curva Juros'!$A$7:$A$73,MATCH(C9436,'Curva Juros'!$A$7:$A$73,1)))</f>
        <v>7.5926753015873016</v>
      </c>
      <c r="F9436" s="24">
        <f t="shared" si="147"/>
        <v>-4.2397530158730101E-3</v>
      </c>
      <c r="G9436" s="24"/>
    </row>
    <row r="9437" spans="1:7" x14ac:dyDescent="0.25">
      <c r="A9437" s="6" t="s">
        <v>201</v>
      </c>
      <c r="B9437" s="7">
        <v>45926</v>
      </c>
      <c r="C9437" s="8">
        <v>1425.87</v>
      </c>
      <c r="D9437" s="20">
        <v>6.9863999999999996E-2</v>
      </c>
      <c r="E9437" s="35" cm="1">
        <f t="array" ref="E9437">INDEX('Curva Juros'!$B$7:$B$73,MATCH(C9437,'Curva Juros'!$A$7:$A$73,1)) +
(C9437-INDEX('Curva Juros'!$A$7:$A$73,MATCH(C9437,'Curva Juros'!$A$7:$A$73,1))) *
(INDEX('Curva Juros'!$B$7:$B$73,MATCH(C9437,'Curva Juros'!$A$7:$A$73,1)+1) -
INDEX('Curva Juros'!$B$7:$B$73,MATCH(C9437,'Curva Juros'!$A$7:$A$73,1))) /
(INDEX('Curva Juros'!$A$7:$A$73,MATCH(C9437,'Curva Juros'!$A$7:$A$73,1)+1) -
INDEX('Curva Juros'!$A$7:$A$73,MATCH(C9437,'Curva Juros'!$A$7:$A$73,1)))</f>
        <v>7.5933298571428578</v>
      </c>
      <c r="F9437" s="24">
        <f t="shared" si="147"/>
        <v>-6.0692985714285858E-3</v>
      </c>
      <c r="G9437" s="24"/>
    </row>
    <row r="9438" spans="1:7" x14ac:dyDescent="0.25">
      <c r="A9438" s="3" t="s">
        <v>201</v>
      </c>
      <c r="B9438" s="4">
        <v>45933</v>
      </c>
      <c r="C9438" s="5">
        <v>1420.25</v>
      </c>
      <c r="D9438" s="19">
        <v>7.0434999999999998E-2</v>
      </c>
      <c r="E9438" s="35" cm="1">
        <f t="array" ref="E9438">INDEX('Curva Juros'!$B$7:$B$73,MATCH(C9438,'Curva Juros'!$A$7:$A$73,1)) +
(C9438-INDEX('Curva Juros'!$A$7:$A$73,MATCH(C9438,'Curva Juros'!$A$7:$A$73,1))) *
(INDEX('Curva Juros'!$B$7:$B$73,MATCH(C9438,'Curva Juros'!$A$7:$A$73,1)+1) -
INDEX('Curva Juros'!$B$7:$B$73,MATCH(C9438,'Curva Juros'!$A$7:$A$73,1))) /
(INDEX('Curva Juros'!$A$7:$A$73,MATCH(C9438,'Curva Juros'!$A$7:$A$73,1)+1) -
INDEX('Curva Juros'!$A$7:$A$73,MATCH(C9438,'Curva Juros'!$A$7:$A$73,1)))</f>
        <v>7.5945519841269844</v>
      </c>
      <c r="F9438" s="24">
        <f t="shared" si="147"/>
        <v>-5.5105198412698508E-3</v>
      </c>
      <c r="G9438" s="24"/>
    </row>
    <row r="9439" spans="1:7" x14ac:dyDescent="0.25">
      <c r="A9439" s="6" t="s">
        <v>201</v>
      </c>
      <c r="B9439" s="7">
        <v>45940</v>
      </c>
      <c r="C9439" s="8">
        <v>1416.46</v>
      </c>
      <c r="D9439" s="20">
        <v>6.9320000000000007E-2</v>
      </c>
      <c r="E9439" s="35" cm="1">
        <f t="array" ref="E9439">INDEX('Curva Juros'!$B$7:$B$73,MATCH(C9439,'Curva Juros'!$A$7:$A$73,1)) +
(C9439-INDEX('Curva Juros'!$A$7:$A$73,MATCH(C9439,'Curva Juros'!$A$7:$A$73,1))) *
(INDEX('Curva Juros'!$B$7:$B$73,MATCH(C9439,'Curva Juros'!$A$7:$A$73,1)+1) -
INDEX('Curva Juros'!$B$7:$B$73,MATCH(C9439,'Curva Juros'!$A$7:$A$73,1))) /
(INDEX('Curva Juros'!$A$7:$A$73,MATCH(C9439,'Curva Juros'!$A$7:$A$73,1)+1) -
INDEX('Curva Juros'!$A$7:$A$73,MATCH(C9439,'Curva Juros'!$A$7:$A$73,1)))</f>
        <v>7.5953761587301587</v>
      </c>
      <c r="F9439" s="24">
        <f t="shared" si="147"/>
        <v>-6.6337615873015843E-3</v>
      </c>
      <c r="G9439" s="24"/>
    </row>
    <row r="9440" spans="1:7" x14ac:dyDescent="0.25">
      <c r="A9440" s="3" t="s">
        <v>201</v>
      </c>
      <c r="B9440" s="4">
        <v>45947</v>
      </c>
      <c r="C9440" s="5">
        <v>1409.09</v>
      </c>
      <c r="D9440" s="19">
        <v>7.1492E-2</v>
      </c>
      <c r="E9440" s="35" cm="1">
        <f t="array" ref="E9440">INDEX('Curva Juros'!$B$7:$B$73,MATCH(C9440,'Curva Juros'!$A$7:$A$73,1)) +
(C9440-INDEX('Curva Juros'!$A$7:$A$73,MATCH(C9440,'Curva Juros'!$A$7:$A$73,1))) *
(INDEX('Curva Juros'!$B$7:$B$73,MATCH(C9440,'Curva Juros'!$A$7:$A$73,1)+1) -
INDEX('Curva Juros'!$B$7:$B$73,MATCH(C9440,'Curva Juros'!$A$7:$A$73,1))) /
(INDEX('Curva Juros'!$A$7:$A$73,MATCH(C9440,'Curva Juros'!$A$7:$A$73,1)+1) -
INDEX('Curva Juros'!$A$7:$A$73,MATCH(C9440,'Curva Juros'!$A$7:$A$73,1)))</f>
        <v>7.5969788412698414</v>
      </c>
      <c r="F9440" s="24">
        <f t="shared" si="147"/>
        <v>-4.4777884126984135E-3</v>
      </c>
      <c r="G9440" s="24"/>
    </row>
    <row r="9441" spans="1:7" x14ac:dyDescent="0.25">
      <c r="A9441" s="6" t="s">
        <v>201</v>
      </c>
      <c r="B9441" s="7">
        <v>45954</v>
      </c>
      <c r="C9441" s="8">
        <v>1404.46</v>
      </c>
      <c r="D9441" s="20">
        <v>7.1151000000000006E-2</v>
      </c>
      <c r="E9441" s="35" cm="1">
        <f t="array" ref="E9441">INDEX('Curva Juros'!$B$7:$B$73,MATCH(C9441,'Curva Juros'!$A$7:$A$73,1)) +
(C9441-INDEX('Curva Juros'!$A$7:$A$73,MATCH(C9441,'Curva Juros'!$A$7:$A$73,1))) *
(INDEX('Curva Juros'!$B$7:$B$73,MATCH(C9441,'Curva Juros'!$A$7:$A$73,1)+1) -
INDEX('Curva Juros'!$B$7:$B$73,MATCH(C9441,'Curva Juros'!$A$7:$A$73,1))) /
(INDEX('Curva Juros'!$A$7:$A$73,MATCH(C9441,'Curva Juros'!$A$7:$A$73,1)+1) -
INDEX('Curva Juros'!$A$7:$A$73,MATCH(C9441,'Curva Juros'!$A$7:$A$73,1)))</f>
        <v>7.597985682539683</v>
      </c>
      <c r="F9441" s="24">
        <f t="shared" si="147"/>
        <v>-4.8288568253968267E-3</v>
      </c>
      <c r="G9441" s="24"/>
    </row>
    <row r="9442" spans="1:7" x14ac:dyDescent="0.25">
      <c r="A9442" s="3" t="s">
        <v>201</v>
      </c>
      <c r="B9442" s="4">
        <v>45961</v>
      </c>
      <c r="C9442" s="5">
        <v>1397.58</v>
      </c>
      <c r="D9442" s="19">
        <v>7.2873999999999994E-2</v>
      </c>
      <c r="E9442" s="35" cm="1">
        <f t="array" ref="E9442">INDEX('Curva Juros'!$B$7:$B$73,MATCH(C9442,'Curva Juros'!$A$7:$A$73,1)) +
(C9442-INDEX('Curva Juros'!$A$7:$A$73,MATCH(C9442,'Curva Juros'!$A$7:$A$73,1))) *
(INDEX('Curva Juros'!$B$7:$B$73,MATCH(C9442,'Curva Juros'!$A$7:$A$73,1)+1) -
INDEX('Curva Juros'!$B$7:$B$73,MATCH(C9442,'Curva Juros'!$A$7:$A$73,1))) /
(INDEX('Curva Juros'!$A$7:$A$73,MATCH(C9442,'Curva Juros'!$A$7:$A$73,1)+1) -
INDEX('Curva Juros'!$A$7:$A$73,MATCH(C9442,'Curva Juros'!$A$7:$A$73,1)))</f>
        <v>7.5994818095238097</v>
      </c>
      <c r="F9442" s="24">
        <f t="shared" si="147"/>
        <v>-3.1208180952381065E-3</v>
      </c>
      <c r="G9442" s="24"/>
    </row>
    <row r="9443" spans="1:7" x14ac:dyDescent="0.25">
      <c r="A9443" s="6" t="s">
        <v>201</v>
      </c>
      <c r="B9443" s="7">
        <v>45968</v>
      </c>
      <c r="C9443" s="8">
        <v>1392.43</v>
      </c>
      <c r="D9443" s="20">
        <v>7.3009000000000004E-2</v>
      </c>
      <c r="E9443" s="35" cm="1">
        <f t="array" ref="E9443">INDEX('Curva Juros'!$B$7:$B$73,MATCH(C9443,'Curva Juros'!$A$7:$A$73,1)) +
(C9443-INDEX('Curva Juros'!$A$7:$A$73,MATCH(C9443,'Curva Juros'!$A$7:$A$73,1))) *
(INDEX('Curva Juros'!$B$7:$B$73,MATCH(C9443,'Curva Juros'!$A$7:$A$73,1)+1) -
INDEX('Curva Juros'!$B$7:$B$73,MATCH(C9443,'Curva Juros'!$A$7:$A$73,1))) /
(INDEX('Curva Juros'!$A$7:$A$73,MATCH(C9443,'Curva Juros'!$A$7:$A$73,1)+1) -
INDEX('Curva Juros'!$A$7:$A$73,MATCH(C9443,'Curva Juros'!$A$7:$A$73,1)))</f>
        <v>7.6006017301587301</v>
      </c>
      <c r="F9443" s="24">
        <f t="shared" si="147"/>
        <v>-2.9970173015873014E-3</v>
      </c>
      <c r="G9443" s="24"/>
    </row>
    <row r="9444" spans="1:7" x14ac:dyDescent="0.25">
      <c r="A9444" s="3" t="s">
        <v>201</v>
      </c>
      <c r="B9444" s="4">
        <v>45975</v>
      </c>
      <c r="C9444" s="5">
        <v>1388.11</v>
      </c>
      <c r="D9444" s="19">
        <v>7.2392999999999999E-2</v>
      </c>
      <c r="E9444" s="35" cm="1">
        <f t="array" ref="E9444">INDEX('Curva Juros'!$B$7:$B$73,MATCH(C9444,'Curva Juros'!$A$7:$A$73,1)) +
(C9444-INDEX('Curva Juros'!$A$7:$A$73,MATCH(C9444,'Curva Juros'!$A$7:$A$73,1))) *
(INDEX('Curva Juros'!$B$7:$B$73,MATCH(C9444,'Curva Juros'!$A$7:$A$73,1)+1) -
INDEX('Curva Juros'!$B$7:$B$73,MATCH(C9444,'Curva Juros'!$A$7:$A$73,1))) /
(INDEX('Curva Juros'!$A$7:$A$73,MATCH(C9444,'Curva Juros'!$A$7:$A$73,1)+1) -
INDEX('Curva Juros'!$A$7:$A$73,MATCH(C9444,'Curva Juros'!$A$7:$A$73,1)))</f>
        <v>7.6015411587301589</v>
      </c>
      <c r="F9444" s="24">
        <f t="shared" si="147"/>
        <v>-3.6224115873015883E-3</v>
      </c>
      <c r="G9444" s="24"/>
    </row>
    <row r="9445" spans="1:7" x14ac:dyDescent="0.25">
      <c r="A9445" s="6" t="s">
        <v>201</v>
      </c>
      <c r="B9445" s="7">
        <v>45982</v>
      </c>
      <c r="C9445" s="8">
        <v>1384</v>
      </c>
      <c r="D9445" s="20">
        <v>7.2486999999999996E-2</v>
      </c>
      <c r="E9445" s="35" cm="1">
        <f t="array" ref="E9445">INDEX('Curva Juros'!$B$7:$B$73,MATCH(C9445,'Curva Juros'!$A$7:$A$73,1)) +
(C9445-INDEX('Curva Juros'!$A$7:$A$73,MATCH(C9445,'Curva Juros'!$A$7:$A$73,1))) *
(INDEX('Curva Juros'!$B$7:$B$73,MATCH(C9445,'Curva Juros'!$A$7:$A$73,1)+1) -
INDEX('Curva Juros'!$B$7:$B$73,MATCH(C9445,'Curva Juros'!$A$7:$A$73,1))) /
(INDEX('Curva Juros'!$A$7:$A$73,MATCH(C9445,'Curva Juros'!$A$7:$A$73,1)+1) -
INDEX('Curva Juros'!$A$7:$A$73,MATCH(C9445,'Curva Juros'!$A$7:$A$73,1)))</f>
        <v>7.6023746031746038</v>
      </c>
      <c r="F9445" s="24">
        <f t="shared" si="147"/>
        <v>-3.5367460317460436E-3</v>
      </c>
      <c r="G9445" s="24"/>
    </row>
    <row r="9446" spans="1:7" x14ac:dyDescent="0.25">
      <c r="A9446" s="3" t="s">
        <v>201</v>
      </c>
      <c r="B9446" s="4">
        <v>45989</v>
      </c>
      <c r="C9446" s="5">
        <v>1379.86</v>
      </c>
      <c r="D9446" s="19">
        <v>7.1705000000000005E-2</v>
      </c>
      <c r="E9446" s="35" cm="1">
        <f t="array" ref="E9446">INDEX('Curva Juros'!$B$7:$B$73,MATCH(C9446,'Curva Juros'!$A$7:$A$73,1)) +
(C9446-INDEX('Curva Juros'!$A$7:$A$73,MATCH(C9446,'Curva Juros'!$A$7:$A$73,1))) *
(INDEX('Curva Juros'!$B$7:$B$73,MATCH(C9446,'Curva Juros'!$A$7:$A$73,1)+1) -
INDEX('Curva Juros'!$B$7:$B$73,MATCH(C9446,'Curva Juros'!$A$7:$A$73,1))) /
(INDEX('Curva Juros'!$A$7:$A$73,MATCH(C9446,'Curva Juros'!$A$7:$A$73,1)+1) -
INDEX('Curva Juros'!$A$7:$A$73,MATCH(C9446,'Curva Juros'!$A$7:$A$73,1)))</f>
        <v>7.6031500317460319</v>
      </c>
      <c r="F9446" s="24">
        <f t="shared" si="147"/>
        <v>-4.3265003174603189E-3</v>
      </c>
      <c r="G9446" s="24"/>
    </row>
    <row r="9447" spans="1:7" x14ac:dyDescent="0.25">
      <c r="A9447" s="6" t="s">
        <v>201</v>
      </c>
      <c r="B9447" s="7">
        <v>45996</v>
      </c>
      <c r="C9447" s="8">
        <v>1374.59</v>
      </c>
      <c r="D9447" s="20">
        <v>7.1954000000000004E-2</v>
      </c>
      <c r="E9447" s="35" cm="1">
        <f t="array" ref="E9447">INDEX('Curva Juros'!$B$7:$B$73,MATCH(C9447,'Curva Juros'!$A$7:$A$73,1)) +
(C9447-INDEX('Curva Juros'!$A$7:$A$73,MATCH(C9447,'Curva Juros'!$A$7:$A$73,1))) *
(INDEX('Curva Juros'!$B$7:$B$73,MATCH(C9447,'Curva Juros'!$A$7:$A$73,1)+1) -
INDEX('Curva Juros'!$B$7:$B$73,MATCH(C9447,'Curva Juros'!$A$7:$A$73,1))) /
(INDEX('Curva Juros'!$A$7:$A$73,MATCH(C9447,'Curva Juros'!$A$7:$A$73,1)+1) -
INDEX('Curva Juros'!$A$7:$A$73,MATCH(C9447,'Curva Juros'!$A$7:$A$73,1)))</f>
        <v>7.6041371111111111</v>
      </c>
      <c r="F9447" s="24">
        <f t="shared" si="147"/>
        <v>-4.0873711111111127E-3</v>
      </c>
      <c r="G9447" s="24"/>
    </row>
    <row r="9448" spans="1:7" x14ac:dyDescent="0.25">
      <c r="A9448" s="3" t="s">
        <v>201</v>
      </c>
      <c r="B9448" s="4">
        <v>46003</v>
      </c>
      <c r="C9448" s="5">
        <v>1369.29</v>
      </c>
      <c r="D9448" s="19">
        <v>7.2224999999999998E-2</v>
      </c>
      <c r="E9448" s="35" cm="1">
        <f t="array" ref="E9448">INDEX('Curva Juros'!$B$7:$B$73,MATCH(C9448,'Curva Juros'!$A$7:$A$73,1)) +
(C9448-INDEX('Curva Juros'!$A$7:$A$73,MATCH(C9448,'Curva Juros'!$A$7:$A$73,1))) *
(INDEX('Curva Juros'!$B$7:$B$73,MATCH(C9448,'Curva Juros'!$A$7:$A$73,1)+1) -
INDEX('Curva Juros'!$B$7:$B$73,MATCH(C9448,'Curva Juros'!$A$7:$A$73,1))) /
(INDEX('Curva Juros'!$A$7:$A$73,MATCH(C9448,'Curva Juros'!$A$7:$A$73,1)+1) -
INDEX('Curva Juros'!$A$7:$A$73,MATCH(C9448,'Curva Juros'!$A$7:$A$73,1)))</f>
        <v>7.6051298095238096</v>
      </c>
      <c r="F9448" s="24">
        <f t="shared" si="147"/>
        <v>-3.8262980952381009E-3</v>
      </c>
      <c r="G9448" s="24"/>
    </row>
    <row r="9449" spans="1:7" x14ac:dyDescent="0.25">
      <c r="A9449" s="6" t="s">
        <v>201</v>
      </c>
      <c r="B9449" s="7">
        <v>46010</v>
      </c>
      <c r="C9449" s="8">
        <v>1363.03</v>
      </c>
      <c r="D9449" s="20">
        <v>7.3380000000000001E-2</v>
      </c>
      <c r="E9449" s="35" cm="1">
        <f t="array" ref="E9449">INDEX('Curva Juros'!$B$7:$B$73,MATCH(C9449,'Curva Juros'!$A$7:$A$73,1)) +
(C9449-INDEX('Curva Juros'!$A$7:$A$73,MATCH(C9449,'Curva Juros'!$A$7:$A$73,1))) *
(INDEX('Curva Juros'!$B$7:$B$73,MATCH(C9449,'Curva Juros'!$A$7:$A$73,1)+1) -
INDEX('Curva Juros'!$B$7:$B$73,MATCH(C9449,'Curva Juros'!$A$7:$A$73,1))) /
(INDEX('Curva Juros'!$A$7:$A$73,MATCH(C9449,'Curva Juros'!$A$7:$A$73,1)+1) -
INDEX('Curva Juros'!$A$7:$A$73,MATCH(C9449,'Curva Juros'!$A$7:$A$73,1)))</f>
        <v>7.6063023174603179</v>
      </c>
      <c r="F9449" s="24">
        <f t="shared" si="147"/>
        <v>-2.6830231746031719E-3</v>
      </c>
      <c r="G9449" s="24"/>
    </row>
    <row r="9450" spans="1:7" x14ac:dyDescent="0.25">
      <c r="A9450" s="3" t="s">
        <v>201</v>
      </c>
      <c r="B9450" s="4">
        <v>46017</v>
      </c>
      <c r="C9450" s="5">
        <v>1358.83</v>
      </c>
      <c r="D9450" s="19">
        <v>7.356E-2</v>
      </c>
      <c r="E9450" s="35" cm="1">
        <f t="array" ref="E9450">INDEX('Curva Juros'!$B$7:$B$73,MATCH(C9450,'Curva Juros'!$A$7:$A$73,1)) +
(C9450-INDEX('Curva Juros'!$A$7:$A$73,MATCH(C9450,'Curva Juros'!$A$7:$A$73,1))) *
(INDEX('Curva Juros'!$B$7:$B$73,MATCH(C9450,'Curva Juros'!$A$7:$A$73,1)+1) -
INDEX('Curva Juros'!$B$7:$B$73,MATCH(C9450,'Curva Juros'!$A$7:$A$73,1))) /
(INDEX('Curva Juros'!$A$7:$A$73,MATCH(C9450,'Curva Juros'!$A$7:$A$73,1)+1) -
INDEX('Curva Juros'!$A$7:$A$73,MATCH(C9450,'Curva Juros'!$A$7:$A$73,1)))</f>
        <v>7.6070889841269844</v>
      </c>
      <c r="F9450" s="24">
        <f t="shared" si="147"/>
        <v>-2.5108898412698477E-3</v>
      </c>
      <c r="G9450" s="24"/>
    </row>
    <row r="9451" spans="1:7" x14ac:dyDescent="0.25">
      <c r="A9451" s="6" t="s">
        <v>201</v>
      </c>
      <c r="B9451" s="7">
        <v>46024</v>
      </c>
      <c r="C9451" s="8">
        <v>1355.06</v>
      </c>
      <c r="D9451" s="20">
        <v>7.3354000000000003E-2</v>
      </c>
      <c r="E9451" s="35" cm="1">
        <f t="array" ref="E9451">INDEX('Curva Juros'!$B$7:$B$73,MATCH(C9451,'Curva Juros'!$A$7:$A$73,1)) +
(C9451-INDEX('Curva Juros'!$A$7:$A$73,MATCH(C9451,'Curva Juros'!$A$7:$A$73,1))) *
(INDEX('Curva Juros'!$B$7:$B$73,MATCH(C9451,'Curva Juros'!$A$7:$A$73,1)+1) -
INDEX('Curva Juros'!$B$7:$B$73,MATCH(C9451,'Curva Juros'!$A$7:$A$73,1))) /
(INDEX('Curva Juros'!$A$7:$A$73,MATCH(C9451,'Curva Juros'!$A$7:$A$73,1)+1) -
INDEX('Curva Juros'!$A$7:$A$73,MATCH(C9451,'Curva Juros'!$A$7:$A$73,1)))</f>
        <v>7.6077951111111117</v>
      </c>
      <c r="F9451" s="24">
        <f t="shared" si="147"/>
        <v>-2.7239511111111087E-3</v>
      </c>
      <c r="G9451" s="24"/>
    </row>
    <row r="9452" spans="1:7" x14ac:dyDescent="0.25">
      <c r="A9452" s="3" t="s">
        <v>201</v>
      </c>
      <c r="B9452" s="4">
        <v>46031</v>
      </c>
      <c r="C9452" s="5">
        <v>1349.4</v>
      </c>
      <c r="D9452" s="19">
        <v>7.3951000000000003E-2</v>
      </c>
      <c r="E9452" s="35" cm="1">
        <f t="array" ref="E9452">INDEX('Curva Juros'!$B$7:$B$73,MATCH(C9452,'Curva Juros'!$A$7:$A$73,1)) +
(C9452-INDEX('Curva Juros'!$A$7:$A$73,MATCH(C9452,'Curva Juros'!$A$7:$A$73,1))) *
(INDEX('Curva Juros'!$B$7:$B$73,MATCH(C9452,'Curva Juros'!$A$7:$A$73,1)+1) -
INDEX('Curva Juros'!$B$7:$B$73,MATCH(C9452,'Curva Juros'!$A$7:$A$73,1))) /
(INDEX('Curva Juros'!$A$7:$A$73,MATCH(C9452,'Curva Juros'!$A$7:$A$73,1)+1) -
INDEX('Curva Juros'!$A$7:$A$73,MATCH(C9452,'Curva Juros'!$A$7:$A$73,1)))</f>
        <v>7.6088552380952388</v>
      </c>
      <c r="F9452" s="24">
        <f t="shared" si="147"/>
        <v>-2.1375523809523816E-3</v>
      </c>
      <c r="G9452" s="24"/>
    </row>
    <row r="9453" spans="1:7" x14ac:dyDescent="0.25">
      <c r="A9453" s="6" t="s">
        <v>201</v>
      </c>
      <c r="B9453" s="7">
        <v>46038</v>
      </c>
      <c r="C9453" s="8">
        <v>1345.11</v>
      </c>
      <c r="D9453" s="20">
        <v>7.3302000000000006E-2</v>
      </c>
      <c r="E9453" s="35" cm="1">
        <f t="array" ref="E9453">INDEX('Curva Juros'!$B$7:$B$73,MATCH(C9453,'Curva Juros'!$A$7:$A$73,1)) +
(C9453-INDEX('Curva Juros'!$A$7:$A$73,MATCH(C9453,'Curva Juros'!$A$7:$A$73,1))) *
(INDEX('Curva Juros'!$B$7:$B$73,MATCH(C9453,'Curva Juros'!$A$7:$A$73,1)+1) -
INDEX('Curva Juros'!$B$7:$B$73,MATCH(C9453,'Curva Juros'!$A$7:$A$73,1))) /
(INDEX('Curva Juros'!$A$7:$A$73,MATCH(C9453,'Curva Juros'!$A$7:$A$73,1)+1) -
INDEX('Curva Juros'!$A$7:$A$73,MATCH(C9453,'Curva Juros'!$A$7:$A$73,1)))</f>
        <v>7.609658761904762</v>
      </c>
      <c r="F9453" s="24">
        <f t="shared" si="147"/>
        <v>-2.7945876190476199E-3</v>
      </c>
      <c r="G9453" s="24"/>
    </row>
    <row r="9454" spans="1:7" x14ac:dyDescent="0.25">
      <c r="A9454" s="3" t="s">
        <v>201</v>
      </c>
      <c r="B9454" s="4">
        <v>46045</v>
      </c>
      <c r="C9454" s="5">
        <v>1342.45</v>
      </c>
      <c r="D9454" s="19">
        <v>7.1167999999999995E-2</v>
      </c>
      <c r="E9454" s="35" cm="1">
        <f t="array" ref="E9454">INDEX('Curva Juros'!$B$7:$B$73,MATCH(C9454,'Curva Juros'!$A$7:$A$73,1)) +
(C9454-INDEX('Curva Juros'!$A$7:$A$73,MATCH(C9454,'Curva Juros'!$A$7:$A$73,1))) *
(INDEX('Curva Juros'!$B$7:$B$73,MATCH(C9454,'Curva Juros'!$A$7:$A$73,1)+1) -
INDEX('Curva Juros'!$B$7:$B$73,MATCH(C9454,'Curva Juros'!$A$7:$A$73,1))) /
(INDEX('Curva Juros'!$A$7:$A$73,MATCH(C9454,'Curva Juros'!$A$7:$A$73,1)+1) -
INDEX('Curva Juros'!$A$7:$A$73,MATCH(C9454,'Curva Juros'!$A$7:$A$73,1)))</f>
        <v>7.6101569841269843</v>
      </c>
      <c r="F9454" s="24">
        <f t="shared" si="147"/>
        <v>-4.9335698412698442E-3</v>
      </c>
      <c r="G9454" s="24"/>
    </row>
    <row r="9455" spans="1:7" x14ac:dyDescent="0.25">
      <c r="A9455" s="6" t="s">
        <v>201</v>
      </c>
      <c r="B9455" s="7">
        <v>46052</v>
      </c>
      <c r="C9455" s="8">
        <v>1341.2</v>
      </c>
      <c r="D9455" s="20">
        <v>6.7720000000000002E-2</v>
      </c>
      <c r="E9455" s="35" cm="1">
        <f t="array" ref="E9455">INDEX('Curva Juros'!$B$7:$B$73,MATCH(C9455,'Curva Juros'!$A$7:$A$73,1)) +
(C9455-INDEX('Curva Juros'!$A$7:$A$73,MATCH(C9455,'Curva Juros'!$A$7:$A$73,1))) *
(INDEX('Curva Juros'!$B$7:$B$73,MATCH(C9455,'Curva Juros'!$A$7:$A$73,1)+1) -
INDEX('Curva Juros'!$B$7:$B$73,MATCH(C9455,'Curva Juros'!$A$7:$A$73,1))) /
(INDEX('Curva Juros'!$A$7:$A$73,MATCH(C9455,'Curva Juros'!$A$7:$A$73,1)+1) -
INDEX('Curva Juros'!$A$7:$A$73,MATCH(C9455,'Curva Juros'!$A$7:$A$73,1)))</f>
        <v>7.6103911111111113</v>
      </c>
      <c r="F9455" s="24">
        <f t="shared" si="147"/>
        <v>-8.3839111111111142E-3</v>
      </c>
      <c r="G9455" s="24"/>
    </row>
    <row r="9456" spans="1:7" x14ac:dyDescent="0.25">
      <c r="A9456" s="3" t="s">
        <v>201</v>
      </c>
      <c r="B9456" s="4">
        <v>46059</v>
      </c>
      <c r="C9456" s="5">
        <v>1335.68</v>
      </c>
      <c r="D9456" s="19">
        <v>6.8197999999999995E-2</v>
      </c>
      <c r="E9456" s="35" cm="1">
        <f t="array" ref="E9456">INDEX('Curva Juros'!$B$7:$B$73,MATCH(C9456,'Curva Juros'!$A$7:$A$73,1)) +
(C9456-INDEX('Curva Juros'!$A$7:$A$73,MATCH(C9456,'Curva Juros'!$A$7:$A$73,1))) *
(INDEX('Curva Juros'!$B$7:$B$73,MATCH(C9456,'Curva Juros'!$A$7:$A$73,1)+1) -
INDEX('Curva Juros'!$B$7:$B$73,MATCH(C9456,'Curva Juros'!$A$7:$A$73,1))) /
(INDEX('Curva Juros'!$A$7:$A$73,MATCH(C9456,'Curva Juros'!$A$7:$A$73,1)+1) -
INDEX('Curva Juros'!$A$7:$A$73,MATCH(C9456,'Curva Juros'!$A$7:$A$73,1)))</f>
        <v>7.6114250158730163</v>
      </c>
      <c r="F9456" s="24">
        <f t="shared" si="147"/>
        <v>-7.9162501587301676E-3</v>
      </c>
      <c r="G9456" s="24"/>
    </row>
    <row r="9457" spans="1:7" x14ac:dyDescent="0.25">
      <c r="A9457" s="6" t="s">
        <v>201</v>
      </c>
      <c r="B9457" s="7">
        <v>46066</v>
      </c>
      <c r="C9457" s="8">
        <v>1330.58</v>
      </c>
      <c r="D9457" s="20">
        <v>6.8289000000000002E-2</v>
      </c>
      <c r="E9457" s="35" cm="1">
        <f t="array" ref="E9457">INDEX('Curva Juros'!$B$7:$B$73,MATCH(C9457,'Curva Juros'!$A$7:$A$73,1)) +
(C9457-INDEX('Curva Juros'!$A$7:$A$73,MATCH(C9457,'Curva Juros'!$A$7:$A$73,1))) *
(INDEX('Curva Juros'!$B$7:$B$73,MATCH(C9457,'Curva Juros'!$A$7:$A$73,1)+1) -
INDEX('Curva Juros'!$B$7:$B$73,MATCH(C9457,'Curva Juros'!$A$7:$A$73,1))) /
(INDEX('Curva Juros'!$A$7:$A$73,MATCH(C9457,'Curva Juros'!$A$7:$A$73,1)+1) -
INDEX('Curva Juros'!$A$7:$A$73,MATCH(C9457,'Curva Juros'!$A$7:$A$73,1)))</f>
        <v>7.6123802539682544</v>
      </c>
      <c r="F9457" s="24">
        <f t="shared" si="147"/>
        <v>-7.8348025396825366E-3</v>
      </c>
      <c r="G9457" s="24"/>
    </row>
    <row r="9458" spans="1:7" x14ac:dyDescent="0.25">
      <c r="A9458" s="3" t="s">
        <v>201</v>
      </c>
      <c r="B9458" s="4">
        <v>46073</v>
      </c>
      <c r="C9458" s="5">
        <v>1327.37</v>
      </c>
      <c r="D9458" s="19">
        <v>6.8482000000000001E-2</v>
      </c>
      <c r="E9458" s="35" cm="1">
        <f t="array" ref="E9458">INDEX('Curva Juros'!$B$7:$B$73,MATCH(C9458,'Curva Juros'!$A$7:$A$73,1)) +
(C9458-INDEX('Curva Juros'!$A$7:$A$73,MATCH(C9458,'Curva Juros'!$A$7:$A$73,1))) *
(INDEX('Curva Juros'!$B$7:$B$73,MATCH(C9458,'Curva Juros'!$A$7:$A$73,1)+1) -
INDEX('Curva Juros'!$B$7:$B$73,MATCH(C9458,'Curva Juros'!$A$7:$A$73,1))) /
(INDEX('Curva Juros'!$A$7:$A$73,MATCH(C9458,'Curva Juros'!$A$7:$A$73,1)+1) -
INDEX('Curva Juros'!$A$7:$A$73,MATCH(C9458,'Curva Juros'!$A$7:$A$73,1)))</f>
        <v>7.6129814920634926</v>
      </c>
      <c r="F9458" s="24">
        <f t="shared" si="147"/>
        <v>-7.6478149206349183E-3</v>
      </c>
      <c r="G9458" s="24"/>
    </row>
    <row r="9459" spans="1:7" x14ac:dyDescent="0.25">
      <c r="A9459" s="6" t="s">
        <v>201</v>
      </c>
      <c r="B9459" s="7">
        <v>46080</v>
      </c>
      <c r="C9459" s="8">
        <v>1324.03</v>
      </c>
      <c r="D9459" s="20">
        <v>6.6955000000000001E-2</v>
      </c>
      <c r="E9459" s="35" cm="1">
        <f t="array" ref="E9459">INDEX('Curva Juros'!$B$7:$B$73,MATCH(C9459,'Curva Juros'!$A$7:$A$73,1)) +
(C9459-INDEX('Curva Juros'!$A$7:$A$73,MATCH(C9459,'Curva Juros'!$A$7:$A$73,1))) *
(INDEX('Curva Juros'!$B$7:$B$73,MATCH(C9459,'Curva Juros'!$A$7:$A$73,1)+1) -
INDEX('Curva Juros'!$B$7:$B$73,MATCH(C9459,'Curva Juros'!$A$7:$A$73,1))) /
(INDEX('Curva Juros'!$A$7:$A$73,MATCH(C9459,'Curva Juros'!$A$7:$A$73,1)+1) -
INDEX('Curva Juros'!$A$7:$A$73,MATCH(C9459,'Curva Juros'!$A$7:$A$73,1)))</f>
        <v>7.6136070793650799</v>
      </c>
      <c r="F9459" s="24">
        <f t="shared" si="147"/>
        <v>-9.1810707936507974E-3</v>
      </c>
      <c r="G9459" s="24"/>
    </row>
    <row r="9460" spans="1:7" x14ac:dyDescent="0.25">
      <c r="A9460" s="3" t="s">
        <v>202</v>
      </c>
      <c r="B9460" s="4">
        <v>45723</v>
      </c>
      <c r="C9460" s="5">
        <v>2156.44</v>
      </c>
      <c r="D9460" s="19">
        <v>7.8188999999999995E-2</v>
      </c>
      <c r="E9460" s="35" cm="1">
        <f t="array" ref="E9460">INDEX('Curva Juros'!$B$7:$B$73,MATCH(C9460,'Curva Juros'!$A$7:$A$73,1)) +
(C9460-INDEX('Curva Juros'!$A$7:$A$73,MATCH(C9460,'Curva Juros'!$A$7:$A$73,1))) *
(INDEX('Curva Juros'!$B$7:$B$73,MATCH(C9460,'Curva Juros'!$A$7:$A$73,1)+1) -
INDEX('Curva Juros'!$B$7:$B$73,MATCH(C9460,'Curva Juros'!$A$7:$A$73,1))) /
(INDEX('Curva Juros'!$A$7:$A$73,MATCH(C9460,'Curva Juros'!$A$7:$A$73,1)+1) -
INDEX('Curva Juros'!$A$7:$A$73,MATCH(C9460,'Curva Juros'!$A$7:$A$73,1)))</f>
        <v>7.4107326984126978</v>
      </c>
      <c r="F9460" s="24">
        <f t="shared" si="147"/>
        <v>4.0816730158730191E-3</v>
      </c>
      <c r="G9460" s="24"/>
    </row>
    <row r="9461" spans="1:7" x14ac:dyDescent="0.25">
      <c r="A9461" s="6" t="s">
        <v>202</v>
      </c>
      <c r="B9461" s="7">
        <v>45730</v>
      </c>
      <c r="C9461" s="8">
        <v>2156.39</v>
      </c>
      <c r="D9461" s="20">
        <v>7.7243000000000006E-2</v>
      </c>
      <c r="E9461" s="35" cm="1">
        <f t="array" ref="E9461">INDEX('Curva Juros'!$B$7:$B$73,MATCH(C9461,'Curva Juros'!$A$7:$A$73,1)) +
(C9461-INDEX('Curva Juros'!$A$7:$A$73,MATCH(C9461,'Curva Juros'!$A$7:$A$73,1))) *
(INDEX('Curva Juros'!$B$7:$B$73,MATCH(C9461,'Curva Juros'!$A$7:$A$73,1)+1) -
INDEX('Curva Juros'!$B$7:$B$73,MATCH(C9461,'Curva Juros'!$A$7:$A$73,1))) /
(INDEX('Curva Juros'!$A$7:$A$73,MATCH(C9461,'Curva Juros'!$A$7:$A$73,1)+1) -
INDEX('Curva Juros'!$A$7:$A$73,MATCH(C9461,'Curva Juros'!$A$7:$A$73,1)))</f>
        <v>7.4107453968253969</v>
      </c>
      <c r="F9461" s="24">
        <f t="shared" si="147"/>
        <v>3.1355460317460393E-3</v>
      </c>
      <c r="G9461" s="24"/>
    </row>
    <row r="9462" spans="1:7" x14ac:dyDescent="0.25">
      <c r="A9462" s="3" t="s">
        <v>202</v>
      </c>
      <c r="B9462" s="4">
        <v>45737</v>
      </c>
      <c r="C9462" s="5">
        <v>2148.71</v>
      </c>
      <c r="D9462" s="19">
        <v>7.7755000000000005E-2</v>
      </c>
      <c r="E9462" s="35" cm="1">
        <f t="array" ref="E9462">INDEX('Curva Juros'!$B$7:$B$73,MATCH(C9462,'Curva Juros'!$A$7:$A$73,1)) +
(C9462-INDEX('Curva Juros'!$A$7:$A$73,MATCH(C9462,'Curva Juros'!$A$7:$A$73,1))) *
(INDEX('Curva Juros'!$B$7:$B$73,MATCH(C9462,'Curva Juros'!$A$7:$A$73,1)+1) -
INDEX('Curva Juros'!$B$7:$B$73,MATCH(C9462,'Curva Juros'!$A$7:$A$73,1))) /
(INDEX('Curva Juros'!$A$7:$A$73,MATCH(C9462,'Curva Juros'!$A$7:$A$73,1)+1) -
INDEX('Curva Juros'!$A$7:$A$73,MATCH(C9462,'Curva Juros'!$A$7:$A$73,1)))</f>
        <v>7.4126958730158723</v>
      </c>
      <c r="F9462" s="24">
        <f t="shared" si="147"/>
        <v>3.6280412698412867E-3</v>
      </c>
      <c r="G9462" s="24"/>
    </row>
    <row r="9463" spans="1:7" x14ac:dyDescent="0.25">
      <c r="A9463" s="6" t="s">
        <v>202</v>
      </c>
      <c r="B9463" s="7">
        <v>45744</v>
      </c>
      <c r="C9463" s="8">
        <v>2146.12</v>
      </c>
      <c r="D9463" s="20">
        <v>7.7295000000000003E-2</v>
      </c>
      <c r="E9463" s="35" cm="1">
        <f t="array" ref="E9463">INDEX('Curva Juros'!$B$7:$B$73,MATCH(C9463,'Curva Juros'!$A$7:$A$73,1)) +
(C9463-INDEX('Curva Juros'!$A$7:$A$73,MATCH(C9463,'Curva Juros'!$A$7:$A$73,1))) *
(INDEX('Curva Juros'!$B$7:$B$73,MATCH(C9463,'Curva Juros'!$A$7:$A$73,1)+1) -
INDEX('Curva Juros'!$B$7:$B$73,MATCH(C9463,'Curva Juros'!$A$7:$A$73,1))) /
(INDEX('Curva Juros'!$A$7:$A$73,MATCH(C9463,'Curva Juros'!$A$7:$A$73,1)+1) -
INDEX('Curva Juros'!$A$7:$A$73,MATCH(C9463,'Curva Juros'!$A$7:$A$73,1)))</f>
        <v>7.4133536507936508</v>
      </c>
      <c r="F9463" s="24">
        <f t="shared" si="147"/>
        <v>3.1614634920634904E-3</v>
      </c>
      <c r="G9463" s="24"/>
    </row>
    <row r="9464" spans="1:7" x14ac:dyDescent="0.25">
      <c r="A9464" s="3" t="s">
        <v>202</v>
      </c>
      <c r="B9464" s="4">
        <v>45751</v>
      </c>
      <c r="C9464" s="5">
        <v>2149.29</v>
      </c>
      <c r="D9464" s="19">
        <v>7.5732999999999995E-2</v>
      </c>
      <c r="E9464" s="35" cm="1">
        <f t="array" ref="E9464">INDEX('Curva Juros'!$B$7:$B$73,MATCH(C9464,'Curva Juros'!$A$7:$A$73,1)) +
(C9464-INDEX('Curva Juros'!$A$7:$A$73,MATCH(C9464,'Curva Juros'!$A$7:$A$73,1))) *
(INDEX('Curva Juros'!$B$7:$B$73,MATCH(C9464,'Curva Juros'!$A$7:$A$73,1)+1) -
INDEX('Curva Juros'!$B$7:$B$73,MATCH(C9464,'Curva Juros'!$A$7:$A$73,1))) /
(INDEX('Curva Juros'!$A$7:$A$73,MATCH(C9464,'Curva Juros'!$A$7:$A$73,1)+1) -
INDEX('Curva Juros'!$A$7:$A$73,MATCH(C9464,'Curva Juros'!$A$7:$A$73,1)))</f>
        <v>7.4125485714285713</v>
      </c>
      <c r="F9464" s="24">
        <f t="shared" si="147"/>
        <v>1.607514285714276E-3</v>
      </c>
      <c r="G9464" s="24"/>
    </row>
    <row r="9465" spans="1:7" x14ac:dyDescent="0.25">
      <c r="A9465" s="6" t="s">
        <v>202</v>
      </c>
      <c r="B9465" s="7">
        <v>45758</v>
      </c>
      <c r="C9465" s="8">
        <v>2131.21</v>
      </c>
      <c r="D9465" s="20">
        <v>7.8232999999999997E-2</v>
      </c>
      <c r="E9465" s="35" cm="1">
        <f t="array" ref="E9465">INDEX('Curva Juros'!$B$7:$B$73,MATCH(C9465,'Curva Juros'!$A$7:$A$73,1)) +
(C9465-INDEX('Curva Juros'!$A$7:$A$73,MATCH(C9465,'Curva Juros'!$A$7:$A$73,1))) *
(INDEX('Curva Juros'!$B$7:$B$73,MATCH(C9465,'Curva Juros'!$A$7:$A$73,1)+1) -
INDEX('Curva Juros'!$B$7:$B$73,MATCH(C9465,'Curva Juros'!$A$7:$A$73,1))) /
(INDEX('Curva Juros'!$A$7:$A$73,MATCH(C9465,'Curva Juros'!$A$7:$A$73,1)+1) -
INDEX('Curva Juros'!$A$7:$A$73,MATCH(C9465,'Curva Juros'!$A$7:$A$73,1)))</f>
        <v>7.4171916984126982</v>
      </c>
      <c r="F9465" s="24">
        <f t="shared" si="147"/>
        <v>4.0610830158730182E-3</v>
      </c>
      <c r="G9465" s="24"/>
    </row>
    <row r="9466" spans="1:7" x14ac:dyDescent="0.25">
      <c r="A9466" s="3" t="s">
        <v>202</v>
      </c>
      <c r="B9466" s="4">
        <v>45764</v>
      </c>
      <c r="C9466" s="5">
        <v>2209.0300000000002</v>
      </c>
      <c r="D9466" s="19">
        <v>7.6668E-2</v>
      </c>
      <c r="E9466" s="35" cm="1">
        <f t="array" ref="E9466">INDEX('Curva Juros'!$B$7:$B$73,MATCH(C9466,'Curva Juros'!$A$7:$A$73,1)) +
(C9466-INDEX('Curva Juros'!$A$7:$A$73,MATCH(C9466,'Curva Juros'!$A$7:$A$73,1))) *
(INDEX('Curva Juros'!$B$7:$B$73,MATCH(C9466,'Curva Juros'!$A$7:$A$73,1)+1) -
INDEX('Curva Juros'!$B$7:$B$73,MATCH(C9466,'Curva Juros'!$A$7:$A$73,1))) /
(INDEX('Curva Juros'!$A$7:$A$73,MATCH(C9466,'Curva Juros'!$A$7:$A$73,1)+1) -
INDEX('Curva Juros'!$A$7:$A$73,MATCH(C9466,'Curva Juros'!$A$7:$A$73,1)))</f>
        <v>7.3973765079365075</v>
      </c>
      <c r="F9466" s="24">
        <f t="shared" si="147"/>
        <v>2.6942349206349192E-3</v>
      </c>
      <c r="G9466" s="24"/>
    </row>
    <row r="9467" spans="1:7" x14ac:dyDescent="0.25">
      <c r="A9467" s="6" t="s">
        <v>202</v>
      </c>
      <c r="B9467" s="7">
        <v>45772</v>
      </c>
      <c r="C9467" s="8">
        <v>2208.59</v>
      </c>
      <c r="D9467" s="20">
        <v>7.5927999999999995E-2</v>
      </c>
      <c r="E9467" s="35" cm="1">
        <f t="array" ref="E9467">INDEX('Curva Juros'!$B$7:$B$73,MATCH(C9467,'Curva Juros'!$A$7:$A$73,1)) +
(C9467-INDEX('Curva Juros'!$A$7:$A$73,MATCH(C9467,'Curva Juros'!$A$7:$A$73,1))) *
(INDEX('Curva Juros'!$B$7:$B$73,MATCH(C9467,'Curva Juros'!$A$7:$A$73,1)+1) -
INDEX('Curva Juros'!$B$7:$B$73,MATCH(C9467,'Curva Juros'!$A$7:$A$73,1))) /
(INDEX('Curva Juros'!$A$7:$A$73,MATCH(C9467,'Curva Juros'!$A$7:$A$73,1)+1) -
INDEX('Curva Juros'!$A$7:$A$73,MATCH(C9467,'Curva Juros'!$A$7:$A$73,1)))</f>
        <v>7.3974882539682536</v>
      </c>
      <c r="F9467" s="24">
        <f t="shared" si="147"/>
        <v>1.953117460317455E-3</v>
      </c>
      <c r="G9467" s="24"/>
    </row>
    <row r="9468" spans="1:7" x14ac:dyDescent="0.25">
      <c r="A9468" s="3" t="s">
        <v>202</v>
      </c>
      <c r="B9468" s="4">
        <v>45779</v>
      </c>
      <c r="C9468" s="5">
        <v>2207.56</v>
      </c>
      <c r="D9468" s="19">
        <v>7.5309000000000001E-2</v>
      </c>
      <c r="E9468" s="35" cm="1">
        <f t="array" ref="E9468">INDEX('Curva Juros'!$B$7:$B$73,MATCH(C9468,'Curva Juros'!$A$7:$A$73,1)) +
(C9468-INDEX('Curva Juros'!$A$7:$A$73,MATCH(C9468,'Curva Juros'!$A$7:$A$73,1))) *
(INDEX('Curva Juros'!$B$7:$B$73,MATCH(C9468,'Curva Juros'!$A$7:$A$73,1)+1) -
INDEX('Curva Juros'!$B$7:$B$73,MATCH(C9468,'Curva Juros'!$A$7:$A$73,1))) /
(INDEX('Curva Juros'!$A$7:$A$73,MATCH(C9468,'Curva Juros'!$A$7:$A$73,1)+1) -
INDEX('Curva Juros'!$A$7:$A$73,MATCH(C9468,'Curva Juros'!$A$7:$A$73,1)))</f>
        <v>7.3977498412698406</v>
      </c>
      <c r="F9468" s="24">
        <f t="shared" si="147"/>
        <v>1.3315015873015951E-3</v>
      </c>
      <c r="G9468" s="24"/>
    </row>
    <row r="9469" spans="1:7" x14ac:dyDescent="0.25">
      <c r="A9469" s="6" t="s">
        <v>202</v>
      </c>
      <c r="B9469" s="7">
        <v>45786</v>
      </c>
      <c r="C9469" s="8">
        <v>2214.7199999999998</v>
      </c>
      <c r="D9469" s="20">
        <v>7.2773000000000004E-2</v>
      </c>
      <c r="E9469" s="35" cm="1">
        <f t="array" ref="E9469">INDEX('Curva Juros'!$B$7:$B$73,MATCH(C9469,'Curva Juros'!$A$7:$A$73,1)) +
(C9469-INDEX('Curva Juros'!$A$7:$A$73,MATCH(C9469,'Curva Juros'!$A$7:$A$73,1))) *
(INDEX('Curva Juros'!$B$7:$B$73,MATCH(C9469,'Curva Juros'!$A$7:$A$73,1)+1) -
INDEX('Curva Juros'!$B$7:$B$73,MATCH(C9469,'Curva Juros'!$A$7:$A$73,1))) /
(INDEX('Curva Juros'!$A$7:$A$73,MATCH(C9469,'Curva Juros'!$A$7:$A$73,1)+1) -
INDEX('Curva Juros'!$A$7:$A$73,MATCH(C9469,'Curva Juros'!$A$7:$A$73,1)))</f>
        <v>7.3959314285714282</v>
      </c>
      <c r="F9469" s="24">
        <f t="shared" si="147"/>
        <v>-1.1863142857142794E-3</v>
      </c>
      <c r="G9469" s="24"/>
    </row>
    <row r="9470" spans="1:7" x14ac:dyDescent="0.25">
      <c r="A9470" s="3" t="s">
        <v>202</v>
      </c>
      <c r="B9470" s="4">
        <v>45793</v>
      </c>
      <c r="C9470" s="5">
        <v>2211.06</v>
      </c>
      <c r="D9470" s="19">
        <v>7.2492000000000001E-2</v>
      </c>
      <c r="E9470" s="35" cm="1">
        <f t="array" ref="E9470">INDEX('Curva Juros'!$B$7:$B$73,MATCH(C9470,'Curva Juros'!$A$7:$A$73,1)) +
(C9470-INDEX('Curva Juros'!$A$7:$A$73,MATCH(C9470,'Curva Juros'!$A$7:$A$73,1))) *
(INDEX('Curva Juros'!$B$7:$B$73,MATCH(C9470,'Curva Juros'!$A$7:$A$73,1)+1) -
INDEX('Curva Juros'!$B$7:$B$73,MATCH(C9470,'Curva Juros'!$A$7:$A$73,1))) /
(INDEX('Curva Juros'!$A$7:$A$73,MATCH(C9470,'Curva Juros'!$A$7:$A$73,1)+1) -
INDEX('Curva Juros'!$A$7:$A$73,MATCH(C9470,'Curva Juros'!$A$7:$A$73,1)))</f>
        <v>7.3968609523809521</v>
      </c>
      <c r="F9470" s="24">
        <f t="shared" si="147"/>
        <v>-1.4766095238095134E-3</v>
      </c>
      <c r="G9470" s="24"/>
    </row>
    <row r="9471" spans="1:7" x14ac:dyDescent="0.25">
      <c r="A9471" s="6" t="s">
        <v>202</v>
      </c>
      <c r="B9471" s="7">
        <v>45800</v>
      </c>
      <c r="C9471" s="8">
        <v>2206.15</v>
      </c>
      <c r="D9471" s="20">
        <v>7.2473999999999997E-2</v>
      </c>
      <c r="E9471" s="35" cm="1">
        <f t="array" ref="E9471">INDEX('Curva Juros'!$B$7:$B$73,MATCH(C9471,'Curva Juros'!$A$7:$A$73,1)) +
(C9471-INDEX('Curva Juros'!$A$7:$A$73,MATCH(C9471,'Curva Juros'!$A$7:$A$73,1))) *
(INDEX('Curva Juros'!$B$7:$B$73,MATCH(C9471,'Curva Juros'!$A$7:$A$73,1)+1) -
INDEX('Curva Juros'!$B$7:$B$73,MATCH(C9471,'Curva Juros'!$A$7:$A$73,1))) /
(INDEX('Curva Juros'!$A$7:$A$73,MATCH(C9471,'Curva Juros'!$A$7:$A$73,1)+1) -
INDEX('Curva Juros'!$A$7:$A$73,MATCH(C9471,'Curva Juros'!$A$7:$A$73,1)))</f>
        <v>7.3981079365079365</v>
      </c>
      <c r="F9471" s="24">
        <f t="shared" si="147"/>
        <v>-1.507079365079364E-3</v>
      </c>
      <c r="G9471" s="24"/>
    </row>
    <row r="9472" spans="1:7" x14ac:dyDescent="0.25">
      <c r="A9472" s="3" t="s">
        <v>202</v>
      </c>
      <c r="B9472" s="4">
        <v>45807</v>
      </c>
      <c r="C9472" s="5">
        <v>2201.2800000000002</v>
      </c>
      <c r="D9472" s="19">
        <v>7.2445999999999997E-2</v>
      </c>
      <c r="E9472" s="35" cm="1">
        <f t="array" ref="E9472">INDEX('Curva Juros'!$B$7:$B$73,MATCH(C9472,'Curva Juros'!$A$7:$A$73,1)) +
(C9472-INDEX('Curva Juros'!$A$7:$A$73,MATCH(C9472,'Curva Juros'!$A$7:$A$73,1))) *
(INDEX('Curva Juros'!$B$7:$B$73,MATCH(C9472,'Curva Juros'!$A$7:$A$73,1)+1) -
INDEX('Curva Juros'!$B$7:$B$73,MATCH(C9472,'Curva Juros'!$A$7:$A$73,1))) /
(INDEX('Curva Juros'!$A$7:$A$73,MATCH(C9472,'Curva Juros'!$A$7:$A$73,1)+1) -
INDEX('Curva Juros'!$A$7:$A$73,MATCH(C9472,'Curva Juros'!$A$7:$A$73,1)))</f>
        <v>7.3993447619047616</v>
      </c>
      <c r="F9472" s="24">
        <f t="shared" si="147"/>
        <v>-1.5474476190476261E-3</v>
      </c>
      <c r="G9472" s="24"/>
    </row>
    <row r="9473" spans="1:7" x14ac:dyDescent="0.25">
      <c r="A9473" s="6" t="s">
        <v>202</v>
      </c>
      <c r="B9473" s="7">
        <v>45814</v>
      </c>
      <c r="C9473" s="8">
        <v>2194.7600000000002</v>
      </c>
      <c r="D9473" s="20">
        <v>7.2764999999999996E-2</v>
      </c>
      <c r="E9473" s="35" cm="1">
        <f t="array" ref="E9473">INDEX('Curva Juros'!$B$7:$B$73,MATCH(C9473,'Curva Juros'!$A$7:$A$73,1)) +
(C9473-INDEX('Curva Juros'!$A$7:$A$73,MATCH(C9473,'Curva Juros'!$A$7:$A$73,1))) *
(INDEX('Curva Juros'!$B$7:$B$73,MATCH(C9473,'Curva Juros'!$A$7:$A$73,1)+1) -
INDEX('Curva Juros'!$B$7:$B$73,MATCH(C9473,'Curva Juros'!$A$7:$A$73,1))) /
(INDEX('Curva Juros'!$A$7:$A$73,MATCH(C9473,'Curva Juros'!$A$7:$A$73,1)+1) -
INDEX('Curva Juros'!$A$7:$A$73,MATCH(C9473,'Curva Juros'!$A$7:$A$73,1)))</f>
        <v>7.4010006349206341</v>
      </c>
      <c r="F9473" s="24">
        <f t="shared" si="147"/>
        <v>-1.2450063492063512E-3</v>
      </c>
      <c r="G9473" s="24"/>
    </row>
    <row r="9474" spans="1:7" x14ac:dyDescent="0.25">
      <c r="A9474" s="3" t="s">
        <v>202</v>
      </c>
      <c r="B9474" s="4">
        <v>45821</v>
      </c>
      <c r="C9474" s="5">
        <v>2190.5700000000002</v>
      </c>
      <c r="D9474" s="19">
        <v>7.2594000000000006E-2</v>
      </c>
      <c r="E9474" s="35" cm="1">
        <f t="array" ref="E9474">INDEX('Curva Juros'!$B$7:$B$73,MATCH(C9474,'Curva Juros'!$A$7:$A$73,1)) +
(C9474-INDEX('Curva Juros'!$A$7:$A$73,MATCH(C9474,'Curva Juros'!$A$7:$A$73,1))) *
(INDEX('Curva Juros'!$B$7:$B$73,MATCH(C9474,'Curva Juros'!$A$7:$A$73,1)+1) -
INDEX('Curva Juros'!$B$7:$B$73,MATCH(C9474,'Curva Juros'!$A$7:$A$73,1))) /
(INDEX('Curva Juros'!$A$7:$A$73,MATCH(C9474,'Curva Juros'!$A$7:$A$73,1)+1) -
INDEX('Curva Juros'!$A$7:$A$73,MATCH(C9474,'Curva Juros'!$A$7:$A$73,1)))</f>
        <v>7.4020647619047617</v>
      </c>
      <c r="F9474" s="24">
        <f t="shared" si="147"/>
        <v>-1.426647619047608E-3</v>
      </c>
      <c r="G9474" s="24"/>
    </row>
    <row r="9475" spans="1:7" x14ac:dyDescent="0.25">
      <c r="A9475" s="6" t="s">
        <v>202</v>
      </c>
      <c r="B9475" s="7">
        <v>45828</v>
      </c>
      <c r="C9475" s="8">
        <v>2192.2800000000002</v>
      </c>
      <c r="D9475" s="20">
        <v>7.1400000000000005E-2</v>
      </c>
      <c r="E9475" s="35" cm="1">
        <f t="array" ref="E9475">INDEX('Curva Juros'!$B$7:$B$73,MATCH(C9475,'Curva Juros'!$A$7:$A$73,1)) +
(C9475-INDEX('Curva Juros'!$A$7:$A$73,MATCH(C9475,'Curva Juros'!$A$7:$A$73,1))) *
(INDEX('Curva Juros'!$B$7:$B$73,MATCH(C9475,'Curva Juros'!$A$7:$A$73,1)+1) -
INDEX('Curva Juros'!$B$7:$B$73,MATCH(C9475,'Curva Juros'!$A$7:$A$73,1))) /
(INDEX('Curva Juros'!$A$7:$A$73,MATCH(C9475,'Curva Juros'!$A$7:$A$73,1)+1) -
INDEX('Curva Juros'!$A$7:$A$73,MATCH(C9475,'Curva Juros'!$A$7:$A$73,1)))</f>
        <v>7.4016304761904754</v>
      </c>
      <c r="F9475" s="24">
        <f t="shared" ref="F9475:F9538" si="148">D9475-E9475/100</f>
        <v>-2.6163047619047475E-3</v>
      </c>
      <c r="G9475" s="24"/>
    </row>
    <row r="9476" spans="1:7" x14ac:dyDescent="0.25">
      <c r="A9476" s="3" t="s">
        <v>202</v>
      </c>
      <c r="B9476" s="4">
        <v>45835</v>
      </c>
      <c r="C9476" s="5">
        <v>2187.42</v>
      </c>
      <c r="D9476" s="19">
        <v>7.1371000000000004E-2</v>
      </c>
      <c r="E9476" s="35" cm="1">
        <f t="array" ref="E9476">INDEX('Curva Juros'!$B$7:$B$73,MATCH(C9476,'Curva Juros'!$A$7:$A$73,1)) +
(C9476-INDEX('Curva Juros'!$A$7:$A$73,MATCH(C9476,'Curva Juros'!$A$7:$A$73,1))) *
(INDEX('Curva Juros'!$B$7:$B$73,MATCH(C9476,'Curva Juros'!$A$7:$A$73,1)+1) -
INDEX('Curva Juros'!$B$7:$B$73,MATCH(C9476,'Curva Juros'!$A$7:$A$73,1))) /
(INDEX('Curva Juros'!$A$7:$A$73,MATCH(C9476,'Curva Juros'!$A$7:$A$73,1)+1) -
INDEX('Curva Juros'!$A$7:$A$73,MATCH(C9476,'Curva Juros'!$A$7:$A$73,1)))</f>
        <v>7.4028647619047616</v>
      </c>
      <c r="F9476" s="24">
        <f t="shared" si="148"/>
        <v>-2.6576476190476178E-3</v>
      </c>
      <c r="G9476" s="24"/>
    </row>
    <row r="9477" spans="1:7" x14ac:dyDescent="0.25">
      <c r="A9477" s="6" t="s">
        <v>202</v>
      </c>
      <c r="B9477" s="7">
        <v>45842</v>
      </c>
      <c r="C9477" s="8">
        <v>2185.2399999999998</v>
      </c>
      <c r="D9477" s="20">
        <v>7.0781999999999998E-2</v>
      </c>
      <c r="E9477" s="35" cm="1">
        <f t="array" ref="E9477">INDEX('Curva Juros'!$B$7:$B$73,MATCH(C9477,'Curva Juros'!$A$7:$A$73,1)) +
(C9477-INDEX('Curva Juros'!$A$7:$A$73,MATCH(C9477,'Curva Juros'!$A$7:$A$73,1))) *
(INDEX('Curva Juros'!$B$7:$B$73,MATCH(C9477,'Curva Juros'!$A$7:$A$73,1)+1) -
INDEX('Curva Juros'!$B$7:$B$73,MATCH(C9477,'Curva Juros'!$A$7:$A$73,1))) /
(INDEX('Curva Juros'!$A$7:$A$73,MATCH(C9477,'Curva Juros'!$A$7:$A$73,1)+1) -
INDEX('Curva Juros'!$A$7:$A$73,MATCH(C9477,'Curva Juros'!$A$7:$A$73,1)))</f>
        <v>7.4034184126984126</v>
      </c>
      <c r="F9477" s="24">
        <f t="shared" si="148"/>
        <v>-3.2521841269841228E-3</v>
      </c>
      <c r="G9477" s="24"/>
    </row>
    <row r="9478" spans="1:7" x14ac:dyDescent="0.25">
      <c r="A9478" s="3" t="s">
        <v>202</v>
      </c>
      <c r="B9478" s="4">
        <v>45849</v>
      </c>
      <c r="C9478" s="5">
        <v>2176.21</v>
      </c>
      <c r="D9478" s="19">
        <v>7.1623999999999993E-2</v>
      </c>
      <c r="E9478" s="35" cm="1">
        <f t="array" ref="E9478">INDEX('Curva Juros'!$B$7:$B$73,MATCH(C9478,'Curva Juros'!$A$7:$A$73,1)) +
(C9478-INDEX('Curva Juros'!$A$7:$A$73,MATCH(C9478,'Curva Juros'!$A$7:$A$73,1))) *
(INDEX('Curva Juros'!$B$7:$B$73,MATCH(C9478,'Curva Juros'!$A$7:$A$73,1)+1) -
INDEX('Curva Juros'!$B$7:$B$73,MATCH(C9478,'Curva Juros'!$A$7:$A$73,1))) /
(INDEX('Curva Juros'!$A$7:$A$73,MATCH(C9478,'Curva Juros'!$A$7:$A$73,1)+1) -
INDEX('Curva Juros'!$A$7:$A$73,MATCH(C9478,'Curva Juros'!$A$7:$A$73,1)))</f>
        <v>7.4057117460317459</v>
      </c>
      <c r="F9478" s="24">
        <f t="shared" si="148"/>
        <v>-2.4331174603174632E-3</v>
      </c>
      <c r="G9478" s="24"/>
    </row>
    <row r="9479" spans="1:7" x14ac:dyDescent="0.25">
      <c r="A9479" s="6" t="s">
        <v>202</v>
      </c>
      <c r="B9479" s="7">
        <v>45856</v>
      </c>
      <c r="C9479" s="8">
        <v>2167.11</v>
      </c>
      <c r="D9479" s="20">
        <v>7.2482000000000005E-2</v>
      </c>
      <c r="E9479" s="35" cm="1">
        <f t="array" ref="E9479">INDEX('Curva Juros'!$B$7:$B$73,MATCH(C9479,'Curva Juros'!$A$7:$A$73,1)) +
(C9479-INDEX('Curva Juros'!$A$7:$A$73,MATCH(C9479,'Curva Juros'!$A$7:$A$73,1))) *
(INDEX('Curva Juros'!$B$7:$B$73,MATCH(C9479,'Curva Juros'!$A$7:$A$73,1)+1) -
INDEX('Curva Juros'!$B$7:$B$73,MATCH(C9479,'Curva Juros'!$A$7:$A$73,1))) /
(INDEX('Curva Juros'!$A$7:$A$73,MATCH(C9479,'Curva Juros'!$A$7:$A$73,1)+1) -
INDEX('Curva Juros'!$A$7:$A$73,MATCH(C9479,'Curva Juros'!$A$7:$A$73,1)))</f>
        <v>7.408022857142857</v>
      </c>
      <c r="F9479" s="24">
        <f t="shared" si="148"/>
        <v>-1.5982285714285643E-3</v>
      </c>
      <c r="G9479" s="24"/>
    </row>
    <row r="9480" spans="1:7" x14ac:dyDescent="0.25">
      <c r="A9480" s="3" t="s">
        <v>202</v>
      </c>
      <c r="B9480" s="4">
        <v>45863</v>
      </c>
      <c r="C9480" s="5">
        <v>2159.44</v>
      </c>
      <c r="D9480" s="19">
        <v>7.3039999999999994E-2</v>
      </c>
      <c r="E9480" s="35" cm="1">
        <f t="array" ref="E9480">INDEX('Curva Juros'!$B$7:$B$73,MATCH(C9480,'Curva Juros'!$A$7:$A$73,1)) +
(C9480-INDEX('Curva Juros'!$A$7:$A$73,MATCH(C9480,'Curva Juros'!$A$7:$A$73,1))) *
(INDEX('Curva Juros'!$B$7:$B$73,MATCH(C9480,'Curva Juros'!$A$7:$A$73,1)+1) -
INDEX('Curva Juros'!$B$7:$B$73,MATCH(C9480,'Curva Juros'!$A$7:$A$73,1))) /
(INDEX('Curva Juros'!$A$7:$A$73,MATCH(C9480,'Curva Juros'!$A$7:$A$73,1)+1) -
INDEX('Curva Juros'!$A$7:$A$73,MATCH(C9480,'Curva Juros'!$A$7:$A$73,1)))</f>
        <v>7.4099707936507935</v>
      </c>
      <c r="F9480" s="24">
        <f t="shared" si="148"/>
        <v>-1.0597079365079476E-3</v>
      </c>
      <c r="G9480" s="24"/>
    </row>
    <row r="9481" spans="1:7" x14ac:dyDescent="0.25">
      <c r="A9481" s="6" t="s">
        <v>202</v>
      </c>
      <c r="B9481" s="7">
        <v>45870</v>
      </c>
      <c r="C9481" s="8">
        <v>2155.5500000000002</v>
      </c>
      <c r="D9481" s="20">
        <v>7.2807999999999998E-2</v>
      </c>
      <c r="E9481" s="35" cm="1">
        <f t="array" ref="E9481">INDEX('Curva Juros'!$B$7:$B$73,MATCH(C9481,'Curva Juros'!$A$7:$A$73,1)) +
(C9481-INDEX('Curva Juros'!$A$7:$A$73,MATCH(C9481,'Curva Juros'!$A$7:$A$73,1))) *
(INDEX('Curva Juros'!$B$7:$B$73,MATCH(C9481,'Curva Juros'!$A$7:$A$73,1)+1) -
INDEX('Curva Juros'!$B$7:$B$73,MATCH(C9481,'Curva Juros'!$A$7:$A$73,1))) /
(INDEX('Curva Juros'!$A$7:$A$73,MATCH(C9481,'Curva Juros'!$A$7:$A$73,1)+1) -
INDEX('Curva Juros'!$A$7:$A$73,MATCH(C9481,'Curva Juros'!$A$7:$A$73,1)))</f>
        <v>7.4109587301587299</v>
      </c>
      <c r="F9481" s="24">
        <f t="shared" si="148"/>
        <v>-1.3015873015873036E-3</v>
      </c>
      <c r="G9481" s="24"/>
    </row>
    <row r="9482" spans="1:7" x14ac:dyDescent="0.25">
      <c r="A9482" s="3" t="s">
        <v>202</v>
      </c>
      <c r="B9482" s="4">
        <v>45877</v>
      </c>
      <c r="C9482" s="5">
        <v>2156.6</v>
      </c>
      <c r="D9482" s="19">
        <v>7.1543999999999996E-2</v>
      </c>
      <c r="E9482" s="35" cm="1">
        <f t="array" ref="E9482">INDEX('Curva Juros'!$B$7:$B$73,MATCH(C9482,'Curva Juros'!$A$7:$A$73,1)) +
(C9482-INDEX('Curva Juros'!$A$7:$A$73,MATCH(C9482,'Curva Juros'!$A$7:$A$73,1))) *
(INDEX('Curva Juros'!$B$7:$B$73,MATCH(C9482,'Curva Juros'!$A$7:$A$73,1)+1) -
INDEX('Curva Juros'!$B$7:$B$73,MATCH(C9482,'Curva Juros'!$A$7:$A$73,1))) /
(INDEX('Curva Juros'!$A$7:$A$73,MATCH(C9482,'Curva Juros'!$A$7:$A$73,1)+1) -
INDEX('Curva Juros'!$A$7:$A$73,MATCH(C9482,'Curva Juros'!$A$7:$A$73,1)))</f>
        <v>7.4106920634920632</v>
      </c>
      <c r="F9482" s="24">
        <f t="shared" si="148"/>
        <v>-2.5629206349206402E-3</v>
      </c>
      <c r="G9482" s="24"/>
    </row>
    <row r="9483" spans="1:7" x14ac:dyDescent="0.25">
      <c r="A9483" s="6" t="s">
        <v>202</v>
      </c>
      <c r="B9483" s="7">
        <v>45884</v>
      </c>
      <c r="C9483" s="8">
        <v>2156.39</v>
      </c>
      <c r="D9483" s="20">
        <v>7.0540000000000005E-2</v>
      </c>
      <c r="E9483" s="35" cm="1">
        <f t="array" ref="E9483">INDEX('Curva Juros'!$B$7:$B$73,MATCH(C9483,'Curva Juros'!$A$7:$A$73,1)) +
(C9483-INDEX('Curva Juros'!$A$7:$A$73,MATCH(C9483,'Curva Juros'!$A$7:$A$73,1))) *
(INDEX('Curva Juros'!$B$7:$B$73,MATCH(C9483,'Curva Juros'!$A$7:$A$73,1)+1) -
INDEX('Curva Juros'!$B$7:$B$73,MATCH(C9483,'Curva Juros'!$A$7:$A$73,1))) /
(INDEX('Curva Juros'!$A$7:$A$73,MATCH(C9483,'Curva Juros'!$A$7:$A$73,1)+1) -
INDEX('Curva Juros'!$A$7:$A$73,MATCH(C9483,'Curva Juros'!$A$7:$A$73,1)))</f>
        <v>7.4107453968253969</v>
      </c>
      <c r="F9483" s="24">
        <f t="shared" si="148"/>
        <v>-3.5674539682539613E-3</v>
      </c>
      <c r="G9483" s="24"/>
    </row>
    <row r="9484" spans="1:7" x14ac:dyDescent="0.25">
      <c r="A9484" s="3" t="s">
        <v>202</v>
      </c>
      <c r="B9484" s="4">
        <v>45891</v>
      </c>
      <c r="C9484" s="5">
        <v>2145.0700000000002</v>
      </c>
      <c r="D9484" s="19">
        <v>7.1863999999999997E-2</v>
      </c>
      <c r="E9484" s="35" cm="1">
        <f t="array" ref="E9484">INDEX('Curva Juros'!$B$7:$B$73,MATCH(C9484,'Curva Juros'!$A$7:$A$73,1)) +
(C9484-INDEX('Curva Juros'!$A$7:$A$73,MATCH(C9484,'Curva Juros'!$A$7:$A$73,1))) *
(INDEX('Curva Juros'!$B$7:$B$73,MATCH(C9484,'Curva Juros'!$A$7:$A$73,1)+1) -
INDEX('Curva Juros'!$B$7:$B$73,MATCH(C9484,'Curva Juros'!$A$7:$A$73,1))) /
(INDEX('Curva Juros'!$A$7:$A$73,MATCH(C9484,'Curva Juros'!$A$7:$A$73,1)+1) -
INDEX('Curva Juros'!$A$7:$A$73,MATCH(C9484,'Curva Juros'!$A$7:$A$73,1)))</f>
        <v>7.4136203174603175</v>
      </c>
      <c r="F9484" s="24">
        <f t="shared" si="148"/>
        <v>-2.2722031746031796E-3</v>
      </c>
      <c r="G9484" s="24"/>
    </row>
    <row r="9485" spans="1:7" x14ac:dyDescent="0.25">
      <c r="A9485" s="6" t="s">
        <v>202</v>
      </c>
      <c r="B9485" s="7">
        <v>45898</v>
      </c>
      <c r="C9485" s="8">
        <v>2140.33</v>
      </c>
      <c r="D9485" s="20">
        <v>7.1807999999999997E-2</v>
      </c>
      <c r="E9485" s="35" cm="1">
        <f t="array" ref="E9485">INDEX('Curva Juros'!$B$7:$B$73,MATCH(C9485,'Curva Juros'!$A$7:$A$73,1)) +
(C9485-INDEX('Curva Juros'!$A$7:$A$73,MATCH(C9485,'Curva Juros'!$A$7:$A$73,1))) *
(INDEX('Curva Juros'!$B$7:$B$73,MATCH(C9485,'Curva Juros'!$A$7:$A$73,1)+1) -
INDEX('Curva Juros'!$B$7:$B$73,MATCH(C9485,'Curva Juros'!$A$7:$A$73,1))) /
(INDEX('Curva Juros'!$A$7:$A$73,MATCH(C9485,'Curva Juros'!$A$7:$A$73,1)+1) -
INDEX('Curva Juros'!$A$7:$A$73,MATCH(C9485,'Curva Juros'!$A$7:$A$73,1)))</f>
        <v>7.4148320793650795</v>
      </c>
      <c r="F9485" s="24">
        <f t="shared" si="148"/>
        <v>-2.3403207936508047E-3</v>
      </c>
      <c r="G9485" s="24"/>
    </row>
    <row r="9486" spans="1:7" x14ac:dyDescent="0.25">
      <c r="A9486" s="3" t="s">
        <v>202</v>
      </c>
      <c r="B9486" s="4">
        <v>45905</v>
      </c>
      <c r="C9486" s="5">
        <v>2130.75</v>
      </c>
      <c r="D9486" s="19">
        <v>7.2766999999999998E-2</v>
      </c>
      <c r="E9486" s="35" cm="1">
        <f t="array" ref="E9486">INDEX('Curva Juros'!$B$7:$B$73,MATCH(C9486,'Curva Juros'!$A$7:$A$73,1)) +
(C9486-INDEX('Curva Juros'!$A$7:$A$73,MATCH(C9486,'Curva Juros'!$A$7:$A$73,1))) *
(INDEX('Curva Juros'!$B$7:$B$73,MATCH(C9486,'Curva Juros'!$A$7:$A$73,1)+1) -
INDEX('Curva Juros'!$B$7:$B$73,MATCH(C9486,'Curva Juros'!$A$7:$A$73,1))) /
(INDEX('Curva Juros'!$A$7:$A$73,MATCH(C9486,'Curva Juros'!$A$7:$A$73,1)+1) -
INDEX('Curva Juros'!$A$7:$A$73,MATCH(C9486,'Curva Juros'!$A$7:$A$73,1)))</f>
        <v>7.4173107142857138</v>
      </c>
      <c r="F9486" s="24">
        <f t="shared" si="148"/>
        <v>-1.4061071428571326E-3</v>
      </c>
      <c r="G9486" s="24"/>
    </row>
    <row r="9487" spans="1:7" x14ac:dyDescent="0.25">
      <c r="A9487" s="6" t="s">
        <v>202</v>
      </c>
      <c r="B9487" s="7">
        <v>45912</v>
      </c>
      <c r="C9487" s="8">
        <v>2137.48</v>
      </c>
      <c r="D9487" s="20">
        <v>7.0313000000000001E-2</v>
      </c>
      <c r="E9487" s="35" cm="1">
        <f t="array" ref="E9487">INDEX('Curva Juros'!$B$7:$B$73,MATCH(C9487,'Curva Juros'!$A$7:$A$73,1)) +
(C9487-INDEX('Curva Juros'!$A$7:$A$73,MATCH(C9487,'Curva Juros'!$A$7:$A$73,1))) *
(INDEX('Curva Juros'!$B$7:$B$73,MATCH(C9487,'Curva Juros'!$A$7:$A$73,1)+1) -
INDEX('Curva Juros'!$B$7:$B$73,MATCH(C9487,'Curva Juros'!$A$7:$A$73,1))) /
(INDEX('Curva Juros'!$A$7:$A$73,MATCH(C9487,'Curva Juros'!$A$7:$A$73,1)+1) -
INDEX('Curva Juros'!$A$7:$A$73,MATCH(C9487,'Curva Juros'!$A$7:$A$73,1)))</f>
        <v>7.4155694603174602</v>
      </c>
      <c r="F9487" s="24">
        <f t="shared" si="148"/>
        <v>-3.8426946031746012E-3</v>
      </c>
      <c r="G9487" s="24"/>
    </row>
    <row r="9488" spans="1:7" x14ac:dyDescent="0.25">
      <c r="A9488" s="3" t="s">
        <v>202</v>
      </c>
      <c r="B9488" s="4">
        <v>45919</v>
      </c>
      <c r="C9488" s="5">
        <v>2137.89</v>
      </c>
      <c r="D9488" s="19">
        <v>6.9179000000000004E-2</v>
      </c>
      <c r="E9488" s="35" cm="1">
        <f t="array" ref="E9488">INDEX('Curva Juros'!$B$7:$B$73,MATCH(C9488,'Curva Juros'!$A$7:$A$73,1)) +
(C9488-INDEX('Curva Juros'!$A$7:$A$73,MATCH(C9488,'Curva Juros'!$A$7:$A$73,1))) *
(INDEX('Curva Juros'!$B$7:$B$73,MATCH(C9488,'Curva Juros'!$A$7:$A$73,1)+1) -
INDEX('Curva Juros'!$B$7:$B$73,MATCH(C9488,'Curva Juros'!$A$7:$A$73,1))) /
(INDEX('Curva Juros'!$A$7:$A$73,MATCH(C9488,'Curva Juros'!$A$7:$A$73,1)+1) -
INDEX('Curva Juros'!$A$7:$A$73,MATCH(C9488,'Curva Juros'!$A$7:$A$73,1)))</f>
        <v>7.4154633809523807</v>
      </c>
      <c r="F9488" s="24">
        <f t="shared" si="148"/>
        <v>-4.9756338095238023E-3</v>
      </c>
      <c r="G9488" s="24"/>
    </row>
    <row r="9489" spans="1:7" x14ac:dyDescent="0.25">
      <c r="A9489" s="6" t="s">
        <v>202</v>
      </c>
      <c r="B9489" s="7">
        <v>45926</v>
      </c>
      <c r="C9489" s="8">
        <v>2141.64</v>
      </c>
      <c r="D9489" s="20">
        <v>6.7338999999999996E-2</v>
      </c>
      <c r="E9489" s="35" cm="1">
        <f t="array" ref="E9489">INDEX('Curva Juros'!$B$7:$B$73,MATCH(C9489,'Curva Juros'!$A$7:$A$73,1)) +
(C9489-INDEX('Curva Juros'!$A$7:$A$73,MATCH(C9489,'Curva Juros'!$A$7:$A$73,1))) *
(INDEX('Curva Juros'!$B$7:$B$73,MATCH(C9489,'Curva Juros'!$A$7:$A$73,1)+1) -
INDEX('Curva Juros'!$B$7:$B$73,MATCH(C9489,'Curva Juros'!$A$7:$A$73,1))) /
(INDEX('Curva Juros'!$A$7:$A$73,MATCH(C9489,'Curva Juros'!$A$7:$A$73,1)+1) -
INDEX('Curva Juros'!$A$7:$A$73,MATCH(C9489,'Curva Juros'!$A$7:$A$73,1)))</f>
        <v>7.4144931428571423</v>
      </c>
      <c r="F9489" s="24">
        <f t="shared" si="148"/>
        <v>-6.8059314285714295E-3</v>
      </c>
      <c r="G9489" s="24"/>
    </row>
    <row r="9490" spans="1:7" x14ac:dyDescent="0.25">
      <c r="A9490" s="3" t="s">
        <v>202</v>
      </c>
      <c r="B9490" s="4">
        <v>45933</v>
      </c>
      <c r="C9490" s="5">
        <v>2134.19</v>
      </c>
      <c r="D9490" s="19">
        <v>6.7854999999999999E-2</v>
      </c>
      <c r="E9490" s="35" cm="1">
        <f t="array" ref="E9490">INDEX('Curva Juros'!$B$7:$B$73,MATCH(C9490,'Curva Juros'!$A$7:$A$73,1)) +
(C9490-INDEX('Curva Juros'!$A$7:$A$73,MATCH(C9490,'Curva Juros'!$A$7:$A$73,1))) *
(INDEX('Curva Juros'!$B$7:$B$73,MATCH(C9490,'Curva Juros'!$A$7:$A$73,1)+1) -
INDEX('Curva Juros'!$B$7:$B$73,MATCH(C9490,'Curva Juros'!$A$7:$A$73,1))) /
(INDEX('Curva Juros'!$A$7:$A$73,MATCH(C9490,'Curva Juros'!$A$7:$A$73,1)+1) -
INDEX('Curva Juros'!$A$7:$A$73,MATCH(C9490,'Curva Juros'!$A$7:$A$73,1)))</f>
        <v>7.4164206825396821</v>
      </c>
      <c r="F9490" s="24">
        <f t="shared" si="148"/>
        <v>-6.3092068253968181E-3</v>
      </c>
      <c r="G9490" s="24"/>
    </row>
    <row r="9491" spans="1:7" x14ac:dyDescent="0.25">
      <c r="A9491" s="6" t="s">
        <v>202</v>
      </c>
      <c r="B9491" s="7">
        <v>45940</v>
      </c>
      <c r="C9491" s="8">
        <v>2121.2199999999998</v>
      </c>
      <c r="D9491" s="20">
        <v>6.9528000000000006E-2</v>
      </c>
      <c r="E9491" s="35" cm="1">
        <f t="array" ref="E9491">INDEX('Curva Juros'!$B$7:$B$73,MATCH(C9491,'Curva Juros'!$A$7:$A$73,1)) +
(C9491-INDEX('Curva Juros'!$A$7:$A$73,MATCH(C9491,'Curva Juros'!$A$7:$A$73,1))) *
(INDEX('Curva Juros'!$B$7:$B$73,MATCH(C9491,'Curva Juros'!$A$7:$A$73,1)+1) -
INDEX('Curva Juros'!$B$7:$B$73,MATCH(C9491,'Curva Juros'!$A$7:$A$73,1))) /
(INDEX('Curva Juros'!$A$7:$A$73,MATCH(C9491,'Curva Juros'!$A$7:$A$73,1)+1) -
INDEX('Curva Juros'!$A$7:$A$73,MATCH(C9491,'Curva Juros'!$A$7:$A$73,1)))</f>
        <v>7.419776412698412</v>
      </c>
      <c r="F9491" s="24">
        <f t="shared" si="148"/>
        <v>-4.6697641269841106E-3</v>
      </c>
      <c r="G9491" s="24"/>
    </row>
    <row r="9492" spans="1:7" x14ac:dyDescent="0.25">
      <c r="A9492" s="3" t="s">
        <v>202</v>
      </c>
      <c r="B9492" s="4">
        <v>45947</v>
      </c>
      <c r="C9492" s="5">
        <v>2183.79</v>
      </c>
      <c r="D9492" s="19">
        <v>7.0180000000000006E-2</v>
      </c>
      <c r="E9492" s="35" cm="1">
        <f t="array" ref="E9492">INDEX('Curva Juros'!$B$7:$B$73,MATCH(C9492,'Curva Juros'!$A$7:$A$73,1)) +
(C9492-INDEX('Curva Juros'!$A$7:$A$73,MATCH(C9492,'Curva Juros'!$A$7:$A$73,1))) *
(INDEX('Curva Juros'!$B$7:$B$73,MATCH(C9492,'Curva Juros'!$A$7:$A$73,1)+1) -
INDEX('Curva Juros'!$B$7:$B$73,MATCH(C9492,'Curva Juros'!$A$7:$A$73,1))) /
(INDEX('Curva Juros'!$A$7:$A$73,MATCH(C9492,'Curva Juros'!$A$7:$A$73,1)+1) -
INDEX('Curva Juros'!$A$7:$A$73,MATCH(C9492,'Curva Juros'!$A$7:$A$73,1)))</f>
        <v>7.4037866666666661</v>
      </c>
      <c r="F9492" s="24">
        <f t="shared" si="148"/>
        <v>-3.8578666666666539E-3</v>
      </c>
      <c r="G9492" s="24"/>
    </row>
    <row r="9493" spans="1:7" x14ac:dyDescent="0.25">
      <c r="A9493" s="6" t="s">
        <v>202</v>
      </c>
      <c r="B9493" s="7">
        <v>45954</v>
      </c>
      <c r="C9493" s="8">
        <v>2179.2800000000002</v>
      </c>
      <c r="D9493" s="20">
        <v>7.0068000000000005E-2</v>
      </c>
      <c r="E9493" s="35" cm="1">
        <f t="array" ref="E9493">INDEX('Curva Juros'!$B$7:$B$73,MATCH(C9493,'Curva Juros'!$A$7:$A$73,1)) +
(C9493-INDEX('Curva Juros'!$A$7:$A$73,MATCH(C9493,'Curva Juros'!$A$7:$A$73,1))) *
(INDEX('Curva Juros'!$B$7:$B$73,MATCH(C9493,'Curva Juros'!$A$7:$A$73,1)+1) -
INDEX('Curva Juros'!$B$7:$B$73,MATCH(C9493,'Curva Juros'!$A$7:$A$73,1))) /
(INDEX('Curva Juros'!$A$7:$A$73,MATCH(C9493,'Curva Juros'!$A$7:$A$73,1)+1) -
INDEX('Curva Juros'!$A$7:$A$73,MATCH(C9493,'Curva Juros'!$A$7:$A$73,1)))</f>
        <v>7.4049320634920628</v>
      </c>
      <c r="F9493" s="24">
        <f t="shared" si="148"/>
        <v>-3.9813206349206265E-3</v>
      </c>
      <c r="G9493" s="24"/>
    </row>
    <row r="9494" spans="1:7" x14ac:dyDescent="0.25">
      <c r="A9494" s="3" t="s">
        <v>202</v>
      </c>
      <c r="B9494" s="4">
        <v>45961</v>
      </c>
      <c r="C9494" s="5">
        <v>2167.0100000000002</v>
      </c>
      <c r="D9494" s="19">
        <v>7.1734000000000006E-2</v>
      </c>
      <c r="E9494" s="35" cm="1">
        <f t="array" ref="E9494">INDEX('Curva Juros'!$B$7:$B$73,MATCH(C9494,'Curva Juros'!$A$7:$A$73,1)) +
(C9494-INDEX('Curva Juros'!$A$7:$A$73,MATCH(C9494,'Curva Juros'!$A$7:$A$73,1))) *
(INDEX('Curva Juros'!$B$7:$B$73,MATCH(C9494,'Curva Juros'!$A$7:$A$73,1)+1) -
INDEX('Curva Juros'!$B$7:$B$73,MATCH(C9494,'Curva Juros'!$A$7:$A$73,1))) /
(INDEX('Curva Juros'!$A$7:$A$73,MATCH(C9494,'Curva Juros'!$A$7:$A$73,1)+1) -
INDEX('Curva Juros'!$A$7:$A$73,MATCH(C9494,'Curva Juros'!$A$7:$A$73,1)))</f>
        <v>7.4080482539682535</v>
      </c>
      <c r="F9494" s="24">
        <f t="shared" si="148"/>
        <v>-2.3464825396825317E-3</v>
      </c>
      <c r="G9494" s="24"/>
    </row>
    <row r="9495" spans="1:7" x14ac:dyDescent="0.25">
      <c r="A9495" s="6" t="s">
        <v>202</v>
      </c>
      <c r="B9495" s="7">
        <v>45968</v>
      </c>
      <c r="C9495" s="8">
        <v>2164.14</v>
      </c>
      <c r="D9495" s="20">
        <v>7.1246000000000004E-2</v>
      </c>
      <c r="E9495" s="35" cm="1">
        <f t="array" ref="E9495">INDEX('Curva Juros'!$B$7:$B$73,MATCH(C9495,'Curva Juros'!$A$7:$A$73,1)) +
(C9495-INDEX('Curva Juros'!$A$7:$A$73,MATCH(C9495,'Curva Juros'!$A$7:$A$73,1))) *
(INDEX('Curva Juros'!$B$7:$B$73,MATCH(C9495,'Curva Juros'!$A$7:$A$73,1)+1) -
INDEX('Curva Juros'!$B$7:$B$73,MATCH(C9495,'Curva Juros'!$A$7:$A$73,1))) /
(INDEX('Curva Juros'!$A$7:$A$73,MATCH(C9495,'Curva Juros'!$A$7:$A$73,1)+1) -
INDEX('Curva Juros'!$A$7:$A$73,MATCH(C9495,'Curva Juros'!$A$7:$A$73,1)))</f>
        <v>7.4087771428571427</v>
      </c>
      <c r="F9495" s="24">
        <f t="shared" si="148"/>
        <v>-2.8417714285714213E-3</v>
      </c>
      <c r="G9495" s="24"/>
    </row>
    <row r="9496" spans="1:7" x14ac:dyDescent="0.25">
      <c r="A9496" s="3" t="s">
        <v>202</v>
      </c>
      <c r="B9496" s="4">
        <v>45975</v>
      </c>
      <c r="C9496" s="5">
        <v>2157.0100000000002</v>
      </c>
      <c r="D9496" s="19">
        <v>7.1734000000000006E-2</v>
      </c>
      <c r="E9496" s="35" cm="1">
        <f t="array" ref="E9496">INDEX('Curva Juros'!$B$7:$B$73,MATCH(C9496,'Curva Juros'!$A$7:$A$73,1)) +
(C9496-INDEX('Curva Juros'!$A$7:$A$73,MATCH(C9496,'Curva Juros'!$A$7:$A$73,1))) *
(INDEX('Curva Juros'!$B$7:$B$73,MATCH(C9496,'Curva Juros'!$A$7:$A$73,1)+1) -
INDEX('Curva Juros'!$B$7:$B$73,MATCH(C9496,'Curva Juros'!$A$7:$A$73,1))) /
(INDEX('Curva Juros'!$A$7:$A$73,MATCH(C9496,'Curva Juros'!$A$7:$A$73,1)+1) -
INDEX('Curva Juros'!$A$7:$A$73,MATCH(C9496,'Curva Juros'!$A$7:$A$73,1)))</f>
        <v>7.4105879365079357</v>
      </c>
      <c r="F9496" s="24">
        <f t="shared" si="148"/>
        <v>-2.371879365079349E-3</v>
      </c>
      <c r="G9496" s="24"/>
    </row>
    <row r="9497" spans="1:7" x14ac:dyDescent="0.25">
      <c r="A9497" s="6" t="s">
        <v>202</v>
      </c>
      <c r="B9497" s="7">
        <v>45982</v>
      </c>
      <c r="C9497" s="8">
        <v>2153.52</v>
      </c>
      <c r="D9497" s="20">
        <v>7.1617E-2</v>
      </c>
      <c r="E9497" s="35" cm="1">
        <f t="array" ref="E9497">INDEX('Curva Juros'!$B$7:$B$73,MATCH(C9497,'Curva Juros'!$A$7:$A$73,1)) +
(C9497-INDEX('Curva Juros'!$A$7:$A$73,MATCH(C9497,'Curva Juros'!$A$7:$A$73,1))) *
(INDEX('Curva Juros'!$B$7:$B$73,MATCH(C9497,'Curva Juros'!$A$7:$A$73,1)+1) -
INDEX('Curva Juros'!$B$7:$B$73,MATCH(C9497,'Curva Juros'!$A$7:$A$73,1))) /
(INDEX('Curva Juros'!$A$7:$A$73,MATCH(C9497,'Curva Juros'!$A$7:$A$73,1)+1) -
INDEX('Curva Juros'!$A$7:$A$73,MATCH(C9497,'Curva Juros'!$A$7:$A$73,1)))</f>
        <v>7.4114742857142852</v>
      </c>
      <c r="F9497" s="24">
        <f t="shared" si="148"/>
        <v>-2.4977428571428539E-3</v>
      </c>
      <c r="G9497" s="24"/>
    </row>
    <row r="9498" spans="1:7" x14ac:dyDescent="0.25">
      <c r="A9498" s="3" t="s">
        <v>202</v>
      </c>
      <c r="B9498" s="4">
        <v>45989</v>
      </c>
      <c r="C9498" s="5">
        <v>2152.56</v>
      </c>
      <c r="D9498" s="19">
        <v>7.0692000000000005E-2</v>
      </c>
      <c r="E9498" s="35" cm="1">
        <f t="array" ref="E9498">INDEX('Curva Juros'!$B$7:$B$73,MATCH(C9498,'Curva Juros'!$A$7:$A$73,1)) +
(C9498-INDEX('Curva Juros'!$A$7:$A$73,MATCH(C9498,'Curva Juros'!$A$7:$A$73,1))) *
(INDEX('Curva Juros'!$B$7:$B$73,MATCH(C9498,'Curva Juros'!$A$7:$A$73,1)+1) -
INDEX('Curva Juros'!$B$7:$B$73,MATCH(C9498,'Curva Juros'!$A$7:$A$73,1))) /
(INDEX('Curva Juros'!$A$7:$A$73,MATCH(C9498,'Curva Juros'!$A$7:$A$73,1)+1) -
INDEX('Curva Juros'!$A$7:$A$73,MATCH(C9498,'Curva Juros'!$A$7:$A$73,1)))</f>
        <v>7.4117180952380952</v>
      </c>
      <c r="F9498" s="24">
        <f t="shared" si="148"/>
        <v>-3.4251809523809518E-3</v>
      </c>
      <c r="G9498" s="24"/>
    </row>
    <row r="9499" spans="1:7" x14ac:dyDescent="0.25">
      <c r="A9499" s="6" t="s">
        <v>202</v>
      </c>
      <c r="B9499" s="7">
        <v>45996</v>
      </c>
      <c r="C9499" s="8">
        <v>2143.87</v>
      </c>
      <c r="D9499" s="20">
        <v>7.1536000000000002E-2</v>
      </c>
      <c r="E9499" s="35" cm="1">
        <f t="array" ref="E9499">INDEX('Curva Juros'!$B$7:$B$73,MATCH(C9499,'Curva Juros'!$A$7:$A$73,1)) +
(C9499-INDEX('Curva Juros'!$A$7:$A$73,MATCH(C9499,'Curva Juros'!$A$7:$A$73,1))) *
(INDEX('Curva Juros'!$B$7:$B$73,MATCH(C9499,'Curva Juros'!$A$7:$A$73,1)+1) -
INDEX('Curva Juros'!$B$7:$B$73,MATCH(C9499,'Curva Juros'!$A$7:$A$73,1))) /
(INDEX('Curva Juros'!$A$7:$A$73,MATCH(C9499,'Curva Juros'!$A$7:$A$73,1)+1) -
INDEX('Curva Juros'!$A$7:$A$73,MATCH(C9499,'Curva Juros'!$A$7:$A$73,1)))</f>
        <v>7.4139250793650788</v>
      </c>
      <c r="F9499" s="24">
        <f t="shared" si="148"/>
        <v>-2.6032507936507854E-3</v>
      </c>
      <c r="G9499" s="24"/>
    </row>
    <row r="9500" spans="1:7" x14ac:dyDescent="0.25">
      <c r="A9500" s="3" t="s">
        <v>202</v>
      </c>
      <c r="B9500" s="4">
        <v>46003</v>
      </c>
      <c r="C9500" s="5">
        <v>2139.3000000000002</v>
      </c>
      <c r="D9500" s="19">
        <v>7.1438000000000001E-2</v>
      </c>
      <c r="E9500" s="35" cm="1">
        <f t="array" ref="E9500">INDEX('Curva Juros'!$B$7:$B$73,MATCH(C9500,'Curva Juros'!$A$7:$A$73,1)) +
(C9500-INDEX('Curva Juros'!$A$7:$A$73,MATCH(C9500,'Curva Juros'!$A$7:$A$73,1))) *
(INDEX('Curva Juros'!$B$7:$B$73,MATCH(C9500,'Curva Juros'!$A$7:$A$73,1)+1) -
INDEX('Curva Juros'!$B$7:$B$73,MATCH(C9500,'Curva Juros'!$A$7:$A$73,1))) /
(INDEX('Curva Juros'!$A$7:$A$73,MATCH(C9500,'Curva Juros'!$A$7:$A$73,1)+1) -
INDEX('Curva Juros'!$A$7:$A$73,MATCH(C9500,'Curva Juros'!$A$7:$A$73,1)))</f>
        <v>7.4150985714285707</v>
      </c>
      <c r="F9500" s="24">
        <f t="shared" si="148"/>
        <v>-2.7129857142857011E-3</v>
      </c>
      <c r="G9500" s="24"/>
    </row>
    <row r="9501" spans="1:7" x14ac:dyDescent="0.25">
      <c r="A9501" s="6" t="s">
        <v>202</v>
      </c>
      <c r="B9501" s="7">
        <v>46010</v>
      </c>
      <c r="C9501" s="8">
        <v>2127.9499999999998</v>
      </c>
      <c r="D9501" s="20">
        <v>7.2891999999999998E-2</v>
      </c>
      <c r="E9501" s="35" cm="1">
        <f t="array" ref="E9501">INDEX('Curva Juros'!$B$7:$B$73,MATCH(C9501,'Curva Juros'!$A$7:$A$73,1)) +
(C9501-INDEX('Curva Juros'!$A$7:$A$73,MATCH(C9501,'Curva Juros'!$A$7:$A$73,1))) *
(INDEX('Curva Juros'!$B$7:$B$73,MATCH(C9501,'Curva Juros'!$A$7:$A$73,1)+1) -
INDEX('Curva Juros'!$B$7:$B$73,MATCH(C9501,'Curva Juros'!$A$7:$A$73,1))) /
(INDEX('Curva Juros'!$A$7:$A$73,MATCH(C9501,'Curva Juros'!$A$7:$A$73,1)+1) -
INDEX('Curva Juros'!$A$7:$A$73,MATCH(C9501,'Curva Juros'!$A$7:$A$73,1)))</f>
        <v>7.4180351587301585</v>
      </c>
      <c r="F9501" s="24">
        <f t="shared" si="148"/>
        <v>-1.2883515873015894E-3</v>
      </c>
      <c r="G9501" s="24"/>
    </row>
    <row r="9502" spans="1:7" x14ac:dyDescent="0.25">
      <c r="A9502" s="3" t="s">
        <v>202</v>
      </c>
      <c r="B9502" s="4">
        <v>46017</v>
      </c>
      <c r="C9502" s="5">
        <v>2124.9</v>
      </c>
      <c r="D9502" s="19">
        <v>7.2673000000000001E-2</v>
      </c>
      <c r="E9502" s="35" cm="1">
        <f t="array" ref="E9502">INDEX('Curva Juros'!$B$7:$B$73,MATCH(C9502,'Curva Juros'!$A$7:$A$73,1)) +
(C9502-INDEX('Curva Juros'!$A$7:$A$73,MATCH(C9502,'Curva Juros'!$A$7:$A$73,1))) *
(INDEX('Curva Juros'!$B$7:$B$73,MATCH(C9502,'Curva Juros'!$A$7:$A$73,1)+1) -
INDEX('Curva Juros'!$B$7:$B$73,MATCH(C9502,'Curva Juros'!$A$7:$A$73,1))) /
(INDEX('Curva Juros'!$A$7:$A$73,MATCH(C9502,'Curva Juros'!$A$7:$A$73,1)+1) -
INDEX('Curva Juros'!$A$7:$A$73,MATCH(C9502,'Curva Juros'!$A$7:$A$73,1)))</f>
        <v>7.418824285714285</v>
      </c>
      <c r="F9502" s="24">
        <f t="shared" si="148"/>
        <v>-1.5152428571428428E-3</v>
      </c>
      <c r="G9502" s="24"/>
    </row>
    <row r="9503" spans="1:7" x14ac:dyDescent="0.25">
      <c r="A9503" s="6" t="s">
        <v>202</v>
      </c>
      <c r="B9503" s="7">
        <v>46024</v>
      </c>
      <c r="C9503" s="8">
        <v>2122.19</v>
      </c>
      <c r="D9503" s="20">
        <v>7.2377999999999998E-2</v>
      </c>
      <c r="E9503" s="35" cm="1">
        <f t="array" ref="E9503">INDEX('Curva Juros'!$B$7:$B$73,MATCH(C9503,'Curva Juros'!$A$7:$A$73,1)) +
(C9503-INDEX('Curva Juros'!$A$7:$A$73,MATCH(C9503,'Curva Juros'!$A$7:$A$73,1))) *
(INDEX('Curva Juros'!$B$7:$B$73,MATCH(C9503,'Curva Juros'!$A$7:$A$73,1)+1) -
INDEX('Curva Juros'!$B$7:$B$73,MATCH(C9503,'Curva Juros'!$A$7:$A$73,1))) /
(INDEX('Curva Juros'!$A$7:$A$73,MATCH(C9503,'Curva Juros'!$A$7:$A$73,1)+1) -
INDEX('Curva Juros'!$A$7:$A$73,MATCH(C9503,'Curva Juros'!$A$7:$A$73,1)))</f>
        <v>7.4195254444444441</v>
      </c>
      <c r="F9503" s="24">
        <f t="shared" si="148"/>
        <v>-1.8172544444444438E-3</v>
      </c>
      <c r="G9503" s="24"/>
    </row>
    <row r="9504" spans="1:7" x14ac:dyDescent="0.25">
      <c r="A9504" s="3" t="s">
        <v>202</v>
      </c>
      <c r="B9504" s="4">
        <v>46031</v>
      </c>
      <c r="C9504" s="5">
        <v>2115.5100000000002</v>
      </c>
      <c r="D9504" s="19">
        <v>7.2762999999999994E-2</v>
      </c>
      <c r="E9504" s="35" cm="1">
        <f t="array" ref="E9504">INDEX('Curva Juros'!$B$7:$B$73,MATCH(C9504,'Curva Juros'!$A$7:$A$73,1)) +
(C9504-INDEX('Curva Juros'!$A$7:$A$73,MATCH(C9504,'Curva Juros'!$A$7:$A$73,1))) *
(INDEX('Curva Juros'!$B$7:$B$73,MATCH(C9504,'Curva Juros'!$A$7:$A$73,1)+1) -
INDEX('Curva Juros'!$B$7:$B$73,MATCH(C9504,'Curva Juros'!$A$7:$A$73,1))) /
(INDEX('Curva Juros'!$A$7:$A$73,MATCH(C9504,'Curva Juros'!$A$7:$A$73,1)+1) -
INDEX('Curva Juros'!$A$7:$A$73,MATCH(C9504,'Curva Juros'!$A$7:$A$73,1)))</f>
        <v>7.4212537619047616</v>
      </c>
      <c r="F9504" s="24">
        <f t="shared" si="148"/>
        <v>-1.4495376190476195E-3</v>
      </c>
      <c r="G9504" s="24"/>
    </row>
    <row r="9505" spans="1:7" x14ac:dyDescent="0.25">
      <c r="A9505" s="6" t="s">
        <v>202</v>
      </c>
      <c r="B9505" s="7">
        <v>46038</v>
      </c>
      <c r="C9505" s="8">
        <v>2115.48</v>
      </c>
      <c r="D9505" s="20">
        <v>7.1624999999999994E-2</v>
      </c>
      <c r="E9505" s="35" cm="1">
        <f t="array" ref="E9505">INDEX('Curva Juros'!$B$7:$B$73,MATCH(C9505,'Curva Juros'!$A$7:$A$73,1)) +
(C9505-INDEX('Curva Juros'!$A$7:$A$73,MATCH(C9505,'Curva Juros'!$A$7:$A$73,1))) *
(INDEX('Curva Juros'!$B$7:$B$73,MATCH(C9505,'Curva Juros'!$A$7:$A$73,1)+1) -
INDEX('Curva Juros'!$B$7:$B$73,MATCH(C9505,'Curva Juros'!$A$7:$A$73,1))) /
(INDEX('Curva Juros'!$A$7:$A$73,MATCH(C9505,'Curva Juros'!$A$7:$A$73,1)+1) -
INDEX('Curva Juros'!$A$7:$A$73,MATCH(C9505,'Curva Juros'!$A$7:$A$73,1)))</f>
        <v>7.4212615238095232</v>
      </c>
      <c r="F9505" s="24">
        <f t="shared" si="148"/>
        <v>-2.5876152380952394E-3</v>
      </c>
      <c r="G9505" s="24"/>
    </row>
    <row r="9506" spans="1:7" x14ac:dyDescent="0.25">
      <c r="A9506" s="3" t="s">
        <v>202</v>
      </c>
      <c r="B9506" s="4">
        <v>46045</v>
      </c>
      <c r="C9506" s="5">
        <v>2116.31</v>
      </c>
      <c r="D9506" s="19">
        <v>7.0289000000000004E-2</v>
      </c>
      <c r="E9506" s="35" cm="1">
        <f t="array" ref="E9506">INDEX('Curva Juros'!$B$7:$B$73,MATCH(C9506,'Curva Juros'!$A$7:$A$73,1)) +
(C9506-INDEX('Curva Juros'!$A$7:$A$73,MATCH(C9506,'Curva Juros'!$A$7:$A$73,1))) *
(INDEX('Curva Juros'!$B$7:$B$73,MATCH(C9506,'Curva Juros'!$A$7:$A$73,1)+1) -
INDEX('Curva Juros'!$B$7:$B$73,MATCH(C9506,'Curva Juros'!$A$7:$A$73,1))) /
(INDEX('Curva Juros'!$A$7:$A$73,MATCH(C9506,'Curva Juros'!$A$7:$A$73,1)+1) -
INDEX('Curva Juros'!$A$7:$A$73,MATCH(C9506,'Curva Juros'!$A$7:$A$73,1)))</f>
        <v>7.4210467777777778</v>
      </c>
      <c r="F9506" s="24">
        <f t="shared" si="148"/>
        <v>-3.9214677777777707E-3</v>
      </c>
      <c r="G9506" s="24"/>
    </row>
    <row r="9507" spans="1:7" x14ac:dyDescent="0.25">
      <c r="A9507" s="6" t="s">
        <v>202</v>
      </c>
      <c r="B9507" s="7">
        <v>46052</v>
      </c>
      <c r="C9507" s="8">
        <v>2125.6799999999998</v>
      </c>
      <c r="D9507" s="20">
        <v>6.6986000000000004E-2</v>
      </c>
      <c r="E9507" s="35" cm="1">
        <f t="array" ref="E9507">INDEX('Curva Juros'!$B$7:$B$73,MATCH(C9507,'Curva Juros'!$A$7:$A$73,1)) +
(C9507-INDEX('Curva Juros'!$A$7:$A$73,MATCH(C9507,'Curva Juros'!$A$7:$A$73,1))) *
(INDEX('Curva Juros'!$B$7:$B$73,MATCH(C9507,'Curva Juros'!$A$7:$A$73,1)+1) -
INDEX('Curva Juros'!$B$7:$B$73,MATCH(C9507,'Curva Juros'!$A$7:$A$73,1))) /
(INDEX('Curva Juros'!$A$7:$A$73,MATCH(C9507,'Curva Juros'!$A$7:$A$73,1)+1) -
INDEX('Curva Juros'!$A$7:$A$73,MATCH(C9507,'Curva Juros'!$A$7:$A$73,1)))</f>
        <v>7.4186224761904755</v>
      </c>
      <c r="F9507" s="24">
        <f t="shared" si="148"/>
        <v>-7.2002247619047527E-3</v>
      </c>
      <c r="G9507" s="24"/>
    </row>
    <row r="9508" spans="1:7" x14ac:dyDescent="0.25">
      <c r="A9508" s="3" t="s">
        <v>202</v>
      </c>
      <c r="B9508" s="4">
        <v>46059</v>
      </c>
      <c r="C9508" s="5">
        <v>2114.5500000000002</v>
      </c>
      <c r="D9508" s="19">
        <v>6.8395999999999998E-2</v>
      </c>
      <c r="E9508" s="35" cm="1">
        <f t="array" ref="E9508">INDEX('Curva Juros'!$B$7:$B$73,MATCH(C9508,'Curva Juros'!$A$7:$A$73,1)) +
(C9508-INDEX('Curva Juros'!$A$7:$A$73,MATCH(C9508,'Curva Juros'!$A$7:$A$73,1))) *
(INDEX('Curva Juros'!$B$7:$B$73,MATCH(C9508,'Curva Juros'!$A$7:$A$73,1)+1) -
INDEX('Curva Juros'!$B$7:$B$73,MATCH(C9508,'Curva Juros'!$A$7:$A$73,1))) /
(INDEX('Curva Juros'!$A$7:$A$73,MATCH(C9508,'Curva Juros'!$A$7:$A$73,1)+1) -
INDEX('Curva Juros'!$A$7:$A$73,MATCH(C9508,'Curva Juros'!$A$7:$A$73,1)))</f>
        <v>7.4215021428571424</v>
      </c>
      <c r="F9508" s="24">
        <f t="shared" si="148"/>
        <v>-5.819021428571422E-3</v>
      </c>
      <c r="G9508" s="24"/>
    </row>
    <row r="9509" spans="1:7" x14ac:dyDescent="0.25">
      <c r="A9509" s="6" t="s">
        <v>202</v>
      </c>
      <c r="B9509" s="7">
        <v>46066</v>
      </c>
      <c r="C9509" s="8">
        <v>2106.9299999999998</v>
      </c>
      <c r="D9509" s="20">
        <v>6.9000000000000006E-2</v>
      </c>
      <c r="E9509" s="35" cm="1">
        <f t="array" ref="E9509">INDEX('Curva Juros'!$B$7:$B$73,MATCH(C9509,'Curva Juros'!$A$7:$A$73,1)) +
(C9509-INDEX('Curva Juros'!$A$7:$A$73,MATCH(C9509,'Curva Juros'!$A$7:$A$73,1))) *
(INDEX('Curva Juros'!$B$7:$B$73,MATCH(C9509,'Curva Juros'!$A$7:$A$73,1)+1) -
INDEX('Curva Juros'!$B$7:$B$73,MATCH(C9509,'Curva Juros'!$A$7:$A$73,1))) /
(INDEX('Curva Juros'!$A$7:$A$73,MATCH(C9509,'Curva Juros'!$A$7:$A$73,1)+1) -
INDEX('Curva Juros'!$A$7:$A$73,MATCH(C9509,'Curva Juros'!$A$7:$A$73,1)))</f>
        <v>7.4234736666666663</v>
      </c>
      <c r="F9509" s="24">
        <f t="shared" si="148"/>
        <v>-5.2347366666666562E-3</v>
      </c>
      <c r="G9509" s="24"/>
    </row>
    <row r="9510" spans="1:7" x14ac:dyDescent="0.25">
      <c r="A9510" s="3" t="s">
        <v>202</v>
      </c>
      <c r="B9510" s="4">
        <v>46073</v>
      </c>
      <c r="C9510" s="5">
        <v>2104.0100000000002</v>
      </c>
      <c r="D9510" s="19">
        <v>6.8982000000000002E-2</v>
      </c>
      <c r="E9510" s="35" cm="1">
        <f t="array" ref="E9510">INDEX('Curva Juros'!$B$7:$B$73,MATCH(C9510,'Curva Juros'!$A$7:$A$73,1)) +
(C9510-INDEX('Curva Juros'!$A$7:$A$73,MATCH(C9510,'Curva Juros'!$A$7:$A$73,1))) *
(INDEX('Curva Juros'!$B$7:$B$73,MATCH(C9510,'Curva Juros'!$A$7:$A$73,1)+1) -
INDEX('Curva Juros'!$B$7:$B$73,MATCH(C9510,'Curva Juros'!$A$7:$A$73,1))) /
(INDEX('Curva Juros'!$A$7:$A$73,MATCH(C9510,'Curva Juros'!$A$7:$A$73,1)+1) -
INDEX('Curva Juros'!$A$7:$A$73,MATCH(C9510,'Curva Juros'!$A$7:$A$73,1)))</f>
        <v>7.4242291587301583</v>
      </c>
      <c r="F9510" s="24">
        <f t="shared" si="148"/>
        <v>-5.2602915873015826E-3</v>
      </c>
      <c r="G9510" s="24"/>
    </row>
    <row r="9511" spans="1:7" x14ac:dyDescent="0.25">
      <c r="A9511" s="6" t="s">
        <v>202</v>
      </c>
      <c r="B9511" s="7">
        <v>46080</v>
      </c>
      <c r="C9511" s="8">
        <v>2104.2800000000002</v>
      </c>
      <c r="D9511" s="20">
        <v>6.7767999999999995E-2</v>
      </c>
      <c r="E9511" s="35" cm="1">
        <f t="array" ref="E9511">INDEX('Curva Juros'!$B$7:$B$73,MATCH(C9511,'Curva Juros'!$A$7:$A$73,1)) +
(C9511-INDEX('Curva Juros'!$A$7:$A$73,MATCH(C9511,'Curva Juros'!$A$7:$A$73,1))) *
(INDEX('Curva Juros'!$B$7:$B$73,MATCH(C9511,'Curva Juros'!$A$7:$A$73,1)+1) -
INDEX('Curva Juros'!$B$7:$B$73,MATCH(C9511,'Curva Juros'!$A$7:$A$73,1))) /
(INDEX('Curva Juros'!$A$7:$A$73,MATCH(C9511,'Curva Juros'!$A$7:$A$73,1)+1) -
INDEX('Curva Juros'!$A$7:$A$73,MATCH(C9511,'Curva Juros'!$A$7:$A$73,1)))</f>
        <v>7.4241593015873013</v>
      </c>
      <c r="F9511" s="24">
        <f t="shared" si="148"/>
        <v>-6.4735930158730248E-3</v>
      </c>
      <c r="G9511" s="24"/>
    </row>
    <row r="9512" spans="1:7" x14ac:dyDescent="0.25">
      <c r="A9512" s="3" t="s">
        <v>203</v>
      </c>
      <c r="B9512" s="4">
        <v>45723</v>
      </c>
      <c r="C9512" s="5">
        <v>309.76</v>
      </c>
      <c r="D9512" s="19">
        <v>8.3195000000000005E-2</v>
      </c>
      <c r="E9512" s="35" cm="1">
        <f t="array" ref="E9512">INDEX('Curva Juros'!$B$7:$B$73,MATCH(C9512,'Curva Juros'!$A$7:$A$73,1)) +
(C9512-INDEX('Curva Juros'!$A$7:$A$73,MATCH(C9512,'Curva Juros'!$A$7:$A$73,1))) *
(INDEX('Curva Juros'!$B$7:$B$73,MATCH(C9512,'Curva Juros'!$A$7:$A$73,1)+1) -
INDEX('Curva Juros'!$B$7:$B$73,MATCH(C9512,'Curva Juros'!$A$7:$A$73,1))) /
(INDEX('Curva Juros'!$A$7:$A$73,MATCH(C9512,'Curva Juros'!$A$7:$A$73,1)+1) -
INDEX('Curva Juros'!$A$7:$A$73,MATCH(C9512,'Curva Juros'!$A$7:$A$73,1)))</f>
        <v>8.3123464761904771</v>
      </c>
      <c r="F9512" s="24">
        <f t="shared" si="148"/>
        <v>7.1535238095235543E-5</v>
      </c>
      <c r="G9512" s="24"/>
    </row>
    <row r="9513" spans="1:7" x14ac:dyDescent="0.25">
      <c r="A9513" s="6" t="s">
        <v>203</v>
      </c>
      <c r="B9513" s="7">
        <v>45730</v>
      </c>
      <c r="C9513" s="8">
        <v>304.7</v>
      </c>
      <c r="D9513" s="20">
        <v>8.3755999999999997E-2</v>
      </c>
      <c r="E9513" s="35" cm="1">
        <f t="array" ref="E9513">INDEX('Curva Juros'!$B$7:$B$73,MATCH(C9513,'Curva Juros'!$A$7:$A$73,1)) +
(C9513-INDEX('Curva Juros'!$A$7:$A$73,MATCH(C9513,'Curva Juros'!$A$7:$A$73,1))) *
(INDEX('Curva Juros'!$B$7:$B$73,MATCH(C9513,'Curva Juros'!$A$7:$A$73,1)+1) -
INDEX('Curva Juros'!$B$7:$B$73,MATCH(C9513,'Curva Juros'!$A$7:$A$73,1))) /
(INDEX('Curva Juros'!$A$7:$A$73,MATCH(C9513,'Curva Juros'!$A$7:$A$73,1)+1) -
INDEX('Curva Juros'!$A$7:$A$73,MATCH(C9513,'Curva Juros'!$A$7:$A$73,1)))</f>
        <v>8.3331045238095243</v>
      </c>
      <c r="F9513" s="24">
        <f t="shared" si="148"/>
        <v>4.2495476190475279E-4</v>
      </c>
      <c r="G9513" s="24"/>
    </row>
    <row r="9514" spans="1:7" x14ac:dyDescent="0.25">
      <c r="A9514" s="3" t="s">
        <v>203</v>
      </c>
      <c r="B9514" s="4">
        <v>45737</v>
      </c>
      <c r="C9514" s="5">
        <v>299.13</v>
      </c>
      <c r="D9514" s="19">
        <v>8.8710999999999998E-2</v>
      </c>
      <c r="E9514" s="35" cm="1">
        <f t="array" ref="E9514">INDEX('Curva Juros'!$B$7:$B$73,MATCH(C9514,'Curva Juros'!$A$7:$A$73,1)) +
(C9514-INDEX('Curva Juros'!$A$7:$A$73,MATCH(C9514,'Curva Juros'!$A$7:$A$73,1))) *
(INDEX('Curva Juros'!$B$7:$B$73,MATCH(C9514,'Curva Juros'!$A$7:$A$73,1)+1) -
INDEX('Curva Juros'!$B$7:$B$73,MATCH(C9514,'Curva Juros'!$A$7:$A$73,1))) /
(INDEX('Curva Juros'!$A$7:$A$73,MATCH(C9514,'Curva Juros'!$A$7:$A$73,1)+1) -
INDEX('Curva Juros'!$A$7:$A$73,MATCH(C9514,'Curva Juros'!$A$7:$A$73,1)))</f>
        <v>8.3559547857142871</v>
      </c>
      <c r="F9514" s="24">
        <f t="shared" si="148"/>
        <v>5.1514521428571297E-3</v>
      </c>
      <c r="G9514" s="24"/>
    </row>
    <row r="9515" spans="1:7" x14ac:dyDescent="0.25">
      <c r="A9515" s="6" t="s">
        <v>203</v>
      </c>
      <c r="B9515" s="7">
        <v>45744</v>
      </c>
      <c r="C9515" s="8">
        <v>293.94</v>
      </c>
      <c r="D9515" s="20">
        <v>9.0382000000000004E-2</v>
      </c>
      <c r="E9515" s="35" cm="1">
        <f t="array" ref="E9515">INDEX('Curva Juros'!$B$7:$B$73,MATCH(C9515,'Curva Juros'!$A$7:$A$73,1)) +
(C9515-INDEX('Curva Juros'!$A$7:$A$73,MATCH(C9515,'Curva Juros'!$A$7:$A$73,1))) *
(INDEX('Curva Juros'!$B$7:$B$73,MATCH(C9515,'Curva Juros'!$A$7:$A$73,1)+1) -
INDEX('Curva Juros'!$B$7:$B$73,MATCH(C9515,'Curva Juros'!$A$7:$A$73,1))) /
(INDEX('Curva Juros'!$A$7:$A$73,MATCH(C9515,'Curva Juros'!$A$7:$A$73,1)+1) -
INDEX('Curva Juros'!$A$7:$A$73,MATCH(C9515,'Curva Juros'!$A$7:$A$73,1)))</f>
        <v>8.3772461428571443</v>
      </c>
      <c r="F9515" s="24">
        <f t="shared" si="148"/>
        <v>6.6095385714285554E-3</v>
      </c>
      <c r="G9515" s="24"/>
    </row>
    <row r="9516" spans="1:7" x14ac:dyDescent="0.25">
      <c r="A9516" s="3" t="s">
        <v>203</v>
      </c>
      <c r="B9516" s="4">
        <v>45751</v>
      </c>
      <c r="C9516" s="5">
        <v>288.88</v>
      </c>
      <c r="D9516" s="19">
        <v>9.0885999999999995E-2</v>
      </c>
      <c r="E9516" s="35" cm="1">
        <f t="array" ref="E9516">INDEX('Curva Juros'!$B$7:$B$73,MATCH(C9516,'Curva Juros'!$A$7:$A$73,1)) +
(C9516-INDEX('Curva Juros'!$A$7:$A$73,MATCH(C9516,'Curva Juros'!$A$7:$A$73,1))) *
(INDEX('Curva Juros'!$B$7:$B$73,MATCH(C9516,'Curva Juros'!$A$7:$A$73,1)+1) -
INDEX('Curva Juros'!$B$7:$B$73,MATCH(C9516,'Curva Juros'!$A$7:$A$73,1))) /
(INDEX('Curva Juros'!$A$7:$A$73,MATCH(C9516,'Curva Juros'!$A$7:$A$73,1)+1) -
INDEX('Curva Juros'!$A$7:$A$73,MATCH(C9516,'Curva Juros'!$A$7:$A$73,1)))</f>
        <v>8.3980041904761915</v>
      </c>
      <c r="F9516" s="24">
        <f t="shared" si="148"/>
        <v>6.905958095238085E-3</v>
      </c>
      <c r="G9516" s="24"/>
    </row>
    <row r="9517" spans="1:7" x14ac:dyDescent="0.25">
      <c r="A9517" s="6" t="s">
        <v>203</v>
      </c>
      <c r="B9517" s="7">
        <v>45758</v>
      </c>
      <c r="C9517" s="8">
        <v>283.75</v>
      </c>
      <c r="D9517" s="20">
        <v>9.2011999999999997E-2</v>
      </c>
      <c r="E9517" s="35" cm="1">
        <f t="array" ref="E9517">INDEX('Curva Juros'!$B$7:$B$73,MATCH(C9517,'Curva Juros'!$A$7:$A$73,1)) +
(C9517-INDEX('Curva Juros'!$A$7:$A$73,MATCH(C9517,'Curva Juros'!$A$7:$A$73,1))) *
(INDEX('Curva Juros'!$B$7:$B$73,MATCH(C9517,'Curva Juros'!$A$7:$A$73,1)+1) -
INDEX('Curva Juros'!$B$7:$B$73,MATCH(C9517,'Curva Juros'!$A$7:$A$73,1))) /
(INDEX('Curva Juros'!$A$7:$A$73,MATCH(C9517,'Curva Juros'!$A$7:$A$73,1)+1) -
INDEX('Curva Juros'!$A$7:$A$73,MATCH(C9517,'Curva Juros'!$A$7:$A$73,1)))</f>
        <v>8.4190494047619051</v>
      </c>
      <c r="F9517" s="24">
        <f t="shared" si="148"/>
        <v>7.8215059523809444E-3</v>
      </c>
      <c r="G9517" s="24"/>
    </row>
    <row r="9518" spans="1:7" x14ac:dyDescent="0.25">
      <c r="A9518" s="3" t="s">
        <v>203</v>
      </c>
      <c r="B9518" s="4">
        <v>45764</v>
      </c>
      <c r="C9518" s="5">
        <v>279.86</v>
      </c>
      <c r="D9518" s="19">
        <v>9.1074000000000002E-2</v>
      </c>
      <c r="E9518" s="35" cm="1">
        <f t="array" ref="E9518">INDEX('Curva Juros'!$B$7:$B$73,MATCH(C9518,'Curva Juros'!$A$7:$A$73,1)) +
(C9518-INDEX('Curva Juros'!$A$7:$A$73,MATCH(C9518,'Curva Juros'!$A$7:$A$73,1))) *
(INDEX('Curva Juros'!$B$7:$B$73,MATCH(C9518,'Curva Juros'!$A$7:$A$73,1)+1) -
INDEX('Curva Juros'!$B$7:$B$73,MATCH(C9518,'Curva Juros'!$A$7:$A$73,1))) /
(INDEX('Curva Juros'!$A$7:$A$73,MATCH(C9518,'Curva Juros'!$A$7:$A$73,1)+1) -
INDEX('Curva Juros'!$A$7:$A$73,MATCH(C9518,'Curva Juros'!$A$7:$A$73,1)))</f>
        <v>8.4350076666666673</v>
      </c>
      <c r="F9518" s="24">
        <f t="shared" si="148"/>
        <v>6.7239233333333259E-3</v>
      </c>
      <c r="G9518" s="24"/>
    </row>
    <row r="9519" spans="1:7" x14ac:dyDescent="0.25">
      <c r="A9519" s="6" t="s">
        <v>203</v>
      </c>
      <c r="B9519" s="7">
        <v>45772</v>
      </c>
      <c r="C9519" s="8">
        <v>276.16000000000003</v>
      </c>
      <c r="D9519" s="20">
        <v>8.8450000000000001E-2</v>
      </c>
      <c r="E9519" s="35" cm="1">
        <f t="array" ref="E9519">INDEX('Curva Juros'!$B$7:$B$73,MATCH(C9519,'Curva Juros'!$A$7:$A$73,1)) +
(C9519-INDEX('Curva Juros'!$A$7:$A$73,MATCH(C9519,'Curva Juros'!$A$7:$A$73,1))) *
(INDEX('Curva Juros'!$B$7:$B$73,MATCH(C9519,'Curva Juros'!$A$7:$A$73,1)+1) -
INDEX('Curva Juros'!$B$7:$B$73,MATCH(C9519,'Curva Juros'!$A$7:$A$73,1))) /
(INDEX('Curva Juros'!$A$7:$A$73,MATCH(C9519,'Curva Juros'!$A$7:$A$73,1)+1) -
INDEX('Curva Juros'!$A$7:$A$73,MATCH(C9519,'Curva Juros'!$A$7:$A$73,1)))</f>
        <v>8.4501864761904759</v>
      </c>
      <c r="F9519" s="24">
        <f t="shared" si="148"/>
        <v>3.9481352380952434E-3</v>
      </c>
      <c r="G9519" s="24"/>
    </row>
    <row r="9520" spans="1:7" x14ac:dyDescent="0.25">
      <c r="A9520" s="3" t="s">
        <v>203</v>
      </c>
      <c r="B9520" s="4">
        <v>45779</v>
      </c>
      <c r="C9520" s="5">
        <v>272.02</v>
      </c>
      <c r="D9520" s="19">
        <v>8.9643E-2</v>
      </c>
      <c r="E9520" s="35" cm="1">
        <f t="array" ref="E9520">INDEX('Curva Juros'!$B$7:$B$73,MATCH(C9520,'Curva Juros'!$A$7:$A$73,1)) +
(C9520-INDEX('Curva Juros'!$A$7:$A$73,MATCH(C9520,'Curva Juros'!$A$7:$A$73,1))) *
(INDEX('Curva Juros'!$B$7:$B$73,MATCH(C9520,'Curva Juros'!$A$7:$A$73,1)+1) -
INDEX('Curva Juros'!$B$7:$B$73,MATCH(C9520,'Curva Juros'!$A$7:$A$73,1))) /
(INDEX('Curva Juros'!$A$7:$A$73,MATCH(C9520,'Curva Juros'!$A$7:$A$73,1)+1) -
INDEX('Curva Juros'!$A$7:$A$73,MATCH(C9520,'Curva Juros'!$A$7:$A$73,1)))</f>
        <v>8.4671703333333337</v>
      </c>
      <c r="F9520" s="24">
        <f t="shared" si="148"/>
        <v>4.9712966666666664E-3</v>
      </c>
      <c r="G9520" s="24"/>
    </row>
    <row r="9521" spans="1:7" x14ac:dyDescent="0.25">
      <c r="A9521" s="6" t="s">
        <v>203</v>
      </c>
      <c r="B9521" s="7">
        <v>45786</v>
      </c>
      <c r="C9521" s="8">
        <v>266.85000000000002</v>
      </c>
      <c r="D9521" s="20">
        <v>9.1119000000000006E-2</v>
      </c>
      <c r="E9521" s="35" cm="1">
        <f t="array" ref="E9521">INDEX('Curva Juros'!$B$7:$B$73,MATCH(C9521,'Curva Juros'!$A$7:$A$73,1)) +
(C9521-INDEX('Curva Juros'!$A$7:$A$73,MATCH(C9521,'Curva Juros'!$A$7:$A$73,1))) *
(INDEX('Curva Juros'!$B$7:$B$73,MATCH(C9521,'Curva Juros'!$A$7:$A$73,1)+1) -
INDEX('Curva Juros'!$B$7:$B$73,MATCH(C9521,'Curva Juros'!$A$7:$A$73,1))) /
(INDEX('Curva Juros'!$A$7:$A$73,MATCH(C9521,'Curva Juros'!$A$7:$A$73,1)+1) -
INDEX('Curva Juros'!$A$7:$A$73,MATCH(C9521,'Curva Juros'!$A$7:$A$73,1)))</f>
        <v>8.4883796428571436</v>
      </c>
      <c r="F9521" s="24">
        <f t="shared" si="148"/>
        <v>6.2352035714285658E-3</v>
      </c>
      <c r="G9521" s="24"/>
    </row>
    <row r="9522" spans="1:7" x14ac:dyDescent="0.25">
      <c r="A9522" s="3" t="s">
        <v>203</v>
      </c>
      <c r="B9522" s="4">
        <v>45793</v>
      </c>
      <c r="C9522" s="5">
        <v>262.02</v>
      </c>
      <c r="D9522" s="19">
        <v>8.9633000000000004E-2</v>
      </c>
      <c r="E9522" s="35" cm="1">
        <f t="array" ref="E9522">INDEX('Curva Juros'!$B$7:$B$73,MATCH(C9522,'Curva Juros'!$A$7:$A$73,1)) +
(C9522-INDEX('Curva Juros'!$A$7:$A$73,MATCH(C9522,'Curva Juros'!$A$7:$A$73,1))) *
(INDEX('Curva Juros'!$B$7:$B$73,MATCH(C9522,'Curva Juros'!$A$7:$A$73,1)+1) -
INDEX('Curva Juros'!$B$7:$B$73,MATCH(C9522,'Curva Juros'!$A$7:$A$73,1))) /
(INDEX('Curva Juros'!$A$7:$A$73,MATCH(C9522,'Curva Juros'!$A$7:$A$73,1)+1) -
INDEX('Curva Juros'!$A$7:$A$73,MATCH(C9522,'Curva Juros'!$A$7:$A$73,1)))</f>
        <v>8.5081941428571444</v>
      </c>
      <c r="F9522" s="24">
        <f t="shared" si="148"/>
        <v>4.551058571428554E-3</v>
      </c>
      <c r="G9522" s="24"/>
    </row>
    <row r="9523" spans="1:7" x14ac:dyDescent="0.25">
      <c r="A9523" s="6" t="s">
        <v>203</v>
      </c>
      <c r="B9523" s="7">
        <v>45800</v>
      </c>
      <c r="C9523" s="8">
        <v>256.85000000000002</v>
      </c>
      <c r="D9523" s="20">
        <v>9.1142000000000001E-2</v>
      </c>
      <c r="E9523" s="35" cm="1">
        <f t="array" ref="E9523">INDEX('Curva Juros'!$B$7:$B$73,MATCH(C9523,'Curva Juros'!$A$7:$A$73,1)) +
(C9523-INDEX('Curva Juros'!$A$7:$A$73,MATCH(C9523,'Curva Juros'!$A$7:$A$73,1))) *
(INDEX('Curva Juros'!$B$7:$B$73,MATCH(C9523,'Curva Juros'!$A$7:$A$73,1)+1) -
INDEX('Curva Juros'!$B$7:$B$73,MATCH(C9523,'Curva Juros'!$A$7:$A$73,1))) /
(INDEX('Curva Juros'!$A$7:$A$73,MATCH(C9523,'Curva Juros'!$A$7:$A$73,1)+1) -
INDEX('Curva Juros'!$A$7:$A$73,MATCH(C9523,'Curva Juros'!$A$7:$A$73,1)))</f>
        <v>8.5294034523809525</v>
      </c>
      <c r="F9523" s="24">
        <f t="shared" si="148"/>
        <v>5.8479654761904726E-3</v>
      </c>
      <c r="G9523" s="24"/>
    </row>
    <row r="9524" spans="1:7" x14ac:dyDescent="0.25">
      <c r="A9524" s="3" t="s">
        <v>203</v>
      </c>
      <c r="B9524" s="4">
        <v>45807</v>
      </c>
      <c r="C9524" s="5">
        <v>251.6</v>
      </c>
      <c r="D9524" s="19">
        <v>9.3339000000000005E-2</v>
      </c>
      <c r="E9524" s="35" cm="1">
        <f t="array" ref="E9524">INDEX('Curva Juros'!$B$7:$B$73,MATCH(C9524,'Curva Juros'!$A$7:$A$73,1)) +
(C9524-INDEX('Curva Juros'!$A$7:$A$73,MATCH(C9524,'Curva Juros'!$A$7:$A$73,1))) *
(INDEX('Curva Juros'!$B$7:$B$73,MATCH(C9524,'Curva Juros'!$A$7:$A$73,1)+1) -
INDEX('Curva Juros'!$B$7:$B$73,MATCH(C9524,'Curva Juros'!$A$7:$A$73,1))) /
(INDEX('Curva Juros'!$A$7:$A$73,MATCH(C9524,'Curva Juros'!$A$7:$A$73,1)+1) -
INDEX('Curva Juros'!$A$7:$A$73,MATCH(C9524,'Curva Juros'!$A$7:$A$73,1)))</f>
        <v>8.5529063492063493</v>
      </c>
      <c r="F9524" s="24">
        <f t="shared" si="148"/>
        <v>7.8099365079365157E-3</v>
      </c>
      <c r="G9524" s="24"/>
    </row>
    <row r="9525" spans="1:7" x14ac:dyDescent="0.25">
      <c r="A9525" s="6" t="s">
        <v>203</v>
      </c>
      <c r="B9525" s="7">
        <v>45814</v>
      </c>
      <c r="C9525" s="8">
        <v>246.37</v>
      </c>
      <c r="D9525" s="20">
        <v>9.5398999999999998E-2</v>
      </c>
      <c r="E9525" s="35" cm="1">
        <f t="array" ref="E9525">INDEX('Curva Juros'!$B$7:$B$73,MATCH(C9525,'Curva Juros'!$A$7:$A$73,1)) +
(C9525-INDEX('Curva Juros'!$A$7:$A$73,MATCH(C9525,'Curva Juros'!$A$7:$A$73,1))) *
(INDEX('Curva Juros'!$B$7:$B$73,MATCH(C9525,'Curva Juros'!$A$7:$A$73,1)+1) -
INDEX('Curva Juros'!$B$7:$B$73,MATCH(C9525,'Curva Juros'!$A$7:$A$73,1))) /
(INDEX('Curva Juros'!$A$7:$A$73,MATCH(C9525,'Curva Juros'!$A$7:$A$73,1)+1) -
INDEX('Curva Juros'!$A$7:$A$73,MATCH(C9525,'Curva Juros'!$A$7:$A$73,1)))</f>
        <v>8.6000593650793657</v>
      </c>
      <c r="F9525" s="24">
        <f t="shared" si="148"/>
        <v>9.3984063492063424E-3</v>
      </c>
      <c r="G9525" s="24"/>
    </row>
    <row r="9526" spans="1:7" x14ac:dyDescent="0.25">
      <c r="A9526" s="3" t="s">
        <v>203</v>
      </c>
      <c r="B9526" s="4">
        <v>45821</v>
      </c>
      <c r="C9526" s="5">
        <v>241.4</v>
      </c>
      <c r="D9526" s="19">
        <v>9.5085000000000003E-2</v>
      </c>
      <c r="E9526" s="35" cm="1">
        <f t="array" ref="E9526">INDEX('Curva Juros'!$B$7:$B$73,MATCH(C9526,'Curva Juros'!$A$7:$A$73,1)) +
(C9526-INDEX('Curva Juros'!$A$7:$A$73,MATCH(C9526,'Curva Juros'!$A$7:$A$73,1))) *
(INDEX('Curva Juros'!$B$7:$B$73,MATCH(C9526,'Curva Juros'!$A$7:$A$73,1)+1) -
INDEX('Curva Juros'!$B$7:$B$73,MATCH(C9526,'Curva Juros'!$A$7:$A$73,1))) /
(INDEX('Curva Juros'!$A$7:$A$73,MATCH(C9526,'Curva Juros'!$A$7:$A$73,1)+1) -
INDEX('Curva Juros'!$A$7:$A$73,MATCH(C9526,'Curva Juros'!$A$7:$A$73,1)))</f>
        <v>8.6448682539682551</v>
      </c>
      <c r="F9526" s="24">
        <f t="shared" si="148"/>
        <v>8.6363174603174553E-3</v>
      </c>
      <c r="G9526" s="24"/>
    </row>
    <row r="9527" spans="1:7" x14ac:dyDescent="0.25">
      <c r="A9527" s="6" t="s">
        <v>203</v>
      </c>
      <c r="B9527" s="7">
        <v>45828</v>
      </c>
      <c r="C9527" s="8">
        <v>305.13</v>
      </c>
      <c r="D9527" s="20">
        <v>9.2493000000000006E-2</v>
      </c>
      <c r="E9527" s="35" cm="1">
        <f t="array" ref="E9527">INDEX('Curva Juros'!$B$7:$B$73,MATCH(C9527,'Curva Juros'!$A$7:$A$73,1)) +
(C9527-INDEX('Curva Juros'!$A$7:$A$73,MATCH(C9527,'Curva Juros'!$A$7:$A$73,1))) *
(INDEX('Curva Juros'!$B$7:$B$73,MATCH(C9527,'Curva Juros'!$A$7:$A$73,1)+1) -
INDEX('Curva Juros'!$B$7:$B$73,MATCH(C9527,'Curva Juros'!$A$7:$A$73,1))) /
(INDEX('Curva Juros'!$A$7:$A$73,MATCH(C9527,'Curva Juros'!$A$7:$A$73,1)+1) -
INDEX('Curva Juros'!$A$7:$A$73,MATCH(C9527,'Curva Juros'!$A$7:$A$73,1)))</f>
        <v>8.3313405000000014</v>
      </c>
      <c r="F9527" s="24">
        <f t="shared" si="148"/>
        <v>9.1795949999999987E-3</v>
      </c>
      <c r="G9527" s="24"/>
    </row>
    <row r="9528" spans="1:7" x14ac:dyDescent="0.25">
      <c r="A9528" s="3" t="s">
        <v>203</v>
      </c>
      <c r="B9528" s="4">
        <v>45835</v>
      </c>
      <c r="C9528" s="5">
        <v>299.99</v>
      </c>
      <c r="D9528" s="19">
        <v>9.4442999999999999E-2</v>
      </c>
      <c r="E9528" s="35" cm="1">
        <f t="array" ref="E9528">INDEX('Curva Juros'!$B$7:$B$73,MATCH(C9528,'Curva Juros'!$A$7:$A$73,1)) +
(C9528-INDEX('Curva Juros'!$A$7:$A$73,MATCH(C9528,'Curva Juros'!$A$7:$A$73,1))) *
(INDEX('Curva Juros'!$B$7:$B$73,MATCH(C9528,'Curva Juros'!$A$7:$A$73,1)+1) -
INDEX('Curva Juros'!$B$7:$B$73,MATCH(C9528,'Curva Juros'!$A$7:$A$73,1))) /
(INDEX('Curva Juros'!$A$7:$A$73,MATCH(C9528,'Curva Juros'!$A$7:$A$73,1)+1) -
INDEX('Curva Juros'!$A$7:$A$73,MATCH(C9528,'Curva Juros'!$A$7:$A$73,1)))</f>
        <v>8.3524267380952395</v>
      </c>
      <c r="F9528" s="24">
        <f t="shared" si="148"/>
        <v>1.0918732619047605E-2</v>
      </c>
      <c r="G9528" s="24"/>
    </row>
    <row r="9529" spans="1:7" x14ac:dyDescent="0.25">
      <c r="A9529" s="6" t="s">
        <v>203</v>
      </c>
      <c r="B9529" s="7">
        <v>45842</v>
      </c>
      <c r="C9529" s="8">
        <v>295.02999999999997</v>
      </c>
      <c r="D9529" s="20">
        <v>9.3872999999999998E-2</v>
      </c>
      <c r="E9529" s="35" cm="1">
        <f t="array" ref="E9529">INDEX('Curva Juros'!$B$7:$B$73,MATCH(C9529,'Curva Juros'!$A$7:$A$73,1)) +
(C9529-INDEX('Curva Juros'!$A$7:$A$73,MATCH(C9529,'Curva Juros'!$A$7:$A$73,1))) *
(INDEX('Curva Juros'!$B$7:$B$73,MATCH(C9529,'Curva Juros'!$A$7:$A$73,1)+1) -
INDEX('Curva Juros'!$B$7:$B$73,MATCH(C9529,'Curva Juros'!$A$7:$A$73,1))) /
(INDEX('Curva Juros'!$A$7:$A$73,MATCH(C9529,'Curva Juros'!$A$7:$A$73,1)+1) -
INDEX('Curva Juros'!$A$7:$A$73,MATCH(C9529,'Curva Juros'!$A$7:$A$73,1)))</f>
        <v>8.3727745476190485</v>
      </c>
      <c r="F9529" s="24">
        <f t="shared" si="148"/>
        <v>1.0145254523809516E-2</v>
      </c>
      <c r="G9529" s="24"/>
    </row>
    <row r="9530" spans="1:7" x14ac:dyDescent="0.25">
      <c r="A9530" s="3" t="s">
        <v>203</v>
      </c>
      <c r="B9530" s="4">
        <v>45849</v>
      </c>
      <c r="C9530" s="5">
        <v>289.81</v>
      </c>
      <c r="D9530" s="19">
        <v>9.7109000000000001E-2</v>
      </c>
      <c r="E9530" s="35" cm="1">
        <f t="array" ref="E9530">INDEX('Curva Juros'!$B$7:$B$73,MATCH(C9530,'Curva Juros'!$A$7:$A$73,1)) +
(C9530-INDEX('Curva Juros'!$A$7:$A$73,MATCH(C9530,'Curva Juros'!$A$7:$A$73,1))) *
(INDEX('Curva Juros'!$B$7:$B$73,MATCH(C9530,'Curva Juros'!$A$7:$A$73,1)+1) -
INDEX('Curva Juros'!$B$7:$B$73,MATCH(C9530,'Curva Juros'!$A$7:$A$73,1))) /
(INDEX('Curva Juros'!$A$7:$A$73,MATCH(C9530,'Curva Juros'!$A$7:$A$73,1)+1) -
INDEX('Curva Juros'!$A$7:$A$73,MATCH(C9530,'Curva Juros'!$A$7:$A$73,1)))</f>
        <v>8.3941889761904775</v>
      </c>
      <c r="F9530" s="24">
        <f t="shared" si="148"/>
        <v>1.316711023809522E-2</v>
      </c>
      <c r="G9530" s="24"/>
    </row>
    <row r="9531" spans="1:7" x14ac:dyDescent="0.25">
      <c r="A9531" s="6" t="s">
        <v>203</v>
      </c>
      <c r="B9531" s="7">
        <v>45856</v>
      </c>
      <c r="C9531" s="8">
        <v>284.64</v>
      </c>
      <c r="D9531" s="20">
        <v>9.9496000000000001E-2</v>
      </c>
      <c r="E9531" s="35" cm="1">
        <f t="array" ref="E9531">INDEX('Curva Juros'!$B$7:$B$73,MATCH(C9531,'Curva Juros'!$A$7:$A$73,1)) +
(C9531-INDEX('Curva Juros'!$A$7:$A$73,MATCH(C9531,'Curva Juros'!$A$7:$A$73,1))) *
(INDEX('Curva Juros'!$B$7:$B$73,MATCH(C9531,'Curva Juros'!$A$7:$A$73,1)+1) -
INDEX('Curva Juros'!$B$7:$B$73,MATCH(C9531,'Curva Juros'!$A$7:$A$73,1))) /
(INDEX('Curva Juros'!$A$7:$A$73,MATCH(C9531,'Curva Juros'!$A$7:$A$73,1)+1) -
INDEX('Curva Juros'!$A$7:$A$73,MATCH(C9531,'Curva Juros'!$A$7:$A$73,1)))</f>
        <v>8.4153982857142857</v>
      </c>
      <c r="F9531" s="24">
        <f t="shared" si="148"/>
        <v>1.5342017142857142E-2</v>
      </c>
      <c r="G9531" s="24"/>
    </row>
    <row r="9532" spans="1:7" x14ac:dyDescent="0.25">
      <c r="A9532" s="3" t="s">
        <v>203</v>
      </c>
      <c r="B9532" s="4">
        <v>45863</v>
      </c>
      <c r="C9532" s="5">
        <v>279.85000000000002</v>
      </c>
      <c r="D9532" s="19">
        <v>9.6527000000000002E-2</v>
      </c>
      <c r="E9532" s="35" cm="1">
        <f t="array" ref="E9532">INDEX('Curva Juros'!$B$7:$B$73,MATCH(C9532,'Curva Juros'!$A$7:$A$73,1)) +
(C9532-INDEX('Curva Juros'!$A$7:$A$73,MATCH(C9532,'Curva Juros'!$A$7:$A$73,1))) *
(INDEX('Curva Juros'!$B$7:$B$73,MATCH(C9532,'Curva Juros'!$A$7:$A$73,1)+1) -
INDEX('Curva Juros'!$B$7:$B$73,MATCH(C9532,'Curva Juros'!$A$7:$A$73,1))) /
(INDEX('Curva Juros'!$A$7:$A$73,MATCH(C9532,'Curva Juros'!$A$7:$A$73,1)+1) -
INDEX('Curva Juros'!$A$7:$A$73,MATCH(C9532,'Curva Juros'!$A$7:$A$73,1)))</f>
        <v>8.4350486904761919</v>
      </c>
      <c r="F9532" s="24">
        <f t="shared" si="148"/>
        <v>1.2176513095238081E-2</v>
      </c>
      <c r="G9532" s="24"/>
    </row>
    <row r="9533" spans="1:7" x14ac:dyDescent="0.25">
      <c r="A9533" s="6" t="s">
        <v>203</v>
      </c>
      <c r="B9533" s="7">
        <v>45870</v>
      </c>
      <c r="C9533" s="8">
        <v>274.85000000000002</v>
      </c>
      <c r="D9533" s="20">
        <v>9.6409999999999996E-2</v>
      </c>
      <c r="E9533" s="35" cm="1">
        <f t="array" ref="E9533">INDEX('Curva Juros'!$B$7:$B$73,MATCH(C9533,'Curva Juros'!$A$7:$A$73,1)) +
(C9533-INDEX('Curva Juros'!$A$7:$A$73,MATCH(C9533,'Curva Juros'!$A$7:$A$73,1))) *
(INDEX('Curva Juros'!$B$7:$B$73,MATCH(C9533,'Curva Juros'!$A$7:$A$73,1)+1) -
INDEX('Curva Juros'!$B$7:$B$73,MATCH(C9533,'Curva Juros'!$A$7:$A$73,1))) /
(INDEX('Curva Juros'!$A$7:$A$73,MATCH(C9533,'Curva Juros'!$A$7:$A$73,1)+1) -
INDEX('Curva Juros'!$A$7:$A$73,MATCH(C9533,'Curva Juros'!$A$7:$A$73,1)))</f>
        <v>8.4555605952380954</v>
      </c>
      <c r="F9533" s="24">
        <f t="shared" si="148"/>
        <v>1.1854394047619038E-2</v>
      </c>
      <c r="G9533" s="24"/>
    </row>
    <row r="9534" spans="1:7" x14ac:dyDescent="0.25">
      <c r="A9534" s="3" t="s">
        <v>203</v>
      </c>
      <c r="B9534" s="4">
        <v>45877</v>
      </c>
      <c r="C9534" s="5">
        <v>269.72000000000003</v>
      </c>
      <c r="D9534" s="19">
        <v>9.8307000000000005E-2</v>
      </c>
      <c r="E9534" s="35" cm="1">
        <f t="array" ref="E9534">INDEX('Curva Juros'!$B$7:$B$73,MATCH(C9534,'Curva Juros'!$A$7:$A$73,1)) +
(C9534-INDEX('Curva Juros'!$A$7:$A$73,MATCH(C9534,'Curva Juros'!$A$7:$A$73,1))) *
(INDEX('Curva Juros'!$B$7:$B$73,MATCH(C9534,'Curva Juros'!$A$7:$A$73,1)+1) -
INDEX('Curva Juros'!$B$7:$B$73,MATCH(C9534,'Curva Juros'!$A$7:$A$73,1))) /
(INDEX('Curva Juros'!$A$7:$A$73,MATCH(C9534,'Curva Juros'!$A$7:$A$73,1)+1) -
INDEX('Curva Juros'!$A$7:$A$73,MATCH(C9534,'Curva Juros'!$A$7:$A$73,1)))</f>
        <v>8.4766058095238108</v>
      </c>
      <c r="F9534" s="24">
        <f t="shared" si="148"/>
        <v>1.3540941904761891E-2</v>
      </c>
      <c r="G9534" s="24"/>
    </row>
    <row r="9535" spans="1:7" x14ac:dyDescent="0.25">
      <c r="A9535" s="6" t="s">
        <v>203</v>
      </c>
      <c r="B9535" s="7">
        <v>45884</v>
      </c>
      <c r="C9535" s="8">
        <v>264.69</v>
      </c>
      <c r="D9535" s="20">
        <v>9.8794000000000007E-2</v>
      </c>
      <c r="E9535" s="35" cm="1">
        <f t="array" ref="E9535">INDEX('Curva Juros'!$B$7:$B$73,MATCH(C9535,'Curva Juros'!$A$7:$A$73,1)) +
(C9535-INDEX('Curva Juros'!$A$7:$A$73,MATCH(C9535,'Curva Juros'!$A$7:$A$73,1))) *
(INDEX('Curva Juros'!$B$7:$B$73,MATCH(C9535,'Curva Juros'!$A$7:$A$73,1)+1) -
INDEX('Curva Juros'!$B$7:$B$73,MATCH(C9535,'Curva Juros'!$A$7:$A$73,1))) /
(INDEX('Curva Juros'!$A$7:$A$73,MATCH(C9535,'Curva Juros'!$A$7:$A$73,1)+1) -
INDEX('Curva Juros'!$A$7:$A$73,MATCH(C9535,'Curva Juros'!$A$7:$A$73,1)))</f>
        <v>8.4972407857142862</v>
      </c>
      <c r="F9535" s="24">
        <f t="shared" si="148"/>
        <v>1.382159214285715E-2</v>
      </c>
      <c r="G9535" s="24"/>
    </row>
    <row r="9536" spans="1:7" x14ac:dyDescent="0.25">
      <c r="A9536" s="3" t="s">
        <v>203</v>
      </c>
      <c r="B9536" s="4">
        <v>45891</v>
      </c>
      <c r="C9536" s="5">
        <v>259.88</v>
      </c>
      <c r="D9536" s="19">
        <v>9.6046999999999993E-2</v>
      </c>
      <c r="E9536" s="35" cm="1">
        <f t="array" ref="E9536">INDEX('Curva Juros'!$B$7:$B$73,MATCH(C9536,'Curva Juros'!$A$7:$A$73,1)) +
(C9536-INDEX('Curva Juros'!$A$7:$A$73,MATCH(C9536,'Curva Juros'!$A$7:$A$73,1))) *
(INDEX('Curva Juros'!$B$7:$B$73,MATCH(C9536,'Curva Juros'!$A$7:$A$73,1)+1) -
INDEX('Curva Juros'!$B$7:$B$73,MATCH(C9536,'Curva Juros'!$A$7:$A$73,1))) /
(INDEX('Curva Juros'!$A$7:$A$73,MATCH(C9536,'Curva Juros'!$A$7:$A$73,1)+1) -
INDEX('Curva Juros'!$A$7:$A$73,MATCH(C9536,'Curva Juros'!$A$7:$A$73,1)))</f>
        <v>8.5169732380952379</v>
      </c>
      <c r="F9536" s="24">
        <f t="shared" si="148"/>
        <v>1.0877267619047615E-2</v>
      </c>
      <c r="G9536" s="24"/>
    </row>
    <row r="9537" spans="1:7" x14ac:dyDescent="0.25">
      <c r="A9537" s="6" t="s">
        <v>203</v>
      </c>
      <c r="B9537" s="7">
        <v>45898</v>
      </c>
      <c r="C9537" s="8">
        <v>255.03</v>
      </c>
      <c r="D9537" s="20">
        <v>9.3836000000000003E-2</v>
      </c>
      <c r="E9537" s="35" cm="1">
        <f t="array" ref="E9537">INDEX('Curva Juros'!$B$7:$B$73,MATCH(C9537,'Curva Juros'!$A$7:$A$73,1)) +
(C9537-INDEX('Curva Juros'!$A$7:$A$73,MATCH(C9537,'Curva Juros'!$A$7:$A$73,1))) *
(INDEX('Curva Juros'!$B$7:$B$73,MATCH(C9537,'Curva Juros'!$A$7:$A$73,1)+1) -
INDEX('Curva Juros'!$B$7:$B$73,MATCH(C9537,'Curva Juros'!$A$7:$A$73,1))) /
(INDEX('Curva Juros'!$A$7:$A$73,MATCH(C9537,'Curva Juros'!$A$7:$A$73,1)+1) -
INDEX('Curva Juros'!$A$7:$A$73,MATCH(C9537,'Curva Juros'!$A$7:$A$73,1)))</f>
        <v>8.5368697857142859</v>
      </c>
      <c r="F9537" s="24">
        <f t="shared" si="148"/>
        <v>8.4673021428571388E-3</v>
      </c>
      <c r="G9537" s="24"/>
    </row>
    <row r="9538" spans="1:7" x14ac:dyDescent="0.25">
      <c r="A9538" s="3" t="s">
        <v>203</v>
      </c>
      <c r="B9538" s="4">
        <v>45905</v>
      </c>
      <c r="C9538" s="5">
        <v>250.01</v>
      </c>
      <c r="D9538" s="19">
        <v>9.4252000000000002E-2</v>
      </c>
      <c r="E9538" s="35" cm="1">
        <f t="array" ref="E9538">INDEX('Curva Juros'!$B$7:$B$73,MATCH(C9538,'Curva Juros'!$A$7:$A$73,1)) +
(C9538-INDEX('Curva Juros'!$A$7:$A$73,MATCH(C9538,'Curva Juros'!$A$7:$A$73,1))) *
(INDEX('Curva Juros'!$B$7:$B$73,MATCH(C9538,'Curva Juros'!$A$7:$A$73,1)+1) -
INDEX('Curva Juros'!$B$7:$B$73,MATCH(C9538,'Curva Juros'!$A$7:$A$73,1))) /
(INDEX('Curva Juros'!$A$7:$A$73,MATCH(C9538,'Curva Juros'!$A$7:$A$73,1)+1) -
INDEX('Curva Juros'!$A$7:$A$73,MATCH(C9538,'Curva Juros'!$A$7:$A$73,1)))</f>
        <v>8.5672415873015879</v>
      </c>
      <c r="F9538" s="24">
        <f t="shared" si="148"/>
        <v>8.5795841269841189E-3</v>
      </c>
      <c r="G9538" s="24"/>
    </row>
    <row r="9539" spans="1:7" x14ac:dyDescent="0.25">
      <c r="A9539" s="6" t="s">
        <v>203</v>
      </c>
      <c r="B9539" s="7">
        <v>45912</v>
      </c>
      <c r="C9539" s="8">
        <v>245.54</v>
      </c>
      <c r="D9539" s="20">
        <v>8.6653999999999995E-2</v>
      </c>
      <c r="E9539" s="35" cm="1">
        <f t="array" ref="E9539">INDEX('Curva Juros'!$B$7:$B$73,MATCH(C9539,'Curva Juros'!$A$7:$A$73,1)) +
(C9539-INDEX('Curva Juros'!$A$7:$A$73,MATCH(C9539,'Curva Juros'!$A$7:$A$73,1))) *
(INDEX('Curva Juros'!$B$7:$B$73,MATCH(C9539,'Curva Juros'!$A$7:$A$73,1)+1) -
INDEX('Curva Juros'!$B$7:$B$73,MATCH(C9539,'Curva Juros'!$A$7:$A$73,1))) /
(INDEX('Curva Juros'!$A$7:$A$73,MATCH(C9539,'Curva Juros'!$A$7:$A$73,1)+1) -
INDEX('Curva Juros'!$A$7:$A$73,MATCH(C9539,'Curva Juros'!$A$7:$A$73,1)))</f>
        <v>8.6075425396825409</v>
      </c>
      <c r="F9539" s="24">
        <f t="shared" ref="F9539:F9602" si="149">D9539-E9539/100</f>
        <v>5.7857460317459197E-4</v>
      </c>
      <c r="G9539" s="24"/>
    </row>
    <row r="9540" spans="1:7" x14ac:dyDescent="0.25">
      <c r="A9540" s="3" t="s">
        <v>203</v>
      </c>
      <c r="B9540" s="4">
        <v>45919</v>
      </c>
      <c r="C9540" s="5">
        <v>240.42</v>
      </c>
      <c r="D9540" s="19">
        <v>8.8335999999999998E-2</v>
      </c>
      <c r="E9540" s="35" cm="1">
        <f t="array" ref="E9540">INDEX('Curva Juros'!$B$7:$B$73,MATCH(C9540,'Curva Juros'!$A$7:$A$73,1)) +
(C9540-INDEX('Curva Juros'!$A$7:$A$73,MATCH(C9540,'Curva Juros'!$A$7:$A$73,1))) *
(INDEX('Curva Juros'!$B$7:$B$73,MATCH(C9540,'Curva Juros'!$A$7:$A$73,1)+1) -
INDEX('Curva Juros'!$B$7:$B$73,MATCH(C9540,'Curva Juros'!$A$7:$A$73,1))) /
(INDEX('Curva Juros'!$A$7:$A$73,MATCH(C9540,'Curva Juros'!$A$7:$A$73,1)+1) -
INDEX('Curva Juros'!$A$7:$A$73,MATCH(C9540,'Curva Juros'!$A$7:$A$73,1)))</f>
        <v>8.6537038095238099</v>
      </c>
      <c r="F9540" s="24">
        <f t="shared" si="149"/>
        <v>1.7989619047618921E-3</v>
      </c>
      <c r="G9540" s="24"/>
    </row>
    <row r="9541" spans="1:7" x14ac:dyDescent="0.25">
      <c r="A9541" s="6" t="s">
        <v>203</v>
      </c>
      <c r="B9541" s="7">
        <v>45926</v>
      </c>
      <c r="C9541" s="8">
        <v>235.53</v>
      </c>
      <c r="D9541" s="20">
        <v>8.6776000000000006E-2</v>
      </c>
      <c r="E9541" s="35" cm="1">
        <f t="array" ref="E9541">INDEX('Curva Juros'!$B$7:$B$73,MATCH(C9541,'Curva Juros'!$A$7:$A$73,1)) +
(C9541-INDEX('Curva Juros'!$A$7:$A$73,MATCH(C9541,'Curva Juros'!$A$7:$A$73,1))) *
(INDEX('Curva Juros'!$B$7:$B$73,MATCH(C9541,'Curva Juros'!$A$7:$A$73,1)+1) -
INDEX('Curva Juros'!$B$7:$B$73,MATCH(C9541,'Curva Juros'!$A$7:$A$73,1))) /
(INDEX('Curva Juros'!$A$7:$A$73,MATCH(C9541,'Curva Juros'!$A$7:$A$73,1)+1) -
INDEX('Curva Juros'!$A$7:$A$73,MATCH(C9541,'Curva Juros'!$A$7:$A$73,1)))</f>
        <v>8.6977914285714295</v>
      </c>
      <c r="F9541" s="24">
        <f t="shared" si="149"/>
        <v>-2.0191428571428305E-4</v>
      </c>
      <c r="G9541" s="24"/>
    </row>
    <row r="9542" spans="1:7" x14ac:dyDescent="0.25">
      <c r="A9542" s="3" t="s">
        <v>203</v>
      </c>
      <c r="B9542" s="4">
        <v>45933</v>
      </c>
      <c r="C9542" s="5">
        <v>230.27</v>
      </c>
      <c r="D9542" s="19">
        <v>9.0512999999999996E-2</v>
      </c>
      <c r="E9542" s="35" cm="1">
        <f t="array" ref="E9542">INDEX('Curva Juros'!$B$7:$B$73,MATCH(C9542,'Curva Juros'!$A$7:$A$73,1)) +
(C9542-INDEX('Curva Juros'!$A$7:$A$73,MATCH(C9542,'Curva Juros'!$A$7:$A$73,1))) *
(INDEX('Curva Juros'!$B$7:$B$73,MATCH(C9542,'Curva Juros'!$A$7:$A$73,1)+1) -
INDEX('Curva Juros'!$B$7:$B$73,MATCH(C9542,'Curva Juros'!$A$7:$A$73,1))) /
(INDEX('Curva Juros'!$A$7:$A$73,MATCH(C9542,'Curva Juros'!$A$7:$A$73,1)+1) -
INDEX('Curva Juros'!$A$7:$A$73,MATCH(C9542,'Curva Juros'!$A$7:$A$73,1)))</f>
        <v>8.7452149206349219</v>
      </c>
      <c r="F9542" s="24">
        <f t="shared" si="149"/>
        <v>3.0608507936507739E-3</v>
      </c>
      <c r="G9542" s="24"/>
    </row>
    <row r="9543" spans="1:7" x14ac:dyDescent="0.25">
      <c r="A9543" s="6" t="s">
        <v>203</v>
      </c>
      <c r="B9543" s="7">
        <v>45940</v>
      </c>
      <c r="C9543" s="8">
        <v>225.24</v>
      </c>
      <c r="D9543" s="20">
        <v>9.0955999999999995E-2</v>
      </c>
      <c r="E9543" s="35" cm="1">
        <f t="array" ref="E9543">INDEX('Curva Juros'!$B$7:$B$73,MATCH(C9543,'Curva Juros'!$A$7:$A$73,1)) +
(C9543-INDEX('Curva Juros'!$A$7:$A$73,MATCH(C9543,'Curva Juros'!$A$7:$A$73,1))) *
(INDEX('Curva Juros'!$B$7:$B$73,MATCH(C9543,'Curva Juros'!$A$7:$A$73,1)+1) -
INDEX('Curva Juros'!$B$7:$B$73,MATCH(C9543,'Curva Juros'!$A$7:$A$73,1))) /
(INDEX('Curva Juros'!$A$7:$A$73,MATCH(C9543,'Curva Juros'!$A$7:$A$73,1)+1) -
INDEX('Curva Juros'!$A$7:$A$73,MATCH(C9543,'Curva Juros'!$A$7:$A$73,1)))</f>
        <v>8.7905647619047613</v>
      </c>
      <c r="F9543" s="24">
        <f t="shared" si="149"/>
        <v>3.0503523809523869E-3</v>
      </c>
      <c r="G9543" s="24"/>
    </row>
    <row r="9544" spans="1:7" x14ac:dyDescent="0.25">
      <c r="A9544" s="3" t="s">
        <v>203</v>
      </c>
      <c r="B9544" s="4">
        <v>45947</v>
      </c>
      <c r="C9544" s="5">
        <v>220.35</v>
      </c>
      <c r="D9544" s="19">
        <v>8.9419999999999999E-2</v>
      </c>
      <c r="E9544" s="35" cm="1">
        <f t="array" ref="E9544">INDEX('Curva Juros'!$B$7:$B$73,MATCH(C9544,'Curva Juros'!$A$7:$A$73,1)) +
(C9544-INDEX('Curva Juros'!$A$7:$A$73,MATCH(C9544,'Curva Juros'!$A$7:$A$73,1))) *
(INDEX('Curva Juros'!$B$7:$B$73,MATCH(C9544,'Curva Juros'!$A$7:$A$73,1)+1) -
INDEX('Curva Juros'!$B$7:$B$73,MATCH(C9544,'Curva Juros'!$A$7:$A$73,1))) /
(INDEX('Curva Juros'!$A$7:$A$73,MATCH(C9544,'Curva Juros'!$A$7:$A$73,1)+1) -
INDEX('Curva Juros'!$A$7:$A$73,MATCH(C9544,'Curva Juros'!$A$7:$A$73,1)))</f>
        <v>8.8346523809523809</v>
      </c>
      <c r="F9544" s="24">
        <f t="shared" si="149"/>
        <v>1.0734761904761941E-3</v>
      </c>
      <c r="G9544" s="24"/>
    </row>
    <row r="9545" spans="1:7" x14ac:dyDescent="0.25">
      <c r="A9545" s="6" t="s">
        <v>203</v>
      </c>
      <c r="B9545" s="7">
        <v>45954</v>
      </c>
      <c r="C9545" s="8">
        <v>215.13</v>
      </c>
      <c r="D9545" s="20">
        <v>9.2448000000000002E-2</v>
      </c>
      <c r="E9545" s="35" cm="1">
        <f t="array" ref="E9545">INDEX('Curva Juros'!$B$7:$B$73,MATCH(C9545,'Curva Juros'!$A$7:$A$73,1)) +
(C9545-INDEX('Curva Juros'!$A$7:$A$73,MATCH(C9545,'Curva Juros'!$A$7:$A$73,1))) *
(INDEX('Curva Juros'!$B$7:$B$73,MATCH(C9545,'Curva Juros'!$A$7:$A$73,1)+1) -
INDEX('Curva Juros'!$B$7:$B$73,MATCH(C9545,'Curva Juros'!$A$7:$A$73,1))) /
(INDEX('Curva Juros'!$A$7:$A$73,MATCH(C9545,'Curva Juros'!$A$7:$A$73,1)+1) -
INDEX('Curva Juros'!$A$7:$A$73,MATCH(C9545,'Curva Juros'!$A$7:$A$73,1)))</f>
        <v>8.8817152380952393</v>
      </c>
      <c r="F9545" s="24">
        <f t="shared" si="149"/>
        <v>3.6308476190476113E-3</v>
      </c>
      <c r="G9545" s="24"/>
    </row>
    <row r="9546" spans="1:7" x14ac:dyDescent="0.25">
      <c r="A9546" s="3" t="s">
        <v>203</v>
      </c>
      <c r="B9546" s="4">
        <v>45961</v>
      </c>
      <c r="C9546" s="5">
        <v>210.18</v>
      </c>
      <c r="D9546" s="19">
        <v>9.1811000000000004E-2</v>
      </c>
      <c r="E9546" s="35" cm="1">
        <f t="array" ref="E9546">INDEX('Curva Juros'!$B$7:$B$73,MATCH(C9546,'Curva Juros'!$A$7:$A$73,1)) +
(C9546-INDEX('Curva Juros'!$A$7:$A$73,MATCH(C9546,'Curva Juros'!$A$7:$A$73,1))) *
(INDEX('Curva Juros'!$B$7:$B$73,MATCH(C9546,'Curva Juros'!$A$7:$A$73,1)+1) -
INDEX('Curva Juros'!$B$7:$B$73,MATCH(C9546,'Curva Juros'!$A$7:$A$73,1))) /
(INDEX('Curva Juros'!$A$7:$A$73,MATCH(C9546,'Curva Juros'!$A$7:$A$73,1)+1) -
INDEX('Curva Juros'!$A$7:$A$73,MATCH(C9546,'Curva Juros'!$A$7:$A$73,1)))</f>
        <v>8.926343809523809</v>
      </c>
      <c r="F9546" s="24">
        <f t="shared" si="149"/>
        <v>2.547561904761908E-3</v>
      </c>
      <c r="G9546" s="24"/>
    </row>
    <row r="9547" spans="1:7" x14ac:dyDescent="0.25">
      <c r="A9547" s="6" t="s">
        <v>203</v>
      </c>
      <c r="B9547" s="7">
        <v>45968</v>
      </c>
      <c r="C9547" s="8">
        <v>205.17</v>
      </c>
      <c r="D9547" s="20">
        <v>9.1856999999999994E-2</v>
      </c>
      <c r="E9547" s="35" cm="1">
        <f t="array" ref="E9547">INDEX('Curva Juros'!$B$7:$B$73,MATCH(C9547,'Curva Juros'!$A$7:$A$73,1)) +
(C9547-INDEX('Curva Juros'!$A$7:$A$73,MATCH(C9547,'Curva Juros'!$A$7:$A$73,1))) *
(INDEX('Curva Juros'!$B$7:$B$73,MATCH(C9547,'Curva Juros'!$A$7:$A$73,1)+1) -
INDEX('Curva Juros'!$B$7:$B$73,MATCH(C9547,'Curva Juros'!$A$7:$A$73,1))) /
(INDEX('Curva Juros'!$A$7:$A$73,MATCH(C9547,'Curva Juros'!$A$7:$A$73,1)+1) -
INDEX('Curva Juros'!$A$7:$A$73,MATCH(C9547,'Curva Juros'!$A$7:$A$73,1)))</f>
        <v>8.9715133333333341</v>
      </c>
      <c r="F9547" s="24">
        <f t="shared" si="149"/>
        <v>2.1418666666666586E-3</v>
      </c>
      <c r="G9547" s="24"/>
    </row>
    <row r="9548" spans="1:7" x14ac:dyDescent="0.25">
      <c r="A9548" s="3" t="s">
        <v>203</v>
      </c>
      <c r="B9548" s="4">
        <v>45975</v>
      </c>
      <c r="C9548" s="5">
        <v>200.16</v>
      </c>
      <c r="D9548" s="19">
        <v>9.2005000000000003E-2</v>
      </c>
      <c r="E9548" s="35" cm="1">
        <f t="array" ref="E9548">INDEX('Curva Juros'!$B$7:$B$73,MATCH(C9548,'Curva Juros'!$A$7:$A$73,1)) +
(C9548-INDEX('Curva Juros'!$A$7:$A$73,MATCH(C9548,'Curva Juros'!$A$7:$A$73,1))) *
(INDEX('Curva Juros'!$B$7:$B$73,MATCH(C9548,'Curva Juros'!$A$7:$A$73,1)+1) -
INDEX('Curva Juros'!$B$7:$B$73,MATCH(C9548,'Curva Juros'!$A$7:$A$73,1))) /
(INDEX('Curva Juros'!$A$7:$A$73,MATCH(C9548,'Curva Juros'!$A$7:$A$73,1)+1) -
INDEX('Curva Juros'!$A$7:$A$73,MATCH(C9548,'Curva Juros'!$A$7:$A$73,1)))</f>
        <v>9.0166828571428574</v>
      </c>
      <c r="F9548" s="24">
        <f t="shared" si="149"/>
        <v>1.8381714285714279E-3</v>
      </c>
      <c r="G9548" s="24"/>
    </row>
    <row r="9549" spans="1:7" x14ac:dyDescent="0.25">
      <c r="A9549" s="6" t="s">
        <v>203</v>
      </c>
      <c r="B9549" s="7">
        <v>45982</v>
      </c>
      <c r="C9549" s="8">
        <v>196.08</v>
      </c>
      <c r="D9549" s="20">
        <v>9.3143000000000004E-2</v>
      </c>
      <c r="E9549" s="35" cm="1">
        <f t="array" ref="E9549">INDEX('Curva Juros'!$B$7:$B$73,MATCH(C9549,'Curva Juros'!$A$7:$A$73,1)) +
(C9549-INDEX('Curva Juros'!$A$7:$A$73,MATCH(C9549,'Curva Juros'!$A$7:$A$73,1))) *
(INDEX('Curva Juros'!$B$7:$B$73,MATCH(C9549,'Curva Juros'!$A$7:$A$73,1)+1) -
INDEX('Curva Juros'!$B$7:$B$73,MATCH(C9549,'Curva Juros'!$A$7:$A$73,1))) /
(INDEX('Curva Juros'!$A$7:$A$73,MATCH(C9549,'Curva Juros'!$A$7:$A$73,1)+1) -
INDEX('Curva Juros'!$A$7:$A$73,MATCH(C9549,'Curva Juros'!$A$7:$A$73,1)))</f>
        <v>9.0534676190476198</v>
      </c>
      <c r="F9549" s="24">
        <f t="shared" si="149"/>
        <v>2.6083238095238048E-3</v>
      </c>
      <c r="G9549" s="24"/>
    </row>
    <row r="9550" spans="1:7" x14ac:dyDescent="0.25">
      <c r="A9550" s="3" t="s">
        <v>203</v>
      </c>
      <c r="B9550" s="4">
        <v>45989</v>
      </c>
      <c r="C9550" s="5">
        <v>191.31</v>
      </c>
      <c r="D9550" s="19">
        <v>8.9893000000000001E-2</v>
      </c>
      <c r="E9550" s="35" cm="1">
        <f t="array" ref="E9550">INDEX('Curva Juros'!$B$7:$B$73,MATCH(C9550,'Curva Juros'!$A$7:$A$73,1)) +
(C9550-INDEX('Curva Juros'!$A$7:$A$73,MATCH(C9550,'Curva Juros'!$A$7:$A$73,1))) *
(INDEX('Curva Juros'!$B$7:$B$73,MATCH(C9550,'Curva Juros'!$A$7:$A$73,1)+1) -
INDEX('Curva Juros'!$B$7:$B$73,MATCH(C9550,'Curva Juros'!$A$7:$A$73,1))) /
(INDEX('Curva Juros'!$A$7:$A$73,MATCH(C9550,'Curva Juros'!$A$7:$A$73,1)+1) -
INDEX('Curva Juros'!$A$7:$A$73,MATCH(C9550,'Curva Juros'!$A$7:$A$73,1)))</f>
        <v>9.0964733333333339</v>
      </c>
      <c r="F9550" s="24">
        <f t="shared" si="149"/>
        <v>-1.0717333333333384E-3</v>
      </c>
      <c r="G9550" s="24"/>
    </row>
    <row r="9551" spans="1:7" x14ac:dyDescent="0.25">
      <c r="A9551" s="6" t="s">
        <v>203</v>
      </c>
      <c r="B9551" s="7">
        <v>45996</v>
      </c>
      <c r="C9551" s="8">
        <v>185.92</v>
      </c>
      <c r="D9551" s="20">
        <v>9.5449000000000006E-2</v>
      </c>
      <c r="E9551" s="35" cm="1">
        <f t="array" ref="E9551">INDEX('Curva Juros'!$B$7:$B$73,MATCH(C9551,'Curva Juros'!$A$7:$A$73,1)) +
(C9551-INDEX('Curva Juros'!$A$7:$A$73,MATCH(C9551,'Curva Juros'!$A$7:$A$73,1))) *
(INDEX('Curva Juros'!$B$7:$B$73,MATCH(C9551,'Curva Juros'!$A$7:$A$73,1)+1) -
INDEX('Curva Juros'!$B$7:$B$73,MATCH(C9551,'Curva Juros'!$A$7:$A$73,1))) /
(INDEX('Curva Juros'!$A$7:$A$73,MATCH(C9551,'Curva Juros'!$A$7:$A$73,1)+1) -
INDEX('Curva Juros'!$A$7:$A$73,MATCH(C9551,'Curva Juros'!$A$7:$A$73,1)))</f>
        <v>9.1450688888888898</v>
      </c>
      <c r="F9551" s="24">
        <f t="shared" si="149"/>
        <v>3.9983111111111108E-3</v>
      </c>
      <c r="G9551" s="24"/>
    </row>
    <row r="9552" spans="1:7" x14ac:dyDescent="0.25">
      <c r="A9552" s="3" t="s">
        <v>203</v>
      </c>
      <c r="B9552" s="4">
        <v>46003</v>
      </c>
      <c r="C9552" s="5">
        <v>180.83</v>
      </c>
      <c r="D9552" s="19">
        <v>9.6695000000000003E-2</v>
      </c>
      <c r="E9552" s="35" cm="1">
        <f t="array" ref="E9552">INDEX('Curva Juros'!$B$7:$B$73,MATCH(C9552,'Curva Juros'!$A$7:$A$73,1)) +
(C9552-INDEX('Curva Juros'!$A$7:$A$73,MATCH(C9552,'Curva Juros'!$A$7:$A$73,1))) *
(INDEX('Curva Juros'!$B$7:$B$73,MATCH(C9552,'Curva Juros'!$A$7:$A$73,1)+1) -
INDEX('Curva Juros'!$B$7:$B$73,MATCH(C9552,'Curva Juros'!$A$7:$A$73,1))) /
(INDEX('Curva Juros'!$A$7:$A$73,MATCH(C9552,'Curva Juros'!$A$7:$A$73,1)+1) -
INDEX('Curva Juros'!$A$7:$A$73,MATCH(C9552,'Curva Juros'!$A$7:$A$73,1)))</f>
        <v>9.1909596825396829</v>
      </c>
      <c r="F9552" s="24">
        <f t="shared" si="149"/>
        <v>4.7854031746031728E-3</v>
      </c>
      <c r="G9552" s="24"/>
    </row>
    <row r="9553" spans="1:7" x14ac:dyDescent="0.25">
      <c r="A9553" s="6" t="s">
        <v>203</v>
      </c>
      <c r="B9553" s="7">
        <v>46010</v>
      </c>
      <c r="C9553" s="8">
        <v>241.87</v>
      </c>
      <c r="D9553" s="20">
        <v>9.6335000000000004E-2</v>
      </c>
      <c r="E9553" s="35" cm="1">
        <f t="array" ref="E9553">INDEX('Curva Juros'!$B$7:$B$73,MATCH(C9553,'Curva Juros'!$A$7:$A$73,1)) +
(C9553-INDEX('Curva Juros'!$A$7:$A$73,MATCH(C9553,'Curva Juros'!$A$7:$A$73,1))) *
(INDEX('Curva Juros'!$B$7:$B$73,MATCH(C9553,'Curva Juros'!$A$7:$A$73,1)+1) -
INDEX('Curva Juros'!$B$7:$B$73,MATCH(C9553,'Curva Juros'!$A$7:$A$73,1))) /
(INDEX('Curva Juros'!$A$7:$A$73,MATCH(C9553,'Curva Juros'!$A$7:$A$73,1)+1) -
INDEX('Curva Juros'!$A$7:$A$73,MATCH(C9553,'Curva Juros'!$A$7:$A$73,1)))</f>
        <v>8.6406307936507947</v>
      </c>
      <c r="F9553" s="24">
        <f t="shared" si="149"/>
        <v>9.9286920634920617E-3</v>
      </c>
      <c r="G9553" s="24"/>
    </row>
    <row r="9554" spans="1:7" x14ac:dyDescent="0.25">
      <c r="A9554" s="3" t="s">
        <v>203</v>
      </c>
      <c r="B9554" s="4">
        <v>46017</v>
      </c>
      <c r="C9554" s="5">
        <v>237.87</v>
      </c>
      <c r="D9554" s="19">
        <v>9.6374000000000001E-2</v>
      </c>
      <c r="E9554" s="35" cm="1">
        <f t="array" ref="E9554">INDEX('Curva Juros'!$B$7:$B$73,MATCH(C9554,'Curva Juros'!$A$7:$A$73,1)) +
(C9554-INDEX('Curva Juros'!$A$7:$A$73,MATCH(C9554,'Curva Juros'!$A$7:$A$73,1))) *
(INDEX('Curva Juros'!$B$7:$B$73,MATCH(C9554,'Curva Juros'!$A$7:$A$73,1)+1) -
INDEX('Curva Juros'!$B$7:$B$73,MATCH(C9554,'Curva Juros'!$A$7:$A$73,1))) /
(INDEX('Curva Juros'!$A$7:$A$73,MATCH(C9554,'Curva Juros'!$A$7:$A$73,1)+1) -
INDEX('Curva Juros'!$A$7:$A$73,MATCH(C9554,'Curva Juros'!$A$7:$A$73,1)))</f>
        <v>8.6766942857142855</v>
      </c>
      <c r="F9554" s="24">
        <f t="shared" si="149"/>
        <v>9.607057142857145E-3</v>
      </c>
      <c r="G9554" s="24"/>
    </row>
    <row r="9555" spans="1:7" x14ac:dyDescent="0.25">
      <c r="A9555" s="6" t="s">
        <v>203</v>
      </c>
      <c r="B9555" s="7">
        <v>46024</v>
      </c>
      <c r="C9555" s="8">
        <v>233.84</v>
      </c>
      <c r="D9555" s="20">
        <v>9.7286999999999998E-2</v>
      </c>
      <c r="E9555" s="35" cm="1">
        <f t="array" ref="E9555">INDEX('Curva Juros'!$B$7:$B$73,MATCH(C9555,'Curva Juros'!$A$7:$A$73,1)) +
(C9555-INDEX('Curva Juros'!$A$7:$A$73,MATCH(C9555,'Curva Juros'!$A$7:$A$73,1))) *
(INDEX('Curva Juros'!$B$7:$B$73,MATCH(C9555,'Curva Juros'!$A$7:$A$73,1)+1) -
INDEX('Curva Juros'!$B$7:$B$73,MATCH(C9555,'Curva Juros'!$A$7:$A$73,1))) /
(INDEX('Curva Juros'!$A$7:$A$73,MATCH(C9555,'Curva Juros'!$A$7:$A$73,1)+1) -
INDEX('Curva Juros'!$A$7:$A$73,MATCH(C9555,'Curva Juros'!$A$7:$A$73,1)))</f>
        <v>8.713028253968254</v>
      </c>
      <c r="F9555" s="24">
        <f t="shared" si="149"/>
        <v>1.015671746031746E-2</v>
      </c>
      <c r="G9555" s="24"/>
    </row>
    <row r="9556" spans="1:7" x14ac:dyDescent="0.25">
      <c r="A9556" s="3" t="s">
        <v>203</v>
      </c>
      <c r="B9556" s="4">
        <v>46031</v>
      </c>
      <c r="C9556" s="5">
        <v>228.87</v>
      </c>
      <c r="D9556" s="19">
        <v>9.6321000000000004E-2</v>
      </c>
      <c r="E9556" s="35" cm="1">
        <f t="array" ref="E9556">INDEX('Curva Juros'!$B$7:$B$73,MATCH(C9556,'Curva Juros'!$A$7:$A$73,1)) +
(C9556-INDEX('Curva Juros'!$A$7:$A$73,MATCH(C9556,'Curva Juros'!$A$7:$A$73,1))) *
(INDEX('Curva Juros'!$B$7:$B$73,MATCH(C9556,'Curva Juros'!$A$7:$A$73,1)+1) -
INDEX('Curva Juros'!$B$7:$B$73,MATCH(C9556,'Curva Juros'!$A$7:$A$73,1))) /
(INDEX('Curva Juros'!$A$7:$A$73,MATCH(C9556,'Curva Juros'!$A$7:$A$73,1)+1) -
INDEX('Curva Juros'!$A$7:$A$73,MATCH(C9556,'Curva Juros'!$A$7:$A$73,1)))</f>
        <v>8.7578371428571433</v>
      </c>
      <c r="F9556" s="24">
        <f t="shared" si="149"/>
        <v>8.7426285714285734E-3</v>
      </c>
      <c r="G9556" s="24"/>
    </row>
    <row r="9557" spans="1:7" x14ac:dyDescent="0.25">
      <c r="A9557" s="6" t="s">
        <v>203</v>
      </c>
      <c r="B9557" s="7">
        <v>46038</v>
      </c>
      <c r="C9557" s="8">
        <v>223.83</v>
      </c>
      <c r="D9557" s="20">
        <v>9.7434999999999994E-2</v>
      </c>
      <c r="E9557" s="35" cm="1">
        <f t="array" ref="E9557">INDEX('Curva Juros'!$B$7:$B$73,MATCH(C9557,'Curva Juros'!$A$7:$A$73,1)) +
(C9557-INDEX('Curva Juros'!$A$7:$A$73,MATCH(C9557,'Curva Juros'!$A$7:$A$73,1))) *
(INDEX('Curva Juros'!$B$7:$B$73,MATCH(C9557,'Curva Juros'!$A$7:$A$73,1)+1) -
INDEX('Curva Juros'!$B$7:$B$73,MATCH(C9557,'Curva Juros'!$A$7:$A$73,1))) /
(INDEX('Curva Juros'!$A$7:$A$73,MATCH(C9557,'Curva Juros'!$A$7:$A$73,1)+1) -
INDEX('Curva Juros'!$A$7:$A$73,MATCH(C9557,'Curva Juros'!$A$7:$A$73,1)))</f>
        <v>8.8032771428571426</v>
      </c>
      <c r="F9557" s="24">
        <f t="shared" si="149"/>
        <v>9.4022285714285697E-3</v>
      </c>
      <c r="G9557" s="24"/>
    </row>
    <row r="9558" spans="1:7" x14ac:dyDescent="0.25">
      <c r="A9558" s="3" t="s">
        <v>203</v>
      </c>
      <c r="B9558" s="4">
        <v>46045</v>
      </c>
      <c r="C9558" s="5">
        <v>218.86</v>
      </c>
      <c r="D9558" s="19">
        <v>9.6693000000000001E-2</v>
      </c>
      <c r="E9558" s="35" cm="1">
        <f t="array" ref="E9558">INDEX('Curva Juros'!$B$7:$B$73,MATCH(C9558,'Curva Juros'!$A$7:$A$73,1)) +
(C9558-INDEX('Curva Juros'!$A$7:$A$73,MATCH(C9558,'Curva Juros'!$A$7:$A$73,1))) *
(INDEX('Curva Juros'!$B$7:$B$73,MATCH(C9558,'Curva Juros'!$A$7:$A$73,1)+1) -
INDEX('Curva Juros'!$B$7:$B$73,MATCH(C9558,'Curva Juros'!$A$7:$A$73,1))) /
(INDEX('Curva Juros'!$A$7:$A$73,MATCH(C9558,'Curva Juros'!$A$7:$A$73,1)+1) -
INDEX('Curva Juros'!$A$7:$A$73,MATCH(C9558,'Curva Juros'!$A$7:$A$73,1)))</f>
        <v>8.8480860317460319</v>
      </c>
      <c r="F9558" s="24">
        <f t="shared" si="149"/>
        <v>8.2121396825396847E-3</v>
      </c>
      <c r="G9558" s="24"/>
    </row>
    <row r="9559" spans="1:7" x14ac:dyDescent="0.25">
      <c r="A9559" s="6" t="s">
        <v>203</v>
      </c>
      <c r="B9559" s="7">
        <v>46052</v>
      </c>
      <c r="C9559" s="8">
        <v>213.98</v>
      </c>
      <c r="D9559" s="20">
        <v>9.3589000000000006E-2</v>
      </c>
      <c r="E9559" s="35" cm="1">
        <f t="array" ref="E9559">INDEX('Curva Juros'!$B$7:$B$73,MATCH(C9559,'Curva Juros'!$A$7:$A$73,1)) +
(C9559-INDEX('Curva Juros'!$A$7:$A$73,MATCH(C9559,'Curva Juros'!$A$7:$A$73,1))) *
(INDEX('Curva Juros'!$B$7:$B$73,MATCH(C9559,'Curva Juros'!$A$7:$A$73,1)+1) -
INDEX('Curva Juros'!$B$7:$B$73,MATCH(C9559,'Curva Juros'!$A$7:$A$73,1))) /
(INDEX('Curva Juros'!$A$7:$A$73,MATCH(C9559,'Curva Juros'!$A$7:$A$73,1)+1) -
INDEX('Curva Juros'!$A$7:$A$73,MATCH(C9559,'Curva Juros'!$A$7:$A$73,1)))</f>
        <v>8.8920834920634917</v>
      </c>
      <c r="F9559" s="24">
        <f t="shared" si="149"/>
        <v>4.6681650793650858E-3</v>
      </c>
      <c r="G9559" s="24"/>
    </row>
    <row r="9560" spans="1:7" x14ac:dyDescent="0.25">
      <c r="A9560" s="3" t="s">
        <v>203</v>
      </c>
      <c r="B9560" s="4">
        <v>46059</v>
      </c>
      <c r="C9560" s="5">
        <v>209.02</v>
      </c>
      <c r="D9560" s="19">
        <v>9.2325000000000004E-2</v>
      </c>
      <c r="E9560" s="35" cm="1">
        <f t="array" ref="E9560">INDEX('Curva Juros'!$B$7:$B$73,MATCH(C9560,'Curva Juros'!$A$7:$A$73,1)) +
(C9560-INDEX('Curva Juros'!$A$7:$A$73,MATCH(C9560,'Curva Juros'!$A$7:$A$73,1))) *
(INDEX('Curva Juros'!$B$7:$B$73,MATCH(C9560,'Curva Juros'!$A$7:$A$73,1)+1) -
INDEX('Curva Juros'!$B$7:$B$73,MATCH(C9560,'Curva Juros'!$A$7:$A$73,1))) /
(INDEX('Curva Juros'!$A$7:$A$73,MATCH(C9560,'Curva Juros'!$A$7:$A$73,1)+1) -
INDEX('Curva Juros'!$A$7:$A$73,MATCH(C9560,'Curva Juros'!$A$7:$A$73,1)))</f>
        <v>8.936802222222223</v>
      </c>
      <c r="F9560" s="24">
        <f t="shared" si="149"/>
        <v>2.9569777777777723E-3</v>
      </c>
      <c r="G9560" s="24"/>
    </row>
    <row r="9561" spans="1:7" x14ac:dyDescent="0.25">
      <c r="A9561" s="6" t="s">
        <v>203</v>
      </c>
      <c r="B9561" s="7">
        <v>46066</v>
      </c>
      <c r="C9561" s="8">
        <v>204.09</v>
      </c>
      <c r="D9561" s="20">
        <v>9.0652999999999997E-2</v>
      </c>
      <c r="E9561" s="35" cm="1">
        <f t="array" ref="E9561">INDEX('Curva Juros'!$B$7:$B$73,MATCH(C9561,'Curva Juros'!$A$7:$A$73,1)) +
(C9561-INDEX('Curva Juros'!$A$7:$A$73,MATCH(C9561,'Curva Juros'!$A$7:$A$73,1))) *
(INDEX('Curva Juros'!$B$7:$B$73,MATCH(C9561,'Curva Juros'!$A$7:$A$73,1)+1) -
INDEX('Curva Juros'!$B$7:$B$73,MATCH(C9561,'Curva Juros'!$A$7:$A$73,1))) /
(INDEX('Curva Juros'!$A$7:$A$73,MATCH(C9561,'Curva Juros'!$A$7:$A$73,1)+1) -
INDEX('Curva Juros'!$A$7:$A$73,MATCH(C9561,'Curva Juros'!$A$7:$A$73,1)))</f>
        <v>8.9812504761904766</v>
      </c>
      <c r="F9561" s="24">
        <f t="shared" si="149"/>
        <v>8.4049523809523463E-4</v>
      </c>
      <c r="G9561" s="24"/>
    </row>
    <row r="9562" spans="1:7" x14ac:dyDescent="0.25">
      <c r="A9562" s="3" t="s">
        <v>203</v>
      </c>
      <c r="B9562" s="4">
        <v>46073</v>
      </c>
      <c r="C9562" s="5">
        <v>201.1</v>
      </c>
      <c r="D9562" s="19">
        <v>9.0146000000000004E-2</v>
      </c>
      <c r="E9562" s="35" cm="1">
        <f t="array" ref="E9562">INDEX('Curva Juros'!$B$7:$B$73,MATCH(C9562,'Curva Juros'!$A$7:$A$73,1)) +
(C9562-INDEX('Curva Juros'!$A$7:$A$73,MATCH(C9562,'Curva Juros'!$A$7:$A$73,1))) *
(INDEX('Curva Juros'!$B$7:$B$73,MATCH(C9562,'Curva Juros'!$A$7:$A$73,1)+1) -
INDEX('Curva Juros'!$B$7:$B$73,MATCH(C9562,'Curva Juros'!$A$7:$A$73,1))) /
(INDEX('Curva Juros'!$A$7:$A$73,MATCH(C9562,'Curva Juros'!$A$7:$A$73,1)+1) -
INDEX('Curva Juros'!$A$7:$A$73,MATCH(C9562,'Curva Juros'!$A$7:$A$73,1)))</f>
        <v>9.0082079365079366</v>
      </c>
      <c r="F9562" s="24">
        <f t="shared" si="149"/>
        <v>6.392063492063893E-5</v>
      </c>
      <c r="G9562" s="24"/>
    </row>
    <row r="9563" spans="1:7" x14ac:dyDescent="0.25">
      <c r="A9563" s="6" t="s">
        <v>203</v>
      </c>
      <c r="B9563" s="7">
        <v>46080</v>
      </c>
      <c r="C9563" s="8">
        <v>195.99</v>
      </c>
      <c r="D9563" s="20">
        <v>9.3254000000000004E-2</v>
      </c>
      <c r="E9563" s="35" cm="1">
        <f t="array" ref="E9563">INDEX('Curva Juros'!$B$7:$B$73,MATCH(C9563,'Curva Juros'!$A$7:$A$73,1)) +
(C9563-INDEX('Curva Juros'!$A$7:$A$73,MATCH(C9563,'Curva Juros'!$A$7:$A$73,1))) *
(INDEX('Curva Juros'!$B$7:$B$73,MATCH(C9563,'Curva Juros'!$A$7:$A$73,1)+1) -
INDEX('Curva Juros'!$B$7:$B$73,MATCH(C9563,'Curva Juros'!$A$7:$A$73,1))) /
(INDEX('Curva Juros'!$A$7:$A$73,MATCH(C9563,'Curva Juros'!$A$7:$A$73,1)+1) -
INDEX('Curva Juros'!$A$7:$A$73,MATCH(C9563,'Curva Juros'!$A$7:$A$73,1)))</f>
        <v>9.0542790476190476</v>
      </c>
      <c r="F9563" s="24">
        <f t="shared" si="149"/>
        <v>2.7112095238095296E-3</v>
      </c>
      <c r="G9563" s="24"/>
    </row>
    <row r="9564" spans="1:7" x14ac:dyDescent="0.25">
      <c r="A9564" s="3" t="s">
        <v>204</v>
      </c>
      <c r="B9564" s="4">
        <v>45723</v>
      </c>
      <c r="C9564" s="5">
        <v>311.83999999999997</v>
      </c>
      <c r="D9564" s="19">
        <v>8.1900000000000001E-2</v>
      </c>
      <c r="E9564" s="35" cm="1">
        <f t="array" ref="E9564">INDEX('Curva Juros'!$B$7:$B$73,MATCH(C9564,'Curva Juros'!$A$7:$A$73,1)) +
(C9564-INDEX('Curva Juros'!$A$7:$A$73,MATCH(C9564,'Curva Juros'!$A$7:$A$73,1))) *
(INDEX('Curva Juros'!$B$7:$B$73,MATCH(C9564,'Curva Juros'!$A$7:$A$73,1)+1) -
INDEX('Curva Juros'!$B$7:$B$73,MATCH(C9564,'Curva Juros'!$A$7:$A$73,1))) /
(INDEX('Curva Juros'!$A$7:$A$73,MATCH(C9564,'Curva Juros'!$A$7:$A$73,1)+1) -
INDEX('Curva Juros'!$A$7:$A$73,MATCH(C9564,'Curva Juros'!$A$7:$A$73,1)))</f>
        <v>8.3038135238095254</v>
      </c>
      <c r="F9564" s="24">
        <f t="shared" si="149"/>
        <v>-1.1381352380952503E-3</v>
      </c>
      <c r="G9564" s="24"/>
    </row>
    <row r="9565" spans="1:7" x14ac:dyDescent="0.25">
      <c r="A9565" s="6" t="s">
        <v>204</v>
      </c>
      <c r="B9565" s="7">
        <v>45730</v>
      </c>
      <c r="C9565" s="8">
        <v>306.87</v>
      </c>
      <c r="D9565" s="20">
        <v>8.1656999999999993E-2</v>
      </c>
      <c r="E9565" s="35" cm="1">
        <f t="array" ref="E9565">INDEX('Curva Juros'!$B$7:$B$73,MATCH(C9565,'Curva Juros'!$A$7:$A$73,1)) +
(C9565-INDEX('Curva Juros'!$A$7:$A$73,MATCH(C9565,'Curva Juros'!$A$7:$A$73,1))) *
(INDEX('Curva Juros'!$B$7:$B$73,MATCH(C9565,'Curva Juros'!$A$7:$A$73,1)+1) -
INDEX('Curva Juros'!$B$7:$B$73,MATCH(C9565,'Curva Juros'!$A$7:$A$73,1))) /
(INDEX('Curva Juros'!$A$7:$A$73,MATCH(C9565,'Curva Juros'!$A$7:$A$73,1)+1) -
INDEX('Curva Juros'!$A$7:$A$73,MATCH(C9565,'Curva Juros'!$A$7:$A$73,1)))</f>
        <v>8.3242023571428572</v>
      </c>
      <c r="F9565" s="24">
        <f t="shared" si="149"/>
        <v>-1.585023571428576E-3</v>
      </c>
      <c r="G9565" s="24"/>
    </row>
    <row r="9566" spans="1:7" x14ac:dyDescent="0.25">
      <c r="A9566" s="3" t="s">
        <v>204</v>
      </c>
      <c r="B9566" s="4">
        <v>45737</v>
      </c>
      <c r="C9566" s="5">
        <v>301.27</v>
      </c>
      <c r="D9566" s="19">
        <v>8.6864999999999998E-2</v>
      </c>
      <c r="E9566" s="35" cm="1">
        <f t="array" ref="E9566">INDEX('Curva Juros'!$B$7:$B$73,MATCH(C9566,'Curva Juros'!$A$7:$A$73,1)) +
(C9566-INDEX('Curva Juros'!$A$7:$A$73,MATCH(C9566,'Curva Juros'!$A$7:$A$73,1))) *
(INDEX('Curva Juros'!$B$7:$B$73,MATCH(C9566,'Curva Juros'!$A$7:$A$73,1)+1) -
INDEX('Curva Juros'!$B$7:$B$73,MATCH(C9566,'Curva Juros'!$A$7:$A$73,1))) /
(INDEX('Curva Juros'!$A$7:$A$73,MATCH(C9566,'Curva Juros'!$A$7:$A$73,1)+1) -
INDEX('Curva Juros'!$A$7:$A$73,MATCH(C9566,'Curva Juros'!$A$7:$A$73,1)))</f>
        <v>8.3471756904761918</v>
      </c>
      <c r="F9566" s="24">
        <f t="shared" si="149"/>
        <v>3.3932430952380854E-3</v>
      </c>
      <c r="G9566" s="24"/>
    </row>
    <row r="9567" spans="1:7" x14ac:dyDescent="0.25">
      <c r="A9567" s="6" t="s">
        <v>204</v>
      </c>
      <c r="B9567" s="7">
        <v>45744</v>
      </c>
      <c r="C9567" s="8">
        <v>296.10000000000002</v>
      </c>
      <c r="D9567" s="20">
        <v>8.8372999999999993E-2</v>
      </c>
      <c r="E9567" s="35" cm="1">
        <f t="array" ref="E9567">INDEX('Curva Juros'!$B$7:$B$73,MATCH(C9567,'Curva Juros'!$A$7:$A$73,1)) +
(C9567-INDEX('Curva Juros'!$A$7:$A$73,MATCH(C9567,'Curva Juros'!$A$7:$A$73,1))) *
(INDEX('Curva Juros'!$B$7:$B$73,MATCH(C9567,'Curva Juros'!$A$7:$A$73,1)+1) -
INDEX('Curva Juros'!$B$7:$B$73,MATCH(C9567,'Curva Juros'!$A$7:$A$73,1))) /
(INDEX('Curva Juros'!$A$7:$A$73,MATCH(C9567,'Curva Juros'!$A$7:$A$73,1)+1) -
INDEX('Curva Juros'!$A$7:$A$73,MATCH(C9567,'Curva Juros'!$A$7:$A$73,1)))</f>
        <v>8.368385</v>
      </c>
      <c r="F9567" s="24">
        <f t="shared" si="149"/>
        <v>4.6891499999999892E-3</v>
      </c>
      <c r="G9567" s="24"/>
    </row>
    <row r="9568" spans="1:7" x14ac:dyDescent="0.25">
      <c r="A9568" s="3" t="s">
        <v>204</v>
      </c>
      <c r="B9568" s="4">
        <v>45751</v>
      </c>
      <c r="C9568" s="5">
        <v>291.12</v>
      </c>
      <c r="D9568" s="19">
        <v>8.8169999999999998E-2</v>
      </c>
      <c r="E9568" s="35" cm="1">
        <f t="array" ref="E9568">INDEX('Curva Juros'!$B$7:$B$73,MATCH(C9568,'Curva Juros'!$A$7:$A$73,1)) +
(C9568-INDEX('Curva Juros'!$A$7:$A$73,MATCH(C9568,'Curva Juros'!$A$7:$A$73,1))) *
(INDEX('Curva Juros'!$B$7:$B$73,MATCH(C9568,'Curva Juros'!$A$7:$A$73,1)+1) -
INDEX('Curva Juros'!$B$7:$B$73,MATCH(C9568,'Curva Juros'!$A$7:$A$73,1))) /
(INDEX('Curva Juros'!$A$7:$A$73,MATCH(C9568,'Curva Juros'!$A$7:$A$73,1)+1) -
INDEX('Curva Juros'!$A$7:$A$73,MATCH(C9568,'Curva Juros'!$A$7:$A$73,1)))</f>
        <v>8.388814857142858</v>
      </c>
      <c r="F9568" s="24">
        <f t="shared" si="149"/>
        <v>4.2818514285714177E-3</v>
      </c>
      <c r="G9568" s="24"/>
    </row>
    <row r="9569" spans="1:7" x14ac:dyDescent="0.25">
      <c r="A9569" s="6" t="s">
        <v>204</v>
      </c>
      <c r="B9569" s="7">
        <v>45758</v>
      </c>
      <c r="C9569" s="8">
        <v>285.76</v>
      </c>
      <c r="D9569" s="20">
        <v>9.1383000000000006E-2</v>
      </c>
      <c r="E9569" s="35" cm="1">
        <f t="array" ref="E9569">INDEX('Curva Juros'!$B$7:$B$73,MATCH(C9569,'Curva Juros'!$A$7:$A$73,1)) +
(C9569-INDEX('Curva Juros'!$A$7:$A$73,MATCH(C9569,'Curva Juros'!$A$7:$A$73,1))) *
(INDEX('Curva Juros'!$B$7:$B$73,MATCH(C9569,'Curva Juros'!$A$7:$A$73,1)+1) -
INDEX('Curva Juros'!$B$7:$B$73,MATCH(C9569,'Curva Juros'!$A$7:$A$73,1))) /
(INDEX('Curva Juros'!$A$7:$A$73,MATCH(C9569,'Curva Juros'!$A$7:$A$73,1)+1) -
INDEX('Curva Juros'!$A$7:$A$73,MATCH(C9569,'Curva Juros'!$A$7:$A$73,1)))</f>
        <v>8.4108036190476199</v>
      </c>
      <c r="F9569" s="24">
        <f t="shared" si="149"/>
        <v>7.2749638095238045E-3</v>
      </c>
      <c r="G9569" s="24"/>
    </row>
    <row r="9570" spans="1:7" x14ac:dyDescent="0.25">
      <c r="A9570" s="3" t="s">
        <v>204</v>
      </c>
      <c r="B9570" s="4">
        <v>45764</v>
      </c>
      <c r="C9570" s="5">
        <v>282.25</v>
      </c>
      <c r="D9570" s="19">
        <v>8.7036000000000002E-2</v>
      </c>
      <c r="E9570" s="35" cm="1">
        <f t="array" ref="E9570">INDEX('Curva Juros'!$B$7:$B$73,MATCH(C9570,'Curva Juros'!$A$7:$A$73,1)) +
(C9570-INDEX('Curva Juros'!$A$7:$A$73,MATCH(C9570,'Curva Juros'!$A$7:$A$73,1))) *
(INDEX('Curva Juros'!$B$7:$B$73,MATCH(C9570,'Curva Juros'!$A$7:$A$73,1)+1) -
INDEX('Curva Juros'!$B$7:$B$73,MATCH(C9570,'Curva Juros'!$A$7:$A$73,1))) /
(INDEX('Curva Juros'!$A$7:$A$73,MATCH(C9570,'Curva Juros'!$A$7:$A$73,1)+1) -
INDEX('Curva Juros'!$A$7:$A$73,MATCH(C9570,'Curva Juros'!$A$7:$A$73,1)))</f>
        <v>8.4252029761904765</v>
      </c>
      <c r="F9570" s="24">
        <f t="shared" si="149"/>
        <v>2.7839702380952347E-3</v>
      </c>
      <c r="G9570" s="24"/>
    </row>
    <row r="9571" spans="1:7" x14ac:dyDescent="0.25">
      <c r="A9571" s="6" t="s">
        <v>204</v>
      </c>
      <c r="B9571" s="7">
        <v>45772</v>
      </c>
      <c r="C9571" s="8">
        <v>278.69</v>
      </c>
      <c r="D9571" s="20">
        <v>8.3235000000000003E-2</v>
      </c>
      <c r="E9571" s="35" cm="1">
        <f t="array" ref="E9571">INDEX('Curva Juros'!$B$7:$B$73,MATCH(C9571,'Curva Juros'!$A$7:$A$73,1)) +
(C9571-INDEX('Curva Juros'!$A$7:$A$73,MATCH(C9571,'Curva Juros'!$A$7:$A$73,1))) *
(INDEX('Curva Juros'!$B$7:$B$73,MATCH(C9571,'Curva Juros'!$A$7:$A$73,1)+1) -
INDEX('Curva Juros'!$B$7:$B$73,MATCH(C9571,'Curva Juros'!$A$7:$A$73,1))) /
(INDEX('Curva Juros'!$A$7:$A$73,MATCH(C9571,'Curva Juros'!$A$7:$A$73,1)+1) -
INDEX('Curva Juros'!$A$7:$A$73,MATCH(C9571,'Curva Juros'!$A$7:$A$73,1)))</f>
        <v>8.4398074523809523</v>
      </c>
      <c r="F9571" s="24">
        <f t="shared" si="149"/>
        <v>-1.1630745238095236E-3</v>
      </c>
      <c r="G9571" s="24"/>
    </row>
    <row r="9572" spans="1:7" x14ac:dyDescent="0.25">
      <c r="A9572" s="3" t="s">
        <v>204</v>
      </c>
      <c r="B9572" s="4">
        <v>45779</v>
      </c>
      <c r="C9572" s="5">
        <v>274.32</v>
      </c>
      <c r="D9572" s="19">
        <v>8.6430000000000007E-2</v>
      </c>
      <c r="E9572" s="35" cm="1">
        <f t="array" ref="E9572">INDEX('Curva Juros'!$B$7:$B$73,MATCH(C9572,'Curva Juros'!$A$7:$A$73,1)) +
(C9572-INDEX('Curva Juros'!$A$7:$A$73,MATCH(C9572,'Curva Juros'!$A$7:$A$73,1))) *
(INDEX('Curva Juros'!$B$7:$B$73,MATCH(C9572,'Curva Juros'!$A$7:$A$73,1)+1) -
INDEX('Curva Juros'!$B$7:$B$73,MATCH(C9572,'Curva Juros'!$A$7:$A$73,1))) /
(INDEX('Curva Juros'!$A$7:$A$73,MATCH(C9572,'Curva Juros'!$A$7:$A$73,1)+1) -
INDEX('Curva Juros'!$A$7:$A$73,MATCH(C9572,'Curva Juros'!$A$7:$A$73,1)))</f>
        <v>8.4577348571428583</v>
      </c>
      <c r="F9572" s="24">
        <f t="shared" si="149"/>
        <v>1.8526514285714252E-3</v>
      </c>
      <c r="G9572" s="24"/>
    </row>
    <row r="9573" spans="1:7" x14ac:dyDescent="0.25">
      <c r="A9573" s="6" t="s">
        <v>204</v>
      </c>
      <c r="B9573" s="7">
        <v>45786</v>
      </c>
      <c r="C9573" s="8">
        <v>269</v>
      </c>
      <c r="D9573" s="20">
        <v>8.9293999999999998E-2</v>
      </c>
      <c r="E9573" s="35" cm="1">
        <f t="array" ref="E9573">INDEX('Curva Juros'!$B$7:$B$73,MATCH(C9573,'Curva Juros'!$A$7:$A$73,1)) +
(C9573-INDEX('Curva Juros'!$A$7:$A$73,MATCH(C9573,'Curva Juros'!$A$7:$A$73,1))) *
(INDEX('Curva Juros'!$B$7:$B$73,MATCH(C9573,'Curva Juros'!$A$7:$A$73,1)+1) -
INDEX('Curva Juros'!$B$7:$B$73,MATCH(C9573,'Curva Juros'!$A$7:$A$73,1))) /
(INDEX('Curva Juros'!$A$7:$A$73,MATCH(C9573,'Curva Juros'!$A$7:$A$73,1)+1) -
INDEX('Curva Juros'!$A$7:$A$73,MATCH(C9573,'Curva Juros'!$A$7:$A$73,1)))</f>
        <v>8.4795595238095238</v>
      </c>
      <c r="F9573" s="24">
        <f t="shared" si="149"/>
        <v>4.498404761904759E-3</v>
      </c>
      <c r="G9573" s="24"/>
    </row>
    <row r="9574" spans="1:7" x14ac:dyDescent="0.25">
      <c r="A9574" s="3" t="s">
        <v>204</v>
      </c>
      <c r="B9574" s="4">
        <v>45793</v>
      </c>
      <c r="C9574" s="5">
        <v>263.97000000000003</v>
      </c>
      <c r="D9574" s="19">
        <v>8.9504E-2</v>
      </c>
      <c r="E9574" s="35" cm="1">
        <f t="array" ref="E9574">INDEX('Curva Juros'!$B$7:$B$73,MATCH(C9574,'Curva Juros'!$A$7:$A$73,1)) +
(C9574-INDEX('Curva Juros'!$A$7:$A$73,MATCH(C9574,'Curva Juros'!$A$7:$A$73,1))) *
(INDEX('Curva Juros'!$B$7:$B$73,MATCH(C9574,'Curva Juros'!$A$7:$A$73,1)+1) -
INDEX('Curva Juros'!$B$7:$B$73,MATCH(C9574,'Curva Juros'!$A$7:$A$73,1))) /
(INDEX('Curva Juros'!$A$7:$A$73,MATCH(C9574,'Curva Juros'!$A$7:$A$73,1)+1) -
INDEX('Curva Juros'!$A$7:$A$73,MATCH(C9574,'Curva Juros'!$A$7:$A$73,1)))</f>
        <v>8.500194500000001</v>
      </c>
      <c r="F9574" s="24">
        <f t="shared" si="149"/>
        <v>4.5020549999999909E-3</v>
      </c>
      <c r="G9574" s="24"/>
    </row>
    <row r="9575" spans="1:7" x14ac:dyDescent="0.25">
      <c r="A9575" s="6" t="s">
        <v>204</v>
      </c>
      <c r="B9575" s="7">
        <v>45800</v>
      </c>
      <c r="C9575" s="8">
        <v>258.89</v>
      </c>
      <c r="D9575" s="20">
        <v>9.0239E-2</v>
      </c>
      <c r="E9575" s="35" cm="1">
        <f t="array" ref="E9575">INDEX('Curva Juros'!$B$7:$B$73,MATCH(C9575,'Curva Juros'!$A$7:$A$73,1)) +
(C9575-INDEX('Curva Juros'!$A$7:$A$73,MATCH(C9575,'Curva Juros'!$A$7:$A$73,1))) *
(INDEX('Curva Juros'!$B$7:$B$73,MATCH(C9575,'Curva Juros'!$A$7:$A$73,1)+1) -
INDEX('Curva Juros'!$B$7:$B$73,MATCH(C9575,'Curva Juros'!$A$7:$A$73,1))) /
(INDEX('Curva Juros'!$A$7:$A$73,MATCH(C9575,'Curva Juros'!$A$7:$A$73,1)+1) -
INDEX('Curva Juros'!$A$7:$A$73,MATCH(C9575,'Curva Juros'!$A$7:$A$73,1)))</f>
        <v>8.5210345952380955</v>
      </c>
      <c r="F9575" s="24">
        <f t="shared" si="149"/>
        <v>5.0286540476190411E-3</v>
      </c>
      <c r="G9575" s="24"/>
    </row>
    <row r="9576" spans="1:7" x14ac:dyDescent="0.25">
      <c r="A9576" s="3" t="s">
        <v>204</v>
      </c>
      <c r="B9576" s="4">
        <v>45807</v>
      </c>
      <c r="C9576" s="5">
        <v>253.69</v>
      </c>
      <c r="D9576" s="19">
        <v>9.1967999999999994E-2</v>
      </c>
      <c r="E9576" s="35" cm="1">
        <f t="array" ref="E9576">INDEX('Curva Juros'!$B$7:$B$73,MATCH(C9576,'Curva Juros'!$A$7:$A$73,1)) +
(C9576-INDEX('Curva Juros'!$A$7:$A$73,MATCH(C9576,'Curva Juros'!$A$7:$A$73,1))) *
(INDEX('Curva Juros'!$B$7:$B$73,MATCH(C9576,'Curva Juros'!$A$7:$A$73,1)+1) -
INDEX('Curva Juros'!$B$7:$B$73,MATCH(C9576,'Curva Juros'!$A$7:$A$73,1))) /
(INDEX('Curva Juros'!$A$7:$A$73,MATCH(C9576,'Curva Juros'!$A$7:$A$73,1)+1) -
INDEX('Curva Juros'!$A$7:$A$73,MATCH(C9576,'Curva Juros'!$A$7:$A$73,1)))</f>
        <v>8.5423669761904772</v>
      </c>
      <c r="F9576" s="24">
        <f t="shared" si="149"/>
        <v>6.5443302380952251E-3</v>
      </c>
      <c r="G9576" s="24"/>
    </row>
    <row r="9577" spans="1:7" x14ac:dyDescent="0.25">
      <c r="A9577" s="6" t="s">
        <v>204</v>
      </c>
      <c r="B9577" s="7">
        <v>45814</v>
      </c>
      <c r="C9577" s="8">
        <v>248.5</v>
      </c>
      <c r="D9577" s="20">
        <v>9.3647999999999995E-2</v>
      </c>
      <c r="E9577" s="35" cm="1">
        <f t="array" ref="E9577">INDEX('Curva Juros'!$B$7:$B$73,MATCH(C9577,'Curva Juros'!$A$7:$A$73,1)) +
(C9577-INDEX('Curva Juros'!$A$7:$A$73,MATCH(C9577,'Curva Juros'!$A$7:$A$73,1))) *
(INDEX('Curva Juros'!$B$7:$B$73,MATCH(C9577,'Curva Juros'!$A$7:$A$73,1)+1) -
INDEX('Curva Juros'!$B$7:$B$73,MATCH(C9577,'Curva Juros'!$A$7:$A$73,1))) /
(INDEX('Curva Juros'!$A$7:$A$73,MATCH(C9577,'Curva Juros'!$A$7:$A$73,1)+1) -
INDEX('Curva Juros'!$A$7:$A$73,MATCH(C9577,'Curva Juros'!$A$7:$A$73,1)))</f>
        <v>8.5808555555555568</v>
      </c>
      <c r="F9577" s="24">
        <f t="shared" si="149"/>
        <v>7.8394444444444267E-3</v>
      </c>
      <c r="G9577" s="24"/>
    </row>
    <row r="9578" spans="1:7" x14ac:dyDescent="0.25">
      <c r="A9578" s="3" t="s">
        <v>204</v>
      </c>
      <c r="B9578" s="4">
        <v>45821</v>
      </c>
      <c r="C9578" s="5">
        <v>243.46</v>
      </c>
      <c r="D9578" s="19">
        <v>9.3965999999999994E-2</v>
      </c>
      <c r="E9578" s="35" cm="1">
        <f t="array" ref="E9578">INDEX('Curva Juros'!$B$7:$B$73,MATCH(C9578,'Curva Juros'!$A$7:$A$73,1)) +
(C9578-INDEX('Curva Juros'!$A$7:$A$73,MATCH(C9578,'Curva Juros'!$A$7:$A$73,1))) *
(INDEX('Curva Juros'!$B$7:$B$73,MATCH(C9578,'Curva Juros'!$A$7:$A$73,1)+1) -
INDEX('Curva Juros'!$B$7:$B$73,MATCH(C9578,'Curva Juros'!$A$7:$A$73,1))) /
(INDEX('Curva Juros'!$A$7:$A$73,MATCH(C9578,'Curva Juros'!$A$7:$A$73,1)+1) -
INDEX('Curva Juros'!$A$7:$A$73,MATCH(C9578,'Curva Juros'!$A$7:$A$73,1)))</f>
        <v>8.626295555555556</v>
      </c>
      <c r="F9578" s="24">
        <f t="shared" si="149"/>
        <v>7.7030444444444318E-3</v>
      </c>
      <c r="G9578" s="24"/>
    </row>
    <row r="9579" spans="1:7" x14ac:dyDescent="0.25">
      <c r="A9579" s="6" t="s">
        <v>204</v>
      </c>
      <c r="B9579" s="7">
        <v>45828</v>
      </c>
      <c r="C9579" s="8">
        <v>305.67</v>
      </c>
      <c r="D9579" s="20">
        <v>9.2257000000000006E-2</v>
      </c>
      <c r="E9579" s="35" cm="1">
        <f t="array" ref="E9579">INDEX('Curva Juros'!$B$7:$B$73,MATCH(C9579,'Curva Juros'!$A$7:$A$73,1)) +
(C9579-INDEX('Curva Juros'!$A$7:$A$73,MATCH(C9579,'Curva Juros'!$A$7:$A$73,1))) *
(INDEX('Curva Juros'!$B$7:$B$73,MATCH(C9579,'Curva Juros'!$A$7:$A$73,1)+1) -
INDEX('Curva Juros'!$B$7:$B$73,MATCH(C9579,'Curva Juros'!$A$7:$A$73,1))) /
(INDEX('Curva Juros'!$A$7:$A$73,MATCH(C9579,'Curva Juros'!$A$7:$A$73,1)+1) -
INDEX('Curva Juros'!$A$7:$A$73,MATCH(C9579,'Curva Juros'!$A$7:$A$73,1)))</f>
        <v>8.3291252142857157</v>
      </c>
      <c r="F9579" s="24">
        <f t="shared" si="149"/>
        <v>8.9657478571428528E-3</v>
      </c>
      <c r="G9579" s="24"/>
    </row>
    <row r="9580" spans="1:7" x14ac:dyDescent="0.25">
      <c r="A9580" s="3" t="s">
        <v>204</v>
      </c>
      <c r="B9580" s="4">
        <v>45835</v>
      </c>
      <c r="C9580" s="5">
        <v>300.63</v>
      </c>
      <c r="D9580" s="19">
        <v>9.2894000000000004E-2</v>
      </c>
      <c r="E9580" s="35" cm="1">
        <f t="array" ref="E9580">INDEX('Curva Juros'!$B$7:$B$73,MATCH(C9580,'Curva Juros'!$A$7:$A$73,1)) +
(C9580-INDEX('Curva Juros'!$A$7:$A$73,MATCH(C9580,'Curva Juros'!$A$7:$A$73,1))) *
(INDEX('Curva Juros'!$B$7:$B$73,MATCH(C9580,'Curva Juros'!$A$7:$A$73,1)+1) -
INDEX('Curva Juros'!$B$7:$B$73,MATCH(C9580,'Curva Juros'!$A$7:$A$73,1))) /
(INDEX('Curva Juros'!$A$7:$A$73,MATCH(C9580,'Curva Juros'!$A$7:$A$73,1)+1) -
INDEX('Curva Juros'!$A$7:$A$73,MATCH(C9580,'Curva Juros'!$A$7:$A$73,1)))</f>
        <v>8.3498012142857156</v>
      </c>
      <c r="F9580" s="24">
        <f t="shared" si="149"/>
        <v>9.3959878571428512E-3</v>
      </c>
      <c r="G9580" s="24"/>
    </row>
    <row r="9581" spans="1:7" x14ac:dyDescent="0.25">
      <c r="A9581" s="6" t="s">
        <v>204</v>
      </c>
      <c r="B9581" s="7">
        <v>45842</v>
      </c>
      <c r="C9581" s="8">
        <v>295.55</v>
      </c>
      <c r="D9581" s="20">
        <v>9.3987000000000001E-2</v>
      </c>
      <c r="E9581" s="35" cm="1">
        <f t="array" ref="E9581">INDEX('Curva Juros'!$B$7:$B$73,MATCH(C9581,'Curva Juros'!$A$7:$A$73,1)) +
(C9581-INDEX('Curva Juros'!$A$7:$A$73,MATCH(C9581,'Curva Juros'!$A$7:$A$73,1))) *
(INDEX('Curva Juros'!$B$7:$B$73,MATCH(C9581,'Curva Juros'!$A$7:$A$73,1)+1) -
INDEX('Curva Juros'!$B$7:$B$73,MATCH(C9581,'Curva Juros'!$A$7:$A$73,1))) /
(INDEX('Curva Juros'!$A$7:$A$73,MATCH(C9581,'Curva Juros'!$A$7:$A$73,1)+1) -
INDEX('Curva Juros'!$A$7:$A$73,MATCH(C9581,'Curva Juros'!$A$7:$A$73,1)))</f>
        <v>8.3706413095238101</v>
      </c>
      <c r="F9581" s="24">
        <f t="shared" si="149"/>
        <v>1.0280586904761899E-2</v>
      </c>
      <c r="G9581" s="24"/>
    </row>
    <row r="9582" spans="1:7" x14ac:dyDescent="0.25">
      <c r="A9582" s="3" t="s">
        <v>204</v>
      </c>
      <c r="B9582" s="4">
        <v>45849</v>
      </c>
      <c r="C9582" s="5">
        <v>290.33999999999997</v>
      </c>
      <c r="D9582" s="19">
        <v>9.7000000000000003E-2</v>
      </c>
      <c r="E9582" s="35" cm="1">
        <f t="array" ref="E9582">INDEX('Curva Juros'!$B$7:$B$73,MATCH(C9582,'Curva Juros'!$A$7:$A$73,1)) +
(C9582-INDEX('Curva Juros'!$A$7:$A$73,MATCH(C9582,'Curva Juros'!$A$7:$A$73,1))) *
(INDEX('Curva Juros'!$B$7:$B$73,MATCH(C9582,'Curva Juros'!$A$7:$A$73,1)+1) -
INDEX('Curva Juros'!$B$7:$B$73,MATCH(C9582,'Curva Juros'!$A$7:$A$73,1))) /
(INDEX('Curva Juros'!$A$7:$A$73,MATCH(C9582,'Curva Juros'!$A$7:$A$73,1)+1) -
INDEX('Curva Juros'!$A$7:$A$73,MATCH(C9582,'Curva Juros'!$A$7:$A$73,1)))</f>
        <v>8.3920147142857147</v>
      </c>
      <c r="F9582" s="24">
        <f t="shared" si="149"/>
        <v>1.307985285714286E-2</v>
      </c>
      <c r="G9582" s="24"/>
    </row>
    <row r="9583" spans="1:7" x14ac:dyDescent="0.25">
      <c r="A9583" s="6" t="s">
        <v>204</v>
      </c>
      <c r="B9583" s="7">
        <v>45856</v>
      </c>
      <c r="C9583" s="8">
        <v>285.20999999999998</v>
      </c>
      <c r="D9583" s="20">
        <v>9.8886000000000002E-2</v>
      </c>
      <c r="E9583" s="35" cm="1">
        <f t="array" ref="E9583">INDEX('Curva Juros'!$B$7:$B$73,MATCH(C9583,'Curva Juros'!$A$7:$A$73,1)) +
(C9583-INDEX('Curva Juros'!$A$7:$A$73,MATCH(C9583,'Curva Juros'!$A$7:$A$73,1))) *
(INDEX('Curva Juros'!$B$7:$B$73,MATCH(C9583,'Curva Juros'!$A$7:$A$73,1)+1) -
INDEX('Curva Juros'!$B$7:$B$73,MATCH(C9583,'Curva Juros'!$A$7:$A$73,1))) /
(INDEX('Curva Juros'!$A$7:$A$73,MATCH(C9583,'Curva Juros'!$A$7:$A$73,1)+1) -
INDEX('Curva Juros'!$A$7:$A$73,MATCH(C9583,'Curva Juros'!$A$7:$A$73,1)))</f>
        <v>8.41305992857143</v>
      </c>
      <c r="F9583" s="24">
        <f t="shared" si="149"/>
        <v>1.4755400714285702E-2</v>
      </c>
      <c r="G9583" s="24"/>
    </row>
    <row r="9584" spans="1:7" x14ac:dyDescent="0.25">
      <c r="A9584" s="3" t="s">
        <v>204</v>
      </c>
      <c r="B9584" s="4">
        <v>45863</v>
      </c>
      <c r="C9584" s="5">
        <v>280.39999999999998</v>
      </c>
      <c r="D9584" s="19">
        <v>9.622E-2</v>
      </c>
      <c r="E9584" s="35" cm="1">
        <f t="array" ref="E9584">INDEX('Curva Juros'!$B$7:$B$73,MATCH(C9584,'Curva Juros'!$A$7:$A$73,1)) +
(C9584-INDEX('Curva Juros'!$A$7:$A$73,MATCH(C9584,'Curva Juros'!$A$7:$A$73,1))) *
(INDEX('Curva Juros'!$B$7:$B$73,MATCH(C9584,'Curva Juros'!$A$7:$A$73,1)+1) -
INDEX('Curva Juros'!$B$7:$B$73,MATCH(C9584,'Curva Juros'!$A$7:$A$73,1))) /
(INDEX('Curva Juros'!$A$7:$A$73,MATCH(C9584,'Curva Juros'!$A$7:$A$73,1)+1) -
INDEX('Curva Juros'!$A$7:$A$73,MATCH(C9584,'Curva Juros'!$A$7:$A$73,1)))</f>
        <v>8.4327923809523817</v>
      </c>
      <c r="F9584" s="24">
        <f t="shared" si="149"/>
        <v>1.1892076190476178E-2</v>
      </c>
      <c r="G9584" s="24"/>
    </row>
    <row r="9585" spans="1:7" x14ac:dyDescent="0.25">
      <c r="A9585" s="6" t="s">
        <v>204</v>
      </c>
      <c r="B9585" s="7">
        <v>45870</v>
      </c>
      <c r="C9585" s="8">
        <v>275.41000000000003</v>
      </c>
      <c r="D9585" s="20">
        <v>9.6072000000000005E-2</v>
      </c>
      <c r="E9585" s="35" cm="1">
        <f t="array" ref="E9585">INDEX('Curva Juros'!$B$7:$B$73,MATCH(C9585,'Curva Juros'!$A$7:$A$73,1)) +
(C9585-INDEX('Curva Juros'!$A$7:$A$73,MATCH(C9585,'Curva Juros'!$A$7:$A$73,1))) *
(INDEX('Curva Juros'!$B$7:$B$73,MATCH(C9585,'Curva Juros'!$A$7:$A$73,1)+1) -
INDEX('Curva Juros'!$B$7:$B$73,MATCH(C9585,'Curva Juros'!$A$7:$A$73,1))) /
(INDEX('Curva Juros'!$A$7:$A$73,MATCH(C9585,'Curva Juros'!$A$7:$A$73,1)+1) -
INDEX('Curva Juros'!$A$7:$A$73,MATCH(C9585,'Curva Juros'!$A$7:$A$73,1)))</f>
        <v>8.4532632619047625</v>
      </c>
      <c r="F9585" s="24">
        <f t="shared" si="149"/>
        <v>1.1539367380952376E-2</v>
      </c>
      <c r="G9585" s="24"/>
    </row>
    <row r="9586" spans="1:7" x14ac:dyDescent="0.25">
      <c r="A9586" s="3" t="s">
        <v>204</v>
      </c>
      <c r="B9586" s="4">
        <v>45877</v>
      </c>
      <c r="C9586" s="5">
        <v>270.31</v>
      </c>
      <c r="D9586" s="19">
        <v>9.7408999999999996E-2</v>
      </c>
      <c r="E9586" s="35" cm="1">
        <f t="array" ref="E9586">INDEX('Curva Juros'!$B$7:$B$73,MATCH(C9586,'Curva Juros'!$A$7:$A$73,1)) +
(C9586-INDEX('Curva Juros'!$A$7:$A$73,MATCH(C9586,'Curva Juros'!$A$7:$A$73,1))) *
(INDEX('Curva Juros'!$B$7:$B$73,MATCH(C9586,'Curva Juros'!$A$7:$A$73,1)+1) -
INDEX('Curva Juros'!$B$7:$B$73,MATCH(C9586,'Curva Juros'!$A$7:$A$73,1))) /
(INDEX('Curva Juros'!$A$7:$A$73,MATCH(C9586,'Curva Juros'!$A$7:$A$73,1)+1) -
INDEX('Curva Juros'!$A$7:$A$73,MATCH(C9586,'Curva Juros'!$A$7:$A$73,1)))</f>
        <v>8.4741854047619061</v>
      </c>
      <c r="F9586" s="24">
        <f t="shared" si="149"/>
        <v>1.2667145952380929E-2</v>
      </c>
      <c r="G9586" s="24"/>
    </row>
    <row r="9587" spans="1:7" x14ac:dyDescent="0.25">
      <c r="A9587" s="6" t="s">
        <v>204</v>
      </c>
      <c r="B9587" s="7">
        <v>45884</v>
      </c>
      <c r="C9587" s="8">
        <v>265.52999999999997</v>
      </c>
      <c r="D9587" s="20">
        <v>9.4372999999999999E-2</v>
      </c>
      <c r="E9587" s="35" cm="1">
        <f t="array" ref="E9587">INDEX('Curva Juros'!$B$7:$B$73,MATCH(C9587,'Curva Juros'!$A$7:$A$73,1)) +
(C9587-INDEX('Curva Juros'!$A$7:$A$73,MATCH(C9587,'Curva Juros'!$A$7:$A$73,1))) *
(INDEX('Curva Juros'!$B$7:$B$73,MATCH(C9587,'Curva Juros'!$A$7:$A$73,1)+1) -
INDEX('Curva Juros'!$B$7:$B$73,MATCH(C9587,'Curva Juros'!$A$7:$A$73,1))) /
(INDEX('Curva Juros'!$A$7:$A$73,MATCH(C9587,'Curva Juros'!$A$7:$A$73,1)+1) -
INDEX('Curva Juros'!$A$7:$A$73,MATCH(C9587,'Curva Juros'!$A$7:$A$73,1)))</f>
        <v>8.4937947857142859</v>
      </c>
      <c r="F9587" s="24">
        <f t="shared" si="149"/>
        <v>9.4350521428571421E-3</v>
      </c>
      <c r="G9587" s="24"/>
    </row>
    <row r="9588" spans="1:7" x14ac:dyDescent="0.25">
      <c r="A9588" s="3" t="s">
        <v>204</v>
      </c>
      <c r="B9588" s="4">
        <v>45891</v>
      </c>
      <c r="C9588" s="5">
        <v>260.54000000000002</v>
      </c>
      <c r="D9588" s="19">
        <v>9.4133999999999995E-2</v>
      </c>
      <c r="E9588" s="35" cm="1">
        <f t="array" ref="E9588">INDEX('Curva Juros'!$B$7:$B$73,MATCH(C9588,'Curva Juros'!$A$7:$A$73,1)) +
(C9588-INDEX('Curva Juros'!$A$7:$A$73,MATCH(C9588,'Curva Juros'!$A$7:$A$73,1))) *
(INDEX('Curva Juros'!$B$7:$B$73,MATCH(C9588,'Curva Juros'!$A$7:$A$73,1)+1) -
INDEX('Curva Juros'!$B$7:$B$73,MATCH(C9588,'Curva Juros'!$A$7:$A$73,1))) /
(INDEX('Curva Juros'!$A$7:$A$73,MATCH(C9588,'Curva Juros'!$A$7:$A$73,1)+1) -
INDEX('Curva Juros'!$A$7:$A$73,MATCH(C9588,'Curva Juros'!$A$7:$A$73,1)))</f>
        <v>8.5142656666666667</v>
      </c>
      <c r="F9588" s="24">
        <f t="shared" si="149"/>
        <v>8.991343333333332E-3</v>
      </c>
      <c r="G9588" s="24"/>
    </row>
    <row r="9589" spans="1:7" x14ac:dyDescent="0.25">
      <c r="A9589" s="6" t="s">
        <v>204</v>
      </c>
      <c r="B9589" s="7">
        <v>45898</v>
      </c>
      <c r="C9589" s="8">
        <v>255.64</v>
      </c>
      <c r="D9589" s="20">
        <v>9.2748999999999998E-2</v>
      </c>
      <c r="E9589" s="35" cm="1">
        <f t="array" ref="E9589">INDEX('Curva Juros'!$B$7:$B$73,MATCH(C9589,'Curva Juros'!$A$7:$A$73,1)) +
(C9589-INDEX('Curva Juros'!$A$7:$A$73,MATCH(C9589,'Curva Juros'!$A$7:$A$73,1))) *
(INDEX('Curva Juros'!$B$7:$B$73,MATCH(C9589,'Curva Juros'!$A$7:$A$73,1)+1) -
INDEX('Curva Juros'!$B$7:$B$73,MATCH(C9589,'Curva Juros'!$A$7:$A$73,1))) /
(INDEX('Curva Juros'!$A$7:$A$73,MATCH(C9589,'Curva Juros'!$A$7:$A$73,1)+1) -
INDEX('Curva Juros'!$A$7:$A$73,MATCH(C9589,'Curva Juros'!$A$7:$A$73,1)))</f>
        <v>8.5343673333333339</v>
      </c>
      <c r="F9589" s="24">
        <f t="shared" si="149"/>
        <v>7.4053266666666562E-3</v>
      </c>
      <c r="G9589" s="24"/>
    </row>
    <row r="9590" spans="1:7" x14ac:dyDescent="0.25">
      <c r="A9590" s="3" t="s">
        <v>204</v>
      </c>
      <c r="B9590" s="4">
        <v>45905</v>
      </c>
      <c r="C9590" s="5">
        <v>250.61</v>
      </c>
      <c r="D9590" s="19">
        <v>9.3147999999999995E-2</v>
      </c>
      <c r="E9590" s="35" cm="1">
        <f t="array" ref="E9590">INDEX('Curva Juros'!$B$7:$B$73,MATCH(C9590,'Curva Juros'!$A$7:$A$73,1)) +
(C9590-INDEX('Curva Juros'!$A$7:$A$73,MATCH(C9590,'Curva Juros'!$A$7:$A$73,1))) *
(INDEX('Curva Juros'!$B$7:$B$73,MATCH(C9590,'Curva Juros'!$A$7:$A$73,1)+1) -
INDEX('Curva Juros'!$B$7:$B$73,MATCH(C9590,'Curva Juros'!$A$7:$A$73,1))) /
(INDEX('Curva Juros'!$A$7:$A$73,MATCH(C9590,'Curva Juros'!$A$7:$A$73,1)+1) -
INDEX('Curva Juros'!$A$7:$A$73,MATCH(C9590,'Curva Juros'!$A$7:$A$73,1)))</f>
        <v>8.5618320634920639</v>
      </c>
      <c r="F9590" s="24">
        <f t="shared" si="149"/>
        <v>7.5296793650793531E-3</v>
      </c>
      <c r="G9590" s="24"/>
    </row>
    <row r="9591" spans="1:7" x14ac:dyDescent="0.25">
      <c r="A9591" s="6" t="s">
        <v>204</v>
      </c>
      <c r="B9591" s="7">
        <v>45912</v>
      </c>
      <c r="C9591" s="8">
        <v>246.08</v>
      </c>
      <c r="D9591" s="20">
        <v>8.6458999999999994E-2</v>
      </c>
      <c r="E9591" s="35" cm="1">
        <f t="array" ref="E9591">INDEX('Curva Juros'!$B$7:$B$73,MATCH(C9591,'Curva Juros'!$A$7:$A$73,1)) +
(C9591-INDEX('Curva Juros'!$A$7:$A$73,MATCH(C9591,'Curva Juros'!$A$7:$A$73,1))) *
(INDEX('Curva Juros'!$B$7:$B$73,MATCH(C9591,'Curva Juros'!$A$7:$A$73,1)+1) -
INDEX('Curva Juros'!$B$7:$B$73,MATCH(C9591,'Curva Juros'!$A$7:$A$73,1))) /
(INDEX('Curva Juros'!$A$7:$A$73,MATCH(C9591,'Curva Juros'!$A$7:$A$73,1)+1) -
INDEX('Curva Juros'!$A$7:$A$73,MATCH(C9591,'Curva Juros'!$A$7:$A$73,1)))</f>
        <v>8.6026739682539688</v>
      </c>
      <c r="F9591" s="24">
        <f t="shared" si="149"/>
        <v>4.3226031746031179E-4</v>
      </c>
      <c r="G9591" s="24"/>
    </row>
    <row r="9592" spans="1:7" x14ac:dyDescent="0.25">
      <c r="A9592" s="3" t="s">
        <v>204</v>
      </c>
      <c r="B9592" s="4">
        <v>45919</v>
      </c>
      <c r="C9592" s="5">
        <v>240.97</v>
      </c>
      <c r="D9592" s="19">
        <v>8.8091000000000003E-2</v>
      </c>
      <c r="E9592" s="35" cm="1">
        <f t="array" ref="E9592">INDEX('Curva Juros'!$B$7:$B$73,MATCH(C9592,'Curva Juros'!$A$7:$A$73,1)) +
(C9592-INDEX('Curva Juros'!$A$7:$A$73,MATCH(C9592,'Curva Juros'!$A$7:$A$73,1))) *
(INDEX('Curva Juros'!$B$7:$B$73,MATCH(C9592,'Curva Juros'!$A$7:$A$73,1)+1) -
INDEX('Curva Juros'!$B$7:$B$73,MATCH(C9592,'Curva Juros'!$A$7:$A$73,1))) /
(INDEX('Curva Juros'!$A$7:$A$73,MATCH(C9592,'Curva Juros'!$A$7:$A$73,1)+1) -
INDEX('Curva Juros'!$A$7:$A$73,MATCH(C9592,'Curva Juros'!$A$7:$A$73,1)))</f>
        <v>8.6487450793650797</v>
      </c>
      <c r="F9592" s="24">
        <f t="shared" si="149"/>
        <v>1.6035492063492113E-3</v>
      </c>
      <c r="G9592" s="24"/>
    </row>
    <row r="9593" spans="1:7" x14ac:dyDescent="0.25">
      <c r="A9593" s="6" t="s">
        <v>204</v>
      </c>
      <c r="B9593" s="7">
        <v>45926</v>
      </c>
      <c r="C9593" s="8">
        <v>236.06</v>
      </c>
      <c r="D9593" s="20">
        <v>8.6817000000000005E-2</v>
      </c>
      <c r="E9593" s="35" cm="1">
        <f t="array" ref="E9593">INDEX('Curva Juros'!$B$7:$B$73,MATCH(C9593,'Curva Juros'!$A$7:$A$73,1)) +
(C9593-INDEX('Curva Juros'!$A$7:$A$73,MATCH(C9593,'Curva Juros'!$A$7:$A$73,1))) *
(INDEX('Curva Juros'!$B$7:$B$73,MATCH(C9593,'Curva Juros'!$A$7:$A$73,1)+1) -
INDEX('Curva Juros'!$B$7:$B$73,MATCH(C9593,'Curva Juros'!$A$7:$A$73,1))) /
(INDEX('Curva Juros'!$A$7:$A$73,MATCH(C9593,'Curva Juros'!$A$7:$A$73,1)+1) -
INDEX('Curva Juros'!$A$7:$A$73,MATCH(C9593,'Curva Juros'!$A$7:$A$73,1)))</f>
        <v>8.6930130158730172</v>
      </c>
      <c r="F9593" s="24">
        <f t="shared" si="149"/>
        <v>-1.1313015873017085E-4</v>
      </c>
      <c r="G9593" s="24"/>
    </row>
    <row r="9594" spans="1:7" x14ac:dyDescent="0.25">
      <c r="A9594" s="3" t="s">
        <v>204</v>
      </c>
      <c r="B9594" s="4">
        <v>45933</v>
      </c>
      <c r="C9594" s="5">
        <v>230.79</v>
      </c>
      <c r="D9594" s="19">
        <v>9.0596999999999997E-2</v>
      </c>
      <c r="E9594" s="35" cm="1">
        <f t="array" ref="E9594">INDEX('Curva Juros'!$B$7:$B$73,MATCH(C9594,'Curva Juros'!$A$7:$A$73,1)) +
(C9594-INDEX('Curva Juros'!$A$7:$A$73,MATCH(C9594,'Curva Juros'!$A$7:$A$73,1))) *
(INDEX('Curva Juros'!$B$7:$B$73,MATCH(C9594,'Curva Juros'!$A$7:$A$73,1)+1) -
INDEX('Curva Juros'!$B$7:$B$73,MATCH(C9594,'Curva Juros'!$A$7:$A$73,1))) /
(INDEX('Curva Juros'!$A$7:$A$73,MATCH(C9594,'Curva Juros'!$A$7:$A$73,1)+1) -
INDEX('Curva Juros'!$A$7:$A$73,MATCH(C9594,'Curva Juros'!$A$7:$A$73,1)))</f>
        <v>8.7405266666666677</v>
      </c>
      <c r="F9594" s="24">
        <f t="shared" si="149"/>
        <v>3.1917333333333214E-3</v>
      </c>
      <c r="G9594" s="24"/>
    </row>
    <row r="9595" spans="1:7" x14ac:dyDescent="0.25">
      <c r="A9595" s="6" t="s">
        <v>204</v>
      </c>
      <c r="B9595" s="7">
        <v>45940</v>
      </c>
      <c r="C9595" s="8">
        <v>225.81</v>
      </c>
      <c r="D9595" s="20">
        <v>9.0379000000000001E-2</v>
      </c>
      <c r="E9595" s="35" cm="1">
        <f t="array" ref="E9595">INDEX('Curva Juros'!$B$7:$B$73,MATCH(C9595,'Curva Juros'!$A$7:$A$73,1)) +
(C9595-INDEX('Curva Juros'!$A$7:$A$73,MATCH(C9595,'Curva Juros'!$A$7:$A$73,1))) *
(INDEX('Curva Juros'!$B$7:$B$73,MATCH(C9595,'Curva Juros'!$A$7:$A$73,1)+1) -
INDEX('Curva Juros'!$B$7:$B$73,MATCH(C9595,'Curva Juros'!$A$7:$A$73,1))) /
(INDEX('Curva Juros'!$A$7:$A$73,MATCH(C9595,'Curva Juros'!$A$7:$A$73,1)+1) -
INDEX('Curva Juros'!$A$7:$A$73,MATCH(C9595,'Curva Juros'!$A$7:$A$73,1)))</f>
        <v>8.7854257142857151</v>
      </c>
      <c r="F9595" s="24">
        <f t="shared" si="149"/>
        <v>2.5247428571428532E-3</v>
      </c>
      <c r="G9595" s="24"/>
    </row>
    <row r="9596" spans="1:7" x14ac:dyDescent="0.25">
      <c r="A9596" s="3" t="s">
        <v>204</v>
      </c>
      <c r="B9596" s="4">
        <v>45947</v>
      </c>
      <c r="C9596" s="5">
        <v>220.89</v>
      </c>
      <c r="D9596" s="19">
        <v>8.9152999999999996E-2</v>
      </c>
      <c r="E9596" s="35" cm="1">
        <f t="array" ref="E9596">INDEX('Curva Juros'!$B$7:$B$73,MATCH(C9596,'Curva Juros'!$A$7:$A$73,1)) +
(C9596-INDEX('Curva Juros'!$A$7:$A$73,MATCH(C9596,'Curva Juros'!$A$7:$A$73,1))) *
(INDEX('Curva Juros'!$B$7:$B$73,MATCH(C9596,'Curva Juros'!$A$7:$A$73,1)+1) -
INDEX('Curva Juros'!$B$7:$B$73,MATCH(C9596,'Curva Juros'!$A$7:$A$73,1))) /
(INDEX('Curva Juros'!$A$7:$A$73,MATCH(C9596,'Curva Juros'!$A$7:$A$73,1)+1) -
INDEX('Curva Juros'!$A$7:$A$73,MATCH(C9596,'Curva Juros'!$A$7:$A$73,1)))</f>
        <v>8.8297838095238106</v>
      </c>
      <c r="F9596" s="24">
        <f t="shared" si="149"/>
        <v>8.5516190476188358E-4</v>
      </c>
      <c r="G9596" s="24"/>
    </row>
    <row r="9597" spans="1:7" x14ac:dyDescent="0.25">
      <c r="A9597" s="6" t="s">
        <v>204</v>
      </c>
      <c r="B9597" s="7">
        <v>45954</v>
      </c>
      <c r="C9597" s="8">
        <v>215.68</v>
      </c>
      <c r="D9597" s="20">
        <v>9.2220999999999997E-2</v>
      </c>
      <c r="E9597" s="35" cm="1">
        <f t="array" ref="E9597">INDEX('Curva Juros'!$B$7:$B$73,MATCH(C9597,'Curva Juros'!$A$7:$A$73,1)) +
(C9597-INDEX('Curva Juros'!$A$7:$A$73,MATCH(C9597,'Curva Juros'!$A$7:$A$73,1))) *
(INDEX('Curva Juros'!$B$7:$B$73,MATCH(C9597,'Curva Juros'!$A$7:$A$73,1)+1) -
INDEX('Curva Juros'!$B$7:$B$73,MATCH(C9597,'Curva Juros'!$A$7:$A$73,1))) /
(INDEX('Curva Juros'!$A$7:$A$73,MATCH(C9597,'Curva Juros'!$A$7:$A$73,1)+1) -
INDEX('Curva Juros'!$A$7:$A$73,MATCH(C9597,'Curva Juros'!$A$7:$A$73,1)))</f>
        <v>8.8767565079365074</v>
      </c>
      <c r="F9597" s="24">
        <f t="shared" si="149"/>
        <v>3.4534349206349207E-3</v>
      </c>
      <c r="G9597" s="24"/>
    </row>
    <row r="9598" spans="1:7" x14ac:dyDescent="0.25">
      <c r="A9598" s="3" t="s">
        <v>204</v>
      </c>
      <c r="B9598" s="4">
        <v>45961</v>
      </c>
      <c r="C9598" s="5">
        <v>210.71</v>
      </c>
      <c r="D9598" s="19">
        <v>9.1732999999999995E-2</v>
      </c>
      <c r="E9598" s="35" cm="1">
        <f t="array" ref="E9598">INDEX('Curva Juros'!$B$7:$B$73,MATCH(C9598,'Curva Juros'!$A$7:$A$73,1)) +
(C9598-INDEX('Curva Juros'!$A$7:$A$73,MATCH(C9598,'Curva Juros'!$A$7:$A$73,1))) *
(INDEX('Curva Juros'!$B$7:$B$73,MATCH(C9598,'Curva Juros'!$A$7:$A$73,1)+1) -
INDEX('Curva Juros'!$B$7:$B$73,MATCH(C9598,'Curva Juros'!$A$7:$A$73,1))) /
(INDEX('Curva Juros'!$A$7:$A$73,MATCH(C9598,'Curva Juros'!$A$7:$A$73,1)+1) -
INDEX('Curva Juros'!$A$7:$A$73,MATCH(C9598,'Curva Juros'!$A$7:$A$73,1)))</f>
        <v>8.9215653968253967</v>
      </c>
      <c r="F9598" s="24">
        <f t="shared" si="149"/>
        <v>2.5173460317460261E-3</v>
      </c>
      <c r="G9598" s="24"/>
    </row>
    <row r="9599" spans="1:7" x14ac:dyDescent="0.25">
      <c r="A9599" s="6" t="s">
        <v>204</v>
      </c>
      <c r="B9599" s="7">
        <v>45968</v>
      </c>
      <c r="C9599" s="8">
        <v>205.76</v>
      </c>
      <c r="D9599" s="20">
        <v>9.1084999999999999E-2</v>
      </c>
      <c r="E9599" s="35" cm="1">
        <f t="array" ref="E9599">INDEX('Curva Juros'!$B$7:$B$73,MATCH(C9599,'Curva Juros'!$A$7:$A$73,1)) +
(C9599-INDEX('Curva Juros'!$A$7:$A$73,MATCH(C9599,'Curva Juros'!$A$7:$A$73,1))) *
(INDEX('Curva Juros'!$B$7:$B$73,MATCH(C9599,'Curva Juros'!$A$7:$A$73,1)+1) -
INDEX('Curva Juros'!$B$7:$B$73,MATCH(C9599,'Curva Juros'!$A$7:$A$73,1))) /
(INDEX('Curva Juros'!$A$7:$A$73,MATCH(C9599,'Curva Juros'!$A$7:$A$73,1)+1) -
INDEX('Curva Juros'!$A$7:$A$73,MATCH(C9599,'Curva Juros'!$A$7:$A$73,1)))</f>
        <v>8.9661939682539682</v>
      </c>
      <c r="F9599" s="24">
        <f t="shared" si="149"/>
        <v>1.4230603174603118E-3</v>
      </c>
      <c r="G9599" s="24"/>
    </row>
    <row r="9600" spans="1:7" x14ac:dyDescent="0.25">
      <c r="A9600" s="3" t="s">
        <v>204</v>
      </c>
      <c r="B9600" s="4">
        <v>45975</v>
      </c>
      <c r="C9600" s="5">
        <v>200.89</v>
      </c>
      <c r="D9600" s="19">
        <v>8.9144000000000001E-2</v>
      </c>
      <c r="E9600" s="35" cm="1">
        <f t="array" ref="E9600">INDEX('Curva Juros'!$B$7:$B$73,MATCH(C9600,'Curva Juros'!$A$7:$A$73,1)) +
(C9600-INDEX('Curva Juros'!$A$7:$A$73,MATCH(C9600,'Curva Juros'!$A$7:$A$73,1))) *
(INDEX('Curva Juros'!$B$7:$B$73,MATCH(C9600,'Curva Juros'!$A$7:$A$73,1)+1) -
INDEX('Curva Juros'!$B$7:$B$73,MATCH(C9600,'Curva Juros'!$A$7:$A$73,1))) /
(INDEX('Curva Juros'!$A$7:$A$73,MATCH(C9600,'Curva Juros'!$A$7:$A$73,1)+1) -
INDEX('Curva Juros'!$A$7:$A$73,MATCH(C9600,'Curva Juros'!$A$7:$A$73,1)))</f>
        <v>9.0101012698412699</v>
      </c>
      <c r="F9600" s="24">
        <f t="shared" si="149"/>
        <v>-9.5701269841269587E-4</v>
      </c>
      <c r="G9600" s="24"/>
    </row>
    <row r="9601" spans="1:7" x14ac:dyDescent="0.25">
      <c r="A9601" s="6" t="s">
        <v>204</v>
      </c>
      <c r="B9601" s="7">
        <v>45982</v>
      </c>
      <c r="C9601" s="8">
        <v>196.77</v>
      </c>
      <c r="D9601" s="20">
        <v>9.0951000000000004E-2</v>
      </c>
      <c r="E9601" s="35" cm="1">
        <f t="array" ref="E9601">INDEX('Curva Juros'!$B$7:$B$73,MATCH(C9601,'Curva Juros'!$A$7:$A$73,1)) +
(C9601-INDEX('Curva Juros'!$A$7:$A$73,MATCH(C9601,'Curva Juros'!$A$7:$A$73,1))) *
(INDEX('Curva Juros'!$B$7:$B$73,MATCH(C9601,'Curva Juros'!$A$7:$A$73,1)+1) -
INDEX('Curva Juros'!$B$7:$B$73,MATCH(C9601,'Curva Juros'!$A$7:$A$73,1))) /
(INDEX('Curva Juros'!$A$7:$A$73,MATCH(C9601,'Curva Juros'!$A$7:$A$73,1)+1) -
INDEX('Curva Juros'!$A$7:$A$73,MATCH(C9601,'Curva Juros'!$A$7:$A$73,1)))</f>
        <v>9.0472466666666662</v>
      </c>
      <c r="F9601" s="24">
        <f t="shared" si="149"/>
        <v>4.7853333333333636E-4</v>
      </c>
      <c r="G9601" s="24"/>
    </row>
    <row r="9602" spans="1:7" x14ac:dyDescent="0.25">
      <c r="A9602" s="3" t="s">
        <v>204</v>
      </c>
      <c r="B9602" s="4">
        <v>45989</v>
      </c>
      <c r="C9602" s="5">
        <v>192.1</v>
      </c>
      <c r="D9602" s="19">
        <v>8.6233000000000004E-2</v>
      </c>
      <c r="E9602" s="35" cm="1">
        <f t="array" ref="E9602">INDEX('Curva Juros'!$B$7:$B$73,MATCH(C9602,'Curva Juros'!$A$7:$A$73,1)) +
(C9602-INDEX('Curva Juros'!$A$7:$A$73,MATCH(C9602,'Curva Juros'!$A$7:$A$73,1))) *
(INDEX('Curva Juros'!$B$7:$B$73,MATCH(C9602,'Curva Juros'!$A$7:$A$73,1)+1) -
INDEX('Curva Juros'!$B$7:$B$73,MATCH(C9602,'Curva Juros'!$A$7:$A$73,1))) /
(INDEX('Curva Juros'!$A$7:$A$73,MATCH(C9602,'Curva Juros'!$A$7:$A$73,1)+1) -
INDEX('Curva Juros'!$A$7:$A$73,MATCH(C9602,'Curva Juros'!$A$7:$A$73,1)))</f>
        <v>9.0893507936507945</v>
      </c>
      <c r="F9602" s="24">
        <f t="shared" si="149"/>
        <v>-4.6605079365079349E-3</v>
      </c>
      <c r="G9602" s="24"/>
    </row>
    <row r="9603" spans="1:7" x14ac:dyDescent="0.25">
      <c r="A9603" s="6" t="s">
        <v>204</v>
      </c>
      <c r="B9603" s="7">
        <v>45996</v>
      </c>
      <c r="C9603" s="8">
        <v>186.65</v>
      </c>
      <c r="D9603" s="20">
        <v>9.2677999999999996E-2</v>
      </c>
      <c r="E9603" s="35" cm="1">
        <f t="array" ref="E9603">INDEX('Curva Juros'!$B$7:$B$73,MATCH(C9603,'Curva Juros'!$A$7:$A$73,1)) +
(C9603-INDEX('Curva Juros'!$A$7:$A$73,MATCH(C9603,'Curva Juros'!$A$7:$A$73,1))) *
(INDEX('Curva Juros'!$B$7:$B$73,MATCH(C9603,'Curva Juros'!$A$7:$A$73,1)+1) -
INDEX('Curva Juros'!$B$7:$B$73,MATCH(C9603,'Curva Juros'!$A$7:$A$73,1))) /
(INDEX('Curva Juros'!$A$7:$A$73,MATCH(C9603,'Curva Juros'!$A$7:$A$73,1)+1) -
INDEX('Curva Juros'!$A$7:$A$73,MATCH(C9603,'Curva Juros'!$A$7:$A$73,1)))</f>
        <v>9.1384873015873023</v>
      </c>
      <c r="F9603" s="24">
        <f t="shared" ref="F9603:F9666" si="150">D9603-E9603/100</f>
        <v>1.2931269841269799E-3</v>
      </c>
      <c r="G9603" s="24"/>
    </row>
    <row r="9604" spans="1:7" x14ac:dyDescent="0.25">
      <c r="A9604" s="3" t="s">
        <v>204</v>
      </c>
      <c r="B9604" s="4">
        <v>46003</v>
      </c>
      <c r="C9604" s="5">
        <v>181.5</v>
      </c>
      <c r="D9604" s="19">
        <v>9.4806000000000001E-2</v>
      </c>
      <c r="E9604" s="35" cm="1">
        <f t="array" ref="E9604">INDEX('Curva Juros'!$B$7:$B$73,MATCH(C9604,'Curva Juros'!$A$7:$A$73,1)) +
(C9604-INDEX('Curva Juros'!$A$7:$A$73,MATCH(C9604,'Curva Juros'!$A$7:$A$73,1))) *
(INDEX('Curva Juros'!$B$7:$B$73,MATCH(C9604,'Curva Juros'!$A$7:$A$73,1)+1) -
INDEX('Curva Juros'!$B$7:$B$73,MATCH(C9604,'Curva Juros'!$A$7:$A$73,1))) /
(INDEX('Curva Juros'!$A$7:$A$73,MATCH(C9604,'Curva Juros'!$A$7:$A$73,1)+1) -
INDEX('Curva Juros'!$A$7:$A$73,MATCH(C9604,'Curva Juros'!$A$7:$A$73,1)))</f>
        <v>9.1849190476190472</v>
      </c>
      <c r="F9604" s="24">
        <f t="shared" si="150"/>
        <v>2.9568095238095282E-3</v>
      </c>
      <c r="G9604" s="24"/>
    </row>
    <row r="9605" spans="1:7" x14ac:dyDescent="0.25">
      <c r="A9605" s="6" t="s">
        <v>204</v>
      </c>
      <c r="B9605" s="7">
        <v>46010</v>
      </c>
      <c r="C9605" s="8">
        <v>242.75</v>
      </c>
      <c r="D9605" s="20">
        <v>9.2322000000000001E-2</v>
      </c>
      <c r="E9605" s="35" cm="1">
        <f t="array" ref="E9605">INDEX('Curva Juros'!$B$7:$B$73,MATCH(C9605,'Curva Juros'!$A$7:$A$73,1)) +
(C9605-INDEX('Curva Juros'!$A$7:$A$73,MATCH(C9605,'Curva Juros'!$A$7:$A$73,1))) *
(INDEX('Curva Juros'!$B$7:$B$73,MATCH(C9605,'Curva Juros'!$A$7:$A$73,1)+1) -
INDEX('Curva Juros'!$B$7:$B$73,MATCH(C9605,'Curva Juros'!$A$7:$A$73,1))) /
(INDEX('Curva Juros'!$A$7:$A$73,MATCH(C9605,'Curva Juros'!$A$7:$A$73,1)+1) -
INDEX('Curva Juros'!$A$7:$A$73,MATCH(C9605,'Curva Juros'!$A$7:$A$73,1)))</f>
        <v>8.6326968253968257</v>
      </c>
      <c r="F9605" s="24">
        <f t="shared" si="150"/>
        <v>5.9950317460317482E-3</v>
      </c>
      <c r="G9605" s="24"/>
    </row>
    <row r="9606" spans="1:7" x14ac:dyDescent="0.25">
      <c r="A9606" s="3" t="s">
        <v>204</v>
      </c>
      <c r="B9606" s="4">
        <v>46017</v>
      </c>
      <c r="C9606" s="5">
        <v>238.73</v>
      </c>
      <c r="D9606" s="19">
        <v>9.2976000000000003E-2</v>
      </c>
      <c r="E9606" s="35" cm="1">
        <f t="array" ref="E9606">INDEX('Curva Juros'!$B$7:$B$73,MATCH(C9606,'Curva Juros'!$A$7:$A$73,1)) +
(C9606-INDEX('Curva Juros'!$A$7:$A$73,MATCH(C9606,'Curva Juros'!$A$7:$A$73,1))) *
(INDEX('Curva Juros'!$B$7:$B$73,MATCH(C9606,'Curva Juros'!$A$7:$A$73,1)+1) -
INDEX('Curva Juros'!$B$7:$B$73,MATCH(C9606,'Curva Juros'!$A$7:$A$73,1))) /
(INDEX('Curva Juros'!$A$7:$A$73,MATCH(C9606,'Curva Juros'!$A$7:$A$73,1)+1) -
INDEX('Curva Juros'!$A$7:$A$73,MATCH(C9606,'Curva Juros'!$A$7:$A$73,1)))</f>
        <v>8.6689406349206362</v>
      </c>
      <c r="F9606" s="24">
        <f t="shared" si="150"/>
        <v>6.2865936507936482E-3</v>
      </c>
      <c r="G9606" s="24"/>
    </row>
    <row r="9607" spans="1:7" x14ac:dyDescent="0.25">
      <c r="A9607" s="6" t="s">
        <v>204</v>
      </c>
      <c r="B9607" s="7">
        <v>46024</v>
      </c>
      <c r="C9607" s="8">
        <v>234.68</v>
      </c>
      <c r="D9607" s="20">
        <v>9.4125E-2</v>
      </c>
      <c r="E9607" s="35" cm="1">
        <f t="array" ref="E9607">INDEX('Curva Juros'!$B$7:$B$73,MATCH(C9607,'Curva Juros'!$A$7:$A$73,1)) +
(C9607-INDEX('Curva Juros'!$A$7:$A$73,MATCH(C9607,'Curva Juros'!$A$7:$A$73,1))) *
(INDEX('Curva Juros'!$B$7:$B$73,MATCH(C9607,'Curva Juros'!$A$7:$A$73,1)+1) -
INDEX('Curva Juros'!$B$7:$B$73,MATCH(C9607,'Curva Juros'!$A$7:$A$73,1))) /
(INDEX('Curva Juros'!$A$7:$A$73,MATCH(C9607,'Curva Juros'!$A$7:$A$73,1)+1) -
INDEX('Curva Juros'!$A$7:$A$73,MATCH(C9607,'Curva Juros'!$A$7:$A$73,1)))</f>
        <v>8.7054549206349208</v>
      </c>
      <c r="F9607" s="24">
        <f t="shared" si="150"/>
        <v>7.0704507936507899E-3</v>
      </c>
      <c r="G9607" s="24"/>
    </row>
    <row r="9608" spans="1:7" x14ac:dyDescent="0.25">
      <c r="A9608" s="3" t="s">
        <v>204</v>
      </c>
      <c r="B9608" s="4">
        <v>46031</v>
      </c>
      <c r="C9608" s="5">
        <v>229.71</v>
      </c>
      <c r="D9608" s="19">
        <v>9.3306E-2</v>
      </c>
      <c r="E9608" s="35" cm="1">
        <f t="array" ref="E9608">INDEX('Curva Juros'!$B$7:$B$73,MATCH(C9608,'Curva Juros'!$A$7:$A$73,1)) +
(C9608-INDEX('Curva Juros'!$A$7:$A$73,MATCH(C9608,'Curva Juros'!$A$7:$A$73,1))) *
(INDEX('Curva Juros'!$B$7:$B$73,MATCH(C9608,'Curva Juros'!$A$7:$A$73,1)+1) -
INDEX('Curva Juros'!$B$7:$B$73,MATCH(C9608,'Curva Juros'!$A$7:$A$73,1))) /
(INDEX('Curva Juros'!$A$7:$A$73,MATCH(C9608,'Curva Juros'!$A$7:$A$73,1)+1) -
INDEX('Curva Juros'!$A$7:$A$73,MATCH(C9608,'Curva Juros'!$A$7:$A$73,1)))</f>
        <v>8.7502638095238101</v>
      </c>
      <c r="F9608" s="24">
        <f t="shared" si="150"/>
        <v>5.8033619047618973E-3</v>
      </c>
      <c r="G9608" s="24"/>
    </row>
    <row r="9609" spans="1:7" x14ac:dyDescent="0.25">
      <c r="A9609" s="6" t="s">
        <v>204</v>
      </c>
      <c r="B9609" s="7">
        <v>46038</v>
      </c>
      <c r="C9609" s="8">
        <v>224.63</v>
      </c>
      <c r="D9609" s="20">
        <v>9.5690999999999998E-2</v>
      </c>
      <c r="E9609" s="35" cm="1">
        <f t="array" ref="E9609">INDEX('Curva Juros'!$B$7:$B$73,MATCH(C9609,'Curva Juros'!$A$7:$A$73,1)) +
(C9609-INDEX('Curva Juros'!$A$7:$A$73,MATCH(C9609,'Curva Juros'!$A$7:$A$73,1))) *
(INDEX('Curva Juros'!$B$7:$B$73,MATCH(C9609,'Curva Juros'!$A$7:$A$73,1)+1) -
INDEX('Curva Juros'!$B$7:$B$73,MATCH(C9609,'Curva Juros'!$A$7:$A$73,1))) /
(INDEX('Curva Juros'!$A$7:$A$73,MATCH(C9609,'Curva Juros'!$A$7:$A$73,1)+1) -
INDEX('Curva Juros'!$A$7:$A$73,MATCH(C9609,'Curva Juros'!$A$7:$A$73,1)))</f>
        <v>8.7960644444444451</v>
      </c>
      <c r="F9609" s="24">
        <f t="shared" si="150"/>
        <v>7.7303555555555403E-3</v>
      </c>
      <c r="G9609" s="24"/>
    </row>
    <row r="9610" spans="1:7" x14ac:dyDescent="0.25">
      <c r="A9610" s="3" t="s">
        <v>204</v>
      </c>
      <c r="B9610" s="4">
        <v>46045</v>
      </c>
      <c r="C9610" s="5">
        <v>219.74</v>
      </c>
      <c r="D9610" s="19">
        <v>9.2663999999999996E-2</v>
      </c>
      <c r="E9610" s="35" cm="1">
        <f t="array" ref="E9610">INDEX('Curva Juros'!$B$7:$B$73,MATCH(C9610,'Curva Juros'!$A$7:$A$73,1)) +
(C9610-INDEX('Curva Juros'!$A$7:$A$73,MATCH(C9610,'Curva Juros'!$A$7:$A$73,1))) *
(INDEX('Curva Juros'!$B$7:$B$73,MATCH(C9610,'Curva Juros'!$A$7:$A$73,1)+1) -
INDEX('Curva Juros'!$B$7:$B$73,MATCH(C9610,'Curva Juros'!$A$7:$A$73,1))) /
(INDEX('Curva Juros'!$A$7:$A$73,MATCH(C9610,'Curva Juros'!$A$7:$A$73,1)+1) -
INDEX('Curva Juros'!$A$7:$A$73,MATCH(C9610,'Curva Juros'!$A$7:$A$73,1)))</f>
        <v>8.840152063492063</v>
      </c>
      <c r="F9610" s="24">
        <f t="shared" si="150"/>
        <v>4.2624793650793691E-3</v>
      </c>
      <c r="G9610" s="24"/>
    </row>
    <row r="9611" spans="1:7" x14ac:dyDescent="0.25">
      <c r="A9611" s="6" t="s">
        <v>204</v>
      </c>
      <c r="B9611" s="7">
        <v>46052</v>
      </c>
      <c r="C9611" s="8">
        <v>214.76</v>
      </c>
      <c r="D9611" s="20">
        <v>9.2088000000000003E-2</v>
      </c>
      <c r="E9611" s="35" cm="1">
        <f t="array" ref="E9611">INDEX('Curva Juros'!$B$7:$B$73,MATCH(C9611,'Curva Juros'!$A$7:$A$73,1)) +
(C9611-INDEX('Curva Juros'!$A$7:$A$73,MATCH(C9611,'Curva Juros'!$A$7:$A$73,1))) *
(INDEX('Curva Juros'!$B$7:$B$73,MATCH(C9611,'Curva Juros'!$A$7:$A$73,1)+1) -
INDEX('Curva Juros'!$B$7:$B$73,MATCH(C9611,'Curva Juros'!$A$7:$A$73,1))) /
(INDEX('Curva Juros'!$A$7:$A$73,MATCH(C9611,'Curva Juros'!$A$7:$A$73,1)+1) -
INDEX('Curva Juros'!$A$7:$A$73,MATCH(C9611,'Curva Juros'!$A$7:$A$73,1)))</f>
        <v>8.8850511111111121</v>
      </c>
      <c r="F9611" s="24">
        <f t="shared" si="150"/>
        <v>3.2374888888888759E-3</v>
      </c>
      <c r="G9611" s="24"/>
    </row>
    <row r="9612" spans="1:7" x14ac:dyDescent="0.25">
      <c r="A9612" s="3" t="s">
        <v>204</v>
      </c>
      <c r="B9612" s="4">
        <v>46059</v>
      </c>
      <c r="C9612" s="5">
        <v>209.75</v>
      </c>
      <c r="D9612" s="19">
        <v>9.2424000000000006E-2</v>
      </c>
      <c r="E9612" s="35" cm="1">
        <f t="array" ref="E9612">INDEX('Curva Juros'!$B$7:$B$73,MATCH(C9612,'Curva Juros'!$A$7:$A$73,1)) +
(C9612-INDEX('Curva Juros'!$A$7:$A$73,MATCH(C9612,'Curva Juros'!$A$7:$A$73,1))) *
(INDEX('Curva Juros'!$B$7:$B$73,MATCH(C9612,'Curva Juros'!$A$7:$A$73,1)+1) -
INDEX('Curva Juros'!$B$7:$B$73,MATCH(C9612,'Curva Juros'!$A$7:$A$73,1))) /
(INDEX('Curva Juros'!$A$7:$A$73,MATCH(C9612,'Curva Juros'!$A$7:$A$73,1)+1) -
INDEX('Curva Juros'!$A$7:$A$73,MATCH(C9612,'Curva Juros'!$A$7:$A$73,1)))</f>
        <v>8.9302206349206354</v>
      </c>
      <c r="F9612" s="24">
        <f t="shared" si="150"/>
        <v>3.1217936507936528E-3</v>
      </c>
      <c r="G9612" s="24"/>
    </row>
    <row r="9613" spans="1:7" x14ac:dyDescent="0.25">
      <c r="A9613" s="6" t="s">
        <v>204</v>
      </c>
      <c r="B9613" s="7">
        <v>46066</v>
      </c>
      <c r="C9613" s="8">
        <v>204.8</v>
      </c>
      <c r="D9613" s="20">
        <v>9.0911000000000006E-2</v>
      </c>
      <c r="E9613" s="35" cm="1">
        <f t="array" ref="E9613">INDEX('Curva Juros'!$B$7:$B$73,MATCH(C9613,'Curva Juros'!$A$7:$A$73,1)) +
(C9613-INDEX('Curva Juros'!$A$7:$A$73,MATCH(C9613,'Curva Juros'!$A$7:$A$73,1))) *
(INDEX('Curva Juros'!$B$7:$B$73,MATCH(C9613,'Curva Juros'!$A$7:$A$73,1)+1) -
INDEX('Curva Juros'!$B$7:$B$73,MATCH(C9613,'Curva Juros'!$A$7:$A$73,1))) /
(INDEX('Curva Juros'!$A$7:$A$73,MATCH(C9613,'Curva Juros'!$A$7:$A$73,1)+1) -
INDEX('Curva Juros'!$A$7:$A$73,MATCH(C9613,'Curva Juros'!$A$7:$A$73,1)))</f>
        <v>8.9748492063492069</v>
      </c>
      <c r="F9613" s="24">
        <f t="shared" si="150"/>
        <v>1.1625079365079338E-3</v>
      </c>
      <c r="G9613" s="24"/>
    </row>
    <row r="9614" spans="1:7" x14ac:dyDescent="0.25">
      <c r="A9614" s="3" t="s">
        <v>204</v>
      </c>
      <c r="B9614" s="4">
        <v>46073</v>
      </c>
      <c r="C9614" s="5">
        <v>201.8</v>
      </c>
      <c r="D9614" s="19">
        <v>9.0894000000000003E-2</v>
      </c>
      <c r="E9614" s="35" cm="1">
        <f t="array" ref="E9614">INDEX('Curva Juros'!$B$7:$B$73,MATCH(C9614,'Curva Juros'!$A$7:$A$73,1)) +
(C9614-INDEX('Curva Juros'!$A$7:$A$73,MATCH(C9614,'Curva Juros'!$A$7:$A$73,1))) *
(INDEX('Curva Juros'!$B$7:$B$73,MATCH(C9614,'Curva Juros'!$A$7:$A$73,1)+1) -
INDEX('Curva Juros'!$B$7:$B$73,MATCH(C9614,'Curva Juros'!$A$7:$A$73,1))) /
(INDEX('Curva Juros'!$A$7:$A$73,MATCH(C9614,'Curva Juros'!$A$7:$A$73,1)+1) -
INDEX('Curva Juros'!$A$7:$A$73,MATCH(C9614,'Curva Juros'!$A$7:$A$73,1)))</f>
        <v>9.001896825396825</v>
      </c>
      <c r="F9614" s="24">
        <f t="shared" si="150"/>
        <v>8.750317460317486E-4</v>
      </c>
      <c r="G9614" s="24"/>
    </row>
    <row r="9615" spans="1:7" x14ac:dyDescent="0.25">
      <c r="A9615" s="6" t="s">
        <v>204</v>
      </c>
      <c r="B9615" s="7">
        <v>46080</v>
      </c>
      <c r="C9615" s="8">
        <v>196.7</v>
      </c>
      <c r="D9615" s="20">
        <v>9.3696000000000002E-2</v>
      </c>
      <c r="E9615" s="35" cm="1">
        <f t="array" ref="E9615">INDEX('Curva Juros'!$B$7:$B$73,MATCH(C9615,'Curva Juros'!$A$7:$A$73,1)) +
(C9615-INDEX('Curva Juros'!$A$7:$A$73,MATCH(C9615,'Curva Juros'!$A$7:$A$73,1))) *
(INDEX('Curva Juros'!$B$7:$B$73,MATCH(C9615,'Curva Juros'!$A$7:$A$73,1)+1) -
INDEX('Curva Juros'!$B$7:$B$73,MATCH(C9615,'Curva Juros'!$A$7:$A$73,1))) /
(INDEX('Curva Juros'!$A$7:$A$73,MATCH(C9615,'Curva Juros'!$A$7:$A$73,1)+1) -
INDEX('Curva Juros'!$A$7:$A$73,MATCH(C9615,'Curva Juros'!$A$7:$A$73,1)))</f>
        <v>9.0478777777777779</v>
      </c>
      <c r="F9615" s="24">
        <f t="shared" si="150"/>
        <v>3.2172222222222185E-3</v>
      </c>
      <c r="G9615" s="24"/>
    </row>
    <row r="9616" spans="1:7" x14ac:dyDescent="0.25">
      <c r="A9616" s="3" t="s">
        <v>205</v>
      </c>
      <c r="B9616" s="4">
        <v>45723</v>
      </c>
      <c r="C9616" s="5">
        <v>614.63</v>
      </c>
      <c r="D9616" s="19">
        <v>7.7481999999999995E-2</v>
      </c>
      <c r="E9616" s="35" cm="1">
        <f t="array" ref="E9616">INDEX('Curva Juros'!$B$7:$B$73,MATCH(C9616,'Curva Juros'!$A$7:$A$73,1)) +
(C9616-INDEX('Curva Juros'!$A$7:$A$73,MATCH(C9616,'Curva Juros'!$A$7:$A$73,1))) *
(INDEX('Curva Juros'!$B$7:$B$73,MATCH(C9616,'Curva Juros'!$A$7:$A$73,1)+1) -
INDEX('Curva Juros'!$B$7:$B$73,MATCH(C9616,'Curva Juros'!$A$7:$A$73,1))) /
(INDEX('Curva Juros'!$A$7:$A$73,MATCH(C9616,'Curva Juros'!$A$7:$A$73,1)+1) -
INDEX('Curva Juros'!$A$7:$A$73,MATCH(C9616,'Curva Juros'!$A$7:$A$73,1)))</f>
        <v>7.7299907698412698</v>
      </c>
      <c r="F9616" s="24">
        <f t="shared" si="150"/>
        <v>1.8209230158729162E-4</v>
      </c>
      <c r="G9616" s="24"/>
    </row>
    <row r="9617" spans="1:7" x14ac:dyDescent="0.25">
      <c r="A9617" s="6" t="s">
        <v>205</v>
      </c>
      <c r="B9617" s="7">
        <v>45730</v>
      </c>
      <c r="C9617" s="8">
        <v>609.63</v>
      </c>
      <c r="D9617" s="20">
        <v>7.7562000000000006E-2</v>
      </c>
      <c r="E9617" s="35" cm="1">
        <f t="array" ref="E9617">INDEX('Curva Juros'!$B$7:$B$73,MATCH(C9617,'Curva Juros'!$A$7:$A$73,1)) +
(C9617-INDEX('Curva Juros'!$A$7:$A$73,MATCH(C9617,'Curva Juros'!$A$7:$A$73,1))) *
(INDEX('Curva Juros'!$B$7:$B$73,MATCH(C9617,'Curva Juros'!$A$7:$A$73,1)+1) -
INDEX('Curva Juros'!$B$7:$B$73,MATCH(C9617,'Curva Juros'!$A$7:$A$73,1))) /
(INDEX('Curva Juros'!$A$7:$A$73,MATCH(C9617,'Curva Juros'!$A$7:$A$73,1)+1) -
INDEX('Curva Juros'!$A$7:$A$73,MATCH(C9617,'Curva Juros'!$A$7:$A$73,1)))</f>
        <v>7.7335661666666669</v>
      </c>
      <c r="F9617" s="24">
        <f t="shared" si="150"/>
        <v>2.2633833333333964E-4</v>
      </c>
      <c r="G9617" s="24"/>
    </row>
    <row r="9618" spans="1:7" x14ac:dyDescent="0.25">
      <c r="A9618" s="3" t="s">
        <v>205</v>
      </c>
      <c r="B9618" s="4">
        <v>45737</v>
      </c>
      <c r="C9618" s="5">
        <v>604.41999999999996</v>
      </c>
      <c r="D9618" s="19">
        <v>8.0854999999999996E-2</v>
      </c>
      <c r="E9618" s="35" cm="1">
        <f t="array" ref="E9618">INDEX('Curva Juros'!$B$7:$B$73,MATCH(C9618,'Curva Juros'!$A$7:$A$73,1)) +
(C9618-INDEX('Curva Juros'!$A$7:$A$73,MATCH(C9618,'Curva Juros'!$A$7:$A$73,1))) *
(INDEX('Curva Juros'!$B$7:$B$73,MATCH(C9618,'Curva Juros'!$A$7:$A$73,1)+1) -
INDEX('Curva Juros'!$B$7:$B$73,MATCH(C9618,'Curva Juros'!$A$7:$A$73,1))) /
(INDEX('Curva Juros'!$A$7:$A$73,MATCH(C9618,'Curva Juros'!$A$7:$A$73,1)+1) -
INDEX('Curva Juros'!$A$7:$A$73,MATCH(C9618,'Curva Juros'!$A$7:$A$73,1)))</f>
        <v>7.7372917301587307</v>
      </c>
      <c r="F9618" s="24">
        <f t="shared" si="150"/>
        <v>3.4820826984126863E-3</v>
      </c>
      <c r="G9618" s="24"/>
    </row>
    <row r="9619" spans="1:7" x14ac:dyDescent="0.25">
      <c r="A9619" s="6" t="s">
        <v>205</v>
      </c>
      <c r="B9619" s="7">
        <v>45744</v>
      </c>
      <c r="C9619" s="8">
        <v>599.26</v>
      </c>
      <c r="D9619" s="20">
        <v>8.3462999999999996E-2</v>
      </c>
      <c r="E9619" s="35" cm="1">
        <f t="array" ref="E9619">INDEX('Curva Juros'!$B$7:$B$73,MATCH(C9619,'Curva Juros'!$A$7:$A$73,1)) +
(C9619-INDEX('Curva Juros'!$A$7:$A$73,MATCH(C9619,'Curva Juros'!$A$7:$A$73,1))) *
(INDEX('Curva Juros'!$B$7:$B$73,MATCH(C9619,'Curva Juros'!$A$7:$A$73,1)+1) -
INDEX('Curva Juros'!$B$7:$B$73,MATCH(C9619,'Curva Juros'!$A$7:$A$73,1))) /
(INDEX('Curva Juros'!$A$7:$A$73,MATCH(C9619,'Curva Juros'!$A$7:$A$73,1)+1) -
INDEX('Curva Juros'!$A$7:$A$73,MATCH(C9619,'Curva Juros'!$A$7:$A$73,1)))</f>
        <v>7.7409815396825401</v>
      </c>
      <c r="F9619" s="24">
        <f t="shared" si="150"/>
        <v>6.0531846031745967E-3</v>
      </c>
      <c r="G9619" s="24"/>
    </row>
    <row r="9620" spans="1:7" x14ac:dyDescent="0.25">
      <c r="A9620" s="3" t="s">
        <v>205</v>
      </c>
      <c r="B9620" s="4">
        <v>45751</v>
      </c>
      <c r="C9620" s="5">
        <v>594.41</v>
      </c>
      <c r="D9620" s="19">
        <v>8.1089999999999995E-2</v>
      </c>
      <c r="E9620" s="35" cm="1">
        <f t="array" ref="E9620">INDEX('Curva Juros'!$B$7:$B$73,MATCH(C9620,'Curva Juros'!$A$7:$A$73,1)) +
(C9620-INDEX('Curva Juros'!$A$7:$A$73,MATCH(C9620,'Curva Juros'!$A$7:$A$73,1))) *
(INDEX('Curva Juros'!$B$7:$B$73,MATCH(C9620,'Curva Juros'!$A$7:$A$73,1)+1) -
INDEX('Curva Juros'!$B$7:$B$73,MATCH(C9620,'Curva Juros'!$A$7:$A$73,1))) /
(INDEX('Curva Juros'!$A$7:$A$73,MATCH(C9620,'Curva Juros'!$A$7:$A$73,1)+1) -
INDEX('Curva Juros'!$A$7:$A$73,MATCH(C9620,'Curva Juros'!$A$7:$A$73,1)))</f>
        <v>7.7444496746031746</v>
      </c>
      <c r="F9620" s="24">
        <f t="shared" si="150"/>
        <v>3.6455032539682436E-3</v>
      </c>
      <c r="G9620" s="24"/>
    </row>
    <row r="9621" spans="1:7" x14ac:dyDescent="0.25">
      <c r="A9621" s="6" t="s">
        <v>205</v>
      </c>
      <c r="B9621" s="7">
        <v>45758</v>
      </c>
      <c r="C9621" s="8">
        <v>589.25</v>
      </c>
      <c r="D9621" s="20">
        <v>8.3544999999999994E-2</v>
      </c>
      <c r="E9621" s="35" cm="1">
        <f t="array" ref="E9621">INDEX('Curva Juros'!$B$7:$B$73,MATCH(C9621,'Curva Juros'!$A$7:$A$73,1)) +
(C9621-INDEX('Curva Juros'!$A$7:$A$73,MATCH(C9621,'Curva Juros'!$A$7:$A$73,1))) *
(INDEX('Curva Juros'!$B$7:$B$73,MATCH(C9621,'Curva Juros'!$A$7:$A$73,1)+1) -
INDEX('Curva Juros'!$B$7:$B$73,MATCH(C9621,'Curva Juros'!$A$7:$A$73,1))) /
(INDEX('Curva Juros'!$A$7:$A$73,MATCH(C9621,'Curva Juros'!$A$7:$A$73,1)+1) -
INDEX('Curva Juros'!$A$7:$A$73,MATCH(C9621,'Curva Juros'!$A$7:$A$73,1)))</f>
        <v>7.7481394841269839</v>
      </c>
      <c r="F9621" s="24">
        <f t="shared" si="150"/>
        <v>6.0636051587301537E-3</v>
      </c>
      <c r="G9621" s="24"/>
    </row>
    <row r="9622" spans="1:7" x14ac:dyDescent="0.25">
      <c r="A9622" s="3" t="s">
        <v>205</v>
      </c>
      <c r="B9622" s="4">
        <v>45764</v>
      </c>
      <c r="C9622" s="5">
        <v>598.54</v>
      </c>
      <c r="D9622" s="19">
        <v>8.2872000000000001E-2</v>
      </c>
      <c r="E9622" s="35" cm="1">
        <f t="array" ref="E9622">INDEX('Curva Juros'!$B$7:$B$73,MATCH(C9622,'Curva Juros'!$A$7:$A$73,1)) +
(C9622-INDEX('Curva Juros'!$A$7:$A$73,MATCH(C9622,'Curva Juros'!$A$7:$A$73,1))) *
(INDEX('Curva Juros'!$B$7:$B$73,MATCH(C9622,'Curva Juros'!$A$7:$A$73,1)+1) -
INDEX('Curva Juros'!$B$7:$B$73,MATCH(C9622,'Curva Juros'!$A$7:$A$73,1))) /
(INDEX('Curva Juros'!$A$7:$A$73,MATCH(C9622,'Curva Juros'!$A$7:$A$73,1)+1) -
INDEX('Curva Juros'!$A$7:$A$73,MATCH(C9622,'Curva Juros'!$A$7:$A$73,1)))</f>
        <v>7.7414963968253971</v>
      </c>
      <c r="F9622" s="24">
        <f t="shared" si="150"/>
        <v>5.4570360317460348E-3</v>
      </c>
      <c r="G9622" s="24"/>
    </row>
    <row r="9623" spans="1:7" x14ac:dyDescent="0.25">
      <c r="A9623" s="6" t="s">
        <v>205</v>
      </c>
      <c r="B9623" s="7">
        <v>45772</v>
      </c>
      <c r="C9623" s="8">
        <v>594.72</v>
      </c>
      <c r="D9623" s="20">
        <v>7.7718999999999996E-2</v>
      </c>
      <c r="E9623" s="35" cm="1">
        <f t="array" ref="E9623">INDEX('Curva Juros'!$B$7:$B$73,MATCH(C9623,'Curva Juros'!$A$7:$A$73,1)) +
(C9623-INDEX('Curva Juros'!$A$7:$A$73,MATCH(C9623,'Curva Juros'!$A$7:$A$73,1))) *
(INDEX('Curva Juros'!$B$7:$B$73,MATCH(C9623,'Curva Juros'!$A$7:$A$73,1)+1) -
INDEX('Curva Juros'!$B$7:$B$73,MATCH(C9623,'Curva Juros'!$A$7:$A$73,1))) /
(INDEX('Curva Juros'!$A$7:$A$73,MATCH(C9623,'Curva Juros'!$A$7:$A$73,1)+1) -
INDEX('Curva Juros'!$A$7:$A$73,MATCH(C9623,'Curva Juros'!$A$7:$A$73,1)))</f>
        <v>7.7442280000000006</v>
      </c>
      <c r="F9623" s="24">
        <f t="shared" si="150"/>
        <v>2.7671999999999419E-4</v>
      </c>
      <c r="G9623" s="24"/>
    </row>
    <row r="9624" spans="1:7" x14ac:dyDescent="0.25">
      <c r="A9624" s="3" t="s">
        <v>205</v>
      </c>
      <c r="B9624" s="4">
        <v>45779</v>
      </c>
      <c r="C9624" s="5">
        <v>590.73</v>
      </c>
      <c r="D9624" s="19">
        <v>7.7335000000000001E-2</v>
      </c>
      <c r="E9624" s="35" cm="1">
        <f t="array" ref="E9624">INDEX('Curva Juros'!$B$7:$B$73,MATCH(C9624,'Curva Juros'!$A$7:$A$73,1)) +
(C9624-INDEX('Curva Juros'!$A$7:$A$73,MATCH(C9624,'Curva Juros'!$A$7:$A$73,1))) *
(INDEX('Curva Juros'!$B$7:$B$73,MATCH(C9624,'Curva Juros'!$A$7:$A$73,1)+1) -
INDEX('Curva Juros'!$B$7:$B$73,MATCH(C9624,'Curva Juros'!$A$7:$A$73,1))) /
(INDEX('Curva Juros'!$A$7:$A$73,MATCH(C9624,'Curva Juros'!$A$7:$A$73,1)+1) -
INDEX('Curva Juros'!$A$7:$A$73,MATCH(C9624,'Curva Juros'!$A$7:$A$73,1)))</f>
        <v>7.7470811666666668</v>
      </c>
      <c r="F9624" s="24">
        <f t="shared" si="150"/>
        <v>-1.3581166666666589E-4</v>
      </c>
      <c r="G9624" s="24"/>
    </row>
    <row r="9625" spans="1:7" x14ac:dyDescent="0.25">
      <c r="A9625" s="6" t="s">
        <v>205</v>
      </c>
      <c r="B9625" s="7">
        <v>45786</v>
      </c>
      <c r="C9625" s="8">
        <v>585.61</v>
      </c>
      <c r="D9625" s="20">
        <v>8.0972000000000002E-2</v>
      </c>
      <c r="E9625" s="35" cm="1">
        <f t="array" ref="E9625">INDEX('Curva Juros'!$B$7:$B$73,MATCH(C9625,'Curva Juros'!$A$7:$A$73,1)) +
(C9625-INDEX('Curva Juros'!$A$7:$A$73,MATCH(C9625,'Curva Juros'!$A$7:$A$73,1))) *
(INDEX('Curva Juros'!$B$7:$B$73,MATCH(C9625,'Curva Juros'!$A$7:$A$73,1)+1) -
INDEX('Curva Juros'!$B$7:$B$73,MATCH(C9625,'Curva Juros'!$A$7:$A$73,1))) /
(INDEX('Curva Juros'!$A$7:$A$73,MATCH(C9625,'Curva Juros'!$A$7:$A$73,1)+1) -
INDEX('Curva Juros'!$A$7:$A$73,MATCH(C9625,'Curva Juros'!$A$7:$A$73,1)))</f>
        <v>7.7507423730158731</v>
      </c>
      <c r="F9625" s="24">
        <f t="shared" si="150"/>
        <v>3.4645762698412713E-3</v>
      </c>
      <c r="G9625" s="24"/>
    </row>
    <row r="9626" spans="1:7" x14ac:dyDescent="0.25">
      <c r="A9626" s="3" t="s">
        <v>205</v>
      </c>
      <c r="B9626" s="4">
        <v>45793</v>
      </c>
      <c r="C9626" s="5">
        <v>580.65</v>
      </c>
      <c r="D9626" s="19">
        <v>7.9785999999999996E-2</v>
      </c>
      <c r="E9626" s="35" cm="1">
        <f t="array" ref="E9626">INDEX('Curva Juros'!$B$7:$B$73,MATCH(C9626,'Curva Juros'!$A$7:$A$73,1)) +
(C9626-INDEX('Curva Juros'!$A$7:$A$73,MATCH(C9626,'Curva Juros'!$A$7:$A$73,1))) *
(INDEX('Curva Juros'!$B$7:$B$73,MATCH(C9626,'Curva Juros'!$A$7:$A$73,1)+1) -
INDEX('Curva Juros'!$B$7:$B$73,MATCH(C9626,'Curva Juros'!$A$7:$A$73,1))) /
(INDEX('Curva Juros'!$A$7:$A$73,MATCH(C9626,'Curva Juros'!$A$7:$A$73,1)+1) -
INDEX('Curva Juros'!$A$7:$A$73,MATCH(C9626,'Curva Juros'!$A$7:$A$73,1)))</f>
        <v>7.7542891666666671</v>
      </c>
      <c r="F9626" s="24">
        <f t="shared" si="150"/>
        <v>2.2431083333333268E-3</v>
      </c>
      <c r="G9626" s="24"/>
    </row>
    <row r="9627" spans="1:7" x14ac:dyDescent="0.25">
      <c r="A9627" s="6" t="s">
        <v>205</v>
      </c>
      <c r="B9627" s="7">
        <v>45800</v>
      </c>
      <c r="C9627" s="8">
        <v>575.63</v>
      </c>
      <c r="D9627" s="20">
        <v>8.0278000000000002E-2</v>
      </c>
      <c r="E9627" s="35" cm="1">
        <f t="array" ref="E9627">INDEX('Curva Juros'!$B$7:$B$73,MATCH(C9627,'Curva Juros'!$A$7:$A$73,1)) +
(C9627-INDEX('Curva Juros'!$A$7:$A$73,MATCH(C9627,'Curva Juros'!$A$7:$A$73,1))) *
(INDEX('Curva Juros'!$B$7:$B$73,MATCH(C9627,'Curva Juros'!$A$7:$A$73,1)+1) -
INDEX('Curva Juros'!$B$7:$B$73,MATCH(C9627,'Curva Juros'!$A$7:$A$73,1))) /
(INDEX('Curva Juros'!$A$7:$A$73,MATCH(C9627,'Curva Juros'!$A$7:$A$73,1)+1) -
INDEX('Curva Juros'!$A$7:$A$73,MATCH(C9627,'Curva Juros'!$A$7:$A$73,1)))</f>
        <v>7.7578788650793653</v>
      </c>
      <c r="F9627" s="24">
        <f t="shared" si="150"/>
        <v>2.6992113492063513E-3</v>
      </c>
      <c r="G9627" s="24"/>
    </row>
    <row r="9628" spans="1:7" x14ac:dyDescent="0.25">
      <c r="A9628" s="3" t="s">
        <v>205</v>
      </c>
      <c r="B9628" s="4">
        <v>45807</v>
      </c>
      <c r="C9628" s="5">
        <v>570.58000000000004</v>
      </c>
      <c r="D9628" s="19">
        <v>8.1741999999999995E-2</v>
      </c>
      <c r="E9628" s="35" cm="1">
        <f t="array" ref="E9628">INDEX('Curva Juros'!$B$7:$B$73,MATCH(C9628,'Curva Juros'!$A$7:$A$73,1)) +
(C9628-INDEX('Curva Juros'!$A$7:$A$73,MATCH(C9628,'Curva Juros'!$A$7:$A$73,1))) *
(INDEX('Curva Juros'!$B$7:$B$73,MATCH(C9628,'Curva Juros'!$A$7:$A$73,1)+1) -
INDEX('Curva Juros'!$B$7:$B$73,MATCH(C9628,'Curva Juros'!$A$7:$A$73,1))) /
(INDEX('Curva Juros'!$A$7:$A$73,MATCH(C9628,'Curva Juros'!$A$7:$A$73,1)+1) -
INDEX('Curva Juros'!$A$7:$A$73,MATCH(C9628,'Curva Juros'!$A$7:$A$73,1)))</f>
        <v>7.761490015873016</v>
      </c>
      <c r="F9628" s="24">
        <f t="shared" si="150"/>
        <v>4.1270998412698406E-3</v>
      </c>
      <c r="G9628" s="24"/>
    </row>
    <row r="9629" spans="1:7" x14ac:dyDescent="0.25">
      <c r="A9629" s="6" t="s">
        <v>205</v>
      </c>
      <c r="B9629" s="7">
        <v>45814</v>
      </c>
      <c r="C9629" s="8">
        <v>565.53</v>
      </c>
      <c r="D9629" s="20">
        <v>8.3319000000000004E-2</v>
      </c>
      <c r="E9629" s="35" cm="1">
        <f t="array" ref="E9629">INDEX('Curva Juros'!$B$7:$B$73,MATCH(C9629,'Curva Juros'!$A$7:$A$73,1)) +
(C9629-INDEX('Curva Juros'!$A$7:$A$73,MATCH(C9629,'Curva Juros'!$A$7:$A$73,1))) *
(INDEX('Curva Juros'!$B$7:$B$73,MATCH(C9629,'Curva Juros'!$A$7:$A$73,1)+1) -
INDEX('Curva Juros'!$B$7:$B$73,MATCH(C9629,'Curva Juros'!$A$7:$A$73,1))) /
(INDEX('Curva Juros'!$A$7:$A$73,MATCH(C9629,'Curva Juros'!$A$7:$A$73,1)+1) -
INDEX('Curva Juros'!$A$7:$A$73,MATCH(C9629,'Curva Juros'!$A$7:$A$73,1)))</f>
        <v>7.7651011666666667</v>
      </c>
      <c r="F9629" s="24">
        <f t="shared" si="150"/>
        <v>5.667988333333332E-3</v>
      </c>
      <c r="G9629" s="24"/>
    </row>
    <row r="9630" spans="1:7" x14ac:dyDescent="0.25">
      <c r="A9630" s="3" t="s">
        <v>205</v>
      </c>
      <c r="B9630" s="4">
        <v>45821</v>
      </c>
      <c r="C9630" s="5">
        <v>560.51</v>
      </c>
      <c r="D9630" s="19">
        <v>8.3760000000000001E-2</v>
      </c>
      <c r="E9630" s="35" cm="1">
        <f t="array" ref="E9630">INDEX('Curva Juros'!$B$7:$B$73,MATCH(C9630,'Curva Juros'!$A$7:$A$73,1)) +
(C9630-INDEX('Curva Juros'!$A$7:$A$73,MATCH(C9630,'Curva Juros'!$A$7:$A$73,1))) *
(INDEX('Curva Juros'!$B$7:$B$73,MATCH(C9630,'Curva Juros'!$A$7:$A$73,1)+1) -
INDEX('Curva Juros'!$B$7:$B$73,MATCH(C9630,'Curva Juros'!$A$7:$A$73,1))) /
(INDEX('Curva Juros'!$A$7:$A$73,MATCH(C9630,'Curva Juros'!$A$7:$A$73,1)+1) -
INDEX('Curva Juros'!$A$7:$A$73,MATCH(C9630,'Curva Juros'!$A$7:$A$73,1)))</f>
        <v>7.7686908650793649</v>
      </c>
      <c r="F9630" s="24">
        <f t="shared" si="150"/>
        <v>6.0730913492063471E-3</v>
      </c>
      <c r="G9630" s="24"/>
    </row>
    <row r="9631" spans="1:7" x14ac:dyDescent="0.25">
      <c r="A9631" s="6" t="s">
        <v>205</v>
      </c>
      <c r="B9631" s="7">
        <v>45828</v>
      </c>
      <c r="C9631" s="8">
        <v>556.51</v>
      </c>
      <c r="D9631" s="20">
        <v>8.3997000000000002E-2</v>
      </c>
      <c r="E9631" s="35" cm="1">
        <f t="array" ref="E9631">INDEX('Curva Juros'!$B$7:$B$73,MATCH(C9631,'Curva Juros'!$A$7:$A$73,1)) +
(C9631-INDEX('Curva Juros'!$A$7:$A$73,MATCH(C9631,'Curva Juros'!$A$7:$A$73,1))) *
(INDEX('Curva Juros'!$B$7:$B$73,MATCH(C9631,'Curva Juros'!$A$7:$A$73,1)+1) -
INDEX('Curva Juros'!$B$7:$B$73,MATCH(C9631,'Curva Juros'!$A$7:$A$73,1))) /
(INDEX('Curva Juros'!$A$7:$A$73,MATCH(C9631,'Curva Juros'!$A$7:$A$73,1)+1) -
INDEX('Curva Juros'!$A$7:$A$73,MATCH(C9631,'Curva Juros'!$A$7:$A$73,1)))</f>
        <v>7.7715511825396826</v>
      </c>
      <c r="F9631" s="24">
        <f t="shared" si="150"/>
        <v>6.2814881746031809E-3</v>
      </c>
      <c r="G9631" s="24"/>
    </row>
    <row r="9632" spans="1:7" x14ac:dyDescent="0.25">
      <c r="A9632" s="3" t="s">
        <v>205</v>
      </c>
      <c r="B9632" s="4">
        <v>45835</v>
      </c>
      <c r="C9632" s="5">
        <v>551.49</v>
      </c>
      <c r="D9632" s="19">
        <v>8.4522E-2</v>
      </c>
      <c r="E9632" s="35" cm="1">
        <f t="array" ref="E9632">INDEX('Curva Juros'!$B$7:$B$73,MATCH(C9632,'Curva Juros'!$A$7:$A$73,1)) +
(C9632-INDEX('Curva Juros'!$A$7:$A$73,MATCH(C9632,'Curva Juros'!$A$7:$A$73,1))) *
(INDEX('Curva Juros'!$B$7:$B$73,MATCH(C9632,'Curva Juros'!$A$7:$A$73,1)+1) -
INDEX('Curva Juros'!$B$7:$B$73,MATCH(C9632,'Curva Juros'!$A$7:$A$73,1))) /
(INDEX('Curva Juros'!$A$7:$A$73,MATCH(C9632,'Curva Juros'!$A$7:$A$73,1)+1) -
INDEX('Curva Juros'!$A$7:$A$73,MATCH(C9632,'Curva Juros'!$A$7:$A$73,1)))</f>
        <v>7.7751408809523808</v>
      </c>
      <c r="F9632" s="24">
        <f t="shared" si="150"/>
        <v>6.7705911904761967E-3</v>
      </c>
      <c r="G9632" s="24"/>
    </row>
    <row r="9633" spans="1:7" x14ac:dyDescent="0.25">
      <c r="A9633" s="6" t="s">
        <v>205</v>
      </c>
      <c r="B9633" s="7">
        <v>45842</v>
      </c>
      <c r="C9633" s="8">
        <v>546.54999999999995</v>
      </c>
      <c r="D9633" s="20">
        <v>8.2668000000000005E-2</v>
      </c>
      <c r="E9633" s="35" cm="1">
        <f t="array" ref="E9633">INDEX('Curva Juros'!$B$7:$B$73,MATCH(C9633,'Curva Juros'!$A$7:$A$73,1)) +
(C9633-INDEX('Curva Juros'!$A$7:$A$73,MATCH(C9633,'Curva Juros'!$A$7:$A$73,1))) *
(INDEX('Curva Juros'!$B$7:$B$73,MATCH(C9633,'Curva Juros'!$A$7:$A$73,1)+1) -
INDEX('Curva Juros'!$B$7:$B$73,MATCH(C9633,'Curva Juros'!$A$7:$A$73,1))) /
(INDEX('Curva Juros'!$A$7:$A$73,MATCH(C9633,'Curva Juros'!$A$7:$A$73,1)+1) -
INDEX('Curva Juros'!$A$7:$A$73,MATCH(C9633,'Curva Juros'!$A$7:$A$73,1)))</f>
        <v>7.7786733730158728</v>
      </c>
      <c r="F9633" s="24">
        <f t="shared" si="150"/>
        <v>4.8812662698412834E-3</v>
      </c>
      <c r="G9633" s="24"/>
    </row>
    <row r="9634" spans="1:7" x14ac:dyDescent="0.25">
      <c r="A9634" s="3" t="s">
        <v>205</v>
      </c>
      <c r="B9634" s="4">
        <v>45849</v>
      </c>
      <c r="C9634" s="5">
        <v>541.46</v>
      </c>
      <c r="D9634" s="19">
        <v>8.5209999999999994E-2</v>
      </c>
      <c r="E9634" s="35" cm="1">
        <f t="array" ref="E9634">INDEX('Curva Juros'!$B$7:$B$73,MATCH(C9634,'Curva Juros'!$A$7:$A$73,1)) +
(C9634-INDEX('Curva Juros'!$A$7:$A$73,MATCH(C9634,'Curva Juros'!$A$7:$A$73,1))) *
(INDEX('Curva Juros'!$B$7:$B$73,MATCH(C9634,'Curva Juros'!$A$7:$A$73,1)+1) -
INDEX('Curva Juros'!$B$7:$B$73,MATCH(C9634,'Curva Juros'!$A$7:$A$73,1))) /
(INDEX('Curva Juros'!$A$7:$A$73,MATCH(C9634,'Curva Juros'!$A$7:$A$73,1)+1) -
INDEX('Curva Juros'!$A$7:$A$73,MATCH(C9634,'Curva Juros'!$A$7:$A$73,1)))</f>
        <v>7.7823131269841266</v>
      </c>
      <c r="F9634" s="24">
        <f t="shared" si="150"/>
        <v>7.3868687301587299E-3</v>
      </c>
      <c r="G9634" s="24"/>
    </row>
    <row r="9635" spans="1:7" x14ac:dyDescent="0.25">
      <c r="A9635" s="6" t="s">
        <v>205</v>
      </c>
      <c r="B9635" s="7">
        <v>45856</v>
      </c>
      <c r="C9635" s="8">
        <v>536.47</v>
      </c>
      <c r="D9635" s="20">
        <v>8.5192000000000004E-2</v>
      </c>
      <c r="E9635" s="35" cm="1">
        <f t="array" ref="E9635">INDEX('Curva Juros'!$B$7:$B$73,MATCH(C9635,'Curva Juros'!$A$7:$A$73,1)) +
(C9635-INDEX('Curva Juros'!$A$7:$A$73,MATCH(C9635,'Curva Juros'!$A$7:$A$73,1))) *
(INDEX('Curva Juros'!$B$7:$B$73,MATCH(C9635,'Curva Juros'!$A$7:$A$73,1)+1) -
INDEX('Curva Juros'!$B$7:$B$73,MATCH(C9635,'Curva Juros'!$A$7:$A$73,1))) /
(INDEX('Curva Juros'!$A$7:$A$73,MATCH(C9635,'Curva Juros'!$A$7:$A$73,1)+1) -
INDEX('Curva Juros'!$A$7:$A$73,MATCH(C9635,'Curva Juros'!$A$7:$A$73,1)))</f>
        <v>7.7858813730158731</v>
      </c>
      <c r="F9635" s="24">
        <f t="shared" si="150"/>
        <v>7.3331862698412659E-3</v>
      </c>
      <c r="G9635" s="24"/>
    </row>
    <row r="9636" spans="1:7" x14ac:dyDescent="0.25">
      <c r="A9636" s="3" t="s">
        <v>205</v>
      </c>
      <c r="B9636" s="4">
        <v>45863</v>
      </c>
      <c r="C9636" s="5">
        <v>531.5</v>
      </c>
      <c r="D9636" s="19">
        <v>8.4062999999999999E-2</v>
      </c>
      <c r="E9636" s="35" cm="1">
        <f t="array" ref="E9636">INDEX('Curva Juros'!$B$7:$B$73,MATCH(C9636,'Curva Juros'!$A$7:$A$73,1)) +
(C9636-INDEX('Curva Juros'!$A$7:$A$73,MATCH(C9636,'Curva Juros'!$A$7:$A$73,1))) *
(INDEX('Curva Juros'!$B$7:$B$73,MATCH(C9636,'Curva Juros'!$A$7:$A$73,1)+1) -
INDEX('Curva Juros'!$B$7:$B$73,MATCH(C9636,'Curva Juros'!$A$7:$A$73,1))) /
(INDEX('Curva Juros'!$A$7:$A$73,MATCH(C9636,'Curva Juros'!$A$7:$A$73,1)+1) -
INDEX('Curva Juros'!$A$7:$A$73,MATCH(C9636,'Curva Juros'!$A$7:$A$73,1)))</f>
        <v>7.7894353174603177</v>
      </c>
      <c r="F9636" s="24">
        <f t="shared" si="150"/>
        <v>6.1686468253968202E-3</v>
      </c>
      <c r="G9636" s="24"/>
    </row>
    <row r="9637" spans="1:7" x14ac:dyDescent="0.25">
      <c r="A9637" s="6" t="s">
        <v>205</v>
      </c>
      <c r="B9637" s="7">
        <v>45870</v>
      </c>
      <c r="C9637" s="8">
        <v>526.52</v>
      </c>
      <c r="D9637" s="20">
        <v>8.3629999999999996E-2</v>
      </c>
      <c r="E9637" s="35" cm="1">
        <f t="array" ref="E9637">INDEX('Curva Juros'!$B$7:$B$73,MATCH(C9637,'Curva Juros'!$A$7:$A$73,1)) +
(C9637-INDEX('Curva Juros'!$A$7:$A$73,MATCH(C9637,'Curva Juros'!$A$7:$A$73,1))) *
(INDEX('Curva Juros'!$B$7:$B$73,MATCH(C9637,'Curva Juros'!$A$7:$A$73,1)+1) -
INDEX('Curva Juros'!$B$7:$B$73,MATCH(C9637,'Curva Juros'!$A$7:$A$73,1))) /
(INDEX('Curva Juros'!$A$7:$A$73,MATCH(C9637,'Curva Juros'!$A$7:$A$73,1)+1) -
INDEX('Curva Juros'!$A$7:$A$73,MATCH(C9637,'Curva Juros'!$A$7:$A$73,1)))</f>
        <v>7.7929964126984128</v>
      </c>
      <c r="F9637" s="24">
        <f t="shared" si="150"/>
        <v>5.700035873015874E-3</v>
      </c>
      <c r="G9637" s="24"/>
    </row>
    <row r="9638" spans="1:7" x14ac:dyDescent="0.25">
      <c r="A9638" s="3" t="s">
        <v>205</v>
      </c>
      <c r="B9638" s="4">
        <v>45877</v>
      </c>
      <c r="C9638" s="5">
        <v>521.54</v>
      </c>
      <c r="D9638" s="19">
        <v>8.3054000000000003E-2</v>
      </c>
      <c r="E9638" s="35" cm="1">
        <f t="array" ref="E9638">INDEX('Curva Juros'!$B$7:$B$73,MATCH(C9638,'Curva Juros'!$A$7:$A$73,1)) +
(C9638-INDEX('Curva Juros'!$A$7:$A$73,MATCH(C9638,'Curva Juros'!$A$7:$A$73,1))) *
(INDEX('Curva Juros'!$B$7:$B$73,MATCH(C9638,'Curva Juros'!$A$7:$A$73,1)+1) -
INDEX('Curva Juros'!$B$7:$B$73,MATCH(C9638,'Curva Juros'!$A$7:$A$73,1))) /
(INDEX('Curva Juros'!$A$7:$A$73,MATCH(C9638,'Curva Juros'!$A$7:$A$73,1)+1) -
INDEX('Curva Juros'!$A$7:$A$73,MATCH(C9638,'Curva Juros'!$A$7:$A$73,1)))</f>
        <v>7.7965575079365079</v>
      </c>
      <c r="F9638" s="24">
        <f t="shared" si="150"/>
        <v>5.0884249206349236E-3</v>
      </c>
      <c r="G9638" s="24"/>
    </row>
    <row r="9639" spans="1:7" x14ac:dyDescent="0.25">
      <c r="A9639" s="6" t="s">
        <v>205</v>
      </c>
      <c r="B9639" s="7">
        <v>45884</v>
      </c>
      <c r="C9639" s="8">
        <v>516.61</v>
      </c>
      <c r="D9639" s="20">
        <v>8.1018999999999994E-2</v>
      </c>
      <c r="E9639" s="35" cm="1">
        <f t="array" ref="E9639">INDEX('Curva Juros'!$B$7:$B$73,MATCH(C9639,'Curva Juros'!$A$7:$A$73,1)) +
(C9639-INDEX('Curva Juros'!$A$7:$A$73,MATCH(C9639,'Curva Juros'!$A$7:$A$73,1))) *
(INDEX('Curva Juros'!$B$7:$B$73,MATCH(C9639,'Curva Juros'!$A$7:$A$73,1)+1) -
INDEX('Curva Juros'!$B$7:$B$73,MATCH(C9639,'Curva Juros'!$A$7:$A$73,1))) /
(INDEX('Curva Juros'!$A$7:$A$73,MATCH(C9639,'Curva Juros'!$A$7:$A$73,1)+1) -
INDEX('Curva Juros'!$A$7:$A$73,MATCH(C9639,'Curva Juros'!$A$7:$A$73,1)))</f>
        <v>7.8000828492063494</v>
      </c>
      <c r="F9639" s="24">
        <f t="shared" si="150"/>
        <v>3.0181715079364985E-3</v>
      </c>
      <c r="G9639" s="24"/>
    </row>
    <row r="9640" spans="1:7" x14ac:dyDescent="0.25">
      <c r="A9640" s="3" t="s">
        <v>205</v>
      </c>
      <c r="B9640" s="4">
        <v>45891</v>
      </c>
      <c r="C9640" s="5">
        <v>511.51</v>
      </c>
      <c r="D9640" s="19">
        <v>8.3928000000000003E-2</v>
      </c>
      <c r="E9640" s="35" cm="1">
        <f t="array" ref="E9640">INDEX('Curva Juros'!$B$7:$B$73,MATCH(C9640,'Curva Juros'!$A$7:$A$73,1)) +
(C9640-INDEX('Curva Juros'!$A$7:$A$73,MATCH(C9640,'Curva Juros'!$A$7:$A$73,1))) *
(INDEX('Curva Juros'!$B$7:$B$73,MATCH(C9640,'Curva Juros'!$A$7:$A$73,1)+1) -
INDEX('Curva Juros'!$B$7:$B$73,MATCH(C9640,'Curva Juros'!$A$7:$A$73,1))) /
(INDEX('Curva Juros'!$A$7:$A$73,MATCH(C9640,'Curva Juros'!$A$7:$A$73,1)+1) -
INDEX('Curva Juros'!$A$7:$A$73,MATCH(C9640,'Curva Juros'!$A$7:$A$73,1)))</f>
        <v>7.8037297539682537</v>
      </c>
      <c r="F9640" s="24">
        <f t="shared" si="150"/>
        <v>5.8907024603174624E-3</v>
      </c>
      <c r="G9640" s="24"/>
    </row>
    <row r="9641" spans="1:7" x14ac:dyDescent="0.25">
      <c r="A9641" s="6" t="s">
        <v>205</v>
      </c>
      <c r="B9641" s="7">
        <v>45898</v>
      </c>
      <c r="C9641" s="8">
        <v>506.62</v>
      </c>
      <c r="D9641" s="20">
        <v>8.0829999999999999E-2</v>
      </c>
      <c r="E9641" s="35" cm="1">
        <f t="array" ref="E9641">INDEX('Curva Juros'!$B$7:$B$73,MATCH(C9641,'Curva Juros'!$A$7:$A$73,1)) +
(C9641-INDEX('Curva Juros'!$A$7:$A$73,MATCH(C9641,'Curva Juros'!$A$7:$A$73,1))) *
(INDEX('Curva Juros'!$B$7:$B$73,MATCH(C9641,'Curva Juros'!$A$7:$A$73,1)+1) -
INDEX('Curva Juros'!$B$7:$B$73,MATCH(C9641,'Curva Juros'!$A$7:$A$73,1))) /
(INDEX('Curva Juros'!$A$7:$A$73,MATCH(C9641,'Curva Juros'!$A$7:$A$73,1)+1) -
INDEX('Curva Juros'!$A$7:$A$73,MATCH(C9641,'Curva Juros'!$A$7:$A$73,1)))</f>
        <v>7.8072264920634922</v>
      </c>
      <c r="F9641" s="24">
        <f t="shared" si="150"/>
        <v>2.7577350793650812E-3</v>
      </c>
      <c r="G9641" s="24"/>
    </row>
    <row r="9642" spans="1:7" x14ac:dyDescent="0.25">
      <c r="A9642" s="3" t="s">
        <v>205</v>
      </c>
      <c r="B9642" s="4">
        <v>45905</v>
      </c>
      <c r="C9642" s="5">
        <v>501.6</v>
      </c>
      <c r="D9642" s="19">
        <v>8.1331000000000001E-2</v>
      </c>
      <c r="E9642" s="35" cm="1">
        <f t="array" ref="E9642">INDEX('Curva Juros'!$B$7:$B$73,MATCH(C9642,'Curva Juros'!$A$7:$A$73,1)) +
(C9642-INDEX('Curva Juros'!$A$7:$A$73,MATCH(C9642,'Curva Juros'!$A$7:$A$73,1))) *
(INDEX('Curva Juros'!$B$7:$B$73,MATCH(C9642,'Curva Juros'!$A$7:$A$73,1)+1) -
INDEX('Curva Juros'!$B$7:$B$73,MATCH(C9642,'Curva Juros'!$A$7:$A$73,1))) /
(INDEX('Curva Juros'!$A$7:$A$73,MATCH(C9642,'Curva Juros'!$A$7:$A$73,1)+1) -
INDEX('Curva Juros'!$A$7:$A$73,MATCH(C9642,'Curva Juros'!$A$7:$A$73,1)))</f>
        <v>7.8133533333333336</v>
      </c>
      <c r="F9642" s="24">
        <f t="shared" si="150"/>
        <v>3.1974666666666623E-3</v>
      </c>
      <c r="G9642" s="24"/>
    </row>
    <row r="9643" spans="1:7" x14ac:dyDescent="0.25">
      <c r="A9643" s="6" t="s">
        <v>205</v>
      </c>
      <c r="B9643" s="7">
        <v>45912</v>
      </c>
      <c r="C9643" s="8">
        <v>496.74</v>
      </c>
      <c r="D9643" s="20">
        <v>7.7246999999999996E-2</v>
      </c>
      <c r="E9643" s="35" cm="1">
        <f t="array" ref="E9643">INDEX('Curva Juros'!$B$7:$B$73,MATCH(C9643,'Curva Juros'!$A$7:$A$73,1)) +
(C9643-INDEX('Curva Juros'!$A$7:$A$73,MATCH(C9643,'Curva Juros'!$A$7:$A$73,1))) *
(INDEX('Curva Juros'!$B$7:$B$73,MATCH(C9643,'Curva Juros'!$A$7:$A$73,1)+1) -
INDEX('Curva Juros'!$B$7:$B$73,MATCH(C9643,'Curva Juros'!$A$7:$A$73,1))) /
(INDEX('Curva Juros'!$A$7:$A$73,MATCH(C9643,'Curva Juros'!$A$7:$A$73,1)+1) -
INDEX('Curva Juros'!$A$7:$A$73,MATCH(C9643,'Curva Juros'!$A$7:$A$73,1)))</f>
        <v>7.8219663333333331</v>
      </c>
      <c r="F9643" s="24">
        <f t="shared" si="150"/>
        <v>-9.7266333333333177E-4</v>
      </c>
      <c r="G9643" s="24"/>
    </row>
    <row r="9644" spans="1:7" x14ac:dyDescent="0.25">
      <c r="A9644" s="3" t="s">
        <v>205</v>
      </c>
      <c r="B9644" s="4">
        <v>45919</v>
      </c>
      <c r="C9644" s="5">
        <v>491.66</v>
      </c>
      <c r="D9644" s="19">
        <v>7.9473000000000002E-2</v>
      </c>
      <c r="E9644" s="35" cm="1">
        <f t="array" ref="E9644">INDEX('Curva Juros'!$B$7:$B$73,MATCH(C9644,'Curva Juros'!$A$7:$A$73,1)) +
(C9644-INDEX('Curva Juros'!$A$7:$A$73,MATCH(C9644,'Curva Juros'!$A$7:$A$73,1))) *
(INDEX('Curva Juros'!$B$7:$B$73,MATCH(C9644,'Curva Juros'!$A$7:$A$73,1)+1) -
INDEX('Curva Juros'!$B$7:$B$73,MATCH(C9644,'Curva Juros'!$A$7:$A$73,1))) /
(INDEX('Curva Juros'!$A$7:$A$73,MATCH(C9644,'Curva Juros'!$A$7:$A$73,1)+1) -
INDEX('Curva Juros'!$A$7:$A$73,MATCH(C9644,'Curva Juros'!$A$7:$A$73,1)))</f>
        <v>7.8309692222222225</v>
      </c>
      <c r="F9644" s="24">
        <f t="shared" si="150"/>
        <v>1.1633077777777751E-3</v>
      </c>
      <c r="G9644" s="24"/>
    </row>
    <row r="9645" spans="1:7" x14ac:dyDescent="0.25">
      <c r="A9645" s="6" t="s">
        <v>205</v>
      </c>
      <c r="B9645" s="7">
        <v>45926</v>
      </c>
      <c r="C9645" s="8">
        <v>486.74</v>
      </c>
      <c r="D9645" s="20">
        <v>7.7152999999999999E-2</v>
      </c>
      <c r="E9645" s="35" cm="1">
        <f t="array" ref="E9645">INDEX('Curva Juros'!$B$7:$B$73,MATCH(C9645,'Curva Juros'!$A$7:$A$73,1)) +
(C9645-INDEX('Curva Juros'!$A$7:$A$73,MATCH(C9645,'Curva Juros'!$A$7:$A$73,1))) *
(INDEX('Curva Juros'!$B$7:$B$73,MATCH(C9645,'Curva Juros'!$A$7:$A$73,1)+1) -
INDEX('Curva Juros'!$B$7:$B$73,MATCH(C9645,'Curva Juros'!$A$7:$A$73,1))) /
(INDEX('Curva Juros'!$A$7:$A$73,MATCH(C9645,'Curva Juros'!$A$7:$A$73,1)+1) -
INDEX('Curva Juros'!$A$7:$A$73,MATCH(C9645,'Curva Juros'!$A$7:$A$73,1)))</f>
        <v>7.839688555555556</v>
      </c>
      <c r="F9645" s="24">
        <f t="shared" si="150"/>
        <v>-1.24388555555556E-3</v>
      </c>
      <c r="G9645" s="24"/>
    </row>
    <row r="9646" spans="1:7" x14ac:dyDescent="0.25">
      <c r="A9646" s="3" t="s">
        <v>205</v>
      </c>
      <c r="B9646" s="4">
        <v>45933</v>
      </c>
      <c r="C9646" s="5">
        <v>481.69</v>
      </c>
      <c r="D9646" s="19">
        <v>7.8563999999999995E-2</v>
      </c>
      <c r="E9646" s="35" cm="1">
        <f t="array" ref="E9646">INDEX('Curva Juros'!$B$7:$B$73,MATCH(C9646,'Curva Juros'!$A$7:$A$73,1)) +
(C9646-INDEX('Curva Juros'!$A$7:$A$73,MATCH(C9646,'Curva Juros'!$A$7:$A$73,1))) *
(INDEX('Curva Juros'!$B$7:$B$73,MATCH(C9646,'Curva Juros'!$A$7:$A$73,1)+1) -
INDEX('Curva Juros'!$B$7:$B$73,MATCH(C9646,'Curva Juros'!$A$7:$A$73,1))) /
(INDEX('Curva Juros'!$A$7:$A$73,MATCH(C9646,'Curva Juros'!$A$7:$A$73,1)+1) -
INDEX('Curva Juros'!$A$7:$A$73,MATCH(C9646,'Curva Juros'!$A$7:$A$73,1)))</f>
        <v>7.8486382777777779</v>
      </c>
      <c r="F9646" s="24">
        <f t="shared" si="150"/>
        <v>7.7617222222214899E-5</v>
      </c>
      <c r="G9646" s="24"/>
    </row>
    <row r="9647" spans="1:7" x14ac:dyDescent="0.25">
      <c r="A9647" s="6" t="s">
        <v>205</v>
      </c>
      <c r="B9647" s="7">
        <v>45940</v>
      </c>
      <c r="C9647" s="8">
        <v>476.74</v>
      </c>
      <c r="D9647" s="20">
        <v>7.7275999999999997E-2</v>
      </c>
      <c r="E9647" s="35" cm="1">
        <f t="array" ref="E9647">INDEX('Curva Juros'!$B$7:$B$73,MATCH(C9647,'Curva Juros'!$A$7:$A$73,1)) +
(C9647-INDEX('Curva Juros'!$A$7:$A$73,MATCH(C9647,'Curva Juros'!$A$7:$A$73,1))) *
(INDEX('Curva Juros'!$B$7:$B$73,MATCH(C9647,'Curva Juros'!$A$7:$A$73,1)+1) -
INDEX('Curva Juros'!$B$7:$B$73,MATCH(C9647,'Curva Juros'!$A$7:$A$73,1))) /
(INDEX('Curva Juros'!$A$7:$A$73,MATCH(C9647,'Curva Juros'!$A$7:$A$73,1)+1) -
INDEX('Curva Juros'!$A$7:$A$73,MATCH(C9647,'Curva Juros'!$A$7:$A$73,1)))</f>
        <v>7.857410777777778</v>
      </c>
      <c r="F9647" s="24">
        <f t="shared" si="150"/>
        <v>-1.2981077777777794E-3</v>
      </c>
      <c r="G9647" s="24"/>
    </row>
    <row r="9648" spans="1:7" x14ac:dyDescent="0.25">
      <c r="A9648" s="3" t="s">
        <v>205</v>
      </c>
      <c r="B9648" s="4">
        <v>45947</v>
      </c>
      <c r="C9648" s="5">
        <v>482.37</v>
      </c>
      <c r="D9648" s="19">
        <v>7.8329999999999997E-2</v>
      </c>
      <c r="E9648" s="35" cm="1">
        <f t="array" ref="E9648">INDEX('Curva Juros'!$B$7:$B$73,MATCH(C9648,'Curva Juros'!$A$7:$A$73,1)) +
(C9648-INDEX('Curva Juros'!$A$7:$A$73,MATCH(C9648,'Curva Juros'!$A$7:$A$73,1))) *
(INDEX('Curva Juros'!$B$7:$B$73,MATCH(C9648,'Curva Juros'!$A$7:$A$73,1)+1) -
INDEX('Curva Juros'!$B$7:$B$73,MATCH(C9648,'Curva Juros'!$A$7:$A$73,1))) /
(INDEX('Curva Juros'!$A$7:$A$73,MATCH(C9648,'Curva Juros'!$A$7:$A$73,1)+1) -
INDEX('Curva Juros'!$A$7:$A$73,MATCH(C9648,'Curva Juros'!$A$7:$A$73,1)))</f>
        <v>7.8474331666666668</v>
      </c>
      <c r="F9648" s="24">
        <f t="shared" si="150"/>
        <v>-1.4433166666667774E-4</v>
      </c>
      <c r="G9648" s="24"/>
    </row>
    <row r="9649" spans="1:7" x14ac:dyDescent="0.25">
      <c r="A9649" s="6" t="s">
        <v>205</v>
      </c>
      <c r="B9649" s="7">
        <v>45954</v>
      </c>
      <c r="C9649" s="8">
        <v>477.35</v>
      </c>
      <c r="D9649" s="20">
        <v>7.9866999999999994E-2</v>
      </c>
      <c r="E9649" s="35" cm="1">
        <f t="array" ref="E9649">INDEX('Curva Juros'!$B$7:$B$73,MATCH(C9649,'Curva Juros'!$A$7:$A$73,1)) +
(C9649-INDEX('Curva Juros'!$A$7:$A$73,MATCH(C9649,'Curva Juros'!$A$7:$A$73,1))) *
(INDEX('Curva Juros'!$B$7:$B$73,MATCH(C9649,'Curva Juros'!$A$7:$A$73,1)+1) -
INDEX('Curva Juros'!$B$7:$B$73,MATCH(C9649,'Curva Juros'!$A$7:$A$73,1))) /
(INDEX('Curva Juros'!$A$7:$A$73,MATCH(C9649,'Curva Juros'!$A$7:$A$73,1)+1) -
INDEX('Curva Juros'!$A$7:$A$73,MATCH(C9649,'Curva Juros'!$A$7:$A$73,1)))</f>
        <v>7.8563297222222221</v>
      </c>
      <c r="F9649" s="24">
        <f t="shared" si="150"/>
        <v>1.3037027777777765E-3</v>
      </c>
      <c r="G9649" s="24"/>
    </row>
    <row r="9650" spans="1:7" x14ac:dyDescent="0.25">
      <c r="A9650" s="3" t="s">
        <v>205</v>
      </c>
      <c r="B9650" s="4">
        <v>45961</v>
      </c>
      <c r="C9650" s="5">
        <v>472.33</v>
      </c>
      <c r="D9650" s="19">
        <v>8.0773999999999999E-2</v>
      </c>
      <c r="E9650" s="35" cm="1">
        <f t="array" ref="E9650">INDEX('Curva Juros'!$B$7:$B$73,MATCH(C9650,'Curva Juros'!$A$7:$A$73,1)) +
(C9650-INDEX('Curva Juros'!$A$7:$A$73,MATCH(C9650,'Curva Juros'!$A$7:$A$73,1))) *
(INDEX('Curva Juros'!$B$7:$B$73,MATCH(C9650,'Curva Juros'!$A$7:$A$73,1)+1) -
INDEX('Curva Juros'!$B$7:$B$73,MATCH(C9650,'Curva Juros'!$A$7:$A$73,1))) /
(INDEX('Curva Juros'!$A$7:$A$73,MATCH(C9650,'Curva Juros'!$A$7:$A$73,1)+1) -
INDEX('Curva Juros'!$A$7:$A$73,MATCH(C9650,'Curva Juros'!$A$7:$A$73,1)))</f>
        <v>7.8652262777777784</v>
      </c>
      <c r="F9650" s="24">
        <f t="shared" si="150"/>
        <v>2.1217372222222114E-3</v>
      </c>
      <c r="G9650" s="24"/>
    </row>
    <row r="9651" spans="1:7" x14ac:dyDescent="0.25">
      <c r="A9651" s="6" t="s">
        <v>205</v>
      </c>
      <c r="B9651" s="7">
        <v>45968</v>
      </c>
      <c r="C9651" s="8">
        <v>467.33</v>
      </c>
      <c r="D9651" s="20">
        <v>8.0682000000000004E-2</v>
      </c>
      <c r="E9651" s="35" cm="1">
        <f t="array" ref="E9651">INDEX('Curva Juros'!$B$7:$B$73,MATCH(C9651,'Curva Juros'!$A$7:$A$73,1)) +
(C9651-INDEX('Curva Juros'!$A$7:$A$73,MATCH(C9651,'Curva Juros'!$A$7:$A$73,1))) *
(INDEX('Curva Juros'!$B$7:$B$73,MATCH(C9651,'Curva Juros'!$A$7:$A$73,1)+1) -
INDEX('Curva Juros'!$B$7:$B$73,MATCH(C9651,'Curva Juros'!$A$7:$A$73,1))) /
(INDEX('Curva Juros'!$A$7:$A$73,MATCH(C9651,'Curva Juros'!$A$7:$A$73,1)+1) -
INDEX('Curva Juros'!$A$7:$A$73,MATCH(C9651,'Curva Juros'!$A$7:$A$73,1)))</f>
        <v>7.8740873888888894</v>
      </c>
      <c r="F9651" s="24">
        <f t="shared" si="150"/>
        <v>1.9411261111111078E-3</v>
      </c>
      <c r="G9651" s="24"/>
    </row>
    <row r="9652" spans="1:7" x14ac:dyDescent="0.25">
      <c r="A9652" s="3" t="s">
        <v>205</v>
      </c>
      <c r="B9652" s="4">
        <v>45975</v>
      </c>
      <c r="C9652" s="5">
        <v>462.37</v>
      </c>
      <c r="D9652" s="19">
        <v>7.8314999999999996E-2</v>
      </c>
      <c r="E9652" s="35" cm="1">
        <f t="array" ref="E9652">INDEX('Curva Juros'!$B$7:$B$73,MATCH(C9652,'Curva Juros'!$A$7:$A$73,1)) +
(C9652-INDEX('Curva Juros'!$A$7:$A$73,MATCH(C9652,'Curva Juros'!$A$7:$A$73,1))) *
(INDEX('Curva Juros'!$B$7:$B$73,MATCH(C9652,'Curva Juros'!$A$7:$A$73,1)+1) -
INDEX('Curva Juros'!$B$7:$B$73,MATCH(C9652,'Curva Juros'!$A$7:$A$73,1))) /
(INDEX('Curva Juros'!$A$7:$A$73,MATCH(C9652,'Curva Juros'!$A$7:$A$73,1)+1) -
INDEX('Curva Juros'!$A$7:$A$73,MATCH(C9652,'Curva Juros'!$A$7:$A$73,1)))</f>
        <v>7.8828776111111116</v>
      </c>
      <c r="F9652" s="24">
        <f t="shared" si="150"/>
        <v>-5.1377611111111388E-4</v>
      </c>
      <c r="G9652" s="24"/>
    </row>
    <row r="9653" spans="1:7" x14ac:dyDescent="0.25">
      <c r="A9653" s="6" t="s">
        <v>205</v>
      </c>
      <c r="B9653" s="7">
        <v>45982</v>
      </c>
      <c r="C9653" s="8">
        <v>458.36</v>
      </c>
      <c r="D9653" s="20">
        <v>7.8881999999999994E-2</v>
      </c>
      <c r="E9653" s="35" cm="1">
        <f t="array" ref="E9653">INDEX('Curva Juros'!$B$7:$B$73,MATCH(C9653,'Curva Juros'!$A$7:$A$73,1)) +
(C9653-INDEX('Curva Juros'!$A$7:$A$73,MATCH(C9653,'Curva Juros'!$A$7:$A$73,1))) *
(INDEX('Curva Juros'!$B$7:$B$73,MATCH(C9653,'Curva Juros'!$A$7:$A$73,1)+1) -
INDEX('Curva Juros'!$B$7:$B$73,MATCH(C9653,'Curva Juros'!$A$7:$A$73,1))) /
(INDEX('Curva Juros'!$A$7:$A$73,MATCH(C9653,'Curva Juros'!$A$7:$A$73,1)+1) -
INDEX('Curva Juros'!$A$7:$A$73,MATCH(C9653,'Curva Juros'!$A$7:$A$73,1)))</f>
        <v>7.8899842222222221</v>
      </c>
      <c r="F9653" s="24">
        <f t="shared" si="150"/>
        <v>-1.7842222222230752E-5</v>
      </c>
      <c r="G9653" s="24"/>
    </row>
    <row r="9654" spans="1:7" x14ac:dyDescent="0.25">
      <c r="A9654" s="3" t="s">
        <v>205</v>
      </c>
      <c r="B9654" s="4">
        <v>45989</v>
      </c>
      <c r="C9654" s="5">
        <v>453.38</v>
      </c>
      <c r="D9654" s="19">
        <v>7.7757999999999994E-2</v>
      </c>
      <c r="E9654" s="35" cm="1">
        <f t="array" ref="E9654">INDEX('Curva Juros'!$B$7:$B$73,MATCH(C9654,'Curva Juros'!$A$7:$A$73,1)) +
(C9654-INDEX('Curva Juros'!$A$7:$A$73,MATCH(C9654,'Curva Juros'!$A$7:$A$73,1))) *
(INDEX('Curva Juros'!$B$7:$B$73,MATCH(C9654,'Curva Juros'!$A$7:$A$73,1)+1) -
INDEX('Curva Juros'!$B$7:$B$73,MATCH(C9654,'Curva Juros'!$A$7:$A$73,1))) /
(INDEX('Curva Juros'!$A$7:$A$73,MATCH(C9654,'Curva Juros'!$A$7:$A$73,1)+1) -
INDEX('Curva Juros'!$A$7:$A$73,MATCH(C9654,'Curva Juros'!$A$7:$A$73,1)))</f>
        <v>7.8988098888888896</v>
      </c>
      <c r="F9654" s="24">
        <f t="shared" si="150"/>
        <v>-1.2300988888889058E-3</v>
      </c>
      <c r="G9654" s="24"/>
    </row>
    <row r="9655" spans="1:7" x14ac:dyDescent="0.25">
      <c r="A9655" s="6" t="s">
        <v>205</v>
      </c>
      <c r="B9655" s="7">
        <v>45996</v>
      </c>
      <c r="C9655" s="8">
        <v>448.37</v>
      </c>
      <c r="D9655" s="20">
        <v>7.8372999999999998E-2</v>
      </c>
      <c r="E9655" s="35" cm="1">
        <f t="array" ref="E9655">INDEX('Curva Juros'!$B$7:$B$73,MATCH(C9655,'Curva Juros'!$A$7:$A$73,1)) +
(C9655-INDEX('Curva Juros'!$A$7:$A$73,MATCH(C9655,'Curva Juros'!$A$7:$A$73,1))) *
(INDEX('Curva Juros'!$B$7:$B$73,MATCH(C9655,'Curva Juros'!$A$7:$A$73,1)+1) -
INDEX('Curva Juros'!$B$7:$B$73,MATCH(C9655,'Curva Juros'!$A$7:$A$73,1))) /
(INDEX('Curva Juros'!$A$7:$A$73,MATCH(C9655,'Curva Juros'!$A$7:$A$73,1)+1) -
INDEX('Curva Juros'!$A$7:$A$73,MATCH(C9655,'Curva Juros'!$A$7:$A$73,1)))</f>
        <v>7.9076887222222227</v>
      </c>
      <c r="F9655" s="24">
        <f t="shared" si="150"/>
        <v>-7.0388722222222699E-4</v>
      </c>
      <c r="G9655" s="24"/>
    </row>
    <row r="9656" spans="1:7" x14ac:dyDescent="0.25">
      <c r="A9656" s="3" t="s">
        <v>205</v>
      </c>
      <c r="B9656" s="4">
        <v>46003</v>
      </c>
      <c r="C9656" s="5">
        <v>443.36</v>
      </c>
      <c r="D9656" s="19">
        <v>7.9164999999999999E-2</v>
      </c>
      <c r="E9656" s="35" cm="1">
        <f t="array" ref="E9656">INDEX('Curva Juros'!$B$7:$B$73,MATCH(C9656,'Curva Juros'!$A$7:$A$73,1)) +
(C9656-INDEX('Curva Juros'!$A$7:$A$73,MATCH(C9656,'Curva Juros'!$A$7:$A$73,1))) *
(INDEX('Curva Juros'!$B$7:$B$73,MATCH(C9656,'Curva Juros'!$A$7:$A$73,1)+1) -
INDEX('Curva Juros'!$B$7:$B$73,MATCH(C9656,'Curva Juros'!$A$7:$A$73,1))) /
(INDEX('Curva Juros'!$A$7:$A$73,MATCH(C9656,'Curva Juros'!$A$7:$A$73,1)+1) -
INDEX('Curva Juros'!$A$7:$A$73,MATCH(C9656,'Curva Juros'!$A$7:$A$73,1)))</f>
        <v>7.9165675555555559</v>
      </c>
      <c r="F9656" s="24">
        <f t="shared" si="150"/>
        <v>-6.7555555556542135E-7</v>
      </c>
      <c r="G9656" s="24"/>
    </row>
    <row r="9657" spans="1:7" x14ac:dyDescent="0.25">
      <c r="A9657" s="6" t="s">
        <v>205</v>
      </c>
      <c r="B9657" s="7">
        <v>46010</v>
      </c>
      <c r="C9657" s="8">
        <v>438.36</v>
      </c>
      <c r="D9657" s="20">
        <v>7.8699000000000005E-2</v>
      </c>
      <c r="E9657" s="35" cm="1">
        <f t="array" ref="E9657">INDEX('Curva Juros'!$B$7:$B$73,MATCH(C9657,'Curva Juros'!$A$7:$A$73,1)) +
(C9657-INDEX('Curva Juros'!$A$7:$A$73,MATCH(C9657,'Curva Juros'!$A$7:$A$73,1))) *
(INDEX('Curva Juros'!$B$7:$B$73,MATCH(C9657,'Curva Juros'!$A$7:$A$73,1)+1) -
INDEX('Curva Juros'!$B$7:$B$73,MATCH(C9657,'Curva Juros'!$A$7:$A$73,1))) /
(INDEX('Curva Juros'!$A$7:$A$73,MATCH(C9657,'Curva Juros'!$A$7:$A$73,1)+1) -
INDEX('Curva Juros'!$A$7:$A$73,MATCH(C9657,'Curva Juros'!$A$7:$A$73,1)))</f>
        <v>7.9254286666666669</v>
      </c>
      <c r="F9657" s="24">
        <f t="shared" si="150"/>
        <v>-5.5528666666666837E-4</v>
      </c>
      <c r="G9657" s="24"/>
    </row>
    <row r="9658" spans="1:7" x14ac:dyDescent="0.25">
      <c r="A9658" s="3" t="s">
        <v>205</v>
      </c>
      <c r="B9658" s="4">
        <v>46017</v>
      </c>
      <c r="C9658" s="5">
        <v>434.38</v>
      </c>
      <c r="D9658" s="19">
        <v>7.7894000000000005E-2</v>
      </c>
      <c r="E9658" s="35" cm="1">
        <f t="array" ref="E9658">INDEX('Curva Juros'!$B$7:$B$73,MATCH(C9658,'Curva Juros'!$A$7:$A$73,1)) +
(C9658-INDEX('Curva Juros'!$A$7:$A$73,MATCH(C9658,'Curva Juros'!$A$7:$A$73,1))) *
(INDEX('Curva Juros'!$B$7:$B$73,MATCH(C9658,'Curva Juros'!$A$7:$A$73,1)+1) -
INDEX('Curva Juros'!$B$7:$B$73,MATCH(C9658,'Curva Juros'!$A$7:$A$73,1))) /
(INDEX('Curva Juros'!$A$7:$A$73,MATCH(C9658,'Curva Juros'!$A$7:$A$73,1)+1) -
INDEX('Curva Juros'!$A$7:$A$73,MATCH(C9658,'Curva Juros'!$A$7:$A$73,1)))</f>
        <v>7.9324821111111117</v>
      </c>
      <c r="F9658" s="24">
        <f t="shared" si="150"/>
        <v>-1.4308211111111052E-3</v>
      </c>
      <c r="G9658" s="24"/>
    </row>
    <row r="9659" spans="1:7" x14ac:dyDescent="0.25">
      <c r="A9659" s="6" t="s">
        <v>205</v>
      </c>
      <c r="B9659" s="7">
        <v>46024</v>
      </c>
      <c r="C9659" s="8">
        <v>430.37</v>
      </c>
      <c r="D9659" s="20">
        <v>7.8226000000000004E-2</v>
      </c>
      <c r="E9659" s="35" cm="1">
        <f t="array" ref="E9659">INDEX('Curva Juros'!$B$7:$B$73,MATCH(C9659,'Curva Juros'!$A$7:$A$73,1)) +
(C9659-INDEX('Curva Juros'!$A$7:$A$73,MATCH(C9659,'Curva Juros'!$A$7:$A$73,1))) *
(INDEX('Curva Juros'!$B$7:$B$73,MATCH(C9659,'Curva Juros'!$A$7:$A$73,1)+1) -
INDEX('Curva Juros'!$B$7:$B$73,MATCH(C9659,'Curva Juros'!$A$7:$A$73,1))) /
(INDEX('Curva Juros'!$A$7:$A$73,MATCH(C9659,'Curva Juros'!$A$7:$A$73,1)+1) -
INDEX('Curva Juros'!$A$7:$A$73,MATCH(C9659,'Curva Juros'!$A$7:$A$73,1)))</f>
        <v>7.939588722222223</v>
      </c>
      <c r="F9659" s="24">
        <f t="shared" si="150"/>
        <v>-1.1698872222222212E-3</v>
      </c>
      <c r="G9659" s="24"/>
    </row>
    <row r="9660" spans="1:7" x14ac:dyDescent="0.25">
      <c r="A9660" s="3" t="s">
        <v>205</v>
      </c>
      <c r="B9660" s="4">
        <v>46031</v>
      </c>
      <c r="C9660" s="5">
        <v>425.38</v>
      </c>
      <c r="D9660" s="19">
        <v>7.7996999999999997E-2</v>
      </c>
      <c r="E9660" s="35" cm="1">
        <f t="array" ref="E9660">INDEX('Curva Juros'!$B$7:$B$73,MATCH(C9660,'Curva Juros'!$A$7:$A$73,1)) +
(C9660-INDEX('Curva Juros'!$A$7:$A$73,MATCH(C9660,'Curva Juros'!$A$7:$A$73,1))) *
(INDEX('Curva Juros'!$B$7:$B$73,MATCH(C9660,'Curva Juros'!$A$7:$A$73,1)+1) -
INDEX('Curva Juros'!$B$7:$B$73,MATCH(C9660,'Curva Juros'!$A$7:$A$73,1))) /
(INDEX('Curva Juros'!$A$7:$A$73,MATCH(C9660,'Curva Juros'!$A$7:$A$73,1)+1) -
INDEX('Curva Juros'!$A$7:$A$73,MATCH(C9660,'Curva Juros'!$A$7:$A$73,1)))</f>
        <v>7.9484321111111118</v>
      </c>
      <c r="F9660" s="24">
        <f t="shared" si="150"/>
        <v>-1.4873211111111201E-3</v>
      </c>
      <c r="G9660" s="24"/>
    </row>
    <row r="9661" spans="1:7" x14ac:dyDescent="0.25">
      <c r="A9661" s="6" t="s">
        <v>205</v>
      </c>
      <c r="B9661" s="7">
        <v>46038</v>
      </c>
      <c r="C9661" s="8">
        <v>420.4</v>
      </c>
      <c r="D9661" s="20">
        <v>7.6476000000000002E-2</v>
      </c>
      <c r="E9661" s="35" cm="1">
        <f t="array" ref="E9661">INDEX('Curva Juros'!$B$7:$B$73,MATCH(C9661,'Curva Juros'!$A$7:$A$73,1)) +
(C9661-INDEX('Curva Juros'!$A$7:$A$73,MATCH(C9661,'Curva Juros'!$A$7:$A$73,1))) *
(INDEX('Curva Juros'!$B$7:$B$73,MATCH(C9661,'Curva Juros'!$A$7:$A$73,1)+1) -
INDEX('Curva Juros'!$B$7:$B$73,MATCH(C9661,'Curva Juros'!$A$7:$A$73,1))) /
(INDEX('Curva Juros'!$A$7:$A$73,MATCH(C9661,'Curva Juros'!$A$7:$A$73,1)+1) -
INDEX('Curva Juros'!$A$7:$A$73,MATCH(C9661,'Curva Juros'!$A$7:$A$73,1)))</f>
        <v>7.9572577777777784</v>
      </c>
      <c r="F9661" s="24">
        <f t="shared" si="150"/>
        <v>-3.0965777777777759E-3</v>
      </c>
      <c r="G9661" s="24"/>
    </row>
    <row r="9662" spans="1:7" x14ac:dyDescent="0.25">
      <c r="A9662" s="3" t="s">
        <v>205</v>
      </c>
      <c r="B9662" s="4">
        <v>46045</v>
      </c>
      <c r="C9662" s="5">
        <v>415.41</v>
      </c>
      <c r="D9662" s="19">
        <v>7.6020000000000004E-2</v>
      </c>
      <c r="E9662" s="35" cm="1">
        <f t="array" ref="E9662">INDEX('Curva Juros'!$B$7:$B$73,MATCH(C9662,'Curva Juros'!$A$7:$A$73,1)) +
(C9662-INDEX('Curva Juros'!$A$7:$A$73,MATCH(C9662,'Curva Juros'!$A$7:$A$73,1))) *
(INDEX('Curva Juros'!$B$7:$B$73,MATCH(C9662,'Curva Juros'!$A$7:$A$73,1)+1) -
INDEX('Curva Juros'!$B$7:$B$73,MATCH(C9662,'Curva Juros'!$A$7:$A$73,1))) /
(INDEX('Curva Juros'!$A$7:$A$73,MATCH(C9662,'Curva Juros'!$A$7:$A$73,1)+1) -
INDEX('Curva Juros'!$A$7:$A$73,MATCH(C9662,'Curva Juros'!$A$7:$A$73,1)))</f>
        <v>7.9661011666666672</v>
      </c>
      <c r="F9662" s="24">
        <f t="shared" si="150"/>
        <v>-3.6410116666666659E-3</v>
      </c>
      <c r="G9662" s="24"/>
    </row>
    <row r="9663" spans="1:7" x14ac:dyDescent="0.25">
      <c r="A9663" s="6" t="s">
        <v>205</v>
      </c>
      <c r="B9663" s="7">
        <v>46052</v>
      </c>
      <c r="C9663" s="8">
        <v>410.46</v>
      </c>
      <c r="D9663" s="20">
        <v>7.2508000000000003E-2</v>
      </c>
      <c r="E9663" s="35" cm="1">
        <f t="array" ref="E9663">INDEX('Curva Juros'!$B$7:$B$73,MATCH(C9663,'Curva Juros'!$A$7:$A$73,1)) +
(C9663-INDEX('Curva Juros'!$A$7:$A$73,MATCH(C9663,'Curva Juros'!$A$7:$A$73,1))) *
(INDEX('Curva Juros'!$B$7:$B$73,MATCH(C9663,'Curva Juros'!$A$7:$A$73,1)+1) -
INDEX('Curva Juros'!$B$7:$B$73,MATCH(C9663,'Curva Juros'!$A$7:$A$73,1))) /
(INDEX('Curva Juros'!$A$7:$A$73,MATCH(C9663,'Curva Juros'!$A$7:$A$73,1)+1) -
INDEX('Curva Juros'!$A$7:$A$73,MATCH(C9663,'Curva Juros'!$A$7:$A$73,1)))</f>
        <v>7.9748736666666673</v>
      </c>
      <c r="F9663" s="24">
        <f t="shared" si="150"/>
        <v>-7.2407366666666639E-3</v>
      </c>
      <c r="G9663" s="24"/>
    </row>
    <row r="9664" spans="1:7" x14ac:dyDescent="0.25">
      <c r="A9664" s="3" t="s">
        <v>205</v>
      </c>
      <c r="B9664" s="4">
        <v>46059</v>
      </c>
      <c r="C9664" s="5">
        <v>405.48</v>
      </c>
      <c r="D9664" s="19">
        <v>7.1667999999999996E-2</v>
      </c>
      <c r="E9664" s="35" cm="1">
        <f t="array" ref="E9664">INDEX('Curva Juros'!$B$7:$B$73,MATCH(C9664,'Curva Juros'!$A$7:$A$73,1)) +
(C9664-INDEX('Curva Juros'!$A$7:$A$73,MATCH(C9664,'Curva Juros'!$A$7:$A$73,1))) *
(INDEX('Curva Juros'!$B$7:$B$73,MATCH(C9664,'Curva Juros'!$A$7:$A$73,1)+1) -
INDEX('Curva Juros'!$B$7:$B$73,MATCH(C9664,'Curva Juros'!$A$7:$A$73,1))) /
(INDEX('Curva Juros'!$A$7:$A$73,MATCH(C9664,'Curva Juros'!$A$7:$A$73,1)+1) -
INDEX('Curva Juros'!$A$7:$A$73,MATCH(C9664,'Curva Juros'!$A$7:$A$73,1)))</f>
        <v>7.9836993333333339</v>
      </c>
      <c r="F9664" s="24">
        <f t="shared" si="150"/>
        <v>-8.1689933333333464E-3</v>
      </c>
      <c r="G9664" s="24"/>
    </row>
    <row r="9665" spans="1:7" x14ac:dyDescent="0.25">
      <c r="A9665" s="6" t="s">
        <v>205</v>
      </c>
      <c r="B9665" s="7">
        <v>46066</v>
      </c>
      <c r="C9665" s="8">
        <v>400.48</v>
      </c>
      <c r="D9665" s="20">
        <v>7.1653999999999995E-2</v>
      </c>
      <c r="E9665" s="35" cm="1">
        <f t="array" ref="E9665">INDEX('Curva Juros'!$B$7:$B$73,MATCH(C9665,'Curva Juros'!$A$7:$A$73,1)) +
(C9665-INDEX('Curva Juros'!$A$7:$A$73,MATCH(C9665,'Curva Juros'!$A$7:$A$73,1))) *
(INDEX('Curva Juros'!$B$7:$B$73,MATCH(C9665,'Curva Juros'!$A$7:$A$73,1)+1) -
INDEX('Curva Juros'!$B$7:$B$73,MATCH(C9665,'Curva Juros'!$A$7:$A$73,1))) /
(INDEX('Curva Juros'!$A$7:$A$73,MATCH(C9665,'Curva Juros'!$A$7:$A$73,1)+1) -
INDEX('Curva Juros'!$A$7:$A$73,MATCH(C9665,'Curva Juros'!$A$7:$A$73,1)))</f>
        <v>7.9925604444444449</v>
      </c>
      <c r="F9665" s="24">
        <f t="shared" si="150"/>
        <v>-8.2716044444444553E-3</v>
      </c>
      <c r="G9665" s="24"/>
    </row>
    <row r="9666" spans="1:7" x14ac:dyDescent="0.25">
      <c r="A9666" s="3" t="s">
        <v>205</v>
      </c>
      <c r="B9666" s="4">
        <v>46073</v>
      </c>
      <c r="C9666" s="5">
        <v>397.48</v>
      </c>
      <c r="D9666" s="19">
        <v>7.1696999999999997E-2</v>
      </c>
      <c r="E9666" s="35" cm="1">
        <f t="array" ref="E9666">INDEX('Curva Juros'!$B$7:$B$73,MATCH(C9666,'Curva Juros'!$A$7:$A$73,1)) +
(C9666-INDEX('Curva Juros'!$A$7:$A$73,MATCH(C9666,'Curva Juros'!$A$7:$A$73,1))) *
(INDEX('Curva Juros'!$B$7:$B$73,MATCH(C9666,'Curva Juros'!$A$7:$A$73,1)+1) -
INDEX('Curva Juros'!$B$7:$B$73,MATCH(C9666,'Curva Juros'!$A$7:$A$73,1))) /
(INDEX('Curva Juros'!$A$7:$A$73,MATCH(C9666,'Curva Juros'!$A$7:$A$73,1)+1) -
INDEX('Curva Juros'!$A$7:$A$73,MATCH(C9666,'Curva Juros'!$A$7:$A$73,1)))</f>
        <v>7.9978771111111122</v>
      </c>
      <c r="F9666" s="24">
        <f t="shared" si="150"/>
        <v>-8.2817711111111275E-3</v>
      </c>
      <c r="G9666" s="24"/>
    </row>
    <row r="9667" spans="1:7" x14ac:dyDescent="0.25">
      <c r="A9667" s="6" t="s">
        <v>205</v>
      </c>
      <c r="B9667" s="7">
        <v>46080</v>
      </c>
      <c r="C9667" s="8">
        <v>392.48</v>
      </c>
      <c r="D9667" s="20">
        <v>7.1287000000000003E-2</v>
      </c>
      <c r="E9667" s="35" cm="1">
        <f t="array" ref="E9667">INDEX('Curva Juros'!$B$7:$B$73,MATCH(C9667,'Curva Juros'!$A$7:$A$73,1)) +
(C9667-INDEX('Curva Juros'!$A$7:$A$73,MATCH(C9667,'Curva Juros'!$A$7:$A$73,1))) *
(INDEX('Curva Juros'!$B$7:$B$73,MATCH(C9667,'Curva Juros'!$A$7:$A$73,1)+1) -
INDEX('Curva Juros'!$B$7:$B$73,MATCH(C9667,'Curva Juros'!$A$7:$A$73,1))) /
(INDEX('Curva Juros'!$A$7:$A$73,MATCH(C9667,'Curva Juros'!$A$7:$A$73,1)+1) -
INDEX('Curva Juros'!$A$7:$A$73,MATCH(C9667,'Curva Juros'!$A$7:$A$73,1)))</f>
        <v>8.0067382222222232</v>
      </c>
      <c r="F9667" s="24">
        <f t="shared" ref="F9667:F9730" si="151">D9667-E9667/100</f>
        <v>-8.78038222222223E-3</v>
      </c>
      <c r="G9667" s="24"/>
    </row>
    <row r="9668" spans="1:7" x14ac:dyDescent="0.25">
      <c r="A9668" s="3" t="s">
        <v>206</v>
      </c>
      <c r="B9668" s="4">
        <v>45723</v>
      </c>
      <c r="C9668" s="5">
        <v>1170.2</v>
      </c>
      <c r="D9668" s="19">
        <v>7.8854999999999995E-2</v>
      </c>
      <c r="E9668" s="35" cm="1">
        <f t="array" ref="E9668">INDEX('Curva Juros'!$B$7:$B$73,MATCH(C9668,'Curva Juros'!$A$7:$A$73,1)) +
(C9668-INDEX('Curva Juros'!$A$7:$A$73,MATCH(C9668,'Curva Juros'!$A$7:$A$73,1))) *
(INDEX('Curva Juros'!$B$7:$B$73,MATCH(C9668,'Curva Juros'!$A$7:$A$73,1)+1) -
INDEX('Curva Juros'!$B$7:$B$73,MATCH(C9668,'Curva Juros'!$A$7:$A$73,1))) /
(INDEX('Curva Juros'!$A$7:$A$73,MATCH(C9668,'Curva Juros'!$A$7:$A$73,1)+1) -
INDEX('Curva Juros'!$A$7:$A$73,MATCH(C9668,'Curva Juros'!$A$7:$A$73,1)))</f>
        <v>7.6391412698412697</v>
      </c>
      <c r="F9668" s="24">
        <f t="shared" si="151"/>
        <v>2.4635873015873E-3</v>
      </c>
      <c r="G9668" s="24"/>
    </row>
    <row r="9669" spans="1:7" x14ac:dyDescent="0.25">
      <c r="A9669" s="6" t="s">
        <v>206</v>
      </c>
      <c r="B9669" s="7">
        <v>45730</v>
      </c>
      <c r="C9669" s="8">
        <v>1165.74</v>
      </c>
      <c r="D9669" s="20">
        <v>7.8126000000000001E-2</v>
      </c>
      <c r="E9669" s="35" cm="1">
        <f t="array" ref="E9669">INDEX('Curva Juros'!$B$7:$B$73,MATCH(C9669,'Curva Juros'!$A$7:$A$73,1)) +
(C9669-INDEX('Curva Juros'!$A$7:$A$73,MATCH(C9669,'Curva Juros'!$A$7:$A$73,1))) *
(INDEX('Curva Juros'!$B$7:$B$73,MATCH(C9669,'Curva Juros'!$A$7:$A$73,1)+1) -
INDEX('Curva Juros'!$B$7:$B$73,MATCH(C9669,'Curva Juros'!$A$7:$A$73,1))) /
(INDEX('Curva Juros'!$A$7:$A$73,MATCH(C9669,'Curva Juros'!$A$7:$A$73,1)+1) -
INDEX('Curva Juros'!$A$7:$A$73,MATCH(C9669,'Curva Juros'!$A$7:$A$73,1)))</f>
        <v>7.6398138095238091</v>
      </c>
      <c r="F9669" s="24">
        <f t="shared" si="151"/>
        <v>1.7278619047619154E-3</v>
      </c>
      <c r="G9669" s="24"/>
    </row>
    <row r="9670" spans="1:7" x14ac:dyDescent="0.25">
      <c r="A9670" s="3" t="s">
        <v>206</v>
      </c>
      <c r="B9670" s="4">
        <v>45737</v>
      </c>
      <c r="C9670" s="5">
        <v>1160.17</v>
      </c>
      <c r="D9670" s="19">
        <v>7.8886999999999999E-2</v>
      </c>
      <c r="E9670" s="35" cm="1">
        <f t="array" ref="E9670">INDEX('Curva Juros'!$B$7:$B$73,MATCH(C9670,'Curva Juros'!$A$7:$A$73,1)) +
(C9670-INDEX('Curva Juros'!$A$7:$A$73,MATCH(C9670,'Curva Juros'!$A$7:$A$73,1))) *
(INDEX('Curva Juros'!$B$7:$B$73,MATCH(C9670,'Curva Juros'!$A$7:$A$73,1)+1) -
INDEX('Curva Juros'!$B$7:$B$73,MATCH(C9670,'Curva Juros'!$A$7:$A$73,1))) /
(INDEX('Curva Juros'!$A$7:$A$73,MATCH(C9670,'Curva Juros'!$A$7:$A$73,1)+1) -
INDEX('Curva Juros'!$A$7:$A$73,MATCH(C9670,'Curva Juros'!$A$7:$A$73,1)))</f>
        <v>7.6406537301587303</v>
      </c>
      <c r="F9670" s="24">
        <f t="shared" si="151"/>
        <v>2.4804626984126915E-3</v>
      </c>
      <c r="G9670" s="24"/>
    </row>
    <row r="9671" spans="1:7" x14ac:dyDescent="0.25">
      <c r="A9671" s="6" t="s">
        <v>206</v>
      </c>
      <c r="B9671" s="7">
        <v>45744</v>
      </c>
      <c r="C9671" s="8">
        <v>1154.51</v>
      </c>
      <c r="D9671" s="20">
        <v>7.9784999999999995E-2</v>
      </c>
      <c r="E9671" s="35" cm="1">
        <f t="array" ref="E9671">INDEX('Curva Juros'!$B$7:$B$73,MATCH(C9671,'Curva Juros'!$A$7:$A$73,1)) +
(C9671-INDEX('Curva Juros'!$A$7:$A$73,MATCH(C9671,'Curva Juros'!$A$7:$A$73,1))) *
(INDEX('Curva Juros'!$B$7:$B$73,MATCH(C9671,'Curva Juros'!$A$7:$A$73,1)+1) -
INDEX('Curva Juros'!$B$7:$B$73,MATCH(C9671,'Curva Juros'!$A$7:$A$73,1))) /
(INDEX('Curva Juros'!$A$7:$A$73,MATCH(C9671,'Curva Juros'!$A$7:$A$73,1)+1) -
INDEX('Curva Juros'!$A$7:$A$73,MATCH(C9671,'Curva Juros'!$A$7:$A$73,1)))</f>
        <v>7.6415072222222218</v>
      </c>
      <c r="F9671" s="24">
        <f t="shared" si="151"/>
        <v>3.3699277777777814E-3</v>
      </c>
      <c r="G9671" s="24"/>
    </row>
    <row r="9672" spans="1:7" x14ac:dyDescent="0.25">
      <c r="A9672" s="3" t="s">
        <v>206</v>
      </c>
      <c r="B9672" s="4">
        <v>45751</v>
      </c>
      <c r="C9672" s="5">
        <v>1151.17</v>
      </c>
      <c r="D9672" s="19">
        <v>7.7544000000000002E-2</v>
      </c>
      <c r="E9672" s="35" cm="1">
        <f t="array" ref="E9672">INDEX('Curva Juros'!$B$7:$B$73,MATCH(C9672,'Curva Juros'!$A$7:$A$73,1)) +
(C9672-INDEX('Curva Juros'!$A$7:$A$73,MATCH(C9672,'Curva Juros'!$A$7:$A$73,1))) *
(INDEX('Curva Juros'!$B$7:$B$73,MATCH(C9672,'Curva Juros'!$A$7:$A$73,1)+1) -
INDEX('Curva Juros'!$B$7:$B$73,MATCH(C9672,'Curva Juros'!$A$7:$A$73,1))) /
(INDEX('Curva Juros'!$A$7:$A$73,MATCH(C9672,'Curva Juros'!$A$7:$A$73,1)+1) -
INDEX('Curva Juros'!$A$7:$A$73,MATCH(C9672,'Curva Juros'!$A$7:$A$73,1)))</f>
        <v>7.6420108730158729</v>
      </c>
      <c r="F9672" s="24">
        <f t="shared" si="151"/>
        <v>1.1238912698412762E-3</v>
      </c>
      <c r="G9672" s="24"/>
    </row>
    <row r="9673" spans="1:7" x14ac:dyDescent="0.25">
      <c r="A9673" s="6" t="s">
        <v>206</v>
      </c>
      <c r="B9673" s="7">
        <v>45758</v>
      </c>
      <c r="C9673" s="8">
        <v>1145.3399999999999</v>
      </c>
      <c r="D9673" s="20">
        <v>7.8655000000000003E-2</v>
      </c>
      <c r="E9673" s="35" cm="1">
        <f t="array" ref="E9673">INDEX('Curva Juros'!$B$7:$B$73,MATCH(C9673,'Curva Juros'!$A$7:$A$73,1)) +
(C9673-INDEX('Curva Juros'!$A$7:$A$73,MATCH(C9673,'Curva Juros'!$A$7:$A$73,1))) *
(INDEX('Curva Juros'!$B$7:$B$73,MATCH(C9673,'Curva Juros'!$A$7:$A$73,1)+1) -
INDEX('Curva Juros'!$B$7:$B$73,MATCH(C9673,'Curva Juros'!$A$7:$A$73,1))) /
(INDEX('Curva Juros'!$A$7:$A$73,MATCH(C9673,'Curva Juros'!$A$7:$A$73,1)+1) -
INDEX('Curva Juros'!$A$7:$A$73,MATCH(C9673,'Curva Juros'!$A$7:$A$73,1)))</f>
        <v>7.6428899999999995</v>
      </c>
      <c r="F9673" s="24">
        <f t="shared" si="151"/>
        <v>2.2261000000000086E-3</v>
      </c>
      <c r="G9673" s="24"/>
    </row>
    <row r="9674" spans="1:7" x14ac:dyDescent="0.25">
      <c r="A9674" s="3" t="s">
        <v>206</v>
      </c>
      <c r="B9674" s="4">
        <v>45764</v>
      </c>
      <c r="C9674" s="5">
        <v>1178.48</v>
      </c>
      <c r="D9674" s="19">
        <v>7.7560000000000004E-2</v>
      </c>
      <c r="E9674" s="35" cm="1">
        <f t="array" ref="E9674">INDEX('Curva Juros'!$B$7:$B$73,MATCH(C9674,'Curva Juros'!$A$7:$A$73,1)) +
(C9674-INDEX('Curva Juros'!$A$7:$A$73,MATCH(C9674,'Curva Juros'!$A$7:$A$73,1))) *
(INDEX('Curva Juros'!$B$7:$B$73,MATCH(C9674,'Curva Juros'!$A$7:$A$73,1)+1) -
INDEX('Curva Juros'!$B$7:$B$73,MATCH(C9674,'Curva Juros'!$A$7:$A$73,1))) /
(INDEX('Curva Juros'!$A$7:$A$73,MATCH(C9674,'Curva Juros'!$A$7:$A$73,1)+1) -
INDEX('Curva Juros'!$A$7:$A$73,MATCH(C9674,'Curva Juros'!$A$7:$A$73,1)))</f>
        <v>7.6378926984126982</v>
      </c>
      <c r="F9674" s="24">
        <f t="shared" si="151"/>
        <v>1.1810730158730159E-3</v>
      </c>
      <c r="G9674" s="24"/>
    </row>
    <row r="9675" spans="1:7" x14ac:dyDescent="0.25">
      <c r="A9675" s="6" t="s">
        <v>206</v>
      </c>
      <c r="B9675" s="7">
        <v>45772</v>
      </c>
      <c r="C9675" s="8">
        <v>1175.3800000000001</v>
      </c>
      <c r="D9675" s="20">
        <v>7.6077000000000006E-2</v>
      </c>
      <c r="E9675" s="35" cm="1">
        <f t="array" ref="E9675">INDEX('Curva Juros'!$B$7:$B$73,MATCH(C9675,'Curva Juros'!$A$7:$A$73,1)) +
(C9675-INDEX('Curva Juros'!$A$7:$A$73,MATCH(C9675,'Curva Juros'!$A$7:$A$73,1))) *
(INDEX('Curva Juros'!$B$7:$B$73,MATCH(C9675,'Curva Juros'!$A$7:$A$73,1)+1) -
INDEX('Curva Juros'!$B$7:$B$73,MATCH(C9675,'Curva Juros'!$A$7:$A$73,1))) /
(INDEX('Curva Juros'!$A$7:$A$73,MATCH(C9675,'Curva Juros'!$A$7:$A$73,1)+1) -
INDEX('Curva Juros'!$A$7:$A$73,MATCH(C9675,'Curva Juros'!$A$7:$A$73,1)))</f>
        <v>7.6383601587301584</v>
      </c>
      <c r="F9675" s="24">
        <f t="shared" si="151"/>
        <v>-3.0660158730157205E-4</v>
      </c>
      <c r="G9675" s="24"/>
    </row>
    <row r="9676" spans="1:7" x14ac:dyDescent="0.25">
      <c r="A9676" s="3" t="s">
        <v>206</v>
      </c>
      <c r="B9676" s="4">
        <v>45779</v>
      </c>
      <c r="C9676" s="5">
        <v>1171.79</v>
      </c>
      <c r="D9676" s="19">
        <v>7.5401999999999997E-2</v>
      </c>
      <c r="E9676" s="35" cm="1">
        <f t="array" ref="E9676">INDEX('Curva Juros'!$B$7:$B$73,MATCH(C9676,'Curva Juros'!$A$7:$A$73,1)) +
(C9676-INDEX('Curva Juros'!$A$7:$A$73,MATCH(C9676,'Curva Juros'!$A$7:$A$73,1))) *
(INDEX('Curva Juros'!$B$7:$B$73,MATCH(C9676,'Curva Juros'!$A$7:$A$73,1)+1) -
INDEX('Curva Juros'!$B$7:$B$73,MATCH(C9676,'Curva Juros'!$A$7:$A$73,1))) /
(INDEX('Curva Juros'!$A$7:$A$73,MATCH(C9676,'Curva Juros'!$A$7:$A$73,1)+1) -
INDEX('Curva Juros'!$A$7:$A$73,MATCH(C9676,'Curva Juros'!$A$7:$A$73,1)))</f>
        <v>7.6389015079365077</v>
      </c>
      <c r="F9676" s="24">
        <f t="shared" si="151"/>
        <v>-9.8701507936507782E-4</v>
      </c>
      <c r="G9676" s="24"/>
    </row>
    <row r="9677" spans="1:7" x14ac:dyDescent="0.25">
      <c r="A9677" s="6" t="s">
        <v>206</v>
      </c>
      <c r="B9677" s="7">
        <v>45786</v>
      </c>
      <c r="C9677" s="8">
        <v>1167.56</v>
      </c>
      <c r="D9677" s="20">
        <v>7.4125999999999997E-2</v>
      </c>
      <c r="E9677" s="35" cm="1">
        <f t="array" ref="E9677">INDEX('Curva Juros'!$B$7:$B$73,MATCH(C9677,'Curva Juros'!$A$7:$A$73,1)) +
(C9677-INDEX('Curva Juros'!$A$7:$A$73,MATCH(C9677,'Curva Juros'!$A$7:$A$73,1))) *
(INDEX('Curva Juros'!$B$7:$B$73,MATCH(C9677,'Curva Juros'!$A$7:$A$73,1)+1) -
INDEX('Curva Juros'!$B$7:$B$73,MATCH(C9677,'Curva Juros'!$A$7:$A$73,1))) /
(INDEX('Curva Juros'!$A$7:$A$73,MATCH(C9677,'Curva Juros'!$A$7:$A$73,1)+1) -
INDEX('Curva Juros'!$A$7:$A$73,MATCH(C9677,'Curva Juros'!$A$7:$A$73,1)))</f>
        <v>7.639539365079365</v>
      </c>
      <c r="F9677" s="24">
        <f t="shared" si="151"/>
        <v>-2.2693936507936496E-3</v>
      </c>
      <c r="G9677" s="24"/>
    </row>
    <row r="9678" spans="1:7" x14ac:dyDescent="0.25">
      <c r="A9678" s="3" t="s">
        <v>206</v>
      </c>
      <c r="B9678" s="4">
        <v>45793</v>
      </c>
      <c r="C9678" s="5">
        <v>1162.44</v>
      </c>
      <c r="D9678" s="19">
        <v>7.4321999999999999E-2</v>
      </c>
      <c r="E9678" s="35" cm="1">
        <f t="array" ref="E9678">INDEX('Curva Juros'!$B$7:$B$73,MATCH(C9678,'Curva Juros'!$A$7:$A$73,1)) +
(C9678-INDEX('Curva Juros'!$A$7:$A$73,MATCH(C9678,'Curva Juros'!$A$7:$A$73,1))) *
(INDEX('Curva Juros'!$B$7:$B$73,MATCH(C9678,'Curva Juros'!$A$7:$A$73,1)+1) -
INDEX('Curva Juros'!$B$7:$B$73,MATCH(C9678,'Curva Juros'!$A$7:$A$73,1))) /
(INDEX('Curva Juros'!$A$7:$A$73,MATCH(C9678,'Curva Juros'!$A$7:$A$73,1)+1) -
INDEX('Curva Juros'!$A$7:$A$73,MATCH(C9678,'Curva Juros'!$A$7:$A$73,1)))</f>
        <v>7.6403114285714286</v>
      </c>
      <c r="F9678" s="24">
        <f t="shared" si="151"/>
        <v>-2.0811142857142806E-3</v>
      </c>
      <c r="G9678" s="24"/>
    </row>
    <row r="9679" spans="1:7" x14ac:dyDescent="0.25">
      <c r="A9679" s="6" t="s">
        <v>206</v>
      </c>
      <c r="B9679" s="7">
        <v>45800</v>
      </c>
      <c r="C9679" s="8">
        <v>1156.93</v>
      </c>
      <c r="D9679" s="20">
        <v>7.5175000000000006E-2</v>
      </c>
      <c r="E9679" s="35" cm="1">
        <f t="array" ref="E9679">INDEX('Curva Juros'!$B$7:$B$73,MATCH(C9679,'Curva Juros'!$A$7:$A$73,1)) +
(C9679-INDEX('Curva Juros'!$A$7:$A$73,MATCH(C9679,'Curva Juros'!$A$7:$A$73,1))) *
(INDEX('Curva Juros'!$B$7:$B$73,MATCH(C9679,'Curva Juros'!$A$7:$A$73,1)+1) -
INDEX('Curva Juros'!$B$7:$B$73,MATCH(C9679,'Curva Juros'!$A$7:$A$73,1))) /
(INDEX('Curva Juros'!$A$7:$A$73,MATCH(C9679,'Curva Juros'!$A$7:$A$73,1)+1) -
INDEX('Curva Juros'!$A$7:$A$73,MATCH(C9679,'Curva Juros'!$A$7:$A$73,1)))</f>
        <v>7.6411423015873012</v>
      </c>
      <c r="F9679" s="24">
        <f t="shared" si="151"/>
        <v>-1.2364230158730116E-3</v>
      </c>
      <c r="G9679" s="24"/>
    </row>
    <row r="9680" spans="1:7" x14ac:dyDescent="0.25">
      <c r="A9680" s="3" t="s">
        <v>206</v>
      </c>
      <c r="B9680" s="4">
        <v>45807</v>
      </c>
      <c r="C9680" s="5">
        <v>1151.73</v>
      </c>
      <c r="D9680" s="19">
        <v>7.5498999999999997E-2</v>
      </c>
      <c r="E9680" s="35" cm="1">
        <f t="array" ref="E9680">INDEX('Curva Juros'!$B$7:$B$73,MATCH(C9680,'Curva Juros'!$A$7:$A$73,1)) +
(C9680-INDEX('Curva Juros'!$A$7:$A$73,MATCH(C9680,'Curva Juros'!$A$7:$A$73,1))) *
(INDEX('Curva Juros'!$B$7:$B$73,MATCH(C9680,'Curva Juros'!$A$7:$A$73,1)+1) -
INDEX('Curva Juros'!$B$7:$B$73,MATCH(C9680,'Curva Juros'!$A$7:$A$73,1))) /
(INDEX('Curva Juros'!$A$7:$A$73,MATCH(C9680,'Curva Juros'!$A$7:$A$73,1)+1) -
INDEX('Curva Juros'!$A$7:$A$73,MATCH(C9680,'Curva Juros'!$A$7:$A$73,1)))</f>
        <v>7.6419264285714279</v>
      </c>
      <c r="F9680" s="24">
        <f t="shared" si="151"/>
        <v>-9.2026428571427565E-4</v>
      </c>
      <c r="G9680" s="24"/>
    </row>
    <row r="9681" spans="1:7" x14ac:dyDescent="0.25">
      <c r="A9681" s="6" t="s">
        <v>206</v>
      </c>
      <c r="B9681" s="7">
        <v>45814</v>
      </c>
      <c r="C9681" s="8">
        <v>1146.74</v>
      </c>
      <c r="D9681" s="20">
        <v>7.5491000000000003E-2</v>
      </c>
      <c r="E9681" s="35" cm="1">
        <f t="array" ref="E9681">INDEX('Curva Juros'!$B$7:$B$73,MATCH(C9681,'Curva Juros'!$A$7:$A$73,1)) +
(C9681-INDEX('Curva Juros'!$A$7:$A$73,MATCH(C9681,'Curva Juros'!$A$7:$A$73,1))) *
(INDEX('Curva Juros'!$B$7:$B$73,MATCH(C9681,'Curva Juros'!$A$7:$A$73,1)+1) -
INDEX('Curva Juros'!$B$7:$B$73,MATCH(C9681,'Curva Juros'!$A$7:$A$73,1))) /
(INDEX('Curva Juros'!$A$7:$A$73,MATCH(C9681,'Curva Juros'!$A$7:$A$73,1)+1) -
INDEX('Curva Juros'!$A$7:$A$73,MATCH(C9681,'Curva Juros'!$A$7:$A$73,1)))</f>
        <v>7.6426788888888888</v>
      </c>
      <c r="F9681" s="24">
        <f t="shared" si="151"/>
        <v>-9.3578888888888601E-4</v>
      </c>
      <c r="G9681" s="24"/>
    </row>
    <row r="9682" spans="1:7" x14ac:dyDescent="0.25">
      <c r="A9682" s="3" t="s">
        <v>206</v>
      </c>
      <c r="B9682" s="4">
        <v>45821</v>
      </c>
      <c r="C9682" s="5">
        <v>1142.4000000000001</v>
      </c>
      <c r="D9682" s="19">
        <v>7.4398000000000006E-2</v>
      </c>
      <c r="E9682" s="35" cm="1">
        <f t="array" ref="E9682">INDEX('Curva Juros'!$B$7:$B$73,MATCH(C9682,'Curva Juros'!$A$7:$A$73,1)) +
(C9682-INDEX('Curva Juros'!$A$7:$A$73,MATCH(C9682,'Curva Juros'!$A$7:$A$73,1))) *
(INDEX('Curva Juros'!$B$7:$B$73,MATCH(C9682,'Curva Juros'!$A$7:$A$73,1)+1) -
INDEX('Curva Juros'!$B$7:$B$73,MATCH(C9682,'Curva Juros'!$A$7:$A$73,1))) /
(INDEX('Curva Juros'!$A$7:$A$73,MATCH(C9682,'Curva Juros'!$A$7:$A$73,1)+1) -
INDEX('Curva Juros'!$A$7:$A$73,MATCH(C9682,'Curva Juros'!$A$7:$A$73,1)))</f>
        <v>7.6433333333333326</v>
      </c>
      <c r="F9682" s="24">
        <f t="shared" si="151"/>
        <v>-2.0353333333333196E-3</v>
      </c>
      <c r="G9682" s="24"/>
    </row>
    <row r="9683" spans="1:7" x14ac:dyDescent="0.25">
      <c r="A9683" s="6" t="s">
        <v>206</v>
      </c>
      <c r="B9683" s="7">
        <v>45828</v>
      </c>
      <c r="C9683" s="8">
        <v>1138.26</v>
      </c>
      <c r="D9683" s="20">
        <v>7.4630000000000002E-2</v>
      </c>
      <c r="E9683" s="35" cm="1">
        <f t="array" ref="E9683">INDEX('Curva Juros'!$B$7:$B$73,MATCH(C9683,'Curva Juros'!$A$7:$A$73,1)) +
(C9683-INDEX('Curva Juros'!$A$7:$A$73,MATCH(C9683,'Curva Juros'!$A$7:$A$73,1))) *
(INDEX('Curva Juros'!$B$7:$B$73,MATCH(C9683,'Curva Juros'!$A$7:$A$73,1)+1) -
INDEX('Curva Juros'!$B$7:$B$73,MATCH(C9683,'Curva Juros'!$A$7:$A$73,1))) /
(INDEX('Curva Juros'!$A$7:$A$73,MATCH(C9683,'Curva Juros'!$A$7:$A$73,1)+1) -
INDEX('Curva Juros'!$A$7:$A$73,MATCH(C9683,'Curva Juros'!$A$7:$A$73,1)))</f>
        <v>7.6439576190476188</v>
      </c>
      <c r="F9683" s="24">
        <f t="shared" si="151"/>
        <v>-1.8095761904761837E-3</v>
      </c>
      <c r="G9683" s="24"/>
    </row>
    <row r="9684" spans="1:7" x14ac:dyDescent="0.25">
      <c r="A9684" s="3" t="s">
        <v>206</v>
      </c>
      <c r="B9684" s="4">
        <v>45835</v>
      </c>
      <c r="C9684" s="5">
        <v>1132.57</v>
      </c>
      <c r="D9684" s="19">
        <v>7.5771000000000005E-2</v>
      </c>
      <c r="E9684" s="35" cm="1">
        <f t="array" ref="E9684">INDEX('Curva Juros'!$B$7:$B$73,MATCH(C9684,'Curva Juros'!$A$7:$A$73,1)) +
(C9684-INDEX('Curva Juros'!$A$7:$A$73,MATCH(C9684,'Curva Juros'!$A$7:$A$73,1))) *
(INDEX('Curva Juros'!$B$7:$B$73,MATCH(C9684,'Curva Juros'!$A$7:$A$73,1)+1) -
INDEX('Curva Juros'!$B$7:$B$73,MATCH(C9684,'Curva Juros'!$A$7:$A$73,1))) /
(INDEX('Curva Juros'!$A$7:$A$73,MATCH(C9684,'Curva Juros'!$A$7:$A$73,1)+1) -
INDEX('Curva Juros'!$A$7:$A$73,MATCH(C9684,'Curva Juros'!$A$7:$A$73,1)))</f>
        <v>7.6447611587301587</v>
      </c>
      <c r="F9684" s="24">
        <f t="shared" si="151"/>
        <v>-6.76611587301576E-4</v>
      </c>
      <c r="G9684" s="24"/>
    </row>
    <row r="9685" spans="1:7" x14ac:dyDescent="0.25">
      <c r="A9685" s="6" t="s">
        <v>206</v>
      </c>
      <c r="B9685" s="7">
        <v>45842</v>
      </c>
      <c r="C9685" s="8">
        <v>1129.31</v>
      </c>
      <c r="D9685" s="20">
        <v>7.2887999999999994E-2</v>
      </c>
      <c r="E9685" s="35" cm="1">
        <f t="array" ref="E9685">INDEX('Curva Juros'!$B$7:$B$73,MATCH(C9685,'Curva Juros'!$A$7:$A$73,1)) +
(C9685-INDEX('Curva Juros'!$A$7:$A$73,MATCH(C9685,'Curva Juros'!$A$7:$A$73,1))) *
(INDEX('Curva Juros'!$B$7:$B$73,MATCH(C9685,'Curva Juros'!$A$7:$A$73,1)+1) -
INDEX('Curva Juros'!$B$7:$B$73,MATCH(C9685,'Curva Juros'!$A$7:$A$73,1))) /
(INDEX('Curva Juros'!$A$7:$A$73,MATCH(C9685,'Curva Juros'!$A$7:$A$73,1)+1) -
INDEX('Curva Juros'!$A$7:$A$73,MATCH(C9685,'Curva Juros'!$A$7:$A$73,1)))</f>
        <v>7.645128555555555</v>
      </c>
      <c r="F9685" s="24">
        <f t="shared" si="151"/>
        <v>-3.5632855555555593E-3</v>
      </c>
      <c r="G9685" s="24"/>
    </row>
    <row r="9686" spans="1:7" x14ac:dyDescent="0.25">
      <c r="A9686" s="3" t="s">
        <v>206</v>
      </c>
      <c r="B9686" s="4">
        <v>45849</v>
      </c>
      <c r="C9686" s="5">
        <v>1122.78</v>
      </c>
      <c r="D9686" s="19">
        <v>7.5411000000000006E-2</v>
      </c>
      <c r="E9686" s="35" cm="1">
        <f t="array" ref="E9686">INDEX('Curva Juros'!$B$7:$B$73,MATCH(C9686,'Curva Juros'!$A$7:$A$73,1)) +
(C9686-INDEX('Curva Juros'!$A$7:$A$73,MATCH(C9686,'Curva Juros'!$A$7:$A$73,1))) *
(INDEX('Curva Juros'!$B$7:$B$73,MATCH(C9686,'Curva Juros'!$A$7:$A$73,1)+1) -
INDEX('Curva Juros'!$B$7:$B$73,MATCH(C9686,'Curva Juros'!$A$7:$A$73,1))) /
(INDEX('Curva Juros'!$A$7:$A$73,MATCH(C9686,'Curva Juros'!$A$7:$A$73,1)+1) -
INDEX('Curva Juros'!$A$7:$A$73,MATCH(C9686,'Curva Juros'!$A$7:$A$73,1)))</f>
        <v>7.6458644761904759</v>
      </c>
      <c r="F9686" s="24">
        <f t="shared" si="151"/>
        <v>-1.047644761904748E-3</v>
      </c>
      <c r="G9686" s="24"/>
    </row>
    <row r="9687" spans="1:7" x14ac:dyDescent="0.25">
      <c r="A9687" s="6" t="s">
        <v>206</v>
      </c>
      <c r="B9687" s="7">
        <v>45856</v>
      </c>
      <c r="C9687" s="8">
        <v>1117.8399999999999</v>
      </c>
      <c r="D9687" s="20">
        <v>7.5325000000000003E-2</v>
      </c>
      <c r="E9687" s="35" cm="1">
        <f t="array" ref="E9687">INDEX('Curva Juros'!$B$7:$B$73,MATCH(C9687,'Curva Juros'!$A$7:$A$73,1)) +
(C9687-INDEX('Curva Juros'!$A$7:$A$73,MATCH(C9687,'Curva Juros'!$A$7:$A$73,1))) *
(INDEX('Curva Juros'!$B$7:$B$73,MATCH(C9687,'Curva Juros'!$A$7:$A$73,1)+1) -
INDEX('Curva Juros'!$B$7:$B$73,MATCH(C9687,'Curva Juros'!$A$7:$A$73,1))) /
(INDEX('Curva Juros'!$A$7:$A$73,MATCH(C9687,'Curva Juros'!$A$7:$A$73,1)+1) -
INDEX('Curva Juros'!$A$7:$A$73,MATCH(C9687,'Curva Juros'!$A$7:$A$73,1)))</f>
        <v>7.6464212063492063</v>
      </c>
      <c r="F9687" s="24">
        <f t="shared" si="151"/>
        <v>-1.1392120634920594E-3</v>
      </c>
      <c r="G9687" s="24"/>
    </row>
    <row r="9688" spans="1:7" x14ac:dyDescent="0.25">
      <c r="A9688" s="3" t="s">
        <v>206</v>
      </c>
      <c r="B9688" s="4">
        <v>45863</v>
      </c>
      <c r="C9688" s="5">
        <v>1112.27</v>
      </c>
      <c r="D9688" s="19">
        <v>7.6266E-2</v>
      </c>
      <c r="E9688" s="35" cm="1">
        <f t="array" ref="E9688">INDEX('Curva Juros'!$B$7:$B$73,MATCH(C9688,'Curva Juros'!$A$7:$A$73,1)) +
(C9688-INDEX('Curva Juros'!$A$7:$A$73,MATCH(C9688,'Curva Juros'!$A$7:$A$73,1))) *
(INDEX('Curva Juros'!$B$7:$B$73,MATCH(C9688,'Curva Juros'!$A$7:$A$73,1)+1) -
INDEX('Curva Juros'!$B$7:$B$73,MATCH(C9688,'Curva Juros'!$A$7:$A$73,1))) /
(INDEX('Curva Juros'!$A$7:$A$73,MATCH(C9688,'Curva Juros'!$A$7:$A$73,1)+1) -
INDEX('Curva Juros'!$A$7:$A$73,MATCH(C9688,'Curva Juros'!$A$7:$A$73,1)))</f>
        <v>7.6470489365079359</v>
      </c>
      <c r="F9688" s="24">
        <f t="shared" si="151"/>
        <v>-2.0448936507935778E-4</v>
      </c>
      <c r="G9688" s="24"/>
    </row>
    <row r="9689" spans="1:7" x14ac:dyDescent="0.25">
      <c r="A9689" s="6" t="s">
        <v>206</v>
      </c>
      <c r="B9689" s="7">
        <v>45870</v>
      </c>
      <c r="C9689" s="8">
        <v>1107.02</v>
      </c>
      <c r="D9689" s="20">
        <v>7.6682E-2</v>
      </c>
      <c r="E9689" s="35" cm="1">
        <f t="array" ref="E9689">INDEX('Curva Juros'!$B$7:$B$73,MATCH(C9689,'Curva Juros'!$A$7:$A$73,1)) +
(C9689-INDEX('Curva Juros'!$A$7:$A$73,MATCH(C9689,'Curva Juros'!$A$7:$A$73,1))) *
(INDEX('Curva Juros'!$B$7:$B$73,MATCH(C9689,'Curva Juros'!$A$7:$A$73,1)+1) -
INDEX('Curva Juros'!$B$7:$B$73,MATCH(C9689,'Curva Juros'!$A$7:$A$73,1))) /
(INDEX('Curva Juros'!$A$7:$A$73,MATCH(C9689,'Curva Juros'!$A$7:$A$73,1)+1) -
INDEX('Curva Juros'!$A$7:$A$73,MATCH(C9689,'Curva Juros'!$A$7:$A$73,1)))</f>
        <v>7.6476406031746027</v>
      </c>
      <c r="F9689" s="24">
        <f t="shared" si="151"/>
        <v>2.0559396825396703E-4</v>
      </c>
      <c r="G9689" s="24"/>
    </row>
    <row r="9690" spans="1:7" x14ac:dyDescent="0.25">
      <c r="A9690" s="3" t="s">
        <v>206</v>
      </c>
      <c r="B9690" s="4">
        <v>45877</v>
      </c>
      <c r="C9690" s="5">
        <v>1103.69</v>
      </c>
      <c r="D9690" s="19">
        <v>7.3909000000000002E-2</v>
      </c>
      <c r="E9690" s="35" cm="1">
        <f t="array" ref="E9690">INDEX('Curva Juros'!$B$7:$B$73,MATCH(C9690,'Curva Juros'!$A$7:$A$73,1)) +
(C9690-INDEX('Curva Juros'!$A$7:$A$73,MATCH(C9690,'Curva Juros'!$A$7:$A$73,1))) *
(INDEX('Curva Juros'!$B$7:$B$73,MATCH(C9690,'Curva Juros'!$A$7:$A$73,1)+1) -
INDEX('Curva Juros'!$B$7:$B$73,MATCH(C9690,'Curva Juros'!$A$7:$A$73,1))) /
(INDEX('Curva Juros'!$A$7:$A$73,MATCH(C9690,'Curva Juros'!$A$7:$A$73,1)+1) -
INDEX('Curva Juros'!$A$7:$A$73,MATCH(C9690,'Curva Juros'!$A$7:$A$73,1)))</f>
        <v>7.6480158888888887</v>
      </c>
      <c r="F9690" s="24">
        <f t="shared" si="151"/>
        <v>-2.5711588888888831E-3</v>
      </c>
      <c r="G9690" s="24"/>
    </row>
    <row r="9691" spans="1:7" x14ac:dyDescent="0.25">
      <c r="A9691" s="6" t="s">
        <v>206</v>
      </c>
      <c r="B9691" s="7">
        <v>45884</v>
      </c>
      <c r="C9691" s="8">
        <v>1099.1600000000001</v>
      </c>
      <c r="D9691" s="20">
        <v>7.3136000000000007E-2</v>
      </c>
      <c r="E9691" s="35" cm="1">
        <f t="array" ref="E9691">INDEX('Curva Juros'!$B$7:$B$73,MATCH(C9691,'Curva Juros'!$A$7:$A$73,1)) +
(C9691-INDEX('Curva Juros'!$A$7:$A$73,MATCH(C9691,'Curva Juros'!$A$7:$A$73,1))) *
(INDEX('Curva Juros'!$B$7:$B$73,MATCH(C9691,'Curva Juros'!$A$7:$A$73,1)+1) -
INDEX('Curva Juros'!$B$7:$B$73,MATCH(C9691,'Curva Juros'!$A$7:$A$73,1))) /
(INDEX('Curva Juros'!$A$7:$A$73,MATCH(C9691,'Curva Juros'!$A$7:$A$73,1)+1) -
INDEX('Curva Juros'!$A$7:$A$73,MATCH(C9691,'Curva Juros'!$A$7:$A$73,1)))</f>
        <v>7.6485264126984127</v>
      </c>
      <c r="F9691" s="24">
        <f t="shared" si="151"/>
        <v>-3.3492641269841222E-3</v>
      </c>
      <c r="G9691" s="24"/>
    </row>
    <row r="9692" spans="1:7" x14ac:dyDescent="0.25">
      <c r="A9692" s="3" t="s">
        <v>206</v>
      </c>
      <c r="B9692" s="4">
        <v>45891</v>
      </c>
      <c r="C9692" s="5">
        <v>1093.01</v>
      </c>
      <c r="D9692" s="19">
        <v>7.5044E-2</v>
      </c>
      <c r="E9692" s="35" cm="1">
        <f t="array" ref="E9692">INDEX('Curva Juros'!$B$7:$B$73,MATCH(C9692,'Curva Juros'!$A$7:$A$73,1)) +
(C9692-INDEX('Curva Juros'!$A$7:$A$73,MATCH(C9692,'Curva Juros'!$A$7:$A$73,1))) *
(INDEX('Curva Juros'!$B$7:$B$73,MATCH(C9692,'Curva Juros'!$A$7:$A$73,1)+1) -
INDEX('Curva Juros'!$B$7:$B$73,MATCH(C9692,'Curva Juros'!$A$7:$A$73,1))) /
(INDEX('Curva Juros'!$A$7:$A$73,MATCH(C9692,'Curva Juros'!$A$7:$A$73,1)+1) -
INDEX('Curva Juros'!$A$7:$A$73,MATCH(C9692,'Curva Juros'!$A$7:$A$73,1)))</f>
        <v>7.6492195079365075</v>
      </c>
      <c r="F9692" s="24">
        <f t="shared" si="151"/>
        <v>-1.4481950793650694E-3</v>
      </c>
      <c r="G9692" s="24"/>
    </row>
    <row r="9693" spans="1:7" x14ac:dyDescent="0.25">
      <c r="A9693" s="6" t="s">
        <v>206</v>
      </c>
      <c r="B9693" s="7">
        <v>45898</v>
      </c>
      <c r="C9693" s="8">
        <v>1089.1500000000001</v>
      </c>
      <c r="D9693" s="20">
        <v>7.3150000000000007E-2</v>
      </c>
      <c r="E9693" s="35" cm="1">
        <f t="array" ref="E9693">INDEX('Curva Juros'!$B$7:$B$73,MATCH(C9693,'Curva Juros'!$A$7:$A$73,1)) +
(C9693-INDEX('Curva Juros'!$A$7:$A$73,MATCH(C9693,'Curva Juros'!$A$7:$A$73,1))) *
(INDEX('Curva Juros'!$B$7:$B$73,MATCH(C9693,'Curva Juros'!$A$7:$A$73,1)+1) -
INDEX('Curva Juros'!$B$7:$B$73,MATCH(C9693,'Curva Juros'!$A$7:$A$73,1))) /
(INDEX('Curva Juros'!$A$7:$A$73,MATCH(C9693,'Curva Juros'!$A$7:$A$73,1)+1) -
INDEX('Curva Juros'!$A$7:$A$73,MATCH(C9693,'Curva Juros'!$A$7:$A$73,1)))</f>
        <v>7.6496545238095237</v>
      </c>
      <c r="F9693" s="24">
        <f t="shared" si="151"/>
        <v>-3.3465452380952304E-3</v>
      </c>
      <c r="G9693" s="24"/>
    </row>
    <row r="9694" spans="1:7" x14ac:dyDescent="0.25">
      <c r="A9694" s="3" t="s">
        <v>206</v>
      </c>
      <c r="B9694" s="4">
        <v>45905</v>
      </c>
      <c r="C9694" s="5">
        <v>1083.98</v>
      </c>
      <c r="D9694" s="19">
        <v>7.3435E-2</v>
      </c>
      <c r="E9694" s="35" cm="1">
        <f t="array" ref="E9694">INDEX('Curva Juros'!$B$7:$B$73,MATCH(C9694,'Curva Juros'!$A$7:$A$73,1)) +
(C9694-INDEX('Curva Juros'!$A$7:$A$73,MATCH(C9694,'Curva Juros'!$A$7:$A$73,1))) *
(INDEX('Curva Juros'!$B$7:$B$73,MATCH(C9694,'Curva Juros'!$A$7:$A$73,1)+1) -
INDEX('Curva Juros'!$B$7:$B$73,MATCH(C9694,'Curva Juros'!$A$7:$A$73,1))) /
(INDEX('Curva Juros'!$A$7:$A$73,MATCH(C9694,'Curva Juros'!$A$7:$A$73,1)+1) -
INDEX('Curva Juros'!$A$7:$A$73,MATCH(C9694,'Curva Juros'!$A$7:$A$73,1)))</f>
        <v>7.6502371746031743</v>
      </c>
      <c r="F9694" s="24">
        <f t="shared" si="151"/>
        <v>-3.0673717460317496E-3</v>
      </c>
      <c r="G9694" s="24"/>
    </row>
    <row r="9695" spans="1:7" x14ac:dyDescent="0.25">
      <c r="A9695" s="6" t="s">
        <v>206</v>
      </c>
      <c r="B9695" s="7">
        <v>45912</v>
      </c>
      <c r="C9695" s="8">
        <v>1079.7</v>
      </c>
      <c r="D9695" s="20">
        <v>7.2248999999999994E-2</v>
      </c>
      <c r="E9695" s="35" cm="1">
        <f t="array" ref="E9695">INDEX('Curva Juros'!$B$7:$B$73,MATCH(C9695,'Curva Juros'!$A$7:$A$73,1)) +
(C9695-INDEX('Curva Juros'!$A$7:$A$73,MATCH(C9695,'Curva Juros'!$A$7:$A$73,1))) *
(INDEX('Curva Juros'!$B$7:$B$73,MATCH(C9695,'Curva Juros'!$A$7:$A$73,1)+1) -
INDEX('Curva Juros'!$B$7:$B$73,MATCH(C9695,'Curva Juros'!$A$7:$A$73,1))) /
(INDEX('Curva Juros'!$A$7:$A$73,MATCH(C9695,'Curva Juros'!$A$7:$A$73,1)+1) -
INDEX('Curva Juros'!$A$7:$A$73,MATCH(C9695,'Curva Juros'!$A$7:$A$73,1)))</f>
        <v>7.6507195238095234</v>
      </c>
      <c r="F9695" s="24">
        <f t="shared" si="151"/>
        <v>-4.2581952380952443E-3</v>
      </c>
      <c r="G9695" s="24"/>
    </row>
    <row r="9696" spans="1:7" x14ac:dyDescent="0.25">
      <c r="A9696" s="3" t="s">
        <v>206</v>
      </c>
      <c r="B9696" s="4">
        <v>45919</v>
      </c>
      <c r="C9696" s="5">
        <v>1074.8800000000001</v>
      </c>
      <c r="D9696" s="19">
        <v>7.1943999999999994E-2</v>
      </c>
      <c r="E9696" s="35" cm="1">
        <f t="array" ref="E9696">INDEX('Curva Juros'!$B$7:$B$73,MATCH(C9696,'Curva Juros'!$A$7:$A$73,1)) +
(C9696-INDEX('Curva Juros'!$A$7:$A$73,MATCH(C9696,'Curva Juros'!$A$7:$A$73,1))) *
(INDEX('Curva Juros'!$B$7:$B$73,MATCH(C9696,'Curva Juros'!$A$7:$A$73,1)+1) -
INDEX('Curva Juros'!$B$7:$B$73,MATCH(C9696,'Curva Juros'!$A$7:$A$73,1))) /
(INDEX('Curva Juros'!$A$7:$A$73,MATCH(C9696,'Curva Juros'!$A$7:$A$73,1)+1) -
INDEX('Curva Juros'!$A$7:$A$73,MATCH(C9696,'Curva Juros'!$A$7:$A$73,1)))</f>
        <v>7.6512627301587299</v>
      </c>
      <c r="F9696" s="24">
        <f t="shared" si="151"/>
        <v>-4.5686273015873025E-3</v>
      </c>
      <c r="G9696" s="24"/>
    </row>
    <row r="9697" spans="1:7" x14ac:dyDescent="0.25">
      <c r="A9697" s="6" t="s">
        <v>206</v>
      </c>
      <c r="B9697" s="7">
        <v>45926</v>
      </c>
      <c r="C9697" s="8">
        <v>1071.04</v>
      </c>
      <c r="D9697" s="20">
        <v>7.0027000000000006E-2</v>
      </c>
      <c r="E9697" s="35" cm="1">
        <f t="array" ref="E9697">INDEX('Curva Juros'!$B$7:$B$73,MATCH(C9697,'Curva Juros'!$A$7:$A$73,1)) +
(C9697-INDEX('Curva Juros'!$A$7:$A$73,MATCH(C9697,'Curva Juros'!$A$7:$A$73,1))) *
(INDEX('Curva Juros'!$B$7:$B$73,MATCH(C9697,'Curva Juros'!$A$7:$A$73,1)+1) -
INDEX('Curva Juros'!$B$7:$B$73,MATCH(C9697,'Curva Juros'!$A$7:$A$73,1))) /
(INDEX('Curva Juros'!$A$7:$A$73,MATCH(C9697,'Curva Juros'!$A$7:$A$73,1)+1) -
INDEX('Curva Juros'!$A$7:$A$73,MATCH(C9697,'Curva Juros'!$A$7:$A$73,1)))</f>
        <v>7.6516954920634923</v>
      </c>
      <c r="F9697" s="24">
        <f t="shared" si="151"/>
        <v>-6.4899549206349216E-3</v>
      </c>
      <c r="G9697" s="24"/>
    </row>
    <row r="9698" spans="1:7" x14ac:dyDescent="0.25">
      <c r="A9698" s="3" t="s">
        <v>206</v>
      </c>
      <c r="B9698" s="4">
        <v>45933</v>
      </c>
      <c r="C9698" s="5">
        <v>1065.52</v>
      </c>
      <c r="D9698" s="19">
        <v>7.0890999999999996E-2</v>
      </c>
      <c r="E9698" s="35" cm="1">
        <f t="array" ref="E9698">INDEX('Curva Juros'!$B$7:$B$73,MATCH(C9698,'Curva Juros'!$A$7:$A$73,1)) +
(C9698-INDEX('Curva Juros'!$A$7:$A$73,MATCH(C9698,'Curva Juros'!$A$7:$A$73,1))) *
(INDEX('Curva Juros'!$B$7:$B$73,MATCH(C9698,'Curva Juros'!$A$7:$A$73,1)+1) -
INDEX('Curva Juros'!$B$7:$B$73,MATCH(C9698,'Curva Juros'!$A$7:$A$73,1))) /
(INDEX('Curva Juros'!$A$7:$A$73,MATCH(C9698,'Curva Juros'!$A$7:$A$73,1)+1) -
INDEX('Curva Juros'!$A$7:$A$73,MATCH(C9698,'Curva Juros'!$A$7:$A$73,1)))</f>
        <v>7.652317587301587</v>
      </c>
      <c r="F9698" s="24">
        <f t="shared" si="151"/>
        <v>-5.6321758730158711E-3</v>
      </c>
      <c r="G9698" s="24"/>
    </row>
    <row r="9699" spans="1:7" x14ac:dyDescent="0.25">
      <c r="A9699" s="6" t="s">
        <v>206</v>
      </c>
      <c r="B9699" s="7">
        <v>45940</v>
      </c>
      <c r="C9699" s="8">
        <v>1060.6400000000001</v>
      </c>
      <c r="D9699" s="20">
        <v>7.0691000000000004E-2</v>
      </c>
      <c r="E9699" s="35" cm="1">
        <f t="array" ref="E9699">INDEX('Curva Juros'!$B$7:$B$73,MATCH(C9699,'Curva Juros'!$A$7:$A$73,1)) +
(C9699-INDEX('Curva Juros'!$A$7:$A$73,MATCH(C9699,'Curva Juros'!$A$7:$A$73,1))) *
(INDEX('Curva Juros'!$B$7:$B$73,MATCH(C9699,'Curva Juros'!$A$7:$A$73,1)+1) -
INDEX('Curva Juros'!$B$7:$B$73,MATCH(C9699,'Curva Juros'!$A$7:$A$73,1))) /
(INDEX('Curva Juros'!$A$7:$A$73,MATCH(C9699,'Curva Juros'!$A$7:$A$73,1)+1) -
INDEX('Curva Juros'!$A$7:$A$73,MATCH(C9699,'Curva Juros'!$A$7:$A$73,1)))</f>
        <v>7.6528675555555559</v>
      </c>
      <c r="F9699" s="24">
        <f t="shared" si="151"/>
        <v>-5.8376755555555604E-3</v>
      </c>
      <c r="G9699" s="24"/>
    </row>
    <row r="9700" spans="1:7" x14ac:dyDescent="0.25">
      <c r="A9700" s="3" t="s">
        <v>206</v>
      </c>
      <c r="B9700" s="4">
        <v>45947</v>
      </c>
      <c r="C9700" s="5">
        <v>1088.6400000000001</v>
      </c>
      <c r="D9700" s="19">
        <v>7.1252999999999997E-2</v>
      </c>
      <c r="E9700" s="35" cm="1">
        <f t="array" ref="E9700">INDEX('Curva Juros'!$B$7:$B$73,MATCH(C9700,'Curva Juros'!$A$7:$A$73,1)) +
(C9700-INDEX('Curva Juros'!$A$7:$A$73,MATCH(C9700,'Curva Juros'!$A$7:$A$73,1))) *
(INDEX('Curva Juros'!$B$7:$B$73,MATCH(C9700,'Curva Juros'!$A$7:$A$73,1)+1) -
INDEX('Curva Juros'!$B$7:$B$73,MATCH(C9700,'Curva Juros'!$A$7:$A$73,1))) /
(INDEX('Curva Juros'!$A$7:$A$73,MATCH(C9700,'Curva Juros'!$A$7:$A$73,1)+1) -
INDEX('Curva Juros'!$A$7:$A$73,MATCH(C9700,'Curva Juros'!$A$7:$A$73,1)))</f>
        <v>7.6497120000000001</v>
      </c>
      <c r="F9700" s="24">
        <f t="shared" si="151"/>
        <v>-5.2441200000000049E-3</v>
      </c>
      <c r="G9700" s="24"/>
    </row>
    <row r="9701" spans="1:7" x14ac:dyDescent="0.25">
      <c r="A9701" s="6" t="s">
        <v>206</v>
      </c>
      <c r="B9701" s="7">
        <v>45954</v>
      </c>
      <c r="C9701" s="8">
        <v>1083.67</v>
      </c>
      <c r="D9701" s="20">
        <v>7.1189000000000002E-2</v>
      </c>
      <c r="E9701" s="35" cm="1">
        <f t="array" ref="E9701">INDEX('Curva Juros'!$B$7:$B$73,MATCH(C9701,'Curva Juros'!$A$7:$A$73,1)) +
(C9701-INDEX('Curva Juros'!$A$7:$A$73,MATCH(C9701,'Curva Juros'!$A$7:$A$73,1))) *
(INDEX('Curva Juros'!$B$7:$B$73,MATCH(C9701,'Curva Juros'!$A$7:$A$73,1)+1) -
INDEX('Curva Juros'!$B$7:$B$73,MATCH(C9701,'Curva Juros'!$A$7:$A$73,1))) /
(INDEX('Curva Juros'!$A$7:$A$73,MATCH(C9701,'Curva Juros'!$A$7:$A$73,1)+1) -
INDEX('Curva Juros'!$A$7:$A$73,MATCH(C9701,'Curva Juros'!$A$7:$A$73,1)))</f>
        <v>7.6502721111111107</v>
      </c>
      <c r="F9701" s="24">
        <f t="shared" si="151"/>
        <v>-5.3137211111110999E-3</v>
      </c>
      <c r="G9701" s="24"/>
    </row>
    <row r="9702" spans="1:7" x14ac:dyDescent="0.25">
      <c r="A9702" s="3" t="s">
        <v>206</v>
      </c>
      <c r="B9702" s="4">
        <v>45961</v>
      </c>
      <c r="C9702" s="5">
        <v>1078.0899999999999</v>
      </c>
      <c r="D9702" s="19">
        <v>7.2362999999999997E-2</v>
      </c>
      <c r="E9702" s="35" cm="1">
        <f t="array" ref="E9702">INDEX('Curva Juros'!$B$7:$B$73,MATCH(C9702,'Curva Juros'!$A$7:$A$73,1)) +
(C9702-INDEX('Curva Juros'!$A$7:$A$73,MATCH(C9702,'Curva Juros'!$A$7:$A$73,1))) *
(INDEX('Curva Juros'!$B$7:$B$73,MATCH(C9702,'Curva Juros'!$A$7:$A$73,1)+1) -
INDEX('Curva Juros'!$B$7:$B$73,MATCH(C9702,'Curva Juros'!$A$7:$A$73,1))) /
(INDEX('Curva Juros'!$A$7:$A$73,MATCH(C9702,'Curva Juros'!$A$7:$A$73,1)+1) -
INDEX('Curva Juros'!$A$7:$A$73,MATCH(C9702,'Curva Juros'!$A$7:$A$73,1)))</f>
        <v>7.6509009682539686</v>
      </c>
      <c r="F9702" s="24">
        <f t="shared" si="151"/>
        <v>-4.1460096825396836E-3</v>
      </c>
      <c r="G9702" s="24"/>
    </row>
    <row r="9703" spans="1:7" x14ac:dyDescent="0.25">
      <c r="A9703" s="6" t="s">
        <v>206</v>
      </c>
      <c r="B9703" s="7">
        <v>45968</v>
      </c>
      <c r="C9703" s="8">
        <v>1072.96</v>
      </c>
      <c r="D9703" s="20">
        <v>7.2636999999999993E-2</v>
      </c>
      <c r="E9703" s="35" cm="1">
        <f t="array" ref="E9703">INDEX('Curva Juros'!$B$7:$B$73,MATCH(C9703,'Curva Juros'!$A$7:$A$73,1)) +
(C9703-INDEX('Curva Juros'!$A$7:$A$73,MATCH(C9703,'Curva Juros'!$A$7:$A$73,1))) *
(INDEX('Curva Juros'!$B$7:$B$73,MATCH(C9703,'Curva Juros'!$A$7:$A$73,1)+1) -
INDEX('Curva Juros'!$B$7:$B$73,MATCH(C9703,'Curva Juros'!$A$7:$A$73,1))) /
(INDEX('Curva Juros'!$A$7:$A$73,MATCH(C9703,'Curva Juros'!$A$7:$A$73,1)+1) -
INDEX('Curva Juros'!$A$7:$A$73,MATCH(C9703,'Curva Juros'!$A$7:$A$73,1)))</f>
        <v>7.6514791111111107</v>
      </c>
      <c r="F9703" s="24">
        <f t="shared" si="151"/>
        <v>-3.8777911111111119E-3</v>
      </c>
      <c r="G9703" s="24"/>
    </row>
    <row r="9704" spans="1:7" x14ac:dyDescent="0.25">
      <c r="A9704" s="3" t="s">
        <v>206</v>
      </c>
      <c r="B9704" s="4">
        <v>45975</v>
      </c>
      <c r="C9704" s="5">
        <v>1068.47</v>
      </c>
      <c r="D9704" s="19">
        <v>7.1595000000000006E-2</v>
      </c>
      <c r="E9704" s="35" cm="1">
        <f t="array" ref="E9704">INDEX('Curva Juros'!$B$7:$B$73,MATCH(C9704,'Curva Juros'!$A$7:$A$73,1)) +
(C9704-INDEX('Curva Juros'!$A$7:$A$73,MATCH(C9704,'Curva Juros'!$A$7:$A$73,1))) *
(INDEX('Curva Juros'!$B$7:$B$73,MATCH(C9704,'Curva Juros'!$A$7:$A$73,1)+1) -
INDEX('Curva Juros'!$B$7:$B$73,MATCH(C9704,'Curva Juros'!$A$7:$A$73,1))) /
(INDEX('Curva Juros'!$A$7:$A$73,MATCH(C9704,'Curva Juros'!$A$7:$A$73,1)+1) -
INDEX('Curva Juros'!$A$7:$A$73,MATCH(C9704,'Curva Juros'!$A$7:$A$73,1)))</f>
        <v>7.651985126984127</v>
      </c>
      <c r="F9704" s="24">
        <f t="shared" si="151"/>
        <v>-4.9248512698412683E-3</v>
      </c>
      <c r="G9704" s="24"/>
    </row>
    <row r="9705" spans="1:7" x14ac:dyDescent="0.25">
      <c r="A9705" s="6" t="s">
        <v>206</v>
      </c>
      <c r="B9705" s="7">
        <v>45982</v>
      </c>
      <c r="C9705" s="8">
        <v>1064.4100000000001</v>
      </c>
      <c r="D9705" s="20">
        <v>7.1714E-2</v>
      </c>
      <c r="E9705" s="35" cm="1">
        <f t="array" ref="E9705">INDEX('Curva Juros'!$B$7:$B$73,MATCH(C9705,'Curva Juros'!$A$7:$A$73,1)) +
(C9705-INDEX('Curva Juros'!$A$7:$A$73,MATCH(C9705,'Curva Juros'!$A$7:$A$73,1))) *
(INDEX('Curva Juros'!$B$7:$B$73,MATCH(C9705,'Curva Juros'!$A$7:$A$73,1)+1) -
INDEX('Curva Juros'!$B$7:$B$73,MATCH(C9705,'Curva Juros'!$A$7:$A$73,1))) /
(INDEX('Curva Juros'!$A$7:$A$73,MATCH(C9705,'Curva Juros'!$A$7:$A$73,1)+1) -
INDEX('Curva Juros'!$A$7:$A$73,MATCH(C9705,'Curva Juros'!$A$7:$A$73,1)))</f>
        <v>7.6524426825396823</v>
      </c>
      <c r="F9705" s="24">
        <f t="shared" si="151"/>
        <v>-4.8104268253968269E-3</v>
      </c>
      <c r="G9705" s="24"/>
    </row>
    <row r="9706" spans="1:7" x14ac:dyDescent="0.25">
      <c r="A9706" s="3" t="s">
        <v>206</v>
      </c>
      <c r="B9706" s="4">
        <v>45989</v>
      </c>
      <c r="C9706" s="5">
        <v>1059.07</v>
      </c>
      <c r="D9706" s="19">
        <v>7.2410000000000002E-2</v>
      </c>
      <c r="E9706" s="35" cm="1">
        <f t="array" ref="E9706">INDEX('Curva Juros'!$B$7:$B$73,MATCH(C9706,'Curva Juros'!$A$7:$A$73,1)) +
(C9706-INDEX('Curva Juros'!$A$7:$A$73,MATCH(C9706,'Curva Juros'!$A$7:$A$73,1))) *
(INDEX('Curva Juros'!$B$7:$B$73,MATCH(C9706,'Curva Juros'!$A$7:$A$73,1)+1) -
INDEX('Curva Juros'!$B$7:$B$73,MATCH(C9706,'Curva Juros'!$A$7:$A$73,1))) /
(INDEX('Curva Juros'!$A$7:$A$73,MATCH(C9706,'Curva Juros'!$A$7:$A$73,1)+1) -
INDEX('Curva Juros'!$A$7:$A$73,MATCH(C9706,'Curva Juros'!$A$7:$A$73,1)))</f>
        <v>7.6530444920634917</v>
      </c>
      <c r="F9706" s="24">
        <f t="shared" si="151"/>
        <v>-4.1204449206349164E-3</v>
      </c>
      <c r="G9706" s="24"/>
    </row>
    <row r="9707" spans="1:7" x14ac:dyDescent="0.25">
      <c r="A9707" s="6" t="s">
        <v>206</v>
      </c>
      <c r="B9707" s="7">
        <v>45996</v>
      </c>
      <c r="C9707" s="8">
        <v>1053.75</v>
      </c>
      <c r="D9707" s="20">
        <v>7.3068999999999995E-2</v>
      </c>
      <c r="E9707" s="35" cm="1">
        <f t="array" ref="E9707">INDEX('Curva Juros'!$B$7:$B$73,MATCH(C9707,'Curva Juros'!$A$7:$A$73,1)) +
(C9707-INDEX('Curva Juros'!$A$7:$A$73,MATCH(C9707,'Curva Juros'!$A$7:$A$73,1))) *
(INDEX('Curva Juros'!$B$7:$B$73,MATCH(C9707,'Curva Juros'!$A$7:$A$73,1)+1) -
INDEX('Curva Juros'!$B$7:$B$73,MATCH(C9707,'Curva Juros'!$A$7:$A$73,1))) /
(INDEX('Curva Juros'!$A$7:$A$73,MATCH(C9707,'Curva Juros'!$A$7:$A$73,1)+1) -
INDEX('Curva Juros'!$A$7:$A$73,MATCH(C9707,'Curva Juros'!$A$7:$A$73,1)))</f>
        <v>7.6536440476190473</v>
      </c>
      <c r="F9707" s="24">
        <f t="shared" si="151"/>
        <v>-3.4674404761904781E-3</v>
      </c>
      <c r="G9707" s="24"/>
    </row>
    <row r="9708" spans="1:7" x14ac:dyDescent="0.25">
      <c r="A9708" s="3" t="s">
        <v>206</v>
      </c>
      <c r="B9708" s="4">
        <v>46003</v>
      </c>
      <c r="C9708" s="5">
        <v>1048.76</v>
      </c>
      <c r="D9708" s="19">
        <v>7.3041999999999996E-2</v>
      </c>
      <c r="E9708" s="35" cm="1">
        <f t="array" ref="E9708">INDEX('Curva Juros'!$B$7:$B$73,MATCH(C9708,'Curva Juros'!$A$7:$A$73,1)) +
(C9708-INDEX('Curva Juros'!$A$7:$A$73,MATCH(C9708,'Curva Juros'!$A$7:$A$73,1))) *
(INDEX('Curva Juros'!$B$7:$B$73,MATCH(C9708,'Curva Juros'!$A$7:$A$73,1)+1) -
INDEX('Curva Juros'!$B$7:$B$73,MATCH(C9708,'Curva Juros'!$A$7:$A$73,1))) /
(INDEX('Curva Juros'!$A$7:$A$73,MATCH(C9708,'Curva Juros'!$A$7:$A$73,1)+1) -
INDEX('Curva Juros'!$A$7:$A$73,MATCH(C9708,'Curva Juros'!$A$7:$A$73,1)))</f>
        <v>7.6542064126984126</v>
      </c>
      <c r="F9708" s="24">
        <f t="shared" si="151"/>
        <v>-3.5000641269841287E-3</v>
      </c>
      <c r="G9708" s="24"/>
    </row>
    <row r="9709" spans="1:7" x14ac:dyDescent="0.25">
      <c r="A9709" s="6" t="s">
        <v>206</v>
      </c>
      <c r="B9709" s="7">
        <v>46010</v>
      </c>
      <c r="C9709" s="8">
        <v>1043.27</v>
      </c>
      <c r="D9709" s="20">
        <v>7.4047000000000002E-2</v>
      </c>
      <c r="E9709" s="35" cm="1">
        <f t="array" ref="E9709">INDEX('Curva Juros'!$B$7:$B$73,MATCH(C9709,'Curva Juros'!$A$7:$A$73,1)) +
(C9709-INDEX('Curva Juros'!$A$7:$A$73,MATCH(C9709,'Curva Juros'!$A$7:$A$73,1))) *
(INDEX('Curva Juros'!$B$7:$B$73,MATCH(C9709,'Curva Juros'!$A$7:$A$73,1)+1) -
INDEX('Curva Juros'!$B$7:$B$73,MATCH(C9709,'Curva Juros'!$A$7:$A$73,1))) /
(INDEX('Curva Juros'!$A$7:$A$73,MATCH(C9709,'Curva Juros'!$A$7:$A$73,1)+1) -
INDEX('Curva Juros'!$A$7:$A$73,MATCH(C9709,'Curva Juros'!$A$7:$A$73,1)))</f>
        <v>7.654825126984127</v>
      </c>
      <c r="F9709" s="24">
        <f t="shared" si="151"/>
        <v>-2.5012512698412703E-3</v>
      </c>
      <c r="G9709" s="24"/>
    </row>
    <row r="9710" spans="1:7" x14ac:dyDescent="0.25">
      <c r="A9710" s="3" t="s">
        <v>206</v>
      </c>
      <c r="B9710" s="4">
        <v>46017</v>
      </c>
      <c r="C9710" s="5">
        <v>1039.78</v>
      </c>
      <c r="D9710" s="19">
        <v>7.3011000000000006E-2</v>
      </c>
      <c r="E9710" s="35" cm="1">
        <f t="array" ref="E9710">INDEX('Curva Juros'!$B$7:$B$73,MATCH(C9710,'Curva Juros'!$A$7:$A$73,1)) +
(C9710-INDEX('Curva Juros'!$A$7:$A$73,MATCH(C9710,'Curva Juros'!$A$7:$A$73,1))) *
(INDEX('Curva Juros'!$B$7:$B$73,MATCH(C9710,'Curva Juros'!$A$7:$A$73,1)+1) -
INDEX('Curva Juros'!$B$7:$B$73,MATCH(C9710,'Curva Juros'!$A$7:$A$73,1))) /
(INDEX('Curva Juros'!$A$7:$A$73,MATCH(C9710,'Curva Juros'!$A$7:$A$73,1)+1) -
INDEX('Curva Juros'!$A$7:$A$73,MATCH(C9710,'Curva Juros'!$A$7:$A$73,1)))</f>
        <v>7.6552184444444444</v>
      </c>
      <c r="F9710" s="24">
        <f t="shared" si="151"/>
        <v>-3.5411844444444424E-3</v>
      </c>
      <c r="G9710" s="24"/>
    </row>
    <row r="9711" spans="1:7" x14ac:dyDescent="0.25">
      <c r="A9711" s="6" t="s">
        <v>206</v>
      </c>
      <c r="B9711" s="7">
        <v>46024</v>
      </c>
      <c r="C9711" s="8">
        <v>1036.1099999999999</v>
      </c>
      <c r="D9711" s="20">
        <v>7.2331999999999994E-2</v>
      </c>
      <c r="E9711" s="35" cm="1">
        <f t="array" ref="E9711">INDEX('Curva Juros'!$B$7:$B$73,MATCH(C9711,'Curva Juros'!$A$7:$A$73,1)) +
(C9711-INDEX('Curva Juros'!$A$7:$A$73,MATCH(C9711,'Curva Juros'!$A$7:$A$73,1))) *
(INDEX('Curva Juros'!$B$7:$B$73,MATCH(C9711,'Curva Juros'!$A$7:$A$73,1)+1) -
INDEX('Curva Juros'!$B$7:$B$73,MATCH(C9711,'Curva Juros'!$A$7:$A$73,1))) /
(INDEX('Curva Juros'!$A$7:$A$73,MATCH(C9711,'Curva Juros'!$A$7:$A$73,1)+1) -
INDEX('Curva Juros'!$A$7:$A$73,MATCH(C9711,'Curva Juros'!$A$7:$A$73,1)))</f>
        <v>7.655632047619048</v>
      </c>
      <c r="F9711" s="24">
        <f t="shared" si="151"/>
        <v>-4.2243204761904934E-3</v>
      </c>
      <c r="G9711" s="24"/>
    </row>
    <row r="9712" spans="1:7" x14ac:dyDescent="0.25">
      <c r="A9712" s="3" t="s">
        <v>206</v>
      </c>
      <c r="B9712" s="4">
        <v>46031</v>
      </c>
      <c r="C9712" s="5">
        <v>1030.72</v>
      </c>
      <c r="D9712" s="19">
        <v>7.3122000000000006E-2</v>
      </c>
      <c r="E9712" s="35" cm="1">
        <f t="array" ref="E9712">INDEX('Curva Juros'!$B$7:$B$73,MATCH(C9712,'Curva Juros'!$A$7:$A$73,1)) +
(C9712-INDEX('Curva Juros'!$A$7:$A$73,MATCH(C9712,'Curva Juros'!$A$7:$A$73,1))) *
(INDEX('Curva Juros'!$B$7:$B$73,MATCH(C9712,'Curva Juros'!$A$7:$A$73,1)+1) -
INDEX('Curva Juros'!$B$7:$B$73,MATCH(C9712,'Curva Juros'!$A$7:$A$73,1))) /
(INDEX('Curva Juros'!$A$7:$A$73,MATCH(C9712,'Curva Juros'!$A$7:$A$73,1)+1) -
INDEX('Curva Juros'!$A$7:$A$73,MATCH(C9712,'Curva Juros'!$A$7:$A$73,1)))</f>
        <v>7.6562394920634924</v>
      </c>
      <c r="F9712" s="24">
        <f t="shared" si="151"/>
        <v>-3.4403949206349149E-3</v>
      </c>
      <c r="G9712" s="24"/>
    </row>
    <row r="9713" spans="1:7" x14ac:dyDescent="0.25">
      <c r="A9713" s="6" t="s">
        <v>206</v>
      </c>
      <c r="B9713" s="7">
        <v>46038</v>
      </c>
      <c r="C9713" s="8">
        <v>1025.58</v>
      </c>
      <c r="D9713" s="20">
        <v>7.3413999999999993E-2</v>
      </c>
      <c r="E9713" s="35" cm="1">
        <f t="array" ref="E9713">INDEX('Curva Juros'!$B$7:$B$73,MATCH(C9713,'Curva Juros'!$A$7:$A$73,1)) +
(C9713-INDEX('Curva Juros'!$A$7:$A$73,MATCH(C9713,'Curva Juros'!$A$7:$A$73,1))) *
(INDEX('Curva Juros'!$B$7:$B$73,MATCH(C9713,'Curva Juros'!$A$7:$A$73,1)+1) -
INDEX('Curva Juros'!$B$7:$B$73,MATCH(C9713,'Curva Juros'!$A$7:$A$73,1))) /
(INDEX('Curva Juros'!$A$7:$A$73,MATCH(C9713,'Curva Juros'!$A$7:$A$73,1)+1) -
INDEX('Curva Juros'!$A$7:$A$73,MATCH(C9713,'Curva Juros'!$A$7:$A$73,1)))</f>
        <v>7.6568187619047618</v>
      </c>
      <c r="F9713" s="24">
        <f t="shared" si="151"/>
        <v>-3.1541876190476215E-3</v>
      </c>
      <c r="G9713" s="24"/>
    </row>
    <row r="9714" spans="1:7" x14ac:dyDescent="0.25">
      <c r="A9714" s="3" t="s">
        <v>206</v>
      </c>
      <c r="B9714" s="4">
        <v>46045</v>
      </c>
      <c r="C9714" s="5">
        <v>1021.81</v>
      </c>
      <c r="D9714" s="19">
        <v>7.0900000000000005E-2</v>
      </c>
      <c r="E9714" s="35" cm="1">
        <f t="array" ref="E9714">INDEX('Curva Juros'!$B$7:$B$73,MATCH(C9714,'Curva Juros'!$A$7:$A$73,1)) +
(C9714-INDEX('Curva Juros'!$A$7:$A$73,MATCH(C9714,'Curva Juros'!$A$7:$A$73,1))) *
(INDEX('Curva Juros'!$B$7:$B$73,MATCH(C9714,'Curva Juros'!$A$7:$A$73,1)+1) -
INDEX('Curva Juros'!$B$7:$B$73,MATCH(C9714,'Curva Juros'!$A$7:$A$73,1))) /
(INDEX('Curva Juros'!$A$7:$A$73,MATCH(C9714,'Curva Juros'!$A$7:$A$73,1)+1) -
INDEX('Curva Juros'!$A$7:$A$73,MATCH(C9714,'Curva Juros'!$A$7:$A$73,1)))</f>
        <v>7.6572436349206354</v>
      </c>
      <c r="F9714" s="24">
        <f t="shared" si="151"/>
        <v>-5.6724363492063473E-3</v>
      </c>
      <c r="G9714" s="24"/>
    </row>
    <row r="9715" spans="1:7" x14ac:dyDescent="0.25">
      <c r="A9715" s="6" t="s">
        <v>206</v>
      </c>
      <c r="B9715" s="7">
        <v>46052</v>
      </c>
      <c r="C9715" s="8">
        <v>1018.46</v>
      </c>
      <c r="D9715" s="20">
        <v>6.7503999999999995E-2</v>
      </c>
      <c r="E9715" s="35" cm="1">
        <f t="array" ref="E9715">INDEX('Curva Juros'!$B$7:$B$73,MATCH(C9715,'Curva Juros'!$A$7:$A$73,1)) +
(C9715-INDEX('Curva Juros'!$A$7:$A$73,MATCH(C9715,'Curva Juros'!$A$7:$A$73,1))) *
(INDEX('Curva Juros'!$B$7:$B$73,MATCH(C9715,'Curva Juros'!$A$7:$A$73,1)+1) -
INDEX('Curva Juros'!$B$7:$B$73,MATCH(C9715,'Curva Juros'!$A$7:$A$73,1))) /
(INDEX('Curva Juros'!$A$7:$A$73,MATCH(C9715,'Curva Juros'!$A$7:$A$73,1)+1) -
INDEX('Curva Juros'!$A$7:$A$73,MATCH(C9715,'Curva Juros'!$A$7:$A$73,1)))</f>
        <v>7.6576211746031753</v>
      </c>
      <c r="F9715" s="24">
        <f t="shared" si="151"/>
        <v>-9.0722117460317608E-3</v>
      </c>
      <c r="G9715" s="24"/>
    </row>
    <row r="9716" spans="1:7" x14ac:dyDescent="0.25">
      <c r="A9716" s="3" t="s">
        <v>206</v>
      </c>
      <c r="B9716" s="4">
        <v>46059</v>
      </c>
      <c r="C9716" s="5">
        <v>1013.17</v>
      </c>
      <c r="D9716" s="19">
        <v>6.8098000000000006E-2</v>
      </c>
      <c r="E9716" s="35" cm="1">
        <f t="array" ref="E9716">INDEX('Curva Juros'!$B$7:$B$73,MATCH(C9716,'Curva Juros'!$A$7:$A$73,1)) +
(C9716-INDEX('Curva Juros'!$A$7:$A$73,MATCH(C9716,'Curva Juros'!$A$7:$A$73,1))) *
(INDEX('Curva Juros'!$B$7:$B$73,MATCH(C9716,'Curva Juros'!$A$7:$A$73,1)+1) -
INDEX('Curva Juros'!$B$7:$B$73,MATCH(C9716,'Curva Juros'!$A$7:$A$73,1))) /
(INDEX('Curva Juros'!$A$7:$A$73,MATCH(C9716,'Curva Juros'!$A$7:$A$73,1)+1) -
INDEX('Curva Juros'!$A$7:$A$73,MATCH(C9716,'Curva Juros'!$A$7:$A$73,1)))</f>
        <v>7.6582173492063497</v>
      </c>
      <c r="F9716" s="24">
        <f t="shared" si="151"/>
        <v>-8.4841734920634848E-3</v>
      </c>
      <c r="G9716" s="24"/>
    </row>
    <row r="9717" spans="1:7" x14ac:dyDescent="0.25">
      <c r="A9717" s="6" t="s">
        <v>206</v>
      </c>
      <c r="B9717" s="7">
        <v>46066</v>
      </c>
      <c r="C9717" s="8">
        <v>1008.21</v>
      </c>
      <c r="D9717" s="20">
        <v>6.8025000000000002E-2</v>
      </c>
      <c r="E9717" s="35" cm="1">
        <f t="array" ref="E9717">INDEX('Curva Juros'!$B$7:$B$73,MATCH(C9717,'Curva Juros'!$A$7:$A$73,1)) +
(C9717-INDEX('Curva Juros'!$A$7:$A$73,MATCH(C9717,'Curva Juros'!$A$7:$A$73,1))) *
(INDEX('Curva Juros'!$B$7:$B$73,MATCH(C9717,'Curva Juros'!$A$7:$A$73,1)+1) -
INDEX('Curva Juros'!$B$7:$B$73,MATCH(C9717,'Curva Juros'!$A$7:$A$73,1))) /
(INDEX('Curva Juros'!$A$7:$A$73,MATCH(C9717,'Curva Juros'!$A$7:$A$73,1)+1) -
INDEX('Curva Juros'!$A$7:$A$73,MATCH(C9717,'Curva Juros'!$A$7:$A$73,1)))</f>
        <v>7.6587763333333339</v>
      </c>
      <c r="F9717" s="24">
        <f t="shared" si="151"/>
        <v>-8.5627633333333342E-3</v>
      </c>
      <c r="G9717" s="24"/>
    </row>
    <row r="9718" spans="1:7" x14ac:dyDescent="0.25">
      <c r="A9718" s="3" t="s">
        <v>206</v>
      </c>
      <c r="B9718" s="4">
        <v>46073</v>
      </c>
      <c r="C9718" s="5">
        <v>1005.11</v>
      </c>
      <c r="D9718" s="19">
        <v>6.8237999999999993E-2</v>
      </c>
      <c r="E9718" s="35" cm="1">
        <f t="array" ref="E9718">INDEX('Curva Juros'!$B$7:$B$73,MATCH(C9718,'Curva Juros'!$A$7:$A$73,1)) +
(C9718-INDEX('Curva Juros'!$A$7:$A$73,MATCH(C9718,'Curva Juros'!$A$7:$A$73,1))) *
(INDEX('Curva Juros'!$B$7:$B$73,MATCH(C9718,'Curva Juros'!$A$7:$A$73,1)+1) -
INDEX('Curva Juros'!$B$7:$B$73,MATCH(C9718,'Curva Juros'!$A$7:$A$73,1))) /
(INDEX('Curva Juros'!$A$7:$A$73,MATCH(C9718,'Curva Juros'!$A$7:$A$73,1)+1) -
INDEX('Curva Juros'!$A$7:$A$73,MATCH(C9718,'Curva Juros'!$A$7:$A$73,1)))</f>
        <v>7.659059182539683</v>
      </c>
      <c r="F9718" s="24">
        <f t="shared" si="151"/>
        <v>-8.3525918253968406E-3</v>
      </c>
      <c r="G9718" s="24"/>
    </row>
    <row r="9719" spans="1:7" x14ac:dyDescent="0.25">
      <c r="A9719" s="6" t="s">
        <v>206</v>
      </c>
      <c r="B9719" s="7">
        <v>46080</v>
      </c>
      <c r="C9719" s="8">
        <v>1000.68</v>
      </c>
      <c r="D9719" s="20">
        <v>6.7059999999999995E-2</v>
      </c>
      <c r="E9719" s="35" cm="1">
        <f t="array" ref="E9719">INDEX('Curva Juros'!$B$7:$B$73,MATCH(C9719,'Curva Juros'!$A$7:$A$73,1)) +
(C9719-INDEX('Curva Juros'!$A$7:$A$73,MATCH(C9719,'Curva Juros'!$A$7:$A$73,1))) *
(INDEX('Curva Juros'!$B$7:$B$73,MATCH(C9719,'Curva Juros'!$A$7:$A$73,1)+1) -
INDEX('Curva Juros'!$B$7:$B$73,MATCH(C9719,'Curva Juros'!$A$7:$A$73,1))) /
(INDEX('Curva Juros'!$A$7:$A$73,MATCH(C9719,'Curva Juros'!$A$7:$A$73,1)+1) -
INDEX('Curva Juros'!$A$7:$A$73,MATCH(C9719,'Curva Juros'!$A$7:$A$73,1)))</f>
        <v>7.6594564761904769</v>
      </c>
      <c r="F9719" s="24">
        <f t="shared" si="151"/>
        <v>-9.5345647619047708E-3</v>
      </c>
      <c r="G9719" s="24"/>
    </row>
    <row r="9720" spans="1:7" x14ac:dyDescent="0.25">
      <c r="A9720" s="3" t="s">
        <v>207</v>
      </c>
      <c r="B9720" s="4">
        <v>45723</v>
      </c>
      <c r="C9720" s="5">
        <v>696.83</v>
      </c>
      <c r="D9720" s="19">
        <v>7.7488000000000001E-2</v>
      </c>
      <c r="E9720" s="35" cm="1">
        <f t="array" ref="E9720">INDEX('Curva Juros'!$B$7:$B$73,MATCH(C9720,'Curva Juros'!$A$7:$A$73,1)) +
(C9720-INDEX('Curva Juros'!$A$7:$A$73,MATCH(C9720,'Curva Juros'!$A$7:$A$73,1))) *
(INDEX('Curva Juros'!$B$7:$B$73,MATCH(C9720,'Curva Juros'!$A$7:$A$73,1)+1) -
INDEX('Curva Juros'!$B$7:$B$73,MATCH(C9720,'Curva Juros'!$A$7:$A$73,1))) /
(INDEX('Curva Juros'!$A$7:$A$73,MATCH(C9720,'Curva Juros'!$A$7:$A$73,1)+1) -
INDEX('Curva Juros'!$A$7:$A$73,MATCH(C9720,'Curva Juros'!$A$7:$A$73,1)))</f>
        <v>7.7008604285714286</v>
      </c>
      <c r="F9720" s="24">
        <f t="shared" si="151"/>
        <v>4.7939571428572136E-4</v>
      </c>
      <c r="G9720" s="24"/>
    </row>
    <row r="9721" spans="1:7" x14ac:dyDescent="0.25">
      <c r="A9721" s="6" t="s">
        <v>207</v>
      </c>
      <c r="B9721" s="7">
        <v>45730</v>
      </c>
      <c r="C9721" s="8">
        <v>691.72</v>
      </c>
      <c r="D9721" s="20">
        <v>7.7906000000000003E-2</v>
      </c>
      <c r="E9721" s="35" cm="1">
        <f t="array" ref="E9721">INDEX('Curva Juros'!$B$7:$B$73,MATCH(C9721,'Curva Juros'!$A$7:$A$73,1)) +
(C9721-INDEX('Curva Juros'!$A$7:$A$73,MATCH(C9721,'Curva Juros'!$A$7:$A$73,1))) *
(INDEX('Curva Juros'!$B$7:$B$73,MATCH(C9721,'Curva Juros'!$A$7:$A$73,1)+1) -
INDEX('Curva Juros'!$B$7:$B$73,MATCH(C9721,'Curva Juros'!$A$7:$A$73,1))) /
(INDEX('Curva Juros'!$A$7:$A$73,MATCH(C9721,'Curva Juros'!$A$7:$A$73,1)+1) -
INDEX('Curva Juros'!$A$7:$A$73,MATCH(C9721,'Curva Juros'!$A$7:$A$73,1)))</f>
        <v>7.7022474285714289</v>
      </c>
      <c r="F9721" s="24">
        <f t="shared" si="151"/>
        <v>8.8352571428571003E-4</v>
      </c>
      <c r="G9721" s="24"/>
    </row>
    <row r="9722" spans="1:7" x14ac:dyDescent="0.25">
      <c r="A9722" s="3" t="s">
        <v>207</v>
      </c>
      <c r="B9722" s="4">
        <v>45737</v>
      </c>
      <c r="C9722" s="5">
        <v>686.21</v>
      </c>
      <c r="D9722" s="19">
        <v>7.9908000000000007E-2</v>
      </c>
      <c r="E9722" s="35" cm="1">
        <f t="array" ref="E9722">INDEX('Curva Juros'!$B$7:$B$73,MATCH(C9722,'Curva Juros'!$A$7:$A$73,1)) +
(C9722-INDEX('Curva Juros'!$A$7:$A$73,MATCH(C9722,'Curva Juros'!$A$7:$A$73,1))) *
(INDEX('Curva Juros'!$B$7:$B$73,MATCH(C9722,'Curva Juros'!$A$7:$A$73,1)+1) -
INDEX('Curva Juros'!$B$7:$B$73,MATCH(C9722,'Curva Juros'!$A$7:$A$73,1))) /
(INDEX('Curva Juros'!$A$7:$A$73,MATCH(C9722,'Curva Juros'!$A$7:$A$73,1)+1) -
INDEX('Curva Juros'!$A$7:$A$73,MATCH(C9722,'Curva Juros'!$A$7:$A$73,1)))</f>
        <v>7.7037430000000002</v>
      </c>
      <c r="F9722" s="24">
        <f t="shared" si="151"/>
        <v>2.8705700000000028E-3</v>
      </c>
      <c r="G9722" s="24"/>
    </row>
    <row r="9723" spans="1:7" x14ac:dyDescent="0.25">
      <c r="A9723" s="6" t="s">
        <v>207</v>
      </c>
      <c r="B9723" s="7">
        <v>45744</v>
      </c>
      <c r="C9723" s="8">
        <v>680.6</v>
      </c>
      <c r="D9723" s="20">
        <v>8.2302E-2</v>
      </c>
      <c r="E9723" s="35" cm="1">
        <f t="array" ref="E9723">INDEX('Curva Juros'!$B$7:$B$73,MATCH(C9723,'Curva Juros'!$A$7:$A$73,1)) +
(C9723-INDEX('Curva Juros'!$A$7:$A$73,MATCH(C9723,'Curva Juros'!$A$7:$A$73,1))) *
(INDEX('Curva Juros'!$B$7:$B$73,MATCH(C9723,'Curva Juros'!$A$7:$A$73,1)+1) -
INDEX('Curva Juros'!$B$7:$B$73,MATCH(C9723,'Curva Juros'!$A$7:$A$73,1))) /
(INDEX('Curva Juros'!$A$7:$A$73,MATCH(C9723,'Curva Juros'!$A$7:$A$73,1)+1) -
INDEX('Curva Juros'!$A$7:$A$73,MATCH(C9723,'Curva Juros'!$A$7:$A$73,1)))</f>
        <v>7.7052657142857148</v>
      </c>
      <c r="F9723" s="24">
        <f t="shared" si="151"/>
        <v>5.2493428571428469E-3</v>
      </c>
      <c r="G9723" s="24"/>
    </row>
    <row r="9724" spans="1:7" x14ac:dyDescent="0.25">
      <c r="A9724" s="3" t="s">
        <v>207</v>
      </c>
      <c r="B9724" s="4">
        <v>45751</v>
      </c>
      <c r="C9724" s="5">
        <v>676.09</v>
      </c>
      <c r="D9724" s="19">
        <v>8.0378000000000005E-2</v>
      </c>
      <c r="E9724" s="35" cm="1">
        <f t="array" ref="E9724">INDEX('Curva Juros'!$B$7:$B$73,MATCH(C9724,'Curva Juros'!$A$7:$A$73,1)) +
(C9724-INDEX('Curva Juros'!$A$7:$A$73,MATCH(C9724,'Curva Juros'!$A$7:$A$73,1))) *
(INDEX('Curva Juros'!$B$7:$B$73,MATCH(C9724,'Curva Juros'!$A$7:$A$73,1)+1) -
INDEX('Curva Juros'!$B$7:$B$73,MATCH(C9724,'Curva Juros'!$A$7:$A$73,1))) /
(INDEX('Curva Juros'!$A$7:$A$73,MATCH(C9724,'Curva Juros'!$A$7:$A$73,1)+1) -
INDEX('Curva Juros'!$A$7:$A$73,MATCH(C9724,'Curva Juros'!$A$7:$A$73,1)))</f>
        <v>7.7064898571428575</v>
      </c>
      <c r="F9724" s="24">
        <f t="shared" si="151"/>
        <v>3.3131014285714272E-3</v>
      </c>
      <c r="G9724" s="24"/>
    </row>
    <row r="9725" spans="1:7" x14ac:dyDescent="0.25">
      <c r="A9725" s="6" t="s">
        <v>207</v>
      </c>
      <c r="B9725" s="7">
        <v>45758</v>
      </c>
      <c r="C9725" s="8">
        <v>670.85</v>
      </c>
      <c r="D9725" s="20">
        <v>8.1313999999999997E-2</v>
      </c>
      <c r="E9725" s="35" cm="1">
        <f t="array" ref="E9725">INDEX('Curva Juros'!$B$7:$B$73,MATCH(C9725,'Curva Juros'!$A$7:$A$73,1)) +
(C9725-INDEX('Curva Juros'!$A$7:$A$73,MATCH(C9725,'Curva Juros'!$A$7:$A$73,1))) *
(INDEX('Curva Juros'!$B$7:$B$73,MATCH(C9725,'Curva Juros'!$A$7:$A$73,1)+1) -
INDEX('Curva Juros'!$B$7:$B$73,MATCH(C9725,'Curva Juros'!$A$7:$A$73,1))) /
(INDEX('Curva Juros'!$A$7:$A$73,MATCH(C9725,'Curva Juros'!$A$7:$A$73,1)+1) -
INDEX('Curva Juros'!$A$7:$A$73,MATCH(C9725,'Curva Juros'!$A$7:$A$73,1)))</f>
        <v>7.7079121428571433</v>
      </c>
      <c r="F9725" s="24">
        <f t="shared" si="151"/>
        <v>4.2348785714285686E-3</v>
      </c>
      <c r="G9725" s="24"/>
    </row>
    <row r="9726" spans="1:7" x14ac:dyDescent="0.25">
      <c r="A9726" s="3" t="s">
        <v>207</v>
      </c>
      <c r="B9726" s="4">
        <v>45764</v>
      </c>
      <c r="C9726" s="5">
        <v>688.25</v>
      </c>
      <c r="D9726" s="19">
        <v>7.9383999999999996E-2</v>
      </c>
      <c r="E9726" s="35" cm="1">
        <f t="array" ref="E9726">INDEX('Curva Juros'!$B$7:$B$73,MATCH(C9726,'Curva Juros'!$A$7:$A$73,1)) +
(C9726-INDEX('Curva Juros'!$A$7:$A$73,MATCH(C9726,'Curva Juros'!$A$7:$A$73,1))) *
(INDEX('Curva Juros'!$B$7:$B$73,MATCH(C9726,'Curva Juros'!$A$7:$A$73,1)+1) -
INDEX('Curva Juros'!$B$7:$B$73,MATCH(C9726,'Curva Juros'!$A$7:$A$73,1))) /
(INDEX('Curva Juros'!$A$7:$A$73,MATCH(C9726,'Curva Juros'!$A$7:$A$73,1)+1) -
INDEX('Curva Juros'!$A$7:$A$73,MATCH(C9726,'Curva Juros'!$A$7:$A$73,1)))</f>
        <v>7.7031892857142861</v>
      </c>
      <c r="F9726" s="24">
        <f t="shared" si="151"/>
        <v>2.352107142857135E-3</v>
      </c>
      <c r="G9726" s="24"/>
    </row>
    <row r="9727" spans="1:7" x14ac:dyDescent="0.25">
      <c r="A9727" s="6" t="s">
        <v>207</v>
      </c>
      <c r="B9727" s="7">
        <v>45772</v>
      </c>
      <c r="C9727" s="8">
        <v>684.81</v>
      </c>
      <c r="D9727" s="20">
        <v>7.6716999999999994E-2</v>
      </c>
      <c r="E9727" s="35" cm="1">
        <f t="array" ref="E9727">INDEX('Curva Juros'!$B$7:$B$73,MATCH(C9727,'Curva Juros'!$A$7:$A$73,1)) +
(C9727-INDEX('Curva Juros'!$A$7:$A$73,MATCH(C9727,'Curva Juros'!$A$7:$A$73,1))) *
(INDEX('Curva Juros'!$B$7:$B$73,MATCH(C9727,'Curva Juros'!$A$7:$A$73,1)+1) -
INDEX('Curva Juros'!$B$7:$B$73,MATCH(C9727,'Curva Juros'!$A$7:$A$73,1))) /
(INDEX('Curva Juros'!$A$7:$A$73,MATCH(C9727,'Curva Juros'!$A$7:$A$73,1)+1) -
INDEX('Curva Juros'!$A$7:$A$73,MATCH(C9727,'Curva Juros'!$A$7:$A$73,1)))</f>
        <v>7.7041230000000001</v>
      </c>
      <c r="F9727" s="24">
        <f t="shared" si="151"/>
        <v>-3.2423000000000868E-4</v>
      </c>
      <c r="G9727" s="24"/>
    </row>
    <row r="9728" spans="1:7" x14ac:dyDescent="0.25">
      <c r="A9728" s="3" t="s">
        <v>207</v>
      </c>
      <c r="B9728" s="4">
        <v>45779</v>
      </c>
      <c r="C9728" s="5">
        <v>680.8</v>
      </c>
      <c r="D9728" s="19">
        <v>7.6758000000000007E-2</v>
      </c>
      <c r="E9728" s="35" cm="1">
        <f t="array" ref="E9728">INDEX('Curva Juros'!$B$7:$B$73,MATCH(C9728,'Curva Juros'!$A$7:$A$73,1)) +
(C9728-INDEX('Curva Juros'!$A$7:$A$73,MATCH(C9728,'Curva Juros'!$A$7:$A$73,1))) *
(INDEX('Curva Juros'!$B$7:$B$73,MATCH(C9728,'Curva Juros'!$A$7:$A$73,1)+1) -
INDEX('Curva Juros'!$B$7:$B$73,MATCH(C9728,'Curva Juros'!$A$7:$A$73,1))) /
(INDEX('Curva Juros'!$A$7:$A$73,MATCH(C9728,'Curva Juros'!$A$7:$A$73,1)+1) -
INDEX('Curva Juros'!$A$7:$A$73,MATCH(C9728,'Curva Juros'!$A$7:$A$73,1)))</f>
        <v>7.7052114285714284</v>
      </c>
      <c r="F9728" s="24">
        <f t="shared" si="151"/>
        <v>-2.9411428571428366E-4</v>
      </c>
      <c r="G9728" s="24"/>
    </row>
    <row r="9729" spans="1:7" x14ac:dyDescent="0.25">
      <c r="A9729" s="6" t="s">
        <v>207</v>
      </c>
      <c r="B9729" s="7">
        <v>45786</v>
      </c>
      <c r="C9729" s="8">
        <v>675.79</v>
      </c>
      <c r="D9729" s="20">
        <v>7.6783000000000004E-2</v>
      </c>
      <c r="E9729" s="35" cm="1">
        <f t="array" ref="E9729">INDEX('Curva Juros'!$B$7:$B$73,MATCH(C9729,'Curva Juros'!$A$7:$A$73,1)) +
(C9729-INDEX('Curva Juros'!$A$7:$A$73,MATCH(C9729,'Curva Juros'!$A$7:$A$73,1))) *
(INDEX('Curva Juros'!$B$7:$B$73,MATCH(C9729,'Curva Juros'!$A$7:$A$73,1)+1) -
INDEX('Curva Juros'!$B$7:$B$73,MATCH(C9729,'Curva Juros'!$A$7:$A$73,1))) /
(INDEX('Curva Juros'!$A$7:$A$73,MATCH(C9729,'Curva Juros'!$A$7:$A$73,1)+1) -
INDEX('Curva Juros'!$A$7:$A$73,MATCH(C9729,'Curva Juros'!$A$7:$A$73,1)))</f>
        <v>7.7065712857142863</v>
      </c>
      <c r="F9729" s="24">
        <f t="shared" si="151"/>
        <v>-2.827128571428611E-4</v>
      </c>
      <c r="G9729" s="24"/>
    </row>
    <row r="9730" spans="1:7" x14ac:dyDescent="0.25">
      <c r="A9730" s="3" t="s">
        <v>207</v>
      </c>
      <c r="B9730" s="4">
        <v>45793</v>
      </c>
      <c r="C9730" s="5">
        <v>670.87</v>
      </c>
      <c r="D9730" s="19">
        <v>7.6397000000000007E-2</v>
      </c>
      <c r="E9730" s="35" cm="1">
        <f t="array" ref="E9730">INDEX('Curva Juros'!$B$7:$B$73,MATCH(C9730,'Curva Juros'!$A$7:$A$73,1)) +
(C9730-INDEX('Curva Juros'!$A$7:$A$73,MATCH(C9730,'Curva Juros'!$A$7:$A$73,1))) *
(INDEX('Curva Juros'!$B$7:$B$73,MATCH(C9730,'Curva Juros'!$A$7:$A$73,1)+1) -
INDEX('Curva Juros'!$B$7:$B$73,MATCH(C9730,'Curva Juros'!$A$7:$A$73,1))) /
(INDEX('Curva Juros'!$A$7:$A$73,MATCH(C9730,'Curva Juros'!$A$7:$A$73,1)+1) -
INDEX('Curva Juros'!$A$7:$A$73,MATCH(C9730,'Curva Juros'!$A$7:$A$73,1)))</f>
        <v>7.7079067142857145</v>
      </c>
      <c r="F9730" s="24">
        <f t="shared" si="151"/>
        <v>-6.8206714285713732E-4</v>
      </c>
      <c r="G9730" s="24"/>
    </row>
    <row r="9731" spans="1:7" x14ac:dyDescent="0.25">
      <c r="A9731" s="6" t="s">
        <v>207</v>
      </c>
      <c r="B9731" s="7">
        <v>45800</v>
      </c>
      <c r="C9731" s="8">
        <v>665.54</v>
      </c>
      <c r="D9731" s="20">
        <v>7.7990000000000004E-2</v>
      </c>
      <c r="E9731" s="35" cm="1">
        <f t="array" ref="E9731">INDEX('Curva Juros'!$B$7:$B$73,MATCH(C9731,'Curva Juros'!$A$7:$A$73,1)) +
(C9731-INDEX('Curva Juros'!$A$7:$A$73,MATCH(C9731,'Curva Juros'!$A$7:$A$73,1))) *
(INDEX('Curva Juros'!$B$7:$B$73,MATCH(C9731,'Curva Juros'!$A$7:$A$73,1)+1) -
INDEX('Curva Juros'!$B$7:$B$73,MATCH(C9731,'Curva Juros'!$A$7:$A$73,1))) /
(INDEX('Curva Juros'!$A$7:$A$73,MATCH(C9731,'Curva Juros'!$A$7:$A$73,1)+1) -
INDEX('Curva Juros'!$A$7:$A$73,MATCH(C9731,'Curva Juros'!$A$7:$A$73,1)))</f>
        <v>7.7093534285714291</v>
      </c>
      <c r="F9731" s="24">
        <f t="shared" ref="F9731:F9794" si="152">D9731-E9731/100</f>
        <v>8.9646571428571298E-4</v>
      </c>
      <c r="G9731" s="24"/>
    </row>
    <row r="9732" spans="1:7" x14ac:dyDescent="0.25">
      <c r="A9732" s="3" t="s">
        <v>207</v>
      </c>
      <c r="B9732" s="4">
        <v>45807</v>
      </c>
      <c r="C9732" s="5">
        <v>660.37</v>
      </c>
      <c r="D9732" s="19">
        <v>7.8773999999999997E-2</v>
      </c>
      <c r="E9732" s="35" cm="1">
        <f t="array" ref="E9732">INDEX('Curva Juros'!$B$7:$B$73,MATCH(C9732,'Curva Juros'!$A$7:$A$73,1)) +
(C9732-INDEX('Curva Juros'!$A$7:$A$73,MATCH(C9732,'Curva Juros'!$A$7:$A$73,1))) *
(INDEX('Curva Juros'!$B$7:$B$73,MATCH(C9732,'Curva Juros'!$A$7:$A$73,1)+1) -
INDEX('Curva Juros'!$B$7:$B$73,MATCH(C9732,'Curva Juros'!$A$7:$A$73,1))) /
(INDEX('Curva Juros'!$A$7:$A$73,MATCH(C9732,'Curva Juros'!$A$7:$A$73,1)+1) -
INDEX('Curva Juros'!$A$7:$A$73,MATCH(C9732,'Curva Juros'!$A$7:$A$73,1)))</f>
        <v>7.710756714285715</v>
      </c>
      <c r="F9732" s="24">
        <f t="shared" si="152"/>
        <v>1.6664328571428522E-3</v>
      </c>
      <c r="G9732" s="24"/>
    </row>
    <row r="9733" spans="1:7" x14ac:dyDescent="0.25">
      <c r="A9733" s="6" t="s">
        <v>207</v>
      </c>
      <c r="B9733" s="7">
        <v>45814</v>
      </c>
      <c r="C9733" s="8">
        <v>655.25</v>
      </c>
      <c r="D9733" s="20">
        <v>7.9363000000000003E-2</v>
      </c>
      <c r="E9733" s="35" cm="1">
        <f t="array" ref="E9733">INDEX('Curva Juros'!$B$7:$B$73,MATCH(C9733,'Curva Juros'!$A$7:$A$73,1)) +
(C9733-INDEX('Curva Juros'!$A$7:$A$73,MATCH(C9733,'Curva Juros'!$A$7:$A$73,1))) *
(INDEX('Curva Juros'!$B$7:$B$73,MATCH(C9733,'Curva Juros'!$A$7:$A$73,1)+1) -
INDEX('Curva Juros'!$B$7:$B$73,MATCH(C9733,'Curva Juros'!$A$7:$A$73,1))) /
(INDEX('Curva Juros'!$A$7:$A$73,MATCH(C9733,'Curva Juros'!$A$7:$A$73,1)+1) -
INDEX('Curva Juros'!$A$7:$A$73,MATCH(C9733,'Curva Juros'!$A$7:$A$73,1)))</f>
        <v>7.7121464285714287</v>
      </c>
      <c r="F9733" s="24">
        <f t="shared" si="152"/>
        <v>2.2415357142857167E-3</v>
      </c>
      <c r="G9733" s="24"/>
    </row>
    <row r="9734" spans="1:7" x14ac:dyDescent="0.25">
      <c r="A9734" s="3" t="s">
        <v>207</v>
      </c>
      <c r="B9734" s="4">
        <v>45821</v>
      </c>
      <c r="C9734" s="5">
        <v>650.53</v>
      </c>
      <c r="D9734" s="19">
        <v>7.8035999999999994E-2</v>
      </c>
      <c r="E9734" s="35" cm="1">
        <f t="array" ref="E9734">INDEX('Curva Juros'!$B$7:$B$73,MATCH(C9734,'Curva Juros'!$A$7:$A$73,1)) +
(C9734-INDEX('Curva Juros'!$A$7:$A$73,MATCH(C9734,'Curva Juros'!$A$7:$A$73,1))) *
(INDEX('Curva Juros'!$B$7:$B$73,MATCH(C9734,'Curva Juros'!$A$7:$A$73,1)+1) -
INDEX('Curva Juros'!$B$7:$B$73,MATCH(C9734,'Curva Juros'!$A$7:$A$73,1))) /
(INDEX('Curva Juros'!$A$7:$A$73,MATCH(C9734,'Curva Juros'!$A$7:$A$73,1)+1) -
INDEX('Curva Juros'!$A$7:$A$73,MATCH(C9734,'Curva Juros'!$A$7:$A$73,1)))</f>
        <v>7.7134275714285714</v>
      </c>
      <c r="F9734" s="24">
        <f t="shared" si="152"/>
        <v>9.0172428571427821E-4</v>
      </c>
      <c r="G9734" s="24"/>
    </row>
    <row r="9735" spans="1:7" x14ac:dyDescent="0.25">
      <c r="A9735" s="6" t="s">
        <v>207</v>
      </c>
      <c r="B9735" s="7">
        <v>45828</v>
      </c>
      <c r="C9735" s="8">
        <v>646.30999999999995</v>
      </c>
      <c r="D9735" s="20">
        <v>7.9099000000000003E-2</v>
      </c>
      <c r="E9735" s="35" cm="1">
        <f t="array" ref="E9735">INDEX('Curva Juros'!$B$7:$B$73,MATCH(C9735,'Curva Juros'!$A$7:$A$73,1)) +
(C9735-INDEX('Curva Juros'!$A$7:$A$73,MATCH(C9735,'Curva Juros'!$A$7:$A$73,1))) *
(INDEX('Curva Juros'!$B$7:$B$73,MATCH(C9735,'Curva Juros'!$A$7:$A$73,1)+1) -
INDEX('Curva Juros'!$B$7:$B$73,MATCH(C9735,'Curva Juros'!$A$7:$A$73,1))) /
(INDEX('Curva Juros'!$A$7:$A$73,MATCH(C9735,'Curva Juros'!$A$7:$A$73,1)+1) -
INDEX('Curva Juros'!$A$7:$A$73,MATCH(C9735,'Curva Juros'!$A$7:$A$73,1)))</f>
        <v>7.7145730000000006</v>
      </c>
      <c r="F9735" s="24">
        <f t="shared" si="152"/>
        <v>1.9532699999999931E-3</v>
      </c>
      <c r="G9735" s="24"/>
    </row>
    <row r="9736" spans="1:7" x14ac:dyDescent="0.25">
      <c r="A9736" s="3" t="s">
        <v>207</v>
      </c>
      <c r="B9736" s="4">
        <v>45835</v>
      </c>
      <c r="C9736" s="5">
        <v>641.15</v>
      </c>
      <c r="D9736" s="19">
        <v>7.9824999999999993E-2</v>
      </c>
      <c r="E9736" s="35" cm="1">
        <f t="array" ref="E9736">INDEX('Curva Juros'!$B$7:$B$73,MATCH(C9736,'Curva Juros'!$A$7:$A$73,1)) +
(C9736-INDEX('Curva Juros'!$A$7:$A$73,MATCH(C9736,'Curva Juros'!$A$7:$A$73,1))) *
(INDEX('Curva Juros'!$B$7:$B$73,MATCH(C9736,'Curva Juros'!$A$7:$A$73,1)+1) -
INDEX('Curva Juros'!$B$7:$B$73,MATCH(C9736,'Curva Juros'!$A$7:$A$73,1))) /
(INDEX('Curva Juros'!$A$7:$A$73,MATCH(C9736,'Curva Juros'!$A$7:$A$73,1)+1) -
INDEX('Curva Juros'!$A$7:$A$73,MATCH(C9736,'Curva Juros'!$A$7:$A$73,1)))</f>
        <v>7.715973571428572</v>
      </c>
      <c r="F9736" s="24">
        <f t="shared" si="152"/>
        <v>2.6652642857142722E-3</v>
      </c>
      <c r="G9736" s="24"/>
    </row>
    <row r="9737" spans="1:7" x14ac:dyDescent="0.25">
      <c r="A9737" s="6" t="s">
        <v>207</v>
      </c>
      <c r="B9737" s="7">
        <v>45842</v>
      </c>
      <c r="C9737" s="8">
        <v>636.42999999999995</v>
      </c>
      <c r="D9737" s="20">
        <v>7.8522999999999996E-2</v>
      </c>
      <c r="E9737" s="35" cm="1">
        <f t="array" ref="E9737">INDEX('Curva Juros'!$B$7:$B$73,MATCH(C9737,'Curva Juros'!$A$7:$A$73,1)) +
(C9737-INDEX('Curva Juros'!$A$7:$A$73,MATCH(C9737,'Curva Juros'!$A$7:$A$73,1))) *
(INDEX('Curva Juros'!$B$7:$B$73,MATCH(C9737,'Curva Juros'!$A$7:$A$73,1)+1) -
INDEX('Curva Juros'!$B$7:$B$73,MATCH(C9737,'Curva Juros'!$A$7:$A$73,1))) /
(INDEX('Curva Juros'!$A$7:$A$73,MATCH(C9737,'Curva Juros'!$A$7:$A$73,1)+1) -
INDEX('Curva Juros'!$A$7:$A$73,MATCH(C9737,'Curva Juros'!$A$7:$A$73,1)))</f>
        <v>7.7172547142857146</v>
      </c>
      <c r="F9737" s="24">
        <f t="shared" si="152"/>
        <v>1.3504528571428448E-3</v>
      </c>
      <c r="G9737" s="24"/>
    </row>
    <row r="9738" spans="1:7" x14ac:dyDescent="0.25">
      <c r="A9738" s="3" t="s">
        <v>207</v>
      </c>
      <c r="B9738" s="4">
        <v>45849</v>
      </c>
      <c r="C9738" s="5">
        <v>630.74</v>
      </c>
      <c r="D9738" s="19">
        <v>8.1797999999999996E-2</v>
      </c>
      <c r="E9738" s="35" cm="1">
        <f t="array" ref="E9738">INDEX('Curva Juros'!$B$7:$B$73,MATCH(C9738,'Curva Juros'!$A$7:$A$73,1)) +
(C9738-INDEX('Curva Juros'!$A$7:$A$73,MATCH(C9738,'Curva Juros'!$A$7:$A$73,1))) *
(INDEX('Curva Juros'!$B$7:$B$73,MATCH(C9738,'Curva Juros'!$A$7:$A$73,1)+1) -
INDEX('Curva Juros'!$B$7:$B$73,MATCH(C9738,'Curva Juros'!$A$7:$A$73,1))) /
(INDEX('Curva Juros'!$A$7:$A$73,MATCH(C9738,'Curva Juros'!$A$7:$A$73,1)+1) -
INDEX('Curva Juros'!$A$7:$A$73,MATCH(C9738,'Curva Juros'!$A$7:$A$73,1)))</f>
        <v>7.7187991428571427</v>
      </c>
      <c r="F9738" s="24">
        <f t="shared" si="152"/>
        <v>4.6100085714285699E-3</v>
      </c>
      <c r="G9738" s="24"/>
    </row>
    <row r="9739" spans="1:7" x14ac:dyDescent="0.25">
      <c r="A9739" s="6" t="s">
        <v>207</v>
      </c>
      <c r="B9739" s="7">
        <v>45856</v>
      </c>
      <c r="C9739" s="8">
        <v>626.04999999999995</v>
      </c>
      <c r="D9739" s="20">
        <v>8.0324000000000007E-2</v>
      </c>
      <c r="E9739" s="35" cm="1">
        <f t="array" ref="E9739">INDEX('Curva Juros'!$B$7:$B$73,MATCH(C9739,'Curva Juros'!$A$7:$A$73,1)) +
(C9739-INDEX('Curva Juros'!$A$7:$A$73,MATCH(C9739,'Curva Juros'!$A$7:$A$73,1))) *
(INDEX('Curva Juros'!$B$7:$B$73,MATCH(C9739,'Curva Juros'!$A$7:$A$73,1)+1) -
INDEX('Curva Juros'!$B$7:$B$73,MATCH(C9739,'Curva Juros'!$A$7:$A$73,1))) /
(INDEX('Curva Juros'!$A$7:$A$73,MATCH(C9739,'Curva Juros'!$A$7:$A$73,1)+1) -
INDEX('Curva Juros'!$A$7:$A$73,MATCH(C9739,'Curva Juros'!$A$7:$A$73,1)))</f>
        <v>7.7218245634920635</v>
      </c>
      <c r="F9739" s="24">
        <f t="shared" si="152"/>
        <v>3.1057543650793717E-3</v>
      </c>
      <c r="G9739" s="24"/>
    </row>
    <row r="9740" spans="1:7" x14ac:dyDescent="0.25">
      <c r="A9740" s="3" t="s">
        <v>207</v>
      </c>
      <c r="B9740" s="4">
        <v>45863</v>
      </c>
      <c r="C9740" s="5">
        <v>621.22</v>
      </c>
      <c r="D9740" s="19">
        <v>7.9533000000000006E-2</v>
      </c>
      <c r="E9740" s="35" cm="1">
        <f t="array" ref="E9740">INDEX('Curva Juros'!$B$7:$B$73,MATCH(C9740,'Curva Juros'!$A$7:$A$73,1)) +
(C9740-INDEX('Curva Juros'!$A$7:$A$73,MATCH(C9740,'Curva Juros'!$A$7:$A$73,1))) *
(INDEX('Curva Juros'!$B$7:$B$73,MATCH(C9740,'Curva Juros'!$A$7:$A$73,1)+1) -
INDEX('Curva Juros'!$B$7:$B$73,MATCH(C9740,'Curva Juros'!$A$7:$A$73,1))) /
(INDEX('Curva Juros'!$A$7:$A$73,MATCH(C9740,'Curva Juros'!$A$7:$A$73,1)+1) -
INDEX('Curva Juros'!$A$7:$A$73,MATCH(C9740,'Curva Juros'!$A$7:$A$73,1)))</f>
        <v>7.7252783968253969</v>
      </c>
      <c r="F9740" s="24">
        <f t="shared" si="152"/>
        <v>2.2802160317460379E-3</v>
      </c>
      <c r="G9740" s="24"/>
    </row>
    <row r="9741" spans="1:7" x14ac:dyDescent="0.25">
      <c r="A9741" s="6" t="s">
        <v>207</v>
      </c>
      <c r="B9741" s="7">
        <v>45870</v>
      </c>
      <c r="C9741" s="8">
        <v>615.94000000000005</v>
      </c>
      <c r="D9741" s="20">
        <v>8.0860000000000001E-2</v>
      </c>
      <c r="E9741" s="35" cm="1">
        <f t="array" ref="E9741">INDEX('Curva Juros'!$B$7:$B$73,MATCH(C9741,'Curva Juros'!$A$7:$A$73,1)) +
(C9741-INDEX('Curva Juros'!$A$7:$A$73,MATCH(C9741,'Curva Juros'!$A$7:$A$73,1))) *
(INDEX('Curva Juros'!$B$7:$B$73,MATCH(C9741,'Curva Juros'!$A$7:$A$73,1)+1) -
INDEX('Curva Juros'!$B$7:$B$73,MATCH(C9741,'Curva Juros'!$A$7:$A$73,1))) /
(INDEX('Curva Juros'!$A$7:$A$73,MATCH(C9741,'Curva Juros'!$A$7:$A$73,1)+1) -
INDEX('Curva Juros'!$A$7:$A$73,MATCH(C9741,'Curva Juros'!$A$7:$A$73,1)))</f>
        <v>7.7290540158730163</v>
      </c>
      <c r="F9741" s="24">
        <f t="shared" si="152"/>
        <v>3.5694598412698425E-3</v>
      </c>
      <c r="G9741" s="24"/>
    </row>
    <row r="9742" spans="1:7" x14ac:dyDescent="0.25">
      <c r="A9742" s="3" t="s">
        <v>207</v>
      </c>
      <c r="B9742" s="4">
        <v>45877</v>
      </c>
      <c r="C9742" s="5">
        <v>611.17999999999995</v>
      </c>
      <c r="D9742" s="19">
        <v>7.9707E-2</v>
      </c>
      <c r="E9742" s="35" cm="1">
        <f t="array" ref="E9742">INDEX('Curva Juros'!$B$7:$B$73,MATCH(C9742,'Curva Juros'!$A$7:$A$73,1)) +
(C9742-INDEX('Curva Juros'!$A$7:$A$73,MATCH(C9742,'Curva Juros'!$A$7:$A$73,1))) *
(INDEX('Curva Juros'!$B$7:$B$73,MATCH(C9742,'Curva Juros'!$A$7:$A$73,1)+1) -
INDEX('Curva Juros'!$B$7:$B$73,MATCH(C9742,'Curva Juros'!$A$7:$A$73,1))) /
(INDEX('Curva Juros'!$A$7:$A$73,MATCH(C9742,'Curva Juros'!$A$7:$A$73,1)+1) -
INDEX('Curva Juros'!$A$7:$A$73,MATCH(C9742,'Curva Juros'!$A$7:$A$73,1)))</f>
        <v>7.7324577936507941</v>
      </c>
      <c r="F9742" s="24">
        <f t="shared" si="152"/>
        <v>2.382422063492054E-3</v>
      </c>
      <c r="G9742" s="24"/>
    </row>
    <row r="9743" spans="1:7" x14ac:dyDescent="0.25">
      <c r="A9743" s="6" t="s">
        <v>207</v>
      </c>
      <c r="B9743" s="7">
        <v>45884</v>
      </c>
      <c r="C9743" s="8">
        <v>606.83000000000004</v>
      </c>
      <c r="D9743" s="20">
        <v>7.6621999999999996E-2</v>
      </c>
      <c r="E9743" s="35" cm="1">
        <f t="array" ref="E9743">INDEX('Curva Juros'!$B$7:$B$73,MATCH(C9743,'Curva Juros'!$A$7:$A$73,1)) +
(C9743-INDEX('Curva Juros'!$A$7:$A$73,MATCH(C9743,'Curva Juros'!$A$7:$A$73,1))) *
(INDEX('Curva Juros'!$B$7:$B$73,MATCH(C9743,'Curva Juros'!$A$7:$A$73,1)+1) -
INDEX('Curva Juros'!$B$7:$B$73,MATCH(C9743,'Curva Juros'!$A$7:$A$73,1))) /
(INDEX('Curva Juros'!$A$7:$A$73,MATCH(C9743,'Curva Juros'!$A$7:$A$73,1)+1) -
INDEX('Curva Juros'!$A$7:$A$73,MATCH(C9743,'Curva Juros'!$A$7:$A$73,1)))</f>
        <v>7.7355683888888889</v>
      </c>
      <c r="F9743" s="24">
        <f t="shared" si="152"/>
        <v>-7.3368388888889191E-4</v>
      </c>
      <c r="G9743" s="24"/>
    </row>
    <row r="9744" spans="1:7" x14ac:dyDescent="0.25">
      <c r="A9744" s="3" t="s">
        <v>207</v>
      </c>
      <c r="B9744" s="4">
        <v>45891</v>
      </c>
      <c r="C9744" s="5">
        <v>601.51</v>
      </c>
      <c r="D9744" s="19">
        <v>7.8145999999999993E-2</v>
      </c>
      <c r="E9744" s="35" cm="1">
        <f t="array" ref="E9744">INDEX('Curva Juros'!$B$7:$B$73,MATCH(C9744,'Curva Juros'!$A$7:$A$73,1)) +
(C9744-INDEX('Curva Juros'!$A$7:$A$73,MATCH(C9744,'Curva Juros'!$A$7:$A$73,1))) *
(INDEX('Curva Juros'!$B$7:$B$73,MATCH(C9744,'Curva Juros'!$A$7:$A$73,1)+1) -
INDEX('Curva Juros'!$B$7:$B$73,MATCH(C9744,'Curva Juros'!$A$7:$A$73,1))) /
(INDEX('Curva Juros'!$A$7:$A$73,MATCH(C9744,'Curva Juros'!$A$7:$A$73,1)+1) -
INDEX('Curva Juros'!$A$7:$A$73,MATCH(C9744,'Curva Juros'!$A$7:$A$73,1)))</f>
        <v>7.7393726111111114</v>
      </c>
      <c r="F9744" s="24">
        <f t="shared" si="152"/>
        <v>7.5227388888887692E-4</v>
      </c>
      <c r="G9744" s="24"/>
    </row>
    <row r="9745" spans="1:7" x14ac:dyDescent="0.25">
      <c r="A9745" s="6" t="s">
        <v>207</v>
      </c>
      <c r="B9745" s="7">
        <v>45898</v>
      </c>
      <c r="C9745" s="8">
        <v>596.91</v>
      </c>
      <c r="D9745" s="20">
        <v>7.6199000000000003E-2</v>
      </c>
      <c r="E9745" s="35" cm="1">
        <f t="array" ref="E9745">INDEX('Curva Juros'!$B$7:$B$73,MATCH(C9745,'Curva Juros'!$A$7:$A$73,1)) +
(C9745-INDEX('Curva Juros'!$A$7:$A$73,MATCH(C9745,'Curva Juros'!$A$7:$A$73,1))) *
(INDEX('Curva Juros'!$B$7:$B$73,MATCH(C9745,'Curva Juros'!$A$7:$A$73,1)+1) -
INDEX('Curva Juros'!$B$7:$B$73,MATCH(C9745,'Curva Juros'!$A$7:$A$73,1))) /
(INDEX('Curva Juros'!$A$7:$A$73,MATCH(C9745,'Curva Juros'!$A$7:$A$73,1)+1) -
INDEX('Curva Juros'!$A$7:$A$73,MATCH(C9745,'Curva Juros'!$A$7:$A$73,1)))</f>
        <v>7.742661976190476</v>
      </c>
      <c r="F9745" s="24">
        <f t="shared" si="152"/>
        <v>-1.2276197619047607E-3</v>
      </c>
      <c r="G9745" s="24"/>
    </row>
    <row r="9746" spans="1:7" x14ac:dyDescent="0.25">
      <c r="A9746" s="3" t="s">
        <v>207</v>
      </c>
      <c r="B9746" s="4">
        <v>45905</v>
      </c>
      <c r="C9746" s="5">
        <v>591.98</v>
      </c>
      <c r="D9746" s="19">
        <v>7.5878000000000001E-2</v>
      </c>
      <c r="E9746" s="35" cm="1">
        <f t="array" ref="E9746">INDEX('Curva Juros'!$B$7:$B$73,MATCH(C9746,'Curva Juros'!$A$7:$A$73,1)) +
(C9746-INDEX('Curva Juros'!$A$7:$A$73,MATCH(C9746,'Curva Juros'!$A$7:$A$73,1))) *
(INDEX('Curva Juros'!$B$7:$B$73,MATCH(C9746,'Curva Juros'!$A$7:$A$73,1)+1) -
INDEX('Curva Juros'!$B$7:$B$73,MATCH(C9746,'Curva Juros'!$A$7:$A$73,1))) /
(INDEX('Curva Juros'!$A$7:$A$73,MATCH(C9746,'Curva Juros'!$A$7:$A$73,1)+1) -
INDEX('Curva Juros'!$A$7:$A$73,MATCH(C9746,'Curva Juros'!$A$7:$A$73,1)))</f>
        <v>7.7461873174603175</v>
      </c>
      <c r="F9746" s="24">
        <f t="shared" si="152"/>
        <v>-1.5838731746031787E-3</v>
      </c>
      <c r="G9746" s="24"/>
    </row>
    <row r="9747" spans="1:7" x14ac:dyDescent="0.25">
      <c r="A9747" s="6" t="s">
        <v>207</v>
      </c>
      <c r="B9747" s="7">
        <v>45912</v>
      </c>
      <c r="C9747" s="8">
        <v>587.35</v>
      </c>
      <c r="D9747" s="20">
        <v>7.4131000000000002E-2</v>
      </c>
      <c r="E9747" s="35" cm="1">
        <f t="array" ref="E9747">INDEX('Curva Juros'!$B$7:$B$73,MATCH(C9747,'Curva Juros'!$A$7:$A$73,1)) +
(C9747-INDEX('Curva Juros'!$A$7:$A$73,MATCH(C9747,'Curva Juros'!$A$7:$A$73,1))) *
(INDEX('Curva Juros'!$B$7:$B$73,MATCH(C9747,'Curva Juros'!$A$7:$A$73,1)+1) -
INDEX('Curva Juros'!$B$7:$B$73,MATCH(C9747,'Curva Juros'!$A$7:$A$73,1))) /
(INDEX('Curva Juros'!$A$7:$A$73,MATCH(C9747,'Curva Juros'!$A$7:$A$73,1)+1) -
INDEX('Curva Juros'!$A$7:$A$73,MATCH(C9747,'Curva Juros'!$A$7:$A$73,1)))</f>
        <v>7.7494981349206347</v>
      </c>
      <c r="F9747" s="24">
        <f t="shared" si="152"/>
        <v>-3.3639813492063464E-3</v>
      </c>
      <c r="G9747" s="24"/>
    </row>
    <row r="9748" spans="1:7" x14ac:dyDescent="0.25">
      <c r="A9748" s="3" t="s">
        <v>207</v>
      </c>
      <c r="B9748" s="4">
        <v>45919</v>
      </c>
      <c r="C9748" s="5">
        <v>582.23</v>
      </c>
      <c r="D9748" s="19">
        <v>7.4694999999999998E-2</v>
      </c>
      <c r="E9748" s="35" cm="1">
        <f t="array" ref="E9748">INDEX('Curva Juros'!$B$7:$B$73,MATCH(C9748,'Curva Juros'!$A$7:$A$73,1)) +
(C9748-INDEX('Curva Juros'!$A$7:$A$73,MATCH(C9748,'Curva Juros'!$A$7:$A$73,1))) *
(INDEX('Curva Juros'!$B$7:$B$73,MATCH(C9748,'Curva Juros'!$A$7:$A$73,1)+1) -
INDEX('Curva Juros'!$B$7:$B$73,MATCH(C9748,'Curva Juros'!$A$7:$A$73,1))) /
(INDEX('Curva Juros'!$A$7:$A$73,MATCH(C9748,'Curva Juros'!$A$7:$A$73,1)+1) -
INDEX('Curva Juros'!$A$7:$A$73,MATCH(C9748,'Curva Juros'!$A$7:$A$73,1)))</f>
        <v>7.7531593412698419</v>
      </c>
      <c r="F9748" s="24">
        <f t="shared" si="152"/>
        <v>-2.8365934126984155E-3</v>
      </c>
      <c r="G9748" s="24"/>
    </row>
    <row r="9749" spans="1:7" x14ac:dyDescent="0.25">
      <c r="A9749" s="6" t="s">
        <v>207</v>
      </c>
      <c r="B9749" s="7">
        <v>45926</v>
      </c>
      <c r="C9749" s="8">
        <v>577.45000000000005</v>
      </c>
      <c r="D9749" s="20">
        <v>7.3622999999999994E-2</v>
      </c>
      <c r="E9749" s="35" cm="1">
        <f t="array" ref="E9749">INDEX('Curva Juros'!$B$7:$B$73,MATCH(C9749,'Curva Juros'!$A$7:$A$73,1)) +
(C9749-INDEX('Curva Juros'!$A$7:$A$73,MATCH(C9749,'Curva Juros'!$A$7:$A$73,1))) *
(INDEX('Curva Juros'!$B$7:$B$73,MATCH(C9749,'Curva Juros'!$A$7:$A$73,1)+1) -
INDEX('Curva Juros'!$B$7:$B$73,MATCH(C9749,'Curva Juros'!$A$7:$A$73,1))) /
(INDEX('Curva Juros'!$A$7:$A$73,MATCH(C9749,'Curva Juros'!$A$7:$A$73,1)+1) -
INDEX('Curva Juros'!$A$7:$A$73,MATCH(C9749,'Curva Juros'!$A$7:$A$73,1)))</f>
        <v>7.7565774206349207</v>
      </c>
      <c r="F9749" s="24">
        <f t="shared" si="152"/>
        <v>-3.9427742063492116E-3</v>
      </c>
      <c r="G9749" s="24"/>
    </row>
    <row r="9750" spans="1:7" x14ac:dyDescent="0.25">
      <c r="A9750" s="3" t="s">
        <v>207</v>
      </c>
      <c r="B9750" s="4">
        <v>45933</v>
      </c>
      <c r="C9750" s="5">
        <v>572.39</v>
      </c>
      <c r="D9750" s="19">
        <v>7.3910000000000003E-2</v>
      </c>
      <c r="E9750" s="35" cm="1">
        <f t="array" ref="E9750">INDEX('Curva Juros'!$B$7:$B$73,MATCH(C9750,'Curva Juros'!$A$7:$A$73,1)) +
(C9750-INDEX('Curva Juros'!$A$7:$A$73,MATCH(C9750,'Curva Juros'!$A$7:$A$73,1))) *
(INDEX('Curva Juros'!$B$7:$B$73,MATCH(C9750,'Curva Juros'!$A$7:$A$73,1)+1) -
INDEX('Curva Juros'!$B$7:$B$73,MATCH(C9750,'Curva Juros'!$A$7:$A$73,1))) /
(INDEX('Curva Juros'!$A$7:$A$73,MATCH(C9750,'Curva Juros'!$A$7:$A$73,1)+1) -
INDEX('Curva Juros'!$A$7:$A$73,MATCH(C9750,'Curva Juros'!$A$7:$A$73,1)))</f>
        <v>7.760195722222222</v>
      </c>
      <c r="F9750" s="24">
        <f t="shared" si="152"/>
        <v>-3.6919572222222224E-3</v>
      </c>
      <c r="G9750" s="24"/>
    </row>
    <row r="9751" spans="1:7" x14ac:dyDescent="0.25">
      <c r="A9751" s="6" t="s">
        <v>207</v>
      </c>
      <c r="B9751" s="7">
        <v>45940</v>
      </c>
      <c r="C9751" s="8">
        <v>567.55999999999995</v>
      </c>
      <c r="D9751" s="20">
        <v>7.3130000000000001E-2</v>
      </c>
      <c r="E9751" s="35" cm="1">
        <f t="array" ref="E9751">INDEX('Curva Juros'!$B$7:$B$73,MATCH(C9751,'Curva Juros'!$A$7:$A$73,1)) +
(C9751-INDEX('Curva Juros'!$A$7:$A$73,MATCH(C9751,'Curva Juros'!$A$7:$A$73,1))) *
(INDEX('Curva Juros'!$B$7:$B$73,MATCH(C9751,'Curva Juros'!$A$7:$A$73,1)+1) -
INDEX('Curva Juros'!$B$7:$B$73,MATCH(C9751,'Curva Juros'!$A$7:$A$73,1))) /
(INDEX('Curva Juros'!$A$7:$A$73,MATCH(C9751,'Curva Juros'!$A$7:$A$73,1)+1) -
INDEX('Curva Juros'!$A$7:$A$73,MATCH(C9751,'Curva Juros'!$A$7:$A$73,1)))</f>
        <v>7.7636495555555554</v>
      </c>
      <c r="F9751" s="24">
        <f t="shared" si="152"/>
        <v>-4.5064955555555591E-3</v>
      </c>
      <c r="G9751" s="24"/>
    </row>
    <row r="9752" spans="1:7" x14ac:dyDescent="0.25">
      <c r="A9752" s="3" t="s">
        <v>207</v>
      </c>
      <c r="B9752" s="4">
        <v>45947</v>
      </c>
      <c r="C9752" s="5">
        <v>580.07000000000005</v>
      </c>
      <c r="D9752" s="19">
        <v>7.4175000000000005E-2</v>
      </c>
      <c r="E9752" s="35" cm="1">
        <f t="array" ref="E9752">INDEX('Curva Juros'!$B$7:$B$73,MATCH(C9752,'Curva Juros'!$A$7:$A$73,1)) +
(C9752-INDEX('Curva Juros'!$A$7:$A$73,MATCH(C9752,'Curva Juros'!$A$7:$A$73,1))) *
(INDEX('Curva Juros'!$B$7:$B$73,MATCH(C9752,'Curva Juros'!$A$7:$A$73,1)+1) -
INDEX('Curva Juros'!$B$7:$B$73,MATCH(C9752,'Curva Juros'!$A$7:$A$73,1))) /
(INDEX('Curva Juros'!$A$7:$A$73,MATCH(C9752,'Curva Juros'!$A$7:$A$73,1)+1) -
INDEX('Curva Juros'!$A$7:$A$73,MATCH(C9752,'Curva Juros'!$A$7:$A$73,1)))</f>
        <v>7.754703912698413</v>
      </c>
      <c r="F9752" s="24">
        <f t="shared" si="152"/>
        <v>-3.3720391269841249E-3</v>
      </c>
      <c r="G9752" s="24"/>
    </row>
    <row r="9753" spans="1:7" x14ac:dyDescent="0.25">
      <c r="A9753" s="6" t="s">
        <v>207</v>
      </c>
      <c r="B9753" s="7">
        <v>45954</v>
      </c>
      <c r="C9753" s="8">
        <v>575.04</v>
      </c>
      <c r="D9753" s="20">
        <v>7.4348999999999998E-2</v>
      </c>
      <c r="E9753" s="35" cm="1">
        <f t="array" ref="E9753">INDEX('Curva Juros'!$B$7:$B$73,MATCH(C9753,'Curva Juros'!$A$7:$A$73,1)) +
(C9753-INDEX('Curva Juros'!$A$7:$A$73,MATCH(C9753,'Curva Juros'!$A$7:$A$73,1))) *
(INDEX('Curva Juros'!$B$7:$B$73,MATCH(C9753,'Curva Juros'!$A$7:$A$73,1)+1) -
INDEX('Curva Juros'!$B$7:$B$73,MATCH(C9753,'Curva Juros'!$A$7:$A$73,1))) /
(INDEX('Curva Juros'!$A$7:$A$73,MATCH(C9753,'Curva Juros'!$A$7:$A$73,1)+1) -
INDEX('Curva Juros'!$A$7:$A$73,MATCH(C9753,'Curva Juros'!$A$7:$A$73,1)))</f>
        <v>7.7583007619047617</v>
      </c>
      <c r="F9753" s="24">
        <f t="shared" si="152"/>
        <v>-3.2340076190476158E-3</v>
      </c>
      <c r="G9753" s="24"/>
    </row>
    <row r="9754" spans="1:7" x14ac:dyDescent="0.25">
      <c r="A9754" s="3" t="s">
        <v>207</v>
      </c>
      <c r="B9754" s="4">
        <v>45961</v>
      </c>
      <c r="C9754" s="5">
        <v>569.99</v>
      </c>
      <c r="D9754" s="19">
        <v>7.4630000000000002E-2</v>
      </c>
      <c r="E9754" s="35" cm="1">
        <f t="array" ref="E9754">INDEX('Curva Juros'!$B$7:$B$73,MATCH(C9754,'Curva Juros'!$A$7:$A$73,1)) +
(C9754-INDEX('Curva Juros'!$A$7:$A$73,MATCH(C9754,'Curva Juros'!$A$7:$A$73,1))) *
(INDEX('Curva Juros'!$B$7:$B$73,MATCH(C9754,'Curva Juros'!$A$7:$A$73,1)+1) -
INDEX('Curva Juros'!$B$7:$B$73,MATCH(C9754,'Curva Juros'!$A$7:$A$73,1))) /
(INDEX('Curva Juros'!$A$7:$A$73,MATCH(C9754,'Curva Juros'!$A$7:$A$73,1)+1) -
INDEX('Curva Juros'!$A$7:$A$73,MATCH(C9754,'Curva Juros'!$A$7:$A$73,1)))</f>
        <v>7.7619119126984124</v>
      </c>
      <c r="F9754" s="24">
        <f t="shared" si="152"/>
        <v>-2.9891191269841161E-3</v>
      </c>
      <c r="G9754" s="24"/>
    </row>
    <row r="9755" spans="1:7" x14ac:dyDescent="0.25">
      <c r="A9755" s="6" t="s">
        <v>207</v>
      </c>
      <c r="B9755" s="7">
        <v>45968</v>
      </c>
      <c r="C9755" s="8">
        <v>564.9</v>
      </c>
      <c r="D9755" s="20">
        <v>7.5088000000000002E-2</v>
      </c>
      <c r="E9755" s="35" cm="1">
        <f t="array" ref="E9755">INDEX('Curva Juros'!$B$7:$B$73,MATCH(C9755,'Curva Juros'!$A$7:$A$73,1)) +
(C9755-INDEX('Curva Juros'!$A$7:$A$73,MATCH(C9755,'Curva Juros'!$A$7:$A$73,1))) *
(INDEX('Curva Juros'!$B$7:$B$73,MATCH(C9755,'Curva Juros'!$A$7:$A$73,1)+1) -
INDEX('Curva Juros'!$B$7:$B$73,MATCH(C9755,'Curva Juros'!$A$7:$A$73,1))) /
(INDEX('Curva Juros'!$A$7:$A$73,MATCH(C9755,'Curva Juros'!$A$7:$A$73,1)+1) -
INDEX('Curva Juros'!$A$7:$A$73,MATCH(C9755,'Curva Juros'!$A$7:$A$73,1)))</f>
        <v>7.7655516666666671</v>
      </c>
      <c r="F9755" s="24">
        <f t="shared" si="152"/>
        <v>-2.5675166666666721E-3</v>
      </c>
      <c r="G9755" s="24"/>
    </row>
    <row r="9756" spans="1:7" x14ac:dyDescent="0.25">
      <c r="A9756" s="3" t="s">
        <v>207</v>
      </c>
      <c r="B9756" s="4">
        <v>45975</v>
      </c>
      <c r="C9756" s="5">
        <v>560.30999999999995</v>
      </c>
      <c r="D9756" s="19">
        <v>7.2827000000000003E-2</v>
      </c>
      <c r="E9756" s="35" cm="1">
        <f t="array" ref="E9756">INDEX('Curva Juros'!$B$7:$B$73,MATCH(C9756,'Curva Juros'!$A$7:$A$73,1)) +
(C9756-INDEX('Curva Juros'!$A$7:$A$73,MATCH(C9756,'Curva Juros'!$A$7:$A$73,1))) *
(INDEX('Curva Juros'!$B$7:$B$73,MATCH(C9756,'Curva Juros'!$A$7:$A$73,1)+1) -
INDEX('Curva Juros'!$B$7:$B$73,MATCH(C9756,'Curva Juros'!$A$7:$A$73,1))) /
(INDEX('Curva Juros'!$A$7:$A$73,MATCH(C9756,'Curva Juros'!$A$7:$A$73,1)+1) -
INDEX('Curva Juros'!$A$7:$A$73,MATCH(C9756,'Curva Juros'!$A$7:$A$73,1)))</f>
        <v>7.7688338809523811</v>
      </c>
      <c r="F9756" s="24">
        <f t="shared" si="152"/>
        <v>-4.8613388095238019E-3</v>
      </c>
      <c r="G9756" s="24"/>
    </row>
    <row r="9757" spans="1:7" x14ac:dyDescent="0.25">
      <c r="A9757" s="6" t="s">
        <v>207</v>
      </c>
      <c r="B9757" s="7">
        <v>45982</v>
      </c>
      <c r="C9757" s="8">
        <v>556.27</v>
      </c>
      <c r="D9757" s="20">
        <v>7.3023000000000005E-2</v>
      </c>
      <c r="E9757" s="35" cm="1">
        <f t="array" ref="E9757">INDEX('Curva Juros'!$B$7:$B$73,MATCH(C9757,'Curva Juros'!$A$7:$A$73,1)) +
(C9757-INDEX('Curva Juros'!$A$7:$A$73,MATCH(C9757,'Curva Juros'!$A$7:$A$73,1))) *
(INDEX('Curva Juros'!$B$7:$B$73,MATCH(C9757,'Curva Juros'!$A$7:$A$73,1)+1) -
INDEX('Curva Juros'!$B$7:$B$73,MATCH(C9757,'Curva Juros'!$A$7:$A$73,1))) /
(INDEX('Curva Juros'!$A$7:$A$73,MATCH(C9757,'Curva Juros'!$A$7:$A$73,1)+1) -
INDEX('Curva Juros'!$A$7:$A$73,MATCH(C9757,'Curva Juros'!$A$7:$A$73,1)))</f>
        <v>7.7717228015873019</v>
      </c>
      <c r="F9757" s="24">
        <f t="shared" si="152"/>
        <v>-4.6942280158730199E-3</v>
      </c>
      <c r="G9757" s="24"/>
    </row>
    <row r="9758" spans="1:7" x14ac:dyDescent="0.25">
      <c r="A9758" s="3" t="s">
        <v>207</v>
      </c>
      <c r="B9758" s="4">
        <v>45989</v>
      </c>
      <c r="C9758" s="5">
        <v>551.25</v>
      </c>
      <c r="D9758" s="19">
        <v>7.3134000000000005E-2</v>
      </c>
      <c r="E9758" s="35" cm="1">
        <f t="array" ref="E9758">INDEX('Curva Juros'!$B$7:$B$73,MATCH(C9758,'Curva Juros'!$A$7:$A$73,1)) +
(C9758-INDEX('Curva Juros'!$A$7:$A$73,MATCH(C9758,'Curva Juros'!$A$7:$A$73,1))) *
(INDEX('Curva Juros'!$B$7:$B$73,MATCH(C9758,'Curva Juros'!$A$7:$A$73,1)+1) -
INDEX('Curva Juros'!$B$7:$B$73,MATCH(C9758,'Curva Juros'!$A$7:$A$73,1))) /
(INDEX('Curva Juros'!$A$7:$A$73,MATCH(C9758,'Curva Juros'!$A$7:$A$73,1)+1) -
INDEX('Curva Juros'!$A$7:$A$73,MATCH(C9758,'Curva Juros'!$A$7:$A$73,1)))</f>
        <v>7.7753125000000001</v>
      </c>
      <c r="F9758" s="24">
        <f t="shared" si="152"/>
        <v>-4.6191250000000017E-3</v>
      </c>
      <c r="G9758" s="24"/>
    </row>
    <row r="9759" spans="1:7" x14ac:dyDescent="0.25">
      <c r="A9759" s="6" t="s">
        <v>207</v>
      </c>
      <c r="B9759" s="7">
        <v>45996</v>
      </c>
      <c r="C9759" s="8">
        <v>546.05999999999995</v>
      </c>
      <c r="D9759" s="20">
        <v>7.4228000000000002E-2</v>
      </c>
      <c r="E9759" s="35" cm="1">
        <f t="array" ref="E9759">INDEX('Curva Juros'!$B$7:$B$73,MATCH(C9759,'Curva Juros'!$A$7:$A$73,1)) +
(C9759-INDEX('Curva Juros'!$A$7:$A$73,MATCH(C9759,'Curva Juros'!$A$7:$A$73,1))) *
(INDEX('Curva Juros'!$B$7:$B$73,MATCH(C9759,'Curva Juros'!$A$7:$A$73,1)+1) -
INDEX('Curva Juros'!$B$7:$B$73,MATCH(C9759,'Curva Juros'!$A$7:$A$73,1))) /
(INDEX('Curva Juros'!$A$7:$A$73,MATCH(C9759,'Curva Juros'!$A$7:$A$73,1)+1) -
INDEX('Curva Juros'!$A$7:$A$73,MATCH(C9759,'Curva Juros'!$A$7:$A$73,1)))</f>
        <v>7.779023761904762</v>
      </c>
      <c r="F9759" s="24">
        <f t="shared" si="152"/>
        <v>-3.5622376190476146E-3</v>
      </c>
      <c r="G9759" s="24"/>
    </row>
    <row r="9760" spans="1:7" x14ac:dyDescent="0.25">
      <c r="A9760" s="3" t="s">
        <v>207</v>
      </c>
      <c r="B9760" s="4">
        <v>46003</v>
      </c>
      <c r="C9760" s="5">
        <v>541.11</v>
      </c>
      <c r="D9760" s="19">
        <v>7.3921000000000001E-2</v>
      </c>
      <c r="E9760" s="35" cm="1">
        <f t="array" ref="E9760">INDEX('Curva Juros'!$B$7:$B$73,MATCH(C9760,'Curva Juros'!$A$7:$A$73,1)) +
(C9760-INDEX('Curva Juros'!$A$7:$A$73,MATCH(C9760,'Curva Juros'!$A$7:$A$73,1))) *
(INDEX('Curva Juros'!$B$7:$B$73,MATCH(C9760,'Curva Juros'!$A$7:$A$73,1)+1) -
INDEX('Curva Juros'!$B$7:$B$73,MATCH(C9760,'Curva Juros'!$A$7:$A$73,1))) /
(INDEX('Curva Juros'!$A$7:$A$73,MATCH(C9760,'Curva Juros'!$A$7:$A$73,1)+1) -
INDEX('Curva Juros'!$A$7:$A$73,MATCH(C9760,'Curva Juros'!$A$7:$A$73,1)))</f>
        <v>7.7825634047619046</v>
      </c>
      <c r="F9760" s="24">
        <f t="shared" si="152"/>
        <v>-3.9046340476190516E-3</v>
      </c>
      <c r="G9760" s="24"/>
    </row>
    <row r="9761" spans="1:7" x14ac:dyDescent="0.25">
      <c r="A9761" s="6" t="s">
        <v>207</v>
      </c>
      <c r="B9761" s="7">
        <v>46010</v>
      </c>
      <c r="C9761" s="8">
        <v>536</v>
      </c>
      <c r="D9761" s="20">
        <v>7.4548000000000003E-2</v>
      </c>
      <c r="E9761" s="35" cm="1">
        <f t="array" ref="E9761">INDEX('Curva Juros'!$B$7:$B$73,MATCH(C9761,'Curva Juros'!$A$7:$A$73,1)) +
(C9761-INDEX('Curva Juros'!$A$7:$A$73,MATCH(C9761,'Curva Juros'!$A$7:$A$73,1))) *
(INDEX('Curva Juros'!$B$7:$B$73,MATCH(C9761,'Curva Juros'!$A$7:$A$73,1)+1) -
INDEX('Curva Juros'!$B$7:$B$73,MATCH(C9761,'Curva Juros'!$A$7:$A$73,1))) /
(INDEX('Curva Juros'!$A$7:$A$73,MATCH(C9761,'Curva Juros'!$A$7:$A$73,1)+1) -
INDEX('Curva Juros'!$A$7:$A$73,MATCH(C9761,'Curva Juros'!$A$7:$A$73,1)))</f>
        <v>7.7862174603174603</v>
      </c>
      <c r="F9761" s="24">
        <f t="shared" si="152"/>
        <v>-3.3141746031745967E-3</v>
      </c>
      <c r="G9761" s="24"/>
    </row>
    <row r="9762" spans="1:7" x14ac:dyDescent="0.25">
      <c r="A9762" s="3" t="s">
        <v>207</v>
      </c>
      <c r="B9762" s="4">
        <v>46017</v>
      </c>
      <c r="C9762" s="5">
        <v>532.19000000000005</v>
      </c>
      <c r="D9762" s="19">
        <v>7.3508000000000004E-2</v>
      </c>
      <c r="E9762" s="35" cm="1">
        <f t="array" ref="E9762">INDEX('Curva Juros'!$B$7:$B$73,MATCH(C9762,'Curva Juros'!$A$7:$A$73,1)) +
(C9762-INDEX('Curva Juros'!$A$7:$A$73,MATCH(C9762,'Curva Juros'!$A$7:$A$73,1))) *
(INDEX('Curva Juros'!$B$7:$B$73,MATCH(C9762,'Curva Juros'!$A$7:$A$73,1)+1) -
INDEX('Curva Juros'!$B$7:$B$73,MATCH(C9762,'Curva Juros'!$A$7:$A$73,1))) /
(INDEX('Curva Juros'!$A$7:$A$73,MATCH(C9762,'Curva Juros'!$A$7:$A$73,1)+1) -
INDEX('Curva Juros'!$A$7:$A$73,MATCH(C9762,'Curva Juros'!$A$7:$A$73,1)))</f>
        <v>7.7889419126984123</v>
      </c>
      <c r="F9762" s="24">
        <f t="shared" si="152"/>
        <v>-4.3814191269841152E-3</v>
      </c>
      <c r="G9762" s="24"/>
    </row>
    <row r="9763" spans="1:7" x14ac:dyDescent="0.25">
      <c r="A9763" s="6" t="s">
        <v>207</v>
      </c>
      <c r="B9763" s="7">
        <v>46024</v>
      </c>
      <c r="C9763" s="8">
        <v>528.35</v>
      </c>
      <c r="D9763" s="20">
        <v>7.2620000000000004E-2</v>
      </c>
      <c r="E9763" s="35" cm="1">
        <f t="array" ref="E9763">INDEX('Curva Juros'!$B$7:$B$73,MATCH(C9763,'Curva Juros'!$A$7:$A$73,1)) +
(C9763-INDEX('Curva Juros'!$A$7:$A$73,MATCH(C9763,'Curva Juros'!$A$7:$A$73,1))) *
(INDEX('Curva Juros'!$B$7:$B$73,MATCH(C9763,'Curva Juros'!$A$7:$A$73,1)+1) -
INDEX('Curva Juros'!$B$7:$B$73,MATCH(C9763,'Curva Juros'!$A$7:$A$73,1))) /
(INDEX('Curva Juros'!$A$7:$A$73,MATCH(C9763,'Curva Juros'!$A$7:$A$73,1)+1) -
INDEX('Curva Juros'!$A$7:$A$73,MATCH(C9763,'Curva Juros'!$A$7:$A$73,1)))</f>
        <v>7.7916878174603177</v>
      </c>
      <c r="F9763" s="24">
        <f t="shared" si="152"/>
        <v>-5.2968781746031701E-3</v>
      </c>
      <c r="G9763" s="24"/>
    </row>
    <row r="9764" spans="1:7" x14ac:dyDescent="0.25">
      <c r="A9764" s="3" t="s">
        <v>207</v>
      </c>
      <c r="B9764" s="4">
        <v>46031</v>
      </c>
      <c r="C9764" s="5">
        <v>523.21</v>
      </c>
      <c r="D9764" s="19">
        <v>7.3400999999999994E-2</v>
      </c>
      <c r="E9764" s="35" cm="1">
        <f t="array" ref="E9764">INDEX('Curva Juros'!$B$7:$B$73,MATCH(C9764,'Curva Juros'!$A$7:$A$73,1)) +
(C9764-INDEX('Curva Juros'!$A$7:$A$73,MATCH(C9764,'Curva Juros'!$A$7:$A$73,1))) *
(INDEX('Curva Juros'!$B$7:$B$73,MATCH(C9764,'Curva Juros'!$A$7:$A$73,1)+1) -
INDEX('Curva Juros'!$B$7:$B$73,MATCH(C9764,'Curva Juros'!$A$7:$A$73,1))) /
(INDEX('Curva Juros'!$A$7:$A$73,MATCH(C9764,'Curva Juros'!$A$7:$A$73,1)+1) -
INDEX('Curva Juros'!$A$7:$A$73,MATCH(C9764,'Curva Juros'!$A$7:$A$73,1)))</f>
        <v>7.7953633253968251</v>
      </c>
      <c r="F9764" s="24">
        <f t="shared" si="152"/>
        <v>-4.5526332539682635E-3</v>
      </c>
      <c r="G9764" s="24"/>
    </row>
    <row r="9765" spans="1:7" x14ac:dyDescent="0.25">
      <c r="A9765" s="6" t="s">
        <v>207</v>
      </c>
      <c r="B9765" s="7">
        <v>46038</v>
      </c>
      <c r="C9765" s="8">
        <v>518.14</v>
      </c>
      <c r="D9765" s="20">
        <v>7.3771000000000003E-2</v>
      </c>
      <c r="E9765" s="35" cm="1">
        <f t="array" ref="E9765">INDEX('Curva Juros'!$B$7:$B$73,MATCH(C9765,'Curva Juros'!$A$7:$A$73,1)) +
(C9765-INDEX('Curva Juros'!$A$7:$A$73,MATCH(C9765,'Curva Juros'!$A$7:$A$73,1))) *
(INDEX('Curva Juros'!$B$7:$B$73,MATCH(C9765,'Curva Juros'!$A$7:$A$73,1)+1) -
INDEX('Curva Juros'!$B$7:$B$73,MATCH(C9765,'Curva Juros'!$A$7:$A$73,1))) /
(INDEX('Curva Juros'!$A$7:$A$73,MATCH(C9765,'Curva Juros'!$A$7:$A$73,1)+1) -
INDEX('Curva Juros'!$A$7:$A$73,MATCH(C9765,'Curva Juros'!$A$7:$A$73,1)))</f>
        <v>7.7989887777777778</v>
      </c>
      <c r="F9765" s="24">
        <f t="shared" si="152"/>
        <v>-4.2188877777777772E-3</v>
      </c>
      <c r="G9765" s="24"/>
    </row>
    <row r="9766" spans="1:7" x14ac:dyDescent="0.25">
      <c r="A9766" s="3" t="s">
        <v>207</v>
      </c>
      <c r="B9766" s="4">
        <v>46045</v>
      </c>
      <c r="C9766" s="5">
        <v>513.79999999999995</v>
      </c>
      <c r="D9766" s="19">
        <v>7.0082000000000005E-2</v>
      </c>
      <c r="E9766" s="35" cm="1">
        <f t="array" ref="E9766">INDEX('Curva Juros'!$B$7:$B$73,MATCH(C9766,'Curva Juros'!$A$7:$A$73,1)) +
(C9766-INDEX('Curva Juros'!$A$7:$A$73,MATCH(C9766,'Curva Juros'!$A$7:$A$73,1))) *
(INDEX('Curva Juros'!$B$7:$B$73,MATCH(C9766,'Curva Juros'!$A$7:$A$73,1)+1) -
INDEX('Curva Juros'!$B$7:$B$73,MATCH(C9766,'Curva Juros'!$A$7:$A$73,1))) /
(INDEX('Curva Juros'!$A$7:$A$73,MATCH(C9766,'Curva Juros'!$A$7:$A$73,1)+1) -
INDEX('Curva Juros'!$A$7:$A$73,MATCH(C9766,'Curva Juros'!$A$7:$A$73,1)))</f>
        <v>7.802092222222222</v>
      </c>
      <c r="F9766" s="24">
        <f t="shared" si="152"/>
        <v>-7.9389222222222139E-3</v>
      </c>
      <c r="G9766" s="24"/>
    </row>
    <row r="9767" spans="1:7" x14ac:dyDescent="0.25">
      <c r="A9767" s="6" t="s">
        <v>207</v>
      </c>
      <c r="B9767" s="7">
        <v>46052</v>
      </c>
      <c r="C9767" s="8">
        <v>509.44</v>
      </c>
      <c r="D9767" s="20">
        <v>6.6531999999999994E-2</v>
      </c>
      <c r="E9767" s="35" cm="1">
        <f t="array" ref="E9767">INDEX('Curva Juros'!$B$7:$B$73,MATCH(C9767,'Curva Juros'!$A$7:$A$73,1)) +
(C9767-INDEX('Curva Juros'!$A$7:$A$73,MATCH(C9767,'Curva Juros'!$A$7:$A$73,1))) *
(INDEX('Curva Juros'!$B$7:$B$73,MATCH(C9767,'Curva Juros'!$A$7:$A$73,1)+1) -
INDEX('Curva Juros'!$B$7:$B$73,MATCH(C9767,'Curva Juros'!$A$7:$A$73,1))) /
(INDEX('Curva Juros'!$A$7:$A$73,MATCH(C9767,'Curva Juros'!$A$7:$A$73,1)+1) -
INDEX('Curva Juros'!$A$7:$A$73,MATCH(C9767,'Curva Juros'!$A$7:$A$73,1)))</f>
        <v>7.8052099682539682</v>
      </c>
      <c r="F9767" s="24">
        <f t="shared" si="152"/>
        <v>-1.1520099682539683E-2</v>
      </c>
      <c r="G9767" s="24"/>
    </row>
    <row r="9768" spans="1:7" x14ac:dyDescent="0.25">
      <c r="A9768" s="3" t="s">
        <v>207</v>
      </c>
      <c r="B9768" s="4">
        <v>46059</v>
      </c>
      <c r="C9768" s="5">
        <v>504.3</v>
      </c>
      <c r="D9768" s="19">
        <v>6.7311999999999997E-2</v>
      </c>
      <c r="E9768" s="35" cm="1">
        <f t="array" ref="E9768">INDEX('Curva Juros'!$B$7:$B$73,MATCH(C9768,'Curva Juros'!$A$7:$A$73,1)) +
(C9768-INDEX('Curva Juros'!$A$7:$A$73,MATCH(C9768,'Curva Juros'!$A$7:$A$73,1))) *
(INDEX('Curva Juros'!$B$7:$B$73,MATCH(C9768,'Curva Juros'!$A$7:$A$73,1)+1) -
INDEX('Curva Juros'!$B$7:$B$73,MATCH(C9768,'Curva Juros'!$A$7:$A$73,1))) /
(INDEX('Curva Juros'!$A$7:$A$73,MATCH(C9768,'Curva Juros'!$A$7:$A$73,1)+1) -
INDEX('Curva Juros'!$A$7:$A$73,MATCH(C9768,'Curva Juros'!$A$7:$A$73,1)))</f>
        <v>7.8088854761904765</v>
      </c>
      <c r="F9768" s="24">
        <f t="shared" si="152"/>
        <v>-1.0776854761904764E-2</v>
      </c>
      <c r="G9768" s="24"/>
    </row>
    <row r="9769" spans="1:7" x14ac:dyDescent="0.25">
      <c r="A9769" s="6" t="s">
        <v>207</v>
      </c>
      <c r="B9769" s="7">
        <v>46066</v>
      </c>
      <c r="C9769" s="8">
        <v>499.19</v>
      </c>
      <c r="D9769" s="20">
        <v>6.7889000000000005E-2</v>
      </c>
      <c r="E9769" s="35" cm="1">
        <f t="array" ref="E9769">INDEX('Curva Juros'!$B$7:$B$73,MATCH(C9769,'Curva Juros'!$A$7:$A$73,1)) +
(C9769-INDEX('Curva Juros'!$A$7:$A$73,MATCH(C9769,'Curva Juros'!$A$7:$A$73,1))) *
(INDEX('Curva Juros'!$B$7:$B$73,MATCH(C9769,'Curva Juros'!$A$7:$A$73,1)+1) -
INDEX('Curva Juros'!$B$7:$B$73,MATCH(C9769,'Curva Juros'!$A$7:$A$73,1))) /
(INDEX('Curva Juros'!$A$7:$A$73,MATCH(C9769,'Curva Juros'!$A$7:$A$73,1)+1) -
INDEX('Curva Juros'!$A$7:$A$73,MATCH(C9769,'Curva Juros'!$A$7:$A$73,1)))</f>
        <v>7.8176243888888886</v>
      </c>
      <c r="F9769" s="24">
        <f t="shared" si="152"/>
        <v>-1.0287243888888881E-2</v>
      </c>
      <c r="G9769" s="24"/>
    </row>
    <row r="9770" spans="1:7" x14ac:dyDescent="0.25">
      <c r="A9770" s="3" t="s">
        <v>207</v>
      </c>
      <c r="B9770" s="4">
        <v>46073</v>
      </c>
      <c r="C9770" s="5">
        <v>496.19</v>
      </c>
      <c r="D9770" s="19">
        <v>6.7920999999999995E-2</v>
      </c>
      <c r="E9770" s="35" cm="1">
        <f t="array" ref="E9770">INDEX('Curva Juros'!$B$7:$B$73,MATCH(C9770,'Curva Juros'!$A$7:$A$73,1)) +
(C9770-INDEX('Curva Juros'!$A$7:$A$73,MATCH(C9770,'Curva Juros'!$A$7:$A$73,1))) *
(INDEX('Curva Juros'!$B$7:$B$73,MATCH(C9770,'Curva Juros'!$A$7:$A$73,1)+1) -
INDEX('Curva Juros'!$B$7:$B$73,MATCH(C9770,'Curva Juros'!$A$7:$A$73,1))) /
(INDEX('Curva Juros'!$A$7:$A$73,MATCH(C9770,'Curva Juros'!$A$7:$A$73,1)+1) -
INDEX('Curva Juros'!$A$7:$A$73,MATCH(C9770,'Curva Juros'!$A$7:$A$73,1)))</f>
        <v>7.8229410555555559</v>
      </c>
      <c r="F9770" s="24">
        <f t="shared" si="152"/>
        <v>-1.0308410555555564E-2</v>
      </c>
      <c r="G9770" s="24"/>
    </row>
    <row r="9771" spans="1:7" x14ac:dyDescent="0.25">
      <c r="A9771" s="6" t="s">
        <v>207</v>
      </c>
      <c r="B9771" s="7">
        <v>46080</v>
      </c>
      <c r="C9771" s="8">
        <v>491.23</v>
      </c>
      <c r="D9771" s="20">
        <v>6.7657999999999996E-2</v>
      </c>
      <c r="E9771" s="35" cm="1">
        <f t="array" ref="E9771">INDEX('Curva Juros'!$B$7:$B$73,MATCH(C9771,'Curva Juros'!$A$7:$A$73,1)) +
(C9771-INDEX('Curva Juros'!$A$7:$A$73,MATCH(C9771,'Curva Juros'!$A$7:$A$73,1))) *
(INDEX('Curva Juros'!$B$7:$B$73,MATCH(C9771,'Curva Juros'!$A$7:$A$73,1)+1) -
INDEX('Curva Juros'!$B$7:$B$73,MATCH(C9771,'Curva Juros'!$A$7:$A$73,1))) /
(INDEX('Curva Juros'!$A$7:$A$73,MATCH(C9771,'Curva Juros'!$A$7:$A$73,1)+1) -
INDEX('Curva Juros'!$A$7:$A$73,MATCH(C9771,'Curva Juros'!$A$7:$A$73,1)))</f>
        <v>7.8317312777777781</v>
      </c>
      <c r="F9771" s="24">
        <f t="shared" si="152"/>
        <v>-1.0659312777777791E-2</v>
      </c>
      <c r="G9771" s="24"/>
    </row>
    <row r="9772" spans="1:7" x14ac:dyDescent="0.25">
      <c r="A9772" s="3" t="s">
        <v>208</v>
      </c>
      <c r="B9772" s="4">
        <v>45723</v>
      </c>
      <c r="C9772" s="5">
        <v>1169.21</v>
      </c>
      <c r="D9772" s="19">
        <v>7.8898999999999997E-2</v>
      </c>
      <c r="E9772" s="35" cm="1">
        <f t="array" ref="E9772">INDEX('Curva Juros'!$B$7:$B$73,MATCH(C9772,'Curva Juros'!$A$7:$A$73,1)) +
(C9772-INDEX('Curva Juros'!$A$7:$A$73,MATCH(C9772,'Curva Juros'!$A$7:$A$73,1))) *
(INDEX('Curva Juros'!$B$7:$B$73,MATCH(C9772,'Curva Juros'!$A$7:$A$73,1)+1) -
INDEX('Curva Juros'!$B$7:$B$73,MATCH(C9772,'Curva Juros'!$A$7:$A$73,1))) /
(INDEX('Curva Juros'!$A$7:$A$73,MATCH(C9772,'Curva Juros'!$A$7:$A$73,1)+1) -
INDEX('Curva Juros'!$A$7:$A$73,MATCH(C9772,'Curva Juros'!$A$7:$A$73,1)))</f>
        <v>7.6392905555555553</v>
      </c>
      <c r="F9772" s="24">
        <f t="shared" si="152"/>
        <v>2.50609444444444E-3</v>
      </c>
      <c r="G9772" s="24"/>
    </row>
    <row r="9773" spans="1:7" x14ac:dyDescent="0.25">
      <c r="A9773" s="6" t="s">
        <v>208</v>
      </c>
      <c r="B9773" s="7">
        <v>45730</v>
      </c>
      <c r="C9773" s="8">
        <v>1164.54</v>
      </c>
      <c r="D9773" s="20">
        <v>7.8286999999999995E-2</v>
      </c>
      <c r="E9773" s="35" cm="1">
        <f t="array" ref="E9773">INDEX('Curva Juros'!$B$7:$B$73,MATCH(C9773,'Curva Juros'!$A$7:$A$73,1)) +
(C9773-INDEX('Curva Juros'!$A$7:$A$73,MATCH(C9773,'Curva Juros'!$A$7:$A$73,1))) *
(INDEX('Curva Juros'!$B$7:$B$73,MATCH(C9773,'Curva Juros'!$A$7:$A$73,1)+1) -
INDEX('Curva Juros'!$B$7:$B$73,MATCH(C9773,'Curva Juros'!$A$7:$A$73,1))) /
(INDEX('Curva Juros'!$A$7:$A$73,MATCH(C9773,'Curva Juros'!$A$7:$A$73,1)+1) -
INDEX('Curva Juros'!$A$7:$A$73,MATCH(C9773,'Curva Juros'!$A$7:$A$73,1)))</f>
        <v>7.6399947619047621</v>
      </c>
      <c r="F9773" s="24">
        <f t="shared" si="152"/>
        <v>1.8870523809523809E-3</v>
      </c>
      <c r="G9773" s="24"/>
    </row>
    <row r="9774" spans="1:7" x14ac:dyDescent="0.25">
      <c r="A9774" s="3" t="s">
        <v>208</v>
      </c>
      <c r="B9774" s="4">
        <v>45737</v>
      </c>
      <c r="C9774" s="5">
        <v>1159.04</v>
      </c>
      <c r="D9774" s="19">
        <v>7.9225000000000004E-2</v>
      </c>
      <c r="E9774" s="35" cm="1">
        <f t="array" ref="E9774">INDEX('Curva Juros'!$B$7:$B$73,MATCH(C9774,'Curva Juros'!$A$7:$A$73,1)) +
(C9774-INDEX('Curva Juros'!$A$7:$A$73,MATCH(C9774,'Curva Juros'!$A$7:$A$73,1))) *
(INDEX('Curva Juros'!$B$7:$B$73,MATCH(C9774,'Curva Juros'!$A$7:$A$73,1)+1) -
INDEX('Curva Juros'!$B$7:$B$73,MATCH(C9774,'Curva Juros'!$A$7:$A$73,1))) /
(INDEX('Curva Juros'!$A$7:$A$73,MATCH(C9774,'Curva Juros'!$A$7:$A$73,1)+1) -
INDEX('Curva Juros'!$A$7:$A$73,MATCH(C9774,'Curva Juros'!$A$7:$A$73,1)))</f>
        <v>7.6408241269841266</v>
      </c>
      <c r="F9774" s="24">
        <f t="shared" si="152"/>
        <v>2.8167587301587416E-3</v>
      </c>
      <c r="G9774" s="24"/>
    </row>
    <row r="9775" spans="1:7" x14ac:dyDescent="0.25">
      <c r="A9775" s="6" t="s">
        <v>208</v>
      </c>
      <c r="B9775" s="7">
        <v>45744</v>
      </c>
      <c r="C9775" s="8">
        <v>1153.7</v>
      </c>
      <c r="D9775" s="20">
        <v>7.9849000000000003E-2</v>
      </c>
      <c r="E9775" s="35" cm="1">
        <f t="array" ref="E9775">INDEX('Curva Juros'!$B$7:$B$73,MATCH(C9775,'Curva Juros'!$A$7:$A$73,1)) +
(C9775-INDEX('Curva Juros'!$A$7:$A$73,MATCH(C9775,'Curva Juros'!$A$7:$A$73,1))) *
(INDEX('Curva Juros'!$B$7:$B$73,MATCH(C9775,'Curva Juros'!$A$7:$A$73,1)+1) -
INDEX('Curva Juros'!$B$7:$B$73,MATCH(C9775,'Curva Juros'!$A$7:$A$73,1))) /
(INDEX('Curva Juros'!$A$7:$A$73,MATCH(C9775,'Curva Juros'!$A$7:$A$73,1)+1) -
INDEX('Curva Juros'!$A$7:$A$73,MATCH(C9775,'Curva Juros'!$A$7:$A$73,1)))</f>
        <v>7.641629365079365</v>
      </c>
      <c r="F9775" s="24">
        <f t="shared" si="152"/>
        <v>3.432706349206352E-3</v>
      </c>
      <c r="G9775" s="24"/>
    </row>
    <row r="9776" spans="1:7" x14ac:dyDescent="0.25">
      <c r="A9776" s="3" t="s">
        <v>208</v>
      </c>
      <c r="B9776" s="4">
        <v>45751</v>
      </c>
      <c r="C9776" s="5">
        <v>1149.82</v>
      </c>
      <c r="D9776" s="19">
        <v>7.7774999999999997E-2</v>
      </c>
      <c r="E9776" s="35" cm="1">
        <f t="array" ref="E9776">INDEX('Curva Juros'!$B$7:$B$73,MATCH(C9776,'Curva Juros'!$A$7:$A$73,1)) +
(C9776-INDEX('Curva Juros'!$A$7:$A$73,MATCH(C9776,'Curva Juros'!$A$7:$A$73,1))) *
(INDEX('Curva Juros'!$B$7:$B$73,MATCH(C9776,'Curva Juros'!$A$7:$A$73,1)+1) -
INDEX('Curva Juros'!$B$7:$B$73,MATCH(C9776,'Curva Juros'!$A$7:$A$73,1))) /
(INDEX('Curva Juros'!$A$7:$A$73,MATCH(C9776,'Curva Juros'!$A$7:$A$73,1)+1) -
INDEX('Curva Juros'!$A$7:$A$73,MATCH(C9776,'Curva Juros'!$A$7:$A$73,1)))</f>
        <v>7.642214444444444</v>
      </c>
      <c r="F9776" s="24">
        <f t="shared" si="152"/>
        <v>1.3528555555555599E-3</v>
      </c>
      <c r="G9776" s="24"/>
    </row>
    <row r="9777" spans="1:7" x14ac:dyDescent="0.25">
      <c r="A9777" s="6" t="s">
        <v>208</v>
      </c>
      <c r="B9777" s="7">
        <v>45758</v>
      </c>
      <c r="C9777" s="8">
        <v>1144.33</v>
      </c>
      <c r="D9777" s="20">
        <v>7.8688999999999995E-2</v>
      </c>
      <c r="E9777" s="35" cm="1">
        <f t="array" ref="E9777">INDEX('Curva Juros'!$B$7:$B$73,MATCH(C9777,'Curva Juros'!$A$7:$A$73,1)) +
(C9777-INDEX('Curva Juros'!$A$7:$A$73,MATCH(C9777,'Curva Juros'!$A$7:$A$73,1))) *
(INDEX('Curva Juros'!$B$7:$B$73,MATCH(C9777,'Curva Juros'!$A$7:$A$73,1)+1) -
INDEX('Curva Juros'!$B$7:$B$73,MATCH(C9777,'Curva Juros'!$A$7:$A$73,1))) /
(INDEX('Curva Juros'!$A$7:$A$73,MATCH(C9777,'Curva Juros'!$A$7:$A$73,1)+1) -
INDEX('Curva Juros'!$A$7:$A$73,MATCH(C9777,'Curva Juros'!$A$7:$A$73,1)))</f>
        <v>7.6430423015873012</v>
      </c>
      <c r="F9777" s="24">
        <f t="shared" si="152"/>
        <v>2.2585769841269865E-3</v>
      </c>
      <c r="G9777" s="24"/>
    </row>
    <row r="9778" spans="1:7" x14ac:dyDescent="0.25">
      <c r="A9778" s="3" t="s">
        <v>208</v>
      </c>
      <c r="B9778" s="4">
        <v>45764</v>
      </c>
      <c r="C9778" s="5">
        <v>1140.93</v>
      </c>
      <c r="D9778" s="19">
        <v>7.7580999999999997E-2</v>
      </c>
      <c r="E9778" s="35" cm="1">
        <f t="array" ref="E9778">INDEX('Curva Juros'!$B$7:$B$73,MATCH(C9778,'Curva Juros'!$A$7:$A$73,1)) +
(C9778-INDEX('Curva Juros'!$A$7:$A$73,MATCH(C9778,'Curva Juros'!$A$7:$A$73,1))) *
(INDEX('Curva Juros'!$B$7:$B$73,MATCH(C9778,'Curva Juros'!$A$7:$A$73,1)+1) -
INDEX('Curva Juros'!$B$7:$B$73,MATCH(C9778,'Curva Juros'!$A$7:$A$73,1))) /
(INDEX('Curva Juros'!$A$7:$A$73,MATCH(C9778,'Curva Juros'!$A$7:$A$73,1)+1) -
INDEX('Curva Juros'!$A$7:$A$73,MATCH(C9778,'Curva Juros'!$A$7:$A$73,1)))</f>
        <v>7.6435549999999992</v>
      </c>
      <c r="F9778" s="24">
        <f t="shared" si="152"/>
        <v>1.1454500000000062E-3</v>
      </c>
      <c r="G9778" s="24"/>
    </row>
    <row r="9779" spans="1:7" x14ac:dyDescent="0.25">
      <c r="A9779" s="6" t="s">
        <v>208</v>
      </c>
      <c r="B9779" s="7">
        <v>45772</v>
      </c>
      <c r="C9779" s="8">
        <v>1137.6300000000001</v>
      </c>
      <c r="D9779" s="20">
        <v>7.6282000000000003E-2</v>
      </c>
      <c r="E9779" s="35" cm="1">
        <f t="array" ref="E9779">INDEX('Curva Juros'!$B$7:$B$73,MATCH(C9779,'Curva Juros'!$A$7:$A$73,1)) +
(C9779-INDEX('Curva Juros'!$A$7:$A$73,MATCH(C9779,'Curva Juros'!$A$7:$A$73,1))) *
(INDEX('Curva Juros'!$B$7:$B$73,MATCH(C9779,'Curva Juros'!$A$7:$A$73,1)+1) -
INDEX('Curva Juros'!$B$7:$B$73,MATCH(C9779,'Curva Juros'!$A$7:$A$73,1))) /
(INDEX('Curva Juros'!$A$7:$A$73,MATCH(C9779,'Curva Juros'!$A$7:$A$73,1)+1) -
INDEX('Curva Juros'!$A$7:$A$73,MATCH(C9779,'Curva Juros'!$A$7:$A$73,1)))</f>
        <v>7.6440526190476188</v>
      </c>
      <c r="F9779" s="24">
        <f t="shared" si="152"/>
        <v>-1.5852619047618255E-4</v>
      </c>
      <c r="G9779" s="24"/>
    </row>
    <row r="9780" spans="1:7" x14ac:dyDescent="0.25">
      <c r="A9780" s="3" t="s">
        <v>208</v>
      </c>
      <c r="B9780" s="4">
        <v>45779</v>
      </c>
      <c r="C9780" s="5">
        <v>1134.1400000000001</v>
      </c>
      <c r="D9780" s="19">
        <v>7.5338000000000002E-2</v>
      </c>
      <c r="E9780" s="35" cm="1">
        <f t="array" ref="E9780">INDEX('Curva Juros'!$B$7:$B$73,MATCH(C9780,'Curva Juros'!$A$7:$A$73,1)) +
(C9780-INDEX('Curva Juros'!$A$7:$A$73,MATCH(C9780,'Curva Juros'!$A$7:$A$73,1))) *
(INDEX('Curva Juros'!$B$7:$B$73,MATCH(C9780,'Curva Juros'!$A$7:$A$73,1)+1) -
INDEX('Curva Juros'!$B$7:$B$73,MATCH(C9780,'Curva Juros'!$A$7:$A$73,1))) /
(INDEX('Curva Juros'!$A$7:$A$73,MATCH(C9780,'Curva Juros'!$A$7:$A$73,1)+1) -
INDEX('Curva Juros'!$A$7:$A$73,MATCH(C9780,'Curva Juros'!$A$7:$A$73,1)))</f>
        <v>7.6445788888888888</v>
      </c>
      <c r="F9780" s="24">
        <f t="shared" si="152"/>
        <v>-1.1077888888888915E-3</v>
      </c>
      <c r="G9780" s="24"/>
    </row>
    <row r="9781" spans="1:7" x14ac:dyDescent="0.25">
      <c r="A9781" s="6" t="s">
        <v>208</v>
      </c>
      <c r="B9781" s="7">
        <v>45786</v>
      </c>
      <c r="C9781" s="8">
        <v>1129.76</v>
      </c>
      <c r="D9781" s="20">
        <v>7.4182999999999999E-2</v>
      </c>
      <c r="E9781" s="35" cm="1">
        <f t="array" ref="E9781">INDEX('Curva Juros'!$B$7:$B$73,MATCH(C9781,'Curva Juros'!$A$7:$A$73,1)) +
(C9781-INDEX('Curva Juros'!$A$7:$A$73,MATCH(C9781,'Curva Juros'!$A$7:$A$73,1))) *
(INDEX('Curva Juros'!$B$7:$B$73,MATCH(C9781,'Curva Juros'!$A$7:$A$73,1)+1) -
INDEX('Curva Juros'!$B$7:$B$73,MATCH(C9781,'Curva Juros'!$A$7:$A$73,1))) /
(INDEX('Curva Juros'!$A$7:$A$73,MATCH(C9781,'Curva Juros'!$A$7:$A$73,1)+1) -
INDEX('Curva Juros'!$A$7:$A$73,MATCH(C9781,'Curva Juros'!$A$7:$A$73,1)))</f>
        <v>7.645077841269841</v>
      </c>
      <c r="F9781" s="24">
        <f t="shared" si="152"/>
        <v>-2.2677784126984152E-3</v>
      </c>
      <c r="G9781" s="24"/>
    </row>
    <row r="9782" spans="1:7" x14ac:dyDescent="0.25">
      <c r="A9782" s="3" t="s">
        <v>208</v>
      </c>
      <c r="B9782" s="4">
        <v>45793</v>
      </c>
      <c r="C9782" s="5">
        <v>1124.2</v>
      </c>
      <c r="D9782" s="19">
        <v>7.5223999999999999E-2</v>
      </c>
      <c r="E9782" s="35" cm="1">
        <f t="array" ref="E9782">INDEX('Curva Juros'!$B$7:$B$73,MATCH(C9782,'Curva Juros'!$A$7:$A$73,1)) +
(C9782-INDEX('Curva Juros'!$A$7:$A$73,MATCH(C9782,'Curva Juros'!$A$7:$A$73,1))) *
(INDEX('Curva Juros'!$B$7:$B$73,MATCH(C9782,'Curva Juros'!$A$7:$A$73,1)+1) -
INDEX('Curva Juros'!$B$7:$B$73,MATCH(C9782,'Curva Juros'!$A$7:$A$73,1))) /
(INDEX('Curva Juros'!$A$7:$A$73,MATCH(C9782,'Curva Juros'!$A$7:$A$73,1)+1) -
INDEX('Curva Juros'!$A$7:$A$73,MATCH(C9782,'Curva Juros'!$A$7:$A$73,1)))</f>
        <v>7.6457044444444442</v>
      </c>
      <c r="F9782" s="24">
        <f t="shared" si="152"/>
        <v>-1.2330444444444422E-3</v>
      </c>
      <c r="G9782" s="24"/>
    </row>
    <row r="9783" spans="1:7" x14ac:dyDescent="0.25">
      <c r="A9783" s="6" t="s">
        <v>208</v>
      </c>
      <c r="B9783" s="7">
        <v>45800</v>
      </c>
      <c r="C9783" s="8">
        <v>1118.9000000000001</v>
      </c>
      <c r="D9783" s="20">
        <v>7.5766E-2</v>
      </c>
      <c r="E9783" s="35" cm="1">
        <f t="array" ref="E9783">INDEX('Curva Juros'!$B$7:$B$73,MATCH(C9783,'Curva Juros'!$A$7:$A$73,1)) +
(C9783-INDEX('Curva Juros'!$A$7:$A$73,MATCH(C9783,'Curva Juros'!$A$7:$A$73,1))) *
(INDEX('Curva Juros'!$B$7:$B$73,MATCH(C9783,'Curva Juros'!$A$7:$A$73,1)+1) -
INDEX('Curva Juros'!$B$7:$B$73,MATCH(C9783,'Curva Juros'!$A$7:$A$73,1))) /
(INDEX('Curva Juros'!$A$7:$A$73,MATCH(C9783,'Curva Juros'!$A$7:$A$73,1)+1) -
INDEX('Curva Juros'!$A$7:$A$73,MATCH(C9783,'Curva Juros'!$A$7:$A$73,1)))</f>
        <v>7.6463017460317459</v>
      </c>
      <c r="F9783" s="24">
        <f t="shared" si="152"/>
        <v>-6.9701746031745893E-4</v>
      </c>
      <c r="G9783" s="24"/>
    </row>
    <row r="9784" spans="1:7" x14ac:dyDescent="0.25">
      <c r="A9784" s="3" t="s">
        <v>208</v>
      </c>
      <c r="B9784" s="4">
        <v>45807</v>
      </c>
      <c r="C9784" s="5">
        <v>1113.97</v>
      </c>
      <c r="D9784" s="19">
        <v>7.5635999999999995E-2</v>
      </c>
      <c r="E9784" s="35" cm="1">
        <f t="array" ref="E9784">INDEX('Curva Juros'!$B$7:$B$73,MATCH(C9784,'Curva Juros'!$A$7:$A$73,1)) +
(C9784-INDEX('Curva Juros'!$A$7:$A$73,MATCH(C9784,'Curva Juros'!$A$7:$A$73,1))) *
(INDEX('Curva Juros'!$B$7:$B$73,MATCH(C9784,'Curva Juros'!$A$7:$A$73,1)+1) -
INDEX('Curva Juros'!$B$7:$B$73,MATCH(C9784,'Curva Juros'!$A$7:$A$73,1))) /
(INDEX('Curva Juros'!$A$7:$A$73,MATCH(C9784,'Curva Juros'!$A$7:$A$73,1)+1) -
INDEX('Curva Juros'!$A$7:$A$73,MATCH(C9784,'Curva Juros'!$A$7:$A$73,1)))</f>
        <v>7.646857349206349</v>
      </c>
      <c r="F9784" s="24">
        <f t="shared" si="152"/>
        <v>-8.3257349206349029E-4</v>
      </c>
      <c r="G9784" s="24"/>
    </row>
    <row r="9785" spans="1:7" x14ac:dyDescent="0.25">
      <c r="A9785" s="6" t="s">
        <v>208</v>
      </c>
      <c r="B9785" s="7">
        <v>45814</v>
      </c>
      <c r="C9785" s="8">
        <v>1108.93</v>
      </c>
      <c r="D9785" s="20">
        <v>7.5724E-2</v>
      </c>
      <c r="E9785" s="35" cm="1">
        <f t="array" ref="E9785">INDEX('Curva Juros'!$B$7:$B$73,MATCH(C9785,'Curva Juros'!$A$7:$A$73,1)) +
(C9785-INDEX('Curva Juros'!$A$7:$A$73,MATCH(C9785,'Curva Juros'!$A$7:$A$73,1))) *
(INDEX('Curva Juros'!$B$7:$B$73,MATCH(C9785,'Curva Juros'!$A$7:$A$73,1)+1) -
INDEX('Curva Juros'!$B$7:$B$73,MATCH(C9785,'Curva Juros'!$A$7:$A$73,1))) /
(INDEX('Curva Juros'!$A$7:$A$73,MATCH(C9785,'Curva Juros'!$A$7:$A$73,1)+1) -
INDEX('Curva Juros'!$A$7:$A$73,MATCH(C9785,'Curva Juros'!$A$7:$A$73,1)))</f>
        <v>7.6474253492063493</v>
      </c>
      <c r="F9785" s="24">
        <f t="shared" si="152"/>
        <v>-7.5025349206349345E-4</v>
      </c>
      <c r="G9785" s="24"/>
    </row>
    <row r="9786" spans="1:7" x14ac:dyDescent="0.25">
      <c r="A9786" s="3" t="s">
        <v>208</v>
      </c>
      <c r="B9786" s="4">
        <v>45821</v>
      </c>
      <c r="C9786" s="5">
        <v>1104.2</v>
      </c>
      <c r="D9786" s="19">
        <v>7.5226000000000001E-2</v>
      </c>
      <c r="E9786" s="35" cm="1">
        <f t="array" ref="E9786">INDEX('Curva Juros'!$B$7:$B$73,MATCH(C9786,'Curva Juros'!$A$7:$A$73,1)) +
(C9786-INDEX('Curva Juros'!$A$7:$A$73,MATCH(C9786,'Curva Juros'!$A$7:$A$73,1))) *
(INDEX('Curva Juros'!$B$7:$B$73,MATCH(C9786,'Curva Juros'!$A$7:$A$73,1)+1) -
INDEX('Curva Juros'!$B$7:$B$73,MATCH(C9786,'Curva Juros'!$A$7:$A$73,1))) /
(INDEX('Curva Juros'!$A$7:$A$73,MATCH(C9786,'Curva Juros'!$A$7:$A$73,1)+1) -
INDEX('Curva Juros'!$A$7:$A$73,MATCH(C9786,'Curva Juros'!$A$7:$A$73,1)))</f>
        <v>7.6479584126984124</v>
      </c>
      <c r="F9786" s="24">
        <f t="shared" si="152"/>
        <v>-1.2535841269841197E-3</v>
      </c>
      <c r="G9786" s="24"/>
    </row>
    <row r="9787" spans="1:7" x14ac:dyDescent="0.25">
      <c r="A9787" s="6" t="s">
        <v>208</v>
      </c>
      <c r="B9787" s="7">
        <v>45828</v>
      </c>
      <c r="C9787" s="8">
        <v>1100.32</v>
      </c>
      <c r="D9787" s="20">
        <v>7.4993000000000004E-2</v>
      </c>
      <c r="E9787" s="35" cm="1">
        <f t="array" ref="E9787">INDEX('Curva Juros'!$B$7:$B$73,MATCH(C9787,'Curva Juros'!$A$7:$A$73,1)) +
(C9787-INDEX('Curva Juros'!$A$7:$A$73,MATCH(C9787,'Curva Juros'!$A$7:$A$73,1))) *
(INDEX('Curva Juros'!$B$7:$B$73,MATCH(C9787,'Curva Juros'!$A$7:$A$73,1)+1) -
INDEX('Curva Juros'!$B$7:$B$73,MATCH(C9787,'Curva Juros'!$A$7:$A$73,1))) /
(INDEX('Curva Juros'!$A$7:$A$73,MATCH(C9787,'Curva Juros'!$A$7:$A$73,1)+1) -
INDEX('Curva Juros'!$A$7:$A$73,MATCH(C9787,'Curva Juros'!$A$7:$A$73,1)))</f>
        <v>7.6483956825396824</v>
      </c>
      <c r="F9787" s="24">
        <f t="shared" si="152"/>
        <v>-1.4909568253968219E-3</v>
      </c>
      <c r="G9787" s="24"/>
    </row>
    <row r="9788" spans="1:7" x14ac:dyDescent="0.25">
      <c r="A9788" s="3" t="s">
        <v>208</v>
      </c>
      <c r="B9788" s="4">
        <v>45835</v>
      </c>
      <c r="C9788" s="5">
        <v>1094.8800000000001</v>
      </c>
      <c r="D9788" s="19">
        <v>7.5816999999999996E-2</v>
      </c>
      <c r="E9788" s="35" cm="1">
        <f t="array" ref="E9788">INDEX('Curva Juros'!$B$7:$B$73,MATCH(C9788,'Curva Juros'!$A$7:$A$73,1)) +
(C9788-INDEX('Curva Juros'!$A$7:$A$73,MATCH(C9788,'Curva Juros'!$A$7:$A$73,1))) *
(INDEX('Curva Juros'!$B$7:$B$73,MATCH(C9788,'Curva Juros'!$A$7:$A$73,1)+1) -
INDEX('Curva Juros'!$B$7:$B$73,MATCH(C9788,'Curva Juros'!$A$7:$A$73,1))) /
(INDEX('Curva Juros'!$A$7:$A$73,MATCH(C9788,'Curva Juros'!$A$7:$A$73,1)+1) -
INDEX('Curva Juros'!$A$7:$A$73,MATCH(C9788,'Curva Juros'!$A$7:$A$73,1)))</f>
        <v>7.6490087619047618</v>
      </c>
      <c r="F9788" s="24">
        <f t="shared" si="152"/>
        <v>-6.7308761904762149E-4</v>
      </c>
      <c r="G9788" s="24"/>
    </row>
    <row r="9789" spans="1:7" x14ac:dyDescent="0.25">
      <c r="A9789" s="6" t="s">
        <v>208</v>
      </c>
      <c r="B9789" s="7">
        <v>45842</v>
      </c>
      <c r="C9789" s="8">
        <v>1090.58</v>
      </c>
      <c r="D9789" s="20">
        <v>7.4510999999999994E-2</v>
      </c>
      <c r="E9789" s="35" cm="1">
        <f t="array" ref="E9789">INDEX('Curva Juros'!$B$7:$B$73,MATCH(C9789,'Curva Juros'!$A$7:$A$73,1)) +
(C9789-INDEX('Curva Juros'!$A$7:$A$73,MATCH(C9789,'Curva Juros'!$A$7:$A$73,1))) *
(INDEX('Curva Juros'!$B$7:$B$73,MATCH(C9789,'Curva Juros'!$A$7:$A$73,1)+1) -
INDEX('Curva Juros'!$B$7:$B$73,MATCH(C9789,'Curva Juros'!$A$7:$A$73,1))) /
(INDEX('Curva Juros'!$A$7:$A$73,MATCH(C9789,'Curva Juros'!$A$7:$A$73,1)+1) -
INDEX('Curva Juros'!$A$7:$A$73,MATCH(C9789,'Curva Juros'!$A$7:$A$73,1)))</f>
        <v>7.6494933650793646</v>
      </c>
      <c r="F9789" s="24">
        <f t="shared" si="152"/>
        <v>-1.9839336507936484E-3</v>
      </c>
      <c r="G9789" s="24"/>
    </row>
    <row r="9790" spans="1:7" x14ac:dyDescent="0.25">
      <c r="A9790" s="3" t="s">
        <v>208</v>
      </c>
      <c r="B9790" s="4">
        <v>45849</v>
      </c>
      <c r="C9790" s="5">
        <v>1084.27</v>
      </c>
      <c r="D9790" s="19">
        <v>7.6938000000000006E-2</v>
      </c>
      <c r="E9790" s="35" cm="1">
        <f t="array" ref="E9790">INDEX('Curva Juros'!$B$7:$B$73,MATCH(C9790,'Curva Juros'!$A$7:$A$73,1)) +
(C9790-INDEX('Curva Juros'!$A$7:$A$73,MATCH(C9790,'Curva Juros'!$A$7:$A$73,1))) *
(INDEX('Curva Juros'!$B$7:$B$73,MATCH(C9790,'Curva Juros'!$A$7:$A$73,1)+1) -
INDEX('Curva Juros'!$B$7:$B$73,MATCH(C9790,'Curva Juros'!$A$7:$A$73,1))) /
(INDEX('Curva Juros'!$A$7:$A$73,MATCH(C9790,'Curva Juros'!$A$7:$A$73,1)+1) -
INDEX('Curva Juros'!$A$7:$A$73,MATCH(C9790,'Curva Juros'!$A$7:$A$73,1)))</f>
        <v>7.6502044920634917</v>
      </c>
      <c r="F9790" s="24">
        <f t="shared" si="152"/>
        <v>4.3595507936508571E-4</v>
      </c>
      <c r="G9790" s="24"/>
    </row>
    <row r="9791" spans="1:7" x14ac:dyDescent="0.25">
      <c r="A9791" s="6" t="s">
        <v>208</v>
      </c>
      <c r="B9791" s="7">
        <v>45856</v>
      </c>
      <c r="C9791" s="8">
        <v>1080.05</v>
      </c>
      <c r="D9791" s="20">
        <v>7.5497999999999996E-2</v>
      </c>
      <c r="E9791" s="35" cm="1">
        <f t="array" ref="E9791">INDEX('Curva Juros'!$B$7:$B$73,MATCH(C9791,'Curva Juros'!$A$7:$A$73,1)) +
(C9791-INDEX('Curva Juros'!$A$7:$A$73,MATCH(C9791,'Curva Juros'!$A$7:$A$73,1))) *
(INDEX('Curva Juros'!$B$7:$B$73,MATCH(C9791,'Curva Juros'!$A$7:$A$73,1)+1) -
INDEX('Curva Juros'!$B$7:$B$73,MATCH(C9791,'Curva Juros'!$A$7:$A$73,1))) /
(INDEX('Curva Juros'!$A$7:$A$73,MATCH(C9791,'Curva Juros'!$A$7:$A$73,1)+1) -
INDEX('Curva Juros'!$A$7:$A$73,MATCH(C9791,'Curva Juros'!$A$7:$A$73,1)))</f>
        <v>7.6506800793650793</v>
      </c>
      <c r="F9791" s="24">
        <f t="shared" si="152"/>
        <v>-1.008800793650802E-3</v>
      </c>
      <c r="G9791" s="24"/>
    </row>
    <row r="9792" spans="1:7" x14ac:dyDescent="0.25">
      <c r="A9792" s="3" t="s">
        <v>208</v>
      </c>
      <c r="B9792" s="4">
        <v>45863</v>
      </c>
      <c r="C9792" s="5">
        <v>1074.6099999999999</v>
      </c>
      <c r="D9792" s="19">
        <v>7.6312000000000005E-2</v>
      </c>
      <c r="E9792" s="35" cm="1">
        <f t="array" ref="E9792">INDEX('Curva Juros'!$B$7:$B$73,MATCH(C9792,'Curva Juros'!$A$7:$A$73,1)) +
(C9792-INDEX('Curva Juros'!$A$7:$A$73,MATCH(C9792,'Curva Juros'!$A$7:$A$73,1))) *
(INDEX('Curva Juros'!$B$7:$B$73,MATCH(C9792,'Curva Juros'!$A$7:$A$73,1)+1) -
INDEX('Curva Juros'!$B$7:$B$73,MATCH(C9792,'Curva Juros'!$A$7:$A$73,1))) /
(INDEX('Curva Juros'!$A$7:$A$73,MATCH(C9792,'Curva Juros'!$A$7:$A$73,1)+1) -
INDEX('Curva Juros'!$A$7:$A$73,MATCH(C9792,'Curva Juros'!$A$7:$A$73,1)))</f>
        <v>7.6512931587301587</v>
      </c>
      <c r="F9792" s="24">
        <f t="shared" si="152"/>
        <v>-2.0093158730158378E-4</v>
      </c>
      <c r="G9792" s="24"/>
    </row>
    <row r="9793" spans="1:7" x14ac:dyDescent="0.25">
      <c r="A9793" s="6" t="s">
        <v>208</v>
      </c>
      <c r="B9793" s="7">
        <v>45870</v>
      </c>
      <c r="C9793" s="8">
        <v>1069.08</v>
      </c>
      <c r="D9793" s="20">
        <v>7.7299999999999994E-2</v>
      </c>
      <c r="E9793" s="35" cm="1">
        <f t="array" ref="E9793">INDEX('Curva Juros'!$B$7:$B$73,MATCH(C9793,'Curva Juros'!$A$7:$A$73,1)) +
(C9793-INDEX('Curva Juros'!$A$7:$A$73,MATCH(C9793,'Curva Juros'!$A$7:$A$73,1))) *
(INDEX('Curva Juros'!$B$7:$B$73,MATCH(C9793,'Curva Juros'!$A$7:$A$73,1)+1) -
INDEX('Curva Juros'!$B$7:$B$73,MATCH(C9793,'Curva Juros'!$A$7:$A$73,1))) /
(INDEX('Curva Juros'!$A$7:$A$73,MATCH(C9793,'Curva Juros'!$A$7:$A$73,1)+1) -
INDEX('Curva Juros'!$A$7:$A$73,MATCH(C9793,'Curva Juros'!$A$7:$A$73,1)))</f>
        <v>7.6519163809523807</v>
      </c>
      <c r="F9793" s="24">
        <f t="shared" si="152"/>
        <v>7.8083619047618347E-4</v>
      </c>
      <c r="G9793" s="24"/>
    </row>
    <row r="9794" spans="1:7" x14ac:dyDescent="0.25">
      <c r="A9794" s="3" t="s">
        <v>208</v>
      </c>
      <c r="B9794" s="4">
        <v>45877</v>
      </c>
      <c r="C9794" s="5">
        <v>1065.19</v>
      </c>
      <c r="D9794" s="19">
        <v>7.5239E-2</v>
      </c>
      <c r="E9794" s="35" cm="1">
        <f t="array" ref="E9794">INDEX('Curva Juros'!$B$7:$B$73,MATCH(C9794,'Curva Juros'!$A$7:$A$73,1)) +
(C9794-INDEX('Curva Juros'!$A$7:$A$73,MATCH(C9794,'Curva Juros'!$A$7:$A$73,1))) *
(INDEX('Curva Juros'!$B$7:$B$73,MATCH(C9794,'Curva Juros'!$A$7:$A$73,1)+1) -
INDEX('Curva Juros'!$B$7:$B$73,MATCH(C9794,'Curva Juros'!$A$7:$A$73,1))) /
(INDEX('Curva Juros'!$A$7:$A$73,MATCH(C9794,'Curva Juros'!$A$7:$A$73,1)+1) -
INDEX('Curva Juros'!$A$7:$A$73,MATCH(C9794,'Curva Juros'!$A$7:$A$73,1)))</f>
        <v>7.6523547777777781</v>
      </c>
      <c r="F9794" s="24">
        <f t="shared" si="152"/>
        <v>-1.2845477777777836E-3</v>
      </c>
      <c r="G9794" s="24"/>
    </row>
    <row r="9795" spans="1:7" x14ac:dyDescent="0.25">
      <c r="A9795" s="6" t="s">
        <v>208</v>
      </c>
      <c r="B9795" s="7">
        <v>45884</v>
      </c>
      <c r="C9795" s="8">
        <v>1093.95</v>
      </c>
      <c r="D9795" s="20">
        <v>7.3361999999999997E-2</v>
      </c>
      <c r="E9795" s="35" cm="1">
        <f t="array" ref="E9795">INDEX('Curva Juros'!$B$7:$B$73,MATCH(C9795,'Curva Juros'!$A$7:$A$73,1)) +
(C9795-INDEX('Curva Juros'!$A$7:$A$73,MATCH(C9795,'Curva Juros'!$A$7:$A$73,1))) *
(INDEX('Curva Juros'!$B$7:$B$73,MATCH(C9795,'Curva Juros'!$A$7:$A$73,1)+1) -
INDEX('Curva Juros'!$B$7:$B$73,MATCH(C9795,'Curva Juros'!$A$7:$A$73,1))) /
(INDEX('Curva Juros'!$A$7:$A$73,MATCH(C9795,'Curva Juros'!$A$7:$A$73,1)+1) -
INDEX('Curva Juros'!$A$7:$A$73,MATCH(C9795,'Curva Juros'!$A$7:$A$73,1)))</f>
        <v>7.649113571428571</v>
      </c>
      <c r="F9795" s="24">
        <f t="shared" ref="F9795:F9858" si="153">D9795-E9795/100</f>
        <v>-3.129135714285719E-3</v>
      </c>
      <c r="G9795" s="24"/>
    </row>
    <row r="9796" spans="1:7" x14ac:dyDescent="0.25">
      <c r="A9796" s="3" t="s">
        <v>208</v>
      </c>
      <c r="B9796" s="4">
        <v>45891</v>
      </c>
      <c r="C9796" s="5">
        <v>1088.1600000000001</v>
      </c>
      <c r="D9796" s="19">
        <v>7.5244000000000005E-2</v>
      </c>
      <c r="E9796" s="35" cm="1">
        <f t="array" ref="E9796">INDEX('Curva Juros'!$B$7:$B$73,MATCH(C9796,'Curva Juros'!$A$7:$A$73,1)) +
(C9796-INDEX('Curva Juros'!$A$7:$A$73,MATCH(C9796,'Curva Juros'!$A$7:$A$73,1))) *
(INDEX('Curva Juros'!$B$7:$B$73,MATCH(C9796,'Curva Juros'!$A$7:$A$73,1)+1) -
INDEX('Curva Juros'!$B$7:$B$73,MATCH(C9796,'Curva Juros'!$A$7:$A$73,1))) /
(INDEX('Curva Juros'!$A$7:$A$73,MATCH(C9796,'Curva Juros'!$A$7:$A$73,1)+1) -
INDEX('Curva Juros'!$A$7:$A$73,MATCH(C9796,'Curva Juros'!$A$7:$A$73,1)))</f>
        <v>7.6497660952380953</v>
      </c>
      <c r="F9796" s="24">
        <f t="shared" si="153"/>
        <v>-1.2536609523809417E-3</v>
      </c>
      <c r="G9796" s="24"/>
    </row>
    <row r="9797" spans="1:7" x14ac:dyDescent="0.25">
      <c r="A9797" s="6" t="s">
        <v>208</v>
      </c>
      <c r="B9797" s="7">
        <v>45898</v>
      </c>
      <c r="C9797" s="8">
        <v>1083.8599999999999</v>
      </c>
      <c r="D9797" s="20">
        <v>7.3578000000000005E-2</v>
      </c>
      <c r="E9797" s="35" cm="1">
        <f t="array" ref="E9797">INDEX('Curva Juros'!$B$7:$B$73,MATCH(C9797,'Curva Juros'!$A$7:$A$73,1)) +
(C9797-INDEX('Curva Juros'!$A$7:$A$73,MATCH(C9797,'Curva Juros'!$A$7:$A$73,1))) *
(INDEX('Curva Juros'!$B$7:$B$73,MATCH(C9797,'Curva Juros'!$A$7:$A$73,1)+1) -
INDEX('Curva Juros'!$B$7:$B$73,MATCH(C9797,'Curva Juros'!$A$7:$A$73,1))) /
(INDEX('Curva Juros'!$A$7:$A$73,MATCH(C9797,'Curva Juros'!$A$7:$A$73,1)+1) -
INDEX('Curva Juros'!$A$7:$A$73,MATCH(C9797,'Curva Juros'!$A$7:$A$73,1)))</f>
        <v>7.6502506984126981</v>
      </c>
      <c r="F9797" s="24">
        <f t="shared" si="153"/>
        <v>-2.9245069841269816E-3</v>
      </c>
      <c r="G9797" s="24"/>
    </row>
    <row r="9798" spans="1:7" x14ac:dyDescent="0.25">
      <c r="A9798" s="3" t="s">
        <v>208</v>
      </c>
      <c r="B9798" s="4">
        <v>45905</v>
      </c>
      <c r="C9798" s="5">
        <v>1078.7</v>
      </c>
      <c r="D9798" s="19">
        <v>7.3965000000000003E-2</v>
      </c>
      <c r="E9798" s="35" cm="1">
        <f t="array" ref="E9798">INDEX('Curva Juros'!$B$7:$B$73,MATCH(C9798,'Curva Juros'!$A$7:$A$73,1)) +
(C9798-INDEX('Curva Juros'!$A$7:$A$73,MATCH(C9798,'Curva Juros'!$A$7:$A$73,1))) *
(INDEX('Curva Juros'!$B$7:$B$73,MATCH(C9798,'Curva Juros'!$A$7:$A$73,1)+1) -
INDEX('Curva Juros'!$B$7:$B$73,MATCH(C9798,'Curva Juros'!$A$7:$A$73,1))) /
(INDEX('Curva Juros'!$A$7:$A$73,MATCH(C9798,'Curva Juros'!$A$7:$A$73,1)+1) -
INDEX('Curva Juros'!$A$7:$A$73,MATCH(C9798,'Curva Juros'!$A$7:$A$73,1)))</f>
        <v>7.6508322222222223</v>
      </c>
      <c r="F9798" s="24">
        <f t="shared" si="153"/>
        <v>-2.5433222222222135E-3</v>
      </c>
      <c r="G9798" s="24"/>
    </row>
    <row r="9799" spans="1:7" x14ac:dyDescent="0.25">
      <c r="A9799" s="6" t="s">
        <v>208</v>
      </c>
      <c r="B9799" s="7">
        <v>45912</v>
      </c>
      <c r="C9799" s="8">
        <v>1074.2</v>
      </c>
      <c r="D9799" s="20">
        <v>7.2771000000000002E-2</v>
      </c>
      <c r="E9799" s="35" cm="1">
        <f t="array" ref="E9799">INDEX('Curva Juros'!$B$7:$B$73,MATCH(C9799,'Curva Juros'!$A$7:$A$73,1)) +
(C9799-INDEX('Curva Juros'!$A$7:$A$73,MATCH(C9799,'Curva Juros'!$A$7:$A$73,1))) *
(INDEX('Curva Juros'!$B$7:$B$73,MATCH(C9799,'Curva Juros'!$A$7:$A$73,1)+1) -
INDEX('Curva Juros'!$B$7:$B$73,MATCH(C9799,'Curva Juros'!$A$7:$A$73,1))) /
(INDEX('Curva Juros'!$A$7:$A$73,MATCH(C9799,'Curva Juros'!$A$7:$A$73,1)+1) -
INDEX('Curva Juros'!$A$7:$A$73,MATCH(C9799,'Curva Juros'!$A$7:$A$73,1)))</f>
        <v>7.6513393650793651</v>
      </c>
      <c r="F9799" s="24">
        <f t="shared" si="153"/>
        <v>-3.7423936507936517E-3</v>
      </c>
      <c r="G9799" s="24"/>
    </row>
    <row r="9800" spans="1:7" x14ac:dyDescent="0.25">
      <c r="A9800" s="3" t="s">
        <v>208</v>
      </c>
      <c r="B9800" s="4">
        <v>45919</v>
      </c>
      <c r="C9800" s="5">
        <v>1069.29</v>
      </c>
      <c r="D9800" s="19">
        <v>7.2571999999999998E-2</v>
      </c>
      <c r="E9800" s="35" cm="1">
        <f t="array" ref="E9800">INDEX('Curva Juros'!$B$7:$B$73,MATCH(C9800,'Curva Juros'!$A$7:$A$73,1)) +
(C9800-INDEX('Curva Juros'!$A$7:$A$73,MATCH(C9800,'Curva Juros'!$A$7:$A$73,1))) *
(INDEX('Curva Juros'!$B$7:$B$73,MATCH(C9800,'Curva Juros'!$A$7:$A$73,1)+1) -
INDEX('Curva Juros'!$B$7:$B$73,MATCH(C9800,'Curva Juros'!$A$7:$A$73,1))) /
(INDEX('Curva Juros'!$A$7:$A$73,MATCH(C9800,'Curva Juros'!$A$7:$A$73,1)+1) -
INDEX('Curva Juros'!$A$7:$A$73,MATCH(C9800,'Curva Juros'!$A$7:$A$73,1)))</f>
        <v>7.6518927142857143</v>
      </c>
      <c r="F9800" s="24">
        <f t="shared" si="153"/>
        <v>-3.9469271428571456E-3</v>
      </c>
      <c r="G9800" s="24"/>
    </row>
    <row r="9801" spans="1:7" x14ac:dyDescent="0.25">
      <c r="A9801" s="6" t="s">
        <v>208</v>
      </c>
      <c r="B9801" s="7">
        <v>45926</v>
      </c>
      <c r="C9801" s="8">
        <v>1065.17</v>
      </c>
      <c r="D9801" s="20">
        <v>7.0460999999999996E-2</v>
      </c>
      <c r="E9801" s="35" cm="1">
        <f t="array" ref="E9801">INDEX('Curva Juros'!$B$7:$B$73,MATCH(C9801,'Curva Juros'!$A$7:$A$73,1)) +
(C9801-INDEX('Curva Juros'!$A$7:$A$73,MATCH(C9801,'Curva Juros'!$A$7:$A$73,1))) *
(INDEX('Curva Juros'!$B$7:$B$73,MATCH(C9801,'Curva Juros'!$A$7:$A$73,1)+1) -
INDEX('Curva Juros'!$B$7:$B$73,MATCH(C9801,'Curva Juros'!$A$7:$A$73,1))) /
(INDEX('Curva Juros'!$A$7:$A$73,MATCH(C9801,'Curva Juros'!$A$7:$A$73,1)+1) -
INDEX('Curva Juros'!$A$7:$A$73,MATCH(C9801,'Curva Juros'!$A$7:$A$73,1)))</f>
        <v>7.6523570317460319</v>
      </c>
      <c r="F9801" s="24">
        <f t="shared" si="153"/>
        <v>-6.0625703174603252E-3</v>
      </c>
      <c r="G9801" s="24"/>
    </row>
    <row r="9802" spans="1:7" x14ac:dyDescent="0.25">
      <c r="A9802" s="3" t="s">
        <v>208</v>
      </c>
      <c r="B9802" s="4">
        <v>45933</v>
      </c>
      <c r="C9802" s="5">
        <v>1059.82</v>
      </c>
      <c r="D9802" s="19">
        <v>7.1308999999999997E-2</v>
      </c>
      <c r="E9802" s="35" cm="1">
        <f t="array" ref="E9802">INDEX('Curva Juros'!$B$7:$B$73,MATCH(C9802,'Curva Juros'!$A$7:$A$73,1)) +
(C9802-INDEX('Curva Juros'!$A$7:$A$73,MATCH(C9802,'Curva Juros'!$A$7:$A$73,1))) *
(INDEX('Curva Juros'!$B$7:$B$73,MATCH(C9802,'Curva Juros'!$A$7:$A$73,1)+1) -
INDEX('Curva Juros'!$B$7:$B$73,MATCH(C9802,'Curva Juros'!$A$7:$A$73,1))) /
(INDEX('Curva Juros'!$A$7:$A$73,MATCH(C9802,'Curva Juros'!$A$7:$A$73,1)+1) -
INDEX('Curva Juros'!$A$7:$A$73,MATCH(C9802,'Curva Juros'!$A$7:$A$73,1)))</f>
        <v>7.6529599682539686</v>
      </c>
      <c r="F9802" s="24">
        <f t="shared" si="153"/>
        <v>-5.2205996825396839E-3</v>
      </c>
      <c r="G9802" s="24"/>
    </row>
    <row r="9803" spans="1:7" x14ac:dyDescent="0.25">
      <c r="A9803" s="6" t="s">
        <v>208</v>
      </c>
      <c r="B9803" s="7">
        <v>45940</v>
      </c>
      <c r="C9803" s="8">
        <v>1055.02</v>
      </c>
      <c r="D9803" s="20">
        <v>7.0841000000000001E-2</v>
      </c>
      <c r="E9803" s="35" cm="1">
        <f t="array" ref="E9803">INDEX('Curva Juros'!$B$7:$B$73,MATCH(C9803,'Curva Juros'!$A$7:$A$73,1)) +
(C9803-INDEX('Curva Juros'!$A$7:$A$73,MATCH(C9803,'Curva Juros'!$A$7:$A$73,1))) *
(INDEX('Curva Juros'!$B$7:$B$73,MATCH(C9803,'Curva Juros'!$A$7:$A$73,1)+1) -
INDEX('Curva Juros'!$B$7:$B$73,MATCH(C9803,'Curva Juros'!$A$7:$A$73,1))) /
(INDEX('Curva Juros'!$A$7:$A$73,MATCH(C9803,'Curva Juros'!$A$7:$A$73,1)+1) -
INDEX('Curva Juros'!$A$7:$A$73,MATCH(C9803,'Curva Juros'!$A$7:$A$73,1)))</f>
        <v>7.6535009206349205</v>
      </c>
      <c r="F9803" s="24">
        <f t="shared" si="153"/>
        <v>-5.6940092063492015E-3</v>
      </c>
      <c r="G9803" s="24"/>
    </row>
    <row r="9804" spans="1:7" x14ac:dyDescent="0.25">
      <c r="A9804" s="3" t="s">
        <v>208</v>
      </c>
      <c r="B9804" s="4">
        <v>45947</v>
      </c>
      <c r="C9804" s="5">
        <v>1049.72</v>
      </c>
      <c r="D9804" s="19">
        <v>7.1541999999999994E-2</v>
      </c>
      <c r="E9804" s="35" cm="1">
        <f t="array" ref="E9804">INDEX('Curva Juros'!$B$7:$B$73,MATCH(C9804,'Curva Juros'!$A$7:$A$73,1)) +
(C9804-INDEX('Curva Juros'!$A$7:$A$73,MATCH(C9804,'Curva Juros'!$A$7:$A$73,1))) *
(INDEX('Curva Juros'!$B$7:$B$73,MATCH(C9804,'Curva Juros'!$A$7:$A$73,1)+1) -
INDEX('Curva Juros'!$B$7:$B$73,MATCH(C9804,'Curva Juros'!$A$7:$A$73,1))) /
(INDEX('Curva Juros'!$A$7:$A$73,MATCH(C9804,'Curva Juros'!$A$7:$A$73,1)+1) -
INDEX('Curva Juros'!$A$7:$A$73,MATCH(C9804,'Curva Juros'!$A$7:$A$73,1)))</f>
        <v>7.6540982222222222</v>
      </c>
      <c r="F9804" s="24">
        <f t="shared" si="153"/>
        <v>-4.9989822222222258E-3</v>
      </c>
      <c r="G9804" s="24"/>
    </row>
    <row r="9805" spans="1:7" x14ac:dyDescent="0.25">
      <c r="A9805" s="6" t="s">
        <v>208</v>
      </c>
      <c r="B9805" s="7">
        <v>45954</v>
      </c>
      <c r="C9805" s="8">
        <v>1044.96</v>
      </c>
      <c r="D9805" s="20">
        <v>7.0970000000000005E-2</v>
      </c>
      <c r="E9805" s="35" cm="1">
        <f t="array" ref="E9805">INDEX('Curva Juros'!$B$7:$B$73,MATCH(C9805,'Curva Juros'!$A$7:$A$73,1)) +
(C9805-INDEX('Curva Juros'!$A$7:$A$73,MATCH(C9805,'Curva Juros'!$A$7:$A$73,1))) *
(INDEX('Curva Juros'!$B$7:$B$73,MATCH(C9805,'Curva Juros'!$A$7:$A$73,1)+1) -
INDEX('Curva Juros'!$B$7:$B$73,MATCH(C9805,'Curva Juros'!$A$7:$A$73,1))) /
(INDEX('Curva Juros'!$A$7:$A$73,MATCH(C9805,'Curva Juros'!$A$7:$A$73,1)+1) -
INDEX('Curva Juros'!$A$7:$A$73,MATCH(C9805,'Curva Juros'!$A$7:$A$73,1)))</f>
        <v>7.6546346666666665</v>
      </c>
      <c r="F9805" s="24">
        <f t="shared" si="153"/>
        <v>-5.5763466666666622E-3</v>
      </c>
      <c r="G9805" s="24"/>
    </row>
    <row r="9806" spans="1:7" x14ac:dyDescent="0.25">
      <c r="A9806" s="3" t="s">
        <v>208</v>
      </c>
      <c r="B9806" s="4">
        <v>45961</v>
      </c>
      <c r="C9806" s="5">
        <v>1039.31</v>
      </c>
      <c r="D9806" s="19">
        <v>7.2508000000000003E-2</v>
      </c>
      <c r="E9806" s="35" cm="1">
        <f t="array" ref="E9806">INDEX('Curva Juros'!$B$7:$B$73,MATCH(C9806,'Curva Juros'!$A$7:$A$73,1)) +
(C9806-INDEX('Curva Juros'!$A$7:$A$73,MATCH(C9806,'Curva Juros'!$A$7:$A$73,1))) *
(INDEX('Curva Juros'!$B$7:$B$73,MATCH(C9806,'Curva Juros'!$A$7:$A$73,1)+1) -
INDEX('Curva Juros'!$B$7:$B$73,MATCH(C9806,'Curva Juros'!$A$7:$A$73,1))) /
(INDEX('Curva Juros'!$A$7:$A$73,MATCH(C9806,'Curva Juros'!$A$7:$A$73,1)+1) -
INDEX('Curva Juros'!$A$7:$A$73,MATCH(C9806,'Curva Juros'!$A$7:$A$73,1)))</f>
        <v>7.6552714126984132</v>
      </c>
      <c r="F9806" s="24">
        <f t="shared" si="153"/>
        <v>-4.0447141269841225E-3</v>
      </c>
      <c r="G9806" s="24"/>
    </row>
    <row r="9807" spans="1:7" x14ac:dyDescent="0.25">
      <c r="A9807" s="6" t="s">
        <v>208</v>
      </c>
      <c r="B9807" s="7">
        <v>45968</v>
      </c>
      <c r="C9807" s="8">
        <v>1034.22</v>
      </c>
      <c r="D9807" s="20">
        <v>7.2719000000000006E-2</v>
      </c>
      <c r="E9807" s="35" cm="1">
        <f t="array" ref="E9807">INDEX('Curva Juros'!$B$7:$B$73,MATCH(C9807,'Curva Juros'!$A$7:$A$73,1)) +
(C9807-INDEX('Curva Juros'!$A$7:$A$73,MATCH(C9807,'Curva Juros'!$A$7:$A$73,1))) *
(INDEX('Curva Juros'!$B$7:$B$73,MATCH(C9807,'Curva Juros'!$A$7:$A$73,1)+1) -
INDEX('Curva Juros'!$B$7:$B$73,MATCH(C9807,'Curva Juros'!$A$7:$A$73,1))) /
(INDEX('Curva Juros'!$A$7:$A$73,MATCH(C9807,'Curva Juros'!$A$7:$A$73,1)+1) -
INDEX('Curva Juros'!$A$7:$A$73,MATCH(C9807,'Curva Juros'!$A$7:$A$73,1)))</f>
        <v>7.6558450476190476</v>
      </c>
      <c r="F9807" s="24">
        <f t="shared" si="153"/>
        <v>-3.8394504761904702E-3</v>
      </c>
      <c r="G9807" s="24"/>
    </row>
    <row r="9808" spans="1:7" x14ac:dyDescent="0.25">
      <c r="A9808" s="3" t="s">
        <v>208</v>
      </c>
      <c r="B9808" s="4">
        <v>45975</v>
      </c>
      <c r="C9808" s="5">
        <v>1029.6400000000001</v>
      </c>
      <c r="D9808" s="19">
        <v>7.1743000000000001E-2</v>
      </c>
      <c r="E9808" s="35" cm="1">
        <f t="array" ref="E9808">INDEX('Curva Juros'!$B$7:$B$73,MATCH(C9808,'Curva Juros'!$A$7:$A$73,1)) +
(C9808-INDEX('Curva Juros'!$A$7:$A$73,MATCH(C9808,'Curva Juros'!$A$7:$A$73,1))) *
(INDEX('Curva Juros'!$B$7:$B$73,MATCH(C9808,'Curva Juros'!$A$7:$A$73,1)+1) -
INDEX('Curva Juros'!$B$7:$B$73,MATCH(C9808,'Curva Juros'!$A$7:$A$73,1))) /
(INDEX('Curva Juros'!$A$7:$A$73,MATCH(C9808,'Curva Juros'!$A$7:$A$73,1)+1) -
INDEX('Curva Juros'!$A$7:$A$73,MATCH(C9808,'Curva Juros'!$A$7:$A$73,1)))</f>
        <v>7.6563612063492066</v>
      </c>
      <c r="F9808" s="24">
        <f t="shared" si="153"/>
        <v>-4.8206120634920607E-3</v>
      </c>
      <c r="G9808" s="24"/>
    </row>
    <row r="9809" spans="1:7" x14ac:dyDescent="0.25">
      <c r="A9809" s="6" t="s">
        <v>208</v>
      </c>
      <c r="B9809" s="7">
        <v>45982</v>
      </c>
      <c r="C9809" s="8">
        <v>1025.58</v>
      </c>
      <c r="D9809" s="20">
        <v>7.1876999999999996E-2</v>
      </c>
      <c r="E9809" s="35" cm="1">
        <f t="array" ref="E9809">INDEX('Curva Juros'!$B$7:$B$73,MATCH(C9809,'Curva Juros'!$A$7:$A$73,1)) +
(C9809-INDEX('Curva Juros'!$A$7:$A$73,MATCH(C9809,'Curva Juros'!$A$7:$A$73,1))) *
(INDEX('Curva Juros'!$B$7:$B$73,MATCH(C9809,'Curva Juros'!$A$7:$A$73,1)+1) -
INDEX('Curva Juros'!$B$7:$B$73,MATCH(C9809,'Curva Juros'!$A$7:$A$73,1))) /
(INDEX('Curva Juros'!$A$7:$A$73,MATCH(C9809,'Curva Juros'!$A$7:$A$73,1)+1) -
INDEX('Curva Juros'!$A$7:$A$73,MATCH(C9809,'Curva Juros'!$A$7:$A$73,1)))</f>
        <v>7.6568187619047618</v>
      </c>
      <c r="F9809" s="24">
        <f t="shared" si="153"/>
        <v>-4.6911876190476182E-3</v>
      </c>
      <c r="G9809" s="24"/>
    </row>
    <row r="9810" spans="1:7" x14ac:dyDescent="0.25">
      <c r="A9810" s="3" t="s">
        <v>208</v>
      </c>
      <c r="B9810" s="4">
        <v>45989</v>
      </c>
      <c r="C9810" s="5">
        <v>1020.31</v>
      </c>
      <c r="D9810" s="19">
        <v>7.2520000000000001E-2</v>
      </c>
      <c r="E9810" s="35" cm="1">
        <f t="array" ref="E9810">INDEX('Curva Juros'!$B$7:$B$73,MATCH(C9810,'Curva Juros'!$A$7:$A$73,1)) +
(C9810-INDEX('Curva Juros'!$A$7:$A$73,MATCH(C9810,'Curva Juros'!$A$7:$A$73,1))) *
(INDEX('Curva Juros'!$B$7:$B$73,MATCH(C9810,'Curva Juros'!$A$7:$A$73,1)+1) -
INDEX('Curva Juros'!$B$7:$B$73,MATCH(C9810,'Curva Juros'!$A$7:$A$73,1))) /
(INDEX('Curva Juros'!$A$7:$A$73,MATCH(C9810,'Curva Juros'!$A$7:$A$73,1)+1) -
INDEX('Curva Juros'!$A$7:$A$73,MATCH(C9810,'Curva Juros'!$A$7:$A$73,1)))</f>
        <v>7.6574126825396824</v>
      </c>
      <c r="F9810" s="24">
        <f t="shared" si="153"/>
        <v>-4.0541268253968255E-3</v>
      </c>
      <c r="G9810" s="24"/>
    </row>
    <row r="9811" spans="1:7" x14ac:dyDescent="0.25">
      <c r="A9811" s="6" t="s">
        <v>208</v>
      </c>
      <c r="B9811" s="7">
        <v>45996</v>
      </c>
      <c r="C9811" s="8">
        <v>1015.12</v>
      </c>
      <c r="D9811" s="20">
        <v>7.2977E-2</v>
      </c>
      <c r="E9811" s="35" cm="1">
        <f t="array" ref="E9811">INDEX('Curva Juros'!$B$7:$B$73,MATCH(C9811,'Curva Juros'!$A$7:$A$73,1)) +
(C9811-INDEX('Curva Juros'!$A$7:$A$73,MATCH(C9811,'Curva Juros'!$A$7:$A$73,1))) *
(INDEX('Curva Juros'!$B$7:$B$73,MATCH(C9811,'Curva Juros'!$A$7:$A$73,1)+1) -
INDEX('Curva Juros'!$B$7:$B$73,MATCH(C9811,'Curva Juros'!$A$7:$A$73,1))) /
(INDEX('Curva Juros'!$A$7:$A$73,MATCH(C9811,'Curva Juros'!$A$7:$A$73,1)+1) -
INDEX('Curva Juros'!$A$7:$A$73,MATCH(C9811,'Curva Juros'!$A$7:$A$73,1)))</f>
        <v>7.6579975873015877</v>
      </c>
      <c r="F9811" s="24">
        <f t="shared" si="153"/>
        <v>-3.6029758730158762E-3</v>
      </c>
      <c r="G9811" s="24"/>
    </row>
    <row r="9812" spans="1:7" x14ac:dyDescent="0.25">
      <c r="A9812" s="3" t="s">
        <v>208</v>
      </c>
      <c r="B9812" s="4">
        <v>46003</v>
      </c>
      <c r="C9812" s="5">
        <v>1010.14</v>
      </c>
      <c r="D9812" s="19">
        <v>7.2911000000000004E-2</v>
      </c>
      <c r="E9812" s="35" cm="1">
        <f t="array" ref="E9812">INDEX('Curva Juros'!$B$7:$B$73,MATCH(C9812,'Curva Juros'!$A$7:$A$73,1)) +
(C9812-INDEX('Curva Juros'!$A$7:$A$73,MATCH(C9812,'Curva Juros'!$A$7:$A$73,1))) *
(INDEX('Curva Juros'!$B$7:$B$73,MATCH(C9812,'Curva Juros'!$A$7:$A$73,1)+1) -
INDEX('Curva Juros'!$B$7:$B$73,MATCH(C9812,'Curva Juros'!$A$7:$A$73,1))) /
(INDEX('Curva Juros'!$A$7:$A$73,MATCH(C9812,'Curva Juros'!$A$7:$A$73,1)+1) -
INDEX('Curva Juros'!$A$7:$A$73,MATCH(C9812,'Curva Juros'!$A$7:$A$73,1)))</f>
        <v>7.6585588253968258</v>
      </c>
      <c r="F9812" s="24">
        <f t="shared" si="153"/>
        <v>-3.6745882539682556E-3</v>
      </c>
      <c r="G9812" s="24"/>
    </row>
    <row r="9813" spans="1:7" x14ac:dyDescent="0.25">
      <c r="A9813" s="6" t="s">
        <v>208</v>
      </c>
      <c r="B9813" s="7">
        <v>46010</v>
      </c>
      <c r="C9813" s="8">
        <v>1004.77</v>
      </c>
      <c r="D9813" s="20">
        <v>7.3800000000000004E-2</v>
      </c>
      <c r="E9813" s="35" cm="1">
        <f t="array" ref="E9813">INDEX('Curva Juros'!$B$7:$B$73,MATCH(C9813,'Curva Juros'!$A$7:$A$73,1)) +
(C9813-INDEX('Curva Juros'!$A$7:$A$73,MATCH(C9813,'Curva Juros'!$A$7:$A$73,1))) *
(INDEX('Curva Juros'!$B$7:$B$73,MATCH(C9813,'Curva Juros'!$A$7:$A$73,1)+1) -
INDEX('Curva Juros'!$B$7:$B$73,MATCH(C9813,'Curva Juros'!$A$7:$A$73,1))) /
(INDEX('Curva Juros'!$A$7:$A$73,MATCH(C9813,'Curva Juros'!$A$7:$A$73,1)+1) -
INDEX('Curva Juros'!$A$7:$A$73,MATCH(C9813,'Curva Juros'!$A$7:$A$73,1)))</f>
        <v>7.6590896746031749</v>
      </c>
      <c r="F9813" s="24">
        <f t="shared" si="153"/>
        <v>-2.7908967460317513E-3</v>
      </c>
      <c r="G9813" s="24"/>
    </row>
    <row r="9814" spans="1:7" x14ac:dyDescent="0.25">
      <c r="A9814" s="3" t="s">
        <v>208</v>
      </c>
      <c r="B9814" s="4">
        <v>46017</v>
      </c>
      <c r="C9814" s="5">
        <v>1001.26</v>
      </c>
      <c r="D9814" s="19">
        <v>7.2628999999999999E-2</v>
      </c>
      <c r="E9814" s="35" cm="1">
        <f t="array" ref="E9814">INDEX('Curva Juros'!$B$7:$B$73,MATCH(C9814,'Curva Juros'!$A$7:$A$73,1)) +
(C9814-INDEX('Curva Juros'!$A$7:$A$73,MATCH(C9814,'Curva Juros'!$A$7:$A$73,1))) *
(INDEX('Curva Juros'!$B$7:$B$73,MATCH(C9814,'Curva Juros'!$A$7:$A$73,1)+1) -
INDEX('Curva Juros'!$B$7:$B$73,MATCH(C9814,'Curva Juros'!$A$7:$A$73,1))) /
(INDEX('Curva Juros'!$A$7:$A$73,MATCH(C9814,'Curva Juros'!$A$7:$A$73,1)+1) -
INDEX('Curva Juros'!$A$7:$A$73,MATCH(C9814,'Curva Juros'!$A$7:$A$73,1)))</f>
        <v>7.6594044603174609</v>
      </c>
      <c r="F9814" s="24">
        <f t="shared" si="153"/>
        <v>-3.9650446031746084E-3</v>
      </c>
      <c r="G9814" s="24"/>
    </row>
    <row r="9815" spans="1:7" x14ac:dyDescent="0.25">
      <c r="A9815" s="6" t="s">
        <v>208</v>
      </c>
      <c r="B9815" s="7">
        <v>46024</v>
      </c>
      <c r="C9815" s="8">
        <v>997.44</v>
      </c>
      <c r="D9815" s="20">
        <v>7.2204000000000004E-2</v>
      </c>
      <c r="E9815" s="35" cm="1">
        <f t="array" ref="E9815">INDEX('Curva Juros'!$B$7:$B$73,MATCH(C9815,'Curva Juros'!$A$7:$A$73,1)) +
(C9815-INDEX('Curva Juros'!$A$7:$A$73,MATCH(C9815,'Curva Juros'!$A$7:$A$73,1))) *
(INDEX('Curva Juros'!$B$7:$B$73,MATCH(C9815,'Curva Juros'!$A$7:$A$73,1)+1) -
INDEX('Curva Juros'!$B$7:$B$73,MATCH(C9815,'Curva Juros'!$A$7:$A$73,1))) /
(INDEX('Curva Juros'!$A$7:$A$73,MATCH(C9815,'Curva Juros'!$A$7:$A$73,1)+1) -
INDEX('Curva Juros'!$A$7:$A$73,MATCH(C9815,'Curva Juros'!$A$7:$A$73,1)))</f>
        <v>7.6597470476190477</v>
      </c>
      <c r="F9815" s="24">
        <f t="shared" si="153"/>
        <v>-4.3934704761904725E-3</v>
      </c>
      <c r="G9815" s="24"/>
    </row>
    <row r="9816" spans="1:7" x14ac:dyDescent="0.25">
      <c r="A9816" s="3" t="s">
        <v>208</v>
      </c>
      <c r="B9816" s="4">
        <v>46031</v>
      </c>
      <c r="C9816" s="5">
        <v>992.38</v>
      </c>
      <c r="D9816" s="19">
        <v>7.2348999999999997E-2</v>
      </c>
      <c r="E9816" s="35" cm="1">
        <f t="array" ref="E9816">INDEX('Curva Juros'!$B$7:$B$73,MATCH(C9816,'Curva Juros'!$A$7:$A$73,1)) +
(C9816-INDEX('Curva Juros'!$A$7:$A$73,MATCH(C9816,'Curva Juros'!$A$7:$A$73,1))) *
(INDEX('Curva Juros'!$B$7:$B$73,MATCH(C9816,'Curva Juros'!$A$7:$A$73,1)+1) -
INDEX('Curva Juros'!$B$7:$B$73,MATCH(C9816,'Curva Juros'!$A$7:$A$73,1))) /
(INDEX('Curva Juros'!$A$7:$A$73,MATCH(C9816,'Curva Juros'!$A$7:$A$73,1)+1) -
INDEX('Curva Juros'!$A$7:$A$73,MATCH(C9816,'Curva Juros'!$A$7:$A$73,1)))</f>
        <v>7.6602008412698419</v>
      </c>
      <c r="F9816" s="24">
        <f t="shared" si="153"/>
        <v>-4.2530084126984197E-3</v>
      </c>
      <c r="G9816" s="24"/>
    </row>
    <row r="9817" spans="1:7" x14ac:dyDescent="0.25">
      <c r="A9817" s="6" t="s">
        <v>208</v>
      </c>
      <c r="B9817" s="7">
        <v>46038</v>
      </c>
      <c r="C9817" s="8">
        <v>987.33</v>
      </c>
      <c r="D9817" s="20">
        <v>7.2471999999999995E-2</v>
      </c>
      <c r="E9817" s="35" cm="1">
        <f t="array" ref="E9817">INDEX('Curva Juros'!$B$7:$B$73,MATCH(C9817,'Curva Juros'!$A$7:$A$73,1)) +
(C9817-INDEX('Curva Juros'!$A$7:$A$73,MATCH(C9817,'Curva Juros'!$A$7:$A$73,1))) *
(INDEX('Curva Juros'!$B$7:$B$73,MATCH(C9817,'Curva Juros'!$A$7:$A$73,1)+1) -
INDEX('Curva Juros'!$B$7:$B$73,MATCH(C9817,'Curva Juros'!$A$7:$A$73,1))) /
(INDEX('Curva Juros'!$A$7:$A$73,MATCH(C9817,'Curva Juros'!$A$7:$A$73,1)+1) -
INDEX('Curva Juros'!$A$7:$A$73,MATCH(C9817,'Curva Juros'!$A$7:$A$73,1)))</f>
        <v>7.6606537380952382</v>
      </c>
      <c r="F9817" s="24">
        <f t="shared" si="153"/>
        <v>-4.1345373809523883E-3</v>
      </c>
      <c r="G9817" s="24"/>
    </row>
    <row r="9818" spans="1:7" x14ac:dyDescent="0.25">
      <c r="A9818" s="3" t="s">
        <v>208</v>
      </c>
      <c r="B9818" s="4">
        <v>46045</v>
      </c>
      <c r="C9818" s="5">
        <v>983.29</v>
      </c>
      <c r="D9818" s="19">
        <v>7.0182999999999995E-2</v>
      </c>
      <c r="E9818" s="35" cm="1">
        <f t="array" ref="E9818">INDEX('Curva Juros'!$B$7:$B$73,MATCH(C9818,'Curva Juros'!$A$7:$A$73,1)) +
(C9818-INDEX('Curva Juros'!$A$7:$A$73,MATCH(C9818,'Curva Juros'!$A$7:$A$73,1))) *
(INDEX('Curva Juros'!$B$7:$B$73,MATCH(C9818,'Curva Juros'!$A$7:$A$73,1)+1) -
INDEX('Curva Juros'!$B$7:$B$73,MATCH(C9818,'Curva Juros'!$A$7:$A$73,1))) /
(INDEX('Curva Juros'!$A$7:$A$73,MATCH(C9818,'Curva Juros'!$A$7:$A$73,1)+1) -
INDEX('Curva Juros'!$A$7:$A$73,MATCH(C9818,'Curva Juros'!$A$7:$A$73,1)))</f>
        <v>7.6610160555555558</v>
      </c>
      <c r="F9818" s="24">
        <f t="shared" si="153"/>
        <v>-6.4271605555555611E-3</v>
      </c>
      <c r="G9818" s="24"/>
    </row>
    <row r="9819" spans="1:7" x14ac:dyDescent="0.25">
      <c r="A9819" s="6" t="s">
        <v>208</v>
      </c>
      <c r="B9819" s="7">
        <v>46052</v>
      </c>
      <c r="C9819" s="8">
        <v>979.56</v>
      </c>
      <c r="D9819" s="20">
        <v>6.7171999999999996E-2</v>
      </c>
      <c r="E9819" s="35" cm="1">
        <f t="array" ref="E9819">INDEX('Curva Juros'!$B$7:$B$73,MATCH(C9819,'Curva Juros'!$A$7:$A$73,1)) +
(C9819-INDEX('Curva Juros'!$A$7:$A$73,MATCH(C9819,'Curva Juros'!$A$7:$A$73,1))) *
(INDEX('Curva Juros'!$B$7:$B$73,MATCH(C9819,'Curva Juros'!$A$7:$A$73,1)+1) -
INDEX('Curva Juros'!$B$7:$B$73,MATCH(C9819,'Curva Juros'!$A$7:$A$73,1))) /
(INDEX('Curva Juros'!$A$7:$A$73,MATCH(C9819,'Curva Juros'!$A$7:$A$73,1)+1) -
INDEX('Curva Juros'!$A$7:$A$73,MATCH(C9819,'Curva Juros'!$A$7:$A$73,1)))</f>
        <v>7.6613505714285717</v>
      </c>
      <c r="F9819" s="24">
        <f t="shared" si="153"/>
        <v>-9.4415057142857167E-3</v>
      </c>
      <c r="G9819" s="24"/>
    </row>
    <row r="9820" spans="1:7" x14ac:dyDescent="0.25">
      <c r="A9820" s="3" t="s">
        <v>208</v>
      </c>
      <c r="B9820" s="4">
        <v>46059</v>
      </c>
      <c r="C9820" s="5">
        <v>974.14</v>
      </c>
      <c r="D9820" s="19">
        <v>6.8159999999999998E-2</v>
      </c>
      <c r="E9820" s="35" cm="1">
        <f t="array" ref="E9820">INDEX('Curva Juros'!$B$7:$B$73,MATCH(C9820,'Curva Juros'!$A$7:$A$73,1)) +
(C9820-INDEX('Curva Juros'!$A$7:$A$73,MATCH(C9820,'Curva Juros'!$A$7:$A$73,1))) *
(INDEX('Curva Juros'!$B$7:$B$73,MATCH(C9820,'Curva Juros'!$A$7:$A$73,1)+1) -
INDEX('Curva Juros'!$B$7:$B$73,MATCH(C9820,'Curva Juros'!$A$7:$A$73,1))) /
(INDEX('Curva Juros'!$A$7:$A$73,MATCH(C9820,'Curva Juros'!$A$7:$A$73,1)+1) -
INDEX('Curva Juros'!$A$7:$A$73,MATCH(C9820,'Curva Juros'!$A$7:$A$73,1)))</f>
        <v>7.6618366507936511</v>
      </c>
      <c r="F9820" s="24">
        <f t="shared" si="153"/>
        <v>-8.4583665079365072E-3</v>
      </c>
      <c r="G9820" s="24"/>
    </row>
    <row r="9821" spans="1:7" x14ac:dyDescent="0.25">
      <c r="A9821" s="6" t="s">
        <v>208</v>
      </c>
      <c r="B9821" s="7">
        <v>46066</v>
      </c>
      <c r="C9821" s="8">
        <v>969.31</v>
      </c>
      <c r="D9821" s="20">
        <v>6.7762000000000003E-2</v>
      </c>
      <c r="E9821" s="35" cm="1">
        <f t="array" ref="E9821">INDEX('Curva Juros'!$B$7:$B$73,MATCH(C9821,'Curva Juros'!$A$7:$A$73,1)) +
(C9821-INDEX('Curva Juros'!$A$7:$A$73,MATCH(C9821,'Curva Juros'!$A$7:$A$73,1))) *
(INDEX('Curva Juros'!$B$7:$B$73,MATCH(C9821,'Curva Juros'!$A$7:$A$73,1)+1) -
INDEX('Curva Juros'!$B$7:$B$73,MATCH(C9821,'Curva Juros'!$A$7:$A$73,1))) /
(INDEX('Curva Juros'!$A$7:$A$73,MATCH(C9821,'Curva Juros'!$A$7:$A$73,1)+1) -
INDEX('Curva Juros'!$A$7:$A$73,MATCH(C9821,'Curva Juros'!$A$7:$A$73,1)))</f>
        <v>7.6622698174603174</v>
      </c>
      <c r="F9821" s="24">
        <f t="shared" si="153"/>
        <v>-8.8606981746031654E-3</v>
      </c>
      <c r="G9821" s="24"/>
    </row>
    <row r="9822" spans="1:7" x14ac:dyDescent="0.25">
      <c r="A9822" s="3" t="s">
        <v>208</v>
      </c>
      <c r="B9822" s="4">
        <v>46073</v>
      </c>
      <c r="C9822" s="5">
        <v>996.45</v>
      </c>
      <c r="D9822" s="19">
        <v>6.8398E-2</v>
      </c>
      <c r="E9822" s="35" cm="1">
        <f t="array" ref="E9822">INDEX('Curva Juros'!$B$7:$B$73,MATCH(C9822,'Curva Juros'!$A$7:$A$73,1)) +
(C9822-INDEX('Curva Juros'!$A$7:$A$73,MATCH(C9822,'Curva Juros'!$A$7:$A$73,1))) *
(INDEX('Curva Juros'!$B$7:$B$73,MATCH(C9822,'Curva Juros'!$A$7:$A$73,1)+1) -
INDEX('Curva Juros'!$B$7:$B$73,MATCH(C9822,'Curva Juros'!$A$7:$A$73,1))) /
(INDEX('Curva Juros'!$A$7:$A$73,MATCH(C9822,'Curva Juros'!$A$7:$A$73,1)+1) -
INDEX('Curva Juros'!$A$7:$A$73,MATCH(C9822,'Curva Juros'!$A$7:$A$73,1)))</f>
        <v>7.6598358333333332</v>
      </c>
      <c r="F9822" s="24">
        <f t="shared" si="153"/>
        <v>-8.200358333333338E-3</v>
      </c>
      <c r="G9822" s="24"/>
    </row>
    <row r="9823" spans="1:7" x14ac:dyDescent="0.25">
      <c r="A9823" s="6" t="s">
        <v>208</v>
      </c>
      <c r="B9823" s="7">
        <v>46080</v>
      </c>
      <c r="C9823" s="8">
        <v>991.82</v>
      </c>
      <c r="D9823" s="20">
        <v>6.726E-2</v>
      </c>
      <c r="E9823" s="35" cm="1">
        <f t="array" ref="E9823">INDEX('Curva Juros'!$B$7:$B$73,MATCH(C9823,'Curva Juros'!$A$7:$A$73,1)) +
(C9823-INDEX('Curva Juros'!$A$7:$A$73,MATCH(C9823,'Curva Juros'!$A$7:$A$73,1))) *
(INDEX('Curva Juros'!$B$7:$B$73,MATCH(C9823,'Curva Juros'!$A$7:$A$73,1)+1) -
INDEX('Curva Juros'!$B$7:$B$73,MATCH(C9823,'Curva Juros'!$A$7:$A$73,1))) /
(INDEX('Curva Juros'!$A$7:$A$73,MATCH(C9823,'Curva Juros'!$A$7:$A$73,1)+1) -
INDEX('Curva Juros'!$A$7:$A$73,MATCH(C9823,'Curva Juros'!$A$7:$A$73,1)))</f>
        <v>7.6602510634920638</v>
      </c>
      <c r="F9823" s="24">
        <f t="shared" si="153"/>
        <v>-9.3425106349206422E-3</v>
      </c>
      <c r="G9823" s="24"/>
    </row>
    <row r="9824" spans="1:7" x14ac:dyDescent="0.25">
      <c r="A9824" s="3" t="s">
        <v>209</v>
      </c>
      <c r="B9824" s="4">
        <v>45723</v>
      </c>
      <c r="C9824" s="5">
        <v>1022.57</v>
      </c>
      <c r="D9824" s="19">
        <v>7.7776999999999999E-2</v>
      </c>
      <c r="E9824" s="35" cm="1">
        <f t="array" ref="E9824">INDEX('Curva Juros'!$B$7:$B$73,MATCH(C9824,'Curva Juros'!$A$7:$A$73,1)) +
(C9824-INDEX('Curva Juros'!$A$7:$A$73,MATCH(C9824,'Curva Juros'!$A$7:$A$73,1))) *
(INDEX('Curva Juros'!$B$7:$B$73,MATCH(C9824,'Curva Juros'!$A$7:$A$73,1)+1) -
INDEX('Curva Juros'!$B$7:$B$73,MATCH(C9824,'Curva Juros'!$A$7:$A$73,1))) /
(INDEX('Curva Juros'!$A$7:$A$73,MATCH(C9824,'Curva Juros'!$A$7:$A$73,1)+1) -
INDEX('Curva Juros'!$A$7:$A$73,MATCH(C9824,'Curva Juros'!$A$7:$A$73,1)))</f>
        <v>7.6571579841269841</v>
      </c>
      <c r="F9824" s="24">
        <f t="shared" si="153"/>
        <v>1.2054201587301527E-3</v>
      </c>
      <c r="G9824" s="24"/>
    </row>
    <row r="9825" spans="1:7" x14ac:dyDescent="0.25">
      <c r="A9825" s="6" t="s">
        <v>209</v>
      </c>
      <c r="B9825" s="7">
        <v>45730</v>
      </c>
      <c r="C9825" s="8">
        <v>1017.5</v>
      </c>
      <c r="D9825" s="20">
        <v>7.7929999999999999E-2</v>
      </c>
      <c r="E9825" s="35" cm="1">
        <f t="array" ref="E9825">INDEX('Curva Juros'!$B$7:$B$73,MATCH(C9825,'Curva Juros'!$A$7:$A$73,1)) +
(C9825-INDEX('Curva Juros'!$A$7:$A$73,MATCH(C9825,'Curva Juros'!$A$7:$A$73,1))) *
(INDEX('Curva Juros'!$B$7:$B$73,MATCH(C9825,'Curva Juros'!$A$7:$A$73,1)+1) -
INDEX('Curva Juros'!$B$7:$B$73,MATCH(C9825,'Curva Juros'!$A$7:$A$73,1))) /
(INDEX('Curva Juros'!$A$7:$A$73,MATCH(C9825,'Curva Juros'!$A$7:$A$73,1)+1) -
INDEX('Curva Juros'!$A$7:$A$73,MATCH(C9825,'Curva Juros'!$A$7:$A$73,1)))</f>
        <v>7.6577293650793656</v>
      </c>
      <c r="F9825" s="24">
        <f t="shared" si="153"/>
        <v>1.3527063492063396E-3</v>
      </c>
      <c r="G9825" s="24"/>
    </row>
    <row r="9826" spans="1:7" x14ac:dyDescent="0.25">
      <c r="A9826" s="3" t="s">
        <v>209</v>
      </c>
      <c r="B9826" s="4">
        <v>45737</v>
      </c>
      <c r="C9826" s="5">
        <v>1011.72</v>
      </c>
      <c r="D9826" s="19">
        <v>7.9733999999999999E-2</v>
      </c>
      <c r="E9826" s="35" cm="1">
        <f t="array" ref="E9826">INDEX('Curva Juros'!$B$7:$B$73,MATCH(C9826,'Curva Juros'!$A$7:$A$73,1)) +
(C9826-INDEX('Curva Juros'!$A$7:$A$73,MATCH(C9826,'Curva Juros'!$A$7:$A$73,1))) *
(INDEX('Curva Juros'!$B$7:$B$73,MATCH(C9826,'Curva Juros'!$A$7:$A$73,1)+1) -
INDEX('Curva Juros'!$B$7:$B$73,MATCH(C9826,'Curva Juros'!$A$7:$A$73,1))) /
(INDEX('Curva Juros'!$A$7:$A$73,MATCH(C9826,'Curva Juros'!$A$7:$A$73,1)+1) -
INDEX('Curva Juros'!$A$7:$A$73,MATCH(C9826,'Curva Juros'!$A$7:$A$73,1)))</f>
        <v>7.6583807619047626</v>
      </c>
      <c r="F9826" s="24">
        <f t="shared" si="153"/>
        <v>3.1501923809523769E-3</v>
      </c>
      <c r="G9826" s="24"/>
    </row>
    <row r="9827" spans="1:7" x14ac:dyDescent="0.25">
      <c r="A9827" s="6" t="s">
        <v>209</v>
      </c>
      <c r="B9827" s="7">
        <v>45744</v>
      </c>
      <c r="C9827" s="8">
        <v>1006.19</v>
      </c>
      <c r="D9827" s="20">
        <v>8.0959000000000003E-2</v>
      </c>
      <c r="E9827" s="35" cm="1">
        <f t="array" ref="E9827">INDEX('Curva Juros'!$B$7:$B$73,MATCH(C9827,'Curva Juros'!$A$7:$A$73,1)) +
(C9827-INDEX('Curva Juros'!$A$7:$A$73,MATCH(C9827,'Curva Juros'!$A$7:$A$73,1))) *
(INDEX('Curva Juros'!$B$7:$B$73,MATCH(C9827,'Curva Juros'!$A$7:$A$73,1)+1) -
INDEX('Curva Juros'!$B$7:$B$73,MATCH(C9827,'Curva Juros'!$A$7:$A$73,1))) /
(INDEX('Curva Juros'!$A$7:$A$73,MATCH(C9827,'Curva Juros'!$A$7:$A$73,1)+1) -
INDEX('Curva Juros'!$A$7:$A$73,MATCH(C9827,'Curva Juros'!$A$7:$A$73,1)))</f>
        <v>7.6589623253968258</v>
      </c>
      <c r="F9827" s="24">
        <f t="shared" si="153"/>
        <v>4.3693767460317445E-3</v>
      </c>
      <c r="G9827" s="24"/>
    </row>
    <row r="9828" spans="1:7" x14ac:dyDescent="0.25">
      <c r="A9828" s="3" t="s">
        <v>209</v>
      </c>
      <c r="B9828" s="4">
        <v>45751</v>
      </c>
      <c r="C9828" s="5">
        <v>1001.51</v>
      </c>
      <c r="D9828" s="19">
        <v>8.0215999999999996E-2</v>
      </c>
      <c r="E9828" s="35" cm="1">
        <f t="array" ref="E9828">INDEX('Curva Juros'!$B$7:$B$73,MATCH(C9828,'Curva Juros'!$A$7:$A$73,1)) +
(C9828-INDEX('Curva Juros'!$A$7:$A$73,MATCH(C9828,'Curva Juros'!$A$7:$A$73,1))) *
(INDEX('Curva Juros'!$B$7:$B$73,MATCH(C9828,'Curva Juros'!$A$7:$A$73,1)+1) -
INDEX('Curva Juros'!$B$7:$B$73,MATCH(C9828,'Curva Juros'!$A$7:$A$73,1))) /
(INDEX('Curva Juros'!$A$7:$A$73,MATCH(C9828,'Curva Juros'!$A$7:$A$73,1)+1) -
INDEX('Curva Juros'!$A$7:$A$73,MATCH(C9828,'Curva Juros'!$A$7:$A$73,1)))</f>
        <v>7.6593820396825398</v>
      </c>
      <c r="F9828" s="24">
        <f t="shared" si="153"/>
        <v>3.6221796031745968E-3</v>
      </c>
      <c r="G9828" s="24"/>
    </row>
    <row r="9829" spans="1:7" x14ac:dyDescent="0.25">
      <c r="A9829" s="6" t="s">
        <v>209</v>
      </c>
      <c r="B9829" s="7">
        <v>45758</v>
      </c>
      <c r="C9829" s="8">
        <v>996.91</v>
      </c>
      <c r="D9829" s="20">
        <v>7.9311999999999994E-2</v>
      </c>
      <c r="E9829" s="35" cm="1">
        <f t="array" ref="E9829">INDEX('Curva Juros'!$B$7:$B$73,MATCH(C9829,'Curva Juros'!$A$7:$A$73,1)) +
(C9829-INDEX('Curva Juros'!$A$7:$A$73,MATCH(C9829,'Curva Juros'!$A$7:$A$73,1))) *
(INDEX('Curva Juros'!$B$7:$B$73,MATCH(C9829,'Curva Juros'!$A$7:$A$73,1)+1) -
INDEX('Curva Juros'!$B$7:$B$73,MATCH(C9829,'Curva Juros'!$A$7:$A$73,1))) /
(INDEX('Curva Juros'!$A$7:$A$73,MATCH(C9829,'Curva Juros'!$A$7:$A$73,1)+1) -
INDEX('Curva Juros'!$A$7:$A$73,MATCH(C9829,'Curva Juros'!$A$7:$A$73,1)))</f>
        <v>7.6597945793650792</v>
      </c>
      <c r="F9829" s="24">
        <f t="shared" si="153"/>
        <v>2.7140542063491951E-3</v>
      </c>
      <c r="G9829" s="24"/>
    </row>
    <row r="9830" spans="1:7" x14ac:dyDescent="0.25">
      <c r="A9830" s="3" t="s">
        <v>209</v>
      </c>
      <c r="B9830" s="4">
        <v>45764</v>
      </c>
      <c r="C9830" s="5">
        <v>1018.13</v>
      </c>
      <c r="D9830" s="19">
        <v>7.7911999999999995E-2</v>
      </c>
      <c r="E9830" s="35" cm="1">
        <f t="array" ref="E9830">INDEX('Curva Juros'!$B$7:$B$73,MATCH(C9830,'Curva Juros'!$A$7:$A$73,1)) +
(C9830-INDEX('Curva Juros'!$A$7:$A$73,MATCH(C9830,'Curva Juros'!$A$7:$A$73,1))) *
(INDEX('Curva Juros'!$B$7:$B$73,MATCH(C9830,'Curva Juros'!$A$7:$A$73,1)+1) -
INDEX('Curva Juros'!$B$7:$B$73,MATCH(C9830,'Curva Juros'!$A$7:$A$73,1))) /
(INDEX('Curva Juros'!$A$7:$A$73,MATCH(C9830,'Curva Juros'!$A$7:$A$73,1)+1) -
INDEX('Curva Juros'!$A$7:$A$73,MATCH(C9830,'Curva Juros'!$A$7:$A$73,1)))</f>
        <v>7.6576583650793655</v>
      </c>
      <c r="F9830" s="24">
        <f t="shared" si="153"/>
        <v>1.3354163492063365E-3</v>
      </c>
      <c r="G9830" s="24"/>
    </row>
    <row r="9831" spans="1:7" x14ac:dyDescent="0.25">
      <c r="A9831" s="6" t="s">
        <v>209</v>
      </c>
      <c r="B9831" s="7">
        <v>45772</v>
      </c>
      <c r="C9831" s="8">
        <v>1014.81</v>
      </c>
      <c r="D9831" s="20">
        <v>7.5963000000000003E-2</v>
      </c>
      <c r="E9831" s="35" cm="1">
        <f t="array" ref="E9831">INDEX('Curva Juros'!$B$7:$B$73,MATCH(C9831,'Curva Juros'!$A$7:$A$73,1)) +
(C9831-INDEX('Curva Juros'!$A$7:$A$73,MATCH(C9831,'Curva Juros'!$A$7:$A$73,1))) *
(INDEX('Curva Juros'!$B$7:$B$73,MATCH(C9831,'Curva Juros'!$A$7:$A$73,1)+1) -
INDEX('Curva Juros'!$B$7:$B$73,MATCH(C9831,'Curva Juros'!$A$7:$A$73,1))) /
(INDEX('Curva Juros'!$A$7:$A$73,MATCH(C9831,'Curva Juros'!$A$7:$A$73,1)+1) -
INDEX('Curva Juros'!$A$7:$A$73,MATCH(C9831,'Curva Juros'!$A$7:$A$73,1)))</f>
        <v>7.6580325238095242</v>
      </c>
      <c r="F9831" s="24">
        <f t="shared" si="153"/>
        <v>-6.1732523809523987E-4</v>
      </c>
      <c r="G9831" s="24"/>
    </row>
    <row r="9832" spans="1:7" x14ac:dyDescent="0.25">
      <c r="A9832" s="3" t="s">
        <v>209</v>
      </c>
      <c r="B9832" s="4">
        <v>45779</v>
      </c>
      <c r="C9832" s="5">
        <v>1010.84</v>
      </c>
      <c r="D9832" s="19">
        <v>7.5887999999999997E-2</v>
      </c>
      <c r="E9832" s="35" cm="1">
        <f t="array" ref="E9832">INDEX('Curva Juros'!$B$7:$B$73,MATCH(C9832,'Curva Juros'!$A$7:$A$73,1)) +
(C9832-INDEX('Curva Juros'!$A$7:$A$73,MATCH(C9832,'Curva Juros'!$A$7:$A$73,1))) *
(INDEX('Curva Juros'!$B$7:$B$73,MATCH(C9832,'Curva Juros'!$A$7:$A$73,1)+1) -
INDEX('Curva Juros'!$B$7:$B$73,MATCH(C9832,'Curva Juros'!$A$7:$A$73,1))) /
(INDEX('Curva Juros'!$A$7:$A$73,MATCH(C9832,'Curva Juros'!$A$7:$A$73,1)+1) -
INDEX('Curva Juros'!$A$7:$A$73,MATCH(C9832,'Curva Juros'!$A$7:$A$73,1)))</f>
        <v>7.6584799365079368</v>
      </c>
      <c r="F9832" s="24">
        <f t="shared" si="153"/>
        <v>-6.9679936507936746E-4</v>
      </c>
      <c r="G9832" s="24"/>
    </row>
    <row r="9833" spans="1:7" x14ac:dyDescent="0.25">
      <c r="A9833" s="6" t="s">
        <v>209</v>
      </c>
      <c r="B9833" s="7">
        <v>45786</v>
      </c>
      <c r="C9833" s="8">
        <v>1005.79</v>
      </c>
      <c r="D9833" s="20">
        <v>7.6021000000000005E-2</v>
      </c>
      <c r="E9833" s="35" cm="1">
        <f t="array" ref="E9833">INDEX('Curva Juros'!$B$7:$B$73,MATCH(C9833,'Curva Juros'!$A$7:$A$73,1)) +
(C9833-INDEX('Curva Juros'!$A$7:$A$73,MATCH(C9833,'Curva Juros'!$A$7:$A$73,1))) *
(INDEX('Curva Juros'!$B$7:$B$73,MATCH(C9833,'Curva Juros'!$A$7:$A$73,1)+1) -
INDEX('Curva Juros'!$B$7:$B$73,MATCH(C9833,'Curva Juros'!$A$7:$A$73,1))) /
(INDEX('Curva Juros'!$A$7:$A$73,MATCH(C9833,'Curva Juros'!$A$7:$A$73,1)+1) -
INDEX('Curva Juros'!$A$7:$A$73,MATCH(C9833,'Curva Juros'!$A$7:$A$73,1)))</f>
        <v>7.6589981984126982</v>
      </c>
      <c r="F9833" s="24">
        <f t="shared" si="153"/>
        <v>-5.6898198412697054E-4</v>
      </c>
      <c r="G9833" s="24"/>
    </row>
    <row r="9834" spans="1:7" x14ac:dyDescent="0.25">
      <c r="A9834" s="3" t="s">
        <v>209</v>
      </c>
      <c r="B9834" s="4">
        <v>45793</v>
      </c>
      <c r="C9834" s="5">
        <v>1000.52</v>
      </c>
      <c r="D9834" s="19">
        <v>7.6791999999999999E-2</v>
      </c>
      <c r="E9834" s="35" cm="1">
        <f t="array" ref="E9834">INDEX('Curva Juros'!$B$7:$B$73,MATCH(C9834,'Curva Juros'!$A$7:$A$73,1)) +
(C9834-INDEX('Curva Juros'!$A$7:$A$73,MATCH(C9834,'Curva Juros'!$A$7:$A$73,1))) *
(INDEX('Curva Juros'!$B$7:$B$73,MATCH(C9834,'Curva Juros'!$A$7:$A$73,1)+1) -
INDEX('Curva Juros'!$B$7:$B$73,MATCH(C9834,'Curva Juros'!$A$7:$A$73,1))) /
(INDEX('Curva Juros'!$A$7:$A$73,MATCH(C9834,'Curva Juros'!$A$7:$A$73,1)+1) -
INDEX('Curva Juros'!$A$7:$A$73,MATCH(C9834,'Curva Juros'!$A$7:$A$73,1)))</f>
        <v>7.6594708253968253</v>
      </c>
      <c r="F9834" s="24">
        <f t="shared" si="153"/>
        <v>1.9729174603175248E-4</v>
      </c>
      <c r="G9834" s="24"/>
    </row>
    <row r="9835" spans="1:7" x14ac:dyDescent="0.25">
      <c r="A9835" s="6" t="s">
        <v>209</v>
      </c>
      <c r="B9835" s="7">
        <v>45800</v>
      </c>
      <c r="C9835" s="8">
        <v>996.04</v>
      </c>
      <c r="D9835" s="20">
        <v>7.5311000000000003E-2</v>
      </c>
      <c r="E9835" s="35" cm="1">
        <f t="array" ref="E9835">INDEX('Curva Juros'!$B$7:$B$73,MATCH(C9835,'Curva Juros'!$A$7:$A$73,1)) +
(C9835-INDEX('Curva Juros'!$A$7:$A$73,MATCH(C9835,'Curva Juros'!$A$7:$A$73,1))) *
(INDEX('Curva Juros'!$B$7:$B$73,MATCH(C9835,'Curva Juros'!$A$7:$A$73,1)+1) -
INDEX('Curva Juros'!$B$7:$B$73,MATCH(C9835,'Curva Juros'!$A$7:$A$73,1))) /
(INDEX('Curva Juros'!$A$7:$A$73,MATCH(C9835,'Curva Juros'!$A$7:$A$73,1)+1) -
INDEX('Curva Juros'!$A$7:$A$73,MATCH(C9835,'Curva Juros'!$A$7:$A$73,1)))</f>
        <v>7.6598726031746036</v>
      </c>
      <c r="F9835" s="24">
        <f t="shared" si="153"/>
        <v>-1.2877260317460393E-3</v>
      </c>
      <c r="G9835" s="24"/>
    </row>
    <row r="9836" spans="1:7" x14ac:dyDescent="0.25">
      <c r="A9836" s="3" t="s">
        <v>209</v>
      </c>
      <c r="B9836" s="4">
        <v>45807</v>
      </c>
      <c r="C9836" s="5">
        <v>990.86</v>
      </c>
      <c r="D9836" s="19">
        <v>7.5808E-2</v>
      </c>
      <c r="E9836" s="35" cm="1">
        <f t="array" ref="E9836">INDEX('Curva Juros'!$B$7:$B$73,MATCH(C9836,'Curva Juros'!$A$7:$A$73,1)) +
(C9836-INDEX('Curva Juros'!$A$7:$A$73,MATCH(C9836,'Curva Juros'!$A$7:$A$73,1))) *
(INDEX('Curva Juros'!$B$7:$B$73,MATCH(C9836,'Curva Juros'!$A$7:$A$73,1)+1) -
INDEX('Curva Juros'!$B$7:$B$73,MATCH(C9836,'Curva Juros'!$A$7:$A$73,1))) /
(INDEX('Curva Juros'!$A$7:$A$73,MATCH(C9836,'Curva Juros'!$A$7:$A$73,1)+1) -
INDEX('Curva Juros'!$A$7:$A$73,MATCH(C9836,'Curva Juros'!$A$7:$A$73,1)))</f>
        <v>7.660337158730159</v>
      </c>
      <c r="F9836" s="24">
        <f t="shared" si="153"/>
        <v>-7.9537158730158541E-4</v>
      </c>
      <c r="G9836" s="24"/>
    </row>
    <row r="9837" spans="1:7" x14ac:dyDescent="0.25">
      <c r="A9837" s="6" t="s">
        <v>209</v>
      </c>
      <c r="B9837" s="7">
        <v>45814</v>
      </c>
      <c r="C9837" s="8">
        <v>985.77</v>
      </c>
      <c r="D9837" s="20">
        <v>7.6085E-2</v>
      </c>
      <c r="E9837" s="35" cm="1">
        <f t="array" ref="E9837">INDEX('Curva Juros'!$B$7:$B$73,MATCH(C9837,'Curva Juros'!$A$7:$A$73,1)) +
(C9837-INDEX('Curva Juros'!$A$7:$A$73,MATCH(C9837,'Curva Juros'!$A$7:$A$73,1))) *
(INDEX('Curva Juros'!$B$7:$B$73,MATCH(C9837,'Curva Juros'!$A$7:$A$73,1)+1) -
INDEX('Curva Juros'!$B$7:$B$73,MATCH(C9837,'Curva Juros'!$A$7:$A$73,1))) /
(INDEX('Curva Juros'!$A$7:$A$73,MATCH(C9837,'Curva Juros'!$A$7:$A$73,1)+1) -
INDEX('Curva Juros'!$A$7:$A$73,MATCH(C9837,'Curva Juros'!$A$7:$A$73,1)))</f>
        <v>7.6607936428571426</v>
      </c>
      <c r="F9837" s="24">
        <f t="shared" si="153"/>
        <v>-5.2293642857142997E-4</v>
      </c>
      <c r="G9837" s="24"/>
    </row>
    <row r="9838" spans="1:7" x14ac:dyDescent="0.25">
      <c r="A9838" s="3" t="s">
        <v>209</v>
      </c>
      <c r="B9838" s="4">
        <v>45821</v>
      </c>
      <c r="C9838" s="5">
        <v>980.64</v>
      </c>
      <c r="D9838" s="19">
        <v>7.6432E-2</v>
      </c>
      <c r="E9838" s="35" cm="1">
        <f t="array" ref="E9838">INDEX('Curva Juros'!$B$7:$B$73,MATCH(C9838,'Curva Juros'!$A$7:$A$73,1)) +
(C9838-INDEX('Curva Juros'!$A$7:$A$73,MATCH(C9838,'Curva Juros'!$A$7:$A$73,1))) *
(INDEX('Curva Juros'!$B$7:$B$73,MATCH(C9838,'Curva Juros'!$A$7:$A$73,1)+1) -
INDEX('Curva Juros'!$B$7:$B$73,MATCH(C9838,'Curva Juros'!$A$7:$A$73,1))) /
(INDEX('Curva Juros'!$A$7:$A$73,MATCH(C9838,'Curva Juros'!$A$7:$A$73,1)+1) -
INDEX('Curva Juros'!$A$7:$A$73,MATCH(C9838,'Curva Juros'!$A$7:$A$73,1)))</f>
        <v>7.6612537142857144</v>
      </c>
      <c r="F9838" s="24">
        <f t="shared" si="153"/>
        <v>-1.8053714285715117E-4</v>
      </c>
      <c r="G9838" s="24"/>
    </row>
    <row r="9839" spans="1:7" x14ac:dyDescent="0.25">
      <c r="A9839" s="6" t="s">
        <v>209</v>
      </c>
      <c r="B9839" s="7">
        <v>45828</v>
      </c>
      <c r="C9839" s="8">
        <v>976.96</v>
      </c>
      <c r="D9839" s="20">
        <v>7.5528999999999999E-2</v>
      </c>
      <c r="E9839" s="35" cm="1">
        <f t="array" ref="E9839">INDEX('Curva Juros'!$B$7:$B$73,MATCH(C9839,'Curva Juros'!$A$7:$A$73,1)) +
(C9839-INDEX('Curva Juros'!$A$7:$A$73,MATCH(C9839,'Curva Juros'!$A$7:$A$73,1))) *
(INDEX('Curva Juros'!$B$7:$B$73,MATCH(C9839,'Curva Juros'!$A$7:$A$73,1)+1) -
INDEX('Curva Juros'!$B$7:$B$73,MATCH(C9839,'Curva Juros'!$A$7:$A$73,1))) /
(INDEX('Curva Juros'!$A$7:$A$73,MATCH(C9839,'Curva Juros'!$A$7:$A$73,1)+1) -
INDEX('Curva Juros'!$A$7:$A$73,MATCH(C9839,'Curva Juros'!$A$7:$A$73,1)))</f>
        <v>7.661583746031746</v>
      </c>
      <c r="F9839" s="24">
        <f t="shared" si="153"/>
        <v>-1.086837460317458E-3</v>
      </c>
      <c r="G9839" s="24"/>
    </row>
    <row r="9840" spans="1:7" x14ac:dyDescent="0.25">
      <c r="A9840" s="3" t="s">
        <v>209</v>
      </c>
      <c r="B9840" s="4">
        <v>45835</v>
      </c>
      <c r="C9840" s="5">
        <v>971.82</v>
      </c>
      <c r="D9840" s="19">
        <v>7.5937000000000004E-2</v>
      </c>
      <c r="E9840" s="35" cm="1">
        <f t="array" ref="E9840">INDEX('Curva Juros'!$B$7:$B$73,MATCH(C9840,'Curva Juros'!$A$7:$A$73,1)) +
(C9840-INDEX('Curva Juros'!$A$7:$A$73,MATCH(C9840,'Curva Juros'!$A$7:$A$73,1))) *
(INDEX('Curva Juros'!$B$7:$B$73,MATCH(C9840,'Curva Juros'!$A$7:$A$73,1)+1) -
INDEX('Curva Juros'!$B$7:$B$73,MATCH(C9840,'Curva Juros'!$A$7:$A$73,1))) /
(INDEX('Curva Juros'!$A$7:$A$73,MATCH(C9840,'Curva Juros'!$A$7:$A$73,1)+1) -
INDEX('Curva Juros'!$A$7:$A$73,MATCH(C9840,'Curva Juros'!$A$7:$A$73,1)))</f>
        <v>7.662044714285714</v>
      </c>
      <c r="F9840" s="24">
        <f t="shared" si="153"/>
        <v>-6.8344714285713259E-4</v>
      </c>
      <c r="G9840" s="24"/>
    </row>
    <row r="9841" spans="1:7" x14ac:dyDescent="0.25">
      <c r="A9841" s="6" t="s">
        <v>209</v>
      </c>
      <c r="B9841" s="7">
        <v>45842</v>
      </c>
      <c r="C9841" s="8">
        <v>967.38</v>
      </c>
      <c r="D9841" s="20">
        <v>7.4344999999999994E-2</v>
      </c>
      <c r="E9841" s="35" cm="1">
        <f t="array" ref="E9841">INDEX('Curva Juros'!$B$7:$B$73,MATCH(C9841,'Curva Juros'!$A$7:$A$73,1)) +
(C9841-INDEX('Curva Juros'!$A$7:$A$73,MATCH(C9841,'Curva Juros'!$A$7:$A$73,1))) *
(INDEX('Curva Juros'!$B$7:$B$73,MATCH(C9841,'Curva Juros'!$A$7:$A$73,1)+1) -
INDEX('Curva Juros'!$B$7:$B$73,MATCH(C9841,'Curva Juros'!$A$7:$A$73,1))) /
(INDEX('Curva Juros'!$A$7:$A$73,MATCH(C9841,'Curva Juros'!$A$7:$A$73,1)+1) -
INDEX('Curva Juros'!$A$7:$A$73,MATCH(C9841,'Curva Juros'!$A$7:$A$73,1)))</f>
        <v>7.6624429047619049</v>
      </c>
      <c r="F9841" s="24">
        <f t="shared" si="153"/>
        <v>-2.279429047619061E-3</v>
      </c>
      <c r="G9841" s="24"/>
    </row>
    <row r="9842" spans="1:7" x14ac:dyDescent="0.25">
      <c r="A9842" s="3" t="s">
        <v>209</v>
      </c>
      <c r="B9842" s="4">
        <v>45849</v>
      </c>
      <c r="C9842" s="5">
        <v>961.42</v>
      </c>
      <c r="D9842" s="19">
        <v>7.7076000000000006E-2</v>
      </c>
      <c r="E9842" s="35" cm="1">
        <f t="array" ref="E9842">INDEX('Curva Juros'!$B$7:$B$73,MATCH(C9842,'Curva Juros'!$A$7:$A$73,1)) +
(C9842-INDEX('Curva Juros'!$A$7:$A$73,MATCH(C9842,'Curva Juros'!$A$7:$A$73,1))) *
(INDEX('Curva Juros'!$B$7:$B$73,MATCH(C9842,'Curva Juros'!$A$7:$A$73,1)+1) -
INDEX('Curva Juros'!$B$7:$B$73,MATCH(C9842,'Curva Juros'!$A$7:$A$73,1))) /
(INDEX('Curva Juros'!$A$7:$A$73,MATCH(C9842,'Curva Juros'!$A$7:$A$73,1)+1) -
INDEX('Curva Juros'!$A$7:$A$73,MATCH(C9842,'Curva Juros'!$A$7:$A$73,1)))</f>
        <v>7.6629774126984129</v>
      </c>
      <c r="F9842" s="24">
        <f t="shared" si="153"/>
        <v>4.4622587301587635E-4</v>
      </c>
      <c r="G9842" s="24"/>
    </row>
    <row r="9843" spans="1:7" x14ac:dyDescent="0.25">
      <c r="A9843" s="6" t="s">
        <v>209</v>
      </c>
      <c r="B9843" s="7">
        <v>45856</v>
      </c>
      <c r="C9843" s="8">
        <v>956.59</v>
      </c>
      <c r="D9843" s="20">
        <v>7.6593999999999995E-2</v>
      </c>
      <c r="E9843" s="35" cm="1">
        <f t="array" ref="E9843">INDEX('Curva Juros'!$B$7:$B$73,MATCH(C9843,'Curva Juros'!$A$7:$A$73,1)) +
(C9843-INDEX('Curva Juros'!$A$7:$A$73,MATCH(C9843,'Curva Juros'!$A$7:$A$73,1))) *
(INDEX('Curva Juros'!$B$7:$B$73,MATCH(C9843,'Curva Juros'!$A$7:$A$73,1)+1) -
INDEX('Curva Juros'!$B$7:$B$73,MATCH(C9843,'Curva Juros'!$A$7:$A$73,1))) /
(INDEX('Curva Juros'!$A$7:$A$73,MATCH(C9843,'Curva Juros'!$A$7:$A$73,1)+1) -
INDEX('Curva Juros'!$A$7:$A$73,MATCH(C9843,'Curva Juros'!$A$7:$A$73,1)))</f>
        <v>7.6634105793650793</v>
      </c>
      <c r="F9843" s="24">
        <f t="shared" si="153"/>
        <v>-4.0105793650796473E-5</v>
      </c>
      <c r="G9843" s="24"/>
    </row>
    <row r="9844" spans="1:7" x14ac:dyDescent="0.25">
      <c r="A9844" s="3" t="s">
        <v>209</v>
      </c>
      <c r="B9844" s="4">
        <v>45863</v>
      </c>
      <c r="C9844" s="5">
        <v>951.62</v>
      </c>
      <c r="D9844" s="19">
        <v>7.6508000000000007E-2</v>
      </c>
      <c r="E9844" s="35" cm="1">
        <f t="array" ref="E9844">INDEX('Curva Juros'!$B$7:$B$73,MATCH(C9844,'Curva Juros'!$A$7:$A$73,1)) +
(C9844-INDEX('Curva Juros'!$A$7:$A$73,MATCH(C9844,'Curva Juros'!$A$7:$A$73,1))) *
(INDEX('Curva Juros'!$B$7:$B$73,MATCH(C9844,'Curva Juros'!$A$7:$A$73,1)+1) -
INDEX('Curva Juros'!$B$7:$B$73,MATCH(C9844,'Curva Juros'!$A$7:$A$73,1))) /
(INDEX('Curva Juros'!$A$7:$A$73,MATCH(C9844,'Curva Juros'!$A$7:$A$73,1)+1) -
INDEX('Curva Juros'!$A$7:$A$73,MATCH(C9844,'Curva Juros'!$A$7:$A$73,1)))</f>
        <v>7.6638563015873018</v>
      </c>
      <c r="F9844" s="24">
        <f t="shared" si="153"/>
        <v>-1.3056301587301145E-4</v>
      </c>
      <c r="G9844" s="24"/>
    </row>
    <row r="9845" spans="1:7" x14ac:dyDescent="0.25">
      <c r="A9845" s="6" t="s">
        <v>209</v>
      </c>
      <c r="B9845" s="7">
        <v>45870</v>
      </c>
      <c r="C9845" s="8">
        <v>946.32</v>
      </c>
      <c r="D9845" s="20">
        <v>7.7363000000000001E-2</v>
      </c>
      <c r="E9845" s="35" cm="1">
        <f t="array" ref="E9845">INDEX('Curva Juros'!$B$7:$B$73,MATCH(C9845,'Curva Juros'!$A$7:$A$73,1)) +
(C9845-INDEX('Curva Juros'!$A$7:$A$73,MATCH(C9845,'Curva Juros'!$A$7:$A$73,1))) *
(INDEX('Curva Juros'!$B$7:$B$73,MATCH(C9845,'Curva Juros'!$A$7:$A$73,1)+1) -
INDEX('Curva Juros'!$B$7:$B$73,MATCH(C9845,'Curva Juros'!$A$7:$A$73,1))) /
(INDEX('Curva Juros'!$A$7:$A$73,MATCH(C9845,'Curva Juros'!$A$7:$A$73,1)+1) -
INDEX('Curva Juros'!$A$7:$A$73,MATCH(C9845,'Curva Juros'!$A$7:$A$73,1)))</f>
        <v>7.6643316190476192</v>
      </c>
      <c r="F9845" s="24">
        <f t="shared" si="153"/>
        <v>7.1968380952380784E-4</v>
      </c>
      <c r="G9845" s="24"/>
    </row>
    <row r="9846" spans="1:7" x14ac:dyDescent="0.25">
      <c r="A9846" s="3" t="s">
        <v>209</v>
      </c>
      <c r="B9846" s="4">
        <v>45877</v>
      </c>
      <c r="C9846" s="5">
        <v>942.12</v>
      </c>
      <c r="D9846" s="19">
        <v>7.5078000000000006E-2</v>
      </c>
      <c r="E9846" s="35" cm="1">
        <f t="array" ref="E9846">INDEX('Curva Juros'!$B$7:$B$73,MATCH(C9846,'Curva Juros'!$A$7:$A$73,1)) +
(C9846-INDEX('Curva Juros'!$A$7:$A$73,MATCH(C9846,'Curva Juros'!$A$7:$A$73,1))) *
(INDEX('Curva Juros'!$B$7:$B$73,MATCH(C9846,'Curva Juros'!$A$7:$A$73,1)+1) -
INDEX('Curva Juros'!$B$7:$B$73,MATCH(C9846,'Curva Juros'!$A$7:$A$73,1))) /
(INDEX('Curva Juros'!$A$7:$A$73,MATCH(C9846,'Curva Juros'!$A$7:$A$73,1)+1) -
INDEX('Curva Juros'!$A$7:$A$73,MATCH(C9846,'Curva Juros'!$A$7:$A$73,1)))</f>
        <v>7.6647082857142861</v>
      </c>
      <c r="F9846" s="24">
        <f t="shared" si="153"/>
        <v>-1.5690828571428561E-3</v>
      </c>
      <c r="G9846" s="24"/>
    </row>
    <row r="9847" spans="1:7" x14ac:dyDescent="0.25">
      <c r="A9847" s="6" t="s">
        <v>209</v>
      </c>
      <c r="B9847" s="7">
        <v>45884</v>
      </c>
      <c r="C9847" s="8">
        <v>937.47</v>
      </c>
      <c r="D9847" s="20">
        <v>7.4080999999999994E-2</v>
      </c>
      <c r="E9847" s="35" cm="1">
        <f t="array" ref="E9847">INDEX('Curva Juros'!$B$7:$B$73,MATCH(C9847,'Curva Juros'!$A$7:$A$73,1)) +
(C9847-INDEX('Curva Juros'!$A$7:$A$73,MATCH(C9847,'Curva Juros'!$A$7:$A$73,1))) *
(INDEX('Curva Juros'!$B$7:$B$73,MATCH(C9847,'Curva Juros'!$A$7:$A$73,1)+1) -
INDEX('Curva Juros'!$B$7:$B$73,MATCH(C9847,'Curva Juros'!$A$7:$A$73,1))) /
(INDEX('Curva Juros'!$A$7:$A$73,MATCH(C9847,'Curva Juros'!$A$7:$A$73,1)+1) -
INDEX('Curva Juros'!$A$7:$A$73,MATCH(C9847,'Curva Juros'!$A$7:$A$73,1)))</f>
        <v>7.6651253095238099</v>
      </c>
      <c r="F9847" s="24">
        <f t="shared" si="153"/>
        <v>-2.5702530952381036E-3</v>
      </c>
      <c r="G9847" s="24"/>
    </row>
    <row r="9848" spans="1:7" x14ac:dyDescent="0.25">
      <c r="A9848" s="3" t="s">
        <v>209</v>
      </c>
      <c r="B9848" s="4">
        <v>45891</v>
      </c>
      <c r="C9848" s="5">
        <v>932.14</v>
      </c>
      <c r="D9848" s="19">
        <v>7.5014999999999998E-2</v>
      </c>
      <c r="E9848" s="35" cm="1">
        <f t="array" ref="E9848">INDEX('Curva Juros'!$B$7:$B$73,MATCH(C9848,'Curva Juros'!$A$7:$A$73,1)) +
(C9848-INDEX('Curva Juros'!$A$7:$A$73,MATCH(C9848,'Curva Juros'!$A$7:$A$73,1))) *
(INDEX('Curva Juros'!$B$7:$B$73,MATCH(C9848,'Curva Juros'!$A$7:$A$73,1)+1) -
INDEX('Curva Juros'!$B$7:$B$73,MATCH(C9848,'Curva Juros'!$A$7:$A$73,1))) /
(INDEX('Curva Juros'!$A$7:$A$73,MATCH(C9848,'Curva Juros'!$A$7:$A$73,1)+1) -
INDEX('Curva Juros'!$A$7:$A$73,MATCH(C9848,'Curva Juros'!$A$7:$A$73,1)))</f>
        <v>7.6656033174603175</v>
      </c>
      <c r="F9848" s="24">
        <f t="shared" si="153"/>
        <v>-1.6410331746031792E-3</v>
      </c>
      <c r="G9848" s="24"/>
    </row>
    <row r="9849" spans="1:7" x14ac:dyDescent="0.25">
      <c r="A9849" s="6" t="s">
        <v>209</v>
      </c>
      <c r="B9849" s="7">
        <v>45898</v>
      </c>
      <c r="C9849" s="8">
        <v>927.49</v>
      </c>
      <c r="D9849" s="20">
        <v>7.4008000000000004E-2</v>
      </c>
      <c r="E9849" s="35" cm="1">
        <f t="array" ref="E9849">INDEX('Curva Juros'!$B$7:$B$73,MATCH(C9849,'Curva Juros'!$A$7:$A$73,1)) +
(C9849-INDEX('Curva Juros'!$A$7:$A$73,MATCH(C9849,'Curva Juros'!$A$7:$A$73,1))) *
(INDEX('Curva Juros'!$B$7:$B$73,MATCH(C9849,'Curva Juros'!$A$7:$A$73,1)+1) -
INDEX('Curva Juros'!$B$7:$B$73,MATCH(C9849,'Curva Juros'!$A$7:$A$73,1))) /
(INDEX('Curva Juros'!$A$7:$A$73,MATCH(C9849,'Curva Juros'!$A$7:$A$73,1)+1) -
INDEX('Curva Juros'!$A$7:$A$73,MATCH(C9849,'Curva Juros'!$A$7:$A$73,1)))</f>
        <v>7.6660203412698413</v>
      </c>
      <c r="F9849" s="24">
        <f t="shared" si="153"/>
        <v>-2.652203412698409E-3</v>
      </c>
      <c r="G9849" s="24"/>
    </row>
    <row r="9850" spans="1:7" x14ac:dyDescent="0.25">
      <c r="A9850" s="3" t="s">
        <v>209</v>
      </c>
      <c r="B9850" s="4">
        <v>45905</v>
      </c>
      <c r="C9850" s="5">
        <v>922.42</v>
      </c>
      <c r="D9850" s="19">
        <v>7.4227000000000001E-2</v>
      </c>
      <c r="E9850" s="35" cm="1">
        <f t="array" ref="E9850">INDEX('Curva Juros'!$B$7:$B$73,MATCH(C9850,'Curva Juros'!$A$7:$A$73,1)) +
(C9850-INDEX('Curva Juros'!$A$7:$A$73,MATCH(C9850,'Curva Juros'!$A$7:$A$73,1))) *
(INDEX('Curva Juros'!$B$7:$B$73,MATCH(C9850,'Curva Juros'!$A$7:$A$73,1)+1) -
INDEX('Curva Juros'!$B$7:$B$73,MATCH(C9850,'Curva Juros'!$A$7:$A$73,1))) /
(INDEX('Curva Juros'!$A$7:$A$73,MATCH(C9850,'Curva Juros'!$A$7:$A$73,1)+1) -
INDEX('Curva Juros'!$A$7:$A$73,MATCH(C9850,'Curva Juros'!$A$7:$A$73,1)))</f>
        <v>7.6664750317460317</v>
      </c>
      <c r="F9850" s="24">
        <f t="shared" si="153"/>
        <v>-2.4377503174603105E-3</v>
      </c>
      <c r="G9850" s="24"/>
    </row>
    <row r="9851" spans="1:7" x14ac:dyDescent="0.25">
      <c r="A9851" s="6" t="s">
        <v>209</v>
      </c>
      <c r="B9851" s="7">
        <v>45912</v>
      </c>
      <c r="C9851" s="8">
        <v>918.21</v>
      </c>
      <c r="D9851" s="20">
        <v>7.1968000000000004E-2</v>
      </c>
      <c r="E9851" s="35" cm="1">
        <f t="array" ref="E9851">INDEX('Curva Juros'!$B$7:$B$73,MATCH(C9851,'Curva Juros'!$A$7:$A$73,1)) +
(C9851-INDEX('Curva Juros'!$A$7:$A$73,MATCH(C9851,'Curva Juros'!$A$7:$A$73,1))) *
(INDEX('Curva Juros'!$B$7:$B$73,MATCH(C9851,'Curva Juros'!$A$7:$A$73,1)+1) -
INDEX('Curva Juros'!$B$7:$B$73,MATCH(C9851,'Curva Juros'!$A$7:$A$73,1))) /
(INDEX('Curva Juros'!$A$7:$A$73,MATCH(C9851,'Curva Juros'!$A$7:$A$73,1)+1) -
INDEX('Curva Juros'!$A$7:$A$73,MATCH(C9851,'Curva Juros'!$A$7:$A$73,1)))</f>
        <v>7.6668525952380948</v>
      </c>
      <c r="F9851" s="24">
        <f t="shared" si="153"/>
        <v>-4.7005259523809489E-3</v>
      </c>
      <c r="G9851" s="24"/>
    </row>
    <row r="9852" spans="1:7" x14ac:dyDescent="0.25">
      <c r="A9852" s="3" t="s">
        <v>209</v>
      </c>
      <c r="B9852" s="4">
        <v>45919</v>
      </c>
      <c r="C9852" s="5">
        <v>912.92</v>
      </c>
      <c r="D9852" s="19">
        <v>7.2783E-2</v>
      </c>
      <c r="E9852" s="35" cm="1">
        <f t="array" ref="E9852">INDEX('Curva Juros'!$B$7:$B$73,MATCH(C9852,'Curva Juros'!$A$7:$A$73,1)) +
(C9852-INDEX('Curva Juros'!$A$7:$A$73,MATCH(C9852,'Curva Juros'!$A$7:$A$73,1))) *
(INDEX('Curva Juros'!$B$7:$B$73,MATCH(C9852,'Curva Juros'!$A$7:$A$73,1)+1) -
INDEX('Curva Juros'!$B$7:$B$73,MATCH(C9852,'Curva Juros'!$A$7:$A$73,1))) /
(INDEX('Curva Juros'!$A$7:$A$73,MATCH(C9852,'Curva Juros'!$A$7:$A$73,1)+1) -
INDEX('Curva Juros'!$A$7:$A$73,MATCH(C9852,'Curva Juros'!$A$7:$A$73,1)))</f>
        <v>7.667327015873016</v>
      </c>
      <c r="F9852" s="24">
        <f t="shared" si="153"/>
        <v>-3.8902701587301552E-3</v>
      </c>
      <c r="G9852" s="24"/>
    </row>
    <row r="9853" spans="1:7" x14ac:dyDescent="0.25">
      <c r="A9853" s="6" t="s">
        <v>209</v>
      </c>
      <c r="B9853" s="7">
        <v>45926</v>
      </c>
      <c r="C9853" s="8">
        <v>908.77</v>
      </c>
      <c r="D9853" s="20">
        <v>7.0365999999999998E-2</v>
      </c>
      <c r="E9853" s="35" cm="1">
        <f t="array" ref="E9853">INDEX('Curva Juros'!$B$7:$B$73,MATCH(C9853,'Curva Juros'!$A$7:$A$73,1)) +
(C9853-INDEX('Curva Juros'!$A$7:$A$73,MATCH(C9853,'Curva Juros'!$A$7:$A$73,1))) *
(INDEX('Curva Juros'!$B$7:$B$73,MATCH(C9853,'Curva Juros'!$A$7:$A$73,1)+1) -
INDEX('Curva Juros'!$B$7:$B$73,MATCH(C9853,'Curva Juros'!$A$7:$A$73,1))) /
(INDEX('Curva Juros'!$A$7:$A$73,MATCH(C9853,'Curva Juros'!$A$7:$A$73,1)+1) -
INDEX('Curva Juros'!$A$7:$A$73,MATCH(C9853,'Curva Juros'!$A$7:$A$73,1)))</f>
        <v>7.6676991984126985</v>
      </c>
      <c r="F9853" s="24">
        <f t="shared" si="153"/>
        <v>-6.3109919841269901E-3</v>
      </c>
      <c r="G9853" s="24"/>
    </row>
    <row r="9854" spans="1:7" x14ac:dyDescent="0.25">
      <c r="A9854" s="3" t="s">
        <v>209</v>
      </c>
      <c r="B9854" s="4">
        <v>45933</v>
      </c>
      <c r="C9854" s="5">
        <v>903.43</v>
      </c>
      <c r="D9854" s="19">
        <v>7.1345000000000006E-2</v>
      </c>
      <c r="E9854" s="35" cm="1">
        <f t="array" ref="E9854">INDEX('Curva Juros'!$B$7:$B$73,MATCH(C9854,'Curva Juros'!$A$7:$A$73,1)) +
(C9854-INDEX('Curva Juros'!$A$7:$A$73,MATCH(C9854,'Curva Juros'!$A$7:$A$73,1))) *
(INDEX('Curva Juros'!$B$7:$B$73,MATCH(C9854,'Curva Juros'!$A$7:$A$73,1)+1) -
INDEX('Curva Juros'!$B$7:$B$73,MATCH(C9854,'Curva Juros'!$A$7:$A$73,1))) /
(INDEX('Curva Juros'!$A$7:$A$73,MATCH(C9854,'Curva Juros'!$A$7:$A$73,1)+1) -
INDEX('Curva Juros'!$A$7:$A$73,MATCH(C9854,'Curva Juros'!$A$7:$A$73,1)))</f>
        <v>7.6681781031746032</v>
      </c>
      <c r="F9854" s="24">
        <f t="shared" si="153"/>
        <v>-5.3367810317460213E-3</v>
      </c>
      <c r="G9854" s="24"/>
    </row>
    <row r="9855" spans="1:7" x14ac:dyDescent="0.25">
      <c r="A9855" s="6" t="s">
        <v>209</v>
      </c>
      <c r="B9855" s="7">
        <v>45940</v>
      </c>
      <c r="C9855" s="8">
        <v>898.51</v>
      </c>
      <c r="D9855" s="20">
        <v>7.1113999999999997E-2</v>
      </c>
      <c r="E9855" s="35" cm="1">
        <f t="array" ref="E9855">INDEX('Curva Juros'!$B$7:$B$73,MATCH(C9855,'Curva Juros'!$A$7:$A$73,1)) +
(C9855-INDEX('Curva Juros'!$A$7:$A$73,MATCH(C9855,'Curva Juros'!$A$7:$A$73,1))) *
(INDEX('Curva Juros'!$B$7:$B$73,MATCH(C9855,'Curva Juros'!$A$7:$A$73,1)+1) -
INDEX('Curva Juros'!$B$7:$B$73,MATCH(C9855,'Curva Juros'!$A$7:$A$73,1))) /
(INDEX('Curva Juros'!$A$7:$A$73,MATCH(C9855,'Curva Juros'!$A$7:$A$73,1)+1) -
INDEX('Curva Juros'!$A$7:$A$73,MATCH(C9855,'Curva Juros'!$A$7:$A$73,1)))</f>
        <v>7.6686193412698413</v>
      </c>
      <c r="F9855" s="24">
        <f t="shared" si="153"/>
        <v>-5.5721934126984202E-3</v>
      </c>
      <c r="G9855" s="24"/>
    </row>
    <row r="9856" spans="1:7" x14ac:dyDescent="0.25">
      <c r="A9856" s="3" t="s">
        <v>209</v>
      </c>
      <c r="B9856" s="4">
        <v>45947</v>
      </c>
      <c r="C9856" s="5">
        <v>915.15</v>
      </c>
      <c r="D9856" s="19">
        <v>7.1961999999999998E-2</v>
      </c>
      <c r="E9856" s="35" cm="1">
        <f t="array" ref="E9856">INDEX('Curva Juros'!$B$7:$B$73,MATCH(C9856,'Curva Juros'!$A$7:$A$73,1)) +
(C9856-INDEX('Curva Juros'!$A$7:$A$73,MATCH(C9856,'Curva Juros'!$A$7:$A$73,1))) *
(INDEX('Curva Juros'!$B$7:$B$73,MATCH(C9856,'Curva Juros'!$A$7:$A$73,1)+1) -
INDEX('Curva Juros'!$B$7:$B$73,MATCH(C9856,'Curva Juros'!$A$7:$A$73,1))) /
(INDEX('Curva Juros'!$A$7:$A$73,MATCH(C9856,'Curva Juros'!$A$7:$A$73,1)+1) -
INDEX('Curva Juros'!$A$7:$A$73,MATCH(C9856,'Curva Juros'!$A$7:$A$73,1)))</f>
        <v>7.6671270238095239</v>
      </c>
      <c r="F9856" s="24">
        <f t="shared" si="153"/>
        <v>-4.7092702380952395E-3</v>
      </c>
      <c r="G9856" s="24"/>
    </row>
    <row r="9857" spans="1:7" x14ac:dyDescent="0.25">
      <c r="A9857" s="6" t="s">
        <v>209</v>
      </c>
      <c r="B9857" s="7">
        <v>45954</v>
      </c>
      <c r="C9857" s="8">
        <v>910.02</v>
      </c>
      <c r="D9857" s="20">
        <v>7.2408E-2</v>
      </c>
      <c r="E9857" s="35" cm="1">
        <f t="array" ref="E9857">INDEX('Curva Juros'!$B$7:$B$73,MATCH(C9857,'Curva Juros'!$A$7:$A$73,1)) +
(C9857-INDEX('Curva Juros'!$A$7:$A$73,MATCH(C9857,'Curva Juros'!$A$7:$A$73,1))) *
(INDEX('Curva Juros'!$B$7:$B$73,MATCH(C9857,'Curva Juros'!$A$7:$A$73,1)+1) -
INDEX('Curva Juros'!$B$7:$B$73,MATCH(C9857,'Curva Juros'!$A$7:$A$73,1))) /
(INDEX('Curva Juros'!$A$7:$A$73,MATCH(C9857,'Curva Juros'!$A$7:$A$73,1)+1) -
INDEX('Curva Juros'!$A$7:$A$73,MATCH(C9857,'Curva Juros'!$A$7:$A$73,1)))</f>
        <v>7.6675870952380949</v>
      </c>
      <c r="F9857" s="24">
        <f t="shared" si="153"/>
        <v>-4.2678709523809449E-3</v>
      </c>
      <c r="G9857" s="24"/>
    </row>
    <row r="9858" spans="1:7" x14ac:dyDescent="0.25">
      <c r="A9858" s="3" t="s">
        <v>209</v>
      </c>
      <c r="B9858" s="4">
        <v>45961</v>
      </c>
      <c r="C9858" s="5">
        <v>904.76</v>
      </c>
      <c r="D9858" s="19">
        <v>7.3335999999999998E-2</v>
      </c>
      <c r="E9858" s="35" cm="1">
        <f t="array" ref="E9858">INDEX('Curva Juros'!$B$7:$B$73,MATCH(C9858,'Curva Juros'!$A$7:$A$73,1)) +
(C9858-INDEX('Curva Juros'!$A$7:$A$73,MATCH(C9858,'Curva Juros'!$A$7:$A$73,1))) *
(INDEX('Curva Juros'!$B$7:$B$73,MATCH(C9858,'Curva Juros'!$A$7:$A$73,1)+1) -
INDEX('Curva Juros'!$B$7:$B$73,MATCH(C9858,'Curva Juros'!$A$7:$A$73,1))) /
(INDEX('Curva Juros'!$A$7:$A$73,MATCH(C9858,'Curva Juros'!$A$7:$A$73,1)+1) -
INDEX('Curva Juros'!$A$7:$A$73,MATCH(C9858,'Curva Juros'!$A$7:$A$73,1)))</f>
        <v>7.6680588253968249</v>
      </c>
      <c r="F9858" s="24">
        <f t="shared" si="153"/>
        <v>-3.3445882539682448E-3</v>
      </c>
      <c r="G9858" s="24"/>
    </row>
    <row r="9859" spans="1:7" x14ac:dyDescent="0.25">
      <c r="A9859" s="6" t="s">
        <v>209</v>
      </c>
      <c r="B9859" s="7">
        <v>45968</v>
      </c>
      <c r="C9859" s="8">
        <v>899.69</v>
      </c>
      <c r="D9859" s="20">
        <v>7.3583999999999997E-2</v>
      </c>
      <c r="E9859" s="35" cm="1">
        <f t="array" ref="E9859">INDEX('Curva Juros'!$B$7:$B$73,MATCH(C9859,'Curva Juros'!$A$7:$A$73,1)) +
(C9859-INDEX('Curva Juros'!$A$7:$A$73,MATCH(C9859,'Curva Juros'!$A$7:$A$73,1))) *
(INDEX('Curva Juros'!$B$7:$B$73,MATCH(C9859,'Curva Juros'!$A$7:$A$73,1)+1) -
INDEX('Curva Juros'!$B$7:$B$73,MATCH(C9859,'Curva Juros'!$A$7:$A$73,1))) /
(INDEX('Curva Juros'!$A$7:$A$73,MATCH(C9859,'Curva Juros'!$A$7:$A$73,1)+1) -
INDEX('Curva Juros'!$A$7:$A$73,MATCH(C9859,'Curva Juros'!$A$7:$A$73,1)))</f>
        <v>7.6685135158730153</v>
      </c>
      <c r="F9859" s="24">
        <f t="shared" ref="F9859:F9922" si="154">D9859-E9859/100</f>
        <v>-3.1011351587301589E-3</v>
      </c>
      <c r="G9859" s="24"/>
    </row>
    <row r="9860" spans="1:7" x14ac:dyDescent="0.25">
      <c r="A9860" s="3" t="s">
        <v>209</v>
      </c>
      <c r="B9860" s="4">
        <v>45975</v>
      </c>
      <c r="C9860" s="5">
        <v>895.31</v>
      </c>
      <c r="D9860" s="19">
        <v>7.1377999999999997E-2</v>
      </c>
      <c r="E9860" s="35" cm="1">
        <f t="array" ref="E9860">INDEX('Curva Juros'!$B$7:$B$73,MATCH(C9860,'Curva Juros'!$A$7:$A$73,1)) +
(C9860-INDEX('Curva Juros'!$A$7:$A$73,MATCH(C9860,'Curva Juros'!$A$7:$A$73,1))) *
(INDEX('Curva Juros'!$B$7:$B$73,MATCH(C9860,'Curva Juros'!$A$7:$A$73,1)+1) -
INDEX('Curva Juros'!$B$7:$B$73,MATCH(C9860,'Curva Juros'!$A$7:$A$73,1))) /
(INDEX('Curva Juros'!$A$7:$A$73,MATCH(C9860,'Curva Juros'!$A$7:$A$73,1)+1) -
INDEX('Curva Juros'!$A$7:$A$73,MATCH(C9860,'Curva Juros'!$A$7:$A$73,1)))</f>
        <v>7.6689063253968248</v>
      </c>
      <c r="F9860" s="24">
        <f t="shared" si="154"/>
        <v>-5.311063253968254E-3</v>
      </c>
      <c r="G9860" s="24"/>
    </row>
    <row r="9861" spans="1:7" x14ac:dyDescent="0.25">
      <c r="A9861" s="6" t="s">
        <v>209</v>
      </c>
      <c r="B9861" s="7">
        <v>45982</v>
      </c>
      <c r="C9861" s="8">
        <v>891.23</v>
      </c>
      <c r="D9861" s="20">
        <v>7.1675000000000003E-2</v>
      </c>
      <c r="E9861" s="35" cm="1">
        <f t="array" ref="E9861">INDEX('Curva Juros'!$B$7:$B$73,MATCH(C9861,'Curva Juros'!$A$7:$A$73,1)) +
(C9861-INDEX('Curva Juros'!$A$7:$A$73,MATCH(C9861,'Curva Juros'!$A$7:$A$73,1))) *
(INDEX('Curva Juros'!$B$7:$B$73,MATCH(C9861,'Curva Juros'!$A$7:$A$73,1)+1) -
INDEX('Curva Juros'!$B$7:$B$73,MATCH(C9861,'Curva Juros'!$A$7:$A$73,1))) /
(INDEX('Curva Juros'!$A$7:$A$73,MATCH(C9861,'Curva Juros'!$A$7:$A$73,1)+1) -
INDEX('Curva Juros'!$A$7:$A$73,MATCH(C9861,'Curva Juros'!$A$7:$A$73,1)))</f>
        <v>7.6692722301587297</v>
      </c>
      <c r="F9861" s="24">
        <f t="shared" si="154"/>
        <v>-5.017722301587299E-3</v>
      </c>
      <c r="G9861" s="24"/>
    </row>
    <row r="9862" spans="1:7" x14ac:dyDescent="0.25">
      <c r="A9862" s="3" t="s">
        <v>209</v>
      </c>
      <c r="B9862" s="4">
        <v>45989</v>
      </c>
      <c r="C9862" s="5">
        <v>886.2</v>
      </c>
      <c r="D9862" s="19">
        <v>7.1760000000000004E-2</v>
      </c>
      <c r="E9862" s="35" cm="1">
        <f t="array" ref="E9862">INDEX('Curva Juros'!$B$7:$B$73,MATCH(C9862,'Curva Juros'!$A$7:$A$73,1)) +
(C9862-INDEX('Curva Juros'!$A$7:$A$73,MATCH(C9862,'Curva Juros'!$A$7:$A$73,1))) *
(INDEX('Curva Juros'!$B$7:$B$73,MATCH(C9862,'Curva Juros'!$A$7:$A$73,1)+1) -
INDEX('Curva Juros'!$B$7:$B$73,MATCH(C9862,'Curva Juros'!$A$7:$A$73,1))) /
(INDEX('Curva Juros'!$A$7:$A$73,MATCH(C9862,'Curva Juros'!$A$7:$A$73,1)+1) -
INDEX('Curva Juros'!$A$7:$A$73,MATCH(C9862,'Curva Juros'!$A$7:$A$73,1)))</f>
        <v>7.6697233333333328</v>
      </c>
      <c r="F9862" s="24">
        <f t="shared" si="154"/>
        <v>-4.9372333333333185E-3</v>
      </c>
      <c r="G9862" s="24"/>
    </row>
    <row r="9863" spans="1:7" x14ac:dyDescent="0.25">
      <c r="A9863" s="6" t="s">
        <v>209</v>
      </c>
      <c r="B9863" s="7">
        <v>45996</v>
      </c>
      <c r="C9863" s="8">
        <v>880.97</v>
      </c>
      <c r="D9863" s="20">
        <v>7.2576000000000002E-2</v>
      </c>
      <c r="E9863" s="35" cm="1">
        <f t="array" ref="E9863">INDEX('Curva Juros'!$B$7:$B$73,MATCH(C9863,'Curva Juros'!$A$7:$A$73,1)) +
(C9863-INDEX('Curva Juros'!$A$7:$A$73,MATCH(C9863,'Curva Juros'!$A$7:$A$73,1))) *
(INDEX('Curva Juros'!$B$7:$B$73,MATCH(C9863,'Curva Juros'!$A$7:$A$73,1)+1) -
INDEX('Curva Juros'!$B$7:$B$73,MATCH(C9863,'Curva Juros'!$A$7:$A$73,1))) /
(INDEX('Curva Juros'!$A$7:$A$73,MATCH(C9863,'Curva Juros'!$A$7:$A$73,1)+1) -
INDEX('Curva Juros'!$A$7:$A$73,MATCH(C9863,'Curva Juros'!$A$7:$A$73,1)))</f>
        <v>7.6702201666666667</v>
      </c>
      <c r="F9863" s="24">
        <f t="shared" si="154"/>
        <v>-4.1262016666666623E-3</v>
      </c>
      <c r="G9863" s="24"/>
    </row>
    <row r="9864" spans="1:7" x14ac:dyDescent="0.25">
      <c r="A9864" s="3" t="s">
        <v>209</v>
      </c>
      <c r="B9864" s="4">
        <v>46003</v>
      </c>
      <c r="C9864" s="5">
        <v>876.06</v>
      </c>
      <c r="D9864" s="19">
        <v>7.2277999999999995E-2</v>
      </c>
      <c r="E9864" s="35" cm="1">
        <f t="array" ref="E9864">INDEX('Curva Juros'!$B$7:$B$73,MATCH(C9864,'Curva Juros'!$A$7:$A$73,1)) +
(C9864-INDEX('Curva Juros'!$A$7:$A$73,MATCH(C9864,'Curva Juros'!$A$7:$A$73,1))) *
(INDEX('Curva Juros'!$B$7:$B$73,MATCH(C9864,'Curva Juros'!$A$7:$A$73,1)+1) -
INDEX('Curva Juros'!$B$7:$B$73,MATCH(C9864,'Curva Juros'!$A$7:$A$73,1))) /
(INDEX('Curva Juros'!$A$7:$A$73,MATCH(C9864,'Curva Juros'!$A$7:$A$73,1)+1) -
INDEX('Curva Juros'!$A$7:$A$73,MATCH(C9864,'Curva Juros'!$A$7:$A$73,1)))</f>
        <v>7.6707929999999998</v>
      </c>
      <c r="F9864" s="24">
        <f t="shared" si="154"/>
        <v>-4.4299299999999986E-3</v>
      </c>
      <c r="G9864" s="24"/>
    </row>
    <row r="9865" spans="1:7" x14ac:dyDescent="0.25">
      <c r="A9865" s="6" t="s">
        <v>209</v>
      </c>
      <c r="B9865" s="7">
        <v>46010</v>
      </c>
      <c r="C9865" s="8">
        <v>870.81</v>
      </c>
      <c r="D9865" s="20">
        <v>7.3159000000000002E-2</v>
      </c>
      <c r="E9865" s="35" cm="1">
        <f t="array" ref="E9865">INDEX('Curva Juros'!$B$7:$B$73,MATCH(C9865,'Curva Juros'!$A$7:$A$73,1)) +
(C9865-INDEX('Curva Juros'!$A$7:$A$73,MATCH(C9865,'Curva Juros'!$A$7:$A$73,1))) *
(INDEX('Curva Juros'!$B$7:$B$73,MATCH(C9865,'Curva Juros'!$A$7:$A$73,1)+1) -
INDEX('Curva Juros'!$B$7:$B$73,MATCH(C9865,'Curva Juros'!$A$7:$A$73,1))) /
(INDEX('Curva Juros'!$A$7:$A$73,MATCH(C9865,'Curva Juros'!$A$7:$A$73,1)+1) -
INDEX('Curva Juros'!$A$7:$A$73,MATCH(C9865,'Curva Juros'!$A$7:$A$73,1)))</f>
        <v>7.6714054999999997</v>
      </c>
      <c r="F9865" s="24">
        <f t="shared" si="154"/>
        <v>-3.5550550000000014E-3</v>
      </c>
      <c r="G9865" s="24"/>
    </row>
    <row r="9866" spans="1:7" x14ac:dyDescent="0.25">
      <c r="A9866" s="3" t="s">
        <v>209</v>
      </c>
      <c r="B9866" s="4">
        <v>46017</v>
      </c>
      <c r="C9866" s="5">
        <v>867.04</v>
      </c>
      <c r="D9866" s="19">
        <v>7.2321999999999997E-2</v>
      </c>
      <c r="E9866" s="35" cm="1">
        <f t="array" ref="E9866">INDEX('Curva Juros'!$B$7:$B$73,MATCH(C9866,'Curva Juros'!$A$7:$A$73,1)) +
(C9866-INDEX('Curva Juros'!$A$7:$A$73,MATCH(C9866,'Curva Juros'!$A$7:$A$73,1))) *
(INDEX('Curva Juros'!$B$7:$B$73,MATCH(C9866,'Curva Juros'!$A$7:$A$73,1)+1) -
INDEX('Curva Juros'!$B$7:$B$73,MATCH(C9866,'Curva Juros'!$A$7:$A$73,1))) /
(INDEX('Curva Juros'!$A$7:$A$73,MATCH(C9866,'Curva Juros'!$A$7:$A$73,1)+1) -
INDEX('Curva Juros'!$A$7:$A$73,MATCH(C9866,'Curva Juros'!$A$7:$A$73,1)))</f>
        <v>7.6718453333333327</v>
      </c>
      <c r="F9866" s="24">
        <f t="shared" si="154"/>
        <v>-4.3964533333333278E-3</v>
      </c>
      <c r="G9866" s="24"/>
    </row>
    <row r="9867" spans="1:7" x14ac:dyDescent="0.25">
      <c r="A9867" s="6" t="s">
        <v>209</v>
      </c>
      <c r="B9867" s="7">
        <v>46024</v>
      </c>
      <c r="C9867" s="8">
        <v>863.13</v>
      </c>
      <c r="D9867" s="20">
        <v>7.2020000000000001E-2</v>
      </c>
      <c r="E9867" s="35" cm="1">
        <f t="array" ref="E9867">INDEX('Curva Juros'!$B$7:$B$73,MATCH(C9867,'Curva Juros'!$A$7:$A$73,1)) +
(C9867-INDEX('Curva Juros'!$A$7:$A$73,MATCH(C9867,'Curva Juros'!$A$7:$A$73,1))) *
(INDEX('Curva Juros'!$B$7:$B$73,MATCH(C9867,'Curva Juros'!$A$7:$A$73,1)+1) -
INDEX('Curva Juros'!$B$7:$B$73,MATCH(C9867,'Curva Juros'!$A$7:$A$73,1))) /
(INDEX('Curva Juros'!$A$7:$A$73,MATCH(C9867,'Curva Juros'!$A$7:$A$73,1)+1) -
INDEX('Curva Juros'!$A$7:$A$73,MATCH(C9867,'Curva Juros'!$A$7:$A$73,1)))</f>
        <v>7.6723014999999997</v>
      </c>
      <c r="F9867" s="24">
        <f t="shared" si="154"/>
        <v>-4.703014999999991E-3</v>
      </c>
      <c r="G9867" s="24"/>
    </row>
    <row r="9868" spans="1:7" x14ac:dyDescent="0.25">
      <c r="A9868" s="3" t="s">
        <v>209</v>
      </c>
      <c r="B9868" s="4">
        <v>46031</v>
      </c>
      <c r="C9868" s="5">
        <v>857.98</v>
      </c>
      <c r="D9868" s="19">
        <v>7.2551000000000004E-2</v>
      </c>
      <c r="E9868" s="35" cm="1">
        <f t="array" ref="E9868">INDEX('Curva Juros'!$B$7:$B$73,MATCH(C9868,'Curva Juros'!$A$7:$A$73,1)) +
(C9868-INDEX('Curva Juros'!$A$7:$A$73,MATCH(C9868,'Curva Juros'!$A$7:$A$73,1))) *
(INDEX('Curva Juros'!$B$7:$B$73,MATCH(C9868,'Curva Juros'!$A$7:$A$73,1)+1) -
INDEX('Curva Juros'!$B$7:$B$73,MATCH(C9868,'Curva Juros'!$A$7:$A$73,1))) /
(INDEX('Curva Juros'!$A$7:$A$73,MATCH(C9868,'Curva Juros'!$A$7:$A$73,1)+1) -
INDEX('Curva Juros'!$A$7:$A$73,MATCH(C9868,'Curva Juros'!$A$7:$A$73,1)))</f>
        <v>7.672902333333333</v>
      </c>
      <c r="F9868" s="24">
        <f t="shared" si="154"/>
        <v>-4.1780233333333222E-3</v>
      </c>
      <c r="G9868" s="24"/>
    </row>
    <row r="9869" spans="1:7" x14ac:dyDescent="0.25">
      <c r="A9869" s="6" t="s">
        <v>209</v>
      </c>
      <c r="B9869" s="7">
        <v>46038</v>
      </c>
      <c r="C9869" s="8">
        <v>852.77</v>
      </c>
      <c r="D9869" s="20">
        <v>7.3297000000000001E-2</v>
      </c>
      <c r="E9869" s="35" cm="1">
        <f t="array" ref="E9869">INDEX('Curva Juros'!$B$7:$B$73,MATCH(C9869,'Curva Juros'!$A$7:$A$73,1)) +
(C9869-INDEX('Curva Juros'!$A$7:$A$73,MATCH(C9869,'Curva Juros'!$A$7:$A$73,1))) *
(INDEX('Curva Juros'!$B$7:$B$73,MATCH(C9869,'Curva Juros'!$A$7:$A$73,1)+1) -
INDEX('Curva Juros'!$B$7:$B$73,MATCH(C9869,'Curva Juros'!$A$7:$A$73,1))) /
(INDEX('Curva Juros'!$A$7:$A$73,MATCH(C9869,'Curva Juros'!$A$7:$A$73,1)+1) -
INDEX('Curva Juros'!$A$7:$A$73,MATCH(C9869,'Curva Juros'!$A$7:$A$73,1)))</f>
        <v>7.6735101666666665</v>
      </c>
      <c r="F9869" s="24">
        <f t="shared" si="154"/>
        <v>-3.4381016666666653E-3</v>
      </c>
      <c r="G9869" s="24"/>
    </row>
    <row r="9870" spans="1:7" x14ac:dyDescent="0.25">
      <c r="A9870" s="3" t="s">
        <v>209</v>
      </c>
      <c r="B9870" s="4">
        <v>46045</v>
      </c>
      <c r="C9870" s="5">
        <v>848.8</v>
      </c>
      <c r="D9870" s="19">
        <v>6.9647000000000001E-2</v>
      </c>
      <c r="E9870" s="35" cm="1">
        <f t="array" ref="E9870">INDEX('Curva Juros'!$B$7:$B$73,MATCH(C9870,'Curva Juros'!$A$7:$A$73,1)) +
(C9870-INDEX('Curva Juros'!$A$7:$A$73,MATCH(C9870,'Curva Juros'!$A$7:$A$73,1))) *
(INDEX('Curva Juros'!$B$7:$B$73,MATCH(C9870,'Curva Juros'!$A$7:$A$73,1)+1) -
INDEX('Curva Juros'!$B$7:$B$73,MATCH(C9870,'Curva Juros'!$A$7:$A$73,1))) /
(INDEX('Curva Juros'!$A$7:$A$73,MATCH(C9870,'Curva Juros'!$A$7:$A$73,1)+1) -
INDEX('Curva Juros'!$A$7:$A$73,MATCH(C9870,'Curva Juros'!$A$7:$A$73,1)))</f>
        <v>7.6739733333333335</v>
      </c>
      <c r="F9870" s="24">
        <f t="shared" si="154"/>
        <v>-7.092733333333337E-3</v>
      </c>
      <c r="G9870" s="24"/>
    </row>
    <row r="9871" spans="1:7" x14ac:dyDescent="0.25">
      <c r="A9871" s="6" t="s">
        <v>209</v>
      </c>
      <c r="B9871" s="7">
        <v>46052</v>
      </c>
      <c r="C9871" s="8">
        <v>844.84</v>
      </c>
      <c r="D9871" s="20">
        <v>6.6017999999999993E-2</v>
      </c>
      <c r="E9871" s="35" cm="1">
        <f t="array" ref="E9871">INDEX('Curva Juros'!$B$7:$B$73,MATCH(C9871,'Curva Juros'!$A$7:$A$73,1)) +
(C9871-INDEX('Curva Juros'!$A$7:$A$73,MATCH(C9871,'Curva Juros'!$A$7:$A$73,1))) *
(INDEX('Curva Juros'!$B$7:$B$73,MATCH(C9871,'Curva Juros'!$A$7:$A$73,1)+1) -
INDEX('Curva Juros'!$B$7:$B$73,MATCH(C9871,'Curva Juros'!$A$7:$A$73,1))) /
(INDEX('Curva Juros'!$A$7:$A$73,MATCH(C9871,'Curva Juros'!$A$7:$A$73,1)+1) -
INDEX('Curva Juros'!$A$7:$A$73,MATCH(C9871,'Curva Juros'!$A$7:$A$73,1)))</f>
        <v>7.6744353333333333</v>
      </c>
      <c r="F9871" s="24">
        <f t="shared" si="154"/>
        <v>-1.0726353333333341E-2</v>
      </c>
      <c r="G9871" s="24"/>
    </row>
    <row r="9872" spans="1:7" x14ac:dyDescent="0.25">
      <c r="A9872" s="3" t="s">
        <v>209</v>
      </c>
      <c r="B9872" s="4">
        <v>46059</v>
      </c>
      <c r="C9872" s="5">
        <v>839.64</v>
      </c>
      <c r="D9872" s="19">
        <v>6.6692000000000001E-2</v>
      </c>
      <c r="E9872" s="35" cm="1">
        <f t="array" ref="E9872">INDEX('Curva Juros'!$B$7:$B$73,MATCH(C9872,'Curva Juros'!$A$7:$A$73,1)) +
(C9872-INDEX('Curva Juros'!$A$7:$A$73,MATCH(C9872,'Curva Juros'!$A$7:$A$73,1))) *
(INDEX('Curva Juros'!$B$7:$B$73,MATCH(C9872,'Curva Juros'!$A$7:$A$73,1)+1) -
INDEX('Curva Juros'!$B$7:$B$73,MATCH(C9872,'Curva Juros'!$A$7:$A$73,1))) /
(INDEX('Curva Juros'!$A$7:$A$73,MATCH(C9872,'Curva Juros'!$A$7:$A$73,1)+1) -
INDEX('Curva Juros'!$A$7:$A$73,MATCH(C9872,'Curva Juros'!$A$7:$A$73,1)))</f>
        <v>7.6750419999999995</v>
      </c>
      <c r="F9872" s="24">
        <f t="shared" si="154"/>
        <v>-1.0058419999999998E-2</v>
      </c>
      <c r="G9872" s="24"/>
    </row>
    <row r="9873" spans="1:7" x14ac:dyDescent="0.25">
      <c r="A9873" s="6" t="s">
        <v>209</v>
      </c>
      <c r="B9873" s="7">
        <v>46066</v>
      </c>
      <c r="C9873" s="8">
        <v>834.57</v>
      </c>
      <c r="D9873" s="20">
        <v>6.6964999999999997E-2</v>
      </c>
      <c r="E9873" s="35" cm="1">
        <f t="array" ref="E9873">INDEX('Curva Juros'!$B$7:$B$73,MATCH(C9873,'Curva Juros'!$A$7:$A$73,1)) +
(C9873-INDEX('Curva Juros'!$A$7:$A$73,MATCH(C9873,'Curva Juros'!$A$7:$A$73,1))) *
(INDEX('Curva Juros'!$B$7:$B$73,MATCH(C9873,'Curva Juros'!$A$7:$A$73,1)+1) -
INDEX('Curva Juros'!$B$7:$B$73,MATCH(C9873,'Curva Juros'!$A$7:$A$73,1))) /
(INDEX('Curva Juros'!$A$7:$A$73,MATCH(C9873,'Curva Juros'!$A$7:$A$73,1)+1) -
INDEX('Curva Juros'!$A$7:$A$73,MATCH(C9873,'Curva Juros'!$A$7:$A$73,1)))</f>
        <v>7.6756335</v>
      </c>
      <c r="F9873" s="24">
        <f t="shared" si="154"/>
        <v>-9.7913349999999982E-3</v>
      </c>
      <c r="G9873" s="24"/>
    </row>
    <row r="9874" spans="1:7" x14ac:dyDescent="0.25">
      <c r="A9874" s="3" t="s">
        <v>209</v>
      </c>
      <c r="B9874" s="4">
        <v>46073</v>
      </c>
      <c r="C9874" s="5">
        <v>831.48</v>
      </c>
      <c r="D9874" s="19">
        <v>6.7264000000000004E-2</v>
      </c>
      <c r="E9874" s="35" cm="1">
        <f t="array" ref="E9874">INDEX('Curva Juros'!$B$7:$B$73,MATCH(C9874,'Curva Juros'!$A$7:$A$73,1)) +
(C9874-INDEX('Curva Juros'!$A$7:$A$73,MATCH(C9874,'Curva Juros'!$A$7:$A$73,1))) *
(INDEX('Curva Juros'!$B$7:$B$73,MATCH(C9874,'Curva Juros'!$A$7:$A$73,1)+1) -
INDEX('Curva Juros'!$B$7:$B$73,MATCH(C9874,'Curva Juros'!$A$7:$A$73,1))) /
(INDEX('Curva Juros'!$A$7:$A$73,MATCH(C9874,'Curva Juros'!$A$7:$A$73,1)+1) -
INDEX('Curva Juros'!$A$7:$A$73,MATCH(C9874,'Curva Juros'!$A$7:$A$73,1)))</f>
        <v>7.6759940000000002</v>
      </c>
      <c r="F9874" s="24">
        <f t="shared" si="154"/>
        <v>-9.4959399999999944E-3</v>
      </c>
      <c r="G9874" s="24"/>
    </row>
    <row r="9875" spans="1:7" x14ac:dyDescent="0.25">
      <c r="A9875" s="6" t="s">
        <v>209</v>
      </c>
      <c r="B9875" s="7">
        <v>46080</v>
      </c>
      <c r="C9875" s="8">
        <v>826.63</v>
      </c>
      <c r="D9875" s="20">
        <v>6.6726999999999995E-2</v>
      </c>
      <c r="E9875" s="35" cm="1">
        <f t="array" ref="E9875">INDEX('Curva Juros'!$B$7:$B$73,MATCH(C9875,'Curva Juros'!$A$7:$A$73,1)) +
(C9875-INDEX('Curva Juros'!$A$7:$A$73,MATCH(C9875,'Curva Juros'!$A$7:$A$73,1))) *
(INDEX('Curva Juros'!$B$7:$B$73,MATCH(C9875,'Curva Juros'!$A$7:$A$73,1)+1) -
INDEX('Curva Juros'!$B$7:$B$73,MATCH(C9875,'Curva Juros'!$A$7:$A$73,1))) /
(INDEX('Curva Juros'!$A$7:$A$73,MATCH(C9875,'Curva Juros'!$A$7:$A$73,1)+1) -
INDEX('Curva Juros'!$A$7:$A$73,MATCH(C9875,'Curva Juros'!$A$7:$A$73,1)))</f>
        <v>7.6765598333333331</v>
      </c>
      <c r="F9875" s="24">
        <f t="shared" si="154"/>
        <v>-1.0038598333333343E-2</v>
      </c>
      <c r="G9875" s="24"/>
    </row>
    <row r="9876" spans="1:7" x14ac:dyDescent="0.25">
      <c r="A9876" s="3" t="s">
        <v>210</v>
      </c>
      <c r="B9876" s="4">
        <v>45723</v>
      </c>
      <c r="C9876" s="5">
        <v>1247.8699999999999</v>
      </c>
      <c r="D9876" s="19">
        <v>8.029E-2</v>
      </c>
      <c r="E9876" s="35" cm="1">
        <f t="array" ref="E9876">INDEX('Curva Juros'!$B$7:$B$73,MATCH(C9876,'Curva Juros'!$A$7:$A$73,1)) +
(C9876-INDEX('Curva Juros'!$A$7:$A$73,MATCH(C9876,'Curva Juros'!$A$7:$A$73,1))) *
(INDEX('Curva Juros'!$B$7:$B$73,MATCH(C9876,'Curva Juros'!$A$7:$A$73,1)+1) -
INDEX('Curva Juros'!$B$7:$B$73,MATCH(C9876,'Curva Juros'!$A$7:$A$73,1))) /
(INDEX('Curva Juros'!$A$7:$A$73,MATCH(C9876,'Curva Juros'!$A$7:$A$73,1)+1) -
INDEX('Curva Juros'!$A$7:$A$73,MATCH(C9876,'Curva Juros'!$A$7:$A$73,1)))</f>
        <v>7.6274291269841274</v>
      </c>
      <c r="F9876" s="24">
        <f t="shared" si="154"/>
        <v>4.0157087301587319E-3</v>
      </c>
      <c r="G9876" s="24"/>
    </row>
    <row r="9877" spans="1:7" x14ac:dyDescent="0.25">
      <c r="A9877" s="6" t="s">
        <v>210</v>
      </c>
      <c r="B9877" s="7">
        <v>45730</v>
      </c>
      <c r="C9877" s="8">
        <v>1243.8699999999999</v>
      </c>
      <c r="D9877" s="20">
        <v>7.9191999999999999E-2</v>
      </c>
      <c r="E9877" s="35" cm="1">
        <f t="array" ref="E9877">INDEX('Curva Juros'!$B$7:$B$73,MATCH(C9877,'Curva Juros'!$A$7:$A$73,1)) +
(C9877-INDEX('Curva Juros'!$A$7:$A$73,MATCH(C9877,'Curva Juros'!$A$7:$A$73,1))) *
(INDEX('Curva Juros'!$B$7:$B$73,MATCH(C9877,'Curva Juros'!$A$7:$A$73,1)+1) -
INDEX('Curva Juros'!$B$7:$B$73,MATCH(C9877,'Curva Juros'!$A$7:$A$73,1))) /
(INDEX('Curva Juros'!$A$7:$A$73,MATCH(C9877,'Curva Juros'!$A$7:$A$73,1)+1) -
INDEX('Curva Juros'!$A$7:$A$73,MATCH(C9877,'Curva Juros'!$A$7:$A$73,1)))</f>
        <v>7.6280323015873019</v>
      </c>
      <c r="F9877" s="24">
        <f t="shared" si="154"/>
        <v>2.9116769841269763E-3</v>
      </c>
      <c r="G9877" s="24"/>
    </row>
    <row r="9878" spans="1:7" x14ac:dyDescent="0.25">
      <c r="A9878" s="3" t="s">
        <v>210</v>
      </c>
      <c r="B9878" s="4">
        <v>45737</v>
      </c>
      <c r="C9878" s="5">
        <v>1238.05</v>
      </c>
      <c r="D9878" s="19">
        <v>8.0098000000000003E-2</v>
      </c>
      <c r="E9878" s="35" cm="1">
        <f t="array" ref="E9878">INDEX('Curva Juros'!$B$7:$B$73,MATCH(C9878,'Curva Juros'!$A$7:$A$73,1)) +
(C9878-INDEX('Curva Juros'!$A$7:$A$73,MATCH(C9878,'Curva Juros'!$A$7:$A$73,1))) *
(INDEX('Curva Juros'!$B$7:$B$73,MATCH(C9878,'Curva Juros'!$A$7:$A$73,1)+1) -
INDEX('Curva Juros'!$B$7:$B$73,MATCH(C9878,'Curva Juros'!$A$7:$A$73,1))) /
(INDEX('Curva Juros'!$A$7:$A$73,MATCH(C9878,'Curva Juros'!$A$7:$A$73,1)+1) -
INDEX('Curva Juros'!$A$7:$A$73,MATCH(C9878,'Curva Juros'!$A$7:$A$73,1)))</f>
        <v>7.6289099206349205</v>
      </c>
      <c r="F9878" s="24">
        <f t="shared" si="154"/>
        <v>3.8089007936508018E-3</v>
      </c>
      <c r="G9878" s="24"/>
    </row>
    <row r="9879" spans="1:7" x14ac:dyDescent="0.25">
      <c r="A9879" s="6" t="s">
        <v>210</v>
      </c>
      <c r="B9879" s="7">
        <v>45744</v>
      </c>
      <c r="C9879" s="8">
        <v>1232.45</v>
      </c>
      <c r="D9879" s="20">
        <v>8.0753000000000005E-2</v>
      </c>
      <c r="E9879" s="35" cm="1">
        <f t="array" ref="E9879">INDEX('Curva Juros'!$B$7:$B$73,MATCH(C9879,'Curva Juros'!$A$7:$A$73,1)) +
(C9879-INDEX('Curva Juros'!$A$7:$A$73,MATCH(C9879,'Curva Juros'!$A$7:$A$73,1))) *
(INDEX('Curva Juros'!$B$7:$B$73,MATCH(C9879,'Curva Juros'!$A$7:$A$73,1)+1) -
INDEX('Curva Juros'!$B$7:$B$73,MATCH(C9879,'Curva Juros'!$A$7:$A$73,1))) /
(INDEX('Curva Juros'!$A$7:$A$73,MATCH(C9879,'Curva Juros'!$A$7:$A$73,1)+1) -
INDEX('Curva Juros'!$A$7:$A$73,MATCH(C9879,'Curva Juros'!$A$7:$A$73,1)))</f>
        <v>7.6297543650793651</v>
      </c>
      <c r="F9879" s="24">
        <f t="shared" si="154"/>
        <v>4.4554563492063548E-3</v>
      </c>
      <c r="G9879" s="24"/>
    </row>
    <row r="9880" spans="1:7" x14ac:dyDescent="0.25">
      <c r="A9880" s="3" t="s">
        <v>210</v>
      </c>
      <c r="B9880" s="4">
        <v>45751</v>
      </c>
      <c r="C9880" s="5">
        <v>1229.69</v>
      </c>
      <c r="D9880" s="19">
        <v>7.8282000000000004E-2</v>
      </c>
      <c r="E9880" s="35" cm="1">
        <f t="array" ref="E9880">INDEX('Curva Juros'!$B$7:$B$73,MATCH(C9880,'Curva Juros'!$A$7:$A$73,1)) +
(C9880-INDEX('Curva Juros'!$A$7:$A$73,MATCH(C9880,'Curva Juros'!$A$7:$A$73,1))) *
(INDEX('Curva Juros'!$B$7:$B$73,MATCH(C9880,'Curva Juros'!$A$7:$A$73,1)+1) -
INDEX('Curva Juros'!$B$7:$B$73,MATCH(C9880,'Curva Juros'!$A$7:$A$73,1))) /
(INDEX('Curva Juros'!$A$7:$A$73,MATCH(C9880,'Curva Juros'!$A$7:$A$73,1)+1) -
INDEX('Curva Juros'!$A$7:$A$73,MATCH(C9880,'Curva Juros'!$A$7:$A$73,1)))</f>
        <v>7.6301705555555559</v>
      </c>
      <c r="F9880" s="24">
        <f t="shared" si="154"/>
        <v>1.980294444444447E-3</v>
      </c>
      <c r="G9880" s="24"/>
    </row>
    <row r="9881" spans="1:7" x14ac:dyDescent="0.25">
      <c r="A9881" s="6" t="s">
        <v>210</v>
      </c>
      <c r="B9881" s="7">
        <v>45758</v>
      </c>
      <c r="C9881" s="8">
        <v>1223.6099999999999</v>
      </c>
      <c r="D9881" s="20">
        <v>7.9477999999999993E-2</v>
      </c>
      <c r="E9881" s="35" cm="1">
        <f t="array" ref="E9881">INDEX('Curva Juros'!$B$7:$B$73,MATCH(C9881,'Curva Juros'!$A$7:$A$73,1)) +
(C9881-INDEX('Curva Juros'!$A$7:$A$73,MATCH(C9881,'Curva Juros'!$A$7:$A$73,1))) *
(INDEX('Curva Juros'!$B$7:$B$73,MATCH(C9881,'Curva Juros'!$A$7:$A$73,1)+1) -
INDEX('Curva Juros'!$B$7:$B$73,MATCH(C9881,'Curva Juros'!$A$7:$A$73,1))) /
(INDEX('Curva Juros'!$A$7:$A$73,MATCH(C9881,'Curva Juros'!$A$7:$A$73,1)+1) -
INDEX('Curva Juros'!$A$7:$A$73,MATCH(C9881,'Curva Juros'!$A$7:$A$73,1)))</f>
        <v>7.6310873809523807</v>
      </c>
      <c r="F9881" s="24">
        <f t="shared" si="154"/>
        <v>3.1671261904761827E-3</v>
      </c>
      <c r="G9881" s="24"/>
    </row>
    <row r="9882" spans="1:7" x14ac:dyDescent="0.25">
      <c r="A9882" s="3" t="s">
        <v>210</v>
      </c>
      <c r="B9882" s="4">
        <v>45764</v>
      </c>
      <c r="C9882" s="5">
        <v>1260.73</v>
      </c>
      <c r="D9882" s="19">
        <v>7.8223000000000001E-2</v>
      </c>
      <c r="E9882" s="35" cm="1">
        <f t="array" ref="E9882">INDEX('Curva Juros'!$B$7:$B$73,MATCH(C9882,'Curva Juros'!$A$7:$A$73,1)) +
(C9882-INDEX('Curva Juros'!$A$7:$A$73,MATCH(C9882,'Curva Juros'!$A$7:$A$73,1))) *
(INDEX('Curva Juros'!$B$7:$B$73,MATCH(C9882,'Curva Juros'!$A$7:$A$73,1)+1) -
INDEX('Curva Juros'!$B$7:$B$73,MATCH(C9882,'Curva Juros'!$A$7:$A$73,1))) /
(INDEX('Curva Juros'!$A$7:$A$73,MATCH(C9882,'Curva Juros'!$A$7:$A$73,1)+1) -
INDEX('Curva Juros'!$A$7:$A$73,MATCH(C9882,'Curva Juros'!$A$7:$A$73,1)))</f>
        <v>7.6254632698412701</v>
      </c>
      <c r="F9882" s="24">
        <f t="shared" si="154"/>
        <v>1.9683673015872954E-3</v>
      </c>
      <c r="G9882" s="24"/>
    </row>
    <row r="9883" spans="1:7" x14ac:dyDescent="0.25">
      <c r="A9883" s="6" t="s">
        <v>210</v>
      </c>
      <c r="B9883" s="7">
        <v>45772</v>
      </c>
      <c r="C9883" s="8">
        <v>1258.01</v>
      </c>
      <c r="D9883" s="20">
        <v>7.6522000000000007E-2</v>
      </c>
      <c r="E9883" s="35" cm="1">
        <f t="array" ref="E9883">INDEX('Curva Juros'!$B$7:$B$73,MATCH(C9883,'Curva Juros'!$A$7:$A$73,1)) +
(C9883-INDEX('Curva Juros'!$A$7:$A$73,MATCH(C9883,'Curva Juros'!$A$7:$A$73,1))) *
(INDEX('Curva Juros'!$B$7:$B$73,MATCH(C9883,'Curva Juros'!$A$7:$A$73,1)+1) -
INDEX('Curva Juros'!$B$7:$B$73,MATCH(C9883,'Curva Juros'!$A$7:$A$73,1))) /
(INDEX('Curva Juros'!$A$7:$A$73,MATCH(C9883,'Curva Juros'!$A$7:$A$73,1)+1) -
INDEX('Curva Juros'!$A$7:$A$73,MATCH(C9883,'Curva Juros'!$A$7:$A$73,1)))</f>
        <v>7.6259000793650795</v>
      </c>
      <c r="F9883" s="24">
        <f t="shared" si="154"/>
        <v>2.6299920634921536E-4</v>
      </c>
      <c r="G9883" s="24"/>
    </row>
    <row r="9884" spans="1:7" x14ac:dyDescent="0.25">
      <c r="A9884" s="3" t="s">
        <v>210</v>
      </c>
      <c r="B9884" s="4">
        <v>45779</v>
      </c>
      <c r="C9884" s="5">
        <v>1254.22</v>
      </c>
      <c r="D9884" s="19">
        <v>7.6240000000000002E-2</v>
      </c>
      <c r="E9884" s="35" cm="1">
        <f t="array" ref="E9884">INDEX('Curva Juros'!$B$7:$B$73,MATCH(C9884,'Curva Juros'!$A$7:$A$73,1)) +
(C9884-INDEX('Curva Juros'!$A$7:$A$73,MATCH(C9884,'Curva Juros'!$A$7:$A$73,1))) *
(INDEX('Curva Juros'!$B$7:$B$73,MATCH(C9884,'Curva Juros'!$A$7:$A$73,1)+1) -
INDEX('Curva Juros'!$B$7:$B$73,MATCH(C9884,'Curva Juros'!$A$7:$A$73,1))) /
(INDEX('Curva Juros'!$A$7:$A$73,MATCH(C9884,'Curva Juros'!$A$7:$A$73,1)+1) -
INDEX('Curva Juros'!$A$7:$A$73,MATCH(C9884,'Curva Juros'!$A$7:$A$73,1)))</f>
        <v>7.6264715873015874</v>
      </c>
      <c r="F9884" s="24">
        <f t="shared" si="154"/>
        <v>-2.4715873015876411E-5</v>
      </c>
      <c r="G9884" s="24"/>
    </row>
    <row r="9885" spans="1:7" x14ac:dyDescent="0.25">
      <c r="A9885" s="6" t="s">
        <v>210</v>
      </c>
      <c r="B9885" s="7">
        <v>45786</v>
      </c>
      <c r="C9885" s="8">
        <v>1249.99</v>
      </c>
      <c r="D9885" s="20">
        <v>7.5214000000000003E-2</v>
      </c>
      <c r="E9885" s="35" cm="1">
        <f t="array" ref="E9885">INDEX('Curva Juros'!$B$7:$B$73,MATCH(C9885,'Curva Juros'!$A$7:$A$73,1)) +
(C9885-INDEX('Curva Juros'!$A$7:$A$73,MATCH(C9885,'Curva Juros'!$A$7:$A$73,1))) *
(INDEX('Curva Juros'!$B$7:$B$73,MATCH(C9885,'Curva Juros'!$A$7:$A$73,1)+1) -
INDEX('Curva Juros'!$B$7:$B$73,MATCH(C9885,'Curva Juros'!$A$7:$A$73,1))) /
(INDEX('Curva Juros'!$A$7:$A$73,MATCH(C9885,'Curva Juros'!$A$7:$A$73,1)+1) -
INDEX('Curva Juros'!$A$7:$A$73,MATCH(C9885,'Curva Juros'!$A$7:$A$73,1)))</f>
        <v>7.6271094444444447</v>
      </c>
      <c r="F9885" s="24">
        <f t="shared" si="154"/>
        <v>-1.057094444444448E-3</v>
      </c>
      <c r="G9885" s="24"/>
    </row>
    <row r="9886" spans="1:7" x14ac:dyDescent="0.25">
      <c r="A9886" s="3" t="s">
        <v>210</v>
      </c>
      <c r="B9886" s="4">
        <v>45793</v>
      </c>
      <c r="C9886" s="5">
        <v>1244.1099999999999</v>
      </c>
      <c r="D9886" s="19">
        <v>7.6381000000000004E-2</v>
      </c>
      <c r="E9886" s="35" cm="1">
        <f t="array" ref="E9886">INDEX('Curva Juros'!$B$7:$B$73,MATCH(C9886,'Curva Juros'!$A$7:$A$73,1)) +
(C9886-INDEX('Curva Juros'!$A$7:$A$73,MATCH(C9886,'Curva Juros'!$A$7:$A$73,1))) *
(INDEX('Curva Juros'!$B$7:$B$73,MATCH(C9886,'Curva Juros'!$A$7:$A$73,1)+1) -
INDEX('Curva Juros'!$B$7:$B$73,MATCH(C9886,'Curva Juros'!$A$7:$A$73,1))) /
(INDEX('Curva Juros'!$A$7:$A$73,MATCH(C9886,'Curva Juros'!$A$7:$A$73,1)+1) -
INDEX('Curva Juros'!$A$7:$A$73,MATCH(C9886,'Curva Juros'!$A$7:$A$73,1)))</f>
        <v>7.627996111111111</v>
      </c>
      <c r="F9886" s="24">
        <f t="shared" si="154"/>
        <v>1.0103888888889079E-4</v>
      </c>
      <c r="G9886" s="24"/>
    </row>
    <row r="9887" spans="1:7" x14ac:dyDescent="0.25">
      <c r="A9887" s="6" t="s">
        <v>210</v>
      </c>
      <c r="B9887" s="7">
        <v>45800</v>
      </c>
      <c r="C9887" s="8">
        <v>1239.24</v>
      </c>
      <c r="D9887" s="20">
        <v>7.6206999999999997E-2</v>
      </c>
      <c r="E9887" s="35" cm="1">
        <f t="array" ref="E9887">INDEX('Curva Juros'!$B$7:$B$73,MATCH(C9887,'Curva Juros'!$A$7:$A$73,1)) +
(C9887-INDEX('Curva Juros'!$A$7:$A$73,MATCH(C9887,'Curva Juros'!$A$7:$A$73,1))) *
(INDEX('Curva Juros'!$B$7:$B$73,MATCH(C9887,'Curva Juros'!$A$7:$A$73,1)+1) -
INDEX('Curva Juros'!$B$7:$B$73,MATCH(C9887,'Curva Juros'!$A$7:$A$73,1))) /
(INDEX('Curva Juros'!$A$7:$A$73,MATCH(C9887,'Curva Juros'!$A$7:$A$73,1)+1) -
INDEX('Curva Juros'!$A$7:$A$73,MATCH(C9887,'Curva Juros'!$A$7:$A$73,1)))</f>
        <v>7.6287304761904764</v>
      </c>
      <c r="F9887" s="24">
        <f t="shared" si="154"/>
        <v>-8.0304761904764765E-5</v>
      </c>
      <c r="G9887" s="24"/>
    </row>
    <row r="9888" spans="1:7" x14ac:dyDescent="0.25">
      <c r="A9888" s="3" t="s">
        <v>210</v>
      </c>
      <c r="B9888" s="4">
        <v>45807</v>
      </c>
      <c r="C9888" s="5">
        <v>1233.94</v>
      </c>
      <c r="D9888" s="19">
        <v>7.6605999999999994E-2</v>
      </c>
      <c r="E9888" s="35" cm="1">
        <f t="array" ref="E9888">INDEX('Curva Juros'!$B$7:$B$73,MATCH(C9888,'Curva Juros'!$A$7:$A$73,1)) +
(C9888-INDEX('Curva Juros'!$A$7:$A$73,MATCH(C9888,'Curva Juros'!$A$7:$A$73,1))) *
(INDEX('Curva Juros'!$B$7:$B$73,MATCH(C9888,'Curva Juros'!$A$7:$A$73,1)+1) -
INDEX('Curva Juros'!$B$7:$B$73,MATCH(C9888,'Curva Juros'!$A$7:$A$73,1))) /
(INDEX('Curva Juros'!$A$7:$A$73,MATCH(C9888,'Curva Juros'!$A$7:$A$73,1)+1) -
INDEX('Curva Juros'!$A$7:$A$73,MATCH(C9888,'Curva Juros'!$A$7:$A$73,1)))</f>
        <v>7.6295296825396823</v>
      </c>
      <c r="F9888" s="24">
        <f t="shared" si="154"/>
        <v>3.1070317460317465E-4</v>
      </c>
      <c r="G9888" s="24"/>
    </row>
    <row r="9889" spans="1:7" x14ac:dyDescent="0.25">
      <c r="A9889" s="6" t="s">
        <v>210</v>
      </c>
      <c r="B9889" s="7">
        <v>45814</v>
      </c>
      <c r="C9889" s="8">
        <v>1228.9000000000001</v>
      </c>
      <c r="D9889" s="20">
        <v>7.6669000000000001E-2</v>
      </c>
      <c r="E9889" s="35" cm="1">
        <f t="array" ref="E9889">INDEX('Curva Juros'!$B$7:$B$73,MATCH(C9889,'Curva Juros'!$A$7:$A$73,1)) +
(C9889-INDEX('Curva Juros'!$A$7:$A$73,MATCH(C9889,'Curva Juros'!$A$7:$A$73,1))) *
(INDEX('Curva Juros'!$B$7:$B$73,MATCH(C9889,'Curva Juros'!$A$7:$A$73,1)+1) -
INDEX('Curva Juros'!$B$7:$B$73,MATCH(C9889,'Curva Juros'!$A$7:$A$73,1))) /
(INDEX('Curva Juros'!$A$7:$A$73,MATCH(C9889,'Curva Juros'!$A$7:$A$73,1)+1) -
INDEX('Curva Juros'!$A$7:$A$73,MATCH(C9889,'Curva Juros'!$A$7:$A$73,1)))</f>
        <v>7.6302896825396829</v>
      </c>
      <c r="F9889" s="24">
        <f t="shared" si="154"/>
        <v>3.6610317460317177E-4</v>
      </c>
      <c r="G9889" s="24"/>
    </row>
    <row r="9890" spans="1:7" x14ac:dyDescent="0.25">
      <c r="A9890" s="3" t="s">
        <v>210</v>
      </c>
      <c r="B9890" s="4">
        <v>45821</v>
      </c>
      <c r="C9890" s="5">
        <v>1224.21</v>
      </c>
      <c r="D9890" s="19">
        <v>7.6244999999999993E-2</v>
      </c>
      <c r="E9890" s="35" cm="1">
        <f t="array" ref="E9890">INDEX('Curva Juros'!$B$7:$B$73,MATCH(C9890,'Curva Juros'!$A$7:$A$73,1)) +
(C9890-INDEX('Curva Juros'!$A$7:$A$73,MATCH(C9890,'Curva Juros'!$A$7:$A$73,1))) *
(INDEX('Curva Juros'!$B$7:$B$73,MATCH(C9890,'Curva Juros'!$A$7:$A$73,1)+1) -
INDEX('Curva Juros'!$B$7:$B$73,MATCH(C9890,'Curva Juros'!$A$7:$A$73,1))) /
(INDEX('Curva Juros'!$A$7:$A$73,MATCH(C9890,'Curva Juros'!$A$7:$A$73,1)+1) -
INDEX('Curva Juros'!$A$7:$A$73,MATCH(C9890,'Curva Juros'!$A$7:$A$73,1)))</f>
        <v>7.6309969047619051</v>
      </c>
      <c r="F9890" s="24">
        <f t="shared" si="154"/>
        <v>-6.4969047619059528E-5</v>
      </c>
      <c r="G9890" s="24"/>
    </row>
    <row r="9891" spans="1:7" x14ac:dyDescent="0.25">
      <c r="A9891" s="6" t="s">
        <v>210</v>
      </c>
      <c r="B9891" s="7">
        <v>45828</v>
      </c>
      <c r="C9891" s="8">
        <v>1219.95</v>
      </c>
      <c r="D9891" s="20">
        <v>7.6604000000000005E-2</v>
      </c>
      <c r="E9891" s="35" cm="1">
        <f t="array" ref="E9891">INDEX('Curva Juros'!$B$7:$B$73,MATCH(C9891,'Curva Juros'!$A$7:$A$73,1)) +
(C9891-INDEX('Curva Juros'!$A$7:$A$73,MATCH(C9891,'Curva Juros'!$A$7:$A$73,1))) *
(INDEX('Curva Juros'!$B$7:$B$73,MATCH(C9891,'Curva Juros'!$A$7:$A$73,1)+1) -
INDEX('Curva Juros'!$B$7:$B$73,MATCH(C9891,'Curva Juros'!$A$7:$A$73,1))) /
(INDEX('Curva Juros'!$A$7:$A$73,MATCH(C9891,'Curva Juros'!$A$7:$A$73,1)+1) -
INDEX('Curva Juros'!$A$7:$A$73,MATCH(C9891,'Curva Juros'!$A$7:$A$73,1)))</f>
        <v>7.6316392857142858</v>
      </c>
      <c r="F9891" s="24">
        <f t="shared" si="154"/>
        <v>2.8760714285715194E-4</v>
      </c>
      <c r="G9891" s="24"/>
    </row>
    <row r="9892" spans="1:7" x14ac:dyDescent="0.25">
      <c r="A9892" s="3" t="s">
        <v>210</v>
      </c>
      <c r="B9892" s="4">
        <v>45835</v>
      </c>
      <c r="C9892" s="5">
        <v>1214.71</v>
      </c>
      <c r="D9892" s="19">
        <v>7.6924000000000006E-2</v>
      </c>
      <c r="E9892" s="35" cm="1">
        <f t="array" ref="E9892">INDEX('Curva Juros'!$B$7:$B$73,MATCH(C9892,'Curva Juros'!$A$7:$A$73,1)) +
(C9892-INDEX('Curva Juros'!$A$7:$A$73,MATCH(C9892,'Curva Juros'!$A$7:$A$73,1))) *
(INDEX('Curva Juros'!$B$7:$B$73,MATCH(C9892,'Curva Juros'!$A$7:$A$73,1)+1) -
INDEX('Curva Juros'!$B$7:$B$73,MATCH(C9892,'Curva Juros'!$A$7:$A$73,1))) /
(INDEX('Curva Juros'!$A$7:$A$73,MATCH(C9892,'Curva Juros'!$A$7:$A$73,1)+1) -
INDEX('Curva Juros'!$A$7:$A$73,MATCH(C9892,'Curva Juros'!$A$7:$A$73,1)))</f>
        <v>7.6324294444444449</v>
      </c>
      <c r="F9892" s="24">
        <f t="shared" si="154"/>
        <v>5.9970555555555194E-4</v>
      </c>
      <c r="G9892" s="24"/>
    </row>
    <row r="9893" spans="1:7" x14ac:dyDescent="0.25">
      <c r="A9893" s="6" t="s">
        <v>210</v>
      </c>
      <c r="B9893" s="7">
        <v>45842</v>
      </c>
      <c r="C9893" s="8">
        <v>1212.23</v>
      </c>
      <c r="D9893" s="20">
        <v>7.3552999999999993E-2</v>
      </c>
      <c r="E9893" s="35" cm="1">
        <f t="array" ref="E9893">INDEX('Curva Juros'!$B$7:$B$73,MATCH(C9893,'Curva Juros'!$A$7:$A$73,1)) +
(C9893-INDEX('Curva Juros'!$A$7:$A$73,MATCH(C9893,'Curva Juros'!$A$7:$A$73,1))) *
(INDEX('Curva Juros'!$B$7:$B$73,MATCH(C9893,'Curva Juros'!$A$7:$A$73,1)+1) -
INDEX('Curva Juros'!$B$7:$B$73,MATCH(C9893,'Curva Juros'!$A$7:$A$73,1))) /
(INDEX('Curva Juros'!$A$7:$A$73,MATCH(C9893,'Curva Juros'!$A$7:$A$73,1)+1) -
INDEX('Curva Juros'!$A$7:$A$73,MATCH(C9893,'Curva Juros'!$A$7:$A$73,1)))</f>
        <v>7.6328034126984132</v>
      </c>
      <c r="F9893" s="24">
        <f t="shared" si="154"/>
        <v>-2.7750341269841411E-3</v>
      </c>
      <c r="G9893" s="24"/>
    </row>
    <row r="9894" spans="1:7" x14ac:dyDescent="0.25">
      <c r="A9894" s="3" t="s">
        <v>210</v>
      </c>
      <c r="B9894" s="4">
        <v>45849</v>
      </c>
      <c r="C9894" s="5">
        <v>1205.1400000000001</v>
      </c>
      <c r="D9894" s="19">
        <v>7.6342999999999994E-2</v>
      </c>
      <c r="E9894" s="35" cm="1">
        <f t="array" ref="E9894">INDEX('Curva Juros'!$B$7:$B$73,MATCH(C9894,'Curva Juros'!$A$7:$A$73,1)) +
(C9894-INDEX('Curva Juros'!$A$7:$A$73,MATCH(C9894,'Curva Juros'!$A$7:$A$73,1))) *
(INDEX('Curva Juros'!$B$7:$B$73,MATCH(C9894,'Curva Juros'!$A$7:$A$73,1)+1) -
INDEX('Curva Juros'!$B$7:$B$73,MATCH(C9894,'Curva Juros'!$A$7:$A$73,1))) /
(INDEX('Curva Juros'!$A$7:$A$73,MATCH(C9894,'Curva Juros'!$A$7:$A$73,1)+1) -
INDEX('Curva Juros'!$A$7:$A$73,MATCH(C9894,'Curva Juros'!$A$7:$A$73,1)))</f>
        <v>7.6338725396825398</v>
      </c>
      <c r="F9894" s="24">
        <f t="shared" si="154"/>
        <v>4.274603174592162E-6</v>
      </c>
      <c r="G9894" s="24"/>
    </row>
    <row r="9895" spans="1:7" x14ac:dyDescent="0.25">
      <c r="A9895" s="6" t="s">
        <v>210</v>
      </c>
      <c r="B9895" s="7">
        <v>45856</v>
      </c>
      <c r="C9895" s="8">
        <v>1200.74</v>
      </c>
      <c r="D9895" s="20">
        <v>7.5539999999999996E-2</v>
      </c>
      <c r="E9895" s="35" cm="1">
        <f t="array" ref="E9895">INDEX('Curva Juros'!$B$7:$B$73,MATCH(C9895,'Curva Juros'!$A$7:$A$73,1)) +
(C9895-INDEX('Curva Juros'!$A$7:$A$73,MATCH(C9895,'Curva Juros'!$A$7:$A$73,1))) *
(INDEX('Curva Juros'!$B$7:$B$73,MATCH(C9895,'Curva Juros'!$A$7:$A$73,1)+1) -
INDEX('Curva Juros'!$B$7:$B$73,MATCH(C9895,'Curva Juros'!$A$7:$A$73,1))) /
(INDEX('Curva Juros'!$A$7:$A$73,MATCH(C9895,'Curva Juros'!$A$7:$A$73,1)+1) -
INDEX('Curva Juros'!$A$7:$A$73,MATCH(C9895,'Curva Juros'!$A$7:$A$73,1)))</f>
        <v>7.6345360317460313</v>
      </c>
      <c r="F9895" s="24">
        <f t="shared" si="154"/>
        <v>-8.05360317460313E-4</v>
      </c>
      <c r="G9895" s="24"/>
    </row>
    <row r="9896" spans="1:7" x14ac:dyDescent="0.25">
      <c r="A9896" s="3" t="s">
        <v>210</v>
      </c>
      <c r="B9896" s="4">
        <v>45863</v>
      </c>
      <c r="C9896" s="5">
        <v>1194.93</v>
      </c>
      <c r="D9896" s="19">
        <v>7.6627000000000001E-2</v>
      </c>
      <c r="E9896" s="35" cm="1">
        <f t="array" ref="E9896">INDEX('Curva Juros'!$B$7:$B$73,MATCH(C9896,'Curva Juros'!$A$7:$A$73,1)) +
(C9896-INDEX('Curva Juros'!$A$7:$A$73,MATCH(C9896,'Curva Juros'!$A$7:$A$73,1))) *
(INDEX('Curva Juros'!$B$7:$B$73,MATCH(C9896,'Curva Juros'!$A$7:$A$73,1)+1) -
INDEX('Curva Juros'!$B$7:$B$73,MATCH(C9896,'Curva Juros'!$A$7:$A$73,1))) /
(INDEX('Curva Juros'!$A$7:$A$73,MATCH(C9896,'Curva Juros'!$A$7:$A$73,1)+1) -
INDEX('Curva Juros'!$A$7:$A$73,MATCH(C9896,'Curva Juros'!$A$7:$A$73,1)))</f>
        <v>7.6354121428571426</v>
      </c>
      <c r="F9896" s="24">
        <f t="shared" si="154"/>
        <v>2.728785714285753E-4</v>
      </c>
      <c r="G9896" s="24"/>
    </row>
    <row r="9897" spans="1:7" x14ac:dyDescent="0.25">
      <c r="A9897" s="6" t="s">
        <v>210</v>
      </c>
      <c r="B9897" s="7">
        <v>45870</v>
      </c>
      <c r="C9897" s="8">
        <v>1190.58</v>
      </c>
      <c r="D9897" s="20">
        <v>7.5759999999999994E-2</v>
      </c>
      <c r="E9897" s="35" cm="1">
        <f t="array" ref="E9897">INDEX('Curva Juros'!$B$7:$B$73,MATCH(C9897,'Curva Juros'!$A$7:$A$73,1)) +
(C9897-INDEX('Curva Juros'!$A$7:$A$73,MATCH(C9897,'Curva Juros'!$A$7:$A$73,1))) *
(INDEX('Curva Juros'!$B$7:$B$73,MATCH(C9897,'Curva Juros'!$A$7:$A$73,1)+1) -
INDEX('Curva Juros'!$B$7:$B$73,MATCH(C9897,'Curva Juros'!$A$7:$A$73,1))) /
(INDEX('Curva Juros'!$A$7:$A$73,MATCH(C9897,'Curva Juros'!$A$7:$A$73,1)+1) -
INDEX('Curva Juros'!$A$7:$A$73,MATCH(C9897,'Curva Juros'!$A$7:$A$73,1)))</f>
        <v>7.6360680952380955</v>
      </c>
      <c r="F9897" s="24">
        <f t="shared" si="154"/>
        <v>-6.0068095238095809E-4</v>
      </c>
      <c r="G9897" s="24"/>
    </row>
    <row r="9898" spans="1:7" x14ac:dyDescent="0.25">
      <c r="A9898" s="3" t="s">
        <v>210</v>
      </c>
      <c r="B9898" s="4">
        <v>45877</v>
      </c>
      <c r="C9898" s="5">
        <v>1187.04</v>
      </c>
      <c r="D9898" s="19">
        <v>7.3804999999999996E-2</v>
      </c>
      <c r="E9898" s="35" cm="1">
        <f t="array" ref="E9898">INDEX('Curva Juros'!$B$7:$B$73,MATCH(C9898,'Curva Juros'!$A$7:$A$73,1)) +
(C9898-INDEX('Curva Juros'!$A$7:$A$73,MATCH(C9898,'Curva Juros'!$A$7:$A$73,1))) *
(INDEX('Curva Juros'!$B$7:$B$73,MATCH(C9898,'Curva Juros'!$A$7:$A$73,1)+1) -
INDEX('Curva Juros'!$B$7:$B$73,MATCH(C9898,'Curva Juros'!$A$7:$A$73,1))) /
(INDEX('Curva Juros'!$A$7:$A$73,MATCH(C9898,'Curva Juros'!$A$7:$A$73,1)+1) -
INDEX('Curva Juros'!$A$7:$A$73,MATCH(C9898,'Curva Juros'!$A$7:$A$73,1)))</f>
        <v>7.6366019047619051</v>
      </c>
      <c r="F9898" s="24">
        <f t="shared" si="154"/>
        <v>-2.5610190476190592E-3</v>
      </c>
      <c r="G9898" s="24"/>
    </row>
    <row r="9899" spans="1:7" x14ac:dyDescent="0.25">
      <c r="A9899" s="6" t="s">
        <v>210</v>
      </c>
      <c r="B9899" s="7">
        <v>45884</v>
      </c>
      <c r="C9899" s="8">
        <v>1182.55</v>
      </c>
      <c r="D9899" s="20">
        <v>7.3125999999999997E-2</v>
      </c>
      <c r="E9899" s="35" cm="1">
        <f t="array" ref="E9899">INDEX('Curva Juros'!$B$7:$B$73,MATCH(C9899,'Curva Juros'!$A$7:$A$73,1)) +
(C9899-INDEX('Curva Juros'!$A$7:$A$73,MATCH(C9899,'Curva Juros'!$A$7:$A$73,1))) *
(INDEX('Curva Juros'!$B$7:$B$73,MATCH(C9899,'Curva Juros'!$A$7:$A$73,1)+1) -
INDEX('Curva Juros'!$B$7:$B$73,MATCH(C9899,'Curva Juros'!$A$7:$A$73,1))) /
(INDEX('Curva Juros'!$A$7:$A$73,MATCH(C9899,'Curva Juros'!$A$7:$A$73,1)+1) -
INDEX('Curva Juros'!$A$7:$A$73,MATCH(C9899,'Curva Juros'!$A$7:$A$73,1)))</f>
        <v>7.6372789682539679</v>
      </c>
      <c r="F9899" s="24">
        <f t="shared" si="154"/>
        <v>-3.2467896825396775E-3</v>
      </c>
      <c r="G9899" s="24"/>
    </row>
    <row r="9900" spans="1:7" x14ac:dyDescent="0.25">
      <c r="A9900" s="3" t="s">
        <v>210</v>
      </c>
      <c r="B9900" s="4">
        <v>45891</v>
      </c>
      <c r="C9900" s="5">
        <v>1175.3800000000001</v>
      </c>
      <c r="D9900" s="19">
        <v>7.6025999999999996E-2</v>
      </c>
      <c r="E9900" s="35" cm="1">
        <f t="array" ref="E9900">INDEX('Curva Juros'!$B$7:$B$73,MATCH(C9900,'Curva Juros'!$A$7:$A$73,1)) +
(C9900-INDEX('Curva Juros'!$A$7:$A$73,MATCH(C9900,'Curva Juros'!$A$7:$A$73,1))) *
(INDEX('Curva Juros'!$B$7:$B$73,MATCH(C9900,'Curva Juros'!$A$7:$A$73,1)+1) -
INDEX('Curva Juros'!$B$7:$B$73,MATCH(C9900,'Curva Juros'!$A$7:$A$73,1))) /
(INDEX('Curva Juros'!$A$7:$A$73,MATCH(C9900,'Curva Juros'!$A$7:$A$73,1)+1) -
INDEX('Curva Juros'!$A$7:$A$73,MATCH(C9900,'Curva Juros'!$A$7:$A$73,1)))</f>
        <v>7.6383601587301584</v>
      </c>
      <c r="F9900" s="24">
        <f t="shared" si="154"/>
        <v>-3.5760158730158143E-4</v>
      </c>
      <c r="G9900" s="24"/>
    </row>
    <row r="9901" spans="1:7" x14ac:dyDescent="0.25">
      <c r="A9901" s="6" t="s">
        <v>210</v>
      </c>
      <c r="B9901" s="7">
        <v>45898</v>
      </c>
      <c r="C9901" s="8">
        <v>1172.4000000000001</v>
      </c>
      <c r="D9901" s="20">
        <v>7.3318999999999995E-2</v>
      </c>
      <c r="E9901" s="35" cm="1">
        <f t="array" ref="E9901">INDEX('Curva Juros'!$B$7:$B$73,MATCH(C9901,'Curva Juros'!$A$7:$A$73,1)) +
(C9901-INDEX('Curva Juros'!$A$7:$A$73,MATCH(C9901,'Curva Juros'!$A$7:$A$73,1))) *
(INDEX('Curva Juros'!$B$7:$B$73,MATCH(C9901,'Curva Juros'!$A$7:$A$73,1)+1) -
INDEX('Curva Juros'!$B$7:$B$73,MATCH(C9901,'Curva Juros'!$A$7:$A$73,1))) /
(INDEX('Curva Juros'!$A$7:$A$73,MATCH(C9901,'Curva Juros'!$A$7:$A$73,1)+1) -
INDEX('Curva Juros'!$A$7:$A$73,MATCH(C9901,'Curva Juros'!$A$7:$A$73,1)))</f>
        <v>7.6388095238095239</v>
      </c>
      <c r="F9901" s="24">
        <f t="shared" si="154"/>
        <v>-3.0690952380952458E-3</v>
      </c>
      <c r="G9901" s="24"/>
    </row>
    <row r="9902" spans="1:7" x14ac:dyDescent="0.25">
      <c r="A9902" s="3" t="s">
        <v>210</v>
      </c>
      <c r="B9902" s="4">
        <v>45905</v>
      </c>
      <c r="C9902" s="5">
        <v>1167.32</v>
      </c>
      <c r="D9902" s="19">
        <v>7.3422000000000001E-2</v>
      </c>
      <c r="E9902" s="35" cm="1">
        <f t="array" ref="E9902">INDEX('Curva Juros'!$B$7:$B$73,MATCH(C9902,'Curva Juros'!$A$7:$A$73,1)) +
(C9902-INDEX('Curva Juros'!$A$7:$A$73,MATCH(C9902,'Curva Juros'!$A$7:$A$73,1))) *
(INDEX('Curva Juros'!$B$7:$B$73,MATCH(C9902,'Curva Juros'!$A$7:$A$73,1)+1) -
INDEX('Curva Juros'!$B$7:$B$73,MATCH(C9902,'Curva Juros'!$A$7:$A$73,1))) /
(INDEX('Curva Juros'!$A$7:$A$73,MATCH(C9902,'Curva Juros'!$A$7:$A$73,1)+1) -
INDEX('Curva Juros'!$A$7:$A$73,MATCH(C9902,'Curva Juros'!$A$7:$A$73,1)))</f>
        <v>7.6395755555555551</v>
      </c>
      <c r="F9902" s="24">
        <f t="shared" si="154"/>
        <v>-2.9737555555555545E-3</v>
      </c>
      <c r="G9902" s="24"/>
    </row>
    <row r="9903" spans="1:7" x14ac:dyDescent="0.25">
      <c r="A9903" s="6" t="s">
        <v>210</v>
      </c>
      <c r="B9903" s="7">
        <v>45912</v>
      </c>
      <c r="C9903" s="8">
        <v>1163.18</v>
      </c>
      <c r="D9903" s="20">
        <v>7.2273000000000004E-2</v>
      </c>
      <c r="E9903" s="35" cm="1">
        <f t="array" ref="E9903">INDEX('Curva Juros'!$B$7:$B$73,MATCH(C9903,'Curva Juros'!$A$7:$A$73,1)) +
(C9903-INDEX('Curva Juros'!$A$7:$A$73,MATCH(C9903,'Curva Juros'!$A$7:$A$73,1))) *
(INDEX('Curva Juros'!$B$7:$B$73,MATCH(C9903,'Curva Juros'!$A$7:$A$73,1)+1) -
INDEX('Curva Juros'!$B$7:$B$73,MATCH(C9903,'Curva Juros'!$A$7:$A$73,1))) /
(INDEX('Curva Juros'!$A$7:$A$73,MATCH(C9903,'Curva Juros'!$A$7:$A$73,1)+1) -
INDEX('Curva Juros'!$A$7:$A$73,MATCH(C9903,'Curva Juros'!$A$7:$A$73,1)))</f>
        <v>7.6401998412698413</v>
      </c>
      <c r="F9903" s="24">
        <f t="shared" si="154"/>
        <v>-4.1289984126984119E-3</v>
      </c>
      <c r="G9903" s="24"/>
    </row>
    <row r="9904" spans="1:7" x14ac:dyDescent="0.25">
      <c r="A9904" s="3" t="s">
        <v>210</v>
      </c>
      <c r="B9904" s="4">
        <v>45919</v>
      </c>
      <c r="C9904" s="5">
        <v>1158.55</v>
      </c>
      <c r="D9904" s="19">
        <v>7.1775000000000005E-2</v>
      </c>
      <c r="E9904" s="35" cm="1">
        <f t="array" ref="E9904">INDEX('Curva Juros'!$B$7:$B$73,MATCH(C9904,'Curva Juros'!$A$7:$A$73,1)) +
(C9904-INDEX('Curva Juros'!$A$7:$A$73,MATCH(C9904,'Curva Juros'!$A$7:$A$73,1))) *
(INDEX('Curva Juros'!$B$7:$B$73,MATCH(C9904,'Curva Juros'!$A$7:$A$73,1)+1) -
INDEX('Curva Juros'!$B$7:$B$73,MATCH(C9904,'Curva Juros'!$A$7:$A$73,1))) /
(INDEX('Curva Juros'!$A$7:$A$73,MATCH(C9904,'Curva Juros'!$A$7:$A$73,1)+1) -
INDEX('Curva Juros'!$A$7:$A$73,MATCH(C9904,'Curva Juros'!$A$7:$A$73,1)))</f>
        <v>7.6408980158730158</v>
      </c>
      <c r="F9904" s="24">
        <f t="shared" si="154"/>
        <v>-4.6339801587301499E-3</v>
      </c>
      <c r="G9904" s="24"/>
    </row>
    <row r="9905" spans="1:7" x14ac:dyDescent="0.25">
      <c r="A9905" s="6" t="s">
        <v>210</v>
      </c>
      <c r="B9905" s="7">
        <v>45926</v>
      </c>
      <c r="C9905" s="8">
        <v>1155.02</v>
      </c>
      <c r="D9905" s="20">
        <v>6.9807999999999995E-2</v>
      </c>
      <c r="E9905" s="35" cm="1">
        <f t="array" ref="E9905">INDEX('Curva Juros'!$B$7:$B$73,MATCH(C9905,'Curva Juros'!$A$7:$A$73,1)) +
(C9905-INDEX('Curva Juros'!$A$7:$A$73,MATCH(C9905,'Curva Juros'!$A$7:$A$73,1))) *
(INDEX('Curva Juros'!$B$7:$B$73,MATCH(C9905,'Curva Juros'!$A$7:$A$73,1)+1) -
INDEX('Curva Juros'!$B$7:$B$73,MATCH(C9905,'Curva Juros'!$A$7:$A$73,1))) /
(INDEX('Curva Juros'!$A$7:$A$73,MATCH(C9905,'Curva Juros'!$A$7:$A$73,1)+1) -
INDEX('Curva Juros'!$A$7:$A$73,MATCH(C9905,'Curva Juros'!$A$7:$A$73,1)))</f>
        <v>7.6414303174603173</v>
      </c>
      <c r="F9905" s="24">
        <f t="shared" si="154"/>
        <v>-6.6063031746031731E-3</v>
      </c>
      <c r="G9905" s="24"/>
    </row>
    <row r="9906" spans="1:7" x14ac:dyDescent="0.25">
      <c r="A9906" s="3" t="s">
        <v>210</v>
      </c>
      <c r="B9906" s="4">
        <v>45933</v>
      </c>
      <c r="C9906" s="5">
        <v>1148.76</v>
      </c>
      <c r="D9906" s="19">
        <v>7.1493000000000001E-2</v>
      </c>
      <c r="E9906" s="35" cm="1">
        <f t="array" ref="E9906">INDEX('Curva Juros'!$B$7:$B$73,MATCH(C9906,'Curva Juros'!$A$7:$A$73,1)) +
(C9906-INDEX('Curva Juros'!$A$7:$A$73,MATCH(C9906,'Curva Juros'!$A$7:$A$73,1))) *
(INDEX('Curva Juros'!$B$7:$B$73,MATCH(C9906,'Curva Juros'!$A$7:$A$73,1)+1) -
INDEX('Curva Juros'!$B$7:$B$73,MATCH(C9906,'Curva Juros'!$A$7:$A$73,1))) /
(INDEX('Curva Juros'!$A$7:$A$73,MATCH(C9906,'Curva Juros'!$A$7:$A$73,1)+1) -
INDEX('Curva Juros'!$A$7:$A$73,MATCH(C9906,'Curva Juros'!$A$7:$A$73,1)))</f>
        <v>7.6423742857142853</v>
      </c>
      <c r="F9906" s="24">
        <f t="shared" si="154"/>
        <v>-4.9307428571428585E-3</v>
      </c>
      <c r="G9906" s="24"/>
    </row>
    <row r="9907" spans="1:7" x14ac:dyDescent="0.25">
      <c r="A9907" s="6" t="s">
        <v>210</v>
      </c>
      <c r="B9907" s="7">
        <v>45940</v>
      </c>
      <c r="C9907" s="8">
        <v>1143.78</v>
      </c>
      <c r="D9907" s="20">
        <v>7.1474999999999997E-2</v>
      </c>
      <c r="E9907" s="35" cm="1">
        <f t="array" ref="E9907">INDEX('Curva Juros'!$B$7:$B$73,MATCH(C9907,'Curva Juros'!$A$7:$A$73,1)) +
(C9907-INDEX('Curva Juros'!$A$7:$A$73,MATCH(C9907,'Curva Juros'!$A$7:$A$73,1))) *
(INDEX('Curva Juros'!$B$7:$B$73,MATCH(C9907,'Curva Juros'!$A$7:$A$73,1)+1) -
INDEX('Curva Juros'!$B$7:$B$73,MATCH(C9907,'Curva Juros'!$A$7:$A$73,1))) /
(INDEX('Curva Juros'!$A$7:$A$73,MATCH(C9907,'Curva Juros'!$A$7:$A$73,1)+1) -
INDEX('Curva Juros'!$A$7:$A$73,MATCH(C9907,'Curva Juros'!$A$7:$A$73,1)))</f>
        <v>7.6431252380952381</v>
      </c>
      <c r="F9907" s="24">
        <f t="shared" si="154"/>
        <v>-4.956252380952389E-3</v>
      </c>
      <c r="G9907" s="24"/>
    </row>
    <row r="9908" spans="1:7" x14ac:dyDescent="0.25">
      <c r="A9908" s="3" t="s">
        <v>210</v>
      </c>
      <c r="B9908" s="4">
        <v>45947</v>
      </c>
      <c r="C9908" s="5">
        <v>1174.8800000000001</v>
      </c>
      <c r="D9908" s="19">
        <v>7.2832999999999995E-2</v>
      </c>
      <c r="E9908" s="35" cm="1">
        <f t="array" ref="E9908">INDEX('Curva Juros'!$B$7:$B$73,MATCH(C9908,'Curva Juros'!$A$7:$A$73,1)) +
(C9908-INDEX('Curva Juros'!$A$7:$A$73,MATCH(C9908,'Curva Juros'!$A$7:$A$73,1))) *
(INDEX('Curva Juros'!$B$7:$B$73,MATCH(C9908,'Curva Juros'!$A$7:$A$73,1)+1) -
INDEX('Curva Juros'!$B$7:$B$73,MATCH(C9908,'Curva Juros'!$A$7:$A$73,1))) /
(INDEX('Curva Juros'!$A$7:$A$73,MATCH(C9908,'Curva Juros'!$A$7:$A$73,1)+1) -
INDEX('Curva Juros'!$A$7:$A$73,MATCH(C9908,'Curva Juros'!$A$7:$A$73,1)))</f>
        <v>7.6384355555555556</v>
      </c>
      <c r="F9908" s="24">
        <f t="shared" si="154"/>
        <v>-3.5513555555555659E-3</v>
      </c>
      <c r="G9908" s="24"/>
    </row>
    <row r="9909" spans="1:7" x14ac:dyDescent="0.25">
      <c r="A9909" s="6" t="s">
        <v>210</v>
      </c>
      <c r="B9909" s="7">
        <v>45954</v>
      </c>
      <c r="C9909" s="8">
        <v>1170.69</v>
      </c>
      <c r="D9909" s="20">
        <v>7.1498999999999993E-2</v>
      </c>
      <c r="E9909" s="35" cm="1">
        <f t="array" ref="E9909">INDEX('Curva Juros'!$B$7:$B$73,MATCH(C9909,'Curva Juros'!$A$7:$A$73,1)) +
(C9909-INDEX('Curva Juros'!$A$7:$A$73,MATCH(C9909,'Curva Juros'!$A$7:$A$73,1))) *
(INDEX('Curva Juros'!$B$7:$B$73,MATCH(C9909,'Curva Juros'!$A$7:$A$73,1)+1) -
INDEX('Curva Juros'!$B$7:$B$73,MATCH(C9909,'Curva Juros'!$A$7:$A$73,1))) /
(INDEX('Curva Juros'!$A$7:$A$73,MATCH(C9909,'Curva Juros'!$A$7:$A$73,1)+1) -
INDEX('Curva Juros'!$A$7:$A$73,MATCH(C9909,'Curva Juros'!$A$7:$A$73,1)))</f>
        <v>7.6390673809523806</v>
      </c>
      <c r="F9909" s="24">
        <f t="shared" si="154"/>
        <v>-4.8916738095238083E-3</v>
      </c>
      <c r="G9909" s="24"/>
    </row>
    <row r="9910" spans="1:7" x14ac:dyDescent="0.25">
      <c r="A9910" s="3" t="s">
        <v>210</v>
      </c>
      <c r="B9910" s="4">
        <v>45961</v>
      </c>
      <c r="C9910" s="5">
        <v>1165</v>
      </c>
      <c r="D9910" s="19">
        <v>7.2637999999999994E-2</v>
      </c>
      <c r="E9910" s="35" cm="1">
        <f t="array" ref="E9910">INDEX('Curva Juros'!$B$7:$B$73,MATCH(C9910,'Curva Juros'!$A$7:$A$73,1)) +
(C9910-INDEX('Curva Juros'!$A$7:$A$73,MATCH(C9910,'Curva Juros'!$A$7:$A$73,1))) *
(INDEX('Curva Juros'!$B$7:$B$73,MATCH(C9910,'Curva Juros'!$A$7:$A$73,1)+1) -
INDEX('Curva Juros'!$B$7:$B$73,MATCH(C9910,'Curva Juros'!$A$7:$A$73,1))) /
(INDEX('Curva Juros'!$A$7:$A$73,MATCH(C9910,'Curva Juros'!$A$7:$A$73,1)+1) -
INDEX('Curva Juros'!$A$7:$A$73,MATCH(C9910,'Curva Juros'!$A$7:$A$73,1)))</f>
        <v>7.6399253968253964</v>
      </c>
      <c r="F9910" s="24">
        <f t="shared" si="154"/>
        <v>-3.7612539682539692E-3</v>
      </c>
      <c r="G9910" s="24"/>
    </row>
    <row r="9911" spans="1:7" x14ac:dyDescent="0.25">
      <c r="A9911" s="6" t="s">
        <v>210</v>
      </c>
      <c r="B9911" s="7">
        <v>45968</v>
      </c>
      <c r="C9911" s="8">
        <v>1159.8499999999999</v>
      </c>
      <c r="D9911" s="20">
        <v>7.2878999999999999E-2</v>
      </c>
      <c r="E9911" s="35" cm="1">
        <f t="array" ref="E9911">INDEX('Curva Juros'!$B$7:$B$73,MATCH(C9911,'Curva Juros'!$A$7:$A$73,1)) +
(C9911-INDEX('Curva Juros'!$A$7:$A$73,MATCH(C9911,'Curva Juros'!$A$7:$A$73,1))) *
(INDEX('Curva Juros'!$B$7:$B$73,MATCH(C9911,'Curva Juros'!$A$7:$A$73,1)+1) -
INDEX('Curva Juros'!$B$7:$B$73,MATCH(C9911,'Curva Juros'!$A$7:$A$73,1))) /
(INDEX('Curva Juros'!$A$7:$A$73,MATCH(C9911,'Curva Juros'!$A$7:$A$73,1)+1) -
INDEX('Curva Juros'!$A$7:$A$73,MATCH(C9911,'Curva Juros'!$A$7:$A$73,1)))</f>
        <v>7.6407019841269843</v>
      </c>
      <c r="F9911" s="24">
        <f t="shared" si="154"/>
        <v>-3.5280198412698388E-3</v>
      </c>
      <c r="G9911" s="24"/>
    </row>
    <row r="9912" spans="1:7" x14ac:dyDescent="0.25">
      <c r="A9912" s="3" t="s">
        <v>210</v>
      </c>
      <c r="B9912" s="4">
        <v>45975</v>
      </c>
      <c r="C9912" s="5">
        <v>1155.58</v>
      </c>
      <c r="D9912" s="19">
        <v>7.1683999999999998E-2</v>
      </c>
      <c r="E9912" s="35" cm="1">
        <f t="array" ref="E9912">INDEX('Curva Juros'!$B$7:$B$73,MATCH(C9912,'Curva Juros'!$A$7:$A$73,1)) +
(C9912-INDEX('Curva Juros'!$A$7:$A$73,MATCH(C9912,'Curva Juros'!$A$7:$A$73,1))) *
(INDEX('Curva Juros'!$B$7:$B$73,MATCH(C9912,'Curva Juros'!$A$7:$A$73,1)+1) -
INDEX('Curva Juros'!$B$7:$B$73,MATCH(C9912,'Curva Juros'!$A$7:$A$73,1))) /
(INDEX('Curva Juros'!$A$7:$A$73,MATCH(C9912,'Curva Juros'!$A$7:$A$73,1)+1) -
INDEX('Curva Juros'!$A$7:$A$73,MATCH(C9912,'Curva Juros'!$A$7:$A$73,1)))</f>
        <v>7.6413458730158732</v>
      </c>
      <c r="F9912" s="24">
        <f t="shared" si="154"/>
        <v>-4.729458730158731E-3</v>
      </c>
      <c r="G9912" s="24"/>
    </row>
    <row r="9913" spans="1:7" x14ac:dyDescent="0.25">
      <c r="A9913" s="6" t="s">
        <v>210</v>
      </c>
      <c r="B9913" s="7">
        <v>45982</v>
      </c>
      <c r="C9913" s="8">
        <v>1151.54</v>
      </c>
      <c r="D9913" s="20">
        <v>7.1748000000000006E-2</v>
      </c>
      <c r="E9913" s="35" cm="1">
        <f t="array" ref="E9913">INDEX('Curva Juros'!$B$7:$B$73,MATCH(C9913,'Curva Juros'!$A$7:$A$73,1)) +
(C9913-INDEX('Curva Juros'!$A$7:$A$73,MATCH(C9913,'Curva Juros'!$A$7:$A$73,1))) *
(INDEX('Curva Juros'!$B$7:$B$73,MATCH(C9913,'Curva Juros'!$A$7:$A$73,1)+1) -
INDEX('Curva Juros'!$B$7:$B$73,MATCH(C9913,'Curva Juros'!$A$7:$A$73,1))) /
(INDEX('Curva Juros'!$A$7:$A$73,MATCH(C9913,'Curva Juros'!$A$7:$A$73,1)+1) -
INDEX('Curva Juros'!$A$7:$A$73,MATCH(C9913,'Curva Juros'!$A$7:$A$73,1)))</f>
        <v>7.6419550793650792</v>
      </c>
      <c r="F9913" s="24">
        <f t="shared" si="154"/>
        <v>-4.6715507936507805E-3</v>
      </c>
      <c r="G9913" s="24"/>
    </row>
    <row r="9914" spans="1:7" x14ac:dyDescent="0.25">
      <c r="A9914" s="3" t="s">
        <v>210</v>
      </c>
      <c r="B9914" s="4">
        <v>45989</v>
      </c>
      <c r="C9914" s="5">
        <v>1146.03</v>
      </c>
      <c r="D9914" s="19">
        <v>7.2583999999999996E-2</v>
      </c>
      <c r="E9914" s="35" cm="1">
        <f t="array" ref="E9914">INDEX('Curva Juros'!$B$7:$B$73,MATCH(C9914,'Curva Juros'!$A$7:$A$73,1)) +
(C9914-INDEX('Curva Juros'!$A$7:$A$73,MATCH(C9914,'Curva Juros'!$A$7:$A$73,1))) *
(INDEX('Curva Juros'!$B$7:$B$73,MATCH(C9914,'Curva Juros'!$A$7:$A$73,1)+1) -
INDEX('Curva Juros'!$B$7:$B$73,MATCH(C9914,'Curva Juros'!$A$7:$A$73,1))) /
(INDEX('Curva Juros'!$A$7:$A$73,MATCH(C9914,'Curva Juros'!$A$7:$A$73,1)+1) -
INDEX('Curva Juros'!$A$7:$A$73,MATCH(C9914,'Curva Juros'!$A$7:$A$73,1)))</f>
        <v>7.6427859523809518</v>
      </c>
      <c r="F9914" s="24">
        <f t="shared" si="154"/>
        <v>-3.8438595238095286E-3</v>
      </c>
      <c r="G9914" s="24"/>
    </row>
    <row r="9915" spans="1:7" x14ac:dyDescent="0.25">
      <c r="A9915" s="6" t="s">
        <v>210</v>
      </c>
      <c r="B9915" s="7">
        <v>45996</v>
      </c>
      <c r="C9915" s="8">
        <v>1140.58</v>
      </c>
      <c r="D9915" s="20">
        <v>7.3325000000000001E-2</v>
      </c>
      <c r="E9915" s="35" cm="1">
        <f t="array" ref="E9915">INDEX('Curva Juros'!$B$7:$B$73,MATCH(C9915,'Curva Juros'!$A$7:$A$73,1)) +
(C9915-INDEX('Curva Juros'!$A$7:$A$73,MATCH(C9915,'Curva Juros'!$A$7:$A$73,1))) *
(INDEX('Curva Juros'!$B$7:$B$73,MATCH(C9915,'Curva Juros'!$A$7:$A$73,1)+1) -
INDEX('Curva Juros'!$B$7:$B$73,MATCH(C9915,'Curva Juros'!$A$7:$A$73,1))) /
(INDEX('Curva Juros'!$A$7:$A$73,MATCH(C9915,'Curva Juros'!$A$7:$A$73,1)+1) -
INDEX('Curva Juros'!$A$7:$A$73,MATCH(C9915,'Curva Juros'!$A$7:$A$73,1)))</f>
        <v>7.6436077777777776</v>
      </c>
      <c r="F9915" s="24">
        <f t="shared" si="154"/>
        <v>-3.1110777777777765E-3</v>
      </c>
      <c r="G9915" s="24"/>
    </row>
    <row r="9916" spans="1:7" x14ac:dyDescent="0.25">
      <c r="A9916" s="3" t="s">
        <v>210</v>
      </c>
      <c r="B9916" s="4">
        <v>46003</v>
      </c>
      <c r="C9916" s="5">
        <v>1135.56</v>
      </c>
      <c r="D9916" s="19">
        <v>7.3358999999999994E-2</v>
      </c>
      <c r="E9916" s="35" cm="1">
        <f t="array" ref="E9916">INDEX('Curva Juros'!$B$7:$B$73,MATCH(C9916,'Curva Juros'!$A$7:$A$73,1)) +
(C9916-INDEX('Curva Juros'!$A$7:$A$73,MATCH(C9916,'Curva Juros'!$A$7:$A$73,1))) *
(INDEX('Curva Juros'!$B$7:$B$73,MATCH(C9916,'Curva Juros'!$A$7:$A$73,1)+1) -
INDEX('Curva Juros'!$B$7:$B$73,MATCH(C9916,'Curva Juros'!$A$7:$A$73,1))) /
(INDEX('Curva Juros'!$A$7:$A$73,MATCH(C9916,'Curva Juros'!$A$7:$A$73,1)+1) -
INDEX('Curva Juros'!$A$7:$A$73,MATCH(C9916,'Curva Juros'!$A$7:$A$73,1)))</f>
        <v>7.6443647619047619</v>
      </c>
      <c r="F9916" s="24">
        <f t="shared" si="154"/>
        <v>-3.0846476190476285E-3</v>
      </c>
      <c r="G9916" s="24"/>
    </row>
    <row r="9917" spans="1:7" x14ac:dyDescent="0.25">
      <c r="A9917" s="6" t="s">
        <v>210</v>
      </c>
      <c r="B9917" s="7">
        <v>46010</v>
      </c>
      <c r="C9917" s="8">
        <v>1130.1400000000001</v>
      </c>
      <c r="D9917" s="20">
        <v>7.4049000000000004E-2</v>
      </c>
      <c r="E9917" s="35" cm="1">
        <f t="array" ref="E9917">INDEX('Curva Juros'!$B$7:$B$73,MATCH(C9917,'Curva Juros'!$A$7:$A$73,1)) +
(C9917-INDEX('Curva Juros'!$A$7:$A$73,MATCH(C9917,'Curva Juros'!$A$7:$A$73,1))) *
(INDEX('Curva Juros'!$B$7:$B$73,MATCH(C9917,'Curva Juros'!$A$7:$A$73,1)+1) -
INDEX('Curva Juros'!$B$7:$B$73,MATCH(C9917,'Curva Juros'!$A$7:$A$73,1))) /
(INDEX('Curva Juros'!$A$7:$A$73,MATCH(C9917,'Curva Juros'!$A$7:$A$73,1)+1) -
INDEX('Curva Juros'!$A$7:$A$73,MATCH(C9917,'Curva Juros'!$A$7:$A$73,1)))</f>
        <v>7.6450350158730158</v>
      </c>
      <c r="F9917" s="24">
        <f t="shared" si="154"/>
        <v>-2.4013501587301506E-3</v>
      </c>
      <c r="G9917" s="24"/>
    </row>
    <row r="9918" spans="1:7" x14ac:dyDescent="0.25">
      <c r="A9918" s="3" t="s">
        <v>210</v>
      </c>
      <c r="B9918" s="4">
        <v>46017</v>
      </c>
      <c r="C9918" s="5">
        <v>1127.04</v>
      </c>
      <c r="D9918" s="19">
        <v>7.2569999999999996E-2</v>
      </c>
      <c r="E9918" s="35" cm="1">
        <f t="array" ref="E9918">INDEX('Curva Juros'!$B$7:$B$73,MATCH(C9918,'Curva Juros'!$A$7:$A$73,1)) +
(C9918-INDEX('Curva Juros'!$A$7:$A$73,MATCH(C9918,'Curva Juros'!$A$7:$A$73,1))) *
(INDEX('Curva Juros'!$B$7:$B$73,MATCH(C9918,'Curva Juros'!$A$7:$A$73,1)+1) -
INDEX('Curva Juros'!$B$7:$B$73,MATCH(C9918,'Curva Juros'!$A$7:$A$73,1))) /
(INDEX('Curva Juros'!$A$7:$A$73,MATCH(C9918,'Curva Juros'!$A$7:$A$73,1)+1) -
INDEX('Curva Juros'!$A$7:$A$73,MATCH(C9918,'Curva Juros'!$A$7:$A$73,1)))</f>
        <v>7.6453843809523807</v>
      </c>
      <c r="F9918" s="24">
        <f t="shared" si="154"/>
        <v>-3.883843809523807E-3</v>
      </c>
      <c r="G9918" s="24"/>
    </row>
    <row r="9919" spans="1:7" x14ac:dyDescent="0.25">
      <c r="A9919" s="6" t="s">
        <v>210</v>
      </c>
      <c r="B9919" s="7">
        <v>46024</v>
      </c>
      <c r="C9919" s="8">
        <v>1123.0999999999999</v>
      </c>
      <c r="D9919" s="20">
        <v>7.2470000000000007E-2</v>
      </c>
      <c r="E9919" s="35" cm="1">
        <f t="array" ref="E9919">INDEX('Curva Juros'!$B$7:$B$73,MATCH(C9919,'Curva Juros'!$A$7:$A$73,1)) +
(C9919-INDEX('Curva Juros'!$A$7:$A$73,MATCH(C9919,'Curva Juros'!$A$7:$A$73,1))) *
(INDEX('Curva Juros'!$B$7:$B$73,MATCH(C9919,'Curva Juros'!$A$7:$A$73,1)+1) -
INDEX('Curva Juros'!$B$7:$B$73,MATCH(C9919,'Curva Juros'!$A$7:$A$73,1))) /
(INDEX('Curva Juros'!$A$7:$A$73,MATCH(C9919,'Curva Juros'!$A$7:$A$73,1)+1) -
INDEX('Curva Juros'!$A$7:$A$73,MATCH(C9919,'Curva Juros'!$A$7:$A$73,1)))</f>
        <v>7.6458284126984122</v>
      </c>
      <c r="F9919" s="24">
        <f t="shared" si="154"/>
        <v>-3.9882841269841124E-3</v>
      </c>
      <c r="G9919" s="24"/>
    </row>
    <row r="9920" spans="1:7" x14ac:dyDescent="0.25">
      <c r="A9920" s="3" t="s">
        <v>210</v>
      </c>
      <c r="B9920" s="4">
        <v>46031</v>
      </c>
      <c r="C9920" s="5">
        <v>1117.92</v>
      </c>
      <c r="D9920" s="19">
        <v>7.2756000000000001E-2</v>
      </c>
      <c r="E9920" s="35" cm="1">
        <f t="array" ref="E9920">INDEX('Curva Juros'!$B$7:$B$73,MATCH(C9920,'Curva Juros'!$A$7:$A$73,1)) +
(C9920-INDEX('Curva Juros'!$A$7:$A$73,MATCH(C9920,'Curva Juros'!$A$7:$A$73,1))) *
(INDEX('Curva Juros'!$B$7:$B$73,MATCH(C9920,'Curva Juros'!$A$7:$A$73,1)+1) -
INDEX('Curva Juros'!$B$7:$B$73,MATCH(C9920,'Curva Juros'!$A$7:$A$73,1))) /
(INDEX('Curva Juros'!$A$7:$A$73,MATCH(C9920,'Curva Juros'!$A$7:$A$73,1)+1) -
INDEX('Curva Juros'!$A$7:$A$73,MATCH(C9920,'Curva Juros'!$A$7:$A$73,1)))</f>
        <v>7.6464121904761901</v>
      </c>
      <c r="F9920" s="24">
        <f t="shared" si="154"/>
        <v>-3.7081219047618991E-3</v>
      </c>
      <c r="G9920" s="24"/>
    </row>
    <row r="9921" spans="1:7" x14ac:dyDescent="0.25">
      <c r="A9921" s="6" t="s">
        <v>210</v>
      </c>
      <c r="B9921" s="7">
        <v>46038</v>
      </c>
      <c r="C9921" s="8">
        <v>1112.6199999999999</v>
      </c>
      <c r="D9921" s="20">
        <v>7.3249999999999996E-2</v>
      </c>
      <c r="E9921" s="35" cm="1">
        <f t="array" ref="E9921">INDEX('Curva Juros'!$B$7:$B$73,MATCH(C9921,'Curva Juros'!$A$7:$A$73,1)) +
(C9921-INDEX('Curva Juros'!$A$7:$A$73,MATCH(C9921,'Curva Juros'!$A$7:$A$73,1))) *
(INDEX('Curva Juros'!$B$7:$B$73,MATCH(C9921,'Curva Juros'!$A$7:$A$73,1)+1) -
INDEX('Curva Juros'!$B$7:$B$73,MATCH(C9921,'Curva Juros'!$A$7:$A$73,1))) /
(INDEX('Curva Juros'!$A$7:$A$73,MATCH(C9921,'Curva Juros'!$A$7:$A$73,1)+1) -
INDEX('Curva Juros'!$A$7:$A$73,MATCH(C9921,'Curva Juros'!$A$7:$A$73,1)))</f>
        <v>7.6470094920634919</v>
      </c>
      <c r="F9921" s="24">
        <f t="shared" si="154"/>
        <v>-3.2200949206349222E-3</v>
      </c>
      <c r="G9921" s="24"/>
    </row>
    <row r="9922" spans="1:7" x14ac:dyDescent="0.25">
      <c r="A9922" s="3" t="s">
        <v>210</v>
      </c>
      <c r="B9922" s="4">
        <v>46045</v>
      </c>
      <c r="C9922" s="5">
        <v>1108.99</v>
      </c>
      <c r="D9922" s="19">
        <v>7.0999000000000007E-2</v>
      </c>
      <c r="E9922" s="35" cm="1">
        <f t="array" ref="E9922">INDEX('Curva Juros'!$B$7:$B$73,MATCH(C9922,'Curva Juros'!$A$7:$A$73,1)) +
(C9922-INDEX('Curva Juros'!$A$7:$A$73,MATCH(C9922,'Curva Juros'!$A$7:$A$73,1))) *
(INDEX('Curva Juros'!$B$7:$B$73,MATCH(C9922,'Curva Juros'!$A$7:$A$73,1)+1) -
INDEX('Curva Juros'!$B$7:$B$73,MATCH(C9922,'Curva Juros'!$A$7:$A$73,1))) /
(INDEX('Curva Juros'!$A$7:$A$73,MATCH(C9922,'Curva Juros'!$A$7:$A$73,1)+1) -
INDEX('Curva Juros'!$A$7:$A$73,MATCH(C9922,'Curva Juros'!$A$7:$A$73,1)))</f>
        <v>7.647418587301587</v>
      </c>
      <c r="F9922" s="24">
        <f t="shared" si="154"/>
        <v>-5.4751858730158615E-3</v>
      </c>
      <c r="G9922" s="24"/>
    </row>
    <row r="9923" spans="1:7" x14ac:dyDescent="0.25">
      <c r="A9923" s="6" t="s">
        <v>210</v>
      </c>
      <c r="B9923" s="7">
        <v>46052</v>
      </c>
      <c r="C9923" s="8">
        <v>1106.3499999999999</v>
      </c>
      <c r="D9923" s="20">
        <v>6.7121E-2</v>
      </c>
      <c r="E9923" s="35" cm="1">
        <f t="array" ref="E9923">INDEX('Curva Juros'!$B$7:$B$73,MATCH(C9923,'Curva Juros'!$A$7:$A$73,1)) +
(C9923-INDEX('Curva Juros'!$A$7:$A$73,MATCH(C9923,'Curva Juros'!$A$7:$A$73,1))) *
(INDEX('Curva Juros'!$B$7:$B$73,MATCH(C9923,'Curva Juros'!$A$7:$A$73,1)+1) -
INDEX('Curva Juros'!$B$7:$B$73,MATCH(C9923,'Curva Juros'!$A$7:$A$73,1))) /
(INDEX('Curva Juros'!$A$7:$A$73,MATCH(C9923,'Curva Juros'!$A$7:$A$73,1)+1) -
INDEX('Curva Juros'!$A$7:$A$73,MATCH(C9923,'Curva Juros'!$A$7:$A$73,1)))</f>
        <v>7.6477161111111105</v>
      </c>
      <c r="F9923" s="24">
        <f t="shared" ref="F9923:F9986" si="155">D9923-E9923/100</f>
        <v>-9.3561611111111082E-3</v>
      </c>
      <c r="G9923" s="24"/>
    </row>
    <row r="9924" spans="1:7" x14ac:dyDescent="0.25">
      <c r="A9924" s="3" t="s">
        <v>210</v>
      </c>
      <c r="B9924" s="4">
        <v>46059</v>
      </c>
      <c r="C9924" s="5">
        <v>1100.5899999999999</v>
      </c>
      <c r="D9924" s="19">
        <v>6.8376999999999993E-2</v>
      </c>
      <c r="E9924" s="35" cm="1">
        <f t="array" ref="E9924">INDEX('Curva Juros'!$B$7:$B$73,MATCH(C9924,'Curva Juros'!$A$7:$A$73,1)) +
(C9924-INDEX('Curva Juros'!$A$7:$A$73,MATCH(C9924,'Curva Juros'!$A$7:$A$73,1))) *
(INDEX('Curva Juros'!$B$7:$B$73,MATCH(C9924,'Curva Juros'!$A$7:$A$73,1)+1) -
INDEX('Curva Juros'!$B$7:$B$73,MATCH(C9924,'Curva Juros'!$A$7:$A$73,1))) /
(INDEX('Curva Juros'!$A$7:$A$73,MATCH(C9924,'Curva Juros'!$A$7:$A$73,1)+1) -
INDEX('Curva Juros'!$A$7:$A$73,MATCH(C9924,'Curva Juros'!$A$7:$A$73,1)))</f>
        <v>7.6483652539682536</v>
      </c>
      <c r="F9924" s="24">
        <f t="shared" si="155"/>
        <v>-8.1066525396825406E-3</v>
      </c>
      <c r="G9924" s="24"/>
    </row>
    <row r="9925" spans="1:7" x14ac:dyDescent="0.25">
      <c r="A9925" s="6" t="s">
        <v>210</v>
      </c>
      <c r="B9925" s="7">
        <v>46066</v>
      </c>
      <c r="C9925" s="8">
        <v>1095.44</v>
      </c>
      <c r="D9925" s="20">
        <v>6.8617999999999998E-2</v>
      </c>
      <c r="E9925" s="35" cm="1">
        <f t="array" ref="E9925">INDEX('Curva Juros'!$B$7:$B$73,MATCH(C9925,'Curva Juros'!$A$7:$A$73,1)) +
(C9925-INDEX('Curva Juros'!$A$7:$A$73,MATCH(C9925,'Curva Juros'!$A$7:$A$73,1))) *
(INDEX('Curva Juros'!$B$7:$B$73,MATCH(C9925,'Curva Juros'!$A$7:$A$73,1)+1) -
INDEX('Curva Juros'!$B$7:$B$73,MATCH(C9925,'Curva Juros'!$A$7:$A$73,1))) /
(INDEX('Curva Juros'!$A$7:$A$73,MATCH(C9925,'Curva Juros'!$A$7:$A$73,1)+1) -
INDEX('Curva Juros'!$A$7:$A$73,MATCH(C9925,'Curva Juros'!$A$7:$A$73,1)))</f>
        <v>7.6489456507936504</v>
      </c>
      <c r="F9925" s="24">
        <f t="shared" si="155"/>
        <v>-7.8714565079365112E-3</v>
      </c>
      <c r="G9925" s="24"/>
    </row>
    <row r="9926" spans="1:7" x14ac:dyDescent="0.25">
      <c r="A9926" s="3" t="s">
        <v>210</v>
      </c>
      <c r="B9926" s="4">
        <v>46073</v>
      </c>
      <c r="C9926" s="5">
        <v>1092.4100000000001</v>
      </c>
      <c r="D9926" s="19">
        <v>6.8671999999999997E-2</v>
      </c>
      <c r="E9926" s="35" cm="1">
        <f t="array" ref="E9926">INDEX('Curva Juros'!$B$7:$B$73,MATCH(C9926,'Curva Juros'!$A$7:$A$73,1)) +
(C9926-INDEX('Curva Juros'!$A$7:$A$73,MATCH(C9926,'Curva Juros'!$A$7:$A$73,1))) *
(INDEX('Curva Juros'!$B$7:$B$73,MATCH(C9926,'Curva Juros'!$A$7:$A$73,1)+1) -
INDEX('Curva Juros'!$B$7:$B$73,MATCH(C9926,'Curva Juros'!$A$7:$A$73,1))) /
(INDEX('Curva Juros'!$A$7:$A$73,MATCH(C9926,'Curva Juros'!$A$7:$A$73,1)+1) -
INDEX('Curva Juros'!$A$7:$A$73,MATCH(C9926,'Curva Juros'!$A$7:$A$73,1)))</f>
        <v>7.6492871269841265</v>
      </c>
      <c r="F9926" s="24">
        <f t="shared" si="155"/>
        <v>-7.8208712698412675E-3</v>
      </c>
      <c r="G9926" s="24"/>
    </row>
    <row r="9927" spans="1:7" x14ac:dyDescent="0.25">
      <c r="A9927" s="6" t="s">
        <v>210</v>
      </c>
      <c r="B9927" s="7">
        <v>46080</v>
      </c>
      <c r="C9927" s="8">
        <v>1088.51</v>
      </c>
      <c r="D9927" s="20">
        <v>6.6848000000000005E-2</v>
      </c>
      <c r="E9927" s="35" cm="1">
        <f t="array" ref="E9927">INDEX('Curva Juros'!$B$7:$B$73,MATCH(C9927,'Curva Juros'!$A$7:$A$73,1)) +
(C9927-INDEX('Curva Juros'!$A$7:$A$73,MATCH(C9927,'Curva Juros'!$A$7:$A$73,1))) *
(INDEX('Curva Juros'!$B$7:$B$73,MATCH(C9927,'Curva Juros'!$A$7:$A$73,1)+1) -
INDEX('Curva Juros'!$B$7:$B$73,MATCH(C9927,'Curva Juros'!$A$7:$A$73,1))) /
(INDEX('Curva Juros'!$A$7:$A$73,MATCH(C9927,'Curva Juros'!$A$7:$A$73,1)+1) -
INDEX('Curva Juros'!$A$7:$A$73,MATCH(C9927,'Curva Juros'!$A$7:$A$73,1)))</f>
        <v>7.6497266507936503</v>
      </c>
      <c r="F9927" s="24">
        <f t="shared" si="155"/>
        <v>-9.649266507936502E-3</v>
      </c>
      <c r="G9927" s="24"/>
    </row>
    <row r="9928" spans="1:7" x14ac:dyDescent="0.25">
      <c r="A9928" s="3" t="s">
        <v>211</v>
      </c>
      <c r="B9928" s="4">
        <v>45961</v>
      </c>
      <c r="C9928" s="5">
        <v>2264.9899999999998</v>
      </c>
      <c r="D9928" s="19">
        <v>7.2459999999999997E-2</v>
      </c>
      <c r="E9928" s="35" cm="1">
        <f t="array" ref="E9928">INDEX('Curva Juros'!$B$7:$B$73,MATCH(C9928,'Curva Juros'!$A$7:$A$73,1)) +
(C9928-INDEX('Curva Juros'!$A$7:$A$73,MATCH(C9928,'Curva Juros'!$A$7:$A$73,1))) *
(INDEX('Curva Juros'!$B$7:$B$73,MATCH(C9928,'Curva Juros'!$A$7:$A$73,1)+1) -
INDEX('Curva Juros'!$B$7:$B$73,MATCH(C9928,'Curva Juros'!$A$7:$A$73,1))) /
(INDEX('Curva Juros'!$A$7:$A$73,MATCH(C9928,'Curva Juros'!$A$7:$A$73,1)+1) -
INDEX('Curva Juros'!$A$7:$A$73,MATCH(C9928,'Curva Juros'!$A$7:$A$73,1)))</f>
        <v>7.3831644444444438</v>
      </c>
      <c r="F9928" s="24">
        <f t="shared" si="155"/>
        <v>-1.3716444444444448E-3</v>
      </c>
      <c r="G9928" s="24"/>
    </row>
    <row r="9929" spans="1:7" x14ac:dyDescent="0.25">
      <c r="A9929" s="6" t="s">
        <v>211</v>
      </c>
      <c r="B9929" s="7">
        <v>45968</v>
      </c>
      <c r="C9929" s="8">
        <v>2268.17</v>
      </c>
      <c r="D9929" s="20">
        <v>7.1014999999999995E-2</v>
      </c>
      <c r="E9929" s="35" cm="1">
        <f t="array" ref="E9929">INDEX('Curva Juros'!$B$7:$B$73,MATCH(C9929,'Curva Juros'!$A$7:$A$73,1)) +
(C9929-INDEX('Curva Juros'!$A$7:$A$73,MATCH(C9929,'Curva Juros'!$A$7:$A$73,1))) *
(INDEX('Curva Juros'!$B$7:$B$73,MATCH(C9929,'Curva Juros'!$A$7:$A$73,1)+1) -
INDEX('Curva Juros'!$B$7:$B$73,MATCH(C9929,'Curva Juros'!$A$7:$A$73,1))) /
(INDEX('Curva Juros'!$A$7:$A$73,MATCH(C9929,'Curva Juros'!$A$7:$A$73,1)+1) -
INDEX('Curva Juros'!$A$7:$A$73,MATCH(C9929,'Curva Juros'!$A$7:$A$73,1)))</f>
        <v>7.382358039682539</v>
      </c>
      <c r="F9929" s="24">
        <f t="shared" si="155"/>
        <v>-2.808580396825397E-3</v>
      </c>
      <c r="G9929" s="24"/>
    </row>
    <row r="9930" spans="1:7" x14ac:dyDescent="0.25">
      <c r="A9930" s="3" t="s">
        <v>211</v>
      </c>
      <c r="B9930" s="4">
        <v>45975</v>
      </c>
      <c r="C9930" s="5">
        <v>2258.86</v>
      </c>
      <c r="D9930" s="19">
        <v>7.1776000000000006E-2</v>
      </c>
      <c r="E9930" s="35" cm="1">
        <f t="array" ref="E9930">INDEX('Curva Juros'!$B$7:$B$73,MATCH(C9930,'Curva Juros'!$A$7:$A$73,1)) +
(C9930-INDEX('Curva Juros'!$A$7:$A$73,MATCH(C9930,'Curva Juros'!$A$7:$A$73,1))) *
(INDEX('Curva Juros'!$B$7:$B$73,MATCH(C9930,'Curva Juros'!$A$7:$A$73,1)+1) -
INDEX('Curva Juros'!$B$7:$B$73,MATCH(C9930,'Curva Juros'!$A$7:$A$73,1))) /
(INDEX('Curva Juros'!$A$7:$A$73,MATCH(C9930,'Curva Juros'!$A$7:$A$73,1)+1) -
INDEX('Curva Juros'!$A$7:$A$73,MATCH(C9930,'Curva Juros'!$A$7:$A$73,1)))</f>
        <v>7.3847212698412692</v>
      </c>
      <c r="F9930" s="24">
        <f t="shared" si="155"/>
        <v>-2.0712126984126916E-3</v>
      </c>
      <c r="G9930" s="24"/>
    </row>
    <row r="9931" spans="1:7" x14ac:dyDescent="0.25">
      <c r="A9931" s="6" t="s">
        <v>211</v>
      </c>
      <c r="B9931" s="7">
        <v>45982</v>
      </c>
      <c r="C9931" s="8">
        <v>2255.9</v>
      </c>
      <c r="D9931" s="20">
        <v>7.1593000000000004E-2</v>
      </c>
      <c r="E9931" s="35" cm="1">
        <f t="array" ref="E9931">INDEX('Curva Juros'!$B$7:$B$73,MATCH(C9931,'Curva Juros'!$A$7:$A$73,1)) +
(C9931-INDEX('Curva Juros'!$A$7:$A$73,MATCH(C9931,'Curva Juros'!$A$7:$A$73,1))) *
(INDEX('Curva Juros'!$B$7:$B$73,MATCH(C9931,'Curva Juros'!$A$7:$A$73,1)+1) -
INDEX('Curva Juros'!$B$7:$B$73,MATCH(C9931,'Curva Juros'!$A$7:$A$73,1))) /
(INDEX('Curva Juros'!$A$7:$A$73,MATCH(C9931,'Curva Juros'!$A$7:$A$73,1)+1) -
INDEX('Curva Juros'!$A$7:$A$73,MATCH(C9931,'Curva Juros'!$A$7:$A$73,1)))</f>
        <v>7.3854730158730151</v>
      </c>
      <c r="F9931" s="24">
        <f t="shared" si="155"/>
        <v>-2.2617301587301436E-3</v>
      </c>
      <c r="G9931" s="24"/>
    </row>
    <row r="9932" spans="1:7" x14ac:dyDescent="0.25">
      <c r="A9932" s="3" t="s">
        <v>211</v>
      </c>
      <c r="B9932" s="4">
        <v>45989</v>
      </c>
      <c r="C9932" s="5">
        <v>2254.67</v>
      </c>
      <c r="D9932" s="19">
        <v>7.0926000000000003E-2</v>
      </c>
      <c r="E9932" s="35" cm="1">
        <f t="array" ref="E9932">INDEX('Curva Juros'!$B$7:$B$73,MATCH(C9932,'Curva Juros'!$A$7:$A$73,1)) +
(C9932-INDEX('Curva Juros'!$A$7:$A$73,MATCH(C9932,'Curva Juros'!$A$7:$A$73,1))) *
(INDEX('Curva Juros'!$B$7:$B$73,MATCH(C9932,'Curva Juros'!$A$7:$A$73,1)+1) -
INDEX('Curva Juros'!$B$7:$B$73,MATCH(C9932,'Curva Juros'!$A$7:$A$73,1))) /
(INDEX('Curva Juros'!$A$7:$A$73,MATCH(C9932,'Curva Juros'!$A$7:$A$73,1)+1) -
INDEX('Curva Juros'!$A$7:$A$73,MATCH(C9932,'Curva Juros'!$A$7:$A$73,1)))</f>
        <v>7.3857853968253968</v>
      </c>
      <c r="F9932" s="24">
        <f t="shared" si="155"/>
        <v>-2.9318539682539613E-3</v>
      </c>
      <c r="G9932" s="24"/>
    </row>
    <row r="9933" spans="1:7" x14ac:dyDescent="0.25">
      <c r="A9933" s="6" t="s">
        <v>211</v>
      </c>
      <c r="B9933" s="7">
        <v>45996</v>
      </c>
      <c r="C9933" s="8">
        <v>2247.71</v>
      </c>
      <c r="D9933" s="20">
        <v>7.1273000000000003E-2</v>
      </c>
      <c r="E9933" s="35" cm="1">
        <f t="array" ref="E9933">INDEX('Curva Juros'!$B$7:$B$73,MATCH(C9933,'Curva Juros'!$A$7:$A$73,1)) +
(C9933-INDEX('Curva Juros'!$A$7:$A$73,MATCH(C9933,'Curva Juros'!$A$7:$A$73,1))) *
(INDEX('Curva Juros'!$B$7:$B$73,MATCH(C9933,'Curva Juros'!$A$7:$A$73,1)+1) -
INDEX('Curva Juros'!$B$7:$B$73,MATCH(C9933,'Curva Juros'!$A$7:$A$73,1))) /
(INDEX('Curva Juros'!$A$7:$A$73,MATCH(C9933,'Curva Juros'!$A$7:$A$73,1)+1) -
INDEX('Curva Juros'!$A$7:$A$73,MATCH(C9933,'Curva Juros'!$A$7:$A$73,1)))</f>
        <v>7.3875530158730154</v>
      </c>
      <c r="F9933" s="24">
        <f t="shared" si="155"/>
        <v>-2.6025301587301458E-3</v>
      </c>
      <c r="G9933" s="24"/>
    </row>
    <row r="9934" spans="1:7" x14ac:dyDescent="0.25">
      <c r="A9934" s="3" t="s">
        <v>211</v>
      </c>
      <c r="B9934" s="4">
        <v>46003</v>
      </c>
      <c r="C9934" s="5">
        <v>2246.17</v>
      </c>
      <c r="D9934" s="19">
        <v>7.0661000000000002E-2</v>
      </c>
      <c r="E9934" s="35" cm="1">
        <f t="array" ref="E9934">INDEX('Curva Juros'!$B$7:$B$73,MATCH(C9934,'Curva Juros'!$A$7:$A$73,1)) +
(C9934-INDEX('Curva Juros'!$A$7:$A$73,MATCH(C9934,'Curva Juros'!$A$7:$A$73,1))) *
(INDEX('Curva Juros'!$B$7:$B$73,MATCH(C9934,'Curva Juros'!$A$7:$A$73,1)+1) -
INDEX('Curva Juros'!$B$7:$B$73,MATCH(C9934,'Curva Juros'!$A$7:$A$73,1))) /
(INDEX('Curva Juros'!$A$7:$A$73,MATCH(C9934,'Curva Juros'!$A$7:$A$73,1)+1) -
INDEX('Curva Juros'!$A$7:$A$73,MATCH(C9934,'Curva Juros'!$A$7:$A$73,1)))</f>
        <v>7.3879441269841264</v>
      </c>
      <c r="F9934" s="24">
        <f t="shared" si="155"/>
        <v>-3.2184412698412629E-3</v>
      </c>
      <c r="G9934" s="24"/>
    </row>
    <row r="9935" spans="1:7" x14ac:dyDescent="0.25">
      <c r="A9935" s="6" t="s">
        <v>211</v>
      </c>
      <c r="B9935" s="7">
        <v>46010</v>
      </c>
      <c r="C9935" s="8">
        <v>2228.0700000000002</v>
      </c>
      <c r="D9935" s="20">
        <v>7.2975999999999999E-2</v>
      </c>
      <c r="E9935" s="35" cm="1">
        <f t="array" ref="E9935">INDEX('Curva Juros'!$B$7:$B$73,MATCH(C9935,'Curva Juros'!$A$7:$A$73,1)) +
(C9935-INDEX('Curva Juros'!$A$7:$A$73,MATCH(C9935,'Curva Juros'!$A$7:$A$73,1))) *
(INDEX('Curva Juros'!$B$7:$B$73,MATCH(C9935,'Curva Juros'!$A$7:$A$73,1)+1) -
INDEX('Curva Juros'!$B$7:$B$73,MATCH(C9935,'Curva Juros'!$A$7:$A$73,1))) /
(INDEX('Curva Juros'!$A$7:$A$73,MATCH(C9935,'Curva Juros'!$A$7:$A$73,1)+1) -
INDEX('Curva Juros'!$A$7:$A$73,MATCH(C9935,'Curva Juros'!$A$7:$A$73,1)))</f>
        <v>7.3925409523809522</v>
      </c>
      <c r="F9935" s="24">
        <f t="shared" si="155"/>
        <v>-9.4940952380952182E-4</v>
      </c>
      <c r="G9935" s="24"/>
    </row>
    <row r="9936" spans="1:7" x14ac:dyDescent="0.25">
      <c r="A9936" s="3" t="s">
        <v>211</v>
      </c>
      <c r="B9936" s="4">
        <v>46017</v>
      </c>
      <c r="C9936" s="5">
        <v>2223.98</v>
      </c>
      <c r="D9936" s="19">
        <v>7.2992000000000001E-2</v>
      </c>
      <c r="E9936" s="35" cm="1">
        <f t="array" ref="E9936">INDEX('Curva Juros'!$B$7:$B$73,MATCH(C9936,'Curva Juros'!$A$7:$A$73,1)) +
(C9936-INDEX('Curva Juros'!$A$7:$A$73,MATCH(C9936,'Curva Juros'!$A$7:$A$73,1))) *
(INDEX('Curva Juros'!$B$7:$B$73,MATCH(C9936,'Curva Juros'!$A$7:$A$73,1)+1) -
INDEX('Curva Juros'!$B$7:$B$73,MATCH(C9936,'Curva Juros'!$A$7:$A$73,1))) /
(INDEX('Curva Juros'!$A$7:$A$73,MATCH(C9936,'Curva Juros'!$A$7:$A$73,1)+1) -
INDEX('Curva Juros'!$A$7:$A$73,MATCH(C9936,'Curva Juros'!$A$7:$A$73,1)))</f>
        <v>7.3935796825396825</v>
      </c>
      <c r="F9936" s="24">
        <f t="shared" si="155"/>
        <v>-9.4379682539681709E-4</v>
      </c>
      <c r="G9936" s="24"/>
    </row>
    <row r="9937" spans="1:7" x14ac:dyDescent="0.25">
      <c r="A9937" s="6" t="s">
        <v>211</v>
      </c>
      <c r="B9937" s="7">
        <v>46024</v>
      </c>
      <c r="C9937" s="8">
        <v>2217.85</v>
      </c>
      <c r="D9937" s="20">
        <v>7.3368000000000003E-2</v>
      </c>
      <c r="E9937" s="35" cm="1">
        <f t="array" ref="E9937">INDEX('Curva Juros'!$B$7:$B$73,MATCH(C9937,'Curva Juros'!$A$7:$A$73,1)) +
(C9937-INDEX('Curva Juros'!$A$7:$A$73,MATCH(C9937,'Curva Juros'!$A$7:$A$73,1))) *
(INDEX('Curva Juros'!$B$7:$B$73,MATCH(C9937,'Curva Juros'!$A$7:$A$73,1)+1) -
INDEX('Curva Juros'!$B$7:$B$73,MATCH(C9937,'Curva Juros'!$A$7:$A$73,1))) /
(INDEX('Curva Juros'!$A$7:$A$73,MATCH(C9937,'Curva Juros'!$A$7:$A$73,1)+1) -
INDEX('Curva Juros'!$A$7:$A$73,MATCH(C9937,'Curva Juros'!$A$7:$A$73,1)))</f>
        <v>7.3951365079365079</v>
      </c>
      <c r="F9937" s="24">
        <f t="shared" si="155"/>
        <v>-5.8336507936507243E-4</v>
      </c>
      <c r="G9937" s="24"/>
    </row>
    <row r="9938" spans="1:7" x14ac:dyDescent="0.25">
      <c r="A9938" s="3" t="s">
        <v>211</v>
      </c>
      <c r="B9938" s="4">
        <v>46031</v>
      </c>
      <c r="C9938" s="5">
        <v>2209.2800000000002</v>
      </c>
      <c r="D9938" s="19">
        <v>7.3997999999999994E-2</v>
      </c>
      <c r="E9938" s="35" cm="1">
        <f t="array" ref="E9938">INDEX('Curva Juros'!$B$7:$B$73,MATCH(C9938,'Curva Juros'!$A$7:$A$73,1)) +
(C9938-INDEX('Curva Juros'!$A$7:$A$73,MATCH(C9938,'Curva Juros'!$A$7:$A$73,1))) *
(INDEX('Curva Juros'!$B$7:$B$73,MATCH(C9938,'Curva Juros'!$A$7:$A$73,1)+1) -
INDEX('Curva Juros'!$B$7:$B$73,MATCH(C9938,'Curva Juros'!$A$7:$A$73,1))) /
(INDEX('Curva Juros'!$A$7:$A$73,MATCH(C9938,'Curva Juros'!$A$7:$A$73,1)+1) -
INDEX('Curva Juros'!$A$7:$A$73,MATCH(C9938,'Curva Juros'!$A$7:$A$73,1)))</f>
        <v>7.3973130158730154</v>
      </c>
      <c r="F9938" s="24">
        <f t="shared" si="155"/>
        <v>2.4869841269842263E-5</v>
      </c>
      <c r="G9938" s="24"/>
    </row>
    <row r="9939" spans="1:7" x14ac:dyDescent="0.25">
      <c r="A9939" s="6" t="s">
        <v>211</v>
      </c>
      <c r="B9939" s="7">
        <v>46038</v>
      </c>
      <c r="C9939" s="8">
        <v>2211.35</v>
      </c>
      <c r="D9939" s="20">
        <v>7.2750999999999996E-2</v>
      </c>
      <c r="E9939" s="35" cm="1">
        <f t="array" ref="E9939">INDEX('Curva Juros'!$B$7:$B$73,MATCH(C9939,'Curva Juros'!$A$7:$A$73,1)) +
(C9939-INDEX('Curva Juros'!$A$7:$A$73,MATCH(C9939,'Curva Juros'!$A$7:$A$73,1))) *
(INDEX('Curva Juros'!$B$7:$B$73,MATCH(C9939,'Curva Juros'!$A$7:$A$73,1)+1) -
INDEX('Curva Juros'!$B$7:$B$73,MATCH(C9939,'Curva Juros'!$A$7:$A$73,1))) /
(INDEX('Curva Juros'!$A$7:$A$73,MATCH(C9939,'Curva Juros'!$A$7:$A$73,1)+1) -
INDEX('Curva Juros'!$A$7:$A$73,MATCH(C9939,'Curva Juros'!$A$7:$A$73,1)))</f>
        <v>7.3967873015873016</v>
      </c>
      <c r="F9939" s="24">
        <f t="shared" si="155"/>
        <v>-1.2168730158730184E-3</v>
      </c>
      <c r="G9939" s="24"/>
    </row>
    <row r="9940" spans="1:7" x14ac:dyDescent="0.25">
      <c r="A9940" s="3" t="s">
        <v>211</v>
      </c>
      <c r="B9940" s="4">
        <v>46045</v>
      </c>
      <c r="C9940" s="5">
        <v>2226.1799999999998</v>
      </c>
      <c r="D9940" s="19">
        <v>6.9241999999999998E-2</v>
      </c>
      <c r="E9940" s="35" cm="1">
        <f t="array" ref="E9940">INDEX('Curva Juros'!$B$7:$B$73,MATCH(C9940,'Curva Juros'!$A$7:$A$73,1)) +
(C9940-INDEX('Curva Juros'!$A$7:$A$73,MATCH(C9940,'Curva Juros'!$A$7:$A$73,1))) *
(INDEX('Curva Juros'!$B$7:$B$73,MATCH(C9940,'Curva Juros'!$A$7:$A$73,1)+1) -
INDEX('Curva Juros'!$B$7:$B$73,MATCH(C9940,'Curva Juros'!$A$7:$A$73,1))) /
(INDEX('Curva Juros'!$A$7:$A$73,MATCH(C9940,'Curva Juros'!$A$7:$A$73,1)+1) -
INDEX('Curva Juros'!$A$7:$A$73,MATCH(C9940,'Curva Juros'!$A$7:$A$73,1)))</f>
        <v>7.3930209523809518</v>
      </c>
      <c r="F9940" s="24">
        <f t="shared" si="155"/>
        <v>-4.6882095238095223E-3</v>
      </c>
      <c r="G9940" s="24"/>
    </row>
    <row r="9941" spans="1:7" x14ac:dyDescent="0.25">
      <c r="A9941" s="6" t="s">
        <v>211</v>
      </c>
      <c r="B9941" s="7">
        <v>46052</v>
      </c>
      <c r="C9941" s="8">
        <v>2228.08</v>
      </c>
      <c r="D9941" s="20">
        <v>6.8018999999999996E-2</v>
      </c>
      <c r="E9941" s="35" cm="1">
        <f t="array" ref="E9941">INDEX('Curva Juros'!$B$7:$B$73,MATCH(C9941,'Curva Juros'!$A$7:$A$73,1)) +
(C9941-INDEX('Curva Juros'!$A$7:$A$73,MATCH(C9941,'Curva Juros'!$A$7:$A$73,1))) *
(INDEX('Curva Juros'!$B$7:$B$73,MATCH(C9941,'Curva Juros'!$A$7:$A$73,1)+1) -
INDEX('Curva Juros'!$B$7:$B$73,MATCH(C9941,'Curva Juros'!$A$7:$A$73,1))) /
(INDEX('Curva Juros'!$A$7:$A$73,MATCH(C9941,'Curva Juros'!$A$7:$A$73,1)+1) -
INDEX('Curva Juros'!$A$7:$A$73,MATCH(C9941,'Curva Juros'!$A$7:$A$73,1)))</f>
        <v>7.3925384126984124</v>
      </c>
      <c r="F9941" s="24">
        <f t="shared" si="155"/>
        <v>-5.9063841269841322E-3</v>
      </c>
      <c r="G9941" s="24"/>
    </row>
    <row r="9942" spans="1:7" x14ac:dyDescent="0.25">
      <c r="A9942" s="3" t="s">
        <v>211</v>
      </c>
      <c r="B9942" s="4">
        <v>46059</v>
      </c>
      <c r="C9942" s="5">
        <v>2216.38</v>
      </c>
      <c r="D9942" s="19">
        <v>6.9207000000000005E-2</v>
      </c>
      <c r="E9942" s="35" cm="1">
        <f t="array" ref="E9942">INDEX('Curva Juros'!$B$7:$B$73,MATCH(C9942,'Curva Juros'!$A$7:$A$73,1)) +
(C9942-INDEX('Curva Juros'!$A$7:$A$73,MATCH(C9942,'Curva Juros'!$A$7:$A$73,1))) *
(INDEX('Curva Juros'!$B$7:$B$73,MATCH(C9942,'Curva Juros'!$A$7:$A$73,1)+1) -
INDEX('Curva Juros'!$B$7:$B$73,MATCH(C9942,'Curva Juros'!$A$7:$A$73,1))) /
(INDEX('Curva Juros'!$A$7:$A$73,MATCH(C9942,'Curva Juros'!$A$7:$A$73,1)+1) -
INDEX('Curva Juros'!$A$7:$A$73,MATCH(C9942,'Curva Juros'!$A$7:$A$73,1)))</f>
        <v>7.395509841269841</v>
      </c>
      <c r="F9942" s="24">
        <f t="shared" si="155"/>
        <v>-4.7480984126984094E-3</v>
      </c>
      <c r="G9942" s="24"/>
    </row>
    <row r="9943" spans="1:7" x14ac:dyDescent="0.25">
      <c r="A9943" s="6" t="s">
        <v>211</v>
      </c>
      <c r="B9943" s="7">
        <v>46066</v>
      </c>
      <c r="C9943" s="8">
        <v>2212.21</v>
      </c>
      <c r="D9943" s="20">
        <v>6.9059999999999996E-2</v>
      </c>
      <c r="E9943" s="35" cm="1">
        <f t="array" ref="E9943">INDEX('Curva Juros'!$B$7:$B$73,MATCH(C9943,'Curva Juros'!$A$7:$A$73,1)) +
(C9943-INDEX('Curva Juros'!$A$7:$A$73,MATCH(C9943,'Curva Juros'!$A$7:$A$73,1))) *
(INDEX('Curva Juros'!$B$7:$B$73,MATCH(C9943,'Curva Juros'!$A$7:$A$73,1)+1) -
INDEX('Curva Juros'!$B$7:$B$73,MATCH(C9943,'Curva Juros'!$A$7:$A$73,1))) /
(INDEX('Curva Juros'!$A$7:$A$73,MATCH(C9943,'Curva Juros'!$A$7:$A$73,1)+1) -
INDEX('Curva Juros'!$A$7:$A$73,MATCH(C9943,'Curva Juros'!$A$7:$A$73,1)))</f>
        <v>7.3965688888888881</v>
      </c>
      <c r="F9943" s="24">
        <f t="shared" si="155"/>
        <v>-4.9056888888888844E-3</v>
      </c>
      <c r="G9943" s="24"/>
    </row>
    <row r="9944" spans="1:7" x14ac:dyDescent="0.25">
      <c r="A9944" s="3" t="s">
        <v>211</v>
      </c>
      <c r="B9944" s="4">
        <v>46073</v>
      </c>
      <c r="C9944" s="5">
        <v>2215.4499999999998</v>
      </c>
      <c r="D9944" s="19">
        <v>6.7954000000000001E-2</v>
      </c>
      <c r="E9944" s="35" cm="1">
        <f t="array" ref="E9944">INDEX('Curva Juros'!$B$7:$B$73,MATCH(C9944,'Curva Juros'!$A$7:$A$73,1)) +
(C9944-INDEX('Curva Juros'!$A$7:$A$73,MATCH(C9944,'Curva Juros'!$A$7:$A$73,1))) *
(INDEX('Curva Juros'!$B$7:$B$73,MATCH(C9944,'Curva Juros'!$A$7:$A$73,1)+1) -
INDEX('Curva Juros'!$B$7:$B$73,MATCH(C9944,'Curva Juros'!$A$7:$A$73,1))) /
(INDEX('Curva Juros'!$A$7:$A$73,MATCH(C9944,'Curva Juros'!$A$7:$A$73,1)+1) -
INDEX('Curva Juros'!$A$7:$A$73,MATCH(C9944,'Curva Juros'!$A$7:$A$73,1)))</f>
        <v>7.3957460317460315</v>
      </c>
      <c r="F9944" s="24">
        <f t="shared" si="155"/>
        <v>-6.0034603174603102E-3</v>
      </c>
      <c r="G9944" s="24"/>
    </row>
    <row r="9945" spans="1:7" x14ac:dyDescent="0.25">
      <c r="A9945" s="6" t="s">
        <v>211</v>
      </c>
      <c r="B9945" s="7">
        <v>46080</v>
      </c>
      <c r="C9945" s="8">
        <v>2218.0700000000002</v>
      </c>
      <c r="D9945" s="20">
        <v>6.6601999999999995E-2</v>
      </c>
      <c r="E9945" s="35" cm="1">
        <f t="array" ref="E9945">INDEX('Curva Juros'!$B$7:$B$73,MATCH(C9945,'Curva Juros'!$A$7:$A$73,1)) +
(C9945-INDEX('Curva Juros'!$A$7:$A$73,MATCH(C9945,'Curva Juros'!$A$7:$A$73,1))) *
(INDEX('Curva Juros'!$B$7:$B$73,MATCH(C9945,'Curva Juros'!$A$7:$A$73,1)+1) -
INDEX('Curva Juros'!$B$7:$B$73,MATCH(C9945,'Curva Juros'!$A$7:$A$73,1))) /
(INDEX('Curva Juros'!$A$7:$A$73,MATCH(C9945,'Curva Juros'!$A$7:$A$73,1)+1) -
INDEX('Curva Juros'!$A$7:$A$73,MATCH(C9945,'Curva Juros'!$A$7:$A$73,1)))</f>
        <v>7.3950806349206344</v>
      </c>
      <c r="F9945" s="24">
        <f t="shared" si="155"/>
        <v>-7.3488063492063438E-3</v>
      </c>
      <c r="G9945" s="24"/>
    </row>
    <row r="9946" spans="1:7" x14ac:dyDescent="0.25">
      <c r="A9946" s="3" t="s">
        <v>212</v>
      </c>
      <c r="B9946" s="4">
        <v>45961</v>
      </c>
      <c r="C9946" s="5">
        <v>2270.12</v>
      </c>
      <c r="D9946" s="19">
        <v>7.1554000000000006E-2</v>
      </c>
      <c r="E9946" s="35" cm="1">
        <f t="array" ref="E9946">INDEX('Curva Juros'!$B$7:$B$73,MATCH(C9946,'Curva Juros'!$A$7:$A$73,1)) +
(C9946-INDEX('Curva Juros'!$A$7:$A$73,MATCH(C9946,'Curva Juros'!$A$7:$A$73,1))) *
(INDEX('Curva Juros'!$B$7:$B$73,MATCH(C9946,'Curva Juros'!$A$7:$A$73,1)+1) -
INDEX('Curva Juros'!$B$7:$B$73,MATCH(C9946,'Curva Juros'!$A$7:$A$73,1))) /
(INDEX('Curva Juros'!$A$7:$A$73,MATCH(C9946,'Curva Juros'!$A$7:$A$73,1)+1) -
INDEX('Curva Juros'!$A$7:$A$73,MATCH(C9946,'Curva Juros'!$A$7:$A$73,1)))</f>
        <v>7.38187673015873</v>
      </c>
      <c r="F9946" s="24">
        <f t="shared" si="155"/>
        <v>-2.2647673015872977E-3</v>
      </c>
      <c r="G9946" s="24"/>
    </row>
    <row r="9947" spans="1:7" x14ac:dyDescent="0.25">
      <c r="A9947" s="6" t="s">
        <v>212</v>
      </c>
      <c r="B9947" s="7">
        <v>45968</v>
      </c>
      <c r="C9947" s="8">
        <v>2268.75</v>
      </c>
      <c r="D9947" s="20">
        <v>7.0912000000000003E-2</v>
      </c>
      <c r="E9947" s="35" cm="1">
        <f t="array" ref="E9947">INDEX('Curva Juros'!$B$7:$B$73,MATCH(C9947,'Curva Juros'!$A$7:$A$73,1)) +
(C9947-INDEX('Curva Juros'!$A$7:$A$73,MATCH(C9947,'Curva Juros'!$A$7:$A$73,1))) *
(INDEX('Curva Juros'!$B$7:$B$73,MATCH(C9947,'Curva Juros'!$A$7:$A$73,1)+1) -
INDEX('Curva Juros'!$B$7:$B$73,MATCH(C9947,'Curva Juros'!$A$7:$A$73,1))) /
(INDEX('Curva Juros'!$A$7:$A$73,MATCH(C9947,'Curva Juros'!$A$7:$A$73,1)+1) -
INDEX('Curva Juros'!$A$7:$A$73,MATCH(C9947,'Curva Juros'!$A$7:$A$73,1)))</f>
        <v>7.3822148809523807</v>
      </c>
      <c r="F9947" s="24">
        <f t="shared" si="155"/>
        <v>-2.9101488095238104E-3</v>
      </c>
      <c r="G9947" s="24"/>
    </row>
    <row r="9948" spans="1:7" x14ac:dyDescent="0.25">
      <c r="A9948" s="3" t="s">
        <v>212</v>
      </c>
      <c r="B9948" s="4">
        <v>45975</v>
      </c>
      <c r="C9948" s="5">
        <v>2260.67</v>
      </c>
      <c r="D9948" s="19">
        <v>7.1456000000000006E-2</v>
      </c>
      <c r="E9948" s="35" cm="1">
        <f t="array" ref="E9948">INDEX('Curva Juros'!$B$7:$B$73,MATCH(C9948,'Curva Juros'!$A$7:$A$73,1)) +
(C9948-INDEX('Curva Juros'!$A$7:$A$73,MATCH(C9948,'Curva Juros'!$A$7:$A$73,1))) *
(INDEX('Curva Juros'!$B$7:$B$73,MATCH(C9948,'Curva Juros'!$A$7:$A$73,1)+1) -
INDEX('Curva Juros'!$B$7:$B$73,MATCH(C9948,'Curva Juros'!$A$7:$A$73,1))) /
(INDEX('Curva Juros'!$A$7:$A$73,MATCH(C9948,'Curva Juros'!$A$7:$A$73,1)+1) -
INDEX('Curva Juros'!$A$7:$A$73,MATCH(C9948,'Curva Juros'!$A$7:$A$73,1)))</f>
        <v>7.3842615873015873</v>
      </c>
      <c r="F9948" s="24">
        <f t="shared" si="155"/>
        <v>-2.3866158730158626E-3</v>
      </c>
      <c r="G9948" s="24"/>
    </row>
    <row r="9949" spans="1:7" x14ac:dyDescent="0.25">
      <c r="A9949" s="6" t="s">
        <v>212</v>
      </c>
      <c r="B9949" s="7">
        <v>45982</v>
      </c>
      <c r="C9949" s="8">
        <v>2256.15</v>
      </c>
      <c r="D9949" s="20">
        <v>7.1548E-2</v>
      </c>
      <c r="E9949" s="35" cm="1">
        <f t="array" ref="E9949">INDEX('Curva Juros'!$B$7:$B$73,MATCH(C9949,'Curva Juros'!$A$7:$A$73,1)) +
(C9949-INDEX('Curva Juros'!$A$7:$A$73,MATCH(C9949,'Curva Juros'!$A$7:$A$73,1))) *
(INDEX('Curva Juros'!$B$7:$B$73,MATCH(C9949,'Curva Juros'!$A$7:$A$73,1)+1) -
INDEX('Curva Juros'!$B$7:$B$73,MATCH(C9949,'Curva Juros'!$A$7:$A$73,1))) /
(INDEX('Curva Juros'!$A$7:$A$73,MATCH(C9949,'Curva Juros'!$A$7:$A$73,1)+1) -
INDEX('Curva Juros'!$A$7:$A$73,MATCH(C9949,'Curva Juros'!$A$7:$A$73,1)))</f>
        <v>7.385409523809523</v>
      </c>
      <c r="F9949" s="24">
        <f t="shared" si="155"/>
        <v>-2.3060952380952321E-3</v>
      </c>
      <c r="G9949" s="24"/>
    </row>
    <row r="9950" spans="1:7" x14ac:dyDescent="0.25">
      <c r="A9950" s="3" t="s">
        <v>212</v>
      </c>
      <c r="B9950" s="4">
        <v>45989</v>
      </c>
      <c r="C9950" s="5">
        <v>2255.92</v>
      </c>
      <c r="D9950" s="19">
        <v>7.0704000000000003E-2</v>
      </c>
      <c r="E9950" s="35" cm="1">
        <f t="array" ref="E9950">INDEX('Curva Juros'!$B$7:$B$73,MATCH(C9950,'Curva Juros'!$A$7:$A$73,1)) +
(C9950-INDEX('Curva Juros'!$A$7:$A$73,MATCH(C9950,'Curva Juros'!$A$7:$A$73,1))) *
(INDEX('Curva Juros'!$B$7:$B$73,MATCH(C9950,'Curva Juros'!$A$7:$A$73,1)+1) -
INDEX('Curva Juros'!$B$7:$B$73,MATCH(C9950,'Curva Juros'!$A$7:$A$73,1))) /
(INDEX('Curva Juros'!$A$7:$A$73,MATCH(C9950,'Curva Juros'!$A$7:$A$73,1)+1) -
INDEX('Curva Juros'!$A$7:$A$73,MATCH(C9950,'Curva Juros'!$A$7:$A$73,1)))</f>
        <v>7.3854679365079363</v>
      </c>
      <c r="F9950" s="24">
        <f t="shared" si="155"/>
        <v>-3.1506793650793591E-3</v>
      </c>
      <c r="G9950" s="24"/>
    </row>
    <row r="9951" spans="1:7" x14ac:dyDescent="0.25">
      <c r="A9951" s="6" t="s">
        <v>212</v>
      </c>
      <c r="B9951" s="7">
        <v>45996</v>
      </c>
      <c r="C9951" s="8">
        <v>2250.66</v>
      </c>
      <c r="D9951" s="20">
        <v>7.0750999999999994E-2</v>
      </c>
      <c r="E9951" s="35" cm="1">
        <f t="array" ref="E9951">INDEX('Curva Juros'!$B$7:$B$73,MATCH(C9951,'Curva Juros'!$A$7:$A$73,1)) +
(C9951-INDEX('Curva Juros'!$A$7:$A$73,MATCH(C9951,'Curva Juros'!$A$7:$A$73,1))) *
(INDEX('Curva Juros'!$B$7:$B$73,MATCH(C9951,'Curva Juros'!$A$7:$A$73,1)+1) -
INDEX('Curva Juros'!$B$7:$B$73,MATCH(C9951,'Curva Juros'!$A$7:$A$73,1))) /
(INDEX('Curva Juros'!$A$7:$A$73,MATCH(C9951,'Curva Juros'!$A$7:$A$73,1)+1) -
INDEX('Curva Juros'!$A$7:$A$73,MATCH(C9951,'Curva Juros'!$A$7:$A$73,1)))</f>
        <v>7.3868038095238093</v>
      </c>
      <c r="F9951" s="24">
        <f t="shared" si="155"/>
        <v>-3.1170380952380977E-3</v>
      </c>
      <c r="G9951" s="24"/>
    </row>
    <row r="9952" spans="1:7" x14ac:dyDescent="0.25">
      <c r="A9952" s="3" t="s">
        <v>212</v>
      </c>
      <c r="B9952" s="4">
        <v>46003</v>
      </c>
      <c r="C9952" s="5">
        <v>2248.2199999999998</v>
      </c>
      <c r="D9952" s="19">
        <v>7.0296999999999998E-2</v>
      </c>
      <c r="E9952" s="35" cm="1">
        <f t="array" ref="E9952">INDEX('Curva Juros'!$B$7:$B$73,MATCH(C9952,'Curva Juros'!$A$7:$A$73,1)) +
(C9952-INDEX('Curva Juros'!$A$7:$A$73,MATCH(C9952,'Curva Juros'!$A$7:$A$73,1))) *
(INDEX('Curva Juros'!$B$7:$B$73,MATCH(C9952,'Curva Juros'!$A$7:$A$73,1)+1) -
INDEX('Curva Juros'!$B$7:$B$73,MATCH(C9952,'Curva Juros'!$A$7:$A$73,1))) /
(INDEX('Curva Juros'!$A$7:$A$73,MATCH(C9952,'Curva Juros'!$A$7:$A$73,1)+1) -
INDEX('Curva Juros'!$A$7:$A$73,MATCH(C9952,'Curva Juros'!$A$7:$A$73,1)))</f>
        <v>7.3874234920634914</v>
      </c>
      <c r="F9952" s="24">
        <f t="shared" si="155"/>
        <v>-3.5772349206349141E-3</v>
      </c>
      <c r="G9952" s="24"/>
    </row>
    <row r="9953" spans="1:7" x14ac:dyDescent="0.25">
      <c r="A9953" s="6" t="s">
        <v>212</v>
      </c>
      <c r="B9953" s="7">
        <v>46010</v>
      </c>
      <c r="C9953" s="8">
        <v>2233.15</v>
      </c>
      <c r="D9953" s="20">
        <v>7.2079000000000004E-2</v>
      </c>
      <c r="E9953" s="35" cm="1">
        <f t="array" ref="E9953">INDEX('Curva Juros'!$B$7:$B$73,MATCH(C9953,'Curva Juros'!$A$7:$A$73,1)) +
(C9953-INDEX('Curva Juros'!$A$7:$A$73,MATCH(C9953,'Curva Juros'!$A$7:$A$73,1))) *
(INDEX('Curva Juros'!$B$7:$B$73,MATCH(C9953,'Curva Juros'!$A$7:$A$73,1)+1) -
INDEX('Curva Juros'!$B$7:$B$73,MATCH(C9953,'Curva Juros'!$A$7:$A$73,1))) /
(INDEX('Curva Juros'!$A$7:$A$73,MATCH(C9953,'Curva Juros'!$A$7:$A$73,1)+1) -
INDEX('Curva Juros'!$A$7:$A$73,MATCH(C9953,'Curva Juros'!$A$7:$A$73,1)))</f>
        <v>7.3912507936507934</v>
      </c>
      <c r="F9953" s="24">
        <f t="shared" si="155"/>
        <v>-1.8335079365079249E-3</v>
      </c>
      <c r="G9953" s="24"/>
    </row>
    <row r="9954" spans="1:7" x14ac:dyDescent="0.25">
      <c r="A9954" s="3" t="s">
        <v>212</v>
      </c>
      <c r="B9954" s="4">
        <v>46017</v>
      </c>
      <c r="C9954" s="5">
        <v>2227.2600000000002</v>
      </c>
      <c r="D9954" s="19">
        <v>7.2412000000000004E-2</v>
      </c>
      <c r="E9954" s="35" cm="1">
        <f t="array" ref="E9954">INDEX('Curva Juros'!$B$7:$B$73,MATCH(C9954,'Curva Juros'!$A$7:$A$73,1)) +
(C9954-INDEX('Curva Juros'!$A$7:$A$73,MATCH(C9954,'Curva Juros'!$A$7:$A$73,1))) *
(INDEX('Curva Juros'!$B$7:$B$73,MATCH(C9954,'Curva Juros'!$A$7:$A$73,1)+1) -
INDEX('Curva Juros'!$B$7:$B$73,MATCH(C9954,'Curva Juros'!$A$7:$A$73,1))) /
(INDEX('Curva Juros'!$A$7:$A$73,MATCH(C9954,'Curva Juros'!$A$7:$A$73,1)+1) -
INDEX('Curva Juros'!$A$7:$A$73,MATCH(C9954,'Curva Juros'!$A$7:$A$73,1)))</f>
        <v>7.3927466666666666</v>
      </c>
      <c r="F9954" s="24">
        <f t="shared" si="155"/>
        <v>-1.5154666666666594E-3</v>
      </c>
      <c r="G9954" s="24"/>
    </row>
    <row r="9955" spans="1:7" x14ac:dyDescent="0.25">
      <c r="A9955" s="6" t="s">
        <v>212</v>
      </c>
      <c r="B9955" s="7">
        <v>46024</v>
      </c>
      <c r="C9955" s="8">
        <v>2220.69</v>
      </c>
      <c r="D9955" s="20">
        <v>7.2866E-2</v>
      </c>
      <c r="E9955" s="35" cm="1">
        <f t="array" ref="E9955">INDEX('Curva Juros'!$B$7:$B$73,MATCH(C9955,'Curva Juros'!$A$7:$A$73,1)) +
(C9955-INDEX('Curva Juros'!$A$7:$A$73,MATCH(C9955,'Curva Juros'!$A$7:$A$73,1))) *
(INDEX('Curva Juros'!$B$7:$B$73,MATCH(C9955,'Curva Juros'!$A$7:$A$73,1)+1) -
INDEX('Curva Juros'!$B$7:$B$73,MATCH(C9955,'Curva Juros'!$A$7:$A$73,1))) /
(INDEX('Curva Juros'!$A$7:$A$73,MATCH(C9955,'Curva Juros'!$A$7:$A$73,1)+1) -
INDEX('Curva Juros'!$A$7:$A$73,MATCH(C9955,'Curva Juros'!$A$7:$A$73,1)))</f>
        <v>7.3944152380952382</v>
      </c>
      <c r="F9955" s="24">
        <f t="shared" si="155"/>
        <v>-1.0781523809523796E-3</v>
      </c>
      <c r="G9955" s="24"/>
    </row>
    <row r="9956" spans="1:7" x14ac:dyDescent="0.25">
      <c r="A9956" s="3" t="s">
        <v>212</v>
      </c>
      <c r="B9956" s="4">
        <v>46031</v>
      </c>
      <c r="C9956" s="5">
        <v>2214.79</v>
      </c>
      <c r="D9956" s="19">
        <v>7.3025999999999994E-2</v>
      </c>
      <c r="E9956" s="35" cm="1">
        <f t="array" ref="E9956">INDEX('Curva Juros'!$B$7:$B$73,MATCH(C9956,'Curva Juros'!$A$7:$A$73,1)) +
(C9956-INDEX('Curva Juros'!$A$7:$A$73,MATCH(C9956,'Curva Juros'!$A$7:$A$73,1))) *
(INDEX('Curva Juros'!$B$7:$B$73,MATCH(C9956,'Curva Juros'!$A$7:$A$73,1)+1) -
INDEX('Curva Juros'!$B$7:$B$73,MATCH(C9956,'Curva Juros'!$A$7:$A$73,1))) /
(INDEX('Curva Juros'!$A$7:$A$73,MATCH(C9956,'Curva Juros'!$A$7:$A$73,1)+1) -
INDEX('Curva Juros'!$A$7:$A$73,MATCH(C9956,'Curva Juros'!$A$7:$A$73,1)))</f>
        <v>7.3959136507936503</v>
      </c>
      <c r="F9956" s="24">
        <f t="shared" si="155"/>
        <v>-9.3313650793651337E-4</v>
      </c>
      <c r="G9956" s="24"/>
    </row>
    <row r="9957" spans="1:7" x14ac:dyDescent="0.25">
      <c r="A9957" s="6" t="s">
        <v>212</v>
      </c>
      <c r="B9957" s="7">
        <v>46038</v>
      </c>
      <c r="C9957" s="8">
        <v>2217.23</v>
      </c>
      <c r="D9957" s="20">
        <v>7.1710999999999997E-2</v>
      </c>
      <c r="E9957" s="35" cm="1">
        <f t="array" ref="E9957">INDEX('Curva Juros'!$B$7:$B$73,MATCH(C9957,'Curva Juros'!$A$7:$A$73,1)) +
(C9957-INDEX('Curva Juros'!$A$7:$A$73,MATCH(C9957,'Curva Juros'!$A$7:$A$73,1))) *
(INDEX('Curva Juros'!$B$7:$B$73,MATCH(C9957,'Curva Juros'!$A$7:$A$73,1)+1) -
INDEX('Curva Juros'!$B$7:$B$73,MATCH(C9957,'Curva Juros'!$A$7:$A$73,1))) /
(INDEX('Curva Juros'!$A$7:$A$73,MATCH(C9957,'Curva Juros'!$A$7:$A$73,1)+1) -
INDEX('Curva Juros'!$A$7:$A$73,MATCH(C9957,'Curva Juros'!$A$7:$A$73,1)))</f>
        <v>7.3952939682539682</v>
      </c>
      <c r="F9957" s="24">
        <f t="shared" si="155"/>
        <v>-2.2419396825396898E-3</v>
      </c>
      <c r="G9957" s="24"/>
    </row>
    <row r="9958" spans="1:7" x14ac:dyDescent="0.25">
      <c r="A9958" s="3" t="s">
        <v>212</v>
      </c>
      <c r="B9958" s="4">
        <v>46045</v>
      </c>
      <c r="C9958" s="5">
        <v>2233.85</v>
      </c>
      <c r="D9958" s="19">
        <v>6.7881999999999998E-2</v>
      </c>
      <c r="E9958" s="35" cm="1">
        <f t="array" ref="E9958">INDEX('Curva Juros'!$B$7:$B$73,MATCH(C9958,'Curva Juros'!$A$7:$A$73,1)) +
(C9958-INDEX('Curva Juros'!$A$7:$A$73,MATCH(C9958,'Curva Juros'!$A$7:$A$73,1))) *
(INDEX('Curva Juros'!$B$7:$B$73,MATCH(C9958,'Curva Juros'!$A$7:$A$73,1)+1) -
INDEX('Curva Juros'!$B$7:$B$73,MATCH(C9958,'Curva Juros'!$A$7:$A$73,1))) /
(INDEX('Curva Juros'!$A$7:$A$73,MATCH(C9958,'Curva Juros'!$A$7:$A$73,1)+1) -
INDEX('Curva Juros'!$A$7:$A$73,MATCH(C9958,'Curva Juros'!$A$7:$A$73,1)))</f>
        <v>7.3910730158730154</v>
      </c>
      <c r="F9958" s="24">
        <f t="shared" si="155"/>
        <v>-6.0287301587301501E-3</v>
      </c>
      <c r="G9958" s="24"/>
    </row>
    <row r="9959" spans="1:7" x14ac:dyDescent="0.25">
      <c r="A9959" s="6" t="s">
        <v>212</v>
      </c>
      <c r="B9959" s="7">
        <v>46052</v>
      </c>
      <c r="C9959" s="8">
        <v>2232.7600000000002</v>
      </c>
      <c r="D9959" s="20">
        <v>6.7187999999999998E-2</v>
      </c>
      <c r="E9959" s="35" cm="1">
        <f t="array" ref="E9959">INDEX('Curva Juros'!$B$7:$B$73,MATCH(C9959,'Curva Juros'!$A$7:$A$73,1)) +
(C9959-INDEX('Curva Juros'!$A$7:$A$73,MATCH(C9959,'Curva Juros'!$A$7:$A$73,1))) *
(INDEX('Curva Juros'!$B$7:$B$73,MATCH(C9959,'Curva Juros'!$A$7:$A$73,1)+1) -
INDEX('Curva Juros'!$B$7:$B$73,MATCH(C9959,'Curva Juros'!$A$7:$A$73,1))) /
(INDEX('Curva Juros'!$A$7:$A$73,MATCH(C9959,'Curva Juros'!$A$7:$A$73,1)+1) -
INDEX('Curva Juros'!$A$7:$A$73,MATCH(C9959,'Curva Juros'!$A$7:$A$73,1)))</f>
        <v>7.3913498412698413</v>
      </c>
      <c r="F9959" s="24">
        <f t="shared" si="155"/>
        <v>-6.7254984126984135E-3</v>
      </c>
      <c r="G9959" s="24"/>
    </row>
    <row r="9960" spans="1:7" x14ac:dyDescent="0.25">
      <c r="A9960" s="3" t="s">
        <v>212</v>
      </c>
      <c r="B9960" s="4">
        <v>46059</v>
      </c>
      <c r="C9960" s="5">
        <v>2222.6799999999998</v>
      </c>
      <c r="D9960" s="19">
        <v>6.8090999999999999E-2</v>
      </c>
      <c r="E9960" s="35" cm="1">
        <f t="array" ref="E9960">INDEX('Curva Juros'!$B$7:$B$73,MATCH(C9960,'Curva Juros'!$A$7:$A$73,1)) +
(C9960-INDEX('Curva Juros'!$A$7:$A$73,MATCH(C9960,'Curva Juros'!$A$7:$A$73,1))) *
(INDEX('Curva Juros'!$B$7:$B$73,MATCH(C9960,'Curva Juros'!$A$7:$A$73,1)+1) -
INDEX('Curva Juros'!$B$7:$B$73,MATCH(C9960,'Curva Juros'!$A$7:$A$73,1))) /
(INDEX('Curva Juros'!$A$7:$A$73,MATCH(C9960,'Curva Juros'!$A$7:$A$73,1)+1) -
INDEX('Curva Juros'!$A$7:$A$73,MATCH(C9960,'Curva Juros'!$A$7:$A$73,1)))</f>
        <v>7.3939098412698412</v>
      </c>
      <c r="F9960" s="24">
        <f t="shared" si="155"/>
        <v>-5.8480984126984131E-3</v>
      </c>
      <c r="G9960" s="24"/>
    </row>
    <row r="9961" spans="1:7" x14ac:dyDescent="0.25">
      <c r="A9961" s="6" t="s">
        <v>212</v>
      </c>
      <c r="B9961" s="7">
        <v>46066</v>
      </c>
      <c r="C9961" s="8">
        <v>2218.67</v>
      </c>
      <c r="D9961" s="20">
        <v>6.7914000000000002E-2</v>
      </c>
      <c r="E9961" s="35" cm="1">
        <f t="array" ref="E9961">INDEX('Curva Juros'!$B$7:$B$73,MATCH(C9961,'Curva Juros'!$A$7:$A$73,1)) +
(C9961-INDEX('Curva Juros'!$A$7:$A$73,MATCH(C9961,'Curva Juros'!$A$7:$A$73,1))) *
(INDEX('Curva Juros'!$B$7:$B$73,MATCH(C9961,'Curva Juros'!$A$7:$A$73,1)+1) -
INDEX('Curva Juros'!$B$7:$B$73,MATCH(C9961,'Curva Juros'!$A$7:$A$73,1))) /
(INDEX('Curva Juros'!$A$7:$A$73,MATCH(C9961,'Curva Juros'!$A$7:$A$73,1)+1) -
INDEX('Curva Juros'!$A$7:$A$73,MATCH(C9961,'Curva Juros'!$A$7:$A$73,1)))</f>
        <v>7.3949282539682537</v>
      </c>
      <c r="F9961" s="24">
        <f t="shared" si="155"/>
        <v>-6.0352825396825377E-3</v>
      </c>
      <c r="G9961" s="24"/>
    </row>
    <row r="9962" spans="1:7" x14ac:dyDescent="0.25">
      <c r="A9962" s="3" t="s">
        <v>212</v>
      </c>
      <c r="B9962" s="4">
        <v>46073</v>
      </c>
      <c r="C9962" s="5">
        <v>2219.21</v>
      </c>
      <c r="D9962" s="19">
        <v>6.7287E-2</v>
      </c>
      <c r="E9962" s="35" cm="1">
        <f t="array" ref="E9962">INDEX('Curva Juros'!$B$7:$B$73,MATCH(C9962,'Curva Juros'!$A$7:$A$73,1)) +
(C9962-INDEX('Curva Juros'!$A$7:$A$73,MATCH(C9962,'Curva Juros'!$A$7:$A$73,1))) *
(INDEX('Curva Juros'!$B$7:$B$73,MATCH(C9962,'Curva Juros'!$A$7:$A$73,1)+1) -
INDEX('Curva Juros'!$B$7:$B$73,MATCH(C9962,'Curva Juros'!$A$7:$A$73,1))) /
(INDEX('Curva Juros'!$A$7:$A$73,MATCH(C9962,'Curva Juros'!$A$7:$A$73,1)+1) -
INDEX('Curva Juros'!$A$7:$A$73,MATCH(C9962,'Curva Juros'!$A$7:$A$73,1)))</f>
        <v>7.3947911111111111</v>
      </c>
      <c r="F9962" s="24">
        <f t="shared" si="155"/>
        <v>-6.6609111111111119E-3</v>
      </c>
      <c r="G9962" s="24"/>
    </row>
    <row r="9963" spans="1:7" x14ac:dyDescent="0.25">
      <c r="A9963" s="6" t="s">
        <v>212</v>
      </c>
      <c r="B9963" s="7">
        <v>46080</v>
      </c>
      <c r="C9963" s="8">
        <v>2220</v>
      </c>
      <c r="D9963" s="20">
        <v>6.6257999999999997E-2</v>
      </c>
      <c r="E9963" s="35" cm="1">
        <f t="array" ref="E9963">INDEX('Curva Juros'!$B$7:$B$73,MATCH(C9963,'Curva Juros'!$A$7:$A$73,1)) +
(C9963-INDEX('Curva Juros'!$A$7:$A$73,MATCH(C9963,'Curva Juros'!$A$7:$A$73,1))) *
(INDEX('Curva Juros'!$B$7:$B$73,MATCH(C9963,'Curva Juros'!$A$7:$A$73,1)+1) -
INDEX('Curva Juros'!$B$7:$B$73,MATCH(C9963,'Curva Juros'!$A$7:$A$73,1))) /
(INDEX('Curva Juros'!$A$7:$A$73,MATCH(C9963,'Curva Juros'!$A$7:$A$73,1)+1) -
INDEX('Curva Juros'!$A$7:$A$73,MATCH(C9963,'Curva Juros'!$A$7:$A$73,1)))</f>
        <v>7.3945904761904755</v>
      </c>
      <c r="F9963" s="24">
        <f t="shared" si="155"/>
        <v>-7.6879047619047569E-3</v>
      </c>
      <c r="G9963" s="24"/>
    </row>
    <row r="9964" spans="1:7" x14ac:dyDescent="0.25">
      <c r="A9964" s="3" t="s">
        <v>213</v>
      </c>
      <c r="B9964" s="4">
        <v>45723</v>
      </c>
      <c r="C9964" s="5">
        <v>869.12</v>
      </c>
      <c r="D9964" s="19">
        <v>8.1392999999999993E-2</v>
      </c>
      <c r="E9964" s="35" cm="1">
        <f t="array" ref="E9964">INDEX('Curva Juros'!$B$7:$B$73,MATCH(C9964,'Curva Juros'!$A$7:$A$73,1)) +
(C9964-INDEX('Curva Juros'!$A$7:$A$73,MATCH(C9964,'Curva Juros'!$A$7:$A$73,1))) *
(INDEX('Curva Juros'!$B$7:$B$73,MATCH(C9964,'Curva Juros'!$A$7:$A$73,1)+1) -
INDEX('Curva Juros'!$B$7:$B$73,MATCH(C9964,'Curva Juros'!$A$7:$A$73,1))) /
(INDEX('Curva Juros'!$A$7:$A$73,MATCH(C9964,'Curva Juros'!$A$7:$A$73,1)+1) -
INDEX('Curva Juros'!$A$7:$A$73,MATCH(C9964,'Curva Juros'!$A$7:$A$73,1)))</f>
        <v>7.6716026666666668</v>
      </c>
      <c r="F9964" s="24">
        <f t="shared" si="155"/>
        <v>4.6769733333333202E-3</v>
      </c>
      <c r="G9964" s="24"/>
    </row>
    <row r="9965" spans="1:7" x14ac:dyDescent="0.25">
      <c r="A9965" s="6" t="s">
        <v>213</v>
      </c>
      <c r="B9965" s="7">
        <v>45730</v>
      </c>
      <c r="C9965" s="8">
        <v>863.71</v>
      </c>
      <c r="D9965" s="20">
        <v>8.2191E-2</v>
      </c>
      <c r="E9965" s="35" cm="1">
        <f t="array" ref="E9965">INDEX('Curva Juros'!$B$7:$B$73,MATCH(C9965,'Curva Juros'!$A$7:$A$73,1)) +
(C9965-INDEX('Curva Juros'!$A$7:$A$73,MATCH(C9965,'Curva Juros'!$A$7:$A$73,1))) *
(INDEX('Curva Juros'!$B$7:$B$73,MATCH(C9965,'Curva Juros'!$A$7:$A$73,1)+1) -
INDEX('Curva Juros'!$B$7:$B$73,MATCH(C9965,'Curva Juros'!$A$7:$A$73,1))) /
(INDEX('Curva Juros'!$A$7:$A$73,MATCH(C9965,'Curva Juros'!$A$7:$A$73,1)+1) -
INDEX('Curva Juros'!$A$7:$A$73,MATCH(C9965,'Curva Juros'!$A$7:$A$73,1)))</f>
        <v>7.6722338333333333</v>
      </c>
      <c r="F9965" s="24">
        <f t="shared" si="155"/>
        <v>5.468661666666666E-3</v>
      </c>
      <c r="G9965" s="24"/>
    </row>
    <row r="9966" spans="1:7" x14ac:dyDescent="0.25">
      <c r="A9966" s="3" t="s">
        <v>213</v>
      </c>
      <c r="B9966" s="4">
        <v>45737</v>
      </c>
      <c r="C9966" s="5">
        <v>858.34</v>
      </c>
      <c r="D9966" s="19">
        <v>8.2893999999999995E-2</v>
      </c>
      <c r="E9966" s="35" cm="1">
        <f t="array" ref="E9966">INDEX('Curva Juros'!$B$7:$B$73,MATCH(C9966,'Curva Juros'!$A$7:$A$73,1)) +
(C9966-INDEX('Curva Juros'!$A$7:$A$73,MATCH(C9966,'Curva Juros'!$A$7:$A$73,1))) *
(INDEX('Curva Juros'!$B$7:$B$73,MATCH(C9966,'Curva Juros'!$A$7:$A$73,1)+1) -
INDEX('Curva Juros'!$B$7:$B$73,MATCH(C9966,'Curva Juros'!$A$7:$A$73,1))) /
(INDEX('Curva Juros'!$A$7:$A$73,MATCH(C9966,'Curva Juros'!$A$7:$A$73,1)+1) -
INDEX('Curva Juros'!$A$7:$A$73,MATCH(C9966,'Curva Juros'!$A$7:$A$73,1)))</f>
        <v>7.6728603333333334</v>
      </c>
      <c r="F9966" s="24">
        <f t="shared" si="155"/>
        <v>6.165396666666656E-3</v>
      </c>
      <c r="G9966" s="24"/>
    </row>
    <row r="9967" spans="1:7" x14ac:dyDescent="0.25">
      <c r="A9967" s="6" t="s">
        <v>213</v>
      </c>
      <c r="B9967" s="7">
        <v>45744</v>
      </c>
      <c r="C9967" s="8">
        <v>852.8</v>
      </c>
      <c r="D9967" s="20">
        <v>8.3942000000000003E-2</v>
      </c>
      <c r="E9967" s="35" cm="1">
        <f t="array" ref="E9967">INDEX('Curva Juros'!$B$7:$B$73,MATCH(C9967,'Curva Juros'!$A$7:$A$73,1)) +
(C9967-INDEX('Curva Juros'!$A$7:$A$73,MATCH(C9967,'Curva Juros'!$A$7:$A$73,1))) *
(INDEX('Curva Juros'!$B$7:$B$73,MATCH(C9967,'Curva Juros'!$A$7:$A$73,1)+1) -
INDEX('Curva Juros'!$B$7:$B$73,MATCH(C9967,'Curva Juros'!$A$7:$A$73,1))) /
(INDEX('Curva Juros'!$A$7:$A$73,MATCH(C9967,'Curva Juros'!$A$7:$A$73,1)+1) -
INDEX('Curva Juros'!$A$7:$A$73,MATCH(C9967,'Curva Juros'!$A$7:$A$73,1)))</f>
        <v>7.6735066666666665</v>
      </c>
      <c r="F9967" s="24">
        <f t="shared" si="155"/>
        <v>7.2069333333333319E-3</v>
      </c>
      <c r="G9967" s="24"/>
    </row>
    <row r="9968" spans="1:7" x14ac:dyDescent="0.25">
      <c r="A9968" s="3" t="s">
        <v>213</v>
      </c>
      <c r="B9968" s="4">
        <v>45751</v>
      </c>
      <c r="C9968" s="5">
        <v>848.66</v>
      </c>
      <c r="D9968" s="19">
        <v>8.2283999999999996E-2</v>
      </c>
      <c r="E9968" s="35" cm="1">
        <f t="array" ref="E9968">INDEX('Curva Juros'!$B$7:$B$73,MATCH(C9968,'Curva Juros'!$A$7:$A$73,1)) +
(C9968-INDEX('Curva Juros'!$A$7:$A$73,MATCH(C9968,'Curva Juros'!$A$7:$A$73,1))) *
(INDEX('Curva Juros'!$B$7:$B$73,MATCH(C9968,'Curva Juros'!$A$7:$A$73,1)+1) -
INDEX('Curva Juros'!$B$7:$B$73,MATCH(C9968,'Curva Juros'!$A$7:$A$73,1))) /
(INDEX('Curva Juros'!$A$7:$A$73,MATCH(C9968,'Curva Juros'!$A$7:$A$73,1)+1) -
INDEX('Curva Juros'!$A$7:$A$73,MATCH(C9968,'Curva Juros'!$A$7:$A$73,1)))</f>
        <v>7.6739896666666665</v>
      </c>
      <c r="F9968" s="24">
        <f t="shared" si="155"/>
        <v>5.5441033333333278E-3</v>
      </c>
      <c r="G9968" s="24"/>
    </row>
    <row r="9969" spans="1:7" x14ac:dyDescent="0.25">
      <c r="A9969" s="6" t="s">
        <v>213</v>
      </c>
      <c r="B9969" s="7">
        <v>45758</v>
      </c>
      <c r="C9969" s="8">
        <v>842.79</v>
      </c>
      <c r="D9969" s="20">
        <v>8.3963999999999997E-2</v>
      </c>
      <c r="E9969" s="35" cm="1">
        <f t="array" ref="E9969">INDEX('Curva Juros'!$B$7:$B$73,MATCH(C9969,'Curva Juros'!$A$7:$A$73,1)) +
(C9969-INDEX('Curva Juros'!$A$7:$A$73,MATCH(C9969,'Curva Juros'!$A$7:$A$73,1))) *
(INDEX('Curva Juros'!$B$7:$B$73,MATCH(C9969,'Curva Juros'!$A$7:$A$73,1)+1) -
INDEX('Curva Juros'!$B$7:$B$73,MATCH(C9969,'Curva Juros'!$A$7:$A$73,1))) /
(INDEX('Curva Juros'!$A$7:$A$73,MATCH(C9969,'Curva Juros'!$A$7:$A$73,1)+1) -
INDEX('Curva Juros'!$A$7:$A$73,MATCH(C9969,'Curva Juros'!$A$7:$A$73,1)))</f>
        <v>7.6746745000000001</v>
      </c>
      <c r="F9969" s="24">
        <f t="shared" si="155"/>
        <v>7.2172549999999919E-3</v>
      </c>
      <c r="G9969" s="24"/>
    </row>
    <row r="9970" spans="1:7" x14ac:dyDescent="0.25">
      <c r="A9970" s="3" t="s">
        <v>213</v>
      </c>
      <c r="B9970" s="4">
        <v>45764</v>
      </c>
      <c r="C9970" s="5">
        <v>839.9</v>
      </c>
      <c r="D9970" s="19">
        <v>8.1806000000000004E-2</v>
      </c>
      <c r="E9970" s="35" cm="1">
        <f t="array" ref="E9970">INDEX('Curva Juros'!$B$7:$B$73,MATCH(C9970,'Curva Juros'!$A$7:$A$73,1)) +
(C9970-INDEX('Curva Juros'!$A$7:$A$73,MATCH(C9970,'Curva Juros'!$A$7:$A$73,1))) *
(INDEX('Curva Juros'!$B$7:$B$73,MATCH(C9970,'Curva Juros'!$A$7:$A$73,1)+1) -
INDEX('Curva Juros'!$B$7:$B$73,MATCH(C9970,'Curva Juros'!$A$7:$A$73,1))) /
(INDEX('Curva Juros'!$A$7:$A$73,MATCH(C9970,'Curva Juros'!$A$7:$A$73,1)+1) -
INDEX('Curva Juros'!$A$7:$A$73,MATCH(C9970,'Curva Juros'!$A$7:$A$73,1)))</f>
        <v>7.6750116666666663</v>
      </c>
      <c r="F9970" s="24">
        <f t="shared" si="155"/>
        <v>5.0558833333333442E-3</v>
      </c>
      <c r="G9970" s="24"/>
    </row>
    <row r="9971" spans="1:7" x14ac:dyDescent="0.25">
      <c r="A9971" s="6" t="s">
        <v>213</v>
      </c>
      <c r="B9971" s="7">
        <v>45772</v>
      </c>
      <c r="C9971" s="8">
        <v>836.62</v>
      </c>
      <c r="D9971" s="20">
        <v>8.0421000000000006E-2</v>
      </c>
      <c r="E9971" s="35" cm="1">
        <f t="array" ref="E9971">INDEX('Curva Juros'!$B$7:$B$73,MATCH(C9971,'Curva Juros'!$A$7:$A$73,1)) +
(C9971-INDEX('Curva Juros'!$A$7:$A$73,MATCH(C9971,'Curva Juros'!$A$7:$A$73,1))) *
(INDEX('Curva Juros'!$B$7:$B$73,MATCH(C9971,'Curva Juros'!$A$7:$A$73,1)+1) -
INDEX('Curva Juros'!$B$7:$B$73,MATCH(C9971,'Curva Juros'!$A$7:$A$73,1))) /
(INDEX('Curva Juros'!$A$7:$A$73,MATCH(C9971,'Curva Juros'!$A$7:$A$73,1)+1) -
INDEX('Curva Juros'!$A$7:$A$73,MATCH(C9971,'Curva Juros'!$A$7:$A$73,1)))</f>
        <v>7.6753943333333332</v>
      </c>
      <c r="F9971" s="24">
        <f t="shared" si="155"/>
        <v>3.6670566666666682E-3</v>
      </c>
      <c r="G9971" s="24"/>
    </row>
    <row r="9972" spans="1:7" x14ac:dyDescent="0.25">
      <c r="A9972" s="3" t="s">
        <v>213</v>
      </c>
      <c r="B9972" s="4">
        <v>45779</v>
      </c>
      <c r="C9972" s="5">
        <v>832.74</v>
      </c>
      <c r="D9972" s="19">
        <v>8.0189999999999997E-2</v>
      </c>
      <c r="E9972" s="35" cm="1">
        <f t="array" ref="E9972">INDEX('Curva Juros'!$B$7:$B$73,MATCH(C9972,'Curva Juros'!$A$7:$A$73,1)) +
(C9972-INDEX('Curva Juros'!$A$7:$A$73,MATCH(C9972,'Curva Juros'!$A$7:$A$73,1))) *
(INDEX('Curva Juros'!$B$7:$B$73,MATCH(C9972,'Curva Juros'!$A$7:$A$73,1)+1) -
INDEX('Curva Juros'!$B$7:$B$73,MATCH(C9972,'Curva Juros'!$A$7:$A$73,1))) /
(INDEX('Curva Juros'!$A$7:$A$73,MATCH(C9972,'Curva Juros'!$A$7:$A$73,1)+1) -
INDEX('Curva Juros'!$A$7:$A$73,MATCH(C9972,'Curva Juros'!$A$7:$A$73,1)))</f>
        <v>7.6758470000000001</v>
      </c>
      <c r="F9972" s="24">
        <f t="shared" si="155"/>
        <v>3.4315300000000021E-3</v>
      </c>
      <c r="G9972" s="24"/>
    </row>
    <row r="9973" spans="1:7" x14ac:dyDescent="0.25">
      <c r="A9973" s="6" t="s">
        <v>213</v>
      </c>
      <c r="B9973" s="7">
        <v>45786</v>
      </c>
      <c r="C9973" s="8">
        <v>828.25</v>
      </c>
      <c r="D9973" s="20">
        <v>7.9187999999999995E-2</v>
      </c>
      <c r="E9973" s="35" cm="1">
        <f t="array" ref="E9973">INDEX('Curva Juros'!$B$7:$B$73,MATCH(C9973,'Curva Juros'!$A$7:$A$73,1)) +
(C9973-INDEX('Curva Juros'!$A$7:$A$73,MATCH(C9973,'Curva Juros'!$A$7:$A$73,1))) *
(INDEX('Curva Juros'!$B$7:$B$73,MATCH(C9973,'Curva Juros'!$A$7:$A$73,1)+1) -
INDEX('Curva Juros'!$B$7:$B$73,MATCH(C9973,'Curva Juros'!$A$7:$A$73,1))) /
(INDEX('Curva Juros'!$A$7:$A$73,MATCH(C9973,'Curva Juros'!$A$7:$A$73,1)+1) -
INDEX('Curva Juros'!$A$7:$A$73,MATCH(C9973,'Curva Juros'!$A$7:$A$73,1)))</f>
        <v>7.6763708333333334</v>
      </c>
      <c r="F9973" s="24">
        <f t="shared" si="155"/>
        <v>2.4242916666666614E-3</v>
      </c>
      <c r="G9973" s="24"/>
    </row>
    <row r="9974" spans="1:7" x14ac:dyDescent="0.25">
      <c r="A9974" s="3" t="s">
        <v>213</v>
      </c>
      <c r="B9974" s="4">
        <v>45793</v>
      </c>
      <c r="C9974" s="5">
        <v>823.48</v>
      </c>
      <c r="D9974" s="19">
        <v>7.8742000000000006E-2</v>
      </c>
      <c r="E9974" s="35" cm="1">
        <f t="array" ref="E9974">INDEX('Curva Juros'!$B$7:$B$73,MATCH(C9974,'Curva Juros'!$A$7:$A$73,1)) +
(C9974-INDEX('Curva Juros'!$A$7:$A$73,MATCH(C9974,'Curva Juros'!$A$7:$A$73,1))) *
(INDEX('Curva Juros'!$B$7:$B$73,MATCH(C9974,'Curva Juros'!$A$7:$A$73,1)+1) -
INDEX('Curva Juros'!$B$7:$B$73,MATCH(C9974,'Curva Juros'!$A$7:$A$73,1))) /
(INDEX('Curva Juros'!$A$7:$A$73,MATCH(C9974,'Curva Juros'!$A$7:$A$73,1)+1) -
INDEX('Curva Juros'!$A$7:$A$73,MATCH(C9974,'Curva Juros'!$A$7:$A$73,1)))</f>
        <v>7.6769273333333334</v>
      </c>
      <c r="F9974" s="24">
        <f t="shared" si="155"/>
        <v>1.9727266666666743E-3</v>
      </c>
      <c r="G9974" s="24"/>
    </row>
    <row r="9975" spans="1:7" x14ac:dyDescent="0.25">
      <c r="A9975" s="6" t="s">
        <v>213</v>
      </c>
      <c r="B9975" s="7">
        <v>45800</v>
      </c>
      <c r="C9975" s="8">
        <v>818.06</v>
      </c>
      <c r="D9975" s="20">
        <v>7.9557000000000003E-2</v>
      </c>
      <c r="E9975" s="35" cm="1">
        <f t="array" ref="E9975">INDEX('Curva Juros'!$B$7:$B$73,MATCH(C9975,'Curva Juros'!$A$7:$A$73,1)) +
(C9975-INDEX('Curva Juros'!$A$7:$A$73,MATCH(C9975,'Curva Juros'!$A$7:$A$73,1))) *
(INDEX('Curva Juros'!$B$7:$B$73,MATCH(C9975,'Curva Juros'!$A$7:$A$73,1)+1) -
INDEX('Curva Juros'!$B$7:$B$73,MATCH(C9975,'Curva Juros'!$A$7:$A$73,1))) /
(INDEX('Curva Juros'!$A$7:$A$73,MATCH(C9975,'Curva Juros'!$A$7:$A$73,1)+1) -
INDEX('Curva Juros'!$A$7:$A$73,MATCH(C9975,'Curva Juros'!$A$7:$A$73,1)))</f>
        <v>7.6775596666666663</v>
      </c>
      <c r="F9975" s="24">
        <f t="shared" si="155"/>
        <v>2.7814033333333349E-3</v>
      </c>
      <c r="G9975" s="24"/>
    </row>
    <row r="9976" spans="1:7" x14ac:dyDescent="0.25">
      <c r="A9976" s="3" t="s">
        <v>213</v>
      </c>
      <c r="B9976" s="4">
        <v>45807</v>
      </c>
      <c r="C9976" s="5">
        <v>813.2</v>
      </c>
      <c r="D9976" s="19">
        <v>7.9298999999999994E-2</v>
      </c>
      <c r="E9976" s="35" cm="1">
        <f t="array" ref="E9976">INDEX('Curva Juros'!$B$7:$B$73,MATCH(C9976,'Curva Juros'!$A$7:$A$73,1)) +
(C9976-INDEX('Curva Juros'!$A$7:$A$73,MATCH(C9976,'Curva Juros'!$A$7:$A$73,1))) *
(INDEX('Curva Juros'!$B$7:$B$73,MATCH(C9976,'Curva Juros'!$A$7:$A$73,1)+1) -
INDEX('Curva Juros'!$B$7:$B$73,MATCH(C9976,'Curva Juros'!$A$7:$A$73,1))) /
(INDEX('Curva Juros'!$A$7:$A$73,MATCH(C9976,'Curva Juros'!$A$7:$A$73,1)+1) -
INDEX('Curva Juros'!$A$7:$A$73,MATCH(C9976,'Curva Juros'!$A$7:$A$73,1)))</f>
        <v>7.6781266666666665</v>
      </c>
      <c r="F9976" s="24">
        <f t="shared" si="155"/>
        <v>2.5177333333333274E-3</v>
      </c>
      <c r="G9976" s="24"/>
    </row>
    <row r="9977" spans="1:7" x14ac:dyDescent="0.25">
      <c r="A9977" s="6" t="s">
        <v>213</v>
      </c>
      <c r="B9977" s="7">
        <v>45814</v>
      </c>
      <c r="C9977" s="8">
        <v>808.22</v>
      </c>
      <c r="D9977" s="20">
        <v>7.9261999999999999E-2</v>
      </c>
      <c r="E9977" s="35" cm="1">
        <f t="array" ref="E9977">INDEX('Curva Juros'!$B$7:$B$73,MATCH(C9977,'Curva Juros'!$A$7:$A$73,1)) +
(C9977-INDEX('Curva Juros'!$A$7:$A$73,MATCH(C9977,'Curva Juros'!$A$7:$A$73,1))) *
(INDEX('Curva Juros'!$B$7:$B$73,MATCH(C9977,'Curva Juros'!$A$7:$A$73,1)+1) -
INDEX('Curva Juros'!$B$7:$B$73,MATCH(C9977,'Curva Juros'!$A$7:$A$73,1))) /
(INDEX('Curva Juros'!$A$7:$A$73,MATCH(C9977,'Curva Juros'!$A$7:$A$73,1)+1) -
INDEX('Curva Juros'!$A$7:$A$73,MATCH(C9977,'Curva Juros'!$A$7:$A$73,1)))</f>
        <v>7.6787076666666669</v>
      </c>
      <c r="F9977" s="24">
        <f t="shared" si="155"/>
        <v>2.4749233333333231E-3</v>
      </c>
      <c r="G9977" s="24"/>
    </row>
    <row r="9978" spans="1:7" x14ac:dyDescent="0.25">
      <c r="A9978" s="3" t="s">
        <v>213</v>
      </c>
      <c r="B9978" s="4">
        <v>45821</v>
      </c>
      <c r="C9978" s="5">
        <v>804.12</v>
      </c>
      <c r="D9978" s="19">
        <v>7.7515000000000001E-2</v>
      </c>
      <c r="E9978" s="35" cm="1">
        <f t="array" ref="E9978">INDEX('Curva Juros'!$B$7:$B$73,MATCH(C9978,'Curva Juros'!$A$7:$A$73,1)) +
(C9978-INDEX('Curva Juros'!$A$7:$A$73,MATCH(C9978,'Curva Juros'!$A$7:$A$73,1))) *
(INDEX('Curva Juros'!$B$7:$B$73,MATCH(C9978,'Curva Juros'!$A$7:$A$73,1)+1) -
INDEX('Curva Juros'!$B$7:$B$73,MATCH(C9978,'Curva Juros'!$A$7:$A$73,1))) /
(INDEX('Curva Juros'!$A$7:$A$73,MATCH(C9978,'Curva Juros'!$A$7:$A$73,1)+1) -
INDEX('Curva Juros'!$A$7:$A$73,MATCH(C9978,'Curva Juros'!$A$7:$A$73,1)))</f>
        <v>7.6791859999999996</v>
      </c>
      <c r="F9978" s="24">
        <f t="shared" si="155"/>
        <v>7.23140000000011E-4</v>
      </c>
      <c r="G9978" s="24"/>
    </row>
    <row r="9979" spans="1:7" x14ac:dyDescent="0.25">
      <c r="A9979" s="6" t="s">
        <v>213</v>
      </c>
      <c r="B9979" s="7">
        <v>45828</v>
      </c>
      <c r="C9979" s="8">
        <v>800.2</v>
      </c>
      <c r="D9979" s="20">
        <v>7.7355999999999994E-2</v>
      </c>
      <c r="E9979" s="35" cm="1">
        <f t="array" ref="E9979">INDEX('Curva Juros'!$B$7:$B$73,MATCH(C9979,'Curva Juros'!$A$7:$A$73,1)) +
(C9979-INDEX('Curva Juros'!$A$7:$A$73,MATCH(C9979,'Curva Juros'!$A$7:$A$73,1))) *
(INDEX('Curva Juros'!$B$7:$B$73,MATCH(C9979,'Curva Juros'!$A$7:$A$73,1)+1) -
INDEX('Curva Juros'!$B$7:$B$73,MATCH(C9979,'Curva Juros'!$A$7:$A$73,1))) /
(INDEX('Curva Juros'!$A$7:$A$73,MATCH(C9979,'Curva Juros'!$A$7:$A$73,1)+1) -
INDEX('Curva Juros'!$A$7:$A$73,MATCH(C9979,'Curva Juros'!$A$7:$A$73,1)))</f>
        <v>7.6796433333333329</v>
      </c>
      <c r="F9979" s="24">
        <f t="shared" si="155"/>
        <v>5.5956666666666377E-4</v>
      </c>
      <c r="G9979" s="24"/>
    </row>
    <row r="9980" spans="1:7" x14ac:dyDescent="0.25">
      <c r="A9980" s="3" t="s">
        <v>213</v>
      </c>
      <c r="B9980" s="4">
        <v>45835</v>
      </c>
      <c r="C9980" s="5">
        <v>794.9</v>
      </c>
      <c r="D9980" s="19">
        <v>7.7943999999999999E-2</v>
      </c>
      <c r="E9980" s="35" cm="1">
        <f t="array" ref="E9980">INDEX('Curva Juros'!$B$7:$B$73,MATCH(C9980,'Curva Juros'!$A$7:$A$73,1)) +
(C9980-INDEX('Curva Juros'!$A$7:$A$73,MATCH(C9980,'Curva Juros'!$A$7:$A$73,1))) *
(INDEX('Curva Juros'!$B$7:$B$73,MATCH(C9980,'Curva Juros'!$A$7:$A$73,1)+1) -
INDEX('Curva Juros'!$B$7:$B$73,MATCH(C9980,'Curva Juros'!$A$7:$A$73,1))) /
(INDEX('Curva Juros'!$A$7:$A$73,MATCH(C9980,'Curva Juros'!$A$7:$A$73,1)+1) -
INDEX('Curva Juros'!$A$7:$A$73,MATCH(C9980,'Curva Juros'!$A$7:$A$73,1)))</f>
        <v>7.6802616666666665</v>
      </c>
      <c r="F9980" s="24">
        <f t="shared" si="155"/>
        <v>1.141383333333329E-3</v>
      </c>
      <c r="G9980" s="24"/>
    </row>
    <row r="9981" spans="1:7" x14ac:dyDescent="0.25">
      <c r="A9981" s="6" t="s">
        <v>213</v>
      </c>
      <c r="B9981" s="7">
        <v>45842</v>
      </c>
      <c r="C9981" s="8">
        <v>791.16</v>
      </c>
      <c r="D9981" s="20">
        <v>7.5507000000000005E-2</v>
      </c>
      <c r="E9981" s="35" cm="1">
        <f t="array" ref="E9981">INDEX('Curva Juros'!$B$7:$B$73,MATCH(C9981,'Curva Juros'!$A$7:$A$73,1)) +
(C9981-INDEX('Curva Juros'!$A$7:$A$73,MATCH(C9981,'Curva Juros'!$A$7:$A$73,1))) *
(INDEX('Curva Juros'!$B$7:$B$73,MATCH(C9981,'Curva Juros'!$A$7:$A$73,1)+1) -
INDEX('Curva Juros'!$B$7:$B$73,MATCH(C9981,'Curva Juros'!$A$7:$A$73,1))) /
(INDEX('Curva Juros'!$A$7:$A$73,MATCH(C9981,'Curva Juros'!$A$7:$A$73,1)+1) -
INDEX('Curva Juros'!$A$7:$A$73,MATCH(C9981,'Curva Juros'!$A$7:$A$73,1)))</f>
        <v>7.6806979999999996</v>
      </c>
      <c r="F9981" s="24">
        <f t="shared" si="155"/>
        <v>-1.2999799999999923E-3</v>
      </c>
      <c r="G9981" s="24"/>
    </row>
    <row r="9982" spans="1:7" x14ac:dyDescent="0.25">
      <c r="A9982" s="3" t="s">
        <v>213</v>
      </c>
      <c r="B9982" s="4">
        <v>45849</v>
      </c>
      <c r="C9982" s="5">
        <v>784.72</v>
      </c>
      <c r="D9982" s="19">
        <v>7.8275999999999998E-2</v>
      </c>
      <c r="E9982" s="35" cm="1">
        <f t="array" ref="E9982">INDEX('Curva Juros'!$B$7:$B$73,MATCH(C9982,'Curva Juros'!$A$7:$A$73,1)) +
(C9982-INDEX('Curva Juros'!$A$7:$A$73,MATCH(C9982,'Curva Juros'!$A$7:$A$73,1))) *
(INDEX('Curva Juros'!$B$7:$B$73,MATCH(C9982,'Curva Juros'!$A$7:$A$73,1)+1) -
INDEX('Curva Juros'!$B$7:$B$73,MATCH(C9982,'Curva Juros'!$A$7:$A$73,1))) /
(INDEX('Curva Juros'!$A$7:$A$73,MATCH(C9982,'Curva Juros'!$A$7:$A$73,1)+1) -
INDEX('Curva Juros'!$A$7:$A$73,MATCH(C9982,'Curva Juros'!$A$7:$A$73,1)))</f>
        <v>7.6814493333333331</v>
      </c>
      <c r="F9982" s="24">
        <f t="shared" si="155"/>
        <v>1.4615066666666676E-3</v>
      </c>
      <c r="G9982" s="24"/>
    </row>
    <row r="9983" spans="1:7" x14ac:dyDescent="0.25">
      <c r="A9983" s="6" t="s">
        <v>213</v>
      </c>
      <c r="B9983" s="7">
        <v>45856</v>
      </c>
      <c r="C9983" s="8">
        <v>779.09</v>
      </c>
      <c r="D9983" s="20">
        <v>7.9495999999999997E-2</v>
      </c>
      <c r="E9983" s="35" cm="1">
        <f t="array" ref="E9983">INDEX('Curva Juros'!$B$7:$B$73,MATCH(C9983,'Curva Juros'!$A$7:$A$73,1)) +
(C9983-INDEX('Curva Juros'!$A$7:$A$73,MATCH(C9983,'Curva Juros'!$A$7:$A$73,1))) *
(INDEX('Curva Juros'!$B$7:$B$73,MATCH(C9983,'Curva Juros'!$A$7:$A$73,1)+1) -
INDEX('Curva Juros'!$B$7:$B$73,MATCH(C9983,'Curva Juros'!$A$7:$A$73,1))) /
(INDEX('Curva Juros'!$A$7:$A$73,MATCH(C9983,'Curva Juros'!$A$7:$A$73,1)+1) -
INDEX('Curva Juros'!$A$7:$A$73,MATCH(C9983,'Curva Juros'!$A$7:$A$73,1)))</f>
        <v>7.6821061666666663</v>
      </c>
      <c r="F9983" s="24">
        <f t="shared" si="155"/>
        <v>2.6749383333333349E-3</v>
      </c>
      <c r="G9983" s="24"/>
    </row>
    <row r="9984" spans="1:7" x14ac:dyDescent="0.25">
      <c r="A9984" s="3" t="s">
        <v>213</v>
      </c>
      <c r="B9984" s="4">
        <v>45863</v>
      </c>
      <c r="C9984" s="5">
        <v>774.01</v>
      </c>
      <c r="D9984" s="19">
        <v>7.9656000000000005E-2</v>
      </c>
      <c r="E9984" s="35" cm="1">
        <f t="array" ref="E9984">INDEX('Curva Juros'!$B$7:$B$73,MATCH(C9984,'Curva Juros'!$A$7:$A$73,1)) +
(C9984-INDEX('Curva Juros'!$A$7:$A$73,MATCH(C9984,'Curva Juros'!$A$7:$A$73,1))) *
(INDEX('Curva Juros'!$B$7:$B$73,MATCH(C9984,'Curva Juros'!$A$7:$A$73,1)+1) -
INDEX('Curva Juros'!$B$7:$B$73,MATCH(C9984,'Curva Juros'!$A$7:$A$73,1))) /
(INDEX('Curva Juros'!$A$7:$A$73,MATCH(C9984,'Curva Juros'!$A$7:$A$73,1)+1) -
INDEX('Curva Juros'!$A$7:$A$73,MATCH(C9984,'Curva Juros'!$A$7:$A$73,1)))</f>
        <v>7.6826988333333333</v>
      </c>
      <c r="F9984" s="24">
        <f t="shared" si="155"/>
        <v>2.8290116666666726E-3</v>
      </c>
      <c r="G9984" s="24"/>
    </row>
    <row r="9985" spans="1:7" x14ac:dyDescent="0.25">
      <c r="A9985" s="6" t="s">
        <v>213</v>
      </c>
      <c r="B9985" s="7">
        <v>45870</v>
      </c>
      <c r="C9985" s="8">
        <v>766.3</v>
      </c>
      <c r="D9985" s="20">
        <v>8.4914000000000003E-2</v>
      </c>
      <c r="E9985" s="35" cm="1">
        <f t="array" ref="E9985">INDEX('Curva Juros'!$B$7:$B$73,MATCH(C9985,'Curva Juros'!$A$7:$A$73,1)) +
(C9985-INDEX('Curva Juros'!$A$7:$A$73,MATCH(C9985,'Curva Juros'!$A$7:$A$73,1))) *
(INDEX('Curva Juros'!$B$7:$B$73,MATCH(C9985,'Curva Juros'!$A$7:$A$73,1)+1) -
INDEX('Curva Juros'!$B$7:$B$73,MATCH(C9985,'Curva Juros'!$A$7:$A$73,1))) /
(INDEX('Curva Juros'!$A$7:$A$73,MATCH(C9985,'Curva Juros'!$A$7:$A$73,1)+1) -
INDEX('Curva Juros'!$A$7:$A$73,MATCH(C9985,'Curva Juros'!$A$7:$A$73,1)))</f>
        <v>7.6835983333333333</v>
      </c>
      <c r="F9985" s="24">
        <f t="shared" si="155"/>
        <v>8.0780166666666736E-3</v>
      </c>
      <c r="G9985" s="24"/>
    </row>
    <row r="9986" spans="1:7" x14ac:dyDescent="0.25">
      <c r="A9986" s="3" t="s">
        <v>213</v>
      </c>
      <c r="B9986" s="4">
        <v>45877</v>
      </c>
      <c r="C9986" s="5">
        <v>765.27</v>
      </c>
      <c r="D9986" s="19">
        <v>7.7212000000000003E-2</v>
      </c>
      <c r="E9986" s="35" cm="1">
        <f t="array" ref="E9986">INDEX('Curva Juros'!$B$7:$B$73,MATCH(C9986,'Curva Juros'!$A$7:$A$73,1)) +
(C9986-INDEX('Curva Juros'!$A$7:$A$73,MATCH(C9986,'Curva Juros'!$A$7:$A$73,1))) *
(INDEX('Curva Juros'!$B$7:$B$73,MATCH(C9986,'Curva Juros'!$A$7:$A$73,1)+1) -
INDEX('Curva Juros'!$B$7:$B$73,MATCH(C9986,'Curva Juros'!$A$7:$A$73,1))) /
(INDEX('Curva Juros'!$A$7:$A$73,MATCH(C9986,'Curva Juros'!$A$7:$A$73,1)+1) -
INDEX('Curva Juros'!$A$7:$A$73,MATCH(C9986,'Curva Juros'!$A$7:$A$73,1)))</f>
        <v>7.6837185000000003</v>
      </c>
      <c r="F9986" s="24">
        <f t="shared" si="155"/>
        <v>3.7481500000000056E-4</v>
      </c>
      <c r="G9986" s="24"/>
    </row>
    <row r="9987" spans="1:7" x14ac:dyDescent="0.25">
      <c r="A9987" s="6" t="s">
        <v>213</v>
      </c>
      <c r="B9987" s="7">
        <v>45884</v>
      </c>
      <c r="C9987" s="8">
        <v>760.91</v>
      </c>
      <c r="D9987" s="20">
        <v>7.5978000000000004E-2</v>
      </c>
      <c r="E9987" s="35" cm="1">
        <f t="array" ref="E9987">INDEX('Curva Juros'!$B$7:$B$73,MATCH(C9987,'Curva Juros'!$A$7:$A$73,1)) +
(C9987-INDEX('Curva Juros'!$A$7:$A$73,MATCH(C9987,'Curva Juros'!$A$7:$A$73,1))) *
(INDEX('Curva Juros'!$B$7:$B$73,MATCH(C9987,'Curva Juros'!$A$7:$A$73,1)+1) -
INDEX('Curva Juros'!$B$7:$B$73,MATCH(C9987,'Curva Juros'!$A$7:$A$73,1))) /
(INDEX('Curva Juros'!$A$7:$A$73,MATCH(C9987,'Curva Juros'!$A$7:$A$73,1)+1) -
INDEX('Curva Juros'!$A$7:$A$73,MATCH(C9987,'Curva Juros'!$A$7:$A$73,1)))</f>
        <v>7.6842271666666671</v>
      </c>
      <c r="F9987" s="24">
        <f t="shared" ref="F9987:F10050" si="156">D9987-E9987/100</f>
        <v>-8.6427166666666611E-4</v>
      </c>
      <c r="G9987" s="24"/>
    </row>
    <row r="9988" spans="1:7" x14ac:dyDescent="0.25">
      <c r="A9988" s="3" t="s">
        <v>213</v>
      </c>
      <c r="B9988" s="4">
        <v>45891</v>
      </c>
      <c r="C9988" s="5">
        <v>754.17</v>
      </c>
      <c r="D9988" s="19">
        <v>7.9350000000000004E-2</v>
      </c>
      <c r="E9988" s="35" cm="1">
        <f t="array" ref="E9988">INDEX('Curva Juros'!$B$7:$B$73,MATCH(C9988,'Curva Juros'!$A$7:$A$73,1)) +
(C9988-INDEX('Curva Juros'!$A$7:$A$73,MATCH(C9988,'Curva Juros'!$A$7:$A$73,1))) *
(INDEX('Curva Juros'!$B$7:$B$73,MATCH(C9988,'Curva Juros'!$A$7:$A$73,1)+1) -
INDEX('Curva Juros'!$B$7:$B$73,MATCH(C9988,'Curva Juros'!$A$7:$A$73,1))) /
(INDEX('Curva Juros'!$A$7:$A$73,MATCH(C9988,'Curva Juros'!$A$7:$A$73,1)+1) -
INDEX('Curva Juros'!$A$7:$A$73,MATCH(C9988,'Curva Juros'!$A$7:$A$73,1)))</f>
        <v>7.6852967142857143</v>
      </c>
      <c r="F9988" s="24">
        <f t="shared" si="156"/>
        <v>2.4970328571428668E-3</v>
      </c>
      <c r="G9988" s="24"/>
    </row>
    <row r="9989" spans="1:7" x14ac:dyDescent="0.25">
      <c r="A9989" s="6" t="s">
        <v>213</v>
      </c>
      <c r="B9989" s="7">
        <v>45898</v>
      </c>
      <c r="C9989" s="8">
        <v>750.61</v>
      </c>
      <c r="D9989" s="20">
        <v>7.6562000000000005E-2</v>
      </c>
      <c r="E9989" s="35" cm="1">
        <f t="array" ref="E9989">INDEX('Curva Juros'!$B$7:$B$73,MATCH(C9989,'Curva Juros'!$A$7:$A$73,1)) +
(C9989-INDEX('Curva Juros'!$A$7:$A$73,MATCH(C9989,'Curva Juros'!$A$7:$A$73,1))) *
(INDEX('Curva Juros'!$B$7:$B$73,MATCH(C9989,'Curva Juros'!$A$7:$A$73,1)+1) -
INDEX('Curva Juros'!$B$7:$B$73,MATCH(C9989,'Curva Juros'!$A$7:$A$73,1))) /
(INDEX('Curva Juros'!$A$7:$A$73,MATCH(C9989,'Curva Juros'!$A$7:$A$73,1)+1) -
INDEX('Curva Juros'!$A$7:$A$73,MATCH(C9989,'Curva Juros'!$A$7:$A$73,1)))</f>
        <v>7.6862630000000003</v>
      </c>
      <c r="F9989" s="24">
        <f t="shared" si="156"/>
        <v>-3.0062999999999618E-4</v>
      </c>
      <c r="G9989" s="24"/>
    </row>
    <row r="9990" spans="1:7" x14ac:dyDescent="0.25">
      <c r="A9990" s="3" t="s">
        <v>213</v>
      </c>
      <c r="B9990" s="4">
        <v>45905</v>
      </c>
      <c r="C9990" s="5">
        <v>745.96</v>
      </c>
      <c r="D9990" s="19">
        <v>7.5892000000000001E-2</v>
      </c>
      <c r="E9990" s="35" cm="1">
        <f t="array" ref="E9990">INDEX('Curva Juros'!$B$7:$B$73,MATCH(C9990,'Curva Juros'!$A$7:$A$73,1)) +
(C9990-INDEX('Curva Juros'!$A$7:$A$73,MATCH(C9990,'Curva Juros'!$A$7:$A$73,1))) *
(INDEX('Curva Juros'!$B$7:$B$73,MATCH(C9990,'Curva Juros'!$A$7:$A$73,1)+1) -
INDEX('Curva Juros'!$B$7:$B$73,MATCH(C9990,'Curva Juros'!$A$7:$A$73,1))) /
(INDEX('Curva Juros'!$A$7:$A$73,MATCH(C9990,'Curva Juros'!$A$7:$A$73,1)+1) -
INDEX('Curva Juros'!$A$7:$A$73,MATCH(C9990,'Curva Juros'!$A$7:$A$73,1)))</f>
        <v>7.6875251428571429</v>
      </c>
      <c r="F9990" s="24">
        <f t="shared" si="156"/>
        <v>-9.8325142857143277E-4</v>
      </c>
      <c r="G9990" s="24"/>
    </row>
    <row r="9991" spans="1:7" x14ac:dyDescent="0.25">
      <c r="A9991" s="6" t="s">
        <v>213</v>
      </c>
      <c r="B9991" s="7">
        <v>45912</v>
      </c>
      <c r="C9991" s="8">
        <v>741.65</v>
      </c>
      <c r="D9991" s="20">
        <v>7.4552999999999994E-2</v>
      </c>
      <c r="E9991" s="35" cm="1">
        <f t="array" ref="E9991">INDEX('Curva Juros'!$B$7:$B$73,MATCH(C9991,'Curva Juros'!$A$7:$A$73,1)) +
(C9991-INDEX('Curva Juros'!$A$7:$A$73,MATCH(C9991,'Curva Juros'!$A$7:$A$73,1))) *
(INDEX('Curva Juros'!$B$7:$B$73,MATCH(C9991,'Curva Juros'!$A$7:$A$73,1)+1) -
INDEX('Curva Juros'!$B$7:$B$73,MATCH(C9991,'Curva Juros'!$A$7:$A$73,1))) /
(INDEX('Curva Juros'!$A$7:$A$73,MATCH(C9991,'Curva Juros'!$A$7:$A$73,1)+1) -
INDEX('Curva Juros'!$A$7:$A$73,MATCH(C9991,'Curva Juros'!$A$7:$A$73,1)))</f>
        <v>7.6886950000000001</v>
      </c>
      <c r="F9991" s="24">
        <f t="shared" si="156"/>
        <v>-2.3339500000000013E-3</v>
      </c>
      <c r="G9991" s="24"/>
    </row>
    <row r="9992" spans="1:7" x14ac:dyDescent="0.25">
      <c r="A9992" s="3" t="s">
        <v>213</v>
      </c>
      <c r="B9992" s="4">
        <v>45919</v>
      </c>
      <c r="C9992" s="5">
        <v>736.82</v>
      </c>
      <c r="D9992" s="19">
        <v>7.4232999999999993E-2</v>
      </c>
      <c r="E9992" s="35" cm="1">
        <f t="array" ref="E9992">INDEX('Curva Juros'!$B$7:$B$73,MATCH(C9992,'Curva Juros'!$A$7:$A$73,1)) +
(C9992-INDEX('Curva Juros'!$A$7:$A$73,MATCH(C9992,'Curva Juros'!$A$7:$A$73,1))) *
(INDEX('Curva Juros'!$B$7:$B$73,MATCH(C9992,'Curva Juros'!$A$7:$A$73,1)+1) -
INDEX('Curva Juros'!$B$7:$B$73,MATCH(C9992,'Curva Juros'!$A$7:$A$73,1))) /
(INDEX('Curva Juros'!$A$7:$A$73,MATCH(C9992,'Curva Juros'!$A$7:$A$73,1)+1) -
INDEX('Curva Juros'!$A$7:$A$73,MATCH(C9992,'Curva Juros'!$A$7:$A$73,1)))</f>
        <v>7.6900060000000003</v>
      </c>
      <c r="F9992" s="24">
        <f t="shared" si="156"/>
        <v>-2.6670600000000128E-3</v>
      </c>
      <c r="G9992" s="24"/>
    </row>
    <row r="9993" spans="1:7" x14ac:dyDescent="0.25">
      <c r="A9993" s="6" t="s">
        <v>213</v>
      </c>
      <c r="B9993" s="7">
        <v>45926</v>
      </c>
      <c r="C9993" s="8">
        <v>731.62</v>
      </c>
      <c r="D9993" s="20">
        <v>7.4614E-2</v>
      </c>
      <c r="E9993" s="35" cm="1">
        <f t="array" ref="E9993">INDEX('Curva Juros'!$B$7:$B$73,MATCH(C9993,'Curva Juros'!$A$7:$A$73,1)) +
(C9993-INDEX('Curva Juros'!$A$7:$A$73,MATCH(C9993,'Curva Juros'!$A$7:$A$73,1))) *
(INDEX('Curva Juros'!$B$7:$B$73,MATCH(C9993,'Curva Juros'!$A$7:$A$73,1)+1) -
INDEX('Curva Juros'!$B$7:$B$73,MATCH(C9993,'Curva Juros'!$A$7:$A$73,1))) /
(INDEX('Curva Juros'!$A$7:$A$73,MATCH(C9993,'Curva Juros'!$A$7:$A$73,1)+1) -
INDEX('Curva Juros'!$A$7:$A$73,MATCH(C9993,'Curva Juros'!$A$7:$A$73,1)))</f>
        <v>7.6914174285714285</v>
      </c>
      <c r="F9993" s="24">
        <f t="shared" si="156"/>
        <v>-2.3001742857142876E-3</v>
      </c>
      <c r="G9993" s="24"/>
    </row>
    <row r="9994" spans="1:7" x14ac:dyDescent="0.25">
      <c r="A9994" s="3" t="s">
        <v>213</v>
      </c>
      <c r="B9994" s="4">
        <v>45933</v>
      </c>
      <c r="C9994" s="5">
        <v>726.39</v>
      </c>
      <c r="D9994" s="19">
        <v>7.5051999999999994E-2</v>
      </c>
      <c r="E9994" s="35" cm="1">
        <f t="array" ref="E9994">INDEX('Curva Juros'!$B$7:$B$73,MATCH(C9994,'Curva Juros'!$A$7:$A$73,1)) +
(C9994-INDEX('Curva Juros'!$A$7:$A$73,MATCH(C9994,'Curva Juros'!$A$7:$A$73,1))) *
(INDEX('Curva Juros'!$B$7:$B$73,MATCH(C9994,'Curva Juros'!$A$7:$A$73,1)+1) -
INDEX('Curva Juros'!$B$7:$B$73,MATCH(C9994,'Curva Juros'!$A$7:$A$73,1))) /
(INDEX('Curva Juros'!$A$7:$A$73,MATCH(C9994,'Curva Juros'!$A$7:$A$73,1)+1) -
INDEX('Curva Juros'!$A$7:$A$73,MATCH(C9994,'Curva Juros'!$A$7:$A$73,1)))</f>
        <v>7.6928369999999999</v>
      </c>
      <c r="F9994" s="24">
        <f t="shared" si="156"/>
        <v>-1.8763700000000022E-3</v>
      </c>
      <c r="G9994" s="24"/>
    </row>
    <row r="9995" spans="1:7" x14ac:dyDescent="0.25">
      <c r="A9995" s="6" t="s">
        <v>213</v>
      </c>
      <c r="B9995" s="7">
        <v>45940</v>
      </c>
      <c r="C9995" s="8">
        <v>721.96</v>
      </c>
      <c r="D9995" s="20">
        <v>7.3956999999999995E-2</v>
      </c>
      <c r="E9995" s="35" cm="1">
        <f t="array" ref="E9995">INDEX('Curva Juros'!$B$7:$B$73,MATCH(C9995,'Curva Juros'!$A$7:$A$73,1)) +
(C9995-INDEX('Curva Juros'!$A$7:$A$73,MATCH(C9995,'Curva Juros'!$A$7:$A$73,1))) *
(INDEX('Curva Juros'!$B$7:$B$73,MATCH(C9995,'Curva Juros'!$A$7:$A$73,1)+1) -
INDEX('Curva Juros'!$B$7:$B$73,MATCH(C9995,'Curva Juros'!$A$7:$A$73,1))) /
(INDEX('Curva Juros'!$A$7:$A$73,MATCH(C9995,'Curva Juros'!$A$7:$A$73,1)+1) -
INDEX('Curva Juros'!$A$7:$A$73,MATCH(C9995,'Curva Juros'!$A$7:$A$73,1)))</f>
        <v>7.6940394285714291</v>
      </c>
      <c r="F9995" s="24">
        <f t="shared" si="156"/>
        <v>-2.9833942857142998E-3</v>
      </c>
      <c r="G9995" s="24"/>
    </row>
    <row r="9996" spans="1:7" x14ac:dyDescent="0.25">
      <c r="A9996" s="3" t="s">
        <v>213</v>
      </c>
      <c r="B9996" s="4">
        <v>45947</v>
      </c>
      <c r="C9996" s="5">
        <v>716.52</v>
      </c>
      <c r="D9996" s="19">
        <v>7.4815999999999994E-2</v>
      </c>
      <c r="E9996" s="35" cm="1">
        <f t="array" ref="E9996">INDEX('Curva Juros'!$B$7:$B$73,MATCH(C9996,'Curva Juros'!$A$7:$A$73,1)) +
(C9996-INDEX('Curva Juros'!$A$7:$A$73,MATCH(C9996,'Curva Juros'!$A$7:$A$73,1))) *
(INDEX('Curva Juros'!$B$7:$B$73,MATCH(C9996,'Curva Juros'!$A$7:$A$73,1)+1) -
INDEX('Curva Juros'!$B$7:$B$73,MATCH(C9996,'Curva Juros'!$A$7:$A$73,1))) /
(INDEX('Curva Juros'!$A$7:$A$73,MATCH(C9996,'Curva Juros'!$A$7:$A$73,1)+1) -
INDEX('Curva Juros'!$A$7:$A$73,MATCH(C9996,'Curva Juros'!$A$7:$A$73,1)))</f>
        <v>7.6955160000000005</v>
      </c>
      <c r="F9996" s="24">
        <f t="shared" si="156"/>
        <v>-2.1391600000000149E-3</v>
      </c>
      <c r="G9996" s="24"/>
    </row>
    <row r="9997" spans="1:7" x14ac:dyDescent="0.25">
      <c r="A9997" s="6" t="s">
        <v>213</v>
      </c>
      <c r="B9997" s="7">
        <v>45954</v>
      </c>
      <c r="C9997" s="8">
        <v>711.9</v>
      </c>
      <c r="D9997" s="20">
        <v>7.4076000000000003E-2</v>
      </c>
      <c r="E9997" s="35" cm="1">
        <f t="array" ref="E9997">INDEX('Curva Juros'!$B$7:$B$73,MATCH(C9997,'Curva Juros'!$A$7:$A$73,1)) +
(C9997-INDEX('Curva Juros'!$A$7:$A$73,MATCH(C9997,'Curva Juros'!$A$7:$A$73,1))) *
(INDEX('Curva Juros'!$B$7:$B$73,MATCH(C9997,'Curva Juros'!$A$7:$A$73,1)+1) -
INDEX('Curva Juros'!$B$7:$B$73,MATCH(C9997,'Curva Juros'!$A$7:$A$73,1))) /
(INDEX('Curva Juros'!$A$7:$A$73,MATCH(C9997,'Curva Juros'!$A$7:$A$73,1)+1) -
INDEX('Curva Juros'!$A$7:$A$73,MATCH(C9997,'Curva Juros'!$A$7:$A$73,1)))</f>
        <v>7.6967699999999999</v>
      </c>
      <c r="F9997" s="24">
        <f t="shared" si="156"/>
        <v>-2.8916999999999971E-3</v>
      </c>
      <c r="G9997" s="24"/>
    </row>
    <row r="9998" spans="1:7" x14ac:dyDescent="0.25">
      <c r="A9998" s="3" t="s">
        <v>213</v>
      </c>
      <c r="B9998" s="4">
        <v>45961</v>
      </c>
      <c r="C9998" s="5">
        <v>705.99</v>
      </c>
      <c r="D9998" s="19">
        <v>7.5825000000000004E-2</v>
      </c>
      <c r="E9998" s="35" cm="1">
        <f t="array" ref="E9998">INDEX('Curva Juros'!$B$7:$B$73,MATCH(C9998,'Curva Juros'!$A$7:$A$73,1)) +
(C9998-INDEX('Curva Juros'!$A$7:$A$73,MATCH(C9998,'Curva Juros'!$A$7:$A$73,1))) *
(INDEX('Curva Juros'!$B$7:$B$73,MATCH(C9998,'Curva Juros'!$A$7:$A$73,1)+1) -
INDEX('Curva Juros'!$B$7:$B$73,MATCH(C9998,'Curva Juros'!$A$7:$A$73,1))) /
(INDEX('Curva Juros'!$A$7:$A$73,MATCH(C9998,'Curva Juros'!$A$7:$A$73,1)+1) -
INDEX('Curva Juros'!$A$7:$A$73,MATCH(C9998,'Curva Juros'!$A$7:$A$73,1)))</f>
        <v>7.6983741428571433</v>
      </c>
      <c r="F9998" s="24">
        <f t="shared" si="156"/>
        <v>-1.1587414285714331E-3</v>
      </c>
      <c r="G9998" s="24"/>
    </row>
    <row r="9999" spans="1:7" x14ac:dyDescent="0.25">
      <c r="A9999" s="6" t="s">
        <v>213</v>
      </c>
      <c r="B9999" s="7">
        <v>45968</v>
      </c>
      <c r="C9999" s="8">
        <v>700.15</v>
      </c>
      <c r="D9999" s="20">
        <v>7.7451000000000006E-2</v>
      </c>
      <c r="E9999" s="35" cm="1">
        <f t="array" ref="E9999">INDEX('Curva Juros'!$B$7:$B$73,MATCH(C9999,'Curva Juros'!$A$7:$A$73,1)) +
(C9999-INDEX('Curva Juros'!$A$7:$A$73,MATCH(C9999,'Curva Juros'!$A$7:$A$73,1))) *
(INDEX('Curva Juros'!$B$7:$B$73,MATCH(C9999,'Curva Juros'!$A$7:$A$73,1)+1) -
INDEX('Curva Juros'!$B$7:$B$73,MATCH(C9999,'Curva Juros'!$A$7:$A$73,1))) /
(INDEX('Curva Juros'!$A$7:$A$73,MATCH(C9999,'Curva Juros'!$A$7:$A$73,1)+1) -
INDEX('Curva Juros'!$A$7:$A$73,MATCH(C9999,'Curva Juros'!$A$7:$A$73,1)))</f>
        <v>7.6999592857142858</v>
      </c>
      <c r="F9999" s="24">
        <f t="shared" si="156"/>
        <v>4.5140714285714367E-4</v>
      </c>
      <c r="G9999" s="24"/>
    </row>
    <row r="10000" spans="1:7" x14ac:dyDescent="0.25">
      <c r="A10000" s="3" t="s">
        <v>213</v>
      </c>
      <c r="B10000" s="4">
        <v>45975</v>
      </c>
      <c r="C10000" s="5">
        <v>696.72</v>
      </c>
      <c r="D10000" s="19">
        <v>7.4413999999999994E-2</v>
      </c>
      <c r="E10000" s="35" cm="1">
        <f t="array" ref="E10000">INDEX('Curva Juros'!$B$7:$B$73,MATCH(C10000,'Curva Juros'!$A$7:$A$73,1)) +
(C10000-INDEX('Curva Juros'!$A$7:$A$73,MATCH(C10000,'Curva Juros'!$A$7:$A$73,1))) *
(INDEX('Curva Juros'!$B$7:$B$73,MATCH(C10000,'Curva Juros'!$A$7:$A$73,1)+1) -
INDEX('Curva Juros'!$B$7:$B$73,MATCH(C10000,'Curva Juros'!$A$7:$A$73,1))) /
(INDEX('Curva Juros'!$A$7:$A$73,MATCH(C10000,'Curva Juros'!$A$7:$A$73,1)+1) -
INDEX('Curva Juros'!$A$7:$A$73,MATCH(C10000,'Curva Juros'!$A$7:$A$73,1)))</f>
        <v>7.7008902857142862</v>
      </c>
      <c r="F10000" s="24">
        <f t="shared" si="156"/>
        <v>-2.5949028571428667E-3</v>
      </c>
      <c r="G10000" s="24"/>
    </row>
    <row r="10001" spans="1:7" x14ac:dyDescent="0.25">
      <c r="A10001" s="6" t="s">
        <v>213</v>
      </c>
      <c r="B10001" s="7">
        <v>45982</v>
      </c>
      <c r="C10001" s="8">
        <v>692.64</v>
      </c>
      <c r="D10001" s="20">
        <v>7.4565999999999993E-2</v>
      </c>
      <c r="E10001" s="35" cm="1">
        <f t="array" ref="E10001">INDEX('Curva Juros'!$B$7:$B$73,MATCH(C10001,'Curva Juros'!$A$7:$A$73,1)) +
(C10001-INDEX('Curva Juros'!$A$7:$A$73,MATCH(C10001,'Curva Juros'!$A$7:$A$73,1))) *
(INDEX('Curva Juros'!$B$7:$B$73,MATCH(C10001,'Curva Juros'!$A$7:$A$73,1)+1) -
INDEX('Curva Juros'!$B$7:$B$73,MATCH(C10001,'Curva Juros'!$A$7:$A$73,1))) /
(INDEX('Curva Juros'!$A$7:$A$73,MATCH(C10001,'Curva Juros'!$A$7:$A$73,1)+1) -
INDEX('Curva Juros'!$A$7:$A$73,MATCH(C10001,'Curva Juros'!$A$7:$A$73,1)))</f>
        <v>7.7019977142857146</v>
      </c>
      <c r="F10001" s="24">
        <f t="shared" si="156"/>
        <v>-2.4539771428571527E-3</v>
      </c>
      <c r="G10001" s="24"/>
    </row>
    <row r="10002" spans="1:7" x14ac:dyDescent="0.25">
      <c r="A10002" s="3" t="s">
        <v>213</v>
      </c>
      <c r="B10002" s="4">
        <v>45989</v>
      </c>
      <c r="C10002" s="5">
        <v>687.41</v>
      </c>
      <c r="D10002" s="19">
        <v>7.5014999999999998E-2</v>
      </c>
      <c r="E10002" s="35" cm="1">
        <f t="array" ref="E10002">INDEX('Curva Juros'!$B$7:$B$73,MATCH(C10002,'Curva Juros'!$A$7:$A$73,1)) +
(C10002-INDEX('Curva Juros'!$A$7:$A$73,MATCH(C10002,'Curva Juros'!$A$7:$A$73,1))) *
(INDEX('Curva Juros'!$B$7:$B$73,MATCH(C10002,'Curva Juros'!$A$7:$A$73,1)+1) -
INDEX('Curva Juros'!$B$7:$B$73,MATCH(C10002,'Curva Juros'!$A$7:$A$73,1))) /
(INDEX('Curva Juros'!$A$7:$A$73,MATCH(C10002,'Curva Juros'!$A$7:$A$73,1)+1) -
INDEX('Curva Juros'!$A$7:$A$73,MATCH(C10002,'Curva Juros'!$A$7:$A$73,1)))</f>
        <v>7.703417285714286</v>
      </c>
      <c r="F10002" s="24">
        <f t="shared" si="156"/>
        <v>-2.0191728571428563E-3</v>
      </c>
      <c r="G10002" s="24"/>
    </row>
    <row r="10003" spans="1:7" x14ac:dyDescent="0.25">
      <c r="A10003" s="6" t="s">
        <v>213</v>
      </c>
      <c r="B10003" s="7">
        <v>45996</v>
      </c>
      <c r="C10003" s="8">
        <v>682.16</v>
      </c>
      <c r="D10003" s="20">
        <v>7.5499999999999998E-2</v>
      </c>
      <c r="E10003" s="35" cm="1">
        <f t="array" ref="E10003">INDEX('Curva Juros'!$B$7:$B$73,MATCH(C10003,'Curva Juros'!$A$7:$A$73,1)) +
(C10003-INDEX('Curva Juros'!$A$7:$A$73,MATCH(C10003,'Curva Juros'!$A$7:$A$73,1))) *
(INDEX('Curva Juros'!$B$7:$B$73,MATCH(C10003,'Curva Juros'!$A$7:$A$73,1)+1) -
INDEX('Curva Juros'!$B$7:$B$73,MATCH(C10003,'Curva Juros'!$A$7:$A$73,1))) /
(INDEX('Curva Juros'!$A$7:$A$73,MATCH(C10003,'Curva Juros'!$A$7:$A$73,1)+1) -
INDEX('Curva Juros'!$A$7:$A$73,MATCH(C10003,'Curva Juros'!$A$7:$A$73,1)))</f>
        <v>7.7048422857142862</v>
      </c>
      <c r="F10003" s="24">
        <f t="shared" si="156"/>
        <v>-1.5484228571428643E-3</v>
      </c>
      <c r="G10003" s="24"/>
    </row>
    <row r="10004" spans="1:7" x14ac:dyDescent="0.25">
      <c r="A10004" s="3" t="s">
        <v>213</v>
      </c>
      <c r="B10004" s="4">
        <v>46003</v>
      </c>
      <c r="C10004" s="5">
        <v>676.59</v>
      </c>
      <c r="D10004" s="19">
        <v>7.6600000000000001E-2</v>
      </c>
      <c r="E10004" s="35" cm="1">
        <f t="array" ref="E10004">INDEX('Curva Juros'!$B$7:$B$73,MATCH(C10004,'Curva Juros'!$A$7:$A$73,1)) +
(C10004-INDEX('Curva Juros'!$A$7:$A$73,MATCH(C10004,'Curva Juros'!$A$7:$A$73,1))) *
(INDEX('Curva Juros'!$B$7:$B$73,MATCH(C10004,'Curva Juros'!$A$7:$A$73,1)+1) -
INDEX('Curva Juros'!$B$7:$B$73,MATCH(C10004,'Curva Juros'!$A$7:$A$73,1))) /
(INDEX('Curva Juros'!$A$7:$A$73,MATCH(C10004,'Curva Juros'!$A$7:$A$73,1)+1) -
INDEX('Curva Juros'!$A$7:$A$73,MATCH(C10004,'Curva Juros'!$A$7:$A$73,1)))</f>
        <v>7.7063541428571432</v>
      </c>
      <c r="F10004" s="24">
        <f t="shared" si="156"/>
        <v>-4.6354142857142622E-4</v>
      </c>
      <c r="G10004" s="24"/>
    </row>
    <row r="10005" spans="1:7" x14ac:dyDescent="0.25">
      <c r="A10005" s="6" t="s">
        <v>213</v>
      </c>
      <c r="B10005" s="7">
        <v>46010</v>
      </c>
      <c r="C10005" s="8">
        <v>726.29</v>
      </c>
      <c r="D10005" s="20">
        <v>7.5050000000000006E-2</v>
      </c>
      <c r="E10005" s="35" cm="1">
        <f t="array" ref="E10005">INDEX('Curva Juros'!$B$7:$B$73,MATCH(C10005,'Curva Juros'!$A$7:$A$73,1)) +
(C10005-INDEX('Curva Juros'!$A$7:$A$73,MATCH(C10005,'Curva Juros'!$A$7:$A$73,1))) *
(INDEX('Curva Juros'!$B$7:$B$73,MATCH(C10005,'Curva Juros'!$A$7:$A$73,1)+1) -
INDEX('Curva Juros'!$B$7:$B$73,MATCH(C10005,'Curva Juros'!$A$7:$A$73,1))) /
(INDEX('Curva Juros'!$A$7:$A$73,MATCH(C10005,'Curva Juros'!$A$7:$A$73,1)+1) -
INDEX('Curva Juros'!$A$7:$A$73,MATCH(C10005,'Curva Juros'!$A$7:$A$73,1)))</f>
        <v>7.6928641428571432</v>
      </c>
      <c r="F10005" s="24">
        <f t="shared" si="156"/>
        <v>-1.8786414285714287E-3</v>
      </c>
      <c r="G10005" s="24"/>
    </row>
    <row r="10006" spans="1:7" x14ac:dyDescent="0.25">
      <c r="A10006" s="3" t="s">
        <v>213</v>
      </c>
      <c r="B10006" s="4">
        <v>46017</v>
      </c>
      <c r="C10006" s="5">
        <v>722.72</v>
      </c>
      <c r="D10006" s="19">
        <v>7.4001999999999998E-2</v>
      </c>
      <c r="E10006" s="35" cm="1">
        <f t="array" ref="E10006">INDEX('Curva Juros'!$B$7:$B$73,MATCH(C10006,'Curva Juros'!$A$7:$A$73,1)) +
(C10006-INDEX('Curva Juros'!$A$7:$A$73,MATCH(C10006,'Curva Juros'!$A$7:$A$73,1))) *
(INDEX('Curva Juros'!$B$7:$B$73,MATCH(C10006,'Curva Juros'!$A$7:$A$73,1)+1) -
INDEX('Curva Juros'!$B$7:$B$73,MATCH(C10006,'Curva Juros'!$A$7:$A$73,1))) /
(INDEX('Curva Juros'!$A$7:$A$73,MATCH(C10006,'Curva Juros'!$A$7:$A$73,1)+1) -
INDEX('Curva Juros'!$A$7:$A$73,MATCH(C10006,'Curva Juros'!$A$7:$A$73,1)))</f>
        <v>7.6938331428571427</v>
      </c>
      <c r="F10006" s="24">
        <f t="shared" si="156"/>
        <v>-2.9363314285714287E-3</v>
      </c>
      <c r="G10006" s="24"/>
    </row>
    <row r="10007" spans="1:7" x14ac:dyDescent="0.25">
      <c r="A10007" s="6" t="s">
        <v>213</v>
      </c>
      <c r="B10007" s="7">
        <v>46024</v>
      </c>
      <c r="C10007" s="8">
        <v>718.88</v>
      </c>
      <c r="D10007" s="20">
        <v>7.3613999999999999E-2</v>
      </c>
      <c r="E10007" s="35" cm="1">
        <f t="array" ref="E10007">INDEX('Curva Juros'!$B$7:$B$73,MATCH(C10007,'Curva Juros'!$A$7:$A$73,1)) +
(C10007-INDEX('Curva Juros'!$A$7:$A$73,MATCH(C10007,'Curva Juros'!$A$7:$A$73,1))) *
(INDEX('Curva Juros'!$B$7:$B$73,MATCH(C10007,'Curva Juros'!$A$7:$A$73,1)+1) -
INDEX('Curva Juros'!$B$7:$B$73,MATCH(C10007,'Curva Juros'!$A$7:$A$73,1))) /
(INDEX('Curva Juros'!$A$7:$A$73,MATCH(C10007,'Curva Juros'!$A$7:$A$73,1)+1) -
INDEX('Curva Juros'!$A$7:$A$73,MATCH(C10007,'Curva Juros'!$A$7:$A$73,1)))</f>
        <v>7.6948754285714287</v>
      </c>
      <c r="F10007" s="24">
        <f t="shared" si="156"/>
        <v>-3.3347542857142948E-3</v>
      </c>
      <c r="G10007" s="24"/>
    </row>
    <row r="10008" spans="1:7" x14ac:dyDescent="0.25">
      <c r="A10008" s="3" t="s">
        <v>213</v>
      </c>
      <c r="B10008" s="4">
        <v>46031</v>
      </c>
      <c r="C10008" s="5">
        <v>713.62</v>
      </c>
      <c r="D10008" s="19">
        <v>7.4255000000000002E-2</v>
      </c>
      <c r="E10008" s="35" cm="1">
        <f t="array" ref="E10008">INDEX('Curva Juros'!$B$7:$B$73,MATCH(C10008,'Curva Juros'!$A$7:$A$73,1)) +
(C10008-INDEX('Curva Juros'!$A$7:$A$73,MATCH(C10008,'Curva Juros'!$A$7:$A$73,1))) *
(INDEX('Curva Juros'!$B$7:$B$73,MATCH(C10008,'Curva Juros'!$A$7:$A$73,1)+1) -
INDEX('Curva Juros'!$B$7:$B$73,MATCH(C10008,'Curva Juros'!$A$7:$A$73,1))) /
(INDEX('Curva Juros'!$A$7:$A$73,MATCH(C10008,'Curva Juros'!$A$7:$A$73,1)+1) -
INDEX('Curva Juros'!$A$7:$A$73,MATCH(C10008,'Curva Juros'!$A$7:$A$73,1)))</f>
        <v>7.6963031428571433</v>
      </c>
      <c r="F10008" s="24">
        <f t="shared" si="156"/>
        <v>-2.708031428571428E-3</v>
      </c>
      <c r="G10008" s="24"/>
    </row>
    <row r="10009" spans="1:7" x14ac:dyDescent="0.25">
      <c r="A10009" s="6" t="s">
        <v>213</v>
      </c>
      <c r="B10009" s="7">
        <v>46038</v>
      </c>
      <c r="C10009" s="8">
        <v>708.51</v>
      </c>
      <c r="D10009" s="20">
        <v>7.4524000000000007E-2</v>
      </c>
      <c r="E10009" s="35" cm="1">
        <f t="array" ref="E10009">INDEX('Curva Juros'!$B$7:$B$73,MATCH(C10009,'Curva Juros'!$A$7:$A$73,1)) +
(C10009-INDEX('Curva Juros'!$A$7:$A$73,MATCH(C10009,'Curva Juros'!$A$7:$A$73,1))) *
(INDEX('Curva Juros'!$B$7:$B$73,MATCH(C10009,'Curva Juros'!$A$7:$A$73,1)+1) -
INDEX('Curva Juros'!$B$7:$B$73,MATCH(C10009,'Curva Juros'!$A$7:$A$73,1))) /
(INDEX('Curva Juros'!$A$7:$A$73,MATCH(C10009,'Curva Juros'!$A$7:$A$73,1)+1) -
INDEX('Curva Juros'!$A$7:$A$73,MATCH(C10009,'Curva Juros'!$A$7:$A$73,1)))</f>
        <v>7.6976901428571427</v>
      </c>
      <c r="F10009" s="24">
        <f t="shared" si="156"/>
        <v>-2.4529014285714218E-3</v>
      </c>
      <c r="G10009" s="24"/>
    </row>
    <row r="10010" spans="1:7" x14ac:dyDescent="0.25">
      <c r="A10010" s="3" t="s">
        <v>213</v>
      </c>
      <c r="B10010" s="4">
        <v>46045</v>
      </c>
      <c r="C10010" s="5">
        <v>704.98</v>
      </c>
      <c r="D10010" s="19">
        <v>7.0971999999999993E-2</v>
      </c>
      <c r="E10010" s="35" cm="1">
        <f t="array" ref="E10010">INDEX('Curva Juros'!$B$7:$B$73,MATCH(C10010,'Curva Juros'!$A$7:$A$73,1)) +
(C10010-INDEX('Curva Juros'!$A$7:$A$73,MATCH(C10010,'Curva Juros'!$A$7:$A$73,1))) *
(INDEX('Curva Juros'!$B$7:$B$73,MATCH(C10010,'Curva Juros'!$A$7:$A$73,1)+1) -
INDEX('Curva Juros'!$B$7:$B$73,MATCH(C10010,'Curva Juros'!$A$7:$A$73,1))) /
(INDEX('Curva Juros'!$A$7:$A$73,MATCH(C10010,'Curva Juros'!$A$7:$A$73,1)+1) -
INDEX('Curva Juros'!$A$7:$A$73,MATCH(C10010,'Curva Juros'!$A$7:$A$73,1)))</f>
        <v>7.6986482857142855</v>
      </c>
      <c r="F10010" s="24">
        <f t="shared" si="156"/>
        <v>-6.0144828571428582E-3</v>
      </c>
      <c r="G10010" s="24"/>
    </row>
    <row r="10011" spans="1:7" x14ac:dyDescent="0.25">
      <c r="A10011" s="6" t="s">
        <v>213</v>
      </c>
      <c r="B10011" s="7">
        <v>46052</v>
      </c>
      <c r="C10011" s="8">
        <v>701.4</v>
      </c>
      <c r="D10011" s="20">
        <v>6.7571000000000006E-2</v>
      </c>
      <c r="E10011" s="35" cm="1">
        <f t="array" ref="E10011">INDEX('Curva Juros'!$B$7:$B$73,MATCH(C10011,'Curva Juros'!$A$7:$A$73,1)) +
(C10011-INDEX('Curva Juros'!$A$7:$A$73,MATCH(C10011,'Curva Juros'!$A$7:$A$73,1))) *
(INDEX('Curva Juros'!$B$7:$B$73,MATCH(C10011,'Curva Juros'!$A$7:$A$73,1)+1) -
INDEX('Curva Juros'!$B$7:$B$73,MATCH(C10011,'Curva Juros'!$A$7:$A$73,1))) /
(INDEX('Curva Juros'!$A$7:$A$73,MATCH(C10011,'Curva Juros'!$A$7:$A$73,1)+1) -
INDEX('Curva Juros'!$A$7:$A$73,MATCH(C10011,'Curva Juros'!$A$7:$A$73,1)))</f>
        <v>7.6996200000000004</v>
      </c>
      <c r="F10011" s="24">
        <f t="shared" si="156"/>
        <v>-9.4251999999999947E-3</v>
      </c>
      <c r="G10011" s="24"/>
    </row>
    <row r="10012" spans="1:7" x14ac:dyDescent="0.25">
      <c r="A10012" s="3" t="s">
        <v>213</v>
      </c>
      <c r="B10012" s="4">
        <v>46059</v>
      </c>
      <c r="C10012" s="5">
        <v>696.34</v>
      </c>
      <c r="D10012" s="19">
        <v>6.7697999999999994E-2</v>
      </c>
      <c r="E10012" s="35" cm="1">
        <f t="array" ref="E10012">INDEX('Curva Juros'!$B$7:$B$73,MATCH(C10012,'Curva Juros'!$A$7:$A$73,1)) +
(C10012-INDEX('Curva Juros'!$A$7:$A$73,MATCH(C10012,'Curva Juros'!$A$7:$A$73,1))) *
(INDEX('Curva Juros'!$B$7:$B$73,MATCH(C10012,'Curva Juros'!$A$7:$A$73,1)+1) -
INDEX('Curva Juros'!$B$7:$B$73,MATCH(C10012,'Curva Juros'!$A$7:$A$73,1))) /
(INDEX('Curva Juros'!$A$7:$A$73,MATCH(C10012,'Curva Juros'!$A$7:$A$73,1)+1) -
INDEX('Curva Juros'!$A$7:$A$73,MATCH(C10012,'Curva Juros'!$A$7:$A$73,1)))</f>
        <v>7.7009934285714285</v>
      </c>
      <c r="F10012" s="24">
        <f t="shared" si="156"/>
        <v>-9.3119342857142934E-3</v>
      </c>
      <c r="G10012" s="24"/>
    </row>
    <row r="10013" spans="1:7" x14ac:dyDescent="0.25">
      <c r="A10013" s="6" t="s">
        <v>213</v>
      </c>
      <c r="B10013" s="7">
        <v>46066</v>
      </c>
      <c r="C10013" s="8">
        <v>691.47</v>
      </c>
      <c r="D10013" s="20">
        <v>6.7408999999999997E-2</v>
      </c>
      <c r="E10013" s="35" cm="1">
        <f t="array" ref="E10013">INDEX('Curva Juros'!$B$7:$B$73,MATCH(C10013,'Curva Juros'!$A$7:$A$73,1)) +
(C10013-INDEX('Curva Juros'!$A$7:$A$73,MATCH(C10013,'Curva Juros'!$A$7:$A$73,1))) *
(INDEX('Curva Juros'!$B$7:$B$73,MATCH(C10013,'Curva Juros'!$A$7:$A$73,1)+1) -
INDEX('Curva Juros'!$B$7:$B$73,MATCH(C10013,'Curva Juros'!$A$7:$A$73,1))) /
(INDEX('Curva Juros'!$A$7:$A$73,MATCH(C10013,'Curva Juros'!$A$7:$A$73,1)+1) -
INDEX('Curva Juros'!$A$7:$A$73,MATCH(C10013,'Curva Juros'!$A$7:$A$73,1)))</f>
        <v>7.7023152857142856</v>
      </c>
      <c r="F10013" s="24">
        <f t="shared" si="156"/>
        <v>-9.6141528571428575E-3</v>
      </c>
      <c r="G10013" s="24"/>
    </row>
    <row r="10014" spans="1:7" x14ac:dyDescent="0.25">
      <c r="A10014" s="3" t="s">
        <v>213</v>
      </c>
      <c r="B10014" s="4">
        <v>46073</v>
      </c>
      <c r="C10014" s="5">
        <v>688.32</v>
      </c>
      <c r="D10014" s="19">
        <v>6.7754999999999996E-2</v>
      </c>
      <c r="E10014" s="35" cm="1">
        <f t="array" ref="E10014">INDEX('Curva Juros'!$B$7:$B$73,MATCH(C10014,'Curva Juros'!$A$7:$A$73,1)) +
(C10014-INDEX('Curva Juros'!$A$7:$A$73,MATCH(C10014,'Curva Juros'!$A$7:$A$73,1))) *
(INDEX('Curva Juros'!$B$7:$B$73,MATCH(C10014,'Curva Juros'!$A$7:$A$73,1)+1) -
INDEX('Curva Juros'!$B$7:$B$73,MATCH(C10014,'Curva Juros'!$A$7:$A$73,1))) /
(INDEX('Curva Juros'!$A$7:$A$73,MATCH(C10014,'Curva Juros'!$A$7:$A$73,1)+1) -
INDEX('Curva Juros'!$A$7:$A$73,MATCH(C10014,'Curva Juros'!$A$7:$A$73,1)))</f>
        <v>7.7031702857142861</v>
      </c>
      <c r="F10014" s="24">
        <f t="shared" si="156"/>
        <v>-9.2767028571428684E-3</v>
      </c>
      <c r="G10014" s="24"/>
    </row>
    <row r="10015" spans="1:7" x14ac:dyDescent="0.25">
      <c r="A10015" s="6" t="s">
        <v>213</v>
      </c>
      <c r="B10015" s="7">
        <v>46080</v>
      </c>
      <c r="C10015" s="8">
        <v>683.63</v>
      </c>
      <c r="D10015" s="20">
        <v>6.7003999999999994E-2</v>
      </c>
      <c r="E10015" s="35" cm="1">
        <f t="array" ref="E10015">INDEX('Curva Juros'!$B$7:$B$73,MATCH(C10015,'Curva Juros'!$A$7:$A$73,1)) +
(C10015-INDEX('Curva Juros'!$A$7:$A$73,MATCH(C10015,'Curva Juros'!$A$7:$A$73,1))) *
(INDEX('Curva Juros'!$B$7:$B$73,MATCH(C10015,'Curva Juros'!$A$7:$A$73,1)+1) -
INDEX('Curva Juros'!$B$7:$B$73,MATCH(C10015,'Curva Juros'!$A$7:$A$73,1))) /
(INDEX('Curva Juros'!$A$7:$A$73,MATCH(C10015,'Curva Juros'!$A$7:$A$73,1)+1) -
INDEX('Curva Juros'!$A$7:$A$73,MATCH(C10015,'Curva Juros'!$A$7:$A$73,1)))</f>
        <v>7.7044432857142855</v>
      </c>
      <c r="F10015" s="24">
        <f t="shared" si="156"/>
        <v>-1.0040432857142859E-2</v>
      </c>
      <c r="G10015" s="24"/>
    </row>
    <row r="10016" spans="1:7" x14ac:dyDescent="0.25">
      <c r="A10016" s="3" t="s">
        <v>214</v>
      </c>
      <c r="B10016" s="4">
        <v>45926</v>
      </c>
      <c r="C10016" s="5">
        <v>1700.34</v>
      </c>
      <c r="D10016" s="19">
        <v>7.1097999999999995E-2</v>
      </c>
      <c r="E10016" s="35" cm="1">
        <f t="array" ref="E10016">INDEX('Curva Juros'!$B$7:$B$73,MATCH(C10016,'Curva Juros'!$A$7:$A$73,1)) +
(C10016-INDEX('Curva Juros'!$A$7:$A$73,MATCH(C10016,'Curva Juros'!$A$7:$A$73,1))) *
(INDEX('Curva Juros'!$B$7:$B$73,MATCH(C10016,'Curva Juros'!$A$7:$A$73,1)+1) -
INDEX('Curva Juros'!$B$7:$B$73,MATCH(C10016,'Curva Juros'!$A$7:$A$73,1))) /
(INDEX('Curva Juros'!$A$7:$A$73,MATCH(C10016,'Curva Juros'!$A$7:$A$73,1)+1) -
INDEX('Curva Juros'!$A$7:$A$73,MATCH(C10016,'Curva Juros'!$A$7:$A$73,1)))</f>
        <v>7.5287665714285712</v>
      </c>
      <c r="F10016" s="24">
        <f t="shared" si="156"/>
        <v>-4.189665714285723E-3</v>
      </c>
      <c r="G10016" s="24"/>
    </row>
    <row r="10017" spans="1:7" x14ac:dyDescent="0.25">
      <c r="A10017" s="6" t="s">
        <v>214</v>
      </c>
      <c r="B10017" s="7">
        <v>45933</v>
      </c>
      <c r="C10017" s="8">
        <v>1696.39</v>
      </c>
      <c r="D10017" s="20">
        <v>7.0401000000000005E-2</v>
      </c>
      <c r="E10017" s="35" cm="1">
        <f t="array" ref="E10017">INDEX('Curva Juros'!$B$7:$B$73,MATCH(C10017,'Curva Juros'!$A$7:$A$73,1)) +
(C10017-INDEX('Curva Juros'!$A$7:$A$73,MATCH(C10017,'Curva Juros'!$A$7:$A$73,1))) *
(INDEX('Curva Juros'!$B$7:$B$73,MATCH(C10017,'Curva Juros'!$A$7:$A$73,1)+1) -
INDEX('Curva Juros'!$B$7:$B$73,MATCH(C10017,'Curva Juros'!$A$7:$A$73,1))) /
(INDEX('Curva Juros'!$A$7:$A$73,MATCH(C10017,'Curva Juros'!$A$7:$A$73,1)+1) -
INDEX('Curva Juros'!$A$7:$A$73,MATCH(C10017,'Curva Juros'!$A$7:$A$73,1)))</f>
        <v>7.5297634761904764</v>
      </c>
      <c r="F10017" s="24">
        <f t="shared" si="156"/>
        <v>-4.8966347619047584E-3</v>
      </c>
      <c r="G10017" s="24"/>
    </row>
    <row r="10018" spans="1:7" x14ac:dyDescent="0.25">
      <c r="A10018" s="3" t="s">
        <v>214</v>
      </c>
      <c r="B10018" s="4">
        <v>45940</v>
      </c>
      <c r="C10018" s="5">
        <v>1690.62</v>
      </c>
      <c r="D10018" s="19">
        <v>7.0909E-2</v>
      </c>
      <c r="E10018" s="35" cm="1">
        <f t="array" ref="E10018">INDEX('Curva Juros'!$B$7:$B$73,MATCH(C10018,'Curva Juros'!$A$7:$A$73,1)) +
(C10018-INDEX('Curva Juros'!$A$7:$A$73,MATCH(C10018,'Curva Juros'!$A$7:$A$73,1))) *
(INDEX('Curva Juros'!$B$7:$B$73,MATCH(C10018,'Curva Juros'!$A$7:$A$73,1)+1) -
INDEX('Curva Juros'!$B$7:$B$73,MATCH(C10018,'Curva Juros'!$A$7:$A$73,1))) /
(INDEX('Curva Juros'!$A$7:$A$73,MATCH(C10018,'Curva Juros'!$A$7:$A$73,1)+1) -
INDEX('Curva Juros'!$A$7:$A$73,MATCH(C10018,'Curva Juros'!$A$7:$A$73,1)))</f>
        <v>7.5312197142857142</v>
      </c>
      <c r="F10018" s="24">
        <f t="shared" si="156"/>
        <v>-4.4031971428571404E-3</v>
      </c>
      <c r="G10018" s="24"/>
    </row>
    <row r="10019" spans="1:7" x14ac:dyDescent="0.25">
      <c r="A10019" s="6" t="s">
        <v>214</v>
      </c>
      <c r="B10019" s="7">
        <v>45947</v>
      </c>
      <c r="C10019" s="8">
        <v>1683.52</v>
      </c>
      <c r="D10019" s="20">
        <v>7.2293999999999997E-2</v>
      </c>
      <c r="E10019" s="35" cm="1">
        <f t="array" ref="E10019">INDEX('Curva Juros'!$B$7:$B$73,MATCH(C10019,'Curva Juros'!$A$7:$A$73,1)) +
(C10019-INDEX('Curva Juros'!$A$7:$A$73,MATCH(C10019,'Curva Juros'!$A$7:$A$73,1))) *
(INDEX('Curva Juros'!$B$7:$B$73,MATCH(C10019,'Curva Juros'!$A$7:$A$73,1)+1) -
INDEX('Curva Juros'!$B$7:$B$73,MATCH(C10019,'Curva Juros'!$A$7:$A$73,1))) /
(INDEX('Curva Juros'!$A$7:$A$73,MATCH(C10019,'Curva Juros'!$A$7:$A$73,1)+1) -
INDEX('Curva Juros'!$A$7:$A$73,MATCH(C10019,'Curva Juros'!$A$7:$A$73,1)))</f>
        <v>7.5330116190476195</v>
      </c>
      <c r="F10019" s="24">
        <f t="shared" si="156"/>
        <v>-3.0361161904761957E-3</v>
      </c>
      <c r="G10019" s="24"/>
    </row>
    <row r="10020" spans="1:7" x14ac:dyDescent="0.25">
      <c r="A10020" s="3" t="s">
        <v>214</v>
      </c>
      <c r="B10020" s="4">
        <v>45954</v>
      </c>
      <c r="C10020" s="5">
        <v>1679.25</v>
      </c>
      <c r="D10020" s="19">
        <v>7.1817000000000006E-2</v>
      </c>
      <c r="E10020" s="35" cm="1">
        <f t="array" ref="E10020">INDEX('Curva Juros'!$B$7:$B$73,MATCH(C10020,'Curva Juros'!$A$7:$A$73,1)) +
(C10020-INDEX('Curva Juros'!$A$7:$A$73,MATCH(C10020,'Curva Juros'!$A$7:$A$73,1))) *
(INDEX('Curva Juros'!$B$7:$B$73,MATCH(C10020,'Curva Juros'!$A$7:$A$73,1)+1) -
INDEX('Curva Juros'!$B$7:$B$73,MATCH(C10020,'Curva Juros'!$A$7:$A$73,1))) /
(INDEX('Curva Juros'!$A$7:$A$73,MATCH(C10020,'Curva Juros'!$A$7:$A$73,1)+1) -
INDEX('Curva Juros'!$A$7:$A$73,MATCH(C10020,'Curva Juros'!$A$7:$A$73,1)))</f>
        <v>7.5340892857142858</v>
      </c>
      <c r="F10020" s="24">
        <f t="shared" si="156"/>
        <v>-3.5238928571428574E-3</v>
      </c>
      <c r="G10020" s="24"/>
    </row>
    <row r="10021" spans="1:7" x14ac:dyDescent="0.25">
      <c r="A10021" s="6" t="s">
        <v>214</v>
      </c>
      <c r="B10021" s="7">
        <v>45961</v>
      </c>
      <c r="C10021" s="8">
        <v>1667.03</v>
      </c>
      <c r="D10021" s="20">
        <v>7.6576000000000005E-2</v>
      </c>
      <c r="E10021" s="35" cm="1">
        <f t="array" ref="E10021">INDEX('Curva Juros'!$B$7:$B$73,MATCH(C10021,'Curva Juros'!$A$7:$A$73,1)) +
(C10021-INDEX('Curva Juros'!$A$7:$A$73,MATCH(C10021,'Curva Juros'!$A$7:$A$73,1))) *
(INDEX('Curva Juros'!$B$7:$B$73,MATCH(C10021,'Curva Juros'!$A$7:$A$73,1)+1) -
INDEX('Curva Juros'!$B$7:$B$73,MATCH(C10021,'Curva Juros'!$A$7:$A$73,1))) /
(INDEX('Curva Juros'!$A$7:$A$73,MATCH(C10021,'Curva Juros'!$A$7:$A$73,1)+1) -
INDEX('Curva Juros'!$A$7:$A$73,MATCH(C10021,'Curva Juros'!$A$7:$A$73,1)))</f>
        <v>7.5371733809523809</v>
      </c>
      <c r="F10021" s="24">
        <f t="shared" si="156"/>
        <v>1.2042661904761998E-3</v>
      </c>
      <c r="G10021" s="24"/>
    </row>
    <row r="10022" spans="1:7" x14ac:dyDescent="0.25">
      <c r="A10022" s="3" t="s">
        <v>214</v>
      </c>
      <c r="B10022" s="4">
        <v>45968</v>
      </c>
      <c r="C10022" s="5">
        <v>1661.87</v>
      </c>
      <c r="D10022" s="19">
        <v>7.6683000000000001E-2</v>
      </c>
      <c r="E10022" s="35" cm="1">
        <f t="array" ref="E10022">INDEX('Curva Juros'!$B$7:$B$73,MATCH(C10022,'Curva Juros'!$A$7:$A$73,1)) +
(C10022-INDEX('Curva Juros'!$A$7:$A$73,MATCH(C10022,'Curva Juros'!$A$7:$A$73,1))) *
(INDEX('Curva Juros'!$B$7:$B$73,MATCH(C10022,'Curva Juros'!$A$7:$A$73,1)+1) -
INDEX('Curva Juros'!$B$7:$B$73,MATCH(C10022,'Curva Juros'!$A$7:$A$73,1))) /
(INDEX('Curva Juros'!$A$7:$A$73,MATCH(C10022,'Curva Juros'!$A$7:$A$73,1)+1) -
INDEX('Curva Juros'!$A$7:$A$73,MATCH(C10022,'Curva Juros'!$A$7:$A$73,1)))</f>
        <v>7.5384756666666668</v>
      </c>
      <c r="F10022" s="24">
        <f t="shared" si="156"/>
        <v>1.2982433333333376E-3</v>
      </c>
      <c r="G10022" s="24"/>
    </row>
    <row r="10023" spans="1:7" x14ac:dyDescent="0.25">
      <c r="A10023" s="6" t="s">
        <v>214</v>
      </c>
      <c r="B10023" s="7">
        <v>45975</v>
      </c>
      <c r="C10023" s="8">
        <v>1658.74</v>
      </c>
      <c r="D10023" s="20">
        <v>7.5444999999999998E-2</v>
      </c>
      <c r="E10023" s="35" cm="1">
        <f t="array" ref="E10023">INDEX('Curva Juros'!$B$7:$B$73,MATCH(C10023,'Curva Juros'!$A$7:$A$73,1)) +
(C10023-INDEX('Curva Juros'!$A$7:$A$73,MATCH(C10023,'Curva Juros'!$A$7:$A$73,1))) *
(INDEX('Curva Juros'!$B$7:$B$73,MATCH(C10023,'Curva Juros'!$A$7:$A$73,1)+1) -
INDEX('Curva Juros'!$B$7:$B$73,MATCH(C10023,'Curva Juros'!$A$7:$A$73,1))) /
(INDEX('Curva Juros'!$A$7:$A$73,MATCH(C10023,'Curva Juros'!$A$7:$A$73,1)+1) -
INDEX('Curva Juros'!$A$7:$A$73,MATCH(C10023,'Curva Juros'!$A$7:$A$73,1)))</f>
        <v>7.5392656190476188</v>
      </c>
      <c r="F10023" s="24">
        <f t="shared" si="156"/>
        <v>5.2343809523805462E-5</v>
      </c>
      <c r="G10023" s="24"/>
    </row>
    <row r="10024" spans="1:7" x14ac:dyDescent="0.25">
      <c r="A10024" s="3" t="s">
        <v>214</v>
      </c>
      <c r="B10024" s="4">
        <v>45982</v>
      </c>
      <c r="C10024" s="5">
        <v>1652.77</v>
      </c>
      <c r="D10024" s="19">
        <v>7.6751E-2</v>
      </c>
      <c r="E10024" s="35" cm="1">
        <f t="array" ref="E10024">INDEX('Curva Juros'!$B$7:$B$73,MATCH(C10024,'Curva Juros'!$A$7:$A$73,1)) +
(C10024-INDEX('Curva Juros'!$A$7:$A$73,MATCH(C10024,'Curva Juros'!$A$7:$A$73,1))) *
(INDEX('Curva Juros'!$B$7:$B$73,MATCH(C10024,'Curva Juros'!$A$7:$A$73,1)+1) -
INDEX('Curva Juros'!$B$7:$B$73,MATCH(C10024,'Curva Juros'!$A$7:$A$73,1))) /
(INDEX('Curva Juros'!$A$7:$A$73,MATCH(C10024,'Curva Juros'!$A$7:$A$73,1)+1) -
INDEX('Curva Juros'!$A$7:$A$73,MATCH(C10024,'Curva Juros'!$A$7:$A$73,1)))</f>
        <v>7.5407723333333339</v>
      </c>
      <c r="F10024" s="24">
        <f t="shared" si="156"/>
        <v>1.3432766666666568E-3</v>
      </c>
      <c r="G10024" s="24"/>
    </row>
    <row r="10025" spans="1:7" x14ac:dyDescent="0.25">
      <c r="A10025" s="6" t="s">
        <v>214</v>
      </c>
      <c r="B10025" s="7">
        <v>45989</v>
      </c>
      <c r="C10025" s="8">
        <v>1648.71</v>
      </c>
      <c r="D10025" s="20">
        <v>7.6130000000000003E-2</v>
      </c>
      <c r="E10025" s="35" cm="1">
        <f t="array" ref="E10025">INDEX('Curva Juros'!$B$7:$B$73,MATCH(C10025,'Curva Juros'!$A$7:$A$73,1)) +
(C10025-INDEX('Curva Juros'!$A$7:$A$73,MATCH(C10025,'Curva Juros'!$A$7:$A$73,1))) *
(INDEX('Curva Juros'!$B$7:$B$73,MATCH(C10025,'Curva Juros'!$A$7:$A$73,1)+1) -
INDEX('Curva Juros'!$B$7:$B$73,MATCH(C10025,'Curva Juros'!$A$7:$A$73,1))) /
(INDEX('Curva Juros'!$A$7:$A$73,MATCH(C10025,'Curva Juros'!$A$7:$A$73,1)+1) -
INDEX('Curva Juros'!$A$7:$A$73,MATCH(C10025,'Curva Juros'!$A$7:$A$73,1)))</f>
        <v>7.5417969999999999</v>
      </c>
      <c r="F10025" s="24">
        <f t="shared" si="156"/>
        <v>7.1203000000000238E-4</v>
      </c>
      <c r="G10025" s="24"/>
    </row>
    <row r="10026" spans="1:7" x14ac:dyDescent="0.25">
      <c r="A10026" s="3" t="s">
        <v>214</v>
      </c>
      <c r="B10026" s="4">
        <v>45996</v>
      </c>
      <c r="C10026" s="5">
        <v>1643.49</v>
      </c>
      <c r="D10026" s="19">
        <v>7.6274999999999996E-2</v>
      </c>
      <c r="E10026" s="35" cm="1">
        <f t="array" ref="E10026">INDEX('Curva Juros'!$B$7:$B$73,MATCH(C10026,'Curva Juros'!$A$7:$A$73,1)) +
(C10026-INDEX('Curva Juros'!$A$7:$A$73,MATCH(C10026,'Curva Juros'!$A$7:$A$73,1))) *
(INDEX('Curva Juros'!$B$7:$B$73,MATCH(C10026,'Curva Juros'!$A$7:$A$73,1)+1) -
INDEX('Curva Juros'!$B$7:$B$73,MATCH(C10026,'Curva Juros'!$A$7:$A$73,1))) /
(INDEX('Curva Juros'!$A$7:$A$73,MATCH(C10026,'Curva Juros'!$A$7:$A$73,1)+1) -
INDEX('Curva Juros'!$A$7:$A$73,MATCH(C10026,'Curva Juros'!$A$7:$A$73,1)))</f>
        <v>7.5431144285714291</v>
      </c>
      <c r="F10026" s="24">
        <f t="shared" si="156"/>
        <v>8.4385571428570449E-4</v>
      </c>
      <c r="G10026" s="24"/>
    </row>
    <row r="10027" spans="1:7" x14ac:dyDescent="0.25">
      <c r="A10027" s="6" t="s">
        <v>214</v>
      </c>
      <c r="B10027" s="7">
        <v>46003</v>
      </c>
      <c r="C10027" s="8">
        <v>1637.89</v>
      </c>
      <c r="D10027" s="20">
        <v>7.6669000000000001E-2</v>
      </c>
      <c r="E10027" s="35" cm="1">
        <f t="array" ref="E10027">INDEX('Curva Juros'!$B$7:$B$73,MATCH(C10027,'Curva Juros'!$A$7:$A$73,1)) +
(C10027-INDEX('Curva Juros'!$A$7:$A$73,MATCH(C10027,'Curva Juros'!$A$7:$A$73,1))) *
(INDEX('Curva Juros'!$B$7:$B$73,MATCH(C10027,'Curva Juros'!$A$7:$A$73,1)+1) -
INDEX('Curva Juros'!$B$7:$B$73,MATCH(C10027,'Curva Juros'!$A$7:$A$73,1))) /
(INDEX('Curva Juros'!$A$7:$A$73,MATCH(C10027,'Curva Juros'!$A$7:$A$73,1)+1) -
INDEX('Curva Juros'!$A$7:$A$73,MATCH(C10027,'Curva Juros'!$A$7:$A$73,1)))</f>
        <v>7.544526277777778</v>
      </c>
      <c r="F10027" s="24">
        <f t="shared" si="156"/>
        <v>1.2237372222222154E-3</v>
      </c>
      <c r="G10027" s="24"/>
    </row>
    <row r="10028" spans="1:7" x14ac:dyDescent="0.25">
      <c r="A10028" s="3" t="s">
        <v>214</v>
      </c>
      <c r="B10028" s="4">
        <v>46010</v>
      </c>
      <c r="C10028" s="5">
        <v>1631.86</v>
      </c>
      <c r="D10028" s="19">
        <v>7.7352000000000004E-2</v>
      </c>
      <c r="E10028" s="35" cm="1">
        <f t="array" ref="E10028">INDEX('Curva Juros'!$B$7:$B$73,MATCH(C10028,'Curva Juros'!$A$7:$A$73,1)) +
(C10028-INDEX('Curva Juros'!$A$7:$A$73,MATCH(C10028,'Curva Juros'!$A$7:$A$73,1))) *
(INDEX('Curva Juros'!$B$7:$B$73,MATCH(C10028,'Curva Juros'!$A$7:$A$73,1)+1) -
INDEX('Curva Juros'!$B$7:$B$73,MATCH(C10028,'Curva Juros'!$A$7:$A$73,1))) /
(INDEX('Curva Juros'!$A$7:$A$73,MATCH(C10028,'Curva Juros'!$A$7:$A$73,1)+1) -
INDEX('Curva Juros'!$A$7:$A$73,MATCH(C10028,'Curva Juros'!$A$7:$A$73,1)))</f>
        <v>7.5459667777777781</v>
      </c>
      <c r="F10028" s="24">
        <f t="shared" si="156"/>
        <v>1.8923322222222233E-3</v>
      </c>
      <c r="G10028" s="24"/>
    </row>
    <row r="10029" spans="1:7" x14ac:dyDescent="0.25">
      <c r="A10029" s="6" t="s">
        <v>214</v>
      </c>
      <c r="B10029" s="7">
        <v>46017</v>
      </c>
      <c r="C10029" s="8">
        <v>1627.55</v>
      </c>
      <c r="D10029" s="20">
        <v>7.7553999999999998E-2</v>
      </c>
      <c r="E10029" s="35" cm="1">
        <f t="array" ref="E10029">INDEX('Curva Juros'!$B$7:$B$73,MATCH(C10029,'Curva Juros'!$A$7:$A$73,1)) +
(C10029-INDEX('Curva Juros'!$A$7:$A$73,MATCH(C10029,'Curva Juros'!$A$7:$A$73,1))) *
(INDEX('Curva Juros'!$B$7:$B$73,MATCH(C10029,'Curva Juros'!$A$7:$A$73,1)+1) -
INDEX('Curva Juros'!$B$7:$B$73,MATCH(C10029,'Curva Juros'!$A$7:$A$73,1))) /
(INDEX('Curva Juros'!$A$7:$A$73,MATCH(C10029,'Curva Juros'!$A$7:$A$73,1)+1) -
INDEX('Curva Juros'!$A$7:$A$73,MATCH(C10029,'Curva Juros'!$A$7:$A$73,1)))</f>
        <v>7.5469963888888891</v>
      </c>
      <c r="F10029" s="24">
        <f t="shared" si="156"/>
        <v>2.0840361111111039E-3</v>
      </c>
      <c r="G10029" s="24"/>
    </row>
    <row r="10030" spans="1:7" x14ac:dyDescent="0.25">
      <c r="A10030" s="3" t="s">
        <v>214</v>
      </c>
      <c r="B10030" s="4">
        <v>46024</v>
      </c>
      <c r="C10030" s="5">
        <v>1622.94</v>
      </c>
      <c r="D10030" s="19">
        <v>7.7961000000000003E-2</v>
      </c>
      <c r="E10030" s="35" cm="1">
        <f t="array" ref="E10030">INDEX('Curva Juros'!$B$7:$B$73,MATCH(C10030,'Curva Juros'!$A$7:$A$73,1)) +
(C10030-INDEX('Curva Juros'!$A$7:$A$73,MATCH(C10030,'Curva Juros'!$A$7:$A$73,1))) *
(INDEX('Curva Juros'!$B$7:$B$73,MATCH(C10030,'Curva Juros'!$A$7:$A$73,1)+1) -
INDEX('Curva Juros'!$B$7:$B$73,MATCH(C10030,'Curva Juros'!$A$7:$A$73,1))) /
(INDEX('Curva Juros'!$A$7:$A$73,MATCH(C10030,'Curva Juros'!$A$7:$A$73,1)+1) -
INDEX('Curva Juros'!$A$7:$A$73,MATCH(C10030,'Curva Juros'!$A$7:$A$73,1)))</f>
        <v>7.548097666666667</v>
      </c>
      <c r="F10030" s="24">
        <f t="shared" si="156"/>
        <v>2.480023333333331E-3</v>
      </c>
      <c r="G10030" s="24"/>
    </row>
    <row r="10031" spans="1:7" x14ac:dyDescent="0.25">
      <c r="A10031" s="6" t="s">
        <v>214</v>
      </c>
      <c r="B10031" s="7">
        <v>46031</v>
      </c>
      <c r="C10031" s="8">
        <v>1618.01</v>
      </c>
      <c r="D10031" s="20">
        <v>7.7912999999999996E-2</v>
      </c>
      <c r="E10031" s="35" cm="1">
        <f t="array" ref="E10031">INDEX('Curva Juros'!$B$7:$B$73,MATCH(C10031,'Curva Juros'!$A$7:$A$73,1)) +
(C10031-INDEX('Curva Juros'!$A$7:$A$73,MATCH(C10031,'Curva Juros'!$A$7:$A$73,1))) *
(INDEX('Curva Juros'!$B$7:$B$73,MATCH(C10031,'Curva Juros'!$A$7:$A$73,1)+1) -
INDEX('Curva Juros'!$B$7:$B$73,MATCH(C10031,'Curva Juros'!$A$7:$A$73,1))) /
(INDEX('Curva Juros'!$A$7:$A$73,MATCH(C10031,'Curva Juros'!$A$7:$A$73,1)+1) -
INDEX('Curva Juros'!$A$7:$A$73,MATCH(C10031,'Curva Juros'!$A$7:$A$73,1)))</f>
        <v>7.5492753888888888</v>
      </c>
      <c r="F10031" s="24">
        <f t="shared" si="156"/>
        <v>2.4202461111111073E-3</v>
      </c>
      <c r="G10031" s="24"/>
    </row>
    <row r="10032" spans="1:7" x14ac:dyDescent="0.25">
      <c r="A10032" s="3" t="s">
        <v>214</v>
      </c>
      <c r="B10032" s="4">
        <v>46038</v>
      </c>
      <c r="C10032" s="5">
        <v>1613.75</v>
      </c>
      <c r="D10032" s="19">
        <v>7.7422000000000005E-2</v>
      </c>
      <c r="E10032" s="35" cm="1">
        <f t="array" ref="E10032">INDEX('Curva Juros'!$B$7:$B$73,MATCH(C10032,'Curva Juros'!$A$7:$A$73,1)) +
(C10032-INDEX('Curva Juros'!$A$7:$A$73,MATCH(C10032,'Curva Juros'!$A$7:$A$73,1))) *
(INDEX('Curva Juros'!$B$7:$B$73,MATCH(C10032,'Curva Juros'!$A$7:$A$73,1)+1) -
INDEX('Curva Juros'!$B$7:$B$73,MATCH(C10032,'Curva Juros'!$A$7:$A$73,1))) /
(INDEX('Curva Juros'!$A$7:$A$73,MATCH(C10032,'Curva Juros'!$A$7:$A$73,1)+1) -
INDEX('Curva Juros'!$A$7:$A$73,MATCH(C10032,'Curva Juros'!$A$7:$A$73,1)))</f>
        <v>7.5502930555555556</v>
      </c>
      <c r="F10032" s="24">
        <f t="shared" si="156"/>
        <v>1.9190694444444489E-3</v>
      </c>
      <c r="G10032" s="24"/>
    </row>
    <row r="10033" spans="1:7" x14ac:dyDescent="0.25">
      <c r="A10033" s="6" t="s">
        <v>214</v>
      </c>
      <c r="B10033" s="7">
        <v>46045</v>
      </c>
      <c r="C10033" s="8">
        <v>1617.47</v>
      </c>
      <c r="D10033" s="20">
        <v>7.1668999999999997E-2</v>
      </c>
      <c r="E10033" s="35" cm="1">
        <f t="array" ref="E10033">INDEX('Curva Juros'!$B$7:$B$73,MATCH(C10033,'Curva Juros'!$A$7:$A$73,1)) +
(C10033-INDEX('Curva Juros'!$A$7:$A$73,MATCH(C10033,'Curva Juros'!$A$7:$A$73,1))) *
(INDEX('Curva Juros'!$B$7:$B$73,MATCH(C10033,'Curva Juros'!$A$7:$A$73,1)+1) -
INDEX('Curva Juros'!$B$7:$B$73,MATCH(C10033,'Curva Juros'!$A$7:$A$73,1))) /
(INDEX('Curva Juros'!$A$7:$A$73,MATCH(C10033,'Curva Juros'!$A$7:$A$73,1)+1) -
INDEX('Curva Juros'!$A$7:$A$73,MATCH(C10033,'Curva Juros'!$A$7:$A$73,1)))</f>
        <v>7.5494043888888891</v>
      </c>
      <c r="F10033" s="24">
        <f t="shared" si="156"/>
        <v>-3.8250438888888932E-3</v>
      </c>
      <c r="G10033" s="24"/>
    </row>
    <row r="10034" spans="1:7" x14ac:dyDescent="0.25">
      <c r="A10034" s="3" t="s">
        <v>214</v>
      </c>
      <c r="B10034" s="4">
        <v>46052</v>
      </c>
      <c r="C10034" s="5">
        <v>1616.09</v>
      </c>
      <c r="D10034" s="19">
        <v>6.9283999999999998E-2</v>
      </c>
      <c r="E10034" s="35" cm="1">
        <f t="array" ref="E10034">INDEX('Curva Juros'!$B$7:$B$73,MATCH(C10034,'Curva Juros'!$A$7:$A$73,1)) +
(C10034-INDEX('Curva Juros'!$A$7:$A$73,MATCH(C10034,'Curva Juros'!$A$7:$A$73,1))) *
(INDEX('Curva Juros'!$B$7:$B$73,MATCH(C10034,'Curva Juros'!$A$7:$A$73,1)+1) -
INDEX('Curva Juros'!$B$7:$B$73,MATCH(C10034,'Curva Juros'!$A$7:$A$73,1))) /
(INDEX('Curva Juros'!$A$7:$A$73,MATCH(C10034,'Curva Juros'!$A$7:$A$73,1)+1) -
INDEX('Curva Juros'!$A$7:$A$73,MATCH(C10034,'Curva Juros'!$A$7:$A$73,1)))</f>
        <v>7.5497340555555557</v>
      </c>
      <c r="F10034" s="24">
        <f t="shared" si="156"/>
        <v>-6.2133405555555576E-3</v>
      </c>
      <c r="G10034" s="24"/>
    </row>
    <row r="10035" spans="1:7" x14ac:dyDescent="0.25">
      <c r="A10035" s="6" t="s">
        <v>214</v>
      </c>
      <c r="B10035" s="7">
        <v>46059</v>
      </c>
      <c r="C10035" s="8">
        <v>1610.54</v>
      </c>
      <c r="D10035" s="20">
        <v>6.9646E-2</v>
      </c>
      <c r="E10035" s="35" cm="1">
        <f t="array" ref="E10035">INDEX('Curva Juros'!$B$7:$B$73,MATCH(C10035,'Curva Juros'!$A$7:$A$73,1)) +
(C10035-INDEX('Curva Juros'!$A$7:$A$73,MATCH(C10035,'Curva Juros'!$A$7:$A$73,1))) *
(INDEX('Curva Juros'!$B$7:$B$73,MATCH(C10035,'Curva Juros'!$A$7:$A$73,1)+1) -
INDEX('Curva Juros'!$B$7:$B$73,MATCH(C10035,'Curva Juros'!$A$7:$A$73,1))) /
(INDEX('Curva Juros'!$A$7:$A$73,MATCH(C10035,'Curva Juros'!$A$7:$A$73,1)+1) -
INDEX('Curva Juros'!$A$7:$A$73,MATCH(C10035,'Curva Juros'!$A$7:$A$73,1)))</f>
        <v>7.5510598888888891</v>
      </c>
      <c r="F10035" s="24">
        <f t="shared" si="156"/>
        <v>-5.8645988888888917E-3</v>
      </c>
      <c r="G10035" s="24"/>
    </row>
    <row r="10036" spans="1:7" x14ac:dyDescent="0.25">
      <c r="A10036" s="3" t="s">
        <v>214</v>
      </c>
      <c r="B10036" s="4">
        <v>46066</v>
      </c>
      <c r="C10036" s="5">
        <v>1604.51</v>
      </c>
      <c r="D10036" s="19">
        <v>7.0321999999999996E-2</v>
      </c>
      <c r="E10036" s="35" cm="1">
        <f t="array" ref="E10036">INDEX('Curva Juros'!$B$7:$B$73,MATCH(C10036,'Curva Juros'!$A$7:$A$73,1)) +
(C10036-INDEX('Curva Juros'!$A$7:$A$73,MATCH(C10036,'Curva Juros'!$A$7:$A$73,1))) *
(INDEX('Curva Juros'!$B$7:$B$73,MATCH(C10036,'Curva Juros'!$A$7:$A$73,1)+1) -
INDEX('Curva Juros'!$B$7:$B$73,MATCH(C10036,'Curva Juros'!$A$7:$A$73,1))) /
(INDEX('Curva Juros'!$A$7:$A$73,MATCH(C10036,'Curva Juros'!$A$7:$A$73,1)+1) -
INDEX('Curva Juros'!$A$7:$A$73,MATCH(C10036,'Curva Juros'!$A$7:$A$73,1)))</f>
        <v>7.5525003888888893</v>
      </c>
      <c r="F10036" s="24">
        <f t="shared" si="156"/>
        <v>-5.2030038888888908E-3</v>
      </c>
      <c r="G10036" s="24"/>
    </row>
    <row r="10037" spans="1:7" x14ac:dyDescent="0.25">
      <c r="A10037" s="6" t="s">
        <v>214</v>
      </c>
      <c r="B10037" s="7">
        <v>46073</v>
      </c>
      <c r="C10037" s="8">
        <v>1601.6</v>
      </c>
      <c r="D10037" s="20">
        <v>7.0267999999999997E-2</v>
      </c>
      <c r="E10037" s="35" cm="1">
        <f t="array" ref="E10037">INDEX('Curva Juros'!$B$7:$B$73,MATCH(C10037,'Curva Juros'!$A$7:$A$73,1)) +
(C10037-INDEX('Curva Juros'!$A$7:$A$73,MATCH(C10037,'Curva Juros'!$A$7:$A$73,1))) *
(INDEX('Curva Juros'!$B$7:$B$73,MATCH(C10037,'Curva Juros'!$A$7:$A$73,1)+1) -
INDEX('Curva Juros'!$B$7:$B$73,MATCH(C10037,'Curva Juros'!$A$7:$A$73,1))) /
(INDEX('Curva Juros'!$A$7:$A$73,MATCH(C10037,'Curva Juros'!$A$7:$A$73,1)+1) -
INDEX('Curva Juros'!$A$7:$A$73,MATCH(C10037,'Curva Juros'!$A$7:$A$73,1)))</f>
        <v>7.5531955555555559</v>
      </c>
      <c r="F10037" s="24">
        <f t="shared" si="156"/>
        <v>-5.2639555555555606E-3</v>
      </c>
      <c r="G10037" s="24"/>
    </row>
    <row r="10038" spans="1:7" x14ac:dyDescent="0.25">
      <c r="A10038" s="3" t="s">
        <v>214</v>
      </c>
      <c r="B10038" s="4">
        <v>46080</v>
      </c>
      <c r="C10038" s="5">
        <v>1598.81</v>
      </c>
      <c r="D10038" s="19">
        <v>6.8811999999999998E-2</v>
      </c>
      <c r="E10038" s="35" cm="1">
        <f t="array" ref="E10038">INDEX('Curva Juros'!$B$7:$B$73,MATCH(C10038,'Curva Juros'!$A$7:$A$73,1)) +
(C10038-INDEX('Curva Juros'!$A$7:$A$73,MATCH(C10038,'Curva Juros'!$A$7:$A$73,1))) *
(INDEX('Curva Juros'!$B$7:$B$73,MATCH(C10038,'Curva Juros'!$A$7:$A$73,1)+1) -
INDEX('Curva Juros'!$B$7:$B$73,MATCH(C10038,'Curva Juros'!$A$7:$A$73,1))) /
(INDEX('Curva Juros'!$A$7:$A$73,MATCH(C10038,'Curva Juros'!$A$7:$A$73,1)+1) -
INDEX('Curva Juros'!$A$7:$A$73,MATCH(C10038,'Curva Juros'!$A$7:$A$73,1)))</f>
        <v>7.5538620555555553</v>
      </c>
      <c r="F10038" s="24">
        <f t="shared" si="156"/>
        <v>-6.7266205555555486E-3</v>
      </c>
      <c r="G10038" s="24"/>
    </row>
    <row r="10039" spans="1:7" x14ac:dyDescent="0.25">
      <c r="A10039" s="6" t="s">
        <v>215</v>
      </c>
      <c r="B10039" s="7">
        <v>45723</v>
      </c>
      <c r="C10039" s="8">
        <v>1206.43</v>
      </c>
      <c r="D10039" s="20">
        <v>7.9561000000000007E-2</v>
      </c>
      <c r="E10039" s="35" cm="1">
        <f t="array" ref="E10039">INDEX('Curva Juros'!$B$7:$B$73,MATCH(C10039,'Curva Juros'!$A$7:$A$73,1)) +
(C10039-INDEX('Curva Juros'!$A$7:$A$73,MATCH(C10039,'Curva Juros'!$A$7:$A$73,1))) *
(INDEX('Curva Juros'!$B$7:$B$73,MATCH(C10039,'Curva Juros'!$A$7:$A$73,1)+1) -
INDEX('Curva Juros'!$B$7:$B$73,MATCH(C10039,'Curva Juros'!$A$7:$A$73,1))) /
(INDEX('Curva Juros'!$A$7:$A$73,MATCH(C10039,'Curva Juros'!$A$7:$A$73,1)+1) -
INDEX('Curva Juros'!$A$7:$A$73,MATCH(C10039,'Curva Juros'!$A$7:$A$73,1)))</f>
        <v>7.6336780158730155</v>
      </c>
      <c r="F10039" s="24">
        <f t="shared" si="156"/>
        <v>3.2242198412698458E-3</v>
      </c>
      <c r="G10039" s="24"/>
    </row>
    <row r="10040" spans="1:7" x14ac:dyDescent="0.25">
      <c r="A10040" s="3" t="s">
        <v>215</v>
      </c>
      <c r="B10040" s="4">
        <v>45730</v>
      </c>
      <c r="C10040" s="5">
        <v>1201.6099999999999</v>
      </c>
      <c r="D10040" s="19">
        <v>7.9325000000000007E-2</v>
      </c>
      <c r="E10040" s="35" cm="1">
        <f t="array" ref="E10040">INDEX('Curva Juros'!$B$7:$B$73,MATCH(C10040,'Curva Juros'!$A$7:$A$73,1)) +
(C10040-INDEX('Curva Juros'!$A$7:$A$73,MATCH(C10040,'Curva Juros'!$A$7:$A$73,1))) *
(INDEX('Curva Juros'!$B$7:$B$73,MATCH(C10040,'Curva Juros'!$A$7:$A$73,1)+1) -
INDEX('Curva Juros'!$B$7:$B$73,MATCH(C10040,'Curva Juros'!$A$7:$A$73,1))) /
(INDEX('Curva Juros'!$A$7:$A$73,MATCH(C10040,'Curva Juros'!$A$7:$A$73,1)+1) -
INDEX('Curva Juros'!$A$7:$A$73,MATCH(C10040,'Curva Juros'!$A$7:$A$73,1)))</f>
        <v>7.6344048412698413</v>
      </c>
      <c r="F10040" s="24">
        <f t="shared" si="156"/>
        <v>2.9809515873015918E-3</v>
      </c>
      <c r="G10040" s="24"/>
    </row>
    <row r="10041" spans="1:7" x14ac:dyDescent="0.25">
      <c r="A10041" s="6" t="s">
        <v>215</v>
      </c>
      <c r="B10041" s="7">
        <v>45737</v>
      </c>
      <c r="C10041" s="8">
        <v>1195.96</v>
      </c>
      <c r="D10041" s="20">
        <v>8.0187999999999995E-2</v>
      </c>
      <c r="E10041" s="35" cm="1">
        <f t="array" ref="E10041">INDEX('Curva Juros'!$B$7:$B$73,MATCH(C10041,'Curva Juros'!$A$7:$A$73,1)) +
(C10041-INDEX('Curva Juros'!$A$7:$A$73,MATCH(C10041,'Curva Juros'!$A$7:$A$73,1))) *
(INDEX('Curva Juros'!$B$7:$B$73,MATCH(C10041,'Curva Juros'!$A$7:$A$73,1)+1) -
INDEX('Curva Juros'!$B$7:$B$73,MATCH(C10041,'Curva Juros'!$A$7:$A$73,1))) /
(INDEX('Curva Juros'!$A$7:$A$73,MATCH(C10041,'Curva Juros'!$A$7:$A$73,1)+1) -
INDEX('Curva Juros'!$A$7:$A$73,MATCH(C10041,'Curva Juros'!$A$7:$A$73,1)))</f>
        <v>7.6352568253968256</v>
      </c>
      <c r="F10041" s="24">
        <f t="shared" si="156"/>
        <v>3.8354317460317366E-3</v>
      </c>
      <c r="G10041" s="24"/>
    </row>
    <row r="10042" spans="1:7" x14ac:dyDescent="0.25">
      <c r="A10042" s="3" t="s">
        <v>215</v>
      </c>
      <c r="B10042" s="4">
        <v>45744</v>
      </c>
      <c r="C10042" s="5">
        <v>1190.69</v>
      </c>
      <c r="D10042" s="19">
        <v>8.0553E-2</v>
      </c>
      <c r="E10042" s="35" cm="1">
        <f t="array" ref="E10042">INDEX('Curva Juros'!$B$7:$B$73,MATCH(C10042,'Curva Juros'!$A$7:$A$73,1)) +
(C10042-INDEX('Curva Juros'!$A$7:$A$73,MATCH(C10042,'Curva Juros'!$A$7:$A$73,1))) *
(INDEX('Curva Juros'!$B$7:$B$73,MATCH(C10042,'Curva Juros'!$A$7:$A$73,1)+1) -
INDEX('Curva Juros'!$B$7:$B$73,MATCH(C10042,'Curva Juros'!$A$7:$A$73,1))) /
(INDEX('Curva Juros'!$A$7:$A$73,MATCH(C10042,'Curva Juros'!$A$7:$A$73,1)+1) -
INDEX('Curva Juros'!$A$7:$A$73,MATCH(C10042,'Curva Juros'!$A$7:$A$73,1)))</f>
        <v>7.6360515079365081</v>
      </c>
      <c r="F10042" s="24">
        <f t="shared" si="156"/>
        <v>4.1924849206349118E-3</v>
      </c>
      <c r="G10042" s="24"/>
    </row>
    <row r="10043" spans="1:7" x14ac:dyDescent="0.25">
      <c r="A10043" s="6" t="s">
        <v>215</v>
      </c>
      <c r="B10043" s="7">
        <v>45751</v>
      </c>
      <c r="C10043" s="8">
        <v>1187.58</v>
      </c>
      <c r="D10043" s="20">
        <v>7.8032000000000004E-2</v>
      </c>
      <c r="E10043" s="35" cm="1">
        <f t="array" ref="E10043">INDEX('Curva Juros'!$B$7:$B$73,MATCH(C10043,'Curva Juros'!$A$7:$A$73,1)) +
(C10043-INDEX('Curva Juros'!$A$7:$A$73,MATCH(C10043,'Curva Juros'!$A$7:$A$73,1))) *
(INDEX('Curva Juros'!$B$7:$B$73,MATCH(C10043,'Curva Juros'!$A$7:$A$73,1)+1) -
INDEX('Curva Juros'!$B$7:$B$73,MATCH(C10043,'Curva Juros'!$A$7:$A$73,1))) /
(INDEX('Curva Juros'!$A$7:$A$73,MATCH(C10043,'Curva Juros'!$A$7:$A$73,1)+1) -
INDEX('Curva Juros'!$A$7:$A$73,MATCH(C10043,'Curva Juros'!$A$7:$A$73,1)))</f>
        <v>7.6365204761904764</v>
      </c>
      <c r="F10043" s="24">
        <f t="shared" si="156"/>
        <v>1.6667952380952367E-3</v>
      </c>
      <c r="G10043" s="24"/>
    </row>
    <row r="10044" spans="1:7" x14ac:dyDescent="0.25">
      <c r="A10044" s="3" t="s">
        <v>215</v>
      </c>
      <c r="B10044" s="4">
        <v>45758</v>
      </c>
      <c r="C10044" s="5">
        <v>1182</v>
      </c>
      <c r="D10044" s="19">
        <v>7.8799999999999995E-2</v>
      </c>
      <c r="E10044" s="35" cm="1">
        <f t="array" ref="E10044">INDEX('Curva Juros'!$B$7:$B$73,MATCH(C10044,'Curva Juros'!$A$7:$A$73,1)) +
(C10044-INDEX('Curva Juros'!$A$7:$A$73,MATCH(C10044,'Curva Juros'!$A$7:$A$73,1))) *
(INDEX('Curva Juros'!$B$7:$B$73,MATCH(C10044,'Curva Juros'!$A$7:$A$73,1)+1) -
INDEX('Curva Juros'!$B$7:$B$73,MATCH(C10044,'Curva Juros'!$A$7:$A$73,1))) /
(INDEX('Curva Juros'!$A$7:$A$73,MATCH(C10044,'Curva Juros'!$A$7:$A$73,1)+1) -
INDEX('Curva Juros'!$A$7:$A$73,MATCH(C10044,'Curva Juros'!$A$7:$A$73,1)))</f>
        <v>7.6373619047619048</v>
      </c>
      <c r="F10044" s="24">
        <f t="shared" si="156"/>
        <v>2.4263809523809438E-3</v>
      </c>
      <c r="G10044" s="24"/>
    </row>
    <row r="10045" spans="1:7" x14ac:dyDescent="0.25">
      <c r="A10045" s="6" t="s">
        <v>215</v>
      </c>
      <c r="B10045" s="7">
        <v>45764</v>
      </c>
      <c r="C10045" s="8">
        <v>1178.3900000000001</v>
      </c>
      <c r="D10045" s="20">
        <v>7.8283000000000005E-2</v>
      </c>
      <c r="E10045" s="35" cm="1">
        <f t="array" ref="E10045">INDEX('Curva Juros'!$B$7:$B$73,MATCH(C10045,'Curva Juros'!$A$7:$A$73,1)) +
(C10045-INDEX('Curva Juros'!$A$7:$A$73,MATCH(C10045,'Curva Juros'!$A$7:$A$73,1))) *
(INDEX('Curva Juros'!$B$7:$B$73,MATCH(C10045,'Curva Juros'!$A$7:$A$73,1)+1) -
INDEX('Curva Juros'!$B$7:$B$73,MATCH(C10045,'Curva Juros'!$A$7:$A$73,1))) /
(INDEX('Curva Juros'!$A$7:$A$73,MATCH(C10045,'Curva Juros'!$A$7:$A$73,1)+1) -
INDEX('Curva Juros'!$A$7:$A$73,MATCH(C10045,'Curva Juros'!$A$7:$A$73,1)))</f>
        <v>7.6379062698412694</v>
      </c>
      <c r="F10045" s="24">
        <f t="shared" si="156"/>
        <v>1.9039373015873051E-3</v>
      </c>
      <c r="G10045" s="24"/>
    </row>
    <row r="10046" spans="1:7" x14ac:dyDescent="0.25">
      <c r="A10046" s="3" t="s">
        <v>215</v>
      </c>
      <c r="B10046" s="4">
        <v>45772</v>
      </c>
      <c r="C10046" s="5">
        <v>1175.6600000000001</v>
      </c>
      <c r="D10046" s="19">
        <v>7.6591000000000006E-2</v>
      </c>
      <c r="E10046" s="35" cm="1">
        <f t="array" ref="E10046">INDEX('Curva Juros'!$B$7:$B$73,MATCH(C10046,'Curva Juros'!$A$7:$A$73,1)) +
(C10046-INDEX('Curva Juros'!$A$7:$A$73,MATCH(C10046,'Curva Juros'!$A$7:$A$73,1))) *
(INDEX('Curva Juros'!$B$7:$B$73,MATCH(C10046,'Curva Juros'!$A$7:$A$73,1)+1) -
INDEX('Curva Juros'!$B$7:$B$73,MATCH(C10046,'Curva Juros'!$A$7:$A$73,1))) /
(INDEX('Curva Juros'!$A$7:$A$73,MATCH(C10046,'Curva Juros'!$A$7:$A$73,1)+1) -
INDEX('Curva Juros'!$A$7:$A$73,MATCH(C10046,'Curva Juros'!$A$7:$A$73,1)))</f>
        <v>7.6383179365079368</v>
      </c>
      <c r="F10046" s="24">
        <f t="shared" si="156"/>
        <v>2.0782063492064129E-4</v>
      </c>
      <c r="G10046" s="24"/>
    </row>
    <row r="10047" spans="1:7" x14ac:dyDescent="0.25">
      <c r="A10047" s="6" t="s">
        <v>215</v>
      </c>
      <c r="B10047" s="7">
        <v>45779</v>
      </c>
      <c r="C10047" s="8">
        <v>1171.94</v>
      </c>
      <c r="D10047" s="20">
        <v>7.6214000000000004E-2</v>
      </c>
      <c r="E10047" s="35" cm="1">
        <f t="array" ref="E10047">INDEX('Curva Juros'!$B$7:$B$73,MATCH(C10047,'Curva Juros'!$A$7:$A$73,1)) +
(C10047-INDEX('Curva Juros'!$A$7:$A$73,MATCH(C10047,'Curva Juros'!$A$7:$A$73,1))) *
(INDEX('Curva Juros'!$B$7:$B$73,MATCH(C10047,'Curva Juros'!$A$7:$A$73,1)+1) -
INDEX('Curva Juros'!$B$7:$B$73,MATCH(C10047,'Curva Juros'!$A$7:$A$73,1))) /
(INDEX('Curva Juros'!$A$7:$A$73,MATCH(C10047,'Curva Juros'!$A$7:$A$73,1)+1) -
INDEX('Curva Juros'!$A$7:$A$73,MATCH(C10047,'Curva Juros'!$A$7:$A$73,1)))</f>
        <v>7.6388788888888888</v>
      </c>
      <c r="F10047" s="24">
        <f t="shared" si="156"/>
        <v>-1.7478888888888822E-4</v>
      </c>
      <c r="G10047" s="24"/>
    </row>
    <row r="10048" spans="1:7" x14ac:dyDescent="0.25">
      <c r="A10048" s="3" t="s">
        <v>215</v>
      </c>
      <c r="B10048" s="4">
        <v>45786</v>
      </c>
      <c r="C10048" s="5">
        <v>1167.74</v>
      </c>
      <c r="D10048" s="19">
        <v>7.5153999999999999E-2</v>
      </c>
      <c r="E10048" s="35" cm="1">
        <f t="array" ref="E10048">INDEX('Curva Juros'!$B$7:$B$73,MATCH(C10048,'Curva Juros'!$A$7:$A$73,1)) +
(C10048-INDEX('Curva Juros'!$A$7:$A$73,MATCH(C10048,'Curva Juros'!$A$7:$A$73,1))) *
(INDEX('Curva Juros'!$B$7:$B$73,MATCH(C10048,'Curva Juros'!$A$7:$A$73,1)+1) -
INDEX('Curva Juros'!$B$7:$B$73,MATCH(C10048,'Curva Juros'!$A$7:$A$73,1))) /
(INDEX('Curva Juros'!$A$7:$A$73,MATCH(C10048,'Curva Juros'!$A$7:$A$73,1)+1) -
INDEX('Curva Juros'!$A$7:$A$73,MATCH(C10048,'Curva Juros'!$A$7:$A$73,1)))</f>
        <v>7.6395122222222218</v>
      </c>
      <c r="F10048" s="24">
        <f t="shared" si="156"/>
        <v>-1.241122222222224E-3</v>
      </c>
      <c r="G10048" s="24"/>
    </row>
    <row r="10049" spans="1:7" x14ac:dyDescent="0.25">
      <c r="A10049" s="6" t="s">
        <v>215</v>
      </c>
      <c r="B10049" s="7">
        <v>45793</v>
      </c>
      <c r="C10049" s="8">
        <v>1162.58</v>
      </c>
      <c r="D10049" s="20">
        <v>7.5362999999999999E-2</v>
      </c>
      <c r="E10049" s="35" cm="1">
        <f t="array" ref="E10049">INDEX('Curva Juros'!$B$7:$B$73,MATCH(C10049,'Curva Juros'!$A$7:$A$73,1)) +
(C10049-INDEX('Curva Juros'!$A$7:$A$73,MATCH(C10049,'Curva Juros'!$A$7:$A$73,1))) *
(INDEX('Curva Juros'!$B$7:$B$73,MATCH(C10049,'Curva Juros'!$A$7:$A$73,1)+1) -
INDEX('Curva Juros'!$B$7:$B$73,MATCH(C10049,'Curva Juros'!$A$7:$A$73,1))) /
(INDEX('Curva Juros'!$A$7:$A$73,MATCH(C10049,'Curva Juros'!$A$7:$A$73,1)+1) -
INDEX('Curva Juros'!$A$7:$A$73,MATCH(C10049,'Curva Juros'!$A$7:$A$73,1)))</f>
        <v>7.6402903174603169</v>
      </c>
      <c r="F10049" s="24">
        <f t="shared" si="156"/>
        <v>-1.0399031746031739E-3</v>
      </c>
      <c r="G10049" s="24"/>
    </row>
    <row r="10050" spans="1:7" x14ac:dyDescent="0.25">
      <c r="A10050" s="3" t="s">
        <v>215</v>
      </c>
      <c r="B10050" s="4">
        <v>45800</v>
      </c>
      <c r="C10050" s="5">
        <v>1157.06</v>
      </c>
      <c r="D10050" s="19">
        <v>7.6055999999999999E-2</v>
      </c>
      <c r="E10050" s="35" cm="1">
        <f t="array" ref="E10050">INDEX('Curva Juros'!$B$7:$B$73,MATCH(C10050,'Curva Juros'!$A$7:$A$73,1)) +
(C10050-INDEX('Curva Juros'!$A$7:$A$73,MATCH(C10050,'Curva Juros'!$A$7:$A$73,1))) *
(INDEX('Curva Juros'!$B$7:$B$73,MATCH(C10050,'Curva Juros'!$A$7:$A$73,1)+1) -
INDEX('Curva Juros'!$B$7:$B$73,MATCH(C10050,'Curva Juros'!$A$7:$A$73,1))) /
(INDEX('Curva Juros'!$A$7:$A$73,MATCH(C10050,'Curva Juros'!$A$7:$A$73,1)+1) -
INDEX('Curva Juros'!$A$7:$A$73,MATCH(C10050,'Curva Juros'!$A$7:$A$73,1)))</f>
        <v>7.6411226984126985</v>
      </c>
      <c r="F10050" s="24">
        <f t="shared" si="156"/>
        <v>-3.5522698412698839E-4</v>
      </c>
      <c r="G10050" s="24"/>
    </row>
    <row r="10051" spans="1:7" x14ac:dyDescent="0.25">
      <c r="A10051" s="6" t="s">
        <v>215</v>
      </c>
      <c r="B10051" s="7">
        <v>45807</v>
      </c>
      <c r="C10051" s="8">
        <v>1151.74</v>
      </c>
      <c r="D10051" s="20">
        <v>7.6480000000000006E-2</v>
      </c>
      <c r="E10051" s="35" cm="1">
        <f t="array" ref="E10051">INDEX('Curva Juros'!$B$7:$B$73,MATCH(C10051,'Curva Juros'!$A$7:$A$73,1)) +
(C10051-INDEX('Curva Juros'!$A$7:$A$73,MATCH(C10051,'Curva Juros'!$A$7:$A$73,1))) *
(INDEX('Curva Juros'!$B$7:$B$73,MATCH(C10051,'Curva Juros'!$A$7:$A$73,1)+1) -
INDEX('Curva Juros'!$B$7:$B$73,MATCH(C10051,'Curva Juros'!$A$7:$A$73,1))) /
(INDEX('Curva Juros'!$A$7:$A$73,MATCH(C10051,'Curva Juros'!$A$7:$A$73,1)+1) -
INDEX('Curva Juros'!$A$7:$A$73,MATCH(C10051,'Curva Juros'!$A$7:$A$73,1)))</f>
        <v>7.6419249206349207</v>
      </c>
      <c r="F10051" s="24">
        <f t="shared" ref="F10051:F10114" si="157">D10051-E10051/100</f>
        <v>6.0750793650796164E-5</v>
      </c>
      <c r="G10051" s="24"/>
    </row>
    <row r="10052" spans="1:7" x14ac:dyDescent="0.25">
      <c r="A10052" s="3" t="s">
        <v>215</v>
      </c>
      <c r="B10052" s="4">
        <v>45814</v>
      </c>
      <c r="C10052" s="5">
        <v>1146.77</v>
      </c>
      <c r="D10052" s="19">
        <v>7.6439999999999994E-2</v>
      </c>
      <c r="E10052" s="35" cm="1">
        <f t="array" ref="E10052">INDEX('Curva Juros'!$B$7:$B$73,MATCH(C10052,'Curva Juros'!$A$7:$A$73,1)) +
(C10052-INDEX('Curva Juros'!$A$7:$A$73,MATCH(C10052,'Curva Juros'!$A$7:$A$73,1))) *
(INDEX('Curva Juros'!$B$7:$B$73,MATCH(C10052,'Curva Juros'!$A$7:$A$73,1)+1) -
INDEX('Curva Juros'!$B$7:$B$73,MATCH(C10052,'Curva Juros'!$A$7:$A$73,1))) /
(INDEX('Curva Juros'!$A$7:$A$73,MATCH(C10052,'Curva Juros'!$A$7:$A$73,1)+1) -
INDEX('Curva Juros'!$A$7:$A$73,MATCH(C10052,'Curva Juros'!$A$7:$A$73,1)))</f>
        <v>7.6426743650793645</v>
      </c>
      <c r="F10052" s="24">
        <f t="shared" si="157"/>
        <v>1.3256349206347551E-5</v>
      </c>
      <c r="G10052" s="24"/>
    </row>
    <row r="10053" spans="1:7" x14ac:dyDescent="0.25">
      <c r="A10053" s="6" t="s">
        <v>215</v>
      </c>
      <c r="B10053" s="7">
        <v>45821</v>
      </c>
      <c r="C10053" s="8">
        <v>1142.28</v>
      </c>
      <c r="D10053" s="20">
        <v>7.5767000000000001E-2</v>
      </c>
      <c r="E10053" s="35" cm="1">
        <f t="array" ref="E10053">INDEX('Curva Juros'!$B$7:$B$73,MATCH(C10053,'Curva Juros'!$A$7:$A$73,1)) +
(C10053-INDEX('Curva Juros'!$A$7:$A$73,MATCH(C10053,'Curva Juros'!$A$7:$A$73,1))) *
(INDEX('Curva Juros'!$B$7:$B$73,MATCH(C10053,'Curva Juros'!$A$7:$A$73,1)+1) -
INDEX('Curva Juros'!$B$7:$B$73,MATCH(C10053,'Curva Juros'!$A$7:$A$73,1))) /
(INDEX('Curva Juros'!$A$7:$A$73,MATCH(C10053,'Curva Juros'!$A$7:$A$73,1)+1) -
INDEX('Curva Juros'!$A$7:$A$73,MATCH(C10053,'Curva Juros'!$A$7:$A$73,1)))</f>
        <v>7.6433514285714281</v>
      </c>
      <c r="F10053" s="24">
        <f t="shared" si="157"/>
        <v>-6.6651428571427862E-4</v>
      </c>
      <c r="G10053" s="24"/>
    </row>
    <row r="10054" spans="1:7" x14ac:dyDescent="0.25">
      <c r="A10054" s="3" t="s">
        <v>215</v>
      </c>
      <c r="B10054" s="4">
        <v>45828</v>
      </c>
      <c r="C10054" s="5">
        <v>1174.58</v>
      </c>
      <c r="D10054" s="19">
        <v>7.6148999999999994E-2</v>
      </c>
      <c r="E10054" s="35" cm="1">
        <f t="array" ref="E10054">INDEX('Curva Juros'!$B$7:$B$73,MATCH(C10054,'Curva Juros'!$A$7:$A$73,1)) +
(C10054-INDEX('Curva Juros'!$A$7:$A$73,MATCH(C10054,'Curva Juros'!$A$7:$A$73,1))) *
(INDEX('Curva Juros'!$B$7:$B$73,MATCH(C10054,'Curva Juros'!$A$7:$A$73,1)+1) -
INDEX('Curva Juros'!$B$7:$B$73,MATCH(C10054,'Curva Juros'!$A$7:$A$73,1))) /
(INDEX('Curva Juros'!$A$7:$A$73,MATCH(C10054,'Curva Juros'!$A$7:$A$73,1)+1) -
INDEX('Curva Juros'!$A$7:$A$73,MATCH(C10054,'Curva Juros'!$A$7:$A$73,1)))</f>
        <v>7.6384807936507935</v>
      </c>
      <c r="F10054" s="24">
        <f t="shared" si="157"/>
        <v>-2.3580793650794518E-4</v>
      </c>
      <c r="G10054" s="24"/>
    </row>
    <row r="10055" spans="1:7" x14ac:dyDescent="0.25">
      <c r="A10055" s="6" t="s">
        <v>215</v>
      </c>
      <c r="B10055" s="7">
        <v>45835</v>
      </c>
      <c r="C10055" s="8">
        <v>1169.0999999999999</v>
      </c>
      <c r="D10055" s="20">
        <v>7.6924000000000006E-2</v>
      </c>
      <c r="E10055" s="35" cm="1">
        <f t="array" ref="E10055">INDEX('Curva Juros'!$B$7:$B$73,MATCH(C10055,'Curva Juros'!$A$7:$A$73,1)) +
(C10055-INDEX('Curva Juros'!$A$7:$A$73,MATCH(C10055,'Curva Juros'!$A$7:$A$73,1))) *
(INDEX('Curva Juros'!$B$7:$B$73,MATCH(C10055,'Curva Juros'!$A$7:$A$73,1)+1) -
INDEX('Curva Juros'!$B$7:$B$73,MATCH(C10055,'Curva Juros'!$A$7:$A$73,1))) /
(INDEX('Curva Juros'!$A$7:$A$73,MATCH(C10055,'Curva Juros'!$A$7:$A$73,1)+1) -
INDEX('Curva Juros'!$A$7:$A$73,MATCH(C10055,'Curva Juros'!$A$7:$A$73,1)))</f>
        <v>7.6393071428571426</v>
      </c>
      <c r="F10055" s="24">
        <f t="shared" si="157"/>
        <v>5.3092857142858496E-4</v>
      </c>
      <c r="G10055" s="24"/>
    </row>
    <row r="10056" spans="1:7" x14ac:dyDescent="0.25">
      <c r="A10056" s="3" t="s">
        <v>215</v>
      </c>
      <c r="B10056" s="4">
        <v>45842</v>
      </c>
      <c r="C10056" s="5">
        <v>1165.1600000000001</v>
      </c>
      <c r="D10056" s="19">
        <v>7.5208999999999998E-2</v>
      </c>
      <c r="E10056" s="35" cm="1">
        <f t="array" ref="E10056">INDEX('Curva Juros'!$B$7:$B$73,MATCH(C10056,'Curva Juros'!$A$7:$A$73,1)) +
(C10056-INDEX('Curva Juros'!$A$7:$A$73,MATCH(C10056,'Curva Juros'!$A$7:$A$73,1))) *
(INDEX('Curva Juros'!$B$7:$B$73,MATCH(C10056,'Curva Juros'!$A$7:$A$73,1)+1) -
INDEX('Curva Juros'!$B$7:$B$73,MATCH(C10056,'Curva Juros'!$A$7:$A$73,1))) /
(INDEX('Curva Juros'!$A$7:$A$73,MATCH(C10056,'Curva Juros'!$A$7:$A$73,1)+1) -
INDEX('Curva Juros'!$A$7:$A$73,MATCH(C10056,'Curva Juros'!$A$7:$A$73,1)))</f>
        <v>7.6399012698412694</v>
      </c>
      <c r="F10056" s="24">
        <f t="shared" si="157"/>
        <v>-1.190012698412693E-3</v>
      </c>
      <c r="G10056" s="24"/>
    </row>
    <row r="10057" spans="1:7" x14ac:dyDescent="0.25">
      <c r="A10057" s="6" t="s">
        <v>215</v>
      </c>
      <c r="B10057" s="7">
        <v>45849</v>
      </c>
      <c r="C10057" s="8">
        <v>1158.6400000000001</v>
      </c>
      <c r="D10057" s="20">
        <v>7.7682000000000001E-2</v>
      </c>
      <c r="E10057" s="35" cm="1">
        <f t="array" ref="E10057">INDEX('Curva Juros'!$B$7:$B$73,MATCH(C10057,'Curva Juros'!$A$7:$A$73,1)) +
(C10057-INDEX('Curva Juros'!$A$7:$A$73,MATCH(C10057,'Curva Juros'!$A$7:$A$73,1))) *
(INDEX('Curva Juros'!$B$7:$B$73,MATCH(C10057,'Curva Juros'!$A$7:$A$73,1)+1) -
INDEX('Curva Juros'!$B$7:$B$73,MATCH(C10057,'Curva Juros'!$A$7:$A$73,1))) /
(INDEX('Curva Juros'!$A$7:$A$73,MATCH(C10057,'Curva Juros'!$A$7:$A$73,1)+1) -
INDEX('Curva Juros'!$A$7:$A$73,MATCH(C10057,'Curva Juros'!$A$7:$A$73,1)))</f>
        <v>7.6408844444444446</v>
      </c>
      <c r="F10057" s="24">
        <f t="shared" si="157"/>
        <v>1.2731555555555579E-3</v>
      </c>
      <c r="G10057" s="24"/>
    </row>
    <row r="10058" spans="1:7" x14ac:dyDescent="0.25">
      <c r="A10058" s="3" t="s">
        <v>215</v>
      </c>
      <c r="B10058" s="4">
        <v>45856</v>
      </c>
      <c r="C10058" s="5">
        <v>1153.8399999999999</v>
      </c>
      <c r="D10058" s="19">
        <v>7.7357999999999996E-2</v>
      </c>
      <c r="E10058" s="35" cm="1">
        <f t="array" ref="E10058">INDEX('Curva Juros'!$B$7:$B$73,MATCH(C10058,'Curva Juros'!$A$7:$A$73,1)) +
(C10058-INDEX('Curva Juros'!$A$7:$A$73,MATCH(C10058,'Curva Juros'!$A$7:$A$73,1))) *
(INDEX('Curva Juros'!$B$7:$B$73,MATCH(C10058,'Curva Juros'!$A$7:$A$73,1)+1) -
INDEX('Curva Juros'!$B$7:$B$73,MATCH(C10058,'Curva Juros'!$A$7:$A$73,1))) /
(INDEX('Curva Juros'!$A$7:$A$73,MATCH(C10058,'Curva Juros'!$A$7:$A$73,1)+1) -
INDEX('Curva Juros'!$A$7:$A$73,MATCH(C10058,'Curva Juros'!$A$7:$A$73,1)))</f>
        <v>7.6416082539682542</v>
      </c>
      <c r="F10058" s="24">
        <f t="shared" si="157"/>
        <v>9.4191746031745127E-4</v>
      </c>
      <c r="G10058" s="24"/>
    </row>
    <row r="10059" spans="1:7" x14ac:dyDescent="0.25">
      <c r="A10059" s="6" t="s">
        <v>215</v>
      </c>
      <c r="B10059" s="7">
        <v>45863</v>
      </c>
      <c r="C10059" s="8">
        <v>1148.75</v>
      </c>
      <c r="D10059" s="20">
        <v>7.7502000000000001E-2</v>
      </c>
      <c r="E10059" s="35" cm="1">
        <f t="array" ref="E10059">INDEX('Curva Juros'!$B$7:$B$73,MATCH(C10059,'Curva Juros'!$A$7:$A$73,1)) +
(C10059-INDEX('Curva Juros'!$A$7:$A$73,MATCH(C10059,'Curva Juros'!$A$7:$A$73,1))) *
(INDEX('Curva Juros'!$B$7:$B$73,MATCH(C10059,'Curva Juros'!$A$7:$A$73,1)+1) -
INDEX('Curva Juros'!$B$7:$B$73,MATCH(C10059,'Curva Juros'!$A$7:$A$73,1))) /
(INDEX('Curva Juros'!$A$7:$A$73,MATCH(C10059,'Curva Juros'!$A$7:$A$73,1)+1) -
INDEX('Curva Juros'!$A$7:$A$73,MATCH(C10059,'Curva Juros'!$A$7:$A$73,1)))</f>
        <v>7.6423757936507934</v>
      </c>
      <c r="F10059" s="24">
        <f t="shared" si="157"/>
        <v>1.0782420634920659E-3</v>
      </c>
      <c r="G10059" s="24"/>
    </row>
    <row r="10060" spans="1:7" x14ac:dyDescent="0.25">
      <c r="A10060" s="3" t="s">
        <v>215</v>
      </c>
      <c r="B10060" s="4">
        <v>45870</v>
      </c>
      <c r="C10060" s="5">
        <v>1143.8</v>
      </c>
      <c r="D10060" s="19">
        <v>7.7421000000000004E-2</v>
      </c>
      <c r="E10060" s="35" cm="1">
        <f t="array" ref="E10060">INDEX('Curva Juros'!$B$7:$B$73,MATCH(C10060,'Curva Juros'!$A$7:$A$73,1)) +
(C10060-INDEX('Curva Juros'!$A$7:$A$73,MATCH(C10060,'Curva Juros'!$A$7:$A$73,1))) *
(INDEX('Curva Juros'!$B$7:$B$73,MATCH(C10060,'Curva Juros'!$A$7:$A$73,1)+1) -
INDEX('Curva Juros'!$B$7:$B$73,MATCH(C10060,'Curva Juros'!$A$7:$A$73,1))) /
(INDEX('Curva Juros'!$A$7:$A$73,MATCH(C10060,'Curva Juros'!$A$7:$A$73,1)+1) -
INDEX('Curva Juros'!$A$7:$A$73,MATCH(C10060,'Curva Juros'!$A$7:$A$73,1)))</f>
        <v>7.6431222222222219</v>
      </c>
      <c r="F10060" s="24">
        <f t="shared" si="157"/>
        <v>9.8977777777778386E-4</v>
      </c>
      <c r="G10060" s="24"/>
    </row>
    <row r="10061" spans="1:7" x14ac:dyDescent="0.25">
      <c r="A10061" s="6" t="s">
        <v>215</v>
      </c>
      <c r="B10061" s="7">
        <v>45877</v>
      </c>
      <c r="C10061" s="8">
        <v>1140.01</v>
      </c>
      <c r="D10061" s="20">
        <v>7.5439000000000006E-2</v>
      </c>
      <c r="E10061" s="35" cm="1">
        <f t="array" ref="E10061">INDEX('Curva Juros'!$B$7:$B$73,MATCH(C10061,'Curva Juros'!$A$7:$A$73,1)) +
(C10061-INDEX('Curva Juros'!$A$7:$A$73,MATCH(C10061,'Curva Juros'!$A$7:$A$73,1))) *
(INDEX('Curva Juros'!$B$7:$B$73,MATCH(C10061,'Curva Juros'!$A$7:$A$73,1)+1) -
INDEX('Curva Juros'!$B$7:$B$73,MATCH(C10061,'Curva Juros'!$A$7:$A$73,1))) /
(INDEX('Curva Juros'!$A$7:$A$73,MATCH(C10061,'Curva Juros'!$A$7:$A$73,1)+1) -
INDEX('Curva Juros'!$A$7:$A$73,MATCH(C10061,'Curva Juros'!$A$7:$A$73,1)))</f>
        <v>7.6436937301587298</v>
      </c>
      <c r="F10061" s="24">
        <f t="shared" si="157"/>
        <v>-9.9793730158728722E-4</v>
      </c>
      <c r="G10061" s="24"/>
    </row>
    <row r="10062" spans="1:7" x14ac:dyDescent="0.25">
      <c r="A10062" s="3" t="s">
        <v>215</v>
      </c>
      <c r="B10062" s="4">
        <v>45884</v>
      </c>
      <c r="C10062" s="5">
        <v>1135.46</v>
      </c>
      <c r="D10062" s="19">
        <v>7.4711E-2</v>
      </c>
      <c r="E10062" s="35" cm="1">
        <f t="array" ref="E10062">INDEX('Curva Juros'!$B$7:$B$73,MATCH(C10062,'Curva Juros'!$A$7:$A$73,1)) +
(C10062-INDEX('Curva Juros'!$A$7:$A$73,MATCH(C10062,'Curva Juros'!$A$7:$A$73,1))) *
(INDEX('Curva Juros'!$B$7:$B$73,MATCH(C10062,'Curva Juros'!$A$7:$A$73,1)+1) -
INDEX('Curva Juros'!$B$7:$B$73,MATCH(C10062,'Curva Juros'!$A$7:$A$73,1))) /
(INDEX('Curva Juros'!$A$7:$A$73,MATCH(C10062,'Curva Juros'!$A$7:$A$73,1)+1) -
INDEX('Curva Juros'!$A$7:$A$73,MATCH(C10062,'Curva Juros'!$A$7:$A$73,1)))</f>
        <v>7.6443798412698412</v>
      </c>
      <c r="F10062" s="24">
        <f t="shared" si="157"/>
        <v>-1.7327984126984108E-3</v>
      </c>
      <c r="G10062" s="24"/>
    </row>
    <row r="10063" spans="1:7" x14ac:dyDescent="0.25">
      <c r="A10063" s="6" t="s">
        <v>215</v>
      </c>
      <c r="B10063" s="7">
        <v>45891</v>
      </c>
      <c r="C10063" s="8">
        <v>1129.47</v>
      </c>
      <c r="D10063" s="20">
        <v>7.6329999999999995E-2</v>
      </c>
      <c r="E10063" s="35" cm="1">
        <f t="array" ref="E10063">INDEX('Curva Juros'!$B$7:$B$73,MATCH(C10063,'Curva Juros'!$A$7:$A$73,1)) +
(C10063-INDEX('Curva Juros'!$A$7:$A$73,MATCH(C10063,'Curva Juros'!$A$7:$A$73,1))) *
(INDEX('Curva Juros'!$B$7:$B$73,MATCH(C10063,'Curva Juros'!$A$7:$A$73,1)+1) -
INDEX('Curva Juros'!$B$7:$B$73,MATCH(C10063,'Curva Juros'!$A$7:$A$73,1))) /
(INDEX('Curva Juros'!$A$7:$A$73,MATCH(C10063,'Curva Juros'!$A$7:$A$73,1)+1) -
INDEX('Curva Juros'!$A$7:$A$73,MATCH(C10063,'Curva Juros'!$A$7:$A$73,1)))</f>
        <v>7.6451105238095236</v>
      </c>
      <c r="F10063" s="24">
        <f t="shared" si="157"/>
        <v>-1.2110523809523432E-4</v>
      </c>
      <c r="G10063" s="24"/>
    </row>
    <row r="10064" spans="1:7" x14ac:dyDescent="0.25">
      <c r="A10064" s="3" t="s">
        <v>215</v>
      </c>
      <c r="B10064" s="4">
        <v>45898</v>
      </c>
      <c r="C10064" s="5">
        <v>1124.97</v>
      </c>
      <c r="D10064" s="19">
        <v>7.5512999999999997E-2</v>
      </c>
      <c r="E10064" s="35" cm="1">
        <f t="array" ref="E10064">INDEX('Curva Juros'!$B$7:$B$73,MATCH(C10064,'Curva Juros'!$A$7:$A$73,1)) +
(C10064-INDEX('Curva Juros'!$A$7:$A$73,MATCH(C10064,'Curva Juros'!$A$7:$A$73,1))) *
(INDEX('Curva Juros'!$B$7:$B$73,MATCH(C10064,'Curva Juros'!$A$7:$A$73,1)+1) -
INDEX('Curva Juros'!$B$7:$B$73,MATCH(C10064,'Curva Juros'!$A$7:$A$73,1))) /
(INDEX('Curva Juros'!$A$7:$A$73,MATCH(C10064,'Curva Juros'!$A$7:$A$73,1)+1) -
INDEX('Curva Juros'!$A$7:$A$73,MATCH(C10064,'Curva Juros'!$A$7:$A$73,1)))</f>
        <v>7.6456176666666664</v>
      </c>
      <c r="F10064" s="24">
        <f t="shared" si="157"/>
        <v>-9.4317666666667022E-4</v>
      </c>
      <c r="G10064" s="24"/>
    </row>
    <row r="10065" spans="1:7" x14ac:dyDescent="0.25">
      <c r="A10065" s="6" t="s">
        <v>215</v>
      </c>
      <c r="B10065" s="7">
        <v>45905</v>
      </c>
      <c r="C10065" s="8">
        <v>1120.6300000000001</v>
      </c>
      <c r="D10065" s="20">
        <v>7.4442999999999995E-2</v>
      </c>
      <c r="E10065" s="35" cm="1">
        <f t="array" ref="E10065">INDEX('Curva Juros'!$B$7:$B$73,MATCH(C10065,'Curva Juros'!$A$7:$A$73,1)) +
(C10065-INDEX('Curva Juros'!$A$7:$A$73,MATCH(C10065,'Curva Juros'!$A$7:$A$73,1))) *
(INDEX('Curva Juros'!$B$7:$B$73,MATCH(C10065,'Curva Juros'!$A$7:$A$73,1)+1) -
INDEX('Curva Juros'!$B$7:$B$73,MATCH(C10065,'Curva Juros'!$A$7:$A$73,1))) /
(INDEX('Curva Juros'!$A$7:$A$73,MATCH(C10065,'Curva Juros'!$A$7:$A$73,1)+1) -
INDEX('Curva Juros'!$A$7:$A$73,MATCH(C10065,'Curva Juros'!$A$7:$A$73,1)))</f>
        <v>7.6461067777777778</v>
      </c>
      <c r="F10065" s="24">
        <f t="shared" si="157"/>
        <v>-2.018067777777785E-3</v>
      </c>
      <c r="G10065" s="24"/>
    </row>
    <row r="10066" spans="1:7" x14ac:dyDescent="0.25">
      <c r="A10066" s="3" t="s">
        <v>215</v>
      </c>
      <c r="B10066" s="4">
        <v>45912</v>
      </c>
      <c r="C10066" s="5">
        <v>1116.47</v>
      </c>
      <c r="D10066" s="19">
        <v>7.3071999999999998E-2</v>
      </c>
      <c r="E10066" s="35" cm="1">
        <f t="array" ref="E10066">INDEX('Curva Juros'!$B$7:$B$73,MATCH(C10066,'Curva Juros'!$A$7:$A$73,1)) +
(C10066-INDEX('Curva Juros'!$A$7:$A$73,MATCH(C10066,'Curva Juros'!$A$7:$A$73,1))) *
(INDEX('Curva Juros'!$B$7:$B$73,MATCH(C10066,'Curva Juros'!$A$7:$A$73,1)+1) -
INDEX('Curva Juros'!$B$7:$B$73,MATCH(C10066,'Curva Juros'!$A$7:$A$73,1))) /
(INDEX('Curva Juros'!$A$7:$A$73,MATCH(C10066,'Curva Juros'!$A$7:$A$73,1)+1) -
INDEX('Curva Juros'!$A$7:$A$73,MATCH(C10066,'Curva Juros'!$A$7:$A$73,1)))</f>
        <v>7.6465756031746031</v>
      </c>
      <c r="F10066" s="24">
        <f t="shared" si="157"/>
        <v>-3.3937560317460341E-3</v>
      </c>
      <c r="G10066" s="24"/>
    </row>
    <row r="10067" spans="1:7" x14ac:dyDescent="0.25">
      <c r="A10067" s="6" t="s">
        <v>215</v>
      </c>
      <c r="B10067" s="7">
        <v>45919</v>
      </c>
      <c r="C10067" s="8">
        <v>1111.22</v>
      </c>
      <c r="D10067" s="20">
        <v>7.3469999999999994E-2</v>
      </c>
      <c r="E10067" s="35" cm="1">
        <f t="array" ref="E10067">INDEX('Curva Juros'!$B$7:$B$73,MATCH(C10067,'Curva Juros'!$A$7:$A$73,1)) +
(C10067-INDEX('Curva Juros'!$A$7:$A$73,MATCH(C10067,'Curva Juros'!$A$7:$A$73,1))) *
(INDEX('Curva Juros'!$B$7:$B$73,MATCH(C10067,'Curva Juros'!$A$7:$A$73,1)+1) -
INDEX('Curva Juros'!$B$7:$B$73,MATCH(C10067,'Curva Juros'!$A$7:$A$73,1))) /
(INDEX('Curva Juros'!$A$7:$A$73,MATCH(C10067,'Curva Juros'!$A$7:$A$73,1)+1) -
INDEX('Curva Juros'!$A$7:$A$73,MATCH(C10067,'Curva Juros'!$A$7:$A$73,1)))</f>
        <v>7.6471672698412698</v>
      </c>
      <c r="F10067" s="24">
        <f t="shared" si="157"/>
        <v>-3.0016726984126996E-3</v>
      </c>
      <c r="G10067" s="24"/>
    </row>
    <row r="10068" spans="1:7" x14ac:dyDescent="0.25">
      <c r="A10068" s="3" t="s">
        <v>215</v>
      </c>
      <c r="B10068" s="4">
        <v>45926</v>
      </c>
      <c r="C10068" s="5">
        <v>1107.49</v>
      </c>
      <c r="D10068" s="19">
        <v>7.1395E-2</v>
      </c>
      <c r="E10068" s="35" cm="1">
        <f t="array" ref="E10068">INDEX('Curva Juros'!$B$7:$B$73,MATCH(C10068,'Curva Juros'!$A$7:$A$73,1)) +
(C10068-INDEX('Curva Juros'!$A$7:$A$73,MATCH(C10068,'Curva Juros'!$A$7:$A$73,1))) *
(INDEX('Curva Juros'!$B$7:$B$73,MATCH(C10068,'Curva Juros'!$A$7:$A$73,1)+1) -
INDEX('Curva Juros'!$B$7:$B$73,MATCH(C10068,'Curva Juros'!$A$7:$A$73,1))) /
(INDEX('Curva Juros'!$A$7:$A$73,MATCH(C10068,'Curva Juros'!$A$7:$A$73,1)+1) -
INDEX('Curva Juros'!$A$7:$A$73,MATCH(C10068,'Curva Juros'!$A$7:$A$73,1)))</f>
        <v>7.6475876349206349</v>
      </c>
      <c r="F10068" s="24">
        <f t="shared" si="157"/>
        <v>-5.0808763492063425E-3</v>
      </c>
      <c r="G10068" s="24"/>
    </row>
    <row r="10069" spans="1:7" x14ac:dyDescent="0.25">
      <c r="A10069" s="6" t="s">
        <v>215</v>
      </c>
      <c r="B10069" s="7">
        <v>45933</v>
      </c>
      <c r="C10069" s="8">
        <v>1101.83</v>
      </c>
      <c r="D10069" s="20">
        <v>7.2486999999999996E-2</v>
      </c>
      <c r="E10069" s="35" cm="1">
        <f t="array" ref="E10069">INDEX('Curva Juros'!$B$7:$B$73,MATCH(C10069,'Curva Juros'!$A$7:$A$73,1)) +
(C10069-INDEX('Curva Juros'!$A$7:$A$73,MATCH(C10069,'Curva Juros'!$A$7:$A$73,1))) *
(INDEX('Curva Juros'!$B$7:$B$73,MATCH(C10069,'Curva Juros'!$A$7:$A$73,1)+1) -
INDEX('Curva Juros'!$B$7:$B$73,MATCH(C10069,'Curva Juros'!$A$7:$A$73,1))) /
(INDEX('Curva Juros'!$A$7:$A$73,MATCH(C10069,'Curva Juros'!$A$7:$A$73,1)+1) -
INDEX('Curva Juros'!$A$7:$A$73,MATCH(C10069,'Curva Juros'!$A$7:$A$73,1)))</f>
        <v>7.648225507936508</v>
      </c>
      <c r="F10069" s="24">
        <f t="shared" si="157"/>
        <v>-3.9952550793650871E-3</v>
      </c>
      <c r="G10069" s="24"/>
    </row>
    <row r="10070" spans="1:7" x14ac:dyDescent="0.25">
      <c r="A10070" s="3" t="s">
        <v>215</v>
      </c>
      <c r="B10070" s="4">
        <v>45940</v>
      </c>
      <c r="C10070" s="5">
        <v>1097.6500000000001</v>
      </c>
      <c r="D10070" s="19">
        <v>7.1133000000000002E-2</v>
      </c>
      <c r="E10070" s="35" cm="1">
        <f t="array" ref="E10070">INDEX('Curva Juros'!$B$7:$B$73,MATCH(C10070,'Curva Juros'!$A$7:$A$73,1)) +
(C10070-INDEX('Curva Juros'!$A$7:$A$73,MATCH(C10070,'Curva Juros'!$A$7:$A$73,1))) *
(INDEX('Curva Juros'!$B$7:$B$73,MATCH(C10070,'Curva Juros'!$A$7:$A$73,1)+1) -
INDEX('Curva Juros'!$B$7:$B$73,MATCH(C10070,'Curva Juros'!$A$7:$A$73,1))) /
(INDEX('Curva Juros'!$A$7:$A$73,MATCH(C10070,'Curva Juros'!$A$7:$A$73,1)+1) -
INDEX('Curva Juros'!$A$7:$A$73,MATCH(C10070,'Curva Juros'!$A$7:$A$73,1)))</f>
        <v>7.6486965873015871</v>
      </c>
      <c r="F10070" s="24">
        <f t="shared" si="157"/>
        <v>-5.3539658730158701E-3</v>
      </c>
      <c r="G10070" s="24"/>
    </row>
    <row r="10071" spans="1:7" x14ac:dyDescent="0.25">
      <c r="A10071" s="6" t="s">
        <v>215</v>
      </c>
      <c r="B10071" s="7">
        <v>45947</v>
      </c>
      <c r="C10071" s="8">
        <v>1091.3699999999999</v>
      </c>
      <c r="D10071" s="20">
        <v>7.3235999999999996E-2</v>
      </c>
      <c r="E10071" s="35" cm="1">
        <f t="array" ref="E10071">INDEX('Curva Juros'!$B$7:$B$73,MATCH(C10071,'Curva Juros'!$A$7:$A$73,1)) +
(C10071-INDEX('Curva Juros'!$A$7:$A$73,MATCH(C10071,'Curva Juros'!$A$7:$A$73,1))) *
(INDEX('Curva Juros'!$B$7:$B$73,MATCH(C10071,'Curva Juros'!$A$7:$A$73,1)+1) -
INDEX('Curva Juros'!$B$7:$B$73,MATCH(C10071,'Curva Juros'!$A$7:$A$73,1))) /
(INDEX('Curva Juros'!$A$7:$A$73,MATCH(C10071,'Curva Juros'!$A$7:$A$73,1)+1) -
INDEX('Curva Juros'!$A$7:$A$73,MATCH(C10071,'Curva Juros'!$A$7:$A$73,1)))</f>
        <v>7.649404333333333</v>
      </c>
      <c r="F10071" s="24">
        <f t="shared" si="157"/>
        <v>-3.2580433333333353E-3</v>
      </c>
      <c r="G10071" s="24"/>
    </row>
    <row r="10072" spans="1:7" x14ac:dyDescent="0.25">
      <c r="A10072" s="3" t="s">
        <v>215</v>
      </c>
      <c r="B10072" s="4">
        <v>45954</v>
      </c>
      <c r="C10072" s="5">
        <v>1086.26</v>
      </c>
      <c r="D10072" s="19">
        <v>7.3409000000000002E-2</v>
      </c>
      <c r="E10072" s="35" cm="1">
        <f t="array" ref="E10072">INDEX('Curva Juros'!$B$7:$B$73,MATCH(C10072,'Curva Juros'!$A$7:$A$73,1)) +
(C10072-INDEX('Curva Juros'!$A$7:$A$73,MATCH(C10072,'Curva Juros'!$A$7:$A$73,1))) *
(INDEX('Curva Juros'!$B$7:$B$73,MATCH(C10072,'Curva Juros'!$A$7:$A$73,1)+1) -
INDEX('Curva Juros'!$B$7:$B$73,MATCH(C10072,'Curva Juros'!$A$7:$A$73,1))) /
(INDEX('Curva Juros'!$A$7:$A$73,MATCH(C10072,'Curva Juros'!$A$7:$A$73,1)+1) -
INDEX('Curva Juros'!$A$7:$A$73,MATCH(C10072,'Curva Juros'!$A$7:$A$73,1)))</f>
        <v>7.6499802222222222</v>
      </c>
      <c r="F10072" s="24">
        <f t="shared" si="157"/>
        <v>-3.0908022222222165E-3</v>
      </c>
      <c r="G10072" s="24"/>
    </row>
    <row r="10073" spans="1:7" x14ac:dyDescent="0.25">
      <c r="A10073" s="6" t="s">
        <v>215</v>
      </c>
      <c r="B10073" s="7">
        <v>45961</v>
      </c>
      <c r="C10073" s="8">
        <v>1080.1500000000001</v>
      </c>
      <c r="D10073" s="20">
        <v>7.5220999999999996E-2</v>
      </c>
      <c r="E10073" s="35" cm="1">
        <f t="array" ref="E10073">INDEX('Curva Juros'!$B$7:$B$73,MATCH(C10073,'Curva Juros'!$A$7:$A$73,1)) +
(C10073-INDEX('Curva Juros'!$A$7:$A$73,MATCH(C10073,'Curva Juros'!$A$7:$A$73,1))) *
(INDEX('Curva Juros'!$B$7:$B$73,MATCH(C10073,'Curva Juros'!$A$7:$A$73,1)+1) -
INDEX('Curva Juros'!$B$7:$B$73,MATCH(C10073,'Curva Juros'!$A$7:$A$73,1))) /
(INDEX('Curva Juros'!$A$7:$A$73,MATCH(C10073,'Curva Juros'!$A$7:$A$73,1)+1) -
INDEX('Curva Juros'!$A$7:$A$73,MATCH(C10073,'Curva Juros'!$A$7:$A$73,1)))</f>
        <v>7.6506688095238093</v>
      </c>
      <c r="F10073" s="24">
        <f t="shared" si="157"/>
        <v>-1.2856880952381022E-3</v>
      </c>
      <c r="G10073" s="24"/>
    </row>
    <row r="10074" spans="1:7" x14ac:dyDescent="0.25">
      <c r="A10074" s="3" t="s">
        <v>215</v>
      </c>
      <c r="B10074" s="4">
        <v>45968</v>
      </c>
      <c r="C10074" s="5">
        <v>1075.0899999999999</v>
      </c>
      <c r="D10074" s="19">
        <v>7.5313000000000005E-2</v>
      </c>
      <c r="E10074" s="35" cm="1">
        <f t="array" ref="E10074">INDEX('Curva Juros'!$B$7:$B$73,MATCH(C10074,'Curva Juros'!$A$7:$A$73,1)) +
(C10074-INDEX('Curva Juros'!$A$7:$A$73,MATCH(C10074,'Curva Juros'!$A$7:$A$73,1))) *
(INDEX('Curva Juros'!$B$7:$B$73,MATCH(C10074,'Curva Juros'!$A$7:$A$73,1)+1) -
INDEX('Curva Juros'!$B$7:$B$73,MATCH(C10074,'Curva Juros'!$A$7:$A$73,1))) /
(INDEX('Curva Juros'!$A$7:$A$73,MATCH(C10074,'Curva Juros'!$A$7:$A$73,1)+1) -
INDEX('Curva Juros'!$A$7:$A$73,MATCH(C10074,'Curva Juros'!$A$7:$A$73,1)))</f>
        <v>7.6512390634920635</v>
      </c>
      <c r="F10074" s="24">
        <f t="shared" si="157"/>
        <v>-1.1993906349206246E-3</v>
      </c>
      <c r="G10074" s="24"/>
    </row>
    <row r="10075" spans="1:7" x14ac:dyDescent="0.25">
      <c r="A10075" s="6" t="s">
        <v>215</v>
      </c>
      <c r="B10075" s="7">
        <v>45975</v>
      </c>
      <c r="C10075" s="8">
        <v>1071.03</v>
      </c>
      <c r="D10075" s="20">
        <v>7.3786000000000004E-2</v>
      </c>
      <c r="E10075" s="35" cm="1">
        <f t="array" ref="E10075">INDEX('Curva Juros'!$B$7:$B$73,MATCH(C10075,'Curva Juros'!$A$7:$A$73,1)) +
(C10075-INDEX('Curva Juros'!$A$7:$A$73,MATCH(C10075,'Curva Juros'!$A$7:$A$73,1))) *
(INDEX('Curva Juros'!$B$7:$B$73,MATCH(C10075,'Curva Juros'!$A$7:$A$73,1)+1) -
INDEX('Curva Juros'!$B$7:$B$73,MATCH(C10075,'Curva Juros'!$A$7:$A$73,1))) /
(INDEX('Curva Juros'!$A$7:$A$73,MATCH(C10075,'Curva Juros'!$A$7:$A$73,1)+1) -
INDEX('Curva Juros'!$A$7:$A$73,MATCH(C10075,'Curva Juros'!$A$7:$A$73,1)))</f>
        <v>7.6516966190476188</v>
      </c>
      <c r="F10075" s="24">
        <f t="shared" si="157"/>
        <v>-2.7309661904761778E-3</v>
      </c>
      <c r="G10075" s="24"/>
    </row>
    <row r="10076" spans="1:7" x14ac:dyDescent="0.25">
      <c r="A10076" s="3" t="s">
        <v>215</v>
      </c>
      <c r="B10076" s="4">
        <v>45982</v>
      </c>
      <c r="C10076" s="5">
        <v>1066.92</v>
      </c>
      <c r="D10076" s="19">
        <v>7.3967000000000005E-2</v>
      </c>
      <c r="E10076" s="35" cm="1">
        <f t="array" ref="E10076">INDEX('Curva Juros'!$B$7:$B$73,MATCH(C10076,'Curva Juros'!$A$7:$A$73,1)) +
(C10076-INDEX('Curva Juros'!$A$7:$A$73,MATCH(C10076,'Curva Juros'!$A$7:$A$73,1))) *
(INDEX('Curva Juros'!$B$7:$B$73,MATCH(C10076,'Curva Juros'!$A$7:$A$73,1)+1) -
INDEX('Curva Juros'!$B$7:$B$73,MATCH(C10076,'Curva Juros'!$A$7:$A$73,1))) /
(INDEX('Curva Juros'!$A$7:$A$73,MATCH(C10076,'Curva Juros'!$A$7:$A$73,1)+1) -
INDEX('Curva Juros'!$A$7:$A$73,MATCH(C10076,'Curva Juros'!$A$7:$A$73,1)))</f>
        <v>7.6521598095238099</v>
      </c>
      <c r="F10076" s="24">
        <f t="shared" si="157"/>
        <v>-2.5545980952381003E-3</v>
      </c>
      <c r="G10076" s="24"/>
    </row>
    <row r="10077" spans="1:7" x14ac:dyDescent="0.25">
      <c r="A10077" s="6" t="s">
        <v>215</v>
      </c>
      <c r="B10077" s="7">
        <v>45989</v>
      </c>
      <c r="C10077" s="8">
        <v>1062.26</v>
      </c>
      <c r="D10077" s="20">
        <v>7.3415999999999995E-2</v>
      </c>
      <c r="E10077" s="35" cm="1">
        <f t="array" ref="E10077">INDEX('Curva Juros'!$B$7:$B$73,MATCH(C10077,'Curva Juros'!$A$7:$A$73,1)) +
(C10077-INDEX('Curva Juros'!$A$7:$A$73,MATCH(C10077,'Curva Juros'!$A$7:$A$73,1))) *
(INDEX('Curva Juros'!$B$7:$B$73,MATCH(C10077,'Curva Juros'!$A$7:$A$73,1)+1) -
INDEX('Curva Juros'!$B$7:$B$73,MATCH(C10077,'Curva Juros'!$A$7:$A$73,1))) /
(INDEX('Curva Juros'!$A$7:$A$73,MATCH(C10077,'Curva Juros'!$A$7:$A$73,1)+1) -
INDEX('Curva Juros'!$A$7:$A$73,MATCH(C10077,'Curva Juros'!$A$7:$A$73,1)))</f>
        <v>7.6526849841269842</v>
      </c>
      <c r="F10077" s="24">
        <f t="shared" si="157"/>
        <v>-3.1108498412698443E-3</v>
      </c>
      <c r="G10077" s="24"/>
    </row>
    <row r="10078" spans="1:7" x14ac:dyDescent="0.25">
      <c r="A10078" s="3" t="s">
        <v>215</v>
      </c>
      <c r="B10078" s="4">
        <v>45996</v>
      </c>
      <c r="C10078" s="5">
        <v>1056.8800000000001</v>
      </c>
      <c r="D10078" s="19">
        <v>7.4027999999999997E-2</v>
      </c>
      <c r="E10078" s="35" cm="1">
        <f t="array" ref="E10078">INDEX('Curva Juros'!$B$7:$B$73,MATCH(C10078,'Curva Juros'!$A$7:$A$73,1)) +
(C10078-INDEX('Curva Juros'!$A$7:$A$73,MATCH(C10078,'Curva Juros'!$A$7:$A$73,1))) *
(INDEX('Curva Juros'!$B$7:$B$73,MATCH(C10078,'Curva Juros'!$A$7:$A$73,1)+1) -
INDEX('Curva Juros'!$B$7:$B$73,MATCH(C10078,'Curva Juros'!$A$7:$A$73,1))) /
(INDEX('Curva Juros'!$A$7:$A$73,MATCH(C10078,'Curva Juros'!$A$7:$A$73,1)+1) -
INDEX('Curva Juros'!$A$7:$A$73,MATCH(C10078,'Curva Juros'!$A$7:$A$73,1)))</f>
        <v>7.6532913015873012</v>
      </c>
      <c r="F10078" s="24">
        <f t="shared" si="157"/>
        <v>-2.5049130158730087E-3</v>
      </c>
      <c r="G10078" s="24"/>
    </row>
    <row r="10079" spans="1:7" x14ac:dyDescent="0.25">
      <c r="A10079" s="6" t="s">
        <v>215</v>
      </c>
      <c r="B10079" s="7">
        <v>46003</v>
      </c>
      <c r="C10079" s="8">
        <v>1051.67</v>
      </c>
      <c r="D10079" s="20">
        <v>7.4368000000000004E-2</v>
      </c>
      <c r="E10079" s="35" cm="1">
        <f t="array" ref="E10079">INDEX('Curva Juros'!$B$7:$B$73,MATCH(C10079,'Curva Juros'!$A$7:$A$73,1)) +
(C10079-INDEX('Curva Juros'!$A$7:$A$73,MATCH(C10079,'Curva Juros'!$A$7:$A$73,1))) *
(INDEX('Curva Juros'!$B$7:$B$73,MATCH(C10079,'Curva Juros'!$A$7:$A$73,1)+1) -
INDEX('Curva Juros'!$B$7:$B$73,MATCH(C10079,'Curva Juros'!$A$7:$A$73,1))) /
(INDEX('Curva Juros'!$A$7:$A$73,MATCH(C10079,'Curva Juros'!$A$7:$A$73,1)+1) -
INDEX('Curva Juros'!$A$7:$A$73,MATCH(C10079,'Curva Juros'!$A$7:$A$73,1)))</f>
        <v>7.6538784603174603</v>
      </c>
      <c r="F10079" s="24">
        <f t="shared" si="157"/>
        <v>-2.1707846031746025E-3</v>
      </c>
      <c r="G10079" s="24"/>
    </row>
    <row r="10080" spans="1:7" x14ac:dyDescent="0.25">
      <c r="A10080" s="3" t="s">
        <v>215</v>
      </c>
      <c r="B10080" s="4">
        <v>46010</v>
      </c>
      <c r="C10080" s="5">
        <v>1081</v>
      </c>
      <c r="D10080" s="19">
        <v>7.5068999999999997E-2</v>
      </c>
      <c r="E10080" s="35" cm="1">
        <f t="array" ref="E10080">INDEX('Curva Juros'!$B$7:$B$73,MATCH(C10080,'Curva Juros'!$A$7:$A$73,1)) +
(C10080-INDEX('Curva Juros'!$A$7:$A$73,MATCH(C10080,'Curva Juros'!$A$7:$A$73,1))) *
(INDEX('Curva Juros'!$B$7:$B$73,MATCH(C10080,'Curva Juros'!$A$7:$A$73,1)+1) -
INDEX('Curva Juros'!$B$7:$B$73,MATCH(C10080,'Curva Juros'!$A$7:$A$73,1))) /
(INDEX('Curva Juros'!$A$7:$A$73,MATCH(C10080,'Curva Juros'!$A$7:$A$73,1)+1) -
INDEX('Curva Juros'!$A$7:$A$73,MATCH(C10080,'Curva Juros'!$A$7:$A$73,1)))</f>
        <v>7.6505730158730154</v>
      </c>
      <c r="F10080" s="24">
        <f t="shared" si="157"/>
        <v>-1.4367301587301512E-3</v>
      </c>
      <c r="G10080" s="24"/>
    </row>
    <row r="10081" spans="1:7" x14ac:dyDescent="0.25">
      <c r="A10081" s="6" t="s">
        <v>215</v>
      </c>
      <c r="B10081" s="7">
        <v>46017</v>
      </c>
      <c r="C10081" s="8">
        <v>1077.3599999999999</v>
      </c>
      <c r="D10081" s="20">
        <v>7.4344999999999994E-2</v>
      </c>
      <c r="E10081" s="35" cm="1">
        <f t="array" ref="E10081">INDEX('Curva Juros'!$B$7:$B$73,MATCH(C10081,'Curva Juros'!$A$7:$A$73,1)) +
(C10081-INDEX('Curva Juros'!$A$7:$A$73,MATCH(C10081,'Curva Juros'!$A$7:$A$73,1))) *
(INDEX('Curva Juros'!$B$7:$B$73,MATCH(C10081,'Curva Juros'!$A$7:$A$73,1)+1) -
INDEX('Curva Juros'!$B$7:$B$73,MATCH(C10081,'Curva Juros'!$A$7:$A$73,1))) /
(INDEX('Curva Juros'!$A$7:$A$73,MATCH(C10081,'Curva Juros'!$A$7:$A$73,1)+1) -
INDEX('Curva Juros'!$A$7:$A$73,MATCH(C10081,'Curva Juros'!$A$7:$A$73,1)))</f>
        <v>7.6509832380952378</v>
      </c>
      <c r="F10081" s="24">
        <f t="shared" si="157"/>
        <v>-2.1648323809523862E-3</v>
      </c>
      <c r="G10081" s="24"/>
    </row>
    <row r="10082" spans="1:7" x14ac:dyDescent="0.25">
      <c r="A10082" s="3" t="s">
        <v>215</v>
      </c>
      <c r="B10082" s="4">
        <v>46024</v>
      </c>
      <c r="C10082" s="5">
        <v>1073.54</v>
      </c>
      <c r="D10082" s="19">
        <v>7.3967000000000005E-2</v>
      </c>
      <c r="E10082" s="35" cm="1">
        <f t="array" ref="E10082">INDEX('Curva Juros'!$B$7:$B$73,MATCH(C10082,'Curva Juros'!$A$7:$A$73,1)) +
(C10082-INDEX('Curva Juros'!$A$7:$A$73,MATCH(C10082,'Curva Juros'!$A$7:$A$73,1))) *
(INDEX('Curva Juros'!$B$7:$B$73,MATCH(C10082,'Curva Juros'!$A$7:$A$73,1)+1) -
INDEX('Curva Juros'!$B$7:$B$73,MATCH(C10082,'Curva Juros'!$A$7:$A$73,1))) /
(INDEX('Curva Juros'!$A$7:$A$73,MATCH(C10082,'Curva Juros'!$A$7:$A$73,1)+1) -
INDEX('Curva Juros'!$A$7:$A$73,MATCH(C10082,'Curva Juros'!$A$7:$A$73,1)))</f>
        <v>7.6514137460317464</v>
      </c>
      <c r="F10082" s="24">
        <f t="shared" si="157"/>
        <v>-2.5471374603174557E-3</v>
      </c>
      <c r="G10082" s="24"/>
    </row>
    <row r="10083" spans="1:7" x14ac:dyDescent="0.25">
      <c r="A10083" s="6" t="s">
        <v>215</v>
      </c>
      <c r="B10083" s="7">
        <v>46031</v>
      </c>
      <c r="C10083" s="8">
        <v>1068.1099999999999</v>
      </c>
      <c r="D10083" s="20">
        <v>7.4852000000000002E-2</v>
      </c>
      <c r="E10083" s="35" cm="1">
        <f t="array" ref="E10083">INDEX('Curva Juros'!$B$7:$B$73,MATCH(C10083,'Curva Juros'!$A$7:$A$73,1)) +
(C10083-INDEX('Curva Juros'!$A$7:$A$73,MATCH(C10083,'Curva Juros'!$A$7:$A$73,1))) *
(INDEX('Curva Juros'!$B$7:$B$73,MATCH(C10083,'Curva Juros'!$A$7:$A$73,1)+1) -
INDEX('Curva Juros'!$B$7:$B$73,MATCH(C10083,'Curva Juros'!$A$7:$A$73,1))) /
(INDEX('Curva Juros'!$A$7:$A$73,MATCH(C10083,'Curva Juros'!$A$7:$A$73,1)+1) -
INDEX('Curva Juros'!$A$7:$A$73,MATCH(C10083,'Curva Juros'!$A$7:$A$73,1)))</f>
        <v>7.6520256984126984</v>
      </c>
      <c r="F10083" s="24">
        <f t="shared" si="157"/>
        <v>-1.6682569841269812E-3</v>
      </c>
      <c r="G10083" s="24"/>
    </row>
    <row r="10084" spans="1:7" x14ac:dyDescent="0.25">
      <c r="A10084" s="3" t="s">
        <v>215</v>
      </c>
      <c r="B10084" s="4">
        <v>46038</v>
      </c>
      <c r="C10084" s="5">
        <v>1063.42</v>
      </c>
      <c r="D10084" s="19">
        <v>7.4216000000000004E-2</v>
      </c>
      <c r="E10084" s="35" cm="1">
        <f t="array" ref="E10084">INDEX('Curva Juros'!$B$7:$B$73,MATCH(C10084,'Curva Juros'!$A$7:$A$73,1)) +
(C10084-INDEX('Curva Juros'!$A$7:$A$73,MATCH(C10084,'Curva Juros'!$A$7:$A$73,1))) *
(INDEX('Curva Juros'!$B$7:$B$73,MATCH(C10084,'Curva Juros'!$A$7:$A$73,1)+1) -
INDEX('Curva Juros'!$B$7:$B$73,MATCH(C10084,'Curva Juros'!$A$7:$A$73,1))) /
(INDEX('Curva Juros'!$A$7:$A$73,MATCH(C10084,'Curva Juros'!$A$7:$A$73,1)+1) -
INDEX('Curva Juros'!$A$7:$A$73,MATCH(C10084,'Curva Juros'!$A$7:$A$73,1)))</f>
        <v>7.6525542539682538</v>
      </c>
      <c r="F10084" s="24">
        <f t="shared" si="157"/>
        <v>-2.3095425396825325E-3</v>
      </c>
      <c r="G10084" s="24"/>
    </row>
    <row r="10085" spans="1:7" x14ac:dyDescent="0.25">
      <c r="A10085" s="6" t="s">
        <v>215</v>
      </c>
      <c r="B10085" s="7">
        <v>46045</v>
      </c>
      <c r="C10085" s="8">
        <v>1060.3699999999999</v>
      </c>
      <c r="D10085" s="20">
        <v>7.0279999999999995E-2</v>
      </c>
      <c r="E10085" s="35" cm="1">
        <f t="array" ref="E10085">INDEX('Curva Juros'!$B$7:$B$73,MATCH(C10085,'Curva Juros'!$A$7:$A$73,1)) +
(C10085-INDEX('Curva Juros'!$A$7:$A$73,MATCH(C10085,'Curva Juros'!$A$7:$A$73,1))) *
(INDEX('Curva Juros'!$B$7:$B$73,MATCH(C10085,'Curva Juros'!$A$7:$A$73,1)+1) -
INDEX('Curva Juros'!$B$7:$B$73,MATCH(C10085,'Curva Juros'!$A$7:$A$73,1))) /
(INDEX('Curva Juros'!$A$7:$A$73,MATCH(C10085,'Curva Juros'!$A$7:$A$73,1)+1) -
INDEX('Curva Juros'!$A$7:$A$73,MATCH(C10085,'Curva Juros'!$A$7:$A$73,1)))</f>
        <v>7.6528979841269837</v>
      </c>
      <c r="F10085" s="24">
        <f t="shared" si="157"/>
        <v>-6.2489798412698472E-3</v>
      </c>
      <c r="G10085" s="24"/>
    </row>
    <row r="10086" spans="1:7" x14ac:dyDescent="0.25">
      <c r="A10086" s="3" t="s">
        <v>215</v>
      </c>
      <c r="B10086" s="4">
        <v>46052</v>
      </c>
      <c r="C10086" s="5">
        <v>1056.58</v>
      </c>
      <c r="D10086" s="19">
        <v>6.7822999999999994E-2</v>
      </c>
      <c r="E10086" s="35" cm="1">
        <f t="array" ref="E10086">INDEX('Curva Juros'!$B$7:$B$73,MATCH(C10086,'Curva Juros'!$A$7:$A$73,1)) +
(C10086-INDEX('Curva Juros'!$A$7:$A$73,MATCH(C10086,'Curva Juros'!$A$7:$A$73,1))) *
(INDEX('Curva Juros'!$B$7:$B$73,MATCH(C10086,'Curva Juros'!$A$7:$A$73,1)+1) -
INDEX('Curva Juros'!$B$7:$B$73,MATCH(C10086,'Curva Juros'!$A$7:$A$73,1))) /
(INDEX('Curva Juros'!$A$7:$A$73,MATCH(C10086,'Curva Juros'!$A$7:$A$73,1)+1) -
INDEX('Curva Juros'!$A$7:$A$73,MATCH(C10086,'Curva Juros'!$A$7:$A$73,1)))</f>
        <v>7.6533251111111111</v>
      </c>
      <c r="F10086" s="24">
        <f t="shared" si="157"/>
        <v>-8.7102511111111225E-3</v>
      </c>
      <c r="G10086" s="24"/>
    </row>
    <row r="10087" spans="1:7" x14ac:dyDescent="0.25">
      <c r="A10087" s="6" t="s">
        <v>215</v>
      </c>
      <c r="B10087" s="7">
        <v>46059</v>
      </c>
      <c r="C10087" s="8">
        <v>1050.99</v>
      </c>
      <c r="D10087" s="20">
        <v>6.9011000000000003E-2</v>
      </c>
      <c r="E10087" s="35" cm="1">
        <f t="array" ref="E10087">INDEX('Curva Juros'!$B$7:$B$73,MATCH(C10087,'Curva Juros'!$A$7:$A$73,1)) +
(C10087-INDEX('Curva Juros'!$A$7:$A$73,MATCH(C10087,'Curva Juros'!$A$7:$A$73,1))) *
(INDEX('Curva Juros'!$B$7:$B$73,MATCH(C10087,'Curva Juros'!$A$7:$A$73,1)+1) -
INDEX('Curva Juros'!$B$7:$B$73,MATCH(C10087,'Curva Juros'!$A$7:$A$73,1))) /
(INDEX('Curva Juros'!$A$7:$A$73,MATCH(C10087,'Curva Juros'!$A$7:$A$73,1)+1) -
INDEX('Curva Juros'!$A$7:$A$73,MATCH(C10087,'Curva Juros'!$A$7:$A$73,1)))</f>
        <v>7.6539550952380955</v>
      </c>
      <c r="F10087" s="24">
        <f t="shared" si="157"/>
        <v>-7.5285509523809468E-3</v>
      </c>
      <c r="G10087" s="24"/>
    </row>
    <row r="10088" spans="1:7" x14ac:dyDescent="0.25">
      <c r="A10088" s="3" t="s">
        <v>215</v>
      </c>
      <c r="B10088" s="4">
        <v>46066</v>
      </c>
      <c r="C10088" s="5">
        <v>1045.98</v>
      </c>
      <c r="D10088" s="19">
        <v>6.9033999999999998E-2</v>
      </c>
      <c r="E10088" s="35" cm="1">
        <f t="array" ref="E10088">INDEX('Curva Juros'!$B$7:$B$73,MATCH(C10088,'Curva Juros'!$A$7:$A$73,1)) +
(C10088-INDEX('Curva Juros'!$A$7:$A$73,MATCH(C10088,'Curva Juros'!$A$7:$A$73,1))) *
(INDEX('Curva Juros'!$B$7:$B$73,MATCH(C10088,'Curva Juros'!$A$7:$A$73,1)+1) -
INDEX('Curva Juros'!$B$7:$B$73,MATCH(C10088,'Curva Juros'!$A$7:$A$73,1))) /
(INDEX('Curva Juros'!$A$7:$A$73,MATCH(C10088,'Curva Juros'!$A$7:$A$73,1)+1) -
INDEX('Curva Juros'!$A$7:$A$73,MATCH(C10088,'Curva Juros'!$A$7:$A$73,1)))</f>
        <v>7.6545197142857146</v>
      </c>
      <c r="F10088" s="24">
        <f t="shared" si="157"/>
        <v>-7.5111971428571539E-3</v>
      </c>
      <c r="G10088" s="24"/>
    </row>
    <row r="10089" spans="1:7" x14ac:dyDescent="0.25">
      <c r="A10089" s="6" t="s">
        <v>215</v>
      </c>
      <c r="B10089" s="7">
        <v>46073</v>
      </c>
      <c r="C10089" s="8">
        <v>1043</v>
      </c>
      <c r="D10089" s="20">
        <v>6.9002999999999995E-2</v>
      </c>
      <c r="E10089" s="35" cm="1">
        <f t="array" ref="E10089">INDEX('Curva Juros'!$B$7:$B$73,MATCH(C10089,'Curva Juros'!$A$7:$A$73,1)) +
(C10089-INDEX('Curva Juros'!$A$7:$A$73,MATCH(C10089,'Curva Juros'!$A$7:$A$73,1))) *
(INDEX('Curva Juros'!$B$7:$B$73,MATCH(C10089,'Curva Juros'!$A$7:$A$73,1)+1) -
INDEX('Curva Juros'!$B$7:$B$73,MATCH(C10089,'Curva Juros'!$A$7:$A$73,1))) /
(INDEX('Curva Juros'!$A$7:$A$73,MATCH(C10089,'Curva Juros'!$A$7:$A$73,1)+1) -
INDEX('Curva Juros'!$A$7:$A$73,MATCH(C10089,'Curva Juros'!$A$7:$A$73,1)))</f>
        <v>7.6548555555555557</v>
      </c>
      <c r="F10089" s="24">
        <f t="shared" si="157"/>
        <v>-7.5455555555555692E-3</v>
      </c>
      <c r="G10089" s="24"/>
    </row>
    <row r="10090" spans="1:7" x14ac:dyDescent="0.25">
      <c r="A10090" s="3" t="s">
        <v>215</v>
      </c>
      <c r="B10090" s="4">
        <v>46080</v>
      </c>
      <c r="C10090" s="5">
        <v>1038.42</v>
      </c>
      <c r="D10090" s="19">
        <v>6.8154999999999993E-2</v>
      </c>
      <c r="E10090" s="35" cm="1">
        <f t="array" ref="E10090">INDEX('Curva Juros'!$B$7:$B$73,MATCH(C10090,'Curva Juros'!$A$7:$A$73,1)) +
(C10090-INDEX('Curva Juros'!$A$7:$A$73,MATCH(C10090,'Curva Juros'!$A$7:$A$73,1))) *
(INDEX('Curva Juros'!$B$7:$B$73,MATCH(C10090,'Curva Juros'!$A$7:$A$73,1)+1) -
INDEX('Curva Juros'!$B$7:$B$73,MATCH(C10090,'Curva Juros'!$A$7:$A$73,1))) /
(INDEX('Curva Juros'!$A$7:$A$73,MATCH(C10090,'Curva Juros'!$A$7:$A$73,1)+1) -
INDEX('Curva Juros'!$A$7:$A$73,MATCH(C10090,'Curva Juros'!$A$7:$A$73,1)))</f>
        <v>7.6553717142857147</v>
      </c>
      <c r="F10090" s="24">
        <f t="shared" si="157"/>
        <v>-8.3987171428571566E-3</v>
      </c>
      <c r="G10090" s="24"/>
    </row>
    <row r="10091" spans="1:7" x14ac:dyDescent="0.25">
      <c r="A10091" s="6" t="s">
        <v>216</v>
      </c>
      <c r="B10091" s="7">
        <v>45723</v>
      </c>
      <c r="C10091" s="8">
        <v>1790.72</v>
      </c>
      <c r="D10091" s="20">
        <v>8.1395999999999996E-2</v>
      </c>
      <c r="E10091" s="35" cm="1">
        <f t="array" ref="E10091">INDEX('Curva Juros'!$B$7:$B$73,MATCH(C10091,'Curva Juros'!$A$7:$A$73,1)) +
(C10091-INDEX('Curva Juros'!$A$7:$A$73,MATCH(C10091,'Curva Juros'!$A$7:$A$73,1))) *
(INDEX('Curva Juros'!$B$7:$B$73,MATCH(C10091,'Curva Juros'!$A$7:$A$73,1)+1) -
INDEX('Curva Juros'!$B$7:$B$73,MATCH(C10091,'Curva Juros'!$A$7:$A$73,1))) /
(INDEX('Curva Juros'!$A$7:$A$73,MATCH(C10091,'Curva Juros'!$A$7:$A$73,1)+1) -
INDEX('Curva Juros'!$A$7:$A$73,MATCH(C10091,'Curva Juros'!$A$7:$A$73,1)))</f>
        <v>7.505765523809524</v>
      </c>
      <c r="F10091" s="24">
        <f t="shared" si="157"/>
        <v>6.3383447619047573E-3</v>
      </c>
      <c r="G10091" s="24"/>
    </row>
    <row r="10092" spans="1:7" x14ac:dyDescent="0.25">
      <c r="A10092" s="3" t="s">
        <v>216</v>
      </c>
      <c r="B10092" s="4">
        <v>45730</v>
      </c>
      <c r="C10092" s="5">
        <v>1788.92</v>
      </c>
      <c r="D10092" s="19">
        <v>8.0352000000000007E-2</v>
      </c>
      <c r="E10092" s="35" cm="1">
        <f t="array" ref="E10092">INDEX('Curva Juros'!$B$7:$B$73,MATCH(C10092,'Curva Juros'!$A$7:$A$73,1)) +
(C10092-INDEX('Curva Juros'!$A$7:$A$73,MATCH(C10092,'Curva Juros'!$A$7:$A$73,1))) *
(INDEX('Curva Juros'!$B$7:$B$73,MATCH(C10092,'Curva Juros'!$A$7:$A$73,1)+1) -
INDEX('Curva Juros'!$B$7:$B$73,MATCH(C10092,'Curva Juros'!$A$7:$A$73,1))) /
(INDEX('Curva Juros'!$A$7:$A$73,MATCH(C10092,'Curva Juros'!$A$7:$A$73,1)+1) -
INDEX('Curva Juros'!$A$7:$A$73,MATCH(C10092,'Curva Juros'!$A$7:$A$73,1)))</f>
        <v>7.5062326666666666</v>
      </c>
      <c r="F10092" s="24">
        <f t="shared" si="157"/>
        <v>5.2896733333333418E-3</v>
      </c>
      <c r="G10092" s="24"/>
    </row>
    <row r="10093" spans="1:7" x14ac:dyDescent="0.25">
      <c r="A10093" s="6" t="s">
        <v>216</v>
      </c>
      <c r="B10093" s="7">
        <v>45737</v>
      </c>
      <c r="C10093" s="8">
        <v>1783.15</v>
      </c>
      <c r="D10093" s="20">
        <v>8.0601999999999993E-2</v>
      </c>
      <c r="E10093" s="35" cm="1">
        <f t="array" ref="E10093">INDEX('Curva Juros'!$B$7:$B$73,MATCH(C10093,'Curva Juros'!$A$7:$A$73,1)) +
(C10093-INDEX('Curva Juros'!$A$7:$A$73,MATCH(C10093,'Curva Juros'!$A$7:$A$73,1))) *
(INDEX('Curva Juros'!$B$7:$B$73,MATCH(C10093,'Curva Juros'!$A$7:$A$73,1)+1) -
INDEX('Curva Juros'!$B$7:$B$73,MATCH(C10093,'Curva Juros'!$A$7:$A$73,1))) /
(INDEX('Curva Juros'!$A$7:$A$73,MATCH(C10093,'Curva Juros'!$A$7:$A$73,1)+1) -
INDEX('Curva Juros'!$A$7:$A$73,MATCH(C10093,'Curva Juros'!$A$7:$A$73,1)))</f>
        <v>7.5077301190476184</v>
      </c>
      <c r="F10093" s="24">
        <f t="shared" si="157"/>
        <v>5.5246988095238037E-3</v>
      </c>
      <c r="G10093" s="24"/>
    </row>
    <row r="10094" spans="1:7" x14ac:dyDescent="0.25">
      <c r="A10094" s="3" t="s">
        <v>216</v>
      </c>
      <c r="B10094" s="4">
        <v>45744</v>
      </c>
      <c r="C10094" s="5">
        <v>1778.22</v>
      </c>
      <c r="D10094" s="19">
        <v>8.0578999999999998E-2</v>
      </c>
      <c r="E10094" s="35" cm="1">
        <f t="array" ref="E10094">INDEX('Curva Juros'!$B$7:$B$73,MATCH(C10094,'Curva Juros'!$A$7:$A$73,1)) +
(C10094-INDEX('Curva Juros'!$A$7:$A$73,MATCH(C10094,'Curva Juros'!$A$7:$A$73,1))) *
(INDEX('Curva Juros'!$B$7:$B$73,MATCH(C10094,'Curva Juros'!$A$7:$A$73,1)+1) -
INDEX('Curva Juros'!$B$7:$B$73,MATCH(C10094,'Curva Juros'!$A$7:$A$73,1))) /
(INDEX('Curva Juros'!$A$7:$A$73,MATCH(C10094,'Curva Juros'!$A$7:$A$73,1)+1) -
INDEX('Curva Juros'!$A$7:$A$73,MATCH(C10094,'Curva Juros'!$A$7:$A$73,1)))</f>
        <v>7.509009571428571</v>
      </c>
      <c r="F10094" s="24">
        <f t="shared" si="157"/>
        <v>5.4889042857142883E-3</v>
      </c>
      <c r="G10094" s="24"/>
    </row>
    <row r="10095" spans="1:7" x14ac:dyDescent="0.25">
      <c r="A10095" s="6" t="s">
        <v>216</v>
      </c>
      <c r="B10095" s="7">
        <v>45751</v>
      </c>
      <c r="C10095" s="8">
        <v>1778.18</v>
      </c>
      <c r="D10095" s="20">
        <v>7.8956999999999999E-2</v>
      </c>
      <c r="E10095" s="35" cm="1">
        <f t="array" ref="E10095">INDEX('Curva Juros'!$B$7:$B$73,MATCH(C10095,'Curva Juros'!$A$7:$A$73,1)) +
(C10095-INDEX('Curva Juros'!$A$7:$A$73,MATCH(C10095,'Curva Juros'!$A$7:$A$73,1))) *
(INDEX('Curva Juros'!$B$7:$B$73,MATCH(C10095,'Curva Juros'!$A$7:$A$73,1)+1) -
INDEX('Curva Juros'!$B$7:$B$73,MATCH(C10095,'Curva Juros'!$A$7:$A$73,1))) /
(INDEX('Curva Juros'!$A$7:$A$73,MATCH(C10095,'Curva Juros'!$A$7:$A$73,1)+1) -
INDEX('Curva Juros'!$A$7:$A$73,MATCH(C10095,'Curva Juros'!$A$7:$A$73,1)))</f>
        <v>7.5090199523809522</v>
      </c>
      <c r="F10095" s="24">
        <f t="shared" si="157"/>
        <v>3.8668004761904795E-3</v>
      </c>
      <c r="G10095" s="24"/>
    </row>
    <row r="10096" spans="1:7" x14ac:dyDescent="0.25">
      <c r="A10096" s="3" t="s">
        <v>216</v>
      </c>
      <c r="B10096" s="4">
        <v>45758</v>
      </c>
      <c r="C10096" s="5">
        <v>1770.15</v>
      </c>
      <c r="D10096" s="19">
        <v>7.9948000000000005E-2</v>
      </c>
      <c r="E10096" s="35" cm="1">
        <f t="array" ref="E10096">INDEX('Curva Juros'!$B$7:$B$73,MATCH(C10096,'Curva Juros'!$A$7:$A$73,1)) +
(C10096-INDEX('Curva Juros'!$A$7:$A$73,MATCH(C10096,'Curva Juros'!$A$7:$A$73,1))) *
(INDEX('Curva Juros'!$B$7:$B$73,MATCH(C10096,'Curva Juros'!$A$7:$A$73,1)+1) -
INDEX('Curva Juros'!$B$7:$B$73,MATCH(C10096,'Curva Juros'!$A$7:$A$73,1))) /
(INDEX('Curva Juros'!$A$7:$A$73,MATCH(C10096,'Curva Juros'!$A$7:$A$73,1)+1) -
INDEX('Curva Juros'!$A$7:$A$73,MATCH(C10096,'Curva Juros'!$A$7:$A$73,1)))</f>
        <v>7.5111039285714281</v>
      </c>
      <c r="F10096" s="24">
        <f t="shared" si="157"/>
        <v>4.836960714285729E-3</v>
      </c>
      <c r="G10096" s="24"/>
    </row>
    <row r="10097" spans="1:7" x14ac:dyDescent="0.25">
      <c r="A10097" s="6" t="s">
        <v>216</v>
      </c>
      <c r="B10097" s="7">
        <v>45764</v>
      </c>
      <c r="C10097" s="8">
        <v>1767.71</v>
      </c>
      <c r="D10097" s="20">
        <v>7.9440999999999998E-2</v>
      </c>
      <c r="E10097" s="35" cm="1">
        <f t="array" ref="E10097">INDEX('Curva Juros'!$B$7:$B$73,MATCH(C10097,'Curva Juros'!$A$7:$A$73,1)) +
(C10097-INDEX('Curva Juros'!$A$7:$A$73,MATCH(C10097,'Curva Juros'!$A$7:$A$73,1))) *
(INDEX('Curva Juros'!$B$7:$B$73,MATCH(C10097,'Curva Juros'!$A$7:$A$73,1)+1) -
INDEX('Curva Juros'!$B$7:$B$73,MATCH(C10097,'Curva Juros'!$A$7:$A$73,1))) /
(INDEX('Curva Juros'!$A$7:$A$73,MATCH(C10097,'Curva Juros'!$A$7:$A$73,1)+1) -
INDEX('Curva Juros'!$A$7:$A$73,MATCH(C10097,'Curva Juros'!$A$7:$A$73,1)))</f>
        <v>7.5117371666666664</v>
      </c>
      <c r="F10097" s="24">
        <f t="shared" si="157"/>
        <v>4.3236283333333292E-3</v>
      </c>
      <c r="G10097" s="24"/>
    </row>
    <row r="10098" spans="1:7" x14ac:dyDescent="0.25">
      <c r="A10098" s="3" t="s">
        <v>216</v>
      </c>
      <c r="B10098" s="4">
        <v>45772</v>
      </c>
      <c r="C10098" s="5">
        <v>1765.58</v>
      </c>
      <c r="D10098" s="19">
        <v>7.8826999999999994E-2</v>
      </c>
      <c r="E10098" s="35" cm="1">
        <f t="array" ref="E10098">INDEX('Curva Juros'!$B$7:$B$73,MATCH(C10098,'Curva Juros'!$A$7:$A$73,1)) +
(C10098-INDEX('Curva Juros'!$A$7:$A$73,MATCH(C10098,'Curva Juros'!$A$7:$A$73,1))) *
(INDEX('Curva Juros'!$B$7:$B$73,MATCH(C10098,'Curva Juros'!$A$7:$A$73,1)+1) -
INDEX('Curva Juros'!$B$7:$B$73,MATCH(C10098,'Curva Juros'!$A$7:$A$73,1))) /
(INDEX('Curva Juros'!$A$7:$A$73,MATCH(C10098,'Curva Juros'!$A$7:$A$73,1)+1) -
INDEX('Curva Juros'!$A$7:$A$73,MATCH(C10098,'Curva Juros'!$A$7:$A$73,1)))</f>
        <v>7.5122899523809519</v>
      </c>
      <c r="F10098" s="24">
        <f t="shared" si="157"/>
        <v>3.7041004761904778E-3</v>
      </c>
      <c r="G10098" s="24"/>
    </row>
    <row r="10099" spans="1:7" x14ac:dyDescent="0.25">
      <c r="A10099" s="6" t="s">
        <v>216</v>
      </c>
      <c r="B10099" s="7">
        <v>45779</v>
      </c>
      <c r="C10099" s="8">
        <v>1765.54</v>
      </c>
      <c r="D10099" s="20">
        <v>7.7530000000000002E-2</v>
      </c>
      <c r="E10099" s="35" cm="1">
        <f t="array" ref="E10099">INDEX('Curva Juros'!$B$7:$B$73,MATCH(C10099,'Curva Juros'!$A$7:$A$73,1)) +
(C10099-INDEX('Curva Juros'!$A$7:$A$73,MATCH(C10099,'Curva Juros'!$A$7:$A$73,1))) *
(INDEX('Curva Juros'!$B$7:$B$73,MATCH(C10099,'Curva Juros'!$A$7:$A$73,1)+1) -
INDEX('Curva Juros'!$B$7:$B$73,MATCH(C10099,'Curva Juros'!$A$7:$A$73,1))) /
(INDEX('Curva Juros'!$A$7:$A$73,MATCH(C10099,'Curva Juros'!$A$7:$A$73,1)+1) -
INDEX('Curva Juros'!$A$7:$A$73,MATCH(C10099,'Curva Juros'!$A$7:$A$73,1)))</f>
        <v>7.5123003333333331</v>
      </c>
      <c r="F10099" s="24">
        <f t="shared" si="157"/>
        <v>2.4069966666666748E-3</v>
      </c>
      <c r="G10099" s="24"/>
    </row>
    <row r="10100" spans="1:7" x14ac:dyDescent="0.25">
      <c r="A10100" s="3" t="s">
        <v>216</v>
      </c>
      <c r="B10100" s="4">
        <v>45786</v>
      </c>
      <c r="C10100" s="5">
        <v>1767.13</v>
      </c>
      <c r="D10100" s="19">
        <v>7.5371999999999995E-2</v>
      </c>
      <c r="E10100" s="35" cm="1">
        <f t="array" ref="E10100">INDEX('Curva Juros'!$B$7:$B$73,MATCH(C10100,'Curva Juros'!$A$7:$A$73,1)) +
(C10100-INDEX('Curva Juros'!$A$7:$A$73,MATCH(C10100,'Curva Juros'!$A$7:$A$73,1))) *
(INDEX('Curva Juros'!$B$7:$B$73,MATCH(C10100,'Curva Juros'!$A$7:$A$73,1)+1) -
INDEX('Curva Juros'!$B$7:$B$73,MATCH(C10100,'Curva Juros'!$A$7:$A$73,1))) /
(INDEX('Curva Juros'!$A$7:$A$73,MATCH(C10100,'Curva Juros'!$A$7:$A$73,1)+1) -
INDEX('Curva Juros'!$A$7:$A$73,MATCH(C10100,'Curva Juros'!$A$7:$A$73,1)))</f>
        <v>7.5118876904761898</v>
      </c>
      <c r="F10100" s="24">
        <f t="shared" si="157"/>
        <v>2.5312309523810306E-4</v>
      </c>
      <c r="G10100" s="24"/>
    </row>
    <row r="10101" spans="1:7" x14ac:dyDescent="0.25">
      <c r="A10101" s="6" t="s">
        <v>216</v>
      </c>
      <c r="B10101" s="7">
        <v>45793</v>
      </c>
      <c r="C10101" s="8">
        <v>1761.78</v>
      </c>
      <c r="D10101" s="20">
        <v>7.5484999999999997E-2</v>
      </c>
      <c r="E10101" s="35" cm="1">
        <f t="array" ref="E10101">INDEX('Curva Juros'!$B$7:$B$73,MATCH(C10101,'Curva Juros'!$A$7:$A$73,1)) +
(C10101-INDEX('Curva Juros'!$A$7:$A$73,MATCH(C10101,'Curva Juros'!$A$7:$A$73,1))) *
(INDEX('Curva Juros'!$B$7:$B$73,MATCH(C10101,'Curva Juros'!$A$7:$A$73,1)+1) -
INDEX('Curva Juros'!$B$7:$B$73,MATCH(C10101,'Curva Juros'!$A$7:$A$73,1))) /
(INDEX('Curva Juros'!$A$7:$A$73,MATCH(C10101,'Curva Juros'!$A$7:$A$73,1)+1) -
INDEX('Curva Juros'!$A$7:$A$73,MATCH(C10101,'Curva Juros'!$A$7:$A$73,1)))</f>
        <v>7.5132602857142858</v>
      </c>
      <c r="F10101" s="24">
        <f t="shared" si="157"/>
        <v>3.5239714285713319E-4</v>
      </c>
      <c r="G10101" s="24"/>
    </row>
    <row r="10102" spans="1:7" x14ac:dyDescent="0.25">
      <c r="A10102" s="3" t="s">
        <v>216</v>
      </c>
      <c r="B10102" s="4">
        <v>45800</v>
      </c>
      <c r="C10102" s="5">
        <v>1755.57</v>
      </c>
      <c r="D10102" s="19">
        <v>7.5883000000000006E-2</v>
      </c>
      <c r="E10102" s="35" cm="1">
        <f t="array" ref="E10102">INDEX('Curva Juros'!$B$7:$B$73,MATCH(C10102,'Curva Juros'!$A$7:$A$73,1)) +
(C10102-INDEX('Curva Juros'!$A$7:$A$73,MATCH(C10102,'Curva Juros'!$A$7:$A$73,1))) *
(INDEX('Curva Juros'!$B$7:$B$73,MATCH(C10102,'Curva Juros'!$A$7:$A$73,1)+1) -
INDEX('Curva Juros'!$B$7:$B$73,MATCH(C10102,'Curva Juros'!$A$7:$A$73,1))) /
(INDEX('Curva Juros'!$A$7:$A$73,MATCH(C10102,'Curva Juros'!$A$7:$A$73,1)+1) -
INDEX('Curva Juros'!$A$7:$A$73,MATCH(C10102,'Curva Juros'!$A$7:$A$73,1)))</f>
        <v>7.5148275714285715</v>
      </c>
      <c r="F10102" s="24">
        <f t="shared" si="157"/>
        <v>7.347242857142916E-4</v>
      </c>
      <c r="G10102" s="24"/>
    </row>
    <row r="10103" spans="1:7" x14ac:dyDescent="0.25">
      <c r="A10103" s="6" t="s">
        <v>216</v>
      </c>
      <c r="B10103" s="7">
        <v>45807</v>
      </c>
      <c r="C10103" s="8">
        <v>1750.99</v>
      </c>
      <c r="D10103" s="20">
        <v>7.5744000000000006E-2</v>
      </c>
      <c r="E10103" s="35" cm="1">
        <f t="array" ref="E10103">INDEX('Curva Juros'!$B$7:$B$73,MATCH(C10103,'Curva Juros'!$A$7:$A$73,1)) +
(C10103-INDEX('Curva Juros'!$A$7:$A$73,MATCH(C10103,'Curva Juros'!$A$7:$A$73,1))) *
(INDEX('Curva Juros'!$B$7:$B$73,MATCH(C10103,'Curva Juros'!$A$7:$A$73,1)+1) -
INDEX('Curva Juros'!$B$7:$B$73,MATCH(C10103,'Curva Juros'!$A$7:$A$73,1))) /
(INDEX('Curva Juros'!$A$7:$A$73,MATCH(C10103,'Curva Juros'!$A$7:$A$73,1)+1) -
INDEX('Curva Juros'!$A$7:$A$73,MATCH(C10103,'Curva Juros'!$A$7:$A$73,1)))</f>
        <v>7.5159834761904758</v>
      </c>
      <c r="F10103" s="24">
        <f t="shared" si="157"/>
        <v>5.8416523809524945E-4</v>
      </c>
      <c r="G10103" s="24"/>
    </row>
    <row r="10104" spans="1:7" x14ac:dyDescent="0.25">
      <c r="A10104" s="3" t="s">
        <v>216</v>
      </c>
      <c r="B10104" s="4">
        <v>45814</v>
      </c>
      <c r="C10104" s="5">
        <v>1747.59</v>
      </c>
      <c r="D10104" s="19">
        <v>7.5219999999999995E-2</v>
      </c>
      <c r="E10104" s="35" cm="1">
        <f t="array" ref="E10104">INDEX('Curva Juros'!$B$7:$B$73,MATCH(C10104,'Curva Juros'!$A$7:$A$73,1)) +
(C10104-INDEX('Curva Juros'!$A$7:$A$73,MATCH(C10104,'Curva Juros'!$A$7:$A$73,1))) *
(INDEX('Curva Juros'!$B$7:$B$73,MATCH(C10104,'Curva Juros'!$A$7:$A$73,1)+1) -
INDEX('Curva Juros'!$B$7:$B$73,MATCH(C10104,'Curva Juros'!$A$7:$A$73,1))) /
(INDEX('Curva Juros'!$A$7:$A$73,MATCH(C10104,'Curva Juros'!$A$7:$A$73,1)+1) -
INDEX('Curva Juros'!$A$7:$A$73,MATCH(C10104,'Curva Juros'!$A$7:$A$73,1)))</f>
        <v>7.5168415714285715</v>
      </c>
      <c r="F10104" s="24">
        <f t="shared" si="157"/>
        <v>5.1584285714278977E-5</v>
      </c>
      <c r="G10104" s="24"/>
    </row>
    <row r="10105" spans="1:7" x14ac:dyDescent="0.25">
      <c r="A10105" s="6" t="s">
        <v>216</v>
      </c>
      <c r="B10105" s="7">
        <v>45821</v>
      </c>
      <c r="C10105" s="8">
        <v>1740.87</v>
      </c>
      <c r="D10105" s="20">
        <v>7.5784000000000004E-2</v>
      </c>
      <c r="E10105" s="35" cm="1">
        <f t="array" ref="E10105">INDEX('Curva Juros'!$B$7:$B$73,MATCH(C10105,'Curva Juros'!$A$7:$A$73,1)) +
(C10105-INDEX('Curva Juros'!$A$7:$A$73,MATCH(C10105,'Curva Juros'!$A$7:$A$73,1))) *
(INDEX('Curva Juros'!$B$7:$B$73,MATCH(C10105,'Curva Juros'!$A$7:$A$73,1)+1) -
INDEX('Curva Juros'!$B$7:$B$73,MATCH(C10105,'Curva Juros'!$A$7:$A$73,1))) /
(INDEX('Curva Juros'!$A$7:$A$73,MATCH(C10105,'Curva Juros'!$A$7:$A$73,1)+1) -
INDEX('Curva Juros'!$A$7:$A$73,MATCH(C10105,'Curva Juros'!$A$7:$A$73,1)))</f>
        <v>7.5185375714285714</v>
      </c>
      <c r="F10105" s="24">
        <f t="shared" si="157"/>
        <v>5.9862428571429149E-4</v>
      </c>
      <c r="G10105" s="24"/>
    </row>
    <row r="10106" spans="1:7" x14ac:dyDescent="0.25">
      <c r="A10106" s="3" t="s">
        <v>216</v>
      </c>
      <c r="B10106" s="4">
        <v>45828</v>
      </c>
      <c r="C10106" s="5">
        <v>1801.9</v>
      </c>
      <c r="D10106" s="19">
        <v>7.4574000000000001E-2</v>
      </c>
      <c r="E10106" s="35" cm="1">
        <f t="array" ref="E10106">INDEX('Curva Juros'!$B$7:$B$73,MATCH(C10106,'Curva Juros'!$A$7:$A$73,1)) +
(C10106-INDEX('Curva Juros'!$A$7:$A$73,MATCH(C10106,'Curva Juros'!$A$7:$A$73,1))) *
(INDEX('Curva Juros'!$B$7:$B$73,MATCH(C10106,'Curva Juros'!$A$7:$A$73,1)+1) -
INDEX('Curva Juros'!$B$7:$B$73,MATCH(C10106,'Curva Juros'!$A$7:$A$73,1))) /
(INDEX('Curva Juros'!$A$7:$A$73,MATCH(C10106,'Curva Juros'!$A$7:$A$73,1)+1) -
INDEX('Curva Juros'!$A$7:$A$73,MATCH(C10106,'Curva Juros'!$A$7:$A$73,1)))</f>
        <v>7.5028640476190471</v>
      </c>
      <c r="F10106" s="24">
        <f t="shared" si="157"/>
        <v>-4.5464047619046821E-4</v>
      </c>
      <c r="G10106" s="24"/>
    </row>
    <row r="10107" spans="1:7" x14ac:dyDescent="0.25">
      <c r="A10107" s="6" t="s">
        <v>216</v>
      </c>
      <c r="B10107" s="7">
        <v>45835</v>
      </c>
      <c r="C10107" s="8">
        <v>1795.81</v>
      </c>
      <c r="D10107" s="20">
        <v>7.4971999999999997E-2</v>
      </c>
      <c r="E10107" s="35" cm="1">
        <f t="array" ref="E10107">INDEX('Curva Juros'!$B$7:$B$73,MATCH(C10107,'Curva Juros'!$A$7:$A$73,1)) +
(C10107-INDEX('Curva Juros'!$A$7:$A$73,MATCH(C10107,'Curva Juros'!$A$7:$A$73,1))) *
(INDEX('Curva Juros'!$B$7:$B$73,MATCH(C10107,'Curva Juros'!$A$7:$A$73,1)+1) -
INDEX('Curva Juros'!$B$7:$B$73,MATCH(C10107,'Curva Juros'!$A$7:$A$73,1))) /
(INDEX('Curva Juros'!$A$7:$A$73,MATCH(C10107,'Curva Juros'!$A$7:$A$73,1)+1) -
INDEX('Curva Juros'!$A$7:$A$73,MATCH(C10107,'Curva Juros'!$A$7:$A$73,1)))</f>
        <v>7.5044445476190473</v>
      </c>
      <c r="F10107" s="24">
        <f t="shared" si="157"/>
        <v>-7.2445476190480251E-5</v>
      </c>
      <c r="G10107" s="24"/>
    </row>
    <row r="10108" spans="1:7" x14ac:dyDescent="0.25">
      <c r="A10108" s="3" t="s">
        <v>216</v>
      </c>
      <c r="B10108" s="4">
        <v>45842</v>
      </c>
      <c r="C10108" s="5">
        <v>1795.36</v>
      </c>
      <c r="D10108" s="19">
        <v>7.3313000000000003E-2</v>
      </c>
      <c r="E10108" s="35" cm="1">
        <f t="array" ref="E10108">INDEX('Curva Juros'!$B$7:$B$73,MATCH(C10108,'Curva Juros'!$A$7:$A$73,1)) +
(C10108-INDEX('Curva Juros'!$A$7:$A$73,MATCH(C10108,'Curva Juros'!$A$7:$A$73,1))) *
(INDEX('Curva Juros'!$B$7:$B$73,MATCH(C10108,'Curva Juros'!$A$7:$A$73,1)+1) -
INDEX('Curva Juros'!$B$7:$B$73,MATCH(C10108,'Curva Juros'!$A$7:$A$73,1))) /
(INDEX('Curva Juros'!$A$7:$A$73,MATCH(C10108,'Curva Juros'!$A$7:$A$73,1)+1) -
INDEX('Curva Juros'!$A$7:$A$73,MATCH(C10108,'Curva Juros'!$A$7:$A$73,1)))</f>
        <v>7.5045613333333332</v>
      </c>
      <c r="F10108" s="24">
        <f t="shared" si="157"/>
        <v>-1.7326133333333271E-3</v>
      </c>
      <c r="G10108" s="24"/>
    </row>
    <row r="10109" spans="1:7" x14ac:dyDescent="0.25">
      <c r="A10109" s="6" t="s">
        <v>216</v>
      </c>
      <c r="B10109" s="7">
        <v>45849</v>
      </c>
      <c r="C10109" s="8">
        <v>1786.99</v>
      </c>
      <c r="D10109" s="20">
        <v>7.4541999999999997E-2</v>
      </c>
      <c r="E10109" s="35" cm="1">
        <f t="array" ref="E10109">INDEX('Curva Juros'!$B$7:$B$73,MATCH(C10109,'Curva Juros'!$A$7:$A$73,1)) +
(C10109-INDEX('Curva Juros'!$A$7:$A$73,MATCH(C10109,'Curva Juros'!$A$7:$A$73,1))) *
(INDEX('Curva Juros'!$B$7:$B$73,MATCH(C10109,'Curva Juros'!$A$7:$A$73,1)+1) -
INDEX('Curva Juros'!$B$7:$B$73,MATCH(C10109,'Curva Juros'!$A$7:$A$73,1))) /
(INDEX('Curva Juros'!$A$7:$A$73,MATCH(C10109,'Curva Juros'!$A$7:$A$73,1)+1) -
INDEX('Curva Juros'!$A$7:$A$73,MATCH(C10109,'Curva Juros'!$A$7:$A$73,1)))</f>
        <v>7.5067335476190475</v>
      </c>
      <c r="F10109" s="24">
        <f t="shared" si="157"/>
        <v>-5.2533547619047771E-4</v>
      </c>
      <c r="G10109" s="24"/>
    </row>
    <row r="10110" spans="1:7" x14ac:dyDescent="0.25">
      <c r="A10110" s="3" t="s">
        <v>216</v>
      </c>
      <c r="B10110" s="4">
        <v>45856</v>
      </c>
      <c r="C10110" s="5">
        <v>1778.21</v>
      </c>
      <c r="D10110" s="19">
        <v>7.5919E-2</v>
      </c>
      <c r="E10110" s="35" cm="1">
        <f t="array" ref="E10110">INDEX('Curva Juros'!$B$7:$B$73,MATCH(C10110,'Curva Juros'!$A$7:$A$73,1)) +
(C10110-INDEX('Curva Juros'!$A$7:$A$73,MATCH(C10110,'Curva Juros'!$A$7:$A$73,1))) *
(INDEX('Curva Juros'!$B$7:$B$73,MATCH(C10110,'Curva Juros'!$A$7:$A$73,1)+1) -
INDEX('Curva Juros'!$B$7:$B$73,MATCH(C10110,'Curva Juros'!$A$7:$A$73,1))) /
(INDEX('Curva Juros'!$A$7:$A$73,MATCH(C10110,'Curva Juros'!$A$7:$A$73,1)+1) -
INDEX('Curva Juros'!$A$7:$A$73,MATCH(C10110,'Curva Juros'!$A$7:$A$73,1)))</f>
        <v>7.5090121666666665</v>
      </c>
      <c r="F10110" s="24">
        <f t="shared" si="157"/>
        <v>8.2887833333333827E-4</v>
      </c>
      <c r="G10110" s="24"/>
    </row>
    <row r="10111" spans="1:7" x14ac:dyDescent="0.25">
      <c r="A10111" s="6" t="s">
        <v>216</v>
      </c>
      <c r="B10111" s="7">
        <v>45863</v>
      </c>
      <c r="C10111" s="8">
        <v>1773.92</v>
      </c>
      <c r="D10111" s="20">
        <v>7.5660000000000005E-2</v>
      </c>
      <c r="E10111" s="35" cm="1">
        <f t="array" ref="E10111">INDEX('Curva Juros'!$B$7:$B$73,MATCH(C10111,'Curva Juros'!$A$7:$A$73,1)) +
(C10111-INDEX('Curva Juros'!$A$7:$A$73,MATCH(C10111,'Curva Juros'!$A$7:$A$73,1))) *
(INDEX('Curva Juros'!$B$7:$B$73,MATCH(C10111,'Curva Juros'!$A$7:$A$73,1)+1) -
INDEX('Curva Juros'!$B$7:$B$73,MATCH(C10111,'Curva Juros'!$A$7:$A$73,1))) /
(INDEX('Curva Juros'!$A$7:$A$73,MATCH(C10111,'Curva Juros'!$A$7:$A$73,1)+1) -
INDEX('Curva Juros'!$A$7:$A$73,MATCH(C10111,'Curva Juros'!$A$7:$A$73,1)))</f>
        <v>7.5101255238095233</v>
      </c>
      <c r="F10111" s="24">
        <f t="shared" si="157"/>
        <v>5.5874476190477529E-4</v>
      </c>
      <c r="G10111" s="24"/>
    </row>
    <row r="10112" spans="1:7" x14ac:dyDescent="0.25">
      <c r="A10112" s="3" t="s">
        <v>216</v>
      </c>
      <c r="B10112" s="4">
        <v>45870</v>
      </c>
      <c r="C10112" s="5">
        <v>1769.76</v>
      </c>
      <c r="D10112" s="19">
        <v>7.5352000000000002E-2</v>
      </c>
      <c r="E10112" s="35" cm="1">
        <f t="array" ref="E10112">INDEX('Curva Juros'!$B$7:$B$73,MATCH(C10112,'Curva Juros'!$A$7:$A$73,1)) +
(C10112-INDEX('Curva Juros'!$A$7:$A$73,MATCH(C10112,'Curva Juros'!$A$7:$A$73,1))) *
(INDEX('Curva Juros'!$B$7:$B$73,MATCH(C10112,'Curva Juros'!$A$7:$A$73,1)+1) -
INDEX('Curva Juros'!$B$7:$B$73,MATCH(C10112,'Curva Juros'!$A$7:$A$73,1))) /
(INDEX('Curva Juros'!$A$7:$A$73,MATCH(C10112,'Curva Juros'!$A$7:$A$73,1)+1) -
INDEX('Curva Juros'!$A$7:$A$73,MATCH(C10112,'Curva Juros'!$A$7:$A$73,1)))</f>
        <v>7.5112051428571425</v>
      </c>
      <c r="F10112" s="24">
        <f t="shared" si="157"/>
        <v>2.3994857142857484E-4</v>
      </c>
      <c r="G10112" s="24"/>
    </row>
    <row r="10113" spans="1:7" x14ac:dyDescent="0.25">
      <c r="A10113" s="6" t="s">
        <v>216</v>
      </c>
      <c r="B10113" s="7">
        <v>45877</v>
      </c>
      <c r="C10113" s="8">
        <v>1769.51</v>
      </c>
      <c r="D10113" s="20">
        <v>7.3621000000000006E-2</v>
      </c>
      <c r="E10113" s="35" cm="1">
        <f t="array" ref="E10113">INDEX('Curva Juros'!$B$7:$B$73,MATCH(C10113,'Curva Juros'!$A$7:$A$73,1)) +
(C10113-INDEX('Curva Juros'!$A$7:$A$73,MATCH(C10113,'Curva Juros'!$A$7:$A$73,1))) *
(INDEX('Curva Juros'!$B$7:$B$73,MATCH(C10113,'Curva Juros'!$A$7:$A$73,1)+1) -
INDEX('Curva Juros'!$B$7:$B$73,MATCH(C10113,'Curva Juros'!$A$7:$A$73,1))) /
(INDEX('Curva Juros'!$A$7:$A$73,MATCH(C10113,'Curva Juros'!$A$7:$A$73,1)+1) -
INDEX('Curva Juros'!$A$7:$A$73,MATCH(C10113,'Curva Juros'!$A$7:$A$73,1)))</f>
        <v>7.5112700238095238</v>
      </c>
      <c r="F10113" s="24">
        <f t="shared" si="157"/>
        <v>-1.4917002380952366E-3</v>
      </c>
      <c r="G10113" s="24"/>
    </row>
    <row r="10114" spans="1:7" x14ac:dyDescent="0.25">
      <c r="A10114" s="3" t="s">
        <v>216</v>
      </c>
      <c r="B10114" s="4">
        <v>45884</v>
      </c>
      <c r="C10114" s="5">
        <v>1765.41</v>
      </c>
      <c r="D10114" s="19">
        <v>7.3294999999999999E-2</v>
      </c>
      <c r="E10114" s="35" cm="1">
        <f t="array" ref="E10114">INDEX('Curva Juros'!$B$7:$B$73,MATCH(C10114,'Curva Juros'!$A$7:$A$73,1)) +
(C10114-INDEX('Curva Juros'!$A$7:$A$73,MATCH(C10114,'Curva Juros'!$A$7:$A$73,1))) *
(INDEX('Curva Juros'!$B$7:$B$73,MATCH(C10114,'Curva Juros'!$A$7:$A$73,1)+1) -
INDEX('Curva Juros'!$B$7:$B$73,MATCH(C10114,'Curva Juros'!$A$7:$A$73,1))) /
(INDEX('Curva Juros'!$A$7:$A$73,MATCH(C10114,'Curva Juros'!$A$7:$A$73,1)+1) -
INDEX('Curva Juros'!$A$7:$A$73,MATCH(C10114,'Curva Juros'!$A$7:$A$73,1)))</f>
        <v>7.5123340714285716</v>
      </c>
      <c r="F10114" s="24">
        <f t="shared" si="157"/>
        <v>-1.8283407142857117E-3</v>
      </c>
      <c r="G10114" s="24"/>
    </row>
    <row r="10115" spans="1:7" x14ac:dyDescent="0.25">
      <c r="A10115" s="6" t="s">
        <v>216</v>
      </c>
      <c r="B10115" s="7">
        <v>45891</v>
      </c>
      <c r="C10115" s="8">
        <v>1755.5</v>
      </c>
      <c r="D10115" s="20">
        <v>7.5081999999999996E-2</v>
      </c>
      <c r="E10115" s="35" cm="1">
        <f t="array" ref="E10115">INDEX('Curva Juros'!$B$7:$B$73,MATCH(C10115,'Curva Juros'!$A$7:$A$73,1)) +
(C10115-INDEX('Curva Juros'!$A$7:$A$73,MATCH(C10115,'Curva Juros'!$A$7:$A$73,1))) *
(INDEX('Curva Juros'!$B$7:$B$73,MATCH(C10115,'Curva Juros'!$A$7:$A$73,1)+1) -
INDEX('Curva Juros'!$B$7:$B$73,MATCH(C10115,'Curva Juros'!$A$7:$A$73,1))) /
(INDEX('Curva Juros'!$A$7:$A$73,MATCH(C10115,'Curva Juros'!$A$7:$A$73,1)+1) -
INDEX('Curva Juros'!$A$7:$A$73,MATCH(C10115,'Curva Juros'!$A$7:$A$73,1)))</f>
        <v>7.514845238095238</v>
      </c>
      <c r="F10115" s="24">
        <f t="shared" ref="F10115:F10178" si="158">D10115-E10115/100</f>
        <v>-6.6452380952389256E-5</v>
      </c>
      <c r="G10115" s="24"/>
    </row>
    <row r="10116" spans="1:7" x14ac:dyDescent="0.25">
      <c r="A10116" s="3" t="s">
        <v>216</v>
      </c>
      <c r="B10116" s="4">
        <v>45898</v>
      </c>
      <c r="C10116" s="5">
        <v>1753.08</v>
      </c>
      <c r="D10116" s="19">
        <v>7.4145000000000003E-2</v>
      </c>
      <c r="E10116" s="35" cm="1">
        <f t="array" ref="E10116">INDEX('Curva Juros'!$B$7:$B$73,MATCH(C10116,'Curva Juros'!$A$7:$A$73,1)) +
(C10116-INDEX('Curva Juros'!$A$7:$A$73,MATCH(C10116,'Curva Juros'!$A$7:$A$73,1))) *
(INDEX('Curva Juros'!$B$7:$B$73,MATCH(C10116,'Curva Juros'!$A$7:$A$73,1)+1) -
INDEX('Curva Juros'!$B$7:$B$73,MATCH(C10116,'Curva Juros'!$A$7:$A$73,1))) /
(INDEX('Curva Juros'!$A$7:$A$73,MATCH(C10116,'Curva Juros'!$A$7:$A$73,1)+1) -
INDEX('Curva Juros'!$A$7:$A$73,MATCH(C10116,'Curva Juros'!$A$7:$A$73,1)))</f>
        <v>7.5154559999999995</v>
      </c>
      <c r="F10116" s="24">
        <f t="shared" si="158"/>
        <v>-1.0095599999999927E-3</v>
      </c>
      <c r="G10116" s="24"/>
    </row>
    <row r="10117" spans="1:7" x14ac:dyDescent="0.25">
      <c r="A10117" s="6" t="s">
        <v>216</v>
      </c>
      <c r="B10117" s="7">
        <v>45905</v>
      </c>
      <c r="C10117" s="8">
        <v>1748.9</v>
      </c>
      <c r="D10117" s="20">
        <v>7.3845999999999995E-2</v>
      </c>
      <c r="E10117" s="35" cm="1">
        <f t="array" ref="E10117">INDEX('Curva Juros'!$B$7:$B$73,MATCH(C10117,'Curva Juros'!$A$7:$A$73,1)) +
(C10117-INDEX('Curva Juros'!$A$7:$A$73,MATCH(C10117,'Curva Juros'!$A$7:$A$73,1))) *
(INDEX('Curva Juros'!$B$7:$B$73,MATCH(C10117,'Curva Juros'!$A$7:$A$73,1)+1) -
INDEX('Curva Juros'!$B$7:$B$73,MATCH(C10117,'Curva Juros'!$A$7:$A$73,1))) /
(INDEX('Curva Juros'!$A$7:$A$73,MATCH(C10117,'Curva Juros'!$A$7:$A$73,1)+1) -
INDEX('Curva Juros'!$A$7:$A$73,MATCH(C10117,'Curva Juros'!$A$7:$A$73,1)))</f>
        <v>7.5165109523809521</v>
      </c>
      <c r="F10117" s="24">
        <f t="shared" si="158"/>
        <v>-1.3191095238095224E-3</v>
      </c>
      <c r="G10117" s="24"/>
    </row>
    <row r="10118" spans="1:7" x14ac:dyDescent="0.25">
      <c r="A10118" s="3" t="s">
        <v>216</v>
      </c>
      <c r="B10118" s="4">
        <v>45912</v>
      </c>
      <c r="C10118" s="5">
        <v>1747.57</v>
      </c>
      <c r="D10118" s="19">
        <v>7.2503999999999999E-2</v>
      </c>
      <c r="E10118" s="35" cm="1">
        <f t="array" ref="E10118">INDEX('Curva Juros'!$B$7:$B$73,MATCH(C10118,'Curva Juros'!$A$7:$A$73,1)) +
(C10118-INDEX('Curva Juros'!$A$7:$A$73,MATCH(C10118,'Curva Juros'!$A$7:$A$73,1))) *
(INDEX('Curva Juros'!$B$7:$B$73,MATCH(C10118,'Curva Juros'!$A$7:$A$73,1)+1) -
INDEX('Curva Juros'!$B$7:$B$73,MATCH(C10118,'Curva Juros'!$A$7:$A$73,1))) /
(INDEX('Curva Juros'!$A$7:$A$73,MATCH(C10118,'Curva Juros'!$A$7:$A$73,1)+1) -
INDEX('Curva Juros'!$A$7:$A$73,MATCH(C10118,'Curva Juros'!$A$7:$A$73,1)))</f>
        <v>7.5168466190476186</v>
      </c>
      <c r="F10118" s="24">
        <f t="shared" si="158"/>
        <v>-2.6644661904761807E-3</v>
      </c>
      <c r="G10118" s="24"/>
    </row>
    <row r="10119" spans="1:7" x14ac:dyDescent="0.25">
      <c r="A10119" s="6" t="s">
        <v>216</v>
      </c>
      <c r="B10119" s="7">
        <v>45919</v>
      </c>
      <c r="C10119" s="8">
        <v>1744.16</v>
      </c>
      <c r="D10119" s="20">
        <v>7.1926000000000004E-2</v>
      </c>
      <c r="E10119" s="35" cm="1">
        <f t="array" ref="E10119">INDEX('Curva Juros'!$B$7:$B$73,MATCH(C10119,'Curva Juros'!$A$7:$A$73,1)) +
(C10119-INDEX('Curva Juros'!$A$7:$A$73,MATCH(C10119,'Curva Juros'!$A$7:$A$73,1))) *
(INDEX('Curva Juros'!$B$7:$B$73,MATCH(C10119,'Curva Juros'!$A$7:$A$73,1)+1) -
INDEX('Curva Juros'!$B$7:$B$73,MATCH(C10119,'Curva Juros'!$A$7:$A$73,1))) /
(INDEX('Curva Juros'!$A$7:$A$73,MATCH(C10119,'Curva Juros'!$A$7:$A$73,1)+1) -
INDEX('Curva Juros'!$A$7:$A$73,MATCH(C10119,'Curva Juros'!$A$7:$A$73,1)))</f>
        <v>7.5177072380952374</v>
      </c>
      <c r="F10119" s="24">
        <f t="shared" si="158"/>
        <v>-3.2510723809523745E-3</v>
      </c>
      <c r="G10119" s="24"/>
    </row>
    <row r="10120" spans="1:7" x14ac:dyDescent="0.25">
      <c r="A10120" s="3" t="s">
        <v>216</v>
      </c>
      <c r="B10120" s="4">
        <v>45926</v>
      </c>
      <c r="C10120" s="5">
        <v>1743.64</v>
      </c>
      <c r="D10120" s="19">
        <v>7.0286000000000001E-2</v>
      </c>
      <c r="E10120" s="35" cm="1">
        <f t="array" ref="E10120">INDEX('Curva Juros'!$B$7:$B$73,MATCH(C10120,'Curva Juros'!$A$7:$A$73,1)) +
(C10120-INDEX('Curva Juros'!$A$7:$A$73,MATCH(C10120,'Curva Juros'!$A$7:$A$73,1))) *
(INDEX('Curva Juros'!$B$7:$B$73,MATCH(C10120,'Curva Juros'!$A$7:$A$73,1)+1) -
INDEX('Curva Juros'!$B$7:$B$73,MATCH(C10120,'Curva Juros'!$A$7:$A$73,1))) /
(INDEX('Curva Juros'!$A$7:$A$73,MATCH(C10120,'Curva Juros'!$A$7:$A$73,1)+1) -
INDEX('Curva Juros'!$A$7:$A$73,MATCH(C10120,'Curva Juros'!$A$7:$A$73,1)))</f>
        <v>7.5178384761904757</v>
      </c>
      <c r="F10120" s="24">
        <f t="shared" si="158"/>
        <v>-4.8923847619047611E-3</v>
      </c>
      <c r="G10120" s="24"/>
    </row>
    <row r="10121" spans="1:7" x14ac:dyDescent="0.25">
      <c r="A10121" s="6" t="s">
        <v>216</v>
      </c>
      <c r="B10121" s="7">
        <v>45933</v>
      </c>
      <c r="C10121" s="8">
        <v>1736.96</v>
      </c>
      <c r="D10121" s="20">
        <v>7.0900000000000005E-2</v>
      </c>
      <c r="E10121" s="35" cm="1">
        <f t="array" ref="E10121">INDEX('Curva Juros'!$B$7:$B$73,MATCH(C10121,'Curva Juros'!$A$7:$A$73,1)) +
(C10121-INDEX('Curva Juros'!$A$7:$A$73,MATCH(C10121,'Curva Juros'!$A$7:$A$73,1))) *
(INDEX('Curva Juros'!$B$7:$B$73,MATCH(C10121,'Curva Juros'!$A$7:$A$73,1)+1) -
INDEX('Curva Juros'!$B$7:$B$73,MATCH(C10121,'Curva Juros'!$A$7:$A$73,1))) /
(INDEX('Curva Juros'!$A$7:$A$73,MATCH(C10121,'Curva Juros'!$A$7:$A$73,1)+1) -
INDEX('Curva Juros'!$A$7:$A$73,MATCH(C10121,'Curva Juros'!$A$7:$A$73,1)))</f>
        <v>7.5195243809523804</v>
      </c>
      <c r="F10121" s="24">
        <f t="shared" si="158"/>
        <v>-4.2952438095237994E-3</v>
      </c>
      <c r="G10121" s="24"/>
    </row>
    <row r="10122" spans="1:7" x14ac:dyDescent="0.25">
      <c r="A10122" s="3" t="s">
        <v>216</v>
      </c>
      <c r="B10122" s="4">
        <v>45940</v>
      </c>
      <c r="C10122" s="5">
        <v>1734.76</v>
      </c>
      <c r="D10122" s="19">
        <v>6.9877999999999996E-2</v>
      </c>
      <c r="E10122" s="35" cm="1">
        <f t="array" ref="E10122">INDEX('Curva Juros'!$B$7:$B$73,MATCH(C10122,'Curva Juros'!$A$7:$A$73,1)) +
(C10122-INDEX('Curva Juros'!$A$7:$A$73,MATCH(C10122,'Curva Juros'!$A$7:$A$73,1))) *
(INDEX('Curva Juros'!$B$7:$B$73,MATCH(C10122,'Curva Juros'!$A$7:$A$73,1)+1) -
INDEX('Curva Juros'!$B$7:$B$73,MATCH(C10122,'Curva Juros'!$A$7:$A$73,1))) /
(INDEX('Curva Juros'!$A$7:$A$73,MATCH(C10122,'Curva Juros'!$A$7:$A$73,1)+1) -
INDEX('Curva Juros'!$A$7:$A$73,MATCH(C10122,'Curva Juros'!$A$7:$A$73,1)))</f>
        <v>7.5200796190476185</v>
      </c>
      <c r="F10122" s="24">
        <f t="shared" si="158"/>
        <v>-5.322796190476195E-3</v>
      </c>
      <c r="G10122" s="24"/>
    </row>
    <row r="10123" spans="1:7" x14ac:dyDescent="0.25">
      <c r="A10123" s="6" t="s">
        <v>216</v>
      </c>
      <c r="B10123" s="7">
        <v>45947</v>
      </c>
      <c r="C10123" s="8">
        <v>1724.91</v>
      </c>
      <c r="D10123" s="20">
        <v>7.1651000000000006E-2</v>
      </c>
      <c r="E10123" s="35" cm="1">
        <f t="array" ref="E10123">INDEX('Curva Juros'!$B$7:$B$73,MATCH(C10123,'Curva Juros'!$A$7:$A$73,1)) +
(C10123-INDEX('Curva Juros'!$A$7:$A$73,MATCH(C10123,'Curva Juros'!$A$7:$A$73,1))) *
(INDEX('Curva Juros'!$B$7:$B$73,MATCH(C10123,'Curva Juros'!$A$7:$A$73,1)+1) -
INDEX('Curva Juros'!$B$7:$B$73,MATCH(C10123,'Curva Juros'!$A$7:$A$73,1))) /
(INDEX('Curva Juros'!$A$7:$A$73,MATCH(C10123,'Curva Juros'!$A$7:$A$73,1)+1) -
INDEX('Curva Juros'!$A$7:$A$73,MATCH(C10123,'Curva Juros'!$A$7:$A$73,1)))</f>
        <v>7.5225655714285713</v>
      </c>
      <c r="F10123" s="24">
        <f t="shared" si="158"/>
        <v>-3.5746557142857099E-3</v>
      </c>
      <c r="G10123" s="24"/>
    </row>
    <row r="10124" spans="1:7" x14ac:dyDescent="0.25">
      <c r="A10124" s="3" t="s">
        <v>216</v>
      </c>
      <c r="B10124" s="4">
        <v>45954</v>
      </c>
      <c r="C10124" s="5">
        <v>1716.66</v>
      </c>
      <c r="D10124" s="19">
        <v>7.2838E-2</v>
      </c>
      <c r="E10124" s="35" cm="1">
        <f t="array" ref="E10124">INDEX('Curva Juros'!$B$7:$B$73,MATCH(C10124,'Curva Juros'!$A$7:$A$73,1)) +
(C10124-INDEX('Curva Juros'!$A$7:$A$73,MATCH(C10124,'Curva Juros'!$A$7:$A$73,1))) *
(INDEX('Curva Juros'!$B$7:$B$73,MATCH(C10124,'Curva Juros'!$A$7:$A$73,1)+1) -
INDEX('Curva Juros'!$B$7:$B$73,MATCH(C10124,'Curva Juros'!$A$7:$A$73,1))) /
(INDEX('Curva Juros'!$A$7:$A$73,MATCH(C10124,'Curva Juros'!$A$7:$A$73,1)+1) -
INDEX('Curva Juros'!$A$7:$A$73,MATCH(C10124,'Curva Juros'!$A$7:$A$73,1)))</f>
        <v>7.524647714285714</v>
      </c>
      <c r="F10124" s="24">
        <f t="shared" si="158"/>
        <v>-2.408477142857135E-3</v>
      </c>
      <c r="G10124" s="24"/>
    </row>
    <row r="10125" spans="1:7" x14ac:dyDescent="0.25">
      <c r="A10125" s="6" t="s">
        <v>216</v>
      </c>
      <c r="B10125" s="7">
        <v>45961</v>
      </c>
      <c r="C10125" s="8">
        <v>1706.47</v>
      </c>
      <c r="D10125" s="20">
        <v>7.4732000000000007E-2</v>
      </c>
      <c r="E10125" s="35" cm="1">
        <f t="array" ref="E10125">INDEX('Curva Juros'!$B$7:$B$73,MATCH(C10125,'Curva Juros'!$A$7:$A$73,1)) +
(C10125-INDEX('Curva Juros'!$A$7:$A$73,MATCH(C10125,'Curva Juros'!$A$7:$A$73,1))) *
(INDEX('Curva Juros'!$B$7:$B$73,MATCH(C10125,'Curva Juros'!$A$7:$A$73,1)+1) -
INDEX('Curva Juros'!$B$7:$B$73,MATCH(C10125,'Curva Juros'!$A$7:$A$73,1))) /
(INDEX('Curva Juros'!$A$7:$A$73,MATCH(C10125,'Curva Juros'!$A$7:$A$73,1)+1) -
INDEX('Curva Juros'!$A$7:$A$73,MATCH(C10125,'Curva Juros'!$A$7:$A$73,1)))</f>
        <v>7.527219476190476</v>
      </c>
      <c r="F10125" s="24">
        <f t="shared" si="158"/>
        <v>-5.4019476190475535E-4</v>
      </c>
      <c r="G10125" s="24"/>
    </row>
    <row r="10126" spans="1:7" x14ac:dyDescent="0.25">
      <c r="A10126" s="3" t="s">
        <v>216</v>
      </c>
      <c r="B10126" s="4">
        <v>45968</v>
      </c>
      <c r="C10126" s="5">
        <v>1702.21</v>
      </c>
      <c r="D10126" s="19">
        <v>7.4458999999999997E-2</v>
      </c>
      <c r="E10126" s="35" cm="1">
        <f t="array" ref="E10126">INDEX('Curva Juros'!$B$7:$B$73,MATCH(C10126,'Curva Juros'!$A$7:$A$73,1)) +
(C10126-INDEX('Curva Juros'!$A$7:$A$73,MATCH(C10126,'Curva Juros'!$A$7:$A$73,1))) *
(INDEX('Curva Juros'!$B$7:$B$73,MATCH(C10126,'Curva Juros'!$A$7:$A$73,1)+1) -
INDEX('Curva Juros'!$B$7:$B$73,MATCH(C10126,'Curva Juros'!$A$7:$A$73,1))) /
(INDEX('Curva Juros'!$A$7:$A$73,MATCH(C10126,'Curva Juros'!$A$7:$A$73,1)+1) -
INDEX('Curva Juros'!$A$7:$A$73,MATCH(C10126,'Curva Juros'!$A$7:$A$73,1)))</f>
        <v>7.5282946190476192</v>
      </c>
      <c r="F10126" s="24">
        <f t="shared" si="158"/>
        <v>-8.2394619047619633E-4</v>
      </c>
      <c r="G10126" s="24"/>
    </row>
    <row r="10127" spans="1:7" x14ac:dyDescent="0.25">
      <c r="A10127" s="6" t="s">
        <v>216</v>
      </c>
      <c r="B10127" s="7">
        <v>45975</v>
      </c>
      <c r="C10127" s="8">
        <v>1699.14</v>
      </c>
      <c r="D10127" s="20">
        <v>7.3758000000000004E-2</v>
      </c>
      <c r="E10127" s="35" cm="1">
        <f t="array" ref="E10127">INDEX('Curva Juros'!$B$7:$B$73,MATCH(C10127,'Curva Juros'!$A$7:$A$73,1)) +
(C10127-INDEX('Curva Juros'!$A$7:$A$73,MATCH(C10127,'Curva Juros'!$A$7:$A$73,1))) *
(INDEX('Curva Juros'!$B$7:$B$73,MATCH(C10127,'Curva Juros'!$A$7:$A$73,1)+1) -
INDEX('Curva Juros'!$B$7:$B$73,MATCH(C10127,'Curva Juros'!$A$7:$A$73,1))) /
(INDEX('Curva Juros'!$A$7:$A$73,MATCH(C10127,'Curva Juros'!$A$7:$A$73,1)+1) -
INDEX('Curva Juros'!$A$7:$A$73,MATCH(C10127,'Curva Juros'!$A$7:$A$73,1)))</f>
        <v>7.5290694285714288</v>
      </c>
      <c r="F10127" s="24">
        <f t="shared" si="158"/>
        <v>-1.5326942857142867E-3</v>
      </c>
      <c r="G10127" s="24"/>
    </row>
    <row r="10128" spans="1:7" x14ac:dyDescent="0.25">
      <c r="A10128" s="3" t="s">
        <v>216</v>
      </c>
      <c r="B10128" s="4">
        <v>45982</v>
      </c>
      <c r="C10128" s="5">
        <v>1694.88</v>
      </c>
      <c r="D10128" s="19">
        <v>7.3849999999999999E-2</v>
      </c>
      <c r="E10128" s="35" cm="1">
        <f t="array" ref="E10128">INDEX('Curva Juros'!$B$7:$B$73,MATCH(C10128,'Curva Juros'!$A$7:$A$73,1)) +
(C10128-INDEX('Curva Juros'!$A$7:$A$73,MATCH(C10128,'Curva Juros'!$A$7:$A$73,1))) *
(INDEX('Curva Juros'!$B$7:$B$73,MATCH(C10128,'Curva Juros'!$A$7:$A$73,1)+1) -
INDEX('Curva Juros'!$B$7:$B$73,MATCH(C10128,'Curva Juros'!$A$7:$A$73,1))) /
(INDEX('Curva Juros'!$A$7:$A$73,MATCH(C10128,'Curva Juros'!$A$7:$A$73,1)+1) -
INDEX('Curva Juros'!$A$7:$A$73,MATCH(C10128,'Curva Juros'!$A$7:$A$73,1)))</f>
        <v>7.5301445714285711</v>
      </c>
      <c r="F10128" s="24">
        <f t="shared" si="158"/>
        <v>-1.4514457142857096E-3</v>
      </c>
      <c r="G10128" s="24"/>
    </row>
    <row r="10129" spans="1:7" x14ac:dyDescent="0.25">
      <c r="A10129" s="6" t="s">
        <v>216</v>
      </c>
      <c r="B10129" s="7">
        <v>45989</v>
      </c>
      <c r="C10129" s="8">
        <v>1692.99</v>
      </c>
      <c r="D10129" s="20">
        <v>7.2718000000000005E-2</v>
      </c>
      <c r="E10129" s="35" cm="1">
        <f t="array" ref="E10129">INDEX('Curva Juros'!$B$7:$B$73,MATCH(C10129,'Curva Juros'!$A$7:$A$73,1)) +
(C10129-INDEX('Curva Juros'!$A$7:$A$73,MATCH(C10129,'Curva Juros'!$A$7:$A$73,1))) *
(INDEX('Curva Juros'!$B$7:$B$73,MATCH(C10129,'Curva Juros'!$A$7:$A$73,1)+1) -
INDEX('Curva Juros'!$B$7:$B$73,MATCH(C10129,'Curva Juros'!$A$7:$A$73,1))) /
(INDEX('Curva Juros'!$A$7:$A$73,MATCH(C10129,'Curva Juros'!$A$7:$A$73,1)+1) -
INDEX('Curva Juros'!$A$7:$A$73,MATCH(C10129,'Curva Juros'!$A$7:$A$73,1)))</f>
        <v>7.5306215714285711</v>
      </c>
      <c r="F10129" s="24">
        <f t="shared" si="158"/>
        <v>-2.5882157142857048E-3</v>
      </c>
      <c r="G10129" s="24"/>
    </row>
    <row r="10130" spans="1:7" x14ac:dyDescent="0.25">
      <c r="A10130" s="3" t="s">
        <v>216</v>
      </c>
      <c r="B10130" s="4">
        <v>45996</v>
      </c>
      <c r="C10130" s="5">
        <v>1688</v>
      </c>
      <c r="D10130" s="19">
        <v>7.2713E-2</v>
      </c>
      <c r="E10130" s="35" cm="1">
        <f t="array" ref="E10130">INDEX('Curva Juros'!$B$7:$B$73,MATCH(C10130,'Curva Juros'!$A$7:$A$73,1)) +
(C10130-INDEX('Curva Juros'!$A$7:$A$73,MATCH(C10130,'Curva Juros'!$A$7:$A$73,1))) *
(INDEX('Curva Juros'!$B$7:$B$73,MATCH(C10130,'Curva Juros'!$A$7:$A$73,1)+1) -
INDEX('Curva Juros'!$B$7:$B$73,MATCH(C10130,'Curva Juros'!$A$7:$A$73,1))) /
(INDEX('Curva Juros'!$A$7:$A$73,MATCH(C10130,'Curva Juros'!$A$7:$A$73,1)+1) -
INDEX('Curva Juros'!$A$7:$A$73,MATCH(C10130,'Curva Juros'!$A$7:$A$73,1)))</f>
        <v>7.531880952380952</v>
      </c>
      <c r="F10130" s="24">
        <f t="shared" si="158"/>
        <v>-2.6058095238095241E-3</v>
      </c>
      <c r="G10130" s="24"/>
    </row>
    <row r="10131" spans="1:7" x14ac:dyDescent="0.25">
      <c r="A10131" s="6" t="s">
        <v>216</v>
      </c>
      <c r="B10131" s="7">
        <v>46003</v>
      </c>
      <c r="C10131" s="8">
        <v>1683.92</v>
      </c>
      <c r="D10131" s="20">
        <v>7.2377999999999998E-2</v>
      </c>
      <c r="E10131" s="35" cm="1">
        <f t="array" ref="E10131">INDEX('Curva Juros'!$B$7:$B$73,MATCH(C10131,'Curva Juros'!$A$7:$A$73,1)) +
(C10131-INDEX('Curva Juros'!$A$7:$A$73,MATCH(C10131,'Curva Juros'!$A$7:$A$73,1))) *
(INDEX('Curva Juros'!$B$7:$B$73,MATCH(C10131,'Curva Juros'!$A$7:$A$73,1)+1) -
INDEX('Curva Juros'!$B$7:$B$73,MATCH(C10131,'Curva Juros'!$A$7:$A$73,1))) /
(INDEX('Curva Juros'!$A$7:$A$73,MATCH(C10131,'Curva Juros'!$A$7:$A$73,1)+1) -
INDEX('Curva Juros'!$A$7:$A$73,MATCH(C10131,'Curva Juros'!$A$7:$A$73,1)))</f>
        <v>7.532910666666667</v>
      </c>
      <c r="F10131" s="24">
        <f t="shared" si="158"/>
        <v>-2.9511066666666752E-3</v>
      </c>
      <c r="G10131" s="24"/>
    </row>
    <row r="10132" spans="1:7" x14ac:dyDescent="0.25">
      <c r="A10132" s="3" t="s">
        <v>216</v>
      </c>
      <c r="B10132" s="4">
        <v>46010</v>
      </c>
      <c r="C10132" s="5">
        <v>1738.75</v>
      </c>
      <c r="D10132" s="19">
        <v>7.3644000000000001E-2</v>
      </c>
      <c r="E10132" s="35" cm="1">
        <f t="array" ref="E10132">INDEX('Curva Juros'!$B$7:$B$73,MATCH(C10132,'Curva Juros'!$A$7:$A$73,1)) +
(C10132-INDEX('Curva Juros'!$A$7:$A$73,MATCH(C10132,'Curva Juros'!$A$7:$A$73,1))) *
(INDEX('Curva Juros'!$B$7:$B$73,MATCH(C10132,'Curva Juros'!$A$7:$A$73,1)+1) -
INDEX('Curva Juros'!$B$7:$B$73,MATCH(C10132,'Curva Juros'!$A$7:$A$73,1))) /
(INDEX('Curva Juros'!$A$7:$A$73,MATCH(C10132,'Curva Juros'!$A$7:$A$73,1)+1) -
INDEX('Curva Juros'!$A$7:$A$73,MATCH(C10132,'Curva Juros'!$A$7:$A$73,1)))</f>
        <v>7.5190726190476189</v>
      </c>
      <c r="F10132" s="24">
        <f t="shared" si="158"/>
        <v>-1.5467261904761886E-3</v>
      </c>
      <c r="G10132" s="24"/>
    </row>
    <row r="10133" spans="1:7" x14ac:dyDescent="0.25">
      <c r="A10133" s="6" t="s">
        <v>216</v>
      </c>
      <c r="B10133" s="7">
        <v>46017</v>
      </c>
      <c r="C10133" s="8">
        <v>1734.15</v>
      </c>
      <c r="D10133" s="20">
        <v>7.3893E-2</v>
      </c>
      <c r="E10133" s="35" cm="1">
        <f t="array" ref="E10133">INDEX('Curva Juros'!$B$7:$B$73,MATCH(C10133,'Curva Juros'!$A$7:$A$73,1)) +
(C10133-INDEX('Curva Juros'!$A$7:$A$73,MATCH(C10133,'Curva Juros'!$A$7:$A$73,1))) *
(INDEX('Curva Juros'!$B$7:$B$73,MATCH(C10133,'Curva Juros'!$A$7:$A$73,1)+1) -
INDEX('Curva Juros'!$B$7:$B$73,MATCH(C10133,'Curva Juros'!$A$7:$A$73,1))) /
(INDEX('Curva Juros'!$A$7:$A$73,MATCH(C10133,'Curva Juros'!$A$7:$A$73,1)+1) -
INDEX('Curva Juros'!$A$7:$A$73,MATCH(C10133,'Curva Juros'!$A$7:$A$73,1)))</f>
        <v>7.5202335714285713</v>
      </c>
      <c r="F10133" s="24">
        <f t="shared" si="158"/>
        <v>-1.3093357142857087E-3</v>
      </c>
      <c r="G10133" s="24"/>
    </row>
    <row r="10134" spans="1:7" x14ac:dyDescent="0.25">
      <c r="A10134" s="3" t="s">
        <v>216</v>
      </c>
      <c r="B10134" s="4">
        <v>46024</v>
      </c>
      <c r="C10134" s="5">
        <v>1731.48</v>
      </c>
      <c r="D10134" s="19">
        <v>7.3346999999999996E-2</v>
      </c>
      <c r="E10134" s="35" cm="1">
        <f t="array" ref="E10134">INDEX('Curva Juros'!$B$7:$B$73,MATCH(C10134,'Curva Juros'!$A$7:$A$73,1)) +
(C10134-INDEX('Curva Juros'!$A$7:$A$73,MATCH(C10134,'Curva Juros'!$A$7:$A$73,1))) *
(INDEX('Curva Juros'!$B$7:$B$73,MATCH(C10134,'Curva Juros'!$A$7:$A$73,1)+1) -
INDEX('Curva Juros'!$B$7:$B$73,MATCH(C10134,'Curva Juros'!$A$7:$A$73,1))) /
(INDEX('Curva Juros'!$A$7:$A$73,MATCH(C10134,'Curva Juros'!$A$7:$A$73,1)+1) -
INDEX('Curva Juros'!$A$7:$A$73,MATCH(C10134,'Curva Juros'!$A$7:$A$73,1)))</f>
        <v>7.5209074285714284</v>
      </c>
      <c r="F10134" s="24">
        <f t="shared" si="158"/>
        <v>-1.8620742857142908E-3</v>
      </c>
      <c r="G10134" s="24"/>
    </row>
    <row r="10135" spans="1:7" x14ac:dyDescent="0.25">
      <c r="A10135" s="6" t="s">
        <v>216</v>
      </c>
      <c r="B10135" s="7">
        <v>46031</v>
      </c>
      <c r="C10135" s="8">
        <v>1725.32</v>
      </c>
      <c r="D10135" s="20">
        <v>7.3823E-2</v>
      </c>
      <c r="E10135" s="35" cm="1">
        <f t="array" ref="E10135">INDEX('Curva Juros'!$B$7:$B$73,MATCH(C10135,'Curva Juros'!$A$7:$A$73,1)) +
(C10135-INDEX('Curva Juros'!$A$7:$A$73,MATCH(C10135,'Curva Juros'!$A$7:$A$73,1))) *
(INDEX('Curva Juros'!$B$7:$B$73,MATCH(C10135,'Curva Juros'!$A$7:$A$73,1)+1) -
INDEX('Curva Juros'!$B$7:$B$73,MATCH(C10135,'Curva Juros'!$A$7:$A$73,1))) /
(INDEX('Curva Juros'!$A$7:$A$73,MATCH(C10135,'Curva Juros'!$A$7:$A$73,1)+1) -
INDEX('Curva Juros'!$A$7:$A$73,MATCH(C10135,'Curva Juros'!$A$7:$A$73,1)))</f>
        <v>7.5224620952380947</v>
      </c>
      <c r="F10135" s="24">
        <f t="shared" si="158"/>
        <v>-1.4016209523809442E-3</v>
      </c>
      <c r="G10135" s="24"/>
    </row>
    <row r="10136" spans="1:7" x14ac:dyDescent="0.25">
      <c r="A10136" s="3" t="s">
        <v>216</v>
      </c>
      <c r="B10136" s="4">
        <v>46038</v>
      </c>
      <c r="C10136" s="5">
        <v>1722.94</v>
      </c>
      <c r="D10136" s="19">
        <v>7.2747000000000006E-2</v>
      </c>
      <c r="E10136" s="35" cm="1">
        <f t="array" ref="E10136">INDEX('Curva Juros'!$B$7:$B$73,MATCH(C10136,'Curva Juros'!$A$7:$A$73,1)) +
(C10136-INDEX('Curva Juros'!$A$7:$A$73,MATCH(C10136,'Curva Juros'!$A$7:$A$73,1))) *
(INDEX('Curva Juros'!$B$7:$B$73,MATCH(C10136,'Curva Juros'!$A$7:$A$73,1)+1) -
INDEX('Curva Juros'!$B$7:$B$73,MATCH(C10136,'Curva Juros'!$A$7:$A$73,1))) /
(INDEX('Curva Juros'!$A$7:$A$73,MATCH(C10136,'Curva Juros'!$A$7:$A$73,1)+1) -
INDEX('Curva Juros'!$A$7:$A$73,MATCH(C10136,'Curva Juros'!$A$7:$A$73,1)))</f>
        <v>7.5230627619047619</v>
      </c>
      <c r="F10136" s="24">
        <f t="shared" si="158"/>
        <v>-2.483627619047607E-3</v>
      </c>
      <c r="G10136" s="24"/>
    </row>
    <row r="10137" spans="1:7" x14ac:dyDescent="0.25">
      <c r="A10137" s="6" t="s">
        <v>216</v>
      </c>
      <c r="B10137" s="7">
        <v>46045</v>
      </c>
      <c r="C10137" s="8">
        <v>1725.09</v>
      </c>
      <c r="D10137" s="20">
        <v>6.9807999999999995E-2</v>
      </c>
      <c r="E10137" s="35" cm="1">
        <f t="array" ref="E10137">INDEX('Curva Juros'!$B$7:$B$73,MATCH(C10137,'Curva Juros'!$A$7:$A$73,1)) +
(C10137-INDEX('Curva Juros'!$A$7:$A$73,MATCH(C10137,'Curva Juros'!$A$7:$A$73,1))) *
(INDEX('Curva Juros'!$B$7:$B$73,MATCH(C10137,'Curva Juros'!$A$7:$A$73,1)+1) -
INDEX('Curva Juros'!$B$7:$B$73,MATCH(C10137,'Curva Juros'!$A$7:$A$73,1))) /
(INDEX('Curva Juros'!$A$7:$A$73,MATCH(C10137,'Curva Juros'!$A$7:$A$73,1)+1) -
INDEX('Curva Juros'!$A$7:$A$73,MATCH(C10137,'Curva Juros'!$A$7:$A$73,1)))</f>
        <v>7.5225201428571431</v>
      </c>
      <c r="F10137" s="24">
        <f t="shared" si="158"/>
        <v>-5.4172014285714387E-3</v>
      </c>
      <c r="G10137" s="24"/>
    </row>
    <row r="10138" spans="1:7" x14ac:dyDescent="0.25">
      <c r="A10138" s="3" t="s">
        <v>216</v>
      </c>
      <c r="B10138" s="4">
        <v>46052</v>
      </c>
      <c r="C10138" s="5">
        <v>1724.36</v>
      </c>
      <c r="D10138" s="19">
        <v>6.8047999999999997E-2</v>
      </c>
      <c r="E10138" s="35" cm="1">
        <f t="array" ref="E10138">INDEX('Curva Juros'!$B$7:$B$73,MATCH(C10138,'Curva Juros'!$A$7:$A$73,1)) +
(C10138-INDEX('Curva Juros'!$A$7:$A$73,MATCH(C10138,'Curva Juros'!$A$7:$A$73,1))) *
(INDEX('Curva Juros'!$B$7:$B$73,MATCH(C10138,'Curva Juros'!$A$7:$A$73,1)+1) -
INDEX('Curva Juros'!$B$7:$B$73,MATCH(C10138,'Curva Juros'!$A$7:$A$73,1))) /
(INDEX('Curva Juros'!$A$7:$A$73,MATCH(C10138,'Curva Juros'!$A$7:$A$73,1)+1) -
INDEX('Curva Juros'!$A$7:$A$73,MATCH(C10138,'Curva Juros'!$A$7:$A$73,1)))</f>
        <v>7.5227043809523808</v>
      </c>
      <c r="F10138" s="24">
        <f t="shared" si="158"/>
        <v>-7.1790438095238052E-3</v>
      </c>
      <c r="G10138" s="24"/>
    </row>
    <row r="10139" spans="1:7" x14ac:dyDescent="0.25">
      <c r="A10139" s="6" t="s">
        <v>216</v>
      </c>
      <c r="B10139" s="7">
        <v>46059</v>
      </c>
      <c r="C10139" s="8">
        <v>1715.96</v>
      </c>
      <c r="D10139" s="20">
        <v>6.9449999999999998E-2</v>
      </c>
      <c r="E10139" s="35" cm="1">
        <f t="array" ref="E10139">INDEX('Curva Juros'!$B$7:$B$73,MATCH(C10139,'Curva Juros'!$A$7:$A$73,1)) +
(C10139-INDEX('Curva Juros'!$A$7:$A$73,MATCH(C10139,'Curva Juros'!$A$7:$A$73,1))) *
(INDEX('Curva Juros'!$B$7:$B$73,MATCH(C10139,'Curva Juros'!$A$7:$A$73,1)+1) -
INDEX('Curva Juros'!$B$7:$B$73,MATCH(C10139,'Curva Juros'!$A$7:$A$73,1))) /
(INDEX('Curva Juros'!$A$7:$A$73,MATCH(C10139,'Curva Juros'!$A$7:$A$73,1)+1) -
INDEX('Curva Juros'!$A$7:$A$73,MATCH(C10139,'Curva Juros'!$A$7:$A$73,1)))</f>
        <v>7.5248243809523805</v>
      </c>
      <c r="F10139" s="24">
        <f t="shared" si="158"/>
        <v>-5.7982438095238037E-3</v>
      </c>
      <c r="G10139" s="24"/>
    </row>
    <row r="10140" spans="1:7" x14ac:dyDescent="0.25">
      <c r="A10140" s="3" t="s">
        <v>216</v>
      </c>
      <c r="B10140" s="4">
        <v>46066</v>
      </c>
      <c r="C10140" s="5">
        <v>1712.12</v>
      </c>
      <c r="D10140" s="19">
        <v>6.8970000000000004E-2</v>
      </c>
      <c r="E10140" s="35" cm="1">
        <f t="array" ref="E10140">INDEX('Curva Juros'!$B$7:$B$73,MATCH(C10140,'Curva Juros'!$A$7:$A$73,1)) +
(C10140-INDEX('Curva Juros'!$A$7:$A$73,MATCH(C10140,'Curva Juros'!$A$7:$A$73,1))) *
(INDEX('Curva Juros'!$B$7:$B$73,MATCH(C10140,'Curva Juros'!$A$7:$A$73,1)+1) -
INDEX('Curva Juros'!$B$7:$B$73,MATCH(C10140,'Curva Juros'!$A$7:$A$73,1))) /
(INDEX('Curva Juros'!$A$7:$A$73,MATCH(C10140,'Curva Juros'!$A$7:$A$73,1)+1) -
INDEX('Curva Juros'!$A$7:$A$73,MATCH(C10140,'Curva Juros'!$A$7:$A$73,1)))</f>
        <v>7.5257935238095239</v>
      </c>
      <c r="F10140" s="24">
        <f t="shared" si="158"/>
        <v>-6.2879352380952325E-3</v>
      </c>
      <c r="G10140" s="24"/>
    </row>
    <row r="10141" spans="1:7" x14ac:dyDescent="0.25">
      <c r="A10141" s="6" t="s">
        <v>216</v>
      </c>
      <c r="B10141" s="7">
        <v>46073</v>
      </c>
      <c r="C10141" s="8">
        <v>1707.17</v>
      </c>
      <c r="D10141" s="20">
        <v>6.9774000000000003E-2</v>
      </c>
      <c r="E10141" s="35" cm="1">
        <f t="array" ref="E10141">INDEX('Curva Juros'!$B$7:$B$73,MATCH(C10141,'Curva Juros'!$A$7:$A$73,1)) +
(C10141-INDEX('Curva Juros'!$A$7:$A$73,MATCH(C10141,'Curva Juros'!$A$7:$A$73,1))) *
(INDEX('Curva Juros'!$B$7:$B$73,MATCH(C10141,'Curva Juros'!$A$7:$A$73,1)+1) -
INDEX('Curva Juros'!$B$7:$B$73,MATCH(C10141,'Curva Juros'!$A$7:$A$73,1))) /
(INDEX('Curva Juros'!$A$7:$A$73,MATCH(C10141,'Curva Juros'!$A$7:$A$73,1)+1) -
INDEX('Curva Juros'!$A$7:$A$73,MATCH(C10141,'Curva Juros'!$A$7:$A$73,1)))</f>
        <v>7.5270428095238096</v>
      </c>
      <c r="F10141" s="24">
        <f t="shared" si="158"/>
        <v>-5.4964280952380928E-3</v>
      </c>
      <c r="G10141" s="24"/>
    </row>
    <row r="10142" spans="1:7" x14ac:dyDescent="0.25">
      <c r="A10142" s="3" t="s">
        <v>216</v>
      </c>
      <c r="B10142" s="4">
        <v>46080</v>
      </c>
      <c r="C10142" s="5">
        <v>1705.66</v>
      </c>
      <c r="D10142" s="19">
        <v>6.8336999999999995E-2</v>
      </c>
      <c r="E10142" s="35" cm="1">
        <f t="array" ref="E10142">INDEX('Curva Juros'!$B$7:$B$73,MATCH(C10142,'Curva Juros'!$A$7:$A$73,1)) +
(C10142-INDEX('Curva Juros'!$A$7:$A$73,MATCH(C10142,'Curva Juros'!$A$7:$A$73,1))) *
(INDEX('Curva Juros'!$B$7:$B$73,MATCH(C10142,'Curva Juros'!$A$7:$A$73,1)+1) -
INDEX('Curva Juros'!$B$7:$B$73,MATCH(C10142,'Curva Juros'!$A$7:$A$73,1))) /
(INDEX('Curva Juros'!$A$7:$A$73,MATCH(C10142,'Curva Juros'!$A$7:$A$73,1)+1) -
INDEX('Curva Juros'!$A$7:$A$73,MATCH(C10142,'Curva Juros'!$A$7:$A$73,1)))</f>
        <v>7.5274239047619043</v>
      </c>
      <c r="F10142" s="24">
        <f t="shared" si="158"/>
        <v>-6.9372390476190454E-3</v>
      </c>
      <c r="G10142" s="24"/>
    </row>
    <row r="10143" spans="1:7" x14ac:dyDescent="0.25">
      <c r="A10143" s="6" t="s">
        <v>217</v>
      </c>
      <c r="B10143" s="7">
        <v>45870</v>
      </c>
      <c r="C10143" s="8">
        <v>1866.35</v>
      </c>
      <c r="D10143" s="20">
        <v>7.5102000000000002E-2</v>
      </c>
      <c r="E10143" s="35" cm="1">
        <f t="array" ref="E10143">INDEX('Curva Juros'!$B$7:$B$73,MATCH(C10143,'Curva Juros'!$A$7:$A$73,1)) +
(C10143-INDEX('Curva Juros'!$A$7:$A$73,MATCH(C10143,'Curva Juros'!$A$7:$A$73,1))) *
(INDEX('Curva Juros'!$B$7:$B$73,MATCH(C10143,'Curva Juros'!$A$7:$A$73,1)+1) -
INDEX('Curva Juros'!$B$7:$B$73,MATCH(C10143,'Curva Juros'!$A$7:$A$73,1))) /
(INDEX('Curva Juros'!$A$7:$A$73,MATCH(C10143,'Curva Juros'!$A$7:$A$73,1)+1) -
INDEX('Curva Juros'!$A$7:$A$73,MATCH(C10143,'Curva Juros'!$A$7:$A$73,1)))</f>
        <v>7.4861377380952385</v>
      </c>
      <c r="F10143" s="24">
        <f t="shared" si="158"/>
        <v>2.4062261904761462E-4</v>
      </c>
      <c r="G10143" s="24"/>
    </row>
    <row r="10144" spans="1:7" x14ac:dyDescent="0.25">
      <c r="A10144" s="3" t="s">
        <v>217</v>
      </c>
      <c r="B10144" s="4">
        <v>45877</v>
      </c>
      <c r="C10144" s="5">
        <v>1865.58</v>
      </c>
      <c r="D10144" s="19">
        <v>7.3687000000000002E-2</v>
      </c>
      <c r="E10144" s="35" cm="1">
        <f t="array" ref="E10144">INDEX('Curva Juros'!$B$7:$B$73,MATCH(C10144,'Curva Juros'!$A$7:$A$73,1)) +
(C10144-INDEX('Curva Juros'!$A$7:$A$73,MATCH(C10144,'Curva Juros'!$A$7:$A$73,1))) *
(INDEX('Curva Juros'!$B$7:$B$73,MATCH(C10144,'Curva Juros'!$A$7:$A$73,1)+1) -
INDEX('Curva Juros'!$B$7:$B$73,MATCH(C10144,'Curva Juros'!$A$7:$A$73,1))) /
(INDEX('Curva Juros'!$A$7:$A$73,MATCH(C10144,'Curva Juros'!$A$7:$A$73,1)+1) -
INDEX('Curva Juros'!$A$7:$A$73,MATCH(C10144,'Curva Juros'!$A$7:$A$73,1)))</f>
        <v>7.4863375714285718</v>
      </c>
      <c r="F10144" s="24">
        <f t="shared" si="158"/>
        <v>-1.1763757142857212E-3</v>
      </c>
      <c r="G10144" s="24"/>
    </row>
    <row r="10145" spans="1:7" x14ac:dyDescent="0.25">
      <c r="A10145" s="6" t="s">
        <v>217</v>
      </c>
      <c r="B10145" s="7">
        <v>45884</v>
      </c>
      <c r="C10145" s="8">
        <v>1860.91</v>
      </c>
      <c r="D10145" s="20">
        <v>7.3578000000000005E-2</v>
      </c>
      <c r="E10145" s="35" cm="1">
        <f t="array" ref="E10145">INDEX('Curva Juros'!$B$7:$B$73,MATCH(C10145,'Curva Juros'!$A$7:$A$73,1)) +
(C10145-INDEX('Curva Juros'!$A$7:$A$73,MATCH(C10145,'Curva Juros'!$A$7:$A$73,1))) *
(INDEX('Curva Juros'!$B$7:$B$73,MATCH(C10145,'Curva Juros'!$A$7:$A$73,1)+1) -
INDEX('Curva Juros'!$B$7:$B$73,MATCH(C10145,'Curva Juros'!$A$7:$A$73,1))) /
(INDEX('Curva Juros'!$A$7:$A$73,MATCH(C10145,'Curva Juros'!$A$7:$A$73,1)+1) -
INDEX('Curva Juros'!$A$7:$A$73,MATCH(C10145,'Curva Juros'!$A$7:$A$73,1)))</f>
        <v>7.4875495476190475</v>
      </c>
      <c r="F10145" s="24">
        <f t="shared" si="158"/>
        <v>-1.2974954761904717E-3</v>
      </c>
      <c r="G10145" s="24"/>
    </row>
    <row r="10146" spans="1:7" x14ac:dyDescent="0.25">
      <c r="A10146" s="3" t="s">
        <v>217</v>
      </c>
      <c r="B10146" s="4">
        <v>45891</v>
      </c>
      <c r="C10146" s="5">
        <v>1850.82</v>
      </c>
      <c r="D10146" s="19">
        <v>7.5277999999999998E-2</v>
      </c>
      <c r="E10146" s="35" cm="1">
        <f t="array" ref="E10146">INDEX('Curva Juros'!$B$7:$B$73,MATCH(C10146,'Curva Juros'!$A$7:$A$73,1)) +
(C10146-INDEX('Curva Juros'!$A$7:$A$73,MATCH(C10146,'Curva Juros'!$A$7:$A$73,1))) *
(INDEX('Curva Juros'!$B$7:$B$73,MATCH(C10146,'Curva Juros'!$A$7:$A$73,1)+1) -
INDEX('Curva Juros'!$B$7:$B$73,MATCH(C10146,'Curva Juros'!$A$7:$A$73,1))) /
(INDEX('Curva Juros'!$A$7:$A$73,MATCH(C10146,'Curva Juros'!$A$7:$A$73,1)+1) -
INDEX('Curva Juros'!$A$7:$A$73,MATCH(C10146,'Curva Juros'!$A$7:$A$73,1)))</f>
        <v>7.4901681428571427</v>
      </c>
      <c r="F10146" s="24">
        <f t="shared" si="158"/>
        <v>3.7631857142857161E-4</v>
      </c>
      <c r="G10146" s="24"/>
    </row>
    <row r="10147" spans="1:7" x14ac:dyDescent="0.25">
      <c r="A10147" s="6" t="s">
        <v>217</v>
      </c>
      <c r="B10147" s="7">
        <v>45898</v>
      </c>
      <c r="C10147" s="8">
        <v>1848.18</v>
      </c>
      <c r="D10147" s="20">
        <v>7.4489E-2</v>
      </c>
      <c r="E10147" s="35" cm="1">
        <f t="array" ref="E10147">INDEX('Curva Juros'!$B$7:$B$73,MATCH(C10147,'Curva Juros'!$A$7:$A$73,1)) +
(C10147-INDEX('Curva Juros'!$A$7:$A$73,MATCH(C10147,'Curva Juros'!$A$7:$A$73,1))) *
(INDEX('Curva Juros'!$B$7:$B$73,MATCH(C10147,'Curva Juros'!$A$7:$A$73,1)+1) -
INDEX('Curva Juros'!$B$7:$B$73,MATCH(C10147,'Curva Juros'!$A$7:$A$73,1))) /
(INDEX('Curva Juros'!$A$7:$A$73,MATCH(C10147,'Curva Juros'!$A$7:$A$73,1)+1) -
INDEX('Curva Juros'!$A$7:$A$73,MATCH(C10147,'Curva Juros'!$A$7:$A$73,1)))</f>
        <v>7.4908532857142855</v>
      </c>
      <c r="F10147" s="24">
        <f t="shared" si="158"/>
        <v>-4.1953285714285693E-4</v>
      </c>
      <c r="G10147" s="24"/>
    </row>
    <row r="10148" spans="1:7" x14ac:dyDescent="0.25">
      <c r="A10148" s="3" t="s">
        <v>217</v>
      </c>
      <c r="B10148" s="4">
        <v>45905</v>
      </c>
      <c r="C10148" s="5">
        <v>1843.83</v>
      </c>
      <c r="D10148" s="19">
        <v>7.4274000000000007E-2</v>
      </c>
      <c r="E10148" s="35" cm="1">
        <f t="array" ref="E10148">INDEX('Curva Juros'!$B$7:$B$73,MATCH(C10148,'Curva Juros'!$A$7:$A$73,1)) +
(C10148-INDEX('Curva Juros'!$A$7:$A$73,MATCH(C10148,'Curva Juros'!$A$7:$A$73,1))) *
(INDEX('Curva Juros'!$B$7:$B$73,MATCH(C10148,'Curva Juros'!$A$7:$A$73,1)+1) -
INDEX('Curva Juros'!$B$7:$B$73,MATCH(C10148,'Curva Juros'!$A$7:$A$73,1))) /
(INDEX('Curva Juros'!$A$7:$A$73,MATCH(C10148,'Curva Juros'!$A$7:$A$73,1)+1) -
INDEX('Curva Juros'!$A$7:$A$73,MATCH(C10148,'Curva Juros'!$A$7:$A$73,1)))</f>
        <v>7.4919822142857146</v>
      </c>
      <c r="F10148" s="24">
        <f t="shared" si="158"/>
        <v>-6.4582214285713313E-4</v>
      </c>
      <c r="G10148" s="24"/>
    </row>
    <row r="10149" spans="1:7" x14ac:dyDescent="0.25">
      <c r="A10149" s="6" t="s">
        <v>217</v>
      </c>
      <c r="B10149" s="7">
        <v>45912</v>
      </c>
      <c r="C10149" s="8">
        <v>1842.34</v>
      </c>
      <c r="D10149" s="20">
        <v>7.3098999999999997E-2</v>
      </c>
      <c r="E10149" s="35" cm="1">
        <f t="array" ref="E10149">INDEX('Curva Juros'!$B$7:$B$73,MATCH(C10149,'Curva Juros'!$A$7:$A$73,1)) +
(C10149-INDEX('Curva Juros'!$A$7:$A$73,MATCH(C10149,'Curva Juros'!$A$7:$A$73,1))) *
(INDEX('Curva Juros'!$B$7:$B$73,MATCH(C10149,'Curva Juros'!$A$7:$A$73,1)+1) -
INDEX('Curva Juros'!$B$7:$B$73,MATCH(C10149,'Curva Juros'!$A$7:$A$73,1))) /
(INDEX('Curva Juros'!$A$7:$A$73,MATCH(C10149,'Curva Juros'!$A$7:$A$73,1)+1) -
INDEX('Curva Juros'!$A$7:$A$73,MATCH(C10149,'Curva Juros'!$A$7:$A$73,1)))</f>
        <v>7.4923689047619053</v>
      </c>
      <c r="F10149" s="24">
        <f t="shared" si="158"/>
        <v>-1.8246890476190519E-3</v>
      </c>
      <c r="G10149" s="24"/>
    </row>
    <row r="10150" spans="1:7" x14ac:dyDescent="0.25">
      <c r="A10150" s="3" t="s">
        <v>217</v>
      </c>
      <c r="B10150" s="4">
        <v>45919</v>
      </c>
      <c r="C10150" s="5">
        <v>1840.04</v>
      </c>
      <c r="D10150" s="19">
        <v>7.2197999999999998E-2</v>
      </c>
      <c r="E10150" s="35" cm="1">
        <f t="array" ref="E10150">INDEX('Curva Juros'!$B$7:$B$73,MATCH(C10150,'Curva Juros'!$A$7:$A$73,1)) +
(C10150-INDEX('Curva Juros'!$A$7:$A$73,MATCH(C10150,'Curva Juros'!$A$7:$A$73,1))) *
(INDEX('Curva Juros'!$B$7:$B$73,MATCH(C10150,'Curva Juros'!$A$7:$A$73,1)+1) -
INDEX('Curva Juros'!$B$7:$B$73,MATCH(C10150,'Curva Juros'!$A$7:$A$73,1))) /
(INDEX('Curva Juros'!$A$7:$A$73,MATCH(C10150,'Curva Juros'!$A$7:$A$73,1)+1) -
INDEX('Curva Juros'!$A$7:$A$73,MATCH(C10150,'Curva Juros'!$A$7:$A$73,1)))</f>
        <v>7.4929658095238096</v>
      </c>
      <c r="F10150" s="24">
        <f t="shared" si="158"/>
        <v>-2.7316580952380931E-3</v>
      </c>
      <c r="G10150" s="24"/>
    </row>
    <row r="10151" spans="1:7" x14ac:dyDescent="0.25">
      <c r="A10151" s="6" t="s">
        <v>217</v>
      </c>
      <c r="B10151" s="7">
        <v>45926</v>
      </c>
      <c r="C10151" s="8">
        <v>1838.08</v>
      </c>
      <c r="D10151" s="20">
        <v>7.1177000000000004E-2</v>
      </c>
      <c r="E10151" s="35" cm="1">
        <f t="array" ref="E10151">INDEX('Curva Juros'!$B$7:$B$73,MATCH(C10151,'Curva Juros'!$A$7:$A$73,1)) +
(C10151-INDEX('Curva Juros'!$A$7:$A$73,MATCH(C10151,'Curva Juros'!$A$7:$A$73,1))) *
(INDEX('Curva Juros'!$B$7:$B$73,MATCH(C10151,'Curva Juros'!$A$7:$A$73,1)+1) -
INDEX('Curva Juros'!$B$7:$B$73,MATCH(C10151,'Curva Juros'!$A$7:$A$73,1))) /
(INDEX('Curva Juros'!$A$7:$A$73,MATCH(C10151,'Curva Juros'!$A$7:$A$73,1)+1) -
INDEX('Curva Juros'!$A$7:$A$73,MATCH(C10151,'Curva Juros'!$A$7:$A$73,1)))</f>
        <v>7.4934744761904764</v>
      </c>
      <c r="F10151" s="24">
        <f t="shared" si="158"/>
        <v>-3.7577447619047549E-3</v>
      </c>
      <c r="G10151" s="24"/>
    </row>
    <row r="10152" spans="1:7" x14ac:dyDescent="0.25">
      <c r="A10152" s="3" t="s">
        <v>217</v>
      </c>
      <c r="B10152" s="4">
        <v>45933</v>
      </c>
      <c r="C10152" s="5">
        <v>1832.02</v>
      </c>
      <c r="D10152" s="19">
        <v>7.1535000000000001E-2</v>
      </c>
      <c r="E10152" s="35" cm="1">
        <f t="array" ref="E10152">INDEX('Curva Juros'!$B$7:$B$73,MATCH(C10152,'Curva Juros'!$A$7:$A$73,1)) +
(C10152-INDEX('Curva Juros'!$A$7:$A$73,MATCH(C10152,'Curva Juros'!$A$7:$A$73,1))) *
(INDEX('Curva Juros'!$B$7:$B$73,MATCH(C10152,'Curva Juros'!$A$7:$A$73,1)+1) -
INDEX('Curva Juros'!$B$7:$B$73,MATCH(C10152,'Curva Juros'!$A$7:$A$73,1))) /
(INDEX('Curva Juros'!$A$7:$A$73,MATCH(C10152,'Curva Juros'!$A$7:$A$73,1)+1) -
INDEX('Curva Juros'!$A$7:$A$73,MATCH(C10152,'Curva Juros'!$A$7:$A$73,1)))</f>
        <v>7.4950471904761908</v>
      </c>
      <c r="F10152" s="24">
        <f t="shared" si="158"/>
        <v>-3.4154719047619075E-3</v>
      </c>
      <c r="G10152" s="24"/>
    </row>
    <row r="10153" spans="1:7" x14ac:dyDescent="0.25">
      <c r="A10153" s="6" t="s">
        <v>217</v>
      </c>
      <c r="B10153" s="7">
        <v>45940</v>
      </c>
      <c r="C10153" s="8">
        <v>1830.21</v>
      </c>
      <c r="D10153" s="20">
        <v>7.0466000000000001E-2</v>
      </c>
      <c r="E10153" s="35" cm="1">
        <f t="array" ref="E10153">INDEX('Curva Juros'!$B$7:$B$73,MATCH(C10153,'Curva Juros'!$A$7:$A$73,1)) +
(C10153-INDEX('Curva Juros'!$A$7:$A$73,MATCH(C10153,'Curva Juros'!$A$7:$A$73,1))) *
(INDEX('Curva Juros'!$B$7:$B$73,MATCH(C10153,'Curva Juros'!$A$7:$A$73,1)+1) -
INDEX('Curva Juros'!$B$7:$B$73,MATCH(C10153,'Curva Juros'!$A$7:$A$73,1))) /
(INDEX('Curva Juros'!$A$7:$A$73,MATCH(C10153,'Curva Juros'!$A$7:$A$73,1)+1) -
INDEX('Curva Juros'!$A$7:$A$73,MATCH(C10153,'Curva Juros'!$A$7:$A$73,1)))</f>
        <v>7.4955169285714289</v>
      </c>
      <c r="F10153" s="24">
        <f t="shared" si="158"/>
        <v>-4.4891692857142868E-3</v>
      </c>
      <c r="G10153" s="24"/>
    </row>
    <row r="10154" spans="1:7" x14ac:dyDescent="0.25">
      <c r="A10154" s="3" t="s">
        <v>217</v>
      </c>
      <c r="B10154" s="4">
        <v>45947</v>
      </c>
      <c r="C10154" s="5">
        <v>1821.93</v>
      </c>
      <c r="D10154" s="19">
        <v>7.1565000000000004E-2</v>
      </c>
      <c r="E10154" s="35" cm="1">
        <f t="array" ref="E10154">INDEX('Curva Juros'!$B$7:$B$73,MATCH(C10154,'Curva Juros'!$A$7:$A$73,1)) +
(C10154-INDEX('Curva Juros'!$A$7:$A$73,MATCH(C10154,'Curva Juros'!$A$7:$A$73,1))) *
(INDEX('Curva Juros'!$B$7:$B$73,MATCH(C10154,'Curva Juros'!$A$7:$A$73,1)+1) -
INDEX('Curva Juros'!$B$7:$B$73,MATCH(C10154,'Curva Juros'!$A$7:$A$73,1))) /
(INDEX('Curva Juros'!$A$7:$A$73,MATCH(C10154,'Curva Juros'!$A$7:$A$73,1)+1) -
INDEX('Curva Juros'!$A$7:$A$73,MATCH(C10154,'Curva Juros'!$A$7:$A$73,1)))</f>
        <v>7.4976657857142861</v>
      </c>
      <c r="F10154" s="24">
        <f t="shared" si="158"/>
        <v>-3.4116578571428552E-3</v>
      </c>
      <c r="G10154" s="24"/>
    </row>
    <row r="10155" spans="1:7" x14ac:dyDescent="0.25">
      <c r="A10155" s="6" t="s">
        <v>217</v>
      </c>
      <c r="B10155" s="7">
        <v>45954</v>
      </c>
      <c r="C10155" s="8">
        <v>1812.7</v>
      </c>
      <c r="D10155" s="20">
        <v>7.2978000000000001E-2</v>
      </c>
      <c r="E10155" s="35" cm="1">
        <f t="array" ref="E10155">INDEX('Curva Juros'!$B$7:$B$73,MATCH(C10155,'Curva Juros'!$A$7:$A$73,1)) +
(C10155-INDEX('Curva Juros'!$A$7:$A$73,MATCH(C10155,'Curva Juros'!$A$7:$A$73,1))) *
(INDEX('Curva Juros'!$B$7:$B$73,MATCH(C10155,'Curva Juros'!$A$7:$A$73,1)+1) -
INDEX('Curva Juros'!$B$7:$B$73,MATCH(C10155,'Curva Juros'!$A$7:$A$73,1))) /
(INDEX('Curva Juros'!$A$7:$A$73,MATCH(C10155,'Curva Juros'!$A$7:$A$73,1)+1) -
INDEX('Curva Juros'!$A$7:$A$73,MATCH(C10155,'Curva Juros'!$A$7:$A$73,1)))</f>
        <v>7.50006119047619</v>
      </c>
      <c r="F10155" s="24">
        <f t="shared" si="158"/>
        <v>-2.0226119047618979E-3</v>
      </c>
      <c r="G10155" s="24"/>
    </row>
    <row r="10156" spans="1:7" x14ac:dyDescent="0.25">
      <c r="A10156" s="3" t="s">
        <v>217</v>
      </c>
      <c r="B10156" s="4">
        <v>45961</v>
      </c>
      <c r="C10156" s="5">
        <v>1801.16</v>
      </c>
      <c r="D10156" s="19">
        <v>7.5163999999999995E-2</v>
      </c>
      <c r="E10156" s="35" cm="1">
        <f t="array" ref="E10156">INDEX('Curva Juros'!$B$7:$B$73,MATCH(C10156,'Curva Juros'!$A$7:$A$73,1)) +
(C10156-INDEX('Curva Juros'!$A$7:$A$73,MATCH(C10156,'Curva Juros'!$A$7:$A$73,1))) *
(INDEX('Curva Juros'!$B$7:$B$73,MATCH(C10156,'Curva Juros'!$A$7:$A$73,1)+1) -
INDEX('Curva Juros'!$B$7:$B$73,MATCH(C10156,'Curva Juros'!$A$7:$A$73,1))) /
(INDEX('Curva Juros'!$A$7:$A$73,MATCH(C10156,'Curva Juros'!$A$7:$A$73,1)+1) -
INDEX('Curva Juros'!$A$7:$A$73,MATCH(C10156,'Curva Juros'!$A$7:$A$73,1)))</f>
        <v>7.5030560952380956</v>
      </c>
      <c r="F10156" s="24">
        <f t="shared" si="158"/>
        <v>1.334390476190328E-4</v>
      </c>
      <c r="G10156" s="24"/>
    </row>
    <row r="10157" spans="1:7" x14ac:dyDescent="0.25">
      <c r="A10157" s="6" t="s">
        <v>217</v>
      </c>
      <c r="B10157" s="7">
        <v>45968</v>
      </c>
      <c r="C10157" s="8">
        <v>1797.66</v>
      </c>
      <c r="D10157" s="20">
        <v>7.4664999999999995E-2</v>
      </c>
      <c r="E10157" s="35" cm="1">
        <f t="array" ref="E10157">INDEX('Curva Juros'!$B$7:$B$73,MATCH(C10157,'Curva Juros'!$A$7:$A$73,1)) +
(C10157-INDEX('Curva Juros'!$A$7:$A$73,MATCH(C10157,'Curva Juros'!$A$7:$A$73,1))) *
(INDEX('Curva Juros'!$B$7:$B$73,MATCH(C10157,'Curva Juros'!$A$7:$A$73,1)+1) -
INDEX('Curva Juros'!$B$7:$B$73,MATCH(C10157,'Curva Juros'!$A$7:$A$73,1))) /
(INDEX('Curva Juros'!$A$7:$A$73,MATCH(C10157,'Curva Juros'!$A$7:$A$73,1)+1) -
INDEX('Curva Juros'!$A$7:$A$73,MATCH(C10157,'Curva Juros'!$A$7:$A$73,1)))</f>
        <v>7.5039644285714289</v>
      </c>
      <c r="F10157" s="24">
        <f t="shared" si="158"/>
        <v>-3.7464428571429287E-4</v>
      </c>
      <c r="G10157" s="24"/>
    </row>
    <row r="10158" spans="1:7" x14ac:dyDescent="0.25">
      <c r="A10158" s="3" t="s">
        <v>217</v>
      </c>
      <c r="B10158" s="4">
        <v>45975</v>
      </c>
      <c r="C10158" s="5">
        <v>1794.62</v>
      </c>
      <c r="D10158" s="19">
        <v>7.4010000000000006E-2</v>
      </c>
      <c r="E10158" s="35" cm="1">
        <f t="array" ref="E10158">INDEX('Curva Juros'!$B$7:$B$73,MATCH(C10158,'Curva Juros'!$A$7:$A$73,1)) +
(C10158-INDEX('Curva Juros'!$A$7:$A$73,MATCH(C10158,'Curva Juros'!$A$7:$A$73,1))) *
(INDEX('Curva Juros'!$B$7:$B$73,MATCH(C10158,'Curva Juros'!$A$7:$A$73,1)+1) -
INDEX('Curva Juros'!$B$7:$B$73,MATCH(C10158,'Curva Juros'!$A$7:$A$73,1))) /
(INDEX('Curva Juros'!$A$7:$A$73,MATCH(C10158,'Curva Juros'!$A$7:$A$73,1)+1) -
INDEX('Curva Juros'!$A$7:$A$73,MATCH(C10158,'Curva Juros'!$A$7:$A$73,1)))</f>
        <v>7.5047533809523808</v>
      </c>
      <c r="F10158" s="24">
        <f t="shared" si="158"/>
        <v>-1.0375338095238024E-3</v>
      </c>
      <c r="G10158" s="24"/>
    </row>
    <row r="10159" spans="1:7" x14ac:dyDescent="0.25">
      <c r="A10159" s="6" t="s">
        <v>217</v>
      </c>
      <c r="B10159" s="7">
        <v>45982</v>
      </c>
      <c r="C10159" s="8">
        <v>1790.64</v>
      </c>
      <c r="D10159" s="20">
        <v>7.4004E-2</v>
      </c>
      <c r="E10159" s="35" cm="1">
        <f t="array" ref="E10159">INDEX('Curva Juros'!$B$7:$B$73,MATCH(C10159,'Curva Juros'!$A$7:$A$73,1)) +
(C10159-INDEX('Curva Juros'!$A$7:$A$73,MATCH(C10159,'Curva Juros'!$A$7:$A$73,1))) *
(INDEX('Curva Juros'!$B$7:$B$73,MATCH(C10159,'Curva Juros'!$A$7:$A$73,1)+1) -
INDEX('Curva Juros'!$B$7:$B$73,MATCH(C10159,'Curva Juros'!$A$7:$A$73,1))) /
(INDEX('Curva Juros'!$A$7:$A$73,MATCH(C10159,'Curva Juros'!$A$7:$A$73,1)+1) -
INDEX('Curva Juros'!$A$7:$A$73,MATCH(C10159,'Curva Juros'!$A$7:$A$73,1)))</f>
        <v>7.5057862857142856</v>
      </c>
      <c r="F10159" s="24">
        <f t="shared" si="158"/>
        <v>-1.0538628571428593E-3</v>
      </c>
      <c r="G10159" s="24"/>
    </row>
    <row r="10160" spans="1:7" x14ac:dyDescent="0.25">
      <c r="A10160" s="3" t="s">
        <v>217</v>
      </c>
      <c r="B10160" s="4">
        <v>45989</v>
      </c>
      <c r="C10160" s="5">
        <v>1787.88</v>
      </c>
      <c r="D10160" s="19">
        <v>7.3255000000000001E-2</v>
      </c>
      <c r="E10160" s="35" cm="1">
        <f t="array" ref="E10160">INDEX('Curva Juros'!$B$7:$B$73,MATCH(C10160,'Curva Juros'!$A$7:$A$73,1)) +
(C10160-INDEX('Curva Juros'!$A$7:$A$73,MATCH(C10160,'Curva Juros'!$A$7:$A$73,1))) *
(INDEX('Curva Juros'!$B$7:$B$73,MATCH(C10160,'Curva Juros'!$A$7:$A$73,1)+1) -
INDEX('Curva Juros'!$B$7:$B$73,MATCH(C10160,'Curva Juros'!$A$7:$A$73,1))) /
(INDEX('Curva Juros'!$A$7:$A$73,MATCH(C10160,'Curva Juros'!$A$7:$A$73,1)+1) -
INDEX('Curva Juros'!$A$7:$A$73,MATCH(C10160,'Curva Juros'!$A$7:$A$73,1)))</f>
        <v>7.5065025714285714</v>
      </c>
      <c r="F10160" s="24">
        <f t="shared" si="158"/>
        <v>-1.8100257142857068E-3</v>
      </c>
      <c r="G10160" s="24"/>
    </row>
    <row r="10161" spans="1:7" x14ac:dyDescent="0.25">
      <c r="A10161" s="6" t="s">
        <v>217</v>
      </c>
      <c r="B10161" s="7">
        <v>45996</v>
      </c>
      <c r="C10161" s="8">
        <v>1784.2</v>
      </c>
      <c r="D10161" s="20">
        <v>7.2811000000000001E-2</v>
      </c>
      <c r="E10161" s="35" cm="1">
        <f t="array" ref="E10161">INDEX('Curva Juros'!$B$7:$B$73,MATCH(C10161,'Curva Juros'!$A$7:$A$73,1)) +
(C10161-INDEX('Curva Juros'!$A$7:$A$73,MATCH(C10161,'Curva Juros'!$A$7:$A$73,1))) *
(INDEX('Curva Juros'!$B$7:$B$73,MATCH(C10161,'Curva Juros'!$A$7:$A$73,1)+1) -
INDEX('Curva Juros'!$B$7:$B$73,MATCH(C10161,'Curva Juros'!$A$7:$A$73,1))) /
(INDEX('Curva Juros'!$A$7:$A$73,MATCH(C10161,'Curva Juros'!$A$7:$A$73,1)+1) -
INDEX('Curva Juros'!$A$7:$A$73,MATCH(C10161,'Curva Juros'!$A$7:$A$73,1)))</f>
        <v>7.507457619047619</v>
      </c>
      <c r="F10161" s="24">
        <f t="shared" si="158"/>
        <v>-2.2635761904761936E-3</v>
      </c>
      <c r="G10161" s="24"/>
    </row>
    <row r="10162" spans="1:7" x14ac:dyDescent="0.25">
      <c r="A10162" s="3" t="s">
        <v>217</v>
      </c>
      <c r="B10162" s="4">
        <v>46003</v>
      </c>
      <c r="C10162" s="5">
        <v>1777.66</v>
      </c>
      <c r="D10162" s="19">
        <v>7.3328000000000004E-2</v>
      </c>
      <c r="E10162" s="35" cm="1">
        <f t="array" ref="E10162">INDEX('Curva Juros'!$B$7:$B$73,MATCH(C10162,'Curva Juros'!$A$7:$A$73,1)) +
(C10162-INDEX('Curva Juros'!$A$7:$A$73,MATCH(C10162,'Curva Juros'!$A$7:$A$73,1))) *
(INDEX('Curva Juros'!$B$7:$B$73,MATCH(C10162,'Curva Juros'!$A$7:$A$73,1)+1) -
INDEX('Curva Juros'!$B$7:$B$73,MATCH(C10162,'Curva Juros'!$A$7:$A$73,1))) /
(INDEX('Curva Juros'!$A$7:$A$73,MATCH(C10162,'Curva Juros'!$A$7:$A$73,1)+1) -
INDEX('Curva Juros'!$A$7:$A$73,MATCH(C10162,'Curva Juros'!$A$7:$A$73,1)))</f>
        <v>7.5091549047619042</v>
      </c>
      <c r="F10162" s="24">
        <f t="shared" si="158"/>
        <v>-1.7635490476190369E-3</v>
      </c>
      <c r="G10162" s="24"/>
    </row>
    <row r="10163" spans="1:7" x14ac:dyDescent="0.25">
      <c r="A10163" s="6" t="s">
        <v>217</v>
      </c>
      <c r="B10163" s="7">
        <v>46010</v>
      </c>
      <c r="C10163" s="8">
        <v>1830.6</v>
      </c>
      <c r="D10163" s="20">
        <v>7.3627999999999999E-2</v>
      </c>
      <c r="E10163" s="35" cm="1">
        <f t="array" ref="E10163">INDEX('Curva Juros'!$B$7:$B$73,MATCH(C10163,'Curva Juros'!$A$7:$A$73,1)) +
(C10163-INDEX('Curva Juros'!$A$7:$A$73,MATCH(C10163,'Curva Juros'!$A$7:$A$73,1))) *
(INDEX('Curva Juros'!$B$7:$B$73,MATCH(C10163,'Curva Juros'!$A$7:$A$73,1)+1) -
INDEX('Curva Juros'!$B$7:$B$73,MATCH(C10163,'Curva Juros'!$A$7:$A$73,1))) /
(INDEX('Curva Juros'!$A$7:$A$73,MATCH(C10163,'Curva Juros'!$A$7:$A$73,1)+1) -
INDEX('Curva Juros'!$A$7:$A$73,MATCH(C10163,'Curva Juros'!$A$7:$A$73,1)))</f>
        <v>7.4954157142857145</v>
      </c>
      <c r="F10163" s="24">
        <f t="shared" si="158"/>
        <v>-1.3261571428571511E-3</v>
      </c>
      <c r="G10163" s="24"/>
    </row>
    <row r="10164" spans="1:7" x14ac:dyDescent="0.25">
      <c r="A10164" s="3" t="s">
        <v>217</v>
      </c>
      <c r="B10164" s="4">
        <v>46017</v>
      </c>
      <c r="C10164" s="5">
        <v>1824.44</v>
      </c>
      <c r="D10164" s="19">
        <v>7.4432999999999999E-2</v>
      </c>
      <c r="E10164" s="35" cm="1">
        <f t="array" ref="E10164">INDEX('Curva Juros'!$B$7:$B$73,MATCH(C10164,'Curva Juros'!$A$7:$A$73,1)) +
(C10164-INDEX('Curva Juros'!$A$7:$A$73,MATCH(C10164,'Curva Juros'!$A$7:$A$73,1))) *
(INDEX('Curva Juros'!$B$7:$B$73,MATCH(C10164,'Curva Juros'!$A$7:$A$73,1)+1) -
INDEX('Curva Juros'!$B$7:$B$73,MATCH(C10164,'Curva Juros'!$A$7:$A$73,1))) /
(INDEX('Curva Juros'!$A$7:$A$73,MATCH(C10164,'Curva Juros'!$A$7:$A$73,1)+1) -
INDEX('Curva Juros'!$A$7:$A$73,MATCH(C10164,'Curva Juros'!$A$7:$A$73,1)))</f>
        <v>7.4970143809523808</v>
      </c>
      <c r="F10164" s="24">
        <f t="shared" si="158"/>
        <v>-5.3714380952381291E-4</v>
      </c>
      <c r="G10164" s="24"/>
    </row>
    <row r="10165" spans="1:7" x14ac:dyDescent="0.25">
      <c r="A10165" s="6" t="s">
        <v>217</v>
      </c>
      <c r="B10165" s="7">
        <v>46024</v>
      </c>
      <c r="C10165" s="8">
        <v>1822.13</v>
      </c>
      <c r="D10165" s="20">
        <v>7.3804999999999996E-2</v>
      </c>
      <c r="E10165" s="35" cm="1">
        <f t="array" ref="E10165">INDEX('Curva Juros'!$B$7:$B$73,MATCH(C10165,'Curva Juros'!$A$7:$A$73,1)) +
(C10165-INDEX('Curva Juros'!$A$7:$A$73,MATCH(C10165,'Curva Juros'!$A$7:$A$73,1))) *
(INDEX('Curva Juros'!$B$7:$B$73,MATCH(C10165,'Curva Juros'!$A$7:$A$73,1)+1) -
INDEX('Curva Juros'!$B$7:$B$73,MATCH(C10165,'Curva Juros'!$A$7:$A$73,1))) /
(INDEX('Curva Juros'!$A$7:$A$73,MATCH(C10165,'Curva Juros'!$A$7:$A$73,1)+1) -
INDEX('Curva Juros'!$A$7:$A$73,MATCH(C10165,'Curva Juros'!$A$7:$A$73,1)))</f>
        <v>7.4976138809523807</v>
      </c>
      <c r="F10165" s="24">
        <f t="shared" si="158"/>
        <v>-1.1711388095238112E-3</v>
      </c>
      <c r="G10165" s="24"/>
    </row>
    <row r="10166" spans="1:7" x14ac:dyDescent="0.25">
      <c r="A10166" s="3" t="s">
        <v>217</v>
      </c>
      <c r="B10166" s="4">
        <v>46031</v>
      </c>
      <c r="C10166" s="5">
        <v>1817.76</v>
      </c>
      <c r="D10166" s="19">
        <v>7.3569999999999997E-2</v>
      </c>
      <c r="E10166" s="35" cm="1">
        <f t="array" ref="E10166">INDEX('Curva Juros'!$B$7:$B$73,MATCH(C10166,'Curva Juros'!$A$7:$A$73,1)) +
(C10166-INDEX('Curva Juros'!$A$7:$A$73,MATCH(C10166,'Curva Juros'!$A$7:$A$73,1))) *
(INDEX('Curva Juros'!$B$7:$B$73,MATCH(C10166,'Curva Juros'!$A$7:$A$73,1)+1) -
INDEX('Curva Juros'!$B$7:$B$73,MATCH(C10166,'Curva Juros'!$A$7:$A$73,1))) /
(INDEX('Curva Juros'!$A$7:$A$73,MATCH(C10166,'Curva Juros'!$A$7:$A$73,1)+1) -
INDEX('Curva Juros'!$A$7:$A$73,MATCH(C10166,'Curva Juros'!$A$7:$A$73,1)))</f>
        <v>7.498748</v>
      </c>
      <c r="F10166" s="24">
        <f t="shared" si="158"/>
        <v>-1.4174799999999987E-3</v>
      </c>
      <c r="G10166" s="24"/>
    </row>
    <row r="10167" spans="1:7" x14ac:dyDescent="0.25">
      <c r="A10167" s="6" t="s">
        <v>217</v>
      </c>
      <c r="B10167" s="7">
        <v>46038</v>
      </c>
      <c r="C10167" s="8">
        <v>1815.54</v>
      </c>
      <c r="D10167" s="20">
        <v>7.2535000000000002E-2</v>
      </c>
      <c r="E10167" s="35" cm="1">
        <f t="array" ref="E10167">INDEX('Curva Juros'!$B$7:$B$73,MATCH(C10167,'Curva Juros'!$A$7:$A$73,1)) +
(C10167-INDEX('Curva Juros'!$A$7:$A$73,MATCH(C10167,'Curva Juros'!$A$7:$A$73,1))) *
(INDEX('Curva Juros'!$B$7:$B$73,MATCH(C10167,'Curva Juros'!$A$7:$A$73,1)+1) -
INDEX('Curva Juros'!$B$7:$B$73,MATCH(C10167,'Curva Juros'!$A$7:$A$73,1))) /
(INDEX('Curva Juros'!$A$7:$A$73,MATCH(C10167,'Curva Juros'!$A$7:$A$73,1)+1) -
INDEX('Curva Juros'!$A$7:$A$73,MATCH(C10167,'Curva Juros'!$A$7:$A$73,1)))</f>
        <v>7.4993241428571427</v>
      </c>
      <c r="F10167" s="24">
        <f t="shared" si="158"/>
        <v>-2.4582414285714282E-3</v>
      </c>
      <c r="G10167" s="24"/>
    </row>
    <row r="10168" spans="1:7" x14ac:dyDescent="0.25">
      <c r="A10168" s="3" t="s">
        <v>217</v>
      </c>
      <c r="B10168" s="4">
        <v>46045</v>
      </c>
      <c r="C10168" s="5">
        <v>1816.56</v>
      </c>
      <c r="D10168" s="19">
        <v>7.0295999999999997E-2</v>
      </c>
      <c r="E10168" s="35" cm="1">
        <f t="array" ref="E10168">INDEX('Curva Juros'!$B$7:$B$73,MATCH(C10168,'Curva Juros'!$A$7:$A$73,1)) +
(C10168-INDEX('Curva Juros'!$A$7:$A$73,MATCH(C10168,'Curva Juros'!$A$7:$A$73,1))) *
(INDEX('Curva Juros'!$B$7:$B$73,MATCH(C10168,'Curva Juros'!$A$7:$A$73,1)+1) -
INDEX('Curva Juros'!$B$7:$B$73,MATCH(C10168,'Curva Juros'!$A$7:$A$73,1))) /
(INDEX('Curva Juros'!$A$7:$A$73,MATCH(C10168,'Curva Juros'!$A$7:$A$73,1)+1) -
INDEX('Curva Juros'!$A$7:$A$73,MATCH(C10168,'Curva Juros'!$A$7:$A$73,1)))</f>
        <v>7.4990594285714289</v>
      </c>
      <c r="F10168" s="24">
        <f t="shared" si="158"/>
        <v>-4.6945942857142958E-3</v>
      </c>
      <c r="G10168" s="24"/>
    </row>
    <row r="10169" spans="1:7" x14ac:dyDescent="0.25">
      <c r="A10169" s="6" t="s">
        <v>217</v>
      </c>
      <c r="B10169" s="7">
        <v>46052</v>
      </c>
      <c r="C10169" s="8">
        <v>1817.05</v>
      </c>
      <c r="D10169" s="20">
        <v>6.8248000000000003E-2</v>
      </c>
      <c r="E10169" s="35" cm="1">
        <f t="array" ref="E10169">INDEX('Curva Juros'!$B$7:$B$73,MATCH(C10169,'Curva Juros'!$A$7:$A$73,1)) +
(C10169-INDEX('Curva Juros'!$A$7:$A$73,MATCH(C10169,'Curva Juros'!$A$7:$A$73,1))) *
(INDEX('Curva Juros'!$B$7:$B$73,MATCH(C10169,'Curva Juros'!$A$7:$A$73,1)+1) -
INDEX('Curva Juros'!$B$7:$B$73,MATCH(C10169,'Curva Juros'!$A$7:$A$73,1))) /
(INDEX('Curva Juros'!$A$7:$A$73,MATCH(C10169,'Curva Juros'!$A$7:$A$73,1)+1) -
INDEX('Curva Juros'!$A$7:$A$73,MATCH(C10169,'Curva Juros'!$A$7:$A$73,1)))</f>
        <v>7.4989322619047618</v>
      </c>
      <c r="F10169" s="24">
        <f t="shared" si="158"/>
        <v>-6.7413226190476128E-3</v>
      </c>
      <c r="G10169" s="24"/>
    </row>
    <row r="10170" spans="1:7" x14ac:dyDescent="0.25">
      <c r="A10170" s="3" t="s">
        <v>217</v>
      </c>
      <c r="B10170" s="4">
        <v>46059</v>
      </c>
      <c r="C10170" s="5">
        <v>1808.66</v>
      </c>
      <c r="D10170" s="19">
        <v>6.9513000000000005E-2</v>
      </c>
      <c r="E10170" s="35" cm="1">
        <f t="array" ref="E10170">INDEX('Curva Juros'!$B$7:$B$73,MATCH(C10170,'Curva Juros'!$A$7:$A$73,1)) +
(C10170-INDEX('Curva Juros'!$A$7:$A$73,MATCH(C10170,'Curva Juros'!$A$7:$A$73,1))) *
(INDEX('Curva Juros'!$B$7:$B$73,MATCH(C10170,'Curva Juros'!$A$7:$A$73,1)+1) -
INDEX('Curva Juros'!$B$7:$B$73,MATCH(C10170,'Curva Juros'!$A$7:$A$73,1))) /
(INDEX('Curva Juros'!$A$7:$A$73,MATCH(C10170,'Curva Juros'!$A$7:$A$73,1)+1) -
INDEX('Curva Juros'!$A$7:$A$73,MATCH(C10170,'Curva Juros'!$A$7:$A$73,1)))</f>
        <v>7.5011096666666663</v>
      </c>
      <c r="F10170" s="24">
        <f t="shared" si="158"/>
        <v>-5.4980966666666603E-3</v>
      </c>
      <c r="G10170" s="24"/>
    </row>
    <row r="10171" spans="1:7" x14ac:dyDescent="0.25">
      <c r="A10171" s="6" t="s">
        <v>217</v>
      </c>
      <c r="B10171" s="7">
        <v>46066</v>
      </c>
      <c r="C10171" s="8">
        <v>1804.15</v>
      </c>
      <c r="D10171" s="20">
        <v>6.9328000000000001E-2</v>
      </c>
      <c r="E10171" s="35" cm="1">
        <f t="array" ref="E10171">INDEX('Curva Juros'!$B$7:$B$73,MATCH(C10171,'Curva Juros'!$A$7:$A$73,1)) +
(C10171-INDEX('Curva Juros'!$A$7:$A$73,MATCH(C10171,'Curva Juros'!$A$7:$A$73,1))) *
(INDEX('Curva Juros'!$B$7:$B$73,MATCH(C10171,'Curva Juros'!$A$7:$A$73,1)+1) -
INDEX('Curva Juros'!$B$7:$B$73,MATCH(C10171,'Curva Juros'!$A$7:$A$73,1))) /
(INDEX('Curva Juros'!$A$7:$A$73,MATCH(C10171,'Curva Juros'!$A$7:$A$73,1)+1) -
INDEX('Curva Juros'!$A$7:$A$73,MATCH(C10171,'Curva Juros'!$A$7:$A$73,1)))</f>
        <v>7.5022801190476187</v>
      </c>
      <c r="F10171" s="24">
        <f t="shared" si="158"/>
        <v>-5.6948011904761897E-3</v>
      </c>
      <c r="G10171" s="24"/>
    </row>
    <row r="10172" spans="1:7" x14ac:dyDescent="0.25">
      <c r="A10172" s="3" t="s">
        <v>217</v>
      </c>
      <c r="B10172" s="4">
        <v>46073</v>
      </c>
      <c r="C10172" s="5">
        <v>1799.93</v>
      </c>
      <c r="D10172" s="19">
        <v>6.9786000000000001E-2</v>
      </c>
      <c r="E10172" s="35" cm="1">
        <f t="array" ref="E10172">INDEX('Curva Juros'!$B$7:$B$73,MATCH(C10172,'Curva Juros'!$A$7:$A$73,1)) +
(C10172-INDEX('Curva Juros'!$A$7:$A$73,MATCH(C10172,'Curva Juros'!$A$7:$A$73,1))) *
(INDEX('Curva Juros'!$B$7:$B$73,MATCH(C10172,'Curva Juros'!$A$7:$A$73,1)+1) -
INDEX('Curva Juros'!$B$7:$B$73,MATCH(C10172,'Curva Juros'!$A$7:$A$73,1))) /
(INDEX('Curva Juros'!$A$7:$A$73,MATCH(C10172,'Curva Juros'!$A$7:$A$73,1)+1) -
INDEX('Curva Juros'!$A$7:$A$73,MATCH(C10172,'Curva Juros'!$A$7:$A$73,1)))</f>
        <v>7.5033753095238094</v>
      </c>
      <c r="F10172" s="24">
        <f t="shared" si="158"/>
        <v>-5.2477530952380891E-3</v>
      </c>
      <c r="G10172" s="24"/>
    </row>
    <row r="10173" spans="1:7" x14ac:dyDescent="0.25">
      <c r="A10173" s="6" t="s">
        <v>217</v>
      </c>
      <c r="B10173" s="7">
        <v>46080</v>
      </c>
      <c r="C10173" s="8">
        <v>1798.44</v>
      </c>
      <c r="D10173" s="20">
        <v>6.8473999999999993E-2</v>
      </c>
      <c r="E10173" s="35" cm="1">
        <f t="array" ref="E10173">INDEX('Curva Juros'!$B$7:$B$73,MATCH(C10173,'Curva Juros'!$A$7:$A$73,1)) +
(C10173-INDEX('Curva Juros'!$A$7:$A$73,MATCH(C10173,'Curva Juros'!$A$7:$A$73,1))) *
(INDEX('Curva Juros'!$B$7:$B$73,MATCH(C10173,'Curva Juros'!$A$7:$A$73,1)+1) -
INDEX('Curva Juros'!$B$7:$B$73,MATCH(C10173,'Curva Juros'!$A$7:$A$73,1))) /
(INDEX('Curva Juros'!$A$7:$A$73,MATCH(C10173,'Curva Juros'!$A$7:$A$73,1)+1) -
INDEX('Curva Juros'!$A$7:$A$73,MATCH(C10173,'Curva Juros'!$A$7:$A$73,1)))</f>
        <v>7.503762</v>
      </c>
      <c r="F10173" s="24">
        <f t="shared" si="158"/>
        <v>-6.5636200000000061E-3</v>
      </c>
      <c r="G10173" s="24"/>
    </row>
    <row r="10174" spans="1:7" x14ac:dyDescent="0.25">
      <c r="A10174" s="3" t="s">
        <v>218</v>
      </c>
      <c r="B10174" s="4">
        <v>45723</v>
      </c>
      <c r="C10174" s="5">
        <v>970.72</v>
      </c>
      <c r="D10174" s="19">
        <v>7.8367000000000006E-2</v>
      </c>
      <c r="E10174" s="35" cm="1">
        <f t="array" ref="E10174">INDEX('Curva Juros'!$B$7:$B$73,MATCH(C10174,'Curva Juros'!$A$7:$A$73,1)) +
(C10174-INDEX('Curva Juros'!$A$7:$A$73,MATCH(C10174,'Curva Juros'!$A$7:$A$73,1))) *
(INDEX('Curva Juros'!$B$7:$B$73,MATCH(C10174,'Curva Juros'!$A$7:$A$73,1)+1) -
INDEX('Curva Juros'!$B$7:$B$73,MATCH(C10174,'Curva Juros'!$A$7:$A$73,1))) /
(INDEX('Curva Juros'!$A$7:$A$73,MATCH(C10174,'Curva Juros'!$A$7:$A$73,1)+1) -
INDEX('Curva Juros'!$A$7:$A$73,MATCH(C10174,'Curva Juros'!$A$7:$A$73,1)))</f>
        <v>7.6621433650793653</v>
      </c>
      <c r="F10174" s="24">
        <f t="shared" si="158"/>
        <v>1.7455663492063483E-3</v>
      </c>
      <c r="G10174" s="24"/>
    </row>
    <row r="10175" spans="1:7" x14ac:dyDescent="0.25">
      <c r="A10175" s="6" t="s">
        <v>218</v>
      </c>
      <c r="B10175" s="7">
        <v>45730</v>
      </c>
      <c r="C10175" s="8">
        <v>964.86</v>
      </c>
      <c r="D10175" s="20">
        <v>7.8907000000000005E-2</v>
      </c>
      <c r="E10175" s="35" cm="1">
        <f t="array" ref="E10175">INDEX('Curva Juros'!$B$7:$B$73,MATCH(C10175,'Curva Juros'!$A$7:$A$73,1)) +
(C10175-INDEX('Curva Juros'!$A$7:$A$73,MATCH(C10175,'Curva Juros'!$A$7:$A$73,1))) *
(INDEX('Curva Juros'!$B$7:$B$73,MATCH(C10175,'Curva Juros'!$A$7:$A$73,1)+1) -
INDEX('Curva Juros'!$B$7:$B$73,MATCH(C10175,'Curva Juros'!$A$7:$A$73,1))) /
(INDEX('Curva Juros'!$A$7:$A$73,MATCH(C10175,'Curva Juros'!$A$7:$A$73,1)+1) -
INDEX('Curva Juros'!$A$7:$A$73,MATCH(C10175,'Curva Juros'!$A$7:$A$73,1)))</f>
        <v>7.6626689047619045</v>
      </c>
      <c r="F10175" s="24">
        <f t="shared" si="158"/>
        <v>2.2803109523809595E-3</v>
      </c>
      <c r="G10175" s="24"/>
    </row>
    <row r="10176" spans="1:7" x14ac:dyDescent="0.25">
      <c r="A10176" s="3" t="s">
        <v>218</v>
      </c>
      <c r="B10176" s="4">
        <v>45737</v>
      </c>
      <c r="C10176" s="5">
        <v>955.73</v>
      </c>
      <c r="D10176" s="19">
        <v>8.1517999999999993E-2</v>
      </c>
      <c r="E10176" s="35" cm="1">
        <f t="array" ref="E10176">INDEX('Curva Juros'!$B$7:$B$73,MATCH(C10176,'Curva Juros'!$A$7:$A$73,1)) +
(C10176-INDEX('Curva Juros'!$A$7:$A$73,MATCH(C10176,'Curva Juros'!$A$7:$A$73,1))) *
(INDEX('Curva Juros'!$B$7:$B$73,MATCH(C10176,'Curva Juros'!$A$7:$A$73,1)+1) -
INDEX('Curva Juros'!$B$7:$B$73,MATCH(C10176,'Curva Juros'!$A$7:$A$73,1))) /
(INDEX('Curva Juros'!$A$7:$A$73,MATCH(C10176,'Curva Juros'!$A$7:$A$73,1)+1) -
INDEX('Curva Juros'!$A$7:$A$73,MATCH(C10176,'Curva Juros'!$A$7:$A$73,1)))</f>
        <v>7.6634877063492066</v>
      </c>
      <c r="F10176" s="24">
        <f t="shared" si="158"/>
        <v>4.8831229365079304E-3</v>
      </c>
      <c r="G10176" s="24"/>
    </row>
    <row r="10177" spans="1:7" x14ac:dyDescent="0.25">
      <c r="A10177" s="6" t="s">
        <v>218</v>
      </c>
      <c r="B10177" s="7">
        <v>45744</v>
      </c>
      <c r="C10177" s="8">
        <v>950.13</v>
      </c>
      <c r="D10177" s="20">
        <v>8.1900000000000001E-2</v>
      </c>
      <c r="E10177" s="35" cm="1">
        <f t="array" ref="E10177">INDEX('Curva Juros'!$B$7:$B$73,MATCH(C10177,'Curva Juros'!$A$7:$A$73,1)) +
(C10177-INDEX('Curva Juros'!$A$7:$A$73,MATCH(C10177,'Curva Juros'!$A$7:$A$73,1))) *
(INDEX('Curva Juros'!$B$7:$B$73,MATCH(C10177,'Curva Juros'!$A$7:$A$73,1)+1) -
INDEX('Curva Juros'!$B$7:$B$73,MATCH(C10177,'Curva Juros'!$A$7:$A$73,1))) /
(INDEX('Curva Juros'!$A$7:$A$73,MATCH(C10177,'Curva Juros'!$A$7:$A$73,1)+1) -
INDEX('Curva Juros'!$A$7:$A$73,MATCH(C10177,'Curva Juros'!$A$7:$A$73,1)))</f>
        <v>7.6639899285714286</v>
      </c>
      <c r="F10177" s="24">
        <f t="shared" si="158"/>
        <v>5.2601007142857176E-3</v>
      </c>
      <c r="G10177" s="24"/>
    </row>
    <row r="10178" spans="1:7" x14ac:dyDescent="0.25">
      <c r="A10178" s="3" t="s">
        <v>218</v>
      </c>
      <c r="B10178" s="4">
        <v>45751</v>
      </c>
      <c r="C10178" s="5">
        <v>949.46</v>
      </c>
      <c r="D10178" s="19">
        <v>7.9161999999999996E-2</v>
      </c>
      <c r="E10178" s="35" cm="1">
        <f t="array" ref="E10178">INDEX('Curva Juros'!$B$7:$B$73,MATCH(C10178,'Curva Juros'!$A$7:$A$73,1)) +
(C10178-INDEX('Curva Juros'!$A$7:$A$73,MATCH(C10178,'Curva Juros'!$A$7:$A$73,1))) *
(INDEX('Curva Juros'!$B$7:$B$73,MATCH(C10178,'Curva Juros'!$A$7:$A$73,1)+1) -
INDEX('Curva Juros'!$B$7:$B$73,MATCH(C10178,'Curva Juros'!$A$7:$A$73,1))) /
(INDEX('Curva Juros'!$A$7:$A$73,MATCH(C10178,'Curva Juros'!$A$7:$A$73,1)+1) -
INDEX('Curva Juros'!$A$7:$A$73,MATCH(C10178,'Curva Juros'!$A$7:$A$73,1)))</f>
        <v>7.6640500158730163</v>
      </c>
      <c r="F10178" s="24">
        <f t="shared" si="158"/>
        <v>2.5214998412698281E-3</v>
      </c>
      <c r="G10178" s="24"/>
    </row>
    <row r="10179" spans="1:7" x14ac:dyDescent="0.25">
      <c r="A10179" s="6" t="s">
        <v>218</v>
      </c>
      <c r="B10179" s="7">
        <v>45758</v>
      </c>
      <c r="C10179" s="8">
        <v>942.53</v>
      </c>
      <c r="D10179" s="20">
        <v>8.0379000000000006E-2</v>
      </c>
      <c r="E10179" s="35" cm="1">
        <f t="array" ref="E10179">INDEX('Curva Juros'!$B$7:$B$73,MATCH(C10179,'Curva Juros'!$A$7:$A$73,1)) +
(C10179-INDEX('Curva Juros'!$A$7:$A$73,MATCH(C10179,'Curva Juros'!$A$7:$A$73,1))) *
(INDEX('Curva Juros'!$B$7:$B$73,MATCH(C10179,'Curva Juros'!$A$7:$A$73,1)+1) -
INDEX('Curva Juros'!$B$7:$B$73,MATCH(C10179,'Curva Juros'!$A$7:$A$73,1))) /
(INDEX('Curva Juros'!$A$7:$A$73,MATCH(C10179,'Curva Juros'!$A$7:$A$73,1)+1) -
INDEX('Curva Juros'!$A$7:$A$73,MATCH(C10179,'Curva Juros'!$A$7:$A$73,1)))</f>
        <v>7.6646715158730157</v>
      </c>
      <c r="F10179" s="24">
        <f t="shared" ref="F10179:F10242" si="159">D10179-E10179/100</f>
        <v>3.7322848412698478E-3</v>
      </c>
      <c r="G10179" s="24"/>
    </row>
    <row r="10180" spans="1:7" x14ac:dyDescent="0.25">
      <c r="A10180" s="3" t="s">
        <v>218</v>
      </c>
      <c r="B10180" s="4">
        <v>45764</v>
      </c>
      <c r="C10180" s="5">
        <v>940.41</v>
      </c>
      <c r="D10180" s="19">
        <v>7.9191999999999999E-2</v>
      </c>
      <c r="E10180" s="35" cm="1">
        <f t="array" ref="E10180">INDEX('Curva Juros'!$B$7:$B$73,MATCH(C10180,'Curva Juros'!$A$7:$A$73,1)) +
(C10180-INDEX('Curva Juros'!$A$7:$A$73,MATCH(C10180,'Curva Juros'!$A$7:$A$73,1))) *
(INDEX('Curva Juros'!$B$7:$B$73,MATCH(C10180,'Curva Juros'!$A$7:$A$73,1)+1) -
INDEX('Curva Juros'!$B$7:$B$73,MATCH(C10180,'Curva Juros'!$A$7:$A$73,1))) /
(INDEX('Curva Juros'!$A$7:$A$73,MATCH(C10180,'Curva Juros'!$A$7:$A$73,1)+1) -
INDEX('Curva Juros'!$A$7:$A$73,MATCH(C10180,'Curva Juros'!$A$7:$A$73,1)))</f>
        <v>7.6648616428571428</v>
      </c>
      <c r="F10180" s="24">
        <f t="shared" si="159"/>
        <v>2.5433835714285674E-3</v>
      </c>
      <c r="G10180" s="24"/>
    </row>
    <row r="10181" spans="1:7" x14ac:dyDescent="0.25">
      <c r="A10181" s="6" t="s">
        <v>218</v>
      </c>
      <c r="B10181" s="7">
        <v>45772</v>
      </c>
      <c r="C10181" s="8">
        <v>939.89</v>
      </c>
      <c r="D10181" s="20">
        <v>7.7001E-2</v>
      </c>
      <c r="E10181" s="35" cm="1">
        <f t="array" ref="E10181">INDEX('Curva Juros'!$B$7:$B$73,MATCH(C10181,'Curva Juros'!$A$7:$A$73,1)) +
(C10181-INDEX('Curva Juros'!$A$7:$A$73,MATCH(C10181,'Curva Juros'!$A$7:$A$73,1))) *
(INDEX('Curva Juros'!$B$7:$B$73,MATCH(C10181,'Curva Juros'!$A$7:$A$73,1)+1) -
INDEX('Curva Juros'!$B$7:$B$73,MATCH(C10181,'Curva Juros'!$A$7:$A$73,1))) /
(INDEX('Curva Juros'!$A$7:$A$73,MATCH(C10181,'Curva Juros'!$A$7:$A$73,1)+1) -
INDEX('Curva Juros'!$A$7:$A$73,MATCH(C10181,'Curva Juros'!$A$7:$A$73,1)))</f>
        <v>7.6649082777777782</v>
      </c>
      <c r="F10181" s="24">
        <f t="shared" si="159"/>
        <v>3.5191722222221999E-4</v>
      </c>
      <c r="G10181" s="24"/>
    </row>
    <row r="10182" spans="1:7" x14ac:dyDescent="0.25">
      <c r="A10182" s="3" t="s">
        <v>218</v>
      </c>
      <c r="B10182" s="4">
        <v>45779</v>
      </c>
      <c r="C10182" s="5">
        <v>936.45</v>
      </c>
      <c r="D10182" s="19">
        <v>7.6648999999999995E-2</v>
      </c>
      <c r="E10182" s="35" cm="1">
        <f t="array" ref="E10182">INDEX('Curva Juros'!$B$7:$B$73,MATCH(C10182,'Curva Juros'!$A$7:$A$73,1)) +
(C10182-INDEX('Curva Juros'!$A$7:$A$73,MATCH(C10182,'Curva Juros'!$A$7:$A$73,1))) *
(INDEX('Curva Juros'!$B$7:$B$73,MATCH(C10182,'Curva Juros'!$A$7:$A$73,1)+1) -
INDEX('Curva Juros'!$B$7:$B$73,MATCH(C10182,'Curva Juros'!$A$7:$A$73,1))) /
(INDEX('Curva Juros'!$A$7:$A$73,MATCH(C10182,'Curva Juros'!$A$7:$A$73,1)+1) -
INDEX('Curva Juros'!$A$7:$A$73,MATCH(C10182,'Curva Juros'!$A$7:$A$73,1)))</f>
        <v>7.6652167857142857</v>
      </c>
      <c r="F10182" s="24">
        <f t="shared" si="159"/>
        <v>-3.1678571428550573E-6</v>
      </c>
      <c r="G10182" s="24"/>
    </row>
    <row r="10183" spans="1:7" x14ac:dyDescent="0.25">
      <c r="A10183" s="6" t="s">
        <v>218</v>
      </c>
      <c r="B10183" s="7">
        <v>45786</v>
      </c>
      <c r="C10183" s="8">
        <v>932.64</v>
      </c>
      <c r="D10183" s="20">
        <v>7.5900999999999996E-2</v>
      </c>
      <c r="E10183" s="35" cm="1">
        <f t="array" ref="E10183">INDEX('Curva Juros'!$B$7:$B$73,MATCH(C10183,'Curva Juros'!$A$7:$A$73,1)) +
(C10183-INDEX('Curva Juros'!$A$7:$A$73,MATCH(C10183,'Curva Juros'!$A$7:$A$73,1))) *
(INDEX('Curva Juros'!$B$7:$B$73,MATCH(C10183,'Curva Juros'!$A$7:$A$73,1)+1) -
INDEX('Curva Juros'!$B$7:$B$73,MATCH(C10183,'Curva Juros'!$A$7:$A$73,1))) /
(INDEX('Curva Juros'!$A$7:$A$73,MATCH(C10183,'Curva Juros'!$A$7:$A$73,1)+1) -
INDEX('Curva Juros'!$A$7:$A$73,MATCH(C10183,'Curva Juros'!$A$7:$A$73,1)))</f>
        <v>7.6655584761904763</v>
      </c>
      <c r="F10183" s="24">
        <f t="shared" si="159"/>
        <v>-7.5458476190476409E-4</v>
      </c>
      <c r="G10183" s="24"/>
    </row>
    <row r="10184" spans="1:7" x14ac:dyDescent="0.25">
      <c r="A10184" s="3" t="s">
        <v>218</v>
      </c>
      <c r="B10184" s="4">
        <v>45793</v>
      </c>
      <c r="C10184" s="5">
        <v>927.35</v>
      </c>
      <c r="D10184" s="19">
        <v>7.6083999999999999E-2</v>
      </c>
      <c r="E10184" s="35" cm="1">
        <f t="array" ref="E10184">INDEX('Curva Juros'!$B$7:$B$73,MATCH(C10184,'Curva Juros'!$A$7:$A$73,1)) +
(C10184-INDEX('Curva Juros'!$A$7:$A$73,MATCH(C10184,'Curva Juros'!$A$7:$A$73,1))) *
(INDEX('Curva Juros'!$B$7:$B$73,MATCH(C10184,'Curva Juros'!$A$7:$A$73,1)+1) -
INDEX('Curva Juros'!$B$7:$B$73,MATCH(C10184,'Curva Juros'!$A$7:$A$73,1))) /
(INDEX('Curva Juros'!$A$7:$A$73,MATCH(C10184,'Curva Juros'!$A$7:$A$73,1)+1) -
INDEX('Curva Juros'!$A$7:$A$73,MATCH(C10184,'Curva Juros'!$A$7:$A$73,1)))</f>
        <v>7.6660328968253966</v>
      </c>
      <c r="F10184" s="24">
        <f t="shared" si="159"/>
        <v>-5.7632896825396407E-4</v>
      </c>
      <c r="G10184" s="24"/>
    </row>
    <row r="10185" spans="1:7" x14ac:dyDescent="0.25">
      <c r="A10185" s="6" t="s">
        <v>218</v>
      </c>
      <c r="B10185" s="7">
        <v>45800</v>
      </c>
      <c r="C10185" s="8">
        <v>920.51</v>
      </c>
      <c r="D10185" s="20">
        <v>7.7240000000000003E-2</v>
      </c>
      <c r="E10185" s="35" cm="1">
        <f t="array" ref="E10185">INDEX('Curva Juros'!$B$7:$B$73,MATCH(C10185,'Curva Juros'!$A$7:$A$73,1)) +
(C10185-INDEX('Curva Juros'!$A$7:$A$73,MATCH(C10185,'Curva Juros'!$A$7:$A$73,1))) *
(INDEX('Curva Juros'!$B$7:$B$73,MATCH(C10185,'Curva Juros'!$A$7:$A$73,1)+1) -
INDEX('Curva Juros'!$B$7:$B$73,MATCH(C10185,'Curva Juros'!$A$7:$A$73,1))) /
(INDEX('Curva Juros'!$A$7:$A$73,MATCH(C10185,'Curva Juros'!$A$7:$A$73,1)+1) -
INDEX('Curva Juros'!$A$7:$A$73,MATCH(C10185,'Curva Juros'!$A$7:$A$73,1)))</f>
        <v>7.6666463253968251</v>
      </c>
      <c r="F10185" s="24">
        <f t="shared" si="159"/>
        <v>5.7353674603174976E-4</v>
      </c>
      <c r="G10185" s="24"/>
    </row>
    <row r="10186" spans="1:7" x14ac:dyDescent="0.25">
      <c r="A10186" s="3" t="s">
        <v>218</v>
      </c>
      <c r="B10186" s="4">
        <v>45807</v>
      </c>
      <c r="C10186" s="5">
        <v>914.99</v>
      </c>
      <c r="D10186" s="19">
        <v>7.7568999999999999E-2</v>
      </c>
      <c r="E10186" s="35" cm="1">
        <f t="array" ref="E10186">INDEX('Curva Juros'!$B$7:$B$73,MATCH(C10186,'Curva Juros'!$A$7:$A$73,1)) +
(C10186-INDEX('Curva Juros'!$A$7:$A$73,MATCH(C10186,'Curva Juros'!$A$7:$A$73,1))) *
(INDEX('Curva Juros'!$B$7:$B$73,MATCH(C10186,'Curva Juros'!$A$7:$A$73,1)+1) -
INDEX('Curva Juros'!$B$7:$B$73,MATCH(C10186,'Curva Juros'!$A$7:$A$73,1))) /
(INDEX('Curva Juros'!$A$7:$A$73,MATCH(C10186,'Curva Juros'!$A$7:$A$73,1)+1) -
INDEX('Curva Juros'!$A$7:$A$73,MATCH(C10186,'Curva Juros'!$A$7:$A$73,1)))</f>
        <v>7.6671413730158733</v>
      </c>
      <c r="F10186" s="24">
        <f t="shared" si="159"/>
        <v>8.9758626984126622E-4</v>
      </c>
      <c r="G10186" s="24"/>
    </row>
    <row r="10187" spans="1:7" x14ac:dyDescent="0.25">
      <c r="A10187" s="6" t="s">
        <v>218</v>
      </c>
      <c r="B10187" s="7">
        <v>45814</v>
      </c>
      <c r="C10187" s="8">
        <v>909.37</v>
      </c>
      <c r="D10187" s="20">
        <v>7.7956999999999999E-2</v>
      </c>
      <c r="E10187" s="35" cm="1">
        <f t="array" ref="E10187">INDEX('Curva Juros'!$B$7:$B$73,MATCH(C10187,'Curva Juros'!$A$7:$A$73,1)) +
(C10187-INDEX('Curva Juros'!$A$7:$A$73,MATCH(C10187,'Curva Juros'!$A$7:$A$73,1))) *
(INDEX('Curva Juros'!$B$7:$B$73,MATCH(C10187,'Curva Juros'!$A$7:$A$73,1)+1) -
INDEX('Curva Juros'!$B$7:$B$73,MATCH(C10187,'Curva Juros'!$A$7:$A$73,1))) /
(INDEX('Curva Juros'!$A$7:$A$73,MATCH(C10187,'Curva Juros'!$A$7:$A$73,1)+1) -
INDEX('Curva Juros'!$A$7:$A$73,MATCH(C10187,'Curva Juros'!$A$7:$A$73,1)))</f>
        <v>7.6676453888888885</v>
      </c>
      <c r="F10187" s="24">
        <f t="shared" si="159"/>
        <v>1.2805461111111138E-3</v>
      </c>
      <c r="G10187" s="24"/>
    </row>
    <row r="10188" spans="1:7" x14ac:dyDescent="0.25">
      <c r="A10188" s="3" t="s">
        <v>218</v>
      </c>
      <c r="B10188" s="4">
        <v>45821</v>
      </c>
      <c r="C10188" s="5">
        <v>905.63</v>
      </c>
      <c r="D10188" s="19">
        <v>7.7163999999999996E-2</v>
      </c>
      <c r="E10188" s="35" cm="1">
        <f t="array" ref="E10188">INDEX('Curva Juros'!$B$7:$B$73,MATCH(C10188,'Curva Juros'!$A$7:$A$73,1)) +
(C10188-INDEX('Curva Juros'!$A$7:$A$73,MATCH(C10188,'Curva Juros'!$A$7:$A$73,1))) *
(INDEX('Curva Juros'!$B$7:$B$73,MATCH(C10188,'Curva Juros'!$A$7:$A$73,1)+1) -
INDEX('Curva Juros'!$B$7:$B$73,MATCH(C10188,'Curva Juros'!$A$7:$A$73,1))) /
(INDEX('Curva Juros'!$A$7:$A$73,MATCH(C10188,'Curva Juros'!$A$7:$A$73,1)+1) -
INDEX('Curva Juros'!$A$7:$A$73,MATCH(C10188,'Curva Juros'!$A$7:$A$73,1)))</f>
        <v>7.6679808015873014</v>
      </c>
      <c r="F10188" s="24">
        <f t="shared" si="159"/>
        <v>4.8419198412698317E-4</v>
      </c>
      <c r="G10188" s="24"/>
    </row>
    <row r="10189" spans="1:7" x14ac:dyDescent="0.25">
      <c r="A10189" s="6" t="s">
        <v>218</v>
      </c>
      <c r="B10189" s="7">
        <v>45828</v>
      </c>
      <c r="C10189" s="8">
        <v>900.62</v>
      </c>
      <c r="D10189" s="20">
        <v>7.7797000000000005E-2</v>
      </c>
      <c r="E10189" s="35" cm="1">
        <f t="array" ref="E10189">INDEX('Curva Juros'!$B$7:$B$73,MATCH(C10189,'Curva Juros'!$A$7:$A$73,1)) +
(C10189-INDEX('Curva Juros'!$A$7:$A$73,MATCH(C10189,'Curva Juros'!$A$7:$A$73,1))) *
(INDEX('Curva Juros'!$B$7:$B$73,MATCH(C10189,'Curva Juros'!$A$7:$A$73,1)+1) -
INDEX('Curva Juros'!$B$7:$B$73,MATCH(C10189,'Curva Juros'!$A$7:$A$73,1))) /
(INDEX('Curva Juros'!$A$7:$A$73,MATCH(C10189,'Curva Juros'!$A$7:$A$73,1)+1) -
INDEX('Curva Juros'!$A$7:$A$73,MATCH(C10189,'Curva Juros'!$A$7:$A$73,1)))</f>
        <v>7.6684301111111113</v>
      </c>
      <c r="F10189" s="24">
        <f t="shared" si="159"/>
        <v>1.1126988888888883E-3</v>
      </c>
      <c r="G10189" s="24"/>
    </row>
    <row r="10190" spans="1:7" x14ac:dyDescent="0.25">
      <c r="A10190" s="3" t="s">
        <v>218</v>
      </c>
      <c r="B10190" s="4">
        <v>45835</v>
      </c>
      <c r="C10190" s="5">
        <v>894.91</v>
      </c>
      <c r="D10190" s="19">
        <v>7.8248999999999999E-2</v>
      </c>
      <c r="E10190" s="35" cm="1">
        <f t="array" ref="E10190">INDEX('Curva Juros'!$B$7:$B$73,MATCH(C10190,'Curva Juros'!$A$7:$A$73,1)) +
(C10190-INDEX('Curva Juros'!$A$7:$A$73,MATCH(C10190,'Curva Juros'!$A$7:$A$73,1))) *
(INDEX('Curva Juros'!$B$7:$B$73,MATCH(C10190,'Curva Juros'!$A$7:$A$73,1)+1) -
INDEX('Curva Juros'!$B$7:$B$73,MATCH(C10190,'Curva Juros'!$A$7:$A$73,1))) /
(INDEX('Curva Juros'!$A$7:$A$73,MATCH(C10190,'Curva Juros'!$A$7:$A$73,1)+1) -
INDEX('Curva Juros'!$A$7:$A$73,MATCH(C10190,'Curva Juros'!$A$7:$A$73,1)))</f>
        <v>7.6689421984126982</v>
      </c>
      <c r="F10190" s="24">
        <f t="shared" si="159"/>
        <v>1.5595780158730171E-3</v>
      </c>
      <c r="G10190" s="24"/>
    </row>
    <row r="10191" spans="1:7" x14ac:dyDescent="0.25">
      <c r="A10191" s="6" t="s">
        <v>218</v>
      </c>
      <c r="B10191" s="7">
        <v>45842</v>
      </c>
      <c r="C10191" s="8">
        <v>892.06</v>
      </c>
      <c r="D10191" s="20">
        <v>7.6896000000000006E-2</v>
      </c>
      <c r="E10191" s="35" cm="1">
        <f t="array" ref="E10191">INDEX('Curva Juros'!$B$7:$B$73,MATCH(C10191,'Curva Juros'!$A$7:$A$73,1)) +
(C10191-INDEX('Curva Juros'!$A$7:$A$73,MATCH(C10191,'Curva Juros'!$A$7:$A$73,1))) *
(INDEX('Curva Juros'!$B$7:$B$73,MATCH(C10191,'Curva Juros'!$A$7:$A$73,1)+1) -
INDEX('Curva Juros'!$B$7:$B$73,MATCH(C10191,'Curva Juros'!$A$7:$A$73,1))) /
(INDEX('Curva Juros'!$A$7:$A$73,MATCH(C10191,'Curva Juros'!$A$7:$A$73,1)+1) -
INDEX('Curva Juros'!$A$7:$A$73,MATCH(C10191,'Curva Juros'!$A$7:$A$73,1)))</f>
        <v>7.6691977936507936</v>
      </c>
      <c r="F10191" s="24">
        <f t="shared" si="159"/>
        <v>2.0402206349207086E-4</v>
      </c>
      <c r="G10191" s="24"/>
    </row>
    <row r="10192" spans="1:7" x14ac:dyDescent="0.25">
      <c r="A10192" s="3" t="s">
        <v>218</v>
      </c>
      <c r="B10192" s="4">
        <v>45849</v>
      </c>
      <c r="C10192" s="5">
        <v>881.69</v>
      </c>
      <c r="D10192" s="19">
        <v>8.0280000000000004E-2</v>
      </c>
      <c r="E10192" s="35" cm="1">
        <f t="array" ref="E10192">INDEX('Curva Juros'!$B$7:$B$73,MATCH(C10192,'Curva Juros'!$A$7:$A$73,1)) +
(C10192-INDEX('Curva Juros'!$A$7:$A$73,MATCH(C10192,'Curva Juros'!$A$7:$A$73,1))) *
(INDEX('Curva Juros'!$B$7:$B$73,MATCH(C10192,'Curva Juros'!$A$7:$A$73,1)+1) -
INDEX('Curva Juros'!$B$7:$B$73,MATCH(C10192,'Curva Juros'!$A$7:$A$73,1))) /
(INDEX('Curva Juros'!$A$7:$A$73,MATCH(C10192,'Curva Juros'!$A$7:$A$73,1)+1) -
INDEX('Curva Juros'!$A$7:$A$73,MATCH(C10192,'Curva Juros'!$A$7:$A$73,1)))</f>
        <v>7.6701361666666665</v>
      </c>
      <c r="F10192" s="24">
        <f t="shared" si="159"/>
        <v>3.5786383333333421E-3</v>
      </c>
      <c r="G10192" s="24"/>
    </row>
    <row r="10193" spans="1:7" x14ac:dyDescent="0.25">
      <c r="A10193" s="6" t="s">
        <v>218</v>
      </c>
      <c r="B10193" s="7">
        <v>45856</v>
      </c>
      <c r="C10193" s="8">
        <v>963.54</v>
      </c>
      <c r="D10193" s="20">
        <v>7.8148999999999996E-2</v>
      </c>
      <c r="E10193" s="35" cm="1">
        <f t="array" ref="E10193">INDEX('Curva Juros'!$B$7:$B$73,MATCH(C10193,'Curva Juros'!$A$7:$A$73,1)) +
(C10193-INDEX('Curva Juros'!$A$7:$A$73,MATCH(C10193,'Curva Juros'!$A$7:$A$73,1))) *
(INDEX('Curva Juros'!$B$7:$B$73,MATCH(C10193,'Curva Juros'!$A$7:$A$73,1)+1) -
INDEX('Curva Juros'!$B$7:$B$73,MATCH(C10193,'Curva Juros'!$A$7:$A$73,1))) /
(INDEX('Curva Juros'!$A$7:$A$73,MATCH(C10193,'Curva Juros'!$A$7:$A$73,1)+1) -
INDEX('Curva Juros'!$A$7:$A$73,MATCH(C10193,'Curva Juros'!$A$7:$A$73,1)))</f>
        <v>7.6627872857142858</v>
      </c>
      <c r="F10193" s="24">
        <f t="shared" si="159"/>
        <v>1.5211271428571399E-3</v>
      </c>
      <c r="G10193" s="24"/>
    </row>
    <row r="10194" spans="1:7" x14ac:dyDescent="0.25">
      <c r="A10194" s="3" t="s">
        <v>218</v>
      </c>
      <c r="B10194" s="4">
        <v>45863</v>
      </c>
      <c r="C10194" s="5">
        <v>959.45</v>
      </c>
      <c r="D10194" s="19">
        <v>7.7517000000000003E-2</v>
      </c>
      <c r="E10194" s="35" cm="1">
        <f t="array" ref="E10194">INDEX('Curva Juros'!$B$7:$B$73,MATCH(C10194,'Curva Juros'!$A$7:$A$73,1)) +
(C10194-INDEX('Curva Juros'!$A$7:$A$73,MATCH(C10194,'Curva Juros'!$A$7:$A$73,1))) *
(INDEX('Curva Juros'!$B$7:$B$73,MATCH(C10194,'Curva Juros'!$A$7:$A$73,1)+1) -
INDEX('Curva Juros'!$B$7:$B$73,MATCH(C10194,'Curva Juros'!$A$7:$A$73,1))) /
(INDEX('Curva Juros'!$A$7:$A$73,MATCH(C10194,'Curva Juros'!$A$7:$A$73,1)+1) -
INDEX('Curva Juros'!$A$7:$A$73,MATCH(C10194,'Curva Juros'!$A$7:$A$73,1)))</f>
        <v>7.6631540873015878</v>
      </c>
      <c r="F10194" s="24">
        <f t="shared" si="159"/>
        <v>8.8545912698412277E-4</v>
      </c>
      <c r="G10194" s="24"/>
    </row>
    <row r="10195" spans="1:7" x14ac:dyDescent="0.25">
      <c r="A10195" s="6" t="s">
        <v>218</v>
      </c>
      <c r="B10195" s="7">
        <v>45870</v>
      </c>
      <c r="C10195" s="8">
        <v>943.84</v>
      </c>
      <c r="D10195" s="20">
        <v>8.4911E-2</v>
      </c>
      <c r="E10195" s="35" cm="1">
        <f t="array" ref="E10195">INDEX('Curva Juros'!$B$7:$B$73,MATCH(C10195,'Curva Juros'!$A$7:$A$73,1)) +
(C10195-INDEX('Curva Juros'!$A$7:$A$73,MATCH(C10195,'Curva Juros'!$A$7:$A$73,1))) *
(INDEX('Curva Juros'!$B$7:$B$73,MATCH(C10195,'Curva Juros'!$A$7:$A$73,1)+1) -
INDEX('Curva Juros'!$B$7:$B$73,MATCH(C10195,'Curva Juros'!$A$7:$A$73,1))) /
(INDEX('Curva Juros'!$A$7:$A$73,MATCH(C10195,'Curva Juros'!$A$7:$A$73,1)+1) -
INDEX('Curva Juros'!$A$7:$A$73,MATCH(C10195,'Curva Juros'!$A$7:$A$73,1)))</f>
        <v>7.6645540317460314</v>
      </c>
      <c r="F10195" s="24">
        <f t="shared" si="159"/>
        <v>8.2654596825396803E-3</v>
      </c>
      <c r="G10195" s="24"/>
    </row>
    <row r="10196" spans="1:7" x14ac:dyDescent="0.25">
      <c r="A10196" s="3" t="s">
        <v>218</v>
      </c>
      <c r="B10196" s="4">
        <v>45877</v>
      </c>
      <c r="C10196" s="5">
        <v>948.87</v>
      </c>
      <c r="D10196" s="19">
        <v>7.7919000000000002E-2</v>
      </c>
      <c r="E10196" s="35" cm="1">
        <f t="array" ref="E10196">INDEX('Curva Juros'!$B$7:$B$73,MATCH(C10196,'Curva Juros'!$A$7:$A$73,1)) +
(C10196-INDEX('Curva Juros'!$A$7:$A$73,MATCH(C10196,'Curva Juros'!$A$7:$A$73,1))) *
(INDEX('Curva Juros'!$B$7:$B$73,MATCH(C10196,'Curva Juros'!$A$7:$A$73,1)+1) -
INDEX('Curva Juros'!$B$7:$B$73,MATCH(C10196,'Curva Juros'!$A$7:$A$73,1))) /
(INDEX('Curva Juros'!$A$7:$A$73,MATCH(C10196,'Curva Juros'!$A$7:$A$73,1)+1) -
INDEX('Curva Juros'!$A$7:$A$73,MATCH(C10196,'Curva Juros'!$A$7:$A$73,1)))</f>
        <v>7.6641029285714284</v>
      </c>
      <c r="F10196" s="24">
        <f t="shared" si="159"/>
        <v>1.2779707142857172E-3</v>
      </c>
      <c r="G10196" s="24"/>
    </row>
    <row r="10197" spans="1:7" x14ac:dyDescent="0.25">
      <c r="A10197" s="6" t="s">
        <v>218</v>
      </c>
      <c r="B10197" s="7">
        <v>45884</v>
      </c>
      <c r="C10197" s="8">
        <v>945.05</v>
      </c>
      <c r="D10197" s="20">
        <v>7.7100000000000002E-2</v>
      </c>
      <c r="E10197" s="35" cm="1">
        <f t="array" ref="E10197">INDEX('Curva Juros'!$B$7:$B$73,MATCH(C10197,'Curva Juros'!$A$7:$A$73,1)) +
(C10197-INDEX('Curva Juros'!$A$7:$A$73,MATCH(C10197,'Curva Juros'!$A$7:$A$73,1))) *
(INDEX('Curva Juros'!$B$7:$B$73,MATCH(C10197,'Curva Juros'!$A$7:$A$73,1)+1) -
INDEX('Curva Juros'!$B$7:$B$73,MATCH(C10197,'Curva Juros'!$A$7:$A$73,1))) /
(INDEX('Curva Juros'!$A$7:$A$73,MATCH(C10197,'Curva Juros'!$A$7:$A$73,1)+1) -
INDEX('Curva Juros'!$A$7:$A$73,MATCH(C10197,'Curva Juros'!$A$7:$A$73,1)))</f>
        <v>7.664445515873016</v>
      </c>
      <c r="F10197" s="24">
        <f t="shared" si="159"/>
        <v>4.5554484126984762E-4</v>
      </c>
      <c r="G10197" s="24"/>
    </row>
    <row r="10198" spans="1:7" x14ac:dyDescent="0.25">
      <c r="A10198" s="3" t="s">
        <v>218</v>
      </c>
      <c r="B10198" s="4">
        <v>45891</v>
      </c>
      <c r="C10198" s="5">
        <v>940.96</v>
      </c>
      <c r="D10198" s="19">
        <v>7.6471999999999998E-2</v>
      </c>
      <c r="E10198" s="35" cm="1">
        <f t="array" ref="E10198">INDEX('Curva Juros'!$B$7:$B$73,MATCH(C10198,'Curva Juros'!$A$7:$A$73,1)) +
(C10198-INDEX('Curva Juros'!$A$7:$A$73,MATCH(C10198,'Curva Juros'!$A$7:$A$73,1))) *
(INDEX('Curva Juros'!$B$7:$B$73,MATCH(C10198,'Curva Juros'!$A$7:$A$73,1)+1) -
INDEX('Curva Juros'!$B$7:$B$73,MATCH(C10198,'Curva Juros'!$A$7:$A$73,1))) /
(INDEX('Curva Juros'!$A$7:$A$73,MATCH(C10198,'Curva Juros'!$A$7:$A$73,1)+1) -
INDEX('Curva Juros'!$A$7:$A$73,MATCH(C10198,'Curva Juros'!$A$7:$A$73,1)))</f>
        <v>7.6648123174603171</v>
      </c>
      <c r="F10198" s="24">
        <f t="shared" si="159"/>
        <v>-1.7612317460317939E-4</v>
      </c>
      <c r="G10198" s="24"/>
    </row>
    <row r="10199" spans="1:7" x14ac:dyDescent="0.25">
      <c r="A10199" s="6" t="s">
        <v>218</v>
      </c>
      <c r="B10199" s="7">
        <v>45898</v>
      </c>
      <c r="C10199" s="8">
        <v>936.59</v>
      </c>
      <c r="D10199" s="20">
        <v>7.6036000000000006E-2</v>
      </c>
      <c r="E10199" s="35" cm="1">
        <f t="array" ref="E10199">INDEX('Curva Juros'!$B$7:$B$73,MATCH(C10199,'Curva Juros'!$A$7:$A$73,1)) +
(C10199-INDEX('Curva Juros'!$A$7:$A$73,MATCH(C10199,'Curva Juros'!$A$7:$A$73,1))) *
(INDEX('Curva Juros'!$B$7:$B$73,MATCH(C10199,'Curva Juros'!$A$7:$A$73,1)+1) -
INDEX('Curva Juros'!$B$7:$B$73,MATCH(C10199,'Curva Juros'!$A$7:$A$73,1))) /
(INDEX('Curva Juros'!$A$7:$A$73,MATCH(C10199,'Curva Juros'!$A$7:$A$73,1)+1) -
INDEX('Curva Juros'!$A$7:$A$73,MATCH(C10199,'Curva Juros'!$A$7:$A$73,1)))</f>
        <v>7.6652042301587304</v>
      </c>
      <c r="F10199" s="24">
        <f t="shared" si="159"/>
        <v>-6.1604230158729401E-4</v>
      </c>
      <c r="G10199" s="24"/>
    </row>
    <row r="10200" spans="1:7" x14ac:dyDescent="0.25">
      <c r="A10200" s="3" t="s">
        <v>218</v>
      </c>
      <c r="B10200" s="4">
        <v>45905</v>
      </c>
      <c r="C10200" s="5">
        <v>933.23</v>
      </c>
      <c r="D10200" s="19">
        <v>7.4902999999999997E-2</v>
      </c>
      <c r="E10200" s="35" cm="1">
        <f t="array" ref="E10200">INDEX('Curva Juros'!$B$7:$B$73,MATCH(C10200,'Curva Juros'!$A$7:$A$73,1)) +
(C10200-INDEX('Curva Juros'!$A$7:$A$73,MATCH(C10200,'Curva Juros'!$A$7:$A$73,1))) *
(INDEX('Curva Juros'!$B$7:$B$73,MATCH(C10200,'Curva Juros'!$A$7:$A$73,1)+1) -
INDEX('Curva Juros'!$B$7:$B$73,MATCH(C10200,'Curva Juros'!$A$7:$A$73,1))) /
(INDEX('Curva Juros'!$A$7:$A$73,MATCH(C10200,'Curva Juros'!$A$7:$A$73,1)+1) -
INDEX('Curva Juros'!$A$7:$A$73,MATCH(C10200,'Curva Juros'!$A$7:$A$73,1)))</f>
        <v>7.6655055634920632</v>
      </c>
      <c r="F10200" s="24">
        <f t="shared" si="159"/>
        <v>-1.7520556349206323E-3</v>
      </c>
      <c r="G10200" s="24"/>
    </row>
    <row r="10201" spans="1:7" x14ac:dyDescent="0.25">
      <c r="A10201" s="6" t="s">
        <v>218</v>
      </c>
      <c r="B10201" s="7">
        <v>45912</v>
      </c>
      <c r="C10201" s="8">
        <v>928.94</v>
      </c>
      <c r="D10201" s="20">
        <v>7.4413000000000007E-2</v>
      </c>
      <c r="E10201" s="35" cm="1">
        <f t="array" ref="E10201">INDEX('Curva Juros'!$B$7:$B$73,MATCH(C10201,'Curva Juros'!$A$7:$A$73,1)) +
(C10201-INDEX('Curva Juros'!$A$7:$A$73,MATCH(C10201,'Curva Juros'!$A$7:$A$73,1))) *
(INDEX('Curva Juros'!$B$7:$B$73,MATCH(C10201,'Curva Juros'!$A$7:$A$73,1)+1) -
INDEX('Curva Juros'!$B$7:$B$73,MATCH(C10201,'Curva Juros'!$A$7:$A$73,1))) /
(INDEX('Curva Juros'!$A$7:$A$73,MATCH(C10201,'Curva Juros'!$A$7:$A$73,1)+1) -
INDEX('Curva Juros'!$A$7:$A$73,MATCH(C10201,'Curva Juros'!$A$7:$A$73,1)))</f>
        <v>7.6658903015873019</v>
      </c>
      <c r="F10201" s="24">
        <f t="shared" si="159"/>
        <v>-2.2459030158730187E-3</v>
      </c>
      <c r="G10201" s="24"/>
    </row>
    <row r="10202" spans="1:7" x14ac:dyDescent="0.25">
      <c r="A10202" s="3" t="s">
        <v>218</v>
      </c>
      <c r="B10202" s="4">
        <v>45919</v>
      </c>
      <c r="C10202" s="5">
        <v>924.31</v>
      </c>
      <c r="D10202" s="19">
        <v>7.4159000000000003E-2</v>
      </c>
      <c r="E10202" s="35" cm="1">
        <f t="array" ref="E10202">INDEX('Curva Juros'!$B$7:$B$73,MATCH(C10202,'Curva Juros'!$A$7:$A$73,1)) +
(C10202-INDEX('Curva Juros'!$A$7:$A$73,MATCH(C10202,'Curva Juros'!$A$7:$A$73,1))) *
(INDEX('Curva Juros'!$B$7:$B$73,MATCH(C10202,'Curva Juros'!$A$7:$A$73,1)+1) -
INDEX('Curva Juros'!$B$7:$B$73,MATCH(C10202,'Curva Juros'!$A$7:$A$73,1))) /
(INDEX('Curva Juros'!$A$7:$A$73,MATCH(C10202,'Curva Juros'!$A$7:$A$73,1)+1) -
INDEX('Curva Juros'!$A$7:$A$73,MATCH(C10202,'Curva Juros'!$A$7:$A$73,1)))</f>
        <v>7.6663055317460316</v>
      </c>
      <c r="F10202" s="24">
        <f t="shared" si="159"/>
        <v>-2.5040553174603131E-3</v>
      </c>
      <c r="G10202" s="24"/>
    </row>
    <row r="10203" spans="1:7" x14ac:dyDescent="0.25">
      <c r="A10203" s="6" t="s">
        <v>218</v>
      </c>
      <c r="B10203" s="7">
        <v>45926</v>
      </c>
      <c r="C10203" s="8">
        <v>921.14</v>
      </c>
      <c r="D10203" s="20">
        <v>7.2898000000000004E-2</v>
      </c>
      <c r="E10203" s="35" cm="1">
        <f t="array" ref="E10203">INDEX('Curva Juros'!$B$7:$B$73,MATCH(C10203,'Curva Juros'!$A$7:$A$73,1)) +
(C10203-INDEX('Curva Juros'!$A$7:$A$73,MATCH(C10203,'Curva Juros'!$A$7:$A$73,1))) *
(INDEX('Curva Juros'!$B$7:$B$73,MATCH(C10203,'Curva Juros'!$A$7:$A$73,1)+1) -
INDEX('Curva Juros'!$B$7:$B$73,MATCH(C10203,'Curva Juros'!$A$7:$A$73,1))) /
(INDEX('Curva Juros'!$A$7:$A$73,MATCH(C10203,'Curva Juros'!$A$7:$A$73,1)+1) -
INDEX('Curva Juros'!$A$7:$A$73,MATCH(C10203,'Curva Juros'!$A$7:$A$73,1)))</f>
        <v>7.6665898253968257</v>
      </c>
      <c r="F10203" s="24">
        <f t="shared" si="159"/>
        <v>-3.7678982539682548E-3</v>
      </c>
      <c r="G10203" s="24"/>
    </row>
    <row r="10204" spans="1:7" x14ac:dyDescent="0.25">
      <c r="A10204" s="3" t="s">
        <v>218</v>
      </c>
      <c r="B10204" s="4">
        <v>45933</v>
      </c>
      <c r="C10204" s="5">
        <v>914.82</v>
      </c>
      <c r="D10204" s="19">
        <v>7.3807999999999999E-2</v>
      </c>
      <c r="E10204" s="35" cm="1">
        <f t="array" ref="E10204">INDEX('Curva Juros'!$B$7:$B$73,MATCH(C10204,'Curva Juros'!$A$7:$A$73,1)) +
(C10204-INDEX('Curva Juros'!$A$7:$A$73,MATCH(C10204,'Curva Juros'!$A$7:$A$73,1))) *
(INDEX('Curva Juros'!$B$7:$B$73,MATCH(C10204,'Curva Juros'!$A$7:$A$73,1)+1) -
INDEX('Curva Juros'!$B$7:$B$73,MATCH(C10204,'Curva Juros'!$A$7:$A$73,1))) /
(INDEX('Curva Juros'!$A$7:$A$73,MATCH(C10204,'Curva Juros'!$A$7:$A$73,1)+1) -
INDEX('Curva Juros'!$A$7:$A$73,MATCH(C10204,'Curva Juros'!$A$7:$A$73,1)))</f>
        <v>7.6671566190476188</v>
      </c>
      <c r="F10204" s="24">
        <f t="shared" si="159"/>
        <v>-2.8635661904761883E-3</v>
      </c>
      <c r="G10204" s="24"/>
    </row>
    <row r="10205" spans="1:7" x14ac:dyDescent="0.25">
      <c r="A10205" s="6" t="s">
        <v>218</v>
      </c>
      <c r="B10205" s="7">
        <v>45940</v>
      </c>
      <c r="C10205" s="8">
        <v>912.01</v>
      </c>
      <c r="D10205" s="20">
        <v>7.2299000000000002E-2</v>
      </c>
      <c r="E10205" s="35" cm="1">
        <f t="array" ref="E10205">INDEX('Curva Juros'!$B$7:$B$73,MATCH(C10205,'Curva Juros'!$A$7:$A$73,1)) +
(C10205-INDEX('Curva Juros'!$A$7:$A$73,MATCH(C10205,'Curva Juros'!$A$7:$A$73,1))) *
(INDEX('Curva Juros'!$B$7:$B$73,MATCH(C10205,'Curva Juros'!$A$7:$A$73,1)+1) -
INDEX('Curva Juros'!$B$7:$B$73,MATCH(C10205,'Curva Juros'!$A$7:$A$73,1))) /
(INDEX('Curva Juros'!$A$7:$A$73,MATCH(C10205,'Curva Juros'!$A$7:$A$73,1)+1) -
INDEX('Curva Juros'!$A$7:$A$73,MATCH(C10205,'Curva Juros'!$A$7:$A$73,1)))</f>
        <v>7.6674086269841268</v>
      </c>
      <c r="F10205" s="24">
        <f t="shared" si="159"/>
        <v>-4.3750862698412607E-3</v>
      </c>
      <c r="G10205" s="24"/>
    </row>
    <row r="10206" spans="1:7" x14ac:dyDescent="0.25">
      <c r="A10206" s="3" t="s">
        <v>218</v>
      </c>
      <c r="B10206" s="4">
        <v>45947</v>
      </c>
      <c r="C10206" s="5">
        <v>904.51</v>
      </c>
      <c r="D10206" s="19">
        <v>7.4022000000000004E-2</v>
      </c>
      <c r="E10206" s="35" cm="1">
        <f t="array" ref="E10206">INDEX('Curva Juros'!$B$7:$B$73,MATCH(C10206,'Curva Juros'!$A$7:$A$73,1)) +
(C10206-INDEX('Curva Juros'!$A$7:$A$73,MATCH(C10206,'Curva Juros'!$A$7:$A$73,1))) *
(INDEX('Curva Juros'!$B$7:$B$73,MATCH(C10206,'Curva Juros'!$A$7:$A$73,1)+1) -
INDEX('Curva Juros'!$B$7:$B$73,MATCH(C10206,'Curva Juros'!$A$7:$A$73,1))) /
(INDEX('Curva Juros'!$A$7:$A$73,MATCH(C10206,'Curva Juros'!$A$7:$A$73,1)+1) -
INDEX('Curva Juros'!$A$7:$A$73,MATCH(C10206,'Curva Juros'!$A$7:$A$73,1)))</f>
        <v>7.668081246031746</v>
      </c>
      <c r="F10206" s="24">
        <f t="shared" si="159"/>
        <v>-2.6588124603174612E-3</v>
      </c>
      <c r="G10206" s="24"/>
    </row>
    <row r="10207" spans="1:7" x14ac:dyDescent="0.25">
      <c r="A10207" s="6" t="s">
        <v>218</v>
      </c>
      <c r="B10207" s="7">
        <v>45954</v>
      </c>
      <c r="C10207" s="8">
        <v>897.14</v>
      </c>
      <c r="D10207" s="20">
        <v>7.5650999999999996E-2</v>
      </c>
      <c r="E10207" s="35" cm="1">
        <f t="array" ref="E10207">INDEX('Curva Juros'!$B$7:$B$73,MATCH(C10207,'Curva Juros'!$A$7:$A$73,1)) +
(C10207-INDEX('Curva Juros'!$A$7:$A$73,MATCH(C10207,'Curva Juros'!$A$7:$A$73,1))) *
(INDEX('Curva Juros'!$B$7:$B$73,MATCH(C10207,'Curva Juros'!$A$7:$A$73,1)+1) -
INDEX('Curva Juros'!$B$7:$B$73,MATCH(C10207,'Curva Juros'!$A$7:$A$73,1))) /
(INDEX('Curva Juros'!$A$7:$A$73,MATCH(C10207,'Curva Juros'!$A$7:$A$73,1)+1) -
INDEX('Curva Juros'!$A$7:$A$73,MATCH(C10207,'Curva Juros'!$A$7:$A$73,1)))</f>
        <v>7.6687422063492061</v>
      </c>
      <c r="F10207" s="24">
        <f t="shared" si="159"/>
        <v>-1.0364220634920679E-3</v>
      </c>
      <c r="G10207" s="24"/>
    </row>
    <row r="10208" spans="1:7" x14ac:dyDescent="0.25">
      <c r="A10208" s="3" t="s">
        <v>218</v>
      </c>
      <c r="B10208" s="4">
        <v>45961</v>
      </c>
      <c r="C10208" s="5">
        <v>890.74</v>
      </c>
      <c r="D10208" s="19">
        <v>7.6622999999999997E-2</v>
      </c>
      <c r="E10208" s="35" cm="1">
        <f t="array" ref="E10208">INDEX('Curva Juros'!$B$7:$B$73,MATCH(C10208,'Curva Juros'!$A$7:$A$73,1)) +
(C10208-INDEX('Curva Juros'!$A$7:$A$73,MATCH(C10208,'Curva Juros'!$A$7:$A$73,1))) *
(INDEX('Curva Juros'!$B$7:$B$73,MATCH(C10208,'Curva Juros'!$A$7:$A$73,1)+1) -
INDEX('Curva Juros'!$B$7:$B$73,MATCH(C10208,'Curva Juros'!$A$7:$A$73,1))) /
(INDEX('Curva Juros'!$A$7:$A$73,MATCH(C10208,'Curva Juros'!$A$7:$A$73,1)+1) -
INDEX('Curva Juros'!$A$7:$A$73,MATCH(C10208,'Curva Juros'!$A$7:$A$73,1)))</f>
        <v>7.6693161746031739</v>
      </c>
      <c r="F10208" s="24">
        <f t="shared" si="159"/>
        <v>-7.0161746031749406E-5</v>
      </c>
      <c r="G10208" s="24"/>
    </row>
    <row r="10209" spans="1:7" x14ac:dyDescent="0.25">
      <c r="A10209" s="6" t="s">
        <v>218</v>
      </c>
      <c r="B10209" s="7">
        <v>45968</v>
      </c>
      <c r="C10209" s="8">
        <v>885.13</v>
      </c>
      <c r="D10209" s="20">
        <v>7.7045000000000002E-2</v>
      </c>
      <c r="E10209" s="35" cm="1">
        <f t="array" ref="E10209">INDEX('Curva Juros'!$B$7:$B$73,MATCH(C10209,'Curva Juros'!$A$7:$A$73,1)) +
(C10209-INDEX('Curva Juros'!$A$7:$A$73,MATCH(C10209,'Curva Juros'!$A$7:$A$73,1))) *
(INDEX('Curva Juros'!$B$7:$B$73,MATCH(C10209,'Curva Juros'!$A$7:$A$73,1)+1) -
INDEX('Curva Juros'!$B$7:$B$73,MATCH(C10209,'Curva Juros'!$A$7:$A$73,1))) /
(INDEX('Curva Juros'!$A$7:$A$73,MATCH(C10209,'Curva Juros'!$A$7:$A$73,1)+1) -
INDEX('Curva Juros'!$A$7:$A$73,MATCH(C10209,'Curva Juros'!$A$7:$A$73,1)))</f>
        <v>7.669819293650793</v>
      </c>
      <c r="F10209" s="24">
        <f t="shared" si="159"/>
        <v>3.4680706349207724E-4</v>
      </c>
      <c r="G10209" s="24"/>
    </row>
    <row r="10210" spans="1:7" x14ac:dyDescent="0.25">
      <c r="A10210" s="3" t="s">
        <v>218</v>
      </c>
      <c r="B10210" s="4">
        <v>45975</v>
      </c>
      <c r="C10210" s="5">
        <v>884.26</v>
      </c>
      <c r="D10210" s="19">
        <v>7.4189000000000005E-2</v>
      </c>
      <c r="E10210" s="35" cm="1">
        <f t="array" ref="E10210">INDEX('Curva Juros'!$B$7:$B$73,MATCH(C10210,'Curva Juros'!$A$7:$A$73,1)) +
(C10210-INDEX('Curva Juros'!$A$7:$A$73,MATCH(C10210,'Curva Juros'!$A$7:$A$73,1))) *
(INDEX('Curva Juros'!$B$7:$B$73,MATCH(C10210,'Curva Juros'!$A$7:$A$73,1)+1) -
INDEX('Curva Juros'!$B$7:$B$73,MATCH(C10210,'Curva Juros'!$A$7:$A$73,1))) /
(INDEX('Curva Juros'!$A$7:$A$73,MATCH(C10210,'Curva Juros'!$A$7:$A$73,1)+1) -
INDEX('Curva Juros'!$A$7:$A$73,MATCH(C10210,'Curva Juros'!$A$7:$A$73,1)))</f>
        <v>7.6698973174603173</v>
      </c>
      <c r="F10210" s="24">
        <f t="shared" si="159"/>
        <v>-2.5099731746031639E-3</v>
      </c>
      <c r="G10210" s="24"/>
    </row>
    <row r="10211" spans="1:7" x14ac:dyDescent="0.25">
      <c r="A10211" s="6" t="s">
        <v>218</v>
      </c>
      <c r="B10211" s="7">
        <v>45982</v>
      </c>
      <c r="C10211" s="8">
        <v>878.77</v>
      </c>
      <c r="D10211" s="20">
        <v>7.5217000000000006E-2</v>
      </c>
      <c r="E10211" s="35" cm="1">
        <f t="array" ref="E10211">INDEX('Curva Juros'!$B$7:$B$73,MATCH(C10211,'Curva Juros'!$A$7:$A$73,1)) +
(C10211-INDEX('Curva Juros'!$A$7:$A$73,MATCH(C10211,'Curva Juros'!$A$7:$A$73,1))) *
(INDEX('Curva Juros'!$B$7:$B$73,MATCH(C10211,'Curva Juros'!$A$7:$A$73,1)+1) -
INDEX('Curva Juros'!$B$7:$B$73,MATCH(C10211,'Curva Juros'!$A$7:$A$73,1))) /
(INDEX('Curva Juros'!$A$7:$A$73,MATCH(C10211,'Curva Juros'!$A$7:$A$73,1)+1) -
INDEX('Curva Juros'!$A$7:$A$73,MATCH(C10211,'Curva Juros'!$A$7:$A$73,1)))</f>
        <v>7.6704768333333329</v>
      </c>
      <c r="F10211" s="24">
        <f t="shared" si="159"/>
        <v>-1.4877683333333197E-3</v>
      </c>
      <c r="G10211" s="24"/>
    </row>
    <row r="10212" spans="1:7" x14ac:dyDescent="0.25">
      <c r="A10212" s="3" t="s">
        <v>218</v>
      </c>
      <c r="B10212" s="4">
        <v>45989</v>
      </c>
      <c r="C10212" s="5">
        <v>873.39</v>
      </c>
      <c r="D10212" s="19">
        <v>7.5480000000000005E-2</v>
      </c>
      <c r="E10212" s="35" cm="1">
        <f t="array" ref="E10212">INDEX('Curva Juros'!$B$7:$B$73,MATCH(C10212,'Curva Juros'!$A$7:$A$73,1)) +
(C10212-INDEX('Curva Juros'!$A$7:$A$73,MATCH(C10212,'Curva Juros'!$A$7:$A$73,1))) *
(INDEX('Curva Juros'!$B$7:$B$73,MATCH(C10212,'Curva Juros'!$A$7:$A$73,1)+1) -
INDEX('Curva Juros'!$B$7:$B$73,MATCH(C10212,'Curva Juros'!$A$7:$A$73,1))) /
(INDEX('Curva Juros'!$A$7:$A$73,MATCH(C10212,'Curva Juros'!$A$7:$A$73,1)+1) -
INDEX('Curva Juros'!$A$7:$A$73,MATCH(C10212,'Curva Juros'!$A$7:$A$73,1)))</f>
        <v>7.6711044999999993</v>
      </c>
      <c r="F10212" s="24">
        <f t="shared" si="159"/>
        <v>-1.2310449999999862E-3</v>
      </c>
      <c r="G10212" s="24"/>
    </row>
    <row r="10213" spans="1:7" x14ac:dyDescent="0.25">
      <c r="A10213" s="6" t="s">
        <v>218</v>
      </c>
      <c r="B10213" s="7">
        <v>45996</v>
      </c>
      <c r="C10213" s="8">
        <v>867.09</v>
      </c>
      <c r="D10213" s="20">
        <v>7.6381000000000004E-2</v>
      </c>
      <c r="E10213" s="35" cm="1">
        <f t="array" ref="E10213">INDEX('Curva Juros'!$B$7:$B$73,MATCH(C10213,'Curva Juros'!$A$7:$A$73,1)) +
(C10213-INDEX('Curva Juros'!$A$7:$A$73,MATCH(C10213,'Curva Juros'!$A$7:$A$73,1))) *
(INDEX('Curva Juros'!$B$7:$B$73,MATCH(C10213,'Curva Juros'!$A$7:$A$73,1)+1) -
INDEX('Curva Juros'!$B$7:$B$73,MATCH(C10213,'Curva Juros'!$A$7:$A$73,1))) /
(INDEX('Curva Juros'!$A$7:$A$73,MATCH(C10213,'Curva Juros'!$A$7:$A$73,1)+1) -
INDEX('Curva Juros'!$A$7:$A$73,MATCH(C10213,'Curva Juros'!$A$7:$A$73,1)))</f>
        <v>7.6718394999999999</v>
      </c>
      <c r="F10213" s="24">
        <f t="shared" si="159"/>
        <v>-3.3739499999999034E-4</v>
      </c>
      <c r="G10213" s="24"/>
    </row>
    <row r="10214" spans="1:7" x14ac:dyDescent="0.25">
      <c r="A10214" s="3" t="s">
        <v>218</v>
      </c>
      <c r="B10214" s="4">
        <v>46003</v>
      </c>
      <c r="C10214" s="5">
        <v>862.36</v>
      </c>
      <c r="D10214" s="19">
        <v>7.6193999999999998E-2</v>
      </c>
      <c r="E10214" s="35" cm="1">
        <f t="array" ref="E10214">INDEX('Curva Juros'!$B$7:$B$73,MATCH(C10214,'Curva Juros'!$A$7:$A$73,1)) +
(C10214-INDEX('Curva Juros'!$A$7:$A$73,MATCH(C10214,'Curva Juros'!$A$7:$A$73,1))) *
(INDEX('Curva Juros'!$B$7:$B$73,MATCH(C10214,'Curva Juros'!$A$7:$A$73,1)+1) -
INDEX('Curva Juros'!$B$7:$B$73,MATCH(C10214,'Curva Juros'!$A$7:$A$73,1))) /
(INDEX('Curva Juros'!$A$7:$A$73,MATCH(C10214,'Curva Juros'!$A$7:$A$73,1)+1) -
INDEX('Curva Juros'!$A$7:$A$73,MATCH(C10214,'Curva Juros'!$A$7:$A$73,1)))</f>
        <v>7.6723913333333327</v>
      </c>
      <c r="F10214" s="24">
        <f t="shared" si="159"/>
        <v>-5.2991333333332613E-4</v>
      </c>
      <c r="G10214" s="24"/>
    </row>
    <row r="10215" spans="1:7" x14ac:dyDescent="0.25">
      <c r="A10215" s="6" t="s">
        <v>218</v>
      </c>
      <c r="B10215" s="7">
        <v>46010</v>
      </c>
      <c r="C10215" s="8">
        <v>856.47</v>
      </c>
      <c r="D10215" s="20">
        <v>7.6811000000000004E-2</v>
      </c>
      <c r="E10215" s="35" cm="1">
        <f t="array" ref="E10215">INDEX('Curva Juros'!$B$7:$B$73,MATCH(C10215,'Curva Juros'!$A$7:$A$73,1)) +
(C10215-INDEX('Curva Juros'!$A$7:$A$73,MATCH(C10215,'Curva Juros'!$A$7:$A$73,1))) *
(INDEX('Curva Juros'!$B$7:$B$73,MATCH(C10215,'Curva Juros'!$A$7:$A$73,1)+1) -
INDEX('Curva Juros'!$B$7:$B$73,MATCH(C10215,'Curva Juros'!$A$7:$A$73,1))) /
(INDEX('Curva Juros'!$A$7:$A$73,MATCH(C10215,'Curva Juros'!$A$7:$A$73,1)+1) -
INDEX('Curva Juros'!$A$7:$A$73,MATCH(C10215,'Curva Juros'!$A$7:$A$73,1)))</f>
        <v>7.6730784999999999</v>
      </c>
      <c r="F10215" s="24">
        <f t="shared" si="159"/>
        <v>8.0215000000008474E-5</v>
      </c>
      <c r="G10215" s="24"/>
    </row>
    <row r="10216" spans="1:7" x14ac:dyDescent="0.25">
      <c r="A10216" s="3" t="s">
        <v>218</v>
      </c>
      <c r="B10216" s="4">
        <v>46017</v>
      </c>
      <c r="C10216" s="5">
        <v>854</v>
      </c>
      <c r="D10216" s="19">
        <v>7.5749999999999998E-2</v>
      </c>
      <c r="E10216" s="35" cm="1">
        <f t="array" ref="E10216">INDEX('Curva Juros'!$B$7:$B$73,MATCH(C10216,'Curva Juros'!$A$7:$A$73,1)) +
(C10216-INDEX('Curva Juros'!$A$7:$A$73,MATCH(C10216,'Curva Juros'!$A$7:$A$73,1))) *
(INDEX('Curva Juros'!$B$7:$B$73,MATCH(C10216,'Curva Juros'!$A$7:$A$73,1)+1) -
INDEX('Curva Juros'!$B$7:$B$73,MATCH(C10216,'Curva Juros'!$A$7:$A$73,1))) /
(INDEX('Curva Juros'!$A$7:$A$73,MATCH(C10216,'Curva Juros'!$A$7:$A$73,1)+1) -
INDEX('Curva Juros'!$A$7:$A$73,MATCH(C10216,'Curva Juros'!$A$7:$A$73,1)))</f>
        <v>7.6733666666666664</v>
      </c>
      <c r="F10216" s="24">
        <f t="shared" si="159"/>
        <v>-9.8366666666666047E-4</v>
      </c>
      <c r="G10216" s="24"/>
    </row>
    <row r="10217" spans="1:7" x14ac:dyDescent="0.25">
      <c r="A10217" s="6" t="s">
        <v>218</v>
      </c>
      <c r="B10217" s="7">
        <v>46024</v>
      </c>
      <c r="C10217" s="8">
        <v>850.35</v>
      </c>
      <c r="D10217" s="20">
        <v>7.5511999999999996E-2</v>
      </c>
      <c r="E10217" s="35" cm="1">
        <f t="array" ref="E10217">INDEX('Curva Juros'!$B$7:$B$73,MATCH(C10217,'Curva Juros'!$A$7:$A$73,1)) +
(C10217-INDEX('Curva Juros'!$A$7:$A$73,MATCH(C10217,'Curva Juros'!$A$7:$A$73,1))) *
(INDEX('Curva Juros'!$B$7:$B$73,MATCH(C10217,'Curva Juros'!$A$7:$A$73,1)+1) -
INDEX('Curva Juros'!$B$7:$B$73,MATCH(C10217,'Curva Juros'!$A$7:$A$73,1))) /
(INDEX('Curva Juros'!$A$7:$A$73,MATCH(C10217,'Curva Juros'!$A$7:$A$73,1)+1) -
INDEX('Curva Juros'!$A$7:$A$73,MATCH(C10217,'Curva Juros'!$A$7:$A$73,1)))</f>
        <v>7.6737924999999994</v>
      </c>
      <c r="F10217" s="24">
        <f t="shared" si="159"/>
        <v>-1.2259250000000027E-3</v>
      </c>
      <c r="G10217" s="24"/>
    </row>
    <row r="10218" spans="1:7" x14ac:dyDescent="0.25">
      <c r="A10218" s="3" t="s">
        <v>218</v>
      </c>
      <c r="B10218" s="4">
        <v>46031</v>
      </c>
      <c r="C10218" s="5">
        <v>845.44</v>
      </c>
      <c r="D10218" s="19">
        <v>7.5444999999999998E-2</v>
      </c>
      <c r="E10218" s="35" cm="1">
        <f t="array" ref="E10218">INDEX('Curva Juros'!$B$7:$B$73,MATCH(C10218,'Curva Juros'!$A$7:$A$73,1)) +
(C10218-INDEX('Curva Juros'!$A$7:$A$73,MATCH(C10218,'Curva Juros'!$A$7:$A$73,1))) *
(INDEX('Curva Juros'!$B$7:$B$73,MATCH(C10218,'Curva Juros'!$A$7:$A$73,1)+1) -
INDEX('Curva Juros'!$B$7:$B$73,MATCH(C10218,'Curva Juros'!$A$7:$A$73,1))) /
(INDEX('Curva Juros'!$A$7:$A$73,MATCH(C10218,'Curva Juros'!$A$7:$A$73,1)+1) -
INDEX('Curva Juros'!$A$7:$A$73,MATCH(C10218,'Curva Juros'!$A$7:$A$73,1)))</f>
        <v>7.6743653333333333</v>
      </c>
      <c r="F10218" s="24">
        <f t="shared" si="159"/>
        <v>-1.29865333333333E-3</v>
      </c>
      <c r="G10218" s="24"/>
    </row>
    <row r="10219" spans="1:7" x14ac:dyDescent="0.25">
      <c r="A10219" s="6" t="s">
        <v>218</v>
      </c>
      <c r="B10219" s="7">
        <v>46038</v>
      </c>
      <c r="C10219" s="8">
        <v>933.12</v>
      </c>
      <c r="D10219" s="20">
        <v>7.5187000000000004E-2</v>
      </c>
      <c r="E10219" s="35" cm="1">
        <f t="array" ref="E10219">INDEX('Curva Juros'!$B$7:$B$73,MATCH(C10219,'Curva Juros'!$A$7:$A$73,1)) +
(C10219-INDEX('Curva Juros'!$A$7:$A$73,MATCH(C10219,'Curva Juros'!$A$7:$A$73,1))) *
(INDEX('Curva Juros'!$B$7:$B$73,MATCH(C10219,'Curva Juros'!$A$7:$A$73,1)+1) -
INDEX('Curva Juros'!$B$7:$B$73,MATCH(C10219,'Curva Juros'!$A$7:$A$73,1))) /
(INDEX('Curva Juros'!$A$7:$A$73,MATCH(C10219,'Curva Juros'!$A$7:$A$73,1)+1) -
INDEX('Curva Juros'!$A$7:$A$73,MATCH(C10219,'Curva Juros'!$A$7:$A$73,1)))</f>
        <v>7.6655154285714282</v>
      </c>
      <c r="F10219" s="24">
        <f t="shared" si="159"/>
        <v>-1.4681542857142849E-3</v>
      </c>
      <c r="G10219" s="24"/>
    </row>
    <row r="10220" spans="1:7" x14ac:dyDescent="0.25">
      <c r="A10220" s="3" t="s">
        <v>218</v>
      </c>
      <c r="B10220" s="4">
        <v>46045</v>
      </c>
      <c r="C10220" s="5">
        <v>931.79</v>
      </c>
      <c r="D10220" s="19">
        <v>7.2350999999999999E-2</v>
      </c>
      <c r="E10220" s="35" cm="1">
        <f t="array" ref="E10220">INDEX('Curva Juros'!$B$7:$B$73,MATCH(C10220,'Curva Juros'!$A$7:$A$73,1)) +
(C10220-INDEX('Curva Juros'!$A$7:$A$73,MATCH(C10220,'Curva Juros'!$A$7:$A$73,1))) *
(INDEX('Curva Juros'!$B$7:$B$73,MATCH(C10220,'Curva Juros'!$A$7:$A$73,1)+1) -
INDEX('Curva Juros'!$B$7:$B$73,MATCH(C10220,'Curva Juros'!$A$7:$A$73,1))) /
(INDEX('Curva Juros'!$A$7:$A$73,MATCH(C10220,'Curva Juros'!$A$7:$A$73,1)+1) -
INDEX('Curva Juros'!$A$7:$A$73,MATCH(C10220,'Curva Juros'!$A$7:$A$73,1)))</f>
        <v>7.6656347063492065</v>
      </c>
      <c r="F10220" s="24">
        <f t="shared" si="159"/>
        <v>-4.3053470634920599E-3</v>
      </c>
      <c r="G10220" s="24"/>
    </row>
    <row r="10221" spans="1:7" x14ac:dyDescent="0.25">
      <c r="A10221" s="6" t="s">
        <v>218</v>
      </c>
      <c r="B10221" s="7">
        <v>46052</v>
      </c>
      <c r="C10221" s="8">
        <v>931.73</v>
      </c>
      <c r="D10221" s="20">
        <v>6.8540000000000004E-2</v>
      </c>
      <c r="E10221" s="35" cm="1">
        <f t="array" ref="E10221">INDEX('Curva Juros'!$B$7:$B$73,MATCH(C10221,'Curva Juros'!$A$7:$A$73,1)) +
(C10221-INDEX('Curva Juros'!$A$7:$A$73,MATCH(C10221,'Curva Juros'!$A$7:$A$73,1))) *
(INDEX('Curva Juros'!$B$7:$B$73,MATCH(C10221,'Curva Juros'!$A$7:$A$73,1)+1) -
INDEX('Curva Juros'!$B$7:$B$73,MATCH(C10221,'Curva Juros'!$A$7:$A$73,1))) /
(INDEX('Curva Juros'!$A$7:$A$73,MATCH(C10221,'Curva Juros'!$A$7:$A$73,1)+1) -
INDEX('Curva Juros'!$A$7:$A$73,MATCH(C10221,'Curva Juros'!$A$7:$A$73,1)))</f>
        <v>7.6656400873015871</v>
      </c>
      <c r="F10221" s="24">
        <f t="shared" si="159"/>
        <v>-8.1164008730158638E-3</v>
      </c>
      <c r="G10221" s="24"/>
    </row>
    <row r="10222" spans="1:7" x14ac:dyDescent="0.25">
      <c r="A10222" s="3" t="s">
        <v>218</v>
      </c>
      <c r="B10222" s="4">
        <v>46059</v>
      </c>
      <c r="C10222" s="5">
        <v>925.27</v>
      </c>
      <c r="D10222" s="19">
        <v>6.9666000000000006E-2</v>
      </c>
      <c r="E10222" s="35" cm="1">
        <f t="array" ref="E10222">INDEX('Curva Juros'!$B$7:$B$73,MATCH(C10222,'Curva Juros'!$A$7:$A$73,1)) +
(C10222-INDEX('Curva Juros'!$A$7:$A$73,MATCH(C10222,'Curva Juros'!$A$7:$A$73,1))) *
(INDEX('Curva Juros'!$B$7:$B$73,MATCH(C10222,'Curva Juros'!$A$7:$A$73,1)+1) -
INDEX('Curva Juros'!$B$7:$B$73,MATCH(C10222,'Curva Juros'!$A$7:$A$73,1))) /
(INDEX('Curva Juros'!$A$7:$A$73,MATCH(C10222,'Curva Juros'!$A$7:$A$73,1)+1) -
INDEX('Curva Juros'!$A$7:$A$73,MATCH(C10222,'Curva Juros'!$A$7:$A$73,1)))</f>
        <v>7.6662194365079364</v>
      </c>
      <c r="F10222" s="24">
        <f t="shared" si="159"/>
        <v>-6.9961943650793529E-3</v>
      </c>
      <c r="G10222" s="24"/>
    </row>
    <row r="10223" spans="1:7" x14ac:dyDescent="0.25">
      <c r="A10223" s="6" t="s">
        <v>218</v>
      </c>
      <c r="B10223" s="7">
        <v>46066</v>
      </c>
      <c r="C10223" s="8">
        <v>919.51</v>
      </c>
      <c r="D10223" s="20">
        <v>7.0250999999999994E-2</v>
      </c>
      <c r="E10223" s="35" cm="1">
        <f t="array" ref="E10223">INDEX('Curva Juros'!$B$7:$B$73,MATCH(C10223,'Curva Juros'!$A$7:$A$73,1)) +
(C10223-INDEX('Curva Juros'!$A$7:$A$73,MATCH(C10223,'Curva Juros'!$A$7:$A$73,1))) *
(INDEX('Curva Juros'!$B$7:$B$73,MATCH(C10223,'Curva Juros'!$A$7:$A$73,1)+1) -
INDEX('Curva Juros'!$B$7:$B$73,MATCH(C10223,'Curva Juros'!$A$7:$A$73,1))) /
(INDEX('Curva Juros'!$A$7:$A$73,MATCH(C10223,'Curva Juros'!$A$7:$A$73,1)+1) -
INDEX('Curva Juros'!$A$7:$A$73,MATCH(C10223,'Curva Juros'!$A$7:$A$73,1)))</f>
        <v>7.6667360079365077</v>
      </c>
      <c r="F10223" s="24">
        <f t="shared" si="159"/>
        <v>-6.4163600793650799E-3</v>
      </c>
      <c r="G10223" s="24"/>
    </row>
    <row r="10224" spans="1:7" x14ac:dyDescent="0.25">
      <c r="A10224" s="3" t="s">
        <v>218</v>
      </c>
      <c r="B10224" s="4">
        <v>46073</v>
      </c>
      <c r="C10224" s="5">
        <v>917.34</v>
      </c>
      <c r="D10224" s="19">
        <v>6.9614999999999996E-2</v>
      </c>
      <c r="E10224" s="35" cm="1">
        <f t="array" ref="E10224">INDEX('Curva Juros'!$B$7:$B$73,MATCH(C10224,'Curva Juros'!$A$7:$A$73,1)) +
(C10224-INDEX('Curva Juros'!$A$7:$A$73,MATCH(C10224,'Curva Juros'!$A$7:$A$73,1))) *
(INDEX('Curva Juros'!$B$7:$B$73,MATCH(C10224,'Curva Juros'!$A$7:$A$73,1)+1) -
INDEX('Curva Juros'!$B$7:$B$73,MATCH(C10224,'Curva Juros'!$A$7:$A$73,1))) /
(INDEX('Curva Juros'!$A$7:$A$73,MATCH(C10224,'Curva Juros'!$A$7:$A$73,1)+1) -
INDEX('Curva Juros'!$A$7:$A$73,MATCH(C10224,'Curva Juros'!$A$7:$A$73,1)))</f>
        <v>7.6669306190476192</v>
      </c>
      <c r="F10224" s="24">
        <f t="shared" si="159"/>
        <v>-7.0543061904762006E-3</v>
      </c>
      <c r="G10224" s="24"/>
    </row>
    <row r="10225" spans="1:7" x14ac:dyDescent="0.25">
      <c r="A10225" s="6" t="s">
        <v>218</v>
      </c>
      <c r="B10225" s="7">
        <v>46080</v>
      </c>
      <c r="C10225" s="8">
        <v>914.37</v>
      </c>
      <c r="D10225" s="20">
        <v>6.8054000000000003E-2</v>
      </c>
      <c r="E10225" s="35" cm="1">
        <f t="array" ref="E10225">INDEX('Curva Juros'!$B$7:$B$73,MATCH(C10225,'Curva Juros'!$A$7:$A$73,1)) +
(C10225-INDEX('Curva Juros'!$A$7:$A$73,MATCH(C10225,'Curva Juros'!$A$7:$A$73,1))) *
(INDEX('Curva Juros'!$B$7:$B$73,MATCH(C10225,'Curva Juros'!$A$7:$A$73,1)+1) -
INDEX('Curva Juros'!$B$7:$B$73,MATCH(C10225,'Curva Juros'!$A$7:$A$73,1))) /
(INDEX('Curva Juros'!$A$7:$A$73,MATCH(C10225,'Curva Juros'!$A$7:$A$73,1)+1) -
INDEX('Curva Juros'!$A$7:$A$73,MATCH(C10225,'Curva Juros'!$A$7:$A$73,1)))</f>
        <v>7.6671969761904757</v>
      </c>
      <c r="F10225" s="24">
        <f t="shared" si="159"/>
        <v>-8.6179697619047507E-3</v>
      </c>
      <c r="G10225" s="24"/>
    </row>
    <row r="10226" spans="1:7" x14ac:dyDescent="0.25">
      <c r="A10226" s="6" t="s">
        <v>219</v>
      </c>
      <c r="B10226" s="7">
        <v>45723</v>
      </c>
      <c r="C10226" s="8">
        <v>1656.44</v>
      </c>
      <c r="D10226" s="20">
        <v>8.2480999999999999E-2</v>
      </c>
      <c r="E10226" s="35" cm="1">
        <f t="array" ref="E10226">INDEX('Curva Juros'!$B$7:$B$73,MATCH(C10226,'Curva Juros'!$A$7:$A$73,1)) +
(C10226-INDEX('Curva Juros'!$A$7:$A$73,MATCH(C10226,'Curva Juros'!$A$7:$A$73,1))) *
(INDEX('Curva Juros'!$B$7:$B$73,MATCH(C10226,'Curva Juros'!$A$7:$A$73,1)+1) -
INDEX('Curva Juros'!$B$7:$B$73,MATCH(C10226,'Curva Juros'!$A$7:$A$73,1))) /
(INDEX('Curva Juros'!$A$7:$A$73,MATCH(C10226,'Curva Juros'!$A$7:$A$73,1)+1) -
INDEX('Curva Juros'!$A$7:$A$73,MATCH(C10226,'Curva Juros'!$A$7:$A$73,1)))</f>
        <v>7.5398460952380955</v>
      </c>
      <c r="F10226" s="24">
        <f t="shared" si="159"/>
        <v>7.0825390476190464E-3</v>
      </c>
      <c r="G10226" s="24"/>
    </row>
    <row r="10227" spans="1:7" x14ac:dyDescent="0.25">
      <c r="A10227" s="3" t="s">
        <v>219</v>
      </c>
      <c r="B10227" s="4">
        <v>45730</v>
      </c>
      <c r="C10227" s="5">
        <v>1656.31</v>
      </c>
      <c r="D10227" s="19">
        <v>8.1333000000000003E-2</v>
      </c>
      <c r="E10227" s="35" cm="1">
        <f t="array" ref="E10227">INDEX('Curva Juros'!$B$7:$B$73,MATCH(C10227,'Curva Juros'!$A$7:$A$73,1)) +
(C10227-INDEX('Curva Juros'!$A$7:$A$73,MATCH(C10227,'Curva Juros'!$A$7:$A$73,1))) *
(INDEX('Curva Juros'!$B$7:$B$73,MATCH(C10227,'Curva Juros'!$A$7:$A$73,1)+1) -
INDEX('Curva Juros'!$B$7:$B$73,MATCH(C10227,'Curva Juros'!$A$7:$A$73,1))) /
(INDEX('Curva Juros'!$A$7:$A$73,MATCH(C10227,'Curva Juros'!$A$7:$A$73,1)+1) -
INDEX('Curva Juros'!$A$7:$A$73,MATCH(C10227,'Curva Juros'!$A$7:$A$73,1)))</f>
        <v>7.5398789047619053</v>
      </c>
      <c r="F10227" s="24">
        <f t="shared" si="159"/>
        <v>5.9342109523809472E-3</v>
      </c>
      <c r="G10227" s="24"/>
    </row>
    <row r="10228" spans="1:7" x14ac:dyDescent="0.25">
      <c r="A10228" s="6" t="s">
        <v>219</v>
      </c>
      <c r="B10228" s="7">
        <v>45737</v>
      </c>
      <c r="C10228" s="8">
        <v>1647.32</v>
      </c>
      <c r="D10228" s="20">
        <v>8.2274E-2</v>
      </c>
      <c r="E10228" s="35" cm="1">
        <f t="array" ref="E10228">INDEX('Curva Juros'!$B$7:$B$73,MATCH(C10228,'Curva Juros'!$A$7:$A$73,1)) +
(C10228-INDEX('Curva Juros'!$A$7:$A$73,MATCH(C10228,'Curva Juros'!$A$7:$A$73,1))) *
(INDEX('Curva Juros'!$B$7:$B$73,MATCH(C10228,'Curva Juros'!$A$7:$A$73,1)+1) -
INDEX('Curva Juros'!$B$7:$B$73,MATCH(C10228,'Curva Juros'!$A$7:$A$73,1))) /
(INDEX('Curva Juros'!$A$7:$A$73,MATCH(C10228,'Curva Juros'!$A$7:$A$73,1)+1) -
INDEX('Curva Juros'!$A$7:$A$73,MATCH(C10228,'Curva Juros'!$A$7:$A$73,1)))</f>
        <v>7.5421478095238097</v>
      </c>
      <c r="F10228" s="24">
        <f t="shared" si="159"/>
        <v>6.8525219047619046E-3</v>
      </c>
      <c r="G10228" s="24"/>
    </row>
    <row r="10229" spans="1:7" x14ac:dyDescent="0.25">
      <c r="A10229" s="3" t="s">
        <v>219</v>
      </c>
      <c r="B10229" s="4">
        <v>45744</v>
      </c>
      <c r="C10229" s="5">
        <v>1642.12</v>
      </c>
      <c r="D10229" s="19">
        <v>8.2320000000000004E-2</v>
      </c>
      <c r="E10229" s="35" cm="1">
        <f t="array" ref="E10229">INDEX('Curva Juros'!$B$7:$B$73,MATCH(C10229,'Curva Juros'!$A$7:$A$73,1)) +
(C10229-INDEX('Curva Juros'!$A$7:$A$73,MATCH(C10229,'Curva Juros'!$A$7:$A$73,1))) *
(INDEX('Curva Juros'!$B$7:$B$73,MATCH(C10229,'Curva Juros'!$A$7:$A$73,1)+1) -
INDEX('Curva Juros'!$B$7:$B$73,MATCH(C10229,'Curva Juros'!$A$7:$A$73,1))) /
(INDEX('Curva Juros'!$A$7:$A$73,MATCH(C10229,'Curva Juros'!$A$7:$A$73,1)+1) -
INDEX('Curva Juros'!$A$7:$A$73,MATCH(C10229,'Curva Juros'!$A$7:$A$73,1)))</f>
        <v>7.5434601904761909</v>
      </c>
      <c r="F10229" s="24">
        <f t="shared" si="159"/>
        <v>6.8853980952380961E-3</v>
      </c>
      <c r="G10229" s="24"/>
    </row>
    <row r="10230" spans="1:7" x14ac:dyDescent="0.25">
      <c r="A10230" s="6" t="s">
        <v>219</v>
      </c>
      <c r="B10230" s="7">
        <v>45751</v>
      </c>
      <c r="C10230" s="8">
        <v>1647.24</v>
      </c>
      <c r="D10230" s="20">
        <v>7.9938999999999996E-2</v>
      </c>
      <c r="E10230" s="35" cm="1">
        <f t="array" ref="E10230">INDEX('Curva Juros'!$B$7:$B$73,MATCH(C10230,'Curva Juros'!$A$7:$A$73,1)) +
(C10230-INDEX('Curva Juros'!$A$7:$A$73,MATCH(C10230,'Curva Juros'!$A$7:$A$73,1))) *
(INDEX('Curva Juros'!$B$7:$B$73,MATCH(C10230,'Curva Juros'!$A$7:$A$73,1)+1) -
INDEX('Curva Juros'!$B$7:$B$73,MATCH(C10230,'Curva Juros'!$A$7:$A$73,1))) /
(INDEX('Curva Juros'!$A$7:$A$73,MATCH(C10230,'Curva Juros'!$A$7:$A$73,1)+1) -
INDEX('Curva Juros'!$A$7:$A$73,MATCH(C10230,'Curva Juros'!$A$7:$A$73,1)))</f>
        <v>7.5421680000000002</v>
      </c>
      <c r="F10230" s="24">
        <f t="shared" si="159"/>
        <v>4.5173199999999913E-3</v>
      </c>
      <c r="G10230" s="24"/>
    </row>
    <row r="10231" spans="1:7" x14ac:dyDescent="0.25">
      <c r="A10231" s="3" t="s">
        <v>219</v>
      </c>
      <c r="B10231" s="4">
        <v>45758</v>
      </c>
      <c r="C10231" s="5">
        <v>1633.43</v>
      </c>
      <c r="D10231" s="19">
        <v>8.2012000000000002E-2</v>
      </c>
      <c r="E10231" s="35" cm="1">
        <f t="array" ref="E10231">INDEX('Curva Juros'!$B$7:$B$73,MATCH(C10231,'Curva Juros'!$A$7:$A$73,1)) +
(C10231-INDEX('Curva Juros'!$A$7:$A$73,MATCH(C10231,'Curva Juros'!$A$7:$A$73,1))) *
(INDEX('Curva Juros'!$B$7:$B$73,MATCH(C10231,'Curva Juros'!$A$7:$A$73,1)+1) -
INDEX('Curva Juros'!$B$7:$B$73,MATCH(C10231,'Curva Juros'!$A$7:$A$73,1))) /
(INDEX('Curva Juros'!$A$7:$A$73,MATCH(C10231,'Curva Juros'!$A$7:$A$73,1)+1) -
INDEX('Curva Juros'!$A$7:$A$73,MATCH(C10231,'Curva Juros'!$A$7:$A$73,1)))</f>
        <v>7.5455917222222224</v>
      </c>
      <c r="F10231" s="24">
        <f t="shared" si="159"/>
        <v>6.5560827777777775E-3</v>
      </c>
      <c r="G10231" s="24"/>
    </row>
    <row r="10232" spans="1:7" x14ac:dyDescent="0.25">
      <c r="A10232" s="6" t="s">
        <v>219</v>
      </c>
      <c r="B10232" s="7">
        <v>45764</v>
      </c>
      <c r="C10232" s="8">
        <v>1702.28</v>
      </c>
      <c r="D10232" s="20">
        <v>8.1130999999999995E-2</v>
      </c>
      <c r="E10232" s="35" cm="1">
        <f t="array" ref="E10232">INDEX('Curva Juros'!$B$7:$B$73,MATCH(C10232,'Curva Juros'!$A$7:$A$73,1)) +
(C10232-INDEX('Curva Juros'!$A$7:$A$73,MATCH(C10232,'Curva Juros'!$A$7:$A$73,1))) *
(INDEX('Curva Juros'!$B$7:$B$73,MATCH(C10232,'Curva Juros'!$A$7:$A$73,1)+1) -
INDEX('Curva Juros'!$B$7:$B$73,MATCH(C10232,'Curva Juros'!$A$7:$A$73,1))) /
(INDEX('Curva Juros'!$A$7:$A$73,MATCH(C10232,'Curva Juros'!$A$7:$A$73,1)+1) -
INDEX('Curva Juros'!$A$7:$A$73,MATCH(C10232,'Curva Juros'!$A$7:$A$73,1)))</f>
        <v>7.5282769523809527</v>
      </c>
      <c r="F10232" s="24">
        <f t="shared" si="159"/>
        <v>5.8482304761904719E-3</v>
      </c>
      <c r="G10232" s="24"/>
    </row>
    <row r="10233" spans="1:7" x14ac:dyDescent="0.25">
      <c r="A10233" s="3" t="s">
        <v>219</v>
      </c>
      <c r="B10233" s="4">
        <v>45772</v>
      </c>
      <c r="C10233" s="5">
        <v>1701.57</v>
      </c>
      <c r="D10233" s="19">
        <v>8.0307000000000003E-2</v>
      </c>
      <c r="E10233" s="35" cm="1">
        <f t="array" ref="E10233">INDEX('Curva Juros'!$B$7:$B$73,MATCH(C10233,'Curva Juros'!$A$7:$A$73,1)) +
(C10233-INDEX('Curva Juros'!$A$7:$A$73,MATCH(C10233,'Curva Juros'!$A$7:$A$73,1))) *
(INDEX('Curva Juros'!$B$7:$B$73,MATCH(C10233,'Curva Juros'!$A$7:$A$73,1)+1) -
INDEX('Curva Juros'!$B$7:$B$73,MATCH(C10233,'Curva Juros'!$A$7:$A$73,1))) /
(INDEX('Curva Juros'!$A$7:$A$73,MATCH(C10233,'Curva Juros'!$A$7:$A$73,1)+1) -
INDEX('Curva Juros'!$A$7:$A$73,MATCH(C10233,'Curva Juros'!$A$7:$A$73,1)))</f>
        <v>7.5284561428571433</v>
      </c>
      <c r="F10233" s="24">
        <f t="shared" si="159"/>
        <v>5.0224385714285752E-3</v>
      </c>
      <c r="G10233" s="24"/>
    </row>
    <row r="10234" spans="1:7" x14ac:dyDescent="0.25">
      <c r="A10234" s="6" t="s">
        <v>219</v>
      </c>
      <c r="B10234" s="7">
        <v>45779</v>
      </c>
      <c r="C10234" s="8">
        <v>1700.31</v>
      </c>
      <c r="D10234" s="20">
        <v>7.9622999999999999E-2</v>
      </c>
      <c r="E10234" s="35" cm="1">
        <f t="array" ref="E10234">INDEX('Curva Juros'!$B$7:$B$73,MATCH(C10234,'Curva Juros'!$A$7:$A$73,1)) +
(C10234-INDEX('Curva Juros'!$A$7:$A$73,MATCH(C10234,'Curva Juros'!$A$7:$A$73,1))) *
(INDEX('Curva Juros'!$B$7:$B$73,MATCH(C10234,'Curva Juros'!$A$7:$A$73,1)+1) -
INDEX('Curva Juros'!$B$7:$B$73,MATCH(C10234,'Curva Juros'!$A$7:$A$73,1))) /
(INDEX('Curva Juros'!$A$7:$A$73,MATCH(C10234,'Curva Juros'!$A$7:$A$73,1)+1) -
INDEX('Curva Juros'!$A$7:$A$73,MATCH(C10234,'Curva Juros'!$A$7:$A$73,1)))</f>
        <v>7.5287741428571424</v>
      </c>
      <c r="F10234" s="24">
        <f t="shared" si="159"/>
        <v>4.3352585714285796E-3</v>
      </c>
      <c r="G10234" s="24"/>
    </row>
    <row r="10235" spans="1:7" x14ac:dyDescent="0.25">
      <c r="A10235" s="3" t="s">
        <v>219</v>
      </c>
      <c r="B10235" s="4">
        <v>45786</v>
      </c>
      <c r="C10235" s="5">
        <v>1704.09</v>
      </c>
      <c r="D10235" s="19">
        <v>7.7435000000000004E-2</v>
      </c>
      <c r="E10235" s="35" cm="1">
        <f t="array" ref="E10235">INDEX('Curva Juros'!$B$7:$B$73,MATCH(C10235,'Curva Juros'!$A$7:$A$73,1)) +
(C10235-INDEX('Curva Juros'!$A$7:$A$73,MATCH(C10235,'Curva Juros'!$A$7:$A$73,1))) *
(INDEX('Curva Juros'!$B$7:$B$73,MATCH(C10235,'Curva Juros'!$A$7:$A$73,1)+1) -
INDEX('Curva Juros'!$B$7:$B$73,MATCH(C10235,'Curva Juros'!$A$7:$A$73,1))) /
(INDEX('Curva Juros'!$A$7:$A$73,MATCH(C10235,'Curva Juros'!$A$7:$A$73,1)+1) -
INDEX('Curva Juros'!$A$7:$A$73,MATCH(C10235,'Curva Juros'!$A$7:$A$73,1)))</f>
        <v>7.5278201428571432</v>
      </c>
      <c r="F10235" s="24">
        <f t="shared" si="159"/>
        <v>2.1567985714285726E-3</v>
      </c>
      <c r="G10235" s="24"/>
    </row>
    <row r="10236" spans="1:7" x14ac:dyDescent="0.25">
      <c r="A10236" s="6" t="s">
        <v>219</v>
      </c>
      <c r="B10236" s="7">
        <v>45793</v>
      </c>
      <c r="C10236" s="8">
        <v>1697.43</v>
      </c>
      <c r="D10236" s="20">
        <v>7.7848000000000001E-2</v>
      </c>
      <c r="E10236" s="35" cm="1">
        <f t="array" ref="E10236">INDEX('Curva Juros'!$B$7:$B$73,MATCH(C10236,'Curva Juros'!$A$7:$A$73,1)) +
(C10236-INDEX('Curva Juros'!$A$7:$A$73,MATCH(C10236,'Curva Juros'!$A$7:$A$73,1))) *
(INDEX('Curva Juros'!$B$7:$B$73,MATCH(C10236,'Curva Juros'!$A$7:$A$73,1)+1) -
INDEX('Curva Juros'!$B$7:$B$73,MATCH(C10236,'Curva Juros'!$A$7:$A$73,1))) /
(INDEX('Curva Juros'!$A$7:$A$73,MATCH(C10236,'Curva Juros'!$A$7:$A$73,1)+1) -
INDEX('Curva Juros'!$A$7:$A$73,MATCH(C10236,'Curva Juros'!$A$7:$A$73,1)))</f>
        <v>7.5295009999999998</v>
      </c>
      <c r="F10236" s="24">
        <f t="shared" si="159"/>
        <v>2.552990000000005E-3</v>
      </c>
      <c r="G10236" s="24"/>
    </row>
    <row r="10237" spans="1:7" x14ac:dyDescent="0.25">
      <c r="A10237" s="3" t="s">
        <v>219</v>
      </c>
      <c r="B10237" s="4">
        <v>45800</v>
      </c>
      <c r="C10237" s="5">
        <v>1693.08</v>
      </c>
      <c r="D10237" s="19">
        <v>7.7687000000000006E-2</v>
      </c>
      <c r="E10237" s="35" cm="1">
        <f t="array" ref="E10237">INDEX('Curva Juros'!$B$7:$B$73,MATCH(C10237,'Curva Juros'!$A$7:$A$73,1)) +
(C10237-INDEX('Curva Juros'!$A$7:$A$73,MATCH(C10237,'Curva Juros'!$A$7:$A$73,1))) *
(INDEX('Curva Juros'!$B$7:$B$73,MATCH(C10237,'Curva Juros'!$A$7:$A$73,1)+1) -
INDEX('Curva Juros'!$B$7:$B$73,MATCH(C10237,'Curva Juros'!$A$7:$A$73,1))) /
(INDEX('Curva Juros'!$A$7:$A$73,MATCH(C10237,'Curva Juros'!$A$7:$A$73,1)+1) -
INDEX('Curva Juros'!$A$7:$A$73,MATCH(C10237,'Curva Juros'!$A$7:$A$73,1)))</f>
        <v>7.5305988571428575</v>
      </c>
      <c r="F10237" s="24">
        <f t="shared" si="159"/>
        <v>2.3810114285714307E-3</v>
      </c>
      <c r="G10237" s="24"/>
    </row>
    <row r="10238" spans="1:7" x14ac:dyDescent="0.25">
      <c r="A10238" s="6" t="s">
        <v>219</v>
      </c>
      <c r="B10238" s="7">
        <v>45807</v>
      </c>
      <c r="C10238" s="8">
        <v>1686.59</v>
      </c>
      <c r="D10238" s="20">
        <v>7.8058000000000002E-2</v>
      </c>
      <c r="E10238" s="35" cm="1">
        <f t="array" ref="E10238">INDEX('Curva Juros'!$B$7:$B$73,MATCH(C10238,'Curva Juros'!$A$7:$A$73,1)) +
(C10238-INDEX('Curva Juros'!$A$7:$A$73,MATCH(C10238,'Curva Juros'!$A$7:$A$73,1))) *
(INDEX('Curva Juros'!$B$7:$B$73,MATCH(C10238,'Curva Juros'!$A$7:$A$73,1)+1) -
INDEX('Curva Juros'!$B$7:$B$73,MATCH(C10238,'Curva Juros'!$A$7:$A$73,1))) /
(INDEX('Curva Juros'!$A$7:$A$73,MATCH(C10238,'Curva Juros'!$A$7:$A$73,1)+1) -
INDEX('Curva Juros'!$A$7:$A$73,MATCH(C10238,'Curva Juros'!$A$7:$A$73,1)))</f>
        <v>7.5322368095238099</v>
      </c>
      <c r="F10238" s="24">
        <f t="shared" si="159"/>
        <v>2.7356319047619065E-3</v>
      </c>
      <c r="G10238" s="24"/>
    </row>
    <row r="10239" spans="1:7" x14ac:dyDescent="0.25">
      <c r="A10239" s="3" t="s">
        <v>219</v>
      </c>
      <c r="B10239" s="4">
        <v>45814</v>
      </c>
      <c r="C10239" s="5">
        <v>1681.4</v>
      </c>
      <c r="D10239" s="19">
        <v>7.8105999999999995E-2</v>
      </c>
      <c r="E10239" s="35" cm="1">
        <f t="array" ref="E10239">INDEX('Curva Juros'!$B$7:$B$73,MATCH(C10239,'Curva Juros'!$A$7:$A$73,1)) +
(C10239-INDEX('Curva Juros'!$A$7:$A$73,MATCH(C10239,'Curva Juros'!$A$7:$A$73,1))) *
(INDEX('Curva Juros'!$B$7:$B$73,MATCH(C10239,'Curva Juros'!$A$7:$A$73,1)+1) -
INDEX('Curva Juros'!$B$7:$B$73,MATCH(C10239,'Curva Juros'!$A$7:$A$73,1))) /
(INDEX('Curva Juros'!$A$7:$A$73,MATCH(C10239,'Curva Juros'!$A$7:$A$73,1)+1) -
INDEX('Curva Juros'!$A$7:$A$73,MATCH(C10239,'Curva Juros'!$A$7:$A$73,1)))</f>
        <v>7.5335466666666671</v>
      </c>
      <c r="F10239" s="24">
        <f t="shared" si="159"/>
        <v>2.7705333333333249E-3</v>
      </c>
      <c r="G10239" s="24"/>
    </row>
    <row r="10240" spans="1:7" x14ac:dyDescent="0.25">
      <c r="A10240" s="6" t="s">
        <v>219</v>
      </c>
      <c r="B10240" s="7">
        <v>45821</v>
      </c>
      <c r="C10240" s="8">
        <v>1671.84</v>
      </c>
      <c r="D10240" s="20">
        <v>7.9242000000000007E-2</v>
      </c>
      <c r="E10240" s="35" cm="1">
        <f t="array" ref="E10240">INDEX('Curva Juros'!$B$7:$B$73,MATCH(C10240,'Curva Juros'!$A$7:$A$73,1)) +
(C10240-INDEX('Curva Juros'!$A$7:$A$73,MATCH(C10240,'Curva Juros'!$A$7:$A$73,1))) *
(INDEX('Curva Juros'!$B$7:$B$73,MATCH(C10240,'Curva Juros'!$A$7:$A$73,1)+1) -
INDEX('Curva Juros'!$B$7:$B$73,MATCH(C10240,'Curva Juros'!$A$7:$A$73,1))) /
(INDEX('Curva Juros'!$A$7:$A$73,MATCH(C10240,'Curva Juros'!$A$7:$A$73,1)+1) -
INDEX('Curva Juros'!$A$7:$A$73,MATCH(C10240,'Curva Juros'!$A$7:$A$73,1)))</f>
        <v>7.5359594285714291</v>
      </c>
      <c r="F10240" s="24">
        <f t="shared" si="159"/>
        <v>3.8824057142857193E-3</v>
      </c>
      <c r="G10240" s="24"/>
    </row>
    <row r="10241" spans="1:7" x14ac:dyDescent="0.25">
      <c r="A10241" s="3" t="s">
        <v>219</v>
      </c>
      <c r="B10241" s="4">
        <v>45828</v>
      </c>
      <c r="C10241" s="5">
        <v>1676.22</v>
      </c>
      <c r="D10241" s="19">
        <v>7.7154E-2</v>
      </c>
      <c r="E10241" s="35" cm="1">
        <f t="array" ref="E10241">INDEX('Curva Juros'!$B$7:$B$73,MATCH(C10241,'Curva Juros'!$A$7:$A$73,1)) +
(C10241-INDEX('Curva Juros'!$A$7:$A$73,MATCH(C10241,'Curva Juros'!$A$7:$A$73,1))) *
(INDEX('Curva Juros'!$B$7:$B$73,MATCH(C10241,'Curva Juros'!$A$7:$A$73,1)+1) -
INDEX('Curva Juros'!$B$7:$B$73,MATCH(C10241,'Curva Juros'!$A$7:$A$73,1))) /
(INDEX('Curva Juros'!$A$7:$A$73,MATCH(C10241,'Curva Juros'!$A$7:$A$73,1)+1) -
INDEX('Curva Juros'!$A$7:$A$73,MATCH(C10241,'Curva Juros'!$A$7:$A$73,1)))</f>
        <v>7.5348540000000002</v>
      </c>
      <c r="F10241" s="24">
        <f t="shared" si="159"/>
        <v>1.8054599999999948E-3</v>
      </c>
      <c r="G10241" s="24"/>
    </row>
    <row r="10242" spans="1:7" x14ac:dyDescent="0.25">
      <c r="A10242" s="6" t="s">
        <v>219</v>
      </c>
      <c r="B10242" s="7">
        <v>45835</v>
      </c>
      <c r="C10242" s="8">
        <v>1670.76</v>
      </c>
      <c r="D10242" s="20">
        <v>7.7270000000000005E-2</v>
      </c>
      <c r="E10242" s="35" cm="1">
        <f t="array" ref="E10242">INDEX('Curva Juros'!$B$7:$B$73,MATCH(C10242,'Curva Juros'!$A$7:$A$73,1)) +
(C10242-INDEX('Curva Juros'!$A$7:$A$73,MATCH(C10242,'Curva Juros'!$A$7:$A$73,1))) *
(INDEX('Curva Juros'!$B$7:$B$73,MATCH(C10242,'Curva Juros'!$A$7:$A$73,1)+1) -
INDEX('Curva Juros'!$B$7:$B$73,MATCH(C10242,'Curva Juros'!$A$7:$A$73,1))) /
(INDEX('Curva Juros'!$A$7:$A$73,MATCH(C10242,'Curva Juros'!$A$7:$A$73,1)+1) -
INDEX('Curva Juros'!$A$7:$A$73,MATCH(C10242,'Curva Juros'!$A$7:$A$73,1)))</f>
        <v>7.536232</v>
      </c>
      <c r="F10242" s="24">
        <f t="shared" si="159"/>
        <v>1.9076800000000088E-3</v>
      </c>
      <c r="G10242" s="24"/>
    </row>
    <row r="10243" spans="1:7" x14ac:dyDescent="0.25">
      <c r="A10243" s="3" t="s">
        <v>219</v>
      </c>
      <c r="B10243" s="4">
        <v>45842</v>
      </c>
      <c r="C10243" s="5">
        <v>1668.77</v>
      </c>
      <c r="D10243" s="19">
        <v>7.6521000000000006E-2</v>
      </c>
      <c r="E10243" s="35" cm="1">
        <f t="array" ref="E10243">INDEX('Curva Juros'!$B$7:$B$73,MATCH(C10243,'Curva Juros'!$A$7:$A$73,1)) +
(C10243-INDEX('Curva Juros'!$A$7:$A$73,MATCH(C10243,'Curva Juros'!$A$7:$A$73,1))) *
(INDEX('Curva Juros'!$B$7:$B$73,MATCH(C10243,'Curva Juros'!$A$7:$A$73,1)+1) -
INDEX('Curva Juros'!$B$7:$B$73,MATCH(C10243,'Curva Juros'!$A$7:$A$73,1))) /
(INDEX('Curva Juros'!$A$7:$A$73,MATCH(C10243,'Curva Juros'!$A$7:$A$73,1)+1) -
INDEX('Curva Juros'!$A$7:$A$73,MATCH(C10243,'Curva Juros'!$A$7:$A$73,1)))</f>
        <v>7.5367342380952378</v>
      </c>
      <c r="F10243" s="24">
        <f t="shared" ref="F10243:F10306" si="160">D10243-E10243/100</f>
        <v>1.1536576190476211E-3</v>
      </c>
      <c r="G10243" s="24"/>
    </row>
    <row r="10244" spans="1:7" x14ac:dyDescent="0.25">
      <c r="A10244" s="6" t="s">
        <v>219</v>
      </c>
      <c r="B10244" s="7">
        <v>45849</v>
      </c>
      <c r="C10244" s="8">
        <v>1654.85</v>
      </c>
      <c r="D10244" s="20">
        <v>7.8740000000000004E-2</v>
      </c>
      <c r="E10244" s="35" cm="1">
        <f t="array" ref="E10244">INDEX('Curva Juros'!$B$7:$B$73,MATCH(C10244,'Curva Juros'!$A$7:$A$73,1)) +
(C10244-INDEX('Curva Juros'!$A$7:$A$73,MATCH(C10244,'Curva Juros'!$A$7:$A$73,1))) *
(INDEX('Curva Juros'!$B$7:$B$73,MATCH(C10244,'Curva Juros'!$A$7:$A$73,1)+1) -
INDEX('Curva Juros'!$B$7:$B$73,MATCH(C10244,'Curva Juros'!$A$7:$A$73,1))) /
(INDEX('Curva Juros'!$A$7:$A$73,MATCH(C10244,'Curva Juros'!$A$7:$A$73,1)+1) -
INDEX('Curva Juros'!$A$7:$A$73,MATCH(C10244,'Curva Juros'!$A$7:$A$73,1)))</f>
        <v>7.5402473809523807</v>
      </c>
      <c r="F10244" s="24">
        <f t="shared" si="160"/>
        <v>3.3375261904761977E-3</v>
      </c>
      <c r="G10244" s="24"/>
    </row>
    <row r="10245" spans="1:7" x14ac:dyDescent="0.25">
      <c r="A10245" s="3" t="s">
        <v>219</v>
      </c>
      <c r="B10245" s="4">
        <v>45856</v>
      </c>
      <c r="C10245" s="5">
        <v>1659.45</v>
      </c>
      <c r="D10245" s="19">
        <v>7.6352000000000003E-2</v>
      </c>
      <c r="E10245" s="35" cm="1">
        <f t="array" ref="E10245">INDEX('Curva Juros'!$B$7:$B$73,MATCH(C10245,'Curva Juros'!$A$7:$A$73,1)) +
(C10245-INDEX('Curva Juros'!$A$7:$A$73,MATCH(C10245,'Curva Juros'!$A$7:$A$73,1))) *
(INDEX('Curva Juros'!$B$7:$B$73,MATCH(C10245,'Curva Juros'!$A$7:$A$73,1)+1) -
INDEX('Curva Juros'!$B$7:$B$73,MATCH(C10245,'Curva Juros'!$A$7:$A$73,1))) /
(INDEX('Curva Juros'!$A$7:$A$73,MATCH(C10245,'Curva Juros'!$A$7:$A$73,1)+1) -
INDEX('Curva Juros'!$A$7:$A$73,MATCH(C10245,'Curva Juros'!$A$7:$A$73,1)))</f>
        <v>7.5390864285714283</v>
      </c>
      <c r="F10245" s="24">
        <f t="shared" si="160"/>
        <v>9.6113571428571576E-4</v>
      </c>
      <c r="G10245" s="24"/>
    </row>
    <row r="10246" spans="1:7" x14ac:dyDescent="0.25">
      <c r="A10246" s="6" t="s">
        <v>219</v>
      </c>
      <c r="B10246" s="7">
        <v>45863</v>
      </c>
      <c r="C10246" s="8">
        <v>1656.26</v>
      </c>
      <c r="D10246" s="20">
        <v>7.5902999999999998E-2</v>
      </c>
      <c r="E10246" s="35" cm="1">
        <f t="array" ref="E10246">INDEX('Curva Juros'!$B$7:$B$73,MATCH(C10246,'Curva Juros'!$A$7:$A$73,1)) +
(C10246-INDEX('Curva Juros'!$A$7:$A$73,MATCH(C10246,'Curva Juros'!$A$7:$A$73,1))) *
(INDEX('Curva Juros'!$B$7:$B$73,MATCH(C10246,'Curva Juros'!$A$7:$A$73,1)+1) -
INDEX('Curva Juros'!$B$7:$B$73,MATCH(C10246,'Curva Juros'!$A$7:$A$73,1))) /
(INDEX('Curva Juros'!$A$7:$A$73,MATCH(C10246,'Curva Juros'!$A$7:$A$73,1)+1) -
INDEX('Curva Juros'!$A$7:$A$73,MATCH(C10246,'Curva Juros'!$A$7:$A$73,1)))</f>
        <v>7.5398915238095237</v>
      </c>
      <c r="F10246" s="24">
        <f t="shared" si="160"/>
        <v>5.0408476190476337E-4</v>
      </c>
      <c r="G10246" s="24"/>
    </row>
    <row r="10247" spans="1:7" x14ac:dyDescent="0.25">
      <c r="A10247" s="3" t="s">
        <v>219</v>
      </c>
      <c r="B10247" s="4">
        <v>45870</v>
      </c>
      <c r="C10247" s="5">
        <v>1650.5</v>
      </c>
      <c r="D10247" s="19">
        <v>7.6092000000000007E-2</v>
      </c>
      <c r="E10247" s="35" cm="1">
        <f t="array" ref="E10247">INDEX('Curva Juros'!$B$7:$B$73,MATCH(C10247,'Curva Juros'!$A$7:$A$73,1)) +
(C10247-INDEX('Curva Juros'!$A$7:$A$73,MATCH(C10247,'Curva Juros'!$A$7:$A$73,1))) *
(INDEX('Curva Juros'!$B$7:$B$73,MATCH(C10247,'Curva Juros'!$A$7:$A$73,1)+1) -
INDEX('Curva Juros'!$B$7:$B$73,MATCH(C10247,'Curva Juros'!$A$7:$A$73,1))) /
(INDEX('Curva Juros'!$A$7:$A$73,MATCH(C10247,'Curva Juros'!$A$7:$A$73,1)+1) -
INDEX('Curva Juros'!$A$7:$A$73,MATCH(C10247,'Curva Juros'!$A$7:$A$73,1)))</f>
        <v>7.5413452380952384</v>
      </c>
      <c r="F10247" s="24">
        <f t="shared" si="160"/>
        <v>6.7854761904762029E-4</v>
      </c>
      <c r="G10247" s="24"/>
    </row>
    <row r="10248" spans="1:7" x14ac:dyDescent="0.25">
      <c r="A10248" s="6" t="s">
        <v>219</v>
      </c>
      <c r="B10248" s="7">
        <v>45877</v>
      </c>
      <c r="C10248" s="8">
        <v>1655.54</v>
      </c>
      <c r="D10248" s="20">
        <v>7.3603000000000002E-2</v>
      </c>
      <c r="E10248" s="35" cm="1">
        <f t="array" ref="E10248">INDEX('Curva Juros'!$B$7:$B$73,MATCH(C10248,'Curva Juros'!$A$7:$A$73,1)) +
(C10248-INDEX('Curva Juros'!$A$7:$A$73,MATCH(C10248,'Curva Juros'!$A$7:$A$73,1))) *
(INDEX('Curva Juros'!$B$7:$B$73,MATCH(C10248,'Curva Juros'!$A$7:$A$73,1)+1) -
INDEX('Curva Juros'!$B$7:$B$73,MATCH(C10248,'Curva Juros'!$A$7:$A$73,1))) /
(INDEX('Curva Juros'!$A$7:$A$73,MATCH(C10248,'Curva Juros'!$A$7:$A$73,1)+1) -
INDEX('Curva Juros'!$A$7:$A$73,MATCH(C10248,'Curva Juros'!$A$7:$A$73,1)))</f>
        <v>7.5400732380952382</v>
      </c>
      <c r="F10248" s="24">
        <f t="shared" si="160"/>
        <v>-1.7977323809523771E-3</v>
      </c>
      <c r="G10248" s="24"/>
    </row>
    <row r="10249" spans="1:7" x14ac:dyDescent="0.25">
      <c r="A10249" s="3" t="s">
        <v>219</v>
      </c>
      <c r="B10249" s="4">
        <v>45884</v>
      </c>
      <c r="C10249" s="5">
        <v>1649.38</v>
      </c>
      <c r="D10249" s="19">
        <v>7.3888999999999996E-2</v>
      </c>
      <c r="E10249" s="35" cm="1">
        <f t="array" ref="E10249">INDEX('Curva Juros'!$B$7:$B$73,MATCH(C10249,'Curva Juros'!$A$7:$A$73,1)) +
(C10249-INDEX('Curva Juros'!$A$7:$A$73,MATCH(C10249,'Curva Juros'!$A$7:$A$73,1))) *
(INDEX('Curva Juros'!$B$7:$B$73,MATCH(C10249,'Curva Juros'!$A$7:$A$73,1)+1) -
INDEX('Curva Juros'!$B$7:$B$73,MATCH(C10249,'Curva Juros'!$A$7:$A$73,1))) /
(INDEX('Curva Juros'!$A$7:$A$73,MATCH(C10249,'Curva Juros'!$A$7:$A$73,1)+1) -
INDEX('Curva Juros'!$A$7:$A$73,MATCH(C10249,'Curva Juros'!$A$7:$A$73,1)))</f>
        <v>7.5416279047619046</v>
      </c>
      <c r="F10249" s="24">
        <f t="shared" si="160"/>
        <v>-1.527279047619054E-3</v>
      </c>
      <c r="G10249" s="24"/>
    </row>
    <row r="10250" spans="1:7" x14ac:dyDescent="0.25">
      <c r="A10250" s="6" t="s">
        <v>219</v>
      </c>
      <c r="B10250" s="7">
        <v>45891</v>
      </c>
      <c r="C10250" s="8">
        <v>1637.2</v>
      </c>
      <c r="D10250" s="20">
        <v>7.5670000000000001E-2</v>
      </c>
      <c r="E10250" s="35" cm="1">
        <f t="array" ref="E10250">INDEX('Curva Juros'!$B$7:$B$73,MATCH(C10250,'Curva Juros'!$A$7:$A$73,1)) +
(C10250-INDEX('Curva Juros'!$A$7:$A$73,MATCH(C10250,'Curva Juros'!$A$7:$A$73,1))) *
(INDEX('Curva Juros'!$B$7:$B$73,MATCH(C10250,'Curva Juros'!$A$7:$A$73,1)+1) -
INDEX('Curva Juros'!$B$7:$B$73,MATCH(C10250,'Curva Juros'!$A$7:$A$73,1))) /
(INDEX('Curva Juros'!$A$7:$A$73,MATCH(C10250,'Curva Juros'!$A$7:$A$73,1)+1) -
INDEX('Curva Juros'!$A$7:$A$73,MATCH(C10250,'Curva Juros'!$A$7:$A$73,1)))</f>
        <v>7.5446911111111117</v>
      </c>
      <c r="F10250" s="24">
        <f t="shared" si="160"/>
        <v>2.2308888888888934E-4</v>
      </c>
      <c r="G10250" s="24"/>
    </row>
    <row r="10251" spans="1:7" x14ac:dyDescent="0.25">
      <c r="A10251" s="3" t="s">
        <v>219</v>
      </c>
      <c r="B10251" s="4">
        <v>45898</v>
      </c>
      <c r="C10251" s="5">
        <v>1633.68</v>
      </c>
      <c r="D10251" s="19">
        <v>7.5301999999999994E-2</v>
      </c>
      <c r="E10251" s="35" cm="1">
        <f t="array" ref="E10251">INDEX('Curva Juros'!$B$7:$B$73,MATCH(C10251,'Curva Juros'!$A$7:$A$73,1)) +
(C10251-INDEX('Curva Juros'!$A$7:$A$73,MATCH(C10251,'Curva Juros'!$A$7:$A$73,1))) *
(INDEX('Curva Juros'!$B$7:$B$73,MATCH(C10251,'Curva Juros'!$A$7:$A$73,1)+1) -
INDEX('Curva Juros'!$B$7:$B$73,MATCH(C10251,'Curva Juros'!$A$7:$A$73,1))) /
(INDEX('Curva Juros'!$A$7:$A$73,MATCH(C10251,'Curva Juros'!$A$7:$A$73,1)+1) -
INDEX('Curva Juros'!$A$7:$A$73,MATCH(C10251,'Curva Juros'!$A$7:$A$73,1)))</f>
        <v>7.5455320000000006</v>
      </c>
      <c r="F10251" s="24">
        <f t="shared" si="160"/>
        <v>-1.5332000000001234E-4</v>
      </c>
      <c r="G10251" s="24"/>
    </row>
    <row r="10252" spans="1:7" x14ac:dyDescent="0.25">
      <c r="A10252" s="6" t="s">
        <v>219</v>
      </c>
      <c r="B10252" s="7">
        <v>45905</v>
      </c>
      <c r="C10252" s="8">
        <v>1632.15</v>
      </c>
      <c r="D10252" s="20">
        <v>7.4441999999999994E-2</v>
      </c>
      <c r="E10252" s="35" cm="1">
        <f t="array" ref="E10252">INDEX('Curva Juros'!$B$7:$B$73,MATCH(C10252,'Curva Juros'!$A$7:$A$73,1)) +
(C10252-INDEX('Curva Juros'!$A$7:$A$73,MATCH(C10252,'Curva Juros'!$A$7:$A$73,1))) *
(INDEX('Curva Juros'!$B$7:$B$73,MATCH(C10252,'Curva Juros'!$A$7:$A$73,1)+1) -
INDEX('Curva Juros'!$B$7:$B$73,MATCH(C10252,'Curva Juros'!$A$7:$A$73,1))) /
(INDEX('Curva Juros'!$A$7:$A$73,MATCH(C10252,'Curva Juros'!$A$7:$A$73,1)+1) -
INDEX('Curva Juros'!$A$7:$A$73,MATCH(C10252,'Curva Juros'!$A$7:$A$73,1)))</f>
        <v>7.5458975000000006</v>
      </c>
      <c r="F10252" s="24">
        <f t="shared" si="160"/>
        <v>-1.0169750000000172E-3</v>
      </c>
      <c r="G10252" s="24"/>
    </row>
    <row r="10253" spans="1:7" x14ac:dyDescent="0.25">
      <c r="A10253" s="3" t="s">
        <v>219</v>
      </c>
      <c r="B10253" s="4">
        <v>45912</v>
      </c>
      <c r="C10253" s="5">
        <v>1631.39</v>
      </c>
      <c r="D10253" s="19">
        <v>7.3394000000000001E-2</v>
      </c>
      <c r="E10253" s="35" cm="1">
        <f t="array" ref="E10253">INDEX('Curva Juros'!$B$7:$B$73,MATCH(C10253,'Curva Juros'!$A$7:$A$73,1)) +
(C10253-INDEX('Curva Juros'!$A$7:$A$73,MATCH(C10253,'Curva Juros'!$A$7:$A$73,1))) *
(INDEX('Curva Juros'!$B$7:$B$73,MATCH(C10253,'Curva Juros'!$A$7:$A$73,1)+1) -
INDEX('Curva Juros'!$B$7:$B$73,MATCH(C10253,'Curva Juros'!$A$7:$A$73,1))) /
(INDEX('Curva Juros'!$A$7:$A$73,MATCH(C10253,'Curva Juros'!$A$7:$A$73,1)+1) -
INDEX('Curva Juros'!$A$7:$A$73,MATCH(C10253,'Curva Juros'!$A$7:$A$73,1)))</f>
        <v>7.5460790555555555</v>
      </c>
      <c r="F10253" s="24">
        <f t="shared" si="160"/>
        <v>-2.0667905555555588E-3</v>
      </c>
      <c r="G10253" s="24"/>
    </row>
    <row r="10254" spans="1:7" x14ac:dyDescent="0.25">
      <c r="A10254" s="6" t="s">
        <v>219</v>
      </c>
      <c r="B10254" s="7">
        <v>45919</v>
      </c>
      <c r="C10254" s="8">
        <v>1625.74</v>
      </c>
      <c r="D10254" s="20">
        <v>7.3553999999999994E-2</v>
      </c>
      <c r="E10254" s="35" cm="1">
        <f t="array" ref="E10254">INDEX('Curva Juros'!$B$7:$B$73,MATCH(C10254,'Curva Juros'!$A$7:$A$73,1)) +
(C10254-INDEX('Curva Juros'!$A$7:$A$73,MATCH(C10254,'Curva Juros'!$A$7:$A$73,1))) *
(INDEX('Curva Juros'!$B$7:$B$73,MATCH(C10254,'Curva Juros'!$A$7:$A$73,1)+1) -
INDEX('Curva Juros'!$B$7:$B$73,MATCH(C10254,'Curva Juros'!$A$7:$A$73,1))) /
(INDEX('Curva Juros'!$A$7:$A$73,MATCH(C10254,'Curva Juros'!$A$7:$A$73,1)+1) -
INDEX('Curva Juros'!$A$7:$A$73,MATCH(C10254,'Curva Juros'!$A$7:$A$73,1)))</f>
        <v>7.5474287777777782</v>
      </c>
      <c r="F10254" s="24">
        <f t="shared" si="160"/>
        <v>-1.9202877777777932E-3</v>
      </c>
      <c r="G10254" s="24"/>
    </row>
    <row r="10255" spans="1:7" x14ac:dyDescent="0.25">
      <c r="A10255" s="3" t="s">
        <v>219</v>
      </c>
      <c r="B10255" s="4">
        <v>45926</v>
      </c>
      <c r="C10255" s="5">
        <v>1626.07</v>
      </c>
      <c r="D10255" s="19">
        <v>7.2235999999999995E-2</v>
      </c>
      <c r="E10255" s="35" cm="1">
        <f t="array" ref="E10255">INDEX('Curva Juros'!$B$7:$B$73,MATCH(C10255,'Curva Juros'!$A$7:$A$73,1)) +
(C10255-INDEX('Curva Juros'!$A$7:$A$73,MATCH(C10255,'Curva Juros'!$A$7:$A$73,1))) *
(INDEX('Curva Juros'!$B$7:$B$73,MATCH(C10255,'Curva Juros'!$A$7:$A$73,1)+1) -
INDEX('Curva Juros'!$B$7:$B$73,MATCH(C10255,'Curva Juros'!$A$7:$A$73,1))) /
(INDEX('Curva Juros'!$A$7:$A$73,MATCH(C10255,'Curva Juros'!$A$7:$A$73,1)+1) -
INDEX('Curva Juros'!$A$7:$A$73,MATCH(C10255,'Curva Juros'!$A$7:$A$73,1)))</f>
        <v>7.547349944444445</v>
      </c>
      <c r="F10255" s="24">
        <f t="shared" si="160"/>
        <v>-3.2374994444444583E-3</v>
      </c>
      <c r="G10255" s="24"/>
    </row>
    <row r="10256" spans="1:7" x14ac:dyDescent="0.25">
      <c r="A10256" s="6" t="s">
        <v>219</v>
      </c>
      <c r="B10256" s="7">
        <v>45933</v>
      </c>
      <c r="C10256" s="8">
        <v>1617.07</v>
      </c>
      <c r="D10256" s="20">
        <v>7.3223999999999997E-2</v>
      </c>
      <c r="E10256" s="35" cm="1">
        <f t="array" ref="E10256">INDEX('Curva Juros'!$B$7:$B$73,MATCH(C10256,'Curva Juros'!$A$7:$A$73,1)) +
(C10256-INDEX('Curva Juros'!$A$7:$A$73,MATCH(C10256,'Curva Juros'!$A$7:$A$73,1))) *
(INDEX('Curva Juros'!$B$7:$B$73,MATCH(C10256,'Curva Juros'!$A$7:$A$73,1)+1) -
INDEX('Curva Juros'!$B$7:$B$73,MATCH(C10256,'Curva Juros'!$A$7:$A$73,1))) /
(INDEX('Curva Juros'!$A$7:$A$73,MATCH(C10256,'Curva Juros'!$A$7:$A$73,1)+1) -
INDEX('Curva Juros'!$A$7:$A$73,MATCH(C10256,'Curva Juros'!$A$7:$A$73,1)))</f>
        <v>7.5494999444444444</v>
      </c>
      <c r="F10256" s="24">
        <f t="shared" si="160"/>
        <v>-2.2709994444444492E-3</v>
      </c>
      <c r="G10256" s="24"/>
    </row>
    <row r="10257" spans="1:7" x14ac:dyDescent="0.25">
      <c r="A10257" s="3" t="s">
        <v>219</v>
      </c>
      <c r="B10257" s="4">
        <v>45940</v>
      </c>
      <c r="C10257" s="5">
        <v>1619.68</v>
      </c>
      <c r="D10257" s="19">
        <v>7.1346000000000007E-2</v>
      </c>
      <c r="E10257" s="35" cm="1">
        <f t="array" ref="E10257">INDEX('Curva Juros'!$B$7:$B$73,MATCH(C10257,'Curva Juros'!$A$7:$A$73,1)) +
(C10257-INDEX('Curva Juros'!$A$7:$A$73,MATCH(C10257,'Curva Juros'!$A$7:$A$73,1))) *
(INDEX('Curva Juros'!$B$7:$B$73,MATCH(C10257,'Curva Juros'!$A$7:$A$73,1)+1) -
INDEX('Curva Juros'!$B$7:$B$73,MATCH(C10257,'Curva Juros'!$A$7:$A$73,1))) /
(INDEX('Curva Juros'!$A$7:$A$73,MATCH(C10257,'Curva Juros'!$A$7:$A$73,1)+1) -
INDEX('Curva Juros'!$A$7:$A$73,MATCH(C10257,'Curva Juros'!$A$7:$A$73,1)))</f>
        <v>7.5488764444444447</v>
      </c>
      <c r="F10257" s="24">
        <f t="shared" si="160"/>
        <v>-4.1427644444444467E-3</v>
      </c>
      <c r="G10257" s="24"/>
    </row>
    <row r="10258" spans="1:7" x14ac:dyDescent="0.25">
      <c r="A10258" s="6" t="s">
        <v>219</v>
      </c>
      <c r="B10258" s="7">
        <v>45947</v>
      </c>
      <c r="C10258" s="8">
        <v>1677.18</v>
      </c>
      <c r="D10258" s="20">
        <v>7.2040999999999994E-2</v>
      </c>
      <c r="E10258" s="35" cm="1">
        <f t="array" ref="E10258">INDEX('Curva Juros'!$B$7:$B$73,MATCH(C10258,'Curva Juros'!$A$7:$A$73,1)) +
(C10258-INDEX('Curva Juros'!$A$7:$A$73,MATCH(C10258,'Curva Juros'!$A$7:$A$73,1))) *
(INDEX('Curva Juros'!$B$7:$B$73,MATCH(C10258,'Curva Juros'!$A$7:$A$73,1)+1) -
INDEX('Curva Juros'!$B$7:$B$73,MATCH(C10258,'Curva Juros'!$A$7:$A$73,1))) /
(INDEX('Curva Juros'!$A$7:$A$73,MATCH(C10258,'Curva Juros'!$A$7:$A$73,1)+1) -
INDEX('Curva Juros'!$A$7:$A$73,MATCH(C10258,'Curva Juros'!$A$7:$A$73,1)))</f>
        <v>7.5346117142857141</v>
      </c>
      <c r="F10258" s="24">
        <f t="shared" si="160"/>
        <v>-3.305117142857153E-3</v>
      </c>
      <c r="G10258" s="24"/>
    </row>
    <row r="10259" spans="1:7" x14ac:dyDescent="0.25">
      <c r="A10259" s="3" t="s">
        <v>219</v>
      </c>
      <c r="B10259" s="4">
        <v>45954</v>
      </c>
      <c r="C10259" s="5">
        <v>1668.17</v>
      </c>
      <c r="D10259" s="19">
        <v>7.3095999999999994E-2</v>
      </c>
      <c r="E10259" s="35" cm="1">
        <f t="array" ref="E10259">INDEX('Curva Juros'!$B$7:$B$73,MATCH(C10259,'Curva Juros'!$A$7:$A$73,1)) +
(C10259-INDEX('Curva Juros'!$A$7:$A$73,MATCH(C10259,'Curva Juros'!$A$7:$A$73,1))) *
(INDEX('Curva Juros'!$B$7:$B$73,MATCH(C10259,'Curva Juros'!$A$7:$A$73,1)+1) -
INDEX('Curva Juros'!$B$7:$B$73,MATCH(C10259,'Curva Juros'!$A$7:$A$73,1))) /
(INDEX('Curva Juros'!$A$7:$A$73,MATCH(C10259,'Curva Juros'!$A$7:$A$73,1)+1) -
INDEX('Curva Juros'!$A$7:$A$73,MATCH(C10259,'Curva Juros'!$A$7:$A$73,1)))</f>
        <v>7.5368856666666666</v>
      </c>
      <c r="F10259" s="24">
        <f t="shared" si="160"/>
        <v>-2.27285666666667E-3</v>
      </c>
      <c r="G10259" s="24"/>
    </row>
    <row r="10260" spans="1:7" x14ac:dyDescent="0.25">
      <c r="A10260" s="6" t="s">
        <v>219</v>
      </c>
      <c r="B10260" s="7">
        <v>45961</v>
      </c>
      <c r="C10260" s="8">
        <v>1653.24</v>
      </c>
      <c r="D10260" s="20">
        <v>7.5708999999999999E-2</v>
      </c>
      <c r="E10260" s="35" cm="1">
        <f t="array" ref="E10260">INDEX('Curva Juros'!$B$7:$B$73,MATCH(C10260,'Curva Juros'!$A$7:$A$73,1)) +
(C10260-INDEX('Curva Juros'!$A$7:$A$73,MATCH(C10260,'Curva Juros'!$A$7:$A$73,1))) *
(INDEX('Curva Juros'!$B$7:$B$73,MATCH(C10260,'Curva Juros'!$A$7:$A$73,1)+1) -
INDEX('Curva Juros'!$B$7:$B$73,MATCH(C10260,'Curva Juros'!$A$7:$A$73,1))) /
(INDEX('Curva Juros'!$A$7:$A$73,MATCH(C10260,'Curva Juros'!$A$7:$A$73,1)+1) -
INDEX('Curva Juros'!$A$7:$A$73,MATCH(C10260,'Curva Juros'!$A$7:$A$73,1)))</f>
        <v>7.5406537142857148</v>
      </c>
      <c r="F10260" s="24">
        <f t="shared" si="160"/>
        <v>3.0246285714284615E-4</v>
      </c>
      <c r="G10260" s="24"/>
    </row>
    <row r="10261" spans="1:7" x14ac:dyDescent="0.25">
      <c r="A10261" s="3" t="s">
        <v>219</v>
      </c>
      <c r="B10261" s="4">
        <v>45968</v>
      </c>
      <c r="C10261" s="5">
        <v>1649.39</v>
      </c>
      <c r="D10261" s="19">
        <v>7.5406000000000001E-2</v>
      </c>
      <c r="E10261" s="35" cm="1">
        <f t="array" ref="E10261">INDEX('Curva Juros'!$B$7:$B$73,MATCH(C10261,'Curva Juros'!$A$7:$A$73,1)) +
(C10261-INDEX('Curva Juros'!$A$7:$A$73,MATCH(C10261,'Curva Juros'!$A$7:$A$73,1))) *
(INDEX('Curva Juros'!$B$7:$B$73,MATCH(C10261,'Curva Juros'!$A$7:$A$73,1)+1) -
INDEX('Curva Juros'!$B$7:$B$73,MATCH(C10261,'Curva Juros'!$A$7:$A$73,1))) /
(INDEX('Curva Juros'!$A$7:$A$73,MATCH(C10261,'Curva Juros'!$A$7:$A$73,1)+1) -
INDEX('Curva Juros'!$A$7:$A$73,MATCH(C10261,'Curva Juros'!$A$7:$A$73,1)))</f>
        <v>7.5416253809523814</v>
      </c>
      <c r="F10261" s="24">
        <f t="shared" si="160"/>
        <v>-1.0253809523810831E-5</v>
      </c>
      <c r="G10261" s="24"/>
    </row>
    <row r="10262" spans="1:7" x14ac:dyDescent="0.25">
      <c r="A10262" s="6" t="s">
        <v>219</v>
      </c>
      <c r="B10262" s="7">
        <v>45975</v>
      </c>
      <c r="C10262" s="8">
        <v>1650.9</v>
      </c>
      <c r="D10262" s="20">
        <v>7.3691999999999994E-2</v>
      </c>
      <c r="E10262" s="35" cm="1">
        <f t="array" ref="E10262">INDEX('Curva Juros'!$B$7:$B$73,MATCH(C10262,'Curva Juros'!$A$7:$A$73,1)) +
(C10262-INDEX('Curva Juros'!$A$7:$A$73,MATCH(C10262,'Curva Juros'!$A$7:$A$73,1))) *
(INDEX('Curva Juros'!$B$7:$B$73,MATCH(C10262,'Curva Juros'!$A$7:$A$73,1)+1) -
INDEX('Curva Juros'!$B$7:$B$73,MATCH(C10262,'Curva Juros'!$A$7:$A$73,1))) /
(INDEX('Curva Juros'!$A$7:$A$73,MATCH(C10262,'Curva Juros'!$A$7:$A$73,1)+1) -
INDEX('Curva Juros'!$A$7:$A$73,MATCH(C10262,'Curva Juros'!$A$7:$A$73,1)))</f>
        <v>7.5412442857142858</v>
      </c>
      <c r="F10262" s="24">
        <f t="shared" si="160"/>
        <v>-1.7204428571428593E-3</v>
      </c>
      <c r="G10262" s="24"/>
    </row>
    <row r="10263" spans="1:7" x14ac:dyDescent="0.25">
      <c r="A10263" s="3" t="s">
        <v>219</v>
      </c>
      <c r="B10263" s="4">
        <v>45982</v>
      </c>
      <c r="C10263" s="5">
        <v>1638.41</v>
      </c>
      <c r="D10263" s="19">
        <v>7.5928999999999996E-2</v>
      </c>
      <c r="E10263" s="35" cm="1">
        <f t="array" ref="E10263">INDEX('Curva Juros'!$B$7:$B$73,MATCH(C10263,'Curva Juros'!$A$7:$A$73,1)) +
(C10263-INDEX('Curva Juros'!$A$7:$A$73,MATCH(C10263,'Curva Juros'!$A$7:$A$73,1))) *
(INDEX('Curva Juros'!$B$7:$B$73,MATCH(C10263,'Curva Juros'!$A$7:$A$73,1)+1) -
INDEX('Curva Juros'!$B$7:$B$73,MATCH(C10263,'Curva Juros'!$A$7:$A$73,1))) /
(INDEX('Curva Juros'!$A$7:$A$73,MATCH(C10263,'Curva Juros'!$A$7:$A$73,1)+1) -
INDEX('Curva Juros'!$A$7:$A$73,MATCH(C10263,'Curva Juros'!$A$7:$A$73,1)))</f>
        <v>7.5443965238095236</v>
      </c>
      <c r="F10263" s="24">
        <f t="shared" si="160"/>
        <v>4.8503476190475681E-4</v>
      </c>
      <c r="G10263" s="24"/>
    </row>
    <row r="10264" spans="1:7" x14ac:dyDescent="0.25">
      <c r="A10264" s="6" t="s">
        <v>219</v>
      </c>
      <c r="B10264" s="7">
        <v>45989</v>
      </c>
      <c r="C10264" s="8">
        <v>1635.13</v>
      </c>
      <c r="D10264" s="20">
        <v>7.5473999999999999E-2</v>
      </c>
      <c r="E10264" s="35" cm="1">
        <f t="array" ref="E10264">INDEX('Curva Juros'!$B$7:$B$73,MATCH(C10264,'Curva Juros'!$A$7:$A$73,1)) +
(C10264-INDEX('Curva Juros'!$A$7:$A$73,MATCH(C10264,'Curva Juros'!$A$7:$A$73,1))) *
(INDEX('Curva Juros'!$B$7:$B$73,MATCH(C10264,'Curva Juros'!$A$7:$A$73,1)+1) -
INDEX('Curva Juros'!$B$7:$B$73,MATCH(C10264,'Curva Juros'!$A$7:$A$73,1))) /
(INDEX('Curva Juros'!$A$7:$A$73,MATCH(C10264,'Curva Juros'!$A$7:$A$73,1)+1) -
INDEX('Curva Juros'!$A$7:$A$73,MATCH(C10264,'Curva Juros'!$A$7:$A$73,1)))</f>
        <v>7.5451856111111111</v>
      </c>
      <c r="F10264" s="24">
        <f t="shared" si="160"/>
        <v>2.2143888888895291E-5</v>
      </c>
      <c r="G10264" s="24"/>
    </row>
    <row r="10265" spans="1:7" x14ac:dyDescent="0.25">
      <c r="A10265" s="3" t="s">
        <v>219</v>
      </c>
      <c r="B10265" s="4">
        <v>45996</v>
      </c>
      <c r="C10265" s="5">
        <v>1628.88</v>
      </c>
      <c r="D10265" s="19">
        <v>7.5803999999999996E-2</v>
      </c>
      <c r="E10265" s="35" cm="1">
        <f t="array" ref="E10265">INDEX('Curva Juros'!$B$7:$B$73,MATCH(C10265,'Curva Juros'!$A$7:$A$73,1)) +
(C10265-INDEX('Curva Juros'!$A$7:$A$73,MATCH(C10265,'Curva Juros'!$A$7:$A$73,1))) *
(INDEX('Curva Juros'!$B$7:$B$73,MATCH(C10265,'Curva Juros'!$A$7:$A$73,1)+1) -
INDEX('Curva Juros'!$B$7:$B$73,MATCH(C10265,'Curva Juros'!$A$7:$A$73,1))) /
(INDEX('Curva Juros'!$A$7:$A$73,MATCH(C10265,'Curva Juros'!$A$7:$A$73,1)+1) -
INDEX('Curva Juros'!$A$7:$A$73,MATCH(C10265,'Curva Juros'!$A$7:$A$73,1)))</f>
        <v>7.5466786666666668</v>
      </c>
      <c r="F10265" s="24">
        <f t="shared" si="160"/>
        <v>3.3721333333332215E-4</v>
      </c>
      <c r="G10265" s="24"/>
    </row>
    <row r="10266" spans="1:7" x14ac:dyDescent="0.25">
      <c r="A10266" s="6" t="s">
        <v>219</v>
      </c>
      <c r="B10266" s="7">
        <v>46003</v>
      </c>
      <c r="C10266" s="8">
        <v>1623.31</v>
      </c>
      <c r="D10266" s="20">
        <v>7.5955999999999996E-2</v>
      </c>
      <c r="E10266" s="35" cm="1">
        <f t="array" ref="E10266">INDEX('Curva Juros'!$B$7:$B$73,MATCH(C10266,'Curva Juros'!$A$7:$A$73,1)) +
(C10266-INDEX('Curva Juros'!$A$7:$A$73,MATCH(C10266,'Curva Juros'!$A$7:$A$73,1))) *
(INDEX('Curva Juros'!$B$7:$B$73,MATCH(C10266,'Curva Juros'!$A$7:$A$73,1)+1) -
INDEX('Curva Juros'!$B$7:$B$73,MATCH(C10266,'Curva Juros'!$A$7:$A$73,1))) /
(INDEX('Curva Juros'!$A$7:$A$73,MATCH(C10266,'Curva Juros'!$A$7:$A$73,1)+1) -
INDEX('Curva Juros'!$A$7:$A$73,MATCH(C10266,'Curva Juros'!$A$7:$A$73,1)))</f>
        <v>7.5480092777777781</v>
      </c>
      <c r="F10266" s="24">
        <f t="shared" si="160"/>
        <v>4.7590722222221049E-4</v>
      </c>
      <c r="G10266" s="24"/>
    </row>
    <row r="10267" spans="1:7" x14ac:dyDescent="0.25">
      <c r="A10267" s="3" t="s">
        <v>219</v>
      </c>
      <c r="B10267" s="4">
        <v>46010</v>
      </c>
      <c r="C10267" s="5">
        <v>1612.98</v>
      </c>
      <c r="D10267" s="19">
        <v>7.7364000000000002E-2</v>
      </c>
      <c r="E10267" s="35" cm="1">
        <f t="array" ref="E10267">INDEX('Curva Juros'!$B$7:$B$73,MATCH(C10267,'Curva Juros'!$A$7:$A$73,1)) +
(C10267-INDEX('Curva Juros'!$A$7:$A$73,MATCH(C10267,'Curva Juros'!$A$7:$A$73,1))) *
(INDEX('Curva Juros'!$B$7:$B$73,MATCH(C10267,'Curva Juros'!$A$7:$A$73,1)+1) -
INDEX('Curva Juros'!$B$7:$B$73,MATCH(C10267,'Curva Juros'!$A$7:$A$73,1))) /
(INDEX('Curva Juros'!$A$7:$A$73,MATCH(C10267,'Curva Juros'!$A$7:$A$73,1)+1) -
INDEX('Curva Juros'!$A$7:$A$73,MATCH(C10267,'Curva Juros'!$A$7:$A$73,1)))</f>
        <v>7.5504769999999999</v>
      </c>
      <c r="F10267" s="24">
        <f t="shared" si="160"/>
        <v>1.8592300000000034E-3</v>
      </c>
      <c r="G10267" s="24"/>
    </row>
    <row r="10268" spans="1:7" x14ac:dyDescent="0.25">
      <c r="A10268" s="6" t="s">
        <v>219</v>
      </c>
      <c r="B10268" s="7">
        <v>46017</v>
      </c>
      <c r="C10268" s="8">
        <v>1608.14</v>
      </c>
      <c r="D10268" s="20">
        <v>7.7586000000000002E-2</v>
      </c>
      <c r="E10268" s="35" cm="1">
        <f t="array" ref="E10268">INDEX('Curva Juros'!$B$7:$B$73,MATCH(C10268,'Curva Juros'!$A$7:$A$73,1)) +
(C10268-INDEX('Curva Juros'!$A$7:$A$73,MATCH(C10268,'Curva Juros'!$A$7:$A$73,1))) *
(INDEX('Curva Juros'!$B$7:$B$73,MATCH(C10268,'Curva Juros'!$A$7:$A$73,1)+1) -
INDEX('Curva Juros'!$B$7:$B$73,MATCH(C10268,'Curva Juros'!$A$7:$A$73,1))) /
(INDEX('Curva Juros'!$A$7:$A$73,MATCH(C10268,'Curva Juros'!$A$7:$A$73,1)+1) -
INDEX('Curva Juros'!$A$7:$A$73,MATCH(C10268,'Curva Juros'!$A$7:$A$73,1)))</f>
        <v>7.5516332222222227</v>
      </c>
      <c r="F10268" s="24">
        <f t="shared" si="160"/>
        <v>2.06966777777777E-3</v>
      </c>
      <c r="G10268" s="24"/>
    </row>
    <row r="10269" spans="1:7" x14ac:dyDescent="0.25">
      <c r="A10269" s="3" t="s">
        <v>219</v>
      </c>
      <c r="B10269" s="4">
        <v>46024</v>
      </c>
      <c r="C10269" s="5">
        <v>1603.61</v>
      </c>
      <c r="D10269" s="19">
        <v>7.7726000000000003E-2</v>
      </c>
      <c r="E10269" s="35" cm="1">
        <f t="array" ref="E10269">INDEX('Curva Juros'!$B$7:$B$73,MATCH(C10269,'Curva Juros'!$A$7:$A$73,1)) +
(C10269-INDEX('Curva Juros'!$A$7:$A$73,MATCH(C10269,'Curva Juros'!$A$7:$A$73,1))) *
(INDEX('Curva Juros'!$B$7:$B$73,MATCH(C10269,'Curva Juros'!$A$7:$A$73,1)+1) -
INDEX('Curva Juros'!$B$7:$B$73,MATCH(C10269,'Curva Juros'!$A$7:$A$73,1))) /
(INDEX('Curva Juros'!$A$7:$A$73,MATCH(C10269,'Curva Juros'!$A$7:$A$73,1)+1) -
INDEX('Curva Juros'!$A$7:$A$73,MATCH(C10269,'Curva Juros'!$A$7:$A$73,1)))</f>
        <v>7.5527153888888892</v>
      </c>
      <c r="F10269" s="24">
        <f t="shared" si="160"/>
        <v>2.1988461111111107E-3</v>
      </c>
      <c r="G10269" s="24"/>
    </row>
    <row r="10270" spans="1:7" x14ac:dyDescent="0.25">
      <c r="A10270" s="6" t="s">
        <v>219</v>
      </c>
      <c r="B10270" s="7">
        <v>46031</v>
      </c>
      <c r="C10270" s="8">
        <v>1596.04</v>
      </c>
      <c r="D10270" s="20">
        <v>7.8407000000000004E-2</v>
      </c>
      <c r="E10270" s="35" cm="1">
        <f t="array" ref="E10270">INDEX('Curva Juros'!$B$7:$B$73,MATCH(C10270,'Curva Juros'!$A$7:$A$73,1)) +
(C10270-INDEX('Curva Juros'!$A$7:$A$73,MATCH(C10270,'Curva Juros'!$A$7:$A$73,1))) *
(INDEX('Curva Juros'!$B$7:$B$73,MATCH(C10270,'Curva Juros'!$A$7:$A$73,1)+1) -
INDEX('Curva Juros'!$B$7:$B$73,MATCH(C10270,'Curva Juros'!$A$7:$A$73,1))) /
(INDEX('Curva Juros'!$A$7:$A$73,MATCH(C10270,'Curva Juros'!$A$7:$A$73,1)+1) -
INDEX('Curva Juros'!$A$7:$A$73,MATCH(C10270,'Curva Juros'!$A$7:$A$73,1)))</f>
        <v>7.5545237777777778</v>
      </c>
      <c r="F10270" s="24">
        <f t="shared" si="160"/>
        <v>2.8617622222222305E-3</v>
      </c>
      <c r="G10270" s="24"/>
    </row>
    <row r="10271" spans="1:7" x14ac:dyDescent="0.25">
      <c r="A10271" s="3" t="s">
        <v>219</v>
      </c>
      <c r="B10271" s="4">
        <v>46038</v>
      </c>
      <c r="C10271" s="5">
        <v>1597.71</v>
      </c>
      <c r="D10271" s="19">
        <v>7.6642000000000002E-2</v>
      </c>
      <c r="E10271" s="35" cm="1">
        <f t="array" ref="E10271">INDEX('Curva Juros'!$B$7:$B$73,MATCH(C10271,'Curva Juros'!$A$7:$A$73,1)) +
(C10271-INDEX('Curva Juros'!$A$7:$A$73,MATCH(C10271,'Curva Juros'!$A$7:$A$73,1))) *
(INDEX('Curva Juros'!$B$7:$B$73,MATCH(C10271,'Curva Juros'!$A$7:$A$73,1)+1) -
INDEX('Curva Juros'!$B$7:$B$73,MATCH(C10271,'Curva Juros'!$A$7:$A$73,1))) /
(INDEX('Curva Juros'!$A$7:$A$73,MATCH(C10271,'Curva Juros'!$A$7:$A$73,1)+1) -
INDEX('Curva Juros'!$A$7:$A$73,MATCH(C10271,'Curva Juros'!$A$7:$A$73,1)))</f>
        <v>7.5541248333333337</v>
      </c>
      <c r="F10271" s="24">
        <f t="shared" si="160"/>
        <v>1.1007516666666634E-3</v>
      </c>
      <c r="G10271" s="24"/>
    </row>
    <row r="10272" spans="1:7" x14ac:dyDescent="0.25">
      <c r="A10272" s="6" t="s">
        <v>219</v>
      </c>
      <c r="B10272" s="7">
        <v>46045</v>
      </c>
      <c r="C10272" s="8">
        <v>1601.37</v>
      </c>
      <c r="D10272" s="20">
        <v>7.4357000000000006E-2</v>
      </c>
      <c r="E10272" s="35" cm="1">
        <f t="array" ref="E10272">INDEX('Curva Juros'!$B$7:$B$73,MATCH(C10272,'Curva Juros'!$A$7:$A$73,1)) +
(C10272-INDEX('Curva Juros'!$A$7:$A$73,MATCH(C10272,'Curva Juros'!$A$7:$A$73,1))) *
(INDEX('Curva Juros'!$B$7:$B$73,MATCH(C10272,'Curva Juros'!$A$7:$A$73,1)+1) -
INDEX('Curva Juros'!$B$7:$B$73,MATCH(C10272,'Curva Juros'!$A$7:$A$73,1))) /
(INDEX('Curva Juros'!$A$7:$A$73,MATCH(C10272,'Curva Juros'!$A$7:$A$73,1)+1) -
INDEX('Curva Juros'!$A$7:$A$73,MATCH(C10272,'Curva Juros'!$A$7:$A$73,1)))</f>
        <v>7.5532504999999999</v>
      </c>
      <c r="F10272" s="24">
        <f t="shared" si="160"/>
        <v>-1.1755049999999934E-3</v>
      </c>
      <c r="G10272" s="24"/>
    </row>
    <row r="10273" spans="1:7" x14ac:dyDescent="0.25">
      <c r="A10273" s="3" t="s">
        <v>219</v>
      </c>
      <c r="B10273" s="4">
        <v>46052</v>
      </c>
      <c r="C10273" s="5">
        <v>1610.95</v>
      </c>
      <c r="D10273" s="19">
        <v>7.0528999999999994E-2</v>
      </c>
      <c r="E10273" s="35" cm="1">
        <f t="array" ref="E10273">INDEX('Curva Juros'!$B$7:$B$73,MATCH(C10273,'Curva Juros'!$A$7:$A$73,1)) +
(C10273-INDEX('Curva Juros'!$A$7:$A$73,MATCH(C10273,'Curva Juros'!$A$7:$A$73,1))) *
(INDEX('Curva Juros'!$B$7:$B$73,MATCH(C10273,'Curva Juros'!$A$7:$A$73,1)+1) -
INDEX('Curva Juros'!$B$7:$B$73,MATCH(C10273,'Curva Juros'!$A$7:$A$73,1))) /
(INDEX('Curva Juros'!$A$7:$A$73,MATCH(C10273,'Curva Juros'!$A$7:$A$73,1)+1) -
INDEX('Curva Juros'!$A$7:$A$73,MATCH(C10273,'Curva Juros'!$A$7:$A$73,1)))</f>
        <v>7.5509619444444445</v>
      </c>
      <c r="F10273" s="24">
        <f t="shared" si="160"/>
        <v>-4.9806194444444452E-3</v>
      </c>
      <c r="G10273" s="24"/>
    </row>
    <row r="10274" spans="1:7" x14ac:dyDescent="0.25">
      <c r="A10274" s="6" t="s">
        <v>219</v>
      </c>
      <c r="B10274" s="7">
        <v>46059</v>
      </c>
      <c r="C10274" s="8">
        <v>1604.7</v>
      </c>
      <c r="D10274" s="20">
        <v>7.0857000000000003E-2</v>
      </c>
      <c r="E10274" s="35" cm="1">
        <f t="array" ref="E10274">INDEX('Curva Juros'!$B$7:$B$73,MATCH(C10274,'Curva Juros'!$A$7:$A$73,1)) +
(C10274-INDEX('Curva Juros'!$A$7:$A$73,MATCH(C10274,'Curva Juros'!$A$7:$A$73,1))) *
(INDEX('Curva Juros'!$B$7:$B$73,MATCH(C10274,'Curva Juros'!$A$7:$A$73,1)+1) -
INDEX('Curva Juros'!$B$7:$B$73,MATCH(C10274,'Curva Juros'!$A$7:$A$73,1))) /
(INDEX('Curva Juros'!$A$7:$A$73,MATCH(C10274,'Curva Juros'!$A$7:$A$73,1)+1) -
INDEX('Curva Juros'!$A$7:$A$73,MATCH(C10274,'Curva Juros'!$A$7:$A$73,1)))</f>
        <v>7.5524550000000001</v>
      </c>
      <c r="F10274" s="24">
        <f t="shared" si="160"/>
        <v>-4.6675499999999925E-3</v>
      </c>
      <c r="G10274" s="24"/>
    </row>
    <row r="10275" spans="1:7" x14ac:dyDescent="0.25">
      <c r="A10275" s="3" t="s">
        <v>219</v>
      </c>
      <c r="B10275" s="4">
        <v>46066</v>
      </c>
      <c r="C10275" s="5">
        <v>1598.19</v>
      </c>
      <c r="D10275" s="19">
        <v>7.1252999999999997E-2</v>
      </c>
      <c r="E10275" s="35" cm="1">
        <f t="array" ref="E10275">INDEX('Curva Juros'!$B$7:$B$73,MATCH(C10275,'Curva Juros'!$A$7:$A$73,1)) +
(C10275-INDEX('Curva Juros'!$A$7:$A$73,MATCH(C10275,'Curva Juros'!$A$7:$A$73,1))) *
(INDEX('Curva Juros'!$B$7:$B$73,MATCH(C10275,'Curva Juros'!$A$7:$A$73,1)+1) -
INDEX('Curva Juros'!$B$7:$B$73,MATCH(C10275,'Curva Juros'!$A$7:$A$73,1))) /
(INDEX('Curva Juros'!$A$7:$A$73,MATCH(C10275,'Curva Juros'!$A$7:$A$73,1)+1) -
INDEX('Curva Juros'!$A$7:$A$73,MATCH(C10275,'Curva Juros'!$A$7:$A$73,1)))</f>
        <v>7.554010166666667</v>
      </c>
      <c r="F10275" s="24">
        <f t="shared" si="160"/>
        <v>-4.2871016666666678E-3</v>
      </c>
      <c r="G10275" s="24"/>
    </row>
    <row r="10276" spans="1:7" x14ac:dyDescent="0.25">
      <c r="A10276" s="6" t="s">
        <v>219</v>
      </c>
      <c r="B10276" s="7">
        <v>46073</v>
      </c>
      <c r="C10276" s="8">
        <v>1597.68</v>
      </c>
      <c r="D10276" s="20">
        <v>7.0599999999999996E-2</v>
      </c>
      <c r="E10276" s="35" cm="1">
        <f t="array" ref="E10276">INDEX('Curva Juros'!$B$7:$B$73,MATCH(C10276,'Curva Juros'!$A$7:$A$73,1)) +
(C10276-INDEX('Curva Juros'!$A$7:$A$73,MATCH(C10276,'Curva Juros'!$A$7:$A$73,1))) *
(INDEX('Curva Juros'!$B$7:$B$73,MATCH(C10276,'Curva Juros'!$A$7:$A$73,1)+1) -
INDEX('Curva Juros'!$B$7:$B$73,MATCH(C10276,'Curva Juros'!$A$7:$A$73,1))) /
(INDEX('Curva Juros'!$A$7:$A$73,MATCH(C10276,'Curva Juros'!$A$7:$A$73,1)+1) -
INDEX('Curva Juros'!$A$7:$A$73,MATCH(C10276,'Curva Juros'!$A$7:$A$73,1)))</f>
        <v>7.5541320000000001</v>
      </c>
      <c r="F10276" s="24">
        <f t="shared" si="160"/>
        <v>-4.941319999999999E-3</v>
      </c>
      <c r="G10276" s="24"/>
    </row>
    <row r="10277" spans="1:7" x14ac:dyDescent="0.25">
      <c r="A10277" s="3" t="s">
        <v>219</v>
      </c>
      <c r="B10277" s="4">
        <v>46080</v>
      </c>
      <c r="C10277" s="5">
        <v>1598.29</v>
      </c>
      <c r="D10277" s="19">
        <v>6.9130999999999998E-2</v>
      </c>
      <c r="E10277" s="35" cm="1">
        <f t="array" ref="E10277">INDEX('Curva Juros'!$B$7:$B$73,MATCH(C10277,'Curva Juros'!$A$7:$A$73,1)) +
(C10277-INDEX('Curva Juros'!$A$7:$A$73,MATCH(C10277,'Curva Juros'!$A$7:$A$73,1))) *
(INDEX('Curva Juros'!$B$7:$B$73,MATCH(C10277,'Curva Juros'!$A$7:$A$73,1)+1) -
INDEX('Curva Juros'!$B$7:$B$73,MATCH(C10277,'Curva Juros'!$A$7:$A$73,1))) /
(INDEX('Curva Juros'!$A$7:$A$73,MATCH(C10277,'Curva Juros'!$A$7:$A$73,1)+1) -
INDEX('Curva Juros'!$A$7:$A$73,MATCH(C10277,'Curva Juros'!$A$7:$A$73,1)))</f>
        <v>7.5539862777777778</v>
      </c>
      <c r="F10277" s="24">
        <f t="shared" si="160"/>
        <v>-6.408862777777774E-3</v>
      </c>
      <c r="G10277" s="24"/>
    </row>
    <row r="10278" spans="1:7" x14ac:dyDescent="0.25">
      <c r="A10278" s="6" t="s">
        <v>220</v>
      </c>
      <c r="B10278" s="7">
        <v>45723</v>
      </c>
      <c r="C10278" s="8">
        <v>1070.95</v>
      </c>
      <c r="D10278" s="20">
        <v>7.9636999999999999E-2</v>
      </c>
      <c r="E10278" s="35" cm="1">
        <f t="array" ref="E10278">INDEX('Curva Juros'!$B$7:$B$73,MATCH(C10278,'Curva Juros'!$A$7:$A$73,1)) +
(C10278-INDEX('Curva Juros'!$A$7:$A$73,MATCH(C10278,'Curva Juros'!$A$7:$A$73,1))) *
(INDEX('Curva Juros'!$B$7:$B$73,MATCH(C10278,'Curva Juros'!$A$7:$A$73,1)+1) -
INDEX('Curva Juros'!$B$7:$B$73,MATCH(C10278,'Curva Juros'!$A$7:$A$73,1))) /
(INDEX('Curva Juros'!$A$7:$A$73,MATCH(C10278,'Curva Juros'!$A$7:$A$73,1)+1) -
INDEX('Curva Juros'!$A$7:$A$73,MATCH(C10278,'Curva Juros'!$A$7:$A$73,1)))</f>
        <v>7.6517056349206349</v>
      </c>
      <c r="F10278" s="24">
        <f t="shared" si="160"/>
        <v>3.1199436507936551E-3</v>
      </c>
      <c r="G10278" s="24"/>
    </row>
    <row r="10279" spans="1:7" x14ac:dyDescent="0.25">
      <c r="A10279" s="3" t="s">
        <v>220</v>
      </c>
      <c r="B10279" s="4">
        <v>45730</v>
      </c>
      <c r="C10279" s="5">
        <v>1065.8599999999999</v>
      </c>
      <c r="D10279" s="19">
        <v>7.9673999999999995E-2</v>
      </c>
      <c r="E10279" s="35" cm="1">
        <f t="array" ref="E10279">INDEX('Curva Juros'!$B$7:$B$73,MATCH(C10279,'Curva Juros'!$A$7:$A$73,1)) +
(C10279-INDEX('Curva Juros'!$A$7:$A$73,MATCH(C10279,'Curva Juros'!$A$7:$A$73,1))) *
(INDEX('Curva Juros'!$B$7:$B$73,MATCH(C10279,'Curva Juros'!$A$7:$A$73,1)+1) -
INDEX('Curva Juros'!$B$7:$B$73,MATCH(C10279,'Curva Juros'!$A$7:$A$73,1))) /
(INDEX('Curva Juros'!$A$7:$A$73,MATCH(C10279,'Curva Juros'!$A$7:$A$73,1)+1) -
INDEX('Curva Juros'!$A$7:$A$73,MATCH(C10279,'Curva Juros'!$A$7:$A$73,1)))</f>
        <v>7.6522792698412694</v>
      </c>
      <c r="F10279" s="24">
        <f t="shared" si="160"/>
        <v>3.1512073015872999E-3</v>
      </c>
      <c r="G10279" s="24"/>
    </row>
    <row r="10280" spans="1:7" x14ac:dyDescent="0.25">
      <c r="A10280" s="6" t="s">
        <v>220</v>
      </c>
      <c r="B10280" s="7">
        <v>45737</v>
      </c>
      <c r="C10280" s="8">
        <v>1203.3</v>
      </c>
      <c r="D10280" s="20">
        <v>8.0129000000000006E-2</v>
      </c>
      <c r="E10280" s="35" cm="1">
        <f t="array" ref="E10280">INDEX('Curva Juros'!$B$7:$B$73,MATCH(C10280,'Curva Juros'!$A$7:$A$73,1)) +
(C10280-INDEX('Curva Juros'!$A$7:$A$73,MATCH(C10280,'Curva Juros'!$A$7:$A$73,1))) *
(INDEX('Curva Juros'!$B$7:$B$73,MATCH(C10280,'Curva Juros'!$A$7:$A$73,1)+1) -
INDEX('Curva Juros'!$B$7:$B$73,MATCH(C10280,'Curva Juros'!$A$7:$A$73,1))) /
(INDEX('Curva Juros'!$A$7:$A$73,MATCH(C10280,'Curva Juros'!$A$7:$A$73,1)+1) -
INDEX('Curva Juros'!$A$7:$A$73,MATCH(C10280,'Curva Juros'!$A$7:$A$73,1)))</f>
        <v>7.63415</v>
      </c>
      <c r="F10280" s="24">
        <f t="shared" si="160"/>
        <v>3.7874999999999992E-3</v>
      </c>
      <c r="G10280" s="24"/>
    </row>
    <row r="10281" spans="1:7" x14ac:dyDescent="0.25">
      <c r="A10281" s="3" t="s">
        <v>220</v>
      </c>
      <c r="B10281" s="4">
        <v>45744</v>
      </c>
      <c r="C10281" s="5">
        <v>1196.07</v>
      </c>
      <c r="D10281" s="19">
        <v>8.1164E-2</v>
      </c>
      <c r="E10281" s="35" cm="1">
        <f t="array" ref="E10281">INDEX('Curva Juros'!$B$7:$B$73,MATCH(C10281,'Curva Juros'!$A$7:$A$73,1)) +
(C10281-INDEX('Curva Juros'!$A$7:$A$73,MATCH(C10281,'Curva Juros'!$A$7:$A$73,1))) *
(INDEX('Curva Juros'!$B$7:$B$73,MATCH(C10281,'Curva Juros'!$A$7:$A$73,1)+1) -
INDEX('Curva Juros'!$B$7:$B$73,MATCH(C10281,'Curva Juros'!$A$7:$A$73,1))) /
(INDEX('Curva Juros'!$A$7:$A$73,MATCH(C10281,'Curva Juros'!$A$7:$A$73,1)+1) -
INDEX('Curva Juros'!$A$7:$A$73,MATCH(C10281,'Curva Juros'!$A$7:$A$73,1)))</f>
        <v>7.6352402380952382</v>
      </c>
      <c r="F10281" s="24">
        <f t="shared" si="160"/>
        <v>4.8115976190476195E-3</v>
      </c>
      <c r="G10281" s="24"/>
    </row>
    <row r="10282" spans="1:7" x14ac:dyDescent="0.25">
      <c r="A10282" s="6" t="s">
        <v>220</v>
      </c>
      <c r="B10282" s="7">
        <v>45751</v>
      </c>
      <c r="C10282" s="8">
        <v>1197.74</v>
      </c>
      <c r="D10282" s="20">
        <v>7.8075000000000006E-2</v>
      </c>
      <c r="E10282" s="35" cm="1">
        <f t="array" ref="E10282">INDEX('Curva Juros'!$B$7:$B$73,MATCH(C10282,'Curva Juros'!$A$7:$A$73,1)) +
(C10282-INDEX('Curva Juros'!$A$7:$A$73,MATCH(C10282,'Curva Juros'!$A$7:$A$73,1))) *
(INDEX('Curva Juros'!$B$7:$B$73,MATCH(C10282,'Curva Juros'!$A$7:$A$73,1)+1) -
INDEX('Curva Juros'!$B$7:$B$73,MATCH(C10282,'Curva Juros'!$A$7:$A$73,1))) /
(INDEX('Curva Juros'!$A$7:$A$73,MATCH(C10282,'Curva Juros'!$A$7:$A$73,1)+1) -
INDEX('Curva Juros'!$A$7:$A$73,MATCH(C10282,'Curva Juros'!$A$7:$A$73,1)))</f>
        <v>7.6349884126984131</v>
      </c>
      <c r="F10282" s="24">
        <f t="shared" si="160"/>
        <v>1.7251158730158811E-3</v>
      </c>
      <c r="G10282" s="24"/>
    </row>
    <row r="10283" spans="1:7" x14ac:dyDescent="0.25">
      <c r="A10283" s="3" t="s">
        <v>220</v>
      </c>
      <c r="B10283" s="4">
        <v>45758</v>
      </c>
      <c r="C10283" s="5">
        <v>1189.46</v>
      </c>
      <c r="D10283" s="19">
        <v>7.9591999999999996E-2</v>
      </c>
      <c r="E10283" s="35" cm="1">
        <f t="array" ref="E10283">INDEX('Curva Juros'!$B$7:$B$73,MATCH(C10283,'Curva Juros'!$A$7:$A$73,1)) +
(C10283-INDEX('Curva Juros'!$A$7:$A$73,MATCH(C10283,'Curva Juros'!$A$7:$A$73,1))) *
(INDEX('Curva Juros'!$B$7:$B$73,MATCH(C10283,'Curva Juros'!$A$7:$A$73,1)+1) -
INDEX('Curva Juros'!$B$7:$B$73,MATCH(C10283,'Curva Juros'!$A$7:$A$73,1))) /
(INDEX('Curva Juros'!$A$7:$A$73,MATCH(C10283,'Curva Juros'!$A$7:$A$73,1)+1) -
INDEX('Curva Juros'!$A$7:$A$73,MATCH(C10283,'Curva Juros'!$A$7:$A$73,1)))</f>
        <v>7.6362369841269837</v>
      </c>
      <c r="F10283" s="24">
        <f t="shared" si="160"/>
        <v>3.2296301587301651E-3</v>
      </c>
      <c r="G10283" s="24"/>
    </row>
    <row r="10284" spans="1:7" x14ac:dyDescent="0.25">
      <c r="A10284" s="6" t="s">
        <v>220</v>
      </c>
      <c r="B10284" s="7">
        <v>45764</v>
      </c>
      <c r="C10284" s="8">
        <v>1188.97</v>
      </c>
      <c r="D10284" s="20">
        <v>7.7967999999999996E-2</v>
      </c>
      <c r="E10284" s="35" cm="1">
        <f t="array" ref="E10284">INDEX('Curva Juros'!$B$7:$B$73,MATCH(C10284,'Curva Juros'!$A$7:$A$73,1)) +
(C10284-INDEX('Curva Juros'!$A$7:$A$73,MATCH(C10284,'Curva Juros'!$A$7:$A$73,1))) *
(INDEX('Curva Juros'!$B$7:$B$73,MATCH(C10284,'Curva Juros'!$A$7:$A$73,1)+1) -
INDEX('Curva Juros'!$B$7:$B$73,MATCH(C10284,'Curva Juros'!$A$7:$A$73,1))) /
(INDEX('Curva Juros'!$A$7:$A$73,MATCH(C10284,'Curva Juros'!$A$7:$A$73,1)+1) -
INDEX('Curva Juros'!$A$7:$A$73,MATCH(C10284,'Curva Juros'!$A$7:$A$73,1)))</f>
        <v>7.6363108730158729</v>
      </c>
      <c r="F10284" s="24">
        <f t="shared" si="160"/>
        <v>1.6048912698412715E-3</v>
      </c>
      <c r="G10284" s="24"/>
    </row>
    <row r="10285" spans="1:7" x14ac:dyDescent="0.25">
      <c r="A10285" s="3" t="s">
        <v>220</v>
      </c>
      <c r="B10285" s="4">
        <v>45772</v>
      </c>
      <c r="C10285" s="5">
        <v>1187.8599999999999</v>
      </c>
      <c r="D10285" s="19">
        <v>7.6635999999999996E-2</v>
      </c>
      <c r="E10285" s="35" cm="1">
        <f t="array" ref="E10285">INDEX('Curva Juros'!$B$7:$B$73,MATCH(C10285,'Curva Juros'!$A$7:$A$73,1)) +
(C10285-INDEX('Curva Juros'!$A$7:$A$73,MATCH(C10285,'Curva Juros'!$A$7:$A$73,1))) *
(INDEX('Curva Juros'!$B$7:$B$73,MATCH(C10285,'Curva Juros'!$A$7:$A$73,1)+1) -
INDEX('Curva Juros'!$B$7:$B$73,MATCH(C10285,'Curva Juros'!$A$7:$A$73,1))) /
(INDEX('Curva Juros'!$A$7:$A$73,MATCH(C10285,'Curva Juros'!$A$7:$A$73,1)+1) -
INDEX('Curva Juros'!$A$7:$A$73,MATCH(C10285,'Curva Juros'!$A$7:$A$73,1)))</f>
        <v>7.6364782539682539</v>
      </c>
      <c r="F10285" s="24">
        <f t="shared" si="160"/>
        <v>2.7121746031745497E-4</v>
      </c>
      <c r="G10285" s="24"/>
    </row>
    <row r="10286" spans="1:7" x14ac:dyDescent="0.25">
      <c r="A10286" s="6" t="s">
        <v>220</v>
      </c>
      <c r="B10286" s="7">
        <v>45779</v>
      </c>
      <c r="C10286" s="8">
        <v>1185.69</v>
      </c>
      <c r="D10286" s="20">
        <v>7.5794E-2</v>
      </c>
      <c r="E10286" s="35" cm="1">
        <f t="array" ref="E10286">INDEX('Curva Juros'!$B$7:$B$73,MATCH(C10286,'Curva Juros'!$A$7:$A$73,1)) +
(C10286-INDEX('Curva Juros'!$A$7:$A$73,MATCH(C10286,'Curva Juros'!$A$7:$A$73,1))) *
(INDEX('Curva Juros'!$B$7:$B$73,MATCH(C10286,'Curva Juros'!$A$7:$A$73,1)+1) -
INDEX('Curva Juros'!$B$7:$B$73,MATCH(C10286,'Curva Juros'!$A$7:$A$73,1))) /
(INDEX('Curva Juros'!$A$7:$A$73,MATCH(C10286,'Curva Juros'!$A$7:$A$73,1)+1) -
INDEX('Curva Juros'!$A$7:$A$73,MATCH(C10286,'Curva Juros'!$A$7:$A$73,1)))</f>
        <v>7.6368054761904762</v>
      </c>
      <c r="F10286" s="24">
        <f t="shared" si="160"/>
        <v>-5.740547619047659E-4</v>
      </c>
      <c r="G10286" s="24"/>
    </row>
    <row r="10287" spans="1:7" x14ac:dyDescent="0.25">
      <c r="A10287" s="3" t="s">
        <v>220</v>
      </c>
      <c r="B10287" s="4">
        <v>45786</v>
      </c>
      <c r="C10287" s="5">
        <v>1182.73</v>
      </c>
      <c r="D10287" s="19">
        <v>7.4858999999999995E-2</v>
      </c>
      <c r="E10287" s="35" cm="1">
        <f t="array" ref="E10287">INDEX('Curva Juros'!$B$7:$B$73,MATCH(C10287,'Curva Juros'!$A$7:$A$73,1)) +
(C10287-INDEX('Curva Juros'!$A$7:$A$73,MATCH(C10287,'Curva Juros'!$A$7:$A$73,1))) *
(INDEX('Curva Juros'!$B$7:$B$73,MATCH(C10287,'Curva Juros'!$A$7:$A$73,1)+1) -
INDEX('Curva Juros'!$B$7:$B$73,MATCH(C10287,'Curva Juros'!$A$7:$A$73,1))) /
(INDEX('Curva Juros'!$A$7:$A$73,MATCH(C10287,'Curva Juros'!$A$7:$A$73,1)+1) -
INDEX('Curva Juros'!$A$7:$A$73,MATCH(C10287,'Curva Juros'!$A$7:$A$73,1)))</f>
        <v>7.6372518253968256</v>
      </c>
      <c r="F10287" s="24">
        <f t="shared" si="160"/>
        <v>-1.5135182539682546E-3</v>
      </c>
      <c r="G10287" s="24"/>
    </row>
    <row r="10288" spans="1:7" x14ac:dyDescent="0.25">
      <c r="A10288" s="6" t="s">
        <v>220</v>
      </c>
      <c r="B10288" s="7">
        <v>45793</v>
      </c>
      <c r="C10288" s="8">
        <v>1175.8900000000001</v>
      </c>
      <c r="D10288" s="20">
        <v>7.5703999999999994E-2</v>
      </c>
      <c r="E10288" s="35" cm="1">
        <f t="array" ref="E10288">INDEX('Curva Juros'!$B$7:$B$73,MATCH(C10288,'Curva Juros'!$A$7:$A$73,1)) +
(C10288-INDEX('Curva Juros'!$A$7:$A$73,MATCH(C10288,'Curva Juros'!$A$7:$A$73,1))) *
(INDEX('Curva Juros'!$B$7:$B$73,MATCH(C10288,'Curva Juros'!$A$7:$A$73,1)+1) -
INDEX('Curva Juros'!$B$7:$B$73,MATCH(C10288,'Curva Juros'!$A$7:$A$73,1))) /
(INDEX('Curva Juros'!$A$7:$A$73,MATCH(C10288,'Curva Juros'!$A$7:$A$73,1)+1) -
INDEX('Curva Juros'!$A$7:$A$73,MATCH(C10288,'Curva Juros'!$A$7:$A$73,1)))</f>
        <v>7.6382832539682539</v>
      </c>
      <c r="F10288" s="24">
        <f t="shared" si="160"/>
        <v>-6.7883253968253898E-4</v>
      </c>
      <c r="G10288" s="24"/>
    </row>
    <row r="10289" spans="1:7" x14ac:dyDescent="0.25">
      <c r="A10289" s="3" t="s">
        <v>220</v>
      </c>
      <c r="B10289" s="4">
        <v>45800</v>
      </c>
      <c r="C10289" s="5">
        <v>1169.71</v>
      </c>
      <c r="D10289" s="19">
        <v>7.6244999999999993E-2</v>
      </c>
      <c r="E10289" s="35" cm="1">
        <f t="array" ref="E10289">INDEX('Curva Juros'!$B$7:$B$73,MATCH(C10289,'Curva Juros'!$A$7:$A$73,1)) +
(C10289-INDEX('Curva Juros'!$A$7:$A$73,MATCH(C10289,'Curva Juros'!$A$7:$A$73,1))) *
(INDEX('Curva Juros'!$B$7:$B$73,MATCH(C10289,'Curva Juros'!$A$7:$A$73,1)+1) -
INDEX('Curva Juros'!$B$7:$B$73,MATCH(C10289,'Curva Juros'!$A$7:$A$73,1))) /
(INDEX('Curva Juros'!$A$7:$A$73,MATCH(C10289,'Curva Juros'!$A$7:$A$73,1)+1) -
INDEX('Curva Juros'!$A$7:$A$73,MATCH(C10289,'Curva Juros'!$A$7:$A$73,1)))</f>
        <v>7.6392151587301589</v>
      </c>
      <c r="F10289" s="24">
        <f t="shared" si="160"/>
        <v>-1.4715158730159439E-4</v>
      </c>
      <c r="G10289" s="24"/>
    </row>
    <row r="10290" spans="1:7" x14ac:dyDescent="0.25">
      <c r="A10290" s="6" t="s">
        <v>220</v>
      </c>
      <c r="B10290" s="7">
        <v>45807</v>
      </c>
      <c r="C10290" s="8">
        <v>1163.8699999999999</v>
      </c>
      <c r="D10290" s="20">
        <v>7.6630000000000004E-2</v>
      </c>
      <c r="E10290" s="35" cm="1">
        <f t="array" ref="E10290">INDEX('Curva Juros'!$B$7:$B$73,MATCH(C10290,'Curva Juros'!$A$7:$A$73,1)) +
(C10290-INDEX('Curva Juros'!$A$7:$A$73,MATCH(C10290,'Curva Juros'!$A$7:$A$73,1))) *
(INDEX('Curva Juros'!$B$7:$B$73,MATCH(C10290,'Curva Juros'!$A$7:$A$73,1)+1) -
INDEX('Curva Juros'!$B$7:$B$73,MATCH(C10290,'Curva Juros'!$A$7:$A$73,1))) /
(INDEX('Curva Juros'!$A$7:$A$73,MATCH(C10290,'Curva Juros'!$A$7:$A$73,1)+1) -
INDEX('Curva Juros'!$A$7:$A$73,MATCH(C10290,'Curva Juros'!$A$7:$A$73,1)))</f>
        <v>7.6400957936507936</v>
      </c>
      <c r="F10290" s="24">
        <f t="shared" si="160"/>
        <v>2.2904206349207146E-4</v>
      </c>
      <c r="G10290" s="24"/>
    </row>
    <row r="10291" spans="1:7" x14ac:dyDescent="0.25">
      <c r="A10291" s="3" t="s">
        <v>220</v>
      </c>
      <c r="B10291" s="4">
        <v>45814</v>
      </c>
      <c r="C10291" s="5">
        <v>1158.45</v>
      </c>
      <c r="D10291" s="19">
        <v>7.6823000000000002E-2</v>
      </c>
      <c r="E10291" s="35" cm="1">
        <f t="array" ref="E10291">INDEX('Curva Juros'!$B$7:$B$73,MATCH(C10291,'Curva Juros'!$A$7:$A$73,1)) +
(C10291-INDEX('Curva Juros'!$A$7:$A$73,MATCH(C10291,'Curva Juros'!$A$7:$A$73,1))) *
(INDEX('Curva Juros'!$B$7:$B$73,MATCH(C10291,'Curva Juros'!$A$7:$A$73,1)+1) -
INDEX('Curva Juros'!$B$7:$B$73,MATCH(C10291,'Curva Juros'!$A$7:$A$73,1))) /
(INDEX('Curva Juros'!$A$7:$A$73,MATCH(C10291,'Curva Juros'!$A$7:$A$73,1)+1) -
INDEX('Curva Juros'!$A$7:$A$73,MATCH(C10291,'Curva Juros'!$A$7:$A$73,1)))</f>
        <v>7.640913095238095</v>
      </c>
      <c r="F10291" s="24">
        <f t="shared" si="160"/>
        <v>4.1386904761905874E-4</v>
      </c>
      <c r="G10291" s="24"/>
    </row>
    <row r="10292" spans="1:7" x14ac:dyDescent="0.25">
      <c r="A10292" s="6" t="s">
        <v>220</v>
      </c>
      <c r="B10292" s="7">
        <v>45821</v>
      </c>
      <c r="C10292" s="8">
        <v>1155.31</v>
      </c>
      <c r="D10292" s="20">
        <v>7.5967999999999994E-2</v>
      </c>
      <c r="E10292" s="35" cm="1">
        <f t="array" ref="E10292">INDEX('Curva Juros'!$B$7:$B$73,MATCH(C10292,'Curva Juros'!$A$7:$A$73,1)) +
(C10292-INDEX('Curva Juros'!$A$7:$A$73,MATCH(C10292,'Curva Juros'!$A$7:$A$73,1))) *
(INDEX('Curva Juros'!$B$7:$B$73,MATCH(C10292,'Curva Juros'!$A$7:$A$73,1)+1) -
INDEX('Curva Juros'!$B$7:$B$73,MATCH(C10292,'Curva Juros'!$A$7:$A$73,1))) /
(INDEX('Curva Juros'!$A$7:$A$73,MATCH(C10292,'Curva Juros'!$A$7:$A$73,1)+1) -
INDEX('Curva Juros'!$A$7:$A$73,MATCH(C10292,'Curva Juros'!$A$7:$A$73,1)))</f>
        <v>7.6413865873015867</v>
      </c>
      <c r="F10292" s="24">
        <f t="shared" si="160"/>
        <v>-4.4586587301587155E-4</v>
      </c>
      <c r="G10292" s="24"/>
    </row>
    <row r="10293" spans="1:7" x14ac:dyDescent="0.25">
      <c r="A10293" s="3" t="s">
        <v>220</v>
      </c>
      <c r="B10293" s="4">
        <v>45828</v>
      </c>
      <c r="C10293" s="5">
        <v>1150.55</v>
      </c>
      <c r="D10293" s="19">
        <v>7.6321E-2</v>
      </c>
      <c r="E10293" s="35" cm="1">
        <f t="array" ref="E10293">INDEX('Curva Juros'!$B$7:$B$73,MATCH(C10293,'Curva Juros'!$A$7:$A$73,1)) +
(C10293-INDEX('Curva Juros'!$A$7:$A$73,MATCH(C10293,'Curva Juros'!$A$7:$A$73,1))) *
(INDEX('Curva Juros'!$B$7:$B$73,MATCH(C10293,'Curva Juros'!$A$7:$A$73,1)+1) -
INDEX('Curva Juros'!$B$7:$B$73,MATCH(C10293,'Curva Juros'!$A$7:$A$73,1))) /
(INDEX('Curva Juros'!$A$7:$A$73,MATCH(C10293,'Curva Juros'!$A$7:$A$73,1)+1) -
INDEX('Curva Juros'!$A$7:$A$73,MATCH(C10293,'Curva Juros'!$A$7:$A$73,1)))</f>
        <v>7.6421043650793647</v>
      </c>
      <c r="F10293" s="24">
        <f t="shared" si="160"/>
        <v>-1.0004365079364919E-4</v>
      </c>
      <c r="G10293" s="24"/>
    </row>
    <row r="10294" spans="1:7" x14ac:dyDescent="0.25">
      <c r="A10294" s="6" t="s">
        <v>220</v>
      </c>
      <c r="B10294" s="7">
        <v>45835</v>
      </c>
      <c r="C10294" s="8">
        <v>1145.32</v>
      </c>
      <c r="D10294" s="20">
        <v>7.6425000000000007E-2</v>
      </c>
      <c r="E10294" s="35" cm="1">
        <f t="array" ref="E10294">INDEX('Curva Juros'!$B$7:$B$73,MATCH(C10294,'Curva Juros'!$A$7:$A$73,1)) +
(C10294-INDEX('Curva Juros'!$A$7:$A$73,MATCH(C10294,'Curva Juros'!$A$7:$A$73,1))) *
(INDEX('Curva Juros'!$B$7:$B$73,MATCH(C10294,'Curva Juros'!$A$7:$A$73,1)+1) -
INDEX('Curva Juros'!$B$7:$B$73,MATCH(C10294,'Curva Juros'!$A$7:$A$73,1))) /
(INDEX('Curva Juros'!$A$7:$A$73,MATCH(C10294,'Curva Juros'!$A$7:$A$73,1)+1) -
INDEX('Curva Juros'!$A$7:$A$73,MATCH(C10294,'Curva Juros'!$A$7:$A$73,1)))</f>
        <v>7.6428930158730157</v>
      </c>
      <c r="F10294" s="24">
        <f t="shared" si="160"/>
        <v>-3.9301587301532326E-6</v>
      </c>
      <c r="G10294" s="24"/>
    </row>
    <row r="10295" spans="1:7" x14ac:dyDescent="0.25">
      <c r="A10295" s="3" t="s">
        <v>220</v>
      </c>
      <c r="B10295" s="4">
        <v>45842</v>
      </c>
      <c r="C10295" s="5">
        <v>1143.29</v>
      </c>
      <c r="D10295" s="19">
        <v>7.5061000000000003E-2</v>
      </c>
      <c r="E10295" s="35" cm="1">
        <f t="array" ref="E10295">INDEX('Curva Juros'!$B$7:$B$73,MATCH(C10295,'Curva Juros'!$A$7:$A$73,1)) +
(C10295-INDEX('Curva Juros'!$A$7:$A$73,MATCH(C10295,'Curva Juros'!$A$7:$A$73,1))) *
(INDEX('Curva Juros'!$B$7:$B$73,MATCH(C10295,'Curva Juros'!$A$7:$A$73,1)+1) -
INDEX('Curva Juros'!$B$7:$B$73,MATCH(C10295,'Curva Juros'!$A$7:$A$73,1))) /
(INDEX('Curva Juros'!$A$7:$A$73,MATCH(C10295,'Curva Juros'!$A$7:$A$73,1)+1) -
INDEX('Curva Juros'!$A$7:$A$73,MATCH(C10295,'Curva Juros'!$A$7:$A$73,1)))</f>
        <v>7.6431991269841264</v>
      </c>
      <c r="F10295" s="24">
        <f t="shared" si="160"/>
        <v>-1.3709912698412624E-3</v>
      </c>
      <c r="G10295" s="24"/>
    </row>
    <row r="10296" spans="1:7" x14ac:dyDescent="0.25">
      <c r="A10296" s="6" t="s">
        <v>220</v>
      </c>
      <c r="B10296" s="7">
        <v>45849</v>
      </c>
      <c r="C10296" s="8">
        <v>1132.7</v>
      </c>
      <c r="D10296" s="20">
        <v>7.7632999999999994E-2</v>
      </c>
      <c r="E10296" s="35" cm="1">
        <f t="array" ref="E10296">INDEX('Curva Juros'!$B$7:$B$73,MATCH(C10296,'Curva Juros'!$A$7:$A$73,1)) +
(C10296-INDEX('Curva Juros'!$A$7:$A$73,MATCH(C10296,'Curva Juros'!$A$7:$A$73,1))) *
(INDEX('Curva Juros'!$B$7:$B$73,MATCH(C10296,'Curva Juros'!$A$7:$A$73,1)+1) -
INDEX('Curva Juros'!$B$7:$B$73,MATCH(C10296,'Curva Juros'!$A$7:$A$73,1))) /
(INDEX('Curva Juros'!$A$7:$A$73,MATCH(C10296,'Curva Juros'!$A$7:$A$73,1)+1) -
INDEX('Curva Juros'!$A$7:$A$73,MATCH(C10296,'Curva Juros'!$A$7:$A$73,1)))</f>
        <v>7.6447465079365076</v>
      </c>
      <c r="F10296" s="24">
        <f t="shared" si="160"/>
        <v>1.1855349206349175E-3</v>
      </c>
      <c r="G10296" s="24"/>
    </row>
    <row r="10297" spans="1:7" x14ac:dyDescent="0.25">
      <c r="A10297" s="3" t="s">
        <v>220</v>
      </c>
      <c r="B10297" s="4">
        <v>45856</v>
      </c>
      <c r="C10297" s="5">
        <v>1128.3499999999999</v>
      </c>
      <c r="D10297" s="19">
        <v>7.7329999999999996E-2</v>
      </c>
      <c r="E10297" s="35" cm="1">
        <f t="array" ref="E10297">INDEX('Curva Juros'!$B$7:$B$73,MATCH(C10297,'Curva Juros'!$A$7:$A$73,1)) +
(C10297-INDEX('Curva Juros'!$A$7:$A$73,MATCH(C10297,'Curva Juros'!$A$7:$A$73,1))) *
(INDEX('Curva Juros'!$B$7:$B$73,MATCH(C10297,'Curva Juros'!$A$7:$A$73,1)+1) -
INDEX('Curva Juros'!$B$7:$B$73,MATCH(C10297,'Curva Juros'!$A$7:$A$73,1))) /
(INDEX('Curva Juros'!$A$7:$A$73,MATCH(C10297,'Curva Juros'!$A$7:$A$73,1)+1) -
INDEX('Curva Juros'!$A$7:$A$73,MATCH(C10297,'Curva Juros'!$A$7:$A$73,1)))</f>
        <v>7.6452367460317454</v>
      </c>
      <c r="F10297" s="24">
        <f t="shared" si="160"/>
        <v>8.7763253968253796E-4</v>
      </c>
      <c r="G10297" s="24"/>
    </row>
    <row r="10298" spans="1:7" x14ac:dyDescent="0.25">
      <c r="A10298" s="6" t="s">
        <v>220</v>
      </c>
      <c r="B10298" s="7">
        <v>45863</v>
      </c>
      <c r="C10298" s="8">
        <v>1123.8</v>
      </c>
      <c r="D10298" s="20">
        <v>7.7123999999999998E-2</v>
      </c>
      <c r="E10298" s="35" cm="1">
        <f t="array" ref="E10298">INDEX('Curva Juros'!$B$7:$B$73,MATCH(C10298,'Curva Juros'!$A$7:$A$73,1)) +
(C10298-INDEX('Curva Juros'!$A$7:$A$73,MATCH(C10298,'Curva Juros'!$A$7:$A$73,1))) *
(INDEX('Curva Juros'!$B$7:$B$73,MATCH(C10298,'Curva Juros'!$A$7:$A$73,1)+1) -
INDEX('Curva Juros'!$B$7:$B$73,MATCH(C10298,'Curva Juros'!$A$7:$A$73,1))) /
(INDEX('Curva Juros'!$A$7:$A$73,MATCH(C10298,'Curva Juros'!$A$7:$A$73,1)+1) -
INDEX('Curva Juros'!$A$7:$A$73,MATCH(C10298,'Curva Juros'!$A$7:$A$73,1)))</f>
        <v>7.6457495238095232</v>
      </c>
      <c r="F10298" s="24">
        <f t="shared" si="160"/>
        <v>6.6650476190475982E-4</v>
      </c>
      <c r="G10298" s="24"/>
    </row>
    <row r="10299" spans="1:7" x14ac:dyDescent="0.25">
      <c r="A10299" s="3" t="s">
        <v>220</v>
      </c>
      <c r="B10299" s="4">
        <v>45870</v>
      </c>
      <c r="C10299" s="5">
        <v>1116.58</v>
      </c>
      <c r="D10299" s="19">
        <v>7.8149999999999997E-2</v>
      </c>
      <c r="E10299" s="35" cm="1">
        <f t="array" ref="E10299">INDEX('Curva Juros'!$B$7:$B$73,MATCH(C10299,'Curva Juros'!$A$7:$A$73,1)) +
(C10299-INDEX('Curva Juros'!$A$7:$A$73,MATCH(C10299,'Curva Juros'!$A$7:$A$73,1))) *
(INDEX('Curva Juros'!$B$7:$B$73,MATCH(C10299,'Curva Juros'!$A$7:$A$73,1)+1) -
INDEX('Curva Juros'!$B$7:$B$73,MATCH(C10299,'Curva Juros'!$A$7:$A$73,1))) /
(INDEX('Curva Juros'!$A$7:$A$73,MATCH(C10299,'Curva Juros'!$A$7:$A$73,1)+1) -
INDEX('Curva Juros'!$A$7:$A$73,MATCH(C10299,'Curva Juros'!$A$7:$A$73,1)))</f>
        <v>7.6465632063492057</v>
      </c>
      <c r="F10299" s="24">
        <f t="shared" si="160"/>
        <v>1.6843679365079467E-3</v>
      </c>
      <c r="G10299" s="24"/>
    </row>
    <row r="10300" spans="1:7" x14ac:dyDescent="0.25">
      <c r="A10300" s="6" t="s">
        <v>220</v>
      </c>
      <c r="B10300" s="7">
        <v>45877</v>
      </c>
      <c r="C10300" s="8">
        <v>1116.8800000000001</v>
      </c>
      <c r="D10300" s="20">
        <v>7.571E-2</v>
      </c>
      <c r="E10300" s="35" cm="1">
        <f t="array" ref="E10300">INDEX('Curva Juros'!$B$7:$B$73,MATCH(C10300,'Curva Juros'!$A$7:$A$73,1)) +
(C10300-INDEX('Curva Juros'!$A$7:$A$73,MATCH(C10300,'Curva Juros'!$A$7:$A$73,1))) *
(INDEX('Curva Juros'!$B$7:$B$73,MATCH(C10300,'Curva Juros'!$A$7:$A$73,1)+1) -
INDEX('Curva Juros'!$B$7:$B$73,MATCH(C10300,'Curva Juros'!$A$7:$A$73,1))) /
(INDEX('Curva Juros'!$A$7:$A$73,MATCH(C10300,'Curva Juros'!$A$7:$A$73,1)+1) -
INDEX('Curva Juros'!$A$7:$A$73,MATCH(C10300,'Curva Juros'!$A$7:$A$73,1)))</f>
        <v>7.6465293968253967</v>
      </c>
      <c r="F10300" s="24">
        <f t="shared" si="160"/>
        <v>-7.5529396825396722E-4</v>
      </c>
      <c r="G10300" s="24"/>
    </row>
    <row r="10301" spans="1:7" x14ac:dyDescent="0.25">
      <c r="A10301" s="3" t="s">
        <v>220</v>
      </c>
      <c r="B10301" s="4">
        <v>45884</v>
      </c>
      <c r="C10301" s="5">
        <v>1111.73</v>
      </c>
      <c r="D10301" s="19">
        <v>7.5774999999999995E-2</v>
      </c>
      <c r="E10301" s="35" cm="1">
        <f t="array" ref="E10301">INDEX('Curva Juros'!$B$7:$B$73,MATCH(C10301,'Curva Juros'!$A$7:$A$73,1)) +
(C10301-INDEX('Curva Juros'!$A$7:$A$73,MATCH(C10301,'Curva Juros'!$A$7:$A$73,1))) *
(INDEX('Curva Juros'!$B$7:$B$73,MATCH(C10301,'Curva Juros'!$A$7:$A$73,1)+1) -
INDEX('Curva Juros'!$B$7:$B$73,MATCH(C10301,'Curva Juros'!$A$7:$A$73,1))) /
(INDEX('Curva Juros'!$A$7:$A$73,MATCH(C10301,'Curva Juros'!$A$7:$A$73,1)+1) -
INDEX('Curva Juros'!$A$7:$A$73,MATCH(C10301,'Curva Juros'!$A$7:$A$73,1)))</f>
        <v>7.6471097936507935</v>
      </c>
      <c r="F10301" s="24">
        <f t="shared" si="160"/>
        <v>-6.9609793650793339E-4</v>
      </c>
      <c r="G10301" s="24"/>
    </row>
    <row r="10302" spans="1:7" x14ac:dyDescent="0.25">
      <c r="A10302" s="6" t="s">
        <v>220</v>
      </c>
      <c r="B10302" s="7">
        <v>45891</v>
      </c>
      <c r="C10302" s="8">
        <v>1105.7</v>
      </c>
      <c r="D10302" s="20">
        <v>7.6247999999999996E-2</v>
      </c>
      <c r="E10302" s="35" cm="1">
        <f t="array" ref="E10302">INDEX('Curva Juros'!$B$7:$B$73,MATCH(C10302,'Curva Juros'!$A$7:$A$73,1)) +
(C10302-INDEX('Curva Juros'!$A$7:$A$73,MATCH(C10302,'Curva Juros'!$A$7:$A$73,1))) *
(INDEX('Curva Juros'!$B$7:$B$73,MATCH(C10302,'Curva Juros'!$A$7:$A$73,1)+1) -
INDEX('Curva Juros'!$B$7:$B$73,MATCH(C10302,'Curva Juros'!$A$7:$A$73,1))) /
(INDEX('Curva Juros'!$A$7:$A$73,MATCH(C10302,'Curva Juros'!$A$7:$A$73,1)+1) -
INDEX('Curva Juros'!$A$7:$A$73,MATCH(C10302,'Curva Juros'!$A$7:$A$73,1)))</f>
        <v>7.6477893650793645</v>
      </c>
      <c r="F10302" s="24">
        <f t="shared" si="160"/>
        <v>-2.2989365079364998E-4</v>
      </c>
      <c r="G10302" s="24"/>
    </row>
    <row r="10303" spans="1:7" x14ac:dyDescent="0.25">
      <c r="A10303" s="3" t="s">
        <v>220</v>
      </c>
      <c r="B10303" s="4">
        <v>45898</v>
      </c>
      <c r="C10303" s="5">
        <v>1102.3</v>
      </c>
      <c r="D10303" s="19">
        <v>7.5517000000000001E-2</v>
      </c>
      <c r="E10303" s="35" cm="1">
        <f t="array" ref="E10303">INDEX('Curva Juros'!$B$7:$B$73,MATCH(C10303,'Curva Juros'!$A$7:$A$73,1)) +
(C10303-INDEX('Curva Juros'!$A$7:$A$73,MATCH(C10303,'Curva Juros'!$A$7:$A$73,1))) *
(INDEX('Curva Juros'!$B$7:$B$73,MATCH(C10303,'Curva Juros'!$A$7:$A$73,1)+1) -
INDEX('Curva Juros'!$B$7:$B$73,MATCH(C10303,'Curva Juros'!$A$7:$A$73,1))) /
(INDEX('Curva Juros'!$A$7:$A$73,MATCH(C10303,'Curva Juros'!$A$7:$A$73,1)+1) -
INDEX('Curva Juros'!$A$7:$A$73,MATCH(C10303,'Curva Juros'!$A$7:$A$73,1)))</f>
        <v>7.6481725396825393</v>
      </c>
      <c r="F10303" s="24">
        <f t="shared" si="160"/>
        <v>-9.647253968253916E-4</v>
      </c>
      <c r="G10303" s="24"/>
    </row>
    <row r="10304" spans="1:7" x14ac:dyDescent="0.25">
      <c r="A10304" s="6" t="s">
        <v>220</v>
      </c>
      <c r="B10304" s="7">
        <v>45905</v>
      </c>
      <c r="C10304" s="8">
        <v>1099.42</v>
      </c>
      <c r="D10304" s="20">
        <v>7.4541999999999997E-2</v>
      </c>
      <c r="E10304" s="35" cm="1">
        <f t="array" ref="E10304">INDEX('Curva Juros'!$B$7:$B$73,MATCH(C10304,'Curva Juros'!$A$7:$A$73,1)) +
(C10304-INDEX('Curva Juros'!$A$7:$A$73,MATCH(C10304,'Curva Juros'!$A$7:$A$73,1))) *
(INDEX('Curva Juros'!$B$7:$B$73,MATCH(C10304,'Curva Juros'!$A$7:$A$73,1)+1) -
INDEX('Curva Juros'!$B$7:$B$73,MATCH(C10304,'Curva Juros'!$A$7:$A$73,1))) /
(INDEX('Curva Juros'!$A$7:$A$73,MATCH(C10304,'Curva Juros'!$A$7:$A$73,1)+1) -
INDEX('Curva Juros'!$A$7:$A$73,MATCH(C10304,'Curva Juros'!$A$7:$A$73,1)))</f>
        <v>7.6484971111111113</v>
      </c>
      <c r="F10304" s="24">
        <f t="shared" si="160"/>
        <v>-1.942971111111122E-3</v>
      </c>
      <c r="G10304" s="24"/>
    </row>
    <row r="10305" spans="1:7" x14ac:dyDescent="0.25">
      <c r="A10305" s="3" t="s">
        <v>220</v>
      </c>
      <c r="B10305" s="4">
        <v>45912</v>
      </c>
      <c r="C10305" s="5">
        <v>1097.03</v>
      </c>
      <c r="D10305" s="19">
        <v>7.3351E-2</v>
      </c>
      <c r="E10305" s="35" cm="1">
        <f t="array" ref="E10305">INDEX('Curva Juros'!$B$7:$B$73,MATCH(C10305,'Curva Juros'!$A$7:$A$73,1)) +
(C10305-INDEX('Curva Juros'!$A$7:$A$73,MATCH(C10305,'Curva Juros'!$A$7:$A$73,1))) *
(INDEX('Curva Juros'!$B$7:$B$73,MATCH(C10305,'Curva Juros'!$A$7:$A$73,1)+1) -
INDEX('Curva Juros'!$B$7:$B$73,MATCH(C10305,'Curva Juros'!$A$7:$A$73,1))) /
(INDEX('Curva Juros'!$A$7:$A$73,MATCH(C10305,'Curva Juros'!$A$7:$A$73,1)+1) -
INDEX('Curva Juros'!$A$7:$A$73,MATCH(C10305,'Curva Juros'!$A$7:$A$73,1)))</f>
        <v>7.6487664603174599</v>
      </c>
      <c r="F10305" s="24">
        <f t="shared" si="160"/>
        <v>-3.1366646031746048E-3</v>
      </c>
      <c r="G10305" s="24"/>
    </row>
    <row r="10306" spans="1:7" x14ac:dyDescent="0.25">
      <c r="A10306" s="6" t="s">
        <v>220</v>
      </c>
      <c r="B10306" s="7">
        <v>45919</v>
      </c>
      <c r="C10306" s="8">
        <v>1120.69</v>
      </c>
      <c r="D10306" s="20">
        <v>7.3768E-2</v>
      </c>
      <c r="E10306" s="35" cm="1">
        <f t="array" ref="E10306">INDEX('Curva Juros'!$B$7:$B$73,MATCH(C10306,'Curva Juros'!$A$7:$A$73,1)) +
(C10306-INDEX('Curva Juros'!$A$7:$A$73,MATCH(C10306,'Curva Juros'!$A$7:$A$73,1))) *
(INDEX('Curva Juros'!$B$7:$B$73,MATCH(C10306,'Curva Juros'!$A$7:$A$73,1)+1) -
INDEX('Curva Juros'!$B$7:$B$73,MATCH(C10306,'Curva Juros'!$A$7:$A$73,1))) /
(INDEX('Curva Juros'!$A$7:$A$73,MATCH(C10306,'Curva Juros'!$A$7:$A$73,1)+1) -
INDEX('Curva Juros'!$A$7:$A$73,MATCH(C10306,'Curva Juros'!$A$7:$A$73,1)))</f>
        <v>7.6461000158730155</v>
      </c>
      <c r="F10306" s="24">
        <f t="shared" si="160"/>
        <v>-2.693000158730155E-3</v>
      </c>
      <c r="G10306" s="24"/>
    </row>
    <row r="10307" spans="1:7" x14ac:dyDescent="0.25">
      <c r="A10307" s="3" t="s">
        <v>220</v>
      </c>
      <c r="B10307" s="4">
        <v>45926</v>
      </c>
      <c r="C10307" s="5">
        <v>1119</v>
      </c>
      <c r="D10307" s="19">
        <v>7.2210999999999997E-2</v>
      </c>
      <c r="E10307" s="35" cm="1">
        <f t="array" ref="E10307">INDEX('Curva Juros'!$B$7:$B$73,MATCH(C10307,'Curva Juros'!$A$7:$A$73,1)) +
(C10307-INDEX('Curva Juros'!$A$7:$A$73,MATCH(C10307,'Curva Juros'!$A$7:$A$73,1))) *
(INDEX('Curva Juros'!$B$7:$B$73,MATCH(C10307,'Curva Juros'!$A$7:$A$73,1)+1) -
INDEX('Curva Juros'!$B$7:$B$73,MATCH(C10307,'Curva Juros'!$A$7:$A$73,1))) /
(INDEX('Curva Juros'!$A$7:$A$73,MATCH(C10307,'Curva Juros'!$A$7:$A$73,1)+1) -
INDEX('Curva Juros'!$A$7:$A$73,MATCH(C10307,'Curva Juros'!$A$7:$A$73,1)))</f>
        <v>7.646290476190476</v>
      </c>
      <c r="F10307" s="24">
        <f t="shared" ref="F10307:F10370" si="161">D10307-E10307/100</f>
        <v>-4.2519047619047623E-3</v>
      </c>
      <c r="G10307" s="24"/>
    </row>
    <row r="10308" spans="1:7" x14ac:dyDescent="0.25">
      <c r="A10308" s="6" t="s">
        <v>220</v>
      </c>
      <c r="B10308" s="7">
        <v>45933</v>
      </c>
      <c r="C10308" s="8">
        <v>1111.79</v>
      </c>
      <c r="D10308" s="20">
        <v>7.3247000000000007E-2</v>
      </c>
      <c r="E10308" s="35" cm="1">
        <f t="array" ref="E10308">INDEX('Curva Juros'!$B$7:$B$73,MATCH(C10308,'Curva Juros'!$A$7:$A$73,1)) +
(C10308-INDEX('Curva Juros'!$A$7:$A$73,MATCH(C10308,'Curva Juros'!$A$7:$A$73,1))) *
(INDEX('Curva Juros'!$B$7:$B$73,MATCH(C10308,'Curva Juros'!$A$7:$A$73,1)+1) -
INDEX('Curva Juros'!$B$7:$B$73,MATCH(C10308,'Curva Juros'!$A$7:$A$73,1))) /
(INDEX('Curva Juros'!$A$7:$A$73,MATCH(C10308,'Curva Juros'!$A$7:$A$73,1)+1) -
INDEX('Curva Juros'!$A$7:$A$73,MATCH(C10308,'Curva Juros'!$A$7:$A$73,1)))</f>
        <v>7.6471030317460311</v>
      </c>
      <c r="F10308" s="24">
        <f t="shared" si="161"/>
        <v>-3.2240303174603108E-3</v>
      </c>
      <c r="G10308" s="24"/>
    </row>
    <row r="10309" spans="1:7" x14ac:dyDescent="0.25">
      <c r="A10309" s="3" t="s">
        <v>220</v>
      </c>
      <c r="B10309" s="4">
        <v>45940</v>
      </c>
      <c r="C10309" s="5">
        <v>1110.8599999999999</v>
      </c>
      <c r="D10309" s="19">
        <v>7.1339E-2</v>
      </c>
      <c r="E10309" s="35" cm="1">
        <f t="array" ref="E10309">INDEX('Curva Juros'!$B$7:$B$73,MATCH(C10309,'Curva Juros'!$A$7:$A$73,1)) +
(C10309-INDEX('Curva Juros'!$A$7:$A$73,MATCH(C10309,'Curva Juros'!$A$7:$A$73,1))) *
(INDEX('Curva Juros'!$B$7:$B$73,MATCH(C10309,'Curva Juros'!$A$7:$A$73,1)+1) -
INDEX('Curva Juros'!$B$7:$B$73,MATCH(C10309,'Curva Juros'!$A$7:$A$73,1))) /
(INDEX('Curva Juros'!$A$7:$A$73,MATCH(C10309,'Curva Juros'!$A$7:$A$73,1)+1) -
INDEX('Curva Juros'!$A$7:$A$73,MATCH(C10309,'Curva Juros'!$A$7:$A$73,1)))</f>
        <v>7.6472078412698412</v>
      </c>
      <c r="F10309" s="24">
        <f t="shared" si="161"/>
        <v>-5.1330784126984164E-3</v>
      </c>
      <c r="G10309" s="24"/>
    </row>
    <row r="10310" spans="1:7" x14ac:dyDescent="0.25">
      <c r="A10310" s="6" t="s">
        <v>220</v>
      </c>
      <c r="B10310" s="7">
        <v>45947</v>
      </c>
      <c r="C10310" s="8">
        <v>1103.82</v>
      </c>
      <c r="D10310" s="20">
        <v>7.2291999999999995E-2</v>
      </c>
      <c r="E10310" s="35" cm="1">
        <f t="array" ref="E10310">INDEX('Curva Juros'!$B$7:$B$73,MATCH(C10310,'Curva Juros'!$A$7:$A$73,1)) +
(C10310-INDEX('Curva Juros'!$A$7:$A$73,MATCH(C10310,'Curva Juros'!$A$7:$A$73,1))) *
(INDEX('Curva Juros'!$B$7:$B$73,MATCH(C10310,'Curva Juros'!$A$7:$A$73,1)+1) -
INDEX('Curva Juros'!$B$7:$B$73,MATCH(C10310,'Curva Juros'!$A$7:$A$73,1))) /
(INDEX('Curva Juros'!$A$7:$A$73,MATCH(C10310,'Curva Juros'!$A$7:$A$73,1)+1) -
INDEX('Curva Juros'!$A$7:$A$73,MATCH(C10310,'Curva Juros'!$A$7:$A$73,1)))</f>
        <v>7.6480012380952376</v>
      </c>
      <c r="F10310" s="24">
        <f t="shared" si="161"/>
        <v>-4.1880123809523856E-3</v>
      </c>
      <c r="G10310" s="24"/>
    </row>
    <row r="10311" spans="1:7" x14ac:dyDescent="0.25">
      <c r="A10311" s="3" t="s">
        <v>220</v>
      </c>
      <c r="B10311" s="4">
        <v>45954</v>
      </c>
      <c r="C10311" s="5">
        <v>1093.8900000000001</v>
      </c>
      <c r="D10311" s="19">
        <v>7.4615000000000001E-2</v>
      </c>
      <c r="E10311" s="35" cm="1">
        <f t="array" ref="E10311">INDEX('Curva Juros'!$B$7:$B$73,MATCH(C10311,'Curva Juros'!$A$7:$A$73,1)) +
(C10311-INDEX('Curva Juros'!$A$7:$A$73,MATCH(C10311,'Curva Juros'!$A$7:$A$73,1))) *
(INDEX('Curva Juros'!$B$7:$B$73,MATCH(C10311,'Curva Juros'!$A$7:$A$73,1)+1) -
INDEX('Curva Juros'!$B$7:$B$73,MATCH(C10311,'Curva Juros'!$A$7:$A$73,1))) /
(INDEX('Curva Juros'!$A$7:$A$73,MATCH(C10311,'Curva Juros'!$A$7:$A$73,1)+1) -
INDEX('Curva Juros'!$A$7:$A$73,MATCH(C10311,'Curva Juros'!$A$7:$A$73,1)))</f>
        <v>7.6491203333333333</v>
      </c>
      <c r="F10311" s="24">
        <f t="shared" si="161"/>
        <v>-1.8762033333333261E-3</v>
      </c>
      <c r="G10311" s="24"/>
    </row>
    <row r="10312" spans="1:7" x14ac:dyDescent="0.25">
      <c r="A10312" s="6" t="s">
        <v>220</v>
      </c>
      <c r="B10312" s="7">
        <v>45961</v>
      </c>
      <c r="C10312" s="8">
        <v>1086.68</v>
      </c>
      <c r="D10312" s="20">
        <v>7.5661000000000006E-2</v>
      </c>
      <c r="E10312" s="35" cm="1">
        <f t="array" ref="E10312">INDEX('Curva Juros'!$B$7:$B$73,MATCH(C10312,'Curva Juros'!$A$7:$A$73,1)) +
(C10312-INDEX('Curva Juros'!$A$7:$A$73,MATCH(C10312,'Curva Juros'!$A$7:$A$73,1))) *
(INDEX('Curva Juros'!$B$7:$B$73,MATCH(C10312,'Curva Juros'!$A$7:$A$73,1)+1) -
INDEX('Curva Juros'!$B$7:$B$73,MATCH(C10312,'Curva Juros'!$A$7:$A$73,1))) /
(INDEX('Curva Juros'!$A$7:$A$73,MATCH(C10312,'Curva Juros'!$A$7:$A$73,1)+1) -
INDEX('Curva Juros'!$A$7:$A$73,MATCH(C10312,'Curva Juros'!$A$7:$A$73,1)))</f>
        <v>7.6499328888888884</v>
      </c>
      <c r="F10312" s="24">
        <f t="shared" si="161"/>
        <v>-8.3832888888887847E-4</v>
      </c>
      <c r="G10312" s="24"/>
    </row>
    <row r="10313" spans="1:7" x14ac:dyDescent="0.25">
      <c r="A10313" s="3" t="s">
        <v>220</v>
      </c>
      <c r="B10313" s="4">
        <v>45968</v>
      </c>
      <c r="C10313" s="5">
        <v>1081.3599999999999</v>
      </c>
      <c r="D10313" s="19">
        <v>7.5810000000000002E-2</v>
      </c>
      <c r="E10313" s="35" cm="1">
        <f t="array" ref="E10313">INDEX('Curva Juros'!$B$7:$B$73,MATCH(C10313,'Curva Juros'!$A$7:$A$73,1)) +
(C10313-INDEX('Curva Juros'!$A$7:$A$73,MATCH(C10313,'Curva Juros'!$A$7:$A$73,1))) *
(INDEX('Curva Juros'!$B$7:$B$73,MATCH(C10313,'Curva Juros'!$A$7:$A$73,1)+1) -
INDEX('Curva Juros'!$B$7:$B$73,MATCH(C10313,'Curva Juros'!$A$7:$A$73,1))) /
(INDEX('Curva Juros'!$A$7:$A$73,MATCH(C10313,'Curva Juros'!$A$7:$A$73,1)+1) -
INDEX('Curva Juros'!$A$7:$A$73,MATCH(C10313,'Curva Juros'!$A$7:$A$73,1)))</f>
        <v>7.650532444444444</v>
      </c>
      <c r="F10313" s="24">
        <f t="shared" si="161"/>
        <v>-6.9532444444443675E-4</v>
      </c>
      <c r="G10313" s="24"/>
    </row>
    <row r="10314" spans="1:7" x14ac:dyDescent="0.25">
      <c r="A10314" s="6" t="s">
        <v>220</v>
      </c>
      <c r="B10314" s="7">
        <v>45975</v>
      </c>
      <c r="C10314" s="8">
        <v>1079.8</v>
      </c>
      <c r="D10314" s="20">
        <v>7.4184E-2</v>
      </c>
      <c r="E10314" s="35" cm="1">
        <f t="array" ref="E10314">INDEX('Curva Juros'!$B$7:$B$73,MATCH(C10314,'Curva Juros'!$A$7:$A$73,1)) +
(C10314-INDEX('Curva Juros'!$A$7:$A$73,MATCH(C10314,'Curva Juros'!$A$7:$A$73,1))) *
(INDEX('Curva Juros'!$B$7:$B$73,MATCH(C10314,'Curva Juros'!$A$7:$A$73,1)+1) -
INDEX('Curva Juros'!$B$7:$B$73,MATCH(C10314,'Curva Juros'!$A$7:$A$73,1))) /
(INDEX('Curva Juros'!$A$7:$A$73,MATCH(C10314,'Curva Juros'!$A$7:$A$73,1)+1) -
INDEX('Curva Juros'!$A$7:$A$73,MATCH(C10314,'Curva Juros'!$A$7:$A$73,1)))</f>
        <v>7.6507082539682543</v>
      </c>
      <c r="F10314" s="24">
        <f t="shared" si="161"/>
        <v>-2.3230825396825389E-3</v>
      </c>
      <c r="G10314" s="24"/>
    </row>
    <row r="10315" spans="1:7" x14ac:dyDescent="0.25">
      <c r="A10315" s="3" t="s">
        <v>220</v>
      </c>
      <c r="B10315" s="4">
        <v>45982</v>
      </c>
      <c r="C10315" s="5">
        <v>1075.68</v>
      </c>
      <c r="D10315" s="19">
        <v>7.4244000000000004E-2</v>
      </c>
      <c r="E10315" s="35" cm="1">
        <f t="array" ref="E10315">INDEX('Curva Juros'!$B$7:$B$73,MATCH(C10315,'Curva Juros'!$A$7:$A$73,1)) +
(C10315-INDEX('Curva Juros'!$A$7:$A$73,MATCH(C10315,'Curva Juros'!$A$7:$A$73,1))) *
(INDEX('Curva Juros'!$B$7:$B$73,MATCH(C10315,'Curva Juros'!$A$7:$A$73,1)+1) -
INDEX('Curva Juros'!$B$7:$B$73,MATCH(C10315,'Curva Juros'!$A$7:$A$73,1))) /
(INDEX('Curva Juros'!$A$7:$A$73,MATCH(C10315,'Curva Juros'!$A$7:$A$73,1)+1) -
INDEX('Curva Juros'!$A$7:$A$73,MATCH(C10315,'Curva Juros'!$A$7:$A$73,1)))</f>
        <v>7.651172571428571</v>
      </c>
      <c r="F10315" s="24">
        <f t="shared" si="161"/>
        <v>-2.2677257142857121E-3</v>
      </c>
      <c r="G10315" s="24"/>
    </row>
    <row r="10316" spans="1:7" x14ac:dyDescent="0.25">
      <c r="A10316" s="6" t="s">
        <v>220</v>
      </c>
      <c r="B10316" s="7">
        <v>45989</v>
      </c>
      <c r="C10316" s="8">
        <v>1069.8800000000001</v>
      </c>
      <c r="D10316" s="20">
        <v>7.4621000000000007E-2</v>
      </c>
      <c r="E10316" s="35" cm="1">
        <f t="array" ref="E10316">INDEX('Curva Juros'!$B$7:$B$73,MATCH(C10316,'Curva Juros'!$A$7:$A$73,1)) +
(C10316-INDEX('Curva Juros'!$A$7:$A$73,MATCH(C10316,'Curva Juros'!$A$7:$A$73,1))) *
(INDEX('Curva Juros'!$B$7:$B$73,MATCH(C10316,'Curva Juros'!$A$7:$A$73,1)+1) -
INDEX('Curva Juros'!$B$7:$B$73,MATCH(C10316,'Curva Juros'!$A$7:$A$73,1))) /
(INDEX('Curva Juros'!$A$7:$A$73,MATCH(C10316,'Curva Juros'!$A$7:$A$73,1)+1) -
INDEX('Curva Juros'!$A$7:$A$73,MATCH(C10316,'Curva Juros'!$A$7:$A$73,1)))</f>
        <v>7.6518262222222218</v>
      </c>
      <c r="F10316" s="24">
        <f t="shared" si="161"/>
        <v>-1.8972622222222096E-3</v>
      </c>
      <c r="G10316" s="24"/>
    </row>
    <row r="10317" spans="1:7" x14ac:dyDescent="0.25">
      <c r="A10317" s="3" t="s">
        <v>220</v>
      </c>
      <c r="B10317" s="4">
        <v>45996</v>
      </c>
      <c r="C10317" s="5">
        <v>1063.93</v>
      </c>
      <c r="D10317" s="19">
        <v>7.5066999999999995E-2</v>
      </c>
      <c r="E10317" s="35" cm="1">
        <f t="array" ref="E10317">INDEX('Curva Juros'!$B$7:$B$73,MATCH(C10317,'Curva Juros'!$A$7:$A$73,1)) +
(C10317-INDEX('Curva Juros'!$A$7:$A$73,MATCH(C10317,'Curva Juros'!$A$7:$A$73,1))) *
(INDEX('Curva Juros'!$B$7:$B$73,MATCH(C10317,'Curva Juros'!$A$7:$A$73,1)+1) -
INDEX('Curva Juros'!$B$7:$B$73,MATCH(C10317,'Curva Juros'!$A$7:$A$73,1))) /
(INDEX('Curva Juros'!$A$7:$A$73,MATCH(C10317,'Curva Juros'!$A$7:$A$73,1)+1) -
INDEX('Curva Juros'!$A$7:$A$73,MATCH(C10317,'Curva Juros'!$A$7:$A$73,1)))</f>
        <v>7.6524967777777775</v>
      </c>
      <c r="F10317" s="24">
        <f t="shared" si="161"/>
        <v>-1.4579677777777772E-3</v>
      </c>
      <c r="G10317" s="24"/>
    </row>
    <row r="10318" spans="1:7" x14ac:dyDescent="0.25">
      <c r="A10318" s="6" t="s">
        <v>220</v>
      </c>
      <c r="B10318" s="7">
        <v>46003</v>
      </c>
      <c r="C10318" s="8">
        <v>1058.95</v>
      </c>
      <c r="D10318" s="20">
        <v>7.5058E-2</v>
      </c>
      <c r="E10318" s="35" cm="1">
        <f t="array" ref="E10318">INDEX('Curva Juros'!$B$7:$B$73,MATCH(C10318,'Curva Juros'!$A$7:$A$73,1)) +
(C10318-INDEX('Curva Juros'!$A$7:$A$73,MATCH(C10318,'Curva Juros'!$A$7:$A$73,1))) *
(INDEX('Curva Juros'!$B$7:$B$73,MATCH(C10318,'Curva Juros'!$A$7:$A$73,1)+1) -
INDEX('Curva Juros'!$B$7:$B$73,MATCH(C10318,'Curva Juros'!$A$7:$A$73,1))) /
(INDEX('Curva Juros'!$A$7:$A$73,MATCH(C10318,'Curva Juros'!$A$7:$A$73,1)+1) -
INDEX('Curva Juros'!$A$7:$A$73,MATCH(C10318,'Curva Juros'!$A$7:$A$73,1)))</f>
        <v>7.6530580158730155</v>
      </c>
      <c r="F10318" s="24">
        <f t="shared" si="161"/>
        <v>-1.4725801587301551E-3</v>
      </c>
      <c r="G10318" s="24"/>
    </row>
    <row r="10319" spans="1:7" x14ac:dyDescent="0.25">
      <c r="A10319" s="3" t="s">
        <v>220</v>
      </c>
      <c r="B10319" s="4">
        <v>46010</v>
      </c>
      <c r="C10319" s="5">
        <v>1053.3900000000001</v>
      </c>
      <c r="D10319" s="19">
        <v>7.5322E-2</v>
      </c>
      <c r="E10319" s="35" cm="1">
        <f t="array" ref="E10319">INDEX('Curva Juros'!$B$7:$B$73,MATCH(C10319,'Curva Juros'!$A$7:$A$73,1)) +
(C10319-INDEX('Curva Juros'!$A$7:$A$73,MATCH(C10319,'Curva Juros'!$A$7:$A$73,1))) *
(INDEX('Curva Juros'!$B$7:$B$73,MATCH(C10319,'Curva Juros'!$A$7:$A$73,1)+1) -
INDEX('Curva Juros'!$B$7:$B$73,MATCH(C10319,'Curva Juros'!$A$7:$A$73,1))) /
(INDEX('Curva Juros'!$A$7:$A$73,MATCH(C10319,'Curva Juros'!$A$7:$A$73,1)+1) -
INDEX('Curva Juros'!$A$7:$A$73,MATCH(C10319,'Curva Juros'!$A$7:$A$73,1)))</f>
        <v>7.6536846190476187</v>
      </c>
      <c r="F10319" s="24">
        <f t="shared" si="161"/>
        <v>-1.214846190476182E-3</v>
      </c>
      <c r="G10319" s="24"/>
    </row>
    <row r="10320" spans="1:7" x14ac:dyDescent="0.25">
      <c r="A10320" s="6" t="s">
        <v>220</v>
      </c>
      <c r="B10320" s="7">
        <v>46017</v>
      </c>
      <c r="C10320" s="8">
        <v>1050.94</v>
      </c>
      <c r="D10320" s="20">
        <v>7.4592000000000006E-2</v>
      </c>
      <c r="E10320" s="35" cm="1">
        <f t="array" ref="E10320">INDEX('Curva Juros'!$B$7:$B$73,MATCH(C10320,'Curva Juros'!$A$7:$A$73,1)) +
(C10320-INDEX('Curva Juros'!$A$7:$A$73,MATCH(C10320,'Curva Juros'!$A$7:$A$73,1))) *
(INDEX('Curva Juros'!$B$7:$B$73,MATCH(C10320,'Curva Juros'!$A$7:$A$73,1)+1) -
INDEX('Curva Juros'!$B$7:$B$73,MATCH(C10320,'Curva Juros'!$A$7:$A$73,1))) /
(INDEX('Curva Juros'!$A$7:$A$73,MATCH(C10320,'Curva Juros'!$A$7:$A$73,1)+1) -
INDEX('Curva Juros'!$A$7:$A$73,MATCH(C10320,'Curva Juros'!$A$7:$A$73,1)))</f>
        <v>7.6539607301587305</v>
      </c>
      <c r="F10320" s="24">
        <f t="shared" si="161"/>
        <v>-1.9476073015873008E-3</v>
      </c>
      <c r="G10320" s="24"/>
    </row>
    <row r="10321" spans="1:7" x14ac:dyDescent="0.25">
      <c r="A10321" s="3" t="s">
        <v>220</v>
      </c>
      <c r="B10321" s="4">
        <v>46024</v>
      </c>
      <c r="C10321" s="5">
        <v>1047.54</v>
      </c>
      <c r="D10321" s="19">
        <v>7.4309E-2</v>
      </c>
      <c r="E10321" s="35" cm="1">
        <f t="array" ref="E10321">INDEX('Curva Juros'!$B$7:$B$73,MATCH(C10321,'Curva Juros'!$A$7:$A$73,1)) +
(C10321-INDEX('Curva Juros'!$A$7:$A$73,MATCH(C10321,'Curva Juros'!$A$7:$A$73,1))) *
(INDEX('Curva Juros'!$B$7:$B$73,MATCH(C10321,'Curva Juros'!$A$7:$A$73,1)+1) -
INDEX('Curva Juros'!$B$7:$B$73,MATCH(C10321,'Curva Juros'!$A$7:$A$73,1))) /
(INDEX('Curva Juros'!$A$7:$A$73,MATCH(C10321,'Curva Juros'!$A$7:$A$73,1)+1) -
INDEX('Curva Juros'!$A$7:$A$73,MATCH(C10321,'Curva Juros'!$A$7:$A$73,1)))</f>
        <v>7.6543439047619044</v>
      </c>
      <c r="F10321" s="24">
        <f t="shared" si="161"/>
        <v>-2.2344390476190384E-3</v>
      </c>
      <c r="G10321" s="24"/>
    </row>
    <row r="10322" spans="1:7" x14ac:dyDescent="0.25">
      <c r="A10322" s="6" t="s">
        <v>220</v>
      </c>
      <c r="B10322" s="7">
        <v>46031</v>
      </c>
      <c r="C10322" s="8">
        <v>1042.31</v>
      </c>
      <c r="D10322" s="20">
        <v>7.4418999999999999E-2</v>
      </c>
      <c r="E10322" s="35" cm="1">
        <f t="array" ref="E10322">INDEX('Curva Juros'!$B$7:$B$73,MATCH(C10322,'Curva Juros'!$A$7:$A$73,1)) +
(C10322-INDEX('Curva Juros'!$A$7:$A$73,MATCH(C10322,'Curva Juros'!$A$7:$A$73,1))) *
(INDEX('Curva Juros'!$B$7:$B$73,MATCH(C10322,'Curva Juros'!$A$7:$A$73,1)+1) -
INDEX('Curva Juros'!$B$7:$B$73,MATCH(C10322,'Curva Juros'!$A$7:$A$73,1))) /
(INDEX('Curva Juros'!$A$7:$A$73,MATCH(C10322,'Curva Juros'!$A$7:$A$73,1)+1) -
INDEX('Curva Juros'!$A$7:$A$73,MATCH(C10322,'Curva Juros'!$A$7:$A$73,1)))</f>
        <v>7.6549333174603174</v>
      </c>
      <c r="F10322" s="24">
        <f t="shared" si="161"/>
        <v>-2.1303331746031773E-3</v>
      </c>
      <c r="G10322" s="24"/>
    </row>
    <row r="10323" spans="1:7" x14ac:dyDescent="0.25">
      <c r="A10323" s="3" t="s">
        <v>220</v>
      </c>
      <c r="B10323" s="4">
        <v>46038</v>
      </c>
      <c r="C10323" s="5">
        <v>1037.5999999999999</v>
      </c>
      <c r="D10323" s="19">
        <v>7.4282000000000001E-2</v>
      </c>
      <c r="E10323" s="35" cm="1">
        <f t="array" ref="E10323">INDEX('Curva Juros'!$B$7:$B$73,MATCH(C10323,'Curva Juros'!$A$7:$A$73,1)) +
(C10323-INDEX('Curva Juros'!$A$7:$A$73,MATCH(C10323,'Curva Juros'!$A$7:$A$73,1))) *
(INDEX('Curva Juros'!$B$7:$B$73,MATCH(C10323,'Curva Juros'!$A$7:$A$73,1)+1) -
INDEX('Curva Juros'!$B$7:$B$73,MATCH(C10323,'Curva Juros'!$A$7:$A$73,1))) /
(INDEX('Curva Juros'!$A$7:$A$73,MATCH(C10323,'Curva Juros'!$A$7:$A$73,1)+1) -
INDEX('Curva Juros'!$A$7:$A$73,MATCH(C10323,'Curva Juros'!$A$7:$A$73,1)))</f>
        <v>7.6554641269841275</v>
      </c>
      <c r="F10323" s="24">
        <f t="shared" si="161"/>
        <v>-2.2726412698412801E-3</v>
      </c>
      <c r="G10323" s="24"/>
    </row>
    <row r="10324" spans="1:7" x14ac:dyDescent="0.25">
      <c r="A10324" s="6" t="s">
        <v>220</v>
      </c>
      <c r="B10324" s="7">
        <v>46045</v>
      </c>
      <c r="C10324" s="8">
        <v>1037.92</v>
      </c>
      <c r="D10324" s="20">
        <v>7.1779999999999997E-2</v>
      </c>
      <c r="E10324" s="35" cm="1">
        <f t="array" ref="E10324">INDEX('Curva Juros'!$B$7:$B$73,MATCH(C10324,'Curva Juros'!$A$7:$A$73,1)) +
(C10324-INDEX('Curva Juros'!$A$7:$A$73,MATCH(C10324,'Curva Juros'!$A$7:$A$73,1))) *
(INDEX('Curva Juros'!$B$7:$B$73,MATCH(C10324,'Curva Juros'!$A$7:$A$73,1)+1) -
INDEX('Curva Juros'!$B$7:$B$73,MATCH(C10324,'Curva Juros'!$A$7:$A$73,1))) /
(INDEX('Curva Juros'!$A$7:$A$73,MATCH(C10324,'Curva Juros'!$A$7:$A$73,1)+1) -
INDEX('Curva Juros'!$A$7:$A$73,MATCH(C10324,'Curva Juros'!$A$7:$A$73,1)))</f>
        <v>7.6554280634920637</v>
      </c>
      <c r="F10324" s="24">
        <f t="shared" si="161"/>
        <v>-4.7742806349206357E-3</v>
      </c>
      <c r="G10324" s="24"/>
    </row>
    <row r="10325" spans="1:7" x14ac:dyDescent="0.25">
      <c r="A10325" s="3" t="s">
        <v>220</v>
      </c>
      <c r="B10325" s="4">
        <v>46052</v>
      </c>
      <c r="C10325" s="5">
        <v>1039.74</v>
      </c>
      <c r="D10325" s="19">
        <v>6.8587999999999996E-2</v>
      </c>
      <c r="E10325" s="35" cm="1">
        <f t="array" ref="E10325">INDEX('Curva Juros'!$B$7:$B$73,MATCH(C10325,'Curva Juros'!$A$7:$A$73,1)) +
(C10325-INDEX('Curva Juros'!$A$7:$A$73,MATCH(C10325,'Curva Juros'!$A$7:$A$73,1))) *
(INDEX('Curva Juros'!$B$7:$B$73,MATCH(C10325,'Curva Juros'!$A$7:$A$73,1)+1) -
INDEX('Curva Juros'!$B$7:$B$73,MATCH(C10325,'Curva Juros'!$A$7:$A$73,1))) /
(INDEX('Curva Juros'!$A$7:$A$73,MATCH(C10325,'Curva Juros'!$A$7:$A$73,1)+1) -
INDEX('Curva Juros'!$A$7:$A$73,MATCH(C10325,'Curva Juros'!$A$7:$A$73,1)))</f>
        <v>7.6552229523809521</v>
      </c>
      <c r="F10325" s="24">
        <f t="shared" si="161"/>
        <v>-7.9642295238095268E-3</v>
      </c>
      <c r="G10325" s="24"/>
    </row>
    <row r="10326" spans="1:7" x14ac:dyDescent="0.25">
      <c r="A10326" s="6" t="s">
        <v>220</v>
      </c>
      <c r="B10326" s="7">
        <v>46059</v>
      </c>
      <c r="C10326" s="8">
        <v>1032.94</v>
      </c>
      <c r="D10326" s="20">
        <v>6.9428000000000004E-2</v>
      </c>
      <c r="E10326" s="35" cm="1">
        <f t="array" ref="E10326">INDEX('Curva Juros'!$B$7:$B$73,MATCH(C10326,'Curva Juros'!$A$7:$A$73,1)) +
(C10326-INDEX('Curva Juros'!$A$7:$A$73,MATCH(C10326,'Curva Juros'!$A$7:$A$73,1))) *
(INDEX('Curva Juros'!$B$7:$B$73,MATCH(C10326,'Curva Juros'!$A$7:$A$73,1)+1) -
INDEX('Curva Juros'!$B$7:$B$73,MATCH(C10326,'Curva Juros'!$A$7:$A$73,1))) /
(INDEX('Curva Juros'!$A$7:$A$73,MATCH(C10326,'Curva Juros'!$A$7:$A$73,1)+1) -
INDEX('Curva Juros'!$A$7:$A$73,MATCH(C10326,'Curva Juros'!$A$7:$A$73,1)))</f>
        <v>7.6559893015873017</v>
      </c>
      <c r="F10326" s="24">
        <f t="shared" si="161"/>
        <v>-7.1318930158730115E-3</v>
      </c>
      <c r="G10326" s="24"/>
    </row>
    <row r="10327" spans="1:7" x14ac:dyDescent="0.25">
      <c r="A10327" s="3" t="s">
        <v>220</v>
      </c>
      <c r="B10327" s="4">
        <v>46066</v>
      </c>
      <c r="C10327" s="5">
        <v>1027.73</v>
      </c>
      <c r="D10327" s="19">
        <v>6.9528999999999994E-2</v>
      </c>
      <c r="E10327" s="35" cm="1">
        <f t="array" ref="E10327">INDEX('Curva Juros'!$B$7:$B$73,MATCH(C10327,'Curva Juros'!$A$7:$A$73,1)) +
(C10327-INDEX('Curva Juros'!$A$7:$A$73,MATCH(C10327,'Curva Juros'!$A$7:$A$73,1))) *
(INDEX('Curva Juros'!$B$7:$B$73,MATCH(C10327,'Curva Juros'!$A$7:$A$73,1)+1) -
INDEX('Curva Juros'!$B$7:$B$73,MATCH(C10327,'Curva Juros'!$A$7:$A$73,1))) /
(INDEX('Curva Juros'!$A$7:$A$73,MATCH(C10327,'Curva Juros'!$A$7:$A$73,1)+1) -
INDEX('Curva Juros'!$A$7:$A$73,MATCH(C10327,'Curva Juros'!$A$7:$A$73,1)))</f>
        <v>7.6565764603174609</v>
      </c>
      <c r="F10327" s="24">
        <f t="shared" si="161"/>
        <v>-7.0367646031746084E-3</v>
      </c>
      <c r="G10327" s="24"/>
    </row>
    <row r="10328" spans="1:7" x14ac:dyDescent="0.25">
      <c r="A10328" s="6" t="s">
        <v>220</v>
      </c>
      <c r="B10328" s="7">
        <v>46073</v>
      </c>
      <c r="C10328" s="8">
        <v>1025.18</v>
      </c>
      <c r="D10328" s="20">
        <v>6.9315000000000002E-2</v>
      </c>
      <c r="E10328" s="35" cm="1">
        <f t="array" ref="E10328">INDEX('Curva Juros'!$B$7:$B$73,MATCH(C10328,'Curva Juros'!$A$7:$A$73,1)) +
(C10328-INDEX('Curva Juros'!$A$7:$A$73,MATCH(C10328,'Curva Juros'!$A$7:$A$73,1))) *
(INDEX('Curva Juros'!$B$7:$B$73,MATCH(C10328,'Curva Juros'!$A$7:$A$73,1)+1) -
INDEX('Curva Juros'!$B$7:$B$73,MATCH(C10328,'Curva Juros'!$A$7:$A$73,1))) /
(INDEX('Curva Juros'!$A$7:$A$73,MATCH(C10328,'Curva Juros'!$A$7:$A$73,1)+1) -
INDEX('Curva Juros'!$A$7:$A$73,MATCH(C10328,'Curva Juros'!$A$7:$A$73,1)))</f>
        <v>7.6568638412698418</v>
      </c>
      <c r="F10328" s="24">
        <f t="shared" si="161"/>
        <v>-7.2536384126984099E-3</v>
      </c>
      <c r="G10328" s="24"/>
    </row>
    <row r="10329" spans="1:7" x14ac:dyDescent="0.25">
      <c r="A10329" s="3" t="s">
        <v>220</v>
      </c>
      <c r="B10329" s="4">
        <v>46080</v>
      </c>
      <c r="C10329" s="5">
        <v>1023.11</v>
      </c>
      <c r="D10329" s="19">
        <v>6.7951999999999999E-2</v>
      </c>
      <c r="E10329" s="35" cm="1">
        <f t="array" ref="E10329">INDEX('Curva Juros'!$B$7:$B$73,MATCH(C10329,'Curva Juros'!$A$7:$A$73,1)) +
(C10329-INDEX('Curva Juros'!$A$7:$A$73,MATCH(C10329,'Curva Juros'!$A$7:$A$73,1))) *
(INDEX('Curva Juros'!$B$7:$B$73,MATCH(C10329,'Curva Juros'!$A$7:$A$73,1)+1) -
INDEX('Curva Juros'!$B$7:$B$73,MATCH(C10329,'Curva Juros'!$A$7:$A$73,1))) /
(INDEX('Curva Juros'!$A$7:$A$73,MATCH(C10329,'Curva Juros'!$A$7:$A$73,1)+1) -
INDEX('Curva Juros'!$A$7:$A$73,MATCH(C10329,'Curva Juros'!$A$7:$A$73,1)))</f>
        <v>7.6570971269841275</v>
      </c>
      <c r="F10329" s="24">
        <f t="shared" si="161"/>
        <v>-8.6189712698412774E-3</v>
      </c>
      <c r="G10329" s="24"/>
    </row>
    <row r="10330" spans="1:7" x14ac:dyDescent="0.25">
      <c r="A10330" s="6" t="s">
        <v>221</v>
      </c>
      <c r="B10330" s="7">
        <v>45723</v>
      </c>
      <c r="C10330" s="8">
        <v>1562.23</v>
      </c>
      <c r="D10330" s="20">
        <v>8.3195000000000005E-2</v>
      </c>
      <c r="E10330" s="35" cm="1">
        <f t="array" ref="E10330">INDEX('Curva Juros'!$B$7:$B$73,MATCH(C10330,'Curva Juros'!$A$7:$A$73,1)) +
(C10330-INDEX('Curva Juros'!$A$7:$A$73,MATCH(C10330,'Curva Juros'!$A$7:$A$73,1))) *
(INDEX('Curva Juros'!$B$7:$B$73,MATCH(C10330,'Curva Juros'!$A$7:$A$73,1)+1) -
INDEX('Curva Juros'!$B$7:$B$73,MATCH(C10330,'Curva Juros'!$A$7:$A$73,1))) /
(INDEX('Curva Juros'!$A$7:$A$73,MATCH(C10330,'Curva Juros'!$A$7:$A$73,1)+1) -
INDEX('Curva Juros'!$A$7:$A$73,MATCH(C10330,'Curva Juros'!$A$7:$A$73,1)))</f>
        <v>7.5626006111111117</v>
      </c>
      <c r="F10330" s="24">
        <f t="shared" si="161"/>
        <v>7.5689938888888891E-3</v>
      </c>
      <c r="G10330" s="24"/>
    </row>
    <row r="10331" spans="1:7" x14ac:dyDescent="0.25">
      <c r="A10331" s="3" t="s">
        <v>221</v>
      </c>
      <c r="B10331" s="4">
        <v>45730</v>
      </c>
      <c r="C10331" s="5">
        <v>1557.63</v>
      </c>
      <c r="D10331" s="19">
        <v>8.2976999999999995E-2</v>
      </c>
      <c r="E10331" s="35" cm="1">
        <f t="array" ref="E10331">INDEX('Curva Juros'!$B$7:$B$73,MATCH(C10331,'Curva Juros'!$A$7:$A$73,1)) +
(C10331-INDEX('Curva Juros'!$A$7:$A$73,MATCH(C10331,'Curva Juros'!$A$7:$A$73,1))) *
(INDEX('Curva Juros'!$B$7:$B$73,MATCH(C10331,'Curva Juros'!$A$7:$A$73,1)+1) -
INDEX('Curva Juros'!$B$7:$B$73,MATCH(C10331,'Curva Juros'!$A$7:$A$73,1))) /
(INDEX('Curva Juros'!$A$7:$A$73,MATCH(C10331,'Curva Juros'!$A$7:$A$73,1)+1) -
INDEX('Curva Juros'!$A$7:$A$73,MATCH(C10331,'Curva Juros'!$A$7:$A$73,1)))</f>
        <v>7.5636995000000002</v>
      </c>
      <c r="F10331" s="24">
        <f t="shared" si="161"/>
        <v>7.3400049999999967E-3</v>
      </c>
      <c r="G10331" s="24"/>
    </row>
    <row r="10332" spans="1:7" x14ac:dyDescent="0.25">
      <c r="A10332" s="6" t="s">
        <v>221</v>
      </c>
      <c r="B10332" s="7">
        <v>45737</v>
      </c>
      <c r="C10332" s="8">
        <v>1551.67</v>
      </c>
      <c r="D10332" s="20">
        <v>8.3504999999999996E-2</v>
      </c>
      <c r="E10332" s="35" cm="1">
        <f t="array" ref="E10332">INDEX('Curva Juros'!$B$7:$B$73,MATCH(C10332,'Curva Juros'!$A$7:$A$73,1)) +
(C10332-INDEX('Curva Juros'!$A$7:$A$73,MATCH(C10332,'Curva Juros'!$A$7:$A$73,1))) *
(INDEX('Curva Juros'!$B$7:$B$73,MATCH(C10332,'Curva Juros'!$A$7:$A$73,1)+1) -
INDEX('Curva Juros'!$B$7:$B$73,MATCH(C10332,'Curva Juros'!$A$7:$A$73,1))) /
(INDEX('Curva Juros'!$A$7:$A$73,MATCH(C10332,'Curva Juros'!$A$7:$A$73,1)+1) -
INDEX('Curva Juros'!$A$7:$A$73,MATCH(C10332,'Curva Juros'!$A$7:$A$73,1)))</f>
        <v>7.5651232777777784</v>
      </c>
      <c r="F10332" s="24">
        <f t="shared" si="161"/>
        <v>7.8537672222222105E-3</v>
      </c>
      <c r="G10332" s="24"/>
    </row>
    <row r="10333" spans="1:7" x14ac:dyDescent="0.25">
      <c r="A10333" s="3" t="s">
        <v>221</v>
      </c>
      <c r="B10333" s="4">
        <v>45744</v>
      </c>
      <c r="C10333" s="5">
        <v>1545.95</v>
      </c>
      <c r="D10333" s="19">
        <v>8.3900000000000002E-2</v>
      </c>
      <c r="E10333" s="35" cm="1">
        <f t="array" ref="E10333">INDEX('Curva Juros'!$B$7:$B$73,MATCH(C10333,'Curva Juros'!$A$7:$A$73,1)) +
(C10333-INDEX('Curva Juros'!$A$7:$A$73,MATCH(C10333,'Curva Juros'!$A$7:$A$73,1))) *
(INDEX('Curva Juros'!$B$7:$B$73,MATCH(C10333,'Curva Juros'!$A$7:$A$73,1)+1) -
INDEX('Curva Juros'!$B$7:$B$73,MATCH(C10333,'Curva Juros'!$A$7:$A$73,1))) /
(INDEX('Curva Juros'!$A$7:$A$73,MATCH(C10333,'Curva Juros'!$A$7:$A$73,1)+1) -
INDEX('Curva Juros'!$A$7:$A$73,MATCH(C10333,'Curva Juros'!$A$7:$A$73,1)))</f>
        <v>7.5664897222222223</v>
      </c>
      <c r="F10333" s="24">
        <f t="shared" si="161"/>
        <v>8.2351027777777808E-3</v>
      </c>
      <c r="G10333" s="24"/>
    </row>
    <row r="10334" spans="1:7" x14ac:dyDescent="0.25">
      <c r="A10334" s="6" t="s">
        <v>221</v>
      </c>
      <c r="B10334" s="7">
        <v>45751</v>
      </c>
      <c r="C10334" s="8">
        <v>1545.09</v>
      </c>
      <c r="D10334" s="20">
        <v>8.1622E-2</v>
      </c>
      <c r="E10334" s="35" cm="1">
        <f t="array" ref="E10334">INDEX('Curva Juros'!$B$7:$B$73,MATCH(C10334,'Curva Juros'!$A$7:$A$73,1)) +
(C10334-INDEX('Curva Juros'!$A$7:$A$73,MATCH(C10334,'Curva Juros'!$A$7:$A$73,1))) *
(INDEX('Curva Juros'!$B$7:$B$73,MATCH(C10334,'Curva Juros'!$A$7:$A$73,1)+1) -
INDEX('Curva Juros'!$B$7:$B$73,MATCH(C10334,'Curva Juros'!$A$7:$A$73,1))) /
(INDEX('Curva Juros'!$A$7:$A$73,MATCH(C10334,'Curva Juros'!$A$7:$A$73,1)+1) -
INDEX('Curva Juros'!$A$7:$A$73,MATCH(C10334,'Curva Juros'!$A$7:$A$73,1)))</f>
        <v>7.5666951666666673</v>
      </c>
      <c r="F10334" s="24">
        <f t="shared" si="161"/>
        <v>5.9550483333333237E-3</v>
      </c>
      <c r="G10334" s="24"/>
    </row>
    <row r="10335" spans="1:7" x14ac:dyDescent="0.25">
      <c r="A10335" s="3" t="s">
        <v>221</v>
      </c>
      <c r="B10335" s="4">
        <v>45758</v>
      </c>
      <c r="C10335" s="5">
        <v>1535.91</v>
      </c>
      <c r="D10335" s="19">
        <v>8.3920999999999996E-2</v>
      </c>
      <c r="E10335" s="35" cm="1">
        <f t="array" ref="E10335">INDEX('Curva Juros'!$B$7:$B$73,MATCH(C10335,'Curva Juros'!$A$7:$A$73,1)) +
(C10335-INDEX('Curva Juros'!$A$7:$A$73,MATCH(C10335,'Curva Juros'!$A$7:$A$73,1))) *
(INDEX('Curva Juros'!$B$7:$B$73,MATCH(C10335,'Curva Juros'!$A$7:$A$73,1)+1) -
INDEX('Curva Juros'!$B$7:$B$73,MATCH(C10335,'Curva Juros'!$A$7:$A$73,1))) /
(INDEX('Curva Juros'!$A$7:$A$73,MATCH(C10335,'Curva Juros'!$A$7:$A$73,1)+1) -
INDEX('Curva Juros'!$A$7:$A$73,MATCH(C10335,'Curva Juros'!$A$7:$A$73,1)))</f>
        <v>7.5688881666666665</v>
      </c>
      <c r="F10335" s="24">
        <f t="shared" si="161"/>
        <v>8.2321183333333298E-3</v>
      </c>
      <c r="G10335" s="24"/>
    </row>
    <row r="10336" spans="1:7" x14ac:dyDescent="0.25">
      <c r="A10336" s="6" t="s">
        <v>221</v>
      </c>
      <c r="B10336" s="7">
        <v>45764</v>
      </c>
      <c r="C10336" s="8">
        <v>1532.88</v>
      </c>
      <c r="D10336" s="20">
        <v>8.3387000000000003E-2</v>
      </c>
      <c r="E10336" s="35" cm="1">
        <f t="array" ref="E10336">INDEX('Curva Juros'!$B$7:$B$73,MATCH(C10336,'Curva Juros'!$A$7:$A$73,1)) +
(C10336-INDEX('Curva Juros'!$A$7:$A$73,MATCH(C10336,'Curva Juros'!$A$7:$A$73,1))) *
(INDEX('Curva Juros'!$B$7:$B$73,MATCH(C10336,'Curva Juros'!$A$7:$A$73,1)+1) -
INDEX('Curva Juros'!$B$7:$B$73,MATCH(C10336,'Curva Juros'!$A$7:$A$73,1))) /
(INDEX('Curva Juros'!$A$7:$A$73,MATCH(C10336,'Curva Juros'!$A$7:$A$73,1)+1) -
INDEX('Curva Juros'!$A$7:$A$73,MATCH(C10336,'Curva Juros'!$A$7:$A$73,1)))</f>
        <v>7.5696120000000002</v>
      </c>
      <c r="F10336" s="24">
        <f t="shared" si="161"/>
        <v>7.6908799999999972E-3</v>
      </c>
      <c r="G10336" s="24"/>
    </row>
    <row r="10337" spans="1:7" x14ac:dyDescent="0.25">
      <c r="A10337" s="3" t="s">
        <v>221</v>
      </c>
      <c r="B10337" s="4">
        <v>45772</v>
      </c>
      <c r="C10337" s="5">
        <v>1530.7</v>
      </c>
      <c r="D10337" s="19">
        <v>8.2387000000000002E-2</v>
      </c>
      <c r="E10337" s="35" cm="1">
        <f t="array" ref="E10337">INDEX('Curva Juros'!$B$7:$B$73,MATCH(C10337,'Curva Juros'!$A$7:$A$73,1)) +
(C10337-INDEX('Curva Juros'!$A$7:$A$73,MATCH(C10337,'Curva Juros'!$A$7:$A$73,1))) *
(INDEX('Curva Juros'!$B$7:$B$73,MATCH(C10337,'Curva Juros'!$A$7:$A$73,1)+1) -
INDEX('Curva Juros'!$B$7:$B$73,MATCH(C10337,'Curva Juros'!$A$7:$A$73,1))) /
(INDEX('Curva Juros'!$A$7:$A$73,MATCH(C10337,'Curva Juros'!$A$7:$A$73,1)+1) -
INDEX('Curva Juros'!$A$7:$A$73,MATCH(C10337,'Curva Juros'!$A$7:$A$73,1)))</f>
        <v>7.5701327777777783</v>
      </c>
      <c r="F10337" s="24">
        <f t="shared" si="161"/>
        <v>6.6856722222222165E-3</v>
      </c>
      <c r="G10337" s="24"/>
    </row>
    <row r="10338" spans="1:7" x14ac:dyDescent="0.25">
      <c r="A10338" s="6" t="s">
        <v>221</v>
      </c>
      <c r="B10338" s="7">
        <v>45779</v>
      </c>
      <c r="C10338" s="8">
        <v>1528.39</v>
      </c>
      <c r="D10338" s="20">
        <v>8.1452999999999998E-2</v>
      </c>
      <c r="E10338" s="35" cm="1">
        <f t="array" ref="E10338">INDEX('Curva Juros'!$B$7:$B$73,MATCH(C10338,'Curva Juros'!$A$7:$A$73,1)) +
(C10338-INDEX('Curva Juros'!$A$7:$A$73,MATCH(C10338,'Curva Juros'!$A$7:$A$73,1))) *
(INDEX('Curva Juros'!$B$7:$B$73,MATCH(C10338,'Curva Juros'!$A$7:$A$73,1)+1) -
INDEX('Curva Juros'!$B$7:$B$73,MATCH(C10338,'Curva Juros'!$A$7:$A$73,1))) /
(INDEX('Curva Juros'!$A$7:$A$73,MATCH(C10338,'Curva Juros'!$A$7:$A$73,1)+1) -
INDEX('Curva Juros'!$A$7:$A$73,MATCH(C10338,'Curva Juros'!$A$7:$A$73,1)))</f>
        <v>7.570684611111111</v>
      </c>
      <c r="F10338" s="24">
        <f t="shared" si="161"/>
        <v>5.746153888888883E-3</v>
      </c>
      <c r="G10338" s="24"/>
    </row>
    <row r="10339" spans="1:7" x14ac:dyDescent="0.25">
      <c r="A10339" s="3" t="s">
        <v>221</v>
      </c>
      <c r="B10339" s="4">
        <v>45786</v>
      </c>
      <c r="C10339" s="5">
        <v>1526.47</v>
      </c>
      <c r="D10339" s="19">
        <v>7.9756999999999995E-2</v>
      </c>
      <c r="E10339" s="35" cm="1">
        <f t="array" ref="E10339">INDEX('Curva Juros'!$B$7:$B$73,MATCH(C10339,'Curva Juros'!$A$7:$A$73,1)) +
(C10339-INDEX('Curva Juros'!$A$7:$A$73,MATCH(C10339,'Curva Juros'!$A$7:$A$73,1))) *
(INDEX('Curva Juros'!$B$7:$B$73,MATCH(C10339,'Curva Juros'!$A$7:$A$73,1)+1) -
INDEX('Curva Juros'!$B$7:$B$73,MATCH(C10339,'Curva Juros'!$A$7:$A$73,1))) /
(INDEX('Curva Juros'!$A$7:$A$73,MATCH(C10339,'Curva Juros'!$A$7:$A$73,1)+1) -
INDEX('Curva Juros'!$A$7:$A$73,MATCH(C10339,'Curva Juros'!$A$7:$A$73,1)))</f>
        <v>7.5711432777777778</v>
      </c>
      <c r="F10339" s="24">
        <f t="shared" si="161"/>
        <v>4.0455672222222128E-3</v>
      </c>
      <c r="G10339" s="24"/>
    </row>
    <row r="10340" spans="1:7" x14ac:dyDescent="0.25">
      <c r="A10340" s="6" t="s">
        <v>221</v>
      </c>
      <c r="B10340" s="7">
        <v>45793</v>
      </c>
      <c r="C10340" s="8">
        <v>1521.4</v>
      </c>
      <c r="D10340" s="20">
        <v>7.9795000000000005E-2</v>
      </c>
      <c r="E10340" s="35" cm="1">
        <f t="array" ref="E10340">INDEX('Curva Juros'!$B$7:$B$73,MATCH(C10340,'Curva Juros'!$A$7:$A$73,1)) +
(C10340-INDEX('Curva Juros'!$A$7:$A$73,MATCH(C10340,'Curva Juros'!$A$7:$A$73,1))) *
(INDEX('Curva Juros'!$B$7:$B$73,MATCH(C10340,'Curva Juros'!$A$7:$A$73,1)+1) -
INDEX('Curva Juros'!$B$7:$B$73,MATCH(C10340,'Curva Juros'!$A$7:$A$73,1))) /
(INDEX('Curva Juros'!$A$7:$A$73,MATCH(C10340,'Curva Juros'!$A$7:$A$73,1)+1) -
INDEX('Curva Juros'!$A$7:$A$73,MATCH(C10340,'Curva Juros'!$A$7:$A$73,1)))</f>
        <v>7.5723544444444446</v>
      </c>
      <c r="F10340" s="24">
        <f t="shared" si="161"/>
        <v>4.0714555555555615E-3</v>
      </c>
      <c r="G10340" s="24"/>
    </row>
    <row r="10341" spans="1:7" x14ac:dyDescent="0.25">
      <c r="A10341" s="3" t="s">
        <v>221</v>
      </c>
      <c r="B10341" s="4">
        <v>45800</v>
      </c>
      <c r="C10341" s="5">
        <v>1514.85</v>
      </c>
      <c r="D10341" s="19">
        <v>8.0648999999999998E-2</v>
      </c>
      <c r="E10341" s="35" cm="1">
        <f t="array" ref="E10341">INDEX('Curva Juros'!$B$7:$B$73,MATCH(C10341,'Curva Juros'!$A$7:$A$73,1)) +
(C10341-INDEX('Curva Juros'!$A$7:$A$73,MATCH(C10341,'Curva Juros'!$A$7:$A$73,1))) *
(INDEX('Curva Juros'!$B$7:$B$73,MATCH(C10341,'Curva Juros'!$A$7:$A$73,1)+1) -
INDEX('Curva Juros'!$B$7:$B$73,MATCH(C10341,'Curva Juros'!$A$7:$A$73,1))) /
(INDEX('Curva Juros'!$A$7:$A$73,MATCH(C10341,'Curva Juros'!$A$7:$A$73,1)+1) -
INDEX('Curva Juros'!$A$7:$A$73,MATCH(C10341,'Curva Juros'!$A$7:$A$73,1)))</f>
        <v>7.5739191666666672</v>
      </c>
      <c r="F10341" s="24">
        <f t="shared" si="161"/>
        <v>4.9098083333333209E-3</v>
      </c>
      <c r="G10341" s="24"/>
    </row>
    <row r="10342" spans="1:7" x14ac:dyDescent="0.25">
      <c r="A10342" s="6" t="s">
        <v>221</v>
      </c>
      <c r="B10342" s="7">
        <v>45807</v>
      </c>
      <c r="C10342" s="8">
        <v>1510.42</v>
      </c>
      <c r="D10342" s="20">
        <v>8.0333000000000002E-2</v>
      </c>
      <c r="E10342" s="35" cm="1">
        <f t="array" ref="E10342">INDEX('Curva Juros'!$B$7:$B$73,MATCH(C10342,'Curva Juros'!$A$7:$A$73,1)) +
(C10342-INDEX('Curva Juros'!$A$7:$A$73,MATCH(C10342,'Curva Juros'!$A$7:$A$73,1))) *
(INDEX('Curva Juros'!$B$7:$B$73,MATCH(C10342,'Curva Juros'!$A$7:$A$73,1)+1) -
INDEX('Curva Juros'!$B$7:$B$73,MATCH(C10342,'Curva Juros'!$A$7:$A$73,1))) /
(INDEX('Curva Juros'!$A$7:$A$73,MATCH(C10342,'Curva Juros'!$A$7:$A$73,1)+1) -
INDEX('Curva Juros'!$A$7:$A$73,MATCH(C10342,'Curva Juros'!$A$7:$A$73,1)))</f>
        <v>7.5749435873015871</v>
      </c>
      <c r="F10342" s="24">
        <f t="shared" si="161"/>
        <v>4.5835641269841298E-3</v>
      </c>
      <c r="G10342" s="24"/>
    </row>
    <row r="10343" spans="1:7" x14ac:dyDescent="0.25">
      <c r="A10343" s="3" t="s">
        <v>221</v>
      </c>
      <c r="B10343" s="4">
        <v>45814</v>
      </c>
      <c r="C10343" s="5">
        <v>1505.79</v>
      </c>
      <c r="D10343" s="19">
        <v>8.0130000000000007E-2</v>
      </c>
      <c r="E10343" s="35" cm="1">
        <f t="array" ref="E10343">INDEX('Curva Juros'!$B$7:$B$73,MATCH(C10343,'Curva Juros'!$A$7:$A$73,1)) +
(C10343-INDEX('Curva Juros'!$A$7:$A$73,MATCH(C10343,'Curva Juros'!$A$7:$A$73,1))) *
(INDEX('Curva Juros'!$B$7:$B$73,MATCH(C10343,'Curva Juros'!$A$7:$A$73,1)+1) -
INDEX('Curva Juros'!$B$7:$B$73,MATCH(C10343,'Curva Juros'!$A$7:$A$73,1))) /
(INDEX('Curva Juros'!$A$7:$A$73,MATCH(C10343,'Curva Juros'!$A$7:$A$73,1)+1) -
INDEX('Curva Juros'!$A$7:$A$73,MATCH(C10343,'Curva Juros'!$A$7:$A$73,1)))</f>
        <v>7.5759504285714288</v>
      </c>
      <c r="F10343" s="24">
        <f t="shared" si="161"/>
        <v>4.3704957142857159E-3</v>
      </c>
      <c r="G10343" s="24"/>
    </row>
    <row r="10344" spans="1:7" x14ac:dyDescent="0.25">
      <c r="A10344" s="6" t="s">
        <v>221</v>
      </c>
      <c r="B10344" s="7">
        <v>45821</v>
      </c>
      <c r="C10344" s="8">
        <v>1501.57</v>
      </c>
      <c r="D10344" s="20">
        <v>7.9702999999999996E-2</v>
      </c>
      <c r="E10344" s="35" cm="1">
        <f t="array" ref="E10344">INDEX('Curva Juros'!$B$7:$B$73,MATCH(C10344,'Curva Juros'!$A$7:$A$73,1)) +
(C10344-INDEX('Curva Juros'!$A$7:$A$73,MATCH(C10344,'Curva Juros'!$A$7:$A$73,1))) *
(INDEX('Curva Juros'!$B$7:$B$73,MATCH(C10344,'Curva Juros'!$A$7:$A$73,1)+1) -
INDEX('Curva Juros'!$B$7:$B$73,MATCH(C10344,'Curva Juros'!$A$7:$A$73,1))) /
(INDEX('Curva Juros'!$A$7:$A$73,MATCH(C10344,'Curva Juros'!$A$7:$A$73,1)+1) -
INDEX('Curva Juros'!$A$7:$A$73,MATCH(C10344,'Curva Juros'!$A$7:$A$73,1)))</f>
        <v>7.5768681111111116</v>
      </c>
      <c r="F10344" s="24">
        <f t="shared" si="161"/>
        <v>3.9343188888888853E-3</v>
      </c>
      <c r="G10344" s="24"/>
    </row>
    <row r="10345" spans="1:7" x14ac:dyDescent="0.25">
      <c r="A10345" s="3" t="s">
        <v>221</v>
      </c>
      <c r="B10345" s="4">
        <v>45828</v>
      </c>
      <c r="C10345" s="5">
        <v>1553.6</v>
      </c>
      <c r="D10345" s="19">
        <v>7.8256999999999993E-2</v>
      </c>
      <c r="E10345" s="35" cm="1">
        <f t="array" ref="E10345">INDEX('Curva Juros'!$B$7:$B$73,MATCH(C10345,'Curva Juros'!$A$7:$A$73,1)) +
(C10345-INDEX('Curva Juros'!$A$7:$A$73,MATCH(C10345,'Curva Juros'!$A$7:$A$73,1))) *
(INDEX('Curva Juros'!$B$7:$B$73,MATCH(C10345,'Curva Juros'!$A$7:$A$73,1)+1) -
INDEX('Curva Juros'!$B$7:$B$73,MATCH(C10345,'Curva Juros'!$A$7:$A$73,1))) /
(INDEX('Curva Juros'!$A$7:$A$73,MATCH(C10345,'Curva Juros'!$A$7:$A$73,1)+1) -
INDEX('Curva Juros'!$A$7:$A$73,MATCH(C10345,'Curva Juros'!$A$7:$A$73,1)))</f>
        <v>7.5646622222222222</v>
      </c>
      <c r="F10345" s="24">
        <f t="shared" si="161"/>
        <v>2.6103777777777698E-3</v>
      </c>
      <c r="G10345" s="24"/>
    </row>
    <row r="10346" spans="1:7" x14ac:dyDescent="0.25">
      <c r="A10346" s="6" t="s">
        <v>221</v>
      </c>
      <c r="B10346" s="7">
        <v>45835</v>
      </c>
      <c r="C10346" s="8">
        <v>1549.68</v>
      </c>
      <c r="D10346" s="20">
        <v>7.7564999999999995E-2</v>
      </c>
      <c r="E10346" s="35" cm="1">
        <f t="array" ref="E10346">INDEX('Curva Juros'!$B$7:$B$73,MATCH(C10346,'Curva Juros'!$A$7:$A$73,1)) +
(C10346-INDEX('Curva Juros'!$A$7:$A$73,MATCH(C10346,'Curva Juros'!$A$7:$A$73,1))) *
(INDEX('Curva Juros'!$B$7:$B$73,MATCH(C10346,'Curva Juros'!$A$7:$A$73,1)+1) -
INDEX('Curva Juros'!$B$7:$B$73,MATCH(C10346,'Curva Juros'!$A$7:$A$73,1))) /
(INDEX('Curva Juros'!$A$7:$A$73,MATCH(C10346,'Curva Juros'!$A$7:$A$73,1)+1) -
INDEX('Curva Juros'!$A$7:$A$73,MATCH(C10346,'Curva Juros'!$A$7:$A$73,1)))</f>
        <v>7.5655986666666672</v>
      </c>
      <c r="F10346" s="24">
        <f t="shared" si="161"/>
        <v>1.9090133333333204E-3</v>
      </c>
      <c r="G10346" s="24"/>
    </row>
    <row r="10347" spans="1:7" x14ac:dyDescent="0.25">
      <c r="A10347" s="3" t="s">
        <v>221</v>
      </c>
      <c r="B10347" s="4">
        <v>45842</v>
      </c>
      <c r="C10347" s="5">
        <v>1545.74</v>
      </c>
      <c r="D10347" s="19">
        <v>7.6884999999999995E-2</v>
      </c>
      <c r="E10347" s="35" cm="1">
        <f t="array" ref="E10347">INDEX('Curva Juros'!$B$7:$B$73,MATCH(C10347,'Curva Juros'!$A$7:$A$73,1)) +
(C10347-INDEX('Curva Juros'!$A$7:$A$73,MATCH(C10347,'Curva Juros'!$A$7:$A$73,1))) *
(INDEX('Curva Juros'!$B$7:$B$73,MATCH(C10347,'Curva Juros'!$A$7:$A$73,1)+1) -
INDEX('Curva Juros'!$B$7:$B$73,MATCH(C10347,'Curva Juros'!$A$7:$A$73,1))) /
(INDEX('Curva Juros'!$A$7:$A$73,MATCH(C10347,'Curva Juros'!$A$7:$A$73,1)+1) -
INDEX('Curva Juros'!$A$7:$A$73,MATCH(C10347,'Curva Juros'!$A$7:$A$73,1)))</f>
        <v>7.5665398888888893</v>
      </c>
      <c r="F10347" s="24">
        <f t="shared" si="161"/>
        <v>1.2196011111111071E-3</v>
      </c>
      <c r="G10347" s="24"/>
    </row>
    <row r="10348" spans="1:7" x14ac:dyDescent="0.25">
      <c r="A10348" s="6" t="s">
        <v>221</v>
      </c>
      <c r="B10348" s="7">
        <v>45849</v>
      </c>
      <c r="C10348" s="8">
        <v>1539.51</v>
      </c>
      <c r="D10348" s="20">
        <v>7.7674999999999994E-2</v>
      </c>
      <c r="E10348" s="35" cm="1">
        <f t="array" ref="E10348">INDEX('Curva Juros'!$B$7:$B$73,MATCH(C10348,'Curva Juros'!$A$7:$A$73,1)) +
(C10348-INDEX('Curva Juros'!$A$7:$A$73,MATCH(C10348,'Curva Juros'!$A$7:$A$73,1))) *
(INDEX('Curva Juros'!$B$7:$B$73,MATCH(C10348,'Curva Juros'!$A$7:$A$73,1)+1) -
INDEX('Curva Juros'!$B$7:$B$73,MATCH(C10348,'Curva Juros'!$A$7:$A$73,1))) /
(INDEX('Curva Juros'!$A$7:$A$73,MATCH(C10348,'Curva Juros'!$A$7:$A$73,1)+1) -
INDEX('Curva Juros'!$A$7:$A$73,MATCH(C10348,'Curva Juros'!$A$7:$A$73,1)))</f>
        <v>7.5680281666666671</v>
      </c>
      <c r="F10348" s="24">
        <f t="shared" si="161"/>
        <v>1.9947183333333257E-3</v>
      </c>
      <c r="G10348" s="24"/>
    </row>
    <row r="10349" spans="1:7" x14ac:dyDescent="0.25">
      <c r="A10349" s="3" t="s">
        <v>221</v>
      </c>
      <c r="B10349" s="4">
        <v>45856</v>
      </c>
      <c r="C10349" s="5">
        <v>1530.12</v>
      </c>
      <c r="D10349" s="19">
        <v>8.0475000000000005E-2</v>
      </c>
      <c r="E10349" s="35" cm="1">
        <f t="array" ref="E10349">INDEX('Curva Juros'!$B$7:$B$73,MATCH(C10349,'Curva Juros'!$A$7:$A$73,1)) +
(C10349-INDEX('Curva Juros'!$A$7:$A$73,MATCH(C10349,'Curva Juros'!$A$7:$A$73,1))) *
(INDEX('Curva Juros'!$B$7:$B$73,MATCH(C10349,'Curva Juros'!$A$7:$A$73,1)+1) -
INDEX('Curva Juros'!$B$7:$B$73,MATCH(C10349,'Curva Juros'!$A$7:$A$73,1))) /
(INDEX('Curva Juros'!$A$7:$A$73,MATCH(C10349,'Curva Juros'!$A$7:$A$73,1)+1) -
INDEX('Curva Juros'!$A$7:$A$73,MATCH(C10349,'Curva Juros'!$A$7:$A$73,1)))</f>
        <v>7.5702713333333334</v>
      </c>
      <c r="F10349" s="24">
        <f t="shared" si="161"/>
        <v>4.7722866666666669E-3</v>
      </c>
      <c r="G10349" s="24"/>
    </row>
    <row r="10350" spans="1:7" x14ac:dyDescent="0.25">
      <c r="A10350" s="6" t="s">
        <v>221</v>
      </c>
      <c r="B10350" s="7">
        <v>45863</v>
      </c>
      <c r="C10350" s="8">
        <v>1527.12</v>
      </c>
      <c r="D10350" s="20">
        <v>7.9202999999999996E-2</v>
      </c>
      <c r="E10350" s="35" cm="1">
        <f t="array" ref="E10350">INDEX('Curva Juros'!$B$7:$B$73,MATCH(C10350,'Curva Juros'!$A$7:$A$73,1)) +
(C10350-INDEX('Curva Juros'!$A$7:$A$73,MATCH(C10350,'Curva Juros'!$A$7:$A$73,1))) *
(INDEX('Curva Juros'!$B$7:$B$73,MATCH(C10350,'Curva Juros'!$A$7:$A$73,1)+1) -
INDEX('Curva Juros'!$B$7:$B$73,MATCH(C10350,'Curva Juros'!$A$7:$A$73,1))) /
(INDEX('Curva Juros'!$A$7:$A$73,MATCH(C10350,'Curva Juros'!$A$7:$A$73,1)+1) -
INDEX('Curva Juros'!$A$7:$A$73,MATCH(C10350,'Curva Juros'!$A$7:$A$73,1)))</f>
        <v>7.5709879999999998</v>
      </c>
      <c r="F10350" s="24">
        <f t="shared" si="161"/>
        <v>3.4931200000000023E-3</v>
      </c>
      <c r="G10350" s="24"/>
    </row>
    <row r="10351" spans="1:7" x14ac:dyDescent="0.25">
      <c r="A10351" s="3" t="s">
        <v>221</v>
      </c>
      <c r="B10351" s="4">
        <v>45870</v>
      </c>
      <c r="C10351" s="5">
        <v>1522.37</v>
      </c>
      <c r="D10351" s="19">
        <v>7.9044000000000003E-2</v>
      </c>
      <c r="E10351" s="35" cm="1">
        <f t="array" ref="E10351">INDEX('Curva Juros'!$B$7:$B$73,MATCH(C10351,'Curva Juros'!$A$7:$A$73,1)) +
(C10351-INDEX('Curva Juros'!$A$7:$A$73,MATCH(C10351,'Curva Juros'!$A$7:$A$73,1))) *
(INDEX('Curva Juros'!$B$7:$B$73,MATCH(C10351,'Curva Juros'!$A$7:$A$73,1)+1) -
INDEX('Curva Juros'!$B$7:$B$73,MATCH(C10351,'Curva Juros'!$A$7:$A$73,1))) /
(INDEX('Curva Juros'!$A$7:$A$73,MATCH(C10351,'Curva Juros'!$A$7:$A$73,1)+1) -
INDEX('Curva Juros'!$A$7:$A$73,MATCH(C10351,'Curva Juros'!$A$7:$A$73,1)))</f>
        <v>7.5721227222222227</v>
      </c>
      <c r="F10351" s="24">
        <f t="shared" si="161"/>
        <v>3.3227727777777744E-3</v>
      </c>
      <c r="G10351" s="24"/>
    </row>
    <row r="10352" spans="1:7" x14ac:dyDescent="0.25">
      <c r="A10352" s="6" t="s">
        <v>221</v>
      </c>
      <c r="B10352" s="7">
        <v>45877</v>
      </c>
      <c r="C10352" s="8">
        <v>1520.95</v>
      </c>
      <c r="D10352" s="20">
        <v>7.6754000000000003E-2</v>
      </c>
      <c r="E10352" s="35" cm="1">
        <f t="array" ref="E10352">INDEX('Curva Juros'!$B$7:$B$73,MATCH(C10352,'Curva Juros'!$A$7:$A$73,1)) +
(C10352-INDEX('Curva Juros'!$A$7:$A$73,MATCH(C10352,'Curva Juros'!$A$7:$A$73,1))) *
(INDEX('Curva Juros'!$B$7:$B$73,MATCH(C10352,'Curva Juros'!$A$7:$A$73,1)+1) -
INDEX('Curva Juros'!$B$7:$B$73,MATCH(C10352,'Curva Juros'!$A$7:$A$73,1))) /
(INDEX('Curva Juros'!$A$7:$A$73,MATCH(C10352,'Curva Juros'!$A$7:$A$73,1)+1) -
INDEX('Curva Juros'!$A$7:$A$73,MATCH(C10352,'Curva Juros'!$A$7:$A$73,1)))</f>
        <v>7.572461944444445</v>
      </c>
      <c r="F10352" s="24">
        <f t="shared" si="161"/>
        <v>1.0293805555555563E-3</v>
      </c>
      <c r="G10352" s="24"/>
    </row>
    <row r="10353" spans="1:7" x14ac:dyDescent="0.25">
      <c r="A10353" s="3" t="s">
        <v>221</v>
      </c>
      <c r="B10353" s="4">
        <v>45884</v>
      </c>
      <c r="C10353" s="5">
        <v>1515.57</v>
      </c>
      <c r="D10353" s="19">
        <v>7.6996999999999996E-2</v>
      </c>
      <c r="E10353" s="35" cm="1">
        <f t="array" ref="E10353">INDEX('Curva Juros'!$B$7:$B$73,MATCH(C10353,'Curva Juros'!$A$7:$A$73,1)) +
(C10353-INDEX('Curva Juros'!$A$7:$A$73,MATCH(C10353,'Curva Juros'!$A$7:$A$73,1))) *
(INDEX('Curva Juros'!$B$7:$B$73,MATCH(C10353,'Curva Juros'!$A$7:$A$73,1)+1) -
INDEX('Curva Juros'!$B$7:$B$73,MATCH(C10353,'Curva Juros'!$A$7:$A$73,1))) /
(INDEX('Curva Juros'!$A$7:$A$73,MATCH(C10353,'Curva Juros'!$A$7:$A$73,1)+1) -
INDEX('Curva Juros'!$A$7:$A$73,MATCH(C10353,'Curva Juros'!$A$7:$A$73,1)))</f>
        <v>7.5737471666666671</v>
      </c>
      <c r="F10353" s="24">
        <f t="shared" si="161"/>
        <v>1.259528333333329E-3</v>
      </c>
      <c r="G10353" s="24"/>
    </row>
    <row r="10354" spans="1:7" x14ac:dyDescent="0.25">
      <c r="A10354" s="6" t="s">
        <v>221</v>
      </c>
      <c r="B10354" s="7">
        <v>45891</v>
      </c>
      <c r="C10354" s="8">
        <v>1508.9</v>
      </c>
      <c r="D10354" s="20">
        <v>7.8065999999999997E-2</v>
      </c>
      <c r="E10354" s="35" cm="1">
        <f t="array" ref="E10354">INDEX('Curva Juros'!$B$7:$B$73,MATCH(C10354,'Curva Juros'!$A$7:$A$73,1)) +
(C10354-INDEX('Curva Juros'!$A$7:$A$73,MATCH(C10354,'Curva Juros'!$A$7:$A$73,1))) *
(INDEX('Curva Juros'!$B$7:$B$73,MATCH(C10354,'Curva Juros'!$A$7:$A$73,1)+1) -
INDEX('Curva Juros'!$B$7:$B$73,MATCH(C10354,'Curva Juros'!$A$7:$A$73,1))) /
(INDEX('Curva Juros'!$A$7:$A$73,MATCH(C10354,'Curva Juros'!$A$7:$A$73,1)+1) -
INDEX('Curva Juros'!$A$7:$A$73,MATCH(C10354,'Curva Juros'!$A$7:$A$73,1)))</f>
        <v>7.5752741269841275</v>
      </c>
      <c r="F10354" s="24">
        <f t="shared" si="161"/>
        <v>2.3132587301587237E-3</v>
      </c>
      <c r="G10354" s="24"/>
    </row>
    <row r="10355" spans="1:7" x14ac:dyDescent="0.25">
      <c r="A10355" s="3" t="s">
        <v>221</v>
      </c>
      <c r="B10355" s="4">
        <v>45898</v>
      </c>
      <c r="C10355" s="5">
        <v>1507.32</v>
      </c>
      <c r="D10355" s="19">
        <v>7.5873999999999997E-2</v>
      </c>
      <c r="E10355" s="35" cm="1">
        <f t="array" ref="E10355">INDEX('Curva Juros'!$B$7:$B$73,MATCH(C10355,'Curva Juros'!$A$7:$A$73,1)) +
(C10355-INDEX('Curva Juros'!$A$7:$A$73,MATCH(C10355,'Curva Juros'!$A$7:$A$73,1))) *
(INDEX('Curva Juros'!$B$7:$B$73,MATCH(C10355,'Curva Juros'!$A$7:$A$73,1)+1) -
INDEX('Curva Juros'!$B$7:$B$73,MATCH(C10355,'Curva Juros'!$A$7:$A$73,1))) /
(INDEX('Curva Juros'!$A$7:$A$73,MATCH(C10355,'Curva Juros'!$A$7:$A$73,1)+1) -
INDEX('Curva Juros'!$A$7:$A$73,MATCH(C10355,'Curva Juros'!$A$7:$A$73,1)))</f>
        <v>7.5756177142857144</v>
      </c>
      <c r="F10355" s="24">
        <f t="shared" si="161"/>
        <v>1.1782285714284635E-4</v>
      </c>
      <c r="G10355" s="24"/>
    </row>
    <row r="10356" spans="1:7" x14ac:dyDescent="0.25">
      <c r="A10356" s="6" t="s">
        <v>221</v>
      </c>
      <c r="B10356" s="7">
        <v>45905</v>
      </c>
      <c r="C10356" s="8">
        <v>1502.4</v>
      </c>
      <c r="D10356" s="20">
        <v>7.5825000000000004E-2</v>
      </c>
      <c r="E10356" s="35" cm="1">
        <f t="array" ref="E10356">INDEX('Curva Juros'!$B$7:$B$73,MATCH(C10356,'Curva Juros'!$A$7:$A$73,1)) +
(C10356-INDEX('Curva Juros'!$A$7:$A$73,MATCH(C10356,'Curva Juros'!$A$7:$A$73,1))) *
(INDEX('Curva Juros'!$B$7:$B$73,MATCH(C10356,'Curva Juros'!$A$7:$A$73,1)+1) -
INDEX('Curva Juros'!$B$7:$B$73,MATCH(C10356,'Curva Juros'!$A$7:$A$73,1))) /
(INDEX('Curva Juros'!$A$7:$A$73,MATCH(C10356,'Curva Juros'!$A$7:$A$73,1)+1) -
INDEX('Curva Juros'!$A$7:$A$73,MATCH(C10356,'Curva Juros'!$A$7:$A$73,1)))</f>
        <v>7.5766876190476191</v>
      </c>
      <c r="F10356" s="24">
        <f t="shared" si="161"/>
        <v>5.8123809523816239E-5</v>
      </c>
      <c r="G10356" s="24"/>
    </row>
    <row r="10357" spans="1:7" x14ac:dyDescent="0.25">
      <c r="A10357" s="3" t="s">
        <v>221</v>
      </c>
      <c r="B10357" s="4">
        <v>45912</v>
      </c>
      <c r="C10357" s="5">
        <v>1497.47</v>
      </c>
      <c r="D10357" s="19">
        <v>7.578E-2</v>
      </c>
      <c r="E10357" s="35" cm="1">
        <f t="array" ref="E10357">INDEX('Curva Juros'!$B$7:$B$73,MATCH(C10357,'Curva Juros'!$A$7:$A$73,1)) +
(C10357-INDEX('Curva Juros'!$A$7:$A$73,MATCH(C10357,'Curva Juros'!$A$7:$A$73,1))) *
(INDEX('Curva Juros'!$B$7:$B$73,MATCH(C10357,'Curva Juros'!$A$7:$A$73,1)+1) -
INDEX('Curva Juros'!$B$7:$B$73,MATCH(C10357,'Curva Juros'!$A$7:$A$73,1))) /
(INDEX('Curva Juros'!$A$7:$A$73,MATCH(C10357,'Curva Juros'!$A$7:$A$73,1)+1) -
INDEX('Curva Juros'!$A$7:$A$73,MATCH(C10357,'Curva Juros'!$A$7:$A$73,1)))</f>
        <v>7.5777596984126987</v>
      </c>
      <c r="F10357" s="24">
        <f t="shared" si="161"/>
        <v>2.4030158730092843E-6</v>
      </c>
      <c r="G10357" s="24"/>
    </row>
    <row r="10358" spans="1:7" x14ac:dyDescent="0.25">
      <c r="A10358" s="6" t="s">
        <v>221</v>
      </c>
      <c r="B10358" s="7">
        <v>45919</v>
      </c>
      <c r="C10358" s="8">
        <v>1493.43</v>
      </c>
      <c r="D10358" s="20">
        <v>7.5167999999999999E-2</v>
      </c>
      <c r="E10358" s="35" cm="1">
        <f t="array" ref="E10358">INDEX('Curva Juros'!$B$7:$B$73,MATCH(C10358,'Curva Juros'!$A$7:$A$73,1)) +
(C10358-INDEX('Curva Juros'!$A$7:$A$73,MATCH(C10358,'Curva Juros'!$A$7:$A$73,1))) *
(INDEX('Curva Juros'!$B$7:$B$73,MATCH(C10358,'Curva Juros'!$A$7:$A$73,1)+1) -
INDEX('Curva Juros'!$B$7:$B$73,MATCH(C10358,'Curva Juros'!$A$7:$A$73,1))) /
(INDEX('Curva Juros'!$A$7:$A$73,MATCH(C10358,'Curva Juros'!$A$7:$A$73,1)+1) -
INDEX('Curva Juros'!$A$7:$A$73,MATCH(C10358,'Curva Juros'!$A$7:$A$73,1)))</f>
        <v>7.5786382380952384</v>
      </c>
      <c r="F10358" s="24">
        <f t="shared" si="161"/>
        <v>-6.1838238095238141E-4</v>
      </c>
      <c r="G10358" s="24"/>
    </row>
    <row r="10359" spans="1:7" x14ac:dyDescent="0.25">
      <c r="A10359" s="3" t="s">
        <v>221</v>
      </c>
      <c r="B10359" s="4">
        <v>45926</v>
      </c>
      <c r="C10359" s="5">
        <v>1491.21</v>
      </c>
      <c r="D10359" s="19">
        <v>7.3384000000000005E-2</v>
      </c>
      <c r="E10359" s="35" cm="1">
        <f t="array" ref="E10359">INDEX('Curva Juros'!$B$7:$B$73,MATCH(C10359,'Curva Juros'!$A$7:$A$73,1)) +
(C10359-INDEX('Curva Juros'!$A$7:$A$73,MATCH(C10359,'Curva Juros'!$A$7:$A$73,1))) *
(INDEX('Curva Juros'!$B$7:$B$73,MATCH(C10359,'Curva Juros'!$A$7:$A$73,1)+1) -
INDEX('Curva Juros'!$B$7:$B$73,MATCH(C10359,'Curva Juros'!$A$7:$A$73,1))) /
(INDEX('Curva Juros'!$A$7:$A$73,MATCH(C10359,'Curva Juros'!$A$7:$A$73,1)+1) -
INDEX('Curva Juros'!$A$7:$A$73,MATCH(C10359,'Curva Juros'!$A$7:$A$73,1)))</f>
        <v>7.5791210000000007</v>
      </c>
      <c r="F10359" s="24">
        <f t="shared" si="161"/>
        <v>-2.4072100000000068E-3</v>
      </c>
      <c r="G10359" s="24"/>
    </row>
    <row r="10360" spans="1:7" x14ac:dyDescent="0.25">
      <c r="A10360" s="6" t="s">
        <v>221</v>
      </c>
      <c r="B10360" s="7">
        <v>45933</v>
      </c>
      <c r="C10360" s="8">
        <v>1484.8</v>
      </c>
      <c r="D10360" s="20">
        <v>7.4288999999999994E-2</v>
      </c>
      <c r="E10360" s="35" cm="1">
        <f t="array" ref="E10360">INDEX('Curva Juros'!$B$7:$B$73,MATCH(C10360,'Curva Juros'!$A$7:$A$73,1)) +
(C10360-INDEX('Curva Juros'!$A$7:$A$73,MATCH(C10360,'Curva Juros'!$A$7:$A$73,1))) *
(INDEX('Curva Juros'!$B$7:$B$73,MATCH(C10360,'Curva Juros'!$A$7:$A$73,1)+1) -
INDEX('Curva Juros'!$B$7:$B$73,MATCH(C10360,'Curva Juros'!$A$7:$A$73,1))) /
(INDEX('Curva Juros'!$A$7:$A$73,MATCH(C10360,'Curva Juros'!$A$7:$A$73,1)+1) -
INDEX('Curva Juros'!$A$7:$A$73,MATCH(C10360,'Curva Juros'!$A$7:$A$73,1)))</f>
        <v>7.5805149206349212</v>
      </c>
      <c r="F10360" s="24">
        <f t="shared" si="161"/>
        <v>-1.5161492063492238E-3</v>
      </c>
      <c r="G10360" s="24"/>
    </row>
    <row r="10361" spans="1:7" x14ac:dyDescent="0.25">
      <c r="A10361" s="3" t="s">
        <v>221</v>
      </c>
      <c r="B10361" s="4">
        <v>45940</v>
      </c>
      <c r="C10361" s="5">
        <v>1480.53</v>
      </c>
      <c r="D10361" s="19">
        <v>7.3817999999999995E-2</v>
      </c>
      <c r="E10361" s="35" cm="1">
        <f t="array" ref="E10361">INDEX('Curva Juros'!$B$7:$B$73,MATCH(C10361,'Curva Juros'!$A$7:$A$73,1)) +
(C10361-INDEX('Curva Juros'!$A$7:$A$73,MATCH(C10361,'Curva Juros'!$A$7:$A$73,1))) *
(INDEX('Curva Juros'!$B$7:$B$73,MATCH(C10361,'Curva Juros'!$A$7:$A$73,1)+1) -
INDEX('Curva Juros'!$B$7:$B$73,MATCH(C10361,'Curva Juros'!$A$7:$A$73,1))) /
(INDEX('Curva Juros'!$A$7:$A$73,MATCH(C10361,'Curva Juros'!$A$7:$A$73,1)+1) -
INDEX('Curva Juros'!$A$7:$A$73,MATCH(C10361,'Curva Juros'!$A$7:$A$73,1)))</f>
        <v>7.5814434761904765</v>
      </c>
      <c r="F10361" s="24">
        <f t="shared" si="161"/>
        <v>-1.9964347619047668E-3</v>
      </c>
      <c r="G10361" s="24"/>
    </row>
    <row r="10362" spans="1:7" x14ac:dyDescent="0.25">
      <c r="A10362" s="6" t="s">
        <v>221</v>
      </c>
      <c r="B10362" s="7">
        <v>45947</v>
      </c>
      <c r="C10362" s="8">
        <v>1475.75</v>
      </c>
      <c r="D10362" s="20">
        <v>7.3677000000000006E-2</v>
      </c>
      <c r="E10362" s="35" cm="1">
        <f t="array" ref="E10362">INDEX('Curva Juros'!$B$7:$B$73,MATCH(C10362,'Curva Juros'!$A$7:$A$73,1)) +
(C10362-INDEX('Curva Juros'!$A$7:$A$73,MATCH(C10362,'Curva Juros'!$A$7:$A$73,1))) *
(INDEX('Curva Juros'!$B$7:$B$73,MATCH(C10362,'Curva Juros'!$A$7:$A$73,1)+1) -
INDEX('Curva Juros'!$B$7:$B$73,MATCH(C10362,'Curva Juros'!$A$7:$A$73,1))) /
(INDEX('Curva Juros'!$A$7:$A$73,MATCH(C10362,'Curva Juros'!$A$7:$A$73,1)+1) -
INDEX('Curva Juros'!$A$7:$A$73,MATCH(C10362,'Curva Juros'!$A$7:$A$73,1)))</f>
        <v>7.5824829365079367</v>
      </c>
      <c r="F10362" s="24">
        <f t="shared" si="161"/>
        <v>-2.1478293650793595E-3</v>
      </c>
      <c r="G10362" s="24"/>
    </row>
    <row r="10363" spans="1:7" x14ac:dyDescent="0.25">
      <c r="A10363" s="3" t="s">
        <v>221</v>
      </c>
      <c r="B10363" s="4">
        <v>45954</v>
      </c>
      <c r="C10363" s="5">
        <v>1467.8</v>
      </c>
      <c r="D10363" s="19">
        <v>7.5572E-2</v>
      </c>
      <c r="E10363" s="35" cm="1">
        <f t="array" ref="E10363">INDEX('Curva Juros'!$B$7:$B$73,MATCH(C10363,'Curva Juros'!$A$7:$A$73,1)) +
(C10363-INDEX('Curva Juros'!$A$7:$A$73,MATCH(C10363,'Curva Juros'!$A$7:$A$73,1))) *
(INDEX('Curva Juros'!$B$7:$B$73,MATCH(C10363,'Curva Juros'!$A$7:$A$73,1)+1) -
INDEX('Curva Juros'!$B$7:$B$73,MATCH(C10363,'Curva Juros'!$A$7:$A$73,1))) /
(INDEX('Curva Juros'!$A$7:$A$73,MATCH(C10363,'Curva Juros'!$A$7:$A$73,1)+1) -
INDEX('Curva Juros'!$A$7:$A$73,MATCH(C10363,'Curva Juros'!$A$7:$A$73,1)))</f>
        <v>7.5842117460317464</v>
      </c>
      <c r="F10363" s="24">
        <f t="shared" si="161"/>
        <v>-2.7011746031746497E-4</v>
      </c>
      <c r="G10363" s="24"/>
    </row>
    <row r="10364" spans="1:7" x14ac:dyDescent="0.25">
      <c r="A10364" s="6" t="s">
        <v>221</v>
      </c>
      <c r="B10364" s="7">
        <v>45961</v>
      </c>
      <c r="C10364" s="8">
        <v>1459.54</v>
      </c>
      <c r="D10364" s="20">
        <v>7.7658000000000005E-2</v>
      </c>
      <c r="E10364" s="35" cm="1">
        <f t="array" ref="E10364">INDEX('Curva Juros'!$B$7:$B$73,MATCH(C10364,'Curva Juros'!$A$7:$A$73,1)) +
(C10364-INDEX('Curva Juros'!$A$7:$A$73,MATCH(C10364,'Curva Juros'!$A$7:$A$73,1))) *
(INDEX('Curva Juros'!$B$7:$B$73,MATCH(C10364,'Curva Juros'!$A$7:$A$73,1)+1) -
INDEX('Curva Juros'!$B$7:$B$73,MATCH(C10364,'Curva Juros'!$A$7:$A$73,1))) /
(INDEX('Curva Juros'!$A$7:$A$73,MATCH(C10364,'Curva Juros'!$A$7:$A$73,1)+1) -
INDEX('Curva Juros'!$A$7:$A$73,MATCH(C10364,'Curva Juros'!$A$7:$A$73,1)))</f>
        <v>7.5860079682539689</v>
      </c>
      <c r="F10364" s="24">
        <f t="shared" si="161"/>
        <v>1.7979203174603164E-3</v>
      </c>
      <c r="G10364" s="24"/>
    </row>
    <row r="10365" spans="1:7" x14ac:dyDescent="0.25">
      <c r="A10365" s="3" t="s">
        <v>221</v>
      </c>
      <c r="B10365" s="4">
        <v>45968</v>
      </c>
      <c r="C10365" s="5">
        <v>1456.21</v>
      </c>
      <c r="D10365" s="19">
        <v>7.6587000000000002E-2</v>
      </c>
      <c r="E10365" s="35" cm="1">
        <f t="array" ref="E10365">INDEX('Curva Juros'!$B$7:$B$73,MATCH(C10365,'Curva Juros'!$A$7:$A$73,1)) +
(C10365-INDEX('Curva Juros'!$A$7:$A$73,MATCH(C10365,'Curva Juros'!$A$7:$A$73,1))) *
(INDEX('Curva Juros'!$B$7:$B$73,MATCH(C10365,'Curva Juros'!$A$7:$A$73,1)+1) -
INDEX('Curva Juros'!$B$7:$B$73,MATCH(C10365,'Curva Juros'!$A$7:$A$73,1))) /
(INDEX('Curva Juros'!$A$7:$A$73,MATCH(C10365,'Curva Juros'!$A$7:$A$73,1)+1) -
INDEX('Curva Juros'!$A$7:$A$73,MATCH(C10365,'Curva Juros'!$A$7:$A$73,1)))</f>
        <v>7.586732111111111</v>
      </c>
      <c r="F10365" s="24">
        <f t="shared" si="161"/>
        <v>7.1967888888889442E-4</v>
      </c>
      <c r="G10365" s="24"/>
    </row>
    <row r="10366" spans="1:7" x14ac:dyDescent="0.25">
      <c r="A10366" s="6" t="s">
        <v>221</v>
      </c>
      <c r="B10366" s="7">
        <v>45975</v>
      </c>
      <c r="C10366" s="8">
        <v>1453.35</v>
      </c>
      <c r="D10366" s="20">
        <v>7.5217000000000006E-2</v>
      </c>
      <c r="E10366" s="35" cm="1">
        <f t="array" ref="E10366">INDEX('Curva Juros'!$B$7:$B$73,MATCH(C10366,'Curva Juros'!$A$7:$A$73,1)) +
(C10366-INDEX('Curva Juros'!$A$7:$A$73,MATCH(C10366,'Curva Juros'!$A$7:$A$73,1))) *
(INDEX('Curva Juros'!$B$7:$B$73,MATCH(C10366,'Curva Juros'!$A$7:$A$73,1)+1) -
INDEX('Curva Juros'!$B$7:$B$73,MATCH(C10366,'Curva Juros'!$A$7:$A$73,1))) /
(INDEX('Curva Juros'!$A$7:$A$73,MATCH(C10366,'Curva Juros'!$A$7:$A$73,1)+1) -
INDEX('Curva Juros'!$A$7:$A$73,MATCH(C10366,'Curva Juros'!$A$7:$A$73,1)))</f>
        <v>7.5873540476190477</v>
      </c>
      <c r="F10366" s="24">
        <f t="shared" si="161"/>
        <v>-6.5654047619047307E-4</v>
      </c>
      <c r="G10366" s="24"/>
    </row>
    <row r="10367" spans="1:7" x14ac:dyDescent="0.25">
      <c r="A10367" s="3" t="s">
        <v>221</v>
      </c>
      <c r="B10367" s="4">
        <v>45982</v>
      </c>
      <c r="C10367" s="5">
        <v>1448.69</v>
      </c>
      <c r="D10367" s="19">
        <v>7.5637999999999997E-2</v>
      </c>
      <c r="E10367" s="35" cm="1">
        <f t="array" ref="E10367">INDEX('Curva Juros'!$B$7:$B$73,MATCH(C10367,'Curva Juros'!$A$7:$A$73,1)) +
(C10367-INDEX('Curva Juros'!$A$7:$A$73,MATCH(C10367,'Curva Juros'!$A$7:$A$73,1))) *
(INDEX('Curva Juros'!$B$7:$B$73,MATCH(C10367,'Curva Juros'!$A$7:$A$73,1)+1) -
INDEX('Curva Juros'!$B$7:$B$73,MATCH(C10367,'Curva Juros'!$A$7:$A$73,1))) /
(INDEX('Curva Juros'!$A$7:$A$73,MATCH(C10367,'Curva Juros'!$A$7:$A$73,1)+1) -
INDEX('Curva Juros'!$A$7:$A$73,MATCH(C10367,'Curva Juros'!$A$7:$A$73,1)))</f>
        <v>7.5883674126984131</v>
      </c>
      <c r="F10367" s="24">
        <f t="shared" si="161"/>
        <v>-2.4567412698413282E-4</v>
      </c>
      <c r="G10367" s="24"/>
    </row>
    <row r="10368" spans="1:7" x14ac:dyDescent="0.25">
      <c r="A10368" s="6" t="s">
        <v>221</v>
      </c>
      <c r="B10368" s="7">
        <v>45989</v>
      </c>
      <c r="C10368" s="8">
        <v>1444.43</v>
      </c>
      <c r="D10368" s="20">
        <v>7.5165999999999997E-2</v>
      </c>
      <c r="E10368" s="35" cm="1">
        <f t="array" ref="E10368">INDEX('Curva Juros'!$B$7:$B$73,MATCH(C10368,'Curva Juros'!$A$7:$A$73,1)) +
(C10368-INDEX('Curva Juros'!$A$7:$A$73,MATCH(C10368,'Curva Juros'!$A$7:$A$73,1))) *
(INDEX('Curva Juros'!$B$7:$B$73,MATCH(C10368,'Curva Juros'!$A$7:$A$73,1)+1) -
INDEX('Curva Juros'!$B$7:$B$73,MATCH(C10368,'Curva Juros'!$A$7:$A$73,1))) /
(INDEX('Curva Juros'!$A$7:$A$73,MATCH(C10368,'Curva Juros'!$A$7:$A$73,1)+1) -
INDEX('Curva Juros'!$A$7:$A$73,MATCH(C10368,'Curva Juros'!$A$7:$A$73,1)))</f>
        <v>7.5892937936507936</v>
      </c>
      <c r="F10368" s="24">
        <f t="shared" si="161"/>
        <v>-7.2693793650793759E-4</v>
      </c>
      <c r="G10368" s="24"/>
    </row>
    <row r="10369" spans="1:7" x14ac:dyDescent="0.25">
      <c r="A10369" s="3" t="s">
        <v>221</v>
      </c>
      <c r="B10369" s="4">
        <v>45996</v>
      </c>
      <c r="C10369" s="5">
        <v>1438.52</v>
      </c>
      <c r="D10369" s="19">
        <v>7.5747999999999996E-2</v>
      </c>
      <c r="E10369" s="35" cm="1">
        <f t="array" ref="E10369">INDEX('Curva Juros'!$B$7:$B$73,MATCH(C10369,'Curva Juros'!$A$7:$A$73,1)) +
(C10369-INDEX('Curva Juros'!$A$7:$A$73,MATCH(C10369,'Curva Juros'!$A$7:$A$73,1))) *
(INDEX('Curva Juros'!$B$7:$B$73,MATCH(C10369,'Curva Juros'!$A$7:$A$73,1)+1) -
INDEX('Curva Juros'!$B$7:$B$73,MATCH(C10369,'Curva Juros'!$A$7:$A$73,1))) /
(INDEX('Curva Juros'!$A$7:$A$73,MATCH(C10369,'Curva Juros'!$A$7:$A$73,1)+1) -
INDEX('Curva Juros'!$A$7:$A$73,MATCH(C10369,'Curva Juros'!$A$7:$A$73,1)))</f>
        <v>7.5905789841269842</v>
      </c>
      <c r="F10369" s="24">
        <f t="shared" si="161"/>
        <v>-1.5778984126985085E-4</v>
      </c>
      <c r="G10369" s="24"/>
    </row>
    <row r="10370" spans="1:7" x14ac:dyDescent="0.25">
      <c r="A10370" s="6" t="s">
        <v>221</v>
      </c>
      <c r="B10370" s="7">
        <v>46003</v>
      </c>
      <c r="C10370" s="8">
        <v>1432.84</v>
      </c>
      <c r="D10370" s="20">
        <v>7.6185000000000003E-2</v>
      </c>
      <c r="E10370" s="35" cm="1">
        <f t="array" ref="E10370">INDEX('Curva Juros'!$B$7:$B$73,MATCH(C10370,'Curva Juros'!$A$7:$A$73,1)) +
(C10370-INDEX('Curva Juros'!$A$7:$A$73,MATCH(C10370,'Curva Juros'!$A$7:$A$73,1))) *
(INDEX('Curva Juros'!$B$7:$B$73,MATCH(C10370,'Curva Juros'!$A$7:$A$73,1)+1) -
INDEX('Curva Juros'!$B$7:$B$73,MATCH(C10370,'Curva Juros'!$A$7:$A$73,1))) /
(INDEX('Curva Juros'!$A$7:$A$73,MATCH(C10370,'Curva Juros'!$A$7:$A$73,1)+1) -
INDEX('Curva Juros'!$A$7:$A$73,MATCH(C10370,'Curva Juros'!$A$7:$A$73,1)))</f>
        <v>7.5918141587301591</v>
      </c>
      <c r="F10370" s="24">
        <f t="shared" si="161"/>
        <v>2.6685841269841193E-4</v>
      </c>
      <c r="G10370" s="24"/>
    </row>
    <row r="10371" spans="1:7" x14ac:dyDescent="0.25">
      <c r="A10371" s="3" t="s">
        <v>221</v>
      </c>
      <c r="B10371" s="4">
        <v>46010</v>
      </c>
      <c r="C10371" s="5">
        <v>1478.72</v>
      </c>
      <c r="D10371" s="19">
        <v>7.7235999999999999E-2</v>
      </c>
      <c r="E10371" s="35" cm="1">
        <f t="array" ref="E10371">INDEX('Curva Juros'!$B$7:$B$73,MATCH(C10371,'Curva Juros'!$A$7:$A$73,1)) +
(C10371-INDEX('Curva Juros'!$A$7:$A$73,MATCH(C10371,'Curva Juros'!$A$7:$A$73,1))) *
(INDEX('Curva Juros'!$B$7:$B$73,MATCH(C10371,'Curva Juros'!$A$7:$A$73,1)+1) -
INDEX('Curva Juros'!$B$7:$B$73,MATCH(C10371,'Curva Juros'!$A$7:$A$73,1))) /
(INDEX('Curva Juros'!$A$7:$A$73,MATCH(C10371,'Curva Juros'!$A$7:$A$73,1)+1) -
INDEX('Curva Juros'!$A$7:$A$73,MATCH(C10371,'Curva Juros'!$A$7:$A$73,1)))</f>
        <v>7.58183707936508</v>
      </c>
      <c r="F10371" s="24">
        <f t="shared" ref="F10371:F10434" si="162">D10371-E10371/100</f>
        <v>1.4176292063492052E-3</v>
      </c>
      <c r="G10371" s="24"/>
    </row>
    <row r="10372" spans="1:7" x14ac:dyDescent="0.25">
      <c r="A10372" s="6" t="s">
        <v>221</v>
      </c>
      <c r="B10372" s="7">
        <v>46017</v>
      </c>
      <c r="C10372" s="8">
        <v>1474.45</v>
      </c>
      <c r="D10372" s="20">
        <v>7.7438999999999994E-2</v>
      </c>
      <c r="E10372" s="35" cm="1">
        <f t="array" ref="E10372">INDEX('Curva Juros'!$B$7:$B$73,MATCH(C10372,'Curva Juros'!$A$7:$A$73,1)) +
(C10372-INDEX('Curva Juros'!$A$7:$A$73,MATCH(C10372,'Curva Juros'!$A$7:$A$73,1))) *
(INDEX('Curva Juros'!$B$7:$B$73,MATCH(C10372,'Curva Juros'!$A$7:$A$73,1)+1) -
INDEX('Curva Juros'!$B$7:$B$73,MATCH(C10372,'Curva Juros'!$A$7:$A$73,1))) /
(INDEX('Curva Juros'!$A$7:$A$73,MATCH(C10372,'Curva Juros'!$A$7:$A$73,1)+1) -
INDEX('Curva Juros'!$A$7:$A$73,MATCH(C10372,'Curva Juros'!$A$7:$A$73,1)))</f>
        <v>7.5827656349206354</v>
      </c>
      <c r="F10372" s="24">
        <f t="shared" si="162"/>
        <v>1.6113436507936424E-3</v>
      </c>
      <c r="G10372" s="24"/>
    </row>
    <row r="10373" spans="1:7" x14ac:dyDescent="0.25">
      <c r="A10373" s="3" t="s">
        <v>221</v>
      </c>
      <c r="B10373" s="4">
        <v>46024</v>
      </c>
      <c r="C10373" s="5">
        <v>1471.01</v>
      </c>
      <c r="D10373" s="19">
        <v>7.7022999999999994E-2</v>
      </c>
      <c r="E10373" s="35" cm="1">
        <f t="array" ref="E10373">INDEX('Curva Juros'!$B$7:$B$73,MATCH(C10373,'Curva Juros'!$A$7:$A$73,1)) +
(C10373-INDEX('Curva Juros'!$A$7:$A$73,MATCH(C10373,'Curva Juros'!$A$7:$A$73,1))) *
(INDEX('Curva Juros'!$B$7:$B$73,MATCH(C10373,'Curva Juros'!$A$7:$A$73,1)+1) -
INDEX('Curva Juros'!$B$7:$B$73,MATCH(C10373,'Curva Juros'!$A$7:$A$73,1))) /
(INDEX('Curva Juros'!$A$7:$A$73,MATCH(C10373,'Curva Juros'!$A$7:$A$73,1)+1) -
INDEX('Curva Juros'!$A$7:$A$73,MATCH(C10373,'Curva Juros'!$A$7:$A$73,1)))</f>
        <v>7.5835136984126983</v>
      </c>
      <c r="F10373" s="24">
        <f t="shared" si="162"/>
        <v>1.1878630158730086E-3</v>
      </c>
      <c r="G10373" s="24"/>
    </row>
    <row r="10374" spans="1:7" x14ac:dyDescent="0.25">
      <c r="A10374" s="6" t="s">
        <v>221</v>
      </c>
      <c r="B10374" s="7">
        <v>46031</v>
      </c>
      <c r="C10374" s="8">
        <v>1465.56</v>
      </c>
      <c r="D10374" s="20">
        <v>7.7359999999999998E-2</v>
      </c>
      <c r="E10374" s="35" cm="1">
        <f t="array" ref="E10374">INDEX('Curva Juros'!$B$7:$B$73,MATCH(C10374,'Curva Juros'!$A$7:$A$73,1)) +
(C10374-INDEX('Curva Juros'!$A$7:$A$73,MATCH(C10374,'Curva Juros'!$A$7:$A$73,1))) *
(INDEX('Curva Juros'!$B$7:$B$73,MATCH(C10374,'Curva Juros'!$A$7:$A$73,1)+1) -
INDEX('Curva Juros'!$B$7:$B$73,MATCH(C10374,'Curva Juros'!$A$7:$A$73,1))) /
(INDEX('Curva Juros'!$A$7:$A$73,MATCH(C10374,'Curva Juros'!$A$7:$A$73,1)+1) -
INDEX('Curva Juros'!$A$7:$A$73,MATCH(C10374,'Curva Juros'!$A$7:$A$73,1)))</f>
        <v>7.5846988571428575</v>
      </c>
      <c r="F10374" s="24">
        <f t="shared" si="162"/>
        <v>1.513011428571423E-3</v>
      </c>
      <c r="G10374" s="24"/>
    </row>
    <row r="10375" spans="1:7" x14ac:dyDescent="0.25">
      <c r="A10375" s="3" t="s">
        <v>221</v>
      </c>
      <c r="B10375" s="4">
        <v>46038</v>
      </c>
      <c r="C10375" s="5">
        <v>1461.71</v>
      </c>
      <c r="D10375" s="19">
        <v>7.6492000000000004E-2</v>
      </c>
      <c r="E10375" s="35" cm="1">
        <f t="array" ref="E10375">INDEX('Curva Juros'!$B$7:$B$73,MATCH(C10375,'Curva Juros'!$A$7:$A$73,1)) +
(C10375-INDEX('Curva Juros'!$A$7:$A$73,MATCH(C10375,'Curva Juros'!$A$7:$A$73,1))) *
(INDEX('Curva Juros'!$B$7:$B$73,MATCH(C10375,'Curva Juros'!$A$7:$A$73,1)+1) -
INDEX('Curva Juros'!$B$7:$B$73,MATCH(C10375,'Curva Juros'!$A$7:$A$73,1))) /
(INDEX('Curva Juros'!$A$7:$A$73,MATCH(C10375,'Curva Juros'!$A$7:$A$73,1)+1) -
INDEX('Curva Juros'!$A$7:$A$73,MATCH(C10375,'Curva Juros'!$A$7:$A$73,1)))</f>
        <v>7.5855360793650792</v>
      </c>
      <c r="F10375" s="24">
        <f t="shared" si="162"/>
        <v>6.366392063492099E-4</v>
      </c>
      <c r="G10375" s="24"/>
    </row>
    <row r="10376" spans="1:7" x14ac:dyDescent="0.25">
      <c r="A10376" s="6" t="s">
        <v>221</v>
      </c>
      <c r="B10376" s="7">
        <v>46045</v>
      </c>
      <c r="C10376" s="8">
        <v>1460.19</v>
      </c>
      <c r="D10376" s="20">
        <v>7.3884000000000005E-2</v>
      </c>
      <c r="E10376" s="35" cm="1">
        <f t="array" ref="E10376">INDEX('Curva Juros'!$B$7:$B$73,MATCH(C10376,'Curva Juros'!$A$7:$A$73,1)) +
(C10376-INDEX('Curva Juros'!$A$7:$A$73,MATCH(C10376,'Curva Juros'!$A$7:$A$73,1))) *
(INDEX('Curva Juros'!$B$7:$B$73,MATCH(C10376,'Curva Juros'!$A$7:$A$73,1)+1) -
INDEX('Curva Juros'!$B$7:$B$73,MATCH(C10376,'Curva Juros'!$A$7:$A$73,1))) /
(INDEX('Curva Juros'!$A$7:$A$73,MATCH(C10376,'Curva Juros'!$A$7:$A$73,1)+1) -
INDEX('Curva Juros'!$A$7:$A$73,MATCH(C10376,'Curva Juros'!$A$7:$A$73,1)))</f>
        <v>7.5858666190476196</v>
      </c>
      <c r="F10376" s="24">
        <f t="shared" si="162"/>
        <v>-1.9746661904761903E-3</v>
      </c>
      <c r="G10376" s="24"/>
    </row>
    <row r="10377" spans="1:7" x14ac:dyDescent="0.25">
      <c r="A10377" s="3" t="s">
        <v>221</v>
      </c>
      <c r="B10377" s="4">
        <v>46052</v>
      </c>
      <c r="C10377" s="5">
        <v>1459.8</v>
      </c>
      <c r="D10377" s="19">
        <v>7.0406999999999997E-2</v>
      </c>
      <c r="E10377" s="35" cm="1">
        <f t="array" ref="E10377">INDEX('Curva Juros'!$B$7:$B$73,MATCH(C10377,'Curva Juros'!$A$7:$A$73,1)) +
(C10377-INDEX('Curva Juros'!$A$7:$A$73,MATCH(C10377,'Curva Juros'!$A$7:$A$73,1))) *
(INDEX('Curva Juros'!$B$7:$B$73,MATCH(C10377,'Curva Juros'!$A$7:$A$73,1)+1) -
INDEX('Curva Juros'!$B$7:$B$73,MATCH(C10377,'Curva Juros'!$A$7:$A$73,1))) /
(INDEX('Curva Juros'!$A$7:$A$73,MATCH(C10377,'Curva Juros'!$A$7:$A$73,1)+1) -
INDEX('Curva Juros'!$A$7:$A$73,MATCH(C10377,'Curva Juros'!$A$7:$A$73,1)))</f>
        <v>7.5859514285714287</v>
      </c>
      <c r="F10377" s="24">
        <f t="shared" si="162"/>
        <v>-5.4525142857142911E-3</v>
      </c>
      <c r="G10377" s="24"/>
    </row>
    <row r="10378" spans="1:7" x14ac:dyDescent="0.25">
      <c r="A10378" s="6" t="s">
        <v>221</v>
      </c>
      <c r="B10378" s="7">
        <v>46059</v>
      </c>
      <c r="C10378" s="8">
        <v>1453.3</v>
      </c>
      <c r="D10378" s="20">
        <v>7.1542999999999995E-2</v>
      </c>
      <c r="E10378" s="35" cm="1">
        <f t="array" ref="E10378">INDEX('Curva Juros'!$B$7:$B$73,MATCH(C10378,'Curva Juros'!$A$7:$A$73,1)) +
(C10378-INDEX('Curva Juros'!$A$7:$A$73,MATCH(C10378,'Curva Juros'!$A$7:$A$73,1))) *
(INDEX('Curva Juros'!$B$7:$B$73,MATCH(C10378,'Curva Juros'!$A$7:$A$73,1)+1) -
INDEX('Curva Juros'!$B$7:$B$73,MATCH(C10378,'Curva Juros'!$A$7:$A$73,1))) /
(INDEX('Curva Juros'!$A$7:$A$73,MATCH(C10378,'Curva Juros'!$A$7:$A$73,1)+1) -
INDEX('Curva Juros'!$A$7:$A$73,MATCH(C10378,'Curva Juros'!$A$7:$A$73,1)))</f>
        <v>7.5873649206349212</v>
      </c>
      <c r="F10378" s="24">
        <f t="shared" si="162"/>
        <v>-4.3306492063492213E-3</v>
      </c>
      <c r="G10378" s="24"/>
    </row>
    <row r="10379" spans="1:7" x14ac:dyDescent="0.25">
      <c r="A10379" s="3" t="s">
        <v>221</v>
      </c>
      <c r="B10379" s="4">
        <v>46066</v>
      </c>
      <c r="C10379" s="5">
        <v>1447.89</v>
      </c>
      <c r="D10379" s="19">
        <v>7.1851999999999999E-2</v>
      </c>
      <c r="E10379" s="35" cm="1">
        <f t="array" ref="E10379">INDEX('Curva Juros'!$B$7:$B$73,MATCH(C10379,'Curva Juros'!$A$7:$A$73,1)) +
(C10379-INDEX('Curva Juros'!$A$7:$A$73,MATCH(C10379,'Curva Juros'!$A$7:$A$73,1))) *
(INDEX('Curva Juros'!$B$7:$B$73,MATCH(C10379,'Curva Juros'!$A$7:$A$73,1)+1) -
INDEX('Curva Juros'!$B$7:$B$73,MATCH(C10379,'Curva Juros'!$A$7:$A$73,1))) /
(INDEX('Curva Juros'!$A$7:$A$73,MATCH(C10379,'Curva Juros'!$A$7:$A$73,1)+1) -
INDEX('Curva Juros'!$A$7:$A$73,MATCH(C10379,'Curva Juros'!$A$7:$A$73,1)))</f>
        <v>7.588541380952381</v>
      </c>
      <c r="F10379" s="24">
        <f t="shared" si="162"/>
        <v>-4.0334138095238087E-3</v>
      </c>
      <c r="G10379" s="24"/>
    </row>
    <row r="10380" spans="1:7" x14ac:dyDescent="0.25">
      <c r="A10380" s="6" t="s">
        <v>221</v>
      </c>
      <c r="B10380" s="7">
        <v>46073</v>
      </c>
      <c r="C10380" s="8">
        <v>1445.2</v>
      </c>
      <c r="D10380" s="20">
        <v>7.1612999999999996E-2</v>
      </c>
      <c r="E10380" s="35" cm="1">
        <f t="array" ref="E10380">INDEX('Curva Juros'!$B$7:$B$73,MATCH(C10380,'Curva Juros'!$A$7:$A$73,1)) +
(C10380-INDEX('Curva Juros'!$A$7:$A$73,MATCH(C10380,'Curva Juros'!$A$7:$A$73,1))) *
(INDEX('Curva Juros'!$B$7:$B$73,MATCH(C10380,'Curva Juros'!$A$7:$A$73,1)+1) -
INDEX('Curva Juros'!$B$7:$B$73,MATCH(C10380,'Curva Juros'!$A$7:$A$73,1))) /
(INDEX('Curva Juros'!$A$7:$A$73,MATCH(C10380,'Curva Juros'!$A$7:$A$73,1)+1) -
INDEX('Curva Juros'!$A$7:$A$73,MATCH(C10380,'Curva Juros'!$A$7:$A$73,1)))</f>
        <v>7.5891263492063494</v>
      </c>
      <c r="F10380" s="24">
        <f t="shared" si="162"/>
        <v>-4.2782634920634915E-3</v>
      </c>
      <c r="G10380" s="24"/>
    </row>
    <row r="10381" spans="1:7" x14ac:dyDescent="0.25">
      <c r="A10381" s="3" t="s">
        <v>221</v>
      </c>
      <c r="B10381" s="4">
        <v>46080</v>
      </c>
      <c r="C10381" s="5">
        <v>1441.59</v>
      </c>
      <c r="D10381" s="19">
        <v>7.0567000000000005E-2</v>
      </c>
      <c r="E10381" s="35" cm="1">
        <f t="array" ref="E10381">INDEX('Curva Juros'!$B$7:$B$73,MATCH(C10381,'Curva Juros'!$A$7:$A$73,1)) +
(C10381-INDEX('Curva Juros'!$A$7:$A$73,MATCH(C10381,'Curva Juros'!$A$7:$A$73,1))) *
(INDEX('Curva Juros'!$B$7:$B$73,MATCH(C10381,'Curva Juros'!$A$7:$A$73,1)+1) -
INDEX('Curva Juros'!$B$7:$B$73,MATCH(C10381,'Curva Juros'!$A$7:$A$73,1))) /
(INDEX('Curva Juros'!$A$7:$A$73,MATCH(C10381,'Curva Juros'!$A$7:$A$73,1)+1) -
INDEX('Curva Juros'!$A$7:$A$73,MATCH(C10381,'Curva Juros'!$A$7:$A$73,1)))</f>
        <v>7.5899113809523815</v>
      </c>
      <c r="F10381" s="24">
        <f t="shared" si="162"/>
        <v>-5.3321138095238085E-3</v>
      </c>
      <c r="G10381" s="24"/>
    </row>
    <row r="10382" spans="1:7" x14ac:dyDescent="0.25">
      <c r="A10382" s="6" t="s">
        <v>222</v>
      </c>
      <c r="B10382" s="7">
        <v>45723</v>
      </c>
      <c r="C10382" s="8">
        <v>1460.48</v>
      </c>
      <c r="D10382" s="20">
        <v>8.3696000000000007E-2</v>
      </c>
      <c r="E10382" s="35" cm="1">
        <f t="array" ref="E10382">INDEX('Curva Juros'!$B$7:$B$73,MATCH(C10382,'Curva Juros'!$A$7:$A$73,1)) +
(C10382-INDEX('Curva Juros'!$A$7:$A$73,MATCH(C10382,'Curva Juros'!$A$7:$A$73,1))) *
(INDEX('Curva Juros'!$B$7:$B$73,MATCH(C10382,'Curva Juros'!$A$7:$A$73,1)+1) -
INDEX('Curva Juros'!$B$7:$B$73,MATCH(C10382,'Curva Juros'!$A$7:$A$73,1))) /
(INDEX('Curva Juros'!$A$7:$A$73,MATCH(C10382,'Curva Juros'!$A$7:$A$73,1)+1) -
INDEX('Curva Juros'!$A$7:$A$73,MATCH(C10382,'Curva Juros'!$A$7:$A$73,1)))</f>
        <v>7.5858035555555556</v>
      </c>
      <c r="F10382" s="24">
        <f t="shared" si="162"/>
        <v>7.8379644444444563E-3</v>
      </c>
      <c r="G10382" s="24"/>
    </row>
    <row r="10383" spans="1:7" x14ac:dyDescent="0.25">
      <c r="A10383" s="3" t="s">
        <v>222</v>
      </c>
      <c r="B10383" s="4">
        <v>45730</v>
      </c>
      <c r="C10383" s="5">
        <v>1456.7</v>
      </c>
      <c r="D10383" s="19">
        <v>8.2915000000000003E-2</v>
      </c>
      <c r="E10383" s="35" cm="1">
        <f t="array" ref="E10383">INDEX('Curva Juros'!$B$7:$B$73,MATCH(C10383,'Curva Juros'!$A$7:$A$73,1)) +
(C10383-INDEX('Curva Juros'!$A$7:$A$73,MATCH(C10383,'Curva Juros'!$A$7:$A$73,1))) *
(INDEX('Curva Juros'!$B$7:$B$73,MATCH(C10383,'Curva Juros'!$A$7:$A$73,1)+1) -
INDEX('Curva Juros'!$B$7:$B$73,MATCH(C10383,'Curva Juros'!$A$7:$A$73,1))) /
(INDEX('Curva Juros'!$A$7:$A$73,MATCH(C10383,'Curva Juros'!$A$7:$A$73,1)+1) -
INDEX('Curva Juros'!$A$7:$A$73,MATCH(C10383,'Curva Juros'!$A$7:$A$73,1)))</f>
        <v>7.586625555555556</v>
      </c>
      <c r="F10383" s="24">
        <f t="shared" si="162"/>
        <v>7.0487444444444491E-3</v>
      </c>
      <c r="G10383" s="24"/>
    </row>
    <row r="10384" spans="1:7" x14ac:dyDescent="0.25">
      <c r="A10384" s="6" t="s">
        <v>222</v>
      </c>
      <c r="B10384" s="7">
        <v>45737</v>
      </c>
      <c r="C10384" s="8">
        <v>1448.84</v>
      </c>
      <c r="D10384" s="20">
        <v>8.4746000000000002E-2</v>
      </c>
      <c r="E10384" s="35" cm="1">
        <f t="array" ref="E10384">INDEX('Curva Juros'!$B$7:$B$73,MATCH(C10384,'Curva Juros'!$A$7:$A$73,1)) +
(C10384-INDEX('Curva Juros'!$A$7:$A$73,MATCH(C10384,'Curva Juros'!$A$7:$A$73,1))) *
(INDEX('Curva Juros'!$B$7:$B$73,MATCH(C10384,'Curva Juros'!$A$7:$A$73,1)+1) -
INDEX('Curva Juros'!$B$7:$B$73,MATCH(C10384,'Curva Juros'!$A$7:$A$73,1))) /
(INDEX('Curva Juros'!$A$7:$A$73,MATCH(C10384,'Curva Juros'!$A$7:$A$73,1)+1) -
INDEX('Curva Juros'!$A$7:$A$73,MATCH(C10384,'Curva Juros'!$A$7:$A$73,1)))</f>
        <v>7.5883347936507937</v>
      </c>
      <c r="F10384" s="24">
        <f t="shared" si="162"/>
        <v>8.8626520634920714E-3</v>
      </c>
      <c r="G10384" s="24"/>
    </row>
    <row r="10385" spans="1:7" x14ac:dyDescent="0.25">
      <c r="A10385" s="3" t="s">
        <v>222</v>
      </c>
      <c r="B10385" s="4">
        <v>45744</v>
      </c>
      <c r="C10385" s="5">
        <v>1444.71</v>
      </c>
      <c r="D10385" s="19">
        <v>8.4192000000000003E-2</v>
      </c>
      <c r="E10385" s="35" cm="1">
        <f t="array" ref="E10385">INDEX('Curva Juros'!$B$7:$B$73,MATCH(C10385,'Curva Juros'!$A$7:$A$73,1)) +
(C10385-INDEX('Curva Juros'!$A$7:$A$73,MATCH(C10385,'Curva Juros'!$A$7:$A$73,1))) *
(INDEX('Curva Juros'!$B$7:$B$73,MATCH(C10385,'Curva Juros'!$A$7:$A$73,1)+1) -
INDEX('Curva Juros'!$B$7:$B$73,MATCH(C10385,'Curva Juros'!$A$7:$A$73,1))) /
(INDEX('Curva Juros'!$A$7:$A$73,MATCH(C10385,'Curva Juros'!$A$7:$A$73,1)+1) -
INDEX('Curva Juros'!$A$7:$A$73,MATCH(C10385,'Curva Juros'!$A$7:$A$73,1)))</f>
        <v>7.5892329047619054</v>
      </c>
      <c r="F10385" s="24">
        <f t="shared" si="162"/>
        <v>8.299670952380947E-3</v>
      </c>
      <c r="G10385" s="24"/>
    </row>
    <row r="10386" spans="1:7" x14ac:dyDescent="0.25">
      <c r="A10386" s="6" t="s">
        <v>222</v>
      </c>
      <c r="B10386" s="7">
        <v>45751</v>
      </c>
      <c r="C10386" s="8">
        <v>1444.71</v>
      </c>
      <c r="D10386" s="20">
        <v>8.0975000000000005E-2</v>
      </c>
      <c r="E10386" s="35" cm="1">
        <f t="array" ref="E10386">INDEX('Curva Juros'!$B$7:$B$73,MATCH(C10386,'Curva Juros'!$A$7:$A$73,1)) +
(C10386-INDEX('Curva Juros'!$A$7:$A$73,MATCH(C10386,'Curva Juros'!$A$7:$A$73,1))) *
(INDEX('Curva Juros'!$B$7:$B$73,MATCH(C10386,'Curva Juros'!$A$7:$A$73,1)+1) -
INDEX('Curva Juros'!$B$7:$B$73,MATCH(C10386,'Curva Juros'!$A$7:$A$73,1))) /
(INDEX('Curva Juros'!$A$7:$A$73,MATCH(C10386,'Curva Juros'!$A$7:$A$73,1)+1) -
INDEX('Curva Juros'!$A$7:$A$73,MATCH(C10386,'Curva Juros'!$A$7:$A$73,1)))</f>
        <v>7.5892329047619054</v>
      </c>
      <c r="F10386" s="24">
        <f t="shared" si="162"/>
        <v>5.0826709523809493E-3</v>
      </c>
      <c r="G10386" s="24"/>
    </row>
    <row r="10387" spans="1:7" x14ac:dyDescent="0.25">
      <c r="A10387" s="3" t="s">
        <v>222</v>
      </c>
      <c r="B10387" s="4">
        <v>45758</v>
      </c>
      <c r="C10387" s="5">
        <v>1436.11</v>
      </c>
      <c r="D10387" s="19">
        <v>8.3294000000000007E-2</v>
      </c>
      <c r="E10387" s="35" cm="1">
        <f t="array" ref="E10387">INDEX('Curva Juros'!$B$7:$B$73,MATCH(C10387,'Curva Juros'!$A$7:$A$73,1)) +
(C10387-INDEX('Curva Juros'!$A$7:$A$73,MATCH(C10387,'Curva Juros'!$A$7:$A$73,1))) *
(INDEX('Curva Juros'!$B$7:$B$73,MATCH(C10387,'Curva Juros'!$A$7:$A$73,1)+1) -
INDEX('Curva Juros'!$B$7:$B$73,MATCH(C10387,'Curva Juros'!$A$7:$A$73,1))) /
(INDEX('Curva Juros'!$A$7:$A$73,MATCH(C10387,'Curva Juros'!$A$7:$A$73,1)+1) -
INDEX('Curva Juros'!$A$7:$A$73,MATCH(C10387,'Curva Juros'!$A$7:$A$73,1)))</f>
        <v>7.5911030634920635</v>
      </c>
      <c r="F10387" s="24">
        <f t="shared" si="162"/>
        <v>7.3829693650793726E-3</v>
      </c>
      <c r="G10387" s="24"/>
    </row>
    <row r="10388" spans="1:7" x14ac:dyDescent="0.25">
      <c r="A10388" s="6" t="s">
        <v>222</v>
      </c>
      <c r="B10388" s="7">
        <v>45764</v>
      </c>
      <c r="C10388" s="8">
        <v>1483.32</v>
      </c>
      <c r="D10388" s="20">
        <v>8.3483000000000002E-2</v>
      </c>
      <c r="E10388" s="35" cm="1">
        <f t="array" ref="E10388">INDEX('Curva Juros'!$B$7:$B$73,MATCH(C10388,'Curva Juros'!$A$7:$A$73,1)) +
(C10388-INDEX('Curva Juros'!$A$7:$A$73,MATCH(C10388,'Curva Juros'!$A$7:$A$73,1))) *
(INDEX('Curva Juros'!$B$7:$B$73,MATCH(C10388,'Curva Juros'!$A$7:$A$73,1)+1) -
INDEX('Curva Juros'!$B$7:$B$73,MATCH(C10388,'Curva Juros'!$A$7:$A$73,1))) /
(INDEX('Curva Juros'!$A$7:$A$73,MATCH(C10388,'Curva Juros'!$A$7:$A$73,1)+1) -
INDEX('Curva Juros'!$A$7:$A$73,MATCH(C10388,'Curva Juros'!$A$7:$A$73,1)))</f>
        <v>7.5808367619047621</v>
      </c>
      <c r="F10388" s="24">
        <f t="shared" si="162"/>
        <v>7.6746323809523814E-3</v>
      </c>
      <c r="G10388" s="24"/>
    </row>
    <row r="10389" spans="1:7" x14ac:dyDescent="0.25">
      <c r="A10389" s="3" t="s">
        <v>222</v>
      </c>
      <c r="B10389" s="4">
        <v>45772</v>
      </c>
      <c r="C10389" s="5">
        <v>1483.13</v>
      </c>
      <c r="D10389" s="19">
        <v>8.0625000000000002E-2</v>
      </c>
      <c r="E10389" s="35" cm="1">
        <f t="array" ref="E10389">INDEX('Curva Juros'!$B$7:$B$73,MATCH(C10389,'Curva Juros'!$A$7:$A$73,1)) +
(C10389-INDEX('Curva Juros'!$A$7:$A$73,MATCH(C10389,'Curva Juros'!$A$7:$A$73,1))) *
(INDEX('Curva Juros'!$B$7:$B$73,MATCH(C10389,'Curva Juros'!$A$7:$A$73,1)+1) -
INDEX('Curva Juros'!$B$7:$B$73,MATCH(C10389,'Curva Juros'!$A$7:$A$73,1))) /
(INDEX('Curva Juros'!$A$7:$A$73,MATCH(C10389,'Curva Juros'!$A$7:$A$73,1)+1) -
INDEX('Curva Juros'!$A$7:$A$73,MATCH(C10389,'Curva Juros'!$A$7:$A$73,1)))</f>
        <v>7.5808780793650792</v>
      </c>
      <c r="F10389" s="24">
        <f t="shared" si="162"/>
        <v>4.8162192063492121E-3</v>
      </c>
      <c r="G10389" s="24"/>
    </row>
    <row r="10390" spans="1:7" x14ac:dyDescent="0.25">
      <c r="A10390" s="6" t="s">
        <v>222</v>
      </c>
      <c r="B10390" s="7">
        <v>45779</v>
      </c>
      <c r="C10390" s="8">
        <v>1479.8</v>
      </c>
      <c r="D10390" s="20">
        <v>8.0119999999999997E-2</v>
      </c>
      <c r="E10390" s="35" cm="1">
        <f t="array" ref="E10390">INDEX('Curva Juros'!$B$7:$B$73,MATCH(C10390,'Curva Juros'!$A$7:$A$73,1)) +
(C10390-INDEX('Curva Juros'!$A$7:$A$73,MATCH(C10390,'Curva Juros'!$A$7:$A$73,1))) *
(INDEX('Curva Juros'!$B$7:$B$73,MATCH(C10390,'Curva Juros'!$A$7:$A$73,1)+1) -
INDEX('Curva Juros'!$B$7:$B$73,MATCH(C10390,'Curva Juros'!$A$7:$A$73,1))) /
(INDEX('Curva Juros'!$A$7:$A$73,MATCH(C10390,'Curva Juros'!$A$7:$A$73,1)+1) -
INDEX('Curva Juros'!$A$7:$A$73,MATCH(C10390,'Curva Juros'!$A$7:$A$73,1)))</f>
        <v>7.5816022222222221</v>
      </c>
      <c r="F10390" s="24">
        <f t="shared" si="162"/>
        <v>4.3039777777777732E-3</v>
      </c>
      <c r="G10390" s="24"/>
    </row>
    <row r="10391" spans="1:7" x14ac:dyDescent="0.25">
      <c r="A10391" s="3" t="s">
        <v>222</v>
      </c>
      <c r="B10391" s="4">
        <v>45786</v>
      </c>
      <c r="C10391" s="5">
        <v>1475.63</v>
      </c>
      <c r="D10391" s="19">
        <v>7.9491000000000006E-2</v>
      </c>
      <c r="E10391" s="35" cm="1">
        <f t="array" ref="E10391">INDEX('Curva Juros'!$B$7:$B$73,MATCH(C10391,'Curva Juros'!$A$7:$A$73,1)) +
(C10391-INDEX('Curva Juros'!$A$7:$A$73,MATCH(C10391,'Curva Juros'!$A$7:$A$73,1))) *
(INDEX('Curva Juros'!$B$7:$B$73,MATCH(C10391,'Curva Juros'!$A$7:$A$73,1)+1) -
INDEX('Curva Juros'!$B$7:$B$73,MATCH(C10391,'Curva Juros'!$A$7:$A$73,1))) /
(INDEX('Curva Juros'!$A$7:$A$73,MATCH(C10391,'Curva Juros'!$A$7:$A$73,1)+1) -
INDEX('Curva Juros'!$A$7:$A$73,MATCH(C10391,'Curva Juros'!$A$7:$A$73,1)))</f>
        <v>7.5825090317460315</v>
      </c>
      <c r="F10391" s="24">
        <f t="shared" si="162"/>
        <v>3.6659096825396864E-3</v>
      </c>
      <c r="G10391" s="24"/>
    </row>
    <row r="10392" spans="1:7" x14ac:dyDescent="0.25">
      <c r="A10392" s="6" t="s">
        <v>222</v>
      </c>
      <c r="B10392" s="7">
        <v>45793</v>
      </c>
      <c r="C10392" s="8">
        <v>1470.34</v>
      </c>
      <c r="D10392" s="20">
        <v>7.9713000000000006E-2</v>
      </c>
      <c r="E10392" s="35" cm="1">
        <f t="array" ref="E10392">INDEX('Curva Juros'!$B$7:$B$73,MATCH(C10392,'Curva Juros'!$A$7:$A$73,1)) +
(C10392-INDEX('Curva Juros'!$A$7:$A$73,MATCH(C10392,'Curva Juros'!$A$7:$A$73,1))) *
(INDEX('Curva Juros'!$B$7:$B$73,MATCH(C10392,'Curva Juros'!$A$7:$A$73,1)+1) -
INDEX('Curva Juros'!$B$7:$B$73,MATCH(C10392,'Curva Juros'!$A$7:$A$73,1))) /
(INDEX('Curva Juros'!$A$7:$A$73,MATCH(C10392,'Curva Juros'!$A$7:$A$73,1)+1) -
INDEX('Curva Juros'!$A$7:$A$73,MATCH(C10392,'Curva Juros'!$A$7:$A$73,1)))</f>
        <v>7.5836593968253974</v>
      </c>
      <c r="F10392" s="24">
        <f t="shared" si="162"/>
        <v>3.8764060317460353E-3</v>
      </c>
      <c r="G10392" s="24"/>
    </row>
    <row r="10393" spans="1:7" x14ac:dyDescent="0.25">
      <c r="A10393" s="3" t="s">
        <v>222</v>
      </c>
      <c r="B10393" s="4">
        <v>45800</v>
      </c>
      <c r="C10393" s="5">
        <v>1465.08</v>
      </c>
      <c r="D10393" s="19">
        <v>7.9908000000000007E-2</v>
      </c>
      <c r="E10393" s="35" cm="1">
        <f t="array" ref="E10393">INDEX('Curva Juros'!$B$7:$B$73,MATCH(C10393,'Curva Juros'!$A$7:$A$73,1)) +
(C10393-INDEX('Curva Juros'!$A$7:$A$73,MATCH(C10393,'Curva Juros'!$A$7:$A$73,1))) *
(INDEX('Curva Juros'!$B$7:$B$73,MATCH(C10393,'Curva Juros'!$A$7:$A$73,1)+1) -
INDEX('Curva Juros'!$B$7:$B$73,MATCH(C10393,'Curva Juros'!$A$7:$A$73,1))) /
(INDEX('Curva Juros'!$A$7:$A$73,MATCH(C10393,'Curva Juros'!$A$7:$A$73,1)+1) -
INDEX('Curva Juros'!$A$7:$A$73,MATCH(C10393,'Curva Juros'!$A$7:$A$73,1)))</f>
        <v>7.5848032380952386</v>
      </c>
      <c r="F10393" s="24">
        <f t="shared" si="162"/>
        <v>4.0599676190476164E-3</v>
      </c>
      <c r="G10393" s="24"/>
    </row>
    <row r="10394" spans="1:7" x14ac:dyDescent="0.25">
      <c r="A10394" s="6" t="s">
        <v>222</v>
      </c>
      <c r="B10394" s="7">
        <v>45807</v>
      </c>
      <c r="C10394" s="8">
        <v>1459.92</v>
      </c>
      <c r="D10394" s="20">
        <v>8.0030000000000004E-2</v>
      </c>
      <c r="E10394" s="35" cm="1">
        <f t="array" ref="E10394">INDEX('Curva Juros'!$B$7:$B$73,MATCH(C10394,'Curva Juros'!$A$7:$A$73,1)) +
(C10394-INDEX('Curva Juros'!$A$7:$A$73,MATCH(C10394,'Curva Juros'!$A$7:$A$73,1))) *
(INDEX('Curva Juros'!$B$7:$B$73,MATCH(C10394,'Curva Juros'!$A$7:$A$73,1)+1) -
INDEX('Curva Juros'!$B$7:$B$73,MATCH(C10394,'Curva Juros'!$A$7:$A$73,1))) /
(INDEX('Curva Juros'!$A$7:$A$73,MATCH(C10394,'Curva Juros'!$A$7:$A$73,1)+1) -
INDEX('Curva Juros'!$A$7:$A$73,MATCH(C10394,'Curva Juros'!$A$7:$A$73,1)))</f>
        <v>7.5859253333333339</v>
      </c>
      <c r="F10394" s="24">
        <f t="shared" si="162"/>
        <v>4.1707466666666693E-3</v>
      </c>
      <c r="G10394" s="24"/>
    </row>
    <row r="10395" spans="1:7" x14ac:dyDescent="0.25">
      <c r="A10395" s="3" t="s">
        <v>222</v>
      </c>
      <c r="B10395" s="4">
        <v>45814</v>
      </c>
      <c r="C10395" s="5">
        <v>1455</v>
      </c>
      <c r="D10395" s="19">
        <v>7.9964999999999994E-2</v>
      </c>
      <c r="E10395" s="35" cm="1">
        <f t="array" ref="E10395">INDEX('Curva Juros'!$B$7:$B$73,MATCH(C10395,'Curva Juros'!$A$7:$A$73,1)) +
(C10395-INDEX('Curva Juros'!$A$7:$A$73,MATCH(C10395,'Curva Juros'!$A$7:$A$73,1))) *
(INDEX('Curva Juros'!$B$7:$B$73,MATCH(C10395,'Curva Juros'!$A$7:$A$73,1)+1) -
INDEX('Curva Juros'!$B$7:$B$73,MATCH(C10395,'Curva Juros'!$A$7:$A$73,1))) /
(INDEX('Curva Juros'!$A$7:$A$73,MATCH(C10395,'Curva Juros'!$A$7:$A$73,1)+1) -
INDEX('Curva Juros'!$A$7:$A$73,MATCH(C10395,'Curva Juros'!$A$7:$A$73,1)))</f>
        <v>7.5869952380952386</v>
      </c>
      <c r="F10395" s="24">
        <f t="shared" si="162"/>
        <v>4.0950476190476093E-3</v>
      </c>
      <c r="G10395" s="24"/>
    </row>
    <row r="10396" spans="1:7" x14ac:dyDescent="0.25">
      <c r="A10396" s="6" t="s">
        <v>222</v>
      </c>
      <c r="B10396" s="7">
        <v>45821</v>
      </c>
      <c r="C10396" s="8">
        <v>1449.6</v>
      </c>
      <c r="D10396" s="20">
        <v>8.0265000000000003E-2</v>
      </c>
      <c r="E10396" s="35" cm="1">
        <f t="array" ref="E10396">INDEX('Curva Juros'!$B$7:$B$73,MATCH(C10396,'Curva Juros'!$A$7:$A$73,1)) +
(C10396-INDEX('Curva Juros'!$A$7:$A$73,MATCH(C10396,'Curva Juros'!$A$7:$A$73,1))) *
(INDEX('Curva Juros'!$B$7:$B$73,MATCH(C10396,'Curva Juros'!$A$7:$A$73,1)+1) -
INDEX('Curva Juros'!$B$7:$B$73,MATCH(C10396,'Curva Juros'!$A$7:$A$73,1))) /
(INDEX('Curva Juros'!$A$7:$A$73,MATCH(C10396,'Curva Juros'!$A$7:$A$73,1)+1) -
INDEX('Curva Juros'!$A$7:$A$73,MATCH(C10396,'Curva Juros'!$A$7:$A$73,1)))</f>
        <v>7.5881695238095244</v>
      </c>
      <c r="F10396" s="24">
        <f t="shared" si="162"/>
        <v>4.383304761904766E-3</v>
      </c>
      <c r="G10396" s="24"/>
    </row>
    <row r="10397" spans="1:7" x14ac:dyDescent="0.25">
      <c r="A10397" s="3" t="s">
        <v>222</v>
      </c>
      <c r="B10397" s="4">
        <v>45828</v>
      </c>
      <c r="C10397" s="5">
        <v>1446.85</v>
      </c>
      <c r="D10397" s="19">
        <v>7.9324000000000006E-2</v>
      </c>
      <c r="E10397" s="35" cm="1">
        <f t="array" ref="E10397">INDEX('Curva Juros'!$B$7:$B$73,MATCH(C10397,'Curva Juros'!$A$7:$A$73,1)) +
(C10397-INDEX('Curva Juros'!$A$7:$A$73,MATCH(C10397,'Curva Juros'!$A$7:$A$73,1))) *
(INDEX('Curva Juros'!$B$7:$B$73,MATCH(C10397,'Curva Juros'!$A$7:$A$73,1)+1) -
INDEX('Curva Juros'!$B$7:$B$73,MATCH(C10397,'Curva Juros'!$A$7:$A$73,1))) /
(INDEX('Curva Juros'!$A$7:$A$73,MATCH(C10397,'Curva Juros'!$A$7:$A$73,1)+1) -
INDEX('Curva Juros'!$A$7:$A$73,MATCH(C10397,'Curva Juros'!$A$7:$A$73,1)))</f>
        <v>7.5887675396825403</v>
      </c>
      <c r="F10397" s="24">
        <f t="shared" si="162"/>
        <v>3.4363246031745981E-3</v>
      </c>
      <c r="G10397" s="24"/>
    </row>
    <row r="10398" spans="1:7" x14ac:dyDescent="0.25">
      <c r="A10398" s="6" t="s">
        <v>222</v>
      </c>
      <c r="B10398" s="7">
        <v>45835</v>
      </c>
      <c r="C10398" s="8">
        <v>1441.77</v>
      </c>
      <c r="D10398" s="20">
        <v>7.9390000000000002E-2</v>
      </c>
      <c r="E10398" s="35" cm="1">
        <f t="array" ref="E10398">INDEX('Curva Juros'!$B$7:$B$73,MATCH(C10398,'Curva Juros'!$A$7:$A$73,1)) +
(C10398-INDEX('Curva Juros'!$A$7:$A$73,MATCH(C10398,'Curva Juros'!$A$7:$A$73,1))) *
(INDEX('Curva Juros'!$B$7:$B$73,MATCH(C10398,'Curva Juros'!$A$7:$A$73,1)+1) -
INDEX('Curva Juros'!$B$7:$B$73,MATCH(C10398,'Curva Juros'!$A$7:$A$73,1))) /
(INDEX('Curva Juros'!$A$7:$A$73,MATCH(C10398,'Curva Juros'!$A$7:$A$73,1)+1) -
INDEX('Curva Juros'!$A$7:$A$73,MATCH(C10398,'Curva Juros'!$A$7:$A$73,1)))</f>
        <v>7.5898722380952384</v>
      </c>
      <c r="F10398" s="24">
        <f t="shared" si="162"/>
        <v>3.4912776190476197E-3</v>
      </c>
      <c r="G10398" s="24"/>
    </row>
    <row r="10399" spans="1:7" x14ac:dyDescent="0.25">
      <c r="A10399" s="3" t="s">
        <v>222</v>
      </c>
      <c r="B10399" s="4">
        <v>45842</v>
      </c>
      <c r="C10399" s="5">
        <v>1438.16</v>
      </c>
      <c r="D10399" s="19">
        <v>7.8339000000000006E-2</v>
      </c>
      <c r="E10399" s="35" cm="1">
        <f t="array" ref="E10399">INDEX('Curva Juros'!$B$7:$B$73,MATCH(C10399,'Curva Juros'!$A$7:$A$73,1)) +
(C10399-INDEX('Curva Juros'!$A$7:$A$73,MATCH(C10399,'Curva Juros'!$A$7:$A$73,1))) *
(INDEX('Curva Juros'!$B$7:$B$73,MATCH(C10399,'Curva Juros'!$A$7:$A$73,1)+1) -
INDEX('Curva Juros'!$B$7:$B$73,MATCH(C10399,'Curva Juros'!$A$7:$A$73,1))) /
(INDEX('Curva Juros'!$A$7:$A$73,MATCH(C10399,'Curva Juros'!$A$7:$A$73,1)+1) -
INDEX('Curva Juros'!$A$7:$A$73,MATCH(C10399,'Curva Juros'!$A$7:$A$73,1)))</f>
        <v>7.5906572698412704</v>
      </c>
      <c r="F10399" s="24">
        <f t="shared" si="162"/>
        <v>2.4324273015872977E-3</v>
      </c>
      <c r="G10399" s="24"/>
    </row>
    <row r="10400" spans="1:7" x14ac:dyDescent="0.25">
      <c r="A10400" s="6" t="s">
        <v>222</v>
      </c>
      <c r="B10400" s="7">
        <v>45849</v>
      </c>
      <c r="C10400" s="8">
        <v>1431.13</v>
      </c>
      <c r="D10400" s="20">
        <v>7.9873E-2</v>
      </c>
      <c r="E10400" s="35" cm="1">
        <f t="array" ref="E10400">INDEX('Curva Juros'!$B$7:$B$73,MATCH(C10400,'Curva Juros'!$A$7:$A$73,1)) +
(C10400-INDEX('Curva Juros'!$A$7:$A$73,MATCH(C10400,'Curva Juros'!$A$7:$A$73,1))) *
(INDEX('Curva Juros'!$B$7:$B$73,MATCH(C10400,'Curva Juros'!$A$7:$A$73,1)+1) -
INDEX('Curva Juros'!$B$7:$B$73,MATCH(C10400,'Curva Juros'!$A$7:$A$73,1))) /
(INDEX('Curva Juros'!$A$7:$A$73,MATCH(C10400,'Curva Juros'!$A$7:$A$73,1)+1) -
INDEX('Curva Juros'!$A$7:$A$73,MATCH(C10400,'Curva Juros'!$A$7:$A$73,1)))</f>
        <v>7.5921860158730166</v>
      </c>
      <c r="F10400" s="24">
        <f t="shared" si="162"/>
        <v>3.9511398412698379E-3</v>
      </c>
      <c r="G10400" s="24"/>
    </row>
    <row r="10401" spans="1:7" x14ac:dyDescent="0.25">
      <c r="A10401" s="3" t="s">
        <v>222</v>
      </c>
      <c r="B10401" s="4">
        <v>45856</v>
      </c>
      <c r="C10401" s="5">
        <v>1422.33</v>
      </c>
      <c r="D10401" s="19">
        <v>8.2728999999999997E-2</v>
      </c>
      <c r="E10401" s="35" cm="1">
        <f t="array" ref="E10401">INDEX('Curva Juros'!$B$7:$B$73,MATCH(C10401,'Curva Juros'!$A$7:$A$73,1)) +
(C10401-INDEX('Curva Juros'!$A$7:$A$73,MATCH(C10401,'Curva Juros'!$A$7:$A$73,1))) *
(INDEX('Curva Juros'!$B$7:$B$73,MATCH(C10401,'Curva Juros'!$A$7:$A$73,1)+1) -
INDEX('Curva Juros'!$B$7:$B$73,MATCH(C10401,'Curva Juros'!$A$7:$A$73,1))) /
(INDEX('Curva Juros'!$A$7:$A$73,MATCH(C10401,'Curva Juros'!$A$7:$A$73,1)+1) -
INDEX('Curva Juros'!$A$7:$A$73,MATCH(C10401,'Curva Juros'!$A$7:$A$73,1)))</f>
        <v>7.5940996666666667</v>
      </c>
      <c r="F10401" s="24">
        <f t="shared" si="162"/>
        <v>6.7880033333333339E-3</v>
      </c>
      <c r="G10401" s="24"/>
    </row>
    <row r="10402" spans="1:7" x14ac:dyDescent="0.25">
      <c r="A10402" s="6" t="s">
        <v>222</v>
      </c>
      <c r="B10402" s="7">
        <v>45863</v>
      </c>
      <c r="C10402" s="8">
        <v>1421</v>
      </c>
      <c r="D10402" s="20">
        <v>7.9969999999999999E-2</v>
      </c>
      <c r="E10402" s="35" cm="1">
        <f t="array" ref="E10402">INDEX('Curva Juros'!$B$7:$B$73,MATCH(C10402,'Curva Juros'!$A$7:$A$73,1)) +
(C10402-INDEX('Curva Juros'!$A$7:$A$73,MATCH(C10402,'Curva Juros'!$A$7:$A$73,1))) *
(INDEX('Curva Juros'!$B$7:$B$73,MATCH(C10402,'Curva Juros'!$A$7:$A$73,1)+1) -
INDEX('Curva Juros'!$B$7:$B$73,MATCH(C10402,'Curva Juros'!$A$7:$A$73,1))) /
(INDEX('Curva Juros'!$A$7:$A$73,MATCH(C10402,'Curva Juros'!$A$7:$A$73,1)+1) -
INDEX('Curva Juros'!$A$7:$A$73,MATCH(C10402,'Curva Juros'!$A$7:$A$73,1)))</f>
        <v>7.5943888888888891</v>
      </c>
      <c r="F10402" s="24">
        <f t="shared" si="162"/>
        <v>4.0261111111111053E-3</v>
      </c>
      <c r="G10402" s="24"/>
    </row>
    <row r="10403" spans="1:7" x14ac:dyDescent="0.25">
      <c r="A10403" s="3" t="s">
        <v>222</v>
      </c>
      <c r="B10403" s="4">
        <v>45870</v>
      </c>
      <c r="C10403" s="5">
        <v>1414.69</v>
      </c>
      <c r="D10403" s="19">
        <v>8.0952999999999997E-2</v>
      </c>
      <c r="E10403" s="35" cm="1">
        <f t="array" ref="E10403">INDEX('Curva Juros'!$B$7:$B$73,MATCH(C10403,'Curva Juros'!$A$7:$A$73,1)) +
(C10403-INDEX('Curva Juros'!$A$7:$A$73,MATCH(C10403,'Curva Juros'!$A$7:$A$73,1))) *
(INDEX('Curva Juros'!$B$7:$B$73,MATCH(C10403,'Curva Juros'!$A$7:$A$73,1)+1) -
INDEX('Curva Juros'!$B$7:$B$73,MATCH(C10403,'Curva Juros'!$A$7:$A$73,1))) /
(INDEX('Curva Juros'!$A$7:$A$73,MATCH(C10403,'Curva Juros'!$A$7:$A$73,1)+1) -
INDEX('Curva Juros'!$A$7:$A$73,MATCH(C10403,'Curva Juros'!$A$7:$A$73,1)))</f>
        <v>7.5957610634920636</v>
      </c>
      <c r="F10403" s="24">
        <f t="shared" si="162"/>
        <v>4.9953893650793585E-3</v>
      </c>
      <c r="G10403" s="24"/>
    </row>
    <row r="10404" spans="1:7" x14ac:dyDescent="0.25">
      <c r="A10404" s="6" t="s">
        <v>222</v>
      </c>
      <c r="B10404" s="7">
        <v>45877</v>
      </c>
      <c r="C10404" s="8">
        <v>1411.67</v>
      </c>
      <c r="D10404" s="20">
        <v>7.9462000000000005E-2</v>
      </c>
      <c r="E10404" s="35" cm="1">
        <f t="array" ref="E10404">INDEX('Curva Juros'!$B$7:$B$73,MATCH(C10404,'Curva Juros'!$A$7:$A$73,1)) +
(C10404-INDEX('Curva Juros'!$A$7:$A$73,MATCH(C10404,'Curva Juros'!$A$7:$A$73,1))) *
(INDEX('Curva Juros'!$B$7:$B$73,MATCH(C10404,'Curva Juros'!$A$7:$A$73,1)+1) -
INDEX('Curva Juros'!$B$7:$B$73,MATCH(C10404,'Curva Juros'!$A$7:$A$73,1))) /
(INDEX('Curva Juros'!$A$7:$A$73,MATCH(C10404,'Curva Juros'!$A$7:$A$73,1)+1) -
INDEX('Curva Juros'!$A$7:$A$73,MATCH(C10404,'Curva Juros'!$A$7:$A$73,1)))</f>
        <v>7.5964177936507937</v>
      </c>
      <c r="F10404" s="24">
        <f t="shared" si="162"/>
        <v>3.4978220634920704E-3</v>
      </c>
      <c r="G10404" s="24"/>
    </row>
    <row r="10405" spans="1:7" x14ac:dyDescent="0.25">
      <c r="A10405" s="3" t="s">
        <v>222</v>
      </c>
      <c r="B10405" s="4">
        <v>45884</v>
      </c>
      <c r="C10405" s="5">
        <v>1406.94</v>
      </c>
      <c r="D10405" s="19">
        <v>7.9257999999999995E-2</v>
      </c>
      <c r="E10405" s="35" cm="1">
        <f t="array" ref="E10405">INDEX('Curva Juros'!$B$7:$B$73,MATCH(C10405,'Curva Juros'!$A$7:$A$73,1)) +
(C10405-INDEX('Curva Juros'!$A$7:$A$73,MATCH(C10405,'Curva Juros'!$A$7:$A$73,1))) *
(INDEX('Curva Juros'!$B$7:$B$73,MATCH(C10405,'Curva Juros'!$A$7:$A$73,1)+1) -
INDEX('Curva Juros'!$B$7:$B$73,MATCH(C10405,'Curva Juros'!$A$7:$A$73,1))) /
(INDEX('Curva Juros'!$A$7:$A$73,MATCH(C10405,'Curva Juros'!$A$7:$A$73,1)+1) -
INDEX('Curva Juros'!$A$7:$A$73,MATCH(C10405,'Curva Juros'!$A$7:$A$73,1)))</f>
        <v>7.5974463809523813</v>
      </c>
      <c r="F10405" s="24">
        <f t="shared" si="162"/>
        <v>3.2835361904761801E-3</v>
      </c>
      <c r="G10405" s="24"/>
    </row>
    <row r="10406" spans="1:7" x14ac:dyDescent="0.25">
      <c r="A10406" s="6" t="s">
        <v>222</v>
      </c>
      <c r="B10406" s="7">
        <v>45891</v>
      </c>
      <c r="C10406" s="8">
        <v>1402.73</v>
      </c>
      <c r="D10406" s="20">
        <v>7.8664999999999999E-2</v>
      </c>
      <c r="E10406" s="35" cm="1">
        <f t="array" ref="E10406">INDEX('Curva Juros'!$B$7:$B$73,MATCH(C10406,'Curva Juros'!$A$7:$A$73,1)) +
(C10406-INDEX('Curva Juros'!$A$7:$A$73,MATCH(C10406,'Curva Juros'!$A$7:$A$73,1))) *
(INDEX('Curva Juros'!$B$7:$B$73,MATCH(C10406,'Curva Juros'!$A$7:$A$73,1)+1) -
INDEX('Curva Juros'!$B$7:$B$73,MATCH(C10406,'Curva Juros'!$A$7:$A$73,1))) /
(INDEX('Curva Juros'!$A$7:$A$73,MATCH(C10406,'Curva Juros'!$A$7:$A$73,1)+1) -
INDEX('Curva Juros'!$A$7:$A$73,MATCH(C10406,'Curva Juros'!$A$7:$A$73,1)))</f>
        <v>7.5983618888888893</v>
      </c>
      <c r="F10406" s="24">
        <f t="shared" si="162"/>
        <v>2.681381111111103E-3</v>
      </c>
      <c r="G10406" s="24"/>
    </row>
    <row r="10407" spans="1:7" x14ac:dyDescent="0.25">
      <c r="A10407" s="3" t="s">
        <v>222</v>
      </c>
      <c r="B10407" s="4">
        <v>45898</v>
      </c>
      <c r="C10407" s="5">
        <v>1401.12</v>
      </c>
      <c r="D10407" s="19">
        <v>7.6105000000000006E-2</v>
      </c>
      <c r="E10407" s="35" cm="1">
        <f t="array" ref="E10407">INDEX('Curva Juros'!$B$7:$B$73,MATCH(C10407,'Curva Juros'!$A$7:$A$73,1)) +
(C10407-INDEX('Curva Juros'!$A$7:$A$73,MATCH(C10407,'Curva Juros'!$A$7:$A$73,1))) *
(INDEX('Curva Juros'!$B$7:$B$73,MATCH(C10407,'Curva Juros'!$A$7:$A$73,1)+1) -
INDEX('Curva Juros'!$B$7:$B$73,MATCH(C10407,'Curva Juros'!$A$7:$A$73,1))) /
(INDEX('Curva Juros'!$A$7:$A$73,MATCH(C10407,'Curva Juros'!$A$7:$A$73,1)+1) -
INDEX('Curva Juros'!$A$7:$A$73,MATCH(C10407,'Curva Juros'!$A$7:$A$73,1)))</f>
        <v>7.5987119999999999</v>
      </c>
      <c r="F10407" s="24">
        <f t="shared" si="162"/>
        <v>1.1788000000000076E-4</v>
      </c>
      <c r="G10407" s="24"/>
    </row>
    <row r="10408" spans="1:7" x14ac:dyDescent="0.25">
      <c r="A10408" s="6" t="s">
        <v>222</v>
      </c>
      <c r="B10408" s="7">
        <v>45905</v>
      </c>
      <c r="C10408" s="8">
        <v>1395.98</v>
      </c>
      <c r="D10408" s="20">
        <v>7.6213000000000003E-2</v>
      </c>
      <c r="E10408" s="35" cm="1">
        <f t="array" ref="E10408">INDEX('Curva Juros'!$B$7:$B$73,MATCH(C10408,'Curva Juros'!$A$7:$A$73,1)) +
(C10408-INDEX('Curva Juros'!$A$7:$A$73,MATCH(C10408,'Curva Juros'!$A$7:$A$73,1))) *
(INDEX('Curva Juros'!$B$7:$B$73,MATCH(C10408,'Curva Juros'!$A$7:$A$73,1)+1) -
INDEX('Curva Juros'!$B$7:$B$73,MATCH(C10408,'Curva Juros'!$A$7:$A$73,1))) /
(INDEX('Curva Juros'!$A$7:$A$73,MATCH(C10408,'Curva Juros'!$A$7:$A$73,1)+1) -
INDEX('Curva Juros'!$A$7:$A$73,MATCH(C10408,'Curva Juros'!$A$7:$A$73,1)))</f>
        <v>7.5998297460317463</v>
      </c>
      <c r="F10408" s="24">
        <f t="shared" si="162"/>
        <v>2.1470253968254582E-4</v>
      </c>
      <c r="G10408" s="24"/>
    </row>
    <row r="10409" spans="1:7" x14ac:dyDescent="0.25">
      <c r="A10409" s="3" t="s">
        <v>222</v>
      </c>
      <c r="B10409" s="4">
        <v>45912</v>
      </c>
      <c r="C10409" s="5">
        <v>1390.87</v>
      </c>
      <c r="D10409" s="19">
        <v>7.6293E-2</v>
      </c>
      <c r="E10409" s="35" cm="1">
        <f t="array" ref="E10409">INDEX('Curva Juros'!$B$7:$B$73,MATCH(C10409,'Curva Juros'!$A$7:$A$73,1)) +
(C10409-INDEX('Curva Juros'!$A$7:$A$73,MATCH(C10409,'Curva Juros'!$A$7:$A$73,1))) *
(INDEX('Curva Juros'!$B$7:$B$73,MATCH(C10409,'Curva Juros'!$A$7:$A$73,1)+1) -
INDEX('Curva Juros'!$B$7:$B$73,MATCH(C10409,'Curva Juros'!$A$7:$A$73,1))) /
(INDEX('Curva Juros'!$A$7:$A$73,MATCH(C10409,'Curva Juros'!$A$7:$A$73,1)+1) -
INDEX('Curva Juros'!$A$7:$A$73,MATCH(C10409,'Curva Juros'!$A$7:$A$73,1)))</f>
        <v>7.6009409682539681</v>
      </c>
      <c r="F10409" s="24">
        <f t="shared" si="162"/>
        <v>2.8359031746032215E-4</v>
      </c>
      <c r="G10409" s="24"/>
    </row>
    <row r="10410" spans="1:7" x14ac:dyDescent="0.25">
      <c r="A10410" s="6" t="s">
        <v>222</v>
      </c>
      <c r="B10410" s="7">
        <v>45919</v>
      </c>
      <c r="C10410" s="8">
        <v>1386.55</v>
      </c>
      <c r="D10410" s="20">
        <v>7.5776999999999997E-2</v>
      </c>
      <c r="E10410" s="35" cm="1">
        <f t="array" ref="E10410">INDEX('Curva Juros'!$B$7:$B$73,MATCH(C10410,'Curva Juros'!$A$7:$A$73,1)) +
(C10410-INDEX('Curva Juros'!$A$7:$A$73,MATCH(C10410,'Curva Juros'!$A$7:$A$73,1))) *
(INDEX('Curva Juros'!$B$7:$B$73,MATCH(C10410,'Curva Juros'!$A$7:$A$73,1)+1) -
INDEX('Curva Juros'!$B$7:$B$73,MATCH(C10410,'Curva Juros'!$A$7:$A$73,1))) /
(INDEX('Curva Juros'!$A$7:$A$73,MATCH(C10410,'Curva Juros'!$A$7:$A$73,1)+1) -
INDEX('Curva Juros'!$A$7:$A$73,MATCH(C10410,'Curva Juros'!$A$7:$A$73,1)))</f>
        <v>7.601880396825397</v>
      </c>
      <c r="F10410" s="24">
        <f t="shared" si="162"/>
        <v>-2.4180396825397577E-4</v>
      </c>
      <c r="G10410" s="24"/>
    </row>
    <row r="10411" spans="1:7" x14ac:dyDescent="0.25">
      <c r="A10411" s="3" t="s">
        <v>222</v>
      </c>
      <c r="B10411" s="4">
        <v>45926</v>
      </c>
      <c r="C10411" s="5">
        <v>1382.73</v>
      </c>
      <c r="D10411" s="19">
        <v>7.4887999999999996E-2</v>
      </c>
      <c r="E10411" s="35" cm="1">
        <f t="array" ref="E10411">INDEX('Curva Juros'!$B$7:$B$73,MATCH(C10411,'Curva Juros'!$A$7:$A$73,1)) +
(C10411-INDEX('Curva Juros'!$A$7:$A$73,MATCH(C10411,'Curva Juros'!$A$7:$A$73,1))) *
(INDEX('Curva Juros'!$B$7:$B$73,MATCH(C10411,'Curva Juros'!$A$7:$A$73,1)+1) -
INDEX('Curva Juros'!$B$7:$B$73,MATCH(C10411,'Curva Juros'!$A$7:$A$73,1))) /
(INDEX('Curva Juros'!$A$7:$A$73,MATCH(C10411,'Curva Juros'!$A$7:$A$73,1)+1) -
INDEX('Curva Juros'!$A$7:$A$73,MATCH(C10411,'Curva Juros'!$A$7:$A$73,1)))</f>
        <v>7.6026124761904761</v>
      </c>
      <c r="F10411" s="24">
        <f t="shared" si="162"/>
        <v>-1.1381247619047657E-3</v>
      </c>
      <c r="G10411" s="24"/>
    </row>
    <row r="10412" spans="1:7" x14ac:dyDescent="0.25">
      <c r="A10412" s="6" t="s">
        <v>222</v>
      </c>
      <c r="B10412" s="7">
        <v>45933</v>
      </c>
      <c r="C10412" s="8">
        <v>1377.64</v>
      </c>
      <c r="D10412" s="20">
        <v>7.4953000000000006E-2</v>
      </c>
      <c r="E10412" s="35" cm="1">
        <f t="array" ref="E10412">INDEX('Curva Juros'!$B$7:$B$73,MATCH(C10412,'Curva Juros'!$A$7:$A$73,1)) +
(C10412-INDEX('Curva Juros'!$A$7:$A$73,MATCH(C10412,'Curva Juros'!$A$7:$A$73,1))) *
(INDEX('Curva Juros'!$B$7:$B$73,MATCH(C10412,'Curva Juros'!$A$7:$A$73,1)+1) -
INDEX('Curva Juros'!$B$7:$B$73,MATCH(C10412,'Curva Juros'!$A$7:$A$73,1))) /
(INDEX('Curva Juros'!$A$7:$A$73,MATCH(C10412,'Curva Juros'!$A$7:$A$73,1)+1) -
INDEX('Curva Juros'!$A$7:$A$73,MATCH(C10412,'Curva Juros'!$A$7:$A$73,1)))</f>
        <v>7.6035658412698419</v>
      </c>
      <c r="F10412" s="24">
        <f t="shared" si="162"/>
        <v>-1.0826584126984173E-3</v>
      </c>
      <c r="G10412" s="24"/>
    </row>
    <row r="10413" spans="1:7" x14ac:dyDescent="0.25">
      <c r="A10413" s="3" t="s">
        <v>222</v>
      </c>
      <c r="B10413" s="4">
        <v>45940</v>
      </c>
      <c r="C10413" s="5">
        <v>1372.71</v>
      </c>
      <c r="D10413" s="19">
        <v>7.4901999999999996E-2</v>
      </c>
      <c r="E10413" s="35" cm="1">
        <f t="array" ref="E10413">INDEX('Curva Juros'!$B$7:$B$73,MATCH(C10413,'Curva Juros'!$A$7:$A$73,1)) +
(C10413-INDEX('Curva Juros'!$A$7:$A$73,MATCH(C10413,'Curva Juros'!$A$7:$A$73,1))) *
(INDEX('Curva Juros'!$B$7:$B$73,MATCH(C10413,'Curva Juros'!$A$7:$A$73,1)+1) -
INDEX('Curva Juros'!$B$7:$B$73,MATCH(C10413,'Curva Juros'!$A$7:$A$73,1))) /
(INDEX('Curva Juros'!$A$7:$A$73,MATCH(C10413,'Curva Juros'!$A$7:$A$73,1)+1) -
INDEX('Curva Juros'!$A$7:$A$73,MATCH(C10413,'Curva Juros'!$A$7:$A$73,1)))</f>
        <v>7.6044892380952387</v>
      </c>
      <c r="F10413" s="24">
        <f t="shared" si="162"/>
        <v>-1.1428923809523872E-3</v>
      </c>
      <c r="G10413" s="24"/>
    </row>
    <row r="10414" spans="1:7" x14ac:dyDescent="0.25">
      <c r="A10414" s="6" t="s">
        <v>222</v>
      </c>
      <c r="B10414" s="7">
        <v>45947</v>
      </c>
      <c r="C10414" s="8">
        <v>1415.96</v>
      </c>
      <c r="D10414" s="20">
        <v>7.4680999999999997E-2</v>
      </c>
      <c r="E10414" s="35" cm="1">
        <f t="array" ref="E10414">INDEX('Curva Juros'!$B$7:$B$73,MATCH(C10414,'Curva Juros'!$A$7:$A$73,1)) +
(C10414-INDEX('Curva Juros'!$A$7:$A$73,MATCH(C10414,'Curva Juros'!$A$7:$A$73,1))) *
(INDEX('Curva Juros'!$B$7:$B$73,MATCH(C10414,'Curva Juros'!$A$7:$A$73,1)+1) -
INDEX('Curva Juros'!$B$7:$B$73,MATCH(C10414,'Curva Juros'!$A$7:$A$73,1))) /
(INDEX('Curva Juros'!$A$7:$A$73,MATCH(C10414,'Curva Juros'!$A$7:$A$73,1)+1) -
INDEX('Curva Juros'!$A$7:$A$73,MATCH(C10414,'Curva Juros'!$A$7:$A$73,1)))</f>
        <v>7.5954848888888895</v>
      </c>
      <c r="F10414" s="24">
        <f t="shared" si="162"/>
        <v>-1.273848888888901E-3</v>
      </c>
      <c r="G10414" s="24"/>
    </row>
    <row r="10415" spans="1:7" x14ac:dyDescent="0.25">
      <c r="A10415" s="3" t="s">
        <v>222</v>
      </c>
      <c r="B10415" s="4">
        <v>45954</v>
      </c>
      <c r="C10415" s="5">
        <v>1410.3</v>
      </c>
      <c r="D10415" s="19">
        <v>7.5277999999999998E-2</v>
      </c>
      <c r="E10415" s="35" cm="1">
        <f t="array" ref="E10415">INDEX('Curva Juros'!$B$7:$B$73,MATCH(C10415,'Curva Juros'!$A$7:$A$73,1)) +
(C10415-INDEX('Curva Juros'!$A$7:$A$73,MATCH(C10415,'Curva Juros'!$A$7:$A$73,1))) *
(INDEX('Curva Juros'!$B$7:$B$73,MATCH(C10415,'Curva Juros'!$A$7:$A$73,1)+1) -
INDEX('Curva Juros'!$B$7:$B$73,MATCH(C10415,'Curva Juros'!$A$7:$A$73,1))) /
(INDEX('Curva Juros'!$A$7:$A$73,MATCH(C10415,'Curva Juros'!$A$7:$A$73,1)+1) -
INDEX('Curva Juros'!$A$7:$A$73,MATCH(C10415,'Curva Juros'!$A$7:$A$73,1)))</f>
        <v>7.5967157142857147</v>
      </c>
      <c r="F10415" s="24">
        <f t="shared" si="162"/>
        <v>-6.8915714285715246E-4</v>
      </c>
      <c r="G10415" s="24"/>
    </row>
    <row r="10416" spans="1:7" x14ac:dyDescent="0.25">
      <c r="A10416" s="6" t="s">
        <v>222</v>
      </c>
      <c r="B10416" s="7">
        <v>45961</v>
      </c>
      <c r="C10416" s="8">
        <v>1401.41</v>
      </c>
      <c r="D10416" s="20">
        <v>7.8754000000000005E-2</v>
      </c>
      <c r="E10416" s="35" cm="1">
        <f t="array" ref="E10416">INDEX('Curva Juros'!$B$7:$B$73,MATCH(C10416,'Curva Juros'!$A$7:$A$73,1)) +
(C10416-INDEX('Curva Juros'!$A$7:$A$73,MATCH(C10416,'Curva Juros'!$A$7:$A$73,1))) *
(INDEX('Curva Juros'!$B$7:$B$73,MATCH(C10416,'Curva Juros'!$A$7:$A$73,1)+1) -
INDEX('Curva Juros'!$B$7:$B$73,MATCH(C10416,'Curva Juros'!$A$7:$A$73,1))) /
(INDEX('Curva Juros'!$A$7:$A$73,MATCH(C10416,'Curva Juros'!$A$7:$A$73,1)+1) -
INDEX('Curva Juros'!$A$7:$A$73,MATCH(C10416,'Curva Juros'!$A$7:$A$73,1)))</f>
        <v>7.5986489365079368</v>
      </c>
      <c r="F10416" s="24">
        <f t="shared" si="162"/>
        <v>2.7675106349206308E-3</v>
      </c>
      <c r="G10416" s="24"/>
    </row>
    <row r="10417" spans="1:7" x14ac:dyDescent="0.25">
      <c r="A10417" s="3" t="s">
        <v>222</v>
      </c>
      <c r="B10417" s="4">
        <v>45968</v>
      </c>
      <c r="C10417" s="5">
        <v>1396.78</v>
      </c>
      <c r="D10417" s="19">
        <v>7.8420000000000004E-2</v>
      </c>
      <c r="E10417" s="35" cm="1">
        <f t="array" ref="E10417">INDEX('Curva Juros'!$B$7:$B$73,MATCH(C10417,'Curva Juros'!$A$7:$A$73,1)) +
(C10417-INDEX('Curva Juros'!$A$7:$A$73,MATCH(C10417,'Curva Juros'!$A$7:$A$73,1))) *
(INDEX('Curva Juros'!$B$7:$B$73,MATCH(C10417,'Curva Juros'!$A$7:$A$73,1)+1) -
INDEX('Curva Juros'!$B$7:$B$73,MATCH(C10417,'Curva Juros'!$A$7:$A$73,1))) /
(INDEX('Curva Juros'!$A$7:$A$73,MATCH(C10417,'Curva Juros'!$A$7:$A$73,1)+1) -
INDEX('Curva Juros'!$A$7:$A$73,MATCH(C10417,'Curva Juros'!$A$7:$A$73,1)))</f>
        <v>7.5996557777777785</v>
      </c>
      <c r="F10417" s="24">
        <f t="shared" si="162"/>
        <v>2.4234422222222246E-3</v>
      </c>
      <c r="G10417" s="24"/>
    </row>
    <row r="10418" spans="1:7" x14ac:dyDescent="0.25">
      <c r="A10418" s="6" t="s">
        <v>222</v>
      </c>
      <c r="B10418" s="7">
        <v>45975</v>
      </c>
      <c r="C10418" s="8">
        <v>1394.75</v>
      </c>
      <c r="D10418" s="20">
        <v>7.5770000000000004E-2</v>
      </c>
      <c r="E10418" s="35" cm="1">
        <f t="array" ref="E10418">INDEX('Curva Juros'!$B$7:$B$73,MATCH(C10418,'Curva Juros'!$A$7:$A$73,1)) +
(C10418-INDEX('Curva Juros'!$A$7:$A$73,MATCH(C10418,'Curva Juros'!$A$7:$A$73,1))) *
(INDEX('Curva Juros'!$B$7:$B$73,MATCH(C10418,'Curva Juros'!$A$7:$A$73,1)+1) -
INDEX('Curva Juros'!$B$7:$B$73,MATCH(C10418,'Curva Juros'!$A$7:$A$73,1))) /
(INDEX('Curva Juros'!$A$7:$A$73,MATCH(C10418,'Curva Juros'!$A$7:$A$73,1)+1) -
INDEX('Curva Juros'!$A$7:$A$73,MATCH(C10418,'Curva Juros'!$A$7:$A$73,1)))</f>
        <v>7.6000972222222227</v>
      </c>
      <c r="F10418" s="24">
        <f t="shared" si="162"/>
        <v>-2.3097222222222269E-4</v>
      </c>
      <c r="G10418" s="24"/>
    </row>
    <row r="10419" spans="1:7" x14ac:dyDescent="0.25">
      <c r="A10419" s="3" t="s">
        <v>222</v>
      </c>
      <c r="B10419" s="4">
        <v>45982</v>
      </c>
      <c r="C10419" s="5">
        <v>1389.98</v>
      </c>
      <c r="D10419" s="19">
        <v>7.6453999999999994E-2</v>
      </c>
      <c r="E10419" s="35" cm="1">
        <f t="array" ref="E10419">INDEX('Curva Juros'!$B$7:$B$73,MATCH(C10419,'Curva Juros'!$A$7:$A$73,1)) +
(C10419-INDEX('Curva Juros'!$A$7:$A$73,MATCH(C10419,'Curva Juros'!$A$7:$A$73,1))) *
(INDEX('Curva Juros'!$B$7:$B$73,MATCH(C10419,'Curva Juros'!$A$7:$A$73,1)+1) -
INDEX('Curva Juros'!$B$7:$B$73,MATCH(C10419,'Curva Juros'!$A$7:$A$73,1))) /
(INDEX('Curva Juros'!$A$7:$A$73,MATCH(C10419,'Curva Juros'!$A$7:$A$73,1)+1) -
INDEX('Curva Juros'!$A$7:$A$73,MATCH(C10419,'Curva Juros'!$A$7:$A$73,1)))</f>
        <v>7.601134507936508</v>
      </c>
      <c r="F10419" s="24">
        <f t="shared" si="162"/>
        <v>4.4265492063491618E-4</v>
      </c>
      <c r="G10419" s="24"/>
    </row>
    <row r="10420" spans="1:7" x14ac:dyDescent="0.25">
      <c r="A10420" s="6" t="s">
        <v>222</v>
      </c>
      <c r="B10420" s="7">
        <v>45989</v>
      </c>
      <c r="C10420" s="8">
        <v>1385.23</v>
      </c>
      <c r="D10420" s="20">
        <v>7.6235999999999998E-2</v>
      </c>
      <c r="E10420" s="35" cm="1">
        <f t="array" ref="E10420">INDEX('Curva Juros'!$B$7:$B$73,MATCH(C10420,'Curva Juros'!$A$7:$A$73,1)) +
(C10420-INDEX('Curva Juros'!$A$7:$A$73,MATCH(C10420,'Curva Juros'!$A$7:$A$73,1))) *
(INDEX('Curva Juros'!$B$7:$B$73,MATCH(C10420,'Curva Juros'!$A$7:$A$73,1)+1) -
INDEX('Curva Juros'!$B$7:$B$73,MATCH(C10420,'Curva Juros'!$A$7:$A$73,1))) /
(INDEX('Curva Juros'!$A$7:$A$73,MATCH(C10420,'Curva Juros'!$A$7:$A$73,1)+1) -
INDEX('Curva Juros'!$A$7:$A$73,MATCH(C10420,'Curva Juros'!$A$7:$A$73,1)))</f>
        <v>7.6021442222222229</v>
      </c>
      <c r="F10420" s="24">
        <f t="shared" si="162"/>
        <v>2.1455777777776297E-4</v>
      </c>
      <c r="G10420" s="24"/>
    </row>
    <row r="10421" spans="1:7" x14ac:dyDescent="0.25">
      <c r="A10421" s="3" t="s">
        <v>222</v>
      </c>
      <c r="B10421" s="4">
        <v>45996</v>
      </c>
      <c r="C10421" s="5">
        <v>1380.56</v>
      </c>
      <c r="D10421" s="19">
        <v>7.5939999999999994E-2</v>
      </c>
      <c r="E10421" s="35" cm="1">
        <f t="array" ref="E10421">INDEX('Curva Juros'!$B$7:$B$73,MATCH(C10421,'Curva Juros'!$A$7:$A$73,1)) +
(C10421-INDEX('Curva Juros'!$A$7:$A$73,MATCH(C10421,'Curva Juros'!$A$7:$A$73,1))) *
(INDEX('Curva Juros'!$B$7:$B$73,MATCH(C10421,'Curva Juros'!$A$7:$A$73,1)+1) -
INDEX('Curva Juros'!$B$7:$B$73,MATCH(C10421,'Curva Juros'!$A$7:$A$73,1))) /
(INDEX('Curva Juros'!$A$7:$A$73,MATCH(C10421,'Curva Juros'!$A$7:$A$73,1)+1) -
INDEX('Curva Juros'!$A$7:$A$73,MATCH(C10421,'Curva Juros'!$A$7:$A$73,1)))</f>
        <v>7.6030189206349208</v>
      </c>
      <c r="F10421" s="24">
        <f t="shared" si="162"/>
        <v>-9.0189206349219897E-5</v>
      </c>
      <c r="G10421" s="24"/>
    </row>
    <row r="10422" spans="1:7" x14ac:dyDescent="0.25">
      <c r="A10422" s="6" t="s">
        <v>222</v>
      </c>
      <c r="B10422" s="7">
        <v>46003</v>
      </c>
      <c r="C10422" s="8">
        <v>1375.09</v>
      </c>
      <c r="D10422" s="20">
        <v>7.6361999999999999E-2</v>
      </c>
      <c r="E10422" s="35" cm="1">
        <f t="array" ref="E10422">INDEX('Curva Juros'!$B$7:$B$73,MATCH(C10422,'Curva Juros'!$A$7:$A$73,1)) +
(C10422-INDEX('Curva Juros'!$A$7:$A$73,MATCH(C10422,'Curva Juros'!$A$7:$A$73,1))) *
(INDEX('Curva Juros'!$B$7:$B$73,MATCH(C10422,'Curva Juros'!$A$7:$A$73,1)+1) -
INDEX('Curva Juros'!$B$7:$B$73,MATCH(C10422,'Curva Juros'!$A$7:$A$73,1))) /
(INDEX('Curva Juros'!$A$7:$A$73,MATCH(C10422,'Curva Juros'!$A$7:$A$73,1)+1) -
INDEX('Curva Juros'!$A$7:$A$73,MATCH(C10422,'Curva Juros'!$A$7:$A$73,1)))</f>
        <v>7.6040434603174605</v>
      </c>
      <c r="F10422" s="24">
        <f t="shared" si="162"/>
        <v>3.2156539682538787E-4</v>
      </c>
      <c r="G10422" s="24"/>
    </row>
    <row r="10423" spans="1:7" x14ac:dyDescent="0.25">
      <c r="A10423" s="3" t="s">
        <v>222</v>
      </c>
      <c r="B10423" s="4">
        <v>46010</v>
      </c>
      <c r="C10423" s="5">
        <v>1368.18</v>
      </c>
      <c r="D10423" s="19">
        <v>7.8069E-2</v>
      </c>
      <c r="E10423" s="35" cm="1">
        <f t="array" ref="E10423">INDEX('Curva Juros'!$B$7:$B$73,MATCH(C10423,'Curva Juros'!$A$7:$A$73,1)) +
(C10423-INDEX('Curva Juros'!$A$7:$A$73,MATCH(C10423,'Curva Juros'!$A$7:$A$73,1))) *
(INDEX('Curva Juros'!$B$7:$B$73,MATCH(C10423,'Curva Juros'!$A$7:$A$73,1)+1) -
INDEX('Curva Juros'!$B$7:$B$73,MATCH(C10423,'Curva Juros'!$A$7:$A$73,1))) /
(INDEX('Curva Juros'!$A$7:$A$73,MATCH(C10423,'Curva Juros'!$A$7:$A$73,1)+1) -
INDEX('Curva Juros'!$A$7:$A$73,MATCH(C10423,'Curva Juros'!$A$7:$A$73,1)))</f>
        <v>7.6053377142857146</v>
      </c>
      <c r="F10423" s="24">
        <f t="shared" si="162"/>
        <v>2.0156228571428514E-3</v>
      </c>
      <c r="G10423" s="24"/>
    </row>
    <row r="10424" spans="1:7" x14ac:dyDescent="0.25">
      <c r="A10424" s="6" t="s">
        <v>222</v>
      </c>
      <c r="B10424" s="7">
        <v>46017</v>
      </c>
      <c r="C10424" s="8">
        <v>1364.47</v>
      </c>
      <c r="D10424" s="20">
        <v>7.7809000000000003E-2</v>
      </c>
      <c r="E10424" s="35" cm="1">
        <f t="array" ref="E10424">INDEX('Curva Juros'!$B$7:$B$73,MATCH(C10424,'Curva Juros'!$A$7:$A$73,1)) +
(C10424-INDEX('Curva Juros'!$A$7:$A$73,MATCH(C10424,'Curva Juros'!$A$7:$A$73,1))) *
(INDEX('Curva Juros'!$B$7:$B$73,MATCH(C10424,'Curva Juros'!$A$7:$A$73,1)+1) -
INDEX('Curva Juros'!$B$7:$B$73,MATCH(C10424,'Curva Juros'!$A$7:$A$73,1))) /
(INDEX('Curva Juros'!$A$7:$A$73,MATCH(C10424,'Curva Juros'!$A$7:$A$73,1)+1) -
INDEX('Curva Juros'!$A$7:$A$73,MATCH(C10424,'Curva Juros'!$A$7:$A$73,1)))</f>
        <v>7.6060326031746035</v>
      </c>
      <c r="F10424" s="24">
        <f t="shared" si="162"/>
        <v>1.7486739682539693E-3</v>
      </c>
      <c r="G10424" s="24"/>
    </row>
    <row r="10425" spans="1:7" x14ac:dyDescent="0.25">
      <c r="A10425" s="3" t="s">
        <v>222</v>
      </c>
      <c r="B10425" s="4">
        <v>46024</v>
      </c>
      <c r="C10425" s="5">
        <v>1360.36</v>
      </c>
      <c r="D10425" s="19">
        <v>7.7905000000000002E-2</v>
      </c>
      <c r="E10425" s="35" cm="1">
        <f t="array" ref="E10425">INDEX('Curva Juros'!$B$7:$B$73,MATCH(C10425,'Curva Juros'!$A$7:$A$73,1)) +
(C10425-INDEX('Curva Juros'!$A$7:$A$73,MATCH(C10425,'Curva Juros'!$A$7:$A$73,1))) *
(INDEX('Curva Juros'!$B$7:$B$73,MATCH(C10425,'Curva Juros'!$A$7:$A$73,1)+1) -
INDEX('Curva Juros'!$B$7:$B$73,MATCH(C10425,'Curva Juros'!$A$7:$A$73,1))) /
(INDEX('Curva Juros'!$A$7:$A$73,MATCH(C10425,'Curva Juros'!$A$7:$A$73,1)+1) -
INDEX('Curva Juros'!$A$7:$A$73,MATCH(C10425,'Curva Juros'!$A$7:$A$73,1)))</f>
        <v>7.6068024126984133</v>
      </c>
      <c r="F10425" s="24">
        <f t="shared" si="162"/>
        <v>1.8369758730158725E-3</v>
      </c>
      <c r="G10425" s="24"/>
    </row>
    <row r="10426" spans="1:7" x14ac:dyDescent="0.25">
      <c r="A10426" s="6" t="s">
        <v>222</v>
      </c>
      <c r="B10426" s="7">
        <v>46031</v>
      </c>
      <c r="C10426" s="8">
        <v>1354.75</v>
      </c>
      <c r="D10426" s="20">
        <v>7.8450000000000006E-2</v>
      </c>
      <c r="E10426" s="35" cm="1">
        <f t="array" ref="E10426">INDEX('Curva Juros'!$B$7:$B$73,MATCH(C10426,'Curva Juros'!$A$7:$A$73,1)) +
(C10426-INDEX('Curva Juros'!$A$7:$A$73,MATCH(C10426,'Curva Juros'!$A$7:$A$73,1))) *
(INDEX('Curva Juros'!$B$7:$B$73,MATCH(C10426,'Curva Juros'!$A$7:$A$73,1)+1) -
INDEX('Curva Juros'!$B$7:$B$73,MATCH(C10426,'Curva Juros'!$A$7:$A$73,1))) /
(INDEX('Curva Juros'!$A$7:$A$73,MATCH(C10426,'Curva Juros'!$A$7:$A$73,1)+1) -
INDEX('Curva Juros'!$A$7:$A$73,MATCH(C10426,'Curva Juros'!$A$7:$A$73,1)))</f>
        <v>7.607853174603175</v>
      </c>
      <c r="F10426" s="24">
        <f t="shared" si="162"/>
        <v>2.3714682539682508E-3</v>
      </c>
      <c r="G10426" s="24"/>
    </row>
    <row r="10427" spans="1:7" x14ac:dyDescent="0.25">
      <c r="A10427" s="3" t="s">
        <v>222</v>
      </c>
      <c r="B10427" s="4">
        <v>46038</v>
      </c>
      <c r="C10427" s="5">
        <v>1347.91</v>
      </c>
      <c r="D10427" s="19">
        <v>8.0091999999999997E-2</v>
      </c>
      <c r="E10427" s="35" cm="1">
        <f t="array" ref="E10427">INDEX('Curva Juros'!$B$7:$B$73,MATCH(C10427,'Curva Juros'!$A$7:$A$73,1)) +
(C10427-INDEX('Curva Juros'!$A$7:$A$73,MATCH(C10427,'Curva Juros'!$A$7:$A$73,1))) *
(INDEX('Curva Juros'!$B$7:$B$73,MATCH(C10427,'Curva Juros'!$A$7:$A$73,1)+1) -
INDEX('Curva Juros'!$B$7:$B$73,MATCH(C10427,'Curva Juros'!$A$7:$A$73,1))) /
(INDEX('Curva Juros'!$A$7:$A$73,MATCH(C10427,'Curva Juros'!$A$7:$A$73,1)+1) -
INDEX('Curva Juros'!$A$7:$A$73,MATCH(C10427,'Curva Juros'!$A$7:$A$73,1)))</f>
        <v>7.6091343174603177</v>
      </c>
      <c r="F10427" s="24">
        <f t="shared" si="162"/>
        <v>4.0006568253968255E-3</v>
      </c>
      <c r="G10427" s="24"/>
    </row>
    <row r="10428" spans="1:7" x14ac:dyDescent="0.25">
      <c r="A10428" s="6" t="s">
        <v>222</v>
      </c>
      <c r="B10428" s="7">
        <v>46045</v>
      </c>
      <c r="C10428" s="8">
        <v>1347.01</v>
      </c>
      <c r="D10428" s="20">
        <v>7.6429999999999998E-2</v>
      </c>
      <c r="E10428" s="35" cm="1">
        <f t="array" ref="E10428">INDEX('Curva Juros'!$B$7:$B$73,MATCH(C10428,'Curva Juros'!$A$7:$A$73,1)) +
(C10428-INDEX('Curva Juros'!$A$7:$A$73,MATCH(C10428,'Curva Juros'!$A$7:$A$73,1))) *
(INDEX('Curva Juros'!$B$7:$B$73,MATCH(C10428,'Curva Juros'!$A$7:$A$73,1)+1) -
INDEX('Curva Juros'!$B$7:$B$73,MATCH(C10428,'Curva Juros'!$A$7:$A$73,1))) /
(INDEX('Curva Juros'!$A$7:$A$73,MATCH(C10428,'Curva Juros'!$A$7:$A$73,1)+1) -
INDEX('Curva Juros'!$A$7:$A$73,MATCH(C10428,'Curva Juros'!$A$7:$A$73,1)))</f>
        <v>7.6093028888888892</v>
      </c>
      <c r="F10428" s="24">
        <f t="shared" si="162"/>
        <v>3.3697111111111178E-4</v>
      </c>
      <c r="G10428" s="24"/>
    </row>
    <row r="10429" spans="1:7" x14ac:dyDescent="0.25">
      <c r="A10429" s="3" t="s">
        <v>222</v>
      </c>
      <c r="B10429" s="4">
        <v>46052</v>
      </c>
      <c r="C10429" s="5">
        <v>1346.56</v>
      </c>
      <c r="D10429" s="19">
        <v>7.2348999999999997E-2</v>
      </c>
      <c r="E10429" s="35" cm="1">
        <f t="array" ref="E10429">INDEX('Curva Juros'!$B$7:$B$73,MATCH(C10429,'Curva Juros'!$A$7:$A$73,1)) +
(C10429-INDEX('Curva Juros'!$A$7:$A$73,MATCH(C10429,'Curva Juros'!$A$7:$A$73,1))) *
(INDEX('Curva Juros'!$B$7:$B$73,MATCH(C10429,'Curva Juros'!$A$7:$A$73,1)+1) -
INDEX('Curva Juros'!$B$7:$B$73,MATCH(C10429,'Curva Juros'!$A$7:$A$73,1))) /
(INDEX('Curva Juros'!$A$7:$A$73,MATCH(C10429,'Curva Juros'!$A$7:$A$73,1)+1) -
INDEX('Curva Juros'!$A$7:$A$73,MATCH(C10429,'Curva Juros'!$A$7:$A$73,1)))</f>
        <v>7.6093871746031754</v>
      </c>
      <c r="F10429" s="24">
        <f t="shared" si="162"/>
        <v>-3.744871746031761E-3</v>
      </c>
      <c r="G10429" s="24"/>
    </row>
    <row r="10430" spans="1:7" x14ac:dyDescent="0.25">
      <c r="A10430" s="6" t="s">
        <v>222</v>
      </c>
      <c r="B10430" s="7">
        <v>46059</v>
      </c>
      <c r="C10430" s="8">
        <v>1340.34</v>
      </c>
      <c r="D10430" s="20">
        <v>7.3444999999999996E-2</v>
      </c>
      <c r="E10430" s="35" cm="1">
        <f t="array" ref="E10430">INDEX('Curva Juros'!$B$7:$B$73,MATCH(C10430,'Curva Juros'!$A$7:$A$73,1)) +
(C10430-INDEX('Curva Juros'!$A$7:$A$73,MATCH(C10430,'Curva Juros'!$A$7:$A$73,1))) *
(INDEX('Curva Juros'!$B$7:$B$73,MATCH(C10430,'Curva Juros'!$A$7:$A$73,1)+1) -
INDEX('Curva Juros'!$B$7:$B$73,MATCH(C10430,'Curva Juros'!$A$7:$A$73,1))) /
(INDEX('Curva Juros'!$A$7:$A$73,MATCH(C10430,'Curva Juros'!$A$7:$A$73,1)+1) -
INDEX('Curva Juros'!$A$7:$A$73,MATCH(C10430,'Curva Juros'!$A$7:$A$73,1)))</f>
        <v>7.6105521904761906</v>
      </c>
      <c r="F10430" s="24">
        <f t="shared" si="162"/>
        <v>-2.6605219047619033E-3</v>
      </c>
      <c r="G10430" s="24"/>
    </row>
    <row r="10431" spans="1:7" x14ac:dyDescent="0.25">
      <c r="A10431" s="3" t="s">
        <v>222</v>
      </c>
      <c r="B10431" s="4">
        <v>46066</v>
      </c>
      <c r="C10431" s="5">
        <v>1335.81</v>
      </c>
      <c r="D10431" s="19">
        <v>7.3019000000000001E-2</v>
      </c>
      <c r="E10431" s="35" cm="1">
        <f t="array" ref="E10431">INDEX('Curva Juros'!$B$7:$B$73,MATCH(C10431,'Curva Juros'!$A$7:$A$73,1)) +
(C10431-INDEX('Curva Juros'!$A$7:$A$73,MATCH(C10431,'Curva Juros'!$A$7:$A$73,1))) *
(INDEX('Curva Juros'!$B$7:$B$73,MATCH(C10431,'Curva Juros'!$A$7:$A$73,1)+1) -
INDEX('Curva Juros'!$B$7:$B$73,MATCH(C10431,'Curva Juros'!$A$7:$A$73,1))) /
(INDEX('Curva Juros'!$A$7:$A$73,MATCH(C10431,'Curva Juros'!$A$7:$A$73,1)+1) -
INDEX('Curva Juros'!$A$7:$A$73,MATCH(C10431,'Curva Juros'!$A$7:$A$73,1)))</f>
        <v>7.6114006666666674</v>
      </c>
      <c r="F10431" s="24">
        <f t="shared" si="162"/>
        <v>-3.0950066666666776E-3</v>
      </c>
      <c r="G10431" s="24"/>
    </row>
    <row r="10432" spans="1:7" x14ac:dyDescent="0.25">
      <c r="A10432" s="6" t="s">
        <v>222</v>
      </c>
      <c r="B10432" s="7">
        <v>46073</v>
      </c>
      <c r="C10432" s="8">
        <v>1333.11</v>
      </c>
      <c r="D10432" s="20">
        <v>7.2751999999999997E-2</v>
      </c>
      <c r="E10432" s="35" cm="1">
        <f t="array" ref="E10432">INDEX('Curva Juros'!$B$7:$B$73,MATCH(C10432,'Curva Juros'!$A$7:$A$73,1)) +
(C10432-INDEX('Curva Juros'!$A$7:$A$73,MATCH(C10432,'Curva Juros'!$A$7:$A$73,1))) *
(INDEX('Curva Juros'!$B$7:$B$73,MATCH(C10432,'Curva Juros'!$A$7:$A$73,1)+1) -
INDEX('Curva Juros'!$B$7:$B$73,MATCH(C10432,'Curva Juros'!$A$7:$A$73,1))) /
(INDEX('Curva Juros'!$A$7:$A$73,MATCH(C10432,'Curva Juros'!$A$7:$A$73,1)+1) -
INDEX('Curva Juros'!$A$7:$A$73,MATCH(C10432,'Curva Juros'!$A$7:$A$73,1)))</f>
        <v>7.611906380952381</v>
      </c>
      <c r="F10432" s="24">
        <f t="shared" si="162"/>
        <v>-3.3670638095238126E-3</v>
      </c>
      <c r="G10432" s="24"/>
    </row>
    <row r="10433" spans="1:7" x14ac:dyDescent="0.25">
      <c r="A10433" s="3" t="s">
        <v>222</v>
      </c>
      <c r="B10433" s="4">
        <v>46080</v>
      </c>
      <c r="C10433" s="5">
        <v>1329.81</v>
      </c>
      <c r="D10433" s="19">
        <v>7.1221999999999994E-2</v>
      </c>
      <c r="E10433" s="35" cm="1">
        <f t="array" ref="E10433">INDEX('Curva Juros'!$B$7:$B$73,MATCH(C10433,'Curva Juros'!$A$7:$A$73,1)) +
(C10433-INDEX('Curva Juros'!$A$7:$A$73,MATCH(C10433,'Curva Juros'!$A$7:$A$73,1))) *
(INDEX('Curva Juros'!$B$7:$B$73,MATCH(C10433,'Curva Juros'!$A$7:$A$73,1)+1) -
INDEX('Curva Juros'!$B$7:$B$73,MATCH(C10433,'Curva Juros'!$A$7:$A$73,1))) /
(INDEX('Curva Juros'!$A$7:$A$73,MATCH(C10433,'Curva Juros'!$A$7:$A$73,1)+1) -
INDEX('Curva Juros'!$A$7:$A$73,MATCH(C10433,'Curva Juros'!$A$7:$A$73,1)))</f>
        <v>7.6125244761904769</v>
      </c>
      <c r="F10433" s="24">
        <f t="shared" si="162"/>
        <v>-4.9032447619047764E-3</v>
      </c>
      <c r="G10433" s="24"/>
    </row>
    <row r="10434" spans="1:7" x14ac:dyDescent="0.25">
      <c r="A10434" s="6" t="s">
        <v>223</v>
      </c>
      <c r="B10434" s="7">
        <v>45723</v>
      </c>
      <c r="C10434" s="8">
        <v>2103.27</v>
      </c>
      <c r="D10434" s="20">
        <v>8.4988999999999995E-2</v>
      </c>
      <c r="E10434" s="35" cm="1">
        <f t="array" ref="E10434">INDEX('Curva Juros'!$B$7:$B$73,MATCH(C10434,'Curva Juros'!$A$7:$A$73,1)) +
(C10434-INDEX('Curva Juros'!$A$7:$A$73,MATCH(C10434,'Curva Juros'!$A$7:$A$73,1))) *
(INDEX('Curva Juros'!$B$7:$B$73,MATCH(C10434,'Curva Juros'!$A$7:$A$73,1)+1) -
INDEX('Curva Juros'!$B$7:$B$73,MATCH(C10434,'Curva Juros'!$A$7:$A$73,1))) /
(INDEX('Curva Juros'!$A$7:$A$73,MATCH(C10434,'Curva Juros'!$A$7:$A$73,1)+1) -
INDEX('Curva Juros'!$A$7:$A$73,MATCH(C10434,'Curva Juros'!$A$7:$A$73,1)))</f>
        <v>7.424420619047619</v>
      </c>
      <c r="F10434" s="24">
        <f t="shared" si="162"/>
        <v>1.0744793809523812E-2</v>
      </c>
      <c r="G10434" s="24"/>
    </row>
    <row r="10435" spans="1:7" x14ac:dyDescent="0.25">
      <c r="A10435" s="3" t="s">
        <v>223</v>
      </c>
      <c r="B10435" s="4">
        <v>45730</v>
      </c>
      <c r="C10435" s="5">
        <v>2098.59</v>
      </c>
      <c r="D10435" s="19">
        <v>8.4930000000000005E-2</v>
      </c>
      <c r="E10435" s="35" cm="1">
        <f t="array" ref="E10435">INDEX('Curva Juros'!$B$7:$B$73,MATCH(C10435,'Curva Juros'!$A$7:$A$73,1)) +
(C10435-INDEX('Curva Juros'!$A$7:$A$73,MATCH(C10435,'Curva Juros'!$A$7:$A$73,1))) *
(INDEX('Curva Juros'!$B$7:$B$73,MATCH(C10435,'Curva Juros'!$A$7:$A$73,1)+1) -
INDEX('Curva Juros'!$B$7:$B$73,MATCH(C10435,'Curva Juros'!$A$7:$A$73,1))) /
(INDEX('Curva Juros'!$A$7:$A$73,MATCH(C10435,'Curva Juros'!$A$7:$A$73,1)+1) -
INDEX('Curva Juros'!$A$7:$A$73,MATCH(C10435,'Curva Juros'!$A$7:$A$73,1)))</f>
        <v>7.4256314761904756</v>
      </c>
      <c r="F10435" s="24">
        <f t="shared" ref="F10435:F10498" si="163">D10435-E10435/100</f>
        <v>1.0673685238095254E-2</v>
      </c>
      <c r="G10435" s="24"/>
    </row>
    <row r="10436" spans="1:7" x14ac:dyDescent="0.25">
      <c r="A10436" s="6" t="s">
        <v>223</v>
      </c>
      <c r="B10436" s="7">
        <v>45737</v>
      </c>
      <c r="C10436" s="8">
        <v>2092.2199999999998</v>
      </c>
      <c r="D10436" s="20">
        <v>8.5190000000000002E-2</v>
      </c>
      <c r="E10436" s="35" cm="1">
        <f t="array" ref="E10436">INDEX('Curva Juros'!$B$7:$B$73,MATCH(C10436,'Curva Juros'!$A$7:$A$73,1)) +
(C10436-INDEX('Curva Juros'!$A$7:$A$73,MATCH(C10436,'Curva Juros'!$A$7:$A$73,1))) *
(INDEX('Curva Juros'!$B$7:$B$73,MATCH(C10436,'Curva Juros'!$A$7:$A$73,1)+1) -
INDEX('Curva Juros'!$B$7:$B$73,MATCH(C10436,'Curva Juros'!$A$7:$A$73,1))) /
(INDEX('Curva Juros'!$A$7:$A$73,MATCH(C10436,'Curva Juros'!$A$7:$A$73,1)+1) -
INDEX('Curva Juros'!$A$7:$A$73,MATCH(C10436,'Curva Juros'!$A$7:$A$73,1)))</f>
        <v>7.4272795873015873</v>
      </c>
      <c r="F10436" s="24">
        <f t="shared" si="163"/>
        <v>1.0917204126984131E-2</v>
      </c>
      <c r="G10436" s="24"/>
    </row>
    <row r="10437" spans="1:7" x14ac:dyDescent="0.25">
      <c r="A10437" s="3" t="s">
        <v>223</v>
      </c>
      <c r="B10437" s="4">
        <v>45744</v>
      </c>
      <c r="C10437" s="5">
        <v>2086.73</v>
      </c>
      <c r="D10437" s="19">
        <v>8.5281999999999997E-2</v>
      </c>
      <c r="E10437" s="35" cm="1">
        <f t="array" ref="E10437">INDEX('Curva Juros'!$B$7:$B$73,MATCH(C10437,'Curva Juros'!$A$7:$A$73,1)) +
(C10437-INDEX('Curva Juros'!$A$7:$A$73,MATCH(C10437,'Curva Juros'!$A$7:$A$73,1))) *
(INDEX('Curva Juros'!$B$7:$B$73,MATCH(C10437,'Curva Juros'!$A$7:$A$73,1)+1) -
INDEX('Curva Juros'!$B$7:$B$73,MATCH(C10437,'Curva Juros'!$A$7:$A$73,1))) /
(INDEX('Curva Juros'!$A$7:$A$73,MATCH(C10437,'Curva Juros'!$A$7:$A$73,1)+1) -
INDEX('Curva Juros'!$A$7:$A$73,MATCH(C10437,'Curva Juros'!$A$7:$A$73,1)))</f>
        <v>7.4287000158730159</v>
      </c>
      <c r="F10437" s="24">
        <f t="shared" si="163"/>
        <v>1.0994999841269837E-2</v>
      </c>
      <c r="G10437" s="24"/>
    </row>
    <row r="10438" spans="1:7" x14ac:dyDescent="0.25">
      <c r="A10438" s="6" t="s">
        <v>223</v>
      </c>
      <c r="B10438" s="7">
        <v>45751</v>
      </c>
      <c r="C10438" s="8">
        <v>2090.13</v>
      </c>
      <c r="D10438" s="20">
        <v>8.3685999999999997E-2</v>
      </c>
      <c r="E10438" s="35" cm="1">
        <f t="array" ref="E10438">INDEX('Curva Juros'!$B$7:$B$73,MATCH(C10438,'Curva Juros'!$A$7:$A$73,1)) +
(C10438-INDEX('Curva Juros'!$A$7:$A$73,MATCH(C10438,'Curva Juros'!$A$7:$A$73,1))) *
(INDEX('Curva Juros'!$B$7:$B$73,MATCH(C10438,'Curva Juros'!$A$7:$A$73,1)+1) -
INDEX('Curva Juros'!$B$7:$B$73,MATCH(C10438,'Curva Juros'!$A$7:$A$73,1))) /
(INDEX('Curva Juros'!$A$7:$A$73,MATCH(C10438,'Curva Juros'!$A$7:$A$73,1)+1) -
INDEX('Curva Juros'!$A$7:$A$73,MATCH(C10438,'Curva Juros'!$A$7:$A$73,1)))</f>
        <v>7.427820333333333</v>
      </c>
      <c r="F10438" s="24">
        <f t="shared" si="163"/>
        <v>9.4077966666666624E-3</v>
      </c>
      <c r="G10438" s="24"/>
    </row>
    <row r="10439" spans="1:7" x14ac:dyDescent="0.25">
      <c r="A10439" s="3" t="s">
        <v>223</v>
      </c>
      <c r="B10439" s="4">
        <v>45758</v>
      </c>
      <c r="C10439" s="5">
        <v>2075.2399999999998</v>
      </c>
      <c r="D10439" s="19">
        <v>8.5565000000000002E-2</v>
      </c>
      <c r="E10439" s="35" cm="1">
        <f t="array" ref="E10439">INDEX('Curva Juros'!$B$7:$B$73,MATCH(C10439,'Curva Juros'!$A$7:$A$73,1)) +
(C10439-INDEX('Curva Juros'!$A$7:$A$73,MATCH(C10439,'Curva Juros'!$A$7:$A$73,1))) *
(INDEX('Curva Juros'!$B$7:$B$73,MATCH(C10439,'Curva Juros'!$A$7:$A$73,1)+1) -
INDEX('Curva Juros'!$B$7:$B$73,MATCH(C10439,'Curva Juros'!$A$7:$A$73,1))) /
(INDEX('Curva Juros'!$A$7:$A$73,MATCH(C10439,'Curva Juros'!$A$7:$A$73,1)+1) -
INDEX('Curva Juros'!$A$7:$A$73,MATCH(C10439,'Curva Juros'!$A$7:$A$73,1)))</f>
        <v>7.4316728253968254</v>
      </c>
      <c r="F10439" s="24">
        <f t="shared" si="163"/>
        <v>1.1248271746031754E-2</v>
      </c>
      <c r="G10439" s="24"/>
    </row>
    <row r="10440" spans="1:7" x14ac:dyDescent="0.25">
      <c r="A10440" s="6" t="s">
        <v>223</v>
      </c>
      <c r="B10440" s="7">
        <v>45764</v>
      </c>
      <c r="C10440" s="8">
        <v>2078.25</v>
      </c>
      <c r="D10440" s="20">
        <v>8.4233000000000002E-2</v>
      </c>
      <c r="E10440" s="35" cm="1">
        <f t="array" ref="E10440">INDEX('Curva Juros'!$B$7:$B$73,MATCH(C10440,'Curva Juros'!$A$7:$A$73,1)) +
(C10440-INDEX('Curva Juros'!$A$7:$A$73,MATCH(C10440,'Curva Juros'!$A$7:$A$73,1))) *
(INDEX('Curva Juros'!$B$7:$B$73,MATCH(C10440,'Curva Juros'!$A$7:$A$73,1)+1) -
INDEX('Curva Juros'!$B$7:$B$73,MATCH(C10440,'Curva Juros'!$A$7:$A$73,1))) /
(INDEX('Curva Juros'!$A$7:$A$73,MATCH(C10440,'Curva Juros'!$A$7:$A$73,1)+1) -
INDEX('Curva Juros'!$A$7:$A$73,MATCH(C10440,'Curva Juros'!$A$7:$A$73,1)))</f>
        <v>7.4308940476190477</v>
      </c>
      <c r="F10440" s="24">
        <f t="shared" si="163"/>
        <v>9.9240595238095225E-3</v>
      </c>
      <c r="G10440" s="24"/>
    </row>
    <row r="10441" spans="1:7" x14ac:dyDescent="0.25">
      <c r="A10441" s="3" t="s">
        <v>223</v>
      </c>
      <c r="B10441" s="4">
        <v>45772</v>
      </c>
      <c r="C10441" s="5">
        <v>2072.9699999999998</v>
      </c>
      <c r="D10441" s="19">
        <v>8.4475999999999996E-2</v>
      </c>
      <c r="E10441" s="35" cm="1">
        <f t="array" ref="E10441">INDEX('Curva Juros'!$B$7:$B$73,MATCH(C10441,'Curva Juros'!$A$7:$A$73,1)) +
(C10441-INDEX('Curva Juros'!$A$7:$A$73,MATCH(C10441,'Curva Juros'!$A$7:$A$73,1))) *
(INDEX('Curva Juros'!$B$7:$B$73,MATCH(C10441,'Curva Juros'!$A$7:$A$73,1)+1) -
INDEX('Curva Juros'!$B$7:$B$73,MATCH(C10441,'Curva Juros'!$A$7:$A$73,1))) /
(INDEX('Curva Juros'!$A$7:$A$73,MATCH(C10441,'Curva Juros'!$A$7:$A$73,1)+1) -
INDEX('Curva Juros'!$A$7:$A$73,MATCH(C10441,'Curva Juros'!$A$7:$A$73,1)))</f>
        <v>7.4322601428571424</v>
      </c>
      <c r="F10441" s="24">
        <f t="shared" si="163"/>
        <v>1.0153398571428565E-2</v>
      </c>
      <c r="G10441" s="24"/>
    </row>
    <row r="10442" spans="1:7" x14ac:dyDescent="0.25">
      <c r="A10442" s="6" t="s">
        <v>223</v>
      </c>
      <c r="B10442" s="7">
        <v>45779</v>
      </c>
      <c r="C10442" s="8">
        <v>2073.42</v>
      </c>
      <c r="D10442" s="20">
        <v>8.3631999999999998E-2</v>
      </c>
      <c r="E10442" s="35" cm="1">
        <f t="array" ref="E10442">INDEX('Curva Juros'!$B$7:$B$73,MATCH(C10442,'Curva Juros'!$A$7:$A$73,1)) +
(C10442-INDEX('Curva Juros'!$A$7:$A$73,MATCH(C10442,'Curva Juros'!$A$7:$A$73,1))) *
(INDEX('Curva Juros'!$B$7:$B$73,MATCH(C10442,'Curva Juros'!$A$7:$A$73,1)+1) -
INDEX('Curva Juros'!$B$7:$B$73,MATCH(C10442,'Curva Juros'!$A$7:$A$73,1))) /
(INDEX('Curva Juros'!$A$7:$A$73,MATCH(C10442,'Curva Juros'!$A$7:$A$73,1)+1) -
INDEX('Curva Juros'!$A$7:$A$73,MATCH(C10442,'Curva Juros'!$A$7:$A$73,1)))</f>
        <v>7.4321437142857141</v>
      </c>
      <c r="F10442" s="24">
        <f t="shared" si="163"/>
        <v>9.3105628571428511E-3</v>
      </c>
      <c r="G10442" s="24"/>
    </row>
    <row r="10443" spans="1:7" x14ac:dyDescent="0.25">
      <c r="A10443" s="3" t="s">
        <v>223</v>
      </c>
      <c r="B10443" s="4">
        <v>45786</v>
      </c>
      <c r="C10443" s="5">
        <v>2083.29</v>
      </c>
      <c r="D10443" s="19">
        <v>8.0801999999999999E-2</v>
      </c>
      <c r="E10443" s="35" cm="1">
        <f t="array" ref="E10443">INDEX('Curva Juros'!$B$7:$B$73,MATCH(C10443,'Curva Juros'!$A$7:$A$73,1)) +
(C10443-INDEX('Curva Juros'!$A$7:$A$73,MATCH(C10443,'Curva Juros'!$A$7:$A$73,1))) *
(INDEX('Curva Juros'!$B$7:$B$73,MATCH(C10443,'Curva Juros'!$A$7:$A$73,1)+1) -
INDEX('Curva Juros'!$B$7:$B$73,MATCH(C10443,'Curva Juros'!$A$7:$A$73,1))) /
(INDEX('Curva Juros'!$A$7:$A$73,MATCH(C10443,'Curva Juros'!$A$7:$A$73,1)+1) -
INDEX('Curva Juros'!$A$7:$A$73,MATCH(C10443,'Curva Juros'!$A$7:$A$73,1)))</f>
        <v>7.4295900476190475</v>
      </c>
      <c r="F10443" s="24">
        <f t="shared" si="163"/>
        <v>6.5060995238095248E-3</v>
      </c>
      <c r="G10443" s="24"/>
    </row>
    <row r="10444" spans="1:7" x14ac:dyDescent="0.25">
      <c r="A10444" s="6" t="s">
        <v>223</v>
      </c>
      <c r="B10444" s="7">
        <v>45793</v>
      </c>
      <c r="C10444" s="8">
        <v>2079.34</v>
      </c>
      <c r="D10444" s="20">
        <v>8.0601999999999993E-2</v>
      </c>
      <c r="E10444" s="35" cm="1">
        <f t="array" ref="E10444">INDEX('Curva Juros'!$B$7:$B$73,MATCH(C10444,'Curva Juros'!$A$7:$A$73,1)) +
(C10444-INDEX('Curva Juros'!$A$7:$A$73,MATCH(C10444,'Curva Juros'!$A$7:$A$73,1))) *
(INDEX('Curva Juros'!$B$7:$B$73,MATCH(C10444,'Curva Juros'!$A$7:$A$73,1)+1) -
INDEX('Curva Juros'!$B$7:$B$73,MATCH(C10444,'Curva Juros'!$A$7:$A$73,1))) /
(INDEX('Curva Juros'!$A$7:$A$73,MATCH(C10444,'Curva Juros'!$A$7:$A$73,1)+1) -
INDEX('Curva Juros'!$A$7:$A$73,MATCH(C10444,'Curva Juros'!$A$7:$A$73,1)))</f>
        <v>7.4306120317460316</v>
      </c>
      <c r="F10444" s="24">
        <f t="shared" si="163"/>
        <v>6.2958796825396818E-3</v>
      </c>
      <c r="G10444" s="24"/>
    </row>
    <row r="10445" spans="1:7" x14ac:dyDescent="0.25">
      <c r="A10445" s="3" t="s">
        <v>223</v>
      </c>
      <c r="B10445" s="4">
        <v>45800</v>
      </c>
      <c r="C10445" s="5">
        <v>2073.15</v>
      </c>
      <c r="D10445" s="19">
        <v>8.0829999999999999E-2</v>
      </c>
      <c r="E10445" s="35" cm="1">
        <f t="array" ref="E10445">INDEX('Curva Juros'!$B$7:$B$73,MATCH(C10445,'Curva Juros'!$A$7:$A$73,1)) +
(C10445-INDEX('Curva Juros'!$A$7:$A$73,MATCH(C10445,'Curva Juros'!$A$7:$A$73,1))) *
(INDEX('Curva Juros'!$B$7:$B$73,MATCH(C10445,'Curva Juros'!$A$7:$A$73,1)+1) -
INDEX('Curva Juros'!$B$7:$B$73,MATCH(C10445,'Curva Juros'!$A$7:$A$73,1))) /
(INDEX('Curva Juros'!$A$7:$A$73,MATCH(C10445,'Curva Juros'!$A$7:$A$73,1)+1) -
INDEX('Curva Juros'!$A$7:$A$73,MATCH(C10445,'Curva Juros'!$A$7:$A$73,1)))</f>
        <v>7.4322135714285711</v>
      </c>
      <c r="F10445" s="24">
        <f t="shared" si="163"/>
        <v>6.5078642857142877E-3</v>
      </c>
      <c r="G10445" s="24"/>
    </row>
    <row r="10446" spans="1:7" x14ac:dyDescent="0.25">
      <c r="A10446" s="6" t="s">
        <v>223</v>
      </c>
      <c r="B10446" s="7">
        <v>45807</v>
      </c>
      <c r="C10446" s="8">
        <v>2068.88</v>
      </c>
      <c r="D10446" s="20">
        <v>8.0689999999999998E-2</v>
      </c>
      <c r="E10446" s="35" cm="1">
        <f t="array" ref="E10446">INDEX('Curva Juros'!$B$7:$B$73,MATCH(C10446,'Curva Juros'!$A$7:$A$73,1)) +
(C10446-INDEX('Curva Juros'!$A$7:$A$73,MATCH(C10446,'Curva Juros'!$A$7:$A$73,1))) *
(INDEX('Curva Juros'!$B$7:$B$73,MATCH(C10446,'Curva Juros'!$A$7:$A$73,1)+1) -
INDEX('Curva Juros'!$B$7:$B$73,MATCH(C10446,'Curva Juros'!$A$7:$A$73,1))) /
(INDEX('Curva Juros'!$A$7:$A$73,MATCH(C10446,'Curva Juros'!$A$7:$A$73,1)+1) -
INDEX('Curva Juros'!$A$7:$A$73,MATCH(C10446,'Curva Juros'!$A$7:$A$73,1)))</f>
        <v>7.433318349206349</v>
      </c>
      <c r="F10446" s="24">
        <f t="shared" si="163"/>
        <v>6.3568165079365135E-3</v>
      </c>
      <c r="G10446" s="24"/>
    </row>
    <row r="10447" spans="1:7" x14ac:dyDescent="0.25">
      <c r="A10447" s="3" t="s">
        <v>223</v>
      </c>
      <c r="B10447" s="4">
        <v>45814</v>
      </c>
      <c r="C10447" s="5">
        <v>2063.2199999999998</v>
      </c>
      <c r="D10447" s="19">
        <v>8.0815999999999999E-2</v>
      </c>
      <c r="E10447" s="35" cm="1">
        <f t="array" ref="E10447">INDEX('Curva Juros'!$B$7:$B$73,MATCH(C10447,'Curva Juros'!$A$7:$A$73,1)) +
(C10447-INDEX('Curva Juros'!$A$7:$A$73,MATCH(C10447,'Curva Juros'!$A$7:$A$73,1))) *
(INDEX('Curva Juros'!$B$7:$B$73,MATCH(C10447,'Curva Juros'!$A$7:$A$73,1)+1) -
INDEX('Curva Juros'!$B$7:$B$73,MATCH(C10447,'Curva Juros'!$A$7:$A$73,1))) /
(INDEX('Curva Juros'!$A$7:$A$73,MATCH(C10447,'Curva Juros'!$A$7:$A$73,1)+1) -
INDEX('Curva Juros'!$A$7:$A$73,MATCH(C10447,'Curva Juros'!$A$7:$A$73,1)))</f>
        <v>7.4347827619047617</v>
      </c>
      <c r="F10447" s="24">
        <f t="shared" si="163"/>
        <v>6.468172380952375E-3</v>
      </c>
      <c r="G10447" s="24"/>
    </row>
    <row r="10448" spans="1:7" x14ac:dyDescent="0.25">
      <c r="A10448" s="6" t="s">
        <v>223</v>
      </c>
      <c r="B10448" s="7">
        <v>45821</v>
      </c>
      <c r="C10448" s="8">
        <v>2058.84</v>
      </c>
      <c r="D10448" s="20">
        <v>8.0697000000000005E-2</v>
      </c>
      <c r="E10448" s="35" cm="1">
        <f t="array" ref="E10448">INDEX('Curva Juros'!$B$7:$B$73,MATCH(C10448,'Curva Juros'!$A$7:$A$73,1)) +
(C10448-INDEX('Curva Juros'!$A$7:$A$73,MATCH(C10448,'Curva Juros'!$A$7:$A$73,1))) *
(INDEX('Curva Juros'!$B$7:$B$73,MATCH(C10448,'Curva Juros'!$A$7:$A$73,1)+1) -
INDEX('Curva Juros'!$B$7:$B$73,MATCH(C10448,'Curva Juros'!$A$7:$A$73,1))) /
(INDEX('Curva Juros'!$A$7:$A$73,MATCH(C10448,'Curva Juros'!$A$7:$A$73,1)+1) -
INDEX('Curva Juros'!$A$7:$A$73,MATCH(C10448,'Curva Juros'!$A$7:$A$73,1)))</f>
        <v>7.4359159999999997</v>
      </c>
      <c r="F10448" s="24">
        <f t="shared" si="163"/>
        <v>6.3378400000000112E-3</v>
      </c>
      <c r="G10448" s="24"/>
    </row>
    <row r="10449" spans="1:7" x14ac:dyDescent="0.25">
      <c r="A10449" s="3" t="s">
        <v>223</v>
      </c>
      <c r="B10449" s="4">
        <v>45828</v>
      </c>
      <c r="C10449" s="5">
        <v>2139.23</v>
      </c>
      <c r="D10449" s="19">
        <v>7.9086000000000004E-2</v>
      </c>
      <c r="E10449" s="35" cm="1">
        <f t="array" ref="E10449">INDEX('Curva Juros'!$B$7:$B$73,MATCH(C10449,'Curva Juros'!$A$7:$A$73,1)) +
(C10449-INDEX('Curva Juros'!$A$7:$A$73,MATCH(C10449,'Curva Juros'!$A$7:$A$73,1))) *
(INDEX('Curva Juros'!$B$7:$B$73,MATCH(C10449,'Curva Juros'!$A$7:$A$73,1)+1) -
INDEX('Curva Juros'!$B$7:$B$73,MATCH(C10449,'Curva Juros'!$A$7:$A$73,1))) /
(INDEX('Curva Juros'!$A$7:$A$73,MATCH(C10449,'Curva Juros'!$A$7:$A$73,1)+1) -
INDEX('Curva Juros'!$A$7:$A$73,MATCH(C10449,'Curva Juros'!$A$7:$A$73,1)))</f>
        <v>7.4151166825396819</v>
      </c>
      <c r="F10449" s="24">
        <f t="shared" si="163"/>
        <v>4.9348331746031787E-3</v>
      </c>
      <c r="G10449" s="24"/>
    </row>
    <row r="10450" spans="1:7" x14ac:dyDescent="0.25">
      <c r="A10450" s="6" t="s">
        <v>223</v>
      </c>
      <c r="B10450" s="7">
        <v>45835</v>
      </c>
      <c r="C10450" s="8">
        <v>2137.54</v>
      </c>
      <c r="D10450" s="20">
        <v>7.8404000000000001E-2</v>
      </c>
      <c r="E10450" s="35" cm="1">
        <f t="array" ref="E10450">INDEX('Curva Juros'!$B$7:$B$73,MATCH(C10450,'Curva Juros'!$A$7:$A$73,1)) +
(C10450-INDEX('Curva Juros'!$A$7:$A$73,MATCH(C10450,'Curva Juros'!$A$7:$A$73,1))) *
(INDEX('Curva Juros'!$B$7:$B$73,MATCH(C10450,'Curva Juros'!$A$7:$A$73,1)+1) -
INDEX('Curva Juros'!$B$7:$B$73,MATCH(C10450,'Curva Juros'!$A$7:$A$73,1))) /
(INDEX('Curva Juros'!$A$7:$A$73,MATCH(C10450,'Curva Juros'!$A$7:$A$73,1)+1) -
INDEX('Curva Juros'!$A$7:$A$73,MATCH(C10450,'Curva Juros'!$A$7:$A$73,1)))</f>
        <v>7.4155539365079362</v>
      </c>
      <c r="F10450" s="24">
        <f t="shared" si="163"/>
        <v>4.2484606349206394E-3</v>
      </c>
      <c r="G10450" s="24"/>
    </row>
    <row r="10451" spans="1:7" x14ac:dyDescent="0.25">
      <c r="A10451" s="3" t="s">
        <v>223</v>
      </c>
      <c r="B10451" s="4">
        <v>45842</v>
      </c>
      <c r="C10451" s="5">
        <v>2135.0700000000002</v>
      </c>
      <c r="D10451" s="19">
        <v>7.7881000000000006E-2</v>
      </c>
      <c r="E10451" s="35" cm="1">
        <f t="array" ref="E10451">INDEX('Curva Juros'!$B$7:$B$73,MATCH(C10451,'Curva Juros'!$A$7:$A$73,1)) +
(C10451-INDEX('Curva Juros'!$A$7:$A$73,MATCH(C10451,'Curva Juros'!$A$7:$A$73,1))) *
(INDEX('Curva Juros'!$B$7:$B$73,MATCH(C10451,'Curva Juros'!$A$7:$A$73,1)+1) -
INDEX('Curva Juros'!$B$7:$B$73,MATCH(C10451,'Curva Juros'!$A$7:$A$73,1))) /
(INDEX('Curva Juros'!$A$7:$A$73,MATCH(C10451,'Curva Juros'!$A$7:$A$73,1)+1) -
INDEX('Curva Juros'!$A$7:$A$73,MATCH(C10451,'Curva Juros'!$A$7:$A$73,1)))</f>
        <v>7.4161929999999998</v>
      </c>
      <c r="F10451" s="24">
        <f t="shared" si="163"/>
        <v>3.7190700000000049E-3</v>
      </c>
      <c r="G10451" s="24"/>
    </row>
    <row r="10452" spans="1:7" x14ac:dyDescent="0.25">
      <c r="A10452" s="6" t="s">
        <v>223</v>
      </c>
      <c r="B10452" s="7">
        <v>45849</v>
      </c>
      <c r="C10452" s="8">
        <v>2129.11</v>
      </c>
      <c r="D10452" s="20">
        <v>7.8077999999999995E-2</v>
      </c>
      <c r="E10452" s="35" cm="1">
        <f t="array" ref="E10452">INDEX('Curva Juros'!$B$7:$B$73,MATCH(C10452,'Curva Juros'!$A$7:$A$73,1)) +
(C10452-INDEX('Curva Juros'!$A$7:$A$73,MATCH(C10452,'Curva Juros'!$A$7:$A$73,1))) *
(INDEX('Curva Juros'!$B$7:$B$73,MATCH(C10452,'Curva Juros'!$A$7:$A$73,1)+1) -
INDEX('Curva Juros'!$B$7:$B$73,MATCH(C10452,'Curva Juros'!$A$7:$A$73,1))) /
(INDEX('Curva Juros'!$A$7:$A$73,MATCH(C10452,'Curva Juros'!$A$7:$A$73,1)+1) -
INDEX('Curva Juros'!$A$7:$A$73,MATCH(C10452,'Curva Juros'!$A$7:$A$73,1)))</f>
        <v>7.4177350317460311</v>
      </c>
      <c r="F10452" s="24">
        <f t="shared" si="163"/>
        <v>3.9006496825396836E-3</v>
      </c>
      <c r="G10452" s="24"/>
    </row>
    <row r="10453" spans="1:7" x14ac:dyDescent="0.25">
      <c r="A10453" s="3" t="s">
        <v>223</v>
      </c>
      <c r="B10453" s="4">
        <v>45856</v>
      </c>
      <c r="C10453" s="5">
        <v>2119.63</v>
      </c>
      <c r="D10453" s="19">
        <v>7.9003000000000004E-2</v>
      </c>
      <c r="E10453" s="35" cm="1">
        <f t="array" ref="E10453">INDEX('Curva Juros'!$B$7:$B$73,MATCH(C10453,'Curva Juros'!$A$7:$A$73,1)) +
(C10453-INDEX('Curva Juros'!$A$7:$A$73,MATCH(C10453,'Curva Juros'!$A$7:$A$73,1))) *
(INDEX('Curva Juros'!$B$7:$B$73,MATCH(C10453,'Curva Juros'!$A$7:$A$73,1)+1) -
INDEX('Curva Juros'!$B$7:$B$73,MATCH(C10453,'Curva Juros'!$A$7:$A$73,1))) /
(INDEX('Curva Juros'!$A$7:$A$73,MATCH(C10453,'Curva Juros'!$A$7:$A$73,1)+1) -
INDEX('Curva Juros'!$A$7:$A$73,MATCH(C10453,'Curva Juros'!$A$7:$A$73,1)))</f>
        <v>7.4201877936507934</v>
      </c>
      <c r="F10453" s="24">
        <f t="shared" si="163"/>
        <v>4.8011220634920637E-3</v>
      </c>
      <c r="G10453" s="24"/>
    </row>
    <row r="10454" spans="1:7" x14ac:dyDescent="0.25">
      <c r="A10454" s="6" t="s">
        <v>223</v>
      </c>
      <c r="B10454" s="7">
        <v>45863</v>
      </c>
      <c r="C10454" s="8">
        <v>2112.4699999999998</v>
      </c>
      <c r="D10454" s="20">
        <v>7.9449000000000006E-2</v>
      </c>
      <c r="E10454" s="35" cm="1">
        <f t="array" ref="E10454">INDEX('Curva Juros'!$B$7:$B$73,MATCH(C10454,'Curva Juros'!$A$7:$A$73,1)) +
(C10454-INDEX('Curva Juros'!$A$7:$A$73,MATCH(C10454,'Curva Juros'!$A$7:$A$73,1))) *
(INDEX('Curva Juros'!$B$7:$B$73,MATCH(C10454,'Curva Juros'!$A$7:$A$73,1)+1) -
INDEX('Curva Juros'!$B$7:$B$73,MATCH(C10454,'Curva Juros'!$A$7:$A$73,1))) /
(INDEX('Curva Juros'!$A$7:$A$73,MATCH(C10454,'Curva Juros'!$A$7:$A$73,1)+1) -
INDEX('Curva Juros'!$A$7:$A$73,MATCH(C10454,'Curva Juros'!$A$7:$A$73,1)))</f>
        <v>7.4220403015873018</v>
      </c>
      <c r="F10454" s="24">
        <f t="shared" si="163"/>
        <v>5.2285969841269903E-3</v>
      </c>
      <c r="G10454" s="24"/>
    </row>
    <row r="10455" spans="1:7" x14ac:dyDescent="0.25">
      <c r="A10455" s="3" t="s">
        <v>223</v>
      </c>
      <c r="B10455" s="4">
        <v>45870</v>
      </c>
      <c r="C10455" s="5">
        <v>2105.4299999999998</v>
      </c>
      <c r="D10455" s="19">
        <v>7.9869999999999997E-2</v>
      </c>
      <c r="E10455" s="35" cm="1">
        <f t="array" ref="E10455">INDEX('Curva Juros'!$B$7:$B$73,MATCH(C10455,'Curva Juros'!$A$7:$A$73,1)) +
(C10455-INDEX('Curva Juros'!$A$7:$A$73,MATCH(C10455,'Curva Juros'!$A$7:$A$73,1))) *
(INDEX('Curva Juros'!$B$7:$B$73,MATCH(C10455,'Curva Juros'!$A$7:$A$73,1)+1) -
INDEX('Curva Juros'!$B$7:$B$73,MATCH(C10455,'Curva Juros'!$A$7:$A$73,1))) /
(INDEX('Curva Juros'!$A$7:$A$73,MATCH(C10455,'Curva Juros'!$A$7:$A$73,1)+1) -
INDEX('Curva Juros'!$A$7:$A$73,MATCH(C10455,'Curva Juros'!$A$7:$A$73,1)))</f>
        <v>7.423861761904762</v>
      </c>
      <c r="F10455" s="24">
        <f t="shared" si="163"/>
        <v>5.6313823809523711E-3</v>
      </c>
      <c r="G10455" s="24"/>
    </row>
    <row r="10456" spans="1:7" x14ac:dyDescent="0.25">
      <c r="A10456" s="6" t="s">
        <v>223</v>
      </c>
      <c r="B10456" s="7">
        <v>45877</v>
      </c>
      <c r="C10456" s="8">
        <v>2111.8200000000002</v>
      </c>
      <c r="D10456" s="20">
        <v>7.7519000000000005E-2</v>
      </c>
      <c r="E10456" s="35" cm="1">
        <f t="array" ref="E10456">INDEX('Curva Juros'!$B$7:$B$73,MATCH(C10456,'Curva Juros'!$A$7:$A$73,1)) +
(C10456-INDEX('Curva Juros'!$A$7:$A$73,MATCH(C10456,'Curva Juros'!$A$7:$A$73,1))) *
(INDEX('Curva Juros'!$B$7:$B$73,MATCH(C10456,'Curva Juros'!$A$7:$A$73,1)+1) -
INDEX('Curva Juros'!$B$7:$B$73,MATCH(C10456,'Curva Juros'!$A$7:$A$73,1))) /
(INDEX('Curva Juros'!$A$7:$A$73,MATCH(C10456,'Curva Juros'!$A$7:$A$73,1)+1) -
INDEX('Curva Juros'!$A$7:$A$73,MATCH(C10456,'Curva Juros'!$A$7:$A$73,1)))</f>
        <v>7.4222084761904759</v>
      </c>
      <c r="F10456" s="24">
        <f t="shared" si="163"/>
        <v>3.2969152380952493E-3</v>
      </c>
      <c r="G10456" s="24"/>
    </row>
    <row r="10457" spans="1:7" x14ac:dyDescent="0.25">
      <c r="A10457" s="3" t="s">
        <v>223</v>
      </c>
      <c r="B10457" s="4">
        <v>45884</v>
      </c>
      <c r="C10457" s="5">
        <v>2108.6999999999998</v>
      </c>
      <c r="D10457" s="19">
        <v>7.7131000000000005E-2</v>
      </c>
      <c r="E10457" s="35" cm="1">
        <f t="array" ref="E10457">INDEX('Curva Juros'!$B$7:$B$73,MATCH(C10457,'Curva Juros'!$A$7:$A$73,1)) +
(C10457-INDEX('Curva Juros'!$A$7:$A$73,MATCH(C10457,'Curva Juros'!$A$7:$A$73,1))) *
(INDEX('Curva Juros'!$B$7:$B$73,MATCH(C10457,'Curva Juros'!$A$7:$A$73,1)+1) -
INDEX('Curva Juros'!$B$7:$B$73,MATCH(C10457,'Curva Juros'!$A$7:$A$73,1))) /
(INDEX('Curva Juros'!$A$7:$A$73,MATCH(C10457,'Curva Juros'!$A$7:$A$73,1)+1) -
INDEX('Curva Juros'!$A$7:$A$73,MATCH(C10457,'Curva Juros'!$A$7:$A$73,1)))</f>
        <v>7.4230157142857145</v>
      </c>
      <c r="F10457" s="24">
        <f t="shared" si="163"/>
        <v>2.9008428571428574E-3</v>
      </c>
      <c r="G10457" s="24"/>
    </row>
    <row r="10458" spans="1:7" x14ac:dyDescent="0.25">
      <c r="A10458" s="6" t="s">
        <v>223</v>
      </c>
      <c r="B10458" s="7">
        <v>45891</v>
      </c>
      <c r="C10458" s="8">
        <v>2097.4899999999998</v>
      </c>
      <c r="D10458" s="20">
        <v>7.8413999999999998E-2</v>
      </c>
      <c r="E10458" s="35" cm="1">
        <f t="array" ref="E10458">INDEX('Curva Juros'!$B$7:$B$73,MATCH(C10458,'Curva Juros'!$A$7:$A$73,1)) +
(C10458-INDEX('Curva Juros'!$A$7:$A$73,MATCH(C10458,'Curva Juros'!$A$7:$A$73,1))) *
(INDEX('Curva Juros'!$B$7:$B$73,MATCH(C10458,'Curva Juros'!$A$7:$A$73,1)+1) -
INDEX('Curva Juros'!$B$7:$B$73,MATCH(C10458,'Curva Juros'!$A$7:$A$73,1))) /
(INDEX('Curva Juros'!$A$7:$A$73,MATCH(C10458,'Curva Juros'!$A$7:$A$73,1)+1) -
INDEX('Curva Juros'!$A$7:$A$73,MATCH(C10458,'Curva Juros'!$A$7:$A$73,1)))</f>
        <v>7.4259160793650789</v>
      </c>
      <c r="F10458" s="24">
        <f t="shared" si="163"/>
        <v>4.154839206349209E-3</v>
      </c>
      <c r="G10458" s="24"/>
    </row>
    <row r="10459" spans="1:7" x14ac:dyDescent="0.25">
      <c r="A10459" s="3" t="s">
        <v>223</v>
      </c>
      <c r="B10459" s="4">
        <v>45898</v>
      </c>
      <c r="C10459" s="5">
        <v>2104.17</v>
      </c>
      <c r="D10459" s="19">
        <v>7.5997999999999996E-2</v>
      </c>
      <c r="E10459" s="35" cm="1">
        <f t="array" ref="E10459">INDEX('Curva Juros'!$B$7:$B$73,MATCH(C10459,'Curva Juros'!$A$7:$A$73,1)) +
(C10459-INDEX('Curva Juros'!$A$7:$A$73,MATCH(C10459,'Curva Juros'!$A$7:$A$73,1))) *
(INDEX('Curva Juros'!$B$7:$B$73,MATCH(C10459,'Curva Juros'!$A$7:$A$73,1)+1) -
INDEX('Curva Juros'!$B$7:$B$73,MATCH(C10459,'Curva Juros'!$A$7:$A$73,1))) /
(INDEX('Curva Juros'!$A$7:$A$73,MATCH(C10459,'Curva Juros'!$A$7:$A$73,1)+1) -
INDEX('Curva Juros'!$A$7:$A$73,MATCH(C10459,'Curva Juros'!$A$7:$A$73,1)))</f>
        <v>7.4241877619047614</v>
      </c>
      <c r="F10459" s="24">
        <f t="shared" si="163"/>
        <v>1.7561223809523796E-3</v>
      </c>
      <c r="G10459" s="24"/>
    </row>
    <row r="10460" spans="1:7" x14ac:dyDescent="0.25">
      <c r="A10460" s="6" t="s">
        <v>223</v>
      </c>
      <c r="B10460" s="7">
        <v>45905</v>
      </c>
      <c r="C10460" s="8">
        <v>2095.5700000000002</v>
      </c>
      <c r="D10460" s="20">
        <v>7.6744000000000007E-2</v>
      </c>
      <c r="E10460" s="35" cm="1">
        <f t="array" ref="E10460">INDEX('Curva Juros'!$B$7:$B$73,MATCH(C10460,'Curva Juros'!$A$7:$A$73,1)) +
(C10460-INDEX('Curva Juros'!$A$7:$A$73,MATCH(C10460,'Curva Juros'!$A$7:$A$73,1))) *
(INDEX('Curva Juros'!$B$7:$B$73,MATCH(C10460,'Curva Juros'!$A$7:$A$73,1)+1) -
INDEX('Curva Juros'!$B$7:$B$73,MATCH(C10460,'Curva Juros'!$A$7:$A$73,1))) /
(INDEX('Curva Juros'!$A$7:$A$73,MATCH(C10460,'Curva Juros'!$A$7:$A$73,1)+1) -
INDEX('Curva Juros'!$A$7:$A$73,MATCH(C10460,'Curva Juros'!$A$7:$A$73,1)))</f>
        <v>7.4264128412698414</v>
      </c>
      <c r="F10460" s="24">
        <f t="shared" si="163"/>
        <v>2.4798715873015909E-3</v>
      </c>
      <c r="G10460" s="24"/>
    </row>
    <row r="10461" spans="1:7" x14ac:dyDescent="0.25">
      <c r="A10461" s="3" t="s">
        <v>223</v>
      </c>
      <c r="B10461" s="4">
        <v>45912</v>
      </c>
      <c r="C10461" s="5">
        <v>2093.7399999999998</v>
      </c>
      <c r="D10461" s="19">
        <v>7.6088000000000003E-2</v>
      </c>
      <c r="E10461" s="35" cm="1">
        <f t="array" ref="E10461">INDEX('Curva Juros'!$B$7:$B$73,MATCH(C10461,'Curva Juros'!$A$7:$A$73,1)) +
(C10461-INDEX('Curva Juros'!$A$7:$A$73,MATCH(C10461,'Curva Juros'!$A$7:$A$73,1))) *
(INDEX('Curva Juros'!$B$7:$B$73,MATCH(C10461,'Curva Juros'!$A$7:$A$73,1)+1) -
INDEX('Curva Juros'!$B$7:$B$73,MATCH(C10461,'Curva Juros'!$A$7:$A$73,1))) /
(INDEX('Curva Juros'!$A$7:$A$73,MATCH(C10461,'Curva Juros'!$A$7:$A$73,1)+1) -
INDEX('Curva Juros'!$A$7:$A$73,MATCH(C10461,'Curva Juros'!$A$7:$A$73,1)))</f>
        <v>7.4268863174603172</v>
      </c>
      <c r="F10461" s="24">
        <f t="shared" si="163"/>
        <v>1.8191368253968332E-3</v>
      </c>
      <c r="G10461" s="24"/>
    </row>
    <row r="10462" spans="1:7" x14ac:dyDescent="0.25">
      <c r="A10462" s="6" t="s">
        <v>223</v>
      </c>
      <c r="B10462" s="7">
        <v>45919</v>
      </c>
      <c r="C10462" s="8">
        <v>2095.5100000000002</v>
      </c>
      <c r="D10462" s="20">
        <v>7.4686000000000002E-2</v>
      </c>
      <c r="E10462" s="35" cm="1">
        <f t="array" ref="E10462">INDEX('Curva Juros'!$B$7:$B$73,MATCH(C10462,'Curva Juros'!$A$7:$A$73,1)) +
(C10462-INDEX('Curva Juros'!$A$7:$A$73,MATCH(C10462,'Curva Juros'!$A$7:$A$73,1))) *
(INDEX('Curva Juros'!$B$7:$B$73,MATCH(C10462,'Curva Juros'!$A$7:$A$73,1)+1) -
INDEX('Curva Juros'!$B$7:$B$73,MATCH(C10462,'Curva Juros'!$A$7:$A$73,1))) /
(INDEX('Curva Juros'!$A$7:$A$73,MATCH(C10462,'Curva Juros'!$A$7:$A$73,1)+1) -
INDEX('Curva Juros'!$A$7:$A$73,MATCH(C10462,'Curva Juros'!$A$7:$A$73,1)))</f>
        <v>7.4264283650793645</v>
      </c>
      <c r="F10462" s="24">
        <f t="shared" si="163"/>
        <v>4.2171634920636081E-4</v>
      </c>
      <c r="G10462" s="24"/>
    </row>
    <row r="10463" spans="1:7" x14ac:dyDescent="0.25">
      <c r="A10463" s="3" t="s">
        <v>223</v>
      </c>
      <c r="B10463" s="4">
        <v>45926</v>
      </c>
      <c r="C10463" s="5">
        <v>2097.37</v>
      </c>
      <c r="D10463" s="19">
        <v>7.3263999999999996E-2</v>
      </c>
      <c r="E10463" s="35" cm="1">
        <f t="array" ref="E10463">INDEX('Curva Juros'!$B$7:$B$73,MATCH(C10463,'Curva Juros'!$A$7:$A$73,1)) +
(C10463-INDEX('Curva Juros'!$A$7:$A$73,MATCH(C10463,'Curva Juros'!$A$7:$A$73,1))) *
(INDEX('Curva Juros'!$B$7:$B$73,MATCH(C10463,'Curva Juros'!$A$7:$A$73,1)+1) -
INDEX('Curva Juros'!$B$7:$B$73,MATCH(C10463,'Curva Juros'!$A$7:$A$73,1))) /
(INDEX('Curva Juros'!$A$7:$A$73,MATCH(C10463,'Curva Juros'!$A$7:$A$73,1)+1) -
INDEX('Curva Juros'!$A$7:$A$73,MATCH(C10463,'Curva Juros'!$A$7:$A$73,1)))</f>
        <v>7.4259471269841271</v>
      </c>
      <c r="F10463" s="24">
        <f t="shared" si="163"/>
        <v>-9.954712698412721E-4</v>
      </c>
      <c r="G10463" s="24"/>
    </row>
    <row r="10464" spans="1:7" x14ac:dyDescent="0.25">
      <c r="A10464" s="6" t="s">
        <v>223</v>
      </c>
      <c r="B10464" s="7">
        <v>45933</v>
      </c>
      <c r="C10464" s="8">
        <v>2090.58</v>
      </c>
      <c r="D10464" s="20">
        <v>7.3635999999999993E-2</v>
      </c>
      <c r="E10464" s="35" cm="1">
        <f t="array" ref="E10464">INDEX('Curva Juros'!$B$7:$B$73,MATCH(C10464,'Curva Juros'!$A$7:$A$73,1)) +
(C10464-INDEX('Curva Juros'!$A$7:$A$73,MATCH(C10464,'Curva Juros'!$A$7:$A$73,1))) *
(INDEX('Curva Juros'!$B$7:$B$73,MATCH(C10464,'Curva Juros'!$A$7:$A$73,1)+1) -
INDEX('Curva Juros'!$B$7:$B$73,MATCH(C10464,'Curva Juros'!$A$7:$A$73,1))) /
(INDEX('Curva Juros'!$A$7:$A$73,MATCH(C10464,'Curva Juros'!$A$7:$A$73,1)+1) -
INDEX('Curva Juros'!$A$7:$A$73,MATCH(C10464,'Curva Juros'!$A$7:$A$73,1)))</f>
        <v>7.4277039047619047</v>
      </c>
      <c r="F10464" s="24">
        <f t="shared" si="163"/>
        <v>-6.410390476190575E-4</v>
      </c>
      <c r="G10464" s="24"/>
    </row>
    <row r="10465" spans="1:7" x14ac:dyDescent="0.25">
      <c r="A10465" s="3" t="s">
        <v>223</v>
      </c>
      <c r="B10465" s="4">
        <v>45940</v>
      </c>
      <c r="C10465" s="5">
        <v>2084.31</v>
      </c>
      <c r="D10465" s="19">
        <v>7.3899999999999993E-2</v>
      </c>
      <c r="E10465" s="35" cm="1">
        <f t="array" ref="E10465">INDEX('Curva Juros'!$B$7:$B$73,MATCH(C10465,'Curva Juros'!$A$7:$A$73,1)) +
(C10465-INDEX('Curva Juros'!$A$7:$A$73,MATCH(C10465,'Curva Juros'!$A$7:$A$73,1))) *
(INDEX('Curva Juros'!$B$7:$B$73,MATCH(C10465,'Curva Juros'!$A$7:$A$73,1)+1) -
INDEX('Curva Juros'!$B$7:$B$73,MATCH(C10465,'Curva Juros'!$A$7:$A$73,1))) /
(INDEX('Curva Juros'!$A$7:$A$73,MATCH(C10465,'Curva Juros'!$A$7:$A$73,1)+1) -
INDEX('Curva Juros'!$A$7:$A$73,MATCH(C10465,'Curva Juros'!$A$7:$A$73,1)))</f>
        <v>7.4293261428571427</v>
      </c>
      <c r="F10465" s="24">
        <f t="shared" si="163"/>
        <v>-3.932614285714342E-4</v>
      </c>
      <c r="G10465" s="24"/>
    </row>
    <row r="10466" spans="1:7" x14ac:dyDescent="0.25">
      <c r="A10466" s="6" t="s">
        <v>223</v>
      </c>
      <c r="B10466" s="7">
        <v>45947</v>
      </c>
      <c r="C10466" s="8">
        <v>2078.04</v>
      </c>
      <c r="D10466" s="20">
        <v>7.4162000000000006E-2</v>
      </c>
      <c r="E10466" s="35" cm="1">
        <f t="array" ref="E10466">INDEX('Curva Juros'!$B$7:$B$73,MATCH(C10466,'Curva Juros'!$A$7:$A$73,1)) +
(C10466-INDEX('Curva Juros'!$A$7:$A$73,MATCH(C10466,'Curva Juros'!$A$7:$A$73,1))) *
(INDEX('Curva Juros'!$B$7:$B$73,MATCH(C10466,'Curva Juros'!$A$7:$A$73,1)+1) -
INDEX('Curva Juros'!$B$7:$B$73,MATCH(C10466,'Curva Juros'!$A$7:$A$73,1))) /
(INDEX('Curva Juros'!$A$7:$A$73,MATCH(C10466,'Curva Juros'!$A$7:$A$73,1)+1) -
INDEX('Curva Juros'!$A$7:$A$73,MATCH(C10466,'Curva Juros'!$A$7:$A$73,1)))</f>
        <v>7.4309483809523806</v>
      </c>
      <c r="F10466" s="24">
        <f t="shared" si="163"/>
        <v>-1.4748380952379903E-4</v>
      </c>
      <c r="G10466" s="24"/>
    </row>
    <row r="10467" spans="1:7" x14ac:dyDescent="0.25">
      <c r="A10467" s="3" t="s">
        <v>223</v>
      </c>
      <c r="B10467" s="4">
        <v>45954</v>
      </c>
      <c r="C10467" s="5">
        <v>2067.75</v>
      </c>
      <c r="D10467" s="19">
        <v>7.5258000000000005E-2</v>
      </c>
      <c r="E10467" s="35" cm="1">
        <f t="array" ref="E10467">INDEX('Curva Juros'!$B$7:$B$73,MATCH(C10467,'Curva Juros'!$A$7:$A$73,1)) +
(C10467-INDEX('Curva Juros'!$A$7:$A$73,MATCH(C10467,'Curva Juros'!$A$7:$A$73,1))) *
(INDEX('Curva Juros'!$B$7:$B$73,MATCH(C10467,'Curva Juros'!$A$7:$A$73,1)+1) -
INDEX('Curva Juros'!$B$7:$B$73,MATCH(C10467,'Curva Juros'!$A$7:$A$73,1))) /
(INDEX('Curva Juros'!$A$7:$A$73,MATCH(C10467,'Curva Juros'!$A$7:$A$73,1)+1) -
INDEX('Curva Juros'!$A$7:$A$73,MATCH(C10467,'Curva Juros'!$A$7:$A$73,1)))</f>
        <v>7.433610714285714</v>
      </c>
      <c r="F10467" s="24">
        <f t="shared" si="163"/>
        <v>9.2189285714286417E-4</v>
      </c>
      <c r="G10467" s="24"/>
    </row>
    <row r="10468" spans="1:7" x14ac:dyDescent="0.25">
      <c r="A10468" s="6" t="s">
        <v>223</v>
      </c>
      <c r="B10468" s="7">
        <v>45961</v>
      </c>
      <c r="C10468" s="8">
        <v>2054.59</v>
      </c>
      <c r="D10468" s="20">
        <v>7.6947000000000002E-2</v>
      </c>
      <c r="E10468" s="35" cm="1">
        <f t="array" ref="E10468">INDEX('Curva Juros'!$B$7:$B$73,MATCH(C10468,'Curva Juros'!$A$7:$A$73,1)) +
(C10468-INDEX('Curva Juros'!$A$7:$A$73,MATCH(C10468,'Curva Juros'!$A$7:$A$73,1))) *
(INDEX('Curva Juros'!$B$7:$B$73,MATCH(C10468,'Curva Juros'!$A$7:$A$73,1)+1) -
INDEX('Curva Juros'!$B$7:$B$73,MATCH(C10468,'Curva Juros'!$A$7:$A$73,1))) /
(INDEX('Curva Juros'!$A$7:$A$73,MATCH(C10468,'Curva Juros'!$A$7:$A$73,1)+1) -
INDEX('Curva Juros'!$A$7:$A$73,MATCH(C10468,'Curva Juros'!$A$7:$A$73,1)))</f>
        <v>7.4370156031746033</v>
      </c>
      <c r="F10468" s="24">
        <f t="shared" si="163"/>
        <v>2.5768439682539723E-3</v>
      </c>
      <c r="G10468" s="24"/>
    </row>
    <row r="10469" spans="1:7" x14ac:dyDescent="0.25">
      <c r="A10469" s="3" t="s">
        <v>223</v>
      </c>
      <c r="B10469" s="4">
        <v>45968</v>
      </c>
      <c r="C10469" s="5">
        <v>2053.96</v>
      </c>
      <c r="D10469" s="19">
        <v>7.6041999999999998E-2</v>
      </c>
      <c r="E10469" s="35" cm="1">
        <f t="array" ref="E10469">INDEX('Curva Juros'!$B$7:$B$73,MATCH(C10469,'Curva Juros'!$A$7:$A$73,1)) +
(C10469-INDEX('Curva Juros'!$A$7:$A$73,MATCH(C10469,'Curva Juros'!$A$7:$A$73,1))) *
(INDEX('Curva Juros'!$B$7:$B$73,MATCH(C10469,'Curva Juros'!$A$7:$A$73,1)+1) -
INDEX('Curva Juros'!$B$7:$B$73,MATCH(C10469,'Curva Juros'!$A$7:$A$73,1))) /
(INDEX('Curva Juros'!$A$7:$A$73,MATCH(C10469,'Curva Juros'!$A$7:$A$73,1)+1) -
INDEX('Curva Juros'!$A$7:$A$73,MATCH(C10469,'Curva Juros'!$A$7:$A$73,1)))</f>
        <v>7.437178603174603</v>
      </c>
      <c r="F10469" s="24">
        <f t="shared" si="163"/>
        <v>1.6702139682539668E-3</v>
      </c>
      <c r="G10469" s="24"/>
    </row>
    <row r="10470" spans="1:7" x14ac:dyDescent="0.25">
      <c r="A10470" s="6" t="s">
        <v>223</v>
      </c>
      <c r="B10470" s="7">
        <v>45975</v>
      </c>
      <c r="C10470" s="8">
        <v>2055.91</v>
      </c>
      <c r="D10470" s="20">
        <v>7.4603000000000003E-2</v>
      </c>
      <c r="E10470" s="35" cm="1">
        <f t="array" ref="E10470">INDEX('Curva Juros'!$B$7:$B$73,MATCH(C10470,'Curva Juros'!$A$7:$A$73,1)) +
(C10470-INDEX('Curva Juros'!$A$7:$A$73,MATCH(C10470,'Curva Juros'!$A$7:$A$73,1))) *
(INDEX('Curva Juros'!$B$7:$B$73,MATCH(C10470,'Curva Juros'!$A$7:$A$73,1)+1) -
INDEX('Curva Juros'!$B$7:$B$73,MATCH(C10470,'Curva Juros'!$A$7:$A$73,1))) /
(INDEX('Curva Juros'!$A$7:$A$73,MATCH(C10470,'Curva Juros'!$A$7:$A$73,1)+1) -
INDEX('Curva Juros'!$A$7:$A$73,MATCH(C10470,'Curva Juros'!$A$7:$A$73,1)))</f>
        <v>7.436674079365079</v>
      </c>
      <c r="F10470" s="24">
        <f t="shared" si="163"/>
        <v>2.3625920634921804E-4</v>
      </c>
      <c r="G10470" s="24"/>
    </row>
    <row r="10471" spans="1:7" x14ac:dyDescent="0.25">
      <c r="A10471" s="3" t="s">
        <v>223</v>
      </c>
      <c r="B10471" s="4">
        <v>45982</v>
      </c>
      <c r="C10471" s="5">
        <v>2051.19</v>
      </c>
      <c r="D10471" s="19">
        <v>7.4753E-2</v>
      </c>
      <c r="E10471" s="35" cm="1">
        <f t="array" ref="E10471">INDEX('Curva Juros'!$B$7:$B$73,MATCH(C10471,'Curva Juros'!$A$7:$A$73,1)) +
(C10471-INDEX('Curva Juros'!$A$7:$A$73,MATCH(C10471,'Curva Juros'!$A$7:$A$73,1))) *
(INDEX('Curva Juros'!$B$7:$B$73,MATCH(C10471,'Curva Juros'!$A$7:$A$73,1)+1) -
INDEX('Curva Juros'!$B$7:$B$73,MATCH(C10471,'Curva Juros'!$A$7:$A$73,1))) /
(INDEX('Curva Juros'!$A$7:$A$73,MATCH(C10471,'Curva Juros'!$A$7:$A$73,1)+1) -
INDEX('Curva Juros'!$A$7:$A$73,MATCH(C10471,'Curva Juros'!$A$7:$A$73,1)))</f>
        <v>7.4378952857142853</v>
      </c>
      <c r="F10471" s="24">
        <f t="shared" si="163"/>
        <v>3.7404714285714513E-4</v>
      </c>
      <c r="G10471" s="24"/>
    </row>
    <row r="10472" spans="1:7" x14ac:dyDescent="0.25">
      <c r="A10472" s="6" t="s">
        <v>223</v>
      </c>
      <c r="B10472" s="7">
        <v>45989</v>
      </c>
      <c r="C10472" s="8">
        <v>2047.91</v>
      </c>
      <c r="D10472" s="20">
        <v>7.4396000000000004E-2</v>
      </c>
      <c r="E10472" s="35" cm="1">
        <f t="array" ref="E10472">INDEX('Curva Juros'!$B$7:$B$73,MATCH(C10472,'Curva Juros'!$A$7:$A$73,1)) +
(C10472-INDEX('Curva Juros'!$A$7:$A$73,MATCH(C10472,'Curva Juros'!$A$7:$A$73,1))) *
(INDEX('Curva Juros'!$B$7:$B$73,MATCH(C10472,'Curva Juros'!$A$7:$A$73,1)+1) -
INDEX('Curva Juros'!$B$7:$B$73,MATCH(C10472,'Curva Juros'!$A$7:$A$73,1))) /
(INDEX('Curva Juros'!$A$7:$A$73,MATCH(C10472,'Curva Juros'!$A$7:$A$73,1)+1) -
INDEX('Curva Juros'!$A$7:$A$73,MATCH(C10472,'Curva Juros'!$A$7:$A$73,1)))</f>
        <v>7.4387439206349208</v>
      </c>
      <c r="F10472" s="24">
        <f t="shared" si="163"/>
        <v>8.5607936507886562E-6</v>
      </c>
      <c r="G10472" s="24"/>
    </row>
    <row r="10473" spans="1:7" x14ac:dyDescent="0.25">
      <c r="A10473" s="3" t="s">
        <v>223</v>
      </c>
      <c r="B10473" s="4">
        <v>45996</v>
      </c>
      <c r="C10473" s="5">
        <v>2041.15</v>
      </c>
      <c r="D10473" s="19">
        <v>7.4760999999999994E-2</v>
      </c>
      <c r="E10473" s="35" cm="1">
        <f t="array" ref="E10473">INDEX('Curva Juros'!$B$7:$B$73,MATCH(C10473,'Curva Juros'!$A$7:$A$73,1)) +
(C10473-INDEX('Curva Juros'!$A$7:$A$73,MATCH(C10473,'Curva Juros'!$A$7:$A$73,1))) *
(INDEX('Curva Juros'!$B$7:$B$73,MATCH(C10473,'Curva Juros'!$A$7:$A$73,1)+1) -
INDEX('Curva Juros'!$B$7:$B$73,MATCH(C10473,'Curva Juros'!$A$7:$A$73,1))) /
(INDEX('Curva Juros'!$A$7:$A$73,MATCH(C10473,'Curva Juros'!$A$7:$A$73,1)+1) -
INDEX('Curva Juros'!$A$7:$A$73,MATCH(C10473,'Curva Juros'!$A$7:$A$73,1)))</f>
        <v>7.4404929365079369</v>
      </c>
      <c r="F10473" s="24">
        <f t="shared" si="163"/>
        <v>3.5607063492062996E-4</v>
      </c>
      <c r="G10473" s="24"/>
    </row>
    <row r="10474" spans="1:7" x14ac:dyDescent="0.25">
      <c r="A10474" s="6" t="s">
        <v>223</v>
      </c>
      <c r="B10474" s="7">
        <v>46003</v>
      </c>
      <c r="C10474" s="8">
        <v>2033.32</v>
      </c>
      <c r="D10474" s="20">
        <v>7.5346999999999997E-2</v>
      </c>
      <c r="E10474" s="35" cm="1">
        <f t="array" ref="E10474">INDEX('Curva Juros'!$B$7:$B$73,MATCH(C10474,'Curva Juros'!$A$7:$A$73,1)) +
(C10474-INDEX('Curva Juros'!$A$7:$A$73,MATCH(C10474,'Curva Juros'!$A$7:$A$73,1))) *
(INDEX('Curva Juros'!$B$7:$B$73,MATCH(C10474,'Curva Juros'!$A$7:$A$73,1)+1) -
INDEX('Curva Juros'!$B$7:$B$73,MATCH(C10474,'Curva Juros'!$A$7:$A$73,1))) /
(INDEX('Curva Juros'!$A$7:$A$73,MATCH(C10474,'Curva Juros'!$A$7:$A$73,1)+1) -
INDEX('Curva Juros'!$A$7:$A$73,MATCH(C10474,'Curva Juros'!$A$7:$A$73,1)))</f>
        <v>7.4425187936507937</v>
      </c>
      <c r="F10474" s="24">
        <f t="shared" si="163"/>
        <v>9.2181206349206679E-4</v>
      </c>
      <c r="G10474" s="24"/>
    </row>
    <row r="10475" spans="1:7" x14ac:dyDescent="0.25">
      <c r="A10475" s="3" t="s">
        <v>223</v>
      </c>
      <c r="B10475" s="4">
        <v>46010</v>
      </c>
      <c r="C10475" s="5">
        <v>2101.64</v>
      </c>
      <c r="D10475" s="19">
        <v>7.5832999999999998E-2</v>
      </c>
      <c r="E10475" s="35" cm="1">
        <f t="array" ref="E10475">INDEX('Curva Juros'!$B$7:$B$73,MATCH(C10475,'Curva Juros'!$A$7:$A$73,1)) +
(C10475-INDEX('Curva Juros'!$A$7:$A$73,MATCH(C10475,'Curva Juros'!$A$7:$A$73,1))) *
(INDEX('Curva Juros'!$B$7:$B$73,MATCH(C10475,'Curva Juros'!$A$7:$A$73,1)+1) -
INDEX('Curva Juros'!$B$7:$B$73,MATCH(C10475,'Curva Juros'!$A$7:$A$73,1))) /
(INDEX('Curva Juros'!$A$7:$A$73,MATCH(C10475,'Curva Juros'!$A$7:$A$73,1)+1) -
INDEX('Curva Juros'!$A$7:$A$73,MATCH(C10475,'Curva Juros'!$A$7:$A$73,1)))</f>
        <v>7.4248423492063491</v>
      </c>
      <c r="F10475" s="24">
        <f t="shared" si="163"/>
        <v>1.5845765079365026E-3</v>
      </c>
      <c r="G10475" s="24"/>
    </row>
    <row r="10476" spans="1:7" x14ac:dyDescent="0.25">
      <c r="A10476" s="6" t="s">
        <v>223</v>
      </c>
      <c r="B10476" s="7">
        <v>46017</v>
      </c>
      <c r="C10476" s="8">
        <v>2096.7199999999998</v>
      </c>
      <c r="D10476" s="20">
        <v>7.6039999999999996E-2</v>
      </c>
      <c r="E10476" s="35" cm="1">
        <f t="array" ref="E10476">INDEX('Curva Juros'!$B$7:$B$73,MATCH(C10476,'Curva Juros'!$A$7:$A$73,1)) +
(C10476-INDEX('Curva Juros'!$A$7:$A$73,MATCH(C10476,'Curva Juros'!$A$7:$A$73,1))) *
(INDEX('Curva Juros'!$B$7:$B$73,MATCH(C10476,'Curva Juros'!$A$7:$A$73,1)+1) -
INDEX('Curva Juros'!$B$7:$B$73,MATCH(C10476,'Curva Juros'!$A$7:$A$73,1))) /
(INDEX('Curva Juros'!$A$7:$A$73,MATCH(C10476,'Curva Juros'!$A$7:$A$73,1)+1) -
INDEX('Curva Juros'!$A$7:$A$73,MATCH(C10476,'Curva Juros'!$A$7:$A$73,1)))</f>
        <v>7.4261153015873012</v>
      </c>
      <c r="F10476" s="24">
        <f t="shared" si="163"/>
        <v>1.7788469841269888E-3</v>
      </c>
      <c r="G10476" s="24"/>
    </row>
    <row r="10477" spans="1:7" x14ac:dyDescent="0.25">
      <c r="A10477" s="3" t="s">
        <v>223</v>
      </c>
      <c r="B10477" s="4">
        <v>46024</v>
      </c>
      <c r="C10477" s="5">
        <v>2093.5</v>
      </c>
      <c r="D10477" s="19">
        <v>7.5864000000000001E-2</v>
      </c>
      <c r="E10477" s="35" cm="1">
        <f t="array" ref="E10477">INDEX('Curva Juros'!$B$7:$B$73,MATCH(C10477,'Curva Juros'!$A$7:$A$73,1)) +
(C10477-INDEX('Curva Juros'!$A$7:$A$73,MATCH(C10477,'Curva Juros'!$A$7:$A$73,1))) *
(INDEX('Curva Juros'!$B$7:$B$73,MATCH(C10477,'Curva Juros'!$A$7:$A$73,1)+1) -
INDEX('Curva Juros'!$B$7:$B$73,MATCH(C10477,'Curva Juros'!$A$7:$A$73,1))) /
(INDEX('Curva Juros'!$A$7:$A$73,MATCH(C10477,'Curva Juros'!$A$7:$A$73,1)+1) -
INDEX('Curva Juros'!$A$7:$A$73,MATCH(C10477,'Curva Juros'!$A$7:$A$73,1)))</f>
        <v>7.4269484126984127</v>
      </c>
      <c r="F10477" s="24">
        <f t="shared" si="163"/>
        <v>1.5945158730158726E-3</v>
      </c>
      <c r="G10477" s="24"/>
    </row>
    <row r="10478" spans="1:7" x14ac:dyDescent="0.25">
      <c r="A10478" s="6" t="s">
        <v>223</v>
      </c>
      <c r="B10478" s="7">
        <v>46031</v>
      </c>
      <c r="C10478" s="8">
        <v>2086.48</v>
      </c>
      <c r="D10478" s="20">
        <v>7.6319999999999999E-2</v>
      </c>
      <c r="E10478" s="35" cm="1">
        <f t="array" ref="E10478">INDEX('Curva Juros'!$B$7:$B$73,MATCH(C10478,'Curva Juros'!$A$7:$A$73,1)) +
(C10478-INDEX('Curva Juros'!$A$7:$A$73,MATCH(C10478,'Curva Juros'!$A$7:$A$73,1))) *
(INDEX('Curva Juros'!$B$7:$B$73,MATCH(C10478,'Curva Juros'!$A$7:$A$73,1)+1) -
INDEX('Curva Juros'!$B$7:$B$73,MATCH(C10478,'Curva Juros'!$A$7:$A$73,1))) /
(INDEX('Curva Juros'!$A$7:$A$73,MATCH(C10478,'Curva Juros'!$A$7:$A$73,1)+1) -
INDEX('Curva Juros'!$A$7:$A$73,MATCH(C10478,'Curva Juros'!$A$7:$A$73,1)))</f>
        <v>7.4287646984126985</v>
      </c>
      <c r="F10478" s="24">
        <f t="shared" si="163"/>
        <v>2.0323530158730119E-3</v>
      </c>
      <c r="G10478" s="24"/>
    </row>
    <row r="10479" spans="1:7" x14ac:dyDescent="0.25">
      <c r="A10479" s="3" t="s">
        <v>223</v>
      </c>
      <c r="B10479" s="4">
        <v>46038</v>
      </c>
      <c r="C10479" s="5">
        <v>2081</v>
      </c>
      <c r="D10479" s="19">
        <v>7.6428999999999997E-2</v>
      </c>
      <c r="E10479" s="35" cm="1">
        <f t="array" ref="E10479">INDEX('Curva Juros'!$B$7:$B$73,MATCH(C10479,'Curva Juros'!$A$7:$A$73,1)) +
(C10479-INDEX('Curva Juros'!$A$7:$A$73,MATCH(C10479,'Curva Juros'!$A$7:$A$73,1))) *
(INDEX('Curva Juros'!$B$7:$B$73,MATCH(C10479,'Curva Juros'!$A$7:$A$73,1)+1) -
INDEX('Curva Juros'!$B$7:$B$73,MATCH(C10479,'Curva Juros'!$A$7:$A$73,1))) /
(INDEX('Curva Juros'!$A$7:$A$73,MATCH(C10479,'Curva Juros'!$A$7:$A$73,1)+1) -
INDEX('Curva Juros'!$A$7:$A$73,MATCH(C10479,'Curva Juros'!$A$7:$A$73,1)))</f>
        <v>7.4301825396825398</v>
      </c>
      <c r="F10479" s="24">
        <f t="shared" si="163"/>
        <v>2.1271746031746031E-3</v>
      </c>
      <c r="G10479" s="24"/>
    </row>
    <row r="10480" spans="1:7" x14ac:dyDescent="0.25">
      <c r="A10480" s="6" t="s">
        <v>223</v>
      </c>
      <c r="B10480" s="7">
        <v>46045</v>
      </c>
      <c r="C10480" s="8">
        <v>2082.92</v>
      </c>
      <c r="D10480" s="20">
        <v>7.4865000000000001E-2</v>
      </c>
      <c r="E10480" s="35" cm="1">
        <f t="array" ref="E10480">INDEX('Curva Juros'!$B$7:$B$73,MATCH(C10480,'Curva Juros'!$A$7:$A$73,1)) +
(C10480-INDEX('Curva Juros'!$A$7:$A$73,MATCH(C10480,'Curva Juros'!$A$7:$A$73,1))) *
(INDEX('Curva Juros'!$B$7:$B$73,MATCH(C10480,'Curva Juros'!$A$7:$A$73,1)+1) -
INDEX('Curva Juros'!$B$7:$B$73,MATCH(C10480,'Curva Juros'!$A$7:$A$73,1))) /
(INDEX('Curva Juros'!$A$7:$A$73,MATCH(C10480,'Curva Juros'!$A$7:$A$73,1)+1) -
INDEX('Curva Juros'!$A$7:$A$73,MATCH(C10480,'Curva Juros'!$A$7:$A$73,1)))</f>
        <v>7.4296857777777774</v>
      </c>
      <c r="F10480" s="24">
        <f t="shared" si="163"/>
        <v>5.6814222222222044E-4</v>
      </c>
      <c r="G10480" s="24"/>
    </row>
    <row r="10481" spans="1:7" x14ac:dyDescent="0.25">
      <c r="A10481" s="3" t="s">
        <v>223</v>
      </c>
      <c r="B10481" s="4">
        <v>46052</v>
      </c>
      <c r="C10481" s="5">
        <v>2094.83</v>
      </c>
      <c r="D10481" s="19">
        <v>7.1032999999999999E-2</v>
      </c>
      <c r="E10481" s="35" cm="1">
        <f t="array" ref="E10481">INDEX('Curva Juros'!$B$7:$B$73,MATCH(C10481,'Curva Juros'!$A$7:$A$73,1)) +
(C10481-INDEX('Curva Juros'!$A$7:$A$73,MATCH(C10481,'Curva Juros'!$A$7:$A$73,1))) *
(INDEX('Curva Juros'!$B$7:$B$73,MATCH(C10481,'Curva Juros'!$A$7:$A$73,1)+1) -
INDEX('Curva Juros'!$B$7:$B$73,MATCH(C10481,'Curva Juros'!$A$7:$A$73,1))) /
(INDEX('Curva Juros'!$A$7:$A$73,MATCH(C10481,'Curva Juros'!$A$7:$A$73,1)+1) -
INDEX('Curva Juros'!$A$7:$A$73,MATCH(C10481,'Curva Juros'!$A$7:$A$73,1)))</f>
        <v>7.4266043015873011</v>
      </c>
      <c r="F10481" s="24">
        <f t="shared" si="163"/>
        <v>-3.2330430158730161E-3</v>
      </c>
      <c r="G10481" s="24"/>
    </row>
    <row r="10482" spans="1:7" x14ac:dyDescent="0.25">
      <c r="A10482" s="6" t="s">
        <v>223</v>
      </c>
      <c r="B10482" s="7">
        <v>46059</v>
      </c>
      <c r="C10482" s="8">
        <v>2081.7600000000002</v>
      </c>
      <c r="D10482" s="20">
        <v>7.2862999999999997E-2</v>
      </c>
      <c r="E10482" s="35" cm="1">
        <f t="array" ref="E10482">INDEX('Curva Juros'!$B$7:$B$73,MATCH(C10482,'Curva Juros'!$A$7:$A$73,1)) +
(C10482-INDEX('Curva Juros'!$A$7:$A$73,MATCH(C10482,'Curva Juros'!$A$7:$A$73,1))) *
(INDEX('Curva Juros'!$B$7:$B$73,MATCH(C10482,'Curva Juros'!$A$7:$A$73,1)+1) -
INDEX('Curva Juros'!$B$7:$B$73,MATCH(C10482,'Curva Juros'!$A$7:$A$73,1))) /
(INDEX('Curva Juros'!$A$7:$A$73,MATCH(C10482,'Curva Juros'!$A$7:$A$73,1)+1) -
INDEX('Curva Juros'!$A$7:$A$73,MATCH(C10482,'Curva Juros'!$A$7:$A$73,1)))</f>
        <v>7.4299859047619048</v>
      </c>
      <c r="F10482" s="24">
        <f t="shared" si="163"/>
        <v>-1.4368590476190463E-3</v>
      </c>
      <c r="G10482" s="24"/>
    </row>
    <row r="10483" spans="1:7" x14ac:dyDescent="0.25">
      <c r="A10483" s="3" t="s">
        <v>223</v>
      </c>
      <c r="B10483" s="4">
        <v>46066</v>
      </c>
      <c r="C10483" s="5">
        <v>2077.52</v>
      </c>
      <c r="D10483" s="19">
        <v>7.2691000000000006E-2</v>
      </c>
      <c r="E10483" s="35" cm="1">
        <f t="array" ref="E10483">INDEX('Curva Juros'!$B$7:$B$73,MATCH(C10483,'Curva Juros'!$A$7:$A$73,1)) +
(C10483-INDEX('Curva Juros'!$A$7:$A$73,MATCH(C10483,'Curva Juros'!$A$7:$A$73,1))) *
(INDEX('Curva Juros'!$B$7:$B$73,MATCH(C10483,'Curva Juros'!$A$7:$A$73,1)+1) -
INDEX('Curva Juros'!$B$7:$B$73,MATCH(C10483,'Curva Juros'!$A$7:$A$73,1))) /
(INDEX('Curva Juros'!$A$7:$A$73,MATCH(C10483,'Curva Juros'!$A$7:$A$73,1)+1) -
INDEX('Curva Juros'!$A$7:$A$73,MATCH(C10483,'Curva Juros'!$A$7:$A$73,1)))</f>
        <v>7.4310829206349203</v>
      </c>
      <c r="F10483" s="24">
        <f t="shared" si="163"/>
        <v>-1.6198292063491909E-3</v>
      </c>
      <c r="G10483" s="24"/>
    </row>
    <row r="10484" spans="1:7" x14ac:dyDescent="0.25">
      <c r="A10484" s="6" t="s">
        <v>223</v>
      </c>
      <c r="B10484" s="7">
        <v>46073</v>
      </c>
      <c r="C10484" s="8">
        <v>2075.5</v>
      </c>
      <c r="D10484" s="20">
        <v>7.2470000000000007E-2</v>
      </c>
      <c r="E10484" s="35" cm="1">
        <f t="array" ref="E10484">INDEX('Curva Juros'!$B$7:$B$73,MATCH(C10484,'Curva Juros'!$A$7:$A$73,1)) +
(C10484-INDEX('Curva Juros'!$A$7:$A$73,MATCH(C10484,'Curva Juros'!$A$7:$A$73,1))) *
(INDEX('Curva Juros'!$B$7:$B$73,MATCH(C10484,'Curva Juros'!$A$7:$A$73,1)+1) -
INDEX('Curva Juros'!$B$7:$B$73,MATCH(C10484,'Curva Juros'!$A$7:$A$73,1))) /
(INDEX('Curva Juros'!$A$7:$A$73,MATCH(C10484,'Curva Juros'!$A$7:$A$73,1)+1) -
INDEX('Curva Juros'!$A$7:$A$73,MATCH(C10484,'Curva Juros'!$A$7:$A$73,1)))</f>
        <v>7.4316055555555556</v>
      </c>
      <c r="F10484" s="24">
        <f t="shared" si="163"/>
        <v>-1.8460555555555452E-3</v>
      </c>
      <c r="G10484" s="24"/>
    </row>
    <row r="10485" spans="1:7" x14ac:dyDescent="0.25">
      <c r="A10485" s="3" t="s">
        <v>223</v>
      </c>
      <c r="B10485" s="4">
        <v>46080</v>
      </c>
      <c r="C10485" s="5">
        <v>2075.2399999999998</v>
      </c>
      <c r="D10485" s="19">
        <v>7.1393999999999999E-2</v>
      </c>
      <c r="E10485" s="35" cm="1">
        <f t="array" ref="E10485">INDEX('Curva Juros'!$B$7:$B$73,MATCH(C10485,'Curva Juros'!$A$7:$A$73,1)) +
(C10485-INDEX('Curva Juros'!$A$7:$A$73,MATCH(C10485,'Curva Juros'!$A$7:$A$73,1))) *
(INDEX('Curva Juros'!$B$7:$B$73,MATCH(C10485,'Curva Juros'!$A$7:$A$73,1)+1) -
INDEX('Curva Juros'!$B$7:$B$73,MATCH(C10485,'Curva Juros'!$A$7:$A$73,1))) /
(INDEX('Curva Juros'!$A$7:$A$73,MATCH(C10485,'Curva Juros'!$A$7:$A$73,1)+1) -
INDEX('Curva Juros'!$A$7:$A$73,MATCH(C10485,'Curva Juros'!$A$7:$A$73,1)))</f>
        <v>7.4316728253968254</v>
      </c>
      <c r="F10485" s="24">
        <f t="shared" si="163"/>
        <v>-2.9227282539682486E-3</v>
      </c>
      <c r="G10485" s="24"/>
    </row>
    <row r="10486" spans="1:7" x14ac:dyDescent="0.25">
      <c r="A10486" s="6" t="s">
        <v>224</v>
      </c>
      <c r="B10486" s="7">
        <v>45723</v>
      </c>
      <c r="C10486" s="8">
        <v>885.82</v>
      </c>
      <c r="D10486" s="20">
        <v>7.9827999999999996E-2</v>
      </c>
      <c r="E10486" s="35" cm="1">
        <f t="array" ref="E10486">INDEX('Curva Juros'!$B$7:$B$73,MATCH(C10486,'Curva Juros'!$A$7:$A$73,1)) +
(C10486-INDEX('Curva Juros'!$A$7:$A$73,MATCH(C10486,'Curva Juros'!$A$7:$A$73,1))) *
(INDEX('Curva Juros'!$B$7:$B$73,MATCH(C10486,'Curva Juros'!$A$7:$A$73,1)+1) -
INDEX('Curva Juros'!$B$7:$B$73,MATCH(C10486,'Curva Juros'!$A$7:$A$73,1))) /
(INDEX('Curva Juros'!$A$7:$A$73,MATCH(C10486,'Curva Juros'!$A$7:$A$73,1)+1) -
INDEX('Curva Juros'!$A$7:$A$73,MATCH(C10486,'Curva Juros'!$A$7:$A$73,1)))</f>
        <v>7.669757412698412</v>
      </c>
      <c r="F10486" s="24">
        <f t="shared" si="163"/>
        <v>3.130425873015874E-3</v>
      </c>
      <c r="G10486" s="24"/>
    </row>
    <row r="10487" spans="1:7" x14ac:dyDescent="0.25">
      <c r="A10487" s="3" t="s">
        <v>224</v>
      </c>
      <c r="B10487" s="4">
        <v>45730</v>
      </c>
      <c r="C10487" s="5">
        <v>881.51</v>
      </c>
      <c r="D10487" s="19">
        <v>7.9339999999999994E-2</v>
      </c>
      <c r="E10487" s="35" cm="1">
        <f t="array" ref="E10487">INDEX('Curva Juros'!$B$7:$B$73,MATCH(C10487,'Curva Juros'!$A$7:$A$73,1)) +
(C10487-INDEX('Curva Juros'!$A$7:$A$73,MATCH(C10487,'Curva Juros'!$A$7:$A$73,1))) *
(INDEX('Curva Juros'!$B$7:$B$73,MATCH(C10487,'Curva Juros'!$A$7:$A$73,1)+1) -
INDEX('Curva Juros'!$B$7:$B$73,MATCH(C10487,'Curva Juros'!$A$7:$A$73,1))) /
(INDEX('Curva Juros'!$A$7:$A$73,MATCH(C10487,'Curva Juros'!$A$7:$A$73,1)+1) -
INDEX('Curva Juros'!$A$7:$A$73,MATCH(C10487,'Curva Juros'!$A$7:$A$73,1)))</f>
        <v>7.6701571666666668</v>
      </c>
      <c r="F10487" s="24">
        <f t="shared" si="163"/>
        <v>2.6384283333333314E-3</v>
      </c>
      <c r="G10487" s="24"/>
    </row>
    <row r="10488" spans="1:7" x14ac:dyDescent="0.25">
      <c r="A10488" s="6" t="s">
        <v>224</v>
      </c>
      <c r="B10488" s="7">
        <v>45737</v>
      </c>
      <c r="C10488" s="8">
        <v>873.49</v>
      </c>
      <c r="D10488" s="20">
        <v>8.1481999999999999E-2</v>
      </c>
      <c r="E10488" s="35" cm="1">
        <f t="array" ref="E10488">INDEX('Curva Juros'!$B$7:$B$73,MATCH(C10488,'Curva Juros'!$A$7:$A$73,1)) +
(C10488-INDEX('Curva Juros'!$A$7:$A$73,MATCH(C10488,'Curva Juros'!$A$7:$A$73,1))) *
(INDEX('Curva Juros'!$B$7:$B$73,MATCH(C10488,'Curva Juros'!$A$7:$A$73,1)+1) -
INDEX('Curva Juros'!$B$7:$B$73,MATCH(C10488,'Curva Juros'!$A$7:$A$73,1))) /
(INDEX('Curva Juros'!$A$7:$A$73,MATCH(C10488,'Curva Juros'!$A$7:$A$73,1)+1) -
INDEX('Curva Juros'!$A$7:$A$73,MATCH(C10488,'Curva Juros'!$A$7:$A$73,1)))</f>
        <v>7.6710928333333328</v>
      </c>
      <c r="F10488" s="24">
        <f t="shared" si="163"/>
        <v>4.771071666666668E-3</v>
      </c>
      <c r="G10488" s="24"/>
    </row>
    <row r="10489" spans="1:7" x14ac:dyDescent="0.25">
      <c r="A10489" s="3" t="s">
        <v>224</v>
      </c>
      <c r="B10489" s="4">
        <v>45744</v>
      </c>
      <c r="C10489" s="5">
        <v>867.24</v>
      </c>
      <c r="D10489" s="19">
        <v>8.2371E-2</v>
      </c>
      <c r="E10489" s="35" cm="1">
        <f t="array" ref="E10489">INDEX('Curva Juros'!$B$7:$B$73,MATCH(C10489,'Curva Juros'!$A$7:$A$73,1)) +
(C10489-INDEX('Curva Juros'!$A$7:$A$73,MATCH(C10489,'Curva Juros'!$A$7:$A$73,1))) *
(INDEX('Curva Juros'!$B$7:$B$73,MATCH(C10489,'Curva Juros'!$A$7:$A$73,1)+1) -
INDEX('Curva Juros'!$B$7:$B$73,MATCH(C10489,'Curva Juros'!$A$7:$A$73,1))) /
(INDEX('Curva Juros'!$A$7:$A$73,MATCH(C10489,'Curva Juros'!$A$7:$A$73,1)+1) -
INDEX('Curva Juros'!$A$7:$A$73,MATCH(C10489,'Curva Juros'!$A$7:$A$73,1)))</f>
        <v>7.6718219999999997</v>
      </c>
      <c r="F10489" s="24">
        <f t="shared" si="163"/>
        <v>5.6527799999999961E-3</v>
      </c>
      <c r="G10489" s="24"/>
    </row>
    <row r="10490" spans="1:7" x14ac:dyDescent="0.25">
      <c r="A10490" s="6" t="s">
        <v>224</v>
      </c>
      <c r="B10490" s="7">
        <v>45751</v>
      </c>
      <c r="C10490" s="8">
        <v>866.43</v>
      </c>
      <c r="D10490" s="20">
        <v>7.9399999999999998E-2</v>
      </c>
      <c r="E10490" s="35" cm="1">
        <f t="array" ref="E10490">INDEX('Curva Juros'!$B$7:$B$73,MATCH(C10490,'Curva Juros'!$A$7:$A$73,1)) +
(C10490-INDEX('Curva Juros'!$A$7:$A$73,MATCH(C10490,'Curva Juros'!$A$7:$A$73,1))) *
(INDEX('Curva Juros'!$B$7:$B$73,MATCH(C10490,'Curva Juros'!$A$7:$A$73,1)+1) -
INDEX('Curva Juros'!$B$7:$B$73,MATCH(C10490,'Curva Juros'!$A$7:$A$73,1))) /
(INDEX('Curva Juros'!$A$7:$A$73,MATCH(C10490,'Curva Juros'!$A$7:$A$73,1)+1) -
INDEX('Curva Juros'!$A$7:$A$73,MATCH(C10490,'Curva Juros'!$A$7:$A$73,1)))</f>
        <v>7.6719165</v>
      </c>
      <c r="F10490" s="24">
        <f t="shared" si="163"/>
        <v>2.6808349999999925E-3</v>
      </c>
      <c r="G10490" s="24"/>
    </row>
    <row r="10491" spans="1:7" x14ac:dyDescent="0.25">
      <c r="A10491" s="3" t="s">
        <v>224</v>
      </c>
      <c r="B10491" s="4">
        <v>45758</v>
      </c>
      <c r="C10491" s="5">
        <v>858.99</v>
      </c>
      <c r="D10491" s="19">
        <v>8.1126000000000004E-2</v>
      </c>
      <c r="E10491" s="35" cm="1">
        <f t="array" ref="E10491">INDEX('Curva Juros'!$B$7:$B$73,MATCH(C10491,'Curva Juros'!$A$7:$A$73,1)) +
(C10491-INDEX('Curva Juros'!$A$7:$A$73,MATCH(C10491,'Curva Juros'!$A$7:$A$73,1))) *
(INDEX('Curva Juros'!$B$7:$B$73,MATCH(C10491,'Curva Juros'!$A$7:$A$73,1)+1) -
INDEX('Curva Juros'!$B$7:$B$73,MATCH(C10491,'Curva Juros'!$A$7:$A$73,1))) /
(INDEX('Curva Juros'!$A$7:$A$73,MATCH(C10491,'Curva Juros'!$A$7:$A$73,1)+1) -
INDEX('Curva Juros'!$A$7:$A$73,MATCH(C10491,'Curva Juros'!$A$7:$A$73,1)))</f>
        <v>7.6727844999999997</v>
      </c>
      <c r="F10491" s="24">
        <f t="shared" si="163"/>
        <v>4.3981550000000008E-3</v>
      </c>
      <c r="G10491" s="24"/>
    </row>
    <row r="10492" spans="1:7" x14ac:dyDescent="0.25">
      <c r="A10492" s="6" t="s">
        <v>224</v>
      </c>
      <c r="B10492" s="7">
        <v>45764</v>
      </c>
      <c r="C10492" s="8">
        <v>857.56</v>
      </c>
      <c r="D10492" s="20">
        <v>7.9307000000000002E-2</v>
      </c>
      <c r="E10492" s="35" cm="1">
        <f t="array" ref="E10492">INDEX('Curva Juros'!$B$7:$B$73,MATCH(C10492,'Curva Juros'!$A$7:$A$73,1)) +
(C10492-INDEX('Curva Juros'!$A$7:$A$73,MATCH(C10492,'Curva Juros'!$A$7:$A$73,1))) *
(INDEX('Curva Juros'!$B$7:$B$73,MATCH(C10492,'Curva Juros'!$A$7:$A$73,1)+1) -
INDEX('Curva Juros'!$B$7:$B$73,MATCH(C10492,'Curva Juros'!$A$7:$A$73,1))) /
(INDEX('Curva Juros'!$A$7:$A$73,MATCH(C10492,'Curva Juros'!$A$7:$A$73,1)+1) -
INDEX('Curva Juros'!$A$7:$A$73,MATCH(C10492,'Curva Juros'!$A$7:$A$73,1)))</f>
        <v>7.6729513333333328</v>
      </c>
      <c r="F10492" s="24">
        <f t="shared" si="163"/>
        <v>2.5774866666666701E-3</v>
      </c>
      <c r="G10492" s="24"/>
    </row>
    <row r="10493" spans="1:7" x14ac:dyDescent="0.25">
      <c r="A10493" s="3" t="s">
        <v>224</v>
      </c>
      <c r="B10493" s="4">
        <v>45772</v>
      </c>
      <c r="C10493" s="5">
        <v>855.8</v>
      </c>
      <c r="D10493" s="19">
        <v>7.7724000000000001E-2</v>
      </c>
      <c r="E10493" s="35" cm="1">
        <f t="array" ref="E10493">INDEX('Curva Juros'!$B$7:$B$73,MATCH(C10493,'Curva Juros'!$A$7:$A$73,1)) +
(C10493-INDEX('Curva Juros'!$A$7:$A$73,MATCH(C10493,'Curva Juros'!$A$7:$A$73,1))) *
(INDEX('Curva Juros'!$B$7:$B$73,MATCH(C10493,'Curva Juros'!$A$7:$A$73,1)+1) -
INDEX('Curva Juros'!$B$7:$B$73,MATCH(C10493,'Curva Juros'!$A$7:$A$73,1))) /
(INDEX('Curva Juros'!$A$7:$A$73,MATCH(C10493,'Curva Juros'!$A$7:$A$73,1)+1) -
INDEX('Curva Juros'!$A$7:$A$73,MATCH(C10493,'Curva Juros'!$A$7:$A$73,1)))</f>
        <v>7.6731566666666664</v>
      </c>
      <c r="F10493" s="24">
        <f t="shared" si="163"/>
        <v>9.9243333333333406E-4</v>
      </c>
      <c r="G10493" s="24"/>
    </row>
    <row r="10494" spans="1:7" x14ac:dyDescent="0.25">
      <c r="A10494" s="6" t="s">
        <v>224</v>
      </c>
      <c r="B10494" s="7">
        <v>45779</v>
      </c>
      <c r="C10494" s="8">
        <v>853.07</v>
      </c>
      <c r="D10494" s="20">
        <v>7.6827999999999994E-2</v>
      </c>
      <c r="E10494" s="35" cm="1">
        <f t="array" ref="E10494">INDEX('Curva Juros'!$B$7:$B$73,MATCH(C10494,'Curva Juros'!$A$7:$A$73,1)) +
(C10494-INDEX('Curva Juros'!$A$7:$A$73,MATCH(C10494,'Curva Juros'!$A$7:$A$73,1))) *
(INDEX('Curva Juros'!$B$7:$B$73,MATCH(C10494,'Curva Juros'!$A$7:$A$73,1)+1) -
INDEX('Curva Juros'!$B$7:$B$73,MATCH(C10494,'Curva Juros'!$A$7:$A$73,1))) /
(INDEX('Curva Juros'!$A$7:$A$73,MATCH(C10494,'Curva Juros'!$A$7:$A$73,1)+1) -
INDEX('Curva Juros'!$A$7:$A$73,MATCH(C10494,'Curva Juros'!$A$7:$A$73,1)))</f>
        <v>7.6734751666666661</v>
      </c>
      <c r="F10494" s="24">
        <f t="shared" si="163"/>
        <v>9.3248333333337263E-5</v>
      </c>
      <c r="G10494" s="24"/>
    </row>
    <row r="10495" spans="1:7" x14ac:dyDescent="0.25">
      <c r="A10495" s="3" t="s">
        <v>224</v>
      </c>
      <c r="B10495" s="4">
        <v>45786</v>
      </c>
      <c r="C10495" s="5">
        <v>848.93</v>
      </c>
      <c r="D10495" s="19">
        <v>7.6219999999999996E-2</v>
      </c>
      <c r="E10495" s="35" cm="1">
        <f t="array" ref="E10495">INDEX('Curva Juros'!$B$7:$B$73,MATCH(C10495,'Curva Juros'!$A$7:$A$73,1)) +
(C10495-INDEX('Curva Juros'!$A$7:$A$73,MATCH(C10495,'Curva Juros'!$A$7:$A$73,1))) *
(INDEX('Curva Juros'!$B$7:$B$73,MATCH(C10495,'Curva Juros'!$A$7:$A$73,1)+1) -
INDEX('Curva Juros'!$B$7:$B$73,MATCH(C10495,'Curva Juros'!$A$7:$A$73,1))) /
(INDEX('Curva Juros'!$A$7:$A$73,MATCH(C10495,'Curva Juros'!$A$7:$A$73,1)+1) -
INDEX('Curva Juros'!$A$7:$A$73,MATCH(C10495,'Curva Juros'!$A$7:$A$73,1)))</f>
        <v>7.6739581666666661</v>
      </c>
      <c r="F10495" s="24">
        <f t="shared" si="163"/>
        <v>-5.1958166666667138E-4</v>
      </c>
      <c r="G10495" s="24"/>
    </row>
    <row r="10496" spans="1:7" x14ac:dyDescent="0.25">
      <c r="A10496" s="6" t="s">
        <v>224</v>
      </c>
      <c r="B10496" s="7">
        <v>45793</v>
      </c>
      <c r="C10496" s="8">
        <v>842.85</v>
      </c>
      <c r="D10496" s="20">
        <v>7.6983999999999997E-2</v>
      </c>
      <c r="E10496" s="35" cm="1">
        <f t="array" ref="E10496">INDEX('Curva Juros'!$B$7:$B$73,MATCH(C10496,'Curva Juros'!$A$7:$A$73,1)) +
(C10496-INDEX('Curva Juros'!$A$7:$A$73,MATCH(C10496,'Curva Juros'!$A$7:$A$73,1))) *
(INDEX('Curva Juros'!$B$7:$B$73,MATCH(C10496,'Curva Juros'!$A$7:$A$73,1)+1) -
INDEX('Curva Juros'!$B$7:$B$73,MATCH(C10496,'Curva Juros'!$A$7:$A$73,1))) /
(INDEX('Curva Juros'!$A$7:$A$73,MATCH(C10496,'Curva Juros'!$A$7:$A$73,1)+1) -
INDEX('Curva Juros'!$A$7:$A$73,MATCH(C10496,'Curva Juros'!$A$7:$A$73,1)))</f>
        <v>7.6746675</v>
      </c>
      <c r="F10496" s="24">
        <f t="shared" si="163"/>
        <v>2.3732499999999657E-4</v>
      </c>
      <c r="G10496" s="24"/>
    </row>
    <row r="10497" spans="1:7" x14ac:dyDescent="0.25">
      <c r="A10497" s="3" t="s">
        <v>224</v>
      </c>
      <c r="B10497" s="4">
        <v>45800</v>
      </c>
      <c r="C10497" s="5">
        <v>837.75</v>
      </c>
      <c r="D10497" s="19">
        <v>7.7049000000000006E-2</v>
      </c>
      <c r="E10497" s="35" cm="1">
        <f t="array" ref="E10497">INDEX('Curva Juros'!$B$7:$B$73,MATCH(C10497,'Curva Juros'!$A$7:$A$73,1)) +
(C10497-INDEX('Curva Juros'!$A$7:$A$73,MATCH(C10497,'Curva Juros'!$A$7:$A$73,1))) *
(INDEX('Curva Juros'!$B$7:$B$73,MATCH(C10497,'Curva Juros'!$A$7:$A$73,1)+1) -
INDEX('Curva Juros'!$B$7:$B$73,MATCH(C10497,'Curva Juros'!$A$7:$A$73,1))) /
(INDEX('Curva Juros'!$A$7:$A$73,MATCH(C10497,'Curva Juros'!$A$7:$A$73,1)+1) -
INDEX('Curva Juros'!$A$7:$A$73,MATCH(C10497,'Curva Juros'!$A$7:$A$73,1)))</f>
        <v>7.6752624999999997</v>
      </c>
      <c r="F10497" s="24">
        <f t="shared" si="163"/>
        <v>2.9637500000001538E-4</v>
      </c>
      <c r="G10497" s="24"/>
    </row>
    <row r="10498" spans="1:7" x14ac:dyDescent="0.25">
      <c r="A10498" s="6" t="s">
        <v>224</v>
      </c>
      <c r="B10498" s="7">
        <v>45807</v>
      </c>
      <c r="C10498" s="8">
        <v>832</v>
      </c>
      <c r="D10498" s="20">
        <v>7.7581999999999998E-2</v>
      </c>
      <c r="E10498" s="35" cm="1">
        <f t="array" ref="E10498">INDEX('Curva Juros'!$B$7:$B$73,MATCH(C10498,'Curva Juros'!$A$7:$A$73,1)) +
(C10498-INDEX('Curva Juros'!$A$7:$A$73,MATCH(C10498,'Curva Juros'!$A$7:$A$73,1))) *
(INDEX('Curva Juros'!$B$7:$B$73,MATCH(C10498,'Curva Juros'!$A$7:$A$73,1)+1) -
INDEX('Curva Juros'!$B$7:$B$73,MATCH(C10498,'Curva Juros'!$A$7:$A$73,1))) /
(INDEX('Curva Juros'!$A$7:$A$73,MATCH(C10498,'Curva Juros'!$A$7:$A$73,1)+1) -
INDEX('Curva Juros'!$A$7:$A$73,MATCH(C10498,'Curva Juros'!$A$7:$A$73,1)))</f>
        <v>7.6759333333333331</v>
      </c>
      <c r="F10498" s="24">
        <f t="shared" si="163"/>
        <v>8.2266666666666599E-4</v>
      </c>
      <c r="G10498" s="24"/>
    </row>
    <row r="10499" spans="1:7" x14ac:dyDescent="0.25">
      <c r="A10499" s="3" t="s">
        <v>224</v>
      </c>
      <c r="B10499" s="4">
        <v>45814</v>
      </c>
      <c r="C10499" s="5">
        <v>826.64</v>
      </c>
      <c r="D10499" s="19">
        <v>7.7837000000000003E-2</v>
      </c>
      <c r="E10499" s="35" cm="1">
        <f t="array" ref="E10499">INDEX('Curva Juros'!$B$7:$B$73,MATCH(C10499,'Curva Juros'!$A$7:$A$73,1)) +
(C10499-INDEX('Curva Juros'!$A$7:$A$73,MATCH(C10499,'Curva Juros'!$A$7:$A$73,1))) *
(INDEX('Curva Juros'!$B$7:$B$73,MATCH(C10499,'Curva Juros'!$A$7:$A$73,1)+1) -
INDEX('Curva Juros'!$B$7:$B$73,MATCH(C10499,'Curva Juros'!$A$7:$A$73,1))) /
(INDEX('Curva Juros'!$A$7:$A$73,MATCH(C10499,'Curva Juros'!$A$7:$A$73,1)+1) -
INDEX('Curva Juros'!$A$7:$A$73,MATCH(C10499,'Curva Juros'!$A$7:$A$73,1)))</f>
        <v>7.6765586666666668</v>
      </c>
      <c r="F10499" s="24">
        <f t="shared" ref="F10499:F10562" si="164">D10499-E10499/100</f>
        <v>1.0714133333333403E-3</v>
      </c>
      <c r="G10499" s="24"/>
    </row>
    <row r="10500" spans="1:7" x14ac:dyDescent="0.25">
      <c r="A10500" s="6" t="s">
        <v>224</v>
      </c>
      <c r="B10500" s="7">
        <v>45821</v>
      </c>
      <c r="C10500" s="8">
        <v>821.74</v>
      </c>
      <c r="D10500" s="20">
        <v>7.7766000000000002E-2</v>
      </c>
      <c r="E10500" s="35" cm="1">
        <f t="array" ref="E10500">INDEX('Curva Juros'!$B$7:$B$73,MATCH(C10500,'Curva Juros'!$A$7:$A$73,1)) +
(C10500-INDEX('Curva Juros'!$A$7:$A$73,MATCH(C10500,'Curva Juros'!$A$7:$A$73,1))) *
(INDEX('Curva Juros'!$B$7:$B$73,MATCH(C10500,'Curva Juros'!$A$7:$A$73,1)+1) -
INDEX('Curva Juros'!$B$7:$B$73,MATCH(C10500,'Curva Juros'!$A$7:$A$73,1))) /
(INDEX('Curva Juros'!$A$7:$A$73,MATCH(C10500,'Curva Juros'!$A$7:$A$73,1)+1) -
INDEX('Curva Juros'!$A$7:$A$73,MATCH(C10500,'Curva Juros'!$A$7:$A$73,1)))</f>
        <v>7.6771303333333334</v>
      </c>
      <c r="F10500" s="24">
        <f t="shared" si="164"/>
        <v>9.9469666666666956E-4</v>
      </c>
      <c r="G10500" s="24"/>
    </row>
    <row r="10501" spans="1:7" x14ac:dyDescent="0.25">
      <c r="A10501" s="3" t="s">
        <v>224</v>
      </c>
      <c r="B10501" s="4">
        <v>45828</v>
      </c>
      <c r="C10501" s="5">
        <v>918.79</v>
      </c>
      <c r="D10501" s="19">
        <v>7.7785999999999994E-2</v>
      </c>
      <c r="E10501" s="35" cm="1">
        <f t="array" ref="E10501">INDEX('Curva Juros'!$B$7:$B$73,MATCH(C10501,'Curva Juros'!$A$7:$A$73,1)) +
(C10501-INDEX('Curva Juros'!$A$7:$A$73,MATCH(C10501,'Curva Juros'!$A$7:$A$73,1))) *
(INDEX('Curva Juros'!$B$7:$B$73,MATCH(C10501,'Curva Juros'!$A$7:$A$73,1)+1) -
INDEX('Curva Juros'!$B$7:$B$73,MATCH(C10501,'Curva Juros'!$A$7:$A$73,1))) /
(INDEX('Curva Juros'!$A$7:$A$73,MATCH(C10501,'Curva Juros'!$A$7:$A$73,1)+1) -
INDEX('Curva Juros'!$A$7:$A$73,MATCH(C10501,'Curva Juros'!$A$7:$A$73,1)))</f>
        <v>7.6668005793650789</v>
      </c>
      <c r="F10501" s="24">
        <f t="shared" si="164"/>
        <v>1.1179942063491988E-3</v>
      </c>
      <c r="G10501" s="24"/>
    </row>
    <row r="10502" spans="1:7" x14ac:dyDescent="0.25">
      <c r="A10502" s="6" t="s">
        <v>224</v>
      </c>
      <c r="B10502" s="7">
        <v>45835</v>
      </c>
      <c r="C10502" s="8">
        <v>913.45</v>
      </c>
      <c r="D10502" s="20">
        <v>7.8064999999999996E-2</v>
      </c>
      <c r="E10502" s="35" cm="1">
        <f t="array" ref="E10502">INDEX('Curva Juros'!$B$7:$B$73,MATCH(C10502,'Curva Juros'!$A$7:$A$73,1)) +
(C10502-INDEX('Curva Juros'!$A$7:$A$73,MATCH(C10502,'Curva Juros'!$A$7:$A$73,1))) *
(INDEX('Curva Juros'!$B$7:$B$73,MATCH(C10502,'Curva Juros'!$A$7:$A$73,1)+1) -
INDEX('Curva Juros'!$B$7:$B$73,MATCH(C10502,'Curva Juros'!$A$7:$A$73,1))) /
(INDEX('Curva Juros'!$A$7:$A$73,MATCH(C10502,'Curva Juros'!$A$7:$A$73,1)+1) -
INDEX('Curva Juros'!$A$7:$A$73,MATCH(C10502,'Curva Juros'!$A$7:$A$73,1)))</f>
        <v>7.6672794841269836</v>
      </c>
      <c r="F10502" s="24">
        <f t="shared" si="164"/>
        <v>1.3922051587301615E-3</v>
      </c>
      <c r="G10502" s="24"/>
    </row>
    <row r="10503" spans="1:7" x14ac:dyDescent="0.25">
      <c r="A10503" s="3" t="s">
        <v>224</v>
      </c>
      <c r="B10503" s="4">
        <v>45842</v>
      </c>
      <c r="C10503" s="5">
        <v>909.65</v>
      </c>
      <c r="D10503" s="19">
        <v>7.7104000000000006E-2</v>
      </c>
      <c r="E10503" s="35" cm="1">
        <f t="array" ref="E10503">INDEX('Curva Juros'!$B$7:$B$73,MATCH(C10503,'Curva Juros'!$A$7:$A$73,1)) +
(C10503-INDEX('Curva Juros'!$A$7:$A$73,MATCH(C10503,'Curva Juros'!$A$7:$A$73,1))) *
(INDEX('Curva Juros'!$B$7:$B$73,MATCH(C10503,'Curva Juros'!$A$7:$A$73,1)+1) -
INDEX('Curva Juros'!$B$7:$B$73,MATCH(C10503,'Curva Juros'!$A$7:$A$73,1))) /
(INDEX('Curva Juros'!$A$7:$A$73,MATCH(C10503,'Curva Juros'!$A$7:$A$73,1)+1) -
INDEX('Curva Juros'!$A$7:$A$73,MATCH(C10503,'Curva Juros'!$A$7:$A$73,1)))</f>
        <v>7.667620277777778</v>
      </c>
      <c r="F10503" s="24">
        <f t="shared" si="164"/>
        <v>4.2779722222222039E-4</v>
      </c>
      <c r="G10503" s="24"/>
    </row>
    <row r="10504" spans="1:7" x14ac:dyDescent="0.25">
      <c r="A10504" s="6" t="s">
        <v>224</v>
      </c>
      <c r="B10504" s="7">
        <v>45849</v>
      </c>
      <c r="C10504" s="8">
        <v>900.89</v>
      </c>
      <c r="D10504" s="20">
        <v>8.0118999999999996E-2</v>
      </c>
      <c r="E10504" s="35" cm="1">
        <f t="array" ref="E10504">INDEX('Curva Juros'!$B$7:$B$73,MATCH(C10504,'Curva Juros'!$A$7:$A$73,1)) +
(C10504-INDEX('Curva Juros'!$A$7:$A$73,MATCH(C10504,'Curva Juros'!$A$7:$A$73,1))) *
(INDEX('Curva Juros'!$B$7:$B$73,MATCH(C10504,'Curva Juros'!$A$7:$A$73,1)+1) -
INDEX('Curva Juros'!$B$7:$B$73,MATCH(C10504,'Curva Juros'!$A$7:$A$73,1))) /
(INDEX('Curva Juros'!$A$7:$A$73,MATCH(C10504,'Curva Juros'!$A$7:$A$73,1)+1) -
INDEX('Curva Juros'!$A$7:$A$73,MATCH(C10504,'Curva Juros'!$A$7:$A$73,1)))</f>
        <v>7.668405896825397</v>
      </c>
      <c r="F10504" s="24">
        <f t="shared" si="164"/>
        <v>3.4349410317460194E-3</v>
      </c>
      <c r="G10504" s="24"/>
    </row>
    <row r="10505" spans="1:7" x14ac:dyDescent="0.25">
      <c r="A10505" s="3" t="s">
        <v>224</v>
      </c>
      <c r="B10505" s="4">
        <v>45856</v>
      </c>
      <c r="C10505" s="5">
        <v>894.16</v>
      </c>
      <c r="D10505" s="19">
        <v>8.1514000000000003E-2</v>
      </c>
      <c r="E10505" s="35" cm="1">
        <f t="array" ref="E10505">INDEX('Curva Juros'!$B$7:$B$73,MATCH(C10505,'Curva Juros'!$A$7:$A$73,1)) +
(C10505-INDEX('Curva Juros'!$A$7:$A$73,MATCH(C10505,'Curva Juros'!$A$7:$A$73,1))) *
(INDEX('Curva Juros'!$B$7:$B$73,MATCH(C10505,'Curva Juros'!$A$7:$A$73,1)+1) -
INDEX('Curva Juros'!$B$7:$B$73,MATCH(C10505,'Curva Juros'!$A$7:$A$73,1))) /
(INDEX('Curva Juros'!$A$7:$A$73,MATCH(C10505,'Curva Juros'!$A$7:$A$73,1)+1) -
INDEX('Curva Juros'!$A$7:$A$73,MATCH(C10505,'Curva Juros'!$A$7:$A$73,1)))</f>
        <v>7.6690094603174597</v>
      </c>
      <c r="F10505" s="24">
        <f t="shared" si="164"/>
        <v>4.8239053968254092E-3</v>
      </c>
      <c r="G10505" s="24"/>
    </row>
    <row r="10506" spans="1:7" x14ac:dyDescent="0.25">
      <c r="A10506" s="6" t="s">
        <v>224</v>
      </c>
      <c r="B10506" s="7">
        <v>45863</v>
      </c>
      <c r="C10506" s="8">
        <v>888.99</v>
      </c>
      <c r="D10506" s="20">
        <v>8.1648999999999999E-2</v>
      </c>
      <c r="E10506" s="35" cm="1">
        <f t="array" ref="E10506">INDEX('Curva Juros'!$B$7:$B$73,MATCH(C10506,'Curva Juros'!$A$7:$A$73,1)) +
(C10506-INDEX('Curva Juros'!$A$7:$A$73,MATCH(C10506,'Curva Juros'!$A$7:$A$73,1))) *
(INDEX('Curva Juros'!$B$7:$B$73,MATCH(C10506,'Curva Juros'!$A$7:$A$73,1)+1) -
INDEX('Curva Juros'!$B$7:$B$73,MATCH(C10506,'Curva Juros'!$A$7:$A$73,1))) /
(INDEX('Curva Juros'!$A$7:$A$73,MATCH(C10506,'Curva Juros'!$A$7:$A$73,1)+1) -
INDEX('Curva Juros'!$A$7:$A$73,MATCH(C10506,'Curva Juros'!$A$7:$A$73,1)))</f>
        <v>7.6694731190476189</v>
      </c>
      <c r="F10506" s="24">
        <f t="shared" si="164"/>
        <v>4.9542688095238069E-3</v>
      </c>
      <c r="G10506" s="24"/>
    </row>
    <row r="10507" spans="1:7" x14ac:dyDescent="0.25">
      <c r="A10507" s="3" t="s">
        <v>224</v>
      </c>
      <c r="B10507" s="4">
        <v>45870</v>
      </c>
      <c r="C10507" s="5">
        <v>878.53</v>
      </c>
      <c r="D10507" s="19">
        <v>8.6071999999999996E-2</v>
      </c>
      <c r="E10507" s="35" cm="1">
        <f t="array" ref="E10507">INDEX('Curva Juros'!$B$7:$B$73,MATCH(C10507,'Curva Juros'!$A$7:$A$73,1)) +
(C10507-INDEX('Curva Juros'!$A$7:$A$73,MATCH(C10507,'Curva Juros'!$A$7:$A$73,1))) *
(INDEX('Curva Juros'!$B$7:$B$73,MATCH(C10507,'Curva Juros'!$A$7:$A$73,1)+1) -
INDEX('Curva Juros'!$B$7:$B$73,MATCH(C10507,'Curva Juros'!$A$7:$A$73,1))) /
(INDEX('Curva Juros'!$A$7:$A$73,MATCH(C10507,'Curva Juros'!$A$7:$A$73,1)+1) -
INDEX('Curva Juros'!$A$7:$A$73,MATCH(C10507,'Curva Juros'!$A$7:$A$73,1)))</f>
        <v>7.6705048333333332</v>
      </c>
      <c r="F10507" s="24">
        <f t="shared" si="164"/>
        <v>9.3669516666666647E-3</v>
      </c>
      <c r="G10507" s="24"/>
    </row>
    <row r="10508" spans="1:7" x14ac:dyDescent="0.25">
      <c r="A10508" s="6" t="s">
        <v>224</v>
      </c>
      <c r="B10508" s="7">
        <v>45877</v>
      </c>
      <c r="C10508" s="8">
        <v>882.44</v>
      </c>
      <c r="D10508" s="20">
        <v>7.8876000000000002E-2</v>
      </c>
      <c r="E10508" s="35" cm="1">
        <f t="array" ref="E10508">INDEX('Curva Juros'!$B$7:$B$73,MATCH(C10508,'Curva Juros'!$A$7:$A$73,1)) +
(C10508-INDEX('Curva Juros'!$A$7:$A$73,MATCH(C10508,'Curva Juros'!$A$7:$A$73,1))) *
(INDEX('Curva Juros'!$B$7:$B$73,MATCH(C10508,'Curva Juros'!$A$7:$A$73,1)+1) -
INDEX('Curva Juros'!$B$7:$B$73,MATCH(C10508,'Curva Juros'!$A$7:$A$73,1))) /
(INDEX('Curva Juros'!$A$7:$A$73,MATCH(C10508,'Curva Juros'!$A$7:$A$73,1)+1) -
INDEX('Curva Juros'!$A$7:$A$73,MATCH(C10508,'Curva Juros'!$A$7:$A$73,1)))</f>
        <v>7.670060539682539</v>
      </c>
      <c r="F10508" s="24">
        <f t="shared" si="164"/>
        <v>2.1753946031746185E-3</v>
      </c>
      <c r="G10508" s="24"/>
    </row>
    <row r="10509" spans="1:7" x14ac:dyDescent="0.25">
      <c r="A10509" s="3" t="s">
        <v>224</v>
      </c>
      <c r="B10509" s="4">
        <v>45884</v>
      </c>
      <c r="C10509" s="5">
        <v>878.53</v>
      </c>
      <c r="D10509" s="19">
        <v>7.8001000000000001E-2</v>
      </c>
      <c r="E10509" s="35" cm="1">
        <f t="array" ref="E10509">INDEX('Curva Juros'!$B$7:$B$73,MATCH(C10509,'Curva Juros'!$A$7:$A$73,1)) +
(C10509-INDEX('Curva Juros'!$A$7:$A$73,MATCH(C10509,'Curva Juros'!$A$7:$A$73,1))) *
(INDEX('Curva Juros'!$B$7:$B$73,MATCH(C10509,'Curva Juros'!$A$7:$A$73,1)+1) -
INDEX('Curva Juros'!$B$7:$B$73,MATCH(C10509,'Curva Juros'!$A$7:$A$73,1))) /
(INDEX('Curva Juros'!$A$7:$A$73,MATCH(C10509,'Curva Juros'!$A$7:$A$73,1)+1) -
INDEX('Curva Juros'!$A$7:$A$73,MATCH(C10509,'Curva Juros'!$A$7:$A$73,1)))</f>
        <v>7.6705048333333332</v>
      </c>
      <c r="F10509" s="24">
        <f t="shared" si="164"/>
        <v>1.2959516666666698E-3</v>
      </c>
      <c r="G10509" s="24"/>
    </row>
    <row r="10510" spans="1:7" x14ac:dyDescent="0.25">
      <c r="A10510" s="6" t="s">
        <v>224</v>
      </c>
      <c r="B10510" s="7">
        <v>45891</v>
      </c>
      <c r="C10510" s="8">
        <v>870.71</v>
      </c>
      <c r="D10510" s="20">
        <v>8.0262E-2</v>
      </c>
      <c r="E10510" s="35" cm="1">
        <f t="array" ref="E10510">INDEX('Curva Juros'!$B$7:$B$73,MATCH(C10510,'Curva Juros'!$A$7:$A$73,1)) +
(C10510-INDEX('Curva Juros'!$A$7:$A$73,MATCH(C10510,'Curva Juros'!$A$7:$A$73,1))) *
(INDEX('Curva Juros'!$B$7:$B$73,MATCH(C10510,'Curva Juros'!$A$7:$A$73,1)+1) -
INDEX('Curva Juros'!$B$7:$B$73,MATCH(C10510,'Curva Juros'!$A$7:$A$73,1))) /
(INDEX('Curva Juros'!$A$7:$A$73,MATCH(C10510,'Curva Juros'!$A$7:$A$73,1)+1) -
INDEX('Curva Juros'!$A$7:$A$73,MATCH(C10510,'Curva Juros'!$A$7:$A$73,1)))</f>
        <v>7.6714171666666662</v>
      </c>
      <c r="F10510" s="24">
        <f t="shared" si="164"/>
        <v>3.547828333333336E-3</v>
      </c>
      <c r="G10510" s="24"/>
    </row>
    <row r="10511" spans="1:7" x14ac:dyDescent="0.25">
      <c r="A10511" s="3" t="s">
        <v>224</v>
      </c>
      <c r="B10511" s="4">
        <v>45898</v>
      </c>
      <c r="C10511" s="5">
        <v>866.15</v>
      </c>
      <c r="D10511" s="19">
        <v>7.9910999999999996E-2</v>
      </c>
      <c r="E10511" s="35" cm="1">
        <f t="array" ref="E10511">INDEX('Curva Juros'!$B$7:$B$73,MATCH(C10511,'Curva Juros'!$A$7:$A$73,1)) +
(C10511-INDEX('Curva Juros'!$A$7:$A$73,MATCH(C10511,'Curva Juros'!$A$7:$A$73,1))) *
(INDEX('Curva Juros'!$B$7:$B$73,MATCH(C10511,'Curva Juros'!$A$7:$A$73,1)+1) -
INDEX('Curva Juros'!$B$7:$B$73,MATCH(C10511,'Curva Juros'!$A$7:$A$73,1))) /
(INDEX('Curva Juros'!$A$7:$A$73,MATCH(C10511,'Curva Juros'!$A$7:$A$73,1)+1) -
INDEX('Curva Juros'!$A$7:$A$73,MATCH(C10511,'Curva Juros'!$A$7:$A$73,1)))</f>
        <v>7.6719491666666668</v>
      </c>
      <c r="F10511" s="24">
        <f t="shared" si="164"/>
        <v>3.1915083333333288E-3</v>
      </c>
      <c r="G10511" s="24"/>
    </row>
    <row r="10512" spans="1:7" x14ac:dyDescent="0.25">
      <c r="A10512" s="6" t="s">
        <v>224</v>
      </c>
      <c r="B10512" s="7">
        <v>45905</v>
      </c>
      <c r="C10512" s="8">
        <v>862.62</v>
      </c>
      <c r="D10512" s="20">
        <v>7.8729999999999994E-2</v>
      </c>
      <c r="E10512" s="35" cm="1">
        <f t="array" ref="E10512">INDEX('Curva Juros'!$B$7:$B$73,MATCH(C10512,'Curva Juros'!$A$7:$A$73,1)) +
(C10512-INDEX('Curva Juros'!$A$7:$A$73,MATCH(C10512,'Curva Juros'!$A$7:$A$73,1))) *
(INDEX('Curva Juros'!$B$7:$B$73,MATCH(C10512,'Curva Juros'!$A$7:$A$73,1)+1) -
INDEX('Curva Juros'!$B$7:$B$73,MATCH(C10512,'Curva Juros'!$A$7:$A$73,1))) /
(INDEX('Curva Juros'!$A$7:$A$73,MATCH(C10512,'Curva Juros'!$A$7:$A$73,1)+1) -
INDEX('Curva Juros'!$A$7:$A$73,MATCH(C10512,'Curva Juros'!$A$7:$A$73,1)))</f>
        <v>7.6723609999999995</v>
      </c>
      <c r="F10512" s="24">
        <f t="shared" si="164"/>
        <v>2.0063899999999968E-3</v>
      </c>
      <c r="G10512" s="24"/>
    </row>
    <row r="10513" spans="1:7" x14ac:dyDescent="0.25">
      <c r="A10513" s="3" t="s">
        <v>224</v>
      </c>
      <c r="B10513" s="4">
        <v>45912</v>
      </c>
      <c r="C10513" s="5">
        <v>860.24</v>
      </c>
      <c r="D10513" s="19">
        <v>7.6631000000000005E-2</v>
      </c>
      <c r="E10513" s="35" cm="1">
        <f t="array" ref="E10513">INDEX('Curva Juros'!$B$7:$B$73,MATCH(C10513,'Curva Juros'!$A$7:$A$73,1)) +
(C10513-INDEX('Curva Juros'!$A$7:$A$73,MATCH(C10513,'Curva Juros'!$A$7:$A$73,1))) *
(INDEX('Curva Juros'!$B$7:$B$73,MATCH(C10513,'Curva Juros'!$A$7:$A$73,1)+1) -
INDEX('Curva Juros'!$B$7:$B$73,MATCH(C10513,'Curva Juros'!$A$7:$A$73,1))) /
(INDEX('Curva Juros'!$A$7:$A$73,MATCH(C10513,'Curva Juros'!$A$7:$A$73,1)+1) -
INDEX('Curva Juros'!$A$7:$A$73,MATCH(C10513,'Curva Juros'!$A$7:$A$73,1)))</f>
        <v>7.6726386666666668</v>
      </c>
      <c r="F10513" s="24">
        <f t="shared" si="164"/>
        <v>-9.5386666666669173E-5</v>
      </c>
      <c r="G10513" s="24"/>
    </row>
    <row r="10514" spans="1:7" x14ac:dyDescent="0.25">
      <c r="A10514" s="6" t="s">
        <v>224</v>
      </c>
      <c r="B10514" s="7">
        <v>45919</v>
      </c>
      <c r="C10514" s="8">
        <v>853.8</v>
      </c>
      <c r="D10514" s="20">
        <v>7.7784000000000006E-2</v>
      </c>
      <c r="E10514" s="35" cm="1">
        <f t="array" ref="E10514">INDEX('Curva Juros'!$B$7:$B$73,MATCH(C10514,'Curva Juros'!$A$7:$A$73,1)) +
(C10514-INDEX('Curva Juros'!$A$7:$A$73,MATCH(C10514,'Curva Juros'!$A$7:$A$73,1))) *
(INDEX('Curva Juros'!$B$7:$B$73,MATCH(C10514,'Curva Juros'!$A$7:$A$73,1)+1) -
INDEX('Curva Juros'!$B$7:$B$73,MATCH(C10514,'Curva Juros'!$A$7:$A$73,1))) /
(INDEX('Curva Juros'!$A$7:$A$73,MATCH(C10514,'Curva Juros'!$A$7:$A$73,1)+1) -
INDEX('Curva Juros'!$A$7:$A$73,MATCH(C10514,'Curva Juros'!$A$7:$A$73,1)))</f>
        <v>7.6733899999999995</v>
      </c>
      <c r="F10514" s="24">
        <f t="shared" si="164"/>
        <v>1.0501000000000121E-3</v>
      </c>
      <c r="G10514" s="24"/>
    </row>
    <row r="10515" spans="1:7" x14ac:dyDescent="0.25">
      <c r="A10515" s="3" t="s">
        <v>224</v>
      </c>
      <c r="B10515" s="4">
        <v>45926</v>
      </c>
      <c r="C10515" s="5">
        <v>849.68</v>
      </c>
      <c r="D10515" s="19">
        <v>7.7076000000000006E-2</v>
      </c>
      <c r="E10515" s="35" cm="1">
        <f t="array" ref="E10515">INDEX('Curva Juros'!$B$7:$B$73,MATCH(C10515,'Curva Juros'!$A$7:$A$73,1)) +
(C10515-INDEX('Curva Juros'!$A$7:$A$73,MATCH(C10515,'Curva Juros'!$A$7:$A$73,1))) *
(INDEX('Curva Juros'!$B$7:$B$73,MATCH(C10515,'Curva Juros'!$A$7:$A$73,1)+1) -
INDEX('Curva Juros'!$B$7:$B$73,MATCH(C10515,'Curva Juros'!$A$7:$A$73,1))) /
(INDEX('Curva Juros'!$A$7:$A$73,MATCH(C10515,'Curva Juros'!$A$7:$A$73,1)+1) -
INDEX('Curva Juros'!$A$7:$A$73,MATCH(C10515,'Curva Juros'!$A$7:$A$73,1)))</f>
        <v>7.6738706666666667</v>
      </c>
      <c r="F10515" s="24">
        <f t="shared" si="164"/>
        <v>3.3729333333333555E-4</v>
      </c>
      <c r="G10515" s="24"/>
    </row>
    <row r="10516" spans="1:7" x14ac:dyDescent="0.25">
      <c r="A10516" s="6" t="s">
        <v>224</v>
      </c>
      <c r="B10516" s="7">
        <v>45933</v>
      </c>
      <c r="C10516" s="8">
        <v>843.49</v>
      </c>
      <c r="D10516" s="20">
        <v>7.8028E-2</v>
      </c>
      <c r="E10516" s="35" cm="1">
        <f t="array" ref="E10516">INDEX('Curva Juros'!$B$7:$B$73,MATCH(C10516,'Curva Juros'!$A$7:$A$73,1)) +
(C10516-INDEX('Curva Juros'!$A$7:$A$73,MATCH(C10516,'Curva Juros'!$A$7:$A$73,1))) *
(INDEX('Curva Juros'!$B$7:$B$73,MATCH(C10516,'Curva Juros'!$A$7:$A$73,1)+1) -
INDEX('Curva Juros'!$B$7:$B$73,MATCH(C10516,'Curva Juros'!$A$7:$A$73,1))) /
(INDEX('Curva Juros'!$A$7:$A$73,MATCH(C10516,'Curva Juros'!$A$7:$A$73,1)+1) -
INDEX('Curva Juros'!$A$7:$A$73,MATCH(C10516,'Curva Juros'!$A$7:$A$73,1)))</f>
        <v>7.6745928333333335</v>
      </c>
      <c r="F10516" s="24">
        <f t="shared" si="164"/>
        <v>1.2820716666666621E-3</v>
      </c>
      <c r="G10516" s="24"/>
    </row>
    <row r="10517" spans="1:7" x14ac:dyDescent="0.25">
      <c r="A10517" s="3" t="s">
        <v>224</v>
      </c>
      <c r="B10517" s="4">
        <v>45940</v>
      </c>
      <c r="C10517" s="5">
        <v>839.65</v>
      </c>
      <c r="D10517" s="19">
        <v>7.7101000000000003E-2</v>
      </c>
      <c r="E10517" s="35" cm="1">
        <f t="array" ref="E10517">INDEX('Curva Juros'!$B$7:$B$73,MATCH(C10517,'Curva Juros'!$A$7:$A$73,1)) +
(C10517-INDEX('Curva Juros'!$A$7:$A$73,MATCH(C10517,'Curva Juros'!$A$7:$A$73,1))) *
(INDEX('Curva Juros'!$B$7:$B$73,MATCH(C10517,'Curva Juros'!$A$7:$A$73,1)+1) -
INDEX('Curva Juros'!$B$7:$B$73,MATCH(C10517,'Curva Juros'!$A$7:$A$73,1))) /
(INDEX('Curva Juros'!$A$7:$A$73,MATCH(C10517,'Curva Juros'!$A$7:$A$73,1)+1) -
INDEX('Curva Juros'!$A$7:$A$73,MATCH(C10517,'Curva Juros'!$A$7:$A$73,1)))</f>
        <v>7.6750408333333331</v>
      </c>
      <c r="F10517" s="24">
        <f t="shared" si="164"/>
        <v>3.5059166666667751E-4</v>
      </c>
      <c r="G10517" s="24"/>
    </row>
    <row r="10518" spans="1:7" x14ac:dyDescent="0.25">
      <c r="A10518" s="6" t="s">
        <v>224</v>
      </c>
      <c r="B10518" s="7">
        <v>45947</v>
      </c>
      <c r="C10518" s="8">
        <v>831.39</v>
      </c>
      <c r="D10518" s="20">
        <v>7.9716999999999996E-2</v>
      </c>
      <c r="E10518" s="35" cm="1">
        <f t="array" ref="E10518">INDEX('Curva Juros'!$B$7:$B$73,MATCH(C10518,'Curva Juros'!$A$7:$A$73,1)) +
(C10518-INDEX('Curva Juros'!$A$7:$A$73,MATCH(C10518,'Curva Juros'!$A$7:$A$73,1))) *
(INDEX('Curva Juros'!$B$7:$B$73,MATCH(C10518,'Curva Juros'!$A$7:$A$73,1)+1) -
INDEX('Curva Juros'!$B$7:$B$73,MATCH(C10518,'Curva Juros'!$A$7:$A$73,1))) /
(INDEX('Curva Juros'!$A$7:$A$73,MATCH(C10518,'Curva Juros'!$A$7:$A$73,1)+1) -
INDEX('Curva Juros'!$A$7:$A$73,MATCH(C10518,'Curva Juros'!$A$7:$A$73,1)))</f>
        <v>7.6760044999999995</v>
      </c>
      <c r="F10518" s="24">
        <f t="shared" si="164"/>
        <v>2.9569549999999972E-3</v>
      </c>
      <c r="G10518" s="24"/>
    </row>
    <row r="10519" spans="1:7" x14ac:dyDescent="0.25">
      <c r="A10519" s="3" t="s">
        <v>224</v>
      </c>
      <c r="B10519" s="4">
        <v>45954</v>
      </c>
      <c r="C10519" s="5">
        <v>826.88</v>
      </c>
      <c r="D10519" s="19">
        <v>7.9325000000000007E-2</v>
      </c>
      <c r="E10519" s="35" cm="1">
        <f t="array" ref="E10519">INDEX('Curva Juros'!$B$7:$B$73,MATCH(C10519,'Curva Juros'!$A$7:$A$73,1)) +
(C10519-INDEX('Curva Juros'!$A$7:$A$73,MATCH(C10519,'Curva Juros'!$A$7:$A$73,1))) *
(INDEX('Curva Juros'!$B$7:$B$73,MATCH(C10519,'Curva Juros'!$A$7:$A$73,1)+1) -
INDEX('Curva Juros'!$B$7:$B$73,MATCH(C10519,'Curva Juros'!$A$7:$A$73,1))) /
(INDEX('Curva Juros'!$A$7:$A$73,MATCH(C10519,'Curva Juros'!$A$7:$A$73,1)+1) -
INDEX('Curva Juros'!$A$7:$A$73,MATCH(C10519,'Curva Juros'!$A$7:$A$73,1)))</f>
        <v>7.6765306666666664</v>
      </c>
      <c r="F10519" s="24">
        <f t="shared" si="164"/>
        <v>2.5596933333333488E-3</v>
      </c>
      <c r="G10519" s="24"/>
    </row>
    <row r="10520" spans="1:7" x14ac:dyDescent="0.25">
      <c r="A10520" s="6" t="s">
        <v>224</v>
      </c>
      <c r="B10520" s="7">
        <v>45961</v>
      </c>
      <c r="C10520" s="8">
        <v>821.19</v>
      </c>
      <c r="D10520" s="20">
        <v>7.9879000000000006E-2</v>
      </c>
      <c r="E10520" s="35" cm="1">
        <f t="array" ref="E10520">INDEX('Curva Juros'!$B$7:$B$73,MATCH(C10520,'Curva Juros'!$A$7:$A$73,1)) +
(C10520-INDEX('Curva Juros'!$A$7:$A$73,MATCH(C10520,'Curva Juros'!$A$7:$A$73,1))) *
(INDEX('Curva Juros'!$B$7:$B$73,MATCH(C10520,'Curva Juros'!$A$7:$A$73,1)+1) -
INDEX('Curva Juros'!$B$7:$B$73,MATCH(C10520,'Curva Juros'!$A$7:$A$73,1))) /
(INDEX('Curva Juros'!$A$7:$A$73,MATCH(C10520,'Curva Juros'!$A$7:$A$73,1)+1) -
INDEX('Curva Juros'!$A$7:$A$73,MATCH(C10520,'Curva Juros'!$A$7:$A$73,1)))</f>
        <v>7.6771944999999997</v>
      </c>
      <c r="F10520" s="24">
        <f t="shared" si="164"/>
        <v>3.1070550000000113E-3</v>
      </c>
      <c r="G10520" s="24"/>
    </row>
    <row r="10521" spans="1:7" x14ac:dyDescent="0.25">
      <c r="A10521" s="3" t="s">
        <v>224</v>
      </c>
      <c r="B10521" s="4">
        <v>45968</v>
      </c>
      <c r="C10521" s="5">
        <v>816.5</v>
      </c>
      <c r="D10521" s="19">
        <v>7.9627000000000003E-2</v>
      </c>
      <c r="E10521" s="35" cm="1">
        <f t="array" ref="E10521">INDEX('Curva Juros'!$B$7:$B$73,MATCH(C10521,'Curva Juros'!$A$7:$A$73,1)) +
(C10521-INDEX('Curva Juros'!$A$7:$A$73,MATCH(C10521,'Curva Juros'!$A$7:$A$73,1))) *
(INDEX('Curva Juros'!$B$7:$B$73,MATCH(C10521,'Curva Juros'!$A$7:$A$73,1)+1) -
INDEX('Curva Juros'!$B$7:$B$73,MATCH(C10521,'Curva Juros'!$A$7:$A$73,1))) /
(INDEX('Curva Juros'!$A$7:$A$73,MATCH(C10521,'Curva Juros'!$A$7:$A$73,1)+1) -
INDEX('Curva Juros'!$A$7:$A$73,MATCH(C10521,'Curva Juros'!$A$7:$A$73,1)))</f>
        <v>7.6777416666666669</v>
      </c>
      <c r="F10521" s="24">
        <f t="shared" si="164"/>
        <v>2.8495833333333359E-3</v>
      </c>
      <c r="G10521" s="24"/>
    </row>
    <row r="10522" spans="1:7" x14ac:dyDescent="0.25">
      <c r="A10522" s="6" t="s">
        <v>224</v>
      </c>
      <c r="B10522" s="7">
        <v>45975</v>
      </c>
      <c r="C10522" s="8">
        <v>814.72</v>
      </c>
      <c r="D10522" s="20">
        <v>7.7046000000000003E-2</v>
      </c>
      <c r="E10522" s="35" cm="1">
        <f t="array" ref="E10522">INDEX('Curva Juros'!$B$7:$B$73,MATCH(C10522,'Curva Juros'!$A$7:$A$73,1)) +
(C10522-INDEX('Curva Juros'!$A$7:$A$73,MATCH(C10522,'Curva Juros'!$A$7:$A$73,1))) *
(INDEX('Curva Juros'!$B$7:$B$73,MATCH(C10522,'Curva Juros'!$A$7:$A$73,1)+1) -
INDEX('Curva Juros'!$B$7:$B$73,MATCH(C10522,'Curva Juros'!$A$7:$A$73,1))) /
(INDEX('Curva Juros'!$A$7:$A$73,MATCH(C10522,'Curva Juros'!$A$7:$A$73,1)+1) -
INDEX('Curva Juros'!$A$7:$A$73,MATCH(C10522,'Curva Juros'!$A$7:$A$73,1)))</f>
        <v>7.6779493333333333</v>
      </c>
      <c r="F10522" s="24">
        <f t="shared" si="164"/>
        <v>2.66506666666666E-4</v>
      </c>
      <c r="G10522" s="24"/>
    </row>
    <row r="10523" spans="1:7" x14ac:dyDescent="0.25">
      <c r="A10523" s="3" t="s">
        <v>224</v>
      </c>
      <c r="B10523" s="4">
        <v>45982</v>
      </c>
      <c r="C10523" s="5">
        <v>809.51</v>
      </c>
      <c r="D10523" s="19">
        <v>7.8011999999999998E-2</v>
      </c>
      <c r="E10523" s="35" cm="1">
        <f t="array" ref="E10523">INDEX('Curva Juros'!$B$7:$B$73,MATCH(C10523,'Curva Juros'!$A$7:$A$73,1)) +
(C10523-INDEX('Curva Juros'!$A$7:$A$73,MATCH(C10523,'Curva Juros'!$A$7:$A$73,1))) *
(INDEX('Curva Juros'!$B$7:$B$73,MATCH(C10523,'Curva Juros'!$A$7:$A$73,1)+1) -
INDEX('Curva Juros'!$B$7:$B$73,MATCH(C10523,'Curva Juros'!$A$7:$A$73,1))) /
(INDEX('Curva Juros'!$A$7:$A$73,MATCH(C10523,'Curva Juros'!$A$7:$A$73,1)+1) -
INDEX('Curva Juros'!$A$7:$A$73,MATCH(C10523,'Curva Juros'!$A$7:$A$73,1)))</f>
        <v>7.6785571666666668</v>
      </c>
      <c r="F10523" s="24">
        <f t="shared" si="164"/>
        <v>1.2264283333333348E-3</v>
      </c>
      <c r="G10523" s="24"/>
    </row>
    <row r="10524" spans="1:7" x14ac:dyDescent="0.25">
      <c r="A10524" s="6" t="s">
        <v>224</v>
      </c>
      <c r="B10524" s="7">
        <v>45989</v>
      </c>
      <c r="C10524" s="8">
        <v>806.14</v>
      </c>
      <c r="D10524" s="20">
        <v>7.6706999999999997E-2</v>
      </c>
      <c r="E10524" s="35" cm="1">
        <f t="array" ref="E10524">INDEX('Curva Juros'!$B$7:$B$73,MATCH(C10524,'Curva Juros'!$A$7:$A$73,1)) +
(C10524-INDEX('Curva Juros'!$A$7:$A$73,MATCH(C10524,'Curva Juros'!$A$7:$A$73,1))) *
(INDEX('Curva Juros'!$B$7:$B$73,MATCH(C10524,'Curva Juros'!$A$7:$A$73,1)+1) -
INDEX('Curva Juros'!$B$7:$B$73,MATCH(C10524,'Curva Juros'!$A$7:$A$73,1))) /
(INDEX('Curva Juros'!$A$7:$A$73,MATCH(C10524,'Curva Juros'!$A$7:$A$73,1)+1) -
INDEX('Curva Juros'!$A$7:$A$73,MATCH(C10524,'Curva Juros'!$A$7:$A$73,1)))</f>
        <v>7.6789503333333329</v>
      </c>
      <c r="F10524" s="24">
        <f t="shared" si="164"/>
        <v>-8.2503333333330819E-5</v>
      </c>
      <c r="G10524" s="24"/>
    </row>
    <row r="10525" spans="1:7" x14ac:dyDescent="0.25">
      <c r="A10525" s="3" t="s">
        <v>224</v>
      </c>
      <c r="B10525" s="4">
        <v>45996</v>
      </c>
      <c r="C10525" s="5">
        <v>800.05</v>
      </c>
      <c r="D10525" s="19">
        <v>7.7581999999999998E-2</v>
      </c>
      <c r="E10525" s="35" cm="1">
        <f t="array" ref="E10525">INDEX('Curva Juros'!$B$7:$B$73,MATCH(C10525,'Curva Juros'!$A$7:$A$73,1)) +
(C10525-INDEX('Curva Juros'!$A$7:$A$73,MATCH(C10525,'Curva Juros'!$A$7:$A$73,1))) *
(INDEX('Curva Juros'!$B$7:$B$73,MATCH(C10525,'Curva Juros'!$A$7:$A$73,1)+1) -
INDEX('Curva Juros'!$B$7:$B$73,MATCH(C10525,'Curva Juros'!$A$7:$A$73,1))) /
(INDEX('Curva Juros'!$A$7:$A$73,MATCH(C10525,'Curva Juros'!$A$7:$A$73,1)+1) -
INDEX('Curva Juros'!$A$7:$A$73,MATCH(C10525,'Curva Juros'!$A$7:$A$73,1)))</f>
        <v>7.6796608333333332</v>
      </c>
      <c r="F10525" s="24">
        <f t="shared" si="164"/>
        <v>7.8539166666666271E-4</v>
      </c>
      <c r="G10525" s="24"/>
    </row>
    <row r="10526" spans="1:7" x14ac:dyDescent="0.25">
      <c r="A10526" s="6" t="s">
        <v>224</v>
      </c>
      <c r="B10526" s="7">
        <v>46003</v>
      </c>
      <c r="C10526" s="8">
        <v>794.21</v>
      </c>
      <c r="D10526" s="20">
        <v>7.8257999999999994E-2</v>
      </c>
      <c r="E10526" s="35" cm="1">
        <f t="array" ref="E10526">INDEX('Curva Juros'!$B$7:$B$73,MATCH(C10526,'Curva Juros'!$A$7:$A$73,1)) +
(C10526-INDEX('Curva Juros'!$A$7:$A$73,MATCH(C10526,'Curva Juros'!$A$7:$A$73,1))) *
(INDEX('Curva Juros'!$B$7:$B$73,MATCH(C10526,'Curva Juros'!$A$7:$A$73,1)+1) -
INDEX('Curva Juros'!$B$7:$B$73,MATCH(C10526,'Curva Juros'!$A$7:$A$73,1))) /
(INDEX('Curva Juros'!$A$7:$A$73,MATCH(C10526,'Curva Juros'!$A$7:$A$73,1)+1) -
INDEX('Curva Juros'!$A$7:$A$73,MATCH(C10526,'Curva Juros'!$A$7:$A$73,1)))</f>
        <v>7.6803421666666667</v>
      </c>
      <c r="F10526" s="24">
        <f t="shared" si="164"/>
        <v>1.4545783333333312E-3</v>
      </c>
      <c r="G10526" s="24"/>
    </row>
    <row r="10527" spans="1:7" x14ac:dyDescent="0.25">
      <c r="A10527" s="3" t="s">
        <v>224</v>
      </c>
      <c r="B10527" s="4">
        <v>46010</v>
      </c>
      <c r="C10527" s="5">
        <v>836.76</v>
      </c>
      <c r="D10527" s="19">
        <v>7.8927999999999998E-2</v>
      </c>
      <c r="E10527" s="35" cm="1">
        <f t="array" ref="E10527">INDEX('Curva Juros'!$B$7:$B$73,MATCH(C10527,'Curva Juros'!$A$7:$A$73,1)) +
(C10527-INDEX('Curva Juros'!$A$7:$A$73,MATCH(C10527,'Curva Juros'!$A$7:$A$73,1))) *
(INDEX('Curva Juros'!$B$7:$B$73,MATCH(C10527,'Curva Juros'!$A$7:$A$73,1)+1) -
INDEX('Curva Juros'!$B$7:$B$73,MATCH(C10527,'Curva Juros'!$A$7:$A$73,1))) /
(INDEX('Curva Juros'!$A$7:$A$73,MATCH(C10527,'Curva Juros'!$A$7:$A$73,1)+1) -
INDEX('Curva Juros'!$A$7:$A$73,MATCH(C10527,'Curva Juros'!$A$7:$A$73,1)))</f>
        <v>7.6753780000000003</v>
      </c>
      <c r="F10527" s="24">
        <f t="shared" si="164"/>
        <v>2.1742199999999906E-3</v>
      </c>
      <c r="G10527" s="24"/>
    </row>
    <row r="10528" spans="1:7" x14ac:dyDescent="0.25">
      <c r="A10528" s="6" t="s">
        <v>224</v>
      </c>
      <c r="B10528" s="7">
        <v>46017</v>
      </c>
      <c r="C10528" s="8">
        <v>833.92</v>
      </c>
      <c r="D10528" s="20">
        <v>7.7935000000000004E-2</v>
      </c>
      <c r="E10528" s="35" cm="1">
        <f t="array" ref="E10528">INDEX('Curva Juros'!$B$7:$B$73,MATCH(C10528,'Curva Juros'!$A$7:$A$73,1)) +
(C10528-INDEX('Curva Juros'!$A$7:$A$73,MATCH(C10528,'Curva Juros'!$A$7:$A$73,1))) *
(INDEX('Curva Juros'!$B$7:$B$73,MATCH(C10528,'Curva Juros'!$A$7:$A$73,1)+1) -
INDEX('Curva Juros'!$B$7:$B$73,MATCH(C10528,'Curva Juros'!$A$7:$A$73,1))) /
(INDEX('Curva Juros'!$A$7:$A$73,MATCH(C10528,'Curva Juros'!$A$7:$A$73,1)+1) -
INDEX('Curva Juros'!$A$7:$A$73,MATCH(C10528,'Curva Juros'!$A$7:$A$73,1)))</f>
        <v>7.6757093333333328</v>
      </c>
      <c r="F10528" s="24">
        <f t="shared" si="164"/>
        <v>1.1779066666666727E-3</v>
      </c>
      <c r="G10528" s="24"/>
    </row>
    <row r="10529" spans="1:7" x14ac:dyDescent="0.25">
      <c r="A10529" s="3" t="s">
        <v>224</v>
      </c>
      <c r="B10529" s="4">
        <v>46024</v>
      </c>
      <c r="C10529" s="5">
        <v>829.77</v>
      </c>
      <c r="D10529" s="19">
        <v>7.8065999999999997E-2</v>
      </c>
      <c r="E10529" s="35" cm="1">
        <f t="array" ref="E10529">INDEX('Curva Juros'!$B$7:$B$73,MATCH(C10529,'Curva Juros'!$A$7:$A$73,1)) +
(C10529-INDEX('Curva Juros'!$A$7:$A$73,MATCH(C10529,'Curva Juros'!$A$7:$A$73,1))) *
(INDEX('Curva Juros'!$B$7:$B$73,MATCH(C10529,'Curva Juros'!$A$7:$A$73,1)+1) -
INDEX('Curva Juros'!$B$7:$B$73,MATCH(C10529,'Curva Juros'!$A$7:$A$73,1))) /
(INDEX('Curva Juros'!$A$7:$A$73,MATCH(C10529,'Curva Juros'!$A$7:$A$73,1)+1) -
INDEX('Curva Juros'!$A$7:$A$73,MATCH(C10529,'Curva Juros'!$A$7:$A$73,1)))</f>
        <v>7.6761935000000001</v>
      </c>
      <c r="F10529" s="24">
        <f t="shared" si="164"/>
        <v>1.3040649999999931E-3</v>
      </c>
      <c r="G10529" s="24"/>
    </row>
    <row r="10530" spans="1:7" x14ac:dyDescent="0.25">
      <c r="A10530" s="6" t="s">
        <v>224</v>
      </c>
      <c r="B10530" s="7">
        <v>46031</v>
      </c>
      <c r="C10530" s="8">
        <v>824.54</v>
      </c>
      <c r="D10530" s="20">
        <v>7.8261999999999998E-2</v>
      </c>
      <c r="E10530" s="35" cm="1">
        <f t="array" ref="E10530">INDEX('Curva Juros'!$B$7:$B$73,MATCH(C10530,'Curva Juros'!$A$7:$A$73,1)) +
(C10530-INDEX('Curva Juros'!$A$7:$A$73,MATCH(C10530,'Curva Juros'!$A$7:$A$73,1))) *
(INDEX('Curva Juros'!$B$7:$B$73,MATCH(C10530,'Curva Juros'!$A$7:$A$73,1)+1) -
INDEX('Curva Juros'!$B$7:$B$73,MATCH(C10530,'Curva Juros'!$A$7:$A$73,1))) /
(INDEX('Curva Juros'!$A$7:$A$73,MATCH(C10530,'Curva Juros'!$A$7:$A$73,1)+1) -
INDEX('Curva Juros'!$A$7:$A$73,MATCH(C10530,'Curva Juros'!$A$7:$A$73,1)))</f>
        <v>7.6768036666666664</v>
      </c>
      <c r="F10530" s="24">
        <f t="shared" si="164"/>
        <v>1.4939633333333341E-3</v>
      </c>
      <c r="G10530" s="24"/>
    </row>
    <row r="10531" spans="1:7" x14ac:dyDescent="0.25">
      <c r="A10531" s="3" t="s">
        <v>224</v>
      </c>
      <c r="B10531" s="4">
        <v>46038</v>
      </c>
      <c r="C10531" s="5">
        <v>818.08</v>
      </c>
      <c r="D10531" s="19">
        <v>7.9501000000000002E-2</v>
      </c>
      <c r="E10531" s="35" cm="1">
        <f t="array" ref="E10531">INDEX('Curva Juros'!$B$7:$B$73,MATCH(C10531,'Curva Juros'!$A$7:$A$73,1)) +
(C10531-INDEX('Curva Juros'!$A$7:$A$73,MATCH(C10531,'Curva Juros'!$A$7:$A$73,1))) *
(INDEX('Curva Juros'!$B$7:$B$73,MATCH(C10531,'Curva Juros'!$A$7:$A$73,1)+1) -
INDEX('Curva Juros'!$B$7:$B$73,MATCH(C10531,'Curva Juros'!$A$7:$A$73,1))) /
(INDEX('Curva Juros'!$A$7:$A$73,MATCH(C10531,'Curva Juros'!$A$7:$A$73,1)+1) -
INDEX('Curva Juros'!$A$7:$A$73,MATCH(C10531,'Curva Juros'!$A$7:$A$73,1)))</f>
        <v>7.6775573333333336</v>
      </c>
      <c r="F10531" s="24">
        <f t="shared" si="164"/>
        <v>2.7254266666666693E-3</v>
      </c>
      <c r="G10531" s="24"/>
    </row>
    <row r="10532" spans="1:7" x14ac:dyDescent="0.25">
      <c r="A10532" s="6" t="s">
        <v>224</v>
      </c>
      <c r="B10532" s="7">
        <v>46045</v>
      </c>
      <c r="C10532" s="8">
        <v>815.12</v>
      </c>
      <c r="D10532" s="20">
        <v>7.7765000000000001E-2</v>
      </c>
      <c r="E10532" s="35" cm="1">
        <f t="array" ref="E10532">INDEX('Curva Juros'!$B$7:$B$73,MATCH(C10532,'Curva Juros'!$A$7:$A$73,1)) +
(C10532-INDEX('Curva Juros'!$A$7:$A$73,MATCH(C10532,'Curva Juros'!$A$7:$A$73,1))) *
(INDEX('Curva Juros'!$B$7:$B$73,MATCH(C10532,'Curva Juros'!$A$7:$A$73,1)+1) -
INDEX('Curva Juros'!$B$7:$B$73,MATCH(C10532,'Curva Juros'!$A$7:$A$73,1))) /
(INDEX('Curva Juros'!$A$7:$A$73,MATCH(C10532,'Curva Juros'!$A$7:$A$73,1)+1) -
INDEX('Curva Juros'!$A$7:$A$73,MATCH(C10532,'Curva Juros'!$A$7:$A$73,1)))</f>
        <v>7.6779026666666663</v>
      </c>
      <c r="F10532" s="24">
        <f t="shared" si="164"/>
        <v>9.8597333333333426E-4</v>
      </c>
      <c r="G10532" s="24"/>
    </row>
    <row r="10533" spans="1:7" x14ac:dyDescent="0.25">
      <c r="A10533" s="3" t="s">
        <v>224</v>
      </c>
      <c r="B10533" s="4">
        <v>46052</v>
      </c>
      <c r="C10533" s="5">
        <v>812.17</v>
      </c>
      <c r="D10533" s="19">
        <v>7.6022000000000006E-2</v>
      </c>
      <c r="E10533" s="35" cm="1">
        <f t="array" ref="E10533">INDEX('Curva Juros'!$B$7:$B$73,MATCH(C10533,'Curva Juros'!$A$7:$A$73,1)) +
(C10533-INDEX('Curva Juros'!$A$7:$A$73,MATCH(C10533,'Curva Juros'!$A$7:$A$73,1))) *
(INDEX('Curva Juros'!$B$7:$B$73,MATCH(C10533,'Curva Juros'!$A$7:$A$73,1)+1) -
INDEX('Curva Juros'!$B$7:$B$73,MATCH(C10533,'Curva Juros'!$A$7:$A$73,1))) /
(INDEX('Curva Juros'!$A$7:$A$73,MATCH(C10533,'Curva Juros'!$A$7:$A$73,1)+1) -
INDEX('Curva Juros'!$A$7:$A$73,MATCH(C10533,'Curva Juros'!$A$7:$A$73,1)))</f>
        <v>7.6782468333333336</v>
      </c>
      <c r="F10533" s="24">
        <f t="shared" si="164"/>
        <v>-7.6046833333333341E-4</v>
      </c>
      <c r="G10533" s="24"/>
    </row>
    <row r="10534" spans="1:7" x14ac:dyDescent="0.25">
      <c r="A10534" s="6" t="s">
        <v>224</v>
      </c>
      <c r="B10534" s="7">
        <v>46059</v>
      </c>
      <c r="C10534" s="8">
        <v>806.49</v>
      </c>
      <c r="D10534" s="20">
        <v>7.6595999999999997E-2</v>
      </c>
      <c r="E10534" s="35" cm="1">
        <f t="array" ref="E10534">INDEX('Curva Juros'!$B$7:$B$73,MATCH(C10534,'Curva Juros'!$A$7:$A$73,1)) +
(C10534-INDEX('Curva Juros'!$A$7:$A$73,MATCH(C10534,'Curva Juros'!$A$7:$A$73,1))) *
(INDEX('Curva Juros'!$B$7:$B$73,MATCH(C10534,'Curva Juros'!$A$7:$A$73,1)+1) -
INDEX('Curva Juros'!$B$7:$B$73,MATCH(C10534,'Curva Juros'!$A$7:$A$73,1))) /
(INDEX('Curva Juros'!$A$7:$A$73,MATCH(C10534,'Curva Juros'!$A$7:$A$73,1)+1) -
INDEX('Curva Juros'!$A$7:$A$73,MATCH(C10534,'Curva Juros'!$A$7:$A$73,1)))</f>
        <v>7.6789094999999996</v>
      </c>
      <c r="F10534" s="24">
        <f t="shared" si="164"/>
        <v>-1.9309500000000424E-4</v>
      </c>
      <c r="G10534" s="24"/>
    </row>
    <row r="10535" spans="1:7" x14ac:dyDescent="0.25">
      <c r="A10535" s="3" t="s">
        <v>224</v>
      </c>
      <c r="B10535" s="4">
        <v>46066</v>
      </c>
      <c r="C10535" s="5">
        <v>804.13</v>
      </c>
      <c r="D10535" s="19">
        <v>7.4361999999999998E-2</v>
      </c>
      <c r="E10535" s="35" cm="1">
        <f t="array" ref="E10535">INDEX('Curva Juros'!$B$7:$B$73,MATCH(C10535,'Curva Juros'!$A$7:$A$73,1)) +
(C10535-INDEX('Curva Juros'!$A$7:$A$73,MATCH(C10535,'Curva Juros'!$A$7:$A$73,1))) *
(INDEX('Curva Juros'!$B$7:$B$73,MATCH(C10535,'Curva Juros'!$A$7:$A$73,1)+1) -
INDEX('Curva Juros'!$B$7:$B$73,MATCH(C10535,'Curva Juros'!$A$7:$A$73,1))) /
(INDEX('Curva Juros'!$A$7:$A$73,MATCH(C10535,'Curva Juros'!$A$7:$A$73,1)+1) -
INDEX('Curva Juros'!$A$7:$A$73,MATCH(C10535,'Curva Juros'!$A$7:$A$73,1)))</f>
        <v>7.6791848333333332</v>
      </c>
      <c r="F10535" s="24">
        <f t="shared" si="164"/>
        <v>-2.4298483333333315E-3</v>
      </c>
      <c r="G10535" s="24"/>
    </row>
    <row r="10536" spans="1:7" x14ac:dyDescent="0.25">
      <c r="A10536" s="6" t="s">
        <v>224</v>
      </c>
      <c r="B10536" s="7">
        <v>46073</v>
      </c>
      <c r="C10536" s="8">
        <v>801.15</v>
      </c>
      <c r="D10536" s="20">
        <v>7.4343999999999993E-2</v>
      </c>
      <c r="E10536" s="35" cm="1">
        <f t="array" ref="E10536">INDEX('Curva Juros'!$B$7:$B$73,MATCH(C10536,'Curva Juros'!$A$7:$A$73,1)) +
(C10536-INDEX('Curva Juros'!$A$7:$A$73,MATCH(C10536,'Curva Juros'!$A$7:$A$73,1))) *
(INDEX('Curva Juros'!$B$7:$B$73,MATCH(C10536,'Curva Juros'!$A$7:$A$73,1)+1) -
INDEX('Curva Juros'!$B$7:$B$73,MATCH(C10536,'Curva Juros'!$A$7:$A$73,1))) /
(INDEX('Curva Juros'!$A$7:$A$73,MATCH(C10536,'Curva Juros'!$A$7:$A$73,1)+1) -
INDEX('Curva Juros'!$A$7:$A$73,MATCH(C10536,'Curva Juros'!$A$7:$A$73,1)))</f>
        <v>7.6795324999999997</v>
      </c>
      <c r="F10536" s="24">
        <f t="shared" si="164"/>
        <v>-2.4513250000000042E-3</v>
      </c>
      <c r="G10536" s="24"/>
    </row>
    <row r="10537" spans="1:7" x14ac:dyDescent="0.25">
      <c r="A10537" s="3" t="s">
        <v>224</v>
      </c>
      <c r="B10537" s="4">
        <v>46080</v>
      </c>
      <c r="C10537" s="5">
        <v>797.89</v>
      </c>
      <c r="D10537" s="19">
        <v>7.2875999999999996E-2</v>
      </c>
      <c r="E10537" s="35" cm="1">
        <f t="array" ref="E10537">INDEX('Curva Juros'!$B$7:$B$73,MATCH(C10537,'Curva Juros'!$A$7:$A$73,1)) +
(C10537-INDEX('Curva Juros'!$A$7:$A$73,MATCH(C10537,'Curva Juros'!$A$7:$A$73,1))) *
(INDEX('Curva Juros'!$B$7:$B$73,MATCH(C10537,'Curva Juros'!$A$7:$A$73,1)+1) -
INDEX('Curva Juros'!$B$7:$B$73,MATCH(C10537,'Curva Juros'!$A$7:$A$73,1))) /
(INDEX('Curva Juros'!$A$7:$A$73,MATCH(C10537,'Curva Juros'!$A$7:$A$73,1)+1) -
INDEX('Curva Juros'!$A$7:$A$73,MATCH(C10537,'Curva Juros'!$A$7:$A$73,1)))</f>
        <v>7.6799128333333329</v>
      </c>
      <c r="F10537" s="24">
        <f t="shared" si="164"/>
        <v>-3.9231283333333311E-3</v>
      </c>
      <c r="G10537" s="24"/>
    </row>
    <row r="10538" spans="1:7" x14ac:dyDescent="0.25">
      <c r="A10538" s="6" t="s">
        <v>225</v>
      </c>
      <c r="B10538" s="7">
        <v>45744</v>
      </c>
      <c r="C10538" s="8">
        <v>1868.93</v>
      </c>
      <c r="D10538" s="20">
        <v>7.8264E-2</v>
      </c>
      <c r="E10538" s="35" cm="1">
        <f t="array" ref="E10538">INDEX('Curva Juros'!$B$7:$B$73,MATCH(C10538,'Curva Juros'!$A$7:$A$73,1)) +
(C10538-INDEX('Curva Juros'!$A$7:$A$73,MATCH(C10538,'Curva Juros'!$A$7:$A$73,1))) *
(INDEX('Curva Juros'!$B$7:$B$73,MATCH(C10538,'Curva Juros'!$A$7:$A$73,1)+1) -
INDEX('Curva Juros'!$B$7:$B$73,MATCH(C10538,'Curva Juros'!$A$7:$A$73,1))) /
(INDEX('Curva Juros'!$A$7:$A$73,MATCH(C10538,'Curva Juros'!$A$7:$A$73,1)+1) -
INDEX('Curva Juros'!$A$7:$A$73,MATCH(C10538,'Curva Juros'!$A$7:$A$73,1)))</f>
        <v>7.4854681666666671</v>
      </c>
      <c r="F10538" s="24">
        <f t="shared" si="164"/>
        <v>3.4093183333333277E-3</v>
      </c>
      <c r="G10538" s="24"/>
    </row>
    <row r="10539" spans="1:7" x14ac:dyDescent="0.25">
      <c r="A10539" s="3" t="s">
        <v>225</v>
      </c>
      <c r="B10539" s="4">
        <v>45751</v>
      </c>
      <c r="C10539" s="5">
        <v>1869.99</v>
      </c>
      <c r="D10539" s="19">
        <v>7.6432E-2</v>
      </c>
      <c r="E10539" s="35" cm="1">
        <f t="array" ref="E10539">INDEX('Curva Juros'!$B$7:$B$73,MATCH(C10539,'Curva Juros'!$A$7:$A$73,1)) +
(C10539-INDEX('Curva Juros'!$A$7:$A$73,MATCH(C10539,'Curva Juros'!$A$7:$A$73,1))) *
(INDEX('Curva Juros'!$B$7:$B$73,MATCH(C10539,'Curva Juros'!$A$7:$A$73,1)+1) -
INDEX('Curva Juros'!$B$7:$B$73,MATCH(C10539,'Curva Juros'!$A$7:$A$73,1))) /
(INDEX('Curva Juros'!$A$7:$A$73,MATCH(C10539,'Curva Juros'!$A$7:$A$73,1)+1) -
INDEX('Curva Juros'!$A$7:$A$73,MATCH(C10539,'Curva Juros'!$A$7:$A$73,1)))</f>
        <v>7.4851930714285722</v>
      </c>
      <c r="F10539" s="24">
        <f t="shared" si="164"/>
        <v>1.5800692857142751E-3</v>
      </c>
      <c r="G10539" s="24"/>
    </row>
    <row r="10540" spans="1:7" x14ac:dyDescent="0.25">
      <c r="A10540" s="6" t="s">
        <v>225</v>
      </c>
      <c r="B10540" s="7">
        <v>45758</v>
      </c>
      <c r="C10540" s="8">
        <v>1856.18</v>
      </c>
      <c r="D10540" s="20">
        <v>7.9093999999999998E-2</v>
      </c>
      <c r="E10540" s="35" cm="1">
        <f t="array" ref="E10540">INDEX('Curva Juros'!$B$7:$B$73,MATCH(C10540,'Curva Juros'!$A$7:$A$73,1)) +
(C10540-INDEX('Curva Juros'!$A$7:$A$73,MATCH(C10540,'Curva Juros'!$A$7:$A$73,1))) *
(INDEX('Curva Juros'!$B$7:$B$73,MATCH(C10540,'Curva Juros'!$A$7:$A$73,1)+1) -
INDEX('Curva Juros'!$B$7:$B$73,MATCH(C10540,'Curva Juros'!$A$7:$A$73,1))) /
(INDEX('Curva Juros'!$A$7:$A$73,MATCH(C10540,'Curva Juros'!$A$7:$A$73,1)+1) -
INDEX('Curva Juros'!$A$7:$A$73,MATCH(C10540,'Curva Juros'!$A$7:$A$73,1)))</f>
        <v>7.4887770952380954</v>
      </c>
      <c r="F10540" s="24">
        <f t="shared" si="164"/>
        <v>4.2062290476190395E-3</v>
      </c>
      <c r="G10540" s="24"/>
    </row>
    <row r="10541" spans="1:7" x14ac:dyDescent="0.25">
      <c r="A10541" s="3" t="s">
        <v>225</v>
      </c>
      <c r="B10541" s="4">
        <v>45764</v>
      </c>
      <c r="C10541" s="5">
        <v>1853.47</v>
      </c>
      <c r="D10541" s="19">
        <v>7.8702999999999995E-2</v>
      </c>
      <c r="E10541" s="35" cm="1">
        <f t="array" ref="E10541">INDEX('Curva Juros'!$B$7:$B$73,MATCH(C10541,'Curva Juros'!$A$7:$A$73,1)) +
(C10541-INDEX('Curva Juros'!$A$7:$A$73,MATCH(C10541,'Curva Juros'!$A$7:$A$73,1))) *
(INDEX('Curva Juros'!$B$7:$B$73,MATCH(C10541,'Curva Juros'!$A$7:$A$73,1)+1) -
INDEX('Curva Juros'!$B$7:$B$73,MATCH(C10541,'Curva Juros'!$A$7:$A$73,1))) /
(INDEX('Curva Juros'!$A$7:$A$73,MATCH(C10541,'Curva Juros'!$A$7:$A$73,1)+1) -
INDEX('Curva Juros'!$A$7:$A$73,MATCH(C10541,'Curva Juros'!$A$7:$A$73,1)))</f>
        <v>7.4894804047619052</v>
      </c>
      <c r="F10541" s="24">
        <f t="shared" si="164"/>
        <v>3.8081959523809383E-3</v>
      </c>
      <c r="G10541" s="24"/>
    </row>
    <row r="10542" spans="1:7" x14ac:dyDescent="0.25">
      <c r="A10542" s="6" t="s">
        <v>225</v>
      </c>
      <c r="B10542" s="7">
        <v>45772</v>
      </c>
      <c r="C10542" s="8">
        <v>1851.13</v>
      </c>
      <c r="D10542" s="20">
        <v>7.8203999999999996E-2</v>
      </c>
      <c r="E10542" s="35" cm="1">
        <f t="array" ref="E10542">INDEX('Curva Juros'!$B$7:$B$73,MATCH(C10542,'Curva Juros'!$A$7:$A$73,1)) +
(C10542-INDEX('Curva Juros'!$A$7:$A$73,MATCH(C10542,'Curva Juros'!$A$7:$A$73,1))) *
(INDEX('Curva Juros'!$B$7:$B$73,MATCH(C10542,'Curva Juros'!$A$7:$A$73,1)+1) -
INDEX('Curva Juros'!$B$7:$B$73,MATCH(C10542,'Curva Juros'!$A$7:$A$73,1))) /
(INDEX('Curva Juros'!$A$7:$A$73,MATCH(C10542,'Curva Juros'!$A$7:$A$73,1)+1) -
INDEX('Curva Juros'!$A$7:$A$73,MATCH(C10542,'Curva Juros'!$A$7:$A$73,1)))</f>
        <v>7.4900876904761908</v>
      </c>
      <c r="F10542" s="24">
        <f t="shared" si="164"/>
        <v>3.3031230952380863E-3</v>
      </c>
      <c r="G10542" s="24"/>
    </row>
    <row r="10543" spans="1:7" x14ac:dyDescent="0.25">
      <c r="A10543" s="3" t="s">
        <v>225</v>
      </c>
      <c r="B10543" s="4">
        <v>45779</v>
      </c>
      <c r="C10543" s="5">
        <v>1850.88</v>
      </c>
      <c r="D10543" s="19">
        <v>7.7072000000000002E-2</v>
      </c>
      <c r="E10543" s="35" cm="1">
        <f t="array" ref="E10543">INDEX('Curva Juros'!$B$7:$B$73,MATCH(C10543,'Curva Juros'!$A$7:$A$73,1)) +
(C10543-INDEX('Curva Juros'!$A$7:$A$73,MATCH(C10543,'Curva Juros'!$A$7:$A$73,1))) *
(INDEX('Curva Juros'!$B$7:$B$73,MATCH(C10543,'Curva Juros'!$A$7:$A$73,1)+1) -
INDEX('Curva Juros'!$B$7:$B$73,MATCH(C10543,'Curva Juros'!$A$7:$A$73,1))) /
(INDEX('Curva Juros'!$A$7:$A$73,MATCH(C10543,'Curva Juros'!$A$7:$A$73,1)+1) -
INDEX('Curva Juros'!$A$7:$A$73,MATCH(C10543,'Curva Juros'!$A$7:$A$73,1)))</f>
        <v>7.4901525714285713</v>
      </c>
      <c r="F10543" s="24">
        <f t="shared" si="164"/>
        <v>2.1704742857142911E-3</v>
      </c>
      <c r="G10543" s="24"/>
    </row>
    <row r="10544" spans="1:7" x14ac:dyDescent="0.25">
      <c r="A10544" s="6" t="s">
        <v>225</v>
      </c>
      <c r="B10544" s="7">
        <v>45786</v>
      </c>
      <c r="C10544" s="8">
        <v>1854.93</v>
      </c>
      <c r="D10544" s="20">
        <v>7.4332999999999996E-2</v>
      </c>
      <c r="E10544" s="35" cm="1">
        <f t="array" ref="E10544">INDEX('Curva Juros'!$B$7:$B$73,MATCH(C10544,'Curva Juros'!$A$7:$A$73,1)) +
(C10544-INDEX('Curva Juros'!$A$7:$A$73,MATCH(C10544,'Curva Juros'!$A$7:$A$73,1))) *
(INDEX('Curva Juros'!$B$7:$B$73,MATCH(C10544,'Curva Juros'!$A$7:$A$73,1)+1) -
INDEX('Curva Juros'!$B$7:$B$73,MATCH(C10544,'Curva Juros'!$A$7:$A$73,1))) /
(INDEX('Curva Juros'!$A$7:$A$73,MATCH(C10544,'Curva Juros'!$A$7:$A$73,1)+1) -
INDEX('Curva Juros'!$A$7:$A$73,MATCH(C10544,'Curva Juros'!$A$7:$A$73,1)))</f>
        <v>7.4891015000000003</v>
      </c>
      <c r="F10544" s="24">
        <f t="shared" si="164"/>
        <v>-5.5801500000000892E-4</v>
      </c>
      <c r="G10544" s="24"/>
    </row>
    <row r="10545" spans="1:7" x14ac:dyDescent="0.25">
      <c r="A10545" s="3" t="s">
        <v>225</v>
      </c>
      <c r="B10545" s="4">
        <v>45793</v>
      </c>
      <c r="C10545" s="5">
        <v>1849.87</v>
      </c>
      <c r="D10545" s="19">
        <v>7.4349999999999999E-2</v>
      </c>
      <c r="E10545" s="35" cm="1">
        <f t="array" ref="E10545">INDEX('Curva Juros'!$B$7:$B$73,MATCH(C10545,'Curva Juros'!$A$7:$A$73,1)) +
(C10545-INDEX('Curva Juros'!$A$7:$A$73,MATCH(C10545,'Curva Juros'!$A$7:$A$73,1))) *
(INDEX('Curva Juros'!$B$7:$B$73,MATCH(C10545,'Curva Juros'!$A$7:$A$73,1)+1) -
INDEX('Curva Juros'!$B$7:$B$73,MATCH(C10545,'Curva Juros'!$A$7:$A$73,1))) /
(INDEX('Curva Juros'!$A$7:$A$73,MATCH(C10545,'Curva Juros'!$A$7:$A$73,1)+1) -
INDEX('Curva Juros'!$A$7:$A$73,MATCH(C10545,'Curva Juros'!$A$7:$A$73,1)))</f>
        <v>7.4904146904761904</v>
      </c>
      <c r="F10545" s="24">
        <f t="shared" si="164"/>
        <v>-5.5414690476190964E-4</v>
      </c>
      <c r="G10545" s="24"/>
    </row>
    <row r="10546" spans="1:7" x14ac:dyDescent="0.25">
      <c r="A10546" s="6" t="s">
        <v>225</v>
      </c>
      <c r="B10546" s="7">
        <v>45800</v>
      </c>
      <c r="C10546" s="8">
        <v>1843.94</v>
      </c>
      <c r="D10546" s="20">
        <v>7.4631000000000003E-2</v>
      </c>
      <c r="E10546" s="35" cm="1">
        <f t="array" ref="E10546">INDEX('Curva Juros'!$B$7:$B$73,MATCH(C10546,'Curva Juros'!$A$7:$A$73,1)) +
(C10546-INDEX('Curva Juros'!$A$7:$A$73,MATCH(C10546,'Curva Juros'!$A$7:$A$73,1))) *
(INDEX('Curva Juros'!$B$7:$B$73,MATCH(C10546,'Curva Juros'!$A$7:$A$73,1)+1) -
INDEX('Curva Juros'!$B$7:$B$73,MATCH(C10546,'Curva Juros'!$A$7:$A$73,1))) /
(INDEX('Curva Juros'!$A$7:$A$73,MATCH(C10546,'Curva Juros'!$A$7:$A$73,1)+1) -
INDEX('Curva Juros'!$A$7:$A$73,MATCH(C10546,'Curva Juros'!$A$7:$A$73,1)))</f>
        <v>7.4919536666666664</v>
      </c>
      <c r="F10546" s="24">
        <f t="shared" si="164"/>
        <v>-2.8853666666665834E-4</v>
      </c>
      <c r="G10546" s="24"/>
    </row>
    <row r="10547" spans="1:7" x14ac:dyDescent="0.25">
      <c r="A10547" s="3" t="s">
        <v>225</v>
      </c>
      <c r="B10547" s="4">
        <v>45807</v>
      </c>
      <c r="C10547" s="5">
        <v>1838.14</v>
      </c>
      <c r="D10547" s="19">
        <v>7.4874999999999997E-2</v>
      </c>
      <c r="E10547" s="35" cm="1">
        <f t="array" ref="E10547">INDEX('Curva Juros'!$B$7:$B$73,MATCH(C10547,'Curva Juros'!$A$7:$A$73,1)) +
(C10547-INDEX('Curva Juros'!$A$7:$A$73,MATCH(C10547,'Curva Juros'!$A$7:$A$73,1))) *
(INDEX('Curva Juros'!$B$7:$B$73,MATCH(C10547,'Curva Juros'!$A$7:$A$73,1)+1) -
INDEX('Curva Juros'!$B$7:$B$73,MATCH(C10547,'Curva Juros'!$A$7:$A$73,1))) /
(INDEX('Curva Juros'!$A$7:$A$73,MATCH(C10547,'Curva Juros'!$A$7:$A$73,1)+1) -
INDEX('Curva Juros'!$A$7:$A$73,MATCH(C10547,'Curva Juros'!$A$7:$A$73,1)))</f>
        <v>7.4934589047619049</v>
      </c>
      <c r="F10547" s="24">
        <f t="shared" si="164"/>
        <v>-5.9589047619046376E-5</v>
      </c>
      <c r="G10547" s="24"/>
    </row>
    <row r="10548" spans="1:7" x14ac:dyDescent="0.25">
      <c r="A10548" s="6" t="s">
        <v>225</v>
      </c>
      <c r="B10548" s="7">
        <v>45814</v>
      </c>
      <c r="C10548" s="8">
        <v>1832.85</v>
      </c>
      <c r="D10548" s="20">
        <v>7.4964000000000003E-2</v>
      </c>
      <c r="E10548" s="35" cm="1">
        <f t="array" ref="E10548">INDEX('Curva Juros'!$B$7:$B$73,MATCH(C10548,'Curva Juros'!$A$7:$A$73,1)) +
(C10548-INDEX('Curva Juros'!$A$7:$A$73,MATCH(C10548,'Curva Juros'!$A$7:$A$73,1))) *
(INDEX('Curva Juros'!$B$7:$B$73,MATCH(C10548,'Curva Juros'!$A$7:$A$73,1)+1) -
INDEX('Curva Juros'!$B$7:$B$73,MATCH(C10548,'Curva Juros'!$A$7:$A$73,1))) /
(INDEX('Curva Juros'!$A$7:$A$73,MATCH(C10548,'Curva Juros'!$A$7:$A$73,1)+1) -
INDEX('Curva Juros'!$A$7:$A$73,MATCH(C10548,'Curva Juros'!$A$7:$A$73,1)))</f>
        <v>7.4948317857142861</v>
      </c>
      <c r="F10548" s="24">
        <f t="shared" si="164"/>
        <v>1.5682142857145753E-5</v>
      </c>
      <c r="G10548" s="24"/>
    </row>
    <row r="10549" spans="1:7" x14ac:dyDescent="0.25">
      <c r="A10549" s="3" t="s">
        <v>225</v>
      </c>
      <c r="B10549" s="4">
        <v>45821</v>
      </c>
      <c r="C10549" s="5">
        <v>1826.52</v>
      </c>
      <c r="D10549" s="19">
        <v>7.5364E-2</v>
      </c>
      <c r="E10549" s="35" cm="1">
        <f t="array" ref="E10549">INDEX('Curva Juros'!$B$7:$B$73,MATCH(C10549,'Curva Juros'!$A$7:$A$73,1)) +
(C10549-INDEX('Curva Juros'!$A$7:$A$73,MATCH(C10549,'Curva Juros'!$A$7:$A$73,1))) *
(INDEX('Curva Juros'!$B$7:$B$73,MATCH(C10549,'Curva Juros'!$A$7:$A$73,1)+1) -
INDEX('Curva Juros'!$B$7:$B$73,MATCH(C10549,'Curva Juros'!$A$7:$A$73,1))) /
(INDEX('Curva Juros'!$A$7:$A$73,MATCH(C10549,'Curva Juros'!$A$7:$A$73,1)+1) -
INDEX('Curva Juros'!$A$7:$A$73,MATCH(C10549,'Curva Juros'!$A$7:$A$73,1)))</f>
        <v>7.4964745714285712</v>
      </c>
      <c r="F10549" s="24">
        <f t="shared" si="164"/>
        <v>3.9925428571428723E-4</v>
      </c>
      <c r="G10549" s="24"/>
    </row>
    <row r="10550" spans="1:7" x14ac:dyDescent="0.25">
      <c r="A10550" s="6" t="s">
        <v>225</v>
      </c>
      <c r="B10550" s="7">
        <v>45828</v>
      </c>
      <c r="C10550" s="8">
        <v>1886.51</v>
      </c>
      <c r="D10550" s="20">
        <v>7.4404999999999999E-2</v>
      </c>
      <c r="E10550" s="35" cm="1">
        <f t="array" ref="E10550">INDEX('Curva Juros'!$B$7:$B$73,MATCH(C10550,'Curva Juros'!$A$7:$A$73,1)) +
(C10550-INDEX('Curva Juros'!$A$7:$A$73,MATCH(C10550,'Curva Juros'!$A$7:$A$73,1))) *
(INDEX('Curva Juros'!$B$7:$B$73,MATCH(C10550,'Curva Juros'!$A$7:$A$73,1)+1) -
INDEX('Curva Juros'!$B$7:$B$73,MATCH(C10550,'Curva Juros'!$A$7:$A$73,1))) /
(INDEX('Curva Juros'!$A$7:$A$73,MATCH(C10550,'Curva Juros'!$A$7:$A$73,1)+1) -
INDEX('Curva Juros'!$A$7:$A$73,MATCH(C10550,'Curva Juros'!$A$7:$A$73,1)))</f>
        <v>7.4809057380952382</v>
      </c>
      <c r="F10550" s="24">
        <f t="shared" si="164"/>
        <v>-4.0405738095238009E-4</v>
      </c>
      <c r="G10550" s="24"/>
    </row>
    <row r="10551" spans="1:7" x14ac:dyDescent="0.25">
      <c r="A10551" s="3" t="s">
        <v>225</v>
      </c>
      <c r="B10551" s="4">
        <v>45835</v>
      </c>
      <c r="C10551" s="5">
        <v>1882.34</v>
      </c>
      <c r="D10551" s="19">
        <v>7.4126999999999998E-2</v>
      </c>
      <c r="E10551" s="35" cm="1">
        <f t="array" ref="E10551">INDEX('Curva Juros'!$B$7:$B$73,MATCH(C10551,'Curva Juros'!$A$7:$A$73,1)) +
(C10551-INDEX('Curva Juros'!$A$7:$A$73,MATCH(C10551,'Curva Juros'!$A$7:$A$73,1))) *
(INDEX('Curva Juros'!$B$7:$B$73,MATCH(C10551,'Curva Juros'!$A$7:$A$73,1)+1) -
INDEX('Curva Juros'!$B$7:$B$73,MATCH(C10551,'Curva Juros'!$A$7:$A$73,1))) /
(INDEX('Curva Juros'!$A$7:$A$73,MATCH(C10551,'Curva Juros'!$A$7:$A$73,1)+1) -
INDEX('Curva Juros'!$A$7:$A$73,MATCH(C10551,'Curva Juros'!$A$7:$A$73,1)))</f>
        <v>7.4819879523809529</v>
      </c>
      <c r="F10551" s="24">
        <f t="shared" si="164"/>
        <v>-6.9287952380953088E-4</v>
      </c>
      <c r="G10551" s="24"/>
    </row>
    <row r="10552" spans="1:7" x14ac:dyDescent="0.25">
      <c r="A10552" s="6" t="s">
        <v>225</v>
      </c>
      <c r="B10552" s="7">
        <v>45842</v>
      </c>
      <c r="C10552" s="8">
        <v>1879.26</v>
      </c>
      <c r="D10552" s="20">
        <v>7.3482000000000006E-2</v>
      </c>
      <c r="E10552" s="35" cm="1">
        <f t="array" ref="E10552">INDEX('Curva Juros'!$B$7:$B$73,MATCH(C10552,'Curva Juros'!$A$7:$A$73,1)) +
(C10552-INDEX('Curva Juros'!$A$7:$A$73,MATCH(C10552,'Curva Juros'!$A$7:$A$73,1))) *
(INDEX('Curva Juros'!$B$7:$B$73,MATCH(C10552,'Curva Juros'!$A$7:$A$73,1)+1) -
INDEX('Curva Juros'!$B$7:$B$73,MATCH(C10552,'Curva Juros'!$A$7:$A$73,1))) /
(INDEX('Curva Juros'!$A$7:$A$73,MATCH(C10552,'Curva Juros'!$A$7:$A$73,1)+1) -
INDEX('Curva Juros'!$A$7:$A$73,MATCH(C10552,'Curva Juros'!$A$7:$A$73,1)))</f>
        <v>7.4827872857142861</v>
      </c>
      <c r="F10552" s="24">
        <f t="shared" si="164"/>
        <v>-1.3458728571428547E-3</v>
      </c>
      <c r="G10552" s="24"/>
    </row>
    <row r="10553" spans="1:7" x14ac:dyDescent="0.25">
      <c r="A10553" s="3" t="s">
        <v>225</v>
      </c>
      <c r="B10553" s="4">
        <v>45849</v>
      </c>
      <c r="C10553" s="5">
        <v>1870.44</v>
      </c>
      <c r="D10553" s="19">
        <v>7.4760999999999994E-2</v>
      </c>
      <c r="E10553" s="35" cm="1">
        <f t="array" ref="E10553">INDEX('Curva Juros'!$B$7:$B$73,MATCH(C10553,'Curva Juros'!$A$7:$A$73,1)) +
(C10553-INDEX('Curva Juros'!$A$7:$A$73,MATCH(C10553,'Curva Juros'!$A$7:$A$73,1))) *
(INDEX('Curva Juros'!$B$7:$B$73,MATCH(C10553,'Curva Juros'!$A$7:$A$73,1)+1) -
INDEX('Curva Juros'!$B$7:$B$73,MATCH(C10553,'Curva Juros'!$A$7:$A$73,1))) /
(INDEX('Curva Juros'!$A$7:$A$73,MATCH(C10553,'Curva Juros'!$A$7:$A$73,1)+1) -
INDEX('Curva Juros'!$A$7:$A$73,MATCH(C10553,'Curva Juros'!$A$7:$A$73,1)))</f>
        <v>7.4850762857142863</v>
      </c>
      <c r="F10553" s="24">
        <f t="shared" si="164"/>
        <v>-8.9762857142863806E-5</v>
      </c>
      <c r="G10553" s="24"/>
    </row>
    <row r="10554" spans="1:7" x14ac:dyDescent="0.25">
      <c r="A10554" s="6" t="s">
        <v>225</v>
      </c>
      <c r="B10554" s="7">
        <v>45856</v>
      </c>
      <c r="C10554" s="8">
        <v>1859.24</v>
      </c>
      <c r="D10554" s="20">
        <v>7.6835000000000001E-2</v>
      </c>
      <c r="E10554" s="35" cm="1">
        <f t="array" ref="E10554">INDEX('Curva Juros'!$B$7:$B$73,MATCH(C10554,'Curva Juros'!$A$7:$A$73,1)) +
(C10554-INDEX('Curva Juros'!$A$7:$A$73,MATCH(C10554,'Curva Juros'!$A$7:$A$73,1))) *
(INDEX('Curva Juros'!$B$7:$B$73,MATCH(C10554,'Curva Juros'!$A$7:$A$73,1)+1) -
INDEX('Curva Juros'!$B$7:$B$73,MATCH(C10554,'Curva Juros'!$A$7:$A$73,1))) /
(INDEX('Curva Juros'!$A$7:$A$73,MATCH(C10554,'Curva Juros'!$A$7:$A$73,1)+1) -
INDEX('Curva Juros'!$A$7:$A$73,MATCH(C10554,'Curva Juros'!$A$7:$A$73,1)))</f>
        <v>7.4879829523809525</v>
      </c>
      <c r="F10554" s="24">
        <f t="shared" si="164"/>
        <v>1.955170476190482E-3</v>
      </c>
      <c r="G10554" s="24"/>
    </row>
    <row r="10555" spans="1:7" x14ac:dyDescent="0.25">
      <c r="A10555" s="3" t="s">
        <v>225</v>
      </c>
      <c r="B10555" s="4">
        <v>45863</v>
      </c>
      <c r="C10555" s="5">
        <v>1858.33</v>
      </c>
      <c r="D10555" s="19">
        <v>7.5469999999999995E-2</v>
      </c>
      <c r="E10555" s="35" cm="1">
        <f t="array" ref="E10555">INDEX('Curva Juros'!$B$7:$B$73,MATCH(C10555,'Curva Juros'!$A$7:$A$73,1)) +
(C10555-INDEX('Curva Juros'!$A$7:$A$73,MATCH(C10555,'Curva Juros'!$A$7:$A$73,1))) *
(INDEX('Curva Juros'!$B$7:$B$73,MATCH(C10555,'Curva Juros'!$A$7:$A$73,1)+1) -
INDEX('Curva Juros'!$B$7:$B$73,MATCH(C10555,'Curva Juros'!$A$7:$A$73,1))) /
(INDEX('Curva Juros'!$A$7:$A$73,MATCH(C10555,'Curva Juros'!$A$7:$A$73,1)+1) -
INDEX('Curva Juros'!$A$7:$A$73,MATCH(C10555,'Curva Juros'!$A$7:$A$73,1)))</f>
        <v>7.4882191190476197</v>
      </c>
      <c r="F10555" s="24">
        <f t="shared" si="164"/>
        <v>5.8780880952380432E-4</v>
      </c>
      <c r="G10555" s="24"/>
    </row>
    <row r="10556" spans="1:7" x14ac:dyDescent="0.25">
      <c r="A10556" s="6" t="s">
        <v>225</v>
      </c>
      <c r="B10556" s="7">
        <v>45870</v>
      </c>
      <c r="C10556" s="8">
        <v>1852.27</v>
      </c>
      <c r="D10556" s="20">
        <v>7.5822000000000001E-2</v>
      </c>
      <c r="E10556" s="35" cm="1">
        <f t="array" ref="E10556">INDEX('Curva Juros'!$B$7:$B$73,MATCH(C10556,'Curva Juros'!$A$7:$A$73,1)) +
(C10556-INDEX('Curva Juros'!$A$7:$A$73,MATCH(C10556,'Curva Juros'!$A$7:$A$73,1))) *
(INDEX('Curva Juros'!$B$7:$B$73,MATCH(C10556,'Curva Juros'!$A$7:$A$73,1)+1) -
INDEX('Curva Juros'!$B$7:$B$73,MATCH(C10556,'Curva Juros'!$A$7:$A$73,1))) /
(INDEX('Curva Juros'!$A$7:$A$73,MATCH(C10556,'Curva Juros'!$A$7:$A$73,1)+1) -
INDEX('Curva Juros'!$A$7:$A$73,MATCH(C10556,'Curva Juros'!$A$7:$A$73,1)))</f>
        <v>7.4897918333333333</v>
      </c>
      <c r="F10556" s="24">
        <f t="shared" si="164"/>
        <v>9.2408166666667346E-4</v>
      </c>
      <c r="G10556" s="24"/>
    </row>
    <row r="10557" spans="1:7" x14ac:dyDescent="0.25">
      <c r="A10557" s="3" t="s">
        <v>225</v>
      </c>
      <c r="B10557" s="4">
        <v>45877</v>
      </c>
      <c r="C10557" s="5">
        <v>1851.05</v>
      </c>
      <c r="D10557" s="19">
        <v>7.4557999999999999E-2</v>
      </c>
      <c r="E10557" s="35" cm="1">
        <f t="array" ref="E10557">INDEX('Curva Juros'!$B$7:$B$73,MATCH(C10557,'Curva Juros'!$A$7:$A$73,1)) +
(C10557-INDEX('Curva Juros'!$A$7:$A$73,MATCH(C10557,'Curva Juros'!$A$7:$A$73,1))) *
(INDEX('Curva Juros'!$B$7:$B$73,MATCH(C10557,'Curva Juros'!$A$7:$A$73,1)+1) -
INDEX('Curva Juros'!$B$7:$B$73,MATCH(C10557,'Curva Juros'!$A$7:$A$73,1))) /
(INDEX('Curva Juros'!$A$7:$A$73,MATCH(C10557,'Curva Juros'!$A$7:$A$73,1)+1) -
INDEX('Curva Juros'!$A$7:$A$73,MATCH(C10557,'Curva Juros'!$A$7:$A$73,1)))</f>
        <v>7.4901084523809525</v>
      </c>
      <c r="F10557" s="24">
        <f t="shared" si="164"/>
        <v>-3.4308452380953092E-4</v>
      </c>
      <c r="G10557" s="24"/>
    </row>
    <row r="10558" spans="1:7" x14ac:dyDescent="0.25">
      <c r="A10558" s="6" t="s">
        <v>225</v>
      </c>
      <c r="B10558" s="7">
        <v>45884</v>
      </c>
      <c r="C10558" s="8">
        <v>1845.89</v>
      </c>
      <c r="D10558" s="20">
        <v>7.4609999999999996E-2</v>
      </c>
      <c r="E10558" s="35" cm="1">
        <f t="array" ref="E10558">INDEX('Curva Juros'!$B$7:$B$73,MATCH(C10558,'Curva Juros'!$A$7:$A$73,1)) +
(C10558-INDEX('Curva Juros'!$A$7:$A$73,MATCH(C10558,'Curva Juros'!$A$7:$A$73,1))) *
(INDEX('Curva Juros'!$B$7:$B$73,MATCH(C10558,'Curva Juros'!$A$7:$A$73,1)+1) -
INDEX('Curva Juros'!$B$7:$B$73,MATCH(C10558,'Curva Juros'!$A$7:$A$73,1))) /
(INDEX('Curva Juros'!$A$7:$A$73,MATCH(C10558,'Curva Juros'!$A$7:$A$73,1)+1) -
INDEX('Curva Juros'!$A$7:$A$73,MATCH(C10558,'Curva Juros'!$A$7:$A$73,1)))</f>
        <v>7.4914475952380952</v>
      </c>
      <c r="F10558" s="24">
        <f t="shared" si="164"/>
        <v>-3.0447595238095038E-4</v>
      </c>
      <c r="G10558" s="24"/>
    </row>
    <row r="10559" spans="1:7" x14ac:dyDescent="0.25">
      <c r="A10559" s="3" t="s">
        <v>225</v>
      </c>
      <c r="B10559" s="4">
        <v>45891</v>
      </c>
      <c r="C10559" s="5">
        <v>1838.49</v>
      </c>
      <c r="D10559" s="19">
        <v>7.5414999999999996E-2</v>
      </c>
      <c r="E10559" s="35" cm="1">
        <f t="array" ref="E10559">INDEX('Curva Juros'!$B$7:$B$73,MATCH(C10559,'Curva Juros'!$A$7:$A$73,1)) +
(C10559-INDEX('Curva Juros'!$A$7:$A$73,MATCH(C10559,'Curva Juros'!$A$7:$A$73,1))) *
(INDEX('Curva Juros'!$B$7:$B$73,MATCH(C10559,'Curva Juros'!$A$7:$A$73,1)+1) -
INDEX('Curva Juros'!$B$7:$B$73,MATCH(C10559,'Curva Juros'!$A$7:$A$73,1))) /
(INDEX('Curva Juros'!$A$7:$A$73,MATCH(C10559,'Curva Juros'!$A$7:$A$73,1)+1) -
INDEX('Curva Juros'!$A$7:$A$73,MATCH(C10559,'Curva Juros'!$A$7:$A$73,1)))</f>
        <v>7.4933680714285718</v>
      </c>
      <c r="F10559" s="24">
        <f t="shared" si="164"/>
        <v>4.8131928571427951E-4</v>
      </c>
      <c r="G10559" s="24"/>
    </row>
    <row r="10560" spans="1:7" x14ac:dyDescent="0.25">
      <c r="A10560" s="6" t="s">
        <v>225</v>
      </c>
      <c r="B10560" s="7">
        <v>45898</v>
      </c>
      <c r="C10560" s="8">
        <v>1834.96</v>
      </c>
      <c r="D10560" s="20">
        <v>7.4924000000000004E-2</v>
      </c>
      <c r="E10560" s="35" cm="1">
        <f t="array" ref="E10560">INDEX('Curva Juros'!$B$7:$B$73,MATCH(C10560,'Curva Juros'!$A$7:$A$73,1)) +
(C10560-INDEX('Curva Juros'!$A$7:$A$73,MATCH(C10560,'Curva Juros'!$A$7:$A$73,1))) *
(INDEX('Curva Juros'!$B$7:$B$73,MATCH(C10560,'Curva Juros'!$A$7:$A$73,1)+1) -
INDEX('Curva Juros'!$B$7:$B$73,MATCH(C10560,'Curva Juros'!$A$7:$A$73,1))) /
(INDEX('Curva Juros'!$A$7:$A$73,MATCH(C10560,'Curva Juros'!$A$7:$A$73,1)+1) -
INDEX('Curva Juros'!$A$7:$A$73,MATCH(C10560,'Curva Juros'!$A$7:$A$73,1)))</f>
        <v>7.4942841904761908</v>
      </c>
      <c r="F10560" s="24">
        <f t="shared" si="164"/>
        <v>-1.8841904761909833E-5</v>
      </c>
      <c r="G10560" s="24"/>
    </row>
    <row r="10561" spans="1:7" x14ac:dyDescent="0.25">
      <c r="A10561" s="3" t="s">
        <v>225</v>
      </c>
      <c r="B10561" s="4">
        <v>45905</v>
      </c>
      <c r="C10561" s="5">
        <v>1828.85</v>
      </c>
      <c r="D10561" s="19">
        <v>7.5296000000000002E-2</v>
      </c>
      <c r="E10561" s="35" cm="1">
        <f t="array" ref="E10561">INDEX('Curva Juros'!$B$7:$B$73,MATCH(C10561,'Curva Juros'!$A$7:$A$73,1)) +
(C10561-INDEX('Curva Juros'!$A$7:$A$73,MATCH(C10561,'Curva Juros'!$A$7:$A$73,1))) *
(INDEX('Curva Juros'!$B$7:$B$73,MATCH(C10561,'Curva Juros'!$A$7:$A$73,1)+1) -
INDEX('Curva Juros'!$B$7:$B$73,MATCH(C10561,'Curva Juros'!$A$7:$A$73,1))) /
(INDEX('Curva Juros'!$A$7:$A$73,MATCH(C10561,'Curva Juros'!$A$7:$A$73,1)+1) -
INDEX('Curva Juros'!$A$7:$A$73,MATCH(C10561,'Curva Juros'!$A$7:$A$73,1)))</f>
        <v>7.4958698809523812</v>
      </c>
      <c r="F10561" s="24">
        <f t="shared" si="164"/>
        <v>3.3730119047618856E-4</v>
      </c>
      <c r="G10561" s="24"/>
    </row>
    <row r="10562" spans="1:7" x14ac:dyDescent="0.25">
      <c r="A10562" s="6" t="s">
        <v>225</v>
      </c>
      <c r="B10562" s="7">
        <v>45912</v>
      </c>
      <c r="C10562" s="8">
        <v>1827.46</v>
      </c>
      <c r="D10562" s="20">
        <v>7.4084999999999998E-2</v>
      </c>
      <c r="E10562" s="35" cm="1">
        <f t="array" ref="E10562">INDEX('Curva Juros'!$B$7:$B$73,MATCH(C10562,'Curva Juros'!$A$7:$A$73,1)) +
(C10562-INDEX('Curva Juros'!$A$7:$A$73,MATCH(C10562,'Curva Juros'!$A$7:$A$73,1))) *
(INDEX('Curva Juros'!$B$7:$B$73,MATCH(C10562,'Curva Juros'!$A$7:$A$73,1)+1) -
INDEX('Curva Juros'!$B$7:$B$73,MATCH(C10562,'Curva Juros'!$A$7:$A$73,1))) /
(INDEX('Curva Juros'!$A$7:$A$73,MATCH(C10562,'Curva Juros'!$A$7:$A$73,1)+1) -
INDEX('Curva Juros'!$A$7:$A$73,MATCH(C10562,'Curva Juros'!$A$7:$A$73,1)))</f>
        <v>7.4962306190476191</v>
      </c>
      <c r="F10562" s="24">
        <f t="shared" si="164"/>
        <v>-8.7730619047619862E-4</v>
      </c>
      <c r="G10562" s="24"/>
    </row>
    <row r="10563" spans="1:7" x14ac:dyDescent="0.25">
      <c r="A10563" s="3" t="s">
        <v>225</v>
      </c>
      <c r="B10563" s="4">
        <v>45919</v>
      </c>
      <c r="C10563" s="5">
        <v>1824.82</v>
      </c>
      <c r="D10563" s="19">
        <v>7.3293999999999998E-2</v>
      </c>
      <c r="E10563" s="35" cm="1">
        <f t="array" ref="E10563">INDEX('Curva Juros'!$B$7:$B$73,MATCH(C10563,'Curva Juros'!$A$7:$A$73,1)) +
(C10563-INDEX('Curva Juros'!$A$7:$A$73,MATCH(C10563,'Curva Juros'!$A$7:$A$73,1))) *
(INDEX('Curva Juros'!$B$7:$B$73,MATCH(C10563,'Curva Juros'!$A$7:$A$73,1)+1) -
INDEX('Curva Juros'!$B$7:$B$73,MATCH(C10563,'Curva Juros'!$A$7:$A$73,1))) /
(INDEX('Curva Juros'!$A$7:$A$73,MATCH(C10563,'Curva Juros'!$A$7:$A$73,1)+1) -
INDEX('Curva Juros'!$A$7:$A$73,MATCH(C10563,'Curva Juros'!$A$7:$A$73,1)))</f>
        <v>7.4969157619047619</v>
      </c>
      <c r="F10563" s="24">
        <f t="shared" ref="F10563:F10626" si="165">D10563-E10563/100</f>
        <v>-1.6751576190476153E-3</v>
      </c>
      <c r="G10563" s="24"/>
    </row>
    <row r="10564" spans="1:7" x14ac:dyDescent="0.25">
      <c r="A10564" s="6" t="s">
        <v>225</v>
      </c>
      <c r="B10564" s="7">
        <v>45926</v>
      </c>
      <c r="C10564" s="8">
        <v>1821.72</v>
      </c>
      <c r="D10564" s="20">
        <v>7.2656999999999999E-2</v>
      </c>
      <c r="E10564" s="35" cm="1">
        <f t="array" ref="E10564">INDEX('Curva Juros'!$B$7:$B$73,MATCH(C10564,'Curva Juros'!$A$7:$A$73,1)) +
(C10564-INDEX('Curva Juros'!$A$7:$A$73,MATCH(C10564,'Curva Juros'!$A$7:$A$73,1))) *
(INDEX('Curva Juros'!$B$7:$B$73,MATCH(C10564,'Curva Juros'!$A$7:$A$73,1)+1) -
INDEX('Curva Juros'!$B$7:$B$73,MATCH(C10564,'Curva Juros'!$A$7:$A$73,1))) /
(INDEX('Curva Juros'!$A$7:$A$73,MATCH(C10564,'Curva Juros'!$A$7:$A$73,1)+1) -
INDEX('Curva Juros'!$A$7:$A$73,MATCH(C10564,'Curva Juros'!$A$7:$A$73,1)))</f>
        <v>7.4977202857142862</v>
      </c>
      <c r="F10564" s="24">
        <f t="shared" si="165"/>
        <v>-2.320202857142864E-3</v>
      </c>
      <c r="G10564" s="24"/>
    </row>
    <row r="10565" spans="1:7" x14ac:dyDescent="0.25">
      <c r="A10565" s="3" t="s">
        <v>225</v>
      </c>
      <c r="B10565" s="4">
        <v>45933</v>
      </c>
      <c r="C10565" s="5">
        <v>1812.14</v>
      </c>
      <c r="D10565" s="19">
        <v>7.4191999999999994E-2</v>
      </c>
      <c r="E10565" s="35" cm="1">
        <f t="array" ref="E10565">INDEX('Curva Juros'!$B$7:$B$73,MATCH(C10565,'Curva Juros'!$A$7:$A$73,1)) +
(C10565-INDEX('Curva Juros'!$A$7:$A$73,MATCH(C10565,'Curva Juros'!$A$7:$A$73,1))) *
(INDEX('Curva Juros'!$B$7:$B$73,MATCH(C10565,'Curva Juros'!$A$7:$A$73,1)+1) -
INDEX('Curva Juros'!$B$7:$B$73,MATCH(C10565,'Curva Juros'!$A$7:$A$73,1))) /
(INDEX('Curva Juros'!$A$7:$A$73,MATCH(C10565,'Curva Juros'!$A$7:$A$73,1)+1) -
INDEX('Curva Juros'!$A$7:$A$73,MATCH(C10565,'Curva Juros'!$A$7:$A$73,1)))</f>
        <v>7.5002065238095241</v>
      </c>
      <c r="F10565" s="24">
        <f t="shared" si="165"/>
        <v>-8.1006523809525055E-4</v>
      </c>
      <c r="G10565" s="24"/>
    </row>
    <row r="10566" spans="1:7" x14ac:dyDescent="0.25">
      <c r="A10566" s="6" t="s">
        <v>225</v>
      </c>
      <c r="B10566" s="7">
        <v>45940</v>
      </c>
      <c r="C10566" s="8">
        <v>1807.32</v>
      </c>
      <c r="D10566" s="20">
        <v>7.4132000000000003E-2</v>
      </c>
      <c r="E10566" s="35" cm="1">
        <f t="array" ref="E10566">INDEX('Curva Juros'!$B$7:$B$73,MATCH(C10566,'Curva Juros'!$A$7:$A$73,1)) +
(C10566-INDEX('Curva Juros'!$A$7:$A$73,MATCH(C10566,'Curva Juros'!$A$7:$A$73,1))) *
(INDEX('Curva Juros'!$B$7:$B$73,MATCH(C10566,'Curva Juros'!$A$7:$A$73,1)+1) -
INDEX('Curva Juros'!$B$7:$B$73,MATCH(C10566,'Curva Juros'!$A$7:$A$73,1))) /
(INDEX('Curva Juros'!$A$7:$A$73,MATCH(C10566,'Curva Juros'!$A$7:$A$73,1)+1) -
INDEX('Curva Juros'!$A$7:$A$73,MATCH(C10566,'Curva Juros'!$A$7:$A$73,1)))</f>
        <v>7.5014574285714284</v>
      </c>
      <c r="F10566" s="24">
        <f t="shared" si="165"/>
        <v>-8.8257428571428265E-4</v>
      </c>
      <c r="G10566" s="24"/>
    </row>
    <row r="10567" spans="1:7" x14ac:dyDescent="0.25">
      <c r="A10567" s="3" t="s">
        <v>225</v>
      </c>
      <c r="B10567" s="4">
        <v>45947</v>
      </c>
      <c r="C10567" s="5">
        <v>1798.26</v>
      </c>
      <c r="D10567" s="19">
        <v>7.5493000000000005E-2</v>
      </c>
      <c r="E10567" s="35" cm="1">
        <f t="array" ref="E10567">INDEX('Curva Juros'!$B$7:$B$73,MATCH(C10567,'Curva Juros'!$A$7:$A$73,1)) +
(C10567-INDEX('Curva Juros'!$A$7:$A$73,MATCH(C10567,'Curva Juros'!$A$7:$A$73,1))) *
(INDEX('Curva Juros'!$B$7:$B$73,MATCH(C10567,'Curva Juros'!$A$7:$A$73,1)+1) -
INDEX('Curva Juros'!$B$7:$B$73,MATCH(C10567,'Curva Juros'!$A$7:$A$73,1))) /
(INDEX('Curva Juros'!$A$7:$A$73,MATCH(C10567,'Curva Juros'!$A$7:$A$73,1)+1) -
INDEX('Curva Juros'!$A$7:$A$73,MATCH(C10567,'Curva Juros'!$A$7:$A$73,1)))</f>
        <v>7.5038087142857144</v>
      </c>
      <c r="F10567" s="24">
        <f t="shared" si="165"/>
        <v>4.5491285714285845E-4</v>
      </c>
      <c r="G10567" s="24"/>
    </row>
    <row r="10568" spans="1:7" x14ac:dyDescent="0.25">
      <c r="A10568" s="6" t="s">
        <v>225</v>
      </c>
      <c r="B10568" s="7">
        <v>45954</v>
      </c>
      <c r="C10568" s="8">
        <v>1798.96</v>
      </c>
      <c r="D10568" s="20">
        <v>7.3583999999999997E-2</v>
      </c>
      <c r="E10568" s="35" cm="1">
        <f t="array" ref="E10568">INDEX('Curva Juros'!$B$7:$B$73,MATCH(C10568,'Curva Juros'!$A$7:$A$73,1)) +
(C10568-INDEX('Curva Juros'!$A$7:$A$73,MATCH(C10568,'Curva Juros'!$A$7:$A$73,1))) *
(INDEX('Curva Juros'!$B$7:$B$73,MATCH(C10568,'Curva Juros'!$A$7:$A$73,1)+1) -
INDEX('Curva Juros'!$B$7:$B$73,MATCH(C10568,'Curva Juros'!$A$7:$A$73,1))) /
(INDEX('Curva Juros'!$A$7:$A$73,MATCH(C10568,'Curva Juros'!$A$7:$A$73,1)+1) -
INDEX('Curva Juros'!$A$7:$A$73,MATCH(C10568,'Curva Juros'!$A$7:$A$73,1)))</f>
        <v>7.5036270476190472</v>
      </c>
      <c r="F10568" s="24">
        <f t="shared" si="165"/>
        <v>-1.4522704761904814E-3</v>
      </c>
      <c r="G10568" s="24"/>
    </row>
    <row r="10569" spans="1:7" x14ac:dyDescent="0.25">
      <c r="A10569" s="3" t="s">
        <v>225</v>
      </c>
      <c r="B10569" s="4">
        <v>45961</v>
      </c>
      <c r="C10569" s="5">
        <v>1788.45</v>
      </c>
      <c r="D10569" s="19">
        <v>7.5426999999999994E-2</v>
      </c>
      <c r="E10569" s="35" cm="1">
        <f t="array" ref="E10569">INDEX('Curva Juros'!$B$7:$B$73,MATCH(C10569,'Curva Juros'!$A$7:$A$73,1)) +
(C10569-INDEX('Curva Juros'!$A$7:$A$73,MATCH(C10569,'Curva Juros'!$A$7:$A$73,1))) *
(INDEX('Curva Juros'!$B$7:$B$73,MATCH(C10569,'Curva Juros'!$A$7:$A$73,1)+1) -
INDEX('Curva Juros'!$B$7:$B$73,MATCH(C10569,'Curva Juros'!$A$7:$A$73,1))) /
(INDEX('Curva Juros'!$A$7:$A$73,MATCH(C10569,'Curva Juros'!$A$7:$A$73,1)+1) -
INDEX('Curva Juros'!$A$7:$A$73,MATCH(C10569,'Curva Juros'!$A$7:$A$73,1)))</f>
        <v>7.5063546428571426</v>
      </c>
      <c r="F10569" s="24">
        <f t="shared" si="165"/>
        <v>3.6345357142857082E-4</v>
      </c>
      <c r="G10569" s="24"/>
    </row>
    <row r="10570" spans="1:7" x14ac:dyDescent="0.25">
      <c r="A10570" s="6" t="s">
        <v>225</v>
      </c>
      <c r="B10570" s="7">
        <v>45968</v>
      </c>
      <c r="C10570" s="8">
        <v>1784.11</v>
      </c>
      <c r="D10570" s="20">
        <v>7.5208999999999998E-2</v>
      </c>
      <c r="E10570" s="35" cm="1">
        <f t="array" ref="E10570">INDEX('Curva Juros'!$B$7:$B$73,MATCH(C10570,'Curva Juros'!$A$7:$A$73,1)) +
(C10570-INDEX('Curva Juros'!$A$7:$A$73,MATCH(C10570,'Curva Juros'!$A$7:$A$73,1))) *
(INDEX('Curva Juros'!$B$7:$B$73,MATCH(C10570,'Curva Juros'!$A$7:$A$73,1)+1) -
INDEX('Curva Juros'!$B$7:$B$73,MATCH(C10570,'Curva Juros'!$A$7:$A$73,1))) /
(INDEX('Curva Juros'!$A$7:$A$73,MATCH(C10570,'Curva Juros'!$A$7:$A$73,1)+1) -
INDEX('Curva Juros'!$A$7:$A$73,MATCH(C10570,'Curva Juros'!$A$7:$A$73,1)))</f>
        <v>7.5074809761904762</v>
      </c>
      <c r="F10570" s="24">
        <f t="shared" si="165"/>
        <v>1.3419023809523034E-4</v>
      </c>
      <c r="G10570" s="24"/>
    </row>
    <row r="10571" spans="1:7" x14ac:dyDescent="0.25">
      <c r="A10571" s="3" t="s">
        <v>225</v>
      </c>
      <c r="B10571" s="4">
        <v>45975</v>
      </c>
      <c r="C10571" s="5">
        <v>1782.98</v>
      </c>
      <c r="D10571" s="19">
        <v>7.3912000000000005E-2</v>
      </c>
      <c r="E10571" s="35" cm="1">
        <f t="array" ref="E10571">INDEX('Curva Juros'!$B$7:$B$73,MATCH(C10571,'Curva Juros'!$A$7:$A$73,1)) +
(C10571-INDEX('Curva Juros'!$A$7:$A$73,MATCH(C10571,'Curva Juros'!$A$7:$A$73,1))) *
(INDEX('Curva Juros'!$B$7:$B$73,MATCH(C10571,'Curva Juros'!$A$7:$A$73,1)+1) -
INDEX('Curva Juros'!$B$7:$B$73,MATCH(C10571,'Curva Juros'!$A$7:$A$73,1))) /
(INDEX('Curva Juros'!$A$7:$A$73,MATCH(C10571,'Curva Juros'!$A$7:$A$73,1)+1) -
INDEX('Curva Juros'!$A$7:$A$73,MATCH(C10571,'Curva Juros'!$A$7:$A$73,1)))</f>
        <v>7.5077742380952381</v>
      </c>
      <c r="F10571" s="24">
        <f t="shared" si="165"/>
        <v>-1.1657423809523781E-3</v>
      </c>
      <c r="G10571" s="24"/>
    </row>
    <row r="10572" spans="1:7" x14ac:dyDescent="0.25">
      <c r="A10572" s="6" t="s">
        <v>225</v>
      </c>
      <c r="B10572" s="7">
        <v>45982</v>
      </c>
      <c r="C10572" s="8">
        <v>1780.8</v>
      </c>
      <c r="D10572" s="20">
        <v>7.3302000000000006E-2</v>
      </c>
      <c r="E10572" s="35" cm="1">
        <f t="array" ref="E10572">INDEX('Curva Juros'!$B$7:$B$73,MATCH(C10572,'Curva Juros'!$A$7:$A$73,1)) +
(C10572-INDEX('Curva Juros'!$A$7:$A$73,MATCH(C10572,'Curva Juros'!$A$7:$A$73,1))) *
(INDEX('Curva Juros'!$B$7:$B$73,MATCH(C10572,'Curva Juros'!$A$7:$A$73,1)+1) -
INDEX('Curva Juros'!$B$7:$B$73,MATCH(C10572,'Curva Juros'!$A$7:$A$73,1))) /
(INDEX('Curva Juros'!$A$7:$A$73,MATCH(C10572,'Curva Juros'!$A$7:$A$73,1)+1) -
INDEX('Curva Juros'!$A$7:$A$73,MATCH(C10572,'Curva Juros'!$A$7:$A$73,1)))</f>
        <v>7.5083399999999996</v>
      </c>
      <c r="F10572" s="24">
        <f t="shared" si="165"/>
        <v>-1.7813999999999885E-3</v>
      </c>
      <c r="G10572" s="24"/>
    </row>
    <row r="10573" spans="1:7" x14ac:dyDescent="0.25">
      <c r="A10573" s="3" t="s">
        <v>225</v>
      </c>
      <c r="B10573" s="4">
        <v>45989</v>
      </c>
      <c r="C10573" s="5">
        <v>1778.76</v>
      </c>
      <c r="D10573" s="19">
        <v>7.2308999999999998E-2</v>
      </c>
      <c r="E10573" s="35" cm="1">
        <f t="array" ref="E10573">INDEX('Curva Juros'!$B$7:$B$73,MATCH(C10573,'Curva Juros'!$A$7:$A$73,1)) +
(C10573-INDEX('Curva Juros'!$A$7:$A$73,MATCH(C10573,'Curva Juros'!$A$7:$A$73,1))) *
(INDEX('Curva Juros'!$B$7:$B$73,MATCH(C10573,'Curva Juros'!$A$7:$A$73,1)+1) -
INDEX('Curva Juros'!$B$7:$B$73,MATCH(C10573,'Curva Juros'!$A$7:$A$73,1))) /
(INDEX('Curva Juros'!$A$7:$A$73,MATCH(C10573,'Curva Juros'!$A$7:$A$73,1)+1) -
INDEX('Curva Juros'!$A$7:$A$73,MATCH(C10573,'Curva Juros'!$A$7:$A$73,1)))</f>
        <v>7.5088694285714288</v>
      </c>
      <c r="F10573" s="24">
        <f t="shared" si="165"/>
        <v>-2.7796942857142848E-3</v>
      </c>
      <c r="G10573" s="24"/>
    </row>
    <row r="10574" spans="1:7" x14ac:dyDescent="0.25">
      <c r="A10574" s="6" t="s">
        <v>225</v>
      </c>
      <c r="B10574" s="7">
        <v>45996</v>
      </c>
      <c r="C10574" s="8">
        <v>1770.99</v>
      </c>
      <c r="D10574" s="20">
        <v>7.3236999999999997E-2</v>
      </c>
      <c r="E10574" s="35" cm="1">
        <f t="array" ref="E10574">INDEX('Curva Juros'!$B$7:$B$73,MATCH(C10574,'Curva Juros'!$A$7:$A$73,1)) +
(C10574-INDEX('Curva Juros'!$A$7:$A$73,MATCH(C10574,'Curva Juros'!$A$7:$A$73,1))) *
(INDEX('Curva Juros'!$B$7:$B$73,MATCH(C10574,'Curva Juros'!$A$7:$A$73,1)+1) -
INDEX('Curva Juros'!$B$7:$B$73,MATCH(C10574,'Curva Juros'!$A$7:$A$73,1))) /
(INDEX('Curva Juros'!$A$7:$A$73,MATCH(C10574,'Curva Juros'!$A$7:$A$73,1)+1) -
INDEX('Curva Juros'!$A$7:$A$73,MATCH(C10574,'Curva Juros'!$A$7:$A$73,1)))</f>
        <v>7.5108859285714287</v>
      </c>
      <c r="F10574" s="24">
        <f t="shared" si="165"/>
        <v>-1.8718592857142891E-3</v>
      </c>
      <c r="G10574" s="24"/>
    </row>
    <row r="10575" spans="1:7" x14ac:dyDescent="0.25">
      <c r="A10575" s="3" t="s">
        <v>225</v>
      </c>
      <c r="B10575" s="4">
        <v>46003</v>
      </c>
      <c r="C10575" s="5">
        <v>1765.29</v>
      </c>
      <c r="D10575" s="19">
        <v>7.3473999999999998E-2</v>
      </c>
      <c r="E10575" s="35" cm="1">
        <f t="array" ref="E10575">INDEX('Curva Juros'!$B$7:$B$73,MATCH(C10575,'Curva Juros'!$A$7:$A$73,1)) +
(C10575-INDEX('Curva Juros'!$A$7:$A$73,MATCH(C10575,'Curva Juros'!$A$7:$A$73,1))) *
(INDEX('Curva Juros'!$B$7:$B$73,MATCH(C10575,'Curva Juros'!$A$7:$A$73,1)+1) -
INDEX('Curva Juros'!$B$7:$B$73,MATCH(C10575,'Curva Juros'!$A$7:$A$73,1))) /
(INDEX('Curva Juros'!$A$7:$A$73,MATCH(C10575,'Curva Juros'!$A$7:$A$73,1)+1) -
INDEX('Curva Juros'!$A$7:$A$73,MATCH(C10575,'Curva Juros'!$A$7:$A$73,1)))</f>
        <v>7.5123652142857136</v>
      </c>
      <c r="F10575" s="24">
        <f t="shared" si="165"/>
        <v>-1.6496521428571442E-3</v>
      </c>
      <c r="G10575" s="24"/>
    </row>
    <row r="10576" spans="1:7" x14ac:dyDescent="0.25">
      <c r="A10576" s="6" t="s">
        <v>225</v>
      </c>
      <c r="B10576" s="7">
        <v>46010</v>
      </c>
      <c r="C10576" s="8">
        <v>1822.39</v>
      </c>
      <c r="D10576" s="20">
        <v>7.4347999999999997E-2</v>
      </c>
      <c r="E10576" s="35" cm="1">
        <f t="array" ref="E10576">INDEX('Curva Juros'!$B$7:$B$73,MATCH(C10576,'Curva Juros'!$A$7:$A$73,1)) +
(C10576-INDEX('Curva Juros'!$A$7:$A$73,MATCH(C10576,'Curva Juros'!$A$7:$A$73,1))) *
(INDEX('Curva Juros'!$B$7:$B$73,MATCH(C10576,'Curva Juros'!$A$7:$A$73,1)+1) -
INDEX('Curva Juros'!$B$7:$B$73,MATCH(C10576,'Curva Juros'!$A$7:$A$73,1))) /
(INDEX('Curva Juros'!$A$7:$A$73,MATCH(C10576,'Curva Juros'!$A$7:$A$73,1)+1) -
INDEX('Curva Juros'!$A$7:$A$73,MATCH(C10576,'Curva Juros'!$A$7:$A$73,1)))</f>
        <v>7.4975464047619047</v>
      </c>
      <c r="F10576" s="24">
        <f t="shared" si="165"/>
        <v>-6.2746404761905572E-4</v>
      </c>
      <c r="G10576" s="24"/>
    </row>
    <row r="10577" spans="1:7" x14ac:dyDescent="0.25">
      <c r="A10577" s="3" t="s">
        <v>225</v>
      </c>
      <c r="B10577" s="4">
        <v>46017</v>
      </c>
      <c r="C10577" s="5">
        <v>1818.56</v>
      </c>
      <c r="D10577" s="19">
        <v>7.4283000000000002E-2</v>
      </c>
      <c r="E10577" s="35" cm="1">
        <f t="array" ref="E10577">INDEX('Curva Juros'!$B$7:$B$73,MATCH(C10577,'Curva Juros'!$A$7:$A$73,1)) +
(C10577-INDEX('Curva Juros'!$A$7:$A$73,MATCH(C10577,'Curva Juros'!$A$7:$A$73,1))) *
(INDEX('Curva Juros'!$B$7:$B$73,MATCH(C10577,'Curva Juros'!$A$7:$A$73,1)+1) -
INDEX('Curva Juros'!$B$7:$B$73,MATCH(C10577,'Curva Juros'!$A$7:$A$73,1))) /
(INDEX('Curva Juros'!$A$7:$A$73,MATCH(C10577,'Curva Juros'!$A$7:$A$73,1)+1) -
INDEX('Curva Juros'!$A$7:$A$73,MATCH(C10577,'Curva Juros'!$A$7:$A$73,1)))</f>
        <v>7.498540380952381</v>
      </c>
      <c r="F10577" s="24">
        <f t="shared" si="165"/>
        <v>-7.0240380952381332E-4</v>
      </c>
      <c r="G10577" s="24"/>
    </row>
    <row r="10578" spans="1:7" x14ac:dyDescent="0.25">
      <c r="A10578" s="6" t="s">
        <v>225</v>
      </c>
      <c r="B10578" s="7">
        <v>46024</v>
      </c>
      <c r="C10578" s="8">
        <v>1813.4</v>
      </c>
      <c r="D10578" s="20">
        <v>7.4718999999999994E-2</v>
      </c>
      <c r="E10578" s="35" cm="1">
        <f t="array" ref="E10578">INDEX('Curva Juros'!$B$7:$B$73,MATCH(C10578,'Curva Juros'!$A$7:$A$73,1)) +
(C10578-INDEX('Curva Juros'!$A$7:$A$73,MATCH(C10578,'Curva Juros'!$A$7:$A$73,1))) *
(INDEX('Curva Juros'!$B$7:$B$73,MATCH(C10578,'Curva Juros'!$A$7:$A$73,1)+1) -
INDEX('Curva Juros'!$B$7:$B$73,MATCH(C10578,'Curva Juros'!$A$7:$A$73,1))) /
(INDEX('Curva Juros'!$A$7:$A$73,MATCH(C10578,'Curva Juros'!$A$7:$A$73,1)+1) -
INDEX('Curva Juros'!$A$7:$A$73,MATCH(C10578,'Curva Juros'!$A$7:$A$73,1)))</f>
        <v>7.4998795238095237</v>
      </c>
      <c r="F10578" s="24">
        <f t="shared" si="165"/>
        <v>-2.7979523809523732E-4</v>
      </c>
      <c r="G10578" s="24"/>
    </row>
    <row r="10579" spans="1:7" x14ac:dyDescent="0.25">
      <c r="A10579" s="3" t="s">
        <v>225</v>
      </c>
      <c r="B10579" s="4">
        <v>46031</v>
      </c>
      <c r="C10579" s="5">
        <v>1806.36</v>
      </c>
      <c r="D10579" s="19">
        <v>7.5483999999999996E-2</v>
      </c>
      <c r="E10579" s="35" cm="1">
        <f t="array" ref="E10579">INDEX('Curva Juros'!$B$7:$B$73,MATCH(C10579,'Curva Juros'!$A$7:$A$73,1)) +
(C10579-INDEX('Curva Juros'!$A$7:$A$73,MATCH(C10579,'Curva Juros'!$A$7:$A$73,1))) *
(INDEX('Curva Juros'!$B$7:$B$73,MATCH(C10579,'Curva Juros'!$A$7:$A$73,1)+1) -
INDEX('Curva Juros'!$B$7:$B$73,MATCH(C10579,'Curva Juros'!$A$7:$A$73,1))) /
(INDEX('Curva Juros'!$A$7:$A$73,MATCH(C10579,'Curva Juros'!$A$7:$A$73,1)+1) -
INDEX('Curva Juros'!$A$7:$A$73,MATCH(C10579,'Curva Juros'!$A$7:$A$73,1)))</f>
        <v>7.5017065714285716</v>
      </c>
      <c r="F10579" s="24">
        <f t="shared" si="165"/>
        <v>4.6693428571427387E-4</v>
      </c>
      <c r="G10579" s="24"/>
    </row>
    <row r="10580" spans="1:7" x14ac:dyDescent="0.25">
      <c r="A10580" s="6" t="s">
        <v>225</v>
      </c>
      <c r="B10580" s="7">
        <v>46038</v>
      </c>
      <c r="C10580" s="8">
        <v>1800.78</v>
      </c>
      <c r="D10580" s="20">
        <v>7.5704999999999995E-2</v>
      </c>
      <c r="E10580" s="35" cm="1">
        <f t="array" ref="E10580">INDEX('Curva Juros'!$B$7:$B$73,MATCH(C10580,'Curva Juros'!$A$7:$A$73,1)) +
(C10580-INDEX('Curva Juros'!$A$7:$A$73,MATCH(C10580,'Curva Juros'!$A$7:$A$73,1))) *
(INDEX('Curva Juros'!$B$7:$B$73,MATCH(C10580,'Curva Juros'!$A$7:$A$73,1)+1) -
INDEX('Curva Juros'!$B$7:$B$73,MATCH(C10580,'Curva Juros'!$A$7:$A$73,1))) /
(INDEX('Curva Juros'!$A$7:$A$73,MATCH(C10580,'Curva Juros'!$A$7:$A$73,1)+1) -
INDEX('Curva Juros'!$A$7:$A$73,MATCH(C10580,'Curva Juros'!$A$7:$A$73,1)))</f>
        <v>7.5031547142857145</v>
      </c>
      <c r="F10580" s="24">
        <f t="shared" si="165"/>
        <v>6.7345285714284775E-4</v>
      </c>
      <c r="G10580" s="24"/>
    </row>
    <row r="10581" spans="1:7" x14ac:dyDescent="0.25">
      <c r="A10581" s="3" t="s">
        <v>225</v>
      </c>
      <c r="B10581" s="4">
        <v>46045</v>
      </c>
      <c r="C10581" s="5">
        <v>1803.38</v>
      </c>
      <c r="D10581" s="19">
        <v>7.2845999999999994E-2</v>
      </c>
      <c r="E10581" s="35" cm="1">
        <f t="array" ref="E10581">INDEX('Curva Juros'!$B$7:$B$73,MATCH(C10581,'Curva Juros'!$A$7:$A$73,1)) +
(C10581-INDEX('Curva Juros'!$A$7:$A$73,MATCH(C10581,'Curva Juros'!$A$7:$A$73,1))) *
(INDEX('Curva Juros'!$B$7:$B$73,MATCH(C10581,'Curva Juros'!$A$7:$A$73,1)+1) -
INDEX('Curva Juros'!$B$7:$B$73,MATCH(C10581,'Curva Juros'!$A$7:$A$73,1))) /
(INDEX('Curva Juros'!$A$7:$A$73,MATCH(C10581,'Curva Juros'!$A$7:$A$73,1)+1) -
INDEX('Curva Juros'!$A$7:$A$73,MATCH(C10581,'Curva Juros'!$A$7:$A$73,1)))</f>
        <v>7.502479952380952</v>
      </c>
      <c r="F10581" s="24">
        <f t="shared" si="165"/>
        <v>-2.1787995238095326E-3</v>
      </c>
      <c r="G10581" s="24"/>
    </row>
    <row r="10582" spans="1:7" x14ac:dyDescent="0.25">
      <c r="A10582" s="6" t="s">
        <v>225</v>
      </c>
      <c r="B10582" s="7">
        <v>46052</v>
      </c>
      <c r="C10582" s="8">
        <v>1806.55</v>
      </c>
      <c r="D10582" s="20">
        <v>6.9761000000000004E-2</v>
      </c>
      <c r="E10582" s="35" cm="1">
        <f t="array" ref="E10582">INDEX('Curva Juros'!$B$7:$B$73,MATCH(C10582,'Curva Juros'!$A$7:$A$73,1)) +
(C10582-INDEX('Curva Juros'!$A$7:$A$73,MATCH(C10582,'Curva Juros'!$A$7:$A$73,1))) *
(INDEX('Curva Juros'!$B$7:$B$73,MATCH(C10582,'Curva Juros'!$A$7:$A$73,1)+1) -
INDEX('Curva Juros'!$B$7:$B$73,MATCH(C10582,'Curva Juros'!$A$7:$A$73,1))) /
(INDEX('Curva Juros'!$A$7:$A$73,MATCH(C10582,'Curva Juros'!$A$7:$A$73,1)+1) -
INDEX('Curva Juros'!$A$7:$A$73,MATCH(C10582,'Curva Juros'!$A$7:$A$73,1)))</f>
        <v>7.5016572619047617</v>
      </c>
      <c r="F10582" s="24">
        <f t="shared" si="165"/>
        <v>-5.2555726190476187E-3</v>
      </c>
      <c r="G10582" s="24"/>
    </row>
    <row r="10583" spans="1:7" x14ac:dyDescent="0.25">
      <c r="A10583" s="3" t="s">
        <v>225</v>
      </c>
      <c r="B10583" s="4">
        <v>46059</v>
      </c>
      <c r="C10583" s="5">
        <v>1798.24</v>
      </c>
      <c r="D10583" s="19">
        <v>7.1010000000000004E-2</v>
      </c>
      <c r="E10583" s="35" cm="1">
        <f t="array" ref="E10583">INDEX('Curva Juros'!$B$7:$B$73,MATCH(C10583,'Curva Juros'!$A$7:$A$73,1)) +
(C10583-INDEX('Curva Juros'!$A$7:$A$73,MATCH(C10583,'Curva Juros'!$A$7:$A$73,1))) *
(INDEX('Curva Juros'!$B$7:$B$73,MATCH(C10583,'Curva Juros'!$A$7:$A$73,1)+1) -
INDEX('Curva Juros'!$B$7:$B$73,MATCH(C10583,'Curva Juros'!$A$7:$A$73,1))) /
(INDEX('Curva Juros'!$A$7:$A$73,MATCH(C10583,'Curva Juros'!$A$7:$A$73,1)+1) -
INDEX('Curva Juros'!$A$7:$A$73,MATCH(C10583,'Curva Juros'!$A$7:$A$73,1)))</f>
        <v>7.5038139047619046</v>
      </c>
      <c r="F10583" s="24">
        <f t="shared" si="165"/>
        <v>-4.0281390476190476E-3</v>
      </c>
      <c r="G10583" s="24"/>
    </row>
    <row r="10584" spans="1:7" x14ac:dyDescent="0.25">
      <c r="A10584" s="6" t="s">
        <v>225</v>
      </c>
      <c r="B10584" s="7">
        <v>46066</v>
      </c>
      <c r="C10584" s="8">
        <v>1790.36</v>
      </c>
      <c r="D10584" s="20">
        <v>7.2095999999999993E-2</v>
      </c>
      <c r="E10584" s="35" cm="1">
        <f t="array" ref="E10584">INDEX('Curva Juros'!$B$7:$B$73,MATCH(C10584,'Curva Juros'!$A$7:$A$73,1)) +
(C10584-INDEX('Curva Juros'!$A$7:$A$73,MATCH(C10584,'Curva Juros'!$A$7:$A$73,1))) *
(INDEX('Curva Juros'!$B$7:$B$73,MATCH(C10584,'Curva Juros'!$A$7:$A$73,1)+1) -
INDEX('Curva Juros'!$B$7:$B$73,MATCH(C10584,'Curva Juros'!$A$7:$A$73,1))) /
(INDEX('Curva Juros'!$A$7:$A$73,MATCH(C10584,'Curva Juros'!$A$7:$A$73,1)+1) -
INDEX('Curva Juros'!$A$7:$A$73,MATCH(C10584,'Curva Juros'!$A$7:$A$73,1)))</f>
        <v>7.5058589523809527</v>
      </c>
      <c r="F10584" s="24">
        <f t="shared" si="165"/>
        <v>-2.962589523809539E-3</v>
      </c>
      <c r="G10584" s="24"/>
    </row>
    <row r="10585" spans="1:7" x14ac:dyDescent="0.25">
      <c r="A10585" s="3" t="s">
        <v>225</v>
      </c>
      <c r="B10585" s="4">
        <v>46073</v>
      </c>
      <c r="C10585" s="5">
        <v>1788.3</v>
      </c>
      <c r="D10585" s="19">
        <v>7.1742E-2</v>
      </c>
      <c r="E10585" s="35" cm="1">
        <f t="array" ref="E10585">INDEX('Curva Juros'!$B$7:$B$73,MATCH(C10585,'Curva Juros'!$A$7:$A$73,1)) +
(C10585-INDEX('Curva Juros'!$A$7:$A$73,MATCH(C10585,'Curva Juros'!$A$7:$A$73,1))) *
(INDEX('Curva Juros'!$B$7:$B$73,MATCH(C10585,'Curva Juros'!$A$7:$A$73,1)+1) -
INDEX('Curva Juros'!$B$7:$B$73,MATCH(C10585,'Curva Juros'!$A$7:$A$73,1))) /
(INDEX('Curva Juros'!$A$7:$A$73,MATCH(C10585,'Curva Juros'!$A$7:$A$73,1)+1) -
INDEX('Curva Juros'!$A$7:$A$73,MATCH(C10585,'Curva Juros'!$A$7:$A$73,1)))</f>
        <v>7.5063935714285712</v>
      </c>
      <c r="F10585" s="24">
        <f t="shared" si="165"/>
        <v>-3.321935714285712E-3</v>
      </c>
      <c r="G10585" s="24"/>
    </row>
    <row r="10586" spans="1:7" x14ac:dyDescent="0.25">
      <c r="A10586" s="6" t="s">
        <v>225</v>
      </c>
      <c r="B10586" s="7">
        <v>46080</v>
      </c>
      <c r="C10586" s="8">
        <v>1784</v>
      </c>
      <c r="D10586" s="20">
        <v>7.1479000000000001E-2</v>
      </c>
      <c r="E10586" s="35" cm="1">
        <f t="array" ref="E10586">INDEX('Curva Juros'!$B$7:$B$73,MATCH(C10586,'Curva Juros'!$A$7:$A$73,1)) +
(C10586-INDEX('Curva Juros'!$A$7:$A$73,MATCH(C10586,'Curva Juros'!$A$7:$A$73,1))) *
(INDEX('Curva Juros'!$B$7:$B$73,MATCH(C10586,'Curva Juros'!$A$7:$A$73,1)+1) -
INDEX('Curva Juros'!$B$7:$B$73,MATCH(C10586,'Curva Juros'!$A$7:$A$73,1))) /
(INDEX('Curva Juros'!$A$7:$A$73,MATCH(C10586,'Curva Juros'!$A$7:$A$73,1)+1) -
INDEX('Curva Juros'!$A$7:$A$73,MATCH(C10586,'Curva Juros'!$A$7:$A$73,1)))</f>
        <v>7.5075095238095235</v>
      </c>
      <c r="F10586" s="24">
        <f t="shared" si="165"/>
        <v>-3.5960952380952316E-3</v>
      </c>
      <c r="G10586" s="24"/>
    </row>
    <row r="10587" spans="1:7" x14ac:dyDescent="0.25">
      <c r="A10587" s="3" t="s">
        <v>226</v>
      </c>
      <c r="B10587" s="4">
        <v>45723</v>
      </c>
      <c r="C10587" s="5">
        <v>1170.05</v>
      </c>
      <c r="D10587" s="19">
        <v>7.9049999999999995E-2</v>
      </c>
      <c r="E10587" s="35" cm="1">
        <f t="array" ref="E10587">INDEX('Curva Juros'!$B$7:$B$73,MATCH(C10587,'Curva Juros'!$A$7:$A$73,1)) +
(C10587-INDEX('Curva Juros'!$A$7:$A$73,MATCH(C10587,'Curva Juros'!$A$7:$A$73,1))) *
(INDEX('Curva Juros'!$B$7:$B$73,MATCH(C10587,'Curva Juros'!$A$7:$A$73,1)+1) -
INDEX('Curva Juros'!$B$7:$B$73,MATCH(C10587,'Curva Juros'!$A$7:$A$73,1))) /
(INDEX('Curva Juros'!$A$7:$A$73,MATCH(C10587,'Curva Juros'!$A$7:$A$73,1)+1) -
INDEX('Curva Juros'!$A$7:$A$73,MATCH(C10587,'Curva Juros'!$A$7:$A$73,1)))</f>
        <v>7.6391638888888886</v>
      </c>
      <c r="F10587" s="24">
        <f t="shared" si="165"/>
        <v>2.6583611111111044E-3</v>
      </c>
      <c r="G10587" s="24"/>
    </row>
    <row r="10588" spans="1:7" x14ac:dyDescent="0.25">
      <c r="A10588" s="6" t="s">
        <v>226</v>
      </c>
      <c r="B10588" s="7">
        <v>45730</v>
      </c>
      <c r="C10588" s="8">
        <v>1165.6300000000001</v>
      </c>
      <c r="D10588" s="20">
        <v>7.8262999999999999E-2</v>
      </c>
      <c r="E10588" s="35" cm="1">
        <f t="array" ref="E10588">INDEX('Curva Juros'!$B$7:$B$73,MATCH(C10588,'Curva Juros'!$A$7:$A$73,1)) +
(C10588-INDEX('Curva Juros'!$A$7:$A$73,MATCH(C10588,'Curva Juros'!$A$7:$A$73,1))) *
(INDEX('Curva Juros'!$B$7:$B$73,MATCH(C10588,'Curva Juros'!$A$7:$A$73,1)+1) -
INDEX('Curva Juros'!$B$7:$B$73,MATCH(C10588,'Curva Juros'!$A$7:$A$73,1))) /
(INDEX('Curva Juros'!$A$7:$A$73,MATCH(C10588,'Curva Juros'!$A$7:$A$73,1)+1) -
INDEX('Curva Juros'!$A$7:$A$73,MATCH(C10588,'Curva Juros'!$A$7:$A$73,1)))</f>
        <v>7.6398303968253964</v>
      </c>
      <c r="F10588" s="24">
        <f t="shared" si="165"/>
        <v>1.8646960317460354E-3</v>
      </c>
      <c r="G10588" s="24"/>
    </row>
    <row r="10589" spans="1:7" x14ac:dyDescent="0.25">
      <c r="A10589" s="3" t="s">
        <v>226</v>
      </c>
      <c r="B10589" s="4">
        <v>45737</v>
      </c>
      <c r="C10589" s="5">
        <v>1159.83</v>
      </c>
      <c r="D10589" s="19">
        <v>7.9344999999999999E-2</v>
      </c>
      <c r="E10589" s="35" cm="1">
        <f t="array" ref="E10589">INDEX('Curva Juros'!$B$7:$B$73,MATCH(C10589,'Curva Juros'!$A$7:$A$73,1)) +
(C10589-INDEX('Curva Juros'!$A$7:$A$73,MATCH(C10589,'Curva Juros'!$A$7:$A$73,1))) *
(INDEX('Curva Juros'!$B$7:$B$73,MATCH(C10589,'Curva Juros'!$A$7:$A$73,1)+1) -
INDEX('Curva Juros'!$B$7:$B$73,MATCH(C10589,'Curva Juros'!$A$7:$A$73,1))) /
(INDEX('Curva Juros'!$A$7:$A$73,MATCH(C10589,'Curva Juros'!$A$7:$A$73,1)+1) -
INDEX('Curva Juros'!$A$7:$A$73,MATCH(C10589,'Curva Juros'!$A$7:$A$73,1)))</f>
        <v>7.6407049999999996</v>
      </c>
      <c r="F10589" s="24">
        <f t="shared" si="165"/>
        <v>2.9379500000000086E-3</v>
      </c>
      <c r="G10589" s="24"/>
    </row>
    <row r="10590" spans="1:7" x14ac:dyDescent="0.25">
      <c r="A10590" s="6" t="s">
        <v>226</v>
      </c>
      <c r="B10590" s="7">
        <v>45744</v>
      </c>
      <c r="C10590" s="8">
        <v>1154.43</v>
      </c>
      <c r="D10590" s="20">
        <v>7.9894999999999994E-2</v>
      </c>
      <c r="E10590" s="35" cm="1">
        <f t="array" ref="E10590">INDEX('Curva Juros'!$B$7:$B$73,MATCH(C10590,'Curva Juros'!$A$7:$A$73,1)) +
(C10590-INDEX('Curva Juros'!$A$7:$A$73,MATCH(C10590,'Curva Juros'!$A$7:$A$73,1))) *
(INDEX('Curva Juros'!$B$7:$B$73,MATCH(C10590,'Curva Juros'!$A$7:$A$73,1)+1) -
INDEX('Curva Juros'!$B$7:$B$73,MATCH(C10590,'Curva Juros'!$A$7:$A$73,1))) /
(INDEX('Curva Juros'!$A$7:$A$73,MATCH(C10590,'Curva Juros'!$A$7:$A$73,1)+1) -
INDEX('Curva Juros'!$A$7:$A$73,MATCH(C10590,'Curva Juros'!$A$7:$A$73,1)))</f>
        <v>7.6415192857142857</v>
      </c>
      <c r="F10590" s="24">
        <f t="shared" si="165"/>
        <v>3.4798071428571303E-3</v>
      </c>
      <c r="G10590" s="24"/>
    </row>
    <row r="10591" spans="1:7" x14ac:dyDescent="0.25">
      <c r="A10591" s="3" t="s">
        <v>226</v>
      </c>
      <c r="B10591" s="4">
        <v>45751</v>
      </c>
      <c r="C10591" s="5">
        <v>1151.1600000000001</v>
      </c>
      <c r="D10591" s="19">
        <v>7.7551999999999996E-2</v>
      </c>
      <c r="E10591" s="35" cm="1">
        <f t="array" ref="E10591">INDEX('Curva Juros'!$B$7:$B$73,MATCH(C10591,'Curva Juros'!$A$7:$A$73,1)) +
(C10591-INDEX('Curva Juros'!$A$7:$A$73,MATCH(C10591,'Curva Juros'!$A$7:$A$73,1))) *
(INDEX('Curva Juros'!$B$7:$B$73,MATCH(C10591,'Curva Juros'!$A$7:$A$73,1)+1) -
INDEX('Curva Juros'!$B$7:$B$73,MATCH(C10591,'Curva Juros'!$A$7:$A$73,1))) /
(INDEX('Curva Juros'!$A$7:$A$73,MATCH(C10591,'Curva Juros'!$A$7:$A$73,1)+1) -
INDEX('Curva Juros'!$A$7:$A$73,MATCH(C10591,'Curva Juros'!$A$7:$A$73,1)))</f>
        <v>7.642012380952381</v>
      </c>
      <c r="F10591" s="24">
        <f t="shared" si="165"/>
        <v>1.1318761904761804E-3</v>
      </c>
      <c r="G10591" s="24"/>
    </row>
    <row r="10592" spans="1:7" x14ac:dyDescent="0.25">
      <c r="A10592" s="6" t="s">
        <v>226</v>
      </c>
      <c r="B10592" s="7">
        <v>45758</v>
      </c>
      <c r="C10592" s="8">
        <v>1145.3699999999999</v>
      </c>
      <c r="D10592" s="20">
        <v>7.8622999999999998E-2</v>
      </c>
      <c r="E10592" s="35" cm="1">
        <f t="array" ref="E10592">INDEX('Curva Juros'!$B$7:$B$73,MATCH(C10592,'Curva Juros'!$A$7:$A$73,1)) +
(C10592-INDEX('Curva Juros'!$A$7:$A$73,MATCH(C10592,'Curva Juros'!$A$7:$A$73,1))) *
(INDEX('Curva Juros'!$B$7:$B$73,MATCH(C10592,'Curva Juros'!$A$7:$A$73,1)+1) -
INDEX('Curva Juros'!$B$7:$B$73,MATCH(C10592,'Curva Juros'!$A$7:$A$73,1))) /
(INDEX('Curva Juros'!$A$7:$A$73,MATCH(C10592,'Curva Juros'!$A$7:$A$73,1)+1) -
INDEX('Curva Juros'!$A$7:$A$73,MATCH(C10592,'Curva Juros'!$A$7:$A$73,1)))</f>
        <v>7.6428854761904761</v>
      </c>
      <c r="F10592" s="24">
        <f t="shared" si="165"/>
        <v>2.1941452380952325E-3</v>
      </c>
      <c r="G10592" s="24"/>
    </row>
    <row r="10593" spans="1:7" x14ac:dyDescent="0.25">
      <c r="A10593" s="3" t="s">
        <v>226</v>
      </c>
      <c r="B10593" s="4">
        <v>45764</v>
      </c>
      <c r="C10593" s="5">
        <v>1178.55</v>
      </c>
      <c r="D10593" s="19">
        <v>7.7448000000000003E-2</v>
      </c>
      <c r="E10593" s="35" cm="1">
        <f t="array" ref="E10593">INDEX('Curva Juros'!$B$7:$B$73,MATCH(C10593,'Curva Juros'!$A$7:$A$73,1)) +
(C10593-INDEX('Curva Juros'!$A$7:$A$73,MATCH(C10593,'Curva Juros'!$A$7:$A$73,1))) *
(INDEX('Curva Juros'!$B$7:$B$73,MATCH(C10593,'Curva Juros'!$A$7:$A$73,1)+1) -
INDEX('Curva Juros'!$B$7:$B$73,MATCH(C10593,'Curva Juros'!$A$7:$A$73,1))) /
(INDEX('Curva Juros'!$A$7:$A$73,MATCH(C10593,'Curva Juros'!$A$7:$A$73,1)+1) -
INDEX('Curva Juros'!$A$7:$A$73,MATCH(C10593,'Curva Juros'!$A$7:$A$73,1)))</f>
        <v>7.6378821428571424</v>
      </c>
      <c r="F10593" s="24">
        <f t="shared" si="165"/>
        <v>1.0691785714285751E-3</v>
      </c>
      <c r="G10593" s="24"/>
    </row>
    <row r="10594" spans="1:7" x14ac:dyDescent="0.25">
      <c r="A10594" s="6" t="s">
        <v>226</v>
      </c>
      <c r="B10594" s="7">
        <v>45772</v>
      </c>
      <c r="C10594" s="8">
        <v>1175.54</v>
      </c>
      <c r="D10594" s="20">
        <v>7.5813000000000005E-2</v>
      </c>
      <c r="E10594" s="35" cm="1">
        <f t="array" ref="E10594">INDEX('Curva Juros'!$B$7:$B$73,MATCH(C10594,'Curva Juros'!$A$7:$A$73,1)) +
(C10594-INDEX('Curva Juros'!$A$7:$A$73,MATCH(C10594,'Curva Juros'!$A$7:$A$73,1))) *
(INDEX('Curva Juros'!$B$7:$B$73,MATCH(C10594,'Curva Juros'!$A$7:$A$73,1)+1) -
INDEX('Curva Juros'!$B$7:$B$73,MATCH(C10594,'Curva Juros'!$A$7:$A$73,1))) /
(INDEX('Curva Juros'!$A$7:$A$73,MATCH(C10594,'Curva Juros'!$A$7:$A$73,1)+1) -
INDEX('Curva Juros'!$A$7:$A$73,MATCH(C10594,'Curva Juros'!$A$7:$A$73,1)))</f>
        <v>7.6383360317460314</v>
      </c>
      <c r="F10594" s="24">
        <f t="shared" si="165"/>
        <v>-5.703603174603139E-4</v>
      </c>
      <c r="G10594" s="24"/>
    </row>
    <row r="10595" spans="1:7" x14ac:dyDescent="0.25">
      <c r="A10595" s="3" t="s">
        <v>226</v>
      </c>
      <c r="B10595" s="4">
        <v>45779</v>
      </c>
      <c r="C10595" s="5">
        <v>1171.9100000000001</v>
      </c>
      <c r="D10595" s="19">
        <v>7.5209999999999999E-2</v>
      </c>
      <c r="E10595" s="35" cm="1">
        <f t="array" ref="E10595">INDEX('Curva Juros'!$B$7:$B$73,MATCH(C10595,'Curva Juros'!$A$7:$A$73,1)) +
(C10595-INDEX('Curva Juros'!$A$7:$A$73,MATCH(C10595,'Curva Juros'!$A$7:$A$73,1))) *
(INDEX('Curva Juros'!$B$7:$B$73,MATCH(C10595,'Curva Juros'!$A$7:$A$73,1)+1) -
INDEX('Curva Juros'!$B$7:$B$73,MATCH(C10595,'Curva Juros'!$A$7:$A$73,1))) /
(INDEX('Curva Juros'!$A$7:$A$73,MATCH(C10595,'Curva Juros'!$A$7:$A$73,1)+1) -
INDEX('Curva Juros'!$A$7:$A$73,MATCH(C10595,'Curva Juros'!$A$7:$A$73,1)))</f>
        <v>7.6388834126984122</v>
      </c>
      <c r="F10595" s="24">
        <f t="shared" si="165"/>
        <v>-1.1788341269841213E-3</v>
      </c>
      <c r="G10595" s="24"/>
    </row>
    <row r="10596" spans="1:7" x14ac:dyDescent="0.25">
      <c r="A10596" s="6" t="s">
        <v>226</v>
      </c>
      <c r="B10596" s="7">
        <v>45786</v>
      </c>
      <c r="C10596" s="8">
        <v>1167.6400000000001</v>
      </c>
      <c r="D10596" s="20">
        <v>7.3996999999999993E-2</v>
      </c>
      <c r="E10596" s="35" cm="1">
        <f t="array" ref="E10596">INDEX('Curva Juros'!$B$7:$B$73,MATCH(C10596,'Curva Juros'!$A$7:$A$73,1)) +
(C10596-INDEX('Curva Juros'!$A$7:$A$73,MATCH(C10596,'Curva Juros'!$A$7:$A$73,1))) *
(INDEX('Curva Juros'!$B$7:$B$73,MATCH(C10596,'Curva Juros'!$A$7:$A$73,1)+1) -
INDEX('Curva Juros'!$B$7:$B$73,MATCH(C10596,'Curva Juros'!$A$7:$A$73,1))) /
(INDEX('Curva Juros'!$A$7:$A$73,MATCH(C10596,'Curva Juros'!$A$7:$A$73,1)+1) -
INDEX('Curva Juros'!$A$7:$A$73,MATCH(C10596,'Curva Juros'!$A$7:$A$73,1)))</f>
        <v>7.6395273015873011</v>
      </c>
      <c r="F10596" s="24">
        <f t="shared" si="165"/>
        <v>-2.3982730158730176E-3</v>
      </c>
      <c r="G10596" s="24"/>
    </row>
    <row r="10597" spans="1:7" x14ac:dyDescent="0.25">
      <c r="A10597" s="3" t="s">
        <v>226</v>
      </c>
      <c r="B10597" s="4">
        <v>45793</v>
      </c>
      <c r="C10597" s="5">
        <v>1162.57</v>
      </c>
      <c r="D10597" s="19">
        <v>7.4105000000000004E-2</v>
      </c>
      <c r="E10597" s="35" cm="1">
        <f t="array" ref="E10597">INDEX('Curva Juros'!$B$7:$B$73,MATCH(C10597,'Curva Juros'!$A$7:$A$73,1)) +
(C10597-INDEX('Curva Juros'!$A$7:$A$73,MATCH(C10597,'Curva Juros'!$A$7:$A$73,1))) *
(INDEX('Curva Juros'!$B$7:$B$73,MATCH(C10597,'Curva Juros'!$A$7:$A$73,1)+1) -
INDEX('Curva Juros'!$B$7:$B$73,MATCH(C10597,'Curva Juros'!$A$7:$A$73,1))) /
(INDEX('Curva Juros'!$A$7:$A$73,MATCH(C10597,'Curva Juros'!$A$7:$A$73,1)+1) -
INDEX('Curva Juros'!$A$7:$A$73,MATCH(C10597,'Curva Juros'!$A$7:$A$73,1)))</f>
        <v>7.6402918253968251</v>
      </c>
      <c r="F10597" s="24">
        <f t="shared" si="165"/>
        <v>-2.2979182539682452E-3</v>
      </c>
      <c r="G10597" s="24"/>
    </row>
    <row r="10598" spans="1:7" x14ac:dyDescent="0.25">
      <c r="A10598" s="6" t="s">
        <v>226</v>
      </c>
      <c r="B10598" s="7">
        <v>45800</v>
      </c>
      <c r="C10598" s="8">
        <v>1156.82</v>
      </c>
      <c r="D10598" s="20">
        <v>7.5346999999999997E-2</v>
      </c>
      <c r="E10598" s="35" cm="1">
        <f t="array" ref="E10598">INDEX('Curva Juros'!$B$7:$B$73,MATCH(C10598,'Curva Juros'!$A$7:$A$73,1)) +
(C10598-INDEX('Curva Juros'!$A$7:$A$73,MATCH(C10598,'Curva Juros'!$A$7:$A$73,1))) *
(INDEX('Curva Juros'!$B$7:$B$73,MATCH(C10598,'Curva Juros'!$A$7:$A$73,1)+1) -
INDEX('Curva Juros'!$B$7:$B$73,MATCH(C10598,'Curva Juros'!$A$7:$A$73,1))) /
(INDEX('Curva Juros'!$A$7:$A$73,MATCH(C10598,'Curva Juros'!$A$7:$A$73,1)+1) -
INDEX('Curva Juros'!$A$7:$A$73,MATCH(C10598,'Curva Juros'!$A$7:$A$73,1)))</f>
        <v>7.6411588888888886</v>
      </c>
      <c r="F10598" s="24">
        <f t="shared" si="165"/>
        <v>-1.0645888888888844E-3</v>
      </c>
      <c r="G10598" s="24"/>
    </row>
    <row r="10599" spans="1:7" x14ac:dyDescent="0.25">
      <c r="A10599" s="3" t="s">
        <v>226</v>
      </c>
      <c r="B10599" s="4">
        <v>45807</v>
      </c>
      <c r="C10599" s="5">
        <v>1151.75</v>
      </c>
      <c r="D10599" s="19">
        <v>7.5475E-2</v>
      </c>
      <c r="E10599" s="35" cm="1">
        <f t="array" ref="E10599">INDEX('Curva Juros'!$B$7:$B$73,MATCH(C10599,'Curva Juros'!$A$7:$A$73,1)) +
(C10599-INDEX('Curva Juros'!$A$7:$A$73,MATCH(C10599,'Curva Juros'!$A$7:$A$73,1))) *
(INDEX('Curva Juros'!$B$7:$B$73,MATCH(C10599,'Curva Juros'!$A$7:$A$73,1)+1) -
INDEX('Curva Juros'!$B$7:$B$73,MATCH(C10599,'Curva Juros'!$A$7:$A$73,1))) /
(INDEX('Curva Juros'!$A$7:$A$73,MATCH(C10599,'Curva Juros'!$A$7:$A$73,1)+1) -
INDEX('Curva Juros'!$A$7:$A$73,MATCH(C10599,'Curva Juros'!$A$7:$A$73,1)))</f>
        <v>7.6419234126984126</v>
      </c>
      <c r="F10599" s="24">
        <f t="shared" si="165"/>
        <v>-9.4423412698411979E-4</v>
      </c>
      <c r="G10599" s="24"/>
    </row>
    <row r="10600" spans="1:7" x14ac:dyDescent="0.25">
      <c r="A10600" s="6" t="s">
        <v>226</v>
      </c>
      <c r="B10600" s="7">
        <v>45814</v>
      </c>
      <c r="C10600" s="8">
        <v>1146.81</v>
      </c>
      <c r="D10600" s="20">
        <v>7.5367000000000003E-2</v>
      </c>
      <c r="E10600" s="35" cm="1">
        <f t="array" ref="E10600">INDEX('Curva Juros'!$B$7:$B$73,MATCH(C10600,'Curva Juros'!$A$7:$A$73,1)) +
(C10600-INDEX('Curva Juros'!$A$7:$A$73,MATCH(C10600,'Curva Juros'!$A$7:$A$73,1))) *
(INDEX('Curva Juros'!$B$7:$B$73,MATCH(C10600,'Curva Juros'!$A$7:$A$73,1)+1) -
INDEX('Curva Juros'!$B$7:$B$73,MATCH(C10600,'Curva Juros'!$A$7:$A$73,1))) /
(INDEX('Curva Juros'!$A$7:$A$73,MATCH(C10600,'Curva Juros'!$A$7:$A$73,1)+1) -
INDEX('Curva Juros'!$A$7:$A$73,MATCH(C10600,'Curva Juros'!$A$7:$A$73,1)))</f>
        <v>7.642668333333333</v>
      </c>
      <c r="F10600" s="24">
        <f t="shared" si="165"/>
        <v>-1.059683333333325E-3</v>
      </c>
      <c r="G10600" s="24"/>
    </row>
    <row r="10601" spans="1:7" x14ac:dyDescent="0.25">
      <c r="A10601" s="3" t="s">
        <v>226</v>
      </c>
      <c r="B10601" s="4">
        <v>45821</v>
      </c>
      <c r="C10601" s="5">
        <v>1142.29</v>
      </c>
      <c r="D10601" s="19">
        <v>7.4579999999999994E-2</v>
      </c>
      <c r="E10601" s="35" cm="1">
        <f t="array" ref="E10601">INDEX('Curva Juros'!$B$7:$B$73,MATCH(C10601,'Curva Juros'!$A$7:$A$73,1)) +
(C10601-INDEX('Curva Juros'!$A$7:$A$73,MATCH(C10601,'Curva Juros'!$A$7:$A$73,1))) *
(INDEX('Curva Juros'!$B$7:$B$73,MATCH(C10601,'Curva Juros'!$A$7:$A$73,1)+1) -
INDEX('Curva Juros'!$B$7:$B$73,MATCH(C10601,'Curva Juros'!$A$7:$A$73,1))) /
(INDEX('Curva Juros'!$A$7:$A$73,MATCH(C10601,'Curva Juros'!$A$7:$A$73,1)+1) -
INDEX('Curva Juros'!$A$7:$A$73,MATCH(C10601,'Curva Juros'!$A$7:$A$73,1)))</f>
        <v>7.64334992063492</v>
      </c>
      <c r="F10601" s="24">
        <f t="shared" si="165"/>
        <v>-1.8534992063492101E-3</v>
      </c>
      <c r="G10601" s="24"/>
    </row>
    <row r="10602" spans="1:7" x14ac:dyDescent="0.25">
      <c r="A10602" s="6" t="s">
        <v>226</v>
      </c>
      <c r="B10602" s="7">
        <v>45828</v>
      </c>
      <c r="C10602" s="8">
        <v>1138.17</v>
      </c>
      <c r="D10602" s="20">
        <v>7.4773000000000006E-2</v>
      </c>
      <c r="E10602" s="35" cm="1">
        <f t="array" ref="E10602">INDEX('Curva Juros'!$B$7:$B$73,MATCH(C10602,'Curva Juros'!$A$7:$A$73,1)) +
(C10602-INDEX('Curva Juros'!$A$7:$A$73,MATCH(C10602,'Curva Juros'!$A$7:$A$73,1))) *
(INDEX('Curva Juros'!$B$7:$B$73,MATCH(C10602,'Curva Juros'!$A$7:$A$73,1)+1) -
INDEX('Curva Juros'!$B$7:$B$73,MATCH(C10602,'Curva Juros'!$A$7:$A$73,1))) /
(INDEX('Curva Juros'!$A$7:$A$73,MATCH(C10602,'Curva Juros'!$A$7:$A$73,1)+1) -
INDEX('Curva Juros'!$A$7:$A$73,MATCH(C10602,'Curva Juros'!$A$7:$A$73,1)))</f>
        <v>7.64397119047619</v>
      </c>
      <c r="F10602" s="24">
        <f t="shared" si="165"/>
        <v>-1.6667119047618917E-3</v>
      </c>
      <c r="G10602" s="24"/>
    </row>
    <row r="10603" spans="1:7" x14ac:dyDescent="0.25">
      <c r="A10603" s="3" t="s">
        <v>226</v>
      </c>
      <c r="B10603" s="4">
        <v>45835</v>
      </c>
      <c r="C10603" s="5">
        <v>1132.78</v>
      </c>
      <c r="D10603" s="19">
        <v>7.5411000000000006E-2</v>
      </c>
      <c r="E10603" s="35" cm="1">
        <f t="array" ref="E10603">INDEX('Curva Juros'!$B$7:$B$73,MATCH(C10603,'Curva Juros'!$A$7:$A$73,1)) +
(C10603-INDEX('Curva Juros'!$A$7:$A$73,MATCH(C10603,'Curva Juros'!$A$7:$A$73,1))) *
(INDEX('Curva Juros'!$B$7:$B$73,MATCH(C10603,'Curva Juros'!$A$7:$A$73,1)+1) -
INDEX('Curva Juros'!$B$7:$B$73,MATCH(C10603,'Curva Juros'!$A$7:$A$73,1))) /
(INDEX('Curva Juros'!$A$7:$A$73,MATCH(C10603,'Curva Juros'!$A$7:$A$73,1)+1) -
INDEX('Curva Juros'!$A$7:$A$73,MATCH(C10603,'Curva Juros'!$A$7:$A$73,1)))</f>
        <v>7.6447374920634914</v>
      </c>
      <c r="F10603" s="24">
        <f t="shared" si="165"/>
        <v>-1.0363749206349082E-3</v>
      </c>
      <c r="G10603" s="24"/>
    </row>
    <row r="10604" spans="1:7" x14ac:dyDescent="0.25">
      <c r="A10604" s="6" t="s">
        <v>226</v>
      </c>
      <c r="B10604" s="7">
        <v>45842</v>
      </c>
      <c r="C10604" s="8">
        <v>1129.26</v>
      </c>
      <c r="D10604" s="20">
        <v>7.2975999999999999E-2</v>
      </c>
      <c r="E10604" s="35" cm="1">
        <f t="array" ref="E10604">INDEX('Curva Juros'!$B$7:$B$73,MATCH(C10604,'Curva Juros'!$A$7:$A$73,1)) +
(C10604-INDEX('Curva Juros'!$A$7:$A$73,MATCH(C10604,'Curva Juros'!$A$7:$A$73,1))) *
(INDEX('Curva Juros'!$B$7:$B$73,MATCH(C10604,'Curva Juros'!$A$7:$A$73,1)+1) -
INDEX('Curva Juros'!$B$7:$B$73,MATCH(C10604,'Curva Juros'!$A$7:$A$73,1))) /
(INDEX('Curva Juros'!$A$7:$A$73,MATCH(C10604,'Curva Juros'!$A$7:$A$73,1)+1) -
INDEX('Curva Juros'!$A$7:$A$73,MATCH(C10604,'Curva Juros'!$A$7:$A$73,1)))</f>
        <v>7.64513419047619</v>
      </c>
      <c r="F10604" s="24">
        <f t="shared" si="165"/>
        <v>-3.4753419047618972E-3</v>
      </c>
      <c r="G10604" s="24"/>
    </row>
    <row r="10605" spans="1:7" x14ac:dyDescent="0.25">
      <c r="A10605" s="3" t="s">
        <v>226</v>
      </c>
      <c r="B10605" s="4">
        <v>45849</v>
      </c>
      <c r="C10605" s="5">
        <v>1122.75</v>
      </c>
      <c r="D10605" s="19">
        <v>7.5476000000000001E-2</v>
      </c>
      <c r="E10605" s="35" cm="1">
        <f t="array" ref="E10605">INDEX('Curva Juros'!$B$7:$B$73,MATCH(C10605,'Curva Juros'!$A$7:$A$73,1)) +
(C10605-INDEX('Curva Juros'!$A$7:$A$73,MATCH(C10605,'Curva Juros'!$A$7:$A$73,1))) *
(INDEX('Curva Juros'!$B$7:$B$73,MATCH(C10605,'Curva Juros'!$A$7:$A$73,1)+1) -
INDEX('Curva Juros'!$B$7:$B$73,MATCH(C10605,'Curva Juros'!$A$7:$A$73,1))) /
(INDEX('Curva Juros'!$A$7:$A$73,MATCH(C10605,'Curva Juros'!$A$7:$A$73,1)+1) -
INDEX('Curva Juros'!$A$7:$A$73,MATCH(C10605,'Curva Juros'!$A$7:$A$73,1)))</f>
        <v>7.6458678571428571</v>
      </c>
      <c r="F10605" s="24">
        <f t="shared" si="165"/>
        <v>-9.8267857142857185E-4</v>
      </c>
      <c r="G10605" s="24"/>
    </row>
    <row r="10606" spans="1:7" x14ac:dyDescent="0.25">
      <c r="A10606" s="6" t="s">
        <v>226</v>
      </c>
      <c r="B10606" s="7">
        <v>45856</v>
      </c>
      <c r="C10606" s="8">
        <v>1117.78</v>
      </c>
      <c r="D10606" s="20">
        <v>7.5421000000000002E-2</v>
      </c>
      <c r="E10606" s="35" cm="1">
        <f t="array" ref="E10606">INDEX('Curva Juros'!$B$7:$B$73,MATCH(C10606,'Curva Juros'!$A$7:$A$73,1)) +
(C10606-INDEX('Curva Juros'!$A$7:$A$73,MATCH(C10606,'Curva Juros'!$A$7:$A$73,1))) *
(INDEX('Curva Juros'!$B$7:$B$73,MATCH(C10606,'Curva Juros'!$A$7:$A$73,1)+1) -
INDEX('Curva Juros'!$B$7:$B$73,MATCH(C10606,'Curva Juros'!$A$7:$A$73,1))) /
(INDEX('Curva Juros'!$A$7:$A$73,MATCH(C10606,'Curva Juros'!$A$7:$A$73,1)+1) -
INDEX('Curva Juros'!$A$7:$A$73,MATCH(C10606,'Curva Juros'!$A$7:$A$73,1)))</f>
        <v>7.6464279682539678</v>
      </c>
      <c r="F10606" s="24">
        <f t="shared" si="165"/>
        <v>-1.0432796825396717E-3</v>
      </c>
      <c r="G10606" s="24"/>
    </row>
    <row r="10607" spans="1:7" x14ac:dyDescent="0.25">
      <c r="A10607" s="3" t="s">
        <v>226</v>
      </c>
      <c r="B10607" s="4">
        <v>45863</v>
      </c>
      <c r="C10607" s="5">
        <v>1112.23</v>
      </c>
      <c r="D10607" s="19">
        <v>7.6331999999999997E-2</v>
      </c>
      <c r="E10607" s="35" cm="1">
        <f t="array" ref="E10607">INDEX('Curva Juros'!$B$7:$B$73,MATCH(C10607,'Curva Juros'!$A$7:$A$73,1)) +
(C10607-INDEX('Curva Juros'!$A$7:$A$73,MATCH(C10607,'Curva Juros'!$A$7:$A$73,1))) *
(INDEX('Curva Juros'!$B$7:$B$73,MATCH(C10607,'Curva Juros'!$A$7:$A$73,1)+1) -
INDEX('Curva Juros'!$B$7:$B$73,MATCH(C10607,'Curva Juros'!$A$7:$A$73,1))) /
(INDEX('Curva Juros'!$A$7:$A$73,MATCH(C10607,'Curva Juros'!$A$7:$A$73,1)+1) -
INDEX('Curva Juros'!$A$7:$A$73,MATCH(C10607,'Curva Juros'!$A$7:$A$73,1)))</f>
        <v>7.6470534444444445</v>
      </c>
      <c r="F10607" s="24">
        <f t="shared" si="165"/>
        <v>-1.3853444444444918E-4</v>
      </c>
      <c r="G10607" s="24"/>
    </row>
    <row r="10608" spans="1:7" x14ac:dyDescent="0.25">
      <c r="A10608" s="6" t="s">
        <v>226</v>
      </c>
      <c r="B10608" s="7">
        <v>45870</v>
      </c>
      <c r="C10608" s="8">
        <v>1106.9100000000001</v>
      </c>
      <c r="D10608" s="20">
        <v>7.6860999999999999E-2</v>
      </c>
      <c r="E10608" s="35" cm="1">
        <f t="array" ref="E10608">INDEX('Curva Juros'!$B$7:$B$73,MATCH(C10608,'Curva Juros'!$A$7:$A$73,1)) +
(C10608-INDEX('Curva Juros'!$A$7:$A$73,MATCH(C10608,'Curva Juros'!$A$7:$A$73,1))) *
(INDEX('Curva Juros'!$B$7:$B$73,MATCH(C10608,'Curva Juros'!$A$7:$A$73,1)+1) -
INDEX('Curva Juros'!$B$7:$B$73,MATCH(C10608,'Curva Juros'!$A$7:$A$73,1))) /
(INDEX('Curva Juros'!$A$7:$A$73,MATCH(C10608,'Curva Juros'!$A$7:$A$73,1)+1) -
INDEX('Curva Juros'!$A$7:$A$73,MATCH(C10608,'Curva Juros'!$A$7:$A$73,1)))</f>
        <v>7.647653</v>
      </c>
      <c r="F10608" s="24">
        <f t="shared" si="165"/>
        <v>3.8446999999999787E-4</v>
      </c>
      <c r="G10608" s="24"/>
    </row>
    <row r="10609" spans="1:7" x14ac:dyDescent="0.25">
      <c r="A10609" s="3" t="s">
        <v>226</v>
      </c>
      <c r="B10609" s="4">
        <v>45877</v>
      </c>
      <c r="C10609" s="5">
        <v>1103.6099999999999</v>
      </c>
      <c r="D10609" s="19">
        <v>7.4052999999999994E-2</v>
      </c>
      <c r="E10609" s="35" cm="1">
        <f t="array" ref="E10609">INDEX('Curva Juros'!$B$7:$B$73,MATCH(C10609,'Curva Juros'!$A$7:$A$73,1)) +
(C10609-INDEX('Curva Juros'!$A$7:$A$73,MATCH(C10609,'Curva Juros'!$A$7:$A$73,1))) *
(INDEX('Curva Juros'!$B$7:$B$73,MATCH(C10609,'Curva Juros'!$A$7:$A$73,1)+1) -
INDEX('Curva Juros'!$B$7:$B$73,MATCH(C10609,'Curva Juros'!$A$7:$A$73,1))) /
(INDEX('Curva Juros'!$A$7:$A$73,MATCH(C10609,'Curva Juros'!$A$7:$A$73,1)+1) -
INDEX('Curva Juros'!$A$7:$A$73,MATCH(C10609,'Curva Juros'!$A$7:$A$73,1)))</f>
        <v>7.6480249047619049</v>
      </c>
      <c r="F10609" s="24">
        <f t="shared" si="165"/>
        <v>-2.4272490476190539E-3</v>
      </c>
      <c r="G10609" s="24"/>
    </row>
    <row r="10610" spans="1:7" x14ac:dyDescent="0.25">
      <c r="A10610" s="6" t="s">
        <v>226</v>
      </c>
      <c r="B10610" s="7">
        <v>45884</v>
      </c>
      <c r="C10610" s="8">
        <v>1099.1600000000001</v>
      </c>
      <c r="D10610" s="20">
        <v>7.3129E-2</v>
      </c>
      <c r="E10610" s="35" cm="1">
        <f t="array" ref="E10610">INDEX('Curva Juros'!$B$7:$B$73,MATCH(C10610,'Curva Juros'!$A$7:$A$73,1)) +
(C10610-INDEX('Curva Juros'!$A$7:$A$73,MATCH(C10610,'Curva Juros'!$A$7:$A$73,1))) *
(INDEX('Curva Juros'!$B$7:$B$73,MATCH(C10610,'Curva Juros'!$A$7:$A$73,1)+1) -
INDEX('Curva Juros'!$B$7:$B$73,MATCH(C10610,'Curva Juros'!$A$7:$A$73,1))) /
(INDEX('Curva Juros'!$A$7:$A$73,MATCH(C10610,'Curva Juros'!$A$7:$A$73,1)+1) -
INDEX('Curva Juros'!$A$7:$A$73,MATCH(C10610,'Curva Juros'!$A$7:$A$73,1)))</f>
        <v>7.6485264126984127</v>
      </c>
      <c r="F10610" s="24">
        <f t="shared" si="165"/>
        <v>-3.3562641269841292E-3</v>
      </c>
      <c r="G10610" s="24"/>
    </row>
    <row r="10611" spans="1:7" x14ac:dyDescent="0.25">
      <c r="A10611" s="3" t="s">
        <v>226</v>
      </c>
      <c r="B10611" s="4">
        <v>45891</v>
      </c>
      <c r="C10611" s="5">
        <v>1093</v>
      </c>
      <c r="D10611" s="19">
        <v>7.5050000000000006E-2</v>
      </c>
      <c r="E10611" s="35" cm="1">
        <f t="array" ref="E10611">INDEX('Curva Juros'!$B$7:$B$73,MATCH(C10611,'Curva Juros'!$A$7:$A$73,1)) +
(C10611-INDEX('Curva Juros'!$A$7:$A$73,MATCH(C10611,'Curva Juros'!$A$7:$A$73,1))) *
(INDEX('Curva Juros'!$B$7:$B$73,MATCH(C10611,'Curva Juros'!$A$7:$A$73,1)+1) -
INDEX('Curva Juros'!$B$7:$B$73,MATCH(C10611,'Curva Juros'!$A$7:$A$73,1))) /
(INDEX('Curva Juros'!$A$7:$A$73,MATCH(C10611,'Curva Juros'!$A$7:$A$73,1)+1) -
INDEX('Curva Juros'!$A$7:$A$73,MATCH(C10611,'Curva Juros'!$A$7:$A$73,1)))</f>
        <v>7.6492206349206349</v>
      </c>
      <c r="F10611" s="24">
        <f t="shared" si="165"/>
        <v>-1.4422063492063458E-3</v>
      </c>
      <c r="G10611" s="24"/>
    </row>
    <row r="10612" spans="1:7" x14ac:dyDescent="0.25">
      <c r="A10612" s="6" t="s">
        <v>226</v>
      </c>
      <c r="B10612" s="7">
        <v>45898</v>
      </c>
      <c r="C10612" s="8">
        <v>1089.17</v>
      </c>
      <c r="D10612" s="20">
        <v>7.3120000000000004E-2</v>
      </c>
      <c r="E10612" s="35" cm="1">
        <f t="array" ref="E10612">INDEX('Curva Juros'!$B$7:$B$73,MATCH(C10612,'Curva Juros'!$A$7:$A$73,1)) +
(C10612-INDEX('Curva Juros'!$A$7:$A$73,MATCH(C10612,'Curva Juros'!$A$7:$A$73,1))) *
(INDEX('Curva Juros'!$B$7:$B$73,MATCH(C10612,'Curva Juros'!$A$7:$A$73,1)+1) -
INDEX('Curva Juros'!$B$7:$B$73,MATCH(C10612,'Curva Juros'!$A$7:$A$73,1))) /
(INDEX('Curva Juros'!$A$7:$A$73,MATCH(C10612,'Curva Juros'!$A$7:$A$73,1)+1) -
INDEX('Curva Juros'!$A$7:$A$73,MATCH(C10612,'Curva Juros'!$A$7:$A$73,1)))</f>
        <v>7.6496522698412699</v>
      </c>
      <c r="F10612" s="24">
        <f t="shared" si="165"/>
        <v>-3.3765226984126956E-3</v>
      </c>
      <c r="G10612" s="24"/>
    </row>
    <row r="10613" spans="1:7" x14ac:dyDescent="0.25">
      <c r="A10613" s="3" t="s">
        <v>226</v>
      </c>
      <c r="B10613" s="4">
        <v>45905</v>
      </c>
      <c r="C10613" s="5">
        <v>1083.97</v>
      </c>
      <c r="D10613" s="19">
        <v>7.3451000000000002E-2</v>
      </c>
      <c r="E10613" s="35" cm="1">
        <f t="array" ref="E10613">INDEX('Curva Juros'!$B$7:$B$73,MATCH(C10613,'Curva Juros'!$A$7:$A$73,1)) +
(C10613-INDEX('Curva Juros'!$A$7:$A$73,MATCH(C10613,'Curva Juros'!$A$7:$A$73,1))) *
(INDEX('Curva Juros'!$B$7:$B$73,MATCH(C10613,'Curva Juros'!$A$7:$A$73,1)+1) -
INDEX('Curva Juros'!$B$7:$B$73,MATCH(C10613,'Curva Juros'!$A$7:$A$73,1))) /
(INDEX('Curva Juros'!$A$7:$A$73,MATCH(C10613,'Curva Juros'!$A$7:$A$73,1)+1) -
INDEX('Curva Juros'!$A$7:$A$73,MATCH(C10613,'Curva Juros'!$A$7:$A$73,1)))</f>
        <v>7.6502383015873017</v>
      </c>
      <c r="F10613" s="24">
        <f t="shared" si="165"/>
        <v>-3.051383015873016E-3</v>
      </c>
      <c r="G10613" s="24"/>
    </row>
    <row r="10614" spans="1:7" x14ac:dyDescent="0.25">
      <c r="A10614" s="6" t="s">
        <v>226</v>
      </c>
      <c r="B10614" s="7">
        <v>45912</v>
      </c>
      <c r="C10614" s="8">
        <v>1079.69</v>
      </c>
      <c r="D10614" s="20">
        <v>7.2262000000000007E-2</v>
      </c>
      <c r="E10614" s="35" cm="1">
        <f t="array" ref="E10614">INDEX('Curva Juros'!$B$7:$B$73,MATCH(C10614,'Curva Juros'!$A$7:$A$73,1)) +
(C10614-INDEX('Curva Juros'!$A$7:$A$73,MATCH(C10614,'Curva Juros'!$A$7:$A$73,1))) *
(INDEX('Curva Juros'!$B$7:$B$73,MATCH(C10614,'Curva Juros'!$A$7:$A$73,1)+1) -
INDEX('Curva Juros'!$B$7:$B$73,MATCH(C10614,'Curva Juros'!$A$7:$A$73,1))) /
(INDEX('Curva Juros'!$A$7:$A$73,MATCH(C10614,'Curva Juros'!$A$7:$A$73,1)+1) -
INDEX('Curva Juros'!$A$7:$A$73,MATCH(C10614,'Curva Juros'!$A$7:$A$73,1)))</f>
        <v>7.6507206507936507</v>
      </c>
      <c r="F10614" s="24">
        <f t="shared" si="165"/>
        <v>-4.2452065079364998E-3</v>
      </c>
      <c r="G10614" s="24"/>
    </row>
    <row r="10615" spans="1:7" x14ac:dyDescent="0.25">
      <c r="A10615" s="3" t="s">
        <v>226</v>
      </c>
      <c r="B10615" s="4">
        <v>45919</v>
      </c>
      <c r="C10615" s="5">
        <v>1074.8399999999999</v>
      </c>
      <c r="D10615" s="19">
        <v>7.2008000000000003E-2</v>
      </c>
      <c r="E10615" s="35" cm="1">
        <f t="array" ref="E10615">INDEX('Curva Juros'!$B$7:$B$73,MATCH(C10615,'Curva Juros'!$A$7:$A$73,1)) +
(C10615-INDEX('Curva Juros'!$A$7:$A$73,MATCH(C10615,'Curva Juros'!$A$7:$A$73,1))) *
(INDEX('Curva Juros'!$B$7:$B$73,MATCH(C10615,'Curva Juros'!$A$7:$A$73,1)+1) -
INDEX('Curva Juros'!$B$7:$B$73,MATCH(C10615,'Curva Juros'!$A$7:$A$73,1))) /
(INDEX('Curva Juros'!$A$7:$A$73,MATCH(C10615,'Curva Juros'!$A$7:$A$73,1)+1) -
INDEX('Curva Juros'!$A$7:$A$73,MATCH(C10615,'Curva Juros'!$A$7:$A$73,1)))</f>
        <v>7.6512672380952385</v>
      </c>
      <c r="F10615" s="24">
        <f t="shared" si="165"/>
        <v>-4.504672380952382E-3</v>
      </c>
      <c r="G10615" s="24"/>
    </row>
    <row r="10616" spans="1:7" x14ac:dyDescent="0.25">
      <c r="A10616" s="6" t="s">
        <v>226</v>
      </c>
      <c r="B10616" s="7">
        <v>45926</v>
      </c>
      <c r="C10616" s="8">
        <v>1071.32</v>
      </c>
      <c r="D10616" s="20">
        <v>6.9559999999999997E-2</v>
      </c>
      <c r="E10616" s="35" cm="1">
        <f t="array" ref="E10616">INDEX('Curva Juros'!$B$7:$B$73,MATCH(C10616,'Curva Juros'!$A$7:$A$73,1)) +
(C10616-INDEX('Curva Juros'!$A$7:$A$73,MATCH(C10616,'Curva Juros'!$A$7:$A$73,1))) *
(INDEX('Curva Juros'!$B$7:$B$73,MATCH(C10616,'Curva Juros'!$A$7:$A$73,1)+1) -
INDEX('Curva Juros'!$B$7:$B$73,MATCH(C10616,'Curva Juros'!$A$7:$A$73,1))) /
(INDEX('Curva Juros'!$A$7:$A$73,MATCH(C10616,'Curva Juros'!$A$7:$A$73,1)+1) -
INDEX('Curva Juros'!$A$7:$A$73,MATCH(C10616,'Curva Juros'!$A$7:$A$73,1)))</f>
        <v>7.6516639365079362</v>
      </c>
      <c r="F10616" s="24">
        <f t="shared" si="165"/>
        <v>-6.9566393650793701E-3</v>
      </c>
      <c r="G10616" s="24"/>
    </row>
    <row r="10617" spans="1:7" x14ac:dyDescent="0.25">
      <c r="A10617" s="3" t="s">
        <v>226</v>
      </c>
      <c r="B10617" s="4">
        <v>45933</v>
      </c>
      <c r="C10617" s="5">
        <v>1065.53</v>
      </c>
      <c r="D10617" s="19">
        <v>7.0872000000000004E-2</v>
      </c>
      <c r="E10617" s="35" cm="1">
        <f t="array" ref="E10617">INDEX('Curva Juros'!$B$7:$B$73,MATCH(C10617,'Curva Juros'!$A$7:$A$73,1)) +
(C10617-INDEX('Curva Juros'!$A$7:$A$73,MATCH(C10617,'Curva Juros'!$A$7:$A$73,1))) *
(INDEX('Curva Juros'!$B$7:$B$73,MATCH(C10617,'Curva Juros'!$A$7:$A$73,1)+1) -
INDEX('Curva Juros'!$B$7:$B$73,MATCH(C10617,'Curva Juros'!$A$7:$A$73,1))) /
(INDEX('Curva Juros'!$A$7:$A$73,MATCH(C10617,'Curva Juros'!$A$7:$A$73,1)+1) -
INDEX('Curva Juros'!$A$7:$A$73,MATCH(C10617,'Curva Juros'!$A$7:$A$73,1)))</f>
        <v>7.6523164603174605</v>
      </c>
      <c r="F10617" s="24">
        <f t="shared" si="165"/>
        <v>-5.6511646031745938E-3</v>
      </c>
      <c r="G10617" s="24"/>
    </row>
    <row r="10618" spans="1:7" x14ac:dyDescent="0.25">
      <c r="A10618" s="6" t="s">
        <v>226</v>
      </c>
      <c r="B10618" s="7">
        <v>45940</v>
      </c>
      <c r="C10618" s="8">
        <v>1060.55</v>
      </c>
      <c r="D10618" s="20">
        <v>7.0837999999999998E-2</v>
      </c>
      <c r="E10618" s="35" cm="1">
        <f t="array" ref="E10618">INDEX('Curva Juros'!$B$7:$B$73,MATCH(C10618,'Curva Juros'!$A$7:$A$73,1)) +
(C10618-INDEX('Curva Juros'!$A$7:$A$73,MATCH(C10618,'Curva Juros'!$A$7:$A$73,1))) *
(INDEX('Curva Juros'!$B$7:$B$73,MATCH(C10618,'Curva Juros'!$A$7:$A$73,1)+1) -
INDEX('Curva Juros'!$B$7:$B$73,MATCH(C10618,'Curva Juros'!$A$7:$A$73,1))) /
(INDEX('Curva Juros'!$A$7:$A$73,MATCH(C10618,'Curva Juros'!$A$7:$A$73,1)+1) -
INDEX('Curva Juros'!$A$7:$A$73,MATCH(C10618,'Curva Juros'!$A$7:$A$73,1)))</f>
        <v>7.6528776984126985</v>
      </c>
      <c r="F10618" s="24">
        <f t="shared" si="165"/>
        <v>-5.6907769841269829E-3</v>
      </c>
      <c r="G10618" s="24"/>
    </row>
    <row r="10619" spans="1:7" x14ac:dyDescent="0.25">
      <c r="A10619" s="3" t="s">
        <v>226</v>
      </c>
      <c r="B10619" s="4">
        <v>45947</v>
      </c>
      <c r="C10619" s="5">
        <v>1088.6199999999999</v>
      </c>
      <c r="D10619" s="19">
        <v>7.1290999999999993E-2</v>
      </c>
      <c r="E10619" s="35" cm="1">
        <f t="array" ref="E10619">INDEX('Curva Juros'!$B$7:$B$73,MATCH(C10619,'Curva Juros'!$A$7:$A$73,1)) +
(C10619-INDEX('Curva Juros'!$A$7:$A$73,MATCH(C10619,'Curva Juros'!$A$7:$A$73,1))) *
(INDEX('Curva Juros'!$B$7:$B$73,MATCH(C10619,'Curva Juros'!$A$7:$A$73,1)+1) -
INDEX('Curva Juros'!$B$7:$B$73,MATCH(C10619,'Curva Juros'!$A$7:$A$73,1))) /
(INDEX('Curva Juros'!$A$7:$A$73,MATCH(C10619,'Curva Juros'!$A$7:$A$73,1)+1) -
INDEX('Curva Juros'!$A$7:$A$73,MATCH(C10619,'Curva Juros'!$A$7:$A$73,1)))</f>
        <v>7.6497142539682539</v>
      </c>
      <c r="F10619" s="24">
        <f t="shared" si="165"/>
        <v>-5.2061425396825456E-3</v>
      </c>
      <c r="G10619" s="24"/>
    </row>
    <row r="10620" spans="1:7" x14ac:dyDescent="0.25">
      <c r="A10620" s="6" t="s">
        <v>226</v>
      </c>
      <c r="B10620" s="7">
        <v>45954</v>
      </c>
      <c r="C10620" s="8">
        <v>1083.81</v>
      </c>
      <c r="D10620" s="20">
        <v>7.0893999999999999E-2</v>
      </c>
      <c r="E10620" s="35" cm="1">
        <f t="array" ref="E10620">INDEX('Curva Juros'!$B$7:$B$73,MATCH(C10620,'Curva Juros'!$A$7:$A$73,1)) +
(C10620-INDEX('Curva Juros'!$A$7:$A$73,MATCH(C10620,'Curva Juros'!$A$7:$A$73,1))) *
(INDEX('Curva Juros'!$B$7:$B$73,MATCH(C10620,'Curva Juros'!$A$7:$A$73,1)+1) -
INDEX('Curva Juros'!$B$7:$B$73,MATCH(C10620,'Curva Juros'!$A$7:$A$73,1))) /
(INDEX('Curva Juros'!$A$7:$A$73,MATCH(C10620,'Curva Juros'!$A$7:$A$73,1)+1) -
INDEX('Curva Juros'!$A$7:$A$73,MATCH(C10620,'Curva Juros'!$A$7:$A$73,1)))</f>
        <v>7.6502563333333331</v>
      </c>
      <c r="F10620" s="24">
        <f t="shared" si="165"/>
        <v>-5.6085633333333301E-3</v>
      </c>
      <c r="G10620" s="24"/>
    </row>
    <row r="10621" spans="1:7" x14ac:dyDescent="0.25">
      <c r="A10621" s="3" t="s">
        <v>226</v>
      </c>
      <c r="B10621" s="4">
        <v>45961</v>
      </c>
      <c r="C10621" s="5">
        <v>1078.07</v>
      </c>
      <c r="D10621" s="19">
        <v>7.2404999999999997E-2</v>
      </c>
      <c r="E10621" s="35" cm="1">
        <f t="array" ref="E10621">INDEX('Curva Juros'!$B$7:$B$73,MATCH(C10621,'Curva Juros'!$A$7:$A$73,1)) +
(C10621-INDEX('Curva Juros'!$A$7:$A$73,MATCH(C10621,'Curva Juros'!$A$7:$A$73,1))) *
(INDEX('Curva Juros'!$B$7:$B$73,MATCH(C10621,'Curva Juros'!$A$7:$A$73,1)+1) -
INDEX('Curva Juros'!$B$7:$B$73,MATCH(C10621,'Curva Juros'!$A$7:$A$73,1))) /
(INDEX('Curva Juros'!$A$7:$A$73,MATCH(C10621,'Curva Juros'!$A$7:$A$73,1)+1) -
INDEX('Curva Juros'!$A$7:$A$73,MATCH(C10621,'Curva Juros'!$A$7:$A$73,1)))</f>
        <v>7.6509032222222224</v>
      </c>
      <c r="F10621" s="24">
        <f t="shared" si="165"/>
        <v>-4.1040322222222203E-3</v>
      </c>
      <c r="G10621" s="24"/>
    </row>
    <row r="10622" spans="1:7" x14ac:dyDescent="0.25">
      <c r="A10622" s="6" t="s">
        <v>226</v>
      </c>
      <c r="B10622" s="7">
        <v>45968</v>
      </c>
      <c r="C10622" s="8">
        <v>1072.9100000000001</v>
      </c>
      <c r="D10622" s="20">
        <v>7.2735999999999995E-2</v>
      </c>
      <c r="E10622" s="35" cm="1">
        <f t="array" ref="E10622">INDEX('Curva Juros'!$B$7:$B$73,MATCH(C10622,'Curva Juros'!$A$7:$A$73,1)) +
(C10622-INDEX('Curva Juros'!$A$7:$A$73,MATCH(C10622,'Curva Juros'!$A$7:$A$73,1))) *
(INDEX('Curva Juros'!$B$7:$B$73,MATCH(C10622,'Curva Juros'!$A$7:$A$73,1)+1) -
INDEX('Curva Juros'!$B$7:$B$73,MATCH(C10622,'Curva Juros'!$A$7:$A$73,1))) /
(INDEX('Curva Juros'!$A$7:$A$73,MATCH(C10622,'Curva Juros'!$A$7:$A$73,1)+1) -
INDEX('Curva Juros'!$A$7:$A$73,MATCH(C10622,'Curva Juros'!$A$7:$A$73,1)))</f>
        <v>7.6514847460317457</v>
      </c>
      <c r="F10622" s="24">
        <f t="shared" si="165"/>
        <v>-3.7788474603174665E-3</v>
      </c>
      <c r="G10622" s="24"/>
    </row>
    <row r="10623" spans="1:7" x14ac:dyDescent="0.25">
      <c r="A10623" s="3" t="s">
        <v>226</v>
      </c>
      <c r="B10623" s="4">
        <v>45975</v>
      </c>
      <c r="C10623" s="5">
        <v>1068.45</v>
      </c>
      <c r="D10623" s="19">
        <v>7.1637999999999993E-2</v>
      </c>
      <c r="E10623" s="35" cm="1">
        <f t="array" ref="E10623">INDEX('Curva Juros'!$B$7:$B$73,MATCH(C10623,'Curva Juros'!$A$7:$A$73,1)) +
(C10623-INDEX('Curva Juros'!$A$7:$A$73,MATCH(C10623,'Curva Juros'!$A$7:$A$73,1))) *
(INDEX('Curva Juros'!$B$7:$B$73,MATCH(C10623,'Curva Juros'!$A$7:$A$73,1)+1) -
INDEX('Curva Juros'!$B$7:$B$73,MATCH(C10623,'Curva Juros'!$A$7:$A$73,1))) /
(INDEX('Curva Juros'!$A$7:$A$73,MATCH(C10623,'Curva Juros'!$A$7:$A$73,1)+1) -
INDEX('Curva Juros'!$A$7:$A$73,MATCH(C10623,'Curva Juros'!$A$7:$A$73,1)))</f>
        <v>7.6519873809523808</v>
      </c>
      <c r="F10623" s="24">
        <f t="shared" si="165"/>
        <v>-4.8818738095238179E-3</v>
      </c>
      <c r="G10623" s="24"/>
    </row>
    <row r="10624" spans="1:7" x14ac:dyDescent="0.25">
      <c r="A10624" s="6" t="s">
        <v>226</v>
      </c>
      <c r="B10624" s="7">
        <v>45982</v>
      </c>
      <c r="C10624" s="8">
        <v>1064.42</v>
      </c>
      <c r="D10624" s="20">
        <v>7.17E-2</v>
      </c>
      <c r="E10624" s="35" cm="1">
        <f t="array" ref="E10624">INDEX('Curva Juros'!$B$7:$B$73,MATCH(C10624,'Curva Juros'!$A$7:$A$73,1)) +
(C10624-INDEX('Curva Juros'!$A$7:$A$73,MATCH(C10624,'Curva Juros'!$A$7:$A$73,1))) *
(INDEX('Curva Juros'!$B$7:$B$73,MATCH(C10624,'Curva Juros'!$A$7:$A$73,1)+1) -
INDEX('Curva Juros'!$B$7:$B$73,MATCH(C10624,'Curva Juros'!$A$7:$A$73,1))) /
(INDEX('Curva Juros'!$A$7:$A$73,MATCH(C10624,'Curva Juros'!$A$7:$A$73,1)+1) -
INDEX('Curva Juros'!$A$7:$A$73,MATCH(C10624,'Curva Juros'!$A$7:$A$73,1)))</f>
        <v>7.6524415555555558</v>
      </c>
      <c r="F10624" s="24">
        <f t="shared" si="165"/>
        <v>-4.8244155555555585E-3</v>
      </c>
      <c r="G10624" s="24"/>
    </row>
    <row r="10625" spans="1:7" x14ac:dyDescent="0.25">
      <c r="A10625" s="3" t="s">
        <v>226</v>
      </c>
      <c r="B10625" s="4">
        <v>45989</v>
      </c>
      <c r="C10625" s="5">
        <v>1059.1300000000001</v>
      </c>
      <c r="D10625" s="19">
        <v>7.2298000000000001E-2</v>
      </c>
      <c r="E10625" s="35" cm="1">
        <f t="array" ref="E10625">INDEX('Curva Juros'!$B$7:$B$73,MATCH(C10625,'Curva Juros'!$A$7:$A$73,1)) +
(C10625-INDEX('Curva Juros'!$A$7:$A$73,MATCH(C10625,'Curva Juros'!$A$7:$A$73,1))) *
(INDEX('Curva Juros'!$B$7:$B$73,MATCH(C10625,'Curva Juros'!$A$7:$A$73,1)+1) -
INDEX('Curva Juros'!$B$7:$B$73,MATCH(C10625,'Curva Juros'!$A$7:$A$73,1))) /
(INDEX('Curva Juros'!$A$7:$A$73,MATCH(C10625,'Curva Juros'!$A$7:$A$73,1)+1) -
INDEX('Curva Juros'!$A$7:$A$73,MATCH(C10625,'Curva Juros'!$A$7:$A$73,1)))</f>
        <v>7.6530377301587302</v>
      </c>
      <c r="F10625" s="24">
        <f t="shared" si="165"/>
        <v>-4.2323773015873062E-3</v>
      </c>
      <c r="G10625" s="24"/>
    </row>
    <row r="10626" spans="1:7" x14ac:dyDescent="0.25">
      <c r="A10626" s="6" t="s">
        <v>226</v>
      </c>
      <c r="B10626" s="7">
        <v>45996</v>
      </c>
      <c r="C10626" s="8">
        <v>1053.6300000000001</v>
      </c>
      <c r="D10626" s="20">
        <v>7.3325000000000001E-2</v>
      </c>
      <c r="E10626" s="35" cm="1">
        <f t="array" ref="E10626">INDEX('Curva Juros'!$B$7:$B$73,MATCH(C10626,'Curva Juros'!$A$7:$A$73,1)) +
(C10626-INDEX('Curva Juros'!$A$7:$A$73,MATCH(C10626,'Curva Juros'!$A$7:$A$73,1))) *
(INDEX('Curva Juros'!$B$7:$B$73,MATCH(C10626,'Curva Juros'!$A$7:$A$73,1)+1) -
INDEX('Curva Juros'!$B$7:$B$73,MATCH(C10626,'Curva Juros'!$A$7:$A$73,1))) /
(INDEX('Curva Juros'!$A$7:$A$73,MATCH(C10626,'Curva Juros'!$A$7:$A$73,1)+1) -
INDEX('Curva Juros'!$A$7:$A$73,MATCH(C10626,'Curva Juros'!$A$7:$A$73,1)))</f>
        <v>7.6536575714285711</v>
      </c>
      <c r="F10626" s="24">
        <f t="shared" si="165"/>
        <v>-3.2115757142857082E-3</v>
      </c>
      <c r="G10626" s="24"/>
    </row>
    <row r="10627" spans="1:7" x14ac:dyDescent="0.25">
      <c r="A10627" s="3" t="s">
        <v>226</v>
      </c>
      <c r="B10627" s="4">
        <v>46003</v>
      </c>
      <c r="C10627" s="5">
        <v>1048.79</v>
      </c>
      <c r="D10627" s="19">
        <v>7.2994000000000003E-2</v>
      </c>
      <c r="E10627" s="35" cm="1">
        <f t="array" ref="E10627">INDEX('Curva Juros'!$B$7:$B$73,MATCH(C10627,'Curva Juros'!$A$7:$A$73,1)) +
(C10627-INDEX('Curva Juros'!$A$7:$A$73,MATCH(C10627,'Curva Juros'!$A$7:$A$73,1))) *
(INDEX('Curva Juros'!$B$7:$B$73,MATCH(C10627,'Curva Juros'!$A$7:$A$73,1)+1) -
INDEX('Curva Juros'!$B$7:$B$73,MATCH(C10627,'Curva Juros'!$A$7:$A$73,1))) /
(INDEX('Curva Juros'!$A$7:$A$73,MATCH(C10627,'Curva Juros'!$A$7:$A$73,1)+1) -
INDEX('Curva Juros'!$A$7:$A$73,MATCH(C10627,'Curva Juros'!$A$7:$A$73,1)))</f>
        <v>7.6542030317460314</v>
      </c>
      <c r="F10627" s="24">
        <f t="shared" ref="F10627:F10690" si="166">D10627-E10627/100</f>
        <v>-3.5480303174603156E-3</v>
      </c>
      <c r="G10627" s="24"/>
    </row>
    <row r="10628" spans="1:7" x14ac:dyDescent="0.25">
      <c r="A10628" s="6" t="s">
        <v>226</v>
      </c>
      <c r="B10628" s="7">
        <v>46010</v>
      </c>
      <c r="C10628" s="8">
        <v>1043.3</v>
      </c>
      <c r="D10628" s="20">
        <v>7.3987999999999998E-2</v>
      </c>
      <c r="E10628" s="35" cm="1">
        <f t="array" ref="E10628">INDEX('Curva Juros'!$B$7:$B$73,MATCH(C10628,'Curva Juros'!$A$7:$A$73,1)) +
(C10628-INDEX('Curva Juros'!$A$7:$A$73,MATCH(C10628,'Curva Juros'!$A$7:$A$73,1))) *
(INDEX('Curva Juros'!$B$7:$B$73,MATCH(C10628,'Curva Juros'!$A$7:$A$73,1)+1) -
INDEX('Curva Juros'!$B$7:$B$73,MATCH(C10628,'Curva Juros'!$A$7:$A$73,1))) /
(INDEX('Curva Juros'!$A$7:$A$73,MATCH(C10628,'Curva Juros'!$A$7:$A$73,1)+1) -
INDEX('Curva Juros'!$A$7:$A$73,MATCH(C10628,'Curva Juros'!$A$7:$A$73,1)))</f>
        <v>7.6548217460317458</v>
      </c>
      <c r="F10628" s="24">
        <f t="shared" si="166"/>
        <v>-2.5602174603174543E-3</v>
      </c>
      <c r="G10628" s="24"/>
    </row>
    <row r="10629" spans="1:7" x14ac:dyDescent="0.25">
      <c r="A10629" s="3" t="s">
        <v>226</v>
      </c>
      <c r="B10629" s="4">
        <v>46017</v>
      </c>
      <c r="C10629" s="5">
        <v>1039.77</v>
      </c>
      <c r="D10629" s="19">
        <v>7.3027999999999996E-2</v>
      </c>
      <c r="E10629" s="35" cm="1">
        <f t="array" ref="E10629">INDEX('Curva Juros'!$B$7:$B$73,MATCH(C10629,'Curva Juros'!$A$7:$A$73,1)) +
(C10629-INDEX('Curva Juros'!$A$7:$A$73,MATCH(C10629,'Curva Juros'!$A$7:$A$73,1))) *
(INDEX('Curva Juros'!$B$7:$B$73,MATCH(C10629,'Curva Juros'!$A$7:$A$73,1)+1) -
INDEX('Curva Juros'!$B$7:$B$73,MATCH(C10629,'Curva Juros'!$A$7:$A$73,1))) /
(INDEX('Curva Juros'!$A$7:$A$73,MATCH(C10629,'Curva Juros'!$A$7:$A$73,1)+1) -
INDEX('Curva Juros'!$A$7:$A$73,MATCH(C10629,'Curva Juros'!$A$7:$A$73,1)))</f>
        <v>7.6552195714285718</v>
      </c>
      <c r="F10629" s="24">
        <f t="shared" si="166"/>
        <v>-3.5241957142857216E-3</v>
      </c>
      <c r="G10629" s="24"/>
    </row>
    <row r="10630" spans="1:7" x14ac:dyDescent="0.25">
      <c r="A10630" s="6" t="s">
        <v>226</v>
      </c>
      <c r="B10630" s="7">
        <v>46024</v>
      </c>
      <c r="C10630" s="8">
        <v>1036.06</v>
      </c>
      <c r="D10630" s="20">
        <v>7.2425000000000003E-2</v>
      </c>
      <c r="E10630" s="35" cm="1">
        <f t="array" ref="E10630">INDEX('Curva Juros'!$B$7:$B$73,MATCH(C10630,'Curva Juros'!$A$7:$A$73,1)) +
(C10630-INDEX('Curva Juros'!$A$7:$A$73,MATCH(C10630,'Curva Juros'!$A$7:$A$73,1))) *
(INDEX('Curva Juros'!$B$7:$B$73,MATCH(C10630,'Curva Juros'!$A$7:$A$73,1)+1) -
INDEX('Curva Juros'!$B$7:$B$73,MATCH(C10630,'Curva Juros'!$A$7:$A$73,1))) /
(INDEX('Curva Juros'!$A$7:$A$73,MATCH(C10630,'Curva Juros'!$A$7:$A$73,1)+1) -
INDEX('Curva Juros'!$A$7:$A$73,MATCH(C10630,'Curva Juros'!$A$7:$A$73,1)))</f>
        <v>7.655637682539683</v>
      </c>
      <c r="F10630" s="24">
        <f t="shared" si="166"/>
        <v>-4.1313768253968264E-3</v>
      </c>
      <c r="G10630" s="24"/>
    </row>
    <row r="10631" spans="1:7" x14ac:dyDescent="0.25">
      <c r="A10631" s="3" t="s">
        <v>226</v>
      </c>
      <c r="B10631" s="4">
        <v>46031</v>
      </c>
      <c r="C10631" s="5">
        <v>1030.71</v>
      </c>
      <c r="D10631" s="19">
        <v>7.3150999999999994E-2</v>
      </c>
      <c r="E10631" s="35" cm="1">
        <f t="array" ref="E10631">INDEX('Curva Juros'!$B$7:$B$73,MATCH(C10631,'Curva Juros'!$A$7:$A$73,1)) +
(C10631-INDEX('Curva Juros'!$A$7:$A$73,MATCH(C10631,'Curva Juros'!$A$7:$A$73,1))) *
(INDEX('Curva Juros'!$B$7:$B$73,MATCH(C10631,'Curva Juros'!$A$7:$A$73,1)+1) -
INDEX('Curva Juros'!$B$7:$B$73,MATCH(C10631,'Curva Juros'!$A$7:$A$73,1))) /
(INDEX('Curva Juros'!$A$7:$A$73,MATCH(C10631,'Curva Juros'!$A$7:$A$73,1)+1) -
INDEX('Curva Juros'!$A$7:$A$73,MATCH(C10631,'Curva Juros'!$A$7:$A$73,1)))</f>
        <v>7.6562406190476189</v>
      </c>
      <c r="F10631" s="24">
        <f t="shared" si="166"/>
        <v>-3.4114061904761961E-3</v>
      </c>
      <c r="G10631" s="24"/>
    </row>
    <row r="10632" spans="1:7" x14ac:dyDescent="0.25">
      <c r="A10632" s="6" t="s">
        <v>226</v>
      </c>
      <c r="B10632" s="7">
        <v>46038</v>
      </c>
      <c r="C10632" s="8">
        <v>1025.6400000000001</v>
      </c>
      <c r="D10632" s="20">
        <v>7.3290999999999995E-2</v>
      </c>
      <c r="E10632" s="35" cm="1">
        <f t="array" ref="E10632">INDEX('Curva Juros'!$B$7:$B$73,MATCH(C10632,'Curva Juros'!$A$7:$A$73,1)) +
(C10632-INDEX('Curva Juros'!$A$7:$A$73,MATCH(C10632,'Curva Juros'!$A$7:$A$73,1))) *
(INDEX('Curva Juros'!$B$7:$B$73,MATCH(C10632,'Curva Juros'!$A$7:$A$73,1)+1) -
INDEX('Curva Juros'!$B$7:$B$73,MATCH(C10632,'Curva Juros'!$A$7:$A$73,1))) /
(INDEX('Curva Juros'!$A$7:$A$73,MATCH(C10632,'Curva Juros'!$A$7:$A$73,1)+1) -
INDEX('Curva Juros'!$A$7:$A$73,MATCH(C10632,'Curva Juros'!$A$7:$A$73,1)))</f>
        <v>7.6568120000000004</v>
      </c>
      <c r="F10632" s="24">
        <f t="shared" si="166"/>
        <v>-3.2771200000000084E-3</v>
      </c>
      <c r="G10632" s="24"/>
    </row>
    <row r="10633" spans="1:7" x14ac:dyDescent="0.25">
      <c r="A10633" s="3" t="s">
        <v>226</v>
      </c>
      <c r="B10633" s="4">
        <v>46045</v>
      </c>
      <c r="C10633" s="5">
        <v>1021.82</v>
      </c>
      <c r="D10633" s="19">
        <v>7.0881E-2</v>
      </c>
      <c r="E10633" s="35" cm="1">
        <f t="array" ref="E10633">INDEX('Curva Juros'!$B$7:$B$73,MATCH(C10633,'Curva Juros'!$A$7:$A$73,1)) +
(C10633-INDEX('Curva Juros'!$A$7:$A$73,MATCH(C10633,'Curva Juros'!$A$7:$A$73,1))) *
(INDEX('Curva Juros'!$B$7:$B$73,MATCH(C10633,'Curva Juros'!$A$7:$A$73,1)+1) -
INDEX('Curva Juros'!$B$7:$B$73,MATCH(C10633,'Curva Juros'!$A$7:$A$73,1))) /
(INDEX('Curva Juros'!$A$7:$A$73,MATCH(C10633,'Curva Juros'!$A$7:$A$73,1)+1) -
INDEX('Curva Juros'!$A$7:$A$73,MATCH(C10633,'Curva Juros'!$A$7:$A$73,1)))</f>
        <v>7.6572425079365081</v>
      </c>
      <c r="F10633" s="24">
        <f t="shared" si="166"/>
        <v>-5.6914250793650839E-3</v>
      </c>
      <c r="G10633" s="24"/>
    </row>
    <row r="10634" spans="1:7" x14ac:dyDescent="0.25">
      <c r="A10634" s="6" t="s">
        <v>226</v>
      </c>
      <c r="B10634" s="7">
        <v>46052</v>
      </c>
      <c r="C10634" s="8">
        <v>1018.48</v>
      </c>
      <c r="D10634" s="20">
        <v>6.7476999999999995E-2</v>
      </c>
      <c r="E10634" s="35" cm="1">
        <f t="array" ref="E10634">INDEX('Curva Juros'!$B$7:$B$73,MATCH(C10634,'Curva Juros'!$A$7:$A$73,1)) +
(C10634-INDEX('Curva Juros'!$A$7:$A$73,MATCH(C10634,'Curva Juros'!$A$7:$A$73,1))) *
(INDEX('Curva Juros'!$B$7:$B$73,MATCH(C10634,'Curva Juros'!$A$7:$A$73,1)+1) -
INDEX('Curva Juros'!$B$7:$B$73,MATCH(C10634,'Curva Juros'!$A$7:$A$73,1))) /
(INDEX('Curva Juros'!$A$7:$A$73,MATCH(C10634,'Curva Juros'!$A$7:$A$73,1)+1) -
INDEX('Curva Juros'!$A$7:$A$73,MATCH(C10634,'Curva Juros'!$A$7:$A$73,1)))</f>
        <v>7.6576189206349206</v>
      </c>
      <c r="F10634" s="24">
        <f t="shared" si="166"/>
        <v>-9.0991892063492091E-3</v>
      </c>
      <c r="G10634" s="24"/>
    </row>
    <row r="10635" spans="1:7" x14ac:dyDescent="0.25">
      <c r="A10635" s="3" t="s">
        <v>226</v>
      </c>
      <c r="B10635" s="4">
        <v>46059</v>
      </c>
      <c r="C10635" s="5">
        <v>1013.18</v>
      </c>
      <c r="D10635" s="19">
        <v>6.8081000000000003E-2</v>
      </c>
      <c r="E10635" s="35" cm="1">
        <f t="array" ref="E10635">INDEX('Curva Juros'!$B$7:$B$73,MATCH(C10635,'Curva Juros'!$A$7:$A$73,1)) +
(C10635-INDEX('Curva Juros'!$A$7:$A$73,MATCH(C10635,'Curva Juros'!$A$7:$A$73,1))) *
(INDEX('Curva Juros'!$B$7:$B$73,MATCH(C10635,'Curva Juros'!$A$7:$A$73,1)+1) -
INDEX('Curva Juros'!$B$7:$B$73,MATCH(C10635,'Curva Juros'!$A$7:$A$73,1))) /
(INDEX('Curva Juros'!$A$7:$A$73,MATCH(C10635,'Curva Juros'!$A$7:$A$73,1)+1) -
INDEX('Curva Juros'!$A$7:$A$73,MATCH(C10635,'Curva Juros'!$A$7:$A$73,1)))</f>
        <v>7.6582162222222223</v>
      </c>
      <c r="F10635" s="24">
        <f t="shared" si="166"/>
        <v>-8.5011622222222194E-3</v>
      </c>
      <c r="G10635" s="24"/>
    </row>
    <row r="10636" spans="1:7" x14ac:dyDescent="0.25">
      <c r="A10636" s="6" t="s">
        <v>226</v>
      </c>
      <c r="B10636" s="7">
        <v>46066</v>
      </c>
      <c r="C10636" s="8">
        <v>1008.21</v>
      </c>
      <c r="D10636" s="20">
        <v>6.8025000000000002E-2</v>
      </c>
      <c r="E10636" s="35" cm="1">
        <f t="array" ref="E10636">INDEX('Curva Juros'!$B$7:$B$73,MATCH(C10636,'Curva Juros'!$A$7:$A$73,1)) +
(C10636-INDEX('Curva Juros'!$A$7:$A$73,MATCH(C10636,'Curva Juros'!$A$7:$A$73,1))) *
(INDEX('Curva Juros'!$B$7:$B$73,MATCH(C10636,'Curva Juros'!$A$7:$A$73,1)+1) -
INDEX('Curva Juros'!$B$7:$B$73,MATCH(C10636,'Curva Juros'!$A$7:$A$73,1))) /
(INDEX('Curva Juros'!$A$7:$A$73,MATCH(C10636,'Curva Juros'!$A$7:$A$73,1)+1) -
INDEX('Curva Juros'!$A$7:$A$73,MATCH(C10636,'Curva Juros'!$A$7:$A$73,1)))</f>
        <v>7.6587763333333339</v>
      </c>
      <c r="F10636" s="24">
        <f t="shared" si="166"/>
        <v>-8.5627633333333342E-3</v>
      </c>
      <c r="G10636" s="24"/>
    </row>
    <row r="10637" spans="1:7" x14ac:dyDescent="0.25">
      <c r="A10637" s="3" t="s">
        <v>226</v>
      </c>
      <c r="B10637" s="4">
        <v>46073</v>
      </c>
      <c r="C10637" s="5">
        <v>1005.09</v>
      </c>
      <c r="D10637" s="19">
        <v>6.8269999999999997E-2</v>
      </c>
      <c r="E10637" s="35" cm="1">
        <f t="array" ref="E10637">INDEX('Curva Juros'!$B$7:$B$73,MATCH(C10637,'Curva Juros'!$A$7:$A$73,1)) +
(C10637-INDEX('Curva Juros'!$A$7:$A$73,MATCH(C10637,'Curva Juros'!$A$7:$A$73,1))) *
(INDEX('Curva Juros'!$B$7:$B$73,MATCH(C10637,'Curva Juros'!$A$7:$A$73,1)+1) -
INDEX('Curva Juros'!$B$7:$B$73,MATCH(C10637,'Curva Juros'!$A$7:$A$73,1))) /
(INDEX('Curva Juros'!$A$7:$A$73,MATCH(C10637,'Curva Juros'!$A$7:$A$73,1)+1) -
INDEX('Curva Juros'!$A$7:$A$73,MATCH(C10637,'Curva Juros'!$A$7:$A$73,1)))</f>
        <v>7.6590609761904762</v>
      </c>
      <c r="F10637" s="24">
        <f t="shared" si="166"/>
        <v>-8.3206097619047681E-3</v>
      </c>
      <c r="G10637" s="24"/>
    </row>
    <row r="10638" spans="1:7" x14ac:dyDescent="0.25">
      <c r="A10638" s="6" t="s">
        <v>226</v>
      </c>
      <c r="B10638" s="7">
        <v>46080</v>
      </c>
      <c r="C10638" s="8">
        <v>1000.65</v>
      </c>
      <c r="D10638" s="20">
        <v>6.7114999999999994E-2</v>
      </c>
      <c r="E10638" s="35" cm="1">
        <f t="array" ref="E10638">INDEX('Curva Juros'!$B$7:$B$73,MATCH(C10638,'Curva Juros'!$A$7:$A$73,1)) +
(C10638-INDEX('Curva Juros'!$A$7:$A$73,MATCH(C10638,'Curva Juros'!$A$7:$A$73,1))) *
(INDEX('Curva Juros'!$B$7:$B$73,MATCH(C10638,'Curva Juros'!$A$7:$A$73,1)+1) -
INDEX('Curva Juros'!$B$7:$B$73,MATCH(C10638,'Curva Juros'!$A$7:$A$73,1))) /
(INDEX('Curva Juros'!$A$7:$A$73,MATCH(C10638,'Curva Juros'!$A$7:$A$73,1)+1) -
INDEX('Curva Juros'!$A$7:$A$73,MATCH(C10638,'Curva Juros'!$A$7:$A$73,1)))</f>
        <v>7.6594591666666672</v>
      </c>
      <c r="F10638" s="24">
        <f t="shared" si="166"/>
        <v>-9.4795916666666757E-3</v>
      </c>
      <c r="G10638" s="24"/>
    </row>
    <row r="10639" spans="1:7" x14ac:dyDescent="0.25">
      <c r="A10639" s="3" t="s">
        <v>227</v>
      </c>
      <c r="B10639" s="4">
        <v>45723</v>
      </c>
      <c r="C10639" s="5">
        <v>710.13</v>
      </c>
      <c r="D10639" s="19">
        <v>7.7195E-2</v>
      </c>
      <c r="E10639" s="35" cm="1">
        <f t="array" ref="E10639">INDEX('Curva Juros'!$B$7:$B$73,MATCH(C10639,'Curva Juros'!$A$7:$A$73,1)) +
(C10639-INDEX('Curva Juros'!$A$7:$A$73,MATCH(C10639,'Curva Juros'!$A$7:$A$73,1))) *
(INDEX('Curva Juros'!$B$7:$B$73,MATCH(C10639,'Curva Juros'!$A$7:$A$73,1)+1) -
INDEX('Curva Juros'!$B$7:$B$73,MATCH(C10639,'Curva Juros'!$A$7:$A$73,1))) /
(INDEX('Curva Juros'!$A$7:$A$73,MATCH(C10639,'Curva Juros'!$A$7:$A$73,1)+1) -
INDEX('Curva Juros'!$A$7:$A$73,MATCH(C10639,'Curva Juros'!$A$7:$A$73,1)))</f>
        <v>7.6972504285714285</v>
      </c>
      <c r="F10639" s="24">
        <f t="shared" si="166"/>
        <v>2.2249571428571702E-4</v>
      </c>
      <c r="G10639" s="24"/>
    </row>
    <row r="10640" spans="1:7" x14ac:dyDescent="0.25">
      <c r="A10640" s="6" t="s">
        <v>227</v>
      </c>
      <c r="B10640" s="7">
        <v>45730</v>
      </c>
      <c r="C10640" s="8">
        <v>705.01</v>
      </c>
      <c r="D10640" s="20">
        <v>7.7530000000000002E-2</v>
      </c>
      <c r="E10640" s="35" cm="1">
        <f t="array" ref="E10640">INDEX('Curva Juros'!$B$7:$B$73,MATCH(C10640,'Curva Juros'!$A$7:$A$73,1)) +
(C10640-INDEX('Curva Juros'!$A$7:$A$73,MATCH(C10640,'Curva Juros'!$A$7:$A$73,1))) *
(INDEX('Curva Juros'!$B$7:$B$73,MATCH(C10640,'Curva Juros'!$A$7:$A$73,1)+1) -
INDEX('Curva Juros'!$B$7:$B$73,MATCH(C10640,'Curva Juros'!$A$7:$A$73,1))) /
(INDEX('Curva Juros'!$A$7:$A$73,MATCH(C10640,'Curva Juros'!$A$7:$A$73,1)+1) -
INDEX('Curva Juros'!$A$7:$A$73,MATCH(C10640,'Curva Juros'!$A$7:$A$73,1)))</f>
        <v>7.6986401428571432</v>
      </c>
      <c r="F10640" s="24">
        <f t="shared" si="166"/>
        <v>5.4359857142856349E-4</v>
      </c>
      <c r="G10640" s="24"/>
    </row>
    <row r="10641" spans="1:7" x14ac:dyDescent="0.25">
      <c r="A10641" s="3" t="s">
        <v>227</v>
      </c>
      <c r="B10641" s="4">
        <v>45737</v>
      </c>
      <c r="C10641" s="5">
        <v>699.27</v>
      </c>
      <c r="D10641" s="19">
        <v>7.9536999999999997E-2</v>
      </c>
      <c r="E10641" s="35" cm="1">
        <f t="array" ref="E10641">INDEX('Curva Juros'!$B$7:$B$73,MATCH(C10641,'Curva Juros'!$A$7:$A$73,1)) +
(C10641-INDEX('Curva Juros'!$A$7:$A$73,MATCH(C10641,'Curva Juros'!$A$7:$A$73,1))) *
(INDEX('Curva Juros'!$B$7:$B$73,MATCH(C10641,'Curva Juros'!$A$7:$A$73,1)+1) -
INDEX('Curva Juros'!$B$7:$B$73,MATCH(C10641,'Curva Juros'!$A$7:$A$73,1))) /
(INDEX('Curva Juros'!$A$7:$A$73,MATCH(C10641,'Curva Juros'!$A$7:$A$73,1)+1) -
INDEX('Curva Juros'!$A$7:$A$73,MATCH(C10641,'Curva Juros'!$A$7:$A$73,1)))</f>
        <v>7.7001981428571433</v>
      </c>
      <c r="F10641" s="24">
        <f t="shared" si="166"/>
        <v>2.5350185714285572E-3</v>
      </c>
      <c r="G10641" s="24"/>
    </row>
    <row r="10642" spans="1:7" x14ac:dyDescent="0.25">
      <c r="A10642" s="6" t="s">
        <v>227</v>
      </c>
      <c r="B10642" s="7">
        <v>45744</v>
      </c>
      <c r="C10642" s="8">
        <v>693.71</v>
      </c>
      <c r="D10642" s="20">
        <v>8.1058000000000005E-2</v>
      </c>
      <c r="E10642" s="35" cm="1">
        <f t="array" ref="E10642">INDEX('Curva Juros'!$B$7:$B$73,MATCH(C10642,'Curva Juros'!$A$7:$A$73,1)) +
(C10642-INDEX('Curva Juros'!$A$7:$A$73,MATCH(C10642,'Curva Juros'!$A$7:$A$73,1))) *
(INDEX('Curva Juros'!$B$7:$B$73,MATCH(C10642,'Curva Juros'!$A$7:$A$73,1)+1) -
INDEX('Curva Juros'!$B$7:$B$73,MATCH(C10642,'Curva Juros'!$A$7:$A$73,1))) /
(INDEX('Curva Juros'!$A$7:$A$73,MATCH(C10642,'Curva Juros'!$A$7:$A$73,1)+1) -
INDEX('Curva Juros'!$A$7:$A$73,MATCH(C10642,'Curva Juros'!$A$7:$A$73,1)))</f>
        <v>7.7017072857142859</v>
      </c>
      <c r="F10642" s="24">
        <f t="shared" si="166"/>
        <v>4.0409271428571425E-3</v>
      </c>
      <c r="G10642" s="24"/>
    </row>
    <row r="10643" spans="1:7" x14ac:dyDescent="0.25">
      <c r="A10643" s="3" t="s">
        <v>227</v>
      </c>
      <c r="B10643" s="4">
        <v>45751</v>
      </c>
      <c r="C10643" s="5">
        <v>689.36</v>
      </c>
      <c r="D10643" s="19">
        <v>7.9287999999999997E-2</v>
      </c>
      <c r="E10643" s="35" cm="1">
        <f t="array" ref="E10643">INDEX('Curva Juros'!$B$7:$B$73,MATCH(C10643,'Curva Juros'!$A$7:$A$73,1)) +
(C10643-INDEX('Curva Juros'!$A$7:$A$73,MATCH(C10643,'Curva Juros'!$A$7:$A$73,1))) *
(INDEX('Curva Juros'!$B$7:$B$73,MATCH(C10643,'Curva Juros'!$A$7:$A$73,1)+1) -
INDEX('Curva Juros'!$B$7:$B$73,MATCH(C10643,'Curva Juros'!$A$7:$A$73,1))) /
(INDEX('Curva Juros'!$A$7:$A$73,MATCH(C10643,'Curva Juros'!$A$7:$A$73,1)+1) -
INDEX('Curva Juros'!$A$7:$A$73,MATCH(C10643,'Curva Juros'!$A$7:$A$73,1)))</f>
        <v>7.7028880000000006</v>
      </c>
      <c r="F10643" s="24">
        <f t="shared" si="166"/>
        <v>2.2591199999999895E-3</v>
      </c>
      <c r="G10643" s="24"/>
    </row>
    <row r="10644" spans="1:7" x14ac:dyDescent="0.25">
      <c r="A10644" s="6" t="s">
        <v>227</v>
      </c>
      <c r="B10644" s="7">
        <v>45758</v>
      </c>
      <c r="C10644" s="8">
        <v>684.42</v>
      </c>
      <c r="D10644" s="20">
        <v>7.9144999999999993E-2</v>
      </c>
      <c r="E10644" s="35" cm="1">
        <f t="array" ref="E10644">INDEX('Curva Juros'!$B$7:$B$73,MATCH(C10644,'Curva Juros'!$A$7:$A$73,1)) +
(C10644-INDEX('Curva Juros'!$A$7:$A$73,MATCH(C10644,'Curva Juros'!$A$7:$A$73,1))) *
(INDEX('Curva Juros'!$B$7:$B$73,MATCH(C10644,'Curva Juros'!$A$7:$A$73,1)+1) -
INDEX('Curva Juros'!$B$7:$B$73,MATCH(C10644,'Curva Juros'!$A$7:$A$73,1))) /
(INDEX('Curva Juros'!$A$7:$A$73,MATCH(C10644,'Curva Juros'!$A$7:$A$73,1)+1) -
INDEX('Curva Juros'!$A$7:$A$73,MATCH(C10644,'Curva Juros'!$A$7:$A$73,1)))</f>
        <v>7.7042288571428577</v>
      </c>
      <c r="F10644" s="24">
        <f t="shared" si="166"/>
        <v>2.1027114285714216E-3</v>
      </c>
      <c r="G10644" s="24"/>
    </row>
    <row r="10645" spans="1:7" x14ac:dyDescent="0.25">
      <c r="A10645" s="3" t="s">
        <v>227</v>
      </c>
      <c r="B10645" s="4">
        <v>45764</v>
      </c>
      <c r="C10645" s="5">
        <v>681.04</v>
      </c>
      <c r="D10645" s="19">
        <v>7.7460000000000001E-2</v>
      </c>
      <c r="E10645" s="35" cm="1">
        <f t="array" ref="E10645">INDEX('Curva Juros'!$B$7:$B$73,MATCH(C10645,'Curva Juros'!$A$7:$A$73,1)) +
(C10645-INDEX('Curva Juros'!$A$7:$A$73,MATCH(C10645,'Curva Juros'!$A$7:$A$73,1))) *
(INDEX('Curva Juros'!$B$7:$B$73,MATCH(C10645,'Curva Juros'!$A$7:$A$73,1)+1) -
INDEX('Curva Juros'!$B$7:$B$73,MATCH(C10645,'Curva Juros'!$A$7:$A$73,1))) /
(INDEX('Curva Juros'!$A$7:$A$73,MATCH(C10645,'Curva Juros'!$A$7:$A$73,1)+1) -
INDEX('Curva Juros'!$A$7:$A$73,MATCH(C10645,'Curva Juros'!$A$7:$A$73,1)))</f>
        <v>7.7051462857142861</v>
      </c>
      <c r="F10645" s="24">
        <f t="shared" si="166"/>
        <v>4.0853714285714327E-4</v>
      </c>
      <c r="G10645" s="24"/>
    </row>
    <row r="10646" spans="1:7" x14ac:dyDescent="0.25">
      <c r="A10646" s="6" t="s">
        <v>227</v>
      </c>
      <c r="B10646" s="7">
        <v>45772</v>
      </c>
      <c r="C10646" s="8">
        <v>678.18</v>
      </c>
      <c r="D10646" s="20">
        <v>7.4362999999999999E-2</v>
      </c>
      <c r="E10646" s="35" cm="1">
        <f t="array" ref="E10646">INDEX('Curva Juros'!$B$7:$B$73,MATCH(C10646,'Curva Juros'!$A$7:$A$73,1)) +
(C10646-INDEX('Curva Juros'!$A$7:$A$73,MATCH(C10646,'Curva Juros'!$A$7:$A$73,1))) *
(INDEX('Curva Juros'!$B$7:$B$73,MATCH(C10646,'Curva Juros'!$A$7:$A$73,1)+1) -
INDEX('Curva Juros'!$B$7:$B$73,MATCH(C10646,'Curva Juros'!$A$7:$A$73,1))) /
(INDEX('Curva Juros'!$A$7:$A$73,MATCH(C10646,'Curva Juros'!$A$7:$A$73,1)+1) -
INDEX('Curva Juros'!$A$7:$A$73,MATCH(C10646,'Curva Juros'!$A$7:$A$73,1)))</f>
        <v>7.7059225714285713</v>
      </c>
      <c r="F10646" s="24">
        <f t="shared" si="166"/>
        <v>-2.6962257142857105E-3</v>
      </c>
      <c r="G10646" s="24"/>
    </row>
    <row r="10647" spans="1:7" x14ac:dyDescent="0.25">
      <c r="A10647" s="3" t="s">
        <v>227</v>
      </c>
      <c r="B10647" s="4">
        <v>45779</v>
      </c>
      <c r="C10647" s="5">
        <v>673.8</v>
      </c>
      <c r="D10647" s="19">
        <v>7.5389999999999999E-2</v>
      </c>
      <c r="E10647" s="35" cm="1">
        <f t="array" ref="E10647">INDEX('Curva Juros'!$B$7:$B$73,MATCH(C10647,'Curva Juros'!$A$7:$A$73,1)) +
(C10647-INDEX('Curva Juros'!$A$7:$A$73,MATCH(C10647,'Curva Juros'!$A$7:$A$73,1))) *
(INDEX('Curva Juros'!$B$7:$B$73,MATCH(C10647,'Curva Juros'!$A$7:$A$73,1)+1) -
INDEX('Curva Juros'!$B$7:$B$73,MATCH(C10647,'Curva Juros'!$A$7:$A$73,1))) /
(INDEX('Curva Juros'!$A$7:$A$73,MATCH(C10647,'Curva Juros'!$A$7:$A$73,1)+1) -
INDEX('Curva Juros'!$A$7:$A$73,MATCH(C10647,'Curva Juros'!$A$7:$A$73,1)))</f>
        <v>7.7071114285714284</v>
      </c>
      <c r="F10647" s="24">
        <f t="shared" si="166"/>
        <v>-1.681114285714283E-3</v>
      </c>
      <c r="G10647" s="24"/>
    </row>
    <row r="10648" spans="1:7" x14ac:dyDescent="0.25">
      <c r="A10648" s="6" t="s">
        <v>227</v>
      </c>
      <c r="B10648" s="7">
        <v>45786</v>
      </c>
      <c r="C10648" s="8">
        <v>668.41</v>
      </c>
      <c r="D10648" s="20">
        <v>7.6451000000000005E-2</v>
      </c>
      <c r="E10648" s="35" cm="1">
        <f t="array" ref="E10648">INDEX('Curva Juros'!$B$7:$B$73,MATCH(C10648,'Curva Juros'!$A$7:$A$73,1)) +
(C10648-INDEX('Curva Juros'!$A$7:$A$73,MATCH(C10648,'Curva Juros'!$A$7:$A$73,1))) *
(INDEX('Curva Juros'!$B$7:$B$73,MATCH(C10648,'Curva Juros'!$A$7:$A$73,1)+1) -
INDEX('Curva Juros'!$B$7:$B$73,MATCH(C10648,'Curva Juros'!$A$7:$A$73,1))) /
(INDEX('Curva Juros'!$A$7:$A$73,MATCH(C10648,'Curva Juros'!$A$7:$A$73,1)+1) -
INDEX('Curva Juros'!$A$7:$A$73,MATCH(C10648,'Curva Juros'!$A$7:$A$73,1)))</f>
        <v>7.7085744285714286</v>
      </c>
      <c r="F10648" s="24">
        <f t="shared" si="166"/>
        <v>-6.3474428571427821E-4</v>
      </c>
      <c r="G10648" s="24"/>
    </row>
    <row r="10649" spans="1:7" x14ac:dyDescent="0.25">
      <c r="A10649" s="3" t="s">
        <v>227</v>
      </c>
      <c r="B10649" s="4">
        <v>45793</v>
      </c>
      <c r="C10649" s="5">
        <v>663.39</v>
      </c>
      <c r="D10649" s="19">
        <v>7.6491000000000003E-2</v>
      </c>
      <c r="E10649" s="35" cm="1">
        <f t="array" ref="E10649">INDEX('Curva Juros'!$B$7:$B$73,MATCH(C10649,'Curva Juros'!$A$7:$A$73,1)) +
(C10649-INDEX('Curva Juros'!$A$7:$A$73,MATCH(C10649,'Curva Juros'!$A$7:$A$73,1))) *
(INDEX('Curva Juros'!$B$7:$B$73,MATCH(C10649,'Curva Juros'!$A$7:$A$73,1)+1) -
INDEX('Curva Juros'!$B$7:$B$73,MATCH(C10649,'Curva Juros'!$A$7:$A$73,1))) /
(INDEX('Curva Juros'!$A$7:$A$73,MATCH(C10649,'Curva Juros'!$A$7:$A$73,1)+1) -
INDEX('Curva Juros'!$A$7:$A$73,MATCH(C10649,'Curva Juros'!$A$7:$A$73,1)))</f>
        <v>7.709937</v>
      </c>
      <c r="F10649" s="24">
        <f t="shared" si="166"/>
        <v>-6.0836999999999697E-4</v>
      </c>
      <c r="G10649" s="24"/>
    </row>
    <row r="10650" spans="1:7" x14ac:dyDescent="0.25">
      <c r="A10650" s="6" t="s">
        <v>227</v>
      </c>
      <c r="B10650" s="7">
        <v>45800</v>
      </c>
      <c r="C10650" s="8">
        <v>658.39</v>
      </c>
      <c r="D10650" s="20">
        <v>7.6496999999999996E-2</v>
      </c>
      <c r="E10650" s="35" cm="1">
        <f t="array" ref="E10650">INDEX('Curva Juros'!$B$7:$B$73,MATCH(C10650,'Curva Juros'!$A$7:$A$73,1)) +
(C10650-INDEX('Curva Juros'!$A$7:$A$73,MATCH(C10650,'Curva Juros'!$A$7:$A$73,1))) *
(INDEX('Curva Juros'!$B$7:$B$73,MATCH(C10650,'Curva Juros'!$A$7:$A$73,1)+1) -
INDEX('Curva Juros'!$B$7:$B$73,MATCH(C10650,'Curva Juros'!$A$7:$A$73,1))) /
(INDEX('Curva Juros'!$A$7:$A$73,MATCH(C10650,'Curva Juros'!$A$7:$A$73,1)+1) -
INDEX('Curva Juros'!$A$7:$A$73,MATCH(C10650,'Curva Juros'!$A$7:$A$73,1)))</f>
        <v>7.7112941428571435</v>
      </c>
      <c r="F10650" s="24">
        <f t="shared" si="166"/>
        <v>-6.1594142857143708E-4</v>
      </c>
      <c r="G10650" s="24"/>
    </row>
    <row r="10651" spans="1:7" x14ac:dyDescent="0.25">
      <c r="A10651" s="3" t="s">
        <v>227</v>
      </c>
      <c r="B10651" s="4">
        <v>45807</v>
      </c>
      <c r="C10651" s="5">
        <v>653.02</v>
      </c>
      <c r="D10651" s="19">
        <v>7.7503000000000002E-2</v>
      </c>
      <c r="E10651" s="35" cm="1">
        <f t="array" ref="E10651">INDEX('Curva Juros'!$B$7:$B$73,MATCH(C10651,'Curva Juros'!$A$7:$A$73,1)) +
(C10651-INDEX('Curva Juros'!$A$7:$A$73,MATCH(C10651,'Curva Juros'!$A$7:$A$73,1))) *
(INDEX('Curva Juros'!$B$7:$B$73,MATCH(C10651,'Curva Juros'!$A$7:$A$73,1)+1) -
INDEX('Curva Juros'!$B$7:$B$73,MATCH(C10651,'Curva Juros'!$A$7:$A$73,1))) /
(INDEX('Curva Juros'!$A$7:$A$73,MATCH(C10651,'Curva Juros'!$A$7:$A$73,1)+1) -
INDEX('Curva Juros'!$A$7:$A$73,MATCH(C10651,'Curva Juros'!$A$7:$A$73,1)))</f>
        <v>7.7127517142857149</v>
      </c>
      <c r="F10651" s="24">
        <f t="shared" si="166"/>
        <v>3.7548285714285312E-4</v>
      </c>
      <c r="G10651" s="24"/>
    </row>
    <row r="10652" spans="1:7" x14ac:dyDescent="0.25">
      <c r="A10652" s="6" t="s">
        <v>227</v>
      </c>
      <c r="B10652" s="7">
        <v>45814</v>
      </c>
      <c r="C10652" s="8">
        <v>647.63</v>
      </c>
      <c r="D10652" s="20">
        <v>7.8560000000000005E-2</v>
      </c>
      <c r="E10652" s="35" cm="1">
        <f t="array" ref="E10652">INDEX('Curva Juros'!$B$7:$B$73,MATCH(C10652,'Curva Juros'!$A$7:$A$73,1)) +
(C10652-INDEX('Curva Juros'!$A$7:$A$73,MATCH(C10652,'Curva Juros'!$A$7:$A$73,1))) *
(INDEX('Curva Juros'!$B$7:$B$73,MATCH(C10652,'Curva Juros'!$A$7:$A$73,1)+1) -
INDEX('Curva Juros'!$B$7:$B$73,MATCH(C10652,'Curva Juros'!$A$7:$A$73,1))) /
(INDEX('Curva Juros'!$A$7:$A$73,MATCH(C10652,'Curva Juros'!$A$7:$A$73,1)+1) -
INDEX('Curva Juros'!$A$7:$A$73,MATCH(C10652,'Curva Juros'!$A$7:$A$73,1)))</f>
        <v>7.7142147142857143</v>
      </c>
      <c r="F10652" s="24">
        <f t="shared" si="166"/>
        <v>1.4178528571428678E-3</v>
      </c>
      <c r="G10652" s="24"/>
    </row>
    <row r="10653" spans="1:7" x14ac:dyDescent="0.25">
      <c r="A10653" s="3" t="s">
        <v>227</v>
      </c>
      <c r="B10653" s="4">
        <v>45821</v>
      </c>
      <c r="C10653" s="5">
        <v>643</v>
      </c>
      <c r="D10653" s="19">
        <v>7.7553999999999998E-2</v>
      </c>
      <c r="E10653" s="35" cm="1">
        <f t="array" ref="E10653">INDEX('Curva Juros'!$B$7:$B$73,MATCH(C10653,'Curva Juros'!$A$7:$A$73,1)) +
(C10653-INDEX('Curva Juros'!$A$7:$A$73,MATCH(C10653,'Curva Juros'!$A$7:$A$73,1))) *
(INDEX('Curva Juros'!$B$7:$B$73,MATCH(C10653,'Curva Juros'!$A$7:$A$73,1)+1) -
INDEX('Curva Juros'!$B$7:$B$73,MATCH(C10653,'Curva Juros'!$A$7:$A$73,1))) /
(INDEX('Curva Juros'!$A$7:$A$73,MATCH(C10653,'Curva Juros'!$A$7:$A$73,1)+1) -
INDEX('Curva Juros'!$A$7:$A$73,MATCH(C10653,'Curva Juros'!$A$7:$A$73,1)))</f>
        <v>7.715471428571429</v>
      </c>
      <c r="F10653" s="24">
        <f t="shared" si="166"/>
        <v>3.9928571428571313E-4</v>
      </c>
      <c r="G10653" s="24"/>
    </row>
    <row r="10654" spans="1:7" x14ac:dyDescent="0.25">
      <c r="A10654" s="6" t="s">
        <v>227</v>
      </c>
      <c r="B10654" s="7">
        <v>45828</v>
      </c>
      <c r="C10654" s="8">
        <v>638.54</v>
      </c>
      <c r="D10654" s="20">
        <v>7.8811000000000006E-2</v>
      </c>
      <c r="E10654" s="35" cm="1">
        <f t="array" ref="E10654">INDEX('Curva Juros'!$B$7:$B$73,MATCH(C10654,'Curva Juros'!$A$7:$A$73,1)) +
(C10654-INDEX('Curva Juros'!$A$7:$A$73,MATCH(C10654,'Curva Juros'!$A$7:$A$73,1))) *
(INDEX('Curva Juros'!$B$7:$B$73,MATCH(C10654,'Curva Juros'!$A$7:$A$73,1)+1) -
INDEX('Curva Juros'!$B$7:$B$73,MATCH(C10654,'Curva Juros'!$A$7:$A$73,1))) /
(INDEX('Curva Juros'!$A$7:$A$73,MATCH(C10654,'Curva Juros'!$A$7:$A$73,1)+1) -
INDEX('Curva Juros'!$A$7:$A$73,MATCH(C10654,'Curva Juros'!$A$7:$A$73,1)))</f>
        <v>7.7166820000000005</v>
      </c>
      <c r="F10654" s="24">
        <f t="shared" si="166"/>
        <v>1.6441799999999951E-3</v>
      </c>
      <c r="G10654" s="24"/>
    </row>
    <row r="10655" spans="1:7" x14ac:dyDescent="0.25">
      <c r="A10655" s="3" t="s">
        <v>227</v>
      </c>
      <c r="B10655" s="4">
        <v>45835</v>
      </c>
      <c r="C10655" s="5">
        <v>633.36</v>
      </c>
      <c r="D10655" s="19">
        <v>7.9299999999999995E-2</v>
      </c>
      <c r="E10655" s="35" cm="1">
        <f t="array" ref="E10655">INDEX('Curva Juros'!$B$7:$B$73,MATCH(C10655,'Curva Juros'!$A$7:$A$73,1)) +
(C10655-INDEX('Curva Juros'!$A$7:$A$73,MATCH(C10655,'Curva Juros'!$A$7:$A$73,1))) *
(INDEX('Curva Juros'!$B$7:$B$73,MATCH(C10655,'Curva Juros'!$A$7:$A$73,1)+1) -
INDEX('Curva Juros'!$B$7:$B$73,MATCH(C10655,'Curva Juros'!$A$7:$A$73,1))) /
(INDEX('Curva Juros'!$A$7:$A$73,MATCH(C10655,'Curva Juros'!$A$7:$A$73,1)+1) -
INDEX('Curva Juros'!$A$7:$A$73,MATCH(C10655,'Curva Juros'!$A$7:$A$73,1)))</f>
        <v>7.7180880000000007</v>
      </c>
      <c r="F10655" s="24">
        <f t="shared" si="166"/>
        <v>2.1191199999999882E-3</v>
      </c>
      <c r="G10655" s="24"/>
    </row>
    <row r="10656" spans="1:7" x14ac:dyDescent="0.25">
      <c r="A10656" s="6" t="s">
        <v>227</v>
      </c>
      <c r="B10656" s="7">
        <v>45842</v>
      </c>
      <c r="C10656" s="8">
        <v>629.17999999999995</v>
      </c>
      <c r="D10656" s="20">
        <v>7.7058000000000001E-2</v>
      </c>
      <c r="E10656" s="35" cm="1">
        <f t="array" ref="E10656">INDEX('Curva Juros'!$B$7:$B$73,MATCH(C10656,'Curva Juros'!$A$7:$A$73,1)) +
(C10656-INDEX('Curva Juros'!$A$7:$A$73,MATCH(C10656,'Curva Juros'!$A$7:$A$73,1))) *
(INDEX('Curva Juros'!$B$7:$B$73,MATCH(C10656,'Curva Juros'!$A$7:$A$73,1)+1) -
INDEX('Curva Juros'!$B$7:$B$73,MATCH(C10656,'Curva Juros'!$A$7:$A$73,1))) /
(INDEX('Curva Juros'!$A$7:$A$73,MATCH(C10656,'Curva Juros'!$A$7:$A$73,1)+1) -
INDEX('Curva Juros'!$A$7:$A$73,MATCH(C10656,'Curva Juros'!$A$7:$A$73,1)))</f>
        <v>7.7195863650793655</v>
      </c>
      <c r="F10656" s="24">
        <f t="shared" si="166"/>
        <v>-1.3786365079365703E-4</v>
      </c>
      <c r="G10656" s="24"/>
    </row>
    <row r="10657" spans="1:7" x14ac:dyDescent="0.25">
      <c r="A10657" s="3" t="s">
        <v>227</v>
      </c>
      <c r="B10657" s="4">
        <v>45849</v>
      </c>
      <c r="C10657" s="5">
        <v>622.80999999999995</v>
      </c>
      <c r="D10657" s="19">
        <v>8.0800999999999998E-2</v>
      </c>
      <c r="E10657" s="35" cm="1">
        <f t="array" ref="E10657">INDEX('Curva Juros'!$B$7:$B$73,MATCH(C10657,'Curva Juros'!$A$7:$A$73,1)) +
(C10657-INDEX('Curva Juros'!$A$7:$A$73,MATCH(C10657,'Curva Juros'!$A$7:$A$73,1))) *
(INDEX('Curva Juros'!$B$7:$B$73,MATCH(C10657,'Curva Juros'!$A$7:$A$73,1)+1) -
INDEX('Curva Juros'!$B$7:$B$73,MATCH(C10657,'Curva Juros'!$A$7:$A$73,1))) /
(INDEX('Curva Juros'!$A$7:$A$73,MATCH(C10657,'Curva Juros'!$A$7:$A$73,1)+1) -
INDEX('Curva Juros'!$A$7:$A$73,MATCH(C10657,'Curva Juros'!$A$7:$A$73,1)))</f>
        <v>7.724141420634921</v>
      </c>
      <c r="F10657" s="24">
        <f t="shared" si="166"/>
        <v>3.559585793650788E-3</v>
      </c>
      <c r="G10657" s="24"/>
    </row>
    <row r="10658" spans="1:7" x14ac:dyDescent="0.25">
      <c r="A10658" s="6" t="s">
        <v>227</v>
      </c>
      <c r="B10658" s="7">
        <v>45856</v>
      </c>
      <c r="C10658" s="8">
        <v>617.77</v>
      </c>
      <c r="D10658" s="20">
        <v>8.0893000000000007E-2</v>
      </c>
      <c r="E10658" s="35" cm="1">
        <f t="array" ref="E10658">INDEX('Curva Juros'!$B$7:$B$73,MATCH(C10658,'Curva Juros'!$A$7:$A$73,1)) +
(C10658-INDEX('Curva Juros'!$A$7:$A$73,MATCH(C10658,'Curva Juros'!$A$7:$A$73,1))) *
(INDEX('Curva Juros'!$B$7:$B$73,MATCH(C10658,'Curva Juros'!$A$7:$A$73,1)+1) -
INDEX('Curva Juros'!$B$7:$B$73,MATCH(C10658,'Curva Juros'!$A$7:$A$73,1))) /
(INDEX('Curva Juros'!$A$7:$A$73,MATCH(C10658,'Curva Juros'!$A$7:$A$73,1)+1) -
INDEX('Curva Juros'!$A$7:$A$73,MATCH(C10658,'Curva Juros'!$A$7:$A$73,1)))</f>
        <v>7.7277454206349212</v>
      </c>
      <c r="F10658" s="24">
        <f t="shared" si="166"/>
        <v>3.6155457936507956E-3</v>
      </c>
      <c r="G10658" s="24"/>
    </row>
    <row r="10659" spans="1:7" x14ac:dyDescent="0.25">
      <c r="A10659" s="3" t="s">
        <v>227</v>
      </c>
      <c r="B10659" s="4">
        <v>45863</v>
      </c>
      <c r="C10659" s="5">
        <v>613.21</v>
      </c>
      <c r="D10659" s="19">
        <v>7.9704999999999998E-2</v>
      </c>
      <c r="E10659" s="35" cm="1">
        <f t="array" ref="E10659">INDEX('Curva Juros'!$B$7:$B$73,MATCH(C10659,'Curva Juros'!$A$7:$A$73,1)) +
(C10659-INDEX('Curva Juros'!$A$7:$A$73,MATCH(C10659,'Curva Juros'!$A$7:$A$73,1))) *
(INDEX('Curva Juros'!$B$7:$B$73,MATCH(C10659,'Curva Juros'!$A$7:$A$73,1)+1) -
INDEX('Curva Juros'!$B$7:$B$73,MATCH(C10659,'Curva Juros'!$A$7:$A$73,1))) /
(INDEX('Curva Juros'!$A$7:$A$73,MATCH(C10659,'Curva Juros'!$A$7:$A$73,1)+1) -
INDEX('Curva Juros'!$A$7:$A$73,MATCH(C10659,'Curva Juros'!$A$7:$A$73,1)))</f>
        <v>7.7310061825396827</v>
      </c>
      <c r="F10659" s="24">
        <f t="shared" si="166"/>
        <v>2.3949381746031645E-3</v>
      </c>
      <c r="G10659" s="24"/>
    </row>
    <row r="10660" spans="1:7" x14ac:dyDescent="0.25">
      <c r="A10660" s="6" t="s">
        <v>227</v>
      </c>
      <c r="B10660" s="7">
        <v>45870</v>
      </c>
      <c r="C10660" s="8">
        <v>608</v>
      </c>
      <c r="D10660" s="20">
        <v>8.0284999999999995E-2</v>
      </c>
      <c r="E10660" s="35" cm="1">
        <f t="array" ref="E10660">INDEX('Curva Juros'!$B$7:$B$73,MATCH(C10660,'Curva Juros'!$A$7:$A$73,1)) +
(C10660-INDEX('Curva Juros'!$A$7:$A$73,MATCH(C10660,'Curva Juros'!$A$7:$A$73,1))) *
(INDEX('Curva Juros'!$B$7:$B$73,MATCH(C10660,'Curva Juros'!$A$7:$A$73,1)+1) -
INDEX('Curva Juros'!$B$7:$B$73,MATCH(C10660,'Curva Juros'!$A$7:$A$73,1))) /
(INDEX('Curva Juros'!$A$7:$A$73,MATCH(C10660,'Curva Juros'!$A$7:$A$73,1)+1) -
INDEX('Curva Juros'!$A$7:$A$73,MATCH(C10660,'Curva Juros'!$A$7:$A$73,1)))</f>
        <v>7.7347317460317466</v>
      </c>
      <c r="F10660" s="24">
        <f t="shared" si="166"/>
        <v>2.9376825396825318E-3</v>
      </c>
      <c r="G10660" s="24"/>
    </row>
    <row r="10661" spans="1:7" x14ac:dyDescent="0.25">
      <c r="A10661" s="3" t="s">
        <v>227</v>
      </c>
      <c r="B10661" s="4">
        <v>45877</v>
      </c>
      <c r="C10661" s="5">
        <v>603.17999999999995</v>
      </c>
      <c r="D10661" s="19">
        <v>7.9783999999999994E-2</v>
      </c>
      <c r="E10661" s="35" cm="1">
        <f t="array" ref="E10661">INDEX('Curva Juros'!$B$7:$B$73,MATCH(C10661,'Curva Juros'!$A$7:$A$73,1)) +
(C10661-INDEX('Curva Juros'!$A$7:$A$73,MATCH(C10661,'Curva Juros'!$A$7:$A$73,1))) *
(INDEX('Curva Juros'!$B$7:$B$73,MATCH(C10661,'Curva Juros'!$A$7:$A$73,1)+1) -
INDEX('Curva Juros'!$B$7:$B$73,MATCH(C10661,'Curva Juros'!$A$7:$A$73,1))) /
(INDEX('Curva Juros'!$A$7:$A$73,MATCH(C10661,'Curva Juros'!$A$7:$A$73,1)+1) -
INDEX('Curva Juros'!$A$7:$A$73,MATCH(C10661,'Curva Juros'!$A$7:$A$73,1)))</f>
        <v>7.7381784285714286</v>
      </c>
      <c r="F10661" s="24">
        <f t="shared" si="166"/>
        <v>2.4022157142857131E-3</v>
      </c>
      <c r="G10661" s="24"/>
    </row>
    <row r="10662" spans="1:7" x14ac:dyDescent="0.25">
      <c r="A10662" s="6" t="s">
        <v>227</v>
      </c>
      <c r="B10662" s="7">
        <v>45884</v>
      </c>
      <c r="C10662" s="8">
        <v>655.04</v>
      </c>
      <c r="D10662" s="20">
        <v>7.7740000000000004E-2</v>
      </c>
      <c r="E10662" s="35" cm="1">
        <f t="array" ref="E10662">INDEX('Curva Juros'!$B$7:$B$73,MATCH(C10662,'Curva Juros'!$A$7:$A$73,1)) +
(C10662-INDEX('Curva Juros'!$A$7:$A$73,MATCH(C10662,'Curva Juros'!$A$7:$A$73,1))) *
(INDEX('Curva Juros'!$B$7:$B$73,MATCH(C10662,'Curva Juros'!$A$7:$A$73,1)+1) -
INDEX('Curva Juros'!$B$7:$B$73,MATCH(C10662,'Curva Juros'!$A$7:$A$73,1))) /
(INDEX('Curva Juros'!$A$7:$A$73,MATCH(C10662,'Curva Juros'!$A$7:$A$73,1)+1) -
INDEX('Curva Juros'!$A$7:$A$73,MATCH(C10662,'Curva Juros'!$A$7:$A$73,1)))</f>
        <v>7.7122034285714287</v>
      </c>
      <c r="F10662" s="24">
        <f t="shared" si="166"/>
        <v>6.1796571428571201E-4</v>
      </c>
      <c r="G10662" s="24"/>
    </row>
    <row r="10663" spans="1:7" x14ac:dyDescent="0.25">
      <c r="A10663" s="3" t="s">
        <v>227</v>
      </c>
      <c r="B10663" s="4">
        <v>45891</v>
      </c>
      <c r="C10663" s="5">
        <v>649.87</v>
      </c>
      <c r="D10663" s="19">
        <v>7.8403E-2</v>
      </c>
      <c r="E10663" s="35" cm="1">
        <f t="array" ref="E10663">INDEX('Curva Juros'!$B$7:$B$73,MATCH(C10663,'Curva Juros'!$A$7:$A$73,1)) +
(C10663-INDEX('Curva Juros'!$A$7:$A$73,MATCH(C10663,'Curva Juros'!$A$7:$A$73,1))) *
(INDEX('Curva Juros'!$B$7:$B$73,MATCH(C10663,'Curva Juros'!$A$7:$A$73,1)+1) -
INDEX('Curva Juros'!$B$7:$B$73,MATCH(C10663,'Curva Juros'!$A$7:$A$73,1))) /
(INDEX('Curva Juros'!$A$7:$A$73,MATCH(C10663,'Curva Juros'!$A$7:$A$73,1)+1) -
INDEX('Curva Juros'!$A$7:$A$73,MATCH(C10663,'Curva Juros'!$A$7:$A$73,1)))</f>
        <v>7.7136067142857145</v>
      </c>
      <c r="F10663" s="24">
        <f t="shared" si="166"/>
        <v>1.2669328571428551E-3</v>
      </c>
      <c r="G10663" s="24"/>
    </row>
    <row r="10664" spans="1:7" x14ac:dyDescent="0.25">
      <c r="A10664" s="6" t="s">
        <v>227</v>
      </c>
      <c r="B10664" s="7">
        <v>45898</v>
      </c>
      <c r="C10664" s="8">
        <v>645.44000000000005</v>
      </c>
      <c r="D10664" s="20">
        <v>7.6242000000000004E-2</v>
      </c>
      <c r="E10664" s="35" cm="1">
        <f t="array" ref="E10664">INDEX('Curva Juros'!$B$7:$B$73,MATCH(C10664,'Curva Juros'!$A$7:$A$73,1)) +
(C10664-INDEX('Curva Juros'!$A$7:$A$73,MATCH(C10664,'Curva Juros'!$A$7:$A$73,1))) *
(INDEX('Curva Juros'!$B$7:$B$73,MATCH(C10664,'Curva Juros'!$A$7:$A$73,1)+1) -
INDEX('Curva Juros'!$B$7:$B$73,MATCH(C10664,'Curva Juros'!$A$7:$A$73,1))) /
(INDEX('Curva Juros'!$A$7:$A$73,MATCH(C10664,'Curva Juros'!$A$7:$A$73,1)+1) -
INDEX('Curva Juros'!$A$7:$A$73,MATCH(C10664,'Curva Juros'!$A$7:$A$73,1)))</f>
        <v>7.7148091428571428</v>
      </c>
      <c r="F10664" s="24">
        <f t="shared" si="166"/>
        <v>-9.0609142857142611E-4</v>
      </c>
      <c r="G10664" s="24"/>
    </row>
    <row r="10665" spans="1:7" x14ac:dyDescent="0.25">
      <c r="A10665" s="3" t="s">
        <v>227</v>
      </c>
      <c r="B10665" s="4">
        <v>45905</v>
      </c>
      <c r="C10665" s="5">
        <v>640.53</v>
      </c>
      <c r="D10665" s="19">
        <v>7.5913999999999995E-2</v>
      </c>
      <c r="E10665" s="35" cm="1">
        <f t="array" ref="E10665">INDEX('Curva Juros'!$B$7:$B$73,MATCH(C10665,'Curva Juros'!$A$7:$A$73,1)) +
(C10665-INDEX('Curva Juros'!$A$7:$A$73,MATCH(C10665,'Curva Juros'!$A$7:$A$73,1))) *
(INDEX('Curva Juros'!$B$7:$B$73,MATCH(C10665,'Curva Juros'!$A$7:$A$73,1)+1) -
INDEX('Curva Juros'!$B$7:$B$73,MATCH(C10665,'Curva Juros'!$A$7:$A$73,1))) /
(INDEX('Curva Juros'!$A$7:$A$73,MATCH(C10665,'Curva Juros'!$A$7:$A$73,1)+1) -
INDEX('Curva Juros'!$A$7:$A$73,MATCH(C10665,'Curva Juros'!$A$7:$A$73,1)))</f>
        <v>7.7161418571428575</v>
      </c>
      <c r="F10665" s="24">
        <f t="shared" si="166"/>
        <v>-1.2474185714285851E-3</v>
      </c>
      <c r="G10665" s="24"/>
    </row>
    <row r="10666" spans="1:7" x14ac:dyDescent="0.25">
      <c r="A10666" s="6" t="s">
        <v>227</v>
      </c>
      <c r="B10666" s="7">
        <v>45912</v>
      </c>
      <c r="C10666" s="8">
        <v>636.13</v>
      </c>
      <c r="D10666" s="20">
        <v>7.3693999999999996E-2</v>
      </c>
      <c r="E10666" s="35" cm="1">
        <f t="array" ref="E10666">INDEX('Curva Juros'!$B$7:$B$73,MATCH(C10666,'Curva Juros'!$A$7:$A$73,1)) +
(C10666-INDEX('Curva Juros'!$A$7:$A$73,MATCH(C10666,'Curva Juros'!$A$7:$A$73,1))) *
(INDEX('Curva Juros'!$B$7:$B$73,MATCH(C10666,'Curva Juros'!$A$7:$A$73,1)+1) -
INDEX('Curva Juros'!$B$7:$B$73,MATCH(C10666,'Curva Juros'!$A$7:$A$73,1))) /
(INDEX('Curva Juros'!$A$7:$A$73,MATCH(C10666,'Curva Juros'!$A$7:$A$73,1)+1) -
INDEX('Curva Juros'!$A$7:$A$73,MATCH(C10666,'Curva Juros'!$A$7:$A$73,1)))</f>
        <v>7.7173361428571434</v>
      </c>
      <c r="F10666" s="24">
        <f t="shared" si="166"/>
        <v>-3.4793614285714425E-3</v>
      </c>
      <c r="G10666" s="24"/>
    </row>
    <row r="10667" spans="1:7" x14ac:dyDescent="0.25">
      <c r="A10667" s="3" t="s">
        <v>227</v>
      </c>
      <c r="B10667" s="4">
        <v>45919</v>
      </c>
      <c r="C10667" s="5">
        <v>631.16999999999996</v>
      </c>
      <c r="D10667" s="19">
        <v>7.3527999999999996E-2</v>
      </c>
      <c r="E10667" s="35" cm="1">
        <f t="array" ref="E10667">INDEX('Curva Juros'!$B$7:$B$73,MATCH(C10667,'Curva Juros'!$A$7:$A$73,1)) +
(C10667-INDEX('Curva Juros'!$A$7:$A$73,MATCH(C10667,'Curva Juros'!$A$7:$A$73,1))) *
(INDEX('Curva Juros'!$B$7:$B$73,MATCH(C10667,'Curva Juros'!$A$7:$A$73,1)+1) -
INDEX('Curva Juros'!$B$7:$B$73,MATCH(C10667,'Curva Juros'!$A$7:$A$73,1))) /
(INDEX('Curva Juros'!$A$7:$A$73,MATCH(C10667,'Curva Juros'!$A$7:$A$73,1)+1) -
INDEX('Curva Juros'!$A$7:$A$73,MATCH(C10667,'Curva Juros'!$A$7:$A$73,1)))</f>
        <v>7.7186824285714293</v>
      </c>
      <c r="F10667" s="24">
        <f t="shared" si="166"/>
        <v>-3.6588242857142905E-3</v>
      </c>
      <c r="G10667" s="24"/>
    </row>
    <row r="10668" spans="1:7" x14ac:dyDescent="0.25">
      <c r="A10668" s="6" t="s">
        <v>227</v>
      </c>
      <c r="B10668" s="7">
        <v>45926</v>
      </c>
      <c r="C10668" s="8">
        <v>626.13</v>
      </c>
      <c r="D10668" s="20">
        <v>7.3688000000000003E-2</v>
      </c>
      <c r="E10668" s="35" cm="1">
        <f t="array" ref="E10668">INDEX('Curva Juros'!$B$7:$B$73,MATCH(C10668,'Curva Juros'!$A$7:$A$73,1)) +
(C10668-INDEX('Curva Juros'!$A$7:$A$73,MATCH(C10668,'Curva Juros'!$A$7:$A$73,1))) *
(INDEX('Curva Juros'!$B$7:$B$73,MATCH(C10668,'Curva Juros'!$A$7:$A$73,1)+1) -
INDEX('Curva Juros'!$B$7:$B$73,MATCH(C10668,'Curva Juros'!$A$7:$A$73,1))) /
(INDEX('Curva Juros'!$A$7:$A$73,MATCH(C10668,'Curva Juros'!$A$7:$A$73,1)+1) -
INDEX('Curva Juros'!$A$7:$A$73,MATCH(C10668,'Curva Juros'!$A$7:$A$73,1)))</f>
        <v>7.7217673571428573</v>
      </c>
      <c r="F10668" s="24">
        <f t="shared" si="166"/>
        <v>-3.5296735714285682E-3</v>
      </c>
      <c r="G10668" s="24"/>
    </row>
    <row r="10669" spans="1:7" x14ac:dyDescent="0.25">
      <c r="A10669" s="3" t="s">
        <v>227</v>
      </c>
      <c r="B10669" s="4">
        <v>45933</v>
      </c>
      <c r="C10669" s="5">
        <v>620.98</v>
      </c>
      <c r="D10669" s="19">
        <v>7.4246000000000006E-2</v>
      </c>
      <c r="E10669" s="35" cm="1">
        <f t="array" ref="E10669">INDEX('Curva Juros'!$B$7:$B$73,MATCH(C10669,'Curva Juros'!$A$7:$A$73,1)) +
(C10669-INDEX('Curva Juros'!$A$7:$A$73,MATCH(C10669,'Curva Juros'!$A$7:$A$73,1))) *
(INDEX('Curva Juros'!$B$7:$B$73,MATCH(C10669,'Curva Juros'!$A$7:$A$73,1)+1) -
INDEX('Curva Juros'!$B$7:$B$73,MATCH(C10669,'Curva Juros'!$A$7:$A$73,1))) /
(INDEX('Curva Juros'!$A$7:$A$73,MATCH(C10669,'Curva Juros'!$A$7:$A$73,1)+1) -
INDEX('Curva Juros'!$A$7:$A$73,MATCH(C10669,'Curva Juros'!$A$7:$A$73,1)))</f>
        <v>7.7254500158730162</v>
      </c>
      <c r="F10669" s="24">
        <f t="shared" si="166"/>
        <v>-3.0085001587301513E-3</v>
      </c>
      <c r="G10669" s="24"/>
    </row>
    <row r="10670" spans="1:7" x14ac:dyDescent="0.25">
      <c r="A10670" s="6" t="s">
        <v>227</v>
      </c>
      <c r="B10670" s="7">
        <v>45940</v>
      </c>
      <c r="C10670" s="8">
        <v>616.79999999999995</v>
      </c>
      <c r="D10670" s="20">
        <v>7.1178000000000005E-2</v>
      </c>
      <c r="E10670" s="35" cm="1">
        <f t="array" ref="E10670">INDEX('Curva Juros'!$B$7:$B$73,MATCH(C10670,'Curva Juros'!$A$7:$A$73,1)) +
(C10670-INDEX('Curva Juros'!$A$7:$A$73,MATCH(C10670,'Curva Juros'!$A$7:$A$73,1))) *
(INDEX('Curva Juros'!$B$7:$B$73,MATCH(C10670,'Curva Juros'!$A$7:$A$73,1)+1) -
INDEX('Curva Juros'!$B$7:$B$73,MATCH(C10670,'Curva Juros'!$A$7:$A$73,1))) /
(INDEX('Curva Juros'!$A$7:$A$73,MATCH(C10670,'Curva Juros'!$A$7:$A$73,1)+1) -
INDEX('Curva Juros'!$A$7:$A$73,MATCH(C10670,'Curva Juros'!$A$7:$A$73,1)))</f>
        <v>7.7284390476190481</v>
      </c>
      <c r="F10670" s="24">
        <f t="shared" si="166"/>
        <v>-6.1063904761904791E-3</v>
      </c>
      <c r="G10670" s="24"/>
    </row>
    <row r="10671" spans="1:7" x14ac:dyDescent="0.25">
      <c r="A10671" s="3" t="s">
        <v>227</v>
      </c>
      <c r="B10671" s="4">
        <v>45947</v>
      </c>
      <c r="C10671" s="5">
        <v>611.21</v>
      </c>
      <c r="D10671" s="19">
        <v>7.3371000000000006E-2</v>
      </c>
      <c r="E10671" s="35" cm="1">
        <f t="array" ref="E10671">INDEX('Curva Juros'!$B$7:$B$73,MATCH(C10671,'Curva Juros'!$A$7:$A$73,1)) +
(C10671-INDEX('Curva Juros'!$A$7:$A$73,MATCH(C10671,'Curva Juros'!$A$7:$A$73,1))) *
(INDEX('Curva Juros'!$B$7:$B$73,MATCH(C10671,'Curva Juros'!$A$7:$A$73,1)+1) -
INDEX('Curva Juros'!$B$7:$B$73,MATCH(C10671,'Curva Juros'!$A$7:$A$73,1))) /
(INDEX('Curva Juros'!$A$7:$A$73,MATCH(C10671,'Curva Juros'!$A$7:$A$73,1)+1) -
INDEX('Curva Juros'!$A$7:$A$73,MATCH(C10671,'Curva Juros'!$A$7:$A$73,1)))</f>
        <v>7.7324363412698416</v>
      </c>
      <c r="F10671" s="24">
        <f t="shared" si="166"/>
        <v>-3.9533634126984046E-3</v>
      </c>
      <c r="G10671" s="24"/>
    </row>
    <row r="10672" spans="1:7" x14ac:dyDescent="0.25">
      <c r="A10672" s="6" t="s">
        <v>227</v>
      </c>
      <c r="B10672" s="7">
        <v>45954</v>
      </c>
      <c r="C10672" s="8">
        <v>606.11</v>
      </c>
      <c r="D10672" s="20">
        <v>7.3747999999999994E-2</v>
      </c>
      <c r="E10672" s="35" cm="1">
        <f t="array" ref="E10672">INDEX('Curva Juros'!$B$7:$B$73,MATCH(C10672,'Curva Juros'!$A$7:$A$73,1)) +
(C10672-INDEX('Curva Juros'!$A$7:$A$73,MATCH(C10672,'Curva Juros'!$A$7:$A$73,1))) *
(INDEX('Curva Juros'!$B$7:$B$73,MATCH(C10672,'Curva Juros'!$A$7:$A$73,1)+1) -
INDEX('Curva Juros'!$B$7:$B$73,MATCH(C10672,'Curva Juros'!$A$7:$A$73,1))) /
(INDEX('Curva Juros'!$A$7:$A$73,MATCH(C10672,'Curva Juros'!$A$7:$A$73,1)+1) -
INDEX('Curva Juros'!$A$7:$A$73,MATCH(C10672,'Curva Juros'!$A$7:$A$73,1)))</f>
        <v>7.7360832460317459</v>
      </c>
      <c r="F10672" s="24">
        <f t="shared" si="166"/>
        <v>-3.6128324603174611E-3</v>
      </c>
      <c r="G10672" s="24"/>
    </row>
    <row r="10673" spans="1:7" x14ac:dyDescent="0.25">
      <c r="A10673" s="3" t="s">
        <v>227</v>
      </c>
      <c r="B10673" s="4">
        <v>45961</v>
      </c>
      <c r="C10673" s="5">
        <v>600.91999999999996</v>
      </c>
      <c r="D10673" s="19">
        <v>7.4478000000000003E-2</v>
      </c>
      <c r="E10673" s="35" cm="1">
        <f t="array" ref="E10673">INDEX('Curva Juros'!$B$7:$B$73,MATCH(C10673,'Curva Juros'!$A$7:$A$73,1)) +
(C10673-INDEX('Curva Juros'!$A$7:$A$73,MATCH(C10673,'Curva Juros'!$A$7:$A$73,1))) *
(INDEX('Curva Juros'!$B$7:$B$73,MATCH(C10673,'Curva Juros'!$A$7:$A$73,1)+1) -
INDEX('Curva Juros'!$B$7:$B$73,MATCH(C10673,'Curva Juros'!$A$7:$A$73,1))) /
(INDEX('Curva Juros'!$A$7:$A$73,MATCH(C10673,'Curva Juros'!$A$7:$A$73,1)+1) -
INDEX('Curva Juros'!$A$7:$A$73,MATCH(C10673,'Curva Juros'!$A$7:$A$73,1)))</f>
        <v>7.7397945079365078</v>
      </c>
      <c r="F10673" s="24">
        <f t="shared" si="166"/>
        <v>-2.9199450793650772E-3</v>
      </c>
      <c r="G10673" s="24"/>
    </row>
    <row r="10674" spans="1:7" x14ac:dyDescent="0.25">
      <c r="A10674" s="6" t="s">
        <v>227</v>
      </c>
      <c r="B10674" s="7">
        <v>45968</v>
      </c>
      <c r="C10674" s="8">
        <v>595.87</v>
      </c>
      <c r="D10674" s="20">
        <v>7.4666999999999997E-2</v>
      </c>
      <c r="E10674" s="35" cm="1">
        <f t="array" ref="E10674">INDEX('Curva Juros'!$B$7:$B$73,MATCH(C10674,'Curva Juros'!$A$7:$A$73,1)) +
(C10674-INDEX('Curva Juros'!$A$7:$A$73,MATCH(C10674,'Curva Juros'!$A$7:$A$73,1))) *
(INDEX('Curva Juros'!$B$7:$B$73,MATCH(C10674,'Curva Juros'!$A$7:$A$73,1)+1) -
INDEX('Curva Juros'!$B$7:$B$73,MATCH(C10674,'Curva Juros'!$A$7:$A$73,1))) /
(INDEX('Curva Juros'!$A$7:$A$73,MATCH(C10674,'Curva Juros'!$A$7:$A$73,1)+1) -
INDEX('Curva Juros'!$A$7:$A$73,MATCH(C10674,'Curva Juros'!$A$7:$A$73,1)))</f>
        <v>7.7434056587301585</v>
      </c>
      <c r="F10674" s="24">
        <f t="shared" si="166"/>
        <v>-2.7670565873015862E-3</v>
      </c>
      <c r="G10674" s="24"/>
    </row>
    <row r="10675" spans="1:7" x14ac:dyDescent="0.25">
      <c r="A10675" s="3" t="s">
        <v>227</v>
      </c>
      <c r="B10675" s="4">
        <v>45975</v>
      </c>
      <c r="C10675" s="5">
        <v>591.62</v>
      </c>
      <c r="D10675" s="19">
        <v>7.1839E-2</v>
      </c>
      <c r="E10675" s="35" cm="1">
        <f t="array" ref="E10675">INDEX('Curva Juros'!$B$7:$B$73,MATCH(C10675,'Curva Juros'!$A$7:$A$73,1)) +
(C10675-INDEX('Curva Juros'!$A$7:$A$73,MATCH(C10675,'Curva Juros'!$A$7:$A$73,1))) *
(INDEX('Curva Juros'!$B$7:$B$73,MATCH(C10675,'Curva Juros'!$A$7:$A$73,1)+1) -
INDEX('Curva Juros'!$B$7:$B$73,MATCH(C10675,'Curva Juros'!$A$7:$A$73,1))) /
(INDEX('Curva Juros'!$A$7:$A$73,MATCH(C10675,'Curva Juros'!$A$7:$A$73,1)+1) -
INDEX('Curva Juros'!$A$7:$A$73,MATCH(C10675,'Curva Juros'!$A$7:$A$73,1)))</f>
        <v>7.746444746031746</v>
      </c>
      <c r="F10675" s="24">
        <f t="shared" si="166"/>
        <v>-5.6254474603174565E-3</v>
      </c>
      <c r="G10675" s="24"/>
    </row>
    <row r="10676" spans="1:7" x14ac:dyDescent="0.25">
      <c r="A10676" s="6" t="s">
        <v>227</v>
      </c>
      <c r="B10676" s="7">
        <v>45982</v>
      </c>
      <c r="C10676" s="8">
        <v>587.47</v>
      </c>
      <c r="D10676" s="20">
        <v>7.2396000000000002E-2</v>
      </c>
      <c r="E10676" s="35" cm="1">
        <f t="array" ref="E10676">INDEX('Curva Juros'!$B$7:$B$73,MATCH(C10676,'Curva Juros'!$A$7:$A$73,1)) +
(C10676-INDEX('Curva Juros'!$A$7:$A$73,MATCH(C10676,'Curva Juros'!$A$7:$A$73,1))) *
(INDEX('Curva Juros'!$B$7:$B$73,MATCH(C10676,'Curva Juros'!$A$7:$A$73,1)+1) -
INDEX('Curva Juros'!$B$7:$B$73,MATCH(C10676,'Curva Juros'!$A$7:$A$73,1))) /
(INDEX('Curva Juros'!$A$7:$A$73,MATCH(C10676,'Curva Juros'!$A$7:$A$73,1)+1) -
INDEX('Curva Juros'!$A$7:$A$73,MATCH(C10676,'Curva Juros'!$A$7:$A$73,1)))</f>
        <v>7.7494123253968255</v>
      </c>
      <c r="F10676" s="24">
        <f t="shared" si="166"/>
        <v>-5.0981232539682592E-3</v>
      </c>
      <c r="G10676" s="24"/>
    </row>
    <row r="10677" spans="1:7" x14ac:dyDescent="0.25">
      <c r="A10677" s="3" t="s">
        <v>227</v>
      </c>
      <c r="B10677" s="4">
        <v>45989</v>
      </c>
      <c r="C10677" s="5">
        <v>582.59</v>
      </c>
      <c r="D10677" s="19">
        <v>7.1952000000000002E-2</v>
      </c>
      <c r="E10677" s="35" cm="1">
        <f t="array" ref="E10677">INDEX('Curva Juros'!$B$7:$B$73,MATCH(C10677,'Curva Juros'!$A$7:$A$73,1)) +
(C10677-INDEX('Curva Juros'!$A$7:$A$73,MATCH(C10677,'Curva Juros'!$A$7:$A$73,1))) *
(INDEX('Curva Juros'!$B$7:$B$73,MATCH(C10677,'Curva Juros'!$A$7:$A$73,1)+1) -
INDEX('Curva Juros'!$B$7:$B$73,MATCH(C10677,'Curva Juros'!$A$7:$A$73,1))) /
(INDEX('Curva Juros'!$A$7:$A$73,MATCH(C10677,'Curva Juros'!$A$7:$A$73,1)+1) -
INDEX('Curva Juros'!$A$7:$A$73,MATCH(C10677,'Curva Juros'!$A$7:$A$73,1)))</f>
        <v>7.7529019126984124</v>
      </c>
      <c r="F10677" s="24">
        <f t="shared" si="166"/>
        <v>-5.5770191269841202E-3</v>
      </c>
      <c r="G10677" s="24"/>
    </row>
    <row r="10678" spans="1:7" x14ac:dyDescent="0.25">
      <c r="A10678" s="6" t="s">
        <v>227</v>
      </c>
      <c r="B10678" s="7">
        <v>45996</v>
      </c>
      <c r="C10678" s="8">
        <v>577.41</v>
      </c>
      <c r="D10678" s="20">
        <v>7.2622999999999993E-2</v>
      </c>
      <c r="E10678" s="35" cm="1">
        <f t="array" ref="E10678">INDEX('Curva Juros'!$B$7:$B$73,MATCH(C10678,'Curva Juros'!$A$7:$A$73,1)) +
(C10678-INDEX('Curva Juros'!$A$7:$A$73,MATCH(C10678,'Curva Juros'!$A$7:$A$73,1))) *
(INDEX('Curva Juros'!$B$7:$B$73,MATCH(C10678,'Curva Juros'!$A$7:$A$73,1)+1) -
INDEX('Curva Juros'!$B$7:$B$73,MATCH(C10678,'Curva Juros'!$A$7:$A$73,1))) /
(INDEX('Curva Juros'!$A$7:$A$73,MATCH(C10678,'Curva Juros'!$A$7:$A$73,1)+1) -
INDEX('Curva Juros'!$A$7:$A$73,MATCH(C10678,'Curva Juros'!$A$7:$A$73,1)))</f>
        <v>7.7566060238095238</v>
      </c>
      <c r="F10678" s="24">
        <f t="shared" si="166"/>
        <v>-4.943060238095251E-3</v>
      </c>
      <c r="G10678" s="24"/>
    </row>
    <row r="10679" spans="1:7" x14ac:dyDescent="0.25">
      <c r="A10679" s="3" t="s">
        <v>227</v>
      </c>
      <c r="B10679" s="4">
        <v>46003</v>
      </c>
      <c r="C10679" s="5">
        <v>572.1</v>
      </c>
      <c r="D10679" s="19">
        <v>7.3780999999999999E-2</v>
      </c>
      <c r="E10679" s="35" cm="1">
        <f t="array" ref="E10679">INDEX('Curva Juros'!$B$7:$B$73,MATCH(C10679,'Curva Juros'!$A$7:$A$73,1)) +
(C10679-INDEX('Curva Juros'!$A$7:$A$73,MATCH(C10679,'Curva Juros'!$A$7:$A$73,1))) *
(INDEX('Curva Juros'!$B$7:$B$73,MATCH(C10679,'Curva Juros'!$A$7:$A$73,1)+1) -
INDEX('Curva Juros'!$B$7:$B$73,MATCH(C10679,'Curva Juros'!$A$7:$A$73,1))) /
(INDEX('Curva Juros'!$A$7:$A$73,MATCH(C10679,'Curva Juros'!$A$7:$A$73,1)+1) -
INDEX('Curva Juros'!$A$7:$A$73,MATCH(C10679,'Curva Juros'!$A$7:$A$73,1)))</f>
        <v>7.7604030952380958</v>
      </c>
      <c r="F10679" s="24">
        <f t="shared" si="166"/>
        <v>-3.8230309523809569E-3</v>
      </c>
      <c r="G10679" s="24"/>
    </row>
    <row r="10680" spans="1:7" x14ac:dyDescent="0.25">
      <c r="A10680" s="6" t="s">
        <v>227</v>
      </c>
      <c r="B10680" s="7">
        <v>46010</v>
      </c>
      <c r="C10680" s="8">
        <v>567.15</v>
      </c>
      <c r="D10680" s="20">
        <v>7.3623999999999995E-2</v>
      </c>
      <c r="E10680" s="35" cm="1">
        <f t="array" ref="E10680">INDEX('Curva Juros'!$B$7:$B$73,MATCH(C10680,'Curva Juros'!$A$7:$A$73,1)) +
(C10680-INDEX('Curva Juros'!$A$7:$A$73,MATCH(C10680,'Curva Juros'!$A$7:$A$73,1))) *
(INDEX('Curva Juros'!$B$7:$B$73,MATCH(C10680,'Curva Juros'!$A$7:$A$73,1)+1) -
INDEX('Curva Juros'!$B$7:$B$73,MATCH(C10680,'Curva Juros'!$A$7:$A$73,1))) /
(INDEX('Curva Juros'!$A$7:$A$73,MATCH(C10680,'Curva Juros'!$A$7:$A$73,1)+1) -
INDEX('Curva Juros'!$A$7:$A$73,MATCH(C10680,'Curva Juros'!$A$7:$A$73,1)))</f>
        <v>7.7639427380952384</v>
      </c>
      <c r="F10680" s="24">
        <f t="shared" si="166"/>
        <v>-4.0154273809523827E-3</v>
      </c>
      <c r="G10680" s="24"/>
    </row>
    <row r="10681" spans="1:7" x14ac:dyDescent="0.25">
      <c r="A10681" s="3" t="s">
        <v>227</v>
      </c>
      <c r="B10681" s="4">
        <v>46017</v>
      </c>
      <c r="C10681" s="5">
        <v>563.37</v>
      </c>
      <c r="D10681" s="19">
        <v>7.2794999999999999E-2</v>
      </c>
      <c r="E10681" s="35" cm="1">
        <f t="array" ref="E10681">INDEX('Curva Juros'!$B$7:$B$73,MATCH(C10681,'Curva Juros'!$A$7:$A$73,1)) +
(C10681-INDEX('Curva Juros'!$A$7:$A$73,MATCH(C10681,'Curva Juros'!$A$7:$A$73,1))) *
(INDEX('Curva Juros'!$B$7:$B$73,MATCH(C10681,'Curva Juros'!$A$7:$A$73,1)+1) -
INDEX('Curva Juros'!$B$7:$B$73,MATCH(C10681,'Curva Juros'!$A$7:$A$73,1))) /
(INDEX('Curva Juros'!$A$7:$A$73,MATCH(C10681,'Curva Juros'!$A$7:$A$73,1)+1) -
INDEX('Curva Juros'!$A$7:$A$73,MATCH(C10681,'Curva Juros'!$A$7:$A$73,1)))</f>
        <v>7.7666457380952378</v>
      </c>
      <c r="F10681" s="24">
        <f t="shared" si="166"/>
        <v>-4.8714573809523765E-3</v>
      </c>
      <c r="G10681" s="24"/>
    </row>
    <row r="10682" spans="1:7" x14ac:dyDescent="0.25">
      <c r="A10682" s="6" t="s">
        <v>227</v>
      </c>
      <c r="B10682" s="7">
        <v>46024</v>
      </c>
      <c r="C10682" s="8">
        <v>559.35</v>
      </c>
      <c r="D10682" s="20">
        <v>7.2854000000000002E-2</v>
      </c>
      <c r="E10682" s="35" cm="1">
        <f t="array" ref="E10682">INDEX('Curva Juros'!$B$7:$B$73,MATCH(C10682,'Curva Juros'!$A$7:$A$73,1)) +
(C10682-INDEX('Curva Juros'!$A$7:$A$73,MATCH(C10682,'Curva Juros'!$A$7:$A$73,1))) *
(INDEX('Curva Juros'!$B$7:$B$73,MATCH(C10682,'Curva Juros'!$A$7:$A$73,1)+1) -
INDEX('Curva Juros'!$B$7:$B$73,MATCH(C10682,'Curva Juros'!$A$7:$A$73,1))) /
(INDEX('Curva Juros'!$A$7:$A$73,MATCH(C10682,'Curva Juros'!$A$7:$A$73,1)+1) -
INDEX('Curva Juros'!$A$7:$A$73,MATCH(C10682,'Curva Juros'!$A$7:$A$73,1)))</f>
        <v>7.7695203571428575</v>
      </c>
      <c r="F10682" s="24">
        <f t="shared" si="166"/>
        <v>-4.8412035714285734E-3</v>
      </c>
      <c r="G10682" s="24"/>
    </row>
    <row r="10683" spans="1:7" x14ac:dyDescent="0.25">
      <c r="A10683" s="3" t="s">
        <v>227</v>
      </c>
      <c r="B10683" s="4">
        <v>46031</v>
      </c>
      <c r="C10683" s="5">
        <v>554.38</v>
      </c>
      <c r="D10683" s="19">
        <v>7.2733000000000006E-2</v>
      </c>
      <c r="E10683" s="35" cm="1">
        <f t="array" ref="E10683">INDEX('Curva Juros'!$B$7:$B$73,MATCH(C10683,'Curva Juros'!$A$7:$A$73,1)) +
(C10683-INDEX('Curva Juros'!$A$7:$A$73,MATCH(C10683,'Curva Juros'!$A$7:$A$73,1))) *
(INDEX('Curva Juros'!$B$7:$B$73,MATCH(C10683,'Curva Juros'!$A$7:$A$73,1)+1) -
INDEX('Curva Juros'!$B$7:$B$73,MATCH(C10683,'Curva Juros'!$A$7:$A$73,1))) /
(INDEX('Curva Juros'!$A$7:$A$73,MATCH(C10683,'Curva Juros'!$A$7:$A$73,1)+1) -
INDEX('Curva Juros'!$A$7:$A$73,MATCH(C10683,'Curva Juros'!$A$7:$A$73,1)))</f>
        <v>7.7730743015873021</v>
      </c>
      <c r="F10683" s="24">
        <f t="shared" si="166"/>
        <v>-4.9977430158730102E-3</v>
      </c>
      <c r="G10683" s="24"/>
    </row>
    <row r="10684" spans="1:7" x14ac:dyDescent="0.25">
      <c r="A10684" s="6" t="s">
        <v>227</v>
      </c>
      <c r="B10684" s="7">
        <v>46038</v>
      </c>
      <c r="C10684" s="8">
        <v>549.21</v>
      </c>
      <c r="D10684" s="20">
        <v>7.3386999999999994E-2</v>
      </c>
      <c r="E10684" s="35" cm="1">
        <f t="array" ref="E10684">INDEX('Curva Juros'!$B$7:$B$73,MATCH(C10684,'Curva Juros'!$A$7:$A$73,1)) +
(C10684-INDEX('Curva Juros'!$A$7:$A$73,MATCH(C10684,'Curva Juros'!$A$7:$A$73,1))) *
(INDEX('Curva Juros'!$B$7:$B$73,MATCH(C10684,'Curva Juros'!$A$7:$A$73,1)+1) -
INDEX('Curva Juros'!$B$7:$B$73,MATCH(C10684,'Curva Juros'!$A$7:$A$73,1))) /
(INDEX('Curva Juros'!$A$7:$A$73,MATCH(C10684,'Curva Juros'!$A$7:$A$73,1)+1) -
INDEX('Curva Juros'!$A$7:$A$73,MATCH(C10684,'Curva Juros'!$A$7:$A$73,1)))</f>
        <v>7.776771261904762</v>
      </c>
      <c r="F10684" s="24">
        <f t="shared" si="166"/>
        <v>-4.3807126190476275E-3</v>
      </c>
      <c r="G10684" s="24"/>
    </row>
    <row r="10685" spans="1:7" x14ac:dyDescent="0.25">
      <c r="A10685" s="3" t="s">
        <v>227</v>
      </c>
      <c r="B10685" s="4">
        <v>46045</v>
      </c>
      <c r="C10685" s="5">
        <v>544.85</v>
      </c>
      <c r="D10685" s="19">
        <v>7.0989999999999998E-2</v>
      </c>
      <c r="E10685" s="35" cm="1">
        <f t="array" ref="E10685">INDEX('Curva Juros'!$B$7:$B$73,MATCH(C10685,'Curva Juros'!$A$7:$A$73,1)) +
(C10685-INDEX('Curva Juros'!$A$7:$A$73,MATCH(C10685,'Curva Juros'!$A$7:$A$73,1))) *
(INDEX('Curva Juros'!$B$7:$B$73,MATCH(C10685,'Curva Juros'!$A$7:$A$73,1)+1) -
INDEX('Curva Juros'!$B$7:$B$73,MATCH(C10685,'Curva Juros'!$A$7:$A$73,1))) /
(INDEX('Curva Juros'!$A$7:$A$73,MATCH(C10685,'Curva Juros'!$A$7:$A$73,1)+1) -
INDEX('Curva Juros'!$A$7:$A$73,MATCH(C10685,'Curva Juros'!$A$7:$A$73,1)))</f>
        <v>7.7798890079365082</v>
      </c>
      <c r="F10685" s="24">
        <f t="shared" si="166"/>
        <v>-6.8088900793650819E-3</v>
      </c>
      <c r="G10685" s="24"/>
    </row>
    <row r="10686" spans="1:7" x14ac:dyDescent="0.25">
      <c r="A10686" s="6" t="s">
        <v>227</v>
      </c>
      <c r="B10686" s="7">
        <v>46052</v>
      </c>
      <c r="C10686" s="8">
        <v>540.75</v>
      </c>
      <c r="D10686" s="20">
        <v>6.7637000000000003E-2</v>
      </c>
      <c r="E10686" s="35" cm="1">
        <f t="array" ref="E10686">INDEX('Curva Juros'!$B$7:$B$73,MATCH(C10686,'Curva Juros'!$A$7:$A$73,1)) +
(C10686-INDEX('Curva Juros'!$A$7:$A$73,MATCH(C10686,'Curva Juros'!$A$7:$A$73,1))) *
(INDEX('Curva Juros'!$B$7:$B$73,MATCH(C10686,'Curva Juros'!$A$7:$A$73,1)+1) -
INDEX('Curva Juros'!$B$7:$B$73,MATCH(C10686,'Curva Juros'!$A$7:$A$73,1))) /
(INDEX('Curva Juros'!$A$7:$A$73,MATCH(C10686,'Curva Juros'!$A$7:$A$73,1)+1) -
INDEX('Curva Juros'!$A$7:$A$73,MATCH(C10686,'Curva Juros'!$A$7:$A$73,1)))</f>
        <v>7.7828208333333331</v>
      </c>
      <c r="F10686" s="24">
        <f t="shared" si="166"/>
        <v>-1.0191208333333326E-2</v>
      </c>
      <c r="G10686" s="24"/>
    </row>
    <row r="10687" spans="1:7" x14ac:dyDescent="0.25">
      <c r="A10687" s="3" t="s">
        <v>227</v>
      </c>
      <c r="B10687" s="4">
        <v>46059</v>
      </c>
      <c r="C10687" s="5">
        <v>535.65</v>
      </c>
      <c r="D10687" s="19">
        <v>6.8028000000000005E-2</v>
      </c>
      <c r="E10687" s="35" cm="1">
        <f t="array" ref="E10687">INDEX('Curva Juros'!$B$7:$B$73,MATCH(C10687,'Curva Juros'!$A$7:$A$73,1)) +
(C10687-INDEX('Curva Juros'!$A$7:$A$73,MATCH(C10687,'Curva Juros'!$A$7:$A$73,1))) *
(INDEX('Curva Juros'!$B$7:$B$73,MATCH(C10687,'Curva Juros'!$A$7:$A$73,1)+1) -
INDEX('Curva Juros'!$B$7:$B$73,MATCH(C10687,'Curva Juros'!$A$7:$A$73,1))) /
(INDEX('Curva Juros'!$A$7:$A$73,MATCH(C10687,'Curva Juros'!$A$7:$A$73,1)+1) -
INDEX('Curva Juros'!$A$7:$A$73,MATCH(C10687,'Curva Juros'!$A$7:$A$73,1)))</f>
        <v>7.7864677380952383</v>
      </c>
      <c r="F10687" s="24">
        <f t="shared" si="166"/>
        <v>-9.8366773809523828E-3</v>
      </c>
      <c r="G10687" s="24"/>
    </row>
    <row r="10688" spans="1:7" x14ac:dyDescent="0.25">
      <c r="A10688" s="6" t="s">
        <v>227</v>
      </c>
      <c r="B10688" s="7">
        <v>46066</v>
      </c>
      <c r="C10688" s="8">
        <v>530.52</v>
      </c>
      <c r="D10688" s="20">
        <v>6.8510000000000001E-2</v>
      </c>
      <c r="E10688" s="35" cm="1">
        <f t="array" ref="E10688">INDEX('Curva Juros'!$B$7:$B$73,MATCH(C10688,'Curva Juros'!$A$7:$A$73,1)) +
(C10688-INDEX('Curva Juros'!$A$7:$A$73,MATCH(C10688,'Curva Juros'!$A$7:$A$73,1))) *
(INDEX('Curva Juros'!$B$7:$B$73,MATCH(C10688,'Curva Juros'!$A$7:$A$73,1)+1) -
INDEX('Curva Juros'!$B$7:$B$73,MATCH(C10688,'Curva Juros'!$A$7:$A$73,1))) /
(INDEX('Curva Juros'!$A$7:$A$73,MATCH(C10688,'Curva Juros'!$A$7:$A$73,1)+1) -
INDEX('Curva Juros'!$A$7:$A$73,MATCH(C10688,'Curva Juros'!$A$7:$A$73,1)))</f>
        <v>7.7901360952380951</v>
      </c>
      <c r="F10688" s="24">
        <f t="shared" si="166"/>
        <v>-9.3913609523809533E-3</v>
      </c>
      <c r="G10688" s="24"/>
    </row>
    <row r="10689" spans="1:7" x14ac:dyDescent="0.25">
      <c r="A10689" s="3" t="s">
        <v>227</v>
      </c>
      <c r="B10689" s="4">
        <v>46073</v>
      </c>
      <c r="C10689" s="5">
        <v>578.84</v>
      </c>
      <c r="D10689" s="19">
        <v>6.7468E-2</v>
      </c>
      <c r="E10689" s="35" cm="1">
        <f t="array" ref="E10689">INDEX('Curva Juros'!$B$7:$B$73,MATCH(C10689,'Curva Juros'!$A$7:$A$73,1)) +
(C10689-INDEX('Curva Juros'!$A$7:$A$73,MATCH(C10689,'Curva Juros'!$A$7:$A$73,1))) *
(INDEX('Curva Juros'!$B$7:$B$73,MATCH(C10689,'Curva Juros'!$A$7:$A$73,1)+1) -
INDEX('Curva Juros'!$B$7:$B$73,MATCH(C10689,'Curva Juros'!$A$7:$A$73,1))) /
(INDEX('Curva Juros'!$A$7:$A$73,MATCH(C10689,'Curva Juros'!$A$7:$A$73,1)+1) -
INDEX('Curva Juros'!$A$7:$A$73,MATCH(C10689,'Curva Juros'!$A$7:$A$73,1)))</f>
        <v>7.7555834603174603</v>
      </c>
      <c r="F10689" s="24">
        <f t="shared" si="166"/>
        <v>-1.0087834603174597E-2</v>
      </c>
      <c r="G10689" s="24"/>
    </row>
    <row r="10690" spans="1:7" x14ac:dyDescent="0.25">
      <c r="A10690" s="6" t="s">
        <v>227</v>
      </c>
      <c r="B10690" s="7">
        <v>46080</v>
      </c>
      <c r="C10690" s="8">
        <v>573.82000000000005</v>
      </c>
      <c r="D10690" s="20">
        <v>6.7611000000000004E-2</v>
      </c>
      <c r="E10690" s="35" cm="1">
        <f t="array" ref="E10690">INDEX('Curva Juros'!$B$7:$B$73,MATCH(C10690,'Curva Juros'!$A$7:$A$73,1)) +
(C10690-INDEX('Curva Juros'!$A$7:$A$73,MATCH(C10690,'Curva Juros'!$A$7:$A$73,1))) *
(INDEX('Curva Juros'!$B$7:$B$73,MATCH(C10690,'Curva Juros'!$A$7:$A$73,1)+1) -
INDEX('Curva Juros'!$B$7:$B$73,MATCH(C10690,'Curva Juros'!$A$7:$A$73,1))) /
(INDEX('Curva Juros'!$A$7:$A$73,MATCH(C10690,'Curva Juros'!$A$7:$A$73,1)+1) -
INDEX('Curva Juros'!$A$7:$A$73,MATCH(C10690,'Curva Juros'!$A$7:$A$73,1)))</f>
        <v>7.7591731587301584</v>
      </c>
      <c r="F10690" s="24">
        <f t="shared" si="166"/>
        <v>-9.9807315873015751E-3</v>
      </c>
      <c r="G10690" s="24"/>
    </row>
    <row r="10691" spans="1:7" x14ac:dyDescent="0.25">
      <c r="A10691" s="3" t="s">
        <v>228</v>
      </c>
      <c r="B10691" s="4">
        <v>45723</v>
      </c>
      <c r="C10691" s="5">
        <v>192.96</v>
      </c>
      <c r="D10691" s="19">
        <v>9.6961000000000006E-2</v>
      </c>
      <c r="E10691" s="35" cm="1">
        <f t="array" ref="E10691">INDEX('Curva Juros'!$B$7:$B$73,MATCH(C10691,'Curva Juros'!$A$7:$A$73,1)) +
(C10691-INDEX('Curva Juros'!$A$7:$A$73,MATCH(C10691,'Curva Juros'!$A$7:$A$73,1))) *
(INDEX('Curva Juros'!$B$7:$B$73,MATCH(C10691,'Curva Juros'!$A$7:$A$73,1)+1) -
INDEX('Curva Juros'!$B$7:$B$73,MATCH(C10691,'Curva Juros'!$A$7:$A$73,1))) /
(INDEX('Curva Juros'!$A$7:$A$73,MATCH(C10691,'Curva Juros'!$A$7:$A$73,1)+1) -
INDEX('Curva Juros'!$A$7:$A$73,MATCH(C10691,'Curva Juros'!$A$7:$A$73,1)))</f>
        <v>9.0815971428571434</v>
      </c>
      <c r="F10691" s="24">
        <f t="shared" ref="F10691:F10754" si="167">D10691-E10691/100</f>
        <v>6.145028571428568E-3</v>
      </c>
      <c r="G10691" s="24"/>
    </row>
    <row r="10692" spans="1:7" x14ac:dyDescent="0.25">
      <c r="A10692" s="6" t="s">
        <v>228</v>
      </c>
      <c r="B10692" s="7">
        <v>45730</v>
      </c>
      <c r="C10692" s="8">
        <v>187.96</v>
      </c>
      <c r="D10692" s="20">
        <v>0.10004200000000001</v>
      </c>
      <c r="E10692" s="35" cm="1">
        <f t="array" ref="E10692">INDEX('Curva Juros'!$B$7:$B$73,MATCH(C10692,'Curva Juros'!$A$7:$A$73,1)) +
(C10692-INDEX('Curva Juros'!$A$7:$A$73,MATCH(C10692,'Curva Juros'!$A$7:$A$73,1))) *
(INDEX('Curva Juros'!$B$7:$B$73,MATCH(C10692,'Curva Juros'!$A$7:$A$73,1)+1) -
INDEX('Curva Juros'!$B$7:$B$73,MATCH(C10692,'Curva Juros'!$A$7:$A$73,1))) /
(INDEX('Curva Juros'!$A$7:$A$73,MATCH(C10692,'Curva Juros'!$A$7:$A$73,1)+1) -
INDEX('Curva Juros'!$A$7:$A$73,MATCH(C10692,'Curva Juros'!$A$7:$A$73,1)))</f>
        <v>9.1266765079365086</v>
      </c>
      <c r="F10692" s="24">
        <f t="shared" si="167"/>
        <v>8.7752349206349223E-3</v>
      </c>
      <c r="G10692" s="24"/>
    </row>
    <row r="10693" spans="1:7" x14ac:dyDescent="0.25">
      <c r="A10693" s="3" t="s">
        <v>228</v>
      </c>
      <c r="B10693" s="4">
        <v>45737</v>
      </c>
      <c r="C10693" s="5">
        <v>182.98</v>
      </c>
      <c r="D10693" s="19">
        <v>8.2445000000000004E-2</v>
      </c>
      <c r="E10693" s="35" cm="1">
        <f t="array" ref="E10693">INDEX('Curva Juros'!$B$7:$B$73,MATCH(C10693,'Curva Juros'!$A$7:$A$73,1)) +
(C10693-INDEX('Curva Juros'!$A$7:$A$73,MATCH(C10693,'Curva Juros'!$A$7:$A$73,1))) *
(INDEX('Curva Juros'!$B$7:$B$73,MATCH(C10693,'Curva Juros'!$A$7:$A$73,1)+1) -
INDEX('Curva Juros'!$B$7:$B$73,MATCH(C10693,'Curva Juros'!$A$7:$A$73,1))) /
(INDEX('Curva Juros'!$A$7:$A$73,MATCH(C10693,'Curva Juros'!$A$7:$A$73,1)+1) -
INDEX('Curva Juros'!$A$7:$A$73,MATCH(C10693,'Curva Juros'!$A$7:$A$73,1)))</f>
        <v>9.171575555555556</v>
      </c>
      <c r="F10693" s="24">
        <f t="shared" si="167"/>
        <v>-9.2707555555555515E-3</v>
      </c>
      <c r="G10693" s="24"/>
    </row>
    <row r="10694" spans="1:7" x14ac:dyDescent="0.25">
      <c r="A10694" s="6" t="s">
        <v>228</v>
      </c>
      <c r="B10694" s="7">
        <v>45744</v>
      </c>
      <c r="C10694" s="8">
        <v>177.98</v>
      </c>
      <c r="D10694" s="20">
        <v>8.5338999999999998E-2</v>
      </c>
      <c r="E10694" s="35" cm="1">
        <f t="array" ref="E10694">INDEX('Curva Juros'!$B$7:$B$73,MATCH(C10694,'Curva Juros'!$A$7:$A$73,1)) +
(C10694-INDEX('Curva Juros'!$A$7:$A$73,MATCH(C10694,'Curva Juros'!$A$7:$A$73,1))) *
(INDEX('Curva Juros'!$B$7:$B$73,MATCH(C10694,'Curva Juros'!$A$7:$A$73,1)+1) -
INDEX('Curva Juros'!$B$7:$B$73,MATCH(C10694,'Curva Juros'!$A$7:$A$73,1))) /
(INDEX('Curva Juros'!$A$7:$A$73,MATCH(C10694,'Curva Juros'!$A$7:$A$73,1)+1) -
INDEX('Curva Juros'!$A$7:$A$73,MATCH(C10694,'Curva Juros'!$A$7:$A$73,1)))</f>
        <v>9.2166549206349213</v>
      </c>
      <c r="F10694" s="24">
        <f t="shared" si="167"/>
        <v>-6.8275492063492177E-3</v>
      </c>
      <c r="G10694" s="24"/>
    </row>
    <row r="10695" spans="1:7" x14ac:dyDescent="0.25">
      <c r="A10695" s="3" t="s">
        <v>228</v>
      </c>
      <c r="B10695" s="4">
        <v>45751</v>
      </c>
      <c r="C10695" s="5">
        <v>172.97</v>
      </c>
      <c r="D10695" s="19">
        <v>9.1480000000000006E-2</v>
      </c>
      <c r="E10695" s="35" cm="1">
        <f t="array" ref="E10695">INDEX('Curva Juros'!$B$7:$B$73,MATCH(C10695,'Curva Juros'!$A$7:$A$73,1)) +
(C10695-INDEX('Curva Juros'!$A$7:$A$73,MATCH(C10695,'Curva Juros'!$A$7:$A$73,1))) *
(INDEX('Curva Juros'!$B$7:$B$73,MATCH(C10695,'Curva Juros'!$A$7:$A$73,1)+1) -
INDEX('Curva Juros'!$B$7:$B$73,MATCH(C10695,'Curva Juros'!$A$7:$A$73,1))) /
(INDEX('Curva Juros'!$A$7:$A$73,MATCH(C10695,'Curva Juros'!$A$7:$A$73,1)+1) -
INDEX('Curva Juros'!$A$7:$A$73,MATCH(C10695,'Curva Juros'!$A$7:$A$73,1)))</f>
        <v>9.2618244444444446</v>
      </c>
      <c r="F10695" s="24">
        <f t="shared" si="167"/>
        <v>-1.1382444444444362E-3</v>
      </c>
      <c r="G10695" s="24"/>
    </row>
    <row r="10696" spans="1:7" x14ac:dyDescent="0.25">
      <c r="A10696" s="6" t="s">
        <v>228</v>
      </c>
      <c r="B10696" s="7">
        <v>45758</v>
      </c>
      <c r="C10696" s="8">
        <v>167.97</v>
      </c>
      <c r="D10696" s="20">
        <v>8.7196999999999997E-2</v>
      </c>
      <c r="E10696" s="35" cm="1">
        <f t="array" ref="E10696">INDEX('Curva Juros'!$B$7:$B$73,MATCH(C10696,'Curva Juros'!$A$7:$A$73,1)) +
(C10696-INDEX('Curva Juros'!$A$7:$A$73,MATCH(C10696,'Curva Juros'!$A$7:$A$73,1))) *
(INDEX('Curva Juros'!$B$7:$B$73,MATCH(C10696,'Curva Juros'!$A$7:$A$73,1)+1) -
INDEX('Curva Juros'!$B$7:$B$73,MATCH(C10696,'Curva Juros'!$A$7:$A$73,1))) /
(INDEX('Curva Juros'!$A$7:$A$73,MATCH(C10696,'Curva Juros'!$A$7:$A$73,1)+1) -
INDEX('Curva Juros'!$A$7:$A$73,MATCH(C10696,'Curva Juros'!$A$7:$A$73,1)))</f>
        <v>9.3069038095238099</v>
      </c>
      <c r="F10696" s="24">
        <f t="shared" si="167"/>
        <v>-5.8720380952381052E-3</v>
      </c>
      <c r="G10696" s="24"/>
    </row>
    <row r="10697" spans="1:7" x14ac:dyDescent="0.25">
      <c r="A10697" s="3" t="s">
        <v>228</v>
      </c>
      <c r="B10697" s="4">
        <v>45764</v>
      </c>
      <c r="C10697" s="5">
        <v>163.98</v>
      </c>
      <c r="D10697" s="19">
        <v>8.5826E-2</v>
      </c>
      <c r="E10697" s="35" cm="1">
        <f t="array" ref="E10697">INDEX('Curva Juros'!$B$7:$B$73,MATCH(C10697,'Curva Juros'!$A$7:$A$73,1)) +
(C10697-INDEX('Curva Juros'!$A$7:$A$73,MATCH(C10697,'Curva Juros'!$A$7:$A$73,1))) *
(INDEX('Curva Juros'!$B$7:$B$73,MATCH(C10697,'Curva Juros'!$A$7:$A$73,1)+1) -
INDEX('Curva Juros'!$B$7:$B$73,MATCH(C10697,'Curva Juros'!$A$7:$A$73,1))) /
(INDEX('Curva Juros'!$A$7:$A$73,MATCH(C10697,'Curva Juros'!$A$7:$A$73,1)+1) -
INDEX('Curva Juros'!$A$7:$A$73,MATCH(C10697,'Curva Juros'!$A$7:$A$73,1)))</f>
        <v>9.3428771428571427</v>
      </c>
      <c r="F10697" s="24">
        <f t="shared" si="167"/>
        <v>-7.6027714285714226E-3</v>
      </c>
      <c r="G10697" s="24"/>
    </row>
    <row r="10698" spans="1:7" x14ac:dyDescent="0.25">
      <c r="A10698" s="6" t="s">
        <v>228</v>
      </c>
      <c r="B10698" s="7">
        <v>45772</v>
      </c>
      <c r="C10698" s="8">
        <v>159.97</v>
      </c>
      <c r="D10698" s="20">
        <v>8.9994000000000005E-2</v>
      </c>
      <c r="E10698" s="35" cm="1">
        <f t="array" ref="E10698">INDEX('Curva Juros'!$B$7:$B$73,MATCH(C10698,'Curva Juros'!$A$7:$A$73,1)) +
(C10698-INDEX('Curva Juros'!$A$7:$A$73,MATCH(C10698,'Curva Juros'!$A$7:$A$73,1))) *
(INDEX('Curva Juros'!$B$7:$B$73,MATCH(C10698,'Curva Juros'!$A$7:$A$73,1)+1) -
INDEX('Curva Juros'!$B$7:$B$73,MATCH(C10698,'Curva Juros'!$A$7:$A$73,1))) /
(INDEX('Curva Juros'!$A$7:$A$73,MATCH(C10698,'Curva Juros'!$A$7:$A$73,1)+1) -
INDEX('Curva Juros'!$A$7:$A$73,MATCH(C10698,'Curva Juros'!$A$7:$A$73,1)))</f>
        <v>9.3790307936507933</v>
      </c>
      <c r="F10698" s="24">
        <f t="shared" si="167"/>
        <v>-3.7963079365079255E-3</v>
      </c>
      <c r="G10698" s="24"/>
    </row>
    <row r="10699" spans="1:7" x14ac:dyDescent="0.25">
      <c r="A10699" s="3" t="s">
        <v>228</v>
      </c>
      <c r="B10699" s="4">
        <v>45779</v>
      </c>
      <c r="C10699" s="5">
        <v>155.97</v>
      </c>
      <c r="D10699" s="19">
        <v>9.0953999999999993E-2</v>
      </c>
      <c r="E10699" s="35" cm="1">
        <f t="array" ref="E10699">INDEX('Curva Juros'!$B$7:$B$73,MATCH(C10699,'Curva Juros'!$A$7:$A$73,1)) +
(C10699-INDEX('Curva Juros'!$A$7:$A$73,MATCH(C10699,'Curva Juros'!$A$7:$A$73,1))) *
(INDEX('Curva Juros'!$B$7:$B$73,MATCH(C10699,'Curva Juros'!$A$7:$A$73,1)+1) -
INDEX('Curva Juros'!$B$7:$B$73,MATCH(C10699,'Curva Juros'!$A$7:$A$73,1))) /
(INDEX('Curva Juros'!$A$7:$A$73,MATCH(C10699,'Curva Juros'!$A$7:$A$73,1)+1) -
INDEX('Curva Juros'!$A$7:$A$73,MATCH(C10699,'Curva Juros'!$A$7:$A$73,1)))</f>
        <v>9.4150942857142859</v>
      </c>
      <c r="F10699" s="24">
        <f t="shared" si="167"/>
        <v>-3.1969428571428649E-3</v>
      </c>
      <c r="G10699" s="24"/>
    </row>
    <row r="10700" spans="1:7" x14ac:dyDescent="0.25">
      <c r="A10700" s="6" t="s">
        <v>228</v>
      </c>
      <c r="B10700" s="7">
        <v>45786</v>
      </c>
      <c r="C10700" s="8">
        <v>150.97</v>
      </c>
      <c r="D10700" s="20">
        <v>8.9831999999999995E-2</v>
      </c>
      <c r="E10700" s="35" cm="1">
        <f t="array" ref="E10700">INDEX('Curva Juros'!$B$7:$B$73,MATCH(C10700,'Curva Juros'!$A$7:$A$73,1)) +
(C10700-INDEX('Curva Juros'!$A$7:$A$73,MATCH(C10700,'Curva Juros'!$A$7:$A$73,1))) *
(INDEX('Curva Juros'!$B$7:$B$73,MATCH(C10700,'Curva Juros'!$A$7:$A$73,1)+1) -
INDEX('Curva Juros'!$B$7:$B$73,MATCH(C10700,'Curva Juros'!$A$7:$A$73,1))) /
(INDEX('Curva Juros'!$A$7:$A$73,MATCH(C10700,'Curva Juros'!$A$7:$A$73,1)+1) -
INDEX('Curva Juros'!$A$7:$A$73,MATCH(C10700,'Curva Juros'!$A$7:$A$73,1)))</f>
        <v>9.4601736507936511</v>
      </c>
      <c r="F10700" s="24">
        <f t="shared" si="167"/>
        <v>-4.7697365079365228E-3</v>
      </c>
      <c r="G10700" s="24"/>
    </row>
    <row r="10701" spans="1:7" x14ac:dyDescent="0.25">
      <c r="A10701" s="3" t="s">
        <v>228</v>
      </c>
      <c r="B10701" s="4">
        <v>45793</v>
      </c>
      <c r="C10701" s="5">
        <v>145.97</v>
      </c>
      <c r="D10701" s="19">
        <v>9.3801999999999996E-2</v>
      </c>
      <c r="E10701" s="35" cm="1">
        <f t="array" ref="E10701">INDEX('Curva Juros'!$B$7:$B$73,MATCH(C10701,'Curva Juros'!$A$7:$A$73,1)) +
(C10701-INDEX('Curva Juros'!$A$7:$A$73,MATCH(C10701,'Curva Juros'!$A$7:$A$73,1))) *
(INDEX('Curva Juros'!$B$7:$B$73,MATCH(C10701,'Curva Juros'!$A$7:$A$73,1)+1) -
INDEX('Curva Juros'!$B$7:$B$73,MATCH(C10701,'Curva Juros'!$A$7:$A$73,1))) /
(INDEX('Curva Juros'!$A$7:$A$73,MATCH(C10701,'Curva Juros'!$A$7:$A$73,1)+1) -
INDEX('Curva Juros'!$A$7:$A$73,MATCH(C10701,'Curva Juros'!$A$7:$A$73,1)))</f>
        <v>9.5052530158730164</v>
      </c>
      <c r="F10701" s="24">
        <f t="shared" si="167"/>
        <v>-1.2505301587301676E-3</v>
      </c>
      <c r="G10701" s="24"/>
    </row>
    <row r="10702" spans="1:7" x14ac:dyDescent="0.25">
      <c r="A10702" s="6" t="s">
        <v>228</v>
      </c>
      <c r="B10702" s="7">
        <v>45800</v>
      </c>
      <c r="C10702" s="8">
        <v>140.97</v>
      </c>
      <c r="D10702" s="20">
        <v>9.2147999999999994E-2</v>
      </c>
      <c r="E10702" s="35" cm="1">
        <f t="array" ref="E10702">INDEX('Curva Juros'!$B$7:$B$73,MATCH(C10702,'Curva Juros'!$A$7:$A$73,1)) +
(C10702-INDEX('Curva Juros'!$A$7:$A$73,MATCH(C10702,'Curva Juros'!$A$7:$A$73,1))) *
(INDEX('Curva Juros'!$B$7:$B$73,MATCH(C10702,'Curva Juros'!$A$7:$A$73,1)+1) -
INDEX('Curva Juros'!$B$7:$B$73,MATCH(C10702,'Curva Juros'!$A$7:$A$73,1))) /
(INDEX('Curva Juros'!$A$7:$A$73,MATCH(C10702,'Curva Juros'!$A$7:$A$73,1)+1) -
INDEX('Curva Juros'!$A$7:$A$73,MATCH(C10702,'Curva Juros'!$A$7:$A$73,1)))</f>
        <v>9.5503323809523817</v>
      </c>
      <c r="F10702" s="24">
        <f t="shared" si="167"/>
        <v>-3.3553238095238164E-3</v>
      </c>
      <c r="G10702" s="24"/>
    </row>
    <row r="10703" spans="1:7" x14ac:dyDescent="0.25">
      <c r="A10703" s="3" t="s">
        <v>228</v>
      </c>
      <c r="B10703" s="4">
        <v>45807</v>
      </c>
      <c r="C10703" s="5">
        <v>135.96</v>
      </c>
      <c r="D10703" s="19">
        <v>9.4520999999999994E-2</v>
      </c>
      <c r="E10703" s="35" cm="1">
        <f t="array" ref="E10703">INDEX('Curva Juros'!$B$7:$B$73,MATCH(C10703,'Curva Juros'!$A$7:$A$73,1)) +
(C10703-INDEX('Curva Juros'!$A$7:$A$73,MATCH(C10703,'Curva Juros'!$A$7:$A$73,1))) *
(INDEX('Curva Juros'!$B$7:$B$73,MATCH(C10703,'Curva Juros'!$A$7:$A$73,1)+1) -
INDEX('Curva Juros'!$B$7:$B$73,MATCH(C10703,'Curva Juros'!$A$7:$A$73,1))) /
(INDEX('Curva Juros'!$A$7:$A$73,MATCH(C10703,'Curva Juros'!$A$7:$A$73,1)+1) -
INDEX('Curva Juros'!$A$7:$A$73,MATCH(C10703,'Curva Juros'!$A$7:$A$73,1)))</f>
        <v>9.595501904761905</v>
      </c>
      <c r="F10703" s="24">
        <f t="shared" si="167"/>
        <v>-1.4340190476190562E-3</v>
      </c>
      <c r="G10703" s="24"/>
    </row>
    <row r="10704" spans="1:7" x14ac:dyDescent="0.25">
      <c r="A10704" s="6" t="s">
        <v>228</v>
      </c>
      <c r="B10704" s="7">
        <v>45814</v>
      </c>
      <c r="C10704" s="8">
        <v>130.96</v>
      </c>
      <c r="D10704" s="20">
        <v>9.7794000000000006E-2</v>
      </c>
      <c r="E10704" s="35" cm="1">
        <f t="array" ref="E10704">INDEX('Curva Juros'!$B$7:$B$73,MATCH(C10704,'Curva Juros'!$A$7:$A$73,1)) +
(C10704-INDEX('Curva Juros'!$A$7:$A$73,MATCH(C10704,'Curva Juros'!$A$7:$A$73,1))) *
(INDEX('Curva Juros'!$B$7:$B$73,MATCH(C10704,'Curva Juros'!$A$7:$A$73,1)+1) -
INDEX('Curva Juros'!$B$7:$B$73,MATCH(C10704,'Curva Juros'!$A$7:$A$73,1))) /
(INDEX('Curva Juros'!$A$7:$A$73,MATCH(C10704,'Curva Juros'!$A$7:$A$73,1)+1) -
INDEX('Curva Juros'!$A$7:$A$73,MATCH(C10704,'Curva Juros'!$A$7:$A$73,1)))</f>
        <v>9.6405812698412703</v>
      </c>
      <c r="F10704" s="24">
        <f t="shared" si="167"/>
        <v>1.3881873015873097E-3</v>
      </c>
      <c r="G10704" s="24"/>
    </row>
    <row r="10705" spans="1:7" x14ac:dyDescent="0.25">
      <c r="A10705" s="3" t="s">
        <v>228</v>
      </c>
      <c r="B10705" s="4">
        <v>45821</v>
      </c>
      <c r="C10705" s="5">
        <v>125.96</v>
      </c>
      <c r="D10705" s="19">
        <v>9.5931000000000002E-2</v>
      </c>
      <c r="E10705" s="35" t="e" cm="1">
        <f t="array" ref="E10705">INDEX('Curva Juros'!$B$7:$B$73,MATCH(C10705,'Curva Juros'!$A$7:$A$73,1)) +
(C10705-INDEX('Curva Juros'!$A$7:$A$73,MATCH(C10705,'Curva Juros'!$A$7:$A$73,1))) *
(INDEX('Curva Juros'!$B$7:$B$73,MATCH(C10705,'Curva Juros'!$A$7:$A$73,1)+1) -
INDEX('Curva Juros'!$B$7:$B$73,MATCH(C10705,'Curva Juros'!$A$7:$A$73,1))) /
(INDEX('Curva Juros'!$A$7:$A$73,MATCH(C10705,'Curva Juros'!$A$7:$A$73,1)+1) -
INDEX('Curva Juros'!$A$7:$A$73,MATCH(C10705,'Curva Juros'!$A$7:$A$73,1)))</f>
        <v>#N/A</v>
      </c>
      <c r="F10705" s="24" t="e">
        <f t="shared" si="167"/>
        <v>#N/A</v>
      </c>
      <c r="G10705" s="24"/>
    </row>
    <row r="10706" spans="1:7" x14ac:dyDescent="0.25">
      <c r="A10706" s="6" t="s">
        <v>228</v>
      </c>
      <c r="B10706" s="7">
        <v>45828</v>
      </c>
      <c r="C10706" s="8">
        <v>125</v>
      </c>
      <c r="D10706" s="20">
        <v>9.9035999999999999E-2</v>
      </c>
      <c r="E10706" s="35" t="e" cm="1">
        <f t="array" ref="E10706">INDEX('Curva Juros'!$B$7:$B$73,MATCH(C10706,'Curva Juros'!$A$7:$A$73,1)) +
(C10706-INDEX('Curva Juros'!$A$7:$A$73,MATCH(C10706,'Curva Juros'!$A$7:$A$73,1))) *
(INDEX('Curva Juros'!$B$7:$B$73,MATCH(C10706,'Curva Juros'!$A$7:$A$73,1)+1) -
INDEX('Curva Juros'!$B$7:$B$73,MATCH(C10706,'Curva Juros'!$A$7:$A$73,1))) /
(INDEX('Curva Juros'!$A$7:$A$73,MATCH(C10706,'Curva Juros'!$A$7:$A$73,1)+1) -
INDEX('Curva Juros'!$A$7:$A$73,MATCH(C10706,'Curva Juros'!$A$7:$A$73,1)))</f>
        <v>#N/A</v>
      </c>
      <c r="F10706" s="24" t="e">
        <f t="shared" si="167"/>
        <v>#N/A</v>
      </c>
      <c r="G10706" s="24"/>
    </row>
    <row r="10707" spans="1:7" x14ac:dyDescent="0.25">
      <c r="A10707" s="3" t="s">
        <v>228</v>
      </c>
      <c r="B10707" s="4">
        <v>45835</v>
      </c>
      <c r="C10707" s="5">
        <v>120</v>
      </c>
      <c r="D10707" s="19">
        <v>0.10034800000000001</v>
      </c>
      <c r="E10707" s="35" t="e" cm="1">
        <f t="array" ref="E10707">INDEX('Curva Juros'!$B$7:$B$73,MATCH(C10707,'Curva Juros'!$A$7:$A$73,1)) +
(C10707-INDEX('Curva Juros'!$A$7:$A$73,MATCH(C10707,'Curva Juros'!$A$7:$A$73,1))) *
(INDEX('Curva Juros'!$B$7:$B$73,MATCH(C10707,'Curva Juros'!$A$7:$A$73,1)+1) -
INDEX('Curva Juros'!$B$7:$B$73,MATCH(C10707,'Curva Juros'!$A$7:$A$73,1))) /
(INDEX('Curva Juros'!$A$7:$A$73,MATCH(C10707,'Curva Juros'!$A$7:$A$73,1)+1) -
INDEX('Curva Juros'!$A$7:$A$73,MATCH(C10707,'Curva Juros'!$A$7:$A$73,1)))</f>
        <v>#N/A</v>
      </c>
      <c r="F10707" s="24" t="e">
        <f t="shared" si="167"/>
        <v>#N/A</v>
      </c>
      <c r="G10707" s="24"/>
    </row>
    <row r="10708" spans="1:7" x14ac:dyDescent="0.25">
      <c r="A10708" s="6" t="s">
        <v>228</v>
      </c>
      <c r="B10708" s="7">
        <v>45842</v>
      </c>
      <c r="C10708" s="8">
        <v>115</v>
      </c>
      <c r="D10708" s="20">
        <v>0.10005799999999999</v>
      </c>
      <c r="E10708" s="35" t="e" cm="1">
        <f t="array" ref="E10708">INDEX('Curva Juros'!$B$7:$B$73,MATCH(C10708,'Curva Juros'!$A$7:$A$73,1)) +
(C10708-INDEX('Curva Juros'!$A$7:$A$73,MATCH(C10708,'Curva Juros'!$A$7:$A$73,1))) *
(INDEX('Curva Juros'!$B$7:$B$73,MATCH(C10708,'Curva Juros'!$A$7:$A$73,1)+1) -
INDEX('Curva Juros'!$B$7:$B$73,MATCH(C10708,'Curva Juros'!$A$7:$A$73,1))) /
(INDEX('Curva Juros'!$A$7:$A$73,MATCH(C10708,'Curva Juros'!$A$7:$A$73,1)+1) -
INDEX('Curva Juros'!$A$7:$A$73,MATCH(C10708,'Curva Juros'!$A$7:$A$73,1)))</f>
        <v>#N/A</v>
      </c>
      <c r="F10708" s="24" t="e">
        <f t="shared" si="167"/>
        <v>#N/A</v>
      </c>
      <c r="G10708" s="24"/>
    </row>
    <row r="10709" spans="1:7" x14ac:dyDescent="0.25">
      <c r="A10709" s="3" t="s">
        <v>228</v>
      </c>
      <c r="B10709" s="4">
        <v>45849</v>
      </c>
      <c r="C10709" s="5">
        <v>110</v>
      </c>
      <c r="D10709" s="19">
        <v>0.10211199999999999</v>
      </c>
      <c r="E10709" s="35" t="e" cm="1">
        <f t="array" ref="E10709">INDEX('Curva Juros'!$B$7:$B$73,MATCH(C10709,'Curva Juros'!$A$7:$A$73,1)) +
(C10709-INDEX('Curva Juros'!$A$7:$A$73,MATCH(C10709,'Curva Juros'!$A$7:$A$73,1))) *
(INDEX('Curva Juros'!$B$7:$B$73,MATCH(C10709,'Curva Juros'!$A$7:$A$73,1)+1) -
INDEX('Curva Juros'!$B$7:$B$73,MATCH(C10709,'Curva Juros'!$A$7:$A$73,1))) /
(INDEX('Curva Juros'!$A$7:$A$73,MATCH(C10709,'Curva Juros'!$A$7:$A$73,1)+1) -
INDEX('Curva Juros'!$A$7:$A$73,MATCH(C10709,'Curva Juros'!$A$7:$A$73,1)))</f>
        <v>#N/A</v>
      </c>
      <c r="F10709" s="24" t="e">
        <f t="shared" si="167"/>
        <v>#N/A</v>
      </c>
      <c r="G10709" s="24"/>
    </row>
    <row r="10710" spans="1:7" x14ac:dyDescent="0.25">
      <c r="A10710" s="6" t="s">
        <v>228</v>
      </c>
      <c r="B10710" s="7">
        <v>45856</v>
      </c>
      <c r="C10710" s="8">
        <v>105</v>
      </c>
      <c r="D10710" s="20">
        <v>9.8419000000000006E-2</v>
      </c>
      <c r="E10710" s="35" t="e" cm="1">
        <f t="array" ref="E10710">INDEX('Curva Juros'!$B$7:$B$73,MATCH(C10710,'Curva Juros'!$A$7:$A$73,1)) +
(C10710-INDEX('Curva Juros'!$A$7:$A$73,MATCH(C10710,'Curva Juros'!$A$7:$A$73,1))) *
(INDEX('Curva Juros'!$B$7:$B$73,MATCH(C10710,'Curva Juros'!$A$7:$A$73,1)+1) -
INDEX('Curva Juros'!$B$7:$B$73,MATCH(C10710,'Curva Juros'!$A$7:$A$73,1))) /
(INDEX('Curva Juros'!$A$7:$A$73,MATCH(C10710,'Curva Juros'!$A$7:$A$73,1)+1) -
INDEX('Curva Juros'!$A$7:$A$73,MATCH(C10710,'Curva Juros'!$A$7:$A$73,1)))</f>
        <v>#N/A</v>
      </c>
      <c r="F10710" s="24" t="e">
        <f t="shared" si="167"/>
        <v>#N/A</v>
      </c>
      <c r="G10710" s="24"/>
    </row>
    <row r="10711" spans="1:7" x14ac:dyDescent="0.25">
      <c r="A10711" s="3" t="s">
        <v>228</v>
      </c>
      <c r="B10711" s="4">
        <v>45863</v>
      </c>
      <c r="C10711" s="5">
        <v>100</v>
      </c>
      <c r="D10711" s="19">
        <v>9.8970000000000002E-2</v>
      </c>
      <c r="E10711" s="35" t="e" cm="1">
        <f t="array" ref="E10711">INDEX('Curva Juros'!$B$7:$B$73,MATCH(C10711,'Curva Juros'!$A$7:$A$73,1)) +
(C10711-INDEX('Curva Juros'!$A$7:$A$73,MATCH(C10711,'Curva Juros'!$A$7:$A$73,1))) *
(INDEX('Curva Juros'!$B$7:$B$73,MATCH(C10711,'Curva Juros'!$A$7:$A$73,1)+1) -
INDEX('Curva Juros'!$B$7:$B$73,MATCH(C10711,'Curva Juros'!$A$7:$A$73,1))) /
(INDEX('Curva Juros'!$A$7:$A$73,MATCH(C10711,'Curva Juros'!$A$7:$A$73,1)+1) -
INDEX('Curva Juros'!$A$7:$A$73,MATCH(C10711,'Curva Juros'!$A$7:$A$73,1)))</f>
        <v>#N/A</v>
      </c>
      <c r="F10711" s="24" t="e">
        <f t="shared" si="167"/>
        <v>#N/A</v>
      </c>
      <c r="G10711" s="24"/>
    </row>
    <row r="10712" spans="1:7" x14ac:dyDescent="0.25">
      <c r="A10712" s="6" t="s">
        <v>228</v>
      </c>
      <c r="B10712" s="7">
        <v>45870</v>
      </c>
      <c r="C10712" s="8">
        <v>95</v>
      </c>
      <c r="D10712" s="20">
        <v>0.10184</v>
      </c>
      <c r="E10712" s="35" t="e" cm="1">
        <f t="array" ref="E10712">INDEX('Curva Juros'!$B$7:$B$73,MATCH(C10712,'Curva Juros'!$A$7:$A$73,1)) +
(C10712-INDEX('Curva Juros'!$A$7:$A$73,MATCH(C10712,'Curva Juros'!$A$7:$A$73,1))) *
(INDEX('Curva Juros'!$B$7:$B$73,MATCH(C10712,'Curva Juros'!$A$7:$A$73,1)+1) -
INDEX('Curva Juros'!$B$7:$B$73,MATCH(C10712,'Curva Juros'!$A$7:$A$73,1))) /
(INDEX('Curva Juros'!$A$7:$A$73,MATCH(C10712,'Curva Juros'!$A$7:$A$73,1)+1) -
INDEX('Curva Juros'!$A$7:$A$73,MATCH(C10712,'Curva Juros'!$A$7:$A$73,1)))</f>
        <v>#N/A</v>
      </c>
      <c r="F10712" s="24" t="e">
        <f t="shared" si="167"/>
        <v>#N/A</v>
      </c>
      <c r="G10712" s="24"/>
    </row>
    <row r="10713" spans="1:7" x14ac:dyDescent="0.25">
      <c r="A10713" s="3" t="s">
        <v>228</v>
      </c>
      <c r="B10713" s="4">
        <v>45877</v>
      </c>
      <c r="C10713" s="5">
        <v>90</v>
      </c>
      <c r="D10713" s="19">
        <v>0.10292800000000001</v>
      </c>
      <c r="E10713" s="35" t="e" cm="1">
        <f t="array" ref="E10713">INDEX('Curva Juros'!$B$7:$B$73,MATCH(C10713,'Curva Juros'!$A$7:$A$73,1)) +
(C10713-INDEX('Curva Juros'!$A$7:$A$73,MATCH(C10713,'Curva Juros'!$A$7:$A$73,1))) *
(INDEX('Curva Juros'!$B$7:$B$73,MATCH(C10713,'Curva Juros'!$A$7:$A$73,1)+1) -
INDEX('Curva Juros'!$B$7:$B$73,MATCH(C10713,'Curva Juros'!$A$7:$A$73,1))) /
(INDEX('Curva Juros'!$A$7:$A$73,MATCH(C10713,'Curva Juros'!$A$7:$A$73,1)+1) -
INDEX('Curva Juros'!$A$7:$A$73,MATCH(C10713,'Curva Juros'!$A$7:$A$73,1)))</f>
        <v>#N/A</v>
      </c>
      <c r="F10713" s="24" t="e">
        <f t="shared" si="167"/>
        <v>#N/A</v>
      </c>
      <c r="G10713" s="24"/>
    </row>
    <row r="10714" spans="1:7" x14ac:dyDescent="0.25">
      <c r="A10714" s="6" t="s">
        <v>228</v>
      </c>
      <c r="B10714" s="7">
        <v>45884</v>
      </c>
      <c r="C10714" s="8">
        <v>85</v>
      </c>
      <c r="D10714" s="20">
        <v>0.102767</v>
      </c>
      <c r="E10714" s="35" t="e" cm="1">
        <f t="array" ref="E10714">INDEX('Curva Juros'!$B$7:$B$73,MATCH(C10714,'Curva Juros'!$A$7:$A$73,1)) +
(C10714-INDEX('Curva Juros'!$A$7:$A$73,MATCH(C10714,'Curva Juros'!$A$7:$A$73,1))) *
(INDEX('Curva Juros'!$B$7:$B$73,MATCH(C10714,'Curva Juros'!$A$7:$A$73,1)+1) -
INDEX('Curva Juros'!$B$7:$B$73,MATCH(C10714,'Curva Juros'!$A$7:$A$73,1))) /
(INDEX('Curva Juros'!$A$7:$A$73,MATCH(C10714,'Curva Juros'!$A$7:$A$73,1)+1) -
INDEX('Curva Juros'!$A$7:$A$73,MATCH(C10714,'Curva Juros'!$A$7:$A$73,1)))</f>
        <v>#N/A</v>
      </c>
      <c r="F10714" s="24" t="e">
        <f t="shared" si="167"/>
        <v>#N/A</v>
      </c>
      <c r="G10714" s="24"/>
    </row>
    <row r="10715" spans="1:7" x14ac:dyDescent="0.25">
      <c r="A10715" s="3" t="s">
        <v>228</v>
      </c>
      <c r="B10715" s="4">
        <v>45891</v>
      </c>
      <c r="C10715" s="5">
        <v>80</v>
      </c>
      <c r="D10715" s="19">
        <v>0.10349899999999999</v>
      </c>
      <c r="E10715" s="35" t="e" cm="1">
        <f t="array" ref="E10715">INDEX('Curva Juros'!$B$7:$B$73,MATCH(C10715,'Curva Juros'!$A$7:$A$73,1)) +
(C10715-INDEX('Curva Juros'!$A$7:$A$73,MATCH(C10715,'Curva Juros'!$A$7:$A$73,1))) *
(INDEX('Curva Juros'!$B$7:$B$73,MATCH(C10715,'Curva Juros'!$A$7:$A$73,1)+1) -
INDEX('Curva Juros'!$B$7:$B$73,MATCH(C10715,'Curva Juros'!$A$7:$A$73,1))) /
(INDEX('Curva Juros'!$A$7:$A$73,MATCH(C10715,'Curva Juros'!$A$7:$A$73,1)+1) -
INDEX('Curva Juros'!$A$7:$A$73,MATCH(C10715,'Curva Juros'!$A$7:$A$73,1)))</f>
        <v>#N/A</v>
      </c>
      <c r="F10715" s="24" t="e">
        <f t="shared" si="167"/>
        <v>#N/A</v>
      </c>
      <c r="G10715" s="24"/>
    </row>
    <row r="10716" spans="1:7" x14ac:dyDescent="0.25">
      <c r="A10716" s="6" t="s">
        <v>228</v>
      </c>
      <c r="B10716" s="7">
        <v>45898</v>
      </c>
      <c r="C10716" s="8">
        <v>75</v>
      </c>
      <c r="D10716" s="20">
        <v>9.5530000000000004E-2</v>
      </c>
      <c r="E10716" s="35" t="e" cm="1">
        <f t="array" ref="E10716">INDEX('Curva Juros'!$B$7:$B$73,MATCH(C10716,'Curva Juros'!$A$7:$A$73,1)) +
(C10716-INDEX('Curva Juros'!$A$7:$A$73,MATCH(C10716,'Curva Juros'!$A$7:$A$73,1))) *
(INDEX('Curva Juros'!$B$7:$B$73,MATCH(C10716,'Curva Juros'!$A$7:$A$73,1)+1) -
INDEX('Curva Juros'!$B$7:$B$73,MATCH(C10716,'Curva Juros'!$A$7:$A$73,1))) /
(INDEX('Curva Juros'!$A$7:$A$73,MATCH(C10716,'Curva Juros'!$A$7:$A$73,1)+1) -
INDEX('Curva Juros'!$A$7:$A$73,MATCH(C10716,'Curva Juros'!$A$7:$A$73,1)))</f>
        <v>#N/A</v>
      </c>
      <c r="F10716" s="24" t="e">
        <f t="shared" si="167"/>
        <v>#N/A</v>
      </c>
      <c r="G10716" s="24"/>
    </row>
    <row r="10717" spans="1:7" x14ac:dyDescent="0.25">
      <c r="A10717" s="3" t="s">
        <v>228</v>
      </c>
      <c r="B10717" s="4">
        <v>45905</v>
      </c>
      <c r="C10717" s="5">
        <v>70</v>
      </c>
      <c r="D10717" s="19">
        <v>9.4056000000000001E-2</v>
      </c>
      <c r="E10717" s="35" t="e" cm="1">
        <f t="array" ref="E10717">INDEX('Curva Juros'!$B$7:$B$73,MATCH(C10717,'Curva Juros'!$A$7:$A$73,1)) +
(C10717-INDEX('Curva Juros'!$A$7:$A$73,MATCH(C10717,'Curva Juros'!$A$7:$A$73,1))) *
(INDEX('Curva Juros'!$B$7:$B$73,MATCH(C10717,'Curva Juros'!$A$7:$A$73,1)+1) -
INDEX('Curva Juros'!$B$7:$B$73,MATCH(C10717,'Curva Juros'!$A$7:$A$73,1))) /
(INDEX('Curva Juros'!$A$7:$A$73,MATCH(C10717,'Curva Juros'!$A$7:$A$73,1)+1) -
INDEX('Curva Juros'!$A$7:$A$73,MATCH(C10717,'Curva Juros'!$A$7:$A$73,1)))</f>
        <v>#N/A</v>
      </c>
      <c r="F10717" s="24" t="e">
        <f t="shared" si="167"/>
        <v>#N/A</v>
      </c>
      <c r="G10717" s="24"/>
    </row>
    <row r="10718" spans="1:7" x14ac:dyDescent="0.25">
      <c r="A10718" s="6" t="s">
        <v>228</v>
      </c>
      <c r="B10718" s="7">
        <v>45912</v>
      </c>
      <c r="C10718" s="8">
        <v>65</v>
      </c>
      <c r="D10718" s="20">
        <v>9.4408000000000006E-2</v>
      </c>
      <c r="E10718" s="35" t="e" cm="1">
        <f t="array" ref="E10718">INDEX('Curva Juros'!$B$7:$B$73,MATCH(C10718,'Curva Juros'!$A$7:$A$73,1)) +
(C10718-INDEX('Curva Juros'!$A$7:$A$73,MATCH(C10718,'Curva Juros'!$A$7:$A$73,1))) *
(INDEX('Curva Juros'!$B$7:$B$73,MATCH(C10718,'Curva Juros'!$A$7:$A$73,1)+1) -
INDEX('Curva Juros'!$B$7:$B$73,MATCH(C10718,'Curva Juros'!$A$7:$A$73,1))) /
(INDEX('Curva Juros'!$A$7:$A$73,MATCH(C10718,'Curva Juros'!$A$7:$A$73,1)+1) -
INDEX('Curva Juros'!$A$7:$A$73,MATCH(C10718,'Curva Juros'!$A$7:$A$73,1)))</f>
        <v>#N/A</v>
      </c>
      <c r="F10718" s="24" t="e">
        <f t="shared" si="167"/>
        <v>#N/A</v>
      </c>
      <c r="G10718" s="24"/>
    </row>
    <row r="10719" spans="1:7" x14ac:dyDescent="0.25">
      <c r="A10719" s="3" t="s">
        <v>228</v>
      </c>
      <c r="B10719" s="4">
        <v>45919</v>
      </c>
      <c r="C10719" s="5">
        <v>60</v>
      </c>
      <c r="D10719" s="19">
        <v>9.6034999999999995E-2</v>
      </c>
      <c r="E10719" s="35" t="e" cm="1">
        <f t="array" ref="E10719">INDEX('Curva Juros'!$B$7:$B$73,MATCH(C10719,'Curva Juros'!$A$7:$A$73,1)) +
(C10719-INDEX('Curva Juros'!$A$7:$A$73,MATCH(C10719,'Curva Juros'!$A$7:$A$73,1))) *
(INDEX('Curva Juros'!$B$7:$B$73,MATCH(C10719,'Curva Juros'!$A$7:$A$73,1)+1) -
INDEX('Curva Juros'!$B$7:$B$73,MATCH(C10719,'Curva Juros'!$A$7:$A$73,1))) /
(INDEX('Curva Juros'!$A$7:$A$73,MATCH(C10719,'Curva Juros'!$A$7:$A$73,1)+1) -
INDEX('Curva Juros'!$A$7:$A$73,MATCH(C10719,'Curva Juros'!$A$7:$A$73,1)))</f>
        <v>#N/A</v>
      </c>
      <c r="F10719" s="24" t="e">
        <f t="shared" si="167"/>
        <v>#N/A</v>
      </c>
      <c r="G10719" s="24"/>
    </row>
    <row r="10720" spans="1:7" x14ac:dyDescent="0.25">
      <c r="A10720" s="6" t="s">
        <v>228</v>
      </c>
      <c r="B10720" s="7">
        <v>45926</v>
      </c>
      <c r="C10720" s="8">
        <v>55</v>
      </c>
      <c r="D10720" s="20">
        <v>9.0060000000000001E-2</v>
      </c>
      <c r="E10720" s="35" t="e" cm="1">
        <f t="array" ref="E10720">INDEX('Curva Juros'!$B$7:$B$73,MATCH(C10720,'Curva Juros'!$A$7:$A$73,1)) +
(C10720-INDEX('Curva Juros'!$A$7:$A$73,MATCH(C10720,'Curva Juros'!$A$7:$A$73,1))) *
(INDEX('Curva Juros'!$B$7:$B$73,MATCH(C10720,'Curva Juros'!$A$7:$A$73,1)+1) -
INDEX('Curva Juros'!$B$7:$B$73,MATCH(C10720,'Curva Juros'!$A$7:$A$73,1))) /
(INDEX('Curva Juros'!$A$7:$A$73,MATCH(C10720,'Curva Juros'!$A$7:$A$73,1)+1) -
INDEX('Curva Juros'!$A$7:$A$73,MATCH(C10720,'Curva Juros'!$A$7:$A$73,1)))</f>
        <v>#N/A</v>
      </c>
      <c r="F10720" s="24" t="e">
        <f t="shared" si="167"/>
        <v>#N/A</v>
      </c>
      <c r="G10720" s="24"/>
    </row>
    <row r="10721" spans="1:7" x14ac:dyDescent="0.25">
      <c r="A10721" s="3" t="s">
        <v>228</v>
      </c>
      <c r="B10721" s="4">
        <v>45933</v>
      </c>
      <c r="C10721" s="5">
        <v>50</v>
      </c>
      <c r="D10721" s="19">
        <v>9.0912000000000007E-2</v>
      </c>
      <c r="E10721" s="35" t="e" cm="1">
        <f t="array" ref="E10721">INDEX('Curva Juros'!$B$7:$B$73,MATCH(C10721,'Curva Juros'!$A$7:$A$73,1)) +
(C10721-INDEX('Curva Juros'!$A$7:$A$73,MATCH(C10721,'Curva Juros'!$A$7:$A$73,1))) *
(INDEX('Curva Juros'!$B$7:$B$73,MATCH(C10721,'Curva Juros'!$A$7:$A$73,1)+1) -
INDEX('Curva Juros'!$B$7:$B$73,MATCH(C10721,'Curva Juros'!$A$7:$A$73,1))) /
(INDEX('Curva Juros'!$A$7:$A$73,MATCH(C10721,'Curva Juros'!$A$7:$A$73,1)+1) -
INDEX('Curva Juros'!$A$7:$A$73,MATCH(C10721,'Curva Juros'!$A$7:$A$73,1)))</f>
        <v>#N/A</v>
      </c>
      <c r="F10721" s="24" t="e">
        <f t="shared" si="167"/>
        <v>#N/A</v>
      </c>
      <c r="G10721" s="24"/>
    </row>
    <row r="10722" spans="1:7" x14ac:dyDescent="0.25">
      <c r="A10722" s="6" t="s">
        <v>228</v>
      </c>
      <c r="B10722" s="7">
        <v>45940</v>
      </c>
      <c r="C10722" s="8">
        <v>45</v>
      </c>
      <c r="D10722" s="20">
        <v>9.1167999999999999E-2</v>
      </c>
      <c r="E10722" s="35" t="e" cm="1">
        <f t="array" ref="E10722">INDEX('Curva Juros'!$B$7:$B$73,MATCH(C10722,'Curva Juros'!$A$7:$A$73,1)) +
(C10722-INDEX('Curva Juros'!$A$7:$A$73,MATCH(C10722,'Curva Juros'!$A$7:$A$73,1))) *
(INDEX('Curva Juros'!$B$7:$B$73,MATCH(C10722,'Curva Juros'!$A$7:$A$73,1)+1) -
INDEX('Curva Juros'!$B$7:$B$73,MATCH(C10722,'Curva Juros'!$A$7:$A$73,1))) /
(INDEX('Curva Juros'!$A$7:$A$73,MATCH(C10722,'Curva Juros'!$A$7:$A$73,1)+1) -
INDEX('Curva Juros'!$A$7:$A$73,MATCH(C10722,'Curva Juros'!$A$7:$A$73,1)))</f>
        <v>#N/A</v>
      </c>
      <c r="F10722" s="24" t="e">
        <f t="shared" si="167"/>
        <v>#N/A</v>
      </c>
      <c r="G10722" s="24"/>
    </row>
    <row r="10723" spans="1:7" x14ac:dyDescent="0.25">
      <c r="A10723" s="3" t="s">
        <v>228</v>
      </c>
      <c r="B10723" s="4">
        <v>45947</v>
      </c>
      <c r="C10723" s="5">
        <v>40</v>
      </c>
      <c r="D10723" s="19">
        <v>9.3161999999999995E-2</v>
      </c>
      <c r="E10723" s="35" t="e" cm="1">
        <f t="array" ref="E10723">INDEX('Curva Juros'!$B$7:$B$73,MATCH(C10723,'Curva Juros'!$A$7:$A$73,1)) +
(C10723-INDEX('Curva Juros'!$A$7:$A$73,MATCH(C10723,'Curva Juros'!$A$7:$A$73,1))) *
(INDEX('Curva Juros'!$B$7:$B$73,MATCH(C10723,'Curva Juros'!$A$7:$A$73,1)+1) -
INDEX('Curva Juros'!$B$7:$B$73,MATCH(C10723,'Curva Juros'!$A$7:$A$73,1))) /
(INDEX('Curva Juros'!$A$7:$A$73,MATCH(C10723,'Curva Juros'!$A$7:$A$73,1)+1) -
INDEX('Curva Juros'!$A$7:$A$73,MATCH(C10723,'Curva Juros'!$A$7:$A$73,1)))</f>
        <v>#N/A</v>
      </c>
      <c r="F10723" s="24" t="e">
        <f t="shared" si="167"/>
        <v>#N/A</v>
      </c>
      <c r="G10723" s="24"/>
    </row>
    <row r="10724" spans="1:7" x14ac:dyDescent="0.25">
      <c r="A10724" s="6" t="s">
        <v>228</v>
      </c>
      <c r="B10724" s="7">
        <v>45954</v>
      </c>
      <c r="C10724" s="8">
        <v>35</v>
      </c>
      <c r="D10724" s="20">
        <v>9.5255000000000006E-2</v>
      </c>
      <c r="E10724" s="35" t="e" cm="1">
        <f t="array" ref="E10724">INDEX('Curva Juros'!$B$7:$B$73,MATCH(C10724,'Curva Juros'!$A$7:$A$73,1)) +
(C10724-INDEX('Curva Juros'!$A$7:$A$73,MATCH(C10724,'Curva Juros'!$A$7:$A$73,1))) *
(INDEX('Curva Juros'!$B$7:$B$73,MATCH(C10724,'Curva Juros'!$A$7:$A$73,1)+1) -
INDEX('Curva Juros'!$B$7:$B$73,MATCH(C10724,'Curva Juros'!$A$7:$A$73,1))) /
(INDEX('Curva Juros'!$A$7:$A$73,MATCH(C10724,'Curva Juros'!$A$7:$A$73,1)+1) -
INDEX('Curva Juros'!$A$7:$A$73,MATCH(C10724,'Curva Juros'!$A$7:$A$73,1)))</f>
        <v>#N/A</v>
      </c>
      <c r="F10724" s="24" t="e">
        <f t="shared" si="167"/>
        <v>#N/A</v>
      </c>
      <c r="G10724" s="24"/>
    </row>
    <row r="10725" spans="1:7" x14ac:dyDescent="0.25">
      <c r="A10725" s="3" t="s">
        <v>228</v>
      </c>
      <c r="B10725" s="4">
        <v>45961</v>
      </c>
      <c r="C10725" s="5">
        <v>30</v>
      </c>
      <c r="D10725" s="19">
        <v>9.5308000000000004E-2</v>
      </c>
      <c r="E10725" s="35" t="e" cm="1">
        <f t="array" ref="E10725">INDEX('Curva Juros'!$B$7:$B$73,MATCH(C10725,'Curva Juros'!$A$7:$A$73,1)) +
(C10725-INDEX('Curva Juros'!$A$7:$A$73,MATCH(C10725,'Curva Juros'!$A$7:$A$73,1))) *
(INDEX('Curva Juros'!$B$7:$B$73,MATCH(C10725,'Curva Juros'!$A$7:$A$73,1)+1) -
INDEX('Curva Juros'!$B$7:$B$73,MATCH(C10725,'Curva Juros'!$A$7:$A$73,1))) /
(INDEX('Curva Juros'!$A$7:$A$73,MATCH(C10725,'Curva Juros'!$A$7:$A$73,1)+1) -
INDEX('Curva Juros'!$A$7:$A$73,MATCH(C10725,'Curva Juros'!$A$7:$A$73,1)))</f>
        <v>#N/A</v>
      </c>
      <c r="F10725" s="24" t="e">
        <f t="shared" si="167"/>
        <v>#N/A</v>
      </c>
      <c r="G10725" s="24"/>
    </row>
    <row r="10726" spans="1:7" x14ac:dyDescent="0.25">
      <c r="A10726" s="6" t="s">
        <v>228</v>
      </c>
      <c r="B10726" s="7">
        <v>45968</v>
      </c>
      <c r="C10726" s="8">
        <v>25</v>
      </c>
      <c r="D10726" s="20">
        <v>9.3393000000000004E-2</v>
      </c>
      <c r="E10726" s="35" t="e" cm="1">
        <f t="array" ref="E10726">INDEX('Curva Juros'!$B$7:$B$73,MATCH(C10726,'Curva Juros'!$A$7:$A$73,1)) +
(C10726-INDEX('Curva Juros'!$A$7:$A$73,MATCH(C10726,'Curva Juros'!$A$7:$A$73,1))) *
(INDEX('Curva Juros'!$B$7:$B$73,MATCH(C10726,'Curva Juros'!$A$7:$A$73,1)+1) -
INDEX('Curva Juros'!$B$7:$B$73,MATCH(C10726,'Curva Juros'!$A$7:$A$73,1))) /
(INDEX('Curva Juros'!$A$7:$A$73,MATCH(C10726,'Curva Juros'!$A$7:$A$73,1)+1) -
INDEX('Curva Juros'!$A$7:$A$73,MATCH(C10726,'Curva Juros'!$A$7:$A$73,1)))</f>
        <v>#N/A</v>
      </c>
      <c r="F10726" s="24" t="e">
        <f t="shared" si="167"/>
        <v>#N/A</v>
      </c>
      <c r="G10726" s="24"/>
    </row>
    <row r="10727" spans="1:7" x14ac:dyDescent="0.25">
      <c r="A10727" s="3" t="s">
        <v>228</v>
      </c>
      <c r="B10727" s="4">
        <v>45975</v>
      </c>
      <c r="C10727" s="5">
        <v>20</v>
      </c>
      <c r="D10727" s="19">
        <v>9.5143000000000005E-2</v>
      </c>
      <c r="E10727" s="35" t="e" cm="1">
        <f t="array" ref="E10727">INDEX('Curva Juros'!$B$7:$B$73,MATCH(C10727,'Curva Juros'!$A$7:$A$73,1)) +
(C10727-INDEX('Curva Juros'!$A$7:$A$73,MATCH(C10727,'Curva Juros'!$A$7:$A$73,1))) *
(INDEX('Curva Juros'!$B$7:$B$73,MATCH(C10727,'Curva Juros'!$A$7:$A$73,1)+1) -
INDEX('Curva Juros'!$B$7:$B$73,MATCH(C10727,'Curva Juros'!$A$7:$A$73,1))) /
(INDEX('Curva Juros'!$A$7:$A$73,MATCH(C10727,'Curva Juros'!$A$7:$A$73,1)+1) -
INDEX('Curva Juros'!$A$7:$A$73,MATCH(C10727,'Curva Juros'!$A$7:$A$73,1)))</f>
        <v>#N/A</v>
      </c>
      <c r="F10727" s="24" t="e">
        <f t="shared" si="167"/>
        <v>#N/A</v>
      </c>
      <c r="G10727" s="24"/>
    </row>
    <row r="10728" spans="1:7" x14ac:dyDescent="0.25">
      <c r="A10728" s="6" t="s">
        <v>228</v>
      </c>
      <c r="B10728" s="7">
        <v>45982</v>
      </c>
      <c r="C10728" s="8">
        <v>16</v>
      </c>
      <c r="D10728" s="20">
        <v>9.4717999999999997E-2</v>
      </c>
      <c r="E10728" s="35" t="e" cm="1">
        <f t="array" ref="E10728">INDEX('Curva Juros'!$B$7:$B$73,MATCH(C10728,'Curva Juros'!$A$7:$A$73,1)) +
(C10728-INDEX('Curva Juros'!$A$7:$A$73,MATCH(C10728,'Curva Juros'!$A$7:$A$73,1))) *
(INDEX('Curva Juros'!$B$7:$B$73,MATCH(C10728,'Curva Juros'!$A$7:$A$73,1)+1) -
INDEX('Curva Juros'!$B$7:$B$73,MATCH(C10728,'Curva Juros'!$A$7:$A$73,1))) /
(INDEX('Curva Juros'!$A$7:$A$73,MATCH(C10728,'Curva Juros'!$A$7:$A$73,1)+1) -
INDEX('Curva Juros'!$A$7:$A$73,MATCH(C10728,'Curva Juros'!$A$7:$A$73,1)))</f>
        <v>#N/A</v>
      </c>
      <c r="F10728" s="24" t="e">
        <f t="shared" si="167"/>
        <v>#N/A</v>
      </c>
      <c r="G10728" s="24"/>
    </row>
    <row r="10729" spans="1:7" x14ac:dyDescent="0.25">
      <c r="A10729" s="3" t="s">
        <v>228</v>
      </c>
      <c r="B10729" s="4">
        <v>45989</v>
      </c>
      <c r="C10729" s="5">
        <v>11</v>
      </c>
      <c r="D10729" s="19">
        <v>9.4538999999999998E-2</v>
      </c>
      <c r="E10729" s="35" t="e" cm="1">
        <f t="array" ref="E10729">INDEX('Curva Juros'!$B$7:$B$73,MATCH(C10729,'Curva Juros'!$A$7:$A$73,1)) +
(C10729-INDEX('Curva Juros'!$A$7:$A$73,MATCH(C10729,'Curva Juros'!$A$7:$A$73,1))) *
(INDEX('Curva Juros'!$B$7:$B$73,MATCH(C10729,'Curva Juros'!$A$7:$A$73,1)+1) -
INDEX('Curva Juros'!$B$7:$B$73,MATCH(C10729,'Curva Juros'!$A$7:$A$73,1))) /
(INDEX('Curva Juros'!$A$7:$A$73,MATCH(C10729,'Curva Juros'!$A$7:$A$73,1)+1) -
INDEX('Curva Juros'!$A$7:$A$73,MATCH(C10729,'Curva Juros'!$A$7:$A$73,1)))</f>
        <v>#N/A</v>
      </c>
      <c r="F10729" s="24" t="e">
        <f t="shared" si="167"/>
        <v>#N/A</v>
      </c>
      <c r="G10729" s="24"/>
    </row>
    <row r="10730" spans="1:7" x14ac:dyDescent="0.25">
      <c r="A10730" s="6" t="s">
        <v>228</v>
      </c>
      <c r="B10730" s="7">
        <v>45996</v>
      </c>
      <c r="C10730" s="8">
        <v>6</v>
      </c>
      <c r="D10730" s="20">
        <v>9.6834000000000003E-2</v>
      </c>
      <c r="E10730" s="35" t="e" cm="1">
        <f t="array" ref="E10730">INDEX('Curva Juros'!$B$7:$B$73,MATCH(C10730,'Curva Juros'!$A$7:$A$73,1)) +
(C10730-INDEX('Curva Juros'!$A$7:$A$73,MATCH(C10730,'Curva Juros'!$A$7:$A$73,1))) *
(INDEX('Curva Juros'!$B$7:$B$73,MATCH(C10730,'Curva Juros'!$A$7:$A$73,1)+1) -
INDEX('Curva Juros'!$B$7:$B$73,MATCH(C10730,'Curva Juros'!$A$7:$A$73,1))) /
(INDEX('Curva Juros'!$A$7:$A$73,MATCH(C10730,'Curva Juros'!$A$7:$A$73,1)+1) -
INDEX('Curva Juros'!$A$7:$A$73,MATCH(C10730,'Curva Juros'!$A$7:$A$73,1)))</f>
        <v>#N/A</v>
      </c>
      <c r="F10730" s="24" t="e">
        <f t="shared" si="167"/>
        <v>#N/A</v>
      </c>
      <c r="G10730" s="24"/>
    </row>
    <row r="10731" spans="1:7" x14ac:dyDescent="0.25">
      <c r="A10731" s="3" t="s">
        <v>228</v>
      </c>
      <c r="B10731" s="4">
        <v>46003</v>
      </c>
      <c r="C10731" s="5">
        <v>1</v>
      </c>
      <c r="D10731" s="19">
        <v>9.6974000000000005E-2</v>
      </c>
      <c r="E10731" s="35" t="e" cm="1">
        <f t="array" ref="E10731">INDEX('Curva Juros'!$B$7:$B$73,MATCH(C10731,'Curva Juros'!$A$7:$A$73,1)) +
(C10731-INDEX('Curva Juros'!$A$7:$A$73,MATCH(C10731,'Curva Juros'!$A$7:$A$73,1))) *
(INDEX('Curva Juros'!$B$7:$B$73,MATCH(C10731,'Curva Juros'!$A$7:$A$73,1)+1) -
INDEX('Curva Juros'!$B$7:$B$73,MATCH(C10731,'Curva Juros'!$A$7:$A$73,1))) /
(INDEX('Curva Juros'!$A$7:$A$73,MATCH(C10731,'Curva Juros'!$A$7:$A$73,1)+1) -
INDEX('Curva Juros'!$A$7:$A$73,MATCH(C10731,'Curva Juros'!$A$7:$A$73,1)))</f>
        <v>#N/A</v>
      </c>
      <c r="F10731" s="24" t="e">
        <f t="shared" si="167"/>
        <v>#N/A</v>
      </c>
      <c r="G10731" s="24"/>
    </row>
    <row r="10732" spans="1:7" x14ac:dyDescent="0.25">
      <c r="A10732" s="6" t="s">
        <v>229</v>
      </c>
      <c r="B10732" s="7">
        <v>45723</v>
      </c>
      <c r="C10732" s="8">
        <v>614.54999999999995</v>
      </c>
      <c r="D10732" s="20">
        <v>7.8742999999999994E-2</v>
      </c>
      <c r="E10732" s="35" cm="1">
        <f t="array" ref="E10732">INDEX('Curva Juros'!$B$7:$B$73,MATCH(C10732,'Curva Juros'!$A$7:$A$73,1)) +
(C10732-INDEX('Curva Juros'!$A$7:$A$73,MATCH(C10732,'Curva Juros'!$A$7:$A$73,1))) *
(INDEX('Curva Juros'!$B$7:$B$73,MATCH(C10732,'Curva Juros'!$A$7:$A$73,1)+1) -
INDEX('Curva Juros'!$B$7:$B$73,MATCH(C10732,'Curva Juros'!$A$7:$A$73,1))) /
(INDEX('Curva Juros'!$A$7:$A$73,MATCH(C10732,'Curva Juros'!$A$7:$A$73,1)+1) -
INDEX('Curva Juros'!$A$7:$A$73,MATCH(C10732,'Curva Juros'!$A$7:$A$73,1)))</f>
        <v>7.7300479761904768</v>
      </c>
      <c r="F10732" s="24">
        <f t="shared" si="167"/>
        <v>1.4425202380952268E-3</v>
      </c>
      <c r="G10732" s="24"/>
    </row>
    <row r="10733" spans="1:7" x14ac:dyDescent="0.25">
      <c r="A10733" s="3" t="s">
        <v>229</v>
      </c>
      <c r="B10733" s="4">
        <v>45730</v>
      </c>
      <c r="C10733" s="5">
        <v>609.63</v>
      </c>
      <c r="D10733" s="19">
        <v>7.7516000000000002E-2</v>
      </c>
      <c r="E10733" s="35" cm="1">
        <f t="array" ref="E10733">INDEX('Curva Juros'!$B$7:$B$73,MATCH(C10733,'Curva Juros'!$A$7:$A$73,1)) +
(C10733-INDEX('Curva Juros'!$A$7:$A$73,MATCH(C10733,'Curva Juros'!$A$7:$A$73,1))) *
(INDEX('Curva Juros'!$B$7:$B$73,MATCH(C10733,'Curva Juros'!$A$7:$A$73,1)+1) -
INDEX('Curva Juros'!$B$7:$B$73,MATCH(C10733,'Curva Juros'!$A$7:$A$73,1))) /
(INDEX('Curva Juros'!$A$7:$A$73,MATCH(C10733,'Curva Juros'!$A$7:$A$73,1)+1) -
INDEX('Curva Juros'!$A$7:$A$73,MATCH(C10733,'Curva Juros'!$A$7:$A$73,1)))</f>
        <v>7.7335661666666669</v>
      </c>
      <c r="F10733" s="24">
        <f t="shared" si="167"/>
        <v>1.8033833333333527E-4</v>
      </c>
      <c r="G10733" s="24"/>
    </row>
    <row r="10734" spans="1:7" x14ac:dyDescent="0.25">
      <c r="A10734" s="6" t="s">
        <v>229</v>
      </c>
      <c r="B10734" s="7">
        <v>45737</v>
      </c>
      <c r="C10734" s="8">
        <v>604.39</v>
      </c>
      <c r="D10734" s="20">
        <v>8.1317E-2</v>
      </c>
      <c r="E10734" s="35" cm="1">
        <f t="array" ref="E10734">INDEX('Curva Juros'!$B$7:$B$73,MATCH(C10734,'Curva Juros'!$A$7:$A$73,1)) +
(C10734-INDEX('Curva Juros'!$A$7:$A$73,MATCH(C10734,'Curva Juros'!$A$7:$A$73,1))) *
(INDEX('Curva Juros'!$B$7:$B$73,MATCH(C10734,'Curva Juros'!$A$7:$A$73,1)+1) -
INDEX('Curva Juros'!$B$7:$B$73,MATCH(C10734,'Curva Juros'!$A$7:$A$73,1))) /
(INDEX('Curva Juros'!$A$7:$A$73,MATCH(C10734,'Curva Juros'!$A$7:$A$73,1)+1) -
INDEX('Curva Juros'!$A$7:$A$73,MATCH(C10734,'Curva Juros'!$A$7:$A$73,1)))</f>
        <v>7.7373131825396824</v>
      </c>
      <c r="F10734" s="24">
        <f t="shared" si="167"/>
        <v>3.9438681746031823E-3</v>
      </c>
      <c r="G10734" s="24"/>
    </row>
    <row r="10735" spans="1:7" x14ac:dyDescent="0.25">
      <c r="A10735" s="3" t="s">
        <v>229</v>
      </c>
      <c r="B10735" s="4">
        <v>45744</v>
      </c>
      <c r="C10735" s="5">
        <v>599.25</v>
      </c>
      <c r="D10735" s="19">
        <v>8.3611000000000005E-2</v>
      </c>
      <c r="E10735" s="35" cm="1">
        <f t="array" ref="E10735">INDEX('Curva Juros'!$B$7:$B$73,MATCH(C10735,'Curva Juros'!$A$7:$A$73,1)) +
(C10735-INDEX('Curva Juros'!$A$7:$A$73,MATCH(C10735,'Curva Juros'!$A$7:$A$73,1))) *
(INDEX('Curva Juros'!$B$7:$B$73,MATCH(C10735,'Curva Juros'!$A$7:$A$73,1)+1) -
INDEX('Curva Juros'!$B$7:$B$73,MATCH(C10735,'Curva Juros'!$A$7:$A$73,1))) /
(INDEX('Curva Juros'!$A$7:$A$73,MATCH(C10735,'Curva Juros'!$A$7:$A$73,1)+1) -
INDEX('Curva Juros'!$A$7:$A$73,MATCH(C10735,'Curva Juros'!$A$7:$A$73,1)))</f>
        <v>7.7409886904761906</v>
      </c>
      <c r="F10735" s="24">
        <f t="shared" si="167"/>
        <v>6.2011130952381033E-3</v>
      </c>
      <c r="G10735" s="24"/>
    </row>
    <row r="10736" spans="1:7" x14ac:dyDescent="0.25">
      <c r="A10736" s="6" t="s">
        <v>229</v>
      </c>
      <c r="B10736" s="7">
        <v>45751</v>
      </c>
      <c r="C10736" s="8">
        <v>594.39</v>
      </c>
      <c r="D10736" s="20">
        <v>8.1363000000000005E-2</v>
      </c>
      <c r="E10736" s="35" cm="1">
        <f t="array" ref="E10736">INDEX('Curva Juros'!$B$7:$B$73,MATCH(C10736,'Curva Juros'!$A$7:$A$73,1)) +
(C10736-INDEX('Curva Juros'!$A$7:$A$73,MATCH(C10736,'Curva Juros'!$A$7:$A$73,1))) *
(INDEX('Curva Juros'!$B$7:$B$73,MATCH(C10736,'Curva Juros'!$A$7:$A$73,1)+1) -
INDEX('Curva Juros'!$B$7:$B$73,MATCH(C10736,'Curva Juros'!$A$7:$A$73,1))) /
(INDEX('Curva Juros'!$A$7:$A$73,MATCH(C10736,'Curva Juros'!$A$7:$A$73,1)+1) -
INDEX('Curva Juros'!$A$7:$A$73,MATCH(C10736,'Curva Juros'!$A$7:$A$73,1)))</f>
        <v>7.7444639761904766</v>
      </c>
      <c r="F10736" s="24">
        <f t="shared" si="167"/>
        <v>3.9183602380952337E-3</v>
      </c>
      <c r="G10736" s="24"/>
    </row>
    <row r="10737" spans="1:7" x14ac:dyDescent="0.25">
      <c r="A10737" s="3" t="s">
        <v>229</v>
      </c>
      <c r="B10737" s="4">
        <v>45758</v>
      </c>
      <c r="C10737" s="5">
        <v>589.26</v>
      </c>
      <c r="D10737" s="19">
        <v>8.3505999999999997E-2</v>
      </c>
      <c r="E10737" s="35" cm="1">
        <f t="array" ref="E10737">INDEX('Curva Juros'!$B$7:$B$73,MATCH(C10737,'Curva Juros'!$A$7:$A$73,1)) +
(C10737-INDEX('Curva Juros'!$A$7:$A$73,MATCH(C10737,'Curva Juros'!$A$7:$A$73,1))) *
(INDEX('Curva Juros'!$B$7:$B$73,MATCH(C10737,'Curva Juros'!$A$7:$A$73,1)+1) -
INDEX('Curva Juros'!$B$7:$B$73,MATCH(C10737,'Curva Juros'!$A$7:$A$73,1))) /
(INDEX('Curva Juros'!$A$7:$A$73,MATCH(C10737,'Curva Juros'!$A$7:$A$73,1)+1) -
INDEX('Curva Juros'!$A$7:$A$73,MATCH(C10737,'Curva Juros'!$A$7:$A$73,1)))</f>
        <v>7.7481323333333334</v>
      </c>
      <c r="F10737" s="24">
        <f t="shared" si="167"/>
        <v>6.024676666666659E-3</v>
      </c>
      <c r="G10737" s="24"/>
    </row>
    <row r="10738" spans="1:7" x14ac:dyDescent="0.25">
      <c r="A10738" s="6" t="s">
        <v>229</v>
      </c>
      <c r="B10738" s="7">
        <v>45764</v>
      </c>
      <c r="C10738" s="8">
        <v>598.58000000000004</v>
      </c>
      <c r="D10738" s="20">
        <v>8.1988000000000005E-2</v>
      </c>
      <c r="E10738" s="35" cm="1">
        <f t="array" ref="E10738">INDEX('Curva Juros'!$B$7:$B$73,MATCH(C10738,'Curva Juros'!$A$7:$A$73,1)) +
(C10738-INDEX('Curva Juros'!$A$7:$A$73,MATCH(C10738,'Curva Juros'!$A$7:$A$73,1))) *
(INDEX('Curva Juros'!$B$7:$B$73,MATCH(C10738,'Curva Juros'!$A$7:$A$73,1)+1) -
INDEX('Curva Juros'!$B$7:$B$73,MATCH(C10738,'Curva Juros'!$A$7:$A$73,1))) /
(INDEX('Curva Juros'!$A$7:$A$73,MATCH(C10738,'Curva Juros'!$A$7:$A$73,1)+1) -
INDEX('Curva Juros'!$A$7:$A$73,MATCH(C10738,'Curva Juros'!$A$7:$A$73,1)))</f>
        <v>7.7414677936507941</v>
      </c>
      <c r="F10738" s="24">
        <f t="shared" si="167"/>
        <v>4.5733220634920635E-3</v>
      </c>
      <c r="G10738" s="24"/>
    </row>
    <row r="10739" spans="1:7" x14ac:dyDescent="0.25">
      <c r="A10739" s="3" t="s">
        <v>229</v>
      </c>
      <c r="B10739" s="4">
        <v>45772</v>
      </c>
      <c r="C10739" s="5">
        <v>594.74</v>
      </c>
      <c r="D10739" s="19">
        <v>7.7316999999999997E-2</v>
      </c>
      <c r="E10739" s="35" cm="1">
        <f t="array" ref="E10739">INDEX('Curva Juros'!$B$7:$B$73,MATCH(C10739,'Curva Juros'!$A$7:$A$73,1)) +
(C10739-INDEX('Curva Juros'!$A$7:$A$73,MATCH(C10739,'Curva Juros'!$A$7:$A$73,1))) *
(INDEX('Curva Juros'!$B$7:$B$73,MATCH(C10739,'Curva Juros'!$A$7:$A$73,1)+1) -
INDEX('Curva Juros'!$B$7:$B$73,MATCH(C10739,'Curva Juros'!$A$7:$A$73,1))) /
(INDEX('Curva Juros'!$A$7:$A$73,MATCH(C10739,'Curva Juros'!$A$7:$A$73,1)+1) -
INDEX('Curva Juros'!$A$7:$A$73,MATCH(C10739,'Curva Juros'!$A$7:$A$73,1)))</f>
        <v>7.7442136984126986</v>
      </c>
      <c r="F10739" s="24">
        <f t="shared" si="167"/>
        <v>-1.2513698412698615E-4</v>
      </c>
      <c r="G10739" s="24"/>
    </row>
    <row r="10740" spans="1:7" x14ac:dyDescent="0.25">
      <c r="A10740" s="6" t="s">
        <v>229</v>
      </c>
      <c r="B10740" s="7">
        <v>45779</v>
      </c>
      <c r="C10740" s="8">
        <v>590.74</v>
      </c>
      <c r="D10740" s="20">
        <v>7.7217999999999995E-2</v>
      </c>
      <c r="E10740" s="35" cm="1">
        <f t="array" ref="E10740">INDEX('Curva Juros'!$B$7:$B$73,MATCH(C10740,'Curva Juros'!$A$7:$A$73,1)) +
(C10740-INDEX('Curva Juros'!$A$7:$A$73,MATCH(C10740,'Curva Juros'!$A$7:$A$73,1))) *
(INDEX('Curva Juros'!$B$7:$B$73,MATCH(C10740,'Curva Juros'!$A$7:$A$73,1)+1) -
INDEX('Curva Juros'!$B$7:$B$73,MATCH(C10740,'Curva Juros'!$A$7:$A$73,1))) /
(INDEX('Curva Juros'!$A$7:$A$73,MATCH(C10740,'Curva Juros'!$A$7:$A$73,1)+1) -
INDEX('Curva Juros'!$A$7:$A$73,MATCH(C10740,'Curva Juros'!$A$7:$A$73,1)))</f>
        <v>7.7470740158730163</v>
      </c>
      <c r="F10740" s="24">
        <f t="shared" si="167"/>
        <v>-2.527401587301692E-4</v>
      </c>
      <c r="G10740" s="24"/>
    </row>
    <row r="10741" spans="1:7" x14ac:dyDescent="0.25">
      <c r="A10741" s="3" t="s">
        <v>229</v>
      </c>
      <c r="B10741" s="4">
        <v>45786</v>
      </c>
      <c r="C10741" s="5">
        <v>585.6</v>
      </c>
      <c r="D10741" s="19">
        <v>8.1352999999999995E-2</v>
      </c>
      <c r="E10741" s="35" cm="1">
        <f t="array" ref="E10741">INDEX('Curva Juros'!$B$7:$B$73,MATCH(C10741,'Curva Juros'!$A$7:$A$73,1)) +
(C10741-INDEX('Curva Juros'!$A$7:$A$73,MATCH(C10741,'Curva Juros'!$A$7:$A$73,1))) *
(INDEX('Curva Juros'!$B$7:$B$73,MATCH(C10741,'Curva Juros'!$A$7:$A$73,1)+1) -
INDEX('Curva Juros'!$B$7:$B$73,MATCH(C10741,'Curva Juros'!$A$7:$A$73,1))) /
(INDEX('Curva Juros'!$A$7:$A$73,MATCH(C10741,'Curva Juros'!$A$7:$A$73,1)+1) -
INDEX('Curva Juros'!$A$7:$A$73,MATCH(C10741,'Curva Juros'!$A$7:$A$73,1)))</f>
        <v>7.7507495238095236</v>
      </c>
      <c r="F10741" s="24">
        <f t="shared" si="167"/>
        <v>3.8455047619047611E-3</v>
      </c>
      <c r="G10741" s="24"/>
    </row>
    <row r="10742" spans="1:7" x14ac:dyDescent="0.25">
      <c r="A10742" s="6" t="s">
        <v>229</v>
      </c>
      <c r="B10742" s="7">
        <v>45793</v>
      </c>
      <c r="C10742" s="8">
        <v>580.62</v>
      </c>
      <c r="D10742" s="20">
        <v>8.0675999999999998E-2</v>
      </c>
      <c r="E10742" s="35" cm="1">
        <f t="array" ref="E10742">INDEX('Curva Juros'!$B$7:$B$73,MATCH(C10742,'Curva Juros'!$A$7:$A$73,1)) +
(C10742-INDEX('Curva Juros'!$A$7:$A$73,MATCH(C10742,'Curva Juros'!$A$7:$A$73,1))) *
(INDEX('Curva Juros'!$B$7:$B$73,MATCH(C10742,'Curva Juros'!$A$7:$A$73,1)+1) -
INDEX('Curva Juros'!$B$7:$B$73,MATCH(C10742,'Curva Juros'!$A$7:$A$73,1))) /
(INDEX('Curva Juros'!$A$7:$A$73,MATCH(C10742,'Curva Juros'!$A$7:$A$73,1)+1) -
INDEX('Curva Juros'!$A$7:$A$73,MATCH(C10742,'Curva Juros'!$A$7:$A$73,1)))</f>
        <v>7.7543106190476188</v>
      </c>
      <c r="F10742" s="24">
        <f t="shared" si="167"/>
        <v>3.1328938095238068E-3</v>
      </c>
      <c r="G10742" s="24"/>
    </row>
    <row r="10743" spans="1:7" x14ac:dyDescent="0.25">
      <c r="A10743" s="3" t="s">
        <v>229</v>
      </c>
      <c r="B10743" s="4">
        <v>45800</v>
      </c>
      <c r="C10743" s="5">
        <v>575.66999999999996</v>
      </c>
      <c r="D10743" s="19">
        <v>7.9125000000000001E-2</v>
      </c>
      <c r="E10743" s="35" cm="1">
        <f t="array" ref="E10743">INDEX('Curva Juros'!$B$7:$B$73,MATCH(C10743,'Curva Juros'!$A$7:$A$73,1)) +
(C10743-INDEX('Curva Juros'!$A$7:$A$73,MATCH(C10743,'Curva Juros'!$A$7:$A$73,1))) *
(INDEX('Curva Juros'!$B$7:$B$73,MATCH(C10743,'Curva Juros'!$A$7:$A$73,1)+1) -
INDEX('Curva Juros'!$B$7:$B$73,MATCH(C10743,'Curva Juros'!$A$7:$A$73,1))) /
(INDEX('Curva Juros'!$A$7:$A$73,MATCH(C10743,'Curva Juros'!$A$7:$A$73,1)+1) -
INDEX('Curva Juros'!$A$7:$A$73,MATCH(C10743,'Curva Juros'!$A$7:$A$73,1)))</f>
        <v>7.7578502619047622</v>
      </c>
      <c r="F10743" s="24">
        <f t="shared" si="167"/>
        <v>1.5464973809523747E-3</v>
      </c>
      <c r="G10743" s="24"/>
    </row>
    <row r="10744" spans="1:7" x14ac:dyDescent="0.25">
      <c r="A10744" s="6" t="s">
        <v>229</v>
      </c>
      <c r="B10744" s="7">
        <v>45807</v>
      </c>
      <c r="C10744" s="8">
        <v>570.57000000000005</v>
      </c>
      <c r="D10744" s="20">
        <v>8.2193000000000002E-2</v>
      </c>
      <c r="E10744" s="35" cm="1">
        <f t="array" ref="E10744">INDEX('Curva Juros'!$B$7:$B$73,MATCH(C10744,'Curva Juros'!$A$7:$A$73,1)) +
(C10744-INDEX('Curva Juros'!$A$7:$A$73,MATCH(C10744,'Curva Juros'!$A$7:$A$73,1))) *
(INDEX('Curva Juros'!$B$7:$B$73,MATCH(C10744,'Curva Juros'!$A$7:$A$73,1)+1) -
INDEX('Curva Juros'!$B$7:$B$73,MATCH(C10744,'Curva Juros'!$A$7:$A$73,1))) /
(INDEX('Curva Juros'!$A$7:$A$73,MATCH(C10744,'Curva Juros'!$A$7:$A$73,1)+1) -
INDEX('Curva Juros'!$A$7:$A$73,MATCH(C10744,'Curva Juros'!$A$7:$A$73,1)))</f>
        <v>7.7614971666666666</v>
      </c>
      <c r="F10744" s="24">
        <f t="shared" si="167"/>
        <v>4.578028333333331E-3</v>
      </c>
      <c r="G10744" s="24"/>
    </row>
    <row r="10745" spans="1:7" x14ac:dyDescent="0.25">
      <c r="A10745" s="3" t="s">
        <v>229</v>
      </c>
      <c r="B10745" s="4">
        <v>45814</v>
      </c>
      <c r="C10745" s="5">
        <v>565.54999999999995</v>
      </c>
      <c r="D10745" s="19">
        <v>8.2601999999999995E-2</v>
      </c>
      <c r="E10745" s="35" cm="1">
        <f t="array" ref="E10745">INDEX('Curva Juros'!$B$7:$B$73,MATCH(C10745,'Curva Juros'!$A$7:$A$73,1)) +
(C10745-INDEX('Curva Juros'!$A$7:$A$73,MATCH(C10745,'Curva Juros'!$A$7:$A$73,1))) *
(INDEX('Curva Juros'!$B$7:$B$73,MATCH(C10745,'Curva Juros'!$A$7:$A$73,1)+1) -
INDEX('Curva Juros'!$B$7:$B$73,MATCH(C10745,'Curva Juros'!$A$7:$A$73,1))) /
(INDEX('Curva Juros'!$A$7:$A$73,MATCH(C10745,'Curva Juros'!$A$7:$A$73,1)+1) -
INDEX('Curva Juros'!$A$7:$A$73,MATCH(C10745,'Curva Juros'!$A$7:$A$73,1)))</f>
        <v>7.7650868650793656</v>
      </c>
      <c r="F10745" s="24">
        <f t="shared" si="167"/>
        <v>4.9511313492063419E-3</v>
      </c>
      <c r="G10745" s="24"/>
    </row>
    <row r="10746" spans="1:7" x14ac:dyDescent="0.25">
      <c r="A10746" s="6" t="s">
        <v>229</v>
      </c>
      <c r="B10746" s="7">
        <v>45821</v>
      </c>
      <c r="C10746" s="8">
        <v>560.46</v>
      </c>
      <c r="D10746" s="20">
        <v>8.5198999999999997E-2</v>
      </c>
      <c r="E10746" s="35" cm="1">
        <f t="array" ref="E10746">INDEX('Curva Juros'!$B$7:$B$73,MATCH(C10746,'Curva Juros'!$A$7:$A$73,1)) +
(C10746-INDEX('Curva Juros'!$A$7:$A$73,MATCH(C10746,'Curva Juros'!$A$7:$A$73,1))) *
(INDEX('Curva Juros'!$B$7:$B$73,MATCH(C10746,'Curva Juros'!$A$7:$A$73,1)+1) -
INDEX('Curva Juros'!$B$7:$B$73,MATCH(C10746,'Curva Juros'!$A$7:$A$73,1))) /
(INDEX('Curva Juros'!$A$7:$A$73,MATCH(C10746,'Curva Juros'!$A$7:$A$73,1)+1) -
INDEX('Curva Juros'!$A$7:$A$73,MATCH(C10746,'Curva Juros'!$A$7:$A$73,1)))</f>
        <v>7.7687266190476194</v>
      </c>
      <c r="F10746" s="24">
        <f t="shared" si="167"/>
        <v>7.5117338095238018E-3</v>
      </c>
      <c r="G10746" s="24"/>
    </row>
    <row r="10747" spans="1:7" x14ac:dyDescent="0.25">
      <c r="A10747" s="3" t="s">
        <v>229</v>
      </c>
      <c r="B10747" s="4">
        <v>45828</v>
      </c>
      <c r="C10747" s="5">
        <v>556.53</v>
      </c>
      <c r="D10747" s="19">
        <v>8.3247000000000002E-2</v>
      </c>
      <c r="E10747" s="35" cm="1">
        <f t="array" ref="E10747">INDEX('Curva Juros'!$B$7:$B$73,MATCH(C10747,'Curva Juros'!$A$7:$A$73,1)) +
(C10747-INDEX('Curva Juros'!$A$7:$A$73,MATCH(C10747,'Curva Juros'!$A$7:$A$73,1))) *
(INDEX('Curva Juros'!$B$7:$B$73,MATCH(C10747,'Curva Juros'!$A$7:$A$73,1)+1) -
INDEX('Curva Juros'!$B$7:$B$73,MATCH(C10747,'Curva Juros'!$A$7:$A$73,1))) /
(INDEX('Curva Juros'!$A$7:$A$73,MATCH(C10747,'Curva Juros'!$A$7:$A$73,1)+1) -
INDEX('Curva Juros'!$A$7:$A$73,MATCH(C10747,'Curva Juros'!$A$7:$A$73,1)))</f>
        <v>7.7715368809523815</v>
      </c>
      <c r="F10747" s="24">
        <f t="shared" si="167"/>
        <v>5.5316311904761856E-3</v>
      </c>
      <c r="G10747" s="24"/>
    </row>
    <row r="10748" spans="1:7" x14ac:dyDescent="0.25">
      <c r="A10748" s="6" t="s">
        <v>229</v>
      </c>
      <c r="B10748" s="7">
        <v>45835</v>
      </c>
      <c r="C10748" s="8">
        <v>551.52</v>
      </c>
      <c r="D10748" s="20">
        <v>8.3538000000000001E-2</v>
      </c>
      <c r="E10748" s="35" cm="1">
        <f t="array" ref="E10748">INDEX('Curva Juros'!$B$7:$B$73,MATCH(C10748,'Curva Juros'!$A$7:$A$73,1)) +
(C10748-INDEX('Curva Juros'!$A$7:$A$73,MATCH(C10748,'Curva Juros'!$A$7:$A$73,1))) *
(INDEX('Curva Juros'!$B$7:$B$73,MATCH(C10748,'Curva Juros'!$A$7:$A$73,1)+1) -
INDEX('Curva Juros'!$B$7:$B$73,MATCH(C10748,'Curva Juros'!$A$7:$A$73,1))) /
(INDEX('Curva Juros'!$A$7:$A$73,MATCH(C10748,'Curva Juros'!$A$7:$A$73,1)+1) -
INDEX('Curva Juros'!$A$7:$A$73,MATCH(C10748,'Curva Juros'!$A$7:$A$73,1)))</f>
        <v>7.7751194285714282</v>
      </c>
      <c r="F10748" s="24">
        <f t="shared" si="167"/>
        <v>5.7868057142857199E-3</v>
      </c>
      <c r="G10748" s="24"/>
    </row>
    <row r="10749" spans="1:7" x14ac:dyDescent="0.25">
      <c r="A10749" s="3" t="s">
        <v>229</v>
      </c>
      <c r="B10749" s="4">
        <v>45842</v>
      </c>
      <c r="C10749" s="5">
        <v>546.59</v>
      </c>
      <c r="D10749" s="19">
        <v>8.1511E-2</v>
      </c>
      <c r="E10749" s="35" cm="1">
        <f t="array" ref="E10749">INDEX('Curva Juros'!$B$7:$B$73,MATCH(C10749,'Curva Juros'!$A$7:$A$73,1)) +
(C10749-INDEX('Curva Juros'!$A$7:$A$73,MATCH(C10749,'Curva Juros'!$A$7:$A$73,1))) *
(INDEX('Curva Juros'!$B$7:$B$73,MATCH(C10749,'Curva Juros'!$A$7:$A$73,1)+1) -
INDEX('Curva Juros'!$B$7:$B$73,MATCH(C10749,'Curva Juros'!$A$7:$A$73,1))) /
(INDEX('Curva Juros'!$A$7:$A$73,MATCH(C10749,'Curva Juros'!$A$7:$A$73,1)+1) -
INDEX('Curva Juros'!$A$7:$A$73,MATCH(C10749,'Curva Juros'!$A$7:$A$73,1)))</f>
        <v>7.7786447698412697</v>
      </c>
      <c r="F10749" s="24">
        <f t="shared" si="167"/>
        <v>3.7245523015873028E-3</v>
      </c>
      <c r="G10749" s="24"/>
    </row>
    <row r="10750" spans="1:7" x14ac:dyDescent="0.25">
      <c r="A10750" s="6" t="s">
        <v>229</v>
      </c>
      <c r="B10750" s="7">
        <v>45849</v>
      </c>
      <c r="C10750" s="8">
        <v>541.47</v>
      </c>
      <c r="D10750" s="20">
        <v>8.4949999999999998E-2</v>
      </c>
      <c r="E10750" s="35" cm="1">
        <f t="array" ref="E10750">INDEX('Curva Juros'!$B$7:$B$73,MATCH(C10750,'Curva Juros'!$A$7:$A$73,1)) +
(C10750-INDEX('Curva Juros'!$A$7:$A$73,MATCH(C10750,'Curva Juros'!$A$7:$A$73,1))) *
(INDEX('Curva Juros'!$B$7:$B$73,MATCH(C10750,'Curva Juros'!$A$7:$A$73,1)+1) -
INDEX('Curva Juros'!$B$7:$B$73,MATCH(C10750,'Curva Juros'!$A$7:$A$73,1))) /
(INDEX('Curva Juros'!$A$7:$A$73,MATCH(C10750,'Curva Juros'!$A$7:$A$73,1)+1) -
INDEX('Curva Juros'!$A$7:$A$73,MATCH(C10750,'Curva Juros'!$A$7:$A$73,1)))</f>
        <v>7.782305976190476</v>
      </c>
      <c r="F10750" s="24">
        <f t="shared" si="167"/>
        <v>7.1269402380952362E-3</v>
      </c>
      <c r="G10750" s="24"/>
    </row>
    <row r="10751" spans="1:7" x14ac:dyDescent="0.25">
      <c r="A10751" s="3" t="s">
        <v>229</v>
      </c>
      <c r="B10751" s="4">
        <v>45856</v>
      </c>
      <c r="C10751" s="5">
        <v>536.45000000000005</v>
      </c>
      <c r="D10751" s="19">
        <v>8.5513000000000006E-2</v>
      </c>
      <c r="E10751" s="35" cm="1">
        <f t="array" ref="E10751">INDEX('Curva Juros'!$B$7:$B$73,MATCH(C10751,'Curva Juros'!$A$7:$A$73,1)) +
(C10751-INDEX('Curva Juros'!$A$7:$A$73,MATCH(C10751,'Curva Juros'!$A$7:$A$73,1))) *
(INDEX('Curva Juros'!$B$7:$B$73,MATCH(C10751,'Curva Juros'!$A$7:$A$73,1)+1) -
INDEX('Curva Juros'!$B$7:$B$73,MATCH(C10751,'Curva Juros'!$A$7:$A$73,1))) /
(INDEX('Curva Juros'!$A$7:$A$73,MATCH(C10751,'Curva Juros'!$A$7:$A$73,1)+1) -
INDEX('Curva Juros'!$A$7:$A$73,MATCH(C10751,'Curva Juros'!$A$7:$A$73,1)))</f>
        <v>7.7858956746031742</v>
      </c>
      <c r="F10751" s="24">
        <f t="shared" si="167"/>
        <v>7.6540432539682624E-3</v>
      </c>
      <c r="G10751" s="24"/>
    </row>
    <row r="10752" spans="1:7" x14ac:dyDescent="0.25">
      <c r="A10752" s="6" t="s">
        <v>229</v>
      </c>
      <c r="B10752" s="7">
        <v>45863</v>
      </c>
      <c r="C10752" s="8">
        <v>531.5</v>
      </c>
      <c r="D10752" s="20">
        <v>8.4089999999999998E-2</v>
      </c>
      <c r="E10752" s="35" cm="1">
        <f t="array" ref="E10752">INDEX('Curva Juros'!$B$7:$B$73,MATCH(C10752,'Curva Juros'!$A$7:$A$73,1)) +
(C10752-INDEX('Curva Juros'!$A$7:$A$73,MATCH(C10752,'Curva Juros'!$A$7:$A$73,1))) *
(INDEX('Curva Juros'!$B$7:$B$73,MATCH(C10752,'Curva Juros'!$A$7:$A$73,1)+1) -
INDEX('Curva Juros'!$B$7:$B$73,MATCH(C10752,'Curva Juros'!$A$7:$A$73,1))) /
(INDEX('Curva Juros'!$A$7:$A$73,MATCH(C10752,'Curva Juros'!$A$7:$A$73,1)+1) -
INDEX('Curva Juros'!$A$7:$A$73,MATCH(C10752,'Curva Juros'!$A$7:$A$73,1)))</f>
        <v>7.7894353174603177</v>
      </c>
      <c r="F10752" s="24">
        <f t="shared" si="167"/>
        <v>6.1956468253968194E-3</v>
      </c>
      <c r="G10752" s="24"/>
    </row>
    <row r="10753" spans="1:7" x14ac:dyDescent="0.25">
      <c r="A10753" s="3" t="s">
        <v>229</v>
      </c>
      <c r="B10753" s="4">
        <v>45870</v>
      </c>
      <c r="C10753" s="5">
        <v>526.53</v>
      </c>
      <c r="D10753" s="19">
        <v>8.3444000000000004E-2</v>
      </c>
      <c r="E10753" s="35" cm="1">
        <f t="array" ref="E10753">INDEX('Curva Juros'!$B$7:$B$73,MATCH(C10753,'Curva Juros'!$A$7:$A$73,1)) +
(C10753-INDEX('Curva Juros'!$A$7:$A$73,MATCH(C10753,'Curva Juros'!$A$7:$A$73,1))) *
(INDEX('Curva Juros'!$B$7:$B$73,MATCH(C10753,'Curva Juros'!$A$7:$A$73,1)+1) -
INDEX('Curva Juros'!$B$7:$B$73,MATCH(C10753,'Curva Juros'!$A$7:$A$73,1))) /
(INDEX('Curva Juros'!$A$7:$A$73,MATCH(C10753,'Curva Juros'!$A$7:$A$73,1)+1) -
INDEX('Curva Juros'!$A$7:$A$73,MATCH(C10753,'Curva Juros'!$A$7:$A$73,1)))</f>
        <v>7.7929892619047623</v>
      </c>
      <c r="F10753" s="24">
        <f t="shared" si="167"/>
        <v>5.514107380952385E-3</v>
      </c>
      <c r="G10753" s="24"/>
    </row>
    <row r="10754" spans="1:7" x14ac:dyDescent="0.25">
      <c r="A10754" s="6" t="s">
        <v>229</v>
      </c>
      <c r="B10754" s="7">
        <v>45877</v>
      </c>
      <c r="C10754" s="8">
        <v>521.54999999999995</v>
      </c>
      <c r="D10754" s="20">
        <v>8.2807000000000006E-2</v>
      </c>
      <c r="E10754" s="35" cm="1">
        <f t="array" ref="E10754">INDEX('Curva Juros'!$B$7:$B$73,MATCH(C10754,'Curva Juros'!$A$7:$A$73,1)) +
(C10754-INDEX('Curva Juros'!$A$7:$A$73,MATCH(C10754,'Curva Juros'!$A$7:$A$73,1))) *
(INDEX('Curva Juros'!$B$7:$B$73,MATCH(C10754,'Curva Juros'!$A$7:$A$73,1)+1) -
INDEX('Curva Juros'!$B$7:$B$73,MATCH(C10754,'Curva Juros'!$A$7:$A$73,1))) /
(INDEX('Curva Juros'!$A$7:$A$73,MATCH(C10754,'Curva Juros'!$A$7:$A$73,1)+1) -
INDEX('Curva Juros'!$A$7:$A$73,MATCH(C10754,'Curva Juros'!$A$7:$A$73,1)))</f>
        <v>7.7965503571428574</v>
      </c>
      <c r="F10754" s="24">
        <f t="shared" si="167"/>
        <v>4.841496428571429E-3</v>
      </c>
      <c r="G10754" s="24"/>
    </row>
    <row r="10755" spans="1:7" x14ac:dyDescent="0.25">
      <c r="A10755" s="3" t="s">
        <v>229</v>
      </c>
      <c r="B10755" s="4">
        <v>45884</v>
      </c>
      <c r="C10755" s="5">
        <v>516.62</v>
      </c>
      <c r="D10755" s="19">
        <v>8.0784999999999996E-2</v>
      </c>
      <c r="E10755" s="35" cm="1">
        <f t="array" ref="E10755">INDEX('Curva Juros'!$B$7:$B$73,MATCH(C10755,'Curva Juros'!$A$7:$A$73,1)) +
(C10755-INDEX('Curva Juros'!$A$7:$A$73,MATCH(C10755,'Curva Juros'!$A$7:$A$73,1))) *
(INDEX('Curva Juros'!$B$7:$B$73,MATCH(C10755,'Curva Juros'!$A$7:$A$73,1)+1) -
INDEX('Curva Juros'!$B$7:$B$73,MATCH(C10755,'Curva Juros'!$A$7:$A$73,1))) /
(INDEX('Curva Juros'!$A$7:$A$73,MATCH(C10755,'Curva Juros'!$A$7:$A$73,1)+1) -
INDEX('Curva Juros'!$A$7:$A$73,MATCH(C10755,'Curva Juros'!$A$7:$A$73,1)))</f>
        <v>7.800075698412698</v>
      </c>
      <c r="F10755" s="24">
        <f t="shared" ref="F10755:F10818" si="168">D10755-E10755/100</f>
        <v>2.7842430158730169E-3</v>
      </c>
      <c r="G10755" s="24"/>
    </row>
    <row r="10756" spans="1:7" x14ac:dyDescent="0.25">
      <c r="A10756" s="6" t="s">
        <v>229</v>
      </c>
      <c r="B10756" s="7">
        <v>45891</v>
      </c>
      <c r="C10756" s="8">
        <v>511.51</v>
      </c>
      <c r="D10756" s="20">
        <v>8.3953E-2</v>
      </c>
      <c r="E10756" s="35" cm="1">
        <f t="array" ref="E10756">INDEX('Curva Juros'!$B$7:$B$73,MATCH(C10756,'Curva Juros'!$A$7:$A$73,1)) +
(C10756-INDEX('Curva Juros'!$A$7:$A$73,MATCH(C10756,'Curva Juros'!$A$7:$A$73,1))) *
(INDEX('Curva Juros'!$B$7:$B$73,MATCH(C10756,'Curva Juros'!$A$7:$A$73,1)+1) -
INDEX('Curva Juros'!$B$7:$B$73,MATCH(C10756,'Curva Juros'!$A$7:$A$73,1))) /
(INDEX('Curva Juros'!$A$7:$A$73,MATCH(C10756,'Curva Juros'!$A$7:$A$73,1)+1) -
INDEX('Curva Juros'!$A$7:$A$73,MATCH(C10756,'Curva Juros'!$A$7:$A$73,1)))</f>
        <v>7.8037297539682537</v>
      </c>
      <c r="F10756" s="24">
        <f t="shared" si="168"/>
        <v>5.9157024603174596E-3</v>
      </c>
      <c r="G10756" s="24"/>
    </row>
    <row r="10757" spans="1:7" x14ac:dyDescent="0.25">
      <c r="A10757" s="3" t="s">
        <v>229</v>
      </c>
      <c r="B10757" s="4">
        <v>45898</v>
      </c>
      <c r="C10757" s="5">
        <v>506.63</v>
      </c>
      <c r="D10757" s="19">
        <v>8.0361000000000002E-2</v>
      </c>
      <c r="E10757" s="35" cm="1">
        <f t="array" ref="E10757">INDEX('Curva Juros'!$B$7:$B$73,MATCH(C10757,'Curva Juros'!$A$7:$A$73,1)) +
(C10757-INDEX('Curva Juros'!$A$7:$A$73,MATCH(C10757,'Curva Juros'!$A$7:$A$73,1))) *
(INDEX('Curva Juros'!$B$7:$B$73,MATCH(C10757,'Curva Juros'!$A$7:$A$73,1)+1) -
INDEX('Curva Juros'!$B$7:$B$73,MATCH(C10757,'Curva Juros'!$A$7:$A$73,1))) /
(INDEX('Curva Juros'!$A$7:$A$73,MATCH(C10757,'Curva Juros'!$A$7:$A$73,1)+1) -
INDEX('Curva Juros'!$A$7:$A$73,MATCH(C10757,'Curva Juros'!$A$7:$A$73,1)))</f>
        <v>7.8072193412698416</v>
      </c>
      <c r="F10757" s="24">
        <f t="shared" si="168"/>
        <v>2.2888065873015867E-3</v>
      </c>
      <c r="G10757" s="24"/>
    </row>
    <row r="10758" spans="1:7" x14ac:dyDescent="0.25">
      <c r="A10758" s="6" t="s">
        <v>229</v>
      </c>
      <c r="B10758" s="7">
        <v>45905</v>
      </c>
      <c r="C10758" s="8">
        <v>501.61</v>
      </c>
      <c r="D10758" s="20">
        <v>8.1033999999999995E-2</v>
      </c>
      <c r="E10758" s="35" cm="1">
        <f t="array" ref="E10758">INDEX('Curva Juros'!$B$7:$B$73,MATCH(C10758,'Curva Juros'!$A$7:$A$73,1)) +
(C10758-INDEX('Curva Juros'!$A$7:$A$73,MATCH(C10758,'Curva Juros'!$A$7:$A$73,1))) *
(INDEX('Curva Juros'!$B$7:$B$73,MATCH(C10758,'Curva Juros'!$A$7:$A$73,1)+1) -
INDEX('Curva Juros'!$B$7:$B$73,MATCH(C10758,'Curva Juros'!$A$7:$A$73,1))) /
(INDEX('Curva Juros'!$A$7:$A$73,MATCH(C10758,'Curva Juros'!$A$7:$A$73,1)+1) -
INDEX('Curva Juros'!$A$7:$A$73,MATCH(C10758,'Curva Juros'!$A$7:$A$73,1)))</f>
        <v>7.8133356111111114</v>
      </c>
      <c r="F10758" s="24">
        <f t="shared" si="168"/>
        <v>2.9006438888888875E-3</v>
      </c>
      <c r="G10758" s="24"/>
    </row>
    <row r="10759" spans="1:7" x14ac:dyDescent="0.25">
      <c r="A10759" s="3" t="s">
        <v>229</v>
      </c>
      <c r="B10759" s="4">
        <v>45912</v>
      </c>
      <c r="C10759" s="5">
        <v>496.74</v>
      </c>
      <c r="D10759" s="19">
        <v>7.7157000000000003E-2</v>
      </c>
      <c r="E10759" s="35" cm="1">
        <f t="array" ref="E10759">INDEX('Curva Juros'!$B$7:$B$73,MATCH(C10759,'Curva Juros'!$A$7:$A$73,1)) +
(C10759-INDEX('Curva Juros'!$A$7:$A$73,MATCH(C10759,'Curva Juros'!$A$7:$A$73,1))) *
(INDEX('Curva Juros'!$B$7:$B$73,MATCH(C10759,'Curva Juros'!$A$7:$A$73,1)+1) -
INDEX('Curva Juros'!$B$7:$B$73,MATCH(C10759,'Curva Juros'!$A$7:$A$73,1))) /
(INDEX('Curva Juros'!$A$7:$A$73,MATCH(C10759,'Curva Juros'!$A$7:$A$73,1)+1) -
INDEX('Curva Juros'!$A$7:$A$73,MATCH(C10759,'Curva Juros'!$A$7:$A$73,1)))</f>
        <v>7.8219663333333331</v>
      </c>
      <c r="F10759" s="24">
        <f t="shared" si="168"/>
        <v>-1.0626633333333246E-3</v>
      </c>
      <c r="G10759" s="24"/>
    </row>
    <row r="10760" spans="1:7" x14ac:dyDescent="0.25">
      <c r="A10760" s="6" t="s">
        <v>229</v>
      </c>
      <c r="B10760" s="7">
        <v>45919</v>
      </c>
      <c r="C10760" s="8">
        <v>491.68</v>
      </c>
      <c r="D10760" s="20">
        <v>7.9059000000000004E-2</v>
      </c>
      <c r="E10760" s="35" cm="1">
        <f t="array" ref="E10760">INDEX('Curva Juros'!$B$7:$B$73,MATCH(C10760,'Curva Juros'!$A$7:$A$73,1)) +
(C10760-INDEX('Curva Juros'!$A$7:$A$73,MATCH(C10760,'Curva Juros'!$A$7:$A$73,1))) *
(INDEX('Curva Juros'!$B$7:$B$73,MATCH(C10760,'Curva Juros'!$A$7:$A$73,1)+1) -
INDEX('Curva Juros'!$B$7:$B$73,MATCH(C10760,'Curva Juros'!$A$7:$A$73,1))) /
(INDEX('Curva Juros'!$A$7:$A$73,MATCH(C10760,'Curva Juros'!$A$7:$A$73,1)+1) -
INDEX('Curva Juros'!$A$7:$A$73,MATCH(C10760,'Curva Juros'!$A$7:$A$73,1)))</f>
        <v>7.8309337777777781</v>
      </c>
      <c r="F10760" s="24">
        <f t="shared" si="168"/>
        <v>7.4966222222222489E-4</v>
      </c>
      <c r="G10760" s="24"/>
    </row>
    <row r="10761" spans="1:7" x14ac:dyDescent="0.25">
      <c r="A10761" s="3" t="s">
        <v>229</v>
      </c>
      <c r="B10761" s="4">
        <v>45926</v>
      </c>
      <c r="C10761" s="5">
        <v>486.74</v>
      </c>
      <c r="D10761" s="19">
        <v>7.7169000000000001E-2</v>
      </c>
      <c r="E10761" s="35" cm="1">
        <f t="array" ref="E10761">INDEX('Curva Juros'!$B$7:$B$73,MATCH(C10761,'Curva Juros'!$A$7:$A$73,1)) +
(C10761-INDEX('Curva Juros'!$A$7:$A$73,MATCH(C10761,'Curva Juros'!$A$7:$A$73,1))) *
(INDEX('Curva Juros'!$B$7:$B$73,MATCH(C10761,'Curva Juros'!$A$7:$A$73,1)+1) -
INDEX('Curva Juros'!$B$7:$B$73,MATCH(C10761,'Curva Juros'!$A$7:$A$73,1))) /
(INDEX('Curva Juros'!$A$7:$A$73,MATCH(C10761,'Curva Juros'!$A$7:$A$73,1)+1) -
INDEX('Curva Juros'!$A$7:$A$73,MATCH(C10761,'Curva Juros'!$A$7:$A$73,1)))</f>
        <v>7.839688555555556</v>
      </c>
      <c r="F10761" s="24">
        <f t="shared" si="168"/>
        <v>-1.2278855555555579E-3</v>
      </c>
      <c r="G10761" s="24"/>
    </row>
    <row r="10762" spans="1:7" x14ac:dyDescent="0.25">
      <c r="A10762" s="6" t="s">
        <v>229</v>
      </c>
      <c r="B10762" s="7">
        <v>45933</v>
      </c>
      <c r="C10762" s="8">
        <v>481.71</v>
      </c>
      <c r="D10762" s="20">
        <v>7.8146999999999994E-2</v>
      </c>
      <c r="E10762" s="35" cm="1">
        <f t="array" ref="E10762">INDEX('Curva Juros'!$B$7:$B$73,MATCH(C10762,'Curva Juros'!$A$7:$A$73,1)) +
(C10762-INDEX('Curva Juros'!$A$7:$A$73,MATCH(C10762,'Curva Juros'!$A$7:$A$73,1))) *
(INDEX('Curva Juros'!$B$7:$B$73,MATCH(C10762,'Curva Juros'!$A$7:$A$73,1)+1) -
INDEX('Curva Juros'!$B$7:$B$73,MATCH(C10762,'Curva Juros'!$A$7:$A$73,1))) /
(INDEX('Curva Juros'!$A$7:$A$73,MATCH(C10762,'Curva Juros'!$A$7:$A$73,1)+1) -
INDEX('Curva Juros'!$A$7:$A$73,MATCH(C10762,'Curva Juros'!$A$7:$A$73,1)))</f>
        <v>7.8486028333333335</v>
      </c>
      <c r="F10762" s="24">
        <f t="shared" si="168"/>
        <v>-3.3902833333333826E-4</v>
      </c>
      <c r="G10762" s="24"/>
    </row>
    <row r="10763" spans="1:7" x14ac:dyDescent="0.25">
      <c r="A10763" s="3" t="s">
        <v>229</v>
      </c>
      <c r="B10763" s="4">
        <v>45940</v>
      </c>
      <c r="C10763" s="5">
        <v>476.75</v>
      </c>
      <c r="D10763" s="19">
        <v>7.6904E-2</v>
      </c>
      <c r="E10763" s="35" cm="1">
        <f t="array" ref="E10763">INDEX('Curva Juros'!$B$7:$B$73,MATCH(C10763,'Curva Juros'!$A$7:$A$73,1)) +
(C10763-INDEX('Curva Juros'!$A$7:$A$73,MATCH(C10763,'Curva Juros'!$A$7:$A$73,1))) *
(INDEX('Curva Juros'!$B$7:$B$73,MATCH(C10763,'Curva Juros'!$A$7:$A$73,1)+1) -
INDEX('Curva Juros'!$B$7:$B$73,MATCH(C10763,'Curva Juros'!$A$7:$A$73,1))) /
(INDEX('Curva Juros'!$A$7:$A$73,MATCH(C10763,'Curva Juros'!$A$7:$A$73,1)+1) -
INDEX('Curva Juros'!$A$7:$A$73,MATCH(C10763,'Curva Juros'!$A$7:$A$73,1)))</f>
        <v>7.8573930555555558</v>
      </c>
      <c r="F10763" s="24">
        <f t="shared" si="168"/>
        <v>-1.6699305555555599E-3</v>
      </c>
      <c r="G10763" s="24"/>
    </row>
    <row r="10764" spans="1:7" x14ac:dyDescent="0.25">
      <c r="A10764" s="6" t="s">
        <v>229</v>
      </c>
      <c r="B10764" s="7">
        <v>45947</v>
      </c>
      <c r="C10764" s="8">
        <v>482.37</v>
      </c>
      <c r="D10764" s="20">
        <v>7.8045000000000003E-2</v>
      </c>
      <c r="E10764" s="35" cm="1">
        <f t="array" ref="E10764">INDEX('Curva Juros'!$B$7:$B$73,MATCH(C10764,'Curva Juros'!$A$7:$A$73,1)) +
(C10764-INDEX('Curva Juros'!$A$7:$A$73,MATCH(C10764,'Curva Juros'!$A$7:$A$73,1))) *
(INDEX('Curva Juros'!$B$7:$B$73,MATCH(C10764,'Curva Juros'!$A$7:$A$73,1)+1) -
INDEX('Curva Juros'!$B$7:$B$73,MATCH(C10764,'Curva Juros'!$A$7:$A$73,1))) /
(INDEX('Curva Juros'!$A$7:$A$73,MATCH(C10764,'Curva Juros'!$A$7:$A$73,1)+1) -
INDEX('Curva Juros'!$A$7:$A$73,MATCH(C10764,'Curva Juros'!$A$7:$A$73,1)))</f>
        <v>7.8474331666666668</v>
      </c>
      <c r="F10764" s="24">
        <f t="shared" si="168"/>
        <v>-4.2933166666667133E-4</v>
      </c>
      <c r="G10764" s="24"/>
    </row>
    <row r="10765" spans="1:7" x14ac:dyDescent="0.25">
      <c r="A10765" s="3" t="s">
        <v>229</v>
      </c>
      <c r="B10765" s="4">
        <v>45954</v>
      </c>
      <c r="C10765" s="5">
        <v>477.36</v>
      </c>
      <c r="D10765" s="19">
        <v>7.8853999999999994E-2</v>
      </c>
      <c r="E10765" s="35" cm="1">
        <f t="array" ref="E10765">INDEX('Curva Juros'!$B$7:$B$73,MATCH(C10765,'Curva Juros'!$A$7:$A$73,1)) +
(C10765-INDEX('Curva Juros'!$A$7:$A$73,MATCH(C10765,'Curva Juros'!$A$7:$A$73,1))) *
(INDEX('Curva Juros'!$B$7:$B$73,MATCH(C10765,'Curva Juros'!$A$7:$A$73,1)+1) -
INDEX('Curva Juros'!$B$7:$B$73,MATCH(C10765,'Curva Juros'!$A$7:$A$73,1))) /
(INDEX('Curva Juros'!$A$7:$A$73,MATCH(C10765,'Curva Juros'!$A$7:$A$73,1)+1) -
INDEX('Curva Juros'!$A$7:$A$73,MATCH(C10765,'Curva Juros'!$A$7:$A$73,1)))</f>
        <v>7.856312</v>
      </c>
      <c r="F10765" s="24">
        <f t="shared" si="168"/>
        <v>2.9087999999999337E-4</v>
      </c>
      <c r="G10765" s="24"/>
    </row>
    <row r="10766" spans="1:7" x14ac:dyDescent="0.25">
      <c r="A10766" s="6" t="s">
        <v>229</v>
      </c>
      <c r="B10766" s="7">
        <v>45961</v>
      </c>
      <c r="C10766" s="8">
        <v>472.34</v>
      </c>
      <c r="D10766" s="20">
        <v>8.0074999999999993E-2</v>
      </c>
      <c r="E10766" s="35" cm="1">
        <f t="array" ref="E10766">INDEX('Curva Juros'!$B$7:$B$73,MATCH(C10766,'Curva Juros'!$A$7:$A$73,1)) +
(C10766-INDEX('Curva Juros'!$A$7:$A$73,MATCH(C10766,'Curva Juros'!$A$7:$A$73,1))) *
(INDEX('Curva Juros'!$B$7:$B$73,MATCH(C10766,'Curva Juros'!$A$7:$A$73,1)+1) -
INDEX('Curva Juros'!$B$7:$B$73,MATCH(C10766,'Curva Juros'!$A$7:$A$73,1))) /
(INDEX('Curva Juros'!$A$7:$A$73,MATCH(C10766,'Curva Juros'!$A$7:$A$73,1)+1) -
INDEX('Curva Juros'!$A$7:$A$73,MATCH(C10766,'Curva Juros'!$A$7:$A$73,1)))</f>
        <v>7.8652085555555562</v>
      </c>
      <c r="F10766" s="24">
        <f t="shared" si="168"/>
        <v>1.4229144444444369E-3</v>
      </c>
      <c r="G10766" s="24"/>
    </row>
    <row r="10767" spans="1:7" x14ac:dyDescent="0.25">
      <c r="A10767" s="3" t="s">
        <v>229</v>
      </c>
      <c r="B10767" s="4">
        <v>45968</v>
      </c>
      <c r="C10767" s="5">
        <v>467.35</v>
      </c>
      <c r="D10767" s="19">
        <v>7.9616000000000006E-2</v>
      </c>
      <c r="E10767" s="35" cm="1">
        <f t="array" ref="E10767">INDEX('Curva Juros'!$B$7:$B$73,MATCH(C10767,'Curva Juros'!$A$7:$A$73,1)) +
(C10767-INDEX('Curva Juros'!$A$7:$A$73,MATCH(C10767,'Curva Juros'!$A$7:$A$73,1))) *
(INDEX('Curva Juros'!$B$7:$B$73,MATCH(C10767,'Curva Juros'!$A$7:$A$73,1)+1) -
INDEX('Curva Juros'!$B$7:$B$73,MATCH(C10767,'Curva Juros'!$A$7:$A$73,1))) /
(INDEX('Curva Juros'!$A$7:$A$73,MATCH(C10767,'Curva Juros'!$A$7:$A$73,1)+1) -
INDEX('Curva Juros'!$A$7:$A$73,MATCH(C10767,'Curva Juros'!$A$7:$A$73,1)))</f>
        <v>7.874051944444445</v>
      </c>
      <c r="F10767" s="24">
        <f t="shared" si="168"/>
        <v>8.7548055555555782E-4</v>
      </c>
      <c r="G10767" s="24"/>
    </row>
    <row r="10768" spans="1:7" x14ac:dyDescent="0.25">
      <c r="A10768" s="6" t="s">
        <v>229</v>
      </c>
      <c r="B10768" s="7">
        <v>45975</v>
      </c>
      <c r="C10768" s="8">
        <v>462.38</v>
      </c>
      <c r="D10768" s="20">
        <v>7.7388999999999999E-2</v>
      </c>
      <c r="E10768" s="35" cm="1">
        <f t="array" ref="E10768">INDEX('Curva Juros'!$B$7:$B$73,MATCH(C10768,'Curva Juros'!$A$7:$A$73,1)) +
(C10768-INDEX('Curva Juros'!$A$7:$A$73,MATCH(C10768,'Curva Juros'!$A$7:$A$73,1))) *
(INDEX('Curva Juros'!$B$7:$B$73,MATCH(C10768,'Curva Juros'!$A$7:$A$73,1)+1) -
INDEX('Curva Juros'!$B$7:$B$73,MATCH(C10768,'Curva Juros'!$A$7:$A$73,1))) /
(INDEX('Curva Juros'!$A$7:$A$73,MATCH(C10768,'Curva Juros'!$A$7:$A$73,1)+1) -
INDEX('Curva Juros'!$A$7:$A$73,MATCH(C10768,'Curva Juros'!$A$7:$A$73,1)))</f>
        <v>7.8828598888888894</v>
      </c>
      <c r="F10768" s="24">
        <f t="shared" si="168"/>
        <v>-1.4395988888888933E-3</v>
      </c>
      <c r="G10768" s="24"/>
    </row>
    <row r="10769" spans="1:7" x14ac:dyDescent="0.25">
      <c r="A10769" s="3" t="s">
        <v>229</v>
      </c>
      <c r="B10769" s="4">
        <v>45982</v>
      </c>
      <c r="C10769" s="5">
        <v>458.37</v>
      </c>
      <c r="D10769" s="19">
        <v>7.8336000000000003E-2</v>
      </c>
      <c r="E10769" s="35" cm="1">
        <f t="array" ref="E10769">INDEX('Curva Juros'!$B$7:$B$73,MATCH(C10769,'Curva Juros'!$A$7:$A$73,1)) +
(C10769-INDEX('Curva Juros'!$A$7:$A$73,MATCH(C10769,'Curva Juros'!$A$7:$A$73,1))) *
(INDEX('Curva Juros'!$B$7:$B$73,MATCH(C10769,'Curva Juros'!$A$7:$A$73,1)+1) -
INDEX('Curva Juros'!$B$7:$B$73,MATCH(C10769,'Curva Juros'!$A$7:$A$73,1))) /
(INDEX('Curva Juros'!$A$7:$A$73,MATCH(C10769,'Curva Juros'!$A$7:$A$73,1)+1) -
INDEX('Curva Juros'!$A$7:$A$73,MATCH(C10769,'Curva Juros'!$A$7:$A$73,1)))</f>
        <v>7.8899664999999999</v>
      </c>
      <c r="F10769" s="24">
        <f t="shared" si="168"/>
        <v>-5.6366499999999098E-4</v>
      </c>
      <c r="G10769" s="24"/>
    </row>
    <row r="10770" spans="1:7" x14ac:dyDescent="0.25">
      <c r="A10770" s="6" t="s">
        <v>229</v>
      </c>
      <c r="B10770" s="7">
        <v>45989</v>
      </c>
      <c r="C10770" s="8">
        <v>453.39</v>
      </c>
      <c r="D10770" s="20">
        <v>7.7353000000000005E-2</v>
      </c>
      <c r="E10770" s="35" cm="1">
        <f t="array" ref="E10770">INDEX('Curva Juros'!$B$7:$B$73,MATCH(C10770,'Curva Juros'!$A$7:$A$73,1)) +
(C10770-INDEX('Curva Juros'!$A$7:$A$73,MATCH(C10770,'Curva Juros'!$A$7:$A$73,1))) *
(INDEX('Curva Juros'!$B$7:$B$73,MATCH(C10770,'Curva Juros'!$A$7:$A$73,1)+1) -
INDEX('Curva Juros'!$B$7:$B$73,MATCH(C10770,'Curva Juros'!$A$7:$A$73,1))) /
(INDEX('Curva Juros'!$A$7:$A$73,MATCH(C10770,'Curva Juros'!$A$7:$A$73,1)+1) -
INDEX('Curva Juros'!$A$7:$A$73,MATCH(C10770,'Curva Juros'!$A$7:$A$73,1)))</f>
        <v>7.8987921666666674</v>
      </c>
      <c r="F10770" s="24">
        <f t="shared" si="168"/>
        <v>-1.6349216666666638E-3</v>
      </c>
      <c r="G10770" s="24"/>
    </row>
    <row r="10771" spans="1:7" x14ac:dyDescent="0.25">
      <c r="A10771" s="3" t="s">
        <v>229</v>
      </c>
      <c r="B10771" s="4">
        <v>45996</v>
      </c>
      <c r="C10771" s="5">
        <v>448.37</v>
      </c>
      <c r="D10771" s="19">
        <v>7.8403E-2</v>
      </c>
      <c r="E10771" s="35" cm="1">
        <f t="array" ref="E10771">INDEX('Curva Juros'!$B$7:$B$73,MATCH(C10771,'Curva Juros'!$A$7:$A$73,1)) +
(C10771-INDEX('Curva Juros'!$A$7:$A$73,MATCH(C10771,'Curva Juros'!$A$7:$A$73,1))) *
(INDEX('Curva Juros'!$B$7:$B$73,MATCH(C10771,'Curva Juros'!$A$7:$A$73,1)+1) -
INDEX('Curva Juros'!$B$7:$B$73,MATCH(C10771,'Curva Juros'!$A$7:$A$73,1))) /
(INDEX('Curva Juros'!$A$7:$A$73,MATCH(C10771,'Curva Juros'!$A$7:$A$73,1)+1) -
INDEX('Curva Juros'!$A$7:$A$73,MATCH(C10771,'Curva Juros'!$A$7:$A$73,1)))</f>
        <v>7.9076887222222227</v>
      </c>
      <c r="F10771" s="24">
        <f t="shared" si="168"/>
        <v>-6.7388722222222475E-4</v>
      </c>
      <c r="G10771" s="24"/>
    </row>
    <row r="10772" spans="1:7" x14ac:dyDescent="0.25">
      <c r="A10772" s="6" t="s">
        <v>229</v>
      </c>
      <c r="B10772" s="7">
        <v>46003</v>
      </c>
      <c r="C10772" s="8">
        <v>443.37</v>
      </c>
      <c r="D10772" s="20">
        <v>7.8505000000000005E-2</v>
      </c>
      <c r="E10772" s="35" cm="1">
        <f t="array" ref="E10772">INDEX('Curva Juros'!$B$7:$B$73,MATCH(C10772,'Curva Juros'!$A$7:$A$73,1)) +
(C10772-INDEX('Curva Juros'!$A$7:$A$73,MATCH(C10772,'Curva Juros'!$A$7:$A$73,1))) *
(INDEX('Curva Juros'!$B$7:$B$73,MATCH(C10772,'Curva Juros'!$A$7:$A$73,1)+1) -
INDEX('Curva Juros'!$B$7:$B$73,MATCH(C10772,'Curva Juros'!$A$7:$A$73,1))) /
(INDEX('Curva Juros'!$A$7:$A$73,MATCH(C10772,'Curva Juros'!$A$7:$A$73,1)+1) -
INDEX('Curva Juros'!$A$7:$A$73,MATCH(C10772,'Curva Juros'!$A$7:$A$73,1)))</f>
        <v>7.9165498333333337</v>
      </c>
      <c r="F10772" s="24">
        <f t="shared" si="168"/>
        <v>-6.6049833333332864E-4</v>
      </c>
      <c r="G10772" s="24"/>
    </row>
    <row r="10773" spans="1:7" x14ac:dyDescent="0.25">
      <c r="A10773" s="3" t="s">
        <v>229</v>
      </c>
      <c r="B10773" s="4">
        <v>46010</v>
      </c>
      <c r="C10773" s="5">
        <v>438.37</v>
      </c>
      <c r="D10773" s="19">
        <v>7.8076000000000007E-2</v>
      </c>
      <c r="E10773" s="35" cm="1">
        <f t="array" ref="E10773">INDEX('Curva Juros'!$B$7:$B$73,MATCH(C10773,'Curva Juros'!$A$7:$A$73,1)) +
(C10773-INDEX('Curva Juros'!$A$7:$A$73,MATCH(C10773,'Curva Juros'!$A$7:$A$73,1))) *
(INDEX('Curva Juros'!$B$7:$B$73,MATCH(C10773,'Curva Juros'!$A$7:$A$73,1)+1) -
INDEX('Curva Juros'!$B$7:$B$73,MATCH(C10773,'Curva Juros'!$A$7:$A$73,1))) /
(INDEX('Curva Juros'!$A$7:$A$73,MATCH(C10773,'Curva Juros'!$A$7:$A$73,1)+1) -
INDEX('Curva Juros'!$A$7:$A$73,MATCH(C10773,'Curva Juros'!$A$7:$A$73,1)))</f>
        <v>7.9254109444444447</v>
      </c>
      <c r="F10773" s="24">
        <f t="shared" si="168"/>
        <v>-1.1781094444444362E-3</v>
      </c>
      <c r="G10773" s="24"/>
    </row>
    <row r="10774" spans="1:7" x14ac:dyDescent="0.25">
      <c r="A10774" s="6" t="s">
        <v>229</v>
      </c>
      <c r="B10774" s="7">
        <v>46017</v>
      </c>
      <c r="C10774" s="8">
        <v>434.39</v>
      </c>
      <c r="D10774" s="20">
        <v>7.7332999999999999E-2</v>
      </c>
      <c r="E10774" s="35" cm="1">
        <f t="array" ref="E10774">INDEX('Curva Juros'!$B$7:$B$73,MATCH(C10774,'Curva Juros'!$A$7:$A$73,1)) +
(C10774-INDEX('Curva Juros'!$A$7:$A$73,MATCH(C10774,'Curva Juros'!$A$7:$A$73,1))) *
(INDEX('Curva Juros'!$B$7:$B$73,MATCH(C10774,'Curva Juros'!$A$7:$A$73,1)+1) -
INDEX('Curva Juros'!$B$7:$B$73,MATCH(C10774,'Curva Juros'!$A$7:$A$73,1))) /
(INDEX('Curva Juros'!$A$7:$A$73,MATCH(C10774,'Curva Juros'!$A$7:$A$73,1)+1) -
INDEX('Curva Juros'!$A$7:$A$73,MATCH(C10774,'Curva Juros'!$A$7:$A$73,1)))</f>
        <v>7.9324643888888895</v>
      </c>
      <c r="F10774" s="24">
        <f t="shared" si="168"/>
        <v>-1.9916438888888943E-3</v>
      </c>
      <c r="G10774" s="24"/>
    </row>
    <row r="10775" spans="1:7" x14ac:dyDescent="0.25">
      <c r="A10775" s="3" t="s">
        <v>229</v>
      </c>
      <c r="B10775" s="4">
        <v>46024</v>
      </c>
      <c r="C10775" s="5">
        <v>430.38</v>
      </c>
      <c r="D10775" s="19">
        <v>7.7404000000000001E-2</v>
      </c>
      <c r="E10775" s="35" cm="1">
        <f t="array" ref="E10775">INDEX('Curva Juros'!$B$7:$B$73,MATCH(C10775,'Curva Juros'!$A$7:$A$73,1)) +
(C10775-INDEX('Curva Juros'!$A$7:$A$73,MATCH(C10775,'Curva Juros'!$A$7:$A$73,1))) *
(INDEX('Curva Juros'!$B$7:$B$73,MATCH(C10775,'Curva Juros'!$A$7:$A$73,1)+1) -
INDEX('Curva Juros'!$B$7:$B$73,MATCH(C10775,'Curva Juros'!$A$7:$A$73,1))) /
(INDEX('Curva Juros'!$A$7:$A$73,MATCH(C10775,'Curva Juros'!$A$7:$A$73,1)+1) -
INDEX('Curva Juros'!$A$7:$A$73,MATCH(C10775,'Curva Juros'!$A$7:$A$73,1)))</f>
        <v>7.9395710000000008</v>
      </c>
      <c r="F10775" s="24">
        <f t="shared" si="168"/>
        <v>-1.9917100000000076E-3</v>
      </c>
      <c r="G10775" s="24"/>
    </row>
    <row r="10776" spans="1:7" x14ac:dyDescent="0.25">
      <c r="A10776" s="6" t="s">
        <v>229</v>
      </c>
      <c r="B10776" s="7">
        <v>46031</v>
      </c>
      <c r="C10776" s="8">
        <v>425.38</v>
      </c>
      <c r="D10776" s="20">
        <v>7.7575000000000005E-2</v>
      </c>
      <c r="E10776" s="35" cm="1">
        <f t="array" ref="E10776">INDEX('Curva Juros'!$B$7:$B$73,MATCH(C10776,'Curva Juros'!$A$7:$A$73,1)) +
(C10776-INDEX('Curva Juros'!$A$7:$A$73,MATCH(C10776,'Curva Juros'!$A$7:$A$73,1))) *
(INDEX('Curva Juros'!$B$7:$B$73,MATCH(C10776,'Curva Juros'!$A$7:$A$73,1)+1) -
INDEX('Curva Juros'!$B$7:$B$73,MATCH(C10776,'Curva Juros'!$A$7:$A$73,1))) /
(INDEX('Curva Juros'!$A$7:$A$73,MATCH(C10776,'Curva Juros'!$A$7:$A$73,1)+1) -
INDEX('Curva Juros'!$A$7:$A$73,MATCH(C10776,'Curva Juros'!$A$7:$A$73,1)))</f>
        <v>7.9484321111111118</v>
      </c>
      <c r="F10776" s="24">
        <f t="shared" si="168"/>
        <v>-1.9093211111111119E-3</v>
      </c>
      <c r="G10776" s="24"/>
    </row>
    <row r="10777" spans="1:7" x14ac:dyDescent="0.25">
      <c r="A10777" s="3" t="s">
        <v>229</v>
      </c>
      <c r="B10777" s="4">
        <v>46038</v>
      </c>
      <c r="C10777" s="5">
        <v>420.41</v>
      </c>
      <c r="D10777" s="19">
        <v>7.6097999999999999E-2</v>
      </c>
      <c r="E10777" s="35" cm="1">
        <f t="array" ref="E10777">INDEX('Curva Juros'!$B$7:$B$73,MATCH(C10777,'Curva Juros'!$A$7:$A$73,1)) +
(C10777-INDEX('Curva Juros'!$A$7:$A$73,MATCH(C10777,'Curva Juros'!$A$7:$A$73,1))) *
(INDEX('Curva Juros'!$B$7:$B$73,MATCH(C10777,'Curva Juros'!$A$7:$A$73,1)+1) -
INDEX('Curva Juros'!$B$7:$B$73,MATCH(C10777,'Curva Juros'!$A$7:$A$73,1))) /
(INDEX('Curva Juros'!$A$7:$A$73,MATCH(C10777,'Curva Juros'!$A$7:$A$73,1)+1) -
INDEX('Curva Juros'!$A$7:$A$73,MATCH(C10777,'Curva Juros'!$A$7:$A$73,1)))</f>
        <v>7.9572400555555562</v>
      </c>
      <c r="F10777" s="24">
        <f t="shared" si="168"/>
        <v>-3.4744005555555624E-3</v>
      </c>
      <c r="G10777" s="24"/>
    </row>
    <row r="10778" spans="1:7" x14ac:dyDescent="0.25">
      <c r="A10778" s="6" t="s">
        <v>229</v>
      </c>
      <c r="B10778" s="7">
        <v>46045</v>
      </c>
      <c r="C10778" s="8">
        <v>415.41</v>
      </c>
      <c r="D10778" s="20">
        <v>7.5671000000000002E-2</v>
      </c>
      <c r="E10778" s="35" cm="1">
        <f t="array" ref="E10778">INDEX('Curva Juros'!$B$7:$B$73,MATCH(C10778,'Curva Juros'!$A$7:$A$73,1)) +
(C10778-INDEX('Curva Juros'!$A$7:$A$73,MATCH(C10778,'Curva Juros'!$A$7:$A$73,1))) *
(INDEX('Curva Juros'!$B$7:$B$73,MATCH(C10778,'Curva Juros'!$A$7:$A$73,1)+1) -
INDEX('Curva Juros'!$B$7:$B$73,MATCH(C10778,'Curva Juros'!$A$7:$A$73,1))) /
(INDEX('Curva Juros'!$A$7:$A$73,MATCH(C10778,'Curva Juros'!$A$7:$A$73,1)+1) -
INDEX('Curva Juros'!$A$7:$A$73,MATCH(C10778,'Curva Juros'!$A$7:$A$73,1)))</f>
        <v>7.9661011666666672</v>
      </c>
      <c r="F10778" s="24">
        <f t="shared" si="168"/>
        <v>-3.990011666666668E-3</v>
      </c>
      <c r="G10778" s="24"/>
    </row>
    <row r="10779" spans="1:7" x14ac:dyDescent="0.25">
      <c r="A10779" s="3" t="s">
        <v>229</v>
      </c>
      <c r="B10779" s="4">
        <v>46052</v>
      </c>
      <c r="C10779" s="5">
        <v>410.47</v>
      </c>
      <c r="D10779" s="19">
        <v>7.2068999999999994E-2</v>
      </c>
      <c r="E10779" s="35" cm="1">
        <f t="array" ref="E10779">INDEX('Curva Juros'!$B$7:$B$73,MATCH(C10779,'Curva Juros'!$A$7:$A$73,1)) +
(C10779-INDEX('Curva Juros'!$A$7:$A$73,MATCH(C10779,'Curva Juros'!$A$7:$A$73,1))) *
(INDEX('Curva Juros'!$B$7:$B$73,MATCH(C10779,'Curva Juros'!$A$7:$A$73,1)+1) -
INDEX('Curva Juros'!$B$7:$B$73,MATCH(C10779,'Curva Juros'!$A$7:$A$73,1))) /
(INDEX('Curva Juros'!$A$7:$A$73,MATCH(C10779,'Curva Juros'!$A$7:$A$73,1)+1) -
INDEX('Curva Juros'!$A$7:$A$73,MATCH(C10779,'Curva Juros'!$A$7:$A$73,1)))</f>
        <v>7.9748559444444451</v>
      </c>
      <c r="F10779" s="24">
        <f t="shared" si="168"/>
        <v>-7.6795594444444559E-3</v>
      </c>
      <c r="G10779" s="24"/>
    </row>
    <row r="10780" spans="1:7" x14ac:dyDescent="0.25">
      <c r="A10780" s="6" t="s">
        <v>229</v>
      </c>
      <c r="B10780" s="7">
        <v>46059</v>
      </c>
      <c r="C10780" s="8">
        <v>405.48</v>
      </c>
      <c r="D10780" s="20">
        <v>7.1360000000000007E-2</v>
      </c>
      <c r="E10780" s="35" cm="1">
        <f t="array" ref="E10780">INDEX('Curva Juros'!$B$7:$B$73,MATCH(C10780,'Curva Juros'!$A$7:$A$73,1)) +
(C10780-INDEX('Curva Juros'!$A$7:$A$73,MATCH(C10780,'Curva Juros'!$A$7:$A$73,1))) *
(INDEX('Curva Juros'!$B$7:$B$73,MATCH(C10780,'Curva Juros'!$A$7:$A$73,1)+1) -
INDEX('Curva Juros'!$B$7:$B$73,MATCH(C10780,'Curva Juros'!$A$7:$A$73,1))) /
(INDEX('Curva Juros'!$A$7:$A$73,MATCH(C10780,'Curva Juros'!$A$7:$A$73,1)+1) -
INDEX('Curva Juros'!$A$7:$A$73,MATCH(C10780,'Curva Juros'!$A$7:$A$73,1)))</f>
        <v>7.9836993333333339</v>
      </c>
      <c r="F10780" s="24">
        <f t="shared" si="168"/>
        <v>-8.4769933333333353E-3</v>
      </c>
      <c r="G10780" s="24"/>
    </row>
    <row r="10781" spans="1:7" x14ac:dyDescent="0.25">
      <c r="A10781" s="3" t="s">
        <v>229</v>
      </c>
      <c r="B10781" s="4">
        <v>46066</v>
      </c>
      <c r="C10781" s="5">
        <v>400.49</v>
      </c>
      <c r="D10781" s="19">
        <v>7.1067000000000005E-2</v>
      </c>
      <c r="E10781" s="35" cm="1">
        <f t="array" ref="E10781">INDEX('Curva Juros'!$B$7:$B$73,MATCH(C10781,'Curva Juros'!$A$7:$A$73,1)) +
(C10781-INDEX('Curva Juros'!$A$7:$A$73,MATCH(C10781,'Curva Juros'!$A$7:$A$73,1))) *
(INDEX('Curva Juros'!$B$7:$B$73,MATCH(C10781,'Curva Juros'!$A$7:$A$73,1)+1) -
INDEX('Curva Juros'!$B$7:$B$73,MATCH(C10781,'Curva Juros'!$A$7:$A$73,1))) /
(INDEX('Curva Juros'!$A$7:$A$73,MATCH(C10781,'Curva Juros'!$A$7:$A$73,1)+1) -
INDEX('Curva Juros'!$A$7:$A$73,MATCH(C10781,'Curva Juros'!$A$7:$A$73,1)))</f>
        <v>7.9925427222222227</v>
      </c>
      <c r="F10781" s="24">
        <f t="shared" si="168"/>
        <v>-8.8584272222222288E-3</v>
      </c>
      <c r="G10781" s="24"/>
    </row>
    <row r="10782" spans="1:7" x14ac:dyDescent="0.25">
      <c r="A10782" s="6" t="s">
        <v>229</v>
      </c>
      <c r="B10782" s="7">
        <v>46073</v>
      </c>
      <c r="C10782" s="8">
        <v>397.49</v>
      </c>
      <c r="D10782" s="20">
        <v>7.1006E-2</v>
      </c>
      <c r="E10782" s="35" cm="1">
        <f t="array" ref="E10782">INDEX('Curva Juros'!$B$7:$B$73,MATCH(C10782,'Curva Juros'!$A$7:$A$73,1)) +
(C10782-INDEX('Curva Juros'!$A$7:$A$73,MATCH(C10782,'Curva Juros'!$A$7:$A$73,1))) *
(INDEX('Curva Juros'!$B$7:$B$73,MATCH(C10782,'Curva Juros'!$A$7:$A$73,1)+1) -
INDEX('Curva Juros'!$B$7:$B$73,MATCH(C10782,'Curva Juros'!$A$7:$A$73,1))) /
(INDEX('Curva Juros'!$A$7:$A$73,MATCH(C10782,'Curva Juros'!$A$7:$A$73,1)+1) -
INDEX('Curva Juros'!$A$7:$A$73,MATCH(C10782,'Curva Juros'!$A$7:$A$73,1)))</f>
        <v>7.99785938888889</v>
      </c>
      <c r="F10782" s="24">
        <f t="shared" si="168"/>
        <v>-8.972593888888894E-3</v>
      </c>
      <c r="G10782" s="24"/>
    </row>
    <row r="10783" spans="1:7" x14ac:dyDescent="0.25">
      <c r="A10783" s="3" t="s">
        <v>229</v>
      </c>
      <c r="B10783" s="4">
        <v>46080</v>
      </c>
      <c r="C10783" s="5">
        <v>392.49</v>
      </c>
      <c r="D10783" s="19">
        <v>7.0984000000000005E-2</v>
      </c>
      <c r="E10783" s="35" cm="1">
        <f t="array" ref="E10783">INDEX('Curva Juros'!$B$7:$B$73,MATCH(C10783,'Curva Juros'!$A$7:$A$73,1)) +
(C10783-INDEX('Curva Juros'!$A$7:$A$73,MATCH(C10783,'Curva Juros'!$A$7:$A$73,1))) *
(INDEX('Curva Juros'!$B$7:$B$73,MATCH(C10783,'Curva Juros'!$A$7:$A$73,1)+1) -
INDEX('Curva Juros'!$B$7:$B$73,MATCH(C10783,'Curva Juros'!$A$7:$A$73,1))) /
(INDEX('Curva Juros'!$A$7:$A$73,MATCH(C10783,'Curva Juros'!$A$7:$A$73,1)+1) -
INDEX('Curva Juros'!$A$7:$A$73,MATCH(C10783,'Curva Juros'!$A$7:$A$73,1)))</f>
        <v>8.0067205000000001</v>
      </c>
      <c r="F10783" s="24">
        <f t="shared" si="168"/>
        <v>-9.083204999999997E-3</v>
      </c>
      <c r="G10783" s="24"/>
    </row>
    <row r="10784" spans="1:7" x14ac:dyDescent="0.25">
      <c r="A10784" s="6" t="s">
        <v>230</v>
      </c>
      <c r="B10784" s="7">
        <v>45723</v>
      </c>
      <c r="C10784" s="8">
        <v>1022.34</v>
      </c>
      <c r="D10784" s="20">
        <v>7.8303999999999999E-2</v>
      </c>
      <c r="E10784" s="35" cm="1">
        <f t="array" ref="E10784">INDEX('Curva Juros'!$B$7:$B$73,MATCH(C10784,'Curva Juros'!$A$7:$A$73,1)) +
(C10784-INDEX('Curva Juros'!$A$7:$A$73,MATCH(C10784,'Curva Juros'!$A$7:$A$73,1))) *
(INDEX('Curva Juros'!$B$7:$B$73,MATCH(C10784,'Curva Juros'!$A$7:$A$73,1)+1) -
INDEX('Curva Juros'!$B$7:$B$73,MATCH(C10784,'Curva Juros'!$A$7:$A$73,1))) /
(INDEX('Curva Juros'!$A$7:$A$73,MATCH(C10784,'Curva Juros'!$A$7:$A$73,1)+1) -
INDEX('Curva Juros'!$A$7:$A$73,MATCH(C10784,'Curva Juros'!$A$7:$A$73,1)))</f>
        <v>7.6571839047619052</v>
      </c>
      <c r="F10784" s="24">
        <f t="shared" si="168"/>
        <v>1.7321609523809484E-3</v>
      </c>
      <c r="G10784" s="24"/>
    </row>
    <row r="10785" spans="1:7" x14ac:dyDescent="0.25">
      <c r="A10785" s="3" t="s">
        <v>230</v>
      </c>
      <c r="B10785" s="4">
        <v>45730</v>
      </c>
      <c r="C10785" s="5">
        <v>1017.55</v>
      </c>
      <c r="D10785" s="19">
        <v>7.7816999999999997E-2</v>
      </c>
      <c r="E10785" s="35" cm="1">
        <f t="array" ref="E10785">INDEX('Curva Juros'!$B$7:$B$73,MATCH(C10785,'Curva Juros'!$A$7:$A$73,1)) +
(C10785-INDEX('Curva Juros'!$A$7:$A$73,MATCH(C10785,'Curva Juros'!$A$7:$A$73,1))) *
(INDEX('Curva Juros'!$B$7:$B$73,MATCH(C10785,'Curva Juros'!$A$7:$A$73,1)+1) -
INDEX('Curva Juros'!$B$7:$B$73,MATCH(C10785,'Curva Juros'!$A$7:$A$73,1))) /
(INDEX('Curva Juros'!$A$7:$A$73,MATCH(C10785,'Curva Juros'!$A$7:$A$73,1)+1) -
INDEX('Curva Juros'!$A$7:$A$73,MATCH(C10785,'Curva Juros'!$A$7:$A$73,1)))</f>
        <v>7.6577237301587306</v>
      </c>
      <c r="F10785" s="24">
        <f t="shared" si="168"/>
        <v>1.2397626984126942E-3</v>
      </c>
      <c r="G10785" s="24"/>
    </row>
    <row r="10786" spans="1:7" x14ac:dyDescent="0.25">
      <c r="A10786" s="6" t="s">
        <v>230</v>
      </c>
      <c r="B10786" s="7">
        <v>45737</v>
      </c>
      <c r="C10786" s="8">
        <v>1011.7</v>
      </c>
      <c r="D10786" s="20">
        <v>7.9782000000000006E-2</v>
      </c>
      <c r="E10786" s="35" cm="1">
        <f t="array" ref="E10786">INDEX('Curva Juros'!$B$7:$B$73,MATCH(C10786,'Curva Juros'!$A$7:$A$73,1)) +
(C10786-INDEX('Curva Juros'!$A$7:$A$73,MATCH(C10786,'Curva Juros'!$A$7:$A$73,1))) *
(INDEX('Curva Juros'!$B$7:$B$73,MATCH(C10786,'Curva Juros'!$A$7:$A$73,1)+1) -
INDEX('Curva Juros'!$B$7:$B$73,MATCH(C10786,'Curva Juros'!$A$7:$A$73,1))) /
(INDEX('Curva Juros'!$A$7:$A$73,MATCH(C10786,'Curva Juros'!$A$7:$A$73,1)+1) -
INDEX('Curva Juros'!$A$7:$A$73,MATCH(C10786,'Curva Juros'!$A$7:$A$73,1)))</f>
        <v>7.6583830158730164</v>
      </c>
      <c r="F10786" s="24">
        <f t="shared" si="168"/>
        <v>3.1981698412698462E-3</v>
      </c>
      <c r="G10786" s="24"/>
    </row>
    <row r="10787" spans="1:7" x14ac:dyDescent="0.25">
      <c r="A10787" s="3" t="s">
        <v>230</v>
      </c>
      <c r="B10787" s="4">
        <v>45744</v>
      </c>
      <c r="C10787" s="5">
        <v>1006.38</v>
      </c>
      <c r="D10787" s="19">
        <v>8.0535999999999996E-2</v>
      </c>
      <c r="E10787" s="35" cm="1">
        <f t="array" ref="E10787">INDEX('Curva Juros'!$B$7:$B$73,MATCH(C10787,'Curva Juros'!$A$7:$A$73,1)) +
(C10787-INDEX('Curva Juros'!$A$7:$A$73,MATCH(C10787,'Curva Juros'!$A$7:$A$73,1))) *
(INDEX('Curva Juros'!$B$7:$B$73,MATCH(C10787,'Curva Juros'!$A$7:$A$73,1)+1) -
INDEX('Curva Juros'!$B$7:$B$73,MATCH(C10787,'Curva Juros'!$A$7:$A$73,1))) /
(INDEX('Curva Juros'!$A$7:$A$73,MATCH(C10787,'Curva Juros'!$A$7:$A$73,1)+1) -
INDEX('Curva Juros'!$A$7:$A$73,MATCH(C10787,'Curva Juros'!$A$7:$A$73,1)))</f>
        <v>7.6589452857142861</v>
      </c>
      <c r="F10787" s="24">
        <f t="shared" si="168"/>
        <v>3.9465471428571375E-3</v>
      </c>
      <c r="G10787" s="24"/>
    </row>
    <row r="10788" spans="1:7" x14ac:dyDescent="0.25">
      <c r="A10788" s="6" t="s">
        <v>230</v>
      </c>
      <c r="B10788" s="7">
        <v>45751</v>
      </c>
      <c r="C10788" s="8">
        <v>1001.98</v>
      </c>
      <c r="D10788" s="20">
        <v>7.9138E-2</v>
      </c>
      <c r="E10788" s="35" cm="1">
        <f t="array" ref="E10788">INDEX('Curva Juros'!$B$7:$B$73,MATCH(C10788,'Curva Juros'!$A$7:$A$73,1)) +
(C10788-INDEX('Curva Juros'!$A$7:$A$73,MATCH(C10788,'Curva Juros'!$A$7:$A$73,1))) *
(INDEX('Curva Juros'!$B$7:$B$73,MATCH(C10788,'Curva Juros'!$A$7:$A$73,1)+1) -
INDEX('Curva Juros'!$B$7:$B$73,MATCH(C10788,'Curva Juros'!$A$7:$A$73,1))) /
(INDEX('Curva Juros'!$A$7:$A$73,MATCH(C10788,'Curva Juros'!$A$7:$A$73,1)+1) -
INDEX('Curva Juros'!$A$7:$A$73,MATCH(C10788,'Curva Juros'!$A$7:$A$73,1)))</f>
        <v>7.6593398888888888</v>
      </c>
      <c r="F10788" s="24">
        <f t="shared" si="168"/>
        <v>2.5446011111111139E-3</v>
      </c>
      <c r="G10788" s="24"/>
    </row>
    <row r="10789" spans="1:7" x14ac:dyDescent="0.25">
      <c r="A10789" s="3" t="s">
        <v>230</v>
      </c>
      <c r="B10789" s="4">
        <v>45758</v>
      </c>
      <c r="C10789" s="5">
        <v>997.07</v>
      </c>
      <c r="D10789" s="19">
        <v>7.8931000000000001E-2</v>
      </c>
      <c r="E10789" s="35" cm="1">
        <f t="array" ref="E10789">INDEX('Curva Juros'!$B$7:$B$73,MATCH(C10789,'Curva Juros'!$A$7:$A$73,1)) +
(C10789-INDEX('Curva Juros'!$A$7:$A$73,MATCH(C10789,'Curva Juros'!$A$7:$A$73,1))) *
(INDEX('Curva Juros'!$B$7:$B$73,MATCH(C10789,'Curva Juros'!$A$7:$A$73,1)+1) -
INDEX('Curva Juros'!$B$7:$B$73,MATCH(C10789,'Curva Juros'!$A$7:$A$73,1))) /
(INDEX('Curva Juros'!$A$7:$A$73,MATCH(C10789,'Curva Juros'!$A$7:$A$73,1)+1) -
INDEX('Curva Juros'!$A$7:$A$73,MATCH(C10789,'Curva Juros'!$A$7:$A$73,1)))</f>
        <v>7.6597802301587308</v>
      </c>
      <c r="F10789" s="24">
        <f t="shared" si="168"/>
        <v>2.3331976984126979E-3</v>
      </c>
      <c r="G10789" s="24"/>
    </row>
    <row r="10790" spans="1:7" x14ac:dyDescent="0.25">
      <c r="A10790" s="6" t="s">
        <v>230</v>
      </c>
      <c r="B10790" s="7">
        <v>45764</v>
      </c>
      <c r="C10790" s="8">
        <v>1017.86</v>
      </c>
      <c r="D10790" s="20">
        <v>7.8663999999999998E-2</v>
      </c>
      <c r="E10790" s="35" cm="1">
        <f t="array" ref="E10790">INDEX('Curva Juros'!$B$7:$B$73,MATCH(C10790,'Curva Juros'!$A$7:$A$73,1)) +
(C10790-INDEX('Curva Juros'!$A$7:$A$73,MATCH(C10790,'Curva Juros'!$A$7:$A$73,1))) *
(INDEX('Curva Juros'!$B$7:$B$73,MATCH(C10790,'Curva Juros'!$A$7:$A$73,1)+1) -
INDEX('Curva Juros'!$B$7:$B$73,MATCH(C10790,'Curva Juros'!$A$7:$A$73,1))) /
(INDEX('Curva Juros'!$A$7:$A$73,MATCH(C10790,'Curva Juros'!$A$7:$A$73,1)+1) -
INDEX('Curva Juros'!$A$7:$A$73,MATCH(C10790,'Curva Juros'!$A$7:$A$73,1)))</f>
        <v>7.6576887936507942</v>
      </c>
      <c r="F10790" s="24">
        <f t="shared" si="168"/>
        <v>2.0871120634920609E-3</v>
      </c>
      <c r="G10790" s="24"/>
    </row>
    <row r="10791" spans="1:7" x14ac:dyDescent="0.25">
      <c r="A10791" s="3" t="s">
        <v>230</v>
      </c>
      <c r="B10791" s="4">
        <v>45772</v>
      </c>
      <c r="C10791" s="5">
        <v>1015.08</v>
      </c>
      <c r="D10791" s="19">
        <v>7.5192999999999996E-2</v>
      </c>
      <c r="E10791" s="35" cm="1">
        <f t="array" ref="E10791">INDEX('Curva Juros'!$B$7:$B$73,MATCH(C10791,'Curva Juros'!$A$7:$A$73,1)) +
(C10791-INDEX('Curva Juros'!$A$7:$A$73,MATCH(C10791,'Curva Juros'!$A$7:$A$73,1))) *
(INDEX('Curva Juros'!$B$7:$B$73,MATCH(C10791,'Curva Juros'!$A$7:$A$73,1)+1) -
INDEX('Curva Juros'!$B$7:$B$73,MATCH(C10791,'Curva Juros'!$A$7:$A$73,1))) /
(INDEX('Curva Juros'!$A$7:$A$73,MATCH(C10791,'Curva Juros'!$A$7:$A$73,1)+1) -
INDEX('Curva Juros'!$A$7:$A$73,MATCH(C10791,'Curva Juros'!$A$7:$A$73,1)))</f>
        <v>7.6580020952380954</v>
      </c>
      <c r="F10791" s="24">
        <f t="shared" si="168"/>
        <v>-1.3870209523809546E-3</v>
      </c>
      <c r="G10791" s="24"/>
    </row>
    <row r="10792" spans="1:7" x14ac:dyDescent="0.25">
      <c r="A10792" s="6" t="s">
        <v>230</v>
      </c>
      <c r="B10792" s="7">
        <v>45779</v>
      </c>
      <c r="C10792" s="8">
        <v>1011.19</v>
      </c>
      <c r="D10792" s="20">
        <v>7.4872999999999995E-2</v>
      </c>
      <c r="E10792" s="35" cm="1">
        <f t="array" ref="E10792">INDEX('Curva Juros'!$B$7:$B$73,MATCH(C10792,'Curva Juros'!$A$7:$A$73,1)) +
(C10792-INDEX('Curva Juros'!$A$7:$A$73,MATCH(C10792,'Curva Juros'!$A$7:$A$73,1))) *
(INDEX('Curva Juros'!$B$7:$B$73,MATCH(C10792,'Curva Juros'!$A$7:$A$73,1)+1) -
INDEX('Curva Juros'!$B$7:$B$73,MATCH(C10792,'Curva Juros'!$A$7:$A$73,1))) /
(INDEX('Curva Juros'!$A$7:$A$73,MATCH(C10792,'Curva Juros'!$A$7:$A$73,1)+1) -
INDEX('Curva Juros'!$A$7:$A$73,MATCH(C10792,'Curva Juros'!$A$7:$A$73,1)))</f>
        <v>7.6584404920634928</v>
      </c>
      <c r="F10792" s="24">
        <f t="shared" si="168"/>
        <v>-1.7114049206349291E-3</v>
      </c>
      <c r="G10792" s="24"/>
    </row>
    <row r="10793" spans="1:7" x14ac:dyDescent="0.25">
      <c r="A10793" s="3" t="s">
        <v>230</v>
      </c>
      <c r="B10793" s="4">
        <v>45786</v>
      </c>
      <c r="C10793" s="5">
        <v>1006.03</v>
      </c>
      <c r="D10793" s="19">
        <v>7.5325000000000003E-2</v>
      </c>
      <c r="E10793" s="35" cm="1">
        <f t="array" ref="E10793">INDEX('Curva Juros'!$B$7:$B$73,MATCH(C10793,'Curva Juros'!$A$7:$A$73,1)) +
(C10793-INDEX('Curva Juros'!$A$7:$A$73,MATCH(C10793,'Curva Juros'!$A$7:$A$73,1))) *
(INDEX('Curva Juros'!$B$7:$B$73,MATCH(C10793,'Curva Juros'!$A$7:$A$73,1)+1) -
INDEX('Curva Juros'!$B$7:$B$73,MATCH(C10793,'Curva Juros'!$A$7:$A$73,1))) /
(INDEX('Curva Juros'!$A$7:$A$73,MATCH(C10793,'Curva Juros'!$A$7:$A$73,1)+1) -
INDEX('Curva Juros'!$A$7:$A$73,MATCH(C10793,'Curva Juros'!$A$7:$A$73,1)))</f>
        <v>7.6589766746031751</v>
      </c>
      <c r="F10793" s="24">
        <f t="shared" si="168"/>
        <v>-1.2647667460317508E-3</v>
      </c>
      <c r="G10793" s="24"/>
    </row>
    <row r="10794" spans="1:7" x14ac:dyDescent="0.25">
      <c r="A10794" s="6" t="s">
        <v>230</v>
      </c>
      <c r="B10794" s="7">
        <v>45793</v>
      </c>
      <c r="C10794" s="8">
        <v>1000.89</v>
      </c>
      <c r="D10794" s="20">
        <v>7.5734999999999997E-2</v>
      </c>
      <c r="E10794" s="35" cm="1">
        <f t="array" ref="E10794">INDEX('Curva Juros'!$B$7:$B$73,MATCH(C10794,'Curva Juros'!$A$7:$A$73,1)) +
(C10794-INDEX('Curva Juros'!$A$7:$A$73,MATCH(C10794,'Curva Juros'!$A$7:$A$73,1))) *
(INDEX('Curva Juros'!$B$7:$B$73,MATCH(C10794,'Curva Juros'!$A$7:$A$73,1)+1) -
INDEX('Curva Juros'!$B$7:$B$73,MATCH(C10794,'Curva Juros'!$A$7:$A$73,1))) /
(INDEX('Curva Juros'!$A$7:$A$73,MATCH(C10794,'Curva Juros'!$A$7:$A$73,1)+1) -
INDEX('Curva Juros'!$A$7:$A$73,MATCH(C10794,'Curva Juros'!$A$7:$A$73,1)))</f>
        <v>7.6594376428571431</v>
      </c>
      <c r="F10794" s="24">
        <f t="shared" si="168"/>
        <v>-8.5937642857143726E-4</v>
      </c>
      <c r="G10794" s="24"/>
    </row>
    <row r="10795" spans="1:7" x14ac:dyDescent="0.25">
      <c r="A10795" s="3" t="s">
        <v>230</v>
      </c>
      <c r="B10795" s="4">
        <v>45800</v>
      </c>
      <c r="C10795" s="5">
        <v>996.04</v>
      </c>
      <c r="D10795" s="19">
        <v>7.5313000000000005E-2</v>
      </c>
      <c r="E10795" s="35" cm="1">
        <f t="array" ref="E10795">INDEX('Curva Juros'!$B$7:$B$73,MATCH(C10795,'Curva Juros'!$A$7:$A$73,1)) +
(C10795-INDEX('Curva Juros'!$A$7:$A$73,MATCH(C10795,'Curva Juros'!$A$7:$A$73,1))) *
(INDEX('Curva Juros'!$B$7:$B$73,MATCH(C10795,'Curva Juros'!$A$7:$A$73,1)+1) -
INDEX('Curva Juros'!$B$7:$B$73,MATCH(C10795,'Curva Juros'!$A$7:$A$73,1))) /
(INDEX('Curva Juros'!$A$7:$A$73,MATCH(C10795,'Curva Juros'!$A$7:$A$73,1)+1) -
INDEX('Curva Juros'!$A$7:$A$73,MATCH(C10795,'Curva Juros'!$A$7:$A$73,1)))</f>
        <v>7.6598726031746036</v>
      </c>
      <c r="F10795" s="24">
        <f t="shared" si="168"/>
        <v>-1.2857260317460373E-3</v>
      </c>
      <c r="G10795" s="24"/>
    </row>
    <row r="10796" spans="1:7" x14ac:dyDescent="0.25">
      <c r="A10796" s="6" t="s">
        <v>230</v>
      </c>
      <c r="B10796" s="7">
        <v>45807</v>
      </c>
      <c r="C10796" s="8">
        <v>991.04</v>
      </c>
      <c r="D10796" s="20">
        <v>7.5289999999999996E-2</v>
      </c>
      <c r="E10796" s="35" cm="1">
        <f t="array" ref="E10796">INDEX('Curva Juros'!$B$7:$B$73,MATCH(C10796,'Curva Juros'!$A$7:$A$73,1)) +
(C10796-INDEX('Curva Juros'!$A$7:$A$73,MATCH(C10796,'Curva Juros'!$A$7:$A$73,1))) *
(INDEX('Curva Juros'!$B$7:$B$73,MATCH(C10796,'Curva Juros'!$A$7:$A$73,1)+1) -
INDEX('Curva Juros'!$B$7:$B$73,MATCH(C10796,'Curva Juros'!$A$7:$A$73,1))) /
(INDEX('Curva Juros'!$A$7:$A$73,MATCH(C10796,'Curva Juros'!$A$7:$A$73,1)+1) -
INDEX('Curva Juros'!$A$7:$A$73,MATCH(C10796,'Curva Juros'!$A$7:$A$73,1)))</f>
        <v>7.6603210158730164</v>
      </c>
      <c r="F10796" s="24">
        <f t="shared" si="168"/>
        <v>-1.3132101587301631E-3</v>
      </c>
      <c r="G10796" s="24"/>
    </row>
    <row r="10797" spans="1:7" x14ac:dyDescent="0.25">
      <c r="A10797" s="3" t="s">
        <v>230</v>
      </c>
      <c r="B10797" s="4">
        <v>45814</v>
      </c>
      <c r="C10797" s="5">
        <v>985.95</v>
      </c>
      <c r="D10797" s="19">
        <v>7.5574000000000002E-2</v>
      </c>
      <c r="E10797" s="35" cm="1">
        <f t="array" ref="E10797">INDEX('Curva Juros'!$B$7:$B$73,MATCH(C10797,'Curva Juros'!$A$7:$A$73,1)) +
(C10797-INDEX('Curva Juros'!$A$7:$A$73,MATCH(C10797,'Curva Juros'!$A$7:$A$73,1))) *
(INDEX('Curva Juros'!$B$7:$B$73,MATCH(C10797,'Curva Juros'!$A$7:$A$73,1)+1) -
INDEX('Curva Juros'!$B$7:$B$73,MATCH(C10797,'Curva Juros'!$A$7:$A$73,1))) /
(INDEX('Curva Juros'!$A$7:$A$73,MATCH(C10797,'Curva Juros'!$A$7:$A$73,1)+1) -
INDEX('Curva Juros'!$A$7:$A$73,MATCH(C10797,'Curva Juros'!$A$7:$A$73,1)))</f>
        <v>7.6607775</v>
      </c>
      <c r="F10797" s="24">
        <f t="shared" si="168"/>
        <v>-1.0337750000000007E-3</v>
      </c>
      <c r="G10797" s="24"/>
    </row>
    <row r="10798" spans="1:7" x14ac:dyDescent="0.25">
      <c r="A10798" s="6" t="s">
        <v>230</v>
      </c>
      <c r="B10798" s="7">
        <v>45821</v>
      </c>
      <c r="C10798" s="8">
        <v>980.99</v>
      </c>
      <c r="D10798" s="20">
        <v>7.5459999999999999E-2</v>
      </c>
      <c r="E10798" s="35" cm="1">
        <f t="array" ref="E10798">INDEX('Curva Juros'!$B$7:$B$73,MATCH(C10798,'Curva Juros'!$A$7:$A$73,1)) +
(C10798-INDEX('Curva Juros'!$A$7:$A$73,MATCH(C10798,'Curva Juros'!$A$7:$A$73,1))) *
(INDEX('Curva Juros'!$B$7:$B$73,MATCH(C10798,'Curva Juros'!$A$7:$A$73,1)+1) -
INDEX('Curva Juros'!$B$7:$B$73,MATCH(C10798,'Curva Juros'!$A$7:$A$73,1))) /
(INDEX('Curva Juros'!$A$7:$A$73,MATCH(C10798,'Curva Juros'!$A$7:$A$73,1)+1) -
INDEX('Curva Juros'!$A$7:$A$73,MATCH(C10798,'Curva Juros'!$A$7:$A$73,1)))</f>
        <v>7.6612223253968255</v>
      </c>
      <c r="F10798" s="24">
        <f t="shared" si="168"/>
        <v>-1.152223253968257E-3</v>
      </c>
      <c r="G10798" s="24"/>
    </row>
    <row r="10799" spans="1:7" x14ac:dyDescent="0.25">
      <c r="A10799" s="3" t="s">
        <v>230</v>
      </c>
      <c r="B10799" s="4">
        <v>45828</v>
      </c>
      <c r="C10799" s="5">
        <v>976.94</v>
      </c>
      <c r="D10799" s="19">
        <v>7.5597999999999999E-2</v>
      </c>
      <c r="E10799" s="35" cm="1">
        <f t="array" ref="E10799">INDEX('Curva Juros'!$B$7:$B$73,MATCH(C10799,'Curva Juros'!$A$7:$A$73,1)) +
(C10799-INDEX('Curva Juros'!$A$7:$A$73,MATCH(C10799,'Curva Juros'!$A$7:$A$73,1))) *
(INDEX('Curva Juros'!$B$7:$B$73,MATCH(C10799,'Curva Juros'!$A$7:$A$73,1)+1) -
INDEX('Curva Juros'!$B$7:$B$73,MATCH(C10799,'Curva Juros'!$A$7:$A$73,1))) /
(INDEX('Curva Juros'!$A$7:$A$73,MATCH(C10799,'Curva Juros'!$A$7:$A$73,1)+1) -
INDEX('Curva Juros'!$A$7:$A$73,MATCH(C10799,'Curva Juros'!$A$7:$A$73,1)))</f>
        <v>7.6615855396825401</v>
      </c>
      <c r="F10799" s="24">
        <f t="shared" si="168"/>
        <v>-1.0178553968254039E-3</v>
      </c>
      <c r="G10799" s="24"/>
    </row>
    <row r="10800" spans="1:7" x14ac:dyDescent="0.25">
      <c r="A10800" s="6" t="s">
        <v>230</v>
      </c>
      <c r="B10800" s="7">
        <v>45835</v>
      </c>
      <c r="C10800" s="8">
        <v>971.83</v>
      </c>
      <c r="D10800" s="20">
        <v>7.5900999999999996E-2</v>
      </c>
      <c r="E10800" s="35" cm="1">
        <f t="array" ref="E10800">INDEX('Curva Juros'!$B$7:$B$73,MATCH(C10800,'Curva Juros'!$A$7:$A$73,1)) +
(C10800-INDEX('Curva Juros'!$A$7:$A$73,MATCH(C10800,'Curva Juros'!$A$7:$A$73,1))) *
(INDEX('Curva Juros'!$B$7:$B$73,MATCH(C10800,'Curva Juros'!$A$7:$A$73,1)+1) -
INDEX('Curva Juros'!$B$7:$B$73,MATCH(C10800,'Curva Juros'!$A$7:$A$73,1))) /
(INDEX('Curva Juros'!$A$7:$A$73,MATCH(C10800,'Curva Juros'!$A$7:$A$73,1)+1) -
INDEX('Curva Juros'!$A$7:$A$73,MATCH(C10800,'Curva Juros'!$A$7:$A$73,1)))</f>
        <v>7.6620438174603178</v>
      </c>
      <c r="F10800" s="24">
        <f t="shared" si="168"/>
        <v>-7.1943817460318193E-4</v>
      </c>
      <c r="G10800" s="24"/>
    </row>
    <row r="10801" spans="1:7" x14ac:dyDescent="0.25">
      <c r="A10801" s="3" t="s">
        <v>230</v>
      </c>
      <c r="B10801" s="4">
        <v>45842</v>
      </c>
      <c r="C10801" s="5">
        <v>967.25</v>
      </c>
      <c r="D10801" s="19">
        <v>7.4699000000000002E-2</v>
      </c>
      <c r="E10801" s="35" cm="1">
        <f t="array" ref="E10801">INDEX('Curva Juros'!$B$7:$B$73,MATCH(C10801,'Curva Juros'!$A$7:$A$73,1)) +
(C10801-INDEX('Curva Juros'!$A$7:$A$73,MATCH(C10801,'Curva Juros'!$A$7:$A$73,1))) *
(INDEX('Curva Juros'!$B$7:$B$73,MATCH(C10801,'Curva Juros'!$A$7:$A$73,1)+1) -
INDEX('Curva Juros'!$B$7:$B$73,MATCH(C10801,'Curva Juros'!$A$7:$A$73,1))) /
(INDEX('Curva Juros'!$A$7:$A$73,MATCH(C10801,'Curva Juros'!$A$7:$A$73,1)+1) -
INDEX('Curva Juros'!$A$7:$A$73,MATCH(C10801,'Curva Juros'!$A$7:$A$73,1)))</f>
        <v>7.662454563492064</v>
      </c>
      <c r="F10801" s="24">
        <f t="shared" si="168"/>
        <v>-1.9255456349206446E-3</v>
      </c>
      <c r="G10801" s="24"/>
    </row>
    <row r="10802" spans="1:7" x14ac:dyDescent="0.25">
      <c r="A10802" s="6" t="s">
        <v>230</v>
      </c>
      <c r="B10802" s="7">
        <v>45849</v>
      </c>
      <c r="C10802" s="8">
        <v>961.51</v>
      </c>
      <c r="D10802" s="20">
        <v>7.6811000000000004E-2</v>
      </c>
      <c r="E10802" s="35" cm="1">
        <f t="array" ref="E10802">INDEX('Curva Juros'!$B$7:$B$73,MATCH(C10802,'Curva Juros'!$A$7:$A$73,1)) +
(C10802-INDEX('Curva Juros'!$A$7:$A$73,MATCH(C10802,'Curva Juros'!$A$7:$A$73,1))) *
(INDEX('Curva Juros'!$B$7:$B$73,MATCH(C10802,'Curva Juros'!$A$7:$A$73,1)+1) -
INDEX('Curva Juros'!$B$7:$B$73,MATCH(C10802,'Curva Juros'!$A$7:$A$73,1))) /
(INDEX('Curva Juros'!$A$7:$A$73,MATCH(C10802,'Curva Juros'!$A$7:$A$73,1)+1) -
INDEX('Curva Juros'!$A$7:$A$73,MATCH(C10802,'Curva Juros'!$A$7:$A$73,1)))</f>
        <v>7.6629693412698412</v>
      </c>
      <c r="F10802" s="24">
        <f t="shared" si="168"/>
        <v>1.8130658730158844E-4</v>
      </c>
      <c r="G10802" s="24"/>
    </row>
    <row r="10803" spans="1:7" x14ac:dyDescent="0.25">
      <c r="A10803" s="3" t="s">
        <v>230</v>
      </c>
      <c r="B10803" s="4">
        <v>45856</v>
      </c>
      <c r="C10803" s="5">
        <v>956.48</v>
      </c>
      <c r="D10803" s="19">
        <v>7.6912999999999995E-2</v>
      </c>
      <c r="E10803" s="35" cm="1">
        <f t="array" ref="E10803">INDEX('Curva Juros'!$B$7:$B$73,MATCH(C10803,'Curva Juros'!$A$7:$A$73,1)) +
(C10803-INDEX('Curva Juros'!$A$7:$A$73,MATCH(C10803,'Curva Juros'!$A$7:$A$73,1))) *
(INDEX('Curva Juros'!$B$7:$B$73,MATCH(C10803,'Curva Juros'!$A$7:$A$73,1)+1) -
INDEX('Curva Juros'!$B$7:$B$73,MATCH(C10803,'Curva Juros'!$A$7:$A$73,1))) /
(INDEX('Curva Juros'!$A$7:$A$73,MATCH(C10803,'Curva Juros'!$A$7:$A$73,1)+1) -
INDEX('Curva Juros'!$A$7:$A$73,MATCH(C10803,'Curva Juros'!$A$7:$A$73,1)))</f>
        <v>7.6634204444444443</v>
      </c>
      <c r="F10803" s="24">
        <f t="shared" si="168"/>
        <v>2.7879555555555824E-4</v>
      </c>
      <c r="G10803" s="24"/>
    </row>
    <row r="10804" spans="1:7" x14ac:dyDescent="0.25">
      <c r="A10804" s="6" t="s">
        <v>230</v>
      </c>
      <c r="B10804" s="7">
        <v>45863</v>
      </c>
      <c r="C10804" s="8">
        <v>951.54</v>
      </c>
      <c r="D10804" s="20">
        <v>7.6720999999999998E-2</v>
      </c>
      <c r="E10804" s="35" cm="1">
        <f t="array" ref="E10804">INDEX('Curva Juros'!$B$7:$B$73,MATCH(C10804,'Curva Juros'!$A$7:$A$73,1)) +
(C10804-INDEX('Curva Juros'!$A$7:$A$73,MATCH(C10804,'Curva Juros'!$A$7:$A$73,1))) *
(INDEX('Curva Juros'!$B$7:$B$73,MATCH(C10804,'Curva Juros'!$A$7:$A$73,1)+1) -
INDEX('Curva Juros'!$B$7:$B$73,MATCH(C10804,'Curva Juros'!$A$7:$A$73,1))) /
(INDEX('Curva Juros'!$A$7:$A$73,MATCH(C10804,'Curva Juros'!$A$7:$A$73,1)+1) -
INDEX('Curva Juros'!$A$7:$A$73,MATCH(C10804,'Curva Juros'!$A$7:$A$73,1)))</f>
        <v>7.6638634761904765</v>
      </c>
      <c r="F10804" s="24">
        <f t="shared" si="168"/>
        <v>8.236523809523888E-5</v>
      </c>
      <c r="G10804" s="24"/>
    </row>
    <row r="10805" spans="1:7" x14ac:dyDescent="0.25">
      <c r="A10805" s="3" t="s">
        <v>230</v>
      </c>
      <c r="B10805" s="4">
        <v>45870</v>
      </c>
      <c r="C10805" s="5">
        <v>944.66</v>
      </c>
      <c r="D10805" s="19">
        <v>8.2109000000000001E-2</v>
      </c>
      <c r="E10805" s="35" cm="1">
        <f t="array" ref="E10805">INDEX('Curva Juros'!$B$7:$B$73,MATCH(C10805,'Curva Juros'!$A$7:$A$73,1)) +
(C10805-INDEX('Curva Juros'!$A$7:$A$73,MATCH(C10805,'Curva Juros'!$A$7:$A$73,1))) *
(INDEX('Curva Juros'!$B$7:$B$73,MATCH(C10805,'Curva Juros'!$A$7:$A$73,1)+1) -
INDEX('Curva Juros'!$B$7:$B$73,MATCH(C10805,'Curva Juros'!$A$7:$A$73,1))) /
(INDEX('Curva Juros'!$A$7:$A$73,MATCH(C10805,'Curva Juros'!$A$7:$A$73,1)+1) -
INDEX('Curva Juros'!$A$7:$A$73,MATCH(C10805,'Curva Juros'!$A$7:$A$73,1)))</f>
        <v>7.6644804920634924</v>
      </c>
      <c r="F10805" s="24">
        <f t="shared" si="168"/>
        <v>5.4641950793650751E-3</v>
      </c>
      <c r="G10805" s="24"/>
    </row>
    <row r="10806" spans="1:7" x14ac:dyDescent="0.25">
      <c r="A10806" s="6" t="s">
        <v>230</v>
      </c>
      <c r="B10806" s="7">
        <v>45877</v>
      </c>
      <c r="C10806" s="8">
        <v>941.74</v>
      </c>
      <c r="D10806" s="20">
        <v>7.6174000000000006E-2</v>
      </c>
      <c r="E10806" s="35" cm="1">
        <f t="array" ref="E10806">INDEX('Curva Juros'!$B$7:$B$73,MATCH(C10806,'Curva Juros'!$A$7:$A$73,1)) +
(C10806-INDEX('Curva Juros'!$A$7:$A$73,MATCH(C10806,'Curva Juros'!$A$7:$A$73,1))) *
(INDEX('Curva Juros'!$B$7:$B$73,MATCH(C10806,'Curva Juros'!$A$7:$A$73,1)+1) -
INDEX('Curva Juros'!$B$7:$B$73,MATCH(C10806,'Curva Juros'!$A$7:$A$73,1))) /
(INDEX('Curva Juros'!$A$7:$A$73,MATCH(C10806,'Curva Juros'!$A$7:$A$73,1)+1) -
INDEX('Curva Juros'!$A$7:$A$73,MATCH(C10806,'Curva Juros'!$A$7:$A$73,1)))</f>
        <v>7.6647423650793653</v>
      </c>
      <c r="F10806" s="24">
        <f t="shared" si="168"/>
        <v>-4.7342365079364179E-4</v>
      </c>
      <c r="G10806" s="24"/>
    </row>
    <row r="10807" spans="1:7" x14ac:dyDescent="0.25">
      <c r="A10807" s="3" t="s">
        <v>230</v>
      </c>
      <c r="B10807" s="4">
        <v>45884</v>
      </c>
      <c r="C10807" s="5">
        <v>937.29</v>
      </c>
      <c r="D10807" s="19">
        <v>7.4589000000000003E-2</v>
      </c>
      <c r="E10807" s="35" cm="1">
        <f t="array" ref="E10807">INDEX('Curva Juros'!$B$7:$B$73,MATCH(C10807,'Curva Juros'!$A$7:$A$73,1)) +
(C10807-INDEX('Curva Juros'!$A$7:$A$73,MATCH(C10807,'Curva Juros'!$A$7:$A$73,1))) *
(INDEX('Curva Juros'!$B$7:$B$73,MATCH(C10807,'Curva Juros'!$A$7:$A$73,1)+1) -
INDEX('Curva Juros'!$B$7:$B$73,MATCH(C10807,'Curva Juros'!$A$7:$A$73,1))) /
(INDEX('Curva Juros'!$A$7:$A$73,MATCH(C10807,'Curva Juros'!$A$7:$A$73,1)+1) -
INDEX('Curva Juros'!$A$7:$A$73,MATCH(C10807,'Curva Juros'!$A$7:$A$73,1)))</f>
        <v>7.6651414523809525</v>
      </c>
      <c r="F10807" s="24">
        <f t="shared" si="168"/>
        <v>-2.0624145238095221E-3</v>
      </c>
      <c r="G10807" s="24"/>
    </row>
    <row r="10808" spans="1:7" x14ac:dyDescent="0.25">
      <c r="A10808" s="6" t="s">
        <v>230</v>
      </c>
      <c r="B10808" s="7">
        <v>45891</v>
      </c>
      <c r="C10808" s="8">
        <v>932.09</v>
      </c>
      <c r="D10808" s="20">
        <v>7.5167999999999999E-2</v>
      </c>
      <c r="E10808" s="35" cm="1">
        <f t="array" ref="E10808">INDEX('Curva Juros'!$B$7:$B$73,MATCH(C10808,'Curva Juros'!$A$7:$A$73,1)) +
(C10808-INDEX('Curva Juros'!$A$7:$A$73,MATCH(C10808,'Curva Juros'!$A$7:$A$73,1))) *
(INDEX('Curva Juros'!$B$7:$B$73,MATCH(C10808,'Curva Juros'!$A$7:$A$73,1)+1) -
INDEX('Curva Juros'!$B$7:$B$73,MATCH(C10808,'Curva Juros'!$A$7:$A$73,1))) /
(INDEX('Curva Juros'!$A$7:$A$73,MATCH(C10808,'Curva Juros'!$A$7:$A$73,1)+1) -
INDEX('Curva Juros'!$A$7:$A$73,MATCH(C10808,'Curva Juros'!$A$7:$A$73,1)))</f>
        <v>7.6656078015873019</v>
      </c>
      <c r="F10808" s="24">
        <f t="shared" si="168"/>
        <v>-1.488078015873015E-3</v>
      </c>
      <c r="G10808" s="24"/>
    </row>
    <row r="10809" spans="1:7" x14ac:dyDescent="0.25">
      <c r="A10809" s="3" t="s">
        <v>230</v>
      </c>
      <c r="B10809" s="4">
        <v>45898</v>
      </c>
      <c r="C10809" s="5">
        <v>927.46</v>
      </c>
      <c r="D10809" s="19">
        <v>7.4112999999999998E-2</v>
      </c>
      <c r="E10809" s="35" cm="1">
        <f t="array" ref="E10809">INDEX('Curva Juros'!$B$7:$B$73,MATCH(C10809,'Curva Juros'!$A$7:$A$73,1)) +
(C10809-INDEX('Curva Juros'!$A$7:$A$73,MATCH(C10809,'Curva Juros'!$A$7:$A$73,1))) *
(INDEX('Curva Juros'!$B$7:$B$73,MATCH(C10809,'Curva Juros'!$A$7:$A$73,1)+1) -
INDEX('Curva Juros'!$B$7:$B$73,MATCH(C10809,'Curva Juros'!$A$7:$A$73,1))) /
(INDEX('Curva Juros'!$A$7:$A$73,MATCH(C10809,'Curva Juros'!$A$7:$A$73,1)+1) -
INDEX('Curva Juros'!$A$7:$A$73,MATCH(C10809,'Curva Juros'!$A$7:$A$73,1)))</f>
        <v>7.6660230317460316</v>
      </c>
      <c r="F10809" s="24">
        <f t="shared" si="168"/>
        <v>-2.5472303174603195E-3</v>
      </c>
      <c r="G10809" s="24"/>
    </row>
    <row r="10810" spans="1:7" x14ac:dyDescent="0.25">
      <c r="A10810" s="6" t="s">
        <v>230</v>
      </c>
      <c r="B10810" s="7">
        <v>45905</v>
      </c>
      <c r="C10810" s="8">
        <v>922.33</v>
      </c>
      <c r="D10810" s="20">
        <v>7.4473999999999999E-2</v>
      </c>
      <c r="E10810" s="35" cm="1">
        <f t="array" ref="E10810">INDEX('Curva Juros'!$B$7:$B$73,MATCH(C10810,'Curva Juros'!$A$7:$A$73,1)) +
(C10810-INDEX('Curva Juros'!$A$7:$A$73,MATCH(C10810,'Curva Juros'!$A$7:$A$73,1))) *
(INDEX('Curva Juros'!$B$7:$B$73,MATCH(C10810,'Curva Juros'!$A$7:$A$73,1)+1) -
INDEX('Curva Juros'!$B$7:$B$73,MATCH(C10810,'Curva Juros'!$A$7:$A$73,1))) /
(INDEX('Curva Juros'!$A$7:$A$73,MATCH(C10810,'Curva Juros'!$A$7:$A$73,1)+1) -
INDEX('Curva Juros'!$A$7:$A$73,MATCH(C10810,'Curva Juros'!$A$7:$A$73,1)))</f>
        <v>7.6664831031746035</v>
      </c>
      <c r="F10810" s="24">
        <f t="shared" si="168"/>
        <v>-2.1908310317460405E-3</v>
      </c>
      <c r="G10810" s="24"/>
    </row>
    <row r="10811" spans="1:7" x14ac:dyDescent="0.25">
      <c r="A10811" s="3" t="s">
        <v>230</v>
      </c>
      <c r="B10811" s="4">
        <v>45912</v>
      </c>
      <c r="C10811" s="5">
        <v>918.12</v>
      </c>
      <c r="D10811" s="19">
        <v>7.2220000000000006E-2</v>
      </c>
      <c r="E10811" s="35" cm="1">
        <f t="array" ref="E10811">INDEX('Curva Juros'!$B$7:$B$73,MATCH(C10811,'Curva Juros'!$A$7:$A$73,1)) +
(C10811-INDEX('Curva Juros'!$A$7:$A$73,MATCH(C10811,'Curva Juros'!$A$7:$A$73,1))) *
(INDEX('Curva Juros'!$B$7:$B$73,MATCH(C10811,'Curva Juros'!$A$7:$A$73,1)+1) -
INDEX('Curva Juros'!$B$7:$B$73,MATCH(C10811,'Curva Juros'!$A$7:$A$73,1))) /
(INDEX('Curva Juros'!$A$7:$A$73,MATCH(C10811,'Curva Juros'!$A$7:$A$73,1)+1) -
INDEX('Curva Juros'!$A$7:$A$73,MATCH(C10811,'Curva Juros'!$A$7:$A$73,1)))</f>
        <v>7.6668606666666665</v>
      </c>
      <c r="F10811" s="24">
        <f t="shared" si="168"/>
        <v>-4.4486066666666602E-3</v>
      </c>
      <c r="G10811" s="24"/>
    </row>
    <row r="10812" spans="1:7" x14ac:dyDescent="0.25">
      <c r="A10812" s="6" t="s">
        <v>230</v>
      </c>
      <c r="B10812" s="7">
        <v>45919</v>
      </c>
      <c r="C10812" s="8">
        <v>912.93</v>
      </c>
      <c r="D10812" s="20">
        <v>7.2755E-2</v>
      </c>
      <c r="E10812" s="35" cm="1">
        <f t="array" ref="E10812">INDEX('Curva Juros'!$B$7:$B$73,MATCH(C10812,'Curva Juros'!$A$7:$A$73,1)) +
(C10812-INDEX('Curva Juros'!$A$7:$A$73,MATCH(C10812,'Curva Juros'!$A$7:$A$73,1))) *
(INDEX('Curva Juros'!$B$7:$B$73,MATCH(C10812,'Curva Juros'!$A$7:$A$73,1)+1) -
INDEX('Curva Juros'!$B$7:$B$73,MATCH(C10812,'Curva Juros'!$A$7:$A$73,1))) /
(INDEX('Curva Juros'!$A$7:$A$73,MATCH(C10812,'Curva Juros'!$A$7:$A$73,1)+1) -
INDEX('Curva Juros'!$A$7:$A$73,MATCH(C10812,'Curva Juros'!$A$7:$A$73,1)))</f>
        <v>7.667326119047619</v>
      </c>
      <c r="F10812" s="24">
        <f t="shared" si="168"/>
        <v>-3.9182611904761827E-3</v>
      </c>
      <c r="G10812" s="24"/>
    </row>
    <row r="10813" spans="1:7" x14ac:dyDescent="0.25">
      <c r="A10813" s="3" t="s">
        <v>230</v>
      </c>
      <c r="B10813" s="4">
        <v>45926</v>
      </c>
      <c r="C10813" s="5">
        <v>908.59</v>
      </c>
      <c r="D10813" s="19">
        <v>7.0874999999999994E-2</v>
      </c>
      <c r="E10813" s="35" cm="1">
        <f t="array" ref="E10813">INDEX('Curva Juros'!$B$7:$B$73,MATCH(C10813,'Curva Juros'!$A$7:$A$73,1)) +
(C10813-INDEX('Curva Juros'!$A$7:$A$73,MATCH(C10813,'Curva Juros'!$A$7:$A$73,1))) *
(INDEX('Curva Juros'!$B$7:$B$73,MATCH(C10813,'Curva Juros'!$A$7:$A$73,1)+1) -
INDEX('Curva Juros'!$B$7:$B$73,MATCH(C10813,'Curva Juros'!$A$7:$A$73,1))) /
(INDEX('Curva Juros'!$A$7:$A$73,MATCH(C10813,'Curva Juros'!$A$7:$A$73,1)+1) -
INDEX('Curva Juros'!$A$7:$A$73,MATCH(C10813,'Curva Juros'!$A$7:$A$73,1)))</f>
        <v>7.6677153412698411</v>
      </c>
      <c r="F10813" s="24">
        <f t="shared" si="168"/>
        <v>-5.8021534126984214E-3</v>
      </c>
      <c r="G10813" s="24"/>
    </row>
    <row r="10814" spans="1:7" x14ac:dyDescent="0.25">
      <c r="A10814" s="6" t="s">
        <v>230</v>
      </c>
      <c r="B10814" s="7">
        <v>45933</v>
      </c>
      <c r="C10814" s="8">
        <v>903.34</v>
      </c>
      <c r="D10814" s="20">
        <v>7.1586999999999998E-2</v>
      </c>
      <c r="E10814" s="35" cm="1">
        <f t="array" ref="E10814">INDEX('Curva Juros'!$B$7:$B$73,MATCH(C10814,'Curva Juros'!$A$7:$A$73,1)) +
(C10814-INDEX('Curva Juros'!$A$7:$A$73,MATCH(C10814,'Curva Juros'!$A$7:$A$73,1))) *
(INDEX('Curva Juros'!$B$7:$B$73,MATCH(C10814,'Curva Juros'!$A$7:$A$73,1)+1) -
INDEX('Curva Juros'!$B$7:$B$73,MATCH(C10814,'Curva Juros'!$A$7:$A$73,1))) /
(INDEX('Curva Juros'!$A$7:$A$73,MATCH(C10814,'Curva Juros'!$A$7:$A$73,1)+1) -
INDEX('Curva Juros'!$A$7:$A$73,MATCH(C10814,'Curva Juros'!$A$7:$A$73,1)))</f>
        <v>7.6681861746031741</v>
      </c>
      <c r="F10814" s="24">
        <f t="shared" si="168"/>
        <v>-5.0948617460317425E-3</v>
      </c>
      <c r="G10814" s="24"/>
    </row>
    <row r="10815" spans="1:7" x14ac:dyDescent="0.25">
      <c r="A10815" s="3" t="s">
        <v>230</v>
      </c>
      <c r="B10815" s="4">
        <v>45940</v>
      </c>
      <c r="C10815" s="5">
        <v>898.41</v>
      </c>
      <c r="D10815" s="19">
        <v>7.1377999999999997E-2</v>
      </c>
      <c r="E10815" s="35" cm="1">
        <f t="array" ref="E10815">INDEX('Curva Juros'!$B$7:$B$73,MATCH(C10815,'Curva Juros'!$A$7:$A$73,1)) +
(C10815-INDEX('Curva Juros'!$A$7:$A$73,MATCH(C10815,'Curva Juros'!$A$7:$A$73,1))) *
(INDEX('Curva Juros'!$B$7:$B$73,MATCH(C10815,'Curva Juros'!$A$7:$A$73,1)+1) -
INDEX('Curva Juros'!$B$7:$B$73,MATCH(C10815,'Curva Juros'!$A$7:$A$73,1))) /
(INDEX('Curva Juros'!$A$7:$A$73,MATCH(C10815,'Curva Juros'!$A$7:$A$73,1)+1) -
INDEX('Curva Juros'!$A$7:$A$73,MATCH(C10815,'Curva Juros'!$A$7:$A$73,1)))</f>
        <v>7.6686283095238092</v>
      </c>
      <c r="F10815" s="24">
        <f t="shared" si="168"/>
        <v>-5.3082830952380922E-3</v>
      </c>
      <c r="G10815" s="24"/>
    </row>
    <row r="10816" spans="1:7" x14ac:dyDescent="0.25">
      <c r="A10816" s="6" t="s">
        <v>230</v>
      </c>
      <c r="B10816" s="7">
        <v>45947</v>
      </c>
      <c r="C10816" s="8">
        <v>915.12</v>
      </c>
      <c r="D10816" s="20">
        <v>7.2053000000000006E-2</v>
      </c>
      <c r="E10816" s="35" cm="1">
        <f t="array" ref="E10816">INDEX('Curva Juros'!$B$7:$B$73,MATCH(C10816,'Curva Juros'!$A$7:$A$73,1)) +
(C10816-INDEX('Curva Juros'!$A$7:$A$73,MATCH(C10816,'Curva Juros'!$A$7:$A$73,1))) *
(INDEX('Curva Juros'!$B$7:$B$73,MATCH(C10816,'Curva Juros'!$A$7:$A$73,1)+1) -
INDEX('Curva Juros'!$B$7:$B$73,MATCH(C10816,'Curva Juros'!$A$7:$A$73,1))) /
(INDEX('Curva Juros'!$A$7:$A$73,MATCH(C10816,'Curva Juros'!$A$7:$A$73,1)+1) -
INDEX('Curva Juros'!$A$7:$A$73,MATCH(C10816,'Curva Juros'!$A$7:$A$73,1)))</f>
        <v>7.6671297142857142</v>
      </c>
      <c r="F10816" s="24">
        <f t="shared" si="168"/>
        <v>-4.6182971428571362E-3</v>
      </c>
      <c r="G10816" s="24"/>
    </row>
    <row r="10817" spans="1:7" x14ac:dyDescent="0.25">
      <c r="A10817" s="3" t="s">
        <v>230</v>
      </c>
      <c r="B10817" s="4">
        <v>45954</v>
      </c>
      <c r="C10817" s="5">
        <v>910.01</v>
      </c>
      <c r="D10817" s="19">
        <v>7.2431999999999996E-2</v>
      </c>
      <c r="E10817" s="35" cm="1">
        <f t="array" ref="E10817">INDEX('Curva Juros'!$B$7:$B$73,MATCH(C10817,'Curva Juros'!$A$7:$A$73,1)) +
(C10817-INDEX('Curva Juros'!$A$7:$A$73,MATCH(C10817,'Curva Juros'!$A$7:$A$73,1))) *
(INDEX('Curva Juros'!$B$7:$B$73,MATCH(C10817,'Curva Juros'!$A$7:$A$73,1)+1) -
INDEX('Curva Juros'!$B$7:$B$73,MATCH(C10817,'Curva Juros'!$A$7:$A$73,1))) /
(INDEX('Curva Juros'!$A$7:$A$73,MATCH(C10817,'Curva Juros'!$A$7:$A$73,1)+1) -
INDEX('Curva Juros'!$A$7:$A$73,MATCH(C10817,'Curva Juros'!$A$7:$A$73,1)))</f>
        <v>7.667587992063492</v>
      </c>
      <c r="F10817" s="24">
        <f t="shared" si="168"/>
        <v>-4.2438799206349215E-3</v>
      </c>
      <c r="G10817" s="24"/>
    </row>
    <row r="10818" spans="1:7" x14ac:dyDescent="0.25">
      <c r="A10818" s="6" t="s">
        <v>230</v>
      </c>
      <c r="B10818" s="7">
        <v>45961</v>
      </c>
      <c r="C10818" s="8">
        <v>904.7</v>
      </c>
      <c r="D10818" s="20">
        <v>7.3520000000000002E-2</v>
      </c>
      <c r="E10818" s="35" cm="1">
        <f t="array" ref="E10818">INDEX('Curva Juros'!$B$7:$B$73,MATCH(C10818,'Curva Juros'!$A$7:$A$73,1)) +
(C10818-INDEX('Curva Juros'!$A$7:$A$73,MATCH(C10818,'Curva Juros'!$A$7:$A$73,1))) *
(INDEX('Curva Juros'!$B$7:$B$73,MATCH(C10818,'Curva Juros'!$A$7:$A$73,1)+1) -
INDEX('Curva Juros'!$B$7:$B$73,MATCH(C10818,'Curva Juros'!$A$7:$A$73,1))) /
(INDEX('Curva Juros'!$A$7:$A$73,MATCH(C10818,'Curva Juros'!$A$7:$A$73,1)+1) -
INDEX('Curva Juros'!$A$7:$A$73,MATCH(C10818,'Curva Juros'!$A$7:$A$73,1)))</f>
        <v>7.6680642063492064</v>
      </c>
      <c r="F10818" s="24">
        <f t="shared" si="168"/>
        <v>-3.160642063492064E-3</v>
      </c>
      <c r="G10818" s="24"/>
    </row>
    <row r="10819" spans="1:7" x14ac:dyDescent="0.25">
      <c r="A10819" s="3" t="s">
        <v>230</v>
      </c>
      <c r="B10819" s="4">
        <v>45968</v>
      </c>
      <c r="C10819" s="5">
        <v>899.64</v>
      </c>
      <c r="D10819" s="19">
        <v>7.3733000000000007E-2</v>
      </c>
      <c r="E10819" s="35" cm="1">
        <f t="array" ref="E10819">INDEX('Curva Juros'!$B$7:$B$73,MATCH(C10819,'Curva Juros'!$A$7:$A$73,1)) +
(C10819-INDEX('Curva Juros'!$A$7:$A$73,MATCH(C10819,'Curva Juros'!$A$7:$A$73,1))) *
(INDEX('Curva Juros'!$B$7:$B$73,MATCH(C10819,'Curva Juros'!$A$7:$A$73,1)+1) -
INDEX('Curva Juros'!$B$7:$B$73,MATCH(C10819,'Curva Juros'!$A$7:$A$73,1))) /
(INDEX('Curva Juros'!$A$7:$A$73,MATCH(C10819,'Curva Juros'!$A$7:$A$73,1)+1) -
INDEX('Curva Juros'!$A$7:$A$73,MATCH(C10819,'Curva Juros'!$A$7:$A$73,1)))</f>
        <v>7.6685179999999997</v>
      </c>
      <c r="F10819" s="24">
        <f t="shared" ref="F10819:F10882" si="169">D10819-E10819/100</f>
        <v>-2.9521799999999848E-3</v>
      </c>
      <c r="G10819" s="24"/>
    </row>
    <row r="10820" spans="1:7" x14ac:dyDescent="0.25">
      <c r="A10820" s="6" t="s">
        <v>230</v>
      </c>
      <c r="B10820" s="7">
        <v>45975</v>
      </c>
      <c r="C10820" s="8">
        <v>895.35</v>
      </c>
      <c r="D10820" s="20">
        <v>7.1247000000000005E-2</v>
      </c>
      <c r="E10820" s="35" cm="1">
        <f t="array" ref="E10820">INDEX('Curva Juros'!$B$7:$B$73,MATCH(C10820,'Curva Juros'!$A$7:$A$73,1)) +
(C10820-INDEX('Curva Juros'!$A$7:$A$73,MATCH(C10820,'Curva Juros'!$A$7:$A$73,1))) *
(INDEX('Curva Juros'!$B$7:$B$73,MATCH(C10820,'Curva Juros'!$A$7:$A$73,1)+1) -
INDEX('Curva Juros'!$B$7:$B$73,MATCH(C10820,'Curva Juros'!$A$7:$A$73,1))) /
(INDEX('Curva Juros'!$A$7:$A$73,MATCH(C10820,'Curva Juros'!$A$7:$A$73,1)+1) -
INDEX('Curva Juros'!$A$7:$A$73,MATCH(C10820,'Curva Juros'!$A$7:$A$73,1)))</f>
        <v>7.6689027380952375</v>
      </c>
      <c r="F10820" s="24">
        <f t="shared" si="169"/>
        <v>-5.4420273809523689E-3</v>
      </c>
      <c r="G10820" s="24"/>
    </row>
    <row r="10821" spans="1:7" x14ac:dyDescent="0.25">
      <c r="A10821" s="3" t="s">
        <v>230</v>
      </c>
      <c r="B10821" s="4">
        <v>45982</v>
      </c>
      <c r="C10821" s="5">
        <v>891.12</v>
      </c>
      <c r="D10821" s="19">
        <v>7.2045999999999999E-2</v>
      </c>
      <c r="E10821" s="35" cm="1">
        <f t="array" ref="E10821">INDEX('Curva Juros'!$B$7:$B$73,MATCH(C10821,'Curva Juros'!$A$7:$A$73,1)) +
(C10821-INDEX('Curva Juros'!$A$7:$A$73,MATCH(C10821,'Curva Juros'!$A$7:$A$73,1))) *
(INDEX('Curva Juros'!$B$7:$B$73,MATCH(C10821,'Curva Juros'!$A$7:$A$73,1)+1) -
INDEX('Curva Juros'!$B$7:$B$73,MATCH(C10821,'Curva Juros'!$A$7:$A$73,1))) /
(INDEX('Curva Juros'!$A$7:$A$73,MATCH(C10821,'Curva Juros'!$A$7:$A$73,1)+1) -
INDEX('Curva Juros'!$A$7:$A$73,MATCH(C10821,'Curva Juros'!$A$7:$A$73,1)))</f>
        <v>7.6692820952380947</v>
      </c>
      <c r="F10821" s="24">
        <f t="shared" si="169"/>
        <v>-4.6468209523809478E-3</v>
      </c>
      <c r="G10821" s="24"/>
    </row>
    <row r="10822" spans="1:7" x14ac:dyDescent="0.25">
      <c r="A10822" s="6" t="s">
        <v>230</v>
      </c>
      <c r="B10822" s="7">
        <v>45989</v>
      </c>
      <c r="C10822" s="8">
        <v>886.18</v>
      </c>
      <c r="D10822" s="20">
        <v>7.1840000000000001E-2</v>
      </c>
      <c r="E10822" s="35" cm="1">
        <f t="array" ref="E10822">INDEX('Curva Juros'!$B$7:$B$73,MATCH(C10822,'Curva Juros'!$A$7:$A$73,1)) +
(C10822-INDEX('Curva Juros'!$A$7:$A$73,MATCH(C10822,'Curva Juros'!$A$7:$A$73,1))) *
(INDEX('Curva Juros'!$B$7:$B$73,MATCH(C10822,'Curva Juros'!$A$7:$A$73,1)+1) -
INDEX('Curva Juros'!$B$7:$B$73,MATCH(C10822,'Curva Juros'!$A$7:$A$73,1))) /
(INDEX('Curva Juros'!$A$7:$A$73,MATCH(C10822,'Curva Juros'!$A$7:$A$73,1)+1) -
INDEX('Curva Juros'!$A$7:$A$73,MATCH(C10822,'Curva Juros'!$A$7:$A$73,1)))</f>
        <v>7.6697251269841269</v>
      </c>
      <c r="F10822" s="24">
        <f t="shared" si="169"/>
        <v>-4.8572512698412673E-3</v>
      </c>
      <c r="G10822" s="24"/>
    </row>
    <row r="10823" spans="1:7" x14ac:dyDescent="0.25">
      <c r="A10823" s="3" t="s">
        <v>230</v>
      </c>
      <c r="B10823" s="4">
        <v>45996</v>
      </c>
      <c r="C10823" s="5">
        <v>880.88</v>
      </c>
      <c r="D10823" s="19">
        <v>7.2908000000000001E-2</v>
      </c>
      <c r="E10823" s="35" cm="1">
        <f t="array" ref="E10823">INDEX('Curva Juros'!$B$7:$B$73,MATCH(C10823,'Curva Juros'!$A$7:$A$73,1)) +
(C10823-INDEX('Curva Juros'!$A$7:$A$73,MATCH(C10823,'Curva Juros'!$A$7:$A$73,1))) *
(INDEX('Curva Juros'!$B$7:$B$73,MATCH(C10823,'Curva Juros'!$A$7:$A$73,1)+1) -
INDEX('Curva Juros'!$B$7:$B$73,MATCH(C10823,'Curva Juros'!$A$7:$A$73,1))) /
(INDEX('Curva Juros'!$A$7:$A$73,MATCH(C10823,'Curva Juros'!$A$7:$A$73,1)+1) -
INDEX('Curva Juros'!$A$7:$A$73,MATCH(C10823,'Curva Juros'!$A$7:$A$73,1)))</f>
        <v>7.670230666666666</v>
      </c>
      <c r="F10823" s="24">
        <f t="shared" si="169"/>
        <v>-3.7943066666666636E-3</v>
      </c>
      <c r="G10823" s="24"/>
    </row>
    <row r="10824" spans="1:7" x14ac:dyDescent="0.25">
      <c r="A10824" s="6" t="s">
        <v>230</v>
      </c>
      <c r="B10824" s="7">
        <v>46003</v>
      </c>
      <c r="C10824" s="8">
        <v>875.98</v>
      </c>
      <c r="D10824" s="20">
        <v>7.2561E-2</v>
      </c>
      <c r="E10824" s="35" cm="1">
        <f t="array" ref="E10824">INDEX('Curva Juros'!$B$7:$B$73,MATCH(C10824,'Curva Juros'!$A$7:$A$73,1)) +
(C10824-INDEX('Curva Juros'!$A$7:$A$73,MATCH(C10824,'Curva Juros'!$A$7:$A$73,1))) *
(INDEX('Curva Juros'!$B$7:$B$73,MATCH(C10824,'Curva Juros'!$A$7:$A$73,1)+1) -
INDEX('Curva Juros'!$B$7:$B$73,MATCH(C10824,'Curva Juros'!$A$7:$A$73,1))) /
(INDEX('Curva Juros'!$A$7:$A$73,MATCH(C10824,'Curva Juros'!$A$7:$A$73,1)+1) -
INDEX('Curva Juros'!$A$7:$A$73,MATCH(C10824,'Curva Juros'!$A$7:$A$73,1)))</f>
        <v>7.6708023333333326</v>
      </c>
      <c r="F10824" s="24">
        <f t="shared" si="169"/>
        <v>-4.147023333333319E-3</v>
      </c>
      <c r="G10824" s="24"/>
    </row>
    <row r="10825" spans="1:7" x14ac:dyDescent="0.25">
      <c r="A10825" s="3" t="s">
        <v>230</v>
      </c>
      <c r="B10825" s="4">
        <v>46010</v>
      </c>
      <c r="C10825" s="5">
        <v>870.8</v>
      </c>
      <c r="D10825" s="19">
        <v>7.3163000000000006E-2</v>
      </c>
      <c r="E10825" s="35" cm="1">
        <f t="array" ref="E10825">INDEX('Curva Juros'!$B$7:$B$73,MATCH(C10825,'Curva Juros'!$A$7:$A$73,1)) +
(C10825-INDEX('Curva Juros'!$A$7:$A$73,MATCH(C10825,'Curva Juros'!$A$7:$A$73,1))) *
(INDEX('Curva Juros'!$B$7:$B$73,MATCH(C10825,'Curva Juros'!$A$7:$A$73,1)+1) -
INDEX('Curva Juros'!$B$7:$B$73,MATCH(C10825,'Curva Juros'!$A$7:$A$73,1))) /
(INDEX('Curva Juros'!$A$7:$A$73,MATCH(C10825,'Curva Juros'!$A$7:$A$73,1)+1) -
INDEX('Curva Juros'!$A$7:$A$73,MATCH(C10825,'Curva Juros'!$A$7:$A$73,1)))</f>
        <v>7.671406666666666</v>
      </c>
      <c r="F10825" s="24">
        <f t="shared" si="169"/>
        <v>-3.5510666666666579E-3</v>
      </c>
      <c r="G10825" s="24"/>
    </row>
    <row r="10826" spans="1:7" x14ac:dyDescent="0.25">
      <c r="A10826" s="6" t="s">
        <v>230</v>
      </c>
      <c r="B10826" s="7">
        <v>46017</v>
      </c>
      <c r="C10826" s="8">
        <v>867.06</v>
      </c>
      <c r="D10826" s="20">
        <v>7.2276000000000007E-2</v>
      </c>
      <c r="E10826" s="35" cm="1">
        <f t="array" ref="E10826">INDEX('Curva Juros'!$B$7:$B$73,MATCH(C10826,'Curva Juros'!$A$7:$A$73,1)) +
(C10826-INDEX('Curva Juros'!$A$7:$A$73,MATCH(C10826,'Curva Juros'!$A$7:$A$73,1))) *
(INDEX('Curva Juros'!$B$7:$B$73,MATCH(C10826,'Curva Juros'!$A$7:$A$73,1)+1) -
INDEX('Curva Juros'!$B$7:$B$73,MATCH(C10826,'Curva Juros'!$A$7:$A$73,1))) /
(INDEX('Curva Juros'!$A$7:$A$73,MATCH(C10826,'Curva Juros'!$A$7:$A$73,1)+1) -
INDEX('Curva Juros'!$A$7:$A$73,MATCH(C10826,'Curva Juros'!$A$7:$A$73,1)))</f>
        <v>7.671843</v>
      </c>
      <c r="F10826" s="24">
        <f t="shared" si="169"/>
        <v>-4.4424299999999972E-3</v>
      </c>
      <c r="G10826" s="24"/>
    </row>
    <row r="10827" spans="1:7" x14ac:dyDescent="0.25">
      <c r="A10827" s="3" t="s">
        <v>230</v>
      </c>
      <c r="B10827" s="4">
        <v>46024</v>
      </c>
      <c r="C10827" s="5">
        <v>863.09</v>
      </c>
      <c r="D10827" s="19">
        <v>7.2153999999999996E-2</v>
      </c>
      <c r="E10827" s="35" cm="1">
        <f t="array" ref="E10827">INDEX('Curva Juros'!$B$7:$B$73,MATCH(C10827,'Curva Juros'!$A$7:$A$73,1)) +
(C10827-INDEX('Curva Juros'!$A$7:$A$73,MATCH(C10827,'Curva Juros'!$A$7:$A$73,1))) *
(INDEX('Curva Juros'!$B$7:$B$73,MATCH(C10827,'Curva Juros'!$A$7:$A$73,1)+1) -
INDEX('Curva Juros'!$B$7:$B$73,MATCH(C10827,'Curva Juros'!$A$7:$A$73,1))) /
(INDEX('Curva Juros'!$A$7:$A$73,MATCH(C10827,'Curva Juros'!$A$7:$A$73,1)+1) -
INDEX('Curva Juros'!$A$7:$A$73,MATCH(C10827,'Curva Juros'!$A$7:$A$73,1)))</f>
        <v>7.6723061666666661</v>
      </c>
      <c r="F10827" s="24">
        <f t="shared" si="169"/>
        <v>-4.5690616666666656E-3</v>
      </c>
      <c r="G10827" s="24"/>
    </row>
    <row r="10828" spans="1:7" x14ac:dyDescent="0.25">
      <c r="A10828" s="6" t="s">
        <v>230</v>
      </c>
      <c r="B10828" s="7">
        <v>46031</v>
      </c>
      <c r="C10828" s="8">
        <v>858.07</v>
      </c>
      <c r="D10828" s="20">
        <v>7.2237999999999997E-2</v>
      </c>
      <c r="E10828" s="35" cm="1">
        <f t="array" ref="E10828">INDEX('Curva Juros'!$B$7:$B$73,MATCH(C10828,'Curva Juros'!$A$7:$A$73,1)) +
(C10828-INDEX('Curva Juros'!$A$7:$A$73,MATCH(C10828,'Curva Juros'!$A$7:$A$73,1))) *
(INDEX('Curva Juros'!$B$7:$B$73,MATCH(C10828,'Curva Juros'!$A$7:$A$73,1)+1) -
INDEX('Curva Juros'!$B$7:$B$73,MATCH(C10828,'Curva Juros'!$A$7:$A$73,1))) /
(INDEX('Curva Juros'!$A$7:$A$73,MATCH(C10828,'Curva Juros'!$A$7:$A$73,1)+1) -
INDEX('Curva Juros'!$A$7:$A$73,MATCH(C10828,'Curva Juros'!$A$7:$A$73,1)))</f>
        <v>7.6728918333333329</v>
      </c>
      <c r="F10828" s="24">
        <f t="shared" si="169"/>
        <v>-4.4909183333333297E-3</v>
      </c>
      <c r="G10828" s="24"/>
    </row>
    <row r="10829" spans="1:7" x14ac:dyDescent="0.25">
      <c r="A10829" s="3" t="s">
        <v>230</v>
      </c>
      <c r="B10829" s="4">
        <v>46038</v>
      </c>
      <c r="C10829" s="5">
        <v>852.95</v>
      </c>
      <c r="D10829" s="19">
        <v>7.2662000000000004E-2</v>
      </c>
      <c r="E10829" s="35" cm="1">
        <f t="array" ref="E10829">INDEX('Curva Juros'!$B$7:$B$73,MATCH(C10829,'Curva Juros'!$A$7:$A$73,1)) +
(C10829-INDEX('Curva Juros'!$A$7:$A$73,MATCH(C10829,'Curva Juros'!$A$7:$A$73,1))) *
(INDEX('Curva Juros'!$B$7:$B$73,MATCH(C10829,'Curva Juros'!$A$7:$A$73,1)+1) -
INDEX('Curva Juros'!$B$7:$B$73,MATCH(C10829,'Curva Juros'!$A$7:$A$73,1))) /
(INDEX('Curva Juros'!$A$7:$A$73,MATCH(C10829,'Curva Juros'!$A$7:$A$73,1)+1) -
INDEX('Curva Juros'!$A$7:$A$73,MATCH(C10829,'Curva Juros'!$A$7:$A$73,1)))</f>
        <v>7.6734891666666663</v>
      </c>
      <c r="F10829" s="24">
        <f t="shared" si="169"/>
        <v>-4.0728916666666615E-3</v>
      </c>
      <c r="G10829" s="24"/>
    </row>
    <row r="10830" spans="1:7" x14ac:dyDescent="0.25">
      <c r="A10830" s="6" t="s">
        <v>230</v>
      </c>
      <c r="B10830" s="7">
        <v>46045</v>
      </c>
      <c r="C10830" s="8">
        <v>848.58</v>
      </c>
      <c r="D10830" s="20">
        <v>7.0421999999999998E-2</v>
      </c>
      <c r="E10830" s="35" cm="1">
        <f t="array" ref="E10830">INDEX('Curva Juros'!$B$7:$B$73,MATCH(C10830,'Curva Juros'!$A$7:$A$73,1)) +
(C10830-INDEX('Curva Juros'!$A$7:$A$73,MATCH(C10830,'Curva Juros'!$A$7:$A$73,1))) *
(INDEX('Curva Juros'!$B$7:$B$73,MATCH(C10830,'Curva Juros'!$A$7:$A$73,1)+1) -
INDEX('Curva Juros'!$B$7:$B$73,MATCH(C10830,'Curva Juros'!$A$7:$A$73,1))) /
(INDEX('Curva Juros'!$A$7:$A$73,MATCH(C10830,'Curva Juros'!$A$7:$A$73,1)+1) -
INDEX('Curva Juros'!$A$7:$A$73,MATCH(C10830,'Curva Juros'!$A$7:$A$73,1)))</f>
        <v>7.6739989999999993</v>
      </c>
      <c r="F10830" s="24">
        <f t="shared" si="169"/>
        <v>-6.3179899999999956E-3</v>
      </c>
      <c r="G10830" s="24"/>
    </row>
    <row r="10831" spans="1:7" x14ac:dyDescent="0.25">
      <c r="A10831" s="3" t="s">
        <v>230</v>
      </c>
      <c r="B10831" s="4">
        <v>46052</v>
      </c>
      <c r="C10831" s="5">
        <v>844.68</v>
      </c>
      <c r="D10831" s="19">
        <v>6.6572000000000006E-2</v>
      </c>
      <c r="E10831" s="35" cm="1">
        <f t="array" ref="E10831">INDEX('Curva Juros'!$B$7:$B$73,MATCH(C10831,'Curva Juros'!$A$7:$A$73,1)) +
(C10831-INDEX('Curva Juros'!$A$7:$A$73,MATCH(C10831,'Curva Juros'!$A$7:$A$73,1))) *
(INDEX('Curva Juros'!$B$7:$B$73,MATCH(C10831,'Curva Juros'!$A$7:$A$73,1)+1) -
INDEX('Curva Juros'!$B$7:$B$73,MATCH(C10831,'Curva Juros'!$A$7:$A$73,1))) /
(INDEX('Curva Juros'!$A$7:$A$73,MATCH(C10831,'Curva Juros'!$A$7:$A$73,1)+1) -
INDEX('Curva Juros'!$A$7:$A$73,MATCH(C10831,'Curva Juros'!$A$7:$A$73,1)))</f>
        <v>7.6744539999999999</v>
      </c>
      <c r="F10831" s="24">
        <f t="shared" si="169"/>
        <v>-1.0172539999999994E-2</v>
      </c>
      <c r="G10831" s="24"/>
    </row>
    <row r="10832" spans="1:7" x14ac:dyDescent="0.25">
      <c r="A10832" s="6" t="s">
        <v>230</v>
      </c>
      <c r="B10832" s="7">
        <v>46059</v>
      </c>
      <c r="C10832" s="8">
        <v>839.52</v>
      </c>
      <c r="D10832" s="20">
        <v>6.7141000000000006E-2</v>
      </c>
      <c r="E10832" s="35" cm="1">
        <f t="array" ref="E10832">INDEX('Curva Juros'!$B$7:$B$73,MATCH(C10832,'Curva Juros'!$A$7:$A$73,1)) +
(C10832-INDEX('Curva Juros'!$A$7:$A$73,MATCH(C10832,'Curva Juros'!$A$7:$A$73,1))) *
(INDEX('Curva Juros'!$B$7:$B$73,MATCH(C10832,'Curva Juros'!$A$7:$A$73,1)+1) -
INDEX('Curva Juros'!$B$7:$B$73,MATCH(C10832,'Curva Juros'!$A$7:$A$73,1))) /
(INDEX('Curva Juros'!$A$7:$A$73,MATCH(C10832,'Curva Juros'!$A$7:$A$73,1)+1) -
INDEX('Curva Juros'!$A$7:$A$73,MATCH(C10832,'Curva Juros'!$A$7:$A$73,1)))</f>
        <v>7.6750559999999997</v>
      </c>
      <c r="F10832" s="24">
        <f t="shared" si="169"/>
        <v>-9.6095599999999892E-3</v>
      </c>
      <c r="G10832" s="24"/>
    </row>
    <row r="10833" spans="1:7" x14ac:dyDescent="0.25">
      <c r="A10833" s="3" t="s">
        <v>230</v>
      </c>
      <c r="B10833" s="4">
        <v>46066</v>
      </c>
      <c r="C10833" s="5">
        <v>834.49</v>
      </c>
      <c r="D10833" s="19">
        <v>6.7250000000000004E-2</v>
      </c>
      <c r="E10833" s="35" cm="1">
        <f t="array" ref="E10833">INDEX('Curva Juros'!$B$7:$B$73,MATCH(C10833,'Curva Juros'!$A$7:$A$73,1)) +
(C10833-INDEX('Curva Juros'!$A$7:$A$73,MATCH(C10833,'Curva Juros'!$A$7:$A$73,1))) *
(INDEX('Curva Juros'!$B$7:$B$73,MATCH(C10833,'Curva Juros'!$A$7:$A$73,1)+1) -
INDEX('Curva Juros'!$B$7:$B$73,MATCH(C10833,'Curva Juros'!$A$7:$A$73,1))) /
(INDEX('Curva Juros'!$A$7:$A$73,MATCH(C10833,'Curva Juros'!$A$7:$A$73,1)+1) -
INDEX('Curva Juros'!$A$7:$A$73,MATCH(C10833,'Curva Juros'!$A$7:$A$73,1)))</f>
        <v>7.6756428333333329</v>
      </c>
      <c r="F10833" s="24">
        <f t="shared" si="169"/>
        <v>-9.5064283333333305E-3</v>
      </c>
      <c r="G10833" s="24"/>
    </row>
    <row r="10834" spans="1:7" x14ac:dyDescent="0.25">
      <c r="A10834" s="6" t="s">
        <v>230</v>
      </c>
      <c r="B10834" s="7">
        <v>46073</v>
      </c>
      <c r="C10834" s="8">
        <v>831.38</v>
      </c>
      <c r="D10834" s="20">
        <v>6.7622000000000002E-2</v>
      </c>
      <c r="E10834" s="35" cm="1">
        <f t="array" ref="E10834">INDEX('Curva Juros'!$B$7:$B$73,MATCH(C10834,'Curva Juros'!$A$7:$A$73,1)) +
(C10834-INDEX('Curva Juros'!$A$7:$A$73,MATCH(C10834,'Curva Juros'!$A$7:$A$73,1))) *
(INDEX('Curva Juros'!$B$7:$B$73,MATCH(C10834,'Curva Juros'!$A$7:$A$73,1)+1) -
INDEX('Curva Juros'!$B$7:$B$73,MATCH(C10834,'Curva Juros'!$A$7:$A$73,1))) /
(INDEX('Curva Juros'!$A$7:$A$73,MATCH(C10834,'Curva Juros'!$A$7:$A$73,1)+1) -
INDEX('Curva Juros'!$A$7:$A$73,MATCH(C10834,'Curva Juros'!$A$7:$A$73,1)))</f>
        <v>7.6760056666666667</v>
      </c>
      <c r="F10834" s="24">
        <f t="shared" si="169"/>
        <v>-9.1380566666666718E-3</v>
      </c>
      <c r="G10834" s="24"/>
    </row>
    <row r="10835" spans="1:7" x14ac:dyDescent="0.25">
      <c r="A10835" s="3" t="s">
        <v>230</v>
      </c>
      <c r="B10835" s="4">
        <v>46080</v>
      </c>
      <c r="C10835" s="5">
        <v>826.62</v>
      </c>
      <c r="D10835" s="19">
        <v>6.6781999999999994E-2</v>
      </c>
      <c r="E10835" s="35" cm="1">
        <f t="array" ref="E10835">INDEX('Curva Juros'!$B$7:$B$73,MATCH(C10835,'Curva Juros'!$A$7:$A$73,1)) +
(C10835-INDEX('Curva Juros'!$A$7:$A$73,MATCH(C10835,'Curva Juros'!$A$7:$A$73,1))) *
(INDEX('Curva Juros'!$B$7:$B$73,MATCH(C10835,'Curva Juros'!$A$7:$A$73,1)+1) -
INDEX('Curva Juros'!$B$7:$B$73,MATCH(C10835,'Curva Juros'!$A$7:$A$73,1))) /
(INDEX('Curva Juros'!$A$7:$A$73,MATCH(C10835,'Curva Juros'!$A$7:$A$73,1)+1) -
INDEX('Curva Juros'!$A$7:$A$73,MATCH(C10835,'Curva Juros'!$A$7:$A$73,1)))</f>
        <v>7.6765609999999995</v>
      </c>
      <c r="F10835" s="24">
        <f t="shared" si="169"/>
        <v>-9.9836100000000039E-3</v>
      </c>
      <c r="G10835" s="24"/>
    </row>
    <row r="10836" spans="1:7" x14ac:dyDescent="0.25">
      <c r="A10836" s="6" t="s">
        <v>231</v>
      </c>
      <c r="B10836" s="7">
        <v>45723</v>
      </c>
      <c r="C10836" s="8">
        <v>196</v>
      </c>
      <c r="D10836" s="20">
        <v>9.0503E-2</v>
      </c>
      <c r="E10836" s="35" cm="1">
        <f t="array" ref="E10836">INDEX('Curva Juros'!$B$7:$B$73,MATCH(C10836,'Curva Juros'!$A$7:$A$73,1)) +
(C10836-INDEX('Curva Juros'!$A$7:$A$73,MATCH(C10836,'Curva Juros'!$A$7:$A$73,1))) *
(INDEX('Curva Juros'!$B$7:$B$73,MATCH(C10836,'Curva Juros'!$A$7:$A$73,1)+1) -
INDEX('Curva Juros'!$B$7:$B$73,MATCH(C10836,'Curva Juros'!$A$7:$A$73,1))) /
(INDEX('Curva Juros'!$A$7:$A$73,MATCH(C10836,'Curva Juros'!$A$7:$A$73,1)+1) -
INDEX('Curva Juros'!$A$7:$A$73,MATCH(C10836,'Curva Juros'!$A$7:$A$73,1)))</f>
        <v>9.0541888888888895</v>
      </c>
      <c r="F10836" s="24">
        <f t="shared" si="169"/>
        <v>-3.8888888888893858E-5</v>
      </c>
      <c r="G10836" s="24"/>
    </row>
    <row r="10837" spans="1:7" x14ac:dyDescent="0.25">
      <c r="A10837" s="3" t="s">
        <v>231</v>
      </c>
      <c r="B10837" s="4">
        <v>45730</v>
      </c>
      <c r="C10837" s="5">
        <v>191</v>
      </c>
      <c r="D10837" s="19">
        <v>9.7518999999999995E-2</v>
      </c>
      <c r="E10837" s="35" cm="1">
        <f t="array" ref="E10837">INDEX('Curva Juros'!$B$7:$B$73,MATCH(C10837,'Curva Juros'!$A$7:$A$73,1)) +
(C10837-INDEX('Curva Juros'!$A$7:$A$73,MATCH(C10837,'Curva Juros'!$A$7:$A$73,1))) *
(INDEX('Curva Juros'!$B$7:$B$73,MATCH(C10837,'Curva Juros'!$A$7:$A$73,1)+1) -
INDEX('Curva Juros'!$B$7:$B$73,MATCH(C10837,'Curva Juros'!$A$7:$A$73,1))) /
(INDEX('Curva Juros'!$A$7:$A$73,MATCH(C10837,'Curva Juros'!$A$7:$A$73,1)+1) -
INDEX('Curva Juros'!$A$7:$A$73,MATCH(C10837,'Curva Juros'!$A$7:$A$73,1)))</f>
        <v>9.0992682539682548</v>
      </c>
      <c r="F10837" s="24">
        <f t="shared" si="169"/>
        <v>6.5263174603174406E-3</v>
      </c>
      <c r="G10837" s="24"/>
    </row>
    <row r="10838" spans="1:7" x14ac:dyDescent="0.25">
      <c r="A10838" s="6" t="s">
        <v>231</v>
      </c>
      <c r="B10838" s="7">
        <v>45737</v>
      </c>
      <c r="C10838" s="8">
        <v>186</v>
      </c>
      <c r="D10838" s="20">
        <v>8.9091000000000004E-2</v>
      </c>
      <c r="E10838" s="35" cm="1">
        <f t="array" ref="E10838">INDEX('Curva Juros'!$B$7:$B$73,MATCH(C10838,'Curva Juros'!$A$7:$A$73,1)) +
(C10838-INDEX('Curva Juros'!$A$7:$A$73,MATCH(C10838,'Curva Juros'!$A$7:$A$73,1))) *
(INDEX('Curva Juros'!$B$7:$B$73,MATCH(C10838,'Curva Juros'!$A$7:$A$73,1)+1) -
INDEX('Curva Juros'!$B$7:$B$73,MATCH(C10838,'Curva Juros'!$A$7:$A$73,1))) /
(INDEX('Curva Juros'!$A$7:$A$73,MATCH(C10838,'Curva Juros'!$A$7:$A$73,1)+1) -
INDEX('Curva Juros'!$A$7:$A$73,MATCH(C10838,'Curva Juros'!$A$7:$A$73,1)))</f>
        <v>9.1443476190476183</v>
      </c>
      <c r="F10838" s="24">
        <f t="shared" si="169"/>
        <v>-2.3524761904761826E-3</v>
      </c>
      <c r="G10838" s="24"/>
    </row>
    <row r="10839" spans="1:7" x14ac:dyDescent="0.25">
      <c r="A10839" s="3" t="s">
        <v>231</v>
      </c>
      <c r="B10839" s="4">
        <v>45744</v>
      </c>
      <c r="C10839" s="5">
        <v>181</v>
      </c>
      <c r="D10839" s="19">
        <v>9.0687000000000004E-2</v>
      </c>
      <c r="E10839" s="35" cm="1">
        <f t="array" ref="E10839">INDEX('Curva Juros'!$B$7:$B$73,MATCH(C10839,'Curva Juros'!$A$7:$A$73,1)) +
(C10839-INDEX('Curva Juros'!$A$7:$A$73,MATCH(C10839,'Curva Juros'!$A$7:$A$73,1))) *
(INDEX('Curva Juros'!$B$7:$B$73,MATCH(C10839,'Curva Juros'!$A$7:$A$73,1)+1) -
INDEX('Curva Juros'!$B$7:$B$73,MATCH(C10839,'Curva Juros'!$A$7:$A$73,1))) /
(INDEX('Curva Juros'!$A$7:$A$73,MATCH(C10839,'Curva Juros'!$A$7:$A$73,1)+1) -
INDEX('Curva Juros'!$A$7:$A$73,MATCH(C10839,'Curva Juros'!$A$7:$A$73,1)))</f>
        <v>9.1894269841269836</v>
      </c>
      <c r="F10839" s="24">
        <f t="shared" si="169"/>
        <v>-1.2072698412698285E-3</v>
      </c>
      <c r="G10839" s="24"/>
    </row>
    <row r="10840" spans="1:7" x14ac:dyDescent="0.25">
      <c r="A10840" s="6" t="s">
        <v>231</v>
      </c>
      <c r="B10840" s="7">
        <v>45751</v>
      </c>
      <c r="C10840" s="8">
        <v>176</v>
      </c>
      <c r="D10840" s="20">
        <v>9.1506000000000004E-2</v>
      </c>
      <c r="E10840" s="35" cm="1">
        <f t="array" ref="E10840">INDEX('Curva Juros'!$B$7:$B$73,MATCH(C10840,'Curva Juros'!$A$7:$A$73,1)) +
(C10840-INDEX('Curva Juros'!$A$7:$A$73,MATCH(C10840,'Curva Juros'!$A$7:$A$73,1))) *
(INDEX('Curva Juros'!$B$7:$B$73,MATCH(C10840,'Curva Juros'!$A$7:$A$73,1)+1) -
INDEX('Curva Juros'!$B$7:$B$73,MATCH(C10840,'Curva Juros'!$A$7:$A$73,1))) /
(INDEX('Curva Juros'!$A$7:$A$73,MATCH(C10840,'Curva Juros'!$A$7:$A$73,1)+1) -
INDEX('Curva Juros'!$A$7:$A$73,MATCH(C10840,'Curva Juros'!$A$7:$A$73,1)))</f>
        <v>9.2345063492063488</v>
      </c>
      <c r="F10840" s="24">
        <f t="shared" si="169"/>
        <v>-8.3906349206348818E-4</v>
      </c>
      <c r="G10840" s="24"/>
    </row>
    <row r="10841" spans="1:7" x14ac:dyDescent="0.25">
      <c r="A10841" s="3" t="s">
        <v>231</v>
      </c>
      <c r="B10841" s="4">
        <v>45758</v>
      </c>
      <c r="C10841" s="5">
        <v>171</v>
      </c>
      <c r="D10841" s="19">
        <v>8.7889999999999996E-2</v>
      </c>
      <c r="E10841" s="35" cm="1">
        <f t="array" ref="E10841">INDEX('Curva Juros'!$B$7:$B$73,MATCH(C10841,'Curva Juros'!$A$7:$A$73,1)) +
(C10841-INDEX('Curva Juros'!$A$7:$A$73,MATCH(C10841,'Curva Juros'!$A$7:$A$73,1))) *
(INDEX('Curva Juros'!$B$7:$B$73,MATCH(C10841,'Curva Juros'!$A$7:$A$73,1)+1) -
INDEX('Curva Juros'!$B$7:$B$73,MATCH(C10841,'Curva Juros'!$A$7:$A$73,1))) /
(INDEX('Curva Juros'!$A$7:$A$73,MATCH(C10841,'Curva Juros'!$A$7:$A$73,1)+1) -
INDEX('Curva Juros'!$A$7:$A$73,MATCH(C10841,'Curva Juros'!$A$7:$A$73,1)))</f>
        <v>9.2795857142857141</v>
      </c>
      <c r="F10841" s="24">
        <f t="shared" si="169"/>
        <v>-4.9058571428571424E-3</v>
      </c>
      <c r="G10841" s="24"/>
    </row>
    <row r="10842" spans="1:7" x14ac:dyDescent="0.25">
      <c r="A10842" s="6" t="s">
        <v>231</v>
      </c>
      <c r="B10842" s="7">
        <v>45764</v>
      </c>
      <c r="C10842" s="8">
        <v>167</v>
      </c>
      <c r="D10842" s="20">
        <v>8.6264999999999994E-2</v>
      </c>
      <c r="E10842" s="35" cm="1">
        <f t="array" ref="E10842">INDEX('Curva Juros'!$B$7:$B$73,MATCH(C10842,'Curva Juros'!$A$7:$A$73,1)) +
(C10842-INDEX('Curva Juros'!$A$7:$A$73,MATCH(C10842,'Curva Juros'!$A$7:$A$73,1))) *
(INDEX('Curva Juros'!$B$7:$B$73,MATCH(C10842,'Curva Juros'!$A$7:$A$73,1)+1) -
INDEX('Curva Juros'!$B$7:$B$73,MATCH(C10842,'Curva Juros'!$A$7:$A$73,1))) /
(INDEX('Curva Juros'!$A$7:$A$73,MATCH(C10842,'Curva Juros'!$A$7:$A$73,1)+1) -
INDEX('Curva Juros'!$A$7:$A$73,MATCH(C10842,'Curva Juros'!$A$7:$A$73,1)))</f>
        <v>9.3156492063492067</v>
      </c>
      <c r="F10842" s="24">
        <f t="shared" si="169"/>
        <v>-6.8914920634920718E-3</v>
      </c>
      <c r="G10842" s="24"/>
    </row>
    <row r="10843" spans="1:7" x14ac:dyDescent="0.25">
      <c r="A10843" s="3" t="s">
        <v>231</v>
      </c>
      <c r="B10843" s="4">
        <v>45772</v>
      </c>
      <c r="C10843" s="5">
        <v>163</v>
      </c>
      <c r="D10843" s="19">
        <v>8.9768000000000001E-2</v>
      </c>
      <c r="E10843" s="35" cm="1">
        <f t="array" ref="E10843">INDEX('Curva Juros'!$B$7:$B$73,MATCH(C10843,'Curva Juros'!$A$7:$A$73,1)) +
(C10843-INDEX('Curva Juros'!$A$7:$A$73,MATCH(C10843,'Curva Juros'!$A$7:$A$73,1))) *
(INDEX('Curva Juros'!$B$7:$B$73,MATCH(C10843,'Curva Juros'!$A$7:$A$73,1)+1) -
INDEX('Curva Juros'!$B$7:$B$73,MATCH(C10843,'Curva Juros'!$A$7:$A$73,1))) /
(INDEX('Curva Juros'!$A$7:$A$73,MATCH(C10843,'Curva Juros'!$A$7:$A$73,1)+1) -
INDEX('Curva Juros'!$A$7:$A$73,MATCH(C10843,'Curva Juros'!$A$7:$A$73,1)))</f>
        <v>9.3517126984126993</v>
      </c>
      <c r="F10843" s="24">
        <f t="shared" si="169"/>
        <v>-3.7491269841269936E-3</v>
      </c>
      <c r="G10843" s="24"/>
    </row>
    <row r="10844" spans="1:7" x14ac:dyDescent="0.25">
      <c r="A10844" s="6" t="s">
        <v>231</v>
      </c>
      <c r="B10844" s="7">
        <v>45779</v>
      </c>
      <c r="C10844" s="8">
        <v>159</v>
      </c>
      <c r="D10844" s="20">
        <v>9.1194999999999998E-2</v>
      </c>
      <c r="E10844" s="35" cm="1">
        <f t="array" ref="E10844">INDEX('Curva Juros'!$B$7:$B$73,MATCH(C10844,'Curva Juros'!$A$7:$A$73,1)) +
(C10844-INDEX('Curva Juros'!$A$7:$A$73,MATCH(C10844,'Curva Juros'!$A$7:$A$73,1))) *
(INDEX('Curva Juros'!$B$7:$B$73,MATCH(C10844,'Curva Juros'!$A$7:$A$73,1)+1) -
INDEX('Curva Juros'!$B$7:$B$73,MATCH(C10844,'Curva Juros'!$A$7:$A$73,1))) /
(INDEX('Curva Juros'!$A$7:$A$73,MATCH(C10844,'Curva Juros'!$A$7:$A$73,1)+1) -
INDEX('Curva Juros'!$A$7:$A$73,MATCH(C10844,'Curva Juros'!$A$7:$A$73,1)))</f>
        <v>9.3877761904761901</v>
      </c>
      <c r="F10844" s="24">
        <f t="shared" si="169"/>
        <v>-2.6827619047618961E-3</v>
      </c>
      <c r="G10844" s="24"/>
    </row>
    <row r="10845" spans="1:7" x14ac:dyDescent="0.25">
      <c r="A10845" s="3" t="s">
        <v>231</v>
      </c>
      <c r="B10845" s="4">
        <v>45786</v>
      </c>
      <c r="C10845" s="5">
        <v>154</v>
      </c>
      <c r="D10845" s="19">
        <v>9.0476000000000001E-2</v>
      </c>
      <c r="E10845" s="35" cm="1">
        <f t="array" ref="E10845">INDEX('Curva Juros'!$B$7:$B$73,MATCH(C10845,'Curva Juros'!$A$7:$A$73,1)) +
(C10845-INDEX('Curva Juros'!$A$7:$A$73,MATCH(C10845,'Curva Juros'!$A$7:$A$73,1))) *
(INDEX('Curva Juros'!$B$7:$B$73,MATCH(C10845,'Curva Juros'!$A$7:$A$73,1)+1) -
INDEX('Curva Juros'!$B$7:$B$73,MATCH(C10845,'Curva Juros'!$A$7:$A$73,1))) /
(INDEX('Curva Juros'!$A$7:$A$73,MATCH(C10845,'Curva Juros'!$A$7:$A$73,1)+1) -
INDEX('Curva Juros'!$A$7:$A$73,MATCH(C10845,'Curva Juros'!$A$7:$A$73,1)))</f>
        <v>9.4328555555555553</v>
      </c>
      <c r="F10845" s="24">
        <f t="shared" si="169"/>
        <v>-3.8525555555555535E-3</v>
      </c>
      <c r="G10845" s="24"/>
    </row>
    <row r="10846" spans="1:7" x14ac:dyDescent="0.25">
      <c r="A10846" s="6" t="s">
        <v>231</v>
      </c>
      <c r="B10846" s="7">
        <v>45793</v>
      </c>
      <c r="C10846" s="8">
        <v>149</v>
      </c>
      <c r="D10846" s="20">
        <v>9.1087000000000001E-2</v>
      </c>
      <c r="E10846" s="35" cm="1">
        <f t="array" ref="E10846">INDEX('Curva Juros'!$B$7:$B$73,MATCH(C10846,'Curva Juros'!$A$7:$A$73,1)) +
(C10846-INDEX('Curva Juros'!$A$7:$A$73,MATCH(C10846,'Curva Juros'!$A$7:$A$73,1))) *
(INDEX('Curva Juros'!$B$7:$B$73,MATCH(C10846,'Curva Juros'!$A$7:$A$73,1)+1) -
INDEX('Curva Juros'!$B$7:$B$73,MATCH(C10846,'Curva Juros'!$A$7:$A$73,1))) /
(INDEX('Curva Juros'!$A$7:$A$73,MATCH(C10846,'Curva Juros'!$A$7:$A$73,1)+1) -
INDEX('Curva Juros'!$A$7:$A$73,MATCH(C10846,'Curva Juros'!$A$7:$A$73,1)))</f>
        <v>9.4779349206349206</v>
      </c>
      <c r="F10846" s="24">
        <f t="shared" si="169"/>
        <v>-3.6923492063491992E-3</v>
      </c>
      <c r="G10846" s="24"/>
    </row>
    <row r="10847" spans="1:7" x14ac:dyDescent="0.25">
      <c r="A10847" s="3" t="s">
        <v>231</v>
      </c>
      <c r="B10847" s="4">
        <v>45800</v>
      </c>
      <c r="C10847" s="5">
        <v>144</v>
      </c>
      <c r="D10847" s="19">
        <v>8.9465000000000003E-2</v>
      </c>
      <c r="E10847" s="35" cm="1">
        <f t="array" ref="E10847">INDEX('Curva Juros'!$B$7:$B$73,MATCH(C10847,'Curva Juros'!$A$7:$A$73,1)) +
(C10847-INDEX('Curva Juros'!$A$7:$A$73,MATCH(C10847,'Curva Juros'!$A$7:$A$73,1))) *
(INDEX('Curva Juros'!$B$7:$B$73,MATCH(C10847,'Curva Juros'!$A$7:$A$73,1)+1) -
INDEX('Curva Juros'!$B$7:$B$73,MATCH(C10847,'Curva Juros'!$A$7:$A$73,1))) /
(INDEX('Curva Juros'!$A$7:$A$73,MATCH(C10847,'Curva Juros'!$A$7:$A$73,1)+1) -
INDEX('Curva Juros'!$A$7:$A$73,MATCH(C10847,'Curva Juros'!$A$7:$A$73,1)))</f>
        <v>9.5230142857142859</v>
      </c>
      <c r="F10847" s="24">
        <f t="shared" si="169"/>
        <v>-5.7651428571428576E-3</v>
      </c>
      <c r="G10847" s="24"/>
    </row>
    <row r="10848" spans="1:7" x14ac:dyDescent="0.25">
      <c r="A10848" s="6" t="s">
        <v>231</v>
      </c>
      <c r="B10848" s="7">
        <v>45807</v>
      </c>
      <c r="C10848" s="8">
        <v>139</v>
      </c>
      <c r="D10848" s="20">
        <v>9.3066999999999997E-2</v>
      </c>
      <c r="E10848" s="35" cm="1">
        <f t="array" ref="E10848">INDEX('Curva Juros'!$B$7:$B$73,MATCH(C10848,'Curva Juros'!$A$7:$A$73,1)) +
(C10848-INDEX('Curva Juros'!$A$7:$A$73,MATCH(C10848,'Curva Juros'!$A$7:$A$73,1))) *
(INDEX('Curva Juros'!$B$7:$B$73,MATCH(C10848,'Curva Juros'!$A$7:$A$73,1)+1) -
INDEX('Curva Juros'!$B$7:$B$73,MATCH(C10848,'Curva Juros'!$A$7:$A$73,1))) /
(INDEX('Curva Juros'!$A$7:$A$73,MATCH(C10848,'Curva Juros'!$A$7:$A$73,1)+1) -
INDEX('Curva Juros'!$A$7:$A$73,MATCH(C10848,'Curva Juros'!$A$7:$A$73,1)))</f>
        <v>9.5680936507936512</v>
      </c>
      <c r="F10848" s="24">
        <f t="shared" si="169"/>
        <v>-2.6139365079365096E-3</v>
      </c>
      <c r="G10848" s="24"/>
    </row>
    <row r="10849" spans="1:7" x14ac:dyDescent="0.25">
      <c r="A10849" s="3" t="s">
        <v>231</v>
      </c>
      <c r="B10849" s="4">
        <v>45814</v>
      </c>
      <c r="C10849" s="5">
        <v>134</v>
      </c>
      <c r="D10849" s="19">
        <v>9.5568E-2</v>
      </c>
      <c r="E10849" s="35" cm="1">
        <f t="array" ref="E10849">INDEX('Curva Juros'!$B$7:$B$73,MATCH(C10849,'Curva Juros'!$A$7:$A$73,1)) +
(C10849-INDEX('Curva Juros'!$A$7:$A$73,MATCH(C10849,'Curva Juros'!$A$7:$A$73,1))) *
(INDEX('Curva Juros'!$B$7:$B$73,MATCH(C10849,'Curva Juros'!$A$7:$A$73,1)+1) -
INDEX('Curva Juros'!$B$7:$B$73,MATCH(C10849,'Curva Juros'!$A$7:$A$73,1))) /
(INDEX('Curva Juros'!$A$7:$A$73,MATCH(C10849,'Curva Juros'!$A$7:$A$73,1)+1) -
INDEX('Curva Juros'!$A$7:$A$73,MATCH(C10849,'Curva Juros'!$A$7:$A$73,1)))</f>
        <v>9.6131730158730164</v>
      </c>
      <c r="F10849" s="24">
        <f t="shared" si="169"/>
        <v>-5.637301587301663E-4</v>
      </c>
      <c r="G10849" s="24"/>
    </row>
    <row r="10850" spans="1:7" x14ac:dyDescent="0.25">
      <c r="A10850" s="6" t="s">
        <v>231</v>
      </c>
      <c r="B10850" s="7">
        <v>45821</v>
      </c>
      <c r="C10850" s="8">
        <v>129</v>
      </c>
      <c r="D10850" s="20">
        <v>9.3724000000000002E-2</v>
      </c>
      <c r="E10850" s="35" cm="1">
        <f t="array" ref="E10850">INDEX('Curva Juros'!$B$7:$B$73,MATCH(C10850,'Curva Juros'!$A$7:$A$73,1)) +
(C10850-INDEX('Curva Juros'!$A$7:$A$73,MATCH(C10850,'Curva Juros'!$A$7:$A$73,1))) *
(INDEX('Curva Juros'!$B$7:$B$73,MATCH(C10850,'Curva Juros'!$A$7:$A$73,1)+1) -
INDEX('Curva Juros'!$B$7:$B$73,MATCH(C10850,'Curva Juros'!$A$7:$A$73,1))) /
(INDEX('Curva Juros'!$A$7:$A$73,MATCH(C10850,'Curva Juros'!$A$7:$A$73,1)+1) -
INDEX('Curva Juros'!$A$7:$A$73,MATCH(C10850,'Curva Juros'!$A$7:$A$73,1)))</f>
        <v>9.6582523809523799</v>
      </c>
      <c r="F10850" s="24">
        <f t="shared" si="169"/>
        <v>-2.8585238095237969E-3</v>
      </c>
      <c r="G10850" s="24"/>
    </row>
    <row r="10851" spans="1:7" x14ac:dyDescent="0.25">
      <c r="A10851" s="3" t="s">
        <v>231</v>
      </c>
      <c r="B10851" s="4">
        <v>45828</v>
      </c>
      <c r="C10851" s="5">
        <v>125</v>
      </c>
      <c r="D10851" s="19">
        <v>9.6834000000000003E-2</v>
      </c>
      <c r="E10851" s="35" t="e" cm="1">
        <f t="array" ref="E10851">INDEX('Curva Juros'!$B$7:$B$73,MATCH(C10851,'Curva Juros'!$A$7:$A$73,1)) +
(C10851-INDEX('Curva Juros'!$A$7:$A$73,MATCH(C10851,'Curva Juros'!$A$7:$A$73,1))) *
(INDEX('Curva Juros'!$B$7:$B$73,MATCH(C10851,'Curva Juros'!$A$7:$A$73,1)+1) -
INDEX('Curva Juros'!$B$7:$B$73,MATCH(C10851,'Curva Juros'!$A$7:$A$73,1))) /
(INDEX('Curva Juros'!$A$7:$A$73,MATCH(C10851,'Curva Juros'!$A$7:$A$73,1)+1) -
INDEX('Curva Juros'!$A$7:$A$73,MATCH(C10851,'Curva Juros'!$A$7:$A$73,1)))</f>
        <v>#N/A</v>
      </c>
      <c r="F10851" s="24" t="e">
        <f t="shared" si="169"/>
        <v>#N/A</v>
      </c>
      <c r="G10851" s="24"/>
    </row>
    <row r="10852" spans="1:7" x14ac:dyDescent="0.25">
      <c r="A10852" s="6" t="s">
        <v>231</v>
      </c>
      <c r="B10852" s="7">
        <v>45835</v>
      </c>
      <c r="C10852" s="8">
        <v>120</v>
      </c>
      <c r="D10852" s="20">
        <v>0.102405</v>
      </c>
      <c r="E10852" s="35" t="e" cm="1">
        <f t="array" ref="E10852">INDEX('Curva Juros'!$B$7:$B$73,MATCH(C10852,'Curva Juros'!$A$7:$A$73,1)) +
(C10852-INDEX('Curva Juros'!$A$7:$A$73,MATCH(C10852,'Curva Juros'!$A$7:$A$73,1))) *
(INDEX('Curva Juros'!$B$7:$B$73,MATCH(C10852,'Curva Juros'!$A$7:$A$73,1)+1) -
INDEX('Curva Juros'!$B$7:$B$73,MATCH(C10852,'Curva Juros'!$A$7:$A$73,1))) /
(INDEX('Curva Juros'!$A$7:$A$73,MATCH(C10852,'Curva Juros'!$A$7:$A$73,1)+1) -
INDEX('Curva Juros'!$A$7:$A$73,MATCH(C10852,'Curva Juros'!$A$7:$A$73,1)))</f>
        <v>#N/A</v>
      </c>
      <c r="F10852" s="24" t="e">
        <f t="shared" si="169"/>
        <v>#N/A</v>
      </c>
      <c r="G10852" s="24"/>
    </row>
    <row r="10853" spans="1:7" x14ac:dyDescent="0.25">
      <c r="A10853" s="3" t="s">
        <v>231</v>
      </c>
      <c r="B10853" s="4">
        <v>45842</v>
      </c>
      <c r="C10853" s="5">
        <v>115</v>
      </c>
      <c r="D10853" s="19">
        <v>0.100748</v>
      </c>
      <c r="E10853" s="35" t="e" cm="1">
        <f t="array" ref="E10853">INDEX('Curva Juros'!$B$7:$B$73,MATCH(C10853,'Curva Juros'!$A$7:$A$73,1)) +
(C10853-INDEX('Curva Juros'!$A$7:$A$73,MATCH(C10853,'Curva Juros'!$A$7:$A$73,1))) *
(INDEX('Curva Juros'!$B$7:$B$73,MATCH(C10853,'Curva Juros'!$A$7:$A$73,1)+1) -
INDEX('Curva Juros'!$B$7:$B$73,MATCH(C10853,'Curva Juros'!$A$7:$A$73,1))) /
(INDEX('Curva Juros'!$A$7:$A$73,MATCH(C10853,'Curva Juros'!$A$7:$A$73,1)+1) -
INDEX('Curva Juros'!$A$7:$A$73,MATCH(C10853,'Curva Juros'!$A$7:$A$73,1)))</f>
        <v>#N/A</v>
      </c>
      <c r="F10853" s="24" t="e">
        <f t="shared" si="169"/>
        <v>#N/A</v>
      </c>
      <c r="G10853" s="24"/>
    </row>
    <row r="10854" spans="1:7" x14ac:dyDescent="0.25">
      <c r="A10854" s="6" t="s">
        <v>231</v>
      </c>
      <c r="B10854" s="7">
        <v>45849</v>
      </c>
      <c r="C10854" s="8">
        <v>110</v>
      </c>
      <c r="D10854" s="20">
        <v>0.106517</v>
      </c>
      <c r="E10854" s="35" t="e" cm="1">
        <f t="array" ref="E10854">INDEX('Curva Juros'!$B$7:$B$73,MATCH(C10854,'Curva Juros'!$A$7:$A$73,1)) +
(C10854-INDEX('Curva Juros'!$A$7:$A$73,MATCH(C10854,'Curva Juros'!$A$7:$A$73,1))) *
(INDEX('Curva Juros'!$B$7:$B$73,MATCH(C10854,'Curva Juros'!$A$7:$A$73,1)+1) -
INDEX('Curva Juros'!$B$7:$B$73,MATCH(C10854,'Curva Juros'!$A$7:$A$73,1))) /
(INDEX('Curva Juros'!$A$7:$A$73,MATCH(C10854,'Curva Juros'!$A$7:$A$73,1)+1) -
INDEX('Curva Juros'!$A$7:$A$73,MATCH(C10854,'Curva Juros'!$A$7:$A$73,1)))</f>
        <v>#N/A</v>
      </c>
      <c r="F10854" s="24" t="e">
        <f t="shared" si="169"/>
        <v>#N/A</v>
      </c>
      <c r="G10854" s="24"/>
    </row>
    <row r="10855" spans="1:7" x14ac:dyDescent="0.25">
      <c r="A10855" s="3" t="s">
        <v>231</v>
      </c>
      <c r="B10855" s="4">
        <v>45856</v>
      </c>
      <c r="C10855" s="5">
        <v>105</v>
      </c>
      <c r="D10855" s="19">
        <v>9.9246000000000001E-2</v>
      </c>
      <c r="E10855" s="35" t="e" cm="1">
        <f t="array" ref="E10855">INDEX('Curva Juros'!$B$7:$B$73,MATCH(C10855,'Curva Juros'!$A$7:$A$73,1)) +
(C10855-INDEX('Curva Juros'!$A$7:$A$73,MATCH(C10855,'Curva Juros'!$A$7:$A$73,1))) *
(INDEX('Curva Juros'!$B$7:$B$73,MATCH(C10855,'Curva Juros'!$A$7:$A$73,1)+1) -
INDEX('Curva Juros'!$B$7:$B$73,MATCH(C10855,'Curva Juros'!$A$7:$A$73,1))) /
(INDEX('Curva Juros'!$A$7:$A$73,MATCH(C10855,'Curva Juros'!$A$7:$A$73,1)+1) -
INDEX('Curva Juros'!$A$7:$A$73,MATCH(C10855,'Curva Juros'!$A$7:$A$73,1)))</f>
        <v>#N/A</v>
      </c>
      <c r="F10855" s="24" t="e">
        <f t="shared" si="169"/>
        <v>#N/A</v>
      </c>
      <c r="G10855" s="24"/>
    </row>
    <row r="10856" spans="1:7" x14ac:dyDescent="0.25">
      <c r="A10856" s="6" t="s">
        <v>231</v>
      </c>
      <c r="B10856" s="7">
        <v>45863</v>
      </c>
      <c r="C10856" s="8">
        <v>100</v>
      </c>
      <c r="D10856" s="20">
        <v>9.8706000000000002E-2</v>
      </c>
      <c r="E10856" s="35" t="e" cm="1">
        <f t="array" ref="E10856">INDEX('Curva Juros'!$B$7:$B$73,MATCH(C10856,'Curva Juros'!$A$7:$A$73,1)) +
(C10856-INDEX('Curva Juros'!$A$7:$A$73,MATCH(C10856,'Curva Juros'!$A$7:$A$73,1))) *
(INDEX('Curva Juros'!$B$7:$B$73,MATCH(C10856,'Curva Juros'!$A$7:$A$73,1)+1) -
INDEX('Curva Juros'!$B$7:$B$73,MATCH(C10856,'Curva Juros'!$A$7:$A$73,1))) /
(INDEX('Curva Juros'!$A$7:$A$73,MATCH(C10856,'Curva Juros'!$A$7:$A$73,1)+1) -
INDEX('Curva Juros'!$A$7:$A$73,MATCH(C10856,'Curva Juros'!$A$7:$A$73,1)))</f>
        <v>#N/A</v>
      </c>
      <c r="F10856" s="24" t="e">
        <f t="shared" si="169"/>
        <v>#N/A</v>
      </c>
      <c r="G10856" s="24"/>
    </row>
    <row r="10857" spans="1:7" x14ac:dyDescent="0.25">
      <c r="A10857" s="3" t="s">
        <v>231</v>
      </c>
      <c r="B10857" s="4">
        <v>45870</v>
      </c>
      <c r="C10857" s="5">
        <v>95</v>
      </c>
      <c r="D10857" s="19">
        <v>0.100665</v>
      </c>
      <c r="E10857" s="35" t="e" cm="1">
        <f t="array" ref="E10857">INDEX('Curva Juros'!$B$7:$B$73,MATCH(C10857,'Curva Juros'!$A$7:$A$73,1)) +
(C10857-INDEX('Curva Juros'!$A$7:$A$73,MATCH(C10857,'Curva Juros'!$A$7:$A$73,1))) *
(INDEX('Curva Juros'!$B$7:$B$73,MATCH(C10857,'Curva Juros'!$A$7:$A$73,1)+1) -
INDEX('Curva Juros'!$B$7:$B$73,MATCH(C10857,'Curva Juros'!$A$7:$A$73,1))) /
(INDEX('Curva Juros'!$A$7:$A$73,MATCH(C10857,'Curva Juros'!$A$7:$A$73,1)+1) -
INDEX('Curva Juros'!$A$7:$A$73,MATCH(C10857,'Curva Juros'!$A$7:$A$73,1)))</f>
        <v>#N/A</v>
      </c>
      <c r="F10857" s="24" t="e">
        <f t="shared" si="169"/>
        <v>#N/A</v>
      </c>
      <c r="G10857" s="24"/>
    </row>
    <row r="10858" spans="1:7" x14ac:dyDescent="0.25">
      <c r="A10858" s="6" t="s">
        <v>231</v>
      </c>
      <c r="B10858" s="7">
        <v>45877</v>
      </c>
      <c r="C10858" s="8">
        <v>90</v>
      </c>
      <c r="D10858" s="20">
        <v>0.102751</v>
      </c>
      <c r="E10858" s="35" t="e" cm="1">
        <f t="array" ref="E10858">INDEX('Curva Juros'!$B$7:$B$73,MATCH(C10858,'Curva Juros'!$A$7:$A$73,1)) +
(C10858-INDEX('Curva Juros'!$A$7:$A$73,MATCH(C10858,'Curva Juros'!$A$7:$A$73,1))) *
(INDEX('Curva Juros'!$B$7:$B$73,MATCH(C10858,'Curva Juros'!$A$7:$A$73,1)+1) -
INDEX('Curva Juros'!$B$7:$B$73,MATCH(C10858,'Curva Juros'!$A$7:$A$73,1))) /
(INDEX('Curva Juros'!$A$7:$A$73,MATCH(C10858,'Curva Juros'!$A$7:$A$73,1)+1) -
INDEX('Curva Juros'!$A$7:$A$73,MATCH(C10858,'Curva Juros'!$A$7:$A$73,1)))</f>
        <v>#N/A</v>
      </c>
      <c r="F10858" s="24" t="e">
        <f t="shared" si="169"/>
        <v>#N/A</v>
      </c>
      <c r="G10858" s="24"/>
    </row>
    <row r="10859" spans="1:7" x14ac:dyDescent="0.25">
      <c r="A10859" s="3" t="s">
        <v>231</v>
      </c>
      <c r="B10859" s="4">
        <v>45884</v>
      </c>
      <c r="C10859" s="5">
        <v>85</v>
      </c>
      <c r="D10859" s="19">
        <v>0.102683</v>
      </c>
      <c r="E10859" s="35" t="e" cm="1">
        <f t="array" ref="E10859">INDEX('Curva Juros'!$B$7:$B$73,MATCH(C10859,'Curva Juros'!$A$7:$A$73,1)) +
(C10859-INDEX('Curva Juros'!$A$7:$A$73,MATCH(C10859,'Curva Juros'!$A$7:$A$73,1))) *
(INDEX('Curva Juros'!$B$7:$B$73,MATCH(C10859,'Curva Juros'!$A$7:$A$73,1)+1) -
INDEX('Curva Juros'!$B$7:$B$73,MATCH(C10859,'Curva Juros'!$A$7:$A$73,1))) /
(INDEX('Curva Juros'!$A$7:$A$73,MATCH(C10859,'Curva Juros'!$A$7:$A$73,1)+1) -
INDEX('Curva Juros'!$A$7:$A$73,MATCH(C10859,'Curva Juros'!$A$7:$A$73,1)))</f>
        <v>#N/A</v>
      </c>
      <c r="F10859" s="24" t="e">
        <f t="shared" si="169"/>
        <v>#N/A</v>
      </c>
      <c r="G10859" s="24"/>
    </row>
    <row r="10860" spans="1:7" x14ac:dyDescent="0.25">
      <c r="A10860" s="6" t="s">
        <v>231</v>
      </c>
      <c r="B10860" s="7">
        <v>45891</v>
      </c>
      <c r="C10860" s="8">
        <v>80</v>
      </c>
      <c r="D10860" s="20">
        <v>0.103565</v>
      </c>
      <c r="E10860" s="35" t="e" cm="1">
        <f t="array" ref="E10860">INDEX('Curva Juros'!$B$7:$B$73,MATCH(C10860,'Curva Juros'!$A$7:$A$73,1)) +
(C10860-INDEX('Curva Juros'!$A$7:$A$73,MATCH(C10860,'Curva Juros'!$A$7:$A$73,1))) *
(INDEX('Curva Juros'!$B$7:$B$73,MATCH(C10860,'Curva Juros'!$A$7:$A$73,1)+1) -
INDEX('Curva Juros'!$B$7:$B$73,MATCH(C10860,'Curva Juros'!$A$7:$A$73,1))) /
(INDEX('Curva Juros'!$A$7:$A$73,MATCH(C10860,'Curva Juros'!$A$7:$A$73,1)+1) -
INDEX('Curva Juros'!$A$7:$A$73,MATCH(C10860,'Curva Juros'!$A$7:$A$73,1)))</f>
        <v>#N/A</v>
      </c>
      <c r="F10860" s="24" t="e">
        <f t="shared" si="169"/>
        <v>#N/A</v>
      </c>
      <c r="G10860" s="24"/>
    </row>
    <row r="10861" spans="1:7" x14ac:dyDescent="0.25">
      <c r="A10861" s="3" t="s">
        <v>231</v>
      </c>
      <c r="B10861" s="4">
        <v>45898</v>
      </c>
      <c r="C10861" s="5">
        <v>75</v>
      </c>
      <c r="D10861" s="19">
        <v>9.4861000000000001E-2</v>
      </c>
      <c r="E10861" s="35" t="e" cm="1">
        <f t="array" ref="E10861">INDEX('Curva Juros'!$B$7:$B$73,MATCH(C10861,'Curva Juros'!$A$7:$A$73,1)) +
(C10861-INDEX('Curva Juros'!$A$7:$A$73,MATCH(C10861,'Curva Juros'!$A$7:$A$73,1))) *
(INDEX('Curva Juros'!$B$7:$B$73,MATCH(C10861,'Curva Juros'!$A$7:$A$73,1)+1) -
INDEX('Curva Juros'!$B$7:$B$73,MATCH(C10861,'Curva Juros'!$A$7:$A$73,1))) /
(INDEX('Curva Juros'!$A$7:$A$73,MATCH(C10861,'Curva Juros'!$A$7:$A$73,1)+1) -
INDEX('Curva Juros'!$A$7:$A$73,MATCH(C10861,'Curva Juros'!$A$7:$A$73,1)))</f>
        <v>#N/A</v>
      </c>
      <c r="F10861" s="24" t="e">
        <f t="shared" si="169"/>
        <v>#N/A</v>
      </c>
      <c r="G10861" s="24"/>
    </row>
    <row r="10862" spans="1:7" x14ac:dyDescent="0.25">
      <c r="A10862" s="6" t="s">
        <v>231</v>
      </c>
      <c r="B10862" s="7">
        <v>45905</v>
      </c>
      <c r="C10862" s="8">
        <v>70</v>
      </c>
      <c r="D10862" s="20">
        <v>9.3226000000000003E-2</v>
      </c>
      <c r="E10862" s="35" t="e" cm="1">
        <f t="array" ref="E10862">INDEX('Curva Juros'!$B$7:$B$73,MATCH(C10862,'Curva Juros'!$A$7:$A$73,1)) +
(C10862-INDEX('Curva Juros'!$A$7:$A$73,MATCH(C10862,'Curva Juros'!$A$7:$A$73,1))) *
(INDEX('Curva Juros'!$B$7:$B$73,MATCH(C10862,'Curva Juros'!$A$7:$A$73,1)+1) -
INDEX('Curva Juros'!$B$7:$B$73,MATCH(C10862,'Curva Juros'!$A$7:$A$73,1))) /
(INDEX('Curva Juros'!$A$7:$A$73,MATCH(C10862,'Curva Juros'!$A$7:$A$73,1)+1) -
INDEX('Curva Juros'!$A$7:$A$73,MATCH(C10862,'Curva Juros'!$A$7:$A$73,1)))</f>
        <v>#N/A</v>
      </c>
      <c r="F10862" s="24" t="e">
        <f t="shared" si="169"/>
        <v>#N/A</v>
      </c>
      <c r="G10862" s="24"/>
    </row>
    <row r="10863" spans="1:7" x14ac:dyDescent="0.25">
      <c r="A10863" s="3" t="s">
        <v>231</v>
      </c>
      <c r="B10863" s="4">
        <v>45912</v>
      </c>
      <c r="C10863" s="5">
        <v>65</v>
      </c>
      <c r="D10863" s="19">
        <v>9.4032000000000004E-2</v>
      </c>
      <c r="E10863" s="35" t="e" cm="1">
        <f t="array" ref="E10863">INDEX('Curva Juros'!$B$7:$B$73,MATCH(C10863,'Curva Juros'!$A$7:$A$73,1)) +
(C10863-INDEX('Curva Juros'!$A$7:$A$73,MATCH(C10863,'Curva Juros'!$A$7:$A$73,1))) *
(INDEX('Curva Juros'!$B$7:$B$73,MATCH(C10863,'Curva Juros'!$A$7:$A$73,1)+1) -
INDEX('Curva Juros'!$B$7:$B$73,MATCH(C10863,'Curva Juros'!$A$7:$A$73,1))) /
(INDEX('Curva Juros'!$A$7:$A$73,MATCH(C10863,'Curva Juros'!$A$7:$A$73,1)+1) -
INDEX('Curva Juros'!$A$7:$A$73,MATCH(C10863,'Curva Juros'!$A$7:$A$73,1)))</f>
        <v>#N/A</v>
      </c>
      <c r="F10863" s="24" t="e">
        <f t="shared" si="169"/>
        <v>#N/A</v>
      </c>
      <c r="G10863" s="24"/>
    </row>
    <row r="10864" spans="1:7" x14ac:dyDescent="0.25">
      <c r="A10864" s="6" t="s">
        <v>231</v>
      </c>
      <c r="B10864" s="7">
        <v>45919</v>
      </c>
      <c r="C10864" s="8">
        <v>60</v>
      </c>
      <c r="D10864" s="20">
        <v>9.5422999999999994E-2</v>
      </c>
      <c r="E10864" s="35" t="e" cm="1">
        <f t="array" ref="E10864">INDEX('Curva Juros'!$B$7:$B$73,MATCH(C10864,'Curva Juros'!$A$7:$A$73,1)) +
(C10864-INDEX('Curva Juros'!$A$7:$A$73,MATCH(C10864,'Curva Juros'!$A$7:$A$73,1))) *
(INDEX('Curva Juros'!$B$7:$B$73,MATCH(C10864,'Curva Juros'!$A$7:$A$73,1)+1) -
INDEX('Curva Juros'!$B$7:$B$73,MATCH(C10864,'Curva Juros'!$A$7:$A$73,1))) /
(INDEX('Curva Juros'!$A$7:$A$73,MATCH(C10864,'Curva Juros'!$A$7:$A$73,1)+1) -
INDEX('Curva Juros'!$A$7:$A$73,MATCH(C10864,'Curva Juros'!$A$7:$A$73,1)))</f>
        <v>#N/A</v>
      </c>
      <c r="F10864" s="24" t="e">
        <f t="shared" si="169"/>
        <v>#N/A</v>
      </c>
      <c r="G10864" s="24"/>
    </row>
    <row r="10865" spans="1:7" x14ac:dyDescent="0.25">
      <c r="A10865" s="3" t="s">
        <v>231</v>
      </c>
      <c r="B10865" s="4">
        <v>45926</v>
      </c>
      <c r="C10865" s="5">
        <v>55</v>
      </c>
      <c r="D10865" s="19">
        <v>8.8194999999999996E-2</v>
      </c>
      <c r="E10865" s="35" t="e" cm="1">
        <f t="array" ref="E10865">INDEX('Curva Juros'!$B$7:$B$73,MATCH(C10865,'Curva Juros'!$A$7:$A$73,1)) +
(C10865-INDEX('Curva Juros'!$A$7:$A$73,MATCH(C10865,'Curva Juros'!$A$7:$A$73,1))) *
(INDEX('Curva Juros'!$B$7:$B$73,MATCH(C10865,'Curva Juros'!$A$7:$A$73,1)+1) -
INDEX('Curva Juros'!$B$7:$B$73,MATCH(C10865,'Curva Juros'!$A$7:$A$73,1))) /
(INDEX('Curva Juros'!$A$7:$A$73,MATCH(C10865,'Curva Juros'!$A$7:$A$73,1)+1) -
INDEX('Curva Juros'!$A$7:$A$73,MATCH(C10865,'Curva Juros'!$A$7:$A$73,1)))</f>
        <v>#N/A</v>
      </c>
      <c r="F10865" s="24" t="e">
        <f t="shared" si="169"/>
        <v>#N/A</v>
      </c>
      <c r="G10865" s="24"/>
    </row>
    <row r="10866" spans="1:7" x14ac:dyDescent="0.25">
      <c r="A10866" s="6" t="s">
        <v>231</v>
      </c>
      <c r="B10866" s="7">
        <v>45933</v>
      </c>
      <c r="C10866" s="8">
        <v>50</v>
      </c>
      <c r="D10866" s="20">
        <v>9.1040999999999997E-2</v>
      </c>
      <c r="E10866" s="35" t="e" cm="1">
        <f t="array" ref="E10866">INDEX('Curva Juros'!$B$7:$B$73,MATCH(C10866,'Curva Juros'!$A$7:$A$73,1)) +
(C10866-INDEX('Curva Juros'!$A$7:$A$73,MATCH(C10866,'Curva Juros'!$A$7:$A$73,1))) *
(INDEX('Curva Juros'!$B$7:$B$73,MATCH(C10866,'Curva Juros'!$A$7:$A$73,1)+1) -
INDEX('Curva Juros'!$B$7:$B$73,MATCH(C10866,'Curva Juros'!$A$7:$A$73,1))) /
(INDEX('Curva Juros'!$A$7:$A$73,MATCH(C10866,'Curva Juros'!$A$7:$A$73,1)+1) -
INDEX('Curva Juros'!$A$7:$A$73,MATCH(C10866,'Curva Juros'!$A$7:$A$73,1)))</f>
        <v>#N/A</v>
      </c>
      <c r="F10866" s="24" t="e">
        <f t="shared" si="169"/>
        <v>#N/A</v>
      </c>
      <c r="G10866" s="24"/>
    </row>
    <row r="10867" spans="1:7" x14ac:dyDescent="0.25">
      <c r="A10867" s="3" t="s">
        <v>231</v>
      </c>
      <c r="B10867" s="4">
        <v>45940</v>
      </c>
      <c r="C10867" s="5">
        <v>45</v>
      </c>
      <c r="D10867" s="19">
        <v>9.1698000000000002E-2</v>
      </c>
      <c r="E10867" s="35" t="e" cm="1">
        <f t="array" ref="E10867">INDEX('Curva Juros'!$B$7:$B$73,MATCH(C10867,'Curva Juros'!$A$7:$A$73,1)) +
(C10867-INDEX('Curva Juros'!$A$7:$A$73,MATCH(C10867,'Curva Juros'!$A$7:$A$73,1))) *
(INDEX('Curva Juros'!$B$7:$B$73,MATCH(C10867,'Curva Juros'!$A$7:$A$73,1)+1) -
INDEX('Curva Juros'!$B$7:$B$73,MATCH(C10867,'Curva Juros'!$A$7:$A$73,1))) /
(INDEX('Curva Juros'!$A$7:$A$73,MATCH(C10867,'Curva Juros'!$A$7:$A$73,1)+1) -
INDEX('Curva Juros'!$A$7:$A$73,MATCH(C10867,'Curva Juros'!$A$7:$A$73,1)))</f>
        <v>#N/A</v>
      </c>
      <c r="F10867" s="24" t="e">
        <f t="shared" si="169"/>
        <v>#N/A</v>
      </c>
      <c r="G10867" s="24"/>
    </row>
    <row r="10868" spans="1:7" x14ac:dyDescent="0.25">
      <c r="A10868" s="6" t="s">
        <v>231</v>
      </c>
      <c r="B10868" s="7">
        <v>45947</v>
      </c>
      <c r="C10868" s="8">
        <v>40</v>
      </c>
      <c r="D10868" s="20">
        <v>9.2240000000000003E-2</v>
      </c>
      <c r="E10868" s="35" t="e" cm="1">
        <f t="array" ref="E10868">INDEX('Curva Juros'!$B$7:$B$73,MATCH(C10868,'Curva Juros'!$A$7:$A$73,1)) +
(C10868-INDEX('Curva Juros'!$A$7:$A$73,MATCH(C10868,'Curva Juros'!$A$7:$A$73,1))) *
(INDEX('Curva Juros'!$B$7:$B$73,MATCH(C10868,'Curva Juros'!$A$7:$A$73,1)+1) -
INDEX('Curva Juros'!$B$7:$B$73,MATCH(C10868,'Curva Juros'!$A$7:$A$73,1))) /
(INDEX('Curva Juros'!$A$7:$A$73,MATCH(C10868,'Curva Juros'!$A$7:$A$73,1)+1) -
INDEX('Curva Juros'!$A$7:$A$73,MATCH(C10868,'Curva Juros'!$A$7:$A$73,1)))</f>
        <v>#N/A</v>
      </c>
      <c r="F10868" s="24" t="e">
        <f t="shared" si="169"/>
        <v>#N/A</v>
      </c>
      <c r="G10868" s="24"/>
    </row>
    <row r="10869" spans="1:7" x14ac:dyDescent="0.25">
      <c r="A10869" s="3" t="s">
        <v>231</v>
      </c>
      <c r="B10869" s="4">
        <v>45954</v>
      </c>
      <c r="C10869" s="5">
        <v>35</v>
      </c>
      <c r="D10869" s="19">
        <v>9.3873999999999999E-2</v>
      </c>
      <c r="E10869" s="35" t="e" cm="1">
        <f t="array" ref="E10869">INDEX('Curva Juros'!$B$7:$B$73,MATCH(C10869,'Curva Juros'!$A$7:$A$73,1)) +
(C10869-INDEX('Curva Juros'!$A$7:$A$73,MATCH(C10869,'Curva Juros'!$A$7:$A$73,1))) *
(INDEX('Curva Juros'!$B$7:$B$73,MATCH(C10869,'Curva Juros'!$A$7:$A$73,1)+1) -
INDEX('Curva Juros'!$B$7:$B$73,MATCH(C10869,'Curva Juros'!$A$7:$A$73,1))) /
(INDEX('Curva Juros'!$A$7:$A$73,MATCH(C10869,'Curva Juros'!$A$7:$A$73,1)+1) -
INDEX('Curva Juros'!$A$7:$A$73,MATCH(C10869,'Curva Juros'!$A$7:$A$73,1)))</f>
        <v>#N/A</v>
      </c>
      <c r="F10869" s="24" t="e">
        <f t="shared" si="169"/>
        <v>#N/A</v>
      </c>
      <c r="G10869" s="24"/>
    </row>
    <row r="10870" spans="1:7" x14ac:dyDescent="0.25">
      <c r="A10870" s="6" t="s">
        <v>231</v>
      </c>
      <c r="B10870" s="7">
        <v>45961</v>
      </c>
      <c r="C10870" s="8">
        <v>30</v>
      </c>
      <c r="D10870" s="20">
        <v>9.3697000000000003E-2</v>
      </c>
      <c r="E10870" s="35" t="e" cm="1">
        <f t="array" ref="E10870">INDEX('Curva Juros'!$B$7:$B$73,MATCH(C10870,'Curva Juros'!$A$7:$A$73,1)) +
(C10870-INDEX('Curva Juros'!$A$7:$A$73,MATCH(C10870,'Curva Juros'!$A$7:$A$73,1))) *
(INDEX('Curva Juros'!$B$7:$B$73,MATCH(C10870,'Curva Juros'!$A$7:$A$73,1)+1) -
INDEX('Curva Juros'!$B$7:$B$73,MATCH(C10870,'Curva Juros'!$A$7:$A$73,1))) /
(INDEX('Curva Juros'!$A$7:$A$73,MATCH(C10870,'Curva Juros'!$A$7:$A$73,1)+1) -
INDEX('Curva Juros'!$A$7:$A$73,MATCH(C10870,'Curva Juros'!$A$7:$A$73,1)))</f>
        <v>#N/A</v>
      </c>
      <c r="F10870" s="24" t="e">
        <f t="shared" si="169"/>
        <v>#N/A</v>
      </c>
      <c r="G10870" s="24"/>
    </row>
    <row r="10871" spans="1:7" x14ac:dyDescent="0.25">
      <c r="A10871" s="3" t="s">
        <v>231</v>
      </c>
      <c r="B10871" s="4">
        <v>45968</v>
      </c>
      <c r="C10871" s="5">
        <v>25</v>
      </c>
      <c r="D10871" s="19">
        <v>9.3293000000000001E-2</v>
      </c>
      <c r="E10871" s="35" t="e" cm="1">
        <f t="array" ref="E10871">INDEX('Curva Juros'!$B$7:$B$73,MATCH(C10871,'Curva Juros'!$A$7:$A$73,1)) +
(C10871-INDEX('Curva Juros'!$A$7:$A$73,MATCH(C10871,'Curva Juros'!$A$7:$A$73,1))) *
(INDEX('Curva Juros'!$B$7:$B$73,MATCH(C10871,'Curva Juros'!$A$7:$A$73,1)+1) -
INDEX('Curva Juros'!$B$7:$B$73,MATCH(C10871,'Curva Juros'!$A$7:$A$73,1))) /
(INDEX('Curva Juros'!$A$7:$A$73,MATCH(C10871,'Curva Juros'!$A$7:$A$73,1)+1) -
INDEX('Curva Juros'!$A$7:$A$73,MATCH(C10871,'Curva Juros'!$A$7:$A$73,1)))</f>
        <v>#N/A</v>
      </c>
      <c r="F10871" s="24" t="e">
        <f t="shared" si="169"/>
        <v>#N/A</v>
      </c>
      <c r="G10871" s="24"/>
    </row>
    <row r="10872" spans="1:7" x14ac:dyDescent="0.25">
      <c r="A10872" s="6" t="s">
        <v>231</v>
      </c>
      <c r="B10872" s="7">
        <v>45975</v>
      </c>
      <c r="C10872" s="8">
        <v>20</v>
      </c>
      <c r="D10872" s="20">
        <v>9.3912999999999996E-2</v>
      </c>
      <c r="E10872" s="35" t="e" cm="1">
        <f t="array" ref="E10872">INDEX('Curva Juros'!$B$7:$B$73,MATCH(C10872,'Curva Juros'!$A$7:$A$73,1)) +
(C10872-INDEX('Curva Juros'!$A$7:$A$73,MATCH(C10872,'Curva Juros'!$A$7:$A$73,1))) *
(INDEX('Curva Juros'!$B$7:$B$73,MATCH(C10872,'Curva Juros'!$A$7:$A$73,1)+1) -
INDEX('Curva Juros'!$B$7:$B$73,MATCH(C10872,'Curva Juros'!$A$7:$A$73,1))) /
(INDEX('Curva Juros'!$A$7:$A$73,MATCH(C10872,'Curva Juros'!$A$7:$A$73,1)+1) -
INDEX('Curva Juros'!$A$7:$A$73,MATCH(C10872,'Curva Juros'!$A$7:$A$73,1)))</f>
        <v>#N/A</v>
      </c>
      <c r="F10872" s="24" t="e">
        <f t="shared" si="169"/>
        <v>#N/A</v>
      </c>
      <c r="G10872" s="24"/>
    </row>
    <row r="10873" spans="1:7" x14ac:dyDescent="0.25">
      <c r="A10873" s="3" t="s">
        <v>231</v>
      </c>
      <c r="B10873" s="4">
        <v>45982</v>
      </c>
      <c r="C10873" s="5">
        <v>16</v>
      </c>
      <c r="D10873" s="19">
        <v>9.4080999999999998E-2</v>
      </c>
      <c r="E10873" s="35" t="e" cm="1">
        <f t="array" ref="E10873">INDEX('Curva Juros'!$B$7:$B$73,MATCH(C10873,'Curva Juros'!$A$7:$A$73,1)) +
(C10873-INDEX('Curva Juros'!$A$7:$A$73,MATCH(C10873,'Curva Juros'!$A$7:$A$73,1))) *
(INDEX('Curva Juros'!$B$7:$B$73,MATCH(C10873,'Curva Juros'!$A$7:$A$73,1)+1) -
INDEX('Curva Juros'!$B$7:$B$73,MATCH(C10873,'Curva Juros'!$A$7:$A$73,1))) /
(INDEX('Curva Juros'!$A$7:$A$73,MATCH(C10873,'Curva Juros'!$A$7:$A$73,1)+1) -
INDEX('Curva Juros'!$A$7:$A$73,MATCH(C10873,'Curva Juros'!$A$7:$A$73,1)))</f>
        <v>#N/A</v>
      </c>
      <c r="F10873" s="24" t="e">
        <f t="shared" si="169"/>
        <v>#N/A</v>
      </c>
      <c r="G10873" s="24"/>
    </row>
    <row r="10874" spans="1:7" x14ac:dyDescent="0.25">
      <c r="A10874" s="6" t="s">
        <v>231</v>
      </c>
      <c r="B10874" s="7">
        <v>45989</v>
      </c>
      <c r="C10874" s="8">
        <v>11</v>
      </c>
      <c r="D10874" s="20">
        <v>9.4059000000000004E-2</v>
      </c>
      <c r="E10874" s="35" t="e" cm="1">
        <f t="array" ref="E10874">INDEX('Curva Juros'!$B$7:$B$73,MATCH(C10874,'Curva Juros'!$A$7:$A$73,1)) +
(C10874-INDEX('Curva Juros'!$A$7:$A$73,MATCH(C10874,'Curva Juros'!$A$7:$A$73,1))) *
(INDEX('Curva Juros'!$B$7:$B$73,MATCH(C10874,'Curva Juros'!$A$7:$A$73,1)+1) -
INDEX('Curva Juros'!$B$7:$B$73,MATCH(C10874,'Curva Juros'!$A$7:$A$73,1))) /
(INDEX('Curva Juros'!$A$7:$A$73,MATCH(C10874,'Curva Juros'!$A$7:$A$73,1)+1) -
INDEX('Curva Juros'!$A$7:$A$73,MATCH(C10874,'Curva Juros'!$A$7:$A$73,1)))</f>
        <v>#N/A</v>
      </c>
      <c r="F10874" s="24" t="e">
        <f t="shared" si="169"/>
        <v>#N/A</v>
      </c>
      <c r="G10874" s="24"/>
    </row>
    <row r="10875" spans="1:7" x14ac:dyDescent="0.25">
      <c r="A10875" s="3" t="s">
        <v>231</v>
      </c>
      <c r="B10875" s="4">
        <v>45996</v>
      </c>
      <c r="C10875" s="5">
        <v>6</v>
      </c>
      <c r="D10875" s="19">
        <v>9.5196000000000003E-2</v>
      </c>
      <c r="E10875" s="35" t="e" cm="1">
        <f t="array" ref="E10875">INDEX('Curva Juros'!$B$7:$B$73,MATCH(C10875,'Curva Juros'!$A$7:$A$73,1)) +
(C10875-INDEX('Curva Juros'!$A$7:$A$73,MATCH(C10875,'Curva Juros'!$A$7:$A$73,1))) *
(INDEX('Curva Juros'!$B$7:$B$73,MATCH(C10875,'Curva Juros'!$A$7:$A$73,1)+1) -
INDEX('Curva Juros'!$B$7:$B$73,MATCH(C10875,'Curva Juros'!$A$7:$A$73,1))) /
(INDEX('Curva Juros'!$A$7:$A$73,MATCH(C10875,'Curva Juros'!$A$7:$A$73,1)+1) -
INDEX('Curva Juros'!$A$7:$A$73,MATCH(C10875,'Curva Juros'!$A$7:$A$73,1)))</f>
        <v>#N/A</v>
      </c>
      <c r="F10875" s="24" t="e">
        <f t="shared" si="169"/>
        <v>#N/A</v>
      </c>
      <c r="G10875" s="24"/>
    </row>
    <row r="10876" spans="1:7" x14ac:dyDescent="0.25">
      <c r="A10876" s="6" t="s">
        <v>231</v>
      </c>
      <c r="B10876" s="7">
        <v>46003</v>
      </c>
      <c r="C10876" s="8">
        <v>1</v>
      </c>
      <c r="D10876" s="20">
        <v>9.6348000000000003E-2</v>
      </c>
      <c r="E10876" s="35" t="e" cm="1">
        <f t="array" ref="E10876">INDEX('Curva Juros'!$B$7:$B$73,MATCH(C10876,'Curva Juros'!$A$7:$A$73,1)) +
(C10876-INDEX('Curva Juros'!$A$7:$A$73,MATCH(C10876,'Curva Juros'!$A$7:$A$73,1))) *
(INDEX('Curva Juros'!$B$7:$B$73,MATCH(C10876,'Curva Juros'!$A$7:$A$73,1)+1) -
INDEX('Curva Juros'!$B$7:$B$73,MATCH(C10876,'Curva Juros'!$A$7:$A$73,1))) /
(INDEX('Curva Juros'!$A$7:$A$73,MATCH(C10876,'Curva Juros'!$A$7:$A$73,1)+1) -
INDEX('Curva Juros'!$A$7:$A$73,MATCH(C10876,'Curva Juros'!$A$7:$A$73,1)))</f>
        <v>#N/A</v>
      </c>
      <c r="F10876" s="24" t="e">
        <f t="shared" si="169"/>
        <v>#N/A</v>
      </c>
      <c r="G10876" s="24"/>
    </row>
    <row r="10877" spans="1:7" x14ac:dyDescent="0.25">
      <c r="A10877" s="3" t="s">
        <v>232</v>
      </c>
      <c r="B10877" s="4">
        <v>45723</v>
      </c>
      <c r="C10877" s="5">
        <v>1012.59</v>
      </c>
      <c r="D10877" s="19">
        <v>7.9214000000000007E-2</v>
      </c>
      <c r="E10877" s="35" cm="1">
        <f t="array" ref="E10877">INDEX('Curva Juros'!$B$7:$B$73,MATCH(C10877,'Curva Juros'!$A$7:$A$73,1)) +
(C10877-INDEX('Curva Juros'!$A$7:$A$73,MATCH(C10877,'Curva Juros'!$A$7:$A$73,1))) *
(INDEX('Curva Juros'!$B$7:$B$73,MATCH(C10877,'Curva Juros'!$A$7:$A$73,1)+1) -
INDEX('Curva Juros'!$B$7:$B$73,MATCH(C10877,'Curva Juros'!$A$7:$A$73,1))) /
(INDEX('Curva Juros'!$A$7:$A$73,MATCH(C10877,'Curva Juros'!$A$7:$A$73,1)+1) -
INDEX('Curva Juros'!$A$7:$A$73,MATCH(C10877,'Curva Juros'!$A$7:$A$73,1)))</f>
        <v>7.6582827142857148</v>
      </c>
      <c r="F10877" s="24">
        <f t="shared" si="169"/>
        <v>2.6311728571428578E-3</v>
      </c>
      <c r="G10877" s="24"/>
    </row>
    <row r="10878" spans="1:7" x14ac:dyDescent="0.25">
      <c r="A10878" s="6" t="s">
        <v>232</v>
      </c>
      <c r="B10878" s="7">
        <v>45730</v>
      </c>
      <c r="C10878" s="8">
        <v>1008.42</v>
      </c>
      <c r="D10878" s="20">
        <v>7.8677999999999998E-2</v>
      </c>
      <c r="E10878" s="35" cm="1">
        <f t="array" ref="E10878">INDEX('Curva Juros'!$B$7:$B$73,MATCH(C10878,'Curva Juros'!$A$7:$A$73,1)) +
(C10878-INDEX('Curva Juros'!$A$7:$A$73,MATCH(C10878,'Curva Juros'!$A$7:$A$73,1))) *
(INDEX('Curva Juros'!$B$7:$B$73,MATCH(C10878,'Curva Juros'!$A$7:$A$73,1)+1) -
INDEX('Curva Juros'!$B$7:$B$73,MATCH(C10878,'Curva Juros'!$A$7:$A$73,1))) /
(INDEX('Curva Juros'!$A$7:$A$73,MATCH(C10878,'Curva Juros'!$A$7:$A$73,1)+1) -
INDEX('Curva Juros'!$A$7:$A$73,MATCH(C10878,'Curva Juros'!$A$7:$A$73,1)))</f>
        <v>7.6587526666666665</v>
      </c>
      <c r="F10878" s="24">
        <f t="shared" si="169"/>
        <v>2.0904733333333286E-3</v>
      </c>
      <c r="G10878" s="24"/>
    </row>
    <row r="10879" spans="1:7" x14ac:dyDescent="0.25">
      <c r="A10879" s="3" t="s">
        <v>232</v>
      </c>
      <c r="B10879" s="4">
        <v>45737</v>
      </c>
      <c r="C10879" s="5">
        <v>1000.1</v>
      </c>
      <c r="D10879" s="19">
        <v>8.0833000000000002E-2</v>
      </c>
      <c r="E10879" s="35" cm="1">
        <f t="array" ref="E10879">INDEX('Curva Juros'!$B$7:$B$73,MATCH(C10879,'Curva Juros'!$A$7:$A$73,1)) +
(C10879-INDEX('Curva Juros'!$A$7:$A$73,MATCH(C10879,'Curva Juros'!$A$7:$A$73,1))) *
(INDEX('Curva Juros'!$B$7:$B$73,MATCH(C10879,'Curva Juros'!$A$7:$A$73,1)+1) -
INDEX('Curva Juros'!$B$7:$B$73,MATCH(C10879,'Curva Juros'!$A$7:$A$73,1))) /
(INDEX('Curva Juros'!$A$7:$A$73,MATCH(C10879,'Curva Juros'!$A$7:$A$73,1)+1) -
INDEX('Curva Juros'!$A$7:$A$73,MATCH(C10879,'Curva Juros'!$A$7:$A$73,1)))</f>
        <v>7.6595084920634919</v>
      </c>
      <c r="F10879" s="24">
        <f t="shared" si="169"/>
        <v>4.2379150793650788E-3</v>
      </c>
      <c r="G10879" s="24"/>
    </row>
    <row r="10880" spans="1:7" x14ac:dyDescent="0.25">
      <c r="A10880" s="6" t="s">
        <v>232</v>
      </c>
      <c r="B10880" s="7">
        <v>45744</v>
      </c>
      <c r="C10880" s="8">
        <v>992.9</v>
      </c>
      <c r="D10880" s="20">
        <v>8.2264000000000004E-2</v>
      </c>
      <c r="E10880" s="35" cm="1">
        <f t="array" ref="E10880">INDEX('Curva Juros'!$B$7:$B$73,MATCH(C10880,'Curva Juros'!$A$7:$A$73,1)) +
(C10880-INDEX('Curva Juros'!$A$7:$A$73,MATCH(C10880,'Curva Juros'!$A$7:$A$73,1))) *
(INDEX('Curva Juros'!$B$7:$B$73,MATCH(C10880,'Curva Juros'!$A$7:$A$73,1)+1) -
INDEX('Curva Juros'!$B$7:$B$73,MATCH(C10880,'Curva Juros'!$A$7:$A$73,1))) /
(INDEX('Curva Juros'!$A$7:$A$73,MATCH(C10880,'Curva Juros'!$A$7:$A$73,1)+1) -
INDEX('Curva Juros'!$A$7:$A$73,MATCH(C10880,'Curva Juros'!$A$7:$A$73,1)))</f>
        <v>7.6601542063492065</v>
      </c>
      <c r="F10880" s="24">
        <f t="shared" si="169"/>
        <v>5.6624579365079364E-3</v>
      </c>
      <c r="G10880" s="24"/>
    </row>
    <row r="10881" spans="1:7" x14ac:dyDescent="0.25">
      <c r="A10881" s="3" t="s">
        <v>232</v>
      </c>
      <c r="B10881" s="4">
        <v>45751</v>
      </c>
      <c r="C10881" s="5">
        <v>994.12</v>
      </c>
      <c r="D10881" s="19">
        <v>7.8222E-2</v>
      </c>
      <c r="E10881" s="35" cm="1">
        <f t="array" ref="E10881">INDEX('Curva Juros'!$B$7:$B$73,MATCH(C10881,'Curva Juros'!$A$7:$A$73,1)) +
(C10881-INDEX('Curva Juros'!$A$7:$A$73,MATCH(C10881,'Curva Juros'!$A$7:$A$73,1))) *
(INDEX('Curva Juros'!$B$7:$B$73,MATCH(C10881,'Curva Juros'!$A$7:$A$73,1)+1) -
INDEX('Curva Juros'!$B$7:$B$73,MATCH(C10881,'Curva Juros'!$A$7:$A$73,1))) /
(INDEX('Curva Juros'!$A$7:$A$73,MATCH(C10881,'Curva Juros'!$A$7:$A$73,1)+1) -
INDEX('Curva Juros'!$A$7:$A$73,MATCH(C10881,'Curva Juros'!$A$7:$A$73,1)))</f>
        <v>7.660044793650794</v>
      </c>
      <c r="F10881" s="24">
        <f t="shared" si="169"/>
        <v>1.6215520634920572E-3</v>
      </c>
      <c r="G10881" s="24"/>
    </row>
    <row r="10882" spans="1:7" x14ac:dyDescent="0.25">
      <c r="A10882" s="6" t="s">
        <v>232</v>
      </c>
      <c r="B10882" s="7">
        <v>45758</v>
      </c>
      <c r="C10882" s="8">
        <v>984.76</v>
      </c>
      <c r="D10882" s="20">
        <v>8.1051999999999999E-2</v>
      </c>
      <c r="E10882" s="35" cm="1">
        <f t="array" ref="E10882">INDEX('Curva Juros'!$B$7:$B$73,MATCH(C10882,'Curva Juros'!$A$7:$A$73,1)) +
(C10882-INDEX('Curva Juros'!$A$7:$A$73,MATCH(C10882,'Curva Juros'!$A$7:$A$73,1))) *
(INDEX('Curva Juros'!$B$7:$B$73,MATCH(C10882,'Curva Juros'!$A$7:$A$73,1)+1) -
INDEX('Curva Juros'!$B$7:$B$73,MATCH(C10882,'Curva Juros'!$A$7:$A$73,1))) /
(INDEX('Curva Juros'!$A$7:$A$73,MATCH(C10882,'Curva Juros'!$A$7:$A$73,1)+1) -
INDEX('Curva Juros'!$A$7:$A$73,MATCH(C10882,'Curva Juros'!$A$7:$A$73,1)))</f>
        <v>7.6608842222222222</v>
      </c>
      <c r="F10882" s="24">
        <f t="shared" si="169"/>
        <v>4.4431577777777759E-3</v>
      </c>
      <c r="G10882" s="24"/>
    </row>
    <row r="10883" spans="1:7" x14ac:dyDescent="0.25">
      <c r="A10883" s="3" t="s">
        <v>232</v>
      </c>
      <c r="B10883" s="4">
        <v>45764</v>
      </c>
      <c r="C10883" s="5">
        <v>983.12</v>
      </c>
      <c r="D10883" s="19">
        <v>7.9520999999999994E-2</v>
      </c>
      <c r="E10883" s="35" cm="1">
        <f t="array" ref="E10883">INDEX('Curva Juros'!$B$7:$B$73,MATCH(C10883,'Curva Juros'!$A$7:$A$73,1)) +
(C10883-INDEX('Curva Juros'!$A$7:$A$73,MATCH(C10883,'Curva Juros'!$A$7:$A$73,1))) *
(INDEX('Curva Juros'!$B$7:$B$73,MATCH(C10883,'Curva Juros'!$A$7:$A$73,1)+1) -
INDEX('Curva Juros'!$B$7:$B$73,MATCH(C10883,'Curva Juros'!$A$7:$A$73,1))) /
(INDEX('Curva Juros'!$A$7:$A$73,MATCH(C10883,'Curva Juros'!$A$7:$A$73,1)+1) -
INDEX('Curva Juros'!$A$7:$A$73,MATCH(C10883,'Curva Juros'!$A$7:$A$73,1)))</f>
        <v>7.6610313015873022</v>
      </c>
      <c r="F10883" s="24">
        <f t="shared" ref="F10883:F10946" si="170">D10883-E10883/100</f>
        <v>2.91068698412697E-3</v>
      </c>
      <c r="G10883" s="24"/>
    </row>
    <row r="10884" spans="1:7" x14ac:dyDescent="0.25">
      <c r="A10884" s="6" t="s">
        <v>232</v>
      </c>
      <c r="B10884" s="7">
        <v>45772</v>
      </c>
      <c r="C10884" s="8">
        <v>984.11</v>
      </c>
      <c r="D10884" s="20">
        <v>7.6288999999999996E-2</v>
      </c>
      <c r="E10884" s="35" cm="1">
        <f t="array" ref="E10884">INDEX('Curva Juros'!$B$7:$B$73,MATCH(C10884,'Curva Juros'!$A$7:$A$73,1)) +
(C10884-INDEX('Curva Juros'!$A$7:$A$73,MATCH(C10884,'Curva Juros'!$A$7:$A$73,1))) *
(INDEX('Curva Juros'!$B$7:$B$73,MATCH(C10884,'Curva Juros'!$A$7:$A$73,1)+1) -
INDEX('Curva Juros'!$B$7:$B$73,MATCH(C10884,'Curva Juros'!$A$7:$A$73,1))) /
(INDEX('Curva Juros'!$A$7:$A$73,MATCH(C10884,'Curva Juros'!$A$7:$A$73,1)+1) -
INDEX('Curva Juros'!$A$7:$A$73,MATCH(C10884,'Curva Juros'!$A$7:$A$73,1)))</f>
        <v>7.6609425158730158</v>
      </c>
      <c r="F10884" s="24">
        <f t="shared" si="170"/>
        <v>-3.2042515873016708E-4</v>
      </c>
      <c r="G10884" s="24"/>
    </row>
    <row r="10885" spans="1:7" x14ac:dyDescent="0.25">
      <c r="A10885" s="3" t="s">
        <v>232</v>
      </c>
      <c r="B10885" s="4">
        <v>45779</v>
      </c>
      <c r="C10885" s="5">
        <v>979.29</v>
      </c>
      <c r="D10885" s="19">
        <v>7.6818999999999998E-2</v>
      </c>
      <c r="E10885" s="35" cm="1">
        <f t="array" ref="E10885">INDEX('Curva Juros'!$B$7:$B$73,MATCH(C10885,'Curva Juros'!$A$7:$A$73,1)) +
(C10885-INDEX('Curva Juros'!$A$7:$A$73,MATCH(C10885,'Curva Juros'!$A$7:$A$73,1))) *
(INDEX('Curva Juros'!$B$7:$B$73,MATCH(C10885,'Curva Juros'!$A$7:$A$73,1)+1) -
INDEX('Curva Juros'!$B$7:$B$73,MATCH(C10885,'Curva Juros'!$A$7:$A$73,1))) /
(INDEX('Curva Juros'!$A$7:$A$73,MATCH(C10885,'Curva Juros'!$A$7:$A$73,1)+1) -
INDEX('Curva Juros'!$A$7:$A$73,MATCH(C10885,'Curva Juros'!$A$7:$A$73,1)))</f>
        <v>7.661374785714286</v>
      </c>
      <c r="F10885" s="24">
        <f t="shared" si="170"/>
        <v>2.0525214285713189E-4</v>
      </c>
      <c r="G10885" s="24"/>
    </row>
    <row r="10886" spans="1:7" x14ac:dyDescent="0.25">
      <c r="A10886" s="6" t="s">
        <v>232</v>
      </c>
      <c r="B10886" s="7">
        <v>45786</v>
      </c>
      <c r="C10886" s="8">
        <v>975.77</v>
      </c>
      <c r="D10886" s="20">
        <v>7.5860999999999998E-2</v>
      </c>
      <c r="E10886" s="35" cm="1">
        <f t="array" ref="E10886">INDEX('Curva Juros'!$B$7:$B$73,MATCH(C10886,'Curva Juros'!$A$7:$A$73,1)) +
(C10886-INDEX('Curva Juros'!$A$7:$A$73,MATCH(C10886,'Curva Juros'!$A$7:$A$73,1))) *
(INDEX('Curva Juros'!$B$7:$B$73,MATCH(C10886,'Curva Juros'!$A$7:$A$73,1)+1) -
INDEX('Curva Juros'!$B$7:$B$73,MATCH(C10886,'Curva Juros'!$A$7:$A$73,1))) /
(INDEX('Curva Juros'!$A$7:$A$73,MATCH(C10886,'Curva Juros'!$A$7:$A$73,1)+1) -
INDEX('Curva Juros'!$A$7:$A$73,MATCH(C10886,'Curva Juros'!$A$7:$A$73,1)))</f>
        <v>7.6616904682539682</v>
      </c>
      <c r="F10886" s="24">
        <f t="shared" si="170"/>
        <v>-7.5590468253967924E-4</v>
      </c>
      <c r="G10886" s="24"/>
    </row>
    <row r="10887" spans="1:7" x14ac:dyDescent="0.25">
      <c r="A10887" s="3" t="s">
        <v>232</v>
      </c>
      <c r="B10887" s="4">
        <v>45793</v>
      </c>
      <c r="C10887" s="5">
        <v>969.47</v>
      </c>
      <c r="D10887" s="19">
        <v>7.6703999999999994E-2</v>
      </c>
      <c r="E10887" s="35" cm="1">
        <f t="array" ref="E10887">INDEX('Curva Juros'!$B$7:$B$73,MATCH(C10887,'Curva Juros'!$A$7:$A$73,1)) +
(C10887-INDEX('Curva Juros'!$A$7:$A$73,MATCH(C10887,'Curva Juros'!$A$7:$A$73,1))) *
(INDEX('Curva Juros'!$B$7:$B$73,MATCH(C10887,'Curva Juros'!$A$7:$A$73,1)+1) -
INDEX('Curva Juros'!$B$7:$B$73,MATCH(C10887,'Curva Juros'!$A$7:$A$73,1))) /
(INDEX('Curva Juros'!$A$7:$A$73,MATCH(C10887,'Curva Juros'!$A$7:$A$73,1)+1) -
INDEX('Curva Juros'!$A$7:$A$73,MATCH(C10887,'Curva Juros'!$A$7:$A$73,1)))</f>
        <v>7.6622554682539681</v>
      </c>
      <c r="F10887" s="24">
        <f t="shared" si="170"/>
        <v>8.1445317460307476E-5</v>
      </c>
      <c r="G10887" s="24"/>
    </row>
    <row r="10888" spans="1:7" x14ac:dyDescent="0.25">
      <c r="A10888" s="6" t="s">
        <v>232</v>
      </c>
      <c r="B10888" s="7">
        <v>45800</v>
      </c>
      <c r="C10888" s="8">
        <v>964.61</v>
      </c>
      <c r="D10888" s="20">
        <v>7.6612E-2</v>
      </c>
      <c r="E10888" s="35" cm="1">
        <f t="array" ref="E10888">INDEX('Curva Juros'!$B$7:$B$73,MATCH(C10888,'Curva Juros'!$A$7:$A$73,1)) +
(C10888-INDEX('Curva Juros'!$A$7:$A$73,MATCH(C10888,'Curva Juros'!$A$7:$A$73,1))) *
(INDEX('Curva Juros'!$B$7:$B$73,MATCH(C10888,'Curva Juros'!$A$7:$A$73,1)+1) -
INDEX('Curva Juros'!$B$7:$B$73,MATCH(C10888,'Curva Juros'!$A$7:$A$73,1))) /
(INDEX('Curva Juros'!$A$7:$A$73,MATCH(C10888,'Curva Juros'!$A$7:$A$73,1)+1) -
INDEX('Curva Juros'!$A$7:$A$73,MATCH(C10888,'Curva Juros'!$A$7:$A$73,1)))</f>
        <v>7.6626913253968256</v>
      </c>
      <c r="F10888" s="24">
        <f t="shared" si="170"/>
        <v>-1.4913253968254492E-5</v>
      </c>
      <c r="G10888" s="24"/>
    </row>
    <row r="10889" spans="1:7" x14ac:dyDescent="0.25">
      <c r="A10889" s="3" t="s">
        <v>232</v>
      </c>
      <c r="B10889" s="4">
        <v>45807</v>
      </c>
      <c r="C10889" s="5">
        <v>958.67</v>
      </c>
      <c r="D10889" s="19">
        <v>7.7218999999999996E-2</v>
      </c>
      <c r="E10889" s="35" cm="1">
        <f t="array" ref="E10889">INDEX('Curva Juros'!$B$7:$B$73,MATCH(C10889,'Curva Juros'!$A$7:$A$73,1)) +
(C10889-INDEX('Curva Juros'!$A$7:$A$73,MATCH(C10889,'Curva Juros'!$A$7:$A$73,1))) *
(INDEX('Curva Juros'!$B$7:$B$73,MATCH(C10889,'Curva Juros'!$A$7:$A$73,1)+1) -
INDEX('Curva Juros'!$B$7:$B$73,MATCH(C10889,'Curva Juros'!$A$7:$A$73,1))) /
(INDEX('Curva Juros'!$A$7:$A$73,MATCH(C10889,'Curva Juros'!$A$7:$A$73,1)+1) -
INDEX('Curva Juros'!$A$7:$A$73,MATCH(C10889,'Curva Juros'!$A$7:$A$73,1)))</f>
        <v>7.6632240396825395</v>
      </c>
      <c r="F10889" s="24">
        <f t="shared" si="170"/>
        <v>5.8675960317459974E-4</v>
      </c>
      <c r="G10889" s="24"/>
    </row>
    <row r="10890" spans="1:7" x14ac:dyDescent="0.25">
      <c r="A10890" s="6" t="s">
        <v>232</v>
      </c>
      <c r="B10890" s="7">
        <v>45814</v>
      </c>
      <c r="C10890" s="8">
        <v>953.8</v>
      </c>
      <c r="D10890" s="20">
        <v>7.7132999999999993E-2</v>
      </c>
      <c r="E10890" s="35" cm="1">
        <f t="array" ref="E10890">INDEX('Curva Juros'!$B$7:$B$73,MATCH(C10890,'Curva Juros'!$A$7:$A$73,1)) +
(C10890-INDEX('Curva Juros'!$A$7:$A$73,MATCH(C10890,'Curva Juros'!$A$7:$A$73,1))) *
(INDEX('Curva Juros'!$B$7:$B$73,MATCH(C10890,'Curva Juros'!$A$7:$A$73,1)+1) -
INDEX('Curva Juros'!$B$7:$B$73,MATCH(C10890,'Curva Juros'!$A$7:$A$73,1))) /
(INDEX('Curva Juros'!$A$7:$A$73,MATCH(C10890,'Curva Juros'!$A$7:$A$73,1)+1) -
INDEX('Curva Juros'!$A$7:$A$73,MATCH(C10890,'Curva Juros'!$A$7:$A$73,1)))</f>
        <v>7.6636607936507941</v>
      </c>
      <c r="F10890" s="24">
        <f t="shared" si="170"/>
        <v>4.9639206349205711E-4</v>
      </c>
      <c r="G10890" s="24"/>
    </row>
    <row r="10891" spans="1:7" x14ac:dyDescent="0.25">
      <c r="A10891" s="3" t="s">
        <v>232</v>
      </c>
      <c r="B10891" s="4">
        <v>45821</v>
      </c>
      <c r="C10891" s="5">
        <v>948.79</v>
      </c>
      <c r="D10891" s="19">
        <v>7.7141000000000001E-2</v>
      </c>
      <c r="E10891" s="35" cm="1">
        <f t="array" ref="E10891">INDEX('Curva Juros'!$B$7:$B$73,MATCH(C10891,'Curva Juros'!$A$7:$A$73,1)) +
(C10891-INDEX('Curva Juros'!$A$7:$A$73,MATCH(C10891,'Curva Juros'!$A$7:$A$73,1))) *
(INDEX('Curva Juros'!$B$7:$B$73,MATCH(C10891,'Curva Juros'!$A$7:$A$73,1)+1) -
INDEX('Curva Juros'!$B$7:$B$73,MATCH(C10891,'Curva Juros'!$A$7:$A$73,1))) /
(INDEX('Curva Juros'!$A$7:$A$73,MATCH(C10891,'Curva Juros'!$A$7:$A$73,1)+1) -
INDEX('Curva Juros'!$A$7:$A$73,MATCH(C10891,'Curva Juros'!$A$7:$A$73,1)))</f>
        <v>7.6641101031746031</v>
      </c>
      <c r="F10891" s="24">
        <f t="shared" si="170"/>
        <v>4.9989896825397562E-4</v>
      </c>
      <c r="G10891" s="24"/>
    </row>
    <row r="10892" spans="1:7" x14ac:dyDescent="0.25">
      <c r="A10892" s="6" t="s">
        <v>232</v>
      </c>
      <c r="B10892" s="7">
        <v>45828</v>
      </c>
      <c r="C10892" s="8">
        <v>945.32</v>
      </c>
      <c r="D10892" s="20">
        <v>7.6800999999999994E-2</v>
      </c>
      <c r="E10892" s="35" cm="1">
        <f t="array" ref="E10892">INDEX('Curva Juros'!$B$7:$B$73,MATCH(C10892,'Curva Juros'!$A$7:$A$73,1)) +
(C10892-INDEX('Curva Juros'!$A$7:$A$73,MATCH(C10892,'Curva Juros'!$A$7:$A$73,1))) *
(INDEX('Curva Juros'!$B$7:$B$73,MATCH(C10892,'Curva Juros'!$A$7:$A$73,1)+1) -
INDEX('Curva Juros'!$B$7:$B$73,MATCH(C10892,'Curva Juros'!$A$7:$A$73,1))) /
(INDEX('Curva Juros'!$A$7:$A$73,MATCH(C10892,'Curva Juros'!$A$7:$A$73,1)+1) -
INDEX('Curva Juros'!$A$7:$A$73,MATCH(C10892,'Curva Juros'!$A$7:$A$73,1)))</f>
        <v>7.6644213015873017</v>
      </c>
      <c r="F10892" s="24">
        <f t="shared" si="170"/>
        <v>1.5678698412698033E-4</v>
      </c>
      <c r="G10892" s="24"/>
    </row>
    <row r="10893" spans="1:7" x14ac:dyDescent="0.25">
      <c r="A10893" s="3" t="s">
        <v>232</v>
      </c>
      <c r="B10893" s="4">
        <v>45835</v>
      </c>
      <c r="C10893" s="5">
        <v>939.32</v>
      </c>
      <c r="D10893" s="19">
        <v>7.7442999999999998E-2</v>
      </c>
      <c r="E10893" s="35" cm="1">
        <f t="array" ref="E10893">INDEX('Curva Juros'!$B$7:$B$73,MATCH(C10893,'Curva Juros'!$A$7:$A$73,1)) +
(C10893-INDEX('Curva Juros'!$A$7:$A$73,MATCH(C10893,'Curva Juros'!$A$7:$A$73,1))) *
(INDEX('Curva Juros'!$B$7:$B$73,MATCH(C10893,'Curva Juros'!$A$7:$A$73,1)+1) -
INDEX('Curva Juros'!$B$7:$B$73,MATCH(C10893,'Curva Juros'!$A$7:$A$73,1))) /
(INDEX('Curva Juros'!$A$7:$A$73,MATCH(C10893,'Curva Juros'!$A$7:$A$73,1)+1) -
INDEX('Curva Juros'!$A$7:$A$73,MATCH(C10893,'Curva Juros'!$A$7:$A$73,1)))</f>
        <v>7.6649593968253971</v>
      </c>
      <c r="F10893" s="24">
        <f t="shared" si="170"/>
        <v>7.9340603174603286E-4</v>
      </c>
      <c r="G10893" s="24"/>
    </row>
    <row r="10894" spans="1:7" x14ac:dyDescent="0.25">
      <c r="A10894" s="6" t="s">
        <v>232</v>
      </c>
      <c r="B10894" s="7">
        <v>45842</v>
      </c>
      <c r="C10894" s="8">
        <v>935.62</v>
      </c>
      <c r="D10894" s="20">
        <v>7.6605999999999994E-2</v>
      </c>
      <c r="E10894" s="35" cm="1">
        <f t="array" ref="E10894">INDEX('Curva Juros'!$B$7:$B$73,MATCH(C10894,'Curva Juros'!$A$7:$A$73,1)) +
(C10894-INDEX('Curva Juros'!$A$7:$A$73,MATCH(C10894,'Curva Juros'!$A$7:$A$73,1))) *
(INDEX('Curva Juros'!$B$7:$B$73,MATCH(C10894,'Curva Juros'!$A$7:$A$73,1)+1) -
INDEX('Curva Juros'!$B$7:$B$73,MATCH(C10894,'Curva Juros'!$A$7:$A$73,1))) /
(INDEX('Curva Juros'!$A$7:$A$73,MATCH(C10894,'Curva Juros'!$A$7:$A$73,1)+1) -
INDEX('Curva Juros'!$A$7:$A$73,MATCH(C10894,'Curva Juros'!$A$7:$A$73,1)))</f>
        <v>7.6652912222222218</v>
      </c>
      <c r="F10894" s="24">
        <f t="shared" si="170"/>
        <v>-4.691222222222291E-5</v>
      </c>
      <c r="G10894" s="24"/>
    </row>
    <row r="10895" spans="1:7" x14ac:dyDescent="0.25">
      <c r="A10895" s="3" t="s">
        <v>232</v>
      </c>
      <c r="B10895" s="4">
        <v>45849</v>
      </c>
      <c r="C10895" s="5">
        <v>925.88</v>
      </c>
      <c r="D10895" s="19">
        <v>7.9676999999999998E-2</v>
      </c>
      <c r="E10895" s="35" cm="1">
        <f t="array" ref="E10895">INDEX('Curva Juros'!$B$7:$B$73,MATCH(C10895,'Curva Juros'!$A$7:$A$73,1)) +
(C10895-INDEX('Curva Juros'!$A$7:$A$73,MATCH(C10895,'Curva Juros'!$A$7:$A$73,1))) *
(INDEX('Curva Juros'!$B$7:$B$73,MATCH(C10895,'Curva Juros'!$A$7:$A$73,1)+1) -
INDEX('Curva Juros'!$B$7:$B$73,MATCH(C10895,'Curva Juros'!$A$7:$A$73,1))) /
(INDEX('Curva Juros'!$A$7:$A$73,MATCH(C10895,'Curva Juros'!$A$7:$A$73,1)+1) -
INDEX('Curva Juros'!$A$7:$A$73,MATCH(C10895,'Curva Juros'!$A$7:$A$73,1)))</f>
        <v>7.6661647301587301</v>
      </c>
      <c r="F10895" s="24">
        <f t="shared" si="170"/>
        <v>3.0153526984127016E-3</v>
      </c>
      <c r="G10895" s="24"/>
    </row>
    <row r="10896" spans="1:7" x14ac:dyDescent="0.25">
      <c r="A10896" s="6" t="s">
        <v>232</v>
      </c>
      <c r="B10896" s="7">
        <v>45856</v>
      </c>
      <c r="C10896" s="8">
        <v>1001.71</v>
      </c>
      <c r="D10896" s="20">
        <v>7.7927999999999997E-2</v>
      </c>
      <c r="E10896" s="35" cm="1">
        <f t="array" ref="E10896">INDEX('Curva Juros'!$B$7:$B$73,MATCH(C10896,'Curva Juros'!$A$7:$A$73,1)) +
(C10896-INDEX('Curva Juros'!$A$7:$A$73,MATCH(C10896,'Curva Juros'!$A$7:$A$73,1))) *
(INDEX('Curva Juros'!$B$7:$B$73,MATCH(C10896,'Curva Juros'!$A$7:$A$73,1)+1) -
INDEX('Curva Juros'!$B$7:$B$73,MATCH(C10896,'Curva Juros'!$A$7:$A$73,1))) /
(INDEX('Curva Juros'!$A$7:$A$73,MATCH(C10896,'Curva Juros'!$A$7:$A$73,1)+1) -
INDEX('Curva Juros'!$A$7:$A$73,MATCH(C10896,'Curva Juros'!$A$7:$A$73,1)))</f>
        <v>7.6593641031746031</v>
      </c>
      <c r="F10896" s="24">
        <f t="shared" si="170"/>
        <v>1.3343589682539708E-3</v>
      </c>
      <c r="G10896" s="24"/>
    </row>
    <row r="10897" spans="1:7" x14ac:dyDescent="0.25">
      <c r="A10897" s="3" t="s">
        <v>232</v>
      </c>
      <c r="B10897" s="4">
        <v>45863</v>
      </c>
      <c r="C10897" s="5">
        <v>997.86</v>
      </c>
      <c r="D10897" s="19">
        <v>7.7099000000000001E-2</v>
      </c>
      <c r="E10897" s="35" cm="1">
        <f t="array" ref="E10897">INDEX('Curva Juros'!$B$7:$B$73,MATCH(C10897,'Curva Juros'!$A$7:$A$73,1)) +
(C10897-INDEX('Curva Juros'!$A$7:$A$73,MATCH(C10897,'Curva Juros'!$A$7:$A$73,1))) *
(INDEX('Curva Juros'!$B$7:$B$73,MATCH(C10897,'Curva Juros'!$A$7:$A$73,1)+1) -
INDEX('Curva Juros'!$B$7:$B$73,MATCH(C10897,'Curva Juros'!$A$7:$A$73,1))) /
(INDEX('Curva Juros'!$A$7:$A$73,MATCH(C10897,'Curva Juros'!$A$7:$A$73,1)+1) -
INDEX('Curva Juros'!$A$7:$A$73,MATCH(C10897,'Curva Juros'!$A$7:$A$73,1)))</f>
        <v>7.6597093809523811</v>
      </c>
      <c r="F10897" s="24">
        <f t="shared" si="170"/>
        <v>5.0190619047618679E-4</v>
      </c>
      <c r="G10897" s="24"/>
    </row>
    <row r="10898" spans="1:7" x14ac:dyDescent="0.25">
      <c r="A10898" s="6" t="s">
        <v>232</v>
      </c>
      <c r="B10898" s="7">
        <v>45870</v>
      </c>
      <c r="C10898" s="8">
        <v>991.49</v>
      </c>
      <c r="D10898" s="20">
        <v>7.8086000000000003E-2</v>
      </c>
      <c r="E10898" s="35" cm="1">
        <f t="array" ref="E10898">INDEX('Curva Juros'!$B$7:$B$73,MATCH(C10898,'Curva Juros'!$A$7:$A$73,1)) +
(C10898-INDEX('Curva Juros'!$A$7:$A$73,MATCH(C10898,'Curva Juros'!$A$7:$A$73,1))) *
(INDEX('Curva Juros'!$B$7:$B$73,MATCH(C10898,'Curva Juros'!$A$7:$A$73,1)+1) -
INDEX('Curva Juros'!$B$7:$B$73,MATCH(C10898,'Curva Juros'!$A$7:$A$73,1))) /
(INDEX('Curva Juros'!$A$7:$A$73,MATCH(C10898,'Curva Juros'!$A$7:$A$73,1)+1) -
INDEX('Curva Juros'!$A$7:$A$73,MATCH(C10898,'Curva Juros'!$A$7:$A$73,1)))</f>
        <v>7.6602806587301586</v>
      </c>
      <c r="F10898" s="24">
        <f t="shared" si="170"/>
        <v>1.4831934126984109E-3</v>
      </c>
      <c r="G10898" s="24"/>
    </row>
    <row r="10899" spans="1:7" x14ac:dyDescent="0.25">
      <c r="A10899" s="3" t="s">
        <v>232</v>
      </c>
      <c r="B10899" s="4">
        <v>45877</v>
      </c>
      <c r="C10899" s="5">
        <v>988.05</v>
      </c>
      <c r="D10899" s="19">
        <v>7.6964000000000005E-2</v>
      </c>
      <c r="E10899" s="35" cm="1">
        <f t="array" ref="E10899">INDEX('Curva Juros'!$B$7:$B$73,MATCH(C10899,'Curva Juros'!$A$7:$A$73,1)) +
(C10899-INDEX('Curva Juros'!$A$7:$A$73,MATCH(C10899,'Curva Juros'!$A$7:$A$73,1))) *
(INDEX('Curva Juros'!$B$7:$B$73,MATCH(C10899,'Curva Juros'!$A$7:$A$73,1)+1) -
INDEX('Curva Juros'!$B$7:$B$73,MATCH(C10899,'Curva Juros'!$A$7:$A$73,1))) /
(INDEX('Curva Juros'!$A$7:$A$73,MATCH(C10899,'Curva Juros'!$A$7:$A$73,1)+1) -
INDEX('Curva Juros'!$A$7:$A$73,MATCH(C10899,'Curva Juros'!$A$7:$A$73,1)))</f>
        <v>7.660589166666667</v>
      </c>
      <c r="F10899" s="24">
        <f t="shared" si="170"/>
        <v>3.5810833333332903E-4</v>
      </c>
      <c r="G10899" s="24"/>
    </row>
    <row r="10900" spans="1:7" x14ac:dyDescent="0.25">
      <c r="A10900" s="6" t="s">
        <v>232</v>
      </c>
      <c r="B10900" s="7">
        <v>45884</v>
      </c>
      <c r="C10900" s="8">
        <v>984.84</v>
      </c>
      <c r="D10900" s="20">
        <v>7.5675000000000006E-2</v>
      </c>
      <c r="E10900" s="35" cm="1">
        <f t="array" ref="E10900">INDEX('Curva Juros'!$B$7:$B$73,MATCH(C10900,'Curva Juros'!$A$7:$A$73,1)) +
(C10900-INDEX('Curva Juros'!$A$7:$A$73,MATCH(C10900,'Curva Juros'!$A$7:$A$73,1))) *
(INDEX('Curva Juros'!$B$7:$B$73,MATCH(C10900,'Curva Juros'!$A$7:$A$73,1)+1) -
INDEX('Curva Juros'!$B$7:$B$73,MATCH(C10900,'Curva Juros'!$A$7:$A$73,1))) /
(INDEX('Curva Juros'!$A$7:$A$73,MATCH(C10900,'Curva Juros'!$A$7:$A$73,1)+1) -
INDEX('Curva Juros'!$A$7:$A$73,MATCH(C10900,'Curva Juros'!$A$7:$A$73,1)))</f>
        <v>7.6608770476190475</v>
      </c>
      <c r="F10900" s="24">
        <f t="shared" si="170"/>
        <v>-9.337704761904625E-4</v>
      </c>
      <c r="G10900" s="24"/>
    </row>
    <row r="10901" spans="1:7" x14ac:dyDescent="0.25">
      <c r="A10901" s="3" t="s">
        <v>232</v>
      </c>
      <c r="B10901" s="4">
        <v>45891</v>
      </c>
      <c r="C10901" s="5">
        <v>980.29</v>
      </c>
      <c r="D10901" s="19">
        <v>7.535E-2</v>
      </c>
      <c r="E10901" s="35" cm="1">
        <f t="array" ref="E10901">INDEX('Curva Juros'!$B$7:$B$73,MATCH(C10901,'Curva Juros'!$A$7:$A$73,1)) +
(C10901-INDEX('Curva Juros'!$A$7:$A$73,MATCH(C10901,'Curva Juros'!$A$7:$A$73,1))) *
(INDEX('Curva Juros'!$B$7:$B$73,MATCH(C10901,'Curva Juros'!$A$7:$A$73,1)+1) -
INDEX('Curva Juros'!$B$7:$B$73,MATCH(C10901,'Curva Juros'!$A$7:$A$73,1))) /
(INDEX('Curva Juros'!$A$7:$A$73,MATCH(C10901,'Curva Juros'!$A$7:$A$73,1)+1) -
INDEX('Curva Juros'!$A$7:$A$73,MATCH(C10901,'Curva Juros'!$A$7:$A$73,1)))</f>
        <v>7.6612851031746034</v>
      </c>
      <c r="F10901" s="24">
        <f t="shared" si="170"/>
        <v>-1.2628510317460317E-3</v>
      </c>
      <c r="G10901" s="24"/>
    </row>
    <row r="10902" spans="1:7" x14ac:dyDescent="0.25">
      <c r="A10902" s="6" t="s">
        <v>232</v>
      </c>
      <c r="B10902" s="7">
        <v>45898</v>
      </c>
      <c r="C10902" s="8">
        <v>976.75</v>
      </c>
      <c r="D10902" s="20">
        <v>7.4299000000000004E-2</v>
      </c>
      <c r="E10902" s="35" cm="1">
        <f t="array" ref="E10902">INDEX('Curva Juros'!$B$7:$B$73,MATCH(C10902,'Curva Juros'!$A$7:$A$73,1)) +
(C10902-INDEX('Curva Juros'!$A$7:$A$73,MATCH(C10902,'Curva Juros'!$A$7:$A$73,1))) *
(INDEX('Curva Juros'!$B$7:$B$73,MATCH(C10902,'Curva Juros'!$A$7:$A$73,1)+1) -
INDEX('Curva Juros'!$B$7:$B$73,MATCH(C10902,'Curva Juros'!$A$7:$A$73,1))) /
(INDEX('Curva Juros'!$A$7:$A$73,MATCH(C10902,'Curva Juros'!$A$7:$A$73,1)+1) -
INDEX('Curva Juros'!$A$7:$A$73,MATCH(C10902,'Curva Juros'!$A$7:$A$73,1)))</f>
        <v>7.6616025793650797</v>
      </c>
      <c r="F10902" s="24">
        <f t="shared" si="170"/>
        <v>-2.3170257936507982E-3</v>
      </c>
      <c r="G10902" s="24"/>
    </row>
    <row r="10903" spans="1:7" x14ac:dyDescent="0.25">
      <c r="A10903" s="3" t="s">
        <v>232</v>
      </c>
      <c r="B10903" s="4">
        <v>45905</v>
      </c>
      <c r="C10903" s="5">
        <v>972.09</v>
      </c>
      <c r="D10903" s="19">
        <v>7.4052000000000007E-2</v>
      </c>
      <c r="E10903" s="35" cm="1">
        <f t="array" ref="E10903">INDEX('Curva Juros'!$B$7:$B$73,MATCH(C10903,'Curva Juros'!$A$7:$A$73,1)) +
(C10903-INDEX('Curva Juros'!$A$7:$A$73,MATCH(C10903,'Curva Juros'!$A$7:$A$73,1))) *
(INDEX('Curva Juros'!$B$7:$B$73,MATCH(C10903,'Curva Juros'!$A$7:$A$73,1)+1) -
INDEX('Curva Juros'!$B$7:$B$73,MATCH(C10903,'Curva Juros'!$A$7:$A$73,1))) /
(INDEX('Curva Juros'!$A$7:$A$73,MATCH(C10903,'Curva Juros'!$A$7:$A$73,1)+1) -
INDEX('Curva Juros'!$A$7:$A$73,MATCH(C10903,'Curva Juros'!$A$7:$A$73,1)))</f>
        <v>7.6620204999999997</v>
      </c>
      <c r="F10903" s="24">
        <f t="shared" si="170"/>
        <v>-2.5682049999999901E-3</v>
      </c>
      <c r="G10903" s="24"/>
    </row>
    <row r="10904" spans="1:7" x14ac:dyDescent="0.25">
      <c r="A10904" s="6" t="s">
        <v>232</v>
      </c>
      <c r="B10904" s="7">
        <v>45912</v>
      </c>
      <c r="C10904" s="8">
        <v>968.07</v>
      </c>
      <c r="D10904" s="20">
        <v>7.3355000000000004E-2</v>
      </c>
      <c r="E10904" s="35" cm="1">
        <f t="array" ref="E10904">INDEX('Curva Juros'!$B$7:$B$73,MATCH(C10904,'Curva Juros'!$A$7:$A$73,1)) +
(C10904-INDEX('Curva Juros'!$A$7:$A$73,MATCH(C10904,'Curva Juros'!$A$7:$A$73,1))) *
(INDEX('Curva Juros'!$B$7:$B$73,MATCH(C10904,'Curva Juros'!$A$7:$A$73,1)+1) -
INDEX('Curva Juros'!$B$7:$B$73,MATCH(C10904,'Curva Juros'!$A$7:$A$73,1))) /
(INDEX('Curva Juros'!$A$7:$A$73,MATCH(C10904,'Curva Juros'!$A$7:$A$73,1)+1) -
INDEX('Curva Juros'!$A$7:$A$73,MATCH(C10904,'Curva Juros'!$A$7:$A$73,1)))</f>
        <v>7.662381023809524</v>
      </c>
      <c r="F10904" s="24">
        <f t="shared" si="170"/>
        <v>-3.268810238095235E-3</v>
      </c>
      <c r="G10904" s="24"/>
    </row>
    <row r="10905" spans="1:7" x14ac:dyDescent="0.25">
      <c r="A10905" s="3" t="s">
        <v>232</v>
      </c>
      <c r="B10905" s="4">
        <v>45919</v>
      </c>
      <c r="C10905" s="5">
        <v>961.86</v>
      </c>
      <c r="D10905" s="19">
        <v>7.4222999999999997E-2</v>
      </c>
      <c r="E10905" s="35" cm="1">
        <f t="array" ref="E10905">INDEX('Curva Juros'!$B$7:$B$73,MATCH(C10905,'Curva Juros'!$A$7:$A$73,1)) +
(C10905-INDEX('Curva Juros'!$A$7:$A$73,MATCH(C10905,'Curva Juros'!$A$7:$A$73,1))) *
(INDEX('Curva Juros'!$B$7:$B$73,MATCH(C10905,'Curva Juros'!$A$7:$A$73,1)+1) -
INDEX('Curva Juros'!$B$7:$B$73,MATCH(C10905,'Curva Juros'!$A$7:$A$73,1))) /
(INDEX('Curva Juros'!$A$7:$A$73,MATCH(C10905,'Curva Juros'!$A$7:$A$73,1)+1) -
INDEX('Curva Juros'!$A$7:$A$73,MATCH(C10905,'Curva Juros'!$A$7:$A$73,1)))</f>
        <v>7.6629379523809522</v>
      </c>
      <c r="F10905" s="24">
        <f t="shared" si="170"/>
        <v>-2.4063795238095237E-3</v>
      </c>
      <c r="G10905" s="24"/>
    </row>
    <row r="10906" spans="1:7" x14ac:dyDescent="0.25">
      <c r="A10906" s="6" t="s">
        <v>232</v>
      </c>
      <c r="B10906" s="7">
        <v>45926</v>
      </c>
      <c r="C10906" s="8">
        <v>963.18</v>
      </c>
      <c r="D10906" s="20">
        <v>6.9702E-2</v>
      </c>
      <c r="E10906" s="35" cm="1">
        <f t="array" ref="E10906">INDEX('Curva Juros'!$B$7:$B$73,MATCH(C10906,'Curva Juros'!$A$7:$A$73,1)) +
(C10906-INDEX('Curva Juros'!$A$7:$A$73,MATCH(C10906,'Curva Juros'!$A$7:$A$73,1))) *
(INDEX('Curva Juros'!$B$7:$B$73,MATCH(C10906,'Curva Juros'!$A$7:$A$73,1)+1) -
INDEX('Curva Juros'!$B$7:$B$73,MATCH(C10906,'Curva Juros'!$A$7:$A$73,1))) /
(INDEX('Curva Juros'!$A$7:$A$73,MATCH(C10906,'Curva Juros'!$A$7:$A$73,1)+1) -
INDEX('Curva Juros'!$A$7:$A$73,MATCH(C10906,'Curva Juros'!$A$7:$A$73,1)))</f>
        <v>7.6628195714285718</v>
      </c>
      <c r="F10906" s="24">
        <f t="shared" si="170"/>
        <v>-6.9261957142857239E-3</v>
      </c>
      <c r="G10906" s="24"/>
    </row>
    <row r="10907" spans="1:7" x14ac:dyDescent="0.25">
      <c r="A10907" s="3" t="s">
        <v>232</v>
      </c>
      <c r="B10907" s="4">
        <v>45933</v>
      </c>
      <c r="C10907" s="5">
        <v>956.73</v>
      </c>
      <c r="D10907" s="19">
        <v>7.0731000000000002E-2</v>
      </c>
      <c r="E10907" s="35" cm="1">
        <f t="array" ref="E10907">INDEX('Curva Juros'!$B$7:$B$73,MATCH(C10907,'Curva Juros'!$A$7:$A$73,1)) +
(C10907-INDEX('Curva Juros'!$A$7:$A$73,MATCH(C10907,'Curva Juros'!$A$7:$A$73,1))) *
(INDEX('Curva Juros'!$B$7:$B$73,MATCH(C10907,'Curva Juros'!$A$7:$A$73,1)+1) -
INDEX('Curva Juros'!$B$7:$B$73,MATCH(C10907,'Curva Juros'!$A$7:$A$73,1))) /
(INDEX('Curva Juros'!$A$7:$A$73,MATCH(C10907,'Curva Juros'!$A$7:$A$73,1)+1) -
INDEX('Curva Juros'!$A$7:$A$73,MATCH(C10907,'Curva Juros'!$A$7:$A$73,1)))</f>
        <v>7.6633980238095241</v>
      </c>
      <c r="F10907" s="24">
        <f t="shared" si="170"/>
        <v>-5.9029802380952401E-3</v>
      </c>
      <c r="G10907" s="24"/>
    </row>
    <row r="10908" spans="1:7" x14ac:dyDescent="0.25">
      <c r="A10908" s="6" t="s">
        <v>232</v>
      </c>
      <c r="B10908" s="7">
        <v>45940</v>
      </c>
      <c r="C10908" s="8">
        <v>951.8</v>
      </c>
      <c r="D10908" s="20">
        <v>7.0684999999999998E-2</v>
      </c>
      <c r="E10908" s="35" cm="1">
        <f t="array" ref="E10908">INDEX('Curva Juros'!$B$7:$B$73,MATCH(C10908,'Curva Juros'!$A$7:$A$73,1)) +
(C10908-INDEX('Curva Juros'!$A$7:$A$73,MATCH(C10908,'Curva Juros'!$A$7:$A$73,1))) *
(INDEX('Curva Juros'!$B$7:$B$73,MATCH(C10908,'Curva Juros'!$A$7:$A$73,1)+1) -
INDEX('Curva Juros'!$B$7:$B$73,MATCH(C10908,'Curva Juros'!$A$7:$A$73,1))) /
(INDEX('Curva Juros'!$A$7:$A$73,MATCH(C10908,'Curva Juros'!$A$7:$A$73,1)+1) -
INDEX('Curva Juros'!$A$7:$A$73,MATCH(C10908,'Curva Juros'!$A$7:$A$73,1)))</f>
        <v>7.6638401587301583</v>
      </c>
      <c r="F10908" s="24">
        <f t="shared" si="170"/>
        <v>-5.9534015873015794E-3</v>
      </c>
      <c r="G10908" s="24"/>
    </row>
    <row r="10909" spans="1:7" x14ac:dyDescent="0.25">
      <c r="A10909" s="3" t="s">
        <v>232</v>
      </c>
      <c r="B10909" s="4">
        <v>45947</v>
      </c>
      <c r="C10909" s="5">
        <v>947.26</v>
      </c>
      <c r="D10909" s="19">
        <v>7.0357000000000003E-2</v>
      </c>
      <c r="E10909" s="35" cm="1">
        <f t="array" ref="E10909">INDEX('Curva Juros'!$B$7:$B$73,MATCH(C10909,'Curva Juros'!$A$7:$A$73,1)) +
(C10909-INDEX('Curva Juros'!$A$7:$A$73,MATCH(C10909,'Curva Juros'!$A$7:$A$73,1))) *
(INDEX('Curva Juros'!$B$7:$B$73,MATCH(C10909,'Curva Juros'!$A$7:$A$73,1)+1) -
INDEX('Curva Juros'!$B$7:$B$73,MATCH(C10909,'Curva Juros'!$A$7:$A$73,1))) /
(INDEX('Curva Juros'!$A$7:$A$73,MATCH(C10909,'Curva Juros'!$A$7:$A$73,1)+1) -
INDEX('Curva Juros'!$A$7:$A$73,MATCH(C10909,'Curva Juros'!$A$7:$A$73,1)))</f>
        <v>7.6642473174603172</v>
      </c>
      <c r="F10909" s="24">
        <f t="shared" si="170"/>
        <v>-6.285473174603165E-3</v>
      </c>
      <c r="G10909" s="24"/>
    </row>
    <row r="10910" spans="1:7" x14ac:dyDescent="0.25">
      <c r="A10910" s="6" t="s">
        <v>232</v>
      </c>
      <c r="B10910" s="7">
        <v>45954</v>
      </c>
      <c r="C10910" s="8">
        <v>942.89</v>
      </c>
      <c r="D10910" s="20">
        <v>6.9903000000000007E-2</v>
      </c>
      <c r="E10910" s="35" cm="1">
        <f t="array" ref="E10910">INDEX('Curva Juros'!$B$7:$B$73,MATCH(C10910,'Curva Juros'!$A$7:$A$73,1)) +
(C10910-INDEX('Curva Juros'!$A$7:$A$73,MATCH(C10910,'Curva Juros'!$A$7:$A$73,1))) *
(INDEX('Curva Juros'!$B$7:$B$73,MATCH(C10910,'Curva Juros'!$A$7:$A$73,1)+1) -
INDEX('Curva Juros'!$B$7:$B$73,MATCH(C10910,'Curva Juros'!$A$7:$A$73,1))) /
(INDEX('Curva Juros'!$A$7:$A$73,MATCH(C10910,'Curva Juros'!$A$7:$A$73,1)+1) -
INDEX('Curva Juros'!$A$7:$A$73,MATCH(C10910,'Curva Juros'!$A$7:$A$73,1)))</f>
        <v>7.6646392301587305</v>
      </c>
      <c r="F10910" s="24">
        <f t="shared" si="170"/>
        <v>-6.7433923015872976E-3</v>
      </c>
      <c r="G10910" s="24"/>
    </row>
    <row r="10911" spans="1:7" x14ac:dyDescent="0.25">
      <c r="A10911" s="3" t="s">
        <v>232</v>
      </c>
      <c r="B10911" s="4">
        <v>45961</v>
      </c>
      <c r="C10911" s="5">
        <v>935.94</v>
      </c>
      <c r="D10911" s="19">
        <v>7.1296999999999999E-2</v>
      </c>
      <c r="E10911" s="35" cm="1">
        <f t="array" ref="E10911">INDEX('Curva Juros'!$B$7:$B$73,MATCH(C10911,'Curva Juros'!$A$7:$A$73,1)) +
(C10911-INDEX('Curva Juros'!$A$7:$A$73,MATCH(C10911,'Curva Juros'!$A$7:$A$73,1))) *
(INDEX('Curva Juros'!$B$7:$B$73,MATCH(C10911,'Curva Juros'!$A$7:$A$73,1)+1) -
INDEX('Curva Juros'!$B$7:$B$73,MATCH(C10911,'Curva Juros'!$A$7:$A$73,1))) /
(INDEX('Curva Juros'!$A$7:$A$73,MATCH(C10911,'Curva Juros'!$A$7:$A$73,1)+1) -
INDEX('Curva Juros'!$A$7:$A$73,MATCH(C10911,'Curva Juros'!$A$7:$A$73,1)))</f>
        <v>7.665262523809524</v>
      </c>
      <c r="F10911" s="24">
        <f t="shared" si="170"/>
        <v>-5.3556252380952407E-3</v>
      </c>
      <c r="G10911" s="24"/>
    </row>
    <row r="10912" spans="1:7" x14ac:dyDescent="0.25">
      <c r="A10912" s="6" t="s">
        <v>232</v>
      </c>
      <c r="B10912" s="7">
        <v>45968</v>
      </c>
      <c r="C10912" s="8">
        <v>930.98</v>
      </c>
      <c r="D10912" s="20">
        <v>7.1268999999999999E-2</v>
      </c>
      <c r="E10912" s="35" cm="1">
        <f t="array" ref="E10912">INDEX('Curva Juros'!$B$7:$B$73,MATCH(C10912,'Curva Juros'!$A$7:$A$73,1)) +
(C10912-INDEX('Curva Juros'!$A$7:$A$73,MATCH(C10912,'Curva Juros'!$A$7:$A$73,1))) *
(INDEX('Curva Juros'!$B$7:$B$73,MATCH(C10912,'Curva Juros'!$A$7:$A$73,1)+1) -
INDEX('Curva Juros'!$B$7:$B$73,MATCH(C10912,'Curva Juros'!$A$7:$A$73,1))) /
(INDEX('Curva Juros'!$A$7:$A$73,MATCH(C10912,'Curva Juros'!$A$7:$A$73,1)+1) -
INDEX('Curva Juros'!$A$7:$A$73,MATCH(C10912,'Curva Juros'!$A$7:$A$73,1)))</f>
        <v>7.6657073492063494</v>
      </c>
      <c r="F10912" s="24">
        <f t="shared" si="170"/>
        <v>-5.3880734920634943E-3</v>
      </c>
      <c r="G10912" s="24"/>
    </row>
    <row r="10913" spans="1:7" x14ac:dyDescent="0.25">
      <c r="A10913" s="3" t="s">
        <v>232</v>
      </c>
      <c r="B10913" s="4">
        <v>45975</v>
      </c>
      <c r="C10913" s="5">
        <v>928.07</v>
      </c>
      <c r="D10913" s="19">
        <v>6.9779999999999995E-2</v>
      </c>
      <c r="E10913" s="35" cm="1">
        <f t="array" ref="E10913">INDEX('Curva Juros'!$B$7:$B$73,MATCH(C10913,'Curva Juros'!$A$7:$A$73,1)) +
(C10913-INDEX('Curva Juros'!$A$7:$A$73,MATCH(C10913,'Curva Juros'!$A$7:$A$73,1))) *
(INDEX('Curva Juros'!$B$7:$B$73,MATCH(C10913,'Curva Juros'!$A$7:$A$73,1)+1) -
INDEX('Curva Juros'!$B$7:$B$73,MATCH(C10913,'Curva Juros'!$A$7:$A$73,1))) /
(INDEX('Curva Juros'!$A$7:$A$73,MATCH(C10913,'Curva Juros'!$A$7:$A$73,1)+1) -
INDEX('Curva Juros'!$A$7:$A$73,MATCH(C10913,'Curva Juros'!$A$7:$A$73,1)))</f>
        <v>7.6659683253968254</v>
      </c>
      <c r="F10913" s="24">
        <f t="shared" si="170"/>
        <v>-6.8796832539682606E-3</v>
      </c>
      <c r="G10913" s="24"/>
    </row>
    <row r="10914" spans="1:7" x14ac:dyDescent="0.25">
      <c r="A10914" s="6" t="s">
        <v>232</v>
      </c>
      <c r="B10914" s="7">
        <v>45982</v>
      </c>
      <c r="C10914" s="8">
        <v>923.7</v>
      </c>
      <c r="D10914" s="20">
        <v>7.0042999999999994E-2</v>
      </c>
      <c r="E10914" s="35" cm="1">
        <f t="array" ref="E10914">INDEX('Curva Juros'!$B$7:$B$73,MATCH(C10914,'Curva Juros'!$A$7:$A$73,1)) +
(C10914-INDEX('Curva Juros'!$A$7:$A$73,MATCH(C10914,'Curva Juros'!$A$7:$A$73,1))) *
(INDEX('Curva Juros'!$B$7:$B$73,MATCH(C10914,'Curva Juros'!$A$7:$A$73,1)+1) -
INDEX('Curva Juros'!$B$7:$B$73,MATCH(C10914,'Curva Juros'!$A$7:$A$73,1))) /
(INDEX('Curva Juros'!$A$7:$A$73,MATCH(C10914,'Curva Juros'!$A$7:$A$73,1)+1) -
INDEX('Curva Juros'!$A$7:$A$73,MATCH(C10914,'Curva Juros'!$A$7:$A$73,1)))</f>
        <v>7.6663602380952378</v>
      </c>
      <c r="F10914" s="24">
        <f t="shared" si="170"/>
        <v>-6.620602380952384E-3</v>
      </c>
      <c r="G10914" s="24"/>
    </row>
    <row r="10915" spans="1:7" x14ac:dyDescent="0.25">
      <c r="A10915" s="3" t="s">
        <v>232</v>
      </c>
      <c r="B10915" s="4">
        <v>45989</v>
      </c>
      <c r="C10915" s="5">
        <v>917.91</v>
      </c>
      <c r="D10915" s="19">
        <v>7.0605000000000001E-2</v>
      </c>
      <c r="E10915" s="35" cm="1">
        <f t="array" ref="E10915">INDEX('Curva Juros'!$B$7:$B$73,MATCH(C10915,'Curva Juros'!$A$7:$A$73,1)) +
(C10915-INDEX('Curva Juros'!$A$7:$A$73,MATCH(C10915,'Curva Juros'!$A$7:$A$73,1))) *
(INDEX('Curva Juros'!$B$7:$B$73,MATCH(C10915,'Curva Juros'!$A$7:$A$73,1)+1) -
INDEX('Curva Juros'!$B$7:$B$73,MATCH(C10915,'Curva Juros'!$A$7:$A$73,1))) /
(INDEX('Curva Juros'!$A$7:$A$73,MATCH(C10915,'Curva Juros'!$A$7:$A$73,1)+1) -
INDEX('Curva Juros'!$A$7:$A$73,MATCH(C10915,'Curva Juros'!$A$7:$A$73,1)))</f>
        <v>7.6668795000000003</v>
      </c>
      <c r="F10915" s="24">
        <f t="shared" si="170"/>
        <v>-6.0637949999999968E-3</v>
      </c>
      <c r="G10915" s="24"/>
    </row>
    <row r="10916" spans="1:7" x14ac:dyDescent="0.25">
      <c r="A10916" s="6" t="s">
        <v>232</v>
      </c>
      <c r="B10916" s="7">
        <v>45996</v>
      </c>
      <c r="C10916" s="8">
        <v>912.63</v>
      </c>
      <c r="D10916" s="20">
        <v>7.0805000000000007E-2</v>
      </c>
      <c r="E10916" s="35" cm="1">
        <f t="array" ref="E10916">INDEX('Curva Juros'!$B$7:$B$73,MATCH(C10916,'Curva Juros'!$A$7:$A$73,1)) +
(C10916-INDEX('Curva Juros'!$A$7:$A$73,MATCH(C10916,'Curva Juros'!$A$7:$A$73,1))) *
(INDEX('Curva Juros'!$B$7:$B$73,MATCH(C10916,'Curva Juros'!$A$7:$A$73,1)+1) -
INDEX('Curva Juros'!$B$7:$B$73,MATCH(C10916,'Curva Juros'!$A$7:$A$73,1))) /
(INDEX('Curva Juros'!$A$7:$A$73,MATCH(C10916,'Curva Juros'!$A$7:$A$73,1)+1) -
INDEX('Curva Juros'!$A$7:$A$73,MATCH(C10916,'Curva Juros'!$A$7:$A$73,1)))</f>
        <v>7.6673530238095235</v>
      </c>
      <c r="F10916" s="24">
        <f t="shared" si="170"/>
        <v>-5.8685302380952348E-3</v>
      </c>
      <c r="G10916" s="24"/>
    </row>
    <row r="10917" spans="1:7" x14ac:dyDescent="0.25">
      <c r="A10917" s="3" t="s">
        <v>232</v>
      </c>
      <c r="B10917" s="4">
        <v>46003</v>
      </c>
      <c r="C10917" s="5">
        <v>907.56</v>
      </c>
      <c r="D10917" s="19">
        <v>7.0854E-2</v>
      </c>
      <c r="E10917" s="35" cm="1">
        <f t="array" ref="E10917">INDEX('Curva Juros'!$B$7:$B$73,MATCH(C10917,'Curva Juros'!$A$7:$A$73,1)) +
(C10917-INDEX('Curva Juros'!$A$7:$A$73,MATCH(C10917,'Curva Juros'!$A$7:$A$73,1))) *
(INDEX('Curva Juros'!$B$7:$B$73,MATCH(C10917,'Curva Juros'!$A$7:$A$73,1)+1) -
INDEX('Curva Juros'!$B$7:$B$73,MATCH(C10917,'Curva Juros'!$A$7:$A$73,1))) /
(INDEX('Curva Juros'!$A$7:$A$73,MATCH(C10917,'Curva Juros'!$A$7:$A$73,1)+1) -
INDEX('Curva Juros'!$A$7:$A$73,MATCH(C10917,'Curva Juros'!$A$7:$A$73,1)))</f>
        <v>7.6678077142857139</v>
      </c>
      <c r="F10917" s="24">
        <f t="shared" si="170"/>
        <v>-5.8240771428571397E-3</v>
      </c>
      <c r="G10917" s="24"/>
    </row>
    <row r="10918" spans="1:7" x14ac:dyDescent="0.25">
      <c r="A10918" s="6" t="s">
        <v>232</v>
      </c>
      <c r="B10918" s="7">
        <v>46010</v>
      </c>
      <c r="C10918" s="8">
        <v>902.12</v>
      </c>
      <c r="D10918" s="20">
        <v>7.1167999999999995E-2</v>
      </c>
      <c r="E10918" s="35" cm="1">
        <f t="array" ref="E10918">INDEX('Curva Juros'!$B$7:$B$73,MATCH(C10918,'Curva Juros'!$A$7:$A$73,1)) +
(C10918-INDEX('Curva Juros'!$A$7:$A$73,MATCH(C10918,'Curva Juros'!$A$7:$A$73,1))) *
(INDEX('Curva Juros'!$B$7:$B$73,MATCH(C10918,'Curva Juros'!$A$7:$A$73,1)+1) -
INDEX('Curva Juros'!$B$7:$B$73,MATCH(C10918,'Curva Juros'!$A$7:$A$73,1))) /
(INDEX('Curva Juros'!$A$7:$A$73,MATCH(C10918,'Curva Juros'!$A$7:$A$73,1)+1) -
INDEX('Curva Juros'!$A$7:$A$73,MATCH(C10918,'Curva Juros'!$A$7:$A$73,1)))</f>
        <v>7.6682955873015874</v>
      </c>
      <c r="F10918" s="24">
        <f t="shared" si="170"/>
        <v>-5.5149558730158837E-3</v>
      </c>
      <c r="G10918" s="24"/>
    </row>
    <row r="10919" spans="1:7" x14ac:dyDescent="0.25">
      <c r="A10919" s="3" t="s">
        <v>232</v>
      </c>
      <c r="B10919" s="4">
        <v>46017</v>
      </c>
      <c r="C10919" s="5">
        <v>898.84</v>
      </c>
      <c r="D10919" s="19">
        <v>7.0652999999999994E-2</v>
      </c>
      <c r="E10919" s="35" cm="1">
        <f t="array" ref="E10919">INDEX('Curva Juros'!$B$7:$B$73,MATCH(C10919,'Curva Juros'!$A$7:$A$73,1)) +
(C10919-INDEX('Curva Juros'!$A$7:$A$73,MATCH(C10919,'Curva Juros'!$A$7:$A$73,1))) *
(INDEX('Curva Juros'!$B$7:$B$73,MATCH(C10919,'Curva Juros'!$A$7:$A$73,1)+1) -
INDEX('Curva Juros'!$B$7:$B$73,MATCH(C10919,'Curva Juros'!$A$7:$A$73,1))) /
(INDEX('Curva Juros'!$A$7:$A$73,MATCH(C10919,'Curva Juros'!$A$7:$A$73,1)+1) -
INDEX('Curva Juros'!$A$7:$A$73,MATCH(C10919,'Curva Juros'!$A$7:$A$73,1)))</f>
        <v>7.6685897460317456</v>
      </c>
      <c r="F10919" s="24">
        <f t="shared" si="170"/>
        <v>-6.0328974603174601E-3</v>
      </c>
      <c r="G10919" s="24"/>
    </row>
    <row r="10920" spans="1:7" x14ac:dyDescent="0.25">
      <c r="A10920" s="6" t="s">
        <v>232</v>
      </c>
      <c r="B10920" s="7">
        <v>46024</v>
      </c>
      <c r="C10920" s="8">
        <v>894.7</v>
      </c>
      <c r="D10920" s="20">
        <v>7.0754999999999998E-2</v>
      </c>
      <c r="E10920" s="35" cm="1">
        <f t="array" ref="E10920">INDEX('Curva Juros'!$B$7:$B$73,MATCH(C10920,'Curva Juros'!$A$7:$A$73,1)) +
(C10920-INDEX('Curva Juros'!$A$7:$A$73,MATCH(C10920,'Curva Juros'!$A$7:$A$73,1))) *
(INDEX('Curva Juros'!$B$7:$B$73,MATCH(C10920,'Curva Juros'!$A$7:$A$73,1)+1) -
INDEX('Curva Juros'!$B$7:$B$73,MATCH(C10920,'Curva Juros'!$A$7:$A$73,1))) /
(INDEX('Curva Juros'!$A$7:$A$73,MATCH(C10920,'Curva Juros'!$A$7:$A$73,1)+1) -
INDEX('Curva Juros'!$A$7:$A$73,MATCH(C10920,'Curva Juros'!$A$7:$A$73,1)))</f>
        <v>7.6689610317460311</v>
      </c>
      <c r="F10920" s="24">
        <f t="shared" si="170"/>
        <v>-5.9346103174603149E-3</v>
      </c>
      <c r="G10920" s="24"/>
    </row>
    <row r="10921" spans="1:7" x14ac:dyDescent="0.25">
      <c r="A10921" s="3" t="s">
        <v>232</v>
      </c>
      <c r="B10921" s="4">
        <v>46031</v>
      </c>
      <c r="C10921" s="5">
        <v>889.65</v>
      </c>
      <c r="D10921" s="19">
        <v>7.0791000000000007E-2</v>
      </c>
      <c r="E10921" s="35" cm="1">
        <f t="array" ref="E10921">INDEX('Curva Juros'!$B$7:$B$73,MATCH(C10921,'Curva Juros'!$A$7:$A$73,1)) +
(C10921-INDEX('Curva Juros'!$A$7:$A$73,MATCH(C10921,'Curva Juros'!$A$7:$A$73,1))) *
(INDEX('Curva Juros'!$B$7:$B$73,MATCH(C10921,'Curva Juros'!$A$7:$A$73,1)+1) -
INDEX('Curva Juros'!$B$7:$B$73,MATCH(C10921,'Curva Juros'!$A$7:$A$73,1))) /
(INDEX('Curva Juros'!$A$7:$A$73,MATCH(C10921,'Curva Juros'!$A$7:$A$73,1)+1) -
INDEX('Curva Juros'!$A$7:$A$73,MATCH(C10921,'Curva Juros'!$A$7:$A$73,1)))</f>
        <v>7.6694139285714282</v>
      </c>
      <c r="F10921" s="24">
        <f t="shared" si="170"/>
        <v>-5.9031392857142734E-3</v>
      </c>
      <c r="G10921" s="24"/>
    </row>
    <row r="10922" spans="1:7" x14ac:dyDescent="0.25">
      <c r="A10922" s="6" t="s">
        <v>232</v>
      </c>
      <c r="B10922" s="7">
        <v>46038</v>
      </c>
      <c r="C10922" s="8">
        <v>961.9</v>
      </c>
      <c r="D10922" s="20">
        <v>7.1923000000000001E-2</v>
      </c>
      <c r="E10922" s="35" cm="1">
        <f t="array" ref="E10922">INDEX('Curva Juros'!$B$7:$B$73,MATCH(C10922,'Curva Juros'!$A$7:$A$73,1)) +
(C10922-INDEX('Curva Juros'!$A$7:$A$73,MATCH(C10922,'Curva Juros'!$A$7:$A$73,1))) *
(INDEX('Curva Juros'!$B$7:$B$73,MATCH(C10922,'Curva Juros'!$A$7:$A$73,1)+1) -
INDEX('Curva Juros'!$B$7:$B$73,MATCH(C10922,'Curva Juros'!$A$7:$A$73,1))) /
(INDEX('Curva Juros'!$A$7:$A$73,MATCH(C10922,'Curva Juros'!$A$7:$A$73,1)+1) -
INDEX('Curva Juros'!$A$7:$A$73,MATCH(C10922,'Curva Juros'!$A$7:$A$73,1)))</f>
        <v>7.6629343650793649</v>
      </c>
      <c r="F10922" s="24">
        <f t="shared" si="170"/>
        <v>-4.7063436507936429E-3</v>
      </c>
      <c r="G10922" s="24"/>
    </row>
    <row r="10923" spans="1:7" x14ac:dyDescent="0.25">
      <c r="A10923" s="3" t="s">
        <v>232</v>
      </c>
      <c r="B10923" s="4">
        <v>46045</v>
      </c>
      <c r="C10923" s="5">
        <v>959.11</v>
      </c>
      <c r="D10923" s="19">
        <v>7.0143999999999998E-2</v>
      </c>
      <c r="E10923" s="35" cm="1">
        <f t="array" ref="E10923">INDEX('Curva Juros'!$B$7:$B$73,MATCH(C10923,'Curva Juros'!$A$7:$A$73,1)) +
(C10923-INDEX('Curva Juros'!$A$7:$A$73,MATCH(C10923,'Curva Juros'!$A$7:$A$73,1))) *
(INDEX('Curva Juros'!$B$7:$B$73,MATCH(C10923,'Curva Juros'!$A$7:$A$73,1)+1) -
INDEX('Curva Juros'!$B$7:$B$73,MATCH(C10923,'Curva Juros'!$A$7:$A$73,1))) /
(INDEX('Curva Juros'!$A$7:$A$73,MATCH(C10923,'Curva Juros'!$A$7:$A$73,1)+1) -
INDEX('Curva Juros'!$A$7:$A$73,MATCH(C10923,'Curva Juros'!$A$7:$A$73,1)))</f>
        <v>7.6631845793650797</v>
      </c>
      <c r="F10923" s="24">
        <f t="shared" si="170"/>
        <v>-6.4878457936508038E-3</v>
      </c>
      <c r="G10923" s="24"/>
    </row>
    <row r="10924" spans="1:7" x14ac:dyDescent="0.25">
      <c r="A10924" s="6" t="s">
        <v>232</v>
      </c>
      <c r="B10924" s="7">
        <v>46052</v>
      </c>
      <c r="C10924" s="8">
        <v>957.64</v>
      </c>
      <c r="D10924" s="20">
        <v>6.7315E-2</v>
      </c>
      <c r="E10924" s="35" cm="1">
        <f t="array" ref="E10924">INDEX('Curva Juros'!$B$7:$B$73,MATCH(C10924,'Curva Juros'!$A$7:$A$73,1)) +
(C10924-INDEX('Curva Juros'!$A$7:$A$73,MATCH(C10924,'Curva Juros'!$A$7:$A$73,1))) *
(INDEX('Curva Juros'!$B$7:$B$73,MATCH(C10924,'Curva Juros'!$A$7:$A$73,1)+1) -
INDEX('Curva Juros'!$B$7:$B$73,MATCH(C10924,'Curva Juros'!$A$7:$A$73,1))) /
(INDEX('Curva Juros'!$A$7:$A$73,MATCH(C10924,'Curva Juros'!$A$7:$A$73,1)+1) -
INDEX('Curva Juros'!$A$7:$A$73,MATCH(C10924,'Curva Juros'!$A$7:$A$73,1)))</f>
        <v>7.6633164126984123</v>
      </c>
      <c r="F10924" s="24">
        <f t="shared" si="170"/>
        <v>-9.3181641269841214E-3</v>
      </c>
      <c r="G10924" s="24"/>
    </row>
    <row r="10925" spans="1:7" x14ac:dyDescent="0.25">
      <c r="A10925" s="3" t="s">
        <v>232</v>
      </c>
      <c r="B10925" s="4">
        <v>46059</v>
      </c>
      <c r="C10925" s="5">
        <v>951.44</v>
      </c>
      <c r="D10925" s="19">
        <v>6.8276000000000003E-2</v>
      </c>
      <c r="E10925" s="35" cm="1">
        <f t="array" ref="E10925">INDEX('Curva Juros'!$B$7:$B$73,MATCH(C10925,'Curva Juros'!$A$7:$A$73,1)) +
(C10925-INDEX('Curva Juros'!$A$7:$A$73,MATCH(C10925,'Curva Juros'!$A$7:$A$73,1))) *
(INDEX('Curva Juros'!$B$7:$B$73,MATCH(C10925,'Curva Juros'!$A$7:$A$73,1)+1) -
INDEX('Curva Juros'!$B$7:$B$73,MATCH(C10925,'Curva Juros'!$A$7:$A$73,1))) /
(INDEX('Curva Juros'!$A$7:$A$73,MATCH(C10925,'Curva Juros'!$A$7:$A$73,1)+1) -
INDEX('Curva Juros'!$A$7:$A$73,MATCH(C10925,'Curva Juros'!$A$7:$A$73,1)))</f>
        <v>7.6638724444444444</v>
      </c>
      <c r="F10925" s="24">
        <f t="shared" si="170"/>
        <v>-8.3627244444444415E-3</v>
      </c>
      <c r="G10925" s="24"/>
    </row>
    <row r="10926" spans="1:7" x14ac:dyDescent="0.25">
      <c r="A10926" s="6" t="s">
        <v>232</v>
      </c>
      <c r="B10926" s="7">
        <v>46066</v>
      </c>
      <c r="C10926" s="8">
        <v>947.45</v>
      </c>
      <c r="D10926" s="20">
        <v>6.7465999999999998E-2</v>
      </c>
      <c r="E10926" s="35" cm="1">
        <f t="array" ref="E10926">INDEX('Curva Juros'!$B$7:$B$73,MATCH(C10926,'Curva Juros'!$A$7:$A$73,1)) +
(C10926-INDEX('Curva Juros'!$A$7:$A$73,MATCH(C10926,'Curva Juros'!$A$7:$A$73,1))) *
(INDEX('Curva Juros'!$B$7:$B$73,MATCH(C10926,'Curva Juros'!$A$7:$A$73,1)+1) -
INDEX('Curva Juros'!$B$7:$B$73,MATCH(C10926,'Curva Juros'!$A$7:$A$73,1))) /
(INDEX('Curva Juros'!$A$7:$A$73,MATCH(C10926,'Curva Juros'!$A$7:$A$73,1)+1) -
INDEX('Curva Juros'!$A$7:$A$73,MATCH(C10926,'Curva Juros'!$A$7:$A$73,1)))</f>
        <v>7.6642302777777775</v>
      </c>
      <c r="F10926" s="24">
        <f t="shared" si="170"/>
        <v>-9.1763027777777839E-3</v>
      </c>
      <c r="G10926" s="24"/>
    </row>
    <row r="10927" spans="1:7" x14ac:dyDescent="0.25">
      <c r="A10927" s="3" t="s">
        <v>232</v>
      </c>
      <c r="B10927" s="4">
        <v>46073</v>
      </c>
      <c r="C10927" s="5">
        <v>943.67</v>
      </c>
      <c r="D10927" s="19">
        <v>6.8093000000000001E-2</v>
      </c>
      <c r="E10927" s="35" cm="1">
        <f t="array" ref="E10927">INDEX('Curva Juros'!$B$7:$B$73,MATCH(C10927,'Curva Juros'!$A$7:$A$73,1)) +
(C10927-INDEX('Curva Juros'!$A$7:$A$73,MATCH(C10927,'Curva Juros'!$A$7:$A$73,1))) *
(INDEX('Curva Juros'!$B$7:$B$73,MATCH(C10927,'Curva Juros'!$A$7:$A$73,1)+1) -
INDEX('Curva Juros'!$B$7:$B$73,MATCH(C10927,'Curva Juros'!$A$7:$A$73,1))) /
(INDEX('Curva Juros'!$A$7:$A$73,MATCH(C10927,'Curva Juros'!$A$7:$A$73,1)+1) -
INDEX('Curva Juros'!$A$7:$A$73,MATCH(C10927,'Curva Juros'!$A$7:$A$73,1)))</f>
        <v>7.6645692777777779</v>
      </c>
      <c r="F10927" s="24">
        <f t="shared" si="170"/>
        <v>-8.5526927777777734E-3</v>
      </c>
      <c r="G10927" s="24"/>
    </row>
    <row r="10928" spans="1:7" x14ac:dyDescent="0.25">
      <c r="A10928" s="6" t="s">
        <v>232</v>
      </c>
      <c r="B10928" s="7">
        <v>46080</v>
      </c>
      <c r="C10928" s="8">
        <v>941.3</v>
      </c>
      <c r="D10928" s="20">
        <v>6.5984000000000001E-2</v>
      </c>
      <c r="E10928" s="35" cm="1">
        <f t="array" ref="E10928">INDEX('Curva Juros'!$B$7:$B$73,MATCH(C10928,'Curva Juros'!$A$7:$A$73,1)) +
(C10928-INDEX('Curva Juros'!$A$7:$A$73,MATCH(C10928,'Curva Juros'!$A$7:$A$73,1))) *
(INDEX('Curva Juros'!$B$7:$B$73,MATCH(C10928,'Curva Juros'!$A$7:$A$73,1)+1) -
INDEX('Curva Juros'!$B$7:$B$73,MATCH(C10928,'Curva Juros'!$A$7:$A$73,1))) /
(INDEX('Curva Juros'!$A$7:$A$73,MATCH(C10928,'Curva Juros'!$A$7:$A$73,1)+1) -
INDEX('Curva Juros'!$A$7:$A$73,MATCH(C10928,'Curva Juros'!$A$7:$A$73,1)))</f>
        <v>7.6647818253968252</v>
      </c>
      <c r="F10928" s="24">
        <f t="shared" si="170"/>
        <v>-1.0663818253968255E-2</v>
      </c>
      <c r="G10928" s="24"/>
    </row>
    <row r="10929" spans="1:7" x14ac:dyDescent="0.25">
      <c r="A10929" s="3" t="s">
        <v>233</v>
      </c>
      <c r="B10929" s="4">
        <v>45723</v>
      </c>
      <c r="C10929" s="5">
        <v>504.67</v>
      </c>
      <c r="D10929" s="19">
        <v>7.7479000000000006E-2</v>
      </c>
      <c r="E10929" s="35" cm="1">
        <f t="array" ref="E10929">INDEX('Curva Juros'!$B$7:$B$73,MATCH(C10929,'Curva Juros'!$A$7:$A$73,1)) +
(C10929-INDEX('Curva Juros'!$A$7:$A$73,MATCH(C10929,'Curva Juros'!$A$7:$A$73,1))) *
(INDEX('Curva Juros'!$B$7:$B$73,MATCH(C10929,'Curva Juros'!$A$7:$A$73,1)+1) -
INDEX('Curva Juros'!$B$7:$B$73,MATCH(C10929,'Curva Juros'!$A$7:$A$73,1))) /
(INDEX('Curva Juros'!$A$7:$A$73,MATCH(C10929,'Curva Juros'!$A$7:$A$73,1)+1) -
INDEX('Curva Juros'!$A$7:$A$73,MATCH(C10929,'Curva Juros'!$A$7:$A$73,1)))</f>
        <v>7.8086208968253965</v>
      </c>
      <c r="F10929" s="24">
        <f t="shared" si="170"/>
        <v>-6.0720896825396109E-4</v>
      </c>
      <c r="G10929" s="24"/>
    </row>
    <row r="10930" spans="1:7" x14ac:dyDescent="0.25">
      <c r="A10930" s="6" t="s">
        <v>233</v>
      </c>
      <c r="B10930" s="7">
        <v>45730</v>
      </c>
      <c r="C10930" s="8">
        <v>499.65</v>
      </c>
      <c r="D10930" s="20">
        <v>7.7518000000000004E-2</v>
      </c>
      <c r="E10930" s="35" cm="1">
        <f t="array" ref="E10930">INDEX('Curva Juros'!$B$7:$B$73,MATCH(C10930,'Curva Juros'!$A$7:$A$73,1)) +
(C10930-INDEX('Curva Juros'!$A$7:$A$73,MATCH(C10930,'Curva Juros'!$A$7:$A$73,1))) *
(INDEX('Curva Juros'!$B$7:$B$73,MATCH(C10930,'Curva Juros'!$A$7:$A$73,1)+1) -
INDEX('Curva Juros'!$B$7:$B$73,MATCH(C10930,'Curva Juros'!$A$7:$A$73,1))) /
(INDEX('Curva Juros'!$A$7:$A$73,MATCH(C10930,'Curva Juros'!$A$7:$A$73,1)+1) -
INDEX('Curva Juros'!$A$7:$A$73,MATCH(C10930,'Curva Juros'!$A$7:$A$73,1)))</f>
        <v>7.8168091666666664</v>
      </c>
      <c r="F10930" s="24">
        <f t="shared" si="170"/>
        <v>-6.5009166666665785E-4</v>
      </c>
      <c r="G10930" s="24"/>
    </row>
    <row r="10931" spans="1:7" x14ac:dyDescent="0.25">
      <c r="A10931" s="3" t="s">
        <v>233</v>
      </c>
      <c r="B10931" s="4">
        <v>45737</v>
      </c>
      <c r="C10931" s="5">
        <v>563.82000000000005</v>
      </c>
      <c r="D10931" s="19">
        <v>8.1447000000000006E-2</v>
      </c>
      <c r="E10931" s="35" cm="1">
        <f t="array" ref="E10931">INDEX('Curva Juros'!$B$7:$B$73,MATCH(C10931,'Curva Juros'!$A$7:$A$73,1)) +
(C10931-INDEX('Curva Juros'!$A$7:$A$73,MATCH(C10931,'Curva Juros'!$A$7:$A$73,1))) *
(INDEX('Curva Juros'!$B$7:$B$73,MATCH(C10931,'Curva Juros'!$A$7:$A$73,1)+1) -
INDEX('Curva Juros'!$B$7:$B$73,MATCH(C10931,'Curva Juros'!$A$7:$A$73,1))) /
(INDEX('Curva Juros'!$A$7:$A$73,MATCH(C10931,'Curva Juros'!$A$7:$A$73,1)+1) -
INDEX('Curva Juros'!$A$7:$A$73,MATCH(C10931,'Curva Juros'!$A$7:$A$73,1)))</f>
        <v>7.7663239523809526</v>
      </c>
      <c r="F10931" s="24">
        <f t="shared" si="170"/>
        <v>3.7837604761904731E-3</v>
      </c>
      <c r="G10931" s="24"/>
    </row>
    <row r="10932" spans="1:7" x14ac:dyDescent="0.25">
      <c r="A10932" s="6" t="s">
        <v>233</v>
      </c>
      <c r="B10932" s="7">
        <v>45744</v>
      </c>
      <c r="C10932" s="8">
        <v>558.29</v>
      </c>
      <c r="D10932" s="20">
        <v>8.3163000000000001E-2</v>
      </c>
      <c r="E10932" s="35" cm="1">
        <f t="array" ref="E10932">INDEX('Curva Juros'!$B$7:$B$73,MATCH(C10932,'Curva Juros'!$A$7:$A$73,1)) +
(C10932-INDEX('Curva Juros'!$A$7:$A$73,MATCH(C10932,'Curva Juros'!$A$7:$A$73,1))) *
(INDEX('Curva Juros'!$B$7:$B$73,MATCH(C10932,'Curva Juros'!$A$7:$A$73,1)+1) -
INDEX('Curva Juros'!$B$7:$B$73,MATCH(C10932,'Curva Juros'!$A$7:$A$73,1))) /
(INDEX('Curva Juros'!$A$7:$A$73,MATCH(C10932,'Curva Juros'!$A$7:$A$73,1)+1) -
INDEX('Curva Juros'!$A$7:$A$73,MATCH(C10932,'Curva Juros'!$A$7:$A$73,1)))</f>
        <v>7.7702783412698411</v>
      </c>
      <c r="F10932" s="24">
        <f t="shared" si="170"/>
        <v>5.4602165873015862E-3</v>
      </c>
      <c r="G10932" s="24"/>
    </row>
    <row r="10933" spans="1:7" x14ac:dyDescent="0.25">
      <c r="A10933" s="3" t="s">
        <v>233</v>
      </c>
      <c r="B10933" s="4">
        <v>45751</v>
      </c>
      <c r="C10933" s="5">
        <v>553.83000000000004</v>
      </c>
      <c r="D10933" s="19">
        <v>8.1421999999999994E-2</v>
      </c>
      <c r="E10933" s="35" cm="1">
        <f t="array" ref="E10933">INDEX('Curva Juros'!$B$7:$B$73,MATCH(C10933,'Curva Juros'!$A$7:$A$73,1)) +
(C10933-INDEX('Curva Juros'!$A$7:$A$73,MATCH(C10933,'Curva Juros'!$A$7:$A$73,1))) *
(INDEX('Curva Juros'!$B$7:$B$73,MATCH(C10933,'Curva Juros'!$A$7:$A$73,1)+1) -
INDEX('Curva Juros'!$B$7:$B$73,MATCH(C10933,'Curva Juros'!$A$7:$A$73,1))) /
(INDEX('Curva Juros'!$A$7:$A$73,MATCH(C10933,'Curva Juros'!$A$7:$A$73,1)+1) -
INDEX('Curva Juros'!$A$7:$A$73,MATCH(C10933,'Curva Juros'!$A$7:$A$73,1)))</f>
        <v>7.7734675952380954</v>
      </c>
      <c r="F10933" s="24">
        <f t="shared" si="170"/>
        <v>3.6873240476190394E-3</v>
      </c>
      <c r="G10933" s="24"/>
    </row>
    <row r="10934" spans="1:7" x14ac:dyDescent="0.25">
      <c r="A10934" s="6" t="s">
        <v>233</v>
      </c>
      <c r="B10934" s="7">
        <v>45758</v>
      </c>
      <c r="C10934" s="8">
        <v>548.42999999999995</v>
      </c>
      <c r="D10934" s="20">
        <v>8.2714999999999997E-2</v>
      </c>
      <c r="E10934" s="35" cm="1">
        <f t="array" ref="E10934">INDEX('Curva Juros'!$B$7:$B$73,MATCH(C10934,'Curva Juros'!$A$7:$A$73,1)) +
(C10934-INDEX('Curva Juros'!$A$7:$A$73,MATCH(C10934,'Curva Juros'!$A$7:$A$73,1))) *
(INDEX('Curva Juros'!$B$7:$B$73,MATCH(C10934,'Curva Juros'!$A$7:$A$73,1)+1) -
INDEX('Curva Juros'!$B$7:$B$73,MATCH(C10934,'Curva Juros'!$A$7:$A$73,1))) /
(INDEX('Curva Juros'!$A$7:$A$73,MATCH(C10934,'Curva Juros'!$A$7:$A$73,1)+1) -
INDEX('Curva Juros'!$A$7:$A$73,MATCH(C10934,'Curva Juros'!$A$7:$A$73,1)))</f>
        <v>7.7773290238095241</v>
      </c>
      <c r="F10934" s="24">
        <f t="shared" si="170"/>
        <v>4.9417097619047501E-3</v>
      </c>
      <c r="G10934" s="24"/>
    </row>
    <row r="10935" spans="1:7" x14ac:dyDescent="0.25">
      <c r="A10935" s="3" t="s">
        <v>233</v>
      </c>
      <c r="B10935" s="4">
        <v>45764</v>
      </c>
      <c r="C10935" s="5">
        <v>544.58000000000004</v>
      </c>
      <c r="D10935" s="19">
        <v>8.2216999999999998E-2</v>
      </c>
      <c r="E10935" s="35" cm="1">
        <f t="array" ref="E10935">INDEX('Curva Juros'!$B$7:$B$73,MATCH(C10935,'Curva Juros'!$A$7:$A$73,1)) +
(C10935-INDEX('Curva Juros'!$A$7:$A$73,MATCH(C10935,'Curva Juros'!$A$7:$A$73,1))) *
(INDEX('Curva Juros'!$B$7:$B$73,MATCH(C10935,'Curva Juros'!$A$7:$A$73,1)+1) -
INDEX('Curva Juros'!$B$7:$B$73,MATCH(C10935,'Curva Juros'!$A$7:$A$73,1))) /
(INDEX('Curva Juros'!$A$7:$A$73,MATCH(C10935,'Curva Juros'!$A$7:$A$73,1)+1) -
INDEX('Curva Juros'!$A$7:$A$73,MATCH(C10935,'Curva Juros'!$A$7:$A$73,1)))</f>
        <v>7.7800820793650791</v>
      </c>
      <c r="F10935" s="24">
        <f t="shared" si="170"/>
        <v>4.4161792063492078E-3</v>
      </c>
      <c r="G10935" s="24"/>
    </row>
    <row r="10936" spans="1:7" x14ac:dyDescent="0.25">
      <c r="A10936" s="6" t="s">
        <v>233</v>
      </c>
      <c r="B10936" s="7">
        <v>45772</v>
      </c>
      <c r="C10936" s="8">
        <v>541.98</v>
      </c>
      <c r="D10936" s="20">
        <v>7.7774999999999997E-2</v>
      </c>
      <c r="E10936" s="35" cm="1">
        <f t="array" ref="E10936">INDEX('Curva Juros'!$B$7:$B$73,MATCH(C10936,'Curva Juros'!$A$7:$A$73,1)) +
(C10936-INDEX('Curva Juros'!$A$7:$A$73,MATCH(C10936,'Curva Juros'!$A$7:$A$73,1))) *
(INDEX('Curva Juros'!$B$7:$B$73,MATCH(C10936,'Curva Juros'!$A$7:$A$73,1)+1) -
INDEX('Curva Juros'!$B$7:$B$73,MATCH(C10936,'Curva Juros'!$A$7:$A$73,1))) /
(INDEX('Curva Juros'!$A$7:$A$73,MATCH(C10936,'Curva Juros'!$A$7:$A$73,1)+1) -
INDEX('Curva Juros'!$A$7:$A$73,MATCH(C10936,'Curva Juros'!$A$7:$A$73,1)))</f>
        <v>7.7819412857142858</v>
      </c>
      <c r="F10936" s="24">
        <f t="shared" si="170"/>
        <v>-4.4412857142864248E-5</v>
      </c>
      <c r="G10936" s="24"/>
    </row>
    <row r="10937" spans="1:7" x14ac:dyDescent="0.25">
      <c r="A10937" s="3" t="s">
        <v>233</v>
      </c>
      <c r="B10937" s="4">
        <v>45779</v>
      </c>
      <c r="C10937" s="5">
        <v>537.94000000000005</v>
      </c>
      <c r="D10937" s="19">
        <v>7.7885999999999997E-2</v>
      </c>
      <c r="E10937" s="35" cm="1">
        <f t="array" ref="E10937">INDEX('Curva Juros'!$B$7:$B$73,MATCH(C10937,'Curva Juros'!$A$7:$A$73,1)) +
(C10937-INDEX('Curva Juros'!$A$7:$A$73,MATCH(C10937,'Curva Juros'!$A$7:$A$73,1))) *
(INDEX('Curva Juros'!$B$7:$B$73,MATCH(C10937,'Curva Juros'!$A$7:$A$73,1)+1) -
INDEX('Curva Juros'!$B$7:$B$73,MATCH(C10937,'Curva Juros'!$A$7:$A$73,1))) /
(INDEX('Curva Juros'!$A$7:$A$73,MATCH(C10937,'Curva Juros'!$A$7:$A$73,1)+1) -
INDEX('Curva Juros'!$A$7:$A$73,MATCH(C10937,'Curva Juros'!$A$7:$A$73,1)))</f>
        <v>7.7848302063492065</v>
      </c>
      <c r="F10937" s="24">
        <f t="shared" si="170"/>
        <v>3.7697936507929963E-5</v>
      </c>
      <c r="G10937" s="24"/>
    </row>
    <row r="10938" spans="1:7" x14ac:dyDescent="0.25">
      <c r="A10938" s="6" t="s">
        <v>233</v>
      </c>
      <c r="B10938" s="7">
        <v>45786</v>
      </c>
      <c r="C10938" s="8">
        <v>531.69000000000005</v>
      </c>
      <c r="D10938" s="20">
        <v>8.1854999999999997E-2</v>
      </c>
      <c r="E10938" s="35" cm="1">
        <f t="array" ref="E10938">INDEX('Curva Juros'!$B$7:$B$73,MATCH(C10938,'Curva Juros'!$A$7:$A$73,1)) +
(C10938-INDEX('Curva Juros'!$A$7:$A$73,MATCH(C10938,'Curva Juros'!$A$7:$A$73,1))) *
(INDEX('Curva Juros'!$B$7:$B$73,MATCH(C10938,'Curva Juros'!$A$7:$A$73,1)+1) -
INDEX('Curva Juros'!$B$7:$B$73,MATCH(C10938,'Curva Juros'!$A$7:$A$73,1))) /
(INDEX('Curva Juros'!$A$7:$A$73,MATCH(C10938,'Curva Juros'!$A$7:$A$73,1)+1) -
INDEX('Curva Juros'!$A$7:$A$73,MATCH(C10938,'Curva Juros'!$A$7:$A$73,1)))</f>
        <v>7.789299452380952</v>
      </c>
      <c r="F10938" s="24">
        <f t="shared" si="170"/>
        <v>3.9620054761904805E-3</v>
      </c>
      <c r="G10938" s="24"/>
    </row>
    <row r="10939" spans="1:7" x14ac:dyDescent="0.25">
      <c r="A10939" s="3" t="s">
        <v>233</v>
      </c>
      <c r="B10939" s="4">
        <v>45793</v>
      </c>
      <c r="C10939" s="5">
        <v>526.62</v>
      </c>
      <c r="D10939" s="19">
        <v>8.2109000000000001E-2</v>
      </c>
      <c r="E10939" s="35" cm="1">
        <f t="array" ref="E10939">INDEX('Curva Juros'!$B$7:$B$73,MATCH(C10939,'Curva Juros'!$A$7:$A$73,1)) +
(C10939-INDEX('Curva Juros'!$A$7:$A$73,MATCH(C10939,'Curva Juros'!$A$7:$A$73,1))) *
(INDEX('Curva Juros'!$B$7:$B$73,MATCH(C10939,'Curva Juros'!$A$7:$A$73,1)+1) -
INDEX('Curva Juros'!$B$7:$B$73,MATCH(C10939,'Curva Juros'!$A$7:$A$73,1))) /
(INDEX('Curva Juros'!$A$7:$A$73,MATCH(C10939,'Curva Juros'!$A$7:$A$73,1)+1) -
INDEX('Curva Juros'!$A$7:$A$73,MATCH(C10939,'Curva Juros'!$A$7:$A$73,1)))</f>
        <v>7.7929249047619047</v>
      </c>
      <c r="F10939" s="24">
        <f t="shared" si="170"/>
        <v>4.1797509523809478E-3</v>
      </c>
      <c r="G10939" s="24"/>
    </row>
    <row r="10940" spans="1:7" x14ac:dyDescent="0.25">
      <c r="A10940" s="6" t="s">
        <v>233</v>
      </c>
      <c r="B10940" s="7">
        <v>45800</v>
      </c>
      <c r="C10940" s="8">
        <v>521.75</v>
      </c>
      <c r="D10940" s="20">
        <v>8.1673999999999997E-2</v>
      </c>
      <c r="E10940" s="35" cm="1">
        <f t="array" ref="E10940">INDEX('Curva Juros'!$B$7:$B$73,MATCH(C10940,'Curva Juros'!$A$7:$A$73,1)) +
(C10940-INDEX('Curva Juros'!$A$7:$A$73,MATCH(C10940,'Curva Juros'!$A$7:$A$73,1))) *
(INDEX('Curva Juros'!$B$7:$B$73,MATCH(C10940,'Curva Juros'!$A$7:$A$73,1)+1) -
INDEX('Curva Juros'!$B$7:$B$73,MATCH(C10940,'Curva Juros'!$A$7:$A$73,1))) /
(INDEX('Curva Juros'!$A$7:$A$73,MATCH(C10940,'Curva Juros'!$A$7:$A$73,1)+1) -
INDEX('Curva Juros'!$A$7:$A$73,MATCH(C10940,'Curva Juros'!$A$7:$A$73,1)))</f>
        <v>7.7964073412698411</v>
      </c>
      <c r="F10940" s="24">
        <f t="shared" si="170"/>
        <v>3.7099265873015846E-3</v>
      </c>
      <c r="G10940" s="24"/>
    </row>
    <row r="10941" spans="1:7" x14ac:dyDescent="0.25">
      <c r="A10941" s="3" t="s">
        <v>233</v>
      </c>
      <c r="B10941" s="4">
        <v>45807</v>
      </c>
      <c r="C10941" s="5">
        <v>516.64</v>
      </c>
      <c r="D10941" s="19">
        <v>8.2018999999999995E-2</v>
      </c>
      <c r="E10941" s="35" cm="1">
        <f t="array" ref="E10941">INDEX('Curva Juros'!$B$7:$B$73,MATCH(C10941,'Curva Juros'!$A$7:$A$73,1)) +
(C10941-INDEX('Curva Juros'!$A$7:$A$73,MATCH(C10941,'Curva Juros'!$A$7:$A$73,1))) *
(INDEX('Curva Juros'!$B$7:$B$73,MATCH(C10941,'Curva Juros'!$A$7:$A$73,1)+1) -
INDEX('Curva Juros'!$B$7:$B$73,MATCH(C10941,'Curva Juros'!$A$7:$A$73,1))) /
(INDEX('Curva Juros'!$A$7:$A$73,MATCH(C10941,'Curva Juros'!$A$7:$A$73,1)+1) -
INDEX('Curva Juros'!$A$7:$A$73,MATCH(C10941,'Curva Juros'!$A$7:$A$73,1)))</f>
        <v>7.8000613968253969</v>
      </c>
      <c r="F10941" s="24">
        <f t="shared" si="170"/>
        <v>4.0183860317460213E-3</v>
      </c>
      <c r="G10941" s="24"/>
    </row>
    <row r="10942" spans="1:7" x14ac:dyDescent="0.25">
      <c r="A10942" s="6" t="s">
        <v>233</v>
      </c>
      <c r="B10942" s="7">
        <v>45814</v>
      </c>
      <c r="C10942" s="8">
        <v>511.21</v>
      </c>
      <c r="D10942" s="20">
        <v>8.3403000000000005E-2</v>
      </c>
      <c r="E10942" s="35" cm="1">
        <f t="array" ref="E10942">INDEX('Curva Juros'!$B$7:$B$73,MATCH(C10942,'Curva Juros'!$A$7:$A$73,1)) +
(C10942-INDEX('Curva Juros'!$A$7:$A$73,MATCH(C10942,'Curva Juros'!$A$7:$A$73,1))) *
(INDEX('Curva Juros'!$B$7:$B$73,MATCH(C10942,'Curva Juros'!$A$7:$A$73,1)+1) -
INDEX('Curva Juros'!$B$7:$B$73,MATCH(C10942,'Curva Juros'!$A$7:$A$73,1))) /
(INDEX('Curva Juros'!$A$7:$A$73,MATCH(C10942,'Curva Juros'!$A$7:$A$73,1)+1) -
INDEX('Curva Juros'!$A$7:$A$73,MATCH(C10942,'Curva Juros'!$A$7:$A$73,1)))</f>
        <v>7.8039442777777781</v>
      </c>
      <c r="F10942" s="24">
        <f t="shared" si="170"/>
        <v>5.3635572222222178E-3</v>
      </c>
      <c r="G10942" s="24"/>
    </row>
    <row r="10943" spans="1:7" x14ac:dyDescent="0.25">
      <c r="A10943" s="3" t="s">
        <v>233</v>
      </c>
      <c r="B10943" s="4">
        <v>45821</v>
      </c>
      <c r="C10943" s="5">
        <v>505</v>
      </c>
      <c r="D10943" s="19">
        <v>8.7276000000000006E-2</v>
      </c>
      <c r="E10943" s="35" cm="1">
        <f t="array" ref="E10943">INDEX('Curva Juros'!$B$7:$B$73,MATCH(C10943,'Curva Juros'!$A$7:$A$73,1)) +
(C10943-INDEX('Curva Juros'!$A$7:$A$73,MATCH(C10943,'Curva Juros'!$A$7:$A$73,1))) *
(INDEX('Curva Juros'!$B$7:$B$73,MATCH(C10943,'Curva Juros'!$A$7:$A$73,1)+1) -
INDEX('Curva Juros'!$B$7:$B$73,MATCH(C10943,'Curva Juros'!$A$7:$A$73,1))) /
(INDEX('Curva Juros'!$A$7:$A$73,MATCH(C10943,'Curva Juros'!$A$7:$A$73,1)+1) -
INDEX('Curva Juros'!$A$7:$A$73,MATCH(C10943,'Curva Juros'!$A$7:$A$73,1)))</f>
        <v>7.8083849206349205</v>
      </c>
      <c r="F10943" s="24">
        <f t="shared" si="170"/>
        <v>9.1921507936508079E-3</v>
      </c>
      <c r="G10943" s="24"/>
    </row>
    <row r="10944" spans="1:7" x14ac:dyDescent="0.25">
      <c r="A10944" s="6" t="s">
        <v>233</v>
      </c>
      <c r="B10944" s="7">
        <v>45828</v>
      </c>
      <c r="C10944" s="8">
        <v>502.03</v>
      </c>
      <c r="D10944" s="20">
        <v>8.3991999999999997E-2</v>
      </c>
      <c r="E10944" s="35" cm="1">
        <f t="array" ref="E10944">INDEX('Curva Juros'!$B$7:$B$73,MATCH(C10944,'Curva Juros'!$A$7:$A$73,1)) +
(C10944-INDEX('Curva Juros'!$A$7:$A$73,MATCH(C10944,'Curva Juros'!$A$7:$A$73,1))) *
(INDEX('Curva Juros'!$B$7:$B$73,MATCH(C10944,'Curva Juros'!$A$7:$A$73,1)+1) -
INDEX('Curva Juros'!$B$7:$B$73,MATCH(C10944,'Curva Juros'!$A$7:$A$73,1))) /
(INDEX('Curva Juros'!$A$7:$A$73,MATCH(C10944,'Curva Juros'!$A$7:$A$73,1)+1) -
INDEX('Curva Juros'!$A$7:$A$73,MATCH(C10944,'Curva Juros'!$A$7:$A$73,1)))</f>
        <v>7.812591277777778</v>
      </c>
      <c r="F10944" s="24">
        <f t="shared" si="170"/>
        <v>5.8660872222222188E-3</v>
      </c>
      <c r="G10944" s="24"/>
    </row>
    <row r="10945" spans="1:7" x14ac:dyDescent="0.25">
      <c r="A10945" s="3" t="s">
        <v>233</v>
      </c>
      <c r="B10945" s="4">
        <v>45835</v>
      </c>
      <c r="C10945" s="5">
        <v>497.15</v>
      </c>
      <c r="D10945" s="19">
        <v>8.3600999999999995E-2</v>
      </c>
      <c r="E10945" s="35" cm="1">
        <f t="array" ref="E10945">INDEX('Curva Juros'!$B$7:$B$73,MATCH(C10945,'Curva Juros'!$A$7:$A$73,1)) +
(C10945-INDEX('Curva Juros'!$A$7:$A$73,MATCH(C10945,'Curva Juros'!$A$7:$A$73,1))) *
(INDEX('Curva Juros'!$B$7:$B$73,MATCH(C10945,'Curva Juros'!$A$7:$A$73,1)+1) -
INDEX('Curva Juros'!$B$7:$B$73,MATCH(C10945,'Curva Juros'!$A$7:$A$73,1))) /
(INDEX('Curva Juros'!$A$7:$A$73,MATCH(C10945,'Curva Juros'!$A$7:$A$73,1)+1) -
INDEX('Curva Juros'!$A$7:$A$73,MATCH(C10945,'Curva Juros'!$A$7:$A$73,1)))</f>
        <v>7.8212397222222219</v>
      </c>
      <c r="F10945" s="24">
        <f t="shared" si="170"/>
        <v>5.388602777777779E-3</v>
      </c>
      <c r="G10945" s="24"/>
    </row>
    <row r="10946" spans="1:7" x14ac:dyDescent="0.25">
      <c r="A10946" s="6" t="s">
        <v>233</v>
      </c>
      <c r="B10946" s="7">
        <v>45842</v>
      </c>
      <c r="C10946" s="8">
        <v>492.98</v>
      </c>
      <c r="D10946" s="20">
        <v>8.0930000000000002E-2</v>
      </c>
      <c r="E10946" s="35" cm="1">
        <f t="array" ref="E10946">INDEX('Curva Juros'!$B$7:$B$73,MATCH(C10946,'Curva Juros'!$A$7:$A$73,1)) +
(C10946-INDEX('Curva Juros'!$A$7:$A$73,MATCH(C10946,'Curva Juros'!$A$7:$A$73,1))) *
(INDEX('Curva Juros'!$B$7:$B$73,MATCH(C10946,'Curva Juros'!$A$7:$A$73,1)+1) -
INDEX('Curva Juros'!$B$7:$B$73,MATCH(C10946,'Curva Juros'!$A$7:$A$73,1))) /
(INDEX('Curva Juros'!$A$7:$A$73,MATCH(C10946,'Curva Juros'!$A$7:$A$73,1)+1) -
INDEX('Curva Juros'!$A$7:$A$73,MATCH(C10946,'Curva Juros'!$A$7:$A$73,1)))</f>
        <v>7.828629888888889</v>
      </c>
      <c r="F10946" s="24">
        <f t="shared" si="170"/>
        <v>2.6437011111111186E-3</v>
      </c>
      <c r="G10946" s="24"/>
    </row>
    <row r="10947" spans="1:7" x14ac:dyDescent="0.25">
      <c r="A10947" s="3" t="s">
        <v>233</v>
      </c>
      <c r="B10947" s="4">
        <v>45849</v>
      </c>
      <c r="C10947" s="5">
        <v>486.41</v>
      </c>
      <c r="D10947" s="19">
        <v>8.5968000000000003E-2</v>
      </c>
      <c r="E10947" s="35" cm="1">
        <f t="array" ref="E10947">INDEX('Curva Juros'!$B$7:$B$73,MATCH(C10947,'Curva Juros'!$A$7:$A$73,1)) +
(C10947-INDEX('Curva Juros'!$A$7:$A$73,MATCH(C10947,'Curva Juros'!$A$7:$A$73,1))) *
(INDEX('Curva Juros'!$B$7:$B$73,MATCH(C10947,'Curva Juros'!$A$7:$A$73,1)+1) -
INDEX('Curva Juros'!$B$7:$B$73,MATCH(C10947,'Curva Juros'!$A$7:$A$73,1))) /
(INDEX('Curva Juros'!$A$7:$A$73,MATCH(C10947,'Curva Juros'!$A$7:$A$73,1)+1) -
INDEX('Curva Juros'!$A$7:$A$73,MATCH(C10947,'Curva Juros'!$A$7:$A$73,1)))</f>
        <v>7.8402733888888889</v>
      </c>
      <c r="F10947" s="24">
        <f t="shared" ref="F10947:F11010" si="171">D10947-E10947/100</f>
        <v>7.5652661111111075E-3</v>
      </c>
      <c r="G10947" s="24"/>
    </row>
    <row r="10948" spans="1:7" x14ac:dyDescent="0.25">
      <c r="A10948" s="6" t="s">
        <v>233</v>
      </c>
      <c r="B10948" s="7">
        <v>45856</v>
      </c>
      <c r="C10948" s="8">
        <v>481.47</v>
      </c>
      <c r="D10948" s="20">
        <v>8.5780999999999996E-2</v>
      </c>
      <c r="E10948" s="35" cm="1">
        <f t="array" ref="E10948">INDEX('Curva Juros'!$B$7:$B$73,MATCH(C10948,'Curva Juros'!$A$7:$A$73,1)) +
(C10948-INDEX('Curva Juros'!$A$7:$A$73,MATCH(C10948,'Curva Juros'!$A$7:$A$73,1))) *
(INDEX('Curva Juros'!$B$7:$B$73,MATCH(C10948,'Curva Juros'!$A$7:$A$73,1)+1) -
INDEX('Curva Juros'!$B$7:$B$73,MATCH(C10948,'Curva Juros'!$A$7:$A$73,1))) /
(INDEX('Curva Juros'!$A$7:$A$73,MATCH(C10948,'Curva Juros'!$A$7:$A$73,1)+1) -
INDEX('Curva Juros'!$A$7:$A$73,MATCH(C10948,'Curva Juros'!$A$7:$A$73,1)))</f>
        <v>7.8490281666666668</v>
      </c>
      <c r="F10948" s="24">
        <f t="shared" si="171"/>
        <v>7.2907183333333347E-3</v>
      </c>
      <c r="G10948" s="24"/>
    </row>
    <row r="10949" spans="1:7" x14ac:dyDescent="0.25">
      <c r="A10949" s="3" t="s">
        <v>233</v>
      </c>
      <c r="B10949" s="4">
        <v>45863</v>
      </c>
      <c r="C10949" s="5">
        <v>476.64</v>
      </c>
      <c r="D10949" s="19">
        <v>8.5216E-2</v>
      </c>
      <c r="E10949" s="35" cm="1">
        <f t="array" ref="E10949">INDEX('Curva Juros'!$B$7:$B$73,MATCH(C10949,'Curva Juros'!$A$7:$A$73,1)) +
(C10949-INDEX('Curva Juros'!$A$7:$A$73,MATCH(C10949,'Curva Juros'!$A$7:$A$73,1))) *
(INDEX('Curva Juros'!$B$7:$B$73,MATCH(C10949,'Curva Juros'!$A$7:$A$73,1)+1) -
INDEX('Curva Juros'!$B$7:$B$73,MATCH(C10949,'Curva Juros'!$A$7:$A$73,1))) /
(INDEX('Curva Juros'!$A$7:$A$73,MATCH(C10949,'Curva Juros'!$A$7:$A$73,1)+1) -
INDEX('Curva Juros'!$A$7:$A$73,MATCH(C10949,'Curva Juros'!$A$7:$A$73,1)))</f>
        <v>7.8575879999999998</v>
      </c>
      <c r="F10949" s="24">
        <f t="shared" si="171"/>
        <v>6.6401199999999994E-3</v>
      </c>
      <c r="G10949" s="24"/>
    </row>
    <row r="10950" spans="1:7" x14ac:dyDescent="0.25">
      <c r="A10950" s="6" t="s">
        <v>233</v>
      </c>
      <c r="B10950" s="7">
        <v>45870</v>
      </c>
      <c r="C10950" s="8">
        <v>471.95</v>
      </c>
      <c r="D10950" s="20">
        <v>8.4223000000000006E-2</v>
      </c>
      <c r="E10950" s="35" cm="1">
        <f t="array" ref="E10950">INDEX('Curva Juros'!$B$7:$B$73,MATCH(C10950,'Curva Juros'!$A$7:$A$73,1)) +
(C10950-INDEX('Curva Juros'!$A$7:$A$73,MATCH(C10950,'Curva Juros'!$A$7:$A$73,1))) *
(INDEX('Curva Juros'!$B$7:$B$73,MATCH(C10950,'Curva Juros'!$A$7:$A$73,1)+1) -
INDEX('Curva Juros'!$B$7:$B$73,MATCH(C10950,'Curva Juros'!$A$7:$A$73,1))) /
(INDEX('Curva Juros'!$A$7:$A$73,MATCH(C10950,'Curva Juros'!$A$7:$A$73,1)+1) -
INDEX('Curva Juros'!$A$7:$A$73,MATCH(C10950,'Curva Juros'!$A$7:$A$73,1)))</f>
        <v>7.8658997222222222</v>
      </c>
      <c r="F10950" s="24">
        <f t="shared" si="171"/>
        <v>5.5640027777777851E-3</v>
      </c>
      <c r="G10950" s="24"/>
    </row>
    <row r="10951" spans="1:7" x14ac:dyDescent="0.25">
      <c r="A10951" s="3" t="s">
        <v>233</v>
      </c>
      <c r="B10951" s="4">
        <v>45877</v>
      </c>
      <c r="C10951" s="5">
        <v>467.22</v>
      </c>
      <c r="D10951" s="19">
        <v>8.3371000000000001E-2</v>
      </c>
      <c r="E10951" s="35" cm="1">
        <f t="array" ref="E10951">INDEX('Curva Juros'!$B$7:$B$73,MATCH(C10951,'Curva Juros'!$A$7:$A$73,1)) +
(C10951-INDEX('Curva Juros'!$A$7:$A$73,MATCH(C10951,'Curva Juros'!$A$7:$A$73,1))) *
(INDEX('Curva Juros'!$B$7:$B$73,MATCH(C10951,'Curva Juros'!$A$7:$A$73,1)+1) -
INDEX('Curva Juros'!$B$7:$B$73,MATCH(C10951,'Curva Juros'!$A$7:$A$73,1))) /
(INDEX('Curva Juros'!$A$7:$A$73,MATCH(C10951,'Curva Juros'!$A$7:$A$73,1)+1) -
INDEX('Curva Juros'!$A$7:$A$73,MATCH(C10951,'Curva Juros'!$A$7:$A$73,1)))</f>
        <v>7.8742823333333334</v>
      </c>
      <c r="F10951" s="24">
        <f t="shared" si="171"/>
        <v>4.6281766666666641E-3</v>
      </c>
      <c r="G10951" s="24"/>
    </row>
    <row r="10952" spans="1:7" x14ac:dyDescent="0.25">
      <c r="A10952" s="6" t="s">
        <v>233</v>
      </c>
      <c r="B10952" s="7">
        <v>45884</v>
      </c>
      <c r="C10952" s="8">
        <v>462.56</v>
      </c>
      <c r="D10952" s="20">
        <v>8.2272999999999999E-2</v>
      </c>
      <c r="E10952" s="35" cm="1">
        <f t="array" ref="E10952">INDEX('Curva Juros'!$B$7:$B$73,MATCH(C10952,'Curva Juros'!$A$7:$A$73,1)) +
(C10952-INDEX('Curva Juros'!$A$7:$A$73,MATCH(C10952,'Curva Juros'!$A$7:$A$73,1))) *
(INDEX('Curva Juros'!$B$7:$B$73,MATCH(C10952,'Curva Juros'!$A$7:$A$73,1)+1) -
INDEX('Curva Juros'!$B$7:$B$73,MATCH(C10952,'Curva Juros'!$A$7:$A$73,1))) /
(INDEX('Curva Juros'!$A$7:$A$73,MATCH(C10952,'Curva Juros'!$A$7:$A$73,1)+1) -
INDEX('Curva Juros'!$A$7:$A$73,MATCH(C10952,'Curva Juros'!$A$7:$A$73,1)))</f>
        <v>7.8825408888888893</v>
      </c>
      <c r="F10952" s="24">
        <f t="shared" si="171"/>
        <v>3.4475911111111063E-3</v>
      </c>
      <c r="G10952" s="24"/>
    </row>
    <row r="10953" spans="1:7" x14ac:dyDescent="0.25">
      <c r="A10953" s="3" t="s">
        <v>233</v>
      </c>
      <c r="B10953" s="4">
        <v>45891</v>
      </c>
      <c r="C10953" s="5">
        <v>456.56</v>
      </c>
      <c r="D10953" s="19">
        <v>8.5486000000000006E-2</v>
      </c>
      <c r="E10953" s="35" cm="1">
        <f t="array" ref="E10953">INDEX('Curva Juros'!$B$7:$B$73,MATCH(C10953,'Curva Juros'!$A$7:$A$73,1)) +
(C10953-INDEX('Curva Juros'!$A$7:$A$73,MATCH(C10953,'Curva Juros'!$A$7:$A$73,1))) *
(INDEX('Curva Juros'!$B$7:$B$73,MATCH(C10953,'Curva Juros'!$A$7:$A$73,1)+1) -
INDEX('Curva Juros'!$B$7:$B$73,MATCH(C10953,'Curva Juros'!$A$7:$A$73,1))) /
(INDEX('Curva Juros'!$A$7:$A$73,MATCH(C10953,'Curva Juros'!$A$7:$A$73,1)+1) -
INDEX('Curva Juros'!$A$7:$A$73,MATCH(C10953,'Curva Juros'!$A$7:$A$73,1)))</f>
        <v>7.8931742222222221</v>
      </c>
      <c r="F10953" s="24">
        <f t="shared" si="171"/>
        <v>6.5542577777777805E-3</v>
      </c>
      <c r="G10953" s="24"/>
    </row>
    <row r="10954" spans="1:7" x14ac:dyDescent="0.25">
      <c r="A10954" s="6" t="s">
        <v>233</v>
      </c>
      <c r="B10954" s="7">
        <v>45898</v>
      </c>
      <c r="C10954" s="8">
        <v>452.19</v>
      </c>
      <c r="D10954" s="20">
        <v>8.3469000000000002E-2</v>
      </c>
      <c r="E10954" s="35" cm="1">
        <f t="array" ref="E10954">INDEX('Curva Juros'!$B$7:$B$73,MATCH(C10954,'Curva Juros'!$A$7:$A$73,1)) +
(C10954-INDEX('Curva Juros'!$A$7:$A$73,MATCH(C10954,'Curva Juros'!$A$7:$A$73,1))) *
(INDEX('Curva Juros'!$B$7:$B$73,MATCH(C10954,'Curva Juros'!$A$7:$A$73,1)+1) -
INDEX('Curva Juros'!$B$7:$B$73,MATCH(C10954,'Curva Juros'!$A$7:$A$73,1))) /
(INDEX('Curva Juros'!$A$7:$A$73,MATCH(C10954,'Curva Juros'!$A$7:$A$73,1)+1) -
INDEX('Curva Juros'!$A$7:$A$73,MATCH(C10954,'Curva Juros'!$A$7:$A$73,1)))</f>
        <v>7.9009188333333338</v>
      </c>
      <c r="F10954" s="24">
        <f t="shared" si="171"/>
        <v>4.4598116666666604E-3</v>
      </c>
      <c r="G10954" s="24"/>
    </row>
    <row r="10955" spans="1:7" x14ac:dyDescent="0.25">
      <c r="A10955" s="3" t="s">
        <v>233</v>
      </c>
      <c r="B10955" s="4">
        <v>45905</v>
      </c>
      <c r="C10955" s="5">
        <v>447.23</v>
      </c>
      <c r="D10955" s="19">
        <v>8.3337999999999995E-2</v>
      </c>
      <c r="E10955" s="35" cm="1">
        <f t="array" ref="E10955">INDEX('Curva Juros'!$B$7:$B$73,MATCH(C10955,'Curva Juros'!$A$7:$A$73,1)) +
(C10955-INDEX('Curva Juros'!$A$7:$A$73,MATCH(C10955,'Curva Juros'!$A$7:$A$73,1))) *
(INDEX('Curva Juros'!$B$7:$B$73,MATCH(C10955,'Curva Juros'!$A$7:$A$73,1)+1) -
INDEX('Curva Juros'!$B$7:$B$73,MATCH(C10955,'Curva Juros'!$A$7:$A$73,1))) /
(INDEX('Curva Juros'!$A$7:$A$73,MATCH(C10955,'Curva Juros'!$A$7:$A$73,1)+1) -
INDEX('Curva Juros'!$A$7:$A$73,MATCH(C10955,'Curva Juros'!$A$7:$A$73,1)))</f>
        <v>7.909709055555556</v>
      </c>
      <c r="F10955" s="24">
        <f t="shared" si="171"/>
        <v>4.2409094444444406E-3</v>
      </c>
      <c r="G10955" s="24"/>
    </row>
    <row r="10956" spans="1:7" x14ac:dyDescent="0.25">
      <c r="A10956" s="6" t="s">
        <v>233</v>
      </c>
      <c r="B10956" s="7">
        <v>45912</v>
      </c>
      <c r="C10956" s="8">
        <v>443.47</v>
      </c>
      <c r="D10956" s="20">
        <v>7.9371999999999998E-2</v>
      </c>
      <c r="E10956" s="35" cm="1">
        <f t="array" ref="E10956">INDEX('Curva Juros'!$B$7:$B$73,MATCH(C10956,'Curva Juros'!$A$7:$A$73,1)) +
(C10956-INDEX('Curva Juros'!$A$7:$A$73,MATCH(C10956,'Curva Juros'!$A$7:$A$73,1))) *
(INDEX('Curva Juros'!$B$7:$B$73,MATCH(C10956,'Curva Juros'!$A$7:$A$73,1)+1) -
INDEX('Curva Juros'!$B$7:$B$73,MATCH(C10956,'Curva Juros'!$A$7:$A$73,1))) /
(INDEX('Curva Juros'!$A$7:$A$73,MATCH(C10956,'Curva Juros'!$A$7:$A$73,1)+1) -
INDEX('Curva Juros'!$A$7:$A$73,MATCH(C10956,'Curva Juros'!$A$7:$A$73,1)))</f>
        <v>7.916372611111111</v>
      </c>
      <c r="F10956" s="24">
        <f t="shared" si="171"/>
        <v>2.0827388888888798E-4</v>
      </c>
      <c r="G10956" s="24"/>
    </row>
    <row r="10957" spans="1:7" x14ac:dyDescent="0.25">
      <c r="A10957" s="3" t="s">
        <v>233</v>
      </c>
      <c r="B10957" s="4">
        <v>45919</v>
      </c>
      <c r="C10957" s="5">
        <v>505.88</v>
      </c>
      <c r="D10957" s="19">
        <v>8.2863000000000006E-2</v>
      </c>
      <c r="E10957" s="35" cm="1">
        <f t="array" ref="E10957">INDEX('Curva Juros'!$B$7:$B$73,MATCH(C10957,'Curva Juros'!$A$7:$A$73,1)) +
(C10957-INDEX('Curva Juros'!$A$7:$A$73,MATCH(C10957,'Curva Juros'!$A$7:$A$73,1))) *
(INDEX('Curva Juros'!$B$7:$B$73,MATCH(C10957,'Curva Juros'!$A$7:$A$73,1)+1) -
INDEX('Curva Juros'!$B$7:$B$73,MATCH(C10957,'Curva Juros'!$A$7:$A$73,1))) /
(INDEX('Curva Juros'!$A$7:$A$73,MATCH(C10957,'Curva Juros'!$A$7:$A$73,1)+1) -
INDEX('Curva Juros'!$A$7:$A$73,MATCH(C10957,'Curva Juros'!$A$7:$A$73,1)))</f>
        <v>7.8077556507936503</v>
      </c>
      <c r="F10957" s="24">
        <f t="shared" si="171"/>
        <v>4.7854434920635014E-3</v>
      </c>
      <c r="G10957" s="24"/>
    </row>
    <row r="10958" spans="1:7" x14ac:dyDescent="0.25">
      <c r="A10958" s="6" t="s">
        <v>233</v>
      </c>
      <c r="B10958" s="7">
        <v>45926</v>
      </c>
      <c r="C10958" s="8">
        <v>501.43</v>
      </c>
      <c r="D10958" s="20">
        <v>8.0475000000000005E-2</v>
      </c>
      <c r="E10958" s="35" cm="1">
        <f t="array" ref="E10958">INDEX('Curva Juros'!$B$7:$B$73,MATCH(C10958,'Curva Juros'!$A$7:$A$73,1)) +
(C10958-INDEX('Curva Juros'!$A$7:$A$73,MATCH(C10958,'Curva Juros'!$A$7:$A$73,1))) *
(INDEX('Curva Juros'!$B$7:$B$73,MATCH(C10958,'Curva Juros'!$A$7:$A$73,1)+1) -
INDEX('Curva Juros'!$B$7:$B$73,MATCH(C10958,'Curva Juros'!$A$7:$A$73,1))) /
(INDEX('Curva Juros'!$A$7:$A$73,MATCH(C10958,'Curva Juros'!$A$7:$A$73,1)+1) -
INDEX('Curva Juros'!$A$7:$A$73,MATCH(C10958,'Curva Juros'!$A$7:$A$73,1)))</f>
        <v>7.8136546111111107</v>
      </c>
      <c r="F10958" s="24">
        <f t="shared" si="171"/>
        <v>2.3384538888888973E-3</v>
      </c>
      <c r="G10958" s="24"/>
    </row>
    <row r="10959" spans="1:7" x14ac:dyDescent="0.25">
      <c r="A10959" s="3" t="s">
        <v>233</v>
      </c>
      <c r="B10959" s="4">
        <v>45933</v>
      </c>
      <c r="C10959" s="5">
        <v>496.21</v>
      </c>
      <c r="D10959" s="19">
        <v>8.1444000000000003E-2</v>
      </c>
      <c r="E10959" s="35" cm="1">
        <f t="array" ref="E10959">INDEX('Curva Juros'!$B$7:$B$73,MATCH(C10959,'Curva Juros'!$A$7:$A$73,1)) +
(C10959-INDEX('Curva Juros'!$A$7:$A$73,MATCH(C10959,'Curva Juros'!$A$7:$A$73,1))) *
(INDEX('Curva Juros'!$B$7:$B$73,MATCH(C10959,'Curva Juros'!$A$7:$A$73,1)+1) -
INDEX('Curva Juros'!$B$7:$B$73,MATCH(C10959,'Curva Juros'!$A$7:$A$73,1))) /
(INDEX('Curva Juros'!$A$7:$A$73,MATCH(C10959,'Curva Juros'!$A$7:$A$73,1)+1) -
INDEX('Curva Juros'!$A$7:$A$73,MATCH(C10959,'Curva Juros'!$A$7:$A$73,1)))</f>
        <v>7.8229056111111115</v>
      </c>
      <c r="F10959" s="24">
        <f t="shared" si="171"/>
        <v>3.2149438888888909E-3</v>
      </c>
      <c r="G10959" s="24"/>
    </row>
    <row r="10960" spans="1:7" x14ac:dyDescent="0.25">
      <c r="A10960" s="6" t="s">
        <v>233</v>
      </c>
      <c r="B10960" s="7">
        <v>45940</v>
      </c>
      <c r="C10960" s="8">
        <v>491.54</v>
      </c>
      <c r="D10960" s="20">
        <v>8.0019000000000007E-2</v>
      </c>
      <c r="E10960" s="35" cm="1">
        <f t="array" ref="E10960">INDEX('Curva Juros'!$B$7:$B$73,MATCH(C10960,'Curva Juros'!$A$7:$A$73,1)) +
(C10960-INDEX('Curva Juros'!$A$7:$A$73,MATCH(C10960,'Curva Juros'!$A$7:$A$73,1))) *
(INDEX('Curva Juros'!$B$7:$B$73,MATCH(C10960,'Curva Juros'!$A$7:$A$73,1)+1) -
INDEX('Curva Juros'!$B$7:$B$73,MATCH(C10960,'Curva Juros'!$A$7:$A$73,1))) /
(INDEX('Curva Juros'!$A$7:$A$73,MATCH(C10960,'Curva Juros'!$A$7:$A$73,1)+1) -
INDEX('Curva Juros'!$A$7:$A$73,MATCH(C10960,'Curva Juros'!$A$7:$A$73,1)))</f>
        <v>7.8311818888888887</v>
      </c>
      <c r="F10960" s="24">
        <f t="shared" si="171"/>
        <v>1.7071811111111224E-3</v>
      </c>
      <c r="G10960" s="24"/>
    </row>
    <row r="10961" spans="1:7" x14ac:dyDescent="0.25">
      <c r="A10961" s="3" t="s">
        <v>233</v>
      </c>
      <c r="B10961" s="4">
        <v>45947</v>
      </c>
      <c r="C10961" s="5">
        <v>486</v>
      </c>
      <c r="D10961" s="19">
        <v>8.233E-2</v>
      </c>
      <c r="E10961" s="35" cm="1">
        <f t="array" ref="E10961">INDEX('Curva Juros'!$B$7:$B$73,MATCH(C10961,'Curva Juros'!$A$7:$A$73,1)) +
(C10961-INDEX('Curva Juros'!$A$7:$A$73,MATCH(C10961,'Curva Juros'!$A$7:$A$73,1))) *
(INDEX('Curva Juros'!$B$7:$B$73,MATCH(C10961,'Curva Juros'!$A$7:$A$73,1)+1) -
INDEX('Curva Juros'!$B$7:$B$73,MATCH(C10961,'Curva Juros'!$A$7:$A$73,1))) /
(INDEX('Curva Juros'!$A$7:$A$73,MATCH(C10961,'Curva Juros'!$A$7:$A$73,1)+1) -
INDEX('Curva Juros'!$A$7:$A$73,MATCH(C10961,'Curva Juros'!$A$7:$A$73,1)))</f>
        <v>7.8410000000000002</v>
      </c>
      <c r="F10961" s="24">
        <f t="shared" si="171"/>
        <v>3.9199999999999929E-3</v>
      </c>
      <c r="G10961" s="24"/>
    </row>
    <row r="10962" spans="1:7" x14ac:dyDescent="0.25">
      <c r="A10962" s="6" t="s">
        <v>233</v>
      </c>
      <c r="B10962" s="7">
        <v>45954</v>
      </c>
      <c r="C10962" s="8">
        <v>480.67</v>
      </c>
      <c r="D10962" s="20">
        <v>8.3729999999999999E-2</v>
      </c>
      <c r="E10962" s="35" cm="1">
        <f t="array" ref="E10962">INDEX('Curva Juros'!$B$7:$B$73,MATCH(C10962,'Curva Juros'!$A$7:$A$73,1)) +
(C10962-INDEX('Curva Juros'!$A$7:$A$73,MATCH(C10962,'Curva Juros'!$A$7:$A$73,1))) *
(INDEX('Curva Juros'!$B$7:$B$73,MATCH(C10962,'Curva Juros'!$A$7:$A$73,1)+1) -
INDEX('Curva Juros'!$B$7:$B$73,MATCH(C10962,'Curva Juros'!$A$7:$A$73,1))) /
(INDEX('Curva Juros'!$A$7:$A$73,MATCH(C10962,'Curva Juros'!$A$7:$A$73,1)+1) -
INDEX('Curva Juros'!$A$7:$A$73,MATCH(C10962,'Curva Juros'!$A$7:$A$73,1)))</f>
        <v>7.8504459444444441</v>
      </c>
      <c r="F10962" s="24">
        <f t="shared" si="171"/>
        <v>5.2255405555555606E-3</v>
      </c>
      <c r="G10962" s="24"/>
    </row>
    <row r="10963" spans="1:7" x14ac:dyDescent="0.25">
      <c r="A10963" s="3" t="s">
        <v>233</v>
      </c>
      <c r="B10963" s="4">
        <v>45961</v>
      </c>
      <c r="C10963" s="5">
        <v>475.68</v>
      </c>
      <c r="D10963" s="19">
        <v>8.3706000000000003E-2</v>
      </c>
      <c r="E10963" s="35" cm="1">
        <f t="array" ref="E10963">INDEX('Curva Juros'!$B$7:$B$73,MATCH(C10963,'Curva Juros'!$A$7:$A$73,1)) +
(C10963-INDEX('Curva Juros'!$A$7:$A$73,MATCH(C10963,'Curva Juros'!$A$7:$A$73,1))) *
(INDEX('Curva Juros'!$B$7:$B$73,MATCH(C10963,'Curva Juros'!$A$7:$A$73,1)+1) -
INDEX('Curva Juros'!$B$7:$B$73,MATCH(C10963,'Curva Juros'!$A$7:$A$73,1))) /
(INDEX('Curva Juros'!$A$7:$A$73,MATCH(C10963,'Curva Juros'!$A$7:$A$73,1)+1) -
INDEX('Curva Juros'!$A$7:$A$73,MATCH(C10963,'Curva Juros'!$A$7:$A$73,1)))</f>
        <v>7.8592893333333338</v>
      </c>
      <c r="F10963" s="24">
        <f t="shared" si="171"/>
        <v>5.1131066666666586E-3</v>
      </c>
      <c r="G10963" s="24"/>
    </row>
    <row r="10964" spans="1:7" x14ac:dyDescent="0.25">
      <c r="A10964" s="6" t="s">
        <v>233</v>
      </c>
      <c r="B10964" s="7">
        <v>45968</v>
      </c>
      <c r="C10964" s="8">
        <v>471.34</v>
      </c>
      <c r="D10964" s="20">
        <v>8.0857999999999999E-2</v>
      </c>
      <c r="E10964" s="35" cm="1">
        <f t="array" ref="E10964">INDEX('Curva Juros'!$B$7:$B$73,MATCH(C10964,'Curva Juros'!$A$7:$A$73,1)) +
(C10964-INDEX('Curva Juros'!$A$7:$A$73,MATCH(C10964,'Curva Juros'!$A$7:$A$73,1))) *
(INDEX('Curva Juros'!$B$7:$B$73,MATCH(C10964,'Curva Juros'!$A$7:$A$73,1)+1) -
INDEX('Curva Juros'!$B$7:$B$73,MATCH(C10964,'Curva Juros'!$A$7:$A$73,1))) /
(INDEX('Curva Juros'!$A$7:$A$73,MATCH(C10964,'Curva Juros'!$A$7:$A$73,1)+1) -
INDEX('Curva Juros'!$A$7:$A$73,MATCH(C10964,'Curva Juros'!$A$7:$A$73,1)))</f>
        <v>7.866980777777778</v>
      </c>
      <c r="F10964" s="24">
        <f t="shared" si="171"/>
        <v>2.1881922222222183E-3</v>
      </c>
      <c r="G10964" s="24"/>
    </row>
    <row r="10965" spans="1:7" x14ac:dyDescent="0.25">
      <c r="A10965" s="3" t="s">
        <v>233</v>
      </c>
      <c r="B10965" s="4">
        <v>45975</v>
      </c>
      <c r="C10965" s="5">
        <v>467.27</v>
      </c>
      <c r="D10965" s="19">
        <v>7.6916999999999999E-2</v>
      </c>
      <c r="E10965" s="35" cm="1">
        <f t="array" ref="E10965">INDEX('Curva Juros'!$B$7:$B$73,MATCH(C10965,'Curva Juros'!$A$7:$A$73,1)) +
(C10965-INDEX('Curva Juros'!$A$7:$A$73,MATCH(C10965,'Curva Juros'!$A$7:$A$73,1))) *
(INDEX('Curva Juros'!$B$7:$B$73,MATCH(C10965,'Curva Juros'!$A$7:$A$73,1)+1) -
INDEX('Curva Juros'!$B$7:$B$73,MATCH(C10965,'Curva Juros'!$A$7:$A$73,1))) /
(INDEX('Curva Juros'!$A$7:$A$73,MATCH(C10965,'Curva Juros'!$A$7:$A$73,1)+1) -
INDEX('Curva Juros'!$A$7:$A$73,MATCH(C10965,'Curva Juros'!$A$7:$A$73,1)))</f>
        <v>7.8741937222222225</v>
      </c>
      <c r="F10965" s="24">
        <f t="shared" si="171"/>
        <v>-1.8249372222222254E-3</v>
      </c>
      <c r="G10965" s="24"/>
    </row>
    <row r="10966" spans="1:7" x14ac:dyDescent="0.25">
      <c r="A10966" s="6" t="s">
        <v>233</v>
      </c>
      <c r="B10966" s="7">
        <v>45982</v>
      </c>
      <c r="C10966" s="8">
        <v>462.34</v>
      </c>
      <c r="D10966" s="20">
        <v>8.0865999999999993E-2</v>
      </c>
      <c r="E10966" s="35" cm="1">
        <f t="array" ref="E10966">INDEX('Curva Juros'!$B$7:$B$73,MATCH(C10966,'Curva Juros'!$A$7:$A$73,1)) +
(C10966-INDEX('Curva Juros'!$A$7:$A$73,MATCH(C10966,'Curva Juros'!$A$7:$A$73,1))) *
(INDEX('Curva Juros'!$B$7:$B$73,MATCH(C10966,'Curva Juros'!$A$7:$A$73,1)+1) -
INDEX('Curva Juros'!$B$7:$B$73,MATCH(C10966,'Curva Juros'!$A$7:$A$73,1))) /
(INDEX('Curva Juros'!$A$7:$A$73,MATCH(C10966,'Curva Juros'!$A$7:$A$73,1)+1) -
INDEX('Curva Juros'!$A$7:$A$73,MATCH(C10966,'Curva Juros'!$A$7:$A$73,1)))</f>
        <v>7.8829307777777782</v>
      </c>
      <c r="F10966" s="24">
        <f t="shared" si="171"/>
        <v>2.0366922222222056E-3</v>
      </c>
      <c r="G10966" s="24"/>
    </row>
    <row r="10967" spans="1:7" x14ac:dyDescent="0.25">
      <c r="A10967" s="3" t="s">
        <v>233</v>
      </c>
      <c r="B10967" s="4">
        <v>45989</v>
      </c>
      <c r="C10967" s="5">
        <v>457.81</v>
      </c>
      <c r="D10967" s="19">
        <v>7.8881999999999994E-2</v>
      </c>
      <c r="E10967" s="35" cm="1">
        <f t="array" ref="E10967">INDEX('Curva Juros'!$B$7:$B$73,MATCH(C10967,'Curva Juros'!$A$7:$A$73,1)) +
(C10967-INDEX('Curva Juros'!$A$7:$A$73,MATCH(C10967,'Curva Juros'!$A$7:$A$73,1))) *
(INDEX('Curva Juros'!$B$7:$B$73,MATCH(C10967,'Curva Juros'!$A$7:$A$73,1)+1) -
INDEX('Curva Juros'!$B$7:$B$73,MATCH(C10967,'Curva Juros'!$A$7:$A$73,1))) /
(INDEX('Curva Juros'!$A$7:$A$73,MATCH(C10967,'Curva Juros'!$A$7:$A$73,1)+1) -
INDEX('Curva Juros'!$A$7:$A$73,MATCH(C10967,'Curva Juros'!$A$7:$A$73,1)))</f>
        <v>7.8909589444444448</v>
      </c>
      <c r="F10967" s="24">
        <f t="shared" si="171"/>
        <v>-2.7589444444447997E-5</v>
      </c>
      <c r="G10967" s="24"/>
    </row>
    <row r="10968" spans="1:7" x14ac:dyDescent="0.25">
      <c r="A10968" s="6" t="s">
        <v>233</v>
      </c>
      <c r="B10968" s="7">
        <v>45996</v>
      </c>
      <c r="C10968" s="8">
        <v>453</v>
      </c>
      <c r="D10968" s="20">
        <v>7.8047000000000005E-2</v>
      </c>
      <c r="E10968" s="35" cm="1">
        <f t="array" ref="E10968">INDEX('Curva Juros'!$B$7:$B$73,MATCH(C10968,'Curva Juros'!$A$7:$A$73,1)) +
(C10968-INDEX('Curva Juros'!$A$7:$A$73,MATCH(C10968,'Curva Juros'!$A$7:$A$73,1))) *
(INDEX('Curva Juros'!$B$7:$B$73,MATCH(C10968,'Curva Juros'!$A$7:$A$73,1)+1) -
INDEX('Curva Juros'!$B$7:$B$73,MATCH(C10968,'Curva Juros'!$A$7:$A$73,1))) /
(INDEX('Curva Juros'!$A$7:$A$73,MATCH(C10968,'Curva Juros'!$A$7:$A$73,1)+1) -
INDEX('Curva Juros'!$A$7:$A$73,MATCH(C10968,'Curva Juros'!$A$7:$A$73,1)))</f>
        <v>7.8994833333333334</v>
      </c>
      <c r="F10968" s="24">
        <f t="shared" si="171"/>
        <v>-9.4783333333332831E-4</v>
      </c>
      <c r="G10968" s="24"/>
    </row>
    <row r="10969" spans="1:7" x14ac:dyDescent="0.25">
      <c r="A10969" s="3" t="s">
        <v>233</v>
      </c>
      <c r="B10969" s="4">
        <v>46003</v>
      </c>
      <c r="C10969" s="5">
        <v>447.68</v>
      </c>
      <c r="D10969" s="19">
        <v>7.9416E-2</v>
      </c>
      <c r="E10969" s="35" cm="1">
        <f t="array" ref="E10969">INDEX('Curva Juros'!$B$7:$B$73,MATCH(C10969,'Curva Juros'!$A$7:$A$73,1)) +
(C10969-INDEX('Curva Juros'!$A$7:$A$73,MATCH(C10969,'Curva Juros'!$A$7:$A$73,1))) *
(INDEX('Curva Juros'!$B$7:$B$73,MATCH(C10969,'Curva Juros'!$A$7:$A$73,1)+1) -
INDEX('Curva Juros'!$B$7:$B$73,MATCH(C10969,'Curva Juros'!$A$7:$A$73,1))) /
(INDEX('Curva Juros'!$A$7:$A$73,MATCH(C10969,'Curva Juros'!$A$7:$A$73,1)+1) -
INDEX('Curva Juros'!$A$7:$A$73,MATCH(C10969,'Curva Juros'!$A$7:$A$73,1)))</f>
        <v>7.908911555555556</v>
      </c>
      <c r="F10969" s="24">
        <f t="shared" si="171"/>
        <v>3.2688444444443909E-4</v>
      </c>
      <c r="G10969" s="24"/>
    </row>
    <row r="10970" spans="1:7" x14ac:dyDescent="0.25">
      <c r="A10970" s="6" t="s">
        <v>233</v>
      </c>
      <c r="B10970" s="7">
        <v>46010</v>
      </c>
      <c r="C10970" s="8">
        <v>443</v>
      </c>
      <c r="D10970" s="20">
        <v>7.8062999999999994E-2</v>
      </c>
      <c r="E10970" s="35" cm="1">
        <f t="array" ref="E10970">INDEX('Curva Juros'!$B$7:$B$73,MATCH(C10970,'Curva Juros'!$A$7:$A$73,1)) +
(C10970-INDEX('Curva Juros'!$A$7:$A$73,MATCH(C10970,'Curva Juros'!$A$7:$A$73,1))) *
(INDEX('Curva Juros'!$B$7:$B$73,MATCH(C10970,'Curva Juros'!$A$7:$A$73,1)+1) -
INDEX('Curva Juros'!$B$7:$B$73,MATCH(C10970,'Curva Juros'!$A$7:$A$73,1))) /
(INDEX('Curva Juros'!$A$7:$A$73,MATCH(C10970,'Curva Juros'!$A$7:$A$73,1)+1) -
INDEX('Curva Juros'!$A$7:$A$73,MATCH(C10970,'Curva Juros'!$A$7:$A$73,1)))</f>
        <v>7.9172055555555563</v>
      </c>
      <c r="F10970" s="24">
        <f t="shared" si="171"/>
        <v>-1.1090555555555714E-3</v>
      </c>
      <c r="G10970" s="24"/>
    </row>
    <row r="10971" spans="1:7" x14ac:dyDescent="0.25">
      <c r="A10971" s="3" t="s">
        <v>233</v>
      </c>
      <c r="B10971" s="4">
        <v>46017</v>
      </c>
      <c r="C10971" s="5">
        <v>439.07</v>
      </c>
      <c r="D10971" s="19">
        <v>7.7741000000000005E-2</v>
      </c>
      <c r="E10971" s="35" cm="1">
        <f t="array" ref="E10971">INDEX('Curva Juros'!$B$7:$B$73,MATCH(C10971,'Curva Juros'!$A$7:$A$73,1)) +
(C10971-INDEX('Curva Juros'!$A$7:$A$73,MATCH(C10971,'Curva Juros'!$A$7:$A$73,1))) *
(INDEX('Curva Juros'!$B$7:$B$73,MATCH(C10971,'Curva Juros'!$A$7:$A$73,1)+1) -
INDEX('Curva Juros'!$B$7:$B$73,MATCH(C10971,'Curva Juros'!$A$7:$A$73,1))) /
(INDEX('Curva Juros'!$A$7:$A$73,MATCH(C10971,'Curva Juros'!$A$7:$A$73,1)+1) -
INDEX('Curva Juros'!$A$7:$A$73,MATCH(C10971,'Curva Juros'!$A$7:$A$73,1)))</f>
        <v>7.9241703888888892</v>
      </c>
      <c r="F10971" s="24">
        <f t="shared" si="171"/>
        <v>-1.5007038888888852E-3</v>
      </c>
      <c r="G10971" s="24"/>
    </row>
    <row r="10972" spans="1:7" x14ac:dyDescent="0.25">
      <c r="A10972" s="6" t="s">
        <v>233</v>
      </c>
      <c r="B10972" s="7">
        <v>46024</v>
      </c>
      <c r="C10972" s="8">
        <v>435.12</v>
      </c>
      <c r="D10972" s="20">
        <v>7.7539999999999998E-2</v>
      </c>
      <c r="E10972" s="35" cm="1">
        <f t="array" ref="E10972">INDEX('Curva Juros'!$B$7:$B$73,MATCH(C10972,'Curva Juros'!$A$7:$A$73,1)) +
(C10972-INDEX('Curva Juros'!$A$7:$A$73,MATCH(C10972,'Curva Juros'!$A$7:$A$73,1))) *
(INDEX('Curva Juros'!$B$7:$B$73,MATCH(C10972,'Curva Juros'!$A$7:$A$73,1)+1) -
INDEX('Curva Juros'!$B$7:$B$73,MATCH(C10972,'Curva Juros'!$A$7:$A$73,1))) /
(INDEX('Curva Juros'!$A$7:$A$73,MATCH(C10972,'Curva Juros'!$A$7:$A$73,1)+1) -
INDEX('Curva Juros'!$A$7:$A$73,MATCH(C10972,'Curva Juros'!$A$7:$A$73,1)))</f>
        <v>7.9311706666666675</v>
      </c>
      <c r="F10972" s="24">
        <f t="shared" si="171"/>
        <v>-1.7717066666666781E-3</v>
      </c>
      <c r="G10972" s="24"/>
    </row>
    <row r="10973" spans="1:7" x14ac:dyDescent="0.25">
      <c r="A10973" s="3" t="s">
        <v>233</v>
      </c>
      <c r="B10973" s="4">
        <v>46031</v>
      </c>
      <c r="C10973" s="5">
        <v>430.05</v>
      </c>
      <c r="D10973" s="19">
        <v>7.7830999999999997E-2</v>
      </c>
      <c r="E10973" s="35" cm="1">
        <f t="array" ref="E10973">INDEX('Curva Juros'!$B$7:$B$73,MATCH(C10973,'Curva Juros'!$A$7:$A$73,1)) +
(C10973-INDEX('Curva Juros'!$A$7:$A$73,MATCH(C10973,'Curva Juros'!$A$7:$A$73,1))) *
(INDEX('Curva Juros'!$B$7:$B$73,MATCH(C10973,'Curva Juros'!$A$7:$A$73,1)+1) -
INDEX('Curva Juros'!$B$7:$B$73,MATCH(C10973,'Curva Juros'!$A$7:$A$73,1))) /
(INDEX('Curva Juros'!$A$7:$A$73,MATCH(C10973,'Curva Juros'!$A$7:$A$73,1)+1) -
INDEX('Curva Juros'!$A$7:$A$73,MATCH(C10973,'Curva Juros'!$A$7:$A$73,1)))</f>
        <v>7.9401558333333337</v>
      </c>
      <c r="F10973" s="24">
        <f t="shared" si="171"/>
        <v>-1.5705583333333467E-3</v>
      </c>
      <c r="G10973" s="24"/>
    </row>
    <row r="10974" spans="1:7" x14ac:dyDescent="0.25">
      <c r="A10974" s="6" t="s">
        <v>233</v>
      </c>
      <c r="B10974" s="7">
        <v>46038</v>
      </c>
      <c r="C10974" s="8">
        <v>425.36</v>
      </c>
      <c r="D10974" s="20">
        <v>7.6546000000000003E-2</v>
      </c>
      <c r="E10974" s="35" cm="1">
        <f t="array" ref="E10974">INDEX('Curva Juros'!$B$7:$B$73,MATCH(C10974,'Curva Juros'!$A$7:$A$73,1)) +
(C10974-INDEX('Curva Juros'!$A$7:$A$73,MATCH(C10974,'Curva Juros'!$A$7:$A$73,1))) *
(INDEX('Curva Juros'!$B$7:$B$73,MATCH(C10974,'Curva Juros'!$A$7:$A$73,1)+1) -
INDEX('Curva Juros'!$B$7:$B$73,MATCH(C10974,'Curva Juros'!$A$7:$A$73,1))) /
(INDEX('Curva Juros'!$A$7:$A$73,MATCH(C10974,'Curva Juros'!$A$7:$A$73,1)+1) -
INDEX('Curva Juros'!$A$7:$A$73,MATCH(C10974,'Curva Juros'!$A$7:$A$73,1)))</f>
        <v>7.9484675555555562</v>
      </c>
      <c r="F10974" s="24">
        <f t="shared" si="171"/>
        <v>-2.9386755555555616E-3</v>
      </c>
      <c r="G10974" s="24"/>
    </row>
    <row r="10975" spans="1:7" x14ac:dyDescent="0.25">
      <c r="A10975" s="3" t="s">
        <v>233</v>
      </c>
      <c r="B10975" s="4">
        <v>46045</v>
      </c>
      <c r="C10975" s="5">
        <v>420.36</v>
      </c>
      <c r="D10975" s="19">
        <v>7.6520000000000005E-2</v>
      </c>
      <c r="E10975" s="35" cm="1">
        <f t="array" ref="E10975">INDEX('Curva Juros'!$B$7:$B$73,MATCH(C10975,'Curva Juros'!$A$7:$A$73,1)) +
(C10975-INDEX('Curva Juros'!$A$7:$A$73,MATCH(C10975,'Curva Juros'!$A$7:$A$73,1))) *
(INDEX('Curva Juros'!$B$7:$B$73,MATCH(C10975,'Curva Juros'!$A$7:$A$73,1)+1) -
INDEX('Curva Juros'!$B$7:$B$73,MATCH(C10975,'Curva Juros'!$A$7:$A$73,1))) /
(INDEX('Curva Juros'!$A$7:$A$73,MATCH(C10975,'Curva Juros'!$A$7:$A$73,1)+1) -
INDEX('Curva Juros'!$A$7:$A$73,MATCH(C10975,'Curva Juros'!$A$7:$A$73,1)))</f>
        <v>7.9573286666666672</v>
      </c>
      <c r="F10975" s="24">
        <f t="shared" si="171"/>
        <v>-3.0532866666666686E-3</v>
      </c>
      <c r="G10975" s="24"/>
    </row>
    <row r="10976" spans="1:7" x14ac:dyDescent="0.25">
      <c r="A10976" s="6" t="s">
        <v>233</v>
      </c>
      <c r="B10976" s="7">
        <v>46052</v>
      </c>
      <c r="C10976" s="8">
        <v>416.2</v>
      </c>
      <c r="D10976" s="20">
        <v>7.2967000000000004E-2</v>
      </c>
      <c r="E10976" s="35" cm="1">
        <f t="array" ref="E10976">INDEX('Curva Juros'!$B$7:$B$73,MATCH(C10976,'Curva Juros'!$A$7:$A$73,1)) +
(C10976-INDEX('Curva Juros'!$A$7:$A$73,MATCH(C10976,'Curva Juros'!$A$7:$A$73,1))) *
(INDEX('Curva Juros'!$B$7:$B$73,MATCH(C10976,'Curva Juros'!$A$7:$A$73,1)+1) -
INDEX('Curva Juros'!$B$7:$B$73,MATCH(C10976,'Curva Juros'!$A$7:$A$73,1))) /
(INDEX('Curva Juros'!$A$7:$A$73,MATCH(C10976,'Curva Juros'!$A$7:$A$73,1)+1) -
INDEX('Curva Juros'!$A$7:$A$73,MATCH(C10976,'Curva Juros'!$A$7:$A$73,1)))</f>
        <v>7.9647011111111121</v>
      </c>
      <c r="F10976" s="24">
        <f t="shared" si="171"/>
        <v>-6.6800111111111199E-3</v>
      </c>
      <c r="G10976" s="24"/>
    </row>
    <row r="10977" spans="1:7" x14ac:dyDescent="0.25">
      <c r="A10977" s="3" t="s">
        <v>233</v>
      </c>
      <c r="B10977" s="4">
        <v>46059</v>
      </c>
      <c r="C10977" s="5">
        <v>411.51</v>
      </c>
      <c r="D10977" s="19">
        <v>7.1651000000000006E-2</v>
      </c>
      <c r="E10977" s="35" cm="1">
        <f t="array" ref="E10977">INDEX('Curva Juros'!$B$7:$B$73,MATCH(C10977,'Curva Juros'!$A$7:$A$73,1)) +
(C10977-INDEX('Curva Juros'!$A$7:$A$73,MATCH(C10977,'Curva Juros'!$A$7:$A$73,1))) *
(INDEX('Curva Juros'!$B$7:$B$73,MATCH(C10977,'Curva Juros'!$A$7:$A$73,1)+1) -
INDEX('Curva Juros'!$B$7:$B$73,MATCH(C10977,'Curva Juros'!$A$7:$A$73,1))) /
(INDEX('Curva Juros'!$A$7:$A$73,MATCH(C10977,'Curva Juros'!$A$7:$A$73,1)+1) -
INDEX('Curva Juros'!$A$7:$A$73,MATCH(C10977,'Curva Juros'!$A$7:$A$73,1)))</f>
        <v>7.9730128333333337</v>
      </c>
      <c r="F10977" s="24">
        <f t="shared" si="171"/>
        <v>-8.0791283333333241E-3</v>
      </c>
      <c r="G10977" s="24"/>
    </row>
    <row r="10978" spans="1:7" x14ac:dyDescent="0.25">
      <c r="A10978" s="6" t="s">
        <v>233</v>
      </c>
      <c r="B10978" s="7">
        <v>46066</v>
      </c>
      <c r="C10978" s="8">
        <v>406.27</v>
      </c>
      <c r="D10978" s="20">
        <v>7.2663000000000005E-2</v>
      </c>
      <c r="E10978" s="35" cm="1">
        <f t="array" ref="E10978">INDEX('Curva Juros'!$B$7:$B$73,MATCH(C10978,'Curva Juros'!$A$7:$A$73,1)) +
(C10978-INDEX('Curva Juros'!$A$7:$A$73,MATCH(C10978,'Curva Juros'!$A$7:$A$73,1))) *
(INDEX('Curva Juros'!$B$7:$B$73,MATCH(C10978,'Curva Juros'!$A$7:$A$73,1)+1) -
INDEX('Curva Juros'!$B$7:$B$73,MATCH(C10978,'Curva Juros'!$A$7:$A$73,1))) /
(INDEX('Curva Juros'!$A$7:$A$73,MATCH(C10978,'Curva Juros'!$A$7:$A$73,1)+1) -
INDEX('Curva Juros'!$A$7:$A$73,MATCH(C10978,'Curva Juros'!$A$7:$A$73,1)))</f>
        <v>7.9822992777777788</v>
      </c>
      <c r="F10978" s="24">
        <f t="shared" si="171"/>
        <v>-7.1599927777777767E-3</v>
      </c>
      <c r="G10978" s="24"/>
    </row>
    <row r="10979" spans="1:7" x14ac:dyDescent="0.25">
      <c r="A10979" s="3" t="s">
        <v>233</v>
      </c>
      <c r="B10979" s="4">
        <v>46073</v>
      </c>
      <c r="C10979" s="5">
        <v>403.23</v>
      </c>
      <c r="D10979" s="19">
        <v>7.2846999999999995E-2</v>
      </c>
      <c r="E10979" s="35" cm="1">
        <f t="array" ref="E10979">INDEX('Curva Juros'!$B$7:$B$73,MATCH(C10979,'Curva Juros'!$A$7:$A$73,1)) +
(C10979-INDEX('Curva Juros'!$A$7:$A$73,MATCH(C10979,'Curva Juros'!$A$7:$A$73,1))) *
(INDEX('Curva Juros'!$B$7:$B$73,MATCH(C10979,'Curva Juros'!$A$7:$A$73,1)+1) -
INDEX('Curva Juros'!$B$7:$B$73,MATCH(C10979,'Curva Juros'!$A$7:$A$73,1))) /
(INDEX('Curva Juros'!$A$7:$A$73,MATCH(C10979,'Curva Juros'!$A$7:$A$73,1)+1) -
INDEX('Curva Juros'!$A$7:$A$73,MATCH(C10979,'Curva Juros'!$A$7:$A$73,1)))</f>
        <v>7.987686833333334</v>
      </c>
      <c r="F10979" s="24">
        <f t="shared" si="171"/>
        <v>-7.0298683333333417E-3</v>
      </c>
      <c r="G10979" s="24"/>
    </row>
    <row r="10980" spans="1:7" x14ac:dyDescent="0.25">
      <c r="A10980" s="6" t="s">
        <v>233</v>
      </c>
      <c r="B10980" s="7">
        <v>46080</v>
      </c>
      <c r="C10980" s="8">
        <v>398.54</v>
      </c>
      <c r="D10980" s="20">
        <v>7.1518999999999999E-2</v>
      </c>
      <c r="E10980" s="35" cm="1">
        <f t="array" ref="E10980">INDEX('Curva Juros'!$B$7:$B$73,MATCH(C10980,'Curva Juros'!$A$7:$A$73,1)) +
(C10980-INDEX('Curva Juros'!$A$7:$A$73,MATCH(C10980,'Curva Juros'!$A$7:$A$73,1))) *
(INDEX('Curva Juros'!$B$7:$B$73,MATCH(C10980,'Curva Juros'!$A$7:$A$73,1)+1) -
INDEX('Curva Juros'!$B$7:$B$73,MATCH(C10980,'Curva Juros'!$A$7:$A$73,1))) /
(INDEX('Curva Juros'!$A$7:$A$73,MATCH(C10980,'Curva Juros'!$A$7:$A$73,1)+1) -
INDEX('Curva Juros'!$A$7:$A$73,MATCH(C10980,'Curva Juros'!$A$7:$A$73,1)))</f>
        <v>7.9959985555555564</v>
      </c>
      <c r="F10980" s="24">
        <f t="shared" si="171"/>
        <v>-8.440985555555558E-3</v>
      </c>
      <c r="G10980" s="24"/>
    </row>
    <row r="10981" spans="1:7" x14ac:dyDescent="0.25">
      <c r="A10981" s="3" t="s">
        <v>234</v>
      </c>
      <c r="B10981" s="4">
        <v>45723</v>
      </c>
      <c r="C10981" s="5">
        <v>1361.94</v>
      </c>
      <c r="D10981" s="19">
        <v>8.2700999999999997E-2</v>
      </c>
      <c r="E10981" s="35" cm="1">
        <f t="array" ref="E10981">INDEX('Curva Juros'!$B$7:$B$73,MATCH(C10981,'Curva Juros'!$A$7:$A$73,1)) +
(C10981-INDEX('Curva Juros'!$A$7:$A$73,MATCH(C10981,'Curva Juros'!$A$7:$A$73,1))) *
(INDEX('Curva Juros'!$B$7:$B$73,MATCH(C10981,'Curva Juros'!$A$7:$A$73,1)+1) -
INDEX('Curva Juros'!$B$7:$B$73,MATCH(C10981,'Curva Juros'!$A$7:$A$73,1))) /
(INDEX('Curva Juros'!$A$7:$A$73,MATCH(C10981,'Curva Juros'!$A$7:$A$73,1)+1) -
INDEX('Curva Juros'!$A$7:$A$73,MATCH(C10981,'Curva Juros'!$A$7:$A$73,1)))</f>
        <v>7.6065064761904768</v>
      </c>
      <c r="F10981" s="24">
        <f t="shared" si="171"/>
        <v>6.6359352380952336E-3</v>
      </c>
      <c r="G10981" s="24"/>
    </row>
    <row r="10982" spans="1:7" x14ac:dyDescent="0.25">
      <c r="A10982" s="6" t="s">
        <v>234</v>
      </c>
      <c r="B10982" s="7">
        <v>45730</v>
      </c>
      <c r="C10982" s="8">
        <v>1357.69</v>
      </c>
      <c r="D10982" s="20">
        <v>8.2207000000000002E-2</v>
      </c>
      <c r="E10982" s="35" cm="1">
        <f t="array" ref="E10982">INDEX('Curva Juros'!$B$7:$B$73,MATCH(C10982,'Curva Juros'!$A$7:$A$73,1)) +
(C10982-INDEX('Curva Juros'!$A$7:$A$73,MATCH(C10982,'Curva Juros'!$A$7:$A$73,1))) *
(INDEX('Curva Juros'!$B$7:$B$73,MATCH(C10982,'Curva Juros'!$A$7:$A$73,1)+1) -
INDEX('Curva Juros'!$B$7:$B$73,MATCH(C10982,'Curva Juros'!$A$7:$A$73,1))) /
(INDEX('Curva Juros'!$A$7:$A$73,MATCH(C10982,'Curva Juros'!$A$7:$A$73,1)+1) -
INDEX('Curva Juros'!$A$7:$A$73,MATCH(C10982,'Curva Juros'!$A$7:$A$73,1)))</f>
        <v>7.6073025079365086</v>
      </c>
      <c r="F10982" s="24">
        <f t="shared" si="171"/>
        <v>6.1339749206349159E-3</v>
      </c>
      <c r="G10982" s="24"/>
    </row>
    <row r="10983" spans="1:7" x14ac:dyDescent="0.25">
      <c r="A10983" s="3" t="s">
        <v>234</v>
      </c>
      <c r="B10983" s="4">
        <v>45737</v>
      </c>
      <c r="C10983" s="5">
        <v>1351.67</v>
      </c>
      <c r="D10983" s="19">
        <v>8.2882999999999998E-2</v>
      </c>
      <c r="E10983" s="35" cm="1">
        <f t="array" ref="E10983">INDEX('Curva Juros'!$B$7:$B$73,MATCH(C10983,'Curva Juros'!$A$7:$A$73,1)) +
(C10983-INDEX('Curva Juros'!$A$7:$A$73,MATCH(C10983,'Curva Juros'!$A$7:$A$73,1))) *
(INDEX('Curva Juros'!$B$7:$B$73,MATCH(C10983,'Curva Juros'!$A$7:$A$73,1)+1) -
INDEX('Curva Juros'!$B$7:$B$73,MATCH(C10983,'Curva Juros'!$A$7:$A$73,1))) /
(INDEX('Curva Juros'!$A$7:$A$73,MATCH(C10983,'Curva Juros'!$A$7:$A$73,1)+1) -
INDEX('Curva Juros'!$A$7:$A$73,MATCH(C10983,'Curva Juros'!$A$7:$A$73,1)))</f>
        <v>7.6084300634920634</v>
      </c>
      <c r="F10983" s="24">
        <f t="shared" si="171"/>
        <v>6.7986993650793609E-3</v>
      </c>
      <c r="G10983" s="24"/>
    </row>
    <row r="10984" spans="1:7" x14ac:dyDescent="0.25">
      <c r="A10984" s="6" t="s">
        <v>234</v>
      </c>
      <c r="B10984" s="7">
        <v>45744</v>
      </c>
      <c r="C10984" s="8">
        <v>1345.84</v>
      </c>
      <c r="D10984" s="20">
        <v>8.3427000000000001E-2</v>
      </c>
      <c r="E10984" s="35" cm="1">
        <f t="array" ref="E10984">INDEX('Curva Juros'!$B$7:$B$73,MATCH(C10984,'Curva Juros'!$A$7:$A$73,1)) +
(C10984-INDEX('Curva Juros'!$A$7:$A$73,MATCH(C10984,'Curva Juros'!$A$7:$A$73,1))) *
(INDEX('Curva Juros'!$B$7:$B$73,MATCH(C10984,'Curva Juros'!$A$7:$A$73,1)+1) -
INDEX('Curva Juros'!$B$7:$B$73,MATCH(C10984,'Curva Juros'!$A$7:$A$73,1))) /
(INDEX('Curva Juros'!$A$7:$A$73,MATCH(C10984,'Curva Juros'!$A$7:$A$73,1)+1) -
INDEX('Curva Juros'!$A$7:$A$73,MATCH(C10984,'Curva Juros'!$A$7:$A$73,1)))</f>
        <v>7.6095220317460317</v>
      </c>
      <c r="F10984" s="24">
        <f t="shared" si="171"/>
        <v>7.331779682539688E-3</v>
      </c>
      <c r="G10984" s="24"/>
    </row>
    <row r="10985" spans="1:7" x14ac:dyDescent="0.25">
      <c r="A10985" s="3" t="s">
        <v>234</v>
      </c>
      <c r="B10985" s="4">
        <v>45751</v>
      </c>
      <c r="C10985" s="5">
        <v>1345.3</v>
      </c>
      <c r="D10985" s="19">
        <v>8.0484E-2</v>
      </c>
      <c r="E10985" s="35" cm="1">
        <f t="array" ref="E10985">INDEX('Curva Juros'!$B$7:$B$73,MATCH(C10985,'Curva Juros'!$A$7:$A$73,1)) +
(C10985-INDEX('Curva Juros'!$A$7:$A$73,MATCH(C10985,'Curva Juros'!$A$7:$A$73,1))) *
(INDEX('Curva Juros'!$B$7:$B$73,MATCH(C10985,'Curva Juros'!$A$7:$A$73,1)+1) -
INDEX('Curva Juros'!$B$7:$B$73,MATCH(C10985,'Curva Juros'!$A$7:$A$73,1))) /
(INDEX('Curva Juros'!$A$7:$A$73,MATCH(C10985,'Curva Juros'!$A$7:$A$73,1)+1) -
INDEX('Curva Juros'!$A$7:$A$73,MATCH(C10985,'Curva Juros'!$A$7:$A$73,1)))</f>
        <v>7.6096231746031746</v>
      </c>
      <c r="F10985" s="24">
        <f t="shared" si="171"/>
        <v>4.3877682539682494E-3</v>
      </c>
      <c r="G10985" s="24"/>
    </row>
    <row r="10986" spans="1:7" x14ac:dyDescent="0.25">
      <c r="A10986" s="6" t="s">
        <v>234</v>
      </c>
      <c r="B10986" s="7">
        <v>45758</v>
      </c>
      <c r="C10986" s="8">
        <v>1337.9</v>
      </c>
      <c r="D10986" s="20">
        <v>8.2067000000000001E-2</v>
      </c>
      <c r="E10986" s="35" cm="1">
        <f t="array" ref="E10986">INDEX('Curva Juros'!$B$7:$B$73,MATCH(C10986,'Curva Juros'!$A$7:$A$73,1)) +
(C10986-INDEX('Curva Juros'!$A$7:$A$73,MATCH(C10986,'Curva Juros'!$A$7:$A$73,1))) *
(INDEX('Curva Juros'!$B$7:$B$73,MATCH(C10986,'Curva Juros'!$A$7:$A$73,1)+1) -
INDEX('Curva Juros'!$B$7:$B$73,MATCH(C10986,'Curva Juros'!$A$7:$A$73,1))) /
(INDEX('Curva Juros'!$A$7:$A$73,MATCH(C10986,'Curva Juros'!$A$7:$A$73,1)+1) -
INDEX('Curva Juros'!$A$7:$A$73,MATCH(C10986,'Curva Juros'!$A$7:$A$73,1)))</f>
        <v>7.6110092063492063</v>
      </c>
      <c r="F10986" s="24">
        <f t="shared" si="171"/>
        <v>5.956907936507938E-3</v>
      </c>
      <c r="G10986" s="24"/>
    </row>
    <row r="10987" spans="1:7" x14ac:dyDescent="0.25">
      <c r="A10987" s="3" t="s">
        <v>234</v>
      </c>
      <c r="B10987" s="4">
        <v>45764</v>
      </c>
      <c r="C10987" s="5">
        <v>1384.56</v>
      </c>
      <c r="D10987" s="19">
        <v>8.1281000000000006E-2</v>
      </c>
      <c r="E10987" s="35" cm="1">
        <f t="array" ref="E10987">INDEX('Curva Juros'!$B$7:$B$73,MATCH(C10987,'Curva Juros'!$A$7:$A$73,1)) +
(C10987-INDEX('Curva Juros'!$A$7:$A$73,MATCH(C10987,'Curva Juros'!$A$7:$A$73,1))) *
(INDEX('Curva Juros'!$B$7:$B$73,MATCH(C10987,'Curva Juros'!$A$7:$A$73,1)+1) -
INDEX('Curva Juros'!$B$7:$B$73,MATCH(C10987,'Curva Juros'!$A$7:$A$73,1))) /
(INDEX('Curva Juros'!$A$7:$A$73,MATCH(C10987,'Curva Juros'!$A$7:$A$73,1)+1) -
INDEX('Curva Juros'!$A$7:$A$73,MATCH(C10987,'Curva Juros'!$A$7:$A$73,1)))</f>
        <v>7.6022697142857147</v>
      </c>
      <c r="F10987" s="24">
        <f t="shared" si="171"/>
        <v>5.2583028571428631E-3</v>
      </c>
      <c r="G10987" s="24"/>
    </row>
    <row r="10988" spans="1:7" x14ac:dyDescent="0.25">
      <c r="A10988" s="6" t="s">
        <v>234</v>
      </c>
      <c r="B10988" s="7">
        <v>45772</v>
      </c>
      <c r="C10988" s="8">
        <v>1381.98</v>
      </c>
      <c r="D10988" s="20">
        <v>8.0197000000000004E-2</v>
      </c>
      <c r="E10988" s="35" cm="1">
        <f t="array" ref="E10988">INDEX('Curva Juros'!$B$7:$B$73,MATCH(C10988,'Curva Juros'!$A$7:$A$73,1)) +
(C10988-INDEX('Curva Juros'!$A$7:$A$73,MATCH(C10988,'Curva Juros'!$A$7:$A$73,1))) *
(INDEX('Curva Juros'!$B$7:$B$73,MATCH(C10988,'Curva Juros'!$A$7:$A$73,1)+1) -
INDEX('Curva Juros'!$B$7:$B$73,MATCH(C10988,'Curva Juros'!$A$7:$A$73,1))) /
(INDEX('Curva Juros'!$A$7:$A$73,MATCH(C10988,'Curva Juros'!$A$7:$A$73,1)+1) -
INDEX('Curva Juros'!$A$7:$A$73,MATCH(C10988,'Curva Juros'!$A$7:$A$73,1)))</f>
        <v>7.6027529523809525</v>
      </c>
      <c r="F10988" s="24">
        <f t="shared" si="171"/>
        <v>4.1694704761904844E-3</v>
      </c>
      <c r="G10988" s="24"/>
    </row>
    <row r="10989" spans="1:7" x14ac:dyDescent="0.25">
      <c r="A10989" s="3" t="s">
        <v>234</v>
      </c>
      <c r="B10989" s="4">
        <v>45779</v>
      </c>
      <c r="C10989" s="5">
        <v>1378.13</v>
      </c>
      <c r="D10989" s="19">
        <v>8.0085000000000003E-2</v>
      </c>
      <c r="E10989" s="35" cm="1">
        <f t="array" ref="E10989">INDEX('Curva Juros'!$B$7:$B$73,MATCH(C10989,'Curva Juros'!$A$7:$A$73,1)) +
(C10989-INDEX('Curva Juros'!$A$7:$A$73,MATCH(C10989,'Curva Juros'!$A$7:$A$73,1))) *
(INDEX('Curva Juros'!$B$7:$B$73,MATCH(C10989,'Curva Juros'!$A$7:$A$73,1)+1) -
INDEX('Curva Juros'!$B$7:$B$73,MATCH(C10989,'Curva Juros'!$A$7:$A$73,1))) /
(INDEX('Curva Juros'!$A$7:$A$73,MATCH(C10989,'Curva Juros'!$A$7:$A$73,1)+1) -
INDEX('Curva Juros'!$A$7:$A$73,MATCH(C10989,'Curva Juros'!$A$7:$A$73,1)))</f>
        <v>7.6034740634920635</v>
      </c>
      <c r="F10989" s="24">
        <f t="shared" si="171"/>
        <v>4.05025936507937E-3</v>
      </c>
      <c r="G10989" s="24"/>
    </row>
    <row r="10990" spans="1:7" x14ac:dyDescent="0.25">
      <c r="A10990" s="6" t="s">
        <v>234</v>
      </c>
      <c r="B10990" s="7">
        <v>45786</v>
      </c>
      <c r="C10990" s="8">
        <v>1375.14</v>
      </c>
      <c r="D10990" s="20">
        <v>7.8559000000000004E-2</v>
      </c>
      <c r="E10990" s="35" cm="1">
        <f t="array" ref="E10990">INDEX('Curva Juros'!$B$7:$B$73,MATCH(C10990,'Curva Juros'!$A$7:$A$73,1)) +
(C10990-INDEX('Curva Juros'!$A$7:$A$73,MATCH(C10990,'Curva Juros'!$A$7:$A$73,1))) *
(INDEX('Curva Juros'!$B$7:$B$73,MATCH(C10990,'Curva Juros'!$A$7:$A$73,1)+1) -
INDEX('Curva Juros'!$B$7:$B$73,MATCH(C10990,'Curva Juros'!$A$7:$A$73,1))) /
(INDEX('Curva Juros'!$A$7:$A$73,MATCH(C10990,'Curva Juros'!$A$7:$A$73,1)+1) -
INDEX('Curva Juros'!$A$7:$A$73,MATCH(C10990,'Curva Juros'!$A$7:$A$73,1)))</f>
        <v>7.6040340952380951</v>
      </c>
      <c r="F10990" s="24">
        <f t="shared" si="171"/>
        <v>2.518659047619054E-3</v>
      </c>
      <c r="G10990" s="24"/>
    </row>
    <row r="10991" spans="1:7" x14ac:dyDescent="0.25">
      <c r="A10991" s="3" t="s">
        <v>234</v>
      </c>
      <c r="B10991" s="4">
        <v>45793</v>
      </c>
      <c r="C10991" s="5">
        <v>1369.8</v>
      </c>
      <c r="D10991" s="19">
        <v>7.8815999999999997E-2</v>
      </c>
      <c r="E10991" s="35" cm="1">
        <f t="array" ref="E10991">INDEX('Curva Juros'!$B$7:$B$73,MATCH(C10991,'Curva Juros'!$A$7:$A$73,1)) +
(C10991-INDEX('Curva Juros'!$A$7:$A$73,MATCH(C10991,'Curva Juros'!$A$7:$A$73,1))) *
(INDEX('Curva Juros'!$B$7:$B$73,MATCH(C10991,'Curva Juros'!$A$7:$A$73,1)+1) -
INDEX('Curva Juros'!$B$7:$B$73,MATCH(C10991,'Curva Juros'!$A$7:$A$73,1))) /
(INDEX('Curva Juros'!$A$7:$A$73,MATCH(C10991,'Curva Juros'!$A$7:$A$73,1)+1) -
INDEX('Curva Juros'!$A$7:$A$73,MATCH(C10991,'Curva Juros'!$A$7:$A$73,1)))</f>
        <v>7.6050342857142859</v>
      </c>
      <c r="F10991" s="24">
        <f t="shared" si="171"/>
        <v>2.7656571428571336E-3</v>
      </c>
      <c r="G10991" s="24"/>
    </row>
    <row r="10992" spans="1:7" x14ac:dyDescent="0.25">
      <c r="A10992" s="6" t="s">
        <v>234</v>
      </c>
      <c r="B10992" s="7">
        <v>45800</v>
      </c>
      <c r="C10992" s="8">
        <v>1365.23</v>
      </c>
      <c r="D10992" s="20">
        <v>7.8490000000000004E-2</v>
      </c>
      <c r="E10992" s="35" cm="1">
        <f t="array" ref="E10992">INDEX('Curva Juros'!$B$7:$B$73,MATCH(C10992,'Curva Juros'!$A$7:$A$73,1)) +
(C10992-INDEX('Curva Juros'!$A$7:$A$73,MATCH(C10992,'Curva Juros'!$A$7:$A$73,1))) *
(INDEX('Curva Juros'!$B$7:$B$73,MATCH(C10992,'Curva Juros'!$A$7:$A$73,1)+1) -
INDEX('Curva Juros'!$B$7:$B$73,MATCH(C10992,'Curva Juros'!$A$7:$A$73,1))) /
(INDEX('Curva Juros'!$A$7:$A$73,MATCH(C10992,'Curva Juros'!$A$7:$A$73,1)+1) -
INDEX('Curva Juros'!$A$7:$A$73,MATCH(C10992,'Curva Juros'!$A$7:$A$73,1)))</f>
        <v>7.605890253968254</v>
      </c>
      <c r="F10992" s="24">
        <f t="shared" si="171"/>
        <v>2.4310974603174579E-3</v>
      </c>
      <c r="G10992" s="24"/>
    </row>
    <row r="10993" spans="1:7" x14ac:dyDescent="0.25">
      <c r="A10993" s="3" t="s">
        <v>234</v>
      </c>
      <c r="B10993" s="4">
        <v>45807</v>
      </c>
      <c r="C10993" s="5">
        <v>1359.92</v>
      </c>
      <c r="D10993" s="19">
        <v>7.8726000000000004E-2</v>
      </c>
      <c r="E10993" s="35" cm="1">
        <f t="array" ref="E10993">INDEX('Curva Juros'!$B$7:$B$73,MATCH(C10993,'Curva Juros'!$A$7:$A$73,1)) +
(C10993-INDEX('Curva Juros'!$A$7:$A$73,MATCH(C10993,'Curva Juros'!$A$7:$A$73,1))) *
(INDEX('Curva Juros'!$B$7:$B$73,MATCH(C10993,'Curva Juros'!$A$7:$A$73,1)+1) -
INDEX('Curva Juros'!$B$7:$B$73,MATCH(C10993,'Curva Juros'!$A$7:$A$73,1))) /
(INDEX('Curva Juros'!$A$7:$A$73,MATCH(C10993,'Curva Juros'!$A$7:$A$73,1)+1) -
INDEX('Curva Juros'!$A$7:$A$73,MATCH(C10993,'Curva Juros'!$A$7:$A$73,1)))</f>
        <v>7.6068848253968255</v>
      </c>
      <c r="F10993" s="24">
        <f t="shared" si="171"/>
        <v>2.6571517460317468E-3</v>
      </c>
      <c r="G10993" s="24"/>
    </row>
    <row r="10994" spans="1:7" x14ac:dyDescent="0.25">
      <c r="A10994" s="6" t="s">
        <v>234</v>
      </c>
      <c r="B10994" s="7">
        <v>45814</v>
      </c>
      <c r="C10994" s="8">
        <v>1355.54</v>
      </c>
      <c r="D10994" s="20">
        <v>7.8254000000000004E-2</v>
      </c>
      <c r="E10994" s="35" cm="1">
        <f t="array" ref="E10994">INDEX('Curva Juros'!$B$7:$B$73,MATCH(C10994,'Curva Juros'!$A$7:$A$73,1)) +
(C10994-INDEX('Curva Juros'!$A$7:$A$73,MATCH(C10994,'Curva Juros'!$A$7:$A$73,1))) *
(INDEX('Curva Juros'!$B$7:$B$73,MATCH(C10994,'Curva Juros'!$A$7:$A$73,1)+1) -
INDEX('Curva Juros'!$B$7:$B$73,MATCH(C10994,'Curva Juros'!$A$7:$A$73,1))) /
(INDEX('Curva Juros'!$A$7:$A$73,MATCH(C10994,'Curva Juros'!$A$7:$A$73,1)+1) -
INDEX('Curva Juros'!$A$7:$A$73,MATCH(C10994,'Curva Juros'!$A$7:$A$73,1)))</f>
        <v>7.6077052063492063</v>
      </c>
      <c r="F10994" s="24">
        <f t="shared" si="171"/>
        <v>2.1769479365079392E-3</v>
      </c>
      <c r="G10994" s="24"/>
    </row>
    <row r="10995" spans="1:7" x14ac:dyDescent="0.25">
      <c r="A10995" s="3" t="s">
        <v>234</v>
      </c>
      <c r="B10995" s="4">
        <v>45821</v>
      </c>
      <c r="C10995" s="5">
        <v>1350.01</v>
      </c>
      <c r="D10995" s="19">
        <v>7.8659999999999994E-2</v>
      </c>
      <c r="E10995" s="35" cm="1">
        <f t="array" ref="E10995">INDEX('Curva Juros'!$B$7:$B$73,MATCH(C10995,'Curva Juros'!$A$7:$A$73,1)) +
(C10995-INDEX('Curva Juros'!$A$7:$A$73,MATCH(C10995,'Curva Juros'!$A$7:$A$73,1))) *
(INDEX('Curva Juros'!$B$7:$B$73,MATCH(C10995,'Curva Juros'!$A$7:$A$73,1)+1) -
INDEX('Curva Juros'!$B$7:$B$73,MATCH(C10995,'Curva Juros'!$A$7:$A$73,1))) /
(INDEX('Curva Juros'!$A$7:$A$73,MATCH(C10995,'Curva Juros'!$A$7:$A$73,1)+1) -
INDEX('Curva Juros'!$A$7:$A$73,MATCH(C10995,'Curva Juros'!$A$7:$A$73,1)))</f>
        <v>7.6087409841269844</v>
      </c>
      <c r="F10995" s="24">
        <f t="shared" si="171"/>
        <v>2.5725901587301536E-3</v>
      </c>
      <c r="G10995" s="24"/>
    </row>
    <row r="10996" spans="1:7" x14ac:dyDescent="0.25">
      <c r="A10996" s="6" t="s">
        <v>234</v>
      </c>
      <c r="B10996" s="7">
        <v>45828</v>
      </c>
      <c r="C10996" s="8">
        <v>1346.46</v>
      </c>
      <c r="D10996" s="20">
        <v>7.8315999999999997E-2</v>
      </c>
      <c r="E10996" s="35" cm="1">
        <f t="array" ref="E10996">INDEX('Curva Juros'!$B$7:$B$73,MATCH(C10996,'Curva Juros'!$A$7:$A$73,1)) +
(C10996-INDEX('Curva Juros'!$A$7:$A$73,MATCH(C10996,'Curva Juros'!$A$7:$A$73,1))) *
(INDEX('Curva Juros'!$B$7:$B$73,MATCH(C10996,'Curva Juros'!$A$7:$A$73,1)+1) -
INDEX('Curva Juros'!$B$7:$B$73,MATCH(C10996,'Curva Juros'!$A$7:$A$73,1))) /
(INDEX('Curva Juros'!$A$7:$A$73,MATCH(C10996,'Curva Juros'!$A$7:$A$73,1)+1) -
INDEX('Curva Juros'!$A$7:$A$73,MATCH(C10996,'Curva Juros'!$A$7:$A$73,1)))</f>
        <v>7.6094059047619051</v>
      </c>
      <c r="F10996" s="24">
        <f t="shared" si="171"/>
        <v>2.2219409523809436E-3</v>
      </c>
      <c r="G10996" s="24"/>
    </row>
    <row r="10997" spans="1:7" x14ac:dyDescent="0.25">
      <c r="A10997" s="3" t="s">
        <v>234</v>
      </c>
      <c r="B10997" s="4">
        <v>45835</v>
      </c>
      <c r="C10997" s="5">
        <v>1341.33</v>
      </c>
      <c r="D10997" s="19">
        <v>7.8412999999999997E-2</v>
      </c>
      <c r="E10997" s="35" cm="1">
        <f t="array" ref="E10997">INDEX('Curva Juros'!$B$7:$B$73,MATCH(C10997,'Curva Juros'!$A$7:$A$73,1)) +
(C10997-INDEX('Curva Juros'!$A$7:$A$73,MATCH(C10997,'Curva Juros'!$A$7:$A$73,1))) *
(INDEX('Curva Juros'!$B$7:$B$73,MATCH(C10997,'Curva Juros'!$A$7:$A$73,1)+1) -
INDEX('Curva Juros'!$B$7:$B$73,MATCH(C10997,'Curva Juros'!$A$7:$A$73,1))) /
(INDEX('Curva Juros'!$A$7:$A$73,MATCH(C10997,'Curva Juros'!$A$7:$A$73,1)+1) -
INDEX('Curva Juros'!$A$7:$A$73,MATCH(C10997,'Curva Juros'!$A$7:$A$73,1)))</f>
        <v>7.6103667619047624</v>
      </c>
      <c r="F10997" s="24">
        <f t="shared" si="171"/>
        <v>2.309332380952378E-3</v>
      </c>
      <c r="G10997" s="24"/>
    </row>
    <row r="10998" spans="1:7" x14ac:dyDescent="0.25">
      <c r="A10998" s="6" t="s">
        <v>234</v>
      </c>
      <c r="B10998" s="7">
        <v>45842</v>
      </c>
      <c r="C10998" s="8">
        <v>1338.36</v>
      </c>
      <c r="D10998" s="20">
        <v>7.6872999999999997E-2</v>
      </c>
      <c r="E10998" s="35" cm="1">
        <f t="array" ref="E10998">INDEX('Curva Juros'!$B$7:$B$73,MATCH(C10998,'Curva Juros'!$A$7:$A$73,1)) +
(C10998-INDEX('Curva Juros'!$A$7:$A$73,MATCH(C10998,'Curva Juros'!$A$7:$A$73,1))) *
(INDEX('Curva Juros'!$B$7:$B$73,MATCH(C10998,'Curva Juros'!$A$7:$A$73,1)+1) -
INDEX('Curva Juros'!$B$7:$B$73,MATCH(C10998,'Curva Juros'!$A$7:$A$73,1))) /
(INDEX('Curva Juros'!$A$7:$A$73,MATCH(C10998,'Curva Juros'!$A$7:$A$73,1)+1) -
INDEX('Curva Juros'!$A$7:$A$73,MATCH(C10998,'Curva Juros'!$A$7:$A$73,1)))</f>
        <v>7.6109230476190479</v>
      </c>
      <c r="F10998" s="24">
        <f t="shared" si="171"/>
        <v>7.6376952380952101E-4</v>
      </c>
      <c r="G10998" s="24"/>
    </row>
    <row r="10999" spans="1:7" x14ac:dyDescent="0.25">
      <c r="A10999" s="3" t="s">
        <v>234</v>
      </c>
      <c r="B10999" s="4">
        <v>45849</v>
      </c>
      <c r="C10999" s="5">
        <v>1329.9</v>
      </c>
      <c r="D10999" s="19">
        <v>7.9500000000000001E-2</v>
      </c>
      <c r="E10999" s="35" cm="1">
        <f t="array" ref="E10999">INDEX('Curva Juros'!$B$7:$B$73,MATCH(C10999,'Curva Juros'!$A$7:$A$73,1)) +
(C10999-INDEX('Curva Juros'!$A$7:$A$73,MATCH(C10999,'Curva Juros'!$A$7:$A$73,1))) *
(INDEX('Curva Juros'!$B$7:$B$73,MATCH(C10999,'Curva Juros'!$A$7:$A$73,1)+1) -
INDEX('Curva Juros'!$B$7:$B$73,MATCH(C10999,'Curva Juros'!$A$7:$A$73,1))) /
(INDEX('Curva Juros'!$A$7:$A$73,MATCH(C10999,'Curva Juros'!$A$7:$A$73,1)+1) -
INDEX('Curva Juros'!$A$7:$A$73,MATCH(C10999,'Curva Juros'!$A$7:$A$73,1)))</f>
        <v>7.6125076190476193</v>
      </c>
      <c r="F10999" s="24">
        <f t="shared" si="171"/>
        <v>3.374923809523811E-3</v>
      </c>
      <c r="G10999" s="24"/>
    </row>
    <row r="11000" spans="1:7" x14ac:dyDescent="0.25">
      <c r="A11000" s="6" t="s">
        <v>234</v>
      </c>
      <c r="B11000" s="7">
        <v>45856</v>
      </c>
      <c r="C11000" s="8">
        <v>1324.08</v>
      </c>
      <c r="D11000" s="20">
        <v>8.0123E-2</v>
      </c>
      <c r="E11000" s="35" cm="1">
        <f t="array" ref="E11000">INDEX('Curva Juros'!$B$7:$B$73,MATCH(C11000,'Curva Juros'!$A$7:$A$73,1)) +
(C11000-INDEX('Curva Juros'!$A$7:$A$73,MATCH(C11000,'Curva Juros'!$A$7:$A$73,1))) *
(INDEX('Curva Juros'!$B$7:$B$73,MATCH(C11000,'Curva Juros'!$A$7:$A$73,1)+1) -
INDEX('Curva Juros'!$B$7:$B$73,MATCH(C11000,'Curva Juros'!$A$7:$A$73,1))) /
(INDEX('Curva Juros'!$A$7:$A$73,MATCH(C11000,'Curva Juros'!$A$7:$A$73,1)+1) -
INDEX('Curva Juros'!$A$7:$A$73,MATCH(C11000,'Curva Juros'!$A$7:$A$73,1)))</f>
        <v>7.6135977142857145</v>
      </c>
      <c r="F11000" s="24">
        <f t="shared" si="171"/>
        <v>3.9870228571428495E-3</v>
      </c>
      <c r="G11000" s="24"/>
    </row>
    <row r="11001" spans="1:7" x14ac:dyDescent="0.25">
      <c r="A11001" s="3" t="s">
        <v>234</v>
      </c>
      <c r="B11001" s="4">
        <v>45863</v>
      </c>
      <c r="C11001" s="5">
        <v>1318.73</v>
      </c>
      <c r="D11001" s="19">
        <v>8.0385999999999999E-2</v>
      </c>
      <c r="E11001" s="35" cm="1">
        <f t="array" ref="E11001">INDEX('Curva Juros'!$B$7:$B$73,MATCH(C11001,'Curva Juros'!$A$7:$A$73,1)) +
(C11001-INDEX('Curva Juros'!$A$7:$A$73,MATCH(C11001,'Curva Juros'!$A$7:$A$73,1))) *
(INDEX('Curva Juros'!$B$7:$B$73,MATCH(C11001,'Curva Juros'!$A$7:$A$73,1)+1) -
INDEX('Curva Juros'!$B$7:$B$73,MATCH(C11001,'Curva Juros'!$A$7:$A$73,1))) /
(INDEX('Curva Juros'!$A$7:$A$73,MATCH(C11001,'Curva Juros'!$A$7:$A$73,1)+1) -
INDEX('Curva Juros'!$A$7:$A$73,MATCH(C11001,'Curva Juros'!$A$7:$A$73,1)))</f>
        <v>7.6145997777777783</v>
      </c>
      <c r="F11001" s="24">
        <f t="shared" si="171"/>
        <v>4.2400022222222195E-3</v>
      </c>
      <c r="G11001" s="24"/>
    </row>
    <row r="11002" spans="1:7" x14ac:dyDescent="0.25">
      <c r="A11002" s="6" t="s">
        <v>234</v>
      </c>
      <c r="B11002" s="7">
        <v>45870</v>
      </c>
      <c r="C11002" s="8">
        <v>1314.08</v>
      </c>
      <c r="D11002" s="20">
        <v>8.0124000000000001E-2</v>
      </c>
      <c r="E11002" s="35" cm="1">
        <f t="array" ref="E11002">INDEX('Curva Juros'!$B$7:$B$73,MATCH(C11002,'Curva Juros'!$A$7:$A$73,1)) +
(C11002-INDEX('Curva Juros'!$A$7:$A$73,MATCH(C11002,'Curva Juros'!$A$7:$A$73,1))) *
(INDEX('Curva Juros'!$B$7:$B$73,MATCH(C11002,'Curva Juros'!$A$7:$A$73,1)+1) -
INDEX('Curva Juros'!$B$7:$B$73,MATCH(C11002,'Curva Juros'!$A$7:$A$73,1))) /
(INDEX('Curva Juros'!$A$7:$A$73,MATCH(C11002,'Curva Juros'!$A$7:$A$73,1)+1) -
INDEX('Curva Juros'!$A$7:$A$73,MATCH(C11002,'Curva Juros'!$A$7:$A$73,1)))</f>
        <v>7.6154707301587301</v>
      </c>
      <c r="F11002" s="24">
        <f t="shared" si="171"/>
        <v>3.9692926984127019E-3</v>
      </c>
      <c r="G11002" s="24"/>
    </row>
    <row r="11003" spans="1:7" x14ac:dyDescent="0.25">
      <c r="A11003" s="3" t="s">
        <v>234</v>
      </c>
      <c r="B11003" s="4">
        <v>45877</v>
      </c>
      <c r="C11003" s="5">
        <v>1312.41</v>
      </c>
      <c r="D11003" s="19">
        <v>7.7591999999999994E-2</v>
      </c>
      <c r="E11003" s="35" cm="1">
        <f t="array" ref="E11003">INDEX('Curva Juros'!$B$7:$B$73,MATCH(C11003,'Curva Juros'!$A$7:$A$73,1)) +
(C11003-INDEX('Curva Juros'!$A$7:$A$73,MATCH(C11003,'Curva Juros'!$A$7:$A$73,1))) *
(INDEX('Curva Juros'!$B$7:$B$73,MATCH(C11003,'Curva Juros'!$A$7:$A$73,1)+1) -
INDEX('Curva Juros'!$B$7:$B$73,MATCH(C11003,'Curva Juros'!$A$7:$A$73,1))) /
(INDEX('Curva Juros'!$A$7:$A$73,MATCH(C11003,'Curva Juros'!$A$7:$A$73,1)+1) -
INDEX('Curva Juros'!$A$7:$A$73,MATCH(C11003,'Curva Juros'!$A$7:$A$73,1)))</f>
        <v>7.6157835238095242</v>
      </c>
      <c r="F11003" s="24">
        <f t="shared" si="171"/>
        <v>1.4341647619047493E-3</v>
      </c>
      <c r="G11003" s="24"/>
    </row>
    <row r="11004" spans="1:7" x14ac:dyDescent="0.25">
      <c r="A11004" s="6" t="s">
        <v>234</v>
      </c>
      <c r="B11004" s="7">
        <v>45884</v>
      </c>
      <c r="C11004" s="8">
        <v>1307.8399999999999</v>
      </c>
      <c r="D11004" s="20">
        <v>7.7271999999999993E-2</v>
      </c>
      <c r="E11004" s="35" cm="1">
        <f t="array" ref="E11004">INDEX('Curva Juros'!$B$7:$B$73,MATCH(C11004,'Curva Juros'!$A$7:$A$73,1)) +
(C11004-INDEX('Curva Juros'!$A$7:$A$73,MATCH(C11004,'Curva Juros'!$A$7:$A$73,1))) *
(INDEX('Curva Juros'!$B$7:$B$73,MATCH(C11004,'Curva Juros'!$A$7:$A$73,1)+1) -
INDEX('Curva Juros'!$B$7:$B$73,MATCH(C11004,'Curva Juros'!$A$7:$A$73,1))) /
(INDEX('Curva Juros'!$A$7:$A$73,MATCH(C11004,'Curva Juros'!$A$7:$A$73,1)+1) -
INDEX('Curva Juros'!$A$7:$A$73,MATCH(C11004,'Curva Juros'!$A$7:$A$73,1)))</f>
        <v>7.6166394920634923</v>
      </c>
      <c r="F11004" s="24">
        <f t="shared" si="171"/>
        <v>1.1056050793650657E-3</v>
      </c>
      <c r="G11004" s="24"/>
    </row>
    <row r="11005" spans="1:7" x14ac:dyDescent="0.25">
      <c r="A11005" s="3" t="s">
        <v>234</v>
      </c>
      <c r="B11005" s="4">
        <v>45891</v>
      </c>
      <c r="C11005" s="5">
        <v>1301.27</v>
      </c>
      <c r="D11005" s="19">
        <v>7.8462000000000004E-2</v>
      </c>
      <c r="E11005" s="35" cm="1">
        <f t="array" ref="E11005">INDEX('Curva Juros'!$B$7:$B$73,MATCH(C11005,'Curva Juros'!$A$7:$A$73,1)) +
(C11005-INDEX('Curva Juros'!$A$7:$A$73,MATCH(C11005,'Curva Juros'!$A$7:$A$73,1))) *
(INDEX('Curva Juros'!$B$7:$B$73,MATCH(C11005,'Curva Juros'!$A$7:$A$73,1)+1) -
INDEX('Curva Juros'!$B$7:$B$73,MATCH(C11005,'Curva Juros'!$A$7:$A$73,1))) /
(INDEX('Curva Juros'!$A$7:$A$73,MATCH(C11005,'Curva Juros'!$A$7:$A$73,1)+1) -
INDEX('Curva Juros'!$A$7:$A$73,MATCH(C11005,'Curva Juros'!$A$7:$A$73,1)))</f>
        <v>7.617870063492064</v>
      </c>
      <c r="F11005" s="24">
        <f t="shared" si="171"/>
        <v>2.2832993650793582E-3</v>
      </c>
      <c r="G11005" s="24"/>
    </row>
    <row r="11006" spans="1:7" x14ac:dyDescent="0.25">
      <c r="A11006" s="6" t="s">
        <v>234</v>
      </c>
      <c r="B11006" s="7">
        <v>45898</v>
      </c>
      <c r="C11006" s="8">
        <v>1297.81</v>
      </c>
      <c r="D11006" s="20">
        <v>7.7288999999999997E-2</v>
      </c>
      <c r="E11006" s="35" cm="1">
        <f t="array" ref="E11006">INDEX('Curva Juros'!$B$7:$B$73,MATCH(C11006,'Curva Juros'!$A$7:$A$73,1)) +
(C11006-INDEX('Curva Juros'!$A$7:$A$73,MATCH(C11006,'Curva Juros'!$A$7:$A$73,1))) *
(INDEX('Curva Juros'!$B$7:$B$73,MATCH(C11006,'Curva Juros'!$A$7:$A$73,1)+1) -
INDEX('Curva Juros'!$B$7:$B$73,MATCH(C11006,'Curva Juros'!$A$7:$A$73,1))) /
(INDEX('Curva Juros'!$A$7:$A$73,MATCH(C11006,'Curva Juros'!$A$7:$A$73,1)+1) -
INDEX('Curva Juros'!$A$7:$A$73,MATCH(C11006,'Curva Juros'!$A$7:$A$73,1)))</f>
        <v>7.6185181269841271</v>
      </c>
      <c r="F11006" s="24">
        <f t="shared" si="171"/>
        <v>1.1038187301587316E-3</v>
      </c>
      <c r="G11006" s="24"/>
    </row>
    <row r="11007" spans="1:7" x14ac:dyDescent="0.25">
      <c r="A11007" s="3" t="s">
        <v>234</v>
      </c>
      <c r="B11007" s="4">
        <v>45905</v>
      </c>
      <c r="C11007" s="5">
        <v>1292.33</v>
      </c>
      <c r="D11007" s="19">
        <v>7.7654000000000001E-2</v>
      </c>
      <c r="E11007" s="35" cm="1">
        <f t="array" ref="E11007">INDEX('Curva Juros'!$B$7:$B$73,MATCH(C11007,'Curva Juros'!$A$7:$A$73,1)) +
(C11007-INDEX('Curva Juros'!$A$7:$A$73,MATCH(C11007,'Curva Juros'!$A$7:$A$73,1))) *
(INDEX('Curva Juros'!$B$7:$B$73,MATCH(C11007,'Curva Juros'!$A$7:$A$73,1)+1) -
INDEX('Curva Juros'!$B$7:$B$73,MATCH(C11007,'Curva Juros'!$A$7:$A$73,1))) /
(INDEX('Curva Juros'!$A$7:$A$73,MATCH(C11007,'Curva Juros'!$A$7:$A$73,1)+1) -
INDEX('Curva Juros'!$A$7:$A$73,MATCH(C11007,'Curva Juros'!$A$7:$A$73,1)))</f>
        <v>7.6195445396825399</v>
      </c>
      <c r="F11007" s="24">
        <f t="shared" si="171"/>
        <v>1.4585546031746083E-3</v>
      </c>
      <c r="G11007" s="24"/>
    </row>
    <row r="11008" spans="1:7" x14ac:dyDescent="0.25">
      <c r="A11008" s="6" t="s">
        <v>234</v>
      </c>
      <c r="B11008" s="7">
        <v>45912</v>
      </c>
      <c r="C11008" s="8">
        <v>1288.78</v>
      </c>
      <c r="D11008" s="20">
        <v>7.6555999999999999E-2</v>
      </c>
      <c r="E11008" s="35" cm="1">
        <f t="array" ref="E11008">INDEX('Curva Juros'!$B$7:$B$73,MATCH(C11008,'Curva Juros'!$A$7:$A$73,1)) +
(C11008-INDEX('Curva Juros'!$A$7:$A$73,MATCH(C11008,'Curva Juros'!$A$7:$A$73,1))) *
(INDEX('Curva Juros'!$B$7:$B$73,MATCH(C11008,'Curva Juros'!$A$7:$A$73,1)+1) -
INDEX('Curva Juros'!$B$7:$B$73,MATCH(C11008,'Curva Juros'!$A$7:$A$73,1))) /
(INDEX('Curva Juros'!$A$7:$A$73,MATCH(C11008,'Curva Juros'!$A$7:$A$73,1)+1) -
INDEX('Curva Juros'!$A$7:$A$73,MATCH(C11008,'Curva Juros'!$A$7:$A$73,1)))</f>
        <v>7.6202094603174606</v>
      </c>
      <c r="F11008" s="24">
        <f t="shared" si="171"/>
        <v>3.5390539682539357E-4</v>
      </c>
      <c r="G11008" s="24"/>
    </row>
    <row r="11009" spans="1:7" x14ac:dyDescent="0.25">
      <c r="A11009" s="3" t="s">
        <v>234</v>
      </c>
      <c r="B11009" s="4">
        <v>45919</v>
      </c>
      <c r="C11009" s="5">
        <v>1284.4100000000001</v>
      </c>
      <c r="D11009" s="19">
        <v>7.6074000000000003E-2</v>
      </c>
      <c r="E11009" s="35" cm="1">
        <f t="array" ref="E11009">INDEX('Curva Juros'!$B$7:$B$73,MATCH(C11009,'Curva Juros'!$A$7:$A$73,1)) +
(C11009-INDEX('Curva Juros'!$A$7:$A$73,MATCH(C11009,'Curva Juros'!$A$7:$A$73,1))) *
(INDEX('Curva Juros'!$B$7:$B$73,MATCH(C11009,'Curva Juros'!$A$7:$A$73,1)+1) -
INDEX('Curva Juros'!$B$7:$B$73,MATCH(C11009,'Curva Juros'!$A$7:$A$73,1))) /
(INDEX('Curva Juros'!$A$7:$A$73,MATCH(C11009,'Curva Juros'!$A$7:$A$73,1)+1) -
INDEX('Curva Juros'!$A$7:$A$73,MATCH(C11009,'Curva Juros'!$A$7:$A$73,1)))</f>
        <v>7.6210279682539683</v>
      </c>
      <c r="F11009" s="24">
        <f t="shared" si="171"/>
        <v>-1.3627968253968059E-4</v>
      </c>
      <c r="G11009" s="24"/>
    </row>
    <row r="11010" spans="1:7" x14ac:dyDescent="0.25">
      <c r="A11010" s="6" t="s">
        <v>234</v>
      </c>
      <c r="B11010" s="7">
        <v>45926</v>
      </c>
      <c r="C11010" s="8">
        <v>1279.25</v>
      </c>
      <c r="D11010" s="20">
        <v>7.6199000000000003E-2</v>
      </c>
      <c r="E11010" s="35" cm="1">
        <f t="array" ref="E11010">INDEX('Curva Juros'!$B$7:$B$73,MATCH(C11010,'Curva Juros'!$A$7:$A$73,1)) +
(C11010-INDEX('Curva Juros'!$A$7:$A$73,MATCH(C11010,'Curva Juros'!$A$7:$A$73,1))) *
(INDEX('Curva Juros'!$B$7:$B$73,MATCH(C11010,'Curva Juros'!$A$7:$A$73,1)+1) -
INDEX('Curva Juros'!$B$7:$B$73,MATCH(C11010,'Curva Juros'!$A$7:$A$73,1))) /
(INDEX('Curva Juros'!$A$7:$A$73,MATCH(C11010,'Curva Juros'!$A$7:$A$73,1)+1) -
INDEX('Curva Juros'!$A$7:$A$73,MATCH(C11010,'Curva Juros'!$A$7:$A$73,1)))</f>
        <v>7.6219944444444447</v>
      </c>
      <c r="F11010" s="24">
        <f t="shared" si="171"/>
        <v>-2.0944444444448429E-5</v>
      </c>
      <c r="G11010" s="24"/>
    </row>
    <row r="11011" spans="1:7" x14ac:dyDescent="0.25">
      <c r="A11011" s="3" t="s">
        <v>234</v>
      </c>
      <c r="B11011" s="4">
        <v>45933</v>
      </c>
      <c r="C11011" s="5">
        <v>1273.1400000000001</v>
      </c>
      <c r="D11011" s="19">
        <v>7.7038999999999996E-2</v>
      </c>
      <c r="E11011" s="35" cm="1">
        <f t="array" ref="E11011">INDEX('Curva Juros'!$B$7:$B$73,MATCH(C11011,'Curva Juros'!$A$7:$A$73,1)) +
(C11011-INDEX('Curva Juros'!$A$7:$A$73,MATCH(C11011,'Curva Juros'!$A$7:$A$73,1))) *
(INDEX('Curva Juros'!$B$7:$B$73,MATCH(C11011,'Curva Juros'!$A$7:$A$73,1)+1) -
INDEX('Curva Juros'!$B$7:$B$73,MATCH(C11011,'Curva Juros'!$A$7:$A$73,1))) /
(INDEX('Curva Juros'!$A$7:$A$73,MATCH(C11011,'Curva Juros'!$A$7:$A$73,1)+1) -
INDEX('Curva Juros'!$A$7:$A$73,MATCH(C11011,'Curva Juros'!$A$7:$A$73,1)))</f>
        <v>7.6231388571428571</v>
      </c>
      <c r="F11011" s="24">
        <f t="shared" ref="F11011:F11074" si="172">D11011-E11011/100</f>
        <v>8.0761142857142809E-4</v>
      </c>
      <c r="G11011" s="24"/>
    </row>
    <row r="11012" spans="1:7" x14ac:dyDescent="0.25">
      <c r="A11012" s="6" t="s">
        <v>234</v>
      </c>
      <c r="B11012" s="7">
        <v>45940</v>
      </c>
      <c r="C11012" s="8">
        <v>1268.04</v>
      </c>
      <c r="D11012" s="20">
        <v>7.7116000000000004E-2</v>
      </c>
      <c r="E11012" s="35" cm="1">
        <f t="array" ref="E11012">INDEX('Curva Juros'!$B$7:$B$73,MATCH(C11012,'Curva Juros'!$A$7:$A$73,1)) +
(C11012-INDEX('Curva Juros'!$A$7:$A$73,MATCH(C11012,'Curva Juros'!$A$7:$A$73,1))) *
(INDEX('Curva Juros'!$B$7:$B$73,MATCH(C11012,'Curva Juros'!$A$7:$A$73,1)+1) -
INDEX('Curva Juros'!$B$7:$B$73,MATCH(C11012,'Curva Juros'!$A$7:$A$73,1))) /
(INDEX('Curva Juros'!$A$7:$A$73,MATCH(C11012,'Curva Juros'!$A$7:$A$73,1)+1) -
INDEX('Curva Juros'!$A$7:$A$73,MATCH(C11012,'Curva Juros'!$A$7:$A$73,1)))</f>
        <v>7.624094095238096</v>
      </c>
      <c r="F11012" s="24">
        <f t="shared" si="172"/>
        <v>8.7505904761904507E-4</v>
      </c>
      <c r="G11012" s="24"/>
    </row>
    <row r="11013" spans="1:7" x14ac:dyDescent="0.25">
      <c r="A11013" s="3" t="s">
        <v>234</v>
      </c>
      <c r="B11013" s="4">
        <v>45947</v>
      </c>
      <c r="C11013" s="5">
        <v>1309.83</v>
      </c>
      <c r="D11013" s="19">
        <v>7.7209E-2</v>
      </c>
      <c r="E11013" s="35" cm="1">
        <f t="array" ref="E11013">INDEX('Curva Juros'!$B$7:$B$73,MATCH(C11013,'Curva Juros'!$A$7:$A$73,1)) +
(C11013-INDEX('Curva Juros'!$A$7:$A$73,MATCH(C11013,'Curva Juros'!$A$7:$A$73,1))) *
(INDEX('Curva Juros'!$B$7:$B$73,MATCH(C11013,'Curva Juros'!$A$7:$A$73,1)+1) -
INDEX('Curva Juros'!$B$7:$B$73,MATCH(C11013,'Curva Juros'!$A$7:$A$73,1))) /
(INDEX('Curva Juros'!$A$7:$A$73,MATCH(C11013,'Curva Juros'!$A$7:$A$73,1)+1) -
INDEX('Curva Juros'!$A$7:$A$73,MATCH(C11013,'Curva Juros'!$A$7:$A$73,1)))</f>
        <v>7.6162667619047619</v>
      </c>
      <c r="F11013" s="24">
        <f t="shared" si="172"/>
        <v>1.0463323809523778E-3</v>
      </c>
      <c r="G11013" s="24"/>
    </row>
    <row r="11014" spans="1:7" x14ac:dyDescent="0.25">
      <c r="A11014" s="6" t="s">
        <v>234</v>
      </c>
      <c r="B11014" s="7">
        <v>45954</v>
      </c>
      <c r="C11014" s="8">
        <v>1304.93</v>
      </c>
      <c r="D11014" s="20">
        <v>7.7115000000000003E-2</v>
      </c>
      <c r="E11014" s="35" cm="1">
        <f t="array" ref="E11014">INDEX('Curva Juros'!$B$7:$B$73,MATCH(C11014,'Curva Juros'!$A$7:$A$73,1)) +
(C11014-INDEX('Curva Juros'!$A$7:$A$73,MATCH(C11014,'Curva Juros'!$A$7:$A$73,1))) *
(INDEX('Curva Juros'!$B$7:$B$73,MATCH(C11014,'Curva Juros'!$A$7:$A$73,1)+1) -
INDEX('Curva Juros'!$B$7:$B$73,MATCH(C11014,'Curva Juros'!$A$7:$A$73,1))) /
(INDEX('Curva Juros'!$A$7:$A$73,MATCH(C11014,'Curva Juros'!$A$7:$A$73,1)+1) -
INDEX('Curva Juros'!$A$7:$A$73,MATCH(C11014,'Curva Juros'!$A$7:$A$73,1)))</f>
        <v>7.6171845396825404</v>
      </c>
      <c r="F11014" s="24">
        <f t="shared" si="172"/>
        <v>9.4315460317459521E-4</v>
      </c>
      <c r="G11014" s="24"/>
    </row>
    <row r="11015" spans="1:7" x14ac:dyDescent="0.25">
      <c r="A11015" s="3" t="s">
        <v>234</v>
      </c>
      <c r="B11015" s="4">
        <v>45961</v>
      </c>
      <c r="C11015" s="5">
        <v>1299.04</v>
      </c>
      <c r="D11015" s="19">
        <v>7.7904000000000001E-2</v>
      </c>
      <c r="E11015" s="35" cm="1">
        <f t="array" ref="E11015">INDEX('Curva Juros'!$B$7:$B$73,MATCH(C11015,'Curva Juros'!$A$7:$A$73,1)) +
(C11015-INDEX('Curva Juros'!$A$7:$A$73,MATCH(C11015,'Curva Juros'!$A$7:$A$73,1))) *
(INDEX('Curva Juros'!$B$7:$B$73,MATCH(C11015,'Curva Juros'!$A$7:$A$73,1)+1) -
INDEX('Curva Juros'!$B$7:$B$73,MATCH(C11015,'Curva Juros'!$A$7:$A$73,1))) /
(INDEX('Curva Juros'!$A$7:$A$73,MATCH(C11015,'Curva Juros'!$A$7:$A$73,1)+1) -
INDEX('Curva Juros'!$A$7:$A$73,MATCH(C11015,'Curva Juros'!$A$7:$A$73,1)))</f>
        <v>7.6182877460317462</v>
      </c>
      <c r="F11015" s="24">
        <f t="shared" si="172"/>
        <v>1.7211225396825403E-3</v>
      </c>
      <c r="G11015" s="24"/>
    </row>
    <row r="11016" spans="1:7" x14ac:dyDescent="0.25">
      <c r="A11016" s="6" t="s">
        <v>234</v>
      </c>
      <c r="B11016" s="7">
        <v>45968</v>
      </c>
      <c r="C11016" s="8">
        <v>1293.52</v>
      </c>
      <c r="D11016" s="20">
        <v>7.8357999999999997E-2</v>
      </c>
      <c r="E11016" s="35" cm="1">
        <f t="array" ref="E11016">INDEX('Curva Juros'!$B$7:$B$73,MATCH(C11016,'Curva Juros'!$A$7:$A$73,1)) +
(C11016-INDEX('Curva Juros'!$A$7:$A$73,MATCH(C11016,'Curva Juros'!$A$7:$A$73,1))) *
(INDEX('Curva Juros'!$B$7:$B$73,MATCH(C11016,'Curva Juros'!$A$7:$A$73,1)+1) -
INDEX('Curva Juros'!$B$7:$B$73,MATCH(C11016,'Curva Juros'!$A$7:$A$73,1))) /
(INDEX('Curva Juros'!$A$7:$A$73,MATCH(C11016,'Curva Juros'!$A$7:$A$73,1)+1) -
INDEX('Curva Juros'!$A$7:$A$73,MATCH(C11016,'Curva Juros'!$A$7:$A$73,1)))</f>
        <v>7.6193216507936512</v>
      </c>
      <c r="F11016" s="24">
        <f t="shared" si="172"/>
        <v>2.1647834920634906E-3</v>
      </c>
      <c r="G11016" s="24"/>
    </row>
    <row r="11017" spans="1:7" x14ac:dyDescent="0.25">
      <c r="A11017" s="3" t="s">
        <v>234</v>
      </c>
      <c r="B11017" s="4">
        <v>45975</v>
      </c>
      <c r="C11017" s="5">
        <v>1290.27</v>
      </c>
      <c r="D11017" s="19">
        <v>7.6822000000000001E-2</v>
      </c>
      <c r="E11017" s="35" cm="1">
        <f t="array" ref="E11017">INDEX('Curva Juros'!$B$7:$B$73,MATCH(C11017,'Curva Juros'!$A$7:$A$73,1)) +
(C11017-INDEX('Curva Juros'!$A$7:$A$73,MATCH(C11017,'Curva Juros'!$A$7:$A$73,1))) *
(INDEX('Curva Juros'!$B$7:$B$73,MATCH(C11017,'Curva Juros'!$A$7:$A$73,1)+1) -
INDEX('Curva Juros'!$B$7:$B$73,MATCH(C11017,'Curva Juros'!$A$7:$A$73,1))) /
(INDEX('Curva Juros'!$A$7:$A$73,MATCH(C11017,'Curva Juros'!$A$7:$A$73,1)+1) -
INDEX('Curva Juros'!$A$7:$A$73,MATCH(C11017,'Curva Juros'!$A$7:$A$73,1)))</f>
        <v>7.6199303809523817</v>
      </c>
      <c r="F11017" s="24">
        <f t="shared" si="172"/>
        <v>6.2269619047618241E-4</v>
      </c>
      <c r="G11017" s="24"/>
    </row>
    <row r="11018" spans="1:7" x14ac:dyDescent="0.25">
      <c r="A11018" s="6" t="s">
        <v>234</v>
      </c>
      <c r="B11018" s="7">
        <v>45982</v>
      </c>
      <c r="C11018" s="8">
        <v>1285.99</v>
      </c>
      <c r="D11018" s="20">
        <v>7.7065999999999996E-2</v>
      </c>
      <c r="E11018" s="35" cm="1">
        <f t="array" ref="E11018">INDEX('Curva Juros'!$B$7:$B$73,MATCH(C11018,'Curva Juros'!$A$7:$A$73,1)) +
(C11018-INDEX('Curva Juros'!$A$7:$A$73,MATCH(C11018,'Curva Juros'!$A$7:$A$73,1))) *
(INDEX('Curva Juros'!$B$7:$B$73,MATCH(C11018,'Curva Juros'!$A$7:$A$73,1)+1) -
INDEX('Curva Juros'!$B$7:$B$73,MATCH(C11018,'Curva Juros'!$A$7:$A$73,1))) /
(INDEX('Curva Juros'!$A$7:$A$73,MATCH(C11018,'Curva Juros'!$A$7:$A$73,1)+1) -
INDEX('Curva Juros'!$A$7:$A$73,MATCH(C11018,'Curva Juros'!$A$7:$A$73,1)))</f>
        <v>7.6207320317460319</v>
      </c>
      <c r="F11018" s="24">
        <f t="shared" si="172"/>
        <v>8.5867968253967863E-4</v>
      </c>
      <c r="G11018" s="24"/>
    </row>
    <row r="11019" spans="1:7" x14ac:dyDescent="0.25">
      <c r="A11019" s="3" t="s">
        <v>234</v>
      </c>
      <c r="B11019" s="4">
        <v>45989</v>
      </c>
      <c r="C11019" s="5">
        <v>1282.54</v>
      </c>
      <c r="D11019" s="19">
        <v>7.5703000000000006E-2</v>
      </c>
      <c r="E11019" s="35" cm="1">
        <f t="array" ref="E11019">INDEX('Curva Juros'!$B$7:$B$73,MATCH(C11019,'Curva Juros'!$A$7:$A$73,1)) +
(C11019-INDEX('Curva Juros'!$A$7:$A$73,MATCH(C11019,'Curva Juros'!$A$7:$A$73,1))) *
(INDEX('Curva Juros'!$B$7:$B$73,MATCH(C11019,'Curva Juros'!$A$7:$A$73,1)+1) -
INDEX('Curva Juros'!$B$7:$B$73,MATCH(C11019,'Curva Juros'!$A$7:$A$73,1))) /
(INDEX('Curva Juros'!$A$7:$A$73,MATCH(C11019,'Curva Juros'!$A$7:$A$73,1)+1) -
INDEX('Curva Juros'!$A$7:$A$73,MATCH(C11019,'Curva Juros'!$A$7:$A$73,1)))</f>
        <v>7.6213782222222228</v>
      </c>
      <c r="F11019" s="24">
        <f t="shared" si="172"/>
        <v>-5.1078222222222802E-4</v>
      </c>
      <c r="G11019" s="24"/>
    </row>
    <row r="11020" spans="1:7" x14ac:dyDescent="0.25">
      <c r="A11020" s="6" t="s">
        <v>234</v>
      </c>
      <c r="B11020" s="7">
        <v>45996</v>
      </c>
      <c r="C11020" s="8">
        <v>1278</v>
      </c>
      <c r="D11020" s="20">
        <v>7.5304999999999997E-2</v>
      </c>
      <c r="E11020" s="35" cm="1">
        <f t="array" ref="E11020">INDEX('Curva Juros'!$B$7:$B$73,MATCH(C11020,'Curva Juros'!$A$7:$A$73,1)) +
(C11020-INDEX('Curva Juros'!$A$7:$A$73,MATCH(C11020,'Curva Juros'!$A$7:$A$73,1))) *
(INDEX('Curva Juros'!$B$7:$B$73,MATCH(C11020,'Curva Juros'!$A$7:$A$73,1)+1) -
INDEX('Curva Juros'!$B$7:$B$73,MATCH(C11020,'Curva Juros'!$A$7:$A$73,1))) /
(INDEX('Curva Juros'!$A$7:$A$73,MATCH(C11020,'Curva Juros'!$A$7:$A$73,1)+1) -
INDEX('Curva Juros'!$A$7:$A$73,MATCH(C11020,'Curva Juros'!$A$7:$A$73,1)))</f>
        <v>7.6222285714285718</v>
      </c>
      <c r="F11020" s="24">
        <f t="shared" si="172"/>
        <v>-9.172857142857177E-4</v>
      </c>
      <c r="G11020" s="24"/>
    </row>
    <row r="11021" spans="1:7" x14ac:dyDescent="0.25">
      <c r="A11021" s="3" t="s">
        <v>234</v>
      </c>
      <c r="B11021" s="4">
        <v>46003</v>
      </c>
      <c r="C11021" s="5">
        <v>1272.47</v>
      </c>
      <c r="D11021" s="19">
        <v>7.5766E-2</v>
      </c>
      <c r="E11021" s="35" cm="1">
        <f t="array" ref="E11021">INDEX('Curva Juros'!$B$7:$B$73,MATCH(C11021,'Curva Juros'!$A$7:$A$73,1)) +
(C11021-INDEX('Curva Juros'!$A$7:$A$73,MATCH(C11021,'Curva Juros'!$A$7:$A$73,1))) *
(INDEX('Curva Juros'!$B$7:$B$73,MATCH(C11021,'Curva Juros'!$A$7:$A$73,1)+1) -
INDEX('Curva Juros'!$B$7:$B$73,MATCH(C11021,'Curva Juros'!$A$7:$A$73,1))) /
(INDEX('Curva Juros'!$A$7:$A$73,MATCH(C11021,'Curva Juros'!$A$7:$A$73,1)+1) -
INDEX('Curva Juros'!$A$7:$A$73,MATCH(C11021,'Curva Juros'!$A$7:$A$73,1)))</f>
        <v>7.6232643492063499</v>
      </c>
      <c r="F11021" s="24">
        <f t="shared" si="172"/>
        <v>-4.6664349206350375E-4</v>
      </c>
      <c r="G11021" s="24"/>
    </row>
    <row r="11022" spans="1:7" x14ac:dyDescent="0.25">
      <c r="A11022" s="6" t="s">
        <v>234</v>
      </c>
      <c r="B11022" s="7">
        <v>46010</v>
      </c>
      <c r="C11022" s="8">
        <v>1265.8499999999999</v>
      </c>
      <c r="D11022" s="20">
        <v>7.7189999999999995E-2</v>
      </c>
      <c r="E11022" s="35" cm="1">
        <f t="array" ref="E11022">INDEX('Curva Juros'!$B$7:$B$73,MATCH(C11022,'Curva Juros'!$A$7:$A$73,1)) +
(C11022-INDEX('Curva Juros'!$A$7:$A$73,MATCH(C11022,'Curva Juros'!$A$7:$A$73,1))) *
(INDEX('Curva Juros'!$B$7:$B$73,MATCH(C11022,'Curva Juros'!$A$7:$A$73,1)+1) -
INDEX('Curva Juros'!$B$7:$B$73,MATCH(C11022,'Curva Juros'!$A$7:$A$73,1))) /
(INDEX('Curva Juros'!$A$7:$A$73,MATCH(C11022,'Curva Juros'!$A$7:$A$73,1)+1) -
INDEX('Curva Juros'!$A$7:$A$73,MATCH(C11022,'Curva Juros'!$A$7:$A$73,1)))</f>
        <v>7.624504285714286</v>
      </c>
      <c r="F11022" s="24">
        <f t="shared" si="172"/>
        <v>9.4495714285713905E-4</v>
      </c>
      <c r="G11022" s="24"/>
    </row>
    <row r="11023" spans="1:7" x14ac:dyDescent="0.25">
      <c r="A11023" s="3" t="s">
        <v>234</v>
      </c>
      <c r="B11023" s="4">
        <v>46017</v>
      </c>
      <c r="C11023" s="5">
        <v>1262.4100000000001</v>
      </c>
      <c r="D11023" s="19">
        <v>7.6697000000000001E-2</v>
      </c>
      <c r="E11023" s="35" cm="1">
        <f t="array" ref="E11023">INDEX('Curva Juros'!$B$7:$B$73,MATCH(C11023,'Curva Juros'!$A$7:$A$73,1)) +
(C11023-INDEX('Curva Juros'!$A$7:$A$73,MATCH(C11023,'Curva Juros'!$A$7:$A$73,1))) *
(INDEX('Curva Juros'!$B$7:$B$73,MATCH(C11023,'Curva Juros'!$A$7:$A$73,1)+1) -
INDEX('Curva Juros'!$B$7:$B$73,MATCH(C11023,'Curva Juros'!$A$7:$A$73,1))) /
(INDEX('Curva Juros'!$A$7:$A$73,MATCH(C11023,'Curva Juros'!$A$7:$A$73,1)+1) -
INDEX('Curva Juros'!$A$7:$A$73,MATCH(C11023,'Curva Juros'!$A$7:$A$73,1)))</f>
        <v>7.6251486031746039</v>
      </c>
      <c r="F11023" s="24">
        <f t="shared" si="172"/>
        <v>4.4551396825395773E-4</v>
      </c>
      <c r="G11023" s="24"/>
    </row>
    <row r="11024" spans="1:7" x14ac:dyDescent="0.25">
      <c r="A11024" s="6" t="s">
        <v>234</v>
      </c>
      <c r="B11024" s="7">
        <v>46024</v>
      </c>
      <c r="C11024" s="8">
        <v>1258.1300000000001</v>
      </c>
      <c r="D11024" s="20">
        <v>7.6948000000000003E-2</v>
      </c>
      <c r="E11024" s="35" cm="1">
        <f t="array" ref="E11024">INDEX('Curva Juros'!$B$7:$B$73,MATCH(C11024,'Curva Juros'!$A$7:$A$73,1)) +
(C11024-INDEX('Curva Juros'!$A$7:$A$73,MATCH(C11024,'Curva Juros'!$A$7:$A$73,1))) *
(INDEX('Curva Juros'!$B$7:$B$73,MATCH(C11024,'Curva Juros'!$A$7:$A$73,1)+1) -
INDEX('Curva Juros'!$B$7:$B$73,MATCH(C11024,'Curva Juros'!$A$7:$A$73,1))) /
(INDEX('Curva Juros'!$A$7:$A$73,MATCH(C11024,'Curva Juros'!$A$7:$A$73,1)+1) -
INDEX('Curva Juros'!$A$7:$A$73,MATCH(C11024,'Curva Juros'!$A$7:$A$73,1)))</f>
        <v>7.625881984126984</v>
      </c>
      <c r="F11024" s="24">
        <f t="shared" si="172"/>
        <v>6.8918015873016547E-4</v>
      </c>
      <c r="G11024" s="24"/>
    </row>
    <row r="11025" spans="1:7" x14ac:dyDescent="0.25">
      <c r="A11025" s="3" t="s">
        <v>234</v>
      </c>
      <c r="B11025" s="4">
        <v>46031</v>
      </c>
      <c r="C11025" s="5">
        <v>1254.06</v>
      </c>
      <c r="D11025" s="19">
        <v>7.6131000000000004E-2</v>
      </c>
      <c r="E11025" s="35" cm="1">
        <f t="array" ref="E11025">INDEX('Curva Juros'!$B$7:$B$73,MATCH(C11025,'Curva Juros'!$A$7:$A$73,1)) +
(C11025-INDEX('Curva Juros'!$A$7:$A$73,MATCH(C11025,'Curva Juros'!$A$7:$A$73,1))) *
(INDEX('Curva Juros'!$B$7:$B$73,MATCH(C11025,'Curva Juros'!$A$7:$A$73,1)+1) -
INDEX('Curva Juros'!$B$7:$B$73,MATCH(C11025,'Curva Juros'!$A$7:$A$73,1))) /
(INDEX('Curva Juros'!$A$7:$A$73,MATCH(C11025,'Curva Juros'!$A$7:$A$73,1)+1) -
INDEX('Curva Juros'!$A$7:$A$73,MATCH(C11025,'Curva Juros'!$A$7:$A$73,1)))</f>
        <v>7.6264957142857144</v>
      </c>
      <c r="F11025" s="24">
        <f t="shared" si="172"/>
        <v>-1.3395714285713289E-4</v>
      </c>
      <c r="G11025" s="24"/>
    </row>
    <row r="11026" spans="1:7" x14ac:dyDescent="0.25">
      <c r="A11026" s="6" t="s">
        <v>234</v>
      </c>
      <c r="B11026" s="7">
        <v>46038</v>
      </c>
      <c r="C11026" s="8">
        <v>1249.54</v>
      </c>
      <c r="D11026" s="20">
        <v>7.5708999999999999E-2</v>
      </c>
      <c r="E11026" s="35" cm="1">
        <f t="array" ref="E11026">INDEX('Curva Juros'!$B$7:$B$73,MATCH(C11026,'Curva Juros'!$A$7:$A$73,1)) +
(C11026-INDEX('Curva Juros'!$A$7:$A$73,MATCH(C11026,'Curva Juros'!$A$7:$A$73,1))) *
(INDEX('Curva Juros'!$B$7:$B$73,MATCH(C11026,'Curva Juros'!$A$7:$A$73,1)+1) -
INDEX('Curva Juros'!$B$7:$B$73,MATCH(C11026,'Curva Juros'!$A$7:$A$73,1))) /
(INDEX('Curva Juros'!$A$7:$A$73,MATCH(C11026,'Curva Juros'!$A$7:$A$73,1)+1) -
INDEX('Curva Juros'!$A$7:$A$73,MATCH(C11026,'Curva Juros'!$A$7:$A$73,1)))</f>
        <v>7.6271773015873023</v>
      </c>
      <c r="F11026" s="24">
        <f t="shared" si="172"/>
        <v>-5.6277301587302764E-4</v>
      </c>
      <c r="G11026" s="24"/>
    </row>
    <row r="11027" spans="1:7" x14ac:dyDescent="0.25">
      <c r="A11027" s="3" t="s">
        <v>234</v>
      </c>
      <c r="B11027" s="4">
        <v>46045</v>
      </c>
      <c r="C11027" s="5">
        <v>1245.22</v>
      </c>
      <c r="D11027" s="19">
        <v>7.5111999999999998E-2</v>
      </c>
      <c r="E11027" s="35" cm="1">
        <f t="array" ref="E11027">INDEX('Curva Juros'!$B$7:$B$73,MATCH(C11027,'Curva Juros'!$A$7:$A$73,1)) +
(C11027-INDEX('Curva Juros'!$A$7:$A$73,MATCH(C11027,'Curva Juros'!$A$7:$A$73,1))) *
(INDEX('Curva Juros'!$B$7:$B$73,MATCH(C11027,'Curva Juros'!$A$7:$A$73,1)+1) -
INDEX('Curva Juros'!$B$7:$B$73,MATCH(C11027,'Curva Juros'!$A$7:$A$73,1))) /
(INDEX('Curva Juros'!$A$7:$A$73,MATCH(C11027,'Curva Juros'!$A$7:$A$73,1)+1) -
INDEX('Curva Juros'!$A$7:$A$73,MATCH(C11027,'Curva Juros'!$A$7:$A$73,1)))</f>
        <v>7.6278287301587309</v>
      </c>
      <c r="F11027" s="24">
        <f t="shared" si="172"/>
        <v>-1.1662873015873126E-3</v>
      </c>
      <c r="G11027" s="24"/>
    </row>
    <row r="11028" spans="1:7" x14ac:dyDescent="0.25">
      <c r="A11028" s="6" t="s">
        <v>234</v>
      </c>
      <c r="B11028" s="7">
        <v>46052</v>
      </c>
      <c r="C11028" s="8">
        <v>1243.69</v>
      </c>
      <c r="D11028" s="20">
        <v>7.2062000000000001E-2</v>
      </c>
      <c r="E11028" s="35" cm="1">
        <f t="array" ref="E11028">INDEX('Curva Juros'!$B$7:$B$73,MATCH(C11028,'Curva Juros'!$A$7:$A$73,1)) +
(C11028-INDEX('Curva Juros'!$A$7:$A$73,MATCH(C11028,'Curva Juros'!$A$7:$A$73,1))) *
(INDEX('Curva Juros'!$B$7:$B$73,MATCH(C11028,'Curva Juros'!$A$7:$A$73,1)+1) -
INDEX('Curva Juros'!$B$7:$B$73,MATCH(C11028,'Curva Juros'!$A$7:$A$73,1))) /
(INDEX('Curva Juros'!$A$7:$A$73,MATCH(C11028,'Curva Juros'!$A$7:$A$73,1)+1) -
INDEX('Curva Juros'!$A$7:$A$73,MATCH(C11028,'Curva Juros'!$A$7:$A$73,1)))</f>
        <v>7.6280594444444443</v>
      </c>
      <c r="F11028" s="24">
        <f t="shared" si="172"/>
        <v>-4.2185944444444456E-3</v>
      </c>
      <c r="G11028" s="24"/>
    </row>
    <row r="11029" spans="1:7" x14ac:dyDescent="0.25">
      <c r="A11029" s="3" t="s">
        <v>234</v>
      </c>
      <c r="B11029" s="4">
        <v>46059</v>
      </c>
      <c r="C11029" s="5">
        <v>1240.71</v>
      </c>
      <c r="D11029" s="19">
        <v>7.0291000000000006E-2</v>
      </c>
      <c r="E11029" s="35" cm="1">
        <f t="array" ref="E11029">INDEX('Curva Juros'!$B$7:$B$73,MATCH(C11029,'Curva Juros'!$A$7:$A$73,1)) +
(C11029-INDEX('Curva Juros'!$A$7:$A$73,MATCH(C11029,'Curva Juros'!$A$7:$A$73,1))) *
(INDEX('Curva Juros'!$B$7:$B$73,MATCH(C11029,'Curva Juros'!$A$7:$A$73,1)+1) -
INDEX('Curva Juros'!$B$7:$B$73,MATCH(C11029,'Curva Juros'!$A$7:$A$73,1))) /
(INDEX('Curva Juros'!$A$7:$A$73,MATCH(C11029,'Curva Juros'!$A$7:$A$73,1)+1) -
INDEX('Curva Juros'!$A$7:$A$73,MATCH(C11029,'Curva Juros'!$A$7:$A$73,1)))</f>
        <v>7.6285088095238098</v>
      </c>
      <c r="F11029" s="24">
        <f t="shared" si="172"/>
        <v>-5.9940880952380898E-3</v>
      </c>
      <c r="G11029" s="24"/>
    </row>
    <row r="11030" spans="1:7" x14ac:dyDescent="0.25">
      <c r="A11030" s="6" t="s">
        <v>234</v>
      </c>
      <c r="B11030" s="7">
        <v>46066</v>
      </c>
      <c r="C11030" s="8">
        <v>1237.9100000000001</v>
      </c>
      <c r="D11030" s="20">
        <v>6.8362000000000006E-2</v>
      </c>
      <c r="E11030" s="35" cm="1">
        <f t="array" ref="E11030">INDEX('Curva Juros'!$B$7:$B$73,MATCH(C11030,'Curva Juros'!$A$7:$A$73,1)) +
(C11030-INDEX('Curva Juros'!$A$7:$A$73,MATCH(C11030,'Curva Juros'!$A$7:$A$73,1))) *
(INDEX('Curva Juros'!$B$7:$B$73,MATCH(C11030,'Curva Juros'!$A$7:$A$73,1)+1) -
INDEX('Curva Juros'!$B$7:$B$73,MATCH(C11030,'Curva Juros'!$A$7:$A$73,1))) /
(INDEX('Curva Juros'!$A$7:$A$73,MATCH(C11030,'Curva Juros'!$A$7:$A$73,1)+1) -
INDEX('Curva Juros'!$A$7:$A$73,MATCH(C11030,'Curva Juros'!$A$7:$A$73,1)))</f>
        <v>7.6289310317460322</v>
      </c>
      <c r="F11030" s="24">
        <f t="shared" si="172"/>
        <v>-7.9273103174603149E-3</v>
      </c>
      <c r="G11030" s="24"/>
    </row>
    <row r="11031" spans="1:7" x14ac:dyDescent="0.25">
      <c r="A11031" s="3" t="s">
        <v>234</v>
      </c>
      <c r="B11031" s="4">
        <v>46073</v>
      </c>
      <c r="C11031" s="5">
        <v>1235.1400000000001</v>
      </c>
      <c r="D11031" s="19">
        <v>6.8159999999999998E-2</v>
      </c>
      <c r="E11031" s="35" cm="1">
        <f t="array" ref="E11031">INDEX('Curva Juros'!$B$7:$B$73,MATCH(C11031,'Curva Juros'!$A$7:$A$73,1)) +
(C11031-INDEX('Curva Juros'!$A$7:$A$73,MATCH(C11031,'Curva Juros'!$A$7:$A$73,1))) *
(INDEX('Curva Juros'!$B$7:$B$73,MATCH(C11031,'Curva Juros'!$A$7:$A$73,1)+1) -
INDEX('Curva Juros'!$B$7:$B$73,MATCH(C11031,'Curva Juros'!$A$7:$A$73,1))) /
(INDEX('Curva Juros'!$A$7:$A$73,MATCH(C11031,'Curva Juros'!$A$7:$A$73,1)+1) -
INDEX('Curva Juros'!$A$7:$A$73,MATCH(C11031,'Curva Juros'!$A$7:$A$73,1)))</f>
        <v>7.6293487301587302</v>
      </c>
      <c r="F11031" s="24">
        <f t="shared" si="172"/>
        <v>-8.1334873015873055E-3</v>
      </c>
      <c r="G11031" s="24"/>
    </row>
    <row r="11032" spans="1:7" x14ac:dyDescent="0.25">
      <c r="A11032" s="6" t="s">
        <v>234</v>
      </c>
      <c r="B11032" s="7">
        <v>46080</v>
      </c>
      <c r="C11032" s="8">
        <v>1231.75</v>
      </c>
      <c r="D11032" s="20">
        <v>6.6744999999999999E-2</v>
      </c>
      <c r="E11032" s="35" cm="1">
        <f t="array" ref="E11032">INDEX('Curva Juros'!$B$7:$B$73,MATCH(C11032,'Curva Juros'!$A$7:$A$73,1)) +
(C11032-INDEX('Curva Juros'!$A$7:$A$73,MATCH(C11032,'Curva Juros'!$A$7:$A$73,1))) *
(INDEX('Curva Juros'!$B$7:$B$73,MATCH(C11032,'Curva Juros'!$A$7:$A$73,1)+1) -
INDEX('Curva Juros'!$B$7:$B$73,MATCH(C11032,'Curva Juros'!$A$7:$A$73,1))) /
(INDEX('Curva Juros'!$A$7:$A$73,MATCH(C11032,'Curva Juros'!$A$7:$A$73,1)+1) -
INDEX('Curva Juros'!$A$7:$A$73,MATCH(C11032,'Curva Juros'!$A$7:$A$73,1)))</f>
        <v>7.6298599206349209</v>
      </c>
      <c r="F11032" s="24">
        <f t="shared" si="172"/>
        <v>-9.5535992063492114E-3</v>
      </c>
      <c r="G11032" s="24"/>
    </row>
    <row r="11033" spans="1:7" x14ac:dyDescent="0.25">
      <c r="A11033" s="3" t="s">
        <v>235</v>
      </c>
      <c r="B11033" s="4">
        <v>45772</v>
      </c>
      <c r="C11033" s="5">
        <v>1432.27</v>
      </c>
      <c r="D11033" s="19">
        <v>8.5371000000000002E-2</v>
      </c>
      <c r="E11033" s="35" cm="1">
        <f t="array" ref="E11033">INDEX('Curva Juros'!$B$7:$B$73,MATCH(C11033,'Curva Juros'!$A$7:$A$73,1)) +
(C11033-INDEX('Curva Juros'!$A$7:$A$73,MATCH(C11033,'Curva Juros'!$A$7:$A$73,1))) *
(INDEX('Curva Juros'!$B$7:$B$73,MATCH(C11033,'Curva Juros'!$A$7:$A$73,1)+1) -
INDEX('Curva Juros'!$B$7:$B$73,MATCH(C11033,'Curva Juros'!$A$7:$A$73,1))) /
(INDEX('Curva Juros'!$A$7:$A$73,MATCH(C11033,'Curva Juros'!$A$7:$A$73,1)+1) -
INDEX('Curva Juros'!$A$7:$A$73,MATCH(C11033,'Curva Juros'!$A$7:$A$73,1)))</f>
        <v>7.5919381111111113</v>
      </c>
      <c r="F11033" s="24">
        <f t="shared" si="172"/>
        <v>9.451618888888888E-3</v>
      </c>
      <c r="G11033" s="24"/>
    </row>
    <row r="11034" spans="1:7" x14ac:dyDescent="0.25">
      <c r="A11034" s="6" t="s">
        <v>235</v>
      </c>
      <c r="B11034" s="7">
        <v>45779</v>
      </c>
      <c r="C11034" s="8">
        <v>1429.85</v>
      </c>
      <c r="D11034" s="20">
        <v>8.4902000000000005E-2</v>
      </c>
      <c r="E11034" s="35" cm="1">
        <f t="array" ref="E11034">INDEX('Curva Juros'!$B$7:$B$73,MATCH(C11034,'Curva Juros'!$A$7:$A$73,1)) +
(C11034-INDEX('Curva Juros'!$A$7:$A$73,MATCH(C11034,'Curva Juros'!$A$7:$A$73,1))) *
(INDEX('Curva Juros'!$B$7:$B$73,MATCH(C11034,'Curva Juros'!$A$7:$A$73,1)+1) -
INDEX('Curva Juros'!$B$7:$B$73,MATCH(C11034,'Curva Juros'!$A$7:$A$73,1))) /
(INDEX('Curva Juros'!$A$7:$A$73,MATCH(C11034,'Curva Juros'!$A$7:$A$73,1)+1) -
INDEX('Curva Juros'!$A$7:$A$73,MATCH(C11034,'Curva Juros'!$A$7:$A$73,1)))</f>
        <v>7.5924643650793655</v>
      </c>
      <c r="F11034" s="24">
        <f t="shared" si="172"/>
        <v>8.9773563492063502E-3</v>
      </c>
      <c r="G11034" s="24"/>
    </row>
    <row r="11035" spans="1:7" x14ac:dyDescent="0.25">
      <c r="A11035" s="3" t="s">
        <v>235</v>
      </c>
      <c r="B11035" s="4">
        <v>45786</v>
      </c>
      <c r="C11035" s="5">
        <v>1430.54</v>
      </c>
      <c r="D11035" s="19">
        <v>8.3215999999999998E-2</v>
      </c>
      <c r="E11035" s="35" cm="1">
        <f t="array" ref="E11035">INDEX('Curva Juros'!$B$7:$B$73,MATCH(C11035,'Curva Juros'!$A$7:$A$73,1)) +
(C11035-INDEX('Curva Juros'!$A$7:$A$73,MATCH(C11035,'Curva Juros'!$A$7:$A$73,1))) *
(INDEX('Curva Juros'!$B$7:$B$73,MATCH(C11035,'Curva Juros'!$A$7:$A$73,1)+1) -
INDEX('Curva Juros'!$B$7:$B$73,MATCH(C11035,'Curva Juros'!$A$7:$A$73,1))) /
(INDEX('Curva Juros'!$A$7:$A$73,MATCH(C11035,'Curva Juros'!$A$7:$A$73,1)+1) -
INDEX('Curva Juros'!$A$7:$A$73,MATCH(C11035,'Curva Juros'!$A$7:$A$73,1)))</f>
        <v>7.5923143174603176</v>
      </c>
      <c r="F11035" s="24">
        <f t="shared" si="172"/>
        <v>7.2928568253968207E-3</v>
      </c>
      <c r="G11035" s="24"/>
    </row>
    <row r="11036" spans="1:7" x14ac:dyDescent="0.25">
      <c r="A11036" s="6" t="s">
        <v>235</v>
      </c>
      <c r="B11036" s="7">
        <v>45793</v>
      </c>
      <c r="C11036" s="8">
        <v>1424.11</v>
      </c>
      <c r="D11036" s="20">
        <v>8.3639000000000005E-2</v>
      </c>
      <c r="E11036" s="35" cm="1">
        <f t="array" ref="E11036">INDEX('Curva Juros'!$B$7:$B$73,MATCH(C11036,'Curva Juros'!$A$7:$A$73,1)) +
(C11036-INDEX('Curva Juros'!$A$7:$A$73,MATCH(C11036,'Curva Juros'!$A$7:$A$73,1))) *
(INDEX('Curva Juros'!$B$7:$B$73,MATCH(C11036,'Curva Juros'!$A$7:$A$73,1)+1) -
INDEX('Curva Juros'!$B$7:$B$73,MATCH(C11036,'Curva Juros'!$A$7:$A$73,1))) /
(INDEX('Curva Juros'!$A$7:$A$73,MATCH(C11036,'Curva Juros'!$A$7:$A$73,1)+1) -
INDEX('Curva Juros'!$A$7:$A$73,MATCH(C11036,'Curva Juros'!$A$7:$A$73,1)))</f>
        <v>7.5937125873015878</v>
      </c>
      <c r="F11036" s="24">
        <f t="shared" si="172"/>
        <v>7.701874126984129E-3</v>
      </c>
      <c r="G11036" s="24"/>
    </row>
    <row r="11037" spans="1:7" x14ac:dyDescent="0.25">
      <c r="A11037" s="3" t="s">
        <v>235</v>
      </c>
      <c r="B11037" s="4">
        <v>45800</v>
      </c>
      <c r="C11037" s="5">
        <v>1416.63</v>
      </c>
      <c r="D11037" s="19">
        <v>8.4374000000000005E-2</v>
      </c>
      <c r="E11037" s="35" cm="1">
        <f t="array" ref="E11037">INDEX('Curva Juros'!$B$7:$B$73,MATCH(C11037,'Curva Juros'!$A$7:$A$73,1)) +
(C11037-INDEX('Curva Juros'!$A$7:$A$73,MATCH(C11037,'Curva Juros'!$A$7:$A$73,1))) *
(INDEX('Curva Juros'!$B$7:$B$73,MATCH(C11037,'Curva Juros'!$A$7:$A$73,1)+1) -
INDEX('Curva Juros'!$B$7:$B$73,MATCH(C11037,'Curva Juros'!$A$7:$A$73,1))) /
(INDEX('Curva Juros'!$A$7:$A$73,MATCH(C11037,'Curva Juros'!$A$7:$A$73,1)+1) -
INDEX('Curva Juros'!$A$7:$A$73,MATCH(C11037,'Curva Juros'!$A$7:$A$73,1)))</f>
        <v>7.5953391904761904</v>
      </c>
      <c r="F11037" s="24">
        <f t="shared" si="172"/>
        <v>8.4206080952381052E-3</v>
      </c>
      <c r="G11037" s="24"/>
    </row>
    <row r="11038" spans="1:7" x14ac:dyDescent="0.25">
      <c r="A11038" s="6" t="s">
        <v>235</v>
      </c>
      <c r="B11038" s="7">
        <v>45807</v>
      </c>
      <c r="C11038" s="8">
        <v>1413.3</v>
      </c>
      <c r="D11038" s="20">
        <v>8.3877999999999994E-2</v>
      </c>
      <c r="E11038" s="35" cm="1">
        <f t="array" ref="E11038">INDEX('Curva Juros'!$B$7:$B$73,MATCH(C11038,'Curva Juros'!$A$7:$A$73,1)) +
(C11038-INDEX('Curva Juros'!$A$7:$A$73,MATCH(C11038,'Curva Juros'!$A$7:$A$73,1))) *
(INDEX('Curva Juros'!$B$7:$B$73,MATCH(C11038,'Curva Juros'!$A$7:$A$73,1)+1) -
INDEX('Curva Juros'!$B$7:$B$73,MATCH(C11038,'Curva Juros'!$A$7:$A$73,1))) /
(INDEX('Curva Juros'!$A$7:$A$73,MATCH(C11038,'Curva Juros'!$A$7:$A$73,1)+1) -
INDEX('Curva Juros'!$A$7:$A$73,MATCH(C11038,'Curva Juros'!$A$7:$A$73,1)))</f>
        <v>7.5960633333333334</v>
      </c>
      <c r="F11038" s="24">
        <f t="shared" si="172"/>
        <v>7.9173666666666614E-3</v>
      </c>
      <c r="G11038" s="24"/>
    </row>
    <row r="11039" spans="1:7" x14ac:dyDescent="0.25">
      <c r="A11039" s="3" t="s">
        <v>235</v>
      </c>
      <c r="B11039" s="4">
        <v>45814</v>
      </c>
      <c r="C11039" s="5">
        <v>1408.58</v>
      </c>
      <c r="D11039" s="19">
        <v>8.3796999999999996E-2</v>
      </c>
      <c r="E11039" s="35" cm="1">
        <f t="array" ref="E11039">INDEX('Curva Juros'!$B$7:$B$73,MATCH(C11039,'Curva Juros'!$A$7:$A$73,1)) +
(C11039-INDEX('Curva Juros'!$A$7:$A$73,MATCH(C11039,'Curva Juros'!$A$7:$A$73,1))) *
(INDEX('Curva Juros'!$B$7:$B$73,MATCH(C11039,'Curva Juros'!$A$7:$A$73,1)+1) -
INDEX('Curva Juros'!$B$7:$B$73,MATCH(C11039,'Curva Juros'!$A$7:$A$73,1))) /
(INDEX('Curva Juros'!$A$7:$A$73,MATCH(C11039,'Curva Juros'!$A$7:$A$73,1)+1) -
INDEX('Curva Juros'!$A$7:$A$73,MATCH(C11039,'Curva Juros'!$A$7:$A$73,1)))</f>
        <v>7.5970897460317461</v>
      </c>
      <c r="F11039" s="24">
        <f t="shared" si="172"/>
        <v>7.8261025396825362E-3</v>
      </c>
      <c r="G11039" s="24"/>
    </row>
    <row r="11040" spans="1:7" x14ac:dyDescent="0.25">
      <c r="A11040" s="6" t="s">
        <v>235</v>
      </c>
      <c r="B11040" s="7">
        <v>45821</v>
      </c>
      <c r="C11040" s="8">
        <v>1403.33</v>
      </c>
      <c r="D11040" s="20">
        <v>8.3871000000000001E-2</v>
      </c>
      <c r="E11040" s="35" cm="1">
        <f t="array" ref="E11040">INDEX('Curva Juros'!$B$7:$B$73,MATCH(C11040,'Curva Juros'!$A$7:$A$73,1)) +
(C11040-INDEX('Curva Juros'!$A$7:$A$73,MATCH(C11040,'Curva Juros'!$A$7:$A$73,1))) *
(INDEX('Curva Juros'!$B$7:$B$73,MATCH(C11040,'Curva Juros'!$A$7:$A$73,1)+1) -
INDEX('Curva Juros'!$B$7:$B$73,MATCH(C11040,'Curva Juros'!$A$7:$A$73,1))) /
(INDEX('Curva Juros'!$A$7:$A$73,MATCH(C11040,'Curva Juros'!$A$7:$A$73,1)+1) -
INDEX('Curva Juros'!$A$7:$A$73,MATCH(C11040,'Curva Juros'!$A$7:$A$73,1)))</f>
        <v>7.5982314126984134</v>
      </c>
      <c r="F11040" s="24">
        <f t="shared" si="172"/>
        <v>7.8886858730158604E-3</v>
      </c>
      <c r="G11040" s="24"/>
    </row>
    <row r="11041" spans="1:7" x14ac:dyDescent="0.25">
      <c r="A11041" s="3" t="s">
        <v>235</v>
      </c>
      <c r="B11041" s="4">
        <v>45828</v>
      </c>
      <c r="C11041" s="5">
        <v>1399.74</v>
      </c>
      <c r="D11041" s="19">
        <v>8.3747000000000002E-2</v>
      </c>
      <c r="E11041" s="35" cm="1">
        <f t="array" ref="E11041">INDEX('Curva Juros'!$B$7:$B$73,MATCH(C11041,'Curva Juros'!$A$7:$A$73,1)) +
(C11041-INDEX('Curva Juros'!$A$7:$A$73,MATCH(C11041,'Curva Juros'!$A$7:$A$73,1))) *
(INDEX('Curva Juros'!$B$7:$B$73,MATCH(C11041,'Curva Juros'!$A$7:$A$73,1)+1) -
INDEX('Curva Juros'!$B$7:$B$73,MATCH(C11041,'Curva Juros'!$A$7:$A$73,1))) /
(INDEX('Curva Juros'!$A$7:$A$73,MATCH(C11041,'Curva Juros'!$A$7:$A$73,1)+1) -
INDEX('Curva Juros'!$A$7:$A$73,MATCH(C11041,'Curva Juros'!$A$7:$A$73,1)))</f>
        <v>7.5990120952380957</v>
      </c>
      <c r="F11041" s="24">
        <f t="shared" si="172"/>
        <v>7.7568790476190419E-3</v>
      </c>
      <c r="G11041" s="24"/>
    </row>
    <row r="11042" spans="1:7" x14ac:dyDescent="0.25">
      <c r="A11042" s="6" t="s">
        <v>235</v>
      </c>
      <c r="B11042" s="7">
        <v>45835</v>
      </c>
      <c r="C11042" s="8">
        <v>1394.85</v>
      </c>
      <c r="D11042" s="20">
        <v>8.3714999999999998E-2</v>
      </c>
      <c r="E11042" s="35" cm="1">
        <f t="array" ref="E11042">INDEX('Curva Juros'!$B$7:$B$73,MATCH(C11042,'Curva Juros'!$A$7:$A$73,1)) +
(C11042-INDEX('Curva Juros'!$A$7:$A$73,MATCH(C11042,'Curva Juros'!$A$7:$A$73,1))) *
(INDEX('Curva Juros'!$B$7:$B$73,MATCH(C11042,'Curva Juros'!$A$7:$A$73,1)+1) -
INDEX('Curva Juros'!$B$7:$B$73,MATCH(C11042,'Curva Juros'!$A$7:$A$73,1))) /
(INDEX('Curva Juros'!$A$7:$A$73,MATCH(C11042,'Curva Juros'!$A$7:$A$73,1)+1) -
INDEX('Curva Juros'!$A$7:$A$73,MATCH(C11042,'Curva Juros'!$A$7:$A$73,1)))</f>
        <v>7.6000754761904767</v>
      </c>
      <c r="F11042" s="24">
        <f t="shared" si="172"/>
        <v>7.7142452380952325E-3</v>
      </c>
      <c r="G11042" s="24"/>
    </row>
    <row r="11043" spans="1:7" x14ac:dyDescent="0.25">
      <c r="A11043" s="3" t="s">
        <v>235</v>
      </c>
      <c r="B11043" s="4">
        <v>45842</v>
      </c>
      <c r="C11043" s="5">
        <v>1392.65</v>
      </c>
      <c r="D11043" s="19">
        <v>8.2889000000000004E-2</v>
      </c>
      <c r="E11043" s="35" cm="1">
        <f t="array" ref="E11043">INDEX('Curva Juros'!$B$7:$B$73,MATCH(C11043,'Curva Juros'!$A$7:$A$73,1)) +
(C11043-INDEX('Curva Juros'!$A$7:$A$73,MATCH(C11043,'Curva Juros'!$A$7:$A$73,1))) *
(INDEX('Curva Juros'!$B$7:$B$73,MATCH(C11043,'Curva Juros'!$A$7:$A$73,1)+1) -
INDEX('Curva Juros'!$B$7:$B$73,MATCH(C11043,'Curva Juros'!$A$7:$A$73,1))) /
(INDEX('Curva Juros'!$A$7:$A$73,MATCH(C11043,'Curva Juros'!$A$7:$A$73,1)+1) -
INDEX('Curva Juros'!$A$7:$A$73,MATCH(C11043,'Curva Juros'!$A$7:$A$73,1)))</f>
        <v>7.6005538888888893</v>
      </c>
      <c r="F11043" s="24">
        <f t="shared" si="172"/>
        <v>6.8834611111111138E-3</v>
      </c>
      <c r="G11043" s="24"/>
    </row>
    <row r="11044" spans="1:7" x14ac:dyDescent="0.25">
      <c r="A11044" s="6" t="s">
        <v>235</v>
      </c>
      <c r="B11044" s="7">
        <v>45849</v>
      </c>
      <c r="C11044" s="8">
        <v>1379.69</v>
      </c>
      <c r="D11044" s="20">
        <v>8.5247000000000003E-2</v>
      </c>
      <c r="E11044" s="35" cm="1">
        <f t="array" ref="E11044">INDEX('Curva Juros'!$B$7:$B$73,MATCH(C11044,'Curva Juros'!$A$7:$A$73,1)) +
(C11044-INDEX('Curva Juros'!$A$7:$A$73,MATCH(C11044,'Curva Juros'!$A$7:$A$73,1))) *
(INDEX('Curva Juros'!$B$7:$B$73,MATCH(C11044,'Curva Juros'!$A$7:$A$73,1)+1) -
INDEX('Curva Juros'!$B$7:$B$73,MATCH(C11044,'Curva Juros'!$A$7:$A$73,1))) /
(INDEX('Curva Juros'!$A$7:$A$73,MATCH(C11044,'Curva Juros'!$A$7:$A$73,1)+1) -
INDEX('Curva Juros'!$A$7:$A$73,MATCH(C11044,'Curva Juros'!$A$7:$A$73,1)))</f>
        <v>7.6031818730158731</v>
      </c>
      <c r="F11044" s="24">
        <f t="shared" si="172"/>
        <v>9.2151812698412772E-3</v>
      </c>
      <c r="G11044" s="24"/>
    </row>
    <row r="11045" spans="1:7" x14ac:dyDescent="0.25">
      <c r="A11045" s="3" t="s">
        <v>235</v>
      </c>
      <c r="B11045" s="4">
        <v>45856</v>
      </c>
      <c r="C11045" s="5">
        <v>1373.1</v>
      </c>
      <c r="D11045" s="19">
        <v>8.5719000000000004E-2</v>
      </c>
      <c r="E11045" s="35" cm="1">
        <f t="array" ref="E11045">INDEX('Curva Juros'!$B$7:$B$73,MATCH(C11045,'Curva Juros'!$A$7:$A$73,1)) +
(C11045-INDEX('Curva Juros'!$A$7:$A$73,MATCH(C11045,'Curva Juros'!$A$7:$A$73,1))) *
(INDEX('Curva Juros'!$B$7:$B$73,MATCH(C11045,'Curva Juros'!$A$7:$A$73,1)+1) -
INDEX('Curva Juros'!$B$7:$B$73,MATCH(C11045,'Curva Juros'!$A$7:$A$73,1))) /
(INDEX('Curva Juros'!$A$7:$A$73,MATCH(C11045,'Curva Juros'!$A$7:$A$73,1)+1) -
INDEX('Curva Juros'!$A$7:$A$73,MATCH(C11045,'Curva Juros'!$A$7:$A$73,1)))</f>
        <v>7.6044161904761909</v>
      </c>
      <c r="F11045" s="24">
        <f t="shared" si="172"/>
        <v>9.6748380952381002E-3</v>
      </c>
      <c r="G11045" s="24"/>
    </row>
    <row r="11046" spans="1:7" x14ac:dyDescent="0.25">
      <c r="A11046" s="6" t="s">
        <v>235</v>
      </c>
      <c r="B11046" s="7">
        <v>45863</v>
      </c>
      <c r="C11046" s="8">
        <v>1367.25</v>
      </c>
      <c r="D11046" s="20">
        <v>8.5972999999999994E-2</v>
      </c>
      <c r="E11046" s="35" cm="1">
        <f t="array" ref="E11046">INDEX('Curva Juros'!$B$7:$B$73,MATCH(C11046,'Curva Juros'!$A$7:$A$73,1)) +
(C11046-INDEX('Curva Juros'!$A$7:$A$73,MATCH(C11046,'Curva Juros'!$A$7:$A$73,1))) *
(INDEX('Curva Juros'!$B$7:$B$73,MATCH(C11046,'Curva Juros'!$A$7:$A$73,1)+1) -
INDEX('Curva Juros'!$B$7:$B$73,MATCH(C11046,'Curva Juros'!$A$7:$A$73,1))) /
(INDEX('Curva Juros'!$A$7:$A$73,MATCH(C11046,'Curva Juros'!$A$7:$A$73,1)+1) -
INDEX('Curva Juros'!$A$7:$A$73,MATCH(C11046,'Curva Juros'!$A$7:$A$73,1)))</f>
        <v>7.6055119047619053</v>
      </c>
      <c r="F11046" s="24">
        <f t="shared" si="172"/>
        <v>9.9178809523809419E-3</v>
      </c>
      <c r="G11046" s="24"/>
    </row>
    <row r="11047" spans="1:7" x14ac:dyDescent="0.25">
      <c r="A11047" s="3" t="s">
        <v>235</v>
      </c>
      <c r="B11047" s="4">
        <v>45870</v>
      </c>
      <c r="C11047" s="5">
        <v>1362.41</v>
      </c>
      <c r="D11047" s="19">
        <v>8.5926000000000002E-2</v>
      </c>
      <c r="E11047" s="35" cm="1">
        <f t="array" ref="E11047">INDEX('Curva Juros'!$B$7:$B$73,MATCH(C11047,'Curva Juros'!$A$7:$A$73,1)) +
(C11047-INDEX('Curva Juros'!$A$7:$A$73,MATCH(C11047,'Curva Juros'!$A$7:$A$73,1))) *
(INDEX('Curva Juros'!$B$7:$B$73,MATCH(C11047,'Curva Juros'!$A$7:$A$73,1)+1) -
INDEX('Curva Juros'!$B$7:$B$73,MATCH(C11047,'Curva Juros'!$A$7:$A$73,1))) /
(INDEX('Curva Juros'!$A$7:$A$73,MATCH(C11047,'Curva Juros'!$A$7:$A$73,1)+1) -
INDEX('Curva Juros'!$A$7:$A$73,MATCH(C11047,'Curva Juros'!$A$7:$A$73,1)))</f>
        <v>7.6064184444444445</v>
      </c>
      <c r="F11047" s="24">
        <f t="shared" si="172"/>
        <v>9.8618155555555559E-3</v>
      </c>
      <c r="G11047" s="24"/>
    </row>
    <row r="11048" spans="1:7" x14ac:dyDescent="0.25">
      <c r="A11048" s="6" t="s">
        <v>235</v>
      </c>
      <c r="B11048" s="7">
        <v>45877</v>
      </c>
      <c r="C11048" s="8">
        <v>1363.35</v>
      </c>
      <c r="D11048" s="20">
        <v>8.4161E-2</v>
      </c>
      <c r="E11048" s="35" cm="1">
        <f t="array" ref="E11048">INDEX('Curva Juros'!$B$7:$B$73,MATCH(C11048,'Curva Juros'!$A$7:$A$73,1)) +
(C11048-INDEX('Curva Juros'!$A$7:$A$73,MATCH(C11048,'Curva Juros'!$A$7:$A$73,1))) *
(INDEX('Curva Juros'!$B$7:$B$73,MATCH(C11048,'Curva Juros'!$A$7:$A$73,1)+1) -
INDEX('Curva Juros'!$B$7:$B$73,MATCH(C11048,'Curva Juros'!$A$7:$A$73,1))) /
(INDEX('Curva Juros'!$A$7:$A$73,MATCH(C11048,'Curva Juros'!$A$7:$A$73,1)+1) -
INDEX('Curva Juros'!$A$7:$A$73,MATCH(C11048,'Curva Juros'!$A$7:$A$73,1)))</f>
        <v>7.6062423809523816</v>
      </c>
      <c r="F11048" s="24">
        <f t="shared" si="172"/>
        <v>8.0985761904761866E-3</v>
      </c>
      <c r="G11048" s="24"/>
    </row>
    <row r="11049" spans="1:7" x14ac:dyDescent="0.25">
      <c r="A11049" s="3" t="s">
        <v>235</v>
      </c>
      <c r="B11049" s="4">
        <v>45884</v>
      </c>
      <c r="C11049" s="5">
        <v>1362.99</v>
      </c>
      <c r="D11049" s="19">
        <v>8.2788E-2</v>
      </c>
      <c r="E11049" s="35" cm="1">
        <f t="array" ref="E11049">INDEX('Curva Juros'!$B$7:$B$73,MATCH(C11049,'Curva Juros'!$A$7:$A$73,1)) +
(C11049-INDEX('Curva Juros'!$A$7:$A$73,MATCH(C11049,'Curva Juros'!$A$7:$A$73,1))) *
(INDEX('Curva Juros'!$B$7:$B$73,MATCH(C11049,'Curva Juros'!$A$7:$A$73,1)+1) -
INDEX('Curva Juros'!$B$7:$B$73,MATCH(C11049,'Curva Juros'!$A$7:$A$73,1))) /
(INDEX('Curva Juros'!$A$7:$A$73,MATCH(C11049,'Curva Juros'!$A$7:$A$73,1)+1) -
INDEX('Curva Juros'!$A$7:$A$73,MATCH(C11049,'Curva Juros'!$A$7:$A$73,1)))</f>
        <v>7.6063098095238102</v>
      </c>
      <c r="F11049" s="24">
        <f t="shared" si="172"/>
        <v>6.7249019047618958E-3</v>
      </c>
      <c r="G11049" s="24"/>
    </row>
    <row r="11050" spans="1:7" x14ac:dyDescent="0.25">
      <c r="A11050" s="6" t="s">
        <v>235</v>
      </c>
      <c r="B11050" s="7">
        <v>45891</v>
      </c>
      <c r="C11050" s="8">
        <v>1350.01</v>
      </c>
      <c r="D11050" s="20">
        <v>8.5152000000000005E-2</v>
      </c>
      <c r="E11050" s="35" cm="1">
        <f t="array" ref="E11050">INDEX('Curva Juros'!$B$7:$B$73,MATCH(C11050,'Curva Juros'!$A$7:$A$73,1)) +
(C11050-INDEX('Curva Juros'!$A$7:$A$73,MATCH(C11050,'Curva Juros'!$A$7:$A$73,1))) *
(INDEX('Curva Juros'!$B$7:$B$73,MATCH(C11050,'Curva Juros'!$A$7:$A$73,1)+1) -
INDEX('Curva Juros'!$B$7:$B$73,MATCH(C11050,'Curva Juros'!$A$7:$A$73,1))) /
(INDEX('Curva Juros'!$A$7:$A$73,MATCH(C11050,'Curva Juros'!$A$7:$A$73,1)+1) -
INDEX('Curva Juros'!$A$7:$A$73,MATCH(C11050,'Curva Juros'!$A$7:$A$73,1)))</f>
        <v>7.6087409841269844</v>
      </c>
      <c r="F11050" s="24">
        <f t="shared" si="172"/>
        <v>9.0645901587301653E-3</v>
      </c>
      <c r="G11050" s="24"/>
    </row>
    <row r="11051" spans="1:7" x14ac:dyDescent="0.25">
      <c r="A11051" s="3" t="s">
        <v>235</v>
      </c>
      <c r="B11051" s="4">
        <v>45898</v>
      </c>
      <c r="C11051" s="5">
        <v>1348.2</v>
      </c>
      <c r="D11051" s="19">
        <v>8.4204000000000001E-2</v>
      </c>
      <c r="E11051" s="35" cm="1">
        <f t="array" ref="E11051">INDEX('Curva Juros'!$B$7:$B$73,MATCH(C11051,'Curva Juros'!$A$7:$A$73,1)) +
(C11051-INDEX('Curva Juros'!$A$7:$A$73,MATCH(C11051,'Curva Juros'!$A$7:$A$73,1))) *
(INDEX('Curva Juros'!$B$7:$B$73,MATCH(C11051,'Curva Juros'!$A$7:$A$73,1)+1) -
INDEX('Curva Juros'!$B$7:$B$73,MATCH(C11051,'Curva Juros'!$A$7:$A$73,1))) /
(INDEX('Curva Juros'!$A$7:$A$73,MATCH(C11051,'Curva Juros'!$A$7:$A$73,1)+1) -
INDEX('Curva Juros'!$A$7:$A$73,MATCH(C11051,'Curva Juros'!$A$7:$A$73,1)))</f>
        <v>7.6090800000000005</v>
      </c>
      <c r="F11051" s="24">
        <f t="shared" si="172"/>
        <v>8.113200000000001E-3</v>
      </c>
      <c r="G11051" s="24"/>
    </row>
    <row r="11052" spans="1:7" x14ac:dyDescent="0.25">
      <c r="A11052" s="6" t="s">
        <v>235</v>
      </c>
      <c r="B11052" s="7">
        <v>45905</v>
      </c>
      <c r="C11052" s="8">
        <v>1343.38</v>
      </c>
      <c r="D11052" s="20">
        <v>8.4150000000000003E-2</v>
      </c>
      <c r="E11052" s="35" cm="1">
        <f t="array" ref="E11052">INDEX('Curva Juros'!$B$7:$B$73,MATCH(C11052,'Curva Juros'!$A$7:$A$73,1)) +
(C11052-INDEX('Curva Juros'!$A$7:$A$73,MATCH(C11052,'Curva Juros'!$A$7:$A$73,1))) *
(INDEX('Curva Juros'!$B$7:$B$73,MATCH(C11052,'Curva Juros'!$A$7:$A$73,1)+1) -
INDEX('Curva Juros'!$B$7:$B$73,MATCH(C11052,'Curva Juros'!$A$7:$A$73,1))) /
(INDEX('Curva Juros'!$A$7:$A$73,MATCH(C11052,'Curva Juros'!$A$7:$A$73,1)+1) -
INDEX('Curva Juros'!$A$7:$A$73,MATCH(C11052,'Curva Juros'!$A$7:$A$73,1)))</f>
        <v>7.6099827936507936</v>
      </c>
      <c r="F11052" s="24">
        <f t="shared" si="172"/>
        <v>8.050172063492067E-3</v>
      </c>
      <c r="G11052" s="24"/>
    </row>
    <row r="11053" spans="1:7" x14ac:dyDescent="0.25">
      <c r="A11053" s="3" t="s">
        <v>235</v>
      </c>
      <c r="B11053" s="4">
        <v>45912</v>
      </c>
      <c r="C11053" s="5">
        <v>1341.99</v>
      </c>
      <c r="D11053" s="19">
        <v>8.3083000000000004E-2</v>
      </c>
      <c r="E11053" s="35" cm="1">
        <f t="array" ref="E11053">INDEX('Curva Juros'!$B$7:$B$73,MATCH(C11053,'Curva Juros'!$A$7:$A$73,1)) +
(C11053-INDEX('Curva Juros'!$A$7:$A$73,MATCH(C11053,'Curva Juros'!$A$7:$A$73,1))) *
(INDEX('Curva Juros'!$B$7:$B$73,MATCH(C11053,'Curva Juros'!$A$7:$A$73,1)+1) -
INDEX('Curva Juros'!$B$7:$B$73,MATCH(C11053,'Curva Juros'!$A$7:$A$73,1))) /
(INDEX('Curva Juros'!$A$7:$A$73,MATCH(C11053,'Curva Juros'!$A$7:$A$73,1)+1) -
INDEX('Curva Juros'!$A$7:$A$73,MATCH(C11053,'Curva Juros'!$A$7:$A$73,1)))</f>
        <v>7.6102431428571435</v>
      </c>
      <c r="F11053" s="24">
        <f t="shared" si="172"/>
        <v>6.9805685714285637E-3</v>
      </c>
      <c r="G11053" s="24"/>
    </row>
    <row r="11054" spans="1:7" x14ac:dyDescent="0.25">
      <c r="A11054" s="6" t="s">
        <v>235</v>
      </c>
      <c r="B11054" s="7">
        <v>45919</v>
      </c>
      <c r="C11054" s="8">
        <v>1335.32</v>
      </c>
      <c r="D11054" s="20">
        <v>8.3575999999999998E-2</v>
      </c>
      <c r="E11054" s="35" cm="1">
        <f t="array" ref="E11054">INDEX('Curva Juros'!$B$7:$B$73,MATCH(C11054,'Curva Juros'!$A$7:$A$73,1)) +
(C11054-INDEX('Curva Juros'!$A$7:$A$73,MATCH(C11054,'Curva Juros'!$A$7:$A$73,1))) *
(INDEX('Curva Juros'!$B$7:$B$73,MATCH(C11054,'Curva Juros'!$A$7:$A$73,1)+1) -
INDEX('Curva Juros'!$B$7:$B$73,MATCH(C11054,'Curva Juros'!$A$7:$A$73,1))) /
(INDEX('Curva Juros'!$A$7:$A$73,MATCH(C11054,'Curva Juros'!$A$7:$A$73,1)+1) -
INDEX('Curva Juros'!$A$7:$A$73,MATCH(C11054,'Curva Juros'!$A$7:$A$73,1)))</f>
        <v>7.6114924444444449</v>
      </c>
      <c r="F11054" s="24">
        <f t="shared" si="172"/>
        <v>7.4610755555555436E-3</v>
      </c>
      <c r="G11054" s="24"/>
    </row>
    <row r="11055" spans="1:7" x14ac:dyDescent="0.25">
      <c r="A11055" s="3" t="s">
        <v>235</v>
      </c>
      <c r="B11055" s="4">
        <v>45926</v>
      </c>
      <c r="C11055" s="5">
        <v>1336.22</v>
      </c>
      <c r="D11055" s="19">
        <v>8.1836999999999993E-2</v>
      </c>
      <c r="E11055" s="35" cm="1">
        <f t="array" ref="E11055">INDEX('Curva Juros'!$B$7:$B$73,MATCH(C11055,'Curva Juros'!$A$7:$A$73,1)) +
(C11055-INDEX('Curva Juros'!$A$7:$A$73,MATCH(C11055,'Curva Juros'!$A$7:$A$73,1))) *
(INDEX('Curva Juros'!$B$7:$B$73,MATCH(C11055,'Curva Juros'!$A$7:$A$73,1)+1) -
INDEX('Curva Juros'!$B$7:$B$73,MATCH(C11055,'Curva Juros'!$A$7:$A$73,1))) /
(INDEX('Curva Juros'!$A$7:$A$73,MATCH(C11055,'Curva Juros'!$A$7:$A$73,1)+1) -
INDEX('Curva Juros'!$A$7:$A$73,MATCH(C11055,'Curva Juros'!$A$7:$A$73,1)))</f>
        <v>7.6113238730158734</v>
      </c>
      <c r="F11055" s="24">
        <f t="shared" si="172"/>
        <v>5.7237612698412543E-3</v>
      </c>
      <c r="G11055" s="24"/>
    </row>
    <row r="11056" spans="1:7" x14ac:dyDescent="0.25">
      <c r="A11056" s="6" t="s">
        <v>235</v>
      </c>
      <c r="B11056" s="7">
        <v>45933</v>
      </c>
      <c r="C11056" s="8">
        <v>1325.78</v>
      </c>
      <c r="D11056" s="20">
        <v>8.3441000000000001E-2</v>
      </c>
      <c r="E11056" s="35" cm="1">
        <f t="array" ref="E11056">INDEX('Curva Juros'!$B$7:$B$73,MATCH(C11056,'Curva Juros'!$A$7:$A$73,1)) +
(C11056-INDEX('Curva Juros'!$A$7:$A$73,MATCH(C11056,'Curva Juros'!$A$7:$A$73,1))) *
(INDEX('Curva Juros'!$B$7:$B$73,MATCH(C11056,'Curva Juros'!$A$7:$A$73,1)+1) -
INDEX('Curva Juros'!$B$7:$B$73,MATCH(C11056,'Curva Juros'!$A$7:$A$73,1))) /
(INDEX('Curva Juros'!$A$7:$A$73,MATCH(C11056,'Curva Juros'!$A$7:$A$73,1)+1) -
INDEX('Curva Juros'!$A$7:$A$73,MATCH(C11056,'Curva Juros'!$A$7:$A$73,1)))</f>
        <v>7.6132793015873022</v>
      </c>
      <c r="F11056" s="24">
        <f t="shared" si="172"/>
        <v>7.3082069841269859E-3</v>
      </c>
      <c r="G11056" s="24"/>
    </row>
    <row r="11057" spans="1:7" x14ac:dyDescent="0.25">
      <c r="A11057" s="3" t="s">
        <v>235</v>
      </c>
      <c r="B11057" s="4">
        <v>45940</v>
      </c>
      <c r="C11057" s="5">
        <v>1318.6</v>
      </c>
      <c r="D11057" s="19">
        <v>8.4086999999999995E-2</v>
      </c>
      <c r="E11057" s="35" cm="1">
        <f t="array" ref="E11057">INDEX('Curva Juros'!$B$7:$B$73,MATCH(C11057,'Curva Juros'!$A$7:$A$73,1)) +
(C11057-INDEX('Curva Juros'!$A$7:$A$73,MATCH(C11057,'Curva Juros'!$A$7:$A$73,1))) *
(INDEX('Curva Juros'!$B$7:$B$73,MATCH(C11057,'Curva Juros'!$A$7:$A$73,1)+1) -
INDEX('Curva Juros'!$B$7:$B$73,MATCH(C11057,'Curva Juros'!$A$7:$A$73,1))) /
(INDEX('Curva Juros'!$A$7:$A$73,MATCH(C11057,'Curva Juros'!$A$7:$A$73,1)+1) -
INDEX('Curva Juros'!$A$7:$A$73,MATCH(C11057,'Curva Juros'!$A$7:$A$73,1)))</f>
        <v>7.6146241269841273</v>
      </c>
      <c r="F11057" s="24">
        <f t="shared" si="172"/>
        <v>7.9407587301587174E-3</v>
      </c>
      <c r="G11057" s="24"/>
    </row>
    <row r="11058" spans="1:7" x14ac:dyDescent="0.25">
      <c r="A11058" s="6" t="s">
        <v>235</v>
      </c>
      <c r="B11058" s="7">
        <v>45947</v>
      </c>
      <c r="C11058" s="8">
        <v>1310.4100000000001</v>
      </c>
      <c r="D11058" s="20">
        <v>8.5032999999999997E-2</v>
      </c>
      <c r="E11058" s="35" cm="1">
        <f t="array" ref="E11058">INDEX('Curva Juros'!$B$7:$B$73,MATCH(C11058,'Curva Juros'!$A$7:$A$73,1)) +
(C11058-INDEX('Curva Juros'!$A$7:$A$73,MATCH(C11058,'Curva Juros'!$A$7:$A$73,1))) *
(INDEX('Curva Juros'!$B$7:$B$73,MATCH(C11058,'Curva Juros'!$A$7:$A$73,1)+1) -
INDEX('Curva Juros'!$B$7:$B$73,MATCH(C11058,'Curva Juros'!$A$7:$A$73,1))) /
(INDEX('Curva Juros'!$A$7:$A$73,MATCH(C11058,'Curva Juros'!$A$7:$A$73,1)+1) -
INDEX('Curva Juros'!$A$7:$A$73,MATCH(C11058,'Curva Juros'!$A$7:$A$73,1)))</f>
        <v>7.6161581269841276</v>
      </c>
      <c r="F11058" s="24">
        <f t="shared" si="172"/>
        <v>8.8714187301587172E-3</v>
      </c>
      <c r="G11058" s="24"/>
    </row>
    <row r="11059" spans="1:7" x14ac:dyDescent="0.25">
      <c r="A11059" s="3" t="s">
        <v>235</v>
      </c>
      <c r="B11059" s="4">
        <v>45954</v>
      </c>
      <c r="C11059" s="5">
        <v>1303.67</v>
      </c>
      <c r="D11059" s="19">
        <v>8.5551000000000002E-2</v>
      </c>
      <c r="E11059" s="35" cm="1">
        <f t="array" ref="E11059">INDEX('Curva Juros'!$B$7:$B$73,MATCH(C11059,'Curva Juros'!$A$7:$A$73,1)) +
(C11059-INDEX('Curva Juros'!$A$7:$A$73,MATCH(C11059,'Curva Juros'!$A$7:$A$73,1))) *
(INDEX('Curva Juros'!$B$7:$B$73,MATCH(C11059,'Curva Juros'!$A$7:$A$73,1)+1) -
INDEX('Curva Juros'!$B$7:$B$73,MATCH(C11059,'Curva Juros'!$A$7:$A$73,1))) /
(INDEX('Curva Juros'!$A$7:$A$73,MATCH(C11059,'Curva Juros'!$A$7:$A$73,1)+1) -
INDEX('Curva Juros'!$A$7:$A$73,MATCH(C11059,'Curva Juros'!$A$7:$A$73,1)))</f>
        <v>7.6174205396825396</v>
      </c>
      <c r="F11059" s="24">
        <f t="shared" si="172"/>
        <v>9.3767946031746013E-3</v>
      </c>
      <c r="G11059" s="24"/>
    </row>
    <row r="11060" spans="1:7" x14ac:dyDescent="0.25">
      <c r="A11060" s="6" t="s">
        <v>235</v>
      </c>
      <c r="B11060" s="7">
        <v>45961</v>
      </c>
      <c r="C11060" s="8">
        <v>1296.99</v>
      </c>
      <c r="D11060" s="20">
        <v>8.6051000000000002E-2</v>
      </c>
      <c r="E11060" s="35" cm="1">
        <f t="array" ref="E11060">INDEX('Curva Juros'!$B$7:$B$73,MATCH(C11060,'Curva Juros'!$A$7:$A$73,1)) +
(C11060-INDEX('Curva Juros'!$A$7:$A$73,MATCH(C11060,'Curva Juros'!$A$7:$A$73,1))) *
(INDEX('Curva Juros'!$B$7:$B$73,MATCH(C11060,'Curva Juros'!$A$7:$A$73,1)+1) -
INDEX('Curva Juros'!$B$7:$B$73,MATCH(C11060,'Curva Juros'!$A$7:$A$73,1))) /
(INDEX('Curva Juros'!$A$7:$A$73,MATCH(C11060,'Curva Juros'!$A$7:$A$73,1)+1) -
INDEX('Curva Juros'!$A$7:$A$73,MATCH(C11060,'Curva Juros'!$A$7:$A$73,1)))</f>
        <v>7.618671714285715</v>
      </c>
      <c r="F11060" s="24">
        <f t="shared" si="172"/>
        <v>9.8642828571428587E-3</v>
      </c>
      <c r="G11060" s="24"/>
    </row>
    <row r="11061" spans="1:7" x14ac:dyDescent="0.25">
      <c r="A11061" s="3" t="s">
        <v>235</v>
      </c>
      <c r="B11061" s="4">
        <v>45968</v>
      </c>
      <c r="C11061" s="5">
        <v>1291.57</v>
      </c>
      <c r="D11061" s="19">
        <v>8.6175000000000002E-2</v>
      </c>
      <c r="E11061" s="35" cm="1">
        <f t="array" ref="E11061">INDEX('Curva Juros'!$B$7:$B$73,MATCH(C11061,'Curva Juros'!$A$7:$A$73,1)) +
(C11061-INDEX('Curva Juros'!$A$7:$A$73,MATCH(C11061,'Curva Juros'!$A$7:$A$73,1))) *
(INDEX('Curva Juros'!$B$7:$B$73,MATCH(C11061,'Curva Juros'!$A$7:$A$73,1)+1) -
INDEX('Curva Juros'!$B$7:$B$73,MATCH(C11061,'Curva Juros'!$A$7:$A$73,1))) /
(INDEX('Curva Juros'!$A$7:$A$73,MATCH(C11061,'Curva Juros'!$A$7:$A$73,1)+1) -
INDEX('Curva Juros'!$A$7:$A$73,MATCH(C11061,'Curva Juros'!$A$7:$A$73,1)))</f>
        <v>7.6196868888888893</v>
      </c>
      <c r="F11061" s="24">
        <f t="shared" si="172"/>
        <v>9.9781311111111076E-3</v>
      </c>
      <c r="G11061" s="24"/>
    </row>
    <row r="11062" spans="1:7" x14ac:dyDescent="0.25">
      <c r="A11062" s="6" t="s">
        <v>235</v>
      </c>
      <c r="B11062" s="7">
        <v>45975</v>
      </c>
      <c r="C11062" s="8">
        <v>1293.47</v>
      </c>
      <c r="D11062" s="20">
        <v>8.4125000000000005E-2</v>
      </c>
      <c r="E11062" s="35" cm="1">
        <f t="array" ref="E11062">INDEX('Curva Juros'!$B$7:$B$73,MATCH(C11062,'Curva Juros'!$A$7:$A$73,1)) +
(C11062-INDEX('Curva Juros'!$A$7:$A$73,MATCH(C11062,'Curva Juros'!$A$7:$A$73,1))) *
(INDEX('Curva Juros'!$B$7:$B$73,MATCH(C11062,'Curva Juros'!$A$7:$A$73,1)+1) -
INDEX('Curva Juros'!$B$7:$B$73,MATCH(C11062,'Curva Juros'!$A$7:$A$73,1))) /
(INDEX('Curva Juros'!$A$7:$A$73,MATCH(C11062,'Curva Juros'!$A$7:$A$73,1)+1) -
INDEX('Curva Juros'!$A$7:$A$73,MATCH(C11062,'Curva Juros'!$A$7:$A$73,1)))</f>
        <v>7.6193310158730165</v>
      </c>
      <c r="F11062" s="24">
        <f t="shared" si="172"/>
        <v>7.9316898412698372E-3</v>
      </c>
      <c r="G11062" s="24"/>
    </row>
    <row r="11063" spans="1:7" x14ac:dyDescent="0.25">
      <c r="A11063" s="3" t="s">
        <v>235</v>
      </c>
      <c r="B11063" s="4">
        <v>45982</v>
      </c>
      <c r="C11063" s="5">
        <v>1288.6300000000001</v>
      </c>
      <c r="D11063" s="19">
        <v>8.4374000000000005E-2</v>
      </c>
      <c r="E11063" s="35" cm="1">
        <f t="array" ref="E11063">INDEX('Curva Juros'!$B$7:$B$73,MATCH(C11063,'Curva Juros'!$A$7:$A$73,1)) +
(C11063-INDEX('Curva Juros'!$A$7:$A$73,MATCH(C11063,'Curva Juros'!$A$7:$A$73,1))) *
(INDEX('Curva Juros'!$B$7:$B$73,MATCH(C11063,'Curva Juros'!$A$7:$A$73,1)+1) -
INDEX('Curva Juros'!$B$7:$B$73,MATCH(C11063,'Curva Juros'!$A$7:$A$73,1))) /
(INDEX('Curva Juros'!$A$7:$A$73,MATCH(C11063,'Curva Juros'!$A$7:$A$73,1)+1) -
INDEX('Curva Juros'!$A$7:$A$73,MATCH(C11063,'Curva Juros'!$A$7:$A$73,1)))</f>
        <v>7.6202375555555557</v>
      </c>
      <c r="F11063" s="24">
        <f t="shared" si="172"/>
        <v>8.1716244444444419E-3</v>
      </c>
      <c r="G11063" s="24"/>
    </row>
    <row r="11064" spans="1:7" x14ac:dyDescent="0.25">
      <c r="A11064" s="6" t="s">
        <v>235</v>
      </c>
      <c r="B11064" s="7">
        <v>45989</v>
      </c>
      <c r="C11064" s="8">
        <v>1286.08</v>
      </c>
      <c r="D11064" s="20">
        <v>8.3646999999999999E-2</v>
      </c>
      <c r="E11064" s="35" cm="1">
        <f t="array" ref="E11064">INDEX('Curva Juros'!$B$7:$B$73,MATCH(C11064,'Curva Juros'!$A$7:$A$73,1)) +
(C11064-INDEX('Curva Juros'!$A$7:$A$73,MATCH(C11064,'Curva Juros'!$A$7:$A$73,1))) *
(INDEX('Curva Juros'!$B$7:$B$73,MATCH(C11064,'Curva Juros'!$A$7:$A$73,1)+1) -
INDEX('Curva Juros'!$B$7:$B$73,MATCH(C11064,'Curva Juros'!$A$7:$A$73,1))) /
(INDEX('Curva Juros'!$A$7:$A$73,MATCH(C11064,'Curva Juros'!$A$7:$A$73,1)+1) -
INDEX('Curva Juros'!$A$7:$A$73,MATCH(C11064,'Curva Juros'!$A$7:$A$73,1)))</f>
        <v>7.6207151746031752</v>
      </c>
      <c r="F11064" s="24">
        <f t="shared" si="172"/>
        <v>7.4398482539682481E-3</v>
      </c>
      <c r="G11064" s="24"/>
    </row>
    <row r="11065" spans="1:7" x14ac:dyDescent="0.25">
      <c r="A11065" s="3" t="s">
        <v>235</v>
      </c>
      <c r="B11065" s="4">
        <v>45996</v>
      </c>
      <c r="C11065" s="5">
        <v>1279.07</v>
      </c>
      <c r="D11065" s="19">
        <v>8.4243999999999999E-2</v>
      </c>
      <c r="E11065" s="35" cm="1">
        <f t="array" ref="E11065">INDEX('Curva Juros'!$B$7:$B$73,MATCH(C11065,'Curva Juros'!$A$7:$A$73,1)) +
(C11065-INDEX('Curva Juros'!$A$7:$A$73,MATCH(C11065,'Curva Juros'!$A$7:$A$73,1))) *
(INDEX('Curva Juros'!$B$7:$B$73,MATCH(C11065,'Curva Juros'!$A$7:$A$73,1)+1) -
INDEX('Curva Juros'!$B$7:$B$73,MATCH(C11065,'Curva Juros'!$A$7:$A$73,1))) /
(INDEX('Curva Juros'!$A$7:$A$73,MATCH(C11065,'Curva Juros'!$A$7:$A$73,1)+1) -
INDEX('Curva Juros'!$A$7:$A$73,MATCH(C11065,'Curva Juros'!$A$7:$A$73,1)))</f>
        <v>7.622028158730159</v>
      </c>
      <c r="F11065" s="24">
        <f t="shared" si="172"/>
        <v>8.0237184126984024E-3</v>
      </c>
      <c r="G11065" s="24"/>
    </row>
    <row r="11066" spans="1:7" x14ac:dyDescent="0.25">
      <c r="A11066" s="6" t="s">
        <v>235</v>
      </c>
      <c r="B11066" s="7">
        <v>46003</v>
      </c>
      <c r="C11066" s="8">
        <v>1273.94</v>
      </c>
      <c r="D11066" s="20">
        <v>8.4280999999999995E-2</v>
      </c>
      <c r="E11066" s="35" cm="1">
        <f t="array" ref="E11066">INDEX('Curva Juros'!$B$7:$B$73,MATCH(C11066,'Curva Juros'!$A$7:$A$73,1)) +
(C11066-INDEX('Curva Juros'!$A$7:$A$73,MATCH(C11066,'Curva Juros'!$A$7:$A$73,1))) *
(INDEX('Curva Juros'!$B$7:$B$73,MATCH(C11066,'Curva Juros'!$A$7:$A$73,1)+1) -
INDEX('Curva Juros'!$B$7:$B$73,MATCH(C11066,'Curva Juros'!$A$7:$A$73,1))) /
(INDEX('Curva Juros'!$A$7:$A$73,MATCH(C11066,'Curva Juros'!$A$7:$A$73,1)+1) -
INDEX('Curva Juros'!$A$7:$A$73,MATCH(C11066,'Curva Juros'!$A$7:$A$73,1)))</f>
        <v>7.6229890158730162</v>
      </c>
      <c r="F11066" s="24">
        <f t="shared" si="172"/>
        <v>8.0511098412698323E-3</v>
      </c>
      <c r="G11066" s="24"/>
    </row>
    <row r="11067" spans="1:7" x14ac:dyDescent="0.25">
      <c r="A11067" s="3" t="s">
        <v>235</v>
      </c>
      <c r="B11067" s="4">
        <v>46010</v>
      </c>
      <c r="C11067" s="5">
        <v>1262.7</v>
      </c>
      <c r="D11067" s="19">
        <v>8.6137000000000005E-2</v>
      </c>
      <c r="E11067" s="35" cm="1">
        <f t="array" ref="E11067">INDEX('Curva Juros'!$B$7:$B$73,MATCH(C11067,'Curva Juros'!$A$7:$A$73,1)) +
(C11067-INDEX('Curva Juros'!$A$7:$A$73,MATCH(C11067,'Curva Juros'!$A$7:$A$73,1))) *
(INDEX('Curva Juros'!$B$7:$B$73,MATCH(C11067,'Curva Juros'!$A$7:$A$73,1)+1) -
INDEX('Curva Juros'!$B$7:$B$73,MATCH(C11067,'Curva Juros'!$A$7:$A$73,1))) /
(INDEX('Curva Juros'!$A$7:$A$73,MATCH(C11067,'Curva Juros'!$A$7:$A$73,1)+1) -
INDEX('Curva Juros'!$A$7:$A$73,MATCH(C11067,'Curva Juros'!$A$7:$A$73,1)))</f>
        <v>7.6250942857142858</v>
      </c>
      <c r="F11067" s="24">
        <f t="shared" si="172"/>
        <v>9.8860571428571464E-3</v>
      </c>
      <c r="G11067" s="24"/>
    </row>
    <row r="11068" spans="1:7" x14ac:dyDescent="0.25">
      <c r="A11068" s="6" t="s">
        <v>235</v>
      </c>
      <c r="B11068" s="7">
        <v>46017</v>
      </c>
      <c r="C11068" s="8">
        <v>1260.43</v>
      </c>
      <c r="D11068" s="20">
        <v>8.5622000000000004E-2</v>
      </c>
      <c r="E11068" s="35" cm="1">
        <f t="array" ref="E11068">INDEX('Curva Juros'!$B$7:$B$73,MATCH(C11068,'Curva Juros'!$A$7:$A$73,1)) +
(C11068-INDEX('Curva Juros'!$A$7:$A$73,MATCH(C11068,'Curva Juros'!$A$7:$A$73,1))) *
(INDEX('Curva Juros'!$B$7:$B$73,MATCH(C11068,'Curva Juros'!$A$7:$A$73,1)+1) -
INDEX('Curva Juros'!$B$7:$B$73,MATCH(C11068,'Curva Juros'!$A$7:$A$73,1))) /
(INDEX('Curva Juros'!$A$7:$A$73,MATCH(C11068,'Curva Juros'!$A$7:$A$73,1)+1) -
INDEX('Curva Juros'!$A$7:$A$73,MATCH(C11068,'Curva Juros'!$A$7:$A$73,1)))</f>
        <v>7.6255194603174603</v>
      </c>
      <c r="F11068" s="24">
        <f t="shared" si="172"/>
        <v>9.3668053968253978E-3</v>
      </c>
      <c r="G11068" s="24"/>
    </row>
    <row r="11069" spans="1:7" x14ac:dyDescent="0.25">
      <c r="A11069" s="3" t="s">
        <v>235</v>
      </c>
      <c r="B11069" s="4">
        <v>46024</v>
      </c>
      <c r="C11069" s="5">
        <v>1256.76</v>
      </c>
      <c r="D11069" s="19">
        <v>8.5522000000000001E-2</v>
      </c>
      <c r="E11069" s="35" cm="1">
        <f t="array" ref="E11069">INDEX('Curva Juros'!$B$7:$B$73,MATCH(C11069,'Curva Juros'!$A$7:$A$73,1)) +
(C11069-INDEX('Curva Juros'!$A$7:$A$73,MATCH(C11069,'Curva Juros'!$A$7:$A$73,1))) *
(INDEX('Curva Juros'!$B$7:$B$73,MATCH(C11069,'Curva Juros'!$A$7:$A$73,1)+1) -
INDEX('Curva Juros'!$B$7:$B$73,MATCH(C11069,'Curva Juros'!$A$7:$A$73,1))) /
(INDEX('Curva Juros'!$A$7:$A$73,MATCH(C11069,'Curva Juros'!$A$7:$A$73,1)+1) -
INDEX('Curva Juros'!$A$7:$A$73,MATCH(C11069,'Curva Juros'!$A$7:$A$73,1)))</f>
        <v>7.6260885714285722</v>
      </c>
      <c r="F11069" s="24">
        <f t="shared" si="172"/>
        <v>9.2611142857142725E-3</v>
      </c>
      <c r="G11069" s="24"/>
    </row>
    <row r="11070" spans="1:7" x14ac:dyDescent="0.25">
      <c r="A11070" s="6" t="s">
        <v>235</v>
      </c>
      <c r="B11070" s="7">
        <v>46031</v>
      </c>
      <c r="C11070" s="8">
        <v>1248.8399999999999</v>
      </c>
      <c r="D11070" s="20">
        <v>8.6391999999999997E-2</v>
      </c>
      <c r="E11070" s="35" cm="1">
        <f t="array" ref="E11070">INDEX('Curva Juros'!$B$7:$B$73,MATCH(C11070,'Curva Juros'!$A$7:$A$73,1)) +
(C11070-INDEX('Curva Juros'!$A$7:$A$73,MATCH(C11070,'Curva Juros'!$A$7:$A$73,1))) *
(INDEX('Curva Juros'!$B$7:$B$73,MATCH(C11070,'Curva Juros'!$A$7:$A$73,1)+1) -
INDEX('Curva Juros'!$B$7:$B$73,MATCH(C11070,'Curva Juros'!$A$7:$A$73,1))) /
(INDEX('Curva Juros'!$A$7:$A$73,MATCH(C11070,'Curva Juros'!$A$7:$A$73,1)+1) -
INDEX('Curva Juros'!$A$7:$A$73,MATCH(C11070,'Curva Juros'!$A$7:$A$73,1)))</f>
        <v>7.6272828571428573</v>
      </c>
      <c r="F11070" s="24">
        <f t="shared" si="172"/>
        <v>1.0119171428571425E-2</v>
      </c>
      <c r="G11070" s="24"/>
    </row>
    <row r="11071" spans="1:7" x14ac:dyDescent="0.25">
      <c r="A11071" s="3" t="s">
        <v>235</v>
      </c>
      <c r="B11071" s="4">
        <v>46038</v>
      </c>
      <c r="C11071" s="5">
        <v>1339.67</v>
      </c>
      <c r="D11071" s="19">
        <v>8.7979000000000002E-2</v>
      </c>
      <c r="E11071" s="35" cm="1">
        <f t="array" ref="E11071">INDEX('Curva Juros'!$B$7:$B$73,MATCH(C11071,'Curva Juros'!$A$7:$A$73,1)) +
(C11071-INDEX('Curva Juros'!$A$7:$A$73,MATCH(C11071,'Curva Juros'!$A$7:$A$73,1))) *
(INDEX('Curva Juros'!$B$7:$B$73,MATCH(C11071,'Curva Juros'!$A$7:$A$73,1)+1) -
INDEX('Curva Juros'!$B$7:$B$73,MATCH(C11071,'Curva Juros'!$A$7:$A$73,1))) /
(INDEX('Curva Juros'!$A$7:$A$73,MATCH(C11071,'Curva Juros'!$A$7:$A$73,1)+1) -
INDEX('Curva Juros'!$A$7:$A$73,MATCH(C11071,'Curva Juros'!$A$7:$A$73,1)))</f>
        <v>7.6106776825396825</v>
      </c>
      <c r="F11071" s="24">
        <f t="shared" si="172"/>
        <v>1.187222317460318E-2</v>
      </c>
      <c r="G11071" s="24"/>
    </row>
    <row r="11072" spans="1:7" x14ac:dyDescent="0.25">
      <c r="A11072" s="6" t="s">
        <v>235</v>
      </c>
      <c r="B11072" s="7">
        <v>46045</v>
      </c>
      <c r="C11072" s="8">
        <v>1338.2</v>
      </c>
      <c r="D11072" s="20">
        <v>8.6848999999999996E-2</v>
      </c>
      <c r="E11072" s="35" cm="1">
        <f t="array" ref="E11072">INDEX('Curva Juros'!$B$7:$B$73,MATCH(C11072,'Curva Juros'!$A$7:$A$73,1)) +
(C11072-INDEX('Curva Juros'!$A$7:$A$73,MATCH(C11072,'Curva Juros'!$A$7:$A$73,1))) *
(INDEX('Curva Juros'!$B$7:$B$73,MATCH(C11072,'Curva Juros'!$A$7:$A$73,1)+1) -
INDEX('Curva Juros'!$B$7:$B$73,MATCH(C11072,'Curva Juros'!$A$7:$A$73,1))) /
(INDEX('Curva Juros'!$A$7:$A$73,MATCH(C11072,'Curva Juros'!$A$7:$A$73,1)+1) -
INDEX('Curva Juros'!$A$7:$A$73,MATCH(C11072,'Curva Juros'!$A$7:$A$73,1)))</f>
        <v>7.6109530158730161</v>
      </c>
      <c r="F11072" s="24">
        <f t="shared" si="172"/>
        <v>1.0739469841269833E-2</v>
      </c>
      <c r="G11072" s="24"/>
    </row>
    <row r="11073" spans="1:7" x14ac:dyDescent="0.25">
      <c r="A11073" s="3" t="s">
        <v>235</v>
      </c>
      <c r="B11073" s="4">
        <v>46052</v>
      </c>
      <c r="C11073" s="5">
        <v>1341.81</v>
      </c>
      <c r="D11073" s="19">
        <v>8.4102999999999997E-2</v>
      </c>
      <c r="E11073" s="35" cm="1">
        <f t="array" ref="E11073">INDEX('Curva Juros'!$B$7:$B$73,MATCH(C11073,'Curva Juros'!$A$7:$A$73,1)) +
(C11073-INDEX('Curva Juros'!$A$7:$A$73,MATCH(C11073,'Curva Juros'!$A$7:$A$73,1))) *
(INDEX('Curva Juros'!$B$7:$B$73,MATCH(C11073,'Curva Juros'!$A$7:$A$73,1)+1) -
INDEX('Curva Juros'!$B$7:$B$73,MATCH(C11073,'Curva Juros'!$A$7:$A$73,1))) /
(INDEX('Curva Juros'!$A$7:$A$73,MATCH(C11073,'Curva Juros'!$A$7:$A$73,1)+1) -
INDEX('Curva Juros'!$A$7:$A$73,MATCH(C11073,'Curva Juros'!$A$7:$A$73,1)))</f>
        <v>7.6102768571428578</v>
      </c>
      <c r="F11073" s="24">
        <f t="shared" si="172"/>
        <v>8.0002314285714249E-3</v>
      </c>
      <c r="G11073" s="24"/>
    </row>
    <row r="11074" spans="1:7" x14ac:dyDescent="0.25">
      <c r="A11074" s="6" t="s">
        <v>235</v>
      </c>
      <c r="B11074" s="7">
        <v>46059</v>
      </c>
      <c r="C11074" s="8">
        <v>1334.26</v>
      </c>
      <c r="D11074" s="20">
        <v>8.4913000000000002E-2</v>
      </c>
      <c r="E11074" s="35" cm="1">
        <f t="array" ref="E11074">INDEX('Curva Juros'!$B$7:$B$73,MATCH(C11074,'Curva Juros'!$A$7:$A$73,1)) +
(C11074-INDEX('Curva Juros'!$A$7:$A$73,MATCH(C11074,'Curva Juros'!$A$7:$A$73,1))) *
(INDEX('Curva Juros'!$B$7:$B$73,MATCH(C11074,'Curva Juros'!$A$7:$A$73,1)+1) -
INDEX('Curva Juros'!$B$7:$B$73,MATCH(C11074,'Curva Juros'!$A$7:$A$73,1))) /
(INDEX('Curva Juros'!$A$7:$A$73,MATCH(C11074,'Curva Juros'!$A$7:$A$73,1)+1) -
INDEX('Curva Juros'!$A$7:$A$73,MATCH(C11074,'Curva Juros'!$A$7:$A$73,1)))</f>
        <v>7.6116909841269846</v>
      </c>
      <c r="F11074" s="24">
        <f t="shared" si="172"/>
        <v>8.7960901587301604E-3</v>
      </c>
      <c r="G11074" s="24"/>
    </row>
    <row r="11075" spans="1:7" x14ac:dyDescent="0.25">
      <c r="A11075" s="3" t="s">
        <v>235</v>
      </c>
      <c r="B11075" s="4">
        <v>46066</v>
      </c>
      <c r="C11075" s="5">
        <v>1330.13</v>
      </c>
      <c r="D11075" s="19">
        <v>8.4635000000000002E-2</v>
      </c>
      <c r="E11075" s="35" cm="1">
        <f t="array" ref="E11075">INDEX('Curva Juros'!$B$7:$B$73,MATCH(C11075,'Curva Juros'!$A$7:$A$73,1)) +
(C11075-INDEX('Curva Juros'!$A$7:$A$73,MATCH(C11075,'Curva Juros'!$A$7:$A$73,1))) *
(INDEX('Curva Juros'!$B$7:$B$73,MATCH(C11075,'Curva Juros'!$A$7:$A$73,1)+1) -
INDEX('Curva Juros'!$B$7:$B$73,MATCH(C11075,'Curva Juros'!$A$7:$A$73,1))) /
(INDEX('Curva Juros'!$A$7:$A$73,MATCH(C11075,'Curva Juros'!$A$7:$A$73,1)+1) -
INDEX('Curva Juros'!$A$7:$A$73,MATCH(C11075,'Curva Juros'!$A$7:$A$73,1)))</f>
        <v>7.6124645396825397</v>
      </c>
      <c r="F11075" s="24">
        <f t="shared" ref="F11075:F11138" si="173">D11075-E11075/100</f>
        <v>8.5103546031746052E-3</v>
      </c>
      <c r="G11075" s="24"/>
    </row>
    <row r="11076" spans="1:7" x14ac:dyDescent="0.25">
      <c r="A11076" s="6" t="s">
        <v>235</v>
      </c>
      <c r="B11076" s="7">
        <v>46073</v>
      </c>
      <c r="C11076" s="8">
        <v>1330.03</v>
      </c>
      <c r="D11076" s="20">
        <v>8.3717E-2</v>
      </c>
      <c r="E11076" s="35" cm="1">
        <f t="array" ref="E11076">INDEX('Curva Juros'!$B$7:$B$73,MATCH(C11076,'Curva Juros'!$A$7:$A$73,1)) +
(C11076-INDEX('Curva Juros'!$A$7:$A$73,MATCH(C11076,'Curva Juros'!$A$7:$A$73,1))) *
(INDEX('Curva Juros'!$B$7:$B$73,MATCH(C11076,'Curva Juros'!$A$7:$A$73,1)+1) -
INDEX('Curva Juros'!$B$7:$B$73,MATCH(C11076,'Curva Juros'!$A$7:$A$73,1))) /
(INDEX('Curva Juros'!$A$7:$A$73,MATCH(C11076,'Curva Juros'!$A$7:$A$73,1)+1) -
INDEX('Curva Juros'!$A$7:$A$73,MATCH(C11076,'Curva Juros'!$A$7:$A$73,1)))</f>
        <v>7.6124832698412703</v>
      </c>
      <c r="F11076" s="24">
        <f t="shared" si="173"/>
        <v>7.5921673015872937E-3</v>
      </c>
      <c r="G11076" s="24"/>
    </row>
    <row r="11077" spans="1:7" x14ac:dyDescent="0.25">
      <c r="A11077" s="3" t="s">
        <v>235</v>
      </c>
      <c r="B11077" s="4">
        <v>46080</v>
      </c>
      <c r="C11077" s="5">
        <v>1328.14</v>
      </c>
      <c r="D11077" s="19">
        <v>8.2730999999999999E-2</v>
      </c>
      <c r="E11077" s="35" cm="1">
        <f t="array" ref="E11077">INDEX('Curva Juros'!$B$7:$B$73,MATCH(C11077,'Curva Juros'!$A$7:$A$73,1)) +
(C11077-INDEX('Curva Juros'!$A$7:$A$73,MATCH(C11077,'Curva Juros'!$A$7:$A$73,1))) *
(INDEX('Curva Juros'!$B$7:$B$73,MATCH(C11077,'Curva Juros'!$A$7:$A$73,1)+1) -
INDEX('Curva Juros'!$B$7:$B$73,MATCH(C11077,'Curva Juros'!$A$7:$A$73,1))) /
(INDEX('Curva Juros'!$A$7:$A$73,MATCH(C11077,'Curva Juros'!$A$7:$A$73,1)+1) -
INDEX('Curva Juros'!$A$7:$A$73,MATCH(C11077,'Curva Juros'!$A$7:$A$73,1)))</f>
        <v>7.6128372698412701</v>
      </c>
      <c r="F11077" s="24">
        <f t="shared" si="173"/>
        <v>6.6026273015872966E-3</v>
      </c>
      <c r="G11077" s="24"/>
    </row>
    <row r="11078" spans="1:7" x14ac:dyDescent="0.25">
      <c r="A11078" s="6" t="s">
        <v>236</v>
      </c>
      <c r="B11078" s="7">
        <v>45723</v>
      </c>
      <c r="C11078" s="8">
        <v>366.13</v>
      </c>
      <c r="D11078" s="20">
        <v>8.0675999999999998E-2</v>
      </c>
      <c r="E11078" s="35" cm="1">
        <f t="array" ref="E11078">INDEX('Curva Juros'!$B$7:$B$73,MATCH(C11078,'Curva Juros'!$A$7:$A$73,1)) +
(C11078-INDEX('Curva Juros'!$A$7:$A$73,MATCH(C11078,'Curva Juros'!$A$7:$A$73,1))) *
(INDEX('Curva Juros'!$B$7:$B$73,MATCH(C11078,'Curva Juros'!$A$7:$A$73,1)+1) -
INDEX('Curva Juros'!$B$7:$B$73,MATCH(C11078,'Curva Juros'!$A$7:$A$73,1))) /
(INDEX('Curva Juros'!$A$7:$A$73,MATCH(C11078,'Curva Juros'!$A$7:$A$73,1)+1) -
INDEX('Curva Juros'!$A$7:$A$73,MATCH(C11078,'Curva Juros'!$A$7:$A$73,1)))</f>
        <v>8.0810952619047622</v>
      </c>
      <c r="F11078" s="24">
        <f t="shared" si="173"/>
        <v>-1.3495261904762634E-4</v>
      </c>
      <c r="G11078" s="24"/>
    </row>
    <row r="11079" spans="1:7" x14ac:dyDescent="0.25">
      <c r="A11079" s="3" t="s">
        <v>236</v>
      </c>
      <c r="B11079" s="4">
        <v>45730</v>
      </c>
      <c r="C11079" s="5">
        <v>361.14</v>
      </c>
      <c r="D11079" s="19">
        <v>8.0628000000000005E-2</v>
      </c>
      <c r="E11079" s="35" cm="1">
        <f t="array" ref="E11079">INDEX('Curva Juros'!$B$7:$B$73,MATCH(C11079,'Curva Juros'!$A$7:$A$73,1)) +
(C11079-INDEX('Curva Juros'!$A$7:$A$73,MATCH(C11079,'Curva Juros'!$A$7:$A$73,1))) *
(INDEX('Curva Juros'!$B$7:$B$73,MATCH(C11079,'Curva Juros'!$A$7:$A$73,1)+1) -
INDEX('Curva Juros'!$B$7:$B$73,MATCH(C11079,'Curva Juros'!$A$7:$A$73,1))) /
(INDEX('Curva Juros'!$A$7:$A$73,MATCH(C11079,'Curva Juros'!$A$7:$A$73,1)+1) -
INDEX('Curva Juros'!$A$7:$A$73,MATCH(C11079,'Curva Juros'!$A$7:$A$73,1)))</f>
        <v>8.101566142857143</v>
      </c>
      <c r="F11079" s="24">
        <f t="shared" si="173"/>
        <v>-3.8766142857142583E-4</v>
      </c>
      <c r="G11079" s="24"/>
    </row>
    <row r="11080" spans="1:7" x14ac:dyDescent="0.25">
      <c r="A11080" s="6" t="s">
        <v>236</v>
      </c>
      <c r="B11080" s="7">
        <v>45737</v>
      </c>
      <c r="C11080" s="8">
        <v>355.52</v>
      </c>
      <c r="D11080" s="20">
        <v>8.4358000000000002E-2</v>
      </c>
      <c r="E11080" s="35" cm="1">
        <f t="array" ref="E11080">INDEX('Curva Juros'!$B$7:$B$73,MATCH(C11080,'Curva Juros'!$A$7:$A$73,1)) +
(C11080-INDEX('Curva Juros'!$A$7:$A$73,MATCH(C11080,'Curva Juros'!$A$7:$A$73,1))) *
(INDEX('Curva Juros'!$B$7:$B$73,MATCH(C11080,'Curva Juros'!$A$7:$A$73,1)+1) -
INDEX('Curva Juros'!$B$7:$B$73,MATCH(C11080,'Curva Juros'!$A$7:$A$73,1))) /
(INDEX('Curva Juros'!$A$7:$A$73,MATCH(C11080,'Curva Juros'!$A$7:$A$73,1)+1) -
INDEX('Curva Juros'!$A$7:$A$73,MATCH(C11080,'Curva Juros'!$A$7:$A$73,1)))</f>
        <v>8.124621523809525</v>
      </c>
      <c r="F11080" s="24">
        <f t="shared" si="173"/>
        <v>3.1117847619047539E-3</v>
      </c>
      <c r="G11080" s="24"/>
    </row>
    <row r="11081" spans="1:7" x14ac:dyDescent="0.25">
      <c r="A11081" s="3" t="s">
        <v>236</v>
      </c>
      <c r="B11081" s="4">
        <v>45744</v>
      </c>
      <c r="C11081" s="5">
        <v>350.13</v>
      </c>
      <c r="D11081" s="19">
        <v>8.6677000000000004E-2</v>
      </c>
      <c r="E11081" s="35" cm="1">
        <f t="array" ref="E11081">INDEX('Curva Juros'!$B$7:$B$73,MATCH(C11081,'Curva Juros'!$A$7:$A$73,1)) +
(C11081-INDEX('Curva Juros'!$A$7:$A$73,MATCH(C11081,'Curva Juros'!$A$7:$A$73,1))) *
(INDEX('Curva Juros'!$B$7:$B$73,MATCH(C11081,'Curva Juros'!$A$7:$A$73,1)+1) -
INDEX('Curva Juros'!$B$7:$B$73,MATCH(C11081,'Curva Juros'!$A$7:$A$73,1))) /
(INDEX('Curva Juros'!$A$7:$A$73,MATCH(C11081,'Curva Juros'!$A$7:$A$73,1)+1) -
INDEX('Curva Juros'!$A$7:$A$73,MATCH(C11081,'Curva Juros'!$A$7:$A$73,1)))</f>
        <v>8.1467333571428586</v>
      </c>
      <c r="F11081" s="24">
        <f t="shared" si="173"/>
        <v>5.2096664285714162E-3</v>
      </c>
      <c r="G11081" s="24"/>
    </row>
    <row r="11082" spans="1:7" x14ac:dyDescent="0.25">
      <c r="A11082" s="6" t="s">
        <v>236</v>
      </c>
      <c r="B11082" s="7">
        <v>45751</v>
      </c>
      <c r="C11082" s="8">
        <v>345.38</v>
      </c>
      <c r="D11082" s="20">
        <v>8.5180000000000006E-2</v>
      </c>
      <c r="E11082" s="35" cm="1">
        <f t="array" ref="E11082">INDEX('Curva Juros'!$B$7:$B$73,MATCH(C11082,'Curva Juros'!$A$7:$A$73,1)) +
(C11082-INDEX('Curva Juros'!$A$7:$A$73,MATCH(C11082,'Curva Juros'!$A$7:$A$73,1))) *
(INDEX('Curva Juros'!$B$7:$B$73,MATCH(C11082,'Curva Juros'!$A$7:$A$73,1)+1) -
INDEX('Curva Juros'!$B$7:$B$73,MATCH(C11082,'Curva Juros'!$A$7:$A$73,1))) /
(INDEX('Curva Juros'!$A$7:$A$73,MATCH(C11082,'Curva Juros'!$A$7:$A$73,1)+1) -
INDEX('Curva Juros'!$A$7:$A$73,MATCH(C11082,'Curva Juros'!$A$7:$A$73,1)))</f>
        <v>8.1662196666666667</v>
      </c>
      <c r="F11082" s="24">
        <f t="shared" si="173"/>
        <v>3.5178033333333331E-3</v>
      </c>
      <c r="G11082" s="24"/>
    </row>
    <row r="11083" spans="1:7" x14ac:dyDescent="0.25">
      <c r="A11083" s="3" t="s">
        <v>236</v>
      </c>
      <c r="B11083" s="4">
        <v>45758</v>
      </c>
      <c r="C11083" s="5">
        <v>339.7</v>
      </c>
      <c r="D11083" s="19">
        <v>8.9260999999999993E-2</v>
      </c>
      <c r="E11083" s="35" cm="1">
        <f t="array" ref="E11083">INDEX('Curva Juros'!$B$7:$B$73,MATCH(C11083,'Curva Juros'!$A$7:$A$73,1)) +
(C11083-INDEX('Curva Juros'!$A$7:$A$73,MATCH(C11083,'Curva Juros'!$A$7:$A$73,1))) *
(INDEX('Curva Juros'!$B$7:$B$73,MATCH(C11083,'Curva Juros'!$A$7:$A$73,1)+1) -
INDEX('Curva Juros'!$B$7:$B$73,MATCH(C11083,'Curva Juros'!$A$7:$A$73,1))) /
(INDEX('Curva Juros'!$A$7:$A$73,MATCH(C11083,'Curva Juros'!$A$7:$A$73,1)+1) -
INDEX('Curva Juros'!$A$7:$A$73,MATCH(C11083,'Curva Juros'!$A$7:$A$73,1)))</f>
        <v>8.1895211904761922</v>
      </c>
      <c r="F11083" s="24">
        <f t="shared" si="173"/>
        <v>7.3657880952380655E-3</v>
      </c>
      <c r="G11083" s="24"/>
    </row>
    <row r="11084" spans="1:7" x14ac:dyDescent="0.25">
      <c r="A11084" s="6" t="s">
        <v>236</v>
      </c>
      <c r="B11084" s="7">
        <v>45764</v>
      </c>
      <c r="C11084" s="8">
        <v>335.86</v>
      </c>
      <c r="D11084" s="20">
        <v>8.8306999999999997E-2</v>
      </c>
      <c r="E11084" s="35" cm="1">
        <f t="array" ref="E11084">INDEX('Curva Juros'!$B$7:$B$73,MATCH(C11084,'Curva Juros'!$A$7:$A$73,1)) +
(C11084-INDEX('Curva Juros'!$A$7:$A$73,MATCH(C11084,'Curva Juros'!$A$7:$A$73,1))) *
(INDEX('Curva Juros'!$B$7:$B$73,MATCH(C11084,'Curva Juros'!$A$7:$A$73,1)+1) -
INDEX('Curva Juros'!$B$7:$B$73,MATCH(C11084,'Curva Juros'!$A$7:$A$73,1))) /
(INDEX('Curva Juros'!$A$7:$A$73,MATCH(C11084,'Curva Juros'!$A$7:$A$73,1)+1) -
INDEX('Curva Juros'!$A$7:$A$73,MATCH(C11084,'Curva Juros'!$A$7:$A$73,1)))</f>
        <v>8.2052743333333336</v>
      </c>
      <c r="F11084" s="24">
        <f t="shared" si="173"/>
        <v>6.254256666666666E-3</v>
      </c>
      <c r="G11084" s="24"/>
    </row>
    <row r="11085" spans="1:7" x14ac:dyDescent="0.25">
      <c r="A11085" s="3" t="s">
        <v>236</v>
      </c>
      <c r="B11085" s="4">
        <v>45772</v>
      </c>
      <c r="C11085" s="5">
        <v>332.86</v>
      </c>
      <c r="D11085" s="19">
        <v>8.2290000000000002E-2</v>
      </c>
      <c r="E11085" s="35" cm="1">
        <f t="array" ref="E11085">INDEX('Curva Juros'!$B$7:$B$73,MATCH(C11085,'Curva Juros'!$A$7:$A$73,1)) +
(C11085-INDEX('Curva Juros'!$A$7:$A$73,MATCH(C11085,'Curva Juros'!$A$7:$A$73,1))) *
(INDEX('Curva Juros'!$B$7:$B$73,MATCH(C11085,'Curva Juros'!$A$7:$A$73,1)+1) -
INDEX('Curva Juros'!$B$7:$B$73,MATCH(C11085,'Curva Juros'!$A$7:$A$73,1))) /
(INDEX('Curva Juros'!$A$7:$A$73,MATCH(C11085,'Curva Juros'!$A$7:$A$73,1)+1) -
INDEX('Curva Juros'!$A$7:$A$73,MATCH(C11085,'Curva Juros'!$A$7:$A$73,1)))</f>
        <v>8.2175814761904764</v>
      </c>
      <c r="F11085" s="24">
        <f t="shared" si="173"/>
        <v>1.1418523809524073E-4</v>
      </c>
      <c r="G11085" s="24"/>
    </row>
    <row r="11086" spans="1:7" x14ac:dyDescent="0.25">
      <c r="A11086" s="6" t="s">
        <v>236</v>
      </c>
      <c r="B11086" s="7">
        <v>45779</v>
      </c>
      <c r="C11086" s="8">
        <v>328.71</v>
      </c>
      <c r="D11086" s="20">
        <v>8.319E-2</v>
      </c>
      <c r="E11086" s="35" cm="1">
        <f t="array" ref="E11086">INDEX('Curva Juros'!$B$7:$B$73,MATCH(C11086,'Curva Juros'!$A$7:$A$73,1)) +
(C11086-INDEX('Curva Juros'!$A$7:$A$73,MATCH(C11086,'Curva Juros'!$A$7:$A$73,1))) *
(INDEX('Curva Juros'!$B$7:$B$73,MATCH(C11086,'Curva Juros'!$A$7:$A$73,1)+1) -
INDEX('Curva Juros'!$B$7:$B$73,MATCH(C11086,'Curva Juros'!$A$7:$A$73,1))) /
(INDEX('Curva Juros'!$A$7:$A$73,MATCH(C11086,'Curva Juros'!$A$7:$A$73,1)+1) -
INDEX('Curva Juros'!$A$7:$A$73,MATCH(C11086,'Curva Juros'!$A$7:$A$73,1)))</f>
        <v>8.2346063571428587</v>
      </c>
      <c r="F11086" s="24">
        <f t="shared" si="173"/>
        <v>8.4393642857141793E-4</v>
      </c>
      <c r="G11086" s="24"/>
    </row>
    <row r="11087" spans="1:7" x14ac:dyDescent="0.25">
      <c r="A11087" s="3" t="s">
        <v>236</v>
      </c>
      <c r="B11087" s="4">
        <v>45786</v>
      </c>
      <c r="C11087" s="5">
        <v>322.97000000000003</v>
      </c>
      <c r="D11087" s="19">
        <v>8.7654999999999997E-2</v>
      </c>
      <c r="E11087" s="35" cm="1">
        <f t="array" ref="E11087">INDEX('Curva Juros'!$B$7:$B$73,MATCH(C11087,'Curva Juros'!$A$7:$A$73,1)) +
(C11087-INDEX('Curva Juros'!$A$7:$A$73,MATCH(C11087,'Curva Juros'!$A$7:$A$73,1))) *
(INDEX('Curva Juros'!$B$7:$B$73,MATCH(C11087,'Curva Juros'!$A$7:$A$73,1)+1) -
INDEX('Curva Juros'!$B$7:$B$73,MATCH(C11087,'Curva Juros'!$A$7:$A$73,1))) /
(INDEX('Curva Juros'!$A$7:$A$73,MATCH(C11087,'Curva Juros'!$A$7:$A$73,1)+1) -
INDEX('Curva Juros'!$A$7:$A$73,MATCH(C11087,'Curva Juros'!$A$7:$A$73,1)))</f>
        <v>8.2581540238095243</v>
      </c>
      <c r="F11087" s="24">
        <f t="shared" si="173"/>
        <v>5.07345976190475E-3</v>
      </c>
      <c r="G11087" s="24"/>
    </row>
    <row r="11088" spans="1:7" x14ac:dyDescent="0.25">
      <c r="A11088" s="6" t="s">
        <v>236</v>
      </c>
      <c r="B11088" s="7">
        <v>45793</v>
      </c>
      <c r="C11088" s="8">
        <v>317.89</v>
      </c>
      <c r="D11088" s="20">
        <v>8.8158E-2</v>
      </c>
      <c r="E11088" s="35" cm="1">
        <f t="array" ref="E11088">INDEX('Curva Juros'!$B$7:$B$73,MATCH(C11088,'Curva Juros'!$A$7:$A$73,1)) +
(C11088-INDEX('Curva Juros'!$A$7:$A$73,MATCH(C11088,'Curva Juros'!$A$7:$A$73,1))) *
(INDEX('Curva Juros'!$B$7:$B$73,MATCH(C11088,'Curva Juros'!$A$7:$A$73,1)+1) -
INDEX('Curva Juros'!$B$7:$B$73,MATCH(C11088,'Curva Juros'!$A$7:$A$73,1))) /
(INDEX('Curva Juros'!$A$7:$A$73,MATCH(C11088,'Curva Juros'!$A$7:$A$73,1)+1) -
INDEX('Curva Juros'!$A$7:$A$73,MATCH(C11088,'Curva Juros'!$A$7:$A$73,1)))</f>
        <v>8.2789941190476206</v>
      </c>
      <c r="F11088" s="24">
        <f t="shared" si="173"/>
        <v>5.3680588095237902E-3</v>
      </c>
      <c r="G11088" s="24"/>
    </row>
    <row r="11089" spans="1:7" x14ac:dyDescent="0.25">
      <c r="A11089" s="3" t="s">
        <v>236</v>
      </c>
      <c r="B11089" s="4">
        <v>45800</v>
      </c>
      <c r="C11089" s="5">
        <v>312.76</v>
      </c>
      <c r="D11089" s="19">
        <v>8.8918999999999998E-2</v>
      </c>
      <c r="E11089" s="35" cm="1">
        <f t="array" ref="E11089">INDEX('Curva Juros'!$B$7:$B$73,MATCH(C11089,'Curva Juros'!$A$7:$A$73,1)) +
(C11089-INDEX('Curva Juros'!$A$7:$A$73,MATCH(C11089,'Curva Juros'!$A$7:$A$73,1))) *
(INDEX('Curva Juros'!$B$7:$B$73,MATCH(C11089,'Curva Juros'!$A$7:$A$73,1)+1) -
INDEX('Curva Juros'!$B$7:$B$73,MATCH(C11089,'Curva Juros'!$A$7:$A$73,1))) /
(INDEX('Curva Juros'!$A$7:$A$73,MATCH(C11089,'Curva Juros'!$A$7:$A$73,1)+1) -
INDEX('Curva Juros'!$A$7:$A$73,MATCH(C11089,'Curva Juros'!$A$7:$A$73,1)))</f>
        <v>8.3000393333333342</v>
      </c>
      <c r="F11089" s="24">
        <f t="shared" si="173"/>
        <v>5.9186066666666592E-3</v>
      </c>
      <c r="G11089" s="24"/>
    </row>
    <row r="11090" spans="1:7" x14ac:dyDescent="0.25">
      <c r="A11090" s="6" t="s">
        <v>236</v>
      </c>
      <c r="B11090" s="7">
        <v>45807</v>
      </c>
      <c r="C11090" s="8">
        <v>307.76</v>
      </c>
      <c r="D11090" s="20">
        <v>8.8922000000000001E-2</v>
      </c>
      <c r="E11090" s="35" cm="1">
        <f t="array" ref="E11090">INDEX('Curva Juros'!$B$7:$B$73,MATCH(C11090,'Curva Juros'!$A$7:$A$73,1)) +
(C11090-INDEX('Curva Juros'!$A$7:$A$73,MATCH(C11090,'Curva Juros'!$A$7:$A$73,1))) *
(INDEX('Curva Juros'!$B$7:$B$73,MATCH(C11090,'Curva Juros'!$A$7:$A$73,1)+1) -
INDEX('Curva Juros'!$B$7:$B$73,MATCH(C11090,'Curva Juros'!$A$7:$A$73,1))) /
(INDEX('Curva Juros'!$A$7:$A$73,MATCH(C11090,'Curva Juros'!$A$7:$A$73,1)+1) -
INDEX('Curva Juros'!$A$7:$A$73,MATCH(C11090,'Curva Juros'!$A$7:$A$73,1)))</f>
        <v>8.3205512380952396</v>
      </c>
      <c r="F11090" s="24">
        <f t="shared" si="173"/>
        <v>5.716487619047611E-3</v>
      </c>
      <c r="G11090" s="24"/>
    </row>
    <row r="11091" spans="1:7" x14ac:dyDescent="0.25">
      <c r="A11091" s="3" t="s">
        <v>236</v>
      </c>
      <c r="B11091" s="4">
        <v>45814</v>
      </c>
      <c r="C11091" s="5">
        <v>302.48</v>
      </c>
      <c r="D11091" s="19">
        <v>9.0615000000000001E-2</v>
      </c>
      <c r="E11091" s="35" cm="1">
        <f t="array" ref="E11091">INDEX('Curva Juros'!$B$7:$B$73,MATCH(C11091,'Curva Juros'!$A$7:$A$73,1)) +
(C11091-INDEX('Curva Juros'!$A$7:$A$73,MATCH(C11091,'Curva Juros'!$A$7:$A$73,1))) *
(INDEX('Curva Juros'!$B$7:$B$73,MATCH(C11091,'Curva Juros'!$A$7:$A$73,1)+1) -
INDEX('Curva Juros'!$B$7:$B$73,MATCH(C11091,'Curva Juros'!$A$7:$A$73,1))) /
(INDEX('Curva Juros'!$A$7:$A$73,MATCH(C11091,'Curva Juros'!$A$7:$A$73,1)+1) -
INDEX('Curva Juros'!$A$7:$A$73,MATCH(C11091,'Curva Juros'!$A$7:$A$73,1)))</f>
        <v>8.3422118095238105</v>
      </c>
      <c r="F11091" s="24">
        <f t="shared" si="173"/>
        <v>7.1928819047619025E-3</v>
      </c>
      <c r="G11091" s="24"/>
    </row>
    <row r="11092" spans="1:7" x14ac:dyDescent="0.25">
      <c r="A11092" s="6" t="s">
        <v>236</v>
      </c>
      <c r="B11092" s="7">
        <v>45821</v>
      </c>
      <c r="C11092" s="8">
        <v>297.39999999999998</v>
      </c>
      <c r="D11092" s="20">
        <v>9.1121999999999995E-2</v>
      </c>
      <c r="E11092" s="35" cm="1">
        <f t="array" ref="E11092">INDEX('Curva Juros'!$B$7:$B$73,MATCH(C11092,'Curva Juros'!$A$7:$A$73,1)) +
(C11092-INDEX('Curva Juros'!$A$7:$A$73,MATCH(C11092,'Curva Juros'!$A$7:$A$73,1))) *
(INDEX('Curva Juros'!$B$7:$B$73,MATCH(C11092,'Curva Juros'!$A$7:$A$73,1)+1) -
INDEX('Curva Juros'!$B$7:$B$73,MATCH(C11092,'Curva Juros'!$A$7:$A$73,1))) /
(INDEX('Curva Juros'!$A$7:$A$73,MATCH(C11092,'Curva Juros'!$A$7:$A$73,1)+1) -
INDEX('Curva Juros'!$A$7:$A$73,MATCH(C11092,'Curva Juros'!$A$7:$A$73,1)))</f>
        <v>8.363051904761905</v>
      </c>
      <c r="F11092" s="24">
        <f t="shared" si="173"/>
        <v>7.4914809523809467E-3</v>
      </c>
      <c r="G11092" s="24"/>
    </row>
    <row r="11093" spans="1:7" x14ac:dyDescent="0.25">
      <c r="A11093" s="3" t="s">
        <v>236</v>
      </c>
      <c r="B11093" s="4">
        <v>45828</v>
      </c>
      <c r="C11093" s="5">
        <v>361.92</v>
      </c>
      <c r="D11093" s="19">
        <v>9.1730000000000006E-2</v>
      </c>
      <c r="E11093" s="35" cm="1">
        <f t="array" ref="E11093">INDEX('Curva Juros'!$B$7:$B$73,MATCH(C11093,'Curva Juros'!$A$7:$A$73,1)) +
(C11093-INDEX('Curva Juros'!$A$7:$A$73,MATCH(C11093,'Curva Juros'!$A$7:$A$73,1))) *
(INDEX('Curva Juros'!$B$7:$B$73,MATCH(C11093,'Curva Juros'!$A$7:$A$73,1)+1) -
INDEX('Curva Juros'!$B$7:$B$73,MATCH(C11093,'Curva Juros'!$A$7:$A$73,1))) /
(INDEX('Curva Juros'!$A$7:$A$73,MATCH(C11093,'Curva Juros'!$A$7:$A$73,1)+1) -
INDEX('Curva Juros'!$A$7:$A$73,MATCH(C11093,'Curva Juros'!$A$7:$A$73,1)))</f>
        <v>8.0983662857142864</v>
      </c>
      <c r="F11093" s="24">
        <f t="shared" si="173"/>
        <v>1.0746337142857137E-2</v>
      </c>
      <c r="G11093" s="24"/>
    </row>
    <row r="11094" spans="1:7" x14ac:dyDescent="0.25">
      <c r="A11094" s="6" t="s">
        <v>236</v>
      </c>
      <c r="B11094" s="7">
        <v>45835</v>
      </c>
      <c r="C11094" s="8">
        <v>356.89</v>
      </c>
      <c r="D11094" s="20">
        <v>9.2000999999999999E-2</v>
      </c>
      <c r="E11094" s="35" cm="1">
        <f t="array" ref="E11094">INDEX('Curva Juros'!$B$7:$B$73,MATCH(C11094,'Curva Juros'!$A$7:$A$73,1)) +
(C11094-INDEX('Curva Juros'!$A$7:$A$73,MATCH(C11094,'Curva Juros'!$A$7:$A$73,1))) *
(INDEX('Curva Juros'!$B$7:$B$73,MATCH(C11094,'Curva Juros'!$A$7:$A$73,1)+1) -
INDEX('Curva Juros'!$B$7:$B$73,MATCH(C11094,'Curva Juros'!$A$7:$A$73,1))) /
(INDEX('Curva Juros'!$A$7:$A$73,MATCH(C11094,'Curva Juros'!$A$7:$A$73,1)+1) -
INDEX('Curva Juros'!$A$7:$A$73,MATCH(C11094,'Curva Juros'!$A$7:$A$73,1)))</f>
        <v>8.1190012619047636</v>
      </c>
      <c r="F11094" s="24">
        <f t="shared" si="173"/>
        <v>1.0810987380952361E-2</v>
      </c>
      <c r="G11094" s="24"/>
    </row>
    <row r="11095" spans="1:7" x14ac:dyDescent="0.25">
      <c r="A11095" s="3" t="s">
        <v>236</v>
      </c>
      <c r="B11095" s="4">
        <v>45842</v>
      </c>
      <c r="C11095" s="5">
        <v>351.84</v>
      </c>
      <c r="D11095" s="19">
        <v>9.2392000000000002E-2</v>
      </c>
      <c r="E11095" s="35" cm="1">
        <f t="array" ref="E11095">INDEX('Curva Juros'!$B$7:$B$73,MATCH(C11095,'Curva Juros'!$A$7:$A$73,1)) +
(C11095-INDEX('Curva Juros'!$A$7:$A$73,MATCH(C11095,'Curva Juros'!$A$7:$A$73,1))) *
(INDEX('Curva Juros'!$B$7:$B$73,MATCH(C11095,'Curva Juros'!$A$7:$A$73,1)+1) -
INDEX('Curva Juros'!$B$7:$B$73,MATCH(C11095,'Curva Juros'!$A$7:$A$73,1))) /
(INDEX('Curva Juros'!$A$7:$A$73,MATCH(C11095,'Curva Juros'!$A$7:$A$73,1)+1) -
INDEX('Curva Juros'!$A$7:$A$73,MATCH(C11095,'Curva Juros'!$A$7:$A$73,1)))</f>
        <v>8.1397182857142862</v>
      </c>
      <c r="F11095" s="24">
        <f t="shared" si="173"/>
        <v>1.0994817142857133E-2</v>
      </c>
      <c r="G11095" s="24"/>
    </row>
    <row r="11096" spans="1:7" x14ac:dyDescent="0.25">
      <c r="A11096" s="6" t="s">
        <v>236</v>
      </c>
      <c r="B11096" s="7">
        <v>45849</v>
      </c>
      <c r="C11096" s="8">
        <v>346.59</v>
      </c>
      <c r="D11096" s="20">
        <v>9.4620999999999997E-2</v>
      </c>
      <c r="E11096" s="35" cm="1">
        <f t="array" ref="E11096">INDEX('Curva Juros'!$B$7:$B$73,MATCH(C11096,'Curva Juros'!$A$7:$A$73,1)) +
(C11096-INDEX('Curva Juros'!$A$7:$A$73,MATCH(C11096,'Curva Juros'!$A$7:$A$73,1))) *
(INDEX('Curva Juros'!$B$7:$B$73,MATCH(C11096,'Curva Juros'!$A$7:$A$73,1)+1) -
INDEX('Curva Juros'!$B$7:$B$73,MATCH(C11096,'Curva Juros'!$A$7:$A$73,1))) /
(INDEX('Curva Juros'!$A$7:$A$73,MATCH(C11096,'Curva Juros'!$A$7:$A$73,1)+1) -
INDEX('Curva Juros'!$A$7:$A$73,MATCH(C11096,'Curva Juros'!$A$7:$A$73,1)))</f>
        <v>8.1612557857142871</v>
      </c>
      <c r="F11096" s="24">
        <f t="shared" si="173"/>
        <v>1.3008442142857124E-2</v>
      </c>
      <c r="G11096" s="24"/>
    </row>
    <row r="11097" spans="1:7" x14ac:dyDescent="0.25">
      <c r="A11097" s="3" t="s">
        <v>236</v>
      </c>
      <c r="B11097" s="4">
        <v>45856</v>
      </c>
      <c r="C11097" s="5">
        <v>341.46</v>
      </c>
      <c r="D11097" s="19">
        <v>9.5807000000000003E-2</v>
      </c>
      <c r="E11097" s="35" cm="1">
        <f t="array" ref="E11097">INDEX('Curva Juros'!$B$7:$B$73,MATCH(C11097,'Curva Juros'!$A$7:$A$73,1)) +
(C11097-INDEX('Curva Juros'!$A$7:$A$73,MATCH(C11097,'Curva Juros'!$A$7:$A$73,1))) *
(INDEX('Curva Juros'!$B$7:$B$73,MATCH(C11097,'Curva Juros'!$A$7:$A$73,1)+1) -
INDEX('Curva Juros'!$B$7:$B$73,MATCH(C11097,'Curva Juros'!$A$7:$A$73,1))) /
(INDEX('Curva Juros'!$A$7:$A$73,MATCH(C11097,'Curva Juros'!$A$7:$A$73,1)+1) -
INDEX('Curva Juros'!$A$7:$A$73,MATCH(C11097,'Curva Juros'!$A$7:$A$73,1)))</f>
        <v>8.1823010000000007</v>
      </c>
      <c r="F11097" s="24">
        <f t="shared" si="173"/>
        <v>1.3983990000000002E-2</v>
      </c>
      <c r="G11097" s="24"/>
    </row>
    <row r="11098" spans="1:7" x14ac:dyDescent="0.25">
      <c r="A11098" s="6" t="s">
        <v>236</v>
      </c>
      <c r="B11098" s="7">
        <v>45863</v>
      </c>
      <c r="C11098" s="8">
        <v>336.51</v>
      </c>
      <c r="D11098" s="20">
        <v>9.5329999999999998E-2</v>
      </c>
      <c r="E11098" s="35" cm="1">
        <f t="array" ref="E11098">INDEX('Curva Juros'!$B$7:$B$73,MATCH(C11098,'Curva Juros'!$A$7:$A$73,1)) +
(C11098-INDEX('Curva Juros'!$A$7:$A$73,MATCH(C11098,'Curva Juros'!$A$7:$A$73,1))) *
(INDEX('Curva Juros'!$B$7:$B$73,MATCH(C11098,'Curva Juros'!$A$7:$A$73,1)+1) -
INDEX('Curva Juros'!$B$7:$B$73,MATCH(C11098,'Curva Juros'!$A$7:$A$73,1))) /
(INDEX('Curva Juros'!$A$7:$A$73,MATCH(C11098,'Curva Juros'!$A$7:$A$73,1)+1) -
INDEX('Curva Juros'!$A$7:$A$73,MATCH(C11098,'Curva Juros'!$A$7:$A$73,1)))</f>
        <v>8.2026077857142869</v>
      </c>
      <c r="F11098" s="24">
        <f t="shared" si="173"/>
        <v>1.3303922142857125E-2</v>
      </c>
      <c r="G11098" s="24"/>
    </row>
    <row r="11099" spans="1:7" x14ac:dyDescent="0.25">
      <c r="A11099" s="3" t="s">
        <v>236</v>
      </c>
      <c r="B11099" s="4">
        <v>45870</v>
      </c>
      <c r="C11099" s="5">
        <v>331.68</v>
      </c>
      <c r="D11099" s="19">
        <v>9.3853000000000006E-2</v>
      </c>
      <c r="E11099" s="35" cm="1">
        <f t="array" ref="E11099">INDEX('Curva Juros'!$B$7:$B$73,MATCH(C11099,'Curva Juros'!$A$7:$A$73,1)) +
(C11099-INDEX('Curva Juros'!$A$7:$A$73,MATCH(C11099,'Curva Juros'!$A$7:$A$73,1))) *
(INDEX('Curva Juros'!$B$7:$B$73,MATCH(C11099,'Curva Juros'!$A$7:$A$73,1)+1) -
INDEX('Curva Juros'!$B$7:$B$73,MATCH(C11099,'Curva Juros'!$A$7:$A$73,1))) /
(INDEX('Curva Juros'!$A$7:$A$73,MATCH(C11099,'Curva Juros'!$A$7:$A$73,1)+1) -
INDEX('Curva Juros'!$A$7:$A$73,MATCH(C11099,'Curva Juros'!$A$7:$A$73,1)))</f>
        <v>8.2224222857142859</v>
      </c>
      <c r="F11099" s="24">
        <f t="shared" si="173"/>
        <v>1.162877714285715E-2</v>
      </c>
      <c r="G11099" s="24"/>
    </row>
    <row r="11100" spans="1:7" x14ac:dyDescent="0.25">
      <c r="A11100" s="6" t="s">
        <v>236</v>
      </c>
      <c r="B11100" s="7">
        <v>45877</v>
      </c>
      <c r="C11100" s="8">
        <v>326.74</v>
      </c>
      <c r="D11100" s="20">
        <v>9.3313999999999994E-2</v>
      </c>
      <c r="E11100" s="35" cm="1">
        <f t="array" ref="E11100">INDEX('Curva Juros'!$B$7:$B$73,MATCH(C11100,'Curva Juros'!$A$7:$A$73,1)) +
(C11100-INDEX('Curva Juros'!$A$7:$A$73,MATCH(C11100,'Curva Juros'!$A$7:$A$73,1))) *
(INDEX('Curva Juros'!$B$7:$B$73,MATCH(C11100,'Curva Juros'!$A$7:$A$73,1)+1) -
INDEX('Curva Juros'!$B$7:$B$73,MATCH(C11100,'Curva Juros'!$A$7:$A$73,1))) /
(INDEX('Curva Juros'!$A$7:$A$73,MATCH(C11100,'Curva Juros'!$A$7:$A$73,1)+1) -
INDEX('Curva Juros'!$A$7:$A$73,MATCH(C11100,'Curva Juros'!$A$7:$A$73,1)))</f>
        <v>8.2426880476190476</v>
      </c>
      <c r="F11100" s="24">
        <f t="shared" si="173"/>
        <v>1.0887119523809524E-2</v>
      </c>
      <c r="G11100" s="24"/>
    </row>
    <row r="11101" spans="1:7" x14ac:dyDescent="0.25">
      <c r="A11101" s="3" t="s">
        <v>236</v>
      </c>
      <c r="B11101" s="4">
        <v>45884</v>
      </c>
      <c r="C11101" s="5">
        <v>321.86</v>
      </c>
      <c r="D11101" s="19">
        <v>9.2222999999999999E-2</v>
      </c>
      <c r="E11101" s="35" cm="1">
        <f t="array" ref="E11101">INDEX('Curva Juros'!$B$7:$B$73,MATCH(C11101,'Curva Juros'!$A$7:$A$73,1)) +
(C11101-INDEX('Curva Juros'!$A$7:$A$73,MATCH(C11101,'Curva Juros'!$A$7:$A$73,1))) *
(INDEX('Curva Juros'!$B$7:$B$73,MATCH(C11101,'Curva Juros'!$A$7:$A$73,1)+1) -
INDEX('Curva Juros'!$B$7:$B$73,MATCH(C11101,'Curva Juros'!$A$7:$A$73,1))) /
(INDEX('Curva Juros'!$A$7:$A$73,MATCH(C11101,'Curva Juros'!$A$7:$A$73,1)+1) -
INDEX('Curva Juros'!$A$7:$A$73,MATCH(C11101,'Curva Juros'!$A$7:$A$73,1)))</f>
        <v>8.2627076666666674</v>
      </c>
      <c r="F11101" s="24">
        <f t="shared" si="173"/>
        <v>9.5959233333333255E-3</v>
      </c>
      <c r="G11101" s="24"/>
    </row>
    <row r="11102" spans="1:7" x14ac:dyDescent="0.25">
      <c r="A11102" s="6" t="s">
        <v>236</v>
      </c>
      <c r="B11102" s="7">
        <v>45891</v>
      </c>
      <c r="C11102" s="8">
        <v>316.82</v>
      </c>
      <c r="D11102" s="20">
        <v>9.2555999999999999E-2</v>
      </c>
      <c r="E11102" s="35" cm="1">
        <f t="array" ref="E11102">INDEX('Curva Juros'!$B$7:$B$73,MATCH(C11102,'Curva Juros'!$A$7:$A$73,1)) +
(C11102-INDEX('Curva Juros'!$A$7:$A$73,MATCH(C11102,'Curva Juros'!$A$7:$A$73,1))) *
(INDEX('Curva Juros'!$B$7:$B$73,MATCH(C11102,'Curva Juros'!$A$7:$A$73,1)+1) -
INDEX('Curva Juros'!$B$7:$B$73,MATCH(C11102,'Curva Juros'!$A$7:$A$73,1))) /
(INDEX('Curva Juros'!$A$7:$A$73,MATCH(C11102,'Curva Juros'!$A$7:$A$73,1)+1) -
INDEX('Curva Juros'!$A$7:$A$73,MATCH(C11102,'Curva Juros'!$A$7:$A$73,1)))</f>
        <v>8.2833836666666674</v>
      </c>
      <c r="F11102" s="24">
        <f t="shared" si="173"/>
        <v>9.7221633333333252E-3</v>
      </c>
      <c r="G11102" s="24"/>
    </row>
    <row r="11103" spans="1:7" x14ac:dyDescent="0.25">
      <c r="A11103" s="3" t="s">
        <v>236</v>
      </c>
      <c r="B11103" s="4">
        <v>45898</v>
      </c>
      <c r="C11103" s="5">
        <v>312.16000000000003</v>
      </c>
      <c r="D11103" s="19">
        <v>8.9609999999999995E-2</v>
      </c>
      <c r="E11103" s="35" cm="1">
        <f t="array" ref="E11103">INDEX('Curva Juros'!$B$7:$B$73,MATCH(C11103,'Curva Juros'!$A$7:$A$73,1)) +
(C11103-INDEX('Curva Juros'!$A$7:$A$73,MATCH(C11103,'Curva Juros'!$A$7:$A$73,1))) *
(INDEX('Curva Juros'!$B$7:$B$73,MATCH(C11103,'Curva Juros'!$A$7:$A$73,1)+1) -
INDEX('Curva Juros'!$B$7:$B$73,MATCH(C11103,'Curva Juros'!$A$7:$A$73,1))) /
(INDEX('Curva Juros'!$A$7:$A$73,MATCH(C11103,'Curva Juros'!$A$7:$A$73,1)+1) -
INDEX('Curva Juros'!$A$7:$A$73,MATCH(C11103,'Curva Juros'!$A$7:$A$73,1)))</f>
        <v>8.3025007619047617</v>
      </c>
      <c r="F11103" s="24">
        <f t="shared" si="173"/>
        <v>6.5849923809523786E-3</v>
      </c>
      <c r="G11103" s="24"/>
    </row>
    <row r="11104" spans="1:7" x14ac:dyDescent="0.25">
      <c r="A11104" s="6" t="s">
        <v>236</v>
      </c>
      <c r="B11104" s="7">
        <v>45905</v>
      </c>
      <c r="C11104" s="8">
        <v>307.27</v>
      </c>
      <c r="D11104" s="20">
        <v>8.8619000000000003E-2</v>
      </c>
      <c r="E11104" s="35" cm="1">
        <f t="array" ref="E11104">INDEX('Curva Juros'!$B$7:$B$73,MATCH(C11104,'Curva Juros'!$A$7:$A$73,1)) +
(C11104-INDEX('Curva Juros'!$A$7:$A$73,MATCH(C11104,'Curva Juros'!$A$7:$A$73,1))) *
(INDEX('Curva Juros'!$B$7:$B$73,MATCH(C11104,'Curva Juros'!$A$7:$A$73,1)+1) -
INDEX('Curva Juros'!$B$7:$B$73,MATCH(C11104,'Curva Juros'!$A$7:$A$73,1))) /
(INDEX('Curva Juros'!$A$7:$A$73,MATCH(C11104,'Curva Juros'!$A$7:$A$73,1)+1) -
INDEX('Curva Juros'!$A$7:$A$73,MATCH(C11104,'Curva Juros'!$A$7:$A$73,1)))</f>
        <v>8.3225614047619061</v>
      </c>
      <c r="F11104" s="24">
        <f t="shared" si="173"/>
        <v>5.3933859523809385E-3</v>
      </c>
      <c r="G11104" s="24"/>
    </row>
    <row r="11105" spans="1:7" x14ac:dyDescent="0.25">
      <c r="A11105" s="3" t="s">
        <v>236</v>
      </c>
      <c r="B11105" s="4">
        <v>45912</v>
      </c>
      <c r="C11105" s="5">
        <v>302.83</v>
      </c>
      <c r="D11105" s="19">
        <v>8.3628999999999995E-2</v>
      </c>
      <c r="E11105" s="35" cm="1">
        <f t="array" ref="E11105">INDEX('Curva Juros'!$B$7:$B$73,MATCH(C11105,'Curva Juros'!$A$7:$A$73,1)) +
(C11105-INDEX('Curva Juros'!$A$7:$A$73,MATCH(C11105,'Curva Juros'!$A$7:$A$73,1))) *
(INDEX('Curva Juros'!$B$7:$B$73,MATCH(C11105,'Curva Juros'!$A$7:$A$73,1)+1) -
INDEX('Curva Juros'!$B$7:$B$73,MATCH(C11105,'Curva Juros'!$A$7:$A$73,1))) /
(INDEX('Curva Juros'!$A$7:$A$73,MATCH(C11105,'Curva Juros'!$A$7:$A$73,1)+1) -
INDEX('Curva Juros'!$A$7:$A$73,MATCH(C11105,'Curva Juros'!$A$7:$A$73,1)))</f>
        <v>8.3407759761904767</v>
      </c>
      <c r="F11105" s="24">
        <f t="shared" si="173"/>
        <v>2.2124023809522164E-4</v>
      </c>
      <c r="G11105" s="24"/>
    </row>
    <row r="11106" spans="1:7" x14ac:dyDescent="0.25">
      <c r="A11106" s="6" t="s">
        <v>236</v>
      </c>
      <c r="B11106" s="7">
        <v>45919</v>
      </c>
      <c r="C11106" s="8">
        <v>297.55</v>
      </c>
      <c r="D11106" s="20">
        <v>8.6082000000000006E-2</v>
      </c>
      <c r="E11106" s="35" cm="1">
        <f t="array" ref="E11106">INDEX('Curva Juros'!$B$7:$B$73,MATCH(C11106,'Curva Juros'!$A$7:$A$73,1)) +
(C11106-INDEX('Curva Juros'!$A$7:$A$73,MATCH(C11106,'Curva Juros'!$A$7:$A$73,1))) *
(INDEX('Curva Juros'!$B$7:$B$73,MATCH(C11106,'Curva Juros'!$A$7:$A$73,1)+1) -
INDEX('Curva Juros'!$B$7:$B$73,MATCH(C11106,'Curva Juros'!$A$7:$A$73,1))) /
(INDEX('Curva Juros'!$A$7:$A$73,MATCH(C11106,'Curva Juros'!$A$7:$A$73,1)+1) -
INDEX('Curva Juros'!$A$7:$A$73,MATCH(C11106,'Curva Juros'!$A$7:$A$73,1)))</f>
        <v>8.3624365476190476</v>
      </c>
      <c r="F11106" s="24">
        <f t="shared" si="173"/>
        <v>2.4576345238095237E-3</v>
      </c>
      <c r="G11106" s="24"/>
    </row>
    <row r="11107" spans="1:7" x14ac:dyDescent="0.25">
      <c r="A11107" s="3" t="s">
        <v>236</v>
      </c>
      <c r="B11107" s="4">
        <v>45926</v>
      </c>
      <c r="C11107" s="5">
        <v>292.69</v>
      </c>
      <c r="D11107" s="19">
        <v>8.4887000000000004E-2</v>
      </c>
      <c r="E11107" s="35" cm="1">
        <f t="array" ref="E11107">INDEX('Curva Juros'!$B$7:$B$73,MATCH(C11107,'Curva Juros'!$A$7:$A$73,1)) +
(C11107-INDEX('Curva Juros'!$A$7:$A$73,MATCH(C11107,'Curva Juros'!$A$7:$A$73,1))) *
(INDEX('Curva Juros'!$B$7:$B$73,MATCH(C11107,'Curva Juros'!$A$7:$A$73,1)+1) -
INDEX('Curva Juros'!$B$7:$B$73,MATCH(C11107,'Curva Juros'!$A$7:$A$73,1))) /
(INDEX('Curva Juros'!$A$7:$A$73,MATCH(C11107,'Curva Juros'!$A$7:$A$73,1)+1) -
INDEX('Curva Juros'!$A$7:$A$73,MATCH(C11107,'Curva Juros'!$A$7:$A$73,1)))</f>
        <v>8.3823741190476202</v>
      </c>
      <c r="F11107" s="24">
        <f t="shared" si="173"/>
        <v>1.0632588095238066E-3</v>
      </c>
      <c r="G11107" s="24"/>
    </row>
    <row r="11108" spans="1:7" x14ac:dyDescent="0.25">
      <c r="A11108" s="6" t="s">
        <v>236</v>
      </c>
      <c r="B11108" s="7">
        <v>45933</v>
      </c>
      <c r="C11108" s="8">
        <v>287.22000000000003</v>
      </c>
      <c r="D11108" s="20">
        <v>8.9009000000000005E-2</v>
      </c>
      <c r="E11108" s="35" cm="1">
        <f t="array" ref="E11108">INDEX('Curva Juros'!$B$7:$B$73,MATCH(C11108,'Curva Juros'!$A$7:$A$73,1)) +
(C11108-INDEX('Curva Juros'!$A$7:$A$73,MATCH(C11108,'Curva Juros'!$A$7:$A$73,1))) *
(INDEX('Curva Juros'!$B$7:$B$73,MATCH(C11108,'Curva Juros'!$A$7:$A$73,1)+1) -
INDEX('Curva Juros'!$B$7:$B$73,MATCH(C11108,'Curva Juros'!$A$7:$A$73,1))) /
(INDEX('Curva Juros'!$A$7:$A$73,MATCH(C11108,'Curva Juros'!$A$7:$A$73,1)+1) -
INDEX('Curva Juros'!$A$7:$A$73,MATCH(C11108,'Curva Juros'!$A$7:$A$73,1)))</f>
        <v>8.404814142857143</v>
      </c>
      <c r="F11108" s="24">
        <f t="shared" si="173"/>
        <v>4.9608585714285697E-3</v>
      </c>
      <c r="G11108" s="24"/>
    </row>
    <row r="11109" spans="1:7" x14ac:dyDescent="0.25">
      <c r="A11109" s="3" t="s">
        <v>236</v>
      </c>
      <c r="B11109" s="4">
        <v>45940</v>
      </c>
      <c r="C11109" s="5">
        <v>282.19</v>
      </c>
      <c r="D11109" s="19">
        <v>8.9346999999999996E-2</v>
      </c>
      <c r="E11109" s="35" cm="1">
        <f t="array" ref="E11109">INDEX('Curva Juros'!$B$7:$B$73,MATCH(C11109,'Curva Juros'!$A$7:$A$73,1)) +
(C11109-INDEX('Curva Juros'!$A$7:$A$73,MATCH(C11109,'Curva Juros'!$A$7:$A$73,1))) *
(INDEX('Curva Juros'!$B$7:$B$73,MATCH(C11109,'Curva Juros'!$A$7:$A$73,1)+1) -
INDEX('Curva Juros'!$B$7:$B$73,MATCH(C11109,'Curva Juros'!$A$7:$A$73,1))) /
(INDEX('Curva Juros'!$A$7:$A$73,MATCH(C11109,'Curva Juros'!$A$7:$A$73,1)+1) -
INDEX('Curva Juros'!$A$7:$A$73,MATCH(C11109,'Curva Juros'!$A$7:$A$73,1)))</f>
        <v>8.4254491190476202</v>
      </c>
      <c r="F11109" s="24">
        <f t="shared" si="173"/>
        <v>5.0925088095237908E-3</v>
      </c>
      <c r="G11109" s="24"/>
    </row>
    <row r="11110" spans="1:7" x14ac:dyDescent="0.25">
      <c r="A11110" s="6" t="s">
        <v>236</v>
      </c>
      <c r="B11110" s="7">
        <v>45947</v>
      </c>
      <c r="C11110" s="8">
        <v>277.04000000000002</v>
      </c>
      <c r="D11110" s="20">
        <v>9.0648000000000006E-2</v>
      </c>
      <c r="E11110" s="35" cm="1">
        <f t="array" ref="E11110">INDEX('Curva Juros'!$B$7:$B$73,MATCH(C11110,'Curva Juros'!$A$7:$A$73,1)) +
(C11110-INDEX('Curva Juros'!$A$7:$A$73,MATCH(C11110,'Curva Juros'!$A$7:$A$73,1))) *
(INDEX('Curva Juros'!$B$7:$B$73,MATCH(C11110,'Curva Juros'!$A$7:$A$73,1)+1) -
INDEX('Curva Juros'!$B$7:$B$73,MATCH(C11110,'Curva Juros'!$A$7:$A$73,1))) /
(INDEX('Curva Juros'!$A$7:$A$73,MATCH(C11110,'Curva Juros'!$A$7:$A$73,1)+1) -
INDEX('Curva Juros'!$A$7:$A$73,MATCH(C11110,'Curva Juros'!$A$7:$A$73,1)))</f>
        <v>8.4465763809523811</v>
      </c>
      <c r="F11110" s="24">
        <f t="shared" si="173"/>
        <v>6.182236190476198E-3</v>
      </c>
      <c r="G11110" s="24"/>
    </row>
    <row r="11111" spans="1:7" x14ac:dyDescent="0.25">
      <c r="A11111" s="3" t="s">
        <v>236</v>
      </c>
      <c r="B11111" s="4">
        <v>45954</v>
      </c>
      <c r="C11111" s="5">
        <v>271.72000000000003</v>
      </c>
      <c r="D11111" s="19">
        <v>9.3525999999999998E-2</v>
      </c>
      <c r="E11111" s="35" cm="1">
        <f t="array" ref="E11111">INDEX('Curva Juros'!$B$7:$B$73,MATCH(C11111,'Curva Juros'!$A$7:$A$73,1)) +
(C11111-INDEX('Curva Juros'!$A$7:$A$73,MATCH(C11111,'Curva Juros'!$A$7:$A$73,1))) *
(INDEX('Curva Juros'!$B$7:$B$73,MATCH(C11111,'Curva Juros'!$A$7:$A$73,1)+1) -
INDEX('Curva Juros'!$B$7:$B$73,MATCH(C11111,'Curva Juros'!$A$7:$A$73,1))) /
(INDEX('Curva Juros'!$A$7:$A$73,MATCH(C11111,'Curva Juros'!$A$7:$A$73,1)+1) -
INDEX('Curva Juros'!$A$7:$A$73,MATCH(C11111,'Curva Juros'!$A$7:$A$73,1)))</f>
        <v>8.4684010476190483</v>
      </c>
      <c r="F11111" s="24">
        <f t="shared" si="173"/>
        <v>8.8419895238095181E-3</v>
      </c>
      <c r="G11111" s="24"/>
    </row>
    <row r="11112" spans="1:7" x14ac:dyDescent="0.25">
      <c r="A11112" s="6" t="s">
        <v>236</v>
      </c>
      <c r="B11112" s="7">
        <v>45961</v>
      </c>
      <c r="C11112" s="8">
        <v>266.74</v>
      </c>
      <c r="D11112" s="20">
        <v>9.3299999999999994E-2</v>
      </c>
      <c r="E11112" s="35" cm="1">
        <f t="array" ref="E11112">INDEX('Curva Juros'!$B$7:$B$73,MATCH(C11112,'Curva Juros'!$A$7:$A$73,1)) +
(C11112-INDEX('Curva Juros'!$A$7:$A$73,MATCH(C11112,'Curva Juros'!$A$7:$A$73,1))) *
(INDEX('Curva Juros'!$B$7:$B$73,MATCH(C11112,'Curva Juros'!$A$7:$A$73,1)+1) -
INDEX('Curva Juros'!$B$7:$B$73,MATCH(C11112,'Curva Juros'!$A$7:$A$73,1))) /
(INDEX('Curva Juros'!$A$7:$A$73,MATCH(C11112,'Curva Juros'!$A$7:$A$73,1)+1) -
INDEX('Curva Juros'!$A$7:$A$73,MATCH(C11112,'Curva Juros'!$A$7:$A$73,1)))</f>
        <v>8.4888309047619046</v>
      </c>
      <c r="F11112" s="24">
        <f t="shared" si="173"/>
        <v>8.4116909523809513E-3</v>
      </c>
      <c r="G11112" s="24"/>
    </row>
    <row r="11113" spans="1:7" x14ac:dyDescent="0.25">
      <c r="A11113" s="3" t="s">
        <v>236</v>
      </c>
      <c r="B11113" s="4">
        <v>45968</v>
      </c>
      <c r="C11113" s="5">
        <v>262.3</v>
      </c>
      <c r="D11113" s="19">
        <v>8.8344000000000006E-2</v>
      </c>
      <c r="E11113" s="35" cm="1">
        <f t="array" ref="E11113">INDEX('Curva Juros'!$B$7:$B$73,MATCH(C11113,'Curva Juros'!$A$7:$A$73,1)) +
(C11113-INDEX('Curva Juros'!$A$7:$A$73,MATCH(C11113,'Curva Juros'!$A$7:$A$73,1))) *
(INDEX('Curva Juros'!$B$7:$B$73,MATCH(C11113,'Curva Juros'!$A$7:$A$73,1)+1) -
INDEX('Curva Juros'!$B$7:$B$73,MATCH(C11113,'Curva Juros'!$A$7:$A$73,1))) /
(INDEX('Curva Juros'!$A$7:$A$73,MATCH(C11113,'Curva Juros'!$A$7:$A$73,1)+1) -
INDEX('Curva Juros'!$A$7:$A$73,MATCH(C11113,'Curva Juros'!$A$7:$A$73,1)))</f>
        <v>8.507045476190477</v>
      </c>
      <c r="F11113" s="24">
        <f t="shared" si="173"/>
        <v>3.2735452380952407E-3</v>
      </c>
      <c r="G11113" s="24"/>
    </row>
    <row r="11114" spans="1:7" x14ac:dyDescent="0.25">
      <c r="A11114" s="6" t="s">
        <v>236</v>
      </c>
      <c r="B11114" s="7">
        <v>45975</v>
      </c>
      <c r="C11114" s="8">
        <v>257.11</v>
      </c>
      <c r="D11114" s="20">
        <v>9.0022000000000005E-2</v>
      </c>
      <c r="E11114" s="35" cm="1">
        <f t="array" ref="E11114">INDEX('Curva Juros'!$B$7:$B$73,MATCH(C11114,'Curva Juros'!$A$7:$A$73,1)) +
(C11114-INDEX('Curva Juros'!$A$7:$A$73,MATCH(C11114,'Curva Juros'!$A$7:$A$73,1))) *
(INDEX('Curva Juros'!$B$7:$B$73,MATCH(C11114,'Curva Juros'!$A$7:$A$73,1)+1) -
INDEX('Curva Juros'!$B$7:$B$73,MATCH(C11114,'Curva Juros'!$A$7:$A$73,1))) /
(INDEX('Curva Juros'!$A$7:$A$73,MATCH(C11114,'Curva Juros'!$A$7:$A$73,1)+1) -
INDEX('Curva Juros'!$A$7:$A$73,MATCH(C11114,'Curva Juros'!$A$7:$A$73,1)))</f>
        <v>8.5283368333333343</v>
      </c>
      <c r="F11114" s="24">
        <f t="shared" si="173"/>
        <v>4.7386316666666595E-3</v>
      </c>
      <c r="G11114" s="24"/>
    </row>
    <row r="11115" spans="1:7" x14ac:dyDescent="0.25">
      <c r="A11115" s="3" t="s">
        <v>236</v>
      </c>
      <c r="B11115" s="4">
        <v>45982</v>
      </c>
      <c r="C11115" s="5">
        <v>252.98</v>
      </c>
      <c r="D11115" s="19">
        <v>9.1189000000000006E-2</v>
      </c>
      <c r="E11115" s="35" cm="1">
        <f t="array" ref="E11115">INDEX('Curva Juros'!$B$7:$B$73,MATCH(C11115,'Curva Juros'!$A$7:$A$73,1)) +
(C11115-INDEX('Curva Juros'!$A$7:$A$73,MATCH(C11115,'Curva Juros'!$A$7:$A$73,1))) *
(INDEX('Curva Juros'!$B$7:$B$73,MATCH(C11115,'Curva Juros'!$A$7:$A$73,1)+1) -
INDEX('Curva Juros'!$B$7:$B$73,MATCH(C11115,'Curva Juros'!$A$7:$A$73,1))) /
(INDEX('Curva Juros'!$A$7:$A$73,MATCH(C11115,'Curva Juros'!$A$7:$A$73,1)+1) -
INDEX('Curva Juros'!$A$7:$A$73,MATCH(C11115,'Curva Juros'!$A$7:$A$73,1)))</f>
        <v>8.5452796666666675</v>
      </c>
      <c r="F11115" s="24">
        <f t="shared" si="173"/>
        <v>5.7362033333333284E-3</v>
      </c>
      <c r="G11115" s="24"/>
    </row>
    <row r="11116" spans="1:7" x14ac:dyDescent="0.25">
      <c r="A11116" s="6" t="s">
        <v>236</v>
      </c>
      <c r="B11116" s="7">
        <v>45989</v>
      </c>
      <c r="C11116" s="8">
        <v>248.3</v>
      </c>
      <c r="D11116" s="20">
        <v>8.8357000000000005E-2</v>
      </c>
      <c r="E11116" s="35" cm="1">
        <f t="array" ref="E11116">INDEX('Curva Juros'!$B$7:$B$73,MATCH(C11116,'Curva Juros'!$A$7:$A$73,1)) +
(C11116-INDEX('Curva Juros'!$A$7:$A$73,MATCH(C11116,'Curva Juros'!$A$7:$A$73,1))) *
(INDEX('Curva Juros'!$B$7:$B$73,MATCH(C11116,'Curva Juros'!$A$7:$A$73,1)+1) -
INDEX('Curva Juros'!$B$7:$B$73,MATCH(C11116,'Curva Juros'!$A$7:$A$73,1))) /
(INDEX('Curva Juros'!$A$7:$A$73,MATCH(C11116,'Curva Juros'!$A$7:$A$73,1)+1) -
INDEX('Curva Juros'!$A$7:$A$73,MATCH(C11116,'Curva Juros'!$A$7:$A$73,1)))</f>
        <v>8.5826587301587303</v>
      </c>
      <c r="F11116" s="24">
        <f t="shared" si="173"/>
        <v>2.5304126984126984E-3</v>
      </c>
      <c r="G11116" s="24"/>
    </row>
    <row r="11117" spans="1:7" x14ac:dyDescent="0.25">
      <c r="A11117" s="3" t="s">
        <v>236</v>
      </c>
      <c r="B11117" s="4">
        <v>45996</v>
      </c>
      <c r="C11117" s="5">
        <v>242.65</v>
      </c>
      <c r="D11117" s="19">
        <v>9.4073000000000004E-2</v>
      </c>
      <c r="E11117" s="35" cm="1">
        <f t="array" ref="E11117">INDEX('Curva Juros'!$B$7:$B$73,MATCH(C11117,'Curva Juros'!$A$7:$A$73,1)) +
(C11117-INDEX('Curva Juros'!$A$7:$A$73,MATCH(C11117,'Curva Juros'!$A$7:$A$73,1))) *
(INDEX('Curva Juros'!$B$7:$B$73,MATCH(C11117,'Curva Juros'!$A$7:$A$73,1)+1) -
INDEX('Curva Juros'!$B$7:$B$73,MATCH(C11117,'Curva Juros'!$A$7:$A$73,1))) /
(INDEX('Curva Juros'!$A$7:$A$73,MATCH(C11117,'Curva Juros'!$A$7:$A$73,1)+1) -
INDEX('Curva Juros'!$A$7:$A$73,MATCH(C11117,'Curva Juros'!$A$7:$A$73,1)))</f>
        <v>8.6335984126984133</v>
      </c>
      <c r="F11117" s="24">
        <f t="shared" si="173"/>
        <v>7.7370158730158678E-3</v>
      </c>
      <c r="G11117" s="24"/>
    </row>
    <row r="11118" spans="1:7" x14ac:dyDescent="0.25">
      <c r="A11118" s="6" t="s">
        <v>236</v>
      </c>
      <c r="B11118" s="7">
        <v>46003</v>
      </c>
      <c r="C11118" s="8">
        <v>237.34</v>
      </c>
      <c r="D11118" s="20">
        <v>9.6901000000000001E-2</v>
      </c>
      <c r="E11118" s="35" cm="1">
        <f t="array" ref="E11118">INDEX('Curva Juros'!$B$7:$B$73,MATCH(C11118,'Curva Juros'!$A$7:$A$73,1)) +
(C11118-INDEX('Curva Juros'!$A$7:$A$73,MATCH(C11118,'Curva Juros'!$A$7:$A$73,1))) *
(INDEX('Curva Juros'!$B$7:$B$73,MATCH(C11118,'Curva Juros'!$A$7:$A$73,1)+1) -
INDEX('Curva Juros'!$B$7:$B$73,MATCH(C11118,'Curva Juros'!$A$7:$A$73,1))) /
(INDEX('Curva Juros'!$A$7:$A$73,MATCH(C11118,'Curva Juros'!$A$7:$A$73,1)+1) -
INDEX('Curva Juros'!$A$7:$A$73,MATCH(C11118,'Curva Juros'!$A$7:$A$73,1)))</f>
        <v>8.6814726984126995</v>
      </c>
      <c r="F11118" s="24">
        <f t="shared" si="173"/>
        <v>1.0086273015873004E-2</v>
      </c>
      <c r="G11118" s="24"/>
    </row>
    <row r="11119" spans="1:7" x14ac:dyDescent="0.25">
      <c r="A11119" s="3" t="s">
        <v>236</v>
      </c>
      <c r="B11119" s="4">
        <v>46010</v>
      </c>
      <c r="C11119" s="5">
        <v>299.23</v>
      </c>
      <c r="D11119" s="19">
        <v>8.2798999999999998E-2</v>
      </c>
      <c r="E11119" s="35" cm="1">
        <f t="array" ref="E11119">INDEX('Curva Juros'!$B$7:$B$73,MATCH(C11119,'Curva Juros'!$A$7:$A$73,1)) +
(C11119-INDEX('Curva Juros'!$A$7:$A$73,MATCH(C11119,'Curva Juros'!$A$7:$A$73,1))) *
(INDEX('Curva Juros'!$B$7:$B$73,MATCH(C11119,'Curva Juros'!$A$7:$A$73,1)+1) -
INDEX('Curva Juros'!$B$7:$B$73,MATCH(C11119,'Curva Juros'!$A$7:$A$73,1))) /
(INDEX('Curva Juros'!$A$7:$A$73,MATCH(C11119,'Curva Juros'!$A$7:$A$73,1)+1) -
INDEX('Curva Juros'!$A$7:$A$73,MATCH(C11119,'Curva Juros'!$A$7:$A$73,1)))</f>
        <v>8.3555445476190489</v>
      </c>
      <c r="F11119" s="24">
        <f t="shared" si="173"/>
        <v>-7.564454761904843E-4</v>
      </c>
      <c r="G11119" s="24"/>
    </row>
    <row r="11120" spans="1:7" x14ac:dyDescent="0.25">
      <c r="A11120" s="6" t="s">
        <v>236</v>
      </c>
      <c r="B11120" s="7">
        <v>46017</v>
      </c>
      <c r="C11120" s="8">
        <v>295.48</v>
      </c>
      <c r="D11120" s="20">
        <v>7.9336000000000004E-2</v>
      </c>
      <c r="E11120" s="35" cm="1">
        <f t="array" ref="E11120">INDEX('Curva Juros'!$B$7:$B$73,MATCH(C11120,'Curva Juros'!$A$7:$A$73,1)) +
(C11120-INDEX('Curva Juros'!$A$7:$A$73,MATCH(C11120,'Curva Juros'!$A$7:$A$73,1))) *
(INDEX('Curva Juros'!$B$7:$B$73,MATCH(C11120,'Curva Juros'!$A$7:$A$73,1)+1) -
INDEX('Curva Juros'!$B$7:$B$73,MATCH(C11120,'Curva Juros'!$A$7:$A$73,1))) /
(INDEX('Curva Juros'!$A$7:$A$73,MATCH(C11120,'Curva Juros'!$A$7:$A$73,1)+1) -
INDEX('Curva Juros'!$A$7:$A$73,MATCH(C11120,'Curva Juros'!$A$7:$A$73,1)))</f>
        <v>8.3709284761904765</v>
      </c>
      <c r="F11120" s="24">
        <f t="shared" si="173"/>
        <v>-4.3732847619047666E-3</v>
      </c>
      <c r="G11120" s="24"/>
    </row>
    <row r="11121" spans="1:7" x14ac:dyDescent="0.25">
      <c r="A11121" s="3" t="s">
        <v>236</v>
      </c>
      <c r="B11121" s="4">
        <v>46024</v>
      </c>
      <c r="C11121" s="5">
        <v>291.58999999999997</v>
      </c>
      <c r="D11121" s="19">
        <v>7.7766000000000002E-2</v>
      </c>
      <c r="E11121" s="35" cm="1">
        <f t="array" ref="E11121">INDEX('Curva Juros'!$B$7:$B$73,MATCH(C11121,'Curva Juros'!$A$7:$A$73,1)) +
(C11121-INDEX('Curva Juros'!$A$7:$A$73,MATCH(C11121,'Curva Juros'!$A$7:$A$73,1))) *
(INDEX('Curva Juros'!$B$7:$B$73,MATCH(C11121,'Curva Juros'!$A$7:$A$73,1)+1) -
INDEX('Curva Juros'!$B$7:$B$73,MATCH(C11121,'Curva Juros'!$A$7:$A$73,1))) /
(INDEX('Curva Juros'!$A$7:$A$73,MATCH(C11121,'Curva Juros'!$A$7:$A$73,1)+1) -
INDEX('Curva Juros'!$A$7:$A$73,MATCH(C11121,'Curva Juros'!$A$7:$A$73,1)))</f>
        <v>8.3868867380952388</v>
      </c>
      <c r="F11121" s="24">
        <f t="shared" si="173"/>
        <v>-6.1028673809523926E-3</v>
      </c>
      <c r="G11121" s="24"/>
    </row>
    <row r="11122" spans="1:7" x14ac:dyDescent="0.25">
      <c r="A11122" s="6" t="s">
        <v>236</v>
      </c>
      <c r="B11122" s="7">
        <v>46031</v>
      </c>
      <c r="C11122" s="8">
        <v>286.57</v>
      </c>
      <c r="D11122" s="20">
        <v>7.8078999999999996E-2</v>
      </c>
      <c r="E11122" s="35" cm="1">
        <f t="array" ref="E11122">INDEX('Curva Juros'!$B$7:$B$73,MATCH(C11122,'Curva Juros'!$A$7:$A$73,1)) +
(C11122-INDEX('Curva Juros'!$A$7:$A$73,MATCH(C11122,'Curva Juros'!$A$7:$A$73,1))) *
(INDEX('Curva Juros'!$B$7:$B$73,MATCH(C11122,'Curva Juros'!$A$7:$A$73,1)+1) -
INDEX('Curva Juros'!$B$7:$B$73,MATCH(C11122,'Curva Juros'!$A$7:$A$73,1))) /
(INDEX('Curva Juros'!$A$7:$A$73,MATCH(C11122,'Curva Juros'!$A$7:$A$73,1)+1) -
INDEX('Curva Juros'!$A$7:$A$73,MATCH(C11122,'Curva Juros'!$A$7:$A$73,1)))</f>
        <v>8.4074806904761914</v>
      </c>
      <c r="F11122" s="24">
        <f t="shared" si="173"/>
        <v>-5.9958069047619245E-3</v>
      </c>
      <c r="G11122" s="24"/>
    </row>
    <row r="11123" spans="1:7" x14ac:dyDescent="0.25">
      <c r="A11123" s="3" t="s">
        <v>236</v>
      </c>
      <c r="B11123" s="4">
        <v>46038</v>
      </c>
      <c r="C11123" s="5">
        <v>281.39999999999998</v>
      </c>
      <c r="D11123" s="19">
        <v>8.0387E-2</v>
      </c>
      <c r="E11123" s="35" cm="1">
        <f t="array" ref="E11123">INDEX('Curva Juros'!$B$7:$B$73,MATCH(C11123,'Curva Juros'!$A$7:$A$73,1)) +
(C11123-INDEX('Curva Juros'!$A$7:$A$73,MATCH(C11123,'Curva Juros'!$A$7:$A$73,1))) *
(INDEX('Curva Juros'!$B$7:$B$73,MATCH(C11123,'Curva Juros'!$A$7:$A$73,1)+1) -
INDEX('Curva Juros'!$B$7:$B$73,MATCH(C11123,'Curva Juros'!$A$7:$A$73,1))) /
(INDEX('Curva Juros'!$A$7:$A$73,MATCH(C11123,'Curva Juros'!$A$7:$A$73,1)+1) -
INDEX('Curva Juros'!$A$7:$A$73,MATCH(C11123,'Curva Juros'!$A$7:$A$73,1)))</f>
        <v>8.4286900000000013</v>
      </c>
      <c r="F11123" s="24">
        <f t="shared" si="173"/>
        <v>-3.8999000000000117E-3</v>
      </c>
      <c r="G11123" s="24"/>
    </row>
    <row r="11124" spans="1:7" x14ac:dyDescent="0.25">
      <c r="A11124" s="6" t="s">
        <v>236</v>
      </c>
      <c r="B11124" s="7">
        <v>46045</v>
      </c>
      <c r="C11124" s="8">
        <v>276.49</v>
      </c>
      <c r="D11124" s="20">
        <v>7.9126000000000002E-2</v>
      </c>
      <c r="E11124" s="35" cm="1">
        <f t="array" ref="E11124">INDEX('Curva Juros'!$B$7:$B$73,MATCH(C11124,'Curva Juros'!$A$7:$A$73,1)) +
(C11124-INDEX('Curva Juros'!$A$7:$A$73,MATCH(C11124,'Curva Juros'!$A$7:$A$73,1))) *
(INDEX('Curva Juros'!$B$7:$B$73,MATCH(C11124,'Curva Juros'!$A$7:$A$73,1)+1) -
INDEX('Curva Juros'!$B$7:$B$73,MATCH(C11124,'Curva Juros'!$A$7:$A$73,1))) /
(INDEX('Curva Juros'!$A$7:$A$73,MATCH(C11124,'Curva Juros'!$A$7:$A$73,1)+1) -
INDEX('Curva Juros'!$A$7:$A$73,MATCH(C11124,'Curva Juros'!$A$7:$A$73,1)))</f>
        <v>8.4488326904761912</v>
      </c>
      <c r="F11124" s="24">
        <f t="shared" si="173"/>
        <v>-5.3623269047619049E-3</v>
      </c>
      <c r="G11124" s="24"/>
    </row>
    <row r="11125" spans="1:7" x14ac:dyDescent="0.25">
      <c r="A11125" s="3" t="s">
        <v>236</v>
      </c>
      <c r="B11125" s="4">
        <v>46052</v>
      </c>
      <c r="C11125" s="5">
        <v>271.75</v>
      </c>
      <c r="D11125" s="19">
        <v>7.5588000000000002E-2</v>
      </c>
      <c r="E11125" s="35" cm="1">
        <f t="array" ref="E11125">INDEX('Curva Juros'!$B$7:$B$73,MATCH(C11125,'Curva Juros'!$A$7:$A$73,1)) +
(C11125-INDEX('Curva Juros'!$A$7:$A$73,MATCH(C11125,'Curva Juros'!$A$7:$A$73,1))) *
(INDEX('Curva Juros'!$B$7:$B$73,MATCH(C11125,'Curva Juros'!$A$7:$A$73,1)+1) -
INDEX('Curva Juros'!$B$7:$B$73,MATCH(C11125,'Curva Juros'!$A$7:$A$73,1))) /
(INDEX('Curva Juros'!$A$7:$A$73,MATCH(C11125,'Curva Juros'!$A$7:$A$73,1)+1) -
INDEX('Curva Juros'!$A$7:$A$73,MATCH(C11125,'Curva Juros'!$A$7:$A$73,1)))</f>
        <v>8.4682779761904765</v>
      </c>
      <c r="F11125" s="24">
        <f t="shared" si="173"/>
        <v>-9.0947797619047588E-3</v>
      </c>
      <c r="G11125" s="24"/>
    </row>
    <row r="11126" spans="1:7" x14ac:dyDescent="0.25">
      <c r="A11126" s="6" t="s">
        <v>236</v>
      </c>
      <c r="B11126" s="7">
        <v>46059</v>
      </c>
      <c r="C11126" s="8">
        <v>266.83999999999997</v>
      </c>
      <c r="D11126" s="20">
        <v>7.4344999999999994E-2</v>
      </c>
      <c r="E11126" s="35" cm="1">
        <f t="array" ref="E11126">INDEX('Curva Juros'!$B$7:$B$73,MATCH(C11126,'Curva Juros'!$A$7:$A$73,1)) +
(C11126-INDEX('Curva Juros'!$A$7:$A$73,MATCH(C11126,'Curva Juros'!$A$7:$A$73,1))) *
(INDEX('Curva Juros'!$B$7:$B$73,MATCH(C11126,'Curva Juros'!$A$7:$A$73,1)+1) -
INDEX('Curva Juros'!$B$7:$B$73,MATCH(C11126,'Curva Juros'!$A$7:$A$73,1))) /
(INDEX('Curva Juros'!$A$7:$A$73,MATCH(C11126,'Curva Juros'!$A$7:$A$73,1)+1) -
INDEX('Curva Juros'!$A$7:$A$73,MATCH(C11126,'Curva Juros'!$A$7:$A$73,1)))</f>
        <v>8.4884206666666682</v>
      </c>
      <c r="F11126" s="24">
        <f t="shared" si="173"/>
        <v>-1.0539206666666689E-2</v>
      </c>
      <c r="G11126" s="24"/>
    </row>
    <row r="11127" spans="1:7" x14ac:dyDescent="0.25">
      <c r="A11127" s="3" t="s">
        <v>236</v>
      </c>
      <c r="B11127" s="4">
        <v>46066</v>
      </c>
      <c r="C11127" s="5">
        <v>261.7</v>
      </c>
      <c r="D11127" s="19">
        <v>7.6232999999999995E-2</v>
      </c>
      <c r="E11127" s="35" cm="1">
        <f t="array" ref="E11127">INDEX('Curva Juros'!$B$7:$B$73,MATCH(C11127,'Curva Juros'!$A$7:$A$73,1)) +
(C11127-INDEX('Curva Juros'!$A$7:$A$73,MATCH(C11127,'Curva Juros'!$A$7:$A$73,1))) *
(INDEX('Curva Juros'!$B$7:$B$73,MATCH(C11127,'Curva Juros'!$A$7:$A$73,1)+1) -
INDEX('Curva Juros'!$B$7:$B$73,MATCH(C11127,'Curva Juros'!$A$7:$A$73,1))) /
(INDEX('Curva Juros'!$A$7:$A$73,MATCH(C11127,'Curva Juros'!$A$7:$A$73,1)+1) -
INDEX('Curva Juros'!$A$7:$A$73,MATCH(C11127,'Curva Juros'!$A$7:$A$73,1)))</f>
        <v>8.5095069047619045</v>
      </c>
      <c r="F11127" s="24">
        <f t="shared" si="173"/>
        <v>-8.8620690476190478E-3</v>
      </c>
      <c r="G11127" s="24"/>
    </row>
    <row r="11128" spans="1:7" x14ac:dyDescent="0.25">
      <c r="A11128" s="6" t="s">
        <v>236</v>
      </c>
      <c r="B11128" s="7">
        <v>46073</v>
      </c>
      <c r="C11128" s="8">
        <v>258.70999999999998</v>
      </c>
      <c r="D11128" s="20">
        <v>7.6120999999999994E-2</v>
      </c>
      <c r="E11128" s="35" cm="1">
        <f t="array" ref="E11128">INDEX('Curva Juros'!$B$7:$B$73,MATCH(C11128,'Curva Juros'!$A$7:$A$73,1)) +
(C11128-INDEX('Curva Juros'!$A$7:$A$73,MATCH(C11128,'Curva Juros'!$A$7:$A$73,1))) *
(INDEX('Curva Juros'!$B$7:$B$73,MATCH(C11128,'Curva Juros'!$A$7:$A$73,1)+1) -
INDEX('Curva Juros'!$B$7:$B$73,MATCH(C11128,'Curva Juros'!$A$7:$A$73,1))) /
(INDEX('Curva Juros'!$A$7:$A$73,MATCH(C11128,'Curva Juros'!$A$7:$A$73,1)+1) -
INDEX('Curva Juros'!$A$7:$A$73,MATCH(C11128,'Curva Juros'!$A$7:$A$73,1)))</f>
        <v>8.5217730238095246</v>
      </c>
      <c r="F11128" s="24">
        <f t="shared" si="173"/>
        <v>-9.0967302380952492E-3</v>
      </c>
      <c r="G11128" s="24"/>
    </row>
    <row r="11129" spans="1:7" x14ac:dyDescent="0.25">
      <c r="A11129" s="3" t="s">
        <v>236</v>
      </c>
      <c r="B11129" s="4">
        <v>46080</v>
      </c>
      <c r="C11129" s="5">
        <v>253.82</v>
      </c>
      <c r="D11129" s="19">
        <v>7.4567999999999995E-2</v>
      </c>
      <c r="E11129" s="35" cm="1">
        <f t="array" ref="E11129">INDEX('Curva Juros'!$B$7:$B$73,MATCH(C11129,'Curva Juros'!$A$7:$A$73,1)) +
(C11129-INDEX('Curva Juros'!$A$7:$A$73,MATCH(C11129,'Curva Juros'!$A$7:$A$73,1))) *
(INDEX('Curva Juros'!$B$7:$B$73,MATCH(C11129,'Curva Juros'!$A$7:$A$73,1)+1) -
INDEX('Curva Juros'!$B$7:$B$73,MATCH(C11129,'Curva Juros'!$A$7:$A$73,1))) /
(INDEX('Curva Juros'!$A$7:$A$73,MATCH(C11129,'Curva Juros'!$A$7:$A$73,1)+1) -
INDEX('Curva Juros'!$A$7:$A$73,MATCH(C11129,'Curva Juros'!$A$7:$A$73,1)))</f>
        <v>8.5418336666666672</v>
      </c>
      <c r="F11129" s="24">
        <f t="shared" si="173"/>
        <v>-1.0850336666666682E-2</v>
      </c>
      <c r="G11129" s="24"/>
    </row>
    <row r="11130" spans="1:7" x14ac:dyDescent="0.25">
      <c r="A11130" s="6" t="s">
        <v>237</v>
      </c>
      <c r="B11130" s="7">
        <v>45723</v>
      </c>
      <c r="C11130" s="8">
        <v>676.05</v>
      </c>
      <c r="D11130" s="20">
        <v>7.5989000000000001E-2</v>
      </c>
      <c r="E11130" s="35" cm="1">
        <f t="array" ref="E11130">INDEX('Curva Juros'!$B$7:$B$73,MATCH(C11130,'Curva Juros'!$A$7:$A$73,1)) +
(C11130-INDEX('Curva Juros'!$A$7:$A$73,MATCH(C11130,'Curva Juros'!$A$7:$A$73,1))) *
(INDEX('Curva Juros'!$B$7:$B$73,MATCH(C11130,'Curva Juros'!$A$7:$A$73,1)+1) -
INDEX('Curva Juros'!$B$7:$B$73,MATCH(C11130,'Curva Juros'!$A$7:$A$73,1))) /
(INDEX('Curva Juros'!$A$7:$A$73,MATCH(C11130,'Curva Juros'!$A$7:$A$73,1)+1) -
INDEX('Curva Juros'!$A$7:$A$73,MATCH(C11130,'Curva Juros'!$A$7:$A$73,1)))</f>
        <v>7.7065007142857143</v>
      </c>
      <c r="F11130" s="24">
        <f t="shared" si="173"/>
        <v>-1.0760071428571466E-3</v>
      </c>
      <c r="G11130" s="24"/>
    </row>
    <row r="11131" spans="1:7" x14ac:dyDescent="0.25">
      <c r="A11131" s="3" t="s">
        <v>237</v>
      </c>
      <c r="B11131" s="4">
        <v>45730</v>
      </c>
      <c r="C11131" s="5">
        <v>670.89</v>
      </c>
      <c r="D11131" s="19">
        <v>7.6464000000000004E-2</v>
      </c>
      <c r="E11131" s="35" cm="1">
        <f t="array" ref="E11131">INDEX('Curva Juros'!$B$7:$B$73,MATCH(C11131,'Curva Juros'!$A$7:$A$73,1)) +
(C11131-INDEX('Curva Juros'!$A$7:$A$73,MATCH(C11131,'Curva Juros'!$A$7:$A$73,1))) *
(INDEX('Curva Juros'!$B$7:$B$73,MATCH(C11131,'Curva Juros'!$A$7:$A$73,1)+1) -
INDEX('Curva Juros'!$B$7:$B$73,MATCH(C11131,'Curva Juros'!$A$7:$A$73,1))) /
(INDEX('Curva Juros'!$A$7:$A$73,MATCH(C11131,'Curva Juros'!$A$7:$A$73,1)+1) -
INDEX('Curva Juros'!$A$7:$A$73,MATCH(C11131,'Curva Juros'!$A$7:$A$73,1)))</f>
        <v>7.7079012857142857</v>
      </c>
      <c r="F11131" s="24">
        <f t="shared" si="173"/>
        <v>-6.1501285714285481E-4</v>
      </c>
      <c r="G11131" s="24"/>
    </row>
    <row r="11132" spans="1:7" x14ac:dyDescent="0.25">
      <c r="A11132" s="6" t="s">
        <v>237</v>
      </c>
      <c r="B11132" s="7">
        <v>45737</v>
      </c>
      <c r="C11132" s="8">
        <v>665.13</v>
      </c>
      <c r="D11132" s="20">
        <v>7.8704999999999997E-2</v>
      </c>
      <c r="E11132" s="35" cm="1">
        <f t="array" ref="E11132">INDEX('Curva Juros'!$B$7:$B$73,MATCH(C11132,'Curva Juros'!$A$7:$A$73,1)) +
(C11132-INDEX('Curva Juros'!$A$7:$A$73,MATCH(C11132,'Curva Juros'!$A$7:$A$73,1))) *
(INDEX('Curva Juros'!$B$7:$B$73,MATCH(C11132,'Curva Juros'!$A$7:$A$73,1)+1) -
INDEX('Curva Juros'!$B$7:$B$73,MATCH(C11132,'Curva Juros'!$A$7:$A$73,1))) /
(INDEX('Curva Juros'!$A$7:$A$73,MATCH(C11132,'Curva Juros'!$A$7:$A$73,1)+1) -
INDEX('Curva Juros'!$A$7:$A$73,MATCH(C11132,'Curva Juros'!$A$7:$A$73,1)))</f>
        <v>7.7094647142857147</v>
      </c>
      <c r="F11132" s="24">
        <f t="shared" si="173"/>
        <v>1.6103528571428521E-3</v>
      </c>
      <c r="G11132" s="24"/>
    </row>
    <row r="11133" spans="1:7" x14ac:dyDescent="0.25">
      <c r="A11133" s="3" t="s">
        <v>237</v>
      </c>
      <c r="B11133" s="4">
        <v>45744</v>
      </c>
      <c r="C11133" s="5">
        <v>659.5</v>
      </c>
      <c r="D11133" s="19">
        <v>8.0577999999999997E-2</v>
      </c>
      <c r="E11133" s="35" cm="1">
        <f t="array" ref="E11133">INDEX('Curva Juros'!$B$7:$B$73,MATCH(C11133,'Curva Juros'!$A$7:$A$73,1)) +
(C11133-INDEX('Curva Juros'!$A$7:$A$73,MATCH(C11133,'Curva Juros'!$A$7:$A$73,1))) *
(INDEX('Curva Juros'!$B$7:$B$73,MATCH(C11133,'Curva Juros'!$A$7:$A$73,1)+1) -
INDEX('Curva Juros'!$B$7:$B$73,MATCH(C11133,'Curva Juros'!$A$7:$A$73,1))) /
(INDEX('Curva Juros'!$A$7:$A$73,MATCH(C11133,'Curva Juros'!$A$7:$A$73,1)+1) -
INDEX('Curva Juros'!$A$7:$A$73,MATCH(C11133,'Curva Juros'!$A$7:$A$73,1)))</f>
        <v>7.7109928571428572</v>
      </c>
      <c r="F11133" s="24">
        <f t="shared" si="173"/>
        <v>3.4680714285714315E-3</v>
      </c>
      <c r="G11133" s="24"/>
    </row>
    <row r="11134" spans="1:7" x14ac:dyDescent="0.25">
      <c r="A11134" s="6" t="s">
        <v>237</v>
      </c>
      <c r="B11134" s="7">
        <v>45751</v>
      </c>
      <c r="C11134" s="8">
        <v>655.08000000000004</v>
      </c>
      <c r="D11134" s="20">
        <v>7.8870999999999997E-2</v>
      </c>
      <c r="E11134" s="35" cm="1">
        <f t="array" ref="E11134">INDEX('Curva Juros'!$B$7:$B$73,MATCH(C11134,'Curva Juros'!$A$7:$A$73,1)) +
(C11134-INDEX('Curva Juros'!$A$7:$A$73,MATCH(C11134,'Curva Juros'!$A$7:$A$73,1))) *
(INDEX('Curva Juros'!$B$7:$B$73,MATCH(C11134,'Curva Juros'!$A$7:$A$73,1)+1) -
INDEX('Curva Juros'!$B$7:$B$73,MATCH(C11134,'Curva Juros'!$A$7:$A$73,1))) /
(INDEX('Curva Juros'!$A$7:$A$73,MATCH(C11134,'Curva Juros'!$A$7:$A$73,1)+1) -
INDEX('Curva Juros'!$A$7:$A$73,MATCH(C11134,'Curva Juros'!$A$7:$A$73,1)))</f>
        <v>7.712192571428572</v>
      </c>
      <c r="F11134" s="24">
        <f t="shared" si="173"/>
        <v>1.7490742857142749E-3</v>
      </c>
      <c r="G11134" s="24"/>
    </row>
    <row r="11135" spans="1:7" x14ac:dyDescent="0.25">
      <c r="A11135" s="3" t="s">
        <v>237</v>
      </c>
      <c r="B11135" s="4">
        <v>45758</v>
      </c>
      <c r="C11135" s="5">
        <v>649.70000000000005</v>
      </c>
      <c r="D11135" s="19">
        <v>7.9986000000000002E-2</v>
      </c>
      <c r="E11135" s="35" cm="1">
        <f t="array" ref="E11135">INDEX('Curva Juros'!$B$7:$B$73,MATCH(C11135,'Curva Juros'!$A$7:$A$73,1)) +
(C11135-INDEX('Curva Juros'!$A$7:$A$73,MATCH(C11135,'Curva Juros'!$A$7:$A$73,1))) *
(INDEX('Curva Juros'!$B$7:$B$73,MATCH(C11135,'Curva Juros'!$A$7:$A$73,1)+1) -
INDEX('Curva Juros'!$B$7:$B$73,MATCH(C11135,'Curva Juros'!$A$7:$A$73,1))) /
(INDEX('Curva Juros'!$A$7:$A$73,MATCH(C11135,'Curva Juros'!$A$7:$A$73,1)+1) -
INDEX('Curva Juros'!$A$7:$A$73,MATCH(C11135,'Curva Juros'!$A$7:$A$73,1)))</f>
        <v>7.7136528571428578</v>
      </c>
      <c r="F11135" s="24">
        <f t="shared" si="173"/>
        <v>2.8494714285714207E-3</v>
      </c>
      <c r="G11135" s="24"/>
    </row>
    <row r="11136" spans="1:7" x14ac:dyDescent="0.25">
      <c r="A11136" s="6" t="s">
        <v>237</v>
      </c>
      <c r="B11136" s="7">
        <v>45764</v>
      </c>
      <c r="C11136" s="8">
        <v>646.64</v>
      </c>
      <c r="D11136" s="20">
        <v>7.7216000000000007E-2</v>
      </c>
      <c r="E11136" s="35" cm="1">
        <f t="array" ref="E11136">INDEX('Curva Juros'!$B$7:$B$73,MATCH(C11136,'Curva Juros'!$A$7:$A$73,1)) +
(C11136-INDEX('Curva Juros'!$A$7:$A$73,MATCH(C11136,'Curva Juros'!$A$7:$A$73,1))) *
(INDEX('Curva Juros'!$B$7:$B$73,MATCH(C11136,'Curva Juros'!$A$7:$A$73,1)+1) -
INDEX('Curva Juros'!$B$7:$B$73,MATCH(C11136,'Curva Juros'!$A$7:$A$73,1))) /
(INDEX('Curva Juros'!$A$7:$A$73,MATCH(C11136,'Curva Juros'!$A$7:$A$73,1)+1) -
INDEX('Curva Juros'!$A$7:$A$73,MATCH(C11136,'Curva Juros'!$A$7:$A$73,1)))</f>
        <v>7.7144834285714285</v>
      </c>
      <c r="F11136" s="24">
        <f t="shared" si="173"/>
        <v>7.1165714285725823E-5</v>
      </c>
      <c r="G11136" s="24"/>
    </row>
    <row r="11137" spans="1:7" x14ac:dyDescent="0.25">
      <c r="A11137" s="3" t="s">
        <v>237</v>
      </c>
      <c r="B11137" s="4">
        <v>45772</v>
      </c>
      <c r="C11137" s="5">
        <v>643.29999999999995</v>
      </c>
      <c r="D11137" s="19">
        <v>7.5244000000000005E-2</v>
      </c>
      <c r="E11137" s="35" cm="1">
        <f t="array" ref="E11137">INDEX('Curva Juros'!$B$7:$B$73,MATCH(C11137,'Curva Juros'!$A$7:$A$73,1)) +
(C11137-INDEX('Curva Juros'!$A$7:$A$73,MATCH(C11137,'Curva Juros'!$A$7:$A$73,1))) *
(INDEX('Curva Juros'!$B$7:$B$73,MATCH(C11137,'Curva Juros'!$A$7:$A$73,1)+1) -
INDEX('Curva Juros'!$B$7:$B$73,MATCH(C11137,'Curva Juros'!$A$7:$A$73,1))) /
(INDEX('Curva Juros'!$A$7:$A$73,MATCH(C11137,'Curva Juros'!$A$7:$A$73,1)+1) -
INDEX('Curva Juros'!$A$7:$A$73,MATCH(C11137,'Curva Juros'!$A$7:$A$73,1)))</f>
        <v>7.7153900000000002</v>
      </c>
      <c r="F11137" s="24">
        <f t="shared" si="173"/>
        <v>-1.9098999999999922E-3</v>
      </c>
      <c r="G11137" s="24"/>
    </row>
    <row r="11138" spans="1:7" x14ac:dyDescent="0.25">
      <c r="A11138" s="6" t="s">
        <v>237</v>
      </c>
      <c r="B11138" s="7">
        <v>45779</v>
      </c>
      <c r="C11138" s="8">
        <v>639.54999999999995</v>
      </c>
      <c r="D11138" s="20">
        <v>7.4531E-2</v>
      </c>
      <c r="E11138" s="35" cm="1">
        <f t="array" ref="E11138">INDEX('Curva Juros'!$B$7:$B$73,MATCH(C11138,'Curva Juros'!$A$7:$A$73,1)) +
(C11138-INDEX('Curva Juros'!$A$7:$A$73,MATCH(C11138,'Curva Juros'!$A$7:$A$73,1))) *
(INDEX('Curva Juros'!$B$7:$B$73,MATCH(C11138,'Curva Juros'!$A$7:$A$73,1)+1) -
INDEX('Curva Juros'!$B$7:$B$73,MATCH(C11138,'Curva Juros'!$A$7:$A$73,1))) /
(INDEX('Curva Juros'!$A$7:$A$73,MATCH(C11138,'Curva Juros'!$A$7:$A$73,1)+1) -
INDEX('Curva Juros'!$A$7:$A$73,MATCH(C11138,'Curva Juros'!$A$7:$A$73,1)))</f>
        <v>7.7164078571428574</v>
      </c>
      <c r="F11138" s="24">
        <f t="shared" si="173"/>
        <v>-2.6330785714285682E-3</v>
      </c>
      <c r="G11138" s="24"/>
    </row>
    <row r="11139" spans="1:7" x14ac:dyDescent="0.25">
      <c r="A11139" s="3" t="s">
        <v>237</v>
      </c>
      <c r="B11139" s="4">
        <v>45786</v>
      </c>
      <c r="C11139" s="5">
        <v>634.1</v>
      </c>
      <c r="D11139" s="19">
        <v>7.5845999999999997E-2</v>
      </c>
      <c r="E11139" s="35" cm="1">
        <f t="array" ref="E11139">INDEX('Curva Juros'!$B$7:$B$73,MATCH(C11139,'Curva Juros'!$A$7:$A$73,1)) +
(C11139-INDEX('Curva Juros'!$A$7:$A$73,MATCH(C11139,'Curva Juros'!$A$7:$A$73,1))) *
(INDEX('Curva Juros'!$B$7:$B$73,MATCH(C11139,'Curva Juros'!$A$7:$A$73,1)+1) -
INDEX('Curva Juros'!$B$7:$B$73,MATCH(C11139,'Curva Juros'!$A$7:$A$73,1))) /
(INDEX('Curva Juros'!$A$7:$A$73,MATCH(C11139,'Curva Juros'!$A$7:$A$73,1)+1) -
INDEX('Curva Juros'!$A$7:$A$73,MATCH(C11139,'Curva Juros'!$A$7:$A$73,1)))</f>
        <v>7.7178871428571432</v>
      </c>
      <c r="F11139" s="24">
        <f t="shared" ref="F11139:F11202" si="174">D11139-E11139/100</f>
        <v>-1.3328714285714416E-3</v>
      </c>
      <c r="G11139" s="24"/>
    </row>
    <row r="11140" spans="1:7" x14ac:dyDescent="0.25">
      <c r="A11140" s="6" t="s">
        <v>237</v>
      </c>
      <c r="B11140" s="7">
        <v>45793</v>
      </c>
      <c r="C11140" s="8">
        <v>642.33000000000004</v>
      </c>
      <c r="D11140" s="20">
        <v>7.5732999999999995E-2</v>
      </c>
      <c r="E11140" s="35" cm="1">
        <f t="array" ref="E11140">INDEX('Curva Juros'!$B$7:$B$73,MATCH(C11140,'Curva Juros'!$A$7:$A$73,1)) +
(C11140-INDEX('Curva Juros'!$A$7:$A$73,MATCH(C11140,'Curva Juros'!$A$7:$A$73,1))) *
(INDEX('Curva Juros'!$B$7:$B$73,MATCH(C11140,'Curva Juros'!$A$7:$A$73,1)+1) -
INDEX('Curva Juros'!$B$7:$B$73,MATCH(C11140,'Curva Juros'!$A$7:$A$73,1))) /
(INDEX('Curva Juros'!$A$7:$A$73,MATCH(C11140,'Curva Juros'!$A$7:$A$73,1)+1) -
INDEX('Curva Juros'!$A$7:$A$73,MATCH(C11140,'Curva Juros'!$A$7:$A$73,1)))</f>
        <v>7.7156532857142857</v>
      </c>
      <c r="F11140" s="24">
        <f t="shared" si="174"/>
        <v>-1.4235328571428618E-3</v>
      </c>
      <c r="G11140" s="24"/>
    </row>
    <row r="11141" spans="1:7" x14ac:dyDescent="0.25">
      <c r="A11141" s="3" t="s">
        <v>237</v>
      </c>
      <c r="B11141" s="4">
        <v>45800</v>
      </c>
      <c r="C11141" s="5">
        <v>637.1</v>
      </c>
      <c r="D11141" s="19">
        <v>7.6451000000000005E-2</v>
      </c>
      <c r="E11141" s="35" cm="1">
        <f t="array" ref="E11141">INDEX('Curva Juros'!$B$7:$B$73,MATCH(C11141,'Curva Juros'!$A$7:$A$73,1)) +
(C11141-INDEX('Curva Juros'!$A$7:$A$73,MATCH(C11141,'Curva Juros'!$A$7:$A$73,1))) *
(INDEX('Curva Juros'!$B$7:$B$73,MATCH(C11141,'Curva Juros'!$A$7:$A$73,1)+1) -
INDEX('Curva Juros'!$B$7:$B$73,MATCH(C11141,'Curva Juros'!$A$7:$A$73,1))) /
(INDEX('Curva Juros'!$A$7:$A$73,MATCH(C11141,'Curva Juros'!$A$7:$A$73,1)+1) -
INDEX('Curva Juros'!$A$7:$A$73,MATCH(C11141,'Curva Juros'!$A$7:$A$73,1)))</f>
        <v>7.7170728571428571</v>
      </c>
      <c r="F11141" s="24">
        <f t="shared" si="174"/>
        <v>-7.1972857142856006E-4</v>
      </c>
      <c r="G11141" s="24"/>
    </row>
    <row r="11142" spans="1:7" x14ac:dyDescent="0.25">
      <c r="A11142" s="6" t="s">
        <v>237</v>
      </c>
      <c r="B11142" s="7">
        <v>45807</v>
      </c>
      <c r="C11142" s="8">
        <v>632</v>
      </c>
      <c r="D11142" s="20">
        <v>7.6781000000000002E-2</v>
      </c>
      <c r="E11142" s="35" cm="1">
        <f t="array" ref="E11142">INDEX('Curva Juros'!$B$7:$B$73,MATCH(C11142,'Curva Juros'!$A$7:$A$73,1)) +
(C11142-INDEX('Curva Juros'!$A$7:$A$73,MATCH(C11142,'Curva Juros'!$A$7:$A$73,1))) *
(INDEX('Curva Juros'!$B$7:$B$73,MATCH(C11142,'Curva Juros'!$A$7:$A$73,1)+1) -
INDEX('Curva Juros'!$B$7:$B$73,MATCH(C11142,'Curva Juros'!$A$7:$A$73,1))) /
(INDEX('Curva Juros'!$A$7:$A$73,MATCH(C11142,'Curva Juros'!$A$7:$A$73,1)+1) -
INDEX('Curva Juros'!$A$7:$A$73,MATCH(C11142,'Curva Juros'!$A$7:$A$73,1)))</f>
        <v>7.7184571428571429</v>
      </c>
      <c r="F11142" s="24">
        <f t="shared" si="174"/>
        <v>-4.0357142857143369E-4</v>
      </c>
      <c r="G11142" s="24"/>
    </row>
    <row r="11143" spans="1:7" x14ac:dyDescent="0.25">
      <c r="A11143" s="3" t="s">
        <v>237</v>
      </c>
      <c r="B11143" s="4">
        <v>45814</v>
      </c>
      <c r="C11143" s="5">
        <v>626.62</v>
      </c>
      <c r="D11143" s="19">
        <v>7.7996999999999997E-2</v>
      </c>
      <c r="E11143" s="35" cm="1">
        <f t="array" ref="E11143">INDEX('Curva Juros'!$B$7:$B$73,MATCH(C11143,'Curva Juros'!$A$7:$A$73,1)) +
(C11143-INDEX('Curva Juros'!$A$7:$A$73,MATCH(C11143,'Curva Juros'!$A$7:$A$73,1))) *
(INDEX('Curva Juros'!$B$7:$B$73,MATCH(C11143,'Curva Juros'!$A$7:$A$73,1)+1) -
INDEX('Curva Juros'!$B$7:$B$73,MATCH(C11143,'Curva Juros'!$A$7:$A$73,1))) /
(INDEX('Curva Juros'!$A$7:$A$73,MATCH(C11143,'Curva Juros'!$A$7:$A$73,1)+1) -
INDEX('Curva Juros'!$A$7:$A$73,MATCH(C11143,'Curva Juros'!$A$7:$A$73,1)))</f>
        <v>7.7214169682539682</v>
      </c>
      <c r="F11143" s="24">
        <f t="shared" si="174"/>
        <v>7.8283031746032017E-4</v>
      </c>
      <c r="G11143" s="24"/>
    </row>
    <row r="11144" spans="1:7" x14ac:dyDescent="0.25">
      <c r="A11144" s="6" t="s">
        <v>237</v>
      </c>
      <c r="B11144" s="7">
        <v>45821</v>
      </c>
      <c r="C11144" s="8">
        <v>621.95000000000005</v>
      </c>
      <c r="D11144" s="20">
        <v>7.6921000000000003E-2</v>
      </c>
      <c r="E11144" s="35" cm="1">
        <f t="array" ref="E11144">INDEX('Curva Juros'!$B$7:$B$73,MATCH(C11144,'Curva Juros'!$A$7:$A$73,1)) +
(C11144-INDEX('Curva Juros'!$A$7:$A$73,MATCH(C11144,'Curva Juros'!$A$7:$A$73,1))) *
(INDEX('Curva Juros'!$B$7:$B$73,MATCH(C11144,'Curva Juros'!$A$7:$A$73,1)+1) -
INDEX('Curva Juros'!$B$7:$B$73,MATCH(C11144,'Curva Juros'!$A$7:$A$73,1))) /
(INDEX('Curva Juros'!$A$7:$A$73,MATCH(C11144,'Curva Juros'!$A$7:$A$73,1)+1) -
INDEX('Curva Juros'!$A$7:$A$73,MATCH(C11144,'Curva Juros'!$A$7:$A$73,1)))</f>
        <v>7.7247563888888893</v>
      </c>
      <c r="F11144" s="24">
        <f t="shared" si="174"/>
        <v>-3.2656388888889498E-4</v>
      </c>
      <c r="G11144" s="24"/>
    </row>
    <row r="11145" spans="1:7" x14ac:dyDescent="0.25">
      <c r="A11145" s="3" t="s">
        <v>237</v>
      </c>
      <c r="B11145" s="4">
        <v>45828</v>
      </c>
      <c r="C11145" s="5">
        <v>617.58000000000004</v>
      </c>
      <c r="D11145" s="19">
        <v>7.8101000000000004E-2</v>
      </c>
      <c r="E11145" s="35" cm="1">
        <f t="array" ref="E11145">INDEX('Curva Juros'!$B$7:$B$73,MATCH(C11145,'Curva Juros'!$A$7:$A$73,1)) +
(C11145-INDEX('Curva Juros'!$A$7:$A$73,MATCH(C11145,'Curva Juros'!$A$7:$A$73,1))) *
(INDEX('Curva Juros'!$B$7:$B$73,MATCH(C11145,'Curva Juros'!$A$7:$A$73,1)+1) -
INDEX('Curva Juros'!$B$7:$B$73,MATCH(C11145,'Curva Juros'!$A$7:$A$73,1))) /
(INDEX('Curva Juros'!$A$7:$A$73,MATCH(C11145,'Curva Juros'!$A$7:$A$73,1)+1) -
INDEX('Curva Juros'!$A$7:$A$73,MATCH(C11145,'Curva Juros'!$A$7:$A$73,1)))</f>
        <v>7.727881285714286</v>
      </c>
      <c r="F11145" s="24">
        <f t="shared" si="174"/>
        <v>8.2218714285714478E-4</v>
      </c>
      <c r="G11145" s="24"/>
    </row>
    <row r="11146" spans="1:7" x14ac:dyDescent="0.25">
      <c r="A11146" s="6" t="s">
        <v>237</v>
      </c>
      <c r="B11146" s="7">
        <v>45835</v>
      </c>
      <c r="C11146" s="8">
        <v>612.61</v>
      </c>
      <c r="D11146" s="20">
        <v>7.8009999999999996E-2</v>
      </c>
      <c r="E11146" s="35" cm="1">
        <f t="array" ref="E11146">INDEX('Curva Juros'!$B$7:$B$73,MATCH(C11146,'Curva Juros'!$A$7:$A$73,1)) +
(C11146-INDEX('Curva Juros'!$A$7:$A$73,MATCH(C11146,'Curva Juros'!$A$7:$A$73,1))) *
(INDEX('Curva Juros'!$B$7:$B$73,MATCH(C11146,'Curva Juros'!$A$7:$A$73,1)+1) -
INDEX('Curva Juros'!$B$7:$B$73,MATCH(C11146,'Curva Juros'!$A$7:$A$73,1))) /
(INDEX('Curva Juros'!$A$7:$A$73,MATCH(C11146,'Curva Juros'!$A$7:$A$73,1)+1) -
INDEX('Curva Juros'!$A$7:$A$73,MATCH(C11146,'Curva Juros'!$A$7:$A$73,1)))</f>
        <v>7.7314352301587306</v>
      </c>
      <c r="F11146" s="24">
        <f t="shared" si="174"/>
        <v>6.9564769841269636E-4</v>
      </c>
      <c r="G11146" s="24"/>
    </row>
    <row r="11147" spans="1:7" x14ac:dyDescent="0.25">
      <c r="A11147" s="3" t="s">
        <v>237</v>
      </c>
      <c r="B11147" s="4">
        <v>45842</v>
      </c>
      <c r="C11147" s="5">
        <v>608.04999999999995</v>
      </c>
      <c r="D11147" s="19">
        <v>7.6605000000000006E-2</v>
      </c>
      <c r="E11147" s="35" cm="1">
        <f t="array" ref="E11147">INDEX('Curva Juros'!$B$7:$B$73,MATCH(C11147,'Curva Juros'!$A$7:$A$73,1)) +
(C11147-INDEX('Curva Juros'!$A$7:$A$73,MATCH(C11147,'Curva Juros'!$A$7:$A$73,1))) *
(INDEX('Curva Juros'!$B$7:$B$73,MATCH(C11147,'Curva Juros'!$A$7:$A$73,1)+1) -
INDEX('Curva Juros'!$B$7:$B$73,MATCH(C11147,'Curva Juros'!$A$7:$A$73,1))) /
(INDEX('Curva Juros'!$A$7:$A$73,MATCH(C11147,'Curva Juros'!$A$7:$A$73,1)+1) -
INDEX('Curva Juros'!$A$7:$A$73,MATCH(C11147,'Curva Juros'!$A$7:$A$73,1)))</f>
        <v>7.7346959920634921</v>
      </c>
      <c r="F11147" s="24">
        <f t="shared" si="174"/>
        <v>-7.4195992063491589E-4</v>
      </c>
      <c r="G11147" s="24"/>
    </row>
    <row r="11148" spans="1:7" x14ac:dyDescent="0.25">
      <c r="A11148" s="6" t="s">
        <v>237</v>
      </c>
      <c r="B11148" s="7">
        <v>45849</v>
      </c>
      <c r="C11148" s="8">
        <v>602.08000000000004</v>
      </c>
      <c r="D11148" s="20">
        <v>7.9690999999999998E-2</v>
      </c>
      <c r="E11148" s="35" cm="1">
        <f t="array" ref="E11148">INDEX('Curva Juros'!$B$7:$B$73,MATCH(C11148,'Curva Juros'!$A$7:$A$73,1)) +
(C11148-INDEX('Curva Juros'!$A$7:$A$73,MATCH(C11148,'Curva Juros'!$A$7:$A$73,1))) *
(INDEX('Curva Juros'!$B$7:$B$73,MATCH(C11148,'Curva Juros'!$A$7:$A$73,1)+1) -
INDEX('Curva Juros'!$B$7:$B$73,MATCH(C11148,'Curva Juros'!$A$7:$A$73,1))) /
(INDEX('Curva Juros'!$A$7:$A$73,MATCH(C11148,'Curva Juros'!$A$7:$A$73,1)+1) -
INDEX('Curva Juros'!$A$7:$A$73,MATCH(C11148,'Curva Juros'!$A$7:$A$73,1)))</f>
        <v>7.7389650158730161</v>
      </c>
      <c r="F11148" s="24">
        <f t="shared" si="174"/>
        <v>2.3013498412698397E-3</v>
      </c>
      <c r="G11148" s="24"/>
    </row>
    <row r="11149" spans="1:7" x14ac:dyDescent="0.25">
      <c r="A11149" s="3" t="s">
        <v>237</v>
      </c>
      <c r="B11149" s="4">
        <v>45856</v>
      </c>
      <c r="C11149" s="5">
        <v>596.37</v>
      </c>
      <c r="D11149" s="19">
        <v>8.1961000000000006E-2</v>
      </c>
      <c r="E11149" s="35" cm="1">
        <f t="array" ref="E11149">INDEX('Curva Juros'!$B$7:$B$73,MATCH(C11149,'Curva Juros'!$A$7:$A$73,1)) +
(C11149-INDEX('Curva Juros'!$A$7:$A$73,MATCH(C11149,'Curva Juros'!$A$7:$A$73,1))) *
(INDEX('Curva Juros'!$B$7:$B$73,MATCH(C11149,'Curva Juros'!$A$7:$A$73,1)+1) -
INDEX('Curva Juros'!$B$7:$B$73,MATCH(C11149,'Curva Juros'!$A$7:$A$73,1))) /
(INDEX('Curva Juros'!$A$7:$A$73,MATCH(C11149,'Curva Juros'!$A$7:$A$73,1)+1) -
INDEX('Curva Juros'!$A$7:$A$73,MATCH(C11149,'Curva Juros'!$A$7:$A$73,1)))</f>
        <v>7.7430481190476197</v>
      </c>
      <c r="F11149" s="24">
        <f t="shared" si="174"/>
        <v>4.5305188095238064E-3</v>
      </c>
      <c r="G11149" s="24"/>
    </row>
    <row r="11150" spans="1:7" x14ac:dyDescent="0.25">
      <c r="A11150" s="6" t="s">
        <v>237</v>
      </c>
      <c r="B11150" s="7">
        <v>45863</v>
      </c>
      <c r="C11150" s="8">
        <v>591.41999999999996</v>
      </c>
      <c r="D11150" s="20">
        <v>8.1807000000000005E-2</v>
      </c>
      <c r="E11150" s="35" cm="1">
        <f t="array" ref="E11150">INDEX('Curva Juros'!$B$7:$B$73,MATCH(C11150,'Curva Juros'!$A$7:$A$73,1)) +
(C11150-INDEX('Curva Juros'!$A$7:$A$73,MATCH(C11150,'Curva Juros'!$A$7:$A$73,1))) *
(INDEX('Curva Juros'!$B$7:$B$73,MATCH(C11150,'Curva Juros'!$A$7:$A$73,1)+1) -
INDEX('Curva Juros'!$B$7:$B$73,MATCH(C11150,'Curva Juros'!$A$7:$A$73,1))) /
(INDEX('Curva Juros'!$A$7:$A$73,MATCH(C11150,'Curva Juros'!$A$7:$A$73,1)+1) -
INDEX('Curva Juros'!$A$7:$A$73,MATCH(C11150,'Curva Juros'!$A$7:$A$73,1)))</f>
        <v>7.7465877619047623</v>
      </c>
      <c r="F11150" s="24">
        <f t="shared" si="174"/>
        <v>4.3411223809523836E-3</v>
      </c>
      <c r="G11150" s="24"/>
    </row>
    <row r="11151" spans="1:7" x14ac:dyDescent="0.25">
      <c r="A11151" s="3" t="s">
        <v>237</v>
      </c>
      <c r="B11151" s="4">
        <v>45870</v>
      </c>
      <c r="C11151" s="5">
        <v>586.95000000000005</v>
      </c>
      <c r="D11151" s="19">
        <v>8.0133999999999997E-2</v>
      </c>
      <c r="E11151" s="35" cm="1">
        <f t="array" ref="E11151">INDEX('Curva Juros'!$B$7:$B$73,MATCH(C11151,'Curva Juros'!$A$7:$A$73,1)) +
(C11151-INDEX('Curva Juros'!$A$7:$A$73,MATCH(C11151,'Curva Juros'!$A$7:$A$73,1))) *
(INDEX('Curva Juros'!$B$7:$B$73,MATCH(C11151,'Curva Juros'!$A$7:$A$73,1)+1) -
INDEX('Curva Juros'!$B$7:$B$73,MATCH(C11151,'Curva Juros'!$A$7:$A$73,1))) /
(INDEX('Curva Juros'!$A$7:$A$73,MATCH(C11151,'Curva Juros'!$A$7:$A$73,1)+1) -
INDEX('Curva Juros'!$A$7:$A$73,MATCH(C11151,'Curva Juros'!$A$7:$A$73,1)))</f>
        <v>7.7497841666666671</v>
      </c>
      <c r="F11151" s="24">
        <f t="shared" si="174"/>
        <v>2.6361583333333188E-3</v>
      </c>
      <c r="G11151" s="24"/>
    </row>
    <row r="11152" spans="1:7" x14ac:dyDescent="0.25">
      <c r="A11152" s="6" t="s">
        <v>237</v>
      </c>
      <c r="B11152" s="7">
        <v>45877</v>
      </c>
      <c r="C11152" s="8">
        <v>582.35</v>
      </c>
      <c r="D11152" s="20">
        <v>7.8840999999999994E-2</v>
      </c>
      <c r="E11152" s="35" cm="1">
        <f t="array" ref="E11152">INDEX('Curva Juros'!$B$7:$B$73,MATCH(C11152,'Curva Juros'!$A$7:$A$73,1)) +
(C11152-INDEX('Curva Juros'!$A$7:$A$73,MATCH(C11152,'Curva Juros'!$A$7:$A$73,1))) *
(INDEX('Curva Juros'!$B$7:$B$73,MATCH(C11152,'Curva Juros'!$A$7:$A$73,1)+1) -
INDEX('Curva Juros'!$B$7:$B$73,MATCH(C11152,'Curva Juros'!$A$7:$A$73,1))) /
(INDEX('Curva Juros'!$A$7:$A$73,MATCH(C11152,'Curva Juros'!$A$7:$A$73,1)+1) -
INDEX('Curva Juros'!$A$7:$A$73,MATCH(C11152,'Curva Juros'!$A$7:$A$73,1)))</f>
        <v>7.7530735317460318</v>
      </c>
      <c r="F11152" s="24">
        <f t="shared" si="174"/>
        <v>1.310264682539683E-3</v>
      </c>
      <c r="G11152" s="24"/>
    </row>
    <row r="11153" spans="1:7" x14ac:dyDescent="0.25">
      <c r="A11153" s="3" t="s">
        <v>237</v>
      </c>
      <c r="B11153" s="4">
        <v>45884</v>
      </c>
      <c r="C11153" s="5">
        <v>577.83000000000004</v>
      </c>
      <c r="D11153" s="19">
        <v>7.7325000000000005E-2</v>
      </c>
      <c r="E11153" s="35" cm="1">
        <f t="array" ref="E11153">INDEX('Curva Juros'!$B$7:$B$73,MATCH(C11153,'Curva Juros'!$A$7:$A$73,1)) +
(C11153-INDEX('Curva Juros'!$A$7:$A$73,MATCH(C11153,'Curva Juros'!$A$7:$A$73,1))) *
(INDEX('Curva Juros'!$B$7:$B$73,MATCH(C11153,'Curva Juros'!$A$7:$A$73,1)+1) -
INDEX('Curva Juros'!$B$7:$B$73,MATCH(C11153,'Curva Juros'!$A$7:$A$73,1))) /
(INDEX('Curva Juros'!$A$7:$A$73,MATCH(C11153,'Curva Juros'!$A$7:$A$73,1)+1) -
INDEX('Curva Juros'!$A$7:$A$73,MATCH(C11153,'Curva Juros'!$A$7:$A$73,1)))</f>
        <v>7.7563056904761902</v>
      </c>
      <c r="F11153" s="24">
        <f t="shared" si="174"/>
        <v>-2.3805690476189079E-4</v>
      </c>
      <c r="G11153" s="24"/>
    </row>
    <row r="11154" spans="1:7" x14ac:dyDescent="0.25">
      <c r="A11154" s="6" t="s">
        <v>237</v>
      </c>
      <c r="B11154" s="7">
        <v>45891</v>
      </c>
      <c r="C11154" s="8">
        <v>572.54</v>
      </c>
      <c r="D11154" s="20">
        <v>7.8231999999999996E-2</v>
      </c>
      <c r="E11154" s="35" cm="1">
        <f t="array" ref="E11154">INDEX('Curva Juros'!$B$7:$B$73,MATCH(C11154,'Curva Juros'!$A$7:$A$73,1)) +
(C11154-INDEX('Curva Juros'!$A$7:$A$73,MATCH(C11154,'Curva Juros'!$A$7:$A$73,1))) *
(INDEX('Curva Juros'!$B$7:$B$73,MATCH(C11154,'Curva Juros'!$A$7:$A$73,1)+1) -
INDEX('Curva Juros'!$B$7:$B$73,MATCH(C11154,'Curva Juros'!$A$7:$A$73,1))) /
(INDEX('Curva Juros'!$A$7:$A$73,MATCH(C11154,'Curva Juros'!$A$7:$A$73,1)+1) -
INDEX('Curva Juros'!$A$7:$A$73,MATCH(C11154,'Curva Juros'!$A$7:$A$73,1)))</f>
        <v>7.7600884603174602</v>
      </c>
      <c r="F11154" s="24">
        <f t="shared" si="174"/>
        <v>6.3111539682539353E-4</v>
      </c>
      <c r="G11154" s="24"/>
    </row>
    <row r="11155" spans="1:7" x14ac:dyDescent="0.25">
      <c r="A11155" s="3" t="s">
        <v>237</v>
      </c>
      <c r="B11155" s="4">
        <v>45898</v>
      </c>
      <c r="C11155" s="5">
        <v>568.09</v>
      </c>
      <c r="D11155" s="19">
        <v>7.6498999999999998E-2</v>
      </c>
      <c r="E11155" s="35" cm="1">
        <f t="array" ref="E11155">INDEX('Curva Juros'!$B$7:$B$73,MATCH(C11155,'Curva Juros'!$A$7:$A$73,1)) +
(C11155-INDEX('Curva Juros'!$A$7:$A$73,MATCH(C11155,'Curva Juros'!$A$7:$A$73,1))) *
(INDEX('Curva Juros'!$B$7:$B$73,MATCH(C11155,'Curva Juros'!$A$7:$A$73,1)+1) -
INDEX('Curva Juros'!$B$7:$B$73,MATCH(C11155,'Curva Juros'!$A$7:$A$73,1))) /
(INDEX('Curva Juros'!$A$7:$A$73,MATCH(C11155,'Curva Juros'!$A$7:$A$73,1)+1) -
INDEX('Curva Juros'!$A$7:$A$73,MATCH(C11155,'Curva Juros'!$A$7:$A$73,1)))</f>
        <v>7.763270563492064</v>
      </c>
      <c r="F11155" s="24">
        <f t="shared" si="174"/>
        <v>-1.1337056349206426E-3</v>
      </c>
      <c r="G11155" s="24"/>
    </row>
    <row r="11156" spans="1:7" x14ac:dyDescent="0.25">
      <c r="A11156" s="6" t="s">
        <v>237</v>
      </c>
      <c r="B11156" s="7">
        <v>45905</v>
      </c>
      <c r="C11156" s="8">
        <v>563.09</v>
      </c>
      <c r="D11156" s="20">
        <v>7.6490000000000002E-2</v>
      </c>
      <c r="E11156" s="35" cm="1">
        <f t="array" ref="E11156">INDEX('Curva Juros'!$B$7:$B$73,MATCH(C11156,'Curva Juros'!$A$7:$A$73,1)) +
(C11156-INDEX('Curva Juros'!$A$7:$A$73,MATCH(C11156,'Curva Juros'!$A$7:$A$73,1))) *
(INDEX('Curva Juros'!$B$7:$B$73,MATCH(C11156,'Curva Juros'!$A$7:$A$73,1)+1) -
INDEX('Curva Juros'!$B$7:$B$73,MATCH(C11156,'Curva Juros'!$A$7:$A$73,1))) /
(INDEX('Curva Juros'!$A$7:$A$73,MATCH(C11156,'Curva Juros'!$A$7:$A$73,1)+1) -
INDEX('Curva Juros'!$A$7:$A$73,MATCH(C11156,'Curva Juros'!$A$7:$A$73,1)))</f>
        <v>7.7668459603174602</v>
      </c>
      <c r="F11156" s="24">
        <f t="shared" si="174"/>
        <v>-1.1784596031746003E-3</v>
      </c>
      <c r="G11156" s="24"/>
    </row>
    <row r="11157" spans="1:7" x14ac:dyDescent="0.25">
      <c r="A11157" s="3" t="s">
        <v>237</v>
      </c>
      <c r="B11157" s="4">
        <v>45912</v>
      </c>
      <c r="C11157" s="5">
        <v>558.63</v>
      </c>
      <c r="D11157" s="19">
        <v>7.4776999999999996E-2</v>
      </c>
      <c r="E11157" s="35" cm="1">
        <f t="array" ref="E11157">INDEX('Curva Juros'!$B$7:$B$73,MATCH(C11157,'Curva Juros'!$A$7:$A$73,1)) +
(C11157-INDEX('Curva Juros'!$A$7:$A$73,MATCH(C11157,'Curva Juros'!$A$7:$A$73,1))) *
(INDEX('Curva Juros'!$B$7:$B$73,MATCH(C11157,'Curva Juros'!$A$7:$A$73,1)+1) -
INDEX('Curva Juros'!$B$7:$B$73,MATCH(C11157,'Curva Juros'!$A$7:$A$73,1))) /
(INDEX('Curva Juros'!$A$7:$A$73,MATCH(C11157,'Curva Juros'!$A$7:$A$73,1)+1) -
INDEX('Curva Juros'!$A$7:$A$73,MATCH(C11157,'Curva Juros'!$A$7:$A$73,1)))</f>
        <v>7.7700352142857145</v>
      </c>
      <c r="F11157" s="24">
        <f t="shared" si="174"/>
        <v>-2.9233521428571468E-3</v>
      </c>
      <c r="G11157" s="24"/>
    </row>
    <row r="11158" spans="1:7" x14ac:dyDescent="0.25">
      <c r="A11158" s="6" t="s">
        <v>237</v>
      </c>
      <c r="B11158" s="7">
        <v>45919</v>
      </c>
      <c r="C11158" s="8">
        <v>553.45000000000005</v>
      </c>
      <c r="D11158" s="20">
        <v>7.535E-2</v>
      </c>
      <c r="E11158" s="35" cm="1">
        <f t="array" ref="E11158">INDEX('Curva Juros'!$B$7:$B$73,MATCH(C11158,'Curva Juros'!$A$7:$A$73,1)) +
(C11158-INDEX('Curva Juros'!$A$7:$A$73,MATCH(C11158,'Curva Juros'!$A$7:$A$73,1))) *
(INDEX('Curva Juros'!$B$7:$B$73,MATCH(C11158,'Curva Juros'!$A$7:$A$73,1)+1) -
INDEX('Curva Juros'!$B$7:$B$73,MATCH(C11158,'Curva Juros'!$A$7:$A$73,1))) /
(INDEX('Curva Juros'!$A$7:$A$73,MATCH(C11158,'Curva Juros'!$A$7:$A$73,1)+1) -
INDEX('Curva Juros'!$A$7:$A$73,MATCH(C11158,'Curva Juros'!$A$7:$A$73,1)))</f>
        <v>7.773739325396825</v>
      </c>
      <c r="F11158" s="24">
        <f t="shared" si="174"/>
        <v>-2.3873932539682508E-3</v>
      </c>
      <c r="G11158" s="24"/>
    </row>
    <row r="11159" spans="1:7" x14ac:dyDescent="0.25">
      <c r="A11159" s="3" t="s">
        <v>237</v>
      </c>
      <c r="B11159" s="4">
        <v>45926</v>
      </c>
      <c r="C11159" s="5">
        <v>548.80999999999995</v>
      </c>
      <c r="D11159" s="19">
        <v>7.4198E-2</v>
      </c>
      <c r="E11159" s="35" cm="1">
        <f t="array" ref="E11159">INDEX('Curva Juros'!$B$7:$B$73,MATCH(C11159,'Curva Juros'!$A$7:$A$73,1)) +
(C11159-INDEX('Curva Juros'!$A$7:$A$73,MATCH(C11159,'Curva Juros'!$A$7:$A$73,1))) *
(INDEX('Curva Juros'!$B$7:$B$73,MATCH(C11159,'Curva Juros'!$A$7:$A$73,1)+1) -
INDEX('Curva Juros'!$B$7:$B$73,MATCH(C11159,'Curva Juros'!$A$7:$A$73,1))) /
(INDEX('Curva Juros'!$A$7:$A$73,MATCH(C11159,'Curva Juros'!$A$7:$A$73,1)+1) -
INDEX('Curva Juros'!$A$7:$A$73,MATCH(C11159,'Curva Juros'!$A$7:$A$73,1)))</f>
        <v>7.7770572936507936</v>
      </c>
      <c r="F11159" s="24">
        <f t="shared" si="174"/>
        <v>-3.5725729365079367E-3</v>
      </c>
      <c r="G11159" s="24"/>
    </row>
    <row r="11160" spans="1:7" x14ac:dyDescent="0.25">
      <c r="A11160" s="6" t="s">
        <v>237</v>
      </c>
      <c r="B11160" s="7">
        <v>45933</v>
      </c>
      <c r="C11160" s="8">
        <v>543.27</v>
      </c>
      <c r="D11160" s="20">
        <v>7.5921000000000002E-2</v>
      </c>
      <c r="E11160" s="35" cm="1">
        <f t="array" ref="E11160">INDEX('Curva Juros'!$B$7:$B$73,MATCH(C11160,'Curva Juros'!$A$7:$A$73,1)) +
(C11160-INDEX('Curva Juros'!$A$7:$A$73,MATCH(C11160,'Curva Juros'!$A$7:$A$73,1))) *
(INDEX('Curva Juros'!$B$7:$B$73,MATCH(C11160,'Curva Juros'!$A$7:$A$73,1)+1) -
INDEX('Curva Juros'!$B$7:$B$73,MATCH(C11160,'Curva Juros'!$A$7:$A$73,1))) /
(INDEX('Curva Juros'!$A$7:$A$73,MATCH(C11160,'Curva Juros'!$A$7:$A$73,1)+1) -
INDEX('Curva Juros'!$A$7:$A$73,MATCH(C11160,'Curva Juros'!$A$7:$A$73,1)))</f>
        <v>7.7810188333333334</v>
      </c>
      <c r="F11160" s="24">
        <f t="shared" si="174"/>
        <v>-1.8891883333333331E-3</v>
      </c>
      <c r="G11160" s="24"/>
    </row>
    <row r="11161" spans="1:7" x14ac:dyDescent="0.25">
      <c r="A11161" s="3" t="s">
        <v>237</v>
      </c>
      <c r="B11161" s="4">
        <v>45940</v>
      </c>
      <c r="C11161" s="5">
        <v>539.54</v>
      </c>
      <c r="D11161" s="19">
        <v>7.1892999999999999E-2</v>
      </c>
      <c r="E11161" s="35" cm="1">
        <f t="array" ref="E11161">INDEX('Curva Juros'!$B$7:$B$73,MATCH(C11161,'Curva Juros'!$A$7:$A$73,1)) +
(C11161-INDEX('Curva Juros'!$A$7:$A$73,MATCH(C11161,'Curva Juros'!$A$7:$A$73,1))) *
(INDEX('Curva Juros'!$B$7:$B$73,MATCH(C11161,'Curva Juros'!$A$7:$A$73,1)+1) -
INDEX('Curva Juros'!$B$7:$B$73,MATCH(C11161,'Curva Juros'!$A$7:$A$73,1))) /
(INDEX('Curva Juros'!$A$7:$A$73,MATCH(C11161,'Curva Juros'!$A$7:$A$73,1)+1) -
INDEX('Curva Juros'!$A$7:$A$73,MATCH(C11161,'Curva Juros'!$A$7:$A$73,1)))</f>
        <v>7.7836860793650793</v>
      </c>
      <c r="F11161" s="24">
        <f t="shared" si="174"/>
        <v>-5.9438607936507931E-3</v>
      </c>
      <c r="G11161" s="24"/>
    </row>
    <row r="11162" spans="1:7" x14ac:dyDescent="0.25">
      <c r="A11162" s="6" t="s">
        <v>237</v>
      </c>
      <c r="B11162" s="7">
        <v>45947</v>
      </c>
      <c r="C11162" s="8">
        <v>534.36</v>
      </c>
      <c r="D11162" s="20">
        <v>7.2457999999999995E-2</v>
      </c>
      <c r="E11162" s="35" cm="1">
        <f t="array" ref="E11162">INDEX('Curva Juros'!$B$7:$B$73,MATCH(C11162,'Curva Juros'!$A$7:$A$73,1)) +
(C11162-INDEX('Curva Juros'!$A$7:$A$73,MATCH(C11162,'Curva Juros'!$A$7:$A$73,1))) *
(INDEX('Curva Juros'!$B$7:$B$73,MATCH(C11162,'Curva Juros'!$A$7:$A$73,1)+1) -
INDEX('Curva Juros'!$B$7:$B$73,MATCH(C11162,'Curva Juros'!$A$7:$A$73,1))) /
(INDEX('Curva Juros'!$A$7:$A$73,MATCH(C11162,'Curva Juros'!$A$7:$A$73,1)+1) -
INDEX('Curva Juros'!$A$7:$A$73,MATCH(C11162,'Curva Juros'!$A$7:$A$73,1)))</f>
        <v>7.7873901904761906</v>
      </c>
      <c r="F11162" s="24">
        <f t="shared" si="174"/>
        <v>-5.415901904761905E-3</v>
      </c>
      <c r="G11162" s="24"/>
    </row>
    <row r="11163" spans="1:7" x14ac:dyDescent="0.25">
      <c r="A11163" s="3" t="s">
        <v>237</v>
      </c>
      <c r="B11163" s="4">
        <v>45954</v>
      </c>
      <c r="C11163" s="5">
        <v>528.98</v>
      </c>
      <c r="D11163" s="19">
        <v>7.3680999999999996E-2</v>
      </c>
      <c r="E11163" s="35" cm="1">
        <f t="array" ref="E11163">INDEX('Curva Juros'!$B$7:$B$73,MATCH(C11163,'Curva Juros'!$A$7:$A$73,1)) +
(C11163-INDEX('Curva Juros'!$A$7:$A$73,MATCH(C11163,'Curva Juros'!$A$7:$A$73,1))) *
(INDEX('Curva Juros'!$B$7:$B$73,MATCH(C11163,'Curva Juros'!$A$7:$A$73,1)+1) -
INDEX('Curva Juros'!$B$7:$B$73,MATCH(C11163,'Curva Juros'!$A$7:$A$73,1))) /
(INDEX('Curva Juros'!$A$7:$A$73,MATCH(C11163,'Curva Juros'!$A$7:$A$73,1)+1) -
INDEX('Curva Juros'!$A$7:$A$73,MATCH(C11163,'Curva Juros'!$A$7:$A$73,1)))</f>
        <v>7.7912373174603173</v>
      </c>
      <c r="F11163" s="24">
        <f t="shared" si="174"/>
        <v>-4.2313731746031757E-3</v>
      </c>
      <c r="G11163" s="24"/>
    </row>
    <row r="11164" spans="1:7" x14ac:dyDescent="0.25">
      <c r="A11164" s="6" t="s">
        <v>237</v>
      </c>
      <c r="B11164" s="7">
        <v>45961</v>
      </c>
      <c r="C11164" s="8">
        <v>523.85</v>
      </c>
      <c r="D11164" s="20">
        <v>7.4083999999999997E-2</v>
      </c>
      <c r="E11164" s="35" cm="1">
        <f t="array" ref="E11164">INDEX('Curva Juros'!$B$7:$B$73,MATCH(C11164,'Curva Juros'!$A$7:$A$73,1)) +
(C11164-INDEX('Curva Juros'!$A$7:$A$73,MATCH(C11164,'Curva Juros'!$A$7:$A$73,1))) *
(INDEX('Curva Juros'!$B$7:$B$73,MATCH(C11164,'Curva Juros'!$A$7:$A$73,1)+1) -
INDEX('Curva Juros'!$B$7:$B$73,MATCH(C11164,'Curva Juros'!$A$7:$A$73,1))) /
(INDEX('Curva Juros'!$A$7:$A$73,MATCH(C11164,'Curva Juros'!$A$7:$A$73,1)+1) -
INDEX('Curva Juros'!$A$7:$A$73,MATCH(C11164,'Curva Juros'!$A$7:$A$73,1)))</f>
        <v>7.7949056746031742</v>
      </c>
      <c r="F11164" s="24">
        <f t="shared" si="174"/>
        <v>-3.865056746031742E-3</v>
      </c>
      <c r="G11164" s="24"/>
    </row>
    <row r="11165" spans="1:7" x14ac:dyDescent="0.25">
      <c r="A11165" s="3" t="s">
        <v>237</v>
      </c>
      <c r="B11165" s="4">
        <v>45968</v>
      </c>
      <c r="C11165" s="5">
        <v>518.91</v>
      </c>
      <c r="D11165" s="19">
        <v>7.3896000000000003E-2</v>
      </c>
      <c r="E11165" s="35" cm="1">
        <f t="array" ref="E11165">INDEX('Curva Juros'!$B$7:$B$73,MATCH(C11165,'Curva Juros'!$A$7:$A$73,1)) +
(C11165-INDEX('Curva Juros'!$A$7:$A$73,MATCH(C11165,'Curva Juros'!$A$7:$A$73,1))) *
(INDEX('Curva Juros'!$B$7:$B$73,MATCH(C11165,'Curva Juros'!$A$7:$A$73,1)+1) -
INDEX('Curva Juros'!$B$7:$B$73,MATCH(C11165,'Curva Juros'!$A$7:$A$73,1))) /
(INDEX('Curva Juros'!$A$7:$A$73,MATCH(C11165,'Curva Juros'!$A$7:$A$73,1)+1) -
INDEX('Curva Juros'!$A$7:$A$73,MATCH(C11165,'Curva Juros'!$A$7:$A$73,1)))</f>
        <v>7.7984381666666662</v>
      </c>
      <c r="F11165" s="24">
        <f t="shared" si="174"/>
        <v>-4.0883816666666545E-3</v>
      </c>
      <c r="G11165" s="24"/>
    </row>
    <row r="11166" spans="1:7" x14ac:dyDescent="0.25">
      <c r="A11166" s="6" t="s">
        <v>237</v>
      </c>
      <c r="B11166" s="7">
        <v>45975</v>
      </c>
      <c r="C11166" s="8">
        <v>514.51</v>
      </c>
      <c r="D11166" s="20">
        <v>7.1993000000000001E-2</v>
      </c>
      <c r="E11166" s="35" cm="1">
        <f t="array" ref="E11166">INDEX('Curva Juros'!$B$7:$B$73,MATCH(C11166,'Curva Juros'!$A$7:$A$73,1)) +
(C11166-INDEX('Curva Juros'!$A$7:$A$73,MATCH(C11166,'Curva Juros'!$A$7:$A$73,1))) *
(INDEX('Curva Juros'!$B$7:$B$73,MATCH(C11166,'Curva Juros'!$A$7:$A$73,1)+1) -
INDEX('Curva Juros'!$B$7:$B$73,MATCH(C11166,'Curva Juros'!$A$7:$A$73,1))) /
(INDEX('Curva Juros'!$A$7:$A$73,MATCH(C11166,'Curva Juros'!$A$7:$A$73,1)+1) -
INDEX('Curva Juros'!$A$7:$A$73,MATCH(C11166,'Curva Juros'!$A$7:$A$73,1)))</f>
        <v>7.8015845158730155</v>
      </c>
      <c r="F11166" s="24">
        <f t="shared" si="174"/>
        <v>-6.0228451587301529E-3</v>
      </c>
      <c r="G11166" s="24"/>
    </row>
    <row r="11167" spans="1:7" x14ac:dyDescent="0.25">
      <c r="A11167" s="3" t="s">
        <v>237</v>
      </c>
      <c r="B11167" s="4">
        <v>45982</v>
      </c>
      <c r="C11167" s="5">
        <v>521.96</v>
      </c>
      <c r="D11167" s="19">
        <v>7.2095999999999993E-2</v>
      </c>
      <c r="E11167" s="35" cm="1">
        <f t="array" ref="E11167">INDEX('Curva Juros'!$B$7:$B$73,MATCH(C11167,'Curva Juros'!$A$7:$A$73,1)) +
(C11167-INDEX('Curva Juros'!$A$7:$A$73,MATCH(C11167,'Curva Juros'!$A$7:$A$73,1))) *
(INDEX('Curva Juros'!$B$7:$B$73,MATCH(C11167,'Curva Juros'!$A$7:$A$73,1)+1) -
INDEX('Curva Juros'!$B$7:$B$73,MATCH(C11167,'Curva Juros'!$A$7:$A$73,1))) /
(INDEX('Curva Juros'!$A$7:$A$73,MATCH(C11167,'Curva Juros'!$A$7:$A$73,1)+1) -
INDEX('Curva Juros'!$A$7:$A$73,MATCH(C11167,'Curva Juros'!$A$7:$A$73,1)))</f>
        <v>7.7962571746031744</v>
      </c>
      <c r="F11167" s="24">
        <f t="shared" si="174"/>
        <v>-5.8665717460317512E-3</v>
      </c>
      <c r="G11167" s="24"/>
    </row>
    <row r="11168" spans="1:7" x14ac:dyDescent="0.25">
      <c r="A11168" s="6" t="s">
        <v>237</v>
      </c>
      <c r="B11168" s="7">
        <v>45989</v>
      </c>
      <c r="C11168" s="8">
        <v>516.88</v>
      </c>
      <c r="D11168" s="20">
        <v>7.2339000000000001E-2</v>
      </c>
      <c r="E11168" s="35" cm="1">
        <f t="array" ref="E11168">INDEX('Curva Juros'!$B$7:$B$73,MATCH(C11168,'Curva Juros'!$A$7:$A$73,1)) +
(C11168-INDEX('Curva Juros'!$A$7:$A$73,MATCH(C11168,'Curva Juros'!$A$7:$A$73,1))) *
(INDEX('Curva Juros'!$B$7:$B$73,MATCH(C11168,'Curva Juros'!$A$7:$A$73,1)+1) -
INDEX('Curva Juros'!$B$7:$B$73,MATCH(C11168,'Curva Juros'!$A$7:$A$73,1))) /
(INDEX('Curva Juros'!$A$7:$A$73,MATCH(C11168,'Curva Juros'!$A$7:$A$73,1)+1) -
INDEX('Curva Juros'!$A$7:$A$73,MATCH(C11168,'Curva Juros'!$A$7:$A$73,1)))</f>
        <v>7.7998897777777776</v>
      </c>
      <c r="F11168" s="24">
        <f t="shared" si="174"/>
        <v>-5.6598977777777698E-3</v>
      </c>
      <c r="G11168" s="24"/>
    </row>
    <row r="11169" spans="1:7" x14ac:dyDescent="0.25">
      <c r="A11169" s="3" t="s">
        <v>237</v>
      </c>
      <c r="B11169" s="4">
        <v>45996</v>
      </c>
      <c r="C11169" s="5">
        <v>511.7</v>
      </c>
      <c r="D11169" s="19">
        <v>7.2935E-2</v>
      </c>
      <c r="E11169" s="35" cm="1">
        <f t="array" ref="E11169">INDEX('Curva Juros'!$B$7:$B$73,MATCH(C11169,'Curva Juros'!$A$7:$A$73,1)) +
(C11169-INDEX('Curva Juros'!$A$7:$A$73,MATCH(C11169,'Curva Juros'!$A$7:$A$73,1))) *
(INDEX('Curva Juros'!$B$7:$B$73,MATCH(C11169,'Curva Juros'!$A$7:$A$73,1)+1) -
INDEX('Curva Juros'!$B$7:$B$73,MATCH(C11169,'Curva Juros'!$A$7:$A$73,1))) /
(INDEX('Curva Juros'!$A$7:$A$73,MATCH(C11169,'Curva Juros'!$A$7:$A$73,1)+1) -
INDEX('Curva Juros'!$A$7:$A$73,MATCH(C11169,'Curva Juros'!$A$7:$A$73,1)))</f>
        <v>7.8035938888888889</v>
      </c>
      <c r="F11169" s="24">
        <f t="shared" si="174"/>
        <v>-5.1009388888888924E-3</v>
      </c>
      <c r="G11169" s="24"/>
    </row>
    <row r="11170" spans="1:7" x14ac:dyDescent="0.25">
      <c r="A11170" s="6" t="s">
        <v>237</v>
      </c>
      <c r="B11170" s="7">
        <v>46003</v>
      </c>
      <c r="C11170" s="8">
        <v>506.61</v>
      </c>
      <c r="D11170" s="20">
        <v>7.3255000000000001E-2</v>
      </c>
      <c r="E11170" s="35" cm="1">
        <f t="array" ref="E11170">INDEX('Curva Juros'!$B$7:$B$73,MATCH(C11170,'Curva Juros'!$A$7:$A$73,1)) +
(C11170-INDEX('Curva Juros'!$A$7:$A$73,MATCH(C11170,'Curva Juros'!$A$7:$A$73,1))) *
(INDEX('Curva Juros'!$B$7:$B$73,MATCH(C11170,'Curva Juros'!$A$7:$A$73,1)+1) -
INDEX('Curva Juros'!$B$7:$B$73,MATCH(C11170,'Curva Juros'!$A$7:$A$73,1))) /
(INDEX('Curva Juros'!$A$7:$A$73,MATCH(C11170,'Curva Juros'!$A$7:$A$73,1)+1) -
INDEX('Curva Juros'!$A$7:$A$73,MATCH(C11170,'Curva Juros'!$A$7:$A$73,1)))</f>
        <v>7.8072336428571427</v>
      </c>
      <c r="F11170" s="24">
        <f t="shared" si="174"/>
        <v>-4.8173364285714199E-3</v>
      </c>
      <c r="G11170" s="24"/>
    </row>
    <row r="11171" spans="1:7" x14ac:dyDescent="0.25">
      <c r="A11171" s="3" t="s">
        <v>237</v>
      </c>
      <c r="B11171" s="4">
        <v>46010</v>
      </c>
      <c r="C11171" s="5">
        <v>501.63</v>
      </c>
      <c r="D11171" s="19">
        <v>7.3187000000000002E-2</v>
      </c>
      <c r="E11171" s="35" cm="1">
        <f t="array" ref="E11171">INDEX('Curva Juros'!$B$7:$B$73,MATCH(C11171,'Curva Juros'!$A$7:$A$73,1)) +
(C11171-INDEX('Curva Juros'!$A$7:$A$73,MATCH(C11171,'Curva Juros'!$A$7:$A$73,1))) *
(INDEX('Curva Juros'!$B$7:$B$73,MATCH(C11171,'Curva Juros'!$A$7:$A$73,1)+1) -
INDEX('Curva Juros'!$B$7:$B$73,MATCH(C11171,'Curva Juros'!$A$7:$A$73,1))) /
(INDEX('Curva Juros'!$A$7:$A$73,MATCH(C11171,'Curva Juros'!$A$7:$A$73,1)+1) -
INDEX('Curva Juros'!$A$7:$A$73,MATCH(C11171,'Curva Juros'!$A$7:$A$73,1)))</f>
        <v>7.8133001666666662</v>
      </c>
      <c r="F11171" s="24">
        <f t="shared" si="174"/>
        <v>-4.9460016666666579E-3</v>
      </c>
      <c r="G11171" s="24"/>
    </row>
    <row r="11172" spans="1:7" x14ac:dyDescent="0.25">
      <c r="A11172" s="6" t="s">
        <v>237</v>
      </c>
      <c r="B11172" s="7">
        <v>46017</v>
      </c>
      <c r="C11172" s="8">
        <v>497.84</v>
      </c>
      <c r="D11172" s="20">
        <v>7.2494000000000003E-2</v>
      </c>
      <c r="E11172" s="35" cm="1">
        <f t="array" ref="E11172">INDEX('Curva Juros'!$B$7:$B$73,MATCH(C11172,'Curva Juros'!$A$7:$A$73,1)) +
(C11172-INDEX('Curva Juros'!$A$7:$A$73,MATCH(C11172,'Curva Juros'!$A$7:$A$73,1))) *
(INDEX('Curva Juros'!$B$7:$B$73,MATCH(C11172,'Curva Juros'!$A$7:$A$73,1)+1) -
INDEX('Curva Juros'!$B$7:$B$73,MATCH(C11172,'Curva Juros'!$A$7:$A$73,1))) /
(INDEX('Curva Juros'!$A$7:$A$73,MATCH(C11172,'Curva Juros'!$A$7:$A$73,1)+1) -
INDEX('Curva Juros'!$A$7:$A$73,MATCH(C11172,'Curva Juros'!$A$7:$A$73,1)))</f>
        <v>7.8200168888888886</v>
      </c>
      <c r="F11172" s="24">
        <f t="shared" si="174"/>
        <v>-5.7061688888888767E-3</v>
      </c>
      <c r="G11172" s="24"/>
    </row>
    <row r="11173" spans="1:7" x14ac:dyDescent="0.25">
      <c r="A11173" s="3" t="s">
        <v>237</v>
      </c>
      <c r="B11173" s="4">
        <v>46024</v>
      </c>
      <c r="C11173" s="5">
        <v>493.91</v>
      </c>
      <c r="D11173" s="19">
        <v>7.2255E-2</v>
      </c>
      <c r="E11173" s="35" cm="1">
        <f t="array" ref="E11173">INDEX('Curva Juros'!$B$7:$B$73,MATCH(C11173,'Curva Juros'!$A$7:$A$73,1)) +
(C11173-INDEX('Curva Juros'!$A$7:$A$73,MATCH(C11173,'Curva Juros'!$A$7:$A$73,1))) *
(INDEX('Curva Juros'!$B$7:$B$73,MATCH(C11173,'Curva Juros'!$A$7:$A$73,1)+1) -
INDEX('Curva Juros'!$B$7:$B$73,MATCH(C11173,'Curva Juros'!$A$7:$A$73,1))) /
(INDEX('Curva Juros'!$A$7:$A$73,MATCH(C11173,'Curva Juros'!$A$7:$A$73,1)+1) -
INDEX('Curva Juros'!$A$7:$A$73,MATCH(C11173,'Curva Juros'!$A$7:$A$73,1)))</f>
        <v>7.8269817222222224</v>
      </c>
      <c r="F11173" s="24">
        <f t="shared" si="174"/>
        <v>-6.0148172222222185E-3</v>
      </c>
      <c r="G11173" s="24"/>
    </row>
    <row r="11174" spans="1:7" x14ac:dyDescent="0.25">
      <c r="A11174" s="6" t="s">
        <v>237</v>
      </c>
      <c r="B11174" s="7">
        <v>46031</v>
      </c>
      <c r="C11174" s="8">
        <v>488.89</v>
      </c>
      <c r="D11174" s="20">
        <v>7.2320999999999996E-2</v>
      </c>
      <c r="E11174" s="35" cm="1">
        <f t="array" ref="E11174">INDEX('Curva Juros'!$B$7:$B$73,MATCH(C11174,'Curva Juros'!$A$7:$A$73,1)) +
(C11174-INDEX('Curva Juros'!$A$7:$A$73,MATCH(C11174,'Curva Juros'!$A$7:$A$73,1))) *
(INDEX('Curva Juros'!$B$7:$B$73,MATCH(C11174,'Curva Juros'!$A$7:$A$73,1)+1) -
INDEX('Curva Juros'!$B$7:$B$73,MATCH(C11174,'Curva Juros'!$A$7:$A$73,1))) /
(INDEX('Curva Juros'!$A$7:$A$73,MATCH(C11174,'Curva Juros'!$A$7:$A$73,1)+1) -
INDEX('Curva Juros'!$A$7:$A$73,MATCH(C11174,'Curva Juros'!$A$7:$A$73,1)))</f>
        <v>7.8358782777777778</v>
      </c>
      <c r="F11174" s="24">
        <f t="shared" si="174"/>
        <v>-6.0377827777777782E-3</v>
      </c>
      <c r="G11174" s="24"/>
    </row>
    <row r="11175" spans="1:7" x14ac:dyDescent="0.25">
      <c r="A11175" s="3" t="s">
        <v>237</v>
      </c>
      <c r="B11175" s="4">
        <v>46038</v>
      </c>
      <c r="C11175" s="5">
        <v>483.68</v>
      </c>
      <c r="D11175" s="19">
        <v>7.3012999999999995E-2</v>
      </c>
      <c r="E11175" s="35" cm="1">
        <f t="array" ref="E11175">INDEX('Curva Juros'!$B$7:$B$73,MATCH(C11175,'Curva Juros'!$A$7:$A$73,1)) +
(C11175-INDEX('Curva Juros'!$A$7:$A$73,MATCH(C11175,'Curva Juros'!$A$7:$A$73,1))) *
(INDEX('Curva Juros'!$B$7:$B$73,MATCH(C11175,'Curva Juros'!$A$7:$A$73,1)+1) -
INDEX('Curva Juros'!$B$7:$B$73,MATCH(C11175,'Curva Juros'!$A$7:$A$73,1))) /
(INDEX('Curva Juros'!$A$7:$A$73,MATCH(C11175,'Curva Juros'!$A$7:$A$73,1)+1) -
INDEX('Curva Juros'!$A$7:$A$73,MATCH(C11175,'Curva Juros'!$A$7:$A$73,1)))</f>
        <v>7.8451115555555555</v>
      </c>
      <c r="F11175" s="24">
        <f t="shared" si="174"/>
        <v>-5.4381155555555671E-3</v>
      </c>
      <c r="G11175" s="24"/>
    </row>
    <row r="11176" spans="1:7" x14ac:dyDescent="0.25">
      <c r="A11176" s="6" t="s">
        <v>237</v>
      </c>
      <c r="B11176" s="7">
        <v>46045</v>
      </c>
      <c r="C11176" s="8">
        <v>478.92</v>
      </c>
      <c r="D11176" s="20">
        <v>7.2228000000000001E-2</v>
      </c>
      <c r="E11176" s="35" cm="1">
        <f t="array" ref="E11176">INDEX('Curva Juros'!$B$7:$B$73,MATCH(C11176,'Curva Juros'!$A$7:$A$73,1)) +
(C11176-INDEX('Curva Juros'!$A$7:$A$73,MATCH(C11176,'Curva Juros'!$A$7:$A$73,1))) *
(INDEX('Curva Juros'!$B$7:$B$73,MATCH(C11176,'Curva Juros'!$A$7:$A$73,1)+1) -
INDEX('Curva Juros'!$B$7:$B$73,MATCH(C11176,'Curva Juros'!$A$7:$A$73,1))) /
(INDEX('Curva Juros'!$A$7:$A$73,MATCH(C11176,'Curva Juros'!$A$7:$A$73,1)+1) -
INDEX('Curva Juros'!$A$7:$A$73,MATCH(C11176,'Curva Juros'!$A$7:$A$73,1)))</f>
        <v>7.8535473333333332</v>
      </c>
      <c r="F11176" s="24">
        <f t="shared" si="174"/>
        <v>-6.3074733333333272E-3</v>
      </c>
      <c r="G11176" s="24"/>
    </row>
    <row r="11177" spans="1:7" x14ac:dyDescent="0.25">
      <c r="A11177" s="3" t="s">
        <v>237</v>
      </c>
      <c r="B11177" s="4">
        <v>46052</v>
      </c>
      <c r="C11177" s="5">
        <v>475.32</v>
      </c>
      <c r="D11177" s="19">
        <v>6.7583000000000004E-2</v>
      </c>
      <c r="E11177" s="35" cm="1">
        <f t="array" ref="E11177">INDEX('Curva Juros'!$B$7:$B$73,MATCH(C11177,'Curva Juros'!$A$7:$A$73,1)) +
(C11177-INDEX('Curva Juros'!$A$7:$A$73,MATCH(C11177,'Curva Juros'!$A$7:$A$73,1))) *
(INDEX('Curva Juros'!$B$7:$B$73,MATCH(C11177,'Curva Juros'!$A$7:$A$73,1)+1) -
INDEX('Curva Juros'!$B$7:$B$73,MATCH(C11177,'Curva Juros'!$A$7:$A$73,1))) /
(INDEX('Curva Juros'!$A$7:$A$73,MATCH(C11177,'Curva Juros'!$A$7:$A$73,1)+1) -
INDEX('Curva Juros'!$A$7:$A$73,MATCH(C11177,'Curva Juros'!$A$7:$A$73,1)))</f>
        <v>7.8599273333333333</v>
      </c>
      <c r="F11177" s="24">
        <f t="shared" si="174"/>
        <v>-1.1016273333333326E-2</v>
      </c>
      <c r="G11177" s="24"/>
    </row>
    <row r="11178" spans="1:7" x14ac:dyDescent="0.25">
      <c r="A11178" s="6" t="s">
        <v>237</v>
      </c>
      <c r="B11178" s="7">
        <v>46059</v>
      </c>
      <c r="C11178" s="8">
        <v>470.33</v>
      </c>
      <c r="D11178" s="20">
        <v>6.7534999999999998E-2</v>
      </c>
      <c r="E11178" s="35" cm="1">
        <f t="array" ref="E11178">INDEX('Curva Juros'!$B$7:$B$73,MATCH(C11178,'Curva Juros'!$A$7:$A$73,1)) +
(C11178-INDEX('Curva Juros'!$A$7:$A$73,MATCH(C11178,'Curva Juros'!$A$7:$A$73,1))) *
(INDEX('Curva Juros'!$B$7:$B$73,MATCH(C11178,'Curva Juros'!$A$7:$A$73,1)+1) -
INDEX('Curva Juros'!$B$7:$B$73,MATCH(C11178,'Curva Juros'!$A$7:$A$73,1))) /
(INDEX('Curva Juros'!$A$7:$A$73,MATCH(C11178,'Curva Juros'!$A$7:$A$73,1)+1) -
INDEX('Curva Juros'!$A$7:$A$73,MATCH(C11178,'Curva Juros'!$A$7:$A$73,1)))</f>
        <v>7.8687707222222221</v>
      </c>
      <c r="F11178" s="24">
        <f t="shared" si="174"/>
        <v>-1.1152707222222225E-2</v>
      </c>
      <c r="G11178" s="24"/>
    </row>
    <row r="11179" spans="1:7" x14ac:dyDescent="0.25">
      <c r="A11179" s="3" t="s">
        <v>237</v>
      </c>
      <c r="B11179" s="4">
        <v>46066</v>
      </c>
      <c r="C11179" s="5">
        <v>464.74</v>
      </c>
      <c r="D11179" s="19">
        <v>6.9482000000000002E-2</v>
      </c>
      <c r="E11179" s="35" cm="1">
        <f t="array" ref="E11179">INDEX('Curva Juros'!$B$7:$B$73,MATCH(C11179,'Curva Juros'!$A$7:$A$73,1)) +
(C11179-INDEX('Curva Juros'!$A$7:$A$73,MATCH(C11179,'Curva Juros'!$A$7:$A$73,1))) *
(INDEX('Curva Juros'!$B$7:$B$73,MATCH(C11179,'Curva Juros'!$A$7:$A$73,1)+1) -
INDEX('Curva Juros'!$B$7:$B$73,MATCH(C11179,'Curva Juros'!$A$7:$A$73,1))) /
(INDEX('Curva Juros'!$A$7:$A$73,MATCH(C11179,'Curva Juros'!$A$7:$A$73,1)+1) -
INDEX('Curva Juros'!$A$7:$A$73,MATCH(C11179,'Curva Juros'!$A$7:$A$73,1)))</f>
        <v>7.8786774444444445</v>
      </c>
      <c r="F11179" s="24">
        <f t="shared" si="174"/>
        <v>-9.3047744444444414E-3</v>
      </c>
      <c r="G11179" s="24"/>
    </row>
    <row r="11180" spans="1:7" x14ac:dyDescent="0.25">
      <c r="A11180" s="6" t="s">
        <v>237</v>
      </c>
      <c r="B11180" s="7">
        <v>46073</v>
      </c>
      <c r="C11180" s="8">
        <v>462.03</v>
      </c>
      <c r="D11180" s="20">
        <v>6.8525000000000003E-2</v>
      </c>
      <c r="E11180" s="35" cm="1">
        <f t="array" ref="E11180">INDEX('Curva Juros'!$B$7:$B$73,MATCH(C11180,'Curva Juros'!$A$7:$A$73,1)) +
(C11180-INDEX('Curva Juros'!$A$7:$A$73,MATCH(C11180,'Curva Juros'!$A$7:$A$73,1))) *
(INDEX('Curva Juros'!$B$7:$B$73,MATCH(C11180,'Curva Juros'!$A$7:$A$73,1)+1) -
INDEX('Curva Juros'!$B$7:$B$73,MATCH(C11180,'Curva Juros'!$A$7:$A$73,1))) /
(INDEX('Curva Juros'!$A$7:$A$73,MATCH(C11180,'Curva Juros'!$A$7:$A$73,1)+1) -
INDEX('Curva Juros'!$A$7:$A$73,MATCH(C11180,'Curva Juros'!$A$7:$A$73,1)))</f>
        <v>7.8834801666666667</v>
      </c>
      <c r="F11180" s="24">
        <f t="shared" si="174"/>
        <v>-1.030980166666666E-2</v>
      </c>
      <c r="G11180" s="24"/>
    </row>
    <row r="11181" spans="1:7" x14ac:dyDescent="0.25">
      <c r="A11181" s="3" t="s">
        <v>237</v>
      </c>
      <c r="B11181" s="4">
        <v>46080</v>
      </c>
      <c r="C11181" s="5">
        <v>457.38</v>
      </c>
      <c r="D11181" s="19">
        <v>6.7363000000000006E-2</v>
      </c>
      <c r="E11181" s="35" cm="1">
        <f t="array" ref="E11181">INDEX('Curva Juros'!$B$7:$B$73,MATCH(C11181,'Curva Juros'!$A$7:$A$73,1)) +
(C11181-INDEX('Curva Juros'!$A$7:$A$73,MATCH(C11181,'Curva Juros'!$A$7:$A$73,1))) *
(INDEX('Curva Juros'!$B$7:$B$73,MATCH(C11181,'Curva Juros'!$A$7:$A$73,1)+1) -
INDEX('Curva Juros'!$B$7:$B$73,MATCH(C11181,'Curva Juros'!$A$7:$A$73,1))) /
(INDEX('Curva Juros'!$A$7:$A$73,MATCH(C11181,'Curva Juros'!$A$7:$A$73,1)+1) -
INDEX('Curva Juros'!$A$7:$A$73,MATCH(C11181,'Curva Juros'!$A$7:$A$73,1)))</f>
        <v>7.8917210000000004</v>
      </c>
      <c r="F11181" s="24">
        <f t="shared" si="174"/>
        <v>-1.1554209999999995E-2</v>
      </c>
      <c r="G11181" s="24"/>
    </row>
    <row r="11182" spans="1:7" x14ac:dyDescent="0.25">
      <c r="A11182" s="6" t="s">
        <v>238</v>
      </c>
      <c r="B11182" s="7">
        <v>45772</v>
      </c>
      <c r="C11182" s="8">
        <v>1966.27</v>
      </c>
      <c r="D11182" s="20">
        <v>7.6885999999999996E-2</v>
      </c>
      <c r="E11182" s="35" cm="1">
        <f t="array" ref="E11182">INDEX('Curva Juros'!$B$7:$B$73,MATCH(C11182,'Curva Juros'!$A$7:$A$73,1)) +
(C11182-INDEX('Curva Juros'!$A$7:$A$73,MATCH(C11182,'Curva Juros'!$A$7:$A$73,1))) *
(INDEX('Curva Juros'!$B$7:$B$73,MATCH(C11182,'Curva Juros'!$A$7:$A$73,1)+1) -
INDEX('Curva Juros'!$B$7:$B$73,MATCH(C11182,'Curva Juros'!$A$7:$A$73,1))) /
(INDEX('Curva Juros'!$A$7:$A$73,MATCH(C11182,'Curva Juros'!$A$7:$A$73,1)+1) -
INDEX('Curva Juros'!$A$7:$A$73,MATCH(C11182,'Curva Juros'!$A$7:$A$73,1)))</f>
        <v>7.4600245238095244</v>
      </c>
      <c r="F11182" s="24">
        <f t="shared" si="174"/>
        <v>2.2857547619047486E-3</v>
      </c>
      <c r="G11182" s="24"/>
    </row>
    <row r="11183" spans="1:7" x14ac:dyDescent="0.25">
      <c r="A11183" s="3" t="s">
        <v>238</v>
      </c>
      <c r="B11183" s="4">
        <v>45779</v>
      </c>
      <c r="C11183" s="5">
        <v>1966.67</v>
      </c>
      <c r="D11183" s="19">
        <v>7.5674000000000005E-2</v>
      </c>
      <c r="E11183" s="35" cm="1">
        <f t="array" ref="E11183">INDEX('Curva Juros'!$B$7:$B$73,MATCH(C11183,'Curva Juros'!$A$7:$A$73,1)) +
(C11183-INDEX('Curva Juros'!$A$7:$A$73,MATCH(C11183,'Curva Juros'!$A$7:$A$73,1))) *
(INDEX('Curva Juros'!$B$7:$B$73,MATCH(C11183,'Curva Juros'!$A$7:$A$73,1)+1) -
INDEX('Curva Juros'!$B$7:$B$73,MATCH(C11183,'Curva Juros'!$A$7:$A$73,1))) /
(INDEX('Curva Juros'!$A$7:$A$73,MATCH(C11183,'Curva Juros'!$A$7:$A$73,1)+1) -
INDEX('Curva Juros'!$A$7:$A$73,MATCH(C11183,'Curva Juros'!$A$7:$A$73,1)))</f>
        <v>7.4599197619047617</v>
      </c>
      <c r="F11183" s="24">
        <f t="shared" si="174"/>
        <v>1.0748023809523943E-3</v>
      </c>
      <c r="G11183" s="24"/>
    </row>
    <row r="11184" spans="1:7" x14ac:dyDescent="0.25">
      <c r="A11184" s="6" t="s">
        <v>238</v>
      </c>
      <c r="B11184" s="7">
        <v>45786</v>
      </c>
      <c r="C11184" s="8">
        <v>1971.15</v>
      </c>
      <c r="D11184" s="20">
        <v>7.3058999999999999E-2</v>
      </c>
      <c r="E11184" s="35" cm="1">
        <f t="array" ref="E11184">INDEX('Curva Juros'!$B$7:$B$73,MATCH(C11184,'Curva Juros'!$A$7:$A$73,1)) +
(C11184-INDEX('Curva Juros'!$A$7:$A$73,MATCH(C11184,'Curva Juros'!$A$7:$A$73,1))) *
(INDEX('Curva Juros'!$B$7:$B$73,MATCH(C11184,'Curva Juros'!$A$7:$A$73,1)+1) -
INDEX('Curva Juros'!$B$7:$B$73,MATCH(C11184,'Curva Juros'!$A$7:$A$73,1))) /
(INDEX('Curva Juros'!$A$7:$A$73,MATCH(C11184,'Curva Juros'!$A$7:$A$73,1)+1) -
INDEX('Curva Juros'!$A$7:$A$73,MATCH(C11184,'Curva Juros'!$A$7:$A$73,1)))</f>
        <v>7.4587464285714287</v>
      </c>
      <c r="F11184" s="24">
        <f t="shared" si="174"/>
        <v>-1.5284642857142927E-3</v>
      </c>
      <c r="G11184" s="24"/>
    </row>
    <row r="11185" spans="1:7" x14ac:dyDescent="0.25">
      <c r="A11185" s="3" t="s">
        <v>238</v>
      </c>
      <c r="B11185" s="4">
        <v>45793</v>
      </c>
      <c r="C11185" s="5">
        <v>1965.62</v>
      </c>
      <c r="D11185" s="19">
        <v>7.3203000000000004E-2</v>
      </c>
      <c r="E11185" s="35" cm="1">
        <f t="array" ref="E11185">INDEX('Curva Juros'!$B$7:$B$73,MATCH(C11185,'Curva Juros'!$A$7:$A$73,1)) +
(C11185-INDEX('Curva Juros'!$A$7:$A$73,MATCH(C11185,'Curva Juros'!$A$7:$A$73,1))) *
(INDEX('Curva Juros'!$B$7:$B$73,MATCH(C11185,'Curva Juros'!$A$7:$A$73,1)+1) -
INDEX('Curva Juros'!$B$7:$B$73,MATCH(C11185,'Curva Juros'!$A$7:$A$73,1))) /
(INDEX('Curva Juros'!$A$7:$A$73,MATCH(C11185,'Curva Juros'!$A$7:$A$73,1)+1) -
INDEX('Curva Juros'!$A$7:$A$73,MATCH(C11185,'Curva Juros'!$A$7:$A$73,1)))</f>
        <v>7.4601947619047619</v>
      </c>
      <c r="F11185" s="24">
        <f t="shared" si="174"/>
        <v>-1.3989476190476163E-3</v>
      </c>
      <c r="G11185" s="24"/>
    </row>
    <row r="11186" spans="1:7" x14ac:dyDescent="0.25">
      <c r="A11186" s="6" t="s">
        <v>238</v>
      </c>
      <c r="B11186" s="7">
        <v>45800</v>
      </c>
      <c r="C11186" s="8">
        <v>1959.15</v>
      </c>
      <c r="D11186" s="20">
        <v>7.3609999999999995E-2</v>
      </c>
      <c r="E11186" s="35" cm="1">
        <f t="array" ref="E11186">INDEX('Curva Juros'!$B$7:$B$73,MATCH(C11186,'Curva Juros'!$A$7:$A$73,1)) +
(C11186-INDEX('Curva Juros'!$A$7:$A$73,MATCH(C11186,'Curva Juros'!$A$7:$A$73,1))) *
(INDEX('Curva Juros'!$B$7:$B$73,MATCH(C11186,'Curva Juros'!$A$7:$A$73,1)+1) -
INDEX('Curva Juros'!$B$7:$B$73,MATCH(C11186,'Curva Juros'!$A$7:$A$73,1))) /
(INDEX('Curva Juros'!$A$7:$A$73,MATCH(C11186,'Curva Juros'!$A$7:$A$73,1)+1) -
INDEX('Curva Juros'!$A$7:$A$73,MATCH(C11186,'Curva Juros'!$A$7:$A$73,1)))</f>
        <v>7.4618892857142862</v>
      </c>
      <c r="F11186" s="24">
        <f t="shared" si="174"/>
        <v>-1.0088928571428679E-3</v>
      </c>
      <c r="G11186" s="24"/>
    </row>
    <row r="11187" spans="1:7" x14ac:dyDescent="0.25">
      <c r="A11187" s="3" t="s">
        <v>238</v>
      </c>
      <c r="B11187" s="4">
        <v>45807</v>
      </c>
      <c r="C11187" s="5">
        <v>1954.56</v>
      </c>
      <c r="D11187" s="19">
        <v>7.3497999999999994E-2</v>
      </c>
      <c r="E11187" s="35" cm="1">
        <f t="array" ref="E11187">INDEX('Curva Juros'!$B$7:$B$73,MATCH(C11187,'Curva Juros'!$A$7:$A$73,1)) +
(C11187-INDEX('Curva Juros'!$A$7:$A$73,MATCH(C11187,'Curva Juros'!$A$7:$A$73,1))) *
(INDEX('Curva Juros'!$B$7:$B$73,MATCH(C11187,'Curva Juros'!$A$7:$A$73,1)+1) -
INDEX('Curva Juros'!$B$7:$B$73,MATCH(C11187,'Curva Juros'!$A$7:$A$73,1))) /
(INDEX('Curva Juros'!$A$7:$A$73,MATCH(C11187,'Curva Juros'!$A$7:$A$73,1)+1) -
INDEX('Curva Juros'!$A$7:$A$73,MATCH(C11187,'Curva Juros'!$A$7:$A$73,1)))</f>
        <v>7.4630914285714285</v>
      </c>
      <c r="F11187" s="24">
        <f t="shared" si="174"/>
        <v>-1.1329142857142843E-3</v>
      </c>
      <c r="G11187" s="24"/>
    </row>
    <row r="11188" spans="1:7" x14ac:dyDescent="0.25">
      <c r="A11188" s="6" t="s">
        <v>238</v>
      </c>
      <c r="B11188" s="7">
        <v>45814</v>
      </c>
      <c r="C11188" s="8">
        <v>1948.22</v>
      </c>
      <c r="D11188" s="20">
        <v>7.3867000000000002E-2</v>
      </c>
      <c r="E11188" s="35" cm="1">
        <f t="array" ref="E11188">INDEX('Curva Juros'!$B$7:$B$73,MATCH(C11188,'Curva Juros'!$A$7:$A$73,1)) +
(C11188-INDEX('Curva Juros'!$A$7:$A$73,MATCH(C11188,'Curva Juros'!$A$7:$A$73,1))) *
(INDEX('Curva Juros'!$B$7:$B$73,MATCH(C11188,'Curva Juros'!$A$7:$A$73,1)+1) -
INDEX('Curva Juros'!$B$7:$B$73,MATCH(C11188,'Curva Juros'!$A$7:$A$73,1))) /
(INDEX('Curva Juros'!$A$7:$A$73,MATCH(C11188,'Curva Juros'!$A$7:$A$73,1)+1) -
INDEX('Curva Juros'!$A$7:$A$73,MATCH(C11188,'Curva Juros'!$A$7:$A$73,1)))</f>
        <v>7.4647519047619051</v>
      </c>
      <c r="F11188" s="24">
        <f t="shared" si="174"/>
        <v>-7.8051904761905488E-4</v>
      </c>
      <c r="G11188" s="24"/>
    </row>
    <row r="11189" spans="1:7" x14ac:dyDescent="0.25">
      <c r="A11189" s="3" t="s">
        <v>238</v>
      </c>
      <c r="B11189" s="4">
        <v>45821</v>
      </c>
      <c r="C11189" s="5">
        <v>1942.94</v>
      </c>
      <c r="D11189" s="19">
        <v>7.3944999999999997E-2</v>
      </c>
      <c r="E11189" s="35" cm="1">
        <f t="array" ref="E11189">INDEX('Curva Juros'!$B$7:$B$73,MATCH(C11189,'Curva Juros'!$A$7:$A$73,1)) +
(C11189-INDEX('Curva Juros'!$A$7:$A$73,MATCH(C11189,'Curva Juros'!$A$7:$A$73,1))) *
(INDEX('Curva Juros'!$B$7:$B$73,MATCH(C11189,'Curva Juros'!$A$7:$A$73,1)+1) -
INDEX('Curva Juros'!$B$7:$B$73,MATCH(C11189,'Curva Juros'!$A$7:$A$73,1))) /
(INDEX('Curva Juros'!$A$7:$A$73,MATCH(C11189,'Curva Juros'!$A$7:$A$73,1)+1) -
INDEX('Curva Juros'!$A$7:$A$73,MATCH(C11189,'Curva Juros'!$A$7:$A$73,1)))</f>
        <v>7.4661347619047618</v>
      </c>
      <c r="F11189" s="24">
        <f t="shared" si="174"/>
        <v>-7.1634761904762478E-4</v>
      </c>
      <c r="G11189" s="24"/>
    </row>
    <row r="11190" spans="1:7" x14ac:dyDescent="0.25">
      <c r="A11190" s="6" t="s">
        <v>238</v>
      </c>
      <c r="B11190" s="7">
        <v>45828</v>
      </c>
      <c r="C11190" s="8">
        <v>1942.45</v>
      </c>
      <c r="D11190" s="20">
        <v>7.2973999999999997E-2</v>
      </c>
      <c r="E11190" s="35" cm="1">
        <f t="array" ref="E11190">INDEX('Curva Juros'!$B$7:$B$73,MATCH(C11190,'Curva Juros'!$A$7:$A$73,1)) +
(C11190-INDEX('Curva Juros'!$A$7:$A$73,MATCH(C11190,'Curva Juros'!$A$7:$A$73,1))) *
(INDEX('Curva Juros'!$B$7:$B$73,MATCH(C11190,'Curva Juros'!$A$7:$A$73,1)+1) -
INDEX('Curva Juros'!$B$7:$B$73,MATCH(C11190,'Curva Juros'!$A$7:$A$73,1))) /
(INDEX('Curva Juros'!$A$7:$A$73,MATCH(C11190,'Curva Juros'!$A$7:$A$73,1)+1) -
INDEX('Curva Juros'!$A$7:$A$73,MATCH(C11190,'Curva Juros'!$A$7:$A$73,1)))</f>
        <v>7.4662630952380953</v>
      </c>
      <c r="F11190" s="24">
        <f t="shared" si="174"/>
        <v>-1.6886309523809623E-3</v>
      </c>
      <c r="G11190" s="24"/>
    </row>
    <row r="11191" spans="1:7" x14ac:dyDescent="0.25">
      <c r="A11191" s="3" t="s">
        <v>238</v>
      </c>
      <c r="B11191" s="4">
        <v>45835</v>
      </c>
      <c r="C11191" s="5">
        <v>1936.97</v>
      </c>
      <c r="D11191" s="19">
        <v>7.3108000000000006E-2</v>
      </c>
      <c r="E11191" s="35" cm="1">
        <f t="array" ref="E11191">INDEX('Curva Juros'!$B$7:$B$73,MATCH(C11191,'Curva Juros'!$A$7:$A$73,1)) +
(C11191-INDEX('Curva Juros'!$A$7:$A$73,MATCH(C11191,'Curva Juros'!$A$7:$A$73,1))) *
(INDEX('Curva Juros'!$B$7:$B$73,MATCH(C11191,'Curva Juros'!$A$7:$A$73,1)+1) -
INDEX('Curva Juros'!$B$7:$B$73,MATCH(C11191,'Curva Juros'!$A$7:$A$73,1))) /
(INDEX('Curva Juros'!$A$7:$A$73,MATCH(C11191,'Curva Juros'!$A$7:$A$73,1)+1) -
INDEX('Curva Juros'!$A$7:$A$73,MATCH(C11191,'Curva Juros'!$A$7:$A$73,1)))</f>
        <v>7.4676983333333338</v>
      </c>
      <c r="F11191" s="24">
        <f t="shared" si="174"/>
        <v>-1.5689833333333292E-3</v>
      </c>
      <c r="G11191" s="24"/>
    </row>
    <row r="11192" spans="1:7" x14ac:dyDescent="0.25">
      <c r="A11192" s="6" t="s">
        <v>238</v>
      </c>
      <c r="B11192" s="7">
        <v>45842</v>
      </c>
      <c r="C11192" s="8">
        <v>1935.52</v>
      </c>
      <c r="D11192" s="20">
        <v>7.2126999999999997E-2</v>
      </c>
      <c r="E11192" s="35" cm="1">
        <f t="array" ref="E11192">INDEX('Curva Juros'!$B$7:$B$73,MATCH(C11192,'Curva Juros'!$A$7:$A$73,1)) +
(C11192-INDEX('Curva Juros'!$A$7:$A$73,MATCH(C11192,'Curva Juros'!$A$7:$A$73,1))) *
(INDEX('Curva Juros'!$B$7:$B$73,MATCH(C11192,'Curva Juros'!$A$7:$A$73,1)+1) -
INDEX('Curva Juros'!$B$7:$B$73,MATCH(C11192,'Curva Juros'!$A$7:$A$73,1))) /
(INDEX('Curva Juros'!$A$7:$A$73,MATCH(C11192,'Curva Juros'!$A$7:$A$73,1)+1) -
INDEX('Curva Juros'!$A$7:$A$73,MATCH(C11192,'Curva Juros'!$A$7:$A$73,1)))</f>
        <v>7.4680780952380958</v>
      </c>
      <c r="F11192" s="24">
        <f t="shared" si="174"/>
        <v>-2.5537809523809574E-3</v>
      </c>
      <c r="G11192" s="24"/>
    </row>
    <row r="11193" spans="1:7" x14ac:dyDescent="0.25">
      <c r="A11193" s="3" t="s">
        <v>238</v>
      </c>
      <c r="B11193" s="4">
        <v>45849</v>
      </c>
      <c r="C11193" s="5">
        <v>1925.29</v>
      </c>
      <c r="D11193" s="19">
        <v>7.3571999999999999E-2</v>
      </c>
      <c r="E11193" s="35" cm="1">
        <f t="array" ref="E11193">INDEX('Curva Juros'!$B$7:$B$73,MATCH(C11193,'Curva Juros'!$A$7:$A$73,1)) +
(C11193-INDEX('Curva Juros'!$A$7:$A$73,MATCH(C11193,'Curva Juros'!$A$7:$A$73,1))) *
(INDEX('Curva Juros'!$B$7:$B$73,MATCH(C11193,'Curva Juros'!$A$7:$A$73,1)+1) -
INDEX('Curva Juros'!$B$7:$B$73,MATCH(C11193,'Curva Juros'!$A$7:$A$73,1))) /
(INDEX('Curva Juros'!$A$7:$A$73,MATCH(C11193,'Curva Juros'!$A$7:$A$73,1)+1) -
INDEX('Curva Juros'!$A$7:$A$73,MATCH(C11193,'Curva Juros'!$A$7:$A$73,1)))</f>
        <v>7.4707573809523815</v>
      </c>
      <c r="F11193" s="24">
        <f t="shared" si="174"/>
        <v>-1.1355738095238099E-3</v>
      </c>
      <c r="G11193" s="24"/>
    </row>
    <row r="11194" spans="1:7" x14ac:dyDescent="0.25">
      <c r="A11194" s="6" t="s">
        <v>238</v>
      </c>
      <c r="B11194" s="7">
        <v>45856</v>
      </c>
      <c r="C11194" s="8">
        <v>1915.23</v>
      </c>
      <c r="D11194" s="20">
        <v>7.4969999999999995E-2</v>
      </c>
      <c r="E11194" s="35" cm="1">
        <f t="array" ref="E11194">INDEX('Curva Juros'!$B$7:$B$73,MATCH(C11194,'Curva Juros'!$A$7:$A$73,1)) +
(C11194-INDEX('Curva Juros'!$A$7:$A$73,MATCH(C11194,'Curva Juros'!$A$7:$A$73,1))) *
(INDEX('Curva Juros'!$B$7:$B$73,MATCH(C11194,'Curva Juros'!$A$7:$A$73,1)+1) -
INDEX('Curva Juros'!$B$7:$B$73,MATCH(C11194,'Curva Juros'!$A$7:$A$73,1))) /
(INDEX('Curva Juros'!$A$7:$A$73,MATCH(C11194,'Curva Juros'!$A$7:$A$73,1)+1) -
INDEX('Curva Juros'!$A$7:$A$73,MATCH(C11194,'Curva Juros'!$A$7:$A$73,1)))</f>
        <v>7.4733921428571435</v>
      </c>
      <c r="F11194" s="24">
        <f t="shared" si="174"/>
        <v>2.3607857142855793E-4</v>
      </c>
      <c r="G11194" s="24"/>
    </row>
    <row r="11195" spans="1:7" x14ac:dyDescent="0.25">
      <c r="A11195" s="3" t="s">
        <v>238</v>
      </c>
      <c r="B11195" s="4">
        <v>45863</v>
      </c>
      <c r="C11195" s="5">
        <v>1909.48</v>
      </c>
      <c r="D11195" s="19">
        <v>7.5175000000000006E-2</v>
      </c>
      <c r="E11195" s="35" cm="1">
        <f t="array" ref="E11195">INDEX('Curva Juros'!$B$7:$B$73,MATCH(C11195,'Curva Juros'!$A$7:$A$73,1)) +
(C11195-INDEX('Curva Juros'!$A$7:$A$73,MATCH(C11195,'Curva Juros'!$A$7:$A$73,1))) *
(INDEX('Curva Juros'!$B$7:$B$73,MATCH(C11195,'Curva Juros'!$A$7:$A$73,1)+1) -
INDEX('Curva Juros'!$B$7:$B$73,MATCH(C11195,'Curva Juros'!$A$7:$A$73,1))) /
(INDEX('Curva Juros'!$A$7:$A$73,MATCH(C11195,'Curva Juros'!$A$7:$A$73,1)+1) -
INDEX('Curva Juros'!$A$7:$A$73,MATCH(C11195,'Curva Juros'!$A$7:$A$73,1)))</f>
        <v>7.4748980952380952</v>
      </c>
      <c r="F11195" s="24">
        <f t="shared" si="174"/>
        <v>4.260190476190473E-4</v>
      </c>
      <c r="G11195" s="24"/>
    </row>
    <row r="11196" spans="1:7" x14ac:dyDescent="0.25">
      <c r="A11196" s="6" t="s">
        <v>238</v>
      </c>
      <c r="B11196" s="7">
        <v>45870</v>
      </c>
      <c r="C11196" s="8">
        <v>1906.64</v>
      </c>
      <c r="D11196" s="20">
        <v>7.4579999999999994E-2</v>
      </c>
      <c r="E11196" s="35" cm="1">
        <f t="array" ref="E11196">INDEX('Curva Juros'!$B$7:$B$73,MATCH(C11196,'Curva Juros'!$A$7:$A$73,1)) +
(C11196-INDEX('Curva Juros'!$A$7:$A$73,MATCH(C11196,'Curva Juros'!$A$7:$A$73,1))) *
(INDEX('Curva Juros'!$B$7:$B$73,MATCH(C11196,'Curva Juros'!$A$7:$A$73,1)+1) -
INDEX('Curva Juros'!$B$7:$B$73,MATCH(C11196,'Curva Juros'!$A$7:$A$73,1))) /
(INDEX('Curva Juros'!$A$7:$A$73,MATCH(C11196,'Curva Juros'!$A$7:$A$73,1)+1) -
INDEX('Curva Juros'!$A$7:$A$73,MATCH(C11196,'Curva Juros'!$A$7:$A$73,1)))</f>
        <v>7.4756419047619049</v>
      </c>
      <c r="F11196" s="24">
        <f t="shared" si="174"/>
        <v>-1.7641904761905858E-4</v>
      </c>
      <c r="G11196" s="24"/>
    </row>
    <row r="11197" spans="1:7" x14ac:dyDescent="0.25">
      <c r="A11197" s="3" t="s">
        <v>238</v>
      </c>
      <c r="B11197" s="4">
        <v>45877</v>
      </c>
      <c r="C11197" s="5">
        <v>1907.18</v>
      </c>
      <c r="D11197" s="19">
        <v>7.3049000000000003E-2</v>
      </c>
      <c r="E11197" s="35" cm="1">
        <f t="array" ref="E11197">INDEX('Curva Juros'!$B$7:$B$73,MATCH(C11197,'Curva Juros'!$A$7:$A$73,1)) +
(C11197-INDEX('Curva Juros'!$A$7:$A$73,MATCH(C11197,'Curva Juros'!$A$7:$A$73,1))) *
(INDEX('Curva Juros'!$B$7:$B$73,MATCH(C11197,'Curva Juros'!$A$7:$A$73,1)+1) -
INDEX('Curva Juros'!$B$7:$B$73,MATCH(C11197,'Curva Juros'!$A$7:$A$73,1))) /
(INDEX('Curva Juros'!$A$7:$A$73,MATCH(C11197,'Curva Juros'!$A$7:$A$73,1)+1) -
INDEX('Curva Juros'!$A$7:$A$73,MATCH(C11197,'Curva Juros'!$A$7:$A$73,1)))</f>
        <v>7.4755004761904766</v>
      </c>
      <c r="F11197" s="24">
        <f t="shared" si="174"/>
        <v>-1.7060047619047586E-3</v>
      </c>
      <c r="G11197" s="24"/>
    </row>
    <row r="11198" spans="1:7" x14ac:dyDescent="0.25">
      <c r="A11198" s="6" t="s">
        <v>238</v>
      </c>
      <c r="B11198" s="7">
        <v>45884</v>
      </c>
      <c r="C11198" s="8">
        <v>1901.46</v>
      </c>
      <c r="D11198" s="20">
        <v>7.3248999999999995E-2</v>
      </c>
      <c r="E11198" s="35" cm="1">
        <f t="array" ref="E11198">INDEX('Curva Juros'!$B$7:$B$73,MATCH(C11198,'Curva Juros'!$A$7:$A$73,1)) +
(C11198-INDEX('Curva Juros'!$A$7:$A$73,MATCH(C11198,'Curva Juros'!$A$7:$A$73,1))) *
(INDEX('Curva Juros'!$B$7:$B$73,MATCH(C11198,'Curva Juros'!$A$7:$A$73,1)+1) -
INDEX('Curva Juros'!$B$7:$B$73,MATCH(C11198,'Curva Juros'!$A$7:$A$73,1))) /
(INDEX('Curva Juros'!$A$7:$A$73,MATCH(C11198,'Curva Juros'!$A$7:$A$73,1)+1) -
INDEX('Curva Juros'!$A$7:$A$73,MATCH(C11198,'Curva Juros'!$A$7:$A$73,1)))</f>
        <v>7.476998571428572</v>
      </c>
      <c r="F11198" s="24">
        <f t="shared" si="174"/>
        <v>-1.5209857142857303E-3</v>
      </c>
      <c r="G11198" s="24"/>
    </row>
    <row r="11199" spans="1:7" x14ac:dyDescent="0.25">
      <c r="A11199" s="3" t="s">
        <v>238</v>
      </c>
      <c r="B11199" s="4">
        <v>45891</v>
      </c>
      <c r="C11199" s="5">
        <v>1891.77</v>
      </c>
      <c r="D11199" s="19">
        <v>7.4543999999999999E-2</v>
      </c>
      <c r="E11199" s="35" cm="1">
        <f t="array" ref="E11199">INDEX('Curva Juros'!$B$7:$B$73,MATCH(C11199,'Curva Juros'!$A$7:$A$73,1)) +
(C11199-INDEX('Curva Juros'!$A$7:$A$73,MATCH(C11199,'Curva Juros'!$A$7:$A$73,1))) *
(INDEX('Curva Juros'!$B$7:$B$73,MATCH(C11199,'Curva Juros'!$A$7:$A$73,1)+1) -
INDEX('Curva Juros'!$B$7:$B$73,MATCH(C11199,'Curva Juros'!$A$7:$A$73,1))) /
(INDEX('Curva Juros'!$A$7:$A$73,MATCH(C11199,'Curva Juros'!$A$7:$A$73,1)+1) -
INDEX('Curva Juros'!$A$7:$A$73,MATCH(C11199,'Curva Juros'!$A$7:$A$73,1)))</f>
        <v>7.4795364285714294</v>
      </c>
      <c r="F11199" s="24">
        <f t="shared" si="174"/>
        <v>-2.5136428571428948E-4</v>
      </c>
      <c r="G11199" s="24"/>
    </row>
    <row r="11200" spans="1:7" x14ac:dyDescent="0.25">
      <c r="A11200" s="6" t="s">
        <v>238</v>
      </c>
      <c r="B11200" s="7">
        <v>45898</v>
      </c>
      <c r="C11200" s="8">
        <v>1892.76</v>
      </c>
      <c r="D11200" s="20">
        <v>7.2887999999999994E-2</v>
      </c>
      <c r="E11200" s="35" cm="1">
        <f t="array" ref="E11200">INDEX('Curva Juros'!$B$7:$B$73,MATCH(C11200,'Curva Juros'!$A$7:$A$73,1)) +
(C11200-INDEX('Curva Juros'!$A$7:$A$73,MATCH(C11200,'Curva Juros'!$A$7:$A$73,1))) *
(INDEX('Curva Juros'!$B$7:$B$73,MATCH(C11200,'Curva Juros'!$A$7:$A$73,1)+1) -
INDEX('Curva Juros'!$B$7:$B$73,MATCH(C11200,'Curva Juros'!$A$7:$A$73,1))) /
(INDEX('Curva Juros'!$A$7:$A$73,MATCH(C11200,'Curva Juros'!$A$7:$A$73,1)+1) -
INDEX('Curva Juros'!$A$7:$A$73,MATCH(C11200,'Curva Juros'!$A$7:$A$73,1)))</f>
        <v>7.4792771428571436</v>
      </c>
      <c r="F11200" s="24">
        <f t="shared" si="174"/>
        <v>-1.9047714285714418E-3</v>
      </c>
      <c r="G11200" s="24"/>
    </row>
    <row r="11201" spans="1:7" x14ac:dyDescent="0.25">
      <c r="A11201" s="3" t="s">
        <v>238</v>
      </c>
      <c r="B11201" s="4">
        <v>45905</v>
      </c>
      <c r="C11201" s="5">
        <v>1883.82</v>
      </c>
      <c r="D11201" s="19">
        <v>7.3977000000000001E-2</v>
      </c>
      <c r="E11201" s="35" cm="1">
        <f t="array" ref="E11201">INDEX('Curva Juros'!$B$7:$B$73,MATCH(C11201,'Curva Juros'!$A$7:$A$73,1)) +
(C11201-INDEX('Curva Juros'!$A$7:$A$73,MATCH(C11201,'Curva Juros'!$A$7:$A$73,1))) *
(INDEX('Curva Juros'!$B$7:$B$73,MATCH(C11201,'Curva Juros'!$A$7:$A$73,1)+1) -
INDEX('Curva Juros'!$B$7:$B$73,MATCH(C11201,'Curva Juros'!$A$7:$A$73,1))) /
(INDEX('Curva Juros'!$A$7:$A$73,MATCH(C11201,'Curva Juros'!$A$7:$A$73,1)+1) -
INDEX('Curva Juros'!$A$7:$A$73,MATCH(C11201,'Curva Juros'!$A$7:$A$73,1)))</f>
        <v>7.4816038571428578</v>
      </c>
      <c r="F11201" s="24">
        <f t="shared" si="174"/>
        <v>-8.3903857142857141E-4</v>
      </c>
      <c r="G11201" s="24"/>
    </row>
    <row r="11202" spans="1:7" x14ac:dyDescent="0.25">
      <c r="A11202" s="6" t="s">
        <v>238</v>
      </c>
      <c r="B11202" s="7">
        <v>45912</v>
      </c>
      <c r="C11202" s="8">
        <v>1884.74</v>
      </c>
      <c r="D11202" s="20">
        <v>7.2341000000000003E-2</v>
      </c>
      <c r="E11202" s="35" cm="1">
        <f t="array" ref="E11202">INDEX('Curva Juros'!$B$7:$B$73,MATCH(C11202,'Curva Juros'!$A$7:$A$73,1)) +
(C11202-INDEX('Curva Juros'!$A$7:$A$73,MATCH(C11202,'Curva Juros'!$A$7:$A$73,1))) *
(INDEX('Curva Juros'!$B$7:$B$73,MATCH(C11202,'Curva Juros'!$A$7:$A$73,1)+1) -
INDEX('Curva Juros'!$B$7:$B$73,MATCH(C11202,'Curva Juros'!$A$7:$A$73,1))) /
(INDEX('Curva Juros'!$A$7:$A$73,MATCH(C11202,'Curva Juros'!$A$7:$A$73,1)+1) -
INDEX('Curva Juros'!$A$7:$A$73,MATCH(C11202,'Curva Juros'!$A$7:$A$73,1)))</f>
        <v>7.4813650952380959</v>
      </c>
      <c r="F11202" s="24">
        <f t="shared" si="174"/>
        <v>-2.4726509523809587E-3</v>
      </c>
      <c r="G11202" s="24"/>
    </row>
    <row r="11203" spans="1:7" x14ac:dyDescent="0.25">
      <c r="A11203" s="3" t="s">
        <v>238</v>
      </c>
      <c r="B11203" s="4">
        <v>45919</v>
      </c>
      <c r="C11203" s="5">
        <v>1943.98</v>
      </c>
      <c r="D11203" s="19">
        <v>7.1967000000000003E-2</v>
      </c>
      <c r="E11203" s="35" cm="1">
        <f t="array" ref="E11203">INDEX('Curva Juros'!$B$7:$B$73,MATCH(C11203,'Curva Juros'!$A$7:$A$73,1)) +
(C11203-INDEX('Curva Juros'!$A$7:$A$73,MATCH(C11203,'Curva Juros'!$A$7:$A$73,1))) *
(INDEX('Curva Juros'!$B$7:$B$73,MATCH(C11203,'Curva Juros'!$A$7:$A$73,1)+1) -
INDEX('Curva Juros'!$B$7:$B$73,MATCH(C11203,'Curva Juros'!$A$7:$A$73,1))) /
(INDEX('Curva Juros'!$A$7:$A$73,MATCH(C11203,'Curva Juros'!$A$7:$A$73,1)+1) -
INDEX('Curva Juros'!$A$7:$A$73,MATCH(C11203,'Curva Juros'!$A$7:$A$73,1)))</f>
        <v>7.4658623809523812</v>
      </c>
      <c r="F11203" s="24">
        <f t="shared" ref="F11203:F11266" si="175">D11203-E11203/100</f>
        <v>-2.6916238095238132E-3</v>
      </c>
      <c r="G11203" s="24"/>
    </row>
    <row r="11204" spans="1:7" x14ac:dyDescent="0.25">
      <c r="A11204" s="6" t="s">
        <v>238</v>
      </c>
      <c r="B11204" s="7">
        <v>45926</v>
      </c>
      <c r="C11204" s="8">
        <v>1942.49</v>
      </c>
      <c r="D11204" s="20">
        <v>7.0895E-2</v>
      </c>
      <c r="E11204" s="35" cm="1">
        <f t="array" ref="E11204">INDEX('Curva Juros'!$B$7:$B$73,MATCH(C11204,'Curva Juros'!$A$7:$A$73,1)) +
(C11204-INDEX('Curva Juros'!$A$7:$A$73,MATCH(C11204,'Curva Juros'!$A$7:$A$73,1))) *
(INDEX('Curva Juros'!$B$7:$B$73,MATCH(C11204,'Curva Juros'!$A$7:$A$73,1)+1) -
INDEX('Curva Juros'!$B$7:$B$73,MATCH(C11204,'Curva Juros'!$A$7:$A$73,1))) /
(INDEX('Curva Juros'!$A$7:$A$73,MATCH(C11204,'Curva Juros'!$A$7:$A$73,1)+1) -
INDEX('Curva Juros'!$A$7:$A$73,MATCH(C11204,'Curva Juros'!$A$7:$A$73,1)))</f>
        <v>7.4662526190476193</v>
      </c>
      <c r="F11204" s="24">
        <f t="shared" si="175"/>
        <v>-3.7675261904761975E-3</v>
      </c>
      <c r="G11204" s="24"/>
    </row>
    <row r="11205" spans="1:7" x14ac:dyDescent="0.25">
      <c r="A11205" s="3" t="s">
        <v>238</v>
      </c>
      <c r="B11205" s="4">
        <v>45933</v>
      </c>
      <c r="C11205" s="5">
        <v>1937.99</v>
      </c>
      <c r="D11205" s="19">
        <v>7.0744000000000001E-2</v>
      </c>
      <c r="E11205" s="35" cm="1">
        <f t="array" ref="E11205">INDEX('Curva Juros'!$B$7:$B$73,MATCH(C11205,'Curva Juros'!$A$7:$A$73,1)) +
(C11205-INDEX('Curva Juros'!$A$7:$A$73,MATCH(C11205,'Curva Juros'!$A$7:$A$73,1))) *
(INDEX('Curva Juros'!$B$7:$B$73,MATCH(C11205,'Curva Juros'!$A$7:$A$73,1)+1) -
INDEX('Curva Juros'!$B$7:$B$73,MATCH(C11205,'Curva Juros'!$A$7:$A$73,1))) /
(INDEX('Curva Juros'!$A$7:$A$73,MATCH(C11205,'Curva Juros'!$A$7:$A$73,1)+1) -
INDEX('Curva Juros'!$A$7:$A$73,MATCH(C11205,'Curva Juros'!$A$7:$A$73,1)))</f>
        <v>7.4674311904761907</v>
      </c>
      <c r="F11205" s="24">
        <f t="shared" si="175"/>
        <v>-3.9303119047619101E-3</v>
      </c>
      <c r="G11205" s="24"/>
    </row>
    <row r="11206" spans="1:7" x14ac:dyDescent="0.25">
      <c r="A11206" s="6" t="s">
        <v>238</v>
      </c>
      <c r="B11206" s="7">
        <v>45940</v>
      </c>
      <c r="C11206" s="8">
        <v>1936.81</v>
      </c>
      <c r="D11206" s="20">
        <v>6.9574999999999998E-2</v>
      </c>
      <c r="E11206" s="35" cm="1">
        <f t="array" ref="E11206">INDEX('Curva Juros'!$B$7:$B$73,MATCH(C11206,'Curva Juros'!$A$7:$A$73,1)) +
(C11206-INDEX('Curva Juros'!$A$7:$A$73,MATCH(C11206,'Curva Juros'!$A$7:$A$73,1))) *
(INDEX('Curva Juros'!$B$7:$B$73,MATCH(C11206,'Curva Juros'!$A$7:$A$73,1)+1) -
INDEX('Curva Juros'!$B$7:$B$73,MATCH(C11206,'Curva Juros'!$A$7:$A$73,1))) /
(INDEX('Curva Juros'!$A$7:$A$73,MATCH(C11206,'Curva Juros'!$A$7:$A$73,1)+1) -
INDEX('Curva Juros'!$A$7:$A$73,MATCH(C11206,'Curva Juros'!$A$7:$A$73,1)))</f>
        <v>7.4677402380952387</v>
      </c>
      <c r="F11206" s="24">
        <f t="shared" si="175"/>
        <v>-5.1024023809523866E-3</v>
      </c>
      <c r="G11206" s="24"/>
    </row>
    <row r="11207" spans="1:7" x14ac:dyDescent="0.25">
      <c r="A11207" s="3" t="s">
        <v>238</v>
      </c>
      <c r="B11207" s="4">
        <v>45947</v>
      </c>
      <c r="C11207" s="5">
        <v>1927.23</v>
      </c>
      <c r="D11207" s="19">
        <v>7.0976999999999998E-2</v>
      </c>
      <c r="E11207" s="35" cm="1">
        <f t="array" ref="E11207">INDEX('Curva Juros'!$B$7:$B$73,MATCH(C11207,'Curva Juros'!$A$7:$A$73,1)) +
(C11207-INDEX('Curva Juros'!$A$7:$A$73,MATCH(C11207,'Curva Juros'!$A$7:$A$73,1))) *
(INDEX('Curva Juros'!$B$7:$B$73,MATCH(C11207,'Curva Juros'!$A$7:$A$73,1)+1) -
INDEX('Curva Juros'!$B$7:$B$73,MATCH(C11207,'Curva Juros'!$A$7:$A$73,1))) /
(INDEX('Curva Juros'!$A$7:$A$73,MATCH(C11207,'Curva Juros'!$A$7:$A$73,1)+1) -
INDEX('Curva Juros'!$A$7:$A$73,MATCH(C11207,'Curva Juros'!$A$7:$A$73,1)))</f>
        <v>7.4702492857142859</v>
      </c>
      <c r="F11207" s="24">
        <f t="shared" si="175"/>
        <v>-3.7254928571428675E-3</v>
      </c>
      <c r="G11207" s="24"/>
    </row>
    <row r="11208" spans="1:7" x14ac:dyDescent="0.25">
      <c r="A11208" s="6" t="s">
        <v>238</v>
      </c>
      <c r="B11208" s="7">
        <v>45954</v>
      </c>
      <c r="C11208" s="8">
        <v>1925.11</v>
      </c>
      <c r="D11208" s="20">
        <v>7.0096000000000006E-2</v>
      </c>
      <c r="E11208" s="35" cm="1">
        <f t="array" ref="E11208">INDEX('Curva Juros'!$B$7:$B$73,MATCH(C11208,'Curva Juros'!$A$7:$A$73,1)) +
(C11208-INDEX('Curva Juros'!$A$7:$A$73,MATCH(C11208,'Curva Juros'!$A$7:$A$73,1))) *
(INDEX('Curva Juros'!$B$7:$B$73,MATCH(C11208,'Curva Juros'!$A$7:$A$73,1)+1) -
INDEX('Curva Juros'!$B$7:$B$73,MATCH(C11208,'Curva Juros'!$A$7:$A$73,1))) /
(INDEX('Curva Juros'!$A$7:$A$73,MATCH(C11208,'Curva Juros'!$A$7:$A$73,1)+1) -
INDEX('Curva Juros'!$A$7:$A$73,MATCH(C11208,'Curva Juros'!$A$7:$A$73,1)))</f>
        <v>7.470804523809524</v>
      </c>
      <c r="F11208" s="24">
        <f t="shared" si="175"/>
        <v>-4.6120452380952331E-3</v>
      </c>
      <c r="G11208" s="24"/>
    </row>
    <row r="11209" spans="1:7" x14ac:dyDescent="0.25">
      <c r="A11209" s="3" t="s">
        <v>238</v>
      </c>
      <c r="B11209" s="4">
        <v>45961</v>
      </c>
      <c r="C11209" s="5">
        <v>1908.33</v>
      </c>
      <c r="D11209" s="19">
        <v>7.3687000000000002E-2</v>
      </c>
      <c r="E11209" s="35" cm="1">
        <f t="array" ref="E11209">INDEX('Curva Juros'!$B$7:$B$73,MATCH(C11209,'Curva Juros'!$A$7:$A$73,1)) +
(C11209-INDEX('Curva Juros'!$A$7:$A$73,MATCH(C11209,'Curva Juros'!$A$7:$A$73,1))) *
(INDEX('Curva Juros'!$B$7:$B$73,MATCH(C11209,'Curva Juros'!$A$7:$A$73,1)+1) -
INDEX('Curva Juros'!$B$7:$B$73,MATCH(C11209,'Curva Juros'!$A$7:$A$73,1))) /
(INDEX('Curva Juros'!$A$7:$A$73,MATCH(C11209,'Curva Juros'!$A$7:$A$73,1)+1) -
INDEX('Curva Juros'!$A$7:$A$73,MATCH(C11209,'Curva Juros'!$A$7:$A$73,1)))</f>
        <v>7.4751992857142859</v>
      </c>
      <c r="F11209" s="24">
        <f t="shared" si="175"/>
        <v>-1.0649928571428574E-3</v>
      </c>
      <c r="G11209" s="24"/>
    </row>
    <row r="11210" spans="1:7" x14ac:dyDescent="0.25">
      <c r="A11210" s="6" t="s">
        <v>238</v>
      </c>
      <c r="B11210" s="7">
        <v>45968</v>
      </c>
      <c r="C11210" s="8">
        <v>1906.04</v>
      </c>
      <c r="D11210" s="20">
        <v>7.2863999999999998E-2</v>
      </c>
      <c r="E11210" s="35" cm="1">
        <f t="array" ref="E11210">INDEX('Curva Juros'!$B$7:$B$73,MATCH(C11210,'Curva Juros'!$A$7:$A$73,1)) +
(C11210-INDEX('Curva Juros'!$A$7:$A$73,MATCH(C11210,'Curva Juros'!$A$7:$A$73,1))) *
(INDEX('Curva Juros'!$B$7:$B$73,MATCH(C11210,'Curva Juros'!$A$7:$A$73,1)+1) -
INDEX('Curva Juros'!$B$7:$B$73,MATCH(C11210,'Curva Juros'!$A$7:$A$73,1))) /
(INDEX('Curva Juros'!$A$7:$A$73,MATCH(C11210,'Curva Juros'!$A$7:$A$73,1)+1) -
INDEX('Curva Juros'!$A$7:$A$73,MATCH(C11210,'Curva Juros'!$A$7:$A$73,1)))</f>
        <v>7.4757990476190477</v>
      </c>
      <c r="F11210" s="24">
        <f t="shared" si="175"/>
        <v>-1.8939904761904741E-3</v>
      </c>
      <c r="G11210" s="24"/>
    </row>
    <row r="11211" spans="1:7" x14ac:dyDescent="0.25">
      <c r="A11211" s="3" t="s">
        <v>238</v>
      </c>
      <c r="B11211" s="4">
        <v>45975</v>
      </c>
      <c r="C11211" s="5">
        <v>1900.97</v>
      </c>
      <c r="D11211" s="19">
        <v>7.2884000000000004E-2</v>
      </c>
      <c r="E11211" s="35" cm="1">
        <f t="array" ref="E11211">INDEX('Curva Juros'!$B$7:$B$73,MATCH(C11211,'Curva Juros'!$A$7:$A$73,1)) +
(C11211-INDEX('Curva Juros'!$A$7:$A$73,MATCH(C11211,'Curva Juros'!$A$7:$A$73,1))) *
(INDEX('Curva Juros'!$B$7:$B$73,MATCH(C11211,'Curva Juros'!$A$7:$A$73,1)+1) -
INDEX('Curva Juros'!$B$7:$B$73,MATCH(C11211,'Curva Juros'!$A$7:$A$73,1))) /
(INDEX('Curva Juros'!$A$7:$A$73,MATCH(C11211,'Curva Juros'!$A$7:$A$73,1)+1) -
INDEX('Curva Juros'!$A$7:$A$73,MATCH(C11211,'Curva Juros'!$A$7:$A$73,1)))</f>
        <v>7.4771269047619056</v>
      </c>
      <c r="F11211" s="24">
        <f t="shared" si="175"/>
        <v>-1.8872690476190446E-3</v>
      </c>
      <c r="G11211" s="24"/>
    </row>
    <row r="11212" spans="1:7" x14ac:dyDescent="0.25">
      <c r="A11212" s="6" t="s">
        <v>238</v>
      </c>
      <c r="B11212" s="7">
        <v>45982</v>
      </c>
      <c r="C11212" s="8">
        <v>1898.08</v>
      </c>
      <c r="D11212" s="20">
        <v>7.2545999999999999E-2</v>
      </c>
      <c r="E11212" s="35" cm="1">
        <f t="array" ref="E11212">INDEX('Curva Juros'!$B$7:$B$73,MATCH(C11212,'Curva Juros'!$A$7:$A$73,1)) +
(C11212-INDEX('Curva Juros'!$A$7:$A$73,MATCH(C11212,'Curva Juros'!$A$7:$A$73,1))) *
(INDEX('Curva Juros'!$B$7:$B$73,MATCH(C11212,'Curva Juros'!$A$7:$A$73,1)+1) -
INDEX('Curva Juros'!$B$7:$B$73,MATCH(C11212,'Curva Juros'!$A$7:$A$73,1))) /
(INDEX('Curva Juros'!$A$7:$A$73,MATCH(C11212,'Curva Juros'!$A$7:$A$73,1)+1) -
INDEX('Curva Juros'!$A$7:$A$73,MATCH(C11212,'Curva Juros'!$A$7:$A$73,1)))</f>
        <v>7.47788380952381</v>
      </c>
      <c r="F11212" s="24">
        <f t="shared" si="175"/>
        <v>-2.2328380952380961E-3</v>
      </c>
      <c r="G11212" s="24"/>
    </row>
    <row r="11213" spans="1:7" x14ac:dyDescent="0.25">
      <c r="A11213" s="3" t="s">
        <v>238</v>
      </c>
      <c r="B11213" s="4">
        <v>45989</v>
      </c>
      <c r="C11213" s="5">
        <v>1894.1</v>
      </c>
      <c r="D11213" s="19">
        <v>7.2235999999999995E-2</v>
      </c>
      <c r="E11213" s="35" cm="1">
        <f t="array" ref="E11213">INDEX('Curva Juros'!$B$7:$B$73,MATCH(C11213,'Curva Juros'!$A$7:$A$73,1)) +
(C11213-INDEX('Curva Juros'!$A$7:$A$73,MATCH(C11213,'Curva Juros'!$A$7:$A$73,1))) *
(INDEX('Curva Juros'!$B$7:$B$73,MATCH(C11213,'Curva Juros'!$A$7:$A$73,1)+1) -
INDEX('Curva Juros'!$B$7:$B$73,MATCH(C11213,'Curva Juros'!$A$7:$A$73,1))) /
(INDEX('Curva Juros'!$A$7:$A$73,MATCH(C11213,'Curva Juros'!$A$7:$A$73,1)+1) -
INDEX('Curva Juros'!$A$7:$A$73,MATCH(C11213,'Curva Juros'!$A$7:$A$73,1)))</f>
        <v>7.4789261904761908</v>
      </c>
      <c r="F11213" s="24">
        <f t="shared" si="175"/>
        <v>-2.5532619047619193E-3</v>
      </c>
      <c r="G11213" s="24"/>
    </row>
    <row r="11214" spans="1:7" x14ac:dyDescent="0.25">
      <c r="A11214" s="6" t="s">
        <v>238</v>
      </c>
      <c r="B11214" s="7">
        <v>45996</v>
      </c>
      <c r="C11214" s="8">
        <v>1889.75</v>
      </c>
      <c r="D11214" s="20">
        <v>7.2037000000000004E-2</v>
      </c>
      <c r="E11214" s="35" cm="1">
        <f t="array" ref="E11214">INDEX('Curva Juros'!$B$7:$B$73,MATCH(C11214,'Curva Juros'!$A$7:$A$73,1)) +
(C11214-INDEX('Curva Juros'!$A$7:$A$73,MATCH(C11214,'Curva Juros'!$A$7:$A$73,1))) *
(INDEX('Curva Juros'!$B$7:$B$73,MATCH(C11214,'Curva Juros'!$A$7:$A$73,1)+1) -
INDEX('Curva Juros'!$B$7:$B$73,MATCH(C11214,'Curva Juros'!$A$7:$A$73,1))) /
(INDEX('Curva Juros'!$A$7:$A$73,MATCH(C11214,'Curva Juros'!$A$7:$A$73,1)+1) -
INDEX('Curva Juros'!$A$7:$A$73,MATCH(C11214,'Curva Juros'!$A$7:$A$73,1)))</f>
        <v>7.4800648809523818</v>
      </c>
      <c r="F11214" s="24">
        <f t="shared" si="175"/>
        <v>-2.7636488095238165E-3</v>
      </c>
      <c r="G11214" s="24"/>
    </row>
    <row r="11215" spans="1:7" x14ac:dyDescent="0.25">
      <c r="A11215" s="3" t="s">
        <v>238</v>
      </c>
      <c r="B11215" s="4">
        <v>46003</v>
      </c>
      <c r="C11215" s="5">
        <v>1882.5</v>
      </c>
      <c r="D11215" s="19">
        <v>7.2721999999999995E-2</v>
      </c>
      <c r="E11215" s="35" cm="1">
        <f t="array" ref="E11215">INDEX('Curva Juros'!$B$7:$B$73,MATCH(C11215,'Curva Juros'!$A$7:$A$73,1)) +
(C11215-INDEX('Curva Juros'!$A$7:$A$73,MATCH(C11215,'Curva Juros'!$A$7:$A$73,1))) *
(INDEX('Curva Juros'!$B$7:$B$73,MATCH(C11215,'Curva Juros'!$A$7:$A$73,1)+1) -
INDEX('Curva Juros'!$B$7:$B$73,MATCH(C11215,'Curva Juros'!$A$7:$A$73,1))) /
(INDEX('Curva Juros'!$A$7:$A$73,MATCH(C11215,'Curva Juros'!$A$7:$A$73,1)+1) -
INDEX('Curva Juros'!$A$7:$A$73,MATCH(C11215,'Curva Juros'!$A$7:$A$73,1)))</f>
        <v>7.4819464285714288</v>
      </c>
      <c r="F11215" s="24">
        <f t="shared" si="175"/>
        <v>-2.0974642857142928E-3</v>
      </c>
      <c r="G11215" s="24"/>
    </row>
    <row r="11216" spans="1:7" x14ac:dyDescent="0.25">
      <c r="A11216" s="6" t="s">
        <v>238</v>
      </c>
      <c r="B11216" s="7">
        <v>46010</v>
      </c>
      <c r="C11216" s="8">
        <v>1875.56</v>
      </c>
      <c r="D11216" s="20">
        <v>7.3314000000000004E-2</v>
      </c>
      <c r="E11216" s="35" cm="1">
        <f t="array" ref="E11216">INDEX('Curva Juros'!$B$7:$B$73,MATCH(C11216,'Curva Juros'!$A$7:$A$73,1)) +
(C11216-INDEX('Curva Juros'!$A$7:$A$73,MATCH(C11216,'Curva Juros'!$A$7:$A$73,1))) *
(INDEX('Curva Juros'!$B$7:$B$73,MATCH(C11216,'Curva Juros'!$A$7:$A$73,1)+1) -
INDEX('Curva Juros'!$B$7:$B$73,MATCH(C11216,'Curva Juros'!$A$7:$A$73,1))) /
(INDEX('Curva Juros'!$A$7:$A$73,MATCH(C11216,'Curva Juros'!$A$7:$A$73,1)+1) -
INDEX('Curva Juros'!$A$7:$A$73,MATCH(C11216,'Curva Juros'!$A$7:$A$73,1)))</f>
        <v>7.4837475238095239</v>
      </c>
      <c r="F11216" s="24">
        <f t="shared" si="175"/>
        <v>-1.5234752380952343E-3</v>
      </c>
      <c r="G11216" s="24"/>
    </row>
    <row r="11217" spans="1:7" x14ac:dyDescent="0.25">
      <c r="A11217" s="3" t="s">
        <v>238</v>
      </c>
      <c r="B11217" s="4">
        <v>46017</v>
      </c>
      <c r="C11217" s="5">
        <v>1868.74</v>
      </c>
      <c r="D11217" s="19">
        <v>7.4172000000000002E-2</v>
      </c>
      <c r="E11217" s="35" cm="1">
        <f t="array" ref="E11217">INDEX('Curva Juros'!$B$7:$B$73,MATCH(C11217,'Curva Juros'!$A$7:$A$73,1)) +
(C11217-INDEX('Curva Juros'!$A$7:$A$73,MATCH(C11217,'Curva Juros'!$A$7:$A$73,1))) *
(INDEX('Curva Juros'!$B$7:$B$73,MATCH(C11217,'Curva Juros'!$A$7:$A$73,1)+1) -
INDEX('Curva Juros'!$B$7:$B$73,MATCH(C11217,'Curva Juros'!$A$7:$A$73,1))) /
(INDEX('Curva Juros'!$A$7:$A$73,MATCH(C11217,'Curva Juros'!$A$7:$A$73,1)+1) -
INDEX('Curva Juros'!$A$7:$A$73,MATCH(C11217,'Curva Juros'!$A$7:$A$73,1)))</f>
        <v>7.4855174761904761</v>
      </c>
      <c r="F11217" s="24">
        <f t="shared" si="175"/>
        <v>-6.8317476190475623E-4</v>
      </c>
      <c r="G11217" s="24"/>
    </row>
    <row r="11218" spans="1:7" x14ac:dyDescent="0.25">
      <c r="A11218" s="6" t="s">
        <v>238</v>
      </c>
      <c r="B11218" s="7">
        <v>46024</v>
      </c>
      <c r="C11218" s="8">
        <v>1868.5</v>
      </c>
      <c r="D11218" s="20">
        <v>7.3026999999999995E-2</v>
      </c>
      <c r="E11218" s="35" cm="1">
        <f t="array" ref="E11218">INDEX('Curva Juros'!$B$7:$B$73,MATCH(C11218,'Curva Juros'!$A$7:$A$73,1)) +
(C11218-INDEX('Curva Juros'!$A$7:$A$73,MATCH(C11218,'Curva Juros'!$A$7:$A$73,1))) *
(INDEX('Curva Juros'!$B$7:$B$73,MATCH(C11218,'Curva Juros'!$A$7:$A$73,1)+1) -
INDEX('Curva Juros'!$B$7:$B$73,MATCH(C11218,'Curva Juros'!$A$7:$A$73,1))) /
(INDEX('Curva Juros'!$A$7:$A$73,MATCH(C11218,'Curva Juros'!$A$7:$A$73,1)+1) -
INDEX('Curva Juros'!$A$7:$A$73,MATCH(C11218,'Curva Juros'!$A$7:$A$73,1)))</f>
        <v>7.4855797619047619</v>
      </c>
      <c r="F11218" s="24">
        <f t="shared" si="175"/>
        <v>-1.8287976190476257E-3</v>
      </c>
      <c r="G11218" s="24"/>
    </row>
    <row r="11219" spans="1:7" x14ac:dyDescent="0.25">
      <c r="A11219" s="3" t="s">
        <v>238</v>
      </c>
      <c r="B11219" s="4">
        <v>46031</v>
      </c>
      <c r="C11219" s="5">
        <v>1863.83</v>
      </c>
      <c r="D11219" s="19">
        <v>7.2927000000000006E-2</v>
      </c>
      <c r="E11219" s="35" cm="1">
        <f t="array" ref="E11219">INDEX('Curva Juros'!$B$7:$B$73,MATCH(C11219,'Curva Juros'!$A$7:$A$73,1)) +
(C11219-INDEX('Curva Juros'!$A$7:$A$73,MATCH(C11219,'Curva Juros'!$A$7:$A$73,1))) *
(INDEX('Curva Juros'!$B$7:$B$73,MATCH(C11219,'Curva Juros'!$A$7:$A$73,1)+1) -
INDEX('Curva Juros'!$B$7:$B$73,MATCH(C11219,'Curva Juros'!$A$7:$A$73,1))) /
(INDEX('Curva Juros'!$A$7:$A$73,MATCH(C11219,'Curva Juros'!$A$7:$A$73,1)+1) -
INDEX('Curva Juros'!$A$7:$A$73,MATCH(C11219,'Curva Juros'!$A$7:$A$73,1)))</f>
        <v>7.4867917380952385</v>
      </c>
      <c r="F11219" s="24">
        <f t="shared" si="175"/>
        <v>-1.9409173809523811E-3</v>
      </c>
      <c r="G11219" s="24"/>
    </row>
    <row r="11220" spans="1:7" x14ac:dyDescent="0.25">
      <c r="A11220" s="6" t="s">
        <v>238</v>
      </c>
      <c r="B11220" s="7">
        <v>46038</v>
      </c>
      <c r="C11220" s="8">
        <v>1860.07</v>
      </c>
      <c r="D11220" s="20">
        <v>7.2549000000000002E-2</v>
      </c>
      <c r="E11220" s="35" cm="1">
        <f t="array" ref="E11220">INDEX('Curva Juros'!$B$7:$B$73,MATCH(C11220,'Curva Juros'!$A$7:$A$73,1)) +
(C11220-INDEX('Curva Juros'!$A$7:$A$73,MATCH(C11220,'Curva Juros'!$A$7:$A$73,1))) *
(INDEX('Curva Juros'!$B$7:$B$73,MATCH(C11220,'Curva Juros'!$A$7:$A$73,1)+1) -
INDEX('Curva Juros'!$B$7:$B$73,MATCH(C11220,'Curva Juros'!$A$7:$A$73,1))) /
(INDEX('Curva Juros'!$A$7:$A$73,MATCH(C11220,'Curva Juros'!$A$7:$A$73,1)+1) -
INDEX('Curva Juros'!$A$7:$A$73,MATCH(C11220,'Curva Juros'!$A$7:$A$73,1)))</f>
        <v>7.4877675476190477</v>
      </c>
      <c r="F11220" s="24">
        <f t="shared" si="175"/>
        <v>-2.3286754761904782E-3</v>
      </c>
      <c r="G11220" s="24"/>
    </row>
    <row r="11221" spans="1:7" x14ac:dyDescent="0.25">
      <c r="A11221" s="3" t="s">
        <v>238</v>
      </c>
      <c r="B11221" s="4">
        <v>46045</v>
      </c>
      <c r="C11221" s="5">
        <v>1867.71</v>
      </c>
      <c r="D11221" s="19">
        <v>6.8687999999999999E-2</v>
      </c>
      <c r="E11221" s="35" cm="1">
        <f t="array" ref="E11221">INDEX('Curva Juros'!$B$7:$B$73,MATCH(C11221,'Curva Juros'!$A$7:$A$73,1)) +
(C11221-INDEX('Curva Juros'!$A$7:$A$73,MATCH(C11221,'Curva Juros'!$A$7:$A$73,1))) *
(INDEX('Curva Juros'!$B$7:$B$73,MATCH(C11221,'Curva Juros'!$A$7:$A$73,1)+1) -
INDEX('Curva Juros'!$B$7:$B$73,MATCH(C11221,'Curva Juros'!$A$7:$A$73,1))) /
(INDEX('Curva Juros'!$A$7:$A$73,MATCH(C11221,'Curva Juros'!$A$7:$A$73,1)+1) -
INDEX('Curva Juros'!$A$7:$A$73,MATCH(C11221,'Curva Juros'!$A$7:$A$73,1)))</f>
        <v>7.4857847857142863</v>
      </c>
      <c r="F11221" s="24">
        <f t="shared" si="175"/>
        <v>-6.1698478571428628E-3</v>
      </c>
      <c r="G11221" s="24"/>
    </row>
    <row r="11222" spans="1:7" x14ac:dyDescent="0.25">
      <c r="A11222" s="6" t="s">
        <v>238</v>
      </c>
      <c r="B11222" s="7">
        <v>46052</v>
      </c>
      <c r="C11222" s="8">
        <v>1868.28</v>
      </c>
      <c r="D11222" s="20">
        <v>6.6983000000000001E-2</v>
      </c>
      <c r="E11222" s="35" cm="1">
        <f t="array" ref="E11222">INDEX('Curva Juros'!$B$7:$B$73,MATCH(C11222,'Curva Juros'!$A$7:$A$73,1)) +
(C11222-INDEX('Curva Juros'!$A$7:$A$73,MATCH(C11222,'Curva Juros'!$A$7:$A$73,1))) *
(INDEX('Curva Juros'!$B$7:$B$73,MATCH(C11222,'Curva Juros'!$A$7:$A$73,1)+1) -
INDEX('Curva Juros'!$B$7:$B$73,MATCH(C11222,'Curva Juros'!$A$7:$A$73,1))) /
(INDEX('Curva Juros'!$A$7:$A$73,MATCH(C11222,'Curva Juros'!$A$7:$A$73,1)+1) -
INDEX('Curva Juros'!$A$7:$A$73,MATCH(C11222,'Curva Juros'!$A$7:$A$73,1)))</f>
        <v>7.4856368571428575</v>
      </c>
      <c r="F11222" s="24">
        <f t="shared" si="175"/>
        <v>-7.8733685714285767E-3</v>
      </c>
      <c r="G11222" s="24"/>
    </row>
    <row r="11223" spans="1:7" x14ac:dyDescent="0.25">
      <c r="A11223" s="3" t="s">
        <v>238</v>
      </c>
      <c r="B11223" s="4">
        <v>46059</v>
      </c>
      <c r="C11223" s="5">
        <v>1858.62</v>
      </c>
      <c r="D11223" s="19">
        <v>6.8409999999999999E-2</v>
      </c>
      <c r="E11223" s="35" cm="1">
        <f t="array" ref="E11223">INDEX('Curva Juros'!$B$7:$B$73,MATCH(C11223,'Curva Juros'!$A$7:$A$73,1)) +
(C11223-INDEX('Curva Juros'!$A$7:$A$73,MATCH(C11223,'Curva Juros'!$A$7:$A$73,1))) *
(INDEX('Curva Juros'!$B$7:$B$73,MATCH(C11223,'Curva Juros'!$A$7:$A$73,1)+1) -
INDEX('Curva Juros'!$B$7:$B$73,MATCH(C11223,'Curva Juros'!$A$7:$A$73,1))) /
(INDEX('Curva Juros'!$A$7:$A$73,MATCH(C11223,'Curva Juros'!$A$7:$A$73,1)+1) -
INDEX('Curva Juros'!$A$7:$A$73,MATCH(C11223,'Curva Juros'!$A$7:$A$73,1)))</f>
        <v>7.4881438571428571</v>
      </c>
      <c r="F11223" s="24">
        <f t="shared" si="175"/>
        <v>-6.4714385714285672E-3</v>
      </c>
      <c r="G11223" s="24"/>
    </row>
    <row r="11224" spans="1:7" x14ac:dyDescent="0.25">
      <c r="A11224" s="6" t="s">
        <v>238</v>
      </c>
      <c r="B11224" s="7">
        <v>46066</v>
      </c>
      <c r="C11224" s="8">
        <v>1848.61</v>
      </c>
      <c r="D11224" s="20">
        <v>6.9944000000000006E-2</v>
      </c>
      <c r="E11224" s="35" cm="1">
        <f t="array" ref="E11224">INDEX('Curva Juros'!$B$7:$B$73,MATCH(C11224,'Curva Juros'!$A$7:$A$73,1)) +
(C11224-INDEX('Curva Juros'!$A$7:$A$73,MATCH(C11224,'Curva Juros'!$A$7:$A$73,1))) *
(INDEX('Curva Juros'!$B$7:$B$73,MATCH(C11224,'Curva Juros'!$A$7:$A$73,1)+1) -
INDEX('Curva Juros'!$B$7:$B$73,MATCH(C11224,'Curva Juros'!$A$7:$A$73,1))) /
(INDEX('Curva Juros'!$A$7:$A$73,MATCH(C11224,'Curva Juros'!$A$7:$A$73,1)+1) -
INDEX('Curva Juros'!$A$7:$A$73,MATCH(C11224,'Curva Juros'!$A$7:$A$73,1)))</f>
        <v>7.4907416904761908</v>
      </c>
      <c r="F11224" s="24">
        <f t="shared" si="175"/>
        <v>-4.9634169047619026E-3</v>
      </c>
      <c r="G11224" s="24"/>
    </row>
    <row r="11225" spans="1:7" x14ac:dyDescent="0.25">
      <c r="A11225" s="3" t="s">
        <v>238</v>
      </c>
      <c r="B11225" s="4">
        <v>46073</v>
      </c>
      <c r="C11225" s="5">
        <v>1844.88</v>
      </c>
      <c r="D11225" s="19">
        <v>7.0166000000000006E-2</v>
      </c>
      <c r="E11225" s="35" cm="1">
        <f t="array" ref="E11225">INDEX('Curva Juros'!$B$7:$B$73,MATCH(C11225,'Curva Juros'!$A$7:$A$73,1)) +
(C11225-INDEX('Curva Juros'!$A$7:$A$73,MATCH(C11225,'Curva Juros'!$A$7:$A$73,1))) *
(INDEX('Curva Juros'!$B$7:$B$73,MATCH(C11225,'Curva Juros'!$A$7:$A$73,1)+1) -
INDEX('Curva Juros'!$B$7:$B$73,MATCH(C11225,'Curva Juros'!$A$7:$A$73,1))) /
(INDEX('Curva Juros'!$A$7:$A$73,MATCH(C11225,'Curva Juros'!$A$7:$A$73,1)+1) -
INDEX('Curva Juros'!$A$7:$A$73,MATCH(C11225,'Curva Juros'!$A$7:$A$73,1)))</f>
        <v>7.4917097142857143</v>
      </c>
      <c r="F11225" s="24">
        <f t="shared" si="175"/>
        <v>-4.7510971428571386E-3</v>
      </c>
      <c r="G11225" s="24"/>
    </row>
    <row r="11226" spans="1:7" x14ac:dyDescent="0.25">
      <c r="A11226" s="6" t="s">
        <v>238</v>
      </c>
      <c r="B11226" s="7">
        <v>46080</v>
      </c>
      <c r="C11226" s="8">
        <v>1843.84</v>
      </c>
      <c r="D11226" s="20">
        <v>6.8955000000000002E-2</v>
      </c>
      <c r="E11226" s="35" cm="1">
        <f t="array" ref="E11226">INDEX('Curva Juros'!$B$7:$B$73,MATCH(C11226,'Curva Juros'!$A$7:$A$73,1)) +
(C11226-INDEX('Curva Juros'!$A$7:$A$73,MATCH(C11226,'Curva Juros'!$A$7:$A$73,1))) *
(INDEX('Curva Juros'!$B$7:$B$73,MATCH(C11226,'Curva Juros'!$A$7:$A$73,1)+1) -
INDEX('Curva Juros'!$B$7:$B$73,MATCH(C11226,'Curva Juros'!$A$7:$A$73,1))) /
(INDEX('Curva Juros'!$A$7:$A$73,MATCH(C11226,'Curva Juros'!$A$7:$A$73,1)+1) -
INDEX('Curva Juros'!$A$7:$A$73,MATCH(C11226,'Curva Juros'!$A$7:$A$73,1)))</f>
        <v>7.4919796190476191</v>
      </c>
      <c r="F11226" s="24">
        <f t="shared" si="175"/>
        <v>-5.9647961904761848E-3</v>
      </c>
      <c r="G11226" s="24"/>
    </row>
    <row r="11227" spans="1:7" x14ac:dyDescent="0.25">
      <c r="A11227" s="3" t="s">
        <v>239</v>
      </c>
      <c r="B11227" s="4">
        <v>45961</v>
      </c>
      <c r="C11227" s="5">
        <v>2303.41</v>
      </c>
      <c r="D11227" s="19">
        <v>7.2369000000000003E-2</v>
      </c>
      <c r="E11227" s="35" cm="1">
        <f t="array" ref="E11227">INDEX('Curva Juros'!$B$7:$B$73,MATCH(C11227,'Curva Juros'!$A$7:$A$73,1)) +
(C11227-INDEX('Curva Juros'!$A$7:$A$73,MATCH(C11227,'Curva Juros'!$A$7:$A$73,1))) *
(INDEX('Curva Juros'!$B$7:$B$73,MATCH(C11227,'Curva Juros'!$A$7:$A$73,1)+1) -
INDEX('Curva Juros'!$B$7:$B$73,MATCH(C11227,'Curva Juros'!$A$7:$A$73,1))) /
(INDEX('Curva Juros'!$A$7:$A$73,MATCH(C11227,'Curva Juros'!$A$7:$A$73,1)+1) -
INDEX('Curva Juros'!$A$7:$A$73,MATCH(C11227,'Curva Juros'!$A$7:$A$73,1)))</f>
        <v>7.3736599126984128</v>
      </c>
      <c r="F11227" s="24">
        <f t="shared" si="175"/>
        <v>-1.3675991269841287E-3</v>
      </c>
      <c r="G11227" s="24"/>
    </row>
    <row r="11228" spans="1:7" x14ac:dyDescent="0.25">
      <c r="A11228" s="6" t="s">
        <v>239</v>
      </c>
      <c r="B11228" s="7">
        <v>45968</v>
      </c>
      <c r="C11228" s="8">
        <v>2301.31</v>
      </c>
      <c r="D11228" s="20">
        <v>7.1859000000000006E-2</v>
      </c>
      <c r="E11228" s="35" cm="1">
        <f t="array" ref="E11228">INDEX('Curva Juros'!$B$7:$B$73,MATCH(C11228,'Curva Juros'!$A$7:$A$73,1)) +
(C11228-INDEX('Curva Juros'!$A$7:$A$73,MATCH(C11228,'Curva Juros'!$A$7:$A$73,1))) *
(INDEX('Curva Juros'!$B$7:$B$73,MATCH(C11228,'Curva Juros'!$A$7:$A$73,1)+1) -
INDEX('Curva Juros'!$B$7:$B$73,MATCH(C11228,'Curva Juros'!$A$7:$A$73,1))) /
(INDEX('Curva Juros'!$A$7:$A$73,MATCH(C11228,'Curva Juros'!$A$7:$A$73,1)+1) -
INDEX('Curva Juros'!$A$7:$A$73,MATCH(C11228,'Curva Juros'!$A$7:$A$73,1)))</f>
        <v>7.3741782460317458</v>
      </c>
      <c r="F11228" s="24">
        <f t="shared" si="175"/>
        <v>-1.8827824603174503E-3</v>
      </c>
      <c r="G11228" s="24"/>
    </row>
    <row r="11229" spans="1:7" x14ac:dyDescent="0.25">
      <c r="A11229" s="3" t="s">
        <v>239</v>
      </c>
      <c r="B11229" s="4">
        <v>45975</v>
      </c>
      <c r="C11229" s="5">
        <v>2302.6</v>
      </c>
      <c r="D11229" s="19">
        <v>7.0752999999999996E-2</v>
      </c>
      <c r="E11229" s="35" cm="1">
        <f t="array" ref="E11229">INDEX('Curva Juros'!$B$7:$B$73,MATCH(C11229,'Curva Juros'!$A$7:$A$73,1)) +
(C11229-INDEX('Curva Juros'!$A$7:$A$73,MATCH(C11229,'Curva Juros'!$A$7:$A$73,1))) *
(INDEX('Curva Juros'!$B$7:$B$73,MATCH(C11229,'Curva Juros'!$A$7:$A$73,1)+1) -
INDEX('Curva Juros'!$B$7:$B$73,MATCH(C11229,'Curva Juros'!$A$7:$A$73,1))) /
(INDEX('Curva Juros'!$A$7:$A$73,MATCH(C11229,'Curva Juros'!$A$7:$A$73,1)+1) -
INDEX('Curva Juros'!$A$7:$A$73,MATCH(C11229,'Curva Juros'!$A$7:$A$73,1)))</f>
        <v>7.3738598412698408</v>
      </c>
      <c r="F11229" s="24">
        <f t="shared" si="175"/>
        <v>-2.9855984126984092E-3</v>
      </c>
      <c r="G11229" s="24"/>
    </row>
    <row r="11230" spans="1:7" x14ac:dyDescent="0.25">
      <c r="A11230" s="6" t="s">
        <v>239</v>
      </c>
      <c r="B11230" s="7">
        <v>45982</v>
      </c>
      <c r="C11230" s="8">
        <v>2291.4299999999998</v>
      </c>
      <c r="D11230" s="20">
        <v>7.2012999999999994E-2</v>
      </c>
      <c r="E11230" s="35" cm="1">
        <f t="array" ref="E11230">INDEX('Curva Juros'!$B$7:$B$73,MATCH(C11230,'Curva Juros'!$A$7:$A$73,1)) +
(C11230-INDEX('Curva Juros'!$A$7:$A$73,MATCH(C11230,'Curva Juros'!$A$7:$A$73,1))) *
(INDEX('Curva Juros'!$B$7:$B$73,MATCH(C11230,'Curva Juros'!$A$7:$A$73,1)+1) -
INDEX('Curva Juros'!$B$7:$B$73,MATCH(C11230,'Curva Juros'!$A$7:$A$73,1))) /
(INDEX('Curva Juros'!$A$7:$A$73,MATCH(C11230,'Curva Juros'!$A$7:$A$73,1)+1) -
INDEX('Curva Juros'!$A$7:$A$73,MATCH(C11230,'Curva Juros'!$A$7:$A$73,1)))</f>
        <v>7.3766168809523807</v>
      </c>
      <c r="F11230" s="24">
        <f t="shared" si="175"/>
        <v>-1.7531688095238085E-3</v>
      </c>
      <c r="G11230" s="24"/>
    </row>
    <row r="11231" spans="1:7" x14ac:dyDescent="0.25">
      <c r="A11231" s="3" t="s">
        <v>239</v>
      </c>
      <c r="B11231" s="4">
        <v>45989</v>
      </c>
      <c r="C11231" s="5">
        <v>2291.9699999999998</v>
      </c>
      <c r="D11231" s="19">
        <v>7.1040000000000006E-2</v>
      </c>
      <c r="E11231" s="35" cm="1">
        <f t="array" ref="E11231">INDEX('Curva Juros'!$B$7:$B$73,MATCH(C11231,'Curva Juros'!$A$7:$A$73,1)) +
(C11231-INDEX('Curva Juros'!$A$7:$A$73,MATCH(C11231,'Curva Juros'!$A$7:$A$73,1))) *
(INDEX('Curva Juros'!$B$7:$B$73,MATCH(C11231,'Curva Juros'!$A$7:$A$73,1)+1) -
INDEX('Curva Juros'!$B$7:$B$73,MATCH(C11231,'Curva Juros'!$A$7:$A$73,1))) /
(INDEX('Curva Juros'!$A$7:$A$73,MATCH(C11231,'Curva Juros'!$A$7:$A$73,1)+1) -
INDEX('Curva Juros'!$A$7:$A$73,MATCH(C11231,'Curva Juros'!$A$7:$A$73,1)))</f>
        <v>7.3764835952380947</v>
      </c>
      <c r="F11231" s="24">
        <f t="shared" si="175"/>
        <v>-2.7248359523809468E-3</v>
      </c>
      <c r="G11231" s="24"/>
    </row>
    <row r="11232" spans="1:7" x14ac:dyDescent="0.25">
      <c r="A11232" s="6" t="s">
        <v>239</v>
      </c>
      <c r="B11232" s="7">
        <v>45996</v>
      </c>
      <c r="C11232" s="8">
        <v>2284.2800000000002</v>
      </c>
      <c r="D11232" s="20">
        <v>7.1512999999999993E-2</v>
      </c>
      <c r="E11232" s="35" cm="1">
        <f t="array" ref="E11232">INDEX('Curva Juros'!$B$7:$B$73,MATCH(C11232,'Curva Juros'!$A$7:$A$73,1)) +
(C11232-INDEX('Curva Juros'!$A$7:$A$73,MATCH(C11232,'Curva Juros'!$A$7:$A$73,1))) *
(INDEX('Curva Juros'!$B$7:$B$73,MATCH(C11232,'Curva Juros'!$A$7:$A$73,1)+1) -
INDEX('Curva Juros'!$B$7:$B$73,MATCH(C11232,'Curva Juros'!$A$7:$A$73,1))) /
(INDEX('Curva Juros'!$A$7:$A$73,MATCH(C11232,'Curva Juros'!$A$7:$A$73,1)+1) -
INDEX('Curva Juros'!$A$7:$A$73,MATCH(C11232,'Curva Juros'!$A$7:$A$73,1)))</f>
        <v>7.3783816825396826</v>
      </c>
      <c r="F11232" s="24">
        <f t="shared" si="175"/>
        <v>-2.2708168253968292E-3</v>
      </c>
      <c r="G11232" s="24"/>
    </row>
    <row r="11233" spans="1:7" x14ac:dyDescent="0.25">
      <c r="A11233" s="3" t="s">
        <v>239</v>
      </c>
      <c r="B11233" s="4">
        <v>46003</v>
      </c>
      <c r="C11233" s="5">
        <v>2280.7399999999998</v>
      </c>
      <c r="D11233" s="19">
        <v>7.1256E-2</v>
      </c>
      <c r="E11233" s="35" cm="1">
        <f t="array" ref="E11233">INDEX('Curva Juros'!$B$7:$B$73,MATCH(C11233,'Curva Juros'!$A$7:$A$73,1)) +
(C11233-INDEX('Curva Juros'!$A$7:$A$73,MATCH(C11233,'Curva Juros'!$A$7:$A$73,1))) *
(INDEX('Curva Juros'!$B$7:$B$73,MATCH(C11233,'Curva Juros'!$A$7:$A$73,1)+1) -
INDEX('Curva Juros'!$B$7:$B$73,MATCH(C11233,'Curva Juros'!$A$7:$A$73,1))) /
(INDEX('Curva Juros'!$A$7:$A$73,MATCH(C11233,'Curva Juros'!$A$7:$A$73,1)+1) -
INDEX('Curva Juros'!$A$7:$A$73,MATCH(C11233,'Curva Juros'!$A$7:$A$73,1)))</f>
        <v>7.3792554444444445</v>
      </c>
      <c r="F11233" s="24">
        <f t="shared" si="175"/>
        <v>-2.5365544444444499E-3</v>
      </c>
      <c r="G11233" s="24"/>
    </row>
    <row r="11234" spans="1:7" x14ac:dyDescent="0.25">
      <c r="A11234" s="6" t="s">
        <v>239</v>
      </c>
      <c r="B11234" s="7">
        <v>46010</v>
      </c>
      <c r="C11234" s="8">
        <v>2266.16</v>
      </c>
      <c r="D11234" s="20">
        <v>7.2940000000000005E-2</v>
      </c>
      <c r="E11234" s="35" cm="1">
        <f t="array" ref="E11234">INDEX('Curva Juros'!$B$7:$B$73,MATCH(C11234,'Curva Juros'!$A$7:$A$73,1)) +
(C11234-INDEX('Curva Juros'!$A$7:$A$73,MATCH(C11234,'Curva Juros'!$A$7:$A$73,1))) *
(INDEX('Curva Juros'!$B$7:$B$73,MATCH(C11234,'Curva Juros'!$A$7:$A$73,1)+1) -
INDEX('Curva Juros'!$B$7:$B$73,MATCH(C11234,'Curva Juros'!$A$7:$A$73,1))) /
(INDEX('Curva Juros'!$A$7:$A$73,MATCH(C11234,'Curva Juros'!$A$7:$A$73,1)+1) -
INDEX('Curva Juros'!$A$7:$A$73,MATCH(C11234,'Curva Juros'!$A$7:$A$73,1)))</f>
        <v>7.382867301587301</v>
      </c>
      <c r="F11234" s="24">
        <f t="shared" si="175"/>
        <v>-8.8867301587300385E-4</v>
      </c>
      <c r="G11234" s="24"/>
    </row>
    <row r="11235" spans="1:7" x14ac:dyDescent="0.25">
      <c r="A11235" s="3" t="s">
        <v>239</v>
      </c>
      <c r="B11235" s="4">
        <v>46017</v>
      </c>
      <c r="C11235" s="5">
        <v>2262.06</v>
      </c>
      <c r="D11235" s="19">
        <v>7.2956999999999994E-2</v>
      </c>
      <c r="E11235" s="35" cm="1">
        <f t="array" ref="E11235">INDEX('Curva Juros'!$B$7:$B$73,MATCH(C11235,'Curva Juros'!$A$7:$A$73,1)) +
(C11235-INDEX('Curva Juros'!$A$7:$A$73,MATCH(C11235,'Curva Juros'!$A$7:$A$73,1))) *
(INDEX('Curva Juros'!$B$7:$B$73,MATCH(C11235,'Curva Juros'!$A$7:$A$73,1)+1) -
INDEX('Curva Juros'!$B$7:$B$73,MATCH(C11235,'Curva Juros'!$A$7:$A$73,1))) /
(INDEX('Curva Juros'!$A$7:$A$73,MATCH(C11235,'Curva Juros'!$A$7:$A$73,1)+1) -
INDEX('Curva Juros'!$A$7:$A$73,MATCH(C11235,'Curva Juros'!$A$7:$A$73,1)))</f>
        <v>7.383908571428571</v>
      </c>
      <c r="F11235" s="24">
        <f t="shared" si="175"/>
        <v>-8.8208571428571858E-4</v>
      </c>
      <c r="G11235" s="24"/>
    </row>
    <row r="11236" spans="1:7" x14ac:dyDescent="0.25">
      <c r="A11236" s="6" t="s">
        <v>239</v>
      </c>
      <c r="B11236" s="7">
        <v>46024</v>
      </c>
      <c r="C11236" s="8">
        <v>2258.4899999999998</v>
      </c>
      <c r="D11236" s="20">
        <v>7.2882000000000002E-2</v>
      </c>
      <c r="E11236" s="35" cm="1">
        <f t="array" ref="E11236">INDEX('Curva Juros'!$B$7:$B$73,MATCH(C11236,'Curva Juros'!$A$7:$A$73,1)) +
(C11236-INDEX('Curva Juros'!$A$7:$A$73,MATCH(C11236,'Curva Juros'!$A$7:$A$73,1))) *
(INDEX('Curva Juros'!$B$7:$B$73,MATCH(C11236,'Curva Juros'!$A$7:$A$73,1)+1) -
INDEX('Curva Juros'!$B$7:$B$73,MATCH(C11236,'Curva Juros'!$A$7:$A$73,1))) /
(INDEX('Curva Juros'!$A$7:$A$73,MATCH(C11236,'Curva Juros'!$A$7:$A$73,1)+1) -
INDEX('Curva Juros'!$A$7:$A$73,MATCH(C11236,'Curva Juros'!$A$7:$A$73,1)))</f>
        <v>7.3848152380952374</v>
      </c>
      <c r="F11236" s="24">
        <f t="shared" si="175"/>
        <v>-9.6615238095237865E-4</v>
      </c>
      <c r="G11236" s="24"/>
    </row>
    <row r="11237" spans="1:7" x14ac:dyDescent="0.25">
      <c r="A11237" s="3" t="s">
        <v>239</v>
      </c>
      <c r="B11237" s="4">
        <v>46031</v>
      </c>
      <c r="C11237" s="5">
        <v>2250.7199999999998</v>
      </c>
      <c r="D11237" s="19">
        <v>7.3368000000000003E-2</v>
      </c>
      <c r="E11237" s="35" cm="1">
        <f t="array" ref="E11237">INDEX('Curva Juros'!$B$7:$B$73,MATCH(C11237,'Curva Juros'!$A$7:$A$73,1)) +
(C11237-INDEX('Curva Juros'!$A$7:$A$73,MATCH(C11237,'Curva Juros'!$A$7:$A$73,1))) *
(INDEX('Curva Juros'!$B$7:$B$73,MATCH(C11237,'Curva Juros'!$A$7:$A$73,1)+1) -
INDEX('Curva Juros'!$B$7:$B$73,MATCH(C11237,'Curva Juros'!$A$7:$A$73,1))) /
(INDEX('Curva Juros'!$A$7:$A$73,MATCH(C11237,'Curva Juros'!$A$7:$A$73,1)+1) -
INDEX('Curva Juros'!$A$7:$A$73,MATCH(C11237,'Curva Juros'!$A$7:$A$73,1)))</f>
        <v>7.3867885714285713</v>
      </c>
      <c r="F11237" s="24">
        <f t="shared" si="175"/>
        <v>-4.998857142857055E-4</v>
      </c>
      <c r="G11237" s="24"/>
    </row>
    <row r="11238" spans="1:7" x14ac:dyDescent="0.25">
      <c r="A11238" s="6" t="s">
        <v>239</v>
      </c>
      <c r="B11238" s="7">
        <v>46038</v>
      </c>
      <c r="C11238" s="8">
        <v>2250.4</v>
      </c>
      <c r="D11238" s="20">
        <v>7.2544999999999998E-2</v>
      </c>
      <c r="E11238" s="35" cm="1">
        <f t="array" ref="E11238">INDEX('Curva Juros'!$B$7:$B$73,MATCH(C11238,'Curva Juros'!$A$7:$A$73,1)) +
(C11238-INDEX('Curva Juros'!$A$7:$A$73,MATCH(C11238,'Curva Juros'!$A$7:$A$73,1))) *
(INDEX('Curva Juros'!$B$7:$B$73,MATCH(C11238,'Curva Juros'!$A$7:$A$73,1)+1) -
INDEX('Curva Juros'!$B$7:$B$73,MATCH(C11238,'Curva Juros'!$A$7:$A$73,1))) /
(INDEX('Curva Juros'!$A$7:$A$73,MATCH(C11238,'Curva Juros'!$A$7:$A$73,1)+1) -
INDEX('Curva Juros'!$A$7:$A$73,MATCH(C11238,'Curva Juros'!$A$7:$A$73,1)))</f>
        <v>7.3868698412698413</v>
      </c>
      <c r="F11238" s="24">
        <f t="shared" si="175"/>
        <v>-1.3236984126984153E-3</v>
      </c>
      <c r="G11238" s="24"/>
    </row>
    <row r="11239" spans="1:7" x14ac:dyDescent="0.25">
      <c r="A11239" s="3" t="s">
        <v>239</v>
      </c>
      <c r="B11239" s="4">
        <v>46045</v>
      </c>
      <c r="C11239" s="5">
        <v>2264.39</v>
      </c>
      <c r="D11239" s="19">
        <v>6.9204000000000002E-2</v>
      </c>
      <c r="E11239" s="35" cm="1">
        <f t="array" ref="E11239">INDEX('Curva Juros'!$B$7:$B$73,MATCH(C11239,'Curva Juros'!$A$7:$A$73,1)) +
(C11239-INDEX('Curva Juros'!$A$7:$A$73,MATCH(C11239,'Curva Juros'!$A$7:$A$73,1))) *
(INDEX('Curva Juros'!$B$7:$B$73,MATCH(C11239,'Curva Juros'!$A$7:$A$73,1)+1) -
INDEX('Curva Juros'!$B$7:$B$73,MATCH(C11239,'Curva Juros'!$A$7:$A$73,1))) /
(INDEX('Curva Juros'!$A$7:$A$73,MATCH(C11239,'Curva Juros'!$A$7:$A$73,1)+1) -
INDEX('Curva Juros'!$A$7:$A$73,MATCH(C11239,'Curva Juros'!$A$7:$A$73,1)))</f>
        <v>7.3833168253968253</v>
      </c>
      <c r="F11239" s="24">
        <f t="shared" si="175"/>
        <v>-4.6291682539682522E-3</v>
      </c>
      <c r="G11239" s="24"/>
    </row>
    <row r="11240" spans="1:7" x14ac:dyDescent="0.25">
      <c r="A11240" s="6" t="s">
        <v>239</v>
      </c>
      <c r="B11240" s="7">
        <v>46052</v>
      </c>
      <c r="C11240" s="8">
        <v>2266.9899999999998</v>
      </c>
      <c r="D11240" s="20">
        <v>6.7863999999999994E-2</v>
      </c>
      <c r="E11240" s="35" cm="1">
        <f t="array" ref="E11240">INDEX('Curva Juros'!$B$7:$B$73,MATCH(C11240,'Curva Juros'!$A$7:$A$73,1)) +
(C11240-INDEX('Curva Juros'!$A$7:$A$73,MATCH(C11240,'Curva Juros'!$A$7:$A$73,1))) *
(INDEX('Curva Juros'!$B$7:$B$73,MATCH(C11240,'Curva Juros'!$A$7:$A$73,1)+1) -
INDEX('Curva Juros'!$B$7:$B$73,MATCH(C11240,'Curva Juros'!$A$7:$A$73,1))) /
(INDEX('Curva Juros'!$A$7:$A$73,MATCH(C11240,'Curva Juros'!$A$7:$A$73,1)+1) -
INDEX('Curva Juros'!$A$7:$A$73,MATCH(C11240,'Curva Juros'!$A$7:$A$73,1)))</f>
        <v>7.3826565079365079</v>
      </c>
      <c r="F11240" s="24">
        <f t="shared" si="175"/>
        <v>-5.962565079365087E-3</v>
      </c>
      <c r="G11240" s="24"/>
    </row>
    <row r="11241" spans="1:7" x14ac:dyDescent="0.25">
      <c r="A11241" s="3" t="s">
        <v>239</v>
      </c>
      <c r="B11241" s="4">
        <v>46059</v>
      </c>
      <c r="C11241" s="5">
        <v>2257.77</v>
      </c>
      <c r="D11241" s="19">
        <v>6.8609000000000003E-2</v>
      </c>
      <c r="E11241" s="35" cm="1">
        <f t="array" ref="E11241">INDEX('Curva Juros'!$B$7:$B$73,MATCH(C11241,'Curva Juros'!$A$7:$A$73,1)) +
(C11241-INDEX('Curva Juros'!$A$7:$A$73,MATCH(C11241,'Curva Juros'!$A$7:$A$73,1))) *
(INDEX('Curva Juros'!$B$7:$B$73,MATCH(C11241,'Curva Juros'!$A$7:$A$73,1)+1) -
INDEX('Curva Juros'!$B$7:$B$73,MATCH(C11241,'Curva Juros'!$A$7:$A$73,1))) /
(INDEX('Curva Juros'!$A$7:$A$73,MATCH(C11241,'Curva Juros'!$A$7:$A$73,1)+1) -
INDEX('Curva Juros'!$A$7:$A$73,MATCH(C11241,'Curva Juros'!$A$7:$A$73,1)))</f>
        <v>7.3849980952380951</v>
      </c>
      <c r="F11241" s="24">
        <f t="shared" si="175"/>
        <v>-5.2409809523809442E-3</v>
      </c>
      <c r="G11241" s="24"/>
    </row>
    <row r="11242" spans="1:7" x14ac:dyDescent="0.25">
      <c r="A11242" s="6" t="s">
        <v>239</v>
      </c>
      <c r="B11242" s="7">
        <v>46066</v>
      </c>
      <c r="C11242" s="8">
        <v>2253.1</v>
      </c>
      <c r="D11242" s="20">
        <v>6.8551000000000001E-2</v>
      </c>
      <c r="E11242" s="35" cm="1">
        <f t="array" ref="E11242">INDEX('Curva Juros'!$B$7:$B$73,MATCH(C11242,'Curva Juros'!$A$7:$A$73,1)) +
(C11242-INDEX('Curva Juros'!$A$7:$A$73,MATCH(C11242,'Curva Juros'!$A$7:$A$73,1))) *
(INDEX('Curva Juros'!$B$7:$B$73,MATCH(C11242,'Curva Juros'!$A$7:$A$73,1)+1) -
INDEX('Curva Juros'!$B$7:$B$73,MATCH(C11242,'Curva Juros'!$A$7:$A$73,1))) /
(INDEX('Curva Juros'!$A$7:$A$73,MATCH(C11242,'Curva Juros'!$A$7:$A$73,1)+1) -
INDEX('Curva Juros'!$A$7:$A$73,MATCH(C11242,'Curva Juros'!$A$7:$A$73,1)))</f>
        <v>7.3861841269841264</v>
      </c>
      <c r="F11242" s="24">
        <f t="shared" si="175"/>
        <v>-5.3108412698412572E-3</v>
      </c>
      <c r="G11242" s="24"/>
    </row>
    <row r="11243" spans="1:7" x14ac:dyDescent="0.25">
      <c r="A11243" s="3" t="s">
        <v>239</v>
      </c>
      <c r="B11243" s="4">
        <v>46073</v>
      </c>
      <c r="C11243" s="5">
        <v>2250.64</v>
      </c>
      <c r="D11243" s="19">
        <v>6.8455000000000002E-2</v>
      </c>
      <c r="E11243" s="35" cm="1">
        <f t="array" ref="E11243">INDEX('Curva Juros'!$B$7:$B$73,MATCH(C11243,'Curva Juros'!$A$7:$A$73,1)) +
(C11243-INDEX('Curva Juros'!$A$7:$A$73,MATCH(C11243,'Curva Juros'!$A$7:$A$73,1))) *
(INDEX('Curva Juros'!$B$7:$B$73,MATCH(C11243,'Curva Juros'!$A$7:$A$73,1)+1) -
INDEX('Curva Juros'!$B$7:$B$73,MATCH(C11243,'Curva Juros'!$A$7:$A$73,1))) /
(INDEX('Curva Juros'!$A$7:$A$73,MATCH(C11243,'Curva Juros'!$A$7:$A$73,1)+1) -
INDEX('Curva Juros'!$A$7:$A$73,MATCH(C11243,'Curva Juros'!$A$7:$A$73,1)))</f>
        <v>7.386808888888889</v>
      </c>
      <c r="F11243" s="24">
        <f t="shared" si="175"/>
        <v>-5.4130888888888895E-3</v>
      </c>
      <c r="G11243" s="24"/>
    </row>
    <row r="11244" spans="1:7" x14ac:dyDescent="0.25">
      <c r="A11244" s="6" t="s">
        <v>239</v>
      </c>
      <c r="B11244" s="7">
        <v>46080</v>
      </c>
      <c r="C11244" s="8">
        <v>2251.48</v>
      </c>
      <c r="D11244" s="20">
        <v>6.7426E-2</v>
      </c>
      <c r="E11244" s="35" cm="1">
        <f t="array" ref="E11244">INDEX('Curva Juros'!$B$7:$B$73,MATCH(C11244,'Curva Juros'!$A$7:$A$73,1)) +
(C11244-INDEX('Curva Juros'!$A$7:$A$73,MATCH(C11244,'Curva Juros'!$A$7:$A$73,1))) *
(INDEX('Curva Juros'!$B$7:$B$73,MATCH(C11244,'Curva Juros'!$A$7:$A$73,1)+1) -
INDEX('Curva Juros'!$B$7:$B$73,MATCH(C11244,'Curva Juros'!$A$7:$A$73,1))) /
(INDEX('Curva Juros'!$A$7:$A$73,MATCH(C11244,'Curva Juros'!$A$7:$A$73,1)+1) -
INDEX('Curva Juros'!$A$7:$A$73,MATCH(C11244,'Curva Juros'!$A$7:$A$73,1)))</f>
        <v>7.3865955555555551</v>
      </c>
      <c r="F11244" s="24">
        <f t="shared" si="175"/>
        <v>-6.4399555555555571E-3</v>
      </c>
      <c r="G11244" s="24"/>
    </row>
    <row r="11245" spans="1:7" x14ac:dyDescent="0.25">
      <c r="A11245" s="3" t="s">
        <v>240</v>
      </c>
      <c r="B11245" s="4">
        <v>45723</v>
      </c>
      <c r="C11245" s="5">
        <v>1158.17</v>
      </c>
      <c r="D11245" s="19">
        <v>7.9448000000000005E-2</v>
      </c>
      <c r="E11245" s="35" cm="1">
        <f t="array" ref="E11245">INDEX('Curva Juros'!$B$7:$B$73,MATCH(C11245,'Curva Juros'!$A$7:$A$73,1)) +
(C11245-INDEX('Curva Juros'!$A$7:$A$73,MATCH(C11245,'Curva Juros'!$A$7:$A$73,1))) *
(INDEX('Curva Juros'!$B$7:$B$73,MATCH(C11245,'Curva Juros'!$A$7:$A$73,1)+1) -
INDEX('Curva Juros'!$B$7:$B$73,MATCH(C11245,'Curva Juros'!$A$7:$A$73,1))) /
(INDEX('Curva Juros'!$A$7:$A$73,MATCH(C11245,'Curva Juros'!$A$7:$A$73,1)+1) -
INDEX('Curva Juros'!$A$7:$A$73,MATCH(C11245,'Curva Juros'!$A$7:$A$73,1)))</f>
        <v>7.6409553174603175</v>
      </c>
      <c r="F11245" s="24">
        <f t="shared" si="175"/>
        <v>3.0384468253968344E-3</v>
      </c>
      <c r="G11245" s="24"/>
    </row>
    <row r="11246" spans="1:7" x14ac:dyDescent="0.25">
      <c r="A11246" s="6" t="s">
        <v>240</v>
      </c>
      <c r="B11246" s="7">
        <v>45730</v>
      </c>
      <c r="C11246" s="8">
        <v>1152.9000000000001</v>
      </c>
      <c r="D11246" s="20">
        <v>7.9965999999999995E-2</v>
      </c>
      <c r="E11246" s="35" cm="1">
        <f t="array" ref="E11246">INDEX('Curva Juros'!$B$7:$B$73,MATCH(C11246,'Curva Juros'!$A$7:$A$73,1)) +
(C11246-INDEX('Curva Juros'!$A$7:$A$73,MATCH(C11246,'Curva Juros'!$A$7:$A$73,1))) *
(INDEX('Curva Juros'!$B$7:$B$73,MATCH(C11246,'Curva Juros'!$A$7:$A$73,1)+1) -
INDEX('Curva Juros'!$B$7:$B$73,MATCH(C11246,'Curva Juros'!$A$7:$A$73,1))) /
(INDEX('Curva Juros'!$A$7:$A$73,MATCH(C11246,'Curva Juros'!$A$7:$A$73,1)+1) -
INDEX('Curva Juros'!$A$7:$A$73,MATCH(C11246,'Curva Juros'!$A$7:$A$73,1)))</f>
        <v>7.64175</v>
      </c>
      <c r="F11246" s="24">
        <f t="shared" si="175"/>
        <v>3.5484999999999961E-3</v>
      </c>
      <c r="G11246" s="24"/>
    </row>
    <row r="11247" spans="1:7" x14ac:dyDescent="0.25">
      <c r="A11247" s="3" t="s">
        <v>240</v>
      </c>
      <c r="B11247" s="4">
        <v>45737</v>
      </c>
      <c r="C11247" s="5">
        <v>1147.32</v>
      </c>
      <c r="D11247" s="19">
        <v>8.1057000000000004E-2</v>
      </c>
      <c r="E11247" s="35" cm="1">
        <f t="array" ref="E11247">INDEX('Curva Juros'!$B$7:$B$73,MATCH(C11247,'Curva Juros'!$A$7:$A$73,1)) +
(C11247-INDEX('Curva Juros'!$A$7:$A$73,MATCH(C11247,'Curva Juros'!$A$7:$A$73,1))) *
(INDEX('Curva Juros'!$B$7:$B$73,MATCH(C11247,'Curva Juros'!$A$7:$A$73,1)+1) -
INDEX('Curva Juros'!$B$7:$B$73,MATCH(C11247,'Curva Juros'!$A$7:$A$73,1))) /
(INDEX('Curva Juros'!$A$7:$A$73,MATCH(C11247,'Curva Juros'!$A$7:$A$73,1)+1) -
INDEX('Curva Juros'!$A$7:$A$73,MATCH(C11247,'Curva Juros'!$A$7:$A$73,1)))</f>
        <v>7.6425914285714285</v>
      </c>
      <c r="F11247" s="24">
        <f t="shared" si="175"/>
        <v>4.6310857142857209E-3</v>
      </c>
      <c r="G11247" s="24"/>
    </row>
    <row r="11248" spans="1:7" x14ac:dyDescent="0.25">
      <c r="A11248" s="6" t="s">
        <v>240</v>
      </c>
      <c r="B11248" s="7">
        <v>45744</v>
      </c>
      <c r="C11248" s="8">
        <v>1142.01</v>
      </c>
      <c r="D11248" s="20">
        <v>8.1634999999999999E-2</v>
      </c>
      <c r="E11248" s="35" cm="1">
        <f t="array" ref="E11248">INDEX('Curva Juros'!$B$7:$B$73,MATCH(C11248,'Curva Juros'!$A$7:$A$73,1)) +
(C11248-INDEX('Curva Juros'!$A$7:$A$73,MATCH(C11248,'Curva Juros'!$A$7:$A$73,1))) *
(INDEX('Curva Juros'!$B$7:$B$73,MATCH(C11248,'Curva Juros'!$A$7:$A$73,1)+1) -
INDEX('Curva Juros'!$B$7:$B$73,MATCH(C11248,'Curva Juros'!$A$7:$A$73,1))) /
(INDEX('Curva Juros'!$A$7:$A$73,MATCH(C11248,'Curva Juros'!$A$7:$A$73,1)+1) -
INDEX('Curva Juros'!$A$7:$A$73,MATCH(C11248,'Curva Juros'!$A$7:$A$73,1)))</f>
        <v>7.6433921428571425</v>
      </c>
      <c r="F11248" s="24">
        <f t="shared" si="175"/>
        <v>5.201078571428569E-3</v>
      </c>
      <c r="G11248" s="24"/>
    </row>
    <row r="11249" spans="1:7" x14ac:dyDescent="0.25">
      <c r="A11249" s="3" t="s">
        <v>240</v>
      </c>
      <c r="B11249" s="4">
        <v>45751</v>
      </c>
      <c r="C11249" s="5">
        <v>1138.73</v>
      </c>
      <c r="D11249" s="19">
        <v>7.8411999999999996E-2</v>
      </c>
      <c r="E11249" s="35" cm="1">
        <f t="array" ref="E11249">INDEX('Curva Juros'!$B$7:$B$73,MATCH(C11249,'Curva Juros'!$A$7:$A$73,1)) +
(C11249-INDEX('Curva Juros'!$A$7:$A$73,MATCH(C11249,'Curva Juros'!$A$7:$A$73,1))) *
(INDEX('Curva Juros'!$B$7:$B$73,MATCH(C11249,'Curva Juros'!$A$7:$A$73,1)+1) -
INDEX('Curva Juros'!$B$7:$B$73,MATCH(C11249,'Curva Juros'!$A$7:$A$73,1))) /
(INDEX('Curva Juros'!$A$7:$A$73,MATCH(C11249,'Curva Juros'!$A$7:$A$73,1)+1) -
INDEX('Curva Juros'!$A$7:$A$73,MATCH(C11249,'Curva Juros'!$A$7:$A$73,1)))</f>
        <v>7.6438867460317459</v>
      </c>
      <c r="F11249" s="24">
        <f t="shared" si="175"/>
        <v>1.9731325396825372E-3</v>
      </c>
      <c r="G11249" s="24"/>
    </row>
    <row r="11250" spans="1:7" x14ac:dyDescent="0.25">
      <c r="A11250" s="6" t="s">
        <v>240</v>
      </c>
      <c r="B11250" s="7">
        <v>45758</v>
      </c>
      <c r="C11250" s="8">
        <v>1134.44</v>
      </c>
      <c r="D11250" s="20">
        <v>7.7071000000000001E-2</v>
      </c>
      <c r="E11250" s="35" cm="1">
        <f t="array" ref="E11250">INDEX('Curva Juros'!$B$7:$B$73,MATCH(C11250,'Curva Juros'!$A$7:$A$73,1)) +
(C11250-INDEX('Curva Juros'!$A$7:$A$73,MATCH(C11250,'Curva Juros'!$A$7:$A$73,1))) *
(INDEX('Curva Juros'!$B$7:$B$73,MATCH(C11250,'Curva Juros'!$A$7:$A$73,1)+1) -
INDEX('Curva Juros'!$B$7:$B$73,MATCH(C11250,'Curva Juros'!$A$7:$A$73,1))) /
(INDEX('Curva Juros'!$A$7:$A$73,MATCH(C11250,'Curva Juros'!$A$7:$A$73,1)+1) -
INDEX('Curva Juros'!$A$7:$A$73,MATCH(C11250,'Curva Juros'!$A$7:$A$73,1)))</f>
        <v>7.6445336507936501</v>
      </c>
      <c r="F11250" s="24">
        <f t="shared" si="175"/>
        <v>6.2566349206349958E-4</v>
      </c>
      <c r="G11250" s="24"/>
    </row>
    <row r="11251" spans="1:7" x14ac:dyDescent="0.25">
      <c r="A11251" s="3" t="s">
        <v>240</v>
      </c>
      <c r="B11251" s="4">
        <v>45764</v>
      </c>
      <c r="C11251" s="5">
        <v>1130.3800000000001</v>
      </c>
      <c r="D11251" s="19">
        <v>7.7186000000000005E-2</v>
      </c>
      <c r="E11251" s="35" cm="1">
        <f t="array" ref="E11251">INDEX('Curva Juros'!$B$7:$B$73,MATCH(C11251,'Curva Juros'!$A$7:$A$73,1)) +
(C11251-INDEX('Curva Juros'!$A$7:$A$73,MATCH(C11251,'Curva Juros'!$A$7:$A$73,1))) *
(INDEX('Curva Juros'!$B$7:$B$73,MATCH(C11251,'Curva Juros'!$A$7:$A$73,1)+1) -
INDEX('Curva Juros'!$B$7:$B$73,MATCH(C11251,'Curva Juros'!$A$7:$A$73,1))) /
(INDEX('Curva Juros'!$A$7:$A$73,MATCH(C11251,'Curva Juros'!$A$7:$A$73,1)+1) -
INDEX('Curva Juros'!$A$7:$A$73,MATCH(C11251,'Curva Juros'!$A$7:$A$73,1)))</f>
        <v>7.6450079682539682</v>
      </c>
      <c r="F11251" s="24">
        <f t="shared" si="175"/>
        <v>7.3592031746032294E-4</v>
      </c>
      <c r="G11251" s="24"/>
    </row>
    <row r="11252" spans="1:7" x14ac:dyDescent="0.25">
      <c r="A11252" s="6" t="s">
        <v>240</v>
      </c>
      <c r="B11252" s="7">
        <v>45772</v>
      </c>
      <c r="C11252" s="8">
        <v>1127.22</v>
      </c>
      <c r="D11252" s="20">
        <v>7.5605000000000006E-2</v>
      </c>
      <c r="E11252" s="35" cm="1">
        <f t="array" ref="E11252">INDEX('Curva Juros'!$B$7:$B$73,MATCH(C11252,'Curva Juros'!$A$7:$A$73,1)) +
(C11252-INDEX('Curva Juros'!$A$7:$A$73,MATCH(C11252,'Curva Juros'!$A$7:$A$73,1))) *
(INDEX('Curva Juros'!$B$7:$B$73,MATCH(C11252,'Curva Juros'!$A$7:$A$73,1)+1) -
INDEX('Curva Juros'!$B$7:$B$73,MATCH(C11252,'Curva Juros'!$A$7:$A$73,1))) /
(INDEX('Curva Juros'!$A$7:$A$73,MATCH(C11252,'Curva Juros'!$A$7:$A$73,1)+1) -
INDEX('Curva Juros'!$A$7:$A$73,MATCH(C11252,'Curva Juros'!$A$7:$A$73,1)))</f>
        <v>7.6453640952380946</v>
      </c>
      <c r="F11252" s="24">
        <f t="shared" si="175"/>
        <v>-8.4864095238093573E-4</v>
      </c>
      <c r="G11252" s="24"/>
    </row>
    <row r="11253" spans="1:7" x14ac:dyDescent="0.25">
      <c r="A11253" s="3" t="s">
        <v>240</v>
      </c>
      <c r="B11253" s="4">
        <v>45779</v>
      </c>
      <c r="C11253" s="5">
        <v>1123.8900000000001</v>
      </c>
      <c r="D11253" s="19">
        <v>7.4348999999999998E-2</v>
      </c>
      <c r="E11253" s="35" cm="1">
        <f t="array" ref="E11253">INDEX('Curva Juros'!$B$7:$B$73,MATCH(C11253,'Curva Juros'!$A$7:$A$73,1)) +
(C11253-INDEX('Curva Juros'!$A$7:$A$73,MATCH(C11253,'Curva Juros'!$A$7:$A$73,1))) *
(INDEX('Curva Juros'!$B$7:$B$73,MATCH(C11253,'Curva Juros'!$A$7:$A$73,1)+1) -
INDEX('Curva Juros'!$B$7:$B$73,MATCH(C11253,'Curva Juros'!$A$7:$A$73,1))) /
(INDEX('Curva Juros'!$A$7:$A$73,MATCH(C11253,'Curva Juros'!$A$7:$A$73,1)+1) -
INDEX('Curva Juros'!$A$7:$A$73,MATCH(C11253,'Curva Juros'!$A$7:$A$73,1)))</f>
        <v>7.6457393809523806</v>
      </c>
      <c r="F11253" s="24">
        <f t="shared" si="175"/>
        <v>-2.1083938095238092E-3</v>
      </c>
      <c r="G11253" s="24"/>
    </row>
    <row r="11254" spans="1:7" x14ac:dyDescent="0.25">
      <c r="A11254" s="6" t="s">
        <v>240</v>
      </c>
      <c r="B11254" s="7">
        <v>45786</v>
      </c>
      <c r="C11254" s="8">
        <v>1119.1600000000001</v>
      </c>
      <c r="D11254" s="20">
        <v>7.3840000000000003E-2</v>
      </c>
      <c r="E11254" s="35" cm="1">
        <f t="array" ref="E11254">INDEX('Curva Juros'!$B$7:$B$73,MATCH(C11254,'Curva Juros'!$A$7:$A$73,1)) +
(C11254-INDEX('Curva Juros'!$A$7:$A$73,MATCH(C11254,'Curva Juros'!$A$7:$A$73,1))) *
(INDEX('Curva Juros'!$B$7:$B$73,MATCH(C11254,'Curva Juros'!$A$7:$A$73,1)+1) -
INDEX('Curva Juros'!$B$7:$B$73,MATCH(C11254,'Curva Juros'!$A$7:$A$73,1))) /
(INDEX('Curva Juros'!$A$7:$A$73,MATCH(C11254,'Curva Juros'!$A$7:$A$73,1)+1) -
INDEX('Curva Juros'!$A$7:$A$73,MATCH(C11254,'Curva Juros'!$A$7:$A$73,1)))</f>
        <v>7.6462724444444445</v>
      </c>
      <c r="F11254" s="24">
        <f t="shared" si="175"/>
        <v>-2.6227244444444464E-3</v>
      </c>
      <c r="G11254" s="24"/>
    </row>
    <row r="11255" spans="1:7" x14ac:dyDescent="0.25">
      <c r="A11255" s="3" t="s">
        <v>240</v>
      </c>
      <c r="B11255" s="4">
        <v>45793</v>
      </c>
      <c r="C11255" s="5">
        <v>1113.77</v>
      </c>
      <c r="D11255" s="19">
        <v>7.4569999999999997E-2</v>
      </c>
      <c r="E11255" s="35" cm="1">
        <f t="array" ref="E11255">INDEX('Curva Juros'!$B$7:$B$73,MATCH(C11255,'Curva Juros'!$A$7:$A$73,1)) +
(C11255-INDEX('Curva Juros'!$A$7:$A$73,MATCH(C11255,'Curva Juros'!$A$7:$A$73,1))) *
(INDEX('Curva Juros'!$B$7:$B$73,MATCH(C11255,'Curva Juros'!$A$7:$A$73,1)+1) -
INDEX('Curva Juros'!$B$7:$B$73,MATCH(C11255,'Curva Juros'!$A$7:$A$73,1))) /
(INDEX('Curva Juros'!$A$7:$A$73,MATCH(C11255,'Curva Juros'!$A$7:$A$73,1)+1) -
INDEX('Curva Juros'!$A$7:$A$73,MATCH(C11255,'Curva Juros'!$A$7:$A$73,1)))</f>
        <v>7.6468798888888889</v>
      </c>
      <c r="F11255" s="24">
        <f t="shared" si="175"/>
        <v>-1.8987988888888863E-3</v>
      </c>
      <c r="G11255" s="24"/>
    </row>
    <row r="11256" spans="1:7" x14ac:dyDescent="0.25">
      <c r="A11256" s="6" t="s">
        <v>240</v>
      </c>
      <c r="B11256" s="7">
        <v>45800</v>
      </c>
      <c r="C11256" s="8">
        <v>1108.82</v>
      </c>
      <c r="D11256" s="20">
        <v>7.4473999999999999E-2</v>
      </c>
      <c r="E11256" s="35" cm="1">
        <f t="array" ref="E11256">INDEX('Curva Juros'!$B$7:$B$73,MATCH(C11256,'Curva Juros'!$A$7:$A$73,1)) +
(C11256-INDEX('Curva Juros'!$A$7:$A$73,MATCH(C11256,'Curva Juros'!$A$7:$A$73,1))) *
(INDEX('Curva Juros'!$B$7:$B$73,MATCH(C11256,'Curva Juros'!$A$7:$A$73,1)+1) -
INDEX('Curva Juros'!$B$7:$B$73,MATCH(C11256,'Curva Juros'!$A$7:$A$73,1))) /
(INDEX('Curva Juros'!$A$7:$A$73,MATCH(C11256,'Curva Juros'!$A$7:$A$73,1)+1) -
INDEX('Curva Juros'!$A$7:$A$73,MATCH(C11256,'Curva Juros'!$A$7:$A$73,1)))</f>
        <v>7.6474377460317458</v>
      </c>
      <c r="F11256" s="24">
        <f t="shared" si="175"/>
        <v>-2.0003774603174623E-3</v>
      </c>
      <c r="G11256" s="24"/>
    </row>
    <row r="11257" spans="1:7" x14ac:dyDescent="0.25">
      <c r="A11257" s="3" t="s">
        <v>240</v>
      </c>
      <c r="B11257" s="4">
        <v>45807</v>
      </c>
      <c r="C11257" s="5">
        <v>1103.7</v>
      </c>
      <c r="D11257" s="19">
        <v>7.4704000000000007E-2</v>
      </c>
      <c r="E11257" s="35" cm="1">
        <f t="array" ref="E11257">INDEX('Curva Juros'!$B$7:$B$73,MATCH(C11257,'Curva Juros'!$A$7:$A$73,1)) +
(C11257-INDEX('Curva Juros'!$A$7:$A$73,MATCH(C11257,'Curva Juros'!$A$7:$A$73,1))) *
(INDEX('Curva Juros'!$B$7:$B$73,MATCH(C11257,'Curva Juros'!$A$7:$A$73,1)+1) -
INDEX('Curva Juros'!$B$7:$B$73,MATCH(C11257,'Curva Juros'!$A$7:$A$73,1))) /
(INDEX('Curva Juros'!$A$7:$A$73,MATCH(C11257,'Curva Juros'!$A$7:$A$73,1)+1) -
INDEX('Curva Juros'!$A$7:$A$73,MATCH(C11257,'Curva Juros'!$A$7:$A$73,1)))</f>
        <v>7.6480147619047614</v>
      </c>
      <c r="F11257" s="24">
        <f t="shared" si="175"/>
        <v>-1.7761476190476105E-3</v>
      </c>
      <c r="G11257" s="24"/>
    </row>
    <row r="11258" spans="1:7" x14ac:dyDescent="0.25">
      <c r="A11258" s="6" t="s">
        <v>240</v>
      </c>
      <c r="B11258" s="7">
        <v>45814</v>
      </c>
      <c r="C11258" s="8">
        <v>1098.46</v>
      </c>
      <c r="D11258" s="20">
        <v>7.5147000000000005E-2</v>
      </c>
      <c r="E11258" s="35" cm="1">
        <f t="array" ref="E11258">INDEX('Curva Juros'!$B$7:$B$73,MATCH(C11258,'Curva Juros'!$A$7:$A$73,1)) +
(C11258-INDEX('Curva Juros'!$A$7:$A$73,MATCH(C11258,'Curva Juros'!$A$7:$A$73,1))) *
(INDEX('Curva Juros'!$B$7:$B$73,MATCH(C11258,'Curva Juros'!$A$7:$A$73,1)+1) -
INDEX('Curva Juros'!$B$7:$B$73,MATCH(C11258,'Curva Juros'!$A$7:$A$73,1))) /
(INDEX('Curva Juros'!$A$7:$A$73,MATCH(C11258,'Curva Juros'!$A$7:$A$73,1)+1) -
INDEX('Curva Juros'!$A$7:$A$73,MATCH(C11258,'Curva Juros'!$A$7:$A$73,1)))</f>
        <v>7.6486053015873017</v>
      </c>
      <c r="F11258" s="24">
        <f t="shared" si="175"/>
        <v>-1.3390530158730179E-3</v>
      </c>
      <c r="G11258" s="24"/>
    </row>
    <row r="11259" spans="1:7" x14ac:dyDescent="0.25">
      <c r="A11259" s="3" t="s">
        <v>240</v>
      </c>
      <c r="B11259" s="4">
        <v>45821</v>
      </c>
      <c r="C11259" s="5">
        <v>1093.31</v>
      </c>
      <c r="D11259" s="19">
        <v>7.5437000000000004E-2</v>
      </c>
      <c r="E11259" s="35" cm="1">
        <f t="array" ref="E11259">INDEX('Curva Juros'!$B$7:$B$73,MATCH(C11259,'Curva Juros'!$A$7:$A$73,1)) +
(C11259-INDEX('Curva Juros'!$A$7:$A$73,MATCH(C11259,'Curva Juros'!$A$7:$A$73,1))) *
(INDEX('Curva Juros'!$B$7:$B$73,MATCH(C11259,'Curva Juros'!$A$7:$A$73,1)+1) -
INDEX('Curva Juros'!$B$7:$B$73,MATCH(C11259,'Curva Juros'!$A$7:$A$73,1))) /
(INDEX('Curva Juros'!$A$7:$A$73,MATCH(C11259,'Curva Juros'!$A$7:$A$73,1)+1) -
INDEX('Curva Juros'!$A$7:$A$73,MATCH(C11259,'Curva Juros'!$A$7:$A$73,1)))</f>
        <v>7.6491856984126985</v>
      </c>
      <c r="F11259" s="24">
        <f t="shared" si="175"/>
        <v>-1.0548569841269811E-3</v>
      </c>
      <c r="G11259" s="24"/>
    </row>
    <row r="11260" spans="1:7" x14ac:dyDescent="0.25">
      <c r="A11260" s="6" t="s">
        <v>240</v>
      </c>
      <c r="B11260" s="7">
        <v>45828</v>
      </c>
      <c r="C11260" s="8">
        <v>1116.8399999999999</v>
      </c>
      <c r="D11260" s="20">
        <v>7.4367000000000003E-2</v>
      </c>
      <c r="E11260" s="35" cm="1">
        <f t="array" ref="E11260">INDEX('Curva Juros'!$B$7:$B$73,MATCH(C11260,'Curva Juros'!$A$7:$A$73,1)) +
(C11260-INDEX('Curva Juros'!$A$7:$A$73,MATCH(C11260,'Curva Juros'!$A$7:$A$73,1))) *
(INDEX('Curva Juros'!$B$7:$B$73,MATCH(C11260,'Curva Juros'!$A$7:$A$73,1)+1) -
INDEX('Curva Juros'!$B$7:$B$73,MATCH(C11260,'Curva Juros'!$A$7:$A$73,1))) /
(INDEX('Curva Juros'!$A$7:$A$73,MATCH(C11260,'Curva Juros'!$A$7:$A$73,1)+1) -
INDEX('Curva Juros'!$A$7:$A$73,MATCH(C11260,'Curva Juros'!$A$7:$A$73,1)))</f>
        <v>7.6465339047619043</v>
      </c>
      <c r="F11260" s="24">
        <f t="shared" si="175"/>
        <v>-2.0983390476190383E-3</v>
      </c>
      <c r="G11260" s="24"/>
    </row>
    <row r="11261" spans="1:7" x14ac:dyDescent="0.25">
      <c r="A11261" s="3" t="s">
        <v>240</v>
      </c>
      <c r="B11261" s="4">
        <v>45835</v>
      </c>
      <c r="C11261" s="5">
        <v>1111.99</v>
      </c>
      <c r="D11261" s="19">
        <v>7.4016999999999999E-2</v>
      </c>
      <c r="E11261" s="35" cm="1">
        <f t="array" ref="E11261">INDEX('Curva Juros'!$B$7:$B$73,MATCH(C11261,'Curva Juros'!$A$7:$A$73,1)) +
(C11261-INDEX('Curva Juros'!$A$7:$A$73,MATCH(C11261,'Curva Juros'!$A$7:$A$73,1))) *
(INDEX('Curva Juros'!$B$7:$B$73,MATCH(C11261,'Curva Juros'!$A$7:$A$73,1)+1) -
INDEX('Curva Juros'!$B$7:$B$73,MATCH(C11261,'Curva Juros'!$A$7:$A$73,1))) /
(INDEX('Curva Juros'!$A$7:$A$73,MATCH(C11261,'Curva Juros'!$A$7:$A$73,1)+1) -
INDEX('Curva Juros'!$A$7:$A$73,MATCH(C11261,'Curva Juros'!$A$7:$A$73,1)))</f>
        <v>7.6470804920634921</v>
      </c>
      <c r="F11261" s="24">
        <f t="shared" si="175"/>
        <v>-2.4538049206349194E-3</v>
      </c>
      <c r="G11261" s="24"/>
    </row>
    <row r="11262" spans="1:7" x14ac:dyDescent="0.25">
      <c r="A11262" s="6" t="s">
        <v>240</v>
      </c>
      <c r="B11262" s="7">
        <v>45842</v>
      </c>
      <c r="C11262" s="8">
        <v>1107.58</v>
      </c>
      <c r="D11262" s="20">
        <v>7.2650999999999993E-2</v>
      </c>
      <c r="E11262" s="35" cm="1">
        <f t="array" ref="E11262">INDEX('Curva Juros'!$B$7:$B$73,MATCH(C11262,'Curva Juros'!$A$7:$A$73,1)) +
(C11262-INDEX('Curva Juros'!$A$7:$A$73,MATCH(C11262,'Curva Juros'!$A$7:$A$73,1))) *
(INDEX('Curva Juros'!$B$7:$B$73,MATCH(C11262,'Curva Juros'!$A$7:$A$73,1)+1) -
INDEX('Curva Juros'!$B$7:$B$73,MATCH(C11262,'Curva Juros'!$A$7:$A$73,1))) /
(INDEX('Curva Juros'!$A$7:$A$73,MATCH(C11262,'Curva Juros'!$A$7:$A$73,1)+1) -
INDEX('Curva Juros'!$A$7:$A$73,MATCH(C11262,'Curva Juros'!$A$7:$A$73,1)))</f>
        <v>7.6475774920634922</v>
      </c>
      <c r="F11262" s="24">
        <f t="shared" si="175"/>
        <v>-3.8247749206349324E-3</v>
      </c>
      <c r="G11262" s="24"/>
    </row>
    <row r="11263" spans="1:7" x14ac:dyDescent="0.25">
      <c r="A11263" s="3" t="s">
        <v>240</v>
      </c>
      <c r="B11263" s="4">
        <v>45849</v>
      </c>
      <c r="C11263" s="5">
        <v>1101.3900000000001</v>
      </c>
      <c r="D11263" s="19">
        <v>7.5400999999999996E-2</v>
      </c>
      <c r="E11263" s="35" cm="1">
        <f t="array" ref="E11263">INDEX('Curva Juros'!$B$7:$B$73,MATCH(C11263,'Curva Juros'!$A$7:$A$73,1)) +
(C11263-INDEX('Curva Juros'!$A$7:$A$73,MATCH(C11263,'Curva Juros'!$A$7:$A$73,1))) *
(INDEX('Curva Juros'!$B$7:$B$73,MATCH(C11263,'Curva Juros'!$A$7:$A$73,1)+1) -
INDEX('Curva Juros'!$B$7:$B$73,MATCH(C11263,'Curva Juros'!$A$7:$A$73,1))) /
(INDEX('Curva Juros'!$A$7:$A$73,MATCH(C11263,'Curva Juros'!$A$7:$A$73,1)+1) -
INDEX('Curva Juros'!$A$7:$A$73,MATCH(C11263,'Curva Juros'!$A$7:$A$73,1)))</f>
        <v>7.6482750952380947</v>
      </c>
      <c r="F11263" s="24">
        <f t="shared" si="175"/>
        <v>-1.0817509523809443E-3</v>
      </c>
      <c r="G11263" s="24"/>
    </row>
    <row r="11264" spans="1:7" x14ac:dyDescent="0.25">
      <c r="A11264" s="6" t="s">
        <v>240</v>
      </c>
      <c r="B11264" s="7">
        <v>45856</v>
      </c>
      <c r="C11264" s="8">
        <v>1095.21</v>
      </c>
      <c r="D11264" s="20">
        <v>7.8129000000000004E-2</v>
      </c>
      <c r="E11264" s="35" cm="1">
        <f t="array" ref="E11264">INDEX('Curva Juros'!$B$7:$B$73,MATCH(C11264,'Curva Juros'!$A$7:$A$73,1)) +
(C11264-INDEX('Curva Juros'!$A$7:$A$73,MATCH(C11264,'Curva Juros'!$A$7:$A$73,1))) *
(INDEX('Curva Juros'!$B$7:$B$73,MATCH(C11264,'Curva Juros'!$A$7:$A$73,1)+1) -
INDEX('Curva Juros'!$B$7:$B$73,MATCH(C11264,'Curva Juros'!$A$7:$A$73,1))) /
(INDEX('Curva Juros'!$A$7:$A$73,MATCH(C11264,'Curva Juros'!$A$7:$A$73,1)+1) -
INDEX('Curva Juros'!$A$7:$A$73,MATCH(C11264,'Curva Juros'!$A$7:$A$73,1)))</f>
        <v>7.6489715714285715</v>
      </c>
      <c r="F11264" s="24">
        <f t="shared" si="175"/>
        <v>1.6392842857142903E-3</v>
      </c>
      <c r="G11264" s="24"/>
    </row>
    <row r="11265" spans="1:7" x14ac:dyDescent="0.25">
      <c r="A11265" s="3" t="s">
        <v>240</v>
      </c>
      <c r="B11265" s="4">
        <v>45863</v>
      </c>
      <c r="C11265" s="5">
        <v>1090.1300000000001</v>
      </c>
      <c r="D11265" s="19">
        <v>7.8299999999999995E-2</v>
      </c>
      <c r="E11265" s="35" cm="1">
        <f t="array" ref="E11265">INDEX('Curva Juros'!$B$7:$B$73,MATCH(C11265,'Curva Juros'!$A$7:$A$73,1)) +
(C11265-INDEX('Curva Juros'!$A$7:$A$73,MATCH(C11265,'Curva Juros'!$A$7:$A$73,1))) *
(INDEX('Curva Juros'!$B$7:$B$73,MATCH(C11265,'Curva Juros'!$A$7:$A$73,1)+1) -
INDEX('Curva Juros'!$B$7:$B$73,MATCH(C11265,'Curva Juros'!$A$7:$A$73,1))) /
(INDEX('Curva Juros'!$A$7:$A$73,MATCH(C11265,'Curva Juros'!$A$7:$A$73,1)+1) -
INDEX('Curva Juros'!$A$7:$A$73,MATCH(C11265,'Curva Juros'!$A$7:$A$73,1)))</f>
        <v>7.6495440793650795</v>
      </c>
      <c r="F11265" s="24">
        <f t="shared" si="175"/>
        <v>1.8045592063491989E-3</v>
      </c>
      <c r="G11265" s="24"/>
    </row>
    <row r="11266" spans="1:7" x14ac:dyDescent="0.25">
      <c r="A11266" s="6" t="s">
        <v>240</v>
      </c>
      <c r="B11266" s="7">
        <v>45870</v>
      </c>
      <c r="C11266" s="8">
        <v>1085.71</v>
      </c>
      <c r="D11266" s="20">
        <v>7.6973E-2</v>
      </c>
      <c r="E11266" s="35" cm="1">
        <f t="array" ref="E11266">INDEX('Curva Juros'!$B$7:$B$73,MATCH(C11266,'Curva Juros'!$A$7:$A$73,1)) +
(C11266-INDEX('Curva Juros'!$A$7:$A$73,MATCH(C11266,'Curva Juros'!$A$7:$A$73,1))) *
(INDEX('Curva Juros'!$B$7:$B$73,MATCH(C11266,'Curva Juros'!$A$7:$A$73,1)+1) -
INDEX('Curva Juros'!$B$7:$B$73,MATCH(C11266,'Curva Juros'!$A$7:$A$73,1))) /
(INDEX('Curva Juros'!$A$7:$A$73,MATCH(C11266,'Curva Juros'!$A$7:$A$73,1)+1) -
INDEX('Curva Juros'!$A$7:$A$73,MATCH(C11266,'Curva Juros'!$A$7:$A$73,1)))</f>
        <v>7.6500422063492062</v>
      </c>
      <c r="F11266" s="24">
        <f t="shared" si="175"/>
        <v>4.7257793650794244E-4</v>
      </c>
      <c r="G11266" s="24"/>
    </row>
    <row r="11267" spans="1:7" x14ac:dyDescent="0.25">
      <c r="A11267" s="3" t="s">
        <v>240</v>
      </c>
      <c r="B11267" s="4">
        <v>45877</v>
      </c>
      <c r="C11267" s="5">
        <v>1081.81</v>
      </c>
      <c r="D11267" s="19">
        <v>7.4435000000000001E-2</v>
      </c>
      <c r="E11267" s="35" cm="1">
        <f t="array" ref="E11267">INDEX('Curva Juros'!$B$7:$B$73,MATCH(C11267,'Curva Juros'!$A$7:$A$73,1)) +
(C11267-INDEX('Curva Juros'!$A$7:$A$73,MATCH(C11267,'Curva Juros'!$A$7:$A$73,1))) *
(INDEX('Curva Juros'!$B$7:$B$73,MATCH(C11267,'Curva Juros'!$A$7:$A$73,1)+1) -
INDEX('Curva Juros'!$B$7:$B$73,MATCH(C11267,'Curva Juros'!$A$7:$A$73,1))) /
(INDEX('Curva Juros'!$A$7:$A$73,MATCH(C11267,'Curva Juros'!$A$7:$A$73,1)+1) -
INDEX('Curva Juros'!$A$7:$A$73,MATCH(C11267,'Curva Juros'!$A$7:$A$73,1)))</f>
        <v>7.65048173015873</v>
      </c>
      <c r="F11267" s="24">
        <f t="shared" ref="F11267:F11330" si="176">D11267-E11267/100</f>
        <v>-2.0698173015872984E-3</v>
      </c>
      <c r="G11267" s="24"/>
    </row>
    <row r="11268" spans="1:7" x14ac:dyDescent="0.25">
      <c r="A11268" s="6" t="s">
        <v>240</v>
      </c>
      <c r="B11268" s="7">
        <v>45884</v>
      </c>
      <c r="C11268" s="8">
        <v>1077.22</v>
      </c>
      <c r="D11268" s="20">
        <v>7.3491000000000001E-2</v>
      </c>
      <c r="E11268" s="35" cm="1">
        <f t="array" ref="E11268">INDEX('Curva Juros'!$B$7:$B$73,MATCH(C11268,'Curva Juros'!$A$7:$A$73,1)) +
(C11268-INDEX('Curva Juros'!$A$7:$A$73,MATCH(C11268,'Curva Juros'!$A$7:$A$73,1))) *
(INDEX('Curva Juros'!$B$7:$B$73,MATCH(C11268,'Curva Juros'!$A$7:$A$73,1)+1) -
INDEX('Curva Juros'!$B$7:$B$73,MATCH(C11268,'Curva Juros'!$A$7:$A$73,1))) /
(INDEX('Curva Juros'!$A$7:$A$73,MATCH(C11268,'Curva Juros'!$A$7:$A$73,1)+1) -
INDEX('Curva Juros'!$A$7:$A$73,MATCH(C11268,'Curva Juros'!$A$7:$A$73,1)))</f>
        <v>7.6509990158730155</v>
      </c>
      <c r="F11268" s="24">
        <f t="shared" si="176"/>
        <v>-3.0189901587301532E-3</v>
      </c>
      <c r="G11268" s="24"/>
    </row>
    <row r="11269" spans="1:7" x14ac:dyDescent="0.25">
      <c r="A11269" s="3" t="s">
        <v>240</v>
      </c>
      <c r="B11269" s="4">
        <v>45891</v>
      </c>
      <c r="C11269" s="5">
        <v>1070.98</v>
      </c>
      <c r="D11269" s="19">
        <v>7.6355000000000006E-2</v>
      </c>
      <c r="E11269" s="35" cm="1">
        <f t="array" ref="E11269">INDEX('Curva Juros'!$B$7:$B$73,MATCH(C11269,'Curva Juros'!$A$7:$A$73,1)) +
(C11269-INDEX('Curva Juros'!$A$7:$A$73,MATCH(C11269,'Curva Juros'!$A$7:$A$73,1))) *
(INDEX('Curva Juros'!$B$7:$B$73,MATCH(C11269,'Curva Juros'!$A$7:$A$73,1)+1) -
INDEX('Curva Juros'!$B$7:$B$73,MATCH(C11269,'Curva Juros'!$A$7:$A$73,1))) /
(INDEX('Curva Juros'!$A$7:$A$73,MATCH(C11269,'Curva Juros'!$A$7:$A$73,1)+1) -
INDEX('Curva Juros'!$A$7:$A$73,MATCH(C11269,'Curva Juros'!$A$7:$A$73,1)))</f>
        <v>7.6517022539682538</v>
      </c>
      <c r="F11269" s="24">
        <f t="shared" si="176"/>
        <v>-1.6202253968253255E-4</v>
      </c>
      <c r="G11269" s="24"/>
    </row>
    <row r="11270" spans="1:7" x14ac:dyDescent="0.25">
      <c r="A11270" s="6" t="s">
        <v>240</v>
      </c>
      <c r="B11270" s="7">
        <v>45898</v>
      </c>
      <c r="C11270" s="8">
        <v>1066.6099999999999</v>
      </c>
      <c r="D11270" s="20">
        <v>7.4901999999999996E-2</v>
      </c>
      <c r="E11270" s="35" cm="1">
        <f t="array" ref="E11270">INDEX('Curva Juros'!$B$7:$B$73,MATCH(C11270,'Curva Juros'!$A$7:$A$73,1)) +
(C11270-INDEX('Curva Juros'!$A$7:$A$73,MATCH(C11270,'Curva Juros'!$A$7:$A$73,1))) *
(INDEX('Curva Juros'!$B$7:$B$73,MATCH(C11270,'Curva Juros'!$A$7:$A$73,1)+1) -
INDEX('Curva Juros'!$B$7:$B$73,MATCH(C11270,'Curva Juros'!$A$7:$A$73,1))) /
(INDEX('Curva Juros'!$A$7:$A$73,MATCH(C11270,'Curva Juros'!$A$7:$A$73,1)+1) -
INDEX('Curva Juros'!$A$7:$A$73,MATCH(C11270,'Curva Juros'!$A$7:$A$73,1)))</f>
        <v>7.6521947460317463</v>
      </c>
      <c r="F11270" s="24">
        <f t="shared" si="176"/>
        <v>-1.6199474603174613E-3</v>
      </c>
      <c r="G11270" s="24"/>
    </row>
    <row r="11271" spans="1:7" x14ac:dyDescent="0.25">
      <c r="A11271" s="3" t="s">
        <v>240</v>
      </c>
      <c r="B11271" s="4">
        <v>45905</v>
      </c>
      <c r="C11271" s="5">
        <v>1061.43</v>
      </c>
      <c r="D11271" s="19">
        <v>7.5313000000000005E-2</v>
      </c>
      <c r="E11271" s="35" cm="1">
        <f t="array" ref="E11271">INDEX('Curva Juros'!$B$7:$B$73,MATCH(C11271,'Curva Juros'!$A$7:$A$73,1)) +
(C11271-INDEX('Curva Juros'!$A$7:$A$73,MATCH(C11271,'Curva Juros'!$A$7:$A$73,1))) *
(INDEX('Curva Juros'!$B$7:$B$73,MATCH(C11271,'Curva Juros'!$A$7:$A$73,1)+1) -
INDEX('Curva Juros'!$B$7:$B$73,MATCH(C11271,'Curva Juros'!$A$7:$A$73,1))) /
(INDEX('Curva Juros'!$A$7:$A$73,MATCH(C11271,'Curva Juros'!$A$7:$A$73,1)+1) -
INDEX('Curva Juros'!$A$7:$A$73,MATCH(C11271,'Curva Juros'!$A$7:$A$73,1)))</f>
        <v>7.6527785238095234</v>
      </c>
      <c r="F11271" s="24">
        <f t="shared" si="176"/>
        <v>-1.214785238095234E-3</v>
      </c>
      <c r="G11271" s="24"/>
    </row>
    <row r="11272" spans="1:7" x14ac:dyDescent="0.25">
      <c r="A11272" s="6" t="s">
        <v>240</v>
      </c>
      <c r="B11272" s="7">
        <v>45912</v>
      </c>
      <c r="C11272" s="8">
        <v>1057.29</v>
      </c>
      <c r="D11272" s="20">
        <v>7.3324E-2</v>
      </c>
      <c r="E11272" s="35" cm="1">
        <f t="array" ref="E11272">INDEX('Curva Juros'!$B$7:$B$73,MATCH(C11272,'Curva Juros'!$A$7:$A$73,1)) +
(C11272-INDEX('Curva Juros'!$A$7:$A$73,MATCH(C11272,'Curva Juros'!$A$7:$A$73,1))) *
(INDEX('Curva Juros'!$B$7:$B$73,MATCH(C11272,'Curva Juros'!$A$7:$A$73,1)+1) -
INDEX('Curva Juros'!$B$7:$B$73,MATCH(C11272,'Curva Juros'!$A$7:$A$73,1))) /
(INDEX('Curva Juros'!$A$7:$A$73,MATCH(C11272,'Curva Juros'!$A$7:$A$73,1)+1) -
INDEX('Curva Juros'!$A$7:$A$73,MATCH(C11272,'Curva Juros'!$A$7:$A$73,1)))</f>
        <v>7.6532450952380948</v>
      </c>
      <c r="F11272" s="24">
        <f t="shared" si="176"/>
        <v>-3.2084509523809535E-3</v>
      </c>
      <c r="G11272" s="24"/>
    </row>
    <row r="11273" spans="1:7" x14ac:dyDescent="0.25">
      <c r="A11273" s="3" t="s">
        <v>240</v>
      </c>
      <c r="B11273" s="4">
        <v>45919</v>
      </c>
      <c r="C11273" s="5">
        <v>1052.25</v>
      </c>
      <c r="D11273" s="19">
        <v>7.3402999999999996E-2</v>
      </c>
      <c r="E11273" s="35" cm="1">
        <f t="array" ref="E11273">INDEX('Curva Juros'!$B$7:$B$73,MATCH(C11273,'Curva Juros'!$A$7:$A$73,1)) +
(C11273-INDEX('Curva Juros'!$A$7:$A$73,MATCH(C11273,'Curva Juros'!$A$7:$A$73,1))) *
(INDEX('Curva Juros'!$B$7:$B$73,MATCH(C11273,'Curva Juros'!$A$7:$A$73,1)+1) -
INDEX('Curva Juros'!$B$7:$B$73,MATCH(C11273,'Curva Juros'!$A$7:$A$73,1))) /
(INDEX('Curva Juros'!$A$7:$A$73,MATCH(C11273,'Curva Juros'!$A$7:$A$73,1)+1) -
INDEX('Curva Juros'!$A$7:$A$73,MATCH(C11273,'Curva Juros'!$A$7:$A$73,1)))</f>
        <v>7.6538130952380952</v>
      </c>
      <c r="F11273" s="24">
        <f t="shared" si="176"/>
        <v>-3.1351309523809517E-3</v>
      </c>
      <c r="G11273" s="24"/>
    </row>
    <row r="11274" spans="1:7" x14ac:dyDescent="0.25">
      <c r="A11274" s="6" t="s">
        <v>240</v>
      </c>
      <c r="B11274" s="7">
        <v>45926</v>
      </c>
      <c r="C11274" s="8">
        <v>1047.4000000000001</v>
      </c>
      <c r="D11274" s="20">
        <v>7.3069999999999996E-2</v>
      </c>
      <c r="E11274" s="35" cm="1">
        <f t="array" ref="E11274">INDEX('Curva Juros'!$B$7:$B$73,MATCH(C11274,'Curva Juros'!$A$7:$A$73,1)) +
(C11274-INDEX('Curva Juros'!$A$7:$A$73,MATCH(C11274,'Curva Juros'!$A$7:$A$73,1))) *
(INDEX('Curva Juros'!$B$7:$B$73,MATCH(C11274,'Curva Juros'!$A$7:$A$73,1)+1) -
INDEX('Curva Juros'!$B$7:$B$73,MATCH(C11274,'Curva Juros'!$A$7:$A$73,1))) /
(INDEX('Curva Juros'!$A$7:$A$73,MATCH(C11274,'Curva Juros'!$A$7:$A$73,1)+1) -
INDEX('Curva Juros'!$A$7:$A$73,MATCH(C11274,'Curva Juros'!$A$7:$A$73,1)))</f>
        <v>7.6543596825396829</v>
      </c>
      <c r="F11274" s="24">
        <f t="shared" si="176"/>
        <v>-3.4735968253968297E-3</v>
      </c>
      <c r="G11274" s="24"/>
    </row>
    <row r="11275" spans="1:7" x14ac:dyDescent="0.25">
      <c r="A11275" s="3" t="s">
        <v>240</v>
      </c>
      <c r="B11275" s="4">
        <v>45933</v>
      </c>
      <c r="C11275" s="5">
        <v>1042.1300000000001</v>
      </c>
      <c r="D11275" s="19">
        <v>7.3701000000000003E-2</v>
      </c>
      <c r="E11275" s="35" cm="1">
        <f t="array" ref="E11275">INDEX('Curva Juros'!$B$7:$B$73,MATCH(C11275,'Curva Juros'!$A$7:$A$73,1)) +
(C11275-INDEX('Curva Juros'!$A$7:$A$73,MATCH(C11275,'Curva Juros'!$A$7:$A$73,1))) *
(INDEX('Curva Juros'!$B$7:$B$73,MATCH(C11275,'Curva Juros'!$A$7:$A$73,1)+1) -
INDEX('Curva Juros'!$B$7:$B$73,MATCH(C11275,'Curva Juros'!$A$7:$A$73,1))) /
(INDEX('Curva Juros'!$A$7:$A$73,MATCH(C11275,'Curva Juros'!$A$7:$A$73,1)+1) -
INDEX('Curva Juros'!$A$7:$A$73,MATCH(C11275,'Curva Juros'!$A$7:$A$73,1)))</f>
        <v>7.6549536031746035</v>
      </c>
      <c r="F11275" s="24">
        <f t="shared" si="176"/>
        <v>-2.8485360317460351E-3</v>
      </c>
      <c r="G11275" s="24"/>
    </row>
    <row r="11276" spans="1:7" x14ac:dyDescent="0.25">
      <c r="A11276" s="6" t="s">
        <v>240</v>
      </c>
      <c r="B11276" s="7">
        <v>45940</v>
      </c>
      <c r="C11276" s="8">
        <v>1037.99</v>
      </c>
      <c r="D11276" s="20">
        <v>7.1710999999999997E-2</v>
      </c>
      <c r="E11276" s="35" cm="1">
        <f t="array" ref="E11276">INDEX('Curva Juros'!$B$7:$B$73,MATCH(C11276,'Curva Juros'!$A$7:$A$73,1)) +
(C11276-INDEX('Curva Juros'!$A$7:$A$73,MATCH(C11276,'Curva Juros'!$A$7:$A$73,1))) *
(INDEX('Curva Juros'!$B$7:$B$73,MATCH(C11276,'Curva Juros'!$A$7:$A$73,1)+1) -
INDEX('Curva Juros'!$B$7:$B$73,MATCH(C11276,'Curva Juros'!$A$7:$A$73,1))) /
(INDEX('Curva Juros'!$A$7:$A$73,MATCH(C11276,'Curva Juros'!$A$7:$A$73,1)+1) -
INDEX('Curva Juros'!$A$7:$A$73,MATCH(C11276,'Curva Juros'!$A$7:$A$73,1)))</f>
        <v>7.6554201746031749</v>
      </c>
      <c r="F11276" s="24">
        <f t="shared" si="176"/>
        <v>-4.8432017460317556E-3</v>
      </c>
      <c r="G11276" s="24"/>
    </row>
    <row r="11277" spans="1:7" x14ac:dyDescent="0.25">
      <c r="A11277" s="3" t="s">
        <v>240</v>
      </c>
      <c r="B11277" s="4">
        <v>45947</v>
      </c>
      <c r="C11277" s="5">
        <v>1032.6199999999999</v>
      </c>
      <c r="D11277" s="19">
        <v>7.2566000000000005E-2</v>
      </c>
      <c r="E11277" s="35" cm="1">
        <f t="array" ref="E11277">INDEX('Curva Juros'!$B$7:$B$73,MATCH(C11277,'Curva Juros'!$A$7:$A$73,1)) +
(C11277-INDEX('Curva Juros'!$A$7:$A$73,MATCH(C11277,'Curva Juros'!$A$7:$A$73,1))) *
(INDEX('Curva Juros'!$B$7:$B$73,MATCH(C11277,'Curva Juros'!$A$7:$A$73,1)+1) -
INDEX('Curva Juros'!$B$7:$B$73,MATCH(C11277,'Curva Juros'!$A$7:$A$73,1))) /
(INDEX('Curva Juros'!$A$7:$A$73,MATCH(C11277,'Curva Juros'!$A$7:$A$73,1)+1) -
INDEX('Curva Juros'!$A$7:$A$73,MATCH(C11277,'Curva Juros'!$A$7:$A$73,1)))</f>
        <v>7.6560253650793655</v>
      </c>
      <c r="F11277" s="24">
        <f t="shared" si="176"/>
        <v>-3.9942536507936444E-3</v>
      </c>
      <c r="G11277" s="24"/>
    </row>
    <row r="11278" spans="1:7" x14ac:dyDescent="0.25">
      <c r="A11278" s="6" t="s">
        <v>240</v>
      </c>
      <c r="B11278" s="7">
        <v>45954</v>
      </c>
      <c r="C11278" s="8">
        <v>1027.69</v>
      </c>
      <c r="D11278" s="20">
        <v>7.2401999999999994E-2</v>
      </c>
      <c r="E11278" s="35" cm="1">
        <f t="array" ref="E11278">INDEX('Curva Juros'!$B$7:$B$73,MATCH(C11278,'Curva Juros'!$A$7:$A$73,1)) +
(C11278-INDEX('Curva Juros'!$A$7:$A$73,MATCH(C11278,'Curva Juros'!$A$7:$A$73,1))) *
(INDEX('Curva Juros'!$B$7:$B$73,MATCH(C11278,'Curva Juros'!$A$7:$A$73,1)+1) -
INDEX('Curva Juros'!$B$7:$B$73,MATCH(C11278,'Curva Juros'!$A$7:$A$73,1))) /
(INDEX('Curva Juros'!$A$7:$A$73,MATCH(C11278,'Curva Juros'!$A$7:$A$73,1)+1) -
INDEX('Curva Juros'!$A$7:$A$73,MATCH(C11278,'Curva Juros'!$A$7:$A$73,1)))</f>
        <v>7.6565809682539685</v>
      </c>
      <c r="F11278" s="24">
        <f t="shared" si="176"/>
        <v>-4.1638096825396959E-3</v>
      </c>
      <c r="G11278" s="24"/>
    </row>
    <row r="11279" spans="1:7" x14ac:dyDescent="0.25">
      <c r="A11279" s="3" t="s">
        <v>240</v>
      </c>
      <c r="B11279" s="4">
        <v>45961</v>
      </c>
      <c r="C11279" s="5">
        <v>1021.56</v>
      </c>
      <c r="D11279" s="19">
        <v>7.5007000000000004E-2</v>
      </c>
      <c r="E11279" s="35" cm="1">
        <f t="array" ref="E11279">INDEX('Curva Juros'!$B$7:$B$73,MATCH(C11279,'Curva Juros'!$A$7:$A$73,1)) +
(C11279-INDEX('Curva Juros'!$A$7:$A$73,MATCH(C11279,'Curva Juros'!$A$7:$A$73,1))) *
(INDEX('Curva Juros'!$B$7:$B$73,MATCH(C11279,'Curva Juros'!$A$7:$A$73,1)+1) -
INDEX('Curva Juros'!$B$7:$B$73,MATCH(C11279,'Curva Juros'!$A$7:$A$73,1))) /
(INDEX('Curva Juros'!$A$7:$A$73,MATCH(C11279,'Curva Juros'!$A$7:$A$73,1)+1) -
INDEX('Curva Juros'!$A$7:$A$73,MATCH(C11279,'Curva Juros'!$A$7:$A$73,1)))</f>
        <v>7.6572718095238095</v>
      </c>
      <c r="F11279" s="24">
        <f t="shared" si="176"/>
        <v>-1.5657180952380889E-3</v>
      </c>
      <c r="G11279" s="24"/>
    </row>
    <row r="11280" spans="1:7" x14ac:dyDescent="0.25">
      <c r="A11280" s="6" t="s">
        <v>240</v>
      </c>
      <c r="B11280" s="7">
        <v>45968</v>
      </c>
      <c r="C11280" s="8">
        <v>1016.56</v>
      </c>
      <c r="D11280" s="20">
        <v>7.5012999999999996E-2</v>
      </c>
      <c r="E11280" s="35" cm="1">
        <f t="array" ref="E11280">INDEX('Curva Juros'!$B$7:$B$73,MATCH(C11280,'Curva Juros'!$A$7:$A$73,1)) +
(C11280-INDEX('Curva Juros'!$A$7:$A$73,MATCH(C11280,'Curva Juros'!$A$7:$A$73,1))) *
(INDEX('Curva Juros'!$B$7:$B$73,MATCH(C11280,'Curva Juros'!$A$7:$A$73,1)+1) -
INDEX('Curva Juros'!$B$7:$B$73,MATCH(C11280,'Curva Juros'!$A$7:$A$73,1))) /
(INDEX('Curva Juros'!$A$7:$A$73,MATCH(C11280,'Curva Juros'!$A$7:$A$73,1)+1) -
INDEX('Curva Juros'!$A$7:$A$73,MATCH(C11280,'Curva Juros'!$A$7:$A$73,1)))</f>
        <v>7.6578353015873022</v>
      </c>
      <c r="F11280" s="24">
        <f t="shared" si="176"/>
        <v>-1.5653530158730306E-3</v>
      </c>
      <c r="G11280" s="24"/>
    </row>
    <row r="11281" spans="1:7" x14ac:dyDescent="0.25">
      <c r="A11281" s="3" t="s">
        <v>240</v>
      </c>
      <c r="B11281" s="4">
        <v>45975</v>
      </c>
      <c r="C11281" s="5">
        <v>1012.04</v>
      </c>
      <c r="D11281" s="19">
        <v>7.3903999999999997E-2</v>
      </c>
      <c r="E11281" s="35" cm="1">
        <f t="array" ref="E11281">INDEX('Curva Juros'!$B$7:$B$73,MATCH(C11281,'Curva Juros'!$A$7:$A$73,1)) +
(C11281-INDEX('Curva Juros'!$A$7:$A$73,MATCH(C11281,'Curva Juros'!$A$7:$A$73,1))) *
(INDEX('Curva Juros'!$B$7:$B$73,MATCH(C11281,'Curva Juros'!$A$7:$A$73,1)+1) -
INDEX('Curva Juros'!$B$7:$B$73,MATCH(C11281,'Curva Juros'!$A$7:$A$73,1))) /
(INDEX('Curva Juros'!$A$7:$A$73,MATCH(C11281,'Curva Juros'!$A$7:$A$73,1)+1) -
INDEX('Curva Juros'!$A$7:$A$73,MATCH(C11281,'Curva Juros'!$A$7:$A$73,1)))</f>
        <v>7.6583446984126988</v>
      </c>
      <c r="F11281" s="24">
        <f t="shared" si="176"/>
        <v>-2.6794469841269902E-3</v>
      </c>
      <c r="G11281" s="24"/>
    </row>
    <row r="11282" spans="1:7" x14ac:dyDescent="0.25">
      <c r="A11282" s="6" t="s">
        <v>240</v>
      </c>
      <c r="B11282" s="7">
        <v>45982</v>
      </c>
      <c r="C11282" s="8">
        <v>1008.32</v>
      </c>
      <c r="D11282" s="20">
        <v>7.3257000000000003E-2</v>
      </c>
      <c r="E11282" s="35" cm="1">
        <f t="array" ref="E11282">INDEX('Curva Juros'!$B$7:$B$73,MATCH(C11282,'Curva Juros'!$A$7:$A$73,1)) +
(C11282-INDEX('Curva Juros'!$A$7:$A$73,MATCH(C11282,'Curva Juros'!$A$7:$A$73,1))) *
(INDEX('Curva Juros'!$B$7:$B$73,MATCH(C11282,'Curva Juros'!$A$7:$A$73,1)+1) -
INDEX('Curva Juros'!$B$7:$B$73,MATCH(C11282,'Curva Juros'!$A$7:$A$73,1))) /
(INDEX('Curva Juros'!$A$7:$A$73,MATCH(C11282,'Curva Juros'!$A$7:$A$73,1)+1) -
INDEX('Curva Juros'!$A$7:$A$73,MATCH(C11282,'Curva Juros'!$A$7:$A$73,1)))</f>
        <v>7.6587639365079365</v>
      </c>
      <c r="F11282" s="24">
        <f t="shared" si="176"/>
        <v>-3.3306393650793659E-3</v>
      </c>
      <c r="G11282" s="24"/>
    </row>
    <row r="11283" spans="1:7" x14ac:dyDescent="0.25">
      <c r="A11283" s="3" t="s">
        <v>240</v>
      </c>
      <c r="B11283" s="4">
        <v>45989</v>
      </c>
      <c r="C11283" s="5">
        <v>1003.31</v>
      </c>
      <c r="D11283" s="19">
        <v>7.3276999999999995E-2</v>
      </c>
      <c r="E11283" s="35" cm="1">
        <f t="array" ref="E11283">INDEX('Curva Juros'!$B$7:$B$73,MATCH(C11283,'Curva Juros'!$A$7:$A$73,1)) +
(C11283-INDEX('Curva Juros'!$A$7:$A$73,MATCH(C11283,'Curva Juros'!$A$7:$A$73,1))) *
(INDEX('Curva Juros'!$B$7:$B$73,MATCH(C11283,'Curva Juros'!$A$7:$A$73,1)+1) -
INDEX('Curva Juros'!$B$7:$B$73,MATCH(C11283,'Curva Juros'!$A$7:$A$73,1))) /
(INDEX('Curva Juros'!$A$7:$A$73,MATCH(C11283,'Curva Juros'!$A$7:$A$73,1)+1) -
INDEX('Curva Juros'!$A$7:$A$73,MATCH(C11283,'Curva Juros'!$A$7:$A$73,1)))</f>
        <v>7.6592206111111114</v>
      </c>
      <c r="F11283" s="24">
        <f t="shared" si="176"/>
        <v>-3.3152061111111214E-3</v>
      </c>
      <c r="G11283" s="24"/>
    </row>
    <row r="11284" spans="1:7" x14ac:dyDescent="0.25">
      <c r="A11284" s="6" t="s">
        <v>240</v>
      </c>
      <c r="B11284" s="7">
        <v>45996</v>
      </c>
      <c r="C11284" s="8">
        <v>998.05</v>
      </c>
      <c r="D11284" s="20">
        <v>7.3873999999999995E-2</v>
      </c>
      <c r="E11284" s="35" cm="1">
        <f t="array" ref="E11284">INDEX('Curva Juros'!$B$7:$B$73,MATCH(C11284,'Curva Juros'!$A$7:$A$73,1)) +
(C11284-INDEX('Curva Juros'!$A$7:$A$73,MATCH(C11284,'Curva Juros'!$A$7:$A$73,1))) *
(INDEX('Curva Juros'!$B$7:$B$73,MATCH(C11284,'Curva Juros'!$A$7:$A$73,1)+1) -
INDEX('Curva Juros'!$B$7:$B$73,MATCH(C11284,'Curva Juros'!$A$7:$A$73,1))) /
(INDEX('Curva Juros'!$A$7:$A$73,MATCH(C11284,'Curva Juros'!$A$7:$A$73,1)+1) -
INDEX('Curva Juros'!$A$7:$A$73,MATCH(C11284,'Curva Juros'!$A$7:$A$73,1)))</f>
        <v>7.6596923412698414</v>
      </c>
      <c r="F11284" s="24">
        <f t="shared" si="176"/>
        <v>-2.7229234126984192E-3</v>
      </c>
      <c r="G11284" s="24"/>
    </row>
    <row r="11285" spans="1:7" x14ac:dyDescent="0.25">
      <c r="A11285" s="3" t="s">
        <v>240</v>
      </c>
      <c r="B11285" s="4">
        <v>46003</v>
      </c>
      <c r="C11285" s="5">
        <v>993.16</v>
      </c>
      <c r="D11285" s="19">
        <v>7.3618000000000003E-2</v>
      </c>
      <c r="E11285" s="35" cm="1">
        <f t="array" ref="E11285">INDEX('Curva Juros'!$B$7:$B$73,MATCH(C11285,'Curva Juros'!$A$7:$A$73,1)) +
(C11285-INDEX('Curva Juros'!$A$7:$A$73,MATCH(C11285,'Curva Juros'!$A$7:$A$73,1))) *
(INDEX('Curva Juros'!$B$7:$B$73,MATCH(C11285,'Curva Juros'!$A$7:$A$73,1)+1) -
INDEX('Curva Juros'!$B$7:$B$73,MATCH(C11285,'Curva Juros'!$A$7:$A$73,1))) /
(INDEX('Curva Juros'!$A$7:$A$73,MATCH(C11285,'Curva Juros'!$A$7:$A$73,1)+1) -
INDEX('Curva Juros'!$A$7:$A$73,MATCH(C11285,'Curva Juros'!$A$7:$A$73,1)))</f>
        <v>7.6601308888888893</v>
      </c>
      <c r="F11285" s="24">
        <f t="shared" si="176"/>
        <v>-2.9833088888888831E-3</v>
      </c>
      <c r="G11285" s="24"/>
    </row>
    <row r="11286" spans="1:7" x14ac:dyDescent="0.25">
      <c r="A11286" s="6" t="s">
        <v>240</v>
      </c>
      <c r="B11286" s="7">
        <v>46010</v>
      </c>
      <c r="C11286" s="8">
        <v>1012.99</v>
      </c>
      <c r="D11286" s="20">
        <v>7.4460999999999999E-2</v>
      </c>
      <c r="E11286" s="35" cm="1">
        <f t="array" ref="E11286">INDEX('Curva Juros'!$B$7:$B$73,MATCH(C11286,'Curva Juros'!$A$7:$A$73,1)) +
(C11286-INDEX('Curva Juros'!$A$7:$A$73,MATCH(C11286,'Curva Juros'!$A$7:$A$73,1))) *
(INDEX('Curva Juros'!$B$7:$B$73,MATCH(C11286,'Curva Juros'!$A$7:$A$73,1)+1) -
INDEX('Curva Juros'!$B$7:$B$73,MATCH(C11286,'Curva Juros'!$A$7:$A$73,1))) /
(INDEX('Curva Juros'!$A$7:$A$73,MATCH(C11286,'Curva Juros'!$A$7:$A$73,1)+1) -
INDEX('Curva Juros'!$A$7:$A$73,MATCH(C11286,'Curva Juros'!$A$7:$A$73,1)))</f>
        <v>7.6582376349206349</v>
      </c>
      <c r="F11286" s="24">
        <f t="shared" si="176"/>
        <v>-2.1213763492063525E-3</v>
      </c>
      <c r="G11286" s="24"/>
    </row>
    <row r="11287" spans="1:7" x14ac:dyDescent="0.25">
      <c r="A11287" s="3" t="s">
        <v>240</v>
      </c>
      <c r="B11287" s="4">
        <v>46017</v>
      </c>
      <c r="C11287" s="5">
        <v>1009.33</v>
      </c>
      <c r="D11287" s="19">
        <v>7.3469999999999994E-2</v>
      </c>
      <c r="E11287" s="35" cm="1">
        <f t="array" ref="E11287">INDEX('Curva Juros'!$B$7:$B$73,MATCH(C11287,'Curva Juros'!$A$7:$A$73,1)) +
(C11287-INDEX('Curva Juros'!$A$7:$A$73,MATCH(C11287,'Curva Juros'!$A$7:$A$73,1))) *
(INDEX('Curva Juros'!$B$7:$B$73,MATCH(C11287,'Curva Juros'!$A$7:$A$73,1)+1) -
INDEX('Curva Juros'!$B$7:$B$73,MATCH(C11287,'Curva Juros'!$A$7:$A$73,1))) /
(INDEX('Curva Juros'!$A$7:$A$73,MATCH(C11287,'Curva Juros'!$A$7:$A$73,1)+1) -
INDEX('Curva Juros'!$A$7:$A$73,MATCH(C11287,'Curva Juros'!$A$7:$A$73,1)))</f>
        <v>7.6586501111111112</v>
      </c>
      <c r="F11287" s="24">
        <f t="shared" si="176"/>
        <v>-3.1165011111111141E-3</v>
      </c>
      <c r="G11287" s="24"/>
    </row>
    <row r="11288" spans="1:7" x14ac:dyDescent="0.25">
      <c r="A11288" s="6" t="s">
        <v>240</v>
      </c>
      <c r="B11288" s="7">
        <v>46024</v>
      </c>
      <c r="C11288" s="8">
        <v>1005.28</v>
      </c>
      <c r="D11288" s="20">
        <v>7.3635000000000006E-2</v>
      </c>
      <c r="E11288" s="35" cm="1">
        <f t="array" ref="E11288">INDEX('Curva Juros'!$B$7:$B$73,MATCH(C11288,'Curva Juros'!$A$7:$A$73,1)) +
(C11288-INDEX('Curva Juros'!$A$7:$A$73,MATCH(C11288,'Curva Juros'!$A$7:$A$73,1))) *
(INDEX('Curva Juros'!$B$7:$B$73,MATCH(C11288,'Curva Juros'!$A$7:$A$73,1)+1) -
INDEX('Curva Juros'!$B$7:$B$73,MATCH(C11288,'Curva Juros'!$A$7:$A$73,1))) /
(INDEX('Curva Juros'!$A$7:$A$73,MATCH(C11288,'Curva Juros'!$A$7:$A$73,1)+1) -
INDEX('Curva Juros'!$A$7:$A$73,MATCH(C11288,'Curva Juros'!$A$7:$A$73,1)))</f>
        <v>7.6590439365079366</v>
      </c>
      <c r="F11288" s="24">
        <f t="shared" si="176"/>
        <v>-2.9554393650793598E-3</v>
      </c>
      <c r="G11288" s="24"/>
    </row>
    <row r="11289" spans="1:7" x14ac:dyDescent="0.25">
      <c r="A11289" s="3" t="s">
        <v>240</v>
      </c>
      <c r="B11289" s="4">
        <v>46031</v>
      </c>
      <c r="C11289" s="5">
        <v>1000.33</v>
      </c>
      <c r="D11289" s="19">
        <v>7.3473999999999998E-2</v>
      </c>
      <c r="E11289" s="35" cm="1">
        <f t="array" ref="E11289">INDEX('Curva Juros'!$B$7:$B$73,MATCH(C11289,'Curva Juros'!$A$7:$A$73,1)) +
(C11289-INDEX('Curva Juros'!$A$7:$A$73,MATCH(C11289,'Curva Juros'!$A$7:$A$73,1))) *
(INDEX('Curva Juros'!$B$7:$B$73,MATCH(C11289,'Curva Juros'!$A$7:$A$73,1)+1) -
INDEX('Curva Juros'!$B$7:$B$73,MATCH(C11289,'Curva Juros'!$A$7:$A$73,1))) /
(INDEX('Curva Juros'!$A$7:$A$73,MATCH(C11289,'Curva Juros'!$A$7:$A$73,1)+1) -
INDEX('Curva Juros'!$A$7:$A$73,MATCH(C11289,'Curva Juros'!$A$7:$A$73,1)))</f>
        <v>7.659487865079365</v>
      </c>
      <c r="F11289" s="24">
        <f t="shared" si="176"/>
        <v>-3.1208786507936487E-3</v>
      </c>
      <c r="G11289" s="24"/>
    </row>
    <row r="11290" spans="1:7" x14ac:dyDescent="0.25">
      <c r="A11290" s="6" t="s">
        <v>240</v>
      </c>
      <c r="B11290" s="7">
        <v>46038</v>
      </c>
      <c r="C11290" s="8">
        <v>995.6</v>
      </c>
      <c r="D11290" s="20">
        <v>7.2717000000000004E-2</v>
      </c>
      <c r="E11290" s="35" cm="1">
        <f t="array" ref="E11290">INDEX('Curva Juros'!$B$7:$B$73,MATCH(C11290,'Curva Juros'!$A$7:$A$73,1)) +
(C11290-INDEX('Curva Juros'!$A$7:$A$73,MATCH(C11290,'Curva Juros'!$A$7:$A$73,1))) *
(INDEX('Curva Juros'!$B$7:$B$73,MATCH(C11290,'Curva Juros'!$A$7:$A$73,1)+1) -
INDEX('Curva Juros'!$B$7:$B$73,MATCH(C11290,'Curva Juros'!$A$7:$A$73,1))) /
(INDEX('Curva Juros'!$A$7:$A$73,MATCH(C11290,'Curva Juros'!$A$7:$A$73,1)+1) -
INDEX('Curva Juros'!$A$7:$A$73,MATCH(C11290,'Curva Juros'!$A$7:$A$73,1)))</f>
        <v>7.6599120634920634</v>
      </c>
      <c r="F11290" s="24">
        <f t="shared" si="176"/>
        <v>-3.8821206349206328E-3</v>
      </c>
      <c r="G11290" s="24"/>
    </row>
    <row r="11291" spans="1:7" x14ac:dyDescent="0.25">
      <c r="A11291" s="3" t="s">
        <v>240</v>
      </c>
      <c r="B11291" s="4">
        <v>46045</v>
      </c>
      <c r="C11291" s="5">
        <v>990.93</v>
      </c>
      <c r="D11291" s="19">
        <v>7.1749999999999994E-2</v>
      </c>
      <c r="E11291" s="35" cm="1">
        <f t="array" ref="E11291">INDEX('Curva Juros'!$B$7:$B$73,MATCH(C11291,'Curva Juros'!$A$7:$A$73,1)) +
(C11291-INDEX('Curva Juros'!$A$7:$A$73,MATCH(C11291,'Curva Juros'!$A$7:$A$73,1))) *
(INDEX('Curva Juros'!$B$7:$B$73,MATCH(C11291,'Curva Juros'!$A$7:$A$73,1)+1) -
INDEX('Curva Juros'!$B$7:$B$73,MATCH(C11291,'Curva Juros'!$A$7:$A$73,1))) /
(INDEX('Curva Juros'!$A$7:$A$73,MATCH(C11291,'Curva Juros'!$A$7:$A$73,1)+1) -
INDEX('Curva Juros'!$A$7:$A$73,MATCH(C11291,'Curva Juros'!$A$7:$A$73,1)))</f>
        <v>7.6603308809523813</v>
      </c>
      <c r="F11291" s="24">
        <f t="shared" si="176"/>
        <v>-4.8533088095238236E-3</v>
      </c>
      <c r="G11291" s="24"/>
    </row>
    <row r="11292" spans="1:7" x14ac:dyDescent="0.25">
      <c r="A11292" s="6" t="s">
        <v>240</v>
      </c>
      <c r="B11292" s="7">
        <v>46052</v>
      </c>
      <c r="C11292" s="8">
        <v>987.32</v>
      </c>
      <c r="D11292" s="20">
        <v>6.7771999999999999E-2</v>
      </c>
      <c r="E11292" s="35" cm="1">
        <f t="array" ref="E11292">INDEX('Curva Juros'!$B$7:$B$73,MATCH(C11292,'Curva Juros'!$A$7:$A$73,1)) +
(C11292-INDEX('Curva Juros'!$A$7:$A$73,MATCH(C11292,'Curva Juros'!$A$7:$A$73,1))) *
(INDEX('Curva Juros'!$B$7:$B$73,MATCH(C11292,'Curva Juros'!$A$7:$A$73,1)+1) -
INDEX('Curva Juros'!$B$7:$B$73,MATCH(C11292,'Curva Juros'!$A$7:$A$73,1))) /
(INDEX('Curva Juros'!$A$7:$A$73,MATCH(C11292,'Curva Juros'!$A$7:$A$73,1)+1) -
INDEX('Curva Juros'!$A$7:$A$73,MATCH(C11292,'Curva Juros'!$A$7:$A$73,1)))</f>
        <v>7.6606546349206353</v>
      </c>
      <c r="F11292" s="24">
        <f t="shared" si="176"/>
        <v>-8.834546349206357E-3</v>
      </c>
      <c r="G11292" s="24"/>
    </row>
    <row r="11293" spans="1:7" x14ac:dyDescent="0.25">
      <c r="A11293" s="3" t="s">
        <v>240</v>
      </c>
      <c r="B11293" s="4">
        <v>46059</v>
      </c>
      <c r="C11293" s="5">
        <v>981.99</v>
      </c>
      <c r="D11293" s="19">
        <v>6.8717E-2</v>
      </c>
      <c r="E11293" s="35" cm="1">
        <f t="array" ref="E11293">INDEX('Curva Juros'!$B$7:$B$73,MATCH(C11293,'Curva Juros'!$A$7:$A$73,1)) +
(C11293-INDEX('Curva Juros'!$A$7:$A$73,MATCH(C11293,'Curva Juros'!$A$7:$A$73,1))) *
(INDEX('Curva Juros'!$B$7:$B$73,MATCH(C11293,'Curva Juros'!$A$7:$A$73,1)+1) -
INDEX('Curva Juros'!$B$7:$B$73,MATCH(C11293,'Curva Juros'!$A$7:$A$73,1))) /
(INDEX('Curva Juros'!$A$7:$A$73,MATCH(C11293,'Curva Juros'!$A$7:$A$73,1)+1) -
INDEX('Curva Juros'!$A$7:$A$73,MATCH(C11293,'Curva Juros'!$A$7:$A$73,1)))</f>
        <v>7.6611326428571429</v>
      </c>
      <c r="F11293" s="24">
        <f t="shared" si="176"/>
        <v>-7.8943264285714354E-3</v>
      </c>
      <c r="G11293" s="24"/>
    </row>
    <row r="11294" spans="1:7" x14ac:dyDescent="0.25">
      <c r="A11294" s="6" t="s">
        <v>240</v>
      </c>
      <c r="B11294" s="7">
        <v>46066</v>
      </c>
      <c r="C11294" s="8">
        <v>976.76</v>
      </c>
      <c r="D11294" s="20">
        <v>6.9390999999999994E-2</v>
      </c>
      <c r="E11294" s="35" cm="1">
        <f t="array" ref="E11294">INDEX('Curva Juros'!$B$7:$B$73,MATCH(C11294,'Curva Juros'!$A$7:$A$73,1)) +
(C11294-INDEX('Curva Juros'!$A$7:$A$73,MATCH(C11294,'Curva Juros'!$A$7:$A$73,1))) *
(INDEX('Curva Juros'!$B$7:$B$73,MATCH(C11294,'Curva Juros'!$A$7:$A$73,1)+1) -
INDEX('Curva Juros'!$B$7:$B$73,MATCH(C11294,'Curva Juros'!$A$7:$A$73,1))) /
(INDEX('Curva Juros'!$A$7:$A$73,MATCH(C11294,'Curva Juros'!$A$7:$A$73,1)+1) -
INDEX('Curva Juros'!$A$7:$A$73,MATCH(C11294,'Curva Juros'!$A$7:$A$73,1)))</f>
        <v>7.6616016825396827</v>
      </c>
      <c r="F11294" s="24">
        <f t="shared" si="176"/>
        <v>-7.225016825396835E-3</v>
      </c>
      <c r="G11294" s="24"/>
    </row>
    <row r="11295" spans="1:7" x14ac:dyDescent="0.25">
      <c r="A11295" s="3" t="s">
        <v>240</v>
      </c>
      <c r="B11295" s="4">
        <v>46073</v>
      </c>
      <c r="C11295" s="5">
        <v>973.51</v>
      </c>
      <c r="D11295" s="19">
        <v>7.0099999999999996E-2</v>
      </c>
      <c r="E11295" s="35" cm="1">
        <f t="array" ref="E11295">INDEX('Curva Juros'!$B$7:$B$73,MATCH(C11295,'Curva Juros'!$A$7:$A$73,1)) +
(C11295-INDEX('Curva Juros'!$A$7:$A$73,MATCH(C11295,'Curva Juros'!$A$7:$A$73,1))) *
(INDEX('Curva Juros'!$B$7:$B$73,MATCH(C11295,'Curva Juros'!$A$7:$A$73,1)+1) -
INDEX('Curva Juros'!$B$7:$B$73,MATCH(C11295,'Curva Juros'!$A$7:$A$73,1))) /
(INDEX('Curva Juros'!$A$7:$A$73,MATCH(C11295,'Curva Juros'!$A$7:$A$73,1)+1) -
INDEX('Curva Juros'!$A$7:$A$73,MATCH(C11295,'Curva Juros'!$A$7:$A$73,1)))</f>
        <v>7.6618931507936505</v>
      </c>
      <c r="F11295" s="24">
        <f t="shared" si="176"/>
        <v>-6.518931507936504E-3</v>
      </c>
      <c r="G11295" s="24"/>
    </row>
    <row r="11296" spans="1:7" x14ac:dyDescent="0.25">
      <c r="A11296" s="6" t="s">
        <v>240</v>
      </c>
      <c r="B11296" s="7">
        <v>46080</v>
      </c>
      <c r="C11296" s="8">
        <v>968.76</v>
      </c>
      <c r="D11296" s="20">
        <v>6.9398000000000001E-2</v>
      </c>
      <c r="E11296" s="35" cm="1">
        <f t="array" ref="E11296">INDEX('Curva Juros'!$B$7:$B$73,MATCH(C11296,'Curva Juros'!$A$7:$A$73,1)) +
(C11296-INDEX('Curva Juros'!$A$7:$A$73,MATCH(C11296,'Curva Juros'!$A$7:$A$73,1))) *
(INDEX('Curva Juros'!$B$7:$B$73,MATCH(C11296,'Curva Juros'!$A$7:$A$73,1)+1) -
INDEX('Curva Juros'!$B$7:$B$73,MATCH(C11296,'Curva Juros'!$A$7:$A$73,1))) /
(INDEX('Curva Juros'!$A$7:$A$73,MATCH(C11296,'Curva Juros'!$A$7:$A$73,1)+1) -
INDEX('Curva Juros'!$A$7:$A$73,MATCH(C11296,'Curva Juros'!$A$7:$A$73,1)))</f>
        <v>7.6623191428571431</v>
      </c>
      <c r="F11296" s="24">
        <f t="shared" si="176"/>
        <v>-7.2251914285714341E-3</v>
      </c>
      <c r="G11296" s="24"/>
    </row>
    <row r="11297" spans="1:7" x14ac:dyDescent="0.25">
      <c r="A11297" s="3" t="s">
        <v>241</v>
      </c>
      <c r="B11297" s="4">
        <v>45723</v>
      </c>
      <c r="C11297" s="5">
        <v>1664.99</v>
      </c>
      <c r="D11297" s="19">
        <v>7.8347E-2</v>
      </c>
      <c r="E11297" s="35" cm="1">
        <f t="array" ref="E11297">INDEX('Curva Juros'!$B$7:$B$73,MATCH(C11297,'Curva Juros'!$A$7:$A$73,1)) +
(C11297-INDEX('Curva Juros'!$A$7:$A$73,MATCH(C11297,'Curva Juros'!$A$7:$A$73,1))) *
(INDEX('Curva Juros'!$B$7:$B$73,MATCH(C11297,'Curva Juros'!$A$7:$A$73,1)+1) -
INDEX('Curva Juros'!$B$7:$B$73,MATCH(C11297,'Curva Juros'!$A$7:$A$73,1))) /
(INDEX('Curva Juros'!$A$7:$A$73,MATCH(C11297,'Curva Juros'!$A$7:$A$73,1)+1) -
INDEX('Curva Juros'!$A$7:$A$73,MATCH(C11297,'Curva Juros'!$A$7:$A$73,1)))</f>
        <v>7.5376882380952379</v>
      </c>
      <c r="F11297" s="24">
        <f t="shared" si="176"/>
        <v>2.9701176190476269E-3</v>
      </c>
      <c r="G11297" s="24"/>
    </row>
    <row r="11298" spans="1:7" x14ac:dyDescent="0.25">
      <c r="A11298" s="6" t="s">
        <v>241</v>
      </c>
      <c r="B11298" s="7">
        <v>45730</v>
      </c>
      <c r="C11298" s="8">
        <v>1660.64</v>
      </c>
      <c r="D11298" s="20">
        <v>7.8004000000000004E-2</v>
      </c>
      <c r="E11298" s="35" cm="1">
        <f t="array" ref="E11298">INDEX('Curva Juros'!$B$7:$B$73,MATCH(C11298,'Curva Juros'!$A$7:$A$73,1)) +
(C11298-INDEX('Curva Juros'!$A$7:$A$73,MATCH(C11298,'Curva Juros'!$A$7:$A$73,1))) *
(INDEX('Curva Juros'!$B$7:$B$73,MATCH(C11298,'Curva Juros'!$A$7:$A$73,1)+1) -
INDEX('Curva Juros'!$B$7:$B$73,MATCH(C11298,'Curva Juros'!$A$7:$A$73,1))) /
(INDEX('Curva Juros'!$A$7:$A$73,MATCH(C11298,'Curva Juros'!$A$7:$A$73,1)+1) -
INDEX('Curva Juros'!$A$7:$A$73,MATCH(C11298,'Curva Juros'!$A$7:$A$73,1)))</f>
        <v>7.5387860952380956</v>
      </c>
      <c r="F11298" s="24">
        <f t="shared" si="176"/>
        <v>2.616139047619051E-3</v>
      </c>
      <c r="G11298" s="24"/>
    </row>
    <row r="11299" spans="1:7" x14ac:dyDescent="0.25">
      <c r="A11299" s="3" t="s">
        <v>241</v>
      </c>
      <c r="B11299" s="4">
        <v>45737</v>
      </c>
      <c r="C11299" s="5">
        <v>1654.73</v>
      </c>
      <c r="D11299" s="19">
        <v>7.8480999999999995E-2</v>
      </c>
      <c r="E11299" s="35" cm="1">
        <f t="array" ref="E11299">INDEX('Curva Juros'!$B$7:$B$73,MATCH(C11299,'Curva Juros'!$A$7:$A$73,1)) +
(C11299-INDEX('Curva Juros'!$A$7:$A$73,MATCH(C11299,'Curva Juros'!$A$7:$A$73,1))) *
(INDEX('Curva Juros'!$B$7:$B$73,MATCH(C11299,'Curva Juros'!$A$7:$A$73,1)+1) -
INDEX('Curva Juros'!$B$7:$B$73,MATCH(C11299,'Curva Juros'!$A$7:$A$73,1))) /
(INDEX('Curva Juros'!$A$7:$A$73,MATCH(C11299,'Curva Juros'!$A$7:$A$73,1)+1) -
INDEX('Curva Juros'!$A$7:$A$73,MATCH(C11299,'Curva Juros'!$A$7:$A$73,1)))</f>
        <v>7.5402776666666664</v>
      </c>
      <c r="F11299" s="24">
        <f t="shared" si="176"/>
        <v>3.0782233333333242E-3</v>
      </c>
      <c r="G11299" s="24"/>
    </row>
    <row r="11300" spans="1:7" x14ac:dyDescent="0.25">
      <c r="A11300" s="6" t="s">
        <v>241</v>
      </c>
      <c r="B11300" s="7">
        <v>45744</v>
      </c>
      <c r="C11300" s="8">
        <v>1649.4</v>
      </c>
      <c r="D11300" s="20">
        <v>7.8655000000000003E-2</v>
      </c>
      <c r="E11300" s="35" cm="1">
        <f t="array" ref="E11300">INDEX('Curva Juros'!$B$7:$B$73,MATCH(C11300,'Curva Juros'!$A$7:$A$73,1)) +
(C11300-INDEX('Curva Juros'!$A$7:$A$73,MATCH(C11300,'Curva Juros'!$A$7:$A$73,1))) *
(INDEX('Curva Juros'!$B$7:$B$73,MATCH(C11300,'Curva Juros'!$A$7:$A$73,1)+1) -
INDEX('Curva Juros'!$B$7:$B$73,MATCH(C11300,'Curva Juros'!$A$7:$A$73,1))) /
(INDEX('Curva Juros'!$A$7:$A$73,MATCH(C11300,'Curva Juros'!$A$7:$A$73,1)+1) -
INDEX('Curva Juros'!$A$7:$A$73,MATCH(C11300,'Curva Juros'!$A$7:$A$73,1)))</f>
        <v>7.5416228571428574</v>
      </c>
      <c r="F11300" s="24">
        <f t="shared" si="176"/>
        <v>3.2387714285714297E-3</v>
      </c>
      <c r="G11300" s="24"/>
    </row>
    <row r="11301" spans="1:7" x14ac:dyDescent="0.25">
      <c r="A11301" s="3" t="s">
        <v>241</v>
      </c>
      <c r="B11301" s="4">
        <v>45751</v>
      </c>
      <c r="C11301" s="5">
        <v>1648.68</v>
      </c>
      <c r="D11301" s="19">
        <v>7.6397000000000007E-2</v>
      </c>
      <c r="E11301" s="35" cm="1">
        <f t="array" ref="E11301">INDEX('Curva Juros'!$B$7:$B$73,MATCH(C11301,'Curva Juros'!$A$7:$A$73,1)) +
(C11301-INDEX('Curva Juros'!$A$7:$A$73,MATCH(C11301,'Curva Juros'!$A$7:$A$73,1))) *
(INDEX('Curva Juros'!$B$7:$B$73,MATCH(C11301,'Curva Juros'!$A$7:$A$73,1)+1) -
INDEX('Curva Juros'!$B$7:$B$73,MATCH(C11301,'Curva Juros'!$A$7:$A$73,1))) /
(INDEX('Curva Juros'!$A$7:$A$73,MATCH(C11301,'Curva Juros'!$A$7:$A$73,1)+1) -
INDEX('Curva Juros'!$A$7:$A$73,MATCH(C11301,'Curva Juros'!$A$7:$A$73,1)))</f>
        <v>7.541804571428572</v>
      </c>
      <c r="F11301" s="24">
        <f t="shared" si="176"/>
        <v>9.7895428571428966E-4</v>
      </c>
      <c r="G11301" s="24"/>
    </row>
    <row r="11302" spans="1:7" x14ac:dyDescent="0.25">
      <c r="A11302" s="6" t="s">
        <v>241</v>
      </c>
      <c r="B11302" s="7">
        <v>45758</v>
      </c>
      <c r="C11302" s="8">
        <v>1641.42</v>
      </c>
      <c r="D11302" s="20">
        <v>7.7590999999999993E-2</v>
      </c>
      <c r="E11302" s="35" cm="1">
        <f t="array" ref="E11302">INDEX('Curva Juros'!$B$7:$B$73,MATCH(C11302,'Curva Juros'!$A$7:$A$73,1)) +
(C11302-INDEX('Curva Juros'!$A$7:$A$73,MATCH(C11302,'Curva Juros'!$A$7:$A$73,1))) *
(INDEX('Curva Juros'!$B$7:$B$73,MATCH(C11302,'Curva Juros'!$A$7:$A$73,1)+1) -
INDEX('Curva Juros'!$B$7:$B$73,MATCH(C11302,'Curva Juros'!$A$7:$A$73,1))) /
(INDEX('Curva Juros'!$A$7:$A$73,MATCH(C11302,'Curva Juros'!$A$7:$A$73,1)+1) -
INDEX('Curva Juros'!$A$7:$A$73,MATCH(C11302,'Curva Juros'!$A$7:$A$73,1)))</f>
        <v>7.5436368571428574</v>
      </c>
      <c r="F11302" s="24">
        <f t="shared" si="176"/>
        <v>2.1546314285714185E-3</v>
      </c>
      <c r="G11302" s="24"/>
    </row>
    <row r="11303" spans="1:7" x14ac:dyDescent="0.25">
      <c r="A11303" s="3" t="s">
        <v>241</v>
      </c>
      <c r="B11303" s="4">
        <v>45764</v>
      </c>
      <c r="C11303" s="5">
        <v>1690.36</v>
      </c>
      <c r="D11303" s="19">
        <v>7.6910999999999993E-2</v>
      </c>
      <c r="E11303" s="35" cm="1">
        <f t="array" ref="E11303">INDEX('Curva Juros'!$B$7:$B$73,MATCH(C11303,'Curva Juros'!$A$7:$A$73,1)) +
(C11303-INDEX('Curva Juros'!$A$7:$A$73,MATCH(C11303,'Curva Juros'!$A$7:$A$73,1))) *
(INDEX('Curva Juros'!$B$7:$B$73,MATCH(C11303,'Curva Juros'!$A$7:$A$73,1)+1) -
INDEX('Curva Juros'!$B$7:$B$73,MATCH(C11303,'Curva Juros'!$A$7:$A$73,1))) /
(INDEX('Curva Juros'!$A$7:$A$73,MATCH(C11303,'Curva Juros'!$A$7:$A$73,1)+1) -
INDEX('Curva Juros'!$A$7:$A$73,MATCH(C11303,'Curva Juros'!$A$7:$A$73,1)))</f>
        <v>7.5312853333333329</v>
      </c>
      <c r="F11303" s="24">
        <f t="shared" si="176"/>
        <v>1.5981466666666611E-3</v>
      </c>
      <c r="G11303" s="24"/>
    </row>
    <row r="11304" spans="1:7" x14ac:dyDescent="0.25">
      <c r="A11304" s="6" t="s">
        <v>241</v>
      </c>
      <c r="B11304" s="7">
        <v>45772</v>
      </c>
      <c r="C11304" s="8">
        <v>1687.88</v>
      </c>
      <c r="D11304" s="20">
        <v>7.5978000000000004E-2</v>
      </c>
      <c r="E11304" s="35" cm="1">
        <f t="array" ref="E11304">INDEX('Curva Juros'!$B$7:$B$73,MATCH(C11304,'Curva Juros'!$A$7:$A$73,1)) +
(C11304-INDEX('Curva Juros'!$A$7:$A$73,MATCH(C11304,'Curva Juros'!$A$7:$A$73,1))) *
(INDEX('Curva Juros'!$B$7:$B$73,MATCH(C11304,'Curva Juros'!$A$7:$A$73,1)+1) -
INDEX('Curva Juros'!$B$7:$B$73,MATCH(C11304,'Curva Juros'!$A$7:$A$73,1))) /
(INDEX('Curva Juros'!$A$7:$A$73,MATCH(C11304,'Curva Juros'!$A$7:$A$73,1)+1) -
INDEX('Curva Juros'!$A$7:$A$73,MATCH(C11304,'Curva Juros'!$A$7:$A$73,1)))</f>
        <v>7.5319112380952378</v>
      </c>
      <c r="F11304" s="24">
        <f t="shared" si="176"/>
        <v>6.5888761904762949E-4</v>
      </c>
      <c r="G11304" s="24"/>
    </row>
    <row r="11305" spans="1:7" x14ac:dyDescent="0.25">
      <c r="A11305" s="3" t="s">
        <v>241</v>
      </c>
      <c r="B11305" s="4">
        <v>45779</v>
      </c>
      <c r="C11305" s="5">
        <v>1685.2</v>
      </c>
      <c r="D11305" s="19">
        <v>7.5164999999999996E-2</v>
      </c>
      <c r="E11305" s="35" cm="1">
        <f t="array" ref="E11305">INDEX('Curva Juros'!$B$7:$B$73,MATCH(C11305,'Curva Juros'!$A$7:$A$73,1)) +
(C11305-INDEX('Curva Juros'!$A$7:$A$73,MATCH(C11305,'Curva Juros'!$A$7:$A$73,1))) *
(INDEX('Curva Juros'!$B$7:$B$73,MATCH(C11305,'Curva Juros'!$A$7:$A$73,1)+1) -
INDEX('Curva Juros'!$B$7:$B$73,MATCH(C11305,'Curva Juros'!$A$7:$A$73,1))) /
(INDEX('Curva Juros'!$A$7:$A$73,MATCH(C11305,'Curva Juros'!$A$7:$A$73,1)+1) -
INDEX('Curva Juros'!$A$7:$A$73,MATCH(C11305,'Curva Juros'!$A$7:$A$73,1)))</f>
        <v>7.5325876190476189</v>
      </c>
      <c r="F11305" s="24">
        <f t="shared" si="176"/>
        <v>-1.6087619047619461E-4</v>
      </c>
      <c r="G11305" s="24"/>
    </row>
    <row r="11306" spans="1:7" x14ac:dyDescent="0.25">
      <c r="A11306" s="6" t="s">
        <v>241</v>
      </c>
      <c r="B11306" s="7">
        <v>45786</v>
      </c>
      <c r="C11306" s="8">
        <v>1683.21</v>
      </c>
      <c r="D11306" s="20">
        <v>7.331E-2</v>
      </c>
      <c r="E11306" s="35" cm="1">
        <f t="array" ref="E11306">INDEX('Curva Juros'!$B$7:$B$73,MATCH(C11306,'Curva Juros'!$A$7:$A$73,1)) +
(C11306-INDEX('Curva Juros'!$A$7:$A$73,MATCH(C11306,'Curva Juros'!$A$7:$A$73,1))) *
(INDEX('Curva Juros'!$B$7:$B$73,MATCH(C11306,'Curva Juros'!$A$7:$A$73,1)+1) -
INDEX('Curva Juros'!$B$7:$B$73,MATCH(C11306,'Curva Juros'!$A$7:$A$73,1))) /
(INDEX('Curva Juros'!$A$7:$A$73,MATCH(C11306,'Curva Juros'!$A$7:$A$73,1)+1) -
INDEX('Curva Juros'!$A$7:$A$73,MATCH(C11306,'Curva Juros'!$A$7:$A$73,1)))</f>
        <v>7.5330898571428575</v>
      </c>
      <c r="F11306" s="24">
        <f t="shared" si="176"/>
        <v>-2.0208985714285782E-3</v>
      </c>
      <c r="G11306" s="24"/>
    </row>
    <row r="11307" spans="1:7" x14ac:dyDescent="0.25">
      <c r="A11307" s="3" t="s">
        <v>241</v>
      </c>
      <c r="B11307" s="4">
        <v>45793</v>
      </c>
      <c r="C11307" s="5">
        <v>1677.48</v>
      </c>
      <c r="D11307" s="19">
        <v>7.3760999999999993E-2</v>
      </c>
      <c r="E11307" s="35" cm="1">
        <f t="array" ref="E11307">INDEX('Curva Juros'!$B$7:$B$73,MATCH(C11307,'Curva Juros'!$A$7:$A$73,1)) +
(C11307-INDEX('Curva Juros'!$A$7:$A$73,MATCH(C11307,'Curva Juros'!$A$7:$A$73,1))) *
(INDEX('Curva Juros'!$B$7:$B$73,MATCH(C11307,'Curva Juros'!$A$7:$A$73,1)+1) -
INDEX('Curva Juros'!$B$7:$B$73,MATCH(C11307,'Curva Juros'!$A$7:$A$73,1))) /
(INDEX('Curva Juros'!$A$7:$A$73,MATCH(C11307,'Curva Juros'!$A$7:$A$73,1)+1) -
INDEX('Curva Juros'!$A$7:$A$73,MATCH(C11307,'Curva Juros'!$A$7:$A$73,1)))</f>
        <v>7.5345360000000001</v>
      </c>
      <c r="F11307" s="24">
        <f t="shared" si="176"/>
        <v>-1.5843600000000069E-3</v>
      </c>
      <c r="G11307" s="24"/>
    </row>
    <row r="11308" spans="1:7" x14ac:dyDescent="0.25">
      <c r="A11308" s="6" t="s">
        <v>241</v>
      </c>
      <c r="B11308" s="7">
        <v>45800</v>
      </c>
      <c r="C11308" s="8">
        <v>1671.87</v>
      </c>
      <c r="D11308" s="20">
        <v>7.4136999999999995E-2</v>
      </c>
      <c r="E11308" s="35" cm="1">
        <f t="array" ref="E11308">INDEX('Curva Juros'!$B$7:$B$73,MATCH(C11308,'Curva Juros'!$A$7:$A$73,1)) +
(C11308-INDEX('Curva Juros'!$A$7:$A$73,MATCH(C11308,'Curva Juros'!$A$7:$A$73,1))) *
(INDEX('Curva Juros'!$B$7:$B$73,MATCH(C11308,'Curva Juros'!$A$7:$A$73,1)+1) -
INDEX('Curva Juros'!$B$7:$B$73,MATCH(C11308,'Curva Juros'!$A$7:$A$73,1))) /
(INDEX('Curva Juros'!$A$7:$A$73,MATCH(C11308,'Curva Juros'!$A$7:$A$73,1)+1) -
INDEX('Curva Juros'!$A$7:$A$73,MATCH(C11308,'Curva Juros'!$A$7:$A$73,1)))</f>
        <v>7.535951857142857</v>
      </c>
      <c r="F11308" s="24">
        <f t="shared" si="176"/>
        <v>-1.2225185714285769E-3</v>
      </c>
      <c r="G11308" s="24"/>
    </row>
    <row r="11309" spans="1:7" x14ac:dyDescent="0.25">
      <c r="A11309" s="3" t="s">
        <v>241</v>
      </c>
      <c r="B11309" s="4">
        <v>45807</v>
      </c>
      <c r="C11309" s="5">
        <v>1666.38</v>
      </c>
      <c r="D11309" s="19">
        <v>7.4439000000000005E-2</v>
      </c>
      <c r="E11309" s="35" cm="1">
        <f t="array" ref="E11309">INDEX('Curva Juros'!$B$7:$B$73,MATCH(C11309,'Curva Juros'!$A$7:$A$73,1)) +
(C11309-INDEX('Curva Juros'!$A$7:$A$73,MATCH(C11309,'Curva Juros'!$A$7:$A$73,1))) *
(INDEX('Curva Juros'!$B$7:$B$73,MATCH(C11309,'Curva Juros'!$A$7:$A$73,1)+1) -
INDEX('Curva Juros'!$B$7:$B$73,MATCH(C11309,'Curva Juros'!$A$7:$A$73,1))) /
(INDEX('Curva Juros'!$A$7:$A$73,MATCH(C11309,'Curva Juros'!$A$7:$A$73,1)+1) -
INDEX('Curva Juros'!$A$7:$A$73,MATCH(C11309,'Curva Juros'!$A$7:$A$73,1)))</f>
        <v>7.537337428571429</v>
      </c>
      <c r="F11309" s="24">
        <f t="shared" si="176"/>
        <v>-9.3437428571428727E-4</v>
      </c>
      <c r="G11309" s="24"/>
    </row>
    <row r="11310" spans="1:7" x14ac:dyDescent="0.25">
      <c r="A11310" s="6" t="s">
        <v>241</v>
      </c>
      <c r="B11310" s="7">
        <v>45814</v>
      </c>
      <c r="C11310" s="8">
        <v>1661.39</v>
      </c>
      <c r="D11310" s="20">
        <v>7.4430999999999997E-2</v>
      </c>
      <c r="E11310" s="35" cm="1">
        <f t="array" ref="E11310">INDEX('Curva Juros'!$B$7:$B$73,MATCH(C11310,'Curva Juros'!$A$7:$A$73,1)) +
(C11310-INDEX('Curva Juros'!$A$7:$A$73,MATCH(C11310,'Curva Juros'!$A$7:$A$73,1))) *
(INDEX('Curva Juros'!$B$7:$B$73,MATCH(C11310,'Curva Juros'!$A$7:$A$73,1)+1) -
INDEX('Curva Juros'!$B$7:$B$73,MATCH(C11310,'Curva Juros'!$A$7:$A$73,1))) /
(INDEX('Curva Juros'!$A$7:$A$73,MATCH(C11310,'Curva Juros'!$A$7:$A$73,1)+1) -
INDEX('Curva Juros'!$A$7:$A$73,MATCH(C11310,'Curva Juros'!$A$7:$A$73,1)))</f>
        <v>7.5385968095238098</v>
      </c>
      <c r="F11310" s="24">
        <f t="shared" si="176"/>
        <v>-9.5496809523809567E-4</v>
      </c>
      <c r="G11310" s="24"/>
    </row>
    <row r="11311" spans="1:7" x14ac:dyDescent="0.25">
      <c r="A11311" s="3" t="s">
        <v>241</v>
      </c>
      <c r="B11311" s="4">
        <v>45821</v>
      </c>
      <c r="C11311" s="5">
        <v>1655.71</v>
      </c>
      <c r="D11311" s="19">
        <v>7.4848999999999999E-2</v>
      </c>
      <c r="E11311" s="35" cm="1">
        <f t="array" ref="E11311">INDEX('Curva Juros'!$B$7:$B$73,MATCH(C11311,'Curva Juros'!$A$7:$A$73,1)) +
(C11311-INDEX('Curva Juros'!$A$7:$A$73,MATCH(C11311,'Curva Juros'!$A$7:$A$73,1))) *
(INDEX('Curva Juros'!$B$7:$B$73,MATCH(C11311,'Curva Juros'!$A$7:$A$73,1)+1) -
INDEX('Curva Juros'!$B$7:$B$73,MATCH(C11311,'Curva Juros'!$A$7:$A$73,1))) /
(INDEX('Curva Juros'!$A$7:$A$73,MATCH(C11311,'Curva Juros'!$A$7:$A$73,1)+1) -
INDEX('Curva Juros'!$A$7:$A$73,MATCH(C11311,'Curva Juros'!$A$7:$A$73,1)))</f>
        <v>7.5400303333333332</v>
      </c>
      <c r="F11311" s="24">
        <f t="shared" si="176"/>
        <v>-5.5130333333333614E-4</v>
      </c>
      <c r="G11311" s="24"/>
    </row>
    <row r="11312" spans="1:7" x14ac:dyDescent="0.25">
      <c r="A11312" s="6" t="s">
        <v>241</v>
      </c>
      <c r="B11312" s="7">
        <v>45828</v>
      </c>
      <c r="C11312" s="8">
        <v>1653.96</v>
      </c>
      <c r="D11312" s="20">
        <v>7.3465000000000003E-2</v>
      </c>
      <c r="E11312" s="35" cm="1">
        <f t="array" ref="E11312">INDEX('Curva Juros'!$B$7:$B$73,MATCH(C11312,'Curva Juros'!$A$7:$A$73,1)) +
(C11312-INDEX('Curva Juros'!$A$7:$A$73,MATCH(C11312,'Curva Juros'!$A$7:$A$73,1))) *
(INDEX('Curva Juros'!$B$7:$B$73,MATCH(C11312,'Curva Juros'!$A$7:$A$73,1)+1) -
INDEX('Curva Juros'!$B$7:$B$73,MATCH(C11312,'Curva Juros'!$A$7:$A$73,1))) /
(INDEX('Curva Juros'!$A$7:$A$73,MATCH(C11312,'Curva Juros'!$A$7:$A$73,1)+1) -
INDEX('Curva Juros'!$A$7:$A$73,MATCH(C11312,'Curva Juros'!$A$7:$A$73,1)))</f>
        <v>7.5404720000000003</v>
      </c>
      <c r="F11312" s="24">
        <f t="shared" si="176"/>
        <v>-1.9397200000000059E-3</v>
      </c>
      <c r="G11312" s="24"/>
    </row>
    <row r="11313" spans="1:7" x14ac:dyDescent="0.25">
      <c r="A11313" s="3" t="s">
        <v>241</v>
      </c>
      <c r="B11313" s="4">
        <v>45835</v>
      </c>
      <c r="C11313" s="5">
        <v>1648.94</v>
      </c>
      <c r="D11313" s="19">
        <v>7.3477000000000001E-2</v>
      </c>
      <c r="E11313" s="35" cm="1">
        <f t="array" ref="E11313">INDEX('Curva Juros'!$B$7:$B$73,MATCH(C11313,'Curva Juros'!$A$7:$A$73,1)) +
(C11313-INDEX('Curva Juros'!$A$7:$A$73,MATCH(C11313,'Curva Juros'!$A$7:$A$73,1))) *
(INDEX('Curva Juros'!$B$7:$B$73,MATCH(C11313,'Curva Juros'!$A$7:$A$73,1)+1) -
INDEX('Curva Juros'!$B$7:$B$73,MATCH(C11313,'Curva Juros'!$A$7:$A$73,1))) /
(INDEX('Curva Juros'!$A$7:$A$73,MATCH(C11313,'Curva Juros'!$A$7:$A$73,1)+1) -
INDEX('Curva Juros'!$A$7:$A$73,MATCH(C11313,'Curva Juros'!$A$7:$A$73,1)))</f>
        <v>7.5417389523809524</v>
      </c>
      <c r="F11313" s="24">
        <f t="shared" si="176"/>
        <v>-1.9403895238095242E-3</v>
      </c>
      <c r="G11313" s="24"/>
    </row>
    <row r="11314" spans="1:7" x14ac:dyDescent="0.25">
      <c r="A11314" s="6" t="s">
        <v>241</v>
      </c>
      <c r="B11314" s="7">
        <v>45842</v>
      </c>
      <c r="C11314" s="8">
        <v>1645.21</v>
      </c>
      <c r="D11314" s="20">
        <v>7.2690000000000005E-2</v>
      </c>
      <c r="E11314" s="35" cm="1">
        <f t="array" ref="E11314">INDEX('Curva Juros'!$B$7:$B$73,MATCH(C11314,'Curva Juros'!$A$7:$A$73,1)) +
(C11314-INDEX('Curva Juros'!$A$7:$A$73,MATCH(C11314,'Curva Juros'!$A$7:$A$73,1))) *
(INDEX('Curva Juros'!$B$7:$B$73,MATCH(C11314,'Curva Juros'!$A$7:$A$73,1)+1) -
INDEX('Curva Juros'!$B$7:$B$73,MATCH(C11314,'Curva Juros'!$A$7:$A$73,1))) /
(INDEX('Curva Juros'!$A$7:$A$73,MATCH(C11314,'Curva Juros'!$A$7:$A$73,1)+1) -
INDEX('Curva Juros'!$A$7:$A$73,MATCH(C11314,'Curva Juros'!$A$7:$A$73,1)))</f>
        <v>7.5426803333333332</v>
      </c>
      <c r="F11314" s="24">
        <f t="shared" si="176"/>
        <v>-2.7368033333333291E-3</v>
      </c>
      <c r="G11314" s="24"/>
    </row>
    <row r="11315" spans="1:7" x14ac:dyDescent="0.25">
      <c r="A11315" s="3" t="s">
        <v>241</v>
      </c>
      <c r="B11315" s="4">
        <v>45849</v>
      </c>
      <c r="C11315" s="5">
        <v>1637.17</v>
      </c>
      <c r="D11315" s="19">
        <v>7.4564000000000005E-2</v>
      </c>
      <c r="E11315" s="35" cm="1">
        <f t="array" ref="E11315">INDEX('Curva Juros'!$B$7:$B$73,MATCH(C11315,'Curva Juros'!$A$7:$A$73,1)) +
(C11315-INDEX('Curva Juros'!$A$7:$A$73,MATCH(C11315,'Curva Juros'!$A$7:$A$73,1))) *
(INDEX('Curva Juros'!$B$7:$B$73,MATCH(C11315,'Curva Juros'!$A$7:$A$73,1)+1) -
INDEX('Curva Juros'!$B$7:$B$73,MATCH(C11315,'Curva Juros'!$A$7:$A$73,1))) /
(INDEX('Curva Juros'!$A$7:$A$73,MATCH(C11315,'Curva Juros'!$A$7:$A$73,1)+1) -
INDEX('Curva Juros'!$A$7:$A$73,MATCH(C11315,'Curva Juros'!$A$7:$A$73,1)))</f>
        <v>7.544698277777778</v>
      </c>
      <c r="F11315" s="24">
        <f t="shared" si="176"/>
        <v>-8.8298277777777712E-4</v>
      </c>
      <c r="G11315" s="24"/>
    </row>
    <row r="11316" spans="1:7" x14ac:dyDescent="0.25">
      <c r="A11316" s="6" t="s">
        <v>241</v>
      </c>
      <c r="B11316" s="7">
        <v>45856</v>
      </c>
      <c r="C11316" s="8">
        <v>1628.79</v>
      </c>
      <c r="D11316" s="20">
        <v>7.6646000000000006E-2</v>
      </c>
      <c r="E11316" s="35" cm="1">
        <f t="array" ref="E11316">INDEX('Curva Juros'!$B$7:$B$73,MATCH(C11316,'Curva Juros'!$A$7:$A$73,1)) +
(C11316-INDEX('Curva Juros'!$A$7:$A$73,MATCH(C11316,'Curva Juros'!$A$7:$A$73,1))) *
(INDEX('Curva Juros'!$B$7:$B$73,MATCH(C11316,'Curva Juros'!$A$7:$A$73,1)+1) -
INDEX('Curva Juros'!$B$7:$B$73,MATCH(C11316,'Curva Juros'!$A$7:$A$73,1))) /
(INDEX('Curva Juros'!$A$7:$A$73,MATCH(C11316,'Curva Juros'!$A$7:$A$73,1)+1) -
INDEX('Curva Juros'!$A$7:$A$73,MATCH(C11316,'Curva Juros'!$A$7:$A$73,1)))</f>
        <v>7.5467001666666667</v>
      </c>
      <c r="F11316" s="24">
        <f t="shared" si="176"/>
        <v>1.1789983333333337E-3</v>
      </c>
      <c r="G11316" s="24"/>
    </row>
    <row r="11317" spans="1:7" x14ac:dyDescent="0.25">
      <c r="A11317" s="3" t="s">
        <v>241</v>
      </c>
      <c r="B11317" s="4">
        <v>45863</v>
      </c>
      <c r="C11317" s="5">
        <v>1623.38</v>
      </c>
      <c r="D11317" s="19">
        <v>7.6896000000000006E-2</v>
      </c>
      <c r="E11317" s="35" cm="1">
        <f t="array" ref="E11317">INDEX('Curva Juros'!$B$7:$B$73,MATCH(C11317,'Curva Juros'!$A$7:$A$73,1)) +
(C11317-INDEX('Curva Juros'!$A$7:$A$73,MATCH(C11317,'Curva Juros'!$A$7:$A$73,1))) *
(INDEX('Curva Juros'!$B$7:$B$73,MATCH(C11317,'Curva Juros'!$A$7:$A$73,1)+1) -
INDEX('Curva Juros'!$B$7:$B$73,MATCH(C11317,'Curva Juros'!$A$7:$A$73,1))) /
(INDEX('Curva Juros'!$A$7:$A$73,MATCH(C11317,'Curva Juros'!$A$7:$A$73,1)+1) -
INDEX('Curva Juros'!$A$7:$A$73,MATCH(C11317,'Curva Juros'!$A$7:$A$73,1)))</f>
        <v>7.547992555555556</v>
      </c>
      <c r="F11317" s="24">
        <f t="shared" si="176"/>
        <v>1.4160744444444429E-3</v>
      </c>
      <c r="G11317" s="24"/>
    </row>
    <row r="11318" spans="1:7" x14ac:dyDescent="0.25">
      <c r="A11318" s="6" t="s">
        <v>241</v>
      </c>
      <c r="B11318" s="7">
        <v>45870</v>
      </c>
      <c r="C11318" s="8">
        <v>1619.45</v>
      </c>
      <c r="D11318" s="20">
        <v>7.6238E-2</v>
      </c>
      <c r="E11318" s="35" cm="1">
        <f t="array" ref="E11318">INDEX('Curva Juros'!$B$7:$B$73,MATCH(C11318,'Curva Juros'!$A$7:$A$73,1)) +
(C11318-INDEX('Curva Juros'!$A$7:$A$73,MATCH(C11318,'Curva Juros'!$A$7:$A$73,1))) *
(INDEX('Curva Juros'!$B$7:$B$73,MATCH(C11318,'Curva Juros'!$A$7:$A$73,1)+1) -
INDEX('Curva Juros'!$B$7:$B$73,MATCH(C11318,'Curva Juros'!$A$7:$A$73,1))) /
(INDEX('Curva Juros'!$A$7:$A$73,MATCH(C11318,'Curva Juros'!$A$7:$A$73,1)+1) -
INDEX('Curva Juros'!$A$7:$A$73,MATCH(C11318,'Curva Juros'!$A$7:$A$73,1)))</f>
        <v>7.5489313888888887</v>
      </c>
      <c r="F11318" s="24">
        <f t="shared" si="176"/>
        <v>7.4868611111111871E-4</v>
      </c>
      <c r="G11318" s="24"/>
    </row>
    <row r="11319" spans="1:7" x14ac:dyDescent="0.25">
      <c r="A11319" s="3" t="s">
        <v>241</v>
      </c>
      <c r="B11319" s="4">
        <v>45877</v>
      </c>
      <c r="C11319" s="5">
        <v>1617.78</v>
      </c>
      <c r="D11319" s="19">
        <v>7.4192999999999995E-2</v>
      </c>
      <c r="E11319" s="35" cm="1">
        <f t="array" ref="E11319">INDEX('Curva Juros'!$B$7:$B$73,MATCH(C11319,'Curva Juros'!$A$7:$A$73,1)) +
(C11319-INDEX('Curva Juros'!$A$7:$A$73,MATCH(C11319,'Curva Juros'!$A$7:$A$73,1))) *
(INDEX('Curva Juros'!$B$7:$B$73,MATCH(C11319,'Curva Juros'!$A$7:$A$73,1)+1) -
INDEX('Curva Juros'!$B$7:$B$73,MATCH(C11319,'Curva Juros'!$A$7:$A$73,1))) /
(INDEX('Curva Juros'!$A$7:$A$73,MATCH(C11319,'Curva Juros'!$A$7:$A$73,1)+1) -
INDEX('Curva Juros'!$A$7:$A$73,MATCH(C11319,'Curva Juros'!$A$7:$A$73,1)))</f>
        <v>7.5493303333333337</v>
      </c>
      <c r="F11319" s="24">
        <f t="shared" si="176"/>
        <v>-1.3003033333333358E-3</v>
      </c>
      <c r="G11319" s="24"/>
    </row>
    <row r="11320" spans="1:7" x14ac:dyDescent="0.25">
      <c r="A11320" s="6" t="s">
        <v>241</v>
      </c>
      <c r="B11320" s="7">
        <v>45884</v>
      </c>
      <c r="C11320" s="8">
        <v>1613</v>
      </c>
      <c r="D11320" s="20">
        <v>7.4054999999999996E-2</v>
      </c>
      <c r="E11320" s="35" cm="1">
        <f t="array" ref="E11320">INDEX('Curva Juros'!$B$7:$B$73,MATCH(C11320,'Curva Juros'!$A$7:$A$73,1)) +
(C11320-INDEX('Curva Juros'!$A$7:$A$73,MATCH(C11320,'Curva Juros'!$A$7:$A$73,1))) *
(INDEX('Curva Juros'!$B$7:$B$73,MATCH(C11320,'Curva Juros'!$A$7:$A$73,1)+1) -
INDEX('Curva Juros'!$B$7:$B$73,MATCH(C11320,'Curva Juros'!$A$7:$A$73,1))) /
(INDEX('Curva Juros'!$A$7:$A$73,MATCH(C11320,'Curva Juros'!$A$7:$A$73,1)+1) -
INDEX('Curva Juros'!$A$7:$A$73,MATCH(C11320,'Curva Juros'!$A$7:$A$73,1)))</f>
        <v>7.550472222222222</v>
      </c>
      <c r="F11320" s="24">
        <f t="shared" si="176"/>
        <v>-1.4497222222222272E-3</v>
      </c>
      <c r="G11320" s="24"/>
    </row>
    <row r="11321" spans="1:7" x14ac:dyDescent="0.25">
      <c r="A11321" s="3" t="s">
        <v>241</v>
      </c>
      <c r="B11321" s="4">
        <v>45891</v>
      </c>
      <c r="C11321" s="5">
        <v>1608.06</v>
      </c>
      <c r="D11321" s="19">
        <v>7.4016999999999999E-2</v>
      </c>
      <c r="E11321" s="35" cm="1">
        <f t="array" ref="E11321">INDEX('Curva Juros'!$B$7:$B$73,MATCH(C11321,'Curva Juros'!$A$7:$A$73,1)) +
(C11321-INDEX('Curva Juros'!$A$7:$A$73,MATCH(C11321,'Curva Juros'!$A$7:$A$73,1))) *
(INDEX('Curva Juros'!$B$7:$B$73,MATCH(C11321,'Curva Juros'!$A$7:$A$73,1)+1) -
INDEX('Curva Juros'!$B$7:$B$73,MATCH(C11321,'Curva Juros'!$A$7:$A$73,1))) /
(INDEX('Curva Juros'!$A$7:$A$73,MATCH(C11321,'Curva Juros'!$A$7:$A$73,1)+1) -
INDEX('Curva Juros'!$A$7:$A$73,MATCH(C11321,'Curva Juros'!$A$7:$A$73,1)))</f>
        <v>7.5516523333333332</v>
      </c>
      <c r="F11321" s="24">
        <f t="shared" si="176"/>
        <v>-1.4995233333333358E-3</v>
      </c>
      <c r="G11321" s="24"/>
    </row>
    <row r="11322" spans="1:7" x14ac:dyDescent="0.25">
      <c r="A11322" s="6" t="s">
        <v>241</v>
      </c>
      <c r="B11322" s="7">
        <v>45898</v>
      </c>
      <c r="C11322" s="8">
        <v>1604.15</v>
      </c>
      <c r="D11322" s="20">
        <v>7.3347999999999997E-2</v>
      </c>
      <c r="E11322" s="35" cm="1">
        <f t="array" ref="E11322">INDEX('Curva Juros'!$B$7:$B$73,MATCH(C11322,'Curva Juros'!$A$7:$A$73,1)) +
(C11322-INDEX('Curva Juros'!$A$7:$A$73,MATCH(C11322,'Curva Juros'!$A$7:$A$73,1))) *
(INDEX('Curva Juros'!$B$7:$B$73,MATCH(C11322,'Curva Juros'!$A$7:$A$73,1)+1) -
INDEX('Curva Juros'!$B$7:$B$73,MATCH(C11322,'Curva Juros'!$A$7:$A$73,1))) /
(INDEX('Curva Juros'!$A$7:$A$73,MATCH(C11322,'Curva Juros'!$A$7:$A$73,1)+1) -
INDEX('Curva Juros'!$A$7:$A$73,MATCH(C11322,'Curva Juros'!$A$7:$A$73,1)))</f>
        <v>7.5525863888888889</v>
      </c>
      <c r="F11322" s="24">
        <f t="shared" si="176"/>
        <v>-2.1778638888888951E-3</v>
      </c>
      <c r="G11322" s="24"/>
    </row>
    <row r="11323" spans="1:7" x14ac:dyDescent="0.25">
      <c r="A11323" s="3" t="s">
        <v>241</v>
      </c>
      <c r="B11323" s="4">
        <v>45905</v>
      </c>
      <c r="C11323" s="5">
        <v>1599.02</v>
      </c>
      <c r="D11323" s="19">
        <v>7.3423000000000002E-2</v>
      </c>
      <c r="E11323" s="35" cm="1">
        <f t="array" ref="E11323">INDEX('Curva Juros'!$B$7:$B$73,MATCH(C11323,'Curva Juros'!$A$7:$A$73,1)) +
(C11323-INDEX('Curva Juros'!$A$7:$A$73,MATCH(C11323,'Curva Juros'!$A$7:$A$73,1))) *
(INDEX('Curva Juros'!$B$7:$B$73,MATCH(C11323,'Curva Juros'!$A$7:$A$73,1)+1) -
INDEX('Curva Juros'!$B$7:$B$73,MATCH(C11323,'Curva Juros'!$A$7:$A$73,1))) /
(INDEX('Curva Juros'!$A$7:$A$73,MATCH(C11323,'Curva Juros'!$A$7:$A$73,1)+1) -
INDEX('Curva Juros'!$A$7:$A$73,MATCH(C11323,'Curva Juros'!$A$7:$A$73,1)))</f>
        <v>7.5538118888888892</v>
      </c>
      <c r="F11323" s="24">
        <f t="shared" si="176"/>
        <v>-2.1151188888888922E-3</v>
      </c>
      <c r="G11323" s="24"/>
    </row>
    <row r="11324" spans="1:7" x14ac:dyDescent="0.25">
      <c r="A11324" s="6" t="s">
        <v>241</v>
      </c>
      <c r="B11324" s="7">
        <v>45912</v>
      </c>
      <c r="C11324" s="8">
        <v>1594.83</v>
      </c>
      <c r="D11324" s="20">
        <v>7.2924000000000003E-2</v>
      </c>
      <c r="E11324" s="35" cm="1">
        <f t="array" ref="E11324">INDEX('Curva Juros'!$B$7:$B$73,MATCH(C11324,'Curva Juros'!$A$7:$A$73,1)) +
(C11324-INDEX('Curva Juros'!$A$7:$A$73,MATCH(C11324,'Curva Juros'!$A$7:$A$73,1))) *
(INDEX('Curva Juros'!$B$7:$B$73,MATCH(C11324,'Curva Juros'!$A$7:$A$73,1)+1) -
INDEX('Curva Juros'!$B$7:$B$73,MATCH(C11324,'Curva Juros'!$A$7:$A$73,1))) /
(INDEX('Curva Juros'!$A$7:$A$73,MATCH(C11324,'Curva Juros'!$A$7:$A$73,1)+1) -
INDEX('Curva Juros'!$A$7:$A$73,MATCH(C11324,'Curva Juros'!$A$7:$A$73,1)))</f>
        <v>7.554812833333334</v>
      </c>
      <c r="F11324" s="24">
        <f t="shared" si="176"/>
        <v>-2.6241283333333365E-3</v>
      </c>
      <c r="G11324" s="24"/>
    </row>
    <row r="11325" spans="1:7" x14ac:dyDescent="0.25">
      <c r="A11325" s="3" t="s">
        <v>241</v>
      </c>
      <c r="B11325" s="4">
        <v>45919</v>
      </c>
      <c r="C11325" s="5">
        <v>1589.95</v>
      </c>
      <c r="D11325" s="19">
        <v>7.2853000000000001E-2</v>
      </c>
      <c r="E11325" s="35" cm="1">
        <f t="array" ref="E11325">INDEX('Curva Juros'!$B$7:$B$73,MATCH(C11325,'Curva Juros'!$A$7:$A$73,1)) +
(C11325-INDEX('Curva Juros'!$A$7:$A$73,MATCH(C11325,'Curva Juros'!$A$7:$A$73,1))) *
(INDEX('Curva Juros'!$B$7:$B$73,MATCH(C11325,'Curva Juros'!$A$7:$A$73,1)+1) -
INDEX('Curva Juros'!$B$7:$B$73,MATCH(C11325,'Curva Juros'!$A$7:$A$73,1))) /
(INDEX('Curva Juros'!$A$7:$A$73,MATCH(C11325,'Curva Juros'!$A$7:$A$73,1)+1) -
INDEX('Curva Juros'!$A$7:$A$73,MATCH(C11325,'Curva Juros'!$A$7:$A$73,1)))</f>
        <v>7.5559786111111116</v>
      </c>
      <c r="F11325" s="24">
        <f t="shared" si="176"/>
        <v>-2.7067861111111091E-3</v>
      </c>
      <c r="G11325" s="24"/>
    </row>
    <row r="11326" spans="1:7" x14ac:dyDescent="0.25">
      <c r="A11326" s="6" t="s">
        <v>241</v>
      </c>
      <c r="B11326" s="7">
        <v>45926</v>
      </c>
      <c r="C11326" s="8">
        <v>1586.14</v>
      </c>
      <c r="D11326" s="20">
        <v>7.2113999999999998E-2</v>
      </c>
      <c r="E11326" s="35" cm="1">
        <f t="array" ref="E11326">INDEX('Curva Juros'!$B$7:$B$73,MATCH(C11326,'Curva Juros'!$A$7:$A$73,1)) +
(C11326-INDEX('Curva Juros'!$A$7:$A$73,MATCH(C11326,'Curva Juros'!$A$7:$A$73,1))) *
(INDEX('Curva Juros'!$B$7:$B$73,MATCH(C11326,'Curva Juros'!$A$7:$A$73,1)+1) -
INDEX('Curva Juros'!$B$7:$B$73,MATCH(C11326,'Curva Juros'!$A$7:$A$73,1))) /
(INDEX('Curva Juros'!$A$7:$A$73,MATCH(C11326,'Curva Juros'!$A$7:$A$73,1)+1) -
INDEX('Curva Juros'!$A$7:$A$73,MATCH(C11326,'Curva Juros'!$A$7:$A$73,1)))</f>
        <v>7.556888777777778</v>
      </c>
      <c r="F11326" s="24">
        <f t="shared" si="176"/>
        <v>-3.4548877777777764E-3</v>
      </c>
      <c r="G11326" s="24"/>
    </row>
    <row r="11327" spans="1:7" x14ac:dyDescent="0.25">
      <c r="A11327" s="3" t="s">
        <v>241</v>
      </c>
      <c r="B11327" s="4">
        <v>45933</v>
      </c>
      <c r="C11327" s="5">
        <v>1581.01</v>
      </c>
      <c r="D11327" s="19">
        <v>7.2192999999999993E-2</v>
      </c>
      <c r="E11327" s="35" cm="1">
        <f t="array" ref="E11327">INDEX('Curva Juros'!$B$7:$B$73,MATCH(C11327,'Curva Juros'!$A$7:$A$73,1)) +
(C11327-INDEX('Curva Juros'!$A$7:$A$73,MATCH(C11327,'Curva Juros'!$A$7:$A$73,1))) *
(INDEX('Curva Juros'!$B$7:$B$73,MATCH(C11327,'Curva Juros'!$A$7:$A$73,1)+1) -
INDEX('Curva Juros'!$B$7:$B$73,MATCH(C11327,'Curva Juros'!$A$7:$A$73,1))) /
(INDEX('Curva Juros'!$A$7:$A$73,MATCH(C11327,'Curva Juros'!$A$7:$A$73,1)+1) -
INDEX('Curva Juros'!$A$7:$A$73,MATCH(C11327,'Curva Juros'!$A$7:$A$73,1)))</f>
        <v>7.5581142777777783</v>
      </c>
      <c r="F11327" s="24">
        <f t="shared" si="176"/>
        <v>-3.3881427777777834E-3</v>
      </c>
      <c r="G11327" s="24"/>
    </row>
    <row r="11328" spans="1:7" x14ac:dyDescent="0.25">
      <c r="A11328" s="6" t="s">
        <v>241</v>
      </c>
      <c r="B11328" s="7">
        <v>45940</v>
      </c>
      <c r="C11328" s="8">
        <v>1578.05</v>
      </c>
      <c r="D11328" s="20">
        <v>7.0928000000000005E-2</v>
      </c>
      <c r="E11328" s="35" cm="1">
        <f t="array" ref="E11328">INDEX('Curva Juros'!$B$7:$B$73,MATCH(C11328,'Curva Juros'!$A$7:$A$73,1)) +
(C11328-INDEX('Curva Juros'!$A$7:$A$73,MATCH(C11328,'Curva Juros'!$A$7:$A$73,1))) *
(INDEX('Curva Juros'!$B$7:$B$73,MATCH(C11328,'Curva Juros'!$A$7:$A$73,1)+1) -
INDEX('Curva Juros'!$B$7:$B$73,MATCH(C11328,'Curva Juros'!$A$7:$A$73,1))) /
(INDEX('Curva Juros'!$A$7:$A$73,MATCH(C11328,'Curva Juros'!$A$7:$A$73,1)+1) -
INDEX('Curva Juros'!$A$7:$A$73,MATCH(C11328,'Curva Juros'!$A$7:$A$73,1)))</f>
        <v>7.5588213888888891</v>
      </c>
      <c r="F11328" s="24">
        <f t="shared" si="176"/>
        <v>-4.6602138888888894E-3</v>
      </c>
      <c r="G11328" s="24"/>
    </row>
    <row r="11329" spans="1:7" x14ac:dyDescent="0.25">
      <c r="A11329" s="3" t="s">
        <v>241</v>
      </c>
      <c r="B11329" s="4">
        <v>45947</v>
      </c>
      <c r="C11329" s="5">
        <v>1620.1</v>
      </c>
      <c r="D11329" s="19">
        <v>7.2152999999999995E-2</v>
      </c>
      <c r="E11329" s="35" cm="1">
        <f t="array" ref="E11329">INDEX('Curva Juros'!$B$7:$B$73,MATCH(C11329,'Curva Juros'!$A$7:$A$73,1)) +
(C11329-INDEX('Curva Juros'!$A$7:$A$73,MATCH(C11329,'Curva Juros'!$A$7:$A$73,1))) *
(INDEX('Curva Juros'!$B$7:$B$73,MATCH(C11329,'Curva Juros'!$A$7:$A$73,1)+1) -
INDEX('Curva Juros'!$B$7:$B$73,MATCH(C11329,'Curva Juros'!$A$7:$A$73,1))) /
(INDEX('Curva Juros'!$A$7:$A$73,MATCH(C11329,'Curva Juros'!$A$7:$A$73,1)+1) -
INDEX('Curva Juros'!$A$7:$A$73,MATCH(C11329,'Curva Juros'!$A$7:$A$73,1)))</f>
        <v>7.5487761111111116</v>
      </c>
      <c r="F11329" s="24">
        <f t="shared" si="176"/>
        <v>-3.3347611111111258E-3</v>
      </c>
      <c r="G11329" s="24"/>
    </row>
    <row r="11330" spans="1:7" x14ac:dyDescent="0.25">
      <c r="A11330" s="6" t="s">
        <v>241</v>
      </c>
      <c r="B11330" s="7">
        <v>45954</v>
      </c>
      <c r="C11330" s="8">
        <v>1614.99</v>
      </c>
      <c r="D11330" s="20">
        <v>7.2233000000000006E-2</v>
      </c>
      <c r="E11330" s="35" cm="1">
        <f t="array" ref="E11330">INDEX('Curva Juros'!$B$7:$B$73,MATCH(C11330,'Curva Juros'!$A$7:$A$73,1)) +
(C11330-INDEX('Curva Juros'!$A$7:$A$73,MATCH(C11330,'Curva Juros'!$A$7:$A$73,1))) *
(INDEX('Curva Juros'!$B$7:$B$73,MATCH(C11330,'Curva Juros'!$A$7:$A$73,1)+1) -
INDEX('Curva Juros'!$B$7:$B$73,MATCH(C11330,'Curva Juros'!$A$7:$A$73,1))) /
(INDEX('Curva Juros'!$A$7:$A$73,MATCH(C11330,'Curva Juros'!$A$7:$A$73,1)+1) -
INDEX('Curva Juros'!$A$7:$A$73,MATCH(C11330,'Curva Juros'!$A$7:$A$73,1)))</f>
        <v>7.5499968333333332</v>
      </c>
      <c r="F11330" s="24">
        <f t="shared" si="176"/>
        <v>-3.2669683333333283E-3</v>
      </c>
      <c r="G11330" s="24"/>
    </row>
    <row r="11331" spans="1:7" x14ac:dyDescent="0.25">
      <c r="A11331" s="3" t="s">
        <v>241</v>
      </c>
      <c r="B11331" s="4">
        <v>45961</v>
      </c>
      <c r="C11331" s="5">
        <v>1605.54</v>
      </c>
      <c r="D11331" s="19">
        <v>7.5470999999999996E-2</v>
      </c>
      <c r="E11331" s="35" cm="1">
        <f t="array" ref="E11331">INDEX('Curva Juros'!$B$7:$B$73,MATCH(C11331,'Curva Juros'!$A$7:$A$73,1)) +
(C11331-INDEX('Curva Juros'!$A$7:$A$73,MATCH(C11331,'Curva Juros'!$A$7:$A$73,1))) *
(INDEX('Curva Juros'!$B$7:$B$73,MATCH(C11331,'Curva Juros'!$A$7:$A$73,1)+1) -
INDEX('Curva Juros'!$B$7:$B$73,MATCH(C11331,'Curva Juros'!$A$7:$A$73,1))) /
(INDEX('Curva Juros'!$A$7:$A$73,MATCH(C11331,'Curva Juros'!$A$7:$A$73,1)+1) -
INDEX('Curva Juros'!$A$7:$A$73,MATCH(C11331,'Curva Juros'!$A$7:$A$73,1)))</f>
        <v>7.5522543333333338</v>
      </c>
      <c r="F11331" s="24">
        <f t="shared" ref="F11331:F11394" si="177">D11331-E11331/100</f>
        <v>-5.1543333333348151E-5</v>
      </c>
      <c r="G11331" s="24"/>
    </row>
    <row r="11332" spans="1:7" x14ac:dyDescent="0.25">
      <c r="A11332" s="6" t="s">
        <v>241</v>
      </c>
      <c r="B11332" s="7">
        <v>45968</v>
      </c>
      <c r="C11332" s="8">
        <v>1602.49</v>
      </c>
      <c r="D11332" s="20">
        <v>7.4053999999999995E-2</v>
      </c>
      <c r="E11332" s="35" cm="1">
        <f t="array" ref="E11332">INDEX('Curva Juros'!$B$7:$B$73,MATCH(C11332,'Curva Juros'!$A$7:$A$73,1)) +
(C11332-INDEX('Curva Juros'!$A$7:$A$73,MATCH(C11332,'Curva Juros'!$A$7:$A$73,1))) *
(INDEX('Curva Juros'!$B$7:$B$73,MATCH(C11332,'Curva Juros'!$A$7:$A$73,1)+1) -
INDEX('Curva Juros'!$B$7:$B$73,MATCH(C11332,'Curva Juros'!$A$7:$A$73,1))) /
(INDEX('Curva Juros'!$A$7:$A$73,MATCH(C11332,'Curva Juros'!$A$7:$A$73,1)+1) -
INDEX('Curva Juros'!$A$7:$A$73,MATCH(C11332,'Curva Juros'!$A$7:$A$73,1)))</f>
        <v>7.5529829444444445</v>
      </c>
      <c r="F11332" s="24">
        <f t="shared" si="177"/>
        <v>-1.4758294444444514E-3</v>
      </c>
      <c r="G11332" s="24"/>
    </row>
    <row r="11333" spans="1:7" x14ac:dyDescent="0.25">
      <c r="A11333" s="3" t="s">
        <v>241</v>
      </c>
      <c r="B11333" s="4">
        <v>45975</v>
      </c>
      <c r="C11333" s="5">
        <v>1600</v>
      </c>
      <c r="D11333" s="19">
        <v>7.2224999999999998E-2</v>
      </c>
      <c r="E11333" s="35" cm="1">
        <f t="array" ref="E11333">INDEX('Curva Juros'!$B$7:$B$73,MATCH(C11333,'Curva Juros'!$A$7:$A$73,1)) +
(C11333-INDEX('Curva Juros'!$A$7:$A$73,MATCH(C11333,'Curva Juros'!$A$7:$A$73,1))) *
(INDEX('Curva Juros'!$B$7:$B$73,MATCH(C11333,'Curva Juros'!$A$7:$A$73,1)+1) -
INDEX('Curva Juros'!$B$7:$B$73,MATCH(C11333,'Curva Juros'!$A$7:$A$73,1))) /
(INDEX('Curva Juros'!$A$7:$A$73,MATCH(C11333,'Curva Juros'!$A$7:$A$73,1)+1) -
INDEX('Curva Juros'!$A$7:$A$73,MATCH(C11333,'Curva Juros'!$A$7:$A$73,1)))</f>
        <v>7.5535777777777779</v>
      </c>
      <c r="F11333" s="24">
        <f t="shared" si="177"/>
        <v>-3.3107777777777875E-3</v>
      </c>
      <c r="G11333" s="24"/>
    </row>
    <row r="11334" spans="1:7" x14ac:dyDescent="0.25">
      <c r="A11334" s="6" t="s">
        <v>241</v>
      </c>
      <c r="B11334" s="7">
        <v>45982</v>
      </c>
      <c r="C11334" s="8">
        <v>1595.46</v>
      </c>
      <c r="D11334" s="20">
        <v>7.2619000000000003E-2</v>
      </c>
      <c r="E11334" s="35" cm="1">
        <f t="array" ref="E11334">INDEX('Curva Juros'!$B$7:$B$73,MATCH(C11334,'Curva Juros'!$A$7:$A$73,1)) +
(C11334-INDEX('Curva Juros'!$A$7:$A$73,MATCH(C11334,'Curva Juros'!$A$7:$A$73,1))) *
(INDEX('Curva Juros'!$B$7:$B$73,MATCH(C11334,'Curva Juros'!$A$7:$A$73,1)+1) -
INDEX('Curva Juros'!$B$7:$B$73,MATCH(C11334,'Curva Juros'!$A$7:$A$73,1))) /
(INDEX('Curva Juros'!$A$7:$A$73,MATCH(C11334,'Curva Juros'!$A$7:$A$73,1)+1) -
INDEX('Curva Juros'!$A$7:$A$73,MATCH(C11334,'Curva Juros'!$A$7:$A$73,1)))</f>
        <v>7.5546623333333338</v>
      </c>
      <c r="F11334" s="24">
        <f t="shared" si="177"/>
        <v>-2.9276233333333374E-3</v>
      </c>
      <c r="G11334" s="24"/>
    </row>
    <row r="11335" spans="1:7" x14ac:dyDescent="0.25">
      <c r="A11335" s="3" t="s">
        <v>241</v>
      </c>
      <c r="B11335" s="4">
        <v>45989</v>
      </c>
      <c r="C11335" s="5">
        <v>1591.2</v>
      </c>
      <c r="D11335" s="19">
        <v>7.2080000000000005E-2</v>
      </c>
      <c r="E11335" s="35" cm="1">
        <f t="array" ref="E11335">INDEX('Curva Juros'!$B$7:$B$73,MATCH(C11335,'Curva Juros'!$A$7:$A$73,1)) +
(C11335-INDEX('Curva Juros'!$A$7:$A$73,MATCH(C11335,'Curva Juros'!$A$7:$A$73,1))) *
(INDEX('Curva Juros'!$B$7:$B$73,MATCH(C11335,'Curva Juros'!$A$7:$A$73,1)+1) -
INDEX('Curva Juros'!$B$7:$B$73,MATCH(C11335,'Curva Juros'!$A$7:$A$73,1))) /
(INDEX('Curva Juros'!$A$7:$A$73,MATCH(C11335,'Curva Juros'!$A$7:$A$73,1)+1) -
INDEX('Curva Juros'!$A$7:$A$73,MATCH(C11335,'Curva Juros'!$A$7:$A$73,1)))</f>
        <v>7.5556800000000006</v>
      </c>
      <c r="F11335" s="24">
        <f t="shared" si="177"/>
        <v>-3.4768000000000021E-3</v>
      </c>
      <c r="G11335" s="24"/>
    </row>
    <row r="11336" spans="1:7" x14ac:dyDescent="0.25">
      <c r="A11336" s="6" t="s">
        <v>241</v>
      </c>
      <c r="B11336" s="7">
        <v>45996</v>
      </c>
      <c r="C11336" s="8">
        <v>1584.24</v>
      </c>
      <c r="D11336" s="20">
        <v>7.3510000000000006E-2</v>
      </c>
      <c r="E11336" s="35" cm="1">
        <f t="array" ref="E11336">INDEX('Curva Juros'!$B$7:$B$73,MATCH(C11336,'Curva Juros'!$A$7:$A$73,1)) +
(C11336-INDEX('Curva Juros'!$A$7:$A$73,MATCH(C11336,'Curva Juros'!$A$7:$A$73,1))) *
(INDEX('Curva Juros'!$B$7:$B$73,MATCH(C11336,'Curva Juros'!$A$7:$A$73,1)+1) -
INDEX('Curva Juros'!$B$7:$B$73,MATCH(C11336,'Curva Juros'!$A$7:$A$73,1))) /
(INDEX('Curva Juros'!$A$7:$A$73,MATCH(C11336,'Curva Juros'!$A$7:$A$73,1)+1) -
INDEX('Curva Juros'!$A$7:$A$73,MATCH(C11336,'Curva Juros'!$A$7:$A$73,1)))</f>
        <v>7.557342666666667</v>
      </c>
      <c r="F11336" s="24">
        <f t="shared" si="177"/>
        <v>-2.0634266666666595E-3</v>
      </c>
      <c r="G11336" s="24"/>
    </row>
    <row r="11337" spans="1:7" x14ac:dyDescent="0.25">
      <c r="A11337" s="3" t="s">
        <v>241</v>
      </c>
      <c r="B11337" s="4">
        <v>46003</v>
      </c>
      <c r="C11337" s="5">
        <v>1578.75</v>
      </c>
      <c r="D11337" s="19">
        <v>7.3868000000000003E-2</v>
      </c>
      <c r="E11337" s="35" cm="1">
        <f t="array" ref="E11337">INDEX('Curva Juros'!$B$7:$B$73,MATCH(C11337,'Curva Juros'!$A$7:$A$73,1)) +
(C11337-INDEX('Curva Juros'!$A$7:$A$73,MATCH(C11337,'Curva Juros'!$A$7:$A$73,1))) *
(INDEX('Curva Juros'!$B$7:$B$73,MATCH(C11337,'Curva Juros'!$A$7:$A$73,1)+1) -
INDEX('Curva Juros'!$B$7:$B$73,MATCH(C11337,'Curva Juros'!$A$7:$A$73,1))) /
(INDEX('Curva Juros'!$A$7:$A$73,MATCH(C11337,'Curva Juros'!$A$7:$A$73,1)+1) -
INDEX('Curva Juros'!$A$7:$A$73,MATCH(C11337,'Curva Juros'!$A$7:$A$73,1)))</f>
        <v>7.5586541666666669</v>
      </c>
      <c r="F11337" s="24">
        <f t="shared" si="177"/>
        <v>-1.7185416666666703E-3</v>
      </c>
      <c r="G11337" s="24"/>
    </row>
    <row r="11338" spans="1:7" x14ac:dyDescent="0.25">
      <c r="A11338" s="6" t="s">
        <v>241</v>
      </c>
      <c r="B11338" s="7">
        <v>46010</v>
      </c>
      <c r="C11338" s="8">
        <v>1572.13</v>
      </c>
      <c r="D11338" s="20">
        <v>7.5044E-2</v>
      </c>
      <c r="E11338" s="35" cm="1">
        <f t="array" ref="E11338">INDEX('Curva Juros'!$B$7:$B$73,MATCH(C11338,'Curva Juros'!$A$7:$A$73,1)) +
(C11338-INDEX('Curva Juros'!$A$7:$A$73,MATCH(C11338,'Curva Juros'!$A$7:$A$73,1))) *
(INDEX('Curva Juros'!$B$7:$B$73,MATCH(C11338,'Curva Juros'!$A$7:$A$73,1)+1) -
INDEX('Curva Juros'!$B$7:$B$73,MATCH(C11338,'Curva Juros'!$A$7:$A$73,1))) /
(INDEX('Curva Juros'!$A$7:$A$73,MATCH(C11338,'Curva Juros'!$A$7:$A$73,1)+1) -
INDEX('Curva Juros'!$A$7:$A$73,MATCH(C11338,'Curva Juros'!$A$7:$A$73,1)))</f>
        <v>7.5602356111111115</v>
      </c>
      <c r="F11338" s="24">
        <f t="shared" si="177"/>
        <v>-5.5835611111111627E-4</v>
      </c>
      <c r="G11338" s="24"/>
    </row>
    <row r="11339" spans="1:7" x14ac:dyDescent="0.25">
      <c r="A11339" s="3" t="s">
        <v>241</v>
      </c>
      <c r="B11339" s="4">
        <v>46017</v>
      </c>
      <c r="C11339" s="5">
        <v>1568.37</v>
      </c>
      <c r="D11339" s="19">
        <v>7.4867000000000003E-2</v>
      </c>
      <c r="E11339" s="35" cm="1">
        <f t="array" ref="E11339">INDEX('Curva Juros'!$B$7:$B$73,MATCH(C11339,'Curva Juros'!$A$7:$A$73,1)) +
(C11339-INDEX('Curva Juros'!$A$7:$A$73,MATCH(C11339,'Curva Juros'!$A$7:$A$73,1))) *
(INDEX('Curva Juros'!$B$7:$B$73,MATCH(C11339,'Curva Juros'!$A$7:$A$73,1)+1) -
INDEX('Curva Juros'!$B$7:$B$73,MATCH(C11339,'Curva Juros'!$A$7:$A$73,1))) /
(INDEX('Curva Juros'!$A$7:$A$73,MATCH(C11339,'Curva Juros'!$A$7:$A$73,1)+1) -
INDEX('Curva Juros'!$A$7:$A$73,MATCH(C11339,'Curva Juros'!$A$7:$A$73,1)))</f>
        <v>7.5611338333333338</v>
      </c>
      <c r="F11339" s="24">
        <f t="shared" si="177"/>
        <v>-7.4433833333333033E-4</v>
      </c>
      <c r="G11339" s="24"/>
    </row>
    <row r="11340" spans="1:7" x14ac:dyDescent="0.25">
      <c r="A11340" s="6" t="s">
        <v>241</v>
      </c>
      <c r="B11340" s="7">
        <v>46024</v>
      </c>
      <c r="C11340" s="8">
        <v>1564.3</v>
      </c>
      <c r="D11340" s="20">
        <v>7.4918999999999999E-2</v>
      </c>
      <c r="E11340" s="35" cm="1">
        <f t="array" ref="E11340">INDEX('Curva Juros'!$B$7:$B$73,MATCH(C11340,'Curva Juros'!$A$7:$A$73,1)) +
(C11340-INDEX('Curva Juros'!$A$7:$A$73,MATCH(C11340,'Curva Juros'!$A$7:$A$73,1))) *
(INDEX('Curva Juros'!$B$7:$B$73,MATCH(C11340,'Curva Juros'!$A$7:$A$73,1)+1) -
INDEX('Curva Juros'!$B$7:$B$73,MATCH(C11340,'Curva Juros'!$A$7:$A$73,1))) /
(INDEX('Curva Juros'!$A$7:$A$73,MATCH(C11340,'Curva Juros'!$A$7:$A$73,1)+1) -
INDEX('Curva Juros'!$A$7:$A$73,MATCH(C11340,'Curva Juros'!$A$7:$A$73,1)))</f>
        <v>7.5621061111111114</v>
      </c>
      <c r="F11340" s="24">
        <f t="shared" si="177"/>
        <v>-7.0206111111111025E-4</v>
      </c>
      <c r="G11340" s="24"/>
    </row>
    <row r="11341" spans="1:7" x14ac:dyDescent="0.25">
      <c r="A11341" s="3" t="s">
        <v>241</v>
      </c>
      <c r="B11341" s="4">
        <v>46031</v>
      </c>
      <c r="C11341" s="5">
        <v>1558.9</v>
      </c>
      <c r="D11341" s="19">
        <v>7.5207999999999997E-2</v>
      </c>
      <c r="E11341" s="35" cm="1">
        <f t="array" ref="E11341">INDEX('Curva Juros'!$B$7:$B$73,MATCH(C11341,'Curva Juros'!$A$7:$A$73,1)) +
(C11341-INDEX('Curva Juros'!$A$7:$A$73,MATCH(C11341,'Curva Juros'!$A$7:$A$73,1))) *
(INDEX('Curva Juros'!$B$7:$B$73,MATCH(C11341,'Curva Juros'!$A$7:$A$73,1)+1) -
INDEX('Curva Juros'!$B$7:$B$73,MATCH(C11341,'Curva Juros'!$A$7:$A$73,1))) /
(INDEX('Curva Juros'!$A$7:$A$73,MATCH(C11341,'Curva Juros'!$A$7:$A$73,1)+1) -
INDEX('Curva Juros'!$A$7:$A$73,MATCH(C11341,'Curva Juros'!$A$7:$A$73,1)))</f>
        <v>7.5633961111111114</v>
      </c>
      <c r="F11341" s="24">
        <f t="shared" si="177"/>
        <v>-4.2596111111112278E-4</v>
      </c>
      <c r="G11341" s="24"/>
    </row>
    <row r="11342" spans="1:7" x14ac:dyDescent="0.25">
      <c r="A11342" s="6" t="s">
        <v>241</v>
      </c>
      <c r="B11342" s="7">
        <v>46038</v>
      </c>
      <c r="C11342" s="8">
        <v>1555.79</v>
      </c>
      <c r="D11342" s="20">
        <v>7.3834999999999998E-2</v>
      </c>
      <c r="E11342" s="35" cm="1">
        <f t="array" ref="E11342">INDEX('Curva Juros'!$B$7:$B$73,MATCH(C11342,'Curva Juros'!$A$7:$A$73,1)) +
(C11342-INDEX('Curva Juros'!$A$7:$A$73,MATCH(C11342,'Curva Juros'!$A$7:$A$73,1))) *
(INDEX('Curva Juros'!$B$7:$B$73,MATCH(C11342,'Curva Juros'!$A$7:$A$73,1)+1) -
INDEX('Curva Juros'!$B$7:$B$73,MATCH(C11342,'Curva Juros'!$A$7:$A$73,1))) /
(INDEX('Curva Juros'!$A$7:$A$73,MATCH(C11342,'Curva Juros'!$A$7:$A$73,1)+1) -
INDEX('Curva Juros'!$A$7:$A$73,MATCH(C11342,'Curva Juros'!$A$7:$A$73,1)))</f>
        <v>7.5641390555555557</v>
      </c>
      <c r="F11342" s="24">
        <f t="shared" si="177"/>
        <v>-1.8063905555555648E-3</v>
      </c>
      <c r="G11342" s="24"/>
    </row>
    <row r="11343" spans="1:7" x14ac:dyDescent="0.25">
      <c r="A11343" s="3" t="s">
        <v>241</v>
      </c>
      <c r="B11343" s="4">
        <v>46045</v>
      </c>
      <c r="C11343" s="5">
        <v>1554.11</v>
      </c>
      <c r="D11343" s="19">
        <v>7.1419999999999997E-2</v>
      </c>
      <c r="E11343" s="35" cm="1">
        <f t="array" ref="E11343">INDEX('Curva Juros'!$B$7:$B$73,MATCH(C11343,'Curva Juros'!$A$7:$A$73,1)) +
(C11343-INDEX('Curva Juros'!$A$7:$A$73,MATCH(C11343,'Curva Juros'!$A$7:$A$73,1))) *
(INDEX('Curva Juros'!$B$7:$B$73,MATCH(C11343,'Curva Juros'!$A$7:$A$73,1)+1) -
INDEX('Curva Juros'!$B$7:$B$73,MATCH(C11343,'Curva Juros'!$A$7:$A$73,1))) /
(INDEX('Curva Juros'!$A$7:$A$73,MATCH(C11343,'Curva Juros'!$A$7:$A$73,1)+1) -
INDEX('Curva Juros'!$A$7:$A$73,MATCH(C11343,'Curva Juros'!$A$7:$A$73,1)))</f>
        <v>7.5645403888888891</v>
      </c>
      <c r="F11343" s="24">
        <f t="shared" si="177"/>
        <v>-4.2254038888888956E-3</v>
      </c>
      <c r="G11343" s="24"/>
    </row>
    <row r="11344" spans="1:7" x14ac:dyDescent="0.25">
      <c r="A11344" s="6" t="s">
        <v>241</v>
      </c>
      <c r="B11344" s="7">
        <v>46052</v>
      </c>
      <c r="C11344" s="8">
        <v>1553.17</v>
      </c>
      <c r="D11344" s="20">
        <v>6.8444000000000005E-2</v>
      </c>
      <c r="E11344" s="35" cm="1">
        <f t="array" ref="E11344">INDEX('Curva Juros'!$B$7:$B$73,MATCH(C11344,'Curva Juros'!$A$7:$A$73,1)) +
(C11344-INDEX('Curva Juros'!$A$7:$A$73,MATCH(C11344,'Curva Juros'!$A$7:$A$73,1))) *
(INDEX('Curva Juros'!$B$7:$B$73,MATCH(C11344,'Curva Juros'!$A$7:$A$73,1)+1) -
INDEX('Curva Juros'!$B$7:$B$73,MATCH(C11344,'Curva Juros'!$A$7:$A$73,1))) /
(INDEX('Curva Juros'!$A$7:$A$73,MATCH(C11344,'Curva Juros'!$A$7:$A$73,1)+1) -
INDEX('Curva Juros'!$A$7:$A$73,MATCH(C11344,'Curva Juros'!$A$7:$A$73,1)))</f>
        <v>7.5647649444444447</v>
      </c>
      <c r="F11344" s="24">
        <f t="shared" si="177"/>
        <v>-7.203649444444446E-3</v>
      </c>
      <c r="G11344" s="24"/>
    </row>
    <row r="11345" spans="1:7" x14ac:dyDescent="0.25">
      <c r="A11345" s="3" t="s">
        <v>241</v>
      </c>
      <c r="B11345" s="4">
        <v>46059</v>
      </c>
      <c r="C11345" s="5">
        <v>1547.59</v>
      </c>
      <c r="D11345" s="19">
        <v>6.8871000000000002E-2</v>
      </c>
      <c r="E11345" s="35" cm="1">
        <f t="array" ref="E11345">INDEX('Curva Juros'!$B$7:$B$73,MATCH(C11345,'Curva Juros'!$A$7:$A$73,1)) +
(C11345-INDEX('Curva Juros'!$A$7:$A$73,MATCH(C11345,'Curva Juros'!$A$7:$A$73,1))) *
(INDEX('Curva Juros'!$B$7:$B$73,MATCH(C11345,'Curva Juros'!$A$7:$A$73,1)+1) -
INDEX('Curva Juros'!$B$7:$B$73,MATCH(C11345,'Curva Juros'!$A$7:$A$73,1))) /
(INDEX('Curva Juros'!$A$7:$A$73,MATCH(C11345,'Curva Juros'!$A$7:$A$73,1)+1) -
INDEX('Curva Juros'!$A$7:$A$73,MATCH(C11345,'Curva Juros'!$A$7:$A$73,1)))</f>
        <v>7.5660979444444445</v>
      </c>
      <c r="F11345" s="24">
        <f t="shared" si="177"/>
        <v>-6.7899794444444411E-3</v>
      </c>
      <c r="G11345" s="24"/>
    </row>
    <row r="11346" spans="1:7" x14ac:dyDescent="0.25">
      <c r="A11346" s="6" t="s">
        <v>241</v>
      </c>
      <c r="B11346" s="7">
        <v>46066</v>
      </c>
      <c r="C11346" s="8">
        <v>1541.42</v>
      </c>
      <c r="D11346" s="20">
        <v>6.973E-2</v>
      </c>
      <c r="E11346" s="35" cm="1">
        <f t="array" ref="E11346">INDEX('Curva Juros'!$B$7:$B$73,MATCH(C11346,'Curva Juros'!$A$7:$A$73,1)) +
(C11346-INDEX('Curva Juros'!$A$7:$A$73,MATCH(C11346,'Curva Juros'!$A$7:$A$73,1))) *
(INDEX('Curva Juros'!$B$7:$B$73,MATCH(C11346,'Curva Juros'!$A$7:$A$73,1)+1) -
INDEX('Curva Juros'!$B$7:$B$73,MATCH(C11346,'Curva Juros'!$A$7:$A$73,1))) /
(INDEX('Curva Juros'!$A$7:$A$73,MATCH(C11346,'Curva Juros'!$A$7:$A$73,1)+1) -
INDEX('Curva Juros'!$A$7:$A$73,MATCH(C11346,'Curva Juros'!$A$7:$A$73,1)))</f>
        <v>7.5675718888888888</v>
      </c>
      <c r="F11346" s="24">
        <f t="shared" si="177"/>
        <v>-5.9457188888888818E-3</v>
      </c>
      <c r="G11346" s="24"/>
    </row>
    <row r="11347" spans="1:7" x14ac:dyDescent="0.25">
      <c r="A11347" s="3" t="s">
        <v>241</v>
      </c>
      <c r="B11347" s="4">
        <v>46073</v>
      </c>
      <c r="C11347" s="5">
        <v>1537.59</v>
      </c>
      <c r="D11347" s="19">
        <v>7.0337999999999998E-2</v>
      </c>
      <c r="E11347" s="35" cm="1">
        <f t="array" ref="E11347">INDEX('Curva Juros'!$B$7:$B$73,MATCH(C11347,'Curva Juros'!$A$7:$A$73,1)) +
(C11347-INDEX('Curva Juros'!$A$7:$A$73,MATCH(C11347,'Curva Juros'!$A$7:$A$73,1))) *
(INDEX('Curva Juros'!$B$7:$B$73,MATCH(C11347,'Curva Juros'!$A$7:$A$73,1)+1) -
INDEX('Curva Juros'!$B$7:$B$73,MATCH(C11347,'Curva Juros'!$A$7:$A$73,1))) /
(INDEX('Curva Juros'!$A$7:$A$73,MATCH(C11347,'Curva Juros'!$A$7:$A$73,1)+1) -
INDEX('Curva Juros'!$A$7:$A$73,MATCH(C11347,'Curva Juros'!$A$7:$A$73,1)))</f>
        <v>7.5684868333333339</v>
      </c>
      <c r="F11347" s="24">
        <f t="shared" si="177"/>
        <v>-5.3468683333333378E-3</v>
      </c>
      <c r="G11347" s="24"/>
    </row>
    <row r="11348" spans="1:7" x14ac:dyDescent="0.25">
      <c r="A11348" s="6" t="s">
        <v>241</v>
      </c>
      <c r="B11348" s="7">
        <v>46080</v>
      </c>
      <c r="C11348" s="8">
        <v>1534.21</v>
      </c>
      <c r="D11348" s="20">
        <v>6.9149000000000002E-2</v>
      </c>
      <c r="E11348" s="35" cm="1">
        <f t="array" ref="E11348">INDEX('Curva Juros'!$B$7:$B$73,MATCH(C11348,'Curva Juros'!$A$7:$A$73,1)) +
(C11348-INDEX('Curva Juros'!$A$7:$A$73,MATCH(C11348,'Curva Juros'!$A$7:$A$73,1))) *
(INDEX('Curva Juros'!$B$7:$B$73,MATCH(C11348,'Curva Juros'!$A$7:$A$73,1)+1) -
INDEX('Curva Juros'!$B$7:$B$73,MATCH(C11348,'Curva Juros'!$A$7:$A$73,1))) /
(INDEX('Curva Juros'!$A$7:$A$73,MATCH(C11348,'Curva Juros'!$A$7:$A$73,1)+1) -
INDEX('Curva Juros'!$A$7:$A$73,MATCH(C11348,'Curva Juros'!$A$7:$A$73,1)))</f>
        <v>7.5692942777777779</v>
      </c>
      <c r="F11348" s="24">
        <f t="shared" si="177"/>
        <v>-6.5439427777777698E-3</v>
      </c>
      <c r="G11348" s="24"/>
    </row>
    <row r="11349" spans="1:7" x14ac:dyDescent="0.25">
      <c r="A11349" s="3" t="s">
        <v>242</v>
      </c>
      <c r="B11349" s="4">
        <v>45723</v>
      </c>
      <c r="C11349" s="5">
        <v>2165.0700000000002</v>
      </c>
      <c r="D11349" s="19">
        <v>7.9161999999999996E-2</v>
      </c>
      <c r="E11349" s="35" cm="1">
        <f t="array" ref="E11349">INDEX('Curva Juros'!$B$7:$B$73,MATCH(C11349,'Curva Juros'!$A$7:$A$73,1)) +
(C11349-INDEX('Curva Juros'!$A$7:$A$73,MATCH(C11349,'Curva Juros'!$A$7:$A$73,1))) *
(INDEX('Curva Juros'!$B$7:$B$73,MATCH(C11349,'Curva Juros'!$A$7:$A$73,1)+1) -
INDEX('Curva Juros'!$B$7:$B$73,MATCH(C11349,'Curva Juros'!$A$7:$A$73,1))) /
(INDEX('Curva Juros'!$A$7:$A$73,MATCH(C11349,'Curva Juros'!$A$7:$A$73,1)+1) -
INDEX('Curva Juros'!$A$7:$A$73,MATCH(C11349,'Curva Juros'!$A$7:$A$73,1)))</f>
        <v>7.4085409523809522</v>
      </c>
      <c r="F11349" s="24">
        <f t="shared" si="177"/>
        <v>5.0765904761904679E-3</v>
      </c>
      <c r="G11349" s="24"/>
    </row>
    <row r="11350" spans="1:7" x14ac:dyDescent="0.25">
      <c r="A11350" s="6" t="s">
        <v>242</v>
      </c>
      <c r="B11350" s="7">
        <v>45730</v>
      </c>
      <c r="C11350" s="8">
        <v>2163.66</v>
      </c>
      <c r="D11350" s="20">
        <v>7.8475000000000003E-2</v>
      </c>
      <c r="E11350" s="35" cm="1">
        <f t="array" ref="E11350">INDEX('Curva Juros'!$B$7:$B$73,MATCH(C11350,'Curva Juros'!$A$7:$A$73,1)) +
(C11350-INDEX('Curva Juros'!$A$7:$A$73,MATCH(C11350,'Curva Juros'!$A$7:$A$73,1))) *
(INDEX('Curva Juros'!$B$7:$B$73,MATCH(C11350,'Curva Juros'!$A$7:$A$73,1)+1) -
INDEX('Curva Juros'!$B$7:$B$73,MATCH(C11350,'Curva Juros'!$A$7:$A$73,1))) /
(INDEX('Curva Juros'!$A$7:$A$73,MATCH(C11350,'Curva Juros'!$A$7:$A$73,1)+1) -
INDEX('Curva Juros'!$A$7:$A$73,MATCH(C11350,'Curva Juros'!$A$7:$A$73,1)))</f>
        <v>7.4088990476190473</v>
      </c>
      <c r="F11350" s="24">
        <f t="shared" si="177"/>
        <v>4.3860095238095337E-3</v>
      </c>
      <c r="G11350" s="24"/>
    </row>
    <row r="11351" spans="1:7" x14ac:dyDescent="0.25">
      <c r="A11351" s="3" t="s">
        <v>242</v>
      </c>
      <c r="B11351" s="4">
        <v>45737</v>
      </c>
      <c r="C11351" s="5">
        <v>2239.5700000000002</v>
      </c>
      <c r="D11351" s="19">
        <v>7.6849000000000001E-2</v>
      </c>
      <c r="E11351" s="35" cm="1">
        <f t="array" ref="E11351">INDEX('Curva Juros'!$B$7:$B$73,MATCH(C11351,'Curva Juros'!$A$7:$A$73,1)) +
(C11351-INDEX('Curva Juros'!$A$7:$A$73,MATCH(C11351,'Curva Juros'!$A$7:$A$73,1))) *
(INDEX('Curva Juros'!$B$7:$B$73,MATCH(C11351,'Curva Juros'!$A$7:$A$73,1)+1) -
INDEX('Curva Juros'!$B$7:$B$73,MATCH(C11351,'Curva Juros'!$A$7:$A$73,1))) /
(INDEX('Curva Juros'!$A$7:$A$73,MATCH(C11351,'Curva Juros'!$A$7:$A$73,1)+1) -
INDEX('Curva Juros'!$A$7:$A$73,MATCH(C11351,'Curva Juros'!$A$7:$A$73,1)))</f>
        <v>7.3896203174603174</v>
      </c>
      <c r="F11351" s="24">
        <f t="shared" si="177"/>
        <v>2.9527968253968279E-3</v>
      </c>
      <c r="G11351" s="24"/>
    </row>
    <row r="11352" spans="1:7" x14ac:dyDescent="0.25">
      <c r="A11352" s="6" t="s">
        <v>242</v>
      </c>
      <c r="B11352" s="7">
        <v>45744</v>
      </c>
      <c r="C11352" s="8">
        <v>2232.73</v>
      </c>
      <c r="D11352" s="20">
        <v>7.7234999999999998E-2</v>
      </c>
      <c r="E11352" s="35" cm="1">
        <f t="array" ref="E11352">INDEX('Curva Juros'!$B$7:$B$73,MATCH(C11352,'Curva Juros'!$A$7:$A$73,1)) +
(C11352-INDEX('Curva Juros'!$A$7:$A$73,MATCH(C11352,'Curva Juros'!$A$7:$A$73,1))) *
(INDEX('Curva Juros'!$B$7:$B$73,MATCH(C11352,'Curva Juros'!$A$7:$A$73,1)+1) -
INDEX('Curva Juros'!$B$7:$B$73,MATCH(C11352,'Curva Juros'!$A$7:$A$73,1))) /
(INDEX('Curva Juros'!$A$7:$A$73,MATCH(C11352,'Curva Juros'!$A$7:$A$73,1)+1) -
INDEX('Curva Juros'!$A$7:$A$73,MATCH(C11352,'Curva Juros'!$A$7:$A$73,1)))</f>
        <v>7.3913574603174599</v>
      </c>
      <c r="F11352" s="24">
        <f t="shared" si="177"/>
        <v>3.3214253968253948E-3</v>
      </c>
      <c r="G11352" s="24"/>
    </row>
    <row r="11353" spans="1:7" x14ac:dyDescent="0.25">
      <c r="A11353" s="3" t="s">
        <v>242</v>
      </c>
      <c r="B11353" s="4">
        <v>45751</v>
      </c>
      <c r="C11353" s="5">
        <v>2235.87</v>
      </c>
      <c r="D11353" s="19">
        <v>7.5528999999999999E-2</v>
      </c>
      <c r="E11353" s="35" cm="1">
        <f t="array" ref="E11353">INDEX('Curva Juros'!$B$7:$B$73,MATCH(C11353,'Curva Juros'!$A$7:$A$73,1)) +
(C11353-INDEX('Curva Juros'!$A$7:$A$73,MATCH(C11353,'Curva Juros'!$A$7:$A$73,1))) *
(INDEX('Curva Juros'!$B$7:$B$73,MATCH(C11353,'Curva Juros'!$A$7:$A$73,1)+1) -
INDEX('Curva Juros'!$B$7:$B$73,MATCH(C11353,'Curva Juros'!$A$7:$A$73,1))) /
(INDEX('Curva Juros'!$A$7:$A$73,MATCH(C11353,'Curva Juros'!$A$7:$A$73,1)+1) -
INDEX('Curva Juros'!$A$7:$A$73,MATCH(C11353,'Curva Juros'!$A$7:$A$73,1)))</f>
        <v>7.3905599999999998</v>
      </c>
      <c r="F11353" s="24">
        <f t="shared" si="177"/>
        <v>1.6233999999999971E-3</v>
      </c>
      <c r="G11353" s="24"/>
    </row>
    <row r="11354" spans="1:7" x14ac:dyDescent="0.25">
      <c r="A11354" s="6" t="s">
        <v>242</v>
      </c>
      <c r="B11354" s="7">
        <v>45758</v>
      </c>
      <c r="C11354" s="8">
        <v>2223.1799999999998</v>
      </c>
      <c r="D11354" s="20">
        <v>7.7138999999999999E-2</v>
      </c>
      <c r="E11354" s="35" cm="1">
        <f t="array" ref="E11354">INDEX('Curva Juros'!$B$7:$B$73,MATCH(C11354,'Curva Juros'!$A$7:$A$73,1)) +
(C11354-INDEX('Curva Juros'!$A$7:$A$73,MATCH(C11354,'Curva Juros'!$A$7:$A$73,1))) *
(INDEX('Curva Juros'!$B$7:$B$73,MATCH(C11354,'Curva Juros'!$A$7:$A$73,1)+1) -
INDEX('Curva Juros'!$B$7:$B$73,MATCH(C11354,'Curva Juros'!$A$7:$A$73,1))) /
(INDEX('Curva Juros'!$A$7:$A$73,MATCH(C11354,'Curva Juros'!$A$7:$A$73,1)+1) -
INDEX('Curva Juros'!$A$7:$A$73,MATCH(C11354,'Curva Juros'!$A$7:$A$73,1)))</f>
        <v>7.393782857142857</v>
      </c>
      <c r="F11354" s="24">
        <f t="shared" si="177"/>
        <v>3.201171428571431E-3</v>
      </c>
      <c r="G11354" s="24"/>
    </row>
    <row r="11355" spans="1:7" x14ac:dyDescent="0.25">
      <c r="A11355" s="3" t="s">
        <v>242</v>
      </c>
      <c r="B11355" s="4">
        <v>45764</v>
      </c>
      <c r="C11355" s="5">
        <v>2218.27</v>
      </c>
      <c r="D11355" s="19">
        <v>7.7329999999999996E-2</v>
      </c>
      <c r="E11355" s="35" cm="1">
        <f t="array" ref="E11355">INDEX('Curva Juros'!$B$7:$B$73,MATCH(C11355,'Curva Juros'!$A$7:$A$73,1)) +
(C11355-INDEX('Curva Juros'!$A$7:$A$73,MATCH(C11355,'Curva Juros'!$A$7:$A$73,1))) *
(INDEX('Curva Juros'!$B$7:$B$73,MATCH(C11355,'Curva Juros'!$A$7:$A$73,1)+1) -
INDEX('Curva Juros'!$B$7:$B$73,MATCH(C11355,'Curva Juros'!$A$7:$A$73,1))) /
(INDEX('Curva Juros'!$A$7:$A$73,MATCH(C11355,'Curva Juros'!$A$7:$A$73,1)+1) -
INDEX('Curva Juros'!$A$7:$A$73,MATCH(C11355,'Curva Juros'!$A$7:$A$73,1)))</f>
        <v>7.3950298412698405</v>
      </c>
      <c r="F11355" s="24">
        <f t="shared" si="177"/>
        <v>3.3797015873015951E-3</v>
      </c>
      <c r="G11355" s="24"/>
    </row>
    <row r="11356" spans="1:7" x14ac:dyDescent="0.25">
      <c r="A11356" s="6" t="s">
        <v>242</v>
      </c>
      <c r="B11356" s="7">
        <v>45772</v>
      </c>
      <c r="C11356" s="8">
        <v>2216.44</v>
      </c>
      <c r="D11356" s="20">
        <v>7.6876E-2</v>
      </c>
      <c r="E11356" s="35" cm="1">
        <f t="array" ref="E11356">INDEX('Curva Juros'!$B$7:$B$73,MATCH(C11356,'Curva Juros'!$A$7:$A$73,1)) +
(C11356-INDEX('Curva Juros'!$A$7:$A$73,MATCH(C11356,'Curva Juros'!$A$7:$A$73,1))) *
(INDEX('Curva Juros'!$B$7:$B$73,MATCH(C11356,'Curva Juros'!$A$7:$A$73,1)+1) -
INDEX('Curva Juros'!$B$7:$B$73,MATCH(C11356,'Curva Juros'!$A$7:$A$73,1))) /
(INDEX('Curva Juros'!$A$7:$A$73,MATCH(C11356,'Curva Juros'!$A$7:$A$73,1)+1) -
INDEX('Curva Juros'!$A$7:$A$73,MATCH(C11356,'Curva Juros'!$A$7:$A$73,1)))</f>
        <v>7.3954946031746029</v>
      </c>
      <c r="F11356" s="24">
        <f t="shared" si="177"/>
        <v>2.9210539682539699E-3</v>
      </c>
      <c r="G11356" s="24"/>
    </row>
    <row r="11357" spans="1:7" x14ac:dyDescent="0.25">
      <c r="A11357" s="3" t="s">
        <v>242</v>
      </c>
      <c r="B11357" s="4">
        <v>45779</v>
      </c>
      <c r="C11357" s="5">
        <v>2215.34</v>
      </c>
      <c r="D11357" s="19">
        <v>7.6269000000000003E-2</v>
      </c>
      <c r="E11357" s="35" cm="1">
        <f t="array" ref="E11357">INDEX('Curva Juros'!$B$7:$B$73,MATCH(C11357,'Curva Juros'!$A$7:$A$73,1)) +
(C11357-INDEX('Curva Juros'!$A$7:$A$73,MATCH(C11357,'Curva Juros'!$A$7:$A$73,1))) *
(INDEX('Curva Juros'!$B$7:$B$73,MATCH(C11357,'Curva Juros'!$A$7:$A$73,1)+1) -
INDEX('Curva Juros'!$B$7:$B$73,MATCH(C11357,'Curva Juros'!$A$7:$A$73,1))) /
(INDEX('Curva Juros'!$A$7:$A$73,MATCH(C11357,'Curva Juros'!$A$7:$A$73,1)+1) -
INDEX('Curva Juros'!$A$7:$A$73,MATCH(C11357,'Curva Juros'!$A$7:$A$73,1)))</f>
        <v>7.3957739682539678</v>
      </c>
      <c r="F11357" s="24">
        <f t="shared" si="177"/>
        <v>2.3112603174603313E-3</v>
      </c>
      <c r="G11357" s="24"/>
    </row>
    <row r="11358" spans="1:7" x14ac:dyDescent="0.25">
      <c r="A11358" s="6" t="s">
        <v>242</v>
      </c>
      <c r="B11358" s="7">
        <v>45786</v>
      </c>
      <c r="C11358" s="8">
        <v>2225.75</v>
      </c>
      <c r="D11358" s="20">
        <v>7.3034000000000002E-2</v>
      </c>
      <c r="E11358" s="35" cm="1">
        <f t="array" ref="E11358">INDEX('Curva Juros'!$B$7:$B$73,MATCH(C11358,'Curva Juros'!$A$7:$A$73,1)) +
(C11358-INDEX('Curva Juros'!$A$7:$A$73,MATCH(C11358,'Curva Juros'!$A$7:$A$73,1))) *
(INDEX('Curva Juros'!$B$7:$B$73,MATCH(C11358,'Curva Juros'!$A$7:$A$73,1)+1) -
INDEX('Curva Juros'!$B$7:$B$73,MATCH(C11358,'Curva Juros'!$A$7:$A$73,1))) /
(INDEX('Curva Juros'!$A$7:$A$73,MATCH(C11358,'Curva Juros'!$A$7:$A$73,1)+1) -
INDEX('Curva Juros'!$A$7:$A$73,MATCH(C11358,'Curva Juros'!$A$7:$A$73,1)))</f>
        <v>7.3931301587301581</v>
      </c>
      <c r="F11358" s="24">
        <f t="shared" si="177"/>
        <v>-8.9730158730158549E-4</v>
      </c>
      <c r="G11358" s="24"/>
    </row>
    <row r="11359" spans="1:7" x14ac:dyDescent="0.25">
      <c r="A11359" s="3" t="s">
        <v>242</v>
      </c>
      <c r="B11359" s="4">
        <v>45793</v>
      </c>
      <c r="C11359" s="5">
        <v>2219.34</v>
      </c>
      <c r="D11359" s="19">
        <v>7.3330000000000006E-2</v>
      </c>
      <c r="E11359" s="35" cm="1">
        <f t="array" ref="E11359">INDEX('Curva Juros'!$B$7:$B$73,MATCH(C11359,'Curva Juros'!$A$7:$A$73,1)) +
(C11359-INDEX('Curva Juros'!$A$7:$A$73,MATCH(C11359,'Curva Juros'!$A$7:$A$73,1))) *
(INDEX('Curva Juros'!$B$7:$B$73,MATCH(C11359,'Curva Juros'!$A$7:$A$73,1)+1) -
INDEX('Curva Juros'!$B$7:$B$73,MATCH(C11359,'Curva Juros'!$A$7:$A$73,1))) /
(INDEX('Curva Juros'!$A$7:$A$73,MATCH(C11359,'Curva Juros'!$A$7:$A$73,1)+1) -
INDEX('Curva Juros'!$A$7:$A$73,MATCH(C11359,'Curva Juros'!$A$7:$A$73,1)))</f>
        <v>7.3947580952380951</v>
      </c>
      <c r="F11359" s="24">
        <f t="shared" si="177"/>
        <v>-6.1758095238094446E-4</v>
      </c>
      <c r="G11359" s="24"/>
    </row>
    <row r="11360" spans="1:7" x14ac:dyDescent="0.25">
      <c r="A11360" s="6" t="s">
        <v>242</v>
      </c>
      <c r="B11360" s="7">
        <v>45800</v>
      </c>
      <c r="C11360" s="8">
        <v>2214.88</v>
      </c>
      <c r="D11360" s="20">
        <v>7.3217000000000004E-2</v>
      </c>
      <c r="E11360" s="35" cm="1">
        <f t="array" ref="E11360">INDEX('Curva Juros'!$B$7:$B$73,MATCH(C11360,'Curva Juros'!$A$7:$A$73,1)) +
(C11360-INDEX('Curva Juros'!$A$7:$A$73,MATCH(C11360,'Curva Juros'!$A$7:$A$73,1))) *
(INDEX('Curva Juros'!$B$7:$B$73,MATCH(C11360,'Curva Juros'!$A$7:$A$73,1)+1) -
INDEX('Curva Juros'!$B$7:$B$73,MATCH(C11360,'Curva Juros'!$A$7:$A$73,1))) /
(INDEX('Curva Juros'!$A$7:$A$73,MATCH(C11360,'Curva Juros'!$A$7:$A$73,1)+1) -
INDEX('Curva Juros'!$A$7:$A$73,MATCH(C11360,'Curva Juros'!$A$7:$A$73,1)))</f>
        <v>7.3958907936507936</v>
      </c>
      <c r="F11360" s="24">
        <f t="shared" si="177"/>
        <v>-7.4190793650792675E-4</v>
      </c>
      <c r="G11360" s="24"/>
    </row>
    <row r="11361" spans="1:7" x14ac:dyDescent="0.25">
      <c r="A11361" s="3" t="s">
        <v>242</v>
      </c>
      <c r="B11361" s="4">
        <v>45807</v>
      </c>
      <c r="C11361" s="5">
        <v>2208.63</v>
      </c>
      <c r="D11361" s="19">
        <v>7.3481000000000005E-2</v>
      </c>
      <c r="E11361" s="35" cm="1">
        <f t="array" ref="E11361">INDEX('Curva Juros'!$B$7:$B$73,MATCH(C11361,'Curva Juros'!$A$7:$A$73,1)) +
(C11361-INDEX('Curva Juros'!$A$7:$A$73,MATCH(C11361,'Curva Juros'!$A$7:$A$73,1))) *
(INDEX('Curva Juros'!$B$7:$B$73,MATCH(C11361,'Curva Juros'!$A$7:$A$73,1)+1) -
INDEX('Curva Juros'!$B$7:$B$73,MATCH(C11361,'Curva Juros'!$A$7:$A$73,1))) /
(INDEX('Curva Juros'!$A$7:$A$73,MATCH(C11361,'Curva Juros'!$A$7:$A$73,1)+1) -
INDEX('Curva Juros'!$A$7:$A$73,MATCH(C11361,'Curva Juros'!$A$7:$A$73,1)))</f>
        <v>7.3974780952380952</v>
      </c>
      <c r="F11361" s="24">
        <f t="shared" si="177"/>
        <v>-4.937809523809511E-4</v>
      </c>
      <c r="G11361" s="24"/>
    </row>
    <row r="11362" spans="1:7" x14ac:dyDescent="0.25">
      <c r="A11362" s="6" t="s">
        <v>242</v>
      </c>
      <c r="B11362" s="7">
        <v>45814</v>
      </c>
      <c r="C11362" s="8">
        <v>2204.48</v>
      </c>
      <c r="D11362" s="20">
        <v>7.3302000000000006E-2</v>
      </c>
      <c r="E11362" s="35" cm="1">
        <f t="array" ref="E11362">INDEX('Curva Juros'!$B$7:$B$73,MATCH(C11362,'Curva Juros'!$A$7:$A$73,1)) +
(C11362-INDEX('Curva Juros'!$A$7:$A$73,MATCH(C11362,'Curva Juros'!$A$7:$A$73,1))) *
(INDEX('Curva Juros'!$B$7:$B$73,MATCH(C11362,'Curva Juros'!$A$7:$A$73,1)+1) -
INDEX('Curva Juros'!$B$7:$B$73,MATCH(C11362,'Curva Juros'!$A$7:$A$73,1))) /
(INDEX('Curva Juros'!$A$7:$A$73,MATCH(C11362,'Curva Juros'!$A$7:$A$73,1)+1) -
INDEX('Curva Juros'!$A$7:$A$73,MATCH(C11362,'Curva Juros'!$A$7:$A$73,1)))</f>
        <v>7.3985320634920635</v>
      </c>
      <c r="F11362" s="24">
        <f t="shared" si="177"/>
        <v>-6.8332063492063111E-4</v>
      </c>
      <c r="G11362" s="24"/>
    </row>
    <row r="11363" spans="1:7" x14ac:dyDescent="0.25">
      <c r="A11363" s="3" t="s">
        <v>242</v>
      </c>
      <c r="B11363" s="4">
        <v>45821</v>
      </c>
      <c r="C11363" s="5">
        <v>2201.7199999999998</v>
      </c>
      <c r="D11363" s="19">
        <v>7.2831000000000007E-2</v>
      </c>
      <c r="E11363" s="35" cm="1">
        <f t="array" ref="E11363">INDEX('Curva Juros'!$B$7:$B$73,MATCH(C11363,'Curva Juros'!$A$7:$A$73,1)) +
(C11363-INDEX('Curva Juros'!$A$7:$A$73,MATCH(C11363,'Curva Juros'!$A$7:$A$73,1))) *
(INDEX('Curva Juros'!$B$7:$B$73,MATCH(C11363,'Curva Juros'!$A$7:$A$73,1)+1) -
INDEX('Curva Juros'!$B$7:$B$73,MATCH(C11363,'Curva Juros'!$A$7:$A$73,1))) /
(INDEX('Curva Juros'!$A$7:$A$73,MATCH(C11363,'Curva Juros'!$A$7:$A$73,1)+1) -
INDEX('Curva Juros'!$A$7:$A$73,MATCH(C11363,'Curva Juros'!$A$7:$A$73,1)))</f>
        <v>7.3992330158730155</v>
      </c>
      <c r="F11363" s="24">
        <f t="shared" si="177"/>
        <v>-1.1613301587301422E-3</v>
      </c>
      <c r="G11363" s="24"/>
    </row>
    <row r="11364" spans="1:7" x14ac:dyDescent="0.25">
      <c r="A11364" s="6" t="s">
        <v>242</v>
      </c>
      <c r="B11364" s="7">
        <v>45828</v>
      </c>
      <c r="C11364" s="8">
        <v>2207</v>
      </c>
      <c r="D11364" s="20">
        <v>7.0874000000000006E-2</v>
      </c>
      <c r="E11364" s="35" cm="1">
        <f t="array" ref="E11364">INDEX('Curva Juros'!$B$7:$B$73,MATCH(C11364,'Curva Juros'!$A$7:$A$73,1)) +
(C11364-INDEX('Curva Juros'!$A$7:$A$73,MATCH(C11364,'Curva Juros'!$A$7:$A$73,1))) *
(INDEX('Curva Juros'!$B$7:$B$73,MATCH(C11364,'Curva Juros'!$A$7:$A$73,1)+1) -
INDEX('Curva Juros'!$B$7:$B$73,MATCH(C11364,'Curva Juros'!$A$7:$A$73,1))) /
(INDEX('Curva Juros'!$A$7:$A$73,MATCH(C11364,'Curva Juros'!$A$7:$A$73,1)+1) -
INDEX('Curva Juros'!$A$7:$A$73,MATCH(C11364,'Curva Juros'!$A$7:$A$73,1)))</f>
        <v>7.3978920634920629</v>
      </c>
      <c r="F11364" s="24">
        <f t="shared" si="177"/>
        <v>-3.1049206349206271E-3</v>
      </c>
      <c r="G11364" s="24"/>
    </row>
    <row r="11365" spans="1:7" x14ac:dyDescent="0.25">
      <c r="A11365" s="3" t="s">
        <v>242</v>
      </c>
      <c r="B11365" s="4">
        <v>45835</v>
      </c>
      <c r="C11365" s="5">
        <v>2199.58</v>
      </c>
      <c r="D11365" s="19">
        <v>7.1386000000000005E-2</v>
      </c>
      <c r="E11365" s="35" cm="1">
        <f t="array" ref="E11365">INDEX('Curva Juros'!$B$7:$B$73,MATCH(C11365,'Curva Juros'!$A$7:$A$73,1)) +
(C11365-INDEX('Curva Juros'!$A$7:$A$73,MATCH(C11365,'Curva Juros'!$A$7:$A$73,1))) *
(INDEX('Curva Juros'!$B$7:$B$73,MATCH(C11365,'Curva Juros'!$A$7:$A$73,1)+1) -
INDEX('Curva Juros'!$B$7:$B$73,MATCH(C11365,'Curva Juros'!$A$7:$A$73,1))) /
(INDEX('Curva Juros'!$A$7:$A$73,MATCH(C11365,'Curva Juros'!$A$7:$A$73,1)+1) -
INDEX('Curva Juros'!$A$7:$A$73,MATCH(C11365,'Curva Juros'!$A$7:$A$73,1)))</f>
        <v>7.3997765079365072</v>
      </c>
      <c r="F11365" s="24">
        <f t="shared" si="177"/>
        <v>-2.6117650793650721E-3</v>
      </c>
      <c r="G11365" s="24"/>
    </row>
    <row r="11366" spans="1:7" x14ac:dyDescent="0.25">
      <c r="A11366" s="6" t="s">
        <v>242</v>
      </c>
      <c r="B11366" s="7">
        <v>45842</v>
      </c>
      <c r="C11366" s="8">
        <v>2196.36</v>
      </c>
      <c r="D11366" s="20">
        <v>7.1010000000000004E-2</v>
      </c>
      <c r="E11366" s="35" cm="1">
        <f t="array" ref="E11366">INDEX('Curva Juros'!$B$7:$B$73,MATCH(C11366,'Curva Juros'!$A$7:$A$73,1)) +
(C11366-INDEX('Curva Juros'!$A$7:$A$73,MATCH(C11366,'Curva Juros'!$A$7:$A$73,1))) *
(INDEX('Curva Juros'!$B$7:$B$73,MATCH(C11366,'Curva Juros'!$A$7:$A$73,1)+1) -
INDEX('Curva Juros'!$B$7:$B$73,MATCH(C11366,'Curva Juros'!$A$7:$A$73,1))) /
(INDEX('Curva Juros'!$A$7:$A$73,MATCH(C11366,'Curva Juros'!$A$7:$A$73,1)+1) -
INDEX('Curva Juros'!$A$7:$A$73,MATCH(C11366,'Curva Juros'!$A$7:$A$73,1)))</f>
        <v>7.400594285714285</v>
      </c>
      <c r="F11366" s="24">
        <f t="shared" si="177"/>
        <v>-2.9959428571428443E-3</v>
      </c>
      <c r="G11366" s="24"/>
    </row>
    <row r="11367" spans="1:7" x14ac:dyDescent="0.25">
      <c r="A11367" s="3" t="s">
        <v>242</v>
      </c>
      <c r="B11367" s="4">
        <v>45849</v>
      </c>
      <c r="C11367" s="5">
        <v>2186.5100000000002</v>
      </c>
      <c r="D11367" s="19">
        <v>7.2033E-2</v>
      </c>
      <c r="E11367" s="35" cm="1">
        <f t="array" ref="E11367">INDEX('Curva Juros'!$B$7:$B$73,MATCH(C11367,'Curva Juros'!$A$7:$A$73,1)) +
(C11367-INDEX('Curva Juros'!$A$7:$A$73,MATCH(C11367,'Curva Juros'!$A$7:$A$73,1))) *
(INDEX('Curva Juros'!$B$7:$B$73,MATCH(C11367,'Curva Juros'!$A$7:$A$73,1)+1) -
INDEX('Curva Juros'!$B$7:$B$73,MATCH(C11367,'Curva Juros'!$A$7:$A$73,1))) /
(INDEX('Curva Juros'!$A$7:$A$73,MATCH(C11367,'Curva Juros'!$A$7:$A$73,1)+1) -
INDEX('Curva Juros'!$A$7:$A$73,MATCH(C11367,'Curva Juros'!$A$7:$A$73,1)))</f>
        <v>7.4030958730158725</v>
      </c>
      <c r="F11367" s="24">
        <f t="shared" si="177"/>
        <v>-1.9979587301587193E-3</v>
      </c>
      <c r="G11367" s="24"/>
    </row>
    <row r="11368" spans="1:7" x14ac:dyDescent="0.25">
      <c r="A11368" s="6" t="s">
        <v>242</v>
      </c>
      <c r="B11368" s="7">
        <v>45856</v>
      </c>
      <c r="C11368" s="8">
        <v>2173.54</v>
      </c>
      <c r="D11368" s="20">
        <v>7.3708999999999997E-2</v>
      </c>
      <c r="E11368" s="35" cm="1">
        <f t="array" ref="E11368">INDEX('Curva Juros'!$B$7:$B$73,MATCH(C11368,'Curva Juros'!$A$7:$A$73,1)) +
(C11368-INDEX('Curva Juros'!$A$7:$A$73,MATCH(C11368,'Curva Juros'!$A$7:$A$73,1))) *
(INDEX('Curva Juros'!$B$7:$B$73,MATCH(C11368,'Curva Juros'!$A$7:$A$73,1)+1) -
INDEX('Curva Juros'!$B$7:$B$73,MATCH(C11368,'Curva Juros'!$A$7:$A$73,1))) /
(INDEX('Curva Juros'!$A$7:$A$73,MATCH(C11368,'Curva Juros'!$A$7:$A$73,1)+1) -
INDEX('Curva Juros'!$A$7:$A$73,MATCH(C11368,'Curva Juros'!$A$7:$A$73,1)))</f>
        <v>7.4063898412698412</v>
      </c>
      <c r="F11368" s="24">
        <f t="shared" si="177"/>
        <v>-3.5489841269840949E-4</v>
      </c>
      <c r="G11368" s="24"/>
    </row>
    <row r="11369" spans="1:7" x14ac:dyDescent="0.25">
      <c r="A11369" s="3" t="s">
        <v>242</v>
      </c>
      <c r="B11369" s="4">
        <v>45863</v>
      </c>
      <c r="C11369" s="5">
        <v>2165.3200000000002</v>
      </c>
      <c r="D11369" s="19">
        <v>7.4385000000000007E-2</v>
      </c>
      <c r="E11369" s="35" cm="1">
        <f t="array" ref="E11369">INDEX('Curva Juros'!$B$7:$B$73,MATCH(C11369,'Curva Juros'!$A$7:$A$73,1)) +
(C11369-INDEX('Curva Juros'!$A$7:$A$73,MATCH(C11369,'Curva Juros'!$A$7:$A$73,1))) *
(INDEX('Curva Juros'!$B$7:$B$73,MATCH(C11369,'Curva Juros'!$A$7:$A$73,1)+1) -
INDEX('Curva Juros'!$B$7:$B$73,MATCH(C11369,'Curva Juros'!$A$7:$A$73,1))) /
(INDEX('Curva Juros'!$A$7:$A$73,MATCH(C11369,'Curva Juros'!$A$7:$A$73,1)+1) -
INDEX('Curva Juros'!$A$7:$A$73,MATCH(C11369,'Curva Juros'!$A$7:$A$73,1)))</f>
        <v>7.4084774603174601</v>
      </c>
      <c r="F11369" s="24">
        <f t="shared" si="177"/>
        <v>3.0022539682540705E-4</v>
      </c>
      <c r="G11369" s="24"/>
    </row>
    <row r="11370" spans="1:7" x14ac:dyDescent="0.25">
      <c r="A11370" s="6" t="s">
        <v>242</v>
      </c>
      <c r="B11370" s="7">
        <v>45870</v>
      </c>
      <c r="C11370" s="8">
        <v>2164.9499999999998</v>
      </c>
      <c r="D11370" s="20">
        <v>7.3413000000000006E-2</v>
      </c>
      <c r="E11370" s="35" cm="1">
        <f t="array" ref="E11370">INDEX('Curva Juros'!$B$7:$B$73,MATCH(C11370,'Curva Juros'!$A$7:$A$73,1)) +
(C11370-INDEX('Curva Juros'!$A$7:$A$73,MATCH(C11370,'Curva Juros'!$A$7:$A$73,1))) *
(INDEX('Curva Juros'!$B$7:$B$73,MATCH(C11370,'Curva Juros'!$A$7:$A$73,1)+1) -
INDEX('Curva Juros'!$B$7:$B$73,MATCH(C11370,'Curva Juros'!$A$7:$A$73,1))) /
(INDEX('Curva Juros'!$A$7:$A$73,MATCH(C11370,'Curva Juros'!$A$7:$A$73,1)+1) -
INDEX('Curva Juros'!$A$7:$A$73,MATCH(C11370,'Curva Juros'!$A$7:$A$73,1)))</f>
        <v>7.4085714285714284</v>
      </c>
      <c r="F11370" s="24">
        <f t="shared" si="177"/>
        <v>-6.7271428571427649E-4</v>
      </c>
      <c r="G11370" s="24"/>
    </row>
    <row r="11371" spans="1:7" x14ac:dyDescent="0.25">
      <c r="A11371" s="3" t="s">
        <v>242</v>
      </c>
      <c r="B11371" s="4">
        <v>45877</v>
      </c>
      <c r="C11371" s="5">
        <v>2164.7600000000002</v>
      </c>
      <c r="D11371" s="19">
        <v>7.2401999999999994E-2</v>
      </c>
      <c r="E11371" s="35" cm="1">
        <f t="array" ref="E11371">INDEX('Curva Juros'!$B$7:$B$73,MATCH(C11371,'Curva Juros'!$A$7:$A$73,1)) +
(C11371-INDEX('Curva Juros'!$A$7:$A$73,MATCH(C11371,'Curva Juros'!$A$7:$A$73,1))) *
(INDEX('Curva Juros'!$B$7:$B$73,MATCH(C11371,'Curva Juros'!$A$7:$A$73,1)+1) -
INDEX('Curva Juros'!$B$7:$B$73,MATCH(C11371,'Curva Juros'!$A$7:$A$73,1))) /
(INDEX('Curva Juros'!$A$7:$A$73,MATCH(C11371,'Curva Juros'!$A$7:$A$73,1)+1) -
INDEX('Curva Juros'!$A$7:$A$73,MATCH(C11371,'Curva Juros'!$A$7:$A$73,1)))</f>
        <v>7.4086196825396824</v>
      </c>
      <c r="F11371" s="24">
        <f t="shared" si="177"/>
        <v>-1.6841968253968331E-3</v>
      </c>
      <c r="G11371" s="24"/>
    </row>
    <row r="11372" spans="1:7" x14ac:dyDescent="0.25">
      <c r="A11372" s="6" t="s">
        <v>242</v>
      </c>
      <c r="B11372" s="7">
        <v>45884</v>
      </c>
      <c r="C11372" s="8">
        <v>2159.6799999999998</v>
      </c>
      <c r="D11372" s="20">
        <v>7.2417999999999996E-2</v>
      </c>
      <c r="E11372" s="35" cm="1">
        <f t="array" ref="E11372">INDEX('Curva Juros'!$B$7:$B$73,MATCH(C11372,'Curva Juros'!$A$7:$A$73,1)) +
(C11372-INDEX('Curva Juros'!$A$7:$A$73,MATCH(C11372,'Curva Juros'!$A$7:$A$73,1))) *
(INDEX('Curva Juros'!$B$7:$B$73,MATCH(C11372,'Curva Juros'!$A$7:$A$73,1)+1) -
INDEX('Curva Juros'!$B$7:$B$73,MATCH(C11372,'Curva Juros'!$A$7:$A$73,1))) /
(INDEX('Curva Juros'!$A$7:$A$73,MATCH(C11372,'Curva Juros'!$A$7:$A$73,1)+1) -
INDEX('Curva Juros'!$A$7:$A$73,MATCH(C11372,'Curva Juros'!$A$7:$A$73,1)))</f>
        <v>7.4099098412698412</v>
      </c>
      <c r="F11372" s="24">
        <f t="shared" si="177"/>
        <v>-1.6810984126984091E-3</v>
      </c>
      <c r="G11372" s="24"/>
    </row>
    <row r="11373" spans="1:7" x14ac:dyDescent="0.25">
      <c r="A11373" s="3" t="s">
        <v>242</v>
      </c>
      <c r="B11373" s="4">
        <v>45891</v>
      </c>
      <c r="C11373" s="5">
        <v>2150.5100000000002</v>
      </c>
      <c r="D11373" s="19">
        <v>7.3294999999999999E-2</v>
      </c>
      <c r="E11373" s="35" cm="1">
        <f t="array" ref="E11373">INDEX('Curva Juros'!$B$7:$B$73,MATCH(C11373,'Curva Juros'!$A$7:$A$73,1)) +
(C11373-INDEX('Curva Juros'!$A$7:$A$73,MATCH(C11373,'Curva Juros'!$A$7:$A$73,1))) *
(INDEX('Curva Juros'!$B$7:$B$73,MATCH(C11373,'Curva Juros'!$A$7:$A$73,1)+1) -
INDEX('Curva Juros'!$B$7:$B$73,MATCH(C11373,'Curva Juros'!$A$7:$A$73,1))) /
(INDEX('Curva Juros'!$A$7:$A$73,MATCH(C11373,'Curva Juros'!$A$7:$A$73,1)+1) -
INDEX('Curva Juros'!$A$7:$A$73,MATCH(C11373,'Curva Juros'!$A$7:$A$73,1)))</f>
        <v>7.4122387301587294</v>
      </c>
      <c r="F11373" s="24">
        <f t="shared" si="177"/>
        <v>-8.2738730158729568E-4</v>
      </c>
      <c r="G11373" s="24"/>
    </row>
    <row r="11374" spans="1:7" x14ac:dyDescent="0.25">
      <c r="A11374" s="6" t="s">
        <v>242</v>
      </c>
      <c r="B11374" s="7">
        <v>45898</v>
      </c>
      <c r="C11374" s="8">
        <v>2149.7600000000002</v>
      </c>
      <c r="D11374" s="20">
        <v>7.2401999999999994E-2</v>
      </c>
      <c r="E11374" s="35" cm="1">
        <f t="array" ref="E11374">INDEX('Curva Juros'!$B$7:$B$73,MATCH(C11374,'Curva Juros'!$A$7:$A$73,1)) +
(C11374-INDEX('Curva Juros'!$A$7:$A$73,MATCH(C11374,'Curva Juros'!$A$7:$A$73,1))) *
(INDEX('Curva Juros'!$B$7:$B$73,MATCH(C11374,'Curva Juros'!$A$7:$A$73,1)+1) -
INDEX('Curva Juros'!$B$7:$B$73,MATCH(C11374,'Curva Juros'!$A$7:$A$73,1))) /
(INDEX('Curva Juros'!$A$7:$A$73,MATCH(C11374,'Curva Juros'!$A$7:$A$73,1)+1) -
INDEX('Curva Juros'!$A$7:$A$73,MATCH(C11374,'Curva Juros'!$A$7:$A$73,1)))</f>
        <v>7.4124292063492057</v>
      </c>
      <c r="F11374" s="24">
        <f t="shared" si="177"/>
        <v>-1.7222920634920591E-3</v>
      </c>
      <c r="G11374" s="24"/>
    </row>
    <row r="11375" spans="1:7" x14ac:dyDescent="0.25">
      <c r="A11375" s="3" t="s">
        <v>242</v>
      </c>
      <c r="B11375" s="4">
        <v>45905</v>
      </c>
      <c r="C11375" s="5">
        <v>2143.7800000000002</v>
      </c>
      <c r="D11375" s="19">
        <v>7.2607000000000005E-2</v>
      </c>
      <c r="E11375" s="35" cm="1">
        <f t="array" ref="E11375">INDEX('Curva Juros'!$B$7:$B$73,MATCH(C11375,'Curva Juros'!$A$7:$A$73,1)) +
(C11375-INDEX('Curva Juros'!$A$7:$A$73,MATCH(C11375,'Curva Juros'!$A$7:$A$73,1))) *
(INDEX('Curva Juros'!$B$7:$B$73,MATCH(C11375,'Curva Juros'!$A$7:$A$73,1)+1) -
INDEX('Curva Juros'!$B$7:$B$73,MATCH(C11375,'Curva Juros'!$A$7:$A$73,1))) /
(INDEX('Curva Juros'!$A$7:$A$73,MATCH(C11375,'Curva Juros'!$A$7:$A$73,1)+1) -
INDEX('Curva Juros'!$A$7:$A$73,MATCH(C11375,'Curva Juros'!$A$7:$A$73,1)))</f>
        <v>7.4139479365079364</v>
      </c>
      <c r="F11375" s="24">
        <f t="shared" si="177"/>
        <v>-1.5324793650793589E-3</v>
      </c>
      <c r="G11375" s="24"/>
    </row>
    <row r="11376" spans="1:7" x14ac:dyDescent="0.25">
      <c r="A11376" s="6" t="s">
        <v>242</v>
      </c>
      <c r="B11376" s="7">
        <v>45912</v>
      </c>
      <c r="C11376" s="8">
        <v>2144.41</v>
      </c>
      <c r="D11376" s="20">
        <v>7.1421999999999999E-2</v>
      </c>
      <c r="E11376" s="35" cm="1">
        <f t="array" ref="E11376">INDEX('Curva Juros'!$B$7:$B$73,MATCH(C11376,'Curva Juros'!$A$7:$A$73,1)) +
(C11376-INDEX('Curva Juros'!$A$7:$A$73,MATCH(C11376,'Curva Juros'!$A$7:$A$73,1))) *
(INDEX('Curva Juros'!$B$7:$B$73,MATCH(C11376,'Curva Juros'!$A$7:$A$73,1)+1) -
INDEX('Curva Juros'!$B$7:$B$73,MATCH(C11376,'Curva Juros'!$A$7:$A$73,1))) /
(INDEX('Curva Juros'!$A$7:$A$73,MATCH(C11376,'Curva Juros'!$A$7:$A$73,1)+1) -
INDEX('Curva Juros'!$A$7:$A$73,MATCH(C11376,'Curva Juros'!$A$7:$A$73,1)))</f>
        <v>7.4137879365079362</v>
      </c>
      <c r="F11376" s="24">
        <f t="shared" si="177"/>
        <v>-2.71587936507936E-3</v>
      </c>
      <c r="G11376" s="24"/>
    </row>
    <row r="11377" spans="1:7" x14ac:dyDescent="0.25">
      <c r="A11377" s="3" t="s">
        <v>242</v>
      </c>
      <c r="B11377" s="4">
        <v>45919</v>
      </c>
      <c r="C11377" s="5">
        <v>2217.11</v>
      </c>
      <c r="D11377" s="19">
        <v>6.9475999999999996E-2</v>
      </c>
      <c r="E11377" s="35" cm="1">
        <f t="array" ref="E11377">INDEX('Curva Juros'!$B$7:$B$73,MATCH(C11377,'Curva Juros'!$A$7:$A$73,1)) +
(C11377-INDEX('Curva Juros'!$A$7:$A$73,MATCH(C11377,'Curva Juros'!$A$7:$A$73,1))) *
(INDEX('Curva Juros'!$B$7:$B$73,MATCH(C11377,'Curva Juros'!$A$7:$A$73,1)+1) -
INDEX('Curva Juros'!$B$7:$B$73,MATCH(C11377,'Curva Juros'!$A$7:$A$73,1))) /
(INDEX('Curva Juros'!$A$7:$A$73,MATCH(C11377,'Curva Juros'!$A$7:$A$73,1)+1) -
INDEX('Curva Juros'!$A$7:$A$73,MATCH(C11377,'Curva Juros'!$A$7:$A$73,1)))</f>
        <v>7.3953244444444444</v>
      </c>
      <c r="F11377" s="24">
        <f t="shared" si="177"/>
        <v>-4.4772444444444448E-3</v>
      </c>
      <c r="G11377" s="24"/>
    </row>
    <row r="11378" spans="1:7" x14ac:dyDescent="0.25">
      <c r="A11378" s="6" t="s">
        <v>242</v>
      </c>
      <c r="B11378" s="7">
        <v>45926</v>
      </c>
      <c r="C11378" s="8">
        <v>2216.56</v>
      </c>
      <c r="D11378" s="20">
        <v>6.8443000000000004E-2</v>
      </c>
      <c r="E11378" s="35" cm="1">
        <f t="array" ref="E11378">INDEX('Curva Juros'!$B$7:$B$73,MATCH(C11378,'Curva Juros'!$A$7:$A$73,1)) +
(C11378-INDEX('Curva Juros'!$A$7:$A$73,MATCH(C11378,'Curva Juros'!$A$7:$A$73,1))) *
(INDEX('Curva Juros'!$B$7:$B$73,MATCH(C11378,'Curva Juros'!$A$7:$A$73,1)+1) -
INDEX('Curva Juros'!$B$7:$B$73,MATCH(C11378,'Curva Juros'!$A$7:$A$73,1))) /
(INDEX('Curva Juros'!$A$7:$A$73,MATCH(C11378,'Curva Juros'!$A$7:$A$73,1)+1) -
INDEX('Curva Juros'!$A$7:$A$73,MATCH(C11378,'Curva Juros'!$A$7:$A$73,1)))</f>
        <v>7.3954641269841268</v>
      </c>
      <c r="F11378" s="24">
        <f t="shared" si="177"/>
        <v>-5.5116412698412581E-3</v>
      </c>
      <c r="G11378" s="24"/>
    </row>
    <row r="11379" spans="1:7" x14ac:dyDescent="0.25">
      <c r="A11379" s="3" t="s">
        <v>242</v>
      </c>
      <c r="B11379" s="4">
        <v>45933</v>
      </c>
      <c r="C11379" s="5">
        <v>2211.6</v>
      </c>
      <c r="D11379" s="19">
        <v>6.8433999999999995E-2</v>
      </c>
      <c r="E11379" s="35" cm="1">
        <f t="array" ref="E11379">INDEX('Curva Juros'!$B$7:$B$73,MATCH(C11379,'Curva Juros'!$A$7:$A$73,1)) +
(C11379-INDEX('Curva Juros'!$A$7:$A$73,MATCH(C11379,'Curva Juros'!$A$7:$A$73,1))) *
(INDEX('Curva Juros'!$B$7:$B$73,MATCH(C11379,'Curva Juros'!$A$7:$A$73,1)+1) -
INDEX('Curva Juros'!$B$7:$B$73,MATCH(C11379,'Curva Juros'!$A$7:$A$73,1))) /
(INDEX('Curva Juros'!$A$7:$A$73,MATCH(C11379,'Curva Juros'!$A$7:$A$73,1)+1) -
INDEX('Curva Juros'!$A$7:$A$73,MATCH(C11379,'Curva Juros'!$A$7:$A$73,1)))</f>
        <v>7.3967238095238095</v>
      </c>
      <c r="F11379" s="24">
        <f t="shared" si="177"/>
        <v>-5.5332380952381049E-3</v>
      </c>
      <c r="G11379" s="24"/>
    </row>
    <row r="11380" spans="1:7" x14ac:dyDescent="0.25">
      <c r="A11380" s="6" t="s">
        <v>242</v>
      </c>
      <c r="B11380" s="7">
        <v>45940</v>
      </c>
      <c r="C11380" s="8">
        <v>2204.58</v>
      </c>
      <c r="D11380" s="20">
        <v>6.8903000000000006E-2</v>
      </c>
      <c r="E11380" s="35" cm="1">
        <f t="array" ref="E11380">INDEX('Curva Juros'!$B$7:$B$73,MATCH(C11380,'Curva Juros'!$A$7:$A$73,1)) +
(C11380-INDEX('Curva Juros'!$A$7:$A$73,MATCH(C11380,'Curva Juros'!$A$7:$A$73,1))) *
(INDEX('Curva Juros'!$B$7:$B$73,MATCH(C11380,'Curva Juros'!$A$7:$A$73,1)+1) -
INDEX('Curva Juros'!$B$7:$B$73,MATCH(C11380,'Curva Juros'!$A$7:$A$73,1))) /
(INDEX('Curva Juros'!$A$7:$A$73,MATCH(C11380,'Curva Juros'!$A$7:$A$73,1)+1) -
INDEX('Curva Juros'!$A$7:$A$73,MATCH(C11380,'Curva Juros'!$A$7:$A$73,1)))</f>
        <v>7.3985066666666661</v>
      </c>
      <c r="F11380" s="24">
        <f t="shared" si="177"/>
        <v>-5.0820666666666486E-3</v>
      </c>
      <c r="G11380" s="24"/>
    </row>
    <row r="11381" spans="1:7" x14ac:dyDescent="0.25">
      <c r="A11381" s="3" t="s">
        <v>242</v>
      </c>
      <c r="B11381" s="4">
        <v>45947</v>
      </c>
      <c r="C11381" s="5">
        <v>2195.39</v>
      </c>
      <c r="D11381" s="19">
        <v>6.9873000000000005E-2</v>
      </c>
      <c r="E11381" s="35" cm="1">
        <f t="array" ref="E11381">INDEX('Curva Juros'!$B$7:$B$73,MATCH(C11381,'Curva Juros'!$A$7:$A$73,1)) +
(C11381-INDEX('Curva Juros'!$A$7:$A$73,MATCH(C11381,'Curva Juros'!$A$7:$A$73,1))) *
(INDEX('Curva Juros'!$B$7:$B$73,MATCH(C11381,'Curva Juros'!$A$7:$A$73,1)+1) -
INDEX('Curva Juros'!$B$7:$B$73,MATCH(C11381,'Curva Juros'!$A$7:$A$73,1))) /
(INDEX('Curva Juros'!$A$7:$A$73,MATCH(C11381,'Curva Juros'!$A$7:$A$73,1)+1) -
INDEX('Curva Juros'!$A$7:$A$73,MATCH(C11381,'Curva Juros'!$A$7:$A$73,1)))</f>
        <v>7.4008406349206348</v>
      </c>
      <c r="F11381" s="24">
        <f t="shared" si="177"/>
        <v>-4.1354063492063386E-3</v>
      </c>
      <c r="G11381" s="24"/>
    </row>
    <row r="11382" spans="1:7" x14ac:dyDescent="0.25">
      <c r="A11382" s="6" t="s">
        <v>242</v>
      </c>
      <c r="B11382" s="7">
        <v>45954</v>
      </c>
      <c r="C11382" s="8">
        <v>2188.4</v>
      </c>
      <c r="D11382" s="20">
        <v>7.0333999999999994E-2</v>
      </c>
      <c r="E11382" s="35" cm="1">
        <f t="array" ref="E11382">INDEX('Curva Juros'!$B$7:$B$73,MATCH(C11382,'Curva Juros'!$A$7:$A$73,1)) +
(C11382-INDEX('Curva Juros'!$A$7:$A$73,MATCH(C11382,'Curva Juros'!$A$7:$A$73,1))) *
(INDEX('Curva Juros'!$B$7:$B$73,MATCH(C11382,'Curva Juros'!$A$7:$A$73,1)+1) -
INDEX('Curva Juros'!$B$7:$B$73,MATCH(C11382,'Curva Juros'!$A$7:$A$73,1))) /
(INDEX('Curva Juros'!$A$7:$A$73,MATCH(C11382,'Curva Juros'!$A$7:$A$73,1)+1) -
INDEX('Curva Juros'!$A$7:$A$73,MATCH(C11382,'Curva Juros'!$A$7:$A$73,1)))</f>
        <v>7.4026158730158729</v>
      </c>
      <c r="F11382" s="24">
        <f t="shared" si="177"/>
        <v>-3.69215873015874E-3</v>
      </c>
      <c r="G11382" s="24"/>
    </row>
    <row r="11383" spans="1:7" x14ac:dyDescent="0.25">
      <c r="A11383" s="3" t="s">
        <v>242</v>
      </c>
      <c r="B11383" s="4">
        <v>45961</v>
      </c>
      <c r="C11383" s="5">
        <v>2172.29</v>
      </c>
      <c r="D11383" s="19">
        <v>7.2900999999999994E-2</v>
      </c>
      <c r="E11383" s="35" cm="1">
        <f t="array" ref="E11383">INDEX('Curva Juros'!$B$7:$B$73,MATCH(C11383,'Curva Juros'!$A$7:$A$73,1)) +
(C11383-INDEX('Curva Juros'!$A$7:$A$73,MATCH(C11383,'Curva Juros'!$A$7:$A$73,1))) *
(INDEX('Curva Juros'!$B$7:$B$73,MATCH(C11383,'Curva Juros'!$A$7:$A$73,1)+1) -
INDEX('Curva Juros'!$B$7:$B$73,MATCH(C11383,'Curva Juros'!$A$7:$A$73,1))) /
(INDEX('Curva Juros'!$A$7:$A$73,MATCH(C11383,'Curva Juros'!$A$7:$A$73,1)+1) -
INDEX('Curva Juros'!$A$7:$A$73,MATCH(C11383,'Curva Juros'!$A$7:$A$73,1)))</f>
        <v>7.4067073015873008</v>
      </c>
      <c r="F11383" s="24">
        <f t="shared" si="177"/>
        <v>-1.1660730158730148E-3</v>
      </c>
      <c r="G11383" s="24"/>
    </row>
    <row r="11384" spans="1:7" x14ac:dyDescent="0.25">
      <c r="A11384" s="6" t="s">
        <v>242</v>
      </c>
      <c r="B11384" s="7">
        <v>45968</v>
      </c>
      <c r="C11384" s="8">
        <v>2168.0700000000002</v>
      </c>
      <c r="D11384" s="20">
        <v>7.2720000000000007E-2</v>
      </c>
      <c r="E11384" s="35" cm="1">
        <f t="array" ref="E11384">INDEX('Curva Juros'!$B$7:$B$73,MATCH(C11384,'Curva Juros'!$A$7:$A$73,1)) +
(C11384-INDEX('Curva Juros'!$A$7:$A$73,MATCH(C11384,'Curva Juros'!$A$7:$A$73,1))) *
(INDEX('Curva Juros'!$B$7:$B$73,MATCH(C11384,'Curva Juros'!$A$7:$A$73,1)+1) -
INDEX('Curva Juros'!$B$7:$B$73,MATCH(C11384,'Curva Juros'!$A$7:$A$73,1))) /
(INDEX('Curva Juros'!$A$7:$A$73,MATCH(C11384,'Curva Juros'!$A$7:$A$73,1)+1) -
INDEX('Curva Juros'!$A$7:$A$73,MATCH(C11384,'Curva Juros'!$A$7:$A$73,1)))</f>
        <v>7.407779047619047</v>
      </c>
      <c r="F11384" s="24">
        <f t="shared" si="177"/>
        <v>-1.3577904761904597E-3</v>
      </c>
      <c r="G11384" s="24"/>
    </row>
    <row r="11385" spans="1:7" x14ac:dyDescent="0.25">
      <c r="A11385" s="3" t="s">
        <v>242</v>
      </c>
      <c r="B11385" s="4">
        <v>45975</v>
      </c>
      <c r="C11385" s="5">
        <v>2162.52</v>
      </c>
      <c r="D11385" s="19">
        <v>7.2847999999999996E-2</v>
      </c>
      <c r="E11385" s="35" cm="1">
        <f t="array" ref="E11385">INDEX('Curva Juros'!$B$7:$B$73,MATCH(C11385,'Curva Juros'!$A$7:$A$73,1)) +
(C11385-INDEX('Curva Juros'!$A$7:$A$73,MATCH(C11385,'Curva Juros'!$A$7:$A$73,1))) *
(INDEX('Curva Juros'!$B$7:$B$73,MATCH(C11385,'Curva Juros'!$A$7:$A$73,1)+1) -
INDEX('Curva Juros'!$B$7:$B$73,MATCH(C11385,'Curva Juros'!$A$7:$A$73,1))) /
(INDEX('Curva Juros'!$A$7:$A$73,MATCH(C11385,'Curva Juros'!$A$7:$A$73,1)+1) -
INDEX('Curva Juros'!$A$7:$A$73,MATCH(C11385,'Curva Juros'!$A$7:$A$73,1)))</f>
        <v>7.4091885714285715</v>
      </c>
      <c r="F11385" s="24">
        <f t="shared" si="177"/>
        <v>-1.243885714285714E-3</v>
      </c>
      <c r="G11385" s="24"/>
    </row>
    <row r="11386" spans="1:7" x14ac:dyDescent="0.25">
      <c r="A11386" s="6" t="s">
        <v>242</v>
      </c>
      <c r="B11386" s="7">
        <v>45982</v>
      </c>
      <c r="C11386" s="8">
        <v>2162.35</v>
      </c>
      <c r="D11386" s="20">
        <v>7.1965000000000001E-2</v>
      </c>
      <c r="E11386" s="35" cm="1">
        <f t="array" ref="E11386">INDEX('Curva Juros'!$B$7:$B$73,MATCH(C11386,'Curva Juros'!$A$7:$A$73,1)) +
(C11386-INDEX('Curva Juros'!$A$7:$A$73,MATCH(C11386,'Curva Juros'!$A$7:$A$73,1))) *
(INDEX('Curva Juros'!$B$7:$B$73,MATCH(C11386,'Curva Juros'!$A$7:$A$73,1)+1) -
INDEX('Curva Juros'!$B$7:$B$73,MATCH(C11386,'Curva Juros'!$A$7:$A$73,1))) /
(INDEX('Curva Juros'!$A$7:$A$73,MATCH(C11386,'Curva Juros'!$A$7:$A$73,1)+1) -
INDEX('Curva Juros'!$A$7:$A$73,MATCH(C11386,'Curva Juros'!$A$7:$A$73,1)))</f>
        <v>7.4092317460317458</v>
      </c>
      <c r="F11386" s="24">
        <f t="shared" si="177"/>
        <v>-2.1273174603174544E-3</v>
      </c>
      <c r="G11386" s="24"/>
    </row>
    <row r="11387" spans="1:7" x14ac:dyDescent="0.25">
      <c r="A11387" s="3" t="s">
        <v>242</v>
      </c>
      <c r="B11387" s="4">
        <v>45989</v>
      </c>
      <c r="C11387" s="5">
        <v>2158.4899999999998</v>
      </c>
      <c r="D11387" s="19">
        <v>7.1701000000000001E-2</v>
      </c>
      <c r="E11387" s="35" cm="1">
        <f t="array" ref="E11387">INDEX('Curva Juros'!$B$7:$B$73,MATCH(C11387,'Curva Juros'!$A$7:$A$73,1)) +
(C11387-INDEX('Curva Juros'!$A$7:$A$73,MATCH(C11387,'Curva Juros'!$A$7:$A$73,1))) *
(INDEX('Curva Juros'!$B$7:$B$73,MATCH(C11387,'Curva Juros'!$A$7:$A$73,1)+1) -
INDEX('Curva Juros'!$B$7:$B$73,MATCH(C11387,'Curva Juros'!$A$7:$A$73,1))) /
(INDEX('Curva Juros'!$A$7:$A$73,MATCH(C11387,'Curva Juros'!$A$7:$A$73,1)+1) -
INDEX('Curva Juros'!$A$7:$A$73,MATCH(C11387,'Curva Juros'!$A$7:$A$73,1)))</f>
        <v>7.4102120634920636</v>
      </c>
      <c r="F11387" s="24">
        <f t="shared" si="177"/>
        <v>-2.4011206349206365E-3</v>
      </c>
      <c r="G11387" s="24"/>
    </row>
    <row r="11388" spans="1:7" x14ac:dyDescent="0.25">
      <c r="A11388" s="6" t="s">
        <v>242</v>
      </c>
      <c r="B11388" s="7">
        <v>45996</v>
      </c>
      <c r="C11388" s="8">
        <v>2155.4499999999998</v>
      </c>
      <c r="D11388" s="20">
        <v>7.1249000000000007E-2</v>
      </c>
      <c r="E11388" s="35" cm="1">
        <f t="array" ref="E11388">INDEX('Curva Juros'!$B$7:$B$73,MATCH(C11388,'Curva Juros'!$A$7:$A$73,1)) +
(C11388-INDEX('Curva Juros'!$A$7:$A$73,MATCH(C11388,'Curva Juros'!$A$7:$A$73,1))) *
(INDEX('Curva Juros'!$B$7:$B$73,MATCH(C11388,'Curva Juros'!$A$7:$A$73,1)+1) -
INDEX('Curva Juros'!$B$7:$B$73,MATCH(C11388,'Curva Juros'!$A$7:$A$73,1))) /
(INDEX('Curva Juros'!$A$7:$A$73,MATCH(C11388,'Curva Juros'!$A$7:$A$73,1)+1) -
INDEX('Curva Juros'!$A$7:$A$73,MATCH(C11388,'Curva Juros'!$A$7:$A$73,1)))</f>
        <v>7.4109841269841263</v>
      </c>
      <c r="F11388" s="24">
        <f t="shared" si="177"/>
        <v>-2.8608412698412633E-3</v>
      </c>
      <c r="G11388" s="24"/>
    </row>
    <row r="11389" spans="1:7" x14ac:dyDescent="0.25">
      <c r="A11389" s="3" t="s">
        <v>242</v>
      </c>
      <c r="B11389" s="4">
        <v>46003</v>
      </c>
      <c r="C11389" s="5">
        <v>2149.31</v>
      </c>
      <c r="D11389" s="19">
        <v>7.1512000000000006E-2</v>
      </c>
      <c r="E11389" s="35" cm="1">
        <f t="array" ref="E11389">INDEX('Curva Juros'!$B$7:$B$73,MATCH(C11389,'Curva Juros'!$A$7:$A$73,1)) +
(C11389-INDEX('Curva Juros'!$A$7:$A$73,MATCH(C11389,'Curva Juros'!$A$7:$A$73,1))) *
(INDEX('Curva Juros'!$B$7:$B$73,MATCH(C11389,'Curva Juros'!$A$7:$A$73,1)+1) -
INDEX('Curva Juros'!$B$7:$B$73,MATCH(C11389,'Curva Juros'!$A$7:$A$73,1))) /
(INDEX('Curva Juros'!$A$7:$A$73,MATCH(C11389,'Curva Juros'!$A$7:$A$73,1)+1) -
INDEX('Curva Juros'!$A$7:$A$73,MATCH(C11389,'Curva Juros'!$A$7:$A$73,1)))</f>
        <v>7.4125434920634916</v>
      </c>
      <c r="F11389" s="24">
        <f t="shared" si="177"/>
        <v>-2.6134349206349133E-3</v>
      </c>
      <c r="G11389" s="24"/>
    </row>
    <row r="11390" spans="1:7" x14ac:dyDescent="0.25">
      <c r="A11390" s="6" t="s">
        <v>242</v>
      </c>
      <c r="B11390" s="7">
        <v>46010</v>
      </c>
      <c r="C11390" s="8">
        <v>2138.79</v>
      </c>
      <c r="D11390" s="20">
        <v>7.2786000000000003E-2</v>
      </c>
      <c r="E11390" s="35" cm="1">
        <f t="array" ref="E11390">INDEX('Curva Juros'!$B$7:$B$73,MATCH(C11390,'Curva Juros'!$A$7:$A$73,1)) +
(C11390-INDEX('Curva Juros'!$A$7:$A$73,MATCH(C11390,'Curva Juros'!$A$7:$A$73,1))) *
(INDEX('Curva Juros'!$B$7:$B$73,MATCH(C11390,'Curva Juros'!$A$7:$A$73,1)+1) -
INDEX('Curva Juros'!$B$7:$B$73,MATCH(C11390,'Curva Juros'!$A$7:$A$73,1))) /
(INDEX('Curva Juros'!$A$7:$A$73,MATCH(C11390,'Curva Juros'!$A$7:$A$73,1)+1) -
INDEX('Curva Juros'!$A$7:$A$73,MATCH(C11390,'Curva Juros'!$A$7:$A$73,1)))</f>
        <v>7.4152305238095231</v>
      </c>
      <c r="F11390" s="24">
        <f t="shared" si="177"/>
        <v>-1.3663052380952223E-3</v>
      </c>
      <c r="G11390" s="24"/>
    </row>
    <row r="11391" spans="1:7" x14ac:dyDescent="0.25">
      <c r="A11391" s="3" t="s">
        <v>242</v>
      </c>
      <c r="B11391" s="4">
        <v>46017</v>
      </c>
      <c r="C11391" s="5">
        <v>2130.63</v>
      </c>
      <c r="D11391" s="19">
        <v>7.3744000000000004E-2</v>
      </c>
      <c r="E11391" s="35" cm="1">
        <f t="array" ref="E11391">INDEX('Curva Juros'!$B$7:$B$73,MATCH(C11391,'Curva Juros'!$A$7:$A$73,1)) +
(C11391-INDEX('Curva Juros'!$A$7:$A$73,MATCH(C11391,'Curva Juros'!$A$7:$A$73,1))) *
(INDEX('Curva Juros'!$B$7:$B$73,MATCH(C11391,'Curva Juros'!$A$7:$A$73,1)+1) -
INDEX('Curva Juros'!$B$7:$B$73,MATCH(C11391,'Curva Juros'!$A$7:$A$73,1))) /
(INDEX('Curva Juros'!$A$7:$A$73,MATCH(C11391,'Curva Juros'!$A$7:$A$73,1)+1) -
INDEX('Curva Juros'!$A$7:$A$73,MATCH(C11391,'Curva Juros'!$A$7:$A$73,1)))</f>
        <v>7.4173417619047619</v>
      </c>
      <c r="F11391" s="24">
        <f t="shared" si="177"/>
        <v>-4.294176190476201E-4</v>
      </c>
      <c r="G11391" s="24"/>
    </row>
    <row r="11392" spans="1:7" x14ac:dyDescent="0.25">
      <c r="A11392" s="6" t="s">
        <v>242</v>
      </c>
      <c r="B11392" s="7">
        <v>46024</v>
      </c>
      <c r="C11392" s="8">
        <v>2130.02</v>
      </c>
      <c r="D11392" s="20">
        <v>7.2961999999999999E-2</v>
      </c>
      <c r="E11392" s="35" cm="1">
        <f t="array" ref="E11392">INDEX('Curva Juros'!$B$7:$B$73,MATCH(C11392,'Curva Juros'!$A$7:$A$73,1)) +
(C11392-INDEX('Curva Juros'!$A$7:$A$73,MATCH(C11392,'Curva Juros'!$A$7:$A$73,1))) *
(INDEX('Curva Juros'!$B$7:$B$73,MATCH(C11392,'Curva Juros'!$A$7:$A$73,1)+1) -
INDEX('Curva Juros'!$B$7:$B$73,MATCH(C11392,'Curva Juros'!$A$7:$A$73,1))) /
(INDEX('Curva Juros'!$A$7:$A$73,MATCH(C11392,'Curva Juros'!$A$7:$A$73,1)+1) -
INDEX('Curva Juros'!$A$7:$A$73,MATCH(C11392,'Curva Juros'!$A$7:$A$73,1)))</f>
        <v>7.4174995873015872</v>
      </c>
      <c r="F11392" s="24">
        <f t="shared" si="177"/>
        <v>-1.2129958730158763E-3</v>
      </c>
      <c r="G11392" s="24"/>
    </row>
    <row r="11393" spans="1:7" x14ac:dyDescent="0.25">
      <c r="A11393" s="3" t="s">
        <v>242</v>
      </c>
      <c r="B11393" s="4">
        <v>46031</v>
      </c>
      <c r="C11393" s="5">
        <v>2124.04</v>
      </c>
      <c r="D11393" s="19">
        <v>7.3189000000000004E-2</v>
      </c>
      <c r="E11393" s="35" cm="1">
        <f t="array" ref="E11393">INDEX('Curva Juros'!$B$7:$B$73,MATCH(C11393,'Curva Juros'!$A$7:$A$73,1)) +
(C11393-INDEX('Curva Juros'!$A$7:$A$73,MATCH(C11393,'Curva Juros'!$A$7:$A$73,1))) *
(INDEX('Curva Juros'!$B$7:$B$73,MATCH(C11393,'Curva Juros'!$A$7:$A$73,1)+1) -
INDEX('Curva Juros'!$B$7:$B$73,MATCH(C11393,'Curva Juros'!$A$7:$A$73,1))) /
(INDEX('Curva Juros'!$A$7:$A$73,MATCH(C11393,'Curva Juros'!$A$7:$A$73,1)+1) -
INDEX('Curva Juros'!$A$7:$A$73,MATCH(C11393,'Curva Juros'!$A$7:$A$73,1)))</f>
        <v>7.4190467936507938</v>
      </c>
      <c r="F11393" s="24">
        <f t="shared" si="177"/>
        <v>-1.0014679365079326E-3</v>
      </c>
      <c r="G11393" s="24"/>
    </row>
    <row r="11394" spans="1:7" x14ac:dyDescent="0.25">
      <c r="A11394" s="6" t="s">
        <v>242</v>
      </c>
      <c r="B11394" s="7">
        <v>46038</v>
      </c>
      <c r="C11394" s="8">
        <v>2123.4299999999998</v>
      </c>
      <c r="D11394" s="20">
        <v>7.2177000000000005E-2</v>
      </c>
      <c r="E11394" s="35" cm="1">
        <f t="array" ref="E11394">INDEX('Curva Juros'!$B$7:$B$73,MATCH(C11394,'Curva Juros'!$A$7:$A$73,1)) +
(C11394-INDEX('Curva Juros'!$A$7:$A$73,MATCH(C11394,'Curva Juros'!$A$7:$A$73,1))) *
(INDEX('Curva Juros'!$B$7:$B$73,MATCH(C11394,'Curva Juros'!$A$7:$A$73,1)+1) -
INDEX('Curva Juros'!$B$7:$B$73,MATCH(C11394,'Curva Juros'!$A$7:$A$73,1))) /
(INDEX('Curva Juros'!$A$7:$A$73,MATCH(C11394,'Curva Juros'!$A$7:$A$73,1)+1) -
INDEX('Curva Juros'!$A$7:$A$73,MATCH(C11394,'Curva Juros'!$A$7:$A$73,1)))</f>
        <v>7.4192046190476191</v>
      </c>
      <c r="F11394" s="24">
        <f t="shared" si="177"/>
        <v>-2.0150461904761829E-3</v>
      </c>
      <c r="G11394" s="24"/>
    </row>
    <row r="11395" spans="1:7" x14ac:dyDescent="0.25">
      <c r="A11395" s="3" t="s">
        <v>242</v>
      </c>
      <c r="B11395" s="4">
        <v>46045</v>
      </c>
      <c r="C11395" s="5">
        <v>2121.5100000000002</v>
      </c>
      <c r="D11395" s="19">
        <v>7.1466000000000002E-2</v>
      </c>
      <c r="E11395" s="35" cm="1">
        <f t="array" ref="E11395">INDEX('Curva Juros'!$B$7:$B$73,MATCH(C11395,'Curva Juros'!$A$7:$A$73,1)) +
(C11395-INDEX('Curva Juros'!$A$7:$A$73,MATCH(C11395,'Curva Juros'!$A$7:$A$73,1))) *
(INDEX('Curva Juros'!$B$7:$B$73,MATCH(C11395,'Curva Juros'!$A$7:$A$73,1)+1) -
INDEX('Curva Juros'!$B$7:$B$73,MATCH(C11395,'Curva Juros'!$A$7:$A$73,1))) /
(INDEX('Curva Juros'!$A$7:$A$73,MATCH(C11395,'Curva Juros'!$A$7:$A$73,1)+1) -
INDEX('Curva Juros'!$A$7:$A$73,MATCH(C11395,'Curva Juros'!$A$7:$A$73,1)))</f>
        <v>7.4197013809523806</v>
      </c>
      <c r="F11395" s="24">
        <f t="shared" ref="F11395:F11458" si="178">D11395-E11395/100</f>
        <v>-2.7310138095237996E-3</v>
      </c>
      <c r="G11395" s="24"/>
    </row>
    <row r="11396" spans="1:7" x14ac:dyDescent="0.25">
      <c r="A11396" s="6" t="s">
        <v>242</v>
      </c>
      <c r="B11396" s="7">
        <v>46052</v>
      </c>
      <c r="C11396" s="8">
        <v>2133.56</v>
      </c>
      <c r="D11396" s="20">
        <v>6.7514000000000005E-2</v>
      </c>
      <c r="E11396" s="35" cm="1">
        <f t="array" ref="E11396">INDEX('Curva Juros'!$B$7:$B$73,MATCH(C11396,'Curva Juros'!$A$7:$A$73,1)) +
(C11396-INDEX('Curva Juros'!$A$7:$A$73,MATCH(C11396,'Curva Juros'!$A$7:$A$73,1))) *
(INDEX('Curva Juros'!$B$7:$B$73,MATCH(C11396,'Curva Juros'!$A$7:$A$73,1)+1) -
INDEX('Curva Juros'!$B$7:$B$73,MATCH(C11396,'Curva Juros'!$A$7:$A$73,1))) /
(INDEX('Curva Juros'!$A$7:$A$73,MATCH(C11396,'Curva Juros'!$A$7:$A$73,1)+1) -
INDEX('Curva Juros'!$A$7:$A$73,MATCH(C11396,'Curva Juros'!$A$7:$A$73,1)))</f>
        <v>7.4165836825396818</v>
      </c>
      <c r="F11396" s="24">
        <f t="shared" si="178"/>
        <v>-6.6518368253968146E-3</v>
      </c>
      <c r="G11396" s="24"/>
    </row>
    <row r="11397" spans="1:7" x14ac:dyDescent="0.25">
      <c r="A11397" s="3" t="s">
        <v>242</v>
      </c>
      <c r="B11397" s="4">
        <v>46059</v>
      </c>
      <c r="C11397" s="5">
        <v>2122.0700000000002</v>
      </c>
      <c r="D11397" s="19">
        <v>6.9020999999999999E-2</v>
      </c>
      <c r="E11397" s="35" cm="1">
        <f t="array" ref="E11397">INDEX('Curva Juros'!$B$7:$B$73,MATCH(C11397,'Curva Juros'!$A$7:$A$73,1)) +
(C11397-INDEX('Curva Juros'!$A$7:$A$73,MATCH(C11397,'Curva Juros'!$A$7:$A$73,1))) *
(INDEX('Curva Juros'!$B$7:$B$73,MATCH(C11397,'Curva Juros'!$A$7:$A$73,1)+1) -
INDEX('Curva Juros'!$B$7:$B$73,MATCH(C11397,'Curva Juros'!$A$7:$A$73,1))) /
(INDEX('Curva Juros'!$A$7:$A$73,MATCH(C11397,'Curva Juros'!$A$7:$A$73,1)+1) -
INDEX('Curva Juros'!$A$7:$A$73,MATCH(C11397,'Curva Juros'!$A$7:$A$73,1)))</f>
        <v>7.4195564920634913</v>
      </c>
      <c r="F11397" s="24">
        <f t="shared" si="178"/>
        <v>-5.1745649206349081E-3</v>
      </c>
      <c r="G11397" s="24"/>
    </row>
    <row r="11398" spans="1:7" x14ac:dyDescent="0.25">
      <c r="A11398" s="6" t="s">
        <v>242</v>
      </c>
      <c r="B11398" s="7">
        <v>46066</v>
      </c>
      <c r="C11398" s="8">
        <v>2109.77</v>
      </c>
      <c r="D11398" s="20">
        <v>7.0710999999999996E-2</v>
      </c>
      <c r="E11398" s="35" cm="1">
        <f t="array" ref="E11398">INDEX('Curva Juros'!$B$7:$B$73,MATCH(C11398,'Curva Juros'!$A$7:$A$73,1)) +
(C11398-INDEX('Curva Juros'!$A$7:$A$73,MATCH(C11398,'Curva Juros'!$A$7:$A$73,1))) *
(INDEX('Curva Juros'!$B$7:$B$73,MATCH(C11398,'Curva Juros'!$A$7:$A$73,1)+1) -
INDEX('Curva Juros'!$B$7:$B$73,MATCH(C11398,'Curva Juros'!$A$7:$A$73,1))) /
(INDEX('Curva Juros'!$A$7:$A$73,MATCH(C11398,'Curva Juros'!$A$7:$A$73,1)+1) -
INDEX('Curva Juros'!$A$7:$A$73,MATCH(C11398,'Curva Juros'!$A$7:$A$73,1)))</f>
        <v>7.4227388730158728</v>
      </c>
      <c r="F11398" s="24">
        <f t="shared" si="178"/>
        <v>-3.5163887301587343E-3</v>
      </c>
      <c r="G11398" s="24"/>
    </row>
    <row r="11399" spans="1:7" x14ac:dyDescent="0.25">
      <c r="A11399" s="3" t="s">
        <v>242</v>
      </c>
      <c r="B11399" s="4">
        <v>46073</v>
      </c>
      <c r="C11399" s="5">
        <v>2108.59</v>
      </c>
      <c r="D11399" s="19">
        <v>7.0291000000000006E-2</v>
      </c>
      <c r="E11399" s="35" cm="1">
        <f t="array" ref="E11399">INDEX('Curva Juros'!$B$7:$B$73,MATCH(C11399,'Curva Juros'!$A$7:$A$73,1)) +
(C11399-INDEX('Curva Juros'!$A$7:$A$73,MATCH(C11399,'Curva Juros'!$A$7:$A$73,1))) *
(INDEX('Curva Juros'!$B$7:$B$73,MATCH(C11399,'Curva Juros'!$A$7:$A$73,1)+1) -
INDEX('Curva Juros'!$B$7:$B$73,MATCH(C11399,'Curva Juros'!$A$7:$A$73,1))) /
(INDEX('Curva Juros'!$A$7:$A$73,MATCH(C11399,'Curva Juros'!$A$7:$A$73,1)+1) -
INDEX('Curva Juros'!$A$7:$A$73,MATCH(C11399,'Curva Juros'!$A$7:$A$73,1)))</f>
        <v>7.4230441746031746</v>
      </c>
      <c r="F11399" s="24">
        <f t="shared" si="178"/>
        <v>-3.9394417460317382E-3</v>
      </c>
      <c r="G11399" s="24"/>
    </row>
    <row r="11400" spans="1:7" x14ac:dyDescent="0.25">
      <c r="A11400" s="6" t="s">
        <v>242</v>
      </c>
      <c r="B11400" s="7">
        <v>46080</v>
      </c>
      <c r="C11400" s="8">
        <v>2108.39</v>
      </c>
      <c r="D11400" s="20">
        <v>6.9179000000000004E-2</v>
      </c>
      <c r="E11400" s="35" cm="1">
        <f t="array" ref="E11400">INDEX('Curva Juros'!$B$7:$B$73,MATCH(C11400,'Curva Juros'!$A$7:$A$73,1)) +
(C11400-INDEX('Curva Juros'!$A$7:$A$73,MATCH(C11400,'Curva Juros'!$A$7:$A$73,1))) *
(INDEX('Curva Juros'!$B$7:$B$73,MATCH(C11400,'Curva Juros'!$A$7:$A$73,1)+1) -
INDEX('Curva Juros'!$B$7:$B$73,MATCH(C11400,'Curva Juros'!$A$7:$A$73,1))) /
(INDEX('Curva Juros'!$A$7:$A$73,MATCH(C11400,'Curva Juros'!$A$7:$A$73,1)+1) -
INDEX('Curva Juros'!$A$7:$A$73,MATCH(C11400,'Curva Juros'!$A$7:$A$73,1)))</f>
        <v>7.4230959206349203</v>
      </c>
      <c r="F11400" s="24">
        <f t="shared" si="178"/>
        <v>-5.0519592063491964E-3</v>
      </c>
      <c r="G11400" s="24"/>
    </row>
    <row r="11401" spans="1:7" x14ac:dyDescent="0.25">
      <c r="A11401" s="3" t="s">
        <v>243</v>
      </c>
      <c r="B11401" s="4">
        <v>45772</v>
      </c>
      <c r="C11401" s="5">
        <v>2230.73</v>
      </c>
      <c r="D11401" s="19">
        <v>7.3942999999999995E-2</v>
      </c>
      <c r="E11401" s="35" cm="1">
        <f t="array" ref="E11401">INDEX('Curva Juros'!$B$7:$B$73,MATCH(C11401,'Curva Juros'!$A$7:$A$73,1)) +
(C11401-INDEX('Curva Juros'!$A$7:$A$73,MATCH(C11401,'Curva Juros'!$A$7:$A$73,1))) *
(INDEX('Curva Juros'!$B$7:$B$73,MATCH(C11401,'Curva Juros'!$A$7:$A$73,1)+1) -
INDEX('Curva Juros'!$B$7:$B$73,MATCH(C11401,'Curva Juros'!$A$7:$A$73,1))) /
(INDEX('Curva Juros'!$A$7:$A$73,MATCH(C11401,'Curva Juros'!$A$7:$A$73,1)+1) -
INDEX('Curva Juros'!$A$7:$A$73,MATCH(C11401,'Curva Juros'!$A$7:$A$73,1)))</f>
        <v>7.3918653968253967</v>
      </c>
      <c r="F11401" s="24">
        <f t="shared" si="178"/>
        <v>2.4346031746030894E-5</v>
      </c>
      <c r="G11401" s="24"/>
    </row>
    <row r="11402" spans="1:7" x14ac:dyDescent="0.25">
      <c r="A11402" s="6" t="s">
        <v>243</v>
      </c>
      <c r="B11402" s="7">
        <v>45779</v>
      </c>
      <c r="C11402" s="8">
        <v>2217.06</v>
      </c>
      <c r="D11402" s="20">
        <v>7.5657000000000002E-2</v>
      </c>
      <c r="E11402" s="35" cm="1">
        <f t="array" ref="E11402">INDEX('Curva Juros'!$B$7:$B$73,MATCH(C11402,'Curva Juros'!$A$7:$A$73,1)) +
(C11402-INDEX('Curva Juros'!$A$7:$A$73,MATCH(C11402,'Curva Juros'!$A$7:$A$73,1))) *
(INDEX('Curva Juros'!$B$7:$B$73,MATCH(C11402,'Curva Juros'!$A$7:$A$73,1)+1) -
INDEX('Curva Juros'!$B$7:$B$73,MATCH(C11402,'Curva Juros'!$A$7:$A$73,1))) /
(INDEX('Curva Juros'!$A$7:$A$73,MATCH(C11402,'Curva Juros'!$A$7:$A$73,1)+1) -
INDEX('Curva Juros'!$A$7:$A$73,MATCH(C11402,'Curva Juros'!$A$7:$A$73,1)))</f>
        <v>7.3953371428571426</v>
      </c>
      <c r="F11402" s="24">
        <f t="shared" si="178"/>
        <v>1.7036285714285698E-3</v>
      </c>
      <c r="G11402" s="24"/>
    </row>
    <row r="11403" spans="1:7" x14ac:dyDescent="0.25">
      <c r="A11403" s="3" t="s">
        <v>243</v>
      </c>
      <c r="B11403" s="4">
        <v>45786</v>
      </c>
      <c r="C11403" s="5">
        <v>2231.62</v>
      </c>
      <c r="D11403" s="19">
        <v>7.2187000000000001E-2</v>
      </c>
      <c r="E11403" s="35" cm="1">
        <f t="array" ref="E11403">INDEX('Curva Juros'!$B$7:$B$73,MATCH(C11403,'Curva Juros'!$A$7:$A$73,1)) +
(C11403-INDEX('Curva Juros'!$A$7:$A$73,MATCH(C11403,'Curva Juros'!$A$7:$A$73,1))) *
(INDEX('Curva Juros'!$B$7:$B$73,MATCH(C11403,'Curva Juros'!$A$7:$A$73,1)+1) -
INDEX('Curva Juros'!$B$7:$B$73,MATCH(C11403,'Curva Juros'!$A$7:$A$73,1))) /
(INDEX('Curva Juros'!$A$7:$A$73,MATCH(C11403,'Curva Juros'!$A$7:$A$73,1)+1) -
INDEX('Curva Juros'!$A$7:$A$73,MATCH(C11403,'Curva Juros'!$A$7:$A$73,1)))</f>
        <v>7.3916393650793646</v>
      </c>
      <c r="F11403" s="24">
        <f t="shared" si="178"/>
        <v>-1.7293936507936508E-3</v>
      </c>
      <c r="G11403" s="24"/>
    </row>
    <row r="11404" spans="1:7" x14ac:dyDescent="0.25">
      <c r="A11404" s="6" t="s">
        <v>243</v>
      </c>
      <c r="B11404" s="7">
        <v>45793</v>
      </c>
      <c r="C11404" s="8">
        <v>2230.52</v>
      </c>
      <c r="D11404" s="20">
        <v>7.1494000000000002E-2</v>
      </c>
      <c r="E11404" s="35" cm="1">
        <f t="array" ref="E11404">INDEX('Curva Juros'!$B$7:$B$73,MATCH(C11404,'Curva Juros'!$A$7:$A$73,1)) +
(C11404-INDEX('Curva Juros'!$A$7:$A$73,MATCH(C11404,'Curva Juros'!$A$7:$A$73,1))) *
(INDEX('Curva Juros'!$B$7:$B$73,MATCH(C11404,'Curva Juros'!$A$7:$A$73,1)+1) -
INDEX('Curva Juros'!$B$7:$B$73,MATCH(C11404,'Curva Juros'!$A$7:$A$73,1))) /
(INDEX('Curva Juros'!$A$7:$A$73,MATCH(C11404,'Curva Juros'!$A$7:$A$73,1)+1) -
INDEX('Curva Juros'!$A$7:$A$73,MATCH(C11404,'Curva Juros'!$A$7:$A$73,1)))</f>
        <v>7.3919187301587295</v>
      </c>
      <c r="F11404" s="24">
        <f t="shared" si="178"/>
        <v>-2.4251873015872921E-3</v>
      </c>
      <c r="G11404" s="24"/>
    </row>
    <row r="11405" spans="1:7" x14ac:dyDescent="0.25">
      <c r="A11405" s="3" t="s">
        <v>243</v>
      </c>
      <c r="B11405" s="4">
        <v>45800</v>
      </c>
      <c r="C11405" s="5">
        <v>2219.5500000000002</v>
      </c>
      <c r="D11405" s="19">
        <v>7.2554999999999994E-2</v>
      </c>
      <c r="E11405" s="35" cm="1">
        <f t="array" ref="E11405">INDEX('Curva Juros'!$B$7:$B$73,MATCH(C11405,'Curva Juros'!$A$7:$A$73,1)) +
(C11405-INDEX('Curva Juros'!$A$7:$A$73,MATCH(C11405,'Curva Juros'!$A$7:$A$73,1))) *
(INDEX('Curva Juros'!$B$7:$B$73,MATCH(C11405,'Curva Juros'!$A$7:$A$73,1)+1) -
INDEX('Curva Juros'!$B$7:$B$73,MATCH(C11405,'Curva Juros'!$A$7:$A$73,1))) /
(INDEX('Curva Juros'!$A$7:$A$73,MATCH(C11405,'Curva Juros'!$A$7:$A$73,1)+1) -
INDEX('Curva Juros'!$A$7:$A$73,MATCH(C11405,'Curva Juros'!$A$7:$A$73,1)))</f>
        <v>7.3947047619047614</v>
      </c>
      <c r="F11405" s="24">
        <f t="shared" si="178"/>
        <v>-1.3920476190476261E-3</v>
      </c>
      <c r="G11405" s="24"/>
    </row>
    <row r="11406" spans="1:7" x14ac:dyDescent="0.25">
      <c r="A11406" s="6" t="s">
        <v>243</v>
      </c>
      <c r="B11406" s="7">
        <v>45807</v>
      </c>
      <c r="C11406" s="8">
        <v>2212</v>
      </c>
      <c r="D11406" s="20">
        <v>7.3008000000000003E-2</v>
      </c>
      <c r="E11406" s="35" cm="1">
        <f t="array" ref="E11406">INDEX('Curva Juros'!$B$7:$B$73,MATCH(C11406,'Curva Juros'!$A$7:$A$73,1)) +
(C11406-INDEX('Curva Juros'!$A$7:$A$73,MATCH(C11406,'Curva Juros'!$A$7:$A$73,1))) *
(INDEX('Curva Juros'!$B$7:$B$73,MATCH(C11406,'Curva Juros'!$A$7:$A$73,1)+1) -
INDEX('Curva Juros'!$B$7:$B$73,MATCH(C11406,'Curva Juros'!$A$7:$A$73,1))) /
(INDEX('Curva Juros'!$A$7:$A$73,MATCH(C11406,'Curva Juros'!$A$7:$A$73,1)+1) -
INDEX('Curva Juros'!$A$7:$A$73,MATCH(C11406,'Curva Juros'!$A$7:$A$73,1)))</f>
        <v>7.3966222222222218</v>
      </c>
      <c r="F11406" s="24">
        <f t="shared" si="178"/>
        <v>-9.5822222222220754E-4</v>
      </c>
      <c r="G11406" s="24"/>
    </row>
    <row r="11407" spans="1:7" x14ac:dyDescent="0.25">
      <c r="A11407" s="3" t="s">
        <v>243</v>
      </c>
      <c r="B11407" s="4">
        <v>45814</v>
      </c>
      <c r="C11407" s="5">
        <v>2215.58</v>
      </c>
      <c r="D11407" s="19">
        <v>7.1483000000000005E-2</v>
      </c>
      <c r="E11407" s="35" cm="1">
        <f t="array" ref="E11407">INDEX('Curva Juros'!$B$7:$B$73,MATCH(C11407,'Curva Juros'!$A$7:$A$73,1)) +
(C11407-INDEX('Curva Juros'!$A$7:$A$73,MATCH(C11407,'Curva Juros'!$A$7:$A$73,1))) *
(INDEX('Curva Juros'!$B$7:$B$73,MATCH(C11407,'Curva Juros'!$A$7:$A$73,1)+1) -
INDEX('Curva Juros'!$B$7:$B$73,MATCH(C11407,'Curva Juros'!$A$7:$A$73,1))) /
(INDEX('Curva Juros'!$A$7:$A$73,MATCH(C11407,'Curva Juros'!$A$7:$A$73,1)+1) -
INDEX('Curva Juros'!$A$7:$A$73,MATCH(C11407,'Curva Juros'!$A$7:$A$73,1)))</f>
        <v>7.3957130158730156</v>
      </c>
      <c r="F11407" s="24">
        <f t="shared" si="178"/>
        <v>-2.4741301587301451E-3</v>
      </c>
      <c r="G11407" s="24"/>
    </row>
    <row r="11408" spans="1:7" x14ac:dyDescent="0.25">
      <c r="A11408" s="6" t="s">
        <v>243</v>
      </c>
      <c r="B11408" s="7">
        <v>45821</v>
      </c>
      <c r="C11408" s="8">
        <v>2217.63</v>
      </c>
      <c r="D11408" s="20">
        <v>7.0231000000000002E-2</v>
      </c>
      <c r="E11408" s="35" cm="1">
        <f t="array" ref="E11408">INDEX('Curva Juros'!$B$7:$B$73,MATCH(C11408,'Curva Juros'!$A$7:$A$73,1)) +
(C11408-INDEX('Curva Juros'!$A$7:$A$73,MATCH(C11408,'Curva Juros'!$A$7:$A$73,1))) *
(INDEX('Curva Juros'!$B$7:$B$73,MATCH(C11408,'Curva Juros'!$A$7:$A$73,1)+1) -
INDEX('Curva Juros'!$B$7:$B$73,MATCH(C11408,'Curva Juros'!$A$7:$A$73,1))) /
(INDEX('Curva Juros'!$A$7:$A$73,MATCH(C11408,'Curva Juros'!$A$7:$A$73,1)+1) -
INDEX('Curva Juros'!$A$7:$A$73,MATCH(C11408,'Curva Juros'!$A$7:$A$73,1)))</f>
        <v>7.3951923809523805</v>
      </c>
      <c r="F11408" s="24">
        <f t="shared" si="178"/>
        <v>-3.7209238095238101E-3</v>
      </c>
      <c r="G11408" s="24"/>
    </row>
    <row r="11409" spans="1:7" x14ac:dyDescent="0.25">
      <c r="A11409" s="3" t="s">
        <v>243</v>
      </c>
      <c r="B11409" s="4">
        <v>45828</v>
      </c>
      <c r="C11409" s="5">
        <v>2220.0500000000002</v>
      </c>
      <c r="D11409" s="19">
        <v>6.9088999999999998E-2</v>
      </c>
      <c r="E11409" s="35" cm="1">
        <f t="array" ref="E11409">INDEX('Curva Juros'!$B$7:$B$73,MATCH(C11409,'Curva Juros'!$A$7:$A$73,1)) +
(C11409-INDEX('Curva Juros'!$A$7:$A$73,MATCH(C11409,'Curva Juros'!$A$7:$A$73,1))) *
(INDEX('Curva Juros'!$B$7:$B$73,MATCH(C11409,'Curva Juros'!$A$7:$A$73,1)+1) -
INDEX('Curva Juros'!$B$7:$B$73,MATCH(C11409,'Curva Juros'!$A$7:$A$73,1))) /
(INDEX('Curva Juros'!$A$7:$A$73,MATCH(C11409,'Curva Juros'!$A$7:$A$73,1)+1) -
INDEX('Curva Juros'!$A$7:$A$73,MATCH(C11409,'Curva Juros'!$A$7:$A$73,1)))</f>
        <v>7.3945777777777772</v>
      </c>
      <c r="F11409" s="24">
        <f t="shared" si="178"/>
        <v>-4.8567777777777793E-3</v>
      </c>
      <c r="G11409" s="24"/>
    </row>
    <row r="11410" spans="1:7" x14ac:dyDescent="0.25">
      <c r="A11410" s="6" t="s">
        <v>243</v>
      </c>
      <c r="B11410" s="7">
        <v>45835</v>
      </c>
      <c r="C11410" s="8">
        <v>2202.4299999999998</v>
      </c>
      <c r="D11410" s="20">
        <v>7.1332999999999994E-2</v>
      </c>
      <c r="E11410" s="35" cm="1">
        <f t="array" ref="E11410">INDEX('Curva Juros'!$B$7:$B$73,MATCH(C11410,'Curva Juros'!$A$7:$A$73,1)) +
(C11410-INDEX('Curva Juros'!$A$7:$A$73,MATCH(C11410,'Curva Juros'!$A$7:$A$73,1))) *
(INDEX('Curva Juros'!$B$7:$B$73,MATCH(C11410,'Curva Juros'!$A$7:$A$73,1)+1) -
INDEX('Curva Juros'!$B$7:$B$73,MATCH(C11410,'Curva Juros'!$A$7:$A$73,1))) /
(INDEX('Curva Juros'!$A$7:$A$73,MATCH(C11410,'Curva Juros'!$A$7:$A$73,1)+1) -
INDEX('Curva Juros'!$A$7:$A$73,MATCH(C11410,'Curva Juros'!$A$7:$A$73,1)))</f>
        <v>7.3990526984126985</v>
      </c>
      <c r="F11410" s="24">
        <f t="shared" si="178"/>
        <v>-2.6575269841269955E-3</v>
      </c>
      <c r="G11410" s="24"/>
    </row>
    <row r="11411" spans="1:7" x14ac:dyDescent="0.25">
      <c r="A11411" s="3" t="s">
        <v>243</v>
      </c>
      <c r="B11411" s="4">
        <v>45842</v>
      </c>
      <c r="C11411" s="5">
        <v>2199.08</v>
      </c>
      <c r="D11411" s="19">
        <v>7.1039000000000005E-2</v>
      </c>
      <c r="E11411" s="35" cm="1">
        <f t="array" ref="E11411">INDEX('Curva Juros'!$B$7:$B$73,MATCH(C11411,'Curva Juros'!$A$7:$A$73,1)) +
(C11411-INDEX('Curva Juros'!$A$7:$A$73,MATCH(C11411,'Curva Juros'!$A$7:$A$73,1))) *
(INDEX('Curva Juros'!$B$7:$B$73,MATCH(C11411,'Curva Juros'!$A$7:$A$73,1)+1) -
INDEX('Curva Juros'!$B$7:$B$73,MATCH(C11411,'Curva Juros'!$A$7:$A$73,1))) /
(INDEX('Curva Juros'!$A$7:$A$73,MATCH(C11411,'Curva Juros'!$A$7:$A$73,1)+1) -
INDEX('Curva Juros'!$A$7:$A$73,MATCH(C11411,'Curva Juros'!$A$7:$A$73,1)))</f>
        <v>7.3999034920634914</v>
      </c>
      <c r="F11411" s="24">
        <f t="shared" si="178"/>
        <v>-2.9600349206349158E-3</v>
      </c>
      <c r="G11411" s="24"/>
    </row>
    <row r="11412" spans="1:7" x14ac:dyDescent="0.25">
      <c r="A11412" s="6" t="s">
        <v>243</v>
      </c>
      <c r="B11412" s="7">
        <v>45849</v>
      </c>
      <c r="C11412" s="8">
        <v>2191.61</v>
      </c>
      <c r="D11412" s="20">
        <v>7.1478E-2</v>
      </c>
      <c r="E11412" s="35" cm="1">
        <f t="array" ref="E11412">INDEX('Curva Juros'!$B$7:$B$73,MATCH(C11412,'Curva Juros'!$A$7:$A$73,1)) +
(C11412-INDEX('Curva Juros'!$A$7:$A$73,MATCH(C11412,'Curva Juros'!$A$7:$A$73,1))) *
(INDEX('Curva Juros'!$B$7:$B$73,MATCH(C11412,'Curva Juros'!$A$7:$A$73,1)+1) -
INDEX('Curva Juros'!$B$7:$B$73,MATCH(C11412,'Curva Juros'!$A$7:$A$73,1))) /
(INDEX('Curva Juros'!$A$7:$A$73,MATCH(C11412,'Curva Juros'!$A$7:$A$73,1)+1) -
INDEX('Curva Juros'!$A$7:$A$73,MATCH(C11412,'Curva Juros'!$A$7:$A$73,1)))</f>
        <v>7.4018006349206349</v>
      </c>
      <c r="F11412" s="24">
        <f t="shared" si="178"/>
        <v>-2.5400063492063557E-3</v>
      </c>
      <c r="G11412" s="24"/>
    </row>
    <row r="11413" spans="1:7" x14ac:dyDescent="0.25">
      <c r="A11413" s="3" t="s">
        <v>243</v>
      </c>
      <c r="B11413" s="4">
        <v>45856</v>
      </c>
      <c r="C11413" s="5">
        <v>2172.89</v>
      </c>
      <c r="D11413" s="19">
        <v>7.3914999999999995E-2</v>
      </c>
      <c r="E11413" s="35" cm="1">
        <f t="array" ref="E11413">INDEX('Curva Juros'!$B$7:$B$73,MATCH(C11413,'Curva Juros'!$A$7:$A$73,1)) +
(C11413-INDEX('Curva Juros'!$A$7:$A$73,MATCH(C11413,'Curva Juros'!$A$7:$A$73,1))) *
(INDEX('Curva Juros'!$B$7:$B$73,MATCH(C11413,'Curva Juros'!$A$7:$A$73,1)+1) -
INDEX('Curva Juros'!$B$7:$B$73,MATCH(C11413,'Curva Juros'!$A$7:$A$73,1))) /
(INDEX('Curva Juros'!$A$7:$A$73,MATCH(C11413,'Curva Juros'!$A$7:$A$73,1)+1) -
INDEX('Curva Juros'!$A$7:$A$73,MATCH(C11413,'Curva Juros'!$A$7:$A$73,1)))</f>
        <v>7.4065549206349202</v>
      </c>
      <c r="F11413" s="24">
        <f t="shared" si="178"/>
        <v>-1.5054920634920144E-4</v>
      </c>
      <c r="G11413" s="24"/>
    </row>
    <row r="11414" spans="1:7" x14ac:dyDescent="0.25">
      <c r="A11414" s="6" t="s">
        <v>243</v>
      </c>
      <c r="B11414" s="7">
        <v>45863</v>
      </c>
      <c r="C11414" s="8">
        <v>2163.38</v>
      </c>
      <c r="D11414" s="20">
        <v>7.4714000000000003E-2</v>
      </c>
      <c r="E11414" s="35" cm="1">
        <f t="array" ref="E11414">INDEX('Curva Juros'!$B$7:$B$73,MATCH(C11414,'Curva Juros'!$A$7:$A$73,1)) +
(C11414-INDEX('Curva Juros'!$A$7:$A$73,MATCH(C11414,'Curva Juros'!$A$7:$A$73,1))) *
(INDEX('Curva Juros'!$B$7:$B$73,MATCH(C11414,'Curva Juros'!$A$7:$A$73,1)+1) -
INDEX('Curva Juros'!$B$7:$B$73,MATCH(C11414,'Curva Juros'!$A$7:$A$73,1))) /
(INDEX('Curva Juros'!$A$7:$A$73,MATCH(C11414,'Curva Juros'!$A$7:$A$73,1)+1) -
INDEX('Curva Juros'!$A$7:$A$73,MATCH(C11414,'Curva Juros'!$A$7:$A$73,1)))</f>
        <v>7.408970158730158</v>
      </c>
      <c r="F11414" s="24">
        <f t="shared" si="178"/>
        <v>6.2429841269842634E-4</v>
      </c>
      <c r="G11414" s="24"/>
    </row>
    <row r="11415" spans="1:7" x14ac:dyDescent="0.25">
      <c r="A11415" s="3" t="s">
        <v>243</v>
      </c>
      <c r="B11415" s="4">
        <v>45870</v>
      </c>
      <c r="C11415" s="5">
        <v>2166.08</v>
      </c>
      <c r="D11415" s="19">
        <v>7.3347999999999997E-2</v>
      </c>
      <c r="E11415" s="35" cm="1">
        <f t="array" ref="E11415">INDEX('Curva Juros'!$B$7:$B$73,MATCH(C11415,'Curva Juros'!$A$7:$A$73,1)) +
(C11415-INDEX('Curva Juros'!$A$7:$A$73,MATCH(C11415,'Curva Juros'!$A$7:$A$73,1))) *
(INDEX('Curva Juros'!$B$7:$B$73,MATCH(C11415,'Curva Juros'!$A$7:$A$73,1)+1) -
INDEX('Curva Juros'!$B$7:$B$73,MATCH(C11415,'Curva Juros'!$A$7:$A$73,1))) /
(INDEX('Curva Juros'!$A$7:$A$73,MATCH(C11415,'Curva Juros'!$A$7:$A$73,1)+1) -
INDEX('Curva Juros'!$A$7:$A$73,MATCH(C11415,'Curva Juros'!$A$7:$A$73,1)))</f>
        <v>7.408284444444444</v>
      </c>
      <c r="F11415" s="24">
        <f t="shared" si="178"/>
        <v>-7.3484444444443797E-4</v>
      </c>
      <c r="G11415" s="24"/>
    </row>
    <row r="11416" spans="1:7" x14ac:dyDescent="0.25">
      <c r="A11416" s="6" t="s">
        <v>243</v>
      </c>
      <c r="B11416" s="7">
        <v>45877</v>
      </c>
      <c r="C11416" s="8">
        <v>2166.58</v>
      </c>
      <c r="D11416" s="20">
        <v>7.2372000000000006E-2</v>
      </c>
      <c r="E11416" s="35" cm="1">
        <f t="array" ref="E11416">INDEX('Curva Juros'!$B$7:$B$73,MATCH(C11416,'Curva Juros'!$A$7:$A$73,1)) +
(C11416-INDEX('Curva Juros'!$A$7:$A$73,MATCH(C11416,'Curva Juros'!$A$7:$A$73,1))) *
(INDEX('Curva Juros'!$B$7:$B$73,MATCH(C11416,'Curva Juros'!$A$7:$A$73,1)+1) -
INDEX('Curva Juros'!$B$7:$B$73,MATCH(C11416,'Curva Juros'!$A$7:$A$73,1))) /
(INDEX('Curva Juros'!$A$7:$A$73,MATCH(C11416,'Curva Juros'!$A$7:$A$73,1)+1) -
INDEX('Curva Juros'!$A$7:$A$73,MATCH(C11416,'Curva Juros'!$A$7:$A$73,1)))</f>
        <v>7.4081574603174598</v>
      </c>
      <c r="F11416" s="24">
        <f t="shared" si="178"/>
        <v>-1.709574603174599E-3</v>
      </c>
      <c r="G11416" s="24"/>
    </row>
    <row r="11417" spans="1:7" x14ac:dyDescent="0.25">
      <c r="A11417" s="3" t="s">
        <v>243</v>
      </c>
      <c r="B11417" s="4">
        <v>45884</v>
      </c>
      <c r="C11417" s="5">
        <v>2162.29</v>
      </c>
      <c r="D11417" s="19">
        <v>7.2245000000000004E-2</v>
      </c>
      <c r="E11417" s="35" cm="1">
        <f t="array" ref="E11417">INDEX('Curva Juros'!$B$7:$B$73,MATCH(C11417,'Curva Juros'!$A$7:$A$73,1)) +
(C11417-INDEX('Curva Juros'!$A$7:$A$73,MATCH(C11417,'Curva Juros'!$A$7:$A$73,1))) *
(INDEX('Curva Juros'!$B$7:$B$73,MATCH(C11417,'Curva Juros'!$A$7:$A$73,1)+1) -
INDEX('Curva Juros'!$B$7:$B$73,MATCH(C11417,'Curva Juros'!$A$7:$A$73,1))) /
(INDEX('Curva Juros'!$A$7:$A$73,MATCH(C11417,'Curva Juros'!$A$7:$A$73,1)+1) -
INDEX('Curva Juros'!$A$7:$A$73,MATCH(C11417,'Curva Juros'!$A$7:$A$73,1)))</f>
        <v>7.4092469841269839</v>
      </c>
      <c r="F11417" s="24">
        <f t="shared" si="178"/>
        <v>-1.8474698412698359E-3</v>
      </c>
      <c r="G11417" s="24"/>
    </row>
    <row r="11418" spans="1:7" x14ac:dyDescent="0.25">
      <c r="A11418" s="6" t="s">
        <v>243</v>
      </c>
      <c r="B11418" s="7">
        <v>45891</v>
      </c>
      <c r="C11418" s="8">
        <v>2149.48</v>
      </c>
      <c r="D11418" s="20">
        <v>7.3633000000000004E-2</v>
      </c>
      <c r="E11418" s="35" cm="1">
        <f t="array" ref="E11418">INDEX('Curva Juros'!$B$7:$B$73,MATCH(C11418,'Curva Juros'!$A$7:$A$73,1)) +
(C11418-INDEX('Curva Juros'!$A$7:$A$73,MATCH(C11418,'Curva Juros'!$A$7:$A$73,1))) *
(INDEX('Curva Juros'!$B$7:$B$73,MATCH(C11418,'Curva Juros'!$A$7:$A$73,1)+1) -
INDEX('Curva Juros'!$B$7:$B$73,MATCH(C11418,'Curva Juros'!$A$7:$A$73,1))) /
(INDEX('Curva Juros'!$A$7:$A$73,MATCH(C11418,'Curva Juros'!$A$7:$A$73,1)+1) -
INDEX('Curva Juros'!$A$7:$A$73,MATCH(C11418,'Curva Juros'!$A$7:$A$73,1)))</f>
        <v>7.4125003174603172</v>
      </c>
      <c r="F11418" s="24">
        <f t="shared" si="178"/>
        <v>-4.9200317460317E-4</v>
      </c>
      <c r="G11418" s="24"/>
    </row>
    <row r="11419" spans="1:7" x14ac:dyDescent="0.25">
      <c r="A11419" s="3" t="s">
        <v>243</v>
      </c>
      <c r="B11419" s="4">
        <v>45898</v>
      </c>
      <c r="C11419" s="5">
        <v>2150.75</v>
      </c>
      <c r="D11419" s="19">
        <v>7.2519E-2</v>
      </c>
      <c r="E11419" s="35" cm="1">
        <f t="array" ref="E11419">INDEX('Curva Juros'!$B$7:$B$73,MATCH(C11419,'Curva Juros'!$A$7:$A$73,1)) +
(C11419-INDEX('Curva Juros'!$A$7:$A$73,MATCH(C11419,'Curva Juros'!$A$7:$A$73,1))) *
(INDEX('Curva Juros'!$B$7:$B$73,MATCH(C11419,'Curva Juros'!$A$7:$A$73,1)+1) -
INDEX('Curva Juros'!$B$7:$B$73,MATCH(C11419,'Curva Juros'!$A$7:$A$73,1))) /
(INDEX('Curva Juros'!$A$7:$A$73,MATCH(C11419,'Curva Juros'!$A$7:$A$73,1)+1) -
INDEX('Curva Juros'!$A$7:$A$73,MATCH(C11419,'Curva Juros'!$A$7:$A$73,1)))</f>
        <v>7.4121777777777771</v>
      </c>
      <c r="F11419" s="24">
        <f t="shared" si="178"/>
        <v>-1.6027777777777724E-3</v>
      </c>
      <c r="G11419" s="24"/>
    </row>
    <row r="11420" spans="1:7" x14ac:dyDescent="0.25">
      <c r="A11420" s="6" t="s">
        <v>243</v>
      </c>
      <c r="B11420" s="7">
        <v>45905</v>
      </c>
      <c r="C11420" s="8">
        <v>2141.79</v>
      </c>
      <c r="D11420" s="20">
        <v>7.3222999999999996E-2</v>
      </c>
      <c r="E11420" s="35" cm="1">
        <f t="array" ref="E11420">INDEX('Curva Juros'!$B$7:$B$73,MATCH(C11420,'Curva Juros'!$A$7:$A$73,1)) +
(C11420-INDEX('Curva Juros'!$A$7:$A$73,MATCH(C11420,'Curva Juros'!$A$7:$A$73,1))) *
(INDEX('Curva Juros'!$B$7:$B$73,MATCH(C11420,'Curva Juros'!$A$7:$A$73,1)+1) -
INDEX('Curva Juros'!$B$7:$B$73,MATCH(C11420,'Curva Juros'!$A$7:$A$73,1))) /
(INDEX('Curva Juros'!$A$7:$A$73,MATCH(C11420,'Curva Juros'!$A$7:$A$73,1)+1) -
INDEX('Curva Juros'!$A$7:$A$73,MATCH(C11420,'Curva Juros'!$A$7:$A$73,1)))</f>
        <v>7.4144543333333326</v>
      </c>
      <c r="F11420" s="24">
        <f t="shared" si="178"/>
        <v>-9.2154333333333005E-4</v>
      </c>
      <c r="G11420" s="24"/>
    </row>
    <row r="11421" spans="1:7" x14ac:dyDescent="0.25">
      <c r="A11421" s="3" t="s">
        <v>243</v>
      </c>
      <c r="B11421" s="4">
        <v>45912</v>
      </c>
      <c r="C11421" s="5">
        <v>2146.98</v>
      </c>
      <c r="D11421" s="19">
        <v>7.1413000000000004E-2</v>
      </c>
      <c r="E11421" s="35" cm="1">
        <f t="array" ref="E11421">INDEX('Curva Juros'!$B$7:$B$73,MATCH(C11421,'Curva Juros'!$A$7:$A$73,1)) +
(C11421-INDEX('Curva Juros'!$A$7:$A$73,MATCH(C11421,'Curva Juros'!$A$7:$A$73,1))) *
(INDEX('Curva Juros'!$B$7:$B$73,MATCH(C11421,'Curva Juros'!$A$7:$A$73,1)+1) -
INDEX('Curva Juros'!$B$7:$B$73,MATCH(C11421,'Curva Juros'!$A$7:$A$73,1))) /
(INDEX('Curva Juros'!$A$7:$A$73,MATCH(C11421,'Curva Juros'!$A$7:$A$73,1)+1) -
INDEX('Curva Juros'!$A$7:$A$73,MATCH(C11421,'Curva Juros'!$A$7:$A$73,1)))</f>
        <v>7.4131352380952373</v>
      </c>
      <c r="F11421" s="24">
        <f t="shared" si="178"/>
        <v>-2.7183523809523741E-3</v>
      </c>
      <c r="G11421" s="24"/>
    </row>
    <row r="11422" spans="1:7" x14ac:dyDescent="0.25">
      <c r="A11422" s="6" t="s">
        <v>243</v>
      </c>
      <c r="B11422" s="7">
        <v>45919</v>
      </c>
      <c r="C11422" s="8">
        <v>2224.42</v>
      </c>
      <c r="D11422" s="20">
        <v>6.9274000000000002E-2</v>
      </c>
      <c r="E11422" s="35" cm="1">
        <f t="array" ref="E11422">INDEX('Curva Juros'!$B$7:$B$73,MATCH(C11422,'Curva Juros'!$A$7:$A$73,1)) +
(C11422-INDEX('Curva Juros'!$A$7:$A$73,MATCH(C11422,'Curva Juros'!$A$7:$A$73,1))) *
(INDEX('Curva Juros'!$B$7:$B$73,MATCH(C11422,'Curva Juros'!$A$7:$A$73,1)+1) -
INDEX('Curva Juros'!$B$7:$B$73,MATCH(C11422,'Curva Juros'!$A$7:$A$73,1))) /
(INDEX('Curva Juros'!$A$7:$A$73,MATCH(C11422,'Curva Juros'!$A$7:$A$73,1)+1) -
INDEX('Curva Juros'!$A$7:$A$73,MATCH(C11422,'Curva Juros'!$A$7:$A$73,1)))</f>
        <v>7.3934679365079363</v>
      </c>
      <c r="F11422" s="24">
        <f t="shared" si="178"/>
        <v>-4.6606793650793565E-3</v>
      </c>
      <c r="G11422" s="24"/>
    </row>
    <row r="11423" spans="1:7" x14ac:dyDescent="0.25">
      <c r="A11423" s="3" t="s">
        <v>243</v>
      </c>
      <c r="B11423" s="4">
        <v>45926</v>
      </c>
      <c r="C11423" s="5">
        <v>2226.2199999999998</v>
      </c>
      <c r="D11423" s="19">
        <v>6.7970000000000003E-2</v>
      </c>
      <c r="E11423" s="35" cm="1">
        <f t="array" ref="E11423">INDEX('Curva Juros'!$B$7:$B$73,MATCH(C11423,'Curva Juros'!$A$7:$A$73,1)) +
(C11423-INDEX('Curva Juros'!$A$7:$A$73,MATCH(C11423,'Curva Juros'!$A$7:$A$73,1))) *
(INDEX('Curva Juros'!$B$7:$B$73,MATCH(C11423,'Curva Juros'!$A$7:$A$73,1)+1) -
INDEX('Curva Juros'!$B$7:$B$73,MATCH(C11423,'Curva Juros'!$A$7:$A$73,1))) /
(INDEX('Curva Juros'!$A$7:$A$73,MATCH(C11423,'Curva Juros'!$A$7:$A$73,1)+1) -
INDEX('Curva Juros'!$A$7:$A$73,MATCH(C11423,'Curva Juros'!$A$7:$A$73,1)))</f>
        <v>7.3930107936507934</v>
      </c>
      <c r="F11423" s="24">
        <f t="shared" si="178"/>
        <v>-5.9601079365079329E-3</v>
      </c>
      <c r="G11423" s="24"/>
    </row>
    <row r="11424" spans="1:7" x14ac:dyDescent="0.25">
      <c r="A11424" s="6" t="s">
        <v>243</v>
      </c>
      <c r="B11424" s="7">
        <v>45933</v>
      </c>
      <c r="C11424" s="8">
        <v>2218.23</v>
      </c>
      <c r="D11424" s="20">
        <v>6.8543000000000007E-2</v>
      </c>
      <c r="E11424" s="35" cm="1">
        <f t="array" ref="E11424">INDEX('Curva Juros'!$B$7:$B$73,MATCH(C11424,'Curva Juros'!$A$7:$A$73,1)) +
(C11424-INDEX('Curva Juros'!$A$7:$A$73,MATCH(C11424,'Curva Juros'!$A$7:$A$73,1))) *
(INDEX('Curva Juros'!$B$7:$B$73,MATCH(C11424,'Curva Juros'!$A$7:$A$73,1)+1) -
INDEX('Curva Juros'!$B$7:$B$73,MATCH(C11424,'Curva Juros'!$A$7:$A$73,1))) /
(INDEX('Curva Juros'!$A$7:$A$73,MATCH(C11424,'Curva Juros'!$A$7:$A$73,1)+1) -
INDEX('Curva Juros'!$A$7:$A$73,MATCH(C11424,'Curva Juros'!$A$7:$A$73,1)))</f>
        <v>7.3950399999999998</v>
      </c>
      <c r="F11424" s="24">
        <f t="shared" si="178"/>
        <v>-5.4073999999999928E-3</v>
      </c>
      <c r="G11424" s="24"/>
    </row>
    <row r="11425" spans="1:7" x14ac:dyDescent="0.25">
      <c r="A11425" s="3" t="s">
        <v>243</v>
      </c>
      <c r="B11425" s="4">
        <v>45940</v>
      </c>
      <c r="C11425" s="5">
        <v>2213.0100000000002</v>
      </c>
      <c r="D11425" s="19">
        <v>6.8585999999999994E-2</v>
      </c>
      <c r="E11425" s="35" cm="1">
        <f t="array" ref="E11425">INDEX('Curva Juros'!$B$7:$B$73,MATCH(C11425,'Curva Juros'!$A$7:$A$73,1)) +
(C11425-INDEX('Curva Juros'!$A$7:$A$73,MATCH(C11425,'Curva Juros'!$A$7:$A$73,1))) *
(INDEX('Curva Juros'!$B$7:$B$73,MATCH(C11425,'Curva Juros'!$A$7:$A$73,1)+1) -
INDEX('Curva Juros'!$B$7:$B$73,MATCH(C11425,'Curva Juros'!$A$7:$A$73,1))) /
(INDEX('Curva Juros'!$A$7:$A$73,MATCH(C11425,'Curva Juros'!$A$7:$A$73,1)+1) -
INDEX('Curva Juros'!$A$7:$A$73,MATCH(C11425,'Curva Juros'!$A$7:$A$73,1)))</f>
        <v>7.3963657142857135</v>
      </c>
      <c r="F11425" s="24">
        <f t="shared" si="178"/>
        <v>-5.3776571428571368E-3</v>
      </c>
      <c r="G11425" s="24"/>
    </row>
    <row r="11426" spans="1:7" x14ac:dyDescent="0.25">
      <c r="A11426" s="6" t="s">
        <v>243</v>
      </c>
      <c r="B11426" s="7">
        <v>45947</v>
      </c>
      <c r="C11426" s="8">
        <v>2205.11</v>
      </c>
      <c r="D11426" s="20">
        <v>6.9140999999999994E-2</v>
      </c>
      <c r="E11426" s="35" cm="1">
        <f t="array" ref="E11426">INDEX('Curva Juros'!$B$7:$B$73,MATCH(C11426,'Curva Juros'!$A$7:$A$73,1)) +
(C11426-INDEX('Curva Juros'!$A$7:$A$73,MATCH(C11426,'Curva Juros'!$A$7:$A$73,1))) *
(INDEX('Curva Juros'!$B$7:$B$73,MATCH(C11426,'Curva Juros'!$A$7:$A$73,1)+1) -
INDEX('Curva Juros'!$B$7:$B$73,MATCH(C11426,'Curva Juros'!$A$7:$A$73,1))) /
(INDEX('Curva Juros'!$A$7:$A$73,MATCH(C11426,'Curva Juros'!$A$7:$A$73,1)+1) -
INDEX('Curva Juros'!$A$7:$A$73,MATCH(C11426,'Curva Juros'!$A$7:$A$73,1)))</f>
        <v>7.3983720634920633</v>
      </c>
      <c r="F11426" s="24">
        <f t="shared" si="178"/>
        <v>-4.8427206349206386E-3</v>
      </c>
      <c r="G11426" s="24"/>
    </row>
    <row r="11427" spans="1:7" x14ac:dyDescent="0.25">
      <c r="A11427" s="3" t="s">
        <v>243</v>
      </c>
      <c r="B11427" s="4">
        <v>45954</v>
      </c>
      <c r="C11427" s="5">
        <v>2196.88</v>
      </c>
      <c r="D11427" s="19">
        <v>6.9760000000000003E-2</v>
      </c>
      <c r="E11427" s="35" cm="1">
        <f t="array" ref="E11427">INDEX('Curva Juros'!$B$7:$B$73,MATCH(C11427,'Curva Juros'!$A$7:$A$73,1)) +
(C11427-INDEX('Curva Juros'!$A$7:$A$73,MATCH(C11427,'Curva Juros'!$A$7:$A$73,1))) *
(INDEX('Curva Juros'!$B$7:$B$73,MATCH(C11427,'Curva Juros'!$A$7:$A$73,1)+1) -
INDEX('Curva Juros'!$B$7:$B$73,MATCH(C11427,'Curva Juros'!$A$7:$A$73,1))) /
(INDEX('Curva Juros'!$A$7:$A$73,MATCH(C11427,'Curva Juros'!$A$7:$A$73,1)+1) -
INDEX('Curva Juros'!$A$7:$A$73,MATCH(C11427,'Curva Juros'!$A$7:$A$73,1)))</f>
        <v>7.4004622222222221</v>
      </c>
      <c r="F11427" s="24">
        <f t="shared" si="178"/>
        <v>-4.2446222222222163E-3</v>
      </c>
      <c r="G11427" s="24"/>
    </row>
    <row r="11428" spans="1:7" x14ac:dyDescent="0.25">
      <c r="A11428" s="6" t="s">
        <v>243</v>
      </c>
      <c r="B11428" s="7">
        <v>45961</v>
      </c>
      <c r="C11428" s="8">
        <v>2175.7399999999998</v>
      </c>
      <c r="D11428" s="20">
        <v>7.2845999999999994E-2</v>
      </c>
      <c r="E11428" s="35" cm="1">
        <f t="array" ref="E11428">INDEX('Curva Juros'!$B$7:$B$73,MATCH(C11428,'Curva Juros'!$A$7:$A$73,1)) +
(C11428-INDEX('Curva Juros'!$A$7:$A$73,MATCH(C11428,'Curva Juros'!$A$7:$A$73,1))) *
(INDEX('Curva Juros'!$B$7:$B$73,MATCH(C11428,'Curva Juros'!$A$7:$A$73,1)+1) -
INDEX('Curva Juros'!$B$7:$B$73,MATCH(C11428,'Curva Juros'!$A$7:$A$73,1))) /
(INDEX('Curva Juros'!$A$7:$A$73,MATCH(C11428,'Curva Juros'!$A$7:$A$73,1)+1) -
INDEX('Curva Juros'!$A$7:$A$73,MATCH(C11428,'Curva Juros'!$A$7:$A$73,1)))</f>
        <v>7.4058311111111106</v>
      </c>
      <c r="F11428" s="24">
        <f t="shared" si="178"/>
        <v>-1.212311111111114E-3</v>
      </c>
      <c r="G11428" s="24"/>
    </row>
    <row r="11429" spans="1:7" x14ac:dyDescent="0.25">
      <c r="A11429" s="3" t="s">
        <v>243</v>
      </c>
      <c r="B11429" s="4">
        <v>45968</v>
      </c>
      <c r="C11429" s="5">
        <v>2173.9499999999998</v>
      </c>
      <c r="D11429" s="19">
        <v>7.2233000000000006E-2</v>
      </c>
      <c r="E11429" s="35" cm="1">
        <f t="array" ref="E11429">INDEX('Curva Juros'!$B$7:$B$73,MATCH(C11429,'Curva Juros'!$A$7:$A$73,1)) +
(C11429-INDEX('Curva Juros'!$A$7:$A$73,MATCH(C11429,'Curva Juros'!$A$7:$A$73,1))) *
(INDEX('Curva Juros'!$B$7:$B$73,MATCH(C11429,'Curva Juros'!$A$7:$A$73,1)+1) -
INDEX('Curva Juros'!$B$7:$B$73,MATCH(C11429,'Curva Juros'!$A$7:$A$73,1))) /
(INDEX('Curva Juros'!$A$7:$A$73,MATCH(C11429,'Curva Juros'!$A$7:$A$73,1)+1) -
INDEX('Curva Juros'!$A$7:$A$73,MATCH(C11429,'Curva Juros'!$A$7:$A$73,1)))</f>
        <v>7.4062857142857137</v>
      </c>
      <c r="F11429" s="24">
        <f t="shared" si="178"/>
        <v>-1.8298571428571331E-3</v>
      </c>
      <c r="G11429" s="24"/>
    </row>
    <row r="11430" spans="1:7" x14ac:dyDescent="0.25">
      <c r="A11430" s="6" t="s">
        <v>243</v>
      </c>
      <c r="B11430" s="7">
        <v>45975</v>
      </c>
      <c r="C11430" s="8">
        <v>2173.5100000000002</v>
      </c>
      <c r="D11430" s="20">
        <v>7.1361999999999995E-2</v>
      </c>
      <c r="E11430" s="35" cm="1">
        <f t="array" ref="E11430">INDEX('Curva Juros'!$B$7:$B$73,MATCH(C11430,'Curva Juros'!$A$7:$A$73,1)) +
(C11430-INDEX('Curva Juros'!$A$7:$A$73,MATCH(C11430,'Curva Juros'!$A$7:$A$73,1))) *
(INDEX('Curva Juros'!$B$7:$B$73,MATCH(C11430,'Curva Juros'!$A$7:$A$73,1)+1) -
INDEX('Curva Juros'!$B$7:$B$73,MATCH(C11430,'Curva Juros'!$A$7:$A$73,1))) /
(INDEX('Curva Juros'!$A$7:$A$73,MATCH(C11430,'Curva Juros'!$A$7:$A$73,1)+1) -
INDEX('Curva Juros'!$A$7:$A$73,MATCH(C11430,'Curva Juros'!$A$7:$A$73,1)))</f>
        <v>7.4063974603174598</v>
      </c>
      <c r="F11430" s="24">
        <f t="shared" si="178"/>
        <v>-2.7019746031746034E-3</v>
      </c>
      <c r="G11430" s="24"/>
    </row>
    <row r="11431" spans="1:7" x14ac:dyDescent="0.25">
      <c r="A11431" s="3" t="s">
        <v>243</v>
      </c>
      <c r="B11431" s="4">
        <v>45982</v>
      </c>
      <c r="C11431" s="5">
        <v>2165.7399999999998</v>
      </c>
      <c r="D11431" s="19">
        <v>7.2081999999999993E-2</v>
      </c>
      <c r="E11431" s="35" cm="1">
        <f t="array" ref="E11431">INDEX('Curva Juros'!$B$7:$B$73,MATCH(C11431,'Curva Juros'!$A$7:$A$73,1)) +
(C11431-INDEX('Curva Juros'!$A$7:$A$73,MATCH(C11431,'Curva Juros'!$A$7:$A$73,1))) *
(INDEX('Curva Juros'!$B$7:$B$73,MATCH(C11431,'Curva Juros'!$A$7:$A$73,1)+1) -
INDEX('Curva Juros'!$B$7:$B$73,MATCH(C11431,'Curva Juros'!$A$7:$A$73,1))) /
(INDEX('Curva Juros'!$A$7:$A$73,MATCH(C11431,'Curva Juros'!$A$7:$A$73,1)+1) -
INDEX('Curva Juros'!$A$7:$A$73,MATCH(C11431,'Curva Juros'!$A$7:$A$73,1)))</f>
        <v>7.4083707936507937</v>
      </c>
      <c r="F11431" s="24">
        <f t="shared" si="178"/>
        <v>-2.001707936507946E-3</v>
      </c>
      <c r="G11431" s="24"/>
    </row>
    <row r="11432" spans="1:7" x14ac:dyDescent="0.25">
      <c r="A11432" s="6" t="s">
        <v>243</v>
      </c>
      <c r="B11432" s="7">
        <v>45989</v>
      </c>
      <c r="C11432" s="8">
        <v>2166.2800000000002</v>
      </c>
      <c r="D11432" s="20">
        <v>7.1023000000000003E-2</v>
      </c>
      <c r="E11432" s="35" cm="1">
        <f t="array" ref="E11432">INDEX('Curva Juros'!$B$7:$B$73,MATCH(C11432,'Curva Juros'!$A$7:$A$73,1)) +
(C11432-INDEX('Curva Juros'!$A$7:$A$73,MATCH(C11432,'Curva Juros'!$A$7:$A$73,1))) *
(INDEX('Curva Juros'!$B$7:$B$73,MATCH(C11432,'Curva Juros'!$A$7:$A$73,1)+1) -
INDEX('Curva Juros'!$B$7:$B$73,MATCH(C11432,'Curva Juros'!$A$7:$A$73,1))) /
(INDEX('Curva Juros'!$A$7:$A$73,MATCH(C11432,'Curva Juros'!$A$7:$A$73,1)+1) -
INDEX('Curva Juros'!$A$7:$A$73,MATCH(C11432,'Curva Juros'!$A$7:$A$73,1)))</f>
        <v>7.4082336507936501</v>
      </c>
      <c r="F11432" s="24">
        <f t="shared" si="178"/>
        <v>-3.0593365079364943E-3</v>
      </c>
      <c r="G11432" s="24"/>
    </row>
    <row r="11433" spans="1:7" x14ac:dyDescent="0.25">
      <c r="A11433" s="3" t="s">
        <v>243</v>
      </c>
      <c r="B11433" s="4">
        <v>45996</v>
      </c>
      <c r="C11433" s="5">
        <v>2159.5500000000002</v>
      </c>
      <c r="D11433" s="19">
        <v>7.1354000000000001E-2</v>
      </c>
      <c r="E11433" s="35" cm="1">
        <f t="array" ref="E11433">INDEX('Curva Juros'!$B$7:$B$73,MATCH(C11433,'Curva Juros'!$A$7:$A$73,1)) +
(C11433-INDEX('Curva Juros'!$A$7:$A$73,MATCH(C11433,'Curva Juros'!$A$7:$A$73,1))) *
(INDEX('Curva Juros'!$B$7:$B$73,MATCH(C11433,'Curva Juros'!$A$7:$A$73,1)+1) -
INDEX('Curva Juros'!$B$7:$B$73,MATCH(C11433,'Curva Juros'!$A$7:$A$73,1))) /
(INDEX('Curva Juros'!$A$7:$A$73,MATCH(C11433,'Curva Juros'!$A$7:$A$73,1)+1) -
INDEX('Curva Juros'!$A$7:$A$73,MATCH(C11433,'Curva Juros'!$A$7:$A$73,1)))</f>
        <v>7.4099428571428572</v>
      </c>
      <c r="F11433" s="24">
        <f t="shared" si="178"/>
        <v>-2.7454285714285653E-3</v>
      </c>
      <c r="G11433" s="24"/>
    </row>
    <row r="11434" spans="1:7" x14ac:dyDescent="0.25">
      <c r="A11434" s="6" t="s">
        <v>243</v>
      </c>
      <c r="B11434" s="7">
        <v>46003</v>
      </c>
      <c r="C11434" s="8">
        <v>2153.02</v>
      </c>
      <c r="D11434" s="20">
        <v>7.1646000000000001E-2</v>
      </c>
      <c r="E11434" s="35" cm="1">
        <f t="array" ref="E11434">INDEX('Curva Juros'!$B$7:$B$73,MATCH(C11434,'Curva Juros'!$A$7:$A$73,1)) +
(C11434-INDEX('Curva Juros'!$A$7:$A$73,MATCH(C11434,'Curva Juros'!$A$7:$A$73,1))) *
(INDEX('Curva Juros'!$B$7:$B$73,MATCH(C11434,'Curva Juros'!$A$7:$A$73,1)+1) -
INDEX('Curva Juros'!$B$7:$B$73,MATCH(C11434,'Curva Juros'!$A$7:$A$73,1))) /
(INDEX('Curva Juros'!$A$7:$A$73,MATCH(C11434,'Curva Juros'!$A$7:$A$73,1)+1) -
INDEX('Curva Juros'!$A$7:$A$73,MATCH(C11434,'Curva Juros'!$A$7:$A$73,1)))</f>
        <v>7.4116012698412694</v>
      </c>
      <c r="F11434" s="24">
        <f t="shared" si="178"/>
        <v>-2.4700126984126963E-3</v>
      </c>
      <c r="G11434" s="24"/>
    </row>
    <row r="11435" spans="1:7" x14ac:dyDescent="0.25">
      <c r="A11435" s="3" t="s">
        <v>243</v>
      </c>
      <c r="B11435" s="4">
        <v>46010</v>
      </c>
      <c r="C11435" s="5">
        <v>2141.1999999999998</v>
      </c>
      <c r="D11435" s="19">
        <v>7.2949E-2</v>
      </c>
      <c r="E11435" s="35" cm="1">
        <f t="array" ref="E11435">INDEX('Curva Juros'!$B$7:$B$73,MATCH(C11435,'Curva Juros'!$A$7:$A$73,1)) +
(C11435-INDEX('Curva Juros'!$A$7:$A$73,MATCH(C11435,'Curva Juros'!$A$7:$A$73,1))) *
(INDEX('Curva Juros'!$B$7:$B$73,MATCH(C11435,'Curva Juros'!$A$7:$A$73,1)+1) -
INDEX('Curva Juros'!$B$7:$B$73,MATCH(C11435,'Curva Juros'!$A$7:$A$73,1))) /
(INDEX('Curva Juros'!$A$7:$A$73,MATCH(C11435,'Curva Juros'!$A$7:$A$73,1)+1) -
INDEX('Curva Juros'!$A$7:$A$73,MATCH(C11435,'Curva Juros'!$A$7:$A$73,1)))</f>
        <v>7.4146069841269835</v>
      </c>
      <c r="F11435" s="24">
        <f t="shared" si="178"/>
        <v>-1.1970698412698405E-3</v>
      </c>
      <c r="G11435" s="24"/>
    </row>
    <row r="11436" spans="1:7" x14ac:dyDescent="0.25">
      <c r="A11436" s="6" t="s">
        <v>243</v>
      </c>
      <c r="B11436" s="7">
        <v>46017</v>
      </c>
      <c r="C11436" s="8">
        <v>2136.65</v>
      </c>
      <c r="D11436" s="20">
        <v>7.3053999999999994E-2</v>
      </c>
      <c r="E11436" s="35" cm="1">
        <f t="array" ref="E11436">INDEX('Curva Juros'!$B$7:$B$73,MATCH(C11436,'Curva Juros'!$A$7:$A$73,1)) +
(C11436-INDEX('Curva Juros'!$A$7:$A$73,MATCH(C11436,'Curva Juros'!$A$7:$A$73,1))) *
(INDEX('Curva Juros'!$B$7:$B$73,MATCH(C11436,'Curva Juros'!$A$7:$A$73,1)+1) -
INDEX('Curva Juros'!$B$7:$B$73,MATCH(C11436,'Curva Juros'!$A$7:$A$73,1))) /
(INDEX('Curva Juros'!$A$7:$A$73,MATCH(C11436,'Curva Juros'!$A$7:$A$73,1)+1) -
INDEX('Curva Juros'!$A$7:$A$73,MATCH(C11436,'Curva Juros'!$A$7:$A$73,1)))</f>
        <v>7.4157842063492057</v>
      </c>
      <c r="F11436" s="24">
        <f t="shared" si="178"/>
        <v>-1.1038420634920665E-3</v>
      </c>
      <c r="G11436" s="24"/>
    </row>
    <row r="11437" spans="1:7" x14ac:dyDescent="0.25">
      <c r="A11437" s="3" t="s">
        <v>243</v>
      </c>
      <c r="B11437" s="4">
        <v>46024</v>
      </c>
      <c r="C11437" s="5">
        <v>2133.1799999999998</v>
      </c>
      <c r="D11437" s="19">
        <v>7.2954000000000005E-2</v>
      </c>
      <c r="E11437" s="35" cm="1">
        <f t="array" ref="E11437">INDEX('Curva Juros'!$B$7:$B$73,MATCH(C11437,'Curva Juros'!$A$7:$A$73,1)) +
(C11437-INDEX('Curva Juros'!$A$7:$A$73,MATCH(C11437,'Curva Juros'!$A$7:$A$73,1))) *
(INDEX('Curva Juros'!$B$7:$B$73,MATCH(C11437,'Curva Juros'!$A$7:$A$73,1)+1) -
INDEX('Curva Juros'!$B$7:$B$73,MATCH(C11437,'Curva Juros'!$A$7:$A$73,1))) /
(INDEX('Curva Juros'!$A$7:$A$73,MATCH(C11437,'Curva Juros'!$A$7:$A$73,1)+1) -
INDEX('Curva Juros'!$A$7:$A$73,MATCH(C11437,'Curva Juros'!$A$7:$A$73,1)))</f>
        <v>7.4166819999999998</v>
      </c>
      <c r="F11437" s="24">
        <f t="shared" si="178"/>
        <v>-1.2128199999999895E-3</v>
      </c>
      <c r="G11437" s="24"/>
    </row>
    <row r="11438" spans="1:7" x14ac:dyDescent="0.25">
      <c r="A11438" s="6" t="s">
        <v>243</v>
      </c>
      <c r="B11438" s="7">
        <v>46031</v>
      </c>
      <c r="C11438" s="8">
        <v>2128.14</v>
      </c>
      <c r="D11438" s="20">
        <v>7.2960999999999998E-2</v>
      </c>
      <c r="E11438" s="35" cm="1">
        <f t="array" ref="E11438">INDEX('Curva Juros'!$B$7:$B$73,MATCH(C11438,'Curva Juros'!$A$7:$A$73,1)) +
(C11438-INDEX('Curva Juros'!$A$7:$A$73,MATCH(C11438,'Curva Juros'!$A$7:$A$73,1))) *
(INDEX('Curva Juros'!$B$7:$B$73,MATCH(C11438,'Curva Juros'!$A$7:$A$73,1)+1) -
INDEX('Curva Juros'!$B$7:$B$73,MATCH(C11438,'Curva Juros'!$A$7:$A$73,1))) /
(INDEX('Curva Juros'!$A$7:$A$73,MATCH(C11438,'Curva Juros'!$A$7:$A$73,1)+1) -
INDEX('Curva Juros'!$A$7:$A$73,MATCH(C11438,'Curva Juros'!$A$7:$A$73,1)))</f>
        <v>7.417986</v>
      </c>
      <c r="F11438" s="24">
        <f t="shared" si="178"/>
        <v>-1.2188600000000022E-3</v>
      </c>
      <c r="G11438" s="24"/>
    </row>
    <row r="11439" spans="1:7" x14ac:dyDescent="0.25">
      <c r="A11439" s="3" t="s">
        <v>243</v>
      </c>
      <c r="B11439" s="4">
        <v>46038</v>
      </c>
      <c r="C11439" s="5">
        <v>2128.7399999999998</v>
      </c>
      <c r="D11439" s="19">
        <v>7.1891999999999998E-2</v>
      </c>
      <c r="E11439" s="35" cm="1">
        <f t="array" ref="E11439">INDEX('Curva Juros'!$B$7:$B$73,MATCH(C11439,'Curva Juros'!$A$7:$A$73,1)) +
(C11439-INDEX('Curva Juros'!$A$7:$A$73,MATCH(C11439,'Curva Juros'!$A$7:$A$73,1))) *
(INDEX('Curva Juros'!$B$7:$B$73,MATCH(C11439,'Curva Juros'!$A$7:$A$73,1)+1) -
INDEX('Curva Juros'!$B$7:$B$73,MATCH(C11439,'Curva Juros'!$A$7:$A$73,1))) /
(INDEX('Curva Juros'!$A$7:$A$73,MATCH(C11439,'Curva Juros'!$A$7:$A$73,1)+1) -
INDEX('Curva Juros'!$A$7:$A$73,MATCH(C11439,'Curva Juros'!$A$7:$A$73,1)))</f>
        <v>7.4178307619047619</v>
      </c>
      <c r="F11439" s="24">
        <f t="shared" si="178"/>
        <v>-2.28630761904762E-3</v>
      </c>
      <c r="G11439" s="24"/>
    </row>
    <row r="11440" spans="1:7" x14ac:dyDescent="0.25">
      <c r="A11440" s="6" t="s">
        <v>243</v>
      </c>
      <c r="B11440" s="7">
        <v>46045</v>
      </c>
      <c r="C11440" s="8">
        <v>2135.31</v>
      </c>
      <c r="D11440" s="20">
        <v>6.9678000000000004E-2</v>
      </c>
      <c r="E11440" s="35" cm="1">
        <f t="array" ref="E11440">INDEX('Curva Juros'!$B$7:$B$73,MATCH(C11440,'Curva Juros'!$A$7:$A$73,1)) +
(C11440-INDEX('Curva Juros'!$A$7:$A$73,MATCH(C11440,'Curva Juros'!$A$7:$A$73,1))) *
(INDEX('Curva Juros'!$B$7:$B$73,MATCH(C11440,'Curva Juros'!$A$7:$A$73,1)+1) -
INDEX('Curva Juros'!$B$7:$B$73,MATCH(C11440,'Curva Juros'!$A$7:$A$73,1))) /
(INDEX('Curva Juros'!$A$7:$A$73,MATCH(C11440,'Curva Juros'!$A$7:$A$73,1)+1) -
INDEX('Curva Juros'!$A$7:$A$73,MATCH(C11440,'Curva Juros'!$A$7:$A$73,1)))</f>
        <v>7.4161309047619044</v>
      </c>
      <c r="F11440" s="24">
        <f t="shared" si="178"/>
        <v>-4.4833090476190385E-3</v>
      </c>
      <c r="G11440" s="24"/>
    </row>
    <row r="11441" spans="1:7" x14ac:dyDescent="0.25">
      <c r="A11441" s="3" t="s">
        <v>243</v>
      </c>
      <c r="B11441" s="4">
        <v>46052</v>
      </c>
      <c r="C11441" s="5">
        <v>2139.4899999999998</v>
      </c>
      <c r="D11441" s="19">
        <v>6.7918999999999993E-2</v>
      </c>
      <c r="E11441" s="35" cm="1">
        <f t="array" ref="E11441">INDEX('Curva Juros'!$B$7:$B$73,MATCH(C11441,'Curva Juros'!$A$7:$A$73,1)) +
(C11441-INDEX('Curva Juros'!$A$7:$A$73,MATCH(C11441,'Curva Juros'!$A$7:$A$73,1))) *
(INDEX('Curva Juros'!$B$7:$B$73,MATCH(C11441,'Curva Juros'!$A$7:$A$73,1)+1) -
INDEX('Curva Juros'!$B$7:$B$73,MATCH(C11441,'Curva Juros'!$A$7:$A$73,1))) /
(INDEX('Curva Juros'!$A$7:$A$73,MATCH(C11441,'Curva Juros'!$A$7:$A$73,1)+1) -
INDEX('Curva Juros'!$A$7:$A$73,MATCH(C11441,'Curva Juros'!$A$7:$A$73,1)))</f>
        <v>7.4150494126984121</v>
      </c>
      <c r="F11441" s="24">
        <f t="shared" si="178"/>
        <v>-6.2314941269841218E-3</v>
      </c>
      <c r="G11441" s="24"/>
    </row>
    <row r="11442" spans="1:7" x14ac:dyDescent="0.25">
      <c r="A11442" s="6" t="s">
        <v>243</v>
      </c>
      <c r="B11442" s="7">
        <v>46059</v>
      </c>
      <c r="C11442" s="8">
        <v>2127.0500000000002</v>
      </c>
      <c r="D11442" s="20">
        <v>6.9345000000000004E-2</v>
      </c>
      <c r="E11442" s="35" cm="1">
        <f t="array" ref="E11442">INDEX('Curva Juros'!$B$7:$B$73,MATCH(C11442,'Curva Juros'!$A$7:$A$73,1)) +
(C11442-INDEX('Curva Juros'!$A$7:$A$73,MATCH(C11442,'Curva Juros'!$A$7:$A$73,1))) *
(INDEX('Curva Juros'!$B$7:$B$73,MATCH(C11442,'Curva Juros'!$A$7:$A$73,1)+1) -
INDEX('Curva Juros'!$B$7:$B$73,MATCH(C11442,'Curva Juros'!$A$7:$A$73,1))) /
(INDEX('Curva Juros'!$A$7:$A$73,MATCH(C11442,'Curva Juros'!$A$7:$A$73,1)+1) -
INDEX('Curva Juros'!$A$7:$A$73,MATCH(C11442,'Curva Juros'!$A$7:$A$73,1)))</f>
        <v>7.4182680158730152</v>
      </c>
      <c r="F11442" s="24">
        <f t="shared" si="178"/>
        <v>-4.837680158730151E-3</v>
      </c>
      <c r="G11442" s="24"/>
    </row>
    <row r="11443" spans="1:7" x14ac:dyDescent="0.25">
      <c r="A11443" s="3" t="s">
        <v>243</v>
      </c>
      <c r="B11443" s="4">
        <v>46066</v>
      </c>
      <c r="C11443" s="5">
        <v>2118.96</v>
      </c>
      <c r="D11443" s="19">
        <v>6.9935999999999998E-2</v>
      </c>
      <c r="E11443" s="35" cm="1">
        <f t="array" ref="E11443">INDEX('Curva Juros'!$B$7:$B$73,MATCH(C11443,'Curva Juros'!$A$7:$A$73,1)) +
(C11443-INDEX('Curva Juros'!$A$7:$A$73,MATCH(C11443,'Curva Juros'!$A$7:$A$73,1))) *
(INDEX('Curva Juros'!$B$7:$B$73,MATCH(C11443,'Curva Juros'!$A$7:$A$73,1)+1) -
INDEX('Curva Juros'!$B$7:$B$73,MATCH(C11443,'Curva Juros'!$A$7:$A$73,1))) /
(INDEX('Curva Juros'!$A$7:$A$73,MATCH(C11443,'Curva Juros'!$A$7:$A$73,1)+1) -
INDEX('Curva Juros'!$A$7:$A$73,MATCH(C11443,'Curva Juros'!$A$7:$A$73,1)))</f>
        <v>7.4203611428571428</v>
      </c>
      <c r="F11443" s="24">
        <f t="shared" si="178"/>
        <v>-4.2676114285714328E-3</v>
      </c>
      <c r="G11443" s="24"/>
    </row>
    <row r="11444" spans="1:7" x14ac:dyDescent="0.25">
      <c r="A11444" s="6" t="s">
        <v>243</v>
      </c>
      <c r="B11444" s="7">
        <v>46073</v>
      </c>
      <c r="C11444" s="8">
        <v>2118.0500000000002</v>
      </c>
      <c r="D11444" s="20">
        <v>6.9537000000000002E-2</v>
      </c>
      <c r="E11444" s="35" cm="1">
        <f t="array" ref="E11444">INDEX('Curva Juros'!$B$7:$B$73,MATCH(C11444,'Curva Juros'!$A$7:$A$73,1)) +
(C11444-INDEX('Curva Juros'!$A$7:$A$73,MATCH(C11444,'Curva Juros'!$A$7:$A$73,1))) *
(INDEX('Curva Juros'!$B$7:$B$73,MATCH(C11444,'Curva Juros'!$A$7:$A$73,1)+1) -
INDEX('Curva Juros'!$B$7:$B$73,MATCH(C11444,'Curva Juros'!$A$7:$A$73,1))) /
(INDEX('Curva Juros'!$A$7:$A$73,MATCH(C11444,'Curva Juros'!$A$7:$A$73,1)+1) -
INDEX('Curva Juros'!$A$7:$A$73,MATCH(C11444,'Curva Juros'!$A$7:$A$73,1)))</f>
        <v>7.4205965873015867</v>
      </c>
      <c r="F11444" s="24">
        <f t="shared" si="178"/>
        <v>-4.6689658730158651E-3</v>
      </c>
      <c r="G11444" s="24"/>
    </row>
    <row r="11445" spans="1:7" x14ac:dyDescent="0.25">
      <c r="A11445" s="3" t="s">
        <v>243</v>
      </c>
      <c r="B11445" s="4">
        <v>46080</v>
      </c>
      <c r="C11445" s="5">
        <v>2116.9</v>
      </c>
      <c r="D11445" s="19">
        <v>6.8797999999999998E-2</v>
      </c>
      <c r="E11445" s="35" cm="1">
        <f t="array" ref="E11445">INDEX('Curva Juros'!$B$7:$B$73,MATCH(C11445,'Curva Juros'!$A$7:$A$73,1)) +
(C11445-INDEX('Curva Juros'!$A$7:$A$73,MATCH(C11445,'Curva Juros'!$A$7:$A$73,1))) *
(INDEX('Curva Juros'!$B$7:$B$73,MATCH(C11445,'Curva Juros'!$A$7:$A$73,1)+1) -
INDEX('Curva Juros'!$B$7:$B$73,MATCH(C11445,'Curva Juros'!$A$7:$A$73,1))) /
(INDEX('Curva Juros'!$A$7:$A$73,MATCH(C11445,'Curva Juros'!$A$7:$A$73,1)+1) -
INDEX('Curva Juros'!$A$7:$A$73,MATCH(C11445,'Curva Juros'!$A$7:$A$73,1)))</f>
        <v>7.4208941269841269</v>
      </c>
      <c r="F11445" s="24">
        <f t="shared" si="178"/>
        <v>-5.4109412698412768E-3</v>
      </c>
      <c r="G11445" s="24"/>
    </row>
    <row r="11446" spans="1:7" x14ac:dyDescent="0.25">
      <c r="A11446" s="6" t="s">
        <v>244</v>
      </c>
      <c r="B11446" s="7">
        <v>45723</v>
      </c>
      <c r="C11446" s="8">
        <v>1976.78</v>
      </c>
      <c r="D11446" s="20">
        <v>7.9214000000000007E-2</v>
      </c>
      <c r="E11446" s="35" cm="1">
        <f t="array" ref="E11446">INDEX('Curva Juros'!$B$7:$B$73,MATCH(C11446,'Curva Juros'!$A$7:$A$73,1)) +
(C11446-INDEX('Curva Juros'!$A$7:$A$73,MATCH(C11446,'Curva Juros'!$A$7:$A$73,1))) *
(INDEX('Curva Juros'!$B$7:$B$73,MATCH(C11446,'Curva Juros'!$A$7:$A$73,1)+1) -
INDEX('Curva Juros'!$B$7:$B$73,MATCH(C11446,'Curva Juros'!$A$7:$A$73,1))) /
(INDEX('Curva Juros'!$A$7:$A$73,MATCH(C11446,'Curva Juros'!$A$7:$A$73,1)+1) -
INDEX('Curva Juros'!$A$7:$A$73,MATCH(C11446,'Curva Juros'!$A$7:$A$73,1)))</f>
        <v>7.4572719047619049</v>
      </c>
      <c r="F11446" s="24">
        <f t="shared" si="178"/>
        <v>4.6412809523809634E-3</v>
      </c>
      <c r="G11446" s="24"/>
    </row>
    <row r="11447" spans="1:7" x14ac:dyDescent="0.25">
      <c r="A11447" s="3" t="s">
        <v>244</v>
      </c>
      <c r="B11447" s="4">
        <v>45730</v>
      </c>
      <c r="C11447" s="5">
        <v>1972.21</v>
      </c>
      <c r="D11447" s="19">
        <v>7.9061999999999993E-2</v>
      </c>
      <c r="E11447" s="35" cm="1">
        <f t="array" ref="E11447">INDEX('Curva Juros'!$B$7:$B$73,MATCH(C11447,'Curva Juros'!$A$7:$A$73,1)) +
(C11447-INDEX('Curva Juros'!$A$7:$A$73,MATCH(C11447,'Curva Juros'!$A$7:$A$73,1))) *
(INDEX('Curva Juros'!$B$7:$B$73,MATCH(C11447,'Curva Juros'!$A$7:$A$73,1)+1) -
INDEX('Curva Juros'!$B$7:$B$73,MATCH(C11447,'Curva Juros'!$A$7:$A$73,1))) /
(INDEX('Curva Juros'!$A$7:$A$73,MATCH(C11447,'Curva Juros'!$A$7:$A$73,1)+1) -
INDEX('Curva Juros'!$A$7:$A$73,MATCH(C11447,'Curva Juros'!$A$7:$A$73,1)))</f>
        <v>7.4584688095238096</v>
      </c>
      <c r="F11447" s="24">
        <f t="shared" si="178"/>
        <v>4.477311904761902E-3</v>
      </c>
      <c r="G11447" s="24"/>
    </row>
    <row r="11448" spans="1:7" x14ac:dyDescent="0.25">
      <c r="A11448" s="6" t="s">
        <v>244</v>
      </c>
      <c r="B11448" s="7">
        <v>45737</v>
      </c>
      <c r="C11448" s="8">
        <v>1967.64</v>
      </c>
      <c r="D11448" s="20">
        <v>7.8909000000000007E-2</v>
      </c>
      <c r="E11448" s="35" cm="1">
        <f t="array" ref="E11448">INDEX('Curva Juros'!$B$7:$B$73,MATCH(C11448,'Curva Juros'!$A$7:$A$73,1)) +
(C11448-INDEX('Curva Juros'!$A$7:$A$73,MATCH(C11448,'Curva Juros'!$A$7:$A$73,1))) *
(INDEX('Curva Juros'!$B$7:$B$73,MATCH(C11448,'Curva Juros'!$A$7:$A$73,1)+1) -
INDEX('Curva Juros'!$B$7:$B$73,MATCH(C11448,'Curva Juros'!$A$7:$A$73,1))) /
(INDEX('Curva Juros'!$A$7:$A$73,MATCH(C11448,'Curva Juros'!$A$7:$A$73,1)+1) -
INDEX('Curva Juros'!$A$7:$A$73,MATCH(C11448,'Curva Juros'!$A$7:$A$73,1)))</f>
        <v>7.4596657142857143</v>
      </c>
      <c r="F11448" s="24">
        <f t="shared" si="178"/>
        <v>4.3123428571428674E-3</v>
      </c>
      <c r="G11448" s="24"/>
    </row>
    <row r="11449" spans="1:7" x14ac:dyDescent="0.25">
      <c r="A11449" s="3" t="s">
        <v>244</v>
      </c>
      <c r="B11449" s="4">
        <v>45744</v>
      </c>
      <c r="C11449" s="5">
        <v>1963.2</v>
      </c>
      <c r="D11449" s="19">
        <v>7.8708E-2</v>
      </c>
      <c r="E11449" s="35" cm="1">
        <f t="array" ref="E11449">INDEX('Curva Juros'!$B$7:$B$73,MATCH(C11449,'Curva Juros'!$A$7:$A$73,1)) +
(C11449-INDEX('Curva Juros'!$A$7:$A$73,MATCH(C11449,'Curva Juros'!$A$7:$A$73,1))) *
(INDEX('Curva Juros'!$B$7:$B$73,MATCH(C11449,'Curva Juros'!$A$7:$A$73,1)+1) -
INDEX('Curva Juros'!$B$7:$B$73,MATCH(C11449,'Curva Juros'!$A$7:$A$73,1))) /
(INDEX('Curva Juros'!$A$7:$A$73,MATCH(C11449,'Curva Juros'!$A$7:$A$73,1)+1) -
INDEX('Curva Juros'!$A$7:$A$73,MATCH(C11449,'Curva Juros'!$A$7:$A$73,1)))</f>
        <v>7.4608285714285714</v>
      </c>
      <c r="F11449" s="24">
        <f t="shared" si="178"/>
        <v>4.0997142857142899E-3</v>
      </c>
      <c r="G11449" s="24"/>
    </row>
    <row r="11450" spans="1:7" x14ac:dyDescent="0.25">
      <c r="A11450" s="6" t="s">
        <v>244</v>
      </c>
      <c r="B11450" s="7">
        <v>45751</v>
      </c>
      <c r="C11450" s="8">
        <v>1966.74</v>
      </c>
      <c r="D11450" s="20">
        <v>7.5665999999999997E-2</v>
      </c>
      <c r="E11450" s="35" cm="1">
        <f t="array" ref="E11450">INDEX('Curva Juros'!$B$7:$B$73,MATCH(C11450,'Curva Juros'!$A$7:$A$73,1)) +
(C11450-INDEX('Curva Juros'!$A$7:$A$73,MATCH(C11450,'Curva Juros'!$A$7:$A$73,1))) *
(INDEX('Curva Juros'!$B$7:$B$73,MATCH(C11450,'Curva Juros'!$A$7:$A$73,1)+1) -
INDEX('Curva Juros'!$B$7:$B$73,MATCH(C11450,'Curva Juros'!$A$7:$A$73,1))) /
(INDEX('Curva Juros'!$A$7:$A$73,MATCH(C11450,'Curva Juros'!$A$7:$A$73,1)+1) -
INDEX('Curva Juros'!$A$7:$A$73,MATCH(C11450,'Curva Juros'!$A$7:$A$73,1)))</f>
        <v>7.4599014285714285</v>
      </c>
      <c r="F11450" s="24">
        <f t="shared" si="178"/>
        <v>1.0669857142857064E-3</v>
      </c>
      <c r="G11450" s="24"/>
    </row>
    <row r="11451" spans="1:7" x14ac:dyDescent="0.25">
      <c r="A11451" s="3" t="s">
        <v>244</v>
      </c>
      <c r="B11451" s="4">
        <v>45758</v>
      </c>
      <c r="C11451" s="5">
        <v>1956.62</v>
      </c>
      <c r="D11451" s="19">
        <v>7.7491000000000004E-2</v>
      </c>
      <c r="E11451" s="35" cm="1">
        <f t="array" ref="E11451">INDEX('Curva Juros'!$B$7:$B$73,MATCH(C11451,'Curva Juros'!$A$7:$A$73,1)) +
(C11451-INDEX('Curva Juros'!$A$7:$A$73,MATCH(C11451,'Curva Juros'!$A$7:$A$73,1))) *
(INDEX('Curva Juros'!$B$7:$B$73,MATCH(C11451,'Curva Juros'!$A$7:$A$73,1)+1) -
INDEX('Curva Juros'!$B$7:$B$73,MATCH(C11451,'Curva Juros'!$A$7:$A$73,1))) /
(INDEX('Curva Juros'!$A$7:$A$73,MATCH(C11451,'Curva Juros'!$A$7:$A$73,1)+1) -
INDEX('Curva Juros'!$A$7:$A$73,MATCH(C11451,'Curva Juros'!$A$7:$A$73,1)))</f>
        <v>7.4625519047619049</v>
      </c>
      <c r="F11451" s="24">
        <f t="shared" si="178"/>
        <v>2.8654809523809555E-3</v>
      </c>
      <c r="G11451" s="24"/>
    </row>
    <row r="11452" spans="1:7" x14ac:dyDescent="0.25">
      <c r="A11452" s="6" t="s">
        <v>244</v>
      </c>
      <c r="B11452" s="7">
        <v>45764</v>
      </c>
      <c r="C11452" s="8">
        <v>1954.44</v>
      </c>
      <c r="D11452" s="20">
        <v>7.6844999999999997E-2</v>
      </c>
      <c r="E11452" s="35" cm="1">
        <f t="array" ref="E11452">INDEX('Curva Juros'!$B$7:$B$73,MATCH(C11452,'Curva Juros'!$A$7:$A$73,1)) +
(C11452-INDEX('Curva Juros'!$A$7:$A$73,MATCH(C11452,'Curva Juros'!$A$7:$A$73,1))) *
(INDEX('Curva Juros'!$B$7:$B$73,MATCH(C11452,'Curva Juros'!$A$7:$A$73,1)+1) -
INDEX('Curva Juros'!$B$7:$B$73,MATCH(C11452,'Curva Juros'!$A$7:$A$73,1))) /
(INDEX('Curva Juros'!$A$7:$A$73,MATCH(C11452,'Curva Juros'!$A$7:$A$73,1)+1) -
INDEX('Curva Juros'!$A$7:$A$73,MATCH(C11452,'Curva Juros'!$A$7:$A$73,1)))</f>
        <v>7.4631228571428574</v>
      </c>
      <c r="F11452" s="24">
        <f t="shared" si="178"/>
        <v>2.2137714285714177E-3</v>
      </c>
      <c r="G11452" s="24"/>
    </row>
    <row r="11453" spans="1:7" x14ac:dyDescent="0.25">
      <c r="A11453" s="3" t="s">
        <v>244</v>
      </c>
      <c r="B11453" s="4">
        <v>45772</v>
      </c>
      <c r="C11453" s="5">
        <v>1951.81</v>
      </c>
      <c r="D11453" s="19">
        <v>7.6355999999999993E-2</v>
      </c>
      <c r="E11453" s="35" cm="1">
        <f t="array" ref="E11453">INDEX('Curva Juros'!$B$7:$B$73,MATCH(C11453,'Curva Juros'!$A$7:$A$73,1)) +
(C11453-INDEX('Curva Juros'!$A$7:$A$73,MATCH(C11453,'Curva Juros'!$A$7:$A$73,1))) *
(INDEX('Curva Juros'!$B$7:$B$73,MATCH(C11453,'Curva Juros'!$A$7:$A$73,1)+1) -
INDEX('Curva Juros'!$B$7:$B$73,MATCH(C11453,'Curva Juros'!$A$7:$A$73,1))) /
(INDEX('Curva Juros'!$A$7:$A$73,MATCH(C11453,'Curva Juros'!$A$7:$A$73,1)+1) -
INDEX('Curva Juros'!$A$7:$A$73,MATCH(C11453,'Curva Juros'!$A$7:$A$73,1)))</f>
        <v>7.4638116666666665</v>
      </c>
      <c r="F11453" s="24">
        <f t="shared" si="178"/>
        <v>1.7178833333333227E-3</v>
      </c>
      <c r="G11453" s="24"/>
    </row>
    <row r="11454" spans="1:7" x14ac:dyDescent="0.25">
      <c r="A11454" s="6" t="s">
        <v>244</v>
      </c>
      <c r="B11454" s="7">
        <v>45779</v>
      </c>
      <c r="C11454" s="8">
        <v>1950.81</v>
      </c>
      <c r="D11454" s="20">
        <v>7.5283000000000003E-2</v>
      </c>
      <c r="E11454" s="35" cm="1">
        <f t="array" ref="E11454">INDEX('Curva Juros'!$B$7:$B$73,MATCH(C11454,'Curva Juros'!$A$7:$A$73,1)) +
(C11454-INDEX('Curva Juros'!$A$7:$A$73,MATCH(C11454,'Curva Juros'!$A$7:$A$73,1))) *
(INDEX('Curva Juros'!$B$7:$B$73,MATCH(C11454,'Curva Juros'!$A$7:$A$73,1)+1) -
INDEX('Curva Juros'!$B$7:$B$73,MATCH(C11454,'Curva Juros'!$A$7:$A$73,1))) /
(INDEX('Curva Juros'!$A$7:$A$73,MATCH(C11454,'Curva Juros'!$A$7:$A$73,1)+1) -
INDEX('Curva Juros'!$A$7:$A$73,MATCH(C11454,'Curva Juros'!$A$7:$A$73,1)))</f>
        <v>7.464073571428572</v>
      </c>
      <c r="F11454" s="24">
        <f t="shared" si="178"/>
        <v>6.4226428571428906E-4</v>
      </c>
      <c r="G11454" s="24"/>
    </row>
    <row r="11455" spans="1:7" x14ac:dyDescent="0.25">
      <c r="A11455" s="3" t="s">
        <v>244</v>
      </c>
      <c r="B11455" s="4">
        <v>45786</v>
      </c>
      <c r="C11455" s="5">
        <v>1953.21</v>
      </c>
      <c r="D11455" s="19">
        <v>7.2631000000000001E-2</v>
      </c>
      <c r="E11455" s="35" cm="1">
        <f t="array" ref="E11455">INDEX('Curva Juros'!$B$7:$B$73,MATCH(C11455,'Curva Juros'!$A$7:$A$73,1)) +
(C11455-INDEX('Curva Juros'!$A$7:$A$73,MATCH(C11455,'Curva Juros'!$A$7:$A$73,1))) *
(INDEX('Curva Juros'!$B$7:$B$73,MATCH(C11455,'Curva Juros'!$A$7:$A$73,1)+1) -
INDEX('Curva Juros'!$B$7:$B$73,MATCH(C11455,'Curva Juros'!$A$7:$A$73,1))) /
(INDEX('Curva Juros'!$A$7:$A$73,MATCH(C11455,'Curva Juros'!$A$7:$A$73,1)+1) -
INDEX('Curva Juros'!$A$7:$A$73,MATCH(C11455,'Curva Juros'!$A$7:$A$73,1)))</f>
        <v>7.4634450000000001</v>
      </c>
      <c r="F11455" s="24">
        <f t="shared" si="178"/>
        <v>-2.0034500000000038E-3</v>
      </c>
      <c r="G11455" s="24"/>
    </row>
    <row r="11456" spans="1:7" x14ac:dyDescent="0.25">
      <c r="A11456" s="6" t="s">
        <v>244</v>
      </c>
      <c r="B11456" s="7">
        <v>45793</v>
      </c>
      <c r="C11456" s="8">
        <v>1947.35</v>
      </c>
      <c r="D11456" s="20">
        <v>7.2940000000000005E-2</v>
      </c>
      <c r="E11456" s="35" cm="1">
        <f t="array" ref="E11456">INDEX('Curva Juros'!$B$7:$B$73,MATCH(C11456,'Curva Juros'!$A$7:$A$73,1)) +
(C11456-INDEX('Curva Juros'!$A$7:$A$73,MATCH(C11456,'Curva Juros'!$A$7:$A$73,1))) *
(INDEX('Curva Juros'!$B$7:$B$73,MATCH(C11456,'Curva Juros'!$A$7:$A$73,1)+1) -
INDEX('Curva Juros'!$B$7:$B$73,MATCH(C11456,'Curva Juros'!$A$7:$A$73,1))) /
(INDEX('Curva Juros'!$A$7:$A$73,MATCH(C11456,'Curva Juros'!$A$7:$A$73,1)+1) -
INDEX('Curva Juros'!$A$7:$A$73,MATCH(C11456,'Curva Juros'!$A$7:$A$73,1)))</f>
        <v>7.464979761904762</v>
      </c>
      <c r="F11456" s="24">
        <f t="shared" si="178"/>
        <v>-1.7097976190476177E-3</v>
      </c>
      <c r="G11456" s="24"/>
    </row>
    <row r="11457" spans="1:7" x14ac:dyDescent="0.25">
      <c r="A11457" s="3" t="s">
        <v>244</v>
      </c>
      <c r="B11457" s="4">
        <v>45800</v>
      </c>
      <c r="C11457" s="5">
        <v>1941.63</v>
      </c>
      <c r="D11457" s="19">
        <v>7.3200000000000001E-2</v>
      </c>
      <c r="E11457" s="35" cm="1">
        <f t="array" ref="E11457">INDEX('Curva Juros'!$B$7:$B$73,MATCH(C11457,'Curva Juros'!$A$7:$A$73,1)) +
(C11457-INDEX('Curva Juros'!$A$7:$A$73,MATCH(C11457,'Curva Juros'!$A$7:$A$73,1))) *
(INDEX('Curva Juros'!$B$7:$B$73,MATCH(C11457,'Curva Juros'!$A$7:$A$73,1)+1) -
INDEX('Curva Juros'!$B$7:$B$73,MATCH(C11457,'Curva Juros'!$A$7:$A$73,1))) /
(INDEX('Curva Juros'!$A$7:$A$73,MATCH(C11457,'Curva Juros'!$A$7:$A$73,1)+1) -
INDEX('Curva Juros'!$A$7:$A$73,MATCH(C11457,'Curva Juros'!$A$7:$A$73,1)))</f>
        <v>7.4664778571428574</v>
      </c>
      <c r="F11457" s="24">
        <f t="shared" si="178"/>
        <v>-1.464778571428571E-3</v>
      </c>
      <c r="G11457" s="24"/>
    </row>
    <row r="11458" spans="1:7" x14ac:dyDescent="0.25">
      <c r="A11458" s="6" t="s">
        <v>244</v>
      </c>
      <c r="B11458" s="7">
        <v>45807</v>
      </c>
      <c r="C11458" s="8">
        <v>1937.25</v>
      </c>
      <c r="D11458" s="20">
        <v>7.2975999999999999E-2</v>
      </c>
      <c r="E11458" s="35" cm="1">
        <f t="array" ref="E11458">INDEX('Curva Juros'!$B$7:$B$73,MATCH(C11458,'Curva Juros'!$A$7:$A$73,1)) +
(C11458-INDEX('Curva Juros'!$A$7:$A$73,MATCH(C11458,'Curva Juros'!$A$7:$A$73,1))) *
(INDEX('Curva Juros'!$B$7:$B$73,MATCH(C11458,'Curva Juros'!$A$7:$A$73,1)+1) -
INDEX('Curva Juros'!$B$7:$B$73,MATCH(C11458,'Curva Juros'!$A$7:$A$73,1))) /
(INDEX('Curva Juros'!$A$7:$A$73,MATCH(C11458,'Curva Juros'!$A$7:$A$73,1)+1) -
INDEX('Curva Juros'!$A$7:$A$73,MATCH(C11458,'Curva Juros'!$A$7:$A$73,1)))</f>
        <v>7.467625</v>
      </c>
      <c r="F11458" s="24">
        <f t="shared" si="178"/>
        <v>-1.7002500000000004E-3</v>
      </c>
      <c r="G11458" s="24"/>
    </row>
    <row r="11459" spans="1:7" x14ac:dyDescent="0.25">
      <c r="A11459" s="3" t="s">
        <v>244</v>
      </c>
      <c r="B11459" s="4">
        <v>45814</v>
      </c>
      <c r="C11459" s="5">
        <v>1931.45</v>
      </c>
      <c r="D11459" s="19">
        <v>7.3263999999999996E-2</v>
      </c>
      <c r="E11459" s="35" cm="1">
        <f t="array" ref="E11459">INDEX('Curva Juros'!$B$7:$B$73,MATCH(C11459,'Curva Juros'!$A$7:$A$73,1)) +
(C11459-INDEX('Curva Juros'!$A$7:$A$73,MATCH(C11459,'Curva Juros'!$A$7:$A$73,1))) *
(INDEX('Curva Juros'!$B$7:$B$73,MATCH(C11459,'Curva Juros'!$A$7:$A$73,1)+1) -
INDEX('Curva Juros'!$B$7:$B$73,MATCH(C11459,'Curva Juros'!$A$7:$A$73,1))) /
(INDEX('Curva Juros'!$A$7:$A$73,MATCH(C11459,'Curva Juros'!$A$7:$A$73,1)+1) -
INDEX('Curva Juros'!$A$7:$A$73,MATCH(C11459,'Curva Juros'!$A$7:$A$73,1)))</f>
        <v>7.4691440476190483</v>
      </c>
      <c r="F11459" s="24">
        <f t="shared" ref="F11459:F11522" si="179">D11459-E11459/100</f>
        <v>-1.4274404761904919E-3</v>
      </c>
      <c r="G11459" s="24"/>
    </row>
    <row r="11460" spans="1:7" x14ac:dyDescent="0.25">
      <c r="A11460" s="6" t="s">
        <v>244</v>
      </c>
      <c r="B11460" s="7">
        <v>45821</v>
      </c>
      <c r="C11460" s="8">
        <v>1924.66</v>
      </c>
      <c r="D11460" s="20">
        <v>7.3903999999999997E-2</v>
      </c>
      <c r="E11460" s="35" cm="1">
        <f t="array" ref="E11460">INDEX('Curva Juros'!$B$7:$B$73,MATCH(C11460,'Curva Juros'!$A$7:$A$73,1)) +
(C11460-INDEX('Curva Juros'!$A$7:$A$73,MATCH(C11460,'Curva Juros'!$A$7:$A$73,1))) *
(INDEX('Curva Juros'!$B$7:$B$73,MATCH(C11460,'Curva Juros'!$A$7:$A$73,1)+1) -
INDEX('Curva Juros'!$B$7:$B$73,MATCH(C11460,'Curva Juros'!$A$7:$A$73,1))) /
(INDEX('Curva Juros'!$A$7:$A$73,MATCH(C11460,'Curva Juros'!$A$7:$A$73,1)+1) -
INDEX('Curva Juros'!$A$7:$A$73,MATCH(C11460,'Curva Juros'!$A$7:$A$73,1)))</f>
        <v>7.4709223809523815</v>
      </c>
      <c r="F11460" s="24">
        <f t="shared" si="179"/>
        <v>-8.0522380952381678E-4</v>
      </c>
      <c r="G11460" s="24"/>
    </row>
    <row r="11461" spans="1:7" x14ac:dyDescent="0.25">
      <c r="A11461" s="3" t="s">
        <v>244</v>
      </c>
      <c r="B11461" s="4">
        <v>45828</v>
      </c>
      <c r="C11461" s="5">
        <v>1927.26</v>
      </c>
      <c r="D11461" s="19">
        <v>7.1534E-2</v>
      </c>
      <c r="E11461" s="35" cm="1">
        <f t="array" ref="E11461">INDEX('Curva Juros'!$B$7:$B$73,MATCH(C11461,'Curva Juros'!$A$7:$A$73,1)) +
(C11461-INDEX('Curva Juros'!$A$7:$A$73,MATCH(C11461,'Curva Juros'!$A$7:$A$73,1))) *
(INDEX('Curva Juros'!$B$7:$B$73,MATCH(C11461,'Curva Juros'!$A$7:$A$73,1)+1) -
INDEX('Curva Juros'!$B$7:$B$73,MATCH(C11461,'Curva Juros'!$A$7:$A$73,1))) /
(INDEX('Curva Juros'!$A$7:$A$73,MATCH(C11461,'Curva Juros'!$A$7:$A$73,1)+1) -
INDEX('Curva Juros'!$A$7:$A$73,MATCH(C11461,'Curva Juros'!$A$7:$A$73,1)))</f>
        <v>7.4702414285714287</v>
      </c>
      <c r="F11461" s="24">
        <f t="shared" si="179"/>
        <v>-3.16841428571428E-3</v>
      </c>
      <c r="G11461" s="24"/>
    </row>
    <row r="11462" spans="1:7" x14ac:dyDescent="0.25">
      <c r="A11462" s="6" t="s">
        <v>244</v>
      </c>
      <c r="B11462" s="7">
        <v>45835</v>
      </c>
      <c r="C11462" s="8">
        <v>1921.39</v>
      </c>
      <c r="D11462" s="20">
        <v>7.1845000000000006E-2</v>
      </c>
      <c r="E11462" s="35" cm="1">
        <f t="array" ref="E11462">INDEX('Curva Juros'!$B$7:$B$73,MATCH(C11462,'Curva Juros'!$A$7:$A$73,1)) +
(C11462-INDEX('Curva Juros'!$A$7:$A$73,MATCH(C11462,'Curva Juros'!$A$7:$A$73,1))) *
(INDEX('Curva Juros'!$B$7:$B$73,MATCH(C11462,'Curva Juros'!$A$7:$A$73,1)+1) -
INDEX('Curva Juros'!$B$7:$B$73,MATCH(C11462,'Curva Juros'!$A$7:$A$73,1))) /
(INDEX('Curva Juros'!$A$7:$A$73,MATCH(C11462,'Curva Juros'!$A$7:$A$73,1)+1) -
INDEX('Curva Juros'!$A$7:$A$73,MATCH(C11462,'Curva Juros'!$A$7:$A$73,1)))</f>
        <v>7.4717788095238102</v>
      </c>
      <c r="F11462" s="24">
        <f t="shared" si="179"/>
        <v>-2.8727880952380963E-3</v>
      </c>
      <c r="G11462" s="24"/>
    </row>
    <row r="11463" spans="1:7" x14ac:dyDescent="0.25">
      <c r="A11463" s="3" t="s">
        <v>244</v>
      </c>
      <c r="B11463" s="4">
        <v>45842</v>
      </c>
      <c r="C11463" s="5">
        <v>1917.15</v>
      </c>
      <c r="D11463" s="19">
        <v>7.1572999999999998E-2</v>
      </c>
      <c r="E11463" s="35" cm="1">
        <f t="array" ref="E11463">INDEX('Curva Juros'!$B$7:$B$73,MATCH(C11463,'Curva Juros'!$A$7:$A$73,1)) +
(C11463-INDEX('Curva Juros'!$A$7:$A$73,MATCH(C11463,'Curva Juros'!$A$7:$A$73,1))) *
(INDEX('Curva Juros'!$B$7:$B$73,MATCH(C11463,'Curva Juros'!$A$7:$A$73,1)+1) -
INDEX('Curva Juros'!$B$7:$B$73,MATCH(C11463,'Curva Juros'!$A$7:$A$73,1))) /
(INDEX('Curva Juros'!$A$7:$A$73,MATCH(C11463,'Curva Juros'!$A$7:$A$73,1)+1) -
INDEX('Curva Juros'!$A$7:$A$73,MATCH(C11463,'Curva Juros'!$A$7:$A$73,1)))</f>
        <v>7.4728892857142863</v>
      </c>
      <c r="F11463" s="24">
        <f t="shared" si="179"/>
        <v>-3.155892857142864E-3</v>
      </c>
      <c r="G11463" s="24"/>
    </row>
    <row r="11464" spans="1:7" x14ac:dyDescent="0.25">
      <c r="A11464" s="6" t="s">
        <v>244</v>
      </c>
      <c r="B11464" s="7">
        <v>45849</v>
      </c>
      <c r="C11464" s="8">
        <v>1910.77</v>
      </c>
      <c r="D11464" s="20">
        <v>7.2070999999999996E-2</v>
      </c>
      <c r="E11464" s="35" cm="1">
        <f t="array" ref="E11464">INDEX('Curva Juros'!$B$7:$B$73,MATCH(C11464,'Curva Juros'!$A$7:$A$73,1)) +
(C11464-INDEX('Curva Juros'!$A$7:$A$73,MATCH(C11464,'Curva Juros'!$A$7:$A$73,1))) *
(INDEX('Curva Juros'!$B$7:$B$73,MATCH(C11464,'Curva Juros'!$A$7:$A$73,1)+1) -
INDEX('Curva Juros'!$B$7:$B$73,MATCH(C11464,'Curva Juros'!$A$7:$A$73,1))) /
(INDEX('Curva Juros'!$A$7:$A$73,MATCH(C11464,'Curva Juros'!$A$7:$A$73,1)+1) -
INDEX('Curva Juros'!$A$7:$A$73,MATCH(C11464,'Curva Juros'!$A$7:$A$73,1)))</f>
        <v>7.4745602380952381</v>
      </c>
      <c r="F11464" s="24">
        <f t="shared" si="179"/>
        <v>-2.6746023809523789E-3</v>
      </c>
      <c r="G11464" s="24"/>
    </row>
    <row r="11465" spans="1:7" x14ac:dyDescent="0.25">
      <c r="A11465" s="3" t="s">
        <v>244</v>
      </c>
      <c r="B11465" s="4">
        <v>45856</v>
      </c>
      <c r="C11465" s="5">
        <v>1901.51</v>
      </c>
      <c r="D11465" s="19">
        <v>7.3601E-2</v>
      </c>
      <c r="E11465" s="35" cm="1">
        <f t="array" ref="E11465">INDEX('Curva Juros'!$B$7:$B$73,MATCH(C11465,'Curva Juros'!$A$7:$A$73,1)) +
(C11465-INDEX('Curva Juros'!$A$7:$A$73,MATCH(C11465,'Curva Juros'!$A$7:$A$73,1))) *
(INDEX('Curva Juros'!$B$7:$B$73,MATCH(C11465,'Curva Juros'!$A$7:$A$73,1)+1) -
INDEX('Curva Juros'!$B$7:$B$73,MATCH(C11465,'Curva Juros'!$A$7:$A$73,1))) /
(INDEX('Curva Juros'!$A$7:$A$73,MATCH(C11465,'Curva Juros'!$A$7:$A$73,1)+1) -
INDEX('Curva Juros'!$A$7:$A$73,MATCH(C11465,'Curva Juros'!$A$7:$A$73,1)))</f>
        <v>7.4769854761904764</v>
      </c>
      <c r="F11465" s="24">
        <f t="shared" si="179"/>
        <v>-1.1688547619047585E-3</v>
      </c>
      <c r="G11465" s="24"/>
    </row>
    <row r="11466" spans="1:7" x14ac:dyDescent="0.25">
      <c r="A11466" s="6" t="s">
        <v>244</v>
      </c>
      <c r="B11466" s="7">
        <v>45863</v>
      </c>
      <c r="C11466" s="8">
        <v>1896.06</v>
      </c>
      <c r="D11466" s="20">
        <v>7.3760000000000006E-2</v>
      </c>
      <c r="E11466" s="35" cm="1">
        <f t="array" ref="E11466">INDEX('Curva Juros'!$B$7:$B$73,MATCH(C11466,'Curva Juros'!$A$7:$A$73,1)) +
(C11466-INDEX('Curva Juros'!$A$7:$A$73,MATCH(C11466,'Curva Juros'!$A$7:$A$73,1))) *
(INDEX('Curva Juros'!$B$7:$B$73,MATCH(C11466,'Curva Juros'!$A$7:$A$73,1)+1) -
INDEX('Curva Juros'!$B$7:$B$73,MATCH(C11466,'Curva Juros'!$A$7:$A$73,1))) /
(INDEX('Curva Juros'!$A$7:$A$73,MATCH(C11466,'Curva Juros'!$A$7:$A$73,1)+1) -
INDEX('Curva Juros'!$A$7:$A$73,MATCH(C11466,'Curva Juros'!$A$7:$A$73,1)))</f>
        <v>7.4784128571428576</v>
      </c>
      <c r="F11466" s="24">
        <f t="shared" si="179"/>
        <v>-1.0241285714285703E-3</v>
      </c>
      <c r="G11466" s="24"/>
    </row>
    <row r="11467" spans="1:7" x14ac:dyDescent="0.25">
      <c r="A11467" s="3" t="s">
        <v>244</v>
      </c>
      <c r="B11467" s="4">
        <v>45870</v>
      </c>
      <c r="C11467" s="5">
        <v>1891.63</v>
      </c>
      <c r="D11467" s="19">
        <v>7.3556999999999997E-2</v>
      </c>
      <c r="E11467" s="35" cm="1">
        <f t="array" ref="E11467">INDEX('Curva Juros'!$B$7:$B$73,MATCH(C11467,'Curva Juros'!$A$7:$A$73,1)) +
(C11467-INDEX('Curva Juros'!$A$7:$A$73,MATCH(C11467,'Curva Juros'!$A$7:$A$73,1))) *
(INDEX('Curva Juros'!$B$7:$B$73,MATCH(C11467,'Curva Juros'!$A$7:$A$73,1)+1) -
INDEX('Curva Juros'!$B$7:$B$73,MATCH(C11467,'Curva Juros'!$A$7:$A$73,1))) /
(INDEX('Curva Juros'!$A$7:$A$73,MATCH(C11467,'Curva Juros'!$A$7:$A$73,1)+1) -
INDEX('Curva Juros'!$A$7:$A$73,MATCH(C11467,'Curva Juros'!$A$7:$A$73,1)))</f>
        <v>7.4795730952380959</v>
      </c>
      <c r="F11467" s="24">
        <f t="shared" si="179"/>
        <v>-1.2387309523809592E-3</v>
      </c>
      <c r="G11467" s="24"/>
    </row>
    <row r="11468" spans="1:7" x14ac:dyDescent="0.25">
      <c r="A11468" s="6" t="s">
        <v>244</v>
      </c>
      <c r="B11468" s="7">
        <v>45877</v>
      </c>
      <c r="C11468" s="8">
        <v>1890.83</v>
      </c>
      <c r="D11468" s="20">
        <v>7.2049000000000002E-2</v>
      </c>
      <c r="E11468" s="35" cm="1">
        <f t="array" ref="E11468">INDEX('Curva Juros'!$B$7:$B$73,MATCH(C11468,'Curva Juros'!$A$7:$A$73,1)) +
(C11468-INDEX('Curva Juros'!$A$7:$A$73,MATCH(C11468,'Curva Juros'!$A$7:$A$73,1))) *
(INDEX('Curva Juros'!$B$7:$B$73,MATCH(C11468,'Curva Juros'!$A$7:$A$73,1)+1) -
INDEX('Curva Juros'!$B$7:$B$73,MATCH(C11468,'Curva Juros'!$A$7:$A$73,1))) /
(INDEX('Curva Juros'!$A$7:$A$73,MATCH(C11468,'Curva Juros'!$A$7:$A$73,1)+1) -
INDEX('Curva Juros'!$A$7:$A$73,MATCH(C11468,'Curva Juros'!$A$7:$A$73,1)))</f>
        <v>7.4797826190476195</v>
      </c>
      <c r="F11468" s="24">
        <f t="shared" si="179"/>
        <v>-2.7488261904762001E-3</v>
      </c>
      <c r="G11468" s="24"/>
    </row>
    <row r="11469" spans="1:7" x14ac:dyDescent="0.25">
      <c r="A11469" s="3" t="s">
        <v>244</v>
      </c>
      <c r="B11469" s="4">
        <v>45884</v>
      </c>
      <c r="C11469" s="5">
        <v>1943.2</v>
      </c>
      <c r="D11469" s="19">
        <v>7.1022000000000002E-2</v>
      </c>
      <c r="E11469" s="35" cm="1">
        <f t="array" ref="E11469">INDEX('Curva Juros'!$B$7:$B$73,MATCH(C11469,'Curva Juros'!$A$7:$A$73,1)) +
(C11469-INDEX('Curva Juros'!$A$7:$A$73,MATCH(C11469,'Curva Juros'!$A$7:$A$73,1))) *
(INDEX('Curva Juros'!$B$7:$B$73,MATCH(C11469,'Curva Juros'!$A$7:$A$73,1)+1) -
INDEX('Curva Juros'!$B$7:$B$73,MATCH(C11469,'Curva Juros'!$A$7:$A$73,1))) /
(INDEX('Curva Juros'!$A$7:$A$73,MATCH(C11469,'Curva Juros'!$A$7:$A$73,1)+1) -
INDEX('Curva Juros'!$A$7:$A$73,MATCH(C11469,'Curva Juros'!$A$7:$A$73,1)))</f>
        <v>7.4660666666666673</v>
      </c>
      <c r="F11469" s="24">
        <f t="shared" si="179"/>
        <v>-3.6386666666666651E-3</v>
      </c>
      <c r="G11469" s="24"/>
    </row>
    <row r="11470" spans="1:7" x14ac:dyDescent="0.25">
      <c r="A11470" s="6" t="s">
        <v>244</v>
      </c>
      <c r="B11470" s="7">
        <v>45891</v>
      </c>
      <c r="C11470" s="8">
        <v>1934.93</v>
      </c>
      <c r="D11470" s="20">
        <v>7.2348999999999997E-2</v>
      </c>
      <c r="E11470" s="35" cm="1">
        <f t="array" ref="E11470">INDEX('Curva Juros'!$B$7:$B$73,MATCH(C11470,'Curva Juros'!$A$7:$A$73,1)) +
(C11470-INDEX('Curva Juros'!$A$7:$A$73,MATCH(C11470,'Curva Juros'!$A$7:$A$73,1))) *
(INDEX('Curva Juros'!$B$7:$B$73,MATCH(C11470,'Curva Juros'!$A$7:$A$73,1)+1) -
INDEX('Curva Juros'!$B$7:$B$73,MATCH(C11470,'Curva Juros'!$A$7:$A$73,1))) /
(INDEX('Curva Juros'!$A$7:$A$73,MATCH(C11470,'Curva Juros'!$A$7:$A$73,1)+1) -
INDEX('Curva Juros'!$A$7:$A$73,MATCH(C11470,'Curva Juros'!$A$7:$A$73,1)))</f>
        <v>7.4682326190476189</v>
      </c>
      <c r="F11470" s="24">
        <f t="shared" si="179"/>
        <v>-2.3333261904761871E-3</v>
      </c>
      <c r="G11470" s="24"/>
    </row>
    <row r="11471" spans="1:7" x14ac:dyDescent="0.25">
      <c r="A11471" s="3" t="s">
        <v>244</v>
      </c>
      <c r="B11471" s="4">
        <v>45898</v>
      </c>
      <c r="C11471" s="5">
        <v>1929.94</v>
      </c>
      <c r="D11471" s="19">
        <v>7.2344000000000006E-2</v>
      </c>
      <c r="E11471" s="35" cm="1">
        <f t="array" ref="E11471">INDEX('Curva Juros'!$B$7:$B$73,MATCH(C11471,'Curva Juros'!$A$7:$A$73,1)) +
(C11471-INDEX('Curva Juros'!$A$7:$A$73,MATCH(C11471,'Curva Juros'!$A$7:$A$73,1))) *
(INDEX('Curva Juros'!$B$7:$B$73,MATCH(C11471,'Curva Juros'!$A$7:$A$73,1)+1) -
INDEX('Curva Juros'!$B$7:$B$73,MATCH(C11471,'Curva Juros'!$A$7:$A$73,1))) /
(INDEX('Curva Juros'!$A$7:$A$73,MATCH(C11471,'Curva Juros'!$A$7:$A$73,1)+1) -
INDEX('Curva Juros'!$A$7:$A$73,MATCH(C11471,'Curva Juros'!$A$7:$A$73,1)))</f>
        <v>7.4695395238095239</v>
      </c>
      <c r="F11471" s="24">
        <f t="shared" si="179"/>
        <v>-2.3513952380952302E-3</v>
      </c>
      <c r="G11471" s="24"/>
    </row>
    <row r="11472" spans="1:7" x14ac:dyDescent="0.25">
      <c r="A11472" s="6" t="s">
        <v>244</v>
      </c>
      <c r="B11472" s="7">
        <v>45905</v>
      </c>
      <c r="C11472" s="8">
        <v>1924.25</v>
      </c>
      <c r="D11472" s="20">
        <v>7.2624999999999995E-2</v>
      </c>
      <c r="E11472" s="35" cm="1">
        <f t="array" ref="E11472">INDEX('Curva Juros'!$B$7:$B$73,MATCH(C11472,'Curva Juros'!$A$7:$A$73,1)) +
(C11472-INDEX('Curva Juros'!$A$7:$A$73,MATCH(C11472,'Curva Juros'!$A$7:$A$73,1))) *
(INDEX('Curva Juros'!$B$7:$B$73,MATCH(C11472,'Curva Juros'!$A$7:$A$73,1)+1) -
INDEX('Curva Juros'!$B$7:$B$73,MATCH(C11472,'Curva Juros'!$A$7:$A$73,1))) /
(INDEX('Curva Juros'!$A$7:$A$73,MATCH(C11472,'Curva Juros'!$A$7:$A$73,1)+1) -
INDEX('Curva Juros'!$A$7:$A$73,MATCH(C11472,'Curva Juros'!$A$7:$A$73,1)))</f>
        <v>7.4710297619047621</v>
      </c>
      <c r="F11472" s="24">
        <f t="shared" si="179"/>
        <v>-2.0852976190476324E-3</v>
      </c>
      <c r="G11472" s="24"/>
    </row>
    <row r="11473" spans="1:7" x14ac:dyDescent="0.25">
      <c r="A11473" s="3" t="s">
        <v>244</v>
      </c>
      <c r="B11473" s="4">
        <v>45912</v>
      </c>
      <c r="C11473" s="5">
        <v>1925.51</v>
      </c>
      <c r="D11473" s="19">
        <v>7.0083000000000006E-2</v>
      </c>
      <c r="E11473" s="35" cm="1">
        <f t="array" ref="E11473">INDEX('Curva Juros'!$B$7:$B$73,MATCH(C11473,'Curva Juros'!$A$7:$A$73,1)) +
(C11473-INDEX('Curva Juros'!$A$7:$A$73,MATCH(C11473,'Curva Juros'!$A$7:$A$73,1))) *
(INDEX('Curva Juros'!$B$7:$B$73,MATCH(C11473,'Curva Juros'!$A$7:$A$73,1)+1) -
INDEX('Curva Juros'!$B$7:$B$73,MATCH(C11473,'Curva Juros'!$A$7:$A$73,1))) /
(INDEX('Curva Juros'!$A$7:$A$73,MATCH(C11473,'Curva Juros'!$A$7:$A$73,1)+1) -
INDEX('Curva Juros'!$A$7:$A$73,MATCH(C11473,'Curva Juros'!$A$7:$A$73,1)))</f>
        <v>7.4706997619047621</v>
      </c>
      <c r="F11473" s="24">
        <f t="shared" si="179"/>
        <v>-4.6239976190476095E-3</v>
      </c>
      <c r="G11473" s="24"/>
    </row>
    <row r="11474" spans="1:7" x14ac:dyDescent="0.25">
      <c r="A11474" s="6" t="s">
        <v>244</v>
      </c>
      <c r="B11474" s="7">
        <v>45919</v>
      </c>
      <c r="C11474" s="8">
        <v>1919.36</v>
      </c>
      <c r="D11474" s="20">
        <v>7.0548E-2</v>
      </c>
      <c r="E11474" s="35" cm="1">
        <f t="array" ref="E11474">INDEX('Curva Juros'!$B$7:$B$73,MATCH(C11474,'Curva Juros'!$A$7:$A$73,1)) +
(C11474-INDEX('Curva Juros'!$A$7:$A$73,MATCH(C11474,'Curva Juros'!$A$7:$A$73,1))) *
(INDEX('Curva Juros'!$B$7:$B$73,MATCH(C11474,'Curva Juros'!$A$7:$A$73,1)+1) -
INDEX('Curva Juros'!$B$7:$B$73,MATCH(C11474,'Curva Juros'!$A$7:$A$73,1))) /
(INDEX('Curva Juros'!$A$7:$A$73,MATCH(C11474,'Curva Juros'!$A$7:$A$73,1)+1) -
INDEX('Curva Juros'!$A$7:$A$73,MATCH(C11474,'Curva Juros'!$A$7:$A$73,1)))</f>
        <v>7.4723104761904766</v>
      </c>
      <c r="F11474" s="24">
        <f t="shared" si="179"/>
        <v>-4.1751047619047604E-3</v>
      </c>
      <c r="G11474" s="24"/>
    </row>
    <row r="11475" spans="1:7" x14ac:dyDescent="0.25">
      <c r="A11475" s="3" t="s">
        <v>244</v>
      </c>
      <c r="B11475" s="4">
        <v>45926</v>
      </c>
      <c r="C11475" s="5">
        <v>1919.63</v>
      </c>
      <c r="D11475" s="19">
        <v>6.8403000000000005E-2</v>
      </c>
      <c r="E11475" s="35" cm="1">
        <f t="array" ref="E11475">INDEX('Curva Juros'!$B$7:$B$73,MATCH(C11475,'Curva Juros'!$A$7:$A$73,1)) +
(C11475-INDEX('Curva Juros'!$A$7:$A$73,MATCH(C11475,'Curva Juros'!$A$7:$A$73,1))) *
(INDEX('Curva Juros'!$B$7:$B$73,MATCH(C11475,'Curva Juros'!$A$7:$A$73,1)+1) -
INDEX('Curva Juros'!$B$7:$B$73,MATCH(C11475,'Curva Juros'!$A$7:$A$73,1))) /
(INDEX('Curva Juros'!$A$7:$A$73,MATCH(C11475,'Curva Juros'!$A$7:$A$73,1)+1) -
INDEX('Curva Juros'!$A$7:$A$73,MATCH(C11475,'Curva Juros'!$A$7:$A$73,1)))</f>
        <v>7.4722397619047625</v>
      </c>
      <c r="F11475" s="24">
        <f t="shared" si="179"/>
        <v>-6.3193976190476231E-3</v>
      </c>
      <c r="G11475" s="24"/>
    </row>
    <row r="11476" spans="1:7" x14ac:dyDescent="0.25">
      <c r="A11476" s="6" t="s">
        <v>244</v>
      </c>
      <c r="B11476" s="7">
        <v>45933</v>
      </c>
      <c r="C11476" s="8">
        <v>1912.49</v>
      </c>
      <c r="D11476" s="20">
        <v>6.9276000000000004E-2</v>
      </c>
      <c r="E11476" s="35" cm="1">
        <f t="array" ref="E11476">INDEX('Curva Juros'!$B$7:$B$73,MATCH(C11476,'Curva Juros'!$A$7:$A$73,1)) +
(C11476-INDEX('Curva Juros'!$A$7:$A$73,MATCH(C11476,'Curva Juros'!$A$7:$A$73,1))) *
(INDEX('Curva Juros'!$B$7:$B$73,MATCH(C11476,'Curva Juros'!$A$7:$A$73,1)+1) -
INDEX('Curva Juros'!$B$7:$B$73,MATCH(C11476,'Curva Juros'!$A$7:$A$73,1))) /
(INDEX('Curva Juros'!$A$7:$A$73,MATCH(C11476,'Curva Juros'!$A$7:$A$73,1)+1) -
INDEX('Curva Juros'!$A$7:$A$73,MATCH(C11476,'Curva Juros'!$A$7:$A$73,1)))</f>
        <v>7.4741097619047618</v>
      </c>
      <c r="F11476" s="24">
        <f t="shared" si="179"/>
        <v>-5.4650976190476208E-3</v>
      </c>
      <c r="G11476" s="24"/>
    </row>
    <row r="11477" spans="1:7" x14ac:dyDescent="0.25">
      <c r="A11477" s="3" t="s">
        <v>244</v>
      </c>
      <c r="B11477" s="4">
        <v>45940</v>
      </c>
      <c r="C11477" s="5">
        <v>1910.31</v>
      </c>
      <c r="D11477" s="19">
        <v>6.8125000000000005E-2</v>
      </c>
      <c r="E11477" s="35" cm="1">
        <f t="array" ref="E11477">INDEX('Curva Juros'!$B$7:$B$73,MATCH(C11477,'Curva Juros'!$A$7:$A$73,1)) +
(C11477-INDEX('Curva Juros'!$A$7:$A$73,MATCH(C11477,'Curva Juros'!$A$7:$A$73,1))) *
(INDEX('Curva Juros'!$B$7:$B$73,MATCH(C11477,'Curva Juros'!$A$7:$A$73,1)+1) -
INDEX('Curva Juros'!$B$7:$B$73,MATCH(C11477,'Curva Juros'!$A$7:$A$73,1))) /
(INDEX('Curva Juros'!$A$7:$A$73,MATCH(C11477,'Curva Juros'!$A$7:$A$73,1)+1) -
INDEX('Curva Juros'!$A$7:$A$73,MATCH(C11477,'Curva Juros'!$A$7:$A$73,1)))</f>
        <v>7.4746807142857143</v>
      </c>
      <c r="F11477" s="24">
        <f t="shared" si="179"/>
        <v>-6.6218071428571362E-3</v>
      </c>
      <c r="G11477" s="24"/>
    </row>
    <row r="11478" spans="1:7" x14ac:dyDescent="0.25">
      <c r="A11478" s="6" t="s">
        <v>244</v>
      </c>
      <c r="B11478" s="7">
        <v>45947</v>
      </c>
      <c r="C11478" s="8">
        <v>1902.07</v>
      </c>
      <c r="D11478" s="20">
        <v>6.9447999999999996E-2</v>
      </c>
      <c r="E11478" s="35" cm="1">
        <f t="array" ref="E11478">INDEX('Curva Juros'!$B$7:$B$73,MATCH(C11478,'Curva Juros'!$A$7:$A$73,1)) +
(C11478-INDEX('Curva Juros'!$A$7:$A$73,MATCH(C11478,'Curva Juros'!$A$7:$A$73,1))) *
(INDEX('Curva Juros'!$B$7:$B$73,MATCH(C11478,'Curva Juros'!$A$7:$A$73,1)+1) -
INDEX('Curva Juros'!$B$7:$B$73,MATCH(C11478,'Curva Juros'!$A$7:$A$73,1))) /
(INDEX('Curva Juros'!$A$7:$A$73,MATCH(C11478,'Curva Juros'!$A$7:$A$73,1)+1) -
INDEX('Curva Juros'!$A$7:$A$73,MATCH(C11478,'Curva Juros'!$A$7:$A$73,1)))</f>
        <v>7.4768388095238096</v>
      </c>
      <c r="F11478" s="24">
        <f t="shared" si="179"/>
        <v>-5.3203880952381044E-3</v>
      </c>
      <c r="G11478" s="24"/>
    </row>
    <row r="11479" spans="1:7" x14ac:dyDescent="0.25">
      <c r="A11479" s="3" t="s">
        <v>244</v>
      </c>
      <c r="B11479" s="4">
        <v>45954</v>
      </c>
      <c r="C11479" s="5">
        <v>1897.18</v>
      </c>
      <c r="D11479" s="19">
        <v>6.9401000000000004E-2</v>
      </c>
      <c r="E11479" s="35" cm="1">
        <f t="array" ref="E11479">INDEX('Curva Juros'!$B$7:$B$73,MATCH(C11479,'Curva Juros'!$A$7:$A$73,1)) +
(C11479-INDEX('Curva Juros'!$A$7:$A$73,MATCH(C11479,'Curva Juros'!$A$7:$A$73,1))) *
(INDEX('Curva Juros'!$B$7:$B$73,MATCH(C11479,'Curva Juros'!$A$7:$A$73,1)+1) -
INDEX('Curva Juros'!$B$7:$B$73,MATCH(C11479,'Curva Juros'!$A$7:$A$73,1))) /
(INDEX('Curva Juros'!$A$7:$A$73,MATCH(C11479,'Curva Juros'!$A$7:$A$73,1)+1) -
INDEX('Curva Juros'!$A$7:$A$73,MATCH(C11479,'Curva Juros'!$A$7:$A$73,1)))</f>
        <v>7.4781195238095242</v>
      </c>
      <c r="F11479" s="24">
        <f t="shared" si="179"/>
        <v>-5.3801952380952422E-3</v>
      </c>
      <c r="G11479" s="24"/>
    </row>
    <row r="11480" spans="1:7" x14ac:dyDescent="0.25">
      <c r="A11480" s="6" t="s">
        <v>244</v>
      </c>
      <c r="B11480" s="7">
        <v>45961</v>
      </c>
      <c r="C11480" s="8">
        <v>1886.63</v>
      </c>
      <c r="D11480" s="20">
        <v>7.1656999999999998E-2</v>
      </c>
      <c r="E11480" s="35" cm="1">
        <f t="array" ref="E11480">INDEX('Curva Juros'!$B$7:$B$73,MATCH(C11480,'Curva Juros'!$A$7:$A$73,1)) +
(C11480-INDEX('Curva Juros'!$A$7:$A$73,MATCH(C11480,'Curva Juros'!$A$7:$A$73,1))) *
(INDEX('Curva Juros'!$B$7:$B$73,MATCH(C11480,'Curva Juros'!$A$7:$A$73,1)+1) -
INDEX('Curva Juros'!$B$7:$B$73,MATCH(C11480,'Curva Juros'!$A$7:$A$73,1))) /
(INDEX('Curva Juros'!$A$7:$A$73,MATCH(C11480,'Curva Juros'!$A$7:$A$73,1)+1) -
INDEX('Curva Juros'!$A$7:$A$73,MATCH(C11480,'Curva Juros'!$A$7:$A$73,1)))</f>
        <v>7.4808745952380953</v>
      </c>
      <c r="F11480" s="24">
        <f t="shared" si="179"/>
        <v>-3.1517459523809493E-3</v>
      </c>
      <c r="G11480" s="24"/>
    </row>
    <row r="11481" spans="1:7" x14ac:dyDescent="0.25">
      <c r="A11481" s="3" t="s">
        <v>244</v>
      </c>
      <c r="B11481" s="4">
        <v>45968</v>
      </c>
      <c r="C11481" s="5">
        <v>1882.71</v>
      </c>
      <c r="D11481" s="19">
        <v>7.1221000000000007E-2</v>
      </c>
      <c r="E11481" s="35" cm="1">
        <f t="array" ref="E11481">INDEX('Curva Juros'!$B$7:$B$73,MATCH(C11481,'Curva Juros'!$A$7:$A$73,1)) +
(C11481-INDEX('Curva Juros'!$A$7:$A$73,MATCH(C11481,'Curva Juros'!$A$7:$A$73,1))) *
(INDEX('Curva Juros'!$B$7:$B$73,MATCH(C11481,'Curva Juros'!$A$7:$A$73,1)+1) -
INDEX('Curva Juros'!$B$7:$B$73,MATCH(C11481,'Curva Juros'!$A$7:$A$73,1))) /
(INDEX('Curva Juros'!$A$7:$A$73,MATCH(C11481,'Curva Juros'!$A$7:$A$73,1)+1) -
INDEX('Curva Juros'!$A$7:$A$73,MATCH(C11481,'Curva Juros'!$A$7:$A$73,1)))</f>
        <v>7.4818919285714287</v>
      </c>
      <c r="F11481" s="24">
        <f t="shared" si="179"/>
        <v>-3.5979192857142767E-3</v>
      </c>
      <c r="G11481" s="24"/>
    </row>
    <row r="11482" spans="1:7" x14ac:dyDescent="0.25">
      <c r="A11482" s="6" t="s">
        <v>244</v>
      </c>
      <c r="B11482" s="7">
        <v>45975</v>
      </c>
      <c r="C11482" s="8">
        <v>1882.31</v>
      </c>
      <c r="D11482" s="20">
        <v>6.9348999999999994E-2</v>
      </c>
      <c r="E11482" s="35" cm="1">
        <f t="array" ref="E11482">INDEX('Curva Juros'!$B$7:$B$73,MATCH(C11482,'Curva Juros'!$A$7:$A$73,1)) +
(C11482-INDEX('Curva Juros'!$A$7:$A$73,MATCH(C11482,'Curva Juros'!$A$7:$A$73,1))) *
(INDEX('Curva Juros'!$B$7:$B$73,MATCH(C11482,'Curva Juros'!$A$7:$A$73,1)+1) -
INDEX('Curva Juros'!$B$7:$B$73,MATCH(C11482,'Curva Juros'!$A$7:$A$73,1))) /
(INDEX('Curva Juros'!$A$7:$A$73,MATCH(C11482,'Curva Juros'!$A$7:$A$73,1)+1) -
INDEX('Curva Juros'!$A$7:$A$73,MATCH(C11482,'Curva Juros'!$A$7:$A$73,1)))</f>
        <v>7.4819957380952387</v>
      </c>
      <c r="F11482" s="24">
        <f t="shared" si="179"/>
        <v>-5.4709573809523931E-3</v>
      </c>
      <c r="G11482" s="24"/>
    </row>
    <row r="11483" spans="1:7" x14ac:dyDescent="0.25">
      <c r="A11483" s="3" t="s">
        <v>244</v>
      </c>
      <c r="B11483" s="4">
        <v>45982</v>
      </c>
      <c r="C11483" s="5">
        <v>1877.17</v>
      </c>
      <c r="D11483" s="19">
        <v>6.9814000000000001E-2</v>
      </c>
      <c r="E11483" s="35" cm="1">
        <f t="array" ref="E11483">INDEX('Curva Juros'!$B$7:$B$73,MATCH(C11483,'Curva Juros'!$A$7:$A$73,1)) +
(C11483-INDEX('Curva Juros'!$A$7:$A$73,MATCH(C11483,'Curva Juros'!$A$7:$A$73,1))) *
(INDEX('Curva Juros'!$B$7:$B$73,MATCH(C11483,'Curva Juros'!$A$7:$A$73,1)+1) -
INDEX('Curva Juros'!$B$7:$B$73,MATCH(C11483,'Curva Juros'!$A$7:$A$73,1))) /
(INDEX('Curva Juros'!$A$7:$A$73,MATCH(C11483,'Curva Juros'!$A$7:$A$73,1)+1) -
INDEX('Curva Juros'!$A$7:$A$73,MATCH(C11483,'Curva Juros'!$A$7:$A$73,1)))</f>
        <v>7.4833296904761912</v>
      </c>
      <c r="F11483" s="24">
        <f t="shared" si="179"/>
        <v>-5.0192969047619107E-3</v>
      </c>
      <c r="G11483" s="24"/>
    </row>
    <row r="11484" spans="1:7" x14ac:dyDescent="0.25">
      <c r="A11484" s="6" t="s">
        <v>244</v>
      </c>
      <c r="B11484" s="7">
        <v>45989</v>
      </c>
      <c r="C11484" s="8">
        <v>1872.98</v>
      </c>
      <c r="D11484" s="20">
        <v>6.9484000000000004E-2</v>
      </c>
      <c r="E11484" s="35" cm="1">
        <f t="array" ref="E11484">INDEX('Curva Juros'!$B$7:$B$73,MATCH(C11484,'Curva Juros'!$A$7:$A$73,1)) +
(C11484-INDEX('Curva Juros'!$A$7:$A$73,MATCH(C11484,'Curva Juros'!$A$7:$A$73,1))) *
(INDEX('Curva Juros'!$B$7:$B$73,MATCH(C11484,'Curva Juros'!$A$7:$A$73,1)+1) -
INDEX('Curva Juros'!$B$7:$B$73,MATCH(C11484,'Curva Juros'!$A$7:$A$73,1))) /
(INDEX('Curva Juros'!$A$7:$A$73,MATCH(C11484,'Curva Juros'!$A$7:$A$73,1)+1) -
INDEX('Curva Juros'!$A$7:$A$73,MATCH(C11484,'Curva Juros'!$A$7:$A$73,1)))</f>
        <v>7.4844170952380953</v>
      </c>
      <c r="F11484" s="24">
        <f t="shared" si="179"/>
        <v>-5.3601709523809493E-3</v>
      </c>
      <c r="G11484" s="24"/>
    </row>
    <row r="11485" spans="1:7" x14ac:dyDescent="0.25">
      <c r="A11485" s="3" t="s">
        <v>244</v>
      </c>
      <c r="B11485" s="4">
        <v>45996</v>
      </c>
      <c r="C11485" s="5">
        <v>1866.11</v>
      </c>
      <c r="D11485" s="19">
        <v>7.0244000000000001E-2</v>
      </c>
      <c r="E11485" s="35" cm="1">
        <f t="array" ref="E11485">INDEX('Curva Juros'!$B$7:$B$73,MATCH(C11485,'Curva Juros'!$A$7:$A$73,1)) +
(C11485-INDEX('Curva Juros'!$A$7:$A$73,MATCH(C11485,'Curva Juros'!$A$7:$A$73,1))) *
(INDEX('Curva Juros'!$B$7:$B$73,MATCH(C11485,'Curva Juros'!$A$7:$A$73,1)+1) -
INDEX('Curva Juros'!$B$7:$B$73,MATCH(C11485,'Curva Juros'!$A$7:$A$73,1))) /
(INDEX('Curva Juros'!$A$7:$A$73,MATCH(C11485,'Curva Juros'!$A$7:$A$73,1)+1) -
INDEX('Curva Juros'!$A$7:$A$73,MATCH(C11485,'Curva Juros'!$A$7:$A$73,1)))</f>
        <v>7.4862000238095243</v>
      </c>
      <c r="F11485" s="24">
        <f t="shared" si="179"/>
        <v>-4.618000238095249E-3</v>
      </c>
      <c r="G11485" s="24"/>
    </row>
    <row r="11486" spans="1:7" x14ac:dyDescent="0.25">
      <c r="A11486" s="6" t="s">
        <v>244</v>
      </c>
      <c r="B11486" s="7">
        <v>46003</v>
      </c>
      <c r="C11486" s="8">
        <v>1862.17</v>
      </c>
      <c r="D11486" s="20">
        <v>6.9811999999999999E-2</v>
      </c>
      <c r="E11486" s="35" cm="1">
        <f t="array" ref="E11486">INDEX('Curva Juros'!$B$7:$B$73,MATCH(C11486,'Curva Juros'!$A$7:$A$73,1)) +
(C11486-INDEX('Curva Juros'!$A$7:$A$73,MATCH(C11486,'Curva Juros'!$A$7:$A$73,1))) *
(INDEX('Curva Juros'!$B$7:$B$73,MATCH(C11486,'Curva Juros'!$A$7:$A$73,1)+1) -
INDEX('Curva Juros'!$B$7:$B$73,MATCH(C11486,'Curva Juros'!$A$7:$A$73,1))) /
(INDEX('Curva Juros'!$A$7:$A$73,MATCH(C11486,'Curva Juros'!$A$7:$A$73,1)+1) -
INDEX('Curva Juros'!$A$7:$A$73,MATCH(C11486,'Curva Juros'!$A$7:$A$73,1)))</f>
        <v>7.4872225476190479</v>
      </c>
      <c r="F11486" s="24">
        <f t="shared" si="179"/>
        <v>-5.0602254761904775E-3</v>
      </c>
      <c r="G11486" s="24"/>
    </row>
    <row r="11487" spans="1:7" x14ac:dyDescent="0.25">
      <c r="A11487" s="3" t="s">
        <v>244</v>
      </c>
      <c r="B11487" s="4">
        <v>46010</v>
      </c>
      <c r="C11487" s="5">
        <v>1853.05</v>
      </c>
      <c r="D11487" s="19">
        <v>7.1487999999999996E-2</v>
      </c>
      <c r="E11487" s="35" cm="1">
        <f t="array" ref="E11487">INDEX('Curva Juros'!$B$7:$B$73,MATCH(C11487,'Curva Juros'!$A$7:$A$73,1)) +
(C11487-INDEX('Curva Juros'!$A$7:$A$73,MATCH(C11487,'Curva Juros'!$A$7:$A$73,1))) *
(INDEX('Curva Juros'!$B$7:$B$73,MATCH(C11487,'Curva Juros'!$A$7:$A$73,1)+1) -
INDEX('Curva Juros'!$B$7:$B$73,MATCH(C11487,'Curva Juros'!$A$7:$A$73,1))) /
(INDEX('Curva Juros'!$A$7:$A$73,MATCH(C11487,'Curva Juros'!$A$7:$A$73,1)+1) -
INDEX('Curva Juros'!$A$7:$A$73,MATCH(C11487,'Curva Juros'!$A$7:$A$73,1)))</f>
        <v>7.4895894047619054</v>
      </c>
      <c r="F11487" s="24">
        <f t="shared" si="179"/>
        <v>-3.4078940476190561E-3</v>
      </c>
      <c r="G11487" s="24"/>
    </row>
    <row r="11488" spans="1:7" x14ac:dyDescent="0.25">
      <c r="A11488" s="6" t="s">
        <v>244</v>
      </c>
      <c r="B11488" s="7">
        <v>46017</v>
      </c>
      <c r="C11488" s="8">
        <v>1849.26</v>
      </c>
      <c r="D11488" s="20">
        <v>7.1402999999999994E-2</v>
      </c>
      <c r="E11488" s="35" cm="1">
        <f t="array" ref="E11488">INDEX('Curva Juros'!$B$7:$B$73,MATCH(C11488,'Curva Juros'!$A$7:$A$73,1)) +
(C11488-INDEX('Curva Juros'!$A$7:$A$73,MATCH(C11488,'Curva Juros'!$A$7:$A$73,1))) *
(INDEX('Curva Juros'!$B$7:$B$73,MATCH(C11488,'Curva Juros'!$A$7:$A$73,1)+1) -
INDEX('Curva Juros'!$B$7:$B$73,MATCH(C11488,'Curva Juros'!$A$7:$A$73,1))) /
(INDEX('Curva Juros'!$A$7:$A$73,MATCH(C11488,'Curva Juros'!$A$7:$A$73,1)+1) -
INDEX('Curva Juros'!$A$7:$A$73,MATCH(C11488,'Curva Juros'!$A$7:$A$73,1)))</f>
        <v>7.4905730000000004</v>
      </c>
      <c r="F11488" s="24">
        <f t="shared" si="179"/>
        <v>-3.5027300000000094E-3</v>
      </c>
      <c r="G11488" s="24"/>
    </row>
    <row r="11489" spans="1:7" x14ac:dyDescent="0.25">
      <c r="A11489" s="3" t="s">
        <v>244</v>
      </c>
      <c r="B11489" s="4">
        <v>46024</v>
      </c>
      <c r="C11489" s="5">
        <v>1845.87</v>
      </c>
      <c r="D11489" s="19">
        <v>7.1155999999999997E-2</v>
      </c>
      <c r="E11489" s="35" cm="1">
        <f t="array" ref="E11489">INDEX('Curva Juros'!$B$7:$B$73,MATCH(C11489,'Curva Juros'!$A$7:$A$73,1)) +
(C11489-INDEX('Curva Juros'!$A$7:$A$73,MATCH(C11489,'Curva Juros'!$A$7:$A$73,1))) *
(INDEX('Curva Juros'!$B$7:$B$73,MATCH(C11489,'Curva Juros'!$A$7:$A$73,1)+1) -
INDEX('Curva Juros'!$B$7:$B$73,MATCH(C11489,'Curva Juros'!$A$7:$A$73,1))) /
(INDEX('Curva Juros'!$A$7:$A$73,MATCH(C11489,'Curva Juros'!$A$7:$A$73,1)+1) -
INDEX('Curva Juros'!$A$7:$A$73,MATCH(C11489,'Curva Juros'!$A$7:$A$73,1)))</f>
        <v>7.4914527857142863</v>
      </c>
      <c r="F11489" s="24">
        <f t="shared" si="179"/>
        <v>-3.7585278571428682E-3</v>
      </c>
      <c r="G11489" s="24"/>
    </row>
    <row r="11490" spans="1:7" x14ac:dyDescent="0.25">
      <c r="A11490" s="6" t="s">
        <v>244</v>
      </c>
      <c r="B11490" s="7">
        <v>46031</v>
      </c>
      <c r="C11490" s="8">
        <v>1838.15</v>
      </c>
      <c r="D11490" s="20">
        <v>7.2260000000000005E-2</v>
      </c>
      <c r="E11490" s="35" cm="1">
        <f t="array" ref="E11490">INDEX('Curva Juros'!$B$7:$B$73,MATCH(C11490,'Curva Juros'!$A$7:$A$73,1)) +
(C11490-INDEX('Curva Juros'!$A$7:$A$73,MATCH(C11490,'Curva Juros'!$A$7:$A$73,1))) *
(INDEX('Curva Juros'!$B$7:$B$73,MATCH(C11490,'Curva Juros'!$A$7:$A$73,1)+1) -
INDEX('Curva Juros'!$B$7:$B$73,MATCH(C11490,'Curva Juros'!$A$7:$A$73,1))) /
(INDEX('Curva Juros'!$A$7:$A$73,MATCH(C11490,'Curva Juros'!$A$7:$A$73,1)+1) -
INDEX('Curva Juros'!$A$7:$A$73,MATCH(C11490,'Curva Juros'!$A$7:$A$73,1)))</f>
        <v>7.4934563095238094</v>
      </c>
      <c r="F11490" s="24">
        <f t="shared" si="179"/>
        <v>-2.6745630952380861E-3</v>
      </c>
      <c r="G11490" s="24"/>
    </row>
    <row r="11491" spans="1:7" x14ac:dyDescent="0.25">
      <c r="A11491" s="3" t="s">
        <v>244</v>
      </c>
      <c r="B11491" s="4">
        <v>46038</v>
      </c>
      <c r="C11491" s="5">
        <v>1833.68</v>
      </c>
      <c r="D11491" s="19">
        <v>7.2043999999999997E-2</v>
      </c>
      <c r="E11491" s="35" cm="1">
        <f t="array" ref="E11491">INDEX('Curva Juros'!$B$7:$B$73,MATCH(C11491,'Curva Juros'!$A$7:$A$73,1)) +
(C11491-INDEX('Curva Juros'!$A$7:$A$73,MATCH(C11491,'Curva Juros'!$A$7:$A$73,1))) *
(INDEX('Curva Juros'!$B$7:$B$73,MATCH(C11491,'Curva Juros'!$A$7:$A$73,1)+1) -
INDEX('Curva Juros'!$B$7:$B$73,MATCH(C11491,'Curva Juros'!$A$7:$A$73,1))) /
(INDEX('Curva Juros'!$A$7:$A$73,MATCH(C11491,'Curva Juros'!$A$7:$A$73,1)+1) -
INDEX('Curva Juros'!$A$7:$A$73,MATCH(C11491,'Curva Juros'!$A$7:$A$73,1)))</f>
        <v>7.4946163809523814</v>
      </c>
      <c r="F11491" s="24">
        <f t="shared" si="179"/>
        <v>-2.9021638095238222E-3</v>
      </c>
      <c r="G11491" s="24"/>
    </row>
    <row r="11492" spans="1:7" x14ac:dyDescent="0.25">
      <c r="A11492" s="6" t="s">
        <v>244</v>
      </c>
      <c r="B11492" s="7">
        <v>46045</v>
      </c>
      <c r="C11492" s="8">
        <v>1833.78</v>
      </c>
      <c r="D11492" s="20">
        <v>6.9971000000000005E-2</v>
      </c>
      <c r="E11492" s="35" cm="1">
        <f t="array" ref="E11492">INDEX('Curva Juros'!$B$7:$B$73,MATCH(C11492,'Curva Juros'!$A$7:$A$73,1)) +
(C11492-INDEX('Curva Juros'!$A$7:$A$73,MATCH(C11492,'Curva Juros'!$A$7:$A$73,1))) *
(INDEX('Curva Juros'!$B$7:$B$73,MATCH(C11492,'Curva Juros'!$A$7:$A$73,1)+1) -
INDEX('Curva Juros'!$B$7:$B$73,MATCH(C11492,'Curva Juros'!$A$7:$A$73,1))) /
(INDEX('Curva Juros'!$A$7:$A$73,MATCH(C11492,'Curva Juros'!$A$7:$A$73,1)+1) -
INDEX('Curva Juros'!$A$7:$A$73,MATCH(C11492,'Curva Juros'!$A$7:$A$73,1)))</f>
        <v>7.4945904285714287</v>
      </c>
      <c r="F11492" s="24">
        <f t="shared" si="179"/>
        <v>-4.9749042857142878E-3</v>
      </c>
      <c r="G11492" s="24"/>
    </row>
    <row r="11493" spans="1:7" x14ac:dyDescent="0.25">
      <c r="A11493" s="3" t="s">
        <v>244</v>
      </c>
      <c r="B11493" s="4">
        <v>46052</v>
      </c>
      <c r="C11493" s="5">
        <v>1835.2</v>
      </c>
      <c r="D11493" s="19">
        <v>6.7349999999999993E-2</v>
      </c>
      <c r="E11493" s="35" cm="1">
        <f t="array" ref="E11493">INDEX('Curva Juros'!$B$7:$B$73,MATCH(C11493,'Curva Juros'!$A$7:$A$73,1)) +
(C11493-INDEX('Curva Juros'!$A$7:$A$73,MATCH(C11493,'Curva Juros'!$A$7:$A$73,1))) *
(INDEX('Curva Juros'!$B$7:$B$73,MATCH(C11493,'Curva Juros'!$A$7:$A$73,1)+1) -
INDEX('Curva Juros'!$B$7:$B$73,MATCH(C11493,'Curva Juros'!$A$7:$A$73,1))) /
(INDEX('Curva Juros'!$A$7:$A$73,MATCH(C11493,'Curva Juros'!$A$7:$A$73,1)+1) -
INDEX('Curva Juros'!$A$7:$A$73,MATCH(C11493,'Curva Juros'!$A$7:$A$73,1)))</f>
        <v>7.494221904761905</v>
      </c>
      <c r="F11493" s="24">
        <f t="shared" si="179"/>
        <v>-7.5922190476190587E-3</v>
      </c>
      <c r="G11493" s="24"/>
    </row>
    <row r="11494" spans="1:7" x14ac:dyDescent="0.25">
      <c r="A11494" s="6" t="s">
        <v>244</v>
      </c>
      <c r="B11494" s="7">
        <v>46059</v>
      </c>
      <c r="C11494" s="8">
        <v>1826.93</v>
      </c>
      <c r="D11494" s="20">
        <v>6.8687999999999999E-2</v>
      </c>
      <c r="E11494" s="35" cm="1">
        <f t="array" ref="E11494">INDEX('Curva Juros'!$B$7:$B$73,MATCH(C11494,'Curva Juros'!$A$7:$A$73,1)) +
(C11494-INDEX('Curva Juros'!$A$7:$A$73,MATCH(C11494,'Curva Juros'!$A$7:$A$73,1))) *
(INDEX('Curva Juros'!$B$7:$B$73,MATCH(C11494,'Curva Juros'!$A$7:$A$73,1)+1) -
INDEX('Curva Juros'!$B$7:$B$73,MATCH(C11494,'Curva Juros'!$A$7:$A$73,1))) /
(INDEX('Curva Juros'!$A$7:$A$73,MATCH(C11494,'Curva Juros'!$A$7:$A$73,1)+1) -
INDEX('Curva Juros'!$A$7:$A$73,MATCH(C11494,'Curva Juros'!$A$7:$A$73,1)))</f>
        <v>7.4963681666666666</v>
      </c>
      <c r="F11494" s="24">
        <f t="shared" si="179"/>
        <v>-6.2756816666666715E-3</v>
      </c>
      <c r="G11494" s="24"/>
    </row>
    <row r="11495" spans="1:7" x14ac:dyDescent="0.25">
      <c r="A11495" s="3" t="s">
        <v>244</v>
      </c>
      <c r="B11495" s="4">
        <v>46066</v>
      </c>
      <c r="C11495" s="5">
        <v>1822.43</v>
      </c>
      <c r="D11495" s="19">
        <v>6.8482000000000001E-2</v>
      </c>
      <c r="E11495" s="35" cm="1">
        <f t="array" ref="E11495">INDEX('Curva Juros'!$B$7:$B$73,MATCH(C11495,'Curva Juros'!$A$7:$A$73,1)) +
(C11495-INDEX('Curva Juros'!$A$7:$A$73,MATCH(C11495,'Curva Juros'!$A$7:$A$73,1))) *
(INDEX('Curva Juros'!$B$7:$B$73,MATCH(C11495,'Curva Juros'!$A$7:$A$73,1)+1) -
INDEX('Curva Juros'!$B$7:$B$73,MATCH(C11495,'Curva Juros'!$A$7:$A$73,1))) /
(INDEX('Curva Juros'!$A$7:$A$73,MATCH(C11495,'Curva Juros'!$A$7:$A$73,1)+1) -
INDEX('Curva Juros'!$A$7:$A$73,MATCH(C11495,'Curva Juros'!$A$7:$A$73,1)))</f>
        <v>7.4975360238095234</v>
      </c>
      <c r="F11495" s="24">
        <f t="shared" si="179"/>
        <v>-6.4933602380952277E-3</v>
      </c>
      <c r="G11495" s="24"/>
    </row>
    <row r="11496" spans="1:7" x14ac:dyDescent="0.25">
      <c r="A11496" s="6" t="s">
        <v>244</v>
      </c>
      <c r="B11496" s="7">
        <v>46073</v>
      </c>
      <c r="C11496" s="8">
        <v>1872.83</v>
      </c>
      <c r="D11496" s="20">
        <v>6.8529000000000007E-2</v>
      </c>
      <c r="E11496" s="35" cm="1">
        <f t="array" ref="E11496">INDEX('Curva Juros'!$B$7:$B$73,MATCH(C11496,'Curva Juros'!$A$7:$A$73,1)) +
(C11496-INDEX('Curva Juros'!$A$7:$A$73,MATCH(C11496,'Curva Juros'!$A$7:$A$73,1))) *
(INDEX('Curva Juros'!$B$7:$B$73,MATCH(C11496,'Curva Juros'!$A$7:$A$73,1)+1) -
INDEX('Curva Juros'!$B$7:$B$73,MATCH(C11496,'Curva Juros'!$A$7:$A$73,1))) /
(INDEX('Curva Juros'!$A$7:$A$73,MATCH(C11496,'Curva Juros'!$A$7:$A$73,1)+1) -
INDEX('Curva Juros'!$A$7:$A$73,MATCH(C11496,'Curva Juros'!$A$7:$A$73,1)))</f>
        <v>7.4844560238095239</v>
      </c>
      <c r="F11496" s="24">
        <f t="shared" si="179"/>
        <v>-6.3155602380952358E-3</v>
      </c>
      <c r="G11496" s="24"/>
    </row>
    <row r="11497" spans="1:7" x14ac:dyDescent="0.25">
      <c r="A11497" s="3" t="s">
        <v>244</v>
      </c>
      <c r="B11497" s="4">
        <v>46080</v>
      </c>
      <c r="C11497" s="5">
        <v>1869.63</v>
      </c>
      <c r="D11497" s="19">
        <v>6.7688999999999999E-2</v>
      </c>
      <c r="E11497" s="35" cm="1">
        <f t="array" ref="E11497">INDEX('Curva Juros'!$B$7:$B$73,MATCH(C11497,'Curva Juros'!$A$7:$A$73,1)) +
(C11497-INDEX('Curva Juros'!$A$7:$A$73,MATCH(C11497,'Curva Juros'!$A$7:$A$73,1))) *
(INDEX('Curva Juros'!$B$7:$B$73,MATCH(C11497,'Curva Juros'!$A$7:$A$73,1)+1) -
INDEX('Curva Juros'!$B$7:$B$73,MATCH(C11497,'Curva Juros'!$A$7:$A$73,1))) /
(INDEX('Curva Juros'!$A$7:$A$73,MATCH(C11497,'Curva Juros'!$A$7:$A$73,1)+1) -
INDEX('Curva Juros'!$A$7:$A$73,MATCH(C11497,'Curva Juros'!$A$7:$A$73,1)))</f>
        <v>7.4852865</v>
      </c>
      <c r="F11497" s="24">
        <f t="shared" si="179"/>
        <v>-7.1638650000000054E-3</v>
      </c>
      <c r="G11497" s="24"/>
    </row>
    <row r="11498" spans="1:7" x14ac:dyDescent="0.25">
      <c r="A11498" s="6" t="s">
        <v>245</v>
      </c>
      <c r="B11498" s="7">
        <v>45723</v>
      </c>
      <c r="C11498" s="8">
        <v>1259.93</v>
      </c>
      <c r="D11498" s="20">
        <v>8.3094000000000001E-2</v>
      </c>
      <c r="E11498" s="35" cm="1">
        <f t="array" ref="E11498">INDEX('Curva Juros'!$B$7:$B$73,MATCH(C11498,'Curva Juros'!$A$7:$A$73,1)) +
(C11498-INDEX('Curva Juros'!$A$7:$A$73,MATCH(C11498,'Curva Juros'!$A$7:$A$73,1))) *
(INDEX('Curva Juros'!$B$7:$B$73,MATCH(C11498,'Curva Juros'!$A$7:$A$73,1)+1) -
INDEX('Curva Juros'!$B$7:$B$73,MATCH(C11498,'Curva Juros'!$A$7:$A$73,1))) /
(INDEX('Curva Juros'!$A$7:$A$73,MATCH(C11498,'Curva Juros'!$A$7:$A$73,1)+1) -
INDEX('Curva Juros'!$A$7:$A$73,MATCH(C11498,'Curva Juros'!$A$7:$A$73,1)))</f>
        <v>7.6256105555555562</v>
      </c>
      <c r="F11498" s="24">
        <f t="shared" si="179"/>
        <v>6.8378944444444367E-3</v>
      </c>
      <c r="G11498" s="24"/>
    </row>
    <row r="11499" spans="1:7" x14ac:dyDescent="0.25">
      <c r="A11499" s="3" t="s">
        <v>245</v>
      </c>
      <c r="B11499" s="4">
        <v>45730</v>
      </c>
      <c r="C11499" s="5">
        <v>1255.05</v>
      </c>
      <c r="D11499" s="19">
        <v>8.2962999999999995E-2</v>
      </c>
      <c r="E11499" s="35" cm="1">
        <f t="array" ref="E11499">INDEX('Curva Juros'!$B$7:$B$73,MATCH(C11499,'Curva Juros'!$A$7:$A$73,1)) +
(C11499-INDEX('Curva Juros'!$A$7:$A$73,MATCH(C11499,'Curva Juros'!$A$7:$A$73,1))) *
(INDEX('Curva Juros'!$B$7:$B$73,MATCH(C11499,'Curva Juros'!$A$7:$A$73,1)+1) -
INDEX('Curva Juros'!$B$7:$B$73,MATCH(C11499,'Curva Juros'!$A$7:$A$73,1))) /
(INDEX('Curva Juros'!$A$7:$A$73,MATCH(C11499,'Curva Juros'!$A$7:$A$73,1)+1) -
INDEX('Curva Juros'!$A$7:$A$73,MATCH(C11499,'Curva Juros'!$A$7:$A$73,1)))</f>
        <v>7.6263464285714289</v>
      </c>
      <c r="F11499" s="24">
        <f t="shared" si="179"/>
        <v>6.6995357142857065E-3</v>
      </c>
      <c r="G11499" s="24"/>
    </row>
    <row r="11500" spans="1:7" x14ac:dyDescent="0.25">
      <c r="A11500" s="6" t="s">
        <v>245</v>
      </c>
      <c r="B11500" s="7">
        <v>45737</v>
      </c>
      <c r="C11500" s="8">
        <v>1249.32</v>
      </c>
      <c r="D11500" s="20">
        <v>8.3754999999999996E-2</v>
      </c>
      <c r="E11500" s="35" cm="1">
        <f t="array" ref="E11500">INDEX('Curva Juros'!$B$7:$B$73,MATCH(C11500,'Curva Juros'!$A$7:$A$73,1)) +
(C11500-INDEX('Curva Juros'!$A$7:$A$73,MATCH(C11500,'Curva Juros'!$A$7:$A$73,1))) *
(INDEX('Curva Juros'!$B$7:$B$73,MATCH(C11500,'Curva Juros'!$A$7:$A$73,1)+1) -
INDEX('Curva Juros'!$B$7:$B$73,MATCH(C11500,'Curva Juros'!$A$7:$A$73,1))) /
(INDEX('Curva Juros'!$A$7:$A$73,MATCH(C11500,'Curva Juros'!$A$7:$A$73,1)+1) -
INDEX('Curva Juros'!$A$7:$A$73,MATCH(C11500,'Curva Juros'!$A$7:$A$73,1)))</f>
        <v>7.6272104761904762</v>
      </c>
      <c r="F11500" s="24">
        <f t="shared" si="179"/>
        <v>7.4828952380952274E-3</v>
      </c>
      <c r="G11500" s="24"/>
    </row>
    <row r="11501" spans="1:7" x14ac:dyDescent="0.25">
      <c r="A11501" s="3" t="s">
        <v>245</v>
      </c>
      <c r="B11501" s="4">
        <v>45744</v>
      </c>
      <c r="C11501" s="5">
        <v>1243.55</v>
      </c>
      <c r="D11501" s="19">
        <v>8.4596000000000005E-2</v>
      </c>
      <c r="E11501" s="35" cm="1">
        <f t="array" ref="E11501">INDEX('Curva Juros'!$B$7:$B$73,MATCH(C11501,'Curva Juros'!$A$7:$A$73,1)) +
(C11501-INDEX('Curva Juros'!$A$7:$A$73,MATCH(C11501,'Curva Juros'!$A$7:$A$73,1))) *
(INDEX('Curva Juros'!$B$7:$B$73,MATCH(C11501,'Curva Juros'!$A$7:$A$73,1)+1) -
INDEX('Curva Juros'!$B$7:$B$73,MATCH(C11501,'Curva Juros'!$A$7:$A$73,1))) /
(INDEX('Curva Juros'!$A$7:$A$73,MATCH(C11501,'Curva Juros'!$A$7:$A$73,1)+1) -
INDEX('Curva Juros'!$A$7:$A$73,MATCH(C11501,'Curva Juros'!$A$7:$A$73,1)))</f>
        <v>7.628080555555556</v>
      </c>
      <c r="F11501" s="24">
        <f t="shared" si="179"/>
        <v>8.3151944444444514E-3</v>
      </c>
      <c r="G11501" s="24"/>
    </row>
    <row r="11502" spans="1:7" x14ac:dyDescent="0.25">
      <c r="A11502" s="6" t="s">
        <v>245</v>
      </c>
      <c r="B11502" s="7">
        <v>45751</v>
      </c>
      <c r="C11502" s="8">
        <v>1241.08</v>
      </c>
      <c r="D11502" s="20">
        <v>8.1833000000000003E-2</v>
      </c>
      <c r="E11502" s="35" cm="1">
        <f t="array" ref="E11502">INDEX('Curva Juros'!$B$7:$B$73,MATCH(C11502,'Curva Juros'!$A$7:$A$73,1)) +
(C11502-INDEX('Curva Juros'!$A$7:$A$73,MATCH(C11502,'Curva Juros'!$A$7:$A$73,1))) *
(INDEX('Curva Juros'!$B$7:$B$73,MATCH(C11502,'Curva Juros'!$A$7:$A$73,1)+1) -
INDEX('Curva Juros'!$B$7:$B$73,MATCH(C11502,'Curva Juros'!$A$7:$A$73,1))) /
(INDEX('Curva Juros'!$A$7:$A$73,MATCH(C11502,'Curva Juros'!$A$7:$A$73,1)+1) -
INDEX('Curva Juros'!$A$7:$A$73,MATCH(C11502,'Curva Juros'!$A$7:$A$73,1)))</f>
        <v>7.6284530158730162</v>
      </c>
      <c r="F11502" s="24">
        <f t="shared" si="179"/>
        <v>5.5484698412698458E-3</v>
      </c>
      <c r="G11502" s="24"/>
    </row>
    <row r="11503" spans="1:7" x14ac:dyDescent="0.25">
      <c r="A11503" s="3" t="s">
        <v>245</v>
      </c>
      <c r="B11503" s="4">
        <v>45758</v>
      </c>
      <c r="C11503" s="5">
        <v>1234.28</v>
      </c>
      <c r="D11503" s="19">
        <v>8.3797999999999997E-2</v>
      </c>
      <c r="E11503" s="35" cm="1">
        <f t="array" ref="E11503">INDEX('Curva Juros'!$B$7:$B$73,MATCH(C11503,'Curva Juros'!$A$7:$A$73,1)) +
(C11503-INDEX('Curva Juros'!$A$7:$A$73,MATCH(C11503,'Curva Juros'!$A$7:$A$73,1))) *
(INDEX('Curva Juros'!$B$7:$B$73,MATCH(C11503,'Curva Juros'!$A$7:$A$73,1)+1) -
INDEX('Curva Juros'!$B$7:$B$73,MATCH(C11503,'Curva Juros'!$A$7:$A$73,1))) /
(INDEX('Curva Juros'!$A$7:$A$73,MATCH(C11503,'Curva Juros'!$A$7:$A$73,1)+1) -
INDEX('Curva Juros'!$A$7:$A$73,MATCH(C11503,'Curva Juros'!$A$7:$A$73,1)))</f>
        <v>7.629478412698413</v>
      </c>
      <c r="F11503" s="24">
        <f t="shared" si="179"/>
        <v>7.5032158730158616E-3</v>
      </c>
      <c r="G11503" s="24"/>
    </row>
    <row r="11504" spans="1:7" x14ac:dyDescent="0.25">
      <c r="A11504" s="6" t="s">
        <v>245</v>
      </c>
      <c r="B11504" s="7">
        <v>45764</v>
      </c>
      <c r="C11504" s="8">
        <v>1231.71</v>
      </c>
      <c r="D11504" s="20">
        <v>8.2243999999999998E-2</v>
      </c>
      <c r="E11504" s="35" cm="1">
        <f t="array" ref="E11504">INDEX('Curva Juros'!$B$7:$B$73,MATCH(C11504,'Curva Juros'!$A$7:$A$73,1)) +
(C11504-INDEX('Curva Juros'!$A$7:$A$73,MATCH(C11504,'Curva Juros'!$A$7:$A$73,1))) *
(INDEX('Curva Juros'!$B$7:$B$73,MATCH(C11504,'Curva Juros'!$A$7:$A$73,1)+1) -
INDEX('Curva Juros'!$B$7:$B$73,MATCH(C11504,'Curva Juros'!$A$7:$A$73,1))) /
(INDEX('Curva Juros'!$A$7:$A$73,MATCH(C11504,'Curva Juros'!$A$7:$A$73,1)+1) -
INDEX('Curva Juros'!$A$7:$A$73,MATCH(C11504,'Curva Juros'!$A$7:$A$73,1)))</f>
        <v>7.6298659523809524</v>
      </c>
      <c r="F11504" s="24">
        <f t="shared" si="179"/>
        <v>5.9453404761904693E-3</v>
      </c>
      <c r="G11504" s="24"/>
    </row>
    <row r="11505" spans="1:7" x14ac:dyDescent="0.25">
      <c r="A11505" s="3" t="s">
        <v>245</v>
      </c>
      <c r="B11505" s="4">
        <v>45772</v>
      </c>
      <c r="C11505" s="5">
        <v>1228.6500000000001</v>
      </c>
      <c r="D11505" s="19">
        <v>8.1219E-2</v>
      </c>
      <c r="E11505" s="35" cm="1">
        <f t="array" ref="E11505">INDEX('Curva Juros'!$B$7:$B$73,MATCH(C11505,'Curva Juros'!$A$7:$A$73,1)) +
(C11505-INDEX('Curva Juros'!$A$7:$A$73,MATCH(C11505,'Curva Juros'!$A$7:$A$73,1))) *
(INDEX('Curva Juros'!$B$7:$B$73,MATCH(C11505,'Curva Juros'!$A$7:$A$73,1)+1) -
INDEX('Curva Juros'!$B$7:$B$73,MATCH(C11505,'Curva Juros'!$A$7:$A$73,1))) /
(INDEX('Curva Juros'!$A$7:$A$73,MATCH(C11505,'Curva Juros'!$A$7:$A$73,1)+1) -
INDEX('Curva Juros'!$A$7:$A$73,MATCH(C11505,'Curva Juros'!$A$7:$A$73,1)))</f>
        <v>7.6303273809523811</v>
      </c>
      <c r="F11505" s="24">
        <f t="shared" si="179"/>
        <v>4.9157261904761856E-3</v>
      </c>
      <c r="G11505" s="24"/>
    </row>
    <row r="11506" spans="1:7" x14ac:dyDescent="0.25">
      <c r="A11506" s="6" t="s">
        <v>245</v>
      </c>
      <c r="B11506" s="7">
        <v>45779</v>
      </c>
      <c r="C11506" s="8">
        <v>1225.24</v>
      </c>
      <c r="D11506" s="20">
        <v>8.0572000000000005E-2</v>
      </c>
      <c r="E11506" s="35" cm="1">
        <f t="array" ref="E11506">INDEX('Curva Juros'!$B$7:$B$73,MATCH(C11506,'Curva Juros'!$A$7:$A$73,1)) +
(C11506-INDEX('Curva Juros'!$A$7:$A$73,MATCH(C11506,'Curva Juros'!$A$7:$A$73,1))) *
(INDEX('Curva Juros'!$B$7:$B$73,MATCH(C11506,'Curva Juros'!$A$7:$A$73,1)+1) -
INDEX('Curva Juros'!$B$7:$B$73,MATCH(C11506,'Curva Juros'!$A$7:$A$73,1))) /
(INDEX('Curva Juros'!$A$7:$A$73,MATCH(C11506,'Curva Juros'!$A$7:$A$73,1)+1) -
INDEX('Curva Juros'!$A$7:$A$73,MATCH(C11506,'Curva Juros'!$A$7:$A$73,1)))</f>
        <v>7.6308415873015871</v>
      </c>
      <c r="F11506" s="24">
        <f t="shared" si="179"/>
        <v>4.2635841269841324E-3</v>
      </c>
      <c r="G11506" s="24"/>
    </row>
    <row r="11507" spans="1:7" x14ac:dyDescent="0.25">
      <c r="A11507" s="3" t="s">
        <v>245</v>
      </c>
      <c r="B11507" s="4">
        <v>45786</v>
      </c>
      <c r="C11507" s="5">
        <v>1221.1500000000001</v>
      </c>
      <c r="D11507" s="19">
        <v>7.9582E-2</v>
      </c>
      <c r="E11507" s="35" cm="1">
        <f t="array" ref="E11507">INDEX('Curva Juros'!$B$7:$B$73,MATCH(C11507,'Curva Juros'!$A$7:$A$73,1)) +
(C11507-INDEX('Curva Juros'!$A$7:$A$73,MATCH(C11507,'Curva Juros'!$A$7:$A$73,1))) *
(INDEX('Curva Juros'!$B$7:$B$73,MATCH(C11507,'Curva Juros'!$A$7:$A$73,1)+1) -
INDEX('Curva Juros'!$B$7:$B$73,MATCH(C11507,'Curva Juros'!$A$7:$A$73,1))) /
(INDEX('Curva Juros'!$A$7:$A$73,MATCH(C11507,'Curva Juros'!$A$7:$A$73,1)+1) -
INDEX('Curva Juros'!$A$7:$A$73,MATCH(C11507,'Curva Juros'!$A$7:$A$73,1)))</f>
        <v>7.6314583333333337</v>
      </c>
      <c r="F11507" s="24">
        <f t="shared" si="179"/>
        <v>3.2674166666666615E-3</v>
      </c>
      <c r="G11507" s="24"/>
    </row>
    <row r="11508" spans="1:7" x14ac:dyDescent="0.25">
      <c r="A11508" s="6" t="s">
        <v>245</v>
      </c>
      <c r="B11508" s="7">
        <v>45793</v>
      </c>
      <c r="C11508" s="8">
        <v>1255.51</v>
      </c>
      <c r="D11508" s="20">
        <v>8.0060999999999993E-2</v>
      </c>
      <c r="E11508" s="35" cm="1">
        <f t="array" ref="E11508">INDEX('Curva Juros'!$B$7:$B$73,MATCH(C11508,'Curva Juros'!$A$7:$A$73,1)) +
(C11508-INDEX('Curva Juros'!$A$7:$A$73,MATCH(C11508,'Curva Juros'!$A$7:$A$73,1))) *
(INDEX('Curva Juros'!$B$7:$B$73,MATCH(C11508,'Curva Juros'!$A$7:$A$73,1)+1) -
INDEX('Curva Juros'!$B$7:$B$73,MATCH(C11508,'Curva Juros'!$A$7:$A$73,1))) /
(INDEX('Curva Juros'!$A$7:$A$73,MATCH(C11508,'Curva Juros'!$A$7:$A$73,1)+1) -
INDEX('Curva Juros'!$A$7:$A$73,MATCH(C11508,'Curva Juros'!$A$7:$A$73,1)))</f>
        <v>7.626277063492064</v>
      </c>
      <c r="F11508" s="24">
        <f t="shared" si="179"/>
        <v>3.7982293650793558E-3</v>
      </c>
      <c r="G11508" s="24"/>
    </row>
    <row r="11509" spans="1:7" x14ac:dyDescent="0.25">
      <c r="A11509" s="3" t="s">
        <v>245</v>
      </c>
      <c r="B11509" s="4">
        <v>45800</v>
      </c>
      <c r="C11509" s="5">
        <v>1250.33</v>
      </c>
      <c r="D11509" s="19">
        <v>8.0307000000000003E-2</v>
      </c>
      <c r="E11509" s="35" cm="1">
        <f t="array" ref="E11509">INDEX('Curva Juros'!$B$7:$B$73,MATCH(C11509,'Curva Juros'!$A$7:$A$73,1)) +
(C11509-INDEX('Curva Juros'!$A$7:$A$73,MATCH(C11509,'Curva Juros'!$A$7:$A$73,1))) *
(INDEX('Curva Juros'!$B$7:$B$73,MATCH(C11509,'Curva Juros'!$A$7:$A$73,1)+1) -
INDEX('Curva Juros'!$B$7:$B$73,MATCH(C11509,'Curva Juros'!$A$7:$A$73,1))) /
(INDEX('Curva Juros'!$A$7:$A$73,MATCH(C11509,'Curva Juros'!$A$7:$A$73,1)+1) -
INDEX('Curva Juros'!$A$7:$A$73,MATCH(C11509,'Curva Juros'!$A$7:$A$73,1)))</f>
        <v>7.6270581746031754</v>
      </c>
      <c r="F11509" s="24">
        <f t="shared" si="179"/>
        <v>4.0364182539682492E-3</v>
      </c>
      <c r="G11509" s="24"/>
    </row>
    <row r="11510" spans="1:7" x14ac:dyDescent="0.25">
      <c r="A11510" s="6" t="s">
        <v>245</v>
      </c>
      <c r="B11510" s="7">
        <v>45807</v>
      </c>
      <c r="C11510" s="8">
        <v>1245.1300000000001</v>
      </c>
      <c r="D11510" s="20">
        <v>8.0560000000000007E-2</v>
      </c>
      <c r="E11510" s="35" cm="1">
        <f t="array" ref="E11510">INDEX('Curva Juros'!$B$7:$B$73,MATCH(C11510,'Curva Juros'!$A$7:$A$73,1)) +
(C11510-INDEX('Curva Juros'!$A$7:$A$73,MATCH(C11510,'Curva Juros'!$A$7:$A$73,1))) *
(INDEX('Curva Juros'!$B$7:$B$73,MATCH(C11510,'Curva Juros'!$A$7:$A$73,1)+1) -
INDEX('Curva Juros'!$B$7:$B$73,MATCH(C11510,'Curva Juros'!$A$7:$A$73,1))) /
(INDEX('Curva Juros'!$A$7:$A$73,MATCH(C11510,'Curva Juros'!$A$7:$A$73,1)+1) -
INDEX('Curva Juros'!$A$7:$A$73,MATCH(C11510,'Curva Juros'!$A$7:$A$73,1)))</f>
        <v>7.627842301587302</v>
      </c>
      <c r="F11510" s="24">
        <f t="shared" si="179"/>
        <v>4.2815769841269835E-3</v>
      </c>
      <c r="G11510" s="24"/>
    </row>
    <row r="11511" spans="1:7" x14ac:dyDescent="0.25">
      <c r="A11511" s="3" t="s">
        <v>245</v>
      </c>
      <c r="B11511" s="4">
        <v>45814</v>
      </c>
      <c r="C11511" s="5">
        <v>1240.3</v>
      </c>
      <c r="D11511" s="19">
        <v>8.0337000000000006E-2</v>
      </c>
      <c r="E11511" s="35" cm="1">
        <f t="array" ref="E11511">INDEX('Curva Juros'!$B$7:$B$73,MATCH(C11511,'Curva Juros'!$A$7:$A$73,1)) +
(C11511-INDEX('Curva Juros'!$A$7:$A$73,MATCH(C11511,'Curva Juros'!$A$7:$A$73,1))) *
(INDEX('Curva Juros'!$B$7:$B$73,MATCH(C11511,'Curva Juros'!$A$7:$A$73,1)+1) -
INDEX('Curva Juros'!$B$7:$B$73,MATCH(C11511,'Curva Juros'!$A$7:$A$73,1))) /
(INDEX('Curva Juros'!$A$7:$A$73,MATCH(C11511,'Curva Juros'!$A$7:$A$73,1)+1) -
INDEX('Curva Juros'!$A$7:$A$73,MATCH(C11511,'Curva Juros'!$A$7:$A$73,1)))</f>
        <v>7.628570634920635</v>
      </c>
      <c r="F11511" s="24">
        <f t="shared" si="179"/>
        <v>4.0512936507936526E-3</v>
      </c>
      <c r="G11511" s="24"/>
    </row>
    <row r="11512" spans="1:7" x14ac:dyDescent="0.25">
      <c r="A11512" s="6" t="s">
        <v>245</v>
      </c>
      <c r="B11512" s="7">
        <v>45821</v>
      </c>
      <c r="C11512" s="8">
        <v>1235.8</v>
      </c>
      <c r="D11512" s="20">
        <v>7.9682000000000003E-2</v>
      </c>
      <c r="E11512" s="35" cm="1">
        <f t="array" ref="E11512">INDEX('Curva Juros'!$B$7:$B$73,MATCH(C11512,'Curva Juros'!$A$7:$A$73,1)) +
(C11512-INDEX('Curva Juros'!$A$7:$A$73,MATCH(C11512,'Curva Juros'!$A$7:$A$73,1))) *
(INDEX('Curva Juros'!$B$7:$B$73,MATCH(C11512,'Curva Juros'!$A$7:$A$73,1)+1) -
INDEX('Curva Juros'!$B$7:$B$73,MATCH(C11512,'Curva Juros'!$A$7:$A$73,1))) /
(INDEX('Curva Juros'!$A$7:$A$73,MATCH(C11512,'Curva Juros'!$A$7:$A$73,1)+1) -
INDEX('Curva Juros'!$A$7:$A$73,MATCH(C11512,'Curva Juros'!$A$7:$A$73,1)))</f>
        <v>7.6292492063492068</v>
      </c>
      <c r="F11512" s="24">
        <f t="shared" si="179"/>
        <v>3.3895079365079406E-3</v>
      </c>
      <c r="G11512" s="24"/>
    </row>
    <row r="11513" spans="1:7" x14ac:dyDescent="0.25">
      <c r="A11513" s="3" t="s">
        <v>245</v>
      </c>
      <c r="B11513" s="4">
        <v>45828</v>
      </c>
      <c r="C11513" s="5">
        <v>1231.43</v>
      </c>
      <c r="D11513" s="19">
        <v>8.0173999999999995E-2</v>
      </c>
      <c r="E11513" s="35" cm="1">
        <f t="array" ref="E11513">INDEX('Curva Juros'!$B$7:$B$73,MATCH(C11513,'Curva Juros'!$A$7:$A$73,1)) +
(C11513-INDEX('Curva Juros'!$A$7:$A$73,MATCH(C11513,'Curva Juros'!$A$7:$A$73,1))) *
(INDEX('Curva Juros'!$B$7:$B$73,MATCH(C11513,'Curva Juros'!$A$7:$A$73,1)+1) -
INDEX('Curva Juros'!$B$7:$B$73,MATCH(C11513,'Curva Juros'!$A$7:$A$73,1))) /
(INDEX('Curva Juros'!$A$7:$A$73,MATCH(C11513,'Curva Juros'!$A$7:$A$73,1)+1) -
INDEX('Curva Juros'!$A$7:$A$73,MATCH(C11513,'Curva Juros'!$A$7:$A$73,1)))</f>
        <v>7.6299081746031749</v>
      </c>
      <c r="F11513" s="24">
        <f t="shared" si="179"/>
        <v>3.8749182539682403E-3</v>
      </c>
      <c r="G11513" s="24"/>
    </row>
    <row r="11514" spans="1:7" x14ac:dyDescent="0.25">
      <c r="A11514" s="6" t="s">
        <v>245</v>
      </c>
      <c r="B11514" s="7">
        <v>45835</v>
      </c>
      <c r="C11514" s="8">
        <v>1225.83</v>
      </c>
      <c r="D11514" s="20">
        <v>8.0964999999999995E-2</v>
      </c>
      <c r="E11514" s="35" cm="1">
        <f t="array" ref="E11514">INDEX('Curva Juros'!$B$7:$B$73,MATCH(C11514,'Curva Juros'!$A$7:$A$73,1)) +
(C11514-INDEX('Curva Juros'!$A$7:$A$73,MATCH(C11514,'Curva Juros'!$A$7:$A$73,1))) *
(INDEX('Curva Juros'!$B$7:$B$73,MATCH(C11514,'Curva Juros'!$A$7:$A$73,1)+1) -
INDEX('Curva Juros'!$B$7:$B$73,MATCH(C11514,'Curva Juros'!$A$7:$A$73,1))) /
(INDEX('Curva Juros'!$A$7:$A$73,MATCH(C11514,'Curva Juros'!$A$7:$A$73,1)+1) -
INDEX('Curva Juros'!$A$7:$A$73,MATCH(C11514,'Curva Juros'!$A$7:$A$73,1)))</f>
        <v>7.6307526190476196</v>
      </c>
      <c r="F11514" s="24">
        <f t="shared" si="179"/>
        <v>4.6574738095238044E-3</v>
      </c>
      <c r="G11514" s="24"/>
    </row>
    <row r="11515" spans="1:7" x14ac:dyDescent="0.25">
      <c r="A11515" s="3" t="s">
        <v>245</v>
      </c>
      <c r="B11515" s="4">
        <v>45842</v>
      </c>
      <c r="C11515" s="5">
        <v>1222.2</v>
      </c>
      <c r="D11515" s="19">
        <v>7.9155000000000003E-2</v>
      </c>
      <c r="E11515" s="35" cm="1">
        <f t="array" ref="E11515">INDEX('Curva Juros'!$B$7:$B$73,MATCH(C11515,'Curva Juros'!$A$7:$A$73,1)) +
(C11515-INDEX('Curva Juros'!$A$7:$A$73,MATCH(C11515,'Curva Juros'!$A$7:$A$73,1))) *
(INDEX('Curva Juros'!$B$7:$B$73,MATCH(C11515,'Curva Juros'!$A$7:$A$73,1)+1) -
INDEX('Curva Juros'!$B$7:$B$73,MATCH(C11515,'Curva Juros'!$A$7:$A$73,1))) /
(INDEX('Curva Juros'!$A$7:$A$73,MATCH(C11515,'Curva Juros'!$A$7:$A$73,1)+1) -
INDEX('Curva Juros'!$A$7:$A$73,MATCH(C11515,'Curva Juros'!$A$7:$A$73,1)))</f>
        <v>7.6313000000000004</v>
      </c>
      <c r="F11515" s="24">
        <f t="shared" si="179"/>
        <v>2.8419999999999973E-3</v>
      </c>
      <c r="G11515" s="24"/>
    </row>
    <row r="11516" spans="1:7" x14ac:dyDescent="0.25">
      <c r="A11516" s="6" t="s">
        <v>245</v>
      </c>
      <c r="B11516" s="7">
        <v>45849</v>
      </c>
      <c r="C11516" s="8">
        <v>1217.98</v>
      </c>
      <c r="D11516" s="20">
        <v>7.8133999999999995E-2</v>
      </c>
      <c r="E11516" s="35" cm="1">
        <f t="array" ref="E11516">INDEX('Curva Juros'!$B$7:$B$73,MATCH(C11516,'Curva Juros'!$A$7:$A$73,1)) +
(C11516-INDEX('Curva Juros'!$A$7:$A$73,MATCH(C11516,'Curva Juros'!$A$7:$A$73,1))) *
(INDEX('Curva Juros'!$B$7:$B$73,MATCH(C11516,'Curva Juros'!$A$7:$A$73,1)+1) -
INDEX('Curva Juros'!$B$7:$B$73,MATCH(C11516,'Curva Juros'!$A$7:$A$73,1))) /
(INDEX('Curva Juros'!$A$7:$A$73,MATCH(C11516,'Curva Juros'!$A$7:$A$73,1)+1) -
INDEX('Curva Juros'!$A$7:$A$73,MATCH(C11516,'Curva Juros'!$A$7:$A$73,1)))</f>
        <v>7.6319363492063497</v>
      </c>
      <c r="F11516" s="24">
        <f t="shared" si="179"/>
        <v>1.8146365079364929E-3</v>
      </c>
      <c r="G11516" s="24"/>
    </row>
    <row r="11517" spans="1:7" x14ac:dyDescent="0.25">
      <c r="A11517" s="3" t="s">
        <v>245</v>
      </c>
      <c r="B11517" s="4">
        <v>45856</v>
      </c>
      <c r="C11517" s="5">
        <v>1212.5899999999999</v>
      </c>
      <c r="D11517" s="19">
        <v>7.8647999999999996E-2</v>
      </c>
      <c r="E11517" s="35" cm="1">
        <f t="array" ref="E11517">INDEX('Curva Juros'!$B$7:$B$73,MATCH(C11517,'Curva Juros'!$A$7:$A$73,1)) +
(C11517-INDEX('Curva Juros'!$A$7:$A$73,MATCH(C11517,'Curva Juros'!$A$7:$A$73,1))) *
(INDEX('Curva Juros'!$B$7:$B$73,MATCH(C11517,'Curva Juros'!$A$7:$A$73,1)+1) -
INDEX('Curva Juros'!$B$7:$B$73,MATCH(C11517,'Curva Juros'!$A$7:$A$73,1))) /
(INDEX('Curva Juros'!$A$7:$A$73,MATCH(C11517,'Curva Juros'!$A$7:$A$73,1)+1) -
INDEX('Curva Juros'!$A$7:$A$73,MATCH(C11517,'Curva Juros'!$A$7:$A$73,1)))</f>
        <v>7.6327491269841268</v>
      </c>
      <c r="F11517" s="24">
        <f t="shared" si="179"/>
        <v>2.3205087301587241E-3</v>
      </c>
      <c r="G11517" s="24"/>
    </row>
    <row r="11518" spans="1:7" x14ac:dyDescent="0.25">
      <c r="A11518" s="6" t="s">
        <v>245</v>
      </c>
      <c r="B11518" s="7">
        <v>45863</v>
      </c>
      <c r="C11518" s="8">
        <v>1207.3</v>
      </c>
      <c r="D11518" s="20">
        <v>7.9033999999999993E-2</v>
      </c>
      <c r="E11518" s="35" cm="1">
        <f t="array" ref="E11518">INDEX('Curva Juros'!$B$7:$B$73,MATCH(C11518,'Curva Juros'!$A$7:$A$73,1)) +
(C11518-INDEX('Curva Juros'!$A$7:$A$73,MATCH(C11518,'Curva Juros'!$A$7:$A$73,1))) *
(INDEX('Curva Juros'!$B$7:$B$73,MATCH(C11518,'Curva Juros'!$A$7:$A$73,1)+1) -
INDEX('Curva Juros'!$B$7:$B$73,MATCH(C11518,'Curva Juros'!$A$7:$A$73,1))) /
(INDEX('Curva Juros'!$A$7:$A$73,MATCH(C11518,'Curva Juros'!$A$7:$A$73,1)+1) -
INDEX('Curva Juros'!$A$7:$A$73,MATCH(C11518,'Curva Juros'!$A$7:$A$73,1)))</f>
        <v>7.6335468253968255</v>
      </c>
      <c r="F11518" s="24">
        <f t="shared" si="179"/>
        <v>2.6985317460317404E-3</v>
      </c>
      <c r="G11518" s="24"/>
    </row>
    <row r="11519" spans="1:7" x14ac:dyDescent="0.25">
      <c r="A11519" s="3" t="s">
        <v>245</v>
      </c>
      <c r="B11519" s="4">
        <v>45870</v>
      </c>
      <c r="C11519" s="5">
        <v>1200.82</v>
      </c>
      <c r="D11519" s="19">
        <v>8.0976999999999993E-2</v>
      </c>
      <c r="E11519" s="35" cm="1">
        <f t="array" ref="E11519">INDEX('Curva Juros'!$B$7:$B$73,MATCH(C11519,'Curva Juros'!$A$7:$A$73,1)) +
(C11519-INDEX('Curva Juros'!$A$7:$A$73,MATCH(C11519,'Curva Juros'!$A$7:$A$73,1))) *
(INDEX('Curva Juros'!$B$7:$B$73,MATCH(C11519,'Curva Juros'!$A$7:$A$73,1)+1) -
INDEX('Curva Juros'!$B$7:$B$73,MATCH(C11519,'Curva Juros'!$A$7:$A$73,1))) /
(INDEX('Curva Juros'!$A$7:$A$73,MATCH(C11519,'Curva Juros'!$A$7:$A$73,1)+1) -
INDEX('Curva Juros'!$A$7:$A$73,MATCH(C11519,'Curva Juros'!$A$7:$A$73,1)))</f>
        <v>7.6345239682539683</v>
      </c>
      <c r="F11519" s="24">
        <f t="shared" si="179"/>
        <v>4.6317603174603067E-3</v>
      </c>
      <c r="G11519" s="24"/>
    </row>
    <row r="11520" spans="1:7" x14ac:dyDescent="0.25">
      <c r="A11520" s="6" t="s">
        <v>245</v>
      </c>
      <c r="B11520" s="7">
        <v>45877</v>
      </c>
      <c r="C11520" s="8">
        <v>1199.46</v>
      </c>
      <c r="D11520" s="20">
        <v>7.6191999999999996E-2</v>
      </c>
      <c r="E11520" s="35" cm="1">
        <f t="array" ref="E11520">INDEX('Curva Juros'!$B$7:$B$73,MATCH(C11520,'Curva Juros'!$A$7:$A$73,1)) +
(C11520-INDEX('Curva Juros'!$A$7:$A$73,MATCH(C11520,'Curva Juros'!$A$7:$A$73,1))) *
(INDEX('Curva Juros'!$B$7:$B$73,MATCH(C11520,'Curva Juros'!$A$7:$A$73,1)+1) -
INDEX('Curva Juros'!$B$7:$B$73,MATCH(C11520,'Curva Juros'!$A$7:$A$73,1))) /
(INDEX('Curva Juros'!$A$7:$A$73,MATCH(C11520,'Curva Juros'!$A$7:$A$73,1)+1) -
INDEX('Curva Juros'!$A$7:$A$73,MATCH(C11520,'Curva Juros'!$A$7:$A$73,1)))</f>
        <v>7.6347290476190475</v>
      </c>
      <c r="F11520" s="24">
        <f t="shared" si="179"/>
        <v>-1.5529047619047831E-4</v>
      </c>
      <c r="G11520" s="24"/>
    </row>
    <row r="11521" spans="1:7" x14ac:dyDescent="0.25">
      <c r="A11521" s="3" t="s">
        <v>245</v>
      </c>
      <c r="B11521" s="4">
        <v>45884</v>
      </c>
      <c r="C11521" s="5">
        <v>1195.44</v>
      </c>
      <c r="D11521" s="19">
        <v>7.4897000000000005E-2</v>
      </c>
      <c r="E11521" s="35" cm="1">
        <f t="array" ref="E11521">INDEX('Curva Juros'!$B$7:$B$73,MATCH(C11521,'Curva Juros'!$A$7:$A$73,1)) +
(C11521-INDEX('Curva Juros'!$A$7:$A$73,MATCH(C11521,'Curva Juros'!$A$7:$A$73,1))) *
(INDEX('Curva Juros'!$B$7:$B$73,MATCH(C11521,'Curva Juros'!$A$7:$A$73,1)+1) -
INDEX('Curva Juros'!$B$7:$B$73,MATCH(C11521,'Curva Juros'!$A$7:$A$73,1))) /
(INDEX('Curva Juros'!$A$7:$A$73,MATCH(C11521,'Curva Juros'!$A$7:$A$73,1)+1) -
INDEX('Curva Juros'!$A$7:$A$73,MATCH(C11521,'Curva Juros'!$A$7:$A$73,1)))</f>
        <v>7.6353352380952382</v>
      </c>
      <c r="F11521" s="24">
        <f t="shared" si="179"/>
        <v>-1.4563523809523748E-3</v>
      </c>
      <c r="G11521" s="24"/>
    </row>
    <row r="11522" spans="1:7" x14ac:dyDescent="0.25">
      <c r="A11522" s="6" t="s">
        <v>245</v>
      </c>
      <c r="B11522" s="7">
        <v>45891</v>
      </c>
      <c r="C11522" s="8">
        <v>1189.6099999999999</v>
      </c>
      <c r="D11522" s="20">
        <v>7.5997999999999996E-2</v>
      </c>
      <c r="E11522" s="35" cm="1">
        <f t="array" ref="E11522">INDEX('Curva Juros'!$B$7:$B$73,MATCH(C11522,'Curva Juros'!$A$7:$A$73,1)) +
(C11522-INDEX('Curva Juros'!$A$7:$A$73,MATCH(C11522,'Curva Juros'!$A$7:$A$73,1))) *
(INDEX('Curva Juros'!$B$7:$B$73,MATCH(C11522,'Curva Juros'!$A$7:$A$73,1)+1) -
INDEX('Curva Juros'!$B$7:$B$73,MATCH(C11522,'Curva Juros'!$A$7:$A$73,1))) /
(INDEX('Curva Juros'!$A$7:$A$73,MATCH(C11522,'Curva Juros'!$A$7:$A$73,1)+1) -
INDEX('Curva Juros'!$A$7:$A$73,MATCH(C11522,'Curva Juros'!$A$7:$A$73,1)))</f>
        <v>7.6362143650793648</v>
      </c>
      <c r="F11522" s="24">
        <f t="shared" si="179"/>
        <v>-3.6414365079365241E-4</v>
      </c>
      <c r="G11522" s="24"/>
    </row>
    <row r="11523" spans="1:7" x14ac:dyDescent="0.25">
      <c r="A11523" s="3" t="s">
        <v>245</v>
      </c>
      <c r="B11523" s="4">
        <v>45898</v>
      </c>
      <c r="C11523" s="5">
        <v>1182.7</v>
      </c>
      <c r="D11523" s="19">
        <v>7.8505000000000005E-2</v>
      </c>
      <c r="E11523" s="35" cm="1">
        <f t="array" ref="E11523">INDEX('Curva Juros'!$B$7:$B$73,MATCH(C11523,'Curva Juros'!$A$7:$A$73,1)) +
(C11523-INDEX('Curva Juros'!$A$7:$A$73,MATCH(C11523,'Curva Juros'!$A$7:$A$73,1))) *
(INDEX('Curva Juros'!$B$7:$B$73,MATCH(C11523,'Curva Juros'!$A$7:$A$73,1)+1) -
INDEX('Curva Juros'!$B$7:$B$73,MATCH(C11523,'Curva Juros'!$A$7:$A$73,1))) /
(INDEX('Curva Juros'!$A$7:$A$73,MATCH(C11523,'Curva Juros'!$A$7:$A$73,1)+1) -
INDEX('Curva Juros'!$A$7:$A$73,MATCH(C11523,'Curva Juros'!$A$7:$A$73,1)))</f>
        <v>7.637256349206349</v>
      </c>
      <c r="F11523" s="24">
        <f t="shared" ref="F11523:F11586" si="180">D11523-E11523/100</f>
        <v>2.1324365079365137E-3</v>
      </c>
      <c r="G11523" s="24"/>
    </row>
    <row r="11524" spans="1:7" x14ac:dyDescent="0.25">
      <c r="A11524" s="6" t="s">
        <v>245</v>
      </c>
      <c r="B11524" s="7">
        <v>45905</v>
      </c>
      <c r="C11524" s="8">
        <v>1180.29</v>
      </c>
      <c r="D11524" s="20">
        <v>7.51E-2</v>
      </c>
      <c r="E11524" s="35" cm="1">
        <f t="array" ref="E11524">INDEX('Curva Juros'!$B$7:$B$73,MATCH(C11524,'Curva Juros'!$A$7:$A$73,1)) +
(C11524-INDEX('Curva Juros'!$A$7:$A$73,MATCH(C11524,'Curva Juros'!$A$7:$A$73,1))) *
(INDEX('Curva Juros'!$B$7:$B$73,MATCH(C11524,'Curva Juros'!$A$7:$A$73,1)+1) -
INDEX('Curva Juros'!$B$7:$B$73,MATCH(C11524,'Curva Juros'!$A$7:$A$73,1))) /
(INDEX('Curva Juros'!$A$7:$A$73,MATCH(C11524,'Curva Juros'!$A$7:$A$73,1)+1) -
INDEX('Curva Juros'!$A$7:$A$73,MATCH(C11524,'Curva Juros'!$A$7:$A$73,1)))</f>
        <v>7.6376197619047614</v>
      </c>
      <c r="F11524" s="24">
        <f t="shared" si="180"/>
        <v>-1.2761976190476115E-3</v>
      </c>
      <c r="G11524" s="24"/>
    </row>
    <row r="11525" spans="1:7" x14ac:dyDescent="0.25">
      <c r="A11525" s="3" t="s">
        <v>245</v>
      </c>
      <c r="B11525" s="4">
        <v>45912</v>
      </c>
      <c r="C11525" s="5">
        <v>1176.04</v>
      </c>
      <c r="D11525" s="19">
        <v>7.4112999999999998E-2</v>
      </c>
      <c r="E11525" s="35" cm="1">
        <f t="array" ref="E11525">INDEX('Curva Juros'!$B$7:$B$73,MATCH(C11525,'Curva Juros'!$A$7:$A$73,1)) +
(C11525-INDEX('Curva Juros'!$A$7:$A$73,MATCH(C11525,'Curva Juros'!$A$7:$A$73,1))) *
(INDEX('Curva Juros'!$B$7:$B$73,MATCH(C11525,'Curva Juros'!$A$7:$A$73,1)+1) -
INDEX('Curva Juros'!$B$7:$B$73,MATCH(C11525,'Curva Juros'!$A$7:$A$73,1))) /
(INDEX('Curva Juros'!$A$7:$A$73,MATCH(C11525,'Curva Juros'!$A$7:$A$73,1)+1) -
INDEX('Curva Juros'!$A$7:$A$73,MATCH(C11525,'Curva Juros'!$A$7:$A$73,1)))</f>
        <v>7.638260634920635</v>
      </c>
      <c r="F11525" s="24">
        <f t="shared" si="180"/>
        <v>-2.2696063492063517E-3</v>
      </c>
      <c r="G11525" s="24"/>
    </row>
    <row r="11526" spans="1:7" x14ac:dyDescent="0.25">
      <c r="A11526" s="6" t="s">
        <v>245</v>
      </c>
      <c r="B11526" s="7">
        <v>45919</v>
      </c>
      <c r="C11526" s="8">
        <v>1171.5999999999999</v>
      </c>
      <c r="D11526" s="20">
        <v>7.3376999999999998E-2</v>
      </c>
      <c r="E11526" s="35" cm="1">
        <f t="array" ref="E11526">INDEX('Curva Juros'!$B$7:$B$73,MATCH(C11526,'Curva Juros'!$A$7:$A$73,1)) +
(C11526-INDEX('Curva Juros'!$A$7:$A$73,MATCH(C11526,'Curva Juros'!$A$7:$A$73,1))) *
(INDEX('Curva Juros'!$B$7:$B$73,MATCH(C11526,'Curva Juros'!$A$7:$A$73,1)+1) -
INDEX('Curva Juros'!$B$7:$B$73,MATCH(C11526,'Curva Juros'!$A$7:$A$73,1))) /
(INDEX('Curva Juros'!$A$7:$A$73,MATCH(C11526,'Curva Juros'!$A$7:$A$73,1)+1) -
INDEX('Curva Juros'!$A$7:$A$73,MATCH(C11526,'Curva Juros'!$A$7:$A$73,1)))</f>
        <v>7.638930158730159</v>
      </c>
      <c r="F11526" s="24">
        <f t="shared" si="180"/>
        <v>-3.0123015873015913E-3</v>
      </c>
      <c r="G11526" s="24"/>
    </row>
    <row r="11527" spans="1:7" x14ac:dyDescent="0.25">
      <c r="A11527" s="3" t="s">
        <v>245</v>
      </c>
      <c r="B11527" s="4">
        <v>45926</v>
      </c>
      <c r="C11527" s="5">
        <v>1167.28</v>
      </c>
      <c r="D11527" s="19">
        <v>7.2475999999999999E-2</v>
      </c>
      <c r="E11527" s="35" cm="1">
        <f t="array" ref="E11527">INDEX('Curva Juros'!$B$7:$B$73,MATCH(C11527,'Curva Juros'!$A$7:$A$73,1)) +
(C11527-INDEX('Curva Juros'!$A$7:$A$73,MATCH(C11527,'Curva Juros'!$A$7:$A$73,1))) *
(INDEX('Curva Juros'!$B$7:$B$73,MATCH(C11527,'Curva Juros'!$A$7:$A$73,1)+1) -
INDEX('Curva Juros'!$B$7:$B$73,MATCH(C11527,'Curva Juros'!$A$7:$A$73,1))) /
(INDEX('Curva Juros'!$A$7:$A$73,MATCH(C11527,'Curva Juros'!$A$7:$A$73,1)+1) -
INDEX('Curva Juros'!$A$7:$A$73,MATCH(C11527,'Curva Juros'!$A$7:$A$73,1)))</f>
        <v>7.6395815873015875</v>
      </c>
      <c r="F11527" s="24">
        <f t="shared" si="180"/>
        <v>-3.919815873015875E-3</v>
      </c>
      <c r="G11527" s="24"/>
    </row>
    <row r="11528" spans="1:7" x14ac:dyDescent="0.25">
      <c r="A11528" s="6" t="s">
        <v>245</v>
      </c>
      <c r="B11528" s="7">
        <v>45933</v>
      </c>
      <c r="C11528" s="8">
        <v>1161.75</v>
      </c>
      <c r="D11528" s="20">
        <v>7.3179999999999995E-2</v>
      </c>
      <c r="E11528" s="35" cm="1">
        <f t="array" ref="E11528">INDEX('Curva Juros'!$B$7:$B$73,MATCH(C11528,'Curva Juros'!$A$7:$A$73,1)) +
(C11528-INDEX('Curva Juros'!$A$7:$A$73,MATCH(C11528,'Curva Juros'!$A$7:$A$73,1))) *
(INDEX('Curva Juros'!$B$7:$B$73,MATCH(C11528,'Curva Juros'!$A$7:$A$73,1)+1) -
INDEX('Curva Juros'!$B$7:$B$73,MATCH(C11528,'Curva Juros'!$A$7:$A$73,1))) /
(INDEX('Curva Juros'!$A$7:$A$73,MATCH(C11528,'Curva Juros'!$A$7:$A$73,1)+1) -
INDEX('Curva Juros'!$A$7:$A$73,MATCH(C11528,'Curva Juros'!$A$7:$A$73,1)))</f>
        <v>7.6404154761904763</v>
      </c>
      <c r="F11528" s="24">
        <f t="shared" si="180"/>
        <v>-3.2241547619047684E-3</v>
      </c>
      <c r="G11528" s="24"/>
    </row>
    <row r="11529" spans="1:7" x14ac:dyDescent="0.25">
      <c r="A11529" s="3" t="s">
        <v>245</v>
      </c>
      <c r="B11529" s="4">
        <v>45940</v>
      </c>
      <c r="C11529" s="5">
        <v>1156.2</v>
      </c>
      <c r="D11529" s="19">
        <v>7.3901999999999995E-2</v>
      </c>
      <c r="E11529" s="35" cm="1">
        <f t="array" ref="E11529">INDEX('Curva Juros'!$B$7:$B$73,MATCH(C11529,'Curva Juros'!$A$7:$A$73,1)) +
(C11529-INDEX('Curva Juros'!$A$7:$A$73,MATCH(C11529,'Curva Juros'!$A$7:$A$73,1))) *
(INDEX('Curva Juros'!$B$7:$B$73,MATCH(C11529,'Curva Juros'!$A$7:$A$73,1)+1) -
INDEX('Curva Juros'!$B$7:$B$73,MATCH(C11529,'Curva Juros'!$A$7:$A$73,1))) /
(INDEX('Curva Juros'!$A$7:$A$73,MATCH(C11529,'Curva Juros'!$A$7:$A$73,1)+1) -
INDEX('Curva Juros'!$A$7:$A$73,MATCH(C11529,'Curva Juros'!$A$7:$A$73,1)))</f>
        <v>7.6412523809523805</v>
      </c>
      <c r="F11529" s="24">
        <f t="shared" si="180"/>
        <v>-2.5105238095238097E-3</v>
      </c>
      <c r="G11529" s="24"/>
    </row>
    <row r="11530" spans="1:7" x14ac:dyDescent="0.25">
      <c r="A11530" s="6" t="s">
        <v>245</v>
      </c>
      <c r="B11530" s="7">
        <v>45947</v>
      </c>
      <c r="C11530" s="8">
        <v>1150.83</v>
      </c>
      <c r="D11530" s="20">
        <v>7.4384000000000006E-2</v>
      </c>
      <c r="E11530" s="35" cm="1">
        <f t="array" ref="E11530">INDEX('Curva Juros'!$B$7:$B$73,MATCH(C11530,'Curva Juros'!$A$7:$A$73,1)) +
(C11530-INDEX('Curva Juros'!$A$7:$A$73,MATCH(C11530,'Curva Juros'!$A$7:$A$73,1))) *
(INDEX('Curva Juros'!$B$7:$B$73,MATCH(C11530,'Curva Juros'!$A$7:$A$73,1)+1) -
INDEX('Curva Juros'!$B$7:$B$73,MATCH(C11530,'Curva Juros'!$A$7:$A$73,1))) /
(INDEX('Curva Juros'!$A$7:$A$73,MATCH(C11530,'Curva Juros'!$A$7:$A$73,1)+1) -
INDEX('Curva Juros'!$A$7:$A$73,MATCH(C11530,'Curva Juros'!$A$7:$A$73,1)))</f>
        <v>7.6420621428571422</v>
      </c>
      <c r="F11530" s="24">
        <f t="shared" si="180"/>
        <v>-2.0366214285714168E-3</v>
      </c>
      <c r="G11530" s="24"/>
    </row>
    <row r="11531" spans="1:7" x14ac:dyDescent="0.25">
      <c r="A11531" s="3" t="s">
        <v>245</v>
      </c>
      <c r="B11531" s="4">
        <v>45954</v>
      </c>
      <c r="C11531" s="5">
        <v>1146.3900000000001</v>
      </c>
      <c r="D11531" s="19">
        <v>7.3647000000000004E-2</v>
      </c>
      <c r="E11531" s="35" cm="1">
        <f t="array" ref="E11531">INDEX('Curva Juros'!$B$7:$B$73,MATCH(C11531,'Curva Juros'!$A$7:$A$73,1)) +
(C11531-INDEX('Curva Juros'!$A$7:$A$73,MATCH(C11531,'Curva Juros'!$A$7:$A$73,1))) *
(INDEX('Curva Juros'!$B$7:$B$73,MATCH(C11531,'Curva Juros'!$A$7:$A$73,1)+1) -
INDEX('Curva Juros'!$B$7:$B$73,MATCH(C11531,'Curva Juros'!$A$7:$A$73,1))) /
(INDEX('Curva Juros'!$A$7:$A$73,MATCH(C11531,'Curva Juros'!$A$7:$A$73,1)+1) -
INDEX('Curva Juros'!$A$7:$A$73,MATCH(C11531,'Curva Juros'!$A$7:$A$73,1)))</f>
        <v>7.6427316666666663</v>
      </c>
      <c r="F11531" s="24">
        <f t="shared" si="180"/>
        <v>-2.7803166666666573E-3</v>
      </c>
      <c r="G11531" s="24"/>
    </row>
    <row r="11532" spans="1:7" x14ac:dyDescent="0.25">
      <c r="A11532" s="6" t="s">
        <v>245</v>
      </c>
      <c r="B11532" s="7">
        <v>45961</v>
      </c>
      <c r="C11532" s="8">
        <v>1140.57</v>
      </c>
      <c r="D11532" s="20">
        <v>7.4727000000000002E-2</v>
      </c>
      <c r="E11532" s="35" cm="1">
        <f t="array" ref="E11532">INDEX('Curva Juros'!$B$7:$B$73,MATCH(C11532,'Curva Juros'!$A$7:$A$73,1)) +
(C11532-INDEX('Curva Juros'!$A$7:$A$73,MATCH(C11532,'Curva Juros'!$A$7:$A$73,1))) *
(INDEX('Curva Juros'!$B$7:$B$73,MATCH(C11532,'Curva Juros'!$A$7:$A$73,1)+1) -
INDEX('Curva Juros'!$B$7:$B$73,MATCH(C11532,'Curva Juros'!$A$7:$A$73,1))) /
(INDEX('Curva Juros'!$A$7:$A$73,MATCH(C11532,'Curva Juros'!$A$7:$A$73,1)+1) -
INDEX('Curva Juros'!$A$7:$A$73,MATCH(C11532,'Curva Juros'!$A$7:$A$73,1)))</f>
        <v>7.6436092857142857</v>
      </c>
      <c r="F11532" s="24">
        <f t="shared" si="180"/>
        <v>-1.7090928571428521E-3</v>
      </c>
      <c r="G11532" s="24"/>
    </row>
    <row r="11533" spans="1:7" x14ac:dyDescent="0.25">
      <c r="A11533" s="3" t="s">
        <v>245</v>
      </c>
      <c r="B11533" s="4">
        <v>45968</v>
      </c>
      <c r="C11533" s="5">
        <v>1135.07</v>
      </c>
      <c r="D11533" s="19">
        <v>7.5384000000000007E-2</v>
      </c>
      <c r="E11533" s="35" cm="1">
        <f t="array" ref="E11533">INDEX('Curva Juros'!$B$7:$B$73,MATCH(C11533,'Curva Juros'!$A$7:$A$73,1)) +
(C11533-INDEX('Curva Juros'!$A$7:$A$73,MATCH(C11533,'Curva Juros'!$A$7:$A$73,1))) *
(INDEX('Curva Juros'!$B$7:$B$73,MATCH(C11533,'Curva Juros'!$A$7:$A$73,1)+1) -
INDEX('Curva Juros'!$B$7:$B$73,MATCH(C11533,'Curva Juros'!$A$7:$A$73,1))) /
(INDEX('Curva Juros'!$A$7:$A$73,MATCH(C11533,'Curva Juros'!$A$7:$A$73,1)+1) -
INDEX('Curva Juros'!$A$7:$A$73,MATCH(C11533,'Curva Juros'!$A$7:$A$73,1)))</f>
        <v>7.6444386507936501</v>
      </c>
      <c r="F11533" s="24">
        <f t="shared" si="180"/>
        <v>-1.0603865079364949E-3</v>
      </c>
      <c r="G11533" s="24"/>
    </row>
    <row r="11534" spans="1:7" x14ac:dyDescent="0.25">
      <c r="A11534" s="6" t="s">
        <v>245</v>
      </c>
      <c r="B11534" s="7">
        <v>45975</v>
      </c>
      <c r="C11534" s="8">
        <v>1131.47</v>
      </c>
      <c r="D11534" s="20">
        <v>7.3546E-2</v>
      </c>
      <c r="E11534" s="35" cm="1">
        <f t="array" ref="E11534">INDEX('Curva Juros'!$B$7:$B$73,MATCH(C11534,'Curva Juros'!$A$7:$A$73,1)) +
(C11534-INDEX('Curva Juros'!$A$7:$A$73,MATCH(C11534,'Curva Juros'!$A$7:$A$73,1))) *
(INDEX('Curva Juros'!$B$7:$B$73,MATCH(C11534,'Curva Juros'!$A$7:$A$73,1)+1) -
INDEX('Curva Juros'!$B$7:$B$73,MATCH(C11534,'Curva Juros'!$A$7:$A$73,1))) /
(INDEX('Curva Juros'!$A$7:$A$73,MATCH(C11534,'Curva Juros'!$A$7:$A$73,1)+1) -
INDEX('Curva Juros'!$A$7:$A$73,MATCH(C11534,'Curva Juros'!$A$7:$A$73,1)))</f>
        <v>7.6448851269841267</v>
      </c>
      <c r="F11534" s="24">
        <f t="shared" si="180"/>
        <v>-2.9028512698412723E-3</v>
      </c>
      <c r="G11534" s="24"/>
    </row>
    <row r="11535" spans="1:7" x14ac:dyDescent="0.25">
      <c r="A11535" s="3" t="s">
        <v>245</v>
      </c>
      <c r="B11535" s="4">
        <v>45982</v>
      </c>
      <c r="C11535" s="5">
        <v>1166.8699999999999</v>
      </c>
      <c r="D11535" s="19">
        <v>7.3084999999999997E-2</v>
      </c>
      <c r="E11535" s="35" cm="1">
        <f t="array" ref="E11535">INDEX('Curva Juros'!$B$7:$B$73,MATCH(C11535,'Curva Juros'!$A$7:$A$73,1)) +
(C11535-INDEX('Curva Juros'!$A$7:$A$73,MATCH(C11535,'Curva Juros'!$A$7:$A$73,1))) *
(INDEX('Curva Juros'!$B$7:$B$73,MATCH(C11535,'Curva Juros'!$A$7:$A$73,1)+1) -
INDEX('Curva Juros'!$B$7:$B$73,MATCH(C11535,'Curva Juros'!$A$7:$A$73,1))) /
(INDEX('Curva Juros'!$A$7:$A$73,MATCH(C11535,'Curva Juros'!$A$7:$A$73,1)+1) -
INDEX('Curva Juros'!$A$7:$A$73,MATCH(C11535,'Curva Juros'!$A$7:$A$73,1)))</f>
        <v>7.6396434126984127</v>
      </c>
      <c r="F11535" s="24">
        <f t="shared" si="180"/>
        <v>-3.3114341269841335E-3</v>
      </c>
      <c r="G11535" s="24"/>
    </row>
    <row r="11536" spans="1:7" x14ac:dyDescent="0.25">
      <c r="A11536" s="6" t="s">
        <v>245</v>
      </c>
      <c r="B11536" s="7">
        <v>45989</v>
      </c>
      <c r="C11536" s="8">
        <v>1161.47</v>
      </c>
      <c r="D11536" s="20">
        <v>7.3723999999999998E-2</v>
      </c>
      <c r="E11536" s="35" cm="1">
        <f t="array" ref="E11536">INDEX('Curva Juros'!$B$7:$B$73,MATCH(C11536,'Curva Juros'!$A$7:$A$73,1)) +
(C11536-INDEX('Curva Juros'!$A$7:$A$73,MATCH(C11536,'Curva Juros'!$A$7:$A$73,1))) *
(INDEX('Curva Juros'!$B$7:$B$73,MATCH(C11536,'Curva Juros'!$A$7:$A$73,1)+1) -
INDEX('Curva Juros'!$B$7:$B$73,MATCH(C11536,'Curva Juros'!$A$7:$A$73,1))) /
(INDEX('Curva Juros'!$A$7:$A$73,MATCH(C11536,'Curva Juros'!$A$7:$A$73,1)+1) -
INDEX('Curva Juros'!$A$7:$A$73,MATCH(C11536,'Curva Juros'!$A$7:$A$73,1)))</f>
        <v>7.640457698412698</v>
      </c>
      <c r="F11536" s="24">
        <f t="shared" si="180"/>
        <v>-2.6805769841269783E-3</v>
      </c>
      <c r="G11536" s="24"/>
    </row>
    <row r="11537" spans="1:7" x14ac:dyDescent="0.25">
      <c r="A11537" s="3" t="s">
        <v>245</v>
      </c>
      <c r="B11537" s="4">
        <v>45996</v>
      </c>
      <c r="C11537" s="5">
        <v>1155.6099999999999</v>
      </c>
      <c r="D11537" s="19">
        <v>7.5121999999999994E-2</v>
      </c>
      <c r="E11537" s="35" cm="1">
        <f t="array" ref="E11537">INDEX('Curva Juros'!$B$7:$B$73,MATCH(C11537,'Curva Juros'!$A$7:$A$73,1)) +
(C11537-INDEX('Curva Juros'!$A$7:$A$73,MATCH(C11537,'Curva Juros'!$A$7:$A$73,1))) *
(INDEX('Curva Juros'!$B$7:$B$73,MATCH(C11537,'Curva Juros'!$A$7:$A$73,1)+1) -
INDEX('Curva Juros'!$B$7:$B$73,MATCH(C11537,'Curva Juros'!$A$7:$A$73,1))) /
(INDEX('Curva Juros'!$A$7:$A$73,MATCH(C11537,'Curva Juros'!$A$7:$A$73,1)+1) -
INDEX('Curva Juros'!$A$7:$A$73,MATCH(C11537,'Curva Juros'!$A$7:$A$73,1)))</f>
        <v>7.6413413492063489</v>
      </c>
      <c r="F11537" s="24">
        <f t="shared" si="180"/>
        <v>-1.2914134920634923E-3</v>
      </c>
      <c r="G11537" s="24"/>
    </row>
    <row r="11538" spans="1:7" x14ac:dyDescent="0.25">
      <c r="A11538" s="6" t="s">
        <v>245</v>
      </c>
      <c r="B11538" s="7">
        <v>46003</v>
      </c>
      <c r="C11538" s="8">
        <v>1150.53</v>
      </c>
      <c r="D11538" s="20">
        <v>7.5249999999999997E-2</v>
      </c>
      <c r="E11538" s="35" cm="1">
        <f t="array" ref="E11538">INDEX('Curva Juros'!$B$7:$B$73,MATCH(C11538,'Curva Juros'!$A$7:$A$73,1)) +
(C11538-INDEX('Curva Juros'!$A$7:$A$73,MATCH(C11538,'Curva Juros'!$A$7:$A$73,1))) *
(INDEX('Curva Juros'!$B$7:$B$73,MATCH(C11538,'Curva Juros'!$A$7:$A$73,1)+1) -
INDEX('Curva Juros'!$B$7:$B$73,MATCH(C11538,'Curva Juros'!$A$7:$A$73,1))) /
(INDEX('Curva Juros'!$A$7:$A$73,MATCH(C11538,'Curva Juros'!$A$7:$A$73,1)+1) -
INDEX('Curva Juros'!$A$7:$A$73,MATCH(C11538,'Curva Juros'!$A$7:$A$73,1)))</f>
        <v>7.642107380952381</v>
      </c>
      <c r="F11538" s="24">
        <f t="shared" si="180"/>
        <v>-1.1710738095238177E-3</v>
      </c>
      <c r="G11538" s="24"/>
    </row>
    <row r="11539" spans="1:7" x14ac:dyDescent="0.25">
      <c r="A11539" s="3" t="s">
        <v>245</v>
      </c>
      <c r="B11539" s="4">
        <v>46010</v>
      </c>
      <c r="C11539" s="5">
        <v>1145.08</v>
      </c>
      <c r="D11539" s="19">
        <v>7.5992000000000004E-2</v>
      </c>
      <c r="E11539" s="35" cm="1">
        <f t="array" ref="E11539">INDEX('Curva Juros'!$B$7:$B$73,MATCH(C11539,'Curva Juros'!$A$7:$A$73,1)) +
(C11539-INDEX('Curva Juros'!$A$7:$A$73,MATCH(C11539,'Curva Juros'!$A$7:$A$73,1))) *
(INDEX('Curva Juros'!$B$7:$B$73,MATCH(C11539,'Curva Juros'!$A$7:$A$73,1)+1) -
INDEX('Curva Juros'!$B$7:$B$73,MATCH(C11539,'Curva Juros'!$A$7:$A$73,1))) /
(INDEX('Curva Juros'!$A$7:$A$73,MATCH(C11539,'Curva Juros'!$A$7:$A$73,1)+1) -
INDEX('Curva Juros'!$A$7:$A$73,MATCH(C11539,'Curva Juros'!$A$7:$A$73,1)))</f>
        <v>7.6429292063492058</v>
      </c>
      <c r="F11539" s="24">
        <f t="shared" si="180"/>
        <v>-4.3729206349205074E-4</v>
      </c>
      <c r="G11539" s="24"/>
    </row>
    <row r="11540" spans="1:7" x14ac:dyDescent="0.25">
      <c r="A11540" s="6" t="s">
        <v>245</v>
      </c>
      <c r="B11540" s="7">
        <v>46017</v>
      </c>
      <c r="C11540" s="8">
        <v>1142.43</v>
      </c>
      <c r="D11540" s="20">
        <v>7.3796E-2</v>
      </c>
      <c r="E11540" s="35" cm="1">
        <f t="array" ref="E11540">INDEX('Curva Juros'!$B$7:$B$73,MATCH(C11540,'Curva Juros'!$A$7:$A$73,1)) +
(C11540-INDEX('Curva Juros'!$A$7:$A$73,MATCH(C11540,'Curva Juros'!$A$7:$A$73,1))) *
(INDEX('Curva Juros'!$B$7:$B$73,MATCH(C11540,'Curva Juros'!$A$7:$A$73,1)+1) -
INDEX('Curva Juros'!$B$7:$B$73,MATCH(C11540,'Curva Juros'!$A$7:$A$73,1))) /
(INDEX('Curva Juros'!$A$7:$A$73,MATCH(C11540,'Curva Juros'!$A$7:$A$73,1)+1) -
INDEX('Curva Juros'!$A$7:$A$73,MATCH(C11540,'Curva Juros'!$A$7:$A$73,1)))</f>
        <v>7.6433288095238092</v>
      </c>
      <c r="F11540" s="24">
        <f t="shared" si="180"/>
        <v>-2.6372880952380967E-3</v>
      </c>
      <c r="G11540" s="24"/>
    </row>
    <row r="11541" spans="1:7" x14ac:dyDescent="0.25">
      <c r="A11541" s="3" t="s">
        <v>245</v>
      </c>
      <c r="B11541" s="4">
        <v>46024</v>
      </c>
      <c r="C11541" s="5">
        <v>1138.19</v>
      </c>
      <c r="D11541" s="19">
        <v>7.4177999999999994E-2</v>
      </c>
      <c r="E11541" s="35" cm="1">
        <f t="array" ref="E11541">INDEX('Curva Juros'!$B$7:$B$73,MATCH(C11541,'Curva Juros'!$A$7:$A$73,1)) +
(C11541-INDEX('Curva Juros'!$A$7:$A$73,MATCH(C11541,'Curva Juros'!$A$7:$A$73,1))) *
(INDEX('Curva Juros'!$B$7:$B$73,MATCH(C11541,'Curva Juros'!$A$7:$A$73,1)+1) -
INDEX('Curva Juros'!$B$7:$B$73,MATCH(C11541,'Curva Juros'!$A$7:$A$73,1))) /
(INDEX('Curva Juros'!$A$7:$A$73,MATCH(C11541,'Curva Juros'!$A$7:$A$73,1)+1) -
INDEX('Curva Juros'!$A$7:$A$73,MATCH(C11541,'Curva Juros'!$A$7:$A$73,1)))</f>
        <v>7.6439681746031747</v>
      </c>
      <c r="F11541" s="24">
        <f t="shared" si="180"/>
        <v>-2.2616817460317518E-3</v>
      </c>
      <c r="G11541" s="24"/>
    </row>
    <row r="11542" spans="1:7" x14ac:dyDescent="0.25">
      <c r="A11542" s="6" t="s">
        <v>245</v>
      </c>
      <c r="B11542" s="7">
        <v>46031</v>
      </c>
      <c r="C11542" s="8">
        <v>1132.8699999999999</v>
      </c>
      <c r="D11542" s="20">
        <v>7.4698000000000001E-2</v>
      </c>
      <c r="E11542" s="35" cm="1">
        <f t="array" ref="E11542">INDEX('Curva Juros'!$B$7:$B$73,MATCH(C11542,'Curva Juros'!$A$7:$A$73,1)) +
(C11542-INDEX('Curva Juros'!$A$7:$A$73,MATCH(C11542,'Curva Juros'!$A$7:$A$73,1))) *
(INDEX('Curva Juros'!$B$7:$B$73,MATCH(C11542,'Curva Juros'!$A$7:$A$73,1)+1) -
INDEX('Curva Juros'!$B$7:$B$73,MATCH(C11542,'Curva Juros'!$A$7:$A$73,1))) /
(INDEX('Curva Juros'!$A$7:$A$73,MATCH(C11542,'Curva Juros'!$A$7:$A$73,1)+1) -
INDEX('Curva Juros'!$A$7:$A$73,MATCH(C11542,'Curva Juros'!$A$7:$A$73,1)))</f>
        <v>7.6447273492063488</v>
      </c>
      <c r="F11542" s="24">
        <f t="shared" si="180"/>
        <v>-1.7492734920634828E-3</v>
      </c>
      <c r="G11542" s="24"/>
    </row>
    <row r="11543" spans="1:7" x14ac:dyDescent="0.25">
      <c r="A11543" s="3" t="s">
        <v>245</v>
      </c>
      <c r="B11543" s="4">
        <v>46038</v>
      </c>
      <c r="C11543" s="5">
        <v>1127.31</v>
      </c>
      <c r="D11543" s="19">
        <v>7.5616000000000003E-2</v>
      </c>
      <c r="E11543" s="35" cm="1">
        <f t="array" ref="E11543">INDEX('Curva Juros'!$B$7:$B$73,MATCH(C11543,'Curva Juros'!$A$7:$A$73,1)) +
(C11543-INDEX('Curva Juros'!$A$7:$A$73,MATCH(C11543,'Curva Juros'!$A$7:$A$73,1))) *
(INDEX('Curva Juros'!$B$7:$B$73,MATCH(C11543,'Curva Juros'!$A$7:$A$73,1)+1) -
INDEX('Curva Juros'!$B$7:$B$73,MATCH(C11543,'Curva Juros'!$A$7:$A$73,1))) /
(INDEX('Curva Juros'!$A$7:$A$73,MATCH(C11543,'Curva Juros'!$A$7:$A$73,1)+1) -
INDEX('Curva Juros'!$A$7:$A$73,MATCH(C11543,'Curva Juros'!$A$7:$A$73,1)))</f>
        <v>7.6453539523809519</v>
      </c>
      <c r="F11543" s="24">
        <f t="shared" si="180"/>
        <v>-8.3753952380952179E-4</v>
      </c>
      <c r="G11543" s="24"/>
    </row>
    <row r="11544" spans="1:7" x14ac:dyDescent="0.25">
      <c r="A11544" s="6" t="s">
        <v>245</v>
      </c>
      <c r="B11544" s="7">
        <v>46045</v>
      </c>
      <c r="C11544" s="8">
        <v>1123.56</v>
      </c>
      <c r="D11544" s="20">
        <v>7.3577000000000004E-2</v>
      </c>
      <c r="E11544" s="35" cm="1">
        <f t="array" ref="E11544">INDEX('Curva Juros'!$B$7:$B$73,MATCH(C11544,'Curva Juros'!$A$7:$A$73,1)) +
(C11544-INDEX('Curva Juros'!$A$7:$A$73,MATCH(C11544,'Curva Juros'!$A$7:$A$73,1))) *
(INDEX('Curva Juros'!$B$7:$B$73,MATCH(C11544,'Curva Juros'!$A$7:$A$73,1)+1) -
INDEX('Curva Juros'!$B$7:$B$73,MATCH(C11544,'Curva Juros'!$A$7:$A$73,1))) /
(INDEX('Curva Juros'!$A$7:$A$73,MATCH(C11544,'Curva Juros'!$A$7:$A$73,1)+1) -
INDEX('Curva Juros'!$A$7:$A$73,MATCH(C11544,'Curva Juros'!$A$7:$A$73,1)))</f>
        <v>7.6457765714285708</v>
      </c>
      <c r="F11544" s="24">
        <f t="shared" si="180"/>
        <v>-2.8807657142857074E-3</v>
      </c>
      <c r="G11544" s="24"/>
    </row>
    <row r="11545" spans="1:7" x14ac:dyDescent="0.25">
      <c r="A11545" s="3" t="s">
        <v>245</v>
      </c>
      <c r="B11545" s="4">
        <v>46052</v>
      </c>
      <c r="C11545" s="5">
        <v>1120.31</v>
      </c>
      <c r="D11545" s="19">
        <v>7.0745000000000002E-2</v>
      </c>
      <c r="E11545" s="35" cm="1">
        <f t="array" ref="E11545">INDEX('Curva Juros'!$B$7:$B$73,MATCH(C11545,'Curva Juros'!$A$7:$A$73,1)) +
(C11545-INDEX('Curva Juros'!$A$7:$A$73,MATCH(C11545,'Curva Juros'!$A$7:$A$73,1))) *
(INDEX('Curva Juros'!$B$7:$B$73,MATCH(C11545,'Curva Juros'!$A$7:$A$73,1)+1) -
INDEX('Curva Juros'!$B$7:$B$73,MATCH(C11545,'Curva Juros'!$A$7:$A$73,1))) /
(INDEX('Curva Juros'!$A$7:$A$73,MATCH(C11545,'Curva Juros'!$A$7:$A$73,1)+1) -
INDEX('Curva Juros'!$A$7:$A$73,MATCH(C11545,'Curva Juros'!$A$7:$A$73,1)))</f>
        <v>7.6461428412698407</v>
      </c>
      <c r="F11545" s="24">
        <f t="shared" si="180"/>
        <v>-5.7164284126983989E-3</v>
      </c>
      <c r="G11545" s="24"/>
    </row>
    <row r="11546" spans="1:7" x14ac:dyDescent="0.25">
      <c r="A11546" s="6" t="s">
        <v>245</v>
      </c>
      <c r="B11546" s="7">
        <v>46059</v>
      </c>
      <c r="C11546" s="8">
        <v>1114.3599999999999</v>
      </c>
      <c r="D11546" s="20">
        <v>7.2285000000000002E-2</v>
      </c>
      <c r="E11546" s="35" cm="1">
        <f t="array" ref="E11546">INDEX('Curva Juros'!$B$7:$B$73,MATCH(C11546,'Curva Juros'!$A$7:$A$73,1)) +
(C11546-INDEX('Curva Juros'!$A$7:$A$73,MATCH(C11546,'Curva Juros'!$A$7:$A$73,1))) *
(INDEX('Curva Juros'!$B$7:$B$73,MATCH(C11546,'Curva Juros'!$A$7:$A$73,1)+1) -
INDEX('Curva Juros'!$B$7:$B$73,MATCH(C11546,'Curva Juros'!$A$7:$A$73,1))) /
(INDEX('Curva Juros'!$A$7:$A$73,MATCH(C11546,'Curva Juros'!$A$7:$A$73,1)+1) -
INDEX('Curva Juros'!$A$7:$A$73,MATCH(C11546,'Curva Juros'!$A$7:$A$73,1)))</f>
        <v>7.6468133968253964</v>
      </c>
      <c r="F11546" s="24">
        <f t="shared" si="180"/>
        <v>-4.1831339682539687E-3</v>
      </c>
      <c r="G11546" s="24"/>
    </row>
    <row r="11547" spans="1:7" x14ac:dyDescent="0.25">
      <c r="A11547" s="3" t="s">
        <v>245</v>
      </c>
      <c r="B11547" s="4">
        <v>46066</v>
      </c>
      <c r="C11547" s="5">
        <v>1108.7</v>
      </c>
      <c r="D11547" s="19">
        <v>7.3362999999999998E-2</v>
      </c>
      <c r="E11547" s="35" cm="1">
        <f t="array" ref="E11547">INDEX('Curva Juros'!$B$7:$B$73,MATCH(C11547,'Curva Juros'!$A$7:$A$73,1)) +
(C11547-INDEX('Curva Juros'!$A$7:$A$73,MATCH(C11547,'Curva Juros'!$A$7:$A$73,1))) *
(INDEX('Curva Juros'!$B$7:$B$73,MATCH(C11547,'Curva Juros'!$A$7:$A$73,1)+1) -
INDEX('Curva Juros'!$B$7:$B$73,MATCH(C11547,'Curva Juros'!$A$7:$A$73,1))) /
(INDEX('Curva Juros'!$A$7:$A$73,MATCH(C11547,'Curva Juros'!$A$7:$A$73,1)+1) -
INDEX('Curva Juros'!$A$7:$A$73,MATCH(C11547,'Curva Juros'!$A$7:$A$73,1)))</f>
        <v>7.6474512698412695</v>
      </c>
      <c r="F11547" s="24">
        <f t="shared" si="180"/>
        <v>-3.1115126984126995E-3</v>
      </c>
      <c r="G11547" s="24"/>
    </row>
    <row r="11548" spans="1:7" x14ac:dyDescent="0.25">
      <c r="A11548" s="6" t="s">
        <v>245</v>
      </c>
      <c r="B11548" s="7">
        <v>46073</v>
      </c>
      <c r="C11548" s="8">
        <v>1105.75</v>
      </c>
      <c r="D11548" s="20">
        <v>7.3274000000000006E-2</v>
      </c>
      <c r="E11548" s="35" cm="1">
        <f t="array" ref="E11548">INDEX('Curva Juros'!$B$7:$B$73,MATCH(C11548,'Curva Juros'!$A$7:$A$73,1)) +
(C11548-INDEX('Curva Juros'!$A$7:$A$73,MATCH(C11548,'Curva Juros'!$A$7:$A$73,1))) *
(INDEX('Curva Juros'!$B$7:$B$73,MATCH(C11548,'Curva Juros'!$A$7:$A$73,1)+1) -
INDEX('Curva Juros'!$B$7:$B$73,MATCH(C11548,'Curva Juros'!$A$7:$A$73,1))) /
(INDEX('Curva Juros'!$A$7:$A$73,MATCH(C11548,'Curva Juros'!$A$7:$A$73,1)+1) -
INDEX('Curva Juros'!$A$7:$A$73,MATCH(C11548,'Curva Juros'!$A$7:$A$73,1)))</f>
        <v>7.6477837301587304</v>
      </c>
      <c r="F11548" s="24">
        <f t="shared" si="180"/>
        <v>-3.2038373015872978E-3</v>
      </c>
      <c r="G11548" s="24"/>
    </row>
    <row r="11549" spans="1:7" x14ac:dyDescent="0.25">
      <c r="A11549" s="3" t="s">
        <v>245</v>
      </c>
      <c r="B11549" s="4">
        <v>46080</v>
      </c>
      <c r="C11549" s="5">
        <v>1101.45</v>
      </c>
      <c r="D11549" s="19">
        <v>7.2139999999999996E-2</v>
      </c>
      <c r="E11549" s="35" cm="1">
        <f t="array" ref="E11549">INDEX('Curva Juros'!$B$7:$B$73,MATCH(C11549,'Curva Juros'!$A$7:$A$73,1)) +
(C11549-INDEX('Curva Juros'!$A$7:$A$73,MATCH(C11549,'Curva Juros'!$A$7:$A$73,1))) *
(INDEX('Curva Juros'!$B$7:$B$73,MATCH(C11549,'Curva Juros'!$A$7:$A$73,1)+1) -
INDEX('Curva Juros'!$B$7:$B$73,MATCH(C11549,'Curva Juros'!$A$7:$A$73,1))) /
(INDEX('Curva Juros'!$A$7:$A$73,MATCH(C11549,'Curva Juros'!$A$7:$A$73,1)+1) -
INDEX('Curva Juros'!$A$7:$A$73,MATCH(C11549,'Curva Juros'!$A$7:$A$73,1)))</f>
        <v>7.6482683333333332</v>
      </c>
      <c r="F11549" s="24">
        <f t="shared" si="180"/>
        <v>-4.3426833333333331E-3</v>
      </c>
      <c r="G11549" s="24"/>
    </row>
    <row r="11550" spans="1:7" x14ac:dyDescent="0.25">
      <c r="A11550" s="6" t="s">
        <v>246</v>
      </c>
      <c r="B11550" s="7">
        <v>45723</v>
      </c>
      <c r="C11550" s="8">
        <v>1796.88</v>
      </c>
      <c r="D11550" s="20">
        <v>8.4228999999999998E-2</v>
      </c>
      <c r="E11550" s="35" cm="1">
        <f t="array" ref="E11550">INDEX('Curva Juros'!$B$7:$B$73,MATCH(C11550,'Curva Juros'!$A$7:$A$73,1)) +
(C11550-INDEX('Curva Juros'!$A$7:$A$73,MATCH(C11550,'Curva Juros'!$A$7:$A$73,1))) *
(INDEX('Curva Juros'!$B$7:$B$73,MATCH(C11550,'Curva Juros'!$A$7:$A$73,1)+1) -
INDEX('Curva Juros'!$B$7:$B$73,MATCH(C11550,'Curva Juros'!$A$7:$A$73,1))) /
(INDEX('Curva Juros'!$A$7:$A$73,MATCH(C11550,'Curva Juros'!$A$7:$A$73,1)+1) -
INDEX('Curva Juros'!$A$7:$A$73,MATCH(C11550,'Curva Juros'!$A$7:$A$73,1)))</f>
        <v>7.5041668571428568</v>
      </c>
      <c r="F11550" s="24">
        <f t="shared" si="180"/>
        <v>9.1873314285714353E-3</v>
      </c>
      <c r="G11550" s="24"/>
    </row>
    <row r="11551" spans="1:7" x14ac:dyDescent="0.25">
      <c r="A11551" s="3" t="s">
        <v>246</v>
      </c>
      <c r="B11551" s="4">
        <v>45730</v>
      </c>
      <c r="C11551" s="5">
        <v>1791.9</v>
      </c>
      <c r="D11551" s="19">
        <v>8.4223000000000006E-2</v>
      </c>
      <c r="E11551" s="35" cm="1">
        <f t="array" ref="E11551">INDEX('Curva Juros'!$B$7:$B$73,MATCH(C11551,'Curva Juros'!$A$7:$A$73,1)) +
(C11551-INDEX('Curva Juros'!$A$7:$A$73,MATCH(C11551,'Curva Juros'!$A$7:$A$73,1))) *
(INDEX('Curva Juros'!$B$7:$B$73,MATCH(C11551,'Curva Juros'!$A$7:$A$73,1)+1) -
INDEX('Curva Juros'!$B$7:$B$73,MATCH(C11551,'Curva Juros'!$A$7:$A$73,1))) /
(INDEX('Curva Juros'!$A$7:$A$73,MATCH(C11551,'Curva Juros'!$A$7:$A$73,1)+1) -
INDEX('Curva Juros'!$A$7:$A$73,MATCH(C11551,'Curva Juros'!$A$7:$A$73,1)))</f>
        <v>7.5054592857142852</v>
      </c>
      <c r="F11551" s="24">
        <f t="shared" si="180"/>
        <v>9.1684071428571601E-3</v>
      </c>
      <c r="G11551" s="24"/>
    </row>
    <row r="11552" spans="1:7" x14ac:dyDescent="0.25">
      <c r="A11552" s="6" t="s">
        <v>246</v>
      </c>
      <c r="B11552" s="7">
        <v>45737</v>
      </c>
      <c r="C11552" s="8">
        <v>1787.68</v>
      </c>
      <c r="D11552" s="20">
        <v>8.3970000000000003E-2</v>
      </c>
      <c r="E11552" s="35" cm="1">
        <f t="array" ref="E11552">INDEX('Curva Juros'!$B$7:$B$73,MATCH(C11552,'Curva Juros'!$A$7:$A$73,1)) +
(C11552-INDEX('Curva Juros'!$A$7:$A$73,MATCH(C11552,'Curva Juros'!$A$7:$A$73,1))) *
(INDEX('Curva Juros'!$B$7:$B$73,MATCH(C11552,'Curva Juros'!$A$7:$A$73,1)+1) -
INDEX('Curva Juros'!$B$7:$B$73,MATCH(C11552,'Curva Juros'!$A$7:$A$73,1))) /
(INDEX('Curva Juros'!$A$7:$A$73,MATCH(C11552,'Curva Juros'!$A$7:$A$73,1)+1) -
INDEX('Curva Juros'!$A$7:$A$73,MATCH(C11552,'Curva Juros'!$A$7:$A$73,1)))</f>
        <v>7.5065544761904759</v>
      </c>
      <c r="F11552" s="24">
        <f t="shared" si="180"/>
        <v>8.9044552380952435E-3</v>
      </c>
      <c r="G11552" s="24"/>
    </row>
    <row r="11553" spans="1:7" x14ac:dyDescent="0.25">
      <c r="A11553" s="3" t="s">
        <v>246</v>
      </c>
      <c r="B11553" s="4">
        <v>45744</v>
      </c>
      <c r="C11553" s="5">
        <v>1783.12</v>
      </c>
      <c r="D11553" s="19">
        <v>8.3825999999999998E-2</v>
      </c>
      <c r="E11553" s="35" cm="1">
        <f t="array" ref="E11553">INDEX('Curva Juros'!$B$7:$B$73,MATCH(C11553,'Curva Juros'!$A$7:$A$73,1)) +
(C11553-INDEX('Curva Juros'!$A$7:$A$73,MATCH(C11553,'Curva Juros'!$A$7:$A$73,1))) *
(INDEX('Curva Juros'!$B$7:$B$73,MATCH(C11553,'Curva Juros'!$A$7:$A$73,1)+1) -
INDEX('Curva Juros'!$B$7:$B$73,MATCH(C11553,'Curva Juros'!$A$7:$A$73,1))) /
(INDEX('Curva Juros'!$A$7:$A$73,MATCH(C11553,'Curva Juros'!$A$7:$A$73,1)+1) -
INDEX('Curva Juros'!$A$7:$A$73,MATCH(C11553,'Curva Juros'!$A$7:$A$73,1)))</f>
        <v>7.5077379047619042</v>
      </c>
      <c r="F11553" s="24">
        <f t="shared" si="180"/>
        <v>8.7486209523809505E-3</v>
      </c>
      <c r="G11553" s="24"/>
    </row>
    <row r="11554" spans="1:7" x14ac:dyDescent="0.25">
      <c r="A11554" s="6" t="s">
        <v>246</v>
      </c>
      <c r="B11554" s="7">
        <v>45751</v>
      </c>
      <c r="C11554" s="8">
        <v>1782.75</v>
      </c>
      <c r="D11554" s="20">
        <v>8.2323999999999994E-2</v>
      </c>
      <c r="E11554" s="35" cm="1">
        <f t="array" ref="E11554">INDEX('Curva Juros'!$B$7:$B$73,MATCH(C11554,'Curva Juros'!$A$7:$A$73,1)) +
(C11554-INDEX('Curva Juros'!$A$7:$A$73,MATCH(C11554,'Curva Juros'!$A$7:$A$73,1))) *
(INDEX('Curva Juros'!$B$7:$B$73,MATCH(C11554,'Curva Juros'!$A$7:$A$73,1)+1) -
INDEX('Curva Juros'!$B$7:$B$73,MATCH(C11554,'Curva Juros'!$A$7:$A$73,1))) /
(INDEX('Curva Juros'!$A$7:$A$73,MATCH(C11554,'Curva Juros'!$A$7:$A$73,1)+1) -
INDEX('Curva Juros'!$A$7:$A$73,MATCH(C11554,'Curva Juros'!$A$7:$A$73,1)))</f>
        <v>7.5078339285714284</v>
      </c>
      <c r="F11554" s="24">
        <f t="shared" si="180"/>
        <v>7.2456607142857149E-3</v>
      </c>
      <c r="G11554" s="24"/>
    </row>
    <row r="11555" spans="1:7" x14ac:dyDescent="0.25">
      <c r="A11555" s="3" t="s">
        <v>246</v>
      </c>
      <c r="B11555" s="4">
        <v>45758</v>
      </c>
      <c r="C11555" s="5">
        <v>1770.19</v>
      </c>
      <c r="D11555" s="19">
        <v>8.4777000000000005E-2</v>
      </c>
      <c r="E11555" s="35" cm="1">
        <f t="array" ref="E11555">INDEX('Curva Juros'!$B$7:$B$73,MATCH(C11555,'Curva Juros'!$A$7:$A$73,1)) +
(C11555-INDEX('Curva Juros'!$A$7:$A$73,MATCH(C11555,'Curva Juros'!$A$7:$A$73,1))) *
(INDEX('Curva Juros'!$B$7:$B$73,MATCH(C11555,'Curva Juros'!$A$7:$A$73,1)+1) -
INDEX('Curva Juros'!$B$7:$B$73,MATCH(C11555,'Curva Juros'!$A$7:$A$73,1))) /
(INDEX('Curva Juros'!$A$7:$A$73,MATCH(C11555,'Curva Juros'!$A$7:$A$73,1)+1) -
INDEX('Curva Juros'!$A$7:$A$73,MATCH(C11555,'Curva Juros'!$A$7:$A$73,1)))</f>
        <v>7.5110935476190477</v>
      </c>
      <c r="F11555" s="24">
        <f t="shared" si="180"/>
        <v>9.6660645238095255E-3</v>
      </c>
      <c r="G11555" s="24"/>
    </row>
    <row r="11556" spans="1:7" x14ac:dyDescent="0.25">
      <c r="A11556" s="6" t="s">
        <v>246</v>
      </c>
      <c r="B11556" s="7">
        <v>45764</v>
      </c>
      <c r="C11556" s="8">
        <v>1767.34</v>
      </c>
      <c r="D11556" s="20">
        <v>8.4403000000000006E-2</v>
      </c>
      <c r="E11556" s="35" cm="1">
        <f t="array" ref="E11556">INDEX('Curva Juros'!$B$7:$B$73,MATCH(C11556,'Curva Juros'!$A$7:$A$73,1)) +
(C11556-INDEX('Curva Juros'!$A$7:$A$73,MATCH(C11556,'Curva Juros'!$A$7:$A$73,1))) *
(INDEX('Curva Juros'!$B$7:$B$73,MATCH(C11556,'Curva Juros'!$A$7:$A$73,1)+1) -
INDEX('Curva Juros'!$B$7:$B$73,MATCH(C11556,'Curva Juros'!$A$7:$A$73,1))) /
(INDEX('Curva Juros'!$A$7:$A$73,MATCH(C11556,'Curva Juros'!$A$7:$A$73,1)+1) -
INDEX('Curva Juros'!$A$7:$A$73,MATCH(C11556,'Curva Juros'!$A$7:$A$73,1)))</f>
        <v>7.5118331904761906</v>
      </c>
      <c r="F11556" s="24">
        <f t="shared" si="180"/>
        <v>9.284668095238105E-3</v>
      </c>
      <c r="G11556" s="24"/>
    </row>
    <row r="11557" spans="1:7" x14ac:dyDescent="0.25">
      <c r="A11557" s="3" t="s">
        <v>246</v>
      </c>
      <c r="B11557" s="4">
        <v>45772</v>
      </c>
      <c r="C11557" s="5">
        <v>1767.31</v>
      </c>
      <c r="D11557" s="19">
        <v>8.3117999999999997E-2</v>
      </c>
      <c r="E11557" s="35" cm="1">
        <f t="array" ref="E11557">INDEX('Curva Juros'!$B$7:$B$73,MATCH(C11557,'Curva Juros'!$A$7:$A$73,1)) +
(C11557-INDEX('Curva Juros'!$A$7:$A$73,MATCH(C11557,'Curva Juros'!$A$7:$A$73,1))) *
(INDEX('Curva Juros'!$B$7:$B$73,MATCH(C11557,'Curva Juros'!$A$7:$A$73,1)+1) -
INDEX('Curva Juros'!$B$7:$B$73,MATCH(C11557,'Curva Juros'!$A$7:$A$73,1))) /
(INDEX('Curva Juros'!$A$7:$A$73,MATCH(C11557,'Curva Juros'!$A$7:$A$73,1)+1) -
INDEX('Curva Juros'!$A$7:$A$73,MATCH(C11557,'Curva Juros'!$A$7:$A$73,1)))</f>
        <v>7.5118409761904763</v>
      </c>
      <c r="F11557" s="24">
        <f t="shared" si="180"/>
        <v>7.9995902380952388E-3</v>
      </c>
      <c r="G11557" s="24"/>
    </row>
    <row r="11558" spans="1:7" x14ac:dyDescent="0.25">
      <c r="A11558" s="6" t="s">
        <v>246</v>
      </c>
      <c r="B11558" s="7">
        <v>45779</v>
      </c>
      <c r="C11558" s="8">
        <v>1765.37</v>
      </c>
      <c r="D11558" s="20">
        <v>8.2447999999999994E-2</v>
      </c>
      <c r="E11558" s="35" cm="1">
        <f t="array" ref="E11558">INDEX('Curva Juros'!$B$7:$B$73,MATCH(C11558,'Curva Juros'!$A$7:$A$73,1)) +
(C11558-INDEX('Curva Juros'!$A$7:$A$73,MATCH(C11558,'Curva Juros'!$A$7:$A$73,1))) *
(INDEX('Curva Juros'!$B$7:$B$73,MATCH(C11558,'Curva Juros'!$A$7:$A$73,1)+1) -
INDEX('Curva Juros'!$B$7:$B$73,MATCH(C11558,'Curva Juros'!$A$7:$A$73,1))) /
(INDEX('Curva Juros'!$A$7:$A$73,MATCH(C11558,'Curva Juros'!$A$7:$A$73,1)+1) -
INDEX('Curva Juros'!$A$7:$A$73,MATCH(C11558,'Curva Juros'!$A$7:$A$73,1)))</f>
        <v>7.5123444523809519</v>
      </c>
      <c r="F11558" s="24">
        <f t="shared" si="180"/>
        <v>7.3245554761904724E-3</v>
      </c>
      <c r="G11558" s="24"/>
    </row>
    <row r="11559" spans="1:7" x14ac:dyDescent="0.25">
      <c r="A11559" s="3" t="s">
        <v>246</v>
      </c>
      <c r="B11559" s="4">
        <v>45786</v>
      </c>
      <c r="C11559" s="5">
        <v>1767.89</v>
      </c>
      <c r="D11559" s="19">
        <v>8.0005999999999994E-2</v>
      </c>
      <c r="E11559" s="35" cm="1">
        <f t="array" ref="E11559">INDEX('Curva Juros'!$B$7:$B$73,MATCH(C11559,'Curva Juros'!$A$7:$A$73,1)) +
(C11559-INDEX('Curva Juros'!$A$7:$A$73,MATCH(C11559,'Curva Juros'!$A$7:$A$73,1))) *
(INDEX('Curva Juros'!$B$7:$B$73,MATCH(C11559,'Curva Juros'!$A$7:$A$73,1)+1) -
INDEX('Curva Juros'!$B$7:$B$73,MATCH(C11559,'Curva Juros'!$A$7:$A$73,1))) /
(INDEX('Curva Juros'!$A$7:$A$73,MATCH(C11559,'Curva Juros'!$A$7:$A$73,1)+1) -
INDEX('Curva Juros'!$A$7:$A$73,MATCH(C11559,'Curva Juros'!$A$7:$A$73,1)))</f>
        <v>7.511690452380952</v>
      </c>
      <c r="F11559" s="24">
        <f t="shared" si="180"/>
        <v>4.889095476190472E-3</v>
      </c>
      <c r="G11559" s="24"/>
    </row>
    <row r="11560" spans="1:7" x14ac:dyDescent="0.25">
      <c r="A11560" s="6" t="s">
        <v>246</v>
      </c>
      <c r="B11560" s="7">
        <v>45793</v>
      </c>
      <c r="C11560" s="8">
        <v>1822.88</v>
      </c>
      <c r="D11560" s="20">
        <v>8.0424999999999996E-2</v>
      </c>
      <c r="E11560" s="35" cm="1">
        <f t="array" ref="E11560">INDEX('Curva Juros'!$B$7:$B$73,MATCH(C11560,'Curva Juros'!$A$7:$A$73,1)) +
(C11560-INDEX('Curva Juros'!$A$7:$A$73,MATCH(C11560,'Curva Juros'!$A$7:$A$73,1))) *
(INDEX('Curva Juros'!$B$7:$B$73,MATCH(C11560,'Curva Juros'!$A$7:$A$73,1)+1) -
INDEX('Curva Juros'!$B$7:$B$73,MATCH(C11560,'Curva Juros'!$A$7:$A$73,1))) /
(INDEX('Curva Juros'!$A$7:$A$73,MATCH(C11560,'Curva Juros'!$A$7:$A$73,1)+1) -
INDEX('Curva Juros'!$A$7:$A$73,MATCH(C11560,'Curva Juros'!$A$7:$A$73,1)))</f>
        <v>7.4974192380952385</v>
      </c>
      <c r="F11560" s="24">
        <f t="shared" si="180"/>
        <v>5.4508076190476068E-3</v>
      </c>
      <c r="G11560" s="24"/>
    </row>
    <row r="11561" spans="1:7" x14ac:dyDescent="0.25">
      <c r="A11561" s="3" t="s">
        <v>246</v>
      </c>
      <c r="B11561" s="4">
        <v>45800</v>
      </c>
      <c r="C11561" s="5">
        <v>1817.85</v>
      </c>
      <c r="D11561" s="19">
        <v>8.0433000000000004E-2</v>
      </c>
      <c r="E11561" s="35" cm="1">
        <f t="array" ref="E11561">INDEX('Curva Juros'!$B$7:$B$73,MATCH(C11561,'Curva Juros'!$A$7:$A$73,1)) +
(C11561-INDEX('Curva Juros'!$A$7:$A$73,MATCH(C11561,'Curva Juros'!$A$7:$A$73,1))) *
(INDEX('Curva Juros'!$B$7:$B$73,MATCH(C11561,'Curva Juros'!$A$7:$A$73,1)+1) -
INDEX('Curva Juros'!$B$7:$B$73,MATCH(C11561,'Curva Juros'!$A$7:$A$73,1))) /
(INDEX('Curva Juros'!$A$7:$A$73,MATCH(C11561,'Curva Juros'!$A$7:$A$73,1)+1) -
INDEX('Curva Juros'!$A$7:$A$73,MATCH(C11561,'Curva Juros'!$A$7:$A$73,1)))</f>
        <v>7.4987246428571428</v>
      </c>
      <c r="F11561" s="24">
        <f t="shared" si="180"/>
        <v>5.4457535714285826E-3</v>
      </c>
      <c r="G11561" s="24"/>
    </row>
    <row r="11562" spans="1:7" x14ac:dyDescent="0.25">
      <c r="A11562" s="6" t="s">
        <v>246</v>
      </c>
      <c r="B11562" s="7">
        <v>45807</v>
      </c>
      <c r="C11562" s="8">
        <v>1813.54</v>
      </c>
      <c r="D11562" s="20">
        <v>8.0186999999999994E-2</v>
      </c>
      <c r="E11562" s="35" cm="1">
        <f t="array" ref="E11562">INDEX('Curva Juros'!$B$7:$B$73,MATCH(C11562,'Curva Juros'!$A$7:$A$73,1)) +
(C11562-INDEX('Curva Juros'!$A$7:$A$73,MATCH(C11562,'Curva Juros'!$A$7:$A$73,1))) *
(INDEX('Curva Juros'!$B$7:$B$73,MATCH(C11562,'Curva Juros'!$A$7:$A$73,1)+1) -
INDEX('Curva Juros'!$B$7:$B$73,MATCH(C11562,'Curva Juros'!$A$7:$A$73,1))) /
(INDEX('Curva Juros'!$A$7:$A$73,MATCH(C11562,'Curva Juros'!$A$7:$A$73,1)+1) -
INDEX('Curva Juros'!$A$7:$A$73,MATCH(C11562,'Curva Juros'!$A$7:$A$73,1)))</f>
        <v>7.4998431904761906</v>
      </c>
      <c r="F11562" s="24">
        <f t="shared" si="180"/>
        <v>5.1885680952380858E-3</v>
      </c>
      <c r="G11562" s="24"/>
    </row>
    <row r="11563" spans="1:7" x14ac:dyDescent="0.25">
      <c r="A11563" s="3" t="s">
        <v>246</v>
      </c>
      <c r="B11563" s="4">
        <v>45814</v>
      </c>
      <c r="C11563" s="5">
        <v>1807.39</v>
      </c>
      <c r="D11563" s="19">
        <v>8.0601000000000006E-2</v>
      </c>
      <c r="E11563" s="35" cm="1">
        <f t="array" ref="E11563">INDEX('Curva Juros'!$B$7:$B$73,MATCH(C11563,'Curva Juros'!$A$7:$A$73,1)) +
(C11563-INDEX('Curva Juros'!$A$7:$A$73,MATCH(C11563,'Curva Juros'!$A$7:$A$73,1))) *
(INDEX('Curva Juros'!$B$7:$B$73,MATCH(C11563,'Curva Juros'!$A$7:$A$73,1)+1) -
INDEX('Curva Juros'!$B$7:$B$73,MATCH(C11563,'Curva Juros'!$A$7:$A$73,1))) /
(INDEX('Curva Juros'!$A$7:$A$73,MATCH(C11563,'Curva Juros'!$A$7:$A$73,1)+1) -
INDEX('Curva Juros'!$A$7:$A$73,MATCH(C11563,'Curva Juros'!$A$7:$A$73,1)))</f>
        <v>7.5014392619047614</v>
      </c>
      <c r="F11563" s="24">
        <f t="shared" si="180"/>
        <v>5.5866073809523881E-3</v>
      </c>
      <c r="G11563" s="24"/>
    </row>
    <row r="11564" spans="1:7" x14ac:dyDescent="0.25">
      <c r="A11564" s="6" t="s">
        <v>246</v>
      </c>
      <c r="B11564" s="7">
        <v>45821</v>
      </c>
      <c r="C11564" s="8">
        <v>1801.38</v>
      </c>
      <c r="D11564" s="20">
        <v>8.0963999999999994E-2</v>
      </c>
      <c r="E11564" s="35" cm="1">
        <f t="array" ref="E11564">INDEX('Curva Juros'!$B$7:$B$73,MATCH(C11564,'Curva Juros'!$A$7:$A$73,1)) +
(C11564-INDEX('Curva Juros'!$A$7:$A$73,MATCH(C11564,'Curva Juros'!$A$7:$A$73,1))) *
(INDEX('Curva Juros'!$B$7:$B$73,MATCH(C11564,'Curva Juros'!$A$7:$A$73,1)+1) -
INDEX('Curva Juros'!$B$7:$B$73,MATCH(C11564,'Curva Juros'!$A$7:$A$73,1))) /
(INDEX('Curva Juros'!$A$7:$A$73,MATCH(C11564,'Curva Juros'!$A$7:$A$73,1)+1) -
INDEX('Curva Juros'!$A$7:$A$73,MATCH(C11564,'Curva Juros'!$A$7:$A$73,1)))</f>
        <v>7.502999</v>
      </c>
      <c r="F11564" s="24">
        <f t="shared" si="180"/>
        <v>5.9340099999999896E-3</v>
      </c>
      <c r="G11564" s="24"/>
    </row>
    <row r="11565" spans="1:7" x14ac:dyDescent="0.25">
      <c r="A11565" s="3" t="s">
        <v>246</v>
      </c>
      <c r="B11565" s="4">
        <v>45828</v>
      </c>
      <c r="C11565" s="5">
        <v>1800.71</v>
      </c>
      <c r="D11565" s="19">
        <v>7.9764000000000002E-2</v>
      </c>
      <c r="E11565" s="35" cm="1">
        <f t="array" ref="E11565">INDEX('Curva Juros'!$B$7:$B$73,MATCH(C11565,'Curva Juros'!$A$7:$A$73,1)) +
(C11565-INDEX('Curva Juros'!$A$7:$A$73,MATCH(C11565,'Curva Juros'!$A$7:$A$73,1))) *
(INDEX('Curva Juros'!$B$7:$B$73,MATCH(C11565,'Curva Juros'!$A$7:$A$73,1)+1) -
INDEX('Curva Juros'!$B$7:$B$73,MATCH(C11565,'Curva Juros'!$A$7:$A$73,1))) /
(INDEX('Curva Juros'!$A$7:$A$73,MATCH(C11565,'Curva Juros'!$A$7:$A$73,1)+1) -
INDEX('Curva Juros'!$A$7:$A$73,MATCH(C11565,'Curva Juros'!$A$7:$A$73,1)))</f>
        <v>7.5031728809523806</v>
      </c>
      <c r="F11565" s="24">
        <f t="shared" si="180"/>
        <v>4.7322711904762005E-3</v>
      </c>
      <c r="G11565" s="24"/>
    </row>
    <row r="11566" spans="1:7" x14ac:dyDescent="0.25">
      <c r="A11566" s="6" t="s">
        <v>246</v>
      </c>
      <c r="B11566" s="7">
        <v>45835</v>
      </c>
      <c r="C11566" s="8">
        <v>1796.92</v>
      </c>
      <c r="D11566" s="20">
        <v>7.9326999999999995E-2</v>
      </c>
      <c r="E11566" s="35" cm="1">
        <f t="array" ref="E11566">INDEX('Curva Juros'!$B$7:$B$73,MATCH(C11566,'Curva Juros'!$A$7:$A$73,1)) +
(C11566-INDEX('Curva Juros'!$A$7:$A$73,MATCH(C11566,'Curva Juros'!$A$7:$A$73,1))) *
(INDEX('Curva Juros'!$B$7:$B$73,MATCH(C11566,'Curva Juros'!$A$7:$A$73,1)+1) -
INDEX('Curva Juros'!$B$7:$B$73,MATCH(C11566,'Curva Juros'!$A$7:$A$73,1))) /
(INDEX('Curva Juros'!$A$7:$A$73,MATCH(C11566,'Curva Juros'!$A$7:$A$73,1)+1) -
INDEX('Curva Juros'!$A$7:$A$73,MATCH(C11566,'Curva Juros'!$A$7:$A$73,1)))</f>
        <v>7.5041564761904764</v>
      </c>
      <c r="F11566" s="24">
        <f t="shared" si="180"/>
        <v>4.2854352380952282E-3</v>
      </c>
      <c r="G11566" s="24"/>
    </row>
    <row r="11567" spans="1:7" x14ac:dyDescent="0.25">
      <c r="A11567" s="3" t="s">
        <v>246</v>
      </c>
      <c r="B11567" s="4">
        <v>45842</v>
      </c>
      <c r="C11567" s="5">
        <v>1793.94</v>
      </c>
      <c r="D11567" s="19">
        <v>7.8598000000000001E-2</v>
      </c>
      <c r="E11567" s="35" cm="1">
        <f t="array" ref="E11567">INDEX('Curva Juros'!$B$7:$B$73,MATCH(C11567,'Curva Juros'!$A$7:$A$73,1)) +
(C11567-INDEX('Curva Juros'!$A$7:$A$73,MATCH(C11567,'Curva Juros'!$A$7:$A$73,1))) *
(INDEX('Curva Juros'!$B$7:$B$73,MATCH(C11567,'Curva Juros'!$A$7:$A$73,1)+1) -
INDEX('Curva Juros'!$B$7:$B$73,MATCH(C11567,'Curva Juros'!$A$7:$A$73,1))) /
(INDEX('Curva Juros'!$A$7:$A$73,MATCH(C11567,'Curva Juros'!$A$7:$A$73,1)+1) -
INDEX('Curva Juros'!$A$7:$A$73,MATCH(C11567,'Curva Juros'!$A$7:$A$73,1)))</f>
        <v>7.5049298571428569</v>
      </c>
      <c r="F11567" s="24">
        <f t="shared" si="180"/>
        <v>3.5487014285714297E-3</v>
      </c>
      <c r="G11567" s="24"/>
    </row>
    <row r="11568" spans="1:7" x14ac:dyDescent="0.25">
      <c r="A11568" s="6" t="s">
        <v>246</v>
      </c>
      <c r="B11568" s="7">
        <v>45849</v>
      </c>
      <c r="C11568" s="8">
        <v>1787.31</v>
      </c>
      <c r="D11568" s="20">
        <v>7.9186000000000006E-2</v>
      </c>
      <c r="E11568" s="35" cm="1">
        <f t="array" ref="E11568">INDEX('Curva Juros'!$B$7:$B$73,MATCH(C11568,'Curva Juros'!$A$7:$A$73,1)) +
(C11568-INDEX('Curva Juros'!$A$7:$A$73,MATCH(C11568,'Curva Juros'!$A$7:$A$73,1))) *
(INDEX('Curva Juros'!$B$7:$B$73,MATCH(C11568,'Curva Juros'!$A$7:$A$73,1)+1) -
INDEX('Curva Juros'!$B$7:$B$73,MATCH(C11568,'Curva Juros'!$A$7:$A$73,1))) /
(INDEX('Curva Juros'!$A$7:$A$73,MATCH(C11568,'Curva Juros'!$A$7:$A$73,1)+1) -
INDEX('Curva Juros'!$A$7:$A$73,MATCH(C11568,'Curva Juros'!$A$7:$A$73,1)))</f>
        <v>7.5066505000000001</v>
      </c>
      <c r="F11568" s="24">
        <f t="shared" si="180"/>
        <v>4.1194950000000008E-3</v>
      </c>
      <c r="G11568" s="24"/>
    </row>
    <row r="11569" spans="1:7" x14ac:dyDescent="0.25">
      <c r="A11569" s="3" t="s">
        <v>246</v>
      </c>
      <c r="B11569" s="4">
        <v>45856</v>
      </c>
      <c r="C11569" s="5">
        <v>1779.85</v>
      </c>
      <c r="D11569" s="19">
        <v>8.0075999999999994E-2</v>
      </c>
      <c r="E11569" s="35" cm="1">
        <f t="array" ref="E11569">INDEX('Curva Juros'!$B$7:$B$73,MATCH(C11569,'Curva Juros'!$A$7:$A$73,1)) +
(C11569-INDEX('Curva Juros'!$A$7:$A$73,MATCH(C11569,'Curva Juros'!$A$7:$A$73,1))) *
(INDEX('Curva Juros'!$B$7:$B$73,MATCH(C11569,'Curva Juros'!$A$7:$A$73,1)+1) -
INDEX('Curva Juros'!$B$7:$B$73,MATCH(C11569,'Curva Juros'!$A$7:$A$73,1))) /
(INDEX('Curva Juros'!$A$7:$A$73,MATCH(C11569,'Curva Juros'!$A$7:$A$73,1)+1) -
INDEX('Curva Juros'!$A$7:$A$73,MATCH(C11569,'Curva Juros'!$A$7:$A$73,1)))</f>
        <v>7.5085865476190472</v>
      </c>
      <c r="F11569" s="24">
        <f t="shared" si="180"/>
        <v>4.9901345238095168E-3</v>
      </c>
      <c r="G11569" s="24"/>
    </row>
    <row r="11570" spans="1:7" x14ac:dyDescent="0.25">
      <c r="A11570" s="6" t="s">
        <v>246</v>
      </c>
      <c r="B11570" s="7">
        <v>45863</v>
      </c>
      <c r="C11570" s="8">
        <v>1775.24</v>
      </c>
      <c r="D11570" s="20">
        <v>7.9934000000000005E-2</v>
      </c>
      <c r="E11570" s="35" cm="1">
        <f t="array" ref="E11570">INDEX('Curva Juros'!$B$7:$B$73,MATCH(C11570,'Curva Juros'!$A$7:$A$73,1)) +
(C11570-INDEX('Curva Juros'!$A$7:$A$73,MATCH(C11570,'Curva Juros'!$A$7:$A$73,1))) *
(INDEX('Curva Juros'!$B$7:$B$73,MATCH(C11570,'Curva Juros'!$A$7:$A$73,1)+1) -
INDEX('Curva Juros'!$B$7:$B$73,MATCH(C11570,'Curva Juros'!$A$7:$A$73,1))) /
(INDEX('Curva Juros'!$A$7:$A$73,MATCH(C11570,'Curva Juros'!$A$7:$A$73,1)+1) -
INDEX('Curva Juros'!$A$7:$A$73,MATCH(C11570,'Curva Juros'!$A$7:$A$73,1)))</f>
        <v>7.5097829523809523</v>
      </c>
      <c r="F11570" s="24">
        <f t="shared" si="180"/>
        <v>4.8361704761904767E-3</v>
      </c>
      <c r="G11570" s="24"/>
    </row>
    <row r="11571" spans="1:7" x14ac:dyDescent="0.25">
      <c r="A11571" s="3" t="s">
        <v>246</v>
      </c>
      <c r="B11571" s="4">
        <v>45870</v>
      </c>
      <c r="C11571" s="5">
        <v>1771.4</v>
      </c>
      <c r="D11571" s="19">
        <v>7.9517000000000004E-2</v>
      </c>
      <c r="E11571" s="35" cm="1">
        <f t="array" ref="E11571">INDEX('Curva Juros'!$B$7:$B$73,MATCH(C11571,'Curva Juros'!$A$7:$A$73,1)) +
(C11571-INDEX('Curva Juros'!$A$7:$A$73,MATCH(C11571,'Curva Juros'!$A$7:$A$73,1))) *
(INDEX('Curva Juros'!$B$7:$B$73,MATCH(C11571,'Curva Juros'!$A$7:$A$73,1)+1) -
INDEX('Curva Juros'!$B$7:$B$73,MATCH(C11571,'Curva Juros'!$A$7:$A$73,1))) /
(INDEX('Curva Juros'!$A$7:$A$73,MATCH(C11571,'Curva Juros'!$A$7:$A$73,1)+1) -
INDEX('Curva Juros'!$A$7:$A$73,MATCH(C11571,'Curva Juros'!$A$7:$A$73,1)))</f>
        <v>7.5107795238095232</v>
      </c>
      <c r="F11571" s="24">
        <f t="shared" si="180"/>
        <v>4.4092047619047753E-3</v>
      </c>
      <c r="G11571" s="24"/>
    </row>
    <row r="11572" spans="1:7" x14ac:dyDescent="0.25">
      <c r="A11572" s="6" t="s">
        <v>246</v>
      </c>
      <c r="B11572" s="7">
        <v>45877</v>
      </c>
      <c r="C11572" s="8">
        <v>1769.73</v>
      </c>
      <c r="D11572" s="20">
        <v>7.8313999999999995E-2</v>
      </c>
      <c r="E11572" s="35" cm="1">
        <f t="array" ref="E11572">INDEX('Curva Juros'!$B$7:$B$73,MATCH(C11572,'Curva Juros'!$A$7:$A$73,1)) +
(C11572-INDEX('Curva Juros'!$A$7:$A$73,MATCH(C11572,'Curva Juros'!$A$7:$A$73,1))) *
(INDEX('Curva Juros'!$B$7:$B$73,MATCH(C11572,'Curva Juros'!$A$7:$A$73,1)+1) -
INDEX('Curva Juros'!$B$7:$B$73,MATCH(C11572,'Curva Juros'!$A$7:$A$73,1))) /
(INDEX('Curva Juros'!$A$7:$A$73,MATCH(C11572,'Curva Juros'!$A$7:$A$73,1)+1) -
INDEX('Curva Juros'!$A$7:$A$73,MATCH(C11572,'Curva Juros'!$A$7:$A$73,1)))</f>
        <v>7.5112129285714282</v>
      </c>
      <c r="F11572" s="24">
        <f t="shared" si="180"/>
        <v>3.2018707142857095E-3</v>
      </c>
      <c r="G11572" s="24"/>
    </row>
    <row r="11573" spans="1:7" x14ac:dyDescent="0.25">
      <c r="A11573" s="3" t="s">
        <v>246</v>
      </c>
      <c r="B11573" s="4">
        <v>45884</v>
      </c>
      <c r="C11573" s="5">
        <v>1764.87</v>
      </c>
      <c r="D11573" s="19">
        <v>7.8262999999999999E-2</v>
      </c>
      <c r="E11573" s="35" cm="1">
        <f t="array" ref="E11573">INDEX('Curva Juros'!$B$7:$B$73,MATCH(C11573,'Curva Juros'!$A$7:$A$73,1)) +
(C11573-INDEX('Curva Juros'!$A$7:$A$73,MATCH(C11573,'Curva Juros'!$A$7:$A$73,1))) *
(INDEX('Curva Juros'!$B$7:$B$73,MATCH(C11573,'Curva Juros'!$A$7:$A$73,1)+1) -
INDEX('Curva Juros'!$B$7:$B$73,MATCH(C11573,'Curva Juros'!$A$7:$A$73,1))) /
(INDEX('Curva Juros'!$A$7:$A$73,MATCH(C11573,'Curva Juros'!$A$7:$A$73,1)+1) -
INDEX('Curva Juros'!$A$7:$A$73,MATCH(C11573,'Curva Juros'!$A$7:$A$73,1)))</f>
        <v>7.5124742142857137</v>
      </c>
      <c r="F11573" s="24">
        <f t="shared" si="180"/>
        <v>3.1382578571428621E-3</v>
      </c>
      <c r="G11573" s="24"/>
    </row>
    <row r="11574" spans="1:7" x14ac:dyDescent="0.25">
      <c r="A11574" s="6" t="s">
        <v>246</v>
      </c>
      <c r="B11574" s="7">
        <v>45891</v>
      </c>
      <c r="C11574" s="8">
        <v>1755.64</v>
      </c>
      <c r="D11574" s="20">
        <v>7.9791000000000001E-2</v>
      </c>
      <c r="E11574" s="35" cm="1">
        <f t="array" ref="E11574">INDEX('Curva Juros'!$B$7:$B$73,MATCH(C11574,'Curva Juros'!$A$7:$A$73,1)) +
(C11574-INDEX('Curva Juros'!$A$7:$A$73,MATCH(C11574,'Curva Juros'!$A$7:$A$73,1))) *
(INDEX('Curva Juros'!$B$7:$B$73,MATCH(C11574,'Curva Juros'!$A$7:$A$73,1)+1) -
INDEX('Curva Juros'!$B$7:$B$73,MATCH(C11574,'Curva Juros'!$A$7:$A$73,1))) /
(INDEX('Curva Juros'!$A$7:$A$73,MATCH(C11574,'Curva Juros'!$A$7:$A$73,1)+1) -
INDEX('Curva Juros'!$A$7:$A$73,MATCH(C11574,'Curva Juros'!$A$7:$A$73,1)))</f>
        <v>7.5148099047619041</v>
      </c>
      <c r="F11574" s="24">
        <f t="shared" si="180"/>
        <v>4.6429009523809572E-3</v>
      </c>
      <c r="G11574" s="24"/>
    </row>
    <row r="11575" spans="1:7" x14ac:dyDescent="0.25">
      <c r="A11575" s="3" t="s">
        <v>246</v>
      </c>
      <c r="B11575" s="4">
        <v>45898</v>
      </c>
      <c r="C11575" s="5">
        <v>1753.97</v>
      </c>
      <c r="D11575" s="19">
        <v>7.8587000000000004E-2</v>
      </c>
      <c r="E11575" s="35" cm="1">
        <f t="array" ref="E11575">INDEX('Curva Juros'!$B$7:$B$73,MATCH(C11575,'Curva Juros'!$A$7:$A$73,1)) +
(C11575-INDEX('Curva Juros'!$A$7:$A$73,MATCH(C11575,'Curva Juros'!$A$7:$A$73,1))) *
(INDEX('Curva Juros'!$B$7:$B$73,MATCH(C11575,'Curva Juros'!$A$7:$A$73,1)+1) -
INDEX('Curva Juros'!$B$7:$B$73,MATCH(C11575,'Curva Juros'!$A$7:$A$73,1))) /
(INDEX('Curva Juros'!$A$7:$A$73,MATCH(C11575,'Curva Juros'!$A$7:$A$73,1)+1) -
INDEX('Curva Juros'!$A$7:$A$73,MATCH(C11575,'Curva Juros'!$A$7:$A$73,1)))</f>
        <v>7.5152313809523807</v>
      </c>
      <c r="F11575" s="24">
        <f t="shared" si="180"/>
        <v>3.4346861904761966E-3</v>
      </c>
      <c r="G11575" s="24"/>
    </row>
    <row r="11576" spans="1:7" x14ac:dyDescent="0.25">
      <c r="A11576" s="6" t="s">
        <v>246</v>
      </c>
      <c r="B11576" s="7">
        <v>45905</v>
      </c>
      <c r="C11576" s="8">
        <v>1748.42</v>
      </c>
      <c r="D11576" s="20">
        <v>7.8786999999999996E-2</v>
      </c>
      <c r="E11576" s="35" cm="1">
        <f t="array" ref="E11576">INDEX('Curva Juros'!$B$7:$B$73,MATCH(C11576,'Curva Juros'!$A$7:$A$73,1)) +
(C11576-INDEX('Curva Juros'!$A$7:$A$73,MATCH(C11576,'Curva Juros'!$A$7:$A$73,1))) *
(INDEX('Curva Juros'!$B$7:$B$73,MATCH(C11576,'Curva Juros'!$A$7:$A$73,1)+1) -
INDEX('Curva Juros'!$B$7:$B$73,MATCH(C11576,'Curva Juros'!$A$7:$A$73,1))) /
(INDEX('Curva Juros'!$A$7:$A$73,MATCH(C11576,'Curva Juros'!$A$7:$A$73,1)+1) -
INDEX('Curva Juros'!$A$7:$A$73,MATCH(C11576,'Curva Juros'!$A$7:$A$73,1)))</f>
        <v>7.5166320952380952</v>
      </c>
      <c r="F11576" s="24">
        <f t="shared" si="180"/>
        <v>3.6206790476190492E-3</v>
      </c>
      <c r="G11576" s="24"/>
    </row>
    <row r="11577" spans="1:7" x14ac:dyDescent="0.25">
      <c r="A11577" s="3" t="s">
        <v>246</v>
      </c>
      <c r="B11577" s="4">
        <v>45912</v>
      </c>
      <c r="C11577" s="5">
        <v>1747.73</v>
      </c>
      <c r="D11577" s="19">
        <v>7.7230999999999994E-2</v>
      </c>
      <c r="E11577" s="35" cm="1">
        <f t="array" ref="E11577">INDEX('Curva Juros'!$B$7:$B$73,MATCH(C11577,'Curva Juros'!$A$7:$A$73,1)) +
(C11577-INDEX('Curva Juros'!$A$7:$A$73,MATCH(C11577,'Curva Juros'!$A$7:$A$73,1))) *
(INDEX('Curva Juros'!$B$7:$B$73,MATCH(C11577,'Curva Juros'!$A$7:$A$73,1)+1) -
INDEX('Curva Juros'!$B$7:$B$73,MATCH(C11577,'Curva Juros'!$A$7:$A$73,1))) /
(INDEX('Curva Juros'!$A$7:$A$73,MATCH(C11577,'Curva Juros'!$A$7:$A$73,1)+1) -
INDEX('Curva Juros'!$A$7:$A$73,MATCH(C11577,'Curva Juros'!$A$7:$A$73,1)))</f>
        <v>7.5168062380952376</v>
      </c>
      <c r="F11577" s="24">
        <f t="shared" si="180"/>
        <v>2.0629376190476195E-3</v>
      </c>
      <c r="G11577" s="24"/>
    </row>
    <row r="11578" spans="1:7" x14ac:dyDescent="0.25">
      <c r="A11578" s="6" t="s">
        <v>246</v>
      </c>
      <c r="B11578" s="7">
        <v>45919</v>
      </c>
      <c r="C11578" s="8">
        <v>1744.43</v>
      </c>
      <c r="D11578" s="20">
        <v>7.6615000000000003E-2</v>
      </c>
      <c r="E11578" s="35" cm="1">
        <f t="array" ref="E11578">INDEX('Curva Juros'!$B$7:$B$73,MATCH(C11578,'Curva Juros'!$A$7:$A$73,1)) +
(C11578-INDEX('Curva Juros'!$A$7:$A$73,MATCH(C11578,'Curva Juros'!$A$7:$A$73,1))) *
(INDEX('Curva Juros'!$B$7:$B$73,MATCH(C11578,'Curva Juros'!$A$7:$A$73,1)+1) -
INDEX('Curva Juros'!$B$7:$B$73,MATCH(C11578,'Curva Juros'!$A$7:$A$73,1))) /
(INDEX('Curva Juros'!$A$7:$A$73,MATCH(C11578,'Curva Juros'!$A$7:$A$73,1)+1) -
INDEX('Curva Juros'!$A$7:$A$73,MATCH(C11578,'Curva Juros'!$A$7:$A$73,1)))</f>
        <v>7.5176390952380947</v>
      </c>
      <c r="F11578" s="24">
        <f t="shared" si="180"/>
        <v>1.4386090476190549E-3</v>
      </c>
      <c r="G11578" s="24"/>
    </row>
    <row r="11579" spans="1:7" x14ac:dyDescent="0.25">
      <c r="A11579" s="3" t="s">
        <v>246</v>
      </c>
      <c r="B11579" s="4">
        <v>45926</v>
      </c>
      <c r="C11579" s="5">
        <v>1741.47</v>
      </c>
      <c r="D11579" s="19">
        <v>7.5877E-2</v>
      </c>
      <c r="E11579" s="35" cm="1">
        <f t="array" ref="E11579">INDEX('Curva Juros'!$B$7:$B$73,MATCH(C11579,'Curva Juros'!$A$7:$A$73,1)) +
(C11579-INDEX('Curva Juros'!$A$7:$A$73,MATCH(C11579,'Curva Juros'!$A$7:$A$73,1))) *
(INDEX('Curva Juros'!$B$7:$B$73,MATCH(C11579,'Curva Juros'!$A$7:$A$73,1)+1) -
INDEX('Curva Juros'!$B$7:$B$73,MATCH(C11579,'Curva Juros'!$A$7:$A$73,1))) /
(INDEX('Curva Juros'!$A$7:$A$73,MATCH(C11579,'Curva Juros'!$A$7:$A$73,1)+1) -
INDEX('Curva Juros'!$A$7:$A$73,MATCH(C11579,'Curva Juros'!$A$7:$A$73,1)))</f>
        <v>7.5183861428571426</v>
      </c>
      <c r="F11579" s="24">
        <f t="shared" si="180"/>
        <v>6.9313857142858093E-4</v>
      </c>
      <c r="G11579" s="24"/>
    </row>
    <row r="11580" spans="1:7" x14ac:dyDescent="0.25">
      <c r="A11580" s="6" t="s">
        <v>246</v>
      </c>
      <c r="B11580" s="7">
        <v>45933</v>
      </c>
      <c r="C11580" s="8">
        <v>1736.74</v>
      </c>
      <c r="D11580" s="20">
        <v>7.578E-2</v>
      </c>
      <c r="E11580" s="35" cm="1">
        <f t="array" ref="E11580">INDEX('Curva Juros'!$B$7:$B$73,MATCH(C11580,'Curva Juros'!$A$7:$A$73,1)) +
(C11580-INDEX('Curva Juros'!$A$7:$A$73,MATCH(C11580,'Curva Juros'!$A$7:$A$73,1))) *
(INDEX('Curva Juros'!$B$7:$B$73,MATCH(C11580,'Curva Juros'!$A$7:$A$73,1)+1) -
INDEX('Curva Juros'!$B$7:$B$73,MATCH(C11580,'Curva Juros'!$A$7:$A$73,1))) /
(INDEX('Curva Juros'!$A$7:$A$73,MATCH(C11580,'Curva Juros'!$A$7:$A$73,1)+1) -
INDEX('Curva Juros'!$A$7:$A$73,MATCH(C11580,'Curva Juros'!$A$7:$A$73,1)))</f>
        <v>7.5195799047619047</v>
      </c>
      <c r="F11580" s="24">
        <f t="shared" si="180"/>
        <v>5.8420095238095882E-4</v>
      </c>
      <c r="G11580" s="24"/>
    </row>
    <row r="11581" spans="1:7" x14ac:dyDescent="0.25">
      <c r="A11581" s="3" t="s">
        <v>246</v>
      </c>
      <c r="B11581" s="4">
        <v>45940</v>
      </c>
      <c r="C11581" s="5">
        <v>1731.41</v>
      </c>
      <c r="D11581" s="19">
        <v>7.5900999999999996E-2</v>
      </c>
      <c r="E11581" s="35" cm="1">
        <f t="array" ref="E11581">INDEX('Curva Juros'!$B$7:$B$73,MATCH(C11581,'Curva Juros'!$A$7:$A$73,1)) +
(C11581-INDEX('Curva Juros'!$A$7:$A$73,MATCH(C11581,'Curva Juros'!$A$7:$A$73,1))) *
(INDEX('Curva Juros'!$B$7:$B$73,MATCH(C11581,'Curva Juros'!$A$7:$A$73,1)+1) -
INDEX('Curva Juros'!$B$7:$B$73,MATCH(C11581,'Curva Juros'!$A$7:$A$73,1))) /
(INDEX('Curva Juros'!$A$7:$A$73,MATCH(C11581,'Curva Juros'!$A$7:$A$73,1)+1) -
INDEX('Curva Juros'!$A$7:$A$73,MATCH(C11581,'Curva Juros'!$A$7:$A$73,1)))</f>
        <v>7.5209250952380948</v>
      </c>
      <c r="F11581" s="24">
        <f t="shared" si="180"/>
        <v>6.9174904761905298E-4</v>
      </c>
      <c r="G11581" s="24"/>
    </row>
    <row r="11582" spans="1:7" x14ac:dyDescent="0.25">
      <c r="A11582" s="6" t="s">
        <v>246</v>
      </c>
      <c r="B11582" s="7">
        <v>45947</v>
      </c>
      <c r="C11582" s="8">
        <v>1722.47</v>
      </c>
      <c r="D11582" s="20">
        <v>7.7323000000000003E-2</v>
      </c>
      <c r="E11582" s="35" cm="1">
        <f t="array" ref="E11582">INDEX('Curva Juros'!$B$7:$B$73,MATCH(C11582,'Curva Juros'!$A$7:$A$73,1)) +
(C11582-INDEX('Curva Juros'!$A$7:$A$73,MATCH(C11582,'Curva Juros'!$A$7:$A$73,1))) *
(INDEX('Curva Juros'!$B$7:$B$73,MATCH(C11582,'Curva Juros'!$A$7:$A$73,1)+1) -
INDEX('Curva Juros'!$B$7:$B$73,MATCH(C11582,'Curva Juros'!$A$7:$A$73,1))) /
(INDEX('Curva Juros'!$A$7:$A$73,MATCH(C11582,'Curva Juros'!$A$7:$A$73,1)+1) -
INDEX('Curva Juros'!$A$7:$A$73,MATCH(C11582,'Curva Juros'!$A$7:$A$73,1)))</f>
        <v>7.5231813809523809</v>
      </c>
      <c r="F11582" s="24">
        <f t="shared" si="180"/>
        <v>2.0911861904761991E-3</v>
      </c>
      <c r="G11582" s="24"/>
    </row>
    <row r="11583" spans="1:7" x14ac:dyDescent="0.25">
      <c r="A11583" s="3" t="s">
        <v>246</v>
      </c>
      <c r="B11583" s="4">
        <v>45954</v>
      </c>
      <c r="C11583" s="5">
        <v>1716.91</v>
      </c>
      <c r="D11583" s="19">
        <v>7.7526999999999999E-2</v>
      </c>
      <c r="E11583" s="35" cm="1">
        <f t="array" ref="E11583">INDEX('Curva Juros'!$B$7:$B$73,MATCH(C11583,'Curva Juros'!$A$7:$A$73,1)) +
(C11583-INDEX('Curva Juros'!$A$7:$A$73,MATCH(C11583,'Curva Juros'!$A$7:$A$73,1))) *
(INDEX('Curva Juros'!$B$7:$B$73,MATCH(C11583,'Curva Juros'!$A$7:$A$73,1)+1) -
INDEX('Curva Juros'!$B$7:$B$73,MATCH(C11583,'Curva Juros'!$A$7:$A$73,1))) /
(INDEX('Curva Juros'!$A$7:$A$73,MATCH(C11583,'Curva Juros'!$A$7:$A$73,1)+1) -
INDEX('Curva Juros'!$A$7:$A$73,MATCH(C11583,'Curva Juros'!$A$7:$A$73,1)))</f>
        <v>7.5245846190476193</v>
      </c>
      <c r="F11583" s="24">
        <f t="shared" si="180"/>
        <v>2.2811538095238032E-3</v>
      </c>
      <c r="G11583" s="24"/>
    </row>
    <row r="11584" spans="1:7" x14ac:dyDescent="0.25">
      <c r="A11584" s="6" t="s">
        <v>246</v>
      </c>
      <c r="B11584" s="7">
        <v>45961</v>
      </c>
      <c r="C11584" s="8">
        <v>1712.79</v>
      </c>
      <c r="D11584" s="20">
        <v>7.7210000000000001E-2</v>
      </c>
      <c r="E11584" s="35" cm="1">
        <f t="array" ref="E11584">INDEX('Curva Juros'!$B$7:$B$73,MATCH(C11584,'Curva Juros'!$A$7:$A$73,1)) +
(C11584-INDEX('Curva Juros'!$A$7:$A$73,MATCH(C11584,'Curva Juros'!$A$7:$A$73,1))) *
(INDEX('Curva Juros'!$B$7:$B$73,MATCH(C11584,'Curva Juros'!$A$7:$A$73,1)+1) -
INDEX('Curva Juros'!$B$7:$B$73,MATCH(C11584,'Curva Juros'!$A$7:$A$73,1))) /
(INDEX('Curva Juros'!$A$7:$A$73,MATCH(C11584,'Curva Juros'!$A$7:$A$73,1)+1) -
INDEX('Curva Juros'!$A$7:$A$73,MATCH(C11584,'Curva Juros'!$A$7:$A$73,1)))</f>
        <v>7.5256244285714287</v>
      </c>
      <c r="F11584" s="24">
        <f t="shared" si="180"/>
        <v>1.9537557142857154E-3</v>
      </c>
      <c r="G11584" s="24"/>
    </row>
    <row r="11585" spans="1:7" x14ac:dyDescent="0.25">
      <c r="A11585" s="3" t="s">
        <v>246</v>
      </c>
      <c r="B11585" s="4">
        <v>45968</v>
      </c>
      <c r="C11585" s="5">
        <v>1708.51</v>
      </c>
      <c r="D11585" s="19">
        <v>7.6948000000000003E-2</v>
      </c>
      <c r="E11585" s="35" cm="1">
        <f t="array" ref="E11585">INDEX('Curva Juros'!$B$7:$B$73,MATCH(C11585,'Curva Juros'!$A$7:$A$73,1)) +
(C11585-INDEX('Curva Juros'!$A$7:$A$73,MATCH(C11585,'Curva Juros'!$A$7:$A$73,1))) *
(INDEX('Curva Juros'!$B$7:$B$73,MATCH(C11585,'Curva Juros'!$A$7:$A$73,1)+1) -
INDEX('Curva Juros'!$B$7:$B$73,MATCH(C11585,'Curva Juros'!$A$7:$A$73,1))) /
(INDEX('Curva Juros'!$A$7:$A$73,MATCH(C11585,'Curva Juros'!$A$7:$A$73,1)+1) -
INDEX('Curva Juros'!$A$7:$A$73,MATCH(C11585,'Curva Juros'!$A$7:$A$73,1)))</f>
        <v>7.526704619047619</v>
      </c>
      <c r="F11585" s="24">
        <f t="shared" si="180"/>
        <v>1.680953809523808E-3</v>
      </c>
      <c r="G11585" s="24"/>
    </row>
    <row r="11586" spans="1:7" x14ac:dyDescent="0.25">
      <c r="A11586" s="6" t="s">
        <v>246</v>
      </c>
      <c r="B11586" s="7">
        <v>45975</v>
      </c>
      <c r="C11586" s="8">
        <v>1706.34</v>
      </c>
      <c r="D11586" s="20">
        <v>7.5925999999999993E-2</v>
      </c>
      <c r="E11586" s="35" cm="1">
        <f t="array" ref="E11586">INDEX('Curva Juros'!$B$7:$B$73,MATCH(C11586,'Curva Juros'!$A$7:$A$73,1)) +
(C11586-INDEX('Curva Juros'!$A$7:$A$73,MATCH(C11586,'Curva Juros'!$A$7:$A$73,1))) *
(INDEX('Curva Juros'!$B$7:$B$73,MATCH(C11586,'Curva Juros'!$A$7:$A$73,1)+1) -
INDEX('Curva Juros'!$B$7:$B$73,MATCH(C11586,'Curva Juros'!$A$7:$A$73,1))) /
(INDEX('Curva Juros'!$A$7:$A$73,MATCH(C11586,'Curva Juros'!$A$7:$A$73,1)+1) -
INDEX('Curva Juros'!$A$7:$A$73,MATCH(C11586,'Curva Juros'!$A$7:$A$73,1)))</f>
        <v>7.5272522857142858</v>
      </c>
      <c r="F11586" s="24">
        <f t="shared" si="180"/>
        <v>6.5347714285712843E-4</v>
      </c>
      <c r="G11586" s="24"/>
    </row>
    <row r="11587" spans="1:7" x14ac:dyDescent="0.25">
      <c r="A11587" s="3" t="s">
        <v>246</v>
      </c>
      <c r="B11587" s="4">
        <v>45982</v>
      </c>
      <c r="C11587" s="5">
        <v>1766.96</v>
      </c>
      <c r="D11587" s="19">
        <v>7.5167999999999999E-2</v>
      </c>
      <c r="E11587" s="35" cm="1">
        <f t="array" ref="E11587">INDEX('Curva Juros'!$B$7:$B$73,MATCH(C11587,'Curva Juros'!$A$7:$A$73,1)) +
(C11587-INDEX('Curva Juros'!$A$7:$A$73,MATCH(C11587,'Curva Juros'!$A$7:$A$73,1))) *
(INDEX('Curva Juros'!$B$7:$B$73,MATCH(C11587,'Curva Juros'!$A$7:$A$73,1)+1) -
INDEX('Curva Juros'!$B$7:$B$73,MATCH(C11587,'Curva Juros'!$A$7:$A$73,1))) /
(INDEX('Curva Juros'!$A$7:$A$73,MATCH(C11587,'Curva Juros'!$A$7:$A$73,1)+1) -
INDEX('Curva Juros'!$A$7:$A$73,MATCH(C11587,'Curva Juros'!$A$7:$A$73,1)))</f>
        <v>7.5119318095238095</v>
      </c>
      <c r="F11587" s="24">
        <f t="shared" ref="F11587:F11650" si="181">D11587-E11587/100</f>
        <v>4.8681904761899153E-5</v>
      </c>
      <c r="G11587" s="24"/>
    </row>
    <row r="11588" spans="1:7" x14ac:dyDescent="0.25">
      <c r="A11588" s="6" t="s">
        <v>246</v>
      </c>
      <c r="B11588" s="7">
        <v>45989</v>
      </c>
      <c r="C11588" s="8">
        <v>1762.63</v>
      </c>
      <c r="D11588" s="20">
        <v>7.4893000000000001E-2</v>
      </c>
      <c r="E11588" s="35" cm="1">
        <f t="array" ref="E11588">INDEX('Curva Juros'!$B$7:$B$73,MATCH(C11588,'Curva Juros'!$A$7:$A$73,1)) +
(C11588-INDEX('Curva Juros'!$A$7:$A$73,MATCH(C11588,'Curva Juros'!$A$7:$A$73,1))) *
(INDEX('Curva Juros'!$B$7:$B$73,MATCH(C11588,'Curva Juros'!$A$7:$A$73,1)+1) -
INDEX('Curva Juros'!$B$7:$B$73,MATCH(C11588,'Curva Juros'!$A$7:$A$73,1))) /
(INDEX('Curva Juros'!$A$7:$A$73,MATCH(C11588,'Curva Juros'!$A$7:$A$73,1)+1) -
INDEX('Curva Juros'!$A$7:$A$73,MATCH(C11588,'Curva Juros'!$A$7:$A$73,1)))</f>
        <v>7.5130457619047615</v>
      </c>
      <c r="F11588" s="24">
        <f t="shared" si="181"/>
        <v>-2.374576190476152E-4</v>
      </c>
      <c r="G11588" s="24"/>
    </row>
    <row r="11589" spans="1:7" x14ac:dyDescent="0.25">
      <c r="A11589" s="3" t="s">
        <v>246</v>
      </c>
      <c r="B11589" s="4">
        <v>45996</v>
      </c>
      <c r="C11589" s="5">
        <v>1755.75</v>
      </c>
      <c r="D11589" s="19">
        <v>7.5661000000000006E-2</v>
      </c>
      <c r="E11589" s="35" cm="1">
        <f t="array" ref="E11589">INDEX('Curva Juros'!$B$7:$B$73,MATCH(C11589,'Curva Juros'!$A$7:$A$73,1)) +
(C11589-INDEX('Curva Juros'!$A$7:$A$73,MATCH(C11589,'Curva Juros'!$A$7:$A$73,1))) *
(INDEX('Curva Juros'!$B$7:$B$73,MATCH(C11589,'Curva Juros'!$A$7:$A$73,1)+1) -
INDEX('Curva Juros'!$B$7:$B$73,MATCH(C11589,'Curva Juros'!$A$7:$A$73,1))) /
(INDEX('Curva Juros'!$A$7:$A$73,MATCH(C11589,'Curva Juros'!$A$7:$A$73,1)+1) -
INDEX('Curva Juros'!$A$7:$A$73,MATCH(C11589,'Curva Juros'!$A$7:$A$73,1)))</f>
        <v>7.5147821428571424</v>
      </c>
      <c r="F11589" s="24">
        <f t="shared" si="181"/>
        <v>5.1317857142858803E-4</v>
      </c>
      <c r="G11589" s="24"/>
    </row>
    <row r="11590" spans="1:7" x14ac:dyDescent="0.25">
      <c r="A11590" s="6" t="s">
        <v>246</v>
      </c>
      <c r="B11590" s="7">
        <v>46003</v>
      </c>
      <c r="C11590" s="8">
        <v>1751.29</v>
      </c>
      <c r="D11590" s="20">
        <v>7.5441999999999995E-2</v>
      </c>
      <c r="E11590" s="35" cm="1">
        <f t="array" ref="E11590">INDEX('Curva Juros'!$B$7:$B$73,MATCH(C11590,'Curva Juros'!$A$7:$A$73,1)) +
(C11590-INDEX('Curva Juros'!$A$7:$A$73,MATCH(C11590,'Curva Juros'!$A$7:$A$73,1))) *
(INDEX('Curva Juros'!$B$7:$B$73,MATCH(C11590,'Curva Juros'!$A$7:$A$73,1)+1) -
INDEX('Curva Juros'!$B$7:$B$73,MATCH(C11590,'Curva Juros'!$A$7:$A$73,1))) /
(INDEX('Curva Juros'!$A$7:$A$73,MATCH(C11590,'Curva Juros'!$A$7:$A$73,1)+1) -
INDEX('Curva Juros'!$A$7:$A$73,MATCH(C11590,'Curva Juros'!$A$7:$A$73,1)))</f>
        <v>7.5159077619047618</v>
      </c>
      <c r="F11590" s="24">
        <f t="shared" si="181"/>
        <v>2.8292238095237177E-4</v>
      </c>
      <c r="G11590" s="24"/>
    </row>
    <row r="11591" spans="1:7" x14ac:dyDescent="0.25">
      <c r="A11591" s="3" t="s">
        <v>246</v>
      </c>
      <c r="B11591" s="4">
        <v>46010</v>
      </c>
      <c r="C11591" s="5">
        <v>1744.26</v>
      </c>
      <c r="D11591" s="19">
        <v>7.6264999999999999E-2</v>
      </c>
      <c r="E11591" s="35" cm="1">
        <f t="array" ref="E11591">INDEX('Curva Juros'!$B$7:$B$73,MATCH(C11591,'Curva Juros'!$A$7:$A$73,1)) +
(C11591-INDEX('Curva Juros'!$A$7:$A$73,MATCH(C11591,'Curva Juros'!$A$7:$A$73,1))) *
(INDEX('Curva Juros'!$B$7:$B$73,MATCH(C11591,'Curva Juros'!$A$7:$A$73,1)+1) -
INDEX('Curva Juros'!$B$7:$B$73,MATCH(C11591,'Curva Juros'!$A$7:$A$73,1))) /
(INDEX('Curva Juros'!$A$7:$A$73,MATCH(C11591,'Curva Juros'!$A$7:$A$73,1)+1) -
INDEX('Curva Juros'!$A$7:$A$73,MATCH(C11591,'Curva Juros'!$A$7:$A$73,1)))</f>
        <v>7.5176819999999998</v>
      </c>
      <c r="F11591" s="24">
        <f t="shared" si="181"/>
        <v>1.088180000000008E-3</v>
      </c>
      <c r="G11591" s="24"/>
    </row>
    <row r="11592" spans="1:7" x14ac:dyDescent="0.25">
      <c r="A11592" s="6" t="s">
        <v>246</v>
      </c>
      <c r="B11592" s="7">
        <v>46017</v>
      </c>
      <c r="C11592" s="8">
        <v>1739.74</v>
      </c>
      <c r="D11592" s="20">
        <v>7.6476000000000002E-2</v>
      </c>
      <c r="E11592" s="35" cm="1">
        <f t="array" ref="E11592">INDEX('Curva Juros'!$B$7:$B$73,MATCH(C11592,'Curva Juros'!$A$7:$A$73,1)) +
(C11592-INDEX('Curva Juros'!$A$7:$A$73,MATCH(C11592,'Curva Juros'!$A$7:$A$73,1))) *
(INDEX('Curva Juros'!$B$7:$B$73,MATCH(C11592,'Curva Juros'!$A$7:$A$73,1)+1) -
INDEX('Curva Juros'!$B$7:$B$73,MATCH(C11592,'Curva Juros'!$A$7:$A$73,1))) /
(INDEX('Curva Juros'!$A$7:$A$73,MATCH(C11592,'Curva Juros'!$A$7:$A$73,1)+1) -
INDEX('Curva Juros'!$A$7:$A$73,MATCH(C11592,'Curva Juros'!$A$7:$A$73,1)))</f>
        <v>7.5188227619047616</v>
      </c>
      <c r="F11592" s="24">
        <f t="shared" si="181"/>
        <v>1.2877723809523872E-3</v>
      </c>
      <c r="G11592" s="24"/>
    </row>
    <row r="11593" spans="1:7" x14ac:dyDescent="0.25">
      <c r="A11593" s="3" t="s">
        <v>246</v>
      </c>
      <c r="B11593" s="4">
        <v>46024</v>
      </c>
      <c r="C11593" s="5">
        <v>1735.89</v>
      </c>
      <c r="D11593" s="19">
        <v>7.6415999999999998E-2</v>
      </c>
      <c r="E11593" s="35" cm="1">
        <f t="array" ref="E11593">INDEX('Curva Juros'!$B$7:$B$73,MATCH(C11593,'Curva Juros'!$A$7:$A$73,1)) +
(C11593-INDEX('Curva Juros'!$A$7:$A$73,MATCH(C11593,'Curva Juros'!$A$7:$A$73,1))) *
(INDEX('Curva Juros'!$B$7:$B$73,MATCH(C11593,'Curva Juros'!$A$7:$A$73,1)+1) -
INDEX('Curva Juros'!$B$7:$B$73,MATCH(C11593,'Curva Juros'!$A$7:$A$73,1))) /
(INDEX('Curva Juros'!$A$7:$A$73,MATCH(C11593,'Curva Juros'!$A$7:$A$73,1)+1) -
INDEX('Curva Juros'!$A$7:$A$73,MATCH(C11593,'Curva Juros'!$A$7:$A$73,1)))</f>
        <v>7.5197944285714282</v>
      </c>
      <c r="F11593" s="24">
        <f t="shared" si="181"/>
        <v>1.2180557142857096E-3</v>
      </c>
      <c r="G11593" s="24"/>
    </row>
    <row r="11594" spans="1:7" x14ac:dyDescent="0.25">
      <c r="A11594" s="6" t="s">
        <v>246</v>
      </c>
      <c r="B11594" s="7">
        <v>46031</v>
      </c>
      <c r="C11594" s="8">
        <v>1727.17</v>
      </c>
      <c r="D11594" s="20">
        <v>7.7929999999999999E-2</v>
      </c>
      <c r="E11594" s="35" cm="1">
        <f t="array" ref="E11594">INDEX('Curva Juros'!$B$7:$B$73,MATCH(C11594,'Curva Juros'!$A$7:$A$73,1)) +
(C11594-INDEX('Curva Juros'!$A$7:$A$73,MATCH(C11594,'Curva Juros'!$A$7:$A$73,1))) *
(INDEX('Curva Juros'!$B$7:$B$73,MATCH(C11594,'Curva Juros'!$A$7:$A$73,1)+1) -
INDEX('Curva Juros'!$B$7:$B$73,MATCH(C11594,'Curva Juros'!$A$7:$A$73,1))) /
(INDEX('Curva Juros'!$A$7:$A$73,MATCH(C11594,'Curva Juros'!$A$7:$A$73,1)+1) -
INDEX('Curva Juros'!$A$7:$A$73,MATCH(C11594,'Curva Juros'!$A$7:$A$73,1)))</f>
        <v>7.5219951904761899</v>
      </c>
      <c r="F11594" s="24">
        <f t="shared" si="181"/>
        <v>2.7100480952381018E-3</v>
      </c>
      <c r="G11594" s="24"/>
    </row>
    <row r="11595" spans="1:7" x14ac:dyDescent="0.25">
      <c r="A11595" s="3" t="s">
        <v>246</v>
      </c>
      <c r="B11595" s="4">
        <v>46038</v>
      </c>
      <c r="C11595" s="5">
        <v>1722.87</v>
      </c>
      <c r="D11595" s="19">
        <v>7.7645000000000006E-2</v>
      </c>
      <c r="E11595" s="35" cm="1">
        <f t="array" ref="E11595">INDEX('Curva Juros'!$B$7:$B$73,MATCH(C11595,'Curva Juros'!$A$7:$A$73,1)) +
(C11595-INDEX('Curva Juros'!$A$7:$A$73,MATCH(C11595,'Curva Juros'!$A$7:$A$73,1))) *
(INDEX('Curva Juros'!$B$7:$B$73,MATCH(C11595,'Curva Juros'!$A$7:$A$73,1)+1) -
INDEX('Curva Juros'!$B$7:$B$73,MATCH(C11595,'Curva Juros'!$A$7:$A$73,1))) /
(INDEX('Curva Juros'!$A$7:$A$73,MATCH(C11595,'Curva Juros'!$A$7:$A$73,1)+1) -
INDEX('Curva Juros'!$A$7:$A$73,MATCH(C11595,'Curva Juros'!$A$7:$A$73,1)))</f>
        <v>7.5230804285714283</v>
      </c>
      <c r="F11595" s="24">
        <f t="shared" si="181"/>
        <v>2.4141957142857218E-3</v>
      </c>
      <c r="G11595" s="24"/>
    </row>
    <row r="11596" spans="1:7" x14ac:dyDescent="0.25">
      <c r="A11596" s="6" t="s">
        <v>246</v>
      </c>
      <c r="B11596" s="7">
        <v>46045</v>
      </c>
      <c r="C11596" s="8">
        <v>1722.97</v>
      </c>
      <c r="D11596" s="20">
        <v>7.5572E-2</v>
      </c>
      <c r="E11596" s="35" cm="1">
        <f t="array" ref="E11596">INDEX('Curva Juros'!$B$7:$B$73,MATCH(C11596,'Curva Juros'!$A$7:$A$73,1)) +
(C11596-INDEX('Curva Juros'!$A$7:$A$73,MATCH(C11596,'Curva Juros'!$A$7:$A$73,1))) *
(INDEX('Curva Juros'!$B$7:$B$73,MATCH(C11596,'Curva Juros'!$A$7:$A$73,1)+1) -
INDEX('Curva Juros'!$B$7:$B$73,MATCH(C11596,'Curva Juros'!$A$7:$A$73,1))) /
(INDEX('Curva Juros'!$A$7:$A$73,MATCH(C11596,'Curva Juros'!$A$7:$A$73,1)+1) -
INDEX('Curva Juros'!$A$7:$A$73,MATCH(C11596,'Curva Juros'!$A$7:$A$73,1)))</f>
        <v>7.5230551904761906</v>
      </c>
      <c r="F11596" s="24">
        <f t="shared" si="181"/>
        <v>3.4144809523808939E-4</v>
      </c>
      <c r="G11596" s="24"/>
    </row>
    <row r="11597" spans="1:7" x14ac:dyDescent="0.25">
      <c r="A11597" s="3" t="s">
        <v>246</v>
      </c>
      <c r="B11597" s="4">
        <v>46052</v>
      </c>
      <c r="C11597" s="5">
        <v>1723.18</v>
      </c>
      <c r="D11597" s="19">
        <v>7.3449E-2</v>
      </c>
      <c r="E11597" s="35" cm="1">
        <f t="array" ref="E11597">INDEX('Curva Juros'!$B$7:$B$73,MATCH(C11597,'Curva Juros'!$A$7:$A$73,1)) +
(C11597-INDEX('Curva Juros'!$A$7:$A$73,MATCH(C11597,'Curva Juros'!$A$7:$A$73,1))) *
(INDEX('Curva Juros'!$B$7:$B$73,MATCH(C11597,'Curva Juros'!$A$7:$A$73,1)+1) -
INDEX('Curva Juros'!$B$7:$B$73,MATCH(C11597,'Curva Juros'!$A$7:$A$73,1))) /
(INDEX('Curva Juros'!$A$7:$A$73,MATCH(C11597,'Curva Juros'!$A$7:$A$73,1)+1) -
INDEX('Curva Juros'!$A$7:$A$73,MATCH(C11597,'Curva Juros'!$A$7:$A$73,1)))</f>
        <v>7.5230021904761903</v>
      </c>
      <c r="F11597" s="24">
        <f t="shared" si="181"/>
        <v>-1.781021904761898E-3</v>
      </c>
      <c r="G11597" s="24"/>
    </row>
    <row r="11598" spans="1:7" x14ac:dyDescent="0.25">
      <c r="A11598" s="6" t="s">
        <v>246</v>
      </c>
      <c r="B11598" s="7">
        <v>46059</v>
      </c>
      <c r="C11598" s="8">
        <v>1714.14</v>
      </c>
      <c r="D11598" s="20">
        <v>7.5092999999999993E-2</v>
      </c>
      <c r="E11598" s="35" cm="1">
        <f t="array" ref="E11598">INDEX('Curva Juros'!$B$7:$B$73,MATCH(C11598,'Curva Juros'!$A$7:$A$73,1)) +
(C11598-INDEX('Curva Juros'!$A$7:$A$73,MATCH(C11598,'Curva Juros'!$A$7:$A$73,1))) *
(INDEX('Curva Juros'!$B$7:$B$73,MATCH(C11598,'Curva Juros'!$A$7:$A$73,1)+1) -
INDEX('Curva Juros'!$B$7:$B$73,MATCH(C11598,'Curva Juros'!$A$7:$A$73,1))) /
(INDEX('Curva Juros'!$A$7:$A$73,MATCH(C11598,'Curva Juros'!$A$7:$A$73,1)+1) -
INDEX('Curva Juros'!$A$7:$A$73,MATCH(C11598,'Curva Juros'!$A$7:$A$73,1)))</f>
        <v>7.5252837142857141</v>
      </c>
      <c r="F11598" s="24">
        <f t="shared" si="181"/>
        <v>-1.5983714285715267E-4</v>
      </c>
      <c r="G11598" s="24"/>
    </row>
    <row r="11599" spans="1:7" x14ac:dyDescent="0.25">
      <c r="A11599" s="3" t="s">
        <v>246</v>
      </c>
      <c r="B11599" s="4">
        <v>46066</v>
      </c>
      <c r="C11599" s="5">
        <v>1709.31</v>
      </c>
      <c r="D11599" s="19">
        <v>7.5025999999999995E-2</v>
      </c>
      <c r="E11599" s="35" cm="1">
        <f t="array" ref="E11599">INDEX('Curva Juros'!$B$7:$B$73,MATCH(C11599,'Curva Juros'!$A$7:$A$73,1)) +
(C11599-INDEX('Curva Juros'!$A$7:$A$73,MATCH(C11599,'Curva Juros'!$A$7:$A$73,1))) *
(INDEX('Curva Juros'!$B$7:$B$73,MATCH(C11599,'Curva Juros'!$A$7:$A$73,1)+1) -
INDEX('Curva Juros'!$B$7:$B$73,MATCH(C11599,'Curva Juros'!$A$7:$A$73,1))) /
(INDEX('Curva Juros'!$A$7:$A$73,MATCH(C11599,'Curva Juros'!$A$7:$A$73,1)+1) -
INDEX('Curva Juros'!$A$7:$A$73,MATCH(C11599,'Curva Juros'!$A$7:$A$73,1)))</f>
        <v>7.5265027142857139</v>
      </c>
      <c r="F11599" s="24">
        <f t="shared" si="181"/>
        <v>-2.3902714285714555E-4</v>
      </c>
      <c r="G11599" s="24"/>
    </row>
    <row r="11600" spans="1:7" x14ac:dyDescent="0.25">
      <c r="A11600" s="6" t="s">
        <v>246</v>
      </c>
      <c r="B11600" s="7">
        <v>46073</v>
      </c>
      <c r="C11600" s="8">
        <v>1706.82</v>
      </c>
      <c r="D11600" s="20">
        <v>7.4815999999999994E-2</v>
      </c>
      <c r="E11600" s="35" cm="1">
        <f t="array" ref="E11600">INDEX('Curva Juros'!$B$7:$B$73,MATCH(C11600,'Curva Juros'!$A$7:$A$73,1)) +
(C11600-INDEX('Curva Juros'!$A$7:$A$73,MATCH(C11600,'Curva Juros'!$A$7:$A$73,1))) *
(INDEX('Curva Juros'!$B$7:$B$73,MATCH(C11600,'Curva Juros'!$A$7:$A$73,1)+1) -
INDEX('Curva Juros'!$B$7:$B$73,MATCH(C11600,'Curva Juros'!$A$7:$A$73,1))) /
(INDEX('Curva Juros'!$A$7:$A$73,MATCH(C11600,'Curva Juros'!$A$7:$A$73,1)+1) -
INDEX('Curva Juros'!$A$7:$A$73,MATCH(C11600,'Curva Juros'!$A$7:$A$73,1)))</f>
        <v>7.5271311428571428</v>
      </c>
      <c r="F11600" s="24">
        <f t="shared" si="181"/>
        <v>-4.5531142857142826E-4</v>
      </c>
      <c r="G11600" s="24"/>
    </row>
    <row r="11601" spans="1:7" x14ac:dyDescent="0.25">
      <c r="A11601" s="3" t="s">
        <v>246</v>
      </c>
      <c r="B11601" s="4">
        <v>46080</v>
      </c>
      <c r="C11601" s="5">
        <v>1704.84</v>
      </c>
      <c r="D11601" s="19">
        <v>7.3585999999999999E-2</v>
      </c>
      <c r="E11601" s="35" cm="1">
        <f t="array" ref="E11601">INDEX('Curva Juros'!$B$7:$B$73,MATCH(C11601,'Curva Juros'!$A$7:$A$73,1)) +
(C11601-INDEX('Curva Juros'!$A$7:$A$73,MATCH(C11601,'Curva Juros'!$A$7:$A$73,1))) *
(INDEX('Curva Juros'!$B$7:$B$73,MATCH(C11601,'Curva Juros'!$A$7:$A$73,1)+1) -
INDEX('Curva Juros'!$B$7:$B$73,MATCH(C11601,'Curva Juros'!$A$7:$A$73,1))) /
(INDEX('Curva Juros'!$A$7:$A$73,MATCH(C11601,'Curva Juros'!$A$7:$A$73,1)+1) -
INDEX('Curva Juros'!$A$7:$A$73,MATCH(C11601,'Curva Juros'!$A$7:$A$73,1)))</f>
        <v>7.5276308571428574</v>
      </c>
      <c r="F11601" s="24">
        <f t="shared" si="181"/>
        <v>-1.6903085714285726E-3</v>
      </c>
      <c r="G11601" s="24"/>
    </row>
    <row r="11602" spans="1:7" x14ac:dyDescent="0.25">
      <c r="A11602" s="6" t="s">
        <v>247</v>
      </c>
      <c r="B11602" s="7">
        <v>45723</v>
      </c>
      <c r="C11602" s="8">
        <v>1364.26</v>
      </c>
      <c r="D11602" s="20">
        <v>8.2569000000000004E-2</v>
      </c>
      <c r="E11602" s="35" cm="1">
        <f t="array" ref="E11602">INDEX('Curva Juros'!$B$7:$B$73,MATCH(C11602,'Curva Juros'!$A$7:$A$73,1)) +
(C11602-INDEX('Curva Juros'!$A$7:$A$73,MATCH(C11602,'Curva Juros'!$A$7:$A$73,1))) *
(INDEX('Curva Juros'!$B$7:$B$73,MATCH(C11602,'Curva Juros'!$A$7:$A$73,1)+1) -
INDEX('Curva Juros'!$B$7:$B$73,MATCH(C11602,'Curva Juros'!$A$7:$A$73,1))) /
(INDEX('Curva Juros'!$A$7:$A$73,MATCH(C11602,'Curva Juros'!$A$7:$A$73,1)+1) -
INDEX('Curva Juros'!$A$7:$A$73,MATCH(C11602,'Curva Juros'!$A$7:$A$73,1)))</f>
        <v>7.606071936507937</v>
      </c>
      <c r="F11602" s="24">
        <f t="shared" si="181"/>
        <v>6.5082806349206351E-3</v>
      </c>
      <c r="G11602" s="24"/>
    </row>
    <row r="11603" spans="1:7" x14ac:dyDescent="0.25">
      <c r="A11603" s="3" t="s">
        <v>247</v>
      </c>
      <c r="B11603" s="4">
        <v>45730</v>
      </c>
      <c r="C11603" s="5">
        <v>1359.5</v>
      </c>
      <c r="D11603" s="19">
        <v>8.2494999999999999E-2</v>
      </c>
      <c r="E11603" s="35" cm="1">
        <f t="array" ref="E11603">INDEX('Curva Juros'!$B$7:$B$73,MATCH(C11603,'Curva Juros'!$A$7:$A$73,1)) +
(C11603-INDEX('Curva Juros'!$A$7:$A$73,MATCH(C11603,'Curva Juros'!$A$7:$A$73,1))) *
(INDEX('Curva Juros'!$B$7:$B$73,MATCH(C11603,'Curva Juros'!$A$7:$A$73,1)+1) -
INDEX('Curva Juros'!$B$7:$B$73,MATCH(C11603,'Curva Juros'!$A$7:$A$73,1))) /
(INDEX('Curva Juros'!$A$7:$A$73,MATCH(C11603,'Curva Juros'!$A$7:$A$73,1)+1) -
INDEX('Curva Juros'!$A$7:$A$73,MATCH(C11603,'Curva Juros'!$A$7:$A$73,1)))</f>
        <v>7.6069634920634925</v>
      </c>
      <c r="F11603" s="24">
        <f t="shared" si="181"/>
        <v>6.4253650793650724E-3</v>
      </c>
      <c r="G11603" s="24"/>
    </row>
    <row r="11604" spans="1:7" x14ac:dyDescent="0.25">
      <c r="A11604" s="6" t="s">
        <v>247</v>
      </c>
      <c r="B11604" s="7">
        <v>45737</v>
      </c>
      <c r="C11604" s="8">
        <v>1353.26</v>
      </c>
      <c r="D11604" s="20">
        <v>8.2889000000000004E-2</v>
      </c>
      <c r="E11604" s="35" cm="1">
        <f t="array" ref="E11604">INDEX('Curva Juros'!$B$7:$B$73,MATCH(C11604,'Curva Juros'!$A$7:$A$73,1)) +
(C11604-INDEX('Curva Juros'!$A$7:$A$73,MATCH(C11604,'Curva Juros'!$A$7:$A$73,1))) *
(INDEX('Curva Juros'!$B$7:$B$73,MATCH(C11604,'Curva Juros'!$A$7:$A$73,1)+1) -
INDEX('Curva Juros'!$B$7:$B$73,MATCH(C11604,'Curva Juros'!$A$7:$A$73,1))) /
(INDEX('Curva Juros'!$A$7:$A$73,MATCH(C11604,'Curva Juros'!$A$7:$A$73,1)+1) -
INDEX('Curva Juros'!$A$7:$A$73,MATCH(C11604,'Curva Juros'!$A$7:$A$73,1)))</f>
        <v>7.6081322539682539</v>
      </c>
      <c r="F11604" s="24">
        <f t="shared" si="181"/>
        <v>6.8076774603174628E-3</v>
      </c>
      <c r="G11604" s="24"/>
    </row>
    <row r="11605" spans="1:7" x14ac:dyDescent="0.25">
      <c r="A11605" s="3" t="s">
        <v>247</v>
      </c>
      <c r="B11605" s="4">
        <v>45744</v>
      </c>
      <c r="C11605" s="5">
        <v>1346.93</v>
      </c>
      <c r="D11605" s="19">
        <v>8.3312999999999998E-2</v>
      </c>
      <c r="E11605" s="35" cm="1">
        <f t="array" ref="E11605">INDEX('Curva Juros'!$B$7:$B$73,MATCH(C11605,'Curva Juros'!$A$7:$A$73,1)) +
(C11605-INDEX('Curva Juros'!$A$7:$A$73,MATCH(C11605,'Curva Juros'!$A$7:$A$73,1))) *
(INDEX('Curva Juros'!$B$7:$B$73,MATCH(C11605,'Curva Juros'!$A$7:$A$73,1)+1) -
INDEX('Curva Juros'!$B$7:$B$73,MATCH(C11605,'Curva Juros'!$A$7:$A$73,1))) /
(INDEX('Curva Juros'!$A$7:$A$73,MATCH(C11605,'Curva Juros'!$A$7:$A$73,1)+1) -
INDEX('Curva Juros'!$A$7:$A$73,MATCH(C11605,'Curva Juros'!$A$7:$A$73,1)))</f>
        <v>7.6093178730158737</v>
      </c>
      <c r="F11605" s="24">
        <f t="shared" si="181"/>
        <v>7.2198212698412617E-3</v>
      </c>
      <c r="G11605" s="24"/>
    </row>
    <row r="11606" spans="1:7" x14ac:dyDescent="0.25">
      <c r="A11606" s="6" t="s">
        <v>247</v>
      </c>
      <c r="B11606" s="7">
        <v>45751</v>
      </c>
      <c r="C11606" s="8">
        <v>1349.43</v>
      </c>
      <c r="D11606" s="20">
        <v>8.0926999999999999E-2</v>
      </c>
      <c r="E11606" s="35" cm="1">
        <f t="array" ref="E11606">INDEX('Curva Juros'!$B$7:$B$73,MATCH(C11606,'Curva Juros'!$A$7:$A$73,1)) +
(C11606-INDEX('Curva Juros'!$A$7:$A$73,MATCH(C11606,'Curva Juros'!$A$7:$A$73,1))) *
(INDEX('Curva Juros'!$B$7:$B$73,MATCH(C11606,'Curva Juros'!$A$7:$A$73,1)+1) -
INDEX('Curva Juros'!$B$7:$B$73,MATCH(C11606,'Curva Juros'!$A$7:$A$73,1))) /
(INDEX('Curva Juros'!$A$7:$A$73,MATCH(C11606,'Curva Juros'!$A$7:$A$73,1)+1) -
INDEX('Curva Juros'!$A$7:$A$73,MATCH(C11606,'Curva Juros'!$A$7:$A$73,1)))</f>
        <v>7.6088496190476196</v>
      </c>
      <c r="F11606" s="24">
        <f t="shared" si="181"/>
        <v>4.8385038095238031E-3</v>
      </c>
      <c r="G11606" s="24"/>
    </row>
    <row r="11607" spans="1:7" x14ac:dyDescent="0.25">
      <c r="A11607" s="3" t="s">
        <v>247</v>
      </c>
      <c r="B11607" s="4">
        <v>45758</v>
      </c>
      <c r="C11607" s="5">
        <v>1339.87</v>
      </c>
      <c r="D11607" s="19">
        <v>8.2376000000000005E-2</v>
      </c>
      <c r="E11607" s="35" cm="1">
        <f t="array" ref="E11607">INDEX('Curva Juros'!$B$7:$B$73,MATCH(C11607,'Curva Juros'!$A$7:$A$73,1)) +
(C11607-INDEX('Curva Juros'!$A$7:$A$73,MATCH(C11607,'Curva Juros'!$A$7:$A$73,1))) *
(INDEX('Curva Juros'!$B$7:$B$73,MATCH(C11607,'Curva Juros'!$A$7:$A$73,1)+1) -
INDEX('Curva Juros'!$B$7:$B$73,MATCH(C11607,'Curva Juros'!$A$7:$A$73,1))) /
(INDEX('Curva Juros'!$A$7:$A$73,MATCH(C11607,'Curva Juros'!$A$7:$A$73,1)+1) -
INDEX('Curva Juros'!$A$7:$A$73,MATCH(C11607,'Curva Juros'!$A$7:$A$73,1)))</f>
        <v>7.6106402222222229</v>
      </c>
      <c r="F11607" s="24">
        <f t="shared" si="181"/>
        <v>6.2695977777777745E-3</v>
      </c>
      <c r="G11607" s="24"/>
    </row>
    <row r="11608" spans="1:7" x14ac:dyDescent="0.25">
      <c r="A11608" s="6" t="s">
        <v>247</v>
      </c>
      <c r="B11608" s="7">
        <v>45764</v>
      </c>
      <c r="C11608" s="8">
        <v>1425.4</v>
      </c>
      <c r="D11608" s="20">
        <v>8.1689999999999999E-2</v>
      </c>
      <c r="E11608" s="35" cm="1">
        <f t="array" ref="E11608">INDEX('Curva Juros'!$B$7:$B$73,MATCH(C11608,'Curva Juros'!$A$7:$A$73,1)) +
(C11608-INDEX('Curva Juros'!$A$7:$A$73,MATCH(C11608,'Curva Juros'!$A$7:$A$73,1))) *
(INDEX('Curva Juros'!$B$7:$B$73,MATCH(C11608,'Curva Juros'!$A$7:$A$73,1)+1) -
INDEX('Curva Juros'!$B$7:$B$73,MATCH(C11608,'Curva Juros'!$A$7:$A$73,1))) /
(INDEX('Curva Juros'!$A$7:$A$73,MATCH(C11608,'Curva Juros'!$A$7:$A$73,1)+1) -
INDEX('Curva Juros'!$A$7:$A$73,MATCH(C11608,'Curva Juros'!$A$7:$A$73,1)))</f>
        <v>7.593432063492064</v>
      </c>
      <c r="F11608" s="24">
        <f t="shared" si="181"/>
        <v>5.7556793650793553E-3</v>
      </c>
      <c r="G11608" s="24"/>
    </row>
    <row r="11609" spans="1:7" x14ac:dyDescent="0.25">
      <c r="A11609" s="3" t="s">
        <v>247</v>
      </c>
      <c r="B11609" s="4">
        <v>45772</v>
      </c>
      <c r="C11609" s="5">
        <v>1424.47</v>
      </c>
      <c r="D11609" s="19">
        <v>8.0632999999999996E-2</v>
      </c>
      <c r="E11609" s="35" cm="1">
        <f t="array" ref="E11609">INDEX('Curva Juros'!$B$7:$B$73,MATCH(C11609,'Curva Juros'!$A$7:$A$73,1)) +
(C11609-INDEX('Curva Juros'!$A$7:$A$73,MATCH(C11609,'Curva Juros'!$A$7:$A$73,1))) *
(INDEX('Curva Juros'!$B$7:$B$73,MATCH(C11609,'Curva Juros'!$A$7:$A$73,1)+1) -
INDEX('Curva Juros'!$B$7:$B$73,MATCH(C11609,'Curva Juros'!$A$7:$A$73,1))) /
(INDEX('Curva Juros'!$A$7:$A$73,MATCH(C11609,'Curva Juros'!$A$7:$A$73,1)+1) -
INDEX('Curva Juros'!$A$7:$A$73,MATCH(C11609,'Curva Juros'!$A$7:$A$73,1)))</f>
        <v>7.5936343015873016</v>
      </c>
      <c r="F11609" s="24">
        <f t="shared" si="181"/>
        <v>4.6966569841269817E-3</v>
      </c>
      <c r="G11609" s="24"/>
    </row>
    <row r="11610" spans="1:7" x14ac:dyDescent="0.25">
      <c r="A11610" s="6" t="s">
        <v>247</v>
      </c>
      <c r="B11610" s="7">
        <v>45779</v>
      </c>
      <c r="C11610" s="8">
        <v>1421.78</v>
      </c>
      <c r="D11610" s="20">
        <v>8.0182000000000003E-2</v>
      </c>
      <c r="E11610" s="35" cm="1">
        <f t="array" ref="E11610">INDEX('Curva Juros'!$B$7:$B$73,MATCH(C11610,'Curva Juros'!$A$7:$A$73,1)) +
(C11610-INDEX('Curva Juros'!$A$7:$A$73,MATCH(C11610,'Curva Juros'!$A$7:$A$73,1))) *
(INDEX('Curva Juros'!$B$7:$B$73,MATCH(C11610,'Curva Juros'!$A$7:$A$73,1)+1) -
INDEX('Curva Juros'!$B$7:$B$73,MATCH(C11610,'Curva Juros'!$A$7:$A$73,1))) /
(INDEX('Curva Juros'!$A$7:$A$73,MATCH(C11610,'Curva Juros'!$A$7:$A$73,1)+1) -
INDEX('Curva Juros'!$A$7:$A$73,MATCH(C11610,'Curva Juros'!$A$7:$A$73,1)))</f>
        <v>7.59421926984127</v>
      </c>
      <c r="F11610" s="24">
        <f t="shared" si="181"/>
        <v>4.2398073015873089E-3</v>
      </c>
      <c r="G11610" s="24"/>
    </row>
    <row r="11611" spans="1:7" x14ac:dyDescent="0.25">
      <c r="A11611" s="3" t="s">
        <v>247</v>
      </c>
      <c r="B11611" s="4">
        <v>45786</v>
      </c>
      <c r="C11611" s="5">
        <v>1419.78</v>
      </c>
      <c r="D11611" s="19">
        <v>7.9146999999999995E-2</v>
      </c>
      <c r="E11611" s="35" cm="1">
        <f t="array" ref="E11611">INDEX('Curva Juros'!$B$7:$B$73,MATCH(C11611,'Curva Juros'!$A$7:$A$73,1)) +
(C11611-INDEX('Curva Juros'!$A$7:$A$73,MATCH(C11611,'Curva Juros'!$A$7:$A$73,1))) *
(INDEX('Curva Juros'!$B$7:$B$73,MATCH(C11611,'Curva Juros'!$A$7:$A$73,1)+1) -
INDEX('Curva Juros'!$B$7:$B$73,MATCH(C11611,'Curva Juros'!$A$7:$A$73,1))) /
(INDEX('Curva Juros'!$A$7:$A$73,MATCH(C11611,'Curva Juros'!$A$7:$A$73,1)+1) -
INDEX('Curva Juros'!$A$7:$A$73,MATCH(C11611,'Curva Juros'!$A$7:$A$73,1)))</f>
        <v>7.5946541904761906</v>
      </c>
      <c r="F11611" s="24">
        <f t="shared" si="181"/>
        <v>3.2004580952380846E-3</v>
      </c>
      <c r="G11611" s="24"/>
    </row>
    <row r="11612" spans="1:7" x14ac:dyDescent="0.25">
      <c r="A11612" s="6" t="s">
        <v>247</v>
      </c>
      <c r="B11612" s="7">
        <v>45793</v>
      </c>
      <c r="C11612" s="8">
        <v>1416.9</v>
      </c>
      <c r="D11612" s="20">
        <v>7.8419000000000003E-2</v>
      </c>
      <c r="E11612" s="35" cm="1">
        <f t="array" ref="E11612">INDEX('Curva Juros'!$B$7:$B$73,MATCH(C11612,'Curva Juros'!$A$7:$A$73,1)) +
(C11612-INDEX('Curva Juros'!$A$7:$A$73,MATCH(C11612,'Curva Juros'!$A$7:$A$73,1))) *
(INDEX('Curva Juros'!$B$7:$B$73,MATCH(C11612,'Curva Juros'!$A$7:$A$73,1)+1) -
INDEX('Curva Juros'!$B$7:$B$73,MATCH(C11612,'Curva Juros'!$A$7:$A$73,1))) /
(INDEX('Curva Juros'!$A$7:$A$73,MATCH(C11612,'Curva Juros'!$A$7:$A$73,1)+1) -
INDEX('Curva Juros'!$A$7:$A$73,MATCH(C11612,'Curva Juros'!$A$7:$A$73,1)))</f>
        <v>7.5952804761904762</v>
      </c>
      <c r="F11612" s="24">
        <f t="shared" si="181"/>
        <v>2.4661952380952423E-3</v>
      </c>
      <c r="G11612" s="24"/>
    </row>
    <row r="11613" spans="1:7" x14ac:dyDescent="0.25">
      <c r="A11613" s="3" t="s">
        <v>247</v>
      </c>
      <c r="B11613" s="4">
        <v>45800</v>
      </c>
      <c r="C11613" s="5">
        <v>1411.11</v>
      </c>
      <c r="D11613" s="19">
        <v>7.8688999999999995E-2</v>
      </c>
      <c r="E11613" s="35" cm="1">
        <f t="array" ref="E11613">INDEX('Curva Juros'!$B$7:$B$73,MATCH(C11613,'Curva Juros'!$A$7:$A$73,1)) +
(C11613-INDEX('Curva Juros'!$A$7:$A$73,MATCH(C11613,'Curva Juros'!$A$7:$A$73,1))) *
(INDEX('Curva Juros'!$B$7:$B$73,MATCH(C11613,'Curva Juros'!$A$7:$A$73,1)+1) -
INDEX('Curva Juros'!$B$7:$B$73,MATCH(C11613,'Curva Juros'!$A$7:$A$73,1))) /
(INDEX('Curva Juros'!$A$7:$A$73,MATCH(C11613,'Curva Juros'!$A$7:$A$73,1)+1) -
INDEX('Curva Juros'!$A$7:$A$73,MATCH(C11613,'Curva Juros'!$A$7:$A$73,1)))</f>
        <v>7.5965395714285719</v>
      </c>
      <c r="F11613" s="24">
        <f t="shared" si="181"/>
        <v>2.7236042857142762E-3</v>
      </c>
      <c r="G11613" s="24"/>
    </row>
    <row r="11614" spans="1:7" x14ac:dyDescent="0.25">
      <c r="A11614" s="6" t="s">
        <v>247</v>
      </c>
      <c r="B11614" s="7">
        <v>45807</v>
      </c>
      <c r="C11614" s="8">
        <v>1405.58</v>
      </c>
      <c r="D11614" s="20">
        <v>7.8872999999999999E-2</v>
      </c>
      <c r="E11614" s="35" cm="1">
        <f t="array" ref="E11614">INDEX('Curva Juros'!$B$7:$B$73,MATCH(C11614,'Curva Juros'!$A$7:$A$73,1)) +
(C11614-INDEX('Curva Juros'!$A$7:$A$73,MATCH(C11614,'Curva Juros'!$A$7:$A$73,1))) *
(INDEX('Curva Juros'!$B$7:$B$73,MATCH(C11614,'Curva Juros'!$A$7:$A$73,1)+1) -
INDEX('Curva Juros'!$B$7:$B$73,MATCH(C11614,'Curva Juros'!$A$7:$A$73,1))) /
(INDEX('Curva Juros'!$A$7:$A$73,MATCH(C11614,'Curva Juros'!$A$7:$A$73,1)+1) -
INDEX('Curva Juros'!$A$7:$A$73,MATCH(C11614,'Curva Juros'!$A$7:$A$73,1)))</f>
        <v>7.5977421269841274</v>
      </c>
      <c r="F11614" s="24">
        <f t="shared" si="181"/>
        <v>2.895578730158721E-3</v>
      </c>
      <c r="G11614" s="24"/>
    </row>
    <row r="11615" spans="1:7" x14ac:dyDescent="0.25">
      <c r="A11615" s="3" t="s">
        <v>247</v>
      </c>
      <c r="B11615" s="4">
        <v>45814</v>
      </c>
      <c r="C11615" s="5">
        <v>1401.28</v>
      </c>
      <c r="D11615" s="19">
        <v>7.8632999999999995E-2</v>
      </c>
      <c r="E11615" s="35" cm="1">
        <f t="array" ref="E11615">INDEX('Curva Juros'!$B$7:$B$73,MATCH(C11615,'Curva Juros'!$A$7:$A$73,1)) +
(C11615-INDEX('Curva Juros'!$A$7:$A$73,MATCH(C11615,'Curva Juros'!$A$7:$A$73,1))) *
(INDEX('Curva Juros'!$B$7:$B$73,MATCH(C11615,'Curva Juros'!$A$7:$A$73,1)+1) -
INDEX('Curva Juros'!$B$7:$B$73,MATCH(C11615,'Curva Juros'!$A$7:$A$73,1))) /
(INDEX('Curva Juros'!$A$7:$A$73,MATCH(C11615,'Curva Juros'!$A$7:$A$73,1)+1) -
INDEX('Curva Juros'!$A$7:$A$73,MATCH(C11615,'Curva Juros'!$A$7:$A$73,1)))</f>
        <v>7.5986772063492065</v>
      </c>
      <c r="F11615" s="24">
        <f t="shared" si="181"/>
        <v>2.6462279365079278E-3</v>
      </c>
      <c r="G11615" s="24"/>
    </row>
    <row r="11616" spans="1:7" x14ac:dyDescent="0.25">
      <c r="A11616" s="6" t="s">
        <v>247</v>
      </c>
      <c r="B11616" s="7">
        <v>45821</v>
      </c>
      <c r="C11616" s="8">
        <v>1395.82</v>
      </c>
      <c r="D11616" s="20">
        <v>7.8791E-2</v>
      </c>
      <c r="E11616" s="35" cm="1">
        <f t="array" ref="E11616">INDEX('Curva Juros'!$B$7:$B$73,MATCH(C11616,'Curva Juros'!$A$7:$A$73,1)) +
(C11616-INDEX('Curva Juros'!$A$7:$A$73,MATCH(C11616,'Curva Juros'!$A$7:$A$73,1))) *
(INDEX('Curva Juros'!$B$7:$B$73,MATCH(C11616,'Curva Juros'!$A$7:$A$73,1)+1) -
INDEX('Curva Juros'!$B$7:$B$73,MATCH(C11616,'Curva Juros'!$A$7:$A$73,1))) /
(INDEX('Curva Juros'!$A$7:$A$73,MATCH(C11616,'Curva Juros'!$A$7:$A$73,1)+1) -
INDEX('Curva Juros'!$A$7:$A$73,MATCH(C11616,'Curva Juros'!$A$7:$A$73,1)))</f>
        <v>7.5998645396825397</v>
      </c>
      <c r="F11616" s="24">
        <f t="shared" si="181"/>
        <v>2.7923546031746044E-3</v>
      </c>
      <c r="G11616" s="24"/>
    </row>
    <row r="11617" spans="1:7" x14ac:dyDescent="0.25">
      <c r="A11617" s="3" t="s">
        <v>247</v>
      </c>
      <c r="B11617" s="4">
        <v>45828</v>
      </c>
      <c r="C11617" s="5">
        <v>1392.64</v>
      </c>
      <c r="D11617" s="19">
        <v>7.8507999999999994E-2</v>
      </c>
      <c r="E11617" s="35" cm="1">
        <f t="array" ref="E11617">INDEX('Curva Juros'!$B$7:$B$73,MATCH(C11617,'Curva Juros'!$A$7:$A$73,1)) +
(C11617-INDEX('Curva Juros'!$A$7:$A$73,MATCH(C11617,'Curva Juros'!$A$7:$A$73,1))) *
(INDEX('Curva Juros'!$B$7:$B$73,MATCH(C11617,'Curva Juros'!$A$7:$A$73,1)+1) -
INDEX('Curva Juros'!$B$7:$B$73,MATCH(C11617,'Curva Juros'!$A$7:$A$73,1))) /
(INDEX('Curva Juros'!$A$7:$A$73,MATCH(C11617,'Curva Juros'!$A$7:$A$73,1)+1) -
INDEX('Curva Juros'!$A$7:$A$73,MATCH(C11617,'Curva Juros'!$A$7:$A$73,1)))</f>
        <v>7.6005560634920641</v>
      </c>
      <c r="F11617" s="24">
        <f t="shared" si="181"/>
        <v>2.5024393650793508E-3</v>
      </c>
      <c r="G11617" s="24"/>
    </row>
    <row r="11618" spans="1:7" x14ac:dyDescent="0.25">
      <c r="A11618" s="6" t="s">
        <v>247</v>
      </c>
      <c r="B11618" s="7">
        <v>45835</v>
      </c>
      <c r="C11618" s="8">
        <v>1386.86</v>
      </c>
      <c r="D11618" s="20">
        <v>7.8775999999999999E-2</v>
      </c>
      <c r="E11618" s="35" cm="1">
        <f t="array" ref="E11618">INDEX('Curva Juros'!$B$7:$B$73,MATCH(C11618,'Curva Juros'!$A$7:$A$73,1)) +
(C11618-INDEX('Curva Juros'!$A$7:$A$73,MATCH(C11618,'Curva Juros'!$A$7:$A$73,1))) *
(INDEX('Curva Juros'!$B$7:$B$73,MATCH(C11618,'Curva Juros'!$A$7:$A$73,1)+1) -
INDEX('Curva Juros'!$B$7:$B$73,MATCH(C11618,'Curva Juros'!$A$7:$A$73,1))) /
(INDEX('Curva Juros'!$A$7:$A$73,MATCH(C11618,'Curva Juros'!$A$7:$A$73,1)+1) -
INDEX('Curva Juros'!$A$7:$A$73,MATCH(C11618,'Curva Juros'!$A$7:$A$73,1)))</f>
        <v>7.6018129841269841</v>
      </c>
      <c r="F11618" s="24">
        <f t="shared" si="181"/>
        <v>2.7578701587301635E-3</v>
      </c>
      <c r="G11618" s="24"/>
    </row>
    <row r="11619" spans="1:7" x14ac:dyDescent="0.25">
      <c r="A11619" s="3" t="s">
        <v>247</v>
      </c>
      <c r="B11619" s="4">
        <v>45842</v>
      </c>
      <c r="C11619" s="5">
        <v>1386.57</v>
      </c>
      <c r="D11619" s="19">
        <v>7.7159000000000005E-2</v>
      </c>
      <c r="E11619" s="35" cm="1">
        <f t="array" ref="E11619">INDEX('Curva Juros'!$B$7:$B$73,MATCH(C11619,'Curva Juros'!$A$7:$A$73,1)) +
(C11619-INDEX('Curva Juros'!$A$7:$A$73,MATCH(C11619,'Curva Juros'!$A$7:$A$73,1))) *
(INDEX('Curva Juros'!$B$7:$B$73,MATCH(C11619,'Curva Juros'!$A$7:$A$73,1)+1) -
INDEX('Curva Juros'!$B$7:$B$73,MATCH(C11619,'Curva Juros'!$A$7:$A$73,1))) /
(INDEX('Curva Juros'!$A$7:$A$73,MATCH(C11619,'Curva Juros'!$A$7:$A$73,1)+1) -
INDEX('Curva Juros'!$A$7:$A$73,MATCH(C11619,'Curva Juros'!$A$7:$A$73,1)))</f>
        <v>7.6018760476190481</v>
      </c>
      <c r="F11619" s="24">
        <f t="shared" si="181"/>
        <v>1.1402395238095248E-3</v>
      </c>
      <c r="G11619" s="24"/>
    </row>
    <row r="11620" spans="1:7" x14ac:dyDescent="0.25">
      <c r="A11620" s="6" t="s">
        <v>247</v>
      </c>
      <c r="B11620" s="7">
        <v>45849</v>
      </c>
      <c r="C11620" s="8">
        <v>1378.21</v>
      </c>
      <c r="D11620" s="20">
        <v>7.8313999999999995E-2</v>
      </c>
      <c r="E11620" s="35" cm="1">
        <f t="array" ref="E11620">INDEX('Curva Juros'!$B$7:$B$73,MATCH(C11620,'Curva Juros'!$A$7:$A$73,1)) +
(C11620-INDEX('Curva Juros'!$A$7:$A$73,MATCH(C11620,'Curva Juros'!$A$7:$A$73,1))) *
(INDEX('Curva Juros'!$B$7:$B$73,MATCH(C11620,'Curva Juros'!$A$7:$A$73,1)+1) -
INDEX('Curva Juros'!$B$7:$B$73,MATCH(C11620,'Curva Juros'!$A$7:$A$73,1))) /
(INDEX('Curva Juros'!$A$7:$A$73,MATCH(C11620,'Curva Juros'!$A$7:$A$73,1)+1) -
INDEX('Curva Juros'!$A$7:$A$73,MATCH(C11620,'Curva Juros'!$A$7:$A$73,1)))</f>
        <v>7.6034590793650798</v>
      </c>
      <c r="F11620" s="24">
        <f t="shared" si="181"/>
        <v>2.2794092063491977E-3</v>
      </c>
      <c r="G11620" s="24"/>
    </row>
    <row r="11621" spans="1:7" x14ac:dyDescent="0.25">
      <c r="A11621" s="3" t="s">
        <v>247</v>
      </c>
      <c r="B11621" s="4">
        <v>45856</v>
      </c>
      <c r="C11621" s="5">
        <v>1368.86</v>
      </c>
      <c r="D11621" s="19">
        <v>7.9810000000000006E-2</v>
      </c>
      <c r="E11621" s="35" cm="1">
        <f t="array" ref="E11621">INDEX('Curva Juros'!$B$7:$B$73,MATCH(C11621,'Curva Juros'!$A$7:$A$73,1)) +
(C11621-INDEX('Curva Juros'!$A$7:$A$73,MATCH(C11621,'Curva Juros'!$A$7:$A$73,1))) *
(INDEX('Curva Juros'!$B$7:$B$73,MATCH(C11621,'Curva Juros'!$A$7:$A$73,1)+1) -
INDEX('Curva Juros'!$B$7:$B$73,MATCH(C11621,'Curva Juros'!$A$7:$A$73,1))) /
(INDEX('Curva Juros'!$A$7:$A$73,MATCH(C11621,'Curva Juros'!$A$7:$A$73,1)+1) -
INDEX('Curva Juros'!$A$7:$A$73,MATCH(C11621,'Curva Juros'!$A$7:$A$73,1)))</f>
        <v>7.6052103492063496</v>
      </c>
      <c r="F11621" s="24">
        <f t="shared" si="181"/>
        <v>3.757896507936509E-3</v>
      </c>
      <c r="G11621" s="24"/>
    </row>
    <row r="11622" spans="1:7" x14ac:dyDescent="0.25">
      <c r="A11622" s="6" t="s">
        <v>247</v>
      </c>
      <c r="B11622" s="7">
        <v>45863</v>
      </c>
      <c r="C11622" s="8">
        <v>1364.76</v>
      </c>
      <c r="D11622" s="20">
        <v>7.9499E-2</v>
      </c>
      <c r="E11622" s="35" cm="1">
        <f t="array" ref="E11622">INDEX('Curva Juros'!$B$7:$B$73,MATCH(C11622,'Curva Juros'!$A$7:$A$73,1)) +
(C11622-INDEX('Curva Juros'!$A$7:$A$73,MATCH(C11622,'Curva Juros'!$A$7:$A$73,1))) *
(INDEX('Curva Juros'!$B$7:$B$73,MATCH(C11622,'Curva Juros'!$A$7:$A$73,1)+1) -
INDEX('Curva Juros'!$B$7:$B$73,MATCH(C11622,'Curva Juros'!$A$7:$A$73,1))) /
(INDEX('Curva Juros'!$A$7:$A$73,MATCH(C11622,'Curva Juros'!$A$7:$A$73,1)+1) -
INDEX('Curva Juros'!$A$7:$A$73,MATCH(C11622,'Curva Juros'!$A$7:$A$73,1)))</f>
        <v>7.6059782857142864</v>
      </c>
      <c r="F11622" s="24">
        <f t="shared" si="181"/>
        <v>3.4392171428571372E-3</v>
      </c>
      <c r="G11622" s="24"/>
    </row>
    <row r="11623" spans="1:7" x14ac:dyDescent="0.25">
      <c r="A11623" s="3" t="s">
        <v>247</v>
      </c>
      <c r="B11623" s="4">
        <v>45870</v>
      </c>
      <c r="C11623" s="5">
        <v>1358.05</v>
      </c>
      <c r="D11623" s="19">
        <v>8.0087000000000005E-2</v>
      </c>
      <c r="E11623" s="35" cm="1">
        <f t="array" ref="E11623">INDEX('Curva Juros'!$B$7:$B$73,MATCH(C11623,'Curva Juros'!$A$7:$A$73,1)) +
(C11623-INDEX('Curva Juros'!$A$7:$A$73,MATCH(C11623,'Curva Juros'!$A$7:$A$73,1))) *
(INDEX('Curva Juros'!$B$7:$B$73,MATCH(C11623,'Curva Juros'!$A$7:$A$73,1)+1) -
INDEX('Curva Juros'!$B$7:$B$73,MATCH(C11623,'Curva Juros'!$A$7:$A$73,1))) /
(INDEX('Curva Juros'!$A$7:$A$73,MATCH(C11623,'Curva Juros'!$A$7:$A$73,1)+1) -
INDEX('Curva Juros'!$A$7:$A$73,MATCH(C11623,'Curva Juros'!$A$7:$A$73,1)))</f>
        <v>7.60723507936508</v>
      </c>
      <c r="F11623" s="24">
        <f t="shared" si="181"/>
        <v>4.0146492063492106E-3</v>
      </c>
      <c r="G11623" s="24"/>
    </row>
    <row r="11624" spans="1:7" x14ac:dyDescent="0.25">
      <c r="A11624" s="6" t="s">
        <v>247</v>
      </c>
      <c r="B11624" s="7">
        <v>45877</v>
      </c>
      <c r="C11624" s="8">
        <v>1360.54</v>
      </c>
      <c r="D11624" s="20">
        <v>7.7511999999999998E-2</v>
      </c>
      <c r="E11624" s="35" cm="1">
        <f t="array" ref="E11624">INDEX('Curva Juros'!$B$7:$B$73,MATCH(C11624,'Curva Juros'!$A$7:$A$73,1)) +
(C11624-INDEX('Curva Juros'!$A$7:$A$73,MATCH(C11624,'Curva Juros'!$A$7:$A$73,1))) *
(INDEX('Curva Juros'!$B$7:$B$73,MATCH(C11624,'Curva Juros'!$A$7:$A$73,1)+1) -
INDEX('Curva Juros'!$B$7:$B$73,MATCH(C11624,'Curva Juros'!$A$7:$A$73,1))) /
(INDEX('Curva Juros'!$A$7:$A$73,MATCH(C11624,'Curva Juros'!$A$7:$A$73,1)+1) -
INDEX('Curva Juros'!$A$7:$A$73,MATCH(C11624,'Curva Juros'!$A$7:$A$73,1)))</f>
        <v>7.606768698412699</v>
      </c>
      <c r="F11624" s="24">
        <f t="shared" si="181"/>
        <v>1.4443130158730139E-3</v>
      </c>
      <c r="G11624" s="24"/>
    </row>
    <row r="11625" spans="1:7" x14ac:dyDescent="0.25">
      <c r="A11625" s="3" t="s">
        <v>247</v>
      </c>
      <c r="B11625" s="4">
        <v>45884</v>
      </c>
      <c r="C11625" s="5">
        <v>1356.42</v>
      </c>
      <c r="D11625" s="19">
        <v>7.7210000000000001E-2</v>
      </c>
      <c r="E11625" s="35" cm="1">
        <f t="array" ref="E11625">INDEX('Curva Juros'!$B$7:$B$73,MATCH(C11625,'Curva Juros'!$A$7:$A$73,1)) +
(C11625-INDEX('Curva Juros'!$A$7:$A$73,MATCH(C11625,'Curva Juros'!$A$7:$A$73,1))) *
(INDEX('Curva Juros'!$B$7:$B$73,MATCH(C11625,'Curva Juros'!$A$7:$A$73,1)+1) -
INDEX('Curva Juros'!$B$7:$B$73,MATCH(C11625,'Curva Juros'!$A$7:$A$73,1))) /
(INDEX('Curva Juros'!$A$7:$A$73,MATCH(C11625,'Curva Juros'!$A$7:$A$73,1)+1) -
INDEX('Curva Juros'!$A$7:$A$73,MATCH(C11625,'Curva Juros'!$A$7:$A$73,1)))</f>
        <v>7.6075403809523809</v>
      </c>
      <c r="F11625" s="24">
        <f t="shared" si="181"/>
        <v>1.134596190476192E-3</v>
      </c>
      <c r="G11625" s="24"/>
    </row>
    <row r="11626" spans="1:7" x14ac:dyDescent="0.25">
      <c r="A11626" s="6" t="s">
        <v>247</v>
      </c>
      <c r="B11626" s="7">
        <v>45891</v>
      </c>
      <c r="C11626" s="8">
        <v>1347.47</v>
      </c>
      <c r="D11626" s="20">
        <v>7.8566999999999998E-2</v>
      </c>
      <c r="E11626" s="35" cm="1">
        <f t="array" ref="E11626">INDEX('Curva Juros'!$B$7:$B$73,MATCH(C11626,'Curva Juros'!$A$7:$A$73,1)) +
(C11626-INDEX('Curva Juros'!$A$7:$A$73,MATCH(C11626,'Curva Juros'!$A$7:$A$73,1))) *
(INDEX('Curva Juros'!$B$7:$B$73,MATCH(C11626,'Curva Juros'!$A$7:$A$73,1)+1) -
INDEX('Curva Juros'!$B$7:$B$73,MATCH(C11626,'Curva Juros'!$A$7:$A$73,1))) /
(INDEX('Curva Juros'!$A$7:$A$73,MATCH(C11626,'Curva Juros'!$A$7:$A$73,1)+1) -
INDEX('Curva Juros'!$A$7:$A$73,MATCH(C11626,'Curva Juros'!$A$7:$A$73,1)))</f>
        <v>7.6092167301587308</v>
      </c>
      <c r="F11626" s="24">
        <f t="shared" si="181"/>
        <v>2.4748326984126851E-3</v>
      </c>
      <c r="G11626" s="24"/>
    </row>
    <row r="11627" spans="1:7" x14ac:dyDescent="0.25">
      <c r="A11627" s="3" t="s">
        <v>247</v>
      </c>
      <c r="B11627" s="4">
        <v>45898</v>
      </c>
      <c r="C11627" s="5">
        <v>1346.66</v>
      </c>
      <c r="D11627" s="19">
        <v>7.7128000000000002E-2</v>
      </c>
      <c r="E11627" s="35" cm="1">
        <f t="array" ref="E11627">INDEX('Curva Juros'!$B$7:$B$73,MATCH(C11627,'Curva Juros'!$A$7:$A$73,1)) +
(C11627-INDEX('Curva Juros'!$A$7:$A$73,MATCH(C11627,'Curva Juros'!$A$7:$A$73,1))) *
(INDEX('Curva Juros'!$B$7:$B$73,MATCH(C11627,'Curva Juros'!$A$7:$A$73,1)+1) -
INDEX('Curva Juros'!$B$7:$B$73,MATCH(C11627,'Curva Juros'!$A$7:$A$73,1))) /
(INDEX('Curva Juros'!$A$7:$A$73,MATCH(C11627,'Curva Juros'!$A$7:$A$73,1)+1) -
INDEX('Curva Juros'!$A$7:$A$73,MATCH(C11627,'Curva Juros'!$A$7:$A$73,1)))</f>
        <v>7.6093684444444447</v>
      </c>
      <c r="F11627" s="24">
        <f t="shared" si="181"/>
        <v>1.0343155555555539E-3</v>
      </c>
      <c r="G11627" s="24"/>
    </row>
    <row r="11628" spans="1:7" x14ac:dyDescent="0.25">
      <c r="A11628" s="6" t="s">
        <v>247</v>
      </c>
      <c r="B11628" s="7">
        <v>45905</v>
      </c>
      <c r="C11628" s="8">
        <v>1342.71</v>
      </c>
      <c r="D11628" s="20">
        <v>7.6768000000000003E-2</v>
      </c>
      <c r="E11628" s="35" cm="1">
        <f t="array" ref="E11628">INDEX('Curva Juros'!$B$7:$B$73,MATCH(C11628,'Curva Juros'!$A$7:$A$73,1)) +
(C11628-INDEX('Curva Juros'!$A$7:$A$73,MATCH(C11628,'Curva Juros'!$A$7:$A$73,1))) *
(INDEX('Curva Juros'!$B$7:$B$73,MATCH(C11628,'Curva Juros'!$A$7:$A$73,1)+1) -
INDEX('Curva Juros'!$B$7:$B$73,MATCH(C11628,'Curva Juros'!$A$7:$A$73,1))) /
(INDEX('Curva Juros'!$A$7:$A$73,MATCH(C11628,'Curva Juros'!$A$7:$A$73,1)+1) -
INDEX('Curva Juros'!$A$7:$A$73,MATCH(C11628,'Curva Juros'!$A$7:$A$73,1)))</f>
        <v>7.6101082857142863</v>
      </c>
      <c r="F11628" s="24">
        <f t="shared" si="181"/>
        <v>6.6691714285714576E-4</v>
      </c>
      <c r="G11628" s="24"/>
    </row>
    <row r="11629" spans="1:7" x14ac:dyDescent="0.25">
      <c r="A11629" s="3" t="s">
        <v>247</v>
      </c>
      <c r="B11629" s="4">
        <v>45912</v>
      </c>
      <c r="C11629" s="5">
        <v>1337.59</v>
      </c>
      <c r="D11629" s="19">
        <v>7.6807E-2</v>
      </c>
      <c r="E11629" s="35" cm="1">
        <f t="array" ref="E11629">INDEX('Curva Juros'!$B$7:$B$73,MATCH(C11629,'Curva Juros'!$A$7:$A$73,1)) +
(C11629-INDEX('Curva Juros'!$A$7:$A$73,MATCH(C11629,'Curva Juros'!$A$7:$A$73,1))) *
(INDEX('Curva Juros'!$B$7:$B$73,MATCH(C11629,'Curva Juros'!$A$7:$A$73,1)+1) -
INDEX('Curva Juros'!$B$7:$B$73,MATCH(C11629,'Curva Juros'!$A$7:$A$73,1))) /
(INDEX('Curva Juros'!$A$7:$A$73,MATCH(C11629,'Curva Juros'!$A$7:$A$73,1)+1) -
INDEX('Curva Juros'!$A$7:$A$73,MATCH(C11629,'Curva Juros'!$A$7:$A$73,1)))</f>
        <v>7.6110672698412705</v>
      </c>
      <c r="F11629" s="24">
        <f t="shared" si="181"/>
        <v>6.9632730158729339E-4</v>
      </c>
      <c r="G11629" s="24"/>
    </row>
    <row r="11630" spans="1:7" x14ac:dyDescent="0.25">
      <c r="A11630" s="6" t="s">
        <v>247</v>
      </c>
      <c r="B11630" s="7">
        <v>45919</v>
      </c>
      <c r="C11630" s="8">
        <v>1336.94</v>
      </c>
      <c r="D11630" s="20">
        <v>7.5316999999999995E-2</v>
      </c>
      <c r="E11630" s="35" cm="1">
        <f t="array" ref="E11630">INDEX('Curva Juros'!$B$7:$B$73,MATCH(C11630,'Curva Juros'!$A$7:$A$73,1)) +
(C11630-INDEX('Curva Juros'!$A$7:$A$73,MATCH(C11630,'Curva Juros'!$A$7:$A$73,1))) *
(INDEX('Curva Juros'!$B$7:$B$73,MATCH(C11630,'Curva Juros'!$A$7:$A$73,1)+1) -
INDEX('Curva Juros'!$B$7:$B$73,MATCH(C11630,'Curva Juros'!$A$7:$A$73,1))) /
(INDEX('Curva Juros'!$A$7:$A$73,MATCH(C11630,'Curva Juros'!$A$7:$A$73,1)+1) -
INDEX('Curva Juros'!$A$7:$A$73,MATCH(C11630,'Curva Juros'!$A$7:$A$73,1)))</f>
        <v>7.6111890158730162</v>
      </c>
      <c r="F11630" s="24">
        <f t="shared" si="181"/>
        <v>-7.9489015873016045E-4</v>
      </c>
      <c r="G11630" s="24"/>
    </row>
    <row r="11631" spans="1:7" x14ac:dyDescent="0.25">
      <c r="A11631" s="3" t="s">
        <v>247</v>
      </c>
      <c r="B11631" s="4">
        <v>45926</v>
      </c>
      <c r="C11631" s="5">
        <v>1335.09</v>
      </c>
      <c r="D11631" s="19">
        <v>7.424E-2</v>
      </c>
      <c r="E11631" s="35" cm="1">
        <f t="array" ref="E11631">INDEX('Curva Juros'!$B$7:$B$73,MATCH(C11631,'Curva Juros'!$A$7:$A$73,1)) +
(C11631-INDEX('Curva Juros'!$A$7:$A$73,MATCH(C11631,'Curva Juros'!$A$7:$A$73,1))) *
(INDEX('Curva Juros'!$B$7:$B$73,MATCH(C11631,'Curva Juros'!$A$7:$A$73,1)+1) -
INDEX('Curva Juros'!$B$7:$B$73,MATCH(C11631,'Curva Juros'!$A$7:$A$73,1))) /
(INDEX('Curva Juros'!$A$7:$A$73,MATCH(C11631,'Curva Juros'!$A$7:$A$73,1)+1) -
INDEX('Curva Juros'!$A$7:$A$73,MATCH(C11631,'Curva Juros'!$A$7:$A$73,1)))</f>
        <v>7.6115355238095246</v>
      </c>
      <c r="F11631" s="24">
        <f t="shared" si="181"/>
        <v>-1.8753552380952471E-3</v>
      </c>
      <c r="G11631" s="24"/>
    </row>
    <row r="11632" spans="1:7" x14ac:dyDescent="0.25">
      <c r="A11632" s="6" t="s">
        <v>247</v>
      </c>
      <c r="B11632" s="7">
        <v>45933</v>
      </c>
      <c r="C11632" s="8">
        <v>1330.09</v>
      </c>
      <c r="D11632" s="20">
        <v>7.4238999999999999E-2</v>
      </c>
      <c r="E11632" s="35" cm="1">
        <f t="array" ref="E11632">INDEX('Curva Juros'!$B$7:$B$73,MATCH(C11632,'Curva Juros'!$A$7:$A$73,1)) +
(C11632-INDEX('Curva Juros'!$A$7:$A$73,MATCH(C11632,'Curva Juros'!$A$7:$A$73,1))) *
(INDEX('Curva Juros'!$B$7:$B$73,MATCH(C11632,'Curva Juros'!$A$7:$A$73,1)+1) -
INDEX('Curva Juros'!$B$7:$B$73,MATCH(C11632,'Curva Juros'!$A$7:$A$73,1))) /
(INDEX('Curva Juros'!$A$7:$A$73,MATCH(C11632,'Curva Juros'!$A$7:$A$73,1)+1) -
INDEX('Curva Juros'!$A$7:$A$73,MATCH(C11632,'Curva Juros'!$A$7:$A$73,1)))</f>
        <v>7.6124720317460319</v>
      </c>
      <c r="F11632" s="24">
        <f t="shared" si="181"/>
        <v>-1.8857203174603154E-3</v>
      </c>
      <c r="G11632" s="24"/>
    </row>
    <row r="11633" spans="1:7" x14ac:dyDescent="0.25">
      <c r="A11633" s="3" t="s">
        <v>247</v>
      </c>
      <c r="B11633" s="4">
        <v>45940</v>
      </c>
      <c r="C11633" s="5">
        <v>1324.15</v>
      </c>
      <c r="D11633" s="19">
        <v>7.4562000000000003E-2</v>
      </c>
      <c r="E11633" s="35" cm="1">
        <f t="array" ref="E11633">INDEX('Curva Juros'!$B$7:$B$73,MATCH(C11633,'Curva Juros'!$A$7:$A$73,1)) +
(C11633-INDEX('Curva Juros'!$A$7:$A$73,MATCH(C11633,'Curva Juros'!$A$7:$A$73,1))) *
(INDEX('Curva Juros'!$B$7:$B$73,MATCH(C11633,'Curva Juros'!$A$7:$A$73,1)+1) -
INDEX('Curva Juros'!$B$7:$B$73,MATCH(C11633,'Curva Juros'!$A$7:$A$73,1))) /
(INDEX('Curva Juros'!$A$7:$A$73,MATCH(C11633,'Curva Juros'!$A$7:$A$73,1)+1) -
INDEX('Curva Juros'!$A$7:$A$73,MATCH(C11633,'Curva Juros'!$A$7:$A$73,1)))</f>
        <v>7.6135846031746031</v>
      </c>
      <c r="F11633" s="24">
        <f t="shared" si="181"/>
        <v>-1.5738460317460262E-3</v>
      </c>
      <c r="G11633" s="24"/>
    </row>
    <row r="11634" spans="1:7" x14ac:dyDescent="0.25">
      <c r="A11634" s="6" t="s">
        <v>247</v>
      </c>
      <c r="B11634" s="7">
        <v>45947</v>
      </c>
      <c r="C11634" s="8">
        <v>1403.4</v>
      </c>
      <c r="D11634" s="20">
        <v>7.4857000000000007E-2</v>
      </c>
      <c r="E11634" s="35" cm="1">
        <f t="array" ref="E11634">INDEX('Curva Juros'!$B$7:$B$73,MATCH(C11634,'Curva Juros'!$A$7:$A$73,1)) +
(C11634-INDEX('Curva Juros'!$A$7:$A$73,MATCH(C11634,'Curva Juros'!$A$7:$A$73,1))) *
(INDEX('Curva Juros'!$B$7:$B$73,MATCH(C11634,'Curva Juros'!$A$7:$A$73,1)+1) -
INDEX('Curva Juros'!$B$7:$B$73,MATCH(C11634,'Curva Juros'!$A$7:$A$73,1))) /
(INDEX('Curva Juros'!$A$7:$A$73,MATCH(C11634,'Curva Juros'!$A$7:$A$73,1)+1) -
INDEX('Curva Juros'!$A$7:$A$73,MATCH(C11634,'Curva Juros'!$A$7:$A$73,1)))</f>
        <v>7.5982161904761911</v>
      </c>
      <c r="F11634" s="24">
        <f t="shared" si="181"/>
        <v>-1.1251619047619038E-3</v>
      </c>
      <c r="G11634" s="24"/>
    </row>
    <row r="11635" spans="1:7" x14ac:dyDescent="0.25">
      <c r="A11635" s="3" t="s">
        <v>247</v>
      </c>
      <c r="B11635" s="4">
        <v>45954</v>
      </c>
      <c r="C11635" s="5">
        <v>1397.17</v>
      </c>
      <c r="D11635" s="19">
        <v>7.5316999999999995E-2</v>
      </c>
      <c r="E11635" s="35" cm="1">
        <f t="array" ref="E11635">INDEX('Curva Juros'!$B$7:$B$73,MATCH(C11635,'Curva Juros'!$A$7:$A$73,1)) +
(C11635-INDEX('Curva Juros'!$A$7:$A$73,MATCH(C11635,'Curva Juros'!$A$7:$A$73,1))) *
(INDEX('Curva Juros'!$B$7:$B$73,MATCH(C11635,'Curva Juros'!$A$7:$A$73,1)+1) -
INDEX('Curva Juros'!$B$7:$B$73,MATCH(C11635,'Curva Juros'!$A$7:$A$73,1))) /
(INDEX('Curva Juros'!$A$7:$A$73,MATCH(C11635,'Curva Juros'!$A$7:$A$73,1)+1) -
INDEX('Curva Juros'!$A$7:$A$73,MATCH(C11635,'Curva Juros'!$A$7:$A$73,1)))</f>
        <v>7.5995709682539685</v>
      </c>
      <c r="F11635" s="24">
        <f t="shared" si="181"/>
        <v>-6.7870968253969099E-4</v>
      </c>
      <c r="G11635" s="24"/>
    </row>
    <row r="11636" spans="1:7" x14ac:dyDescent="0.25">
      <c r="A11636" s="6" t="s">
        <v>247</v>
      </c>
      <c r="B11636" s="7">
        <v>45961</v>
      </c>
      <c r="C11636" s="8">
        <v>1388.24</v>
      </c>
      <c r="D11636" s="20">
        <v>7.6790999999999998E-2</v>
      </c>
      <c r="E11636" s="35" cm="1">
        <f t="array" ref="E11636">INDEX('Curva Juros'!$B$7:$B$73,MATCH(C11636,'Curva Juros'!$A$7:$A$73,1)) +
(C11636-INDEX('Curva Juros'!$A$7:$A$73,MATCH(C11636,'Curva Juros'!$A$7:$A$73,1))) *
(INDEX('Curva Juros'!$B$7:$B$73,MATCH(C11636,'Curva Juros'!$A$7:$A$73,1)+1) -
INDEX('Curva Juros'!$B$7:$B$73,MATCH(C11636,'Curva Juros'!$A$7:$A$73,1))) /
(INDEX('Curva Juros'!$A$7:$A$73,MATCH(C11636,'Curva Juros'!$A$7:$A$73,1)+1) -
INDEX('Curva Juros'!$A$7:$A$73,MATCH(C11636,'Curva Juros'!$A$7:$A$73,1)))</f>
        <v>7.6015128888888892</v>
      </c>
      <c r="F11636" s="24">
        <f t="shared" si="181"/>
        <v>7.7587111111110385E-4</v>
      </c>
      <c r="G11636" s="24"/>
    </row>
    <row r="11637" spans="1:7" x14ac:dyDescent="0.25">
      <c r="A11637" s="3" t="s">
        <v>247</v>
      </c>
      <c r="B11637" s="4">
        <v>45968</v>
      </c>
      <c r="C11637" s="5">
        <v>1382.92</v>
      </c>
      <c r="D11637" s="19">
        <v>7.6912999999999995E-2</v>
      </c>
      <c r="E11637" s="35" cm="1">
        <f t="array" ref="E11637">INDEX('Curva Juros'!$B$7:$B$73,MATCH(C11637,'Curva Juros'!$A$7:$A$73,1)) +
(C11637-INDEX('Curva Juros'!$A$7:$A$73,MATCH(C11637,'Curva Juros'!$A$7:$A$73,1))) *
(INDEX('Curva Juros'!$B$7:$B$73,MATCH(C11637,'Curva Juros'!$A$7:$A$73,1)+1) -
INDEX('Curva Juros'!$B$7:$B$73,MATCH(C11637,'Curva Juros'!$A$7:$A$73,1))) /
(INDEX('Curva Juros'!$A$7:$A$73,MATCH(C11637,'Curva Juros'!$A$7:$A$73,1)+1) -
INDEX('Curva Juros'!$A$7:$A$73,MATCH(C11637,'Curva Juros'!$A$7:$A$73,1)))</f>
        <v>7.6025768888888896</v>
      </c>
      <c r="F11637" s="24">
        <f t="shared" si="181"/>
        <v>8.8723111111109476E-4</v>
      </c>
      <c r="G11637" s="24"/>
    </row>
    <row r="11638" spans="1:7" x14ac:dyDescent="0.25">
      <c r="A11638" s="6" t="s">
        <v>247</v>
      </c>
      <c r="B11638" s="7">
        <v>45975</v>
      </c>
      <c r="C11638" s="8">
        <v>1383.08</v>
      </c>
      <c r="D11638" s="20">
        <v>7.4978000000000003E-2</v>
      </c>
      <c r="E11638" s="35" cm="1">
        <f t="array" ref="E11638">INDEX('Curva Juros'!$B$7:$B$73,MATCH(C11638,'Curva Juros'!$A$7:$A$73,1)) +
(C11638-INDEX('Curva Juros'!$A$7:$A$73,MATCH(C11638,'Curva Juros'!$A$7:$A$73,1))) *
(INDEX('Curva Juros'!$B$7:$B$73,MATCH(C11638,'Curva Juros'!$A$7:$A$73,1)+1) -
INDEX('Curva Juros'!$B$7:$B$73,MATCH(C11638,'Curva Juros'!$A$7:$A$73,1))) /
(INDEX('Curva Juros'!$A$7:$A$73,MATCH(C11638,'Curva Juros'!$A$7:$A$73,1)+1) -
INDEX('Curva Juros'!$A$7:$A$73,MATCH(C11638,'Curva Juros'!$A$7:$A$73,1)))</f>
        <v>7.6025469206349205</v>
      </c>
      <c r="F11638" s="24">
        <f t="shared" si="181"/>
        <v>-1.0474692063491969E-3</v>
      </c>
      <c r="G11638" s="24"/>
    </row>
    <row r="11639" spans="1:7" x14ac:dyDescent="0.25">
      <c r="A11639" s="3" t="s">
        <v>247</v>
      </c>
      <c r="B11639" s="4">
        <v>45982</v>
      </c>
      <c r="C11639" s="5">
        <v>1376.64</v>
      </c>
      <c r="D11639" s="19">
        <v>7.5893000000000002E-2</v>
      </c>
      <c r="E11639" s="35" cm="1">
        <f t="array" ref="E11639">INDEX('Curva Juros'!$B$7:$B$73,MATCH(C11639,'Curva Juros'!$A$7:$A$73,1)) +
(C11639-INDEX('Curva Juros'!$A$7:$A$73,MATCH(C11639,'Curva Juros'!$A$7:$A$73,1))) *
(INDEX('Curva Juros'!$B$7:$B$73,MATCH(C11639,'Curva Juros'!$A$7:$A$73,1)+1) -
INDEX('Curva Juros'!$B$7:$B$73,MATCH(C11639,'Curva Juros'!$A$7:$A$73,1))) /
(INDEX('Curva Juros'!$A$7:$A$73,MATCH(C11639,'Curva Juros'!$A$7:$A$73,1)+1) -
INDEX('Curva Juros'!$A$7:$A$73,MATCH(C11639,'Curva Juros'!$A$7:$A$73,1)))</f>
        <v>7.6037531428571432</v>
      </c>
      <c r="F11639" s="24">
        <f t="shared" si="181"/>
        <v>-1.4453142857143164E-4</v>
      </c>
      <c r="G11639" s="24"/>
    </row>
    <row r="11640" spans="1:7" x14ac:dyDescent="0.25">
      <c r="A11640" s="6" t="s">
        <v>247</v>
      </c>
      <c r="B11640" s="7">
        <v>45989</v>
      </c>
      <c r="C11640" s="8">
        <v>1373.86</v>
      </c>
      <c r="D11640" s="20">
        <v>7.5060000000000002E-2</v>
      </c>
      <c r="E11640" s="35" cm="1">
        <f t="array" ref="E11640">INDEX('Curva Juros'!$B$7:$B$73,MATCH(C11640,'Curva Juros'!$A$7:$A$73,1)) +
(C11640-INDEX('Curva Juros'!$A$7:$A$73,MATCH(C11640,'Curva Juros'!$A$7:$A$73,1))) *
(INDEX('Curva Juros'!$B$7:$B$73,MATCH(C11640,'Curva Juros'!$A$7:$A$73,1)+1) -
INDEX('Curva Juros'!$B$7:$B$73,MATCH(C11640,'Curva Juros'!$A$7:$A$73,1))) /
(INDEX('Curva Juros'!$A$7:$A$73,MATCH(C11640,'Curva Juros'!$A$7:$A$73,1)+1) -
INDEX('Curva Juros'!$A$7:$A$73,MATCH(C11640,'Curva Juros'!$A$7:$A$73,1)))</f>
        <v>7.6042738412698414</v>
      </c>
      <c r="F11640" s="24">
        <f t="shared" si="181"/>
        <v>-9.82738412698414E-4</v>
      </c>
      <c r="G11640" s="24"/>
    </row>
    <row r="11641" spans="1:7" x14ac:dyDescent="0.25">
      <c r="A11641" s="3" t="s">
        <v>247</v>
      </c>
      <c r="B11641" s="4">
        <v>45996</v>
      </c>
      <c r="C11641" s="5">
        <v>1367.64</v>
      </c>
      <c r="D11641" s="19">
        <v>7.5516E-2</v>
      </c>
      <c r="E11641" s="35" cm="1">
        <f t="array" ref="E11641">INDEX('Curva Juros'!$B$7:$B$73,MATCH(C11641,'Curva Juros'!$A$7:$A$73,1)) +
(C11641-INDEX('Curva Juros'!$A$7:$A$73,MATCH(C11641,'Curva Juros'!$A$7:$A$73,1))) *
(INDEX('Curva Juros'!$B$7:$B$73,MATCH(C11641,'Curva Juros'!$A$7:$A$73,1)+1) -
INDEX('Curva Juros'!$B$7:$B$73,MATCH(C11641,'Curva Juros'!$A$7:$A$73,1))) /
(INDEX('Curva Juros'!$A$7:$A$73,MATCH(C11641,'Curva Juros'!$A$7:$A$73,1)+1) -
INDEX('Curva Juros'!$A$7:$A$73,MATCH(C11641,'Curva Juros'!$A$7:$A$73,1)))</f>
        <v>7.6054388571428575</v>
      </c>
      <c r="F11641" s="24">
        <f t="shared" si="181"/>
        <v>-5.3838857142857188E-4</v>
      </c>
      <c r="G11641" s="24"/>
    </row>
    <row r="11642" spans="1:7" x14ac:dyDescent="0.25">
      <c r="A11642" s="6" t="s">
        <v>247</v>
      </c>
      <c r="B11642" s="7">
        <v>46003</v>
      </c>
      <c r="C11642" s="8">
        <v>1361.25</v>
      </c>
      <c r="D11642" s="20">
        <v>7.6038999999999995E-2</v>
      </c>
      <c r="E11642" s="35" cm="1">
        <f t="array" ref="E11642">INDEX('Curva Juros'!$B$7:$B$73,MATCH(C11642,'Curva Juros'!$A$7:$A$73,1)) +
(C11642-INDEX('Curva Juros'!$A$7:$A$73,MATCH(C11642,'Curva Juros'!$A$7:$A$73,1))) *
(INDEX('Curva Juros'!$B$7:$B$73,MATCH(C11642,'Curva Juros'!$A$7:$A$73,1)+1) -
INDEX('Curva Juros'!$B$7:$B$73,MATCH(C11642,'Curva Juros'!$A$7:$A$73,1))) /
(INDEX('Curva Juros'!$A$7:$A$73,MATCH(C11642,'Curva Juros'!$A$7:$A$73,1)+1) -
INDEX('Curva Juros'!$A$7:$A$73,MATCH(C11642,'Curva Juros'!$A$7:$A$73,1)))</f>
        <v>7.6066357142857148</v>
      </c>
      <c r="F11642" s="24">
        <f t="shared" si="181"/>
        <v>-2.7357142857148409E-5</v>
      </c>
      <c r="G11642" s="24"/>
    </row>
    <row r="11643" spans="1:7" x14ac:dyDescent="0.25">
      <c r="A11643" s="3" t="s">
        <v>247</v>
      </c>
      <c r="B11643" s="4">
        <v>46010</v>
      </c>
      <c r="C11643" s="5">
        <v>1352.64</v>
      </c>
      <c r="D11643" s="19">
        <v>7.7394000000000004E-2</v>
      </c>
      <c r="E11643" s="35" cm="1">
        <f t="array" ref="E11643">INDEX('Curva Juros'!$B$7:$B$73,MATCH(C11643,'Curva Juros'!$A$7:$A$73,1)) +
(C11643-INDEX('Curva Juros'!$A$7:$A$73,MATCH(C11643,'Curva Juros'!$A$7:$A$73,1))) *
(INDEX('Curva Juros'!$B$7:$B$73,MATCH(C11643,'Curva Juros'!$A$7:$A$73,1)+1) -
INDEX('Curva Juros'!$B$7:$B$73,MATCH(C11643,'Curva Juros'!$A$7:$A$73,1))) /
(INDEX('Curva Juros'!$A$7:$A$73,MATCH(C11643,'Curva Juros'!$A$7:$A$73,1)+1) -
INDEX('Curva Juros'!$A$7:$A$73,MATCH(C11643,'Curva Juros'!$A$7:$A$73,1)))</f>
        <v>7.6082483809523813</v>
      </c>
      <c r="F11643" s="24">
        <f t="shared" si="181"/>
        <v>1.3115161904761891E-3</v>
      </c>
      <c r="G11643" s="24"/>
    </row>
    <row r="11644" spans="1:7" x14ac:dyDescent="0.25">
      <c r="A11644" s="6" t="s">
        <v>247</v>
      </c>
      <c r="B11644" s="7">
        <v>46017</v>
      </c>
      <c r="C11644" s="8">
        <v>1349.14</v>
      </c>
      <c r="D11644" s="20">
        <v>7.7205999999999997E-2</v>
      </c>
      <c r="E11644" s="35" cm="1">
        <f t="array" ref="E11644">INDEX('Curva Juros'!$B$7:$B$73,MATCH(C11644,'Curva Juros'!$A$7:$A$73,1)) +
(C11644-INDEX('Curva Juros'!$A$7:$A$73,MATCH(C11644,'Curva Juros'!$A$7:$A$73,1))) *
(INDEX('Curva Juros'!$B$7:$B$73,MATCH(C11644,'Curva Juros'!$A$7:$A$73,1)+1) -
INDEX('Curva Juros'!$B$7:$B$73,MATCH(C11644,'Curva Juros'!$A$7:$A$73,1))) /
(INDEX('Curva Juros'!$A$7:$A$73,MATCH(C11644,'Curva Juros'!$A$7:$A$73,1)+1) -
INDEX('Curva Juros'!$A$7:$A$73,MATCH(C11644,'Curva Juros'!$A$7:$A$73,1)))</f>
        <v>7.6089039365079367</v>
      </c>
      <c r="F11644" s="24">
        <f t="shared" si="181"/>
        <v>1.1169606349206301E-3</v>
      </c>
      <c r="G11644" s="24"/>
    </row>
    <row r="11645" spans="1:7" x14ac:dyDescent="0.25">
      <c r="A11645" s="3" t="s">
        <v>247</v>
      </c>
      <c r="B11645" s="4">
        <v>46024</v>
      </c>
      <c r="C11645" s="5">
        <v>1345.01</v>
      </c>
      <c r="D11645" s="19">
        <v>7.7255000000000004E-2</v>
      </c>
      <c r="E11645" s="35" cm="1">
        <f t="array" ref="E11645">INDEX('Curva Juros'!$B$7:$B$73,MATCH(C11645,'Curva Juros'!$A$7:$A$73,1)) +
(C11645-INDEX('Curva Juros'!$A$7:$A$73,MATCH(C11645,'Curva Juros'!$A$7:$A$73,1))) *
(INDEX('Curva Juros'!$B$7:$B$73,MATCH(C11645,'Curva Juros'!$A$7:$A$73,1)+1) -
INDEX('Curva Juros'!$B$7:$B$73,MATCH(C11645,'Curva Juros'!$A$7:$A$73,1))) /
(INDEX('Curva Juros'!$A$7:$A$73,MATCH(C11645,'Curva Juros'!$A$7:$A$73,1)+1) -
INDEX('Curva Juros'!$A$7:$A$73,MATCH(C11645,'Curva Juros'!$A$7:$A$73,1)))</f>
        <v>7.6096774920634926</v>
      </c>
      <c r="F11645" s="24">
        <f t="shared" si="181"/>
        <v>1.1582250793650828E-3</v>
      </c>
      <c r="G11645" s="24"/>
    </row>
    <row r="11646" spans="1:7" x14ac:dyDescent="0.25">
      <c r="A11646" s="6" t="s">
        <v>247</v>
      </c>
      <c r="B11646" s="7">
        <v>46031</v>
      </c>
      <c r="C11646" s="8">
        <v>1338.72</v>
      </c>
      <c r="D11646" s="20">
        <v>7.7740000000000004E-2</v>
      </c>
      <c r="E11646" s="35" cm="1">
        <f t="array" ref="E11646">INDEX('Curva Juros'!$B$7:$B$73,MATCH(C11646,'Curva Juros'!$A$7:$A$73,1)) +
(C11646-INDEX('Curva Juros'!$A$7:$A$73,MATCH(C11646,'Curva Juros'!$A$7:$A$73,1))) *
(INDEX('Curva Juros'!$B$7:$B$73,MATCH(C11646,'Curva Juros'!$A$7:$A$73,1)+1) -
INDEX('Curva Juros'!$B$7:$B$73,MATCH(C11646,'Curva Juros'!$A$7:$A$73,1))) /
(INDEX('Curva Juros'!$A$7:$A$73,MATCH(C11646,'Curva Juros'!$A$7:$A$73,1)+1) -
INDEX('Curva Juros'!$A$7:$A$73,MATCH(C11646,'Curva Juros'!$A$7:$A$73,1)))</f>
        <v>7.6108556190476193</v>
      </c>
      <c r="F11646" s="24">
        <f t="shared" si="181"/>
        <v>1.6314438095238054E-3</v>
      </c>
      <c r="G11646" s="24"/>
    </row>
    <row r="11647" spans="1:7" x14ac:dyDescent="0.25">
      <c r="A11647" s="3" t="s">
        <v>247</v>
      </c>
      <c r="B11647" s="4">
        <v>46038</v>
      </c>
      <c r="C11647" s="5">
        <v>1335.89</v>
      </c>
      <c r="D11647" s="19">
        <v>7.6924000000000006E-2</v>
      </c>
      <c r="E11647" s="35" cm="1">
        <f t="array" ref="E11647">INDEX('Curva Juros'!$B$7:$B$73,MATCH(C11647,'Curva Juros'!$A$7:$A$73,1)) +
(C11647-INDEX('Curva Juros'!$A$7:$A$73,MATCH(C11647,'Curva Juros'!$A$7:$A$73,1))) *
(INDEX('Curva Juros'!$B$7:$B$73,MATCH(C11647,'Curva Juros'!$A$7:$A$73,1)+1) -
INDEX('Curva Juros'!$B$7:$B$73,MATCH(C11647,'Curva Juros'!$A$7:$A$73,1))) /
(INDEX('Curva Juros'!$A$7:$A$73,MATCH(C11647,'Curva Juros'!$A$7:$A$73,1)+1) -
INDEX('Curva Juros'!$A$7:$A$73,MATCH(C11647,'Curva Juros'!$A$7:$A$73,1)))</f>
        <v>7.6113856825396828</v>
      </c>
      <c r="F11647" s="24">
        <f t="shared" si="181"/>
        <v>8.1014317460317842E-4</v>
      </c>
      <c r="G11647" s="24"/>
    </row>
    <row r="11648" spans="1:7" x14ac:dyDescent="0.25">
      <c r="A11648" s="6" t="s">
        <v>247</v>
      </c>
      <c r="B11648" s="7">
        <v>46045</v>
      </c>
      <c r="C11648" s="8">
        <v>1341.36</v>
      </c>
      <c r="D11648" s="20">
        <v>7.3001999999999997E-2</v>
      </c>
      <c r="E11648" s="35" cm="1">
        <f t="array" ref="E11648">INDEX('Curva Juros'!$B$7:$B$73,MATCH(C11648,'Curva Juros'!$A$7:$A$73,1)) +
(C11648-INDEX('Curva Juros'!$A$7:$A$73,MATCH(C11648,'Curva Juros'!$A$7:$A$73,1))) *
(INDEX('Curva Juros'!$B$7:$B$73,MATCH(C11648,'Curva Juros'!$A$7:$A$73,1)+1) -
INDEX('Curva Juros'!$B$7:$B$73,MATCH(C11648,'Curva Juros'!$A$7:$A$73,1))) /
(INDEX('Curva Juros'!$A$7:$A$73,MATCH(C11648,'Curva Juros'!$A$7:$A$73,1)+1) -
INDEX('Curva Juros'!$A$7:$A$73,MATCH(C11648,'Curva Juros'!$A$7:$A$73,1)))</f>
        <v>7.6103611428571432</v>
      </c>
      <c r="F11648" s="24">
        <f t="shared" si="181"/>
        <v>-3.1016114285714325E-3</v>
      </c>
      <c r="G11648" s="24"/>
    </row>
    <row r="11649" spans="1:7" x14ac:dyDescent="0.25">
      <c r="A11649" s="3" t="s">
        <v>247</v>
      </c>
      <c r="B11649" s="4">
        <v>46052</v>
      </c>
      <c r="C11649" s="5">
        <v>1344.16</v>
      </c>
      <c r="D11649" s="19">
        <v>7.0092000000000002E-2</v>
      </c>
      <c r="E11649" s="35" cm="1">
        <f t="array" ref="E11649">INDEX('Curva Juros'!$B$7:$B$73,MATCH(C11649,'Curva Juros'!$A$7:$A$73,1)) +
(C11649-INDEX('Curva Juros'!$A$7:$A$73,MATCH(C11649,'Curva Juros'!$A$7:$A$73,1))) *
(INDEX('Curva Juros'!$B$7:$B$73,MATCH(C11649,'Curva Juros'!$A$7:$A$73,1)+1) -
INDEX('Curva Juros'!$B$7:$B$73,MATCH(C11649,'Curva Juros'!$A$7:$A$73,1))) /
(INDEX('Curva Juros'!$A$7:$A$73,MATCH(C11649,'Curva Juros'!$A$7:$A$73,1)+1) -
INDEX('Curva Juros'!$A$7:$A$73,MATCH(C11649,'Curva Juros'!$A$7:$A$73,1)))</f>
        <v>7.6098366984126988</v>
      </c>
      <c r="F11649" s="24">
        <f t="shared" si="181"/>
        <v>-6.0063669841269873E-3</v>
      </c>
      <c r="G11649" s="24"/>
    </row>
    <row r="11650" spans="1:7" x14ac:dyDescent="0.25">
      <c r="A11650" s="6" t="s">
        <v>247</v>
      </c>
      <c r="B11650" s="7">
        <v>46059</v>
      </c>
      <c r="C11650" s="8">
        <v>1337.94</v>
      </c>
      <c r="D11650" s="20">
        <v>7.0543999999999996E-2</v>
      </c>
      <c r="E11650" s="35" cm="1">
        <f t="array" ref="E11650">INDEX('Curva Juros'!$B$7:$B$73,MATCH(C11650,'Curva Juros'!$A$7:$A$73,1)) +
(C11650-INDEX('Curva Juros'!$A$7:$A$73,MATCH(C11650,'Curva Juros'!$A$7:$A$73,1))) *
(INDEX('Curva Juros'!$B$7:$B$73,MATCH(C11650,'Curva Juros'!$A$7:$A$73,1)+1) -
INDEX('Curva Juros'!$B$7:$B$73,MATCH(C11650,'Curva Juros'!$A$7:$A$73,1))) /
(INDEX('Curva Juros'!$A$7:$A$73,MATCH(C11650,'Curva Juros'!$A$7:$A$73,1)+1) -
INDEX('Curva Juros'!$A$7:$A$73,MATCH(C11650,'Curva Juros'!$A$7:$A$73,1)))</f>
        <v>7.6110017142857149</v>
      </c>
      <c r="F11650" s="24">
        <f t="shared" si="181"/>
        <v>-5.5660171428571492E-3</v>
      </c>
      <c r="G11650" s="24"/>
    </row>
    <row r="11651" spans="1:7" x14ac:dyDescent="0.25">
      <c r="A11651" s="3" t="s">
        <v>247</v>
      </c>
      <c r="B11651" s="4">
        <v>46066</v>
      </c>
      <c r="C11651" s="5">
        <v>1332.58</v>
      </c>
      <c r="D11651" s="19">
        <v>7.0678000000000005E-2</v>
      </c>
      <c r="E11651" s="35" cm="1">
        <f t="array" ref="E11651">INDEX('Curva Juros'!$B$7:$B$73,MATCH(C11651,'Curva Juros'!$A$7:$A$73,1)) +
(C11651-INDEX('Curva Juros'!$A$7:$A$73,MATCH(C11651,'Curva Juros'!$A$7:$A$73,1))) *
(INDEX('Curva Juros'!$B$7:$B$73,MATCH(C11651,'Curva Juros'!$A$7:$A$73,1)+1) -
INDEX('Curva Juros'!$B$7:$B$73,MATCH(C11651,'Curva Juros'!$A$7:$A$73,1))) /
(INDEX('Curva Juros'!$A$7:$A$73,MATCH(C11651,'Curva Juros'!$A$7:$A$73,1)+1) -
INDEX('Curva Juros'!$A$7:$A$73,MATCH(C11651,'Curva Juros'!$A$7:$A$73,1)))</f>
        <v>7.6120056507936509</v>
      </c>
      <c r="F11651" s="24">
        <f t="shared" ref="F11651:F11714" si="182">D11651-E11651/100</f>
        <v>-5.4420565079364991E-3</v>
      </c>
      <c r="G11651" s="24"/>
    </row>
    <row r="11652" spans="1:7" x14ac:dyDescent="0.25">
      <c r="A11652" s="6" t="s">
        <v>247</v>
      </c>
      <c r="B11652" s="7">
        <v>46073</v>
      </c>
      <c r="C11652" s="8">
        <v>1328.67</v>
      </c>
      <c r="D11652" s="20">
        <v>7.102E-2</v>
      </c>
      <c r="E11652" s="35" cm="1">
        <f t="array" ref="E11652">INDEX('Curva Juros'!$B$7:$B$73,MATCH(C11652,'Curva Juros'!$A$7:$A$73,1)) +
(C11652-INDEX('Curva Juros'!$A$7:$A$73,MATCH(C11652,'Curva Juros'!$A$7:$A$73,1))) *
(INDEX('Curva Juros'!$B$7:$B$73,MATCH(C11652,'Curva Juros'!$A$7:$A$73,1)+1) -
INDEX('Curva Juros'!$B$7:$B$73,MATCH(C11652,'Curva Juros'!$A$7:$A$73,1))) /
(INDEX('Curva Juros'!$A$7:$A$73,MATCH(C11652,'Curva Juros'!$A$7:$A$73,1)+1) -
INDEX('Curva Juros'!$A$7:$A$73,MATCH(C11652,'Curva Juros'!$A$7:$A$73,1)))</f>
        <v>7.6127380000000002</v>
      </c>
      <c r="F11652" s="24">
        <f t="shared" si="182"/>
        <v>-5.1073800000000086E-3</v>
      </c>
      <c r="G11652" s="24"/>
    </row>
    <row r="11653" spans="1:7" x14ac:dyDescent="0.25">
      <c r="A11653" s="3" t="s">
        <v>247</v>
      </c>
      <c r="B11653" s="4">
        <v>46080</v>
      </c>
      <c r="C11653" s="5">
        <v>1327.46</v>
      </c>
      <c r="D11653" s="19">
        <v>6.9605E-2</v>
      </c>
      <c r="E11653" s="35" cm="1">
        <f t="array" ref="E11653">INDEX('Curva Juros'!$B$7:$B$73,MATCH(C11653,'Curva Juros'!$A$7:$A$73,1)) +
(C11653-INDEX('Curva Juros'!$A$7:$A$73,MATCH(C11653,'Curva Juros'!$A$7:$A$73,1))) *
(INDEX('Curva Juros'!$B$7:$B$73,MATCH(C11653,'Curva Juros'!$A$7:$A$73,1)+1) -
INDEX('Curva Juros'!$B$7:$B$73,MATCH(C11653,'Curva Juros'!$A$7:$A$73,1))) /
(INDEX('Curva Juros'!$A$7:$A$73,MATCH(C11653,'Curva Juros'!$A$7:$A$73,1)+1) -
INDEX('Curva Juros'!$A$7:$A$73,MATCH(C11653,'Curva Juros'!$A$7:$A$73,1)))</f>
        <v>7.612964634920635</v>
      </c>
      <c r="F11653" s="24">
        <f t="shared" si="182"/>
        <v>-6.5246463492063533E-3</v>
      </c>
      <c r="G11653" s="24"/>
    </row>
    <row r="11654" spans="1:7" x14ac:dyDescent="0.25">
      <c r="A11654" s="6" t="s">
        <v>248</v>
      </c>
      <c r="B11654" s="7">
        <v>45723</v>
      </c>
      <c r="C11654" s="8">
        <v>805.58</v>
      </c>
      <c r="D11654" s="20">
        <v>8.4591E-2</v>
      </c>
      <c r="E11654" s="35" cm="1">
        <f t="array" ref="E11654">INDEX('Curva Juros'!$B$7:$B$73,MATCH(C11654,'Curva Juros'!$A$7:$A$73,1)) +
(C11654-INDEX('Curva Juros'!$A$7:$A$73,MATCH(C11654,'Curva Juros'!$A$7:$A$73,1))) *
(INDEX('Curva Juros'!$B$7:$B$73,MATCH(C11654,'Curva Juros'!$A$7:$A$73,1)+1) -
INDEX('Curva Juros'!$B$7:$B$73,MATCH(C11654,'Curva Juros'!$A$7:$A$73,1))) /
(INDEX('Curva Juros'!$A$7:$A$73,MATCH(C11654,'Curva Juros'!$A$7:$A$73,1)+1) -
INDEX('Curva Juros'!$A$7:$A$73,MATCH(C11654,'Curva Juros'!$A$7:$A$73,1)))</f>
        <v>7.6790156666666665</v>
      </c>
      <c r="F11654" s="24">
        <f t="shared" si="182"/>
        <v>7.8008433333333349E-3</v>
      </c>
      <c r="G11654" s="24"/>
    </row>
    <row r="11655" spans="1:7" x14ac:dyDescent="0.25">
      <c r="A11655" s="3" t="s">
        <v>248</v>
      </c>
      <c r="B11655" s="4">
        <v>45730</v>
      </c>
      <c r="C11655" s="5">
        <v>800.79</v>
      </c>
      <c r="D11655" s="19">
        <v>8.3518999999999996E-2</v>
      </c>
      <c r="E11655" s="35" cm="1">
        <f t="array" ref="E11655">INDEX('Curva Juros'!$B$7:$B$73,MATCH(C11655,'Curva Juros'!$A$7:$A$73,1)) +
(C11655-INDEX('Curva Juros'!$A$7:$A$73,MATCH(C11655,'Curva Juros'!$A$7:$A$73,1))) *
(INDEX('Curva Juros'!$B$7:$B$73,MATCH(C11655,'Curva Juros'!$A$7:$A$73,1)+1) -
INDEX('Curva Juros'!$B$7:$B$73,MATCH(C11655,'Curva Juros'!$A$7:$A$73,1))) /
(INDEX('Curva Juros'!$A$7:$A$73,MATCH(C11655,'Curva Juros'!$A$7:$A$73,1)+1) -
INDEX('Curva Juros'!$A$7:$A$73,MATCH(C11655,'Curva Juros'!$A$7:$A$73,1)))</f>
        <v>7.6795745000000002</v>
      </c>
      <c r="F11655" s="24">
        <f t="shared" si="182"/>
        <v>6.7232549999999974E-3</v>
      </c>
      <c r="G11655" s="24"/>
    </row>
    <row r="11656" spans="1:7" x14ac:dyDescent="0.25">
      <c r="A11656" s="6" t="s">
        <v>248</v>
      </c>
      <c r="B11656" s="7">
        <v>45737</v>
      </c>
      <c r="C11656" s="8">
        <v>795.09</v>
      </c>
      <c r="D11656" s="20">
        <v>8.7066000000000004E-2</v>
      </c>
      <c r="E11656" s="35" cm="1">
        <f t="array" ref="E11656">INDEX('Curva Juros'!$B$7:$B$73,MATCH(C11656,'Curva Juros'!$A$7:$A$73,1)) +
(C11656-INDEX('Curva Juros'!$A$7:$A$73,MATCH(C11656,'Curva Juros'!$A$7:$A$73,1))) *
(INDEX('Curva Juros'!$B$7:$B$73,MATCH(C11656,'Curva Juros'!$A$7:$A$73,1)+1) -
INDEX('Curva Juros'!$B$7:$B$73,MATCH(C11656,'Curva Juros'!$A$7:$A$73,1))) /
(INDEX('Curva Juros'!$A$7:$A$73,MATCH(C11656,'Curva Juros'!$A$7:$A$73,1)+1) -
INDEX('Curva Juros'!$A$7:$A$73,MATCH(C11656,'Curva Juros'!$A$7:$A$73,1)))</f>
        <v>7.6802394999999999</v>
      </c>
      <c r="F11656" s="24">
        <f t="shared" si="182"/>
        <v>1.0263605000000009E-2</v>
      </c>
      <c r="G11656" s="24"/>
    </row>
    <row r="11657" spans="1:7" x14ac:dyDescent="0.25">
      <c r="A11657" s="3" t="s">
        <v>248</v>
      </c>
      <c r="B11657" s="4">
        <v>45744</v>
      </c>
      <c r="C11657" s="5">
        <v>789.92</v>
      </c>
      <c r="D11657" s="19">
        <v>8.7926000000000004E-2</v>
      </c>
      <c r="E11657" s="35" cm="1">
        <f t="array" ref="E11657">INDEX('Curva Juros'!$B$7:$B$73,MATCH(C11657,'Curva Juros'!$A$7:$A$73,1)) +
(C11657-INDEX('Curva Juros'!$A$7:$A$73,MATCH(C11657,'Curva Juros'!$A$7:$A$73,1))) *
(INDEX('Curva Juros'!$B$7:$B$73,MATCH(C11657,'Curva Juros'!$A$7:$A$73,1)+1) -
INDEX('Curva Juros'!$B$7:$B$73,MATCH(C11657,'Curva Juros'!$A$7:$A$73,1))) /
(INDEX('Curva Juros'!$A$7:$A$73,MATCH(C11657,'Curva Juros'!$A$7:$A$73,1)+1) -
INDEX('Curva Juros'!$A$7:$A$73,MATCH(C11657,'Curva Juros'!$A$7:$A$73,1)))</f>
        <v>7.6808426666666669</v>
      </c>
      <c r="F11657" s="24">
        <f t="shared" si="182"/>
        <v>1.1117573333333339E-2</v>
      </c>
      <c r="G11657" s="24"/>
    </row>
    <row r="11658" spans="1:7" x14ac:dyDescent="0.25">
      <c r="A11658" s="6" t="s">
        <v>248</v>
      </c>
      <c r="B11658" s="7">
        <v>45751</v>
      </c>
      <c r="C11658" s="8">
        <v>785.3</v>
      </c>
      <c r="D11658" s="20">
        <v>8.6008000000000001E-2</v>
      </c>
      <c r="E11658" s="35" cm="1">
        <f t="array" ref="E11658">INDEX('Curva Juros'!$B$7:$B$73,MATCH(C11658,'Curva Juros'!$A$7:$A$73,1)) +
(C11658-INDEX('Curva Juros'!$A$7:$A$73,MATCH(C11658,'Curva Juros'!$A$7:$A$73,1))) *
(INDEX('Curva Juros'!$B$7:$B$73,MATCH(C11658,'Curva Juros'!$A$7:$A$73,1)+1) -
INDEX('Curva Juros'!$B$7:$B$73,MATCH(C11658,'Curva Juros'!$A$7:$A$73,1))) /
(INDEX('Curva Juros'!$A$7:$A$73,MATCH(C11658,'Curva Juros'!$A$7:$A$73,1)+1) -
INDEX('Curva Juros'!$A$7:$A$73,MATCH(C11658,'Curva Juros'!$A$7:$A$73,1)))</f>
        <v>7.6813816666666668</v>
      </c>
      <c r="F11658" s="24">
        <f t="shared" si="182"/>
        <v>9.1941833333333278E-3</v>
      </c>
      <c r="G11658" s="24"/>
    </row>
    <row r="11659" spans="1:7" x14ac:dyDescent="0.25">
      <c r="A11659" s="3" t="s">
        <v>248</v>
      </c>
      <c r="B11659" s="4">
        <v>45758</v>
      </c>
      <c r="C11659" s="5">
        <v>780.15</v>
      </c>
      <c r="D11659" s="19">
        <v>8.6749999999999994E-2</v>
      </c>
      <c r="E11659" s="35" cm="1">
        <f t="array" ref="E11659">INDEX('Curva Juros'!$B$7:$B$73,MATCH(C11659,'Curva Juros'!$A$7:$A$73,1)) +
(C11659-INDEX('Curva Juros'!$A$7:$A$73,MATCH(C11659,'Curva Juros'!$A$7:$A$73,1))) *
(INDEX('Curva Juros'!$B$7:$B$73,MATCH(C11659,'Curva Juros'!$A$7:$A$73,1)+1) -
INDEX('Curva Juros'!$B$7:$B$73,MATCH(C11659,'Curva Juros'!$A$7:$A$73,1))) /
(INDEX('Curva Juros'!$A$7:$A$73,MATCH(C11659,'Curva Juros'!$A$7:$A$73,1)+1) -
INDEX('Curva Juros'!$A$7:$A$73,MATCH(C11659,'Curva Juros'!$A$7:$A$73,1)))</f>
        <v>7.6819825000000002</v>
      </c>
      <c r="F11659" s="24">
        <f t="shared" si="182"/>
        <v>9.9301749999999855E-3</v>
      </c>
      <c r="G11659" s="24"/>
    </row>
    <row r="11660" spans="1:7" x14ac:dyDescent="0.25">
      <c r="A11660" s="6" t="s">
        <v>248</v>
      </c>
      <c r="B11660" s="7">
        <v>45764</v>
      </c>
      <c r="C11660" s="8">
        <v>800.86</v>
      </c>
      <c r="D11660" s="20">
        <v>8.5301000000000002E-2</v>
      </c>
      <c r="E11660" s="35" cm="1">
        <f t="array" ref="E11660">INDEX('Curva Juros'!$B$7:$B$73,MATCH(C11660,'Curva Juros'!$A$7:$A$73,1)) +
(C11660-INDEX('Curva Juros'!$A$7:$A$73,MATCH(C11660,'Curva Juros'!$A$7:$A$73,1))) *
(INDEX('Curva Juros'!$B$7:$B$73,MATCH(C11660,'Curva Juros'!$A$7:$A$73,1)+1) -
INDEX('Curva Juros'!$B$7:$B$73,MATCH(C11660,'Curva Juros'!$A$7:$A$73,1))) /
(INDEX('Curva Juros'!$A$7:$A$73,MATCH(C11660,'Curva Juros'!$A$7:$A$73,1)+1) -
INDEX('Curva Juros'!$A$7:$A$73,MATCH(C11660,'Curva Juros'!$A$7:$A$73,1)))</f>
        <v>7.6795663333333337</v>
      </c>
      <c r="F11660" s="24">
        <f t="shared" si="182"/>
        <v>8.5053366666666685E-3</v>
      </c>
      <c r="G11660" s="24"/>
    </row>
    <row r="11661" spans="1:7" x14ac:dyDescent="0.25">
      <c r="A11661" s="3" t="s">
        <v>248</v>
      </c>
      <c r="B11661" s="4">
        <v>45772</v>
      </c>
      <c r="C11661" s="5">
        <v>797.37</v>
      </c>
      <c r="D11661" s="19">
        <v>8.1458000000000003E-2</v>
      </c>
      <c r="E11661" s="35" cm="1">
        <f t="array" ref="E11661">INDEX('Curva Juros'!$B$7:$B$73,MATCH(C11661,'Curva Juros'!$A$7:$A$73,1)) +
(C11661-INDEX('Curva Juros'!$A$7:$A$73,MATCH(C11661,'Curva Juros'!$A$7:$A$73,1))) *
(INDEX('Curva Juros'!$B$7:$B$73,MATCH(C11661,'Curva Juros'!$A$7:$A$73,1)+1) -
INDEX('Curva Juros'!$B$7:$B$73,MATCH(C11661,'Curva Juros'!$A$7:$A$73,1))) /
(INDEX('Curva Juros'!$A$7:$A$73,MATCH(C11661,'Curva Juros'!$A$7:$A$73,1)+1) -
INDEX('Curva Juros'!$A$7:$A$73,MATCH(C11661,'Curva Juros'!$A$7:$A$73,1)))</f>
        <v>7.6799735</v>
      </c>
      <c r="F11661" s="24">
        <f t="shared" si="182"/>
        <v>4.6582650000000086E-3</v>
      </c>
      <c r="G11661" s="24"/>
    </row>
    <row r="11662" spans="1:7" x14ac:dyDescent="0.25">
      <c r="A11662" s="6" t="s">
        <v>248</v>
      </c>
      <c r="B11662" s="7">
        <v>45779</v>
      </c>
      <c r="C11662" s="8">
        <v>793.28</v>
      </c>
      <c r="D11662" s="20">
        <v>8.2126000000000005E-2</v>
      </c>
      <c r="E11662" s="35" cm="1">
        <f t="array" ref="E11662">INDEX('Curva Juros'!$B$7:$B$73,MATCH(C11662,'Curva Juros'!$A$7:$A$73,1)) +
(C11662-INDEX('Curva Juros'!$A$7:$A$73,MATCH(C11662,'Curva Juros'!$A$7:$A$73,1))) *
(INDEX('Curva Juros'!$B$7:$B$73,MATCH(C11662,'Curva Juros'!$A$7:$A$73,1)+1) -
INDEX('Curva Juros'!$B$7:$B$73,MATCH(C11662,'Curva Juros'!$A$7:$A$73,1))) /
(INDEX('Curva Juros'!$A$7:$A$73,MATCH(C11662,'Curva Juros'!$A$7:$A$73,1)+1) -
INDEX('Curva Juros'!$A$7:$A$73,MATCH(C11662,'Curva Juros'!$A$7:$A$73,1)))</f>
        <v>7.6804506666666663</v>
      </c>
      <c r="F11662" s="24">
        <f t="shared" si="182"/>
        <v>5.3214933333333436E-3</v>
      </c>
      <c r="G11662" s="24"/>
    </row>
    <row r="11663" spans="1:7" x14ac:dyDescent="0.25">
      <c r="A11663" s="3" t="s">
        <v>248</v>
      </c>
      <c r="B11663" s="4">
        <v>45786</v>
      </c>
      <c r="C11663" s="5">
        <v>788.32</v>
      </c>
      <c r="D11663" s="19">
        <v>8.1797999999999996E-2</v>
      </c>
      <c r="E11663" s="35" cm="1">
        <f t="array" ref="E11663">INDEX('Curva Juros'!$B$7:$B$73,MATCH(C11663,'Curva Juros'!$A$7:$A$73,1)) +
(C11663-INDEX('Curva Juros'!$A$7:$A$73,MATCH(C11663,'Curva Juros'!$A$7:$A$73,1))) *
(INDEX('Curva Juros'!$B$7:$B$73,MATCH(C11663,'Curva Juros'!$A$7:$A$73,1)+1) -
INDEX('Curva Juros'!$B$7:$B$73,MATCH(C11663,'Curva Juros'!$A$7:$A$73,1))) /
(INDEX('Curva Juros'!$A$7:$A$73,MATCH(C11663,'Curva Juros'!$A$7:$A$73,1)+1) -
INDEX('Curva Juros'!$A$7:$A$73,MATCH(C11663,'Curva Juros'!$A$7:$A$73,1)))</f>
        <v>7.681029333333333</v>
      </c>
      <c r="F11663" s="24">
        <f t="shared" si="182"/>
        <v>4.9877066666666608E-3</v>
      </c>
      <c r="G11663" s="24"/>
    </row>
    <row r="11664" spans="1:7" x14ac:dyDescent="0.25">
      <c r="A11664" s="6" t="s">
        <v>248</v>
      </c>
      <c r="B11664" s="7">
        <v>45793</v>
      </c>
      <c r="C11664" s="8">
        <v>783.41</v>
      </c>
      <c r="D11664" s="20">
        <v>8.1116999999999995E-2</v>
      </c>
      <c r="E11664" s="35" cm="1">
        <f t="array" ref="E11664">INDEX('Curva Juros'!$B$7:$B$73,MATCH(C11664,'Curva Juros'!$A$7:$A$73,1)) +
(C11664-INDEX('Curva Juros'!$A$7:$A$73,MATCH(C11664,'Curva Juros'!$A$7:$A$73,1))) *
(INDEX('Curva Juros'!$B$7:$B$73,MATCH(C11664,'Curva Juros'!$A$7:$A$73,1)+1) -
INDEX('Curva Juros'!$B$7:$B$73,MATCH(C11664,'Curva Juros'!$A$7:$A$73,1))) /
(INDEX('Curva Juros'!$A$7:$A$73,MATCH(C11664,'Curva Juros'!$A$7:$A$73,1)+1) -
INDEX('Curva Juros'!$A$7:$A$73,MATCH(C11664,'Curva Juros'!$A$7:$A$73,1)))</f>
        <v>7.681602166666667</v>
      </c>
      <c r="F11664" s="24">
        <f t="shared" si="182"/>
        <v>4.3009783333333301E-3</v>
      </c>
      <c r="G11664" s="24"/>
    </row>
    <row r="11665" spans="1:7" x14ac:dyDescent="0.25">
      <c r="A11665" s="3" t="s">
        <v>248</v>
      </c>
      <c r="B11665" s="4">
        <v>45800</v>
      </c>
      <c r="C11665" s="5">
        <v>778.24</v>
      </c>
      <c r="D11665" s="19">
        <v>8.2448999999999995E-2</v>
      </c>
      <c r="E11665" s="35" cm="1">
        <f t="array" ref="E11665">INDEX('Curva Juros'!$B$7:$B$73,MATCH(C11665,'Curva Juros'!$A$7:$A$73,1)) +
(C11665-INDEX('Curva Juros'!$A$7:$A$73,MATCH(C11665,'Curva Juros'!$A$7:$A$73,1))) *
(INDEX('Curva Juros'!$B$7:$B$73,MATCH(C11665,'Curva Juros'!$A$7:$A$73,1)+1) -
INDEX('Curva Juros'!$B$7:$B$73,MATCH(C11665,'Curva Juros'!$A$7:$A$73,1))) /
(INDEX('Curva Juros'!$A$7:$A$73,MATCH(C11665,'Curva Juros'!$A$7:$A$73,1)+1) -
INDEX('Curva Juros'!$A$7:$A$73,MATCH(C11665,'Curva Juros'!$A$7:$A$73,1)))</f>
        <v>7.6822053333333331</v>
      </c>
      <c r="F11665" s="24">
        <f t="shared" si="182"/>
        <v>5.6269466666666601E-3</v>
      </c>
      <c r="G11665" s="24"/>
    </row>
    <row r="11666" spans="1:7" x14ac:dyDescent="0.25">
      <c r="A11666" s="6" t="s">
        <v>248</v>
      </c>
      <c r="B11666" s="7">
        <v>45807</v>
      </c>
      <c r="C11666" s="8">
        <v>773.16</v>
      </c>
      <c r="D11666" s="20">
        <v>8.3075999999999997E-2</v>
      </c>
      <c r="E11666" s="35" cm="1">
        <f t="array" ref="E11666">INDEX('Curva Juros'!$B$7:$B$73,MATCH(C11666,'Curva Juros'!$A$7:$A$73,1)) +
(C11666-INDEX('Curva Juros'!$A$7:$A$73,MATCH(C11666,'Curva Juros'!$A$7:$A$73,1))) *
(INDEX('Curva Juros'!$B$7:$B$73,MATCH(C11666,'Curva Juros'!$A$7:$A$73,1)+1) -
INDEX('Curva Juros'!$B$7:$B$73,MATCH(C11666,'Curva Juros'!$A$7:$A$73,1))) /
(INDEX('Curva Juros'!$A$7:$A$73,MATCH(C11666,'Curva Juros'!$A$7:$A$73,1)+1) -
INDEX('Curva Juros'!$A$7:$A$73,MATCH(C11666,'Curva Juros'!$A$7:$A$73,1)))</f>
        <v>7.682798</v>
      </c>
      <c r="F11666" s="24">
        <f t="shared" si="182"/>
        <v>6.248019999999993E-3</v>
      </c>
      <c r="G11666" s="24"/>
    </row>
    <row r="11667" spans="1:7" x14ac:dyDescent="0.25">
      <c r="A11667" s="3" t="s">
        <v>248</v>
      </c>
      <c r="B11667" s="4">
        <v>45814</v>
      </c>
      <c r="C11667" s="5">
        <v>768.03</v>
      </c>
      <c r="D11667" s="19">
        <v>8.4061999999999998E-2</v>
      </c>
      <c r="E11667" s="35" cm="1">
        <f t="array" ref="E11667">INDEX('Curva Juros'!$B$7:$B$73,MATCH(C11667,'Curva Juros'!$A$7:$A$73,1)) +
(C11667-INDEX('Curva Juros'!$A$7:$A$73,MATCH(C11667,'Curva Juros'!$A$7:$A$73,1))) *
(INDEX('Curva Juros'!$B$7:$B$73,MATCH(C11667,'Curva Juros'!$A$7:$A$73,1)+1) -
INDEX('Curva Juros'!$B$7:$B$73,MATCH(C11667,'Curva Juros'!$A$7:$A$73,1))) /
(INDEX('Curva Juros'!$A$7:$A$73,MATCH(C11667,'Curva Juros'!$A$7:$A$73,1)+1) -
INDEX('Curva Juros'!$A$7:$A$73,MATCH(C11667,'Curva Juros'!$A$7:$A$73,1)))</f>
        <v>7.6833964999999997</v>
      </c>
      <c r="F11667" s="24">
        <f t="shared" si="182"/>
        <v>7.2280349999999938E-3</v>
      </c>
      <c r="G11667" s="24"/>
    </row>
    <row r="11668" spans="1:7" x14ac:dyDescent="0.25">
      <c r="A11668" s="6" t="s">
        <v>248</v>
      </c>
      <c r="B11668" s="7">
        <v>45821</v>
      </c>
      <c r="C11668" s="8">
        <v>762.98</v>
      </c>
      <c r="D11668" s="20">
        <v>8.4414000000000003E-2</v>
      </c>
      <c r="E11668" s="35" cm="1">
        <f t="array" ref="E11668">INDEX('Curva Juros'!$B$7:$B$73,MATCH(C11668,'Curva Juros'!$A$7:$A$73,1)) +
(C11668-INDEX('Curva Juros'!$A$7:$A$73,MATCH(C11668,'Curva Juros'!$A$7:$A$73,1))) *
(INDEX('Curva Juros'!$B$7:$B$73,MATCH(C11668,'Curva Juros'!$A$7:$A$73,1)+1) -
INDEX('Curva Juros'!$B$7:$B$73,MATCH(C11668,'Curva Juros'!$A$7:$A$73,1))) /
(INDEX('Curva Juros'!$A$7:$A$73,MATCH(C11668,'Curva Juros'!$A$7:$A$73,1)+1) -
INDEX('Curva Juros'!$A$7:$A$73,MATCH(C11668,'Curva Juros'!$A$7:$A$73,1)))</f>
        <v>7.6839856666666666</v>
      </c>
      <c r="F11668" s="24">
        <f t="shared" si="182"/>
        <v>7.5741433333333386E-3</v>
      </c>
      <c r="G11668" s="24"/>
    </row>
    <row r="11669" spans="1:7" x14ac:dyDescent="0.25">
      <c r="A11669" s="3" t="s">
        <v>248</v>
      </c>
      <c r="B11669" s="4">
        <v>45828</v>
      </c>
      <c r="C11669" s="5">
        <v>759.16</v>
      </c>
      <c r="D11669" s="19">
        <v>8.3034999999999998E-2</v>
      </c>
      <c r="E11669" s="35" cm="1">
        <f t="array" ref="E11669">INDEX('Curva Juros'!$B$7:$B$73,MATCH(C11669,'Curva Juros'!$A$7:$A$73,1)) +
(C11669-INDEX('Curva Juros'!$A$7:$A$73,MATCH(C11669,'Curva Juros'!$A$7:$A$73,1))) *
(INDEX('Curva Juros'!$B$7:$B$73,MATCH(C11669,'Curva Juros'!$A$7:$A$73,1)+1) -
INDEX('Curva Juros'!$B$7:$B$73,MATCH(C11669,'Curva Juros'!$A$7:$A$73,1))) /
(INDEX('Curva Juros'!$A$7:$A$73,MATCH(C11669,'Curva Juros'!$A$7:$A$73,1)+1) -
INDEX('Curva Juros'!$A$7:$A$73,MATCH(C11669,'Curva Juros'!$A$7:$A$73,1)))</f>
        <v>7.6844313333333334</v>
      </c>
      <c r="F11669" s="24">
        <f t="shared" si="182"/>
        <v>6.1906866666666671E-3</v>
      </c>
      <c r="G11669" s="24"/>
    </row>
    <row r="11670" spans="1:7" x14ac:dyDescent="0.25">
      <c r="A11670" s="6" t="s">
        <v>248</v>
      </c>
      <c r="B11670" s="7">
        <v>45835</v>
      </c>
      <c r="C11670" s="8">
        <v>754.17</v>
      </c>
      <c r="D11670" s="20">
        <v>8.2972000000000004E-2</v>
      </c>
      <c r="E11670" s="35" cm="1">
        <f t="array" ref="E11670">INDEX('Curva Juros'!$B$7:$B$73,MATCH(C11670,'Curva Juros'!$A$7:$A$73,1)) +
(C11670-INDEX('Curva Juros'!$A$7:$A$73,MATCH(C11670,'Curva Juros'!$A$7:$A$73,1))) *
(INDEX('Curva Juros'!$B$7:$B$73,MATCH(C11670,'Curva Juros'!$A$7:$A$73,1)+1) -
INDEX('Curva Juros'!$B$7:$B$73,MATCH(C11670,'Curva Juros'!$A$7:$A$73,1))) /
(INDEX('Curva Juros'!$A$7:$A$73,MATCH(C11670,'Curva Juros'!$A$7:$A$73,1)+1) -
INDEX('Curva Juros'!$A$7:$A$73,MATCH(C11670,'Curva Juros'!$A$7:$A$73,1)))</f>
        <v>7.6852967142857143</v>
      </c>
      <c r="F11670" s="24">
        <f t="shared" si="182"/>
        <v>6.119032857142867E-3</v>
      </c>
      <c r="G11670" s="24"/>
    </row>
    <row r="11671" spans="1:7" x14ac:dyDescent="0.25">
      <c r="A11671" s="3" t="s">
        <v>248</v>
      </c>
      <c r="B11671" s="4">
        <v>45842</v>
      </c>
      <c r="C11671" s="5">
        <v>749.25</v>
      </c>
      <c r="D11671" s="19">
        <v>8.2390000000000005E-2</v>
      </c>
      <c r="E11671" s="35" cm="1">
        <f t="array" ref="E11671">INDEX('Curva Juros'!$B$7:$B$73,MATCH(C11671,'Curva Juros'!$A$7:$A$73,1)) +
(C11671-INDEX('Curva Juros'!$A$7:$A$73,MATCH(C11671,'Curva Juros'!$A$7:$A$73,1))) *
(INDEX('Curva Juros'!$B$7:$B$73,MATCH(C11671,'Curva Juros'!$A$7:$A$73,1)+1) -
INDEX('Curva Juros'!$B$7:$B$73,MATCH(C11671,'Curva Juros'!$A$7:$A$73,1))) /
(INDEX('Curva Juros'!$A$7:$A$73,MATCH(C11671,'Curva Juros'!$A$7:$A$73,1)+1) -
INDEX('Curva Juros'!$A$7:$A$73,MATCH(C11671,'Curva Juros'!$A$7:$A$73,1)))</f>
        <v>7.6866321428571434</v>
      </c>
      <c r="F11671" s="24">
        <f t="shared" si="182"/>
        <v>5.5236785714285752E-3</v>
      </c>
      <c r="G11671" s="24"/>
    </row>
    <row r="11672" spans="1:7" x14ac:dyDescent="0.25">
      <c r="A11672" s="6" t="s">
        <v>248</v>
      </c>
      <c r="B11672" s="7">
        <v>45849</v>
      </c>
      <c r="C11672" s="8">
        <v>743.95</v>
      </c>
      <c r="D11672" s="20">
        <v>8.4612999999999994E-2</v>
      </c>
      <c r="E11672" s="35" cm="1">
        <f t="array" ref="E11672">INDEX('Curva Juros'!$B$7:$B$73,MATCH(C11672,'Curva Juros'!$A$7:$A$73,1)) +
(C11672-INDEX('Curva Juros'!$A$7:$A$73,MATCH(C11672,'Curva Juros'!$A$7:$A$73,1))) *
(INDEX('Curva Juros'!$B$7:$B$73,MATCH(C11672,'Curva Juros'!$A$7:$A$73,1)+1) -
INDEX('Curva Juros'!$B$7:$B$73,MATCH(C11672,'Curva Juros'!$A$7:$A$73,1))) /
(INDEX('Curva Juros'!$A$7:$A$73,MATCH(C11672,'Curva Juros'!$A$7:$A$73,1)+1) -
INDEX('Curva Juros'!$A$7:$A$73,MATCH(C11672,'Curva Juros'!$A$7:$A$73,1)))</f>
        <v>7.6880707142857148</v>
      </c>
      <c r="F11672" s="24">
        <f t="shared" si="182"/>
        <v>7.7322928571428445E-3</v>
      </c>
      <c r="G11672" s="24"/>
    </row>
    <row r="11673" spans="1:7" x14ac:dyDescent="0.25">
      <c r="A11673" s="3" t="s">
        <v>248</v>
      </c>
      <c r="B11673" s="4">
        <v>45856</v>
      </c>
      <c r="C11673" s="5">
        <v>738.96</v>
      </c>
      <c r="D11673" s="19">
        <v>8.4575999999999998E-2</v>
      </c>
      <c r="E11673" s="35" cm="1">
        <f t="array" ref="E11673">INDEX('Curva Juros'!$B$7:$B$73,MATCH(C11673,'Curva Juros'!$A$7:$A$73,1)) +
(C11673-INDEX('Curva Juros'!$A$7:$A$73,MATCH(C11673,'Curva Juros'!$A$7:$A$73,1))) *
(INDEX('Curva Juros'!$B$7:$B$73,MATCH(C11673,'Curva Juros'!$A$7:$A$73,1)+1) -
INDEX('Curva Juros'!$B$7:$B$73,MATCH(C11673,'Curva Juros'!$A$7:$A$73,1))) /
(INDEX('Curva Juros'!$A$7:$A$73,MATCH(C11673,'Curva Juros'!$A$7:$A$73,1)+1) -
INDEX('Curva Juros'!$A$7:$A$73,MATCH(C11673,'Curva Juros'!$A$7:$A$73,1)))</f>
        <v>7.689425142857143</v>
      </c>
      <c r="F11673" s="24">
        <f t="shared" si="182"/>
        <v>7.6817485714285733E-3</v>
      </c>
      <c r="G11673" s="24"/>
    </row>
    <row r="11674" spans="1:7" x14ac:dyDescent="0.25">
      <c r="A11674" s="6" t="s">
        <v>248</v>
      </c>
      <c r="B11674" s="7">
        <v>45863</v>
      </c>
      <c r="C11674" s="8">
        <v>734.07</v>
      </c>
      <c r="D11674" s="20">
        <v>8.3693000000000004E-2</v>
      </c>
      <c r="E11674" s="35" cm="1">
        <f t="array" ref="E11674">INDEX('Curva Juros'!$B$7:$B$73,MATCH(C11674,'Curva Juros'!$A$7:$A$73,1)) +
(C11674-INDEX('Curva Juros'!$A$7:$A$73,MATCH(C11674,'Curva Juros'!$A$7:$A$73,1))) *
(INDEX('Curva Juros'!$B$7:$B$73,MATCH(C11674,'Curva Juros'!$A$7:$A$73,1)+1) -
INDEX('Curva Juros'!$B$7:$B$73,MATCH(C11674,'Curva Juros'!$A$7:$A$73,1))) /
(INDEX('Curva Juros'!$A$7:$A$73,MATCH(C11674,'Curva Juros'!$A$7:$A$73,1)+1) -
INDEX('Curva Juros'!$A$7:$A$73,MATCH(C11674,'Curva Juros'!$A$7:$A$73,1)))</f>
        <v>7.6907524285714288</v>
      </c>
      <c r="F11674" s="24">
        <f t="shared" si="182"/>
        <v>6.7854757142857131E-3</v>
      </c>
      <c r="G11674" s="24"/>
    </row>
    <row r="11675" spans="1:7" x14ac:dyDescent="0.25">
      <c r="A11675" s="3" t="s">
        <v>248</v>
      </c>
      <c r="B11675" s="4">
        <v>45870</v>
      </c>
      <c r="C11675" s="5">
        <v>729.08</v>
      </c>
      <c r="D11675" s="19">
        <v>8.3649000000000001E-2</v>
      </c>
      <c r="E11675" s="35" cm="1">
        <f t="array" ref="E11675">INDEX('Curva Juros'!$B$7:$B$73,MATCH(C11675,'Curva Juros'!$A$7:$A$73,1)) +
(C11675-INDEX('Curva Juros'!$A$7:$A$73,MATCH(C11675,'Curva Juros'!$A$7:$A$73,1))) *
(INDEX('Curva Juros'!$B$7:$B$73,MATCH(C11675,'Curva Juros'!$A$7:$A$73,1)+1) -
INDEX('Curva Juros'!$B$7:$B$73,MATCH(C11675,'Curva Juros'!$A$7:$A$73,1))) /
(INDEX('Curva Juros'!$A$7:$A$73,MATCH(C11675,'Curva Juros'!$A$7:$A$73,1)+1) -
INDEX('Curva Juros'!$A$7:$A$73,MATCH(C11675,'Curva Juros'!$A$7:$A$73,1)))</f>
        <v>7.692106857142857</v>
      </c>
      <c r="F11675" s="24">
        <f t="shared" si="182"/>
        <v>6.7279314285714348E-3</v>
      </c>
      <c r="G11675" s="24"/>
    </row>
    <row r="11676" spans="1:7" x14ac:dyDescent="0.25">
      <c r="A11676" s="6" t="s">
        <v>248</v>
      </c>
      <c r="B11676" s="7">
        <v>45877</v>
      </c>
      <c r="C11676" s="8">
        <v>724.22</v>
      </c>
      <c r="D11676" s="20">
        <v>8.2553000000000001E-2</v>
      </c>
      <c r="E11676" s="35" cm="1">
        <f t="array" ref="E11676">INDEX('Curva Juros'!$B$7:$B$73,MATCH(C11676,'Curva Juros'!$A$7:$A$73,1)) +
(C11676-INDEX('Curva Juros'!$A$7:$A$73,MATCH(C11676,'Curva Juros'!$A$7:$A$73,1))) *
(INDEX('Curva Juros'!$B$7:$B$73,MATCH(C11676,'Curva Juros'!$A$7:$A$73,1)+1) -
INDEX('Curva Juros'!$B$7:$B$73,MATCH(C11676,'Curva Juros'!$A$7:$A$73,1))) /
(INDEX('Curva Juros'!$A$7:$A$73,MATCH(C11676,'Curva Juros'!$A$7:$A$73,1)+1) -
INDEX('Curva Juros'!$A$7:$A$73,MATCH(C11676,'Curva Juros'!$A$7:$A$73,1)))</f>
        <v>7.6934260000000005</v>
      </c>
      <c r="F11676" s="24">
        <f t="shared" si="182"/>
        <v>5.6187399999999971E-3</v>
      </c>
      <c r="G11676" s="24"/>
    </row>
    <row r="11677" spans="1:7" x14ac:dyDescent="0.25">
      <c r="A11677" s="3" t="s">
        <v>248</v>
      </c>
      <c r="B11677" s="4">
        <v>45884</v>
      </c>
      <c r="C11677" s="5">
        <v>719.43</v>
      </c>
      <c r="D11677" s="19">
        <v>8.0965999999999996E-2</v>
      </c>
      <c r="E11677" s="35" cm="1">
        <f t="array" ref="E11677">INDEX('Curva Juros'!$B$7:$B$73,MATCH(C11677,'Curva Juros'!$A$7:$A$73,1)) +
(C11677-INDEX('Curva Juros'!$A$7:$A$73,MATCH(C11677,'Curva Juros'!$A$7:$A$73,1))) *
(INDEX('Curva Juros'!$B$7:$B$73,MATCH(C11677,'Curva Juros'!$A$7:$A$73,1)+1) -
INDEX('Curva Juros'!$B$7:$B$73,MATCH(C11677,'Curva Juros'!$A$7:$A$73,1))) /
(INDEX('Curva Juros'!$A$7:$A$73,MATCH(C11677,'Curva Juros'!$A$7:$A$73,1)+1) -
INDEX('Curva Juros'!$A$7:$A$73,MATCH(C11677,'Curva Juros'!$A$7:$A$73,1)))</f>
        <v>7.6947261428571432</v>
      </c>
      <c r="F11677" s="24">
        <f t="shared" si="182"/>
        <v>4.0187385714285651E-3</v>
      </c>
      <c r="G11677" s="24"/>
    </row>
    <row r="11678" spans="1:7" x14ac:dyDescent="0.25">
      <c r="A11678" s="6" t="s">
        <v>248</v>
      </c>
      <c r="B11678" s="7">
        <v>45891</v>
      </c>
      <c r="C11678" s="8">
        <v>714.24</v>
      </c>
      <c r="D11678" s="20">
        <v>8.2432000000000005E-2</v>
      </c>
      <c r="E11678" s="35" cm="1">
        <f t="array" ref="E11678">INDEX('Curva Juros'!$B$7:$B$73,MATCH(C11678,'Curva Juros'!$A$7:$A$73,1)) +
(C11678-INDEX('Curva Juros'!$A$7:$A$73,MATCH(C11678,'Curva Juros'!$A$7:$A$73,1))) *
(INDEX('Curva Juros'!$B$7:$B$73,MATCH(C11678,'Curva Juros'!$A$7:$A$73,1)+1) -
INDEX('Curva Juros'!$B$7:$B$73,MATCH(C11678,'Curva Juros'!$A$7:$A$73,1))) /
(INDEX('Curva Juros'!$A$7:$A$73,MATCH(C11678,'Curva Juros'!$A$7:$A$73,1)+1) -
INDEX('Curva Juros'!$A$7:$A$73,MATCH(C11678,'Curva Juros'!$A$7:$A$73,1)))</f>
        <v>7.6961348571428569</v>
      </c>
      <c r="F11678" s="24">
        <f t="shared" si="182"/>
        <v>5.4706514285714353E-3</v>
      </c>
      <c r="G11678" s="24"/>
    </row>
    <row r="11679" spans="1:7" x14ac:dyDescent="0.25">
      <c r="A11679" s="3" t="s">
        <v>248</v>
      </c>
      <c r="B11679" s="4">
        <v>45898</v>
      </c>
      <c r="C11679" s="5">
        <v>709.56</v>
      </c>
      <c r="D11679" s="19">
        <v>7.9985000000000001E-2</v>
      </c>
      <c r="E11679" s="35" cm="1">
        <f t="array" ref="E11679">INDEX('Curva Juros'!$B$7:$B$73,MATCH(C11679,'Curva Juros'!$A$7:$A$73,1)) +
(C11679-INDEX('Curva Juros'!$A$7:$A$73,MATCH(C11679,'Curva Juros'!$A$7:$A$73,1))) *
(INDEX('Curva Juros'!$B$7:$B$73,MATCH(C11679,'Curva Juros'!$A$7:$A$73,1)+1) -
INDEX('Curva Juros'!$B$7:$B$73,MATCH(C11679,'Curva Juros'!$A$7:$A$73,1))) /
(INDEX('Curva Juros'!$A$7:$A$73,MATCH(C11679,'Curva Juros'!$A$7:$A$73,1)+1) -
INDEX('Curva Juros'!$A$7:$A$73,MATCH(C11679,'Curva Juros'!$A$7:$A$73,1)))</f>
        <v>7.6974051428571428</v>
      </c>
      <c r="F11679" s="24">
        <f t="shared" si="182"/>
        <v>3.0109485714285705E-3</v>
      </c>
      <c r="G11679" s="24"/>
    </row>
    <row r="11680" spans="1:7" x14ac:dyDescent="0.25">
      <c r="A11680" s="6" t="s">
        <v>248</v>
      </c>
      <c r="B11680" s="7">
        <v>45905</v>
      </c>
      <c r="C11680" s="8">
        <v>704.55</v>
      </c>
      <c r="D11680" s="20">
        <v>8.0038999999999999E-2</v>
      </c>
      <c r="E11680" s="35" cm="1">
        <f t="array" ref="E11680">INDEX('Curva Juros'!$B$7:$B$73,MATCH(C11680,'Curva Juros'!$A$7:$A$73,1)) +
(C11680-INDEX('Curva Juros'!$A$7:$A$73,MATCH(C11680,'Curva Juros'!$A$7:$A$73,1))) *
(INDEX('Curva Juros'!$B$7:$B$73,MATCH(C11680,'Curva Juros'!$A$7:$A$73,1)+1) -
INDEX('Curva Juros'!$B$7:$B$73,MATCH(C11680,'Curva Juros'!$A$7:$A$73,1))) /
(INDEX('Curva Juros'!$A$7:$A$73,MATCH(C11680,'Curva Juros'!$A$7:$A$73,1)+1) -
INDEX('Curva Juros'!$A$7:$A$73,MATCH(C11680,'Curva Juros'!$A$7:$A$73,1)))</f>
        <v>7.6987649999999999</v>
      </c>
      <c r="F11680" s="24">
        <f t="shared" si="182"/>
        <v>3.0513499999999943E-3</v>
      </c>
      <c r="G11680" s="24"/>
    </row>
    <row r="11681" spans="1:7" x14ac:dyDescent="0.25">
      <c r="A11681" s="3" t="s">
        <v>248</v>
      </c>
      <c r="B11681" s="4">
        <v>45912</v>
      </c>
      <c r="C11681" s="5">
        <v>699.82</v>
      </c>
      <c r="D11681" s="19">
        <v>7.8007000000000007E-2</v>
      </c>
      <c r="E11681" s="35" cm="1">
        <f t="array" ref="E11681">INDEX('Curva Juros'!$B$7:$B$73,MATCH(C11681,'Curva Juros'!$A$7:$A$73,1)) +
(C11681-INDEX('Curva Juros'!$A$7:$A$73,MATCH(C11681,'Curva Juros'!$A$7:$A$73,1))) *
(INDEX('Curva Juros'!$B$7:$B$73,MATCH(C11681,'Curva Juros'!$A$7:$A$73,1)+1) -
INDEX('Curva Juros'!$B$7:$B$73,MATCH(C11681,'Curva Juros'!$A$7:$A$73,1))) /
(INDEX('Curva Juros'!$A$7:$A$73,MATCH(C11681,'Curva Juros'!$A$7:$A$73,1)+1) -
INDEX('Curva Juros'!$A$7:$A$73,MATCH(C11681,'Curva Juros'!$A$7:$A$73,1)))</f>
        <v>7.7000488571428569</v>
      </c>
      <c r="F11681" s="24">
        <f t="shared" si="182"/>
        <v>1.0065114285714438E-3</v>
      </c>
      <c r="G11681" s="24"/>
    </row>
    <row r="11682" spans="1:7" x14ac:dyDescent="0.25">
      <c r="A11682" s="6" t="s">
        <v>248</v>
      </c>
      <c r="B11682" s="7">
        <v>45919</v>
      </c>
      <c r="C11682" s="8">
        <v>694.75</v>
      </c>
      <c r="D11682" s="20">
        <v>7.8575000000000006E-2</v>
      </c>
      <c r="E11682" s="35" cm="1">
        <f t="array" ref="E11682">INDEX('Curva Juros'!$B$7:$B$73,MATCH(C11682,'Curva Juros'!$A$7:$A$73,1)) +
(C11682-INDEX('Curva Juros'!$A$7:$A$73,MATCH(C11682,'Curva Juros'!$A$7:$A$73,1))) *
(INDEX('Curva Juros'!$B$7:$B$73,MATCH(C11682,'Curva Juros'!$A$7:$A$73,1)+1) -
INDEX('Curva Juros'!$B$7:$B$73,MATCH(C11682,'Curva Juros'!$A$7:$A$73,1))) /
(INDEX('Curva Juros'!$A$7:$A$73,MATCH(C11682,'Curva Juros'!$A$7:$A$73,1)+1) -
INDEX('Curva Juros'!$A$7:$A$73,MATCH(C11682,'Curva Juros'!$A$7:$A$73,1)))</f>
        <v>7.7014250000000004</v>
      </c>
      <c r="F11682" s="24">
        <f t="shared" si="182"/>
        <v>1.5607499999999996E-3</v>
      </c>
      <c r="G11682" s="24"/>
    </row>
    <row r="11683" spans="1:7" x14ac:dyDescent="0.25">
      <c r="A11683" s="3" t="s">
        <v>248</v>
      </c>
      <c r="B11683" s="4">
        <v>45926</v>
      </c>
      <c r="C11683" s="5">
        <v>689.88</v>
      </c>
      <c r="D11683" s="19">
        <v>7.7559000000000003E-2</v>
      </c>
      <c r="E11683" s="35" cm="1">
        <f t="array" ref="E11683">INDEX('Curva Juros'!$B$7:$B$73,MATCH(C11683,'Curva Juros'!$A$7:$A$73,1)) +
(C11683-INDEX('Curva Juros'!$A$7:$A$73,MATCH(C11683,'Curva Juros'!$A$7:$A$73,1))) *
(INDEX('Curva Juros'!$B$7:$B$73,MATCH(C11683,'Curva Juros'!$A$7:$A$73,1)+1) -
INDEX('Curva Juros'!$B$7:$B$73,MATCH(C11683,'Curva Juros'!$A$7:$A$73,1))) /
(INDEX('Curva Juros'!$A$7:$A$73,MATCH(C11683,'Curva Juros'!$A$7:$A$73,1)+1) -
INDEX('Curva Juros'!$A$7:$A$73,MATCH(C11683,'Curva Juros'!$A$7:$A$73,1)))</f>
        <v>7.7027468571428575</v>
      </c>
      <c r="F11683" s="24">
        <f t="shared" si="182"/>
        <v>5.315314285714301E-4</v>
      </c>
      <c r="G11683" s="24"/>
    </row>
    <row r="11684" spans="1:7" x14ac:dyDescent="0.25">
      <c r="A11684" s="6" t="s">
        <v>248</v>
      </c>
      <c r="B11684" s="7">
        <v>45933</v>
      </c>
      <c r="C11684" s="8">
        <v>684.35</v>
      </c>
      <c r="D11684" s="20">
        <v>8.1570000000000004E-2</v>
      </c>
      <c r="E11684" s="35" cm="1">
        <f t="array" ref="E11684">INDEX('Curva Juros'!$B$7:$B$73,MATCH(C11684,'Curva Juros'!$A$7:$A$73,1)) +
(C11684-INDEX('Curva Juros'!$A$7:$A$73,MATCH(C11684,'Curva Juros'!$A$7:$A$73,1))) *
(INDEX('Curva Juros'!$B$7:$B$73,MATCH(C11684,'Curva Juros'!$A$7:$A$73,1)+1) -
INDEX('Curva Juros'!$B$7:$B$73,MATCH(C11684,'Curva Juros'!$A$7:$A$73,1))) /
(INDEX('Curva Juros'!$A$7:$A$73,MATCH(C11684,'Curva Juros'!$A$7:$A$73,1)+1) -
INDEX('Curva Juros'!$A$7:$A$73,MATCH(C11684,'Curva Juros'!$A$7:$A$73,1)))</f>
        <v>7.7042478571428576</v>
      </c>
      <c r="F11684" s="24">
        <f t="shared" si="182"/>
        <v>4.527521428571421E-3</v>
      </c>
      <c r="G11684" s="24"/>
    </row>
    <row r="11685" spans="1:7" x14ac:dyDescent="0.25">
      <c r="A11685" s="3" t="s">
        <v>248</v>
      </c>
      <c r="B11685" s="4">
        <v>45940</v>
      </c>
      <c r="C11685" s="5">
        <v>679.59</v>
      </c>
      <c r="D11685" s="19">
        <v>7.9738000000000003E-2</v>
      </c>
      <c r="E11685" s="35" cm="1">
        <f t="array" ref="E11685">INDEX('Curva Juros'!$B$7:$B$73,MATCH(C11685,'Curva Juros'!$A$7:$A$73,1)) +
(C11685-INDEX('Curva Juros'!$A$7:$A$73,MATCH(C11685,'Curva Juros'!$A$7:$A$73,1))) *
(INDEX('Curva Juros'!$B$7:$B$73,MATCH(C11685,'Curva Juros'!$A$7:$A$73,1)+1) -
INDEX('Curva Juros'!$B$7:$B$73,MATCH(C11685,'Curva Juros'!$A$7:$A$73,1))) /
(INDEX('Curva Juros'!$A$7:$A$73,MATCH(C11685,'Curva Juros'!$A$7:$A$73,1)+1) -
INDEX('Curva Juros'!$A$7:$A$73,MATCH(C11685,'Curva Juros'!$A$7:$A$73,1)))</f>
        <v>7.7055398571428571</v>
      </c>
      <c r="F11685" s="24">
        <f t="shared" si="182"/>
        <v>2.682601428571435E-3</v>
      </c>
      <c r="G11685" s="24"/>
    </row>
    <row r="11686" spans="1:7" x14ac:dyDescent="0.25">
      <c r="A11686" s="6" t="s">
        <v>248</v>
      </c>
      <c r="B11686" s="7">
        <v>45947</v>
      </c>
      <c r="C11686" s="8">
        <v>695.62</v>
      </c>
      <c r="D11686" s="20">
        <v>8.2283999999999996E-2</v>
      </c>
      <c r="E11686" s="35" cm="1">
        <f t="array" ref="E11686">INDEX('Curva Juros'!$B$7:$B$73,MATCH(C11686,'Curva Juros'!$A$7:$A$73,1)) +
(C11686-INDEX('Curva Juros'!$A$7:$A$73,MATCH(C11686,'Curva Juros'!$A$7:$A$73,1))) *
(INDEX('Curva Juros'!$B$7:$B$73,MATCH(C11686,'Curva Juros'!$A$7:$A$73,1)+1) -
INDEX('Curva Juros'!$B$7:$B$73,MATCH(C11686,'Curva Juros'!$A$7:$A$73,1))) /
(INDEX('Curva Juros'!$A$7:$A$73,MATCH(C11686,'Curva Juros'!$A$7:$A$73,1)+1) -
INDEX('Curva Juros'!$A$7:$A$73,MATCH(C11686,'Curva Juros'!$A$7:$A$73,1)))</f>
        <v>7.7011888571428573</v>
      </c>
      <c r="F11686" s="24">
        <f t="shared" si="182"/>
        <v>5.2721114285714243E-3</v>
      </c>
      <c r="G11686" s="24"/>
    </row>
    <row r="11687" spans="1:7" x14ac:dyDescent="0.25">
      <c r="A11687" s="3" t="s">
        <v>248</v>
      </c>
      <c r="B11687" s="4">
        <v>45954</v>
      </c>
      <c r="C11687" s="5">
        <v>690.54</v>
      </c>
      <c r="D11687" s="19">
        <v>8.3298999999999998E-2</v>
      </c>
      <c r="E11687" s="35" cm="1">
        <f t="array" ref="E11687">INDEX('Curva Juros'!$B$7:$B$73,MATCH(C11687,'Curva Juros'!$A$7:$A$73,1)) +
(C11687-INDEX('Curva Juros'!$A$7:$A$73,MATCH(C11687,'Curva Juros'!$A$7:$A$73,1))) *
(INDEX('Curva Juros'!$B$7:$B$73,MATCH(C11687,'Curva Juros'!$A$7:$A$73,1)+1) -
INDEX('Curva Juros'!$B$7:$B$73,MATCH(C11687,'Curva Juros'!$A$7:$A$73,1))) /
(INDEX('Curva Juros'!$A$7:$A$73,MATCH(C11687,'Curva Juros'!$A$7:$A$73,1)+1) -
INDEX('Curva Juros'!$A$7:$A$73,MATCH(C11687,'Curva Juros'!$A$7:$A$73,1)))</f>
        <v>7.7025677142857143</v>
      </c>
      <c r="F11687" s="24">
        <f t="shared" si="182"/>
        <v>6.2733228571428545E-3</v>
      </c>
      <c r="G11687" s="24"/>
    </row>
    <row r="11688" spans="1:7" x14ac:dyDescent="0.25">
      <c r="A11688" s="6" t="s">
        <v>248</v>
      </c>
      <c r="B11688" s="7">
        <v>45961</v>
      </c>
      <c r="C11688" s="8">
        <v>685.48</v>
      </c>
      <c r="D11688" s="20">
        <v>8.3939E-2</v>
      </c>
      <c r="E11688" s="35" cm="1">
        <f t="array" ref="E11688">INDEX('Curva Juros'!$B$7:$B$73,MATCH(C11688,'Curva Juros'!$A$7:$A$73,1)) +
(C11688-INDEX('Curva Juros'!$A$7:$A$73,MATCH(C11688,'Curva Juros'!$A$7:$A$73,1))) *
(INDEX('Curva Juros'!$B$7:$B$73,MATCH(C11688,'Curva Juros'!$A$7:$A$73,1)+1) -
INDEX('Curva Juros'!$B$7:$B$73,MATCH(C11688,'Curva Juros'!$A$7:$A$73,1))) /
(INDEX('Curva Juros'!$A$7:$A$73,MATCH(C11688,'Curva Juros'!$A$7:$A$73,1)+1) -
INDEX('Curva Juros'!$A$7:$A$73,MATCH(C11688,'Curva Juros'!$A$7:$A$73,1)))</f>
        <v>7.7039411428571434</v>
      </c>
      <c r="F11688" s="24">
        <f t="shared" si="182"/>
        <v>6.8995885714285693E-3</v>
      </c>
      <c r="G11688" s="24"/>
    </row>
    <row r="11689" spans="1:7" x14ac:dyDescent="0.25">
      <c r="A11689" s="3" t="s">
        <v>248</v>
      </c>
      <c r="B11689" s="4">
        <v>45968</v>
      </c>
      <c r="C11689" s="5">
        <v>680.59</v>
      </c>
      <c r="D11689" s="19">
        <v>8.2598000000000005E-2</v>
      </c>
      <c r="E11689" s="35" cm="1">
        <f t="array" ref="E11689">INDEX('Curva Juros'!$B$7:$B$73,MATCH(C11689,'Curva Juros'!$A$7:$A$73,1)) +
(C11689-INDEX('Curva Juros'!$A$7:$A$73,MATCH(C11689,'Curva Juros'!$A$7:$A$73,1))) *
(INDEX('Curva Juros'!$B$7:$B$73,MATCH(C11689,'Curva Juros'!$A$7:$A$73,1)+1) -
INDEX('Curva Juros'!$B$7:$B$73,MATCH(C11689,'Curva Juros'!$A$7:$A$73,1))) /
(INDEX('Curva Juros'!$A$7:$A$73,MATCH(C11689,'Curva Juros'!$A$7:$A$73,1)+1) -
INDEX('Curva Juros'!$A$7:$A$73,MATCH(C11689,'Curva Juros'!$A$7:$A$73,1)))</f>
        <v>7.7052684285714284</v>
      </c>
      <c r="F11689" s="24">
        <f t="shared" si="182"/>
        <v>5.5453157142857229E-3</v>
      </c>
      <c r="G11689" s="24"/>
    </row>
    <row r="11690" spans="1:7" x14ac:dyDescent="0.25">
      <c r="A11690" s="6" t="s">
        <v>248</v>
      </c>
      <c r="B11690" s="7">
        <v>45975</v>
      </c>
      <c r="C11690" s="8">
        <v>675.83</v>
      </c>
      <c r="D11690" s="20">
        <v>7.9677999999999999E-2</v>
      </c>
      <c r="E11690" s="35" cm="1">
        <f t="array" ref="E11690">INDEX('Curva Juros'!$B$7:$B$73,MATCH(C11690,'Curva Juros'!$A$7:$A$73,1)) +
(C11690-INDEX('Curva Juros'!$A$7:$A$73,MATCH(C11690,'Curva Juros'!$A$7:$A$73,1))) *
(INDEX('Curva Juros'!$B$7:$B$73,MATCH(C11690,'Curva Juros'!$A$7:$A$73,1)+1) -
INDEX('Curva Juros'!$B$7:$B$73,MATCH(C11690,'Curva Juros'!$A$7:$A$73,1))) /
(INDEX('Curva Juros'!$A$7:$A$73,MATCH(C11690,'Curva Juros'!$A$7:$A$73,1)+1) -
INDEX('Curva Juros'!$A$7:$A$73,MATCH(C11690,'Curva Juros'!$A$7:$A$73,1)))</f>
        <v>7.7065604285714286</v>
      </c>
      <c r="F11690" s="24">
        <f t="shared" si="182"/>
        <v>2.6123957142857174E-3</v>
      </c>
      <c r="G11690" s="24"/>
    </row>
    <row r="11691" spans="1:7" x14ac:dyDescent="0.25">
      <c r="A11691" s="3" t="s">
        <v>248</v>
      </c>
      <c r="B11691" s="4">
        <v>45982</v>
      </c>
      <c r="C11691" s="5">
        <v>671.76</v>
      </c>
      <c r="D11691" s="19">
        <v>8.0581E-2</v>
      </c>
      <c r="E11691" s="35" cm="1">
        <f t="array" ref="E11691">INDEX('Curva Juros'!$B$7:$B$73,MATCH(C11691,'Curva Juros'!$A$7:$A$73,1)) +
(C11691-INDEX('Curva Juros'!$A$7:$A$73,MATCH(C11691,'Curva Juros'!$A$7:$A$73,1))) *
(INDEX('Curva Juros'!$B$7:$B$73,MATCH(C11691,'Curva Juros'!$A$7:$A$73,1)+1) -
INDEX('Curva Juros'!$B$7:$B$73,MATCH(C11691,'Curva Juros'!$A$7:$A$73,1))) /
(INDEX('Curva Juros'!$A$7:$A$73,MATCH(C11691,'Curva Juros'!$A$7:$A$73,1)+1) -
INDEX('Curva Juros'!$A$7:$A$73,MATCH(C11691,'Curva Juros'!$A$7:$A$73,1)))</f>
        <v>7.7076651428571434</v>
      </c>
      <c r="F11691" s="24">
        <f t="shared" si="182"/>
        <v>3.5043485714285616E-3</v>
      </c>
      <c r="G11691" s="24"/>
    </row>
    <row r="11692" spans="1:7" x14ac:dyDescent="0.25">
      <c r="A11692" s="6" t="s">
        <v>248</v>
      </c>
      <c r="B11692" s="7">
        <v>45989</v>
      </c>
      <c r="C11692" s="8">
        <v>666.84</v>
      </c>
      <c r="D11692" s="20">
        <v>7.9579999999999998E-2</v>
      </c>
      <c r="E11692" s="35" cm="1">
        <f t="array" ref="E11692">INDEX('Curva Juros'!$B$7:$B$73,MATCH(C11692,'Curva Juros'!$A$7:$A$73,1)) +
(C11692-INDEX('Curva Juros'!$A$7:$A$73,MATCH(C11692,'Curva Juros'!$A$7:$A$73,1))) *
(INDEX('Curva Juros'!$B$7:$B$73,MATCH(C11692,'Curva Juros'!$A$7:$A$73,1)+1) -
INDEX('Curva Juros'!$B$7:$B$73,MATCH(C11692,'Curva Juros'!$A$7:$A$73,1))) /
(INDEX('Curva Juros'!$A$7:$A$73,MATCH(C11692,'Curva Juros'!$A$7:$A$73,1)+1) -
INDEX('Curva Juros'!$A$7:$A$73,MATCH(C11692,'Curva Juros'!$A$7:$A$73,1)))</f>
        <v>7.7090005714285716</v>
      </c>
      <c r="F11692" s="24">
        <f t="shared" si="182"/>
        <v>2.4899942857142809E-3</v>
      </c>
      <c r="G11692" s="24"/>
    </row>
    <row r="11693" spans="1:7" x14ac:dyDescent="0.25">
      <c r="A11693" s="3" t="s">
        <v>248</v>
      </c>
      <c r="B11693" s="4">
        <v>45996</v>
      </c>
      <c r="C11693" s="5">
        <v>661.79</v>
      </c>
      <c r="D11693" s="19">
        <v>8.0162999999999998E-2</v>
      </c>
      <c r="E11693" s="35" cm="1">
        <f t="array" ref="E11693">INDEX('Curva Juros'!$B$7:$B$73,MATCH(C11693,'Curva Juros'!$A$7:$A$73,1)) +
(C11693-INDEX('Curva Juros'!$A$7:$A$73,MATCH(C11693,'Curva Juros'!$A$7:$A$73,1))) *
(INDEX('Curva Juros'!$B$7:$B$73,MATCH(C11693,'Curva Juros'!$A$7:$A$73,1)+1) -
INDEX('Curva Juros'!$B$7:$B$73,MATCH(C11693,'Curva Juros'!$A$7:$A$73,1))) /
(INDEX('Curva Juros'!$A$7:$A$73,MATCH(C11693,'Curva Juros'!$A$7:$A$73,1)+1) -
INDEX('Curva Juros'!$A$7:$A$73,MATCH(C11693,'Curva Juros'!$A$7:$A$73,1)))</f>
        <v>7.7103712857142863</v>
      </c>
      <c r="F11693" s="24">
        <f t="shared" si="182"/>
        <v>3.0592871428571367E-3</v>
      </c>
      <c r="G11693" s="24"/>
    </row>
    <row r="11694" spans="1:7" x14ac:dyDescent="0.25">
      <c r="A11694" s="6" t="s">
        <v>248</v>
      </c>
      <c r="B11694" s="7">
        <v>46003</v>
      </c>
      <c r="C11694" s="8">
        <v>656.66</v>
      </c>
      <c r="D11694" s="20">
        <v>8.1717999999999999E-2</v>
      </c>
      <c r="E11694" s="35" cm="1">
        <f t="array" ref="E11694">INDEX('Curva Juros'!$B$7:$B$73,MATCH(C11694,'Curva Juros'!$A$7:$A$73,1)) +
(C11694-INDEX('Curva Juros'!$A$7:$A$73,MATCH(C11694,'Curva Juros'!$A$7:$A$73,1))) *
(INDEX('Curva Juros'!$B$7:$B$73,MATCH(C11694,'Curva Juros'!$A$7:$A$73,1)+1) -
INDEX('Curva Juros'!$B$7:$B$73,MATCH(C11694,'Curva Juros'!$A$7:$A$73,1))) /
(INDEX('Curva Juros'!$A$7:$A$73,MATCH(C11694,'Curva Juros'!$A$7:$A$73,1)+1) -
INDEX('Curva Juros'!$A$7:$A$73,MATCH(C11694,'Curva Juros'!$A$7:$A$73,1)))</f>
        <v>7.7117637142857145</v>
      </c>
      <c r="F11694" s="24">
        <f t="shared" si="182"/>
        <v>4.6003628571428534E-3</v>
      </c>
      <c r="G11694" s="24"/>
    </row>
    <row r="11695" spans="1:7" x14ac:dyDescent="0.25">
      <c r="A11695" s="3" t="s">
        <v>248</v>
      </c>
      <c r="B11695" s="4">
        <v>46010</v>
      </c>
      <c r="C11695" s="5">
        <v>651.67999999999995</v>
      </c>
      <c r="D11695" s="19">
        <v>8.1576999999999997E-2</v>
      </c>
      <c r="E11695" s="35" cm="1">
        <f t="array" ref="E11695">INDEX('Curva Juros'!$B$7:$B$73,MATCH(C11695,'Curva Juros'!$A$7:$A$73,1)) +
(C11695-INDEX('Curva Juros'!$A$7:$A$73,MATCH(C11695,'Curva Juros'!$A$7:$A$73,1))) *
(INDEX('Curva Juros'!$B$7:$B$73,MATCH(C11695,'Curva Juros'!$A$7:$A$73,1)+1) -
INDEX('Curva Juros'!$B$7:$B$73,MATCH(C11695,'Curva Juros'!$A$7:$A$73,1))) /
(INDEX('Curva Juros'!$A$7:$A$73,MATCH(C11695,'Curva Juros'!$A$7:$A$73,1)+1) -
INDEX('Curva Juros'!$A$7:$A$73,MATCH(C11695,'Curva Juros'!$A$7:$A$73,1)))</f>
        <v>7.7131154285714292</v>
      </c>
      <c r="F11695" s="24">
        <f t="shared" si="182"/>
        <v>4.4458457142857039E-3</v>
      </c>
      <c r="G11695" s="24"/>
    </row>
    <row r="11696" spans="1:7" x14ac:dyDescent="0.25">
      <c r="A11696" s="6" t="s">
        <v>248</v>
      </c>
      <c r="B11696" s="7">
        <v>46017</v>
      </c>
      <c r="C11696" s="8">
        <v>647.69000000000005</v>
      </c>
      <c r="D11696" s="20">
        <v>8.1336000000000006E-2</v>
      </c>
      <c r="E11696" s="35" cm="1">
        <f t="array" ref="E11696">INDEX('Curva Juros'!$B$7:$B$73,MATCH(C11696,'Curva Juros'!$A$7:$A$73,1)) +
(C11696-INDEX('Curva Juros'!$A$7:$A$73,MATCH(C11696,'Curva Juros'!$A$7:$A$73,1))) *
(INDEX('Curva Juros'!$B$7:$B$73,MATCH(C11696,'Curva Juros'!$A$7:$A$73,1)+1) -
INDEX('Curva Juros'!$B$7:$B$73,MATCH(C11696,'Curva Juros'!$A$7:$A$73,1))) /
(INDEX('Curva Juros'!$A$7:$A$73,MATCH(C11696,'Curva Juros'!$A$7:$A$73,1)+1) -
INDEX('Curva Juros'!$A$7:$A$73,MATCH(C11696,'Curva Juros'!$A$7:$A$73,1)))</f>
        <v>7.7141984285714287</v>
      </c>
      <c r="F11696" s="24">
        <f t="shared" si="182"/>
        <v>4.1940157142857232E-3</v>
      </c>
      <c r="G11696" s="24"/>
    </row>
    <row r="11697" spans="1:7" x14ac:dyDescent="0.25">
      <c r="A11697" s="3" t="s">
        <v>248</v>
      </c>
      <c r="B11697" s="4">
        <v>46024</v>
      </c>
      <c r="C11697" s="5">
        <v>643.74</v>
      </c>
      <c r="D11697" s="19">
        <v>8.0823999999999993E-2</v>
      </c>
      <c r="E11697" s="35" cm="1">
        <f t="array" ref="E11697">INDEX('Curva Juros'!$B$7:$B$73,MATCH(C11697,'Curva Juros'!$A$7:$A$73,1)) +
(C11697-INDEX('Curva Juros'!$A$7:$A$73,MATCH(C11697,'Curva Juros'!$A$7:$A$73,1))) *
(INDEX('Curva Juros'!$B$7:$B$73,MATCH(C11697,'Curva Juros'!$A$7:$A$73,1)+1) -
INDEX('Curva Juros'!$B$7:$B$73,MATCH(C11697,'Curva Juros'!$A$7:$A$73,1))) /
(INDEX('Curva Juros'!$A$7:$A$73,MATCH(C11697,'Curva Juros'!$A$7:$A$73,1)+1) -
INDEX('Curva Juros'!$A$7:$A$73,MATCH(C11697,'Curva Juros'!$A$7:$A$73,1)))</f>
        <v>7.7152705714285714</v>
      </c>
      <c r="F11697" s="24">
        <f t="shared" si="182"/>
        <v>3.6712942857142772E-3</v>
      </c>
      <c r="G11697" s="24"/>
    </row>
    <row r="11698" spans="1:7" x14ac:dyDescent="0.25">
      <c r="A11698" s="6" t="s">
        <v>248</v>
      </c>
      <c r="B11698" s="7">
        <v>46031</v>
      </c>
      <c r="C11698" s="8">
        <v>638.70000000000005</v>
      </c>
      <c r="D11698" s="20">
        <v>8.1231999999999999E-2</v>
      </c>
      <c r="E11698" s="35" cm="1">
        <f t="array" ref="E11698">INDEX('Curva Juros'!$B$7:$B$73,MATCH(C11698,'Curva Juros'!$A$7:$A$73,1)) +
(C11698-INDEX('Curva Juros'!$A$7:$A$73,MATCH(C11698,'Curva Juros'!$A$7:$A$73,1))) *
(INDEX('Curva Juros'!$B$7:$B$73,MATCH(C11698,'Curva Juros'!$A$7:$A$73,1)+1) -
INDEX('Curva Juros'!$B$7:$B$73,MATCH(C11698,'Curva Juros'!$A$7:$A$73,1))) /
(INDEX('Curva Juros'!$A$7:$A$73,MATCH(C11698,'Curva Juros'!$A$7:$A$73,1)+1) -
INDEX('Curva Juros'!$A$7:$A$73,MATCH(C11698,'Curva Juros'!$A$7:$A$73,1)))</f>
        <v>7.7166385714285717</v>
      </c>
      <c r="F11698" s="24">
        <f t="shared" si="182"/>
        <v>4.0656142857142807E-3</v>
      </c>
      <c r="G11698" s="24"/>
    </row>
    <row r="11699" spans="1:7" x14ac:dyDescent="0.25">
      <c r="A11699" s="3" t="s">
        <v>248</v>
      </c>
      <c r="B11699" s="4">
        <v>46038</v>
      </c>
      <c r="C11699" s="5">
        <v>633.66999999999996</v>
      </c>
      <c r="D11699" s="19">
        <v>8.1628999999999993E-2</v>
      </c>
      <c r="E11699" s="35" cm="1">
        <f t="array" ref="E11699">INDEX('Curva Juros'!$B$7:$B$73,MATCH(C11699,'Curva Juros'!$A$7:$A$73,1)) +
(C11699-INDEX('Curva Juros'!$A$7:$A$73,MATCH(C11699,'Curva Juros'!$A$7:$A$73,1))) *
(INDEX('Curva Juros'!$B$7:$B$73,MATCH(C11699,'Curva Juros'!$A$7:$A$73,1)+1) -
INDEX('Curva Juros'!$B$7:$B$73,MATCH(C11699,'Curva Juros'!$A$7:$A$73,1))) /
(INDEX('Curva Juros'!$A$7:$A$73,MATCH(C11699,'Curva Juros'!$A$7:$A$73,1)+1) -
INDEX('Curva Juros'!$A$7:$A$73,MATCH(C11699,'Curva Juros'!$A$7:$A$73,1)))</f>
        <v>7.7180038571428575</v>
      </c>
      <c r="F11699" s="24">
        <f t="shared" si="182"/>
        <v>4.4489614285714157E-3</v>
      </c>
      <c r="G11699" s="24"/>
    </row>
    <row r="11700" spans="1:7" x14ac:dyDescent="0.25">
      <c r="A11700" s="6" t="s">
        <v>248</v>
      </c>
      <c r="B11700" s="7">
        <v>46045</v>
      </c>
      <c r="C11700" s="8">
        <v>628.83000000000004</v>
      </c>
      <c r="D11700" s="20">
        <v>7.9659999999999995E-2</v>
      </c>
      <c r="E11700" s="35" cm="1">
        <f t="array" ref="E11700">INDEX('Curva Juros'!$B$7:$B$73,MATCH(C11700,'Curva Juros'!$A$7:$A$73,1)) +
(C11700-INDEX('Curva Juros'!$A$7:$A$73,MATCH(C11700,'Curva Juros'!$A$7:$A$73,1))) *
(INDEX('Curva Juros'!$B$7:$B$73,MATCH(C11700,'Curva Juros'!$A$7:$A$73,1)+1) -
INDEX('Curva Juros'!$B$7:$B$73,MATCH(C11700,'Curva Juros'!$A$7:$A$73,1))) /
(INDEX('Curva Juros'!$A$7:$A$73,MATCH(C11700,'Curva Juros'!$A$7:$A$73,1)+1) -
INDEX('Curva Juros'!$A$7:$A$73,MATCH(C11700,'Curva Juros'!$A$7:$A$73,1)))</f>
        <v>7.7198366428571434</v>
      </c>
      <c r="F11700" s="24">
        <f t="shared" si="182"/>
        <v>2.461633571428562E-3</v>
      </c>
      <c r="G11700" s="24"/>
    </row>
    <row r="11701" spans="1:7" x14ac:dyDescent="0.25">
      <c r="A11701" s="3" t="s">
        <v>248</v>
      </c>
      <c r="B11701" s="4">
        <v>46052</v>
      </c>
      <c r="C11701" s="5">
        <v>624.15</v>
      </c>
      <c r="D11701" s="19">
        <v>7.5742000000000004E-2</v>
      </c>
      <c r="E11701" s="35" cm="1">
        <f t="array" ref="E11701">INDEX('Curva Juros'!$B$7:$B$73,MATCH(C11701,'Curva Juros'!$A$7:$A$73,1)) +
(C11701-INDEX('Curva Juros'!$A$7:$A$73,MATCH(C11701,'Curva Juros'!$A$7:$A$73,1))) *
(INDEX('Curva Juros'!$B$7:$B$73,MATCH(C11701,'Curva Juros'!$A$7:$A$73,1)+1) -
INDEX('Curva Juros'!$B$7:$B$73,MATCH(C11701,'Curva Juros'!$A$7:$A$73,1))) /
(INDEX('Curva Juros'!$A$7:$A$73,MATCH(C11701,'Curva Juros'!$A$7:$A$73,1)+1) -
INDEX('Curva Juros'!$A$7:$A$73,MATCH(C11701,'Curva Juros'!$A$7:$A$73,1)))</f>
        <v>7.7231832142857142</v>
      </c>
      <c r="F11701" s="24">
        <f t="shared" si="182"/>
        <v>-1.4898321428571393E-3</v>
      </c>
      <c r="G11701" s="24"/>
    </row>
    <row r="11702" spans="1:7" x14ac:dyDescent="0.25">
      <c r="A11702" s="6" t="s">
        <v>248</v>
      </c>
      <c r="B11702" s="7">
        <v>46059</v>
      </c>
      <c r="C11702" s="8">
        <v>619.13</v>
      </c>
      <c r="D11702" s="20">
        <v>7.5915999999999997E-2</v>
      </c>
      <c r="E11702" s="35" cm="1">
        <f t="array" ref="E11702">INDEX('Curva Juros'!$B$7:$B$73,MATCH(C11702,'Curva Juros'!$A$7:$A$73,1)) +
(C11702-INDEX('Curva Juros'!$A$7:$A$73,MATCH(C11702,'Curva Juros'!$A$7:$A$73,1))) *
(INDEX('Curva Juros'!$B$7:$B$73,MATCH(C11702,'Curva Juros'!$A$7:$A$73,1)+1) -
INDEX('Curva Juros'!$B$7:$B$73,MATCH(C11702,'Curva Juros'!$A$7:$A$73,1))) /
(INDEX('Curva Juros'!$A$7:$A$73,MATCH(C11702,'Curva Juros'!$A$7:$A$73,1)+1) -
INDEX('Curva Juros'!$A$7:$A$73,MATCH(C11702,'Curva Juros'!$A$7:$A$73,1)))</f>
        <v>7.7267729126984133</v>
      </c>
      <c r="F11702" s="24">
        <f t="shared" si="182"/>
        <v>-1.3517291269841414E-3</v>
      </c>
      <c r="G11702" s="24"/>
    </row>
    <row r="11703" spans="1:7" x14ac:dyDescent="0.25">
      <c r="A11703" s="3" t="s">
        <v>248</v>
      </c>
      <c r="B11703" s="4">
        <v>46066</v>
      </c>
      <c r="C11703" s="5">
        <v>614.15</v>
      </c>
      <c r="D11703" s="19">
        <v>7.5687000000000004E-2</v>
      </c>
      <c r="E11703" s="35" cm="1">
        <f t="array" ref="E11703">INDEX('Curva Juros'!$B$7:$B$73,MATCH(C11703,'Curva Juros'!$A$7:$A$73,1)) +
(C11703-INDEX('Curva Juros'!$A$7:$A$73,MATCH(C11703,'Curva Juros'!$A$7:$A$73,1))) *
(INDEX('Curva Juros'!$B$7:$B$73,MATCH(C11703,'Curva Juros'!$A$7:$A$73,1)+1) -
INDEX('Curva Juros'!$B$7:$B$73,MATCH(C11703,'Curva Juros'!$A$7:$A$73,1))) /
(INDEX('Curva Juros'!$A$7:$A$73,MATCH(C11703,'Curva Juros'!$A$7:$A$73,1)+1) -
INDEX('Curva Juros'!$A$7:$A$73,MATCH(C11703,'Curva Juros'!$A$7:$A$73,1)))</f>
        <v>7.7303340079365084</v>
      </c>
      <c r="F11703" s="24">
        <f t="shared" si="182"/>
        <v>-1.6163400793650778E-3</v>
      </c>
      <c r="G11703" s="24"/>
    </row>
    <row r="11704" spans="1:7" x14ac:dyDescent="0.25">
      <c r="A11704" s="6" t="s">
        <v>248</v>
      </c>
      <c r="B11704" s="7">
        <v>46073</v>
      </c>
      <c r="C11704" s="8">
        <v>611.17999999999995</v>
      </c>
      <c r="D11704" s="20">
        <v>7.5324000000000002E-2</v>
      </c>
      <c r="E11704" s="35" cm="1">
        <f t="array" ref="E11704">INDEX('Curva Juros'!$B$7:$B$73,MATCH(C11704,'Curva Juros'!$A$7:$A$73,1)) +
(C11704-INDEX('Curva Juros'!$A$7:$A$73,MATCH(C11704,'Curva Juros'!$A$7:$A$73,1))) *
(INDEX('Curva Juros'!$B$7:$B$73,MATCH(C11704,'Curva Juros'!$A$7:$A$73,1)+1) -
INDEX('Curva Juros'!$B$7:$B$73,MATCH(C11704,'Curva Juros'!$A$7:$A$73,1))) /
(INDEX('Curva Juros'!$A$7:$A$73,MATCH(C11704,'Curva Juros'!$A$7:$A$73,1)+1) -
INDEX('Curva Juros'!$A$7:$A$73,MATCH(C11704,'Curva Juros'!$A$7:$A$73,1)))</f>
        <v>7.7324577936507941</v>
      </c>
      <c r="F11704" s="24">
        <f t="shared" si="182"/>
        <v>-2.000577936507944E-3</v>
      </c>
      <c r="G11704" s="24"/>
    </row>
    <row r="11705" spans="1:7" x14ac:dyDescent="0.25">
      <c r="A11705" s="3" t="s">
        <v>248</v>
      </c>
      <c r="B11705" s="4">
        <v>46080</v>
      </c>
      <c r="C11705" s="5">
        <v>606.20000000000005</v>
      </c>
      <c r="D11705" s="19">
        <v>7.5046000000000002E-2</v>
      </c>
      <c r="E11705" s="35" cm="1">
        <f t="array" ref="E11705">INDEX('Curva Juros'!$B$7:$B$73,MATCH(C11705,'Curva Juros'!$A$7:$A$73,1)) +
(C11705-INDEX('Curva Juros'!$A$7:$A$73,MATCH(C11705,'Curva Juros'!$A$7:$A$73,1))) *
(INDEX('Curva Juros'!$B$7:$B$73,MATCH(C11705,'Curva Juros'!$A$7:$A$73,1)+1) -
INDEX('Curva Juros'!$B$7:$B$73,MATCH(C11705,'Curva Juros'!$A$7:$A$73,1))) /
(INDEX('Curva Juros'!$A$7:$A$73,MATCH(C11705,'Curva Juros'!$A$7:$A$73,1)+1) -
INDEX('Curva Juros'!$A$7:$A$73,MATCH(C11705,'Curva Juros'!$A$7:$A$73,1)))</f>
        <v>7.7360188888888892</v>
      </c>
      <c r="F11705" s="24">
        <f t="shared" si="182"/>
        <v>-2.3141888888888879E-3</v>
      </c>
      <c r="G11705" s="24"/>
    </row>
    <row r="11706" spans="1:7" x14ac:dyDescent="0.25">
      <c r="A11706" s="6" t="s">
        <v>249</v>
      </c>
      <c r="B11706" s="7">
        <v>45723</v>
      </c>
      <c r="C11706" s="8">
        <v>1166.97</v>
      </c>
      <c r="D11706" s="20">
        <v>8.4648000000000001E-2</v>
      </c>
      <c r="E11706" s="35" cm="1">
        <f t="array" ref="E11706">INDEX('Curva Juros'!$B$7:$B$73,MATCH(C11706,'Curva Juros'!$A$7:$A$73,1)) +
(C11706-INDEX('Curva Juros'!$A$7:$A$73,MATCH(C11706,'Curva Juros'!$A$7:$A$73,1))) *
(INDEX('Curva Juros'!$B$7:$B$73,MATCH(C11706,'Curva Juros'!$A$7:$A$73,1)+1) -
INDEX('Curva Juros'!$B$7:$B$73,MATCH(C11706,'Curva Juros'!$A$7:$A$73,1))) /
(INDEX('Curva Juros'!$A$7:$A$73,MATCH(C11706,'Curva Juros'!$A$7:$A$73,1)+1) -
INDEX('Curva Juros'!$A$7:$A$73,MATCH(C11706,'Curva Juros'!$A$7:$A$73,1)))</f>
        <v>7.6396283333333335</v>
      </c>
      <c r="F11706" s="24">
        <f t="shared" si="182"/>
        <v>8.2517166666666725E-3</v>
      </c>
      <c r="G11706" s="24"/>
    </row>
    <row r="11707" spans="1:7" x14ac:dyDescent="0.25">
      <c r="A11707" s="3" t="s">
        <v>249</v>
      </c>
      <c r="B11707" s="4">
        <v>45730</v>
      </c>
      <c r="C11707" s="5">
        <v>1162.53</v>
      </c>
      <c r="D11707" s="19">
        <v>8.3895999999999998E-2</v>
      </c>
      <c r="E11707" s="35" cm="1">
        <f t="array" ref="E11707">INDEX('Curva Juros'!$B$7:$B$73,MATCH(C11707,'Curva Juros'!$A$7:$A$73,1)) +
(C11707-INDEX('Curva Juros'!$A$7:$A$73,MATCH(C11707,'Curva Juros'!$A$7:$A$73,1))) *
(INDEX('Curva Juros'!$B$7:$B$73,MATCH(C11707,'Curva Juros'!$A$7:$A$73,1)+1) -
INDEX('Curva Juros'!$B$7:$B$73,MATCH(C11707,'Curva Juros'!$A$7:$A$73,1))) /
(INDEX('Curva Juros'!$A$7:$A$73,MATCH(C11707,'Curva Juros'!$A$7:$A$73,1)+1) -
INDEX('Curva Juros'!$A$7:$A$73,MATCH(C11707,'Curva Juros'!$A$7:$A$73,1)))</f>
        <v>7.6402978571428566</v>
      </c>
      <c r="F11707" s="24">
        <f t="shared" si="182"/>
        <v>7.4930214285714308E-3</v>
      </c>
      <c r="G11707" s="24"/>
    </row>
    <row r="11708" spans="1:7" x14ac:dyDescent="0.25">
      <c r="A11708" s="6" t="s">
        <v>249</v>
      </c>
      <c r="B11708" s="7">
        <v>45737</v>
      </c>
      <c r="C11708" s="8">
        <v>1156.3</v>
      </c>
      <c r="D11708" s="20">
        <v>8.5546999999999998E-2</v>
      </c>
      <c r="E11708" s="35" cm="1">
        <f t="array" ref="E11708">INDEX('Curva Juros'!$B$7:$B$73,MATCH(C11708,'Curva Juros'!$A$7:$A$73,1)) +
(C11708-INDEX('Curva Juros'!$A$7:$A$73,MATCH(C11708,'Curva Juros'!$A$7:$A$73,1))) *
(INDEX('Curva Juros'!$B$7:$B$73,MATCH(C11708,'Curva Juros'!$A$7:$A$73,1)+1) -
INDEX('Curva Juros'!$B$7:$B$73,MATCH(C11708,'Curva Juros'!$A$7:$A$73,1))) /
(INDEX('Curva Juros'!$A$7:$A$73,MATCH(C11708,'Curva Juros'!$A$7:$A$73,1)+1) -
INDEX('Curva Juros'!$A$7:$A$73,MATCH(C11708,'Curva Juros'!$A$7:$A$73,1)))</f>
        <v>7.6412373015873012</v>
      </c>
      <c r="F11708" s="24">
        <f t="shared" si="182"/>
        <v>9.1346269841269812E-3</v>
      </c>
      <c r="G11708" s="24"/>
    </row>
    <row r="11709" spans="1:7" x14ac:dyDescent="0.25">
      <c r="A11709" s="3" t="s">
        <v>249</v>
      </c>
      <c r="B11709" s="4">
        <v>45744</v>
      </c>
      <c r="C11709" s="5">
        <v>1151.31</v>
      </c>
      <c r="D11709" s="19">
        <v>8.5542000000000007E-2</v>
      </c>
      <c r="E11709" s="35" cm="1">
        <f t="array" ref="E11709">INDEX('Curva Juros'!$B$7:$B$73,MATCH(C11709,'Curva Juros'!$A$7:$A$73,1)) +
(C11709-INDEX('Curva Juros'!$A$7:$A$73,MATCH(C11709,'Curva Juros'!$A$7:$A$73,1))) *
(INDEX('Curva Juros'!$B$7:$B$73,MATCH(C11709,'Curva Juros'!$A$7:$A$73,1)+1) -
INDEX('Curva Juros'!$B$7:$B$73,MATCH(C11709,'Curva Juros'!$A$7:$A$73,1))) /
(INDEX('Curva Juros'!$A$7:$A$73,MATCH(C11709,'Curva Juros'!$A$7:$A$73,1)+1) -
INDEX('Curva Juros'!$A$7:$A$73,MATCH(C11709,'Curva Juros'!$A$7:$A$73,1)))</f>
        <v>7.6419897619047612</v>
      </c>
      <c r="F11709" s="24">
        <f t="shared" si="182"/>
        <v>9.1221023809524016E-3</v>
      </c>
      <c r="G11709" s="24"/>
    </row>
    <row r="11710" spans="1:7" x14ac:dyDescent="0.25">
      <c r="A11710" s="6" t="s">
        <v>249</v>
      </c>
      <c r="B11710" s="7">
        <v>45751</v>
      </c>
      <c r="C11710" s="8">
        <v>1148</v>
      </c>
      <c r="D11710" s="20">
        <v>8.3260000000000001E-2</v>
      </c>
      <c r="E11710" s="35" cm="1">
        <f t="array" ref="E11710">INDEX('Curva Juros'!$B$7:$B$73,MATCH(C11710,'Curva Juros'!$A$7:$A$73,1)) +
(C11710-INDEX('Curva Juros'!$A$7:$A$73,MATCH(C11710,'Curva Juros'!$A$7:$A$73,1))) *
(INDEX('Curva Juros'!$B$7:$B$73,MATCH(C11710,'Curva Juros'!$A$7:$A$73,1)+1) -
INDEX('Curva Juros'!$B$7:$B$73,MATCH(C11710,'Curva Juros'!$A$7:$A$73,1))) /
(INDEX('Curva Juros'!$A$7:$A$73,MATCH(C11710,'Curva Juros'!$A$7:$A$73,1)+1) -
INDEX('Curva Juros'!$A$7:$A$73,MATCH(C11710,'Curva Juros'!$A$7:$A$73,1)))</f>
        <v>7.6424888888888889</v>
      </c>
      <c r="F11710" s="24">
        <f t="shared" si="182"/>
        <v>6.8351111111111112E-3</v>
      </c>
      <c r="G11710" s="24"/>
    </row>
    <row r="11711" spans="1:7" x14ac:dyDescent="0.25">
      <c r="A11711" s="3" t="s">
        <v>249</v>
      </c>
      <c r="B11711" s="4">
        <v>45758</v>
      </c>
      <c r="C11711" s="5">
        <v>1142.06</v>
      </c>
      <c r="D11711" s="19">
        <v>8.4522E-2</v>
      </c>
      <c r="E11711" s="35" cm="1">
        <f t="array" ref="E11711">INDEX('Curva Juros'!$B$7:$B$73,MATCH(C11711,'Curva Juros'!$A$7:$A$73,1)) +
(C11711-INDEX('Curva Juros'!$A$7:$A$73,MATCH(C11711,'Curva Juros'!$A$7:$A$73,1))) *
(INDEX('Curva Juros'!$B$7:$B$73,MATCH(C11711,'Curva Juros'!$A$7:$A$73,1)+1) -
INDEX('Curva Juros'!$B$7:$B$73,MATCH(C11711,'Curva Juros'!$A$7:$A$73,1))) /
(INDEX('Curva Juros'!$A$7:$A$73,MATCH(C11711,'Curva Juros'!$A$7:$A$73,1)+1) -
INDEX('Curva Juros'!$A$7:$A$73,MATCH(C11711,'Curva Juros'!$A$7:$A$73,1)))</f>
        <v>7.6433846031746029</v>
      </c>
      <c r="F11711" s="24">
        <f t="shared" si="182"/>
        <v>8.0881539682539777E-3</v>
      </c>
      <c r="G11711" s="24"/>
    </row>
    <row r="11712" spans="1:7" x14ac:dyDescent="0.25">
      <c r="A11712" s="6" t="s">
        <v>249</v>
      </c>
      <c r="B11712" s="7">
        <v>45764</v>
      </c>
      <c r="C11712" s="8">
        <v>1175.8499999999999</v>
      </c>
      <c r="D11712" s="20">
        <v>8.3430000000000004E-2</v>
      </c>
      <c r="E11712" s="35" cm="1">
        <f t="array" ref="E11712">INDEX('Curva Juros'!$B$7:$B$73,MATCH(C11712,'Curva Juros'!$A$7:$A$73,1)) +
(C11712-INDEX('Curva Juros'!$A$7:$A$73,MATCH(C11712,'Curva Juros'!$A$7:$A$73,1))) *
(INDEX('Curva Juros'!$B$7:$B$73,MATCH(C11712,'Curva Juros'!$A$7:$A$73,1)+1) -
INDEX('Curva Juros'!$B$7:$B$73,MATCH(C11712,'Curva Juros'!$A$7:$A$73,1))) /
(INDEX('Curva Juros'!$A$7:$A$73,MATCH(C11712,'Curva Juros'!$A$7:$A$73,1)+1) -
INDEX('Curva Juros'!$A$7:$A$73,MATCH(C11712,'Curva Juros'!$A$7:$A$73,1)))</f>
        <v>7.6382892857142854</v>
      </c>
      <c r="F11712" s="24">
        <f t="shared" si="182"/>
        <v>7.0471071428571536E-3</v>
      </c>
      <c r="G11712" s="24"/>
    </row>
    <row r="11713" spans="1:7" x14ac:dyDescent="0.25">
      <c r="A11713" s="3" t="s">
        <v>249</v>
      </c>
      <c r="B11713" s="4">
        <v>45772</v>
      </c>
      <c r="C11713" s="5">
        <v>1172.6400000000001</v>
      </c>
      <c r="D11713" s="19">
        <v>8.2118999999999998E-2</v>
      </c>
      <c r="E11713" s="35" cm="1">
        <f t="array" ref="E11713">INDEX('Curva Juros'!$B$7:$B$73,MATCH(C11713,'Curva Juros'!$A$7:$A$73,1)) +
(C11713-INDEX('Curva Juros'!$A$7:$A$73,MATCH(C11713,'Curva Juros'!$A$7:$A$73,1))) *
(INDEX('Curva Juros'!$B$7:$B$73,MATCH(C11713,'Curva Juros'!$A$7:$A$73,1)+1) -
INDEX('Curva Juros'!$B$7:$B$73,MATCH(C11713,'Curva Juros'!$A$7:$A$73,1))) /
(INDEX('Curva Juros'!$A$7:$A$73,MATCH(C11713,'Curva Juros'!$A$7:$A$73,1)+1) -
INDEX('Curva Juros'!$A$7:$A$73,MATCH(C11713,'Curva Juros'!$A$7:$A$73,1)))</f>
        <v>7.638773333333333</v>
      </c>
      <c r="F11713" s="24">
        <f t="shared" si="182"/>
        <v>5.7312666666666651E-3</v>
      </c>
      <c r="G11713" s="24"/>
    </row>
    <row r="11714" spans="1:7" x14ac:dyDescent="0.25">
      <c r="A11714" s="6" t="s">
        <v>249</v>
      </c>
      <c r="B11714" s="7">
        <v>45779</v>
      </c>
      <c r="C11714" s="8">
        <v>1169.17</v>
      </c>
      <c r="D11714" s="20">
        <v>8.1240999999999994E-2</v>
      </c>
      <c r="E11714" s="35" cm="1">
        <f t="array" ref="E11714">INDEX('Curva Juros'!$B$7:$B$73,MATCH(C11714,'Curva Juros'!$A$7:$A$73,1)) +
(C11714-INDEX('Curva Juros'!$A$7:$A$73,MATCH(C11714,'Curva Juros'!$A$7:$A$73,1))) *
(INDEX('Curva Juros'!$B$7:$B$73,MATCH(C11714,'Curva Juros'!$A$7:$A$73,1)+1) -
INDEX('Curva Juros'!$B$7:$B$73,MATCH(C11714,'Curva Juros'!$A$7:$A$73,1))) /
(INDEX('Curva Juros'!$A$7:$A$73,MATCH(C11714,'Curva Juros'!$A$7:$A$73,1)+1) -
INDEX('Curva Juros'!$A$7:$A$73,MATCH(C11714,'Curva Juros'!$A$7:$A$73,1)))</f>
        <v>7.6392965873015868</v>
      </c>
      <c r="F11714" s="24">
        <f t="shared" si="182"/>
        <v>4.8480341269841326E-3</v>
      </c>
      <c r="G11714" s="24"/>
    </row>
    <row r="11715" spans="1:7" x14ac:dyDescent="0.25">
      <c r="A11715" s="3" t="s">
        <v>249</v>
      </c>
      <c r="B11715" s="4">
        <v>45786</v>
      </c>
      <c r="C11715" s="5">
        <v>1164.78</v>
      </c>
      <c r="D11715" s="19">
        <v>8.0239000000000005E-2</v>
      </c>
      <c r="E11715" s="35" cm="1">
        <f t="array" ref="E11715">INDEX('Curva Juros'!$B$7:$B$73,MATCH(C11715,'Curva Juros'!$A$7:$A$73,1)) +
(C11715-INDEX('Curva Juros'!$A$7:$A$73,MATCH(C11715,'Curva Juros'!$A$7:$A$73,1))) *
(INDEX('Curva Juros'!$B$7:$B$73,MATCH(C11715,'Curva Juros'!$A$7:$A$73,1)+1) -
INDEX('Curva Juros'!$B$7:$B$73,MATCH(C11715,'Curva Juros'!$A$7:$A$73,1))) /
(INDEX('Curva Juros'!$A$7:$A$73,MATCH(C11715,'Curva Juros'!$A$7:$A$73,1)+1) -
INDEX('Curva Juros'!$A$7:$A$73,MATCH(C11715,'Curva Juros'!$A$7:$A$73,1)))</f>
        <v>7.6399585714285712</v>
      </c>
      <c r="F11715" s="24">
        <f t="shared" ref="F11715:F11778" si="183">D11715-E11715/100</f>
        <v>3.8394142857142988E-3</v>
      </c>
      <c r="G11715" s="24"/>
    </row>
    <row r="11716" spans="1:7" x14ac:dyDescent="0.25">
      <c r="A11716" s="6" t="s">
        <v>249</v>
      </c>
      <c r="B11716" s="7">
        <v>45793</v>
      </c>
      <c r="C11716" s="8">
        <v>1159.47</v>
      </c>
      <c r="D11716" s="20">
        <v>8.0751000000000003E-2</v>
      </c>
      <c r="E11716" s="35" cm="1">
        <f t="array" ref="E11716">INDEX('Curva Juros'!$B$7:$B$73,MATCH(C11716,'Curva Juros'!$A$7:$A$73,1)) +
(C11716-INDEX('Curva Juros'!$A$7:$A$73,MATCH(C11716,'Curva Juros'!$A$7:$A$73,1))) *
(INDEX('Curva Juros'!$B$7:$B$73,MATCH(C11716,'Curva Juros'!$A$7:$A$73,1)+1) -
INDEX('Curva Juros'!$B$7:$B$73,MATCH(C11716,'Curva Juros'!$A$7:$A$73,1))) /
(INDEX('Curva Juros'!$A$7:$A$73,MATCH(C11716,'Curva Juros'!$A$7:$A$73,1)+1) -
INDEX('Curva Juros'!$A$7:$A$73,MATCH(C11716,'Curva Juros'!$A$7:$A$73,1)))</f>
        <v>7.6407592857142852</v>
      </c>
      <c r="F11716" s="24">
        <f t="shared" si="183"/>
        <v>4.3434071428571502E-3</v>
      </c>
      <c r="G11716" s="24"/>
    </row>
    <row r="11717" spans="1:7" x14ac:dyDescent="0.25">
      <c r="A11717" s="3" t="s">
        <v>249</v>
      </c>
      <c r="B11717" s="4">
        <v>45800</v>
      </c>
      <c r="C11717" s="5">
        <v>1154.06</v>
      </c>
      <c r="D11717" s="19">
        <v>8.1429000000000001E-2</v>
      </c>
      <c r="E11717" s="35" cm="1">
        <f t="array" ref="E11717">INDEX('Curva Juros'!$B$7:$B$73,MATCH(C11717,'Curva Juros'!$A$7:$A$73,1)) +
(C11717-INDEX('Curva Juros'!$A$7:$A$73,MATCH(C11717,'Curva Juros'!$A$7:$A$73,1))) *
(INDEX('Curva Juros'!$B$7:$B$73,MATCH(C11717,'Curva Juros'!$A$7:$A$73,1)+1) -
INDEX('Curva Juros'!$B$7:$B$73,MATCH(C11717,'Curva Juros'!$A$7:$A$73,1))) /
(INDEX('Curva Juros'!$A$7:$A$73,MATCH(C11717,'Curva Juros'!$A$7:$A$73,1)+1) -
INDEX('Curva Juros'!$A$7:$A$73,MATCH(C11717,'Curva Juros'!$A$7:$A$73,1)))</f>
        <v>7.6415750793650794</v>
      </c>
      <c r="F11717" s="24">
        <f t="shared" si="183"/>
        <v>5.0132492063492129E-3</v>
      </c>
      <c r="G11717" s="24"/>
    </row>
    <row r="11718" spans="1:7" x14ac:dyDescent="0.25">
      <c r="A11718" s="6" t="s">
        <v>249</v>
      </c>
      <c r="B11718" s="7">
        <v>45807</v>
      </c>
      <c r="C11718" s="8">
        <v>1148.8900000000001</v>
      </c>
      <c r="D11718" s="20">
        <v>8.1705E-2</v>
      </c>
      <c r="E11718" s="35" cm="1">
        <f t="array" ref="E11718">INDEX('Curva Juros'!$B$7:$B$73,MATCH(C11718,'Curva Juros'!$A$7:$A$73,1)) +
(C11718-INDEX('Curva Juros'!$A$7:$A$73,MATCH(C11718,'Curva Juros'!$A$7:$A$73,1))) *
(INDEX('Curva Juros'!$B$7:$B$73,MATCH(C11718,'Curva Juros'!$A$7:$A$73,1)+1) -
INDEX('Curva Juros'!$B$7:$B$73,MATCH(C11718,'Curva Juros'!$A$7:$A$73,1))) /
(INDEX('Curva Juros'!$A$7:$A$73,MATCH(C11718,'Curva Juros'!$A$7:$A$73,1)+1) -
INDEX('Curva Juros'!$A$7:$A$73,MATCH(C11718,'Curva Juros'!$A$7:$A$73,1)))</f>
        <v>7.6423546825396826</v>
      </c>
      <c r="F11718" s="24">
        <f t="shared" si="183"/>
        <v>5.2814531746031707E-3</v>
      </c>
      <c r="G11718" s="24"/>
    </row>
    <row r="11719" spans="1:7" x14ac:dyDescent="0.25">
      <c r="A11719" s="3" t="s">
        <v>249</v>
      </c>
      <c r="B11719" s="4">
        <v>45814</v>
      </c>
      <c r="C11719" s="5">
        <v>1143.8599999999999</v>
      </c>
      <c r="D11719" s="19">
        <v>8.1761E-2</v>
      </c>
      <c r="E11719" s="35" cm="1">
        <f t="array" ref="E11719">INDEX('Curva Juros'!$B$7:$B$73,MATCH(C11719,'Curva Juros'!$A$7:$A$73,1)) +
(C11719-INDEX('Curva Juros'!$A$7:$A$73,MATCH(C11719,'Curva Juros'!$A$7:$A$73,1))) *
(INDEX('Curva Juros'!$B$7:$B$73,MATCH(C11719,'Curva Juros'!$A$7:$A$73,1)+1) -
INDEX('Curva Juros'!$B$7:$B$73,MATCH(C11719,'Curva Juros'!$A$7:$A$73,1))) /
(INDEX('Curva Juros'!$A$7:$A$73,MATCH(C11719,'Curva Juros'!$A$7:$A$73,1)+1) -
INDEX('Curva Juros'!$A$7:$A$73,MATCH(C11719,'Curva Juros'!$A$7:$A$73,1)))</f>
        <v>7.6431131746031742</v>
      </c>
      <c r="F11719" s="24">
        <f t="shared" si="183"/>
        <v>5.3298682539682646E-3</v>
      </c>
      <c r="G11719" s="24"/>
    </row>
    <row r="11720" spans="1:7" x14ac:dyDescent="0.25">
      <c r="A11720" s="6" t="s">
        <v>249</v>
      </c>
      <c r="B11720" s="7">
        <v>45821</v>
      </c>
      <c r="C11720" s="8">
        <v>1138.23</v>
      </c>
      <c r="D11720" s="20">
        <v>8.2804000000000003E-2</v>
      </c>
      <c r="E11720" s="35" cm="1">
        <f t="array" ref="E11720">INDEX('Curva Juros'!$B$7:$B$73,MATCH(C11720,'Curva Juros'!$A$7:$A$73,1)) +
(C11720-INDEX('Curva Juros'!$A$7:$A$73,MATCH(C11720,'Curva Juros'!$A$7:$A$73,1))) *
(INDEX('Curva Juros'!$B$7:$B$73,MATCH(C11720,'Curva Juros'!$A$7:$A$73,1)+1) -
INDEX('Curva Juros'!$B$7:$B$73,MATCH(C11720,'Curva Juros'!$A$7:$A$73,1))) /
(INDEX('Curva Juros'!$A$7:$A$73,MATCH(C11720,'Curva Juros'!$A$7:$A$73,1)+1) -
INDEX('Curva Juros'!$A$7:$A$73,MATCH(C11720,'Curva Juros'!$A$7:$A$73,1)))</f>
        <v>7.6439621428571423</v>
      </c>
      <c r="F11720" s="24">
        <f t="shared" si="183"/>
        <v>6.364378571428575E-3</v>
      </c>
      <c r="G11720" s="24"/>
    </row>
    <row r="11721" spans="1:7" x14ac:dyDescent="0.25">
      <c r="A11721" s="3" t="s">
        <v>249</v>
      </c>
      <c r="B11721" s="4">
        <v>45828</v>
      </c>
      <c r="C11721" s="5">
        <v>1135.25</v>
      </c>
      <c r="D11721" s="19">
        <v>8.1106999999999999E-2</v>
      </c>
      <c r="E11721" s="35" cm="1">
        <f t="array" ref="E11721">INDEX('Curva Juros'!$B$7:$B$73,MATCH(C11721,'Curva Juros'!$A$7:$A$73,1)) +
(C11721-INDEX('Curva Juros'!$A$7:$A$73,MATCH(C11721,'Curva Juros'!$A$7:$A$73,1))) *
(INDEX('Curva Juros'!$B$7:$B$73,MATCH(C11721,'Curva Juros'!$A$7:$A$73,1)+1) -
INDEX('Curva Juros'!$B$7:$B$73,MATCH(C11721,'Curva Juros'!$A$7:$A$73,1))) /
(INDEX('Curva Juros'!$A$7:$A$73,MATCH(C11721,'Curva Juros'!$A$7:$A$73,1)+1) -
INDEX('Curva Juros'!$A$7:$A$73,MATCH(C11721,'Curva Juros'!$A$7:$A$73,1)))</f>
        <v>7.6444115079365078</v>
      </c>
      <c r="F11721" s="24">
        <f t="shared" si="183"/>
        <v>4.6628849206349215E-3</v>
      </c>
      <c r="G11721" s="24"/>
    </row>
    <row r="11722" spans="1:7" x14ac:dyDescent="0.25">
      <c r="A11722" s="6" t="s">
        <v>249</v>
      </c>
      <c r="B11722" s="7">
        <v>45835</v>
      </c>
      <c r="C11722" s="8">
        <v>1130.94</v>
      </c>
      <c r="D11722" s="20">
        <v>7.9968999999999998E-2</v>
      </c>
      <c r="E11722" s="35" cm="1">
        <f t="array" ref="E11722">INDEX('Curva Juros'!$B$7:$B$73,MATCH(C11722,'Curva Juros'!$A$7:$A$73,1)) +
(C11722-INDEX('Curva Juros'!$A$7:$A$73,MATCH(C11722,'Curva Juros'!$A$7:$A$73,1))) *
(INDEX('Curva Juros'!$B$7:$B$73,MATCH(C11722,'Curva Juros'!$A$7:$A$73,1)+1) -
INDEX('Curva Juros'!$B$7:$B$73,MATCH(C11722,'Curva Juros'!$A$7:$A$73,1))) /
(INDEX('Curva Juros'!$A$7:$A$73,MATCH(C11722,'Curva Juros'!$A$7:$A$73,1)+1) -
INDEX('Curva Juros'!$A$7:$A$73,MATCH(C11722,'Curva Juros'!$A$7:$A$73,1)))</f>
        <v>7.6449448571428569</v>
      </c>
      <c r="F11722" s="24">
        <f t="shared" si="183"/>
        <v>3.5195514285714241E-3</v>
      </c>
      <c r="G11722" s="24"/>
    </row>
    <row r="11723" spans="1:7" x14ac:dyDescent="0.25">
      <c r="A11723" s="3" t="s">
        <v>249</v>
      </c>
      <c r="B11723" s="4">
        <v>45842</v>
      </c>
      <c r="C11723" s="5">
        <v>1125.77</v>
      </c>
      <c r="D11723" s="19">
        <v>8.0248E-2</v>
      </c>
      <c r="E11723" s="35" cm="1">
        <f t="array" ref="E11723">INDEX('Curva Juros'!$B$7:$B$73,MATCH(C11723,'Curva Juros'!$A$7:$A$73,1)) +
(C11723-INDEX('Curva Juros'!$A$7:$A$73,MATCH(C11723,'Curva Juros'!$A$7:$A$73,1))) *
(INDEX('Curva Juros'!$B$7:$B$73,MATCH(C11723,'Curva Juros'!$A$7:$A$73,1)+1) -
INDEX('Curva Juros'!$B$7:$B$73,MATCH(C11723,'Curva Juros'!$A$7:$A$73,1))) /
(INDEX('Curva Juros'!$A$7:$A$73,MATCH(C11723,'Curva Juros'!$A$7:$A$73,1)+1) -
INDEX('Curva Juros'!$A$7:$A$73,MATCH(C11723,'Curva Juros'!$A$7:$A$73,1)))</f>
        <v>7.6455275079365075</v>
      </c>
      <c r="F11723" s="24">
        <f t="shared" si="183"/>
        <v>3.7927249206349267E-3</v>
      </c>
      <c r="G11723" s="24"/>
    </row>
    <row r="11724" spans="1:7" x14ac:dyDescent="0.25">
      <c r="A11724" s="6" t="s">
        <v>249</v>
      </c>
      <c r="B11724" s="7">
        <v>45849</v>
      </c>
      <c r="C11724" s="8">
        <v>1119.75</v>
      </c>
      <c r="D11724" s="20">
        <v>8.1947000000000006E-2</v>
      </c>
      <c r="E11724" s="35" cm="1">
        <f t="array" ref="E11724">INDEX('Curva Juros'!$B$7:$B$73,MATCH(C11724,'Curva Juros'!$A$7:$A$73,1)) +
(C11724-INDEX('Curva Juros'!$A$7:$A$73,MATCH(C11724,'Curva Juros'!$A$7:$A$73,1))) *
(INDEX('Curva Juros'!$B$7:$B$73,MATCH(C11724,'Curva Juros'!$A$7:$A$73,1)+1) -
INDEX('Curva Juros'!$B$7:$B$73,MATCH(C11724,'Curva Juros'!$A$7:$A$73,1))) /
(INDEX('Curva Juros'!$A$7:$A$73,MATCH(C11724,'Curva Juros'!$A$7:$A$73,1)+1) -
INDEX('Curva Juros'!$A$7:$A$73,MATCH(C11724,'Curva Juros'!$A$7:$A$73,1)))</f>
        <v>7.646205952380952</v>
      </c>
      <c r="F11724" s="24">
        <f t="shared" si="183"/>
        <v>5.4849404761904835E-3</v>
      </c>
      <c r="G11724" s="24"/>
    </row>
    <row r="11725" spans="1:7" x14ac:dyDescent="0.25">
      <c r="A11725" s="3" t="s">
        <v>249</v>
      </c>
      <c r="B11725" s="4">
        <v>45856</v>
      </c>
      <c r="C11725" s="5">
        <v>1115.0899999999999</v>
      </c>
      <c r="D11725" s="19">
        <v>8.1384999999999999E-2</v>
      </c>
      <c r="E11725" s="35" cm="1">
        <f t="array" ref="E11725">INDEX('Curva Juros'!$B$7:$B$73,MATCH(C11725,'Curva Juros'!$A$7:$A$73,1)) +
(C11725-INDEX('Curva Juros'!$A$7:$A$73,MATCH(C11725,'Curva Juros'!$A$7:$A$73,1))) *
(INDEX('Curva Juros'!$B$7:$B$73,MATCH(C11725,'Curva Juros'!$A$7:$A$73,1)+1) -
INDEX('Curva Juros'!$B$7:$B$73,MATCH(C11725,'Curva Juros'!$A$7:$A$73,1))) /
(INDEX('Curva Juros'!$A$7:$A$73,MATCH(C11725,'Curva Juros'!$A$7:$A$73,1)+1) -
INDEX('Curva Juros'!$A$7:$A$73,MATCH(C11725,'Curva Juros'!$A$7:$A$73,1)))</f>
        <v>7.6467311269841263</v>
      </c>
      <c r="F11725" s="24">
        <f t="shared" si="183"/>
        <v>4.9176887301587424E-3</v>
      </c>
      <c r="G11725" s="24"/>
    </row>
    <row r="11726" spans="1:7" x14ac:dyDescent="0.25">
      <c r="A11726" s="6" t="s">
        <v>249</v>
      </c>
      <c r="B11726" s="7">
        <v>45863</v>
      </c>
      <c r="C11726" s="8">
        <v>1110.08</v>
      </c>
      <c r="D11726" s="20">
        <v>8.1396999999999997E-2</v>
      </c>
      <c r="E11726" s="35" cm="1">
        <f t="array" ref="E11726">INDEX('Curva Juros'!$B$7:$B$73,MATCH(C11726,'Curva Juros'!$A$7:$A$73,1)) +
(C11726-INDEX('Curva Juros'!$A$7:$A$73,MATCH(C11726,'Curva Juros'!$A$7:$A$73,1))) *
(INDEX('Curva Juros'!$B$7:$B$73,MATCH(C11726,'Curva Juros'!$A$7:$A$73,1)+1) -
INDEX('Curva Juros'!$B$7:$B$73,MATCH(C11726,'Curva Juros'!$A$7:$A$73,1))) /
(INDEX('Curva Juros'!$A$7:$A$73,MATCH(C11726,'Curva Juros'!$A$7:$A$73,1)+1) -
INDEX('Curva Juros'!$A$7:$A$73,MATCH(C11726,'Curva Juros'!$A$7:$A$73,1)))</f>
        <v>7.6472957460317454</v>
      </c>
      <c r="F11726" s="24">
        <f t="shared" si="183"/>
        <v>4.9240425396825382E-3</v>
      </c>
      <c r="G11726" s="24"/>
    </row>
    <row r="11727" spans="1:7" x14ac:dyDescent="0.25">
      <c r="A11727" s="3" t="s">
        <v>249</v>
      </c>
      <c r="B11727" s="4">
        <v>45870</v>
      </c>
      <c r="C11727" s="5">
        <v>1104.82</v>
      </c>
      <c r="D11727" s="19">
        <v>8.1827999999999998E-2</v>
      </c>
      <c r="E11727" s="35" cm="1">
        <f t="array" ref="E11727">INDEX('Curva Juros'!$B$7:$B$73,MATCH(C11727,'Curva Juros'!$A$7:$A$73,1)) +
(C11727-INDEX('Curva Juros'!$A$7:$A$73,MATCH(C11727,'Curva Juros'!$A$7:$A$73,1))) *
(INDEX('Curva Juros'!$B$7:$B$73,MATCH(C11727,'Curva Juros'!$A$7:$A$73,1)+1) -
INDEX('Curva Juros'!$B$7:$B$73,MATCH(C11727,'Curva Juros'!$A$7:$A$73,1))) /
(INDEX('Curva Juros'!$A$7:$A$73,MATCH(C11727,'Curva Juros'!$A$7:$A$73,1)+1) -
INDEX('Curva Juros'!$A$7:$A$73,MATCH(C11727,'Curva Juros'!$A$7:$A$73,1)))</f>
        <v>7.6478885396825396</v>
      </c>
      <c r="F11727" s="24">
        <f t="shared" si="183"/>
        <v>5.3491146031745956E-3</v>
      </c>
      <c r="G11727" s="24"/>
    </row>
    <row r="11728" spans="1:7" x14ac:dyDescent="0.25">
      <c r="A11728" s="6" t="s">
        <v>249</v>
      </c>
      <c r="B11728" s="7">
        <v>45877</v>
      </c>
      <c r="C11728" s="8">
        <v>1101.19</v>
      </c>
      <c r="D11728" s="20">
        <v>7.9568E-2</v>
      </c>
      <c r="E11728" s="35" cm="1">
        <f t="array" ref="E11728">INDEX('Curva Juros'!$B$7:$B$73,MATCH(C11728,'Curva Juros'!$A$7:$A$73,1)) +
(C11728-INDEX('Curva Juros'!$A$7:$A$73,MATCH(C11728,'Curva Juros'!$A$7:$A$73,1))) *
(INDEX('Curva Juros'!$B$7:$B$73,MATCH(C11728,'Curva Juros'!$A$7:$A$73,1)+1) -
INDEX('Curva Juros'!$B$7:$B$73,MATCH(C11728,'Curva Juros'!$A$7:$A$73,1))) /
(INDEX('Curva Juros'!$A$7:$A$73,MATCH(C11728,'Curva Juros'!$A$7:$A$73,1)+1) -
INDEX('Curva Juros'!$A$7:$A$73,MATCH(C11728,'Curva Juros'!$A$7:$A$73,1)))</f>
        <v>7.6482976349206346</v>
      </c>
      <c r="F11728" s="24">
        <f t="shared" si="183"/>
        <v>3.0850236507936474E-3</v>
      </c>
      <c r="G11728" s="24"/>
    </row>
    <row r="11729" spans="1:7" x14ac:dyDescent="0.25">
      <c r="A11729" s="3" t="s">
        <v>249</v>
      </c>
      <c r="B11729" s="4">
        <v>45884</v>
      </c>
      <c r="C11729" s="5">
        <v>1096.06</v>
      </c>
      <c r="D11729" s="19">
        <v>7.9783000000000007E-2</v>
      </c>
      <c r="E11729" s="35" cm="1">
        <f t="array" ref="E11729">INDEX('Curva Juros'!$B$7:$B$73,MATCH(C11729,'Curva Juros'!$A$7:$A$73,1)) +
(C11729-INDEX('Curva Juros'!$A$7:$A$73,MATCH(C11729,'Curva Juros'!$A$7:$A$73,1))) *
(INDEX('Curva Juros'!$B$7:$B$73,MATCH(C11729,'Curva Juros'!$A$7:$A$73,1)+1) -
INDEX('Curva Juros'!$B$7:$B$73,MATCH(C11729,'Curva Juros'!$A$7:$A$73,1))) /
(INDEX('Curva Juros'!$A$7:$A$73,MATCH(C11729,'Curva Juros'!$A$7:$A$73,1)+1) -
INDEX('Curva Juros'!$A$7:$A$73,MATCH(C11729,'Curva Juros'!$A$7:$A$73,1)))</f>
        <v>7.6488757777777776</v>
      </c>
      <c r="F11729" s="24">
        <f t="shared" si="183"/>
        <v>3.2942422222222295E-3</v>
      </c>
      <c r="G11729" s="24"/>
    </row>
    <row r="11730" spans="1:7" x14ac:dyDescent="0.25">
      <c r="A11730" s="6" t="s">
        <v>249</v>
      </c>
      <c r="B11730" s="7">
        <v>45891</v>
      </c>
      <c r="C11730" s="8">
        <v>1090.26</v>
      </c>
      <c r="D11730" s="20">
        <v>8.1092999999999998E-2</v>
      </c>
      <c r="E11730" s="35" cm="1">
        <f t="array" ref="E11730">INDEX('Curva Juros'!$B$7:$B$73,MATCH(C11730,'Curva Juros'!$A$7:$A$73,1)) +
(C11730-INDEX('Curva Juros'!$A$7:$A$73,MATCH(C11730,'Curva Juros'!$A$7:$A$73,1))) *
(INDEX('Curva Juros'!$B$7:$B$73,MATCH(C11730,'Curva Juros'!$A$7:$A$73,1)+1) -
INDEX('Curva Juros'!$B$7:$B$73,MATCH(C11730,'Curva Juros'!$A$7:$A$73,1))) /
(INDEX('Curva Juros'!$A$7:$A$73,MATCH(C11730,'Curva Juros'!$A$7:$A$73,1)+1) -
INDEX('Curva Juros'!$A$7:$A$73,MATCH(C11730,'Curva Juros'!$A$7:$A$73,1)))</f>
        <v>7.6495294285714284</v>
      </c>
      <c r="F11730" s="24">
        <f t="shared" si="183"/>
        <v>4.5977057142857214E-3</v>
      </c>
      <c r="G11730" s="24"/>
    </row>
    <row r="11731" spans="1:7" x14ac:dyDescent="0.25">
      <c r="A11731" s="3" t="s">
        <v>249</v>
      </c>
      <c r="B11731" s="4">
        <v>45898</v>
      </c>
      <c r="C11731" s="5">
        <v>1085.28</v>
      </c>
      <c r="D11731" s="19">
        <v>8.1059999999999993E-2</v>
      </c>
      <c r="E11731" s="35" cm="1">
        <f t="array" ref="E11731">INDEX('Curva Juros'!$B$7:$B$73,MATCH(C11731,'Curva Juros'!$A$7:$A$73,1)) +
(C11731-INDEX('Curva Juros'!$A$7:$A$73,MATCH(C11731,'Curva Juros'!$A$7:$A$73,1))) *
(INDEX('Curva Juros'!$B$7:$B$73,MATCH(C11731,'Curva Juros'!$A$7:$A$73,1)+1) -
INDEX('Curva Juros'!$B$7:$B$73,MATCH(C11731,'Curva Juros'!$A$7:$A$73,1))) /
(INDEX('Curva Juros'!$A$7:$A$73,MATCH(C11731,'Curva Juros'!$A$7:$A$73,1)+1) -
INDEX('Curva Juros'!$A$7:$A$73,MATCH(C11731,'Curva Juros'!$A$7:$A$73,1)))</f>
        <v>7.6500906666666664</v>
      </c>
      <c r="F11731" s="24">
        <f t="shared" si="183"/>
        <v>4.5590933333333333E-3</v>
      </c>
      <c r="G11731" s="24"/>
    </row>
    <row r="11732" spans="1:7" x14ac:dyDescent="0.25">
      <c r="A11732" s="6" t="s">
        <v>249</v>
      </c>
      <c r="B11732" s="7">
        <v>45905</v>
      </c>
      <c r="C11732" s="8">
        <v>1080.8800000000001</v>
      </c>
      <c r="D11732" s="20">
        <v>8.0074000000000006E-2</v>
      </c>
      <c r="E11732" s="35" cm="1">
        <f t="array" ref="E11732">INDEX('Curva Juros'!$B$7:$B$73,MATCH(C11732,'Curva Juros'!$A$7:$A$73,1)) +
(C11732-INDEX('Curva Juros'!$A$7:$A$73,MATCH(C11732,'Curva Juros'!$A$7:$A$73,1))) *
(INDEX('Curva Juros'!$B$7:$B$73,MATCH(C11732,'Curva Juros'!$A$7:$A$73,1)+1) -
INDEX('Curva Juros'!$B$7:$B$73,MATCH(C11732,'Curva Juros'!$A$7:$A$73,1))) /
(INDEX('Curva Juros'!$A$7:$A$73,MATCH(C11732,'Curva Juros'!$A$7:$A$73,1)+1) -
INDEX('Curva Juros'!$A$7:$A$73,MATCH(C11732,'Curva Juros'!$A$7:$A$73,1)))</f>
        <v>7.6505865396825392</v>
      </c>
      <c r="F11732" s="24">
        <f t="shared" si="183"/>
        <v>3.5681346031746081E-3</v>
      </c>
      <c r="G11732" s="24"/>
    </row>
    <row r="11733" spans="1:7" x14ac:dyDescent="0.25">
      <c r="A11733" s="3" t="s">
        <v>249</v>
      </c>
      <c r="B11733" s="4">
        <v>45912</v>
      </c>
      <c r="C11733" s="5">
        <v>1076.58</v>
      </c>
      <c r="D11733" s="19">
        <v>7.8922000000000006E-2</v>
      </c>
      <c r="E11733" s="35" cm="1">
        <f t="array" ref="E11733">INDEX('Curva Juros'!$B$7:$B$73,MATCH(C11733,'Curva Juros'!$A$7:$A$73,1)) +
(C11733-INDEX('Curva Juros'!$A$7:$A$73,MATCH(C11733,'Curva Juros'!$A$7:$A$73,1))) *
(INDEX('Curva Juros'!$B$7:$B$73,MATCH(C11733,'Curva Juros'!$A$7:$A$73,1)+1) -
INDEX('Curva Juros'!$B$7:$B$73,MATCH(C11733,'Curva Juros'!$A$7:$A$73,1))) /
(INDEX('Curva Juros'!$A$7:$A$73,MATCH(C11733,'Curva Juros'!$A$7:$A$73,1)+1) -
INDEX('Curva Juros'!$A$7:$A$73,MATCH(C11733,'Curva Juros'!$A$7:$A$73,1)))</f>
        <v>7.651071142857143</v>
      </c>
      <c r="F11733" s="24">
        <f t="shared" si="183"/>
        <v>2.4112885714285826E-3</v>
      </c>
      <c r="G11733" s="24"/>
    </row>
    <row r="11734" spans="1:7" x14ac:dyDescent="0.25">
      <c r="A11734" s="6" t="s">
        <v>249</v>
      </c>
      <c r="B11734" s="7">
        <v>45919</v>
      </c>
      <c r="C11734" s="8">
        <v>1071.33</v>
      </c>
      <c r="D11734" s="20">
        <v>7.9336000000000004E-2</v>
      </c>
      <c r="E11734" s="35" cm="1">
        <f t="array" ref="E11734">INDEX('Curva Juros'!$B$7:$B$73,MATCH(C11734,'Curva Juros'!$A$7:$A$73,1)) +
(C11734-INDEX('Curva Juros'!$A$7:$A$73,MATCH(C11734,'Curva Juros'!$A$7:$A$73,1))) *
(INDEX('Curva Juros'!$B$7:$B$73,MATCH(C11734,'Curva Juros'!$A$7:$A$73,1)+1) -
INDEX('Curva Juros'!$B$7:$B$73,MATCH(C11734,'Curva Juros'!$A$7:$A$73,1))) /
(INDEX('Curva Juros'!$A$7:$A$73,MATCH(C11734,'Curva Juros'!$A$7:$A$73,1)+1) -
INDEX('Curva Juros'!$A$7:$A$73,MATCH(C11734,'Curva Juros'!$A$7:$A$73,1)))</f>
        <v>7.6516628095238097</v>
      </c>
      <c r="F11734" s="24">
        <f t="shared" si="183"/>
        <v>2.8193719047619054E-3</v>
      </c>
      <c r="G11734" s="24"/>
    </row>
    <row r="11735" spans="1:7" x14ac:dyDescent="0.25">
      <c r="A11735" s="3" t="s">
        <v>249</v>
      </c>
      <c r="B11735" s="4">
        <v>45926</v>
      </c>
      <c r="C11735" s="5">
        <v>1066.19</v>
      </c>
      <c r="D11735" s="19">
        <v>7.9565999999999998E-2</v>
      </c>
      <c r="E11735" s="35" cm="1">
        <f t="array" ref="E11735">INDEX('Curva Juros'!$B$7:$B$73,MATCH(C11735,'Curva Juros'!$A$7:$A$73,1)) +
(C11735-INDEX('Curva Juros'!$A$7:$A$73,MATCH(C11735,'Curva Juros'!$A$7:$A$73,1))) *
(INDEX('Curva Juros'!$B$7:$B$73,MATCH(C11735,'Curva Juros'!$A$7:$A$73,1)+1) -
INDEX('Curva Juros'!$B$7:$B$73,MATCH(C11735,'Curva Juros'!$A$7:$A$73,1))) /
(INDEX('Curva Juros'!$A$7:$A$73,MATCH(C11735,'Curva Juros'!$A$7:$A$73,1)+1) -
INDEX('Curva Juros'!$A$7:$A$73,MATCH(C11735,'Curva Juros'!$A$7:$A$73,1)))</f>
        <v>7.6522420793650792</v>
      </c>
      <c r="F11735" s="24">
        <f t="shared" si="183"/>
        <v>3.0435792063492062E-3</v>
      </c>
      <c r="G11735" s="24"/>
    </row>
    <row r="11736" spans="1:7" x14ac:dyDescent="0.25">
      <c r="A11736" s="6" t="s">
        <v>249</v>
      </c>
      <c r="B11736" s="7">
        <v>45933</v>
      </c>
      <c r="C11736" s="8">
        <v>1060.22</v>
      </c>
      <c r="D11736" s="20">
        <v>8.1157999999999994E-2</v>
      </c>
      <c r="E11736" s="35" cm="1">
        <f t="array" ref="E11736">INDEX('Curva Juros'!$B$7:$B$73,MATCH(C11736,'Curva Juros'!$A$7:$A$73,1)) +
(C11736-INDEX('Curva Juros'!$A$7:$A$73,MATCH(C11736,'Curva Juros'!$A$7:$A$73,1))) *
(INDEX('Curva Juros'!$B$7:$B$73,MATCH(C11736,'Curva Juros'!$A$7:$A$73,1)+1) -
INDEX('Curva Juros'!$B$7:$B$73,MATCH(C11736,'Curva Juros'!$A$7:$A$73,1))) /
(INDEX('Curva Juros'!$A$7:$A$73,MATCH(C11736,'Curva Juros'!$A$7:$A$73,1)+1) -
INDEX('Curva Juros'!$A$7:$A$73,MATCH(C11736,'Curva Juros'!$A$7:$A$73,1)))</f>
        <v>7.6529148888888887</v>
      </c>
      <c r="F11736" s="24">
        <f t="shared" si="183"/>
        <v>4.6288511111111097E-3</v>
      </c>
      <c r="G11736" s="24"/>
    </row>
    <row r="11737" spans="1:7" x14ac:dyDescent="0.25">
      <c r="A11737" s="3" t="s">
        <v>249</v>
      </c>
      <c r="B11737" s="4">
        <v>45940</v>
      </c>
      <c r="C11737" s="5">
        <v>1056.75</v>
      </c>
      <c r="D11737" s="19">
        <v>7.8632999999999995E-2</v>
      </c>
      <c r="E11737" s="35" cm="1">
        <f t="array" ref="E11737">INDEX('Curva Juros'!$B$7:$B$73,MATCH(C11737,'Curva Juros'!$A$7:$A$73,1)) +
(C11737-INDEX('Curva Juros'!$A$7:$A$73,MATCH(C11737,'Curva Juros'!$A$7:$A$73,1))) *
(INDEX('Curva Juros'!$B$7:$B$73,MATCH(C11737,'Curva Juros'!$A$7:$A$73,1)+1) -
INDEX('Curva Juros'!$B$7:$B$73,MATCH(C11737,'Curva Juros'!$A$7:$A$73,1))) /
(INDEX('Curva Juros'!$A$7:$A$73,MATCH(C11737,'Curva Juros'!$A$7:$A$73,1)+1) -
INDEX('Curva Juros'!$A$7:$A$73,MATCH(C11737,'Curva Juros'!$A$7:$A$73,1)))</f>
        <v>7.6533059523809523</v>
      </c>
      <c r="F11737" s="24">
        <f t="shared" si="183"/>
        <v>2.0999404761904705E-3</v>
      </c>
      <c r="G11737" s="24"/>
    </row>
    <row r="11738" spans="1:7" x14ac:dyDescent="0.25">
      <c r="A11738" s="6" t="s">
        <v>249</v>
      </c>
      <c r="B11738" s="7">
        <v>45947</v>
      </c>
      <c r="C11738" s="8">
        <v>1084.72</v>
      </c>
      <c r="D11738" s="20">
        <v>8.0849000000000004E-2</v>
      </c>
      <c r="E11738" s="35" cm="1">
        <f t="array" ref="E11738">INDEX('Curva Juros'!$B$7:$B$73,MATCH(C11738,'Curva Juros'!$A$7:$A$73,1)) +
(C11738-INDEX('Curva Juros'!$A$7:$A$73,MATCH(C11738,'Curva Juros'!$A$7:$A$73,1))) *
(INDEX('Curva Juros'!$B$7:$B$73,MATCH(C11738,'Curva Juros'!$A$7:$A$73,1)+1) -
INDEX('Curva Juros'!$B$7:$B$73,MATCH(C11738,'Curva Juros'!$A$7:$A$73,1))) /
(INDEX('Curva Juros'!$A$7:$A$73,MATCH(C11738,'Curva Juros'!$A$7:$A$73,1)+1) -
INDEX('Curva Juros'!$A$7:$A$73,MATCH(C11738,'Curva Juros'!$A$7:$A$73,1)))</f>
        <v>7.6501537777777777</v>
      </c>
      <c r="F11738" s="24">
        <f t="shared" si="183"/>
        <v>4.3474622222222231E-3</v>
      </c>
      <c r="G11738" s="24"/>
    </row>
    <row r="11739" spans="1:7" x14ac:dyDescent="0.25">
      <c r="A11739" s="3" t="s">
        <v>249</v>
      </c>
      <c r="B11739" s="4">
        <v>45954</v>
      </c>
      <c r="C11739" s="5">
        <v>1079.79</v>
      </c>
      <c r="D11739" s="19">
        <v>8.0706E-2</v>
      </c>
      <c r="E11739" s="35" cm="1">
        <f t="array" ref="E11739">INDEX('Curva Juros'!$B$7:$B$73,MATCH(C11739,'Curva Juros'!$A$7:$A$73,1)) +
(C11739-INDEX('Curva Juros'!$A$7:$A$73,MATCH(C11739,'Curva Juros'!$A$7:$A$73,1))) *
(INDEX('Curva Juros'!$B$7:$B$73,MATCH(C11739,'Curva Juros'!$A$7:$A$73,1)+1) -
INDEX('Curva Juros'!$B$7:$B$73,MATCH(C11739,'Curva Juros'!$A$7:$A$73,1))) /
(INDEX('Curva Juros'!$A$7:$A$73,MATCH(C11739,'Curva Juros'!$A$7:$A$73,1)+1) -
INDEX('Curva Juros'!$A$7:$A$73,MATCH(C11739,'Curva Juros'!$A$7:$A$73,1)))</f>
        <v>7.6507093809523807</v>
      </c>
      <c r="F11739" s="24">
        <f t="shared" si="183"/>
        <v>4.1989061904761926E-3</v>
      </c>
      <c r="G11739" s="24"/>
    </row>
    <row r="11740" spans="1:7" x14ac:dyDescent="0.25">
      <c r="A11740" s="6" t="s">
        <v>249</v>
      </c>
      <c r="B11740" s="7">
        <v>45961</v>
      </c>
      <c r="C11740" s="8">
        <v>1074.07</v>
      </c>
      <c r="D11740" s="20">
        <v>8.2175999999999999E-2</v>
      </c>
      <c r="E11740" s="35" cm="1">
        <f t="array" ref="E11740">INDEX('Curva Juros'!$B$7:$B$73,MATCH(C11740,'Curva Juros'!$A$7:$A$73,1)) +
(C11740-INDEX('Curva Juros'!$A$7:$A$73,MATCH(C11740,'Curva Juros'!$A$7:$A$73,1))) *
(INDEX('Curva Juros'!$B$7:$B$73,MATCH(C11740,'Curva Juros'!$A$7:$A$73,1)+1) -
INDEX('Curva Juros'!$B$7:$B$73,MATCH(C11740,'Curva Juros'!$A$7:$A$73,1))) /
(INDEX('Curva Juros'!$A$7:$A$73,MATCH(C11740,'Curva Juros'!$A$7:$A$73,1)+1) -
INDEX('Curva Juros'!$A$7:$A$73,MATCH(C11740,'Curva Juros'!$A$7:$A$73,1)))</f>
        <v>7.6513540158730162</v>
      </c>
      <c r="F11740" s="24">
        <f t="shared" si="183"/>
        <v>5.6624598412698401E-3</v>
      </c>
      <c r="G11740" s="24"/>
    </row>
    <row r="11741" spans="1:7" x14ac:dyDescent="0.25">
      <c r="A11741" s="3" t="s">
        <v>249</v>
      </c>
      <c r="B11741" s="4">
        <v>45968</v>
      </c>
      <c r="C11741" s="5">
        <v>1069.5</v>
      </c>
      <c r="D11741" s="19">
        <v>8.1308000000000005E-2</v>
      </c>
      <c r="E11741" s="35" cm="1">
        <f t="array" ref="E11741">INDEX('Curva Juros'!$B$7:$B$73,MATCH(C11741,'Curva Juros'!$A$7:$A$73,1)) +
(C11741-INDEX('Curva Juros'!$A$7:$A$73,MATCH(C11741,'Curva Juros'!$A$7:$A$73,1))) *
(INDEX('Curva Juros'!$B$7:$B$73,MATCH(C11741,'Curva Juros'!$A$7:$A$73,1)+1) -
INDEX('Curva Juros'!$B$7:$B$73,MATCH(C11741,'Curva Juros'!$A$7:$A$73,1))) /
(INDEX('Curva Juros'!$A$7:$A$73,MATCH(C11741,'Curva Juros'!$A$7:$A$73,1)+1) -
INDEX('Curva Juros'!$A$7:$A$73,MATCH(C11741,'Curva Juros'!$A$7:$A$73,1)))</f>
        <v>7.6518690476190478</v>
      </c>
      <c r="F11741" s="24">
        <f t="shared" si="183"/>
        <v>4.789309523809529E-3</v>
      </c>
      <c r="G11741" s="24"/>
    </row>
    <row r="11742" spans="1:7" x14ac:dyDescent="0.25">
      <c r="A11742" s="6" t="s">
        <v>249</v>
      </c>
      <c r="B11742" s="7">
        <v>45975</v>
      </c>
      <c r="C11742" s="8">
        <v>1065.3599999999999</v>
      </c>
      <c r="D11742" s="20">
        <v>7.954E-2</v>
      </c>
      <c r="E11742" s="35" cm="1">
        <f t="array" ref="E11742">INDEX('Curva Juros'!$B$7:$B$73,MATCH(C11742,'Curva Juros'!$A$7:$A$73,1)) +
(C11742-INDEX('Curva Juros'!$A$7:$A$73,MATCH(C11742,'Curva Juros'!$A$7:$A$73,1))) *
(INDEX('Curva Juros'!$B$7:$B$73,MATCH(C11742,'Curva Juros'!$A$7:$A$73,1)+1) -
INDEX('Curva Juros'!$B$7:$B$73,MATCH(C11742,'Curva Juros'!$A$7:$A$73,1))) /
(INDEX('Curva Juros'!$A$7:$A$73,MATCH(C11742,'Curva Juros'!$A$7:$A$73,1)+1) -
INDEX('Curva Juros'!$A$7:$A$73,MATCH(C11742,'Curva Juros'!$A$7:$A$73,1)))</f>
        <v>7.6523356190476193</v>
      </c>
      <c r="F11742" s="24">
        <f t="shared" si="183"/>
        <v>3.0166438095238085E-3</v>
      </c>
      <c r="G11742" s="24"/>
    </row>
    <row r="11743" spans="1:7" x14ac:dyDescent="0.25">
      <c r="A11743" s="3" t="s">
        <v>249</v>
      </c>
      <c r="B11743" s="4">
        <v>45982</v>
      </c>
      <c r="C11743" s="5">
        <v>1061.3699999999999</v>
      </c>
      <c r="D11743" s="19">
        <v>7.9522999999999996E-2</v>
      </c>
      <c r="E11743" s="35" cm="1">
        <f t="array" ref="E11743">INDEX('Curva Juros'!$B$7:$B$73,MATCH(C11743,'Curva Juros'!$A$7:$A$73,1)) +
(C11743-INDEX('Curva Juros'!$A$7:$A$73,MATCH(C11743,'Curva Juros'!$A$7:$A$73,1))) *
(INDEX('Curva Juros'!$B$7:$B$73,MATCH(C11743,'Curva Juros'!$A$7:$A$73,1)+1) -
INDEX('Curva Juros'!$B$7:$B$73,MATCH(C11743,'Curva Juros'!$A$7:$A$73,1))) /
(INDEX('Curva Juros'!$A$7:$A$73,MATCH(C11743,'Curva Juros'!$A$7:$A$73,1)+1) -
INDEX('Curva Juros'!$A$7:$A$73,MATCH(C11743,'Curva Juros'!$A$7:$A$73,1)))</f>
        <v>7.6527852857142857</v>
      </c>
      <c r="F11743" s="24">
        <f t="shared" si="183"/>
        <v>2.9951471428571325E-3</v>
      </c>
      <c r="G11743" s="24"/>
    </row>
    <row r="11744" spans="1:7" x14ac:dyDescent="0.25">
      <c r="A11744" s="6" t="s">
        <v>249</v>
      </c>
      <c r="B11744" s="7">
        <v>45989</v>
      </c>
      <c r="C11744" s="8">
        <v>1056.3699999999999</v>
      </c>
      <c r="D11744" s="20">
        <v>7.9514000000000001E-2</v>
      </c>
      <c r="E11744" s="35" cm="1">
        <f t="array" ref="E11744">INDEX('Curva Juros'!$B$7:$B$73,MATCH(C11744,'Curva Juros'!$A$7:$A$73,1)) +
(C11744-INDEX('Curva Juros'!$A$7:$A$73,MATCH(C11744,'Curva Juros'!$A$7:$A$73,1))) *
(INDEX('Curva Juros'!$B$7:$B$73,MATCH(C11744,'Curva Juros'!$A$7:$A$73,1)+1) -
INDEX('Curva Juros'!$B$7:$B$73,MATCH(C11744,'Curva Juros'!$A$7:$A$73,1))) /
(INDEX('Curva Juros'!$A$7:$A$73,MATCH(C11744,'Curva Juros'!$A$7:$A$73,1)+1) -
INDEX('Curva Juros'!$A$7:$A$73,MATCH(C11744,'Curva Juros'!$A$7:$A$73,1)))</f>
        <v>7.6533487777777776</v>
      </c>
      <c r="F11744" s="24">
        <f t="shared" si="183"/>
        <v>2.9805122222222313E-3</v>
      </c>
      <c r="G11744" s="24"/>
    </row>
    <row r="11745" spans="1:7" x14ac:dyDescent="0.25">
      <c r="A11745" s="3" t="s">
        <v>249</v>
      </c>
      <c r="B11745" s="4">
        <v>45996</v>
      </c>
      <c r="C11745" s="5">
        <v>1051.1500000000001</v>
      </c>
      <c r="D11745" s="19">
        <v>7.9963000000000006E-2</v>
      </c>
      <c r="E11745" s="35" cm="1">
        <f t="array" ref="E11745">INDEX('Curva Juros'!$B$7:$B$73,MATCH(C11745,'Curva Juros'!$A$7:$A$73,1)) +
(C11745-INDEX('Curva Juros'!$A$7:$A$73,MATCH(C11745,'Curva Juros'!$A$7:$A$73,1))) *
(INDEX('Curva Juros'!$B$7:$B$73,MATCH(C11745,'Curva Juros'!$A$7:$A$73,1)+1) -
INDEX('Curva Juros'!$B$7:$B$73,MATCH(C11745,'Curva Juros'!$A$7:$A$73,1))) /
(INDEX('Curva Juros'!$A$7:$A$73,MATCH(C11745,'Curva Juros'!$A$7:$A$73,1)+1) -
INDEX('Curva Juros'!$A$7:$A$73,MATCH(C11745,'Curva Juros'!$A$7:$A$73,1)))</f>
        <v>7.6539370634920632</v>
      </c>
      <c r="F11745" s="24">
        <f t="shared" si="183"/>
        <v>3.4236293650793809E-3</v>
      </c>
      <c r="G11745" s="24"/>
    </row>
    <row r="11746" spans="1:7" x14ac:dyDescent="0.25">
      <c r="A11746" s="6" t="s">
        <v>249</v>
      </c>
      <c r="B11746" s="7">
        <v>46003</v>
      </c>
      <c r="C11746" s="8">
        <v>1046.07</v>
      </c>
      <c r="D11746" s="20">
        <v>8.0133999999999997E-2</v>
      </c>
      <c r="E11746" s="35" cm="1">
        <f t="array" ref="E11746">INDEX('Curva Juros'!$B$7:$B$73,MATCH(C11746,'Curva Juros'!$A$7:$A$73,1)) +
(C11746-INDEX('Curva Juros'!$A$7:$A$73,MATCH(C11746,'Curva Juros'!$A$7:$A$73,1))) *
(INDEX('Curva Juros'!$B$7:$B$73,MATCH(C11746,'Curva Juros'!$A$7:$A$73,1)+1) -
INDEX('Curva Juros'!$B$7:$B$73,MATCH(C11746,'Curva Juros'!$A$7:$A$73,1))) /
(INDEX('Curva Juros'!$A$7:$A$73,MATCH(C11746,'Curva Juros'!$A$7:$A$73,1)+1) -
INDEX('Curva Juros'!$A$7:$A$73,MATCH(C11746,'Curva Juros'!$A$7:$A$73,1)))</f>
        <v>7.6545095714285711</v>
      </c>
      <c r="F11746" s="24">
        <f t="shared" si="183"/>
        <v>3.5889042857142894E-3</v>
      </c>
      <c r="G11746" s="24"/>
    </row>
    <row r="11747" spans="1:7" x14ac:dyDescent="0.25">
      <c r="A11747" s="3" t="s">
        <v>249</v>
      </c>
      <c r="B11747" s="4">
        <v>46010</v>
      </c>
      <c r="C11747" s="5">
        <v>1041.07</v>
      </c>
      <c r="D11747" s="19">
        <v>8.0139000000000002E-2</v>
      </c>
      <c r="E11747" s="35" cm="1">
        <f t="array" ref="E11747">INDEX('Curva Juros'!$B$7:$B$73,MATCH(C11747,'Curva Juros'!$A$7:$A$73,1)) +
(C11747-INDEX('Curva Juros'!$A$7:$A$73,MATCH(C11747,'Curva Juros'!$A$7:$A$73,1))) *
(INDEX('Curva Juros'!$B$7:$B$73,MATCH(C11747,'Curva Juros'!$A$7:$A$73,1)+1) -
INDEX('Curva Juros'!$B$7:$B$73,MATCH(C11747,'Curva Juros'!$A$7:$A$73,1))) /
(INDEX('Curva Juros'!$A$7:$A$73,MATCH(C11747,'Curva Juros'!$A$7:$A$73,1)+1) -
INDEX('Curva Juros'!$A$7:$A$73,MATCH(C11747,'Curva Juros'!$A$7:$A$73,1)))</f>
        <v>7.6550730634920638</v>
      </c>
      <c r="F11747" s="24">
        <f t="shared" si="183"/>
        <v>3.5882693650793607E-3</v>
      </c>
      <c r="G11747" s="24"/>
    </row>
    <row r="11748" spans="1:7" x14ac:dyDescent="0.25">
      <c r="A11748" s="6" t="s">
        <v>249</v>
      </c>
      <c r="B11748" s="7">
        <v>46017</v>
      </c>
      <c r="C11748" s="8">
        <v>1037.19</v>
      </c>
      <c r="D11748" s="20">
        <v>7.9880000000000007E-2</v>
      </c>
      <c r="E11748" s="35" cm="1">
        <f t="array" ref="E11748">INDEX('Curva Juros'!$B$7:$B$73,MATCH(C11748,'Curva Juros'!$A$7:$A$73,1)) +
(C11748-INDEX('Curva Juros'!$A$7:$A$73,MATCH(C11748,'Curva Juros'!$A$7:$A$73,1))) *
(INDEX('Curva Juros'!$B$7:$B$73,MATCH(C11748,'Curva Juros'!$A$7:$A$73,1)+1) -
INDEX('Curva Juros'!$B$7:$B$73,MATCH(C11748,'Curva Juros'!$A$7:$A$73,1))) /
(INDEX('Curva Juros'!$A$7:$A$73,MATCH(C11748,'Curva Juros'!$A$7:$A$73,1)+1) -
INDEX('Curva Juros'!$A$7:$A$73,MATCH(C11748,'Curva Juros'!$A$7:$A$73,1)))</f>
        <v>7.6555103333333339</v>
      </c>
      <c r="F11748" s="24">
        <f t="shared" si="183"/>
        <v>3.324896666666674E-3</v>
      </c>
      <c r="G11748" s="24"/>
    </row>
    <row r="11749" spans="1:7" x14ac:dyDescent="0.25">
      <c r="A11749" s="3" t="s">
        <v>249</v>
      </c>
      <c r="B11749" s="4">
        <v>46024</v>
      </c>
      <c r="C11749" s="5">
        <v>1033.05</v>
      </c>
      <c r="D11749" s="19">
        <v>8.0172999999999994E-2</v>
      </c>
      <c r="E11749" s="35" cm="1">
        <f t="array" ref="E11749">INDEX('Curva Juros'!$B$7:$B$73,MATCH(C11749,'Curva Juros'!$A$7:$A$73,1)) +
(C11749-INDEX('Curva Juros'!$A$7:$A$73,MATCH(C11749,'Curva Juros'!$A$7:$A$73,1))) *
(INDEX('Curva Juros'!$B$7:$B$73,MATCH(C11749,'Curva Juros'!$A$7:$A$73,1)+1) -
INDEX('Curva Juros'!$B$7:$B$73,MATCH(C11749,'Curva Juros'!$A$7:$A$73,1))) /
(INDEX('Curva Juros'!$A$7:$A$73,MATCH(C11749,'Curva Juros'!$A$7:$A$73,1)+1) -
INDEX('Curva Juros'!$A$7:$A$73,MATCH(C11749,'Curva Juros'!$A$7:$A$73,1)))</f>
        <v>7.6559769047619053</v>
      </c>
      <c r="F11749" s="24">
        <f t="shared" si="183"/>
        <v>3.6132309523809469E-3</v>
      </c>
      <c r="G11749" s="24"/>
    </row>
    <row r="11750" spans="1:7" x14ac:dyDescent="0.25">
      <c r="A11750" s="6" t="s">
        <v>249</v>
      </c>
      <c r="B11750" s="7">
        <v>46031</v>
      </c>
      <c r="C11750" s="8">
        <v>1028.1199999999999</v>
      </c>
      <c r="D11750" s="20">
        <v>8.0032000000000006E-2</v>
      </c>
      <c r="E11750" s="35" cm="1">
        <f t="array" ref="E11750">INDEX('Curva Juros'!$B$7:$B$73,MATCH(C11750,'Curva Juros'!$A$7:$A$73,1)) +
(C11750-INDEX('Curva Juros'!$A$7:$A$73,MATCH(C11750,'Curva Juros'!$A$7:$A$73,1))) *
(INDEX('Curva Juros'!$B$7:$B$73,MATCH(C11750,'Curva Juros'!$A$7:$A$73,1)+1) -
INDEX('Curva Juros'!$B$7:$B$73,MATCH(C11750,'Curva Juros'!$A$7:$A$73,1))) /
(INDEX('Curva Juros'!$A$7:$A$73,MATCH(C11750,'Curva Juros'!$A$7:$A$73,1)+1) -
INDEX('Curva Juros'!$A$7:$A$73,MATCH(C11750,'Curva Juros'!$A$7:$A$73,1)))</f>
        <v>7.6565325079365083</v>
      </c>
      <c r="F11750" s="24">
        <f t="shared" si="183"/>
        <v>3.4666749206349184E-3</v>
      </c>
      <c r="G11750" s="24"/>
    </row>
    <row r="11751" spans="1:7" x14ac:dyDescent="0.25">
      <c r="A11751" s="3" t="s">
        <v>249</v>
      </c>
      <c r="B11751" s="4">
        <v>46038</v>
      </c>
      <c r="C11751" s="5">
        <v>1022.25</v>
      </c>
      <c r="D11751" s="19">
        <v>8.1807000000000005E-2</v>
      </c>
      <c r="E11751" s="35" cm="1">
        <f t="array" ref="E11751">INDEX('Curva Juros'!$B$7:$B$73,MATCH(C11751,'Curva Juros'!$A$7:$A$73,1)) +
(C11751-INDEX('Curva Juros'!$A$7:$A$73,MATCH(C11751,'Curva Juros'!$A$7:$A$73,1))) *
(INDEX('Curva Juros'!$B$7:$B$73,MATCH(C11751,'Curva Juros'!$A$7:$A$73,1)+1) -
INDEX('Curva Juros'!$B$7:$B$73,MATCH(C11751,'Curva Juros'!$A$7:$A$73,1))) /
(INDEX('Curva Juros'!$A$7:$A$73,MATCH(C11751,'Curva Juros'!$A$7:$A$73,1)+1) -
INDEX('Curva Juros'!$A$7:$A$73,MATCH(C11751,'Curva Juros'!$A$7:$A$73,1)))</f>
        <v>7.6571940476190479</v>
      </c>
      <c r="F11751" s="24">
        <f t="shared" si="183"/>
        <v>5.2350595238095238E-3</v>
      </c>
      <c r="G11751" s="24"/>
    </row>
    <row r="11752" spans="1:7" x14ac:dyDescent="0.25">
      <c r="A11752" s="6" t="s">
        <v>249</v>
      </c>
      <c r="B11752" s="7">
        <v>46045</v>
      </c>
      <c r="C11752" s="8">
        <v>1018.07</v>
      </c>
      <c r="D11752" s="20">
        <v>8.0129000000000006E-2</v>
      </c>
      <c r="E11752" s="35" cm="1">
        <f t="array" ref="E11752">INDEX('Curva Juros'!$B$7:$B$73,MATCH(C11752,'Curva Juros'!$A$7:$A$73,1)) +
(C11752-INDEX('Curva Juros'!$A$7:$A$73,MATCH(C11752,'Curva Juros'!$A$7:$A$73,1))) *
(INDEX('Curva Juros'!$B$7:$B$73,MATCH(C11752,'Curva Juros'!$A$7:$A$73,1)+1) -
INDEX('Curva Juros'!$B$7:$B$73,MATCH(C11752,'Curva Juros'!$A$7:$A$73,1))) /
(INDEX('Curva Juros'!$A$7:$A$73,MATCH(C11752,'Curva Juros'!$A$7:$A$73,1)+1) -
INDEX('Curva Juros'!$A$7:$A$73,MATCH(C11752,'Curva Juros'!$A$7:$A$73,1)))</f>
        <v>7.6576651269841269</v>
      </c>
      <c r="F11752" s="24">
        <f t="shared" si="183"/>
        <v>3.5523487301587359E-3</v>
      </c>
      <c r="G11752" s="24"/>
    </row>
    <row r="11753" spans="1:7" x14ac:dyDescent="0.25">
      <c r="A11753" s="3" t="s">
        <v>249</v>
      </c>
      <c r="B11753" s="4">
        <v>46052</v>
      </c>
      <c r="C11753" s="5">
        <v>1014.18</v>
      </c>
      <c r="D11753" s="19">
        <v>7.7857999999999997E-2</v>
      </c>
      <c r="E11753" s="35" cm="1">
        <f t="array" ref="E11753">INDEX('Curva Juros'!$B$7:$B$73,MATCH(C11753,'Curva Juros'!$A$7:$A$73,1)) +
(C11753-INDEX('Curva Juros'!$A$7:$A$73,MATCH(C11753,'Curva Juros'!$A$7:$A$73,1))) *
(INDEX('Curva Juros'!$B$7:$B$73,MATCH(C11753,'Curva Juros'!$A$7:$A$73,1)+1) -
INDEX('Curva Juros'!$B$7:$B$73,MATCH(C11753,'Curva Juros'!$A$7:$A$73,1))) /
(INDEX('Curva Juros'!$A$7:$A$73,MATCH(C11753,'Curva Juros'!$A$7:$A$73,1)+1) -
INDEX('Curva Juros'!$A$7:$A$73,MATCH(C11753,'Curva Juros'!$A$7:$A$73,1)))</f>
        <v>7.6581035238095243</v>
      </c>
      <c r="F11753" s="24">
        <f t="shared" si="183"/>
        <v>1.2769647619047531E-3</v>
      </c>
      <c r="G11753" s="24"/>
    </row>
    <row r="11754" spans="1:7" x14ac:dyDescent="0.25">
      <c r="A11754" s="6" t="s">
        <v>249</v>
      </c>
      <c r="B11754" s="7">
        <v>46059</v>
      </c>
      <c r="C11754" s="8">
        <v>1008.91</v>
      </c>
      <c r="D11754" s="20">
        <v>7.8419000000000003E-2</v>
      </c>
      <c r="E11754" s="35" cm="1">
        <f t="array" ref="E11754">INDEX('Curva Juros'!$B$7:$B$73,MATCH(C11754,'Curva Juros'!$A$7:$A$73,1)) +
(C11754-INDEX('Curva Juros'!$A$7:$A$73,MATCH(C11754,'Curva Juros'!$A$7:$A$73,1))) *
(INDEX('Curva Juros'!$B$7:$B$73,MATCH(C11754,'Curva Juros'!$A$7:$A$73,1)+1) -
INDEX('Curva Juros'!$B$7:$B$73,MATCH(C11754,'Curva Juros'!$A$7:$A$73,1))) /
(INDEX('Curva Juros'!$A$7:$A$73,MATCH(C11754,'Curva Juros'!$A$7:$A$73,1)+1) -
INDEX('Curva Juros'!$A$7:$A$73,MATCH(C11754,'Curva Juros'!$A$7:$A$73,1)))</f>
        <v>7.6586974444444449</v>
      </c>
      <c r="F11754" s="24">
        <f t="shared" si="183"/>
        <v>1.832025555555547E-3</v>
      </c>
      <c r="G11754" s="24"/>
    </row>
    <row r="11755" spans="1:7" x14ac:dyDescent="0.25">
      <c r="A11755" s="3" t="s">
        <v>249</v>
      </c>
      <c r="B11755" s="4">
        <v>46066</v>
      </c>
      <c r="C11755" s="5">
        <v>1004.25</v>
      </c>
      <c r="D11755" s="19">
        <v>7.7715000000000006E-2</v>
      </c>
      <c r="E11755" s="35" cm="1">
        <f t="array" ref="E11755">INDEX('Curva Juros'!$B$7:$B$73,MATCH(C11755,'Curva Juros'!$A$7:$A$73,1)) +
(C11755-INDEX('Curva Juros'!$A$7:$A$73,MATCH(C11755,'Curva Juros'!$A$7:$A$73,1))) *
(INDEX('Curva Juros'!$B$7:$B$73,MATCH(C11755,'Curva Juros'!$A$7:$A$73,1)+1) -
INDEX('Curva Juros'!$B$7:$B$73,MATCH(C11755,'Curva Juros'!$A$7:$A$73,1))) /
(INDEX('Curva Juros'!$A$7:$A$73,MATCH(C11755,'Curva Juros'!$A$7:$A$73,1)+1) -
INDEX('Curva Juros'!$A$7:$A$73,MATCH(C11755,'Curva Juros'!$A$7:$A$73,1)))</f>
        <v>7.6591363095238094</v>
      </c>
      <c r="F11755" s="24">
        <f t="shared" si="183"/>
        <v>1.1236369047619155E-3</v>
      </c>
      <c r="G11755" s="24"/>
    </row>
    <row r="11756" spans="1:7" x14ac:dyDescent="0.25">
      <c r="A11756" s="6" t="s">
        <v>249</v>
      </c>
      <c r="B11756" s="7">
        <v>46073</v>
      </c>
      <c r="C11756" s="8">
        <v>1001.12</v>
      </c>
      <c r="D11756" s="20">
        <v>7.7993999999999994E-2</v>
      </c>
      <c r="E11756" s="35" cm="1">
        <f t="array" ref="E11756">INDEX('Curva Juros'!$B$7:$B$73,MATCH(C11756,'Curva Juros'!$A$7:$A$73,1)) +
(C11756-INDEX('Curva Juros'!$A$7:$A$73,MATCH(C11756,'Curva Juros'!$A$7:$A$73,1))) *
(INDEX('Curva Juros'!$B$7:$B$73,MATCH(C11756,'Curva Juros'!$A$7:$A$73,1)+1) -
INDEX('Curva Juros'!$B$7:$B$73,MATCH(C11756,'Curva Juros'!$A$7:$A$73,1))) /
(INDEX('Curva Juros'!$A$7:$A$73,MATCH(C11756,'Curva Juros'!$A$7:$A$73,1)+1) -
INDEX('Curva Juros'!$A$7:$A$73,MATCH(C11756,'Curva Juros'!$A$7:$A$73,1)))</f>
        <v>7.6594170158730162</v>
      </c>
      <c r="F11756" s="24">
        <f t="shared" si="183"/>
        <v>1.3998298412698368E-3</v>
      </c>
      <c r="G11756" s="24"/>
    </row>
    <row r="11757" spans="1:7" x14ac:dyDescent="0.25">
      <c r="A11757" s="3" t="s">
        <v>249</v>
      </c>
      <c r="B11757" s="4">
        <v>46080</v>
      </c>
      <c r="C11757" s="5">
        <v>997.35</v>
      </c>
      <c r="D11757" s="19">
        <v>7.5452000000000005E-2</v>
      </c>
      <c r="E11757" s="35" cm="1">
        <f t="array" ref="E11757">INDEX('Curva Juros'!$B$7:$B$73,MATCH(C11757,'Curva Juros'!$A$7:$A$73,1)) +
(C11757-INDEX('Curva Juros'!$A$7:$A$73,MATCH(C11757,'Curva Juros'!$A$7:$A$73,1))) *
(INDEX('Curva Juros'!$B$7:$B$73,MATCH(C11757,'Curva Juros'!$A$7:$A$73,1)+1) -
INDEX('Curva Juros'!$B$7:$B$73,MATCH(C11757,'Curva Juros'!$A$7:$A$73,1))) /
(INDEX('Curva Juros'!$A$7:$A$73,MATCH(C11757,'Curva Juros'!$A$7:$A$73,1)+1) -
INDEX('Curva Juros'!$A$7:$A$73,MATCH(C11757,'Curva Juros'!$A$7:$A$73,1)))</f>
        <v>7.6597551190476194</v>
      </c>
      <c r="F11757" s="24">
        <f t="shared" si="183"/>
        <v>-1.145551190476185E-3</v>
      </c>
      <c r="G11757" s="24"/>
    </row>
    <row r="11758" spans="1:7" x14ac:dyDescent="0.25">
      <c r="A11758" s="6" t="s">
        <v>250</v>
      </c>
      <c r="B11758" s="7">
        <v>45723</v>
      </c>
      <c r="C11758" s="8">
        <v>1292.4000000000001</v>
      </c>
      <c r="D11758" s="20">
        <v>9.6684999999999993E-2</v>
      </c>
      <c r="E11758" s="35" cm="1">
        <f t="array" ref="E11758">INDEX('Curva Juros'!$B$7:$B$73,MATCH(C11758,'Curva Juros'!$A$7:$A$73,1)) +
(C11758-INDEX('Curva Juros'!$A$7:$A$73,MATCH(C11758,'Curva Juros'!$A$7:$A$73,1))) *
(INDEX('Curva Juros'!$B$7:$B$73,MATCH(C11758,'Curva Juros'!$A$7:$A$73,1)+1) -
INDEX('Curva Juros'!$B$7:$B$73,MATCH(C11758,'Curva Juros'!$A$7:$A$73,1))) /
(INDEX('Curva Juros'!$A$7:$A$73,MATCH(C11758,'Curva Juros'!$A$7:$A$73,1)+1) -
INDEX('Curva Juros'!$A$7:$A$73,MATCH(C11758,'Curva Juros'!$A$7:$A$73,1)))</f>
        <v>7.6195314285714293</v>
      </c>
      <c r="F11758" s="24">
        <f t="shared" si="183"/>
        <v>2.0489685714285694E-2</v>
      </c>
      <c r="G11758" s="24"/>
    </row>
    <row r="11759" spans="1:7" x14ac:dyDescent="0.25">
      <c r="A11759" s="3" t="s">
        <v>250</v>
      </c>
      <c r="B11759" s="4">
        <v>45730</v>
      </c>
      <c r="C11759" s="5">
        <v>1289.58</v>
      </c>
      <c r="D11759" s="19">
        <v>9.5406000000000005E-2</v>
      </c>
      <c r="E11759" s="35" cm="1">
        <f t="array" ref="E11759">INDEX('Curva Juros'!$B$7:$B$73,MATCH(C11759,'Curva Juros'!$A$7:$A$73,1)) +
(C11759-INDEX('Curva Juros'!$A$7:$A$73,MATCH(C11759,'Curva Juros'!$A$7:$A$73,1))) *
(INDEX('Curva Juros'!$B$7:$B$73,MATCH(C11759,'Curva Juros'!$A$7:$A$73,1)+1) -
INDEX('Curva Juros'!$B$7:$B$73,MATCH(C11759,'Curva Juros'!$A$7:$A$73,1))) /
(INDEX('Curva Juros'!$A$7:$A$73,MATCH(C11759,'Curva Juros'!$A$7:$A$73,1)+1) -
INDEX('Curva Juros'!$A$7:$A$73,MATCH(C11759,'Curva Juros'!$A$7:$A$73,1)))</f>
        <v>7.6200596190476197</v>
      </c>
      <c r="F11759" s="24">
        <f t="shared" si="183"/>
        <v>1.9205403809523805E-2</v>
      </c>
      <c r="G11759" s="24"/>
    </row>
    <row r="11760" spans="1:7" x14ac:dyDescent="0.25">
      <c r="A11760" s="6" t="s">
        <v>250</v>
      </c>
      <c r="B11760" s="7">
        <v>45737</v>
      </c>
      <c r="C11760" s="8">
        <v>1282.6099999999999</v>
      </c>
      <c r="D11760" s="20">
        <v>9.6561999999999995E-2</v>
      </c>
      <c r="E11760" s="35" cm="1">
        <f t="array" ref="E11760">INDEX('Curva Juros'!$B$7:$B$73,MATCH(C11760,'Curva Juros'!$A$7:$A$73,1)) +
(C11760-INDEX('Curva Juros'!$A$7:$A$73,MATCH(C11760,'Curva Juros'!$A$7:$A$73,1))) *
(INDEX('Curva Juros'!$B$7:$B$73,MATCH(C11760,'Curva Juros'!$A$7:$A$73,1)+1) -
INDEX('Curva Juros'!$B$7:$B$73,MATCH(C11760,'Curva Juros'!$A$7:$A$73,1))) /
(INDEX('Curva Juros'!$A$7:$A$73,MATCH(C11760,'Curva Juros'!$A$7:$A$73,1)+1) -
INDEX('Curva Juros'!$A$7:$A$73,MATCH(C11760,'Curva Juros'!$A$7:$A$73,1)))</f>
        <v>7.6213651111111114</v>
      </c>
      <c r="F11760" s="24">
        <f t="shared" si="183"/>
        <v>2.0348348888888881E-2</v>
      </c>
      <c r="G11760" s="24"/>
    </row>
    <row r="11761" spans="1:7" x14ac:dyDescent="0.25">
      <c r="A11761" s="3" t="s">
        <v>250</v>
      </c>
      <c r="B11761" s="4">
        <v>45744</v>
      </c>
      <c r="C11761" s="5">
        <v>1275.1400000000001</v>
      </c>
      <c r="D11761" s="19">
        <v>9.8016000000000006E-2</v>
      </c>
      <c r="E11761" s="35" cm="1">
        <f t="array" ref="E11761">INDEX('Curva Juros'!$B$7:$B$73,MATCH(C11761,'Curva Juros'!$A$7:$A$73,1)) +
(C11761-INDEX('Curva Juros'!$A$7:$A$73,MATCH(C11761,'Curva Juros'!$A$7:$A$73,1))) *
(INDEX('Curva Juros'!$B$7:$B$73,MATCH(C11761,'Curva Juros'!$A$7:$A$73,1)+1) -
INDEX('Curva Juros'!$B$7:$B$73,MATCH(C11761,'Curva Juros'!$A$7:$A$73,1))) /
(INDEX('Curva Juros'!$A$7:$A$73,MATCH(C11761,'Curva Juros'!$A$7:$A$73,1)+1) -
INDEX('Curva Juros'!$A$7:$A$73,MATCH(C11761,'Curva Juros'!$A$7:$A$73,1)))</f>
        <v>7.6227642539682545</v>
      </c>
      <c r="F11761" s="24">
        <f t="shared" si="183"/>
        <v>2.1788357460317459E-2</v>
      </c>
      <c r="G11761" s="24"/>
    </row>
    <row r="11762" spans="1:7" x14ac:dyDescent="0.25">
      <c r="A11762" s="6" t="s">
        <v>250</v>
      </c>
      <c r="B11762" s="7">
        <v>45751</v>
      </c>
      <c r="C11762" s="8">
        <v>1276.02</v>
      </c>
      <c r="D11762" s="20">
        <v>9.4561000000000006E-2</v>
      </c>
      <c r="E11762" s="35" cm="1">
        <f t="array" ref="E11762">INDEX('Curva Juros'!$B$7:$B$73,MATCH(C11762,'Curva Juros'!$A$7:$A$73,1)) +
(C11762-INDEX('Curva Juros'!$A$7:$A$73,MATCH(C11762,'Curva Juros'!$A$7:$A$73,1))) *
(INDEX('Curva Juros'!$B$7:$B$73,MATCH(C11762,'Curva Juros'!$A$7:$A$73,1)+1) -
INDEX('Curva Juros'!$B$7:$B$73,MATCH(C11762,'Curva Juros'!$A$7:$A$73,1))) /
(INDEX('Curva Juros'!$A$7:$A$73,MATCH(C11762,'Curva Juros'!$A$7:$A$73,1)+1) -
INDEX('Curva Juros'!$A$7:$A$73,MATCH(C11762,'Curva Juros'!$A$7:$A$73,1)))</f>
        <v>7.6225994285714291</v>
      </c>
      <c r="F11762" s="24">
        <f t="shared" si="183"/>
        <v>1.8335005714285715E-2</v>
      </c>
      <c r="G11762" s="24"/>
    </row>
    <row r="11763" spans="1:7" x14ac:dyDescent="0.25">
      <c r="A11763" s="3" t="s">
        <v>250</v>
      </c>
      <c r="B11763" s="4">
        <v>45758</v>
      </c>
      <c r="C11763" s="5">
        <v>1267.8499999999999</v>
      </c>
      <c r="D11763" s="19">
        <v>9.6420000000000006E-2</v>
      </c>
      <c r="E11763" s="35" cm="1">
        <f t="array" ref="E11763">INDEX('Curva Juros'!$B$7:$B$73,MATCH(C11763,'Curva Juros'!$A$7:$A$73,1)) +
(C11763-INDEX('Curva Juros'!$A$7:$A$73,MATCH(C11763,'Curva Juros'!$A$7:$A$73,1))) *
(INDEX('Curva Juros'!$B$7:$B$73,MATCH(C11763,'Curva Juros'!$A$7:$A$73,1)+1) -
INDEX('Curva Juros'!$B$7:$B$73,MATCH(C11763,'Curva Juros'!$A$7:$A$73,1))) /
(INDEX('Curva Juros'!$A$7:$A$73,MATCH(C11763,'Curva Juros'!$A$7:$A$73,1)+1) -
INDEX('Curva Juros'!$A$7:$A$73,MATCH(C11763,'Curva Juros'!$A$7:$A$73,1)))</f>
        <v>7.6241296825396834</v>
      </c>
      <c r="F11763" s="24">
        <f t="shared" si="183"/>
        <v>2.0178703174603171E-2</v>
      </c>
      <c r="G11763" s="24"/>
    </row>
    <row r="11764" spans="1:7" x14ac:dyDescent="0.25">
      <c r="A11764" s="6" t="s">
        <v>250</v>
      </c>
      <c r="B11764" s="7">
        <v>45764</v>
      </c>
      <c r="C11764" s="8">
        <v>1314.85</v>
      </c>
      <c r="D11764" s="20">
        <v>9.5422000000000007E-2</v>
      </c>
      <c r="E11764" s="35" cm="1">
        <f t="array" ref="E11764">INDEX('Curva Juros'!$B$7:$B$73,MATCH(C11764,'Curva Juros'!$A$7:$A$73,1)) +
(C11764-INDEX('Curva Juros'!$A$7:$A$73,MATCH(C11764,'Curva Juros'!$A$7:$A$73,1))) *
(INDEX('Curva Juros'!$B$7:$B$73,MATCH(C11764,'Curva Juros'!$A$7:$A$73,1)+1) -
INDEX('Curva Juros'!$B$7:$B$73,MATCH(C11764,'Curva Juros'!$A$7:$A$73,1))) /
(INDEX('Curva Juros'!$A$7:$A$73,MATCH(C11764,'Curva Juros'!$A$7:$A$73,1)+1) -
INDEX('Curva Juros'!$A$7:$A$73,MATCH(C11764,'Curva Juros'!$A$7:$A$73,1)))</f>
        <v>7.6153265079365084</v>
      </c>
      <c r="F11764" s="24">
        <f t="shared" si="183"/>
        <v>1.9268734920634925E-2</v>
      </c>
      <c r="G11764" s="24"/>
    </row>
    <row r="11765" spans="1:7" x14ac:dyDescent="0.25">
      <c r="A11765" s="3" t="s">
        <v>250</v>
      </c>
      <c r="B11765" s="4">
        <v>45772</v>
      </c>
      <c r="C11765" s="5">
        <v>1312.79</v>
      </c>
      <c r="D11765" s="19">
        <v>9.4154000000000002E-2</v>
      </c>
      <c r="E11765" s="35" cm="1">
        <f t="array" ref="E11765">INDEX('Curva Juros'!$B$7:$B$73,MATCH(C11765,'Curva Juros'!$A$7:$A$73,1)) +
(C11765-INDEX('Curva Juros'!$A$7:$A$73,MATCH(C11765,'Curva Juros'!$A$7:$A$73,1))) *
(INDEX('Curva Juros'!$B$7:$B$73,MATCH(C11765,'Curva Juros'!$A$7:$A$73,1)+1) -
INDEX('Curva Juros'!$B$7:$B$73,MATCH(C11765,'Curva Juros'!$A$7:$A$73,1))) /
(INDEX('Curva Juros'!$A$7:$A$73,MATCH(C11765,'Curva Juros'!$A$7:$A$73,1)+1) -
INDEX('Curva Juros'!$A$7:$A$73,MATCH(C11765,'Curva Juros'!$A$7:$A$73,1)))</f>
        <v>7.6157123492063494</v>
      </c>
      <c r="F11765" s="24">
        <f t="shared" si="183"/>
        <v>1.7996876507936507E-2</v>
      </c>
      <c r="G11765" s="24"/>
    </row>
    <row r="11766" spans="1:7" x14ac:dyDescent="0.25">
      <c r="A11766" s="6" t="s">
        <v>250</v>
      </c>
      <c r="B11766" s="7">
        <v>45779</v>
      </c>
      <c r="C11766" s="8">
        <v>1308.98</v>
      </c>
      <c r="D11766" s="20">
        <v>9.4035999999999995E-2</v>
      </c>
      <c r="E11766" s="35" cm="1">
        <f t="array" ref="E11766">INDEX('Curva Juros'!$B$7:$B$73,MATCH(C11766,'Curva Juros'!$A$7:$A$73,1)) +
(C11766-INDEX('Curva Juros'!$A$7:$A$73,MATCH(C11766,'Curva Juros'!$A$7:$A$73,1))) *
(INDEX('Curva Juros'!$B$7:$B$73,MATCH(C11766,'Curva Juros'!$A$7:$A$73,1)+1) -
INDEX('Curva Juros'!$B$7:$B$73,MATCH(C11766,'Curva Juros'!$A$7:$A$73,1))) /
(INDEX('Curva Juros'!$A$7:$A$73,MATCH(C11766,'Curva Juros'!$A$7:$A$73,1)+1) -
INDEX('Curva Juros'!$A$7:$A$73,MATCH(C11766,'Curva Juros'!$A$7:$A$73,1)))</f>
        <v>7.616425968253969</v>
      </c>
      <c r="F11766" s="24">
        <f t="shared" si="183"/>
        <v>1.7871740317460305E-2</v>
      </c>
      <c r="G11766" s="24"/>
    </row>
    <row r="11767" spans="1:7" x14ac:dyDescent="0.25">
      <c r="A11767" s="3" t="s">
        <v>250</v>
      </c>
      <c r="B11767" s="4">
        <v>45786</v>
      </c>
      <c r="C11767" s="5">
        <v>1306.24</v>
      </c>
      <c r="D11767" s="19">
        <v>9.2563000000000006E-2</v>
      </c>
      <c r="E11767" s="35" cm="1">
        <f t="array" ref="E11767">INDEX('Curva Juros'!$B$7:$B$73,MATCH(C11767,'Curva Juros'!$A$7:$A$73,1)) +
(C11767-INDEX('Curva Juros'!$A$7:$A$73,MATCH(C11767,'Curva Juros'!$A$7:$A$73,1))) *
(INDEX('Curva Juros'!$B$7:$B$73,MATCH(C11767,'Curva Juros'!$A$7:$A$73,1)+1) -
INDEX('Curva Juros'!$B$7:$B$73,MATCH(C11767,'Curva Juros'!$A$7:$A$73,1))) /
(INDEX('Curva Juros'!$A$7:$A$73,MATCH(C11767,'Curva Juros'!$A$7:$A$73,1)+1) -
INDEX('Curva Juros'!$A$7:$A$73,MATCH(C11767,'Curva Juros'!$A$7:$A$73,1)))</f>
        <v>7.6169391746031749</v>
      </c>
      <c r="F11767" s="24">
        <f t="shared" si="183"/>
        <v>1.6393608253968253E-2</v>
      </c>
      <c r="G11767" s="24"/>
    </row>
    <row r="11768" spans="1:7" x14ac:dyDescent="0.25">
      <c r="A11768" s="6" t="s">
        <v>250</v>
      </c>
      <c r="B11768" s="7">
        <v>45793</v>
      </c>
      <c r="C11768" s="8">
        <v>1302.94</v>
      </c>
      <c r="D11768" s="20">
        <v>9.1453000000000007E-2</v>
      </c>
      <c r="E11768" s="35" cm="1">
        <f t="array" ref="E11768">INDEX('Curva Juros'!$B$7:$B$73,MATCH(C11768,'Curva Juros'!$A$7:$A$73,1)) +
(C11768-INDEX('Curva Juros'!$A$7:$A$73,MATCH(C11768,'Curva Juros'!$A$7:$A$73,1))) *
(INDEX('Curva Juros'!$B$7:$B$73,MATCH(C11768,'Curva Juros'!$A$7:$A$73,1)+1) -
INDEX('Curva Juros'!$B$7:$B$73,MATCH(C11768,'Curva Juros'!$A$7:$A$73,1))) /
(INDEX('Curva Juros'!$A$7:$A$73,MATCH(C11768,'Curva Juros'!$A$7:$A$73,1)+1) -
INDEX('Curva Juros'!$A$7:$A$73,MATCH(C11768,'Curva Juros'!$A$7:$A$73,1)))</f>
        <v>7.6175572698412699</v>
      </c>
      <c r="F11768" s="24">
        <f t="shared" si="183"/>
        <v>1.5277427301587307E-2</v>
      </c>
      <c r="G11768" s="24"/>
    </row>
    <row r="11769" spans="1:7" x14ac:dyDescent="0.25">
      <c r="A11769" s="3" t="s">
        <v>250</v>
      </c>
      <c r="B11769" s="4">
        <v>45800</v>
      </c>
      <c r="C11769" s="5">
        <v>1296.03</v>
      </c>
      <c r="D11769" s="19">
        <v>9.2701000000000006E-2</v>
      </c>
      <c r="E11769" s="35" cm="1">
        <f t="array" ref="E11769">INDEX('Curva Juros'!$B$7:$B$73,MATCH(C11769,'Curva Juros'!$A$7:$A$73,1)) +
(C11769-INDEX('Curva Juros'!$A$7:$A$73,MATCH(C11769,'Curva Juros'!$A$7:$A$73,1))) *
(INDEX('Curva Juros'!$B$7:$B$73,MATCH(C11769,'Curva Juros'!$A$7:$A$73,1)+1) -
INDEX('Curva Juros'!$B$7:$B$73,MATCH(C11769,'Curva Juros'!$A$7:$A$73,1))) /
(INDEX('Curva Juros'!$A$7:$A$73,MATCH(C11769,'Curva Juros'!$A$7:$A$73,1)+1) -
INDEX('Curva Juros'!$A$7:$A$73,MATCH(C11769,'Curva Juros'!$A$7:$A$73,1)))</f>
        <v>7.618851523809524</v>
      </c>
      <c r="F11769" s="24">
        <f t="shared" si="183"/>
        <v>1.6512484761904769E-2</v>
      </c>
      <c r="G11769" s="24"/>
    </row>
    <row r="11770" spans="1:7" x14ac:dyDescent="0.25">
      <c r="A11770" s="6" t="s">
        <v>250</v>
      </c>
      <c r="B11770" s="7">
        <v>45807</v>
      </c>
      <c r="C11770" s="8">
        <v>1290.78</v>
      </c>
      <c r="D11770" s="20">
        <v>9.2863000000000001E-2</v>
      </c>
      <c r="E11770" s="35" cm="1">
        <f t="array" ref="E11770">INDEX('Curva Juros'!$B$7:$B$73,MATCH(C11770,'Curva Juros'!$A$7:$A$73,1)) +
(C11770-INDEX('Curva Juros'!$A$7:$A$73,MATCH(C11770,'Curva Juros'!$A$7:$A$73,1))) *
(INDEX('Curva Juros'!$B$7:$B$73,MATCH(C11770,'Curva Juros'!$A$7:$A$73,1)+1) -
INDEX('Curva Juros'!$B$7:$B$73,MATCH(C11770,'Curva Juros'!$A$7:$A$73,1))) /
(INDEX('Curva Juros'!$A$7:$A$73,MATCH(C11770,'Curva Juros'!$A$7:$A$73,1)+1) -
INDEX('Curva Juros'!$A$7:$A$73,MATCH(C11770,'Curva Juros'!$A$7:$A$73,1)))</f>
        <v>7.6198348571428571</v>
      </c>
      <c r="F11770" s="24">
        <f t="shared" si="183"/>
        <v>1.6664651428571431E-2</v>
      </c>
      <c r="G11770" s="24"/>
    </row>
    <row r="11771" spans="1:7" x14ac:dyDescent="0.25">
      <c r="A11771" s="3" t="s">
        <v>250</v>
      </c>
      <c r="B11771" s="4">
        <v>45814</v>
      </c>
      <c r="C11771" s="5">
        <v>1286.4100000000001</v>
      </c>
      <c r="D11771" s="19">
        <v>9.2449000000000003E-2</v>
      </c>
      <c r="E11771" s="35" cm="1">
        <f t="array" ref="E11771">INDEX('Curva Juros'!$B$7:$B$73,MATCH(C11771,'Curva Juros'!$A$7:$A$73,1)) +
(C11771-INDEX('Curva Juros'!$A$7:$A$73,MATCH(C11771,'Curva Juros'!$A$7:$A$73,1))) *
(INDEX('Curva Juros'!$B$7:$B$73,MATCH(C11771,'Curva Juros'!$A$7:$A$73,1)+1) -
INDEX('Curva Juros'!$B$7:$B$73,MATCH(C11771,'Curva Juros'!$A$7:$A$73,1))) /
(INDEX('Curva Juros'!$A$7:$A$73,MATCH(C11771,'Curva Juros'!$A$7:$A$73,1)+1) -
INDEX('Curva Juros'!$A$7:$A$73,MATCH(C11771,'Curva Juros'!$A$7:$A$73,1)))</f>
        <v>7.6206533650793657</v>
      </c>
      <c r="F11771" s="24">
        <f t="shared" si="183"/>
        <v>1.6242466349206341E-2</v>
      </c>
      <c r="G11771" s="24"/>
    </row>
    <row r="11772" spans="1:7" x14ac:dyDescent="0.25">
      <c r="A11772" s="6" t="s">
        <v>250</v>
      </c>
      <c r="B11772" s="7">
        <v>45821</v>
      </c>
      <c r="C11772" s="8">
        <v>1282.1400000000001</v>
      </c>
      <c r="D11772" s="20">
        <v>9.1977000000000003E-2</v>
      </c>
      <c r="E11772" s="35" cm="1">
        <f t="array" ref="E11772">INDEX('Curva Juros'!$B$7:$B$73,MATCH(C11772,'Curva Juros'!$A$7:$A$73,1)) +
(C11772-INDEX('Curva Juros'!$A$7:$A$73,MATCH(C11772,'Curva Juros'!$A$7:$A$73,1))) *
(INDEX('Curva Juros'!$B$7:$B$73,MATCH(C11772,'Curva Juros'!$A$7:$A$73,1)+1) -
INDEX('Curva Juros'!$B$7:$B$73,MATCH(C11772,'Curva Juros'!$A$7:$A$73,1))) /
(INDEX('Curva Juros'!$A$7:$A$73,MATCH(C11772,'Curva Juros'!$A$7:$A$73,1)+1) -
INDEX('Curva Juros'!$A$7:$A$73,MATCH(C11772,'Curva Juros'!$A$7:$A$73,1)))</f>
        <v>7.6214531428571428</v>
      </c>
      <c r="F11772" s="24">
        <f t="shared" si="183"/>
        <v>1.5762468571428573E-2</v>
      </c>
      <c r="G11772" s="24"/>
    </row>
    <row r="11773" spans="1:7" x14ac:dyDescent="0.25">
      <c r="A11773" s="3" t="s">
        <v>250</v>
      </c>
      <c r="B11773" s="4">
        <v>45828</v>
      </c>
      <c r="C11773" s="5">
        <v>1278.47</v>
      </c>
      <c r="D11773" s="19">
        <v>9.1759999999999994E-2</v>
      </c>
      <c r="E11773" s="35" cm="1">
        <f t="array" ref="E11773">INDEX('Curva Juros'!$B$7:$B$73,MATCH(C11773,'Curva Juros'!$A$7:$A$73,1)) +
(C11773-INDEX('Curva Juros'!$A$7:$A$73,MATCH(C11773,'Curva Juros'!$A$7:$A$73,1))) *
(INDEX('Curva Juros'!$B$7:$B$73,MATCH(C11773,'Curva Juros'!$A$7:$A$73,1)+1) -
INDEX('Curva Juros'!$B$7:$B$73,MATCH(C11773,'Curva Juros'!$A$7:$A$73,1))) /
(INDEX('Curva Juros'!$A$7:$A$73,MATCH(C11773,'Curva Juros'!$A$7:$A$73,1)+1) -
INDEX('Curva Juros'!$A$7:$A$73,MATCH(C11773,'Curva Juros'!$A$7:$A$73,1)))</f>
        <v>7.6221405396825403</v>
      </c>
      <c r="F11773" s="24">
        <f t="shared" si="183"/>
        <v>1.5538594603174596E-2</v>
      </c>
      <c r="G11773" s="24"/>
    </row>
    <row r="11774" spans="1:7" x14ac:dyDescent="0.25">
      <c r="A11774" s="6" t="s">
        <v>250</v>
      </c>
      <c r="B11774" s="7">
        <v>45835</v>
      </c>
      <c r="C11774" s="8">
        <v>1271.8</v>
      </c>
      <c r="D11774" s="20">
        <v>9.2848E-2</v>
      </c>
      <c r="E11774" s="35" cm="1">
        <f t="array" ref="E11774">INDEX('Curva Juros'!$B$7:$B$73,MATCH(C11774,'Curva Juros'!$A$7:$A$73,1)) +
(C11774-INDEX('Curva Juros'!$A$7:$A$73,MATCH(C11774,'Curva Juros'!$A$7:$A$73,1))) *
(INDEX('Curva Juros'!$B$7:$B$73,MATCH(C11774,'Curva Juros'!$A$7:$A$73,1)+1) -
INDEX('Curva Juros'!$B$7:$B$73,MATCH(C11774,'Curva Juros'!$A$7:$A$73,1))) /
(INDEX('Curva Juros'!$A$7:$A$73,MATCH(C11774,'Curva Juros'!$A$7:$A$73,1)+1) -
INDEX('Curva Juros'!$A$7:$A$73,MATCH(C11774,'Curva Juros'!$A$7:$A$73,1)))</f>
        <v>7.6233898412698418</v>
      </c>
      <c r="F11774" s="24">
        <f t="shared" si="183"/>
        <v>1.6614101587301588E-2</v>
      </c>
      <c r="G11774" s="24"/>
    </row>
    <row r="11775" spans="1:7" x14ac:dyDescent="0.25">
      <c r="A11775" s="3" t="s">
        <v>250</v>
      </c>
      <c r="B11775" s="4">
        <v>45842</v>
      </c>
      <c r="C11775" s="5">
        <v>1268.1500000000001</v>
      </c>
      <c r="D11775" s="19">
        <v>9.1968999999999995E-2</v>
      </c>
      <c r="E11775" s="35" cm="1">
        <f t="array" ref="E11775">INDEX('Curva Juros'!$B$7:$B$73,MATCH(C11775,'Curva Juros'!$A$7:$A$73,1)) +
(C11775-INDEX('Curva Juros'!$A$7:$A$73,MATCH(C11775,'Curva Juros'!$A$7:$A$73,1))) *
(INDEX('Curva Juros'!$B$7:$B$73,MATCH(C11775,'Curva Juros'!$A$7:$A$73,1)+1) -
INDEX('Curva Juros'!$B$7:$B$73,MATCH(C11775,'Curva Juros'!$A$7:$A$73,1))) /
(INDEX('Curva Juros'!$A$7:$A$73,MATCH(C11775,'Curva Juros'!$A$7:$A$73,1)+1) -
INDEX('Curva Juros'!$A$7:$A$73,MATCH(C11775,'Curva Juros'!$A$7:$A$73,1)))</f>
        <v>7.6240734920634923</v>
      </c>
      <c r="F11775" s="24">
        <f t="shared" si="183"/>
        <v>1.5728265079365075E-2</v>
      </c>
      <c r="G11775" s="24"/>
    </row>
    <row r="11776" spans="1:7" x14ac:dyDescent="0.25">
      <c r="A11776" s="6" t="s">
        <v>250</v>
      </c>
      <c r="B11776" s="7">
        <v>45849</v>
      </c>
      <c r="C11776" s="8">
        <v>1260.69</v>
      </c>
      <c r="D11776" s="20">
        <v>9.3574000000000004E-2</v>
      </c>
      <c r="E11776" s="35" cm="1">
        <f t="array" ref="E11776">INDEX('Curva Juros'!$B$7:$B$73,MATCH(C11776,'Curva Juros'!$A$7:$A$73,1)) +
(C11776-INDEX('Curva Juros'!$A$7:$A$73,MATCH(C11776,'Curva Juros'!$A$7:$A$73,1))) *
(INDEX('Curva Juros'!$B$7:$B$73,MATCH(C11776,'Curva Juros'!$A$7:$A$73,1)+1) -
INDEX('Curva Juros'!$B$7:$B$73,MATCH(C11776,'Curva Juros'!$A$7:$A$73,1))) /
(INDEX('Curva Juros'!$A$7:$A$73,MATCH(C11776,'Curva Juros'!$A$7:$A$73,1)+1) -
INDEX('Curva Juros'!$A$7:$A$73,MATCH(C11776,'Curva Juros'!$A$7:$A$73,1)))</f>
        <v>7.6254707619047624</v>
      </c>
      <c r="F11776" s="24">
        <f t="shared" si="183"/>
        <v>1.7319292380952381E-2</v>
      </c>
      <c r="G11776" s="24"/>
    </row>
    <row r="11777" spans="1:7" x14ac:dyDescent="0.25">
      <c r="A11777" s="3" t="s">
        <v>250</v>
      </c>
      <c r="B11777" s="4">
        <v>45856</v>
      </c>
      <c r="C11777" s="5">
        <v>1255.08</v>
      </c>
      <c r="D11777" s="19">
        <v>9.3965000000000007E-2</v>
      </c>
      <c r="E11777" s="35" cm="1">
        <f t="array" ref="E11777">INDEX('Curva Juros'!$B$7:$B$73,MATCH(C11777,'Curva Juros'!$A$7:$A$73,1)) +
(C11777-INDEX('Curva Juros'!$A$7:$A$73,MATCH(C11777,'Curva Juros'!$A$7:$A$73,1))) *
(INDEX('Curva Juros'!$B$7:$B$73,MATCH(C11777,'Curva Juros'!$A$7:$A$73,1)+1) -
INDEX('Curva Juros'!$B$7:$B$73,MATCH(C11777,'Curva Juros'!$A$7:$A$73,1))) /
(INDEX('Curva Juros'!$A$7:$A$73,MATCH(C11777,'Curva Juros'!$A$7:$A$73,1)+1) -
INDEX('Curva Juros'!$A$7:$A$73,MATCH(C11777,'Curva Juros'!$A$7:$A$73,1)))</f>
        <v>7.6263419047619054</v>
      </c>
      <c r="F11777" s="24">
        <f t="shared" si="183"/>
        <v>1.7701580952380946E-2</v>
      </c>
      <c r="G11777" s="24"/>
    </row>
    <row r="11778" spans="1:7" x14ac:dyDescent="0.25">
      <c r="A11778" s="6" t="s">
        <v>250</v>
      </c>
      <c r="B11778" s="7">
        <v>45863</v>
      </c>
      <c r="C11778" s="8">
        <v>1249.31</v>
      </c>
      <c r="D11778" s="20">
        <v>9.4468999999999997E-2</v>
      </c>
      <c r="E11778" s="35" cm="1">
        <f t="array" ref="E11778">INDEX('Curva Juros'!$B$7:$B$73,MATCH(C11778,'Curva Juros'!$A$7:$A$73,1)) +
(C11778-INDEX('Curva Juros'!$A$7:$A$73,MATCH(C11778,'Curva Juros'!$A$7:$A$73,1))) *
(INDEX('Curva Juros'!$B$7:$B$73,MATCH(C11778,'Curva Juros'!$A$7:$A$73,1)+1) -
INDEX('Curva Juros'!$B$7:$B$73,MATCH(C11778,'Curva Juros'!$A$7:$A$73,1))) /
(INDEX('Curva Juros'!$A$7:$A$73,MATCH(C11778,'Curva Juros'!$A$7:$A$73,1)+1) -
INDEX('Curva Juros'!$A$7:$A$73,MATCH(C11778,'Curva Juros'!$A$7:$A$73,1)))</f>
        <v>7.6272119841269843</v>
      </c>
      <c r="F11778" s="24">
        <f t="shared" si="183"/>
        <v>1.8196880158730153E-2</v>
      </c>
      <c r="G11778" s="24"/>
    </row>
    <row r="11779" spans="1:7" x14ac:dyDescent="0.25">
      <c r="A11779" s="3" t="s">
        <v>250</v>
      </c>
      <c r="B11779" s="4">
        <v>45870</v>
      </c>
      <c r="C11779" s="5">
        <v>1242.82</v>
      </c>
      <c r="D11779" s="19">
        <v>9.5444000000000001E-2</v>
      </c>
      <c r="E11779" s="35" cm="1">
        <f t="array" ref="E11779">INDEX('Curva Juros'!$B$7:$B$73,MATCH(C11779,'Curva Juros'!$A$7:$A$73,1)) +
(C11779-INDEX('Curva Juros'!$A$7:$A$73,MATCH(C11779,'Curva Juros'!$A$7:$A$73,1))) *
(INDEX('Curva Juros'!$B$7:$B$73,MATCH(C11779,'Curva Juros'!$A$7:$A$73,1)+1) -
INDEX('Curva Juros'!$B$7:$B$73,MATCH(C11779,'Curva Juros'!$A$7:$A$73,1))) /
(INDEX('Curva Juros'!$A$7:$A$73,MATCH(C11779,'Curva Juros'!$A$7:$A$73,1)+1) -
INDEX('Curva Juros'!$A$7:$A$73,MATCH(C11779,'Curva Juros'!$A$7:$A$73,1)))</f>
        <v>7.6281906349206352</v>
      </c>
      <c r="F11779" s="24">
        <f t="shared" ref="F11779:F11842" si="184">D11779-E11779/100</f>
        <v>1.9162093650793646E-2</v>
      </c>
      <c r="G11779" s="24"/>
    </row>
    <row r="11780" spans="1:7" x14ac:dyDescent="0.25">
      <c r="A11780" s="6" t="s">
        <v>250</v>
      </c>
      <c r="B11780" s="7">
        <v>45877</v>
      </c>
      <c r="C11780" s="8">
        <v>1240.92</v>
      </c>
      <c r="D11780" s="20">
        <v>9.3423000000000006E-2</v>
      </c>
      <c r="E11780" s="35" cm="1">
        <f t="array" ref="E11780">INDEX('Curva Juros'!$B$7:$B$73,MATCH(C11780,'Curva Juros'!$A$7:$A$73,1)) +
(C11780-INDEX('Curva Juros'!$A$7:$A$73,MATCH(C11780,'Curva Juros'!$A$7:$A$73,1))) *
(INDEX('Curva Juros'!$B$7:$B$73,MATCH(C11780,'Curva Juros'!$A$7:$A$73,1)+1) -
INDEX('Curva Juros'!$B$7:$B$73,MATCH(C11780,'Curva Juros'!$A$7:$A$73,1))) /
(INDEX('Curva Juros'!$A$7:$A$73,MATCH(C11780,'Curva Juros'!$A$7:$A$73,1)+1) -
INDEX('Curva Juros'!$A$7:$A$73,MATCH(C11780,'Curva Juros'!$A$7:$A$73,1)))</f>
        <v>7.6284771428571432</v>
      </c>
      <c r="F11780" s="24">
        <f t="shared" si="184"/>
        <v>1.7138228571428576E-2</v>
      </c>
      <c r="G11780" s="24"/>
    </row>
    <row r="11781" spans="1:7" x14ac:dyDescent="0.25">
      <c r="A11781" s="3" t="s">
        <v>250</v>
      </c>
      <c r="B11781" s="4">
        <v>45884</v>
      </c>
      <c r="C11781" s="5">
        <v>1236.97</v>
      </c>
      <c r="D11781" s="19">
        <v>9.2739000000000002E-2</v>
      </c>
      <c r="E11781" s="35" cm="1">
        <f t="array" ref="E11781">INDEX('Curva Juros'!$B$7:$B$73,MATCH(C11781,'Curva Juros'!$A$7:$A$73,1)) +
(C11781-INDEX('Curva Juros'!$A$7:$A$73,MATCH(C11781,'Curva Juros'!$A$7:$A$73,1))) *
(INDEX('Curva Juros'!$B$7:$B$73,MATCH(C11781,'Curva Juros'!$A$7:$A$73,1)+1) -
INDEX('Curva Juros'!$B$7:$B$73,MATCH(C11781,'Curva Juros'!$A$7:$A$73,1))) /
(INDEX('Curva Juros'!$A$7:$A$73,MATCH(C11781,'Curva Juros'!$A$7:$A$73,1)+1) -
INDEX('Curva Juros'!$A$7:$A$73,MATCH(C11781,'Curva Juros'!$A$7:$A$73,1)))</f>
        <v>7.629072777777778</v>
      </c>
      <c r="F11781" s="24">
        <f t="shared" si="184"/>
        <v>1.6448272222222227E-2</v>
      </c>
      <c r="G11781" s="24"/>
    </row>
    <row r="11782" spans="1:7" x14ac:dyDescent="0.25">
      <c r="A11782" s="6" t="s">
        <v>250</v>
      </c>
      <c r="B11782" s="7">
        <v>45891</v>
      </c>
      <c r="C11782" s="8">
        <v>1228.3399999999999</v>
      </c>
      <c r="D11782" s="20">
        <v>9.5103999999999994E-2</v>
      </c>
      <c r="E11782" s="35" cm="1">
        <f t="array" ref="E11782">INDEX('Curva Juros'!$B$7:$B$73,MATCH(C11782,'Curva Juros'!$A$7:$A$73,1)) +
(C11782-INDEX('Curva Juros'!$A$7:$A$73,MATCH(C11782,'Curva Juros'!$A$7:$A$73,1))) *
(INDEX('Curva Juros'!$B$7:$B$73,MATCH(C11782,'Curva Juros'!$A$7:$A$73,1)+1) -
INDEX('Curva Juros'!$B$7:$B$73,MATCH(C11782,'Curva Juros'!$A$7:$A$73,1))) /
(INDEX('Curva Juros'!$A$7:$A$73,MATCH(C11782,'Curva Juros'!$A$7:$A$73,1)+1) -
INDEX('Curva Juros'!$A$7:$A$73,MATCH(C11782,'Curva Juros'!$A$7:$A$73,1)))</f>
        <v>7.630374126984127</v>
      </c>
      <c r="F11782" s="24">
        <f t="shared" si="184"/>
        <v>1.8800258730158725E-2</v>
      </c>
      <c r="G11782" s="24"/>
    </row>
    <row r="11783" spans="1:7" x14ac:dyDescent="0.25">
      <c r="A11783" s="3" t="s">
        <v>250</v>
      </c>
      <c r="B11783" s="4">
        <v>45898</v>
      </c>
      <c r="C11783" s="5">
        <v>1224.6400000000001</v>
      </c>
      <c r="D11783" s="19">
        <v>9.4256000000000006E-2</v>
      </c>
      <c r="E11783" s="35" cm="1">
        <f t="array" ref="E11783">INDEX('Curva Juros'!$B$7:$B$73,MATCH(C11783,'Curva Juros'!$A$7:$A$73,1)) +
(C11783-INDEX('Curva Juros'!$A$7:$A$73,MATCH(C11783,'Curva Juros'!$A$7:$A$73,1))) *
(INDEX('Curva Juros'!$B$7:$B$73,MATCH(C11783,'Curva Juros'!$A$7:$A$73,1)+1) -
INDEX('Curva Juros'!$B$7:$B$73,MATCH(C11783,'Curva Juros'!$A$7:$A$73,1))) /
(INDEX('Curva Juros'!$A$7:$A$73,MATCH(C11783,'Curva Juros'!$A$7:$A$73,1)+1) -
INDEX('Curva Juros'!$A$7:$A$73,MATCH(C11783,'Curva Juros'!$A$7:$A$73,1)))</f>
        <v>7.6309320634920637</v>
      </c>
      <c r="F11783" s="24">
        <f t="shared" si="184"/>
        <v>1.7946679365079377E-2</v>
      </c>
      <c r="G11783" s="24"/>
    </row>
    <row r="11784" spans="1:7" x14ac:dyDescent="0.25">
      <c r="A11784" s="6" t="s">
        <v>250</v>
      </c>
      <c r="B11784" s="7">
        <v>45905</v>
      </c>
      <c r="C11784" s="8">
        <v>1220.29</v>
      </c>
      <c r="D11784" s="20">
        <v>9.3830999999999998E-2</v>
      </c>
      <c r="E11784" s="35" cm="1">
        <f t="array" ref="E11784">INDEX('Curva Juros'!$B$7:$B$73,MATCH(C11784,'Curva Juros'!$A$7:$A$73,1)) +
(C11784-INDEX('Curva Juros'!$A$7:$A$73,MATCH(C11784,'Curva Juros'!$A$7:$A$73,1))) *
(INDEX('Curva Juros'!$B$7:$B$73,MATCH(C11784,'Curva Juros'!$A$7:$A$73,1)+1) -
INDEX('Curva Juros'!$B$7:$B$73,MATCH(C11784,'Curva Juros'!$A$7:$A$73,1))) /
(INDEX('Curva Juros'!$A$7:$A$73,MATCH(C11784,'Curva Juros'!$A$7:$A$73,1)+1) -
INDEX('Curva Juros'!$A$7:$A$73,MATCH(C11784,'Curva Juros'!$A$7:$A$73,1)))</f>
        <v>7.6315880158730156</v>
      </c>
      <c r="F11784" s="24">
        <f t="shared" si="184"/>
        <v>1.7515119841269841E-2</v>
      </c>
      <c r="G11784" s="24"/>
    </row>
    <row r="11785" spans="1:7" x14ac:dyDescent="0.25">
      <c r="A11785" s="3" t="s">
        <v>250</v>
      </c>
      <c r="B11785" s="4">
        <v>45912</v>
      </c>
      <c r="C11785" s="5">
        <v>1216.21</v>
      </c>
      <c r="D11785" s="19">
        <v>9.3230999999999994E-2</v>
      </c>
      <c r="E11785" s="35" cm="1">
        <f t="array" ref="E11785">INDEX('Curva Juros'!$B$7:$B$73,MATCH(C11785,'Curva Juros'!$A$7:$A$73,1)) +
(C11785-INDEX('Curva Juros'!$A$7:$A$73,MATCH(C11785,'Curva Juros'!$A$7:$A$73,1))) *
(INDEX('Curva Juros'!$B$7:$B$73,MATCH(C11785,'Curva Juros'!$A$7:$A$73,1)+1) -
INDEX('Curva Juros'!$B$7:$B$73,MATCH(C11785,'Curva Juros'!$A$7:$A$73,1))) /
(INDEX('Curva Juros'!$A$7:$A$73,MATCH(C11785,'Curva Juros'!$A$7:$A$73,1)+1) -
INDEX('Curva Juros'!$A$7:$A$73,MATCH(C11785,'Curva Juros'!$A$7:$A$73,1)))</f>
        <v>7.6322032539682541</v>
      </c>
      <c r="F11785" s="24">
        <f t="shared" si="184"/>
        <v>1.6908967460317448E-2</v>
      </c>
      <c r="G11785" s="24"/>
    </row>
    <row r="11786" spans="1:7" x14ac:dyDescent="0.25">
      <c r="A11786" s="6" t="s">
        <v>250</v>
      </c>
      <c r="B11786" s="7">
        <v>45919</v>
      </c>
      <c r="C11786" s="8">
        <v>1210.74</v>
      </c>
      <c r="D11786" s="20">
        <v>9.3536999999999995E-2</v>
      </c>
      <c r="E11786" s="35" cm="1">
        <f t="array" ref="E11786">INDEX('Curva Juros'!$B$7:$B$73,MATCH(C11786,'Curva Juros'!$A$7:$A$73,1)) +
(C11786-INDEX('Curva Juros'!$A$7:$A$73,MATCH(C11786,'Curva Juros'!$A$7:$A$73,1))) *
(INDEX('Curva Juros'!$B$7:$B$73,MATCH(C11786,'Curva Juros'!$A$7:$A$73,1)+1) -
INDEX('Curva Juros'!$B$7:$B$73,MATCH(C11786,'Curva Juros'!$A$7:$A$73,1))) /
(INDEX('Curva Juros'!$A$7:$A$73,MATCH(C11786,'Curva Juros'!$A$7:$A$73,1)+1) -
INDEX('Curva Juros'!$A$7:$A$73,MATCH(C11786,'Curva Juros'!$A$7:$A$73,1)))</f>
        <v>7.6330280952380951</v>
      </c>
      <c r="F11786" s="24">
        <f t="shared" si="184"/>
        <v>1.7206719047619043E-2</v>
      </c>
      <c r="G11786" s="24"/>
    </row>
    <row r="11787" spans="1:7" x14ac:dyDescent="0.25">
      <c r="A11787" s="3" t="s">
        <v>250</v>
      </c>
      <c r="B11787" s="4">
        <v>45926</v>
      </c>
      <c r="C11787" s="5">
        <v>1206.29</v>
      </c>
      <c r="D11787" s="19">
        <v>9.3178999999999998E-2</v>
      </c>
      <c r="E11787" s="35" cm="1">
        <f t="array" ref="E11787">INDEX('Curva Juros'!$B$7:$B$73,MATCH(C11787,'Curva Juros'!$A$7:$A$73,1)) +
(C11787-INDEX('Curva Juros'!$A$7:$A$73,MATCH(C11787,'Curva Juros'!$A$7:$A$73,1))) *
(INDEX('Curva Juros'!$B$7:$B$73,MATCH(C11787,'Curva Juros'!$A$7:$A$73,1)+1) -
INDEX('Curva Juros'!$B$7:$B$73,MATCH(C11787,'Curva Juros'!$A$7:$A$73,1))) /
(INDEX('Curva Juros'!$A$7:$A$73,MATCH(C11787,'Curva Juros'!$A$7:$A$73,1)+1) -
INDEX('Curva Juros'!$A$7:$A$73,MATCH(C11787,'Curva Juros'!$A$7:$A$73,1)))</f>
        <v>7.6336991269841272</v>
      </c>
      <c r="F11787" s="24">
        <f t="shared" si="184"/>
        <v>1.6842008730158731E-2</v>
      </c>
      <c r="G11787" s="24"/>
    </row>
    <row r="11788" spans="1:7" x14ac:dyDescent="0.25">
      <c r="A11788" s="6" t="s">
        <v>250</v>
      </c>
      <c r="B11788" s="7">
        <v>45933</v>
      </c>
      <c r="C11788" s="8">
        <v>1199.07</v>
      </c>
      <c r="D11788" s="20">
        <v>9.4628000000000004E-2</v>
      </c>
      <c r="E11788" s="35" cm="1">
        <f t="array" ref="E11788">INDEX('Curva Juros'!$B$7:$B$73,MATCH(C11788,'Curva Juros'!$A$7:$A$73,1)) +
(C11788-INDEX('Curva Juros'!$A$7:$A$73,MATCH(C11788,'Curva Juros'!$A$7:$A$73,1))) *
(INDEX('Curva Juros'!$B$7:$B$73,MATCH(C11788,'Curva Juros'!$A$7:$A$73,1)+1) -
INDEX('Curva Juros'!$B$7:$B$73,MATCH(C11788,'Curva Juros'!$A$7:$A$73,1))) /
(INDEX('Curva Juros'!$A$7:$A$73,MATCH(C11788,'Curva Juros'!$A$7:$A$73,1)+1) -
INDEX('Curva Juros'!$A$7:$A$73,MATCH(C11788,'Curva Juros'!$A$7:$A$73,1)))</f>
        <v>7.6347878571428573</v>
      </c>
      <c r="F11788" s="24">
        <f t="shared" si="184"/>
        <v>1.8280121428571425E-2</v>
      </c>
      <c r="G11788" s="24"/>
    </row>
    <row r="11789" spans="1:7" x14ac:dyDescent="0.25">
      <c r="A11789" s="3" t="s">
        <v>250</v>
      </c>
      <c r="B11789" s="4">
        <v>45940</v>
      </c>
      <c r="C11789" s="5">
        <v>1193.07</v>
      </c>
      <c r="D11789" s="19">
        <v>9.5279000000000003E-2</v>
      </c>
      <c r="E11789" s="35" cm="1">
        <f t="array" ref="E11789">INDEX('Curva Juros'!$B$7:$B$73,MATCH(C11789,'Curva Juros'!$A$7:$A$73,1)) +
(C11789-INDEX('Curva Juros'!$A$7:$A$73,MATCH(C11789,'Curva Juros'!$A$7:$A$73,1))) *
(INDEX('Curva Juros'!$B$7:$B$73,MATCH(C11789,'Curva Juros'!$A$7:$A$73,1)+1) -
INDEX('Curva Juros'!$B$7:$B$73,MATCH(C11789,'Curva Juros'!$A$7:$A$73,1))) /
(INDEX('Curva Juros'!$A$7:$A$73,MATCH(C11789,'Curva Juros'!$A$7:$A$73,1)+1) -
INDEX('Curva Juros'!$A$7:$A$73,MATCH(C11789,'Curva Juros'!$A$7:$A$73,1)))</f>
        <v>7.6356926190476191</v>
      </c>
      <c r="F11789" s="24">
        <f t="shared" si="184"/>
        <v>1.8922073809523807E-2</v>
      </c>
      <c r="G11789" s="24"/>
    </row>
    <row r="11790" spans="1:7" x14ac:dyDescent="0.25">
      <c r="A11790" s="6" t="s">
        <v>250</v>
      </c>
      <c r="B11790" s="7">
        <v>45947</v>
      </c>
      <c r="C11790" s="8">
        <v>1244.44</v>
      </c>
      <c r="D11790" s="20">
        <v>9.3909999999999993E-2</v>
      </c>
      <c r="E11790" s="35" cm="1">
        <f t="array" ref="E11790">INDEX('Curva Juros'!$B$7:$B$73,MATCH(C11790,'Curva Juros'!$A$7:$A$73,1)) +
(C11790-INDEX('Curva Juros'!$A$7:$A$73,MATCH(C11790,'Curva Juros'!$A$7:$A$73,1))) *
(INDEX('Curva Juros'!$B$7:$B$73,MATCH(C11790,'Curva Juros'!$A$7:$A$73,1)+1) -
INDEX('Curva Juros'!$B$7:$B$73,MATCH(C11790,'Curva Juros'!$A$7:$A$73,1))) /
(INDEX('Curva Juros'!$A$7:$A$73,MATCH(C11790,'Curva Juros'!$A$7:$A$73,1)+1) -
INDEX('Curva Juros'!$A$7:$A$73,MATCH(C11790,'Curva Juros'!$A$7:$A$73,1)))</f>
        <v>7.6279463492063497</v>
      </c>
      <c r="F11790" s="24">
        <f t="shared" si="184"/>
        <v>1.7630536507936501E-2</v>
      </c>
      <c r="G11790" s="24"/>
    </row>
    <row r="11791" spans="1:7" x14ac:dyDescent="0.25">
      <c r="A11791" s="3" t="s">
        <v>250</v>
      </c>
      <c r="B11791" s="4">
        <v>45954</v>
      </c>
      <c r="C11791" s="5">
        <v>1241.83</v>
      </c>
      <c r="D11791" s="19">
        <v>9.2152999999999999E-2</v>
      </c>
      <c r="E11791" s="35" cm="1">
        <f t="array" ref="E11791">INDEX('Curva Juros'!$B$7:$B$73,MATCH(C11791,'Curva Juros'!$A$7:$A$73,1)) +
(C11791-INDEX('Curva Juros'!$A$7:$A$73,MATCH(C11791,'Curva Juros'!$A$7:$A$73,1))) *
(INDEX('Curva Juros'!$B$7:$B$73,MATCH(C11791,'Curva Juros'!$A$7:$A$73,1)+1) -
INDEX('Curva Juros'!$B$7:$B$73,MATCH(C11791,'Curva Juros'!$A$7:$A$73,1))) /
(INDEX('Curva Juros'!$A$7:$A$73,MATCH(C11791,'Curva Juros'!$A$7:$A$73,1)+1) -
INDEX('Curva Juros'!$A$7:$A$73,MATCH(C11791,'Curva Juros'!$A$7:$A$73,1)))</f>
        <v>7.6283399206349207</v>
      </c>
      <c r="F11791" s="24">
        <f t="shared" si="184"/>
        <v>1.5869600793650795E-2</v>
      </c>
      <c r="G11791" s="24"/>
    </row>
    <row r="11792" spans="1:7" x14ac:dyDescent="0.25">
      <c r="A11792" s="6" t="s">
        <v>250</v>
      </c>
      <c r="B11792" s="7">
        <v>45961</v>
      </c>
      <c r="C11792" s="8">
        <v>1234.57</v>
      </c>
      <c r="D11792" s="20">
        <v>9.3812000000000006E-2</v>
      </c>
      <c r="E11792" s="35" cm="1">
        <f t="array" ref="E11792">INDEX('Curva Juros'!$B$7:$B$73,MATCH(C11792,'Curva Juros'!$A$7:$A$73,1)) +
(C11792-INDEX('Curva Juros'!$A$7:$A$73,MATCH(C11792,'Curva Juros'!$A$7:$A$73,1))) *
(INDEX('Curva Juros'!$B$7:$B$73,MATCH(C11792,'Curva Juros'!$A$7:$A$73,1)+1) -
INDEX('Curva Juros'!$B$7:$B$73,MATCH(C11792,'Curva Juros'!$A$7:$A$73,1))) /
(INDEX('Curva Juros'!$A$7:$A$73,MATCH(C11792,'Curva Juros'!$A$7:$A$73,1)+1) -
INDEX('Curva Juros'!$A$7:$A$73,MATCH(C11792,'Curva Juros'!$A$7:$A$73,1)))</f>
        <v>7.6294346825396824</v>
      </c>
      <c r="F11792" s="24">
        <f t="shared" si="184"/>
        <v>1.7517653174603187E-2</v>
      </c>
      <c r="G11792" s="24"/>
    </row>
    <row r="11793" spans="1:7" x14ac:dyDescent="0.25">
      <c r="A11793" s="3" t="s">
        <v>250</v>
      </c>
      <c r="B11793" s="4">
        <v>45968</v>
      </c>
      <c r="C11793" s="5">
        <v>1229.54</v>
      </c>
      <c r="D11793" s="19">
        <v>9.3837000000000004E-2</v>
      </c>
      <c r="E11793" s="35" cm="1">
        <f t="array" ref="E11793">INDEX('Curva Juros'!$B$7:$B$73,MATCH(C11793,'Curva Juros'!$A$7:$A$73,1)) +
(C11793-INDEX('Curva Juros'!$A$7:$A$73,MATCH(C11793,'Curva Juros'!$A$7:$A$73,1))) *
(INDEX('Curva Juros'!$B$7:$B$73,MATCH(C11793,'Curva Juros'!$A$7:$A$73,1)+1) -
INDEX('Curva Juros'!$B$7:$B$73,MATCH(C11793,'Curva Juros'!$A$7:$A$73,1))) /
(INDEX('Curva Juros'!$A$7:$A$73,MATCH(C11793,'Curva Juros'!$A$7:$A$73,1)+1) -
INDEX('Curva Juros'!$A$7:$A$73,MATCH(C11793,'Curva Juros'!$A$7:$A$73,1)))</f>
        <v>7.6301931746031748</v>
      </c>
      <c r="F11793" s="24">
        <f t="shared" si="184"/>
        <v>1.753506825396825E-2</v>
      </c>
      <c r="G11793" s="24"/>
    </row>
    <row r="11794" spans="1:7" x14ac:dyDescent="0.25">
      <c r="A11794" s="6" t="s">
        <v>250</v>
      </c>
      <c r="B11794" s="7">
        <v>45975</v>
      </c>
      <c r="C11794" s="8">
        <v>1226.74</v>
      </c>
      <c r="D11794" s="20">
        <v>9.2218999999999995E-2</v>
      </c>
      <c r="E11794" s="35" cm="1">
        <f t="array" ref="E11794">INDEX('Curva Juros'!$B$7:$B$73,MATCH(C11794,'Curva Juros'!$A$7:$A$73,1)) +
(C11794-INDEX('Curva Juros'!$A$7:$A$73,MATCH(C11794,'Curva Juros'!$A$7:$A$73,1))) *
(INDEX('Curva Juros'!$B$7:$B$73,MATCH(C11794,'Curva Juros'!$A$7:$A$73,1)+1) -
INDEX('Curva Juros'!$B$7:$B$73,MATCH(C11794,'Curva Juros'!$A$7:$A$73,1))) /
(INDEX('Curva Juros'!$A$7:$A$73,MATCH(C11794,'Curva Juros'!$A$7:$A$73,1)+1) -
INDEX('Curva Juros'!$A$7:$A$73,MATCH(C11794,'Curva Juros'!$A$7:$A$73,1)))</f>
        <v>7.6306153968253971</v>
      </c>
      <c r="F11794" s="24">
        <f t="shared" si="184"/>
        <v>1.5912846031746031E-2</v>
      </c>
      <c r="G11794" s="24"/>
    </row>
    <row r="11795" spans="1:7" x14ac:dyDescent="0.25">
      <c r="A11795" s="3" t="s">
        <v>250</v>
      </c>
      <c r="B11795" s="4">
        <v>45982</v>
      </c>
      <c r="C11795" s="5">
        <v>1221.67</v>
      </c>
      <c r="D11795" s="19">
        <v>9.3007999999999993E-2</v>
      </c>
      <c r="E11795" s="35" cm="1">
        <f t="array" ref="E11795">INDEX('Curva Juros'!$B$7:$B$73,MATCH(C11795,'Curva Juros'!$A$7:$A$73,1)) +
(C11795-INDEX('Curva Juros'!$A$7:$A$73,MATCH(C11795,'Curva Juros'!$A$7:$A$73,1))) *
(INDEX('Curva Juros'!$B$7:$B$73,MATCH(C11795,'Curva Juros'!$A$7:$A$73,1)+1) -
INDEX('Curva Juros'!$B$7:$B$73,MATCH(C11795,'Curva Juros'!$A$7:$A$73,1))) /
(INDEX('Curva Juros'!$A$7:$A$73,MATCH(C11795,'Curva Juros'!$A$7:$A$73,1)+1) -
INDEX('Curva Juros'!$A$7:$A$73,MATCH(C11795,'Curva Juros'!$A$7:$A$73,1)))</f>
        <v>7.6313799206349211</v>
      </c>
      <c r="F11795" s="24">
        <f t="shared" si="184"/>
        <v>1.6694200793650776E-2</v>
      </c>
      <c r="G11795" s="24"/>
    </row>
    <row r="11796" spans="1:7" x14ac:dyDescent="0.25">
      <c r="A11796" s="6" t="s">
        <v>250</v>
      </c>
      <c r="B11796" s="7">
        <v>45989</v>
      </c>
      <c r="C11796" s="8">
        <v>1217.4000000000001</v>
      </c>
      <c r="D11796" s="20">
        <v>9.2466000000000007E-2</v>
      </c>
      <c r="E11796" s="35" cm="1">
        <f t="array" ref="E11796">INDEX('Curva Juros'!$B$7:$B$73,MATCH(C11796,'Curva Juros'!$A$7:$A$73,1)) +
(C11796-INDEX('Curva Juros'!$A$7:$A$73,MATCH(C11796,'Curva Juros'!$A$7:$A$73,1))) *
(INDEX('Curva Juros'!$B$7:$B$73,MATCH(C11796,'Curva Juros'!$A$7:$A$73,1)+1) -
INDEX('Curva Juros'!$B$7:$B$73,MATCH(C11796,'Curva Juros'!$A$7:$A$73,1))) /
(INDEX('Curva Juros'!$A$7:$A$73,MATCH(C11796,'Curva Juros'!$A$7:$A$73,1)+1) -
INDEX('Curva Juros'!$A$7:$A$73,MATCH(C11796,'Curva Juros'!$A$7:$A$73,1)))</f>
        <v>7.63202380952381</v>
      </c>
      <c r="F11796" s="24">
        <f t="shared" si="184"/>
        <v>1.6145761904761913E-2</v>
      </c>
      <c r="G11796" s="24"/>
    </row>
    <row r="11797" spans="1:7" x14ac:dyDescent="0.25">
      <c r="A11797" s="3" t="s">
        <v>250</v>
      </c>
      <c r="B11797" s="4">
        <v>45996</v>
      </c>
      <c r="C11797" s="5">
        <v>1212.05</v>
      </c>
      <c r="D11797" s="19">
        <v>9.2728000000000005E-2</v>
      </c>
      <c r="E11797" s="35" cm="1">
        <f t="array" ref="E11797">INDEX('Curva Juros'!$B$7:$B$73,MATCH(C11797,'Curva Juros'!$A$7:$A$73,1)) +
(C11797-INDEX('Curva Juros'!$A$7:$A$73,MATCH(C11797,'Curva Juros'!$A$7:$A$73,1))) *
(INDEX('Curva Juros'!$B$7:$B$73,MATCH(C11797,'Curva Juros'!$A$7:$A$73,1)+1) -
INDEX('Curva Juros'!$B$7:$B$73,MATCH(C11797,'Curva Juros'!$A$7:$A$73,1))) /
(INDEX('Curva Juros'!$A$7:$A$73,MATCH(C11797,'Curva Juros'!$A$7:$A$73,1)+1) -
INDEX('Curva Juros'!$A$7:$A$73,MATCH(C11797,'Curva Juros'!$A$7:$A$73,1)))</f>
        <v>7.6328305555555556</v>
      </c>
      <c r="F11797" s="24">
        <f t="shared" si="184"/>
        <v>1.6399694444444446E-2</v>
      </c>
      <c r="G11797" s="24"/>
    </row>
    <row r="11798" spans="1:7" x14ac:dyDescent="0.25">
      <c r="A11798" s="6" t="s">
        <v>250</v>
      </c>
      <c r="B11798" s="7">
        <v>46003</v>
      </c>
      <c r="C11798" s="8">
        <v>1206.8499999999999</v>
      </c>
      <c r="D11798" s="20">
        <v>9.2870999999999995E-2</v>
      </c>
      <c r="E11798" s="35" cm="1">
        <f t="array" ref="E11798">INDEX('Curva Juros'!$B$7:$B$73,MATCH(C11798,'Curva Juros'!$A$7:$A$73,1)) +
(C11798-INDEX('Curva Juros'!$A$7:$A$73,MATCH(C11798,'Curva Juros'!$A$7:$A$73,1))) *
(INDEX('Curva Juros'!$B$7:$B$73,MATCH(C11798,'Curva Juros'!$A$7:$A$73,1)+1) -
INDEX('Curva Juros'!$B$7:$B$73,MATCH(C11798,'Curva Juros'!$A$7:$A$73,1))) /
(INDEX('Curva Juros'!$A$7:$A$73,MATCH(C11798,'Curva Juros'!$A$7:$A$73,1)+1) -
INDEX('Curva Juros'!$A$7:$A$73,MATCH(C11798,'Curva Juros'!$A$7:$A$73,1)))</f>
        <v>7.6336146825396822</v>
      </c>
      <c r="F11798" s="24">
        <f t="shared" si="184"/>
        <v>1.6534853174603167E-2</v>
      </c>
      <c r="G11798" s="24"/>
    </row>
    <row r="11799" spans="1:7" x14ac:dyDescent="0.25">
      <c r="A11799" s="3" t="s">
        <v>250</v>
      </c>
      <c r="B11799" s="4">
        <v>46010</v>
      </c>
      <c r="C11799" s="5">
        <v>1199.71</v>
      </c>
      <c r="D11799" s="19">
        <v>9.4448000000000004E-2</v>
      </c>
      <c r="E11799" s="35" cm="1">
        <f t="array" ref="E11799">INDEX('Curva Juros'!$B$7:$B$73,MATCH(C11799,'Curva Juros'!$A$7:$A$73,1)) +
(C11799-INDEX('Curva Juros'!$A$7:$A$73,MATCH(C11799,'Curva Juros'!$A$7:$A$73,1))) *
(INDEX('Curva Juros'!$B$7:$B$73,MATCH(C11799,'Curva Juros'!$A$7:$A$73,1)+1) -
INDEX('Curva Juros'!$B$7:$B$73,MATCH(C11799,'Curva Juros'!$A$7:$A$73,1))) /
(INDEX('Curva Juros'!$A$7:$A$73,MATCH(C11799,'Curva Juros'!$A$7:$A$73,1)+1) -
INDEX('Curva Juros'!$A$7:$A$73,MATCH(C11799,'Curva Juros'!$A$7:$A$73,1)))</f>
        <v>7.6346913492063493</v>
      </c>
      <c r="F11799" s="24">
        <f t="shared" si="184"/>
        <v>1.8101086507936515E-2</v>
      </c>
      <c r="G11799" s="24"/>
    </row>
    <row r="11800" spans="1:7" x14ac:dyDescent="0.25">
      <c r="A11800" s="6" t="s">
        <v>250</v>
      </c>
      <c r="B11800" s="7">
        <v>46017</v>
      </c>
      <c r="C11800" s="8">
        <v>1195.4100000000001</v>
      </c>
      <c r="D11800" s="20">
        <v>9.4664999999999999E-2</v>
      </c>
      <c r="E11800" s="35" cm="1">
        <f t="array" ref="E11800">INDEX('Curva Juros'!$B$7:$B$73,MATCH(C11800,'Curva Juros'!$A$7:$A$73,1)) +
(C11800-INDEX('Curva Juros'!$A$7:$A$73,MATCH(C11800,'Curva Juros'!$A$7:$A$73,1))) *
(INDEX('Curva Juros'!$B$7:$B$73,MATCH(C11800,'Curva Juros'!$A$7:$A$73,1)+1) -
INDEX('Curva Juros'!$B$7:$B$73,MATCH(C11800,'Curva Juros'!$A$7:$A$73,1))) /
(INDEX('Curva Juros'!$A$7:$A$73,MATCH(C11800,'Curva Juros'!$A$7:$A$73,1)+1) -
INDEX('Curva Juros'!$A$7:$A$73,MATCH(C11800,'Curva Juros'!$A$7:$A$73,1)))</f>
        <v>7.6353397619047616</v>
      </c>
      <c r="F11800" s="24">
        <f t="shared" si="184"/>
        <v>1.8311602380952377E-2</v>
      </c>
      <c r="G11800" s="24"/>
    </row>
    <row r="11801" spans="1:7" x14ac:dyDescent="0.25">
      <c r="A11801" s="3" t="s">
        <v>250</v>
      </c>
      <c r="B11801" s="4">
        <v>46024</v>
      </c>
      <c r="C11801" s="5">
        <v>1191.04</v>
      </c>
      <c r="D11801" s="19">
        <v>9.4939999999999997E-2</v>
      </c>
      <c r="E11801" s="35" cm="1">
        <f t="array" ref="E11801">INDEX('Curva Juros'!$B$7:$B$73,MATCH(C11801,'Curva Juros'!$A$7:$A$73,1)) +
(C11801-INDEX('Curva Juros'!$A$7:$A$73,MATCH(C11801,'Curva Juros'!$A$7:$A$73,1))) *
(INDEX('Curva Juros'!$B$7:$B$73,MATCH(C11801,'Curva Juros'!$A$7:$A$73,1)+1) -
INDEX('Curva Juros'!$B$7:$B$73,MATCH(C11801,'Curva Juros'!$A$7:$A$73,1))) /
(INDEX('Curva Juros'!$A$7:$A$73,MATCH(C11801,'Curva Juros'!$A$7:$A$73,1)+1) -
INDEX('Curva Juros'!$A$7:$A$73,MATCH(C11801,'Curva Juros'!$A$7:$A$73,1)))</f>
        <v>7.6359987301587298</v>
      </c>
      <c r="F11801" s="24">
        <f t="shared" si="184"/>
        <v>1.8580012698412696E-2</v>
      </c>
      <c r="G11801" s="24"/>
    </row>
    <row r="11802" spans="1:7" x14ac:dyDescent="0.25">
      <c r="A11802" s="6" t="s">
        <v>250</v>
      </c>
      <c r="B11802" s="7">
        <v>46031</v>
      </c>
      <c r="C11802" s="8">
        <v>1183.43</v>
      </c>
      <c r="D11802" s="20">
        <v>9.6861000000000003E-2</v>
      </c>
      <c r="E11802" s="35" cm="1">
        <f t="array" ref="E11802">INDEX('Curva Juros'!$B$7:$B$73,MATCH(C11802,'Curva Juros'!$A$7:$A$73,1)) +
(C11802-INDEX('Curva Juros'!$A$7:$A$73,MATCH(C11802,'Curva Juros'!$A$7:$A$73,1))) *
(INDEX('Curva Juros'!$B$7:$B$73,MATCH(C11802,'Curva Juros'!$A$7:$A$73,1)+1) -
INDEX('Curva Juros'!$B$7:$B$73,MATCH(C11802,'Curva Juros'!$A$7:$A$73,1))) /
(INDEX('Curva Juros'!$A$7:$A$73,MATCH(C11802,'Curva Juros'!$A$7:$A$73,1)+1) -
INDEX('Curva Juros'!$A$7:$A$73,MATCH(C11802,'Curva Juros'!$A$7:$A$73,1)))</f>
        <v>7.6371462698412698</v>
      </c>
      <c r="F11802" s="24">
        <f t="shared" si="184"/>
        <v>2.0489537301587299E-2</v>
      </c>
      <c r="G11802" s="24"/>
    </row>
    <row r="11803" spans="1:7" x14ac:dyDescent="0.25">
      <c r="A11803" s="3" t="s">
        <v>250</v>
      </c>
      <c r="B11803" s="4">
        <v>46038</v>
      </c>
      <c r="C11803" s="5">
        <v>1175.3399999999999</v>
      </c>
      <c r="D11803" s="19">
        <v>9.9141000000000007E-2</v>
      </c>
      <c r="E11803" s="35" cm="1">
        <f t="array" ref="E11803">INDEX('Curva Juros'!$B$7:$B$73,MATCH(C11803,'Curva Juros'!$A$7:$A$73,1)) +
(C11803-INDEX('Curva Juros'!$A$7:$A$73,MATCH(C11803,'Curva Juros'!$A$7:$A$73,1))) *
(INDEX('Curva Juros'!$B$7:$B$73,MATCH(C11803,'Curva Juros'!$A$7:$A$73,1)+1) -
INDEX('Curva Juros'!$B$7:$B$73,MATCH(C11803,'Curva Juros'!$A$7:$A$73,1))) /
(INDEX('Curva Juros'!$A$7:$A$73,MATCH(C11803,'Curva Juros'!$A$7:$A$73,1)+1) -
INDEX('Curva Juros'!$A$7:$A$73,MATCH(C11803,'Curva Juros'!$A$7:$A$73,1)))</f>
        <v>7.6383661904761899</v>
      </c>
      <c r="F11803" s="24">
        <f t="shared" si="184"/>
        <v>2.2757338095238111E-2</v>
      </c>
      <c r="G11803" s="24"/>
    </row>
    <row r="11804" spans="1:7" x14ac:dyDescent="0.25">
      <c r="A11804" s="6" t="s">
        <v>250</v>
      </c>
      <c r="B11804" s="7">
        <v>46045</v>
      </c>
      <c r="C11804" s="8">
        <v>1169.53</v>
      </c>
      <c r="D11804" s="20">
        <v>9.9738999999999994E-2</v>
      </c>
      <c r="E11804" s="35" cm="1">
        <f t="array" ref="E11804">INDEX('Curva Juros'!$B$7:$B$73,MATCH(C11804,'Curva Juros'!$A$7:$A$73,1)) +
(C11804-INDEX('Curva Juros'!$A$7:$A$73,MATCH(C11804,'Curva Juros'!$A$7:$A$73,1))) *
(INDEX('Curva Juros'!$B$7:$B$73,MATCH(C11804,'Curva Juros'!$A$7:$A$73,1)+1) -
INDEX('Curva Juros'!$B$7:$B$73,MATCH(C11804,'Curva Juros'!$A$7:$A$73,1))) /
(INDEX('Curva Juros'!$A$7:$A$73,MATCH(C11804,'Curva Juros'!$A$7:$A$73,1)+1) -
INDEX('Curva Juros'!$A$7:$A$73,MATCH(C11804,'Curva Juros'!$A$7:$A$73,1)))</f>
        <v>7.6392423015873012</v>
      </c>
      <c r="F11804" s="24">
        <f t="shared" si="184"/>
        <v>2.3346576984126982E-2</v>
      </c>
      <c r="G11804" s="24"/>
    </row>
    <row r="11805" spans="1:7" x14ac:dyDescent="0.25">
      <c r="A11805" s="3" t="s">
        <v>250</v>
      </c>
      <c r="B11805" s="4">
        <v>46052</v>
      </c>
      <c r="C11805" s="5">
        <v>1169.04</v>
      </c>
      <c r="D11805" s="19">
        <v>9.6411999999999998E-2</v>
      </c>
      <c r="E11805" s="35" cm="1">
        <f t="array" ref="E11805">INDEX('Curva Juros'!$B$7:$B$73,MATCH(C11805,'Curva Juros'!$A$7:$A$73,1)) +
(C11805-INDEX('Curva Juros'!$A$7:$A$73,MATCH(C11805,'Curva Juros'!$A$7:$A$73,1))) *
(INDEX('Curva Juros'!$B$7:$B$73,MATCH(C11805,'Curva Juros'!$A$7:$A$73,1)+1) -
INDEX('Curva Juros'!$B$7:$B$73,MATCH(C11805,'Curva Juros'!$A$7:$A$73,1))) /
(INDEX('Curva Juros'!$A$7:$A$73,MATCH(C11805,'Curva Juros'!$A$7:$A$73,1)+1) -
INDEX('Curva Juros'!$A$7:$A$73,MATCH(C11805,'Curva Juros'!$A$7:$A$73,1)))</f>
        <v>7.6393161904761904</v>
      </c>
      <c r="F11805" s="24">
        <f t="shared" si="184"/>
        <v>2.0018838095238092E-2</v>
      </c>
      <c r="G11805" s="24"/>
    </row>
    <row r="11806" spans="1:7" x14ac:dyDescent="0.25">
      <c r="A11806" s="6" t="s">
        <v>250</v>
      </c>
      <c r="B11806" s="7">
        <v>46059</v>
      </c>
      <c r="C11806" s="8">
        <v>1162.6199999999999</v>
      </c>
      <c r="D11806" s="20">
        <v>9.7459000000000004E-2</v>
      </c>
      <c r="E11806" s="35" cm="1">
        <f t="array" ref="E11806">INDEX('Curva Juros'!$B$7:$B$73,MATCH(C11806,'Curva Juros'!$A$7:$A$73,1)) +
(C11806-INDEX('Curva Juros'!$A$7:$A$73,MATCH(C11806,'Curva Juros'!$A$7:$A$73,1))) *
(INDEX('Curva Juros'!$B$7:$B$73,MATCH(C11806,'Curva Juros'!$A$7:$A$73,1)+1) -
INDEX('Curva Juros'!$B$7:$B$73,MATCH(C11806,'Curva Juros'!$A$7:$A$73,1))) /
(INDEX('Curva Juros'!$A$7:$A$73,MATCH(C11806,'Curva Juros'!$A$7:$A$73,1)+1) -
INDEX('Curva Juros'!$A$7:$A$73,MATCH(C11806,'Curva Juros'!$A$7:$A$73,1)))</f>
        <v>7.6402842857142854</v>
      </c>
      <c r="F11806" s="24">
        <f t="shared" si="184"/>
        <v>2.1056157142857149E-2</v>
      </c>
      <c r="G11806" s="24"/>
    </row>
    <row r="11807" spans="1:7" x14ac:dyDescent="0.25">
      <c r="A11807" s="3" t="s">
        <v>250</v>
      </c>
      <c r="B11807" s="4">
        <v>46066</v>
      </c>
      <c r="C11807" s="5">
        <v>1157.08</v>
      </c>
      <c r="D11807" s="19">
        <v>9.7852999999999996E-2</v>
      </c>
      <c r="E11807" s="35" cm="1">
        <f t="array" ref="E11807">INDEX('Curva Juros'!$B$7:$B$73,MATCH(C11807,'Curva Juros'!$A$7:$A$73,1)) +
(C11807-INDEX('Curva Juros'!$A$7:$A$73,MATCH(C11807,'Curva Juros'!$A$7:$A$73,1))) *
(INDEX('Curva Juros'!$B$7:$B$73,MATCH(C11807,'Curva Juros'!$A$7:$A$73,1)+1) -
INDEX('Curva Juros'!$B$7:$B$73,MATCH(C11807,'Curva Juros'!$A$7:$A$73,1))) /
(INDEX('Curva Juros'!$A$7:$A$73,MATCH(C11807,'Curva Juros'!$A$7:$A$73,1)+1) -
INDEX('Curva Juros'!$A$7:$A$73,MATCH(C11807,'Curva Juros'!$A$7:$A$73,1)))</f>
        <v>7.6411196825396823</v>
      </c>
      <c r="F11807" s="24">
        <f t="shared" si="184"/>
        <v>2.1441803174603175E-2</v>
      </c>
      <c r="G11807" s="24"/>
    </row>
    <row r="11808" spans="1:7" x14ac:dyDescent="0.25">
      <c r="A11808" s="6" t="s">
        <v>250</v>
      </c>
      <c r="B11808" s="7">
        <v>46073</v>
      </c>
      <c r="C11808" s="8">
        <v>1153.96</v>
      </c>
      <c r="D11808" s="20">
        <v>9.7947999999999993E-2</v>
      </c>
      <c r="E11808" s="35" cm="1">
        <f t="array" ref="E11808">INDEX('Curva Juros'!$B$7:$B$73,MATCH(C11808,'Curva Juros'!$A$7:$A$73,1)) +
(C11808-INDEX('Curva Juros'!$A$7:$A$73,MATCH(C11808,'Curva Juros'!$A$7:$A$73,1))) *
(INDEX('Curva Juros'!$B$7:$B$73,MATCH(C11808,'Curva Juros'!$A$7:$A$73,1)+1) -
INDEX('Curva Juros'!$B$7:$B$73,MATCH(C11808,'Curva Juros'!$A$7:$A$73,1))) /
(INDEX('Curva Juros'!$A$7:$A$73,MATCH(C11808,'Curva Juros'!$A$7:$A$73,1)+1) -
INDEX('Curva Juros'!$A$7:$A$73,MATCH(C11808,'Curva Juros'!$A$7:$A$73,1)))</f>
        <v>7.6415901587301587</v>
      </c>
      <c r="F11808" s="24">
        <f t="shared" si="184"/>
        <v>2.1532098412698403E-2</v>
      </c>
      <c r="G11808" s="24"/>
    </row>
    <row r="11809" spans="1:7" x14ac:dyDescent="0.25">
      <c r="A11809" s="3" t="s">
        <v>250</v>
      </c>
      <c r="B11809" s="4">
        <v>46080</v>
      </c>
      <c r="C11809" s="5">
        <v>1151.3499999999999</v>
      </c>
      <c r="D11809" s="19">
        <v>9.6186999999999995E-2</v>
      </c>
      <c r="E11809" s="35" cm="1">
        <f t="array" ref="E11809">INDEX('Curva Juros'!$B$7:$B$73,MATCH(C11809,'Curva Juros'!$A$7:$A$73,1)) +
(C11809-INDEX('Curva Juros'!$A$7:$A$73,MATCH(C11809,'Curva Juros'!$A$7:$A$73,1))) *
(INDEX('Curva Juros'!$B$7:$B$73,MATCH(C11809,'Curva Juros'!$A$7:$A$73,1)+1) -
INDEX('Curva Juros'!$B$7:$B$73,MATCH(C11809,'Curva Juros'!$A$7:$A$73,1))) /
(INDEX('Curva Juros'!$A$7:$A$73,MATCH(C11809,'Curva Juros'!$A$7:$A$73,1)+1) -
INDEX('Curva Juros'!$A$7:$A$73,MATCH(C11809,'Curva Juros'!$A$7:$A$73,1)))</f>
        <v>7.6419837301587297</v>
      </c>
      <c r="F11809" s="24">
        <f t="shared" si="184"/>
        <v>1.9767162698412694E-2</v>
      </c>
      <c r="G11809" s="24"/>
    </row>
    <row r="11810" spans="1:7" x14ac:dyDescent="0.25">
      <c r="A11810" s="6" t="s">
        <v>251</v>
      </c>
      <c r="B11810" s="7">
        <v>45723</v>
      </c>
      <c r="C11810" s="8">
        <v>1368.84</v>
      </c>
      <c r="D11810" s="20">
        <v>8.2393999999999995E-2</v>
      </c>
      <c r="E11810" s="35" cm="1">
        <f t="array" ref="E11810">INDEX('Curva Juros'!$B$7:$B$73,MATCH(C11810,'Curva Juros'!$A$7:$A$73,1)) +
(C11810-INDEX('Curva Juros'!$A$7:$A$73,MATCH(C11810,'Curva Juros'!$A$7:$A$73,1))) *
(INDEX('Curva Juros'!$B$7:$B$73,MATCH(C11810,'Curva Juros'!$A$7:$A$73,1)+1) -
INDEX('Curva Juros'!$B$7:$B$73,MATCH(C11810,'Curva Juros'!$A$7:$A$73,1))) /
(INDEX('Curva Juros'!$A$7:$A$73,MATCH(C11810,'Curva Juros'!$A$7:$A$73,1)+1) -
INDEX('Curva Juros'!$A$7:$A$73,MATCH(C11810,'Curva Juros'!$A$7:$A$73,1)))</f>
        <v>7.6052140952380958</v>
      </c>
      <c r="F11810" s="24">
        <f t="shared" si="184"/>
        <v>6.341859047619039E-3</v>
      </c>
      <c r="G11810" s="24"/>
    </row>
    <row r="11811" spans="1:7" x14ac:dyDescent="0.25">
      <c r="A11811" s="3" t="s">
        <v>251</v>
      </c>
      <c r="B11811" s="4">
        <v>45730</v>
      </c>
      <c r="C11811" s="5">
        <v>1365.12</v>
      </c>
      <c r="D11811" s="19">
        <v>8.1980999999999998E-2</v>
      </c>
      <c r="E11811" s="35" cm="1">
        <f t="array" ref="E11811">INDEX('Curva Juros'!$B$7:$B$73,MATCH(C11811,'Curva Juros'!$A$7:$A$73,1)) +
(C11811-INDEX('Curva Juros'!$A$7:$A$73,MATCH(C11811,'Curva Juros'!$A$7:$A$73,1))) *
(INDEX('Curva Juros'!$B$7:$B$73,MATCH(C11811,'Curva Juros'!$A$7:$A$73,1)+1) -
INDEX('Curva Juros'!$B$7:$B$73,MATCH(C11811,'Curva Juros'!$A$7:$A$73,1))) /
(INDEX('Curva Juros'!$A$7:$A$73,MATCH(C11811,'Curva Juros'!$A$7:$A$73,1)+1) -
INDEX('Curva Juros'!$A$7:$A$73,MATCH(C11811,'Curva Juros'!$A$7:$A$73,1)))</f>
        <v>7.6059108571428578</v>
      </c>
      <c r="F11811" s="24">
        <f t="shared" si="184"/>
        <v>5.9218914285714269E-3</v>
      </c>
      <c r="G11811" s="24"/>
    </row>
    <row r="11812" spans="1:7" x14ac:dyDescent="0.25">
      <c r="A11812" s="6" t="s">
        <v>251</v>
      </c>
      <c r="B11812" s="7">
        <v>45737</v>
      </c>
      <c r="C11812" s="8">
        <v>1360.28</v>
      </c>
      <c r="D11812" s="20">
        <v>8.1930000000000003E-2</v>
      </c>
      <c r="E11812" s="35" cm="1">
        <f t="array" ref="E11812">INDEX('Curva Juros'!$B$7:$B$73,MATCH(C11812,'Curva Juros'!$A$7:$A$73,1)) +
(C11812-INDEX('Curva Juros'!$A$7:$A$73,MATCH(C11812,'Curva Juros'!$A$7:$A$73,1))) *
(INDEX('Curva Juros'!$B$7:$B$73,MATCH(C11812,'Curva Juros'!$A$7:$A$73,1)+1) -
INDEX('Curva Juros'!$B$7:$B$73,MATCH(C11812,'Curva Juros'!$A$7:$A$73,1))) /
(INDEX('Curva Juros'!$A$7:$A$73,MATCH(C11812,'Curva Juros'!$A$7:$A$73,1)+1) -
INDEX('Curva Juros'!$A$7:$A$73,MATCH(C11812,'Curva Juros'!$A$7:$A$73,1)))</f>
        <v>7.6068173968253969</v>
      </c>
      <c r="F11812" s="24">
        <f t="shared" si="184"/>
        <v>5.8618260317460369E-3</v>
      </c>
      <c r="G11812" s="24"/>
    </row>
    <row r="11813" spans="1:7" x14ac:dyDescent="0.25">
      <c r="A11813" s="3" t="s">
        <v>251</v>
      </c>
      <c r="B11813" s="4">
        <v>45744</v>
      </c>
      <c r="C11813" s="5">
        <v>1353.3</v>
      </c>
      <c r="D11813" s="19">
        <v>8.2570000000000005E-2</v>
      </c>
      <c r="E11813" s="35" cm="1">
        <f t="array" ref="E11813">INDEX('Curva Juros'!$B$7:$B$73,MATCH(C11813,'Curva Juros'!$A$7:$A$73,1)) +
(C11813-INDEX('Curva Juros'!$A$7:$A$73,MATCH(C11813,'Curva Juros'!$A$7:$A$73,1))) *
(INDEX('Curva Juros'!$B$7:$B$73,MATCH(C11813,'Curva Juros'!$A$7:$A$73,1)+1) -
INDEX('Curva Juros'!$B$7:$B$73,MATCH(C11813,'Curva Juros'!$A$7:$A$73,1))) /
(INDEX('Curva Juros'!$A$7:$A$73,MATCH(C11813,'Curva Juros'!$A$7:$A$73,1)+1) -
INDEX('Curva Juros'!$A$7:$A$73,MATCH(C11813,'Curva Juros'!$A$7:$A$73,1)))</f>
        <v>7.6081247619047625</v>
      </c>
      <c r="F11813" s="24">
        <f t="shared" si="184"/>
        <v>6.4887523809523812E-3</v>
      </c>
      <c r="G11813" s="24"/>
    </row>
    <row r="11814" spans="1:7" x14ac:dyDescent="0.25">
      <c r="A11814" s="6" t="s">
        <v>251</v>
      </c>
      <c r="B11814" s="7">
        <v>45751</v>
      </c>
      <c r="C11814" s="8">
        <v>1356.15</v>
      </c>
      <c r="D11814" s="20">
        <v>8.0038999999999999E-2</v>
      </c>
      <c r="E11814" s="35" cm="1">
        <f t="array" ref="E11814">INDEX('Curva Juros'!$B$7:$B$73,MATCH(C11814,'Curva Juros'!$A$7:$A$73,1)) +
(C11814-INDEX('Curva Juros'!$A$7:$A$73,MATCH(C11814,'Curva Juros'!$A$7:$A$73,1))) *
(INDEX('Curva Juros'!$B$7:$B$73,MATCH(C11814,'Curva Juros'!$A$7:$A$73,1)+1) -
INDEX('Curva Juros'!$B$7:$B$73,MATCH(C11814,'Curva Juros'!$A$7:$A$73,1))) /
(INDEX('Curva Juros'!$A$7:$A$73,MATCH(C11814,'Curva Juros'!$A$7:$A$73,1)+1) -
INDEX('Curva Juros'!$A$7:$A$73,MATCH(C11814,'Curva Juros'!$A$7:$A$73,1)))</f>
        <v>7.6075909523809528</v>
      </c>
      <c r="F11814" s="24">
        <f t="shared" si="184"/>
        <v>3.9630904761904645E-3</v>
      </c>
      <c r="G11814" s="24"/>
    </row>
    <row r="11815" spans="1:7" x14ac:dyDescent="0.25">
      <c r="A11815" s="3" t="s">
        <v>251</v>
      </c>
      <c r="B11815" s="4">
        <v>45758</v>
      </c>
      <c r="C11815" s="5">
        <v>1345.98</v>
      </c>
      <c r="D11815" s="19">
        <v>8.1706000000000001E-2</v>
      </c>
      <c r="E11815" s="35" cm="1">
        <f t="array" ref="E11815">INDEX('Curva Juros'!$B$7:$B$73,MATCH(C11815,'Curva Juros'!$A$7:$A$73,1)) +
(C11815-INDEX('Curva Juros'!$A$7:$A$73,MATCH(C11815,'Curva Juros'!$A$7:$A$73,1))) *
(INDEX('Curva Juros'!$B$7:$B$73,MATCH(C11815,'Curva Juros'!$A$7:$A$73,1)+1) -
INDEX('Curva Juros'!$B$7:$B$73,MATCH(C11815,'Curva Juros'!$A$7:$A$73,1))) /
(INDEX('Curva Juros'!$A$7:$A$73,MATCH(C11815,'Curva Juros'!$A$7:$A$73,1)+1) -
INDEX('Curva Juros'!$A$7:$A$73,MATCH(C11815,'Curva Juros'!$A$7:$A$73,1)))</f>
        <v>7.6094958095238097</v>
      </c>
      <c r="F11815" s="24">
        <f t="shared" si="184"/>
        <v>5.6110419047619015E-3</v>
      </c>
      <c r="G11815" s="24"/>
    </row>
    <row r="11816" spans="1:7" x14ac:dyDescent="0.25">
      <c r="A11816" s="6" t="s">
        <v>251</v>
      </c>
      <c r="B11816" s="7">
        <v>45764</v>
      </c>
      <c r="C11816" s="8">
        <v>1345.47</v>
      </c>
      <c r="D11816" s="20">
        <v>8.0578999999999998E-2</v>
      </c>
      <c r="E11816" s="35" cm="1">
        <f t="array" ref="E11816">INDEX('Curva Juros'!$B$7:$B$73,MATCH(C11816,'Curva Juros'!$A$7:$A$73,1)) +
(C11816-INDEX('Curva Juros'!$A$7:$A$73,MATCH(C11816,'Curva Juros'!$A$7:$A$73,1))) *
(INDEX('Curva Juros'!$B$7:$B$73,MATCH(C11816,'Curva Juros'!$A$7:$A$73,1)+1) -
INDEX('Curva Juros'!$B$7:$B$73,MATCH(C11816,'Curva Juros'!$A$7:$A$73,1))) /
(INDEX('Curva Juros'!$A$7:$A$73,MATCH(C11816,'Curva Juros'!$A$7:$A$73,1)+1) -
INDEX('Curva Juros'!$A$7:$A$73,MATCH(C11816,'Curva Juros'!$A$7:$A$73,1)))</f>
        <v>7.6095913333333334</v>
      </c>
      <c r="F11816" s="24">
        <f t="shared" si="184"/>
        <v>4.4830866666666636E-3</v>
      </c>
      <c r="G11816" s="24"/>
    </row>
    <row r="11817" spans="1:7" x14ac:dyDescent="0.25">
      <c r="A11817" s="3" t="s">
        <v>251</v>
      </c>
      <c r="B11817" s="4">
        <v>45772</v>
      </c>
      <c r="C11817" s="5">
        <v>1343.66</v>
      </c>
      <c r="D11817" s="19">
        <v>7.9876000000000003E-2</v>
      </c>
      <c r="E11817" s="35" cm="1">
        <f t="array" ref="E11817">INDEX('Curva Juros'!$B$7:$B$73,MATCH(C11817,'Curva Juros'!$A$7:$A$73,1)) +
(C11817-INDEX('Curva Juros'!$A$7:$A$73,MATCH(C11817,'Curva Juros'!$A$7:$A$73,1))) *
(INDEX('Curva Juros'!$B$7:$B$73,MATCH(C11817,'Curva Juros'!$A$7:$A$73,1)+1) -
INDEX('Curva Juros'!$B$7:$B$73,MATCH(C11817,'Curva Juros'!$A$7:$A$73,1))) /
(INDEX('Curva Juros'!$A$7:$A$73,MATCH(C11817,'Curva Juros'!$A$7:$A$73,1)+1) -
INDEX('Curva Juros'!$A$7:$A$73,MATCH(C11817,'Curva Juros'!$A$7:$A$73,1)))</f>
        <v>7.6099303492063495</v>
      </c>
      <c r="F11817" s="24">
        <f t="shared" si="184"/>
        <v>3.7766965079365084E-3</v>
      </c>
      <c r="G11817" s="24"/>
    </row>
    <row r="11818" spans="1:7" x14ac:dyDescent="0.25">
      <c r="A11818" s="6" t="s">
        <v>251</v>
      </c>
      <c r="B11818" s="7">
        <v>45779</v>
      </c>
      <c r="C11818" s="8">
        <v>1341.26</v>
      </c>
      <c r="D11818" s="20">
        <v>7.9363000000000003E-2</v>
      </c>
      <c r="E11818" s="35" cm="1">
        <f t="array" ref="E11818">INDEX('Curva Juros'!$B$7:$B$73,MATCH(C11818,'Curva Juros'!$A$7:$A$73,1)) +
(C11818-INDEX('Curva Juros'!$A$7:$A$73,MATCH(C11818,'Curva Juros'!$A$7:$A$73,1))) *
(INDEX('Curva Juros'!$B$7:$B$73,MATCH(C11818,'Curva Juros'!$A$7:$A$73,1)+1) -
INDEX('Curva Juros'!$B$7:$B$73,MATCH(C11818,'Curva Juros'!$A$7:$A$73,1))) /
(INDEX('Curva Juros'!$A$7:$A$73,MATCH(C11818,'Curva Juros'!$A$7:$A$73,1)+1) -
INDEX('Curva Juros'!$A$7:$A$73,MATCH(C11818,'Curva Juros'!$A$7:$A$73,1)))</f>
        <v>7.6103798730158729</v>
      </c>
      <c r="F11818" s="24">
        <f t="shared" si="184"/>
        <v>3.2592012698412776E-3</v>
      </c>
      <c r="G11818" s="24"/>
    </row>
    <row r="11819" spans="1:7" x14ac:dyDescent="0.25">
      <c r="A11819" s="3" t="s">
        <v>251</v>
      </c>
      <c r="B11819" s="4">
        <v>45786</v>
      </c>
      <c r="C11819" s="5">
        <v>1339.8</v>
      </c>
      <c r="D11819" s="19">
        <v>7.8229000000000007E-2</v>
      </c>
      <c r="E11819" s="35" cm="1">
        <f t="array" ref="E11819">INDEX('Curva Juros'!$B$7:$B$73,MATCH(C11819,'Curva Juros'!$A$7:$A$73,1)) +
(C11819-INDEX('Curva Juros'!$A$7:$A$73,MATCH(C11819,'Curva Juros'!$A$7:$A$73,1))) *
(INDEX('Curva Juros'!$B$7:$B$73,MATCH(C11819,'Curva Juros'!$A$7:$A$73,1)+1) -
INDEX('Curva Juros'!$B$7:$B$73,MATCH(C11819,'Curva Juros'!$A$7:$A$73,1))) /
(INDEX('Curva Juros'!$A$7:$A$73,MATCH(C11819,'Curva Juros'!$A$7:$A$73,1)+1) -
INDEX('Curva Juros'!$A$7:$A$73,MATCH(C11819,'Curva Juros'!$A$7:$A$73,1)))</f>
        <v>7.6106533333333335</v>
      </c>
      <c r="F11819" s="24">
        <f t="shared" si="184"/>
        <v>2.1224666666666697E-3</v>
      </c>
      <c r="G11819" s="24"/>
    </row>
    <row r="11820" spans="1:7" x14ac:dyDescent="0.25">
      <c r="A11820" s="6" t="s">
        <v>251</v>
      </c>
      <c r="B11820" s="7">
        <v>45793</v>
      </c>
      <c r="C11820" s="8">
        <v>1336.24</v>
      </c>
      <c r="D11820" s="20">
        <v>7.7767000000000003E-2</v>
      </c>
      <c r="E11820" s="35" cm="1">
        <f t="array" ref="E11820">INDEX('Curva Juros'!$B$7:$B$73,MATCH(C11820,'Curva Juros'!$A$7:$A$73,1)) +
(C11820-INDEX('Curva Juros'!$A$7:$A$73,MATCH(C11820,'Curva Juros'!$A$7:$A$73,1))) *
(INDEX('Curva Juros'!$B$7:$B$73,MATCH(C11820,'Curva Juros'!$A$7:$A$73,1)+1) -
INDEX('Curva Juros'!$B$7:$B$73,MATCH(C11820,'Curva Juros'!$A$7:$A$73,1))) /
(INDEX('Curva Juros'!$A$7:$A$73,MATCH(C11820,'Curva Juros'!$A$7:$A$73,1)+1) -
INDEX('Curva Juros'!$A$7:$A$73,MATCH(C11820,'Curva Juros'!$A$7:$A$73,1)))</f>
        <v>7.6113201269841273</v>
      </c>
      <c r="F11820" s="24">
        <f t="shared" si="184"/>
        <v>1.6537987301587231E-3</v>
      </c>
      <c r="G11820" s="24"/>
    </row>
    <row r="11821" spans="1:7" x14ac:dyDescent="0.25">
      <c r="A11821" s="3" t="s">
        <v>251</v>
      </c>
      <c r="B11821" s="4">
        <v>45800</v>
      </c>
      <c r="C11821" s="5">
        <v>1331.45</v>
      </c>
      <c r="D11821" s="19">
        <v>7.7700000000000005E-2</v>
      </c>
      <c r="E11821" s="35" cm="1">
        <f t="array" ref="E11821">INDEX('Curva Juros'!$B$7:$B$73,MATCH(C11821,'Curva Juros'!$A$7:$A$73,1)) +
(C11821-INDEX('Curva Juros'!$A$7:$A$73,MATCH(C11821,'Curva Juros'!$A$7:$A$73,1))) *
(INDEX('Curva Juros'!$B$7:$B$73,MATCH(C11821,'Curva Juros'!$A$7:$A$73,1)+1) -
INDEX('Curva Juros'!$B$7:$B$73,MATCH(C11821,'Curva Juros'!$A$7:$A$73,1))) /
(INDEX('Curva Juros'!$A$7:$A$73,MATCH(C11821,'Curva Juros'!$A$7:$A$73,1)+1) -
INDEX('Curva Juros'!$A$7:$A$73,MATCH(C11821,'Curva Juros'!$A$7:$A$73,1)))</f>
        <v>7.612217301587302</v>
      </c>
      <c r="F11821" s="24">
        <f t="shared" si="184"/>
        <v>1.5778269841269787E-3</v>
      </c>
      <c r="G11821" s="24"/>
    </row>
    <row r="11822" spans="1:7" x14ac:dyDescent="0.25">
      <c r="A11822" s="6" t="s">
        <v>251</v>
      </c>
      <c r="B11822" s="7">
        <v>45807</v>
      </c>
      <c r="C11822" s="8">
        <v>1327.79</v>
      </c>
      <c r="D11822" s="20">
        <v>7.7271000000000006E-2</v>
      </c>
      <c r="E11822" s="35" cm="1">
        <f t="array" ref="E11822">INDEX('Curva Juros'!$B$7:$B$73,MATCH(C11822,'Curva Juros'!$A$7:$A$73,1)) +
(C11822-INDEX('Curva Juros'!$A$7:$A$73,MATCH(C11822,'Curva Juros'!$A$7:$A$73,1))) *
(INDEX('Curva Juros'!$B$7:$B$73,MATCH(C11822,'Curva Juros'!$A$7:$A$73,1)+1) -
INDEX('Curva Juros'!$B$7:$B$73,MATCH(C11822,'Curva Juros'!$A$7:$A$73,1))) /
(INDEX('Curva Juros'!$A$7:$A$73,MATCH(C11822,'Curva Juros'!$A$7:$A$73,1)+1) -
INDEX('Curva Juros'!$A$7:$A$73,MATCH(C11822,'Curva Juros'!$A$7:$A$73,1)))</f>
        <v>7.6129028253968256</v>
      </c>
      <c r="F11822" s="24">
        <f t="shared" si="184"/>
        <v>1.1419717460317558E-3</v>
      </c>
      <c r="G11822" s="24"/>
    </row>
    <row r="11823" spans="1:7" x14ac:dyDescent="0.25">
      <c r="A11823" s="3" t="s">
        <v>251</v>
      </c>
      <c r="B11823" s="4">
        <v>45814</v>
      </c>
      <c r="C11823" s="5">
        <v>1321.44</v>
      </c>
      <c r="D11823" s="19">
        <v>7.7703999999999995E-2</v>
      </c>
      <c r="E11823" s="35" cm="1">
        <f t="array" ref="E11823">INDEX('Curva Juros'!$B$7:$B$73,MATCH(C11823,'Curva Juros'!$A$7:$A$73,1)) +
(C11823-INDEX('Curva Juros'!$A$7:$A$73,MATCH(C11823,'Curva Juros'!$A$7:$A$73,1))) *
(INDEX('Curva Juros'!$B$7:$B$73,MATCH(C11823,'Curva Juros'!$A$7:$A$73,1)+1) -
INDEX('Curva Juros'!$B$7:$B$73,MATCH(C11823,'Curva Juros'!$A$7:$A$73,1))) /
(INDEX('Curva Juros'!$A$7:$A$73,MATCH(C11823,'Curva Juros'!$A$7:$A$73,1)+1) -
INDEX('Curva Juros'!$A$7:$A$73,MATCH(C11823,'Curva Juros'!$A$7:$A$73,1)))</f>
        <v>7.6140921904761907</v>
      </c>
      <c r="F11823" s="24">
        <f t="shared" si="184"/>
        <v>1.5630780952380907E-3</v>
      </c>
      <c r="G11823" s="24"/>
    </row>
    <row r="11824" spans="1:7" x14ac:dyDescent="0.25">
      <c r="A11824" s="6" t="s">
        <v>251</v>
      </c>
      <c r="B11824" s="7">
        <v>45821</v>
      </c>
      <c r="C11824" s="8">
        <v>1315.99</v>
      </c>
      <c r="D11824" s="20">
        <v>7.7847E-2</v>
      </c>
      <c r="E11824" s="35" cm="1">
        <f t="array" ref="E11824">INDEX('Curva Juros'!$B$7:$B$73,MATCH(C11824,'Curva Juros'!$A$7:$A$73,1)) +
(C11824-INDEX('Curva Juros'!$A$7:$A$73,MATCH(C11824,'Curva Juros'!$A$7:$A$73,1))) *
(INDEX('Curva Juros'!$B$7:$B$73,MATCH(C11824,'Curva Juros'!$A$7:$A$73,1)+1) -
INDEX('Curva Juros'!$B$7:$B$73,MATCH(C11824,'Curva Juros'!$A$7:$A$73,1))) /
(INDEX('Curva Juros'!$A$7:$A$73,MATCH(C11824,'Curva Juros'!$A$7:$A$73,1)+1) -
INDEX('Curva Juros'!$A$7:$A$73,MATCH(C11824,'Curva Juros'!$A$7:$A$73,1)))</f>
        <v>7.6151129841269842</v>
      </c>
      <c r="F11824" s="24">
        <f t="shared" si="184"/>
        <v>1.6958701587301561E-3</v>
      </c>
      <c r="G11824" s="24"/>
    </row>
    <row r="11825" spans="1:7" x14ac:dyDescent="0.25">
      <c r="A11825" s="3" t="s">
        <v>251</v>
      </c>
      <c r="B11825" s="4">
        <v>45828</v>
      </c>
      <c r="C11825" s="5">
        <v>1392.54</v>
      </c>
      <c r="D11825" s="19">
        <v>7.7928999999999998E-2</v>
      </c>
      <c r="E11825" s="35" cm="1">
        <f t="array" ref="E11825">INDEX('Curva Juros'!$B$7:$B$73,MATCH(C11825,'Curva Juros'!$A$7:$A$73,1)) +
(C11825-INDEX('Curva Juros'!$A$7:$A$73,MATCH(C11825,'Curva Juros'!$A$7:$A$73,1))) *
(INDEX('Curva Juros'!$B$7:$B$73,MATCH(C11825,'Curva Juros'!$A$7:$A$73,1)+1) -
INDEX('Curva Juros'!$B$7:$B$73,MATCH(C11825,'Curva Juros'!$A$7:$A$73,1))) /
(INDEX('Curva Juros'!$A$7:$A$73,MATCH(C11825,'Curva Juros'!$A$7:$A$73,1)+1) -
INDEX('Curva Juros'!$A$7:$A$73,MATCH(C11825,'Curva Juros'!$A$7:$A$73,1)))</f>
        <v>7.6005778095238101</v>
      </c>
      <c r="F11825" s="24">
        <f t="shared" si="184"/>
        <v>1.9232219047618931E-3</v>
      </c>
      <c r="G11825" s="24"/>
    </row>
    <row r="11826" spans="1:7" x14ac:dyDescent="0.25">
      <c r="A11826" s="6" t="s">
        <v>251</v>
      </c>
      <c r="B11826" s="7">
        <v>45835</v>
      </c>
      <c r="C11826" s="8">
        <v>1388.94</v>
      </c>
      <c r="D11826" s="20">
        <v>7.7446000000000001E-2</v>
      </c>
      <c r="E11826" s="35" cm="1">
        <f t="array" ref="E11826">INDEX('Curva Juros'!$B$7:$B$73,MATCH(C11826,'Curva Juros'!$A$7:$A$73,1)) +
(C11826-INDEX('Curva Juros'!$A$7:$A$73,MATCH(C11826,'Curva Juros'!$A$7:$A$73,1))) *
(INDEX('Curva Juros'!$B$7:$B$73,MATCH(C11826,'Curva Juros'!$A$7:$A$73,1)+1) -
INDEX('Curva Juros'!$B$7:$B$73,MATCH(C11826,'Curva Juros'!$A$7:$A$73,1))) /
(INDEX('Curva Juros'!$A$7:$A$73,MATCH(C11826,'Curva Juros'!$A$7:$A$73,1)+1) -
INDEX('Curva Juros'!$A$7:$A$73,MATCH(C11826,'Curva Juros'!$A$7:$A$73,1)))</f>
        <v>7.6013606666666673</v>
      </c>
      <c r="F11826" s="24">
        <f t="shared" si="184"/>
        <v>1.4323933333333233E-3</v>
      </c>
      <c r="G11826" s="24"/>
    </row>
    <row r="11827" spans="1:7" x14ac:dyDescent="0.25">
      <c r="A11827" s="3" t="s">
        <v>251</v>
      </c>
      <c r="B11827" s="4">
        <v>45842</v>
      </c>
      <c r="C11827" s="5">
        <v>1389.55</v>
      </c>
      <c r="D11827" s="19">
        <v>7.5519000000000003E-2</v>
      </c>
      <c r="E11827" s="35" cm="1">
        <f t="array" ref="E11827">INDEX('Curva Juros'!$B$7:$B$73,MATCH(C11827,'Curva Juros'!$A$7:$A$73,1)) +
(C11827-INDEX('Curva Juros'!$A$7:$A$73,MATCH(C11827,'Curva Juros'!$A$7:$A$73,1))) *
(INDEX('Curva Juros'!$B$7:$B$73,MATCH(C11827,'Curva Juros'!$A$7:$A$73,1)+1) -
INDEX('Curva Juros'!$B$7:$B$73,MATCH(C11827,'Curva Juros'!$A$7:$A$73,1))) /
(INDEX('Curva Juros'!$A$7:$A$73,MATCH(C11827,'Curva Juros'!$A$7:$A$73,1)+1) -
INDEX('Curva Juros'!$A$7:$A$73,MATCH(C11827,'Curva Juros'!$A$7:$A$73,1)))</f>
        <v>7.6012280158730166</v>
      </c>
      <c r="F11827" s="24">
        <f t="shared" si="184"/>
        <v>-4.9328015873016662E-4</v>
      </c>
      <c r="G11827" s="24"/>
    </row>
    <row r="11828" spans="1:7" x14ac:dyDescent="0.25">
      <c r="A11828" s="6" t="s">
        <v>251</v>
      </c>
      <c r="B11828" s="7">
        <v>45849</v>
      </c>
      <c r="C11828" s="8">
        <v>1376.2</v>
      </c>
      <c r="D11828" s="20">
        <v>7.8391000000000002E-2</v>
      </c>
      <c r="E11828" s="35" cm="1">
        <f t="array" ref="E11828">INDEX('Curva Juros'!$B$7:$B$73,MATCH(C11828,'Curva Juros'!$A$7:$A$73,1)) +
(C11828-INDEX('Curva Juros'!$A$7:$A$73,MATCH(C11828,'Curva Juros'!$A$7:$A$73,1))) *
(INDEX('Curva Juros'!$B$7:$B$73,MATCH(C11828,'Curva Juros'!$A$7:$A$73,1)+1) -
INDEX('Curva Juros'!$B$7:$B$73,MATCH(C11828,'Curva Juros'!$A$7:$A$73,1))) /
(INDEX('Curva Juros'!$A$7:$A$73,MATCH(C11828,'Curva Juros'!$A$7:$A$73,1)+1) -
INDEX('Curva Juros'!$A$7:$A$73,MATCH(C11828,'Curva Juros'!$A$7:$A$73,1)))</f>
        <v>7.6038355555555555</v>
      </c>
      <c r="F11828" s="24">
        <f t="shared" si="184"/>
        <v>2.3526444444444544E-3</v>
      </c>
      <c r="G11828" s="24"/>
    </row>
    <row r="11829" spans="1:7" x14ac:dyDescent="0.25">
      <c r="A11829" s="3" t="s">
        <v>251</v>
      </c>
      <c r="B11829" s="4">
        <v>45856</v>
      </c>
      <c r="C11829" s="5">
        <v>1369.49</v>
      </c>
      <c r="D11829" s="19">
        <v>7.8979999999999995E-2</v>
      </c>
      <c r="E11829" s="35" cm="1">
        <f t="array" ref="E11829">INDEX('Curva Juros'!$B$7:$B$73,MATCH(C11829,'Curva Juros'!$A$7:$A$73,1)) +
(C11829-INDEX('Curva Juros'!$A$7:$A$73,MATCH(C11829,'Curva Juros'!$A$7:$A$73,1))) *
(INDEX('Curva Juros'!$B$7:$B$73,MATCH(C11829,'Curva Juros'!$A$7:$A$73,1)+1) -
INDEX('Curva Juros'!$B$7:$B$73,MATCH(C11829,'Curva Juros'!$A$7:$A$73,1))) /
(INDEX('Curva Juros'!$A$7:$A$73,MATCH(C11829,'Curva Juros'!$A$7:$A$73,1)+1) -
INDEX('Curva Juros'!$A$7:$A$73,MATCH(C11829,'Curva Juros'!$A$7:$A$73,1)))</f>
        <v>7.6050923492063491</v>
      </c>
      <c r="F11829" s="24">
        <f t="shared" si="184"/>
        <v>2.9290765079365011E-3</v>
      </c>
      <c r="G11829" s="24"/>
    </row>
    <row r="11830" spans="1:7" x14ac:dyDescent="0.25">
      <c r="A11830" s="6" t="s">
        <v>251</v>
      </c>
      <c r="B11830" s="7">
        <v>45863</v>
      </c>
      <c r="C11830" s="8">
        <v>1364.1</v>
      </c>
      <c r="D11830" s="20">
        <v>7.9116000000000006E-2</v>
      </c>
      <c r="E11830" s="35" cm="1">
        <f t="array" ref="E11830">INDEX('Curva Juros'!$B$7:$B$73,MATCH(C11830,'Curva Juros'!$A$7:$A$73,1)) +
(C11830-INDEX('Curva Juros'!$A$7:$A$73,MATCH(C11830,'Curva Juros'!$A$7:$A$73,1))) *
(INDEX('Curva Juros'!$B$7:$B$73,MATCH(C11830,'Curva Juros'!$A$7:$A$73,1)+1) -
INDEX('Curva Juros'!$B$7:$B$73,MATCH(C11830,'Curva Juros'!$A$7:$A$73,1))) /
(INDEX('Curva Juros'!$A$7:$A$73,MATCH(C11830,'Curva Juros'!$A$7:$A$73,1)+1) -
INDEX('Curva Juros'!$A$7:$A$73,MATCH(C11830,'Curva Juros'!$A$7:$A$73,1)))</f>
        <v>7.6061019047619052</v>
      </c>
      <c r="F11830" s="24">
        <f t="shared" si="184"/>
        <v>3.0549809523809507E-3</v>
      </c>
      <c r="G11830" s="24"/>
    </row>
    <row r="11831" spans="1:7" x14ac:dyDescent="0.25">
      <c r="A11831" s="3" t="s">
        <v>251</v>
      </c>
      <c r="B11831" s="4">
        <v>45870</v>
      </c>
      <c r="C11831" s="5">
        <v>1359.7</v>
      </c>
      <c r="D11831" s="19">
        <v>7.8906000000000004E-2</v>
      </c>
      <c r="E11831" s="35" cm="1">
        <f t="array" ref="E11831">INDEX('Curva Juros'!$B$7:$B$73,MATCH(C11831,'Curva Juros'!$A$7:$A$73,1)) +
(C11831-INDEX('Curva Juros'!$A$7:$A$73,MATCH(C11831,'Curva Juros'!$A$7:$A$73,1))) *
(INDEX('Curva Juros'!$B$7:$B$73,MATCH(C11831,'Curva Juros'!$A$7:$A$73,1)+1) -
INDEX('Curva Juros'!$B$7:$B$73,MATCH(C11831,'Curva Juros'!$A$7:$A$73,1))) /
(INDEX('Curva Juros'!$A$7:$A$73,MATCH(C11831,'Curva Juros'!$A$7:$A$73,1)+1) -
INDEX('Curva Juros'!$A$7:$A$73,MATCH(C11831,'Curva Juros'!$A$7:$A$73,1)))</f>
        <v>7.6069260317460321</v>
      </c>
      <c r="F11831" s="24">
        <f t="shared" si="184"/>
        <v>2.8367396825396823E-3</v>
      </c>
      <c r="G11831" s="24"/>
    </row>
    <row r="11832" spans="1:7" x14ac:dyDescent="0.25">
      <c r="A11832" s="6" t="s">
        <v>251</v>
      </c>
      <c r="B11832" s="7">
        <v>45877</v>
      </c>
      <c r="C11832" s="8">
        <v>1359.81</v>
      </c>
      <c r="D11832" s="20">
        <v>7.7146999999999993E-2</v>
      </c>
      <c r="E11832" s="35" cm="1">
        <f t="array" ref="E11832">INDEX('Curva Juros'!$B$7:$B$73,MATCH(C11832,'Curva Juros'!$A$7:$A$73,1)) +
(C11832-INDEX('Curva Juros'!$A$7:$A$73,MATCH(C11832,'Curva Juros'!$A$7:$A$73,1))) *
(INDEX('Curva Juros'!$B$7:$B$73,MATCH(C11832,'Curva Juros'!$A$7:$A$73,1)+1) -
INDEX('Curva Juros'!$B$7:$B$73,MATCH(C11832,'Curva Juros'!$A$7:$A$73,1))) /
(INDEX('Curva Juros'!$A$7:$A$73,MATCH(C11832,'Curva Juros'!$A$7:$A$73,1)+1) -
INDEX('Curva Juros'!$A$7:$A$73,MATCH(C11832,'Curva Juros'!$A$7:$A$73,1)))</f>
        <v>7.6069054285714293</v>
      </c>
      <c r="F11832" s="24">
        <f t="shared" si="184"/>
        <v>1.0779457142856969E-3</v>
      </c>
      <c r="G11832" s="24"/>
    </row>
    <row r="11833" spans="1:7" x14ac:dyDescent="0.25">
      <c r="A11833" s="3" t="s">
        <v>251</v>
      </c>
      <c r="B11833" s="4">
        <v>45884</v>
      </c>
      <c r="C11833" s="5">
        <v>1355.51</v>
      </c>
      <c r="D11833" s="19">
        <v>7.6905000000000001E-2</v>
      </c>
      <c r="E11833" s="35" cm="1">
        <f t="array" ref="E11833">INDEX('Curva Juros'!$B$7:$B$73,MATCH(C11833,'Curva Juros'!$A$7:$A$73,1)) +
(C11833-INDEX('Curva Juros'!$A$7:$A$73,MATCH(C11833,'Curva Juros'!$A$7:$A$73,1))) *
(INDEX('Curva Juros'!$B$7:$B$73,MATCH(C11833,'Curva Juros'!$A$7:$A$73,1)+1) -
INDEX('Curva Juros'!$B$7:$B$73,MATCH(C11833,'Curva Juros'!$A$7:$A$73,1))) /
(INDEX('Curva Juros'!$A$7:$A$73,MATCH(C11833,'Curva Juros'!$A$7:$A$73,1)+1) -
INDEX('Curva Juros'!$A$7:$A$73,MATCH(C11833,'Curva Juros'!$A$7:$A$73,1)))</f>
        <v>7.6077108253968255</v>
      </c>
      <c r="F11833" s="24">
        <f t="shared" si="184"/>
        <v>8.2789174603174753E-4</v>
      </c>
      <c r="G11833" s="24"/>
    </row>
    <row r="11834" spans="1:7" x14ac:dyDescent="0.25">
      <c r="A11834" s="6" t="s">
        <v>251</v>
      </c>
      <c r="B11834" s="7">
        <v>45891</v>
      </c>
      <c r="C11834" s="8">
        <v>1343.7757999999999</v>
      </c>
      <c r="D11834" s="20">
        <v>7.8989000000000004E-2</v>
      </c>
      <c r="E11834" s="35" cm="1">
        <f t="array" ref="E11834">INDEX('Curva Juros'!$B$7:$B$73,MATCH(C11834,'Curva Juros'!$A$7:$A$73,1)) +
(C11834-INDEX('Curva Juros'!$A$7:$A$73,MATCH(C11834,'Curva Juros'!$A$7:$A$73,1))) *
(INDEX('Curva Juros'!$B$7:$B$73,MATCH(C11834,'Curva Juros'!$A$7:$A$73,1)+1) -
INDEX('Curva Juros'!$B$7:$B$73,MATCH(C11834,'Curva Juros'!$A$7:$A$73,1))) /
(INDEX('Curva Juros'!$A$7:$A$73,MATCH(C11834,'Curva Juros'!$A$7:$A$73,1)+1) -
INDEX('Curva Juros'!$A$7:$A$73,MATCH(C11834,'Curva Juros'!$A$7:$A$73,1)))</f>
        <v>7.6099086596825396</v>
      </c>
      <c r="F11834" s="24">
        <f t="shared" si="184"/>
        <v>2.8899134031746126E-3</v>
      </c>
      <c r="G11834" s="24"/>
    </row>
    <row r="11835" spans="1:7" x14ac:dyDescent="0.25">
      <c r="A11835" s="3" t="s">
        <v>251</v>
      </c>
      <c r="B11835" s="4">
        <v>45898</v>
      </c>
      <c r="C11835" s="5">
        <v>1341.36</v>
      </c>
      <c r="D11835" s="19">
        <v>7.8336000000000003E-2</v>
      </c>
      <c r="E11835" s="35" cm="1">
        <f t="array" ref="E11835">INDEX('Curva Juros'!$B$7:$B$73,MATCH(C11835,'Curva Juros'!$A$7:$A$73,1)) +
(C11835-INDEX('Curva Juros'!$A$7:$A$73,MATCH(C11835,'Curva Juros'!$A$7:$A$73,1))) *
(INDEX('Curva Juros'!$B$7:$B$73,MATCH(C11835,'Curva Juros'!$A$7:$A$73,1)+1) -
INDEX('Curva Juros'!$B$7:$B$73,MATCH(C11835,'Curva Juros'!$A$7:$A$73,1))) /
(INDEX('Curva Juros'!$A$7:$A$73,MATCH(C11835,'Curva Juros'!$A$7:$A$73,1)+1) -
INDEX('Curva Juros'!$A$7:$A$73,MATCH(C11835,'Curva Juros'!$A$7:$A$73,1)))</f>
        <v>7.6103611428571432</v>
      </c>
      <c r="F11835" s="24">
        <f t="shared" si="184"/>
        <v>2.2323885714285729E-3</v>
      </c>
      <c r="G11835" s="24"/>
    </row>
    <row r="11836" spans="1:7" x14ac:dyDescent="0.25">
      <c r="A11836" s="6" t="s">
        <v>251</v>
      </c>
      <c r="B11836" s="7">
        <v>45905</v>
      </c>
      <c r="C11836" s="8">
        <v>1335.15</v>
      </c>
      <c r="D11836" s="20">
        <v>7.8753000000000004E-2</v>
      </c>
      <c r="E11836" s="35" cm="1">
        <f t="array" ref="E11836">INDEX('Curva Juros'!$B$7:$B$73,MATCH(C11836,'Curva Juros'!$A$7:$A$73,1)) +
(C11836-INDEX('Curva Juros'!$A$7:$A$73,MATCH(C11836,'Curva Juros'!$A$7:$A$73,1))) *
(INDEX('Curva Juros'!$B$7:$B$73,MATCH(C11836,'Curva Juros'!$A$7:$A$73,1)+1) -
INDEX('Curva Juros'!$B$7:$B$73,MATCH(C11836,'Curva Juros'!$A$7:$A$73,1))) /
(INDEX('Curva Juros'!$A$7:$A$73,MATCH(C11836,'Curva Juros'!$A$7:$A$73,1)+1) -
INDEX('Curva Juros'!$A$7:$A$73,MATCH(C11836,'Curva Juros'!$A$7:$A$73,1)))</f>
        <v>7.6115242857142862</v>
      </c>
      <c r="F11836" s="24">
        <f t="shared" si="184"/>
        <v>2.6377571428571472E-3</v>
      </c>
      <c r="G11836" s="24"/>
    </row>
    <row r="11837" spans="1:7" x14ac:dyDescent="0.25">
      <c r="A11837" s="3" t="s">
        <v>251</v>
      </c>
      <c r="B11837" s="4">
        <v>45912</v>
      </c>
      <c r="C11837" s="5">
        <v>1329.46</v>
      </c>
      <c r="D11837" s="19">
        <v>7.8992000000000007E-2</v>
      </c>
      <c r="E11837" s="35" cm="1">
        <f t="array" ref="E11837">INDEX('Curva Juros'!$B$7:$B$73,MATCH(C11837,'Curva Juros'!$A$7:$A$73,1)) +
(C11837-INDEX('Curva Juros'!$A$7:$A$73,MATCH(C11837,'Curva Juros'!$A$7:$A$73,1))) *
(INDEX('Curva Juros'!$B$7:$B$73,MATCH(C11837,'Curva Juros'!$A$7:$A$73,1)+1) -
INDEX('Curva Juros'!$B$7:$B$73,MATCH(C11837,'Curva Juros'!$A$7:$A$73,1))) /
(INDEX('Curva Juros'!$A$7:$A$73,MATCH(C11837,'Curva Juros'!$A$7:$A$73,1)+1) -
INDEX('Curva Juros'!$A$7:$A$73,MATCH(C11837,'Curva Juros'!$A$7:$A$73,1)))</f>
        <v>7.6125900317460324</v>
      </c>
      <c r="F11837" s="24">
        <f t="shared" si="184"/>
        <v>2.8660996825396884E-3</v>
      </c>
      <c r="G11837" s="24"/>
    </row>
    <row r="11838" spans="1:7" x14ac:dyDescent="0.25">
      <c r="A11838" s="6" t="s">
        <v>251</v>
      </c>
      <c r="B11838" s="7">
        <v>45919</v>
      </c>
      <c r="C11838" s="8">
        <v>1325.88</v>
      </c>
      <c r="D11838" s="20">
        <v>7.8502000000000002E-2</v>
      </c>
      <c r="E11838" s="35" cm="1">
        <f t="array" ref="E11838">INDEX('Curva Juros'!$B$7:$B$73,MATCH(C11838,'Curva Juros'!$A$7:$A$73,1)) +
(C11838-INDEX('Curva Juros'!$A$7:$A$73,MATCH(C11838,'Curva Juros'!$A$7:$A$73,1))) *
(INDEX('Curva Juros'!$B$7:$B$73,MATCH(C11838,'Curva Juros'!$A$7:$A$73,1)+1) -
INDEX('Curva Juros'!$B$7:$B$73,MATCH(C11838,'Curva Juros'!$A$7:$A$73,1))) /
(INDEX('Curva Juros'!$A$7:$A$73,MATCH(C11838,'Curva Juros'!$A$7:$A$73,1)+1) -
INDEX('Curva Juros'!$A$7:$A$73,MATCH(C11838,'Curva Juros'!$A$7:$A$73,1)))</f>
        <v>7.6132605714285715</v>
      </c>
      <c r="F11838" s="24">
        <f t="shared" si="184"/>
        <v>2.3693942857142825E-3</v>
      </c>
      <c r="G11838" s="24"/>
    </row>
    <row r="11839" spans="1:7" x14ac:dyDescent="0.25">
      <c r="A11839" s="3" t="s">
        <v>251</v>
      </c>
      <c r="B11839" s="4">
        <v>45926</v>
      </c>
      <c r="C11839" s="5">
        <v>1321.58</v>
      </c>
      <c r="D11839" s="19">
        <v>7.8257999999999994E-2</v>
      </c>
      <c r="E11839" s="35" cm="1">
        <f t="array" ref="E11839">INDEX('Curva Juros'!$B$7:$B$73,MATCH(C11839,'Curva Juros'!$A$7:$A$73,1)) +
(C11839-INDEX('Curva Juros'!$A$7:$A$73,MATCH(C11839,'Curva Juros'!$A$7:$A$73,1))) *
(INDEX('Curva Juros'!$B$7:$B$73,MATCH(C11839,'Curva Juros'!$A$7:$A$73,1)+1) -
INDEX('Curva Juros'!$B$7:$B$73,MATCH(C11839,'Curva Juros'!$A$7:$A$73,1))) /
(INDEX('Curva Juros'!$A$7:$A$73,MATCH(C11839,'Curva Juros'!$A$7:$A$73,1)+1) -
INDEX('Curva Juros'!$A$7:$A$73,MATCH(C11839,'Curva Juros'!$A$7:$A$73,1)))</f>
        <v>7.6140659682539686</v>
      </c>
      <c r="F11839" s="24">
        <f t="shared" si="184"/>
        <v>2.1173403174603034E-3</v>
      </c>
      <c r="G11839" s="24"/>
    </row>
    <row r="11840" spans="1:7" x14ac:dyDescent="0.25">
      <c r="A11840" s="6" t="s">
        <v>251</v>
      </c>
      <c r="B11840" s="7">
        <v>45933</v>
      </c>
      <c r="C11840" s="8">
        <v>1313.64</v>
      </c>
      <c r="D11840" s="20">
        <v>7.9274999999999998E-2</v>
      </c>
      <c r="E11840" s="35" cm="1">
        <f t="array" ref="E11840">INDEX('Curva Juros'!$B$7:$B$73,MATCH(C11840,'Curva Juros'!$A$7:$A$73,1)) +
(C11840-INDEX('Curva Juros'!$A$7:$A$73,MATCH(C11840,'Curva Juros'!$A$7:$A$73,1))) *
(INDEX('Curva Juros'!$B$7:$B$73,MATCH(C11840,'Curva Juros'!$A$7:$A$73,1)+1) -
INDEX('Curva Juros'!$B$7:$B$73,MATCH(C11840,'Curva Juros'!$A$7:$A$73,1))) /
(INDEX('Curva Juros'!$A$7:$A$73,MATCH(C11840,'Curva Juros'!$A$7:$A$73,1)+1) -
INDEX('Curva Juros'!$A$7:$A$73,MATCH(C11840,'Curva Juros'!$A$7:$A$73,1)))</f>
        <v>7.6155531428571432</v>
      </c>
      <c r="F11840" s="24">
        <f t="shared" si="184"/>
        <v>3.1194685714285714E-3</v>
      </c>
      <c r="G11840" s="24"/>
    </row>
    <row r="11841" spans="1:7" x14ac:dyDescent="0.25">
      <c r="A11841" s="3" t="s">
        <v>251</v>
      </c>
      <c r="B11841" s="4">
        <v>45940</v>
      </c>
      <c r="C11841" s="5">
        <v>1305.5</v>
      </c>
      <c r="D11841" s="19">
        <v>8.0360000000000001E-2</v>
      </c>
      <c r="E11841" s="35" cm="1">
        <f t="array" ref="E11841">INDEX('Curva Juros'!$B$7:$B$73,MATCH(C11841,'Curva Juros'!$A$7:$A$73,1)) +
(C11841-INDEX('Curva Juros'!$A$7:$A$73,MATCH(C11841,'Curva Juros'!$A$7:$A$73,1))) *
(INDEX('Curva Juros'!$B$7:$B$73,MATCH(C11841,'Curva Juros'!$A$7:$A$73,1)+1) -
INDEX('Curva Juros'!$B$7:$B$73,MATCH(C11841,'Curva Juros'!$A$7:$A$73,1))) /
(INDEX('Curva Juros'!$A$7:$A$73,MATCH(C11841,'Curva Juros'!$A$7:$A$73,1)+1) -
INDEX('Curva Juros'!$A$7:$A$73,MATCH(C11841,'Curva Juros'!$A$7:$A$73,1)))</f>
        <v>7.6170777777777783</v>
      </c>
      <c r="F11841" s="24">
        <f t="shared" si="184"/>
        <v>4.1892222222222192E-3</v>
      </c>
      <c r="G11841" s="24"/>
    </row>
    <row r="11842" spans="1:7" x14ac:dyDescent="0.25">
      <c r="A11842" s="6" t="s">
        <v>251</v>
      </c>
      <c r="B11842" s="7">
        <v>45947</v>
      </c>
      <c r="C11842" s="8">
        <v>1299.17</v>
      </c>
      <c r="D11842" s="20">
        <v>8.0820000000000003E-2</v>
      </c>
      <c r="E11842" s="35" cm="1">
        <f t="array" ref="E11842">INDEX('Curva Juros'!$B$7:$B$73,MATCH(C11842,'Curva Juros'!$A$7:$A$73,1)) +
(C11842-INDEX('Curva Juros'!$A$7:$A$73,MATCH(C11842,'Curva Juros'!$A$7:$A$73,1))) *
(INDEX('Curva Juros'!$B$7:$B$73,MATCH(C11842,'Curva Juros'!$A$7:$A$73,1)+1) -
INDEX('Curva Juros'!$B$7:$B$73,MATCH(C11842,'Curva Juros'!$A$7:$A$73,1))) /
(INDEX('Curva Juros'!$A$7:$A$73,MATCH(C11842,'Curva Juros'!$A$7:$A$73,1)+1) -
INDEX('Curva Juros'!$A$7:$A$73,MATCH(C11842,'Curva Juros'!$A$7:$A$73,1)))</f>
        <v>7.6182633968253972</v>
      </c>
      <c r="F11842" s="24">
        <f t="shared" si="184"/>
        <v>4.6373660317460264E-3</v>
      </c>
      <c r="G11842" s="24"/>
    </row>
    <row r="11843" spans="1:7" x14ac:dyDescent="0.25">
      <c r="A11843" s="3" t="s">
        <v>251</v>
      </c>
      <c r="B11843" s="4">
        <v>45954</v>
      </c>
      <c r="C11843" s="5">
        <v>1296.8599999999999</v>
      </c>
      <c r="D11843" s="19">
        <v>7.9890000000000003E-2</v>
      </c>
      <c r="E11843" s="35" cm="1">
        <f t="array" ref="E11843">INDEX('Curva Juros'!$B$7:$B$73,MATCH(C11843,'Curva Juros'!$A$7:$A$73,1)) +
(C11843-INDEX('Curva Juros'!$A$7:$A$73,MATCH(C11843,'Curva Juros'!$A$7:$A$73,1))) *
(INDEX('Curva Juros'!$B$7:$B$73,MATCH(C11843,'Curva Juros'!$A$7:$A$73,1)+1) -
INDEX('Curva Juros'!$B$7:$B$73,MATCH(C11843,'Curva Juros'!$A$7:$A$73,1))) /
(INDEX('Curva Juros'!$A$7:$A$73,MATCH(C11843,'Curva Juros'!$A$7:$A$73,1)+1) -
INDEX('Curva Juros'!$A$7:$A$73,MATCH(C11843,'Curva Juros'!$A$7:$A$73,1)))</f>
        <v>7.618696063492064</v>
      </c>
      <c r="F11843" s="24">
        <f t="shared" ref="F11843:F11906" si="185">D11843-E11843/100</f>
        <v>3.7030393650793608E-3</v>
      </c>
      <c r="G11843" s="24"/>
    </row>
    <row r="11844" spans="1:7" x14ac:dyDescent="0.25">
      <c r="A11844" s="6" t="s">
        <v>251</v>
      </c>
      <c r="B11844" s="7">
        <v>45961</v>
      </c>
      <c r="C11844" s="8">
        <v>1287.04</v>
      </c>
      <c r="D11844" s="20">
        <v>8.1559999999999994E-2</v>
      </c>
      <c r="E11844" s="35" cm="1">
        <f t="array" ref="E11844">INDEX('Curva Juros'!$B$7:$B$73,MATCH(C11844,'Curva Juros'!$A$7:$A$73,1)) +
(C11844-INDEX('Curva Juros'!$A$7:$A$73,MATCH(C11844,'Curva Juros'!$A$7:$A$73,1))) *
(INDEX('Curva Juros'!$B$7:$B$73,MATCH(C11844,'Curva Juros'!$A$7:$A$73,1)+1) -
INDEX('Curva Juros'!$B$7:$B$73,MATCH(C11844,'Curva Juros'!$A$7:$A$73,1))) /
(INDEX('Curva Juros'!$A$7:$A$73,MATCH(C11844,'Curva Juros'!$A$7:$A$73,1)+1) -
INDEX('Curva Juros'!$A$7:$A$73,MATCH(C11844,'Curva Juros'!$A$7:$A$73,1)))</f>
        <v>7.6205353650793652</v>
      </c>
      <c r="F11844" s="24">
        <f t="shared" si="185"/>
        <v>5.3546463492063351E-3</v>
      </c>
      <c r="G11844" s="24"/>
    </row>
    <row r="11845" spans="1:7" x14ac:dyDescent="0.25">
      <c r="A11845" s="3" t="s">
        <v>251</v>
      </c>
      <c r="B11845" s="4">
        <v>45968</v>
      </c>
      <c r="C11845" s="5">
        <v>1283.8599999999999</v>
      </c>
      <c r="D11845" s="19">
        <v>8.0928E-2</v>
      </c>
      <c r="E11845" s="35" cm="1">
        <f t="array" ref="E11845">INDEX('Curva Juros'!$B$7:$B$73,MATCH(C11845,'Curva Juros'!$A$7:$A$73,1)) +
(C11845-INDEX('Curva Juros'!$A$7:$A$73,MATCH(C11845,'Curva Juros'!$A$7:$A$73,1))) *
(INDEX('Curva Juros'!$B$7:$B$73,MATCH(C11845,'Curva Juros'!$A$7:$A$73,1)+1) -
INDEX('Curva Juros'!$B$7:$B$73,MATCH(C11845,'Curva Juros'!$A$7:$A$73,1))) /
(INDEX('Curva Juros'!$A$7:$A$73,MATCH(C11845,'Curva Juros'!$A$7:$A$73,1)+1) -
INDEX('Curva Juros'!$A$7:$A$73,MATCH(C11845,'Curva Juros'!$A$7:$A$73,1)))</f>
        <v>7.6211309841269843</v>
      </c>
      <c r="F11845" s="24">
        <f t="shared" si="185"/>
        <v>4.7166901587301635E-3</v>
      </c>
      <c r="G11845" s="24"/>
    </row>
    <row r="11846" spans="1:7" x14ac:dyDescent="0.25">
      <c r="A11846" s="6" t="s">
        <v>251</v>
      </c>
      <c r="B11846" s="7">
        <v>45975</v>
      </c>
      <c r="C11846" s="8">
        <v>1284.6300000000001</v>
      </c>
      <c r="D11846" s="20">
        <v>7.8931000000000001E-2</v>
      </c>
      <c r="E11846" s="35" cm="1">
        <f t="array" ref="E11846">INDEX('Curva Juros'!$B$7:$B$73,MATCH(C11846,'Curva Juros'!$A$7:$A$73,1)) +
(C11846-INDEX('Curva Juros'!$A$7:$A$73,MATCH(C11846,'Curva Juros'!$A$7:$A$73,1))) *
(INDEX('Curva Juros'!$B$7:$B$73,MATCH(C11846,'Curva Juros'!$A$7:$A$73,1)+1) -
INDEX('Curva Juros'!$B$7:$B$73,MATCH(C11846,'Curva Juros'!$A$7:$A$73,1))) /
(INDEX('Curva Juros'!$A$7:$A$73,MATCH(C11846,'Curva Juros'!$A$7:$A$73,1)+1) -
INDEX('Curva Juros'!$A$7:$A$73,MATCH(C11846,'Curva Juros'!$A$7:$A$73,1)))</f>
        <v>7.6209867619047627</v>
      </c>
      <c r="F11846" s="24">
        <f t="shared" si="185"/>
        <v>2.721132380952368E-3</v>
      </c>
      <c r="G11846" s="24"/>
    </row>
    <row r="11847" spans="1:7" x14ac:dyDescent="0.25">
      <c r="A11847" s="3" t="s">
        <v>251</v>
      </c>
      <c r="B11847" s="4">
        <v>45982</v>
      </c>
      <c r="C11847" s="5">
        <v>1275.83</v>
      </c>
      <c r="D11847" s="19">
        <v>8.0589999999999995E-2</v>
      </c>
      <c r="E11847" s="35" cm="1">
        <f t="array" ref="E11847">INDEX('Curva Juros'!$B$7:$B$73,MATCH(C11847,'Curva Juros'!$A$7:$A$73,1)) +
(C11847-INDEX('Curva Juros'!$A$7:$A$73,MATCH(C11847,'Curva Juros'!$A$7:$A$73,1))) *
(INDEX('Curva Juros'!$B$7:$B$73,MATCH(C11847,'Curva Juros'!$A$7:$A$73,1)+1) -
INDEX('Curva Juros'!$B$7:$B$73,MATCH(C11847,'Curva Juros'!$A$7:$A$73,1))) /
(INDEX('Curva Juros'!$A$7:$A$73,MATCH(C11847,'Curva Juros'!$A$7:$A$73,1)+1) -
INDEX('Curva Juros'!$A$7:$A$73,MATCH(C11847,'Curva Juros'!$A$7:$A$73,1)))</f>
        <v>7.6226350158730165</v>
      </c>
      <c r="F11847" s="24">
        <f t="shared" si="185"/>
        <v>4.3636498412698288E-3</v>
      </c>
      <c r="G11847" s="24"/>
    </row>
    <row r="11848" spans="1:7" x14ac:dyDescent="0.25">
      <c r="A11848" s="6" t="s">
        <v>251</v>
      </c>
      <c r="B11848" s="7">
        <v>45989</v>
      </c>
      <c r="C11848" s="8">
        <v>1271.74</v>
      </c>
      <c r="D11848" s="20">
        <v>7.9842999999999997E-2</v>
      </c>
      <c r="E11848" s="35" cm="1">
        <f t="array" ref="E11848">INDEX('Curva Juros'!$B$7:$B$73,MATCH(C11848,'Curva Juros'!$A$7:$A$73,1)) +
(C11848-INDEX('Curva Juros'!$A$7:$A$73,MATCH(C11848,'Curva Juros'!$A$7:$A$73,1))) *
(INDEX('Curva Juros'!$B$7:$B$73,MATCH(C11848,'Curva Juros'!$A$7:$A$73,1)+1) -
INDEX('Curva Juros'!$B$7:$B$73,MATCH(C11848,'Curva Juros'!$A$7:$A$73,1))) /
(INDEX('Curva Juros'!$A$7:$A$73,MATCH(C11848,'Curva Juros'!$A$7:$A$73,1)+1) -
INDEX('Curva Juros'!$A$7:$A$73,MATCH(C11848,'Curva Juros'!$A$7:$A$73,1)))</f>
        <v>7.6234010793650802</v>
      </c>
      <c r="F11848" s="24">
        <f t="shared" si="185"/>
        <v>3.6089892063491946E-3</v>
      </c>
      <c r="G11848" s="24"/>
    </row>
    <row r="11849" spans="1:7" x14ac:dyDescent="0.25">
      <c r="A11849" s="3" t="s">
        <v>251</v>
      </c>
      <c r="B11849" s="4">
        <v>45996</v>
      </c>
      <c r="C11849" s="5">
        <v>1266.8</v>
      </c>
      <c r="D11849" s="19">
        <v>8.0254000000000006E-2</v>
      </c>
      <c r="E11849" s="35" cm="1">
        <f t="array" ref="E11849">INDEX('Curva Juros'!$B$7:$B$73,MATCH(C11849,'Curva Juros'!$A$7:$A$73,1)) +
(C11849-INDEX('Curva Juros'!$A$7:$A$73,MATCH(C11849,'Curva Juros'!$A$7:$A$73,1))) *
(INDEX('Curva Juros'!$B$7:$B$73,MATCH(C11849,'Curva Juros'!$A$7:$A$73,1)+1) -
INDEX('Curva Juros'!$B$7:$B$73,MATCH(C11849,'Curva Juros'!$A$7:$A$73,1))) /
(INDEX('Curva Juros'!$A$7:$A$73,MATCH(C11849,'Curva Juros'!$A$7:$A$73,1)+1) -
INDEX('Curva Juros'!$A$7:$A$73,MATCH(C11849,'Curva Juros'!$A$7:$A$73,1)))</f>
        <v>7.62432634920635</v>
      </c>
      <c r="F11849" s="24">
        <f t="shared" si="185"/>
        <v>4.0107365079364993E-3</v>
      </c>
      <c r="G11849" s="24"/>
    </row>
    <row r="11850" spans="1:7" x14ac:dyDescent="0.25">
      <c r="A11850" s="6" t="s">
        <v>251</v>
      </c>
      <c r="B11850" s="7">
        <v>46003</v>
      </c>
      <c r="C11850" s="8">
        <v>1260.51</v>
      </c>
      <c r="D11850" s="20">
        <v>8.0701999999999996E-2</v>
      </c>
      <c r="E11850" s="35" cm="1">
        <f t="array" ref="E11850">INDEX('Curva Juros'!$B$7:$B$73,MATCH(C11850,'Curva Juros'!$A$7:$A$73,1)) +
(C11850-INDEX('Curva Juros'!$A$7:$A$73,MATCH(C11850,'Curva Juros'!$A$7:$A$73,1))) *
(INDEX('Curva Juros'!$B$7:$B$73,MATCH(C11850,'Curva Juros'!$A$7:$A$73,1)+1) -
INDEX('Curva Juros'!$B$7:$B$73,MATCH(C11850,'Curva Juros'!$A$7:$A$73,1))) /
(INDEX('Curva Juros'!$A$7:$A$73,MATCH(C11850,'Curva Juros'!$A$7:$A$73,1)+1) -
INDEX('Curva Juros'!$A$7:$A$73,MATCH(C11850,'Curva Juros'!$A$7:$A$73,1)))</f>
        <v>7.6255044761904767</v>
      </c>
      <c r="F11850" s="24">
        <f t="shared" si="185"/>
        <v>4.4469552380952265E-3</v>
      </c>
      <c r="G11850" s="24"/>
    </row>
    <row r="11851" spans="1:7" x14ac:dyDescent="0.25">
      <c r="A11851" s="3" t="s">
        <v>251</v>
      </c>
      <c r="B11851" s="4">
        <v>46010</v>
      </c>
      <c r="C11851" s="5">
        <v>1334.03</v>
      </c>
      <c r="D11851" s="19">
        <v>8.1745999999999999E-2</v>
      </c>
      <c r="E11851" s="35" cm="1">
        <f t="array" ref="E11851">INDEX('Curva Juros'!$B$7:$B$73,MATCH(C11851,'Curva Juros'!$A$7:$A$73,1)) +
(C11851-INDEX('Curva Juros'!$A$7:$A$73,MATCH(C11851,'Curva Juros'!$A$7:$A$73,1))) *
(INDEX('Curva Juros'!$B$7:$B$73,MATCH(C11851,'Curva Juros'!$A$7:$A$73,1)+1) -
INDEX('Curva Juros'!$B$7:$B$73,MATCH(C11851,'Curva Juros'!$A$7:$A$73,1))) /
(INDEX('Curva Juros'!$A$7:$A$73,MATCH(C11851,'Curva Juros'!$A$7:$A$73,1)+1) -
INDEX('Curva Juros'!$A$7:$A$73,MATCH(C11851,'Curva Juros'!$A$7:$A$73,1)))</f>
        <v>7.6117340634920643</v>
      </c>
      <c r="F11851" s="24">
        <f t="shared" si="185"/>
        <v>5.6286593650793498E-3</v>
      </c>
      <c r="G11851" s="24"/>
    </row>
    <row r="11852" spans="1:7" x14ac:dyDescent="0.25">
      <c r="A11852" s="6" t="s">
        <v>251</v>
      </c>
      <c r="B11852" s="7">
        <v>46017</v>
      </c>
      <c r="C11852" s="8">
        <v>1330.33</v>
      </c>
      <c r="D11852" s="20">
        <v>8.1630999999999995E-2</v>
      </c>
      <c r="E11852" s="35" cm="1">
        <f t="array" ref="E11852">INDEX('Curva Juros'!$B$7:$B$73,MATCH(C11852,'Curva Juros'!$A$7:$A$73,1)) +
(C11852-INDEX('Curva Juros'!$A$7:$A$73,MATCH(C11852,'Curva Juros'!$A$7:$A$73,1))) *
(INDEX('Curva Juros'!$B$7:$B$73,MATCH(C11852,'Curva Juros'!$A$7:$A$73,1)+1) -
INDEX('Curva Juros'!$B$7:$B$73,MATCH(C11852,'Curva Juros'!$A$7:$A$73,1))) /
(INDEX('Curva Juros'!$A$7:$A$73,MATCH(C11852,'Curva Juros'!$A$7:$A$73,1)+1) -
INDEX('Curva Juros'!$A$7:$A$73,MATCH(C11852,'Curva Juros'!$A$7:$A$73,1)))</f>
        <v>7.6124270793650801</v>
      </c>
      <c r="F11852" s="24">
        <f t="shared" si="185"/>
        <v>5.5067292063491896E-3</v>
      </c>
      <c r="G11852" s="24"/>
    </row>
    <row r="11853" spans="1:7" x14ac:dyDescent="0.25">
      <c r="A11853" s="3" t="s">
        <v>251</v>
      </c>
      <c r="B11853" s="4">
        <v>46024</v>
      </c>
      <c r="C11853" s="5">
        <v>1327.4</v>
      </c>
      <c r="D11853" s="19">
        <v>8.1231999999999999E-2</v>
      </c>
      <c r="E11853" s="35" cm="1">
        <f t="array" ref="E11853">INDEX('Curva Juros'!$B$7:$B$73,MATCH(C11853,'Curva Juros'!$A$7:$A$73,1)) +
(C11853-INDEX('Curva Juros'!$A$7:$A$73,MATCH(C11853,'Curva Juros'!$A$7:$A$73,1))) *
(INDEX('Curva Juros'!$B$7:$B$73,MATCH(C11853,'Curva Juros'!$A$7:$A$73,1)+1) -
INDEX('Curva Juros'!$B$7:$B$73,MATCH(C11853,'Curva Juros'!$A$7:$A$73,1))) /
(INDEX('Curva Juros'!$A$7:$A$73,MATCH(C11853,'Curva Juros'!$A$7:$A$73,1)+1) -
INDEX('Curva Juros'!$A$7:$A$73,MATCH(C11853,'Curva Juros'!$A$7:$A$73,1)))</f>
        <v>7.6129758730158734</v>
      </c>
      <c r="F11853" s="24">
        <f t="shared" si="185"/>
        <v>5.1022412698412678E-3</v>
      </c>
      <c r="G11853" s="24"/>
    </row>
    <row r="11854" spans="1:7" x14ac:dyDescent="0.25">
      <c r="A11854" s="6" t="s">
        <v>251</v>
      </c>
      <c r="B11854" s="7">
        <v>46031</v>
      </c>
      <c r="C11854" s="8">
        <v>1319.76</v>
      </c>
      <c r="D11854" s="20">
        <v>8.2221000000000002E-2</v>
      </c>
      <c r="E11854" s="35" cm="1">
        <f t="array" ref="E11854">INDEX('Curva Juros'!$B$7:$B$73,MATCH(C11854,'Curva Juros'!$A$7:$A$73,1)) +
(C11854-INDEX('Curva Juros'!$A$7:$A$73,MATCH(C11854,'Curva Juros'!$A$7:$A$73,1))) *
(INDEX('Curva Juros'!$B$7:$B$73,MATCH(C11854,'Curva Juros'!$A$7:$A$73,1)+1) -
INDEX('Curva Juros'!$B$7:$B$73,MATCH(C11854,'Curva Juros'!$A$7:$A$73,1))) /
(INDEX('Curva Juros'!$A$7:$A$73,MATCH(C11854,'Curva Juros'!$A$7:$A$73,1)+1) -
INDEX('Curva Juros'!$A$7:$A$73,MATCH(C11854,'Curva Juros'!$A$7:$A$73,1)))</f>
        <v>7.6144068571428578</v>
      </c>
      <c r="F11854" s="24">
        <f t="shared" si="185"/>
        <v>6.0769314285714221E-3</v>
      </c>
      <c r="G11854" s="24"/>
    </row>
    <row r="11855" spans="1:7" x14ac:dyDescent="0.25">
      <c r="A11855" s="3" t="s">
        <v>251</v>
      </c>
      <c r="B11855" s="4">
        <v>46038</v>
      </c>
      <c r="C11855" s="5">
        <v>1313.04</v>
      </c>
      <c r="D11855" s="19">
        <v>8.2868999999999998E-2</v>
      </c>
      <c r="E11855" s="35" cm="1">
        <f t="array" ref="E11855">INDEX('Curva Juros'!$B$7:$B$73,MATCH(C11855,'Curva Juros'!$A$7:$A$73,1)) +
(C11855-INDEX('Curva Juros'!$A$7:$A$73,MATCH(C11855,'Curva Juros'!$A$7:$A$73,1))) *
(INDEX('Curva Juros'!$B$7:$B$73,MATCH(C11855,'Curva Juros'!$A$7:$A$73,1)+1) -
INDEX('Curva Juros'!$B$7:$B$73,MATCH(C11855,'Curva Juros'!$A$7:$A$73,1))) /
(INDEX('Curva Juros'!$A$7:$A$73,MATCH(C11855,'Curva Juros'!$A$7:$A$73,1)+1) -
INDEX('Curva Juros'!$A$7:$A$73,MATCH(C11855,'Curva Juros'!$A$7:$A$73,1)))</f>
        <v>7.6156655238095246</v>
      </c>
      <c r="F11855" s="24">
        <f t="shared" si="185"/>
        <v>6.7123447619047566E-3</v>
      </c>
      <c r="G11855" s="24"/>
    </row>
    <row r="11856" spans="1:7" x14ac:dyDescent="0.25">
      <c r="A11856" s="6" t="s">
        <v>251</v>
      </c>
      <c r="B11856" s="7">
        <v>46045</v>
      </c>
      <c r="C11856" s="8">
        <v>1312.56</v>
      </c>
      <c r="D11856" s="20">
        <v>8.1172999999999995E-2</v>
      </c>
      <c r="E11856" s="35" cm="1">
        <f t="array" ref="E11856">INDEX('Curva Juros'!$B$7:$B$73,MATCH(C11856,'Curva Juros'!$A$7:$A$73,1)) +
(C11856-INDEX('Curva Juros'!$A$7:$A$73,MATCH(C11856,'Curva Juros'!$A$7:$A$73,1))) *
(INDEX('Curva Juros'!$B$7:$B$73,MATCH(C11856,'Curva Juros'!$A$7:$A$73,1)+1) -
INDEX('Curva Juros'!$B$7:$B$73,MATCH(C11856,'Curva Juros'!$A$7:$A$73,1))) /
(INDEX('Curva Juros'!$A$7:$A$73,MATCH(C11856,'Curva Juros'!$A$7:$A$73,1)+1) -
INDEX('Curva Juros'!$A$7:$A$73,MATCH(C11856,'Curva Juros'!$A$7:$A$73,1)))</f>
        <v>7.6157554285714291</v>
      </c>
      <c r="F11856" s="24">
        <f t="shared" si="185"/>
        <v>5.0154457142857073E-3</v>
      </c>
      <c r="G11856" s="24"/>
    </row>
    <row r="11857" spans="1:7" x14ac:dyDescent="0.25">
      <c r="A11857" s="3" t="s">
        <v>251</v>
      </c>
      <c r="B11857" s="4">
        <v>46052</v>
      </c>
      <c r="C11857" s="5">
        <v>1313.76</v>
      </c>
      <c r="D11857" s="19">
        <v>7.8854999999999995E-2</v>
      </c>
      <c r="E11857" s="35" cm="1">
        <f t="array" ref="E11857">INDEX('Curva Juros'!$B$7:$B$73,MATCH(C11857,'Curva Juros'!$A$7:$A$73,1)) +
(C11857-INDEX('Curva Juros'!$A$7:$A$73,MATCH(C11857,'Curva Juros'!$A$7:$A$73,1))) *
(INDEX('Curva Juros'!$B$7:$B$73,MATCH(C11857,'Curva Juros'!$A$7:$A$73,1)+1) -
INDEX('Curva Juros'!$B$7:$B$73,MATCH(C11857,'Curva Juros'!$A$7:$A$73,1))) /
(INDEX('Curva Juros'!$A$7:$A$73,MATCH(C11857,'Curva Juros'!$A$7:$A$73,1)+1) -
INDEX('Curva Juros'!$A$7:$A$73,MATCH(C11857,'Curva Juros'!$A$7:$A$73,1)))</f>
        <v>7.6155306666666673</v>
      </c>
      <c r="F11857" s="24">
        <f t="shared" si="185"/>
        <v>2.6996933333333223E-3</v>
      </c>
      <c r="G11857" s="24"/>
    </row>
    <row r="11858" spans="1:7" x14ac:dyDescent="0.25">
      <c r="A11858" s="6" t="s">
        <v>251</v>
      </c>
      <c r="B11858" s="7">
        <v>46059</v>
      </c>
      <c r="C11858" s="8">
        <v>1307.6300000000001</v>
      </c>
      <c r="D11858" s="20">
        <v>7.9275999999999999E-2</v>
      </c>
      <c r="E11858" s="35" cm="1">
        <f t="array" ref="E11858">INDEX('Curva Juros'!$B$7:$B$73,MATCH(C11858,'Curva Juros'!$A$7:$A$73,1)) +
(C11858-INDEX('Curva Juros'!$A$7:$A$73,MATCH(C11858,'Curva Juros'!$A$7:$A$73,1))) *
(INDEX('Curva Juros'!$B$7:$B$73,MATCH(C11858,'Curva Juros'!$A$7:$A$73,1)+1) -
INDEX('Curva Juros'!$B$7:$B$73,MATCH(C11858,'Curva Juros'!$A$7:$A$73,1))) /
(INDEX('Curva Juros'!$A$7:$A$73,MATCH(C11858,'Curva Juros'!$A$7:$A$73,1)+1) -
INDEX('Curva Juros'!$A$7:$A$73,MATCH(C11858,'Curva Juros'!$A$7:$A$73,1)))</f>
        <v>7.6166788253968258</v>
      </c>
      <c r="F11858" s="24">
        <f t="shared" si="185"/>
        <v>3.109211746031737E-3</v>
      </c>
      <c r="G11858" s="24"/>
    </row>
    <row r="11859" spans="1:7" x14ac:dyDescent="0.25">
      <c r="A11859" s="3" t="s">
        <v>251</v>
      </c>
      <c r="B11859" s="4">
        <v>46066</v>
      </c>
      <c r="C11859" s="5">
        <v>1302.83</v>
      </c>
      <c r="D11859" s="19">
        <v>7.9203999999999997E-2</v>
      </c>
      <c r="E11859" s="35" cm="1">
        <f t="array" ref="E11859">INDEX('Curva Juros'!$B$7:$B$73,MATCH(C11859,'Curva Juros'!$A$7:$A$73,1)) +
(C11859-INDEX('Curva Juros'!$A$7:$A$73,MATCH(C11859,'Curva Juros'!$A$7:$A$73,1))) *
(INDEX('Curva Juros'!$B$7:$B$73,MATCH(C11859,'Curva Juros'!$A$7:$A$73,1)+1) -
INDEX('Curva Juros'!$B$7:$B$73,MATCH(C11859,'Curva Juros'!$A$7:$A$73,1))) /
(INDEX('Curva Juros'!$A$7:$A$73,MATCH(C11859,'Curva Juros'!$A$7:$A$73,1)+1) -
INDEX('Curva Juros'!$A$7:$A$73,MATCH(C11859,'Curva Juros'!$A$7:$A$73,1)))</f>
        <v>7.6175778730158736</v>
      </c>
      <c r="F11859" s="24">
        <f t="shared" si="185"/>
        <v>3.0282212698412581E-3</v>
      </c>
      <c r="G11859" s="24"/>
    </row>
    <row r="11860" spans="1:7" x14ac:dyDescent="0.25">
      <c r="A11860" s="6" t="s">
        <v>251</v>
      </c>
      <c r="B11860" s="7">
        <v>46073</v>
      </c>
      <c r="C11860" s="8">
        <v>1298.8800000000001</v>
      </c>
      <c r="D11860" s="20">
        <v>7.9555000000000001E-2</v>
      </c>
      <c r="E11860" s="35" cm="1">
        <f t="array" ref="E11860">INDEX('Curva Juros'!$B$7:$B$73,MATCH(C11860,'Curva Juros'!$A$7:$A$73,1)) +
(C11860-INDEX('Curva Juros'!$A$7:$A$73,MATCH(C11860,'Curva Juros'!$A$7:$A$73,1))) *
(INDEX('Curva Juros'!$B$7:$B$73,MATCH(C11860,'Curva Juros'!$A$7:$A$73,1)+1) -
INDEX('Curva Juros'!$B$7:$B$73,MATCH(C11860,'Curva Juros'!$A$7:$A$73,1))) /
(INDEX('Curva Juros'!$A$7:$A$73,MATCH(C11860,'Curva Juros'!$A$7:$A$73,1)+1) -
INDEX('Curva Juros'!$A$7:$A$73,MATCH(C11860,'Curva Juros'!$A$7:$A$73,1)))</f>
        <v>7.6183177142857144</v>
      </c>
      <c r="F11860" s="24">
        <f t="shared" si="185"/>
        <v>3.3718228571428532E-3</v>
      </c>
      <c r="G11860" s="24"/>
    </row>
    <row r="11861" spans="1:7" x14ac:dyDescent="0.25">
      <c r="A11861" s="3" t="s">
        <v>251</v>
      </c>
      <c r="B11861" s="4">
        <v>46080</v>
      </c>
      <c r="C11861" s="5">
        <v>1296.42</v>
      </c>
      <c r="D11861" s="19">
        <v>7.8607999999999997E-2</v>
      </c>
      <c r="E11861" s="35" cm="1">
        <f t="array" ref="E11861">INDEX('Curva Juros'!$B$7:$B$73,MATCH(C11861,'Curva Juros'!$A$7:$A$73,1)) +
(C11861-INDEX('Curva Juros'!$A$7:$A$73,MATCH(C11861,'Curva Juros'!$A$7:$A$73,1))) *
(INDEX('Curva Juros'!$B$7:$B$73,MATCH(C11861,'Curva Juros'!$A$7:$A$73,1)+1) -
INDEX('Curva Juros'!$B$7:$B$73,MATCH(C11861,'Curva Juros'!$A$7:$A$73,1))) /
(INDEX('Curva Juros'!$A$7:$A$73,MATCH(C11861,'Curva Juros'!$A$7:$A$73,1)+1) -
INDEX('Curva Juros'!$A$7:$A$73,MATCH(C11861,'Curva Juros'!$A$7:$A$73,1)))</f>
        <v>7.6187784761904762</v>
      </c>
      <c r="F11861" s="24">
        <f t="shared" si="185"/>
        <v>2.4202152380952413E-3</v>
      </c>
      <c r="G11861" s="24"/>
    </row>
    <row r="11862" spans="1:7" x14ac:dyDescent="0.25">
      <c r="A11862" s="6" t="s">
        <v>252</v>
      </c>
      <c r="B11862" s="7">
        <v>45723</v>
      </c>
      <c r="C11862" s="8">
        <v>1151.5</v>
      </c>
      <c r="D11862" s="20">
        <v>8.4637000000000004E-2</v>
      </c>
      <c r="E11862" s="35" cm="1">
        <f t="array" ref="E11862">INDEX('Curva Juros'!$B$7:$B$73,MATCH(C11862,'Curva Juros'!$A$7:$A$73,1)) +
(C11862-INDEX('Curva Juros'!$A$7:$A$73,MATCH(C11862,'Curva Juros'!$A$7:$A$73,1))) *
(INDEX('Curva Juros'!$B$7:$B$73,MATCH(C11862,'Curva Juros'!$A$7:$A$73,1)+1) -
INDEX('Curva Juros'!$B$7:$B$73,MATCH(C11862,'Curva Juros'!$A$7:$A$73,1))) /
(INDEX('Curva Juros'!$A$7:$A$73,MATCH(C11862,'Curva Juros'!$A$7:$A$73,1)+1) -
INDEX('Curva Juros'!$A$7:$A$73,MATCH(C11862,'Curva Juros'!$A$7:$A$73,1)))</f>
        <v>7.6419611111111108</v>
      </c>
      <c r="F11862" s="24">
        <f t="shared" si="185"/>
        <v>8.2173888888888991E-3</v>
      </c>
      <c r="G11862" s="24"/>
    </row>
    <row r="11863" spans="1:7" x14ac:dyDescent="0.25">
      <c r="A11863" s="3" t="s">
        <v>252</v>
      </c>
      <c r="B11863" s="4">
        <v>45730</v>
      </c>
      <c r="C11863" s="5">
        <v>1147.25</v>
      </c>
      <c r="D11863" s="19">
        <v>8.4272E-2</v>
      </c>
      <c r="E11863" s="35" cm="1">
        <f t="array" ref="E11863">INDEX('Curva Juros'!$B$7:$B$73,MATCH(C11863,'Curva Juros'!$A$7:$A$73,1)) +
(C11863-INDEX('Curva Juros'!$A$7:$A$73,MATCH(C11863,'Curva Juros'!$A$7:$A$73,1))) *
(INDEX('Curva Juros'!$B$7:$B$73,MATCH(C11863,'Curva Juros'!$A$7:$A$73,1)+1) -
INDEX('Curva Juros'!$B$7:$B$73,MATCH(C11863,'Curva Juros'!$A$7:$A$73,1))) /
(INDEX('Curva Juros'!$A$7:$A$73,MATCH(C11863,'Curva Juros'!$A$7:$A$73,1)+1) -
INDEX('Curva Juros'!$A$7:$A$73,MATCH(C11863,'Curva Juros'!$A$7:$A$73,1)))</f>
        <v>7.6426019841269834</v>
      </c>
      <c r="F11863" s="24">
        <f t="shared" si="185"/>
        <v>7.8459801587301703E-3</v>
      </c>
      <c r="G11863" s="24"/>
    </row>
    <row r="11864" spans="1:7" x14ac:dyDescent="0.25">
      <c r="A11864" s="6" t="s">
        <v>252</v>
      </c>
      <c r="B11864" s="7">
        <v>45737</v>
      </c>
      <c r="C11864" s="8">
        <v>1140.4100000000001</v>
      </c>
      <c r="D11864" s="20">
        <v>8.5170999999999997E-2</v>
      </c>
      <c r="E11864" s="35" cm="1">
        <f t="array" ref="E11864">INDEX('Curva Juros'!$B$7:$B$73,MATCH(C11864,'Curva Juros'!$A$7:$A$73,1)) +
(C11864-INDEX('Curva Juros'!$A$7:$A$73,MATCH(C11864,'Curva Juros'!$A$7:$A$73,1))) *
(INDEX('Curva Juros'!$B$7:$B$73,MATCH(C11864,'Curva Juros'!$A$7:$A$73,1)+1) -
INDEX('Curva Juros'!$B$7:$B$73,MATCH(C11864,'Curva Juros'!$A$7:$A$73,1))) /
(INDEX('Curva Juros'!$A$7:$A$73,MATCH(C11864,'Curva Juros'!$A$7:$A$73,1)+1) -
INDEX('Curva Juros'!$A$7:$A$73,MATCH(C11864,'Curva Juros'!$A$7:$A$73,1)))</f>
        <v>7.6436334126984127</v>
      </c>
      <c r="F11864" s="24">
        <f t="shared" si="185"/>
        <v>8.7346658730158705E-3</v>
      </c>
      <c r="G11864" s="24"/>
    </row>
    <row r="11865" spans="1:7" x14ac:dyDescent="0.25">
      <c r="A11865" s="3" t="s">
        <v>252</v>
      </c>
      <c r="B11865" s="4">
        <v>45744</v>
      </c>
      <c r="C11865" s="5">
        <v>1134.31</v>
      </c>
      <c r="D11865" s="19">
        <v>8.5711999999999997E-2</v>
      </c>
      <c r="E11865" s="35" cm="1">
        <f t="array" ref="E11865">INDEX('Curva Juros'!$B$7:$B$73,MATCH(C11865,'Curva Juros'!$A$7:$A$73,1)) +
(C11865-INDEX('Curva Juros'!$A$7:$A$73,MATCH(C11865,'Curva Juros'!$A$7:$A$73,1))) *
(INDEX('Curva Juros'!$B$7:$B$73,MATCH(C11865,'Curva Juros'!$A$7:$A$73,1)+1) -
INDEX('Curva Juros'!$B$7:$B$73,MATCH(C11865,'Curva Juros'!$A$7:$A$73,1))) /
(INDEX('Curva Juros'!$A$7:$A$73,MATCH(C11865,'Curva Juros'!$A$7:$A$73,1)+1) -
INDEX('Curva Juros'!$A$7:$A$73,MATCH(C11865,'Curva Juros'!$A$7:$A$73,1)))</f>
        <v>7.6445532539682537</v>
      </c>
      <c r="F11865" s="24">
        <f t="shared" si="185"/>
        <v>9.2664674603174652E-3</v>
      </c>
      <c r="G11865" s="24"/>
    </row>
    <row r="11866" spans="1:7" x14ac:dyDescent="0.25">
      <c r="A11866" s="6" t="s">
        <v>252</v>
      </c>
      <c r="B11866" s="7">
        <v>45751</v>
      </c>
      <c r="C11866" s="8">
        <v>1133.06</v>
      </c>
      <c r="D11866" s="20">
        <v>8.3875000000000005E-2</v>
      </c>
      <c r="E11866" s="35" cm="1">
        <f t="array" ref="E11866">INDEX('Curva Juros'!$B$7:$B$73,MATCH(C11866,'Curva Juros'!$A$7:$A$73,1)) +
(C11866-INDEX('Curva Juros'!$A$7:$A$73,MATCH(C11866,'Curva Juros'!$A$7:$A$73,1))) *
(INDEX('Curva Juros'!$B$7:$B$73,MATCH(C11866,'Curva Juros'!$A$7:$A$73,1)+1) -
INDEX('Curva Juros'!$B$7:$B$73,MATCH(C11866,'Curva Juros'!$A$7:$A$73,1))) /
(INDEX('Curva Juros'!$A$7:$A$73,MATCH(C11866,'Curva Juros'!$A$7:$A$73,1)+1) -
INDEX('Curva Juros'!$A$7:$A$73,MATCH(C11866,'Curva Juros'!$A$7:$A$73,1)))</f>
        <v>7.6447059365079362</v>
      </c>
      <c r="F11866" s="24">
        <f t="shared" si="185"/>
        <v>7.4279406349206378E-3</v>
      </c>
      <c r="G11866" s="24"/>
    </row>
    <row r="11867" spans="1:7" x14ac:dyDescent="0.25">
      <c r="A11867" s="3" t="s">
        <v>252</v>
      </c>
      <c r="B11867" s="4">
        <v>45758</v>
      </c>
      <c r="C11867" s="5">
        <v>1124.92</v>
      </c>
      <c r="D11867" s="19">
        <v>8.5411000000000001E-2</v>
      </c>
      <c r="E11867" s="35" cm="1">
        <f t="array" ref="E11867">INDEX('Curva Juros'!$B$7:$B$73,MATCH(C11867,'Curva Juros'!$A$7:$A$73,1)) +
(C11867-INDEX('Curva Juros'!$A$7:$A$73,MATCH(C11867,'Curva Juros'!$A$7:$A$73,1))) *
(INDEX('Curva Juros'!$B$7:$B$73,MATCH(C11867,'Curva Juros'!$A$7:$A$73,1)+1) -
INDEX('Curva Juros'!$B$7:$B$73,MATCH(C11867,'Curva Juros'!$A$7:$A$73,1))) /
(INDEX('Curva Juros'!$A$7:$A$73,MATCH(C11867,'Curva Juros'!$A$7:$A$73,1)+1) -
INDEX('Curva Juros'!$A$7:$A$73,MATCH(C11867,'Curva Juros'!$A$7:$A$73,1)))</f>
        <v>7.6456233015873014</v>
      </c>
      <c r="F11867" s="24">
        <f t="shared" si="185"/>
        <v>8.9547669841269911E-3</v>
      </c>
      <c r="G11867" s="24"/>
    </row>
    <row r="11868" spans="1:7" x14ac:dyDescent="0.25">
      <c r="A11868" s="6" t="s">
        <v>252</v>
      </c>
      <c r="B11868" s="7">
        <v>45764</v>
      </c>
      <c r="C11868" s="8">
        <v>1122.3699999999999</v>
      </c>
      <c r="D11868" s="20">
        <v>8.4699999999999998E-2</v>
      </c>
      <c r="E11868" s="35" cm="1">
        <f t="array" ref="E11868">INDEX('Curva Juros'!$B$7:$B$73,MATCH(C11868,'Curva Juros'!$A$7:$A$73,1)) +
(C11868-INDEX('Curva Juros'!$A$7:$A$73,MATCH(C11868,'Curva Juros'!$A$7:$A$73,1))) *
(INDEX('Curva Juros'!$B$7:$B$73,MATCH(C11868,'Curva Juros'!$A$7:$A$73,1)+1) -
INDEX('Curva Juros'!$B$7:$B$73,MATCH(C11868,'Curva Juros'!$A$7:$A$73,1))) /
(INDEX('Curva Juros'!$A$7:$A$73,MATCH(C11868,'Curva Juros'!$A$7:$A$73,1)+1) -
INDEX('Curva Juros'!$A$7:$A$73,MATCH(C11868,'Curva Juros'!$A$7:$A$73,1)))</f>
        <v>7.6459106825396823</v>
      </c>
      <c r="F11868" s="24">
        <f t="shared" si="185"/>
        <v>8.2408931746031783E-3</v>
      </c>
      <c r="G11868" s="24"/>
    </row>
    <row r="11869" spans="1:7" x14ac:dyDescent="0.25">
      <c r="A11869" s="3" t="s">
        <v>252</v>
      </c>
      <c r="B11869" s="4">
        <v>45772</v>
      </c>
      <c r="C11869" s="5">
        <v>1121.94</v>
      </c>
      <c r="D11869" s="19">
        <v>8.2955000000000001E-2</v>
      </c>
      <c r="E11869" s="35" cm="1">
        <f t="array" ref="E11869">INDEX('Curva Juros'!$B$7:$B$73,MATCH(C11869,'Curva Juros'!$A$7:$A$73,1)) +
(C11869-INDEX('Curva Juros'!$A$7:$A$73,MATCH(C11869,'Curva Juros'!$A$7:$A$73,1))) *
(INDEX('Curva Juros'!$B$7:$B$73,MATCH(C11869,'Curva Juros'!$A$7:$A$73,1)+1) -
INDEX('Curva Juros'!$B$7:$B$73,MATCH(C11869,'Curva Juros'!$A$7:$A$73,1))) /
(INDEX('Curva Juros'!$A$7:$A$73,MATCH(C11869,'Curva Juros'!$A$7:$A$73,1)+1) -
INDEX('Curva Juros'!$A$7:$A$73,MATCH(C11869,'Curva Juros'!$A$7:$A$73,1)))</f>
        <v>7.6459591428571425</v>
      </c>
      <c r="F11869" s="24">
        <f t="shared" si="185"/>
        <v>6.4954085714285792E-3</v>
      </c>
      <c r="G11869" s="24"/>
    </row>
    <row r="11870" spans="1:7" x14ac:dyDescent="0.25">
      <c r="A11870" s="6" t="s">
        <v>252</v>
      </c>
      <c r="B11870" s="7">
        <v>45779</v>
      </c>
      <c r="C11870" s="8">
        <v>1117.3599999999999</v>
      </c>
      <c r="D11870" s="20">
        <v>8.3236000000000004E-2</v>
      </c>
      <c r="E11870" s="35" cm="1">
        <f t="array" ref="E11870">INDEX('Curva Juros'!$B$7:$B$73,MATCH(C11870,'Curva Juros'!$A$7:$A$73,1)) +
(C11870-INDEX('Curva Juros'!$A$7:$A$73,MATCH(C11870,'Curva Juros'!$A$7:$A$73,1))) *
(INDEX('Curva Juros'!$B$7:$B$73,MATCH(C11870,'Curva Juros'!$A$7:$A$73,1)+1) -
INDEX('Curva Juros'!$B$7:$B$73,MATCH(C11870,'Curva Juros'!$A$7:$A$73,1))) /
(INDEX('Curva Juros'!$A$7:$A$73,MATCH(C11870,'Curva Juros'!$A$7:$A$73,1)+1) -
INDEX('Curva Juros'!$A$7:$A$73,MATCH(C11870,'Curva Juros'!$A$7:$A$73,1)))</f>
        <v>7.6464753015873015</v>
      </c>
      <c r="F11870" s="24">
        <f t="shared" si="185"/>
        <v>6.7712469841269829E-3</v>
      </c>
      <c r="G11870" s="24"/>
    </row>
    <row r="11871" spans="1:7" x14ac:dyDescent="0.25">
      <c r="A11871" s="3" t="s">
        <v>252</v>
      </c>
      <c r="B11871" s="4">
        <v>45786</v>
      </c>
      <c r="C11871" s="5">
        <v>1116.23</v>
      </c>
      <c r="D11871" s="19">
        <v>8.1350000000000006E-2</v>
      </c>
      <c r="E11871" s="35" cm="1">
        <f t="array" ref="E11871">INDEX('Curva Juros'!$B$7:$B$73,MATCH(C11871,'Curva Juros'!$A$7:$A$73,1)) +
(C11871-INDEX('Curva Juros'!$A$7:$A$73,MATCH(C11871,'Curva Juros'!$A$7:$A$73,1))) *
(INDEX('Curva Juros'!$B$7:$B$73,MATCH(C11871,'Curva Juros'!$A$7:$A$73,1)+1) -
INDEX('Curva Juros'!$B$7:$B$73,MATCH(C11871,'Curva Juros'!$A$7:$A$73,1))) /
(INDEX('Curva Juros'!$A$7:$A$73,MATCH(C11871,'Curva Juros'!$A$7:$A$73,1)+1) -
INDEX('Curva Juros'!$A$7:$A$73,MATCH(C11871,'Curva Juros'!$A$7:$A$73,1)))</f>
        <v>7.6466026507936506</v>
      </c>
      <c r="F11871" s="24">
        <f t="shared" si="185"/>
        <v>4.8839734920635008E-3</v>
      </c>
      <c r="G11871" s="24"/>
    </row>
    <row r="11872" spans="1:7" x14ac:dyDescent="0.25">
      <c r="A11872" s="6" t="s">
        <v>252</v>
      </c>
      <c r="B11872" s="7">
        <v>45793</v>
      </c>
      <c r="C11872" s="8">
        <v>1168.44</v>
      </c>
      <c r="D11872" s="20">
        <v>8.1031000000000006E-2</v>
      </c>
      <c r="E11872" s="35" cm="1">
        <f t="array" ref="E11872">INDEX('Curva Juros'!$B$7:$B$73,MATCH(C11872,'Curva Juros'!$A$7:$A$73,1)) +
(C11872-INDEX('Curva Juros'!$A$7:$A$73,MATCH(C11872,'Curva Juros'!$A$7:$A$73,1))) *
(INDEX('Curva Juros'!$B$7:$B$73,MATCH(C11872,'Curva Juros'!$A$7:$A$73,1)+1) -
INDEX('Curva Juros'!$B$7:$B$73,MATCH(C11872,'Curva Juros'!$A$7:$A$73,1))) /
(INDEX('Curva Juros'!$A$7:$A$73,MATCH(C11872,'Curva Juros'!$A$7:$A$73,1)+1) -
INDEX('Curva Juros'!$A$7:$A$73,MATCH(C11872,'Curva Juros'!$A$7:$A$73,1)))</f>
        <v>7.6394066666666669</v>
      </c>
      <c r="F11872" s="24">
        <f t="shared" si="185"/>
        <v>4.6369333333333429E-3</v>
      </c>
      <c r="G11872" s="24"/>
    </row>
    <row r="11873" spans="1:7" x14ac:dyDescent="0.25">
      <c r="A11873" s="3" t="s">
        <v>252</v>
      </c>
      <c r="B11873" s="4">
        <v>45800</v>
      </c>
      <c r="C11873" s="5">
        <v>1162.8699999999999</v>
      </c>
      <c r="D11873" s="19">
        <v>8.133E-2</v>
      </c>
      <c r="E11873" s="35" cm="1">
        <f t="array" ref="E11873">INDEX('Curva Juros'!$B$7:$B$73,MATCH(C11873,'Curva Juros'!$A$7:$A$73,1)) +
(C11873-INDEX('Curva Juros'!$A$7:$A$73,MATCH(C11873,'Curva Juros'!$A$7:$A$73,1))) *
(INDEX('Curva Juros'!$B$7:$B$73,MATCH(C11873,'Curva Juros'!$A$7:$A$73,1)+1) -
INDEX('Curva Juros'!$B$7:$B$73,MATCH(C11873,'Curva Juros'!$A$7:$A$73,1))) /
(INDEX('Curva Juros'!$A$7:$A$73,MATCH(C11873,'Curva Juros'!$A$7:$A$73,1)+1) -
INDEX('Curva Juros'!$A$7:$A$73,MATCH(C11873,'Curva Juros'!$A$7:$A$73,1)))</f>
        <v>7.6402465873015872</v>
      </c>
      <c r="F11873" s="24">
        <f t="shared" si="185"/>
        <v>4.9275341269841288E-3</v>
      </c>
      <c r="G11873" s="24"/>
    </row>
    <row r="11874" spans="1:7" x14ac:dyDescent="0.25">
      <c r="A11874" s="6" t="s">
        <v>252</v>
      </c>
      <c r="B11874" s="7">
        <v>45807</v>
      </c>
      <c r="C11874" s="8">
        <v>1157.52</v>
      </c>
      <c r="D11874" s="20">
        <v>8.1511E-2</v>
      </c>
      <c r="E11874" s="35" cm="1">
        <f t="array" ref="E11874">INDEX('Curva Juros'!$B$7:$B$73,MATCH(C11874,'Curva Juros'!$A$7:$A$73,1)) +
(C11874-INDEX('Curva Juros'!$A$7:$A$73,MATCH(C11874,'Curva Juros'!$A$7:$A$73,1))) *
(INDEX('Curva Juros'!$B$7:$B$73,MATCH(C11874,'Curva Juros'!$A$7:$A$73,1)+1) -
INDEX('Curva Juros'!$B$7:$B$73,MATCH(C11874,'Curva Juros'!$A$7:$A$73,1))) /
(INDEX('Curva Juros'!$A$7:$A$73,MATCH(C11874,'Curva Juros'!$A$7:$A$73,1)+1) -
INDEX('Curva Juros'!$A$7:$A$73,MATCH(C11874,'Curva Juros'!$A$7:$A$73,1)))</f>
        <v>7.6410533333333328</v>
      </c>
      <c r="F11874" s="24">
        <f t="shared" si="185"/>
        <v>5.1004666666666781E-3</v>
      </c>
      <c r="G11874" s="24"/>
    </row>
    <row r="11875" spans="1:7" x14ac:dyDescent="0.25">
      <c r="A11875" s="3" t="s">
        <v>252</v>
      </c>
      <c r="B11875" s="4">
        <v>45814</v>
      </c>
      <c r="C11875" s="5">
        <v>1155.04</v>
      </c>
      <c r="D11875" s="19">
        <v>8.0197000000000004E-2</v>
      </c>
      <c r="E11875" s="35" cm="1">
        <f t="array" ref="E11875">INDEX('Curva Juros'!$B$7:$B$73,MATCH(C11875,'Curva Juros'!$A$7:$A$73,1)) +
(C11875-INDEX('Curva Juros'!$A$7:$A$73,MATCH(C11875,'Curva Juros'!$A$7:$A$73,1))) *
(INDEX('Curva Juros'!$B$7:$B$73,MATCH(C11875,'Curva Juros'!$A$7:$A$73,1)+1) -
INDEX('Curva Juros'!$B$7:$B$73,MATCH(C11875,'Curva Juros'!$A$7:$A$73,1))) /
(INDEX('Curva Juros'!$A$7:$A$73,MATCH(C11875,'Curva Juros'!$A$7:$A$73,1)+1) -
INDEX('Curva Juros'!$A$7:$A$73,MATCH(C11875,'Curva Juros'!$A$7:$A$73,1)))</f>
        <v>7.6414273015873011</v>
      </c>
      <c r="F11875" s="24">
        <f t="shared" si="185"/>
        <v>3.7827269841269884E-3</v>
      </c>
      <c r="G11875" s="24"/>
    </row>
    <row r="11876" spans="1:7" x14ac:dyDescent="0.25">
      <c r="A11876" s="6" t="s">
        <v>252</v>
      </c>
      <c r="B11876" s="7">
        <v>45821</v>
      </c>
      <c r="C11876" s="8">
        <v>1150.99</v>
      </c>
      <c r="D11876" s="20">
        <v>7.9699000000000006E-2</v>
      </c>
      <c r="E11876" s="35" cm="1">
        <f t="array" ref="E11876">INDEX('Curva Juros'!$B$7:$B$73,MATCH(C11876,'Curva Juros'!$A$7:$A$73,1)) +
(C11876-INDEX('Curva Juros'!$A$7:$A$73,MATCH(C11876,'Curva Juros'!$A$7:$A$73,1))) *
(INDEX('Curva Juros'!$B$7:$B$73,MATCH(C11876,'Curva Juros'!$A$7:$A$73,1)+1) -
INDEX('Curva Juros'!$B$7:$B$73,MATCH(C11876,'Curva Juros'!$A$7:$A$73,1))) /
(INDEX('Curva Juros'!$A$7:$A$73,MATCH(C11876,'Curva Juros'!$A$7:$A$73,1)+1) -
INDEX('Curva Juros'!$A$7:$A$73,MATCH(C11876,'Curva Juros'!$A$7:$A$73,1)))</f>
        <v>7.6420380158730152</v>
      </c>
      <c r="F11876" s="24">
        <f t="shared" si="185"/>
        <v>3.2786198412698558E-3</v>
      </c>
      <c r="G11876" s="24"/>
    </row>
    <row r="11877" spans="1:7" x14ac:dyDescent="0.25">
      <c r="A11877" s="3" t="s">
        <v>252</v>
      </c>
      <c r="B11877" s="4">
        <v>45828</v>
      </c>
      <c r="C11877" s="5">
        <v>1147.24</v>
      </c>
      <c r="D11877" s="19">
        <v>7.9569000000000001E-2</v>
      </c>
      <c r="E11877" s="35" cm="1">
        <f t="array" ref="E11877">INDEX('Curva Juros'!$B$7:$B$73,MATCH(C11877,'Curva Juros'!$A$7:$A$73,1)) +
(C11877-INDEX('Curva Juros'!$A$7:$A$73,MATCH(C11877,'Curva Juros'!$A$7:$A$73,1))) *
(INDEX('Curva Juros'!$B$7:$B$73,MATCH(C11877,'Curva Juros'!$A$7:$A$73,1)+1) -
INDEX('Curva Juros'!$B$7:$B$73,MATCH(C11877,'Curva Juros'!$A$7:$A$73,1))) /
(INDEX('Curva Juros'!$A$7:$A$73,MATCH(C11877,'Curva Juros'!$A$7:$A$73,1)+1) -
INDEX('Curva Juros'!$A$7:$A$73,MATCH(C11877,'Curva Juros'!$A$7:$A$73,1)))</f>
        <v>7.6426034920634915</v>
      </c>
      <c r="F11877" s="24">
        <f t="shared" si="185"/>
        <v>3.1429650793650815E-3</v>
      </c>
      <c r="G11877" s="24"/>
    </row>
    <row r="11878" spans="1:7" x14ac:dyDescent="0.25">
      <c r="A11878" s="6" t="s">
        <v>252</v>
      </c>
      <c r="B11878" s="7">
        <v>45835</v>
      </c>
      <c r="C11878" s="8">
        <v>1141.18</v>
      </c>
      <c r="D11878" s="20">
        <v>8.0120999999999998E-2</v>
      </c>
      <c r="E11878" s="35" cm="1">
        <f t="array" ref="E11878">INDEX('Curva Juros'!$B$7:$B$73,MATCH(C11878,'Curva Juros'!$A$7:$A$73,1)) +
(C11878-INDEX('Curva Juros'!$A$7:$A$73,MATCH(C11878,'Curva Juros'!$A$7:$A$73,1))) *
(INDEX('Curva Juros'!$B$7:$B$73,MATCH(C11878,'Curva Juros'!$A$7:$A$73,1)+1) -
INDEX('Curva Juros'!$B$7:$B$73,MATCH(C11878,'Curva Juros'!$A$7:$A$73,1))) /
(INDEX('Curva Juros'!$A$7:$A$73,MATCH(C11878,'Curva Juros'!$A$7:$A$73,1)+1) -
INDEX('Curva Juros'!$A$7:$A$73,MATCH(C11878,'Curva Juros'!$A$7:$A$73,1)))</f>
        <v>7.643517301587301</v>
      </c>
      <c r="F11878" s="24">
        <f t="shared" si="185"/>
        <v>3.6858269841269914E-3</v>
      </c>
      <c r="G11878" s="24"/>
    </row>
    <row r="11879" spans="1:7" x14ac:dyDescent="0.25">
      <c r="A11879" s="3" t="s">
        <v>252</v>
      </c>
      <c r="B11879" s="4">
        <v>45842</v>
      </c>
      <c r="C11879" s="5">
        <v>1138.02</v>
      </c>
      <c r="D11879" s="19">
        <v>7.9164999999999999E-2</v>
      </c>
      <c r="E11879" s="35" cm="1">
        <f t="array" ref="E11879">INDEX('Curva Juros'!$B$7:$B$73,MATCH(C11879,'Curva Juros'!$A$7:$A$73,1)) +
(C11879-INDEX('Curva Juros'!$A$7:$A$73,MATCH(C11879,'Curva Juros'!$A$7:$A$73,1))) *
(INDEX('Curva Juros'!$B$7:$B$73,MATCH(C11879,'Curva Juros'!$A$7:$A$73,1)+1) -
INDEX('Curva Juros'!$B$7:$B$73,MATCH(C11879,'Curva Juros'!$A$7:$A$73,1))) /
(INDEX('Curva Juros'!$A$7:$A$73,MATCH(C11879,'Curva Juros'!$A$7:$A$73,1)+1) -
INDEX('Curva Juros'!$A$7:$A$73,MATCH(C11879,'Curva Juros'!$A$7:$A$73,1)))</f>
        <v>7.6439938095238089</v>
      </c>
      <c r="F11879" s="24">
        <f t="shared" si="185"/>
        <v>2.7250619047619051E-3</v>
      </c>
      <c r="G11879" s="24"/>
    </row>
    <row r="11880" spans="1:7" x14ac:dyDescent="0.25">
      <c r="A11880" s="6" t="s">
        <v>252</v>
      </c>
      <c r="B11880" s="7">
        <v>45849</v>
      </c>
      <c r="C11880" s="8">
        <v>1128.1099999999999</v>
      </c>
      <c r="D11880" s="20">
        <v>8.1725000000000006E-2</v>
      </c>
      <c r="E11880" s="35" cm="1">
        <f t="array" ref="E11880">INDEX('Curva Juros'!$B$7:$B$73,MATCH(C11880,'Curva Juros'!$A$7:$A$73,1)) +
(C11880-INDEX('Curva Juros'!$A$7:$A$73,MATCH(C11880,'Curva Juros'!$A$7:$A$73,1))) *
(INDEX('Curva Juros'!$B$7:$B$73,MATCH(C11880,'Curva Juros'!$A$7:$A$73,1)+1) -
INDEX('Curva Juros'!$B$7:$B$73,MATCH(C11880,'Curva Juros'!$A$7:$A$73,1))) /
(INDEX('Curva Juros'!$A$7:$A$73,MATCH(C11880,'Curva Juros'!$A$7:$A$73,1)+1) -
INDEX('Curva Juros'!$A$7:$A$73,MATCH(C11880,'Curva Juros'!$A$7:$A$73,1)))</f>
        <v>7.645263793650793</v>
      </c>
      <c r="F11880" s="24">
        <f t="shared" si="185"/>
        <v>5.2723620634920754E-3</v>
      </c>
      <c r="G11880" s="24"/>
    </row>
    <row r="11881" spans="1:7" x14ac:dyDescent="0.25">
      <c r="A11881" s="3" t="s">
        <v>252</v>
      </c>
      <c r="B11881" s="4">
        <v>45856</v>
      </c>
      <c r="C11881" s="5">
        <v>1123.24</v>
      </c>
      <c r="D11881" s="19">
        <v>8.1658999999999995E-2</v>
      </c>
      <c r="E11881" s="35" cm="1">
        <f t="array" ref="E11881">INDEX('Curva Juros'!$B$7:$B$73,MATCH(C11881,'Curva Juros'!$A$7:$A$73,1)) +
(C11881-INDEX('Curva Juros'!$A$7:$A$73,MATCH(C11881,'Curva Juros'!$A$7:$A$73,1))) *
(INDEX('Curva Juros'!$B$7:$B$73,MATCH(C11881,'Curva Juros'!$A$7:$A$73,1)+1) -
INDEX('Curva Juros'!$B$7:$B$73,MATCH(C11881,'Curva Juros'!$A$7:$A$73,1))) /
(INDEX('Curva Juros'!$A$7:$A$73,MATCH(C11881,'Curva Juros'!$A$7:$A$73,1)+1) -
INDEX('Curva Juros'!$A$7:$A$73,MATCH(C11881,'Curva Juros'!$A$7:$A$73,1)))</f>
        <v>7.6458126349206346</v>
      </c>
      <c r="F11881" s="24">
        <f t="shared" si="185"/>
        <v>5.2008736507936498E-3</v>
      </c>
      <c r="G11881" s="24"/>
    </row>
    <row r="11882" spans="1:7" x14ac:dyDescent="0.25">
      <c r="A11882" s="6" t="s">
        <v>252</v>
      </c>
      <c r="B11882" s="7">
        <v>45863</v>
      </c>
      <c r="C11882" s="8">
        <v>1117.31</v>
      </c>
      <c r="D11882" s="20">
        <v>8.2142999999999994E-2</v>
      </c>
      <c r="E11882" s="35" cm="1">
        <f t="array" ref="E11882">INDEX('Curva Juros'!$B$7:$B$73,MATCH(C11882,'Curva Juros'!$A$7:$A$73,1)) +
(C11882-INDEX('Curva Juros'!$A$7:$A$73,MATCH(C11882,'Curva Juros'!$A$7:$A$73,1))) *
(INDEX('Curva Juros'!$B$7:$B$73,MATCH(C11882,'Curva Juros'!$A$7:$A$73,1)+1) -
INDEX('Curva Juros'!$B$7:$B$73,MATCH(C11882,'Curva Juros'!$A$7:$A$73,1))) /
(INDEX('Curva Juros'!$A$7:$A$73,MATCH(C11882,'Curva Juros'!$A$7:$A$73,1)+1) -
INDEX('Curva Juros'!$A$7:$A$73,MATCH(C11882,'Curva Juros'!$A$7:$A$73,1)))</f>
        <v>7.6464809365079365</v>
      </c>
      <c r="F11882" s="24">
        <f t="shared" si="185"/>
        <v>5.6781906349206296E-3</v>
      </c>
      <c r="G11882" s="24"/>
    </row>
    <row r="11883" spans="1:7" x14ac:dyDescent="0.25">
      <c r="A11883" s="3" t="s">
        <v>252</v>
      </c>
      <c r="B11883" s="4">
        <v>45870</v>
      </c>
      <c r="C11883" s="5">
        <v>1112.94</v>
      </c>
      <c r="D11883" s="19">
        <v>8.1812999999999997E-2</v>
      </c>
      <c r="E11883" s="35" cm="1">
        <f t="array" ref="E11883">INDEX('Curva Juros'!$B$7:$B$73,MATCH(C11883,'Curva Juros'!$A$7:$A$73,1)) +
(C11883-INDEX('Curva Juros'!$A$7:$A$73,MATCH(C11883,'Curva Juros'!$A$7:$A$73,1))) *
(INDEX('Curva Juros'!$B$7:$B$73,MATCH(C11883,'Curva Juros'!$A$7:$A$73,1)+1) -
INDEX('Curva Juros'!$B$7:$B$73,MATCH(C11883,'Curva Juros'!$A$7:$A$73,1))) /
(INDEX('Curva Juros'!$A$7:$A$73,MATCH(C11883,'Curva Juros'!$A$7:$A$73,1)+1) -
INDEX('Curva Juros'!$A$7:$A$73,MATCH(C11883,'Curva Juros'!$A$7:$A$73,1)))</f>
        <v>7.6469734285714281</v>
      </c>
      <c r="F11883" s="24">
        <f t="shared" si="185"/>
        <v>5.3432657142857137E-3</v>
      </c>
      <c r="G11883" s="24"/>
    </row>
    <row r="11884" spans="1:7" x14ac:dyDescent="0.25">
      <c r="A11884" s="6" t="s">
        <v>252</v>
      </c>
      <c r="B11884" s="7">
        <v>45877</v>
      </c>
      <c r="C11884" s="8">
        <v>1110.96</v>
      </c>
      <c r="D11884" s="20">
        <v>8.0236000000000002E-2</v>
      </c>
      <c r="E11884" s="35" cm="1">
        <f t="array" ref="E11884">INDEX('Curva Juros'!$B$7:$B$73,MATCH(C11884,'Curva Juros'!$A$7:$A$73,1)) +
(C11884-INDEX('Curva Juros'!$A$7:$A$73,MATCH(C11884,'Curva Juros'!$A$7:$A$73,1))) *
(INDEX('Curva Juros'!$B$7:$B$73,MATCH(C11884,'Curva Juros'!$A$7:$A$73,1)+1) -
INDEX('Curva Juros'!$B$7:$B$73,MATCH(C11884,'Curva Juros'!$A$7:$A$73,1))) /
(INDEX('Curva Juros'!$A$7:$A$73,MATCH(C11884,'Curva Juros'!$A$7:$A$73,1)+1) -
INDEX('Curva Juros'!$A$7:$A$73,MATCH(C11884,'Curva Juros'!$A$7:$A$73,1)))</f>
        <v>7.6471965714285712</v>
      </c>
      <c r="F11884" s="24">
        <f t="shared" si="185"/>
        <v>3.764034285714285E-3</v>
      </c>
      <c r="G11884" s="24"/>
    </row>
    <row r="11885" spans="1:7" x14ac:dyDescent="0.25">
      <c r="A11885" s="3" t="s">
        <v>252</v>
      </c>
      <c r="B11885" s="4">
        <v>45884</v>
      </c>
      <c r="C11885" s="5">
        <v>1106.47</v>
      </c>
      <c r="D11885" s="19">
        <v>7.9971E-2</v>
      </c>
      <c r="E11885" s="35" cm="1">
        <f t="array" ref="E11885">INDEX('Curva Juros'!$B$7:$B$73,MATCH(C11885,'Curva Juros'!$A$7:$A$73,1)) +
(C11885-INDEX('Curva Juros'!$A$7:$A$73,MATCH(C11885,'Curva Juros'!$A$7:$A$73,1))) *
(INDEX('Curva Juros'!$B$7:$B$73,MATCH(C11885,'Curva Juros'!$A$7:$A$73,1)+1) -
INDEX('Curva Juros'!$B$7:$B$73,MATCH(C11885,'Curva Juros'!$A$7:$A$73,1))) /
(INDEX('Curva Juros'!$A$7:$A$73,MATCH(C11885,'Curva Juros'!$A$7:$A$73,1)+1) -
INDEX('Curva Juros'!$A$7:$A$73,MATCH(C11885,'Curva Juros'!$A$7:$A$73,1)))</f>
        <v>7.6477025873015867</v>
      </c>
      <c r="F11885" s="24">
        <f t="shared" si="185"/>
        <v>3.4939741269841285E-3</v>
      </c>
      <c r="G11885" s="24"/>
    </row>
    <row r="11886" spans="1:7" x14ac:dyDescent="0.25">
      <c r="A11886" s="6" t="s">
        <v>252</v>
      </c>
      <c r="B11886" s="7">
        <v>45891</v>
      </c>
      <c r="C11886" s="8">
        <v>1099.82</v>
      </c>
      <c r="D11886" s="20">
        <v>8.0831E-2</v>
      </c>
      <c r="E11886" s="35" cm="1">
        <f t="array" ref="E11886">INDEX('Curva Juros'!$B$7:$B$73,MATCH(C11886,'Curva Juros'!$A$7:$A$73,1)) +
(C11886-INDEX('Curva Juros'!$A$7:$A$73,MATCH(C11886,'Curva Juros'!$A$7:$A$73,1))) *
(INDEX('Curva Juros'!$B$7:$B$73,MATCH(C11886,'Curva Juros'!$A$7:$A$73,1)+1) -
INDEX('Curva Juros'!$B$7:$B$73,MATCH(C11886,'Curva Juros'!$A$7:$A$73,1))) /
(INDEX('Curva Juros'!$A$7:$A$73,MATCH(C11886,'Curva Juros'!$A$7:$A$73,1)+1) -
INDEX('Curva Juros'!$A$7:$A$73,MATCH(C11886,'Curva Juros'!$A$7:$A$73,1)))</f>
        <v>7.6484520317460314</v>
      </c>
      <c r="F11886" s="24">
        <f t="shared" si="185"/>
        <v>4.3464796825396917E-3</v>
      </c>
      <c r="G11886" s="24"/>
    </row>
    <row r="11887" spans="1:7" x14ac:dyDescent="0.25">
      <c r="A11887" s="3" t="s">
        <v>252</v>
      </c>
      <c r="B11887" s="4">
        <v>45898</v>
      </c>
      <c r="C11887" s="5">
        <v>1097.7</v>
      </c>
      <c r="D11887" s="19">
        <v>7.9328999999999997E-2</v>
      </c>
      <c r="E11887" s="35" cm="1">
        <f t="array" ref="E11887">INDEX('Curva Juros'!$B$7:$B$73,MATCH(C11887,'Curva Juros'!$A$7:$A$73,1)) +
(C11887-INDEX('Curva Juros'!$A$7:$A$73,MATCH(C11887,'Curva Juros'!$A$7:$A$73,1))) *
(INDEX('Curva Juros'!$B$7:$B$73,MATCH(C11887,'Curva Juros'!$A$7:$A$73,1)+1) -
INDEX('Curva Juros'!$B$7:$B$73,MATCH(C11887,'Curva Juros'!$A$7:$A$73,1))) /
(INDEX('Curva Juros'!$A$7:$A$73,MATCH(C11887,'Curva Juros'!$A$7:$A$73,1)+1) -
INDEX('Curva Juros'!$A$7:$A$73,MATCH(C11887,'Curva Juros'!$A$7:$A$73,1)))</f>
        <v>7.6486909523809521</v>
      </c>
      <c r="F11887" s="24">
        <f t="shared" si="185"/>
        <v>2.8420904761904814E-3</v>
      </c>
      <c r="G11887" s="24"/>
    </row>
    <row r="11888" spans="1:7" x14ac:dyDescent="0.25">
      <c r="A11888" s="6" t="s">
        <v>252</v>
      </c>
      <c r="B11888" s="7">
        <v>45905</v>
      </c>
      <c r="C11888" s="8">
        <v>1093.69</v>
      </c>
      <c r="D11888" s="20">
        <v>7.8813999999999995E-2</v>
      </c>
      <c r="E11888" s="35" cm="1">
        <f t="array" ref="E11888">INDEX('Curva Juros'!$B$7:$B$73,MATCH(C11888,'Curva Juros'!$A$7:$A$73,1)) +
(C11888-INDEX('Curva Juros'!$A$7:$A$73,MATCH(C11888,'Curva Juros'!$A$7:$A$73,1))) *
(INDEX('Curva Juros'!$B$7:$B$73,MATCH(C11888,'Curva Juros'!$A$7:$A$73,1)+1) -
INDEX('Curva Juros'!$B$7:$B$73,MATCH(C11888,'Curva Juros'!$A$7:$A$73,1))) /
(INDEX('Curva Juros'!$A$7:$A$73,MATCH(C11888,'Curva Juros'!$A$7:$A$73,1)+1) -
INDEX('Curva Juros'!$A$7:$A$73,MATCH(C11888,'Curva Juros'!$A$7:$A$73,1)))</f>
        <v>7.6491428730158733</v>
      </c>
      <c r="F11888" s="24">
        <f t="shared" si="185"/>
        <v>2.3225712698412559E-3</v>
      </c>
      <c r="G11888" s="24"/>
    </row>
    <row r="11889" spans="1:7" x14ac:dyDescent="0.25">
      <c r="A11889" s="3" t="s">
        <v>252</v>
      </c>
      <c r="B11889" s="4">
        <v>45912</v>
      </c>
      <c r="C11889" s="5">
        <v>1089.49</v>
      </c>
      <c r="D11889" s="19">
        <v>7.8401999999999999E-2</v>
      </c>
      <c r="E11889" s="35" cm="1">
        <f t="array" ref="E11889">INDEX('Curva Juros'!$B$7:$B$73,MATCH(C11889,'Curva Juros'!$A$7:$A$73,1)) +
(C11889-INDEX('Curva Juros'!$A$7:$A$73,MATCH(C11889,'Curva Juros'!$A$7:$A$73,1))) *
(INDEX('Curva Juros'!$B$7:$B$73,MATCH(C11889,'Curva Juros'!$A$7:$A$73,1)+1) -
INDEX('Curva Juros'!$B$7:$B$73,MATCH(C11889,'Curva Juros'!$A$7:$A$73,1))) /
(INDEX('Curva Juros'!$A$7:$A$73,MATCH(C11889,'Curva Juros'!$A$7:$A$73,1)+1) -
INDEX('Curva Juros'!$A$7:$A$73,MATCH(C11889,'Curva Juros'!$A$7:$A$73,1)))</f>
        <v>7.6496162063492061</v>
      </c>
      <c r="F11889" s="24">
        <f t="shared" si="185"/>
        <v>1.9058379365079342E-3</v>
      </c>
      <c r="G11889" s="24"/>
    </row>
    <row r="11890" spans="1:7" x14ac:dyDescent="0.25">
      <c r="A11890" s="6" t="s">
        <v>252</v>
      </c>
      <c r="B11890" s="7">
        <v>45919</v>
      </c>
      <c r="C11890" s="8">
        <v>1085.74</v>
      </c>
      <c r="D11890" s="20">
        <v>7.775E-2</v>
      </c>
      <c r="E11890" s="35" cm="1">
        <f t="array" ref="E11890">INDEX('Curva Juros'!$B$7:$B$73,MATCH(C11890,'Curva Juros'!$A$7:$A$73,1)) +
(C11890-INDEX('Curva Juros'!$A$7:$A$73,MATCH(C11890,'Curva Juros'!$A$7:$A$73,1))) *
(INDEX('Curva Juros'!$B$7:$B$73,MATCH(C11890,'Curva Juros'!$A$7:$A$73,1)+1) -
INDEX('Curva Juros'!$B$7:$B$73,MATCH(C11890,'Curva Juros'!$A$7:$A$73,1))) /
(INDEX('Curva Juros'!$A$7:$A$73,MATCH(C11890,'Curva Juros'!$A$7:$A$73,1)+1) -
INDEX('Curva Juros'!$A$7:$A$73,MATCH(C11890,'Curva Juros'!$A$7:$A$73,1)))</f>
        <v>7.650038825396825</v>
      </c>
      <c r="F11890" s="24">
        <f t="shared" si="185"/>
        <v>1.249611746031748E-3</v>
      </c>
      <c r="G11890" s="24"/>
    </row>
    <row r="11891" spans="1:7" x14ac:dyDescent="0.25">
      <c r="A11891" s="3" t="s">
        <v>252</v>
      </c>
      <c r="B11891" s="4">
        <v>45926</v>
      </c>
      <c r="C11891" s="5">
        <v>1080.02</v>
      </c>
      <c r="D11891" s="19">
        <v>7.8125E-2</v>
      </c>
      <c r="E11891" s="35" cm="1">
        <f t="array" ref="E11891">INDEX('Curva Juros'!$B$7:$B$73,MATCH(C11891,'Curva Juros'!$A$7:$A$73,1)) +
(C11891-INDEX('Curva Juros'!$A$7:$A$73,MATCH(C11891,'Curva Juros'!$A$7:$A$73,1))) *
(INDEX('Curva Juros'!$B$7:$B$73,MATCH(C11891,'Curva Juros'!$A$7:$A$73,1)+1) -
INDEX('Curva Juros'!$B$7:$B$73,MATCH(C11891,'Curva Juros'!$A$7:$A$73,1))) /
(INDEX('Curva Juros'!$A$7:$A$73,MATCH(C11891,'Curva Juros'!$A$7:$A$73,1)+1) -
INDEX('Curva Juros'!$A$7:$A$73,MATCH(C11891,'Curva Juros'!$A$7:$A$73,1)))</f>
        <v>7.6506834603174605</v>
      </c>
      <c r="F11891" s="24">
        <f t="shared" si="185"/>
        <v>1.6181653968253967E-3</v>
      </c>
      <c r="G11891" s="24"/>
    </row>
    <row r="11892" spans="1:7" x14ac:dyDescent="0.25">
      <c r="A11892" s="6" t="s">
        <v>252</v>
      </c>
      <c r="B11892" s="7">
        <v>45933</v>
      </c>
      <c r="C11892" s="8">
        <v>1071.44</v>
      </c>
      <c r="D11892" s="20">
        <v>7.9989000000000005E-2</v>
      </c>
      <c r="E11892" s="35" cm="1">
        <f t="array" ref="E11892">INDEX('Curva Juros'!$B$7:$B$73,MATCH(C11892,'Curva Juros'!$A$7:$A$73,1)) +
(C11892-INDEX('Curva Juros'!$A$7:$A$73,MATCH(C11892,'Curva Juros'!$A$7:$A$73,1))) *
(INDEX('Curva Juros'!$B$7:$B$73,MATCH(C11892,'Curva Juros'!$A$7:$A$73,1)+1) -
INDEX('Curva Juros'!$B$7:$B$73,MATCH(C11892,'Curva Juros'!$A$7:$A$73,1))) /
(INDEX('Curva Juros'!$A$7:$A$73,MATCH(C11892,'Curva Juros'!$A$7:$A$73,1)+1) -
INDEX('Curva Juros'!$A$7:$A$73,MATCH(C11892,'Curva Juros'!$A$7:$A$73,1)))</f>
        <v>7.6516504126984124</v>
      </c>
      <c r="F11892" s="24">
        <f t="shared" si="185"/>
        <v>3.4724958730158739E-3</v>
      </c>
      <c r="G11892" s="24"/>
    </row>
    <row r="11893" spans="1:7" x14ac:dyDescent="0.25">
      <c r="A11893" s="3" t="s">
        <v>252</v>
      </c>
      <c r="B11893" s="4">
        <v>45940</v>
      </c>
      <c r="C11893" s="5">
        <v>1066.33</v>
      </c>
      <c r="D11893" s="19">
        <v>8.0044000000000004E-2</v>
      </c>
      <c r="E11893" s="35" cm="1">
        <f t="array" ref="E11893">INDEX('Curva Juros'!$B$7:$B$73,MATCH(C11893,'Curva Juros'!$A$7:$A$73,1)) +
(C11893-INDEX('Curva Juros'!$A$7:$A$73,MATCH(C11893,'Curva Juros'!$A$7:$A$73,1))) *
(INDEX('Curva Juros'!$B$7:$B$73,MATCH(C11893,'Curva Juros'!$A$7:$A$73,1)+1) -
INDEX('Curva Juros'!$B$7:$B$73,MATCH(C11893,'Curva Juros'!$A$7:$A$73,1))) /
(INDEX('Curva Juros'!$A$7:$A$73,MATCH(C11893,'Curva Juros'!$A$7:$A$73,1)+1) -
INDEX('Curva Juros'!$A$7:$A$73,MATCH(C11893,'Curva Juros'!$A$7:$A$73,1)))</f>
        <v>7.6522263015873015</v>
      </c>
      <c r="F11893" s="24">
        <f t="shared" si="185"/>
        <v>3.5217369841269858E-3</v>
      </c>
      <c r="G11893" s="24"/>
    </row>
    <row r="11894" spans="1:7" x14ac:dyDescent="0.25">
      <c r="A11894" s="6" t="s">
        <v>252</v>
      </c>
      <c r="B11894" s="7">
        <v>45947</v>
      </c>
      <c r="C11894" s="8">
        <v>1059.58</v>
      </c>
      <c r="D11894" s="20">
        <v>8.0960000000000004E-2</v>
      </c>
      <c r="E11894" s="35" cm="1">
        <f t="array" ref="E11894">INDEX('Curva Juros'!$B$7:$B$73,MATCH(C11894,'Curva Juros'!$A$7:$A$73,1)) +
(C11894-INDEX('Curva Juros'!$A$7:$A$73,MATCH(C11894,'Curva Juros'!$A$7:$A$73,1))) *
(INDEX('Curva Juros'!$B$7:$B$73,MATCH(C11894,'Curva Juros'!$A$7:$A$73,1)+1) -
INDEX('Curva Juros'!$B$7:$B$73,MATCH(C11894,'Curva Juros'!$A$7:$A$73,1))) /
(INDEX('Curva Juros'!$A$7:$A$73,MATCH(C11894,'Curva Juros'!$A$7:$A$73,1)+1) -
INDEX('Curva Juros'!$A$7:$A$73,MATCH(C11894,'Curva Juros'!$A$7:$A$73,1)))</f>
        <v>7.6529870158730162</v>
      </c>
      <c r="F11894" s="24">
        <f t="shared" si="185"/>
        <v>4.4301298412698364E-3</v>
      </c>
      <c r="G11894" s="24"/>
    </row>
    <row r="11895" spans="1:7" x14ac:dyDescent="0.25">
      <c r="A11895" s="3" t="s">
        <v>252</v>
      </c>
      <c r="B11895" s="4">
        <v>45954</v>
      </c>
      <c r="C11895" s="5">
        <v>1055.6500000000001</v>
      </c>
      <c r="D11895" s="19">
        <v>8.0401E-2</v>
      </c>
      <c r="E11895" s="35" cm="1">
        <f t="array" ref="E11895">INDEX('Curva Juros'!$B$7:$B$73,MATCH(C11895,'Curva Juros'!$A$7:$A$73,1)) +
(C11895-INDEX('Curva Juros'!$A$7:$A$73,MATCH(C11895,'Curva Juros'!$A$7:$A$73,1))) *
(INDEX('Curva Juros'!$B$7:$B$73,MATCH(C11895,'Curva Juros'!$A$7:$A$73,1)+1) -
INDEX('Curva Juros'!$B$7:$B$73,MATCH(C11895,'Curva Juros'!$A$7:$A$73,1))) /
(INDEX('Curva Juros'!$A$7:$A$73,MATCH(C11895,'Curva Juros'!$A$7:$A$73,1)+1) -
INDEX('Curva Juros'!$A$7:$A$73,MATCH(C11895,'Curva Juros'!$A$7:$A$73,1)))</f>
        <v>7.6534299206349203</v>
      </c>
      <c r="F11895" s="24">
        <f t="shared" si="185"/>
        <v>3.8667007936507986E-3</v>
      </c>
      <c r="G11895" s="24"/>
    </row>
    <row r="11896" spans="1:7" x14ac:dyDescent="0.25">
      <c r="A11896" s="6" t="s">
        <v>252</v>
      </c>
      <c r="B11896" s="7">
        <v>45961</v>
      </c>
      <c r="C11896" s="8">
        <v>1048.25</v>
      </c>
      <c r="D11896" s="20">
        <v>8.1655000000000005E-2</v>
      </c>
      <c r="E11896" s="35" cm="1">
        <f t="array" ref="E11896">INDEX('Curva Juros'!$B$7:$B$73,MATCH(C11896,'Curva Juros'!$A$7:$A$73,1)) +
(C11896-INDEX('Curva Juros'!$A$7:$A$73,MATCH(C11896,'Curva Juros'!$A$7:$A$73,1))) *
(INDEX('Curva Juros'!$B$7:$B$73,MATCH(C11896,'Curva Juros'!$A$7:$A$73,1)+1) -
INDEX('Curva Juros'!$B$7:$B$73,MATCH(C11896,'Curva Juros'!$A$7:$A$73,1))) /
(INDEX('Curva Juros'!$A$7:$A$73,MATCH(C11896,'Curva Juros'!$A$7:$A$73,1)+1) -
INDEX('Curva Juros'!$A$7:$A$73,MATCH(C11896,'Curva Juros'!$A$7:$A$73,1)))</f>
        <v>7.654263888888889</v>
      </c>
      <c r="F11896" s="24">
        <f t="shared" si="185"/>
        <v>5.1123611111111161E-3</v>
      </c>
      <c r="G11896" s="24"/>
    </row>
    <row r="11897" spans="1:7" x14ac:dyDescent="0.25">
      <c r="A11897" s="3" t="s">
        <v>252</v>
      </c>
      <c r="B11897" s="4">
        <v>45968</v>
      </c>
      <c r="C11897" s="5">
        <v>1045.19</v>
      </c>
      <c r="D11897" s="19">
        <v>8.0640000000000003E-2</v>
      </c>
      <c r="E11897" s="35" cm="1">
        <f t="array" ref="E11897">INDEX('Curva Juros'!$B$7:$B$73,MATCH(C11897,'Curva Juros'!$A$7:$A$73,1)) +
(C11897-INDEX('Curva Juros'!$A$7:$A$73,MATCH(C11897,'Curva Juros'!$A$7:$A$73,1))) *
(INDEX('Curva Juros'!$B$7:$B$73,MATCH(C11897,'Curva Juros'!$A$7:$A$73,1)+1) -
INDEX('Curva Juros'!$B$7:$B$73,MATCH(C11897,'Curva Juros'!$A$7:$A$73,1))) /
(INDEX('Curva Juros'!$A$7:$A$73,MATCH(C11897,'Curva Juros'!$A$7:$A$73,1)+1) -
INDEX('Curva Juros'!$A$7:$A$73,MATCH(C11897,'Curva Juros'!$A$7:$A$73,1)))</f>
        <v>7.6546087460317462</v>
      </c>
      <c r="F11897" s="24">
        <f t="shared" si="185"/>
        <v>4.0939125396825399E-3</v>
      </c>
      <c r="G11897" s="24"/>
    </row>
    <row r="11898" spans="1:7" x14ac:dyDescent="0.25">
      <c r="A11898" s="6" t="s">
        <v>252</v>
      </c>
      <c r="B11898" s="7">
        <v>45975</v>
      </c>
      <c r="C11898" s="8">
        <v>1041.7</v>
      </c>
      <c r="D11898" s="20">
        <v>7.9852999999999993E-2</v>
      </c>
      <c r="E11898" s="35" cm="1">
        <f t="array" ref="E11898">INDEX('Curva Juros'!$B$7:$B$73,MATCH(C11898,'Curva Juros'!$A$7:$A$73,1)) +
(C11898-INDEX('Curva Juros'!$A$7:$A$73,MATCH(C11898,'Curva Juros'!$A$7:$A$73,1))) *
(INDEX('Curva Juros'!$B$7:$B$73,MATCH(C11898,'Curva Juros'!$A$7:$A$73,1)+1) -
INDEX('Curva Juros'!$B$7:$B$73,MATCH(C11898,'Curva Juros'!$A$7:$A$73,1))) /
(INDEX('Curva Juros'!$A$7:$A$73,MATCH(C11898,'Curva Juros'!$A$7:$A$73,1)+1) -
INDEX('Curva Juros'!$A$7:$A$73,MATCH(C11898,'Curva Juros'!$A$7:$A$73,1)))</f>
        <v>7.6550020634920637</v>
      </c>
      <c r="F11898" s="24">
        <f t="shared" si="185"/>
        <v>3.3029793650793532E-3</v>
      </c>
      <c r="G11898" s="24"/>
    </row>
    <row r="11899" spans="1:7" x14ac:dyDescent="0.25">
      <c r="A11899" s="3" t="s">
        <v>252</v>
      </c>
      <c r="B11899" s="4">
        <v>45982</v>
      </c>
      <c r="C11899" s="5">
        <v>1112.22</v>
      </c>
      <c r="D11899" s="19">
        <v>8.0024999999999999E-2</v>
      </c>
      <c r="E11899" s="35" cm="1">
        <f t="array" ref="E11899">INDEX('Curva Juros'!$B$7:$B$73,MATCH(C11899,'Curva Juros'!$A$7:$A$73,1)) +
(C11899-INDEX('Curva Juros'!$A$7:$A$73,MATCH(C11899,'Curva Juros'!$A$7:$A$73,1))) *
(INDEX('Curva Juros'!$B$7:$B$73,MATCH(C11899,'Curva Juros'!$A$7:$A$73,1)+1) -
INDEX('Curva Juros'!$B$7:$B$73,MATCH(C11899,'Curva Juros'!$A$7:$A$73,1))) /
(INDEX('Curva Juros'!$A$7:$A$73,MATCH(C11899,'Curva Juros'!$A$7:$A$73,1)+1) -
INDEX('Curva Juros'!$A$7:$A$73,MATCH(C11899,'Curva Juros'!$A$7:$A$73,1)))</f>
        <v>7.6470545714285709</v>
      </c>
      <c r="F11899" s="24">
        <f t="shared" si="185"/>
        <v>3.5544542857142841E-3</v>
      </c>
      <c r="G11899" s="24"/>
    </row>
    <row r="11900" spans="1:7" x14ac:dyDescent="0.25">
      <c r="A11900" s="6" t="s">
        <v>252</v>
      </c>
      <c r="B11900" s="7">
        <v>45989</v>
      </c>
      <c r="C11900" s="8">
        <v>1106.22</v>
      </c>
      <c r="D11900" s="20">
        <v>8.0598000000000003E-2</v>
      </c>
      <c r="E11900" s="35" cm="1">
        <f t="array" ref="E11900">INDEX('Curva Juros'!$B$7:$B$73,MATCH(C11900,'Curva Juros'!$A$7:$A$73,1)) +
(C11900-INDEX('Curva Juros'!$A$7:$A$73,MATCH(C11900,'Curva Juros'!$A$7:$A$73,1))) *
(INDEX('Curva Juros'!$B$7:$B$73,MATCH(C11900,'Curva Juros'!$A$7:$A$73,1)+1) -
INDEX('Curva Juros'!$B$7:$B$73,MATCH(C11900,'Curva Juros'!$A$7:$A$73,1))) /
(INDEX('Curva Juros'!$A$7:$A$73,MATCH(C11900,'Curva Juros'!$A$7:$A$73,1)+1) -
INDEX('Curva Juros'!$A$7:$A$73,MATCH(C11900,'Curva Juros'!$A$7:$A$73,1)))</f>
        <v>7.6477307619047616</v>
      </c>
      <c r="F11900" s="24">
        <f t="shared" si="185"/>
        <v>4.1206923809523899E-3</v>
      </c>
      <c r="G11900" s="24"/>
    </row>
    <row r="11901" spans="1:7" x14ac:dyDescent="0.25">
      <c r="A11901" s="3" t="s">
        <v>252</v>
      </c>
      <c r="B11901" s="4">
        <v>45996</v>
      </c>
      <c r="C11901" s="5">
        <v>1100.95</v>
      </c>
      <c r="D11901" s="19">
        <v>8.0754999999999993E-2</v>
      </c>
      <c r="E11901" s="35" cm="1">
        <f t="array" ref="E11901">INDEX('Curva Juros'!$B$7:$B$73,MATCH(C11901,'Curva Juros'!$A$7:$A$73,1)) +
(C11901-INDEX('Curva Juros'!$A$7:$A$73,MATCH(C11901,'Curva Juros'!$A$7:$A$73,1))) *
(INDEX('Curva Juros'!$B$7:$B$73,MATCH(C11901,'Curva Juros'!$A$7:$A$73,1)+1) -
INDEX('Curva Juros'!$B$7:$B$73,MATCH(C11901,'Curva Juros'!$A$7:$A$73,1))) /
(INDEX('Curva Juros'!$A$7:$A$73,MATCH(C11901,'Curva Juros'!$A$7:$A$73,1)+1) -
INDEX('Curva Juros'!$A$7:$A$73,MATCH(C11901,'Curva Juros'!$A$7:$A$73,1)))</f>
        <v>7.6483246825396822</v>
      </c>
      <c r="F11901" s="24">
        <f t="shared" si="185"/>
        <v>4.2717531746031684E-3</v>
      </c>
      <c r="G11901" s="24"/>
    </row>
    <row r="11902" spans="1:7" x14ac:dyDescent="0.25">
      <c r="A11902" s="6" t="s">
        <v>252</v>
      </c>
      <c r="B11902" s="7">
        <v>46003</v>
      </c>
      <c r="C11902" s="8">
        <v>1095.26</v>
      </c>
      <c r="D11902" s="20">
        <v>8.1146999999999997E-2</v>
      </c>
      <c r="E11902" s="35" cm="1">
        <f t="array" ref="E11902">INDEX('Curva Juros'!$B$7:$B$73,MATCH(C11902,'Curva Juros'!$A$7:$A$73,1)) +
(C11902-INDEX('Curva Juros'!$A$7:$A$73,MATCH(C11902,'Curva Juros'!$A$7:$A$73,1))) *
(INDEX('Curva Juros'!$B$7:$B$73,MATCH(C11902,'Curva Juros'!$A$7:$A$73,1)+1) -
INDEX('Curva Juros'!$B$7:$B$73,MATCH(C11902,'Curva Juros'!$A$7:$A$73,1))) /
(INDEX('Curva Juros'!$A$7:$A$73,MATCH(C11902,'Curva Juros'!$A$7:$A$73,1)+1) -
INDEX('Curva Juros'!$A$7:$A$73,MATCH(C11902,'Curva Juros'!$A$7:$A$73,1)))</f>
        <v>7.6489659365079365</v>
      </c>
      <c r="F11902" s="24">
        <f t="shared" si="185"/>
        <v>4.6573406349206259E-3</v>
      </c>
      <c r="G11902" s="24"/>
    </row>
    <row r="11903" spans="1:7" x14ac:dyDescent="0.25">
      <c r="A11903" s="3" t="s">
        <v>252</v>
      </c>
      <c r="B11903" s="4">
        <v>46010</v>
      </c>
      <c r="C11903" s="5">
        <v>1089.3599999999999</v>
      </c>
      <c r="D11903" s="19">
        <v>8.1664E-2</v>
      </c>
      <c r="E11903" s="35" cm="1">
        <f t="array" ref="E11903">INDEX('Curva Juros'!$B$7:$B$73,MATCH(C11903,'Curva Juros'!$A$7:$A$73,1)) +
(C11903-INDEX('Curva Juros'!$A$7:$A$73,MATCH(C11903,'Curva Juros'!$A$7:$A$73,1))) *
(INDEX('Curva Juros'!$B$7:$B$73,MATCH(C11903,'Curva Juros'!$A$7:$A$73,1)+1) -
INDEX('Curva Juros'!$B$7:$B$73,MATCH(C11903,'Curva Juros'!$A$7:$A$73,1))) /
(INDEX('Curva Juros'!$A$7:$A$73,MATCH(C11903,'Curva Juros'!$A$7:$A$73,1)+1) -
INDEX('Curva Juros'!$A$7:$A$73,MATCH(C11903,'Curva Juros'!$A$7:$A$73,1)))</f>
        <v>7.6496308571428573</v>
      </c>
      <c r="F11903" s="24">
        <f t="shared" si="185"/>
        <v>5.1676914285714304E-3</v>
      </c>
      <c r="G11903" s="24"/>
    </row>
    <row r="11904" spans="1:7" x14ac:dyDescent="0.25">
      <c r="A11904" s="6" t="s">
        <v>252</v>
      </c>
      <c r="B11904" s="7">
        <v>46017</v>
      </c>
      <c r="C11904" s="8">
        <v>1086.78</v>
      </c>
      <c r="D11904" s="20">
        <v>8.0851000000000006E-2</v>
      </c>
      <c r="E11904" s="35" cm="1">
        <f t="array" ref="E11904">INDEX('Curva Juros'!$B$7:$B$73,MATCH(C11904,'Curva Juros'!$A$7:$A$73,1)) +
(C11904-INDEX('Curva Juros'!$A$7:$A$73,MATCH(C11904,'Curva Juros'!$A$7:$A$73,1))) *
(INDEX('Curva Juros'!$B$7:$B$73,MATCH(C11904,'Curva Juros'!$A$7:$A$73,1)+1) -
INDEX('Curva Juros'!$B$7:$B$73,MATCH(C11904,'Curva Juros'!$A$7:$A$73,1))) /
(INDEX('Curva Juros'!$A$7:$A$73,MATCH(C11904,'Curva Juros'!$A$7:$A$73,1)+1) -
INDEX('Curva Juros'!$A$7:$A$73,MATCH(C11904,'Curva Juros'!$A$7:$A$73,1)))</f>
        <v>7.6499216190476194</v>
      </c>
      <c r="F11904" s="24">
        <f t="shared" si="185"/>
        <v>4.3517838095238071E-3</v>
      </c>
      <c r="G11904" s="24"/>
    </row>
    <row r="11905" spans="1:7" x14ac:dyDescent="0.25">
      <c r="A11905" s="3" t="s">
        <v>252</v>
      </c>
      <c r="B11905" s="4">
        <v>46024</v>
      </c>
      <c r="C11905" s="5">
        <v>1082.6500000000001</v>
      </c>
      <c r="D11905" s="19">
        <v>8.0923999999999996E-2</v>
      </c>
      <c r="E11905" s="35" cm="1">
        <f t="array" ref="E11905">INDEX('Curva Juros'!$B$7:$B$73,MATCH(C11905,'Curva Juros'!$A$7:$A$73,1)) +
(C11905-INDEX('Curva Juros'!$A$7:$A$73,MATCH(C11905,'Curva Juros'!$A$7:$A$73,1))) *
(INDEX('Curva Juros'!$B$7:$B$73,MATCH(C11905,'Curva Juros'!$A$7:$A$73,1)+1) -
INDEX('Curva Juros'!$B$7:$B$73,MATCH(C11905,'Curva Juros'!$A$7:$A$73,1))) /
(INDEX('Curva Juros'!$A$7:$A$73,MATCH(C11905,'Curva Juros'!$A$7:$A$73,1)+1) -
INDEX('Curva Juros'!$A$7:$A$73,MATCH(C11905,'Curva Juros'!$A$7:$A$73,1)))</f>
        <v>7.6503870634920634</v>
      </c>
      <c r="F11905" s="24">
        <f t="shared" si="185"/>
        <v>4.4201293650793644E-3</v>
      </c>
      <c r="G11905" s="24"/>
    </row>
    <row r="11906" spans="1:7" x14ac:dyDescent="0.25">
      <c r="A11906" s="6" t="s">
        <v>252</v>
      </c>
      <c r="B11906" s="7">
        <v>46031</v>
      </c>
      <c r="C11906" s="8">
        <v>1078.17</v>
      </c>
      <c r="D11906" s="20">
        <v>8.0625000000000002E-2</v>
      </c>
      <c r="E11906" s="35" cm="1">
        <f t="array" ref="E11906">INDEX('Curva Juros'!$B$7:$B$73,MATCH(C11906,'Curva Juros'!$A$7:$A$73,1)) +
(C11906-INDEX('Curva Juros'!$A$7:$A$73,MATCH(C11906,'Curva Juros'!$A$7:$A$73,1))) *
(INDEX('Curva Juros'!$B$7:$B$73,MATCH(C11906,'Curva Juros'!$A$7:$A$73,1)+1) -
INDEX('Curva Juros'!$B$7:$B$73,MATCH(C11906,'Curva Juros'!$A$7:$A$73,1))) /
(INDEX('Curva Juros'!$A$7:$A$73,MATCH(C11906,'Curva Juros'!$A$7:$A$73,1)+1) -
INDEX('Curva Juros'!$A$7:$A$73,MATCH(C11906,'Curva Juros'!$A$7:$A$73,1)))</f>
        <v>7.6508919523809524</v>
      </c>
      <c r="F11906" s="24">
        <f t="shared" si="185"/>
        <v>4.116080476190484E-3</v>
      </c>
      <c r="G11906" s="24"/>
    </row>
    <row r="11907" spans="1:7" x14ac:dyDescent="0.25">
      <c r="A11907" s="3" t="s">
        <v>252</v>
      </c>
      <c r="B11907" s="4">
        <v>46038</v>
      </c>
      <c r="C11907" s="5">
        <v>1075.0899999999999</v>
      </c>
      <c r="D11907" s="19">
        <v>7.9527E-2</v>
      </c>
      <c r="E11907" s="35" cm="1">
        <f t="array" ref="E11907">INDEX('Curva Juros'!$B$7:$B$73,MATCH(C11907,'Curva Juros'!$A$7:$A$73,1)) +
(C11907-INDEX('Curva Juros'!$A$7:$A$73,MATCH(C11907,'Curva Juros'!$A$7:$A$73,1))) *
(INDEX('Curva Juros'!$B$7:$B$73,MATCH(C11907,'Curva Juros'!$A$7:$A$73,1)+1) -
INDEX('Curva Juros'!$B$7:$B$73,MATCH(C11907,'Curva Juros'!$A$7:$A$73,1))) /
(INDEX('Curva Juros'!$A$7:$A$73,MATCH(C11907,'Curva Juros'!$A$7:$A$73,1)+1) -
INDEX('Curva Juros'!$A$7:$A$73,MATCH(C11907,'Curva Juros'!$A$7:$A$73,1)))</f>
        <v>7.6512390634920635</v>
      </c>
      <c r="F11907" s="24">
        <f t="shared" ref="F11907:F11970" si="186">D11907-E11907/100</f>
        <v>3.0146093650793709E-3</v>
      </c>
      <c r="G11907" s="24"/>
    </row>
    <row r="11908" spans="1:7" x14ac:dyDescent="0.25">
      <c r="A11908" s="6" t="s">
        <v>252</v>
      </c>
      <c r="B11908" s="7">
        <v>46045</v>
      </c>
      <c r="C11908" s="8">
        <v>1074.75</v>
      </c>
      <c r="D11908" s="20">
        <v>7.6873999999999998E-2</v>
      </c>
      <c r="E11908" s="35" cm="1">
        <f t="array" ref="E11908">INDEX('Curva Juros'!$B$7:$B$73,MATCH(C11908,'Curva Juros'!$A$7:$A$73,1)) +
(C11908-INDEX('Curva Juros'!$A$7:$A$73,MATCH(C11908,'Curva Juros'!$A$7:$A$73,1))) *
(INDEX('Curva Juros'!$B$7:$B$73,MATCH(C11908,'Curva Juros'!$A$7:$A$73,1)+1) -
INDEX('Curva Juros'!$B$7:$B$73,MATCH(C11908,'Curva Juros'!$A$7:$A$73,1))) /
(INDEX('Curva Juros'!$A$7:$A$73,MATCH(C11908,'Curva Juros'!$A$7:$A$73,1)+1) -
INDEX('Curva Juros'!$A$7:$A$73,MATCH(C11908,'Curva Juros'!$A$7:$A$73,1)))</f>
        <v>7.6512773809523811</v>
      </c>
      <c r="F11908" s="24">
        <f t="shared" si="186"/>
        <v>3.6122619047618265E-4</v>
      </c>
      <c r="G11908" s="24"/>
    </row>
    <row r="11909" spans="1:7" x14ac:dyDescent="0.25">
      <c r="A11909" s="3" t="s">
        <v>252</v>
      </c>
      <c r="B11909" s="4">
        <v>46052</v>
      </c>
      <c r="C11909" s="5">
        <v>1073.56</v>
      </c>
      <c r="D11909" s="19">
        <v>7.4714000000000003E-2</v>
      </c>
      <c r="E11909" s="35" cm="1">
        <f t="array" ref="E11909">INDEX('Curva Juros'!$B$7:$B$73,MATCH(C11909,'Curva Juros'!$A$7:$A$73,1)) +
(C11909-INDEX('Curva Juros'!$A$7:$A$73,MATCH(C11909,'Curva Juros'!$A$7:$A$73,1))) *
(INDEX('Curva Juros'!$B$7:$B$73,MATCH(C11909,'Curva Juros'!$A$7:$A$73,1)+1) -
INDEX('Curva Juros'!$B$7:$B$73,MATCH(C11909,'Curva Juros'!$A$7:$A$73,1))) /
(INDEX('Curva Juros'!$A$7:$A$73,MATCH(C11909,'Curva Juros'!$A$7:$A$73,1)+1) -
INDEX('Curva Juros'!$A$7:$A$73,MATCH(C11909,'Curva Juros'!$A$7:$A$73,1)))</f>
        <v>7.6514114920634917</v>
      </c>
      <c r="F11909" s="24">
        <f t="shared" si="186"/>
        <v>-1.800114920634921E-3</v>
      </c>
      <c r="G11909" s="24"/>
    </row>
    <row r="11910" spans="1:7" x14ac:dyDescent="0.25">
      <c r="A11910" s="6" t="s">
        <v>252</v>
      </c>
      <c r="B11910" s="7">
        <v>46059</v>
      </c>
      <c r="C11910" s="8">
        <v>1066.3</v>
      </c>
      <c r="D11910" s="20">
        <v>7.5994999999999993E-2</v>
      </c>
      <c r="E11910" s="35" cm="1">
        <f t="array" ref="E11910">INDEX('Curva Juros'!$B$7:$B$73,MATCH(C11910,'Curva Juros'!$A$7:$A$73,1)) +
(C11910-INDEX('Curva Juros'!$A$7:$A$73,MATCH(C11910,'Curva Juros'!$A$7:$A$73,1))) *
(INDEX('Curva Juros'!$B$7:$B$73,MATCH(C11910,'Curva Juros'!$A$7:$A$73,1)+1) -
INDEX('Curva Juros'!$B$7:$B$73,MATCH(C11910,'Curva Juros'!$A$7:$A$73,1))) /
(INDEX('Curva Juros'!$A$7:$A$73,MATCH(C11910,'Curva Juros'!$A$7:$A$73,1)+1) -
INDEX('Curva Juros'!$A$7:$A$73,MATCH(C11910,'Curva Juros'!$A$7:$A$73,1)))</f>
        <v>7.6522296825396827</v>
      </c>
      <c r="F11910" s="24">
        <f t="shared" si="186"/>
        <v>-5.2729682539683076E-4</v>
      </c>
      <c r="G11910" s="24"/>
    </row>
    <row r="11911" spans="1:7" x14ac:dyDescent="0.25">
      <c r="A11911" s="3" t="s">
        <v>252</v>
      </c>
      <c r="B11911" s="4">
        <v>46066</v>
      </c>
      <c r="C11911" s="5">
        <v>1060.8499999999999</v>
      </c>
      <c r="D11911" s="19">
        <v>7.6246999999999995E-2</v>
      </c>
      <c r="E11911" s="35" cm="1">
        <f t="array" ref="E11911">INDEX('Curva Juros'!$B$7:$B$73,MATCH(C11911,'Curva Juros'!$A$7:$A$73,1)) +
(C11911-INDEX('Curva Juros'!$A$7:$A$73,MATCH(C11911,'Curva Juros'!$A$7:$A$73,1))) *
(INDEX('Curva Juros'!$B$7:$B$73,MATCH(C11911,'Curva Juros'!$A$7:$A$73,1)+1) -
INDEX('Curva Juros'!$B$7:$B$73,MATCH(C11911,'Curva Juros'!$A$7:$A$73,1))) /
(INDEX('Curva Juros'!$A$7:$A$73,MATCH(C11911,'Curva Juros'!$A$7:$A$73,1)+1) -
INDEX('Curva Juros'!$A$7:$A$73,MATCH(C11911,'Curva Juros'!$A$7:$A$73,1)))</f>
        <v>7.6528438888888886</v>
      </c>
      <c r="F11911" s="24">
        <f t="shared" si="186"/>
        <v>-2.8143888888888802E-4</v>
      </c>
      <c r="G11911" s="24"/>
    </row>
    <row r="11912" spans="1:7" x14ac:dyDescent="0.25">
      <c r="A11912" s="6" t="s">
        <v>252</v>
      </c>
      <c r="B11912" s="7">
        <v>46073</v>
      </c>
      <c r="C11912" s="8">
        <v>1057.31</v>
      </c>
      <c r="D11912" s="20">
        <v>7.6553999999999997E-2</v>
      </c>
      <c r="E11912" s="35" cm="1">
        <f t="array" ref="E11912">INDEX('Curva Juros'!$B$7:$B$73,MATCH(C11912,'Curva Juros'!$A$7:$A$73,1)) +
(C11912-INDEX('Curva Juros'!$A$7:$A$73,MATCH(C11912,'Curva Juros'!$A$7:$A$73,1))) *
(INDEX('Curva Juros'!$B$7:$B$73,MATCH(C11912,'Curva Juros'!$A$7:$A$73,1)+1) -
INDEX('Curva Juros'!$B$7:$B$73,MATCH(C11912,'Curva Juros'!$A$7:$A$73,1))) /
(INDEX('Curva Juros'!$A$7:$A$73,MATCH(C11912,'Curva Juros'!$A$7:$A$73,1)+1) -
INDEX('Curva Juros'!$A$7:$A$73,MATCH(C11912,'Curva Juros'!$A$7:$A$73,1)))</f>
        <v>7.653242841269841</v>
      </c>
      <c r="F11912" s="24">
        <f t="shared" si="186"/>
        <v>2.1571587301580375E-5</v>
      </c>
      <c r="G11912" s="24"/>
    </row>
    <row r="11913" spans="1:7" x14ac:dyDescent="0.25">
      <c r="A11913" s="3" t="s">
        <v>252</v>
      </c>
      <c r="B11913" s="4">
        <v>46080</v>
      </c>
      <c r="C11913" s="5">
        <v>1053.52</v>
      </c>
      <c r="D11913" s="19">
        <v>7.5870999999999994E-2</v>
      </c>
      <c r="E11913" s="35" cm="1">
        <f t="array" ref="E11913">INDEX('Curva Juros'!$B$7:$B$73,MATCH(C11913,'Curva Juros'!$A$7:$A$73,1)) +
(C11913-INDEX('Curva Juros'!$A$7:$A$73,MATCH(C11913,'Curva Juros'!$A$7:$A$73,1))) *
(INDEX('Curva Juros'!$B$7:$B$73,MATCH(C11913,'Curva Juros'!$A$7:$A$73,1)+1) -
INDEX('Curva Juros'!$B$7:$B$73,MATCH(C11913,'Curva Juros'!$A$7:$A$73,1))) /
(INDEX('Curva Juros'!$A$7:$A$73,MATCH(C11913,'Curva Juros'!$A$7:$A$73,1)+1) -
INDEX('Curva Juros'!$A$7:$A$73,MATCH(C11913,'Curva Juros'!$A$7:$A$73,1)))</f>
        <v>7.6536699682539684</v>
      </c>
      <c r="F11913" s="24">
        <f t="shared" si="186"/>
        <v>-6.6569968253968326E-4</v>
      </c>
      <c r="G11913" s="24"/>
    </row>
    <row r="11914" spans="1:7" x14ac:dyDescent="0.25">
      <c r="A11914" s="6" t="s">
        <v>253</v>
      </c>
      <c r="B11914" s="7">
        <v>45723</v>
      </c>
      <c r="C11914" s="8">
        <v>1600.35</v>
      </c>
      <c r="D11914" s="20">
        <v>8.2569000000000004E-2</v>
      </c>
      <c r="E11914" s="35" cm="1">
        <f t="array" ref="E11914">INDEX('Curva Juros'!$B$7:$B$73,MATCH(C11914,'Curva Juros'!$A$7:$A$73,1)) +
(C11914-INDEX('Curva Juros'!$A$7:$A$73,MATCH(C11914,'Curva Juros'!$A$7:$A$73,1))) *
(INDEX('Curva Juros'!$B$7:$B$73,MATCH(C11914,'Curva Juros'!$A$7:$A$73,1)+1) -
INDEX('Curva Juros'!$B$7:$B$73,MATCH(C11914,'Curva Juros'!$A$7:$A$73,1))) /
(INDEX('Curva Juros'!$A$7:$A$73,MATCH(C11914,'Curva Juros'!$A$7:$A$73,1)+1) -
INDEX('Curva Juros'!$A$7:$A$73,MATCH(C11914,'Curva Juros'!$A$7:$A$73,1)))</f>
        <v>7.5534941666666668</v>
      </c>
      <c r="F11914" s="24">
        <f t="shared" si="186"/>
        <v>7.034058333333329E-3</v>
      </c>
      <c r="G11914" s="24"/>
    </row>
    <row r="11915" spans="1:7" x14ac:dyDescent="0.25">
      <c r="A11915" s="3" t="s">
        <v>253</v>
      </c>
      <c r="B11915" s="4">
        <v>45730</v>
      </c>
      <c r="C11915" s="5">
        <v>1610.82</v>
      </c>
      <c r="D11915" s="19">
        <v>7.9064999999999996E-2</v>
      </c>
      <c r="E11915" s="35" cm="1">
        <f t="array" ref="E11915">INDEX('Curva Juros'!$B$7:$B$73,MATCH(C11915,'Curva Juros'!$A$7:$A$73,1)) +
(C11915-INDEX('Curva Juros'!$A$7:$A$73,MATCH(C11915,'Curva Juros'!$A$7:$A$73,1))) *
(INDEX('Curva Juros'!$B$7:$B$73,MATCH(C11915,'Curva Juros'!$A$7:$A$73,1)+1) -
INDEX('Curva Juros'!$B$7:$B$73,MATCH(C11915,'Curva Juros'!$A$7:$A$73,1))) /
(INDEX('Curva Juros'!$A$7:$A$73,MATCH(C11915,'Curva Juros'!$A$7:$A$73,1)+1) -
INDEX('Curva Juros'!$A$7:$A$73,MATCH(C11915,'Curva Juros'!$A$7:$A$73,1)))</f>
        <v>7.5509930000000001</v>
      </c>
      <c r="F11915" s="24">
        <f t="shared" si="186"/>
        <v>3.5550699999999935E-3</v>
      </c>
      <c r="G11915" s="24"/>
    </row>
    <row r="11916" spans="1:7" x14ac:dyDescent="0.25">
      <c r="A11916" s="6" t="s">
        <v>253</v>
      </c>
      <c r="B11916" s="7">
        <v>45737</v>
      </c>
      <c r="C11916" s="8">
        <v>1597.08</v>
      </c>
      <c r="D11916" s="20">
        <v>8.1041000000000002E-2</v>
      </c>
      <c r="E11916" s="35" cm="1">
        <f t="array" ref="E11916">INDEX('Curva Juros'!$B$7:$B$73,MATCH(C11916,'Curva Juros'!$A$7:$A$73,1)) +
(C11916-INDEX('Curva Juros'!$A$7:$A$73,MATCH(C11916,'Curva Juros'!$A$7:$A$73,1))) *
(INDEX('Curva Juros'!$B$7:$B$73,MATCH(C11916,'Curva Juros'!$A$7:$A$73,1)+1) -
INDEX('Curva Juros'!$B$7:$B$73,MATCH(C11916,'Curva Juros'!$A$7:$A$73,1))) /
(INDEX('Curva Juros'!$A$7:$A$73,MATCH(C11916,'Curva Juros'!$A$7:$A$73,1)+1) -
INDEX('Curva Juros'!$A$7:$A$73,MATCH(C11916,'Curva Juros'!$A$7:$A$73,1)))</f>
        <v>7.5542753333333339</v>
      </c>
      <c r="F11916" s="24">
        <f t="shared" si="186"/>
        <v>5.4982466666666646E-3</v>
      </c>
      <c r="G11916" s="24"/>
    </row>
    <row r="11917" spans="1:7" x14ac:dyDescent="0.25">
      <c r="A11917" s="3" t="s">
        <v>253</v>
      </c>
      <c r="B11917" s="4">
        <v>45744</v>
      </c>
      <c r="C11917" s="5">
        <v>1592.22</v>
      </c>
      <c r="D11917" s="19">
        <v>8.1008999999999998E-2</v>
      </c>
      <c r="E11917" s="35" cm="1">
        <f t="array" ref="E11917">INDEX('Curva Juros'!$B$7:$B$73,MATCH(C11917,'Curva Juros'!$A$7:$A$73,1)) +
(C11917-INDEX('Curva Juros'!$A$7:$A$73,MATCH(C11917,'Curva Juros'!$A$7:$A$73,1))) *
(INDEX('Curva Juros'!$B$7:$B$73,MATCH(C11917,'Curva Juros'!$A$7:$A$73,1)+1) -
INDEX('Curva Juros'!$B$7:$B$73,MATCH(C11917,'Curva Juros'!$A$7:$A$73,1))) /
(INDEX('Curva Juros'!$A$7:$A$73,MATCH(C11917,'Curva Juros'!$A$7:$A$73,1)+1) -
INDEX('Curva Juros'!$A$7:$A$73,MATCH(C11917,'Curva Juros'!$A$7:$A$73,1)))</f>
        <v>7.5554363333333336</v>
      </c>
      <c r="F11917" s="24">
        <f t="shared" si="186"/>
        <v>5.4546366666666651E-3</v>
      </c>
      <c r="G11917" s="24"/>
    </row>
    <row r="11918" spans="1:7" x14ac:dyDescent="0.25">
      <c r="A11918" s="6" t="s">
        <v>253</v>
      </c>
      <c r="B11918" s="7">
        <v>45751</v>
      </c>
      <c r="C11918" s="8">
        <v>1601.84</v>
      </c>
      <c r="D11918" s="20">
        <v>7.7709E-2</v>
      </c>
      <c r="E11918" s="35" cm="1">
        <f t="array" ref="E11918">INDEX('Curva Juros'!$B$7:$B$73,MATCH(C11918,'Curva Juros'!$A$7:$A$73,1)) +
(C11918-INDEX('Curva Juros'!$A$7:$A$73,MATCH(C11918,'Curva Juros'!$A$7:$A$73,1))) *
(INDEX('Curva Juros'!$B$7:$B$73,MATCH(C11918,'Curva Juros'!$A$7:$A$73,1)+1) -
INDEX('Curva Juros'!$B$7:$B$73,MATCH(C11918,'Curva Juros'!$A$7:$A$73,1))) /
(INDEX('Curva Juros'!$A$7:$A$73,MATCH(C11918,'Curva Juros'!$A$7:$A$73,1)+1) -
INDEX('Curva Juros'!$A$7:$A$73,MATCH(C11918,'Curva Juros'!$A$7:$A$73,1)))</f>
        <v>7.5531382222222225</v>
      </c>
      <c r="F11918" s="24">
        <f t="shared" si="186"/>
        <v>2.1776177777777794E-3</v>
      </c>
      <c r="G11918" s="24"/>
    </row>
    <row r="11919" spans="1:7" x14ac:dyDescent="0.25">
      <c r="A11919" s="3" t="s">
        <v>253</v>
      </c>
      <c r="B11919" s="4">
        <v>45758</v>
      </c>
      <c r="C11919" s="5">
        <v>1585.58</v>
      </c>
      <c r="D11919" s="19">
        <v>8.0248E-2</v>
      </c>
      <c r="E11919" s="35" cm="1">
        <f t="array" ref="E11919">INDEX('Curva Juros'!$B$7:$B$73,MATCH(C11919,'Curva Juros'!$A$7:$A$73,1)) +
(C11919-INDEX('Curva Juros'!$A$7:$A$73,MATCH(C11919,'Curva Juros'!$A$7:$A$73,1))) *
(INDEX('Curva Juros'!$B$7:$B$73,MATCH(C11919,'Curva Juros'!$A$7:$A$73,1)+1) -
INDEX('Curva Juros'!$B$7:$B$73,MATCH(C11919,'Curva Juros'!$A$7:$A$73,1))) /
(INDEX('Curva Juros'!$A$7:$A$73,MATCH(C11919,'Curva Juros'!$A$7:$A$73,1)+1) -
INDEX('Curva Juros'!$A$7:$A$73,MATCH(C11919,'Curva Juros'!$A$7:$A$73,1)))</f>
        <v>7.5570225555555561</v>
      </c>
      <c r="F11919" s="24">
        <f t="shared" si="186"/>
        <v>4.6777744444444352E-3</v>
      </c>
      <c r="G11919" s="24"/>
    </row>
    <row r="11920" spans="1:7" x14ac:dyDescent="0.25">
      <c r="A11920" s="6" t="s">
        <v>253</v>
      </c>
      <c r="B11920" s="7">
        <v>45764</v>
      </c>
      <c r="C11920" s="8">
        <v>1569.42</v>
      </c>
      <c r="D11920" s="20">
        <v>8.3007999999999998E-2</v>
      </c>
      <c r="E11920" s="35" cm="1">
        <f t="array" ref="E11920">INDEX('Curva Juros'!$B$7:$B$73,MATCH(C11920,'Curva Juros'!$A$7:$A$73,1)) +
(C11920-INDEX('Curva Juros'!$A$7:$A$73,MATCH(C11920,'Curva Juros'!$A$7:$A$73,1))) *
(INDEX('Curva Juros'!$B$7:$B$73,MATCH(C11920,'Curva Juros'!$A$7:$A$73,1)+1) -
INDEX('Curva Juros'!$B$7:$B$73,MATCH(C11920,'Curva Juros'!$A$7:$A$73,1))) /
(INDEX('Curva Juros'!$A$7:$A$73,MATCH(C11920,'Curva Juros'!$A$7:$A$73,1)+1) -
INDEX('Curva Juros'!$A$7:$A$73,MATCH(C11920,'Curva Juros'!$A$7:$A$73,1)))</f>
        <v>7.5608830000000005</v>
      </c>
      <c r="F11920" s="24">
        <f t="shared" si="186"/>
        <v>7.3991699999999966E-3</v>
      </c>
      <c r="G11920" s="24"/>
    </row>
    <row r="11921" spans="1:7" x14ac:dyDescent="0.25">
      <c r="A11921" s="3" t="s">
        <v>253</v>
      </c>
      <c r="B11921" s="4">
        <v>45772</v>
      </c>
      <c r="C11921" s="5">
        <v>1586.8</v>
      </c>
      <c r="D11921" s="19">
        <v>7.8168000000000001E-2</v>
      </c>
      <c r="E11921" s="35" cm="1">
        <f t="array" ref="E11921">INDEX('Curva Juros'!$B$7:$B$73,MATCH(C11921,'Curva Juros'!$A$7:$A$73,1)) +
(C11921-INDEX('Curva Juros'!$A$7:$A$73,MATCH(C11921,'Curva Juros'!$A$7:$A$73,1))) *
(INDEX('Curva Juros'!$B$7:$B$73,MATCH(C11921,'Curva Juros'!$A$7:$A$73,1)+1) -
INDEX('Curva Juros'!$B$7:$B$73,MATCH(C11921,'Curva Juros'!$A$7:$A$73,1))) /
(INDEX('Curva Juros'!$A$7:$A$73,MATCH(C11921,'Curva Juros'!$A$7:$A$73,1)+1) -
INDEX('Curva Juros'!$A$7:$A$73,MATCH(C11921,'Curva Juros'!$A$7:$A$73,1)))</f>
        <v>7.5567311111111115</v>
      </c>
      <c r="F11921" s="24">
        <f t="shared" si="186"/>
        <v>2.6006888888888829E-3</v>
      </c>
      <c r="G11921" s="24"/>
    </row>
    <row r="11922" spans="1:7" x14ac:dyDescent="0.25">
      <c r="A11922" s="6" t="s">
        <v>253</v>
      </c>
      <c r="B11922" s="7">
        <v>45779</v>
      </c>
      <c r="C11922" s="8">
        <v>1587.31</v>
      </c>
      <c r="D11922" s="20">
        <v>7.7155000000000001E-2</v>
      </c>
      <c r="E11922" s="35" cm="1">
        <f t="array" ref="E11922">INDEX('Curva Juros'!$B$7:$B$73,MATCH(C11922,'Curva Juros'!$A$7:$A$73,1)) +
(C11922-INDEX('Curva Juros'!$A$7:$A$73,MATCH(C11922,'Curva Juros'!$A$7:$A$73,1))) *
(INDEX('Curva Juros'!$B$7:$B$73,MATCH(C11922,'Curva Juros'!$A$7:$A$73,1)+1) -
INDEX('Curva Juros'!$B$7:$B$73,MATCH(C11922,'Curva Juros'!$A$7:$A$73,1))) /
(INDEX('Curva Juros'!$A$7:$A$73,MATCH(C11922,'Curva Juros'!$A$7:$A$73,1)+1) -
INDEX('Curva Juros'!$A$7:$A$73,MATCH(C11922,'Curva Juros'!$A$7:$A$73,1)))</f>
        <v>7.5566092777777776</v>
      </c>
      <c r="F11922" s="24">
        <f t="shared" si="186"/>
        <v>1.5889072222222272E-3</v>
      </c>
      <c r="G11922" s="24"/>
    </row>
    <row r="11923" spans="1:7" x14ac:dyDescent="0.25">
      <c r="A11923" s="3" t="s">
        <v>253</v>
      </c>
      <c r="B11923" s="4">
        <v>45786</v>
      </c>
      <c r="C11923" s="5">
        <v>1570.33</v>
      </c>
      <c r="D11923" s="19">
        <v>7.9852000000000006E-2</v>
      </c>
      <c r="E11923" s="35" cm="1">
        <f t="array" ref="E11923">INDEX('Curva Juros'!$B$7:$B$73,MATCH(C11923,'Curva Juros'!$A$7:$A$73,1)) +
(C11923-INDEX('Curva Juros'!$A$7:$A$73,MATCH(C11923,'Curva Juros'!$A$7:$A$73,1))) *
(INDEX('Curva Juros'!$B$7:$B$73,MATCH(C11923,'Curva Juros'!$A$7:$A$73,1)+1) -
INDEX('Curva Juros'!$B$7:$B$73,MATCH(C11923,'Curva Juros'!$A$7:$A$73,1))) /
(INDEX('Curva Juros'!$A$7:$A$73,MATCH(C11923,'Curva Juros'!$A$7:$A$73,1)+1) -
INDEX('Curva Juros'!$A$7:$A$73,MATCH(C11923,'Curva Juros'!$A$7:$A$73,1)))</f>
        <v>7.5606656111111112</v>
      </c>
      <c r="F11923" s="24">
        <f t="shared" si="186"/>
        <v>4.2453438888888917E-3</v>
      </c>
      <c r="G11923" s="24"/>
    </row>
    <row r="11924" spans="1:7" x14ac:dyDescent="0.25">
      <c r="A11924" s="6" t="s">
        <v>253</v>
      </c>
      <c r="B11924" s="7">
        <v>45793</v>
      </c>
      <c r="C11924" s="8">
        <v>1627.69</v>
      </c>
      <c r="D11924" s="20">
        <v>8.3074999999999996E-2</v>
      </c>
      <c r="E11924" s="35" cm="1">
        <f t="array" ref="E11924">INDEX('Curva Juros'!$B$7:$B$73,MATCH(C11924,'Curva Juros'!$A$7:$A$73,1)) +
(C11924-INDEX('Curva Juros'!$A$7:$A$73,MATCH(C11924,'Curva Juros'!$A$7:$A$73,1))) *
(INDEX('Curva Juros'!$B$7:$B$73,MATCH(C11924,'Curva Juros'!$A$7:$A$73,1)+1) -
INDEX('Curva Juros'!$B$7:$B$73,MATCH(C11924,'Curva Juros'!$A$7:$A$73,1))) /
(INDEX('Curva Juros'!$A$7:$A$73,MATCH(C11924,'Curva Juros'!$A$7:$A$73,1)+1) -
INDEX('Curva Juros'!$A$7:$A$73,MATCH(C11924,'Curva Juros'!$A$7:$A$73,1)))</f>
        <v>7.546962944444445</v>
      </c>
      <c r="F11924" s="24">
        <f t="shared" si="186"/>
        <v>7.6053705555555462E-3</v>
      </c>
      <c r="G11924" s="24"/>
    </row>
    <row r="11925" spans="1:7" x14ac:dyDescent="0.25">
      <c r="A11925" s="3" t="s">
        <v>253</v>
      </c>
      <c r="B11925" s="4">
        <v>45800</v>
      </c>
      <c r="C11925" s="5">
        <v>1647.55</v>
      </c>
      <c r="D11925" s="19">
        <v>7.7128000000000002E-2</v>
      </c>
      <c r="E11925" s="35" cm="1">
        <f t="array" ref="E11925">INDEX('Curva Juros'!$B$7:$B$73,MATCH(C11925,'Curva Juros'!$A$7:$A$73,1)) +
(C11925-INDEX('Curva Juros'!$A$7:$A$73,MATCH(C11925,'Curva Juros'!$A$7:$A$73,1))) *
(INDEX('Curva Juros'!$B$7:$B$73,MATCH(C11925,'Curva Juros'!$A$7:$A$73,1)+1) -
INDEX('Curva Juros'!$B$7:$B$73,MATCH(C11925,'Curva Juros'!$A$7:$A$73,1))) /
(INDEX('Curva Juros'!$A$7:$A$73,MATCH(C11925,'Curva Juros'!$A$7:$A$73,1)+1) -
INDEX('Curva Juros'!$A$7:$A$73,MATCH(C11925,'Curva Juros'!$A$7:$A$73,1)))</f>
        <v>7.5420897619047622</v>
      </c>
      <c r="F11925" s="24">
        <f t="shared" si="186"/>
        <v>1.7071023809523828E-3</v>
      </c>
      <c r="G11925" s="24"/>
    </row>
    <row r="11926" spans="1:7" x14ac:dyDescent="0.25">
      <c r="A11926" s="6" t="s">
        <v>253</v>
      </c>
      <c r="B11926" s="7">
        <v>45807</v>
      </c>
      <c r="C11926" s="8">
        <v>1641.56</v>
      </c>
      <c r="D11926" s="20">
        <v>7.7363000000000001E-2</v>
      </c>
      <c r="E11926" s="35" cm="1">
        <f t="array" ref="E11926">INDEX('Curva Juros'!$B$7:$B$73,MATCH(C11926,'Curva Juros'!$A$7:$A$73,1)) +
(C11926-INDEX('Curva Juros'!$A$7:$A$73,MATCH(C11926,'Curva Juros'!$A$7:$A$73,1))) *
(INDEX('Curva Juros'!$B$7:$B$73,MATCH(C11926,'Curva Juros'!$A$7:$A$73,1)+1) -
INDEX('Curva Juros'!$B$7:$B$73,MATCH(C11926,'Curva Juros'!$A$7:$A$73,1))) /
(INDEX('Curva Juros'!$A$7:$A$73,MATCH(C11926,'Curva Juros'!$A$7:$A$73,1)+1) -
INDEX('Curva Juros'!$A$7:$A$73,MATCH(C11926,'Curva Juros'!$A$7:$A$73,1)))</f>
        <v>7.5436015238095244</v>
      </c>
      <c r="F11926" s="24">
        <f t="shared" si="186"/>
        <v>1.9269847619047542E-3</v>
      </c>
      <c r="G11926" s="24"/>
    </row>
    <row r="11927" spans="1:7" x14ac:dyDescent="0.25">
      <c r="A11927" s="3" t="s">
        <v>253</v>
      </c>
      <c r="B11927" s="4">
        <v>45814</v>
      </c>
      <c r="C11927" s="5">
        <v>1639.31</v>
      </c>
      <c r="D11927" s="19">
        <v>7.671E-2</v>
      </c>
      <c r="E11927" s="35" cm="1">
        <f t="array" ref="E11927">INDEX('Curva Juros'!$B$7:$B$73,MATCH(C11927,'Curva Juros'!$A$7:$A$73,1)) +
(C11927-INDEX('Curva Juros'!$A$7:$A$73,MATCH(C11927,'Curva Juros'!$A$7:$A$73,1))) *
(INDEX('Curva Juros'!$B$7:$B$73,MATCH(C11927,'Curva Juros'!$A$7:$A$73,1)+1) -
INDEX('Curva Juros'!$B$7:$B$73,MATCH(C11927,'Curva Juros'!$A$7:$A$73,1))) /
(INDEX('Curva Juros'!$A$7:$A$73,MATCH(C11927,'Curva Juros'!$A$7:$A$73,1)+1) -
INDEX('Curva Juros'!$A$7:$A$73,MATCH(C11927,'Curva Juros'!$A$7:$A$73,1)))</f>
        <v>7.5441693809523809</v>
      </c>
      <c r="F11927" s="24">
        <f t="shared" si="186"/>
        <v>1.2683061904761872E-3</v>
      </c>
      <c r="G11927" s="24"/>
    </row>
    <row r="11928" spans="1:7" x14ac:dyDescent="0.25">
      <c r="A11928" s="6" t="s">
        <v>253</v>
      </c>
      <c r="B11928" s="7">
        <v>45821</v>
      </c>
      <c r="C11928" s="8">
        <v>1626.93</v>
      </c>
      <c r="D11928" s="20">
        <v>7.8464000000000006E-2</v>
      </c>
      <c r="E11928" s="35" cm="1">
        <f t="array" ref="E11928">INDEX('Curva Juros'!$B$7:$B$73,MATCH(C11928,'Curva Juros'!$A$7:$A$73,1)) +
(C11928-INDEX('Curva Juros'!$A$7:$A$73,MATCH(C11928,'Curva Juros'!$A$7:$A$73,1))) *
(INDEX('Curva Juros'!$B$7:$B$73,MATCH(C11928,'Curva Juros'!$A$7:$A$73,1)+1) -
INDEX('Curva Juros'!$B$7:$B$73,MATCH(C11928,'Curva Juros'!$A$7:$A$73,1))) /
(INDEX('Curva Juros'!$A$7:$A$73,MATCH(C11928,'Curva Juros'!$A$7:$A$73,1)+1) -
INDEX('Curva Juros'!$A$7:$A$73,MATCH(C11928,'Curva Juros'!$A$7:$A$73,1)))</f>
        <v>7.5471444999999999</v>
      </c>
      <c r="F11928" s="24">
        <f t="shared" si="186"/>
        <v>2.9925550000000078E-3</v>
      </c>
      <c r="G11928" s="24"/>
    </row>
    <row r="11929" spans="1:7" x14ac:dyDescent="0.25">
      <c r="A11929" s="3" t="s">
        <v>253</v>
      </c>
      <c r="B11929" s="4">
        <v>45828</v>
      </c>
      <c r="C11929" s="5">
        <v>1633.37</v>
      </c>
      <c r="D11929" s="19">
        <v>7.5982999999999995E-2</v>
      </c>
      <c r="E11929" s="35" cm="1">
        <f t="array" ref="E11929">INDEX('Curva Juros'!$B$7:$B$73,MATCH(C11929,'Curva Juros'!$A$7:$A$73,1)) +
(C11929-INDEX('Curva Juros'!$A$7:$A$73,MATCH(C11929,'Curva Juros'!$A$7:$A$73,1))) *
(INDEX('Curva Juros'!$B$7:$B$73,MATCH(C11929,'Curva Juros'!$A$7:$A$73,1)+1) -
INDEX('Curva Juros'!$B$7:$B$73,MATCH(C11929,'Curva Juros'!$A$7:$A$73,1))) /
(INDEX('Curva Juros'!$A$7:$A$73,MATCH(C11929,'Curva Juros'!$A$7:$A$73,1)+1) -
INDEX('Curva Juros'!$A$7:$A$73,MATCH(C11929,'Curva Juros'!$A$7:$A$73,1)))</f>
        <v>7.545606055555556</v>
      </c>
      <c r="F11929" s="24">
        <f t="shared" si="186"/>
        <v>5.2693944444442975E-4</v>
      </c>
      <c r="G11929" s="24"/>
    </row>
    <row r="11930" spans="1:7" x14ac:dyDescent="0.25">
      <c r="A11930" s="6" t="s">
        <v>253</v>
      </c>
      <c r="B11930" s="7">
        <v>45835</v>
      </c>
      <c r="C11930" s="8">
        <v>1626.45</v>
      </c>
      <c r="D11930" s="20">
        <v>7.6438000000000006E-2</v>
      </c>
      <c r="E11930" s="35" cm="1">
        <f t="array" ref="E11930">INDEX('Curva Juros'!$B$7:$B$73,MATCH(C11930,'Curva Juros'!$A$7:$A$73,1)) +
(C11930-INDEX('Curva Juros'!$A$7:$A$73,MATCH(C11930,'Curva Juros'!$A$7:$A$73,1))) *
(INDEX('Curva Juros'!$B$7:$B$73,MATCH(C11930,'Curva Juros'!$A$7:$A$73,1)+1) -
INDEX('Curva Juros'!$B$7:$B$73,MATCH(C11930,'Curva Juros'!$A$7:$A$73,1))) /
(INDEX('Curva Juros'!$A$7:$A$73,MATCH(C11930,'Curva Juros'!$A$7:$A$73,1)+1) -
INDEX('Curva Juros'!$A$7:$A$73,MATCH(C11930,'Curva Juros'!$A$7:$A$73,1)))</f>
        <v>7.5472591666666666</v>
      </c>
      <c r="F11930" s="24">
        <f t="shared" si="186"/>
        <v>9.6540833333333409E-4</v>
      </c>
      <c r="G11930" s="24"/>
    </row>
    <row r="11931" spans="1:7" x14ac:dyDescent="0.25">
      <c r="A11931" s="3" t="s">
        <v>253</v>
      </c>
      <c r="B11931" s="4">
        <v>45842</v>
      </c>
      <c r="C11931" s="5">
        <v>1623.77</v>
      </c>
      <c r="D11931" s="19">
        <v>7.5889999999999999E-2</v>
      </c>
      <c r="E11931" s="35" cm="1">
        <f t="array" ref="E11931">INDEX('Curva Juros'!$B$7:$B$73,MATCH(C11931,'Curva Juros'!$A$7:$A$73,1)) +
(C11931-INDEX('Curva Juros'!$A$7:$A$73,MATCH(C11931,'Curva Juros'!$A$7:$A$73,1))) *
(INDEX('Curva Juros'!$B$7:$B$73,MATCH(C11931,'Curva Juros'!$A$7:$A$73,1)+1) -
INDEX('Curva Juros'!$B$7:$B$73,MATCH(C11931,'Curva Juros'!$A$7:$A$73,1))) /
(INDEX('Curva Juros'!$A$7:$A$73,MATCH(C11931,'Curva Juros'!$A$7:$A$73,1)+1) -
INDEX('Curva Juros'!$A$7:$A$73,MATCH(C11931,'Curva Juros'!$A$7:$A$73,1)))</f>
        <v>7.5478993888888892</v>
      </c>
      <c r="F11931" s="24">
        <f t="shared" si="186"/>
        <v>4.1100611111111185E-4</v>
      </c>
      <c r="G11931" s="24"/>
    </row>
    <row r="11932" spans="1:7" x14ac:dyDescent="0.25">
      <c r="A11932" s="6" t="s">
        <v>253</v>
      </c>
      <c r="B11932" s="7">
        <v>45849</v>
      </c>
      <c r="C11932" s="8">
        <v>1609.68</v>
      </c>
      <c r="D11932" s="20">
        <v>7.8048000000000006E-2</v>
      </c>
      <c r="E11932" s="35" cm="1">
        <f t="array" ref="E11932">INDEX('Curva Juros'!$B$7:$B$73,MATCH(C11932,'Curva Juros'!$A$7:$A$73,1)) +
(C11932-INDEX('Curva Juros'!$A$7:$A$73,MATCH(C11932,'Curva Juros'!$A$7:$A$73,1))) *
(INDEX('Curva Juros'!$B$7:$B$73,MATCH(C11932,'Curva Juros'!$A$7:$A$73,1)+1) -
INDEX('Curva Juros'!$B$7:$B$73,MATCH(C11932,'Curva Juros'!$A$7:$A$73,1))) /
(INDEX('Curva Juros'!$A$7:$A$73,MATCH(C11932,'Curva Juros'!$A$7:$A$73,1)+1) -
INDEX('Curva Juros'!$A$7:$A$73,MATCH(C11932,'Curva Juros'!$A$7:$A$73,1)))</f>
        <v>7.5512653333333333</v>
      </c>
      <c r="F11932" s="24">
        <f t="shared" si="186"/>
        <v>2.5353466666666741E-3</v>
      </c>
      <c r="G11932" s="24"/>
    </row>
    <row r="11933" spans="1:7" x14ac:dyDescent="0.25">
      <c r="A11933" s="3" t="s">
        <v>253</v>
      </c>
      <c r="B11933" s="4">
        <v>45856</v>
      </c>
      <c r="C11933" s="5">
        <v>1602.83</v>
      </c>
      <c r="D11933" s="19">
        <v>7.8487000000000001E-2</v>
      </c>
      <c r="E11933" s="35" cm="1">
        <f t="array" ref="E11933">INDEX('Curva Juros'!$B$7:$B$73,MATCH(C11933,'Curva Juros'!$A$7:$A$73,1)) +
(C11933-INDEX('Curva Juros'!$A$7:$A$73,MATCH(C11933,'Curva Juros'!$A$7:$A$73,1))) *
(INDEX('Curva Juros'!$B$7:$B$73,MATCH(C11933,'Curva Juros'!$A$7:$A$73,1)+1) -
INDEX('Curva Juros'!$B$7:$B$73,MATCH(C11933,'Curva Juros'!$A$7:$A$73,1))) /
(INDEX('Curva Juros'!$A$7:$A$73,MATCH(C11933,'Curva Juros'!$A$7:$A$73,1)+1) -
INDEX('Curva Juros'!$A$7:$A$73,MATCH(C11933,'Curva Juros'!$A$7:$A$73,1)))</f>
        <v>7.5529017222222228</v>
      </c>
      <c r="F11933" s="24">
        <f t="shared" si="186"/>
        <v>2.9579827777777706E-3</v>
      </c>
      <c r="G11933" s="24"/>
    </row>
    <row r="11934" spans="1:7" x14ac:dyDescent="0.25">
      <c r="A11934" s="6" t="s">
        <v>253</v>
      </c>
      <c r="B11934" s="7">
        <v>45863</v>
      </c>
      <c r="C11934" s="8">
        <v>1595.2</v>
      </c>
      <c r="D11934" s="20">
        <v>7.9115000000000005E-2</v>
      </c>
      <c r="E11934" s="35" cm="1">
        <f t="array" ref="E11934">INDEX('Curva Juros'!$B$7:$B$73,MATCH(C11934,'Curva Juros'!$A$7:$A$73,1)) +
(C11934-INDEX('Curva Juros'!$A$7:$A$73,MATCH(C11934,'Curva Juros'!$A$7:$A$73,1))) *
(INDEX('Curva Juros'!$B$7:$B$73,MATCH(C11934,'Curva Juros'!$A$7:$A$73,1)+1) -
INDEX('Curva Juros'!$B$7:$B$73,MATCH(C11934,'Curva Juros'!$A$7:$A$73,1))) /
(INDEX('Curva Juros'!$A$7:$A$73,MATCH(C11934,'Curva Juros'!$A$7:$A$73,1)+1) -
INDEX('Curva Juros'!$A$7:$A$73,MATCH(C11934,'Curva Juros'!$A$7:$A$73,1)))</f>
        <v>7.554724444444445</v>
      </c>
      <c r="F11934" s="24">
        <f t="shared" si="186"/>
        <v>3.5677555555555518E-3</v>
      </c>
      <c r="G11934" s="24"/>
    </row>
    <row r="11935" spans="1:7" x14ac:dyDescent="0.25">
      <c r="A11935" s="3" t="s">
        <v>253</v>
      </c>
      <c r="B11935" s="4">
        <v>45870</v>
      </c>
      <c r="C11935" s="5">
        <v>1594.39</v>
      </c>
      <c r="D11935" s="19">
        <v>7.8116000000000005E-2</v>
      </c>
      <c r="E11935" s="35" cm="1">
        <f t="array" ref="E11935">INDEX('Curva Juros'!$B$7:$B$73,MATCH(C11935,'Curva Juros'!$A$7:$A$73,1)) +
(C11935-INDEX('Curva Juros'!$A$7:$A$73,MATCH(C11935,'Curva Juros'!$A$7:$A$73,1))) *
(INDEX('Curva Juros'!$B$7:$B$73,MATCH(C11935,'Curva Juros'!$A$7:$A$73,1)+1) -
INDEX('Curva Juros'!$B$7:$B$73,MATCH(C11935,'Curva Juros'!$A$7:$A$73,1))) /
(INDEX('Curva Juros'!$A$7:$A$73,MATCH(C11935,'Curva Juros'!$A$7:$A$73,1)+1) -
INDEX('Curva Juros'!$A$7:$A$73,MATCH(C11935,'Curva Juros'!$A$7:$A$73,1)))</f>
        <v>7.554917944444445</v>
      </c>
      <c r="F11935" s="24">
        <f t="shared" si="186"/>
        <v>2.5668205555555573E-3</v>
      </c>
      <c r="G11935" s="24"/>
    </row>
    <row r="11936" spans="1:7" x14ac:dyDescent="0.25">
      <c r="A11936" s="6" t="s">
        <v>253</v>
      </c>
      <c r="B11936" s="7">
        <v>45877</v>
      </c>
      <c r="C11936" s="8">
        <v>1595.45</v>
      </c>
      <c r="D11936" s="20">
        <v>7.6675999999999994E-2</v>
      </c>
      <c r="E11936" s="35" cm="1">
        <f t="array" ref="E11936">INDEX('Curva Juros'!$B$7:$B$73,MATCH(C11936,'Curva Juros'!$A$7:$A$73,1)) +
(C11936-INDEX('Curva Juros'!$A$7:$A$73,MATCH(C11936,'Curva Juros'!$A$7:$A$73,1))) *
(INDEX('Curva Juros'!$B$7:$B$73,MATCH(C11936,'Curva Juros'!$A$7:$A$73,1)+1) -
INDEX('Curva Juros'!$B$7:$B$73,MATCH(C11936,'Curva Juros'!$A$7:$A$73,1))) /
(INDEX('Curva Juros'!$A$7:$A$73,MATCH(C11936,'Curva Juros'!$A$7:$A$73,1)+1) -
INDEX('Curva Juros'!$A$7:$A$73,MATCH(C11936,'Curva Juros'!$A$7:$A$73,1)))</f>
        <v>7.5546647222222223</v>
      </c>
      <c r="F11936" s="24">
        <f t="shared" si="186"/>
        <v>1.1293527777777729E-3</v>
      </c>
      <c r="G11936" s="24"/>
    </row>
    <row r="11937" spans="1:7" x14ac:dyDescent="0.25">
      <c r="A11937" s="3" t="s">
        <v>253</v>
      </c>
      <c r="B11937" s="4">
        <v>45884</v>
      </c>
      <c r="C11937" s="5">
        <v>1595.65</v>
      </c>
      <c r="D11937" s="19">
        <v>7.5443999999999997E-2</v>
      </c>
      <c r="E11937" s="35" cm="1">
        <f t="array" ref="E11937">INDEX('Curva Juros'!$B$7:$B$73,MATCH(C11937,'Curva Juros'!$A$7:$A$73,1)) +
(C11937-INDEX('Curva Juros'!$A$7:$A$73,MATCH(C11937,'Curva Juros'!$A$7:$A$73,1))) *
(INDEX('Curva Juros'!$B$7:$B$73,MATCH(C11937,'Curva Juros'!$A$7:$A$73,1)+1) -
INDEX('Curva Juros'!$B$7:$B$73,MATCH(C11937,'Curva Juros'!$A$7:$A$73,1))) /
(INDEX('Curva Juros'!$A$7:$A$73,MATCH(C11937,'Curva Juros'!$A$7:$A$73,1)+1) -
INDEX('Curva Juros'!$A$7:$A$73,MATCH(C11937,'Curva Juros'!$A$7:$A$73,1)))</f>
        <v>7.5546169444444446</v>
      </c>
      <c r="F11937" s="24">
        <f t="shared" si="186"/>
        <v>-1.0216944444445264E-4</v>
      </c>
      <c r="G11937" s="24"/>
    </row>
    <row r="11938" spans="1:7" x14ac:dyDescent="0.25">
      <c r="A11938" s="6" t="s">
        <v>253</v>
      </c>
      <c r="B11938" s="7">
        <v>45891</v>
      </c>
      <c r="C11938" s="8">
        <v>1586.56</v>
      </c>
      <c r="D11938" s="20">
        <v>7.6413999999999996E-2</v>
      </c>
      <c r="E11938" s="35" cm="1">
        <f t="array" ref="E11938">INDEX('Curva Juros'!$B$7:$B$73,MATCH(C11938,'Curva Juros'!$A$7:$A$73,1)) +
(C11938-INDEX('Curva Juros'!$A$7:$A$73,MATCH(C11938,'Curva Juros'!$A$7:$A$73,1))) *
(INDEX('Curva Juros'!$B$7:$B$73,MATCH(C11938,'Curva Juros'!$A$7:$A$73,1)+1) -
INDEX('Curva Juros'!$B$7:$B$73,MATCH(C11938,'Curva Juros'!$A$7:$A$73,1))) /
(INDEX('Curva Juros'!$A$7:$A$73,MATCH(C11938,'Curva Juros'!$A$7:$A$73,1)+1) -
INDEX('Curva Juros'!$A$7:$A$73,MATCH(C11938,'Curva Juros'!$A$7:$A$73,1)))</f>
        <v>7.5567884444444449</v>
      </c>
      <c r="F11938" s="24">
        <f t="shared" si="186"/>
        <v>8.4611555555554052E-4</v>
      </c>
      <c r="G11938" s="24"/>
    </row>
    <row r="11939" spans="1:7" x14ac:dyDescent="0.25">
      <c r="A11939" s="3" t="s">
        <v>253</v>
      </c>
      <c r="B11939" s="4">
        <v>45898</v>
      </c>
      <c r="C11939" s="5">
        <v>1585.64</v>
      </c>
      <c r="D11939" s="19">
        <v>7.5447E-2</v>
      </c>
      <c r="E11939" s="35" cm="1">
        <f t="array" ref="E11939">INDEX('Curva Juros'!$B$7:$B$73,MATCH(C11939,'Curva Juros'!$A$7:$A$73,1)) +
(C11939-INDEX('Curva Juros'!$A$7:$A$73,MATCH(C11939,'Curva Juros'!$A$7:$A$73,1))) *
(INDEX('Curva Juros'!$B$7:$B$73,MATCH(C11939,'Curva Juros'!$A$7:$A$73,1)+1) -
INDEX('Curva Juros'!$B$7:$B$73,MATCH(C11939,'Curva Juros'!$A$7:$A$73,1))) /
(INDEX('Curva Juros'!$A$7:$A$73,MATCH(C11939,'Curva Juros'!$A$7:$A$73,1)+1) -
INDEX('Curva Juros'!$A$7:$A$73,MATCH(C11939,'Curva Juros'!$A$7:$A$73,1)))</f>
        <v>7.5570082222222226</v>
      </c>
      <c r="F11939" s="24">
        <f t="shared" si="186"/>
        <v>-1.2308222222222331E-4</v>
      </c>
      <c r="G11939" s="24"/>
    </row>
    <row r="11940" spans="1:7" x14ac:dyDescent="0.25">
      <c r="A11940" s="6" t="s">
        <v>253</v>
      </c>
      <c r="B11940" s="7">
        <v>45905</v>
      </c>
      <c r="C11940" s="8">
        <v>1585.73</v>
      </c>
      <c r="D11940" s="20">
        <v>7.4244000000000004E-2</v>
      </c>
      <c r="E11940" s="35" cm="1">
        <f t="array" ref="E11940">INDEX('Curva Juros'!$B$7:$B$73,MATCH(C11940,'Curva Juros'!$A$7:$A$73,1)) +
(C11940-INDEX('Curva Juros'!$A$7:$A$73,MATCH(C11940,'Curva Juros'!$A$7:$A$73,1))) *
(INDEX('Curva Juros'!$B$7:$B$73,MATCH(C11940,'Curva Juros'!$A$7:$A$73,1)+1) -
INDEX('Curva Juros'!$B$7:$B$73,MATCH(C11940,'Curva Juros'!$A$7:$A$73,1))) /
(INDEX('Curva Juros'!$A$7:$A$73,MATCH(C11940,'Curva Juros'!$A$7:$A$73,1)+1) -
INDEX('Curva Juros'!$A$7:$A$73,MATCH(C11940,'Curva Juros'!$A$7:$A$73,1)))</f>
        <v>7.5569867222222227</v>
      </c>
      <c r="F11940" s="24">
        <f t="shared" si="186"/>
        <v>-1.3258672222222212E-3</v>
      </c>
      <c r="G11940" s="24"/>
    </row>
    <row r="11941" spans="1:7" x14ac:dyDescent="0.25">
      <c r="A11941" s="3" t="s">
        <v>253</v>
      </c>
      <c r="B11941" s="4">
        <v>45912</v>
      </c>
      <c r="C11941" s="5">
        <v>1581.59</v>
      </c>
      <c r="D11941" s="19">
        <v>7.4042999999999998E-2</v>
      </c>
      <c r="E11941" s="35" cm="1">
        <f t="array" ref="E11941">INDEX('Curva Juros'!$B$7:$B$73,MATCH(C11941,'Curva Juros'!$A$7:$A$73,1)) +
(C11941-INDEX('Curva Juros'!$A$7:$A$73,MATCH(C11941,'Curva Juros'!$A$7:$A$73,1))) *
(INDEX('Curva Juros'!$B$7:$B$73,MATCH(C11941,'Curva Juros'!$A$7:$A$73,1)+1) -
INDEX('Curva Juros'!$B$7:$B$73,MATCH(C11941,'Curva Juros'!$A$7:$A$73,1))) /
(INDEX('Curva Juros'!$A$7:$A$73,MATCH(C11941,'Curva Juros'!$A$7:$A$73,1)+1) -
INDEX('Curva Juros'!$A$7:$A$73,MATCH(C11941,'Curva Juros'!$A$7:$A$73,1)))</f>
        <v>7.5579757222222224</v>
      </c>
      <c r="F11941" s="24">
        <f t="shared" si="186"/>
        <v>-1.5367572222222264E-3</v>
      </c>
      <c r="G11941" s="24"/>
    </row>
    <row r="11942" spans="1:7" x14ac:dyDescent="0.25">
      <c r="A11942" s="6" t="s">
        <v>253</v>
      </c>
      <c r="B11942" s="7">
        <v>45919</v>
      </c>
      <c r="C11942" s="8">
        <v>1576.22</v>
      </c>
      <c r="D11942" s="20">
        <v>7.4129E-2</v>
      </c>
      <c r="E11942" s="35" cm="1">
        <f t="array" ref="E11942">INDEX('Curva Juros'!$B$7:$B$73,MATCH(C11942,'Curva Juros'!$A$7:$A$73,1)) +
(C11942-INDEX('Curva Juros'!$A$7:$A$73,MATCH(C11942,'Curva Juros'!$A$7:$A$73,1))) *
(INDEX('Curva Juros'!$B$7:$B$73,MATCH(C11942,'Curva Juros'!$A$7:$A$73,1)+1) -
INDEX('Curva Juros'!$B$7:$B$73,MATCH(C11942,'Curva Juros'!$A$7:$A$73,1))) /
(INDEX('Curva Juros'!$A$7:$A$73,MATCH(C11942,'Curva Juros'!$A$7:$A$73,1)+1) -
INDEX('Curva Juros'!$A$7:$A$73,MATCH(C11942,'Curva Juros'!$A$7:$A$73,1)))</f>
        <v>7.559258555555556</v>
      </c>
      <c r="F11942" s="24">
        <f t="shared" si="186"/>
        <v>-1.4635855555555632E-3</v>
      </c>
      <c r="G11942" s="24"/>
    </row>
    <row r="11943" spans="1:7" x14ac:dyDescent="0.25">
      <c r="A11943" s="3" t="s">
        <v>253</v>
      </c>
      <c r="B11943" s="4">
        <v>45926</v>
      </c>
      <c r="C11943" s="5">
        <v>1573.16</v>
      </c>
      <c r="D11943" s="19">
        <v>7.3673000000000002E-2</v>
      </c>
      <c r="E11943" s="35" cm="1">
        <f t="array" ref="E11943">INDEX('Curva Juros'!$B$7:$B$73,MATCH(C11943,'Curva Juros'!$A$7:$A$73,1)) +
(C11943-INDEX('Curva Juros'!$A$7:$A$73,MATCH(C11943,'Curva Juros'!$A$7:$A$73,1))) *
(INDEX('Curva Juros'!$B$7:$B$73,MATCH(C11943,'Curva Juros'!$A$7:$A$73,1)+1) -
INDEX('Curva Juros'!$B$7:$B$73,MATCH(C11943,'Curva Juros'!$A$7:$A$73,1))) /
(INDEX('Curva Juros'!$A$7:$A$73,MATCH(C11943,'Curva Juros'!$A$7:$A$73,1)+1) -
INDEX('Curva Juros'!$A$7:$A$73,MATCH(C11943,'Curva Juros'!$A$7:$A$73,1)))</f>
        <v>7.5599895555555561</v>
      </c>
      <c r="F11943" s="24">
        <f t="shared" si="186"/>
        <v>-1.9268955555555578E-3</v>
      </c>
      <c r="G11943" s="24"/>
    </row>
    <row r="11944" spans="1:7" x14ac:dyDescent="0.25">
      <c r="A11944" s="6" t="s">
        <v>253</v>
      </c>
      <c r="B11944" s="7">
        <v>45933</v>
      </c>
      <c r="C11944" s="8">
        <v>1562.92</v>
      </c>
      <c r="D11944" s="20">
        <v>7.4908000000000002E-2</v>
      </c>
      <c r="E11944" s="35" cm="1">
        <f t="array" ref="E11944">INDEX('Curva Juros'!$B$7:$B$73,MATCH(C11944,'Curva Juros'!$A$7:$A$73,1)) +
(C11944-INDEX('Curva Juros'!$A$7:$A$73,MATCH(C11944,'Curva Juros'!$A$7:$A$73,1))) *
(INDEX('Curva Juros'!$B$7:$B$73,MATCH(C11944,'Curva Juros'!$A$7:$A$73,1)+1) -
INDEX('Curva Juros'!$B$7:$B$73,MATCH(C11944,'Curva Juros'!$A$7:$A$73,1))) /
(INDEX('Curva Juros'!$A$7:$A$73,MATCH(C11944,'Curva Juros'!$A$7:$A$73,1)+1) -
INDEX('Curva Juros'!$A$7:$A$73,MATCH(C11944,'Curva Juros'!$A$7:$A$73,1)))</f>
        <v>7.562435777777778</v>
      </c>
      <c r="F11944" s="24">
        <f t="shared" si="186"/>
        <v>-7.1635777777777354E-4</v>
      </c>
      <c r="G11944" s="24"/>
    </row>
    <row r="11945" spans="1:7" x14ac:dyDescent="0.25">
      <c r="A11945" s="3" t="s">
        <v>253</v>
      </c>
      <c r="B11945" s="4">
        <v>45940</v>
      </c>
      <c r="C11945" s="5">
        <v>1558.87</v>
      </c>
      <c r="D11945" s="19">
        <v>7.4682999999999999E-2</v>
      </c>
      <c r="E11945" s="35" cm="1">
        <f t="array" ref="E11945">INDEX('Curva Juros'!$B$7:$B$73,MATCH(C11945,'Curva Juros'!$A$7:$A$73,1)) +
(C11945-INDEX('Curva Juros'!$A$7:$A$73,MATCH(C11945,'Curva Juros'!$A$7:$A$73,1))) *
(INDEX('Curva Juros'!$B$7:$B$73,MATCH(C11945,'Curva Juros'!$A$7:$A$73,1)+1) -
INDEX('Curva Juros'!$B$7:$B$73,MATCH(C11945,'Curva Juros'!$A$7:$A$73,1))) /
(INDEX('Curva Juros'!$A$7:$A$73,MATCH(C11945,'Curva Juros'!$A$7:$A$73,1)+1) -
INDEX('Curva Juros'!$A$7:$A$73,MATCH(C11945,'Curva Juros'!$A$7:$A$73,1)))</f>
        <v>7.5634032777777778</v>
      </c>
      <c r="F11945" s="24">
        <f t="shared" si="186"/>
        <v>-9.5103277777777717E-4</v>
      </c>
      <c r="G11945" s="24"/>
    </row>
    <row r="11946" spans="1:7" x14ac:dyDescent="0.25">
      <c r="A11946" s="6" t="s">
        <v>253</v>
      </c>
      <c r="B11946" s="7">
        <v>45947</v>
      </c>
      <c r="C11946" s="8">
        <v>1544.98</v>
      </c>
      <c r="D11946" s="20">
        <v>7.6786999999999994E-2</v>
      </c>
      <c r="E11946" s="35" cm="1">
        <f t="array" ref="E11946">INDEX('Curva Juros'!$B$7:$B$73,MATCH(C11946,'Curva Juros'!$A$7:$A$73,1)) +
(C11946-INDEX('Curva Juros'!$A$7:$A$73,MATCH(C11946,'Curva Juros'!$A$7:$A$73,1))) *
(INDEX('Curva Juros'!$B$7:$B$73,MATCH(C11946,'Curva Juros'!$A$7:$A$73,1)+1) -
INDEX('Curva Juros'!$B$7:$B$73,MATCH(C11946,'Curva Juros'!$A$7:$A$73,1))) /
(INDEX('Curva Juros'!$A$7:$A$73,MATCH(C11946,'Curva Juros'!$A$7:$A$73,1)+1) -
INDEX('Curva Juros'!$A$7:$A$73,MATCH(C11946,'Curva Juros'!$A$7:$A$73,1)))</f>
        <v>7.5667214444444451</v>
      </c>
      <c r="F11946" s="24">
        <f t="shared" si="186"/>
        <v>1.1197855555555442E-3</v>
      </c>
      <c r="G11946" s="24"/>
    </row>
    <row r="11947" spans="1:7" x14ac:dyDescent="0.25">
      <c r="A11947" s="3" t="s">
        <v>253</v>
      </c>
      <c r="B11947" s="4">
        <v>45954</v>
      </c>
      <c r="C11947" s="5">
        <v>1540.24</v>
      </c>
      <c r="D11947" s="19">
        <v>7.6726000000000003E-2</v>
      </c>
      <c r="E11947" s="35" cm="1">
        <f t="array" ref="E11947">INDEX('Curva Juros'!$B$7:$B$73,MATCH(C11947,'Curva Juros'!$A$7:$A$73,1)) +
(C11947-INDEX('Curva Juros'!$A$7:$A$73,MATCH(C11947,'Curva Juros'!$A$7:$A$73,1))) *
(INDEX('Curva Juros'!$B$7:$B$73,MATCH(C11947,'Curva Juros'!$A$7:$A$73,1)+1) -
INDEX('Curva Juros'!$B$7:$B$73,MATCH(C11947,'Curva Juros'!$A$7:$A$73,1))) /
(INDEX('Curva Juros'!$A$7:$A$73,MATCH(C11947,'Curva Juros'!$A$7:$A$73,1)+1) -
INDEX('Curva Juros'!$A$7:$A$73,MATCH(C11947,'Curva Juros'!$A$7:$A$73,1)))</f>
        <v>7.5678537777777777</v>
      </c>
      <c r="F11947" s="24">
        <f t="shared" si="186"/>
        <v>1.0474622222222257E-3</v>
      </c>
      <c r="G11947" s="24"/>
    </row>
    <row r="11948" spans="1:7" x14ac:dyDescent="0.25">
      <c r="A11948" s="6" t="s">
        <v>253</v>
      </c>
      <c r="B11948" s="7">
        <v>45961</v>
      </c>
      <c r="C11948" s="8">
        <v>1523.13</v>
      </c>
      <c r="D11948" s="20">
        <v>7.961E-2</v>
      </c>
      <c r="E11948" s="35" cm="1">
        <f t="array" ref="E11948">INDEX('Curva Juros'!$B$7:$B$73,MATCH(C11948,'Curva Juros'!$A$7:$A$73,1)) +
(C11948-INDEX('Curva Juros'!$A$7:$A$73,MATCH(C11948,'Curva Juros'!$A$7:$A$73,1))) *
(INDEX('Curva Juros'!$B$7:$B$73,MATCH(C11948,'Curva Juros'!$A$7:$A$73,1)+1) -
INDEX('Curva Juros'!$B$7:$B$73,MATCH(C11948,'Curva Juros'!$A$7:$A$73,1))) /
(INDEX('Curva Juros'!$A$7:$A$73,MATCH(C11948,'Curva Juros'!$A$7:$A$73,1)+1) -
INDEX('Curva Juros'!$A$7:$A$73,MATCH(C11948,'Curva Juros'!$A$7:$A$73,1)))</f>
        <v>7.5719411666666669</v>
      </c>
      <c r="F11948" s="24">
        <f t="shared" si="186"/>
        <v>3.8905883333333335E-3</v>
      </c>
      <c r="G11948" s="24"/>
    </row>
    <row r="11949" spans="1:7" x14ac:dyDescent="0.25">
      <c r="A11949" s="3" t="s">
        <v>253</v>
      </c>
      <c r="B11949" s="4">
        <v>45968</v>
      </c>
      <c r="C11949" s="5">
        <v>1524.79</v>
      </c>
      <c r="D11949" s="19">
        <v>7.8020000000000006E-2</v>
      </c>
      <c r="E11949" s="35" cm="1">
        <f t="array" ref="E11949">INDEX('Curva Juros'!$B$7:$B$73,MATCH(C11949,'Curva Juros'!$A$7:$A$73,1)) +
(C11949-INDEX('Curva Juros'!$A$7:$A$73,MATCH(C11949,'Curva Juros'!$A$7:$A$73,1))) *
(INDEX('Curva Juros'!$B$7:$B$73,MATCH(C11949,'Curva Juros'!$A$7:$A$73,1)+1) -
INDEX('Curva Juros'!$B$7:$B$73,MATCH(C11949,'Curva Juros'!$A$7:$A$73,1))) /
(INDEX('Curva Juros'!$A$7:$A$73,MATCH(C11949,'Curva Juros'!$A$7:$A$73,1)+1) -
INDEX('Curva Juros'!$A$7:$A$73,MATCH(C11949,'Curva Juros'!$A$7:$A$73,1)))</f>
        <v>7.5715446111111113</v>
      </c>
      <c r="F11949" s="24">
        <f t="shared" si="186"/>
        <v>2.3045538888888939E-3</v>
      </c>
      <c r="G11949" s="24"/>
    </row>
    <row r="11950" spans="1:7" x14ac:dyDescent="0.25">
      <c r="A11950" s="6" t="s">
        <v>253</v>
      </c>
      <c r="B11950" s="7">
        <v>45975</v>
      </c>
      <c r="C11950" s="8">
        <v>1528.18</v>
      </c>
      <c r="D11950" s="20">
        <v>7.603E-2</v>
      </c>
      <c r="E11950" s="35" cm="1">
        <f t="array" ref="E11950">INDEX('Curva Juros'!$B$7:$B$73,MATCH(C11950,'Curva Juros'!$A$7:$A$73,1)) +
(C11950-INDEX('Curva Juros'!$A$7:$A$73,MATCH(C11950,'Curva Juros'!$A$7:$A$73,1))) *
(INDEX('Curva Juros'!$B$7:$B$73,MATCH(C11950,'Curva Juros'!$A$7:$A$73,1)+1) -
INDEX('Curva Juros'!$B$7:$B$73,MATCH(C11950,'Curva Juros'!$A$7:$A$73,1))) /
(INDEX('Curva Juros'!$A$7:$A$73,MATCH(C11950,'Curva Juros'!$A$7:$A$73,1)+1) -
INDEX('Curva Juros'!$A$7:$A$73,MATCH(C11950,'Curva Juros'!$A$7:$A$73,1)))</f>
        <v>7.570734777777778</v>
      </c>
      <c r="F11950" s="24">
        <f t="shared" si="186"/>
        <v>3.2265222222221945E-4</v>
      </c>
      <c r="G11950" s="24"/>
    </row>
    <row r="11951" spans="1:7" x14ac:dyDescent="0.25">
      <c r="A11951" s="3" t="s">
        <v>253</v>
      </c>
      <c r="B11951" s="4">
        <v>45982</v>
      </c>
      <c r="C11951" s="5">
        <v>1598.68</v>
      </c>
      <c r="D11951" s="19">
        <v>7.6062000000000005E-2</v>
      </c>
      <c r="E11951" s="35" cm="1">
        <f t="array" ref="E11951">INDEX('Curva Juros'!$B$7:$B$73,MATCH(C11951,'Curva Juros'!$A$7:$A$73,1)) +
(C11951-INDEX('Curva Juros'!$A$7:$A$73,MATCH(C11951,'Curva Juros'!$A$7:$A$73,1))) *
(INDEX('Curva Juros'!$B$7:$B$73,MATCH(C11951,'Curva Juros'!$A$7:$A$73,1)+1) -
INDEX('Curva Juros'!$B$7:$B$73,MATCH(C11951,'Curva Juros'!$A$7:$A$73,1))) /
(INDEX('Curva Juros'!$A$7:$A$73,MATCH(C11951,'Curva Juros'!$A$7:$A$73,1)+1) -
INDEX('Curva Juros'!$A$7:$A$73,MATCH(C11951,'Curva Juros'!$A$7:$A$73,1)))</f>
        <v>7.5538931111111109</v>
      </c>
      <c r="F11951" s="24">
        <f t="shared" si="186"/>
        <v>5.2306888888889458E-4</v>
      </c>
      <c r="G11951" s="24"/>
    </row>
    <row r="11952" spans="1:7" x14ac:dyDescent="0.25">
      <c r="A11952" s="6" t="s">
        <v>253</v>
      </c>
      <c r="B11952" s="7">
        <v>45989</v>
      </c>
      <c r="C11952" s="8">
        <v>1596.52</v>
      </c>
      <c r="D11952" s="20">
        <v>7.535E-2</v>
      </c>
      <c r="E11952" s="35" cm="1">
        <f t="array" ref="E11952">INDEX('Curva Juros'!$B$7:$B$73,MATCH(C11952,'Curva Juros'!$A$7:$A$73,1)) +
(C11952-INDEX('Curva Juros'!$A$7:$A$73,MATCH(C11952,'Curva Juros'!$A$7:$A$73,1))) *
(INDEX('Curva Juros'!$B$7:$B$73,MATCH(C11952,'Curva Juros'!$A$7:$A$73,1)+1) -
INDEX('Curva Juros'!$B$7:$B$73,MATCH(C11952,'Curva Juros'!$A$7:$A$73,1))) /
(INDEX('Curva Juros'!$A$7:$A$73,MATCH(C11952,'Curva Juros'!$A$7:$A$73,1)+1) -
INDEX('Curva Juros'!$A$7:$A$73,MATCH(C11952,'Curva Juros'!$A$7:$A$73,1)))</f>
        <v>7.5544091111111111</v>
      </c>
      <c r="F11952" s="24">
        <f t="shared" si="186"/>
        <v>-1.9409111111111377E-4</v>
      </c>
      <c r="G11952" s="24"/>
    </row>
    <row r="11953" spans="1:7" x14ac:dyDescent="0.25">
      <c r="A11953" s="3" t="s">
        <v>253</v>
      </c>
      <c r="B11953" s="4">
        <v>45996</v>
      </c>
      <c r="C11953" s="5">
        <v>1590.85</v>
      </c>
      <c r="D11953" s="19">
        <v>7.5517000000000001E-2</v>
      </c>
      <c r="E11953" s="35" cm="1">
        <f t="array" ref="E11953">INDEX('Curva Juros'!$B$7:$B$73,MATCH(C11953,'Curva Juros'!$A$7:$A$73,1)) +
(C11953-INDEX('Curva Juros'!$A$7:$A$73,MATCH(C11953,'Curva Juros'!$A$7:$A$73,1))) *
(INDEX('Curva Juros'!$B$7:$B$73,MATCH(C11953,'Curva Juros'!$A$7:$A$73,1)+1) -
INDEX('Curva Juros'!$B$7:$B$73,MATCH(C11953,'Curva Juros'!$A$7:$A$73,1))) /
(INDEX('Curva Juros'!$A$7:$A$73,MATCH(C11953,'Curva Juros'!$A$7:$A$73,1)+1) -
INDEX('Curva Juros'!$A$7:$A$73,MATCH(C11953,'Curva Juros'!$A$7:$A$73,1)))</f>
        <v>7.5557636111111117</v>
      </c>
      <c r="F11953" s="24">
        <f t="shared" si="186"/>
        <v>-4.0636111111116979E-5</v>
      </c>
      <c r="G11953" s="24"/>
    </row>
    <row r="11954" spans="1:7" x14ac:dyDescent="0.25">
      <c r="A11954" s="6" t="s">
        <v>253</v>
      </c>
      <c r="B11954" s="7">
        <v>46003</v>
      </c>
      <c r="C11954" s="8">
        <v>1582.44</v>
      </c>
      <c r="D11954" s="20">
        <v>7.6372999999999996E-2</v>
      </c>
      <c r="E11954" s="35" cm="1">
        <f t="array" ref="E11954">INDEX('Curva Juros'!$B$7:$B$73,MATCH(C11954,'Curva Juros'!$A$7:$A$73,1)) +
(C11954-INDEX('Curva Juros'!$A$7:$A$73,MATCH(C11954,'Curva Juros'!$A$7:$A$73,1))) *
(INDEX('Curva Juros'!$B$7:$B$73,MATCH(C11954,'Curva Juros'!$A$7:$A$73,1)+1) -
INDEX('Curva Juros'!$B$7:$B$73,MATCH(C11954,'Curva Juros'!$A$7:$A$73,1))) /
(INDEX('Curva Juros'!$A$7:$A$73,MATCH(C11954,'Curva Juros'!$A$7:$A$73,1)+1) -
INDEX('Curva Juros'!$A$7:$A$73,MATCH(C11954,'Curva Juros'!$A$7:$A$73,1)))</f>
        <v>7.5577726666666667</v>
      </c>
      <c r="F11954" s="24">
        <f t="shared" si="186"/>
        <v>7.9527333333333228E-4</v>
      </c>
      <c r="G11954" s="24"/>
    </row>
    <row r="11955" spans="1:7" x14ac:dyDescent="0.25">
      <c r="A11955" s="3" t="s">
        <v>253</v>
      </c>
      <c r="B11955" s="4">
        <v>46010</v>
      </c>
      <c r="C11955" s="5">
        <v>1574.12</v>
      </c>
      <c r="D11955" s="19">
        <v>7.7205999999999997E-2</v>
      </c>
      <c r="E11955" s="35" cm="1">
        <f t="array" ref="E11955">INDEX('Curva Juros'!$B$7:$B$73,MATCH(C11955,'Curva Juros'!$A$7:$A$73,1)) +
(C11955-INDEX('Curva Juros'!$A$7:$A$73,MATCH(C11955,'Curva Juros'!$A$7:$A$73,1))) *
(INDEX('Curva Juros'!$B$7:$B$73,MATCH(C11955,'Curva Juros'!$A$7:$A$73,1)+1) -
INDEX('Curva Juros'!$B$7:$B$73,MATCH(C11955,'Curva Juros'!$A$7:$A$73,1))) /
(INDEX('Curva Juros'!$A$7:$A$73,MATCH(C11955,'Curva Juros'!$A$7:$A$73,1)+1) -
INDEX('Curva Juros'!$A$7:$A$73,MATCH(C11955,'Curva Juros'!$A$7:$A$73,1)))</f>
        <v>7.5597602222222227</v>
      </c>
      <c r="F11955" s="24">
        <f t="shared" si="186"/>
        <v>1.6083977777777703E-3</v>
      </c>
      <c r="G11955" s="24"/>
    </row>
    <row r="11956" spans="1:7" x14ac:dyDescent="0.25">
      <c r="A11956" s="6" t="s">
        <v>253</v>
      </c>
      <c r="B11956" s="7">
        <v>46017</v>
      </c>
      <c r="C11956" s="8">
        <v>1568.18</v>
      </c>
      <c r="D11956" s="20">
        <v>7.7696000000000001E-2</v>
      </c>
      <c r="E11956" s="35" cm="1">
        <f t="array" ref="E11956">INDEX('Curva Juros'!$B$7:$B$73,MATCH(C11956,'Curva Juros'!$A$7:$A$73,1)) +
(C11956-INDEX('Curva Juros'!$A$7:$A$73,MATCH(C11956,'Curva Juros'!$A$7:$A$73,1))) *
(INDEX('Curva Juros'!$B$7:$B$73,MATCH(C11956,'Curva Juros'!$A$7:$A$73,1)+1) -
INDEX('Curva Juros'!$B$7:$B$73,MATCH(C11956,'Curva Juros'!$A$7:$A$73,1))) /
(INDEX('Curva Juros'!$A$7:$A$73,MATCH(C11956,'Curva Juros'!$A$7:$A$73,1)+1) -
INDEX('Curva Juros'!$A$7:$A$73,MATCH(C11956,'Curva Juros'!$A$7:$A$73,1)))</f>
        <v>7.5611792222222221</v>
      </c>
      <c r="F11956" s="24">
        <f t="shared" si="186"/>
        <v>2.0842077777777773E-3</v>
      </c>
      <c r="G11956" s="24"/>
    </row>
    <row r="11957" spans="1:7" x14ac:dyDescent="0.25">
      <c r="A11957" s="3" t="s">
        <v>253</v>
      </c>
      <c r="B11957" s="4">
        <v>46024</v>
      </c>
      <c r="C11957" s="5">
        <v>1561.81</v>
      </c>
      <c r="D11957" s="19">
        <v>7.8292E-2</v>
      </c>
      <c r="E11957" s="35" cm="1">
        <f t="array" ref="E11957">INDEX('Curva Juros'!$B$7:$B$73,MATCH(C11957,'Curva Juros'!$A$7:$A$73,1)) +
(C11957-INDEX('Curva Juros'!$A$7:$A$73,MATCH(C11957,'Curva Juros'!$A$7:$A$73,1))) *
(INDEX('Curva Juros'!$B$7:$B$73,MATCH(C11957,'Curva Juros'!$A$7:$A$73,1)+1) -
INDEX('Curva Juros'!$B$7:$B$73,MATCH(C11957,'Curva Juros'!$A$7:$A$73,1))) /
(INDEX('Curva Juros'!$A$7:$A$73,MATCH(C11957,'Curva Juros'!$A$7:$A$73,1)+1) -
INDEX('Curva Juros'!$A$7:$A$73,MATCH(C11957,'Curva Juros'!$A$7:$A$73,1)))</f>
        <v>7.5627009444444449</v>
      </c>
      <c r="F11957" s="24">
        <f t="shared" si="186"/>
        <v>2.664990555555552E-3</v>
      </c>
      <c r="G11957" s="24"/>
    </row>
    <row r="11958" spans="1:7" x14ac:dyDescent="0.25">
      <c r="A11958" s="6" t="s">
        <v>253</v>
      </c>
      <c r="B11958" s="7">
        <v>46031</v>
      </c>
      <c r="C11958" s="8">
        <v>1555.32</v>
      </c>
      <c r="D11958" s="20">
        <v>7.8669000000000003E-2</v>
      </c>
      <c r="E11958" s="35" cm="1">
        <f t="array" ref="E11958">INDEX('Curva Juros'!$B$7:$B$73,MATCH(C11958,'Curva Juros'!$A$7:$A$73,1)) +
(C11958-INDEX('Curva Juros'!$A$7:$A$73,MATCH(C11958,'Curva Juros'!$A$7:$A$73,1))) *
(INDEX('Curva Juros'!$B$7:$B$73,MATCH(C11958,'Curva Juros'!$A$7:$A$73,1)+1) -
INDEX('Curva Juros'!$B$7:$B$73,MATCH(C11958,'Curva Juros'!$A$7:$A$73,1))) /
(INDEX('Curva Juros'!$A$7:$A$73,MATCH(C11958,'Curva Juros'!$A$7:$A$73,1)+1) -
INDEX('Curva Juros'!$A$7:$A$73,MATCH(C11958,'Curva Juros'!$A$7:$A$73,1)))</f>
        <v>7.5642513333333339</v>
      </c>
      <c r="F11958" s="24">
        <f t="shared" si="186"/>
        <v>3.0264866666666612E-3</v>
      </c>
      <c r="G11958" s="24"/>
    </row>
    <row r="11959" spans="1:7" x14ac:dyDescent="0.25">
      <c r="A11959" s="3" t="s">
        <v>253</v>
      </c>
      <c r="B11959" s="4">
        <v>46038</v>
      </c>
      <c r="C11959" s="5">
        <v>1540.54</v>
      </c>
      <c r="D11959" s="19">
        <v>8.1143999999999994E-2</v>
      </c>
      <c r="E11959" s="35" cm="1">
        <f t="array" ref="E11959">INDEX('Curva Juros'!$B$7:$B$73,MATCH(C11959,'Curva Juros'!$A$7:$A$73,1)) +
(C11959-INDEX('Curva Juros'!$A$7:$A$73,MATCH(C11959,'Curva Juros'!$A$7:$A$73,1))) *
(INDEX('Curva Juros'!$B$7:$B$73,MATCH(C11959,'Curva Juros'!$A$7:$A$73,1)+1) -
INDEX('Curva Juros'!$B$7:$B$73,MATCH(C11959,'Curva Juros'!$A$7:$A$73,1))) /
(INDEX('Curva Juros'!$A$7:$A$73,MATCH(C11959,'Curva Juros'!$A$7:$A$73,1)+1) -
INDEX('Curva Juros'!$A$7:$A$73,MATCH(C11959,'Curva Juros'!$A$7:$A$73,1)))</f>
        <v>7.5677821111111117</v>
      </c>
      <c r="F11959" s="24">
        <f t="shared" si="186"/>
        <v>5.4661788888888813E-3</v>
      </c>
      <c r="G11959" s="24"/>
    </row>
    <row r="11960" spans="1:7" x14ac:dyDescent="0.25">
      <c r="A11960" s="6" t="s">
        <v>253</v>
      </c>
      <c r="B11960" s="7">
        <v>46045</v>
      </c>
      <c r="C11960" s="8">
        <v>1542.93</v>
      </c>
      <c r="D11960" s="20">
        <v>7.9270999999999994E-2</v>
      </c>
      <c r="E11960" s="35" cm="1">
        <f t="array" ref="E11960">INDEX('Curva Juros'!$B$7:$B$73,MATCH(C11960,'Curva Juros'!$A$7:$A$73,1)) +
(C11960-INDEX('Curva Juros'!$A$7:$A$73,MATCH(C11960,'Curva Juros'!$A$7:$A$73,1))) *
(INDEX('Curva Juros'!$B$7:$B$73,MATCH(C11960,'Curva Juros'!$A$7:$A$73,1)+1) -
INDEX('Curva Juros'!$B$7:$B$73,MATCH(C11960,'Curva Juros'!$A$7:$A$73,1))) /
(INDEX('Curva Juros'!$A$7:$A$73,MATCH(C11960,'Curva Juros'!$A$7:$A$73,1)+1) -
INDEX('Curva Juros'!$A$7:$A$73,MATCH(C11960,'Curva Juros'!$A$7:$A$73,1)))</f>
        <v>7.5672111666666666</v>
      </c>
      <c r="F11960" s="24">
        <f t="shared" si="186"/>
        <v>3.5988883333333277E-3</v>
      </c>
      <c r="G11960" s="24"/>
    </row>
    <row r="11961" spans="1:7" x14ac:dyDescent="0.25">
      <c r="A11961" s="3" t="s">
        <v>253</v>
      </c>
      <c r="B11961" s="4">
        <v>46052</v>
      </c>
      <c r="C11961" s="5">
        <v>1542.89</v>
      </c>
      <c r="D11961" s="19">
        <v>7.8019000000000005E-2</v>
      </c>
      <c r="E11961" s="35" cm="1">
        <f t="array" ref="E11961">INDEX('Curva Juros'!$B$7:$B$73,MATCH(C11961,'Curva Juros'!$A$7:$A$73,1)) +
(C11961-INDEX('Curva Juros'!$A$7:$A$73,MATCH(C11961,'Curva Juros'!$A$7:$A$73,1))) *
(INDEX('Curva Juros'!$B$7:$B$73,MATCH(C11961,'Curva Juros'!$A$7:$A$73,1)+1) -
INDEX('Curva Juros'!$B$7:$B$73,MATCH(C11961,'Curva Juros'!$A$7:$A$73,1))) /
(INDEX('Curva Juros'!$A$7:$A$73,MATCH(C11961,'Curva Juros'!$A$7:$A$73,1)+1) -
INDEX('Curva Juros'!$A$7:$A$73,MATCH(C11961,'Curva Juros'!$A$7:$A$73,1)))</f>
        <v>7.5672207222222223</v>
      </c>
      <c r="F11961" s="24">
        <f t="shared" si="186"/>
        <v>2.3467927777777869E-3</v>
      </c>
      <c r="G11961" s="24"/>
    </row>
    <row r="11962" spans="1:7" x14ac:dyDescent="0.25">
      <c r="A11962" s="6" t="s">
        <v>253</v>
      </c>
      <c r="B11962" s="7">
        <v>46059</v>
      </c>
      <c r="C11962" s="8">
        <v>1538.29</v>
      </c>
      <c r="D11962" s="20">
        <v>7.7919000000000002E-2</v>
      </c>
      <c r="E11962" s="35" cm="1">
        <f t="array" ref="E11962">INDEX('Curva Juros'!$B$7:$B$73,MATCH(C11962,'Curva Juros'!$A$7:$A$73,1)) +
(C11962-INDEX('Curva Juros'!$A$7:$A$73,MATCH(C11962,'Curva Juros'!$A$7:$A$73,1))) *
(INDEX('Curva Juros'!$B$7:$B$73,MATCH(C11962,'Curva Juros'!$A$7:$A$73,1)+1) -
INDEX('Curva Juros'!$B$7:$B$73,MATCH(C11962,'Curva Juros'!$A$7:$A$73,1))) /
(INDEX('Curva Juros'!$A$7:$A$73,MATCH(C11962,'Curva Juros'!$A$7:$A$73,1)+1) -
INDEX('Curva Juros'!$A$7:$A$73,MATCH(C11962,'Curva Juros'!$A$7:$A$73,1)))</f>
        <v>7.5683196111111117</v>
      </c>
      <c r="F11962" s="24">
        <f t="shared" si="186"/>
        <v>2.2358038888888876E-3</v>
      </c>
      <c r="G11962" s="24"/>
    </row>
    <row r="11963" spans="1:7" x14ac:dyDescent="0.25">
      <c r="A11963" s="3" t="s">
        <v>253</v>
      </c>
      <c r="B11963" s="4">
        <v>46066</v>
      </c>
      <c r="C11963" s="5">
        <v>1534.92</v>
      </c>
      <c r="D11963" s="19">
        <v>7.7507999999999994E-2</v>
      </c>
      <c r="E11963" s="35" cm="1">
        <f t="array" ref="E11963">INDEX('Curva Juros'!$B$7:$B$73,MATCH(C11963,'Curva Juros'!$A$7:$A$73,1)) +
(C11963-INDEX('Curva Juros'!$A$7:$A$73,MATCH(C11963,'Curva Juros'!$A$7:$A$73,1))) *
(INDEX('Curva Juros'!$B$7:$B$73,MATCH(C11963,'Curva Juros'!$A$7:$A$73,1)+1) -
INDEX('Curva Juros'!$B$7:$B$73,MATCH(C11963,'Curva Juros'!$A$7:$A$73,1))) /
(INDEX('Curva Juros'!$A$7:$A$73,MATCH(C11963,'Curva Juros'!$A$7:$A$73,1)+1) -
INDEX('Curva Juros'!$A$7:$A$73,MATCH(C11963,'Curva Juros'!$A$7:$A$73,1)))</f>
        <v>7.5691246666666672</v>
      </c>
      <c r="F11963" s="24">
        <f t="shared" si="186"/>
        <v>1.8167533333333236E-3</v>
      </c>
      <c r="G11963" s="24"/>
    </row>
    <row r="11964" spans="1:7" x14ac:dyDescent="0.25">
      <c r="A11964" s="6" t="s">
        <v>253</v>
      </c>
      <c r="B11964" s="7">
        <v>46073</v>
      </c>
      <c r="C11964" s="8">
        <v>1528.6</v>
      </c>
      <c r="D11964" s="20">
        <v>7.8344999999999998E-2</v>
      </c>
      <c r="E11964" s="35" cm="1">
        <f t="array" ref="E11964">INDEX('Curva Juros'!$B$7:$B$73,MATCH(C11964,'Curva Juros'!$A$7:$A$73,1)) +
(C11964-INDEX('Curva Juros'!$A$7:$A$73,MATCH(C11964,'Curva Juros'!$A$7:$A$73,1))) *
(INDEX('Curva Juros'!$B$7:$B$73,MATCH(C11964,'Curva Juros'!$A$7:$A$73,1)+1) -
INDEX('Curva Juros'!$B$7:$B$73,MATCH(C11964,'Curva Juros'!$A$7:$A$73,1))) /
(INDEX('Curva Juros'!$A$7:$A$73,MATCH(C11964,'Curva Juros'!$A$7:$A$73,1)+1) -
INDEX('Curva Juros'!$A$7:$A$73,MATCH(C11964,'Curva Juros'!$A$7:$A$73,1)))</f>
        <v>7.5706344444444449</v>
      </c>
      <c r="F11964" s="24">
        <f t="shared" si="186"/>
        <v>2.6386555555555496E-3</v>
      </c>
      <c r="G11964" s="24"/>
    </row>
    <row r="11965" spans="1:7" x14ac:dyDescent="0.25">
      <c r="A11965" s="3" t="s">
        <v>253</v>
      </c>
      <c r="B11965" s="4">
        <v>46080</v>
      </c>
      <c r="C11965" s="5">
        <v>1532.51</v>
      </c>
      <c r="D11965" s="19">
        <v>7.6105000000000006E-2</v>
      </c>
      <c r="E11965" s="35" cm="1">
        <f t="array" ref="E11965">INDEX('Curva Juros'!$B$7:$B$73,MATCH(C11965,'Curva Juros'!$A$7:$A$73,1)) +
(C11965-INDEX('Curva Juros'!$A$7:$A$73,MATCH(C11965,'Curva Juros'!$A$7:$A$73,1))) *
(INDEX('Curva Juros'!$B$7:$B$73,MATCH(C11965,'Curva Juros'!$A$7:$A$73,1)+1) -
INDEX('Curva Juros'!$B$7:$B$73,MATCH(C11965,'Curva Juros'!$A$7:$A$73,1))) /
(INDEX('Curva Juros'!$A$7:$A$73,MATCH(C11965,'Curva Juros'!$A$7:$A$73,1)+1) -
INDEX('Curva Juros'!$A$7:$A$73,MATCH(C11965,'Curva Juros'!$A$7:$A$73,1)))</f>
        <v>7.5697003888888892</v>
      </c>
      <c r="F11965" s="24">
        <f t="shared" si="186"/>
        <v>4.0799611111111411E-4</v>
      </c>
      <c r="G11965" s="24"/>
    </row>
    <row r="11966" spans="1:7" x14ac:dyDescent="0.25">
      <c r="A11966" s="6" t="s">
        <v>254</v>
      </c>
      <c r="B11966" s="7">
        <v>45723</v>
      </c>
      <c r="C11966" s="6" t="s">
        <v>0</v>
      </c>
      <c r="D11966" s="21" t="s">
        <v>0</v>
      </c>
      <c r="E11966" s="35" t="e" cm="1">
        <f t="array" ref="E11966">INDEX('Curva Juros'!$B$7:$B$73,MATCH(C11966,'Curva Juros'!$A$7:$A$73,1)) +
(C11966-INDEX('Curva Juros'!$A$7:$A$73,MATCH(C11966,'Curva Juros'!$A$7:$A$73,1))) *
(INDEX('Curva Juros'!$B$7:$B$73,MATCH(C11966,'Curva Juros'!$A$7:$A$73,1)+1) -
INDEX('Curva Juros'!$B$7:$B$73,MATCH(C11966,'Curva Juros'!$A$7:$A$73,1))) /
(INDEX('Curva Juros'!$A$7:$A$73,MATCH(C11966,'Curva Juros'!$A$7:$A$73,1)+1) -
INDEX('Curva Juros'!$A$7:$A$73,MATCH(C11966,'Curva Juros'!$A$7:$A$73,1)))</f>
        <v>#N/A</v>
      </c>
      <c r="F11966" s="24" t="e">
        <f t="shared" si="186"/>
        <v>#VALUE!</v>
      </c>
      <c r="G11966" s="24"/>
    </row>
    <row r="11967" spans="1:7" x14ac:dyDescent="0.25">
      <c r="A11967" s="3" t="s">
        <v>254</v>
      </c>
      <c r="B11967" s="4">
        <v>45730</v>
      </c>
      <c r="C11967" s="3" t="s">
        <v>0</v>
      </c>
      <c r="D11967" s="22" t="s">
        <v>0</v>
      </c>
      <c r="E11967" s="35" t="e" cm="1">
        <f t="array" ref="E11967">INDEX('Curva Juros'!$B$7:$B$73,MATCH(C11967,'Curva Juros'!$A$7:$A$73,1)) +
(C11967-INDEX('Curva Juros'!$A$7:$A$73,MATCH(C11967,'Curva Juros'!$A$7:$A$73,1))) *
(INDEX('Curva Juros'!$B$7:$B$73,MATCH(C11967,'Curva Juros'!$A$7:$A$73,1)+1) -
INDEX('Curva Juros'!$B$7:$B$73,MATCH(C11967,'Curva Juros'!$A$7:$A$73,1))) /
(INDEX('Curva Juros'!$A$7:$A$73,MATCH(C11967,'Curva Juros'!$A$7:$A$73,1)+1) -
INDEX('Curva Juros'!$A$7:$A$73,MATCH(C11967,'Curva Juros'!$A$7:$A$73,1)))</f>
        <v>#N/A</v>
      </c>
      <c r="F11967" s="24" t="e">
        <f t="shared" si="186"/>
        <v>#VALUE!</v>
      </c>
      <c r="G11967" s="24"/>
    </row>
    <row r="11968" spans="1:7" x14ac:dyDescent="0.25">
      <c r="A11968" s="6" t="s">
        <v>254</v>
      </c>
      <c r="B11968" s="7">
        <v>45737</v>
      </c>
      <c r="C11968" s="6" t="s">
        <v>0</v>
      </c>
      <c r="D11968" s="21" t="s">
        <v>0</v>
      </c>
      <c r="E11968" s="35" t="e" cm="1">
        <f t="array" ref="E11968">INDEX('Curva Juros'!$B$7:$B$73,MATCH(C11968,'Curva Juros'!$A$7:$A$73,1)) +
(C11968-INDEX('Curva Juros'!$A$7:$A$73,MATCH(C11968,'Curva Juros'!$A$7:$A$73,1))) *
(INDEX('Curva Juros'!$B$7:$B$73,MATCH(C11968,'Curva Juros'!$A$7:$A$73,1)+1) -
INDEX('Curva Juros'!$B$7:$B$73,MATCH(C11968,'Curva Juros'!$A$7:$A$73,1))) /
(INDEX('Curva Juros'!$A$7:$A$73,MATCH(C11968,'Curva Juros'!$A$7:$A$73,1)+1) -
INDEX('Curva Juros'!$A$7:$A$73,MATCH(C11968,'Curva Juros'!$A$7:$A$73,1)))</f>
        <v>#N/A</v>
      </c>
      <c r="F11968" s="24" t="e">
        <f t="shared" si="186"/>
        <v>#VALUE!</v>
      </c>
      <c r="G11968" s="24"/>
    </row>
    <row r="11969" spans="1:7" x14ac:dyDescent="0.25">
      <c r="A11969" s="3" t="s">
        <v>254</v>
      </c>
      <c r="B11969" s="4">
        <v>45744</v>
      </c>
      <c r="C11969" s="3" t="s">
        <v>0</v>
      </c>
      <c r="D11969" s="22" t="s">
        <v>0</v>
      </c>
      <c r="E11969" s="35" t="e" cm="1">
        <f t="array" ref="E11969">INDEX('Curva Juros'!$B$7:$B$73,MATCH(C11969,'Curva Juros'!$A$7:$A$73,1)) +
(C11969-INDEX('Curva Juros'!$A$7:$A$73,MATCH(C11969,'Curva Juros'!$A$7:$A$73,1))) *
(INDEX('Curva Juros'!$B$7:$B$73,MATCH(C11969,'Curva Juros'!$A$7:$A$73,1)+1) -
INDEX('Curva Juros'!$B$7:$B$73,MATCH(C11969,'Curva Juros'!$A$7:$A$73,1))) /
(INDEX('Curva Juros'!$A$7:$A$73,MATCH(C11969,'Curva Juros'!$A$7:$A$73,1)+1) -
INDEX('Curva Juros'!$A$7:$A$73,MATCH(C11969,'Curva Juros'!$A$7:$A$73,1)))</f>
        <v>#N/A</v>
      </c>
      <c r="F11969" s="24" t="e">
        <f t="shared" si="186"/>
        <v>#VALUE!</v>
      </c>
      <c r="G11969" s="24"/>
    </row>
    <row r="11970" spans="1:7" x14ac:dyDescent="0.25">
      <c r="A11970" s="6" t="s">
        <v>254</v>
      </c>
      <c r="B11970" s="7">
        <v>45751</v>
      </c>
      <c r="C11970" s="6" t="s">
        <v>0</v>
      </c>
      <c r="D11970" s="21" t="s">
        <v>0</v>
      </c>
      <c r="E11970" s="35" t="e" cm="1">
        <f t="array" ref="E11970">INDEX('Curva Juros'!$B$7:$B$73,MATCH(C11970,'Curva Juros'!$A$7:$A$73,1)) +
(C11970-INDEX('Curva Juros'!$A$7:$A$73,MATCH(C11970,'Curva Juros'!$A$7:$A$73,1))) *
(INDEX('Curva Juros'!$B$7:$B$73,MATCH(C11970,'Curva Juros'!$A$7:$A$73,1)+1) -
INDEX('Curva Juros'!$B$7:$B$73,MATCH(C11970,'Curva Juros'!$A$7:$A$73,1))) /
(INDEX('Curva Juros'!$A$7:$A$73,MATCH(C11970,'Curva Juros'!$A$7:$A$73,1)+1) -
INDEX('Curva Juros'!$A$7:$A$73,MATCH(C11970,'Curva Juros'!$A$7:$A$73,1)))</f>
        <v>#N/A</v>
      </c>
      <c r="F11970" s="24" t="e">
        <f t="shared" si="186"/>
        <v>#VALUE!</v>
      </c>
      <c r="G11970" s="24"/>
    </row>
    <row r="11971" spans="1:7" x14ac:dyDescent="0.25">
      <c r="A11971" s="3" t="s">
        <v>254</v>
      </c>
      <c r="B11971" s="4">
        <v>45758</v>
      </c>
      <c r="C11971" s="3" t="s">
        <v>0</v>
      </c>
      <c r="D11971" s="22" t="s">
        <v>0</v>
      </c>
      <c r="E11971" s="35" t="e" cm="1">
        <f t="array" ref="E11971">INDEX('Curva Juros'!$B$7:$B$73,MATCH(C11971,'Curva Juros'!$A$7:$A$73,1)) +
(C11971-INDEX('Curva Juros'!$A$7:$A$73,MATCH(C11971,'Curva Juros'!$A$7:$A$73,1))) *
(INDEX('Curva Juros'!$B$7:$B$73,MATCH(C11971,'Curva Juros'!$A$7:$A$73,1)+1) -
INDEX('Curva Juros'!$B$7:$B$73,MATCH(C11971,'Curva Juros'!$A$7:$A$73,1))) /
(INDEX('Curva Juros'!$A$7:$A$73,MATCH(C11971,'Curva Juros'!$A$7:$A$73,1)+1) -
INDEX('Curva Juros'!$A$7:$A$73,MATCH(C11971,'Curva Juros'!$A$7:$A$73,1)))</f>
        <v>#N/A</v>
      </c>
      <c r="F11971" s="24" t="e">
        <f t="shared" ref="F11971:F12034" si="187">D11971-E11971/100</f>
        <v>#VALUE!</v>
      </c>
      <c r="G11971" s="24"/>
    </row>
    <row r="11972" spans="1:7" x14ac:dyDescent="0.25">
      <c r="A11972" s="6" t="s">
        <v>254</v>
      </c>
      <c r="B11972" s="7">
        <v>45764</v>
      </c>
      <c r="C11972" s="6" t="s">
        <v>0</v>
      </c>
      <c r="D11972" s="21" t="s">
        <v>0</v>
      </c>
      <c r="E11972" s="35" t="e" cm="1">
        <f t="array" ref="E11972">INDEX('Curva Juros'!$B$7:$B$73,MATCH(C11972,'Curva Juros'!$A$7:$A$73,1)) +
(C11972-INDEX('Curva Juros'!$A$7:$A$73,MATCH(C11972,'Curva Juros'!$A$7:$A$73,1))) *
(INDEX('Curva Juros'!$B$7:$B$73,MATCH(C11972,'Curva Juros'!$A$7:$A$73,1)+1) -
INDEX('Curva Juros'!$B$7:$B$73,MATCH(C11972,'Curva Juros'!$A$7:$A$73,1))) /
(INDEX('Curva Juros'!$A$7:$A$73,MATCH(C11972,'Curva Juros'!$A$7:$A$73,1)+1) -
INDEX('Curva Juros'!$A$7:$A$73,MATCH(C11972,'Curva Juros'!$A$7:$A$73,1)))</f>
        <v>#N/A</v>
      </c>
      <c r="F11972" s="24" t="e">
        <f t="shared" si="187"/>
        <v>#VALUE!</v>
      </c>
      <c r="G11972" s="24"/>
    </row>
    <row r="11973" spans="1:7" x14ac:dyDescent="0.25">
      <c r="A11973" s="3" t="s">
        <v>254</v>
      </c>
      <c r="B11973" s="4">
        <v>45772</v>
      </c>
      <c r="C11973" s="3" t="s">
        <v>0</v>
      </c>
      <c r="D11973" s="22" t="s">
        <v>0</v>
      </c>
      <c r="E11973" s="35" t="e" cm="1">
        <f t="array" ref="E11973">INDEX('Curva Juros'!$B$7:$B$73,MATCH(C11973,'Curva Juros'!$A$7:$A$73,1)) +
(C11973-INDEX('Curva Juros'!$A$7:$A$73,MATCH(C11973,'Curva Juros'!$A$7:$A$73,1))) *
(INDEX('Curva Juros'!$B$7:$B$73,MATCH(C11973,'Curva Juros'!$A$7:$A$73,1)+1) -
INDEX('Curva Juros'!$B$7:$B$73,MATCH(C11973,'Curva Juros'!$A$7:$A$73,1))) /
(INDEX('Curva Juros'!$A$7:$A$73,MATCH(C11973,'Curva Juros'!$A$7:$A$73,1)+1) -
INDEX('Curva Juros'!$A$7:$A$73,MATCH(C11973,'Curva Juros'!$A$7:$A$73,1)))</f>
        <v>#N/A</v>
      </c>
      <c r="F11973" s="24" t="e">
        <f t="shared" si="187"/>
        <v>#VALUE!</v>
      </c>
      <c r="G11973" s="24"/>
    </row>
    <row r="11974" spans="1:7" x14ac:dyDescent="0.25">
      <c r="A11974" s="6" t="s">
        <v>254</v>
      </c>
      <c r="B11974" s="7">
        <v>45779</v>
      </c>
      <c r="C11974" s="6" t="s">
        <v>0</v>
      </c>
      <c r="D11974" s="21" t="s">
        <v>0</v>
      </c>
      <c r="E11974" s="35" t="e" cm="1">
        <f t="array" ref="E11974">INDEX('Curva Juros'!$B$7:$B$73,MATCH(C11974,'Curva Juros'!$A$7:$A$73,1)) +
(C11974-INDEX('Curva Juros'!$A$7:$A$73,MATCH(C11974,'Curva Juros'!$A$7:$A$73,1))) *
(INDEX('Curva Juros'!$B$7:$B$73,MATCH(C11974,'Curva Juros'!$A$7:$A$73,1)+1) -
INDEX('Curva Juros'!$B$7:$B$73,MATCH(C11974,'Curva Juros'!$A$7:$A$73,1))) /
(INDEX('Curva Juros'!$A$7:$A$73,MATCH(C11974,'Curva Juros'!$A$7:$A$73,1)+1) -
INDEX('Curva Juros'!$A$7:$A$73,MATCH(C11974,'Curva Juros'!$A$7:$A$73,1)))</f>
        <v>#N/A</v>
      </c>
      <c r="F11974" s="24" t="e">
        <f t="shared" si="187"/>
        <v>#VALUE!</v>
      </c>
      <c r="G11974" s="24"/>
    </row>
    <row r="11975" spans="1:7" x14ac:dyDescent="0.25">
      <c r="A11975" s="3" t="s">
        <v>254</v>
      </c>
      <c r="B11975" s="4">
        <v>45786</v>
      </c>
      <c r="C11975" s="3" t="s">
        <v>0</v>
      </c>
      <c r="D11975" s="22" t="s">
        <v>0</v>
      </c>
      <c r="E11975" s="35" t="e" cm="1">
        <f t="array" ref="E11975">INDEX('Curva Juros'!$B$7:$B$73,MATCH(C11975,'Curva Juros'!$A$7:$A$73,1)) +
(C11975-INDEX('Curva Juros'!$A$7:$A$73,MATCH(C11975,'Curva Juros'!$A$7:$A$73,1))) *
(INDEX('Curva Juros'!$B$7:$B$73,MATCH(C11975,'Curva Juros'!$A$7:$A$73,1)+1) -
INDEX('Curva Juros'!$B$7:$B$73,MATCH(C11975,'Curva Juros'!$A$7:$A$73,1))) /
(INDEX('Curva Juros'!$A$7:$A$73,MATCH(C11975,'Curva Juros'!$A$7:$A$73,1)+1) -
INDEX('Curva Juros'!$A$7:$A$73,MATCH(C11975,'Curva Juros'!$A$7:$A$73,1)))</f>
        <v>#N/A</v>
      </c>
      <c r="F11975" s="24" t="e">
        <f t="shared" si="187"/>
        <v>#VALUE!</v>
      </c>
      <c r="G11975" s="24"/>
    </row>
    <row r="11976" spans="1:7" x14ac:dyDescent="0.25">
      <c r="A11976" s="6" t="s">
        <v>254</v>
      </c>
      <c r="B11976" s="7">
        <v>45793</v>
      </c>
      <c r="C11976" s="6" t="s">
        <v>0</v>
      </c>
      <c r="D11976" s="21" t="s">
        <v>0</v>
      </c>
      <c r="E11976" s="35" t="e" cm="1">
        <f t="array" ref="E11976">INDEX('Curva Juros'!$B$7:$B$73,MATCH(C11976,'Curva Juros'!$A$7:$A$73,1)) +
(C11976-INDEX('Curva Juros'!$A$7:$A$73,MATCH(C11976,'Curva Juros'!$A$7:$A$73,1))) *
(INDEX('Curva Juros'!$B$7:$B$73,MATCH(C11976,'Curva Juros'!$A$7:$A$73,1)+1) -
INDEX('Curva Juros'!$B$7:$B$73,MATCH(C11976,'Curva Juros'!$A$7:$A$73,1))) /
(INDEX('Curva Juros'!$A$7:$A$73,MATCH(C11976,'Curva Juros'!$A$7:$A$73,1)+1) -
INDEX('Curva Juros'!$A$7:$A$73,MATCH(C11976,'Curva Juros'!$A$7:$A$73,1)))</f>
        <v>#N/A</v>
      </c>
      <c r="F11976" s="24" t="e">
        <f t="shared" si="187"/>
        <v>#VALUE!</v>
      </c>
      <c r="G11976" s="24"/>
    </row>
    <row r="11977" spans="1:7" x14ac:dyDescent="0.25">
      <c r="A11977" s="3" t="s">
        <v>254</v>
      </c>
      <c r="B11977" s="4">
        <v>45800</v>
      </c>
      <c r="C11977" s="3" t="s">
        <v>0</v>
      </c>
      <c r="D11977" s="22" t="s">
        <v>0</v>
      </c>
      <c r="E11977" s="35" t="e" cm="1">
        <f t="array" ref="E11977">INDEX('Curva Juros'!$B$7:$B$73,MATCH(C11977,'Curva Juros'!$A$7:$A$73,1)) +
(C11977-INDEX('Curva Juros'!$A$7:$A$73,MATCH(C11977,'Curva Juros'!$A$7:$A$73,1))) *
(INDEX('Curva Juros'!$B$7:$B$73,MATCH(C11977,'Curva Juros'!$A$7:$A$73,1)+1) -
INDEX('Curva Juros'!$B$7:$B$73,MATCH(C11977,'Curva Juros'!$A$7:$A$73,1))) /
(INDEX('Curva Juros'!$A$7:$A$73,MATCH(C11977,'Curva Juros'!$A$7:$A$73,1)+1) -
INDEX('Curva Juros'!$A$7:$A$73,MATCH(C11977,'Curva Juros'!$A$7:$A$73,1)))</f>
        <v>#N/A</v>
      </c>
      <c r="F11977" s="24" t="e">
        <f t="shared" si="187"/>
        <v>#VALUE!</v>
      </c>
      <c r="G11977" s="24"/>
    </row>
    <row r="11978" spans="1:7" x14ac:dyDescent="0.25">
      <c r="A11978" s="6" t="s">
        <v>254</v>
      </c>
      <c r="B11978" s="7">
        <v>45807</v>
      </c>
      <c r="C11978" s="6" t="s">
        <v>0</v>
      </c>
      <c r="D11978" s="21" t="s">
        <v>0</v>
      </c>
      <c r="E11978" s="35" t="e" cm="1">
        <f t="array" ref="E11978">INDEX('Curva Juros'!$B$7:$B$73,MATCH(C11978,'Curva Juros'!$A$7:$A$73,1)) +
(C11978-INDEX('Curva Juros'!$A$7:$A$73,MATCH(C11978,'Curva Juros'!$A$7:$A$73,1))) *
(INDEX('Curva Juros'!$B$7:$B$73,MATCH(C11978,'Curva Juros'!$A$7:$A$73,1)+1) -
INDEX('Curva Juros'!$B$7:$B$73,MATCH(C11978,'Curva Juros'!$A$7:$A$73,1))) /
(INDEX('Curva Juros'!$A$7:$A$73,MATCH(C11978,'Curva Juros'!$A$7:$A$73,1)+1) -
INDEX('Curva Juros'!$A$7:$A$73,MATCH(C11978,'Curva Juros'!$A$7:$A$73,1)))</f>
        <v>#N/A</v>
      </c>
      <c r="F11978" s="24" t="e">
        <f t="shared" si="187"/>
        <v>#VALUE!</v>
      </c>
      <c r="G11978" s="24"/>
    </row>
    <row r="11979" spans="1:7" x14ac:dyDescent="0.25">
      <c r="A11979" s="3" t="s">
        <v>254</v>
      </c>
      <c r="B11979" s="4">
        <v>45814</v>
      </c>
      <c r="C11979" s="3" t="s">
        <v>0</v>
      </c>
      <c r="D11979" s="22" t="s">
        <v>0</v>
      </c>
      <c r="E11979" s="35" t="e" cm="1">
        <f t="array" ref="E11979">INDEX('Curva Juros'!$B$7:$B$73,MATCH(C11979,'Curva Juros'!$A$7:$A$73,1)) +
(C11979-INDEX('Curva Juros'!$A$7:$A$73,MATCH(C11979,'Curva Juros'!$A$7:$A$73,1))) *
(INDEX('Curva Juros'!$B$7:$B$73,MATCH(C11979,'Curva Juros'!$A$7:$A$73,1)+1) -
INDEX('Curva Juros'!$B$7:$B$73,MATCH(C11979,'Curva Juros'!$A$7:$A$73,1))) /
(INDEX('Curva Juros'!$A$7:$A$73,MATCH(C11979,'Curva Juros'!$A$7:$A$73,1)+1) -
INDEX('Curva Juros'!$A$7:$A$73,MATCH(C11979,'Curva Juros'!$A$7:$A$73,1)))</f>
        <v>#N/A</v>
      </c>
      <c r="F11979" s="24" t="e">
        <f t="shared" si="187"/>
        <v>#VALUE!</v>
      </c>
      <c r="G11979" s="24"/>
    </row>
    <row r="11980" spans="1:7" x14ac:dyDescent="0.25">
      <c r="A11980" s="6" t="s">
        <v>254</v>
      </c>
      <c r="B11980" s="7">
        <v>45821</v>
      </c>
      <c r="C11980" s="6" t="s">
        <v>0</v>
      </c>
      <c r="D11980" s="21" t="s">
        <v>0</v>
      </c>
      <c r="E11980" s="35" t="e" cm="1">
        <f t="array" ref="E11980">INDEX('Curva Juros'!$B$7:$B$73,MATCH(C11980,'Curva Juros'!$A$7:$A$73,1)) +
(C11980-INDEX('Curva Juros'!$A$7:$A$73,MATCH(C11980,'Curva Juros'!$A$7:$A$73,1))) *
(INDEX('Curva Juros'!$B$7:$B$73,MATCH(C11980,'Curva Juros'!$A$7:$A$73,1)+1) -
INDEX('Curva Juros'!$B$7:$B$73,MATCH(C11980,'Curva Juros'!$A$7:$A$73,1))) /
(INDEX('Curva Juros'!$A$7:$A$73,MATCH(C11980,'Curva Juros'!$A$7:$A$73,1)+1) -
INDEX('Curva Juros'!$A$7:$A$73,MATCH(C11980,'Curva Juros'!$A$7:$A$73,1)))</f>
        <v>#N/A</v>
      </c>
      <c r="F11980" s="24" t="e">
        <f t="shared" si="187"/>
        <v>#VALUE!</v>
      </c>
      <c r="G11980" s="24"/>
    </row>
    <row r="11981" spans="1:7" x14ac:dyDescent="0.25">
      <c r="A11981" s="3" t="s">
        <v>254</v>
      </c>
      <c r="B11981" s="4">
        <v>45828</v>
      </c>
      <c r="C11981" s="3" t="s">
        <v>0</v>
      </c>
      <c r="D11981" s="22" t="s">
        <v>0</v>
      </c>
      <c r="E11981" s="35" t="e" cm="1">
        <f t="array" ref="E11981">INDEX('Curva Juros'!$B$7:$B$73,MATCH(C11981,'Curva Juros'!$A$7:$A$73,1)) +
(C11981-INDEX('Curva Juros'!$A$7:$A$73,MATCH(C11981,'Curva Juros'!$A$7:$A$73,1))) *
(INDEX('Curva Juros'!$B$7:$B$73,MATCH(C11981,'Curva Juros'!$A$7:$A$73,1)+1) -
INDEX('Curva Juros'!$B$7:$B$73,MATCH(C11981,'Curva Juros'!$A$7:$A$73,1))) /
(INDEX('Curva Juros'!$A$7:$A$73,MATCH(C11981,'Curva Juros'!$A$7:$A$73,1)+1) -
INDEX('Curva Juros'!$A$7:$A$73,MATCH(C11981,'Curva Juros'!$A$7:$A$73,1)))</f>
        <v>#N/A</v>
      </c>
      <c r="F11981" s="24" t="e">
        <f t="shared" si="187"/>
        <v>#VALUE!</v>
      </c>
      <c r="G11981" s="24"/>
    </row>
    <row r="11982" spans="1:7" x14ac:dyDescent="0.25">
      <c r="A11982" s="6" t="s">
        <v>254</v>
      </c>
      <c r="B11982" s="7">
        <v>45835</v>
      </c>
      <c r="C11982" s="6" t="s">
        <v>0</v>
      </c>
      <c r="D11982" s="21" t="s">
        <v>0</v>
      </c>
      <c r="E11982" s="35" t="e" cm="1">
        <f t="array" ref="E11982">INDEX('Curva Juros'!$B$7:$B$73,MATCH(C11982,'Curva Juros'!$A$7:$A$73,1)) +
(C11982-INDEX('Curva Juros'!$A$7:$A$73,MATCH(C11982,'Curva Juros'!$A$7:$A$73,1))) *
(INDEX('Curva Juros'!$B$7:$B$73,MATCH(C11982,'Curva Juros'!$A$7:$A$73,1)+1) -
INDEX('Curva Juros'!$B$7:$B$73,MATCH(C11982,'Curva Juros'!$A$7:$A$73,1))) /
(INDEX('Curva Juros'!$A$7:$A$73,MATCH(C11982,'Curva Juros'!$A$7:$A$73,1)+1) -
INDEX('Curva Juros'!$A$7:$A$73,MATCH(C11982,'Curva Juros'!$A$7:$A$73,1)))</f>
        <v>#N/A</v>
      </c>
      <c r="F11982" s="24" t="e">
        <f t="shared" si="187"/>
        <v>#VALUE!</v>
      </c>
      <c r="G11982" s="24"/>
    </row>
    <row r="11983" spans="1:7" x14ac:dyDescent="0.25">
      <c r="A11983" s="3" t="s">
        <v>254</v>
      </c>
      <c r="B11983" s="4">
        <v>45842</v>
      </c>
      <c r="C11983" s="3" t="s">
        <v>0</v>
      </c>
      <c r="D11983" s="22" t="s">
        <v>0</v>
      </c>
      <c r="E11983" s="35" t="e" cm="1">
        <f t="array" ref="E11983">INDEX('Curva Juros'!$B$7:$B$73,MATCH(C11983,'Curva Juros'!$A$7:$A$73,1)) +
(C11983-INDEX('Curva Juros'!$A$7:$A$73,MATCH(C11983,'Curva Juros'!$A$7:$A$73,1))) *
(INDEX('Curva Juros'!$B$7:$B$73,MATCH(C11983,'Curva Juros'!$A$7:$A$73,1)+1) -
INDEX('Curva Juros'!$B$7:$B$73,MATCH(C11983,'Curva Juros'!$A$7:$A$73,1))) /
(INDEX('Curva Juros'!$A$7:$A$73,MATCH(C11983,'Curva Juros'!$A$7:$A$73,1)+1) -
INDEX('Curva Juros'!$A$7:$A$73,MATCH(C11983,'Curva Juros'!$A$7:$A$73,1)))</f>
        <v>#N/A</v>
      </c>
      <c r="F11983" s="24" t="e">
        <f t="shared" si="187"/>
        <v>#VALUE!</v>
      </c>
      <c r="G11983" s="24"/>
    </row>
    <row r="11984" spans="1:7" x14ac:dyDescent="0.25">
      <c r="A11984" s="6" t="s">
        <v>254</v>
      </c>
      <c r="B11984" s="7">
        <v>45849</v>
      </c>
      <c r="C11984" s="6" t="s">
        <v>0</v>
      </c>
      <c r="D11984" s="21" t="s">
        <v>0</v>
      </c>
      <c r="E11984" s="35" t="e" cm="1">
        <f t="array" ref="E11984">INDEX('Curva Juros'!$B$7:$B$73,MATCH(C11984,'Curva Juros'!$A$7:$A$73,1)) +
(C11984-INDEX('Curva Juros'!$A$7:$A$73,MATCH(C11984,'Curva Juros'!$A$7:$A$73,1))) *
(INDEX('Curva Juros'!$B$7:$B$73,MATCH(C11984,'Curva Juros'!$A$7:$A$73,1)+1) -
INDEX('Curva Juros'!$B$7:$B$73,MATCH(C11984,'Curva Juros'!$A$7:$A$73,1))) /
(INDEX('Curva Juros'!$A$7:$A$73,MATCH(C11984,'Curva Juros'!$A$7:$A$73,1)+1) -
INDEX('Curva Juros'!$A$7:$A$73,MATCH(C11984,'Curva Juros'!$A$7:$A$73,1)))</f>
        <v>#N/A</v>
      </c>
      <c r="F11984" s="24" t="e">
        <f t="shared" si="187"/>
        <v>#VALUE!</v>
      </c>
      <c r="G11984" s="24"/>
    </row>
    <row r="11985" spans="1:7" x14ac:dyDescent="0.25">
      <c r="A11985" s="3" t="s">
        <v>254</v>
      </c>
      <c r="B11985" s="4">
        <v>45856</v>
      </c>
      <c r="C11985" s="3" t="s">
        <v>0</v>
      </c>
      <c r="D11985" s="22" t="s">
        <v>0</v>
      </c>
      <c r="E11985" s="35" t="e" cm="1">
        <f t="array" ref="E11985">INDEX('Curva Juros'!$B$7:$B$73,MATCH(C11985,'Curva Juros'!$A$7:$A$73,1)) +
(C11985-INDEX('Curva Juros'!$A$7:$A$73,MATCH(C11985,'Curva Juros'!$A$7:$A$73,1))) *
(INDEX('Curva Juros'!$B$7:$B$73,MATCH(C11985,'Curva Juros'!$A$7:$A$73,1)+1) -
INDEX('Curva Juros'!$B$7:$B$73,MATCH(C11985,'Curva Juros'!$A$7:$A$73,1))) /
(INDEX('Curva Juros'!$A$7:$A$73,MATCH(C11985,'Curva Juros'!$A$7:$A$73,1)+1) -
INDEX('Curva Juros'!$A$7:$A$73,MATCH(C11985,'Curva Juros'!$A$7:$A$73,1)))</f>
        <v>#N/A</v>
      </c>
      <c r="F11985" s="24" t="e">
        <f t="shared" si="187"/>
        <v>#VALUE!</v>
      </c>
      <c r="G11985" s="24"/>
    </row>
    <row r="11986" spans="1:7" x14ac:dyDescent="0.25">
      <c r="A11986" s="6" t="s">
        <v>254</v>
      </c>
      <c r="B11986" s="7">
        <v>45863</v>
      </c>
      <c r="C11986" s="6" t="s">
        <v>0</v>
      </c>
      <c r="D11986" s="21" t="s">
        <v>0</v>
      </c>
      <c r="E11986" s="35" t="e" cm="1">
        <f t="array" ref="E11986">INDEX('Curva Juros'!$B$7:$B$73,MATCH(C11986,'Curva Juros'!$A$7:$A$73,1)) +
(C11986-INDEX('Curva Juros'!$A$7:$A$73,MATCH(C11986,'Curva Juros'!$A$7:$A$73,1))) *
(INDEX('Curva Juros'!$B$7:$B$73,MATCH(C11986,'Curva Juros'!$A$7:$A$73,1)+1) -
INDEX('Curva Juros'!$B$7:$B$73,MATCH(C11986,'Curva Juros'!$A$7:$A$73,1))) /
(INDEX('Curva Juros'!$A$7:$A$73,MATCH(C11986,'Curva Juros'!$A$7:$A$73,1)+1) -
INDEX('Curva Juros'!$A$7:$A$73,MATCH(C11986,'Curva Juros'!$A$7:$A$73,1)))</f>
        <v>#N/A</v>
      </c>
      <c r="F11986" s="24" t="e">
        <f t="shared" si="187"/>
        <v>#VALUE!</v>
      </c>
      <c r="G11986" s="24"/>
    </row>
    <row r="11987" spans="1:7" x14ac:dyDescent="0.25">
      <c r="A11987" s="3" t="s">
        <v>254</v>
      </c>
      <c r="B11987" s="4">
        <v>45870</v>
      </c>
      <c r="C11987" s="3" t="s">
        <v>0</v>
      </c>
      <c r="D11987" s="22" t="s">
        <v>0</v>
      </c>
      <c r="E11987" s="35" t="e" cm="1">
        <f t="array" ref="E11987">INDEX('Curva Juros'!$B$7:$B$73,MATCH(C11987,'Curva Juros'!$A$7:$A$73,1)) +
(C11987-INDEX('Curva Juros'!$A$7:$A$73,MATCH(C11987,'Curva Juros'!$A$7:$A$73,1))) *
(INDEX('Curva Juros'!$B$7:$B$73,MATCH(C11987,'Curva Juros'!$A$7:$A$73,1)+1) -
INDEX('Curva Juros'!$B$7:$B$73,MATCH(C11987,'Curva Juros'!$A$7:$A$73,1))) /
(INDEX('Curva Juros'!$A$7:$A$73,MATCH(C11987,'Curva Juros'!$A$7:$A$73,1)+1) -
INDEX('Curva Juros'!$A$7:$A$73,MATCH(C11987,'Curva Juros'!$A$7:$A$73,1)))</f>
        <v>#N/A</v>
      </c>
      <c r="F11987" s="24" t="e">
        <f t="shared" si="187"/>
        <v>#VALUE!</v>
      </c>
      <c r="G11987" s="24"/>
    </row>
    <row r="11988" spans="1:7" x14ac:dyDescent="0.25">
      <c r="A11988" s="6" t="s">
        <v>254</v>
      </c>
      <c r="B11988" s="7">
        <v>45877</v>
      </c>
      <c r="C11988" s="6" t="s">
        <v>0</v>
      </c>
      <c r="D11988" s="21" t="s">
        <v>0</v>
      </c>
      <c r="E11988" s="35" t="e" cm="1">
        <f t="array" ref="E11988">INDEX('Curva Juros'!$B$7:$B$73,MATCH(C11988,'Curva Juros'!$A$7:$A$73,1)) +
(C11988-INDEX('Curva Juros'!$A$7:$A$73,MATCH(C11988,'Curva Juros'!$A$7:$A$73,1))) *
(INDEX('Curva Juros'!$B$7:$B$73,MATCH(C11988,'Curva Juros'!$A$7:$A$73,1)+1) -
INDEX('Curva Juros'!$B$7:$B$73,MATCH(C11988,'Curva Juros'!$A$7:$A$73,1))) /
(INDEX('Curva Juros'!$A$7:$A$73,MATCH(C11988,'Curva Juros'!$A$7:$A$73,1)+1) -
INDEX('Curva Juros'!$A$7:$A$73,MATCH(C11988,'Curva Juros'!$A$7:$A$73,1)))</f>
        <v>#N/A</v>
      </c>
      <c r="F11988" s="24" t="e">
        <f t="shared" si="187"/>
        <v>#VALUE!</v>
      </c>
      <c r="G11988" s="24"/>
    </row>
    <row r="11989" spans="1:7" x14ac:dyDescent="0.25">
      <c r="A11989" s="3" t="s">
        <v>254</v>
      </c>
      <c r="B11989" s="4">
        <v>45884</v>
      </c>
      <c r="C11989" s="3" t="s">
        <v>0</v>
      </c>
      <c r="D11989" s="22" t="s">
        <v>0</v>
      </c>
      <c r="E11989" s="35" t="e" cm="1">
        <f t="array" ref="E11989">INDEX('Curva Juros'!$B$7:$B$73,MATCH(C11989,'Curva Juros'!$A$7:$A$73,1)) +
(C11989-INDEX('Curva Juros'!$A$7:$A$73,MATCH(C11989,'Curva Juros'!$A$7:$A$73,1))) *
(INDEX('Curva Juros'!$B$7:$B$73,MATCH(C11989,'Curva Juros'!$A$7:$A$73,1)+1) -
INDEX('Curva Juros'!$B$7:$B$73,MATCH(C11989,'Curva Juros'!$A$7:$A$73,1))) /
(INDEX('Curva Juros'!$A$7:$A$73,MATCH(C11989,'Curva Juros'!$A$7:$A$73,1)+1) -
INDEX('Curva Juros'!$A$7:$A$73,MATCH(C11989,'Curva Juros'!$A$7:$A$73,1)))</f>
        <v>#N/A</v>
      </c>
      <c r="F11989" s="24" t="e">
        <f t="shared" si="187"/>
        <v>#VALUE!</v>
      </c>
      <c r="G11989" s="24"/>
    </row>
    <row r="11990" spans="1:7" x14ac:dyDescent="0.25">
      <c r="A11990" s="6" t="s">
        <v>254</v>
      </c>
      <c r="B11990" s="7">
        <v>45891</v>
      </c>
      <c r="C11990" s="6" t="s">
        <v>0</v>
      </c>
      <c r="D11990" s="21" t="s">
        <v>0</v>
      </c>
      <c r="E11990" s="35" t="e" cm="1">
        <f t="array" ref="E11990">INDEX('Curva Juros'!$B$7:$B$73,MATCH(C11990,'Curva Juros'!$A$7:$A$73,1)) +
(C11990-INDEX('Curva Juros'!$A$7:$A$73,MATCH(C11990,'Curva Juros'!$A$7:$A$73,1))) *
(INDEX('Curva Juros'!$B$7:$B$73,MATCH(C11990,'Curva Juros'!$A$7:$A$73,1)+1) -
INDEX('Curva Juros'!$B$7:$B$73,MATCH(C11990,'Curva Juros'!$A$7:$A$73,1))) /
(INDEX('Curva Juros'!$A$7:$A$73,MATCH(C11990,'Curva Juros'!$A$7:$A$73,1)+1) -
INDEX('Curva Juros'!$A$7:$A$73,MATCH(C11990,'Curva Juros'!$A$7:$A$73,1)))</f>
        <v>#N/A</v>
      </c>
      <c r="F11990" s="24" t="e">
        <f t="shared" si="187"/>
        <v>#VALUE!</v>
      </c>
      <c r="G11990" s="24"/>
    </row>
    <row r="11991" spans="1:7" x14ac:dyDescent="0.25">
      <c r="A11991" s="3" t="s">
        <v>254</v>
      </c>
      <c r="B11991" s="4">
        <v>45898</v>
      </c>
      <c r="C11991" s="3" t="s">
        <v>0</v>
      </c>
      <c r="D11991" s="22" t="s">
        <v>0</v>
      </c>
      <c r="E11991" s="35" t="e" cm="1">
        <f t="array" ref="E11991">INDEX('Curva Juros'!$B$7:$B$73,MATCH(C11991,'Curva Juros'!$A$7:$A$73,1)) +
(C11991-INDEX('Curva Juros'!$A$7:$A$73,MATCH(C11991,'Curva Juros'!$A$7:$A$73,1))) *
(INDEX('Curva Juros'!$B$7:$B$73,MATCH(C11991,'Curva Juros'!$A$7:$A$73,1)+1) -
INDEX('Curva Juros'!$B$7:$B$73,MATCH(C11991,'Curva Juros'!$A$7:$A$73,1))) /
(INDEX('Curva Juros'!$A$7:$A$73,MATCH(C11991,'Curva Juros'!$A$7:$A$73,1)+1) -
INDEX('Curva Juros'!$A$7:$A$73,MATCH(C11991,'Curva Juros'!$A$7:$A$73,1)))</f>
        <v>#N/A</v>
      </c>
      <c r="F11991" s="24" t="e">
        <f t="shared" si="187"/>
        <v>#VALUE!</v>
      </c>
      <c r="G11991" s="24"/>
    </row>
    <row r="11992" spans="1:7" x14ac:dyDescent="0.25">
      <c r="A11992" s="6" t="s">
        <v>254</v>
      </c>
      <c r="B11992" s="7">
        <v>45905</v>
      </c>
      <c r="C11992" s="6" t="s">
        <v>0</v>
      </c>
      <c r="D11992" s="21" t="s">
        <v>0</v>
      </c>
      <c r="E11992" s="35" t="e" cm="1">
        <f t="array" ref="E11992">INDEX('Curva Juros'!$B$7:$B$73,MATCH(C11992,'Curva Juros'!$A$7:$A$73,1)) +
(C11992-INDEX('Curva Juros'!$A$7:$A$73,MATCH(C11992,'Curva Juros'!$A$7:$A$73,1))) *
(INDEX('Curva Juros'!$B$7:$B$73,MATCH(C11992,'Curva Juros'!$A$7:$A$73,1)+1) -
INDEX('Curva Juros'!$B$7:$B$73,MATCH(C11992,'Curva Juros'!$A$7:$A$73,1))) /
(INDEX('Curva Juros'!$A$7:$A$73,MATCH(C11992,'Curva Juros'!$A$7:$A$73,1)+1) -
INDEX('Curva Juros'!$A$7:$A$73,MATCH(C11992,'Curva Juros'!$A$7:$A$73,1)))</f>
        <v>#N/A</v>
      </c>
      <c r="F11992" s="24" t="e">
        <f t="shared" si="187"/>
        <v>#VALUE!</v>
      </c>
      <c r="G11992" s="24"/>
    </row>
    <row r="11993" spans="1:7" x14ac:dyDescent="0.25">
      <c r="A11993" s="3" t="s">
        <v>254</v>
      </c>
      <c r="B11993" s="4">
        <v>45912</v>
      </c>
      <c r="C11993" s="3" t="s">
        <v>0</v>
      </c>
      <c r="D11993" s="22" t="s">
        <v>0</v>
      </c>
      <c r="E11993" s="35" t="e" cm="1">
        <f t="array" ref="E11993">INDEX('Curva Juros'!$B$7:$B$73,MATCH(C11993,'Curva Juros'!$A$7:$A$73,1)) +
(C11993-INDEX('Curva Juros'!$A$7:$A$73,MATCH(C11993,'Curva Juros'!$A$7:$A$73,1))) *
(INDEX('Curva Juros'!$B$7:$B$73,MATCH(C11993,'Curva Juros'!$A$7:$A$73,1)+1) -
INDEX('Curva Juros'!$B$7:$B$73,MATCH(C11993,'Curva Juros'!$A$7:$A$73,1))) /
(INDEX('Curva Juros'!$A$7:$A$73,MATCH(C11993,'Curva Juros'!$A$7:$A$73,1)+1) -
INDEX('Curva Juros'!$A$7:$A$73,MATCH(C11993,'Curva Juros'!$A$7:$A$73,1)))</f>
        <v>#N/A</v>
      </c>
      <c r="F11993" s="24" t="e">
        <f t="shared" si="187"/>
        <v>#VALUE!</v>
      </c>
      <c r="G11993" s="24"/>
    </row>
    <row r="11994" spans="1:7" x14ac:dyDescent="0.25">
      <c r="A11994" s="6" t="s">
        <v>254</v>
      </c>
      <c r="B11994" s="7">
        <v>45919</v>
      </c>
      <c r="C11994" s="6" t="s">
        <v>0</v>
      </c>
      <c r="D11994" s="21" t="s">
        <v>0</v>
      </c>
      <c r="E11994" s="35" t="e" cm="1">
        <f t="array" ref="E11994">INDEX('Curva Juros'!$B$7:$B$73,MATCH(C11994,'Curva Juros'!$A$7:$A$73,1)) +
(C11994-INDEX('Curva Juros'!$A$7:$A$73,MATCH(C11994,'Curva Juros'!$A$7:$A$73,1))) *
(INDEX('Curva Juros'!$B$7:$B$73,MATCH(C11994,'Curva Juros'!$A$7:$A$73,1)+1) -
INDEX('Curva Juros'!$B$7:$B$73,MATCH(C11994,'Curva Juros'!$A$7:$A$73,1))) /
(INDEX('Curva Juros'!$A$7:$A$73,MATCH(C11994,'Curva Juros'!$A$7:$A$73,1)+1) -
INDEX('Curva Juros'!$A$7:$A$73,MATCH(C11994,'Curva Juros'!$A$7:$A$73,1)))</f>
        <v>#N/A</v>
      </c>
      <c r="F11994" s="24" t="e">
        <f t="shared" si="187"/>
        <v>#VALUE!</v>
      </c>
      <c r="G11994" s="24"/>
    </row>
    <row r="11995" spans="1:7" x14ac:dyDescent="0.25">
      <c r="A11995" s="3" t="s">
        <v>254</v>
      </c>
      <c r="B11995" s="4">
        <v>45926</v>
      </c>
      <c r="C11995" s="3" t="s">
        <v>0</v>
      </c>
      <c r="D11995" s="22" t="s">
        <v>0</v>
      </c>
      <c r="E11995" s="35" t="e" cm="1">
        <f t="array" ref="E11995">INDEX('Curva Juros'!$B$7:$B$73,MATCH(C11995,'Curva Juros'!$A$7:$A$73,1)) +
(C11995-INDEX('Curva Juros'!$A$7:$A$73,MATCH(C11995,'Curva Juros'!$A$7:$A$73,1))) *
(INDEX('Curva Juros'!$B$7:$B$73,MATCH(C11995,'Curva Juros'!$A$7:$A$73,1)+1) -
INDEX('Curva Juros'!$B$7:$B$73,MATCH(C11995,'Curva Juros'!$A$7:$A$73,1))) /
(INDEX('Curva Juros'!$A$7:$A$73,MATCH(C11995,'Curva Juros'!$A$7:$A$73,1)+1) -
INDEX('Curva Juros'!$A$7:$A$73,MATCH(C11995,'Curva Juros'!$A$7:$A$73,1)))</f>
        <v>#N/A</v>
      </c>
      <c r="F11995" s="24" t="e">
        <f t="shared" si="187"/>
        <v>#VALUE!</v>
      </c>
      <c r="G11995" s="24"/>
    </row>
    <row r="11996" spans="1:7" x14ac:dyDescent="0.25">
      <c r="A11996" s="6" t="s">
        <v>254</v>
      </c>
      <c r="B11996" s="7">
        <v>45933</v>
      </c>
      <c r="C11996" s="6" t="s">
        <v>0</v>
      </c>
      <c r="D11996" s="21" t="s">
        <v>0</v>
      </c>
      <c r="E11996" s="35" t="e" cm="1">
        <f t="array" ref="E11996">INDEX('Curva Juros'!$B$7:$B$73,MATCH(C11996,'Curva Juros'!$A$7:$A$73,1)) +
(C11996-INDEX('Curva Juros'!$A$7:$A$73,MATCH(C11996,'Curva Juros'!$A$7:$A$73,1))) *
(INDEX('Curva Juros'!$B$7:$B$73,MATCH(C11996,'Curva Juros'!$A$7:$A$73,1)+1) -
INDEX('Curva Juros'!$B$7:$B$73,MATCH(C11996,'Curva Juros'!$A$7:$A$73,1))) /
(INDEX('Curva Juros'!$A$7:$A$73,MATCH(C11996,'Curva Juros'!$A$7:$A$73,1)+1) -
INDEX('Curva Juros'!$A$7:$A$73,MATCH(C11996,'Curva Juros'!$A$7:$A$73,1)))</f>
        <v>#N/A</v>
      </c>
      <c r="F11996" s="24" t="e">
        <f t="shared" si="187"/>
        <v>#VALUE!</v>
      </c>
      <c r="G11996" s="24"/>
    </row>
    <row r="11997" spans="1:7" x14ac:dyDescent="0.25">
      <c r="A11997" s="3" t="s">
        <v>254</v>
      </c>
      <c r="B11997" s="4">
        <v>45940</v>
      </c>
      <c r="C11997" s="3" t="s">
        <v>0</v>
      </c>
      <c r="D11997" s="22" t="s">
        <v>0</v>
      </c>
      <c r="E11997" s="35" t="e" cm="1">
        <f t="array" ref="E11997">INDEX('Curva Juros'!$B$7:$B$73,MATCH(C11997,'Curva Juros'!$A$7:$A$73,1)) +
(C11997-INDEX('Curva Juros'!$A$7:$A$73,MATCH(C11997,'Curva Juros'!$A$7:$A$73,1))) *
(INDEX('Curva Juros'!$B$7:$B$73,MATCH(C11997,'Curva Juros'!$A$7:$A$73,1)+1) -
INDEX('Curva Juros'!$B$7:$B$73,MATCH(C11997,'Curva Juros'!$A$7:$A$73,1))) /
(INDEX('Curva Juros'!$A$7:$A$73,MATCH(C11997,'Curva Juros'!$A$7:$A$73,1)+1) -
INDEX('Curva Juros'!$A$7:$A$73,MATCH(C11997,'Curva Juros'!$A$7:$A$73,1)))</f>
        <v>#N/A</v>
      </c>
      <c r="F11997" s="24" t="e">
        <f t="shared" si="187"/>
        <v>#VALUE!</v>
      </c>
      <c r="G11997" s="24"/>
    </row>
    <row r="11998" spans="1:7" x14ac:dyDescent="0.25">
      <c r="A11998" s="6" t="s">
        <v>254</v>
      </c>
      <c r="B11998" s="7">
        <v>45947</v>
      </c>
      <c r="C11998" s="6" t="s">
        <v>0</v>
      </c>
      <c r="D11998" s="21" t="s">
        <v>0</v>
      </c>
      <c r="E11998" s="35" t="e" cm="1">
        <f t="array" ref="E11998">INDEX('Curva Juros'!$B$7:$B$73,MATCH(C11998,'Curva Juros'!$A$7:$A$73,1)) +
(C11998-INDEX('Curva Juros'!$A$7:$A$73,MATCH(C11998,'Curva Juros'!$A$7:$A$73,1))) *
(INDEX('Curva Juros'!$B$7:$B$73,MATCH(C11998,'Curva Juros'!$A$7:$A$73,1)+1) -
INDEX('Curva Juros'!$B$7:$B$73,MATCH(C11998,'Curva Juros'!$A$7:$A$73,1))) /
(INDEX('Curva Juros'!$A$7:$A$73,MATCH(C11998,'Curva Juros'!$A$7:$A$73,1)+1) -
INDEX('Curva Juros'!$A$7:$A$73,MATCH(C11998,'Curva Juros'!$A$7:$A$73,1)))</f>
        <v>#N/A</v>
      </c>
      <c r="F11998" s="24" t="e">
        <f t="shared" si="187"/>
        <v>#VALUE!</v>
      </c>
      <c r="G11998" s="24"/>
    </row>
    <row r="11999" spans="1:7" x14ac:dyDescent="0.25">
      <c r="A11999" s="3" t="s">
        <v>254</v>
      </c>
      <c r="B11999" s="4">
        <v>45954</v>
      </c>
      <c r="C11999" s="3" t="s">
        <v>0</v>
      </c>
      <c r="D11999" s="22" t="s">
        <v>0</v>
      </c>
      <c r="E11999" s="35" t="e" cm="1">
        <f t="array" ref="E11999">INDEX('Curva Juros'!$B$7:$B$73,MATCH(C11999,'Curva Juros'!$A$7:$A$73,1)) +
(C11999-INDEX('Curva Juros'!$A$7:$A$73,MATCH(C11999,'Curva Juros'!$A$7:$A$73,1))) *
(INDEX('Curva Juros'!$B$7:$B$73,MATCH(C11999,'Curva Juros'!$A$7:$A$73,1)+1) -
INDEX('Curva Juros'!$B$7:$B$73,MATCH(C11999,'Curva Juros'!$A$7:$A$73,1))) /
(INDEX('Curva Juros'!$A$7:$A$73,MATCH(C11999,'Curva Juros'!$A$7:$A$73,1)+1) -
INDEX('Curva Juros'!$A$7:$A$73,MATCH(C11999,'Curva Juros'!$A$7:$A$73,1)))</f>
        <v>#N/A</v>
      </c>
      <c r="F11999" s="24" t="e">
        <f t="shared" si="187"/>
        <v>#VALUE!</v>
      </c>
      <c r="G11999" s="24"/>
    </row>
    <row r="12000" spans="1:7" x14ac:dyDescent="0.25">
      <c r="A12000" s="6" t="s">
        <v>254</v>
      </c>
      <c r="B12000" s="7">
        <v>45961</v>
      </c>
      <c r="C12000" s="6" t="s">
        <v>0</v>
      </c>
      <c r="D12000" s="21" t="s">
        <v>0</v>
      </c>
      <c r="E12000" s="35" t="e" cm="1">
        <f t="array" ref="E12000">INDEX('Curva Juros'!$B$7:$B$73,MATCH(C12000,'Curva Juros'!$A$7:$A$73,1)) +
(C12000-INDEX('Curva Juros'!$A$7:$A$73,MATCH(C12000,'Curva Juros'!$A$7:$A$73,1))) *
(INDEX('Curva Juros'!$B$7:$B$73,MATCH(C12000,'Curva Juros'!$A$7:$A$73,1)+1) -
INDEX('Curva Juros'!$B$7:$B$73,MATCH(C12000,'Curva Juros'!$A$7:$A$73,1))) /
(INDEX('Curva Juros'!$A$7:$A$73,MATCH(C12000,'Curva Juros'!$A$7:$A$73,1)+1) -
INDEX('Curva Juros'!$A$7:$A$73,MATCH(C12000,'Curva Juros'!$A$7:$A$73,1)))</f>
        <v>#N/A</v>
      </c>
      <c r="F12000" s="24" t="e">
        <f t="shared" si="187"/>
        <v>#VALUE!</v>
      </c>
      <c r="G12000" s="24"/>
    </row>
    <row r="12001" spans="1:7" x14ac:dyDescent="0.25">
      <c r="A12001" s="3" t="s">
        <v>254</v>
      </c>
      <c r="B12001" s="4">
        <v>45968</v>
      </c>
      <c r="C12001" s="3" t="s">
        <v>0</v>
      </c>
      <c r="D12001" s="22" t="s">
        <v>0</v>
      </c>
      <c r="E12001" s="35" t="e" cm="1">
        <f t="array" ref="E12001">INDEX('Curva Juros'!$B$7:$B$73,MATCH(C12001,'Curva Juros'!$A$7:$A$73,1)) +
(C12001-INDEX('Curva Juros'!$A$7:$A$73,MATCH(C12001,'Curva Juros'!$A$7:$A$73,1))) *
(INDEX('Curva Juros'!$B$7:$B$73,MATCH(C12001,'Curva Juros'!$A$7:$A$73,1)+1) -
INDEX('Curva Juros'!$B$7:$B$73,MATCH(C12001,'Curva Juros'!$A$7:$A$73,1))) /
(INDEX('Curva Juros'!$A$7:$A$73,MATCH(C12001,'Curva Juros'!$A$7:$A$73,1)+1) -
INDEX('Curva Juros'!$A$7:$A$73,MATCH(C12001,'Curva Juros'!$A$7:$A$73,1)))</f>
        <v>#N/A</v>
      </c>
      <c r="F12001" s="24" t="e">
        <f t="shared" si="187"/>
        <v>#VALUE!</v>
      </c>
      <c r="G12001" s="24"/>
    </row>
    <row r="12002" spans="1:7" x14ac:dyDescent="0.25">
      <c r="A12002" s="6" t="s">
        <v>254</v>
      </c>
      <c r="B12002" s="7">
        <v>45975</v>
      </c>
      <c r="C12002" s="6" t="s">
        <v>0</v>
      </c>
      <c r="D12002" s="21" t="s">
        <v>0</v>
      </c>
      <c r="E12002" s="35" t="e" cm="1">
        <f t="array" ref="E12002">INDEX('Curva Juros'!$B$7:$B$73,MATCH(C12002,'Curva Juros'!$A$7:$A$73,1)) +
(C12002-INDEX('Curva Juros'!$A$7:$A$73,MATCH(C12002,'Curva Juros'!$A$7:$A$73,1))) *
(INDEX('Curva Juros'!$B$7:$B$73,MATCH(C12002,'Curva Juros'!$A$7:$A$73,1)+1) -
INDEX('Curva Juros'!$B$7:$B$73,MATCH(C12002,'Curva Juros'!$A$7:$A$73,1))) /
(INDEX('Curva Juros'!$A$7:$A$73,MATCH(C12002,'Curva Juros'!$A$7:$A$73,1)+1) -
INDEX('Curva Juros'!$A$7:$A$73,MATCH(C12002,'Curva Juros'!$A$7:$A$73,1)))</f>
        <v>#N/A</v>
      </c>
      <c r="F12002" s="24" t="e">
        <f t="shared" si="187"/>
        <v>#VALUE!</v>
      </c>
      <c r="G12002" s="24"/>
    </row>
    <row r="12003" spans="1:7" x14ac:dyDescent="0.25">
      <c r="A12003" s="3" t="s">
        <v>254</v>
      </c>
      <c r="B12003" s="4">
        <v>45982</v>
      </c>
      <c r="C12003" s="3" t="s">
        <v>0</v>
      </c>
      <c r="D12003" s="22" t="s">
        <v>0</v>
      </c>
      <c r="E12003" s="35" t="e" cm="1">
        <f t="array" ref="E12003">INDEX('Curva Juros'!$B$7:$B$73,MATCH(C12003,'Curva Juros'!$A$7:$A$73,1)) +
(C12003-INDEX('Curva Juros'!$A$7:$A$73,MATCH(C12003,'Curva Juros'!$A$7:$A$73,1))) *
(INDEX('Curva Juros'!$B$7:$B$73,MATCH(C12003,'Curva Juros'!$A$7:$A$73,1)+1) -
INDEX('Curva Juros'!$B$7:$B$73,MATCH(C12003,'Curva Juros'!$A$7:$A$73,1))) /
(INDEX('Curva Juros'!$A$7:$A$73,MATCH(C12003,'Curva Juros'!$A$7:$A$73,1)+1) -
INDEX('Curva Juros'!$A$7:$A$73,MATCH(C12003,'Curva Juros'!$A$7:$A$73,1)))</f>
        <v>#N/A</v>
      </c>
      <c r="F12003" s="24" t="e">
        <f t="shared" si="187"/>
        <v>#VALUE!</v>
      </c>
      <c r="G12003" s="24"/>
    </row>
    <row r="12004" spans="1:7" x14ac:dyDescent="0.25">
      <c r="A12004" s="6" t="s">
        <v>254</v>
      </c>
      <c r="B12004" s="7">
        <v>45989</v>
      </c>
      <c r="C12004" s="6" t="s">
        <v>0</v>
      </c>
      <c r="D12004" s="21" t="s">
        <v>0</v>
      </c>
      <c r="E12004" s="35" t="e" cm="1">
        <f t="array" ref="E12004">INDEX('Curva Juros'!$B$7:$B$73,MATCH(C12004,'Curva Juros'!$A$7:$A$73,1)) +
(C12004-INDEX('Curva Juros'!$A$7:$A$73,MATCH(C12004,'Curva Juros'!$A$7:$A$73,1))) *
(INDEX('Curva Juros'!$B$7:$B$73,MATCH(C12004,'Curva Juros'!$A$7:$A$73,1)+1) -
INDEX('Curva Juros'!$B$7:$B$73,MATCH(C12004,'Curva Juros'!$A$7:$A$73,1))) /
(INDEX('Curva Juros'!$A$7:$A$73,MATCH(C12004,'Curva Juros'!$A$7:$A$73,1)+1) -
INDEX('Curva Juros'!$A$7:$A$73,MATCH(C12004,'Curva Juros'!$A$7:$A$73,1)))</f>
        <v>#N/A</v>
      </c>
      <c r="F12004" s="24" t="e">
        <f t="shared" si="187"/>
        <v>#VALUE!</v>
      </c>
      <c r="G12004" s="24"/>
    </row>
    <row r="12005" spans="1:7" x14ac:dyDescent="0.25">
      <c r="A12005" s="3" t="s">
        <v>254</v>
      </c>
      <c r="B12005" s="4">
        <v>45996</v>
      </c>
      <c r="C12005" s="3" t="s">
        <v>0</v>
      </c>
      <c r="D12005" s="22" t="s">
        <v>0</v>
      </c>
      <c r="E12005" s="35" t="e" cm="1">
        <f t="array" ref="E12005">INDEX('Curva Juros'!$B$7:$B$73,MATCH(C12005,'Curva Juros'!$A$7:$A$73,1)) +
(C12005-INDEX('Curva Juros'!$A$7:$A$73,MATCH(C12005,'Curva Juros'!$A$7:$A$73,1))) *
(INDEX('Curva Juros'!$B$7:$B$73,MATCH(C12005,'Curva Juros'!$A$7:$A$73,1)+1) -
INDEX('Curva Juros'!$B$7:$B$73,MATCH(C12005,'Curva Juros'!$A$7:$A$73,1))) /
(INDEX('Curva Juros'!$A$7:$A$73,MATCH(C12005,'Curva Juros'!$A$7:$A$73,1)+1) -
INDEX('Curva Juros'!$A$7:$A$73,MATCH(C12005,'Curva Juros'!$A$7:$A$73,1)))</f>
        <v>#N/A</v>
      </c>
      <c r="F12005" s="24" t="e">
        <f t="shared" si="187"/>
        <v>#VALUE!</v>
      </c>
      <c r="G12005" s="24"/>
    </row>
    <row r="12006" spans="1:7" x14ac:dyDescent="0.25">
      <c r="A12006" s="6" t="s">
        <v>254</v>
      </c>
      <c r="B12006" s="7">
        <v>46003</v>
      </c>
      <c r="C12006" s="6" t="s">
        <v>0</v>
      </c>
      <c r="D12006" s="21" t="s">
        <v>0</v>
      </c>
      <c r="E12006" s="35" t="e" cm="1">
        <f t="array" ref="E12006">INDEX('Curva Juros'!$B$7:$B$73,MATCH(C12006,'Curva Juros'!$A$7:$A$73,1)) +
(C12006-INDEX('Curva Juros'!$A$7:$A$73,MATCH(C12006,'Curva Juros'!$A$7:$A$73,1))) *
(INDEX('Curva Juros'!$B$7:$B$73,MATCH(C12006,'Curva Juros'!$A$7:$A$73,1)+1) -
INDEX('Curva Juros'!$B$7:$B$73,MATCH(C12006,'Curva Juros'!$A$7:$A$73,1))) /
(INDEX('Curva Juros'!$A$7:$A$73,MATCH(C12006,'Curva Juros'!$A$7:$A$73,1)+1) -
INDEX('Curva Juros'!$A$7:$A$73,MATCH(C12006,'Curva Juros'!$A$7:$A$73,1)))</f>
        <v>#N/A</v>
      </c>
      <c r="F12006" s="24" t="e">
        <f t="shared" si="187"/>
        <v>#VALUE!</v>
      </c>
      <c r="G12006" s="24"/>
    </row>
    <row r="12007" spans="1:7" x14ac:dyDescent="0.25">
      <c r="A12007" s="3" t="s">
        <v>254</v>
      </c>
      <c r="B12007" s="4">
        <v>46010</v>
      </c>
      <c r="C12007" s="3" t="s">
        <v>0</v>
      </c>
      <c r="D12007" s="22" t="s">
        <v>0</v>
      </c>
      <c r="E12007" s="35" t="e" cm="1">
        <f t="array" ref="E12007">INDEX('Curva Juros'!$B$7:$B$73,MATCH(C12007,'Curva Juros'!$A$7:$A$73,1)) +
(C12007-INDEX('Curva Juros'!$A$7:$A$73,MATCH(C12007,'Curva Juros'!$A$7:$A$73,1))) *
(INDEX('Curva Juros'!$B$7:$B$73,MATCH(C12007,'Curva Juros'!$A$7:$A$73,1)+1) -
INDEX('Curva Juros'!$B$7:$B$73,MATCH(C12007,'Curva Juros'!$A$7:$A$73,1))) /
(INDEX('Curva Juros'!$A$7:$A$73,MATCH(C12007,'Curva Juros'!$A$7:$A$73,1)+1) -
INDEX('Curva Juros'!$A$7:$A$73,MATCH(C12007,'Curva Juros'!$A$7:$A$73,1)))</f>
        <v>#N/A</v>
      </c>
      <c r="F12007" s="24" t="e">
        <f t="shared" si="187"/>
        <v>#VALUE!</v>
      </c>
      <c r="G12007" s="24"/>
    </row>
    <row r="12008" spans="1:7" x14ac:dyDescent="0.25">
      <c r="A12008" s="6" t="s">
        <v>254</v>
      </c>
      <c r="B12008" s="7">
        <v>46017</v>
      </c>
      <c r="C12008" s="6" t="s">
        <v>0</v>
      </c>
      <c r="D12008" s="21" t="s">
        <v>0</v>
      </c>
      <c r="E12008" s="35" t="e" cm="1">
        <f t="array" ref="E12008">INDEX('Curva Juros'!$B$7:$B$73,MATCH(C12008,'Curva Juros'!$A$7:$A$73,1)) +
(C12008-INDEX('Curva Juros'!$A$7:$A$73,MATCH(C12008,'Curva Juros'!$A$7:$A$73,1))) *
(INDEX('Curva Juros'!$B$7:$B$73,MATCH(C12008,'Curva Juros'!$A$7:$A$73,1)+1) -
INDEX('Curva Juros'!$B$7:$B$73,MATCH(C12008,'Curva Juros'!$A$7:$A$73,1))) /
(INDEX('Curva Juros'!$A$7:$A$73,MATCH(C12008,'Curva Juros'!$A$7:$A$73,1)+1) -
INDEX('Curva Juros'!$A$7:$A$73,MATCH(C12008,'Curva Juros'!$A$7:$A$73,1)))</f>
        <v>#N/A</v>
      </c>
      <c r="F12008" s="24" t="e">
        <f t="shared" si="187"/>
        <v>#VALUE!</v>
      </c>
      <c r="G12008" s="24"/>
    </row>
    <row r="12009" spans="1:7" x14ac:dyDescent="0.25">
      <c r="A12009" s="3" t="s">
        <v>254</v>
      </c>
      <c r="B12009" s="4">
        <v>46024</v>
      </c>
      <c r="C12009" s="3" t="s">
        <v>0</v>
      </c>
      <c r="D12009" s="22" t="s">
        <v>0</v>
      </c>
      <c r="E12009" s="35" t="e" cm="1">
        <f t="array" ref="E12009">INDEX('Curva Juros'!$B$7:$B$73,MATCH(C12009,'Curva Juros'!$A$7:$A$73,1)) +
(C12009-INDEX('Curva Juros'!$A$7:$A$73,MATCH(C12009,'Curva Juros'!$A$7:$A$73,1))) *
(INDEX('Curva Juros'!$B$7:$B$73,MATCH(C12009,'Curva Juros'!$A$7:$A$73,1)+1) -
INDEX('Curva Juros'!$B$7:$B$73,MATCH(C12009,'Curva Juros'!$A$7:$A$73,1))) /
(INDEX('Curva Juros'!$A$7:$A$73,MATCH(C12009,'Curva Juros'!$A$7:$A$73,1)+1) -
INDEX('Curva Juros'!$A$7:$A$73,MATCH(C12009,'Curva Juros'!$A$7:$A$73,1)))</f>
        <v>#N/A</v>
      </c>
      <c r="F12009" s="24" t="e">
        <f t="shared" si="187"/>
        <v>#VALUE!</v>
      </c>
      <c r="G12009" s="24"/>
    </row>
    <row r="12010" spans="1:7" x14ac:dyDescent="0.25">
      <c r="A12010" s="6" t="s">
        <v>254</v>
      </c>
      <c r="B12010" s="7">
        <v>46031</v>
      </c>
      <c r="C12010" s="6" t="s">
        <v>0</v>
      </c>
      <c r="D12010" s="21" t="s">
        <v>0</v>
      </c>
      <c r="E12010" s="35" t="e" cm="1">
        <f t="array" ref="E12010">INDEX('Curva Juros'!$B$7:$B$73,MATCH(C12010,'Curva Juros'!$A$7:$A$73,1)) +
(C12010-INDEX('Curva Juros'!$A$7:$A$73,MATCH(C12010,'Curva Juros'!$A$7:$A$73,1))) *
(INDEX('Curva Juros'!$B$7:$B$73,MATCH(C12010,'Curva Juros'!$A$7:$A$73,1)+1) -
INDEX('Curva Juros'!$B$7:$B$73,MATCH(C12010,'Curva Juros'!$A$7:$A$73,1))) /
(INDEX('Curva Juros'!$A$7:$A$73,MATCH(C12010,'Curva Juros'!$A$7:$A$73,1)+1) -
INDEX('Curva Juros'!$A$7:$A$73,MATCH(C12010,'Curva Juros'!$A$7:$A$73,1)))</f>
        <v>#N/A</v>
      </c>
      <c r="F12010" s="24" t="e">
        <f t="shared" si="187"/>
        <v>#VALUE!</v>
      </c>
      <c r="G12010" s="24"/>
    </row>
    <row r="12011" spans="1:7" x14ac:dyDescent="0.25">
      <c r="A12011" s="3" t="s">
        <v>254</v>
      </c>
      <c r="B12011" s="4">
        <v>46038</v>
      </c>
      <c r="C12011" s="3" t="s">
        <v>0</v>
      </c>
      <c r="D12011" s="22" t="s">
        <v>0</v>
      </c>
      <c r="E12011" s="35" t="e" cm="1">
        <f t="array" ref="E12011">INDEX('Curva Juros'!$B$7:$B$73,MATCH(C12011,'Curva Juros'!$A$7:$A$73,1)) +
(C12011-INDEX('Curva Juros'!$A$7:$A$73,MATCH(C12011,'Curva Juros'!$A$7:$A$73,1))) *
(INDEX('Curva Juros'!$B$7:$B$73,MATCH(C12011,'Curva Juros'!$A$7:$A$73,1)+1) -
INDEX('Curva Juros'!$B$7:$B$73,MATCH(C12011,'Curva Juros'!$A$7:$A$73,1))) /
(INDEX('Curva Juros'!$A$7:$A$73,MATCH(C12011,'Curva Juros'!$A$7:$A$73,1)+1) -
INDEX('Curva Juros'!$A$7:$A$73,MATCH(C12011,'Curva Juros'!$A$7:$A$73,1)))</f>
        <v>#N/A</v>
      </c>
      <c r="F12011" s="24" t="e">
        <f t="shared" si="187"/>
        <v>#VALUE!</v>
      </c>
      <c r="G12011" s="24"/>
    </row>
    <row r="12012" spans="1:7" x14ac:dyDescent="0.25">
      <c r="A12012" s="6" t="s">
        <v>254</v>
      </c>
      <c r="B12012" s="7">
        <v>46045</v>
      </c>
      <c r="C12012" s="6" t="s">
        <v>0</v>
      </c>
      <c r="D12012" s="21" t="s">
        <v>0</v>
      </c>
      <c r="E12012" s="35" t="e" cm="1">
        <f t="array" ref="E12012">INDEX('Curva Juros'!$B$7:$B$73,MATCH(C12012,'Curva Juros'!$A$7:$A$73,1)) +
(C12012-INDEX('Curva Juros'!$A$7:$A$73,MATCH(C12012,'Curva Juros'!$A$7:$A$73,1))) *
(INDEX('Curva Juros'!$B$7:$B$73,MATCH(C12012,'Curva Juros'!$A$7:$A$73,1)+1) -
INDEX('Curva Juros'!$B$7:$B$73,MATCH(C12012,'Curva Juros'!$A$7:$A$73,1))) /
(INDEX('Curva Juros'!$A$7:$A$73,MATCH(C12012,'Curva Juros'!$A$7:$A$73,1)+1) -
INDEX('Curva Juros'!$A$7:$A$73,MATCH(C12012,'Curva Juros'!$A$7:$A$73,1)))</f>
        <v>#N/A</v>
      </c>
      <c r="F12012" s="24" t="e">
        <f t="shared" si="187"/>
        <v>#VALUE!</v>
      </c>
      <c r="G12012" s="24"/>
    </row>
    <row r="12013" spans="1:7" x14ac:dyDescent="0.25">
      <c r="A12013" s="3" t="s">
        <v>254</v>
      </c>
      <c r="B12013" s="4">
        <v>46052</v>
      </c>
      <c r="C12013" s="3" t="s">
        <v>0</v>
      </c>
      <c r="D12013" s="22" t="s">
        <v>0</v>
      </c>
      <c r="E12013" s="35" t="e" cm="1">
        <f t="array" ref="E12013">INDEX('Curva Juros'!$B$7:$B$73,MATCH(C12013,'Curva Juros'!$A$7:$A$73,1)) +
(C12013-INDEX('Curva Juros'!$A$7:$A$73,MATCH(C12013,'Curva Juros'!$A$7:$A$73,1))) *
(INDEX('Curva Juros'!$B$7:$B$73,MATCH(C12013,'Curva Juros'!$A$7:$A$73,1)+1) -
INDEX('Curva Juros'!$B$7:$B$73,MATCH(C12013,'Curva Juros'!$A$7:$A$73,1))) /
(INDEX('Curva Juros'!$A$7:$A$73,MATCH(C12013,'Curva Juros'!$A$7:$A$73,1)+1) -
INDEX('Curva Juros'!$A$7:$A$73,MATCH(C12013,'Curva Juros'!$A$7:$A$73,1)))</f>
        <v>#N/A</v>
      </c>
      <c r="F12013" s="24" t="e">
        <f t="shared" si="187"/>
        <v>#VALUE!</v>
      </c>
      <c r="G12013" s="24"/>
    </row>
    <row r="12014" spans="1:7" x14ac:dyDescent="0.25">
      <c r="A12014" s="6" t="s">
        <v>254</v>
      </c>
      <c r="B12014" s="7">
        <v>46059</v>
      </c>
      <c r="C12014" s="6" t="s">
        <v>0</v>
      </c>
      <c r="D12014" s="21" t="s">
        <v>0</v>
      </c>
      <c r="E12014" s="35" t="e" cm="1">
        <f t="array" ref="E12014">INDEX('Curva Juros'!$B$7:$B$73,MATCH(C12014,'Curva Juros'!$A$7:$A$73,1)) +
(C12014-INDEX('Curva Juros'!$A$7:$A$73,MATCH(C12014,'Curva Juros'!$A$7:$A$73,1))) *
(INDEX('Curva Juros'!$B$7:$B$73,MATCH(C12014,'Curva Juros'!$A$7:$A$73,1)+1) -
INDEX('Curva Juros'!$B$7:$B$73,MATCH(C12014,'Curva Juros'!$A$7:$A$73,1))) /
(INDEX('Curva Juros'!$A$7:$A$73,MATCH(C12014,'Curva Juros'!$A$7:$A$73,1)+1) -
INDEX('Curva Juros'!$A$7:$A$73,MATCH(C12014,'Curva Juros'!$A$7:$A$73,1)))</f>
        <v>#N/A</v>
      </c>
      <c r="F12014" s="24" t="e">
        <f t="shared" si="187"/>
        <v>#VALUE!</v>
      </c>
      <c r="G12014" s="24"/>
    </row>
    <row r="12015" spans="1:7" x14ac:dyDescent="0.25">
      <c r="A12015" s="3" t="s">
        <v>254</v>
      </c>
      <c r="B12015" s="4">
        <v>46066</v>
      </c>
      <c r="C12015" s="3" t="s">
        <v>0</v>
      </c>
      <c r="D12015" s="22" t="s">
        <v>0</v>
      </c>
      <c r="E12015" s="35" t="e" cm="1">
        <f t="array" ref="E12015">INDEX('Curva Juros'!$B$7:$B$73,MATCH(C12015,'Curva Juros'!$A$7:$A$73,1)) +
(C12015-INDEX('Curva Juros'!$A$7:$A$73,MATCH(C12015,'Curva Juros'!$A$7:$A$73,1))) *
(INDEX('Curva Juros'!$B$7:$B$73,MATCH(C12015,'Curva Juros'!$A$7:$A$73,1)+1) -
INDEX('Curva Juros'!$B$7:$B$73,MATCH(C12015,'Curva Juros'!$A$7:$A$73,1))) /
(INDEX('Curva Juros'!$A$7:$A$73,MATCH(C12015,'Curva Juros'!$A$7:$A$73,1)+1) -
INDEX('Curva Juros'!$A$7:$A$73,MATCH(C12015,'Curva Juros'!$A$7:$A$73,1)))</f>
        <v>#N/A</v>
      </c>
      <c r="F12015" s="24" t="e">
        <f t="shared" si="187"/>
        <v>#VALUE!</v>
      </c>
      <c r="G12015" s="24"/>
    </row>
    <row r="12016" spans="1:7" x14ac:dyDescent="0.25">
      <c r="A12016" s="6" t="s">
        <v>254</v>
      </c>
      <c r="B12016" s="7">
        <v>46073</v>
      </c>
      <c r="C12016" s="6" t="s">
        <v>0</v>
      </c>
      <c r="D12016" s="21" t="s">
        <v>0</v>
      </c>
      <c r="E12016" s="35" t="e" cm="1">
        <f t="array" ref="E12016">INDEX('Curva Juros'!$B$7:$B$73,MATCH(C12016,'Curva Juros'!$A$7:$A$73,1)) +
(C12016-INDEX('Curva Juros'!$A$7:$A$73,MATCH(C12016,'Curva Juros'!$A$7:$A$73,1))) *
(INDEX('Curva Juros'!$B$7:$B$73,MATCH(C12016,'Curva Juros'!$A$7:$A$73,1)+1) -
INDEX('Curva Juros'!$B$7:$B$73,MATCH(C12016,'Curva Juros'!$A$7:$A$73,1))) /
(INDEX('Curva Juros'!$A$7:$A$73,MATCH(C12016,'Curva Juros'!$A$7:$A$73,1)+1) -
INDEX('Curva Juros'!$A$7:$A$73,MATCH(C12016,'Curva Juros'!$A$7:$A$73,1)))</f>
        <v>#N/A</v>
      </c>
      <c r="F12016" s="24" t="e">
        <f t="shared" si="187"/>
        <v>#VALUE!</v>
      </c>
      <c r="G12016" s="24"/>
    </row>
    <row r="12017" spans="1:7" x14ac:dyDescent="0.25">
      <c r="A12017" s="3" t="s">
        <v>254</v>
      </c>
      <c r="B12017" s="4">
        <v>46080</v>
      </c>
      <c r="C12017" s="3" t="s">
        <v>0</v>
      </c>
      <c r="D12017" s="22" t="s">
        <v>0</v>
      </c>
      <c r="E12017" s="35" t="e" cm="1">
        <f t="array" ref="E12017">INDEX('Curva Juros'!$B$7:$B$73,MATCH(C12017,'Curva Juros'!$A$7:$A$73,1)) +
(C12017-INDEX('Curva Juros'!$A$7:$A$73,MATCH(C12017,'Curva Juros'!$A$7:$A$73,1))) *
(INDEX('Curva Juros'!$B$7:$B$73,MATCH(C12017,'Curva Juros'!$A$7:$A$73,1)+1) -
INDEX('Curva Juros'!$B$7:$B$73,MATCH(C12017,'Curva Juros'!$A$7:$A$73,1))) /
(INDEX('Curva Juros'!$A$7:$A$73,MATCH(C12017,'Curva Juros'!$A$7:$A$73,1)+1) -
INDEX('Curva Juros'!$A$7:$A$73,MATCH(C12017,'Curva Juros'!$A$7:$A$73,1)))</f>
        <v>#N/A</v>
      </c>
      <c r="F12017" s="24" t="e">
        <f t="shared" si="187"/>
        <v>#VALUE!</v>
      </c>
      <c r="G12017" s="24"/>
    </row>
    <row r="12018" spans="1:7" x14ac:dyDescent="0.25">
      <c r="A12018" s="6" t="s">
        <v>255</v>
      </c>
      <c r="B12018" s="7">
        <v>45723</v>
      </c>
      <c r="C12018" s="8">
        <v>1096.48</v>
      </c>
      <c r="D12018" s="20">
        <v>9.3907000000000004E-2</v>
      </c>
      <c r="E12018" s="35" cm="1">
        <f t="array" ref="E12018">INDEX('Curva Juros'!$B$7:$B$73,MATCH(C12018,'Curva Juros'!$A$7:$A$73,1)) +
(C12018-INDEX('Curva Juros'!$A$7:$A$73,MATCH(C12018,'Curva Juros'!$A$7:$A$73,1))) *
(INDEX('Curva Juros'!$B$7:$B$73,MATCH(C12018,'Curva Juros'!$A$7:$A$73,1)+1) -
INDEX('Curva Juros'!$B$7:$B$73,MATCH(C12018,'Curva Juros'!$A$7:$A$73,1))) /
(INDEX('Curva Juros'!$A$7:$A$73,MATCH(C12018,'Curva Juros'!$A$7:$A$73,1)+1) -
INDEX('Curva Juros'!$A$7:$A$73,MATCH(C12018,'Curva Juros'!$A$7:$A$73,1)))</f>
        <v>7.6488284444444439</v>
      </c>
      <c r="F12018" s="24">
        <f t="shared" si="187"/>
        <v>1.7418715555555561E-2</v>
      </c>
      <c r="G12018" s="24"/>
    </row>
    <row r="12019" spans="1:7" x14ac:dyDescent="0.25">
      <c r="A12019" s="3" t="s">
        <v>255</v>
      </c>
      <c r="B12019" s="4">
        <v>45730</v>
      </c>
      <c r="C12019" s="5">
        <v>1090.3499999999999</v>
      </c>
      <c r="D12019" s="19">
        <v>9.4584000000000001E-2</v>
      </c>
      <c r="E12019" s="35" cm="1">
        <f t="array" ref="E12019">INDEX('Curva Juros'!$B$7:$B$73,MATCH(C12019,'Curva Juros'!$A$7:$A$73,1)) +
(C12019-INDEX('Curva Juros'!$A$7:$A$73,MATCH(C12019,'Curva Juros'!$A$7:$A$73,1))) *
(INDEX('Curva Juros'!$B$7:$B$73,MATCH(C12019,'Curva Juros'!$A$7:$A$73,1)+1) -
INDEX('Curva Juros'!$B$7:$B$73,MATCH(C12019,'Curva Juros'!$A$7:$A$73,1))) /
(INDEX('Curva Juros'!$A$7:$A$73,MATCH(C12019,'Curva Juros'!$A$7:$A$73,1)+1) -
INDEX('Curva Juros'!$A$7:$A$73,MATCH(C12019,'Curva Juros'!$A$7:$A$73,1)))</f>
        <v>7.6495192857142857</v>
      </c>
      <c r="F12019" s="24">
        <f t="shared" si="187"/>
        <v>1.8088807142857141E-2</v>
      </c>
      <c r="G12019" s="24"/>
    </row>
    <row r="12020" spans="1:7" x14ac:dyDescent="0.25">
      <c r="A12020" s="6" t="s">
        <v>255</v>
      </c>
      <c r="B12020" s="7">
        <v>45737</v>
      </c>
      <c r="C12020" s="8">
        <v>1084.96</v>
      </c>
      <c r="D12020" s="20">
        <v>9.4813999999999996E-2</v>
      </c>
      <c r="E12020" s="35" cm="1">
        <f t="array" ref="E12020">INDEX('Curva Juros'!$B$7:$B$73,MATCH(C12020,'Curva Juros'!$A$7:$A$73,1)) +
(C12020-INDEX('Curva Juros'!$A$7:$A$73,MATCH(C12020,'Curva Juros'!$A$7:$A$73,1))) *
(INDEX('Curva Juros'!$B$7:$B$73,MATCH(C12020,'Curva Juros'!$A$7:$A$73,1)+1) -
INDEX('Curva Juros'!$B$7:$B$73,MATCH(C12020,'Curva Juros'!$A$7:$A$73,1))) /
(INDEX('Curva Juros'!$A$7:$A$73,MATCH(C12020,'Curva Juros'!$A$7:$A$73,1)+1) -
INDEX('Curva Juros'!$A$7:$A$73,MATCH(C12020,'Curva Juros'!$A$7:$A$73,1)))</f>
        <v>7.6501267301587301</v>
      </c>
      <c r="F12020" s="24">
        <f t="shared" si="187"/>
        <v>1.8312732698412701E-2</v>
      </c>
      <c r="G12020" s="24"/>
    </row>
    <row r="12021" spans="1:7" x14ac:dyDescent="0.25">
      <c r="A12021" s="3" t="s">
        <v>255</v>
      </c>
      <c r="B12021" s="4">
        <v>45744</v>
      </c>
      <c r="C12021" s="5">
        <v>1077.47</v>
      </c>
      <c r="D12021" s="19">
        <v>9.6310999999999994E-2</v>
      </c>
      <c r="E12021" s="35" cm="1">
        <f t="array" ref="E12021">INDEX('Curva Juros'!$B$7:$B$73,MATCH(C12021,'Curva Juros'!$A$7:$A$73,1)) +
(C12021-INDEX('Curva Juros'!$A$7:$A$73,MATCH(C12021,'Curva Juros'!$A$7:$A$73,1))) *
(INDEX('Curva Juros'!$B$7:$B$73,MATCH(C12021,'Curva Juros'!$A$7:$A$73,1)+1) -
INDEX('Curva Juros'!$B$7:$B$73,MATCH(C12021,'Curva Juros'!$A$7:$A$73,1))) /
(INDEX('Curva Juros'!$A$7:$A$73,MATCH(C12021,'Curva Juros'!$A$7:$A$73,1)+1) -
INDEX('Curva Juros'!$A$7:$A$73,MATCH(C12021,'Curva Juros'!$A$7:$A$73,1)))</f>
        <v>7.6509708412698414</v>
      </c>
      <c r="F12021" s="24">
        <f t="shared" si="187"/>
        <v>1.9801291587301581E-2</v>
      </c>
      <c r="G12021" s="24"/>
    </row>
    <row r="12022" spans="1:7" x14ac:dyDescent="0.25">
      <c r="A12022" s="6" t="s">
        <v>255</v>
      </c>
      <c r="B12022" s="7">
        <v>45751</v>
      </c>
      <c r="C12022" s="8">
        <v>1076.8699999999999</v>
      </c>
      <c r="D12022" s="20">
        <v>9.3672000000000005E-2</v>
      </c>
      <c r="E12022" s="35" cm="1">
        <f t="array" ref="E12022">INDEX('Curva Juros'!$B$7:$B$73,MATCH(C12022,'Curva Juros'!$A$7:$A$73,1)) +
(C12022-INDEX('Curva Juros'!$A$7:$A$73,MATCH(C12022,'Curva Juros'!$A$7:$A$73,1))) *
(INDEX('Curva Juros'!$B$7:$B$73,MATCH(C12022,'Curva Juros'!$A$7:$A$73,1)+1) -
INDEX('Curva Juros'!$B$7:$B$73,MATCH(C12022,'Curva Juros'!$A$7:$A$73,1))) /
(INDEX('Curva Juros'!$A$7:$A$73,MATCH(C12022,'Curva Juros'!$A$7:$A$73,1)+1) -
INDEX('Curva Juros'!$A$7:$A$73,MATCH(C12022,'Curva Juros'!$A$7:$A$73,1)))</f>
        <v>7.6510384603174604</v>
      </c>
      <c r="F12022" s="24">
        <f t="shared" si="187"/>
        <v>1.7161615396825397E-2</v>
      </c>
      <c r="G12022" s="24"/>
    </row>
    <row r="12023" spans="1:7" x14ac:dyDescent="0.25">
      <c r="A12023" s="3" t="s">
        <v>255</v>
      </c>
      <c r="B12023" s="4">
        <v>45758</v>
      </c>
      <c r="C12023" s="5">
        <v>1071.3499999999999</v>
      </c>
      <c r="D12023" s="19">
        <v>9.3986E-2</v>
      </c>
      <c r="E12023" s="35" cm="1">
        <f t="array" ref="E12023">INDEX('Curva Juros'!$B$7:$B$73,MATCH(C12023,'Curva Juros'!$A$7:$A$73,1)) +
(C12023-INDEX('Curva Juros'!$A$7:$A$73,MATCH(C12023,'Curva Juros'!$A$7:$A$73,1))) *
(INDEX('Curva Juros'!$B$7:$B$73,MATCH(C12023,'Curva Juros'!$A$7:$A$73,1)+1) -
INDEX('Curva Juros'!$B$7:$B$73,MATCH(C12023,'Curva Juros'!$A$7:$A$73,1))) /
(INDEX('Curva Juros'!$A$7:$A$73,MATCH(C12023,'Curva Juros'!$A$7:$A$73,1)+1) -
INDEX('Curva Juros'!$A$7:$A$73,MATCH(C12023,'Curva Juros'!$A$7:$A$73,1)))</f>
        <v>7.6516605555555559</v>
      </c>
      <c r="F12023" s="24">
        <f t="shared" si="187"/>
        <v>1.7469394444444439E-2</v>
      </c>
      <c r="G12023" s="24"/>
    </row>
    <row r="12024" spans="1:7" x14ac:dyDescent="0.25">
      <c r="A12024" s="6" t="s">
        <v>255</v>
      </c>
      <c r="B12024" s="7">
        <v>45764</v>
      </c>
      <c r="C12024" s="8">
        <v>1069.6300000000001</v>
      </c>
      <c r="D12024" s="20">
        <v>9.2619999999999994E-2</v>
      </c>
      <c r="E12024" s="35" cm="1">
        <f t="array" ref="E12024">INDEX('Curva Juros'!$B$7:$B$73,MATCH(C12024,'Curva Juros'!$A$7:$A$73,1)) +
(C12024-INDEX('Curva Juros'!$A$7:$A$73,MATCH(C12024,'Curva Juros'!$A$7:$A$73,1))) *
(INDEX('Curva Juros'!$B$7:$B$73,MATCH(C12024,'Curva Juros'!$A$7:$A$73,1)+1) -
INDEX('Curva Juros'!$B$7:$B$73,MATCH(C12024,'Curva Juros'!$A$7:$A$73,1))) /
(INDEX('Curva Juros'!$A$7:$A$73,MATCH(C12024,'Curva Juros'!$A$7:$A$73,1)+1) -
INDEX('Curva Juros'!$A$7:$A$73,MATCH(C12024,'Curva Juros'!$A$7:$A$73,1)))</f>
        <v>7.6518543968253967</v>
      </c>
      <c r="F12024" s="24">
        <f t="shared" si="187"/>
        <v>1.6101456031746023E-2</v>
      </c>
      <c r="G12024" s="24"/>
    </row>
    <row r="12025" spans="1:7" x14ac:dyDescent="0.25">
      <c r="A12025" s="3" t="s">
        <v>255</v>
      </c>
      <c r="B12025" s="4">
        <v>45772</v>
      </c>
      <c r="C12025" s="5">
        <v>1067.25</v>
      </c>
      <c r="D12025" s="19">
        <v>9.1653999999999999E-2</v>
      </c>
      <c r="E12025" s="35" cm="1">
        <f t="array" ref="E12025">INDEX('Curva Juros'!$B$7:$B$73,MATCH(C12025,'Curva Juros'!$A$7:$A$73,1)) +
(C12025-INDEX('Curva Juros'!$A$7:$A$73,MATCH(C12025,'Curva Juros'!$A$7:$A$73,1))) *
(INDEX('Curva Juros'!$B$7:$B$73,MATCH(C12025,'Curva Juros'!$A$7:$A$73,1)+1) -
INDEX('Curva Juros'!$B$7:$B$73,MATCH(C12025,'Curva Juros'!$A$7:$A$73,1))) /
(INDEX('Curva Juros'!$A$7:$A$73,MATCH(C12025,'Curva Juros'!$A$7:$A$73,1)+1) -
INDEX('Curva Juros'!$A$7:$A$73,MATCH(C12025,'Curva Juros'!$A$7:$A$73,1)))</f>
        <v>7.6521226190476188</v>
      </c>
      <c r="F12025" s="24">
        <f t="shared" si="187"/>
        <v>1.5132773809523811E-2</v>
      </c>
      <c r="G12025" s="24"/>
    </row>
    <row r="12026" spans="1:7" x14ac:dyDescent="0.25">
      <c r="A12026" s="6" t="s">
        <v>255</v>
      </c>
      <c r="B12026" s="7">
        <v>45779</v>
      </c>
      <c r="C12026" s="8">
        <v>1064.3800000000001</v>
      </c>
      <c r="D12026" s="20">
        <v>9.0981000000000006E-2</v>
      </c>
      <c r="E12026" s="35" cm="1">
        <f t="array" ref="E12026">INDEX('Curva Juros'!$B$7:$B$73,MATCH(C12026,'Curva Juros'!$A$7:$A$73,1)) +
(C12026-INDEX('Curva Juros'!$A$7:$A$73,MATCH(C12026,'Curva Juros'!$A$7:$A$73,1))) *
(INDEX('Curva Juros'!$B$7:$B$73,MATCH(C12026,'Curva Juros'!$A$7:$A$73,1)+1) -
INDEX('Curva Juros'!$B$7:$B$73,MATCH(C12026,'Curva Juros'!$A$7:$A$73,1))) /
(INDEX('Curva Juros'!$A$7:$A$73,MATCH(C12026,'Curva Juros'!$A$7:$A$73,1)+1) -
INDEX('Curva Juros'!$A$7:$A$73,MATCH(C12026,'Curva Juros'!$A$7:$A$73,1)))</f>
        <v>7.6524460634920635</v>
      </c>
      <c r="F12026" s="24">
        <f t="shared" si="187"/>
        <v>1.4456539365079374E-2</v>
      </c>
      <c r="G12026" s="24"/>
    </row>
    <row r="12027" spans="1:7" x14ac:dyDescent="0.25">
      <c r="A12027" s="3" t="s">
        <v>255</v>
      </c>
      <c r="B12027" s="4">
        <v>45786</v>
      </c>
      <c r="C12027" s="5">
        <v>1061.8499999999999</v>
      </c>
      <c r="D12027" s="19">
        <v>8.9510999999999993E-2</v>
      </c>
      <c r="E12027" s="35" cm="1">
        <f t="array" ref="E12027">INDEX('Curva Juros'!$B$7:$B$73,MATCH(C12027,'Curva Juros'!$A$7:$A$73,1)) +
(C12027-INDEX('Curva Juros'!$A$7:$A$73,MATCH(C12027,'Curva Juros'!$A$7:$A$73,1))) *
(INDEX('Curva Juros'!$B$7:$B$73,MATCH(C12027,'Curva Juros'!$A$7:$A$73,1)+1) -
INDEX('Curva Juros'!$B$7:$B$73,MATCH(C12027,'Curva Juros'!$A$7:$A$73,1))) /
(INDEX('Curva Juros'!$A$7:$A$73,MATCH(C12027,'Curva Juros'!$A$7:$A$73,1)+1) -
INDEX('Curva Juros'!$A$7:$A$73,MATCH(C12027,'Curva Juros'!$A$7:$A$73,1)))</f>
        <v>7.6527311904761905</v>
      </c>
      <c r="F12027" s="24">
        <f t="shared" si="187"/>
        <v>1.2983688095238088E-2</v>
      </c>
      <c r="G12027" s="24"/>
    </row>
    <row r="12028" spans="1:7" x14ac:dyDescent="0.25">
      <c r="A12028" s="6" t="s">
        <v>255</v>
      </c>
      <c r="B12028" s="7">
        <v>45793</v>
      </c>
      <c r="C12028" s="8">
        <v>1056.18</v>
      </c>
      <c r="D12028" s="20">
        <v>8.9913999999999994E-2</v>
      </c>
      <c r="E12028" s="35" cm="1">
        <f t="array" ref="E12028">INDEX('Curva Juros'!$B$7:$B$73,MATCH(C12028,'Curva Juros'!$A$7:$A$73,1)) +
(C12028-INDEX('Curva Juros'!$A$7:$A$73,MATCH(C12028,'Curva Juros'!$A$7:$A$73,1))) *
(INDEX('Curva Juros'!$B$7:$B$73,MATCH(C12028,'Curva Juros'!$A$7:$A$73,1)+1) -
INDEX('Curva Juros'!$B$7:$B$73,MATCH(C12028,'Curva Juros'!$A$7:$A$73,1))) /
(INDEX('Curva Juros'!$A$7:$A$73,MATCH(C12028,'Curva Juros'!$A$7:$A$73,1)+1) -
INDEX('Curva Juros'!$A$7:$A$73,MATCH(C12028,'Curva Juros'!$A$7:$A$73,1)))</f>
        <v>7.6533701904761902</v>
      </c>
      <c r="F12028" s="24">
        <f t="shared" si="187"/>
        <v>1.3380298095238094E-2</v>
      </c>
      <c r="G12028" s="24"/>
    </row>
    <row r="12029" spans="1:7" x14ac:dyDescent="0.25">
      <c r="A12029" s="3" t="s">
        <v>255</v>
      </c>
      <c r="B12029" s="4">
        <v>45800</v>
      </c>
      <c r="C12029" s="5">
        <v>1050.19</v>
      </c>
      <c r="D12029" s="19">
        <v>9.0503E-2</v>
      </c>
      <c r="E12029" s="35" cm="1">
        <f t="array" ref="E12029">INDEX('Curva Juros'!$B$7:$B$73,MATCH(C12029,'Curva Juros'!$A$7:$A$73,1)) +
(C12029-INDEX('Curva Juros'!$A$7:$A$73,MATCH(C12029,'Curva Juros'!$A$7:$A$73,1))) *
(INDEX('Curva Juros'!$B$7:$B$73,MATCH(C12029,'Curva Juros'!$A$7:$A$73,1)+1) -
INDEX('Curva Juros'!$B$7:$B$73,MATCH(C12029,'Curva Juros'!$A$7:$A$73,1))) /
(INDEX('Curva Juros'!$A$7:$A$73,MATCH(C12029,'Curva Juros'!$A$7:$A$73,1)+1) -
INDEX('Curva Juros'!$A$7:$A$73,MATCH(C12029,'Curva Juros'!$A$7:$A$73,1)))</f>
        <v>7.6540452539682544</v>
      </c>
      <c r="F12029" s="24">
        <f t="shared" si="187"/>
        <v>1.3962547460317457E-2</v>
      </c>
      <c r="G12029" s="24"/>
    </row>
    <row r="12030" spans="1:7" x14ac:dyDescent="0.25">
      <c r="A12030" s="6" t="s">
        <v>255</v>
      </c>
      <c r="B12030" s="7">
        <v>45807</v>
      </c>
      <c r="C12030" s="8">
        <v>1043.8900000000001</v>
      </c>
      <c r="D12030" s="20">
        <v>9.1275999999999996E-2</v>
      </c>
      <c r="E12030" s="35" cm="1">
        <f t="array" ref="E12030">INDEX('Curva Juros'!$B$7:$B$73,MATCH(C12030,'Curva Juros'!$A$7:$A$73,1)) +
(C12030-INDEX('Curva Juros'!$A$7:$A$73,MATCH(C12030,'Curva Juros'!$A$7:$A$73,1))) *
(INDEX('Curva Juros'!$B$7:$B$73,MATCH(C12030,'Curva Juros'!$A$7:$A$73,1)+1) -
INDEX('Curva Juros'!$B$7:$B$73,MATCH(C12030,'Curva Juros'!$A$7:$A$73,1))) /
(INDEX('Curva Juros'!$A$7:$A$73,MATCH(C12030,'Curva Juros'!$A$7:$A$73,1)+1) -
INDEX('Curva Juros'!$A$7:$A$73,MATCH(C12030,'Curva Juros'!$A$7:$A$73,1)))</f>
        <v>7.6547552539682542</v>
      </c>
      <c r="F12030" s="24">
        <f t="shared" si="187"/>
        <v>1.4728447460317456E-2</v>
      </c>
      <c r="G12030" s="24"/>
    </row>
    <row r="12031" spans="1:7" x14ac:dyDescent="0.25">
      <c r="A12031" s="3" t="s">
        <v>255</v>
      </c>
      <c r="B12031" s="4">
        <v>45814</v>
      </c>
      <c r="C12031" s="5">
        <v>1038.19</v>
      </c>
      <c r="D12031" s="19">
        <v>9.1690999999999995E-2</v>
      </c>
      <c r="E12031" s="35" cm="1">
        <f t="array" ref="E12031">INDEX('Curva Juros'!$B$7:$B$73,MATCH(C12031,'Curva Juros'!$A$7:$A$73,1)) +
(C12031-INDEX('Curva Juros'!$A$7:$A$73,MATCH(C12031,'Curva Juros'!$A$7:$A$73,1))) *
(INDEX('Curva Juros'!$B$7:$B$73,MATCH(C12031,'Curva Juros'!$A$7:$A$73,1)+1) -
INDEX('Curva Juros'!$B$7:$B$73,MATCH(C12031,'Curva Juros'!$A$7:$A$73,1))) /
(INDEX('Curva Juros'!$A$7:$A$73,MATCH(C12031,'Curva Juros'!$A$7:$A$73,1)+1) -
INDEX('Curva Juros'!$A$7:$A$73,MATCH(C12031,'Curva Juros'!$A$7:$A$73,1)))</f>
        <v>7.655397634920635</v>
      </c>
      <c r="F12031" s="24">
        <f t="shared" si="187"/>
        <v>1.5137023650793641E-2</v>
      </c>
      <c r="G12031" s="24"/>
    </row>
    <row r="12032" spans="1:7" x14ac:dyDescent="0.25">
      <c r="A12032" s="6" t="s">
        <v>255</v>
      </c>
      <c r="B12032" s="7">
        <v>45821</v>
      </c>
      <c r="C12032" s="8">
        <v>1033.82</v>
      </c>
      <c r="D12032" s="20">
        <v>9.1316999999999995E-2</v>
      </c>
      <c r="E12032" s="35" cm="1">
        <f t="array" ref="E12032">INDEX('Curva Juros'!$B$7:$B$73,MATCH(C12032,'Curva Juros'!$A$7:$A$73,1)) +
(C12032-INDEX('Curva Juros'!$A$7:$A$73,MATCH(C12032,'Curva Juros'!$A$7:$A$73,1))) *
(INDEX('Curva Juros'!$B$7:$B$73,MATCH(C12032,'Curva Juros'!$A$7:$A$73,1)+1) -
INDEX('Curva Juros'!$B$7:$B$73,MATCH(C12032,'Curva Juros'!$A$7:$A$73,1))) /
(INDEX('Curva Juros'!$A$7:$A$73,MATCH(C12032,'Curva Juros'!$A$7:$A$73,1)+1) -
INDEX('Curva Juros'!$A$7:$A$73,MATCH(C12032,'Curva Juros'!$A$7:$A$73,1)))</f>
        <v>7.6558901269841275</v>
      </c>
      <c r="F12032" s="24">
        <f t="shared" si="187"/>
        <v>1.4758098730158722E-2</v>
      </c>
      <c r="G12032" s="24"/>
    </row>
    <row r="12033" spans="1:7" x14ac:dyDescent="0.25">
      <c r="A12033" s="3" t="s">
        <v>255</v>
      </c>
      <c r="B12033" s="4">
        <v>45828</v>
      </c>
      <c r="C12033" s="5">
        <v>1032.3399999999999</v>
      </c>
      <c r="D12033" s="19">
        <v>8.9818999999999996E-2</v>
      </c>
      <c r="E12033" s="35" cm="1">
        <f t="array" ref="E12033">INDEX('Curva Juros'!$B$7:$B$73,MATCH(C12033,'Curva Juros'!$A$7:$A$73,1)) +
(C12033-INDEX('Curva Juros'!$A$7:$A$73,MATCH(C12033,'Curva Juros'!$A$7:$A$73,1))) *
(INDEX('Curva Juros'!$B$7:$B$73,MATCH(C12033,'Curva Juros'!$A$7:$A$73,1)+1) -
INDEX('Curva Juros'!$B$7:$B$73,MATCH(C12033,'Curva Juros'!$A$7:$A$73,1))) /
(INDEX('Curva Juros'!$A$7:$A$73,MATCH(C12033,'Curva Juros'!$A$7:$A$73,1)+1) -
INDEX('Curva Juros'!$A$7:$A$73,MATCH(C12033,'Curva Juros'!$A$7:$A$73,1)))</f>
        <v>7.6560569206349207</v>
      </c>
      <c r="F12033" s="24">
        <f t="shared" si="187"/>
        <v>1.3258430793650786E-2</v>
      </c>
      <c r="G12033" s="24"/>
    </row>
    <row r="12034" spans="1:7" x14ac:dyDescent="0.25">
      <c r="A12034" s="6" t="s">
        <v>255</v>
      </c>
      <c r="B12034" s="7">
        <v>45835</v>
      </c>
      <c r="C12034" s="8">
        <v>1025.8599999999999</v>
      </c>
      <c r="D12034" s="20">
        <v>9.0695999999999999E-2</v>
      </c>
      <c r="E12034" s="35" cm="1">
        <f t="array" ref="E12034">INDEX('Curva Juros'!$B$7:$B$73,MATCH(C12034,'Curva Juros'!$A$7:$A$73,1)) +
(C12034-INDEX('Curva Juros'!$A$7:$A$73,MATCH(C12034,'Curva Juros'!$A$7:$A$73,1))) *
(INDEX('Curva Juros'!$B$7:$B$73,MATCH(C12034,'Curva Juros'!$A$7:$A$73,1)+1) -
INDEX('Curva Juros'!$B$7:$B$73,MATCH(C12034,'Curva Juros'!$A$7:$A$73,1))) /
(INDEX('Curva Juros'!$A$7:$A$73,MATCH(C12034,'Curva Juros'!$A$7:$A$73,1)+1) -
INDEX('Curva Juros'!$A$7:$A$73,MATCH(C12034,'Curva Juros'!$A$7:$A$73,1)))</f>
        <v>7.6567872063492066</v>
      </c>
      <c r="F12034" s="24">
        <f t="shared" si="187"/>
        <v>1.4128127936507931E-2</v>
      </c>
      <c r="G12034" s="24"/>
    </row>
    <row r="12035" spans="1:7" x14ac:dyDescent="0.25">
      <c r="A12035" s="3" t="s">
        <v>255</v>
      </c>
      <c r="B12035" s="4">
        <v>45842</v>
      </c>
      <c r="C12035" s="5">
        <v>1022.66</v>
      </c>
      <c r="D12035" s="19">
        <v>8.9624999999999996E-2</v>
      </c>
      <c r="E12035" s="35" cm="1">
        <f t="array" ref="E12035">INDEX('Curva Juros'!$B$7:$B$73,MATCH(C12035,'Curva Juros'!$A$7:$A$73,1)) +
(C12035-INDEX('Curva Juros'!$A$7:$A$73,MATCH(C12035,'Curva Juros'!$A$7:$A$73,1))) *
(INDEX('Curva Juros'!$B$7:$B$73,MATCH(C12035,'Curva Juros'!$A$7:$A$73,1)+1) -
INDEX('Curva Juros'!$B$7:$B$73,MATCH(C12035,'Curva Juros'!$A$7:$A$73,1))) /
(INDEX('Curva Juros'!$A$7:$A$73,MATCH(C12035,'Curva Juros'!$A$7:$A$73,1)+1) -
INDEX('Curva Juros'!$A$7:$A$73,MATCH(C12035,'Curva Juros'!$A$7:$A$73,1)))</f>
        <v>7.6571478412698415</v>
      </c>
      <c r="F12035" s="24">
        <f t="shared" ref="F12035:F12098" si="188">D12035-E12035/100</f>
        <v>1.3053521587301581E-2</v>
      </c>
      <c r="G12035" s="24"/>
    </row>
    <row r="12036" spans="1:7" x14ac:dyDescent="0.25">
      <c r="A12036" s="6" t="s">
        <v>255</v>
      </c>
      <c r="B12036" s="7">
        <v>45849</v>
      </c>
      <c r="C12036" s="8">
        <v>1014.26</v>
      </c>
      <c r="D12036" s="20">
        <v>9.1648999999999994E-2</v>
      </c>
      <c r="E12036" s="35" cm="1">
        <f t="array" ref="E12036">INDEX('Curva Juros'!$B$7:$B$73,MATCH(C12036,'Curva Juros'!$A$7:$A$73,1)) +
(C12036-INDEX('Curva Juros'!$A$7:$A$73,MATCH(C12036,'Curva Juros'!$A$7:$A$73,1))) *
(INDEX('Curva Juros'!$B$7:$B$73,MATCH(C12036,'Curva Juros'!$A$7:$A$73,1)+1) -
INDEX('Curva Juros'!$B$7:$B$73,MATCH(C12036,'Curva Juros'!$A$7:$A$73,1))) /
(INDEX('Curva Juros'!$A$7:$A$73,MATCH(C12036,'Curva Juros'!$A$7:$A$73,1)+1) -
INDEX('Curva Juros'!$A$7:$A$73,MATCH(C12036,'Curva Juros'!$A$7:$A$73,1)))</f>
        <v>7.6580945079365081</v>
      </c>
      <c r="F12036" s="24">
        <f t="shared" si="188"/>
        <v>1.5068054920634913E-2</v>
      </c>
      <c r="G12036" s="24"/>
    </row>
    <row r="12037" spans="1:7" x14ac:dyDescent="0.25">
      <c r="A12037" s="3" t="s">
        <v>255</v>
      </c>
      <c r="B12037" s="4">
        <v>45856</v>
      </c>
      <c r="C12037" s="5">
        <v>1080.19</v>
      </c>
      <c r="D12037" s="19">
        <v>9.3632999999999994E-2</v>
      </c>
      <c r="E12037" s="35" cm="1">
        <f t="array" ref="E12037">INDEX('Curva Juros'!$B$7:$B$73,MATCH(C12037,'Curva Juros'!$A$7:$A$73,1)) +
(C12037-INDEX('Curva Juros'!$A$7:$A$73,MATCH(C12037,'Curva Juros'!$A$7:$A$73,1))) *
(INDEX('Curva Juros'!$B$7:$B$73,MATCH(C12037,'Curva Juros'!$A$7:$A$73,1)+1) -
INDEX('Curva Juros'!$B$7:$B$73,MATCH(C12037,'Curva Juros'!$A$7:$A$73,1))) /
(INDEX('Curva Juros'!$A$7:$A$73,MATCH(C12037,'Curva Juros'!$A$7:$A$73,1)+1) -
INDEX('Curva Juros'!$A$7:$A$73,MATCH(C12037,'Curva Juros'!$A$7:$A$73,1)))</f>
        <v>7.6506643015873017</v>
      </c>
      <c r="F12037" s="24">
        <f t="shared" si="188"/>
        <v>1.7126356984126984E-2</v>
      </c>
      <c r="G12037" s="24"/>
    </row>
    <row r="12038" spans="1:7" x14ac:dyDescent="0.25">
      <c r="A12038" s="6" t="s">
        <v>255</v>
      </c>
      <c r="B12038" s="7">
        <v>45863</v>
      </c>
      <c r="C12038" s="8">
        <v>1074.21</v>
      </c>
      <c r="D12038" s="20">
        <v>9.4283000000000006E-2</v>
      </c>
      <c r="E12038" s="35" cm="1">
        <f t="array" ref="E12038">INDEX('Curva Juros'!$B$7:$B$73,MATCH(C12038,'Curva Juros'!$A$7:$A$73,1)) +
(C12038-INDEX('Curva Juros'!$A$7:$A$73,MATCH(C12038,'Curva Juros'!$A$7:$A$73,1))) *
(INDEX('Curva Juros'!$B$7:$B$73,MATCH(C12038,'Curva Juros'!$A$7:$A$73,1)+1) -
INDEX('Curva Juros'!$B$7:$B$73,MATCH(C12038,'Curva Juros'!$A$7:$A$73,1))) /
(INDEX('Curva Juros'!$A$7:$A$73,MATCH(C12038,'Curva Juros'!$A$7:$A$73,1)+1) -
INDEX('Curva Juros'!$A$7:$A$73,MATCH(C12038,'Curva Juros'!$A$7:$A$73,1)))</f>
        <v>7.6513382380952377</v>
      </c>
      <c r="F12038" s="24">
        <f t="shared" si="188"/>
        <v>1.7769617619047634E-2</v>
      </c>
      <c r="G12038" s="24"/>
    </row>
    <row r="12039" spans="1:7" x14ac:dyDescent="0.25">
      <c r="A12039" s="3" t="s">
        <v>255</v>
      </c>
      <c r="B12039" s="4">
        <v>45870</v>
      </c>
      <c r="C12039" s="5">
        <v>1071.1500000000001</v>
      </c>
      <c r="D12039" s="19">
        <v>9.2994999999999994E-2</v>
      </c>
      <c r="E12039" s="35" cm="1">
        <f t="array" ref="E12039">INDEX('Curva Juros'!$B$7:$B$73,MATCH(C12039,'Curva Juros'!$A$7:$A$73,1)) +
(C12039-INDEX('Curva Juros'!$A$7:$A$73,MATCH(C12039,'Curva Juros'!$A$7:$A$73,1))) *
(INDEX('Curva Juros'!$B$7:$B$73,MATCH(C12039,'Curva Juros'!$A$7:$A$73,1)+1) -
INDEX('Curva Juros'!$B$7:$B$73,MATCH(C12039,'Curva Juros'!$A$7:$A$73,1))) /
(INDEX('Curva Juros'!$A$7:$A$73,MATCH(C12039,'Curva Juros'!$A$7:$A$73,1)+1) -
INDEX('Curva Juros'!$A$7:$A$73,MATCH(C12039,'Curva Juros'!$A$7:$A$73,1)))</f>
        <v>7.651683095238095</v>
      </c>
      <c r="F12039" s="24">
        <f t="shared" si="188"/>
        <v>1.6478169047619048E-2</v>
      </c>
      <c r="G12039" s="24"/>
    </row>
    <row r="12040" spans="1:7" x14ac:dyDescent="0.25">
      <c r="A12040" s="6" t="s">
        <v>255</v>
      </c>
      <c r="B12040" s="7">
        <v>45877</v>
      </c>
      <c r="C12040" s="8">
        <v>1068.5</v>
      </c>
      <c r="D12040" s="20">
        <v>9.1433E-2</v>
      </c>
      <c r="E12040" s="35" cm="1">
        <f t="array" ref="E12040">INDEX('Curva Juros'!$B$7:$B$73,MATCH(C12040,'Curva Juros'!$A$7:$A$73,1)) +
(C12040-INDEX('Curva Juros'!$A$7:$A$73,MATCH(C12040,'Curva Juros'!$A$7:$A$73,1))) *
(INDEX('Curva Juros'!$B$7:$B$73,MATCH(C12040,'Curva Juros'!$A$7:$A$73,1)+1) -
INDEX('Curva Juros'!$B$7:$B$73,MATCH(C12040,'Curva Juros'!$A$7:$A$73,1))) /
(INDEX('Curva Juros'!$A$7:$A$73,MATCH(C12040,'Curva Juros'!$A$7:$A$73,1)+1) -
INDEX('Curva Juros'!$A$7:$A$73,MATCH(C12040,'Curva Juros'!$A$7:$A$73,1)))</f>
        <v>7.6519817460317459</v>
      </c>
      <c r="F12040" s="24">
        <f t="shared" si="188"/>
        <v>1.4913182539682546E-2</v>
      </c>
      <c r="G12040" s="24"/>
    </row>
    <row r="12041" spans="1:7" x14ac:dyDescent="0.25">
      <c r="A12041" s="3" t="s">
        <v>255</v>
      </c>
      <c r="B12041" s="4">
        <v>45884</v>
      </c>
      <c r="C12041" s="5">
        <v>1064.54</v>
      </c>
      <c r="D12041" s="19">
        <v>9.0748999999999996E-2</v>
      </c>
      <c r="E12041" s="35" cm="1">
        <f t="array" ref="E12041">INDEX('Curva Juros'!$B$7:$B$73,MATCH(C12041,'Curva Juros'!$A$7:$A$73,1)) +
(C12041-INDEX('Curva Juros'!$A$7:$A$73,MATCH(C12041,'Curva Juros'!$A$7:$A$73,1))) *
(INDEX('Curva Juros'!$B$7:$B$73,MATCH(C12041,'Curva Juros'!$A$7:$A$73,1)+1) -
INDEX('Curva Juros'!$B$7:$B$73,MATCH(C12041,'Curva Juros'!$A$7:$A$73,1))) /
(INDEX('Curva Juros'!$A$7:$A$73,MATCH(C12041,'Curva Juros'!$A$7:$A$73,1)+1) -
INDEX('Curva Juros'!$A$7:$A$73,MATCH(C12041,'Curva Juros'!$A$7:$A$73,1)))</f>
        <v>7.652428031746032</v>
      </c>
      <c r="F12041" s="24">
        <f t="shared" si="188"/>
        <v>1.4224719682539674E-2</v>
      </c>
      <c r="G12041" s="24"/>
    </row>
    <row r="12042" spans="1:7" x14ac:dyDescent="0.25">
      <c r="A12042" s="6" t="s">
        <v>255</v>
      </c>
      <c r="B12042" s="7">
        <v>45891</v>
      </c>
      <c r="C12042" s="8">
        <v>1055.01</v>
      </c>
      <c r="D12042" s="20">
        <v>9.3747999999999998E-2</v>
      </c>
      <c r="E12042" s="35" cm="1">
        <f t="array" ref="E12042">INDEX('Curva Juros'!$B$7:$B$73,MATCH(C12042,'Curva Juros'!$A$7:$A$73,1)) +
(C12042-INDEX('Curva Juros'!$A$7:$A$73,MATCH(C12042,'Curva Juros'!$A$7:$A$73,1))) *
(INDEX('Curva Juros'!$B$7:$B$73,MATCH(C12042,'Curva Juros'!$A$7:$A$73,1)+1) -
INDEX('Curva Juros'!$B$7:$B$73,MATCH(C12042,'Curva Juros'!$A$7:$A$73,1))) /
(INDEX('Curva Juros'!$A$7:$A$73,MATCH(C12042,'Curva Juros'!$A$7:$A$73,1)+1) -
INDEX('Curva Juros'!$A$7:$A$73,MATCH(C12042,'Curva Juros'!$A$7:$A$73,1)))</f>
        <v>7.6535020476190478</v>
      </c>
      <c r="F12042" s="24">
        <f t="shared" si="188"/>
        <v>1.7212979523809513E-2</v>
      </c>
      <c r="G12042" s="24"/>
    </row>
    <row r="12043" spans="1:7" x14ac:dyDescent="0.25">
      <c r="A12043" s="3" t="s">
        <v>255</v>
      </c>
      <c r="B12043" s="4">
        <v>45898</v>
      </c>
      <c r="C12043" s="5">
        <v>1050.93</v>
      </c>
      <c r="D12043" s="19">
        <v>9.3140000000000001E-2</v>
      </c>
      <c r="E12043" s="35" cm="1">
        <f t="array" ref="E12043">INDEX('Curva Juros'!$B$7:$B$73,MATCH(C12043,'Curva Juros'!$A$7:$A$73,1)) +
(C12043-INDEX('Curva Juros'!$A$7:$A$73,MATCH(C12043,'Curva Juros'!$A$7:$A$73,1))) *
(INDEX('Curva Juros'!$B$7:$B$73,MATCH(C12043,'Curva Juros'!$A$7:$A$73,1)+1) -
INDEX('Curva Juros'!$B$7:$B$73,MATCH(C12043,'Curva Juros'!$A$7:$A$73,1))) /
(INDEX('Curva Juros'!$A$7:$A$73,MATCH(C12043,'Curva Juros'!$A$7:$A$73,1)+1) -
INDEX('Curva Juros'!$A$7:$A$73,MATCH(C12043,'Curva Juros'!$A$7:$A$73,1)))</f>
        <v>7.6539618571428569</v>
      </c>
      <c r="F12043" s="24">
        <f t="shared" si="188"/>
        <v>1.6600381428571426E-2</v>
      </c>
      <c r="G12043" s="24"/>
    </row>
    <row r="12044" spans="1:7" x14ac:dyDescent="0.25">
      <c r="A12044" s="6" t="s">
        <v>255</v>
      </c>
      <c r="B12044" s="7">
        <v>45905</v>
      </c>
      <c r="C12044" s="8">
        <v>1045.05</v>
      </c>
      <c r="D12044" s="20">
        <v>9.3726000000000004E-2</v>
      </c>
      <c r="E12044" s="35" cm="1">
        <f t="array" ref="E12044">INDEX('Curva Juros'!$B$7:$B$73,MATCH(C12044,'Curva Juros'!$A$7:$A$73,1)) +
(C12044-INDEX('Curva Juros'!$A$7:$A$73,MATCH(C12044,'Curva Juros'!$A$7:$A$73,1))) *
(INDEX('Curva Juros'!$B$7:$B$73,MATCH(C12044,'Curva Juros'!$A$7:$A$73,1)+1) -
INDEX('Curva Juros'!$B$7:$B$73,MATCH(C12044,'Curva Juros'!$A$7:$A$73,1))) /
(INDEX('Curva Juros'!$A$7:$A$73,MATCH(C12044,'Curva Juros'!$A$7:$A$73,1)+1) -
INDEX('Curva Juros'!$A$7:$A$73,MATCH(C12044,'Curva Juros'!$A$7:$A$73,1)))</f>
        <v>7.6546245238095239</v>
      </c>
      <c r="F12044" s="24">
        <f t="shared" si="188"/>
        <v>1.7179754761904767E-2</v>
      </c>
      <c r="G12044" s="24"/>
    </row>
    <row r="12045" spans="1:7" x14ac:dyDescent="0.25">
      <c r="A12045" s="3" t="s">
        <v>255</v>
      </c>
      <c r="B12045" s="4">
        <v>45912</v>
      </c>
      <c r="C12045" s="5">
        <v>1041.73</v>
      </c>
      <c r="D12045" s="19">
        <v>9.2605999999999994E-2</v>
      </c>
      <c r="E12045" s="35" cm="1">
        <f t="array" ref="E12045">INDEX('Curva Juros'!$B$7:$B$73,MATCH(C12045,'Curva Juros'!$A$7:$A$73,1)) +
(C12045-INDEX('Curva Juros'!$A$7:$A$73,MATCH(C12045,'Curva Juros'!$A$7:$A$73,1))) *
(INDEX('Curva Juros'!$B$7:$B$73,MATCH(C12045,'Curva Juros'!$A$7:$A$73,1)+1) -
INDEX('Curva Juros'!$B$7:$B$73,MATCH(C12045,'Curva Juros'!$A$7:$A$73,1))) /
(INDEX('Curva Juros'!$A$7:$A$73,MATCH(C12045,'Curva Juros'!$A$7:$A$73,1)+1) -
INDEX('Curva Juros'!$A$7:$A$73,MATCH(C12045,'Curva Juros'!$A$7:$A$73,1)))</f>
        <v>7.6549986825396825</v>
      </c>
      <c r="F12045" s="24">
        <f t="shared" si="188"/>
        <v>1.6056013174603173E-2</v>
      </c>
      <c r="G12045" s="24"/>
    </row>
    <row r="12046" spans="1:7" x14ac:dyDescent="0.25">
      <c r="A12046" s="6" t="s">
        <v>255</v>
      </c>
      <c r="B12046" s="7">
        <v>45919</v>
      </c>
      <c r="C12046" s="8">
        <v>1037.25</v>
      </c>
      <c r="D12046" s="20">
        <v>9.2261999999999997E-2</v>
      </c>
      <c r="E12046" s="35" cm="1">
        <f t="array" ref="E12046">INDEX('Curva Juros'!$B$7:$B$73,MATCH(C12046,'Curva Juros'!$A$7:$A$73,1)) +
(C12046-INDEX('Curva Juros'!$A$7:$A$73,MATCH(C12046,'Curva Juros'!$A$7:$A$73,1))) *
(INDEX('Curva Juros'!$B$7:$B$73,MATCH(C12046,'Curva Juros'!$A$7:$A$73,1)+1) -
INDEX('Curva Juros'!$B$7:$B$73,MATCH(C12046,'Curva Juros'!$A$7:$A$73,1))) /
(INDEX('Curva Juros'!$A$7:$A$73,MATCH(C12046,'Curva Juros'!$A$7:$A$73,1)+1) -
INDEX('Curva Juros'!$A$7:$A$73,MATCH(C12046,'Curva Juros'!$A$7:$A$73,1)))</f>
        <v>7.6555035714285715</v>
      </c>
      <c r="F12046" s="24">
        <f t="shared" si="188"/>
        <v>1.5706964285714275E-2</v>
      </c>
      <c r="G12046" s="24"/>
    </row>
    <row r="12047" spans="1:7" x14ac:dyDescent="0.25">
      <c r="A12047" s="3" t="s">
        <v>255</v>
      </c>
      <c r="B12047" s="4">
        <v>45926</v>
      </c>
      <c r="C12047" s="5">
        <v>1037.02</v>
      </c>
      <c r="D12047" s="19">
        <v>8.9103000000000002E-2</v>
      </c>
      <c r="E12047" s="35" cm="1">
        <f t="array" ref="E12047">INDEX('Curva Juros'!$B$7:$B$73,MATCH(C12047,'Curva Juros'!$A$7:$A$73,1)) +
(C12047-INDEX('Curva Juros'!$A$7:$A$73,MATCH(C12047,'Curva Juros'!$A$7:$A$73,1))) *
(INDEX('Curva Juros'!$B$7:$B$73,MATCH(C12047,'Curva Juros'!$A$7:$A$73,1)+1) -
INDEX('Curva Juros'!$B$7:$B$73,MATCH(C12047,'Curva Juros'!$A$7:$A$73,1))) /
(INDEX('Curva Juros'!$A$7:$A$73,MATCH(C12047,'Curva Juros'!$A$7:$A$73,1)+1) -
INDEX('Curva Juros'!$A$7:$A$73,MATCH(C12047,'Curva Juros'!$A$7:$A$73,1)))</f>
        <v>7.6555294920634918</v>
      </c>
      <c r="F12047" s="24">
        <f t="shared" si="188"/>
        <v>1.254770507936509E-2</v>
      </c>
      <c r="G12047" s="24"/>
    </row>
    <row r="12048" spans="1:7" x14ac:dyDescent="0.25">
      <c r="A12048" s="6" t="s">
        <v>255</v>
      </c>
      <c r="B12048" s="7">
        <v>45933</v>
      </c>
      <c r="C12048" s="8">
        <v>1031.56</v>
      </c>
      <c r="D12048" s="20">
        <v>8.9407E-2</v>
      </c>
      <c r="E12048" s="35" cm="1">
        <f t="array" ref="E12048">INDEX('Curva Juros'!$B$7:$B$73,MATCH(C12048,'Curva Juros'!$A$7:$A$73,1)) +
(C12048-INDEX('Curva Juros'!$A$7:$A$73,MATCH(C12048,'Curva Juros'!$A$7:$A$73,1))) *
(INDEX('Curva Juros'!$B$7:$B$73,MATCH(C12048,'Curva Juros'!$A$7:$A$73,1)+1) -
INDEX('Curva Juros'!$B$7:$B$73,MATCH(C12048,'Curva Juros'!$A$7:$A$73,1))) /
(INDEX('Curva Juros'!$A$7:$A$73,MATCH(C12048,'Curva Juros'!$A$7:$A$73,1)+1) -
INDEX('Curva Juros'!$A$7:$A$73,MATCH(C12048,'Curva Juros'!$A$7:$A$73,1)))</f>
        <v>7.6561448253968258</v>
      </c>
      <c r="F12048" s="24">
        <f t="shared" si="188"/>
        <v>1.2845551746031747E-2</v>
      </c>
      <c r="G12048" s="24"/>
    </row>
    <row r="12049" spans="1:7" x14ac:dyDescent="0.25">
      <c r="A12049" s="3" t="s">
        <v>255</v>
      </c>
      <c r="B12049" s="4">
        <v>45940</v>
      </c>
      <c r="C12049" s="5">
        <v>1027.45</v>
      </c>
      <c r="D12049" s="19">
        <v>8.8824E-2</v>
      </c>
      <c r="E12049" s="35" cm="1">
        <f t="array" ref="E12049">INDEX('Curva Juros'!$B$7:$B$73,MATCH(C12049,'Curva Juros'!$A$7:$A$73,1)) +
(C12049-INDEX('Curva Juros'!$A$7:$A$73,MATCH(C12049,'Curva Juros'!$A$7:$A$73,1))) *
(INDEX('Curva Juros'!$B$7:$B$73,MATCH(C12049,'Curva Juros'!$A$7:$A$73,1)+1) -
INDEX('Curva Juros'!$B$7:$B$73,MATCH(C12049,'Curva Juros'!$A$7:$A$73,1))) /
(INDEX('Curva Juros'!$A$7:$A$73,MATCH(C12049,'Curva Juros'!$A$7:$A$73,1)+1) -
INDEX('Curva Juros'!$A$7:$A$73,MATCH(C12049,'Curva Juros'!$A$7:$A$73,1)))</f>
        <v>7.6566080158730161</v>
      </c>
      <c r="F12049" s="24">
        <f t="shared" si="188"/>
        <v>1.2257919841269838E-2</v>
      </c>
      <c r="G12049" s="24"/>
    </row>
    <row r="12050" spans="1:7" x14ac:dyDescent="0.25">
      <c r="A12050" s="6" t="s">
        <v>255</v>
      </c>
      <c r="B12050" s="7">
        <v>45947</v>
      </c>
      <c r="C12050" s="8">
        <v>1019.8</v>
      </c>
      <c r="D12050" s="20">
        <v>9.0574000000000002E-2</v>
      </c>
      <c r="E12050" s="35" cm="1">
        <f t="array" ref="E12050">INDEX('Curva Juros'!$B$7:$B$73,MATCH(C12050,'Curva Juros'!$A$7:$A$73,1)) +
(C12050-INDEX('Curva Juros'!$A$7:$A$73,MATCH(C12050,'Curva Juros'!$A$7:$A$73,1))) *
(INDEX('Curva Juros'!$B$7:$B$73,MATCH(C12050,'Curva Juros'!$A$7:$A$73,1)+1) -
INDEX('Curva Juros'!$B$7:$B$73,MATCH(C12050,'Curva Juros'!$A$7:$A$73,1))) /
(INDEX('Curva Juros'!$A$7:$A$73,MATCH(C12050,'Curva Juros'!$A$7:$A$73,1)+1) -
INDEX('Curva Juros'!$A$7:$A$73,MATCH(C12050,'Curva Juros'!$A$7:$A$73,1)))</f>
        <v>7.6574701587301588</v>
      </c>
      <c r="F12050" s="24">
        <f t="shared" si="188"/>
        <v>1.399929841269841E-2</v>
      </c>
      <c r="G12050" s="24"/>
    </row>
    <row r="12051" spans="1:7" x14ac:dyDescent="0.25">
      <c r="A12051" s="3" t="s">
        <v>255</v>
      </c>
      <c r="B12051" s="4">
        <v>45954</v>
      </c>
      <c r="C12051" s="5">
        <v>1016.13</v>
      </c>
      <c r="D12051" s="19">
        <v>8.9691000000000007E-2</v>
      </c>
      <c r="E12051" s="35" cm="1">
        <f t="array" ref="E12051">INDEX('Curva Juros'!$B$7:$B$73,MATCH(C12051,'Curva Juros'!$A$7:$A$73,1)) +
(C12051-INDEX('Curva Juros'!$A$7:$A$73,MATCH(C12051,'Curva Juros'!$A$7:$A$73,1))) *
(INDEX('Curva Juros'!$B$7:$B$73,MATCH(C12051,'Curva Juros'!$A$7:$A$73,1)+1) -
INDEX('Curva Juros'!$B$7:$B$73,MATCH(C12051,'Curva Juros'!$A$7:$A$73,1))) /
(INDEX('Curva Juros'!$A$7:$A$73,MATCH(C12051,'Curva Juros'!$A$7:$A$73,1)+1) -
INDEX('Curva Juros'!$A$7:$A$73,MATCH(C12051,'Curva Juros'!$A$7:$A$73,1)))</f>
        <v>7.6578837619047624</v>
      </c>
      <c r="F12051" s="24">
        <f t="shared" si="188"/>
        <v>1.3112162380952377E-2</v>
      </c>
      <c r="G12051" s="24"/>
    </row>
    <row r="12052" spans="1:7" x14ac:dyDescent="0.25">
      <c r="A12052" s="6" t="s">
        <v>255</v>
      </c>
      <c r="B12052" s="7">
        <v>45961</v>
      </c>
      <c r="C12052" s="8">
        <v>1009.67</v>
      </c>
      <c r="D12052" s="20">
        <v>9.0659000000000003E-2</v>
      </c>
      <c r="E12052" s="35" cm="1">
        <f t="array" ref="E12052">INDEX('Curva Juros'!$B$7:$B$73,MATCH(C12052,'Curva Juros'!$A$7:$A$73,1)) +
(C12052-INDEX('Curva Juros'!$A$7:$A$73,MATCH(C12052,'Curva Juros'!$A$7:$A$73,1))) *
(INDEX('Curva Juros'!$B$7:$B$73,MATCH(C12052,'Curva Juros'!$A$7:$A$73,1)+1) -
INDEX('Curva Juros'!$B$7:$B$73,MATCH(C12052,'Curva Juros'!$A$7:$A$73,1))) /
(INDEX('Curva Juros'!$A$7:$A$73,MATCH(C12052,'Curva Juros'!$A$7:$A$73,1)+1) -
INDEX('Curva Juros'!$A$7:$A$73,MATCH(C12052,'Curva Juros'!$A$7:$A$73,1)))</f>
        <v>7.6586117936507936</v>
      </c>
      <c r="F12052" s="24">
        <f t="shared" si="188"/>
        <v>1.4072882063492068E-2</v>
      </c>
      <c r="G12052" s="24"/>
    </row>
    <row r="12053" spans="1:7" x14ac:dyDescent="0.25">
      <c r="A12053" s="3" t="s">
        <v>255</v>
      </c>
      <c r="B12053" s="4">
        <v>45968</v>
      </c>
      <c r="C12053" s="5">
        <v>1007.08</v>
      </c>
      <c r="D12053" s="19">
        <v>8.9066999999999993E-2</v>
      </c>
      <c r="E12053" s="35" cm="1">
        <f t="array" ref="E12053">INDEX('Curva Juros'!$B$7:$B$73,MATCH(C12053,'Curva Juros'!$A$7:$A$73,1)) +
(C12053-INDEX('Curva Juros'!$A$7:$A$73,MATCH(C12053,'Curva Juros'!$A$7:$A$73,1))) *
(INDEX('Curva Juros'!$B$7:$B$73,MATCH(C12053,'Curva Juros'!$A$7:$A$73,1)+1) -
INDEX('Curva Juros'!$B$7:$B$73,MATCH(C12053,'Curva Juros'!$A$7:$A$73,1))) /
(INDEX('Curva Juros'!$A$7:$A$73,MATCH(C12053,'Curva Juros'!$A$7:$A$73,1)+1) -
INDEX('Curva Juros'!$A$7:$A$73,MATCH(C12053,'Curva Juros'!$A$7:$A$73,1)))</f>
        <v>7.6588825079365082</v>
      </c>
      <c r="F12053" s="24">
        <f t="shared" si="188"/>
        <v>1.247817492063491E-2</v>
      </c>
      <c r="G12053" s="24"/>
    </row>
    <row r="12054" spans="1:7" x14ac:dyDescent="0.25">
      <c r="A12054" s="6" t="s">
        <v>255</v>
      </c>
      <c r="B12054" s="7">
        <v>45975</v>
      </c>
      <c r="C12054" s="8">
        <v>1004.04</v>
      </c>
      <c r="D12054" s="20">
        <v>8.7770000000000001E-2</v>
      </c>
      <c r="E12054" s="35" cm="1">
        <f t="array" ref="E12054">INDEX('Curva Juros'!$B$7:$B$73,MATCH(C12054,'Curva Juros'!$A$7:$A$73,1)) +
(C12054-INDEX('Curva Juros'!$A$7:$A$73,MATCH(C12054,'Curva Juros'!$A$7:$A$73,1))) *
(INDEX('Curva Juros'!$B$7:$B$73,MATCH(C12054,'Curva Juros'!$A$7:$A$73,1)+1) -
INDEX('Curva Juros'!$B$7:$B$73,MATCH(C12054,'Curva Juros'!$A$7:$A$73,1))) /
(INDEX('Curva Juros'!$A$7:$A$73,MATCH(C12054,'Curva Juros'!$A$7:$A$73,1)+1) -
INDEX('Curva Juros'!$A$7:$A$73,MATCH(C12054,'Curva Juros'!$A$7:$A$73,1)))</f>
        <v>7.6591551428571432</v>
      </c>
      <c r="F12054" s="24">
        <f t="shared" si="188"/>
        <v>1.1178448571428565E-2</v>
      </c>
      <c r="G12054" s="24"/>
    </row>
    <row r="12055" spans="1:7" x14ac:dyDescent="0.25">
      <c r="A12055" s="3" t="s">
        <v>255</v>
      </c>
      <c r="B12055" s="4">
        <v>45982</v>
      </c>
      <c r="C12055" s="5">
        <v>999.35</v>
      </c>
      <c r="D12055" s="19">
        <v>8.8224999999999998E-2</v>
      </c>
      <c r="E12055" s="35" cm="1">
        <f t="array" ref="E12055">INDEX('Curva Juros'!$B$7:$B$73,MATCH(C12055,'Curva Juros'!$A$7:$A$73,1)) +
(C12055-INDEX('Curva Juros'!$A$7:$A$73,MATCH(C12055,'Curva Juros'!$A$7:$A$73,1))) *
(INDEX('Curva Juros'!$B$7:$B$73,MATCH(C12055,'Curva Juros'!$A$7:$A$73,1)+1) -
INDEX('Curva Juros'!$B$7:$B$73,MATCH(C12055,'Curva Juros'!$A$7:$A$73,1))) /
(INDEX('Curva Juros'!$A$7:$A$73,MATCH(C12055,'Curva Juros'!$A$7:$A$73,1)+1) -
INDEX('Curva Juros'!$A$7:$A$73,MATCH(C12055,'Curva Juros'!$A$7:$A$73,1)))</f>
        <v>7.6595757539682543</v>
      </c>
      <c r="F12055" s="24">
        <f t="shared" si="188"/>
        <v>1.1629242460317449E-2</v>
      </c>
      <c r="G12055" s="24"/>
    </row>
    <row r="12056" spans="1:7" x14ac:dyDescent="0.25">
      <c r="A12056" s="6" t="s">
        <v>255</v>
      </c>
      <c r="B12056" s="7">
        <v>45989</v>
      </c>
      <c r="C12056" s="8">
        <v>991.36</v>
      </c>
      <c r="D12056" s="20">
        <v>9.0205999999999995E-2</v>
      </c>
      <c r="E12056" s="35" cm="1">
        <f t="array" ref="E12056">INDEX('Curva Juros'!$B$7:$B$73,MATCH(C12056,'Curva Juros'!$A$7:$A$73,1)) +
(C12056-INDEX('Curva Juros'!$A$7:$A$73,MATCH(C12056,'Curva Juros'!$A$7:$A$73,1))) *
(INDEX('Curva Juros'!$B$7:$B$73,MATCH(C12056,'Curva Juros'!$A$7:$A$73,1)+1) -
INDEX('Curva Juros'!$B$7:$B$73,MATCH(C12056,'Curva Juros'!$A$7:$A$73,1))) /
(INDEX('Curva Juros'!$A$7:$A$73,MATCH(C12056,'Curva Juros'!$A$7:$A$73,1)+1) -
INDEX('Curva Juros'!$A$7:$A$73,MATCH(C12056,'Curva Juros'!$A$7:$A$73,1)))</f>
        <v>7.6602923174603177</v>
      </c>
      <c r="F12056" s="24">
        <f t="shared" si="188"/>
        <v>1.3603076825396812E-2</v>
      </c>
      <c r="G12056" s="24"/>
    </row>
    <row r="12057" spans="1:7" x14ac:dyDescent="0.25">
      <c r="A12057" s="3" t="s">
        <v>255</v>
      </c>
      <c r="B12057" s="4">
        <v>45996</v>
      </c>
      <c r="C12057" s="5">
        <v>983.4</v>
      </c>
      <c r="D12057" s="19">
        <v>9.2161000000000007E-2</v>
      </c>
      <c r="E12057" s="35" cm="1">
        <f t="array" ref="E12057">INDEX('Curva Juros'!$B$7:$B$73,MATCH(C12057,'Curva Juros'!$A$7:$A$73,1)) +
(C12057-INDEX('Curva Juros'!$A$7:$A$73,MATCH(C12057,'Curva Juros'!$A$7:$A$73,1))) *
(INDEX('Curva Juros'!$B$7:$B$73,MATCH(C12057,'Curva Juros'!$A$7:$A$73,1)+1) -
INDEX('Curva Juros'!$B$7:$B$73,MATCH(C12057,'Curva Juros'!$A$7:$A$73,1))) /
(INDEX('Curva Juros'!$A$7:$A$73,MATCH(C12057,'Curva Juros'!$A$7:$A$73,1)+1) -
INDEX('Curva Juros'!$A$7:$A$73,MATCH(C12057,'Curva Juros'!$A$7:$A$73,1)))</f>
        <v>7.6610061904761908</v>
      </c>
      <c r="F12057" s="24">
        <f t="shared" si="188"/>
        <v>1.5550938095238095E-2</v>
      </c>
      <c r="G12057" s="24"/>
    </row>
    <row r="12058" spans="1:7" x14ac:dyDescent="0.25">
      <c r="A12058" s="6" t="s">
        <v>255</v>
      </c>
      <c r="B12058" s="7">
        <v>46003</v>
      </c>
      <c r="C12058" s="8">
        <v>978.06</v>
      </c>
      <c r="D12058" s="20">
        <v>9.2388999999999999E-2</v>
      </c>
      <c r="E12058" s="35" cm="1">
        <f t="array" ref="E12058">INDEX('Curva Juros'!$B$7:$B$73,MATCH(C12058,'Curva Juros'!$A$7:$A$73,1)) +
(C12058-INDEX('Curva Juros'!$A$7:$A$73,MATCH(C12058,'Curva Juros'!$A$7:$A$73,1))) *
(INDEX('Curva Juros'!$B$7:$B$73,MATCH(C12058,'Curva Juros'!$A$7:$A$73,1)+1) -
INDEX('Curva Juros'!$B$7:$B$73,MATCH(C12058,'Curva Juros'!$A$7:$A$73,1))) /
(INDEX('Curva Juros'!$A$7:$A$73,MATCH(C12058,'Curva Juros'!$A$7:$A$73,1)+1) -
INDEX('Curva Juros'!$A$7:$A$73,MATCH(C12058,'Curva Juros'!$A$7:$A$73,1)))</f>
        <v>7.6614850952380955</v>
      </c>
      <c r="F12058" s="24">
        <f t="shared" si="188"/>
        <v>1.5774149047619049E-2</v>
      </c>
      <c r="G12058" s="24"/>
    </row>
    <row r="12059" spans="1:7" x14ac:dyDescent="0.25">
      <c r="A12059" s="3" t="s">
        <v>255</v>
      </c>
      <c r="B12059" s="4">
        <v>46010</v>
      </c>
      <c r="C12059" s="5">
        <v>971.25</v>
      </c>
      <c r="D12059" s="19">
        <v>9.3590999999999994E-2</v>
      </c>
      <c r="E12059" s="35" cm="1">
        <f t="array" ref="E12059">INDEX('Curva Juros'!$B$7:$B$73,MATCH(C12059,'Curva Juros'!$A$7:$A$73,1)) +
(C12059-INDEX('Curva Juros'!$A$7:$A$73,MATCH(C12059,'Curva Juros'!$A$7:$A$73,1))) *
(INDEX('Curva Juros'!$B$7:$B$73,MATCH(C12059,'Curva Juros'!$A$7:$A$73,1)+1) -
INDEX('Curva Juros'!$B$7:$B$73,MATCH(C12059,'Curva Juros'!$A$7:$A$73,1))) /
(INDEX('Curva Juros'!$A$7:$A$73,MATCH(C12059,'Curva Juros'!$A$7:$A$73,1)+1) -
INDEX('Curva Juros'!$A$7:$A$73,MATCH(C12059,'Curva Juros'!$A$7:$A$73,1)))</f>
        <v>7.6620958333333338</v>
      </c>
      <c r="F12059" s="24">
        <f t="shared" si="188"/>
        <v>1.6970041666666658E-2</v>
      </c>
      <c r="G12059" s="24"/>
    </row>
    <row r="12060" spans="1:7" x14ac:dyDescent="0.25">
      <c r="A12060" s="6" t="s">
        <v>255</v>
      </c>
      <c r="B12060" s="7">
        <v>46017</v>
      </c>
      <c r="C12060" s="8">
        <v>969.31</v>
      </c>
      <c r="D12060" s="20">
        <v>9.2222999999999999E-2</v>
      </c>
      <c r="E12060" s="35" cm="1">
        <f t="array" ref="E12060">INDEX('Curva Juros'!$B$7:$B$73,MATCH(C12060,'Curva Juros'!$A$7:$A$73,1)) +
(C12060-INDEX('Curva Juros'!$A$7:$A$73,MATCH(C12060,'Curva Juros'!$A$7:$A$73,1))) *
(INDEX('Curva Juros'!$B$7:$B$73,MATCH(C12060,'Curva Juros'!$A$7:$A$73,1)+1) -
INDEX('Curva Juros'!$B$7:$B$73,MATCH(C12060,'Curva Juros'!$A$7:$A$73,1))) /
(INDEX('Curva Juros'!$A$7:$A$73,MATCH(C12060,'Curva Juros'!$A$7:$A$73,1)+1) -
INDEX('Curva Juros'!$A$7:$A$73,MATCH(C12060,'Curva Juros'!$A$7:$A$73,1)))</f>
        <v>7.6622698174603174</v>
      </c>
      <c r="F12060" s="24">
        <f t="shared" si="188"/>
        <v>1.5600301825396831E-2</v>
      </c>
      <c r="G12060" s="24"/>
    </row>
    <row r="12061" spans="1:7" x14ac:dyDescent="0.25">
      <c r="A12061" s="3" t="s">
        <v>255</v>
      </c>
      <c r="B12061" s="4">
        <v>46024</v>
      </c>
      <c r="C12061" s="5">
        <v>967.77</v>
      </c>
      <c r="D12061" s="19">
        <v>9.0591000000000005E-2</v>
      </c>
      <c r="E12061" s="35" cm="1">
        <f t="array" ref="E12061">INDEX('Curva Juros'!$B$7:$B$73,MATCH(C12061,'Curva Juros'!$A$7:$A$73,1)) +
(C12061-INDEX('Curva Juros'!$A$7:$A$73,MATCH(C12061,'Curva Juros'!$A$7:$A$73,1))) *
(INDEX('Curva Juros'!$B$7:$B$73,MATCH(C12061,'Curva Juros'!$A$7:$A$73,1)+1) -
INDEX('Curva Juros'!$B$7:$B$73,MATCH(C12061,'Curva Juros'!$A$7:$A$73,1))) /
(INDEX('Curva Juros'!$A$7:$A$73,MATCH(C12061,'Curva Juros'!$A$7:$A$73,1)+1) -
INDEX('Curva Juros'!$A$7:$A$73,MATCH(C12061,'Curva Juros'!$A$7:$A$73,1)))</f>
        <v>7.6624079285714286</v>
      </c>
      <c r="F12061" s="24">
        <f t="shared" si="188"/>
        <v>1.3966920714285722E-2</v>
      </c>
      <c r="G12061" s="24"/>
    </row>
    <row r="12062" spans="1:7" x14ac:dyDescent="0.25">
      <c r="A12062" s="6" t="s">
        <v>255</v>
      </c>
      <c r="B12062" s="7">
        <v>46031</v>
      </c>
      <c r="C12062" s="8">
        <v>959.66</v>
      </c>
      <c r="D12062" s="20">
        <v>9.2656000000000002E-2</v>
      </c>
      <c r="E12062" s="35" cm="1">
        <f t="array" ref="E12062">INDEX('Curva Juros'!$B$7:$B$73,MATCH(C12062,'Curva Juros'!$A$7:$A$73,1)) +
(C12062-INDEX('Curva Juros'!$A$7:$A$73,MATCH(C12062,'Curva Juros'!$A$7:$A$73,1))) *
(INDEX('Curva Juros'!$B$7:$B$73,MATCH(C12062,'Curva Juros'!$A$7:$A$73,1)+1) -
INDEX('Curva Juros'!$B$7:$B$73,MATCH(C12062,'Curva Juros'!$A$7:$A$73,1))) /
(INDEX('Curva Juros'!$A$7:$A$73,MATCH(C12062,'Curva Juros'!$A$7:$A$73,1)+1) -
INDEX('Curva Juros'!$A$7:$A$73,MATCH(C12062,'Curva Juros'!$A$7:$A$73,1)))</f>
        <v>7.663135253968254</v>
      </c>
      <c r="F12062" s="24">
        <f t="shared" si="188"/>
        <v>1.6024647460317468E-2</v>
      </c>
      <c r="G12062" s="24"/>
    </row>
    <row r="12063" spans="1:7" x14ac:dyDescent="0.25">
      <c r="A12063" s="3" t="s">
        <v>255</v>
      </c>
      <c r="B12063" s="4">
        <v>46038</v>
      </c>
      <c r="C12063" s="5">
        <v>1031.29</v>
      </c>
      <c r="D12063" s="19">
        <v>9.2163999999999996E-2</v>
      </c>
      <c r="E12063" s="35" cm="1">
        <f t="array" ref="E12063">INDEX('Curva Juros'!$B$7:$B$73,MATCH(C12063,'Curva Juros'!$A$7:$A$73,1)) +
(C12063-INDEX('Curva Juros'!$A$7:$A$73,MATCH(C12063,'Curva Juros'!$A$7:$A$73,1))) *
(INDEX('Curva Juros'!$B$7:$B$73,MATCH(C12063,'Curva Juros'!$A$7:$A$73,1)+1) -
INDEX('Curva Juros'!$B$7:$B$73,MATCH(C12063,'Curva Juros'!$A$7:$A$73,1))) /
(INDEX('Curva Juros'!$A$7:$A$73,MATCH(C12063,'Curva Juros'!$A$7:$A$73,1)+1) -
INDEX('Curva Juros'!$A$7:$A$73,MATCH(C12063,'Curva Juros'!$A$7:$A$73,1)))</f>
        <v>7.6561752539682537</v>
      </c>
      <c r="F12063" s="24">
        <f t="shared" si="188"/>
        <v>1.5602247460317464E-2</v>
      </c>
      <c r="G12063" s="24"/>
    </row>
    <row r="12064" spans="1:7" x14ac:dyDescent="0.25">
      <c r="A12064" s="6" t="s">
        <v>255</v>
      </c>
      <c r="B12064" s="7">
        <v>46045</v>
      </c>
      <c r="C12064" s="8">
        <v>1029.05</v>
      </c>
      <c r="D12064" s="20">
        <v>9.0108999999999995E-2</v>
      </c>
      <c r="E12064" s="35" cm="1">
        <f t="array" ref="E12064">INDEX('Curva Juros'!$B$7:$B$73,MATCH(C12064,'Curva Juros'!$A$7:$A$73,1)) +
(C12064-INDEX('Curva Juros'!$A$7:$A$73,MATCH(C12064,'Curva Juros'!$A$7:$A$73,1))) *
(INDEX('Curva Juros'!$B$7:$B$73,MATCH(C12064,'Curva Juros'!$A$7:$A$73,1)+1) -
INDEX('Curva Juros'!$B$7:$B$73,MATCH(C12064,'Curva Juros'!$A$7:$A$73,1))) /
(INDEX('Curva Juros'!$A$7:$A$73,MATCH(C12064,'Curva Juros'!$A$7:$A$73,1)+1) -
INDEX('Curva Juros'!$A$7:$A$73,MATCH(C12064,'Curva Juros'!$A$7:$A$73,1)))</f>
        <v>7.6564276984126982</v>
      </c>
      <c r="F12064" s="24">
        <f t="shared" si="188"/>
        <v>1.3544723015873006E-2</v>
      </c>
      <c r="G12064" s="24"/>
    </row>
    <row r="12065" spans="1:7" x14ac:dyDescent="0.25">
      <c r="A12065" s="3" t="s">
        <v>255</v>
      </c>
      <c r="B12065" s="4">
        <v>46052</v>
      </c>
      <c r="C12065" s="5">
        <v>1027.9000000000001</v>
      </c>
      <c r="D12065" s="19">
        <v>8.7254999999999999E-2</v>
      </c>
      <c r="E12065" s="35" cm="1">
        <f t="array" ref="E12065">INDEX('Curva Juros'!$B$7:$B$73,MATCH(C12065,'Curva Juros'!$A$7:$A$73,1)) +
(C12065-INDEX('Curva Juros'!$A$7:$A$73,MATCH(C12065,'Curva Juros'!$A$7:$A$73,1))) *
(INDEX('Curva Juros'!$B$7:$B$73,MATCH(C12065,'Curva Juros'!$A$7:$A$73,1)+1) -
INDEX('Curva Juros'!$B$7:$B$73,MATCH(C12065,'Curva Juros'!$A$7:$A$73,1))) /
(INDEX('Curva Juros'!$A$7:$A$73,MATCH(C12065,'Curva Juros'!$A$7:$A$73,1)+1) -
INDEX('Curva Juros'!$A$7:$A$73,MATCH(C12065,'Curva Juros'!$A$7:$A$73,1)))</f>
        <v>7.6565573015873021</v>
      </c>
      <c r="F12065" s="24">
        <f t="shared" si="188"/>
        <v>1.0689426984126976E-2</v>
      </c>
      <c r="G12065" s="24"/>
    </row>
    <row r="12066" spans="1:7" x14ac:dyDescent="0.25">
      <c r="A12066" s="6" t="s">
        <v>255</v>
      </c>
      <c r="B12066" s="7">
        <v>46059</v>
      </c>
      <c r="C12066" s="8">
        <v>1021.7</v>
      </c>
      <c r="D12066" s="20">
        <v>8.8147000000000003E-2</v>
      </c>
      <c r="E12066" s="35" cm="1">
        <f t="array" ref="E12066">INDEX('Curva Juros'!$B$7:$B$73,MATCH(C12066,'Curva Juros'!$A$7:$A$73,1)) +
(C12066-INDEX('Curva Juros'!$A$7:$A$73,MATCH(C12066,'Curva Juros'!$A$7:$A$73,1))) *
(INDEX('Curva Juros'!$B$7:$B$73,MATCH(C12066,'Curva Juros'!$A$7:$A$73,1)+1) -
INDEX('Curva Juros'!$B$7:$B$73,MATCH(C12066,'Curva Juros'!$A$7:$A$73,1))) /
(INDEX('Curva Juros'!$A$7:$A$73,MATCH(C12066,'Curva Juros'!$A$7:$A$73,1)+1) -
INDEX('Curva Juros'!$A$7:$A$73,MATCH(C12066,'Curva Juros'!$A$7:$A$73,1)))</f>
        <v>7.6572560317460319</v>
      </c>
      <c r="F12066" s="24">
        <f t="shared" si="188"/>
        <v>1.1574439682539683E-2</v>
      </c>
      <c r="G12066" s="24"/>
    </row>
    <row r="12067" spans="1:7" x14ac:dyDescent="0.25">
      <c r="A12067" s="3" t="s">
        <v>255</v>
      </c>
      <c r="B12067" s="4">
        <v>46066</v>
      </c>
      <c r="C12067" s="5">
        <v>1016.42</v>
      </c>
      <c r="D12067" s="19">
        <v>8.8356000000000004E-2</v>
      </c>
      <c r="E12067" s="35" cm="1">
        <f t="array" ref="E12067">INDEX('Curva Juros'!$B$7:$B$73,MATCH(C12067,'Curva Juros'!$A$7:$A$73,1)) +
(C12067-INDEX('Curva Juros'!$A$7:$A$73,MATCH(C12067,'Curva Juros'!$A$7:$A$73,1))) *
(INDEX('Curva Juros'!$B$7:$B$73,MATCH(C12067,'Curva Juros'!$A$7:$A$73,1)+1) -
INDEX('Curva Juros'!$B$7:$B$73,MATCH(C12067,'Curva Juros'!$A$7:$A$73,1))) /
(INDEX('Curva Juros'!$A$7:$A$73,MATCH(C12067,'Curva Juros'!$A$7:$A$73,1)+1) -
INDEX('Curva Juros'!$A$7:$A$73,MATCH(C12067,'Curva Juros'!$A$7:$A$73,1)))</f>
        <v>7.6578510793650798</v>
      </c>
      <c r="F12067" s="24">
        <f t="shared" si="188"/>
        <v>1.1777489206349204E-2</v>
      </c>
      <c r="G12067" s="24"/>
    </row>
    <row r="12068" spans="1:7" x14ac:dyDescent="0.25">
      <c r="A12068" s="6" t="s">
        <v>255</v>
      </c>
      <c r="B12068" s="7">
        <v>46073</v>
      </c>
      <c r="C12068" s="8">
        <v>1012.02</v>
      </c>
      <c r="D12068" s="20">
        <v>8.9394000000000001E-2</v>
      </c>
      <c r="E12068" s="35" cm="1">
        <f t="array" ref="E12068">INDEX('Curva Juros'!$B$7:$B$73,MATCH(C12068,'Curva Juros'!$A$7:$A$73,1)) +
(C12068-INDEX('Curva Juros'!$A$7:$A$73,MATCH(C12068,'Curva Juros'!$A$7:$A$73,1))) *
(INDEX('Curva Juros'!$B$7:$B$73,MATCH(C12068,'Curva Juros'!$A$7:$A$73,1)+1) -
INDEX('Curva Juros'!$B$7:$B$73,MATCH(C12068,'Curva Juros'!$A$7:$A$73,1))) /
(INDEX('Curva Juros'!$A$7:$A$73,MATCH(C12068,'Curva Juros'!$A$7:$A$73,1)+1) -
INDEX('Curva Juros'!$A$7:$A$73,MATCH(C12068,'Curva Juros'!$A$7:$A$73,1)))</f>
        <v>7.6583469523809526</v>
      </c>
      <c r="F12068" s="24">
        <f t="shared" si="188"/>
        <v>1.2810530476190476E-2</v>
      </c>
      <c r="G12068" s="24"/>
    </row>
    <row r="12069" spans="1:7" x14ac:dyDescent="0.25">
      <c r="A12069" s="3" t="s">
        <v>255</v>
      </c>
      <c r="B12069" s="4">
        <v>46080</v>
      </c>
      <c r="C12069" s="5">
        <v>1008.82</v>
      </c>
      <c r="D12069" s="19">
        <v>8.8058999999999998E-2</v>
      </c>
      <c r="E12069" s="35" cm="1">
        <f t="array" ref="E12069">INDEX('Curva Juros'!$B$7:$B$73,MATCH(C12069,'Curva Juros'!$A$7:$A$73,1)) +
(C12069-INDEX('Curva Juros'!$A$7:$A$73,MATCH(C12069,'Curva Juros'!$A$7:$A$73,1))) *
(INDEX('Curva Juros'!$B$7:$B$73,MATCH(C12069,'Curva Juros'!$A$7:$A$73,1)+1) -
INDEX('Curva Juros'!$B$7:$B$73,MATCH(C12069,'Curva Juros'!$A$7:$A$73,1))) /
(INDEX('Curva Juros'!$A$7:$A$73,MATCH(C12069,'Curva Juros'!$A$7:$A$73,1)+1) -
INDEX('Curva Juros'!$A$7:$A$73,MATCH(C12069,'Curva Juros'!$A$7:$A$73,1)))</f>
        <v>7.6587075873015875</v>
      </c>
      <c r="F12069" s="24">
        <f t="shared" si="188"/>
        <v>1.1471924126984126E-2</v>
      </c>
      <c r="G12069" s="24"/>
    </row>
    <row r="12070" spans="1:7" x14ac:dyDescent="0.25">
      <c r="A12070" s="6" t="s">
        <v>256</v>
      </c>
      <c r="B12070" s="7">
        <v>45723</v>
      </c>
      <c r="C12070" s="8">
        <v>1947.46</v>
      </c>
      <c r="D12070" s="20">
        <v>9.6299999999999997E-2</v>
      </c>
      <c r="E12070" s="35" cm="1">
        <f t="array" ref="E12070">INDEX('Curva Juros'!$B$7:$B$73,MATCH(C12070,'Curva Juros'!$A$7:$A$73,1)) +
(C12070-INDEX('Curva Juros'!$A$7:$A$73,MATCH(C12070,'Curva Juros'!$A$7:$A$73,1))) *
(INDEX('Curva Juros'!$B$7:$B$73,MATCH(C12070,'Curva Juros'!$A$7:$A$73,1)+1) -
INDEX('Curva Juros'!$B$7:$B$73,MATCH(C12070,'Curva Juros'!$A$7:$A$73,1))) /
(INDEX('Curva Juros'!$A$7:$A$73,MATCH(C12070,'Curva Juros'!$A$7:$A$73,1)+1) -
INDEX('Curva Juros'!$A$7:$A$73,MATCH(C12070,'Curva Juros'!$A$7:$A$73,1)))</f>
        <v>7.4649509523809527</v>
      </c>
      <c r="F12070" s="24">
        <f t="shared" si="188"/>
        <v>2.165049047619047E-2</v>
      </c>
      <c r="G12070" s="24"/>
    </row>
    <row r="12071" spans="1:7" x14ac:dyDescent="0.25">
      <c r="A12071" s="3" t="s">
        <v>256</v>
      </c>
      <c r="B12071" s="4">
        <v>45730</v>
      </c>
      <c r="C12071" s="5">
        <v>1946.36</v>
      </c>
      <c r="D12071" s="19">
        <v>9.5605999999999997E-2</v>
      </c>
      <c r="E12071" s="35" cm="1">
        <f t="array" ref="E12071">INDEX('Curva Juros'!$B$7:$B$73,MATCH(C12071,'Curva Juros'!$A$7:$A$73,1)) +
(C12071-INDEX('Curva Juros'!$A$7:$A$73,MATCH(C12071,'Curva Juros'!$A$7:$A$73,1))) *
(INDEX('Curva Juros'!$B$7:$B$73,MATCH(C12071,'Curva Juros'!$A$7:$A$73,1)+1) -
INDEX('Curva Juros'!$B$7:$B$73,MATCH(C12071,'Curva Juros'!$A$7:$A$73,1))) /
(INDEX('Curva Juros'!$A$7:$A$73,MATCH(C12071,'Curva Juros'!$A$7:$A$73,1)+1) -
INDEX('Curva Juros'!$A$7:$A$73,MATCH(C12071,'Curva Juros'!$A$7:$A$73,1)))</f>
        <v>7.4652390476190478</v>
      </c>
      <c r="F12071" s="24">
        <f t="shared" si="188"/>
        <v>2.0953609523809522E-2</v>
      </c>
      <c r="G12071" s="24"/>
    </row>
    <row r="12072" spans="1:7" x14ac:dyDescent="0.25">
      <c r="A12072" s="6" t="s">
        <v>256</v>
      </c>
      <c r="B12072" s="7">
        <v>45737</v>
      </c>
      <c r="C12072" s="8">
        <v>1945.87</v>
      </c>
      <c r="D12072" s="20">
        <v>9.4807000000000002E-2</v>
      </c>
      <c r="E12072" s="35" cm="1">
        <f t="array" ref="E12072">INDEX('Curva Juros'!$B$7:$B$73,MATCH(C12072,'Curva Juros'!$A$7:$A$73,1)) +
(C12072-INDEX('Curva Juros'!$A$7:$A$73,MATCH(C12072,'Curva Juros'!$A$7:$A$73,1))) *
(INDEX('Curva Juros'!$B$7:$B$73,MATCH(C12072,'Curva Juros'!$A$7:$A$73,1)+1) -
INDEX('Curva Juros'!$B$7:$B$73,MATCH(C12072,'Curva Juros'!$A$7:$A$73,1))) /
(INDEX('Curva Juros'!$A$7:$A$73,MATCH(C12072,'Curva Juros'!$A$7:$A$73,1)+1) -
INDEX('Curva Juros'!$A$7:$A$73,MATCH(C12072,'Curva Juros'!$A$7:$A$73,1)))</f>
        <v>7.4653673809523813</v>
      </c>
      <c r="F12072" s="24">
        <f t="shared" si="188"/>
        <v>2.015332619047619E-2</v>
      </c>
      <c r="G12072" s="24"/>
    </row>
    <row r="12073" spans="1:7" x14ac:dyDescent="0.25">
      <c r="A12073" s="3" t="s">
        <v>256</v>
      </c>
      <c r="B12073" s="4">
        <v>45744</v>
      </c>
      <c r="C12073" s="5">
        <v>1938.34</v>
      </c>
      <c r="D12073" s="19">
        <v>9.5255999999999993E-2</v>
      </c>
      <c r="E12073" s="35" cm="1">
        <f t="array" ref="E12073">INDEX('Curva Juros'!$B$7:$B$73,MATCH(C12073,'Curva Juros'!$A$7:$A$73,1)) +
(C12073-INDEX('Curva Juros'!$A$7:$A$73,MATCH(C12073,'Curva Juros'!$A$7:$A$73,1))) *
(INDEX('Curva Juros'!$B$7:$B$73,MATCH(C12073,'Curva Juros'!$A$7:$A$73,1)+1) -
INDEX('Curva Juros'!$B$7:$B$73,MATCH(C12073,'Curva Juros'!$A$7:$A$73,1))) /
(INDEX('Curva Juros'!$A$7:$A$73,MATCH(C12073,'Curva Juros'!$A$7:$A$73,1)+1) -
INDEX('Curva Juros'!$A$7:$A$73,MATCH(C12073,'Curva Juros'!$A$7:$A$73,1)))</f>
        <v>7.4673395238095237</v>
      </c>
      <c r="F12073" s="24">
        <f t="shared" si="188"/>
        <v>2.0582604761904752E-2</v>
      </c>
      <c r="G12073" s="24"/>
    </row>
    <row r="12074" spans="1:7" x14ac:dyDescent="0.25">
      <c r="A12074" s="6" t="s">
        <v>256</v>
      </c>
      <c r="B12074" s="7">
        <v>45751</v>
      </c>
      <c r="C12074" s="8">
        <v>1936.73</v>
      </c>
      <c r="D12074" s="20">
        <v>9.4654000000000002E-2</v>
      </c>
      <c r="E12074" s="35" cm="1">
        <f t="array" ref="E12074">INDEX('Curva Juros'!$B$7:$B$73,MATCH(C12074,'Curva Juros'!$A$7:$A$73,1)) +
(C12074-INDEX('Curva Juros'!$A$7:$A$73,MATCH(C12074,'Curva Juros'!$A$7:$A$73,1))) *
(INDEX('Curva Juros'!$B$7:$B$73,MATCH(C12074,'Curva Juros'!$A$7:$A$73,1)+1) -
INDEX('Curva Juros'!$B$7:$B$73,MATCH(C12074,'Curva Juros'!$A$7:$A$73,1))) /
(INDEX('Curva Juros'!$A$7:$A$73,MATCH(C12074,'Curva Juros'!$A$7:$A$73,1)+1) -
INDEX('Curva Juros'!$A$7:$A$73,MATCH(C12074,'Curva Juros'!$A$7:$A$73,1)))</f>
        <v>7.4677611904761907</v>
      </c>
      <c r="F12074" s="24">
        <f t="shared" si="188"/>
        <v>1.9976388095238093E-2</v>
      </c>
      <c r="G12074" s="24"/>
    </row>
    <row r="12075" spans="1:7" x14ac:dyDescent="0.25">
      <c r="A12075" s="3" t="s">
        <v>256</v>
      </c>
      <c r="B12075" s="4">
        <v>45758</v>
      </c>
      <c r="C12075" s="5">
        <v>1925.7</v>
      </c>
      <c r="D12075" s="19">
        <v>9.5724000000000004E-2</v>
      </c>
      <c r="E12075" s="35" cm="1">
        <f t="array" ref="E12075">INDEX('Curva Juros'!$B$7:$B$73,MATCH(C12075,'Curva Juros'!$A$7:$A$73,1)) +
(C12075-INDEX('Curva Juros'!$A$7:$A$73,MATCH(C12075,'Curva Juros'!$A$7:$A$73,1))) *
(INDEX('Curva Juros'!$B$7:$B$73,MATCH(C12075,'Curva Juros'!$A$7:$A$73,1)+1) -
INDEX('Curva Juros'!$B$7:$B$73,MATCH(C12075,'Curva Juros'!$A$7:$A$73,1))) /
(INDEX('Curva Juros'!$A$7:$A$73,MATCH(C12075,'Curva Juros'!$A$7:$A$73,1)+1) -
INDEX('Curva Juros'!$A$7:$A$73,MATCH(C12075,'Curva Juros'!$A$7:$A$73,1)))</f>
        <v>7.47065</v>
      </c>
      <c r="F12075" s="24">
        <f t="shared" si="188"/>
        <v>2.1017500000000008E-2</v>
      </c>
      <c r="G12075" s="24"/>
    </row>
    <row r="12076" spans="1:7" x14ac:dyDescent="0.25">
      <c r="A12076" s="6" t="s">
        <v>256</v>
      </c>
      <c r="B12076" s="7">
        <v>45764</v>
      </c>
      <c r="C12076" s="8">
        <v>1919.42</v>
      </c>
      <c r="D12076" s="20">
        <v>9.6129000000000006E-2</v>
      </c>
      <c r="E12076" s="35" cm="1">
        <f t="array" ref="E12076">INDEX('Curva Juros'!$B$7:$B$73,MATCH(C12076,'Curva Juros'!$A$7:$A$73,1)) +
(C12076-INDEX('Curva Juros'!$A$7:$A$73,MATCH(C12076,'Curva Juros'!$A$7:$A$73,1))) *
(INDEX('Curva Juros'!$B$7:$B$73,MATCH(C12076,'Curva Juros'!$A$7:$A$73,1)+1) -
INDEX('Curva Juros'!$B$7:$B$73,MATCH(C12076,'Curva Juros'!$A$7:$A$73,1))) /
(INDEX('Curva Juros'!$A$7:$A$73,MATCH(C12076,'Curva Juros'!$A$7:$A$73,1)+1) -
INDEX('Curva Juros'!$A$7:$A$73,MATCH(C12076,'Curva Juros'!$A$7:$A$73,1)))</f>
        <v>7.4722947619047622</v>
      </c>
      <c r="F12076" s="24">
        <f t="shared" si="188"/>
        <v>2.1406052380952389E-2</v>
      </c>
      <c r="G12076" s="24"/>
    </row>
    <row r="12077" spans="1:7" x14ac:dyDescent="0.25">
      <c r="A12077" s="3" t="s">
        <v>256</v>
      </c>
      <c r="B12077" s="4">
        <v>45772</v>
      </c>
      <c r="C12077" s="5">
        <v>1919.18</v>
      </c>
      <c r="D12077" s="19">
        <v>9.5462000000000005E-2</v>
      </c>
      <c r="E12077" s="35" cm="1">
        <f t="array" ref="E12077">INDEX('Curva Juros'!$B$7:$B$73,MATCH(C12077,'Curva Juros'!$A$7:$A$73,1)) +
(C12077-INDEX('Curva Juros'!$A$7:$A$73,MATCH(C12077,'Curva Juros'!$A$7:$A$73,1))) *
(INDEX('Curva Juros'!$B$7:$B$73,MATCH(C12077,'Curva Juros'!$A$7:$A$73,1)+1) -
INDEX('Curva Juros'!$B$7:$B$73,MATCH(C12077,'Curva Juros'!$A$7:$A$73,1))) /
(INDEX('Curva Juros'!$A$7:$A$73,MATCH(C12077,'Curva Juros'!$A$7:$A$73,1)+1) -
INDEX('Curva Juros'!$A$7:$A$73,MATCH(C12077,'Curva Juros'!$A$7:$A$73,1)))</f>
        <v>7.4723576190476191</v>
      </c>
      <c r="F12077" s="24">
        <f t="shared" si="188"/>
        <v>2.0738423809523815E-2</v>
      </c>
      <c r="G12077" s="24"/>
    </row>
    <row r="12078" spans="1:7" x14ac:dyDescent="0.25">
      <c r="A12078" s="6" t="s">
        <v>256</v>
      </c>
      <c r="B12078" s="7">
        <v>45779</v>
      </c>
      <c r="C12078" s="8">
        <v>1923.97</v>
      </c>
      <c r="D12078" s="20">
        <v>9.3905000000000002E-2</v>
      </c>
      <c r="E12078" s="35" cm="1">
        <f t="array" ref="E12078">INDEX('Curva Juros'!$B$7:$B$73,MATCH(C12078,'Curva Juros'!$A$7:$A$73,1)) +
(C12078-INDEX('Curva Juros'!$A$7:$A$73,MATCH(C12078,'Curva Juros'!$A$7:$A$73,1))) *
(INDEX('Curva Juros'!$B$7:$B$73,MATCH(C12078,'Curva Juros'!$A$7:$A$73,1)+1) -
INDEX('Curva Juros'!$B$7:$B$73,MATCH(C12078,'Curva Juros'!$A$7:$A$73,1))) /
(INDEX('Curva Juros'!$A$7:$A$73,MATCH(C12078,'Curva Juros'!$A$7:$A$73,1)+1) -
INDEX('Curva Juros'!$A$7:$A$73,MATCH(C12078,'Curva Juros'!$A$7:$A$73,1)))</f>
        <v>7.4711030952380959</v>
      </c>
      <c r="F12078" s="24">
        <f t="shared" si="188"/>
        <v>1.9193969047619039E-2</v>
      </c>
      <c r="G12078" s="24"/>
    </row>
    <row r="12079" spans="1:7" x14ac:dyDescent="0.25">
      <c r="A12079" s="3" t="s">
        <v>256</v>
      </c>
      <c r="B12079" s="4">
        <v>45786</v>
      </c>
      <c r="C12079" s="5">
        <v>1935.07</v>
      </c>
      <c r="D12079" s="19">
        <v>9.1069999999999998E-2</v>
      </c>
      <c r="E12079" s="35" cm="1">
        <f t="array" ref="E12079">INDEX('Curva Juros'!$B$7:$B$73,MATCH(C12079,'Curva Juros'!$A$7:$A$73,1)) +
(C12079-INDEX('Curva Juros'!$A$7:$A$73,MATCH(C12079,'Curva Juros'!$A$7:$A$73,1))) *
(INDEX('Curva Juros'!$B$7:$B$73,MATCH(C12079,'Curva Juros'!$A$7:$A$73,1)+1) -
INDEX('Curva Juros'!$B$7:$B$73,MATCH(C12079,'Curva Juros'!$A$7:$A$73,1))) /
(INDEX('Curva Juros'!$A$7:$A$73,MATCH(C12079,'Curva Juros'!$A$7:$A$73,1)+1) -
INDEX('Curva Juros'!$A$7:$A$73,MATCH(C12079,'Curva Juros'!$A$7:$A$73,1)))</f>
        <v>7.4681959523809525</v>
      </c>
      <c r="F12079" s="24">
        <f t="shared" si="188"/>
        <v>1.6388040476190469E-2</v>
      </c>
      <c r="G12079" s="24"/>
    </row>
    <row r="12080" spans="1:7" x14ac:dyDescent="0.25">
      <c r="A12080" s="6" t="s">
        <v>256</v>
      </c>
      <c r="B12080" s="7">
        <v>45793</v>
      </c>
      <c r="C12080" s="8">
        <v>1928.25</v>
      </c>
      <c r="D12080" s="20">
        <v>9.1389999999999999E-2</v>
      </c>
      <c r="E12080" s="35" cm="1">
        <f t="array" ref="E12080">INDEX('Curva Juros'!$B$7:$B$73,MATCH(C12080,'Curva Juros'!$A$7:$A$73,1)) +
(C12080-INDEX('Curva Juros'!$A$7:$A$73,MATCH(C12080,'Curva Juros'!$A$7:$A$73,1))) *
(INDEX('Curva Juros'!$B$7:$B$73,MATCH(C12080,'Curva Juros'!$A$7:$A$73,1)+1) -
INDEX('Curva Juros'!$B$7:$B$73,MATCH(C12080,'Curva Juros'!$A$7:$A$73,1))) /
(INDEX('Curva Juros'!$A$7:$A$73,MATCH(C12080,'Curva Juros'!$A$7:$A$73,1)+1) -
INDEX('Curva Juros'!$A$7:$A$73,MATCH(C12080,'Curva Juros'!$A$7:$A$73,1)))</f>
        <v>7.4699821428571429</v>
      </c>
      <c r="F12080" s="24">
        <f t="shared" si="188"/>
        <v>1.6690178571428571E-2</v>
      </c>
      <c r="G12080" s="24"/>
    </row>
    <row r="12081" spans="1:7" x14ac:dyDescent="0.25">
      <c r="A12081" s="3" t="s">
        <v>256</v>
      </c>
      <c r="B12081" s="4">
        <v>45800</v>
      </c>
      <c r="C12081" s="5">
        <v>1922.54</v>
      </c>
      <c r="D12081" s="19">
        <v>9.1514999999999999E-2</v>
      </c>
      <c r="E12081" s="35" cm="1">
        <f t="array" ref="E12081">INDEX('Curva Juros'!$B$7:$B$73,MATCH(C12081,'Curva Juros'!$A$7:$A$73,1)) +
(C12081-INDEX('Curva Juros'!$A$7:$A$73,MATCH(C12081,'Curva Juros'!$A$7:$A$73,1))) *
(INDEX('Curva Juros'!$B$7:$B$73,MATCH(C12081,'Curva Juros'!$A$7:$A$73,1)+1) -
INDEX('Curva Juros'!$B$7:$B$73,MATCH(C12081,'Curva Juros'!$A$7:$A$73,1))) /
(INDEX('Curva Juros'!$A$7:$A$73,MATCH(C12081,'Curva Juros'!$A$7:$A$73,1)+1) -
INDEX('Curva Juros'!$A$7:$A$73,MATCH(C12081,'Curva Juros'!$A$7:$A$73,1)))</f>
        <v>7.4714776190476195</v>
      </c>
      <c r="F12081" s="24">
        <f t="shared" si="188"/>
        <v>1.6800223809523798E-2</v>
      </c>
      <c r="G12081" s="24"/>
    </row>
    <row r="12082" spans="1:7" x14ac:dyDescent="0.25">
      <c r="A12082" s="6" t="s">
        <v>256</v>
      </c>
      <c r="B12082" s="7">
        <v>45807</v>
      </c>
      <c r="C12082" s="8">
        <v>1916.95</v>
      </c>
      <c r="D12082" s="20">
        <v>9.1618000000000005E-2</v>
      </c>
      <c r="E12082" s="35" cm="1">
        <f t="array" ref="E12082">INDEX('Curva Juros'!$B$7:$B$73,MATCH(C12082,'Curva Juros'!$A$7:$A$73,1)) +
(C12082-INDEX('Curva Juros'!$A$7:$A$73,MATCH(C12082,'Curva Juros'!$A$7:$A$73,1))) *
(INDEX('Curva Juros'!$B$7:$B$73,MATCH(C12082,'Curva Juros'!$A$7:$A$73,1)+1) -
INDEX('Curva Juros'!$B$7:$B$73,MATCH(C12082,'Curva Juros'!$A$7:$A$73,1))) /
(INDEX('Curva Juros'!$A$7:$A$73,MATCH(C12082,'Curva Juros'!$A$7:$A$73,1)+1) -
INDEX('Curva Juros'!$A$7:$A$73,MATCH(C12082,'Curva Juros'!$A$7:$A$73,1)))</f>
        <v>7.4729416666666673</v>
      </c>
      <c r="F12082" s="24">
        <f t="shared" si="188"/>
        <v>1.6888583333333332E-2</v>
      </c>
      <c r="G12082" s="24"/>
    </row>
    <row r="12083" spans="1:7" x14ac:dyDescent="0.25">
      <c r="A12083" s="3" t="s">
        <v>256</v>
      </c>
      <c r="B12083" s="4">
        <v>45814</v>
      </c>
      <c r="C12083" s="5">
        <v>1910.53</v>
      </c>
      <c r="D12083" s="19">
        <v>9.1868000000000005E-2</v>
      </c>
      <c r="E12083" s="35" cm="1">
        <f t="array" ref="E12083">INDEX('Curva Juros'!$B$7:$B$73,MATCH(C12083,'Curva Juros'!$A$7:$A$73,1)) +
(C12083-INDEX('Curva Juros'!$A$7:$A$73,MATCH(C12083,'Curva Juros'!$A$7:$A$73,1))) *
(INDEX('Curva Juros'!$B$7:$B$73,MATCH(C12083,'Curva Juros'!$A$7:$A$73,1)+1) -
INDEX('Curva Juros'!$B$7:$B$73,MATCH(C12083,'Curva Juros'!$A$7:$A$73,1))) /
(INDEX('Curva Juros'!$A$7:$A$73,MATCH(C12083,'Curva Juros'!$A$7:$A$73,1)+1) -
INDEX('Curva Juros'!$A$7:$A$73,MATCH(C12083,'Curva Juros'!$A$7:$A$73,1)))</f>
        <v>7.4746230952380959</v>
      </c>
      <c r="F12083" s="24">
        <f t="shared" si="188"/>
        <v>1.7121769047619043E-2</v>
      </c>
      <c r="G12083" s="24"/>
    </row>
    <row r="12084" spans="1:7" x14ac:dyDescent="0.25">
      <c r="A12084" s="6" t="s">
        <v>256</v>
      </c>
      <c r="B12084" s="7">
        <v>45821</v>
      </c>
      <c r="C12084" s="8">
        <v>1904.67</v>
      </c>
      <c r="D12084" s="20">
        <v>9.2019000000000004E-2</v>
      </c>
      <c r="E12084" s="35" cm="1">
        <f t="array" ref="E12084">INDEX('Curva Juros'!$B$7:$B$73,MATCH(C12084,'Curva Juros'!$A$7:$A$73,1)) +
(C12084-INDEX('Curva Juros'!$A$7:$A$73,MATCH(C12084,'Curva Juros'!$A$7:$A$73,1))) *
(INDEX('Curva Juros'!$B$7:$B$73,MATCH(C12084,'Curva Juros'!$A$7:$A$73,1)+1) -
INDEX('Curva Juros'!$B$7:$B$73,MATCH(C12084,'Curva Juros'!$A$7:$A$73,1))) /
(INDEX('Curva Juros'!$A$7:$A$73,MATCH(C12084,'Curva Juros'!$A$7:$A$73,1)+1) -
INDEX('Curva Juros'!$A$7:$A$73,MATCH(C12084,'Curva Juros'!$A$7:$A$73,1)))</f>
        <v>7.4761578571428577</v>
      </c>
      <c r="F12084" s="24">
        <f t="shared" si="188"/>
        <v>1.7257421428571423E-2</v>
      </c>
      <c r="G12084" s="24"/>
    </row>
    <row r="12085" spans="1:7" x14ac:dyDescent="0.25">
      <c r="A12085" s="3" t="s">
        <v>256</v>
      </c>
      <c r="B12085" s="4">
        <v>45828</v>
      </c>
      <c r="C12085" s="5">
        <v>1908.02</v>
      </c>
      <c r="D12085" s="19">
        <v>9.0728000000000003E-2</v>
      </c>
      <c r="E12085" s="35" cm="1">
        <f t="array" ref="E12085">INDEX('Curva Juros'!$B$7:$B$73,MATCH(C12085,'Curva Juros'!$A$7:$A$73,1)) +
(C12085-INDEX('Curva Juros'!$A$7:$A$73,MATCH(C12085,'Curva Juros'!$A$7:$A$73,1))) *
(INDEX('Curva Juros'!$B$7:$B$73,MATCH(C12085,'Curva Juros'!$A$7:$A$73,1)+1) -
INDEX('Curva Juros'!$B$7:$B$73,MATCH(C12085,'Curva Juros'!$A$7:$A$73,1))) /
(INDEX('Curva Juros'!$A$7:$A$73,MATCH(C12085,'Curva Juros'!$A$7:$A$73,1)+1) -
INDEX('Curva Juros'!$A$7:$A$73,MATCH(C12085,'Curva Juros'!$A$7:$A$73,1)))</f>
        <v>7.475280476190477</v>
      </c>
      <c r="F12085" s="24">
        <f t="shared" si="188"/>
        <v>1.5975195238095236E-2</v>
      </c>
      <c r="G12085" s="24"/>
    </row>
    <row r="12086" spans="1:7" x14ac:dyDescent="0.25">
      <c r="A12086" s="6" t="s">
        <v>256</v>
      </c>
      <c r="B12086" s="7">
        <v>45835</v>
      </c>
      <c r="C12086" s="8">
        <v>1902.58</v>
      </c>
      <c r="D12086" s="20">
        <v>9.0804999999999997E-2</v>
      </c>
      <c r="E12086" s="35" cm="1">
        <f t="array" ref="E12086">INDEX('Curva Juros'!$B$7:$B$73,MATCH(C12086,'Curva Juros'!$A$7:$A$73,1)) +
(C12086-INDEX('Curva Juros'!$A$7:$A$73,MATCH(C12086,'Curva Juros'!$A$7:$A$73,1))) *
(INDEX('Curva Juros'!$B$7:$B$73,MATCH(C12086,'Curva Juros'!$A$7:$A$73,1)+1) -
INDEX('Curva Juros'!$B$7:$B$73,MATCH(C12086,'Curva Juros'!$A$7:$A$73,1))) /
(INDEX('Curva Juros'!$A$7:$A$73,MATCH(C12086,'Curva Juros'!$A$7:$A$73,1)+1) -
INDEX('Curva Juros'!$A$7:$A$73,MATCH(C12086,'Curva Juros'!$A$7:$A$73,1)))</f>
        <v>7.4767052380952386</v>
      </c>
      <c r="F12086" s="24">
        <f t="shared" si="188"/>
        <v>1.6037947619047616E-2</v>
      </c>
      <c r="G12086" s="24"/>
    </row>
    <row r="12087" spans="1:7" x14ac:dyDescent="0.25">
      <c r="A12087" s="3" t="s">
        <v>256</v>
      </c>
      <c r="B12087" s="4">
        <v>45842</v>
      </c>
      <c r="C12087" s="5">
        <v>1903.12</v>
      </c>
      <c r="D12087" s="19">
        <v>8.9834999999999998E-2</v>
      </c>
      <c r="E12087" s="35" cm="1">
        <f t="array" ref="E12087">INDEX('Curva Juros'!$B$7:$B$73,MATCH(C12087,'Curva Juros'!$A$7:$A$73,1)) +
(C12087-INDEX('Curva Juros'!$A$7:$A$73,MATCH(C12087,'Curva Juros'!$A$7:$A$73,1))) *
(INDEX('Curva Juros'!$B$7:$B$73,MATCH(C12087,'Curva Juros'!$A$7:$A$73,1)+1) -
INDEX('Curva Juros'!$B$7:$B$73,MATCH(C12087,'Curva Juros'!$A$7:$A$73,1))) /
(INDEX('Curva Juros'!$A$7:$A$73,MATCH(C12087,'Curva Juros'!$A$7:$A$73,1)+1) -
INDEX('Curva Juros'!$A$7:$A$73,MATCH(C12087,'Curva Juros'!$A$7:$A$73,1)))</f>
        <v>7.4765638095238103</v>
      </c>
      <c r="F12087" s="24">
        <f t="shared" si="188"/>
        <v>1.5069361904761894E-2</v>
      </c>
      <c r="G12087" s="24"/>
    </row>
    <row r="12088" spans="1:7" x14ac:dyDescent="0.25">
      <c r="A12088" s="6" t="s">
        <v>256</v>
      </c>
      <c r="B12088" s="7">
        <v>45849</v>
      </c>
      <c r="C12088" s="8">
        <v>1893.75</v>
      </c>
      <c r="D12088" s="20">
        <v>9.06E-2</v>
      </c>
      <c r="E12088" s="35" cm="1">
        <f t="array" ref="E12088">INDEX('Curva Juros'!$B$7:$B$73,MATCH(C12088,'Curva Juros'!$A$7:$A$73,1)) +
(C12088-INDEX('Curva Juros'!$A$7:$A$73,MATCH(C12088,'Curva Juros'!$A$7:$A$73,1))) *
(INDEX('Curva Juros'!$B$7:$B$73,MATCH(C12088,'Curva Juros'!$A$7:$A$73,1)+1) -
INDEX('Curva Juros'!$B$7:$B$73,MATCH(C12088,'Curva Juros'!$A$7:$A$73,1))) /
(INDEX('Curva Juros'!$A$7:$A$73,MATCH(C12088,'Curva Juros'!$A$7:$A$73,1)+1) -
INDEX('Curva Juros'!$A$7:$A$73,MATCH(C12088,'Curva Juros'!$A$7:$A$73,1)))</f>
        <v>7.4790178571428578</v>
      </c>
      <c r="F12088" s="24">
        <f t="shared" si="188"/>
        <v>1.5809821428571416E-2</v>
      </c>
      <c r="G12088" s="24"/>
    </row>
    <row r="12089" spans="1:7" x14ac:dyDescent="0.25">
      <c r="A12089" s="3" t="s">
        <v>256</v>
      </c>
      <c r="B12089" s="4">
        <v>45856</v>
      </c>
      <c r="C12089" s="5">
        <v>1877.45</v>
      </c>
      <c r="D12089" s="19">
        <v>9.2586000000000002E-2</v>
      </c>
      <c r="E12089" s="35" cm="1">
        <f t="array" ref="E12089">INDEX('Curva Juros'!$B$7:$B$73,MATCH(C12089,'Curva Juros'!$A$7:$A$73,1)) +
(C12089-INDEX('Curva Juros'!$A$7:$A$73,MATCH(C12089,'Curva Juros'!$A$7:$A$73,1))) *
(INDEX('Curva Juros'!$B$7:$B$73,MATCH(C12089,'Curva Juros'!$A$7:$A$73,1)+1) -
INDEX('Curva Juros'!$B$7:$B$73,MATCH(C12089,'Curva Juros'!$A$7:$A$73,1))) /
(INDEX('Curva Juros'!$A$7:$A$73,MATCH(C12089,'Curva Juros'!$A$7:$A$73,1)+1) -
INDEX('Curva Juros'!$A$7:$A$73,MATCH(C12089,'Curva Juros'!$A$7:$A$73,1)))</f>
        <v>7.4832570238095242</v>
      </c>
      <c r="F12089" s="24">
        <f t="shared" si="188"/>
        <v>1.7753429761904763E-2</v>
      </c>
      <c r="G12089" s="24"/>
    </row>
    <row r="12090" spans="1:7" x14ac:dyDescent="0.25">
      <c r="A12090" s="6" t="s">
        <v>256</v>
      </c>
      <c r="B12090" s="7">
        <v>45863</v>
      </c>
      <c r="C12090" s="8">
        <v>1868.56</v>
      </c>
      <c r="D12090" s="20">
        <v>9.3271000000000007E-2</v>
      </c>
      <c r="E12090" s="35" cm="1">
        <f t="array" ref="E12090">INDEX('Curva Juros'!$B$7:$B$73,MATCH(C12090,'Curva Juros'!$A$7:$A$73,1)) +
(C12090-INDEX('Curva Juros'!$A$7:$A$73,MATCH(C12090,'Curva Juros'!$A$7:$A$73,1))) *
(INDEX('Curva Juros'!$B$7:$B$73,MATCH(C12090,'Curva Juros'!$A$7:$A$73,1)+1) -
INDEX('Curva Juros'!$B$7:$B$73,MATCH(C12090,'Curva Juros'!$A$7:$A$73,1))) /
(INDEX('Curva Juros'!$A$7:$A$73,MATCH(C12090,'Curva Juros'!$A$7:$A$73,1)+1) -
INDEX('Curva Juros'!$A$7:$A$73,MATCH(C12090,'Curva Juros'!$A$7:$A$73,1)))</f>
        <v>7.4855641904761905</v>
      </c>
      <c r="F12090" s="24">
        <f t="shared" si="188"/>
        <v>1.8415358095238102E-2</v>
      </c>
      <c r="G12090" s="24"/>
    </row>
    <row r="12091" spans="1:7" x14ac:dyDescent="0.25">
      <c r="A12091" s="3" t="s">
        <v>256</v>
      </c>
      <c r="B12091" s="4">
        <v>45870</v>
      </c>
      <c r="C12091" s="5">
        <v>1866.16</v>
      </c>
      <c r="D12091" s="19">
        <v>9.2812000000000006E-2</v>
      </c>
      <c r="E12091" s="35" cm="1">
        <f t="array" ref="E12091">INDEX('Curva Juros'!$B$7:$B$73,MATCH(C12091,'Curva Juros'!$A$7:$A$73,1)) +
(C12091-INDEX('Curva Juros'!$A$7:$A$73,MATCH(C12091,'Curva Juros'!$A$7:$A$73,1))) *
(INDEX('Curva Juros'!$B$7:$B$73,MATCH(C12091,'Curva Juros'!$A$7:$A$73,1)+1) -
INDEX('Curva Juros'!$B$7:$B$73,MATCH(C12091,'Curva Juros'!$A$7:$A$73,1))) /
(INDEX('Curva Juros'!$A$7:$A$73,MATCH(C12091,'Curva Juros'!$A$7:$A$73,1)+1) -
INDEX('Curva Juros'!$A$7:$A$73,MATCH(C12091,'Curva Juros'!$A$7:$A$73,1)))</f>
        <v>7.4861870476190475</v>
      </c>
      <c r="F12091" s="24">
        <f t="shared" si="188"/>
        <v>1.7950129523809533E-2</v>
      </c>
      <c r="G12091" s="24"/>
    </row>
    <row r="12092" spans="1:7" x14ac:dyDescent="0.25">
      <c r="A12092" s="6" t="s">
        <v>256</v>
      </c>
      <c r="B12092" s="7">
        <v>45877</v>
      </c>
      <c r="C12092" s="8">
        <v>1870.91</v>
      </c>
      <c r="D12092" s="20">
        <v>9.1098999999999999E-2</v>
      </c>
      <c r="E12092" s="35" cm="1">
        <f t="array" ref="E12092">INDEX('Curva Juros'!$B$7:$B$73,MATCH(C12092,'Curva Juros'!$A$7:$A$73,1)) +
(C12092-INDEX('Curva Juros'!$A$7:$A$73,MATCH(C12092,'Curva Juros'!$A$7:$A$73,1))) *
(INDEX('Curva Juros'!$B$7:$B$73,MATCH(C12092,'Curva Juros'!$A$7:$A$73,1)+1) -
INDEX('Curva Juros'!$B$7:$B$73,MATCH(C12092,'Curva Juros'!$A$7:$A$73,1))) /
(INDEX('Curva Juros'!$A$7:$A$73,MATCH(C12092,'Curva Juros'!$A$7:$A$73,1)+1) -
INDEX('Curva Juros'!$A$7:$A$73,MATCH(C12092,'Curva Juros'!$A$7:$A$73,1)))</f>
        <v>7.4849543095238102</v>
      </c>
      <c r="F12092" s="24">
        <f t="shared" si="188"/>
        <v>1.62494569047619E-2</v>
      </c>
      <c r="G12092" s="24"/>
    </row>
    <row r="12093" spans="1:7" x14ac:dyDescent="0.25">
      <c r="A12093" s="3" t="s">
        <v>256</v>
      </c>
      <c r="B12093" s="4">
        <v>45884</v>
      </c>
      <c r="C12093" s="5">
        <v>1865.51</v>
      </c>
      <c r="D12093" s="19">
        <v>9.1167999999999999E-2</v>
      </c>
      <c r="E12093" s="35" cm="1">
        <f t="array" ref="E12093">INDEX('Curva Juros'!$B$7:$B$73,MATCH(C12093,'Curva Juros'!$A$7:$A$73,1)) +
(C12093-INDEX('Curva Juros'!$A$7:$A$73,MATCH(C12093,'Curva Juros'!$A$7:$A$73,1))) *
(INDEX('Curva Juros'!$B$7:$B$73,MATCH(C12093,'Curva Juros'!$A$7:$A$73,1)+1) -
INDEX('Curva Juros'!$B$7:$B$73,MATCH(C12093,'Curva Juros'!$A$7:$A$73,1))) /
(INDEX('Curva Juros'!$A$7:$A$73,MATCH(C12093,'Curva Juros'!$A$7:$A$73,1)+1) -
INDEX('Curva Juros'!$A$7:$A$73,MATCH(C12093,'Curva Juros'!$A$7:$A$73,1)))</f>
        <v>7.4863557380952388</v>
      </c>
      <c r="F12093" s="24">
        <f t="shared" si="188"/>
        <v>1.6304442619047607E-2</v>
      </c>
      <c r="G12093" s="24"/>
    </row>
    <row r="12094" spans="1:7" x14ac:dyDescent="0.25">
      <c r="A12094" s="6" t="s">
        <v>256</v>
      </c>
      <c r="B12094" s="7">
        <v>45891</v>
      </c>
      <c r="C12094" s="8">
        <v>1848.36</v>
      </c>
      <c r="D12094" s="20">
        <v>9.3307000000000001E-2</v>
      </c>
      <c r="E12094" s="35" cm="1">
        <f t="array" ref="E12094">INDEX('Curva Juros'!$B$7:$B$73,MATCH(C12094,'Curva Juros'!$A$7:$A$73,1)) +
(C12094-INDEX('Curva Juros'!$A$7:$A$73,MATCH(C12094,'Curva Juros'!$A$7:$A$73,1))) *
(INDEX('Curva Juros'!$B$7:$B$73,MATCH(C12094,'Curva Juros'!$A$7:$A$73,1)+1) -
INDEX('Curva Juros'!$B$7:$B$73,MATCH(C12094,'Curva Juros'!$A$7:$A$73,1))) /
(INDEX('Curva Juros'!$A$7:$A$73,MATCH(C12094,'Curva Juros'!$A$7:$A$73,1)+1) -
INDEX('Curva Juros'!$A$7:$A$73,MATCH(C12094,'Curva Juros'!$A$7:$A$73,1)))</f>
        <v>7.4908065714285712</v>
      </c>
      <c r="F12094" s="24">
        <f t="shared" si="188"/>
        <v>1.8398934285714291E-2</v>
      </c>
      <c r="G12094" s="24"/>
    </row>
    <row r="12095" spans="1:7" x14ac:dyDescent="0.25">
      <c r="A12095" s="3" t="s">
        <v>256</v>
      </c>
      <c r="B12095" s="4">
        <v>45898</v>
      </c>
      <c r="C12095" s="5">
        <v>1840.1</v>
      </c>
      <c r="D12095" s="19">
        <v>9.3881000000000006E-2</v>
      </c>
      <c r="E12095" s="35" cm="1">
        <f t="array" ref="E12095">INDEX('Curva Juros'!$B$7:$B$73,MATCH(C12095,'Curva Juros'!$A$7:$A$73,1)) +
(C12095-INDEX('Curva Juros'!$A$7:$A$73,MATCH(C12095,'Curva Juros'!$A$7:$A$73,1))) *
(INDEX('Curva Juros'!$B$7:$B$73,MATCH(C12095,'Curva Juros'!$A$7:$A$73,1)+1) -
INDEX('Curva Juros'!$B$7:$B$73,MATCH(C12095,'Curva Juros'!$A$7:$A$73,1))) /
(INDEX('Curva Juros'!$A$7:$A$73,MATCH(C12095,'Curva Juros'!$A$7:$A$73,1)+1) -
INDEX('Curva Juros'!$A$7:$A$73,MATCH(C12095,'Curva Juros'!$A$7:$A$73,1)))</f>
        <v>7.4929502380952382</v>
      </c>
      <c r="F12095" s="24">
        <f t="shared" si="188"/>
        <v>1.895149761904763E-2</v>
      </c>
      <c r="G12095" s="24"/>
    </row>
    <row r="12096" spans="1:7" x14ac:dyDescent="0.25">
      <c r="A12096" s="6" t="s">
        <v>256</v>
      </c>
      <c r="B12096" s="7">
        <v>45905</v>
      </c>
      <c r="C12096" s="8">
        <v>1832.77</v>
      </c>
      <c r="D12096" s="20">
        <v>9.4294000000000003E-2</v>
      </c>
      <c r="E12096" s="35" cm="1">
        <f t="array" ref="E12096">INDEX('Curva Juros'!$B$7:$B$73,MATCH(C12096,'Curva Juros'!$A$7:$A$73,1)) +
(C12096-INDEX('Curva Juros'!$A$7:$A$73,MATCH(C12096,'Curva Juros'!$A$7:$A$73,1))) *
(INDEX('Curva Juros'!$B$7:$B$73,MATCH(C12096,'Curva Juros'!$A$7:$A$73,1)+1) -
INDEX('Curva Juros'!$B$7:$B$73,MATCH(C12096,'Curva Juros'!$A$7:$A$73,1))) /
(INDEX('Curva Juros'!$A$7:$A$73,MATCH(C12096,'Curva Juros'!$A$7:$A$73,1)+1) -
INDEX('Curva Juros'!$A$7:$A$73,MATCH(C12096,'Curva Juros'!$A$7:$A$73,1)))</f>
        <v>7.4948525476190477</v>
      </c>
      <c r="F12096" s="24">
        <f t="shared" si="188"/>
        <v>1.9345474523809525E-2</v>
      </c>
      <c r="G12096" s="24"/>
    </row>
    <row r="12097" spans="1:7" x14ac:dyDescent="0.25">
      <c r="A12097" s="3" t="s">
        <v>256</v>
      </c>
      <c r="B12097" s="4">
        <v>45912</v>
      </c>
      <c r="C12097" s="5">
        <v>1838.64</v>
      </c>
      <c r="D12097" s="19">
        <v>9.2374999999999999E-2</v>
      </c>
      <c r="E12097" s="35" cm="1">
        <f t="array" ref="E12097">INDEX('Curva Juros'!$B$7:$B$73,MATCH(C12097,'Curva Juros'!$A$7:$A$73,1)) +
(C12097-INDEX('Curva Juros'!$A$7:$A$73,MATCH(C12097,'Curva Juros'!$A$7:$A$73,1))) *
(INDEX('Curva Juros'!$B$7:$B$73,MATCH(C12097,'Curva Juros'!$A$7:$A$73,1)+1) -
INDEX('Curva Juros'!$B$7:$B$73,MATCH(C12097,'Curva Juros'!$A$7:$A$73,1))) /
(INDEX('Curva Juros'!$A$7:$A$73,MATCH(C12097,'Curva Juros'!$A$7:$A$73,1)+1) -
INDEX('Curva Juros'!$A$7:$A$73,MATCH(C12097,'Curva Juros'!$A$7:$A$73,1)))</f>
        <v>7.4933291428571431</v>
      </c>
      <c r="F12097" s="24">
        <f t="shared" si="188"/>
        <v>1.7441708571428571E-2</v>
      </c>
      <c r="G12097" s="24"/>
    </row>
    <row r="12098" spans="1:7" x14ac:dyDescent="0.25">
      <c r="A12098" s="6" t="s">
        <v>256</v>
      </c>
      <c r="B12098" s="7">
        <v>45919</v>
      </c>
      <c r="C12098" s="8">
        <v>1845.65</v>
      </c>
      <c r="D12098" s="20">
        <v>9.0268000000000001E-2</v>
      </c>
      <c r="E12098" s="35" cm="1">
        <f t="array" ref="E12098">INDEX('Curva Juros'!$B$7:$B$73,MATCH(C12098,'Curva Juros'!$A$7:$A$73,1)) +
(C12098-INDEX('Curva Juros'!$A$7:$A$73,MATCH(C12098,'Curva Juros'!$A$7:$A$73,1))) *
(INDEX('Curva Juros'!$B$7:$B$73,MATCH(C12098,'Curva Juros'!$A$7:$A$73,1)+1) -
INDEX('Curva Juros'!$B$7:$B$73,MATCH(C12098,'Curva Juros'!$A$7:$A$73,1))) /
(INDEX('Curva Juros'!$A$7:$A$73,MATCH(C12098,'Curva Juros'!$A$7:$A$73,1)+1) -
INDEX('Curva Juros'!$A$7:$A$73,MATCH(C12098,'Curva Juros'!$A$7:$A$73,1)))</f>
        <v>7.491509880952381</v>
      </c>
      <c r="F12098" s="24">
        <f t="shared" si="188"/>
        <v>1.5352901190476193E-2</v>
      </c>
      <c r="G12098" s="24"/>
    </row>
    <row r="12099" spans="1:7" x14ac:dyDescent="0.25">
      <c r="A12099" s="3" t="s">
        <v>256</v>
      </c>
      <c r="B12099" s="4">
        <v>45926</v>
      </c>
      <c r="C12099" s="5">
        <v>1859.23</v>
      </c>
      <c r="D12099" s="19">
        <v>8.7027999999999994E-2</v>
      </c>
      <c r="E12099" s="35" cm="1">
        <f t="array" ref="E12099">INDEX('Curva Juros'!$B$7:$B$73,MATCH(C12099,'Curva Juros'!$A$7:$A$73,1)) +
(C12099-INDEX('Curva Juros'!$A$7:$A$73,MATCH(C12099,'Curva Juros'!$A$7:$A$73,1))) *
(INDEX('Curva Juros'!$B$7:$B$73,MATCH(C12099,'Curva Juros'!$A$7:$A$73,1)+1) -
INDEX('Curva Juros'!$B$7:$B$73,MATCH(C12099,'Curva Juros'!$A$7:$A$73,1))) /
(INDEX('Curva Juros'!$A$7:$A$73,MATCH(C12099,'Curva Juros'!$A$7:$A$73,1)+1) -
INDEX('Curva Juros'!$A$7:$A$73,MATCH(C12099,'Curva Juros'!$A$7:$A$73,1)))</f>
        <v>7.487985547619048</v>
      </c>
      <c r="F12099" s="24">
        <f t="shared" ref="F12099:F12162" si="189">D12099-E12099/100</f>
        <v>1.2148144523809509E-2</v>
      </c>
      <c r="G12099" s="24"/>
    </row>
    <row r="12100" spans="1:7" x14ac:dyDescent="0.25">
      <c r="A12100" s="6" t="s">
        <v>256</v>
      </c>
      <c r="B12100" s="7">
        <v>45933</v>
      </c>
      <c r="C12100" s="8">
        <v>1867.79</v>
      </c>
      <c r="D12100" s="20">
        <v>8.4680000000000005E-2</v>
      </c>
      <c r="E12100" s="35" cm="1">
        <f t="array" ref="E12100">INDEX('Curva Juros'!$B$7:$B$73,MATCH(C12100,'Curva Juros'!$A$7:$A$73,1)) +
(C12100-INDEX('Curva Juros'!$A$7:$A$73,MATCH(C12100,'Curva Juros'!$A$7:$A$73,1))) *
(INDEX('Curva Juros'!$B$7:$B$73,MATCH(C12100,'Curva Juros'!$A$7:$A$73,1)+1) -
INDEX('Curva Juros'!$B$7:$B$73,MATCH(C12100,'Curva Juros'!$A$7:$A$73,1))) /
(INDEX('Curva Juros'!$A$7:$A$73,MATCH(C12100,'Curva Juros'!$A$7:$A$73,1)+1) -
INDEX('Curva Juros'!$A$7:$A$73,MATCH(C12100,'Curva Juros'!$A$7:$A$73,1)))</f>
        <v>7.4857640238095238</v>
      </c>
      <c r="F12100" s="24">
        <f t="shared" si="189"/>
        <v>9.8223597619047642E-3</v>
      </c>
      <c r="G12100" s="24"/>
    </row>
    <row r="12101" spans="1:7" x14ac:dyDescent="0.25">
      <c r="A12101" s="3" t="s">
        <v>256</v>
      </c>
      <c r="B12101" s="4">
        <v>45940</v>
      </c>
      <c r="C12101" s="5">
        <v>1861.24</v>
      </c>
      <c r="D12101" s="19">
        <v>8.4946999999999995E-2</v>
      </c>
      <c r="E12101" s="35" cm="1">
        <f t="array" ref="E12101">INDEX('Curva Juros'!$B$7:$B$73,MATCH(C12101,'Curva Juros'!$A$7:$A$73,1)) +
(C12101-INDEX('Curva Juros'!$A$7:$A$73,MATCH(C12101,'Curva Juros'!$A$7:$A$73,1))) *
(INDEX('Curva Juros'!$B$7:$B$73,MATCH(C12101,'Curva Juros'!$A$7:$A$73,1)+1) -
INDEX('Curva Juros'!$B$7:$B$73,MATCH(C12101,'Curva Juros'!$A$7:$A$73,1))) /
(INDEX('Curva Juros'!$A$7:$A$73,MATCH(C12101,'Curva Juros'!$A$7:$A$73,1)+1) -
INDEX('Curva Juros'!$A$7:$A$73,MATCH(C12101,'Curva Juros'!$A$7:$A$73,1)))</f>
        <v>7.4874639047619054</v>
      </c>
      <c r="F12101" s="24">
        <f t="shared" si="189"/>
        <v>1.007236095238094E-2</v>
      </c>
      <c r="G12101" s="24"/>
    </row>
    <row r="12102" spans="1:7" x14ac:dyDescent="0.25">
      <c r="A12102" s="6" t="s">
        <v>256</v>
      </c>
      <c r="B12102" s="7">
        <v>45947</v>
      </c>
      <c r="C12102" s="8">
        <v>1848.34</v>
      </c>
      <c r="D12102" s="20">
        <v>8.6315000000000003E-2</v>
      </c>
      <c r="E12102" s="35" cm="1">
        <f t="array" ref="E12102">INDEX('Curva Juros'!$B$7:$B$73,MATCH(C12102,'Curva Juros'!$A$7:$A$73,1)) +
(C12102-INDEX('Curva Juros'!$A$7:$A$73,MATCH(C12102,'Curva Juros'!$A$7:$A$73,1))) *
(INDEX('Curva Juros'!$B$7:$B$73,MATCH(C12102,'Curva Juros'!$A$7:$A$73,1)+1) -
INDEX('Curva Juros'!$B$7:$B$73,MATCH(C12102,'Curva Juros'!$A$7:$A$73,1))) /
(INDEX('Curva Juros'!$A$7:$A$73,MATCH(C12102,'Curva Juros'!$A$7:$A$73,1)+1) -
INDEX('Curva Juros'!$A$7:$A$73,MATCH(C12102,'Curva Juros'!$A$7:$A$73,1)))</f>
        <v>7.4908117619047623</v>
      </c>
      <c r="F12102" s="24">
        <f t="shared" si="189"/>
        <v>1.1406882380952374E-2</v>
      </c>
      <c r="G12102" s="24"/>
    </row>
    <row r="12103" spans="1:7" x14ac:dyDescent="0.25">
      <c r="A12103" s="3" t="s">
        <v>256</v>
      </c>
      <c r="B12103" s="4">
        <v>45954</v>
      </c>
      <c r="C12103" s="5">
        <v>1847.03</v>
      </c>
      <c r="D12103" s="19">
        <v>8.5675000000000001E-2</v>
      </c>
      <c r="E12103" s="35" cm="1">
        <f t="array" ref="E12103">INDEX('Curva Juros'!$B$7:$B$73,MATCH(C12103,'Curva Juros'!$A$7:$A$73,1)) +
(C12103-INDEX('Curva Juros'!$A$7:$A$73,MATCH(C12103,'Curva Juros'!$A$7:$A$73,1))) *
(INDEX('Curva Juros'!$B$7:$B$73,MATCH(C12103,'Curva Juros'!$A$7:$A$73,1)+1) -
INDEX('Curva Juros'!$B$7:$B$73,MATCH(C12103,'Curva Juros'!$A$7:$A$73,1))) /
(INDEX('Curva Juros'!$A$7:$A$73,MATCH(C12103,'Curva Juros'!$A$7:$A$73,1)+1) -
INDEX('Curva Juros'!$A$7:$A$73,MATCH(C12103,'Curva Juros'!$A$7:$A$73,1)))</f>
        <v>7.4911517380952386</v>
      </c>
      <c r="F12103" s="24">
        <f t="shared" si="189"/>
        <v>1.076348261904761E-2</v>
      </c>
      <c r="G12103" s="24"/>
    </row>
    <row r="12104" spans="1:7" x14ac:dyDescent="0.25">
      <c r="A12104" s="6" t="s">
        <v>256</v>
      </c>
      <c r="B12104" s="7">
        <v>45961</v>
      </c>
      <c r="C12104" s="8">
        <v>1840.88</v>
      </c>
      <c r="D12104" s="20">
        <v>8.5874000000000006E-2</v>
      </c>
      <c r="E12104" s="35" cm="1">
        <f t="array" ref="E12104">INDEX('Curva Juros'!$B$7:$B$73,MATCH(C12104,'Curva Juros'!$A$7:$A$73,1)) +
(C12104-INDEX('Curva Juros'!$A$7:$A$73,MATCH(C12104,'Curva Juros'!$A$7:$A$73,1))) *
(INDEX('Curva Juros'!$B$7:$B$73,MATCH(C12104,'Curva Juros'!$A$7:$A$73,1)+1) -
INDEX('Curva Juros'!$B$7:$B$73,MATCH(C12104,'Curva Juros'!$A$7:$A$73,1))) /
(INDEX('Curva Juros'!$A$7:$A$73,MATCH(C12104,'Curva Juros'!$A$7:$A$73,1)+1) -
INDEX('Curva Juros'!$A$7:$A$73,MATCH(C12104,'Curva Juros'!$A$7:$A$73,1)))</f>
        <v>7.4927478095238094</v>
      </c>
      <c r="F12104" s="24">
        <f t="shared" si="189"/>
        <v>1.0946521904761919E-2</v>
      </c>
      <c r="G12104" s="24"/>
    </row>
    <row r="12105" spans="1:7" x14ac:dyDescent="0.25">
      <c r="A12105" s="3" t="s">
        <v>256</v>
      </c>
      <c r="B12105" s="4">
        <v>45968</v>
      </c>
      <c r="C12105" s="5">
        <v>1838.54</v>
      </c>
      <c r="D12105" s="19">
        <v>8.5413000000000003E-2</v>
      </c>
      <c r="E12105" s="35" cm="1">
        <f t="array" ref="E12105">INDEX('Curva Juros'!$B$7:$B$73,MATCH(C12105,'Curva Juros'!$A$7:$A$73,1)) +
(C12105-INDEX('Curva Juros'!$A$7:$A$73,MATCH(C12105,'Curva Juros'!$A$7:$A$73,1))) *
(INDEX('Curva Juros'!$B$7:$B$73,MATCH(C12105,'Curva Juros'!$A$7:$A$73,1)+1) -
INDEX('Curva Juros'!$B$7:$B$73,MATCH(C12105,'Curva Juros'!$A$7:$A$73,1))) /
(INDEX('Curva Juros'!$A$7:$A$73,MATCH(C12105,'Curva Juros'!$A$7:$A$73,1)+1) -
INDEX('Curva Juros'!$A$7:$A$73,MATCH(C12105,'Curva Juros'!$A$7:$A$73,1)))</f>
        <v>7.493355095238095</v>
      </c>
      <c r="F12105" s="24">
        <f t="shared" si="189"/>
        <v>1.0479449047619049E-2</v>
      </c>
      <c r="G12105" s="24"/>
    </row>
    <row r="12106" spans="1:7" x14ac:dyDescent="0.25">
      <c r="A12106" s="6" t="s">
        <v>256</v>
      </c>
      <c r="B12106" s="7">
        <v>45975</v>
      </c>
      <c r="C12106" s="8">
        <v>1843.06</v>
      </c>
      <c r="D12106" s="20">
        <v>8.3770999999999998E-2</v>
      </c>
      <c r="E12106" s="35" cm="1">
        <f t="array" ref="E12106">INDEX('Curva Juros'!$B$7:$B$73,MATCH(C12106,'Curva Juros'!$A$7:$A$73,1)) +
(C12106-INDEX('Curva Juros'!$A$7:$A$73,MATCH(C12106,'Curva Juros'!$A$7:$A$73,1))) *
(INDEX('Curva Juros'!$B$7:$B$73,MATCH(C12106,'Curva Juros'!$A$7:$A$73,1)+1) -
INDEX('Curva Juros'!$B$7:$B$73,MATCH(C12106,'Curva Juros'!$A$7:$A$73,1))) /
(INDEX('Curva Juros'!$A$7:$A$73,MATCH(C12106,'Curva Juros'!$A$7:$A$73,1)+1) -
INDEX('Curva Juros'!$A$7:$A$73,MATCH(C12106,'Curva Juros'!$A$7:$A$73,1)))</f>
        <v>7.4921820476190479</v>
      </c>
      <c r="F12106" s="24">
        <f t="shared" si="189"/>
        <v>8.8491795238095222E-3</v>
      </c>
      <c r="G12106" s="24"/>
    </row>
    <row r="12107" spans="1:7" x14ac:dyDescent="0.25">
      <c r="A12107" s="3" t="s">
        <v>256</v>
      </c>
      <c r="B12107" s="4">
        <v>45982</v>
      </c>
      <c r="C12107" s="5">
        <v>1921.71</v>
      </c>
      <c r="D12107" s="19">
        <v>8.4709999999999994E-2</v>
      </c>
      <c r="E12107" s="35" cm="1">
        <f t="array" ref="E12107">INDEX('Curva Juros'!$B$7:$B$73,MATCH(C12107,'Curva Juros'!$A$7:$A$73,1)) +
(C12107-INDEX('Curva Juros'!$A$7:$A$73,MATCH(C12107,'Curva Juros'!$A$7:$A$73,1))) *
(INDEX('Curva Juros'!$B$7:$B$73,MATCH(C12107,'Curva Juros'!$A$7:$A$73,1)+1) -
INDEX('Curva Juros'!$B$7:$B$73,MATCH(C12107,'Curva Juros'!$A$7:$A$73,1))) /
(INDEX('Curva Juros'!$A$7:$A$73,MATCH(C12107,'Curva Juros'!$A$7:$A$73,1)+1) -
INDEX('Curva Juros'!$A$7:$A$73,MATCH(C12107,'Curva Juros'!$A$7:$A$73,1)))</f>
        <v>7.4716950000000004</v>
      </c>
      <c r="F12107" s="24">
        <f t="shared" si="189"/>
        <v>9.9930499999999894E-3</v>
      </c>
      <c r="G12107" s="24"/>
    </row>
    <row r="12108" spans="1:7" x14ac:dyDescent="0.25">
      <c r="A12108" s="6" t="s">
        <v>256</v>
      </c>
      <c r="B12108" s="7">
        <v>45989</v>
      </c>
      <c r="C12108" s="8">
        <v>1915.85</v>
      </c>
      <c r="D12108" s="20">
        <v>8.4867999999999999E-2</v>
      </c>
      <c r="E12108" s="35" cm="1">
        <f t="array" ref="E12108">INDEX('Curva Juros'!$B$7:$B$73,MATCH(C12108,'Curva Juros'!$A$7:$A$73,1)) +
(C12108-INDEX('Curva Juros'!$A$7:$A$73,MATCH(C12108,'Curva Juros'!$A$7:$A$73,1))) *
(INDEX('Curva Juros'!$B$7:$B$73,MATCH(C12108,'Curva Juros'!$A$7:$A$73,1)+1) -
INDEX('Curva Juros'!$B$7:$B$73,MATCH(C12108,'Curva Juros'!$A$7:$A$73,1))) /
(INDEX('Curva Juros'!$A$7:$A$73,MATCH(C12108,'Curva Juros'!$A$7:$A$73,1)+1) -
INDEX('Curva Juros'!$A$7:$A$73,MATCH(C12108,'Curva Juros'!$A$7:$A$73,1)))</f>
        <v>7.4732297619047623</v>
      </c>
      <c r="F12108" s="24">
        <f t="shared" si="189"/>
        <v>1.0135702380952377E-2</v>
      </c>
      <c r="G12108" s="24"/>
    </row>
    <row r="12109" spans="1:7" x14ac:dyDescent="0.25">
      <c r="A12109" s="3" t="s">
        <v>256</v>
      </c>
      <c r="B12109" s="4">
        <v>45996</v>
      </c>
      <c r="C12109" s="5">
        <v>1912.05</v>
      </c>
      <c r="D12109" s="19">
        <v>8.4647E-2</v>
      </c>
      <c r="E12109" s="35" cm="1">
        <f t="array" ref="E12109">INDEX('Curva Juros'!$B$7:$B$73,MATCH(C12109,'Curva Juros'!$A$7:$A$73,1)) +
(C12109-INDEX('Curva Juros'!$A$7:$A$73,MATCH(C12109,'Curva Juros'!$A$7:$A$73,1))) *
(INDEX('Curva Juros'!$B$7:$B$73,MATCH(C12109,'Curva Juros'!$A$7:$A$73,1)+1) -
INDEX('Curva Juros'!$B$7:$B$73,MATCH(C12109,'Curva Juros'!$A$7:$A$73,1))) /
(INDEX('Curva Juros'!$A$7:$A$73,MATCH(C12109,'Curva Juros'!$A$7:$A$73,1)+1) -
INDEX('Curva Juros'!$A$7:$A$73,MATCH(C12109,'Curva Juros'!$A$7:$A$73,1)))</f>
        <v>7.4742250000000006</v>
      </c>
      <c r="F12109" s="24">
        <f t="shared" si="189"/>
        <v>9.90474999999999E-3</v>
      </c>
      <c r="G12109" s="24"/>
    </row>
    <row r="12110" spans="1:7" x14ac:dyDescent="0.25">
      <c r="A12110" s="6" t="s">
        <v>256</v>
      </c>
      <c r="B12110" s="7">
        <v>46003</v>
      </c>
      <c r="C12110" s="8">
        <v>1900.75</v>
      </c>
      <c r="D12110" s="20">
        <v>8.5805999999999993E-2</v>
      </c>
      <c r="E12110" s="35" cm="1">
        <f t="array" ref="E12110">INDEX('Curva Juros'!$B$7:$B$73,MATCH(C12110,'Curva Juros'!$A$7:$A$73,1)) +
(C12110-INDEX('Curva Juros'!$A$7:$A$73,MATCH(C12110,'Curva Juros'!$A$7:$A$73,1))) *
(INDEX('Curva Juros'!$B$7:$B$73,MATCH(C12110,'Curva Juros'!$A$7:$A$73,1)+1) -
INDEX('Curva Juros'!$B$7:$B$73,MATCH(C12110,'Curva Juros'!$A$7:$A$73,1))) /
(INDEX('Curva Juros'!$A$7:$A$73,MATCH(C12110,'Curva Juros'!$A$7:$A$73,1)+1) -
INDEX('Curva Juros'!$A$7:$A$73,MATCH(C12110,'Curva Juros'!$A$7:$A$73,1)))</f>
        <v>7.477184523809524</v>
      </c>
      <c r="F12110" s="24">
        <f t="shared" si="189"/>
        <v>1.1034154761904752E-2</v>
      </c>
      <c r="G12110" s="24"/>
    </row>
    <row r="12111" spans="1:7" x14ac:dyDescent="0.25">
      <c r="A12111" s="3" t="s">
        <v>256</v>
      </c>
      <c r="B12111" s="4">
        <v>46010</v>
      </c>
      <c r="C12111" s="5">
        <v>1888.58</v>
      </c>
      <c r="D12111" s="19">
        <v>8.7125999999999995E-2</v>
      </c>
      <c r="E12111" s="35" cm="1">
        <f t="array" ref="E12111">INDEX('Curva Juros'!$B$7:$B$73,MATCH(C12111,'Curva Juros'!$A$7:$A$73,1)) +
(C12111-INDEX('Curva Juros'!$A$7:$A$73,MATCH(C12111,'Curva Juros'!$A$7:$A$73,1))) *
(INDEX('Curva Juros'!$B$7:$B$73,MATCH(C12111,'Curva Juros'!$A$7:$A$73,1)+1) -
INDEX('Curva Juros'!$B$7:$B$73,MATCH(C12111,'Curva Juros'!$A$7:$A$73,1))) /
(INDEX('Curva Juros'!$A$7:$A$73,MATCH(C12111,'Curva Juros'!$A$7:$A$73,1)+1) -
INDEX('Curva Juros'!$A$7:$A$73,MATCH(C12111,'Curva Juros'!$A$7:$A$73,1)))</f>
        <v>7.4803685238095241</v>
      </c>
      <c r="F12111" s="24">
        <f t="shared" si="189"/>
        <v>1.2322314761904749E-2</v>
      </c>
      <c r="G12111" s="24"/>
    </row>
    <row r="12112" spans="1:7" x14ac:dyDescent="0.25">
      <c r="A12112" s="6" t="s">
        <v>256</v>
      </c>
      <c r="B12112" s="7">
        <v>46017</v>
      </c>
      <c r="C12112" s="8">
        <v>1886.23</v>
      </c>
      <c r="D12112" s="20">
        <v>8.6822999999999997E-2</v>
      </c>
      <c r="E12112" s="35" cm="1">
        <f t="array" ref="E12112">INDEX('Curva Juros'!$B$7:$B$73,MATCH(C12112,'Curva Juros'!$A$7:$A$73,1)) +
(C12112-INDEX('Curva Juros'!$A$7:$A$73,MATCH(C12112,'Curva Juros'!$A$7:$A$73,1))) *
(INDEX('Curva Juros'!$B$7:$B$73,MATCH(C12112,'Curva Juros'!$A$7:$A$73,1)+1) -
INDEX('Curva Juros'!$B$7:$B$73,MATCH(C12112,'Curva Juros'!$A$7:$A$73,1))) /
(INDEX('Curva Juros'!$A$7:$A$73,MATCH(C12112,'Curva Juros'!$A$7:$A$73,1)+1) -
INDEX('Curva Juros'!$A$7:$A$73,MATCH(C12112,'Curva Juros'!$A$7:$A$73,1)))</f>
        <v>7.4809784047619052</v>
      </c>
      <c r="F12112" s="24">
        <f t="shared" si="189"/>
        <v>1.2013215952380946E-2</v>
      </c>
      <c r="G12112" s="24"/>
    </row>
    <row r="12113" spans="1:7" x14ac:dyDescent="0.25">
      <c r="A12113" s="3" t="s">
        <v>256</v>
      </c>
      <c r="B12113" s="4">
        <v>46024</v>
      </c>
      <c r="C12113" s="5">
        <v>1886.52</v>
      </c>
      <c r="D12113" s="19">
        <v>8.6030999999999996E-2</v>
      </c>
      <c r="E12113" s="35" cm="1">
        <f t="array" ref="E12113">INDEX('Curva Juros'!$B$7:$B$73,MATCH(C12113,'Curva Juros'!$A$7:$A$73,1)) +
(C12113-INDEX('Curva Juros'!$A$7:$A$73,MATCH(C12113,'Curva Juros'!$A$7:$A$73,1))) *
(INDEX('Curva Juros'!$B$7:$B$73,MATCH(C12113,'Curva Juros'!$A$7:$A$73,1)+1) -
INDEX('Curva Juros'!$B$7:$B$73,MATCH(C12113,'Curva Juros'!$A$7:$A$73,1))) /
(INDEX('Curva Juros'!$A$7:$A$73,MATCH(C12113,'Curva Juros'!$A$7:$A$73,1)+1) -
INDEX('Curva Juros'!$A$7:$A$73,MATCH(C12113,'Curva Juros'!$A$7:$A$73,1)))</f>
        <v>7.4809031428571435</v>
      </c>
      <c r="F12113" s="24">
        <f t="shared" si="189"/>
        <v>1.1221968571428556E-2</v>
      </c>
      <c r="G12113" s="24"/>
    </row>
    <row r="12114" spans="1:7" x14ac:dyDescent="0.25">
      <c r="A12114" s="6" t="s">
        <v>256</v>
      </c>
      <c r="B12114" s="7">
        <v>46031</v>
      </c>
      <c r="C12114" s="8">
        <v>1871.96</v>
      </c>
      <c r="D12114" s="20">
        <v>8.7794999999999998E-2</v>
      </c>
      <c r="E12114" s="35" cm="1">
        <f t="array" ref="E12114">INDEX('Curva Juros'!$B$7:$B$73,MATCH(C12114,'Curva Juros'!$A$7:$A$73,1)) +
(C12114-INDEX('Curva Juros'!$A$7:$A$73,MATCH(C12114,'Curva Juros'!$A$7:$A$73,1))) *
(INDEX('Curva Juros'!$B$7:$B$73,MATCH(C12114,'Curva Juros'!$A$7:$A$73,1)+1) -
INDEX('Curva Juros'!$B$7:$B$73,MATCH(C12114,'Curva Juros'!$A$7:$A$73,1))) /
(INDEX('Curva Juros'!$A$7:$A$73,MATCH(C12114,'Curva Juros'!$A$7:$A$73,1)+1) -
INDEX('Curva Juros'!$A$7:$A$73,MATCH(C12114,'Curva Juros'!$A$7:$A$73,1)))</f>
        <v>7.4846818095238099</v>
      </c>
      <c r="F12114" s="24">
        <f t="shared" si="189"/>
        <v>1.2948181904761893E-2</v>
      </c>
      <c r="G12114" s="24"/>
    </row>
    <row r="12115" spans="1:7" x14ac:dyDescent="0.25">
      <c r="A12115" s="3" t="s">
        <v>256</v>
      </c>
      <c r="B12115" s="4">
        <v>46038</v>
      </c>
      <c r="C12115" s="5">
        <v>1861.91</v>
      </c>
      <c r="D12115" s="19">
        <v>8.8731000000000004E-2</v>
      </c>
      <c r="E12115" s="35" cm="1">
        <f t="array" ref="E12115">INDEX('Curva Juros'!$B$7:$B$73,MATCH(C12115,'Curva Juros'!$A$7:$A$73,1)) +
(C12115-INDEX('Curva Juros'!$A$7:$A$73,MATCH(C12115,'Curva Juros'!$A$7:$A$73,1))) *
(INDEX('Curva Juros'!$B$7:$B$73,MATCH(C12115,'Curva Juros'!$A$7:$A$73,1)+1) -
INDEX('Curva Juros'!$B$7:$B$73,MATCH(C12115,'Curva Juros'!$A$7:$A$73,1))) /
(INDEX('Curva Juros'!$A$7:$A$73,MATCH(C12115,'Curva Juros'!$A$7:$A$73,1)+1) -
INDEX('Curva Juros'!$A$7:$A$73,MATCH(C12115,'Curva Juros'!$A$7:$A$73,1)))</f>
        <v>7.4872900238095239</v>
      </c>
      <c r="F12115" s="24">
        <f t="shared" si="189"/>
        <v>1.385809976190476E-2</v>
      </c>
      <c r="G12115" s="24"/>
    </row>
    <row r="12116" spans="1:7" x14ac:dyDescent="0.25">
      <c r="A12116" s="6" t="s">
        <v>256</v>
      </c>
      <c r="B12116" s="7">
        <v>46045</v>
      </c>
      <c r="C12116" s="8">
        <v>1867.46</v>
      </c>
      <c r="D12116" s="20">
        <v>8.6778999999999995E-2</v>
      </c>
      <c r="E12116" s="35" cm="1">
        <f t="array" ref="E12116">INDEX('Curva Juros'!$B$7:$B$73,MATCH(C12116,'Curva Juros'!$A$7:$A$73,1)) +
(C12116-INDEX('Curva Juros'!$A$7:$A$73,MATCH(C12116,'Curva Juros'!$A$7:$A$73,1))) *
(INDEX('Curva Juros'!$B$7:$B$73,MATCH(C12116,'Curva Juros'!$A$7:$A$73,1)+1) -
INDEX('Curva Juros'!$B$7:$B$73,MATCH(C12116,'Curva Juros'!$A$7:$A$73,1))) /
(INDEX('Curva Juros'!$A$7:$A$73,MATCH(C12116,'Curva Juros'!$A$7:$A$73,1)+1) -
INDEX('Curva Juros'!$A$7:$A$73,MATCH(C12116,'Curva Juros'!$A$7:$A$73,1)))</f>
        <v>7.4858496666666667</v>
      </c>
      <c r="F12116" s="24">
        <f t="shared" si="189"/>
        <v>1.1920503333333332E-2</v>
      </c>
      <c r="G12116" s="24"/>
    </row>
    <row r="12117" spans="1:7" x14ac:dyDescent="0.25">
      <c r="A12117" s="3" t="s">
        <v>256</v>
      </c>
      <c r="B12117" s="4">
        <v>46052</v>
      </c>
      <c r="C12117" s="5">
        <v>1871.75</v>
      </c>
      <c r="D12117" s="19">
        <v>8.5069000000000006E-2</v>
      </c>
      <c r="E12117" s="35" cm="1">
        <f t="array" ref="E12117">INDEX('Curva Juros'!$B$7:$B$73,MATCH(C12117,'Curva Juros'!$A$7:$A$73,1)) +
(C12117-INDEX('Curva Juros'!$A$7:$A$73,MATCH(C12117,'Curva Juros'!$A$7:$A$73,1))) *
(INDEX('Curva Juros'!$B$7:$B$73,MATCH(C12117,'Curva Juros'!$A$7:$A$73,1)+1) -
INDEX('Curva Juros'!$B$7:$B$73,MATCH(C12117,'Curva Juros'!$A$7:$A$73,1))) /
(INDEX('Curva Juros'!$A$7:$A$73,MATCH(C12117,'Curva Juros'!$A$7:$A$73,1)+1) -
INDEX('Curva Juros'!$A$7:$A$73,MATCH(C12117,'Curva Juros'!$A$7:$A$73,1)))</f>
        <v>7.48473630952381</v>
      </c>
      <c r="F12117" s="24">
        <f t="shared" si="189"/>
        <v>1.022163690476191E-2</v>
      </c>
      <c r="G12117" s="24"/>
    </row>
    <row r="12118" spans="1:7" x14ac:dyDescent="0.25">
      <c r="A12118" s="6" t="s">
        <v>256</v>
      </c>
      <c r="B12118" s="7">
        <v>46059</v>
      </c>
      <c r="C12118" s="8">
        <v>1858.36</v>
      </c>
      <c r="D12118" s="20">
        <v>8.6612999999999996E-2</v>
      </c>
      <c r="E12118" s="35" cm="1">
        <f t="array" ref="E12118">INDEX('Curva Juros'!$B$7:$B$73,MATCH(C12118,'Curva Juros'!$A$7:$A$73,1)) +
(C12118-INDEX('Curva Juros'!$A$7:$A$73,MATCH(C12118,'Curva Juros'!$A$7:$A$73,1))) *
(INDEX('Curva Juros'!$B$7:$B$73,MATCH(C12118,'Curva Juros'!$A$7:$A$73,1)+1) -
INDEX('Curva Juros'!$B$7:$B$73,MATCH(C12118,'Curva Juros'!$A$7:$A$73,1))) /
(INDEX('Curva Juros'!$A$7:$A$73,MATCH(C12118,'Curva Juros'!$A$7:$A$73,1)+1) -
INDEX('Curva Juros'!$A$7:$A$73,MATCH(C12118,'Curva Juros'!$A$7:$A$73,1)))</f>
        <v>7.488211333333334</v>
      </c>
      <c r="F12118" s="24">
        <f t="shared" si="189"/>
        <v>1.1730886666666662E-2</v>
      </c>
      <c r="G12118" s="24"/>
    </row>
    <row r="12119" spans="1:7" x14ac:dyDescent="0.25">
      <c r="A12119" s="3" t="s">
        <v>256</v>
      </c>
      <c r="B12119" s="4">
        <v>46066</v>
      </c>
      <c r="C12119" s="5">
        <v>1850</v>
      </c>
      <c r="D12119" s="19">
        <v>8.7234000000000006E-2</v>
      </c>
      <c r="E12119" s="35" cm="1">
        <f t="array" ref="E12119">INDEX('Curva Juros'!$B$7:$B$73,MATCH(C12119,'Curva Juros'!$A$7:$A$73,1)) +
(C12119-INDEX('Curva Juros'!$A$7:$A$73,MATCH(C12119,'Curva Juros'!$A$7:$A$73,1))) *
(INDEX('Curva Juros'!$B$7:$B$73,MATCH(C12119,'Curva Juros'!$A$7:$A$73,1)+1) -
INDEX('Curva Juros'!$B$7:$B$73,MATCH(C12119,'Curva Juros'!$A$7:$A$73,1))) /
(INDEX('Curva Juros'!$A$7:$A$73,MATCH(C12119,'Curva Juros'!$A$7:$A$73,1)+1) -
INDEX('Curva Juros'!$A$7:$A$73,MATCH(C12119,'Curva Juros'!$A$7:$A$73,1)))</f>
        <v>7.4903809523809528</v>
      </c>
      <c r="F12119" s="24">
        <f t="shared" si="189"/>
        <v>1.2330190476190481E-2</v>
      </c>
      <c r="G12119" s="24"/>
    </row>
    <row r="12120" spans="1:7" x14ac:dyDescent="0.25">
      <c r="A12120" s="6" t="s">
        <v>256</v>
      </c>
      <c r="B12120" s="7">
        <v>46073</v>
      </c>
      <c r="C12120" s="8">
        <v>1845.65</v>
      </c>
      <c r="D12120" s="20">
        <v>8.7484000000000006E-2</v>
      </c>
      <c r="E12120" s="35" cm="1">
        <f t="array" ref="E12120">INDEX('Curva Juros'!$B$7:$B$73,MATCH(C12120,'Curva Juros'!$A$7:$A$73,1)) +
(C12120-INDEX('Curva Juros'!$A$7:$A$73,MATCH(C12120,'Curva Juros'!$A$7:$A$73,1))) *
(INDEX('Curva Juros'!$B$7:$B$73,MATCH(C12120,'Curva Juros'!$A$7:$A$73,1)+1) -
INDEX('Curva Juros'!$B$7:$B$73,MATCH(C12120,'Curva Juros'!$A$7:$A$73,1))) /
(INDEX('Curva Juros'!$A$7:$A$73,MATCH(C12120,'Curva Juros'!$A$7:$A$73,1)+1) -
INDEX('Curva Juros'!$A$7:$A$73,MATCH(C12120,'Curva Juros'!$A$7:$A$73,1)))</f>
        <v>7.491509880952381</v>
      </c>
      <c r="F12120" s="24">
        <f t="shared" si="189"/>
        <v>1.2568901190476198E-2</v>
      </c>
      <c r="G12120" s="24"/>
    </row>
    <row r="12121" spans="1:7" x14ac:dyDescent="0.25">
      <c r="A12121" s="3" t="s">
        <v>256</v>
      </c>
      <c r="B12121" s="4">
        <v>46080</v>
      </c>
      <c r="C12121" s="5">
        <v>1842.98</v>
      </c>
      <c r="D12121" s="19">
        <v>8.7053000000000005E-2</v>
      </c>
      <c r="E12121" s="35" cm="1">
        <f t="array" ref="E12121">INDEX('Curva Juros'!$B$7:$B$73,MATCH(C12121,'Curva Juros'!$A$7:$A$73,1)) +
(C12121-INDEX('Curva Juros'!$A$7:$A$73,MATCH(C12121,'Curva Juros'!$A$7:$A$73,1))) *
(INDEX('Curva Juros'!$B$7:$B$73,MATCH(C12121,'Curva Juros'!$A$7:$A$73,1)+1) -
INDEX('Curva Juros'!$B$7:$B$73,MATCH(C12121,'Curva Juros'!$A$7:$A$73,1))) /
(INDEX('Curva Juros'!$A$7:$A$73,MATCH(C12121,'Curva Juros'!$A$7:$A$73,1)+1) -
INDEX('Curva Juros'!$A$7:$A$73,MATCH(C12121,'Curva Juros'!$A$7:$A$73,1)))</f>
        <v>7.4922028095238096</v>
      </c>
      <c r="F12121" s="24">
        <f t="shared" si="189"/>
        <v>1.2130971904761909E-2</v>
      </c>
      <c r="G12121" s="24"/>
    </row>
    <row r="12122" spans="1:7" x14ac:dyDescent="0.25">
      <c r="A12122" s="6" t="s">
        <v>257</v>
      </c>
      <c r="B12122" s="7">
        <v>45723</v>
      </c>
      <c r="C12122" s="8">
        <v>2064.4899999999998</v>
      </c>
      <c r="D12122" s="20">
        <v>9.665E-2</v>
      </c>
      <c r="E12122" s="35" cm="1">
        <f t="array" ref="E12122">INDEX('Curva Juros'!$B$7:$B$73,MATCH(C12122,'Curva Juros'!$A$7:$A$73,1)) +
(C12122-INDEX('Curva Juros'!$A$7:$A$73,MATCH(C12122,'Curva Juros'!$A$7:$A$73,1))) *
(INDEX('Curva Juros'!$B$7:$B$73,MATCH(C12122,'Curva Juros'!$A$7:$A$73,1)+1) -
INDEX('Curva Juros'!$B$7:$B$73,MATCH(C12122,'Curva Juros'!$A$7:$A$73,1))) /
(INDEX('Curva Juros'!$A$7:$A$73,MATCH(C12122,'Curva Juros'!$A$7:$A$73,1)+1) -
INDEX('Curva Juros'!$A$7:$A$73,MATCH(C12122,'Curva Juros'!$A$7:$A$73,1)))</f>
        <v>7.4344541746031743</v>
      </c>
      <c r="F12122" s="24">
        <f t="shared" si="189"/>
        <v>2.2305458253968263E-2</v>
      </c>
      <c r="G12122" s="24"/>
    </row>
    <row r="12123" spans="1:7" x14ac:dyDescent="0.25">
      <c r="A12123" s="3" t="s">
        <v>257</v>
      </c>
      <c r="B12123" s="4">
        <v>45730</v>
      </c>
      <c r="C12123" s="5">
        <v>2062.2399999999998</v>
      </c>
      <c r="D12123" s="19">
        <v>9.6027000000000001E-2</v>
      </c>
      <c r="E12123" s="35" cm="1">
        <f t="array" ref="E12123">INDEX('Curva Juros'!$B$7:$B$73,MATCH(C12123,'Curva Juros'!$A$7:$A$73,1)) +
(C12123-INDEX('Curva Juros'!$A$7:$A$73,MATCH(C12123,'Curva Juros'!$A$7:$A$73,1))) *
(INDEX('Curva Juros'!$B$7:$B$73,MATCH(C12123,'Curva Juros'!$A$7:$A$73,1)+1) -
INDEX('Curva Juros'!$B$7:$B$73,MATCH(C12123,'Curva Juros'!$A$7:$A$73,1))) /
(INDEX('Curva Juros'!$A$7:$A$73,MATCH(C12123,'Curva Juros'!$A$7:$A$73,1)+1) -
INDEX('Curva Juros'!$A$7:$A$73,MATCH(C12123,'Curva Juros'!$A$7:$A$73,1)))</f>
        <v>7.4350363174603178</v>
      </c>
      <c r="F12123" s="24">
        <f t="shared" si="189"/>
        <v>2.1676636825396819E-2</v>
      </c>
      <c r="G12123" s="24"/>
    </row>
    <row r="12124" spans="1:7" x14ac:dyDescent="0.25">
      <c r="A12124" s="6" t="s">
        <v>257</v>
      </c>
      <c r="B12124" s="7">
        <v>45737</v>
      </c>
      <c r="C12124" s="8">
        <v>2059.89</v>
      </c>
      <c r="D12124" s="20">
        <v>9.5431000000000002E-2</v>
      </c>
      <c r="E12124" s="35" cm="1">
        <f t="array" ref="E12124">INDEX('Curva Juros'!$B$7:$B$73,MATCH(C12124,'Curva Juros'!$A$7:$A$73,1)) +
(C12124-INDEX('Curva Juros'!$A$7:$A$73,MATCH(C12124,'Curva Juros'!$A$7:$A$73,1))) *
(INDEX('Curva Juros'!$B$7:$B$73,MATCH(C12124,'Curva Juros'!$A$7:$A$73,1)+1) -
INDEX('Curva Juros'!$B$7:$B$73,MATCH(C12124,'Curva Juros'!$A$7:$A$73,1))) /
(INDEX('Curva Juros'!$A$7:$A$73,MATCH(C12124,'Curva Juros'!$A$7:$A$73,1)+1) -
INDEX('Curva Juros'!$A$7:$A$73,MATCH(C12124,'Curva Juros'!$A$7:$A$73,1)))</f>
        <v>7.4356443333333333</v>
      </c>
      <c r="F12124" s="24">
        <f t="shared" si="189"/>
        <v>2.1074556666666674E-2</v>
      </c>
      <c r="G12124" s="24"/>
    </row>
    <row r="12125" spans="1:7" x14ac:dyDescent="0.25">
      <c r="A12125" s="3" t="s">
        <v>257</v>
      </c>
      <c r="B12125" s="4">
        <v>45744</v>
      </c>
      <c r="C12125" s="5">
        <v>2053.25</v>
      </c>
      <c r="D12125" s="19">
        <v>9.5800999999999997E-2</v>
      </c>
      <c r="E12125" s="35" cm="1">
        <f t="array" ref="E12125">INDEX('Curva Juros'!$B$7:$B$73,MATCH(C12125,'Curva Juros'!$A$7:$A$73,1)) +
(C12125-INDEX('Curva Juros'!$A$7:$A$73,MATCH(C12125,'Curva Juros'!$A$7:$A$73,1))) *
(INDEX('Curva Juros'!$B$7:$B$73,MATCH(C12125,'Curva Juros'!$A$7:$A$73,1)+1) -
INDEX('Curva Juros'!$B$7:$B$73,MATCH(C12125,'Curva Juros'!$A$7:$A$73,1))) /
(INDEX('Curva Juros'!$A$7:$A$73,MATCH(C12125,'Curva Juros'!$A$7:$A$73,1)+1) -
INDEX('Curva Juros'!$A$7:$A$73,MATCH(C12125,'Curva Juros'!$A$7:$A$73,1)))</f>
        <v>7.4373623015873012</v>
      </c>
      <c r="F12125" s="24">
        <f t="shared" si="189"/>
        <v>2.1427376984126986E-2</v>
      </c>
      <c r="G12125" s="24"/>
    </row>
    <row r="12126" spans="1:7" x14ac:dyDescent="0.25">
      <c r="A12126" s="6" t="s">
        <v>257</v>
      </c>
      <c r="B12126" s="7">
        <v>45751</v>
      </c>
      <c r="C12126" s="8">
        <v>2058.7600000000002</v>
      </c>
      <c r="D12126" s="20">
        <v>9.3434000000000003E-2</v>
      </c>
      <c r="E12126" s="35" cm="1">
        <f t="array" ref="E12126">INDEX('Curva Juros'!$B$7:$B$73,MATCH(C12126,'Curva Juros'!$A$7:$A$73,1)) +
(C12126-INDEX('Curva Juros'!$A$7:$A$73,MATCH(C12126,'Curva Juros'!$A$7:$A$73,1))) *
(INDEX('Curva Juros'!$B$7:$B$73,MATCH(C12126,'Curva Juros'!$A$7:$A$73,1)+1) -
INDEX('Curva Juros'!$B$7:$B$73,MATCH(C12126,'Curva Juros'!$A$7:$A$73,1))) /
(INDEX('Curva Juros'!$A$7:$A$73,MATCH(C12126,'Curva Juros'!$A$7:$A$73,1)+1) -
INDEX('Curva Juros'!$A$7:$A$73,MATCH(C12126,'Curva Juros'!$A$7:$A$73,1)))</f>
        <v>7.4359366984126982</v>
      </c>
      <c r="F12126" s="24">
        <f t="shared" si="189"/>
        <v>1.9074633015873019E-2</v>
      </c>
      <c r="G12126" s="24"/>
    </row>
    <row r="12127" spans="1:7" x14ac:dyDescent="0.25">
      <c r="A12127" s="3" t="s">
        <v>257</v>
      </c>
      <c r="B12127" s="4">
        <v>45758</v>
      </c>
      <c r="C12127" s="5">
        <v>2041.97</v>
      </c>
      <c r="D12127" s="19">
        <v>9.6088999999999994E-2</v>
      </c>
      <c r="E12127" s="35" cm="1">
        <f t="array" ref="E12127">INDEX('Curva Juros'!$B$7:$B$73,MATCH(C12127,'Curva Juros'!$A$7:$A$73,1)) +
(C12127-INDEX('Curva Juros'!$A$7:$A$73,MATCH(C12127,'Curva Juros'!$A$7:$A$73,1))) *
(INDEX('Curva Juros'!$B$7:$B$73,MATCH(C12127,'Curva Juros'!$A$7:$A$73,1)+1) -
INDEX('Curva Juros'!$B$7:$B$73,MATCH(C12127,'Curva Juros'!$A$7:$A$73,1))) /
(INDEX('Curva Juros'!$A$7:$A$73,MATCH(C12127,'Curva Juros'!$A$7:$A$73,1)+1) -
INDEX('Curva Juros'!$A$7:$A$73,MATCH(C12127,'Curva Juros'!$A$7:$A$73,1)))</f>
        <v>7.4402807777777777</v>
      </c>
      <c r="F12127" s="24">
        <f t="shared" si="189"/>
        <v>2.168619222222222E-2</v>
      </c>
      <c r="G12127" s="24"/>
    </row>
    <row r="12128" spans="1:7" x14ac:dyDescent="0.25">
      <c r="A12128" s="6" t="s">
        <v>257</v>
      </c>
      <c r="B12128" s="7">
        <v>45764</v>
      </c>
      <c r="C12128" s="8">
        <v>2036.71</v>
      </c>
      <c r="D12128" s="20">
        <v>9.6373E-2</v>
      </c>
      <c r="E12128" s="35" cm="1">
        <f t="array" ref="E12128">INDEX('Curva Juros'!$B$7:$B$73,MATCH(C12128,'Curva Juros'!$A$7:$A$73,1)) +
(C12128-INDEX('Curva Juros'!$A$7:$A$73,MATCH(C12128,'Curva Juros'!$A$7:$A$73,1))) *
(INDEX('Curva Juros'!$B$7:$B$73,MATCH(C12128,'Curva Juros'!$A$7:$A$73,1)+1) -
INDEX('Curva Juros'!$B$7:$B$73,MATCH(C12128,'Curva Juros'!$A$7:$A$73,1))) /
(INDEX('Curva Juros'!$A$7:$A$73,MATCH(C12128,'Curva Juros'!$A$7:$A$73,1)+1) -
INDEX('Curva Juros'!$A$7:$A$73,MATCH(C12128,'Curva Juros'!$A$7:$A$73,1)))</f>
        <v>7.4416416984126981</v>
      </c>
      <c r="F12128" s="24">
        <f t="shared" si="189"/>
        <v>2.1956583015873013E-2</v>
      </c>
      <c r="G12128" s="24"/>
    </row>
    <row r="12129" spans="1:7" x14ac:dyDescent="0.25">
      <c r="A12129" s="3" t="s">
        <v>257</v>
      </c>
      <c r="B12129" s="4">
        <v>45772</v>
      </c>
      <c r="C12129" s="5">
        <v>2037.41</v>
      </c>
      <c r="D12129" s="19">
        <v>9.5313999999999996E-2</v>
      </c>
      <c r="E12129" s="35" cm="1">
        <f t="array" ref="E12129">INDEX('Curva Juros'!$B$7:$B$73,MATCH(C12129,'Curva Juros'!$A$7:$A$73,1)) +
(C12129-INDEX('Curva Juros'!$A$7:$A$73,MATCH(C12129,'Curva Juros'!$A$7:$A$73,1))) *
(INDEX('Curva Juros'!$B$7:$B$73,MATCH(C12129,'Curva Juros'!$A$7:$A$73,1)+1) -
INDEX('Curva Juros'!$B$7:$B$73,MATCH(C12129,'Curva Juros'!$A$7:$A$73,1))) /
(INDEX('Curva Juros'!$A$7:$A$73,MATCH(C12129,'Curva Juros'!$A$7:$A$73,1)+1) -
INDEX('Curva Juros'!$A$7:$A$73,MATCH(C12129,'Curva Juros'!$A$7:$A$73,1)))</f>
        <v>7.4414605873015871</v>
      </c>
      <c r="F12129" s="24">
        <f t="shared" si="189"/>
        <v>2.0899394126984119E-2</v>
      </c>
      <c r="G12129" s="24"/>
    </row>
    <row r="12130" spans="1:7" x14ac:dyDescent="0.25">
      <c r="A12130" s="6" t="s">
        <v>257</v>
      </c>
      <c r="B12130" s="7">
        <v>45779</v>
      </c>
      <c r="C12130" s="8">
        <v>2041.42</v>
      </c>
      <c r="D12130" s="20">
        <v>9.3511999999999998E-2</v>
      </c>
      <c r="E12130" s="35" cm="1">
        <f t="array" ref="E12130">INDEX('Curva Juros'!$B$7:$B$73,MATCH(C12130,'Curva Juros'!$A$7:$A$73,1)) +
(C12130-INDEX('Curva Juros'!$A$7:$A$73,MATCH(C12130,'Curva Juros'!$A$7:$A$73,1))) *
(INDEX('Curva Juros'!$B$7:$B$73,MATCH(C12130,'Curva Juros'!$A$7:$A$73,1)+1) -
INDEX('Curva Juros'!$B$7:$B$73,MATCH(C12130,'Curva Juros'!$A$7:$A$73,1))) /
(INDEX('Curva Juros'!$A$7:$A$73,MATCH(C12130,'Curva Juros'!$A$7:$A$73,1)+1) -
INDEX('Curva Juros'!$A$7:$A$73,MATCH(C12130,'Curva Juros'!$A$7:$A$73,1)))</f>
        <v>7.440423079365079</v>
      </c>
      <c r="F12130" s="24">
        <f t="shared" si="189"/>
        <v>1.9107769206349212E-2</v>
      </c>
      <c r="G12130" s="24"/>
    </row>
    <row r="12131" spans="1:7" x14ac:dyDescent="0.25">
      <c r="A12131" s="3" t="s">
        <v>257</v>
      </c>
      <c r="B12131" s="4">
        <v>45786</v>
      </c>
      <c r="C12131" s="5">
        <v>2046.19</v>
      </c>
      <c r="D12131" s="19">
        <v>9.1322E-2</v>
      </c>
      <c r="E12131" s="35" cm="1">
        <f t="array" ref="E12131">INDEX('Curva Juros'!$B$7:$B$73,MATCH(C12131,'Curva Juros'!$A$7:$A$73,1)) +
(C12131-INDEX('Curva Juros'!$A$7:$A$73,MATCH(C12131,'Curva Juros'!$A$7:$A$73,1))) *
(INDEX('Curva Juros'!$B$7:$B$73,MATCH(C12131,'Curva Juros'!$A$7:$A$73,1)+1) -
INDEX('Curva Juros'!$B$7:$B$73,MATCH(C12131,'Curva Juros'!$A$7:$A$73,1))) /
(INDEX('Curva Juros'!$A$7:$A$73,MATCH(C12131,'Curva Juros'!$A$7:$A$73,1)+1) -
INDEX('Curva Juros'!$A$7:$A$73,MATCH(C12131,'Curva Juros'!$A$7:$A$73,1)))</f>
        <v>7.4391889365079367</v>
      </c>
      <c r="F12131" s="24">
        <f t="shared" si="189"/>
        <v>1.6930110634920628E-2</v>
      </c>
      <c r="G12131" s="24"/>
    </row>
    <row r="12132" spans="1:7" x14ac:dyDescent="0.25">
      <c r="A12132" s="6" t="s">
        <v>257</v>
      </c>
      <c r="B12132" s="7">
        <v>45793</v>
      </c>
      <c r="C12132" s="8">
        <v>2043.63</v>
      </c>
      <c r="D12132" s="20">
        <v>9.0777999999999998E-2</v>
      </c>
      <c r="E12132" s="35" cm="1">
        <f t="array" ref="E12132">INDEX('Curva Juros'!$B$7:$B$73,MATCH(C12132,'Curva Juros'!$A$7:$A$73,1)) +
(C12132-INDEX('Curva Juros'!$A$7:$A$73,MATCH(C12132,'Curva Juros'!$A$7:$A$73,1))) *
(INDEX('Curva Juros'!$B$7:$B$73,MATCH(C12132,'Curva Juros'!$A$7:$A$73,1)+1) -
INDEX('Curva Juros'!$B$7:$B$73,MATCH(C12132,'Curva Juros'!$A$7:$A$73,1))) /
(INDEX('Curva Juros'!$A$7:$A$73,MATCH(C12132,'Curva Juros'!$A$7:$A$73,1)+1) -
INDEX('Curva Juros'!$A$7:$A$73,MATCH(C12132,'Curva Juros'!$A$7:$A$73,1)))</f>
        <v>7.439851285714286</v>
      </c>
      <c r="F12132" s="24">
        <f t="shared" si="189"/>
        <v>1.6379487142857141E-2</v>
      </c>
      <c r="G12132" s="24"/>
    </row>
    <row r="12133" spans="1:7" x14ac:dyDescent="0.25">
      <c r="A12133" s="3" t="s">
        <v>257</v>
      </c>
      <c r="B12133" s="4">
        <v>45800</v>
      </c>
      <c r="C12133" s="5">
        <v>2036.12</v>
      </c>
      <c r="D12133" s="19">
        <v>9.1338000000000003E-2</v>
      </c>
      <c r="E12133" s="35" cm="1">
        <f t="array" ref="E12133">INDEX('Curva Juros'!$B$7:$B$73,MATCH(C12133,'Curva Juros'!$A$7:$A$73,1)) +
(C12133-INDEX('Curva Juros'!$A$7:$A$73,MATCH(C12133,'Curva Juros'!$A$7:$A$73,1))) *
(INDEX('Curva Juros'!$B$7:$B$73,MATCH(C12133,'Curva Juros'!$A$7:$A$73,1)+1) -
INDEX('Curva Juros'!$B$7:$B$73,MATCH(C12133,'Curva Juros'!$A$7:$A$73,1))) /
(INDEX('Curva Juros'!$A$7:$A$73,MATCH(C12133,'Curva Juros'!$A$7:$A$73,1)+1) -
INDEX('Curva Juros'!$A$7:$A$73,MATCH(C12133,'Curva Juros'!$A$7:$A$73,1)))</f>
        <v>7.441794349206349</v>
      </c>
      <c r="F12133" s="24">
        <f t="shared" si="189"/>
        <v>1.6920056507936515E-2</v>
      </c>
      <c r="G12133" s="24"/>
    </row>
    <row r="12134" spans="1:7" x14ac:dyDescent="0.25">
      <c r="A12134" s="6" t="s">
        <v>257</v>
      </c>
      <c r="B12134" s="7">
        <v>45807</v>
      </c>
      <c r="C12134" s="8">
        <v>2030.24</v>
      </c>
      <c r="D12134" s="20">
        <v>9.1534000000000004E-2</v>
      </c>
      <c r="E12134" s="35" cm="1">
        <f t="array" ref="E12134">INDEX('Curva Juros'!$B$7:$B$73,MATCH(C12134,'Curva Juros'!$A$7:$A$73,1)) +
(C12134-INDEX('Curva Juros'!$A$7:$A$73,MATCH(C12134,'Curva Juros'!$A$7:$A$73,1))) *
(INDEX('Curva Juros'!$B$7:$B$73,MATCH(C12134,'Curva Juros'!$A$7:$A$73,1)+1) -
INDEX('Curva Juros'!$B$7:$B$73,MATCH(C12134,'Curva Juros'!$A$7:$A$73,1))) /
(INDEX('Curva Juros'!$A$7:$A$73,MATCH(C12134,'Curva Juros'!$A$7:$A$73,1)+1) -
INDEX('Curva Juros'!$A$7:$A$73,MATCH(C12134,'Curva Juros'!$A$7:$A$73,1)))</f>
        <v>7.4433156825396827</v>
      </c>
      <c r="F12134" s="24">
        <f t="shared" si="189"/>
        <v>1.7100843174603184E-2</v>
      </c>
      <c r="G12134" s="24"/>
    </row>
    <row r="12135" spans="1:7" x14ac:dyDescent="0.25">
      <c r="A12135" s="3" t="s">
        <v>257</v>
      </c>
      <c r="B12135" s="4">
        <v>45814</v>
      </c>
      <c r="C12135" s="5">
        <v>2024.09</v>
      </c>
      <c r="D12135" s="19">
        <v>9.1791999999999999E-2</v>
      </c>
      <c r="E12135" s="35" cm="1">
        <f t="array" ref="E12135">INDEX('Curva Juros'!$B$7:$B$73,MATCH(C12135,'Curva Juros'!$A$7:$A$73,1)) +
(C12135-INDEX('Curva Juros'!$A$7:$A$73,MATCH(C12135,'Curva Juros'!$A$7:$A$73,1))) *
(INDEX('Curva Juros'!$B$7:$B$73,MATCH(C12135,'Curva Juros'!$A$7:$A$73,1)+1) -
INDEX('Curva Juros'!$B$7:$B$73,MATCH(C12135,'Curva Juros'!$A$7:$A$73,1))) /
(INDEX('Curva Juros'!$A$7:$A$73,MATCH(C12135,'Curva Juros'!$A$7:$A$73,1)+1) -
INDEX('Curva Juros'!$A$7:$A$73,MATCH(C12135,'Curva Juros'!$A$7:$A$73,1)))</f>
        <v>7.4449068730158734</v>
      </c>
      <c r="F12135" s="24">
        <f t="shared" si="189"/>
        <v>1.7342931269841266E-2</v>
      </c>
      <c r="G12135" s="24"/>
    </row>
    <row r="12136" spans="1:7" x14ac:dyDescent="0.25">
      <c r="A12136" s="6" t="s">
        <v>257</v>
      </c>
      <c r="B12136" s="7">
        <v>45821</v>
      </c>
      <c r="C12136" s="8">
        <v>2019.63</v>
      </c>
      <c r="D12136" s="20">
        <v>9.1671000000000002E-2</v>
      </c>
      <c r="E12136" s="35" cm="1">
        <f t="array" ref="E12136">INDEX('Curva Juros'!$B$7:$B$73,MATCH(C12136,'Curva Juros'!$A$7:$A$73,1)) +
(C12136-INDEX('Curva Juros'!$A$7:$A$73,MATCH(C12136,'Curva Juros'!$A$7:$A$73,1))) *
(INDEX('Curva Juros'!$B$7:$B$73,MATCH(C12136,'Curva Juros'!$A$7:$A$73,1)+1) -
INDEX('Curva Juros'!$B$7:$B$73,MATCH(C12136,'Curva Juros'!$A$7:$A$73,1))) /
(INDEX('Curva Juros'!$A$7:$A$73,MATCH(C12136,'Curva Juros'!$A$7:$A$73,1)+1) -
INDEX('Curva Juros'!$A$7:$A$73,MATCH(C12136,'Curva Juros'!$A$7:$A$73,1)))</f>
        <v>7.4460608095238099</v>
      </c>
      <c r="F12136" s="24">
        <f t="shared" si="189"/>
        <v>1.721039190476191E-2</v>
      </c>
      <c r="G12136" s="24"/>
    </row>
    <row r="12137" spans="1:7" x14ac:dyDescent="0.25">
      <c r="A12137" s="3" t="s">
        <v>257</v>
      </c>
      <c r="B12137" s="4">
        <v>45828</v>
      </c>
      <c r="C12137" s="5">
        <v>2018.32</v>
      </c>
      <c r="D12137" s="19">
        <v>9.1069999999999998E-2</v>
      </c>
      <c r="E12137" s="35" cm="1">
        <f t="array" ref="E12137">INDEX('Curva Juros'!$B$7:$B$73,MATCH(C12137,'Curva Juros'!$A$7:$A$73,1)) +
(C12137-INDEX('Curva Juros'!$A$7:$A$73,MATCH(C12137,'Curva Juros'!$A$7:$A$73,1))) *
(INDEX('Curva Juros'!$B$7:$B$73,MATCH(C12137,'Curva Juros'!$A$7:$A$73,1)+1) -
INDEX('Curva Juros'!$B$7:$B$73,MATCH(C12137,'Curva Juros'!$A$7:$A$73,1))) /
(INDEX('Curva Juros'!$A$7:$A$73,MATCH(C12137,'Curva Juros'!$A$7:$A$73,1)+1) -
INDEX('Curva Juros'!$A$7:$A$73,MATCH(C12137,'Curva Juros'!$A$7:$A$73,1)))</f>
        <v>7.4463997460317461</v>
      </c>
      <c r="F12137" s="24">
        <f t="shared" si="189"/>
        <v>1.6606002539682543E-2</v>
      </c>
      <c r="G12137" s="24"/>
    </row>
    <row r="12138" spans="1:7" x14ac:dyDescent="0.25">
      <c r="A12138" s="6" t="s">
        <v>257</v>
      </c>
      <c r="B12138" s="7">
        <v>45835</v>
      </c>
      <c r="C12138" s="8">
        <v>2015.41</v>
      </c>
      <c r="D12138" s="20">
        <v>9.0604000000000004E-2</v>
      </c>
      <c r="E12138" s="35" cm="1">
        <f t="array" ref="E12138">INDEX('Curva Juros'!$B$7:$B$73,MATCH(C12138,'Curva Juros'!$A$7:$A$73,1)) +
(C12138-INDEX('Curva Juros'!$A$7:$A$73,MATCH(C12138,'Curva Juros'!$A$7:$A$73,1))) *
(INDEX('Curva Juros'!$B$7:$B$73,MATCH(C12138,'Curva Juros'!$A$7:$A$73,1)+1) -
INDEX('Curva Juros'!$B$7:$B$73,MATCH(C12138,'Curva Juros'!$A$7:$A$73,1))) /
(INDEX('Curva Juros'!$A$7:$A$73,MATCH(C12138,'Curva Juros'!$A$7:$A$73,1)+1) -
INDEX('Curva Juros'!$A$7:$A$73,MATCH(C12138,'Curva Juros'!$A$7:$A$73,1)))</f>
        <v>7.447154523809524</v>
      </c>
      <c r="F12138" s="24">
        <f t="shared" si="189"/>
        <v>1.6132454761904766E-2</v>
      </c>
      <c r="G12138" s="24"/>
    </row>
    <row r="12139" spans="1:7" x14ac:dyDescent="0.25">
      <c r="A12139" s="3" t="s">
        <v>257</v>
      </c>
      <c r="B12139" s="4">
        <v>45842</v>
      </c>
      <c r="C12139" s="5">
        <v>2013.93</v>
      </c>
      <c r="D12139" s="19">
        <v>8.9817999999999995E-2</v>
      </c>
      <c r="E12139" s="35" cm="1">
        <f t="array" ref="E12139">INDEX('Curva Juros'!$B$7:$B$73,MATCH(C12139,'Curva Juros'!$A$7:$A$73,1)) +
(C12139-INDEX('Curva Juros'!$A$7:$A$73,MATCH(C12139,'Curva Juros'!$A$7:$A$73,1))) *
(INDEX('Curva Juros'!$B$7:$B$73,MATCH(C12139,'Curva Juros'!$A$7:$A$73,1)+1) -
INDEX('Curva Juros'!$B$7:$B$73,MATCH(C12139,'Curva Juros'!$A$7:$A$73,1))) /
(INDEX('Curva Juros'!$A$7:$A$73,MATCH(C12139,'Curva Juros'!$A$7:$A$73,1)+1) -
INDEX('Curva Juros'!$A$7:$A$73,MATCH(C12139,'Curva Juros'!$A$7:$A$73,1)))</f>
        <v>7.4475421428571433</v>
      </c>
      <c r="F12139" s="24">
        <f t="shared" si="189"/>
        <v>1.5342578571428567E-2</v>
      </c>
      <c r="G12139" s="24"/>
    </row>
    <row r="12140" spans="1:7" x14ac:dyDescent="0.25">
      <c r="A12140" s="6" t="s">
        <v>257</v>
      </c>
      <c r="B12140" s="7">
        <v>45849</v>
      </c>
      <c r="C12140" s="8">
        <v>2002.92</v>
      </c>
      <c r="D12140" s="20">
        <v>9.1159000000000004E-2</v>
      </c>
      <c r="E12140" s="35" cm="1">
        <f t="array" ref="E12140">INDEX('Curva Juros'!$B$7:$B$73,MATCH(C12140,'Curva Juros'!$A$7:$A$73,1)) +
(C12140-INDEX('Curva Juros'!$A$7:$A$73,MATCH(C12140,'Curva Juros'!$A$7:$A$73,1))) *
(INDEX('Curva Juros'!$B$7:$B$73,MATCH(C12140,'Curva Juros'!$A$7:$A$73,1)+1) -
INDEX('Curva Juros'!$B$7:$B$73,MATCH(C12140,'Curva Juros'!$A$7:$A$73,1))) /
(INDEX('Curva Juros'!$A$7:$A$73,MATCH(C12140,'Curva Juros'!$A$7:$A$73,1)+1) -
INDEX('Curva Juros'!$A$7:$A$73,MATCH(C12140,'Curva Juros'!$A$7:$A$73,1)))</f>
        <v>7.4504257142857142</v>
      </c>
      <c r="F12140" s="24">
        <f t="shared" si="189"/>
        <v>1.6654742857142857E-2</v>
      </c>
      <c r="G12140" s="24"/>
    </row>
    <row r="12141" spans="1:7" x14ac:dyDescent="0.25">
      <c r="A12141" s="3" t="s">
        <v>257</v>
      </c>
      <c r="B12141" s="4">
        <v>45856</v>
      </c>
      <c r="C12141" s="5">
        <v>1992.15</v>
      </c>
      <c r="D12141" s="19">
        <v>9.2451000000000005E-2</v>
      </c>
      <c r="E12141" s="35" cm="1">
        <f t="array" ref="E12141">INDEX('Curva Juros'!$B$7:$B$73,MATCH(C12141,'Curva Juros'!$A$7:$A$73,1)) +
(C12141-INDEX('Curva Juros'!$A$7:$A$73,MATCH(C12141,'Curva Juros'!$A$7:$A$73,1))) *
(INDEX('Curva Juros'!$B$7:$B$73,MATCH(C12141,'Curva Juros'!$A$7:$A$73,1)+1) -
INDEX('Curva Juros'!$B$7:$B$73,MATCH(C12141,'Curva Juros'!$A$7:$A$73,1))) /
(INDEX('Curva Juros'!$A$7:$A$73,MATCH(C12141,'Curva Juros'!$A$7:$A$73,1)+1) -
INDEX('Curva Juros'!$A$7:$A$73,MATCH(C12141,'Curva Juros'!$A$7:$A$73,1)))</f>
        <v>7.453246428571429</v>
      </c>
      <c r="F12141" s="24">
        <f t="shared" si="189"/>
        <v>1.7918535714285713E-2</v>
      </c>
      <c r="G12141" s="24"/>
    </row>
    <row r="12142" spans="1:7" x14ac:dyDescent="0.25">
      <c r="A12142" s="6" t="s">
        <v>257</v>
      </c>
      <c r="B12142" s="7">
        <v>45863</v>
      </c>
      <c r="C12142" s="8">
        <v>1984.9</v>
      </c>
      <c r="D12142" s="20">
        <v>9.2953999999999995E-2</v>
      </c>
      <c r="E12142" s="35" cm="1">
        <f t="array" ref="E12142">INDEX('Curva Juros'!$B$7:$B$73,MATCH(C12142,'Curva Juros'!$A$7:$A$73,1)) +
(C12142-INDEX('Curva Juros'!$A$7:$A$73,MATCH(C12142,'Curva Juros'!$A$7:$A$73,1))) *
(INDEX('Curva Juros'!$B$7:$B$73,MATCH(C12142,'Curva Juros'!$A$7:$A$73,1)+1) -
INDEX('Curva Juros'!$B$7:$B$73,MATCH(C12142,'Curva Juros'!$A$7:$A$73,1))) /
(INDEX('Curva Juros'!$A$7:$A$73,MATCH(C12142,'Curva Juros'!$A$7:$A$73,1)+1) -
INDEX('Curva Juros'!$A$7:$A$73,MATCH(C12142,'Curva Juros'!$A$7:$A$73,1)))</f>
        <v>7.4551452380952385</v>
      </c>
      <c r="F12142" s="24">
        <f t="shared" si="189"/>
        <v>1.840254761904761E-2</v>
      </c>
      <c r="G12142" s="24"/>
    </row>
    <row r="12143" spans="1:7" x14ac:dyDescent="0.25">
      <c r="A12143" s="3" t="s">
        <v>257</v>
      </c>
      <c r="B12143" s="4">
        <v>45870</v>
      </c>
      <c r="C12143" s="5">
        <v>1981.17</v>
      </c>
      <c r="D12143" s="19">
        <v>9.2670000000000002E-2</v>
      </c>
      <c r="E12143" s="35" cm="1">
        <f t="array" ref="E12143">INDEX('Curva Juros'!$B$7:$B$73,MATCH(C12143,'Curva Juros'!$A$7:$A$73,1)) +
(C12143-INDEX('Curva Juros'!$A$7:$A$73,MATCH(C12143,'Curva Juros'!$A$7:$A$73,1))) *
(INDEX('Curva Juros'!$B$7:$B$73,MATCH(C12143,'Curva Juros'!$A$7:$A$73,1)+1) -
INDEX('Curva Juros'!$B$7:$B$73,MATCH(C12143,'Curva Juros'!$A$7:$A$73,1))) /
(INDEX('Curva Juros'!$A$7:$A$73,MATCH(C12143,'Curva Juros'!$A$7:$A$73,1)+1) -
INDEX('Curva Juros'!$A$7:$A$73,MATCH(C12143,'Curva Juros'!$A$7:$A$73,1)))</f>
        <v>7.4561221428571427</v>
      </c>
      <c r="F12143" s="24">
        <f t="shared" si="189"/>
        <v>1.8108778571428577E-2</v>
      </c>
      <c r="G12143" s="24"/>
    </row>
    <row r="12144" spans="1:7" x14ac:dyDescent="0.25">
      <c r="A12144" s="6" t="s">
        <v>257</v>
      </c>
      <c r="B12144" s="7">
        <v>45877</v>
      </c>
      <c r="C12144" s="8">
        <v>1982.3</v>
      </c>
      <c r="D12144" s="20">
        <v>9.1297000000000003E-2</v>
      </c>
      <c r="E12144" s="35" cm="1">
        <f t="array" ref="E12144">INDEX('Curva Juros'!$B$7:$B$73,MATCH(C12144,'Curva Juros'!$A$7:$A$73,1)) +
(C12144-INDEX('Curva Juros'!$A$7:$A$73,MATCH(C12144,'Curva Juros'!$A$7:$A$73,1))) *
(INDEX('Curva Juros'!$B$7:$B$73,MATCH(C12144,'Curva Juros'!$A$7:$A$73,1)+1) -
INDEX('Curva Juros'!$B$7:$B$73,MATCH(C12144,'Curva Juros'!$A$7:$A$73,1))) /
(INDEX('Curva Juros'!$A$7:$A$73,MATCH(C12144,'Curva Juros'!$A$7:$A$73,1)+1) -
INDEX('Curva Juros'!$A$7:$A$73,MATCH(C12144,'Curva Juros'!$A$7:$A$73,1)))</f>
        <v>7.4558261904761904</v>
      </c>
      <c r="F12144" s="24">
        <f t="shared" si="189"/>
        <v>1.6738738095238098E-2</v>
      </c>
      <c r="G12144" s="24"/>
    </row>
    <row r="12145" spans="1:7" x14ac:dyDescent="0.25">
      <c r="A12145" s="3" t="s">
        <v>257</v>
      </c>
      <c r="B12145" s="4">
        <v>45884</v>
      </c>
      <c r="C12145" s="5">
        <v>1976.91</v>
      </c>
      <c r="D12145" s="19">
        <v>9.1384999999999994E-2</v>
      </c>
      <c r="E12145" s="35" cm="1">
        <f t="array" ref="E12145">INDEX('Curva Juros'!$B$7:$B$73,MATCH(C12145,'Curva Juros'!$A$7:$A$73,1)) +
(C12145-INDEX('Curva Juros'!$A$7:$A$73,MATCH(C12145,'Curva Juros'!$A$7:$A$73,1))) *
(INDEX('Curva Juros'!$B$7:$B$73,MATCH(C12145,'Curva Juros'!$A$7:$A$73,1)+1) -
INDEX('Curva Juros'!$B$7:$B$73,MATCH(C12145,'Curva Juros'!$A$7:$A$73,1))) /
(INDEX('Curva Juros'!$A$7:$A$73,MATCH(C12145,'Curva Juros'!$A$7:$A$73,1)+1) -
INDEX('Curva Juros'!$A$7:$A$73,MATCH(C12145,'Curva Juros'!$A$7:$A$73,1)))</f>
        <v>7.4572378571428573</v>
      </c>
      <c r="F12145" s="24">
        <f t="shared" si="189"/>
        <v>1.6812621428571428E-2</v>
      </c>
      <c r="G12145" s="24"/>
    </row>
    <row r="12146" spans="1:7" x14ac:dyDescent="0.25">
      <c r="A12146" s="6" t="s">
        <v>257</v>
      </c>
      <c r="B12146" s="7">
        <v>45891</v>
      </c>
      <c r="C12146" s="8">
        <v>1965</v>
      </c>
      <c r="D12146" s="20">
        <v>9.2932000000000001E-2</v>
      </c>
      <c r="E12146" s="35" cm="1">
        <f t="array" ref="E12146">INDEX('Curva Juros'!$B$7:$B$73,MATCH(C12146,'Curva Juros'!$A$7:$A$73,1)) +
(C12146-INDEX('Curva Juros'!$A$7:$A$73,MATCH(C12146,'Curva Juros'!$A$7:$A$73,1))) *
(INDEX('Curva Juros'!$B$7:$B$73,MATCH(C12146,'Curva Juros'!$A$7:$A$73,1)+1) -
INDEX('Curva Juros'!$B$7:$B$73,MATCH(C12146,'Curva Juros'!$A$7:$A$73,1))) /
(INDEX('Curva Juros'!$A$7:$A$73,MATCH(C12146,'Curva Juros'!$A$7:$A$73,1)+1) -
INDEX('Curva Juros'!$A$7:$A$73,MATCH(C12146,'Curva Juros'!$A$7:$A$73,1)))</f>
        <v>7.4603571428571431</v>
      </c>
      <c r="F12146" s="24">
        <f t="shared" si="189"/>
        <v>1.8328428571428565E-2</v>
      </c>
      <c r="G12146" s="24"/>
    </row>
    <row r="12147" spans="1:7" x14ac:dyDescent="0.25">
      <c r="A12147" s="3" t="s">
        <v>257</v>
      </c>
      <c r="B12147" s="4">
        <v>45898</v>
      </c>
      <c r="C12147" s="5">
        <v>1959.25</v>
      </c>
      <c r="D12147" s="19">
        <v>9.3101000000000003E-2</v>
      </c>
      <c r="E12147" s="35" cm="1">
        <f t="array" ref="E12147">INDEX('Curva Juros'!$B$7:$B$73,MATCH(C12147,'Curva Juros'!$A$7:$A$73,1)) +
(C12147-INDEX('Curva Juros'!$A$7:$A$73,MATCH(C12147,'Curva Juros'!$A$7:$A$73,1))) *
(INDEX('Curva Juros'!$B$7:$B$73,MATCH(C12147,'Curva Juros'!$A$7:$A$73,1)+1) -
INDEX('Curva Juros'!$B$7:$B$73,MATCH(C12147,'Curva Juros'!$A$7:$A$73,1))) /
(INDEX('Curva Juros'!$A$7:$A$73,MATCH(C12147,'Curva Juros'!$A$7:$A$73,1)+1) -
INDEX('Curva Juros'!$A$7:$A$73,MATCH(C12147,'Curva Juros'!$A$7:$A$73,1)))</f>
        <v>7.4618630952380958</v>
      </c>
      <c r="F12147" s="24">
        <f t="shared" si="189"/>
        <v>1.8482369047619046E-2</v>
      </c>
      <c r="G12147" s="24"/>
    </row>
    <row r="12148" spans="1:7" x14ac:dyDescent="0.25">
      <c r="A12148" s="6" t="s">
        <v>257</v>
      </c>
      <c r="B12148" s="7">
        <v>45905</v>
      </c>
      <c r="C12148" s="8">
        <v>1952.85</v>
      </c>
      <c r="D12148" s="20">
        <v>9.3414999999999998E-2</v>
      </c>
      <c r="E12148" s="35" cm="1">
        <f t="array" ref="E12148">INDEX('Curva Juros'!$B$7:$B$73,MATCH(C12148,'Curva Juros'!$A$7:$A$73,1)) +
(C12148-INDEX('Curva Juros'!$A$7:$A$73,MATCH(C12148,'Curva Juros'!$A$7:$A$73,1))) *
(INDEX('Curva Juros'!$B$7:$B$73,MATCH(C12148,'Curva Juros'!$A$7:$A$73,1)+1) -
INDEX('Curva Juros'!$B$7:$B$73,MATCH(C12148,'Curva Juros'!$A$7:$A$73,1))) /
(INDEX('Curva Juros'!$A$7:$A$73,MATCH(C12148,'Curva Juros'!$A$7:$A$73,1)+1) -
INDEX('Curva Juros'!$A$7:$A$73,MATCH(C12148,'Curva Juros'!$A$7:$A$73,1)))</f>
        <v>7.4635392857142859</v>
      </c>
      <c r="F12148" s="24">
        <f t="shared" si="189"/>
        <v>1.8779607142857133E-2</v>
      </c>
      <c r="G12148" s="24"/>
    </row>
    <row r="12149" spans="1:7" x14ac:dyDescent="0.25">
      <c r="A12149" s="3" t="s">
        <v>257</v>
      </c>
      <c r="B12149" s="4">
        <v>45912</v>
      </c>
      <c r="C12149" s="5">
        <v>1953.68</v>
      </c>
      <c r="D12149" s="19">
        <v>9.2106999999999994E-2</v>
      </c>
      <c r="E12149" s="35" cm="1">
        <f t="array" ref="E12149">INDEX('Curva Juros'!$B$7:$B$73,MATCH(C12149,'Curva Juros'!$A$7:$A$73,1)) +
(C12149-INDEX('Curva Juros'!$A$7:$A$73,MATCH(C12149,'Curva Juros'!$A$7:$A$73,1))) *
(INDEX('Curva Juros'!$B$7:$B$73,MATCH(C12149,'Curva Juros'!$A$7:$A$73,1)+1) -
INDEX('Curva Juros'!$B$7:$B$73,MATCH(C12149,'Curva Juros'!$A$7:$A$73,1))) /
(INDEX('Curva Juros'!$A$7:$A$73,MATCH(C12149,'Curva Juros'!$A$7:$A$73,1)+1) -
INDEX('Curva Juros'!$A$7:$A$73,MATCH(C12149,'Curva Juros'!$A$7:$A$73,1)))</f>
        <v>7.463321904761905</v>
      </c>
      <c r="F12149" s="24">
        <f t="shared" si="189"/>
        <v>1.7473780952380946E-2</v>
      </c>
      <c r="G12149" s="24"/>
    </row>
    <row r="12150" spans="1:7" x14ac:dyDescent="0.25">
      <c r="A12150" s="6" t="s">
        <v>257</v>
      </c>
      <c r="B12150" s="7">
        <v>45919</v>
      </c>
      <c r="C12150" s="8">
        <v>1958.98</v>
      </c>
      <c r="D12150" s="20">
        <v>8.9806999999999998E-2</v>
      </c>
      <c r="E12150" s="35" cm="1">
        <f t="array" ref="E12150">INDEX('Curva Juros'!$B$7:$B$73,MATCH(C12150,'Curva Juros'!$A$7:$A$73,1)) +
(C12150-INDEX('Curva Juros'!$A$7:$A$73,MATCH(C12150,'Curva Juros'!$A$7:$A$73,1))) *
(INDEX('Curva Juros'!$B$7:$B$73,MATCH(C12150,'Curva Juros'!$A$7:$A$73,1)+1) -
INDEX('Curva Juros'!$B$7:$B$73,MATCH(C12150,'Curva Juros'!$A$7:$A$73,1))) /
(INDEX('Curva Juros'!$A$7:$A$73,MATCH(C12150,'Curva Juros'!$A$7:$A$73,1)+1) -
INDEX('Curva Juros'!$A$7:$A$73,MATCH(C12150,'Curva Juros'!$A$7:$A$73,1)))</f>
        <v>7.4619338095238099</v>
      </c>
      <c r="F12150" s="24">
        <f t="shared" si="189"/>
        <v>1.5187661904761895E-2</v>
      </c>
      <c r="G12150" s="24"/>
    </row>
    <row r="12151" spans="1:7" x14ac:dyDescent="0.25">
      <c r="A12151" s="3" t="s">
        <v>257</v>
      </c>
      <c r="B12151" s="4">
        <v>45926</v>
      </c>
      <c r="C12151" s="5">
        <v>1971.24</v>
      </c>
      <c r="D12151" s="19">
        <v>8.5977999999999999E-2</v>
      </c>
      <c r="E12151" s="35" cm="1">
        <f t="array" ref="E12151">INDEX('Curva Juros'!$B$7:$B$73,MATCH(C12151,'Curva Juros'!$A$7:$A$73,1)) +
(C12151-INDEX('Curva Juros'!$A$7:$A$73,MATCH(C12151,'Curva Juros'!$A$7:$A$73,1))) *
(INDEX('Curva Juros'!$B$7:$B$73,MATCH(C12151,'Curva Juros'!$A$7:$A$73,1)+1) -
INDEX('Curva Juros'!$B$7:$B$73,MATCH(C12151,'Curva Juros'!$A$7:$A$73,1))) /
(INDEX('Curva Juros'!$A$7:$A$73,MATCH(C12151,'Curva Juros'!$A$7:$A$73,1)+1) -
INDEX('Curva Juros'!$A$7:$A$73,MATCH(C12151,'Curva Juros'!$A$7:$A$73,1)))</f>
        <v>7.458722857142857</v>
      </c>
      <c r="F12151" s="24">
        <f t="shared" si="189"/>
        <v>1.1390771428571422E-2</v>
      </c>
      <c r="G12151" s="24"/>
    </row>
    <row r="12152" spans="1:7" x14ac:dyDescent="0.25">
      <c r="A12152" s="6" t="s">
        <v>257</v>
      </c>
      <c r="B12152" s="7">
        <v>45933</v>
      </c>
      <c r="C12152" s="8">
        <v>1975.2</v>
      </c>
      <c r="D12152" s="20">
        <v>8.4001999999999993E-2</v>
      </c>
      <c r="E12152" s="35" cm="1">
        <f t="array" ref="E12152">INDEX('Curva Juros'!$B$7:$B$73,MATCH(C12152,'Curva Juros'!$A$7:$A$73,1)) +
(C12152-INDEX('Curva Juros'!$A$7:$A$73,MATCH(C12152,'Curva Juros'!$A$7:$A$73,1))) *
(INDEX('Curva Juros'!$B$7:$B$73,MATCH(C12152,'Curva Juros'!$A$7:$A$73,1)+1) -
INDEX('Curva Juros'!$B$7:$B$73,MATCH(C12152,'Curva Juros'!$A$7:$A$73,1))) /
(INDEX('Curva Juros'!$A$7:$A$73,MATCH(C12152,'Curva Juros'!$A$7:$A$73,1)+1) -
INDEX('Curva Juros'!$A$7:$A$73,MATCH(C12152,'Curva Juros'!$A$7:$A$73,1)))</f>
        <v>7.4576857142857147</v>
      </c>
      <c r="F12152" s="24">
        <f t="shared" si="189"/>
        <v>9.4251428571428403E-3</v>
      </c>
      <c r="G12152" s="24"/>
    </row>
    <row r="12153" spans="1:7" x14ac:dyDescent="0.25">
      <c r="A12153" s="3" t="s">
        <v>257</v>
      </c>
      <c r="B12153" s="4">
        <v>45940</v>
      </c>
      <c r="C12153" s="5">
        <v>1966.62</v>
      </c>
      <c r="D12153" s="19">
        <v>8.4790000000000004E-2</v>
      </c>
      <c r="E12153" s="35" cm="1">
        <f t="array" ref="E12153">INDEX('Curva Juros'!$B$7:$B$73,MATCH(C12153,'Curva Juros'!$A$7:$A$73,1)) +
(C12153-INDEX('Curva Juros'!$A$7:$A$73,MATCH(C12153,'Curva Juros'!$A$7:$A$73,1))) *
(INDEX('Curva Juros'!$B$7:$B$73,MATCH(C12153,'Curva Juros'!$A$7:$A$73,1)+1) -
INDEX('Curva Juros'!$B$7:$B$73,MATCH(C12153,'Curva Juros'!$A$7:$A$73,1))) /
(INDEX('Curva Juros'!$A$7:$A$73,MATCH(C12153,'Curva Juros'!$A$7:$A$73,1)+1) -
INDEX('Curva Juros'!$A$7:$A$73,MATCH(C12153,'Curva Juros'!$A$7:$A$73,1)))</f>
        <v>7.4599328571428574</v>
      </c>
      <c r="F12153" s="24">
        <f t="shared" si="189"/>
        <v>1.0190671428571427E-2</v>
      </c>
      <c r="G12153" s="24"/>
    </row>
    <row r="12154" spans="1:7" x14ac:dyDescent="0.25">
      <c r="A12154" s="6" t="s">
        <v>257</v>
      </c>
      <c r="B12154" s="7">
        <v>45947</v>
      </c>
      <c r="C12154" s="8">
        <v>1959.94</v>
      </c>
      <c r="D12154" s="20">
        <v>8.5161000000000001E-2</v>
      </c>
      <c r="E12154" s="35" cm="1">
        <f t="array" ref="E12154">INDEX('Curva Juros'!$B$7:$B$73,MATCH(C12154,'Curva Juros'!$A$7:$A$73,1)) +
(C12154-INDEX('Curva Juros'!$A$7:$A$73,MATCH(C12154,'Curva Juros'!$A$7:$A$73,1))) *
(INDEX('Curva Juros'!$B$7:$B$73,MATCH(C12154,'Curva Juros'!$A$7:$A$73,1)+1) -
INDEX('Curva Juros'!$B$7:$B$73,MATCH(C12154,'Curva Juros'!$A$7:$A$73,1))) /
(INDEX('Curva Juros'!$A$7:$A$73,MATCH(C12154,'Curva Juros'!$A$7:$A$73,1)+1) -
INDEX('Curva Juros'!$A$7:$A$73,MATCH(C12154,'Curva Juros'!$A$7:$A$73,1)))</f>
        <v>7.4616823809523813</v>
      </c>
      <c r="F12154" s="24">
        <f t="shared" si="189"/>
        <v>1.0544176190476193E-2</v>
      </c>
      <c r="G12154" s="24"/>
    </row>
    <row r="12155" spans="1:7" x14ac:dyDescent="0.25">
      <c r="A12155" s="3" t="s">
        <v>257</v>
      </c>
      <c r="B12155" s="4">
        <v>45954</v>
      </c>
      <c r="C12155" s="5">
        <v>1957.05</v>
      </c>
      <c r="D12155" s="19">
        <v>8.4695999999999994E-2</v>
      </c>
      <c r="E12155" s="35" cm="1">
        <f t="array" ref="E12155">INDEX('Curva Juros'!$B$7:$B$73,MATCH(C12155,'Curva Juros'!$A$7:$A$73,1)) +
(C12155-INDEX('Curva Juros'!$A$7:$A$73,MATCH(C12155,'Curva Juros'!$A$7:$A$73,1))) *
(INDEX('Curva Juros'!$B$7:$B$73,MATCH(C12155,'Curva Juros'!$A$7:$A$73,1)+1) -
INDEX('Curva Juros'!$B$7:$B$73,MATCH(C12155,'Curva Juros'!$A$7:$A$73,1))) /
(INDEX('Curva Juros'!$A$7:$A$73,MATCH(C12155,'Curva Juros'!$A$7:$A$73,1)+1) -
INDEX('Curva Juros'!$A$7:$A$73,MATCH(C12155,'Curva Juros'!$A$7:$A$73,1)))</f>
        <v>7.4624392857142858</v>
      </c>
      <c r="F12155" s="24">
        <f t="shared" si="189"/>
        <v>1.0071607142857139E-2</v>
      </c>
      <c r="G12155" s="24"/>
    </row>
    <row r="12156" spans="1:7" x14ac:dyDescent="0.25">
      <c r="A12156" s="6" t="s">
        <v>257</v>
      </c>
      <c r="B12156" s="7">
        <v>45961</v>
      </c>
      <c r="C12156" s="8">
        <v>1946.79</v>
      </c>
      <c r="D12156" s="20">
        <v>8.5856000000000002E-2</v>
      </c>
      <c r="E12156" s="35" cm="1">
        <f t="array" ref="E12156">INDEX('Curva Juros'!$B$7:$B$73,MATCH(C12156,'Curva Juros'!$A$7:$A$73,1)) +
(C12156-INDEX('Curva Juros'!$A$7:$A$73,MATCH(C12156,'Curva Juros'!$A$7:$A$73,1))) *
(INDEX('Curva Juros'!$B$7:$B$73,MATCH(C12156,'Curva Juros'!$A$7:$A$73,1)+1) -
INDEX('Curva Juros'!$B$7:$B$73,MATCH(C12156,'Curva Juros'!$A$7:$A$73,1))) /
(INDEX('Curva Juros'!$A$7:$A$73,MATCH(C12156,'Curva Juros'!$A$7:$A$73,1)+1) -
INDEX('Curva Juros'!$A$7:$A$73,MATCH(C12156,'Curva Juros'!$A$7:$A$73,1)))</f>
        <v>7.4651264285714287</v>
      </c>
      <c r="F12156" s="24">
        <f t="shared" si="189"/>
        <v>1.1204735714285721E-2</v>
      </c>
      <c r="G12156" s="24"/>
    </row>
    <row r="12157" spans="1:7" x14ac:dyDescent="0.25">
      <c r="A12157" s="3" t="s">
        <v>257</v>
      </c>
      <c r="B12157" s="4">
        <v>45968</v>
      </c>
      <c r="C12157" s="5">
        <v>1944.41</v>
      </c>
      <c r="D12157" s="19">
        <v>8.5278000000000007E-2</v>
      </c>
      <c r="E12157" s="35" cm="1">
        <f t="array" ref="E12157">INDEX('Curva Juros'!$B$7:$B$73,MATCH(C12157,'Curva Juros'!$A$7:$A$73,1)) +
(C12157-INDEX('Curva Juros'!$A$7:$A$73,MATCH(C12157,'Curva Juros'!$A$7:$A$73,1))) *
(INDEX('Curva Juros'!$B$7:$B$73,MATCH(C12157,'Curva Juros'!$A$7:$A$73,1)+1) -
INDEX('Curva Juros'!$B$7:$B$73,MATCH(C12157,'Curva Juros'!$A$7:$A$73,1))) /
(INDEX('Curva Juros'!$A$7:$A$73,MATCH(C12157,'Curva Juros'!$A$7:$A$73,1)+1) -
INDEX('Curva Juros'!$A$7:$A$73,MATCH(C12157,'Curva Juros'!$A$7:$A$73,1)))</f>
        <v>7.4657497619047621</v>
      </c>
      <c r="F12157" s="24">
        <f t="shared" si="189"/>
        <v>1.0620502380952385E-2</v>
      </c>
      <c r="G12157" s="24"/>
    </row>
    <row r="12158" spans="1:7" x14ac:dyDescent="0.25">
      <c r="A12158" s="6" t="s">
        <v>257</v>
      </c>
      <c r="B12158" s="7">
        <v>45975</v>
      </c>
      <c r="C12158" s="8">
        <v>1946.03</v>
      </c>
      <c r="D12158" s="20">
        <v>8.3821000000000007E-2</v>
      </c>
      <c r="E12158" s="35" cm="1">
        <f t="array" ref="E12158">INDEX('Curva Juros'!$B$7:$B$73,MATCH(C12158,'Curva Juros'!$A$7:$A$73,1)) +
(C12158-INDEX('Curva Juros'!$A$7:$A$73,MATCH(C12158,'Curva Juros'!$A$7:$A$73,1))) *
(INDEX('Curva Juros'!$B$7:$B$73,MATCH(C12158,'Curva Juros'!$A$7:$A$73,1)+1) -
INDEX('Curva Juros'!$B$7:$B$73,MATCH(C12158,'Curva Juros'!$A$7:$A$73,1))) /
(INDEX('Curva Juros'!$A$7:$A$73,MATCH(C12158,'Curva Juros'!$A$7:$A$73,1)+1) -
INDEX('Curva Juros'!$A$7:$A$73,MATCH(C12158,'Curva Juros'!$A$7:$A$73,1)))</f>
        <v>7.4653254761904764</v>
      </c>
      <c r="F12158" s="24">
        <f t="shared" si="189"/>
        <v>9.1677452380952429E-3</v>
      </c>
      <c r="G12158" s="24"/>
    </row>
    <row r="12159" spans="1:7" x14ac:dyDescent="0.25">
      <c r="A12159" s="3" t="s">
        <v>257</v>
      </c>
      <c r="B12159" s="4">
        <v>45982</v>
      </c>
      <c r="C12159" s="5">
        <v>1936.65</v>
      </c>
      <c r="D12159" s="19">
        <v>8.5004999999999997E-2</v>
      </c>
      <c r="E12159" s="35" cm="1">
        <f t="array" ref="E12159">INDEX('Curva Juros'!$B$7:$B$73,MATCH(C12159,'Curva Juros'!$A$7:$A$73,1)) +
(C12159-INDEX('Curva Juros'!$A$7:$A$73,MATCH(C12159,'Curva Juros'!$A$7:$A$73,1))) *
(INDEX('Curva Juros'!$B$7:$B$73,MATCH(C12159,'Curva Juros'!$A$7:$A$73,1)+1) -
INDEX('Curva Juros'!$B$7:$B$73,MATCH(C12159,'Curva Juros'!$A$7:$A$73,1))) /
(INDEX('Curva Juros'!$A$7:$A$73,MATCH(C12159,'Curva Juros'!$A$7:$A$73,1)+1) -
INDEX('Curva Juros'!$A$7:$A$73,MATCH(C12159,'Curva Juros'!$A$7:$A$73,1)))</f>
        <v>7.4677821428571427</v>
      </c>
      <c r="F12159" s="24">
        <f t="shared" si="189"/>
        <v>1.0327178571428564E-2</v>
      </c>
      <c r="G12159" s="24"/>
    </row>
    <row r="12160" spans="1:7" x14ac:dyDescent="0.25">
      <c r="A12160" s="6" t="s">
        <v>257</v>
      </c>
      <c r="B12160" s="7">
        <v>45989</v>
      </c>
      <c r="C12160" s="8">
        <v>1931.84</v>
      </c>
      <c r="D12160" s="20">
        <v>8.4963999999999998E-2</v>
      </c>
      <c r="E12160" s="35" cm="1">
        <f t="array" ref="E12160">INDEX('Curva Juros'!$B$7:$B$73,MATCH(C12160,'Curva Juros'!$A$7:$A$73,1)) +
(C12160-INDEX('Curva Juros'!$A$7:$A$73,MATCH(C12160,'Curva Juros'!$A$7:$A$73,1))) *
(INDEX('Curva Juros'!$B$7:$B$73,MATCH(C12160,'Curva Juros'!$A$7:$A$73,1)+1) -
INDEX('Curva Juros'!$B$7:$B$73,MATCH(C12160,'Curva Juros'!$A$7:$A$73,1))) /
(INDEX('Curva Juros'!$A$7:$A$73,MATCH(C12160,'Curva Juros'!$A$7:$A$73,1)+1) -
INDEX('Curva Juros'!$A$7:$A$73,MATCH(C12160,'Curva Juros'!$A$7:$A$73,1)))</f>
        <v>7.4690419047619052</v>
      </c>
      <c r="F12160" s="24">
        <f t="shared" si="189"/>
        <v>1.0273580952380942E-2</v>
      </c>
      <c r="G12160" s="24"/>
    </row>
    <row r="12161" spans="1:7" x14ac:dyDescent="0.25">
      <c r="A12161" s="3" t="s">
        <v>257</v>
      </c>
      <c r="B12161" s="4">
        <v>45996</v>
      </c>
      <c r="C12161" s="5">
        <v>1927.38</v>
      </c>
      <c r="D12161" s="19">
        <v>8.4844000000000003E-2</v>
      </c>
      <c r="E12161" s="35" cm="1">
        <f t="array" ref="E12161">INDEX('Curva Juros'!$B$7:$B$73,MATCH(C12161,'Curva Juros'!$A$7:$A$73,1)) +
(C12161-INDEX('Curva Juros'!$A$7:$A$73,MATCH(C12161,'Curva Juros'!$A$7:$A$73,1))) *
(INDEX('Curva Juros'!$B$7:$B$73,MATCH(C12161,'Curva Juros'!$A$7:$A$73,1)+1) -
INDEX('Curva Juros'!$B$7:$B$73,MATCH(C12161,'Curva Juros'!$A$7:$A$73,1))) /
(INDEX('Curva Juros'!$A$7:$A$73,MATCH(C12161,'Curva Juros'!$A$7:$A$73,1)+1) -
INDEX('Curva Juros'!$A$7:$A$73,MATCH(C12161,'Curva Juros'!$A$7:$A$73,1)))</f>
        <v>7.4702100000000007</v>
      </c>
      <c r="F12161" s="24">
        <f t="shared" si="189"/>
        <v>1.0141899999999995E-2</v>
      </c>
      <c r="G12161" s="24"/>
    </row>
    <row r="12162" spans="1:7" x14ac:dyDescent="0.25">
      <c r="A12162" s="6" t="s">
        <v>257</v>
      </c>
      <c r="B12162" s="7">
        <v>46003</v>
      </c>
      <c r="C12162" s="8">
        <v>1916.79</v>
      </c>
      <c r="D12162" s="20">
        <v>8.6078000000000002E-2</v>
      </c>
      <c r="E12162" s="35" cm="1">
        <f t="array" ref="E12162">INDEX('Curva Juros'!$B$7:$B$73,MATCH(C12162,'Curva Juros'!$A$7:$A$73,1)) +
(C12162-INDEX('Curva Juros'!$A$7:$A$73,MATCH(C12162,'Curva Juros'!$A$7:$A$73,1))) *
(INDEX('Curva Juros'!$B$7:$B$73,MATCH(C12162,'Curva Juros'!$A$7:$A$73,1)+1) -
INDEX('Curva Juros'!$B$7:$B$73,MATCH(C12162,'Curva Juros'!$A$7:$A$73,1))) /
(INDEX('Curva Juros'!$A$7:$A$73,MATCH(C12162,'Curva Juros'!$A$7:$A$73,1)+1) -
INDEX('Curva Juros'!$A$7:$A$73,MATCH(C12162,'Curva Juros'!$A$7:$A$73,1)))</f>
        <v>7.4729835714285722</v>
      </c>
      <c r="F12162" s="24">
        <f t="shared" si="189"/>
        <v>1.1348164285714279E-2</v>
      </c>
      <c r="G12162" s="24"/>
    </row>
    <row r="12163" spans="1:7" x14ac:dyDescent="0.25">
      <c r="A12163" s="3" t="s">
        <v>257</v>
      </c>
      <c r="B12163" s="4">
        <v>46010</v>
      </c>
      <c r="C12163" s="5">
        <v>1906.66</v>
      </c>
      <c r="D12163" s="19">
        <v>8.7211999999999998E-2</v>
      </c>
      <c r="E12163" s="35" cm="1">
        <f t="array" ref="E12163">INDEX('Curva Juros'!$B$7:$B$73,MATCH(C12163,'Curva Juros'!$A$7:$A$73,1)) +
(C12163-INDEX('Curva Juros'!$A$7:$A$73,MATCH(C12163,'Curva Juros'!$A$7:$A$73,1))) *
(INDEX('Curva Juros'!$B$7:$B$73,MATCH(C12163,'Curva Juros'!$A$7:$A$73,1)+1) -
INDEX('Curva Juros'!$B$7:$B$73,MATCH(C12163,'Curva Juros'!$A$7:$A$73,1))) /
(INDEX('Curva Juros'!$A$7:$A$73,MATCH(C12163,'Curva Juros'!$A$7:$A$73,1)+1) -
INDEX('Curva Juros'!$A$7:$A$73,MATCH(C12163,'Curva Juros'!$A$7:$A$73,1)))</f>
        <v>7.4756366666666674</v>
      </c>
      <c r="F12163" s="24">
        <f t="shared" ref="F12163:F12226" si="190">D12163-E12163/100</f>
        <v>1.2455633333333327E-2</v>
      </c>
      <c r="G12163" s="24"/>
    </row>
    <row r="12164" spans="1:7" x14ac:dyDescent="0.25">
      <c r="A12164" s="6" t="s">
        <v>257</v>
      </c>
      <c r="B12164" s="7">
        <v>46017</v>
      </c>
      <c r="C12164" s="8">
        <v>1904.25</v>
      </c>
      <c r="D12164" s="20">
        <v>8.6860999999999994E-2</v>
      </c>
      <c r="E12164" s="35" cm="1">
        <f t="array" ref="E12164">INDEX('Curva Juros'!$B$7:$B$73,MATCH(C12164,'Curva Juros'!$A$7:$A$73,1)) +
(C12164-INDEX('Curva Juros'!$A$7:$A$73,MATCH(C12164,'Curva Juros'!$A$7:$A$73,1))) *
(INDEX('Curva Juros'!$B$7:$B$73,MATCH(C12164,'Curva Juros'!$A$7:$A$73,1)+1) -
INDEX('Curva Juros'!$B$7:$B$73,MATCH(C12164,'Curva Juros'!$A$7:$A$73,1))) /
(INDEX('Curva Juros'!$A$7:$A$73,MATCH(C12164,'Curva Juros'!$A$7:$A$73,1)+1) -
INDEX('Curva Juros'!$A$7:$A$73,MATCH(C12164,'Curva Juros'!$A$7:$A$73,1)))</f>
        <v>7.4762678571428571</v>
      </c>
      <c r="F12164" s="24">
        <f t="shared" si="190"/>
        <v>1.2098321428571424E-2</v>
      </c>
      <c r="G12164" s="24"/>
    </row>
    <row r="12165" spans="1:7" x14ac:dyDescent="0.25">
      <c r="A12165" s="3" t="s">
        <v>257</v>
      </c>
      <c r="B12165" s="4">
        <v>46024</v>
      </c>
      <c r="C12165" s="5">
        <v>1904.04</v>
      </c>
      <c r="D12165" s="19">
        <v>8.6022000000000001E-2</v>
      </c>
      <c r="E12165" s="35" cm="1">
        <f t="array" ref="E12165">INDEX('Curva Juros'!$B$7:$B$73,MATCH(C12165,'Curva Juros'!$A$7:$A$73,1)) +
(C12165-INDEX('Curva Juros'!$A$7:$A$73,MATCH(C12165,'Curva Juros'!$A$7:$A$73,1))) *
(INDEX('Curva Juros'!$B$7:$B$73,MATCH(C12165,'Curva Juros'!$A$7:$A$73,1)+1) -
INDEX('Curva Juros'!$B$7:$B$73,MATCH(C12165,'Curva Juros'!$A$7:$A$73,1))) /
(INDEX('Curva Juros'!$A$7:$A$73,MATCH(C12165,'Curva Juros'!$A$7:$A$73,1)+1) -
INDEX('Curva Juros'!$A$7:$A$73,MATCH(C12165,'Curva Juros'!$A$7:$A$73,1)))</f>
        <v>7.4763228571428577</v>
      </c>
      <c r="F12165" s="24">
        <f t="shared" si="190"/>
        <v>1.1258771428571429E-2</v>
      </c>
      <c r="G12165" s="24"/>
    </row>
    <row r="12166" spans="1:7" x14ac:dyDescent="0.25">
      <c r="A12166" s="6" t="s">
        <v>257</v>
      </c>
      <c r="B12166" s="7">
        <v>46031</v>
      </c>
      <c r="C12166" s="8">
        <v>1891.07</v>
      </c>
      <c r="D12166" s="20">
        <v>8.7788000000000005E-2</v>
      </c>
      <c r="E12166" s="35" cm="1">
        <f t="array" ref="E12166">INDEX('Curva Juros'!$B$7:$B$73,MATCH(C12166,'Curva Juros'!$A$7:$A$73,1)) +
(C12166-INDEX('Curva Juros'!$A$7:$A$73,MATCH(C12166,'Curva Juros'!$A$7:$A$73,1))) *
(INDEX('Curva Juros'!$B$7:$B$73,MATCH(C12166,'Curva Juros'!$A$7:$A$73,1)+1) -
INDEX('Curva Juros'!$B$7:$B$73,MATCH(C12166,'Curva Juros'!$A$7:$A$73,1))) /
(INDEX('Curva Juros'!$A$7:$A$73,MATCH(C12166,'Curva Juros'!$A$7:$A$73,1)+1) -
INDEX('Curva Juros'!$A$7:$A$73,MATCH(C12166,'Curva Juros'!$A$7:$A$73,1)))</f>
        <v>7.4797197619047626</v>
      </c>
      <c r="F12166" s="24">
        <f t="shared" si="190"/>
        <v>1.2990802380952376E-2</v>
      </c>
      <c r="G12166" s="24"/>
    </row>
    <row r="12167" spans="1:7" x14ac:dyDescent="0.25">
      <c r="A12167" s="3" t="s">
        <v>257</v>
      </c>
      <c r="B12167" s="4">
        <v>46038</v>
      </c>
      <c r="C12167" s="5">
        <v>1881.28</v>
      </c>
      <c r="D12167" s="19">
        <v>8.8850999999999999E-2</v>
      </c>
      <c r="E12167" s="35" cm="1">
        <f t="array" ref="E12167">INDEX('Curva Juros'!$B$7:$B$73,MATCH(C12167,'Curva Juros'!$A$7:$A$73,1)) +
(C12167-INDEX('Curva Juros'!$A$7:$A$73,MATCH(C12167,'Curva Juros'!$A$7:$A$73,1))) *
(INDEX('Curva Juros'!$B$7:$B$73,MATCH(C12167,'Curva Juros'!$A$7:$A$73,1)+1) -
INDEX('Curva Juros'!$B$7:$B$73,MATCH(C12167,'Curva Juros'!$A$7:$A$73,1))) /
(INDEX('Curva Juros'!$A$7:$A$73,MATCH(C12167,'Curva Juros'!$A$7:$A$73,1)+1) -
INDEX('Curva Juros'!$A$7:$A$73,MATCH(C12167,'Curva Juros'!$A$7:$A$73,1)))</f>
        <v>7.4822630476190479</v>
      </c>
      <c r="F12167" s="24">
        <f t="shared" si="190"/>
        <v>1.4028369523809522E-2</v>
      </c>
      <c r="G12167" s="24"/>
    </row>
    <row r="12168" spans="1:7" x14ac:dyDescent="0.25">
      <c r="A12168" s="6" t="s">
        <v>257</v>
      </c>
      <c r="B12168" s="7">
        <v>46045</v>
      </c>
      <c r="C12168" s="8">
        <v>1884.54</v>
      </c>
      <c r="D12168" s="20">
        <v>8.7016999999999997E-2</v>
      </c>
      <c r="E12168" s="35" cm="1">
        <f t="array" ref="E12168">INDEX('Curva Juros'!$B$7:$B$73,MATCH(C12168,'Curva Juros'!$A$7:$A$73,1)) +
(C12168-INDEX('Curva Juros'!$A$7:$A$73,MATCH(C12168,'Curva Juros'!$A$7:$A$73,1))) *
(INDEX('Curva Juros'!$B$7:$B$73,MATCH(C12168,'Curva Juros'!$A$7:$A$73,1)+1) -
INDEX('Curva Juros'!$B$7:$B$73,MATCH(C12168,'Curva Juros'!$A$7:$A$73,1))) /
(INDEX('Curva Juros'!$A$7:$A$73,MATCH(C12168,'Curva Juros'!$A$7:$A$73,1)+1) -
INDEX('Curva Juros'!$A$7:$A$73,MATCH(C12168,'Curva Juros'!$A$7:$A$73,1)))</f>
        <v>7.4814170000000004</v>
      </c>
      <c r="F12168" s="24">
        <f t="shared" si="190"/>
        <v>1.2202829999999998E-2</v>
      </c>
      <c r="G12168" s="24"/>
    </row>
    <row r="12169" spans="1:7" x14ac:dyDescent="0.25">
      <c r="A12169" s="3" t="s">
        <v>257</v>
      </c>
      <c r="B12169" s="4">
        <v>46052</v>
      </c>
      <c r="C12169" s="5">
        <v>1889.91</v>
      </c>
      <c r="D12169" s="19">
        <v>8.4726999999999997E-2</v>
      </c>
      <c r="E12169" s="35" cm="1">
        <f t="array" ref="E12169">INDEX('Curva Juros'!$B$7:$B$73,MATCH(C12169,'Curva Juros'!$A$7:$A$73,1)) +
(C12169-INDEX('Curva Juros'!$A$7:$A$73,MATCH(C12169,'Curva Juros'!$A$7:$A$73,1))) *
(INDEX('Curva Juros'!$B$7:$B$73,MATCH(C12169,'Curva Juros'!$A$7:$A$73,1)+1) -
INDEX('Curva Juros'!$B$7:$B$73,MATCH(C12169,'Curva Juros'!$A$7:$A$73,1))) /
(INDEX('Curva Juros'!$A$7:$A$73,MATCH(C12169,'Curva Juros'!$A$7:$A$73,1)+1) -
INDEX('Curva Juros'!$A$7:$A$73,MATCH(C12169,'Curva Juros'!$A$7:$A$73,1)))</f>
        <v>7.4800233571428576</v>
      </c>
      <c r="F12169" s="24">
        <f t="shared" si="190"/>
        <v>9.926766428571418E-3</v>
      </c>
      <c r="G12169" s="24"/>
    </row>
    <row r="12170" spans="1:7" x14ac:dyDescent="0.25">
      <c r="A12170" s="6" t="s">
        <v>257</v>
      </c>
      <c r="B12170" s="7">
        <v>46059</v>
      </c>
      <c r="C12170" s="8">
        <v>1877.72</v>
      </c>
      <c r="D12170" s="20">
        <v>8.6314000000000002E-2</v>
      </c>
      <c r="E12170" s="35" cm="1">
        <f t="array" ref="E12170">INDEX('Curva Juros'!$B$7:$B$73,MATCH(C12170,'Curva Juros'!$A$7:$A$73,1)) +
(C12170-INDEX('Curva Juros'!$A$7:$A$73,MATCH(C12170,'Curva Juros'!$A$7:$A$73,1))) *
(INDEX('Curva Juros'!$B$7:$B$73,MATCH(C12170,'Curva Juros'!$A$7:$A$73,1)+1) -
INDEX('Curva Juros'!$B$7:$B$73,MATCH(C12170,'Curva Juros'!$A$7:$A$73,1))) /
(INDEX('Curva Juros'!$A$7:$A$73,MATCH(C12170,'Curva Juros'!$A$7:$A$73,1)+1) -
INDEX('Curva Juros'!$A$7:$A$73,MATCH(C12170,'Curva Juros'!$A$7:$A$73,1)))</f>
        <v>7.4831869523809527</v>
      </c>
      <c r="F12170" s="24">
        <f t="shared" si="190"/>
        <v>1.1482130476190469E-2</v>
      </c>
      <c r="G12170" s="24"/>
    </row>
    <row r="12171" spans="1:7" x14ac:dyDescent="0.25">
      <c r="A12171" s="3" t="s">
        <v>257</v>
      </c>
      <c r="B12171" s="4">
        <v>46066</v>
      </c>
      <c r="C12171" s="5">
        <v>1868.1</v>
      </c>
      <c r="D12171" s="19">
        <v>8.7336999999999998E-2</v>
      </c>
      <c r="E12171" s="35" cm="1">
        <f t="array" ref="E12171">INDEX('Curva Juros'!$B$7:$B$73,MATCH(C12171,'Curva Juros'!$A$7:$A$73,1)) +
(C12171-INDEX('Curva Juros'!$A$7:$A$73,MATCH(C12171,'Curva Juros'!$A$7:$A$73,1))) *
(INDEX('Curva Juros'!$B$7:$B$73,MATCH(C12171,'Curva Juros'!$A$7:$A$73,1)+1) -
INDEX('Curva Juros'!$B$7:$B$73,MATCH(C12171,'Curva Juros'!$A$7:$A$73,1))) /
(INDEX('Curva Juros'!$A$7:$A$73,MATCH(C12171,'Curva Juros'!$A$7:$A$73,1)+1) -
INDEX('Curva Juros'!$A$7:$A$73,MATCH(C12171,'Curva Juros'!$A$7:$A$73,1)))</f>
        <v>7.4856835714285719</v>
      </c>
      <c r="F12171" s="24">
        <f t="shared" si="190"/>
        <v>1.2480164285714274E-2</v>
      </c>
      <c r="G12171" s="24"/>
    </row>
    <row r="12172" spans="1:7" x14ac:dyDescent="0.25">
      <c r="A12172" s="6" t="s">
        <v>257</v>
      </c>
      <c r="B12172" s="7">
        <v>46073</v>
      </c>
      <c r="C12172" s="8">
        <v>1861.02</v>
      </c>
      <c r="D12172" s="20">
        <v>8.8242000000000001E-2</v>
      </c>
      <c r="E12172" s="35" cm="1">
        <f t="array" ref="E12172">INDEX('Curva Juros'!$B$7:$B$73,MATCH(C12172,'Curva Juros'!$A$7:$A$73,1)) +
(C12172-INDEX('Curva Juros'!$A$7:$A$73,MATCH(C12172,'Curva Juros'!$A$7:$A$73,1))) *
(INDEX('Curva Juros'!$B$7:$B$73,MATCH(C12172,'Curva Juros'!$A$7:$A$73,1)+1) -
INDEX('Curva Juros'!$B$7:$B$73,MATCH(C12172,'Curva Juros'!$A$7:$A$73,1))) /
(INDEX('Curva Juros'!$A$7:$A$73,MATCH(C12172,'Curva Juros'!$A$7:$A$73,1)+1) -
INDEX('Curva Juros'!$A$7:$A$73,MATCH(C12172,'Curva Juros'!$A$7:$A$73,1)))</f>
        <v>7.4875210000000001</v>
      </c>
      <c r="F12172" s="24">
        <f t="shared" si="190"/>
        <v>1.3366790000000003E-2</v>
      </c>
      <c r="G12172" s="24"/>
    </row>
    <row r="12173" spans="1:7" x14ac:dyDescent="0.25">
      <c r="A12173" s="3" t="s">
        <v>257</v>
      </c>
      <c r="B12173" s="4">
        <v>46080</v>
      </c>
      <c r="C12173" s="5">
        <v>1862.34</v>
      </c>
      <c r="D12173" s="19">
        <v>8.6840000000000001E-2</v>
      </c>
      <c r="E12173" s="35" cm="1">
        <f t="array" ref="E12173">INDEX('Curva Juros'!$B$7:$B$73,MATCH(C12173,'Curva Juros'!$A$7:$A$73,1)) +
(C12173-INDEX('Curva Juros'!$A$7:$A$73,MATCH(C12173,'Curva Juros'!$A$7:$A$73,1))) *
(INDEX('Curva Juros'!$B$7:$B$73,MATCH(C12173,'Curva Juros'!$A$7:$A$73,1)+1) -
INDEX('Curva Juros'!$B$7:$B$73,MATCH(C12173,'Curva Juros'!$A$7:$A$73,1))) /
(INDEX('Curva Juros'!$A$7:$A$73,MATCH(C12173,'Curva Juros'!$A$7:$A$73,1)+1) -
INDEX('Curva Juros'!$A$7:$A$73,MATCH(C12173,'Curva Juros'!$A$7:$A$73,1)))</f>
        <v>7.4871784285714291</v>
      </c>
      <c r="F12173" s="24">
        <f t="shared" si="190"/>
        <v>1.1968215714285704E-2</v>
      </c>
      <c r="G12173" s="24"/>
    </row>
    <row r="12174" spans="1:7" x14ac:dyDescent="0.25">
      <c r="A12174" s="6" t="s">
        <v>258</v>
      </c>
      <c r="B12174" s="7">
        <v>45772</v>
      </c>
      <c r="C12174" s="8">
        <v>1495.24</v>
      </c>
      <c r="D12174" s="20">
        <v>7.4279999999999999E-2</v>
      </c>
      <c r="E12174" s="35" cm="1">
        <f t="array" ref="E12174">INDEX('Curva Juros'!$B$7:$B$73,MATCH(C12174,'Curva Juros'!$A$7:$A$73,1)) +
(C12174-INDEX('Curva Juros'!$A$7:$A$73,MATCH(C12174,'Curva Juros'!$A$7:$A$73,1))) *
(INDEX('Curva Juros'!$B$7:$B$73,MATCH(C12174,'Curva Juros'!$A$7:$A$73,1)+1) -
INDEX('Curva Juros'!$B$7:$B$73,MATCH(C12174,'Curva Juros'!$A$7:$A$73,1))) /
(INDEX('Curva Juros'!$A$7:$A$73,MATCH(C12174,'Curva Juros'!$A$7:$A$73,1)+1) -
INDEX('Curva Juros'!$A$7:$A$73,MATCH(C12174,'Curva Juros'!$A$7:$A$73,1)))</f>
        <v>7.5782446349206349</v>
      </c>
      <c r="F12174" s="24">
        <f t="shared" si="190"/>
        <v>-1.5024463492063489E-3</v>
      </c>
      <c r="G12174" s="24"/>
    </row>
    <row r="12175" spans="1:7" x14ac:dyDescent="0.25">
      <c r="A12175" s="3" t="s">
        <v>258</v>
      </c>
      <c r="B12175" s="4">
        <v>45779</v>
      </c>
      <c r="C12175" s="5">
        <v>1491.84</v>
      </c>
      <c r="D12175" s="19">
        <v>7.3845999999999995E-2</v>
      </c>
      <c r="E12175" s="35" cm="1">
        <f t="array" ref="E12175">INDEX('Curva Juros'!$B$7:$B$73,MATCH(C12175,'Curva Juros'!$A$7:$A$73,1)) +
(C12175-INDEX('Curva Juros'!$A$7:$A$73,MATCH(C12175,'Curva Juros'!$A$7:$A$73,1))) *
(INDEX('Curva Juros'!$B$7:$B$73,MATCH(C12175,'Curva Juros'!$A$7:$A$73,1)+1) -
INDEX('Curva Juros'!$B$7:$B$73,MATCH(C12175,'Curva Juros'!$A$7:$A$73,1))) /
(INDEX('Curva Juros'!$A$7:$A$73,MATCH(C12175,'Curva Juros'!$A$7:$A$73,1)+1) -
INDEX('Curva Juros'!$A$7:$A$73,MATCH(C12175,'Curva Juros'!$A$7:$A$73,1)))</f>
        <v>7.5789840000000002</v>
      </c>
      <c r="F12175" s="24">
        <f t="shared" si="190"/>
        <v>-1.9438400000000022E-3</v>
      </c>
      <c r="G12175" s="24"/>
    </row>
    <row r="12176" spans="1:7" x14ac:dyDescent="0.25">
      <c r="A12176" s="6" t="s">
        <v>258</v>
      </c>
      <c r="B12176" s="7">
        <v>45786</v>
      </c>
      <c r="C12176" s="8">
        <v>1488.79</v>
      </c>
      <c r="D12176" s="20">
        <v>7.2430999999999995E-2</v>
      </c>
      <c r="E12176" s="35" cm="1">
        <f t="array" ref="E12176">INDEX('Curva Juros'!$B$7:$B$73,MATCH(C12176,'Curva Juros'!$A$7:$A$73,1)) +
(C12176-INDEX('Curva Juros'!$A$7:$A$73,MATCH(C12176,'Curva Juros'!$A$7:$A$73,1))) *
(INDEX('Curva Juros'!$B$7:$B$73,MATCH(C12176,'Curva Juros'!$A$7:$A$73,1)+1) -
INDEX('Curva Juros'!$B$7:$B$73,MATCH(C12176,'Curva Juros'!$A$7:$A$73,1))) /
(INDEX('Curva Juros'!$A$7:$A$73,MATCH(C12176,'Curva Juros'!$A$7:$A$73,1)+1) -
INDEX('Curva Juros'!$A$7:$A$73,MATCH(C12176,'Curva Juros'!$A$7:$A$73,1)))</f>
        <v>7.579647253968254</v>
      </c>
      <c r="F12176" s="24">
        <f t="shared" si="190"/>
        <v>-3.365472539682543E-3</v>
      </c>
      <c r="G12176" s="24"/>
    </row>
    <row r="12177" spans="1:7" x14ac:dyDescent="0.25">
      <c r="A12177" s="3" t="s">
        <v>258</v>
      </c>
      <c r="B12177" s="4">
        <v>45793</v>
      </c>
      <c r="C12177" s="5">
        <v>1483.56</v>
      </c>
      <c r="D12177" s="19">
        <v>7.2599999999999998E-2</v>
      </c>
      <c r="E12177" s="35" cm="1">
        <f t="array" ref="E12177">INDEX('Curva Juros'!$B$7:$B$73,MATCH(C12177,'Curva Juros'!$A$7:$A$73,1)) +
(C12177-INDEX('Curva Juros'!$A$7:$A$73,MATCH(C12177,'Curva Juros'!$A$7:$A$73,1))) *
(INDEX('Curva Juros'!$B$7:$B$73,MATCH(C12177,'Curva Juros'!$A$7:$A$73,1)+1) -
INDEX('Curva Juros'!$B$7:$B$73,MATCH(C12177,'Curva Juros'!$A$7:$A$73,1))) /
(INDEX('Curva Juros'!$A$7:$A$73,MATCH(C12177,'Curva Juros'!$A$7:$A$73,1)+1) -
INDEX('Curva Juros'!$A$7:$A$73,MATCH(C12177,'Curva Juros'!$A$7:$A$73,1)))</f>
        <v>7.5807845714285715</v>
      </c>
      <c r="F12177" s="24">
        <f t="shared" si="190"/>
        <v>-3.2078457142857147E-3</v>
      </c>
      <c r="G12177" s="24"/>
    </row>
    <row r="12178" spans="1:7" x14ac:dyDescent="0.25">
      <c r="A12178" s="6" t="s">
        <v>258</v>
      </c>
      <c r="B12178" s="7">
        <v>45800</v>
      </c>
      <c r="C12178" s="8">
        <v>1477.98</v>
      </c>
      <c r="D12178" s="20">
        <v>7.3019000000000001E-2</v>
      </c>
      <c r="E12178" s="35" cm="1">
        <f t="array" ref="E12178">INDEX('Curva Juros'!$B$7:$B$73,MATCH(C12178,'Curva Juros'!$A$7:$A$73,1)) +
(C12178-INDEX('Curva Juros'!$A$7:$A$73,MATCH(C12178,'Curva Juros'!$A$7:$A$73,1))) *
(INDEX('Curva Juros'!$B$7:$B$73,MATCH(C12178,'Curva Juros'!$A$7:$A$73,1)+1) -
INDEX('Curva Juros'!$B$7:$B$73,MATCH(C12178,'Curva Juros'!$A$7:$A$73,1))) /
(INDEX('Curva Juros'!$A$7:$A$73,MATCH(C12178,'Curva Juros'!$A$7:$A$73,1)+1) -
INDEX('Curva Juros'!$A$7:$A$73,MATCH(C12178,'Curva Juros'!$A$7:$A$73,1)))</f>
        <v>7.5819980000000005</v>
      </c>
      <c r="F12178" s="24">
        <f t="shared" si="190"/>
        <v>-2.8009800000000085E-3</v>
      </c>
      <c r="G12178" s="24"/>
    </row>
    <row r="12179" spans="1:7" x14ac:dyDescent="0.25">
      <c r="A12179" s="3" t="s">
        <v>258</v>
      </c>
      <c r="B12179" s="4">
        <v>45807</v>
      </c>
      <c r="C12179" s="5">
        <v>1472.87</v>
      </c>
      <c r="D12179" s="19">
        <v>7.3097999999999996E-2</v>
      </c>
      <c r="E12179" s="35" cm="1">
        <f t="array" ref="E12179">INDEX('Curva Juros'!$B$7:$B$73,MATCH(C12179,'Curva Juros'!$A$7:$A$73,1)) +
(C12179-INDEX('Curva Juros'!$A$7:$A$73,MATCH(C12179,'Curva Juros'!$A$7:$A$73,1))) *
(INDEX('Curva Juros'!$B$7:$B$73,MATCH(C12179,'Curva Juros'!$A$7:$A$73,1)+1) -
INDEX('Curva Juros'!$B$7:$B$73,MATCH(C12179,'Curva Juros'!$A$7:$A$73,1))) /
(INDEX('Curva Juros'!$A$7:$A$73,MATCH(C12179,'Curva Juros'!$A$7:$A$73,1)+1) -
INDEX('Curva Juros'!$A$7:$A$73,MATCH(C12179,'Curva Juros'!$A$7:$A$73,1)))</f>
        <v>7.5831092222222223</v>
      </c>
      <c r="F12179" s="24">
        <f t="shared" si="190"/>
        <v>-2.7330922222222331E-3</v>
      </c>
      <c r="G12179" s="24"/>
    </row>
    <row r="12180" spans="1:7" x14ac:dyDescent="0.25">
      <c r="A12180" s="6" t="s">
        <v>258</v>
      </c>
      <c r="B12180" s="7">
        <v>45814</v>
      </c>
      <c r="C12180" s="8">
        <v>1468.09</v>
      </c>
      <c r="D12180" s="20">
        <v>7.2940000000000005E-2</v>
      </c>
      <c r="E12180" s="35" cm="1">
        <f t="array" ref="E12180">INDEX('Curva Juros'!$B$7:$B$73,MATCH(C12180,'Curva Juros'!$A$7:$A$73,1)) +
(C12180-INDEX('Curva Juros'!$A$7:$A$73,MATCH(C12180,'Curva Juros'!$A$7:$A$73,1))) *
(INDEX('Curva Juros'!$B$7:$B$73,MATCH(C12180,'Curva Juros'!$A$7:$A$73,1)+1) -
INDEX('Curva Juros'!$B$7:$B$73,MATCH(C12180,'Curva Juros'!$A$7:$A$73,1))) /
(INDEX('Curva Juros'!$A$7:$A$73,MATCH(C12180,'Curva Juros'!$A$7:$A$73,1)+1) -
INDEX('Curva Juros'!$A$7:$A$73,MATCH(C12180,'Curva Juros'!$A$7:$A$73,1)))</f>
        <v>7.5841486825396824</v>
      </c>
      <c r="F12180" s="24">
        <f t="shared" si="190"/>
        <v>-2.9014868253968151E-3</v>
      </c>
      <c r="G12180" s="24"/>
    </row>
    <row r="12181" spans="1:7" x14ac:dyDescent="0.25">
      <c r="A12181" s="3" t="s">
        <v>258</v>
      </c>
      <c r="B12181" s="4">
        <v>45821</v>
      </c>
      <c r="C12181" s="5">
        <v>1462.97</v>
      </c>
      <c r="D12181" s="19">
        <v>7.3025000000000007E-2</v>
      </c>
      <c r="E12181" s="35" cm="1">
        <f t="array" ref="E12181">INDEX('Curva Juros'!$B$7:$B$73,MATCH(C12181,'Curva Juros'!$A$7:$A$73,1)) +
(C12181-INDEX('Curva Juros'!$A$7:$A$73,MATCH(C12181,'Curva Juros'!$A$7:$A$73,1))) *
(INDEX('Curva Juros'!$B$7:$B$73,MATCH(C12181,'Curva Juros'!$A$7:$A$73,1)+1) -
INDEX('Curva Juros'!$B$7:$B$73,MATCH(C12181,'Curva Juros'!$A$7:$A$73,1))) /
(INDEX('Curva Juros'!$A$7:$A$73,MATCH(C12181,'Curva Juros'!$A$7:$A$73,1)+1) -
INDEX('Curva Juros'!$A$7:$A$73,MATCH(C12181,'Curva Juros'!$A$7:$A$73,1)))</f>
        <v>7.58526207936508</v>
      </c>
      <c r="F12181" s="24">
        <f t="shared" si="190"/>
        <v>-2.8276207936507869E-3</v>
      </c>
      <c r="G12181" s="24"/>
    </row>
    <row r="12182" spans="1:7" x14ac:dyDescent="0.25">
      <c r="A12182" s="6" t="s">
        <v>258</v>
      </c>
      <c r="B12182" s="7">
        <v>45828</v>
      </c>
      <c r="C12182" s="8">
        <v>1459.22</v>
      </c>
      <c r="D12182" s="20">
        <v>7.2844000000000006E-2</v>
      </c>
      <c r="E12182" s="35" cm="1">
        <f t="array" ref="E12182">INDEX('Curva Juros'!$B$7:$B$73,MATCH(C12182,'Curva Juros'!$A$7:$A$73,1)) +
(C12182-INDEX('Curva Juros'!$A$7:$A$73,MATCH(C12182,'Curva Juros'!$A$7:$A$73,1))) *
(INDEX('Curva Juros'!$B$7:$B$73,MATCH(C12182,'Curva Juros'!$A$7:$A$73,1)+1) -
INDEX('Curva Juros'!$B$7:$B$73,MATCH(C12182,'Curva Juros'!$A$7:$A$73,1))) /
(INDEX('Curva Juros'!$A$7:$A$73,MATCH(C12182,'Curva Juros'!$A$7:$A$73,1)+1) -
INDEX('Curva Juros'!$A$7:$A$73,MATCH(C12182,'Curva Juros'!$A$7:$A$73,1)))</f>
        <v>7.5860775555555557</v>
      </c>
      <c r="F12182" s="24">
        <f t="shared" si="190"/>
        <v>-3.0167755555555453E-3</v>
      </c>
      <c r="G12182" s="24"/>
    </row>
    <row r="12183" spans="1:7" x14ac:dyDescent="0.25">
      <c r="A12183" s="3" t="s">
        <v>258</v>
      </c>
      <c r="B12183" s="4">
        <v>45835</v>
      </c>
      <c r="C12183" s="5">
        <v>1454.29</v>
      </c>
      <c r="D12183" s="19">
        <v>7.2794999999999999E-2</v>
      </c>
      <c r="E12183" s="35" cm="1">
        <f t="array" ref="E12183">INDEX('Curva Juros'!$B$7:$B$73,MATCH(C12183,'Curva Juros'!$A$7:$A$73,1)) +
(C12183-INDEX('Curva Juros'!$A$7:$A$73,MATCH(C12183,'Curva Juros'!$A$7:$A$73,1))) *
(INDEX('Curva Juros'!$B$7:$B$73,MATCH(C12183,'Curva Juros'!$A$7:$A$73,1)+1) -
INDEX('Curva Juros'!$B$7:$B$73,MATCH(C12183,'Curva Juros'!$A$7:$A$73,1))) /
(INDEX('Curva Juros'!$A$7:$A$73,MATCH(C12183,'Curva Juros'!$A$7:$A$73,1)+1) -
INDEX('Curva Juros'!$A$7:$A$73,MATCH(C12183,'Curva Juros'!$A$7:$A$73,1)))</f>
        <v>7.5871496349206353</v>
      </c>
      <c r="F12183" s="24">
        <f t="shared" si="190"/>
        <v>-3.0764963492063563E-3</v>
      </c>
      <c r="G12183" s="24"/>
    </row>
    <row r="12184" spans="1:7" x14ac:dyDescent="0.25">
      <c r="A12184" s="6" t="s">
        <v>258</v>
      </c>
      <c r="B12184" s="7">
        <v>45842</v>
      </c>
      <c r="C12184" s="8">
        <v>1450.82</v>
      </c>
      <c r="D12184" s="20">
        <v>7.1682999999999997E-2</v>
      </c>
      <c r="E12184" s="35" cm="1">
        <f t="array" ref="E12184">INDEX('Curva Juros'!$B$7:$B$73,MATCH(C12184,'Curva Juros'!$A$7:$A$73,1)) +
(C12184-INDEX('Curva Juros'!$A$7:$A$73,MATCH(C12184,'Curva Juros'!$A$7:$A$73,1))) *
(INDEX('Curva Juros'!$B$7:$B$73,MATCH(C12184,'Curva Juros'!$A$7:$A$73,1)+1) -
INDEX('Curva Juros'!$B$7:$B$73,MATCH(C12184,'Curva Juros'!$A$7:$A$73,1))) /
(INDEX('Curva Juros'!$A$7:$A$73,MATCH(C12184,'Curva Juros'!$A$7:$A$73,1)+1) -
INDEX('Curva Juros'!$A$7:$A$73,MATCH(C12184,'Curva Juros'!$A$7:$A$73,1)))</f>
        <v>7.5879042222222228</v>
      </c>
      <c r="F12184" s="24">
        <f t="shared" si="190"/>
        <v>-4.1960422222222377E-3</v>
      </c>
      <c r="G12184" s="24"/>
    </row>
    <row r="12185" spans="1:7" x14ac:dyDescent="0.25">
      <c r="A12185" s="3" t="s">
        <v>258</v>
      </c>
      <c r="B12185" s="4">
        <v>45849</v>
      </c>
      <c r="C12185" s="5">
        <v>1442.72</v>
      </c>
      <c r="D12185" s="19">
        <v>7.3935000000000001E-2</v>
      </c>
      <c r="E12185" s="35" cm="1">
        <f t="array" ref="E12185">INDEX('Curva Juros'!$B$7:$B$73,MATCH(C12185,'Curva Juros'!$A$7:$A$73,1)) +
(C12185-INDEX('Curva Juros'!$A$7:$A$73,MATCH(C12185,'Curva Juros'!$A$7:$A$73,1))) *
(INDEX('Curva Juros'!$B$7:$B$73,MATCH(C12185,'Curva Juros'!$A$7:$A$73,1)+1) -
INDEX('Curva Juros'!$B$7:$B$73,MATCH(C12185,'Curva Juros'!$A$7:$A$73,1))) /
(INDEX('Curva Juros'!$A$7:$A$73,MATCH(C12185,'Curva Juros'!$A$7:$A$73,1)+1) -
INDEX('Curva Juros'!$A$7:$A$73,MATCH(C12185,'Curva Juros'!$A$7:$A$73,1)))</f>
        <v>7.5896656507936511</v>
      </c>
      <c r="F12185" s="24">
        <f t="shared" si="190"/>
        <v>-1.9616565079365045E-3</v>
      </c>
      <c r="G12185" s="24"/>
    </row>
    <row r="12186" spans="1:7" x14ac:dyDescent="0.25">
      <c r="A12186" s="6" t="s">
        <v>258</v>
      </c>
      <c r="B12186" s="7">
        <v>45856</v>
      </c>
      <c r="C12186" s="8">
        <v>1437.33</v>
      </c>
      <c r="D12186" s="20">
        <v>7.4215000000000003E-2</v>
      </c>
      <c r="E12186" s="35" cm="1">
        <f t="array" ref="E12186">INDEX('Curva Juros'!$B$7:$B$73,MATCH(C12186,'Curva Juros'!$A$7:$A$73,1)) +
(C12186-INDEX('Curva Juros'!$A$7:$A$73,MATCH(C12186,'Curva Juros'!$A$7:$A$73,1))) *
(INDEX('Curva Juros'!$B$7:$B$73,MATCH(C12186,'Curva Juros'!$A$7:$A$73,1)+1) -
INDEX('Curva Juros'!$B$7:$B$73,MATCH(C12186,'Curva Juros'!$A$7:$A$73,1))) /
(INDEX('Curva Juros'!$A$7:$A$73,MATCH(C12186,'Curva Juros'!$A$7:$A$73,1)+1) -
INDEX('Curva Juros'!$A$7:$A$73,MATCH(C12186,'Curva Juros'!$A$7:$A$73,1)))</f>
        <v>7.590837761904762</v>
      </c>
      <c r="F12186" s="24">
        <f t="shared" si="190"/>
        <v>-1.6933776190476146E-3</v>
      </c>
      <c r="G12186" s="24"/>
    </row>
    <row r="12187" spans="1:7" x14ac:dyDescent="0.25">
      <c r="A12187" s="3" t="s">
        <v>258</v>
      </c>
      <c r="B12187" s="4">
        <v>45863</v>
      </c>
      <c r="C12187" s="5">
        <v>1431.88</v>
      </c>
      <c r="D12187" s="19">
        <v>7.4539999999999995E-2</v>
      </c>
      <c r="E12187" s="35" cm="1">
        <f t="array" ref="E12187">INDEX('Curva Juros'!$B$7:$B$73,MATCH(C12187,'Curva Juros'!$A$7:$A$73,1)) +
(C12187-INDEX('Curva Juros'!$A$7:$A$73,MATCH(C12187,'Curva Juros'!$A$7:$A$73,1))) *
(INDEX('Curva Juros'!$B$7:$B$73,MATCH(C12187,'Curva Juros'!$A$7:$A$73,1)+1) -
INDEX('Curva Juros'!$B$7:$B$73,MATCH(C12187,'Curva Juros'!$A$7:$A$73,1))) /
(INDEX('Curva Juros'!$A$7:$A$73,MATCH(C12187,'Curva Juros'!$A$7:$A$73,1)+1) -
INDEX('Curva Juros'!$A$7:$A$73,MATCH(C12187,'Curva Juros'!$A$7:$A$73,1)))</f>
        <v>7.5920229206349212</v>
      </c>
      <c r="F12187" s="24">
        <f t="shared" si="190"/>
        <v>-1.3802292063492122E-3</v>
      </c>
      <c r="G12187" s="24"/>
    </row>
    <row r="12188" spans="1:7" x14ac:dyDescent="0.25">
      <c r="A12188" s="6" t="s">
        <v>258</v>
      </c>
      <c r="B12188" s="7">
        <v>45870</v>
      </c>
      <c r="C12188" s="8">
        <v>1427.44</v>
      </c>
      <c r="D12188" s="20">
        <v>7.4132000000000003E-2</v>
      </c>
      <c r="E12188" s="35" cm="1">
        <f t="array" ref="E12188">INDEX('Curva Juros'!$B$7:$B$73,MATCH(C12188,'Curva Juros'!$A$7:$A$73,1)) +
(C12188-INDEX('Curva Juros'!$A$7:$A$73,MATCH(C12188,'Curva Juros'!$A$7:$A$73,1))) *
(INDEX('Curva Juros'!$B$7:$B$73,MATCH(C12188,'Curva Juros'!$A$7:$A$73,1)+1) -
INDEX('Curva Juros'!$B$7:$B$73,MATCH(C12188,'Curva Juros'!$A$7:$A$73,1))) /
(INDEX('Curva Juros'!$A$7:$A$73,MATCH(C12188,'Curva Juros'!$A$7:$A$73,1)+1) -
INDEX('Curva Juros'!$A$7:$A$73,MATCH(C12188,'Curva Juros'!$A$7:$A$73,1)))</f>
        <v>7.5929884444444449</v>
      </c>
      <c r="F12188" s="24">
        <f t="shared" si="190"/>
        <v>-1.7978844444444392E-3</v>
      </c>
      <c r="G12188" s="24"/>
    </row>
    <row r="12189" spans="1:7" x14ac:dyDescent="0.25">
      <c r="A12189" s="3" t="s">
        <v>258</v>
      </c>
      <c r="B12189" s="4">
        <v>45877</v>
      </c>
      <c r="C12189" s="5">
        <v>1425.79</v>
      </c>
      <c r="D12189" s="19">
        <v>7.1706000000000006E-2</v>
      </c>
      <c r="E12189" s="35" cm="1">
        <f t="array" ref="E12189">INDEX('Curva Juros'!$B$7:$B$73,MATCH(C12189,'Curva Juros'!$A$7:$A$73,1)) +
(C12189-INDEX('Curva Juros'!$A$7:$A$73,MATCH(C12189,'Curva Juros'!$A$7:$A$73,1))) *
(INDEX('Curva Juros'!$B$7:$B$73,MATCH(C12189,'Curva Juros'!$A$7:$A$73,1)+1) -
INDEX('Curva Juros'!$B$7:$B$73,MATCH(C12189,'Curva Juros'!$A$7:$A$73,1))) /
(INDEX('Curva Juros'!$A$7:$A$73,MATCH(C12189,'Curva Juros'!$A$7:$A$73,1)+1) -
INDEX('Curva Juros'!$A$7:$A$73,MATCH(C12189,'Curva Juros'!$A$7:$A$73,1)))</f>
        <v>7.5933472539682541</v>
      </c>
      <c r="F12189" s="24">
        <f t="shared" si="190"/>
        <v>-4.2274725396825308E-3</v>
      </c>
      <c r="G12189" s="24"/>
    </row>
    <row r="12190" spans="1:7" x14ac:dyDescent="0.25">
      <c r="A12190" s="6" t="s">
        <v>258</v>
      </c>
      <c r="B12190" s="7">
        <v>45884</v>
      </c>
      <c r="C12190" s="8">
        <v>1421.29</v>
      </c>
      <c r="D12190" s="20">
        <v>7.1344000000000005E-2</v>
      </c>
      <c r="E12190" s="35" cm="1">
        <f t="array" ref="E12190">INDEX('Curva Juros'!$B$7:$B$73,MATCH(C12190,'Curva Juros'!$A$7:$A$73,1)) +
(C12190-INDEX('Curva Juros'!$A$7:$A$73,MATCH(C12190,'Curva Juros'!$A$7:$A$73,1))) *
(INDEX('Curva Juros'!$B$7:$B$73,MATCH(C12190,'Curva Juros'!$A$7:$A$73,1)+1) -
INDEX('Curva Juros'!$B$7:$B$73,MATCH(C12190,'Curva Juros'!$A$7:$A$73,1))) /
(INDEX('Curva Juros'!$A$7:$A$73,MATCH(C12190,'Curva Juros'!$A$7:$A$73,1)+1) -
INDEX('Curva Juros'!$A$7:$A$73,MATCH(C12190,'Curva Juros'!$A$7:$A$73,1)))</f>
        <v>7.594325825396826</v>
      </c>
      <c r="F12190" s="24">
        <f t="shared" si="190"/>
        <v>-4.599258253968258E-3</v>
      </c>
      <c r="G12190" s="24"/>
    </row>
    <row r="12191" spans="1:7" x14ac:dyDescent="0.25">
      <c r="A12191" s="3" t="s">
        <v>258</v>
      </c>
      <c r="B12191" s="4">
        <v>45891</v>
      </c>
      <c r="C12191" s="5">
        <v>1414.73</v>
      </c>
      <c r="D12191" s="19">
        <v>7.2475999999999999E-2</v>
      </c>
      <c r="E12191" s="35" cm="1">
        <f t="array" ref="E12191">INDEX('Curva Juros'!$B$7:$B$73,MATCH(C12191,'Curva Juros'!$A$7:$A$73,1)) +
(C12191-INDEX('Curva Juros'!$A$7:$A$73,MATCH(C12191,'Curva Juros'!$A$7:$A$73,1))) *
(INDEX('Curva Juros'!$B$7:$B$73,MATCH(C12191,'Curva Juros'!$A$7:$A$73,1)+1) -
INDEX('Curva Juros'!$B$7:$B$73,MATCH(C12191,'Curva Juros'!$A$7:$A$73,1))) /
(INDEX('Curva Juros'!$A$7:$A$73,MATCH(C12191,'Curva Juros'!$A$7:$A$73,1)+1) -
INDEX('Curva Juros'!$A$7:$A$73,MATCH(C12191,'Curva Juros'!$A$7:$A$73,1)))</f>
        <v>7.595752365079365</v>
      </c>
      <c r="F12191" s="24">
        <f t="shared" si="190"/>
        <v>-3.4815236507936553E-3</v>
      </c>
      <c r="G12191" s="24"/>
    </row>
    <row r="12192" spans="1:7" x14ac:dyDescent="0.25">
      <c r="A12192" s="6" t="s">
        <v>258</v>
      </c>
      <c r="B12192" s="7">
        <v>45898</v>
      </c>
      <c r="C12192" s="8">
        <v>1411.8</v>
      </c>
      <c r="D12192" s="20">
        <v>7.0968000000000003E-2</v>
      </c>
      <c r="E12192" s="35" cm="1">
        <f t="array" ref="E12192">INDEX('Curva Juros'!$B$7:$B$73,MATCH(C12192,'Curva Juros'!$A$7:$A$73,1)) +
(C12192-INDEX('Curva Juros'!$A$7:$A$73,MATCH(C12192,'Curva Juros'!$A$7:$A$73,1))) *
(INDEX('Curva Juros'!$B$7:$B$73,MATCH(C12192,'Curva Juros'!$A$7:$A$73,1)+1) -
INDEX('Curva Juros'!$B$7:$B$73,MATCH(C12192,'Curva Juros'!$A$7:$A$73,1))) /
(INDEX('Curva Juros'!$A$7:$A$73,MATCH(C12192,'Curva Juros'!$A$7:$A$73,1)+1) -
INDEX('Curva Juros'!$A$7:$A$73,MATCH(C12192,'Curva Juros'!$A$7:$A$73,1)))</f>
        <v>7.596389523809524</v>
      </c>
      <c r="F12192" s="24">
        <f t="shared" si="190"/>
        <v>-4.9958952380952382E-3</v>
      </c>
      <c r="G12192" s="24"/>
    </row>
    <row r="12193" spans="1:7" x14ac:dyDescent="0.25">
      <c r="A12193" s="3" t="s">
        <v>258</v>
      </c>
      <c r="B12193" s="4">
        <v>45905</v>
      </c>
      <c r="C12193" s="5">
        <v>1406.53</v>
      </c>
      <c r="D12193" s="19">
        <v>7.1167999999999995E-2</v>
      </c>
      <c r="E12193" s="35" cm="1">
        <f t="array" ref="E12193">INDEX('Curva Juros'!$B$7:$B$73,MATCH(C12193,'Curva Juros'!$A$7:$A$73,1)) +
(C12193-INDEX('Curva Juros'!$A$7:$A$73,MATCH(C12193,'Curva Juros'!$A$7:$A$73,1))) *
(INDEX('Curva Juros'!$B$7:$B$73,MATCH(C12193,'Curva Juros'!$A$7:$A$73,1)+1) -
INDEX('Curva Juros'!$B$7:$B$73,MATCH(C12193,'Curva Juros'!$A$7:$A$73,1))) /
(INDEX('Curva Juros'!$A$7:$A$73,MATCH(C12193,'Curva Juros'!$A$7:$A$73,1)+1) -
INDEX('Curva Juros'!$A$7:$A$73,MATCH(C12193,'Curva Juros'!$A$7:$A$73,1)))</f>
        <v>7.5975355396825401</v>
      </c>
      <c r="F12193" s="24">
        <f t="shared" si="190"/>
        <v>-4.8073553968254051E-3</v>
      </c>
      <c r="G12193" s="24"/>
    </row>
    <row r="12194" spans="1:7" x14ac:dyDescent="0.25">
      <c r="A12194" s="6" t="s">
        <v>258</v>
      </c>
      <c r="B12194" s="7">
        <v>45912</v>
      </c>
      <c r="C12194" s="8">
        <v>1402.48</v>
      </c>
      <c r="D12194" s="20">
        <v>7.0473999999999995E-2</v>
      </c>
      <c r="E12194" s="35" cm="1">
        <f t="array" ref="E12194">INDEX('Curva Juros'!$B$7:$B$73,MATCH(C12194,'Curva Juros'!$A$7:$A$73,1)) +
(C12194-INDEX('Curva Juros'!$A$7:$A$73,MATCH(C12194,'Curva Juros'!$A$7:$A$73,1))) *
(INDEX('Curva Juros'!$B$7:$B$73,MATCH(C12194,'Curva Juros'!$A$7:$A$73,1)+1) -
INDEX('Curva Juros'!$B$7:$B$73,MATCH(C12194,'Curva Juros'!$A$7:$A$73,1))) /
(INDEX('Curva Juros'!$A$7:$A$73,MATCH(C12194,'Curva Juros'!$A$7:$A$73,1)+1) -
INDEX('Curva Juros'!$A$7:$A$73,MATCH(C12194,'Curva Juros'!$A$7:$A$73,1)))</f>
        <v>7.5984162539682547</v>
      </c>
      <c r="F12194" s="24">
        <f t="shared" si="190"/>
        <v>-5.5101625396825477E-3</v>
      </c>
      <c r="G12194" s="24"/>
    </row>
    <row r="12195" spans="1:7" x14ac:dyDescent="0.25">
      <c r="A12195" s="3" t="s">
        <v>258</v>
      </c>
      <c r="B12195" s="4">
        <v>45919</v>
      </c>
      <c r="C12195" s="5">
        <v>1399.67</v>
      </c>
      <c r="D12195" s="19">
        <v>6.8880999999999998E-2</v>
      </c>
      <c r="E12195" s="35" cm="1">
        <f t="array" ref="E12195">INDEX('Curva Juros'!$B$7:$B$73,MATCH(C12195,'Curva Juros'!$A$7:$A$73,1)) +
(C12195-INDEX('Curva Juros'!$A$7:$A$73,MATCH(C12195,'Curva Juros'!$A$7:$A$73,1))) *
(INDEX('Curva Juros'!$B$7:$B$73,MATCH(C12195,'Curva Juros'!$A$7:$A$73,1)+1) -
INDEX('Curva Juros'!$B$7:$B$73,MATCH(C12195,'Curva Juros'!$A$7:$A$73,1))) /
(INDEX('Curva Juros'!$A$7:$A$73,MATCH(C12195,'Curva Juros'!$A$7:$A$73,1)+1) -
INDEX('Curva Juros'!$A$7:$A$73,MATCH(C12195,'Curva Juros'!$A$7:$A$73,1)))</f>
        <v>7.599027317460318</v>
      </c>
      <c r="F12195" s="24">
        <f t="shared" si="190"/>
        <v>-7.1092731746031784E-3</v>
      </c>
      <c r="G12195" s="24"/>
    </row>
    <row r="12196" spans="1:7" x14ac:dyDescent="0.25">
      <c r="A12196" s="6" t="s">
        <v>258</v>
      </c>
      <c r="B12196" s="7">
        <v>45926</v>
      </c>
      <c r="C12196" s="8">
        <v>1396.56</v>
      </c>
      <c r="D12196" s="20">
        <v>6.7501000000000005E-2</v>
      </c>
      <c r="E12196" s="35" cm="1">
        <f t="array" ref="E12196">INDEX('Curva Juros'!$B$7:$B$73,MATCH(C12196,'Curva Juros'!$A$7:$A$73,1)) +
(C12196-INDEX('Curva Juros'!$A$7:$A$73,MATCH(C12196,'Curva Juros'!$A$7:$A$73,1))) *
(INDEX('Curva Juros'!$B$7:$B$73,MATCH(C12196,'Curva Juros'!$A$7:$A$73,1)+1) -
INDEX('Curva Juros'!$B$7:$B$73,MATCH(C12196,'Curva Juros'!$A$7:$A$73,1))) /
(INDEX('Curva Juros'!$A$7:$A$73,MATCH(C12196,'Curva Juros'!$A$7:$A$73,1)+1) -
INDEX('Curva Juros'!$A$7:$A$73,MATCH(C12196,'Curva Juros'!$A$7:$A$73,1)))</f>
        <v>7.5997036190476193</v>
      </c>
      <c r="F12196" s="24">
        <f t="shared" si="190"/>
        <v>-8.4960361904761889E-3</v>
      </c>
      <c r="G12196" s="24"/>
    </row>
    <row r="12197" spans="1:7" x14ac:dyDescent="0.25">
      <c r="A12197" s="3" t="s">
        <v>258</v>
      </c>
      <c r="B12197" s="4">
        <v>45933</v>
      </c>
      <c r="C12197" s="5">
        <v>1389.47</v>
      </c>
      <c r="D12197" s="19">
        <v>6.9028999999999993E-2</v>
      </c>
      <c r="E12197" s="35" cm="1">
        <f t="array" ref="E12197">INDEX('Curva Juros'!$B$7:$B$73,MATCH(C12197,'Curva Juros'!$A$7:$A$73,1)) +
(C12197-INDEX('Curva Juros'!$A$7:$A$73,MATCH(C12197,'Curva Juros'!$A$7:$A$73,1))) *
(INDEX('Curva Juros'!$B$7:$B$73,MATCH(C12197,'Curva Juros'!$A$7:$A$73,1)+1) -
INDEX('Curva Juros'!$B$7:$B$73,MATCH(C12197,'Curva Juros'!$A$7:$A$73,1))) /
(INDEX('Curva Juros'!$A$7:$A$73,MATCH(C12197,'Curva Juros'!$A$7:$A$73,1)+1) -
INDEX('Curva Juros'!$A$7:$A$73,MATCH(C12197,'Curva Juros'!$A$7:$A$73,1)))</f>
        <v>7.6012454126984128</v>
      </c>
      <c r="F12197" s="24">
        <f t="shared" si="190"/>
        <v>-6.9834541269841316E-3</v>
      </c>
      <c r="G12197" s="24"/>
    </row>
    <row r="12198" spans="1:7" x14ac:dyDescent="0.25">
      <c r="A12198" s="6" t="s">
        <v>258</v>
      </c>
      <c r="B12198" s="7">
        <v>45940</v>
      </c>
      <c r="C12198" s="8">
        <v>1385.45</v>
      </c>
      <c r="D12198" s="20">
        <v>6.8311999999999998E-2</v>
      </c>
      <c r="E12198" s="35" cm="1">
        <f t="array" ref="E12198">INDEX('Curva Juros'!$B$7:$B$73,MATCH(C12198,'Curva Juros'!$A$7:$A$73,1)) +
(C12198-INDEX('Curva Juros'!$A$7:$A$73,MATCH(C12198,'Curva Juros'!$A$7:$A$73,1))) *
(INDEX('Curva Juros'!$B$7:$B$73,MATCH(C12198,'Curva Juros'!$A$7:$A$73,1)+1) -
INDEX('Curva Juros'!$B$7:$B$73,MATCH(C12198,'Curva Juros'!$A$7:$A$73,1))) /
(INDEX('Curva Juros'!$A$7:$A$73,MATCH(C12198,'Curva Juros'!$A$7:$A$73,1)+1) -
INDEX('Curva Juros'!$A$7:$A$73,MATCH(C12198,'Curva Juros'!$A$7:$A$73,1)))</f>
        <v>7.6021030158730163</v>
      </c>
      <c r="F12198" s="24">
        <f t="shared" si="190"/>
        <v>-7.7090301587301596E-3</v>
      </c>
      <c r="G12198" s="24"/>
    </row>
    <row r="12199" spans="1:7" x14ac:dyDescent="0.25">
      <c r="A12199" s="3" t="s">
        <v>258</v>
      </c>
      <c r="B12199" s="4">
        <v>45947</v>
      </c>
      <c r="C12199" s="5">
        <v>1379.26</v>
      </c>
      <c r="D12199" s="19">
        <v>6.9180000000000005E-2</v>
      </c>
      <c r="E12199" s="35" cm="1">
        <f t="array" ref="E12199">INDEX('Curva Juros'!$B$7:$B$73,MATCH(C12199,'Curva Juros'!$A$7:$A$73,1)) +
(C12199-INDEX('Curva Juros'!$A$7:$A$73,MATCH(C12199,'Curva Juros'!$A$7:$A$73,1))) *
(INDEX('Curva Juros'!$B$7:$B$73,MATCH(C12199,'Curva Juros'!$A$7:$A$73,1)+1) -
INDEX('Curva Juros'!$B$7:$B$73,MATCH(C12199,'Curva Juros'!$A$7:$A$73,1))) /
(INDEX('Curva Juros'!$A$7:$A$73,MATCH(C12199,'Curva Juros'!$A$7:$A$73,1)+1) -
INDEX('Curva Juros'!$A$7:$A$73,MATCH(C12199,'Curva Juros'!$A$7:$A$73,1)))</f>
        <v>7.6032624126984132</v>
      </c>
      <c r="F12199" s="24">
        <f t="shared" si="190"/>
        <v>-6.8526241269841331E-3</v>
      </c>
      <c r="G12199" s="24"/>
    </row>
    <row r="12200" spans="1:7" x14ac:dyDescent="0.25">
      <c r="A12200" s="6" t="s">
        <v>258</v>
      </c>
      <c r="B12200" s="7">
        <v>45954</v>
      </c>
      <c r="C12200" s="8">
        <v>1373.68</v>
      </c>
      <c r="D12200" s="20">
        <v>6.9601999999999997E-2</v>
      </c>
      <c r="E12200" s="35" cm="1">
        <f t="array" ref="E12200">INDEX('Curva Juros'!$B$7:$B$73,MATCH(C12200,'Curva Juros'!$A$7:$A$73,1)) +
(C12200-INDEX('Curva Juros'!$A$7:$A$73,MATCH(C12200,'Curva Juros'!$A$7:$A$73,1))) *
(INDEX('Curva Juros'!$B$7:$B$73,MATCH(C12200,'Curva Juros'!$A$7:$A$73,1)+1) -
INDEX('Curva Juros'!$B$7:$B$73,MATCH(C12200,'Curva Juros'!$A$7:$A$73,1))) /
(INDEX('Curva Juros'!$A$7:$A$73,MATCH(C12200,'Curva Juros'!$A$7:$A$73,1)+1) -
INDEX('Curva Juros'!$A$7:$A$73,MATCH(C12200,'Curva Juros'!$A$7:$A$73,1)))</f>
        <v>7.6043075555555557</v>
      </c>
      <c r="F12200" s="24">
        <f t="shared" si="190"/>
        <v>-6.4410755555555643E-3</v>
      </c>
      <c r="G12200" s="24"/>
    </row>
    <row r="12201" spans="1:7" x14ac:dyDescent="0.25">
      <c r="A12201" s="3" t="s">
        <v>258</v>
      </c>
      <c r="B12201" s="4">
        <v>45961</v>
      </c>
      <c r="C12201" s="5">
        <v>1367.12</v>
      </c>
      <c r="D12201" s="19">
        <v>7.0739999999999997E-2</v>
      </c>
      <c r="E12201" s="35" cm="1">
        <f t="array" ref="E12201">INDEX('Curva Juros'!$B$7:$B$73,MATCH(C12201,'Curva Juros'!$A$7:$A$73,1)) +
(C12201-INDEX('Curva Juros'!$A$7:$A$73,MATCH(C12201,'Curva Juros'!$A$7:$A$73,1))) *
(INDEX('Curva Juros'!$B$7:$B$73,MATCH(C12201,'Curva Juros'!$A$7:$A$73,1)+1) -
INDEX('Curva Juros'!$B$7:$B$73,MATCH(C12201,'Curva Juros'!$A$7:$A$73,1))) /
(INDEX('Curva Juros'!$A$7:$A$73,MATCH(C12201,'Curva Juros'!$A$7:$A$73,1)+1) -
INDEX('Curva Juros'!$A$7:$A$73,MATCH(C12201,'Curva Juros'!$A$7:$A$73,1)))</f>
        <v>7.6055362539682543</v>
      </c>
      <c r="F12201" s="24">
        <f t="shared" si="190"/>
        <v>-5.3153625396825388E-3</v>
      </c>
      <c r="G12201" s="24"/>
    </row>
    <row r="12202" spans="1:7" x14ac:dyDescent="0.25">
      <c r="A12202" s="6" t="s">
        <v>258</v>
      </c>
      <c r="B12202" s="7">
        <v>45968</v>
      </c>
      <c r="C12202" s="8">
        <v>1361.69</v>
      </c>
      <c r="D12202" s="20">
        <v>7.1054000000000006E-2</v>
      </c>
      <c r="E12202" s="35" cm="1">
        <f t="array" ref="E12202">INDEX('Curva Juros'!$B$7:$B$73,MATCH(C12202,'Curva Juros'!$A$7:$A$73,1)) +
(C12202-INDEX('Curva Juros'!$A$7:$A$73,MATCH(C12202,'Curva Juros'!$A$7:$A$73,1))) *
(INDEX('Curva Juros'!$B$7:$B$73,MATCH(C12202,'Curva Juros'!$A$7:$A$73,1)+1) -
INDEX('Curva Juros'!$B$7:$B$73,MATCH(C12202,'Curva Juros'!$A$7:$A$73,1))) /
(INDEX('Curva Juros'!$A$7:$A$73,MATCH(C12202,'Curva Juros'!$A$7:$A$73,1)+1) -
INDEX('Curva Juros'!$A$7:$A$73,MATCH(C12202,'Curva Juros'!$A$7:$A$73,1)))</f>
        <v>7.6065533015873017</v>
      </c>
      <c r="F12202" s="24">
        <f t="shared" si="190"/>
        <v>-5.0115330158730098E-3</v>
      </c>
      <c r="G12202" s="24"/>
    </row>
    <row r="12203" spans="1:7" x14ac:dyDescent="0.25">
      <c r="A12203" s="3" t="s">
        <v>258</v>
      </c>
      <c r="B12203" s="4">
        <v>45975</v>
      </c>
      <c r="C12203" s="5">
        <v>1358.23</v>
      </c>
      <c r="D12203" s="19">
        <v>6.9930000000000006E-2</v>
      </c>
      <c r="E12203" s="35" cm="1">
        <f t="array" ref="E12203">INDEX('Curva Juros'!$B$7:$B$73,MATCH(C12203,'Curva Juros'!$A$7:$A$73,1)) +
(C12203-INDEX('Curva Juros'!$A$7:$A$73,MATCH(C12203,'Curva Juros'!$A$7:$A$73,1))) *
(INDEX('Curva Juros'!$B$7:$B$73,MATCH(C12203,'Curva Juros'!$A$7:$A$73,1)+1) -
INDEX('Curva Juros'!$B$7:$B$73,MATCH(C12203,'Curva Juros'!$A$7:$A$73,1))) /
(INDEX('Curva Juros'!$A$7:$A$73,MATCH(C12203,'Curva Juros'!$A$7:$A$73,1)+1) -
INDEX('Curva Juros'!$A$7:$A$73,MATCH(C12203,'Curva Juros'!$A$7:$A$73,1)))</f>
        <v>7.6072013650793657</v>
      </c>
      <c r="F12203" s="24">
        <f t="shared" si="190"/>
        <v>-6.1420136507936568E-3</v>
      </c>
      <c r="G12203" s="24"/>
    </row>
    <row r="12204" spans="1:7" x14ac:dyDescent="0.25">
      <c r="A12204" s="6" t="s">
        <v>258</v>
      </c>
      <c r="B12204" s="7">
        <v>45982</v>
      </c>
      <c r="C12204" s="8">
        <v>1354.2</v>
      </c>
      <c r="D12204" s="20">
        <v>6.9956000000000004E-2</v>
      </c>
      <c r="E12204" s="35" cm="1">
        <f t="array" ref="E12204">INDEX('Curva Juros'!$B$7:$B$73,MATCH(C12204,'Curva Juros'!$A$7:$A$73,1)) +
(C12204-INDEX('Curva Juros'!$A$7:$A$73,MATCH(C12204,'Curva Juros'!$A$7:$A$73,1))) *
(INDEX('Curva Juros'!$B$7:$B$73,MATCH(C12204,'Curva Juros'!$A$7:$A$73,1)+1) -
INDEX('Curva Juros'!$B$7:$B$73,MATCH(C12204,'Curva Juros'!$A$7:$A$73,1))) /
(INDEX('Curva Juros'!$A$7:$A$73,MATCH(C12204,'Curva Juros'!$A$7:$A$73,1)+1) -
INDEX('Curva Juros'!$A$7:$A$73,MATCH(C12204,'Curva Juros'!$A$7:$A$73,1)))</f>
        <v>7.607956190476191</v>
      </c>
      <c r="F12204" s="24">
        <f t="shared" si="190"/>
        <v>-6.1235619047619039E-3</v>
      </c>
      <c r="G12204" s="24"/>
    </row>
    <row r="12205" spans="1:7" x14ac:dyDescent="0.25">
      <c r="A12205" s="3" t="s">
        <v>258</v>
      </c>
      <c r="B12205" s="4">
        <v>45989</v>
      </c>
      <c r="C12205" s="5">
        <v>1349.91</v>
      </c>
      <c r="D12205" s="19">
        <v>6.9438E-2</v>
      </c>
      <c r="E12205" s="35" cm="1">
        <f t="array" ref="E12205">INDEX('Curva Juros'!$B$7:$B$73,MATCH(C12205,'Curva Juros'!$A$7:$A$73,1)) +
(C12205-INDEX('Curva Juros'!$A$7:$A$73,MATCH(C12205,'Curva Juros'!$A$7:$A$73,1))) *
(INDEX('Curva Juros'!$B$7:$B$73,MATCH(C12205,'Curva Juros'!$A$7:$A$73,1)+1) -
INDEX('Curva Juros'!$B$7:$B$73,MATCH(C12205,'Curva Juros'!$A$7:$A$73,1))) /
(INDEX('Curva Juros'!$A$7:$A$73,MATCH(C12205,'Curva Juros'!$A$7:$A$73,1)+1) -
INDEX('Curva Juros'!$A$7:$A$73,MATCH(C12205,'Curva Juros'!$A$7:$A$73,1)))</f>
        <v>7.6087597142857142</v>
      </c>
      <c r="F12205" s="24">
        <f t="shared" si="190"/>
        <v>-6.649597142857136E-3</v>
      </c>
      <c r="G12205" s="24"/>
    </row>
    <row r="12206" spans="1:7" x14ac:dyDescent="0.25">
      <c r="A12206" s="6" t="s">
        <v>258</v>
      </c>
      <c r="B12206" s="7">
        <v>45996</v>
      </c>
      <c r="C12206" s="8">
        <v>1344.55</v>
      </c>
      <c r="D12206" s="20">
        <v>6.9695999999999994E-2</v>
      </c>
      <c r="E12206" s="35" cm="1">
        <f t="array" ref="E12206">INDEX('Curva Juros'!$B$7:$B$73,MATCH(C12206,'Curva Juros'!$A$7:$A$73,1)) +
(C12206-INDEX('Curva Juros'!$A$7:$A$73,MATCH(C12206,'Curva Juros'!$A$7:$A$73,1))) *
(INDEX('Curva Juros'!$B$7:$B$73,MATCH(C12206,'Curva Juros'!$A$7:$A$73,1)+1) -
INDEX('Curva Juros'!$B$7:$B$73,MATCH(C12206,'Curva Juros'!$A$7:$A$73,1))) /
(INDEX('Curva Juros'!$A$7:$A$73,MATCH(C12206,'Curva Juros'!$A$7:$A$73,1)+1) -
INDEX('Curva Juros'!$A$7:$A$73,MATCH(C12206,'Curva Juros'!$A$7:$A$73,1)))</f>
        <v>7.609763650793651</v>
      </c>
      <c r="F12206" s="24">
        <f t="shared" si="190"/>
        <v>-6.4016365079365145E-3</v>
      </c>
      <c r="G12206" s="24"/>
    </row>
    <row r="12207" spans="1:7" x14ac:dyDescent="0.25">
      <c r="A12207" s="3" t="s">
        <v>258</v>
      </c>
      <c r="B12207" s="4">
        <v>46003</v>
      </c>
      <c r="C12207" s="5">
        <v>1339.45</v>
      </c>
      <c r="D12207" s="19">
        <v>6.9771E-2</v>
      </c>
      <c r="E12207" s="35" cm="1">
        <f t="array" ref="E12207">INDEX('Curva Juros'!$B$7:$B$73,MATCH(C12207,'Curva Juros'!$A$7:$A$73,1)) +
(C12207-INDEX('Curva Juros'!$A$7:$A$73,MATCH(C12207,'Curva Juros'!$A$7:$A$73,1))) *
(INDEX('Curva Juros'!$B$7:$B$73,MATCH(C12207,'Curva Juros'!$A$7:$A$73,1)+1) -
INDEX('Curva Juros'!$B$7:$B$73,MATCH(C12207,'Curva Juros'!$A$7:$A$73,1))) /
(INDEX('Curva Juros'!$A$7:$A$73,MATCH(C12207,'Curva Juros'!$A$7:$A$73,1)+1) -
INDEX('Curva Juros'!$A$7:$A$73,MATCH(C12207,'Curva Juros'!$A$7:$A$73,1)))</f>
        <v>7.610718888888889</v>
      </c>
      <c r="F12207" s="24">
        <f t="shared" si="190"/>
        <v>-6.3361888888888857E-3</v>
      </c>
      <c r="G12207" s="24"/>
    </row>
    <row r="12208" spans="1:7" x14ac:dyDescent="0.25">
      <c r="A12208" s="6" t="s">
        <v>258</v>
      </c>
      <c r="B12208" s="7">
        <v>46010</v>
      </c>
      <c r="C12208" s="8">
        <v>1402.83</v>
      </c>
      <c r="D12208" s="20">
        <v>7.1023000000000003E-2</v>
      </c>
      <c r="E12208" s="35" cm="1">
        <f t="array" ref="E12208">INDEX('Curva Juros'!$B$7:$B$73,MATCH(C12208,'Curva Juros'!$A$7:$A$73,1)) +
(C12208-INDEX('Curva Juros'!$A$7:$A$73,MATCH(C12208,'Curva Juros'!$A$7:$A$73,1))) *
(INDEX('Curva Juros'!$B$7:$B$73,MATCH(C12208,'Curva Juros'!$A$7:$A$73,1)+1) -
INDEX('Curva Juros'!$B$7:$B$73,MATCH(C12208,'Curva Juros'!$A$7:$A$73,1))) /
(INDEX('Curva Juros'!$A$7:$A$73,MATCH(C12208,'Curva Juros'!$A$7:$A$73,1)+1) -
INDEX('Curva Juros'!$A$7:$A$73,MATCH(C12208,'Curva Juros'!$A$7:$A$73,1)))</f>
        <v>7.5983401428571433</v>
      </c>
      <c r="F12208" s="24">
        <f t="shared" si="190"/>
        <v>-4.9604014285714315E-3</v>
      </c>
      <c r="G12208" s="24"/>
    </row>
    <row r="12209" spans="1:7" x14ac:dyDescent="0.25">
      <c r="A12209" s="3" t="s">
        <v>258</v>
      </c>
      <c r="B12209" s="4">
        <v>46017</v>
      </c>
      <c r="C12209" s="5">
        <v>1399.22</v>
      </c>
      <c r="D12209" s="19">
        <v>7.0662000000000003E-2</v>
      </c>
      <c r="E12209" s="35" cm="1">
        <f t="array" ref="E12209">INDEX('Curva Juros'!$B$7:$B$73,MATCH(C12209,'Curva Juros'!$A$7:$A$73,1)) +
(C12209-INDEX('Curva Juros'!$A$7:$A$73,MATCH(C12209,'Curva Juros'!$A$7:$A$73,1))) *
(INDEX('Curva Juros'!$B$7:$B$73,MATCH(C12209,'Curva Juros'!$A$7:$A$73,1)+1) -
INDEX('Curva Juros'!$B$7:$B$73,MATCH(C12209,'Curva Juros'!$A$7:$A$73,1))) /
(INDEX('Curva Juros'!$A$7:$A$73,MATCH(C12209,'Curva Juros'!$A$7:$A$73,1)+1) -
INDEX('Curva Juros'!$A$7:$A$73,MATCH(C12209,'Curva Juros'!$A$7:$A$73,1)))</f>
        <v>7.5991251746031745</v>
      </c>
      <c r="F12209" s="24">
        <f t="shared" si="190"/>
        <v>-5.3292517460317435E-3</v>
      </c>
      <c r="G12209" s="24"/>
    </row>
    <row r="12210" spans="1:7" x14ac:dyDescent="0.25">
      <c r="A12210" s="6" t="s">
        <v>258</v>
      </c>
      <c r="B12210" s="7">
        <v>46024</v>
      </c>
      <c r="C12210" s="8">
        <v>1395.12</v>
      </c>
      <c r="D12210" s="20">
        <v>7.0761000000000004E-2</v>
      </c>
      <c r="E12210" s="35" cm="1">
        <f t="array" ref="E12210">INDEX('Curva Juros'!$B$7:$B$73,MATCH(C12210,'Curva Juros'!$A$7:$A$73,1)) +
(C12210-INDEX('Curva Juros'!$A$7:$A$73,MATCH(C12210,'Curva Juros'!$A$7:$A$73,1))) *
(INDEX('Curva Juros'!$B$7:$B$73,MATCH(C12210,'Curva Juros'!$A$7:$A$73,1)+1) -
INDEX('Curva Juros'!$B$7:$B$73,MATCH(C12210,'Curva Juros'!$A$7:$A$73,1))) /
(INDEX('Curva Juros'!$A$7:$A$73,MATCH(C12210,'Curva Juros'!$A$7:$A$73,1)+1) -
INDEX('Curva Juros'!$A$7:$A$73,MATCH(C12210,'Curva Juros'!$A$7:$A$73,1)))</f>
        <v>7.6000167619047625</v>
      </c>
      <c r="F12210" s="24">
        <f t="shared" si="190"/>
        <v>-5.2391676190476216E-3</v>
      </c>
      <c r="G12210" s="24"/>
    </row>
    <row r="12211" spans="1:7" x14ac:dyDescent="0.25">
      <c r="A12211" s="3" t="s">
        <v>258</v>
      </c>
      <c r="B12211" s="4">
        <v>46031</v>
      </c>
      <c r="C12211" s="5">
        <v>1390.01</v>
      </c>
      <c r="D12211" s="19">
        <v>7.0857000000000003E-2</v>
      </c>
      <c r="E12211" s="35" cm="1">
        <f t="array" ref="E12211">INDEX('Curva Juros'!$B$7:$B$73,MATCH(C12211,'Curva Juros'!$A$7:$A$73,1)) +
(C12211-INDEX('Curva Juros'!$A$7:$A$73,MATCH(C12211,'Curva Juros'!$A$7:$A$73,1))) *
(INDEX('Curva Juros'!$B$7:$B$73,MATCH(C12211,'Curva Juros'!$A$7:$A$73,1)+1) -
INDEX('Curva Juros'!$B$7:$B$73,MATCH(C12211,'Curva Juros'!$A$7:$A$73,1))) /
(INDEX('Curva Juros'!$A$7:$A$73,MATCH(C12211,'Curva Juros'!$A$7:$A$73,1)+1) -
INDEX('Curva Juros'!$A$7:$A$73,MATCH(C12211,'Curva Juros'!$A$7:$A$73,1)))</f>
        <v>7.6011279841269843</v>
      </c>
      <c r="F12211" s="24">
        <f t="shared" si="190"/>
        <v>-5.1542798412698432E-3</v>
      </c>
      <c r="G12211" s="24"/>
    </row>
    <row r="12212" spans="1:7" x14ac:dyDescent="0.25">
      <c r="A12212" s="6" t="s">
        <v>258</v>
      </c>
      <c r="B12212" s="7">
        <v>46038</v>
      </c>
      <c r="C12212" s="8">
        <v>1384.89</v>
      </c>
      <c r="D12212" s="20">
        <v>7.0965E-2</v>
      </c>
      <c r="E12212" s="35" cm="1">
        <f t="array" ref="E12212">INDEX('Curva Juros'!$B$7:$B$73,MATCH(C12212,'Curva Juros'!$A$7:$A$73,1)) +
(C12212-INDEX('Curva Juros'!$A$7:$A$73,MATCH(C12212,'Curva Juros'!$A$7:$A$73,1))) *
(INDEX('Curva Juros'!$B$7:$B$73,MATCH(C12212,'Curva Juros'!$A$7:$A$73,1)+1) -
INDEX('Curva Juros'!$B$7:$B$73,MATCH(C12212,'Curva Juros'!$A$7:$A$73,1))) /
(INDEX('Curva Juros'!$A$7:$A$73,MATCH(C12212,'Curva Juros'!$A$7:$A$73,1)+1) -
INDEX('Curva Juros'!$A$7:$A$73,MATCH(C12212,'Curva Juros'!$A$7:$A$73,1)))</f>
        <v>7.6022079047619053</v>
      </c>
      <c r="F12212" s="24">
        <f t="shared" si="190"/>
        <v>-5.0570790476190536E-3</v>
      </c>
      <c r="G12212" s="24"/>
    </row>
    <row r="12213" spans="1:7" x14ac:dyDescent="0.25">
      <c r="A12213" s="3" t="s">
        <v>258</v>
      </c>
      <c r="B12213" s="4">
        <v>46045</v>
      </c>
      <c r="C12213" s="5">
        <v>1383.6</v>
      </c>
      <c r="D12213" s="19">
        <v>6.7528000000000005E-2</v>
      </c>
      <c r="E12213" s="35" cm="1">
        <f t="array" ref="E12213">INDEX('Curva Juros'!$B$7:$B$73,MATCH(C12213,'Curva Juros'!$A$7:$A$73,1)) +
(C12213-INDEX('Curva Juros'!$A$7:$A$73,MATCH(C12213,'Curva Juros'!$A$7:$A$73,1))) *
(INDEX('Curva Juros'!$B$7:$B$73,MATCH(C12213,'Curva Juros'!$A$7:$A$73,1)+1) -
INDEX('Curva Juros'!$B$7:$B$73,MATCH(C12213,'Curva Juros'!$A$7:$A$73,1))) /
(INDEX('Curva Juros'!$A$7:$A$73,MATCH(C12213,'Curva Juros'!$A$7:$A$73,1)+1) -
INDEX('Curva Juros'!$A$7:$A$73,MATCH(C12213,'Curva Juros'!$A$7:$A$73,1)))</f>
        <v>7.6024495238095238</v>
      </c>
      <c r="F12213" s="24">
        <f t="shared" si="190"/>
        <v>-8.4964952380952308E-3</v>
      </c>
      <c r="G12213" s="24"/>
    </row>
    <row r="12214" spans="1:7" x14ac:dyDescent="0.25">
      <c r="A12214" s="6" t="s">
        <v>258</v>
      </c>
      <c r="B12214" s="7">
        <v>46052</v>
      </c>
      <c r="C12214" s="8">
        <v>1380.61</v>
      </c>
      <c r="D12214" s="20">
        <v>6.5666000000000002E-2</v>
      </c>
      <c r="E12214" s="35" cm="1">
        <f t="array" ref="E12214">INDEX('Curva Juros'!$B$7:$B$73,MATCH(C12214,'Curva Juros'!$A$7:$A$73,1)) +
(C12214-INDEX('Curva Juros'!$A$7:$A$73,MATCH(C12214,'Curva Juros'!$A$7:$A$73,1))) *
(INDEX('Curva Juros'!$B$7:$B$73,MATCH(C12214,'Curva Juros'!$A$7:$A$73,1)+1) -
INDEX('Curva Juros'!$B$7:$B$73,MATCH(C12214,'Curva Juros'!$A$7:$A$73,1))) /
(INDEX('Curva Juros'!$A$7:$A$73,MATCH(C12214,'Curva Juros'!$A$7:$A$73,1)+1) -
INDEX('Curva Juros'!$A$7:$A$73,MATCH(C12214,'Curva Juros'!$A$7:$A$73,1)))</f>
        <v>7.6030095555555555</v>
      </c>
      <c r="F12214" s="24">
        <f t="shared" si="190"/>
        <v>-1.036409555555555E-2</v>
      </c>
      <c r="G12214" s="24"/>
    </row>
    <row r="12215" spans="1:7" x14ac:dyDescent="0.25">
      <c r="A12215" s="3" t="s">
        <v>258</v>
      </c>
      <c r="B12215" s="4">
        <v>46059</v>
      </c>
      <c r="C12215" s="5">
        <v>1374.2</v>
      </c>
      <c r="D12215" s="19">
        <v>6.6971000000000003E-2</v>
      </c>
      <c r="E12215" s="35" cm="1">
        <f t="array" ref="E12215">INDEX('Curva Juros'!$B$7:$B$73,MATCH(C12215,'Curva Juros'!$A$7:$A$73,1)) +
(C12215-INDEX('Curva Juros'!$A$7:$A$73,MATCH(C12215,'Curva Juros'!$A$7:$A$73,1))) *
(INDEX('Curva Juros'!$B$7:$B$73,MATCH(C12215,'Curva Juros'!$A$7:$A$73,1)+1) -
INDEX('Curva Juros'!$B$7:$B$73,MATCH(C12215,'Curva Juros'!$A$7:$A$73,1))) /
(INDEX('Curva Juros'!$A$7:$A$73,MATCH(C12215,'Curva Juros'!$A$7:$A$73,1)+1) -
INDEX('Curva Juros'!$A$7:$A$73,MATCH(C12215,'Curva Juros'!$A$7:$A$73,1)))</f>
        <v>7.6042101587301589</v>
      </c>
      <c r="F12215" s="24">
        <f t="shared" si="190"/>
        <v>-9.0711015873015804E-3</v>
      </c>
      <c r="G12215" s="24"/>
    </row>
    <row r="12216" spans="1:7" x14ac:dyDescent="0.25">
      <c r="A12216" s="6" t="s">
        <v>258</v>
      </c>
      <c r="B12216" s="7">
        <v>46066</v>
      </c>
      <c r="C12216" s="8">
        <v>1369.29</v>
      </c>
      <c r="D12216" s="20">
        <v>6.6893999999999995E-2</v>
      </c>
      <c r="E12216" s="35" cm="1">
        <f t="array" ref="E12216">INDEX('Curva Juros'!$B$7:$B$73,MATCH(C12216,'Curva Juros'!$A$7:$A$73,1)) +
(C12216-INDEX('Curva Juros'!$A$7:$A$73,MATCH(C12216,'Curva Juros'!$A$7:$A$73,1))) *
(INDEX('Curva Juros'!$B$7:$B$73,MATCH(C12216,'Curva Juros'!$A$7:$A$73,1)+1) -
INDEX('Curva Juros'!$B$7:$B$73,MATCH(C12216,'Curva Juros'!$A$7:$A$73,1))) /
(INDEX('Curva Juros'!$A$7:$A$73,MATCH(C12216,'Curva Juros'!$A$7:$A$73,1)+1) -
INDEX('Curva Juros'!$A$7:$A$73,MATCH(C12216,'Curva Juros'!$A$7:$A$73,1)))</f>
        <v>7.6051298095238096</v>
      </c>
      <c r="F12216" s="24">
        <f t="shared" si="190"/>
        <v>-9.1572980952381033E-3</v>
      </c>
      <c r="G12216" s="24"/>
    </row>
    <row r="12217" spans="1:7" x14ac:dyDescent="0.25">
      <c r="A12217" s="3" t="s">
        <v>258</v>
      </c>
      <c r="B12217" s="4">
        <v>46073</v>
      </c>
      <c r="C12217" s="5">
        <v>1366.51</v>
      </c>
      <c r="D12217" s="19">
        <v>6.6688999999999998E-2</v>
      </c>
      <c r="E12217" s="35" cm="1">
        <f t="array" ref="E12217">INDEX('Curva Juros'!$B$7:$B$73,MATCH(C12217,'Curva Juros'!$A$7:$A$73,1)) +
(C12217-INDEX('Curva Juros'!$A$7:$A$73,MATCH(C12217,'Curva Juros'!$A$7:$A$73,1))) *
(INDEX('Curva Juros'!$B$7:$B$73,MATCH(C12217,'Curva Juros'!$A$7:$A$73,1)+1) -
INDEX('Curva Juros'!$B$7:$B$73,MATCH(C12217,'Curva Juros'!$A$7:$A$73,1))) /
(INDEX('Curva Juros'!$A$7:$A$73,MATCH(C12217,'Curva Juros'!$A$7:$A$73,1)+1) -
INDEX('Curva Juros'!$A$7:$A$73,MATCH(C12217,'Curva Juros'!$A$7:$A$73,1)))</f>
        <v>7.6056505079365087</v>
      </c>
      <c r="F12217" s="24">
        <f t="shared" si="190"/>
        <v>-9.3675050793650821E-3</v>
      </c>
      <c r="G12217" s="24"/>
    </row>
    <row r="12218" spans="1:7" x14ac:dyDescent="0.25">
      <c r="A12218" s="6" t="s">
        <v>258</v>
      </c>
      <c r="B12218" s="7">
        <v>46080</v>
      </c>
      <c r="C12218" s="8">
        <v>1362.82</v>
      </c>
      <c r="D12218" s="20">
        <v>6.5471000000000001E-2</v>
      </c>
      <c r="E12218" s="35" cm="1">
        <f t="array" ref="E12218">INDEX('Curva Juros'!$B$7:$B$73,MATCH(C12218,'Curva Juros'!$A$7:$A$73,1)) +
(C12218-INDEX('Curva Juros'!$A$7:$A$73,MATCH(C12218,'Curva Juros'!$A$7:$A$73,1))) *
(INDEX('Curva Juros'!$B$7:$B$73,MATCH(C12218,'Curva Juros'!$A$7:$A$73,1)+1) -
INDEX('Curva Juros'!$B$7:$B$73,MATCH(C12218,'Curva Juros'!$A$7:$A$73,1))) /
(INDEX('Curva Juros'!$A$7:$A$73,MATCH(C12218,'Curva Juros'!$A$7:$A$73,1)+1) -
INDEX('Curva Juros'!$A$7:$A$73,MATCH(C12218,'Curva Juros'!$A$7:$A$73,1)))</f>
        <v>7.6063416507936514</v>
      </c>
      <c r="F12218" s="24">
        <f t="shared" si="190"/>
        <v>-1.059241650793652E-2</v>
      </c>
      <c r="G12218" s="24"/>
    </row>
    <row r="12219" spans="1:7" x14ac:dyDescent="0.25">
      <c r="A12219" s="3" t="s">
        <v>259</v>
      </c>
      <c r="B12219" s="4">
        <v>45870</v>
      </c>
      <c r="C12219" s="5">
        <v>2472</v>
      </c>
      <c r="D12219" s="19">
        <v>7.0998000000000006E-2</v>
      </c>
      <c r="E12219" s="35" cm="1">
        <f t="array" ref="E12219">INDEX('Curva Juros'!$B$7:$B$73,MATCH(C12219,'Curva Juros'!$A$7:$A$73,1)) +
(C12219-INDEX('Curva Juros'!$A$7:$A$73,MATCH(C12219,'Curva Juros'!$A$7:$A$73,1))) *
(INDEX('Curva Juros'!$B$7:$B$73,MATCH(C12219,'Curva Juros'!$A$7:$A$73,1)+1) -
INDEX('Curva Juros'!$B$7:$B$73,MATCH(C12219,'Curva Juros'!$A$7:$A$73,1))) /
(INDEX('Curva Juros'!$A$7:$A$73,MATCH(C12219,'Curva Juros'!$A$7:$A$73,1)+1) -
INDEX('Curva Juros'!$A$7:$A$73,MATCH(C12219,'Curva Juros'!$A$7:$A$73,1)))</f>
        <v>7.3327285714285715</v>
      </c>
      <c r="F12219" s="24">
        <f t="shared" si="190"/>
        <v>-2.3292857142857143E-3</v>
      </c>
      <c r="G12219" s="24"/>
    </row>
    <row r="12220" spans="1:7" x14ac:dyDescent="0.25">
      <c r="A12220" s="6" t="s">
        <v>259</v>
      </c>
      <c r="B12220" s="7">
        <v>45877</v>
      </c>
      <c r="C12220" s="8">
        <v>2467</v>
      </c>
      <c r="D12220" s="20">
        <v>6.9304000000000004E-2</v>
      </c>
      <c r="E12220" s="35" cm="1">
        <f t="array" ref="E12220">INDEX('Curva Juros'!$B$7:$B$73,MATCH(C12220,'Curva Juros'!$A$7:$A$73,1)) +
(C12220-INDEX('Curva Juros'!$A$7:$A$73,MATCH(C12220,'Curva Juros'!$A$7:$A$73,1))) *
(INDEX('Curva Juros'!$B$7:$B$73,MATCH(C12220,'Curva Juros'!$A$7:$A$73,1)+1) -
INDEX('Curva Juros'!$B$7:$B$73,MATCH(C12220,'Curva Juros'!$A$7:$A$73,1))) /
(INDEX('Curva Juros'!$A$7:$A$73,MATCH(C12220,'Curva Juros'!$A$7:$A$73,1)+1) -
INDEX('Curva Juros'!$A$7:$A$73,MATCH(C12220,'Curva Juros'!$A$7:$A$73,1)))</f>
        <v>7.3339190476190472</v>
      </c>
      <c r="F12220" s="24">
        <f t="shared" si="190"/>
        <v>-4.03519047619047E-3</v>
      </c>
      <c r="G12220" s="24"/>
    </row>
    <row r="12221" spans="1:7" x14ac:dyDescent="0.25">
      <c r="A12221" s="3" t="s">
        <v>259</v>
      </c>
      <c r="B12221" s="4">
        <v>45884</v>
      </c>
      <c r="C12221" s="5">
        <v>2462</v>
      </c>
      <c r="D12221" s="19">
        <v>6.8814E-2</v>
      </c>
      <c r="E12221" s="35" cm="1">
        <f t="array" ref="E12221">INDEX('Curva Juros'!$B$7:$B$73,MATCH(C12221,'Curva Juros'!$A$7:$A$73,1)) +
(C12221-INDEX('Curva Juros'!$A$7:$A$73,MATCH(C12221,'Curva Juros'!$A$7:$A$73,1))) *
(INDEX('Curva Juros'!$B$7:$B$73,MATCH(C12221,'Curva Juros'!$A$7:$A$73,1)+1) -
INDEX('Curva Juros'!$B$7:$B$73,MATCH(C12221,'Curva Juros'!$A$7:$A$73,1))) /
(INDEX('Curva Juros'!$A$7:$A$73,MATCH(C12221,'Curva Juros'!$A$7:$A$73,1)+1) -
INDEX('Curva Juros'!$A$7:$A$73,MATCH(C12221,'Curva Juros'!$A$7:$A$73,1)))</f>
        <v>7.3351095238095239</v>
      </c>
      <c r="F12221" s="24">
        <f t="shared" si="190"/>
        <v>-4.5370952380952428E-3</v>
      </c>
      <c r="G12221" s="24"/>
    </row>
    <row r="12222" spans="1:7" x14ac:dyDescent="0.25">
      <c r="A12222" s="6" t="s">
        <v>259</v>
      </c>
      <c r="B12222" s="7">
        <v>45891</v>
      </c>
      <c r="C12222" s="8">
        <v>2457</v>
      </c>
      <c r="D12222" s="20">
        <v>6.8883E-2</v>
      </c>
      <c r="E12222" s="35" cm="1">
        <f t="array" ref="E12222">INDEX('Curva Juros'!$B$7:$B$73,MATCH(C12222,'Curva Juros'!$A$7:$A$73,1)) +
(C12222-INDEX('Curva Juros'!$A$7:$A$73,MATCH(C12222,'Curva Juros'!$A$7:$A$73,1))) *
(INDEX('Curva Juros'!$B$7:$B$73,MATCH(C12222,'Curva Juros'!$A$7:$A$73,1)+1) -
INDEX('Curva Juros'!$B$7:$B$73,MATCH(C12222,'Curva Juros'!$A$7:$A$73,1))) /
(INDEX('Curva Juros'!$A$7:$A$73,MATCH(C12222,'Curva Juros'!$A$7:$A$73,1)+1) -
INDEX('Curva Juros'!$A$7:$A$73,MATCH(C12222,'Curva Juros'!$A$7:$A$73,1)))</f>
        <v>7.3362999999999996</v>
      </c>
      <c r="F12222" s="24">
        <f t="shared" si="190"/>
        <v>-4.4799999999999979E-3</v>
      </c>
      <c r="G12222" s="24"/>
    </row>
    <row r="12223" spans="1:7" x14ac:dyDescent="0.25">
      <c r="A12223" s="3" t="s">
        <v>259</v>
      </c>
      <c r="B12223" s="4">
        <v>45898</v>
      </c>
      <c r="C12223" s="5">
        <v>2452</v>
      </c>
      <c r="D12223" s="19">
        <v>6.8187999999999999E-2</v>
      </c>
      <c r="E12223" s="35" cm="1">
        <f t="array" ref="E12223">INDEX('Curva Juros'!$B$7:$B$73,MATCH(C12223,'Curva Juros'!$A$7:$A$73,1)) +
(C12223-INDEX('Curva Juros'!$A$7:$A$73,MATCH(C12223,'Curva Juros'!$A$7:$A$73,1))) *
(INDEX('Curva Juros'!$B$7:$B$73,MATCH(C12223,'Curva Juros'!$A$7:$A$73,1)+1) -
INDEX('Curva Juros'!$B$7:$B$73,MATCH(C12223,'Curva Juros'!$A$7:$A$73,1))) /
(INDEX('Curva Juros'!$A$7:$A$73,MATCH(C12223,'Curva Juros'!$A$7:$A$73,1)+1) -
INDEX('Curva Juros'!$A$7:$A$73,MATCH(C12223,'Curva Juros'!$A$7:$A$73,1)))</f>
        <v>7.3374904761904762</v>
      </c>
      <c r="F12223" s="24">
        <f t="shared" si="190"/>
        <v>-5.1869047619047676E-3</v>
      </c>
      <c r="G12223" s="24"/>
    </row>
    <row r="12224" spans="1:7" x14ac:dyDescent="0.25">
      <c r="A12224" s="6" t="s">
        <v>259</v>
      </c>
      <c r="B12224" s="7">
        <v>45905</v>
      </c>
      <c r="C12224" s="8">
        <v>2447</v>
      </c>
      <c r="D12224" s="20">
        <v>6.9196999999999995E-2</v>
      </c>
      <c r="E12224" s="35" cm="1">
        <f t="array" ref="E12224">INDEX('Curva Juros'!$B$7:$B$73,MATCH(C12224,'Curva Juros'!$A$7:$A$73,1)) +
(C12224-INDEX('Curva Juros'!$A$7:$A$73,MATCH(C12224,'Curva Juros'!$A$7:$A$73,1))) *
(INDEX('Curva Juros'!$B$7:$B$73,MATCH(C12224,'Curva Juros'!$A$7:$A$73,1)+1) -
INDEX('Curva Juros'!$B$7:$B$73,MATCH(C12224,'Curva Juros'!$A$7:$A$73,1))) /
(INDEX('Curva Juros'!$A$7:$A$73,MATCH(C12224,'Curva Juros'!$A$7:$A$73,1)+1) -
INDEX('Curva Juros'!$A$7:$A$73,MATCH(C12224,'Curva Juros'!$A$7:$A$73,1)))</f>
        <v>7.3386809523809529</v>
      </c>
      <c r="F12224" s="24">
        <f t="shared" si="190"/>
        <v>-4.1898095238095401E-3</v>
      </c>
      <c r="G12224" s="24"/>
    </row>
    <row r="12225" spans="1:7" x14ac:dyDescent="0.25">
      <c r="A12225" s="3" t="s">
        <v>259</v>
      </c>
      <c r="B12225" s="4">
        <v>45912</v>
      </c>
      <c r="C12225" s="5">
        <v>2442</v>
      </c>
      <c r="D12225" s="19">
        <v>6.7242999999999997E-2</v>
      </c>
      <c r="E12225" s="35" cm="1">
        <f t="array" ref="E12225">INDEX('Curva Juros'!$B$7:$B$73,MATCH(C12225,'Curva Juros'!$A$7:$A$73,1)) +
(C12225-INDEX('Curva Juros'!$A$7:$A$73,MATCH(C12225,'Curva Juros'!$A$7:$A$73,1))) *
(INDEX('Curva Juros'!$B$7:$B$73,MATCH(C12225,'Curva Juros'!$A$7:$A$73,1)+1) -
INDEX('Curva Juros'!$B$7:$B$73,MATCH(C12225,'Curva Juros'!$A$7:$A$73,1))) /
(INDEX('Curva Juros'!$A$7:$A$73,MATCH(C12225,'Curva Juros'!$A$7:$A$73,1)+1) -
INDEX('Curva Juros'!$A$7:$A$73,MATCH(C12225,'Curva Juros'!$A$7:$A$73,1)))</f>
        <v>7.3398714285714286</v>
      </c>
      <c r="F12225" s="24">
        <f t="shared" si="190"/>
        <v>-6.1557142857142921E-3</v>
      </c>
      <c r="G12225" s="24"/>
    </row>
    <row r="12226" spans="1:7" x14ac:dyDescent="0.25">
      <c r="A12226" s="6" t="s">
        <v>259</v>
      </c>
      <c r="B12226" s="7">
        <v>45919</v>
      </c>
      <c r="C12226" s="8">
        <v>2437</v>
      </c>
      <c r="D12226" s="20">
        <v>6.6050999999999999E-2</v>
      </c>
      <c r="E12226" s="35" cm="1">
        <f t="array" ref="E12226">INDEX('Curva Juros'!$B$7:$B$73,MATCH(C12226,'Curva Juros'!$A$7:$A$73,1)) +
(C12226-INDEX('Curva Juros'!$A$7:$A$73,MATCH(C12226,'Curva Juros'!$A$7:$A$73,1))) *
(INDEX('Curva Juros'!$B$7:$B$73,MATCH(C12226,'Curva Juros'!$A$7:$A$73,1)+1) -
INDEX('Curva Juros'!$B$7:$B$73,MATCH(C12226,'Curva Juros'!$A$7:$A$73,1))) /
(INDEX('Curva Juros'!$A$7:$A$73,MATCH(C12226,'Curva Juros'!$A$7:$A$73,1)+1) -
INDEX('Curva Juros'!$A$7:$A$73,MATCH(C12226,'Curva Juros'!$A$7:$A$73,1)))</f>
        <v>7.3410619047619052</v>
      </c>
      <c r="F12226" s="24">
        <f t="shared" si="190"/>
        <v>-7.3596190476190593E-3</v>
      </c>
      <c r="G12226" s="24"/>
    </row>
    <row r="12227" spans="1:7" x14ac:dyDescent="0.25">
      <c r="A12227" s="3" t="s">
        <v>259</v>
      </c>
      <c r="B12227" s="4">
        <v>45926</v>
      </c>
      <c r="C12227" s="5">
        <v>2432</v>
      </c>
      <c r="D12227" s="19">
        <v>6.5310999999999994E-2</v>
      </c>
      <c r="E12227" s="35" cm="1">
        <f t="array" ref="E12227">INDEX('Curva Juros'!$B$7:$B$73,MATCH(C12227,'Curva Juros'!$A$7:$A$73,1)) +
(C12227-INDEX('Curva Juros'!$A$7:$A$73,MATCH(C12227,'Curva Juros'!$A$7:$A$73,1))) *
(INDEX('Curva Juros'!$B$7:$B$73,MATCH(C12227,'Curva Juros'!$A$7:$A$73,1)+1) -
INDEX('Curva Juros'!$B$7:$B$73,MATCH(C12227,'Curva Juros'!$A$7:$A$73,1))) /
(INDEX('Curva Juros'!$A$7:$A$73,MATCH(C12227,'Curva Juros'!$A$7:$A$73,1)+1) -
INDEX('Curva Juros'!$A$7:$A$73,MATCH(C12227,'Curva Juros'!$A$7:$A$73,1)))</f>
        <v>7.342252380952381</v>
      </c>
      <c r="F12227" s="24">
        <f t="shared" ref="F12227:F12290" si="191">D12227-E12227/100</f>
        <v>-8.1115238095238185E-3</v>
      </c>
      <c r="G12227" s="24"/>
    </row>
    <row r="12228" spans="1:7" x14ac:dyDescent="0.25">
      <c r="A12228" s="6" t="s">
        <v>259</v>
      </c>
      <c r="B12228" s="7">
        <v>45933</v>
      </c>
      <c r="C12228" s="8">
        <v>2427</v>
      </c>
      <c r="D12228" s="20">
        <v>6.5950999999999996E-2</v>
      </c>
      <c r="E12228" s="35" cm="1">
        <f t="array" ref="E12228">INDEX('Curva Juros'!$B$7:$B$73,MATCH(C12228,'Curva Juros'!$A$7:$A$73,1)) +
(C12228-INDEX('Curva Juros'!$A$7:$A$73,MATCH(C12228,'Curva Juros'!$A$7:$A$73,1))) *
(INDEX('Curva Juros'!$B$7:$B$73,MATCH(C12228,'Curva Juros'!$A$7:$A$73,1)+1) -
INDEX('Curva Juros'!$B$7:$B$73,MATCH(C12228,'Curva Juros'!$A$7:$A$73,1))) /
(INDEX('Curva Juros'!$A$7:$A$73,MATCH(C12228,'Curva Juros'!$A$7:$A$73,1)+1) -
INDEX('Curva Juros'!$A$7:$A$73,MATCH(C12228,'Curva Juros'!$A$7:$A$73,1)))</f>
        <v>7.3434428571428576</v>
      </c>
      <c r="F12228" s="24">
        <f t="shared" si="191"/>
        <v>-7.4834285714285853E-3</v>
      </c>
      <c r="G12228" s="24"/>
    </row>
    <row r="12229" spans="1:7" x14ac:dyDescent="0.25">
      <c r="A12229" s="3" t="s">
        <v>259</v>
      </c>
      <c r="B12229" s="4">
        <v>45940</v>
      </c>
      <c r="C12229" s="5">
        <v>2422</v>
      </c>
      <c r="D12229" s="19">
        <v>6.6007999999999997E-2</v>
      </c>
      <c r="E12229" s="35" cm="1">
        <f t="array" ref="E12229">INDEX('Curva Juros'!$B$7:$B$73,MATCH(C12229,'Curva Juros'!$A$7:$A$73,1)) +
(C12229-INDEX('Curva Juros'!$A$7:$A$73,MATCH(C12229,'Curva Juros'!$A$7:$A$73,1))) *
(INDEX('Curva Juros'!$B$7:$B$73,MATCH(C12229,'Curva Juros'!$A$7:$A$73,1)+1) -
INDEX('Curva Juros'!$B$7:$B$73,MATCH(C12229,'Curva Juros'!$A$7:$A$73,1))) /
(INDEX('Curva Juros'!$A$7:$A$73,MATCH(C12229,'Curva Juros'!$A$7:$A$73,1)+1) -
INDEX('Curva Juros'!$A$7:$A$73,MATCH(C12229,'Curva Juros'!$A$7:$A$73,1)))</f>
        <v>7.3446333333333333</v>
      </c>
      <c r="F12229" s="24">
        <f t="shared" si="191"/>
        <v>-7.4383333333333385E-3</v>
      </c>
      <c r="G12229" s="24"/>
    </row>
    <row r="12230" spans="1:7" x14ac:dyDescent="0.25">
      <c r="A12230" s="6" t="s">
        <v>259</v>
      </c>
      <c r="B12230" s="7">
        <v>45947</v>
      </c>
      <c r="C12230" s="8">
        <v>2417</v>
      </c>
      <c r="D12230" s="20">
        <v>6.8087999999999996E-2</v>
      </c>
      <c r="E12230" s="35" cm="1">
        <f t="array" ref="E12230">INDEX('Curva Juros'!$B$7:$B$73,MATCH(C12230,'Curva Juros'!$A$7:$A$73,1)) +
(C12230-INDEX('Curva Juros'!$A$7:$A$73,MATCH(C12230,'Curva Juros'!$A$7:$A$73,1))) *
(INDEX('Curva Juros'!$B$7:$B$73,MATCH(C12230,'Curva Juros'!$A$7:$A$73,1)+1) -
INDEX('Curva Juros'!$B$7:$B$73,MATCH(C12230,'Curva Juros'!$A$7:$A$73,1))) /
(INDEX('Curva Juros'!$A$7:$A$73,MATCH(C12230,'Curva Juros'!$A$7:$A$73,1)+1) -
INDEX('Curva Juros'!$A$7:$A$73,MATCH(C12230,'Curva Juros'!$A$7:$A$73,1)))</f>
        <v>7.34582380952381</v>
      </c>
      <c r="F12230" s="24">
        <f t="shared" si="191"/>
        <v>-5.3702380952381085E-3</v>
      </c>
      <c r="G12230" s="24"/>
    </row>
    <row r="12231" spans="1:7" x14ac:dyDescent="0.25">
      <c r="A12231" s="3" t="s">
        <v>259</v>
      </c>
      <c r="B12231" s="4">
        <v>45954</v>
      </c>
      <c r="C12231" s="5">
        <v>2412</v>
      </c>
      <c r="D12231" s="19">
        <v>6.9151000000000004E-2</v>
      </c>
      <c r="E12231" s="35" cm="1">
        <f t="array" ref="E12231">INDEX('Curva Juros'!$B$7:$B$73,MATCH(C12231,'Curva Juros'!$A$7:$A$73,1)) +
(C12231-INDEX('Curva Juros'!$A$7:$A$73,MATCH(C12231,'Curva Juros'!$A$7:$A$73,1))) *
(INDEX('Curva Juros'!$B$7:$B$73,MATCH(C12231,'Curva Juros'!$A$7:$A$73,1)+1) -
INDEX('Curva Juros'!$B$7:$B$73,MATCH(C12231,'Curva Juros'!$A$7:$A$73,1))) /
(INDEX('Curva Juros'!$A$7:$A$73,MATCH(C12231,'Curva Juros'!$A$7:$A$73,1)+1) -
INDEX('Curva Juros'!$A$7:$A$73,MATCH(C12231,'Curva Juros'!$A$7:$A$73,1)))</f>
        <v>7.3470142857142857</v>
      </c>
      <c r="F12231" s="24">
        <f t="shared" si="191"/>
        <v>-4.3191428571428547E-3</v>
      </c>
      <c r="G12231" s="24"/>
    </row>
    <row r="12232" spans="1:7" x14ac:dyDescent="0.25">
      <c r="A12232" s="6" t="s">
        <v>259</v>
      </c>
      <c r="B12232" s="7">
        <v>45961</v>
      </c>
      <c r="C12232" s="8">
        <v>2407</v>
      </c>
      <c r="D12232" s="20">
        <v>7.0699999999999999E-2</v>
      </c>
      <c r="E12232" s="35" cm="1">
        <f t="array" ref="E12232">INDEX('Curva Juros'!$B$7:$B$73,MATCH(C12232,'Curva Juros'!$A$7:$A$73,1)) +
(C12232-INDEX('Curva Juros'!$A$7:$A$73,MATCH(C12232,'Curva Juros'!$A$7:$A$73,1))) *
(INDEX('Curva Juros'!$B$7:$B$73,MATCH(C12232,'Curva Juros'!$A$7:$A$73,1)+1) -
INDEX('Curva Juros'!$B$7:$B$73,MATCH(C12232,'Curva Juros'!$A$7:$A$73,1))) /
(INDEX('Curva Juros'!$A$7:$A$73,MATCH(C12232,'Curva Juros'!$A$7:$A$73,1)+1) -
INDEX('Curva Juros'!$A$7:$A$73,MATCH(C12232,'Curva Juros'!$A$7:$A$73,1)))</f>
        <v>7.3482047619047623</v>
      </c>
      <c r="F12232" s="24">
        <f t="shared" si="191"/>
        <v>-2.7820476190476284E-3</v>
      </c>
      <c r="G12232" s="24"/>
    </row>
    <row r="12233" spans="1:7" x14ac:dyDescent="0.25">
      <c r="A12233" s="3" t="s">
        <v>259</v>
      </c>
      <c r="B12233" s="4">
        <v>45968</v>
      </c>
      <c r="C12233" s="5">
        <v>2402</v>
      </c>
      <c r="D12233" s="19">
        <v>6.8931999999999993E-2</v>
      </c>
      <c r="E12233" s="35" cm="1">
        <f t="array" ref="E12233">INDEX('Curva Juros'!$B$7:$B$73,MATCH(C12233,'Curva Juros'!$A$7:$A$73,1)) +
(C12233-INDEX('Curva Juros'!$A$7:$A$73,MATCH(C12233,'Curva Juros'!$A$7:$A$73,1))) *
(INDEX('Curva Juros'!$B$7:$B$73,MATCH(C12233,'Curva Juros'!$A$7:$A$73,1)+1) -
INDEX('Curva Juros'!$B$7:$B$73,MATCH(C12233,'Curva Juros'!$A$7:$A$73,1))) /
(INDEX('Curva Juros'!$A$7:$A$73,MATCH(C12233,'Curva Juros'!$A$7:$A$73,1)+1) -
INDEX('Curva Juros'!$A$7:$A$73,MATCH(C12233,'Curva Juros'!$A$7:$A$73,1)))</f>
        <v>7.3493952380952381</v>
      </c>
      <c r="F12233" s="24">
        <f t="shared" si="191"/>
        <v>-4.5619523809523888E-3</v>
      </c>
      <c r="G12233" s="24"/>
    </row>
    <row r="12234" spans="1:7" x14ac:dyDescent="0.25">
      <c r="A12234" s="6" t="s">
        <v>259</v>
      </c>
      <c r="B12234" s="7">
        <v>45975</v>
      </c>
      <c r="C12234" s="8">
        <v>2397</v>
      </c>
      <c r="D12234" s="20">
        <v>6.9424E-2</v>
      </c>
      <c r="E12234" s="35" cm="1">
        <f t="array" ref="E12234">INDEX('Curva Juros'!$B$7:$B$73,MATCH(C12234,'Curva Juros'!$A$7:$A$73,1)) +
(C12234-INDEX('Curva Juros'!$A$7:$A$73,MATCH(C12234,'Curva Juros'!$A$7:$A$73,1))) *
(INDEX('Curva Juros'!$B$7:$B$73,MATCH(C12234,'Curva Juros'!$A$7:$A$73,1)+1) -
INDEX('Curva Juros'!$B$7:$B$73,MATCH(C12234,'Curva Juros'!$A$7:$A$73,1))) /
(INDEX('Curva Juros'!$A$7:$A$73,MATCH(C12234,'Curva Juros'!$A$7:$A$73,1)+1) -
INDEX('Curva Juros'!$A$7:$A$73,MATCH(C12234,'Curva Juros'!$A$7:$A$73,1)))</f>
        <v>7.3505857142857147</v>
      </c>
      <c r="F12234" s="24">
        <f t="shared" si="191"/>
        <v>-4.081857142857151E-3</v>
      </c>
      <c r="G12234" s="24"/>
    </row>
    <row r="12235" spans="1:7" x14ac:dyDescent="0.25">
      <c r="A12235" s="3" t="s">
        <v>259</v>
      </c>
      <c r="B12235" s="4">
        <v>45982</v>
      </c>
      <c r="C12235" s="5">
        <v>2393</v>
      </c>
      <c r="D12235" s="19">
        <v>6.8596000000000004E-2</v>
      </c>
      <c r="E12235" s="35" cm="1">
        <f t="array" ref="E12235">INDEX('Curva Juros'!$B$7:$B$73,MATCH(C12235,'Curva Juros'!$A$7:$A$73,1)) +
(C12235-INDEX('Curva Juros'!$A$7:$A$73,MATCH(C12235,'Curva Juros'!$A$7:$A$73,1))) *
(INDEX('Curva Juros'!$B$7:$B$73,MATCH(C12235,'Curva Juros'!$A$7:$A$73,1)+1) -
INDEX('Curva Juros'!$B$7:$B$73,MATCH(C12235,'Curva Juros'!$A$7:$A$73,1))) /
(INDEX('Curva Juros'!$A$7:$A$73,MATCH(C12235,'Curva Juros'!$A$7:$A$73,1)+1) -
INDEX('Curva Juros'!$A$7:$A$73,MATCH(C12235,'Curva Juros'!$A$7:$A$73,1)))</f>
        <v>7.3515468253968255</v>
      </c>
      <c r="F12235" s="24">
        <f t="shared" si="191"/>
        <v>-4.9194682539682455E-3</v>
      </c>
      <c r="G12235" s="24"/>
    </row>
    <row r="12236" spans="1:7" x14ac:dyDescent="0.25">
      <c r="A12236" s="6" t="s">
        <v>259</v>
      </c>
      <c r="B12236" s="7">
        <v>45989</v>
      </c>
      <c r="C12236" s="8">
        <v>2388</v>
      </c>
      <c r="D12236" s="20">
        <v>6.8512000000000003E-2</v>
      </c>
      <c r="E12236" s="35" cm="1">
        <f t="array" ref="E12236">INDEX('Curva Juros'!$B$7:$B$73,MATCH(C12236,'Curva Juros'!$A$7:$A$73,1)) +
(C12236-INDEX('Curva Juros'!$A$7:$A$73,MATCH(C12236,'Curva Juros'!$A$7:$A$73,1))) *
(INDEX('Curva Juros'!$B$7:$B$73,MATCH(C12236,'Curva Juros'!$A$7:$A$73,1)+1) -
INDEX('Curva Juros'!$B$7:$B$73,MATCH(C12236,'Curva Juros'!$A$7:$A$73,1))) /
(INDEX('Curva Juros'!$A$7:$A$73,MATCH(C12236,'Curva Juros'!$A$7:$A$73,1)+1) -
INDEX('Curva Juros'!$A$7:$A$73,MATCH(C12236,'Curva Juros'!$A$7:$A$73,1)))</f>
        <v>7.3527809523809529</v>
      </c>
      <c r="F12236" s="24">
        <f t="shared" si="191"/>
        <v>-5.0158095238095196E-3</v>
      </c>
      <c r="G12236" s="24"/>
    </row>
    <row r="12237" spans="1:7" x14ac:dyDescent="0.25">
      <c r="A12237" s="3" t="s">
        <v>259</v>
      </c>
      <c r="B12237" s="4">
        <v>45996</v>
      </c>
      <c r="C12237" s="5">
        <v>2383</v>
      </c>
      <c r="D12237" s="19">
        <v>6.7350999999999994E-2</v>
      </c>
      <c r="E12237" s="35" cm="1">
        <f t="array" ref="E12237">INDEX('Curva Juros'!$B$7:$B$73,MATCH(C12237,'Curva Juros'!$A$7:$A$73,1)) +
(C12237-INDEX('Curva Juros'!$A$7:$A$73,MATCH(C12237,'Curva Juros'!$A$7:$A$73,1))) *
(INDEX('Curva Juros'!$B$7:$B$73,MATCH(C12237,'Curva Juros'!$A$7:$A$73,1)+1) -
INDEX('Curva Juros'!$B$7:$B$73,MATCH(C12237,'Curva Juros'!$A$7:$A$73,1))) /
(INDEX('Curva Juros'!$A$7:$A$73,MATCH(C12237,'Curva Juros'!$A$7:$A$73,1)+1) -
INDEX('Curva Juros'!$A$7:$A$73,MATCH(C12237,'Curva Juros'!$A$7:$A$73,1)))</f>
        <v>7.3540150793650794</v>
      </c>
      <c r="F12237" s="24">
        <f t="shared" si="191"/>
        <v>-6.1891507936508022E-3</v>
      </c>
      <c r="G12237" s="24"/>
    </row>
    <row r="12238" spans="1:7" x14ac:dyDescent="0.25">
      <c r="A12238" s="6" t="s">
        <v>259</v>
      </c>
      <c r="B12238" s="7">
        <v>46003</v>
      </c>
      <c r="C12238" s="8">
        <v>2378</v>
      </c>
      <c r="D12238" s="20">
        <v>6.7852999999999997E-2</v>
      </c>
      <c r="E12238" s="35" cm="1">
        <f t="array" ref="E12238">INDEX('Curva Juros'!$B$7:$B$73,MATCH(C12238,'Curva Juros'!$A$7:$A$73,1)) +
(C12238-INDEX('Curva Juros'!$A$7:$A$73,MATCH(C12238,'Curva Juros'!$A$7:$A$73,1))) *
(INDEX('Curva Juros'!$B$7:$B$73,MATCH(C12238,'Curva Juros'!$A$7:$A$73,1)+1) -
INDEX('Curva Juros'!$B$7:$B$73,MATCH(C12238,'Curva Juros'!$A$7:$A$73,1))) /
(INDEX('Curva Juros'!$A$7:$A$73,MATCH(C12238,'Curva Juros'!$A$7:$A$73,1)+1) -
INDEX('Curva Juros'!$A$7:$A$73,MATCH(C12238,'Curva Juros'!$A$7:$A$73,1)))</f>
        <v>7.3552492063492068</v>
      </c>
      <c r="F12238" s="24">
        <f t="shared" si="191"/>
        <v>-5.6994920634920732E-3</v>
      </c>
      <c r="G12238" s="24"/>
    </row>
    <row r="12239" spans="1:7" x14ac:dyDescent="0.25">
      <c r="A12239" s="3" t="s">
        <v>259</v>
      </c>
      <c r="B12239" s="4">
        <v>46010</v>
      </c>
      <c r="C12239" s="5">
        <v>2373</v>
      </c>
      <c r="D12239" s="19">
        <v>6.9055000000000005E-2</v>
      </c>
      <c r="E12239" s="35" cm="1">
        <f t="array" ref="E12239">INDEX('Curva Juros'!$B$7:$B$73,MATCH(C12239,'Curva Juros'!$A$7:$A$73,1)) +
(C12239-INDEX('Curva Juros'!$A$7:$A$73,MATCH(C12239,'Curva Juros'!$A$7:$A$73,1))) *
(INDEX('Curva Juros'!$B$7:$B$73,MATCH(C12239,'Curva Juros'!$A$7:$A$73,1)+1) -
INDEX('Curva Juros'!$B$7:$B$73,MATCH(C12239,'Curva Juros'!$A$7:$A$73,1))) /
(INDEX('Curva Juros'!$A$7:$A$73,MATCH(C12239,'Curva Juros'!$A$7:$A$73,1)+1) -
INDEX('Curva Juros'!$A$7:$A$73,MATCH(C12239,'Curva Juros'!$A$7:$A$73,1)))</f>
        <v>7.3564833333333333</v>
      </c>
      <c r="F12239" s="24">
        <f t="shared" si="191"/>
        <v>-4.509833333333324E-3</v>
      </c>
      <c r="G12239" s="24"/>
    </row>
    <row r="12240" spans="1:7" x14ac:dyDescent="0.25">
      <c r="A12240" s="6" t="s">
        <v>259</v>
      </c>
      <c r="B12240" s="7">
        <v>46017</v>
      </c>
      <c r="C12240" s="8">
        <v>2369</v>
      </c>
      <c r="D12240" s="20">
        <v>7.0144999999999999E-2</v>
      </c>
      <c r="E12240" s="35" cm="1">
        <f t="array" ref="E12240">INDEX('Curva Juros'!$B$7:$B$73,MATCH(C12240,'Curva Juros'!$A$7:$A$73,1)) +
(C12240-INDEX('Curva Juros'!$A$7:$A$73,MATCH(C12240,'Curva Juros'!$A$7:$A$73,1))) *
(INDEX('Curva Juros'!$B$7:$B$73,MATCH(C12240,'Curva Juros'!$A$7:$A$73,1)+1) -
INDEX('Curva Juros'!$B$7:$B$73,MATCH(C12240,'Curva Juros'!$A$7:$A$73,1))) /
(INDEX('Curva Juros'!$A$7:$A$73,MATCH(C12240,'Curva Juros'!$A$7:$A$73,1)+1) -
INDEX('Curva Juros'!$A$7:$A$73,MATCH(C12240,'Curva Juros'!$A$7:$A$73,1)))</f>
        <v>7.3574706349206354</v>
      </c>
      <c r="F12240" s="24">
        <f t="shared" si="191"/>
        <v>-3.429706349206349E-3</v>
      </c>
      <c r="G12240" s="24"/>
    </row>
    <row r="12241" spans="1:7" x14ac:dyDescent="0.25">
      <c r="A12241" s="3" t="s">
        <v>259</v>
      </c>
      <c r="B12241" s="4">
        <v>46024</v>
      </c>
      <c r="C12241" s="5">
        <v>2365</v>
      </c>
      <c r="D12241" s="19">
        <v>6.9455000000000003E-2</v>
      </c>
      <c r="E12241" s="35" cm="1">
        <f t="array" ref="E12241">INDEX('Curva Juros'!$B$7:$B$73,MATCH(C12241,'Curva Juros'!$A$7:$A$73,1)) +
(C12241-INDEX('Curva Juros'!$A$7:$A$73,MATCH(C12241,'Curva Juros'!$A$7:$A$73,1))) *
(INDEX('Curva Juros'!$B$7:$B$73,MATCH(C12241,'Curva Juros'!$A$7:$A$73,1)+1) -
INDEX('Curva Juros'!$B$7:$B$73,MATCH(C12241,'Curva Juros'!$A$7:$A$73,1))) /
(INDEX('Curva Juros'!$A$7:$A$73,MATCH(C12241,'Curva Juros'!$A$7:$A$73,1)+1) -
INDEX('Curva Juros'!$A$7:$A$73,MATCH(C12241,'Curva Juros'!$A$7:$A$73,1)))</f>
        <v>7.3584579365079366</v>
      </c>
      <c r="F12241" s="24">
        <f t="shared" si="191"/>
        <v>-4.1295793650793639E-3</v>
      </c>
      <c r="G12241" s="24"/>
    </row>
    <row r="12242" spans="1:7" x14ac:dyDescent="0.25">
      <c r="A12242" s="6" t="s">
        <v>259</v>
      </c>
      <c r="B12242" s="7">
        <v>46031</v>
      </c>
      <c r="C12242" s="8">
        <v>2360</v>
      </c>
      <c r="D12242" s="20">
        <v>6.9982000000000003E-2</v>
      </c>
      <c r="E12242" s="35" cm="1">
        <f t="array" ref="E12242">INDEX('Curva Juros'!$B$7:$B$73,MATCH(C12242,'Curva Juros'!$A$7:$A$73,1)) +
(C12242-INDEX('Curva Juros'!$A$7:$A$73,MATCH(C12242,'Curva Juros'!$A$7:$A$73,1))) *
(INDEX('Curva Juros'!$B$7:$B$73,MATCH(C12242,'Curva Juros'!$A$7:$A$73,1)+1) -
INDEX('Curva Juros'!$B$7:$B$73,MATCH(C12242,'Curva Juros'!$A$7:$A$73,1))) /
(INDEX('Curva Juros'!$A$7:$A$73,MATCH(C12242,'Curva Juros'!$A$7:$A$73,1)+1) -
INDEX('Curva Juros'!$A$7:$A$73,MATCH(C12242,'Curva Juros'!$A$7:$A$73,1)))</f>
        <v>7.359692063492064</v>
      </c>
      <c r="F12242" s="24">
        <f t="shared" si="191"/>
        <v>-3.6149206349206375E-3</v>
      </c>
      <c r="G12242" s="24"/>
    </row>
    <row r="12243" spans="1:7" x14ac:dyDescent="0.25">
      <c r="A12243" s="3" t="s">
        <v>259</v>
      </c>
      <c r="B12243" s="4">
        <v>46038</v>
      </c>
      <c r="C12243" s="5">
        <v>2355</v>
      </c>
      <c r="D12243" s="19">
        <v>6.9932999999999995E-2</v>
      </c>
      <c r="E12243" s="35" cm="1">
        <f t="array" ref="E12243">INDEX('Curva Juros'!$B$7:$B$73,MATCH(C12243,'Curva Juros'!$A$7:$A$73,1)) +
(C12243-INDEX('Curva Juros'!$A$7:$A$73,MATCH(C12243,'Curva Juros'!$A$7:$A$73,1))) *
(INDEX('Curva Juros'!$B$7:$B$73,MATCH(C12243,'Curva Juros'!$A$7:$A$73,1)+1) -
INDEX('Curva Juros'!$B$7:$B$73,MATCH(C12243,'Curva Juros'!$A$7:$A$73,1))) /
(INDEX('Curva Juros'!$A$7:$A$73,MATCH(C12243,'Curva Juros'!$A$7:$A$73,1)+1) -
INDEX('Curva Juros'!$A$7:$A$73,MATCH(C12243,'Curva Juros'!$A$7:$A$73,1)))</f>
        <v>7.3609261904761905</v>
      </c>
      <c r="F12243" s="24">
        <f t="shared" si="191"/>
        <v>-3.6762619047619044E-3</v>
      </c>
      <c r="G12243" s="24"/>
    </row>
    <row r="12244" spans="1:7" x14ac:dyDescent="0.25">
      <c r="A12244" s="6" t="s">
        <v>259</v>
      </c>
      <c r="B12244" s="7">
        <v>46045</v>
      </c>
      <c r="C12244" s="8">
        <v>2350</v>
      </c>
      <c r="D12244" s="20">
        <v>6.694E-2</v>
      </c>
      <c r="E12244" s="35" cm="1">
        <f t="array" ref="E12244">INDEX('Curva Juros'!$B$7:$B$73,MATCH(C12244,'Curva Juros'!$A$7:$A$73,1)) +
(C12244-INDEX('Curva Juros'!$A$7:$A$73,MATCH(C12244,'Curva Juros'!$A$7:$A$73,1))) *
(INDEX('Curva Juros'!$B$7:$B$73,MATCH(C12244,'Curva Juros'!$A$7:$A$73,1)+1) -
INDEX('Curva Juros'!$B$7:$B$73,MATCH(C12244,'Curva Juros'!$A$7:$A$73,1))) /
(INDEX('Curva Juros'!$A$7:$A$73,MATCH(C12244,'Curva Juros'!$A$7:$A$73,1)+1) -
INDEX('Curva Juros'!$A$7:$A$73,MATCH(C12244,'Curva Juros'!$A$7:$A$73,1)))</f>
        <v>7.3621603174603178</v>
      </c>
      <c r="F12244" s="24">
        <f t="shared" si="191"/>
        <v>-6.6816031746031734E-3</v>
      </c>
      <c r="G12244" s="24"/>
    </row>
    <row r="12245" spans="1:7" x14ac:dyDescent="0.25">
      <c r="A12245" s="3" t="s">
        <v>259</v>
      </c>
      <c r="B12245" s="4">
        <v>46052</v>
      </c>
      <c r="C12245" s="5">
        <v>2345</v>
      </c>
      <c r="D12245" s="19">
        <v>6.5646999999999997E-2</v>
      </c>
      <c r="E12245" s="35" cm="1">
        <f t="array" ref="E12245">INDEX('Curva Juros'!$B$7:$B$73,MATCH(C12245,'Curva Juros'!$A$7:$A$73,1)) +
(C12245-INDEX('Curva Juros'!$A$7:$A$73,MATCH(C12245,'Curva Juros'!$A$7:$A$73,1))) *
(INDEX('Curva Juros'!$B$7:$B$73,MATCH(C12245,'Curva Juros'!$A$7:$A$73,1)+1) -
INDEX('Curva Juros'!$B$7:$B$73,MATCH(C12245,'Curva Juros'!$A$7:$A$73,1))) /
(INDEX('Curva Juros'!$A$7:$A$73,MATCH(C12245,'Curva Juros'!$A$7:$A$73,1)+1) -
INDEX('Curva Juros'!$A$7:$A$73,MATCH(C12245,'Curva Juros'!$A$7:$A$73,1)))</f>
        <v>7.3633944444444444</v>
      </c>
      <c r="F12245" s="24">
        <f t="shared" si="191"/>
        <v>-7.9869444444444493E-3</v>
      </c>
      <c r="G12245" s="24"/>
    </row>
    <row r="12246" spans="1:7" x14ac:dyDescent="0.25">
      <c r="A12246" s="6" t="s">
        <v>259</v>
      </c>
      <c r="B12246" s="7">
        <v>46059</v>
      </c>
      <c r="C12246" s="8">
        <v>2340</v>
      </c>
      <c r="D12246" s="20">
        <v>6.7214999999999997E-2</v>
      </c>
      <c r="E12246" s="35" cm="1">
        <f t="array" ref="E12246">INDEX('Curva Juros'!$B$7:$B$73,MATCH(C12246,'Curva Juros'!$A$7:$A$73,1)) +
(C12246-INDEX('Curva Juros'!$A$7:$A$73,MATCH(C12246,'Curva Juros'!$A$7:$A$73,1))) *
(INDEX('Curva Juros'!$B$7:$B$73,MATCH(C12246,'Curva Juros'!$A$7:$A$73,1)+1) -
INDEX('Curva Juros'!$B$7:$B$73,MATCH(C12246,'Curva Juros'!$A$7:$A$73,1))) /
(INDEX('Curva Juros'!$A$7:$A$73,MATCH(C12246,'Curva Juros'!$A$7:$A$73,1)+1) -
INDEX('Curva Juros'!$A$7:$A$73,MATCH(C12246,'Curva Juros'!$A$7:$A$73,1)))</f>
        <v>7.3646285714285717</v>
      </c>
      <c r="F12246" s="24">
        <f t="shared" si="191"/>
        <v>-6.4312857142857227E-3</v>
      </c>
      <c r="G12246" s="24"/>
    </row>
    <row r="12247" spans="1:7" x14ac:dyDescent="0.25">
      <c r="A12247" s="3" t="s">
        <v>259</v>
      </c>
      <c r="B12247" s="4">
        <v>46066</v>
      </c>
      <c r="C12247" s="5">
        <v>2335</v>
      </c>
      <c r="D12247" s="19">
        <v>6.7040000000000002E-2</v>
      </c>
      <c r="E12247" s="35" cm="1">
        <f t="array" ref="E12247">INDEX('Curva Juros'!$B$7:$B$73,MATCH(C12247,'Curva Juros'!$A$7:$A$73,1)) +
(C12247-INDEX('Curva Juros'!$A$7:$A$73,MATCH(C12247,'Curva Juros'!$A$7:$A$73,1))) *
(INDEX('Curva Juros'!$B$7:$B$73,MATCH(C12247,'Curva Juros'!$A$7:$A$73,1)+1) -
INDEX('Curva Juros'!$B$7:$B$73,MATCH(C12247,'Curva Juros'!$A$7:$A$73,1))) /
(INDEX('Curva Juros'!$A$7:$A$73,MATCH(C12247,'Curva Juros'!$A$7:$A$73,1)+1) -
INDEX('Curva Juros'!$A$7:$A$73,MATCH(C12247,'Curva Juros'!$A$7:$A$73,1)))</f>
        <v>7.3658626984126983</v>
      </c>
      <c r="F12247" s="24">
        <f t="shared" si="191"/>
        <v>-6.6186269841269768E-3</v>
      </c>
      <c r="G12247" s="24"/>
    </row>
    <row r="12248" spans="1:7" x14ac:dyDescent="0.25">
      <c r="A12248" s="6" t="s">
        <v>259</v>
      </c>
      <c r="B12248" s="7">
        <v>46073</v>
      </c>
      <c r="C12248" s="8">
        <v>2332</v>
      </c>
      <c r="D12248" s="20">
        <v>6.6665000000000002E-2</v>
      </c>
      <c r="E12248" s="35" cm="1">
        <f t="array" ref="E12248">INDEX('Curva Juros'!$B$7:$B$73,MATCH(C12248,'Curva Juros'!$A$7:$A$73,1)) +
(C12248-INDEX('Curva Juros'!$A$7:$A$73,MATCH(C12248,'Curva Juros'!$A$7:$A$73,1))) *
(INDEX('Curva Juros'!$B$7:$B$73,MATCH(C12248,'Curva Juros'!$A$7:$A$73,1)+1) -
INDEX('Curva Juros'!$B$7:$B$73,MATCH(C12248,'Curva Juros'!$A$7:$A$73,1))) /
(INDEX('Curva Juros'!$A$7:$A$73,MATCH(C12248,'Curva Juros'!$A$7:$A$73,1)+1) -
INDEX('Curva Juros'!$A$7:$A$73,MATCH(C12248,'Curva Juros'!$A$7:$A$73,1)))</f>
        <v>7.3666031746031742</v>
      </c>
      <c r="F12248" s="24">
        <f t="shared" si="191"/>
        <v>-7.0010317460317412E-3</v>
      </c>
      <c r="G12248" s="24"/>
    </row>
    <row r="12249" spans="1:7" x14ac:dyDescent="0.25">
      <c r="A12249" s="3" t="s">
        <v>259</v>
      </c>
      <c r="B12249" s="4">
        <v>46080</v>
      </c>
      <c r="C12249" s="5">
        <v>2327</v>
      </c>
      <c r="D12249" s="19">
        <v>6.5156000000000006E-2</v>
      </c>
      <c r="E12249" s="35" cm="1">
        <f t="array" ref="E12249">INDEX('Curva Juros'!$B$7:$B$73,MATCH(C12249,'Curva Juros'!$A$7:$A$73,1)) +
(C12249-INDEX('Curva Juros'!$A$7:$A$73,MATCH(C12249,'Curva Juros'!$A$7:$A$73,1))) *
(INDEX('Curva Juros'!$B$7:$B$73,MATCH(C12249,'Curva Juros'!$A$7:$A$73,1)+1) -
INDEX('Curva Juros'!$B$7:$B$73,MATCH(C12249,'Curva Juros'!$A$7:$A$73,1))) /
(INDEX('Curva Juros'!$A$7:$A$73,MATCH(C12249,'Curva Juros'!$A$7:$A$73,1)+1) -
INDEX('Curva Juros'!$A$7:$A$73,MATCH(C12249,'Curva Juros'!$A$7:$A$73,1)))</f>
        <v>7.3678373015873015</v>
      </c>
      <c r="F12249" s="24">
        <f t="shared" si="191"/>
        <v>-8.522373015873011E-3</v>
      </c>
      <c r="G12249" s="24"/>
    </row>
    <row r="12250" spans="1:7" x14ac:dyDescent="0.25">
      <c r="A12250" s="6" t="s">
        <v>260</v>
      </c>
      <c r="B12250" s="7">
        <v>45772</v>
      </c>
      <c r="C12250" s="8">
        <v>1456.82</v>
      </c>
      <c r="D12250" s="20">
        <v>7.3645000000000002E-2</v>
      </c>
      <c r="E12250" s="35" cm="1">
        <f t="array" ref="E12250">INDEX('Curva Juros'!$B$7:$B$73,MATCH(C12250,'Curva Juros'!$A$7:$A$73,1)) +
(C12250-INDEX('Curva Juros'!$A$7:$A$73,MATCH(C12250,'Curva Juros'!$A$7:$A$73,1))) *
(INDEX('Curva Juros'!$B$7:$B$73,MATCH(C12250,'Curva Juros'!$A$7:$A$73,1)+1) -
INDEX('Curva Juros'!$B$7:$B$73,MATCH(C12250,'Curva Juros'!$A$7:$A$73,1))) /
(INDEX('Curva Juros'!$A$7:$A$73,MATCH(C12250,'Curva Juros'!$A$7:$A$73,1)+1) -
INDEX('Curva Juros'!$A$7:$A$73,MATCH(C12250,'Curva Juros'!$A$7:$A$73,1)))</f>
        <v>7.5865994603174602</v>
      </c>
      <c r="F12250" s="24">
        <f t="shared" si="191"/>
        <v>-2.2209946031745975E-3</v>
      </c>
      <c r="G12250" s="24"/>
    </row>
    <row r="12251" spans="1:7" x14ac:dyDescent="0.25">
      <c r="A12251" s="3" t="s">
        <v>260</v>
      </c>
      <c r="B12251" s="4">
        <v>45779</v>
      </c>
      <c r="C12251" s="5">
        <v>1452.99</v>
      </c>
      <c r="D12251" s="19">
        <v>7.3507000000000003E-2</v>
      </c>
      <c r="E12251" s="35" cm="1">
        <f t="array" ref="E12251">INDEX('Curva Juros'!$B$7:$B$73,MATCH(C12251,'Curva Juros'!$A$7:$A$73,1)) +
(C12251-INDEX('Curva Juros'!$A$7:$A$73,MATCH(C12251,'Curva Juros'!$A$7:$A$73,1))) *
(INDEX('Curva Juros'!$B$7:$B$73,MATCH(C12251,'Curva Juros'!$A$7:$A$73,1)+1) -
INDEX('Curva Juros'!$B$7:$B$73,MATCH(C12251,'Curva Juros'!$A$7:$A$73,1))) /
(INDEX('Curva Juros'!$A$7:$A$73,MATCH(C12251,'Curva Juros'!$A$7:$A$73,1)+1) -
INDEX('Curva Juros'!$A$7:$A$73,MATCH(C12251,'Curva Juros'!$A$7:$A$73,1)))</f>
        <v>7.587432333333334</v>
      </c>
      <c r="F12251" s="24">
        <f t="shared" si="191"/>
        <v>-2.3673233333333377E-3</v>
      </c>
      <c r="G12251" s="24"/>
    </row>
    <row r="12252" spans="1:7" x14ac:dyDescent="0.25">
      <c r="A12252" s="6" t="s">
        <v>260</v>
      </c>
      <c r="B12252" s="7">
        <v>45786</v>
      </c>
      <c r="C12252" s="8">
        <v>1449.21</v>
      </c>
      <c r="D12252" s="20">
        <v>7.2555999999999995E-2</v>
      </c>
      <c r="E12252" s="35" cm="1">
        <f t="array" ref="E12252">INDEX('Curva Juros'!$B$7:$B$73,MATCH(C12252,'Curva Juros'!$A$7:$A$73,1)) +
(C12252-INDEX('Curva Juros'!$A$7:$A$73,MATCH(C12252,'Curva Juros'!$A$7:$A$73,1))) *
(INDEX('Curva Juros'!$B$7:$B$73,MATCH(C12252,'Curva Juros'!$A$7:$A$73,1)+1) -
INDEX('Curva Juros'!$B$7:$B$73,MATCH(C12252,'Curva Juros'!$A$7:$A$73,1))) /
(INDEX('Curva Juros'!$A$7:$A$73,MATCH(C12252,'Curva Juros'!$A$7:$A$73,1)+1) -
INDEX('Curva Juros'!$A$7:$A$73,MATCH(C12252,'Curva Juros'!$A$7:$A$73,1)))</f>
        <v>7.5882543333333334</v>
      </c>
      <c r="F12252" s="24">
        <f t="shared" si="191"/>
        <v>-3.3265433333333344E-3</v>
      </c>
      <c r="G12252" s="24"/>
    </row>
    <row r="12253" spans="1:7" x14ac:dyDescent="0.25">
      <c r="A12253" s="3" t="s">
        <v>260</v>
      </c>
      <c r="B12253" s="4">
        <v>45793</v>
      </c>
      <c r="C12253" s="5">
        <v>1444.18</v>
      </c>
      <c r="D12253" s="19">
        <v>7.2582999999999995E-2</v>
      </c>
      <c r="E12253" s="35" cm="1">
        <f t="array" ref="E12253">INDEX('Curva Juros'!$B$7:$B$73,MATCH(C12253,'Curva Juros'!$A$7:$A$73,1)) +
(C12253-INDEX('Curva Juros'!$A$7:$A$73,MATCH(C12253,'Curva Juros'!$A$7:$A$73,1))) *
(INDEX('Curva Juros'!$B$7:$B$73,MATCH(C12253,'Curva Juros'!$A$7:$A$73,1)+1) -
INDEX('Curva Juros'!$B$7:$B$73,MATCH(C12253,'Curva Juros'!$A$7:$A$73,1))) /
(INDEX('Curva Juros'!$A$7:$A$73,MATCH(C12253,'Curva Juros'!$A$7:$A$73,1)+1) -
INDEX('Curva Juros'!$A$7:$A$73,MATCH(C12253,'Curva Juros'!$A$7:$A$73,1)))</f>
        <v>7.589348158730159</v>
      </c>
      <c r="F12253" s="24">
        <f t="shared" si="191"/>
        <v>-3.3104815873016002E-3</v>
      </c>
      <c r="G12253" s="24"/>
    </row>
    <row r="12254" spans="1:7" x14ac:dyDescent="0.25">
      <c r="A12254" s="6" t="s">
        <v>260</v>
      </c>
      <c r="B12254" s="7">
        <v>45800</v>
      </c>
      <c r="C12254" s="8">
        <v>1438.98</v>
      </c>
      <c r="D12254" s="20">
        <v>7.2733999999999993E-2</v>
      </c>
      <c r="E12254" s="35" cm="1">
        <f t="array" ref="E12254">INDEX('Curva Juros'!$B$7:$B$73,MATCH(C12254,'Curva Juros'!$A$7:$A$73,1)) +
(C12254-INDEX('Curva Juros'!$A$7:$A$73,MATCH(C12254,'Curva Juros'!$A$7:$A$73,1))) *
(INDEX('Curva Juros'!$B$7:$B$73,MATCH(C12254,'Curva Juros'!$A$7:$A$73,1)+1) -
INDEX('Curva Juros'!$B$7:$B$73,MATCH(C12254,'Curva Juros'!$A$7:$A$73,1))) /
(INDEX('Curva Juros'!$A$7:$A$73,MATCH(C12254,'Curva Juros'!$A$7:$A$73,1)+1) -
INDEX('Curva Juros'!$A$7:$A$73,MATCH(C12254,'Curva Juros'!$A$7:$A$73,1)))</f>
        <v>7.5904789523809528</v>
      </c>
      <c r="F12254" s="24">
        <f t="shared" si="191"/>
        <v>-3.1707895238095307E-3</v>
      </c>
      <c r="G12254" s="24"/>
    </row>
    <row r="12255" spans="1:7" x14ac:dyDescent="0.25">
      <c r="A12255" s="3" t="s">
        <v>260</v>
      </c>
      <c r="B12255" s="4">
        <v>45807</v>
      </c>
      <c r="C12255" s="5">
        <v>1433.67</v>
      </c>
      <c r="D12255" s="19">
        <v>7.2975999999999999E-2</v>
      </c>
      <c r="E12255" s="35" cm="1">
        <f t="array" ref="E12255">INDEX('Curva Juros'!$B$7:$B$73,MATCH(C12255,'Curva Juros'!$A$7:$A$73,1)) +
(C12255-INDEX('Curva Juros'!$A$7:$A$73,MATCH(C12255,'Curva Juros'!$A$7:$A$73,1))) *
(INDEX('Curva Juros'!$B$7:$B$73,MATCH(C12255,'Curva Juros'!$A$7:$A$73,1)+1) -
INDEX('Curva Juros'!$B$7:$B$73,MATCH(C12255,'Curva Juros'!$A$7:$A$73,1))) /
(INDEX('Curva Juros'!$A$7:$A$73,MATCH(C12255,'Curva Juros'!$A$7:$A$73,1)+1) -
INDEX('Curva Juros'!$A$7:$A$73,MATCH(C12255,'Curva Juros'!$A$7:$A$73,1)))</f>
        <v>7.5916336666666666</v>
      </c>
      <c r="F12255" s="24">
        <f t="shared" si="191"/>
        <v>-2.940336666666668E-3</v>
      </c>
      <c r="G12255" s="24"/>
    </row>
    <row r="12256" spans="1:7" x14ac:dyDescent="0.25">
      <c r="A12256" s="6" t="s">
        <v>260</v>
      </c>
      <c r="B12256" s="7">
        <v>45814</v>
      </c>
      <c r="C12256" s="8">
        <v>1428.65</v>
      </c>
      <c r="D12256" s="20">
        <v>7.2994000000000003E-2</v>
      </c>
      <c r="E12256" s="35" cm="1">
        <f t="array" ref="E12256">INDEX('Curva Juros'!$B$7:$B$73,MATCH(C12256,'Curva Juros'!$A$7:$A$73,1)) +
(C12256-INDEX('Curva Juros'!$A$7:$A$73,MATCH(C12256,'Curva Juros'!$A$7:$A$73,1))) *
(INDEX('Curva Juros'!$B$7:$B$73,MATCH(C12256,'Curva Juros'!$A$7:$A$73,1)+1) -
INDEX('Curva Juros'!$B$7:$B$73,MATCH(C12256,'Curva Juros'!$A$7:$A$73,1))) /
(INDEX('Curva Juros'!$A$7:$A$73,MATCH(C12256,'Curva Juros'!$A$7:$A$73,1)+1) -
INDEX('Curva Juros'!$A$7:$A$73,MATCH(C12256,'Curva Juros'!$A$7:$A$73,1)))</f>
        <v>7.5927253174603173</v>
      </c>
      <c r="F12256" s="24">
        <f t="shared" si="191"/>
        <v>-2.9332531746031759E-3</v>
      </c>
      <c r="G12256" s="24"/>
    </row>
    <row r="12257" spans="1:7" x14ac:dyDescent="0.25">
      <c r="A12257" s="3" t="s">
        <v>260</v>
      </c>
      <c r="B12257" s="4">
        <v>45821</v>
      </c>
      <c r="C12257" s="5">
        <v>1424.14</v>
      </c>
      <c r="D12257" s="19">
        <v>7.2614999999999999E-2</v>
      </c>
      <c r="E12257" s="35" cm="1">
        <f t="array" ref="E12257">INDEX('Curva Juros'!$B$7:$B$73,MATCH(C12257,'Curva Juros'!$A$7:$A$73,1)) +
(C12257-INDEX('Curva Juros'!$A$7:$A$73,MATCH(C12257,'Curva Juros'!$A$7:$A$73,1))) *
(INDEX('Curva Juros'!$B$7:$B$73,MATCH(C12257,'Curva Juros'!$A$7:$A$73,1)+1) -
INDEX('Curva Juros'!$B$7:$B$73,MATCH(C12257,'Curva Juros'!$A$7:$A$73,1))) /
(INDEX('Curva Juros'!$A$7:$A$73,MATCH(C12257,'Curva Juros'!$A$7:$A$73,1)+1) -
INDEX('Curva Juros'!$A$7:$A$73,MATCH(C12257,'Curva Juros'!$A$7:$A$73,1)))</f>
        <v>7.5937060634920641</v>
      </c>
      <c r="F12257" s="24">
        <f t="shared" si="191"/>
        <v>-3.3220606349206455E-3</v>
      </c>
      <c r="G12257" s="24"/>
    </row>
    <row r="12258" spans="1:7" x14ac:dyDescent="0.25">
      <c r="A12258" s="6" t="s">
        <v>260</v>
      </c>
      <c r="B12258" s="7">
        <v>45828</v>
      </c>
      <c r="C12258" s="8">
        <v>1419.89</v>
      </c>
      <c r="D12258" s="20">
        <v>7.2806999999999997E-2</v>
      </c>
      <c r="E12258" s="35" cm="1">
        <f t="array" ref="E12258">INDEX('Curva Juros'!$B$7:$B$73,MATCH(C12258,'Curva Juros'!$A$7:$A$73,1)) +
(C12258-INDEX('Curva Juros'!$A$7:$A$73,MATCH(C12258,'Curva Juros'!$A$7:$A$73,1))) *
(INDEX('Curva Juros'!$B$7:$B$73,MATCH(C12258,'Curva Juros'!$A$7:$A$73,1)+1) -
INDEX('Curva Juros'!$B$7:$B$73,MATCH(C12258,'Curva Juros'!$A$7:$A$73,1))) /
(INDEX('Curva Juros'!$A$7:$A$73,MATCH(C12258,'Curva Juros'!$A$7:$A$73,1)+1) -
INDEX('Curva Juros'!$A$7:$A$73,MATCH(C12258,'Curva Juros'!$A$7:$A$73,1)))</f>
        <v>7.5946302698412698</v>
      </c>
      <c r="F12258" s="24">
        <f t="shared" si="191"/>
        <v>-3.1393026984126993E-3</v>
      </c>
      <c r="G12258" s="24"/>
    </row>
    <row r="12259" spans="1:7" x14ac:dyDescent="0.25">
      <c r="A12259" s="3" t="s">
        <v>260</v>
      </c>
      <c r="B12259" s="4">
        <v>45835</v>
      </c>
      <c r="C12259" s="5">
        <v>1415.54</v>
      </c>
      <c r="D12259" s="19">
        <v>7.2302000000000005E-2</v>
      </c>
      <c r="E12259" s="35" cm="1">
        <f t="array" ref="E12259">INDEX('Curva Juros'!$B$7:$B$73,MATCH(C12259,'Curva Juros'!$A$7:$A$73,1)) +
(C12259-INDEX('Curva Juros'!$A$7:$A$73,MATCH(C12259,'Curva Juros'!$A$7:$A$73,1))) *
(INDEX('Curva Juros'!$B$7:$B$73,MATCH(C12259,'Curva Juros'!$A$7:$A$73,1)+1) -
INDEX('Curva Juros'!$B$7:$B$73,MATCH(C12259,'Curva Juros'!$A$7:$A$73,1))) /
(INDEX('Curva Juros'!$A$7:$A$73,MATCH(C12259,'Curva Juros'!$A$7:$A$73,1)+1) -
INDEX('Curva Juros'!$A$7:$A$73,MATCH(C12259,'Curva Juros'!$A$7:$A$73,1)))</f>
        <v>7.5955762222222223</v>
      </c>
      <c r="F12259" s="24">
        <f t="shared" si="191"/>
        <v>-3.6537622222222177E-3</v>
      </c>
      <c r="G12259" s="24"/>
    </row>
    <row r="12260" spans="1:7" x14ac:dyDescent="0.25">
      <c r="A12260" s="6" t="s">
        <v>260</v>
      </c>
      <c r="B12260" s="7">
        <v>45842</v>
      </c>
      <c r="C12260" s="8">
        <v>1411.57</v>
      </c>
      <c r="D12260" s="20">
        <v>7.1498999999999993E-2</v>
      </c>
      <c r="E12260" s="35" cm="1">
        <f t="array" ref="E12260">INDEX('Curva Juros'!$B$7:$B$73,MATCH(C12260,'Curva Juros'!$A$7:$A$73,1)) +
(C12260-INDEX('Curva Juros'!$A$7:$A$73,MATCH(C12260,'Curva Juros'!$A$7:$A$73,1))) *
(INDEX('Curva Juros'!$B$7:$B$73,MATCH(C12260,'Curva Juros'!$A$7:$A$73,1)+1) -
INDEX('Curva Juros'!$B$7:$B$73,MATCH(C12260,'Curva Juros'!$A$7:$A$73,1))) /
(INDEX('Curva Juros'!$A$7:$A$73,MATCH(C12260,'Curva Juros'!$A$7:$A$73,1)+1) -
INDEX('Curva Juros'!$A$7:$A$73,MATCH(C12260,'Curva Juros'!$A$7:$A$73,1)))</f>
        <v>7.5964395396825397</v>
      </c>
      <c r="F12260" s="24">
        <f t="shared" si="191"/>
        <v>-4.4653953968254029E-3</v>
      </c>
      <c r="G12260" s="24"/>
    </row>
    <row r="12261" spans="1:7" x14ac:dyDescent="0.25">
      <c r="A12261" s="3" t="s">
        <v>260</v>
      </c>
      <c r="B12261" s="4">
        <v>45849</v>
      </c>
      <c r="C12261" s="5">
        <v>1403.54</v>
      </c>
      <c r="D12261" s="19">
        <v>7.3860999999999996E-2</v>
      </c>
      <c r="E12261" s="35" cm="1">
        <f t="array" ref="E12261">INDEX('Curva Juros'!$B$7:$B$73,MATCH(C12261,'Curva Juros'!$A$7:$A$73,1)) +
(C12261-INDEX('Curva Juros'!$A$7:$A$73,MATCH(C12261,'Curva Juros'!$A$7:$A$73,1))) *
(INDEX('Curva Juros'!$B$7:$B$73,MATCH(C12261,'Curva Juros'!$A$7:$A$73,1)+1) -
INDEX('Curva Juros'!$B$7:$B$73,MATCH(C12261,'Curva Juros'!$A$7:$A$73,1))) /
(INDEX('Curva Juros'!$A$7:$A$73,MATCH(C12261,'Curva Juros'!$A$7:$A$73,1)+1) -
INDEX('Curva Juros'!$A$7:$A$73,MATCH(C12261,'Curva Juros'!$A$7:$A$73,1)))</f>
        <v>7.5981857460317466</v>
      </c>
      <c r="F12261" s="24">
        <f t="shared" si="191"/>
        <v>-2.1208574603174685E-3</v>
      </c>
      <c r="G12261" s="24"/>
    </row>
    <row r="12262" spans="1:7" x14ac:dyDescent="0.25">
      <c r="A12262" s="6" t="s">
        <v>260</v>
      </c>
      <c r="B12262" s="7">
        <v>45856</v>
      </c>
      <c r="C12262" s="8">
        <v>1398.05</v>
      </c>
      <c r="D12262" s="20">
        <v>7.4237999999999998E-2</v>
      </c>
      <c r="E12262" s="35" cm="1">
        <f t="array" ref="E12262">INDEX('Curva Juros'!$B$7:$B$73,MATCH(C12262,'Curva Juros'!$A$7:$A$73,1)) +
(C12262-INDEX('Curva Juros'!$A$7:$A$73,MATCH(C12262,'Curva Juros'!$A$7:$A$73,1))) *
(INDEX('Curva Juros'!$B$7:$B$73,MATCH(C12262,'Curva Juros'!$A$7:$A$73,1)+1) -
INDEX('Curva Juros'!$B$7:$B$73,MATCH(C12262,'Curva Juros'!$A$7:$A$73,1))) /
(INDEX('Curva Juros'!$A$7:$A$73,MATCH(C12262,'Curva Juros'!$A$7:$A$73,1)+1) -
INDEX('Curva Juros'!$A$7:$A$73,MATCH(C12262,'Curva Juros'!$A$7:$A$73,1)))</f>
        <v>7.5993796031746035</v>
      </c>
      <c r="F12262" s="24">
        <f t="shared" si="191"/>
        <v>-1.7557960317460403E-3</v>
      </c>
      <c r="G12262" s="24"/>
    </row>
    <row r="12263" spans="1:7" x14ac:dyDescent="0.25">
      <c r="A12263" s="3" t="s">
        <v>260</v>
      </c>
      <c r="B12263" s="4">
        <v>45863</v>
      </c>
      <c r="C12263" s="5">
        <v>1392.15</v>
      </c>
      <c r="D12263" s="19">
        <v>7.4943999999999997E-2</v>
      </c>
      <c r="E12263" s="35" cm="1">
        <f t="array" ref="E12263">INDEX('Curva Juros'!$B$7:$B$73,MATCH(C12263,'Curva Juros'!$A$7:$A$73,1)) +
(C12263-INDEX('Curva Juros'!$A$7:$A$73,MATCH(C12263,'Curva Juros'!$A$7:$A$73,1))) *
(INDEX('Curva Juros'!$B$7:$B$73,MATCH(C12263,'Curva Juros'!$A$7:$A$73,1)+1) -
INDEX('Curva Juros'!$B$7:$B$73,MATCH(C12263,'Curva Juros'!$A$7:$A$73,1))) /
(INDEX('Curva Juros'!$A$7:$A$73,MATCH(C12263,'Curva Juros'!$A$7:$A$73,1)+1) -
INDEX('Curva Juros'!$A$7:$A$73,MATCH(C12263,'Curva Juros'!$A$7:$A$73,1)))</f>
        <v>7.6006626190476192</v>
      </c>
      <c r="F12263" s="24">
        <f t="shared" si="191"/>
        <v>-1.0626261904762013E-3</v>
      </c>
      <c r="G12263" s="24"/>
    </row>
    <row r="12264" spans="1:7" x14ac:dyDescent="0.25">
      <c r="A12264" s="6" t="s">
        <v>260</v>
      </c>
      <c r="B12264" s="7">
        <v>45870</v>
      </c>
      <c r="C12264" s="8">
        <v>1387.39</v>
      </c>
      <c r="D12264" s="20">
        <v>7.4758000000000005E-2</v>
      </c>
      <c r="E12264" s="35" cm="1">
        <f t="array" ref="E12264">INDEX('Curva Juros'!$B$7:$B$73,MATCH(C12264,'Curva Juros'!$A$7:$A$73,1)) +
(C12264-INDEX('Curva Juros'!$A$7:$A$73,MATCH(C12264,'Curva Juros'!$A$7:$A$73,1))) *
(INDEX('Curva Juros'!$B$7:$B$73,MATCH(C12264,'Curva Juros'!$A$7:$A$73,1)+1) -
INDEX('Curva Juros'!$B$7:$B$73,MATCH(C12264,'Curva Juros'!$A$7:$A$73,1))) /
(INDEX('Curva Juros'!$A$7:$A$73,MATCH(C12264,'Curva Juros'!$A$7:$A$73,1)+1) -
INDEX('Curva Juros'!$A$7:$A$73,MATCH(C12264,'Curva Juros'!$A$7:$A$73,1)))</f>
        <v>7.6016977301587305</v>
      </c>
      <c r="F12264" s="24">
        <f t="shared" si="191"/>
        <v>-1.2589773015873051E-3</v>
      </c>
      <c r="G12264" s="24"/>
    </row>
    <row r="12265" spans="1:7" x14ac:dyDescent="0.25">
      <c r="A12265" s="3" t="s">
        <v>260</v>
      </c>
      <c r="B12265" s="4">
        <v>45877</v>
      </c>
      <c r="C12265" s="5">
        <v>1385.51</v>
      </c>
      <c r="D12265" s="19">
        <v>7.2321999999999997E-2</v>
      </c>
      <c r="E12265" s="35" cm="1">
        <f t="array" ref="E12265">INDEX('Curva Juros'!$B$7:$B$73,MATCH(C12265,'Curva Juros'!$A$7:$A$73,1)) +
(C12265-INDEX('Curva Juros'!$A$7:$A$73,MATCH(C12265,'Curva Juros'!$A$7:$A$73,1))) *
(INDEX('Curva Juros'!$B$7:$B$73,MATCH(C12265,'Curva Juros'!$A$7:$A$73,1)+1) -
INDEX('Curva Juros'!$B$7:$B$73,MATCH(C12265,'Curva Juros'!$A$7:$A$73,1))) /
(INDEX('Curva Juros'!$A$7:$A$73,MATCH(C12265,'Curva Juros'!$A$7:$A$73,1)+1) -
INDEX('Curva Juros'!$A$7:$A$73,MATCH(C12265,'Curva Juros'!$A$7:$A$73,1)))</f>
        <v>7.6020917777777779</v>
      </c>
      <c r="F12265" s="24">
        <f t="shared" si="191"/>
        <v>-3.6989177777777826E-3</v>
      </c>
      <c r="G12265" s="24"/>
    </row>
    <row r="12266" spans="1:7" x14ac:dyDescent="0.25">
      <c r="A12266" s="6" t="s">
        <v>260</v>
      </c>
      <c r="B12266" s="7">
        <v>45884</v>
      </c>
      <c r="C12266" s="8">
        <v>1381.73</v>
      </c>
      <c r="D12266" s="20">
        <v>7.1374000000000007E-2</v>
      </c>
      <c r="E12266" s="35" cm="1">
        <f t="array" ref="E12266">INDEX('Curva Juros'!$B$7:$B$73,MATCH(C12266,'Curva Juros'!$A$7:$A$73,1)) +
(C12266-INDEX('Curva Juros'!$A$7:$A$73,MATCH(C12266,'Curva Juros'!$A$7:$A$73,1))) *
(INDEX('Curva Juros'!$B$7:$B$73,MATCH(C12266,'Curva Juros'!$A$7:$A$73,1)+1) -
INDEX('Curva Juros'!$B$7:$B$73,MATCH(C12266,'Curva Juros'!$A$7:$A$73,1))) /
(INDEX('Curva Juros'!$A$7:$A$73,MATCH(C12266,'Curva Juros'!$A$7:$A$73,1)+1) -
INDEX('Curva Juros'!$A$7:$A$73,MATCH(C12266,'Curva Juros'!$A$7:$A$73,1)))</f>
        <v>7.6027997777777783</v>
      </c>
      <c r="F12266" s="24">
        <f t="shared" si="191"/>
        <v>-4.6539977777777797E-3</v>
      </c>
      <c r="G12266" s="24"/>
    </row>
    <row r="12267" spans="1:7" x14ac:dyDescent="0.25">
      <c r="A12267" s="3" t="s">
        <v>260</v>
      </c>
      <c r="B12267" s="4">
        <v>45891</v>
      </c>
      <c r="C12267" s="5">
        <v>1375.11</v>
      </c>
      <c r="D12267" s="19">
        <v>7.2636999999999993E-2</v>
      </c>
      <c r="E12267" s="35" cm="1">
        <f t="array" ref="E12267">INDEX('Curva Juros'!$B$7:$B$73,MATCH(C12267,'Curva Juros'!$A$7:$A$73,1)) +
(C12267-INDEX('Curva Juros'!$A$7:$A$73,MATCH(C12267,'Curva Juros'!$A$7:$A$73,1))) *
(INDEX('Curva Juros'!$B$7:$B$73,MATCH(C12267,'Curva Juros'!$A$7:$A$73,1)+1) -
INDEX('Curva Juros'!$B$7:$B$73,MATCH(C12267,'Curva Juros'!$A$7:$A$73,1))) /
(INDEX('Curva Juros'!$A$7:$A$73,MATCH(C12267,'Curva Juros'!$A$7:$A$73,1)+1) -
INDEX('Curva Juros'!$A$7:$A$73,MATCH(C12267,'Curva Juros'!$A$7:$A$73,1)))</f>
        <v>7.6040397142857143</v>
      </c>
      <c r="F12267" s="24">
        <f t="shared" si="191"/>
        <v>-3.4033971428571452E-3</v>
      </c>
      <c r="G12267" s="24"/>
    </row>
    <row r="12268" spans="1:7" x14ac:dyDescent="0.25">
      <c r="A12268" s="6" t="s">
        <v>260</v>
      </c>
      <c r="B12268" s="7">
        <v>45898</v>
      </c>
      <c r="C12268" s="8">
        <v>1372.01</v>
      </c>
      <c r="D12268" s="20">
        <v>7.1153999999999995E-2</v>
      </c>
      <c r="E12268" s="35" cm="1">
        <f t="array" ref="E12268">INDEX('Curva Juros'!$B$7:$B$73,MATCH(C12268,'Curva Juros'!$A$7:$A$73,1)) +
(C12268-INDEX('Curva Juros'!$A$7:$A$73,MATCH(C12268,'Curva Juros'!$A$7:$A$73,1))) *
(INDEX('Curva Juros'!$B$7:$B$73,MATCH(C12268,'Curva Juros'!$A$7:$A$73,1)+1) -
INDEX('Curva Juros'!$B$7:$B$73,MATCH(C12268,'Curva Juros'!$A$7:$A$73,1))) /
(INDEX('Curva Juros'!$A$7:$A$73,MATCH(C12268,'Curva Juros'!$A$7:$A$73,1)+1) -
INDEX('Curva Juros'!$A$7:$A$73,MATCH(C12268,'Curva Juros'!$A$7:$A$73,1)))</f>
        <v>7.6046203492063498</v>
      </c>
      <c r="F12268" s="24">
        <f t="shared" si="191"/>
        <v>-4.8922034920634988E-3</v>
      </c>
      <c r="G12268" s="24"/>
    </row>
    <row r="12269" spans="1:7" x14ac:dyDescent="0.25">
      <c r="A12269" s="3" t="s">
        <v>260</v>
      </c>
      <c r="B12269" s="4">
        <v>45905</v>
      </c>
      <c r="C12269" s="5">
        <v>1367.28</v>
      </c>
      <c r="D12269" s="19">
        <v>7.0940000000000003E-2</v>
      </c>
      <c r="E12269" s="35" cm="1">
        <f t="array" ref="E12269">INDEX('Curva Juros'!$B$7:$B$73,MATCH(C12269,'Curva Juros'!$A$7:$A$73,1)) +
(C12269-INDEX('Curva Juros'!$A$7:$A$73,MATCH(C12269,'Curva Juros'!$A$7:$A$73,1))) *
(INDEX('Curva Juros'!$B$7:$B$73,MATCH(C12269,'Curva Juros'!$A$7:$A$73,1)+1) -
INDEX('Curva Juros'!$B$7:$B$73,MATCH(C12269,'Curva Juros'!$A$7:$A$73,1))) /
(INDEX('Curva Juros'!$A$7:$A$73,MATCH(C12269,'Curva Juros'!$A$7:$A$73,1)+1) -
INDEX('Curva Juros'!$A$7:$A$73,MATCH(C12269,'Curva Juros'!$A$7:$A$73,1)))</f>
        <v>7.6055062857142861</v>
      </c>
      <c r="F12269" s="24">
        <f t="shared" si="191"/>
        <v>-5.1150628571428602E-3</v>
      </c>
      <c r="G12269" s="24"/>
    </row>
    <row r="12270" spans="1:7" x14ac:dyDescent="0.25">
      <c r="A12270" s="6" t="s">
        <v>260</v>
      </c>
      <c r="B12270" s="7">
        <v>45912</v>
      </c>
      <c r="C12270" s="8">
        <v>1363.08</v>
      </c>
      <c r="D12270" s="20">
        <v>7.0314000000000002E-2</v>
      </c>
      <c r="E12270" s="35" cm="1">
        <f t="array" ref="E12270">INDEX('Curva Juros'!$B$7:$B$73,MATCH(C12270,'Curva Juros'!$A$7:$A$73,1)) +
(C12270-INDEX('Curva Juros'!$A$7:$A$73,MATCH(C12270,'Curva Juros'!$A$7:$A$73,1))) *
(INDEX('Curva Juros'!$B$7:$B$73,MATCH(C12270,'Curva Juros'!$A$7:$A$73,1)+1) -
INDEX('Curva Juros'!$B$7:$B$73,MATCH(C12270,'Curva Juros'!$A$7:$A$73,1))) /
(INDEX('Curva Juros'!$A$7:$A$73,MATCH(C12270,'Curva Juros'!$A$7:$A$73,1)+1) -
INDEX('Curva Juros'!$A$7:$A$73,MATCH(C12270,'Curva Juros'!$A$7:$A$73,1)))</f>
        <v>7.6062929523809526</v>
      </c>
      <c r="F12270" s="24">
        <f t="shared" si="191"/>
        <v>-5.7489295238095234E-3</v>
      </c>
      <c r="G12270" s="24"/>
    </row>
    <row r="12271" spans="1:7" x14ac:dyDescent="0.25">
      <c r="A12271" s="3" t="s">
        <v>260</v>
      </c>
      <c r="B12271" s="4">
        <v>45919</v>
      </c>
      <c r="C12271" s="5">
        <v>1405.4</v>
      </c>
      <c r="D12271" s="19">
        <v>6.8964999999999999E-2</v>
      </c>
      <c r="E12271" s="35" cm="1">
        <f t="array" ref="E12271">INDEX('Curva Juros'!$B$7:$B$73,MATCH(C12271,'Curva Juros'!$A$7:$A$73,1)) +
(C12271-INDEX('Curva Juros'!$A$7:$A$73,MATCH(C12271,'Curva Juros'!$A$7:$A$73,1))) *
(INDEX('Curva Juros'!$B$7:$B$73,MATCH(C12271,'Curva Juros'!$A$7:$A$73,1)+1) -
INDEX('Curva Juros'!$B$7:$B$73,MATCH(C12271,'Curva Juros'!$A$7:$A$73,1))) /
(INDEX('Curva Juros'!$A$7:$A$73,MATCH(C12271,'Curva Juros'!$A$7:$A$73,1)+1) -
INDEX('Curva Juros'!$A$7:$A$73,MATCH(C12271,'Curva Juros'!$A$7:$A$73,1)))</f>
        <v>7.5977812698412706</v>
      </c>
      <c r="F12271" s="24">
        <f t="shared" si="191"/>
        <v>-7.0128126984127098E-3</v>
      </c>
      <c r="G12271" s="24"/>
    </row>
    <row r="12272" spans="1:7" x14ac:dyDescent="0.25">
      <c r="A12272" s="6" t="s">
        <v>260</v>
      </c>
      <c r="B12272" s="7">
        <v>45926</v>
      </c>
      <c r="C12272" s="8">
        <v>1401.81</v>
      </c>
      <c r="D12272" s="20">
        <v>6.7653000000000005E-2</v>
      </c>
      <c r="E12272" s="35" cm="1">
        <f t="array" ref="E12272">INDEX('Curva Juros'!$B$7:$B$73,MATCH(C12272,'Curva Juros'!$A$7:$A$73,1)) +
(C12272-INDEX('Curva Juros'!$A$7:$A$73,MATCH(C12272,'Curva Juros'!$A$7:$A$73,1))) *
(INDEX('Curva Juros'!$B$7:$B$73,MATCH(C12272,'Curva Juros'!$A$7:$A$73,1)+1) -
INDEX('Curva Juros'!$B$7:$B$73,MATCH(C12272,'Curva Juros'!$A$7:$A$73,1))) /
(INDEX('Curva Juros'!$A$7:$A$73,MATCH(C12272,'Curva Juros'!$A$7:$A$73,1)+1) -
INDEX('Curva Juros'!$A$7:$A$73,MATCH(C12272,'Curva Juros'!$A$7:$A$73,1)))</f>
        <v>7.5985619523809529</v>
      </c>
      <c r="F12272" s="24">
        <f t="shared" si="191"/>
        <v>-8.332619523809523E-3</v>
      </c>
      <c r="G12272" s="24"/>
    </row>
    <row r="12273" spans="1:7" x14ac:dyDescent="0.25">
      <c r="A12273" s="3" t="s">
        <v>260</v>
      </c>
      <c r="B12273" s="4">
        <v>45933</v>
      </c>
      <c r="C12273" s="5">
        <v>1395.15</v>
      </c>
      <c r="D12273" s="19">
        <v>6.9194000000000006E-2</v>
      </c>
      <c r="E12273" s="35" cm="1">
        <f t="array" ref="E12273">INDEX('Curva Juros'!$B$7:$B$73,MATCH(C12273,'Curva Juros'!$A$7:$A$73,1)) +
(C12273-INDEX('Curva Juros'!$A$7:$A$73,MATCH(C12273,'Curva Juros'!$A$7:$A$73,1))) *
(INDEX('Curva Juros'!$B$7:$B$73,MATCH(C12273,'Curva Juros'!$A$7:$A$73,1)+1) -
INDEX('Curva Juros'!$B$7:$B$73,MATCH(C12273,'Curva Juros'!$A$7:$A$73,1))) /
(INDEX('Curva Juros'!$A$7:$A$73,MATCH(C12273,'Curva Juros'!$A$7:$A$73,1)+1) -
INDEX('Curva Juros'!$A$7:$A$73,MATCH(C12273,'Curva Juros'!$A$7:$A$73,1)))</f>
        <v>7.6000102380952388</v>
      </c>
      <c r="F12273" s="24">
        <f t="shared" si="191"/>
        <v>-6.8061023809523891E-3</v>
      </c>
      <c r="G12273" s="24"/>
    </row>
    <row r="12274" spans="1:7" x14ac:dyDescent="0.25">
      <c r="A12274" s="6" t="s">
        <v>260</v>
      </c>
      <c r="B12274" s="7">
        <v>45940</v>
      </c>
      <c r="C12274" s="8">
        <v>1391.21</v>
      </c>
      <c r="D12274" s="20">
        <v>6.8212999999999996E-2</v>
      </c>
      <c r="E12274" s="35" cm="1">
        <f t="array" ref="E12274">INDEX('Curva Juros'!$B$7:$B$73,MATCH(C12274,'Curva Juros'!$A$7:$A$73,1)) +
(C12274-INDEX('Curva Juros'!$A$7:$A$73,MATCH(C12274,'Curva Juros'!$A$7:$A$73,1))) *
(INDEX('Curva Juros'!$B$7:$B$73,MATCH(C12274,'Curva Juros'!$A$7:$A$73,1)+1) -
INDEX('Curva Juros'!$B$7:$B$73,MATCH(C12274,'Curva Juros'!$A$7:$A$73,1))) /
(INDEX('Curva Juros'!$A$7:$A$73,MATCH(C12274,'Curva Juros'!$A$7:$A$73,1)+1) -
INDEX('Curva Juros'!$A$7:$A$73,MATCH(C12274,'Curva Juros'!$A$7:$A$73,1)))</f>
        <v>7.6008670317460316</v>
      </c>
      <c r="F12274" s="24">
        <f t="shared" si="191"/>
        <v>-7.7956703174603265E-3</v>
      </c>
      <c r="G12274" s="24"/>
    </row>
    <row r="12275" spans="1:7" x14ac:dyDescent="0.25">
      <c r="A12275" s="3" t="s">
        <v>260</v>
      </c>
      <c r="B12275" s="4">
        <v>45947</v>
      </c>
      <c r="C12275" s="5">
        <v>1385.03</v>
      </c>
      <c r="D12275" s="19">
        <v>6.9306999999999994E-2</v>
      </c>
      <c r="E12275" s="35" cm="1">
        <f t="array" ref="E12275">INDEX('Curva Juros'!$B$7:$B$73,MATCH(C12275,'Curva Juros'!$A$7:$A$73,1)) +
(C12275-INDEX('Curva Juros'!$A$7:$A$73,MATCH(C12275,'Curva Juros'!$A$7:$A$73,1))) *
(INDEX('Curva Juros'!$B$7:$B$73,MATCH(C12275,'Curva Juros'!$A$7:$A$73,1)+1) -
INDEX('Curva Juros'!$B$7:$B$73,MATCH(C12275,'Curva Juros'!$A$7:$A$73,1))) /
(INDEX('Curva Juros'!$A$7:$A$73,MATCH(C12275,'Curva Juros'!$A$7:$A$73,1)+1) -
INDEX('Curva Juros'!$A$7:$A$73,MATCH(C12275,'Curva Juros'!$A$7:$A$73,1)))</f>
        <v>7.6021816825396833</v>
      </c>
      <c r="F12275" s="24">
        <f t="shared" si="191"/>
        <v>-6.7148168253968327E-3</v>
      </c>
      <c r="G12275" s="24"/>
    </row>
    <row r="12276" spans="1:7" x14ac:dyDescent="0.25">
      <c r="A12276" s="6" t="s">
        <v>260</v>
      </c>
      <c r="B12276" s="7">
        <v>45954</v>
      </c>
      <c r="C12276" s="8">
        <v>1379.35</v>
      </c>
      <c r="D12276" s="20">
        <v>6.9936999999999999E-2</v>
      </c>
      <c r="E12276" s="35" cm="1">
        <f t="array" ref="E12276">INDEX('Curva Juros'!$B$7:$B$73,MATCH(C12276,'Curva Juros'!$A$7:$A$73,1)) +
(C12276-INDEX('Curva Juros'!$A$7:$A$73,MATCH(C12276,'Curva Juros'!$A$7:$A$73,1))) *
(INDEX('Curva Juros'!$B$7:$B$73,MATCH(C12276,'Curva Juros'!$A$7:$A$73,1)+1) -
INDEX('Curva Juros'!$B$7:$B$73,MATCH(C12276,'Curva Juros'!$A$7:$A$73,1))) /
(INDEX('Curva Juros'!$A$7:$A$73,MATCH(C12276,'Curva Juros'!$A$7:$A$73,1)+1) -
INDEX('Curva Juros'!$A$7:$A$73,MATCH(C12276,'Curva Juros'!$A$7:$A$73,1)))</f>
        <v>7.6032455555555556</v>
      </c>
      <c r="F12276" s="24">
        <f t="shared" si="191"/>
        <v>-6.0954555555555595E-3</v>
      </c>
      <c r="G12276" s="24"/>
    </row>
    <row r="12277" spans="1:7" x14ac:dyDescent="0.25">
      <c r="A12277" s="3" t="s">
        <v>260</v>
      </c>
      <c r="B12277" s="4">
        <v>45961</v>
      </c>
      <c r="C12277" s="5">
        <v>1373.35</v>
      </c>
      <c r="D12277" s="19">
        <v>7.0859000000000005E-2</v>
      </c>
      <c r="E12277" s="35" cm="1">
        <f t="array" ref="E12277">INDEX('Curva Juros'!$B$7:$B$73,MATCH(C12277,'Curva Juros'!$A$7:$A$73,1)) +
(C12277-INDEX('Curva Juros'!$A$7:$A$73,MATCH(C12277,'Curva Juros'!$A$7:$A$73,1))) *
(INDEX('Curva Juros'!$B$7:$B$73,MATCH(C12277,'Curva Juros'!$A$7:$A$73,1)+1) -
INDEX('Curva Juros'!$B$7:$B$73,MATCH(C12277,'Curva Juros'!$A$7:$A$73,1))) /
(INDEX('Curva Juros'!$A$7:$A$73,MATCH(C12277,'Curva Juros'!$A$7:$A$73,1)+1) -
INDEX('Curva Juros'!$A$7:$A$73,MATCH(C12277,'Curva Juros'!$A$7:$A$73,1)))</f>
        <v>7.6043693650793651</v>
      </c>
      <c r="F12277" s="24">
        <f t="shared" si="191"/>
        <v>-5.1846936507936453E-3</v>
      </c>
      <c r="G12277" s="24"/>
    </row>
    <row r="12278" spans="1:7" x14ac:dyDescent="0.25">
      <c r="A12278" s="6" t="s">
        <v>260</v>
      </c>
      <c r="B12278" s="7">
        <v>45968</v>
      </c>
      <c r="C12278" s="8">
        <v>1368.14</v>
      </c>
      <c r="D12278" s="20">
        <v>7.1054999999999993E-2</v>
      </c>
      <c r="E12278" s="35" cm="1">
        <f t="array" ref="E12278">INDEX('Curva Juros'!$B$7:$B$73,MATCH(C12278,'Curva Juros'!$A$7:$A$73,1)) +
(C12278-INDEX('Curva Juros'!$A$7:$A$73,MATCH(C12278,'Curva Juros'!$A$7:$A$73,1))) *
(INDEX('Curva Juros'!$B$7:$B$73,MATCH(C12278,'Curva Juros'!$A$7:$A$73,1)+1) -
INDEX('Curva Juros'!$B$7:$B$73,MATCH(C12278,'Curva Juros'!$A$7:$A$73,1))) /
(INDEX('Curva Juros'!$A$7:$A$73,MATCH(C12278,'Curva Juros'!$A$7:$A$73,1)+1) -
INDEX('Curva Juros'!$A$7:$A$73,MATCH(C12278,'Curva Juros'!$A$7:$A$73,1)))</f>
        <v>7.6053452063492069</v>
      </c>
      <c r="F12278" s="24">
        <f t="shared" si="191"/>
        <v>-4.9984520634920732E-3</v>
      </c>
      <c r="G12278" s="24"/>
    </row>
    <row r="12279" spans="1:7" x14ac:dyDescent="0.25">
      <c r="A12279" s="3" t="s">
        <v>260</v>
      </c>
      <c r="B12279" s="4">
        <v>45975</v>
      </c>
      <c r="C12279" s="5">
        <v>1364.55</v>
      </c>
      <c r="D12279" s="19">
        <v>6.9752999999999996E-2</v>
      </c>
      <c r="E12279" s="35" cm="1">
        <f t="array" ref="E12279">INDEX('Curva Juros'!$B$7:$B$73,MATCH(C12279,'Curva Juros'!$A$7:$A$73,1)) +
(C12279-INDEX('Curva Juros'!$A$7:$A$73,MATCH(C12279,'Curva Juros'!$A$7:$A$73,1))) *
(INDEX('Curva Juros'!$B$7:$B$73,MATCH(C12279,'Curva Juros'!$A$7:$A$73,1)+1) -
INDEX('Curva Juros'!$B$7:$B$73,MATCH(C12279,'Curva Juros'!$A$7:$A$73,1))) /
(INDEX('Curva Juros'!$A$7:$A$73,MATCH(C12279,'Curva Juros'!$A$7:$A$73,1)+1) -
INDEX('Curva Juros'!$A$7:$A$73,MATCH(C12279,'Curva Juros'!$A$7:$A$73,1)))</f>
        <v>7.606017619047619</v>
      </c>
      <c r="F12279" s="24">
        <f t="shared" si="191"/>
        <v>-6.307176190476188E-3</v>
      </c>
      <c r="G12279" s="24"/>
    </row>
    <row r="12280" spans="1:7" x14ac:dyDescent="0.25">
      <c r="A12280" s="6" t="s">
        <v>260</v>
      </c>
      <c r="B12280" s="7">
        <v>45982</v>
      </c>
      <c r="C12280" s="8">
        <v>1360.31</v>
      </c>
      <c r="D12280" s="20">
        <v>6.9972000000000006E-2</v>
      </c>
      <c r="E12280" s="35" cm="1">
        <f t="array" ref="E12280">INDEX('Curva Juros'!$B$7:$B$73,MATCH(C12280,'Curva Juros'!$A$7:$A$73,1)) +
(C12280-INDEX('Curva Juros'!$A$7:$A$73,MATCH(C12280,'Curva Juros'!$A$7:$A$73,1))) *
(INDEX('Curva Juros'!$B$7:$B$73,MATCH(C12280,'Curva Juros'!$A$7:$A$73,1)+1) -
INDEX('Curva Juros'!$B$7:$B$73,MATCH(C12280,'Curva Juros'!$A$7:$A$73,1))) /
(INDEX('Curva Juros'!$A$7:$A$73,MATCH(C12280,'Curva Juros'!$A$7:$A$73,1)+1) -
INDEX('Curva Juros'!$A$7:$A$73,MATCH(C12280,'Curva Juros'!$A$7:$A$73,1)))</f>
        <v>7.6068117777777777</v>
      </c>
      <c r="F12280" s="24">
        <f t="shared" si="191"/>
        <v>-6.0961177777777709E-3</v>
      </c>
      <c r="G12280" s="24"/>
    </row>
    <row r="12281" spans="1:7" x14ac:dyDescent="0.25">
      <c r="A12281" s="3" t="s">
        <v>260</v>
      </c>
      <c r="B12281" s="4">
        <v>45989</v>
      </c>
      <c r="C12281" s="5">
        <v>1355.86</v>
      </c>
      <c r="D12281" s="19">
        <v>6.9461999999999996E-2</v>
      </c>
      <c r="E12281" s="35" cm="1">
        <f t="array" ref="E12281">INDEX('Curva Juros'!$B$7:$B$73,MATCH(C12281,'Curva Juros'!$A$7:$A$73,1)) +
(C12281-INDEX('Curva Juros'!$A$7:$A$73,MATCH(C12281,'Curva Juros'!$A$7:$A$73,1))) *
(INDEX('Curva Juros'!$B$7:$B$73,MATCH(C12281,'Curva Juros'!$A$7:$A$73,1)+1) -
INDEX('Curva Juros'!$B$7:$B$73,MATCH(C12281,'Curva Juros'!$A$7:$A$73,1))) /
(INDEX('Curva Juros'!$A$7:$A$73,MATCH(C12281,'Curva Juros'!$A$7:$A$73,1)+1) -
INDEX('Curva Juros'!$A$7:$A$73,MATCH(C12281,'Curva Juros'!$A$7:$A$73,1)))</f>
        <v>7.60764526984127</v>
      </c>
      <c r="F12281" s="24">
        <f t="shared" si="191"/>
        <v>-6.6144526984127094E-3</v>
      </c>
      <c r="G12281" s="24"/>
    </row>
    <row r="12282" spans="1:7" x14ac:dyDescent="0.25">
      <c r="A12282" s="6" t="s">
        <v>260</v>
      </c>
      <c r="B12282" s="7">
        <v>45996</v>
      </c>
      <c r="C12282" s="8">
        <v>1350.66</v>
      </c>
      <c r="D12282" s="20">
        <v>6.9643999999999998E-2</v>
      </c>
      <c r="E12282" s="35" cm="1">
        <f t="array" ref="E12282">INDEX('Curva Juros'!$B$7:$B$73,MATCH(C12282,'Curva Juros'!$A$7:$A$73,1)) +
(C12282-INDEX('Curva Juros'!$A$7:$A$73,MATCH(C12282,'Curva Juros'!$A$7:$A$73,1))) *
(INDEX('Curva Juros'!$B$7:$B$73,MATCH(C12282,'Curva Juros'!$A$7:$A$73,1)+1) -
INDEX('Curva Juros'!$B$7:$B$73,MATCH(C12282,'Curva Juros'!$A$7:$A$73,1))) /
(INDEX('Curva Juros'!$A$7:$A$73,MATCH(C12282,'Curva Juros'!$A$7:$A$73,1)+1) -
INDEX('Curva Juros'!$A$7:$A$73,MATCH(C12282,'Curva Juros'!$A$7:$A$73,1)))</f>
        <v>7.6086192380952387</v>
      </c>
      <c r="F12282" s="24">
        <f t="shared" si="191"/>
        <v>-6.442192380952394E-3</v>
      </c>
      <c r="G12282" s="24"/>
    </row>
    <row r="12283" spans="1:7" x14ac:dyDescent="0.25">
      <c r="A12283" s="3" t="s">
        <v>260</v>
      </c>
      <c r="B12283" s="4">
        <v>46003</v>
      </c>
      <c r="C12283" s="5">
        <v>1345.72</v>
      </c>
      <c r="D12283" s="19">
        <v>6.9596000000000005E-2</v>
      </c>
      <c r="E12283" s="35" cm="1">
        <f t="array" ref="E12283">INDEX('Curva Juros'!$B$7:$B$73,MATCH(C12283,'Curva Juros'!$A$7:$A$73,1)) +
(C12283-INDEX('Curva Juros'!$A$7:$A$73,MATCH(C12283,'Curva Juros'!$A$7:$A$73,1))) *
(INDEX('Curva Juros'!$B$7:$B$73,MATCH(C12283,'Curva Juros'!$A$7:$A$73,1)+1) -
INDEX('Curva Juros'!$B$7:$B$73,MATCH(C12283,'Curva Juros'!$A$7:$A$73,1))) /
(INDEX('Curva Juros'!$A$7:$A$73,MATCH(C12283,'Curva Juros'!$A$7:$A$73,1)+1) -
INDEX('Curva Juros'!$A$7:$A$73,MATCH(C12283,'Curva Juros'!$A$7:$A$73,1)))</f>
        <v>7.6095445079365085</v>
      </c>
      <c r="F12283" s="24">
        <f t="shared" si="191"/>
        <v>-6.4994450793650765E-3</v>
      </c>
      <c r="G12283" s="24"/>
    </row>
    <row r="12284" spans="1:7" x14ac:dyDescent="0.25">
      <c r="A12284" s="6" t="s">
        <v>260</v>
      </c>
      <c r="B12284" s="7">
        <v>46010</v>
      </c>
      <c r="C12284" s="8">
        <v>1339.23</v>
      </c>
      <c r="D12284" s="20">
        <v>7.0966000000000001E-2</v>
      </c>
      <c r="E12284" s="35" cm="1">
        <f t="array" ref="E12284">INDEX('Curva Juros'!$B$7:$B$73,MATCH(C12284,'Curva Juros'!$A$7:$A$73,1)) +
(C12284-INDEX('Curva Juros'!$A$7:$A$73,MATCH(C12284,'Curva Juros'!$A$7:$A$73,1))) *
(INDEX('Curva Juros'!$B$7:$B$73,MATCH(C12284,'Curva Juros'!$A$7:$A$73,1)+1) -
INDEX('Curva Juros'!$B$7:$B$73,MATCH(C12284,'Curva Juros'!$A$7:$A$73,1))) /
(INDEX('Curva Juros'!$A$7:$A$73,MATCH(C12284,'Curva Juros'!$A$7:$A$73,1)+1) -
INDEX('Curva Juros'!$A$7:$A$73,MATCH(C12284,'Curva Juros'!$A$7:$A$73,1)))</f>
        <v>7.6107600952380956</v>
      </c>
      <c r="F12284" s="24">
        <f t="shared" si="191"/>
        <v>-5.1416009523809481E-3</v>
      </c>
      <c r="G12284" s="24"/>
    </row>
    <row r="12285" spans="1:7" x14ac:dyDescent="0.25">
      <c r="A12285" s="3" t="s">
        <v>260</v>
      </c>
      <c r="B12285" s="4">
        <v>46017</v>
      </c>
      <c r="C12285" s="5">
        <v>1335.57</v>
      </c>
      <c r="D12285" s="19">
        <v>7.0657999999999999E-2</v>
      </c>
      <c r="E12285" s="35" cm="1">
        <f t="array" ref="E12285">INDEX('Curva Juros'!$B$7:$B$73,MATCH(C12285,'Curva Juros'!$A$7:$A$73,1)) +
(C12285-INDEX('Curva Juros'!$A$7:$A$73,MATCH(C12285,'Curva Juros'!$A$7:$A$73,1))) *
(INDEX('Curva Juros'!$B$7:$B$73,MATCH(C12285,'Curva Juros'!$A$7:$A$73,1)+1) -
INDEX('Curva Juros'!$B$7:$B$73,MATCH(C12285,'Curva Juros'!$A$7:$A$73,1))) /
(INDEX('Curva Juros'!$A$7:$A$73,MATCH(C12285,'Curva Juros'!$A$7:$A$73,1)+1) -
INDEX('Curva Juros'!$A$7:$A$73,MATCH(C12285,'Curva Juros'!$A$7:$A$73,1)))</f>
        <v>7.6114456190476192</v>
      </c>
      <c r="F12285" s="24">
        <f t="shared" si="191"/>
        <v>-5.4564561904761888E-3</v>
      </c>
      <c r="G12285" s="24"/>
    </row>
    <row r="12286" spans="1:7" x14ac:dyDescent="0.25">
      <c r="A12286" s="6" t="s">
        <v>260</v>
      </c>
      <c r="B12286" s="7">
        <v>46024</v>
      </c>
      <c r="C12286" s="8">
        <v>1331.71</v>
      </c>
      <c r="D12286" s="20">
        <v>7.0523000000000002E-2</v>
      </c>
      <c r="E12286" s="35" cm="1">
        <f t="array" ref="E12286">INDEX('Curva Juros'!$B$7:$B$73,MATCH(C12286,'Curva Juros'!$A$7:$A$73,1)) +
(C12286-INDEX('Curva Juros'!$A$7:$A$73,MATCH(C12286,'Curva Juros'!$A$7:$A$73,1))) *
(INDEX('Curva Juros'!$B$7:$B$73,MATCH(C12286,'Curva Juros'!$A$7:$A$73,1)+1) -
INDEX('Curva Juros'!$B$7:$B$73,MATCH(C12286,'Curva Juros'!$A$7:$A$73,1))) /
(INDEX('Curva Juros'!$A$7:$A$73,MATCH(C12286,'Curva Juros'!$A$7:$A$73,1)+1) -
INDEX('Curva Juros'!$A$7:$A$73,MATCH(C12286,'Curva Juros'!$A$7:$A$73,1)))</f>
        <v>7.6121686031746032</v>
      </c>
      <c r="F12286" s="24">
        <f t="shared" si="191"/>
        <v>-5.598686031746028E-3</v>
      </c>
      <c r="G12286" s="24"/>
    </row>
    <row r="12287" spans="1:7" x14ac:dyDescent="0.25">
      <c r="A12287" s="3" t="s">
        <v>260</v>
      </c>
      <c r="B12287" s="4">
        <v>46031</v>
      </c>
      <c r="C12287" s="5">
        <v>1325.97</v>
      </c>
      <c r="D12287" s="19">
        <v>7.1206000000000005E-2</v>
      </c>
      <c r="E12287" s="35" cm="1">
        <f t="array" ref="E12287">INDEX('Curva Juros'!$B$7:$B$73,MATCH(C12287,'Curva Juros'!$A$7:$A$73,1)) +
(C12287-INDEX('Curva Juros'!$A$7:$A$73,MATCH(C12287,'Curva Juros'!$A$7:$A$73,1))) *
(INDEX('Curva Juros'!$B$7:$B$73,MATCH(C12287,'Curva Juros'!$A$7:$A$73,1)+1) -
INDEX('Curva Juros'!$B$7:$B$73,MATCH(C12287,'Curva Juros'!$A$7:$A$73,1))) /
(INDEX('Curva Juros'!$A$7:$A$73,MATCH(C12287,'Curva Juros'!$A$7:$A$73,1)+1) -
INDEX('Curva Juros'!$A$7:$A$73,MATCH(C12287,'Curva Juros'!$A$7:$A$73,1)))</f>
        <v>7.6132437142857148</v>
      </c>
      <c r="F12287" s="24">
        <f t="shared" si="191"/>
        <v>-4.9264371428571485E-3</v>
      </c>
      <c r="G12287" s="24"/>
    </row>
    <row r="12288" spans="1:7" x14ac:dyDescent="0.25">
      <c r="A12288" s="6" t="s">
        <v>260</v>
      </c>
      <c r="B12288" s="7">
        <v>46038</v>
      </c>
      <c r="C12288" s="8">
        <v>1320.82</v>
      </c>
      <c r="D12288" s="20">
        <v>7.1348999999999996E-2</v>
      </c>
      <c r="E12288" s="35" cm="1">
        <f t="array" ref="E12288">INDEX('Curva Juros'!$B$7:$B$73,MATCH(C12288,'Curva Juros'!$A$7:$A$73,1)) +
(C12288-INDEX('Curva Juros'!$A$7:$A$73,MATCH(C12288,'Curva Juros'!$A$7:$A$73,1))) *
(INDEX('Curva Juros'!$B$7:$B$73,MATCH(C12288,'Curva Juros'!$A$7:$A$73,1)+1) -
INDEX('Curva Juros'!$B$7:$B$73,MATCH(C12288,'Curva Juros'!$A$7:$A$73,1))) /
(INDEX('Curva Juros'!$A$7:$A$73,MATCH(C12288,'Curva Juros'!$A$7:$A$73,1)+1) -
INDEX('Curva Juros'!$A$7:$A$73,MATCH(C12288,'Curva Juros'!$A$7:$A$73,1)))</f>
        <v>7.6142083174603181</v>
      </c>
      <c r="F12288" s="24">
        <f t="shared" si="191"/>
        <v>-4.7930831746031827E-3</v>
      </c>
      <c r="G12288" s="24"/>
    </row>
    <row r="12289" spans="1:7" x14ac:dyDescent="0.25">
      <c r="A12289" s="3" t="s">
        <v>260</v>
      </c>
      <c r="B12289" s="4">
        <v>46045</v>
      </c>
      <c r="C12289" s="5">
        <v>1319.13</v>
      </c>
      <c r="D12289" s="19">
        <v>6.8284999999999998E-2</v>
      </c>
      <c r="E12289" s="35" cm="1">
        <f t="array" ref="E12289">INDEX('Curva Juros'!$B$7:$B$73,MATCH(C12289,'Curva Juros'!$A$7:$A$73,1)) +
(C12289-INDEX('Curva Juros'!$A$7:$A$73,MATCH(C12289,'Curva Juros'!$A$7:$A$73,1))) *
(INDEX('Curva Juros'!$B$7:$B$73,MATCH(C12289,'Curva Juros'!$A$7:$A$73,1)+1) -
INDEX('Curva Juros'!$B$7:$B$73,MATCH(C12289,'Curva Juros'!$A$7:$A$73,1))) /
(INDEX('Curva Juros'!$A$7:$A$73,MATCH(C12289,'Curva Juros'!$A$7:$A$73,1)+1) -
INDEX('Curva Juros'!$A$7:$A$73,MATCH(C12289,'Curva Juros'!$A$7:$A$73,1)))</f>
        <v>7.6145248571428574</v>
      </c>
      <c r="F12289" s="24">
        <f t="shared" si="191"/>
        <v>-7.8602485714285714E-3</v>
      </c>
      <c r="G12289" s="24"/>
    </row>
    <row r="12290" spans="1:7" x14ac:dyDescent="0.25">
      <c r="A12290" s="6" t="s">
        <v>260</v>
      </c>
      <c r="B12290" s="7">
        <v>46052</v>
      </c>
      <c r="C12290" s="8">
        <v>1317.27</v>
      </c>
      <c r="D12290" s="20">
        <v>6.5365000000000006E-2</v>
      </c>
      <c r="E12290" s="35" cm="1">
        <f t="array" ref="E12290">INDEX('Curva Juros'!$B$7:$B$73,MATCH(C12290,'Curva Juros'!$A$7:$A$73,1)) +
(C12290-INDEX('Curva Juros'!$A$7:$A$73,MATCH(C12290,'Curva Juros'!$A$7:$A$73,1))) *
(INDEX('Curva Juros'!$B$7:$B$73,MATCH(C12290,'Curva Juros'!$A$7:$A$73,1)+1) -
INDEX('Curva Juros'!$B$7:$B$73,MATCH(C12290,'Curva Juros'!$A$7:$A$73,1))) /
(INDEX('Curva Juros'!$A$7:$A$73,MATCH(C12290,'Curva Juros'!$A$7:$A$73,1)+1) -
INDEX('Curva Juros'!$A$7:$A$73,MATCH(C12290,'Curva Juros'!$A$7:$A$73,1)))</f>
        <v>7.6148732380952389</v>
      </c>
      <c r="F12290" s="24">
        <f t="shared" si="191"/>
        <v>-1.0783732380952385E-2</v>
      </c>
      <c r="G12290" s="24"/>
    </row>
    <row r="12291" spans="1:7" x14ac:dyDescent="0.25">
      <c r="A12291" s="3" t="s">
        <v>260</v>
      </c>
      <c r="B12291" s="4">
        <v>46059</v>
      </c>
      <c r="C12291" s="5">
        <v>1310.99</v>
      </c>
      <c r="D12291" s="19">
        <v>6.6557000000000005E-2</v>
      </c>
      <c r="E12291" s="35" cm="1">
        <f t="array" ref="E12291">INDEX('Curva Juros'!$B$7:$B$73,MATCH(C12291,'Curva Juros'!$A$7:$A$73,1)) +
(C12291-INDEX('Curva Juros'!$A$7:$A$73,MATCH(C12291,'Curva Juros'!$A$7:$A$73,1))) *
(INDEX('Curva Juros'!$B$7:$B$73,MATCH(C12291,'Curva Juros'!$A$7:$A$73,1)+1) -
INDEX('Curva Juros'!$B$7:$B$73,MATCH(C12291,'Curva Juros'!$A$7:$A$73,1))) /
(INDEX('Curva Juros'!$A$7:$A$73,MATCH(C12291,'Curva Juros'!$A$7:$A$73,1)+1) -
INDEX('Curva Juros'!$A$7:$A$73,MATCH(C12291,'Curva Juros'!$A$7:$A$73,1)))</f>
        <v>7.6160494920634925</v>
      </c>
      <c r="F12291" s="24">
        <f t="shared" ref="F12291:F12354" si="192">D12291-E12291/100</f>
        <v>-9.6034949206349196E-3</v>
      </c>
      <c r="G12291" s="24"/>
    </row>
    <row r="12292" spans="1:7" x14ac:dyDescent="0.25">
      <c r="A12292" s="6" t="s">
        <v>260</v>
      </c>
      <c r="B12292" s="7">
        <v>46066</v>
      </c>
      <c r="C12292" s="8">
        <v>1306.26</v>
      </c>
      <c r="D12292" s="20">
        <v>6.6306000000000004E-2</v>
      </c>
      <c r="E12292" s="35" cm="1">
        <f t="array" ref="E12292">INDEX('Curva Juros'!$B$7:$B$73,MATCH(C12292,'Curva Juros'!$A$7:$A$73,1)) +
(C12292-INDEX('Curva Juros'!$A$7:$A$73,MATCH(C12292,'Curva Juros'!$A$7:$A$73,1))) *
(INDEX('Curva Juros'!$B$7:$B$73,MATCH(C12292,'Curva Juros'!$A$7:$A$73,1)+1) -
INDEX('Curva Juros'!$B$7:$B$73,MATCH(C12292,'Curva Juros'!$A$7:$A$73,1))) /
(INDEX('Curva Juros'!$A$7:$A$73,MATCH(C12292,'Curva Juros'!$A$7:$A$73,1)+1) -
INDEX('Curva Juros'!$A$7:$A$73,MATCH(C12292,'Curva Juros'!$A$7:$A$73,1)))</f>
        <v>7.6169354285714288</v>
      </c>
      <c r="F12292" s="24">
        <f t="shared" si="192"/>
        <v>-9.8633542857142903E-3</v>
      </c>
      <c r="G12292" s="24"/>
    </row>
    <row r="12293" spans="1:7" x14ac:dyDescent="0.25">
      <c r="A12293" s="3" t="s">
        <v>260</v>
      </c>
      <c r="B12293" s="4">
        <v>46073</v>
      </c>
      <c r="C12293" s="5">
        <v>1303.1600000000001</v>
      </c>
      <c r="D12293" s="19">
        <v>6.6403000000000004E-2</v>
      </c>
      <c r="E12293" s="35" cm="1">
        <f t="array" ref="E12293">INDEX('Curva Juros'!$B$7:$B$73,MATCH(C12293,'Curva Juros'!$A$7:$A$73,1)) +
(C12293-INDEX('Curva Juros'!$A$7:$A$73,MATCH(C12293,'Curva Juros'!$A$7:$A$73,1))) *
(INDEX('Curva Juros'!$B$7:$B$73,MATCH(C12293,'Curva Juros'!$A$7:$A$73,1)+1) -
INDEX('Curva Juros'!$B$7:$B$73,MATCH(C12293,'Curva Juros'!$A$7:$A$73,1))) /
(INDEX('Curva Juros'!$A$7:$A$73,MATCH(C12293,'Curva Juros'!$A$7:$A$73,1)+1) -
INDEX('Curva Juros'!$A$7:$A$73,MATCH(C12293,'Curva Juros'!$A$7:$A$73,1)))</f>
        <v>7.6175160634920642</v>
      </c>
      <c r="F12293" s="24">
        <f t="shared" si="192"/>
        <v>-9.7721606349206319E-3</v>
      </c>
      <c r="G12293" s="24"/>
    </row>
    <row r="12294" spans="1:7" x14ac:dyDescent="0.25">
      <c r="A12294" s="6" t="s">
        <v>260</v>
      </c>
      <c r="B12294" s="7">
        <v>46080</v>
      </c>
      <c r="C12294" s="8">
        <v>1299.57</v>
      </c>
      <c r="D12294" s="20">
        <v>6.5090999999999996E-2</v>
      </c>
      <c r="E12294" s="35" cm="1">
        <f t="array" ref="E12294">INDEX('Curva Juros'!$B$7:$B$73,MATCH(C12294,'Curva Juros'!$A$7:$A$73,1)) +
(C12294-INDEX('Curva Juros'!$A$7:$A$73,MATCH(C12294,'Curva Juros'!$A$7:$A$73,1))) *
(INDEX('Curva Juros'!$B$7:$B$73,MATCH(C12294,'Curva Juros'!$A$7:$A$73,1)+1) -
INDEX('Curva Juros'!$B$7:$B$73,MATCH(C12294,'Curva Juros'!$A$7:$A$73,1))) /
(INDEX('Curva Juros'!$A$7:$A$73,MATCH(C12294,'Curva Juros'!$A$7:$A$73,1)+1) -
INDEX('Curva Juros'!$A$7:$A$73,MATCH(C12294,'Curva Juros'!$A$7:$A$73,1)))</f>
        <v>7.6181884761904763</v>
      </c>
      <c r="F12294" s="24">
        <f t="shared" si="192"/>
        <v>-1.1090884761904771E-2</v>
      </c>
      <c r="G12294" s="24"/>
    </row>
    <row r="12295" spans="1:7" x14ac:dyDescent="0.25">
      <c r="A12295" s="3" t="s">
        <v>261</v>
      </c>
      <c r="B12295" s="4">
        <v>45968</v>
      </c>
      <c r="C12295" s="5">
        <v>2122.27</v>
      </c>
      <c r="D12295" s="19">
        <v>8.4834000000000007E-2</v>
      </c>
      <c r="E12295" s="35" cm="1">
        <f t="array" ref="E12295">INDEX('Curva Juros'!$B$7:$B$73,MATCH(C12295,'Curva Juros'!$A$7:$A$73,1)) +
(C12295-INDEX('Curva Juros'!$A$7:$A$73,MATCH(C12295,'Curva Juros'!$A$7:$A$73,1))) *
(INDEX('Curva Juros'!$B$7:$B$73,MATCH(C12295,'Curva Juros'!$A$7:$A$73,1)+1) -
INDEX('Curva Juros'!$B$7:$B$73,MATCH(C12295,'Curva Juros'!$A$7:$A$73,1))) /
(INDEX('Curva Juros'!$A$7:$A$73,MATCH(C12295,'Curva Juros'!$A$7:$A$73,1)+1) -
INDEX('Curva Juros'!$A$7:$A$73,MATCH(C12295,'Curva Juros'!$A$7:$A$73,1)))</f>
        <v>7.4195047460317456</v>
      </c>
      <c r="F12295" s="24">
        <f t="shared" si="192"/>
        <v>1.0638952539682556E-2</v>
      </c>
      <c r="G12295" s="24"/>
    </row>
    <row r="12296" spans="1:7" x14ac:dyDescent="0.25">
      <c r="A12296" s="6" t="s">
        <v>261</v>
      </c>
      <c r="B12296" s="7">
        <v>45975</v>
      </c>
      <c r="C12296" s="8">
        <v>2131.7199999999998</v>
      </c>
      <c r="D12296" s="20">
        <v>8.1840999999999997E-2</v>
      </c>
      <c r="E12296" s="35" cm="1">
        <f t="array" ref="E12296">INDEX('Curva Juros'!$B$7:$B$73,MATCH(C12296,'Curva Juros'!$A$7:$A$73,1)) +
(C12296-INDEX('Curva Juros'!$A$7:$A$73,MATCH(C12296,'Curva Juros'!$A$7:$A$73,1))) *
(INDEX('Curva Juros'!$B$7:$B$73,MATCH(C12296,'Curva Juros'!$A$7:$A$73,1)+1) -
INDEX('Curva Juros'!$B$7:$B$73,MATCH(C12296,'Curva Juros'!$A$7:$A$73,1))) /
(INDEX('Curva Juros'!$A$7:$A$73,MATCH(C12296,'Curva Juros'!$A$7:$A$73,1)+1) -
INDEX('Curva Juros'!$A$7:$A$73,MATCH(C12296,'Curva Juros'!$A$7:$A$73,1)))</f>
        <v>7.4170597460317458</v>
      </c>
      <c r="F12296" s="24">
        <f t="shared" si="192"/>
        <v>7.6704025396825415E-3</v>
      </c>
      <c r="G12296" s="24"/>
    </row>
    <row r="12297" spans="1:7" x14ac:dyDescent="0.25">
      <c r="A12297" s="3" t="s">
        <v>261</v>
      </c>
      <c r="B12297" s="4">
        <v>45989</v>
      </c>
      <c r="C12297" s="5">
        <v>2129.0300000000002</v>
      </c>
      <c r="D12297" s="19">
        <v>8.0538999999999999E-2</v>
      </c>
      <c r="E12297" s="35" cm="1">
        <f t="array" ref="E12297">INDEX('Curva Juros'!$B$7:$B$73,MATCH(C12297,'Curva Juros'!$A$7:$A$73,1)) +
(C12297-INDEX('Curva Juros'!$A$7:$A$73,MATCH(C12297,'Curva Juros'!$A$7:$A$73,1))) *
(INDEX('Curva Juros'!$B$7:$B$73,MATCH(C12297,'Curva Juros'!$A$7:$A$73,1)+1) -
INDEX('Curva Juros'!$B$7:$B$73,MATCH(C12297,'Curva Juros'!$A$7:$A$73,1))) /
(INDEX('Curva Juros'!$A$7:$A$73,MATCH(C12297,'Curva Juros'!$A$7:$A$73,1)+1) -
INDEX('Curva Juros'!$A$7:$A$73,MATCH(C12297,'Curva Juros'!$A$7:$A$73,1)))</f>
        <v>7.4177557301587296</v>
      </c>
      <c r="F12297" s="24">
        <f t="shared" si="192"/>
        <v>6.3614426984126976E-3</v>
      </c>
      <c r="G12297" s="24"/>
    </row>
    <row r="12298" spans="1:7" x14ac:dyDescent="0.25">
      <c r="A12298" s="6" t="s">
        <v>261</v>
      </c>
      <c r="B12298" s="7">
        <v>45996</v>
      </c>
      <c r="C12298" s="8">
        <v>2121.73</v>
      </c>
      <c r="D12298" s="20">
        <v>8.1014000000000003E-2</v>
      </c>
      <c r="E12298" s="35" cm="1">
        <f t="array" ref="E12298">INDEX('Curva Juros'!$B$7:$B$73,MATCH(C12298,'Curva Juros'!$A$7:$A$73,1)) +
(C12298-INDEX('Curva Juros'!$A$7:$A$73,MATCH(C12298,'Curva Juros'!$A$7:$A$73,1))) *
(INDEX('Curva Juros'!$B$7:$B$73,MATCH(C12298,'Curva Juros'!$A$7:$A$73,1)+1) -
INDEX('Curva Juros'!$B$7:$B$73,MATCH(C12298,'Curva Juros'!$A$7:$A$73,1))) /
(INDEX('Curva Juros'!$A$7:$A$73,MATCH(C12298,'Curva Juros'!$A$7:$A$73,1)+1) -
INDEX('Curva Juros'!$A$7:$A$73,MATCH(C12298,'Curva Juros'!$A$7:$A$73,1)))</f>
        <v>7.4196444603174596</v>
      </c>
      <c r="F12298" s="24">
        <f t="shared" si="192"/>
        <v>6.8175553968254088E-3</v>
      </c>
      <c r="G12298" s="24"/>
    </row>
    <row r="12299" spans="1:7" x14ac:dyDescent="0.25">
      <c r="A12299" s="3" t="s">
        <v>261</v>
      </c>
      <c r="B12299" s="4">
        <v>46003</v>
      </c>
      <c r="C12299" s="5">
        <v>2114.9499999999998</v>
      </c>
      <c r="D12299" s="19">
        <v>8.1380999999999995E-2</v>
      </c>
      <c r="E12299" s="35" cm="1">
        <f t="array" ref="E12299">INDEX('Curva Juros'!$B$7:$B$73,MATCH(C12299,'Curva Juros'!$A$7:$A$73,1)) +
(C12299-INDEX('Curva Juros'!$A$7:$A$73,MATCH(C12299,'Curva Juros'!$A$7:$A$73,1))) *
(INDEX('Curva Juros'!$B$7:$B$73,MATCH(C12299,'Curva Juros'!$A$7:$A$73,1)+1) -
INDEX('Curva Juros'!$B$7:$B$73,MATCH(C12299,'Curva Juros'!$A$7:$A$73,1))) /
(INDEX('Curva Juros'!$A$7:$A$73,MATCH(C12299,'Curva Juros'!$A$7:$A$73,1)+1) -
INDEX('Curva Juros'!$A$7:$A$73,MATCH(C12299,'Curva Juros'!$A$7:$A$73,1)))</f>
        <v>7.4213986507936509</v>
      </c>
      <c r="F12299" s="24">
        <f t="shared" si="192"/>
        <v>7.167013492063487E-3</v>
      </c>
      <c r="G12299" s="24"/>
    </row>
    <row r="12300" spans="1:7" x14ac:dyDescent="0.25">
      <c r="A12300" s="6" t="s">
        <v>261</v>
      </c>
      <c r="B12300" s="7">
        <v>46010</v>
      </c>
      <c r="C12300" s="8">
        <v>2101.6999999999998</v>
      </c>
      <c r="D12300" s="20">
        <v>8.3085999999999993E-2</v>
      </c>
      <c r="E12300" s="35" cm="1">
        <f t="array" ref="E12300">INDEX('Curva Juros'!$B$7:$B$73,MATCH(C12300,'Curva Juros'!$A$7:$A$73,1)) +
(C12300-INDEX('Curva Juros'!$A$7:$A$73,MATCH(C12300,'Curva Juros'!$A$7:$A$73,1))) *
(INDEX('Curva Juros'!$B$7:$B$73,MATCH(C12300,'Curva Juros'!$A$7:$A$73,1)+1) -
INDEX('Curva Juros'!$B$7:$B$73,MATCH(C12300,'Curva Juros'!$A$7:$A$73,1))) /
(INDEX('Curva Juros'!$A$7:$A$73,MATCH(C12300,'Curva Juros'!$A$7:$A$73,1)+1) -
INDEX('Curva Juros'!$A$7:$A$73,MATCH(C12300,'Curva Juros'!$A$7:$A$73,1)))</f>
        <v>7.424826825396825</v>
      </c>
      <c r="F12300" s="24">
        <f t="shared" si="192"/>
        <v>8.8377317460317378E-3</v>
      </c>
      <c r="G12300" s="24"/>
    </row>
    <row r="12301" spans="1:7" x14ac:dyDescent="0.25">
      <c r="A12301" s="3" t="s">
        <v>261</v>
      </c>
      <c r="B12301" s="4">
        <v>46017</v>
      </c>
      <c r="C12301" s="5">
        <v>2096.69</v>
      </c>
      <c r="D12301" s="19">
        <v>8.3294999999999994E-2</v>
      </c>
      <c r="E12301" s="35" cm="1">
        <f t="array" ref="E12301">INDEX('Curva Juros'!$B$7:$B$73,MATCH(C12301,'Curva Juros'!$A$7:$A$73,1)) +
(C12301-INDEX('Curva Juros'!$A$7:$A$73,MATCH(C12301,'Curva Juros'!$A$7:$A$73,1))) *
(INDEX('Curva Juros'!$B$7:$B$73,MATCH(C12301,'Curva Juros'!$A$7:$A$73,1)+1) -
INDEX('Curva Juros'!$B$7:$B$73,MATCH(C12301,'Curva Juros'!$A$7:$A$73,1))) /
(INDEX('Curva Juros'!$A$7:$A$73,MATCH(C12301,'Curva Juros'!$A$7:$A$73,1)+1) -
INDEX('Curva Juros'!$A$7:$A$73,MATCH(C12301,'Curva Juros'!$A$7:$A$73,1)))</f>
        <v>7.4261230634920636</v>
      </c>
      <c r="F12301" s="24">
        <f t="shared" si="192"/>
        <v>9.0337693650793527E-3</v>
      </c>
      <c r="G12301" s="24"/>
    </row>
    <row r="12302" spans="1:7" x14ac:dyDescent="0.25">
      <c r="A12302" s="6" t="s">
        <v>261</v>
      </c>
      <c r="B12302" s="7">
        <v>46024</v>
      </c>
      <c r="C12302" s="8">
        <v>2093.8200000000002</v>
      </c>
      <c r="D12302" s="20">
        <v>8.3061999999999997E-2</v>
      </c>
      <c r="E12302" s="35" cm="1">
        <f t="array" ref="E12302">INDEX('Curva Juros'!$B$7:$B$73,MATCH(C12302,'Curva Juros'!$A$7:$A$73,1)) +
(C12302-INDEX('Curva Juros'!$A$7:$A$73,MATCH(C12302,'Curva Juros'!$A$7:$A$73,1))) *
(INDEX('Curva Juros'!$B$7:$B$73,MATCH(C12302,'Curva Juros'!$A$7:$A$73,1)+1) -
INDEX('Curva Juros'!$B$7:$B$73,MATCH(C12302,'Curva Juros'!$A$7:$A$73,1))) /
(INDEX('Curva Juros'!$A$7:$A$73,MATCH(C12302,'Curva Juros'!$A$7:$A$73,1)+1) -
INDEX('Curva Juros'!$A$7:$A$73,MATCH(C12302,'Curva Juros'!$A$7:$A$73,1)))</f>
        <v>7.4268656190476188</v>
      </c>
      <c r="F12302" s="24">
        <f t="shared" si="192"/>
        <v>8.7933438095238042E-3</v>
      </c>
      <c r="G12302" s="24"/>
    </row>
    <row r="12303" spans="1:7" x14ac:dyDescent="0.25">
      <c r="A12303" s="3" t="s">
        <v>261</v>
      </c>
      <c r="B12303" s="4">
        <v>46031</v>
      </c>
      <c r="C12303" s="5">
        <v>2082.38</v>
      </c>
      <c r="D12303" s="19">
        <v>8.4394999999999998E-2</v>
      </c>
      <c r="E12303" s="35" cm="1">
        <f t="array" ref="E12303">INDEX('Curva Juros'!$B$7:$B$73,MATCH(C12303,'Curva Juros'!$A$7:$A$73,1)) +
(C12303-INDEX('Curva Juros'!$A$7:$A$73,MATCH(C12303,'Curva Juros'!$A$7:$A$73,1))) *
(INDEX('Curva Juros'!$B$7:$B$73,MATCH(C12303,'Curva Juros'!$A$7:$A$73,1)+1) -
INDEX('Curva Juros'!$B$7:$B$73,MATCH(C12303,'Curva Juros'!$A$7:$A$73,1))) /
(INDEX('Curva Juros'!$A$7:$A$73,MATCH(C12303,'Curva Juros'!$A$7:$A$73,1)+1) -
INDEX('Curva Juros'!$A$7:$A$73,MATCH(C12303,'Curva Juros'!$A$7:$A$73,1)))</f>
        <v>7.4298254920634923</v>
      </c>
      <c r="F12303" s="24">
        <f t="shared" si="192"/>
        <v>1.0096745079365074E-2</v>
      </c>
      <c r="G12303" s="24"/>
    </row>
    <row r="12304" spans="1:7" x14ac:dyDescent="0.25">
      <c r="A12304" s="6" t="s">
        <v>261</v>
      </c>
      <c r="B12304" s="7">
        <v>46038</v>
      </c>
      <c r="C12304" s="8">
        <v>2074.0700000000002</v>
      </c>
      <c r="D12304" s="20">
        <v>8.5084000000000007E-2</v>
      </c>
      <c r="E12304" s="35" cm="1">
        <f t="array" ref="E12304">INDEX('Curva Juros'!$B$7:$B$73,MATCH(C12304,'Curva Juros'!$A$7:$A$73,1)) +
(C12304-INDEX('Curva Juros'!$A$7:$A$73,MATCH(C12304,'Curva Juros'!$A$7:$A$73,1))) *
(INDEX('Curva Juros'!$B$7:$B$73,MATCH(C12304,'Curva Juros'!$A$7:$A$73,1)+1) -
INDEX('Curva Juros'!$B$7:$B$73,MATCH(C12304,'Curva Juros'!$A$7:$A$73,1))) /
(INDEX('Curva Juros'!$A$7:$A$73,MATCH(C12304,'Curva Juros'!$A$7:$A$73,1)+1) -
INDEX('Curva Juros'!$A$7:$A$73,MATCH(C12304,'Curva Juros'!$A$7:$A$73,1)))</f>
        <v>7.4319755396825391</v>
      </c>
      <c r="F12304" s="24">
        <f t="shared" si="192"/>
        <v>1.0764244603174614E-2</v>
      </c>
      <c r="G12304" s="24"/>
    </row>
    <row r="12305" spans="1:7" x14ac:dyDescent="0.25">
      <c r="A12305" s="3" t="s">
        <v>261</v>
      </c>
      <c r="B12305" s="4">
        <v>46045</v>
      </c>
      <c r="C12305" s="5">
        <v>2067.37</v>
      </c>
      <c r="D12305" s="19">
        <v>8.5435999999999998E-2</v>
      </c>
      <c r="E12305" s="35" cm="1">
        <f t="array" ref="E12305">INDEX('Curva Juros'!$B$7:$B$73,MATCH(C12305,'Curva Juros'!$A$7:$A$73,1)) +
(C12305-INDEX('Curva Juros'!$A$7:$A$73,MATCH(C12305,'Curva Juros'!$A$7:$A$73,1))) *
(INDEX('Curva Juros'!$B$7:$B$73,MATCH(C12305,'Curva Juros'!$A$7:$A$73,1)+1) -
INDEX('Curva Juros'!$B$7:$B$73,MATCH(C12305,'Curva Juros'!$A$7:$A$73,1))) /
(INDEX('Curva Juros'!$A$7:$A$73,MATCH(C12305,'Curva Juros'!$A$7:$A$73,1)+1) -
INDEX('Curva Juros'!$A$7:$A$73,MATCH(C12305,'Curva Juros'!$A$7:$A$73,1)))</f>
        <v>7.4337090317460319</v>
      </c>
      <c r="F12305" s="24">
        <f t="shared" si="192"/>
        <v>1.1098909682539682E-2</v>
      </c>
      <c r="G12305" s="24"/>
    </row>
    <row r="12306" spans="1:7" x14ac:dyDescent="0.25">
      <c r="A12306" s="6" t="s">
        <v>261</v>
      </c>
      <c r="B12306" s="7">
        <v>46052</v>
      </c>
      <c r="C12306" s="8">
        <v>2071.85</v>
      </c>
      <c r="D12306" s="20">
        <v>8.3469000000000002E-2</v>
      </c>
      <c r="E12306" s="35" cm="1">
        <f t="array" ref="E12306">INDEX('Curva Juros'!$B$7:$B$73,MATCH(C12306,'Curva Juros'!$A$7:$A$73,1)) +
(C12306-INDEX('Curva Juros'!$A$7:$A$73,MATCH(C12306,'Curva Juros'!$A$7:$A$73,1))) *
(INDEX('Curva Juros'!$B$7:$B$73,MATCH(C12306,'Curva Juros'!$A$7:$A$73,1)+1) -
INDEX('Curva Juros'!$B$7:$B$73,MATCH(C12306,'Curva Juros'!$A$7:$A$73,1))) /
(INDEX('Curva Juros'!$A$7:$A$73,MATCH(C12306,'Curva Juros'!$A$7:$A$73,1)+1) -
INDEX('Curva Juros'!$A$7:$A$73,MATCH(C12306,'Curva Juros'!$A$7:$A$73,1)))</f>
        <v>7.4325499206349201</v>
      </c>
      <c r="F12306" s="24">
        <f t="shared" si="192"/>
        <v>9.1435007936507967E-3</v>
      </c>
      <c r="G12306" s="24"/>
    </row>
    <row r="12307" spans="1:7" x14ac:dyDescent="0.25">
      <c r="A12307" s="3" t="s">
        <v>261</v>
      </c>
      <c r="B12307" s="4">
        <v>46059</v>
      </c>
      <c r="C12307" s="5">
        <v>2062.7800000000002</v>
      </c>
      <c r="D12307" s="19">
        <v>8.4314E-2</v>
      </c>
      <c r="E12307" s="35" cm="1">
        <f t="array" ref="E12307">INDEX('Curva Juros'!$B$7:$B$73,MATCH(C12307,'Curva Juros'!$A$7:$A$73,1)) +
(C12307-INDEX('Curva Juros'!$A$7:$A$73,MATCH(C12307,'Curva Juros'!$A$7:$A$73,1))) *
(INDEX('Curva Juros'!$B$7:$B$73,MATCH(C12307,'Curva Juros'!$A$7:$A$73,1)+1) -
INDEX('Curva Juros'!$B$7:$B$73,MATCH(C12307,'Curva Juros'!$A$7:$A$73,1))) /
(INDEX('Curva Juros'!$A$7:$A$73,MATCH(C12307,'Curva Juros'!$A$7:$A$73,1)+1) -
INDEX('Curva Juros'!$A$7:$A$73,MATCH(C12307,'Curva Juros'!$A$7:$A$73,1)))</f>
        <v>7.4348966031746029</v>
      </c>
      <c r="F12307" s="24">
        <f t="shared" si="192"/>
        <v>9.9650339682539751E-3</v>
      </c>
      <c r="G12307" s="24"/>
    </row>
    <row r="12308" spans="1:7" x14ac:dyDescent="0.25">
      <c r="A12308" s="6" t="s">
        <v>261</v>
      </c>
      <c r="B12308" s="7">
        <v>46066</v>
      </c>
      <c r="C12308" s="8">
        <v>2062.23</v>
      </c>
      <c r="D12308" s="20">
        <v>8.3390000000000006E-2</v>
      </c>
      <c r="E12308" s="35" cm="1">
        <f t="array" ref="E12308">INDEX('Curva Juros'!$B$7:$B$73,MATCH(C12308,'Curva Juros'!$A$7:$A$73,1)) +
(C12308-INDEX('Curva Juros'!$A$7:$A$73,MATCH(C12308,'Curva Juros'!$A$7:$A$73,1))) *
(INDEX('Curva Juros'!$B$7:$B$73,MATCH(C12308,'Curva Juros'!$A$7:$A$73,1)+1) -
INDEX('Curva Juros'!$B$7:$B$73,MATCH(C12308,'Curva Juros'!$A$7:$A$73,1))) /
(INDEX('Curva Juros'!$A$7:$A$73,MATCH(C12308,'Curva Juros'!$A$7:$A$73,1)+1) -
INDEX('Curva Juros'!$A$7:$A$73,MATCH(C12308,'Curva Juros'!$A$7:$A$73,1)))</f>
        <v>7.435038904761905</v>
      </c>
      <c r="F12308" s="24">
        <f t="shared" si="192"/>
        <v>9.0396109523809554E-3</v>
      </c>
      <c r="G12308" s="24"/>
    </row>
    <row r="12309" spans="1:7" x14ac:dyDescent="0.25">
      <c r="A12309" s="3" t="s">
        <v>261</v>
      </c>
      <c r="B12309" s="4">
        <v>46073</v>
      </c>
      <c r="C12309" s="5">
        <v>2060.46</v>
      </c>
      <c r="D12309" s="19">
        <v>8.3135000000000001E-2</v>
      </c>
      <c r="E12309" s="35" cm="1">
        <f t="array" ref="E12309">INDEX('Curva Juros'!$B$7:$B$73,MATCH(C12309,'Curva Juros'!$A$7:$A$73,1)) +
(C12309-INDEX('Curva Juros'!$A$7:$A$73,MATCH(C12309,'Curva Juros'!$A$7:$A$73,1))) *
(INDEX('Curva Juros'!$B$7:$B$73,MATCH(C12309,'Curva Juros'!$A$7:$A$73,1)+1) -
INDEX('Curva Juros'!$B$7:$B$73,MATCH(C12309,'Curva Juros'!$A$7:$A$73,1))) /
(INDEX('Curva Juros'!$A$7:$A$73,MATCH(C12309,'Curva Juros'!$A$7:$A$73,1)+1) -
INDEX('Curva Juros'!$A$7:$A$73,MATCH(C12309,'Curva Juros'!$A$7:$A$73,1)))</f>
        <v>7.4354968571428568</v>
      </c>
      <c r="F12309" s="24">
        <f t="shared" si="192"/>
        <v>8.7800314285714359E-3</v>
      </c>
      <c r="G12309" s="24"/>
    </row>
    <row r="12310" spans="1:7" x14ac:dyDescent="0.25">
      <c r="A12310" s="6" t="s">
        <v>261</v>
      </c>
      <c r="B12310" s="7">
        <v>46080</v>
      </c>
      <c r="C12310" s="8">
        <v>2060.11</v>
      </c>
      <c r="D12310" s="20">
        <v>8.2172999999999996E-2</v>
      </c>
      <c r="E12310" s="35" cm="1">
        <f t="array" ref="E12310">INDEX('Curva Juros'!$B$7:$B$73,MATCH(C12310,'Curva Juros'!$A$7:$A$73,1)) +
(C12310-INDEX('Curva Juros'!$A$7:$A$73,MATCH(C12310,'Curva Juros'!$A$7:$A$73,1))) *
(INDEX('Curva Juros'!$B$7:$B$73,MATCH(C12310,'Curva Juros'!$A$7:$A$73,1)+1) -
INDEX('Curva Juros'!$B$7:$B$73,MATCH(C12310,'Curva Juros'!$A$7:$A$73,1))) /
(INDEX('Curva Juros'!$A$7:$A$73,MATCH(C12310,'Curva Juros'!$A$7:$A$73,1)+1) -
INDEX('Curva Juros'!$A$7:$A$73,MATCH(C12310,'Curva Juros'!$A$7:$A$73,1)))</f>
        <v>7.4355874126984123</v>
      </c>
      <c r="F12310" s="24">
        <f t="shared" si="192"/>
        <v>7.817125873015876E-3</v>
      </c>
      <c r="G12310" s="24"/>
    </row>
    <row r="12311" spans="1:7" x14ac:dyDescent="0.25">
      <c r="A12311" s="3" t="s">
        <v>262</v>
      </c>
      <c r="B12311" s="4">
        <v>45723</v>
      </c>
      <c r="C12311" s="5">
        <v>1477.34</v>
      </c>
      <c r="D12311" s="19">
        <v>8.2876000000000005E-2</v>
      </c>
      <c r="E12311" s="35" cm="1">
        <f t="array" ref="E12311">INDEX('Curva Juros'!$B$7:$B$73,MATCH(C12311,'Curva Juros'!$A$7:$A$73,1)) +
(C12311-INDEX('Curva Juros'!$A$7:$A$73,MATCH(C12311,'Curva Juros'!$A$7:$A$73,1))) *
(INDEX('Curva Juros'!$B$7:$B$73,MATCH(C12311,'Curva Juros'!$A$7:$A$73,1)+1) -
INDEX('Curva Juros'!$B$7:$B$73,MATCH(C12311,'Curva Juros'!$A$7:$A$73,1))) /
(INDEX('Curva Juros'!$A$7:$A$73,MATCH(C12311,'Curva Juros'!$A$7:$A$73,1)+1) -
INDEX('Curva Juros'!$A$7:$A$73,MATCH(C12311,'Curva Juros'!$A$7:$A$73,1)))</f>
        <v>7.5821371746031749</v>
      </c>
      <c r="F12311" s="24">
        <f t="shared" si="192"/>
        <v>7.0546282539682564E-3</v>
      </c>
      <c r="G12311" s="24"/>
    </row>
    <row r="12312" spans="1:7" x14ac:dyDescent="0.25">
      <c r="A12312" s="6" t="s">
        <v>262</v>
      </c>
      <c r="B12312" s="7">
        <v>45730</v>
      </c>
      <c r="C12312" s="8">
        <v>1474.46</v>
      </c>
      <c r="D12312" s="20">
        <v>8.2031999999999994E-2</v>
      </c>
      <c r="E12312" s="35" cm="1">
        <f t="array" ref="E12312">INDEX('Curva Juros'!$B$7:$B$73,MATCH(C12312,'Curva Juros'!$A$7:$A$73,1)) +
(C12312-INDEX('Curva Juros'!$A$7:$A$73,MATCH(C12312,'Curva Juros'!$A$7:$A$73,1))) *
(INDEX('Curva Juros'!$B$7:$B$73,MATCH(C12312,'Curva Juros'!$A$7:$A$73,1)+1) -
INDEX('Curva Juros'!$B$7:$B$73,MATCH(C12312,'Curva Juros'!$A$7:$A$73,1))) /
(INDEX('Curva Juros'!$A$7:$A$73,MATCH(C12312,'Curva Juros'!$A$7:$A$73,1)+1) -
INDEX('Curva Juros'!$A$7:$A$73,MATCH(C12312,'Curva Juros'!$A$7:$A$73,1)))</f>
        <v>7.5827634603174605</v>
      </c>
      <c r="F12312" s="24">
        <f t="shared" si="192"/>
        <v>6.2043653968253953E-3</v>
      </c>
      <c r="G12312" s="24"/>
    </row>
    <row r="12313" spans="1:7" x14ac:dyDescent="0.25">
      <c r="A12313" s="3" t="s">
        <v>262</v>
      </c>
      <c r="B12313" s="4">
        <v>45737</v>
      </c>
      <c r="C12313" s="5">
        <v>1466.16</v>
      </c>
      <c r="D12313" s="19">
        <v>8.3341999999999999E-2</v>
      </c>
      <c r="E12313" s="35" cm="1">
        <f t="array" ref="E12313">INDEX('Curva Juros'!$B$7:$B$73,MATCH(C12313,'Curva Juros'!$A$7:$A$73,1)) +
(C12313-INDEX('Curva Juros'!$A$7:$A$73,MATCH(C12313,'Curva Juros'!$A$7:$A$73,1))) *
(INDEX('Curva Juros'!$B$7:$B$73,MATCH(C12313,'Curva Juros'!$A$7:$A$73,1)+1) -
INDEX('Curva Juros'!$B$7:$B$73,MATCH(C12313,'Curva Juros'!$A$7:$A$73,1))) /
(INDEX('Curva Juros'!$A$7:$A$73,MATCH(C12313,'Curva Juros'!$A$7:$A$73,1)+1) -
INDEX('Curva Juros'!$A$7:$A$73,MATCH(C12313,'Curva Juros'!$A$7:$A$73,1)))</f>
        <v>7.5845683809523816</v>
      </c>
      <c r="F12313" s="24">
        <f t="shared" si="192"/>
        <v>7.4963161904761794E-3</v>
      </c>
      <c r="G12313" s="24"/>
    </row>
    <row r="12314" spans="1:7" x14ac:dyDescent="0.25">
      <c r="A12314" s="6" t="s">
        <v>262</v>
      </c>
      <c r="B12314" s="7">
        <v>45744</v>
      </c>
      <c r="C12314" s="8">
        <v>1460.69</v>
      </c>
      <c r="D12314" s="20">
        <v>8.3531999999999995E-2</v>
      </c>
      <c r="E12314" s="35" cm="1">
        <f t="array" ref="E12314">INDEX('Curva Juros'!$B$7:$B$73,MATCH(C12314,'Curva Juros'!$A$7:$A$73,1)) +
(C12314-INDEX('Curva Juros'!$A$7:$A$73,MATCH(C12314,'Curva Juros'!$A$7:$A$73,1))) *
(INDEX('Curva Juros'!$B$7:$B$73,MATCH(C12314,'Curva Juros'!$A$7:$A$73,1)+1) -
INDEX('Curva Juros'!$B$7:$B$73,MATCH(C12314,'Curva Juros'!$A$7:$A$73,1))) /
(INDEX('Curva Juros'!$A$7:$A$73,MATCH(C12314,'Curva Juros'!$A$7:$A$73,1)+1) -
INDEX('Curva Juros'!$A$7:$A$73,MATCH(C12314,'Curva Juros'!$A$7:$A$73,1)))</f>
        <v>7.5857578888888888</v>
      </c>
      <c r="F12314" s="24">
        <f t="shared" si="192"/>
        <v>7.6744211111111071E-3</v>
      </c>
      <c r="G12314" s="24"/>
    </row>
    <row r="12315" spans="1:7" x14ac:dyDescent="0.25">
      <c r="A12315" s="3" t="s">
        <v>262</v>
      </c>
      <c r="B12315" s="4">
        <v>45751</v>
      </c>
      <c r="C12315" s="5">
        <v>1464.25</v>
      </c>
      <c r="D12315" s="19">
        <v>8.0132999999999996E-2</v>
      </c>
      <c r="E12315" s="35" cm="1">
        <f t="array" ref="E12315">INDEX('Curva Juros'!$B$7:$B$73,MATCH(C12315,'Curva Juros'!$A$7:$A$73,1)) +
(C12315-INDEX('Curva Juros'!$A$7:$A$73,MATCH(C12315,'Curva Juros'!$A$7:$A$73,1))) *
(INDEX('Curva Juros'!$B$7:$B$73,MATCH(C12315,'Curva Juros'!$A$7:$A$73,1)+1) -
INDEX('Curva Juros'!$B$7:$B$73,MATCH(C12315,'Curva Juros'!$A$7:$A$73,1))) /
(INDEX('Curva Juros'!$A$7:$A$73,MATCH(C12315,'Curva Juros'!$A$7:$A$73,1)+1) -
INDEX('Curva Juros'!$A$7:$A$73,MATCH(C12315,'Curva Juros'!$A$7:$A$73,1)))</f>
        <v>7.5849837301587302</v>
      </c>
      <c r="F12315" s="24">
        <f t="shared" si="192"/>
        <v>4.2831626984126958E-3</v>
      </c>
      <c r="G12315" s="24"/>
    </row>
    <row r="12316" spans="1:7" x14ac:dyDescent="0.25">
      <c r="A12316" s="6" t="s">
        <v>262</v>
      </c>
      <c r="B12316" s="7">
        <v>45758</v>
      </c>
      <c r="C12316" s="8">
        <v>1452</v>
      </c>
      <c r="D12316" s="20">
        <v>8.3011000000000001E-2</v>
      </c>
      <c r="E12316" s="35" cm="1">
        <f t="array" ref="E12316">INDEX('Curva Juros'!$B$7:$B$73,MATCH(C12316,'Curva Juros'!$A$7:$A$73,1)) +
(C12316-INDEX('Curva Juros'!$A$7:$A$73,MATCH(C12316,'Curva Juros'!$A$7:$A$73,1))) *
(INDEX('Curva Juros'!$B$7:$B$73,MATCH(C12316,'Curva Juros'!$A$7:$A$73,1)+1) -
INDEX('Curva Juros'!$B$7:$B$73,MATCH(C12316,'Curva Juros'!$A$7:$A$73,1))) /
(INDEX('Curva Juros'!$A$7:$A$73,MATCH(C12316,'Curva Juros'!$A$7:$A$73,1)+1) -
INDEX('Curva Juros'!$A$7:$A$73,MATCH(C12316,'Curva Juros'!$A$7:$A$73,1)))</f>
        <v>7.587647619047619</v>
      </c>
      <c r="F12316" s="24">
        <f t="shared" si="192"/>
        <v>7.1345238095238128E-3</v>
      </c>
      <c r="G12316" s="24"/>
    </row>
    <row r="12317" spans="1:7" x14ac:dyDescent="0.25">
      <c r="A12317" s="3" t="s">
        <v>262</v>
      </c>
      <c r="B12317" s="4">
        <v>45764</v>
      </c>
      <c r="C12317" s="5">
        <v>1453.03</v>
      </c>
      <c r="D12317" s="19">
        <v>8.1011E-2</v>
      </c>
      <c r="E12317" s="35" cm="1">
        <f t="array" ref="E12317">INDEX('Curva Juros'!$B$7:$B$73,MATCH(C12317,'Curva Juros'!$A$7:$A$73,1)) +
(C12317-INDEX('Curva Juros'!$A$7:$A$73,MATCH(C12317,'Curva Juros'!$A$7:$A$73,1))) *
(INDEX('Curva Juros'!$B$7:$B$73,MATCH(C12317,'Curva Juros'!$A$7:$A$73,1)+1) -
INDEX('Curva Juros'!$B$7:$B$73,MATCH(C12317,'Curva Juros'!$A$7:$A$73,1))) /
(INDEX('Curva Juros'!$A$7:$A$73,MATCH(C12317,'Curva Juros'!$A$7:$A$73,1)+1) -
INDEX('Curva Juros'!$A$7:$A$73,MATCH(C12317,'Curva Juros'!$A$7:$A$73,1)))</f>
        <v>7.5874236349206354</v>
      </c>
      <c r="F12317" s="24">
        <f t="shared" si="192"/>
        <v>5.1367636507936437E-3</v>
      </c>
      <c r="G12317" s="24"/>
    </row>
    <row r="12318" spans="1:7" x14ac:dyDescent="0.25">
      <c r="A12318" s="6" t="s">
        <v>262</v>
      </c>
      <c r="B12318" s="7">
        <v>45772</v>
      </c>
      <c r="C12318" s="8">
        <v>1451.84</v>
      </c>
      <c r="D12318" s="20">
        <v>7.9899999999999999E-2</v>
      </c>
      <c r="E12318" s="35" cm="1">
        <f t="array" ref="E12318">INDEX('Curva Juros'!$B$7:$B$73,MATCH(C12318,'Curva Juros'!$A$7:$A$73,1)) +
(C12318-INDEX('Curva Juros'!$A$7:$A$73,MATCH(C12318,'Curva Juros'!$A$7:$A$73,1))) *
(INDEX('Curva Juros'!$B$7:$B$73,MATCH(C12318,'Curva Juros'!$A$7:$A$73,1)+1) -
INDEX('Curva Juros'!$B$7:$B$73,MATCH(C12318,'Curva Juros'!$A$7:$A$73,1))) /
(INDEX('Curva Juros'!$A$7:$A$73,MATCH(C12318,'Curva Juros'!$A$7:$A$73,1)+1) -
INDEX('Curva Juros'!$A$7:$A$73,MATCH(C12318,'Curva Juros'!$A$7:$A$73,1)))</f>
        <v>7.5876824126984133</v>
      </c>
      <c r="F12318" s="24">
        <f t="shared" si="192"/>
        <v>4.0231758730158718E-3</v>
      </c>
      <c r="G12318" s="24"/>
    </row>
    <row r="12319" spans="1:7" x14ac:dyDescent="0.25">
      <c r="A12319" s="3" t="s">
        <v>262</v>
      </c>
      <c r="B12319" s="4">
        <v>45779</v>
      </c>
      <c r="C12319" s="5">
        <v>1447.51</v>
      </c>
      <c r="D12319" s="19">
        <v>8.0030000000000004E-2</v>
      </c>
      <c r="E12319" s="35" cm="1">
        <f t="array" ref="E12319">INDEX('Curva Juros'!$B$7:$B$73,MATCH(C12319,'Curva Juros'!$A$7:$A$73,1)) +
(C12319-INDEX('Curva Juros'!$A$7:$A$73,MATCH(C12319,'Curva Juros'!$A$7:$A$73,1))) *
(INDEX('Curva Juros'!$B$7:$B$73,MATCH(C12319,'Curva Juros'!$A$7:$A$73,1)+1) -
INDEX('Curva Juros'!$B$7:$B$73,MATCH(C12319,'Curva Juros'!$A$7:$A$73,1))) /
(INDEX('Curva Juros'!$A$7:$A$73,MATCH(C12319,'Curva Juros'!$A$7:$A$73,1)+1) -
INDEX('Curva Juros'!$A$7:$A$73,MATCH(C12319,'Curva Juros'!$A$7:$A$73,1)))</f>
        <v>7.588624015873016</v>
      </c>
      <c r="F12319" s="24">
        <f t="shared" si="192"/>
        <v>4.1437598412698423E-3</v>
      </c>
      <c r="G12319" s="24"/>
    </row>
    <row r="12320" spans="1:7" x14ac:dyDescent="0.25">
      <c r="A12320" s="6" t="s">
        <v>262</v>
      </c>
      <c r="B12320" s="7">
        <v>45786</v>
      </c>
      <c r="C12320" s="8">
        <v>1446.57</v>
      </c>
      <c r="D12320" s="20">
        <v>7.8423000000000007E-2</v>
      </c>
      <c r="E12320" s="35" cm="1">
        <f t="array" ref="E12320">INDEX('Curva Juros'!$B$7:$B$73,MATCH(C12320,'Curva Juros'!$A$7:$A$73,1)) +
(C12320-INDEX('Curva Juros'!$A$7:$A$73,MATCH(C12320,'Curva Juros'!$A$7:$A$73,1))) *
(INDEX('Curva Juros'!$B$7:$B$73,MATCH(C12320,'Curva Juros'!$A$7:$A$73,1)+1) -
INDEX('Curva Juros'!$B$7:$B$73,MATCH(C12320,'Curva Juros'!$A$7:$A$73,1))) /
(INDEX('Curva Juros'!$A$7:$A$73,MATCH(C12320,'Curva Juros'!$A$7:$A$73,1)+1) -
INDEX('Curva Juros'!$A$7:$A$73,MATCH(C12320,'Curva Juros'!$A$7:$A$73,1)))</f>
        <v>7.5888284285714285</v>
      </c>
      <c r="F12320" s="24">
        <f t="shared" si="192"/>
        <v>2.5347157142857207E-3</v>
      </c>
      <c r="G12320" s="24"/>
    </row>
    <row r="12321" spans="1:7" x14ac:dyDescent="0.25">
      <c r="A12321" s="3" t="s">
        <v>262</v>
      </c>
      <c r="B12321" s="4">
        <v>45793</v>
      </c>
      <c r="C12321" s="5">
        <v>1485.26</v>
      </c>
      <c r="D12321" s="19">
        <v>7.9558000000000004E-2</v>
      </c>
      <c r="E12321" s="35" cm="1">
        <f t="array" ref="E12321">INDEX('Curva Juros'!$B$7:$B$73,MATCH(C12321,'Curva Juros'!$A$7:$A$73,1)) +
(C12321-INDEX('Curva Juros'!$A$7:$A$73,MATCH(C12321,'Curva Juros'!$A$7:$A$73,1))) *
(INDEX('Curva Juros'!$B$7:$B$73,MATCH(C12321,'Curva Juros'!$A$7:$A$73,1)+1) -
INDEX('Curva Juros'!$B$7:$B$73,MATCH(C12321,'Curva Juros'!$A$7:$A$73,1))) /
(INDEX('Curva Juros'!$A$7:$A$73,MATCH(C12321,'Curva Juros'!$A$7:$A$73,1)+1) -
INDEX('Curva Juros'!$A$7:$A$73,MATCH(C12321,'Curva Juros'!$A$7:$A$73,1)))</f>
        <v>7.5804148888888889</v>
      </c>
      <c r="F12321" s="24">
        <f t="shared" si="192"/>
        <v>3.7538511111111089E-3</v>
      </c>
      <c r="G12321" s="24"/>
    </row>
    <row r="12322" spans="1:7" x14ac:dyDescent="0.25">
      <c r="A12322" s="6" t="s">
        <v>262</v>
      </c>
      <c r="B12322" s="7">
        <v>45800</v>
      </c>
      <c r="C12322" s="8">
        <v>1482.24</v>
      </c>
      <c r="D12322" s="20">
        <v>7.8717999999999996E-2</v>
      </c>
      <c r="E12322" s="35" cm="1">
        <f t="array" ref="E12322">INDEX('Curva Juros'!$B$7:$B$73,MATCH(C12322,'Curva Juros'!$A$7:$A$73,1)) +
(C12322-INDEX('Curva Juros'!$A$7:$A$73,MATCH(C12322,'Curva Juros'!$A$7:$A$73,1))) *
(INDEX('Curva Juros'!$B$7:$B$73,MATCH(C12322,'Curva Juros'!$A$7:$A$73,1)+1) -
INDEX('Curva Juros'!$B$7:$B$73,MATCH(C12322,'Curva Juros'!$A$7:$A$73,1))) /
(INDEX('Curva Juros'!$A$7:$A$73,MATCH(C12322,'Curva Juros'!$A$7:$A$73,1)+1) -
INDEX('Curva Juros'!$A$7:$A$73,MATCH(C12322,'Curva Juros'!$A$7:$A$73,1)))</f>
        <v>7.5810716190476191</v>
      </c>
      <c r="F12322" s="24">
        <f t="shared" si="192"/>
        <v>2.9072838095238057E-3</v>
      </c>
      <c r="G12322" s="24"/>
    </row>
    <row r="12323" spans="1:7" x14ac:dyDescent="0.25">
      <c r="A12323" s="3" t="s">
        <v>262</v>
      </c>
      <c r="B12323" s="4">
        <v>45807</v>
      </c>
      <c r="C12323" s="5">
        <v>1476.74</v>
      </c>
      <c r="D12323" s="19">
        <v>7.8927999999999998E-2</v>
      </c>
      <c r="E12323" s="35" cm="1">
        <f t="array" ref="E12323">INDEX('Curva Juros'!$B$7:$B$73,MATCH(C12323,'Curva Juros'!$A$7:$A$73,1)) +
(C12323-INDEX('Curva Juros'!$A$7:$A$73,MATCH(C12323,'Curva Juros'!$A$7:$A$73,1))) *
(INDEX('Curva Juros'!$B$7:$B$73,MATCH(C12323,'Curva Juros'!$A$7:$A$73,1)+1) -
INDEX('Curva Juros'!$B$7:$B$73,MATCH(C12323,'Curva Juros'!$A$7:$A$73,1))) /
(INDEX('Curva Juros'!$A$7:$A$73,MATCH(C12323,'Curva Juros'!$A$7:$A$73,1)+1) -
INDEX('Curva Juros'!$A$7:$A$73,MATCH(C12323,'Curva Juros'!$A$7:$A$73,1)))</f>
        <v>7.5822676507936508</v>
      </c>
      <c r="F12323" s="24">
        <f t="shared" si="192"/>
        <v>3.1053234920634942E-3</v>
      </c>
      <c r="G12323" s="24"/>
    </row>
    <row r="12324" spans="1:7" x14ac:dyDescent="0.25">
      <c r="A12324" s="6" t="s">
        <v>262</v>
      </c>
      <c r="B12324" s="7">
        <v>45814</v>
      </c>
      <c r="C12324" s="8">
        <v>1473.61</v>
      </c>
      <c r="D12324" s="20">
        <v>7.8136999999999998E-2</v>
      </c>
      <c r="E12324" s="35" cm="1">
        <f t="array" ref="E12324">INDEX('Curva Juros'!$B$7:$B$73,MATCH(C12324,'Curva Juros'!$A$7:$A$73,1)) +
(C12324-INDEX('Curva Juros'!$A$7:$A$73,MATCH(C12324,'Curva Juros'!$A$7:$A$73,1))) *
(INDEX('Curva Juros'!$B$7:$B$73,MATCH(C12324,'Curva Juros'!$A$7:$A$73,1)+1) -
INDEX('Curva Juros'!$B$7:$B$73,MATCH(C12324,'Curva Juros'!$A$7:$A$73,1))) /
(INDEX('Curva Juros'!$A$7:$A$73,MATCH(C12324,'Curva Juros'!$A$7:$A$73,1)+1) -
INDEX('Curva Juros'!$A$7:$A$73,MATCH(C12324,'Curva Juros'!$A$7:$A$73,1)))</f>
        <v>7.5829483015873018</v>
      </c>
      <c r="F12324" s="24">
        <f t="shared" si="192"/>
        <v>2.3075169841269838E-3</v>
      </c>
      <c r="G12324" s="24"/>
    </row>
    <row r="12325" spans="1:7" x14ac:dyDescent="0.25">
      <c r="A12325" s="3" t="s">
        <v>262</v>
      </c>
      <c r="B12325" s="4">
        <v>45821</v>
      </c>
      <c r="C12325" s="5">
        <v>1467.66</v>
      </c>
      <c r="D12325" s="19">
        <v>7.8535999999999995E-2</v>
      </c>
      <c r="E12325" s="35" cm="1">
        <f t="array" ref="E12325">INDEX('Curva Juros'!$B$7:$B$73,MATCH(C12325,'Curva Juros'!$A$7:$A$73,1)) +
(C12325-INDEX('Curva Juros'!$A$7:$A$73,MATCH(C12325,'Curva Juros'!$A$7:$A$73,1))) *
(INDEX('Curva Juros'!$B$7:$B$73,MATCH(C12325,'Curva Juros'!$A$7:$A$73,1)+1) -
INDEX('Curva Juros'!$B$7:$B$73,MATCH(C12325,'Curva Juros'!$A$7:$A$73,1))) /
(INDEX('Curva Juros'!$A$7:$A$73,MATCH(C12325,'Curva Juros'!$A$7:$A$73,1)+1) -
INDEX('Curva Juros'!$A$7:$A$73,MATCH(C12325,'Curva Juros'!$A$7:$A$73,1)))</f>
        <v>7.584242190476191</v>
      </c>
      <c r="F12325" s="24">
        <f t="shared" si="192"/>
        <v>2.6935780952380833E-3</v>
      </c>
      <c r="G12325" s="24"/>
    </row>
    <row r="12326" spans="1:7" x14ac:dyDescent="0.25">
      <c r="A12326" s="6" t="s">
        <v>262</v>
      </c>
      <c r="B12326" s="7">
        <v>45828</v>
      </c>
      <c r="C12326" s="8">
        <v>1464.49</v>
      </c>
      <c r="D12326" s="20">
        <v>7.8187000000000006E-2</v>
      </c>
      <c r="E12326" s="35" cm="1">
        <f t="array" ref="E12326">INDEX('Curva Juros'!$B$7:$B$73,MATCH(C12326,'Curva Juros'!$A$7:$A$73,1)) +
(C12326-INDEX('Curva Juros'!$A$7:$A$73,MATCH(C12326,'Curva Juros'!$A$7:$A$73,1))) *
(INDEX('Curva Juros'!$B$7:$B$73,MATCH(C12326,'Curva Juros'!$A$7:$A$73,1)+1) -
INDEX('Curva Juros'!$B$7:$B$73,MATCH(C12326,'Curva Juros'!$A$7:$A$73,1))) /
(INDEX('Curva Juros'!$A$7:$A$73,MATCH(C12326,'Curva Juros'!$A$7:$A$73,1)+1) -
INDEX('Curva Juros'!$A$7:$A$73,MATCH(C12326,'Curva Juros'!$A$7:$A$73,1)))</f>
        <v>7.5849315396825396</v>
      </c>
      <c r="F12326" s="24">
        <f t="shared" si="192"/>
        <v>2.337684603174614E-3</v>
      </c>
      <c r="G12326" s="24"/>
    </row>
    <row r="12327" spans="1:7" x14ac:dyDescent="0.25">
      <c r="A12327" s="3" t="s">
        <v>262</v>
      </c>
      <c r="B12327" s="4">
        <v>45835</v>
      </c>
      <c r="C12327" s="5">
        <v>1462.7</v>
      </c>
      <c r="D12327" s="19">
        <v>7.6825000000000004E-2</v>
      </c>
      <c r="E12327" s="35" cm="1">
        <f t="array" ref="E12327">INDEX('Curva Juros'!$B$7:$B$73,MATCH(C12327,'Curva Juros'!$A$7:$A$73,1)) +
(C12327-INDEX('Curva Juros'!$A$7:$A$73,MATCH(C12327,'Curva Juros'!$A$7:$A$73,1))) *
(INDEX('Curva Juros'!$B$7:$B$73,MATCH(C12327,'Curva Juros'!$A$7:$A$73,1)+1) -
INDEX('Curva Juros'!$B$7:$B$73,MATCH(C12327,'Curva Juros'!$A$7:$A$73,1))) /
(INDEX('Curva Juros'!$A$7:$A$73,MATCH(C12327,'Curva Juros'!$A$7:$A$73,1)+1) -
INDEX('Curva Juros'!$A$7:$A$73,MATCH(C12327,'Curva Juros'!$A$7:$A$73,1)))</f>
        <v>7.5853207936507943</v>
      </c>
      <c r="F12327" s="24">
        <f t="shared" si="192"/>
        <v>9.7179206349205793E-4</v>
      </c>
      <c r="G12327" s="24"/>
    </row>
    <row r="12328" spans="1:7" x14ac:dyDescent="0.25">
      <c r="A12328" s="6" t="s">
        <v>262</v>
      </c>
      <c r="B12328" s="7">
        <v>45842</v>
      </c>
      <c r="C12328" s="8">
        <v>1464.33</v>
      </c>
      <c r="D12328" s="20">
        <v>7.4025999999999995E-2</v>
      </c>
      <c r="E12328" s="35" cm="1">
        <f t="array" ref="E12328">INDEX('Curva Juros'!$B$7:$B$73,MATCH(C12328,'Curva Juros'!$A$7:$A$73,1)) +
(C12328-INDEX('Curva Juros'!$A$7:$A$73,MATCH(C12328,'Curva Juros'!$A$7:$A$73,1))) *
(INDEX('Curva Juros'!$B$7:$B$73,MATCH(C12328,'Curva Juros'!$A$7:$A$73,1)+1) -
INDEX('Curva Juros'!$B$7:$B$73,MATCH(C12328,'Curva Juros'!$A$7:$A$73,1))) /
(INDEX('Curva Juros'!$A$7:$A$73,MATCH(C12328,'Curva Juros'!$A$7:$A$73,1)+1) -
INDEX('Curva Juros'!$A$7:$A$73,MATCH(C12328,'Curva Juros'!$A$7:$A$73,1)))</f>
        <v>7.5849663333333339</v>
      </c>
      <c r="F12328" s="24">
        <f t="shared" si="192"/>
        <v>-1.8236633333333502E-3</v>
      </c>
      <c r="G12328" s="24"/>
    </row>
    <row r="12329" spans="1:7" x14ac:dyDescent="0.25">
      <c r="A12329" s="3" t="s">
        <v>262</v>
      </c>
      <c r="B12329" s="4">
        <v>45849</v>
      </c>
      <c r="C12329" s="5">
        <v>1452.57</v>
      </c>
      <c r="D12329" s="19">
        <v>7.6881000000000005E-2</v>
      </c>
      <c r="E12329" s="35" cm="1">
        <f t="array" ref="E12329">INDEX('Curva Juros'!$B$7:$B$73,MATCH(C12329,'Curva Juros'!$A$7:$A$73,1)) +
(C12329-INDEX('Curva Juros'!$A$7:$A$73,MATCH(C12329,'Curva Juros'!$A$7:$A$73,1))) *
(INDEX('Curva Juros'!$B$7:$B$73,MATCH(C12329,'Curva Juros'!$A$7:$A$73,1)+1) -
INDEX('Curva Juros'!$B$7:$B$73,MATCH(C12329,'Curva Juros'!$A$7:$A$73,1))) /
(INDEX('Curva Juros'!$A$7:$A$73,MATCH(C12329,'Curva Juros'!$A$7:$A$73,1)+1) -
INDEX('Curva Juros'!$A$7:$A$73,MATCH(C12329,'Curva Juros'!$A$7:$A$73,1)))</f>
        <v>7.5875236666666668</v>
      </c>
      <c r="F12329" s="24">
        <f t="shared" si="192"/>
        <v>1.0057633333333399E-3</v>
      </c>
      <c r="G12329" s="24"/>
    </row>
    <row r="12330" spans="1:7" x14ac:dyDescent="0.25">
      <c r="A12330" s="6" t="s">
        <v>262</v>
      </c>
      <c r="B12330" s="7">
        <v>45856</v>
      </c>
      <c r="C12330" s="8">
        <v>1443.39</v>
      </c>
      <c r="D12330" s="20">
        <v>7.8653000000000001E-2</v>
      </c>
      <c r="E12330" s="35" cm="1">
        <f t="array" ref="E12330">INDEX('Curva Juros'!$B$7:$B$73,MATCH(C12330,'Curva Juros'!$A$7:$A$73,1)) +
(C12330-INDEX('Curva Juros'!$A$7:$A$73,MATCH(C12330,'Curva Juros'!$A$7:$A$73,1))) *
(INDEX('Curva Juros'!$B$7:$B$73,MATCH(C12330,'Curva Juros'!$A$7:$A$73,1)+1) -
INDEX('Curva Juros'!$B$7:$B$73,MATCH(C12330,'Curva Juros'!$A$7:$A$73,1))) /
(INDEX('Curva Juros'!$A$7:$A$73,MATCH(C12330,'Curva Juros'!$A$7:$A$73,1)+1) -
INDEX('Curva Juros'!$A$7:$A$73,MATCH(C12330,'Curva Juros'!$A$7:$A$73,1)))</f>
        <v>7.5895199523809529</v>
      </c>
      <c r="F12330" s="24">
        <f t="shared" si="192"/>
        <v>2.7578004761904668E-3</v>
      </c>
      <c r="G12330" s="24"/>
    </row>
    <row r="12331" spans="1:7" x14ac:dyDescent="0.25">
      <c r="A12331" s="3" t="s">
        <v>262</v>
      </c>
      <c r="B12331" s="4">
        <v>45863</v>
      </c>
      <c r="C12331" s="5">
        <v>1436.53</v>
      </c>
      <c r="D12331" s="19">
        <v>7.9444000000000001E-2</v>
      </c>
      <c r="E12331" s="35" cm="1">
        <f t="array" ref="E12331">INDEX('Curva Juros'!$B$7:$B$73,MATCH(C12331,'Curva Juros'!$A$7:$A$73,1)) +
(C12331-INDEX('Curva Juros'!$A$7:$A$73,MATCH(C12331,'Curva Juros'!$A$7:$A$73,1))) *
(INDEX('Curva Juros'!$B$7:$B$73,MATCH(C12331,'Curva Juros'!$A$7:$A$73,1)+1) -
INDEX('Curva Juros'!$B$7:$B$73,MATCH(C12331,'Curva Juros'!$A$7:$A$73,1))) /
(INDEX('Curva Juros'!$A$7:$A$73,MATCH(C12331,'Curva Juros'!$A$7:$A$73,1)+1) -
INDEX('Curva Juros'!$A$7:$A$73,MATCH(C12331,'Curva Juros'!$A$7:$A$73,1)))</f>
        <v>7.5910117301587308</v>
      </c>
      <c r="F12331" s="24">
        <f t="shared" si="192"/>
        <v>3.5338826984126909E-3</v>
      </c>
      <c r="G12331" s="24"/>
    </row>
    <row r="12332" spans="1:7" x14ac:dyDescent="0.25">
      <c r="A12332" s="6" t="s">
        <v>262</v>
      </c>
      <c r="B12332" s="7">
        <v>45870</v>
      </c>
      <c r="C12332" s="8">
        <v>1436.88</v>
      </c>
      <c r="D12332" s="20">
        <v>7.7171000000000003E-2</v>
      </c>
      <c r="E12332" s="35" cm="1">
        <f t="array" ref="E12332">INDEX('Curva Juros'!$B$7:$B$73,MATCH(C12332,'Curva Juros'!$A$7:$A$73,1)) +
(C12332-INDEX('Curva Juros'!$A$7:$A$73,MATCH(C12332,'Curva Juros'!$A$7:$A$73,1))) *
(INDEX('Curva Juros'!$B$7:$B$73,MATCH(C12332,'Curva Juros'!$A$7:$A$73,1)+1) -
INDEX('Curva Juros'!$B$7:$B$73,MATCH(C12332,'Curva Juros'!$A$7:$A$73,1))) /
(INDEX('Curva Juros'!$A$7:$A$73,MATCH(C12332,'Curva Juros'!$A$7:$A$73,1)+1) -
INDEX('Curva Juros'!$A$7:$A$73,MATCH(C12332,'Curva Juros'!$A$7:$A$73,1)))</f>
        <v>7.5909356190476194</v>
      </c>
      <c r="F12332" s="24">
        <f t="shared" si="192"/>
        <v>1.2616438095238158E-3</v>
      </c>
      <c r="G12332" s="24"/>
    </row>
    <row r="12333" spans="1:7" x14ac:dyDescent="0.25">
      <c r="A12333" s="3" t="s">
        <v>262</v>
      </c>
      <c r="B12333" s="4">
        <v>45877</v>
      </c>
      <c r="C12333" s="5">
        <v>1436.98</v>
      </c>
      <c r="D12333" s="19">
        <v>7.5018000000000001E-2</v>
      </c>
      <c r="E12333" s="35" cm="1">
        <f t="array" ref="E12333">INDEX('Curva Juros'!$B$7:$B$73,MATCH(C12333,'Curva Juros'!$A$7:$A$73,1)) +
(C12333-INDEX('Curva Juros'!$A$7:$A$73,MATCH(C12333,'Curva Juros'!$A$7:$A$73,1))) *
(INDEX('Curva Juros'!$B$7:$B$73,MATCH(C12333,'Curva Juros'!$A$7:$A$73,1)+1) -
INDEX('Curva Juros'!$B$7:$B$73,MATCH(C12333,'Curva Juros'!$A$7:$A$73,1))) /
(INDEX('Curva Juros'!$A$7:$A$73,MATCH(C12333,'Curva Juros'!$A$7:$A$73,1)+1) -
INDEX('Curva Juros'!$A$7:$A$73,MATCH(C12333,'Curva Juros'!$A$7:$A$73,1)))</f>
        <v>7.5909138730158734</v>
      </c>
      <c r="F12333" s="24">
        <f t="shared" si="192"/>
        <v>-8.9113873015873868E-4</v>
      </c>
      <c r="G12333" s="24"/>
    </row>
    <row r="12334" spans="1:7" x14ac:dyDescent="0.25">
      <c r="A12334" s="6" t="s">
        <v>262</v>
      </c>
      <c r="B12334" s="7">
        <v>45884</v>
      </c>
      <c r="C12334" s="8">
        <v>1432.85</v>
      </c>
      <c r="D12334" s="20">
        <v>7.4648000000000006E-2</v>
      </c>
      <c r="E12334" s="35" cm="1">
        <f t="array" ref="E12334">INDEX('Curva Juros'!$B$7:$B$73,MATCH(C12334,'Curva Juros'!$A$7:$A$73,1)) +
(C12334-INDEX('Curva Juros'!$A$7:$A$73,MATCH(C12334,'Curva Juros'!$A$7:$A$73,1))) *
(INDEX('Curva Juros'!$B$7:$B$73,MATCH(C12334,'Curva Juros'!$A$7:$A$73,1)+1) -
INDEX('Curva Juros'!$B$7:$B$73,MATCH(C12334,'Curva Juros'!$A$7:$A$73,1))) /
(INDEX('Curva Juros'!$A$7:$A$73,MATCH(C12334,'Curva Juros'!$A$7:$A$73,1)+1) -
INDEX('Curva Juros'!$A$7:$A$73,MATCH(C12334,'Curva Juros'!$A$7:$A$73,1)))</f>
        <v>7.5918119841269842</v>
      </c>
      <c r="F12334" s="24">
        <f t="shared" si="192"/>
        <v>-1.2701198412698317E-3</v>
      </c>
      <c r="G12334" s="24"/>
    </row>
    <row r="12335" spans="1:7" x14ac:dyDescent="0.25">
      <c r="A12335" s="3" t="s">
        <v>262</v>
      </c>
      <c r="B12335" s="4">
        <v>45891</v>
      </c>
      <c r="C12335" s="5">
        <v>1423.88</v>
      </c>
      <c r="D12335" s="19">
        <v>7.6327000000000006E-2</v>
      </c>
      <c r="E12335" s="35" cm="1">
        <f t="array" ref="E12335">INDEX('Curva Juros'!$B$7:$B$73,MATCH(C12335,'Curva Juros'!$A$7:$A$73,1)) +
(C12335-INDEX('Curva Juros'!$A$7:$A$73,MATCH(C12335,'Curva Juros'!$A$7:$A$73,1))) *
(INDEX('Curva Juros'!$B$7:$B$73,MATCH(C12335,'Curva Juros'!$A$7:$A$73,1)+1) -
INDEX('Curva Juros'!$B$7:$B$73,MATCH(C12335,'Curva Juros'!$A$7:$A$73,1))) /
(INDEX('Curva Juros'!$A$7:$A$73,MATCH(C12335,'Curva Juros'!$A$7:$A$73,1)+1) -
INDEX('Curva Juros'!$A$7:$A$73,MATCH(C12335,'Curva Juros'!$A$7:$A$73,1)))</f>
        <v>7.5937626031746035</v>
      </c>
      <c r="F12335" s="24">
        <f t="shared" si="192"/>
        <v>3.8937396825397541E-4</v>
      </c>
      <c r="G12335" s="24"/>
    </row>
    <row r="12336" spans="1:7" x14ac:dyDescent="0.25">
      <c r="A12336" s="6" t="s">
        <v>262</v>
      </c>
      <c r="B12336" s="7">
        <v>45898</v>
      </c>
      <c r="C12336" s="8">
        <v>1421.47</v>
      </c>
      <c r="D12336" s="20">
        <v>7.5232999999999994E-2</v>
      </c>
      <c r="E12336" s="35" cm="1">
        <f t="array" ref="E12336">INDEX('Curva Juros'!$B$7:$B$73,MATCH(C12336,'Curva Juros'!$A$7:$A$73,1)) +
(C12336-INDEX('Curva Juros'!$A$7:$A$73,MATCH(C12336,'Curva Juros'!$A$7:$A$73,1))) *
(INDEX('Curva Juros'!$B$7:$B$73,MATCH(C12336,'Curva Juros'!$A$7:$A$73,1)+1) -
INDEX('Curva Juros'!$B$7:$B$73,MATCH(C12336,'Curva Juros'!$A$7:$A$73,1))) /
(INDEX('Curva Juros'!$A$7:$A$73,MATCH(C12336,'Curva Juros'!$A$7:$A$73,1)+1) -
INDEX('Curva Juros'!$A$7:$A$73,MATCH(C12336,'Curva Juros'!$A$7:$A$73,1)))</f>
        <v>7.5942866825396829</v>
      </c>
      <c r="F12336" s="24">
        <f t="shared" si="192"/>
        <v>-7.0986682539683765E-4</v>
      </c>
      <c r="G12336" s="24"/>
    </row>
    <row r="12337" spans="1:7" x14ac:dyDescent="0.25">
      <c r="A12337" s="3" t="s">
        <v>262</v>
      </c>
      <c r="B12337" s="4">
        <v>45905</v>
      </c>
      <c r="C12337" s="5">
        <v>1415.83</v>
      </c>
      <c r="D12337" s="19">
        <v>7.5502E-2</v>
      </c>
      <c r="E12337" s="35" cm="1">
        <f t="array" ref="E12337">INDEX('Curva Juros'!$B$7:$B$73,MATCH(C12337,'Curva Juros'!$A$7:$A$73,1)) +
(C12337-INDEX('Curva Juros'!$A$7:$A$73,MATCH(C12337,'Curva Juros'!$A$7:$A$73,1))) *
(INDEX('Curva Juros'!$B$7:$B$73,MATCH(C12337,'Curva Juros'!$A$7:$A$73,1)+1) -
INDEX('Curva Juros'!$B$7:$B$73,MATCH(C12337,'Curva Juros'!$A$7:$A$73,1))) /
(INDEX('Curva Juros'!$A$7:$A$73,MATCH(C12337,'Curva Juros'!$A$7:$A$73,1)+1) -
INDEX('Curva Juros'!$A$7:$A$73,MATCH(C12337,'Curva Juros'!$A$7:$A$73,1)))</f>
        <v>7.5955131587301592</v>
      </c>
      <c r="F12337" s="24">
        <f t="shared" si="192"/>
        <v>-4.5313158730159175E-4</v>
      </c>
      <c r="G12337" s="24"/>
    </row>
    <row r="12338" spans="1:7" x14ac:dyDescent="0.25">
      <c r="A12338" s="6" t="s">
        <v>262</v>
      </c>
      <c r="B12338" s="7">
        <v>45912</v>
      </c>
      <c r="C12338" s="8">
        <v>1413.24</v>
      </c>
      <c r="D12338" s="20">
        <v>7.4484999999999996E-2</v>
      </c>
      <c r="E12338" s="35" cm="1">
        <f t="array" ref="E12338">INDEX('Curva Juros'!$B$7:$B$73,MATCH(C12338,'Curva Juros'!$A$7:$A$73,1)) +
(C12338-INDEX('Curva Juros'!$A$7:$A$73,MATCH(C12338,'Curva Juros'!$A$7:$A$73,1))) *
(INDEX('Curva Juros'!$B$7:$B$73,MATCH(C12338,'Curva Juros'!$A$7:$A$73,1)+1) -
INDEX('Curva Juros'!$B$7:$B$73,MATCH(C12338,'Curva Juros'!$A$7:$A$73,1))) /
(INDEX('Curva Juros'!$A$7:$A$73,MATCH(C12338,'Curva Juros'!$A$7:$A$73,1)+1) -
INDEX('Curva Juros'!$A$7:$A$73,MATCH(C12338,'Curva Juros'!$A$7:$A$73,1)))</f>
        <v>7.5960763809523808</v>
      </c>
      <c r="F12338" s="24">
        <f t="shared" si="192"/>
        <v>-1.475763809523814E-3</v>
      </c>
      <c r="G12338" s="24"/>
    </row>
    <row r="12339" spans="1:7" x14ac:dyDescent="0.25">
      <c r="A12339" s="3" t="s">
        <v>262</v>
      </c>
      <c r="B12339" s="4">
        <v>45919</v>
      </c>
      <c r="C12339" s="5">
        <v>1408.51</v>
      </c>
      <c r="D12339" s="19">
        <v>7.4370000000000006E-2</v>
      </c>
      <c r="E12339" s="35" cm="1">
        <f t="array" ref="E12339">INDEX('Curva Juros'!$B$7:$B$73,MATCH(C12339,'Curva Juros'!$A$7:$A$73,1)) +
(C12339-INDEX('Curva Juros'!$A$7:$A$73,MATCH(C12339,'Curva Juros'!$A$7:$A$73,1))) *
(INDEX('Curva Juros'!$B$7:$B$73,MATCH(C12339,'Curva Juros'!$A$7:$A$73,1)+1) -
INDEX('Curva Juros'!$B$7:$B$73,MATCH(C12339,'Curva Juros'!$A$7:$A$73,1))) /
(INDEX('Curva Juros'!$A$7:$A$73,MATCH(C12339,'Curva Juros'!$A$7:$A$73,1)+1) -
INDEX('Curva Juros'!$A$7:$A$73,MATCH(C12339,'Curva Juros'!$A$7:$A$73,1)))</f>
        <v>7.5971049682539684</v>
      </c>
      <c r="F12339" s="24">
        <f t="shared" si="192"/>
        <v>-1.6010496825396847E-3</v>
      </c>
      <c r="G12339" s="24"/>
    </row>
    <row r="12340" spans="1:7" x14ac:dyDescent="0.25">
      <c r="A12340" s="6" t="s">
        <v>262</v>
      </c>
      <c r="B12340" s="7">
        <v>45926</v>
      </c>
      <c r="C12340" s="8">
        <v>1407.33</v>
      </c>
      <c r="D12340" s="20">
        <v>7.2762999999999994E-2</v>
      </c>
      <c r="E12340" s="35" cm="1">
        <f t="array" ref="E12340">INDEX('Curva Juros'!$B$7:$B$73,MATCH(C12340,'Curva Juros'!$A$7:$A$73,1)) +
(C12340-INDEX('Curva Juros'!$A$7:$A$73,MATCH(C12340,'Curva Juros'!$A$7:$A$73,1))) *
(INDEX('Curva Juros'!$B$7:$B$73,MATCH(C12340,'Curva Juros'!$A$7:$A$73,1)+1) -
INDEX('Curva Juros'!$B$7:$B$73,MATCH(C12340,'Curva Juros'!$A$7:$A$73,1))) /
(INDEX('Curva Juros'!$A$7:$A$73,MATCH(C12340,'Curva Juros'!$A$7:$A$73,1)+1) -
INDEX('Curva Juros'!$A$7:$A$73,MATCH(C12340,'Curva Juros'!$A$7:$A$73,1)))</f>
        <v>7.5973615714285714</v>
      </c>
      <c r="F12340" s="24">
        <f t="shared" si="192"/>
        <v>-3.2106157142857139E-3</v>
      </c>
      <c r="G12340" s="24"/>
    </row>
    <row r="12341" spans="1:7" x14ac:dyDescent="0.25">
      <c r="A12341" s="3" t="s">
        <v>262</v>
      </c>
      <c r="B12341" s="4">
        <v>45933</v>
      </c>
      <c r="C12341" s="5">
        <v>1401.13</v>
      </c>
      <c r="D12341" s="19">
        <v>7.3268E-2</v>
      </c>
      <c r="E12341" s="35" cm="1">
        <f t="array" ref="E12341">INDEX('Curva Juros'!$B$7:$B$73,MATCH(C12341,'Curva Juros'!$A$7:$A$73,1)) +
(C12341-INDEX('Curva Juros'!$A$7:$A$73,MATCH(C12341,'Curva Juros'!$A$7:$A$73,1))) *
(INDEX('Curva Juros'!$B$7:$B$73,MATCH(C12341,'Curva Juros'!$A$7:$A$73,1)+1) -
INDEX('Curva Juros'!$B$7:$B$73,MATCH(C12341,'Curva Juros'!$A$7:$A$73,1))) /
(INDEX('Curva Juros'!$A$7:$A$73,MATCH(C12341,'Curva Juros'!$A$7:$A$73,1)+1) -
INDEX('Curva Juros'!$A$7:$A$73,MATCH(C12341,'Curva Juros'!$A$7:$A$73,1)))</f>
        <v>7.5987098253968259</v>
      </c>
      <c r="F12341" s="24">
        <f t="shared" si="192"/>
        <v>-2.7190982539682662E-3</v>
      </c>
      <c r="G12341" s="24"/>
    </row>
    <row r="12342" spans="1:7" x14ac:dyDescent="0.25">
      <c r="A12342" s="6" t="s">
        <v>262</v>
      </c>
      <c r="B12342" s="7">
        <v>45940</v>
      </c>
      <c r="C12342" s="8">
        <v>1395.35</v>
      </c>
      <c r="D12342" s="20">
        <v>7.3593000000000006E-2</v>
      </c>
      <c r="E12342" s="35" cm="1">
        <f t="array" ref="E12342">INDEX('Curva Juros'!$B$7:$B$73,MATCH(C12342,'Curva Juros'!$A$7:$A$73,1)) +
(C12342-INDEX('Curva Juros'!$A$7:$A$73,MATCH(C12342,'Curva Juros'!$A$7:$A$73,1))) *
(INDEX('Curva Juros'!$B$7:$B$73,MATCH(C12342,'Curva Juros'!$A$7:$A$73,1)+1) -
INDEX('Curva Juros'!$B$7:$B$73,MATCH(C12342,'Curva Juros'!$A$7:$A$73,1))) /
(INDEX('Curva Juros'!$A$7:$A$73,MATCH(C12342,'Curva Juros'!$A$7:$A$73,1)+1) -
INDEX('Curva Juros'!$A$7:$A$73,MATCH(C12342,'Curva Juros'!$A$7:$A$73,1)))</f>
        <v>7.5999667460317459</v>
      </c>
      <c r="F12342" s="24">
        <f t="shared" si="192"/>
        <v>-2.406667460317452E-3</v>
      </c>
      <c r="G12342" s="24"/>
    </row>
    <row r="12343" spans="1:7" x14ac:dyDescent="0.25">
      <c r="A12343" s="3" t="s">
        <v>262</v>
      </c>
      <c r="B12343" s="4">
        <v>45947</v>
      </c>
      <c r="C12343" s="5">
        <v>1389.58</v>
      </c>
      <c r="D12343" s="19">
        <v>7.3918999999999999E-2</v>
      </c>
      <c r="E12343" s="35" cm="1">
        <f t="array" ref="E12343">INDEX('Curva Juros'!$B$7:$B$73,MATCH(C12343,'Curva Juros'!$A$7:$A$73,1)) +
(C12343-INDEX('Curva Juros'!$A$7:$A$73,MATCH(C12343,'Curva Juros'!$A$7:$A$73,1))) *
(INDEX('Curva Juros'!$B$7:$B$73,MATCH(C12343,'Curva Juros'!$A$7:$A$73,1)+1) -
INDEX('Curva Juros'!$B$7:$B$73,MATCH(C12343,'Curva Juros'!$A$7:$A$73,1))) /
(INDEX('Curva Juros'!$A$7:$A$73,MATCH(C12343,'Curva Juros'!$A$7:$A$73,1)+1) -
INDEX('Curva Juros'!$A$7:$A$73,MATCH(C12343,'Curva Juros'!$A$7:$A$73,1)))</f>
        <v>7.601221492063492</v>
      </c>
      <c r="F12343" s="24">
        <f t="shared" si="192"/>
        <v>-2.0932149206349254E-3</v>
      </c>
      <c r="G12343" s="24"/>
    </row>
    <row r="12344" spans="1:7" x14ac:dyDescent="0.25">
      <c r="A12344" s="6" t="s">
        <v>262</v>
      </c>
      <c r="B12344" s="7">
        <v>45954</v>
      </c>
      <c r="C12344" s="8">
        <v>1388.2</v>
      </c>
      <c r="D12344" s="20">
        <v>7.2395000000000001E-2</v>
      </c>
      <c r="E12344" s="35" cm="1">
        <f t="array" ref="E12344">INDEX('Curva Juros'!$B$7:$B$73,MATCH(C12344,'Curva Juros'!$A$7:$A$73,1)) +
(C12344-INDEX('Curva Juros'!$A$7:$A$73,MATCH(C12344,'Curva Juros'!$A$7:$A$73,1))) *
(INDEX('Curva Juros'!$B$7:$B$73,MATCH(C12344,'Curva Juros'!$A$7:$A$73,1)+1) -
INDEX('Curva Juros'!$B$7:$B$73,MATCH(C12344,'Curva Juros'!$A$7:$A$73,1))) /
(INDEX('Curva Juros'!$A$7:$A$73,MATCH(C12344,'Curva Juros'!$A$7:$A$73,1)+1) -
INDEX('Curva Juros'!$A$7:$A$73,MATCH(C12344,'Curva Juros'!$A$7:$A$73,1)))</f>
        <v>7.6015215873015878</v>
      </c>
      <c r="F12344" s="24">
        <f t="shared" si="192"/>
        <v>-3.6202158730158779E-3</v>
      </c>
      <c r="G12344" s="24"/>
    </row>
    <row r="12345" spans="1:7" x14ac:dyDescent="0.25">
      <c r="A12345" s="3" t="s">
        <v>262</v>
      </c>
      <c r="B12345" s="4">
        <v>45961</v>
      </c>
      <c r="C12345" s="5">
        <v>1380.77</v>
      </c>
      <c r="D12345" s="19">
        <v>7.3419999999999999E-2</v>
      </c>
      <c r="E12345" s="35" cm="1">
        <f t="array" ref="E12345">INDEX('Curva Juros'!$B$7:$B$73,MATCH(C12345,'Curva Juros'!$A$7:$A$73,1)) +
(C12345-INDEX('Curva Juros'!$A$7:$A$73,MATCH(C12345,'Curva Juros'!$A$7:$A$73,1))) *
(INDEX('Curva Juros'!$B$7:$B$73,MATCH(C12345,'Curva Juros'!$A$7:$A$73,1)+1) -
INDEX('Curva Juros'!$B$7:$B$73,MATCH(C12345,'Curva Juros'!$A$7:$A$73,1))) /
(INDEX('Curva Juros'!$A$7:$A$73,MATCH(C12345,'Curva Juros'!$A$7:$A$73,1)+1) -
INDEX('Curva Juros'!$A$7:$A$73,MATCH(C12345,'Curva Juros'!$A$7:$A$73,1)))</f>
        <v>7.6029795873015873</v>
      </c>
      <c r="F12345" s="24">
        <f t="shared" si="192"/>
        <v>-2.6097958730158799E-3</v>
      </c>
      <c r="G12345" s="24"/>
    </row>
    <row r="12346" spans="1:7" x14ac:dyDescent="0.25">
      <c r="A12346" s="6" t="s">
        <v>262</v>
      </c>
      <c r="B12346" s="7">
        <v>45968</v>
      </c>
      <c r="C12346" s="8">
        <v>1376.69</v>
      </c>
      <c r="D12346" s="20">
        <v>7.3030999999999999E-2</v>
      </c>
      <c r="E12346" s="35" cm="1">
        <f t="array" ref="E12346">INDEX('Curva Juros'!$B$7:$B$73,MATCH(C12346,'Curva Juros'!$A$7:$A$73,1)) +
(C12346-INDEX('Curva Juros'!$A$7:$A$73,MATCH(C12346,'Curva Juros'!$A$7:$A$73,1))) *
(INDEX('Curva Juros'!$B$7:$B$73,MATCH(C12346,'Curva Juros'!$A$7:$A$73,1)+1) -
INDEX('Curva Juros'!$B$7:$B$73,MATCH(C12346,'Curva Juros'!$A$7:$A$73,1))) /
(INDEX('Curva Juros'!$A$7:$A$73,MATCH(C12346,'Curva Juros'!$A$7:$A$73,1)+1) -
INDEX('Curva Juros'!$A$7:$A$73,MATCH(C12346,'Curva Juros'!$A$7:$A$73,1)))</f>
        <v>7.6037437777777779</v>
      </c>
      <c r="F12346" s="24">
        <f t="shared" si="192"/>
        <v>-3.0064377777777734E-3</v>
      </c>
      <c r="G12346" s="24"/>
    </row>
    <row r="12347" spans="1:7" x14ac:dyDescent="0.25">
      <c r="A12347" s="3" t="s">
        <v>262</v>
      </c>
      <c r="B12347" s="4">
        <v>45975</v>
      </c>
      <c r="C12347" s="5">
        <v>1375.68</v>
      </c>
      <c r="D12347" s="19">
        <v>7.1354000000000001E-2</v>
      </c>
      <c r="E12347" s="35" cm="1">
        <f t="array" ref="E12347">INDEX('Curva Juros'!$B$7:$B$73,MATCH(C12347,'Curva Juros'!$A$7:$A$73,1)) +
(C12347-INDEX('Curva Juros'!$A$7:$A$73,MATCH(C12347,'Curva Juros'!$A$7:$A$73,1))) *
(INDEX('Curva Juros'!$B$7:$B$73,MATCH(C12347,'Curva Juros'!$A$7:$A$73,1)+1) -
INDEX('Curva Juros'!$B$7:$B$73,MATCH(C12347,'Curva Juros'!$A$7:$A$73,1))) /
(INDEX('Curva Juros'!$A$7:$A$73,MATCH(C12347,'Curva Juros'!$A$7:$A$73,1)+1) -
INDEX('Curva Juros'!$A$7:$A$73,MATCH(C12347,'Curva Juros'!$A$7:$A$73,1)))</f>
        <v>7.6039329523809531</v>
      </c>
      <c r="F12347" s="24">
        <f t="shared" si="192"/>
        <v>-4.6853295238095255E-3</v>
      </c>
      <c r="G12347" s="24"/>
    </row>
    <row r="12348" spans="1:7" x14ac:dyDescent="0.25">
      <c r="A12348" s="6" t="s">
        <v>262</v>
      </c>
      <c r="B12348" s="7">
        <v>45982</v>
      </c>
      <c r="C12348" s="8">
        <v>1418.43</v>
      </c>
      <c r="D12348" s="20">
        <v>7.1157999999999999E-2</v>
      </c>
      <c r="E12348" s="35" cm="1">
        <f t="array" ref="E12348">INDEX('Curva Juros'!$B$7:$B$73,MATCH(C12348,'Curva Juros'!$A$7:$A$73,1)) +
(C12348-INDEX('Curva Juros'!$A$7:$A$73,MATCH(C12348,'Curva Juros'!$A$7:$A$73,1))) *
(INDEX('Curva Juros'!$B$7:$B$73,MATCH(C12348,'Curva Juros'!$A$7:$A$73,1)+1) -
INDEX('Curva Juros'!$B$7:$B$73,MATCH(C12348,'Curva Juros'!$A$7:$A$73,1))) /
(INDEX('Curva Juros'!$A$7:$A$73,MATCH(C12348,'Curva Juros'!$A$7:$A$73,1)+1) -
INDEX('Curva Juros'!$A$7:$A$73,MATCH(C12348,'Curva Juros'!$A$7:$A$73,1)))</f>
        <v>7.5949477619047618</v>
      </c>
      <c r="F12348" s="24">
        <f t="shared" si="192"/>
        <v>-4.791477619047621E-3</v>
      </c>
      <c r="G12348" s="24"/>
    </row>
    <row r="12349" spans="1:7" x14ac:dyDescent="0.25">
      <c r="A12349" s="3" t="s">
        <v>262</v>
      </c>
      <c r="B12349" s="4">
        <v>45989</v>
      </c>
      <c r="C12349" s="5">
        <v>1413.62</v>
      </c>
      <c r="D12349" s="19">
        <v>7.1068999999999993E-2</v>
      </c>
      <c r="E12349" s="35" cm="1">
        <f t="array" ref="E12349">INDEX('Curva Juros'!$B$7:$B$73,MATCH(C12349,'Curva Juros'!$A$7:$A$73,1)) +
(C12349-INDEX('Curva Juros'!$A$7:$A$73,MATCH(C12349,'Curva Juros'!$A$7:$A$73,1))) *
(INDEX('Curva Juros'!$B$7:$B$73,MATCH(C12349,'Curva Juros'!$A$7:$A$73,1)+1) -
INDEX('Curva Juros'!$B$7:$B$73,MATCH(C12349,'Curva Juros'!$A$7:$A$73,1))) /
(INDEX('Curva Juros'!$A$7:$A$73,MATCH(C12349,'Curva Juros'!$A$7:$A$73,1)+1) -
INDEX('Curva Juros'!$A$7:$A$73,MATCH(C12349,'Curva Juros'!$A$7:$A$73,1)))</f>
        <v>7.5959937460317466</v>
      </c>
      <c r="F12349" s="24">
        <f t="shared" si="192"/>
        <v>-4.8909374603174766E-3</v>
      </c>
      <c r="G12349" s="24"/>
    </row>
    <row r="12350" spans="1:7" x14ac:dyDescent="0.25">
      <c r="A12350" s="6" t="s">
        <v>262</v>
      </c>
      <c r="B12350" s="7">
        <v>45996</v>
      </c>
      <c r="C12350" s="8">
        <v>1407.14</v>
      </c>
      <c r="D12350" s="20">
        <v>7.1737999999999996E-2</v>
      </c>
      <c r="E12350" s="35" cm="1">
        <f t="array" ref="E12350">INDEX('Curva Juros'!$B$7:$B$73,MATCH(C12350,'Curva Juros'!$A$7:$A$73,1)) +
(C12350-INDEX('Curva Juros'!$A$7:$A$73,MATCH(C12350,'Curva Juros'!$A$7:$A$73,1))) *
(INDEX('Curva Juros'!$B$7:$B$73,MATCH(C12350,'Curva Juros'!$A$7:$A$73,1)+1) -
INDEX('Curva Juros'!$B$7:$B$73,MATCH(C12350,'Curva Juros'!$A$7:$A$73,1))) /
(INDEX('Curva Juros'!$A$7:$A$73,MATCH(C12350,'Curva Juros'!$A$7:$A$73,1)+1) -
INDEX('Curva Juros'!$A$7:$A$73,MATCH(C12350,'Curva Juros'!$A$7:$A$73,1)))</f>
        <v>7.5974028888888894</v>
      </c>
      <c r="F12350" s="24">
        <f t="shared" si="192"/>
        <v>-4.2360288888888958E-3</v>
      </c>
      <c r="G12350" s="24"/>
    </row>
    <row r="12351" spans="1:7" x14ac:dyDescent="0.25">
      <c r="A12351" s="3" t="s">
        <v>262</v>
      </c>
      <c r="B12351" s="4">
        <v>46003</v>
      </c>
      <c r="C12351" s="5">
        <v>1402.41</v>
      </c>
      <c r="D12351" s="19">
        <v>7.1614999999999998E-2</v>
      </c>
      <c r="E12351" s="35" cm="1">
        <f t="array" ref="E12351">INDEX('Curva Juros'!$B$7:$B$73,MATCH(C12351,'Curva Juros'!$A$7:$A$73,1)) +
(C12351-INDEX('Curva Juros'!$A$7:$A$73,MATCH(C12351,'Curva Juros'!$A$7:$A$73,1))) *
(INDEX('Curva Juros'!$B$7:$B$73,MATCH(C12351,'Curva Juros'!$A$7:$A$73,1)+1) -
INDEX('Curva Juros'!$B$7:$B$73,MATCH(C12351,'Curva Juros'!$A$7:$A$73,1))) /
(INDEX('Curva Juros'!$A$7:$A$73,MATCH(C12351,'Curva Juros'!$A$7:$A$73,1)+1) -
INDEX('Curva Juros'!$A$7:$A$73,MATCH(C12351,'Curva Juros'!$A$7:$A$73,1)))</f>
        <v>7.5984314761904761</v>
      </c>
      <c r="F12351" s="24">
        <f t="shared" si="192"/>
        <v>-4.3693147619047606E-3</v>
      </c>
      <c r="G12351" s="24"/>
    </row>
    <row r="12352" spans="1:7" x14ac:dyDescent="0.25">
      <c r="A12352" s="6" t="s">
        <v>262</v>
      </c>
      <c r="B12352" s="7">
        <v>46010</v>
      </c>
      <c r="C12352" s="8">
        <v>1394.37</v>
      </c>
      <c r="D12352" s="20">
        <v>7.2992000000000001E-2</v>
      </c>
      <c r="E12352" s="35" cm="1">
        <f t="array" ref="E12352">INDEX('Curva Juros'!$B$7:$B$73,MATCH(C12352,'Curva Juros'!$A$7:$A$73,1)) +
(C12352-INDEX('Curva Juros'!$A$7:$A$73,MATCH(C12352,'Curva Juros'!$A$7:$A$73,1))) *
(INDEX('Curva Juros'!$B$7:$B$73,MATCH(C12352,'Curva Juros'!$A$7:$A$73,1)+1) -
INDEX('Curva Juros'!$B$7:$B$73,MATCH(C12352,'Curva Juros'!$A$7:$A$73,1))) /
(INDEX('Curva Juros'!$A$7:$A$73,MATCH(C12352,'Curva Juros'!$A$7:$A$73,1)+1) -
INDEX('Curva Juros'!$A$7:$A$73,MATCH(C12352,'Curva Juros'!$A$7:$A$73,1)))</f>
        <v>7.6001798571428578</v>
      </c>
      <c r="F12352" s="24">
        <f t="shared" si="192"/>
        <v>-3.0097985714285791E-3</v>
      </c>
      <c r="G12352" s="24"/>
    </row>
    <row r="12353" spans="1:7" x14ac:dyDescent="0.25">
      <c r="A12353" s="3" t="s">
        <v>262</v>
      </c>
      <c r="B12353" s="4">
        <v>46017</v>
      </c>
      <c r="C12353" s="5">
        <v>1391.25</v>
      </c>
      <c r="D12353" s="19">
        <v>7.2594000000000006E-2</v>
      </c>
      <c r="E12353" s="35" cm="1">
        <f t="array" ref="E12353">INDEX('Curva Juros'!$B$7:$B$73,MATCH(C12353,'Curva Juros'!$A$7:$A$73,1)) +
(C12353-INDEX('Curva Juros'!$A$7:$A$73,MATCH(C12353,'Curva Juros'!$A$7:$A$73,1))) *
(INDEX('Curva Juros'!$B$7:$B$73,MATCH(C12353,'Curva Juros'!$A$7:$A$73,1)+1) -
INDEX('Curva Juros'!$B$7:$B$73,MATCH(C12353,'Curva Juros'!$A$7:$A$73,1))) /
(INDEX('Curva Juros'!$A$7:$A$73,MATCH(C12353,'Curva Juros'!$A$7:$A$73,1)+1) -
INDEX('Curva Juros'!$A$7:$A$73,MATCH(C12353,'Curva Juros'!$A$7:$A$73,1)))</f>
        <v>7.6008583333333339</v>
      </c>
      <c r="F12353" s="24">
        <f t="shared" si="192"/>
        <v>-3.414583333333332E-3</v>
      </c>
      <c r="G12353" s="24"/>
    </row>
    <row r="12354" spans="1:7" x14ac:dyDescent="0.25">
      <c r="A12354" s="6" t="s">
        <v>262</v>
      </c>
      <c r="B12354" s="7">
        <v>46024</v>
      </c>
      <c r="C12354" s="8">
        <v>1386.76</v>
      </c>
      <c r="D12354" s="20">
        <v>7.2815000000000005E-2</v>
      </c>
      <c r="E12354" s="35" cm="1">
        <f t="array" ref="E12354">INDEX('Curva Juros'!$B$7:$B$73,MATCH(C12354,'Curva Juros'!$A$7:$A$73,1)) +
(C12354-INDEX('Curva Juros'!$A$7:$A$73,MATCH(C12354,'Curva Juros'!$A$7:$A$73,1))) *
(INDEX('Curva Juros'!$B$7:$B$73,MATCH(C12354,'Curva Juros'!$A$7:$A$73,1)+1) -
INDEX('Curva Juros'!$B$7:$B$73,MATCH(C12354,'Curva Juros'!$A$7:$A$73,1))) /
(INDEX('Curva Juros'!$A$7:$A$73,MATCH(C12354,'Curva Juros'!$A$7:$A$73,1)+1) -
INDEX('Curva Juros'!$A$7:$A$73,MATCH(C12354,'Curva Juros'!$A$7:$A$73,1)))</f>
        <v>7.6018347301587301</v>
      </c>
      <c r="F12354" s="24">
        <f t="shared" si="192"/>
        <v>-3.2033473015872921E-3</v>
      </c>
      <c r="G12354" s="24"/>
    </row>
    <row r="12355" spans="1:7" x14ac:dyDescent="0.25">
      <c r="A12355" s="3" t="s">
        <v>262</v>
      </c>
      <c r="B12355" s="4">
        <v>46031</v>
      </c>
      <c r="C12355" s="5">
        <v>1380.68</v>
      </c>
      <c r="D12355" s="19">
        <v>7.3302999999999993E-2</v>
      </c>
      <c r="E12355" s="35" cm="1">
        <f t="array" ref="E12355">INDEX('Curva Juros'!$B$7:$B$73,MATCH(C12355,'Curva Juros'!$A$7:$A$73,1)) +
(C12355-INDEX('Curva Juros'!$A$7:$A$73,MATCH(C12355,'Curva Juros'!$A$7:$A$73,1))) *
(INDEX('Curva Juros'!$B$7:$B$73,MATCH(C12355,'Curva Juros'!$A$7:$A$73,1)+1) -
INDEX('Curva Juros'!$B$7:$B$73,MATCH(C12355,'Curva Juros'!$A$7:$A$73,1))) /
(INDEX('Curva Juros'!$A$7:$A$73,MATCH(C12355,'Curva Juros'!$A$7:$A$73,1)+1) -
INDEX('Curva Juros'!$A$7:$A$73,MATCH(C12355,'Curva Juros'!$A$7:$A$73,1)))</f>
        <v>7.6029964444444449</v>
      </c>
      <c r="F12355" s="24">
        <f t="shared" ref="F12355:F12418" si="193">D12355-E12355/100</f>
        <v>-2.7269644444444519E-3</v>
      </c>
      <c r="G12355" s="24"/>
    </row>
    <row r="12356" spans="1:7" x14ac:dyDescent="0.25">
      <c r="A12356" s="6" t="s">
        <v>262</v>
      </c>
      <c r="B12356" s="7">
        <v>46038</v>
      </c>
      <c r="C12356" s="8">
        <v>1374.74</v>
      </c>
      <c r="D12356" s="20">
        <v>7.3727000000000001E-2</v>
      </c>
      <c r="E12356" s="35" cm="1">
        <f t="array" ref="E12356">INDEX('Curva Juros'!$B$7:$B$73,MATCH(C12356,'Curva Juros'!$A$7:$A$73,1)) +
(C12356-INDEX('Curva Juros'!$A$7:$A$73,MATCH(C12356,'Curva Juros'!$A$7:$A$73,1))) *
(INDEX('Curva Juros'!$B$7:$B$73,MATCH(C12356,'Curva Juros'!$A$7:$A$73,1)+1) -
INDEX('Curva Juros'!$B$7:$B$73,MATCH(C12356,'Curva Juros'!$A$7:$A$73,1))) /
(INDEX('Curva Juros'!$A$7:$A$73,MATCH(C12356,'Curva Juros'!$A$7:$A$73,1)+1) -
INDEX('Curva Juros'!$A$7:$A$73,MATCH(C12356,'Curva Juros'!$A$7:$A$73,1)))</f>
        <v>7.604109015873016</v>
      </c>
      <c r="F12356" s="24">
        <f t="shared" si="193"/>
        <v>-2.3140901587301588E-3</v>
      </c>
      <c r="G12356" s="24"/>
    </row>
    <row r="12357" spans="1:7" x14ac:dyDescent="0.25">
      <c r="A12357" s="3" t="s">
        <v>262</v>
      </c>
      <c r="B12357" s="4">
        <v>46045</v>
      </c>
      <c r="C12357" s="5">
        <v>1371.51</v>
      </c>
      <c r="D12357" s="19">
        <v>7.2926000000000005E-2</v>
      </c>
      <c r="E12357" s="35" cm="1">
        <f t="array" ref="E12357">INDEX('Curva Juros'!$B$7:$B$73,MATCH(C12357,'Curva Juros'!$A$7:$A$73,1)) +
(C12357-INDEX('Curva Juros'!$A$7:$A$73,MATCH(C12357,'Curva Juros'!$A$7:$A$73,1))) *
(INDEX('Curva Juros'!$B$7:$B$73,MATCH(C12357,'Curva Juros'!$A$7:$A$73,1)+1) -
INDEX('Curva Juros'!$B$7:$B$73,MATCH(C12357,'Curva Juros'!$A$7:$A$73,1))) /
(INDEX('Curva Juros'!$A$7:$A$73,MATCH(C12357,'Curva Juros'!$A$7:$A$73,1)+1) -
INDEX('Curva Juros'!$A$7:$A$73,MATCH(C12357,'Curva Juros'!$A$7:$A$73,1)))</f>
        <v>7.6047140000000004</v>
      </c>
      <c r="F12357" s="24">
        <f t="shared" si="193"/>
        <v>-3.1211399999999945E-3</v>
      </c>
      <c r="G12357" s="24"/>
    </row>
    <row r="12358" spans="1:7" x14ac:dyDescent="0.25">
      <c r="A12358" s="6" t="s">
        <v>262</v>
      </c>
      <c r="B12358" s="7">
        <v>46052</v>
      </c>
      <c r="C12358" s="8">
        <v>1375.96</v>
      </c>
      <c r="D12358" s="20">
        <v>6.8666000000000005E-2</v>
      </c>
      <c r="E12358" s="35" cm="1">
        <f t="array" ref="E12358">INDEX('Curva Juros'!$B$7:$B$73,MATCH(C12358,'Curva Juros'!$A$7:$A$73,1)) +
(C12358-INDEX('Curva Juros'!$A$7:$A$73,MATCH(C12358,'Curva Juros'!$A$7:$A$73,1))) *
(INDEX('Curva Juros'!$B$7:$B$73,MATCH(C12358,'Curva Juros'!$A$7:$A$73,1)+1) -
INDEX('Curva Juros'!$B$7:$B$73,MATCH(C12358,'Curva Juros'!$A$7:$A$73,1))) /
(INDEX('Curva Juros'!$A$7:$A$73,MATCH(C12358,'Curva Juros'!$A$7:$A$73,1)+1) -
INDEX('Curva Juros'!$A$7:$A$73,MATCH(C12358,'Curva Juros'!$A$7:$A$73,1)))</f>
        <v>7.6038805079365082</v>
      </c>
      <c r="F12358" s="24">
        <f t="shared" si="193"/>
        <v>-7.3728050793650801E-3</v>
      </c>
      <c r="G12358" s="24"/>
    </row>
    <row r="12359" spans="1:7" x14ac:dyDescent="0.25">
      <c r="A12359" s="3" t="s">
        <v>262</v>
      </c>
      <c r="B12359" s="4">
        <v>46059</v>
      </c>
      <c r="C12359" s="5">
        <v>1369.82</v>
      </c>
      <c r="D12359" s="19">
        <v>6.9180000000000005E-2</v>
      </c>
      <c r="E12359" s="35" cm="1">
        <f t="array" ref="E12359">INDEX('Curva Juros'!$B$7:$B$73,MATCH(C12359,'Curva Juros'!$A$7:$A$73,1)) +
(C12359-INDEX('Curva Juros'!$A$7:$A$73,MATCH(C12359,'Curva Juros'!$A$7:$A$73,1))) *
(INDEX('Curva Juros'!$B$7:$B$73,MATCH(C12359,'Curva Juros'!$A$7:$A$73,1)+1) -
INDEX('Curva Juros'!$B$7:$B$73,MATCH(C12359,'Curva Juros'!$A$7:$A$73,1))) /
(INDEX('Curva Juros'!$A$7:$A$73,MATCH(C12359,'Curva Juros'!$A$7:$A$73,1)+1) -
INDEX('Curva Juros'!$A$7:$A$73,MATCH(C12359,'Curva Juros'!$A$7:$A$73,1)))</f>
        <v>7.6050305396825397</v>
      </c>
      <c r="F12359" s="24">
        <f t="shared" si="193"/>
        <v>-6.8703053968253852E-3</v>
      </c>
      <c r="G12359" s="24"/>
    </row>
    <row r="12360" spans="1:7" x14ac:dyDescent="0.25">
      <c r="A12360" s="6" t="s">
        <v>262</v>
      </c>
      <c r="B12360" s="7">
        <v>46066</v>
      </c>
      <c r="C12360" s="8">
        <v>1362.46</v>
      </c>
      <c r="D12360" s="20">
        <v>7.0244000000000001E-2</v>
      </c>
      <c r="E12360" s="35" cm="1">
        <f t="array" ref="E12360">INDEX('Curva Juros'!$B$7:$B$73,MATCH(C12360,'Curva Juros'!$A$7:$A$73,1)) +
(C12360-INDEX('Curva Juros'!$A$7:$A$73,MATCH(C12360,'Curva Juros'!$A$7:$A$73,1))) *
(INDEX('Curva Juros'!$B$7:$B$73,MATCH(C12360,'Curva Juros'!$A$7:$A$73,1)+1) -
INDEX('Curva Juros'!$B$7:$B$73,MATCH(C12360,'Curva Juros'!$A$7:$A$73,1))) /
(INDEX('Curva Juros'!$A$7:$A$73,MATCH(C12360,'Curva Juros'!$A$7:$A$73,1)+1) -
INDEX('Curva Juros'!$A$7:$A$73,MATCH(C12360,'Curva Juros'!$A$7:$A$73,1)))</f>
        <v>7.60640907936508</v>
      </c>
      <c r="F12360" s="24">
        <f t="shared" si="193"/>
        <v>-5.8200907936507978E-3</v>
      </c>
      <c r="G12360" s="24"/>
    </row>
    <row r="12361" spans="1:7" x14ac:dyDescent="0.25">
      <c r="A12361" s="3" t="s">
        <v>262</v>
      </c>
      <c r="B12361" s="4">
        <v>46073</v>
      </c>
      <c r="C12361" s="5">
        <v>1358.99</v>
      </c>
      <c r="D12361" s="19">
        <v>7.0454000000000003E-2</v>
      </c>
      <c r="E12361" s="35" cm="1">
        <f t="array" ref="E12361">INDEX('Curva Juros'!$B$7:$B$73,MATCH(C12361,'Curva Juros'!$A$7:$A$73,1)) +
(C12361-INDEX('Curva Juros'!$A$7:$A$73,MATCH(C12361,'Curva Juros'!$A$7:$A$73,1))) *
(INDEX('Curva Juros'!$B$7:$B$73,MATCH(C12361,'Curva Juros'!$A$7:$A$73,1)+1) -
INDEX('Curva Juros'!$B$7:$B$73,MATCH(C12361,'Curva Juros'!$A$7:$A$73,1))) /
(INDEX('Curva Juros'!$A$7:$A$73,MATCH(C12361,'Curva Juros'!$A$7:$A$73,1)+1) -
INDEX('Curva Juros'!$A$7:$A$73,MATCH(C12361,'Curva Juros'!$A$7:$A$73,1)))</f>
        <v>7.6070590158730162</v>
      </c>
      <c r="F12361" s="24">
        <f t="shared" si="193"/>
        <v>-5.6165901587301587E-3</v>
      </c>
      <c r="G12361" s="24"/>
    </row>
    <row r="12362" spans="1:7" x14ac:dyDescent="0.25">
      <c r="A12362" s="6" t="s">
        <v>262</v>
      </c>
      <c r="B12362" s="7">
        <v>46080</v>
      </c>
      <c r="C12362" s="8">
        <v>1356.82</v>
      </c>
      <c r="D12362" s="20">
        <v>6.9178000000000003E-2</v>
      </c>
      <c r="E12362" s="35" cm="1">
        <f t="array" ref="E12362">INDEX('Curva Juros'!$B$7:$B$73,MATCH(C12362,'Curva Juros'!$A$7:$A$73,1)) +
(C12362-INDEX('Curva Juros'!$A$7:$A$73,MATCH(C12362,'Curva Juros'!$A$7:$A$73,1))) *
(INDEX('Curva Juros'!$B$7:$B$73,MATCH(C12362,'Curva Juros'!$A$7:$A$73,1)+1) -
INDEX('Curva Juros'!$B$7:$B$73,MATCH(C12362,'Curva Juros'!$A$7:$A$73,1))) /
(INDEX('Curva Juros'!$A$7:$A$73,MATCH(C12362,'Curva Juros'!$A$7:$A$73,1)+1) -
INDEX('Curva Juros'!$A$7:$A$73,MATCH(C12362,'Curva Juros'!$A$7:$A$73,1)))</f>
        <v>7.607465460317461</v>
      </c>
      <c r="F12362" s="24">
        <f t="shared" si="193"/>
        <v>-6.8966546031746095E-3</v>
      </c>
      <c r="G12362" s="24"/>
    </row>
    <row r="12363" spans="1:7" x14ac:dyDescent="0.25">
      <c r="A12363" s="3" t="s">
        <v>263</v>
      </c>
      <c r="B12363" s="4">
        <v>45835</v>
      </c>
      <c r="C12363" s="5">
        <v>1645.43</v>
      </c>
      <c r="D12363" s="19">
        <v>7.4795E-2</v>
      </c>
      <c r="E12363" s="35" cm="1">
        <f t="array" ref="E12363">INDEX('Curva Juros'!$B$7:$B$73,MATCH(C12363,'Curva Juros'!$A$7:$A$73,1)) +
(C12363-INDEX('Curva Juros'!$A$7:$A$73,MATCH(C12363,'Curva Juros'!$A$7:$A$73,1))) *
(INDEX('Curva Juros'!$B$7:$B$73,MATCH(C12363,'Curva Juros'!$A$7:$A$73,1)+1) -
INDEX('Curva Juros'!$B$7:$B$73,MATCH(C12363,'Curva Juros'!$A$7:$A$73,1))) /
(INDEX('Curva Juros'!$A$7:$A$73,MATCH(C12363,'Curva Juros'!$A$7:$A$73,1)+1) -
INDEX('Curva Juros'!$A$7:$A$73,MATCH(C12363,'Curva Juros'!$A$7:$A$73,1)))</f>
        <v>7.5426248095238098</v>
      </c>
      <c r="F12363" s="24">
        <f t="shared" si="193"/>
        <v>-6.3124809523809611E-4</v>
      </c>
      <c r="G12363" s="24"/>
    </row>
    <row r="12364" spans="1:7" x14ac:dyDescent="0.25">
      <c r="A12364" s="6" t="s">
        <v>263</v>
      </c>
      <c r="B12364" s="7">
        <v>45842</v>
      </c>
      <c r="C12364" s="8">
        <v>1647.09</v>
      </c>
      <c r="D12364" s="20">
        <v>7.2830000000000006E-2</v>
      </c>
      <c r="E12364" s="35" cm="1">
        <f t="array" ref="E12364">INDEX('Curva Juros'!$B$7:$B$73,MATCH(C12364,'Curva Juros'!$A$7:$A$73,1)) +
(C12364-INDEX('Curva Juros'!$A$7:$A$73,MATCH(C12364,'Curva Juros'!$A$7:$A$73,1))) *
(INDEX('Curva Juros'!$B$7:$B$73,MATCH(C12364,'Curva Juros'!$A$7:$A$73,1)+1) -
INDEX('Curva Juros'!$B$7:$B$73,MATCH(C12364,'Curva Juros'!$A$7:$A$73,1))) /
(INDEX('Curva Juros'!$A$7:$A$73,MATCH(C12364,'Curva Juros'!$A$7:$A$73,1)+1) -
INDEX('Curva Juros'!$A$7:$A$73,MATCH(C12364,'Curva Juros'!$A$7:$A$73,1)))</f>
        <v>7.5422058571428572</v>
      </c>
      <c r="F12364" s="24">
        <f t="shared" si="193"/>
        <v>-2.5920585714285654E-3</v>
      </c>
      <c r="G12364" s="24"/>
    </row>
    <row r="12365" spans="1:7" x14ac:dyDescent="0.25">
      <c r="A12365" s="3" t="s">
        <v>263</v>
      </c>
      <c r="B12365" s="4">
        <v>45849</v>
      </c>
      <c r="C12365" s="5">
        <v>1637.29</v>
      </c>
      <c r="D12365" s="19">
        <v>7.4246000000000006E-2</v>
      </c>
      <c r="E12365" s="35" cm="1">
        <f t="array" ref="E12365">INDEX('Curva Juros'!$B$7:$B$73,MATCH(C12365,'Curva Juros'!$A$7:$A$73,1)) +
(C12365-INDEX('Curva Juros'!$A$7:$A$73,MATCH(C12365,'Curva Juros'!$A$7:$A$73,1))) *
(INDEX('Curva Juros'!$B$7:$B$73,MATCH(C12365,'Curva Juros'!$A$7:$A$73,1)+1) -
INDEX('Curva Juros'!$B$7:$B$73,MATCH(C12365,'Curva Juros'!$A$7:$A$73,1))) /
(INDEX('Curva Juros'!$A$7:$A$73,MATCH(C12365,'Curva Juros'!$A$7:$A$73,1)+1) -
INDEX('Curva Juros'!$A$7:$A$73,MATCH(C12365,'Curva Juros'!$A$7:$A$73,1)))</f>
        <v>7.5446696111111109</v>
      </c>
      <c r="F12365" s="24">
        <f t="shared" si="193"/>
        <v>-1.2006961111111075E-3</v>
      </c>
      <c r="G12365" s="24"/>
    </row>
    <row r="12366" spans="1:7" x14ac:dyDescent="0.25">
      <c r="A12366" s="6" t="s">
        <v>263</v>
      </c>
      <c r="B12366" s="7">
        <v>45856</v>
      </c>
      <c r="C12366" s="8">
        <v>1625.86</v>
      </c>
      <c r="D12366" s="20">
        <v>7.6148999999999994E-2</v>
      </c>
      <c r="E12366" s="35" cm="1">
        <f t="array" ref="E12366">INDEX('Curva Juros'!$B$7:$B$73,MATCH(C12366,'Curva Juros'!$A$7:$A$73,1)) +
(C12366-INDEX('Curva Juros'!$A$7:$A$73,MATCH(C12366,'Curva Juros'!$A$7:$A$73,1))) *
(INDEX('Curva Juros'!$B$7:$B$73,MATCH(C12366,'Curva Juros'!$A$7:$A$73,1)+1) -
INDEX('Curva Juros'!$B$7:$B$73,MATCH(C12366,'Curva Juros'!$A$7:$A$73,1))) /
(INDEX('Curva Juros'!$A$7:$A$73,MATCH(C12366,'Curva Juros'!$A$7:$A$73,1)+1) -
INDEX('Curva Juros'!$A$7:$A$73,MATCH(C12366,'Curva Juros'!$A$7:$A$73,1)))</f>
        <v>7.5474001111111111</v>
      </c>
      <c r="F12366" s="24">
        <f t="shared" si="193"/>
        <v>6.7499888888888915E-4</v>
      </c>
      <c r="G12366" s="24"/>
    </row>
    <row r="12367" spans="1:7" x14ac:dyDescent="0.25">
      <c r="A12367" s="3" t="s">
        <v>263</v>
      </c>
      <c r="B12367" s="4">
        <v>45863</v>
      </c>
      <c r="C12367" s="5">
        <v>1615.18</v>
      </c>
      <c r="D12367" s="19">
        <v>7.7840000000000006E-2</v>
      </c>
      <c r="E12367" s="35" cm="1">
        <f t="array" ref="E12367">INDEX('Curva Juros'!$B$7:$B$73,MATCH(C12367,'Curva Juros'!$A$7:$A$73,1)) +
(C12367-INDEX('Curva Juros'!$A$7:$A$73,MATCH(C12367,'Curva Juros'!$A$7:$A$73,1))) *
(INDEX('Curva Juros'!$B$7:$B$73,MATCH(C12367,'Curva Juros'!$A$7:$A$73,1)+1) -
INDEX('Curva Juros'!$B$7:$B$73,MATCH(C12367,'Curva Juros'!$A$7:$A$73,1))) /
(INDEX('Curva Juros'!$A$7:$A$73,MATCH(C12367,'Curva Juros'!$A$7:$A$73,1)+1) -
INDEX('Curva Juros'!$A$7:$A$73,MATCH(C12367,'Curva Juros'!$A$7:$A$73,1)))</f>
        <v>7.5499514444444449</v>
      </c>
      <c r="F12367" s="24">
        <f t="shared" si="193"/>
        <v>2.3404855555555631E-3</v>
      </c>
      <c r="G12367" s="24"/>
    </row>
    <row r="12368" spans="1:7" x14ac:dyDescent="0.25">
      <c r="A12368" s="6" t="s">
        <v>263</v>
      </c>
      <c r="B12368" s="7">
        <v>45870</v>
      </c>
      <c r="C12368" s="8">
        <v>1614.95</v>
      </c>
      <c r="D12368" s="20">
        <v>7.6420000000000002E-2</v>
      </c>
      <c r="E12368" s="35" cm="1">
        <f t="array" ref="E12368">INDEX('Curva Juros'!$B$7:$B$73,MATCH(C12368,'Curva Juros'!$A$7:$A$73,1)) +
(C12368-INDEX('Curva Juros'!$A$7:$A$73,MATCH(C12368,'Curva Juros'!$A$7:$A$73,1))) *
(INDEX('Curva Juros'!$B$7:$B$73,MATCH(C12368,'Curva Juros'!$A$7:$A$73,1)+1) -
INDEX('Curva Juros'!$B$7:$B$73,MATCH(C12368,'Curva Juros'!$A$7:$A$73,1))) /
(INDEX('Curva Juros'!$A$7:$A$73,MATCH(C12368,'Curva Juros'!$A$7:$A$73,1)+1) -
INDEX('Curva Juros'!$A$7:$A$73,MATCH(C12368,'Curva Juros'!$A$7:$A$73,1)))</f>
        <v>7.5500063888888889</v>
      </c>
      <c r="F12368" s="24">
        <f t="shared" si="193"/>
        <v>9.1993611111111651E-4</v>
      </c>
      <c r="G12368" s="24"/>
    </row>
    <row r="12369" spans="1:7" x14ac:dyDescent="0.25">
      <c r="A12369" s="3" t="s">
        <v>263</v>
      </c>
      <c r="B12369" s="4">
        <v>45877</v>
      </c>
      <c r="C12369" s="5">
        <v>1619.64</v>
      </c>
      <c r="D12369" s="19">
        <v>7.3551000000000005E-2</v>
      </c>
      <c r="E12369" s="35" cm="1">
        <f t="array" ref="E12369">INDEX('Curva Juros'!$B$7:$B$73,MATCH(C12369,'Curva Juros'!$A$7:$A$73,1)) +
(C12369-INDEX('Curva Juros'!$A$7:$A$73,MATCH(C12369,'Curva Juros'!$A$7:$A$73,1))) *
(INDEX('Curva Juros'!$B$7:$B$73,MATCH(C12369,'Curva Juros'!$A$7:$A$73,1)+1) -
INDEX('Curva Juros'!$B$7:$B$73,MATCH(C12369,'Curva Juros'!$A$7:$A$73,1))) /
(INDEX('Curva Juros'!$A$7:$A$73,MATCH(C12369,'Curva Juros'!$A$7:$A$73,1)+1) -
INDEX('Curva Juros'!$A$7:$A$73,MATCH(C12369,'Curva Juros'!$A$7:$A$73,1)))</f>
        <v>7.5488860000000004</v>
      </c>
      <c r="F12369" s="24">
        <f t="shared" si="193"/>
        <v>-1.9378599999999996E-3</v>
      </c>
      <c r="G12369" s="24"/>
    </row>
    <row r="12370" spans="1:7" x14ac:dyDescent="0.25">
      <c r="A12370" s="6" t="s">
        <v>263</v>
      </c>
      <c r="B12370" s="7">
        <v>45884</v>
      </c>
      <c r="C12370" s="8">
        <v>1615.33</v>
      </c>
      <c r="D12370" s="20">
        <v>7.3348999999999998E-2</v>
      </c>
      <c r="E12370" s="35" cm="1">
        <f t="array" ref="E12370">INDEX('Curva Juros'!$B$7:$B$73,MATCH(C12370,'Curva Juros'!$A$7:$A$73,1)) +
(C12370-INDEX('Curva Juros'!$A$7:$A$73,MATCH(C12370,'Curva Juros'!$A$7:$A$73,1))) *
(INDEX('Curva Juros'!$B$7:$B$73,MATCH(C12370,'Curva Juros'!$A$7:$A$73,1)+1) -
INDEX('Curva Juros'!$B$7:$B$73,MATCH(C12370,'Curva Juros'!$A$7:$A$73,1))) /
(INDEX('Curva Juros'!$A$7:$A$73,MATCH(C12370,'Curva Juros'!$A$7:$A$73,1)+1) -
INDEX('Curva Juros'!$A$7:$A$73,MATCH(C12370,'Curva Juros'!$A$7:$A$73,1)))</f>
        <v>7.5499156111111114</v>
      </c>
      <c r="F12370" s="24">
        <f t="shared" si="193"/>
        <v>-2.1501561111111206E-3</v>
      </c>
      <c r="G12370" s="24"/>
    </row>
    <row r="12371" spans="1:7" x14ac:dyDescent="0.25">
      <c r="A12371" s="3" t="s">
        <v>263</v>
      </c>
      <c r="B12371" s="4">
        <v>45891</v>
      </c>
      <c r="C12371" s="5">
        <v>1605.62</v>
      </c>
      <c r="D12371" s="19">
        <v>7.4741000000000002E-2</v>
      </c>
      <c r="E12371" s="35" cm="1">
        <f t="array" ref="E12371">INDEX('Curva Juros'!$B$7:$B$73,MATCH(C12371,'Curva Juros'!$A$7:$A$73,1)) +
(C12371-INDEX('Curva Juros'!$A$7:$A$73,MATCH(C12371,'Curva Juros'!$A$7:$A$73,1))) *
(INDEX('Curva Juros'!$B$7:$B$73,MATCH(C12371,'Curva Juros'!$A$7:$A$73,1)+1) -
INDEX('Curva Juros'!$B$7:$B$73,MATCH(C12371,'Curva Juros'!$A$7:$A$73,1))) /
(INDEX('Curva Juros'!$A$7:$A$73,MATCH(C12371,'Curva Juros'!$A$7:$A$73,1)+1) -
INDEX('Curva Juros'!$A$7:$A$73,MATCH(C12371,'Curva Juros'!$A$7:$A$73,1)))</f>
        <v>7.5522352222222224</v>
      </c>
      <c r="F12371" s="24">
        <f t="shared" si="193"/>
        <v>-7.8135222222222578E-4</v>
      </c>
      <c r="G12371" s="24"/>
    </row>
    <row r="12372" spans="1:7" x14ac:dyDescent="0.25">
      <c r="A12372" s="6" t="s">
        <v>263</v>
      </c>
      <c r="B12372" s="7">
        <v>45898</v>
      </c>
      <c r="C12372" s="8">
        <v>1602.95</v>
      </c>
      <c r="D12372" s="20">
        <v>7.4051000000000006E-2</v>
      </c>
      <c r="E12372" s="35" cm="1">
        <f t="array" ref="E12372">INDEX('Curva Juros'!$B$7:$B$73,MATCH(C12372,'Curva Juros'!$A$7:$A$73,1)) +
(C12372-INDEX('Curva Juros'!$A$7:$A$73,MATCH(C12372,'Curva Juros'!$A$7:$A$73,1))) *
(INDEX('Curva Juros'!$B$7:$B$73,MATCH(C12372,'Curva Juros'!$A$7:$A$73,1)+1) -
INDEX('Curva Juros'!$B$7:$B$73,MATCH(C12372,'Curva Juros'!$A$7:$A$73,1))) /
(INDEX('Curva Juros'!$A$7:$A$73,MATCH(C12372,'Curva Juros'!$A$7:$A$73,1)+1) -
INDEX('Curva Juros'!$A$7:$A$73,MATCH(C12372,'Curva Juros'!$A$7:$A$73,1)))</f>
        <v>7.5528730555555557</v>
      </c>
      <c r="F12372" s="24">
        <f t="shared" si="193"/>
        <v>-1.4777305555555564E-3</v>
      </c>
      <c r="G12372" s="24"/>
    </row>
    <row r="12373" spans="1:7" x14ac:dyDescent="0.25">
      <c r="A12373" s="3" t="s">
        <v>263</v>
      </c>
      <c r="B12373" s="4">
        <v>45905</v>
      </c>
      <c r="C12373" s="5">
        <v>1599.05</v>
      </c>
      <c r="D12373" s="19">
        <v>7.3727000000000001E-2</v>
      </c>
      <c r="E12373" s="35" cm="1">
        <f t="array" ref="E12373">INDEX('Curva Juros'!$B$7:$B$73,MATCH(C12373,'Curva Juros'!$A$7:$A$73,1)) +
(C12373-INDEX('Curva Juros'!$A$7:$A$73,MATCH(C12373,'Curva Juros'!$A$7:$A$73,1))) *
(INDEX('Curva Juros'!$B$7:$B$73,MATCH(C12373,'Curva Juros'!$A$7:$A$73,1)+1) -
INDEX('Curva Juros'!$B$7:$B$73,MATCH(C12373,'Curva Juros'!$A$7:$A$73,1))) /
(INDEX('Curva Juros'!$A$7:$A$73,MATCH(C12373,'Curva Juros'!$A$7:$A$73,1)+1) -
INDEX('Curva Juros'!$A$7:$A$73,MATCH(C12373,'Curva Juros'!$A$7:$A$73,1)))</f>
        <v>7.5538047222222229</v>
      </c>
      <c r="F12373" s="24">
        <f t="shared" si="193"/>
        <v>-1.8110472222222229E-3</v>
      </c>
      <c r="G12373" s="24"/>
    </row>
    <row r="12374" spans="1:7" x14ac:dyDescent="0.25">
      <c r="A12374" s="6" t="s">
        <v>263</v>
      </c>
      <c r="B12374" s="7">
        <v>45912</v>
      </c>
      <c r="C12374" s="8">
        <v>1594.57</v>
      </c>
      <c r="D12374" s="20">
        <v>7.3571999999999999E-2</v>
      </c>
      <c r="E12374" s="35" cm="1">
        <f t="array" ref="E12374">INDEX('Curva Juros'!$B$7:$B$73,MATCH(C12374,'Curva Juros'!$A$7:$A$73,1)) +
(C12374-INDEX('Curva Juros'!$A$7:$A$73,MATCH(C12374,'Curva Juros'!$A$7:$A$73,1))) *
(INDEX('Curva Juros'!$B$7:$B$73,MATCH(C12374,'Curva Juros'!$A$7:$A$73,1)+1) -
INDEX('Curva Juros'!$B$7:$B$73,MATCH(C12374,'Curva Juros'!$A$7:$A$73,1))) /
(INDEX('Curva Juros'!$A$7:$A$73,MATCH(C12374,'Curva Juros'!$A$7:$A$73,1)+1) -
INDEX('Curva Juros'!$A$7:$A$73,MATCH(C12374,'Curva Juros'!$A$7:$A$73,1)))</f>
        <v>7.5548749444444443</v>
      </c>
      <c r="F12374" s="24">
        <f t="shared" si="193"/>
        <v>-1.9767494444444395E-3</v>
      </c>
      <c r="G12374" s="24"/>
    </row>
    <row r="12375" spans="1:7" x14ac:dyDescent="0.25">
      <c r="A12375" s="3" t="s">
        <v>263</v>
      </c>
      <c r="B12375" s="4">
        <v>45919</v>
      </c>
      <c r="C12375" s="5">
        <v>1592.46</v>
      </c>
      <c r="D12375" s="19">
        <v>7.2719000000000006E-2</v>
      </c>
      <c r="E12375" s="35" cm="1">
        <f t="array" ref="E12375">INDEX('Curva Juros'!$B$7:$B$73,MATCH(C12375,'Curva Juros'!$A$7:$A$73,1)) +
(C12375-INDEX('Curva Juros'!$A$7:$A$73,MATCH(C12375,'Curva Juros'!$A$7:$A$73,1))) *
(INDEX('Curva Juros'!$B$7:$B$73,MATCH(C12375,'Curva Juros'!$A$7:$A$73,1)+1) -
INDEX('Curva Juros'!$B$7:$B$73,MATCH(C12375,'Curva Juros'!$A$7:$A$73,1))) /
(INDEX('Curva Juros'!$A$7:$A$73,MATCH(C12375,'Curva Juros'!$A$7:$A$73,1)+1) -
INDEX('Curva Juros'!$A$7:$A$73,MATCH(C12375,'Curva Juros'!$A$7:$A$73,1)))</f>
        <v>7.5553790000000003</v>
      </c>
      <c r="F12375" s="24">
        <f t="shared" si="193"/>
        <v>-2.8347900000000037E-3</v>
      </c>
      <c r="G12375" s="24"/>
    </row>
    <row r="12376" spans="1:7" x14ac:dyDescent="0.25">
      <c r="A12376" s="6" t="s">
        <v>263</v>
      </c>
      <c r="B12376" s="7">
        <v>45926</v>
      </c>
      <c r="C12376" s="8">
        <v>1590.08</v>
      </c>
      <c r="D12376" s="20">
        <v>7.1948999999999999E-2</v>
      </c>
      <c r="E12376" s="35" cm="1">
        <f t="array" ref="E12376">INDEX('Curva Juros'!$B$7:$B$73,MATCH(C12376,'Curva Juros'!$A$7:$A$73,1)) +
(C12376-INDEX('Curva Juros'!$A$7:$A$73,MATCH(C12376,'Curva Juros'!$A$7:$A$73,1))) *
(INDEX('Curva Juros'!$B$7:$B$73,MATCH(C12376,'Curva Juros'!$A$7:$A$73,1)+1) -
INDEX('Curva Juros'!$B$7:$B$73,MATCH(C12376,'Curva Juros'!$A$7:$A$73,1))) /
(INDEX('Curva Juros'!$A$7:$A$73,MATCH(C12376,'Curva Juros'!$A$7:$A$73,1)+1) -
INDEX('Curva Juros'!$A$7:$A$73,MATCH(C12376,'Curva Juros'!$A$7:$A$73,1)))</f>
        <v>7.555947555555556</v>
      </c>
      <c r="F12376" s="24">
        <f t="shared" si="193"/>
        <v>-3.6104755555555618E-3</v>
      </c>
      <c r="G12376" s="24"/>
    </row>
    <row r="12377" spans="1:7" x14ac:dyDescent="0.25">
      <c r="A12377" s="3" t="s">
        <v>263</v>
      </c>
      <c r="B12377" s="4">
        <v>45933</v>
      </c>
      <c r="C12377" s="5">
        <v>1580.66</v>
      </c>
      <c r="D12377" s="19">
        <v>7.3250999999999997E-2</v>
      </c>
      <c r="E12377" s="35" cm="1">
        <f t="array" ref="E12377">INDEX('Curva Juros'!$B$7:$B$73,MATCH(C12377,'Curva Juros'!$A$7:$A$73,1)) +
(C12377-INDEX('Curva Juros'!$A$7:$A$73,MATCH(C12377,'Curva Juros'!$A$7:$A$73,1))) *
(INDEX('Curva Juros'!$B$7:$B$73,MATCH(C12377,'Curva Juros'!$A$7:$A$73,1)+1) -
INDEX('Curva Juros'!$B$7:$B$73,MATCH(C12377,'Curva Juros'!$A$7:$A$73,1))) /
(INDEX('Curva Juros'!$A$7:$A$73,MATCH(C12377,'Curva Juros'!$A$7:$A$73,1)+1) -
INDEX('Curva Juros'!$A$7:$A$73,MATCH(C12377,'Curva Juros'!$A$7:$A$73,1)))</f>
        <v>7.5581978888888894</v>
      </c>
      <c r="F12377" s="24">
        <f t="shared" si="193"/>
        <v>-2.3309788888889044E-3</v>
      </c>
      <c r="G12377" s="24"/>
    </row>
    <row r="12378" spans="1:7" x14ac:dyDescent="0.25">
      <c r="A12378" s="6" t="s">
        <v>263</v>
      </c>
      <c r="B12378" s="7">
        <v>45940</v>
      </c>
      <c r="C12378" s="8">
        <v>1574.85</v>
      </c>
      <c r="D12378" s="20">
        <v>7.349E-2</v>
      </c>
      <c r="E12378" s="35" cm="1">
        <f t="array" ref="E12378">INDEX('Curva Juros'!$B$7:$B$73,MATCH(C12378,'Curva Juros'!$A$7:$A$73,1)) +
(C12378-INDEX('Curva Juros'!$A$7:$A$73,MATCH(C12378,'Curva Juros'!$A$7:$A$73,1))) *
(INDEX('Curva Juros'!$B$7:$B$73,MATCH(C12378,'Curva Juros'!$A$7:$A$73,1)+1) -
INDEX('Curva Juros'!$B$7:$B$73,MATCH(C12378,'Curva Juros'!$A$7:$A$73,1))) /
(INDEX('Curva Juros'!$A$7:$A$73,MATCH(C12378,'Curva Juros'!$A$7:$A$73,1)+1) -
INDEX('Curva Juros'!$A$7:$A$73,MATCH(C12378,'Curva Juros'!$A$7:$A$73,1)))</f>
        <v>7.5595858333333332</v>
      </c>
      <c r="F12378" s="24">
        <f t="shared" si="193"/>
        <v>-2.1058583333333353E-3</v>
      </c>
      <c r="G12378" s="24"/>
    </row>
    <row r="12379" spans="1:7" x14ac:dyDescent="0.25">
      <c r="A12379" s="3" t="s">
        <v>263</v>
      </c>
      <c r="B12379" s="4">
        <v>45947</v>
      </c>
      <c r="C12379" s="5">
        <v>1561.74</v>
      </c>
      <c r="D12379" s="19">
        <v>7.5888999999999998E-2</v>
      </c>
      <c r="E12379" s="35" cm="1">
        <f t="array" ref="E12379">INDEX('Curva Juros'!$B$7:$B$73,MATCH(C12379,'Curva Juros'!$A$7:$A$73,1)) +
(C12379-INDEX('Curva Juros'!$A$7:$A$73,MATCH(C12379,'Curva Juros'!$A$7:$A$73,1))) *
(INDEX('Curva Juros'!$B$7:$B$73,MATCH(C12379,'Curva Juros'!$A$7:$A$73,1)+1) -
INDEX('Curva Juros'!$B$7:$B$73,MATCH(C12379,'Curva Juros'!$A$7:$A$73,1))) /
(INDEX('Curva Juros'!$A$7:$A$73,MATCH(C12379,'Curva Juros'!$A$7:$A$73,1)+1) -
INDEX('Curva Juros'!$A$7:$A$73,MATCH(C12379,'Curva Juros'!$A$7:$A$73,1)))</f>
        <v>7.5627176666666669</v>
      </c>
      <c r="F12379" s="24">
        <f t="shared" si="193"/>
        <v>2.6182333333332752E-4</v>
      </c>
      <c r="G12379" s="24"/>
    </row>
    <row r="12380" spans="1:7" x14ac:dyDescent="0.25">
      <c r="A12380" s="6" t="s">
        <v>263</v>
      </c>
      <c r="B12380" s="7">
        <v>45954</v>
      </c>
      <c r="C12380" s="8">
        <v>1565.62</v>
      </c>
      <c r="D12380" s="20">
        <v>7.3263999999999996E-2</v>
      </c>
      <c r="E12380" s="35" cm="1">
        <f t="array" ref="E12380">INDEX('Curva Juros'!$B$7:$B$73,MATCH(C12380,'Curva Juros'!$A$7:$A$73,1)) +
(C12380-INDEX('Curva Juros'!$A$7:$A$73,MATCH(C12380,'Curva Juros'!$A$7:$A$73,1))) *
(INDEX('Curva Juros'!$B$7:$B$73,MATCH(C12380,'Curva Juros'!$A$7:$A$73,1)+1) -
INDEX('Curva Juros'!$B$7:$B$73,MATCH(C12380,'Curva Juros'!$A$7:$A$73,1))) /
(INDEX('Curva Juros'!$A$7:$A$73,MATCH(C12380,'Curva Juros'!$A$7:$A$73,1)+1) -
INDEX('Curva Juros'!$A$7:$A$73,MATCH(C12380,'Curva Juros'!$A$7:$A$73,1)))</f>
        <v>7.5617907777777784</v>
      </c>
      <c r="F12380" s="24">
        <f t="shared" si="193"/>
        <v>-2.3539077777777889E-3</v>
      </c>
      <c r="G12380" s="24"/>
    </row>
    <row r="12381" spans="1:7" x14ac:dyDescent="0.25">
      <c r="A12381" s="3" t="s">
        <v>263</v>
      </c>
      <c r="B12381" s="4">
        <v>45961</v>
      </c>
      <c r="C12381" s="5">
        <v>1558.91</v>
      </c>
      <c r="D12381" s="19">
        <v>7.3766999999999999E-2</v>
      </c>
      <c r="E12381" s="35" cm="1">
        <f t="array" ref="E12381">INDEX('Curva Juros'!$B$7:$B$73,MATCH(C12381,'Curva Juros'!$A$7:$A$73,1)) +
(C12381-INDEX('Curva Juros'!$A$7:$A$73,MATCH(C12381,'Curva Juros'!$A$7:$A$73,1))) *
(INDEX('Curva Juros'!$B$7:$B$73,MATCH(C12381,'Curva Juros'!$A$7:$A$73,1)+1) -
INDEX('Curva Juros'!$B$7:$B$73,MATCH(C12381,'Curva Juros'!$A$7:$A$73,1))) /
(INDEX('Curva Juros'!$A$7:$A$73,MATCH(C12381,'Curva Juros'!$A$7:$A$73,1)+1) -
INDEX('Curva Juros'!$A$7:$A$73,MATCH(C12381,'Curva Juros'!$A$7:$A$73,1)))</f>
        <v>7.5633937222222221</v>
      </c>
      <c r="F12381" s="24">
        <f t="shared" si="193"/>
        <v>-1.8669372222222258E-3</v>
      </c>
      <c r="G12381" s="24"/>
    </row>
    <row r="12382" spans="1:7" x14ac:dyDescent="0.25">
      <c r="A12382" s="6" t="s">
        <v>263</v>
      </c>
      <c r="B12382" s="7">
        <v>45968</v>
      </c>
      <c r="C12382" s="8">
        <v>1554.82</v>
      </c>
      <c r="D12382" s="20">
        <v>7.3498999999999995E-2</v>
      </c>
      <c r="E12382" s="35" cm="1">
        <f t="array" ref="E12382">INDEX('Curva Juros'!$B$7:$B$73,MATCH(C12382,'Curva Juros'!$A$7:$A$73,1)) +
(C12382-INDEX('Curva Juros'!$A$7:$A$73,MATCH(C12382,'Curva Juros'!$A$7:$A$73,1))) *
(INDEX('Curva Juros'!$B$7:$B$73,MATCH(C12382,'Curva Juros'!$A$7:$A$73,1)+1) -
INDEX('Curva Juros'!$B$7:$B$73,MATCH(C12382,'Curva Juros'!$A$7:$A$73,1))) /
(INDEX('Curva Juros'!$A$7:$A$73,MATCH(C12382,'Curva Juros'!$A$7:$A$73,1)+1) -
INDEX('Curva Juros'!$A$7:$A$73,MATCH(C12382,'Curva Juros'!$A$7:$A$73,1)))</f>
        <v>7.5643707777777784</v>
      </c>
      <c r="F12382" s="24">
        <f t="shared" si="193"/>
        <v>-2.1447077777777962E-3</v>
      </c>
      <c r="G12382" s="24"/>
    </row>
    <row r="12383" spans="1:7" x14ac:dyDescent="0.25">
      <c r="A12383" s="3" t="s">
        <v>263</v>
      </c>
      <c r="B12383" s="4">
        <v>45975</v>
      </c>
      <c r="C12383" s="5">
        <v>1555.32</v>
      </c>
      <c r="D12383" s="19">
        <v>7.1879999999999999E-2</v>
      </c>
      <c r="E12383" s="35" cm="1">
        <f t="array" ref="E12383">INDEX('Curva Juros'!$B$7:$B$73,MATCH(C12383,'Curva Juros'!$A$7:$A$73,1)) +
(C12383-INDEX('Curva Juros'!$A$7:$A$73,MATCH(C12383,'Curva Juros'!$A$7:$A$73,1))) *
(INDEX('Curva Juros'!$B$7:$B$73,MATCH(C12383,'Curva Juros'!$A$7:$A$73,1)+1) -
INDEX('Curva Juros'!$B$7:$B$73,MATCH(C12383,'Curva Juros'!$A$7:$A$73,1))) /
(INDEX('Curva Juros'!$A$7:$A$73,MATCH(C12383,'Curva Juros'!$A$7:$A$73,1)+1) -
INDEX('Curva Juros'!$A$7:$A$73,MATCH(C12383,'Curva Juros'!$A$7:$A$73,1)))</f>
        <v>7.5642513333333339</v>
      </c>
      <c r="F12383" s="24">
        <f t="shared" si="193"/>
        <v>-3.7625133333333421E-3</v>
      </c>
      <c r="G12383" s="24"/>
    </row>
    <row r="12384" spans="1:7" x14ac:dyDescent="0.25">
      <c r="A12384" s="6" t="s">
        <v>263</v>
      </c>
      <c r="B12384" s="7">
        <v>45982</v>
      </c>
      <c r="C12384" s="8">
        <v>1604.98</v>
      </c>
      <c r="D12384" s="20">
        <v>7.1696999999999997E-2</v>
      </c>
      <c r="E12384" s="35" cm="1">
        <f t="array" ref="E12384">INDEX('Curva Juros'!$B$7:$B$73,MATCH(C12384,'Curva Juros'!$A$7:$A$73,1)) +
(C12384-INDEX('Curva Juros'!$A$7:$A$73,MATCH(C12384,'Curva Juros'!$A$7:$A$73,1))) *
(INDEX('Curva Juros'!$B$7:$B$73,MATCH(C12384,'Curva Juros'!$A$7:$A$73,1)+1) -
INDEX('Curva Juros'!$B$7:$B$73,MATCH(C12384,'Curva Juros'!$A$7:$A$73,1))) /
(INDEX('Curva Juros'!$A$7:$A$73,MATCH(C12384,'Curva Juros'!$A$7:$A$73,1)+1) -
INDEX('Curva Juros'!$A$7:$A$73,MATCH(C12384,'Curva Juros'!$A$7:$A$73,1)))</f>
        <v>7.5523881111111111</v>
      </c>
      <c r="F12384" s="24">
        <f t="shared" si="193"/>
        <v>-3.8268811111111106E-3</v>
      </c>
      <c r="G12384" s="24"/>
    </row>
    <row r="12385" spans="1:7" x14ac:dyDescent="0.25">
      <c r="A12385" s="3" t="s">
        <v>263</v>
      </c>
      <c r="B12385" s="4">
        <v>45989</v>
      </c>
      <c r="C12385" s="5">
        <v>1600.96</v>
      </c>
      <c r="D12385" s="19">
        <v>7.1391999999999997E-2</v>
      </c>
      <c r="E12385" s="35" cm="1">
        <f t="array" ref="E12385">INDEX('Curva Juros'!$B$7:$B$73,MATCH(C12385,'Curva Juros'!$A$7:$A$73,1)) +
(C12385-INDEX('Curva Juros'!$A$7:$A$73,MATCH(C12385,'Curva Juros'!$A$7:$A$73,1))) *
(INDEX('Curva Juros'!$B$7:$B$73,MATCH(C12385,'Curva Juros'!$A$7:$A$73,1)+1) -
INDEX('Curva Juros'!$B$7:$B$73,MATCH(C12385,'Curva Juros'!$A$7:$A$73,1))) /
(INDEX('Curva Juros'!$A$7:$A$73,MATCH(C12385,'Curva Juros'!$A$7:$A$73,1)+1) -
INDEX('Curva Juros'!$A$7:$A$73,MATCH(C12385,'Curva Juros'!$A$7:$A$73,1)))</f>
        <v>7.5533484444444445</v>
      </c>
      <c r="F12385" s="24">
        <f t="shared" si="193"/>
        <v>-4.1414844444444543E-3</v>
      </c>
      <c r="G12385" s="24"/>
    </row>
    <row r="12386" spans="1:7" x14ac:dyDescent="0.25">
      <c r="A12386" s="6" t="s">
        <v>263</v>
      </c>
      <c r="B12386" s="7">
        <v>45996</v>
      </c>
      <c r="C12386" s="8">
        <v>1594.6</v>
      </c>
      <c r="D12386" s="20">
        <v>7.1815000000000004E-2</v>
      </c>
      <c r="E12386" s="35" cm="1">
        <f t="array" ref="E12386">INDEX('Curva Juros'!$B$7:$B$73,MATCH(C12386,'Curva Juros'!$A$7:$A$73,1)) +
(C12386-INDEX('Curva Juros'!$A$7:$A$73,MATCH(C12386,'Curva Juros'!$A$7:$A$73,1))) *
(INDEX('Curva Juros'!$B$7:$B$73,MATCH(C12386,'Curva Juros'!$A$7:$A$73,1)+1) -
INDEX('Curva Juros'!$B$7:$B$73,MATCH(C12386,'Curva Juros'!$A$7:$A$73,1))) /
(INDEX('Curva Juros'!$A$7:$A$73,MATCH(C12386,'Curva Juros'!$A$7:$A$73,1)+1) -
INDEX('Curva Juros'!$A$7:$A$73,MATCH(C12386,'Curva Juros'!$A$7:$A$73,1)))</f>
        <v>7.554867777777778</v>
      </c>
      <c r="F12386" s="24">
        <f t="shared" si="193"/>
        <v>-3.7336777777777774E-3</v>
      </c>
      <c r="G12386" s="24"/>
    </row>
    <row r="12387" spans="1:7" x14ac:dyDescent="0.25">
      <c r="A12387" s="3" t="s">
        <v>263</v>
      </c>
      <c r="B12387" s="4">
        <v>46003</v>
      </c>
      <c r="C12387" s="5">
        <v>1587.96</v>
      </c>
      <c r="D12387" s="19">
        <v>7.2326000000000001E-2</v>
      </c>
      <c r="E12387" s="35" cm="1">
        <f t="array" ref="E12387">INDEX('Curva Juros'!$B$7:$B$73,MATCH(C12387,'Curva Juros'!$A$7:$A$73,1)) +
(C12387-INDEX('Curva Juros'!$A$7:$A$73,MATCH(C12387,'Curva Juros'!$A$7:$A$73,1))) *
(INDEX('Curva Juros'!$B$7:$B$73,MATCH(C12387,'Curva Juros'!$A$7:$A$73,1)+1) -
INDEX('Curva Juros'!$B$7:$B$73,MATCH(C12387,'Curva Juros'!$A$7:$A$73,1))) /
(INDEX('Curva Juros'!$A$7:$A$73,MATCH(C12387,'Curva Juros'!$A$7:$A$73,1)+1) -
INDEX('Curva Juros'!$A$7:$A$73,MATCH(C12387,'Curva Juros'!$A$7:$A$73,1)))</f>
        <v>7.5564540000000004</v>
      </c>
      <c r="F12387" s="24">
        <f t="shared" si="193"/>
        <v>-3.2385399999999981E-3</v>
      </c>
      <c r="G12387" s="24"/>
    </row>
    <row r="12388" spans="1:7" x14ac:dyDescent="0.25">
      <c r="A12388" s="6" t="s">
        <v>263</v>
      </c>
      <c r="B12388" s="7">
        <v>46010</v>
      </c>
      <c r="C12388" s="8">
        <v>1579.64</v>
      </c>
      <c r="D12388" s="20">
        <v>7.3368000000000003E-2</v>
      </c>
      <c r="E12388" s="35" cm="1">
        <f t="array" ref="E12388">INDEX('Curva Juros'!$B$7:$B$73,MATCH(C12388,'Curva Juros'!$A$7:$A$73,1)) +
(C12388-INDEX('Curva Juros'!$A$7:$A$73,MATCH(C12388,'Curva Juros'!$A$7:$A$73,1))) *
(INDEX('Curva Juros'!$B$7:$B$73,MATCH(C12388,'Curva Juros'!$A$7:$A$73,1)+1) -
INDEX('Curva Juros'!$B$7:$B$73,MATCH(C12388,'Curva Juros'!$A$7:$A$73,1))) /
(INDEX('Curva Juros'!$A$7:$A$73,MATCH(C12388,'Curva Juros'!$A$7:$A$73,1)+1) -
INDEX('Curva Juros'!$A$7:$A$73,MATCH(C12388,'Curva Juros'!$A$7:$A$73,1)))</f>
        <v>7.5584415555555555</v>
      </c>
      <c r="F12388" s="24">
        <f t="shared" si="193"/>
        <v>-2.2164155555555592E-3</v>
      </c>
      <c r="G12388" s="24"/>
    </row>
    <row r="12389" spans="1:7" x14ac:dyDescent="0.25">
      <c r="A12389" s="3" t="s">
        <v>263</v>
      </c>
      <c r="B12389" s="4">
        <v>46017</v>
      </c>
      <c r="C12389" s="5">
        <v>1574.81</v>
      </c>
      <c r="D12389" s="19">
        <v>7.3626999999999998E-2</v>
      </c>
      <c r="E12389" s="35" cm="1">
        <f t="array" ref="E12389">INDEX('Curva Juros'!$B$7:$B$73,MATCH(C12389,'Curva Juros'!$A$7:$A$73,1)) +
(C12389-INDEX('Curva Juros'!$A$7:$A$73,MATCH(C12389,'Curva Juros'!$A$7:$A$73,1))) *
(INDEX('Curva Juros'!$B$7:$B$73,MATCH(C12389,'Curva Juros'!$A$7:$A$73,1)+1) -
INDEX('Curva Juros'!$B$7:$B$73,MATCH(C12389,'Curva Juros'!$A$7:$A$73,1))) /
(INDEX('Curva Juros'!$A$7:$A$73,MATCH(C12389,'Curva Juros'!$A$7:$A$73,1)+1) -
INDEX('Curva Juros'!$A$7:$A$73,MATCH(C12389,'Curva Juros'!$A$7:$A$73,1)))</f>
        <v>7.5595953888888889</v>
      </c>
      <c r="F12389" s="24">
        <f t="shared" si="193"/>
        <v>-1.9689538888888886E-3</v>
      </c>
      <c r="G12389" s="24"/>
    </row>
    <row r="12390" spans="1:7" x14ac:dyDescent="0.25">
      <c r="A12390" s="6" t="s">
        <v>263</v>
      </c>
      <c r="B12390" s="7">
        <v>46024</v>
      </c>
      <c r="C12390" s="8">
        <v>1571.41</v>
      </c>
      <c r="D12390" s="20">
        <v>7.3440000000000005E-2</v>
      </c>
      <c r="E12390" s="35" cm="1">
        <f t="array" ref="E12390">INDEX('Curva Juros'!$B$7:$B$73,MATCH(C12390,'Curva Juros'!$A$7:$A$73,1)) +
(C12390-INDEX('Curva Juros'!$A$7:$A$73,MATCH(C12390,'Curva Juros'!$A$7:$A$73,1))) *
(INDEX('Curva Juros'!$B$7:$B$73,MATCH(C12390,'Curva Juros'!$A$7:$A$73,1)+1) -
INDEX('Curva Juros'!$B$7:$B$73,MATCH(C12390,'Curva Juros'!$A$7:$A$73,1))) /
(INDEX('Curva Juros'!$A$7:$A$73,MATCH(C12390,'Curva Juros'!$A$7:$A$73,1)+1) -
INDEX('Curva Juros'!$A$7:$A$73,MATCH(C12390,'Curva Juros'!$A$7:$A$73,1)))</f>
        <v>7.5604076111111116</v>
      </c>
      <c r="F12390" s="24">
        <f t="shared" si="193"/>
        <v>-2.1640761111111073E-3</v>
      </c>
      <c r="G12390" s="24"/>
    </row>
    <row r="12391" spans="1:7" x14ac:dyDescent="0.25">
      <c r="A12391" s="3" t="s">
        <v>263</v>
      </c>
      <c r="B12391" s="4">
        <v>46031</v>
      </c>
      <c r="C12391" s="5">
        <v>1565.43</v>
      </c>
      <c r="D12391" s="19">
        <v>7.3746999999999993E-2</v>
      </c>
      <c r="E12391" s="35" cm="1">
        <f t="array" ref="E12391">INDEX('Curva Juros'!$B$7:$B$73,MATCH(C12391,'Curva Juros'!$A$7:$A$73,1)) +
(C12391-INDEX('Curva Juros'!$A$7:$A$73,MATCH(C12391,'Curva Juros'!$A$7:$A$73,1))) *
(INDEX('Curva Juros'!$B$7:$B$73,MATCH(C12391,'Curva Juros'!$A$7:$A$73,1)+1) -
INDEX('Curva Juros'!$B$7:$B$73,MATCH(C12391,'Curva Juros'!$A$7:$A$73,1))) /
(INDEX('Curva Juros'!$A$7:$A$73,MATCH(C12391,'Curva Juros'!$A$7:$A$73,1)+1) -
INDEX('Curva Juros'!$A$7:$A$73,MATCH(C12391,'Curva Juros'!$A$7:$A$73,1)))</f>
        <v>7.5618361666666667</v>
      </c>
      <c r="F12391" s="24">
        <f t="shared" si="193"/>
        <v>-1.8713616666666683E-3</v>
      </c>
      <c r="G12391" s="24"/>
    </row>
    <row r="12392" spans="1:7" x14ac:dyDescent="0.25">
      <c r="A12392" s="6" t="s">
        <v>263</v>
      </c>
      <c r="B12392" s="7">
        <v>46038</v>
      </c>
      <c r="C12392" s="8">
        <v>1557.77</v>
      </c>
      <c r="D12392" s="20">
        <v>7.4579999999999994E-2</v>
      </c>
      <c r="E12392" s="35" cm="1">
        <f t="array" ref="E12392">INDEX('Curva Juros'!$B$7:$B$73,MATCH(C12392,'Curva Juros'!$A$7:$A$73,1)) +
(C12392-INDEX('Curva Juros'!$A$7:$A$73,MATCH(C12392,'Curva Juros'!$A$7:$A$73,1))) *
(INDEX('Curva Juros'!$B$7:$B$73,MATCH(C12392,'Curva Juros'!$A$7:$A$73,1)+1) -
INDEX('Curva Juros'!$B$7:$B$73,MATCH(C12392,'Curva Juros'!$A$7:$A$73,1))) /
(INDEX('Curva Juros'!$A$7:$A$73,MATCH(C12392,'Curva Juros'!$A$7:$A$73,1)+1) -
INDEX('Curva Juros'!$A$7:$A$73,MATCH(C12392,'Curva Juros'!$A$7:$A$73,1)))</f>
        <v>7.5636660555555562</v>
      </c>
      <c r="F12392" s="24">
        <f t="shared" si="193"/>
        <v>-1.0566605555555747E-3</v>
      </c>
      <c r="G12392" s="24"/>
    </row>
    <row r="12393" spans="1:7" x14ac:dyDescent="0.25">
      <c r="A12393" s="3" t="s">
        <v>263</v>
      </c>
      <c r="B12393" s="4">
        <v>46045</v>
      </c>
      <c r="C12393" s="5">
        <v>1559.57</v>
      </c>
      <c r="D12393" s="19">
        <v>7.2450000000000001E-2</v>
      </c>
      <c r="E12393" s="35" cm="1">
        <f t="array" ref="E12393">INDEX('Curva Juros'!$B$7:$B$73,MATCH(C12393,'Curva Juros'!$A$7:$A$73,1)) +
(C12393-INDEX('Curva Juros'!$A$7:$A$73,MATCH(C12393,'Curva Juros'!$A$7:$A$73,1))) *
(INDEX('Curva Juros'!$B$7:$B$73,MATCH(C12393,'Curva Juros'!$A$7:$A$73,1)+1) -
INDEX('Curva Juros'!$B$7:$B$73,MATCH(C12393,'Curva Juros'!$A$7:$A$73,1))) /
(INDEX('Curva Juros'!$A$7:$A$73,MATCH(C12393,'Curva Juros'!$A$7:$A$73,1)+1) -
INDEX('Curva Juros'!$A$7:$A$73,MATCH(C12393,'Curva Juros'!$A$7:$A$73,1)))</f>
        <v>7.5632360555555556</v>
      </c>
      <c r="F12393" s="24">
        <f t="shared" si="193"/>
        <v>-3.1823605555555551E-3</v>
      </c>
      <c r="G12393" s="24"/>
    </row>
    <row r="12394" spans="1:7" x14ac:dyDescent="0.25">
      <c r="A12394" s="6" t="s">
        <v>263</v>
      </c>
      <c r="B12394" s="7">
        <v>46052</v>
      </c>
      <c r="C12394" s="8">
        <v>1564.37</v>
      </c>
      <c r="D12394" s="20">
        <v>6.9394999999999998E-2</v>
      </c>
      <c r="E12394" s="35" cm="1">
        <f t="array" ref="E12394">INDEX('Curva Juros'!$B$7:$B$73,MATCH(C12394,'Curva Juros'!$A$7:$A$73,1)) +
(C12394-INDEX('Curva Juros'!$A$7:$A$73,MATCH(C12394,'Curva Juros'!$A$7:$A$73,1))) *
(INDEX('Curva Juros'!$B$7:$B$73,MATCH(C12394,'Curva Juros'!$A$7:$A$73,1)+1) -
INDEX('Curva Juros'!$B$7:$B$73,MATCH(C12394,'Curva Juros'!$A$7:$A$73,1))) /
(INDEX('Curva Juros'!$A$7:$A$73,MATCH(C12394,'Curva Juros'!$A$7:$A$73,1)+1) -
INDEX('Curva Juros'!$A$7:$A$73,MATCH(C12394,'Curva Juros'!$A$7:$A$73,1)))</f>
        <v>7.5620893888888894</v>
      </c>
      <c r="F12394" s="24">
        <f t="shared" si="193"/>
        <v>-6.2258938888888893E-3</v>
      </c>
      <c r="G12394" s="24"/>
    </row>
    <row r="12395" spans="1:7" x14ac:dyDescent="0.25">
      <c r="A12395" s="3" t="s">
        <v>263</v>
      </c>
      <c r="B12395" s="4">
        <v>46059</v>
      </c>
      <c r="C12395" s="5">
        <v>1555.24</v>
      </c>
      <c r="D12395" s="19">
        <v>7.0680999999999994E-2</v>
      </c>
      <c r="E12395" s="35" cm="1">
        <f t="array" ref="E12395">INDEX('Curva Juros'!$B$7:$B$73,MATCH(C12395,'Curva Juros'!$A$7:$A$73,1)) +
(C12395-INDEX('Curva Juros'!$A$7:$A$73,MATCH(C12395,'Curva Juros'!$A$7:$A$73,1))) *
(INDEX('Curva Juros'!$B$7:$B$73,MATCH(C12395,'Curva Juros'!$A$7:$A$73,1)+1) -
INDEX('Curva Juros'!$B$7:$B$73,MATCH(C12395,'Curva Juros'!$A$7:$A$73,1))) /
(INDEX('Curva Juros'!$A$7:$A$73,MATCH(C12395,'Curva Juros'!$A$7:$A$73,1)+1) -
INDEX('Curva Juros'!$A$7:$A$73,MATCH(C12395,'Curva Juros'!$A$7:$A$73,1)))</f>
        <v>7.5642704444444444</v>
      </c>
      <c r="F12395" s="24">
        <f t="shared" si="193"/>
        <v>-4.9617044444444508E-3</v>
      </c>
      <c r="G12395" s="24"/>
    </row>
    <row r="12396" spans="1:7" x14ac:dyDescent="0.25">
      <c r="A12396" s="6" t="s">
        <v>263</v>
      </c>
      <c r="B12396" s="7">
        <v>46066</v>
      </c>
      <c r="C12396" s="8">
        <v>1550.23</v>
      </c>
      <c r="D12396" s="20">
        <v>7.0683999999999997E-2</v>
      </c>
      <c r="E12396" s="35" cm="1">
        <f t="array" ref="E12396">INDEX('Curva Juros'!$B$7:$B$73,MATCH(C12396,'Curva Juros'!$A$7:$A$73,1)) +
(C12396-INDEX('Curva Juros'!$A$7:$A$73,MATCH(C12396,'Curva Juros'!$A$7:$A$73,1))) *
(INDEX('Curva Juros'!$B$7:$B$73,MATCH(C12396,'Curva Juros'!$A$7:$A$73,1)+1) -
INDEX('Curva Juros'!$B$7:$B$73,MATCH(C12396,'Curva Juros'!$A$7:$A$73,1))) /
(INDEX('Curva Juros'!$A$7:$A$73,MATCH(C12396,'Curva Juros'!$A$7:$A$73,1)+1) -
INDEX('Curva Juros'!$A$7:$A$73,MATCH(C12396,'Curva Juros'!$A$7:$A$73,1)))</f>
        <v>7.5654672777777776</v>
      </c>
      <c r="F12396" s="24">
        <f t="shared" si="193"/>
        <v>-4.970672777777782E-3</v>
      </c>
      <c r="G12396" s="24"/>
    </row>
    <row r="12397" spans="1:7" x14ac:dyDescent="0.25">
      <c r="A12397" s="3" t="s">
        <v>263</v>
      </c>
      <c r="B12397" s="4">
        <v>46073</v>
      </c>
      <c r="C12397" s="5">
        <v>1548.17</v>
      </c>
      <c r="D12397" s="19">
        <v>7.0390999999999995E-2</v>
      </c>
      <c r="E12397" s="35" cm="1">
        <f t="array" ref="E12397">INDEX('Curva Juros'!$B$7:$B$73,MATCH(C12397,'Curva Juros'!$A$7:$A$73,1)) +
(C12397-INDEX('Curva Juros'!$A$7:$A$73,MATCH(C12397,'Curva Juros'!$A$7:$A$73,1))) *
(INDEX('Curva Juros'!$B$7:$B$73,MATCH(C12397,'Curva Juros'!$A$7:$A$73,1)+1) -
INDEX('Curva Juros'!$B$7:$B$73,MATCH(C12397,'Curva Juros'!$A$7:$A$73,1))) /
(INDEX('Curva Juros'!$A$7:$A$73,MATCH(C12397,'Curva Juros'!$A$7:$A$73,1)+1) -
INDEX('Curva Juros'!$A$7:$A$73,MATCH(C12397,'Curva Juros'!$A$7:$A$73,1)))</f>
        <v>7.5659593888888894</v>
      </c>
      <c r="F12397" s="24">
        <f t="shared" si="193"/>
        <v>-5.268593888888895E-3</v>
      </c>
      <c r="G12397" s="24"/>
    </row>
    <row r="12398" spans="1:7" x14ac:dyDescent="0.25">
      <c r="A12398" s="6" t="s">
        <v>263</v>
      </c>
      <c r="B12398" s="7">
        <v>46080</v>
      </c>
      <c r="C12398" s="8">
        <v>1547.27</v>
      </c>
      <c r="D12398" s="20">
        <v>6.9116999999999998E-2</v>
      </c>
      <c r="E12398" s="35" cm="1">
        <f t="array" ref="E12398">INDEX('Curva Juros'!$B$7:$B$73,MATCH(C12398,'Curva Juros'!$A$7:$A$73,1)) +
(C12398-INDEX('Curva Juros'!$A$7:$A$73,MATCH(C12398,'Curva Juros'!$A$7:$A$73,1))) *
(INDEX('Curva Juros'!$B$7:$B$73,MATCH(C12398,'Curva Juros'!$A$7:$A$73,1)+1) -
INDEX('Curva Juros'!$B$7:$B$73,MATCH(C12398,'Curva Juros'!$A$7:$A$73,1))) /
(INDEX('Curva Juros'!$A$7:$A$73,MATCH(C12398,'Curva Juros'!$A$7:$A$73,1)+1) -
INDEX('Curva Juros'!$A$7:$A$73,MATCH(C12398,'Curva Juros'!$A$7:$A$73,1)))</f>
        <v>7.5661743888888893</v>
      </c>
      <c r="F12398" s="24">
        <f t="shared" si="193"/>
        <v>-6.5447438888888987E-3</v>
      </c>
      <c r="G12398" s="24"/>
    </row>
    <row r="12399" spans="1:7" x14ac:dyDescent="0.25">
      <c r="A12399" s="3" t="s">
        <v>264</v>
      </c>
      <c r="B12399" s="4">
        <v>45723</v>
      </c>
      <c r="C12399" s="5">
        <v>1634.81</v>
      </c>
      <c r="D12399" s="19">
        <v>8.4336999999999995E-2</v>
      </c>
      <c r="E12399" s="35" cm="1">
        <f t="array" ref="E12399">INDEX('Curva Juros'!$B$7:$B$73,MATCH(C12399,'Curva Juros'!$A$7:$A$73,1)) +
(C12399-INDEX('Curva Juros'!$A$7:$A$73,MATCH(C12399,'Curva Juros'!$A$7:$A$73,1))) *
(INDEX('Curva Juros'!$B$7:$B$73,MATCH(C12399,'Curva Juros'!$A$7:$A$73,1)+1) -
INDEX('Curva Juros'!$B$7:$B$73,MATCH(C12399,'Curva Juros'!$A$7:$A$73,1))) /
(INDEX('Curva Juros'!$A$7:$A$73,MATCH(C12399,'Curva Juros'!$A$7:$A$73,1)+1) -
INDEX('Curva Juros'!$A$7:$A$73,MATCH(C12399,'Curva Juros'!$A$7:$A$73,1)))</f>
        <v>7.5452620555555558</v>
      </c>
      <c r="F12399" s="24">
        <f t="shared" si="193"/>
        <v>8.8843794444444374E-3</v>
      </c>
      <c r="G12399" s="24"/>
    </row>
    <row r="12400" spans="1:7" x14ac:dyDescent="0.25">
      <c r="A12400" s="6" t="s">
        <v>264</v>
      </c>
      <c r="B12400" s="7">
        <v>45730</v>
      </c>
      <c r="C12400" s="8">
        <v>1628.15</v>
      </c>
      <c r="D12400" s="20">
        <v>8.4843000000000002E-2</v>
      </c>
      <c r="E12400" s="35" cm="1">
        <f t="array" ref="E12400">INDEX('Curva Juros'!$B$7:$B$73,MATCH(C12400,'Curva Juros'!$A$7:$A$73,1)) +
(C12400-INDEX('Curva Juros'!$A$7:$A$73,MATCH(C12400,'Curva Juros'!$A$7:$A$73,1))) *
(INDEX('Curva Juros'!$B$7:$B$73,MATCH(C12400,'Curva Juros'!$A$7:$A$73,1)+1) -
INDEX('Curva Juros'!$B$7:$B$73,MATCH(C12400,'Curva Juros'!$A$7:$A$73,1))) /
(INDEX('Curva Juros'!$A$7:$A$73,MATCH(C12400,'Curva Juros'!$A$7:$A$73,1)+1) -
INDEX('Curva Juros'!$A$7:$A$73,MATCH(C12400,'Curva Juros'!$A$7:$A$73,1)))</f>
        <v>7.5468530555555553</v>
      </c>
      <c r="F12400" s="24">
        <f t="shared" si="193"/>
        <v>9.3744694444444499E-3</v>
      </c>
      <c r="G12400" s="24"/>
    </row>
    <row r="12401" spans="1:7" x14ac:dyDescent="0.25">
      <c r="A12401" s="3" t="s">
        <v>264</v>
      </c>
      <c r="B12401" s="4">
        <v>45737</v>
      </c>
      <c r="C12401" s="5">
        <v>1622.03</v>
      </c>
      <c r="D12401" s="19">
        <v>8.5185999999999998E-2</v>
      </c>
      <c r="E12401" s="35" cm="1">
        <f t="array" ref="E12401">INDEX('Curva Juros'!$B$7:$B$73,MATCH(C12401,'Curva Juros'!$A$7:$A$73,1)) +
(C12401-INDEX('Curva Juros'!$A$7:$A$73,MATCH(C12401,'Curva Juros'!$A$7:$A$73,1))) *
(INDEX('Curva Juros'!$B$7:$B$73,MATCH(C12401,'Curva Juros'!$A$7:$A$73,1)+1) -
INDEX('Curva Juros'!$B$7:$B$73,MATCH(C12401,'Curva Juros'!$A$7:$A$73,1))) /
(INDEX('Curva Juros'!$A$7:$A$73,MATCH(C12401,'Curva Juros'!$A$7:$A$73,1)+1) -
INDEX('Curva Juros'!$A$7:$A$73,MATCH(C12401,'Curva Juros'!$A$7:$A$73,1)))</f>
        <v>7.5483150555555554</v>
      </c>
      <c r="F12401" s="24">
        <f t="shared" si="193"/>
        <v>9.7028494444444391E-3</v>
      </c>
      <c r="G12401" s="24"/>
    </row>
    <row r="12402" spans="1:7" x14ac:dyDescent="0.25">
      <c r="A12402" s="6" t="s">
        <v>264</v>
      </c>
      <c r="B12402" s="7">
        <v>45744</v>
      </c>
      <c r="C12402" s="8">
        <v>1616.12</v>
      </c>
      <c r="D12402" s="20">
        <v>8.5461999999999996E-2</v>
      </c>
      <c r="E12402" s="35" cm="1">
        <f t="array" ref="E12402">INDEX('Curva Juros'!$B$7:$B$73,MATCH(C12402,'Curva Juros'!$A$7:$A$73,1)) +
(C12402-INDEX('Curva Juros'!$A$7:$A$73,MATCH(C12402,'Curva Juros'!$A$7:$A$73,1))) *
(INDEX('Curva Juros'!$B$7:$B$73,MATCH(C12402,'Curva Juros'!$A$7:$A$73,1)+1) -
INDEX('Curva Juros'!$B$7:$B$73,MATCH(C12402,'Curva Juros'!$A$7:$A$73,1))) /
(INDEX('Curva Juros'!$A$7:$A$73,MATCH(C12402,'Curva Juros'!$A$7:$A$73,1)+1) -
INDEX('Curva Juros'!$A$7:$A$73,MATCH(C12402,'Curva Juros'!$A$7:$A$73,1)))</f>
        <v>7.5497268888888893</v>
      </c>
      <c r="F12402" s="24">
        <f t="shared" si="193"/>
        <v>9.964731111111097E-3</v>
      </c>
      <c r="G12402" s="24"/>
    </row>
    <row r="12403" spans="1:7" x14ac:dyDescent="0.25">
      <c r="A12403" s="3" t="s">
        <v>264</v>
      </c>
      <c r="B12403" s="4">
        <v>45751</v>
      </c>
      <c r="C12403" s="5">
        <v>1618.37</v>
      </c>
      <c r="D12403" s="19">
        <v>8.3251000000000006E-2</v>
      </c>
      <c r="E12403" s="35" cm="1">
        <f t="array" ref="E12403">INDEX('Curva Juros'!$B$7:$B$73,MATCH(C12403,'Curva Juros'!$A$7:$A$73,1)) +
(C12403-INDEX('Curva Juros'!$A$7:$A$73,MATCH(C12403,'Curva Juros'!$A$7:$A$73,1))) *
(INDEX('Curva Juros'!$B$7:$B$73,MATCH(C12403,'Curva Juros'!$A$7:$A$73,1)+1) -
INDEX('Curva Juros'!$B$7:$B$73,MATCH(C12403,'Curva Juros'!$A$7:$A$73,1))) /
(INDEX('Curva Juros'!$A$7:$A$73,MATCH(C12403,'Curva Juros'!$A$7:$A$73,1)+1) -
INDEX('Curva Juros'!$A$7:$A$73,MATCH(C12403,'Curva Juros'!$A$7:$A$73,1)))</f>
        <v>7.5491893888888892</v>
      </c>
      <c r="F12403" s="24">
        <f t="shared" si="193"/>
        <v>7.7591061111111082E-3</v>
      </c>
      <c r="G12403" s="24"/>
    </row>
    <row r="12404" spans="1:7" x14ac:dyDescent="0.25">
      <c r="A12404" s="6" t="s">
        <v>264</v>
      </c>
      <c r="B12404" s="7">
        <v>45758</v>
      </c>
      <c r="C12404" s="8">
        <v>1607.69</v>
      </c>
      <c r="D12404" s="20">
        <v>8.4982000000000002E-2</v>
      </c>
      <c r="E12404" s="35" cm="1">
        <f t="array" ref="E12404">INDEX('Curva Juros'!$B$7:$B$73,MATCH(C12404,'Curva Juros'!$A$7:$A$73,1)) +
(C12404-INDEX('Curva Juros'!$A$7:$A$73,MATCH(C12404,'Curva Juros'!$A$7:$A$73,1))) *
(INDEX('Curva Juros'!$B$7:$B$73,MATCH(C12404,'Curva Juros'!$A$7:$A$73,1)+1) -
INDEX('Curva Juros'!$B$7:$B$73,MATCH(C12404,'Curva Juros'!$A$7:$A$73,1))) /
(INDEX('Curva Juros'!$A$7:$A$73,MATCH(C12404,'Curva Juros'!$A$7:$A$73,1)+1) -
INDEX('Curva Juros'!$A$7:$A$73,MATCH(C12404,'Curva Juros'!$A$7:$A$73,1)))</f>
        <v>7.5517407222222221</v>
      </c>
      <c r="F12404" s="24">
        <f t="shared" si="193"/>
        <v>9.4645927777777805E-3</v>
      </c>
      <c r="G12404" s="24"/>
    </row>
    <row r="12405" spans="1:7" x14ac:dyDescent="0.25">
      <c r="A12405" s="3" t="s">
        <v>264</v>
      </c>
      <c r="B12405" s="4">
        <v>45764</v>
      </c>
      <c r="C12405" s="5">
        <v>1604.71</v>
      </c>
      <c r="D12405" s="19">
        <v>8.4672999999999998E-2</v>
      </c>
      <c r="E12405" s="35" cm="1">
        <f t="array" ref="E12405">INDEX('Curva Juros'!$B$7:$B$73,MATCH(C12405,'Curva Juros'!$A$7:$A$73,1)) +
(C12405-INDEX('Curva Juros'!$A$7:$A$73,MATCH(C12405,'Curva Juros'!$A$7:$A$73,1))) *
(INDEX('Curva Juros'!$B$7:$B$73,MATCH(C12405,'Curva Juros'!$A$7:$A$73,1)+1) -
INDEX('Curva Juros'!$B$7:$B$73,MATCH(C12405,'Curva Juros'!$A$7:$A$73,1))) /
(INDEX('Curva Juros'!$A$7:$A$73,MATCH(C12405,'Curva Juros'!$A$7:$A$73,1)+1) -
INDEX('Curva Juros'!$A$7:$A$73,MATCH(C12405,'Curva Juros'!$A$7:$A$73,1)))</f>
        <v>7.5524526111111117</v>
      </c>
      <c r="F12405" s="24">
        <f t="shared" si="193"/>
        <v>9.1484738888888834E-3</v>
      </c>
      <c r="G12405" s="24"/>
    </row>
    <row r="12406" spans="1:7" x14ac:dyDescent="0.25">
      <c r="A12406" s="6" t="s">
        <v>264</v>
      </c>
      <c r="B12406" s="7">
        <v>45772</v>
      </c>
      <c r="C12406" s="8">
        <v>1603.48</v>
      </c>
      <c r="D12406" s="20">
        <v>8.3825999999999998E-2</v>
      </c>
      <c r="E12406" s="35" cm="1">
        <f t="array" ref="E12406">INDEX('Curva Juros'!$B$7:$B$73,MATCH(C12406,'Curva Juros'!$A$7:$A$73,1)) +
(C12406-INDEX('Curva Juros'!$A$7:$A$73,MATCH(C12406,'Curva Juros'!$A$7:$A$73,1))) *
(INDEX('Curva Juros'!$B$7:$B$73,MATCH(C12406,'Curva Juros'!$A$7:$A$73,1)+1) -
INDEX('Curva Juros'!$B$7:$B$73,MATCH(C12406,'Curva Juros'!$A$7:$A$73,1))) /
(INDEX('Curva Juros'!$A$7:$A$73,MATCH(C12406,'Curva Juros'!$A$7:$A$73,1)+1) -
INDEX('Curva Juros'!$A$7:$A$73,MATCH(C12406,'Curva Juros'!$A$7:$A$73,1)))</f>
        <v>7.5527464444444448</v>
      </c>
      <c r="F12406" s="24">
        <f t="shared" si="193"/>
        <v>8.2985355555555557E-3</v>
      </c>
      <c r="G12406" s="24"/>
    </row>
    <row r="12407" spans="1:7" x14ac:dyDescent="0.25">
      <c r="A12407" s="3" t="s">
        <v>264</v>
      </c>
      <c r="B12407" s="4">
        <v>45779</v>
      </c>
      <c r="C12407" s="5">
        <v>1604.45</v>
      </c>
      <c r="D12407" s="19">
        <v>8.2313999999999998E-2</v>
      </c>
      <c r="E12407" s="35" cm="1">
        <f t="array" ref="E12407">INDEX('Curva Juros'!$B$7:$B$73,MATCH(C12407,'Curva Juros'!$A$7:$A$73,1)) +
(C12407-INDEX('Curva Juros'!$A$7:$A$73,MATCH(C12407,'Curva Juros'!$A$7:$A$73,1))) *
(INDEX('Curva Juros'!$B$7:$B$73,MATCH(C12407,'Curva Juros'!$A$7:$A$73,1)+1) -
INDEX('Curva Juros'!$B$7:$B$73,MATCH(C12407,'Curva Juros'!$A$7:$A$73,1))) /
(INDEX('Curva Juros'!$A$7:$A$73,MATCH(C12407,'Curva Juros'!$A$7:$A$73,1)+1) -
INDEX('Curva Juros'!$A$7:$A$73,MATCH(C12407,'Curva Juros'!$A$7:$A$73,1)))</f>
        <v>7.552514722222222</v>
      </c>
      <c r="F12407" s="24">
        <f t="shared" si="193"/>
        <v>6.7888527777777846E-3</v>
      </c>
      <c r="G12407" s="24"/>
    </row>
    <row r="12408" spans="1:7" x14ac:dyDescent="0.25">
      <c r="A12408" s="6" t="s">
        <v>264</v>
      </c>
      <c r="B12408" s="7">
        <v>45786</v>
      </c>
      <c r="C12408" s="8">
        <v>1604.76</v>
      </c>
      <c r="D12408" s="20">
        <v>8.0702999999999997E-2</v>
      </c>
      <c r="E12408" s="35" cm="1">
        <f t="array" ref="E12408">INDEX('Curva Juros'!$B$7:$B$73,MATCH(C12408,'Curva Juros'!$A$7:$A$73,1)) +
(C12408-INDEX('Curva Juros'!$A$7:$A$73,MATCH(C12408,'Curva Juros'!$A$7:$A$73,1))) *
(INDEX('Curva Juros'!$B$7:$B$73,MATCH(C12408,'Curva Juros'!$A$7:$A$73,1)+1) -
INDEX('Curva Juros'!$B$7:$B$73,MATCH(C12408,'Curva Juros'!$A$7:$A$73,1))) /
(INDEX('Curva Juros'!$A$7:$A$73,MATCH(C12408,'Curva Juros'!$A$7:$A$73,1)+1) -
INDEX('Curva Juros'!$A$7:$A$73,MATCH(C12408,'Curva Juros'!$A$7:$A$73,1)))</f>
        <v>7.5524406666666666</v>
      </c>
      <c r="F12408" s="24">
        <f t="shared" si="193"/>
        <v>5.1785933333333284E-3</v>
      </c>
      <c r="G12408" s="24"/>
    </row>
    <row r="12409" spans="1:7" x14ac:dyDescent="0.25">
      <c r="A12409" s="3" t="s">
        <v>264</v>
      </c>
      <c r="B12409" s="4">
        <v>45793</v>
      </c>
      <c r="C12409" s="5">
        <v>1656.61</v>
      </c>
      <c r="D12409" s="19">
        <v>8.0235000000000001E-2</v>
      </c>
      <c r="E12409" s="35" cm="1">
        <f t="array" ref="E12409">INDEX('Curva Juros'!$B$7:$B$73,MATCH(C12409,'Curva Juros'!$A$7:$A$73,1)) +
(C12409-INDEX('Curva Juros'!$A$7:$A$73,MATCH(C12409,'Curva Juros'!$A$7:$A$73,1))) *
(INDEX('Curva Juros'!$B$7:$B$73,MATCH(C12409,'Curva Juros'!$A$7:$A$73,1)+1) -
INDEX('Curva Juros'!$B$7:$B$73,MATCH(C12409,'Curva Juros'!$A$7:$A$73,1))) /
(INDEX('Curva Juros'!$A$7:$A$73,MATCH(C12409,'Curva Juros'!$A$7:$A$73,1)+1) -
INDEX('Curva Juros'!$A$7:$A$73,MATCH(C12409,'Curva Juros'!$A$7:$A$73,1)))</f>
        <v>7.5398031904761904</v>
      </c>
      <c r="F12409" s="24">
        <f t="shared" si="193"/>
        <v>4.8369680952380922E-3</v>
      </c>
      <c r="G12409" s="24"/>
    </row>
    <row r="12410" spans="1:7" x14ac:dyDescent="0.25">
      <c r="A12410" s="6" t="s">
        <v>264</v>
      </c>
      <c r="B12410" s="7">
        <v>45800</v>
      </c>
      <c r="C12410" s="8">
        <v>1651.79</v>
      </c>
      <c r="D12410" s="20">
        <v>8.0175999999999997E-2</v>
      </c>
      <c r="E12410" s="35" cm="1">
        <f t="array" ref="E12410">INDEX('Curva Juros'!$B$7:$B$73,MATCH(C12410,'Curva Juros'!$A$7:$A$73,1)) +
(C12410-INDEX('Curva Juros'!$A$7:$A$73,MATCH(C12410,'Curva Juros'!$A$7:$A$73,1))) *
(INDEX('Curva Juros'!$B$7:$B$73,MATCH(C12410,'Curva Juros'!$A$7:$A$73,1)+1) -
INDEX('Curva Juros'!$B$7:$B$73,MATCH(C12410,'Curva Juros'!$A$7:$A$73,1))) /
(INDEX('Curva Juros'!$A$7:$A$73,MATCH(C12410,'Curva Juros'!$A$7:$A$73,1)+1) -
INDEX('Curva Juros'!$A$7:$A$73,MATCH(C12410,'Curva Juros'!$A$7:$A$73,1)))</f>
        <v>7.5410196666666671</v>
      </c>
      <c r="F12410" s="24">
        <f t="shared" si="193"/>
        <v>4.7658033333333322E-3</v>
      </c>
      <c r="G12410" s="24"/>
    </row>
    <row r="12411" spans="1:7" x14ac:dyDescent="0.25">
      <c r="A12411" s="3" t="s">
        <v>264</v>
      </c>
      <c r="B12411" s="4">
        <v>45807</v>
      </c>
      <c r="C12411" s="5">
        <v>1646.34</v>
      </c>
      <c r="D12411" s="19">
        <v>8.0321000000000004E-2</v>
      </c>
      <c r="E12411" s="35" cm="1">
        <f t="array" ref="E12411">INDEX('Curva Juros'!$B$7:$B$73,MATCH(C12411,'Curva Juros'!$A$7:$A$73,1)) +
(C12411-INDEX('Curva Juros'!$A$7:$A$73,MATCH(C12411,'Curva Juros'!$A$7:$A$73,1))) *
(INDEX('Curva Juros'!$B$7:$B$73,MATCH(C12411,'Curva Juros'!$A$7:$A$73,1)+1) -
INDEX('Curva Juros'!$B$7:$B$73,MATCH(C12411,'Curva Juros'!$A$7:$A$73,1))) /
(INDEX('Curva Juros'!$A$7:$A$73,MATCH(C12411,'Curva Juros'!$A$7:$A$73,1)+1) -
INDEX('Curva Juros'!$A$7:$A$73,MATCH(C12411,'Curva Juros'!$A$7:$A$73,1)))</f>
        <v>7.542395142857143</v>
      </c>
      <c r="F12411" s="24">
        <f t="shared" si="193"/>
        <v>4.8970485714285722E-3</v>
      </c>
      <c r="G12411" s="24"/>
    </row>
    <row r="12412" spans="1:7" x14ac:dyDescent="0.25">
      <c r="A12412" s="6" t="s">
        <v>264</v>
      </c>
      <c r="B12412" s="7">
        <v>45814</v>
      </c>
      <c r="C12412" s="8">
        <v>1643.19</v>
      </c>
      <c r="D12412" s="20">
        <v>7.9719999999999999E-2</v>
      </c>
      <c r="E12412" s="35" cm="1">
        <f t="array" ref="E12412">INDEX('Curva Juros'!$B$7:$B$73,MATCH(C12412,'Curva Juros'!$A$7:$A$73,1)) +
(C12412-INDEX('Curva Juros'!$A$7:$A$73,MATCH(C12412,'Curva Juros'!$A$7:$A$73,1))) *
(INDEX('Curva Juros'!$B$7:$B$73,MATCH(C12412,'Curva Juros'!$A$7:$A$73,1)+1) -
INDEX('Curva Juros'!$B$7:$B$73,MATCH(C12412,'Curva Juros'!$A$7:$A$73,1))) /
(INDEX('Curva Juros'!$A$7:$A$73,MATCH(C12412,'Curva Juros'!$A$7:$A$73,1)+1) -
INDEX('Curva Juros'!$A$7:$A$73,MATCH(C12412,'Curva Juros'!$A$7:$A$73,1)))</f>
        <v>7.5431901428571431</v>
      </c>
      <c r="F12412" s="24">
        <f t="shared" si="193"/>
        <v>4.2880985714285752E-3</v>
      </c>
      <c r="G12412" s="24"/>
    </row>
    <row r="12413" spans="1:7" x14ac:dyDescent="0.25">
      <c r="A12413" s="3" t="s">
        <v>264</v>
      </c>
      <c r="B12413" s="4">
        <v>45821</v>
      </c>
      <c r="C12413" s="5">
        <v>1637.9</v>
      </c>
      <c r="D12413" s="19">
        <v>7.9813999999999996E-2</v>
      </c>
      <c r="E12413" s="35" cm="1">
        <f t="array" ref="E12413">INDEX('Curva Juros'!$B$7:$B$73,MATCH(C12413,'Curva Juros'!$A$7:$A$73,1)) +
(C12413-INDEX('Curva Juros'!$A$7:$A$73,MATCH(C12413,'Curva Juros'!$A$7:$A$73,1))) *
(INDEX('Curva Juros'!$B$7:$B$73,MATCH(C12413,'Curva Juros'!$A$7:$A$73,1)+1) -
INDEX('Curva Juros'!$B$7:$B$73,MATCH(C12413,'Curva Juros'!$A$7:$A$73,1))) /
(INDEX('Curva Juros'!$A$7:$A$73,MATCH(C12413,'Curva Juros'!$A$7:$A$73,1)+1) -
INDEX('Curva Juros'!$A$7:$A$73,MATCH(C12413,'Curva Juros'!$A$7:$A$73,1)))</f>
        <v>7.5445238888888895</v>
      </c>
      <c r="F12413" s="24">
        <f t="shared" si="193"/>
        <v>4.3687611111111052E-3</v>
      </c>
      <c r="G12413" s="24"/>
    </row>
    <row r="12414" spans="1:7" x14ac:dyDescent="0.25">
      <c r="A12414" s="6" t="s">
        <v>264</v>
      </c>
      <c r="B12414" s="7">
        <v>45828</v>
      </c>
      <c r="C12414" s="8">
        <v>1635.8</v>
      </c>
      <c r="D12414" s="20">
        <v>7.9198000000000005E-2</v>
      </c>
      <c r="E12414" s="35" cm="1">
        <f t="array" ref="E12414">INDEX('Curva Juros'!$B$7:$B$73,MATCH(C12414,'Curva Juros'!$A$7:$A$73,1)) +
(C12414-INDEX('Curva Juros'!$A$7:$A$73,MATCH(C12414,'Curva Juros'!$A$7:$A$73,1))) *
(INDEX('Curva Juros'!$B$7:$B$73,MATCH(C12414,'Curva Juros'!$A$7:$A$73,1)+1) -
INDEX('Curva Juros'!$B$7:$B$73,MATCH(C12414,'Curva Juros'!$A$7:$A$73,1))) /
(INDEX('Curva Juros'!$A$7:$A$73,MATCH(C12414,'Curva Juros'!$A$7:$A$73,1)+1) -
INDEX('Curva Juros'!$A$7:$A$73,MATCH(C12414,'Curva Juros'!$A$7:$A$73,1)))</f>
        <v>7.5450255555555561</v>
      </c>
      <c r="F12414" s="24">
        <f t="shared" si="193"/>
        <v>3.7477444444444369E-3</v>
      </c>
      <c r="G12414" s="24"/>
    </row>
    <row r="12415" spans="1:7" x14ac:dyDescent="0.25">
      <c r="A12415" s="3" t="s">
        <v>264</v>
      </c>
      <c r="B12415" s="4">
        <v>45835</v>
      </c>
      <c r="C12415" s="5">
        <v>1631.19</v>
      </c>
      <c r="D12415" s="19">
        <v>7.9072000000000003E-2</v>
      </c>
      <c r="E12415" s="35" cm="1">
        <f t="array" ref="E12415">INDEX('Curva Juros'!$B$7:$B$73,MATCH(C12415,'Curva Juros'!$A$7:$A$73,1)) +
(C12415-INDEX('Curva Juros'!$A$7:$A$73,MATCH(C12415,'Curva Juros'!$A$7:$A$73,1))) *
(INDEX('Curva Juros'!$B$7:$B$73,MATCH(C12415,'Curva Juros'!$A$7:$A$73,1)+1) -
INDEX('Curva Juros'!$B$7:$B$73,MATCH(C12415,'Curva Juros'!$A$7:$A$73,1))) /
(INDEX('Curva Juros'!$A$7:$A$73,MATCH(C12415,'Curva Juros'!$A$7:$A$73,1)+1) -
INDEX('Curva Juros'!$A$7:$A$73,MATCH(C12415,'Curva Juros'!$A$7:$A$73,1)))</f>
        <v>7.5461268333333331</v>
      </c>
      <c r="F12415" s="24">
        <f t="shared" si="193"/>
        <v>3.6107316666666722E-3</v>
      </c>
      <c r="G12415" s="24"/>
    </row>
    <row r="12416" spans="1:7" x14ac:dyDescent="0.25">
      <c r="A12416" s="6" t="s">
        <v>264</v>
      </c>
      <c r="B12416" s="7">
        <v>45842</v>
      </c>
      <c r="C12416" s="8">
        <v>1630.91</v>
      </c>
      <c r="D12416" s="20">
        <v>7.7538999999999997E-2</v>
      </c>
      <c r="E12416" s="35" cm="1">
        <f t="array" ref="E12416">INDEX('Curva Juros'!$B$7:$B$73,MATCH(C12416,'Curva Juros'!$A$7:$A$73,1)) +
(C12416-INDEX('Curva Juros'!$A$7:$A$73,MATCH(C12416,'Curva Juros'!$A$7:$A$73,1))) *
(INDEX('Curva Juros'!$B$7:$B$73,MATCH(C12416,'Curva Juros'!$A$7:$A$73,1)+1) -
INDEX('Curva Juros'!$B$7:$B$73,MATCH(C12416,'Curva Juros'!$A$7:$A$73,1))) /
(INDEX('Curva Juros'!$A$7:$A$73,MATCH(C12416,'Curva Juros'!$A$7:$A$73,1)+1) -
INDEX('Curva Juros'!$A$7:$A$73,MATCH(C12416,'Curva Juros'!$A$7:$A$73,1)))</f>
        <v>7.5461937222222222</v>
      </c>
      <c r="F12416" s="24">
        <f t="shared" si="193"/>
        <v>2.0770627777777773E-3</v>
      </c>
      <c r="G12416" s="24"/>
    </row>
    <row r="12417" spans="1:7" x14ac:dyDescent="0.25">
      <c r="A12417" s="3" t="s">
        <v>264</v>
      </c>
      <c r="B12417" s="4">
        <v>45849</v>
      </c>
      <c r="C12417" s="5">
        <v>1619.16</v>
      </c>
      <c r="D12417" s="19">
        <v>7.9729999999999995E-2</v>
      </c>
      <c r="E12417" s="35" cm="1">
        <f t="array" ref="E12417">INDEX('Curva Juros'!$B$7:$B$73,MATCH(C12417,'Curva Juros'!$A$7:$A$73,1)) +
(C12417-INDEX('Curva Juros'!$A$7:$A$73,MATCH(C12417,'Curva Juros'!$A$7:$A$73,1))) *
(INDEX('Curva Juros'!$B$7:$B$73,MATCH(C12417,'Curva Juros'!$A$7:$A$73,1)+1) -
INDEX('Curva Juros'!$B$7:$B$73,MATCH(C12417,'Curva Juros'!$A$7:$A$73,1))) /
(INDEX('Curva Juros'!$A$7:$A$73,MATCH(C12417,'Curva Juros'!$A$7:$A$73,1)+1) -
INDEX('Curva Juros'!$A$7:$A$73,MATCH(C12417,'Curva Juros'!$A$7:$A$73,1)))</f>
        <v>7.5490006666666671</v>
      </c>
      <c r="F12417" s="24">
        <f t="shared" si="193"/>
        <v>4.2399933333333306E-3</v>
      </c>
      <c r="G12417" s="24"/>
    </row>
    <row r="12418" spans="1:7" x14ac:dyDescent="0.25">
      <c r="A12418" s="6" t="s">
        <v>264</v>
      </c>
      <c r="B12418" s="7">
        <v>45856</v>
      </c>
      <c r="C12418" s="8">
        <v>1614.54</v>
      </c>
      <c r="D12418" s="20">
        <v>7.9606999999999997E-2</v>
      </c>
      <c r="E12418" s="35" cm="1">
        <f t="array" ref="E12418">INDEX('Curva Juros'!$B$7:$B$73,MATCH(C12418,'Curva Juros'!$A$7:$A$73,1)) +
(C12418-INDEX('Curva Juros'!$A$7:$A$73,MATCH(C12418,'Curva Juros'!$A$7:$A$73,1))) *
(INDEX('Curva Juros'!$B$7:$B$73,MATCH(C12418,'Curva Juros'!$A$7:$A$73,1)+1) -
INDEX('Curva Juros'!$B$7:$B$73,MATCH(C12418,'Curva Juros'!$A$7:$A$73,1))) /
(INDEX('Curva Juros'!$A$7:$A$73,MATCH(C12418,'Curva Juros'!$A$7:$A$73,1)+1) -
INDEX('Curva Juros'!$A$7:$A$73,MATCH(C12418,'Curva Juros'!$A$7:$A$73,1)))</f>
        <v>7.5501043333333335</v>
      </c>
      <c r="F12418" s="24">
        <f t="shared" si="193"/>
        <v>4.1059566666666603E-3</v>
      </c>
      <c r="G12418" s="24"/>
    </row>
    <row r="12419" spans="1:7" x14ac:dyDescent="0.25">
      <c r="A12419" s="3" t="s">
        <v>264</v>
      </c>
      <c r="B12419" s="4">
        <v>45863</v>
      </c>
      <c r="C12419" s="5">
        <v>1611.42</v>
      </c>
      <c r="D12419" s="19">
        <v>7.8994999999999996E-2</v>
      </c>
      <c r="E12419" s="35" cm="1">
        <f t="array" ref="E12419">INDEX('Curva Juros'!$B$7:$B$73,MATCH(C12419,'Curva Juros'!$A$7:$A$73,1)) +
(C12419-INDEX('Curva Juros'!$A$7:$A$73,MATCH(C12419,'Curva Juros'!$A$7:$A$73,1))) *
(INDEX('Curva Juros'!$B$7:$B$73,MATCH(C12419,'Curva Juros'!$A$7:$A$73,1)+1) -
INDEX('Curva Juros'!$B$7:$B$73,MATCH(C12419,'Curva Juros'!$A$7:$A$73,1))) /
(INDEX('Curva Juros'!$A$7:$A$73,MATCH(C12419,'Curva Juros'!$A$7:$A$73,1)+1) -
INDEX('Curva Juros'!$A$7:$A$73,MATCH(C12419,'Curva Juros'!$A$7:$A$73,1)))</f>
        <v>7.5508496666666671</v>
      </c>
      <c r="F12419" s="24">
        <f t="shared" ref="F12419:F12482" si="194">D12419-E12419/100</f>
        <v>3.4865033333333212E-3</v>
      </c>
      <c r="G12419" s="24"/>
    </row>
    <row r="12420" spans="1:7" x14ac:dyDescent="0.25">
      <c r="A12420" s="6" t="s">
        <v>264</v>
      </c>
      <c r="B12420" s="7">
        <v>45870</v>
      </c>
      <c r="C12420" s="8">
        <v>1603.77</v>
      </c>
      <c r="D12420" s="20">
        <v>7.9855999999999996E-2</v>
      </c>
      <c r="E12420" s="35" cm="1">
        <f t="array" ref="E12420">INDEX('Curva Juros'!$B$7:$B$73,MATCH(C12420,'Curva Juros'!$A$7:$A$73,1)) +
(C12420-INDEX('Curva Juros'!$A$7:$A$73,MATCH(C12420,'Curva Juros'!$A$7:$A$73,1))) *
(INDEX('Curva Juros'!$B$7:$B$73,MATCH(C12420,'Curva Juros'!$A$7:$A$73,1)+1) -
INDEX('Curva Juros'!$B$7:$B$73,MATCH(C12420,'Curva Juros'!$A$7:$A$73,1))) /
(INDEX('Curva Juros'!$A$7:$A$73,MATCH(C12420,'Curva Juros'!$A$7:$A$73,1)+1) -
INDEX('Curva Juros'!$A$7:$A$73,MATCH(C12420,'Curva Juros'!$A$7:$A$73,1)))</f>
        <v>7.5526771666666672</v>
      </c>
      <c r="F12420" s="24">
        <f t="shared" si="194"/>
        <v>4.3292283333333237E-3</v>
      </c>
      <c r="G12420" s="24"/>
    </row>
    <row r="12421" spans="1:7" x14ac:dyDescent="0.25">
      <c r="A12421" s="3" t="s">
        <v>264</v>
      </c>
      <c r="B12421" s="4">
        <v>45877</v>
      </c>
      <c r="C12421" s="5">
        <v>1608.37</v>
      </c>
      <c r="D12421" s="19">
        <v>7.6743000000000006E-2</v>
      </c>
      <c r="E12421" s="35" cm="1">
        <f t="array" ref="E12421">INDEX('Curva Juros'!$B$7:$B$73,MATCH(C12421,'Curva Juros'!$A$7:$A$73,1)) +
(C12421-INDEX('Curva Juros'!$A$7:$A$73,MATCH(C12421,'Curva Juros'!$A$7:$A$73,1))) *
(INDEX('Curva Juros'!$B$7:$B$73,MATCH(C12421,'Curva Juros'!$A$7:$A$73,1)+1) -
INDEX('Curva Juros'!$B$7:$B$73,MATCH(C12421,'Curva Juros'!$A$7:$A$73,1))) /
(INDEX('Curva Juros'!$A$7:$A$73,MATCH(C12421,'Curva Juros'!$A$7:$A$73,1)+1) -
INDEX('Curva Juros'!$A$7:$A$73,MATCH(C12421,'Curva Juros'!$A$7:$A$73,1)))</f>
        <v>7.5515782777777778</v>
      </c>
      <c r="F12421" s="24">
        <f t="shared" si="194"/>
        <v>1.2272172222222294E-3</v>
      </c>
      <c r="G12421" s="24"/>
    </row>
    <row r="12422" spans="1:7" x14ac:dyDescent="0.25">
      <c r="A12422" s="6" t="s">
        <v>264</v>
      </c>
      <c r="B12422" s="7">
        <v>45884</v>
      </c>
      <c r="C12422" s="8">
        <v>1603.85</v>
      </c>
      <c r="D12422" s="20">
        <v>7.6588000000000003E-2</v>
      </c>
      <c r="E12422" s="35" cm="1">
        <f t="array" ref="E12422">INDEX('Curva Juros'!$B$7:$B$73,MATCH(C12422,'Curva Juros'!$A$7:$A$73,1)) +
(C12422-INDEX('Curva Juros'!$A$7:$A$73,MATCH(C12422,'Curva Juros'!$A$7:$A$73,1))) *
(INDEX('Curva Juros'!$B$7:$B$73,MATCH(C12422,'Curva Juros'!$A$7:$A$73,1)+1) -
INDEX('Curva Juros'!$B$7:$B$73,MATCH(C12422,'Curva Juros'!$A$7:$A$73,1))) /
(INDEX('Curva Juros'!$A$7:$A$73,MATCH(C12422,'Curva Juros'!$A$7:$A$73,1)+1) -
INDEX('Curva Juros'!$A$7:$A$73,MATCH(C12422,'Curva Juros'!$A$7:$A$73,1)))</f>
        <v>7.5526580555555558</v>
      </c>
      <c r="F12422" s="24">
        <f t="shared" si="194"/>
        <v>1.0614194444444475E-3</v>
      </c>
      <c r="G12422" s="24"/>
    </row>
    <row r="12423" spans="1:7" x14ac:dyDescent="0.25">
      <c r="A12423" s="3" t="s">
        <v>264</v>
      </c>
      <c r="B12423" s="4">
        <v>45891</v>
      </c>
      <c r="C12423" s="5">
        <v>1595.71</v>
      </c>
      <c r="D12423" s="19">
        <v>7.7603000000000005E-2</v>
      </c>
      <c r="E12423" s="35" cm="1">
        <f t="array" ref="E12423">INDEX('Curva Juros'!$B$7:$B$73,MATCH(C12423,'Curva Juros'!$A$7:$A$73,1)) +
(C12423-INDEX('Curva Juros'!$A$7:$A$73,MATCH(C12423,'Curva Juros'!$A$7:$A$73,1))) *
(INDEX('Curva Juros'!$B$7:$B$73,MATCH(C12423,'Curva Juros'!$A$7:$A$73,1)+1) -
INDEX('Curva Juros'!$B$7:$B$73,MATCH(C12423,'Curva Juros'!$A$7:$A$73,1))) /
(INDEX('Curva Juros'!$A$7:$A$73,MATCH(C12423,'Curva Juros'!$A$7:$A$73,1)+1) -
INDEX('Curva Juros'!$A$7:$A$73,MATCH(C12423,'Curva Juros'!$A$7:$A$73,1)))</f>
        <v>7.5546026111111111</v>
      </c>
      <c r="F12423" s="24">
        <f t="shared" si="194"/>
        <v>2.0569738888888967E-3</v>
      </c>
      <c r="G12423" s="24"/>
    </row>
    <row r="12424" spans="1:7" x14ac:dyDescent="0.25">
      <c r="A12424" s="6" t="s">
        <v>264</v>
      </c>
      <c r="B12424" s="7">
        <v>45898</v>
      </c>
      <c r="C12424" s="8">
        <v>1595.07</v>
      </c>
      <c r="D12424" s="20">
        <v>7.6194999999999999E-2</v>
      </c>
      <c r="E12424" s="35" cm="1">
        <f t="array" ref="E12424">INDEX('Curva Juros'!$B$7:$B$73,MATCH(C12424,'Curva Juros'!$A$7:$A$73,1)) +
(C12424-INDEX('Curva Juros'!$A$7:$A$73,MATCH(C12424,'Curva Juros'!$A$7:$A$73,1))) *
(INDEX('Curva Juros'!$B$7:$B$73,MATCH(C12424,'Curva Juros'!$A$7:$A$73,1)+1) -
INDEX('Curva Juros'!$B$7:$B$73,MATCH(C12424,'Curva Juros'!$A$7:$A$73,1))) /
(INDEX('Curva Juros'!$A$7:$A$73,MATCH(C12424,'Curva Juros'!$A$7:$A$73,1)+1) -
INDEX('Curva Juros'!$A$7:$A$73,MATCH(C12424,'Curva Juros'!$A$7:$A$73,1)))</f>
        <v>7.5547555000000006</v>
      </c>
      <c r="F12424" s="24">
        <f t="shared" si="194"/>
        <v>6.474449999999965E-4</v>
      </c>
      <c r="G12424" s="24"/>
    </row>
    <row r="12425" spans="1:7" x14ac:dyDescent="0.25">
      <c r="A12425" s="3" t="s">
        <v>264</v>
      </c>
      <c r="B12425" s="4">
        <v>45905</v>
      </c>
      <c r="C12425" s="5">
        <v>1589.34</v>
      </c>
      <c r="D12425" s="19">
        <v>7.6427999999999996E-2</v>
      </c>
      <c r="E12425" s="35" cm="1">
        <f t="array" ref="E12425">INDEX('Curva Juros'!$B$7:$B$73,MATCH(C12425,'Curva Juros'!$A$7:$A$73,1)) +
(C12425-INDEX('Curva Juros'!$A$7:$A$73,MATCH(C12425,'Curva Juros'!$A$7:$A$73,1))) *
(INDEX('Curva Juros'!$B$7:$B$73,MATCH(C12425,'Curva Juros'!$A$7:$A$73,1)+1) -
INDEX('Curva Juros'!$B$7:$B$73,MATCH(C12425,'Curva Juros'!$A$7:$A$73,1))) /
(INDEX('Curva Juros'!$A$7:$A$73,MATCH(C12425,'Curva Juros'!$A$7:$A$73,1)+1) -
INDEX('Curva Juros'!$A$7:$A$73,MATCH(C12425,'Curva Juros'!$A$7:$A$73,1)))</f>
        <v>7.5561243333333339</v>
      </c>
      <c r="F12425" s="24">
        <f t="shared" si="194"/>
        <v>8.6675666666666262E-4</v>
      </c>
      <c r="G12425" s="24"/>
    </row>
    <row r="12426" spans="1:7" x14ac:dyDescent="0.25">
      <c r="A12426" s="6" t="s">
        <v>264</v>
      </c>
      <c r="B12426" s="7">
        <v>45912</v>
      </c>
      <c r="C12426" s="8">
        <v>1585.91</v>
      </c>
      <c r="D12426" s="20">
        <v>7.5923000000000004E-2</v>
      </c>
      <c r="E12426" s="35" cm="1">
        <f t="array" ref="E12426">INDEX('Curva Juros'!$B$7:$B$73,MATCH(C12426,'Curva Juros'!$A$7:$A$73,1)) +
(C12426-INDEX('Curva Juros'!$A$7:$A$73,MATCH(C12426,'Curva Juros'!$A$7:$A$73,1))) *
(INDEX('Curva Juros'!$B$7:$B$73,MATCH(C12426,'Curva Juros'!$A$7:$A$73,1)+1) -
INDEX('Curva Juros'!$B$7:$B$73,MATCH(C12426,'Curva Juros'!$A$7:$A$73,1))) /
(INDEX('Curva Juros'!$A$7:$A$73,MATCH(C12426,'Curva Juros'!$A$7:$A$73,1)+1) -
INDEX('Curva Juros'!$A$7:$A$73,MATCH(C12426,'Curva Juros'!$A$7:$A$73,1)))</f>
        <v>7.556943722222222</v>
      </c>
      <c r="F12426" s="24">
        <f t="shared" si="194"/>
        <v>3.5356277777778833E-4</v>
      </c>
      <c r="G12426" s="24"/>
    </row>
    <row r="12427" spans="1:7" x14ac:dyDescent="0.25">
      <c r="A12427" s="3" t="s">
        <v>264</v>
      </c>
      <c r="B12427" s="4">
        <v>45919</v>
      </c>
      <c r="C12427" s="5">
        <v>1581.97</v>
      </c>
      <c r="D12427" s="19">
        <v>7.5578000000000006E-2</v>
      </c>
      <c r="E12427" s="35" cm="1">
        <f t="array" ref="E12427">INDEX('Curva Juros'!$B$7:$B$73,MATCH(C12427,'Curva Juros'!$A$7:$A$73,1)) +
(C12427-INDEX('Curva Juros'!$A$7:$A$73,MATCH(C12427,'Curva Juros'!$A$7:$A$73,1))) *
(INDEX('Curva Juros'!$B$7:$B$73,MATCH(C12427,'Curva Juros'!$A$7:$A$73,1)+1) -
INDEX('Curva Juros'!$B$7:$B$73,MATCH(C12427,'Curva Juros'!$A$7:$A$73,1))) /
(INDEX('Curva Juros'!$A$7:$A$73,MATCH(C12427,'Curva Juros'!$A$7:$A$73,1)+1) -
INDEX('Curva Juros'!$A$7:$A$73,MATCH(C12427,'Curva Juros'!$A$7:$A$73,1)))</f>
        <v>7.5578849444444449</v>
      </c>
      <c r="F12427" s="24">
        <f t="shared" si="194"/>
        <v>-8.4944444443679767E-7</v>
      </c>
      <c r="G12427" s="24"/>
    </row>
    <row r="12428" spans="1:7" x14ac:dyDescent="0.25">
      <c r="A12428" s="6" t="s">
        <v>264</v>
      </c>
      <c r="B12428" s="7">
        <v>45926</v>
      </c>
      <c r="C12428" s="8">
        <v>1580.58</v>
      </c>
      <c r="D12428" s="20">
        <v>7.4414999999999995E-2</v>
      </c>
      <c r="E12428" s="35" cm="1">
        <f t="array" ref="E12428">INDEX('Curva Juros'!$B$7:$B$73,MATCH(C12428,'Curva Juros'!$A$7:$A$73,1)) +
(C12428-INDEX('Curva Juros'!$A$7:$A$73,MATCH(C12428,'Curva Juros'!$A$7:$A$73,1))) *
(INDEX('Curva Juros'!$B$7:$B$73,MATCH(C12428,'Curva Juros'!$A$7:$A$73,1)+1) -
INDEX('Curva Juros'!$B$7:$B$73,MATCH(C12428,'Curva Juros'!$A$7:$A$73,1))) /
(INDEX('Curva Juros'!$A$7:$A$73,MATCH(C12428,'Curva Juros'!$A$7:$A$73,1)+1) -
INDEX('Curva Juros'!$A$7:$A$73,MATCH(C12428,'Curva Juros'!$A$7:$A$73,1)))</f>
        <v>7.558217</v>
      </c>
      <c r="F12428" s="24">
        <f t="shared" si="194"/>
        <v>-1.167170000000009E-3</v>
      </c>
      <c r="G12428" s="24"/>
    </row>
    <row r="12429" spans="1:7" x14ac:dyDescent="0.25">
      <c r="A12429" s="3" t="s">
        <v>264</v>
      </c>
      <c r="B12429" s="4">
        <v>45933</v>
      </c>
      <c r="C12429" s="5">
        <v>1575.24</v>
      </c>
      <c r="D12429" s="19">
        <v>7.4524999999999994E-2</v>
      </c>
      <c r="E12429" s="35" cm="1">
        <f t="array" ref="E12429">INDEX('Curva Juros'!$B$7:$B$73,MATCH(C12429,'Curva Juros'!$A$7:$A$73,1)) +
(C12429-INDEX('Curva Juros'!$A$7:$A$73,MATCH(C12429,'Curva Juros'!$A$7:$A$73,1))) *
(INDEX('Curva Juros'!$B$7:$B$73,MATCH(C12429,'Curva Juros'!$A$7:$A$73,1)+1) -
INDEX('Curva Juros'!$B$7:$B$73,MATCH(C12429,'Curva Juros'!$A$7:$A$73,1))) /
(INDEX('Curva Juros'!$A$7:$A$73,MATCH(C12429,'Curva Juros'!$A$7:$A$73,1)+1) -
INDEX('Curva Juros'!$A$7:$A$73,MATCH(C12429,'Curva Juros'!$A$7:$A$73,1)))</f>
        <v>7.5594926666666673</v>
      </c>
      <c r="F12429" s="24">
        <f t="shared" si="194"/>
        <v>-1.069926666666679E-3</v>
      </c>
      <c r="G12429" s="24"/>
    </row>
    <row r="12430" spans="1:7" x14ac:dyDescent="0.25">
      <c r="A12430" s="6" t="s">
        <v>264</v>
      </c>
      <c r="B12430" s="7">
        <v>45940</v>
      </c>
      <c r="C12430" s="8">
        <v>1570.77</v>
      </c>
      <c r="D12430" s="20">
        <v>7.4353000000000002E-2</v>
      </c>
      <c r="E12430" s="35" cm="1">
        <f t="array" ref="E12430">INDEX('Curva Juros'!$B$7:$B$73,MATCH(C12430,'Curva Juros'!$A$7:$A$73,1)) +
(C12430-INDEX('Curva Juros'!$A$7:$A$73,MATCH(C12430,'Curva Juros'!$A$7:$A$73,1))) *
(INDEX('Curva Juros'!$B$7:$B$73,MATCH(C12430,'Curva Juros'!$A$7:$A$73,1)+1) -
INDEX('Curva Juros'!$B$7:$B$73,MATCH(C12430,'Curva Juros'!$A$7:$A$73,1))) /
(INDEX('Curva Juros'!$A$7:$A$73,MATCH(C12430,'Curva Juros'!$A$7:$A$73,1)+1) -
INDEX('Curva Juros'!$A$7:$A$73,MATCH(C12430,'Curva Juros'!$A$7:$A$73,1)))</f>
        <v>7.5605605000000002</v>
      </c>
      <c r="F12430" s="24">
        <f t="shared" si="194"/>
        <v>-1.2526050000000039E-3</v>
      </c>
      <c r="G12430" s="24"/>
    </row>
    <row r="12431" spans="1:7" x14ac:dyDescent="0.25">
      <c r="A12431" s="3" t="s">
        <v>264</v>
      </c>
      <c r="B12431" s="4">
        <v>45947</v>
      </c>
      <c r="C12431" s="5">
        <v>1561.58</v>
      </c>
      <c r="D12431" s="19">
        <v>7.5704999999999995E-2</v>
      </c>
      <c r="E12431" s="35" cm="1">
        <f t="array" ref="E12431">INDEX('Curva Juros'!$B$7:$B$73,MATCH(C12431,'Curva Juros'!$A$7:$A$73,1)) +
(C12431-INDEX('Curva Juros'!$A$7:$A$73,MATCH(C12431,'Curva Juros'!$A$7:$A$73,1))) *
(INDEX('Curva Juros'!$B$7:$B$73,MATCH(C12431,'Curva Juros'!$A$7:$A$73,1)+1) -
INDEX('Curva Juros'!$B$7:$B$73,MATCH(C12431,'Curva Juros'!$A$7:$A$73,1))) /
(INDEX('Curva Juros'!$A$7:$A$73,MATCH(C12431,'Curva Juros'!$A$7:$A$73,1)+1) -
INDEX('Curva Juros'!$A$7:$A$73,MATCH(C12431,'Curva Juros'!$A$7:$A$73,1)))</f>
        <v>7.5627558888888888</v>
      </c>
      <c r="F12431" s="24">
        <f t="shared" si="194"/>
        <v>7.7441111111103966E-5</v>
      </c>
      <c r="G12431" s="24"/>
    </row>
    <row r="12432" spans="1:7" x14ac:dyDescent="0.25">
      <c r="A12432" s="6" t="s">
        <v>264</v>
      </c>
      <c r="B12432" s="7">
        <v>45954</v>
      </c>
      <c r="C12432" s="8">
        <v>1546.26</v>
      </c>
      <c r="D12432" s="20">
        <v>7.9048999999999994E-2</v>
      </c>
      <c r="E12432" s="35" cm="1">
        <f t="array" ref="E12432">INDEX('Curva Juros'!$B$7:$B$73,MATCH(C12432,'Curva Juros'!$A$7:$A$73,1)) +
(C12432-INDEX('Curva Juros'!$A$7:$A$73,MATCH(C12432,'Curva Juros'!$A$7:$A$73,1))) *
(INDEX('Curva Juros'!$B$7:$B$73,MATCH(C12432,'Curva Juros'!$A$7:$A$73,1)+1) -
INDEX('Curva Juros'!$B$7:$B$73,MATCH(C12432,'Curva Juros'!$A$7:$A$73,1))) /
(INDEX('Curva Juros'!$A$7:$A$73,MATCH(C12432,'Curva Juros'!$A$7:$A$73,1)+1) -
INDEX('Curva Juros'!$A$7:$A$73,MATCH(C12432,'Curva Juros'!$A$7:$A$73,1)))</f>
        <v>7.5664156666666669</v>
      </c>
      <c r="F12432" s="24">
        <f t="shared" si="194"/>
        <v>3.3848433333333316E-3</v>
      </c>
      <c r="G12432" s="24"/>
    </row>
    <row r="12433" spans="1:7" x14ac:dyDescent="0.25">
      <c r="A12433" s="3" t="s">
        <v>264</v>
      </c>
      <c r="B12433" s="4">
        <v>45961</v>
      </c>
      <c r="C12433" s="5">
        <v>1539.87</v>
      </c>
      <c r="D12433" s="19">
        <v>7.9499E-2</v>
      </c>
      <c r="E12433" s="35" cm="1">
        <f t="array" ref="E12433">INDEX('Curva Juros'!$B$7:$B$73,MATCH(C12433,'Curva Juros'!$A$7:$A$73,1)) +
(C12433-INDEX('Curva Juros'!$A$7:$A$73,MATCH(C12433,'Curva Juros'!$A$7:$A$73,1))) *
(INDEX('Curva Juros'!$B$7:$B$73,MATCH(C12433,'Curva Juros'!$A$7:$A$73,1)+1) -
INDEX('Curva Juros'!$B$7:$B$73,MATCH(C12433,'Curva Juros'!$A$7:$A$73,1))) /
(INDEX('Curva Juros'!$A$7:$A$73,MATCH(C12433,'Curva Juros'!$A$7:$A$73,1)+1) -
INDEX('Curva Juros'!$A$7:$A$73,MATCH(C12433,'Curva Juros'!$A$7:$A$73,1)))</f>
        <v>7.5679421666666666</v>
      </c>
      <c r="F12433" s="24">
        <f t="shared" si="194"/>
        <v>3.8195783333333372E-3</v>
      </c>
      <c r="G12433" s="24"/>
    </row>
    <row r="12434" spans="1:7" x14ac:dyDescent="0.25">
      <c r="A12434" s="6" t="s">
        <v>264</v>
      </c>
      <c r="B12434" s="7">
        <v>45968</v>
      </c>
      <c r="C12434" s="8">
        <v>1536.84</v>
      </c>
      <c r="D12434" s="20">
        <v>7.8857999999999998E-2</v>
      </c>
      <c r="E12434" s="35" cm="1">
        <f t="array" ref="E12434">INDEX('Curva Juros'!$B$7:$B$73,MATCH(C12434,'Curva Juros'!$A$7:$A$73,1)) +
(C12434-INDEX('Curva Juros'!$A$7:$A$73,MATCH(C12434,'Curva Juros'!$A$7:$A$73,1))) *
(INDEX('Curva Juros'!$B$7:$B$73,MATCH(C12434,'Curva Juros'!$A$7:$A$73,1)+1) -
INDEX('Curva Juros'!$B$7:$B$73,MATCH(C12434,'Curva Juros'!$A$7:$A$73,1))) /
(INDEX('Curva Juros'!$A$7:$A$73,MATCH(C12434,'Curva Juros'!$A$7:$A$73,1)+1) -
INDEX('Curva Juros'!$A$7:$A$73,MATCH(C12434,'Curva Juros'!$A$7:$A$73,1)))</f>
        <v>7.5686660000000003</v>
      </c>
      <c r="F12434" s="24">
        <f t="shared" si="194"/>
        <v>3.1713399999999947E-3</v>
      </c>
      <c r="G12434" s="24"/>
    </row>
    <row r="12435" spans="1:7" x14ac:dyDescent="0.25">
      <c r="A12435" s="3" t="s">
        <v>264</v>
      </c>
      <c r="B12435" s="4">
        <v>45975</v>
      </c>
      <c r="C12435" s="5">
        <v>1535.64</v>
      </c>
      <c r="D12435" s="19">
        <v>7.7626000000000001E-2</v>
      </c>
      <c r="E12435" s="35" cm="1">
        <f t="array" ref="E12435">INDEX('Curva Juros'!$B$7:$B$73,MATCH(C12435,'Curva Juros'!$A$7:$A$73,1)) +
(C12435-INDEX('Curva Juros'!$A$7:$A$73,MATCH(C12435,'Curva Juros'!$A$7:$A$73,1))) *
(INDEX('Curva Juros'!$B$7:$B$73,MATCH(C12435,'Curva Juros'!$A$7:$A$73,1)+1) -
INDEX('Curva Juros'!$B$7:$B$73,MATCH(C12435,'Curva Juros'!$A$7:$A$73,1))) /
(INDEX('Curva Juros'!$A$7:$A$73,MATCH(C12435,'Curva Juros'!$A$7:$A$73,1)+1) -
INDEX('Curva Juros'!$A$7:$A$73,MATCH(C12435,'Curva Juros'!$A$7:$A$73,1)))</f>
        <v>7.5689526666666671</v>
      </c>
      <c r="F12435" s="24">
        <f t="shared" si="194"/>
        <v>1.9364733333333273E-3</v>
      </c>
      <c r="G12435" s="24"/>
    </row>
    <row r="12436" spans="1:7" x14ac:dyDescent="0.25">
      <c r="A12436" s="6" t="s">
        <v>264</v>
      </c>
      <c r="B12436" s="7">
        <v>45982</v>
      </c>
      <c r="C12436" s="8">
        <v>1588.82</v>
      </c>
      <c r="D12436" s="20">
        <v>7.7514E-2</v>
      </c>
      <c r="E12436" s="35" cm="1">
        <f t="array" ref="E12436">INDEX('Curva Juros'!$B$7:$B$73,MATCH(C12436,'Curva Juros'!$A$7:$A$73,1)) +
(C12436-INDEX('Curva Juros'!$A$7:$A$73,MATCH(C12436,'Curva Juros'!$A$7:$A$73,1))) *
(INDEX('Curva Juros'!$B$7:$B$73,MATCH(C12436,'Curva Juros'!$A$7:$A$73,1)+1) -
INDEX('Curva Juros'!$B$7:$B$73,MATCH(C12436,'Curva Juros'!$A$7:$A$73,1))) /
(INDEX('Curva Juros'!$A$7:$A$73,MATCH(C12436,'Curva Juros'!$A$7:$A$73,1)+1) -
INDEX('Curva Juros'!$A$7:$A$73,MATCH(C12436,'Curva Juros'!$A$7:$A$73,1)))</f>
        <v>7.5562485555555554</v>
      </c>
      <c r="F12436" s="24">
        <f t="shared" si="194"/>
        <v>1.951514444444441E-3</v>
      </c>
      <c r="G12436" s="24"/>
    </row>
    <row r="12437" spans="1:7" x14ac:dyDescent="0.25">
      <c r="A12437" s="3" t="s">
        <v>264</v>
      </c>
      <c r="B12437" s="4">
        <v>45989</v>
      </c>
      <c r="C12437" s="5">
        <v>1584.1</v>
      </c>
      <c r="D12437" s="19">
        <v>7.7413999999999997E-2</v>
      </c>
      <c r="E12437" s="35" cm="1">
        <f t="array" ref="E12437">INDEX('Curva Juros'!$B$7:$B$73,MATCH(C12437,'Curva Juros'!$A$7:$A$73,1)) +
(C12437-INDEX('Curva Juros'!$A$7:$A$73,MATCH(C12437,'Curva Juros'!$A$7:$A$73,1))) *
(INDEX('Curva Juros'!$B$7:$B$73,MATCH(C12437,'Curva Juros'!$A$7:$A$73,1)+1) -
INDEX('Curva Juros'!$B$7:$B$73,MATCH(C12437,'Curva Juros'!$A$7:$A$73,1))) /
(INDEX('Curva Juros'!$A$7:$A$73,MATCH(C12437,'Curva Juros'!$A$7:$A$73,1)+1) -
INDEX('Curva Juros'!$A$7:$A$73,MATCH(C12437,'Curva Juros'!$A$7:$A$73,1)))</f>
        <v>7.5573761111111111</v>
      </c>
      <c r="F12437" s="24">
        <f t="shared" si="194"/>
        <v>1.8402388888888871E-3</v>
      </c>
      <c r="G12437" s="24"/>
    </row>
    <row r="12438" spans="1:7" x14ac:dyDescent="0.25">
      <c r="A12438" s="6" t="s">
        <v>264</v>
      </c>
      <c r="B12438" s="7">
        <v>45996</v>
      </c>
      <c r="C12438" s="8">
        <v>1577.43</v>
      </c>
      <c r="D12438" s="20">
        <v>7.7998999999999999E-2</v>
      </c>
      <c r="E12438" s="35" cm="1">
        <f t="array" ref="E12438">INDEX('Curva Juros'!$B$7:$B$73,MATCH(C12438,'Curva Juros'!$A$7:$A$73,1)) +
(C12438-INDEX('Curva Juros'!$A$7:$A$73,MATCH(C12438,'Curva Juros'!$A$7:$A$73,1))) *
(INDEX('Curva Juros'!$B$7:$B$73,MATCH(C12438,'Curva Juros'!$A$7:$A$73,1)+1) -
INDEX('Curva Juros'!$B$7:$B$73,MATCH(C12438,'Curva Juros'!$A$7:$A$73,1))) /
(INDEX('Curva Juros'!$A$7:$A$73,MATCH(C12438,'Curva Juros'!$A$7:$A$73,1)+1) -
INDEX('Curva Juros'!$A$7:$A$73,MATCH(C12438,'Curva Juros'!$A$7:$A$73,1)))</f>
        <v>7.5589694999999999</v>
      </c>
      <c r="F12438" s="24">
        <f t="shared" si="194"/>
        <v>2.4093050000000005E-3</v>
      </c>
      <c r="G12438" s="24"/>
    </row>
    <row r="12439" spans="1:7" x14ac:dyDescent="0.25">
      <c r="A12439" s="3" t="s">
        <v>264</v>
      </c>
      <c r="B12439" s="4">
        <v>46003</v>
      </c>
      <c r="C12439" s="5">
        <v>1572.22</v>
      </c>
      <c r="D12439" s="19">
        <v>7.8070000000000001E-2</v>
      </c>
      <c r="E12439" s="35" cm="1">
        <f t="array" ref="E12439">INDEX('Curva Juros'!$B$7:$B$73,MATCH(C12439,'Curva Juros'!$A$7:$A$73,1)) +
(C12439-INDEX('Curva Juros'!$A$7:$A$73,MATCH(C12439,'Curva Juros'!$A$7:$A$73,1))) *
(INDEX('Curva Juros'!$B$7:$B$73,MATCH(C12439,'Curva Juros'!$A$7:$A$73,1)+1) -
INDEX('Curva Juros'!$B$7:$B$73,MATCH(C12439,'Curva Juros'!$A$7:$A$73,1))) /
(INDEX('Curva Juros'!$A$7:$A$73,MATCH(C12439,'Curva Juros'!$A$7:$A$73,1)+1) -
INDEX('Curva Juros'!$A$7:$A$73,MATCH(C12439,'Curva Juros'!$A$7:$A$73,1)))</f>
        <v>7.5602141111111116</v>
      </c>
      <c r="F12439" s="24">
        <f t="shared" si="194"/>
        <v>2.4678588888888825E-3</v>
      </c>
      <c r="G12439" s="24"/>
    </row>
    <row r="12440" spans="1:7" x14ac:dyDescent="0.25">
      <c r="A12440" s="6" t="s">
        <v>264</v>
      </c>
      <c r="B12440" s="7">
        <v>46010</v>
      </c>
      <c r="C12440" s="8">
        <v>1564.05</v>
      </c>
      <c r="D12440" s="20">
        <v>7.9177999999999998E-2</v>
      </c>
      <c r="E12440" s="35" cm="1">
        <f t="array" ref="E12440">INDEX('Curva Juros'!$B$7:$B$73,MATCH(C12440,'Curva Juros'!$A$7:$A$73,1)) +
(C12440-INDEX('Curva Juros'!$A$7:$A$73,MATCH(C12440,'Curva Juros'!$A$7:$A$73,1))) *
(INDEX('Curva Juros'!$B$7:$B$73,MATCH(C12440,'Curva Juros'!$A$7:$A$73,1)+1) -
INDEX('Curva Juros'!$B$7:$B$73,MATCH(C12440,'Curva Juros'!$A$7:$A$73,1))) /
(INDEX('Curva Juros'!$A$7:$A$73,MATCH(C12440,'Curva Juros'!$A$7:$A$73,1)+1) -
INDEX('Curva Juros'!$A$7:$A$73,MATCH(C12440,'Curva Juros'!$A$7:$A$73,1)))</f>
        <v>7.5621658333333333</v>
      </c>
      <c r="F12440" s="24">
        <f t="shared" si="194"/>
        <v>3.5563416666666708E-3</v>
      </c>
      <c r="G12440" s="24"/>
    </row>
    <row r="12441" spans="1:7" x14ac:dyDescent="0.25">
      <c r="A12441" s="3" t="s">
        <v>264</v>
      </c>
      <c r="B12441" s="4">
        <v>46017</v>
      </c>
      <c r="C12441" s="5">
        <v>1559.58</v>
      </c>
      <c r="D12441" s="19">
        <v>7.9341999999999996E-2</v>
      </c>
      <c r="E12441" s="35" cm="1">
        <f t="array" ref="E12441">INDEX('Curva Juros'!$B$7:$B$73,MATCH(C12441,'Curva Juros'!$A$7:$A$73,1)) +
(C12441-INDEX('Curva Juros'!$A$7:$A$73,MATCH(C12441,'Curva Juros'!$A$7:$A$73,1))) *
(INDEX('Curva Juros'!$B$7:$B$73,MATCH(C12441,'Curva Juros'!$A$7:$A$73,1)+1) -
INDEX('Curva Juros'!$B$7:$B$73,MATCH(C12441,'Curva Juros'!$A$7:$A$73,1))) /
(INDEX('Curva Juros'!$A$7:$A$73,MATCH(C12441,'Curva Juros'!$A$7:$A$73,1)+1) -
INDEX('Curva Juros'!$A$7:$A$73,MATCH(C12441,'Curva Juros'!$A$7:$A$73,1)))</f>
        <v>7.5632336666666671</v>
      </c>
      <c r="F12441" s="24">
        <f t="shared" si="194"/>
        <v>3.7096633333333212E-3</v>
      </c>
      <c r="G12441" s="24"/>
    </row>
    <row r="12442" spans="1:7" x14ac:dyDescent="0.25">
      <c r="A12442" s="6" t="s">
        <v>264</v>
      </c>
      <c r="B12442" s="7">
        <v>46024</v>
      </c>
      <c r="C12442" s="8">
        <v>1556.54</v>
      </c>
      <c r="D12442" s="20">
        <v>7.9006000000000007E-2</v>
      </c>
      <c r="E12442" s="35" cm="1">
        <f t="array" ref="E12442">INDEX('Curva Juros'!$B$7:$B$73,MATCH(C12442,'Curva Juros'!$A$7:$A$73,1)) +
(C12442-INDEX('Curva Juros'!$A$7:$A$73,MATCH(C12442,'Curva Juros'!$A$7:$A$73,1))) *
(INDEX('Curva Juros'!$B$7:$B$73,MATCH(C12442,'Curva Juros'!$A$7:$A$73,1)+1) -
INDEX('Curva Juros'!$B$7:$B$73,MATCH(C12442,'Curva Juros'!$A$7:$A$73,1))) /
(INDEX('Curva Juros'!$A$7:$A$73,MATCH(C12442,'Curva Juros'!$A$7:$A$73,1)+1) -
INDEX('Curva Juros'!$A$7:$A$73,MATCH(C12442,'Curva Juros'!$A$7:$A$73,1)))</f>
        <v>7.5639598888888893</v>
      </c>
      <c r="F12442" s="24">
        <f t="shared" si="194"/>
        <v>3.3664011111111114E-3</v>
      </c>
      <c r="G12442" s="24"/>
    </row>
    <row r="12443" spans="1:7" x14ac:dyDescent="0.25">
      <c r="A12443" s="3" t="s">
        <v>264</v>
      </c>
      <c r="B12443" s="4">
        <v>46031</v>
      </c>
      <c r="C12443" s="5">
        <v>1550.67</v>
      </c>
      <c r="D12443" s="19">
        <v>7.9311999999999994E-2</v>
      </c>
      <c r="E12443" s="35" cm="1">
        <f t="array" ref="E12443">INDEX('Curva Juros'!$B$7:$B$73,MATCH(C12443,'Curva Juros'!$A$7:$A$73,1)) +
(C12443-INDEX('Curva Juros'!$A$7:$A$73,MATCH(C12443,'Curva Juros'!$A$7:$A$73,1))) *
(INDEX('Curva Juros'!$B$7:$B$73,MATCH(C12443,'Curva Juros'!$A$7:$A$73,1)+1) -
INDEX('Curva Juros'!$B$7:$B$73,MATCH(C12443,'Curva Juros'!$A$7:$A$73,1))) /
(INDEX('Curva Juros'!$A$7:$A$73,MATCH(C12443,'Curva Juros'!$A$7:$A$73,1)+1) -
INDEX('Curva Juros'!$A$7:$A$73,MATCH(C12443,'Curva Juros'!$A$7:$A$73,1)))</f>
        <v>7.5653621666666666</v>
      </c>
      <c r="F12443" s="24">
        <f t="shared" si="194"/>
        <v>3.6583783333333231E-3</v>
      </c>
      <c r="G12443" s="24"/>
    </row>
    <row r="12444" spans="1:7" x14ac:dyDescent="0.25">
      <c r="A12444" s="6" t="s">
        <v>264</v>
      </c>
      <c r="B12444" s="7">
        <v>46038</v>
      </c>
      <c r="C12444" s="8">
        <v>1546.78</v>
      </c>
      <c r="D12444" s="20">
        <v>7.8922999999999993E-2</v>
      </c>
      <c r="E12444" s="35" cm="1">
        <f t="array" ref="E12444">INDEX('Curva Juros'!$B$7:$B$73,MATCH(C12444,'Curva Juros'!$A$7:$A$73,1)) +
(C12444-INDEX('Curva Juros'!$A$7:$A$73,MATCH(C12444,'Curva Juros'!$A$7:$A$73,1))) *
(INDEX('Curva Juros'!$B$7:$B$73,MATCH(C12444,'Curva Juros'!$A$7:$A$73,1)+1) -
INDEX('Curva Juros'!$B$7:$B$73,MATCH(C12444,'Curva Juros'!$A$7:$A$73,1))) /
(INDEX('Curva Juros'!$A$7:$A$73,MATCH(C12444,'Curva Juros'!$A$7:$A$73,1)+1) -
INDEX('Curva Juros'!$A$7:$A$73,MATCH(C12444,'Curva Juros'!$A$7:$A$73,1)))</f>
        <v>7.5662914444444445</v>
      </c>
      <c r="F12444" s="24">
        <f t="shared" si="194"/>
        <v>3.2600855555555419E-3</v>
      </c>
      <c r="G12444" s="24"/>
    </row>
    <row r="12445" spans="1:7" x14ac:dyDescent="0.25">
      <c r="A12445" s="3" t="s">
        <v>264</v>
      </c>
      <c r="B12445" s="4">
        <v>46045</v>
      </c>
      <c r="C12445" s="5">
        <v>1548.95</v>
      </c>
      <c r="D12445" s="19">
        <v>7.6423000000000005E-2</v>
      </c>
      <c r="E12445" s="35" cm="1">
        <f t="array" ref="E12445">INDEX('Curva Juros'!$B$7:$B$73,MATCH(C12445,'Curva Juros'!$A$7:$A$73,1)) +
(C12445-INDEX('Curva Juros'!$A$7:$A$73,MATCH(C12445,'Curva Juros'!$A$7:$A$73,1))) *
(INDEX('Curva Juros'!$B$7:$B$73,MATCH(C12445,'Curva Juros'!$A$7:$A$73,1)+1) -
INDEX('Curva Juros'!$B$7:$B$73,MATCH(C12445,'Curva Juros'!$A$7:$A$73,1))) /
(INDEX('Curva Juros'!$A$7:$A$73,MATCH(C12445,'Curva Juros'!$A$7:$A$73,1)+1) -
INDEX('Curva Juros'!$A$7:$A$73,MATCH(C12445,'Curva Juros'!$A$7:$A$73,1)))</f>
        <v>7.5657730555555558</v>
      </c>
      <c r="F12445" s="24">
        <f t="shared" si="194"/>
        <v>7.6526944444445244E-4</v>
      </c>
      <c r="G12445" s="24"/>
    </row>
    <row r="12446" spans="1:7" x14ac:dyDescent="0.25">
      <c r="A12446" s="6" t="s">
        <v>264</v>
      </c>
      <c r="B12446" s="7">
        <v>46052</v>
      </c>
      <c r="C12446" s="8">
        <v>1551.11</v>
      </c>
      <c r="D12446" s="20">
        <v>7.3932999999999999E-2</v>
      </c>
      <c r="E12446" s="35" cm="1">
        <f t="array" ref="E12446">INDEX('Curva Juros'!$B$7:$B$73,MATCH(C12446,'Curva Juros'!$A$7:$A$73,1)) +
(C12446-INDEX('Curva Juros'!$A$7:$A$73,MATCH(C12446,'Curva Juros'!$A$7:$A$73,1))) *
(INDEX('Curva Juros'!$B$7:$B$73,MATCH(C12446,'Curva Juros'!$A$7:$A$73,1)+1) -
INDEX('Curva Juros'!$B$7:$B$73,MATCH(C12446,'Curva Juros'!$A$7:$A$73,1))) /
(INDEX('Curva Juros'!$A$7:$A$73,MATCH(C12446,'Curva Juros'!$A$7:$A$73,1)+1) -
INDEX('Curva Juros'!$A$7:$A$73,MATCH(C12446,'Curva Juros'!$A$7:$A$73,1)))</f>
        <v>7.5652570555555556</v>
      </c>
      <c r="F12446" s="24">
        <f t="shared" si="194"/>
        <v>-1.7195705555555635E-3</v>
      </c>
      <c r="G12446" s="24"/>
    </row>
    <row r="12447" spans="1:7" x14ac:dyDescent="0.25">
      <c r="A12447" s="3" t="s">
        <v>264</v>
      </c>
      <c r="B12447" s="4">
        <v>46059</v>
      </c>
      <c r="C12447" s="5">
        <v>1544.72</v>
      </c>
      <c r="D12447" s="19">
        <v>7.4416999999999997E-2</v>
      </c>
      <c r="E12447" s="35" cm="1">
        <f t="array" ref="E12447">INDEX('Curva Juros'!$B$7:$B$73,MATCH(C12447,'Curva Juros'!$A$7:$A$73,1)) +
(C12447-INDEX('Curva Juros'!$A$7:$A$73,MATCH(C12447,'Curva Juros'!$A$7:$A$73,1))) *
(INDEX('Curva Juros'!$B$7:$B$73,MATCH(C12447,'Curva Juros'!$A$7:$A$73,1)+1) -
INDEX('Curva Juros'!$B$7:$B$73,MATCH(C12447,'Curva Juros'!$A$7:$A$73,1))) /
(INDEX('Curva Juros'!$A$7:$A$73,MATCH(C12447,'Curva Juros'!$A$7:$A$73,1)+1) -
INDEX('Curva Juros'!$A$7:$A$73,MATCH(C12447,'Curva Juros'!$A$7:$A$73,1)))</f>
        <v>7.5667835555555554</v>
      </c>
      <c r="F12447" s="24">
        <f t="shared" si="194"/>
        <v>-1.2508355555555517E-3</v>
      </c>
      <c r="G12447" s="24"/>
    </row>
    <row r="12448" spans="1:7" x14ac:dyDescent="0.25">
      <c r="A12448" s="6" t="s">
        <v>264</v>
      </c>
      <c r="B12448" s="7">
        <v>46066</v>
      </c>
      <c r="C12448" s="8">
        <v>1538.08</v>
      </c>
      <c r="D12448" s="20">
        <v>7.4984999999999996E-2</v>
      </c>
      <c r="E12448" s="35" cm="1">
        <f t="array" ref="E12448">INDEX('Curva Juros'!$B$7:$B$73,MATCH(C12448,'Curva Juros'!$A$7:$A$73,1)) +
(C12448-INDEX('Curva Juros'!$A$7:$A$73,MATCH(C12448,'Curva Juros'!$A$7:$A$73,1))) *
(INDEX('Curva Juros'!$B$7:$B$73,MATCH(C12448,'Curva Juros'!$A$7:$A$73,1)+1) -
INDEX('Curva Juros'!$B$7:$B$73,MATCH(C12448,'Curva Juros'!$A$7:$A$73,1))) /
(INDEX('Curva Juros'!$A$7:$A$73,MATCH(C12448,'Curva Juros'!$A$7:$A$73,1)+1) -
INDEX('Curva Juros'!$A$7:$A$73,MATCH(C12448,'Curva Juros'!$A$7:$A$73,1)))</f>
        <v>7.5683697777777779</v>
      </c>
      <c r="F12448" s="24">
        <f t="shared" si="194"/>
        <v>-6.9869777777778475E-4</v>
      </c>
      <c r="G12448" s="24"/>
    </row>
    <row r="12449" spans="1:7" x14ac:dyDescent="0.25">
      <c r="A12449" s="3" t="s">
        <v>264</v>
      </c>
      <c r="B12449" s="4">
        <v>46073</v>
      </c>
      <c r="C12449" s="5">
        <v>1535.37</v>
      </c>
      <c r="D12449" s="19">
        <v>7.4884000000000006E-2</v>
      </c>
      <c r="E12449" s="35" cm="1">
        <f t="array" ref="E12449">INDEX('Curva Juros'!$B$7:$B$73,MATCH(C12449,'Curva Juros'!$A$7:$A$73,1)) +
(C12449-INDEX('Curva Juros'!$A$7:$A$73,MATCH(C12449,'Curva Juros'!$A$7:$A$73,1))) *
(INDEX('Curva Juros'!$B$7:$B$73,MATCH(C12449,'Curva Juros'!$A$7:$A$73,1)+1) -
INDEX('Curva Juros'!$B$7:$B$73,MATCH(C12449,'Curva Juros'!$A$7:$A$73,1))) /
(INDEX('Curva Juros'!$A$7:$A$73,MATCH(C12449,'Curva Juros'!$A$7:$A$73,1)+1) -
INDEX('Curva Juros'!$A$7:$A$73,MATCH(C12449,'Curva Juros'!$A$7:$A$73,1)))</f>
        <v>7.5690171666666668</v>
      </c>
      <c r="F12449" s="24">
        <f t="shared" si="194"/>
        <v>-8.0617166666666074E-4</v>
      </c>
      <c r="G12449" s="24"/>
    </row>
    <row r="12450" spans="1:7" x14ac:dyDescent="0.25">
      <c r="A12450" s="6" t="s">
        <v>264</v>
      </c>
      <c r="B12450" s="7">
        <v>46080</v>
      </c>
      <c r="C12450" s="8">
        <v>1534.56</v>
      </c>
      <c r="D12450" s="20">
        <v>7.3429999999999995E-2</v>
      </c>
      <c r="E12450" s="35" cm="1">
        <f t="array" ref="E12450">INDEX('Curva Juros'!$B$7:$B$73,MATCH(C12450,'Curva Juros'!$A$7:$A$73,1)) +
(C12450-INDEX('Curva Juros'!$A$7:$A$73,MATCH(C12450,'Curva Juros'!$A$7:$A$73,1))) *
(INDEX('Curva Juros'!$B$7:$B$73,MATCH(C12450,'Curva Juros'!$A$7:$A$73,1)+1) -
INDEX('Curva Juros'!$B$7:$B$73,MATCH(C12450,'Curva Juros'!$A$7:$A$73,1))) /
(INDEX('Curva Juros'!$A$7:$A$73,MATCH(C12450,'Curva Juros'!$A$7:$A$73,1)+1) -
INDEX('Curva Juros'!$A$7:$A$73,MATCH(C12450,'Curva Juros'!$A$7:$A$73,1)))</f>
        <v>7.5692106666666668</v>
      </c>
      <c r="F12450" s="24">
        <f t="shared" si="194"/>
        <v>-2.2621066666666662E-3</v>
      </c>
      <c r="G12450" s="24"/>
    </row>
    <row r="12451" spans="1:7" x14ac:dyDescent="0.25">
      <c r="A12451" s="3" t="s">
        <v>265</v>
      </c>
      <c r="B12451" s="4">
        <v>45723</v>
      </c>
      <c r="C12451" s="5">
        <v>853.1</v>
      </c>
      <c r="D12451" s="19">
        <v>7.9364000000000004E-2</v>
      </c>
      <c r="E12451" s="35" cm="1">
        <f t="array" ref="E12451">INDEX('Curva Juros'!$B$7:$B$73,MATCH(C12451,'Curva Juros'!$A$7:$A$73,1)) +
(C12451-INDEX('Curva Juros'!$A$7:$A$73,MATCH(C12451,'Curva Juros'!$A$7:$A$73,1))) *
(INDEX('Curva Juros'!$B$7:$B$73,MATCH(C12451,'Curva Juros'!$A$7:$A$73,1)+1) -
INDEX('Curva Juros'!$B$7:$B$73,MATCH(C12451,'Curva Juros'!$A$7:$A$73,1))) /
(INDEX('Curva Juros'!$A$7:$A$73,MATCH(C12451,'Curva Juros'!$A$7:$A$73,1)+1) -
INDEX('Curva Juros'!$A$7:$A$73,MATCH(C12451,'Curva Juros'!$A$7:$A$73,1)))</f>
        <v>7.673471666666666</v>
      </c>
      <c r="F12451" s="24">
        <f t="shared" si="194"/>
        <v>2.6292833333333432E-3</v>
      </c>
      <c r="G12451" s="24"/>
    </row>
    <row r="12452" spans="1:7" x14ac:dyDescent="0.25">
      <c r="A12452" s="6" t="s">
        <v>265</v>
      </c>
      <c r="B12452" s="7">
        <v>45730</v>
      </c>
      <c r="C12452" s="8">
        <v>848.1</v>
      </c>
      <c r="D12452" s="20">
        <v>7.9334000000000002E-2</v>
      </c>
      <c r="E12452" s="35" cm="1">
        <f t="array" ref="E12452">INDEX('Curva Juros'!$B$7:$B$73,MATCH(C12452,'Curva Juros'!$A$7:$A$73,1)) +
(C12452-INDEX('Curva Juros'!$A$7:$A$73,MATCH(C12452,'Curva Juros'!$A$7:$A$73,1))) *
(INDEX('Curva Juros'!$B$7:$B$73,MATCH(C12452,'Curva Juros'!$A$7:$A$73,1)+1) -
INDEX('Curva Juros'!$B$7:$B$73,MATCH(C12452,'Curva Juros'!$A$7:$A$73,1))) /
(INDEX('Curva Juros'!$A$7:$A$73,MATCH(C12452,'Curva Juros'!$A$7:$A$73,1)+1) -
INDEX('Curva Juros'!$A$7:$A$73,MATCH(C12452,'Curva Juros'!$A$7:$A$73,1)))</f>
        <v>7.6740550000000001</v>
      </c>
      <c r="F12452" s="24">
        <f t="shared" si="194"/>
        <v>2.5934499999999971E-3</v>
      </c>
      <c r="G12452" s="24"/>
    </row>
    <row r="12453" spans="1:7" x14ac:dyDescent="0.25">
      <c r="A12453" s="3" t="s">
        <v>265</v>
      </c>
      <c r="B12453" s="4">
        <v>45737</v>
      </c>
      <c r="C12453" s="5">
        <v>842.6</v>
      </c>
      <c r="D12453" s="19">
        <v>8.1995999999999999E-2</v>
      </c>
      <c r="E12453" s="35" cm="1">
        <f t="array" ref="E12453">INDEX('Curva Juros'!$B$7:$B$73,MATCH(C12453,'Curva Juros'!$A$7:$A$73,1)) +
(C12453-INDEX('Curva Juros'!$A$7:$A$73,MATCH(C12453,'Curva Juros'!$A$7:$A$73,1))) *
(INDEX('Curva Juros'!$B$7:$B$73,MATCH(C12453,'Curva Juros'!$A$7:$A$73,1)+1) -
INDEX('Curva Juros'!$B$7:$B$73,MATCH(C12453,'Curva Juros'!$A$7:$A$73,1))) /
(INDEX('Curva Juros'!$A$7:$A$73,MATCH(C12453,'Curva Juros'!$A$7:$A$73,1)+1) -
INDEX('Curva Juros'!$A$7:$A$73,MATCH(C12453,'Curva Juros'!$A$7:$A$73,1)))</f>
        <v>7.6746966666666667</v>
      </c>
      <c r="F12453" s="24">
        <f t="shared" si="194"/>
        <v>5.2490333333333333E-3</v>
      </c>
      <c r="G12453" s="24"/>
    </row>
    <row r="12454" spans="1:7" x14ac:dyDescent="0.25">
      <c r="A12454" s="6" t="s">
        <v>265</v>
      </c>
      <c r="B12454" s="7">
        <v>45744</v>
      </c>
      <c r="C12454" s="8">
        <v>837.39</v>
      </c>
      <c r="D12454" s="20">
        <v>8.3141999999999994E-2</v>
      </c>
      <c r="E12454" s="35" cm="1">
        <f t="array" ref="E12454">INDEX('Curva Juros'!$B$7:$B$73,MATCH(C12454,'Curva Juros'!$A$7:$A$73,1)) +
(C12454-INDEX('Curva Juros'!$A$7:$A$73,MATCH(C12454,'Curva Juros'!$A$7:$A$73,1))) *
(INDEX('Curva Juros'!$B$7:$B$73,MATCH(C12454,'Curva Juros'!$A$7:$A$73,1)+1) -
INDEX('Curva Juros'!$B$7:$B$73,MATCH(C12454,'Curva Juros'!$A$7:$A$73,1))) /
(INDEX('Curva Juros'!$A$7:$A$73,MATCH(C12454,'Curva Juros'!$A$7:$A$73,1)+1) -
INDEX('Curva Juros'!$A$7:$A$73,MATCH(C12454,'Curva Juros'!$A$7:$A$73,1)))</f>
        <v>7.6753045000000002</v>
      </c>
      <c r="F12454" s="24">
        <f t="shared" si="194"/>
        <v>6.3889549999999878E-3</v>
      </c>
      <c r="G12454" s="24"/>
    </row>
    <row r="12455" spans="1:7" x14ac:dyDescent="0.25">
      <c r="A12455" s="3" t="s">
        <v>265</v>
      </c>
      <c r="B12455" s="4">
        <v>45751</v>
      </c>
      <c r="C12455" s="5">
        <v>832.71</v>
      </c>
      <c r="D12455" s="19">
        <v>8.1403000000000003E-2</v>
      </c>
      <c r="E12455" s="35" cm="1">
        <f t="array" ref="E12455">INDEX('Curva Juros'!$B$7:$B$73,MATCH(C12455,'Curva Juros'!$A$7:$A$73,1)) +
(C12455-INDEX('Curva Juros'!$A$7:$A$73,MATCH(C12455,'Curva Juros'!$A$7:$A$73,1))) *
(INDEX('Curva Juros'!$B$7:$B$73,MATCH(C12455,'Curva Juros'!$A$7:$A$73,1)+1) -
INDEX('Curva Juros'!$B$7:$B$73,MATCH(C12455,'Curva Juros'!$A$7:$A$73,1))) /
(INDEX('Curva Juros'!$A$7:$A$73,MATCH(C12455,'Curva Juros'!$A$7:$A$73,1)+1) -
INDEX('Curva Juros'!$A$7:$A$73,MATCH(C12455,'Curva Juros'!$A$7:$A$73,1)))</f>
        <v>7.6758505000000001</v>
      </c>
      <c r="F12455" s="24">
        <f t="shared" si="194"/>
        <v>4.6444949999999985E-3</v>
      </c>
      <c r="G12455" s="24"/>
    </row>
    <row r="12456" spans="1:7" x14ac:dyDescent="0.25">
      <c r="A12456" s="6" t="s">
        <v>265</v>
      </c>
      <c r="B12456" s="7">
        <v>45758</v>
      </c>
      <c r="C12456" s="8">
        <v>827.57</v>
      </c>
      <c r="D12456" s="20">
        <v>8.2195000000000004E-2</v>
      </c>
      <c r="E12456" s="35" cm="1">
        <f t="array" ref="E12456">INDEX('Curva Juros'!$B$7:$B$73,MATCH(C12456,'Curva Juros'!$A$7:$A$73,1)) +
(C12456-INDEX('Curva Juros'!$A$7:$A$73,MATCH(C12456,'Curva Juros'!$A$7:$A$73,1))) *
(INDEX('Curva Juros'!$B$7:$B$73,MATCH(C12456,'Curva Juros'!$A$7:$A$73,1)+1) -
INDEX('Curva Juros'!$B$7:$B$73,MATCH(C12456,'Curva Juros'!$A$7:$A$73,1))) /
(INDEX('Curva Juros'!$A$7:$A$73,MATCH(C12456,'Curva Juros'!$A$7:$A$73,1)+1) -
INDEX('Curva Juros'!$A$7:$A$73,MATCH(C12456,'Curva Juros'!$A$7:$A$73,1)))</f>
        <v>7.6764501666666662</v>
      </c>
      <c r="F12456" s="24">
        <f t="shared" si="194"/>
        <v>5.430498333333339E-3</v>
      </c>
      <c r="G12456" s="24"/>
    </row>
    <row r="12457" spans="1:7" x14ac:dyDescent="0.25">
      <c r="A12457" s="3" t="s">
        <v>265</v>
      </c>
      <c r="B12457" s="4">
        <v>45764</v>
      </c>
      <c r="C12457" s="5">
        <v>823.8</v>
      </c>
      <c r="D12457" s="19">
        <v>8.0943000000000001E-2</v>
      </c>
      <c r="E12457" s="35" cm="1">
        <f t="array" ref="E12457">INDEX('Curva Juros'!$B$7:$B$73,MATCH(C12457,'Curva Juros'!$A$7:$A$73,1)) +
(C12457-INDEX('Curva Juros'!$A$7:$A$73,MATCH(C12457,'Curva Juros'!$A$7:$A$73,1))) *
(INDEX('Curva Juros'!$B$7:$B$73,MATCH(C12457,'Curva Juros'!$A$7:$A$73,1)+1) -
INDEX('Curva Juros'!$B$7:$B$73,MATCH(C12457,'Curva Juros'!$A$7:$A$73,1))) /
(INDEX('Curva Juros'!$A$7:$A$73,MATCH(C12457,'Curva Juros'!$A$7:$A$73,1)+1) -
INDEX('Curva Juros'!$A$7:$A$73,MATCH(C12457,'Curva Juros'!$A$7:$A$73,1)))</f>
        <v>7.6768900000000002</v>
      </c>
      <c r="F12457" s="24">
        <f t="shared" si="194"/>
        <v>4.1741E-3</v>
      </c>
      <c r="G12457" s="24"/>
    </row>
    <row r="12458" spans="1:7" x14ac:dyDescent="0.25">
      <c r="A12458" s="6" t="s">
        <v>265</v>
      </c>
      <c r="B12458" s="7">
        <v>45772</v>
      </c>
      <c r="C12458" s="8">
        <v>820.43</v>
      </c>
      <c r="D12458" s="20">
        <v>7.7578999999999995E-2</v>
      </c>
      <c r="E12458" s="35" cm="1">
        <f t="array" ref="E12458">INDEX('Curva Juros'!$B$7:$B$73,MATCH(C12458,'Curva Juros'!$A$7:$A$73,1)) +
(C12458-INDEX('Curva Juros'!$A$7:$A$73,MATCH(C12458,'Curva Juros'!$A$7:$A$73,1))) *
(INDEX('Curva Juros'!$B$7:$B$73,MATCH(C12458,'Curva Juros'!$A$7:$A$73,1)+1) -
INDEX('Curva Juros'!$B$7:$B$73,MATCH(C12458,'Curva Juros'!$A$7:$A$73,1))) /
(INDEX('Curva Juros'!$A$7:$A$73,MATCH(C12458,'Curva Juros'!$A$7:$A$73,1)+1) -
INDEX('Curva Juros'!$A$7:$A$73,MATCH(C12458,'Curva Juros'!$A$7:$A$73,1)))</f>
        <v>7.6772831666666663</v>
      </c>
      <c r="F12458" s="24">
        <f t="shared" si="194"/>
        <v>8.0616833333332916E-4</v>
      </c>
      <c r="G12458" s="24"/>
    </row>
    <row r="12459" spans="1:7" x14ac:dyDescent="0.25">
      <c r="A12459" s="3" t="s">
        <v>265</v>
      </c>
      <c r="B12459" s="4">
        <v>45779</v>
      </c>
      <c r="C12459" s="5">
        <v>816.39</v>
      </c>
      <c r="D12459" s="19">
        <v>7.7759999999999996E-2</v>
      </c>
      <c r="E12459" s="35" cm="1">
        <f t="array" ref="E12459">INDEX('Curva Juros'!$B$7:$B$73,MATCH(C12459,'Curva Juros'!$A$7:$A$73,1)) +
(C12459-INDEX('Curva Juros'!$A$7:$A$73,MATCH(C12459,'Curva Juros'!$A$7:$A$73,1))) *
(INDEX('Curva Juros'!$B$7:$B$73,MATCH(C12459,'Curva Juros'!$A$7:$A$73,1)+1) -
INDEX('Curva Juros'!$B$7:$B$73,MATCH(C12459,'Curva Juros'!$A$7:$A$73,1))) /
(INDEX('Curva Juros'!$A$7:$A$73,MATCH(C12459,'Curva Juros'!$A$7:$A$73,1)+1) -
INDEX('Curva Juros'!$A$7:$A$73,MATCH(C12459,'Curva Juros'!$A$7:$A$73,1)))</f>
        <v>7.6777544999999998</v>
      </c>
      <c r="F12459" s="24">
        <f t="shared" si="194"/>
        <v>9.8245499999999319E-4</v>
      </c>
      <c r="G12459" s="24"/>
    </row>
    <row r="12460" spans="1:7" x14ac:dyDescent="0.25">
      <c r="A12460" s="6" t="s">
        <v>265</v>
      </c>
      <c r="B12460" s="7">
        <v>45786</v>
      </c>
      <c r="C12460" s="8">
        <v>811.37</v>
      </c>
      <c r="D12460" s="20">
        <v>7.7877000000000002E-2</v>
      </c>
      <c r="E12460" s="35" cm="1">
        <f t="array" ref="E12460">INDEX('Curva Juros'!$B$7:$B$73,MATCH(C12460,'Curva Juros'!$A$7:$A$73,1)) +
(C12460-INDEX('Curva Juros'!$A$7:$A$73,MATCH(C12460,'Curva Juros'!$A$7:$A$73,1))) *
(INDEX('Curva Juros'!$B$7:$B$73,MATCH(C12460,'Curva Juros'!$A$7:$A$73,1)+1) -
INDEX('Curva Juros'!$B$7:$B$73,MATCH(C12460,'Curva Juros'!$A$7:$A$73,1))) /
(INDEX('Curva Juros'!$A$7:$A$73,MATCH(C12460,'Curva Juros'!$A$7:$A$73,1)+1) -
INDEX('Curva Juros'!$A$7:$A$73,MATCH(C12460,'Curva Juros'!$A$7:$A$73,1)))</f>
        <v>7.6783401666666666</v>
      </c>
      <c r="F12460" s="24">
        <f t="shared" si="194"/>
        <v>1.0935983333333343E-3</v>
      </c>
      <c r="G12460" s="24"/>
    </row>
    <row r="12461" spans="1:7" x14ac:dyDescent="0.25">
      <c r="A12461" s="3" t="s">
        <v>265</v>
      </c>
      <c r="B12461" s="4">
        <v>45793</v>
      </c>
      <c r="C12461" s="5">
        <v>806.38</v>
      </c>
      <c r="D12461" s="19">
        <v>7.7847E-2</v>
      </c>
      <c r="E12461" s="35" cm="1">
        <f t="array" ref="E12461">INDEX('Curva Juros'!$B$7:$B$73,MATCH(C12461,'Curva Juros'!$A$7:$A$73,1)) +
(C12461-INDEX('Curva Juros'!$A$7:$A$73,MATCH(C12461,'Curva Juros'!$A$7:$A$73,1))) *
(INDEX('Curva Juros'!$B$7:$B$73,MATCH(C12461,'Curva Juros'!$A$7:$A$73,1)+1) -
INDEX('Curva Juros'!$B$7:$B$73,MATCH(C12461,'Curva Juros'!$A$7:$A$73,1))) /
(INDEX('Curva Juros'!$A$7:$A$73,MATCH(C12461,'Curva Juros'!$A$7:$A$73,1)+1) -
INDEX('Curva Juros'!$A$7:$A$73,MATCH(C12461,'Curva Juros'!$A$7:$A$73,1)))</f>
        <v>7.6789223333333334</v>
      </c>
      <c r="F12461" s="24">
        <f t="shared" si="194"/>
        <v>1.0577766666666627E-3</v>
      </c>
      <c r="G12461" s="24"/>
    </row>
    <row r="12462" spans="1:7" x14ac:dyDescent="0.25">
      <c r="A12462" s="6" t="s">
        <v>265</v>
      </c>
      <c r="B12462" s="7">
        <v>45800</v>
      </c>
      <c r="C12462" s="8">
        <v>801.21</v>
      </c>
      <c r="D12462" s="20">
        <v>7.8728999999999993E-2</v>
      </c>
      <c r="E12462" s="35" cm="1">
        <f t="array" ref="E12462">INDEX('Curva Juros'!$B$7:$B$73,MATCH(C12462,'Curva Juros'!$A$7:$A$73,1)) +
(C12462-INDEX('Curva Juros'!$A$7:$A$73,MATCH(C12462,'Curva Juros'!$A$7:$A$73,1))) *
(INDEX('Curva Juros'!$B$7:$B$73,MATCH(C12462,'Curva Juros'!$A$7:$A$73,1)+1) -
INDEX('Curva Juros'!$B$7:$B$73,MATCH(C12462,'Curva Juros'!$A$7:$A$73,1))) /
(INDEX('Curva Juros'!$A$7:$A$73,MATCH(C12462,'Curva Juros'!$A$7:$A$73,1)+1) -
INDEX('Curva Juros'!$A$7:$A$73,MATCH(C12462,'Curva Juros'!$A$7:$A$73,1)))</f>
        <v>7.6795254999999996</v>
      </c>
      <c r="F12462" s="24">
        <f t="shared" si="194"/>
        <v>1.9337450000000006E-3</v>
      </c>
      <c r="G12462" s="24"/>
    </row>
    <row r="12463" spans="1:7" x14ac:dyDescent="0.25">
      <c r="A12463" s="3" t="s">
        <v>265</v>
      </c>
      <c r="B12463" s="4">
        <v>45807</v>
      </c>
      <c r="C12463" s="5">
        <v>796.08</v>
      </c>
      <c r="D12463" s="19">
        <v>7.9426999999999998E-2</v>
      </c>
      <c r="E12463" s="35" cm="1">
        <f t="array" ref="E12463">INDEX('Curva Juros'!$B$7:$B$73,MATCH(C12463,'Curva Juros'!$A$7:$A$73,1)) +
(C12463-INDEX('Curva Juros'!$A$7:$A$73,MATCH(C12463,'Curva Juros'!$A$7:$A$73,1))) *
(INDEX('Curva Juros'!$B$7:$B$73,MATCH(C12463,'Curva Juros'!$A$7:$A$73,1)+1) -
INDEX('Curva Juros'!$B$7:$B$73,MATCH(C12463,'Curva Juros'!$A$7:$A$73,1))) /
(INDEX('Curva Juros'!$A$7:$A$73,MATCH(C12463,'Curva Juros'!$A$7:$A$73,1)+1) -
INDEX('Curva Juros'!$A$7:$A$73,MATCH(C12463,'Curva Juros'!$A$7:$A$73,1)))</f>
        <v>7.6801240000000002</v>
      </c>
      <c r="F12463" s="24">
        <f t="shared" si="194"/>
        <v>2.6257599999999909E-3</v>
      </c>
      <c r="G12463" s="24"/>
    </row>
    <row r="12464" spans="1:7" x14ac:dyDescent="0.25">
      <c r="A12464" s="6" t="s">
        <v>265</v>
      </c>
      <c r="B12464" s="7">
        <v>45814</v>
      </c>
      <c r="C12464" s="8">
        <v>790.89</v>
      </c>
      <c r="D12464" s="20">
        <v>8.0444000000000002E-2</v>
      </c>
      <c r="E12464" s="35" cm="1">
        <f t="array" ref="E12464">INDEX('Curva Juros'!$B$7:$B$73,MATCH(C12464,'Curva Juros'!$A$7:$A$73,1)) +
(C12464-INDEX('Curva Juros'!$A$7:$A$73,MATCH(C12464,'Curva Juros'!$A$7:$A$73,1))) *
(INDEX('Curva Juros'!$B$7:$B$73,MATCH(C12464,'Curva Juros'!$A$7:$A$73,1)+1) -
INDEX('Curva Juros'!$B$7:$B$73,MATCH(C12464,'Curva Juros'!$A$7:$A$73,1))) /
(INDEX('Curva Juros'!$A$7:$A$73,MATCH(C12464,'Curva Juros'!$A$7:$A$73,1)+1) -
INDEX('Curva Juros'!$A$7:$A$73,MATCH(C12464,'Curva Juros'!$A$7:$A$73,1)))</f>
        <v>7.6807295</v>
      </c>
      <c r="F12464" s="24">
        <f t="shared" si="194"/>
        <v>3.636705000000004E-3</v>
      </c>
      <c r="G12464" s="24"/>
    </row>
    <row r="12465" spans="1:7" x14ac:dyDescent="0.25">
      <c r="A12465" s="3" t="s">
        <v>265</v>
      </c>
      <c r="B12465" s="4">
        <v>45821</v>
      </c>
      <c r="C12465" s="5">
        <v>786.04</v>
      </c>
      <c r="D12465" s="19">
        <v>7.9644000000000006E-2</v>
      </c>
      <c r="E12465" s="35" cm="1">
        <f t="array" ref="E12465">INDEX('Curva Juros'!$B$7:$B$73,MATCH(C12465,'Curva Juros'!$A$7:$A$73,1)) +
(C12465-INDEX('Curva Juros'!$A$7:$A$73,MATCH(C12465,'Curva Juros'!$A$7:$A$73,1))) *
(INDEX('Curva Juros'!$B$7:$B$73,MATCH(C12465,'Curva Juros'!$A$7:$A$73,1)+1) -
INDEX('Curva Juros'!$B$7:$B$73,MATCH(C12465,'Curva Juros'!$A$7:$A$73,1))) /
(INDEX('Curva Juros'!$A$7:$A$73,MATCH(C12465,'Curva Juros'!$A$7:$A$73,1)+1) -
INDEX('Curva Juros'!$A$7:$A$73,MATCH(C12465,'Curva Juros'!$A$7:$A$73,1)))</f>
        <v>7.6812953333333329</v>
      </c>
      <c r="F12465" s="24">
        <f t="shared" si="194"/>
        <v>2.8310466666666839E-3</v>
      </c>
      <c r="G12465" s="24"/>
    </row>
    <row r="12466" spans="1:7" x14ac:dyDescent="0.25">
      <c r="A12466" s="6" t="s">
        <v>265</v>
      </c>
      <c r="B12466" s="7">
        <v>45828</v>
      </c>
      <c r="C12466" s="8">
        <v>805.01</v>
      </c>
      <c r="D12466" s="20">
        <v>7.7479999999999993E-2</v>
      </c>
      <c r="E12466" s="35" cm="1">
        <f t="array" ref="E12466">INDEX('Curva Juros'!$B$7:$B$73,MATCH(C12466,'Curva Juros'!$A$7:$A$73,1)) +
(C12466-INDEX('Curva Juros'!$A$7:$A$73,MATCH(C12466,'Curva Juros'!$A$7:$A$73,1))) *
(INDEX('Curva Juros'!$B$7:$B$73,MATCH(C12466,'Curva Juros'!$A$7:$A$73,1)+1) -
INDEX('Curva Juros'!$B$7:$B$73,MATCH(C12466,'Curva Juros'!$A$7:$A$73,1))) /
(INDEX('Curva Juros'!$A$7:$A$73,MATCH(C12466,'Curva Juros'!$A$7:$A$73,1)+1) -
INDEX('Curva Juros'!$A$7:$A$73,MATCH(C12466,'Curva Juros'!$A$7:$A$73,1)))</f>
        <v>7.6790821666666664</v>
      </c>
      <c r="F12466" s="24">
        <f t="shared" si="194"/>
        <v>6.8917833333333178E-4</v>
      </c>
      <c r="G12466" s="24"/>
    </row>
    <row r="12467" spans="1:7" x14ac:dyDescent="0.25">
      <c r="A12467" s="3" t="s">
        <v>265</v>
      </c>
      <c r="B12467" s="4">
        <v>45835</v>
      </c>
      <c r="C12467" s="5">
        <v>799.94</v>
      </c>
      <c r="D12467" s="19">
        <v>7.8001000000000001E-2</v>
      </c>
      <c r="E12467" s="35" cm="1">
        <f t="array" ref="E12467">INDEX('Curva Juros'!$B$7:$B$73,MATCH(C12467,'Curva Juros'!$A$7:$A$73,1)) +
(C12467-INDEX('Curva Juros'!$A$7:$A$73,MATCH(C12467,'Curva Juros'!$A$7:$A$73,1))) *
(INDEX('Curva Juros'!$B$7:$B$73,MATCH(C12467,'Curva Juros'!$A$7:$A$73,1)+1) -
INDEX('Curva Juros'!$B$7:$B$73,MATCH(C12467,'Curva Juros'!$A$7:$A$73,1))) /
(INDEX('Curva Juros'!$A$7:$A$73,MATCH(C12467,'Curva Juros'!$A$7:$A$73,1)+1) -
INDEX('Curva Juros'!$A$7:$A$73,MATCH(C12467,'Curva Juros'!$A$7:$A$73,1)))</f>
        <v>7.679673666666667</v>
      </c>
      <c r="F12467" s="24">
        <f t="shared" si="194"/>
        <v>1.2042633333333302E-3</v>
      </c>
      <c r="G12467" s="24"/>
    </row>
    <row r="12468" spans="1:7" x14ac:dyDescent="0.25">
      <c r="A12468" s="6" t="s">
        <v>265</v>
      </c>
      <c r="B12468" s="7">
        <v>45842</v>
      </c>
      <c r="C12468" s="8">
        <v>795.13</v>
      </c>
      <c r="D12468" s="20">
        <v>7.6494000000000006E-2</v>
      </c>
      <c r="E12468" s="35" cm="1">
        <f t="array" ref="E12468">INDEX('Curva Juros'!$B$7:$B$73,MATCH(C12468,'Curva Juros'!$A$7:$A$73,1)) +
(C12468-INDEX('Curva Juros'!$A$7:$A$73,MATCH(C12468,'Curva Juros'!$A$7:$A$73,1))) *
(INDEX('Curva Juros'!$B$7:$B$73,MATCH(C12468,'Curva Juros'!$A$7:$A$73,1)+1) -
INDEX('Curva Juros'!$B$7:$B$73,MATCH(C12468,'Curva Juros'!$A$7:$A$73,1))) /
(INDEX('Curva Juros'!$A$7:$A$73,MATCH(C12468,'Curva Juros'!$A$7:$A$73,1)+1) -
INDEX('Curva Juros'!$A$7:$A$73,MATCH(C12468,'Curva Juros'!$A$7:$A$73,1)))</f>
        <v>7.6802348333333335</v>
      </c>
      <c r="F12468" s="24">
        <f t="shared" si="194"/>
        <v>-3.0834833333333311E-4</v>
      </c>
      <c r="G12468" s="24"/>
    </row>
    <row r="12469" spans="1:7" x14ac:dyDescent="0.25">
      <c r="A12469" s="3" t="s">
        <v>265</v>
      </c>
      <c r="B12469" s="4">
        <v>45849</v>
      </c>
      <c r="C12469" s="5">
        <v>789.92</v>
      </c>
      <c r="D12469" s="19">
        <v>7.8201999999999994E-2</v>
      </c>
      <c r="E12469" s="35" cm="1">
        <f t="array" ref="E12469">INDEX('Curva Juros'!$B$7:$B$73,MATCH(C12469,'Curva Juros'!$A$7:$A$73,1)) +
(C12469-INDEX('Curva Juros'!$A$7:$A$73,MATCH(C12469,'Curva Juros'!$A$7:$A$73,1))) *
(INDEX('Curva Juros'!$B$7:$B$73,MATCH(C12469,'Curva Juros'!$A$7:$A$73,1)+1) -
INDEX('Curva Juros'!$B$7:$B$73,MATCH(C12469,'Curva Juros'!$A$7:$A$73,1))) /
(INDEX('Curva Juros'!$A$7:$A$73,MATCH(C12469,'Curva Juros'!$A$7:$A$73,1)+1) -
INDEX('Curva Juros'!$A$7:$A$73,MATCH(C12469,'Curva Juros'!$A$7:$A$73,1)))</f>
        <v>7.6808426666666669</v>
      </c>
      <c r="F12469" s="24">
        <f t="shared" si="194"/>
        <v>1.3935733333333283E-3</v>
      </c>
      <c r="G12469" s="24"/>
    </row>
    <row r="12470" spans="1:7" x14ac:dyDescent="0.25">
      <c r="A12470" s="6" t="s">
        <v>265</v>
      </c>
      <c r="B12470" s="7">
        <v>45856</v>
      </c>
      <c r="C12470" s="8">
        <v>784.76</v>
      </c>
      <c r="D12470" s="20">
        <v>7.9473000000000002E-2</v>
      </c>
      <c r="E12470" s="35" cm="1">
        <f t="array" ref="E12470">INDEX('Curva Juros'!$B$7:$B$73,MATCH(C12470,'Curva Juros'!$A$7:$A$73,1)) +
(C12470-INDEX('Curva Juros'!$A$7:$A$73,MATCH(C12470,'Curva Juros'!$A$7:$A$73,1))) *
(INDEX('Curva Juros'!$B$7:$B$73,MATCH(C12470,'Curva Juros'!$A$7:$A$73,1)+1) -
INDEX('Curva Juros'!$B$7:$B$73,MATCH(C12470,'Curva Juros'!$A$7:$A$73,1))) /
(INDEX('Curva Juros'!$A$7:$A$73,MATCH(C12470,'Curva Juros'!$A$7:$A$73,1)+1) -
INDEX('Curva Juros'!$A$7:$A$73,MATCH(C12470,'Curva Juros'!$A$7:$A$73,1)))</f>
        <v>7.6814446666666667</v>
      </c>
      <c r="F12470" s="24">
        <f t="shared" si="194"/>
        <v>2.6585533333333411E-3</v>
      </c>
      <c r="G12470" s="24"/>
    </row>
    <row r="12471" spans="1:7" x14ac:dyDescent="0.25">
      <c r="A12471" s="3" t="s">
        <v>265</v>
      </c>
      <c r="B12471" s="4">
        <v>45863</v>
      </c>
      <c r="C12471" s="5">
        <v>779.78</v>
      </c>
      <c r="D12471" s="19">
        <v>7.9268000000000005E-2</v>
      </c>
      <c r="E12471" s="35" cm="1">
        <f t="array" ref="E12471">INDEX('Curva Juros'!$B$7:$B$73,MATCH(C12471,'Curva Juros'!$A$7:$A$73,1)) +
(C12471-INDEX('Curva Juros'!$A$7:$A$73,MATCH(C12471,'Curva Juros'!$A$7:$A$73,1))) *
(INDEX('Curva Juros'!$B$7:$B$73,MATCH(C12471,'Curva Juros'!$A$7:$A$73,1)+1) -
INDEX('Curva Juros'!$B$7:$B$73,MATCH(C12471,'Curva Juros'!$A$7:$A$73,1))) /
(INDEX('Curva Juros'!$A$7:$A$73,MATCH(C12471,'Curva Juros'!$A$7:$A$73,1)+1) -
INDEX('Curva Juros'!$A$7:$A$73,MATCH(C12471,'Curva Juros'!$A$7:$A$73,1)))</f>
        <v>7.6820256666666671</v>
      </c>
      <c r="F12471" s="24">
        <f t="shared" si="194"/>
        <v>2.4477433333333354E-3</v>
      </c>
      <c r="G12471" s="24"/>
    </row>
    <row r="12472" spans="1:7" x14ac:dyDescent="0.25">
      <c r="A12472" s="6" t="s">
        <v>265</v>
      </c>
      <c r="B12472" s="7">
        <v>45870</v>
      </c>
      <c r="C12472" s="8">
        <v>774</v>
      </c>
      <c r="D12472" s="20">
        <v>8.5489999999999997E-2</v>
      </c>
      <c r="E12472" s="35" cm="1">
        <f t="array" ref="E12472">INDEX('Curva Juros'!$B$7:$B$73,MATCH(C12472,'Curva Juros'!$A$7:$A$73,1)) +
(C12472-INDEX('Curva Juros'!$A$7:$A$73,MATCH(C12472,'Curva Juros'!$A$7:$A$73,1))) *
(INDEX('Curva Juros'!$B$7:$B$73,MATCH(C12472,'Curva Juros'!$A$7:$A$73,1)+1) -
INDEX('Curva Juros'!$B$7:$B$73,MATCH(C12472,'Curva Juros'!$A$7:$A$73,1))) /
(INDEX('Curva Juros'!$A$7:$A$73,MATCH(C12472,'Curva Juros'!$A$7:$A$73,1)+1) -
INDEX('Curva Juros'!$A$7:$A$73,MATCH(C12472,'Curva Juros'!$A$7:$A$73,1)))</f>
        <v>7.6826999999999996</v>
      </c>
      <c r="F12472" s="24">
        <f t="shared" si="194"/>
        <v>8.663000000000004E-3</v>
      </c>
      <c r="G12472" s="24"/>
    </row>
    <row r="12473" spans="1:7" x14ac:dyDescent="0.25">
      <c r="A12473" s="3" t="s">
        <v>265</v>
      </c>
      <c r="B12473" s="4">
        <v>45877</v>
      </c>
      <c r="C12473" s="5">
        <v>770.1</v>
      </c>
      <c r="D12473" s="19">
        <v>7.6685000000000003E-2</v>
      </c>
      <c r="E12473" s="35" cm="1">
        <f t="array" ref="E12473">INDEX('Curva Juros'!$B$7:$B$73,MATCH(C12473,'Curva Juros'!$A$7:$A$73,1)) +
(C12473-INDEX('Curva Juros'!$A$7:$A$73,MATCH(C12473,'Curva Juros'!$A$7:$A$73,1))) *
(INDEX('Curva Juros'!$B$7:$B$73,MATCH(C12473,'Curva Juros'!$A$7:$A$73,1)+1) -
INDEX('Curva Juros'!$B$7:$B$73,MATCH(C12473,'Curva Juros'!$A$7:$A$73,1))) /
(INDEX('Curva Juros'!$A$7:$A$73,MATCH(C12473,'Curva Juros'!$A$7:$A$73,1)+1) -
INDEX('Curva Juros'!$A$7:$A$73,MATCH(C12473,'Curva Juros'!$A$7:$A$73,1)))</f>
        <v>7.6831550000000002</v>
      </c>
      <c r="F12473" s="24">
        <f t="shared" si="194"/>
        <v>-1.465499999999953E-4</v>
      </c>
      <c r="G12473" s="24"/>
    </row>
    <row r="12474" spans="1:7" x14ac:dyDescent="0.25">
      <c r="A12474" s="6" t="s">
        <v>265</v>
      </c>
      <c r="B12474" s="7">
        <v>45884</v>
      </c>
      <c r="C12474" s="8">
        <v>765.15</v>
      </c>
      <c r="D12474" s="20">
        <v>7.6290999999999998E-2</v>
      </c>
      <c r="E12474" s="35" cm="1">
        <f t="array" ref="E12474">INDEX('Curva Juros'!$B$7:$B$73,MATCH(C12474,'Curva Juros'!$A$7:$A$73,1)) +
(C12474-INDEX('Curva Juros'!$A$7:$A$73,MATCH(C12474,'Curva Juros'!$A$7:$A$73,1))) *
(INDEX('Curva Juros'!$B$7:$B$73,MATCH(C12474,'Curva Juros'!$A$7:$A$73,1)+1) -
INDEX('Curva Juros'!$B$7:$B$73,MATCH(C12474,'Curva Juros'!$A$7:$A$73,1))) /
(INDEX('Curva Juros'!$A$7:$A$73,MATCH(C12474,'Curva Juros'!$A$7:$A$73,1)+1) -
INDEX('Curva Juros'!$A$7:$A$73,MATCH(C12474,'Curva Juros'!$A$7:$A$73,1)))</f>
        <v>7.6837324999999996</v>
      </c>
      <c r="F12474" s="24">
        <f t="shared" si="194"/>
        <v>-5.4632500000000028E-4</v>
      </c>
      <c r="G12474" s="24"/>
    </row>
    <row r="12475" spans="1:7" x14ac:dyDescent="0.25">
      <c r="A12475" s="3" t="s">
        <v>265</v>
      </c>
      <c r="B12475" s="4">
        <v>45891</v>
      </c>
      <c r="C12475" s="5">
        <v>759.77</v>
      </c>
      <c r="D12475" s="19">
        <v>7.9386999999999999E-2</v>
      </c>
      <c r="E12475" s="35" cm="1">
        <f t="array" ref="E12475">INDEX('Curva Juros'!$B$7:$B$73,MATCH(C12475,'Curva Juros'!$A$7:$A$73,1)) +
(C12475-INDEX('Curva Juros'!$A$7:$A$73,MATCH(C12475,'Curva Juros'!$A$7:$A$73,1))) *
(INDEX('Curva Juros'!$B$7:$B$73,MATCH(C12475,'Curva Juros'!$A$7:$A$73,1)+1) -
INDEX('Curva Juros'!$B$7:$B$73,MATCH(C12475,'Curva Juros'!$A$7:$A$73,1))) /
(INDEX('Curva Juros'!$A$7:$A$73,MATCH(C12475,'Curva Juros'!$A$7:$A$73,1)+1) -
INDEX('Curva Juros'!$A$7:$A$73,MATCH(C12475,'Curva Juros'!$A$7:$A$73,1)))</f>
        <v>7.684360166666667</v>
      </c>
      <c r="F12475" s="24">
        <f t="shared" si="194"/>
        <v>2.5433983333333354E-3</v>
      </c>
      <c r="G12475" s="24"/>
    </row>
    <row r="12476" spans="1:7" x14ac:dyDescent="0.25">
      <c r="A12476" s="6" t="s">
        <v>265</v>
      </c>
      <c r="B12476" s="7">
        <v>45898</v>
      </c>
      <c r="C12476" s="8">
        <v>754.91</v>
      </c>
      <c r="D12476" s="20">
        <v>7.8245999999999996E-2</v>
      </c>
      <c r="E12476" s="35" cm="1">
        <f t="array" ref="E12476">INDEX('Curva Juros'!$B$7:$B$73,MATCH(C12476,'Curva Juros'!$A$7:$A$73,1)) +
(C12476-INDEX('Curva Juros'!$A$7:$A$73,MATCH(C12476,'Curva Juros'!$A$7:$A$73,1))) *
(INDEX('Curva Juros'!$B$7:$B$73,MATCH(C12476,'Curva Juros'!$A$7:$A$73,1)+1) -
INDEX('Curva Juros'!$B$7:$B$73,MATCH(C12476,'Curva Juros'!$A$7:$A$73,1))) /
(INDEX('Curva Juros'!$A$7:$A$73,MATCH(C12476,'Curva Juros'!$A$7:$A$73,1)+1) -
INDEX('Curva Juros'!$A$7:$A$73,MATCH(C12476,'Curva Juros'!$A$7:$A$73,1)))</f>
        <v>7.6850958571428576</v>
      </c>
      <c r="F12476" s="24">
        <f t="shared" si="194"/>
        <v>1.3950414285714141E-3</v>
      </c>
      <c r="G12476" s="24"/>
    </row>
    <row r="12477" spans="1:7" x14ac:dyDescent="0.25">
      <c r="A12477" s="3" t="s">
        <v>265</v>
      </c>
      <c r="B12477" s="4">
        <v>45905</v>
      </c>
      <c r="C12477" s="5">
        <v>749.94</v>
      </c>
      <c r="D12477" s="19">
        <v>7.7993999999999994E-2</v>
      </c>
      <c r="E12477" s="35" cm="1">
        <f t="array" ref="E12477">INDEX('Curva Juros'!$B$7:$B$73,MATCH(C12477,'Curva Juros'!$A$7:$A$73,1)) +
(C12477-INDEX('Curva Juros'!$A$7:$A$73,MATCH(C12477,'Curva Juros'!$A$7:$A$73,1))) *
(INDEX('Curva Juros'!$B$7:$B$73,MATCH(C12477,'Curva Juros'!$A$7:$A$73,1)+1) -
INDEX('Curva Juros'!$B$7:$B$73,MATCH(C12477,'Curva Juros'!$A$7:$A$73,1))) /
(INDEX('Curva Juros'!$A$7:$A$73,MATCH(C12477,'Curva Juros'!$A$7:$A$73,1)+1) -
INDEX('Curva Juros'!$A$7:$A$73,MATCH(C12477,'Curva Juros'!$A$7:$A$73,1)))</f>
        <v>7.686444857142857</v>
      </c>
      <c r="F12477" s="24">
        <f t="shared" si="194"/>
        <v>1.1295514285714209E-3</v>
      </c>
      <c r="G12477" s="24"/>
    </row>
    <row r="12478" spans="1:7" x14ac:dyDescent="0.25">
      <c r="A12478" s="6" t="s">
        <v>265</v>
      </c>
      <c r="B12478" s="7">
        <v>45912</v>
      </c>
      <c r="C12478" s="8">
        <v>745.03</v>
      </c>
      <c r="D12478" s="20">
        <v>7.7301999999999996E-2</v>
      </c>
      <c r="E12478" s="35" cm="1">
        <f t="array" ref="E12478">INDEX('Curva Juros'!$B$7:$B$73,MATCH(C12478,'Curva Juros'!$A$7:$A$73,1)) +
(C12478-INDEX('Curva Juros'!$A$7:$A$73,MATCH(C12478,'Curva Juros'!$A$7:$A$73,1))) *
(INDEX('Curva Juros'!$B$7:$B$73,MATCH(C12478,'Curva Juros'!$A$7:$A$73,1)+1) -
INDEX('Curva Juros'!$B$7:$B$73,MATCH(C12478,'Curva Juros'!$A$7:$A$73,1))) /
(INDEX('Curva Juros'!$A$7:$A$73,MATCH(C12478,'Curva Juros'!$A$7:$A$73,1)+1) -
INDEX('Curva Juros'!$A$7:$A$73,MATCH(C12478,'Curva Juros'!$A$7:$A$73,1)))</f>
        <v>7.6877775714285717</v>
      </c>
      <c r="F12478" s="24">
        <f t="shared" si="194"/>
        <v>4.2422428571427251E-4</v>
      </c>
      <c r="G12478" s="24"/>
    </row>
    <row r="12479" spans="1:7" x14ac:dyDescent="0.25">
      <c r="A12479" s="3" t="s">
        <v>265</v>
      </c>
      <c r="B12479" s="4">
        <v>45919</v>
      </c>
      <c r="C12479" s="5">
        <v>740</v>
      </c>
      <c r="D12479" s="19">
        <v>7.7503000000000002E-2</v>
      </c>
      <c r="E12479" s="35" cm="1">
        <f t="array" ref="E12479">INDEX('Curva Juros'!$B$7:$B$73,MATCH(C12479,'Curva Juros'!$A$7:$A$73,1)) +
(C12479-INDEX('Curva Juros'!$A$7:$A$73,MATCH(C12479,'Curva Juros'!$A$7:$A$73,1))) *
(INDEX('Curva Juros'!$B$7:$B$73,MATCH(C12479,'Curva Juros'!$A$7:$A$73,1)+1) -
INDEX('Curva Juros'!$B$7:$B$73,MATCH(C12479,'Curva Juros'!$A$7:$A$73,1))) /
(INDEX('Curva Juros'!$A$7:$A$73,MATCH(C12479,'Curva Juros'!$A$7:$A$73,1)+1) -
INDEX('Curva Juros'!$A$7:$A$73,MATCH(C12479,'Curva Juros'!$A$7:$A$73,1)))</f>
        <v>7.6891428571428575</v>
      </c>
      <c r="F12479" s="24">
        <f t="shared" si="194"/>
        <v>6.1157142857143354E-4</v>
      </c>
      <c r="G12479" s="24"/>
    </row>
    <row r="12480" spans="1:7" x14ac:dyDescent="0.25">
      <c r="A12480" s="6" t="s">
        <v>265</v>
      </c>
      <c r="B12480" s="7">
        <v>45926</v>
      </c>
      <c r="C12480" s="8">
        <v>734.9</v>
      </c>
      <c r="D12480" s="20">
        <v>7.8327999999999995E-2</v>
      </c>
      <c r="E12480" s="35" cm="1">
        <f t="array" ref="E12480">INDEX('Curva Juros'!$B$7:$B$73,MATCH(C12480,'Curva Juros'!$A$7:$A$73,1)) +
(C12480-INDEX('Curva Juros'!$A$7:$A$73,MATCH(C12480,'Curva Juros'!$A$7:$A$73,1))) *
(INDEX('Curva Juros'!$B$7:$B$73,MATCH(C12480,'Curva Juros'!$A$7:$A$73,1)+1) -
INDEX('Curva Juros'!$B$7:$B$73,MATCH(C12480,'Curva Juros'!$A$7:$A$73,1))) /
(INDEX('Curva Juros'!$A$7:$A$73,MATCH(C12480,'Curva Juros'!$A$7:$A$73,1)+1) -
INDEX('Curva Juros'!$A$7:$A$73,MATCH(C12480,'Curva Juros'!$A$7:$A$73,1)))</f>
        <v>7.6905271428571433</v>
      </c>
      <c r="F12480" s="24">
        <f t="shared" si="194"/>
        <v>1.4227285714285554E-3</v>
      </c>
      <c r="G12480" s="24"/>
    </row>
    <row r="12481" spans="1:7" x14ac:dyDescent="0.25">
      <c r="A12481" s="3" t="s">
        <v>265</v>
      </c>
      <c r="B12481" s="4">
        <v>45933</v>
      </c>
      <c r="C12481" s="5">
        <v>729.6</v>
      </c>
      <c r="D12481" s="19">
        <v>8.0725000000000005E-2</v>
      </c>
      <c r="E12481" s="35" cm="1">
        <f t="array" ref="E12481">INDEX('Curva Juros'!$B$7:$B$73,MATCH(C12481,'Curva Juros'!$A$7:$A$73,1)) +
(C12481-INDEX('Curva Juros'!$A$7:$A$73,MATCH(C12481,'Curva Juros'!$A$7:$A$73,1))) *
(INDEX('Curva Juros'!$B$7:$B$73,MATCH(C12481,'Curva Juros'!$A$7:$A$73,1)+1) -
INDEX('Curva Juros'!$B$7:$B$73,MATCH(C12481,'Curva Juros'!$A$7:$A$73,1))) /
(INDEX('Curva Juros'!$A$7:$A$73,MATCH(C12481,'Curva Juros'!$A$7:$A$73,1)+1) -
INDEX('Curva Juros'!$A$7:$A$73,MATCH(C12481,'Curva Juros'!$A$7:$A$73,1)))</f>
        <v>7.6919657142857147</v>
      </c>
      <c r="F12481" s="24">
        <f t="shared" si="194"/>
        <v>3.8053428571428599E-3</v>
      </c>
      <c r="G12481" s="24"/>
    </row>
    <row r="12482" spans="1:7" x14ac:dyDescent="0.25">
      <c r="A12482" s="6" t="s">
        <v>265</v>
      </c>
      <c r="B12482" s="7">
        <v>45940</v>
      </c>
      <c r="C12482" s="8">
        <v>724.62</v>
      </c>
      <c r="D12482" s="20">
        <v>8.0534999999999995E-2</v>
      </c>
      <c r="E12482" s="35" cm="1">
        <f t="array" ref="E12482">INDEX('Curva Juros'!$B$7:$B$73,MATCH(C12482,'Curva Juros'!$A$7:$A$73,1)) +
(C12482-INDEX('Curva Juros'!$A$7:$A$73,MATCH(C12482,'Curva Juros'!$A$7:$A$73,1))) *
(INDEX('Curva Juros'!$B$7:$B$73,MATCH(C12482,'Curva Juros'!$A$7:$A$73,1)+1) -
INDEX('Curva Juros'!$B$7:$B$73,MATCH(C12482,'Curva Juros'!$A$7:$A$73,1))) /
(INDEX('Curva Juros'!$A$7:$A$73,MATCH(C12482,'Curva Juros'!$A$7:$A$73,1)+1) -
INDEX('Curva Juros'!$A$7:$A$73,MATCH(C12482,'Curva Juros'!$A$7:$A$73,1)))</f>
        <v>7.6933174285714285</v>
      </c>
      <c r="F12482" s="24">
        <f t="shared" si="194"/>
        <v>3.6018257142857169E-3</v>
      </c>
      <c r="G12482" s="24"/>
    </row>
    <row r="12483" spans="1:7" x14ac:dyDescent="0.25">
      <c r="A12483" s="3" t="s">
        <v>265</v>
      </c>
      <c r="B12483" s="4">
        <v>45947</v>
      </c>
      <c r="C12483" s="5">
        <v>719.48</v>
      </c>
      <c r="D12483" s="19">
        <v>8.1697000000000006E-2</v>
      </c>
      <c r="E12483" s="35" cm="1">
        <f t="array" ref="E12483">INDEX('Curva Juros'!$B$7:$B$73,MATCH(C12483,'Curva Juros'!$A$7:$A$73,1)) +
(C12483-INDEX('Curva Juros'!$A$7:$A$73,MATCH(C12483,'Curva Juros'!$A$7:$A$73,1))) *
(INDEX('Curva Juros'!$B$7:$B$73,MATCH(C12483,'Curva Juros'!$A$7:$A$73,1)+1) -
INDEX('Curva Juros'!$B$7:$B$73,MATCH(C12483,'Curva Juros'!$A$7:$A$73,1))) /
(INDEX('Curva Juros'!$A$7:$A$73,MATCH(C12483,'Curva Juros'!$A$7:$A$73,1)+1) -
INDEX('Curva Juros'!$A$7:$A$73,MATCH(C12483,'Curva Juros'!$A$7:$A$73,1)))</f>
        <v>7.6947125714285711</v>
      </c>
      <c r="F12483" s="24">
        <f t="shared" ref="F12483:F12546" si="195">D12483-E12483/100</f>
        <v>4.7498742857143006E-3</v>
      </c>
      <c r="G12483" s="24"/>
    </row>
    <row r="12484" spans="1:7" x14ac:dyDescent="0.25">
      <c r="A12484" s="6" t="s">
        <v>265</v>
      </c>
      <c r="B12484" s="7">
        <v>45954</v>
      </c>
      <c r="C12484" s="8">
        <v>714.33</v>
      </c>
      <c r="D12484" s="20">
        <v>8.2866999999999996E-2</v>
      </c>
      <c r="E12484" s="35" cm="1">
        <f t="array" ref="E12484">INDEX('Curva Juros'!$B$7:$B$73,MATCH(C12484,'Curva Juros'!$A$7:$A$73,1)) +
(C12484-INDEX('Curva Juros'!$A$7:$A$73,MATCH(C12484,'Curva Juros'!$A$7:$A$73,1))) *
(INDEX('Curva Juros'!$B$7:$B$73,MATCH(C12484,'Curva Juros'!$A$7:$A$73,1)+1) -
INDEX('Curva Juros'!$B$7:$B$73,MATCH(C12484,'Curva Juros'!$A$7:$A$73,1))) /
(INDEX('Curva Juros'!$A$7:$A$73,MATCH(C12484,'Curva Juros'!$A$7:$A$73,1)+1) -
INDEX('Curva Juros'!$A$7:$A$73,MATCH(C12484,'Curva Juros'!$A$7:$A$73,1)))</f>
        <v>7.696110428571429</v>
      </c>
      <c r="F12484" s="24">
        <f t="shared" si="195"/>
        <v>5.9058957142857083E-3</v>
      </c>
      <c r="G12484" s="24"/>
    </row>
    <row r="12485" spans="1:7" x14ac:dyDescent="0.25">
      <c r="A12485" s="3" t="s">
        <v>265</v>
      </c>
      <c r="B12485" s="4">
        <v>45961</v>
      </c>
      <c r="C12485" s="5">
        <v>709.26</v>
      </c>
      <c r="D12485" s="19">
        <v>8.3416000000000004E-2</v>
      </c>
      <c r="E12485" s="35" cm="1">
        <f t="array" ref="E12485">INDEX('Curva Juros'!$B$7:$B$73,MATCH(C12485,'Curva Juros'!$A$7:$A$73,1)) +
(C12485-INDEX('Curva Juros'!$A$7:$A$73,MATCH(C12485,'Curva Juros'!$A$7:$A$73,1))) *
(INDEX('Curva Juros'!$B$7:$B$73,MATCH(C12485,'Curva Juros'!$A$7:$A$73,1)+1) -
INDEX('Curva Juros'!$B$7:$B$73,MATCH(C12485,'Curva Juros'!$A$7:$A$73,1))) /
(INDEX('Curva Juros'!$A$7:$A$73,MATCH(C12485,'Curva Juros'!$A$7:$A$73,1)+1) -
INDEX('Curva Juros'!$A$7:$A$73,MATCH(C12485,'Curva Juros'!$A$7:$A$73,1)))</f>
        <v>7.6974865714285716</v>
      </c>
      <c r="F12485" s="24">
        <f t="shared" si="195"/>
        <v>6.4411342857142867E-3</v>
      </c>
      <c r="G12485" s="24"/>
    </row>
    <row r="12486" spans="1:7" x14ac:dyDescent="0.25">
      <c r="A12486" s="6" t="s">
        <v>265</v>
      </c>
      <c r="B12486" s="7">
        <v>45968</v>
      </c>
      <c r="C12486" s="8">
        <v>704.18</v>
      </c>
      <c r="D12486" s="20">
        <v>8.4061999999999998E-2</v>
      </c>
      <c r="E12486" s="35" cm="1">
        <f t="array" ref="E12486">INDEX('Curva Juros'!$B$7:$B$73,MATCH(C12486,'Curva Juros'!$A$7:$A$73,1)) +
(C12486-INDEX('Curva Juros'!$A$7:$A$73,MATCH(C12486,'Curva Juros'!$A$7:$A$73,1))) *
(INDEX('Curva Juros'!$B$7:$B$73,MATCH(C12486,'Curva Juros'!$A$7:$A$73,1)+1) -
INDEX('Curva Juros'!$B$7:$B$73,MATCH(C12486,'Curva Juros'!$A$7:$A$73,1))) /
(INDEX('Curva Juros'!$A$7:$A$73,MATCH(C12486,'Curva Juros'!$A$7:$A$73,1)+1) -
INDEX('Curva Juros'!$A$7:$A$73,MATCH(C12486,'Curva Juros'!$A$7:$A$73,1)))</f>
        <v>7.6988654285714286</v>
      </c>
      <c r="F12486" s="24">
        <f t="shared" si="195"/>
        <v>7.0733457142857087E-3</v>
      </c>
      <c r="G12486" s="24"/>
    </row>
    <row r="12487" spans="1:7" x14ac:dyDescent="0.25">
      <c r="A12487" s="3" t="s">
        <v>265</v>
      </c>
      <c r="B12487" s="4">
        <v>45975</v>
      </c>
      <c r="C12487" s="5">
        <v>699.57</v>
      </c>
      <c r="D12487" s="19">
        <v>8.0991999999999995E-2</v>
      </c>
      <c r="E12487" s="35" cm="1">
        <f t="array" ref="E12487">INDEX('Curva Juros'!$B$7:$B$73,MATCH(C12487,'Curva Juros'!$A$7:$A$73,1)) +
(C12487-INDEX('Curva Juros'!$A$7:$A$73,MATCH(C12487,'Curva Juros'!$A$7:$A$73,1))) *
(INDEX('Curva Juros'!$B$7:$B$73,MATCH(C12487,'Curva Juros'!$A$7:$A$73,1)+1) -
INDEX('Curva Juros'!$B$7:$B$73,MATCH(C12487,'Curva Juros'!$A$7:$A$73,1))) /
(INDEX('Curva Juros'!$A$7:$A$73,MATCH(C12487,'Curva Juros'!$A$7:$A$73,1)+1) -
INDEX('Curva Juros'!$A$7:$A$73,MATCH(C12487,'Curva Juros'!$A$7:$A$73,1)))</f>
        <v>7.7001167142857145</v>
      </c>
      <c r="F12487" s="24">
        <f t="shared" si="195"/>
        <v>3.9908328571428425E-3</v>
      </c>
      <c r="G12487" s="24"/>
    </row>
    <row r="12488" spans="1:7" x14ac:dyDescent="0.25">
      <c r="A12488" s="6" t="s">
        <v>265</v>
      </c>
      <c r="B12488" s="7">
        <v>45982</v>
      </c>
      <c r="C12488" s="8">
        <v>695.57</v>
      </c>
      <c r="D12488" s="20">
        <v>8.1006999999999996E-2</v>
      </c>
      <c r="E12488" s="35" cm="1">
        <f t="array" ref="E12488">INDEX('Curva Juros'!$B$7:$B$73,MATCH(C12488,'Curva Juros'!$A$7:$A$73,1)) +
(C12488-INDEX('Curva Juros'!$A$7:$A$73,MATCH(C12488,'Curva Juros'!$A$7:$A$73,1))) *
(INDEX('Curva Juros'!$B$7:$B$73,MATCH(C12488,'Curva Juros'!$A$7:$A$73,1)+1) -
INDEX('Curva Juros'!$B$7:$B$73,MATCH(C12488,'Curva Juros'!$A$7:$A$73,1))) /
(INDEX('Curva Juros'!$A$7:$A$73,MATCH(C12488,'Curva Juros'!$A$7:$A$73,1)+1) -
INDEX('Curva Juros'!$A$7:$A$73,MATCH(C12488,'Curva Juros'!$A$7:$A$73,1)))</f>
        <v>7.7012024285714284</v>
      </c>
      <c r="F12488" s="24">
        <f t="shared" si="195"/>
        <v>3.9949757142857117E-3</v>
      </c>
      <c r="G12488" s="24"/>
    </row>
    <row r="12489" spans="1:7" x14ac:dyDescent="0.25">
      <c r="A12489" s="3" t="s">
        <v>265</v>
      </c>
      <c r="B12489" s="4">
        <v>45989</v>
      </c>
      <c r="C12489" s="5">
        <v>690.53</v>
      </c>
      <c r="D12489" s="19">
        <v>8.1285999999999997E-2</v>
      </c>
      <c r="E12489" s="35" cm="1">
        <f t="array" ref="E12489">INDEX('Curva Juros'!$B$7:$B$73,MATCH(C12489,'Curva Juros'!$A$7:$A$73,1)) +
(C12489-INDEX('Curva Juros'!$A$7:$A$73,MATCH(C12489,'Curva Juros'!$A$7:$A$73,1))) *
(INDEX('Curva Juros'!$B$7:$B$73,MATCH(C12489,'Curva Juros'!$A$7:$A$73,1)+1) -
INDEX('Curva Juros'!$B$7:$B$73,MATCH(C12489,'Curva Juros'!$A$7:$A$73,1))) /
(INDEX('Curva Juros'!$A$7:$A$73,MATCH(C12489,'Curva Juros'!$A$7:$A$73,1)+1) -
INDEX('Curva Juros'!$A$7:$A$73,MATCH(C12489,'Curva Juros'!$A$7:$A$73,1)))</f>
        <v>7.7025704285714287</v>
      </c>
      <c r="F12489" s="24">
        <f t="shared" si="195"/>
        <v>4.2602957142857112E-3</v>
      </c>
      <c r="G12489" s="24"/>
    </row>
    <row r="12490" spans="1:7" x14ac:dyDescent="0.25">
      <c r="A12490" s="6" t="s">
        <v>265</v>
      </c>
      <c r="B12490" s="7">
        <v>45996</v>
      </c>
      <c r="C12490" s="8">
        <v>685.48</v>
      </c>
      <c r="D12490" s="20">
        <v>8.1716999999999998E-2</v>
      </c>
      <c r="E12490" s="35" cm="1">
        <f t="array" ref="E12490">INDEX('Curva Juros'!$B$7:$B$73,MATCH(C12490,'Curva Juros'!$A$7:$A$73,1)) +
(C12490-INDEX('Curva Juros'!$A$7:$A$73,MATCH(C12490,'Curva Juros'!$A$7:$A$73,1))) *
(INDEX('Curva Juros'!$B$7:$B$73,MATCH(C12490,'Curva Juros'!$A$7:$A$73,1)+1) -
INDEX('Curva Juros'!$B$7:$B$73,MATCH(C12490,'Curva Juros'!$A$7:$A$73,1))) /
(INDEX('Curva Juros'!$A$7:$A$73,MATCH(C12490,'Curva Juros'!$A$7:$A$73,1)+1) -
INDEX('Curva Juros'!$A$7:$A$73,MATCH(C12490,'Curva Juros'!$A$7:$A$73,1)))</f>
        <v>7.7039411428571434</v>
      </c>
      <c r="F12490" s="24">
        <f t="shared" si="195"/>
        <v>4.6775885714285675E-3</v>
      </c>
      <c r="G12490" s="24"/>
    </row>
    <row r="12491" spans="1:7" x14ac:dyDescent="0.25">
      <c r="A12491" s="3" t="s">
        <v>265</v>
      </c>
      <c r="B12491" s="4">
        <v>46003</v>
      </c>
      <c r="C12491" s="5">
        <v>680.4</v>
      </c>
      <c r="D12491" s="19">
        <v>8.2344000000000001E-2</v>
      </c>
      <c r="E12491" s="35" cm="1">
        <f t="array" ref="E12491">INDEX('Curva Juros'!$B$7:$B$73,MATCH(C12491,'Curva Juros'!$A$7:$A$73,1)) +
(C12491-INDEX('Curva Juros'!$A$7:$A$73,MATCH(C12491,'Curva Juros'!$A$7:$A$73,1))) *
(INDEX('Curva Juros'!$B$7:$B$73,MATCH(C12491,'Curva Juros'!$A$7:$A$73,1)+1) -
INDEX('Curva Juros'!$B$7:$B$73,MATCH(C12491,'Curva Juros'!$A$7:$A$73,1))) /
(INDEX('Curva Juros'!$A$7:$A$73,MATCH(C12491,'Curva Juros'!$A$7:$A$73,1)+1) -
INDEX('Curva Juros'!$A$7:$A$73,MATCH(C12491,'Curva Juros'!$A$7:$A$73,1)))</f>
        <v>7.7053200000000004</v>
      </c>
      <c r="F12491" s="24">
        <f t="shared" si="195"/>
        <v>5.2907999999999983E-3</v>
      </c>
      <c r="G12491" s="24"/>
    </row>
    <row r="12492" spans="1:7" x14ac:dyDescent="0.25">
      <c r="A12492" s="6" t="s">
        <v>265</v>
      </c>
      <c r="B12492" s="7">
        <v>46010</v>
      </c>
      <c r="C12492" s="8">
        <v>695.92</v>
      </c>
      <c r="D12492" s="20">
        <v>8.0709000000000003E-2</v>
      </c>
      <c r="E12492" s="35" cm="1">
        <f t="array" ref="E12492">INDEX('Curva Juros'!$B$7:$B$73,MATCH(C12492,'Curva Juros'!$A$7:$A$73,1)) +
(C12492-INDEX('Curva Juros'!$A$7:$A$73,MATCH(C12492,'Curva Juros'!$A$7:$A$73,1))) *
(INDEX('Curva Juros'!$B$7:$B$73,MATCH(C12492,'Curva Juros'!$A$7:$A$73,1)+1) -
INDEX('Curva Juros'!$B$7:$B$73,MATCH(C12492,'Curva Juros'!$A$7:$A$73,1))) /
(INDEX('Curva Juros'!$A$7:$A$73,MATCH(C12492,'Curva Juros'!$A$7:$A$73,1)+1) -
INDEX('Curva Juros'!$A$7:$A$73,MATCH(C12492,'Curva Juros'!$A$7:$A$73,1)))</f>
        <v>7.7011074285714285</v>
      </c>
      <c r="F12492" s="24">
        <f t="shared" si="195"/>
        <v>3.6979257142857186E-3</v>
      </c>
      <c r="G12492" s="24"/>
    </row>
    <row r="12493" spans="1:7" x14ac:dyDescent="0.25">
      <c r="A12493" s="3" t="s">
        <v>265</v>
      </c>
      <c r="B12493" s="4">
        <v>46017</v>
      </c>
      <c r="C12493" s="5">
        <v>691.95</v>
      </c>
      <c r="D12493" s="19">
        <v>8.0278000000000002E-2</v>
      </c>
      <c r="E12493" s="35" cm="1">
        <f t="array" ref="E12493">INDEX('Curva Juros'!$B$7:$B$73,MATCH(C12493,'Curva Juros'!$A$7:$A$73,1)) +
(C12493-INDEX('Curva Juros'!$A$7:$A$73,MATCH(C12493,'Curva Juros'!$A$7:$A$73,1))) *
(INDEX('Curva Juros'!$B$7:$B$73,MATCH(C12493,'Curva Juros'!$A$7:$A$73,1)+1) -
INDEX('Curva Juros'!$B$7:$B$73,MATCH(C12493,'Curva Juros'!$A$7:$A$73,1))) /
(INDEX('Curva Juros'!$A$7:$A$73,MATCH(C12493,'Curva Juros'!$A$7:$A$73,1)+1) -
INDEX('Curva Juros'!$A$7:$A$73,MATCH(C12493,'Curva Juros'!$A$7:$A$73,1)))</f>
        <v>7.7021850000000001</v>
      </c>
      <c r="F12493" s="24">
        <f t="shared" si="195"/>
        <v>3.2561499999999993E-3</v>
      </c>
      <c r="G12493" s="24"/>
    </row>
    <row r="12494" spans="1:7" x14ac:dyDescent="0.25">
      <c r="A12494" s="6" t="s">
        <v>265</v>
      </c>
      <c r="B12494" s="7">
        <v>46024</v>
      </c>
      <c r="C12494" s="8">
        <v>687.96</v>
      </c>
      <c r="D12494" s="20">
        <v>8.0202999999999997E-2</v>
      </c>
      <c r="E12494" s="35" cm="1">
        <f t="array" ref="E12494">INDEX('Curva Juros'!$B$7:$B$73,MATCH(C12494,'Curva Juros'!$A$7:$A$73,1)) +
(C12494-INDEX('Curva Juros'!$A$7:$A$73,MATCH(C12494,'Curva Juros'!$A$7:$A$73,1))) *
(INDEX('Curva Juros'!$B$7:$B$73,MATCH(C12494,'Curva Juros'!$A$7:$A$73,1)+1) -
INDEX('Curva Juros'!$B$7:$B$73,MATCH(C12494,'Curva Juros'!$A$7:$A$73,1))) /
(INDEX('Curva Juros'!$A$7:$A$73,MATCH(C12494,'Curva Juros'!$A$7:$A$73,1)+1) -
INDEX('Curva Juros'!$A$7:$A$73,MATCH(C12494,'Curva Juros'!$A$7:$A$73,1)))</f>
        <v>7.7032680000000004</v>
      </c>
      <c r="F12494" s="24">
        <f t="shared" si="195"/>
        <v>3.1703199999999904E-3</v>
      </c>
      <c r="G12494" s="24"/>
    </row>
    <row r="12495" spans="1:7" x14ac:dyDescent="0.25">
      <c r="A12495" s="3" t="s">
        <v>265</v>
      </c>
      <c r="B12495" s="4">
        <v>46031</v>
      </c>
      <c r="C12495" s="5">
        <v>682.94</v>
      </c>
      <c r="D12495" s="19">
        <v>8.0408999999999994E-2</v>
      </c>
      <c r="E12495" s="35" cm="1">
        <f t="array" ref="E12495">INDEX('Curva Juros'!$B$7:$B$73,MATCH(C12495,'Curva Juros'!$A$7:$A$73,1)) +
(C12495-INDEX('Curva Juros'!$A$7:$A$73,MATCH(C12495,'Curva Juros'!$A$7:$A$73,1))) *
(INDEX('Curva Juros'!$B$7:$B$73,MATCH(C12495,'Curva Juros'!$A$7:$A$73,1)+1) -
INDEX('Curva Juros'!$B$7:$B$73,MATCH(C12495,'Curva Juros'!$A$7:$A$73,1))) /
(INDEX('Curva Juros'!$A$7:$A$73,MATCH(C12495,'Curva Juros'!$A$7:$A$73,1)+1) -
INDEX('Curva Juros'!$A$7:$A$73,MATCH(C12495,'Curva Juros'!$A$7:$A$73,1)))</f>
        <v>7.7046305714285719</v>
      </c>
      <c r="F12495" s="24">
        <f t="shared" si="195"/>
        <v>3.3626942857142711E-3</v>
      </c>
      <c r="G12495" s="24"/>
    </row>
    <row r="12496" spans="1:7" x14ac:dyDescent="0.25">
      <c r="A12496" s="6" t="s">
        <v>265</v>
      </c>
      <c r="B12496" s="7">
        <v>46038</v>
      </c>
      <c r="C12496" s="8">
        <v>677.86</v>
      </c>
      <c r="D12496" s="20">
        <v>8.1514000000000003E-2</v>
      </c>
      <c r="E12496" s="35" cm="1">
        <f t="array" ref="E12496">INDEX('Curva Juros'!$B$7:$B$73,MATCH(C12496,'Curva Juros'!$A$7:$A$73,1)) +
(C12496-INDEX('Curva Juros'!$A$7:$A$73,MATCH(C12496,'Curva Juros'!$A$7:$A$73,1))) *
(INDEX('Curva Juros'!$B$7:$B$73,MATCH(C12496,'Curva Juros'!$A$7:$A$73,1)+1) -
INDEX('Curva Juros'!$B$7:$B$73,MATCH(C12496,'Curva Juros'!$A$7:$A$73,1))) /
(INDEX('Curva Juros'!$A$7:$A$73,MATCH(C12496,'Curva Juros'!$A$7:$A$73,1)+1) -
INDEX('Curva Juros'!$A$7:$A$73,MATCH(C12496,'Curva Juros'!$A$7:$A$73,1)))</f>
        <v>7.7060094285714289</v>
      </c>
      <c r="F12496" s="24">
        <f t="shared" si="195"/>
        <v>4.453905714285708E-3</v>
      </c>
      <c r="G12496" s="24"/>
    </row>
    <row r="12497" spans="1:7" x14ac:dyDescent="0.25">
      <c r="A12497" s="3" t="s">
        <v>265</v>
      </c>
      <c r="B12497" s="4">
        <v>46045</v>
      </c>
      <c r="C12497" s="5">
        <v>673.04</v>
      </c>
      <c r="D12497" s="19">
        <v>7.9124E-2</v>
      </c>
      <c r="E12497" s="35" cm="1">
        <f t="array" ref="E12497">INDEX('Curva Juros'!$B$7:$B$73,MATCH(C12497,'Curva Juros'!$A$7:$A$73,1)) +
(C12497-INDEX('Curva Juros'!$A$7:$A$73,MATCH(C12497,'Curva Juros'!$A$7:$A$73,1))) *
(INDEX('Curva Juros'!$B$7:$B$73,MATCH(C12497,'Curva Juros'!$A$7:$A$73,1)+1) -
INDEX('Curva Juros'!$B$7:$B$73,MATCH(C12497,'Curva Juros'!$A$7:$A$73,1))) /
(INDEX('Curva Juros'!$A$7:$A$73,MATCH(C12497,'Curva Juros'!$A$7:$A$73,1)+1) -
INDEX('Curva Juros'!$A$7:$A$73,MATCH(C12497,'Curva Juros'!$A$7:$A$73,1)))</f>
        <v>7.7073177142857148</v>
      </c>
      <c r="F12497" s="24">
        <f t="shared" si="195"/>
        <v>2.0508228571428505E-3</v>
      </c>
      <c r="G12497" s="24"/>
    </row>
    <row r="12498" spans="1:7" x14ac:dyDescent="0.25">
      <c r="A12498" s="6" t="s">
        <v>265</v>
      </c>
      <c r="B12498" s="7">
        <v>46052</v>
      </c>
      <c r="C12498" s="8">
        <v>668.22</v>
      </c>
      <c r="D12498" s="20">
        <v>7.6749999999999999E-2</v>
      </c>
      <c r="E12498" s="35" cm="1">
        <f t="array" ref="E12498">INDEX('Curva Juros'!$B$7:$B$73,MATCH(C12498,'Curva Juros'!$A$7:$A$73,1)) +
(C12498-INDEX('Curva Juros'!$A$7:$A$73,MATCH(C12498,'Curva Juros'!$A$7:$A$73,1))) *
(INDEX('Curva Juros'!$B$7:$B$73,MATCH(C12498,'Curva Juros'!$A$7:$A$73,1)+1) -
INDEX('Curva Juros'!$B$7:$B$73,MATCH(C12498,'Curva Juros'!$A$7:$A$73,1))) /
(INDEX('Curva Juros'!$A$7:$A$73,MATCH(C12498,'Curva Juros'!$A$7:$A$73,1)+1) -
INDEX('Curva Juros'!$A$7:$A$73,MATCH(C12498,'Curva Juros'!$A$7:$A$73,1)))</f>
        <v>7.7086260000000006</v>
      </c>
      <c r="F12498" s="24">
        <f t="shared" si="195"/>
        <v>-3.3626000000000489E-4</v>
      </c>
      <c r="G12498" s="24"/>
    </row>
    <row r="12499" spans="1:7" x14ac:dyDescent="0.25">
      <c r="A12499" s="3" t="s">
        <v>265</v>
      </c>
      <c r="B12499" s="4">
        <v>46059</v>
      </c>
      <c r="C12499" s="5">
        <v>663.15</v>
      </c>
      <c r="D12499" s="19">
        <v>7.7647999999999995E-2</v>
      </c>
      <c r="E12499" s="35" cm="1">
        <f t="array" ref="E12499">INDEX('Curva Juros'!$B$7:$B$73,MATCH(C12499,'Curva Juros'!$A$7:$A$73,1)) +
(C12499-INDEX('Curva Juros'!$A$7:$A$73,MATCH(C12499,'Curva Juros'!$A$7:$A$73,1))) *
(INDEX('Curva Juros'!$B$7:$B$73,MATCH(C12499,'Curva Juros'!$A$7:$A$73,1)+1) -
INDEX('Curva Juros'!$B$7:$B$73,MATCH(C12499,'Curva Juros'!$A$7:$A$73,1))) /
(INDEX('Curva Juros'!$A$7:$A$73,MATCH(C12499,'Curva Juros'!$A$7:$A$73,1)+1) -
INDEX('Curva Juros'!$A$7:$A$73,MATCH(C12499,'Curva Juros'!$A$7:$A$73,1)))</f>
        <v>7.7100021428571432</v>
      </c>
      <c r="F12499" s="24">
        <f t="shared" si="195"/>
        <v>5.4797857142856177E-4</v>
      </c>
      <c r="G12499" s="24"/>
    </row>
    <row r="12500" spans="1:7" x14ac:dyDescent="0.25">
      <c r="A12500" s="6" t="s">
        <v>265</v>
      </c>
      <c r="B12500" s="7">
        <v>46066</v>
      </c>
      <c r="C12500" s="8">
        <v>658.16</v>
      </c>
      <c r="D12500" s="20">
        <v>7.7592999999999995E-2</v>
      </c>
      <c r="E12500" s="35" cm="1">
        <f t="array" ref="E12500">INDEX('Curva Juros'!$B$7:$B$73,MATCH(C12500,'Curva Juros'!$A$7:$A$73,1)) +
(C12500-INDEX('Curva Juros'!$A$7:$A$73,MATCH(C12500,'Curva Juros'!$A$7:$A$73,1))) *
(INDEX('Curva Juros'!$B$7:$B$73,MATCH(C12500,'Curva Juros'!$A$7:$A$73,1)+1) -
INDEX('Curva Juros'!$B$7:$B$73,MATCH(C12500,'Curva Juros'!$A$7:$A$73,1))) /
(INDEX('Curva Juros'!$A$7:$A$73,MATCH(C12500,'Curva Juros'!$A$7:$A$73,1)+1) -
INDEX('Curva Juros'!$A$7:$A$73,MATCH(C12500,'Curva Juros'!$A$7:$A$73,1)))</f>
        <v>7.7113565714285714</v>
      </c>
      <c r="F12500" s="24">
        <f t="shared" si="195"/>
        <v>4.7943428571428637E-4</v>
      </c>
      <c r="G12500" s="24"/>
    </row>
    <row r="12501" spans="1:7" x14ac:dyDescent="0.25">
      <c r="A12501" s="3" t="s">
        <v>265</v>
      </c>
      <c r="B12501" s="4">
        <v>46073</v>
      </c>
      <c r="C12501" s="5">
        <v>655.09</v>
      </c>
      <c r="D12501" s="19">
        <v>7.8501000000000001E-2</v>
      </c>
      <c r="E12501" s="35" cm="1">
        <f t="array" ref="E12501">INDEX('Curva Juros'!$B$7:$B$73,MATCH(C12501,'Curva Juros'!$A$7:$A$73,1)) +
(C12501-INDEX('Curva Juros'!$A$7:$A$73,MATCH(C12501,'Curva Juros'!$A$7:$A$73,1))) *
(INDEX('Curva Juros'!$B$7:$B$73,MATCH(C12501,'Curva Juros'!$A$7:$A$73,1)+1) -
INDEX('Curva Juros'!$B$7:$B$73,MATCH(C12501,'Curva Juros'!$A$7:$A$73,1))) /
(INDEX('Curva Juros'!$A$7:$A$73,MATCH(C12501,'Curva Juros'!$A$7:$A$73,1)+1) -
INDEX('Curva Juros'!$A$7:$A$73,MATCH(C12501,'Curva Juros'!$A$7:$A$73,1)))</f>
        <v>7.7121898571428575</v>
      </c>
      <c r="F12501" s="24">
        <f t="shared" si="195"/>
        <v>1.379101428571422E-3</v>
      </c>
      <c r="G12501" s="24"/>
    </row>
    <row r="12502" spans="1:7" x14ac:dyDescent="0.25">
      <c r="A12502" s="6" t="s">
        <v>265</v>
      </c>
      <c r="B12502" s="7">
        <v>46080</v>
      </c>
      <c r="C12502" s="8">
        <v>649.98</v>
      </c>
      <c r="D12502" s="20">
        <v>7.9873E-2</v>
      </c>
      <c r="E12502" s="35" cm="1">
        <f t="array" ref="E12502">INDEX('Curva Juros'!$B$7:$B$73,MATCH(C12502,'Curva Juros'!$A$7:$A$73,1)) +
(C12502-INDEX('Curva Juros'!$A$7:$A$73,MATCH(C12502,'Curva Juros'!$A$7:$A$73,1))) *
(INDEX('Curva Juros'!$B$7:$B$73,MATCH(C12502,'Curva Juros'!$A$7:$A$73,1)+1) -
INDEX('Curva Juros'!$B$7:$B$73,MATCH(C12502,'Curva Juros'!$A$7:$A$73,1))) /
(INDEX('Curva Juros'!$A$7:$A$73,MATCH(C12502,'Curva Juros'!$A$7:$A$73,1)+1) -
INDEX('Curva Juros'!$A$7:$A$73,MATCH(C12502,'Curva Juros'!$A$7:$A$73,1)))</f>
        <v>7.7135768571428578</v>
      </c>
      <c r="F12502" s="24">
        <f t="shared" si="195"/>
        <v>2.7372314285714211E-3</v>
      </c>
      <c r="G12502" s="24"/>
    </row>
    <row r="12503" spans="1:7" x14ac:dyDescent="0.25">
      <c r="A12503" s="3" t="s">
        <v>266</v>
      </c>
      <c r="B12503" s="4">
        <v>45723</v>
      </c>
      <c r="C12503" s="5">
        <v>1216.8499999999999</v>
      </c>
      <c r="D12503" s="19">
        <v>8.1749000000000002E-2</v>
      </c>
      <c r="E12503" s="35" cm="1">
        <f t="array" ref="E12503">INDEX('Curva Juros'!$B$7:$B$73,MATCH(C12503,'Curva Juros'!$A$7:$A$73,1)) +
(C12503-INDEX('Curva Juros'!$A$7:$A$73,MATCH(C12503,'Curva Juros'!$A$7:$A$73,1))) *
(INDEX('Curva Juros'!$B$7:$B$73,MATCH(C12503,'Curva Juros'!$A$7:$A$73,1)+1) -
INDEX('Curva Juros'!$B$7:$B$73,MATCH(C12503,'Curva Juros'!$A$7:$A$73,1))) /
(INDEX('Curva Juros'!$A$7:$A$73,MATCH(C12503,'Curva Juros'!$A$7:$A$73,1)+1) -
INDEX('Curva Juros'!$A$7:$A$73,MATCH(C12503,'Curva Juros'!$A$7:$A$73,1)))</f>
        <v>7.632106746031746</v>
      </c>
      <c r="F12503" s="24">
        <f t="shared" si="195"/>
        <v>5.4279325396825451E-3</v>
      </c>
      <c r="G12503" s="24"/>
    </row>
    <row r="12504" spans="1:7" x14ac:dyDescent="0.25">
      <c r="A12504" s="6" t="s">
        <v>266</v>
      </c>
      <c r="B12504" s="7">
        <v>45730</v>
      </c>
      <c r="C12504" s="8">
        <v>1212.06</v>
      </c>
      <c r="D12504" s="20">
        <v>8.1543000000000004E-2</v>
      </c>
      <c r="E12504" s="35" cm="1">
        <f t="array" ref="E12504">INDEX('Curva Juros'!$B$7:$B$73,MATCH(C12504,'Curva Juros'!$A$7:$A$73,1)) +
(C12504-INDEX('Curva Juros'!$A$7:$A$73,MATCH(C12504,'Curva Juros'!$A$7:$A$73,1))) *
(INDEX('Curva Juros'!$B$7:$B$73,MATCH(C12504,'Curva Juros'!$A$7:$A$73,1)+1) -
INDEX('Curva Juros'!$B$7:$B$73,MATCH(C12504,'Curva Juros'!$A$7:$A$73,1))) /
(INDEX('Curva Juros'!$A$7:$A$73,MATCH(C12504,'Curva Juros'!$A$7:$A$73,1)+1) -
INDEX('Curva Juros'!$A$7:$A$73,MATCH(C12504,'Curva Juros'!$A$7:$A$73,1)))</f>
        <v>7.6328290476190475</v>
      </c>
      <c r="F12504" s="24">
        <f t="shared" si="195"/>
        <v>5.2147095238095353E-3</v>
      </c>
      <c r="G12504" s="24"/>
    </row>
    <row r="12505" spans="1:7" x14ac:dyDescent="0.25">
      <c r="A12505" s="3" t="s">
        <v>266</v>
      </c>
      <c r="B12505" s="4">
        <v>45737</v>
      </c>
      <c r="C12505" s="5">
        <v>1248.95</v>
      </c>
      <c r="D12505" s="19">
        <v>8.0627000000000004E-2</v>
      </c>
      <c r="E12505" s="35" cm="1">
        <f t="array" ref="E12505">INDEX('Curva Juros'!$B$7:$B$73,MATCH(C12505,'Curva Juros'!$A$7:$A$73,1)) +
(C12505-INDEX('Curva Juros'!$A$7:$A$73,MATCH(C12505,'Curva Juros'!$A$7:$A$73,1))) *
(INDEX('Curva Juros'!$B$7:$B$73,MATCH(C12505,'Curva Juros'!$A$7:$A$73,1)+1) -
INDEX('Curva Juros'!$B$7:$B$73,MATCH(C12505,'Curva Juros'!$A$7:$A$73,1))) /
(INDEX('Curva Juros'!$A$7:$A$73,MATCH(C12505,'Curva Juros'!$A$7:$A$73,1)+1) -
INDEX('Curva Juros'!$A$7:$A$73,MATCH(C12505,'Curva Juros'!$A$7:$A$73,1)))</f>
        <v>7.6272662698412699</v>
      </c>
      <c r="F12505" s="24">
        <f t="shared" si="195"/>
        <v>4.3543373015873105E-3</v>
      </c>
      <c r="G12505" s="24"/>
    </row>
    <row r="12506" spans="1:7" x14ac:dyDescent="0.25">
      <c r="A12506" s="6" t="s">
        <v>266</v>
      </c>
      <c r="B12506" s="7">
        <v>45744</v>
      </c>
      <c r="C12506" s="8">
        <v>1242.8599999999999</v>
      </c>
      <c r="D12506" s="20">
        <v>8.1920000000000007E-2</v>
      </c>
      <c r="E12506" s="35" cm="1">
        <f t="array" ref="E12506">INDEX('Curva Juros'!$B$7:$B$73,MATCH(C12506,'Curva Juros'!$A$7:$A$73,1)) +
(C12506-INDEX('Curva Juros'!$A$7:$A$73,MATCH(C12506,'Curva Juros'!$A$7:$A$73,1))) *
(INDEX('Curva Juros'!$B$7:$B$73,MATCH(C12506,'Curva Juros'!$A$7:$A$73,1)+1) -
INDEX('Curva Juros'!$B$7:$B$73,MATCH(C12506,'Curva Juros'!$A$7:$A$73,1))) /
(INDEX('Curva Juros'!$A$7:$A$73,MATCH(C12506,'Curva Juros'!$A$7:$A$73,1)+1) -
INDEX('Curva Juros'!$A$7:$A$73,MATCH(C12506,'Curva Juros'!$A$7:$A$73,1)))</f>
        <v>7.6281846031746037</v>
      </c>
      <c r="F12506" s="24">
        <f t="shared" si="195"/>
        <v>5.63815396825397E-3</v>
      </c>
      <c r="G12506" s="24"/>
    </row>
    <row r="12507" spans="1:7" x14ac:dyDescent="0.25">
      <c r="A12507" s="3" t="s">
        <v>266</v>
      </c>
      <c r="B12507" s="4">
        <v>45751</v>
      </c>
      <c r="C12507" s="5">
        <v>1239.94</v>
      </c>
      <c r="D12507" s="19">
        <v>7.9457E-2</v>
      </c>
      <c r="E12507" s="35" cm="1">
        <f t="array" ref="E12507">INDEX('Curva Juros'!$B$7:$B$73,MATCH(C12507,'Curva Juros'!$A$7:$A$73,1)) +
(C12507-INDEX('Curva Juros'!$A$7:$A$73,MATCH(C12507,'Curva Juros'!$A$7:$A$73,1))) *
(INDEX('Curva Juros'!$B$7:$B$73,MATCH(C12507,'Curva Juros'!$A$7:$A$73,1)+1) -
INDEX('Curva Juros'!$B$7:$B$73,MATCH(C12507,'Curva Juros'!$A$7:$A$73,1))) /
(INDEX('Curva Juros'!$A$7:$A$73,MATCH(C12507,'Curva Juros'!$A$7:$A$73,1)+1) -
INDEX('Curva Juros'!$A$7:$A$73,MATCH(C12507,'Curva Juros'!$A$7:$A$73,1)))</f>
        <v>7.6286249206349206</v>
      </c>
      <c r="F12507" s="24">
        <f t="shared" si="195"/>
        <v>3.1707507936507978E-3</v>
      </c>
      <c r="G12507" s="24"/>
    </row>
    <row r="12508" spans="1:7" x14ac:dyDescent="0.25">
      <c r="A12508" s="6" t="s">
        <v>266</v>
      </c>
      <c r="B12508" s="7">
        <v>45758</v>
      </c>
      <c r="C12508" s="8">
        <v>1233.31</v>
      </c>
      <c r="D12508" s="20">
        <v>8.1386E-2</v>
      </c>
      <c r="E12508" s="35" cm="1">
        <f t="array" ref="E12508">INDEX('Curva Juros'!$B$7:$B$73,MATCH(C12508,'Curva Juros'!$A$7:$A$73,1)) +
(C12508-INDEX('Curva Juros'!$A$7:$A$73,MATCH(C12508,'Curva Juros'!$A$7:$A$73,1))) *
(INDEX('Curva Juros'!$B$7:$B$73,MATCH(C12508,'Curva Juros'!$A$7:$A$73,1)+1) -
INDEX('Curva Juros'!$B$7:$B$73,MATCH(C12508,'Curva Juros'!$A$7:$A$73,1))) /
(INDEX('Curva Juros'!$A$7:$A$73,MATCH(C12508,'Curva Juros'!$A$7:$A$73,1)+1) -
INDEX('Curva Juros'!$A$7:$A$73,MATCH(C12508,'Curva Juros'!$A$7:$A$73,1)))</f>
        <v>7.6296246825396832</v>
      </c>
      <c r="F12508" s="24">
        <f t="shared" si="195"/>
        <v>5.0897531746031677E-3</v>
      </c>
      <c r="G12508" s="24"/>
    </row>
    <row r="12509" spans="1:7" x14ac:dyDescent="0.25">
      <c r="A12509" s="3" t="s">
        <v>266</v>
      </c>
      <c r="B12509" s="4">
        <v>45764</v>
      </c>
      <c r="C12509" s="5">
        <v>1230.5</v>
      </c>
      <c r="D12509" s="19">
        <v>7.9975000000000004E-2</v>
      </c>
      <c r="E12509" s="35" cm="1">
        <f t="array" ref="E12509">INDEX('Curva Juros'!$B$7:$B$73,MATCH(C12509,'Curva Juros'!$A$7:$A$73,1)) +
(C12509-INDEX('Curva Juros'!$A$7:$A$73,MATCH(C12509,'Curva Juros'!$A$7:$A$73,1))) *
(INDEX('Curva Juros'!$B$7:$B$73,MATCH(C12509,'Curva Juros'!$A$7:$A$73,1)+1) -
INDEX('Curva Juros'!$B$7:$B$73,MATCH(C12509,'Curva Juros'!$A$7:$A$73,1))) /
(INDEX('Curva Juros'!$A$7:$A$73,MATCH(C12509,'Curva Juros'!$A$7:$A$73,1)+1) -
INDEX('Curva Juros'!$A$7:$A$73,MATCH(C12509,'Curva Juros'!$A$7:$A$73,1)))</f>
        <v>7.6300484126984127</v>
      </c>
      <c r="F12509" s="24">
        <f t="shared" si="195"/>
        <v>3.6745158730158711E-3</v>
      </c>
      <c r="G12509" s="24"/>
    </row>
    <row r="12510" spans="1:7" x14ac:dyDescent="0.25">
      <c r="A12510" s="6" t="s">
        <v>266</v>
      </c>
      <c r="B12510" s="7">
        <v>45772</v>
      </c>
      <c r="C12510" s="8">
        <v>1227.29</v>
      </c>
      <c r="D12510" s="20">
        <v>7.9047999999999993E-2</v>
      </c>
      <c r="E12510" s="35" cm="1">
        <f t="array" ref="E12510">INDEX('Curva Juros'!$B$7:$B$73,MATCH(C12510,'Curva Juros'!$A$7:$A$73,1)) +
(C12510-INDEX('Curva Juros'!$A$7:$A$73,MATCH(C12510,'Curva Juros'!$A$7:$A$73,1))) *
(INDEX('Curva Juros'!$B$7:$B$73,MATCH(C12510,'Curva Juros'!$A$7:$A$73,1)+1) -
INDEX('Curva Juros'!$B$7:$B$73,MATCH(C12510,'Curva Juros'!$A$7:$A$73,1))) /
(INDEX('Curva Juros'!$A$7:$A$73,MATCH(C12510,'Curva Juros'!$A$7:$A$73,1)+1) -
INDEX('Curva Juros'!$A$7:$A$73,MATCH(C12510,'Curva Juros'!$A$7:$A$73,1)))</f>
        <v>7.6305324603174602</v>
      </c>
      <c r="F12510" s="24">
        <f t="shared" si="195"/>
        <v>2.742675396825392E-3</v>
      </c>
      <c r="G12510" s="24"/>
    </row>
    <row r="12511" spans="1:7" x14ac:dyDescent="0.25">
      <c r="A12511" s="3" t="s">
        <v>266</v>
      </c>
      <c r="B12511" s="4">
        <v>45779</v>
      </c>
      <c r="C12511" s="5">
        <v>1223.82</v>
      </c>
      <c r="D12511" s="19">
        <v>7.8414999999999999E-2</v>
      </c>
      <c r="E12511" s="35" cm="1">
        <f t="array" ref="E12511">INDEX('Curva Juros'!$B$7:$B$73,MATCH(C12511,'Curva Juros'!$A$7:$A$73,1)) +
(C12511-INDEX('Curva Juros'!$A$7:$A$73,MATCH(C12511,'Curva Juros'!$A$7:$A$73,1))) *
(INDEX('Curva Juros'!$B$7:$B$73,MATCH(C12511,'Curva Juros'!$A$7:$A$73,1)+1) -
INDEX('Curva Juros'!$B$7:$B$73,MATCH(C12511,'Curva Juros'!$A$7:$A$73,1))) /
(INDEX('Curva Juros'!$A$7:$A$73,MATCH(C12511,'Curva Juros'!$A$7:$A$73,1)+1) -
INDEX('Curva Juros'!$A$7:$A$73,MATCH(C12511,'Curva Juros'!$A$7:$A$73,1)))</f>
        <v>7.6310557142857141</v>
      </c>
      <c r="F12511" s="24">
        <f t="shared" si="195"/>
        <v>2.1044428571428547E-3</v>
      </c>
      <c r="G12511" s="24"/>
    </row>
    <row r="12512" spans="1:7" x14ac:dyDescent="0.25">
      <c r="A12512" s="6" t="s">
        <v>266</v>
      </c>
      <c r="B12512" s="7">
        <v>45786</v>
      </c>
      <c r="C12512" s="8">
        <v>1219.8499999999999</v>
      </c>
      <c r="D12512" s="20">
        <v>7.7193999999999999E-2</v>
      </c>
      <c r="E12512" s="35" cm="1">
        <f t="array" ref="E12512">INDEX('Curva Juros'!$B$7:$B$73,MATCH(C12512,'Curva Juros'!$A$7:$A$73,1)) +
(C12512-INDEX('Curva Juros'!$A$7:$A$73,MATCH(C12512,'Curva Juros'!$A$7:$A$73,1))) *
(INDEX('Curva Juros'!$B$7:$B$73,MATCH(C12512,'Curva Juros'!$A$7:$A$73,1)+1) -
INDEX('Curva Juros'!$B$7:$B$73,MATCH(C12512,'Curva Juros'!$A$7:$A$73,1))) /
(INDEX('Curva Juros'!$A$7:$A$73,MATCH(C12512,'Curva Juros'!$A$7:$A$73,1)+1) -
INDEX('Curva Juros'!$A$7:$A$73,MATCH(C12512,'Curva Juros'!$A$7:$A$73,1)))</f>
        <v>7.6316543650793651</v>
      </c>
      <c r="F12512" s="24">
        <f t="shared" si="195"/>
        <v>8.7745634920634308E-4</v>
      </c>
      <c r="G12512" s="24"/>
    </row>
    <row r="12513" spans="1:7" x14ac:dyDescent="0.25">
      <c r="A12513" s="3" t="s">
        <v>266</v>
      </c>
      <c r="B12513" s="4">
        <v>45793</v>
      </c>
      <c r="C12513" s="5">
        <v>1214.33</v>
      </c>
      <c r="D12513" s="19">
        <v>7.7809000000000003E-2</v>
      </c>
      <c r="E12513" s="35" cm="1">
        <f t="array" ref="E12513">INDEX('Curva Juros'!$B$7:$B$73,MATCH(C12513,'Curva Juros'!$A$7:$A$73,1)) +
(C12513-INDEX('Curva Juros'!$A$7:$A$73,MATCH(C12513,'Curva Juros'!$A$7:$A$73,1))) *
(INDEX('Curva Juros'!$B$7:$B$73,MATCH(C12513,'Curva Juros'!$A$7:$A$73,1)+1) -
INDEX('Curva Juros'!$B$7:$B$73,MATCH(C12513,'Curva Juros'!$A$7:$A$73,1))) /
(INDEX('Curva Juros'!$A$7:$A$73,MATCH(C12513,'Curva Juros'!$A$7:$A$73,1)+1) -
INDEX('Curva Juros'!$A$7:$A$73,MATCH(C12513,'Curva Juros'!$A$7:$A$73,1)))</f>
        <v>7.6324867460317458</v>
      </c>
      <c r="F12513" s="24">
        <f t="shared" si="195"/>
        <v>1.4841325396825478E-3</v>
      </c>
      <c r="G12513" s="24"/>
    </row>
    <row r="12514" spans="1:7" x14ac:dyDescent="0.25">
      <c r="A12514" s="6" t="s">
        <v>266</v>
      </c>
      <c r="B12514" s="7">
        <v>45800</v>
      </c>
      <c r="C12514" s="8">
        <v>1209.21</v>
      </c>
      <c r="D12514" s="20">
        <v>7.7951000000000006E-2</v>
      </c>
      <c r="E12514" s="35" cm="1">
        <f t="array" ref="E12514">INDEX('Curva Juros'!$B$7:$B$73,MATCH(C12514,'Curva Juros'!$A$7:$A$73,1)) +
(C12514-INDEX('Curva Juros'!$A$7:$A$73,MATCH(C12514,'Curva Juros'!$A$7:$A$73,1))) *
(INDEX('Curva Juros'!$B$7:$B$73,MATCH(C12514,'Curva Juros'!$A$7:$A$73,1)+1) -
INDEX('Curva Juros'!$B$7:$B$73,MATCH(C12514,'Curva Juros'!$A$7:$A$73,1))) /
(INDEX('Curva Juros'!$A$7:$A$73,MATCH(C12514,'Curva Juros'!$A$7:$A$73,1)+1) -
INDEX('Curva Juros'!$A$7:$A$73,MATCH(C12514,'Curva Juros'!$A$7:$A$73,1)))</f>
        <v>7.6332588095238094</v>
      </c>
      <c r="F12514" s="24">
        <f t="shared" si="195"/>
        <v>1.6184119047619183E-3</v>
      </c>
      <c r="G12514" s="24"/>
    </row>
    <row r="12515" spans="1:7" x14ac:dyDescent="0.25">
      <c r="A12515" s="3" t="s">
        <v>266</v>
      </c>
      <c r="B12515" s="4">
        <v>45807</v>
      </c>
      <c r="C12515" s="5">
        <v>1203.93</v>
      </c>
      <c r="D12515" s="19">
        <v>7.8284999999999993E-2</v>
      </c>
      <c r="E12515" s="35" cm="1">
        <f t="array" ref="E12515">INDEX('Curva Juros'!$B$7:$B$73,MATCH(C12515,'Curva Juros'!$A$7:$A$73,1)) +
(C12515-INDEX('Curva Juros'!$A$7:$A$73,MATCH(C12515,'Curva Juros'!$A$7:$A$73,1))) *
(INDEX('Curva Juros'!$B$7:$B$73,MATCH(C12515,'Curva Juros'!$A$7:$A$73,1)+1) -
INDEX('Curva Juros'!$B$7:$B$73,MATCH(C12515,'Curva Juros'!$A$7:$A$73,1))) /
(INDEX('Curva Juros'!$A$7:$A$73,MATCH(C12515,'Curva Juros'!$A$7:$A$73,1)+1) -
INDEX('Curva Juros'!$A$7:$A$73,MATCH(C12515,'Curva Juros'!$A$7:$A$73,1)))</f>
        <v>7.634055</v>
      </c>
      <c r="F12515" s="24">
        <f t="shared" si="195"/>
        <v>1.9444499999999865E-3</v>
      </c>
      <c r="G12515" s="24"/>
    </row>
    <row r="12516" spans="1:7" x14ac:dyDescent="0.25">
      <c r="A12516" s="6" t="s">
        <v>266</v>
      </c>
      <c r="B12516" s="7">
        <v>45814</v>
      </c>
      <c r="C12516" s="8">
        <v>1199.1199999999999</v>
      </c>
      <c r="D12516" s="20">
        <v>7.8062999999999994E-2</v>
      </c>
      <c r="E12516" s="35" cm="1">
        <f t="array" ref="E12516">INDEX('Curva Juros'!$B$7:$B$73,MATCH(C12516,'Curva Juros'!$A$7:$A$73,1)) +
(C12516-INDEX('Curva Juros'!$A$7:$A$73,MATCH(C12516,'Curva Juros'!$A$7:$A$73,1))) *
(INDEX('Curva Juros'!$B$7:$B$73,MATCH(C12516,'Curva Juros'!$A$7:$A$73,1)+1) -
INDEX('Curva Juros'!$B$7:$B$73,MATCH(C12516,'Curva Juros'!$A$7:$A$73,1))) /
(INDEX('Curva Juros'!$A$7:$A$73,MATCH(C12516,'Curva Juros'!$A$7:$A$73,1)+1) -
INDEX('Curva Juros'!$A$7:$A$73,MATCH(C12516,'Curva Juros'!$A$7:$A$73,1)))</f>
        <v>7.6347803174603177</v>
      </c>
      <c r="F12516" s="24">
        <f t="shared" si="195"/>
        <v>1.7151968253968225E-3</v>
      </c>
      <c r="G12516" s="24"/>
    </row>
    <row r="12517" spans="1:7" x14ac:dyDescent="0.25">
      <c r="A12517" s="3" t="s">
        <v>266</v>
      </c>
      <c r="B12517" s="4">
        <v>45821</v>
      </c>
      <c r="C12517" s="5">
        <v>1195.5</v>
      </c>
      <c r="D12517" s="19">
        <v>7.6428999999999997E-2</v>
      </c>
      <c r="E12517" s="35" cm="1">
        <f t="array" ref="E12517">INDEX('Curva Juros'!$B$7:$B$73,MATCH(C12517,'Curva Juros'!$A$7:$A$73,1)) +
(C12517-INDEX('Curva Juros'!$A$7:$A$73,MATCH(C12517,'Curva Juros'!$A$7:$A$73,1))) *
(INDEX('Curva Juros'!$B$7:$B$73,MATCH(C12517,'Curva Juros'!$A$7:$A$73,1)+1) -
INDEX('Curva Juros'!$B$7:$B$73,MATCH(C12517,'Curva Juros'!$A$7:$A$73,1))) /
(INDEX('Curva Juros'!$A$7:$A$73,MATCH(C12517,'Curva Juros'!$A$7:$A$73,1)+1) -
INDEX('Curva Juros'!$A$7:$A$73,MATCH(C12517,'Curva Juros'!$A$7:$A$73,1)))</f>
        <v>7.6353261904761904</v>
      </c>
      <c r="F12517" s="24">
        <f t="shared" si="195"/>
        <v>7.5738095238087055E-5</v>
      </c>
      <c r="G12517" s="24"/>
    </row>
    <row r="12518" spans="1:7" x14ac:dyDescent="0.25">
      <c r="A12518" s="6" t="s">
        <v>266</v>
      </c>
      <c r="B12518" s="7">
        <v>45828</v>
      </c>
      <c r="C12518" s="8">
        <v>1191.49</v>
      </c>
      <c r="D12518" s="20">
        <v>7.6436000000000004E-2</v>
      </c>
      <c r="E12518" s="35" cm="1">
        <f t="array" ref="E12518">INDEX('Curva Juros'!$B$7:$B$73,MATCH(C12518,'Curva Juros'!$A$7:$A$73,1)) +
(C12518-INDEX('Curva Juros'!$A$7:$A$73,MATCH(C12518,'Curva Juros'!$A$7:$A$73,1))) *
(INDEX('Curva Juros'!$B$7:$B$73,MATCH(C12518,'Curva Juros'!$A$7:$A$73,1)+1) -
INDEX('Curva Juros'!$B$7:$B$73,MATCH(C12518,'Curva Juros'!$A$7:$A$73,1))) /
(INDEX('Curva Juros'!$A$7:$A$73,MATCH(C12518,'Curva Juros'!$A$7:$A$73,1)+1) -
INDEX('Curva Juros'!$A$7:$A$73,MATCH(C12518,'Curva Juros'!$A$7:$A$73,1)))</f>
        <v>7.635930873015873</v>
      </c>
      <c r="F12518" s="24">
        <f t="shared" si="195"/>
        <v>7.6691269841278054E-5</v>
      </c>
      <c r="G12518" s="24"/>
    </row>
    <row r="12519" spans="1:7" x14ac:dyDescent="0.25">
      <c r="A12519" s="3" t="s">
        <v>266</v>
      </c>
      <c r="B12519" s="4">
        <v>45835</v>
      </c>
      <c r="C12519" s="5">
        <v>1185.6300000000001</v>
      </c>
      <c r="D12519" s="19">
        <v>7.7456999999999998E-2</v>
      </c>
      <c r="E12519" s="35" cm="1">
        <f t="array" ref="E12519">INDEX('Curva Juros'!$B$7:$B$73,MATCH(C12519,'Curva Juros'!$A$7:$A$73,1)) +
(C12519-INDEX('Curva Juros'!$A$7:$A$73,MATCH(C12519,'Curva Juros'!$A$7:$A$73,1))) *
(INDEX('Curva Juros'!$B$7:$B$73,MATCH(C12519,'Curva Juros'!$A$7:$A$73,1)+1) -
INDEX('Curva Juros'!$B$7:$B$73,MATCH(C12519,'Curva Juros'!$A$7:$A$73,1))) /
(INDEX('Curva Juros'!$A$7:$A$73,MATCH(C12519,'Curva Juros'!$A$7:$A$73,1)+1) -
INDEX('Curva Juros'!$A$7:$A$73,MATCH(C12519,'Curva Juros'!$A$7:$A$73,1)))</f>
        <v>7.636814523809524</v>
      </c>
      <c r="F12519" s="24">
        <f t="shared" si="195"/>
        <v>1.0888547619047617E-3</v>
      </c>
      <c r="G12519" s="24"/>
    </row>
    <row r="12520" spans="1:7" x14ac:dyDescent="0.25">
      <c r="A12520" s="6" t="s">
        <v>266</v>
      </c>
      <c r="B12520" s="7">
        <v>45842</v>
      </c>
      <c r="C12520" s="8">
        <v>1181.3599999999999</v>
      </c>
      <c r="D12520" s="20">
        <v>7.6593999999999995E-2</v>
      </c>
      <c r="E12520" s="35" cm="1">
        <f t="array" ref="E12520">INDEX('Curva Juros'!$B$7:$B$73,MATCH(C12520,'Curva Juros'!$A$7:$A$73,1)) +
(C12520-INDEX('Curva Juros'!$A$7:$A$73,MATCH(C12520,'Curva Juros'!$A$7:$A$73,1))) *
(INDEX('Curva Juros'!$B$7:$B$73,MATCH(C12520,'Curva Juros'!$A$7:$A$73,1)+1) -
INDEX('Curva Juros'!$B$7:$B$73,MATCH(C12520,'Curva Juros'!$A$7:$A$73,1))) /
(INDEX('Curva Juros'!$A$7:$A$73,MATCH(C12520,'Curva Juros'!$A$7:$A$73,1)+1) -
INDEX('Curva Juros'!$A$7:$A$73,MATCH(C12520,'Curva Juros'!$A$7:$A$73,1)))</f>
        <v>7.6374584126984129</v>
      </c>
      <c r="F12520" s="24">
        <f t="shared" si="195"/>
        <v>2.1941587301586851E-4</v>
      </c>
      <c r="G12520" s="24"/>
    </row>
    <row r="12521" spans="1:7" x14ac:dyDescent="0.25">
      <c r="A12521" s="3" t="s">
        <v>266</v>
      </c>
      <c r="B12521" s="4">
        <v>45849</v>
      </c>
      <c r="C12521" s="5">
        <v>1174.22</v>
      </c>
      <c r="D12521" s="19">
        <v>7.9128000000000004E-2</v>
      </c>
      <c r="E12521" s="35" cm="1">
        <f t="array" ref="E12521">INDEX('Curva Juros'!$B$7:$B$73,MATCH(C12521,'Curva Juros'!$A$7:$A$73,1)) +
(C12521-INDEX('Curva Juros'!$A$7:$A$73,MATCH(C12521,'Curva Juros'!$A$7:$A$73,1))) *
(INDEX('Curva Juros'!$B$7:$B$73,MATCH(C12521,'Curva Juros'!$A$7:$A$73,1)+1) -
INDEX('Curva Juros'!$B$7:$B$73,MATCH(C12521,'Curva Juros'!$A$7:$A$73,1))) /
(INDEX('Curva Juros'!$A$7:$A$73,MATCH(C12521,'Curva Juros'!$A$7:$A$73,1)+1) -
INDEX('Curva Juros'!$A$7:$A$73,MATCH(C12521,'Curva Juros'!$A$7:$A$73,1)))</f>
        <v>7.638535079365079</v>
      </c>
      <c r="F12521" s="24">
        <f t="shared" si="195"/>
        <v>2.7426492063492153E-3</v>
      </c>
      <c r="G12521" s="24"/>
    </row>
    <row r="12522" spans="1:7" x14ac:dyDescent="0.25">
      <c r="A12522" s="6" t="s">
        <v>266</v>
      </c>
      <c r="B12522" s="7">
        <v>45856</v>
      </c>
      <c r="C12522" s="8">
        <v>1169.68</v>
      </c>
      <c r="D12522" s="20">
        <v>7.8586000000000003E-2</v>
      </c>
      <c r="E12522" s="35" cm="1">
        <f t="array" ref="E12522">INDEX('Curva Juros'!$B$7:$B$73,MATCH(C12522,'Curva Juros'!$A$7:$A$73,1)) +
(C12522-INDEX('Curva Juros'!$A$7:$A$73,MATCH(C12522,'Curva Juros'!$A$7:$A$73,1))) *
(INDEX('Curva Juros'!$B$7:$B$73,MATCH(C12522,'Curva Juros'!$A$7:$A$73,1)+1) -
INDEX('Curva Juros'!$B$7:$B$73,MATCH(C12522,'Curva Juros'!$A$7:$A$73,1))) /
(INDEX('Curva Juros'!$A$7:$A$73,MATCH(C12522,'Curva Juros'!$A$7:$A$73,1)+1) -
INDEX('Curva Juros'!$A$7:$A$73,MATCH(C12522,'Curva Juros'!$A$7:$A$73,1)))</f>
        <v>7.6392196825396823</v>
      </c>
      <c r="F12522" s="24">
        <f t="shared" si="195"/>
        <v>2.1938031746031733E-3</v>
      </c>
      <c r="G12522" s="24"/>
    </row>
    <row r="12523" spans="1:7" x14ac:dyDescent="0.25">
      <c r="A12523" s="3" t="s">
        <v>266</v>
      </c>
      <c r="B12523" s="4">
        <v>45863</v>
      </c>
      <c r="C12523" s="5">
        <v>1164.32</v>
      </c>
      <c r="D12523" s="19">
        <v>7.9002000000000003E-2</v>
      </c>
      <c r="E12523" s="35" cm="1">
        <f t="array" ref="E12523">INDEX('Curva Juros'!$B$7:$B$73,MATCH(C12523,'Curva Juros'!$A$7:$A$73,1)) +
(C12523-INDEX('Curva Juros'!$A$7:$A$73,MATCH(C12523,'Curva Juros'!$A$7:$A$73,1))) *
(INDEX('Curva Juros'!$B$7:$B$73,MATCH(C12523,'Curva Juros'!$A$7:$A$73,1)+1) -
INDEX('Curva Juros'!$B$7:$B$73,MATCH(C12523,'Curva Juros'!$A$7:$A$73,1))) /
(INDEX('Curva Juros'!$A$7:$A$73,MATCH(C12523,'Curva Juros'!$A$7:$A$73,1)+1) -
INDEX('Curva Juros'!$A$7:$A$73,MATCH(C12523,'Curva Juros'!$A$7:$A$73,1)))</f>
        <v>7.640027936507936</v>
      </c>
      <c r="F12523" s="24">
        <f t="shared" si="195"/>
        <v>2.6017206349206456E-3</v>
      </c>
      <c r="G12523" s="24"/>
    </row>
    <row r="12524" spans="1:7" x14ac:dyDescent="0.25">
      <c r="A12524" s="6" t="s">
        <v>266</v>
      </c>
      <c r="B12524" s="7">
        <v>45870</v>
      </c>
      <c r="C12524" s="8">
        <v>1158.83</v>
      </c>
      <c r="D12524" s="20">
        <v>7.9591999999999996E-2</v>
      </c>
      <c r="E12524" s="35" cm="1">
        <f t="array" ref="E12524">INDEX('Curva Juros'!$B$7:$B$73,MATCH(C12524,'Curva Juros'!$A$7:$A$73,1)) +
(C12524-INDEX('Curva Juros'!$A$7:$A$73,MATCH(C12524,'Curva Juros'!$A$7:$A$73,1))) *
(INDEX('Curva Juros'!$B$7:$B$73,MATCH(C12524,'Curva Juros'!$A$7:$A$73,1)+1) -
INDEX('Curva Juros'!$B$7:$B$73,MATCH(C12524,'Curva Juros'!$A$7:$A$73,1))) /
(INDEX('Curva Juros'!$A$7:$A$73,MATCH(C12524,'Curva Juros'!$A$7:$A$73,1)+1) -
INDEX('Curva Juros'!$A$7:$A$73,MATCH(C12524,'Curva Juros'!$A$7:$A$73,1)))</f>
        <v>7.6408557936507933</v>
      </c>
      <c r="F12524" s="24">
        <f t="shared" si="195"/>
        <v>3.1834420634920674E-3</v>
      </c>
      <c r="G12524" s="24"/>
    </row>
    <row r="12525" spans="1:7" x14ac:dyDescent="0.25">
      <c r="A12525" s="3" t="s">
        <v>266</v>
      </c>
      <c r="B12525" s="4">
        <v>45877</v>
      </c>
      <c r="C12525" s="5">
        <v>1155.03</v>
      </c>
      <c r="D12525" s="19">
        <v>7.8173000000000006E-2</v>
      </c>
      <c r="E12525" s="35" cm="1">
        <f t="array" ref="E12525">INDEX('Curva Juros'!$B$7:$B$73,MATCH(C12525,'Curva Juros'!$A$7:$A$73,1)) +
(C12525-INDEX('Curva Juros'!$A$7:$A$73,MATCH(C12525,'Curva Juros'!$A$7:$A$73,1))) *
(INDEX('Curva Juros'!$B$7:$B$73,MATCH(C12525,'Curva Juros'!$A$7:$A$73,1)+1) -
INDEX('Curva Juros'!$B$7:$B$73,MATCH(C12525,'Curva Juros'!$A$7:$A$73,1))) /
(INDEX('Curva Juros'!$A$7:$A$73,MATCH(C12525,'Curva Juros'!$A$7:$A$73,1)+1) -
INDEX('Curva Juros'!$A$7:$A$73,MATCH(C12525,'Curva Juros'!$A$7:$A$73,1)))</f>
        <v>7.6414288095238092</v>
      </c>
      <c r="F12525" s="24">
        <f t="shared" si="195"/>
        <v>1.7587119047619143E-3</v>
      </c>
      <c r="G12525" s="24"/>
    </row>
    <row r="12526" spans="1:7" x14ac:dyDescent="0.25">
      <c r="A12526" s="6" t="s">
        <v>266</v>
      </c>
      <c r="B12526" s="7">
        <v>45884</v>
      </c>
      <c r="C12526" s="8">
        <v>1150.5</v>
      </c>
      <c r="D12526" s="20">
        <v>7.7606999999999995E-2</v>
      </c>
      <c r="E12526" s="35" cm="1">
        <f t="array" ref="E12526">INDEX('Curva Juros'!$B$7:$B$73,MATCH(C12526,'Curva Juros'!$A$7:$A$73,1)) +
(C12526-INDEX('Curva Juros'!$A$7:$A$73,MATCH(C12526,'Curva Juros'!$A$7:$A$73,1))) *
(INDEX('Curva Juros'!$B$7:$B$73,MATCH(C12526,'Curva Juros'!$A$7:$A$73,1)+1) -
INDEX('Curva Juros'!$B$7:$B$73,MATCH(C12526,'Curva Juros'!$A$7:$A$73,1))) /
(INDEX('Curva Juros'!$A$7:$A$73,MATCH(C12526,'Curva Juros'!$A$7:$A$73,1)+1) -
INDEX('Curva Juros'!$A$7:$A$73,MATCH(C12526,'Curva Juros'!$A$7:$A$73,1)))</f>
        <v>7.6421119047619044</v>
      </c>
      <c r="F12526" s="24">
        <f t="shared" si="195"/>
        <v>1.1858809523809521E-3</v>
      </c>
      <c r="G12526" s="24"/>
    </row>
    <row r="12527" spans="1:7" x14ac:dyDescent="0.25">
      <c r="A12527" s="3" t="s">
        <v>266</v>
      </c>
      <c r="B12527" s="4">
        <v>45891</v>
      </c>
      <c r="C12527" s="5">
        <v>1145.27</v>
      </c>
      <c r="D12527" s="19">
        <v>7.7882999999999994E-2</v>
      </c>
      <c r="E12527" s="35" cm="1">
        <f t="array" ref="E12527">INDEX('Curva Juros'!$B$7:$B$73,MATCH(C12527,'Curva Juros'!$A$7:$A$73,1)) +
(C12527-INDEX('Curva Juros'!$A$7:$A$73,MATCH(C12527,'Curva Juros'!$A$7:$A$73,1))) *
(INDEX('Curva Juros'!$B$7:$B$73,MATCH(C12527,'Curva Juros'!$A$7:$A$73,1)+1) -
INDEX('Curva Juros'!$B$7:$B$73,MATCH(C12527,'Curva Juros'!$A$7:$A$73,1))) /
(INDEX('Curva Juros'!$A$7:$A$73,MATCH(C12527,'Curva Juros'!$A$7:$A$73,1)+1) -
INDEX('Curva Juros'!$A$7:$A$73,MATCH(C12527,'Curva Juros'!$A$7:$A$73,1)))</f>
        <v>7.6429005555555554</v>
      </c>
      <c r="F12527" s="24">
        <f t="shared" si="195"/>
        <v>1.4539944444444397E-3</v>
      </c>
      <c r="G12527" s="24"/>
    </row>
    <row r="12528" spans="1:7" x14ac:dyDescent="0.25">
      <c r="A12528" s="6" t="s">
        <v>266</v>
      </c>
      <c r="B12528" s="7">
        <v>45898</v>
      </c>
      <c r="C12528" s="8">
        <v>1140.7</v>
      </c>
      <c r="D12528" s="20">
        <v>7.7371999999999996E-2</v>
      </c>
      <c r="E12528" s="35" cm="1">
        <f t="array" ref="E12528">INDEX('Curva Juros'!$B$7:$B$73,MATCH(C12528,'Curva Juros'!$A$7:$A$73,1)) +
(C12528-INDEX('Curva Juros'!$A$7:$A$73,MATCH(C12528,'Curva Juros'!$A$7:$A$73,1))) *
(INDEX('Curva Juros'!$B$7:$B$73,MATCH(C12528,'Curva Juros'!$A$7:$A$73,1)+1) -
INDEX('Curva Juros'!$B$7:$B$73,MATCH(C12528,'Curva Juros'!$A$7:$A$73,1))) /
(INDEX('Curva Juros'!$A$7:$A$73,MATCH(C12528,'Curva Juros'!$A$7:$A$73,1)+1) -
INDEX('Curva Juros'!$A$7:$A$73,MATCH(C12528,'Curva Juros'!$A$7:$A$73,1)))</f>
        <v>7.6435896825396821</v>
      </c>
      <c r="F12528" s="24">
        <f t="shared" si="195"/>
        <v>9.3610317460317283E-4</v>
      </c>
      <c r="G12528" s="24"/>
    </row>
    <row r="12529" spans="1:7" x14ac:dyDescent="0.25">
      <c r="A12529" s="3" t="s">
        <v>266</v>
      </c>
      <c r="B12529" s="4">
        <v>45905</v>
      </c>
      <c r="C12529" s="5">
        <v>1135.54</v>
      </c>
      <c r="D12529" s="19">
        <v>7.7560000000000004E-2</v>
      </c>
      <c r="E12529" s="35" cm="1">
        <f t="array" ref="E12529">INDEX('Curva Juros'!$B$7:$B$73,MATCH(C12529,'Curva Juros'!$A$7:$A$73,1)) +
(C12529-INDEX('Curva Juros'!$A$7:$A$73,MATCH(C12529,'Curva Juros'!$A$7:$A$73,1))) *
(INDEX('Curva Juros'!$B$7:$B$73,MATCH(C12529,'Curva Juros'!$A$7:$A$73,1)+1) -
INDEX('Curva Juros'!$B$7:$B$73,MATCH(C12529,'Curva Juros'!$A$7:$A$73,1))) /
(INDEX('Curva Juros'!$A$7:$A$73,MATCH(C12529,'Curva Juros'!$A$7:$A$73,1)+1) -
INDEX('Curva Juros'!$A$7:$A$73,MATCH(C12529,'Curva Juros'!$A$7:$A$73,1)))</f>
        <v>7.6443677777777772</v>
      </c>
      <c r="F12529" s="24">
        <f t="shared" si="195"/>
        <v>1.1163222222222297E-3</v>
      </c>
      <c r="G12529" s="24"/>
    </row>
    <row r="12530" spans="1:7" x14ac:dyDescent="0.25">
      <c r="A12530" s="6" t="s">
        <v>266</v>
      </c>
      <c r="B12530" s="7">
        <v>45912</v>
      </c>
      <c r="C12530" s="8">
        <v>1130.8900000000001</v>
      </c>
      <c r="D12530" s="20">
        <v>7.7152999999999999E-2</v>
      </c>
      <c r="E12530" s="35" cm="1">
        <f t="array" ref="E12530">INDEX('Curva Juros'!$B$7:$B$73,MATCH(C12530,'Curva Juros'!$A$7:$A$73,1)) +
(C12530-INDEX('Curva Juros'!$A$7:$A$73,MATCH(C12530,'Curva Juros'!$A$7:$A$73,1))) *
(INDEX('Curva Juros'!$B$7:$B$73,MATCH(C12530,'Curva Juros'!$A$7:$A$73,1)+1) -
INDEX('Curva Juros'!$B$7:$B$73,MATCH(C12530,'Curva Juros'!$A$7:$A$73,1))) /
(INDEX('Curva Juros'!$A$7:$A$73,MATCH(C12530,'Curva Juros'!$A$7:$A$73,1)+1) -
INDEX('Curva Juros'!$A$7:$A$73,MATCH(C12530,'Curva Juros'!$A$7:$A$73,1)))</f>
        <v>7.6449504920634919</v>
      </c>
      <c r="F12530" s="24">
        <f t="shared" si="195"/>
        <v>7.0349507936508238E-4</v>
      </c>
      <c r="G12530" s="24"/>
    </row>
    <row r="12531" spans="1:7" x14ac:dyDescent="0.25">
      <c r="A12531" s="3" t="s">
        <v>266</v>
      </c>
      <c r="B12531" s="4">
        <v>45919</v>
      </c>
      <c r="C12531" s="5">
        <v>1164.25</v>
      </c>
      <c r="D12531" s="19">
        <v>7.6713000000000003E-2</v>
      </c>
      <c r="E12531" s="35" cm="1">
        <f t="array" ref="E12531">INDEX('Curva Juros'!$B$7:$B$73,MATCH(C12531,'Curva Juros'!$A$7:$A$73,1)) +
(C12531-INDEX('Curva Juros'!$A$7:$A$73,MATCH(C12531,'Curva Juros'!$A$7:$A$73,1))) *
(INDEX('Curva Juros'!$B$7:$B$73,MATCH(C12531,'Curva Juros'!$A$7:$A$73,1)+1) -
INDEX('Curva Juros'!$B$7:$B$73,MATCH(C12531,'Curva Juros'!$A$7:$A$73,1))) /
(INDEX('Curva Juros'!$A$7:$A$73,MATCH(C12531,'Curva Juros'!$A$7:$A$73,1)+1) -
INDEX('Curva Juros'!$A$7:$A$73,MATCH(C12531,'Curva Juros'!$A$7:$A$73,1)))</f>
        <v>7.6400384920634918</v>
      </c>
      <c r="F12531" s="24">
        <f t="shared" si="195"/>
        <v>3.1261507936508615E-4</v>
      </c>
      <c r="G12531" s="24"/>
    </row>
    <row r="12532" spans="1:7" x14ac:dyDescent="0.25">
      <c r="A12532" s="6" t="s">
        <v>266</v>
      </c>
      <c r="B12532" s="7">
        <v>45926</v>
      </c>
      <c r="C12532" s="8">
        <v>1159.2</v>
      </c>
      <c r="D12532" s="20">
        <v>7.6779E-2</v>
      </c>
      <c r="E12532" s="35" cm="1">
        <f t="array" ref="E12532">INDEX('Curva Juros'!$B$7:$B$73,MATCH(C12532,'Curva Juros'!$A$7:$A$73,1)) +
(C12532-INDEX('Curva Juros'!$A$7:$A$73,MATCH(C12532,'Curva Juros'!$A$7:$A$73,1))) *
(INDEX('Curva Juros'!$B$7:$B$73,MATCH(C12532,'Curva Juros'!$A$7:$A$73,1)+1) -
INDEX('Curva Juros'!$B$7:$B$73,MATCH(C12532,'Curva Juros'!$A$7:$A$73,1))) /
(INDEX('Curva Juros'!$A$7:$A$73,MATCH(C12532,'Curva Juros'!$A$7:$A$73,1)+1) -
INDEX('Curva Juros'!$A$7:$A$73,MATCH(C12532,'Curva Juros'!$A$7:$A$73,1)))</f>
        <v>7.6407999999999996</v>
      </c>
      <c r="F12532" s="24">
        <f t="shared" si="195"/>
        <v>3.7100000000001021E-4</v>
      </c>
      <c r="G12532" s="24"/>
    </row>
    <row r="12533" spans="1:7" x14ac:dyDescent="0.25">
      <c r="A12533" s="3" t="s">
        <v>266</v>
      </c>
      <c r="B12533" s="4">
        <v>45933</v>
      </c>
      <c r="C12533" s="5">
        <v>1152.51</v>
      </c>
      <c r="D12533" s="19">
        <v>7.9161999999999996E-2</v>
      </c>
      <c r="E12533" s="35" cm="1">
        <f t="array" ref="E12533">INDEX('Curva Juros'!$B$7:$B$73,MATCH(C12533,'Curva Juros'!$A$7:$A$73,1)) +
(C12533-INDEX('Curva Juros'!$A$7:$A$73,MATCH(C12533,'Curva Juros'!$A$7:$A$73,1))) *
(INDEX('Curva Juros'!$B$7:$B$73,MATCH(C12533,'Curva Juros'!$A$7:$A$73,1)+1) -
INDEX('Curva Juros'!$B$7:$B$73,MATCH(C12533,'Curva Juros'!$A$7:$A$73,1))) /
(INDEX('Curva Juros'!$A$7:$A$73,MATCH(C12533,'Curva Juros'!$A$7:$A$73,1)+1) -
INDEX('Curva Juros'!$A$7:$A$73,MATCH(C12533,'Curva Juros'!$A$7:$A$73,1)))</f>
        <v>7.641808809523809</v>
      </c>
      <c r="F12533" s="24">
        <f t="shared" si="195"/>
        <v>2.7439119047619059E-3</v>
      </c>
      <c r="G12533" s="24"/>
    </row>
    <row r="12534" spans="1:7" x14ac:dyDescent="0.25">
      <c r="A12534" s="6" t="s">
        <v>266</v>
      </c>
      <c r="B12534" s="7">
        <v>45940</v>
      </c>
      <c r="C12534" s="8">
        <v>1147.5899999999999</v>
      </c>
      <c r="D12534" s="20">
        <v>7.9052999999999998E-2</v>
      </c>
      <c r="E12534" s="35" cm="1">
        <f t="array" ref="E12534">INDEX('Curva Juros'!$B$7:$B$73,MATCH(C12534,'Curva Juros'!$A$7:$A$73,1)) +
(C12534-INDEX('Curva Juros'!$A$7:$A$73,MATCH(C12534,'Curva Juros'!$A$7:$A$73,1))) *
(INDEX('Curva Juros'!$B$7:$B$73,MATCH(C12534,'Curva Juros'!$A$7:$A$73,1)+1) -
INDEX('Curva Juros'!$B$7:$B$73,MATCH(C12534,'Curva Juros'!$A$7:$A$73,1))) /
(INDEX('Curva Juros'!$A$7:$A$73,MATCH(C12534,'Curva Juros'!$A$7:$A$73,1)+1) -
INDEX('Curva Juros'!$A$7:$A$73,MATCH(C12534,'Curva Juros'!$A$7:$A$73,1)))</f>
        <v>7.6425507142857141</v>
      </c>
      <c r="F12534" s="24">
        <f t="shared" si="195"/>
        <v>2.6274928571428519E-3</v>
      </c>
      <c r="G12534" s="24"/>
    </row>
    <row r="12535" spans="1:7" x14ac:dyDescent="0.25">
      <c r="A12535" s="3" t="s">
        <v>266</v>
      </c>
      <c r="B12535" s="4">
        <v>45947</v>
      </c>
      <c r="C12535" s="5">
        <v>1142.32</v>
      </c>
      <c r="D12535" s="19">
        <v>7.9439999999999997E-2</v>
      </c>
      <c r="E12535" s="35" cm="1">
        <f t="array" ref="E12535">INDEX('Curva Juros'!$B$7:$B$73,MATCH(C12535,'Curva Juros'!$A$7:$A$73,1)) +
(C12535-INDEX('Curva Juros'!$A$7:$A$73,MATCH(C12535,'Curva Juros'!$A$7:$A$73,1))) *
(INDEX('Curva Juros'!$B$7:$B$73,MATCH(C12535,'Curva Juros'!$A$7:$A$73,1)+1) -
INDEX('Curva Juros'!$B$7:$B$73,MATCH(C12535,'Curva Juros'!$A$7:$A$73,1))) /
(INDEX('Curva Juros'!$A$7:$A$73,MATCH(C12535,'Curva Juros'!$A$7:$A$73,1)+1) -
INDEX('Curva Juros'!$A$7:$A$73,MATCH(C12535,'Curva Juros'!$A$7:$A$73,1)))</f>
        <v>7.6433453968253966</v>
      </c>
      <c r="F12535" s="24">
        <f t="shared" si="195"/>
        <v>3.0065460317460352E-3</v>
      </c>
      <c r="G12535" s="24"/>
    </row>
    <row r="12536" spans="1:7" x14ac:dyDescent="0.25">
      <c r="A12536" s="6" t="s">
        <v>266</v>
      </c>
      <c r="B12536" s="7">
        <v>45954</v>
      </c>
      <c r="C12536" s="8">
        <v>1137.27</v>
      </c>
      <c r="D12536" s="20">
        <v>7.9504000000000005E-2</v>
      </c>
      <c r="E12536" s="35" cm="1">
        <f t="array" ref="E12536">INDEX('Curva Juros'!$B$7:$B$73,MATCH(C12536,'Curva Juros'!$A$7:$A$73,1)) +
(C12536-INDEX('Curva Juros'!$A$7:$A$73,MATCH(C12536,'Curva Juros'!$A$7:$A$73,1))) *
(INDEX('Curva Juros'!$B$7:$B$73,MATCH(C12536,'Curva Juros'!$A$7:$A$73,1)+1) -
INDEX('Curva Juros'!$B$7:$B$73,MATCH(C12536,'Curva Juros'!$A$7:$A$73,1))) /
(INDEX('Curva Juros'!$A$7:$A$73,MATCH(C12536,'Curva Juros'!$A$7:$A$73,1)+1) -
INDEX('Curva Juros'!$A$7:$A$73,MATCH(C12536,'Curva Juros'!$A$7:$A$73,1)))</f>
        <v>7.6441069047619044</v>
      </c>
      <c r="F12536" s="24">
        <f t="shared" si="195"/>
        <v>3.0629309523809573E-3</v>
      </c>
      <c r="G12536" s="24"/>
    </row>
    <row r="12537" spans="1:7" x14ac:dyDescent="0.25">
      <c r="A12537" s="3" t="s">
        <v>266</v>
      </c>
      <c r="B12537" s="4">
        <v>45961</v>
      </c>
      <c r="C12537" s="5">
        <v>1131.6600000000001</v>
      </c>
      <c r="D12537" s="19">
        <v>8.0367999999999995E-2</v>
      </c>
      <c r="E12537" s="35" cm="1">
        <f t="array" ref="E12537">INDEX('Curva Juros'!$B$7:$B$73,MATCH(C12537,'Curva Juros'!$A$7:$A$73,1)) +
(C12537-INDEX('Curva Juros'!$A$7:$A$73,MATCH(C12537,'Curva Juros'!$A$7:$A$73,1))) *
(INDEX('Curva Juros'!$B$7:$B$73,MATCH(C12537,'Curva Juros'!$A$7:$A$73,1)+1) -
INDEX('Curva Juros'!$B$7:$B$73,MATCH(C12537,'Curva Juros'!$A$7:$A$73,1))) /
(INDEX('Curva Juros'!$A$7:$A$73,MATCH(C12537,'Curva Juros'!$A$7:$A$73,1)+1) -
INDEX('Curva Juros'!$A$7:$A$73,MATCH(C12537,'Curva Juros'!$A$7:$A$73,1)))</f>
        <v>7.6448637142857141</v>
      </c>
      <c r="F12537" s="24">
        <f t="shared" si="195"/>
        <v>3.9193628571428524E-3</v>
      </c>
      <c r="G12537" s="24"/>
    </row>
    <row r="12538" spans="1:7" x14ac:dyDescent="0.25">
      <c r="A12538" s="6" t="s">
        <v>266</v>
      </c>
      <c r="B12538" s="7">
        <v>45968</v>
      </c>
      <c r="C12538" s="8">
        <v>1126.82</v>
      </c>
      <c r="D12538" s="20">
        <v>8.0140000000000003E-2</v>
      </c>
      <c r="E12538" s="35" cm="1">
        <f t="array" ref="E12538">INDEX('Curva Juros'!$B$7:$B$73,MATCH(C12538,'Curva Juros'!$A$7:$A$73,1)) +
(C12538-INDEX('Curva Juros'!$A$7:$A$73,MATCH(C12538,'Curva Juros'!$A$7:$A$73,1))) *
(INDEX('Curva Juros'!$B$7:$B$73,MATCH(C12538,'Curva Juros'!$A$7:$A$73,1)+1) -
INDEX('Curva Juros'!$B$7:$B$73,MATCH(C12538,'Curva Juros'!$A$7:$A$73,1))) /
(INDEX('Curva Juros'!$A$7:$A$73,MATCH(C12538,'Curva Juros'!$A$7:$A$73,1)+1) -
INDEX('Curva Juros'!$A$7:$A$73,MATCH(C12538,'Curva Juros'!$A$7:$A$73,1)))</f>
        <v>7.6454091746031745</v>
      </c>
      <c r="F12538" s="24">
        <f t="shared" si="195"/>
        <v>3.6859082539682647E-3</v>
      </c>
      <c r="G12538" s="24"/>
    </row>
    <row r="12539" spans="1:7" x14ac:dyDescent="0.25">
      <c r="A12539" s="3" t="s">
        <v>266</v>
      </c>
      <c r="B12539" s="4">
        <v>45975</v>
      </c>
      <c r="C12539" s="5">
        <v>1122.8599999999999</v>
      </c>
      <c r="D12539" s="19">
        <v>7.8673999999999994E-2</v>
      </c>
      <c r="E12539" s="35" cm="1">
        <f t="array" ref="E12539">INDEX('Curva Juros'!$B$7:$B$73,MATCH(C12539,'Curva Juros'!$A$7:$A$73,1)) +
(C12539-INDEX('Curva Juros'!$A$7:$A$73,MATCH(C12539,'Curva Juros'!$A$7:$A$73,1))) *
(INDEX('Curva Juros'!$B$7:$B$73,MATCH(C12539,'Curva Juros'!$A$7:$A$73,1)+1) -
INDEX('Curva Juros'!$B$7:$B$73,MATCH(C12539,'Curva Juros'!$A$7:$A$73,1))) /
(INDEX('Curva Juros'!$A$7:$A$73,MATCH(C12539,'Curva Juros'!$A$7:$A$73,1)+1) -
INDEX('Curva Juros'!$A$7:$A$73,MATCH(C12539,'Curva Juros'!$A$7:$A$73,1)))</f>
        <v>7.6458554603174598</v>
      </c>
      <c r="F12539" s="24">
        <f t="shared" si="195"/>
        <v>2.2154453968254023E-3</v>
      </c>
      <c r="G12539" s="24"/>
    </row>
    <row r="12540" spans="1:7" x14ac:dyDescent="0.25">
      <c r="A12540" s="6" t="s">
        <v>266</v>
      </c>
      <c r="B12540" s="7">
        <v>45982</v>
      </c>
      <c r="C12540" s="8">
        <v>1118.8599999999999</v>
      </c>
      <c r="D12540" s="20">
        <v>7.868E-2</v>
      </c>
      <c r="E12540" s="35" cm="1">
        <f t="array" ref="E12540">INDEX('Curva Juros'!$B$7:$B$73,MATCH(C12540,'Curva Juros'!$A$7:$A$73,1)) +
(C12540-INDEX('Curva Juros'!$A$7:$A$73,MATCH(C12540,'Curva Juros'!$A$7:$A$73,1))) *
(INDEX('Curva Juros'!$B$7:$B$73,MATCH(C12540,'Curva Juros'!$A$7:$A$73,1)+1) -
INDEX('Curva Juros'!$B$7:$B$73,MATCH(C12540,'Curva Juros'!$A$7:$A$73,1))) /
(INDEX('Curva Juros'!$A$7:$A$73,MATCH(C12540,'Curva Juros'!$A$7:$A$73,1)+1) -
INDEX('Curva Juros'!$A$7:$A$73,MATCH(C12540,'Curva Juros'!$A$7:$A$73,1)))</f>
        <v>7.6463062539682536</v>
      </c>
      <c r="F12540" s="24">
        <f t="shared" si="195"/>
        <v>2.2169374603174669E-3</v>
      </c>
      <c r="G12540" s="24"/>
    </row>
    <row r="12541" spans="1:7" x14ac:dyDescent="0.25">
      <c r="A12541" s="3" t="s">
        <v>266</v>
      </c>
      <c r="B12541" s="4">
        <v>45989</v>
      </c>
      <c r="C12541" s="5">
        <v>1114.1600000000001</v>
      </c>
      <c r="D12541" s="19">
        <v>7.8253000000000003E-2</v>
      </c>
      <c r="E12541" s="35" cm="1">
        <f t="array" ref="E12541">INDEX('Curva Juros'!$B$7:$B$73,MATCH(C12541,'Curva Juros'!$A$7:$A$73,1)) +
(C12541-INDEX('Curva Juros'!$A$7:$A$73,MATCH(C12541,'Curva Juros'!$A$7:$A$73,1))) *
(INDEX('Curva Juros'!$B$7:$B$73,MATCH(C12541,'Curva Juros'!$A$7:$A$73,1)+1) -
INDEX('Curva Juros'!$B$7:$B$73,MATCH(C12541,'Curva Juros'!$A$7:$A$73,1))) /
(INDEX('Curva Juros'!$A$7:$A$73,MATCH(C12541,'Curva Juros'!$A$7:$A$73,1)+1) -
INDEX('Curva Juros'!$A$7:$A$73,MATCH(C12541,'Curva Juros'!$A$7:$A$73,1)))</f>
        <v>7.6468359365079364</v>
      </c>
      <c r="F12541" s="24">
        <f t="shared" si="195"/>
        <v>1.784640634920634E-3</v>
      </c>
      <c r="G12541" s="24"/>
    </row>
    <row r="12542" spans="1:7" x14ac:dyDescent="0.25">
      <c r="A12542" s="6" t="s">
        <v>266</v>
      </c>
      <c r="B12542" s="7">
        <v>45996</v>
      </c>
      <c r="C12542" s="8">
        <v>1108.78</v>
      </c>
      <c r="D12542" s="20">
        <v>7.8787999999999997E-2</v>
      </c>
      <c r="E12542" s="35" cm="1">
        <f t="array" ref="E12542">INDEX('Curva Juros'!$B$7:$B$73,MATCH(C12542,'Curva Juros'!$A$7:$A$73,1)) +
(C12542-INDEX('Curva Juros'!$A$7:$A$73,MATCH(C12542,'Curva Juros'!$A$7:$A$73,1))) *
(INDEX('Curva Juros'!$B$7:$B$73,MATCH(C12542,'Curva Juros'!$A$7:$A$73,1)+1) -
INDEX('Curva Juros'!$B$7:$B$73,MATCH(C12542,'Curva Juros'!$A$7:$A$73,1))) /
(INDEX('Curva Juros'!$A$7:$A$73,MATCH(C12542,'Curva Juros'!$A$7:$A$73,1)+1) -
INDEX('Curva Juros'!$A$7:$A$73,MATCH(C12542,'Curva Juros'!$A$7:$A$73,1)))</f>
        <v>7.6474422539682534</v>
      </c>
      <c r="F12542" s="24">
        <f t="shared" si="195"/>
        <v>2.3135774603174619E-3</v>
      </c>
      <c r="G12542" s="24"/>
    </row>
    <row r="12543" spans="1:7" x14ac:dyDescent="0.25">
      <c r="A12543" s="3" t="s">
        <v>266</v>
      </c>
      <c r="B12543" s="4">
        <v>46003</v>
      </c>
      <c r="C12543" s="5">
        <v>1103.6099999999999</v>
      </c>
      <c r="D12543" s="19">
        <v>7.9029000000000002E-2</v>
      </c>
      <c r="E12543" s="35" cm="1">
        <f t="array" ref="E12543">INDEX('Curva Juros'!$B$7:$B$73,MATCH(C12543,'Curva Juros'!$A$7:$A$73,1)) +
(C12543-INDEX('Curva Juros'!$A$7:$A$73,MATCH(C12543,'Curva Juros'!$A$7:$A$73,1))) *
(INDEX('Curva Juros'!$B$7:$B$73,MATCH(C12543,'Curva Juros'!$A$7:$A$73,1)+1) -
INDEX('Curva Juros'!$B$7:$B$73,MATCH(C12543,'Curva Juros'!$A$7:$A$73,1))) /
(INDEX('Curva Juros'!$A$7:$A$73,MATCH(C12543,'Curva Juros'!$A$7:$A$73,1)+1) -
INDEX('Curva Juros'!$A$7:$A$73,MATCH(C12543,'Curva Juros'!$A$7:$A$73,1)))</f>
        <v>7.6480249047619049</v>
      </c>
      <c r="F12543" s="24">
        <f t="shared" si="195"/>
        <v>2.5487509523809543E-3</v>
      </c>
      <c r="G12543" s="24"/>
    </row>
    <row r="12544" spans="1:7" x14ac:dyDescent="0.25">
      <c r="A12544" s="6" t="s">
        <v>266</v>
      </c>
      <c r="B12544" s="7">
        <v>46010</v>
      </c>
      <c r="C12544" s="8">
        <v>1098.46</v>
      </c>
      <c r="D12544" s="20">
        <v>7.9236000000000001E-2</v>
      </c>
      <c r="E12544" s="35" cm="1">
        <f t="array" ref="E12544">INDEX('Curva Juros'!$B$7:$B$73,MATCH(C12544,'Curva Juros'!$A$7:$A$73,1)) +
(C12544-INDEX('Curva Juros'!$A$7:$A$73,MATCH(C12544,'Curva Juros'!$A$7:$A$73,1))) *
(INDEX('Curva Juros'!$B$7:$B$73,MATCH(C12544,'Curva Juros'!$A$7:$A$73,1)+1) -
INDEX('Curva Juros'!$B$7:$B$73,MATCH(C12544,'Curva Juros'!$A$7:$A$73,1))) /
(INDEX('Curva Juros'!$A$7:$A$73,MATCH(C12544,'Curva Juros'!$A$7:$A$73,1)+1) -
INDEX('Curva Juros'!$A$7:$A$73,MATCH(C12544,'Curva Juros'!$A$7:$A$73,1)))</f>
        <v>7.6486053015873017</v>
      </c>
      <c r="F12544" s="24">
        <f t="shared" si="195"/>
        <v>2.7499469841269775E-3</v>
      </c>
      <c r="G12544" s="24"/>
    </row>
    <row r="12545" spans="1:7" x14ac:dyDescent="0.25">
      <c r="A12545" s="3" t="s">
        <v>266</v>
      </c>
      <c r="B12545" s="4">
        <v>46017</v>
      </c>
      <c r="C12545" s="5">
        <v>1094.5899999999999</v>
      </c>
      <c r="D12545" s="19">
        <v>7.9055E-2</v>
      </c>
      <c r="E12545" s="35" cm="1">
        <f t="array" ref="E12545">INDEX('Curva Juros'!$B$7:$B$73,MATCH(C12545,'Curva Juros'!$A$7:$A$73,1)) +
(C12545-INDEX('Curva Juros'!$A$7:$A$73,MATCH(C12545,'Curva Juros'!$A$7:$A$73,1))) *
(INDEX('Curva Juros'!$B$7:$B$73,MATCH(C12545,'Curva Juros'!$A$7:$A$73,1)+1) -
INDEX('Curva Juros'!$B$7:$B$73,MATCH(C12545,'Curva Juros'!$A$7:$A$73,1))) /
(INDEX('Curva Juros'!$A$7:$A$73,MATCH(C12545,'Curva Juros'!$A$7:$A$73,1)+1) -
INDEX('Curva Juros'!$A$7:$A$73,MATCH(C12545,'Curva Juros'!$A$7:$A$73,1)))</f>
        <v>7.6490414444444443</v>
      </c>
      <c r="F12545" s="24">
        <f t="shared" si="195"/>
        <v>2.5645855555555541E-3</v>
      </c>
      <c r="G12545" s="24"/>
    </row>
    <row r="12546" spans="1:7" x14ac:dyDescent="0.25">
      <c r="A12546" s="6" t="s">
        <v>266</v>
      </c>
      <c r="B12546" s="7">
        <v>46024</v>
      </c>
      <c r="C12546" s="8">
        <v>1090.3599999999999</v>
      </c>
      <c r="D12546" s="20">
        <v>7.9372999999999999E-2</v>
      </c>
      <c r="E12546" s="35" cm="1">
        <f t="array" ref="E12546">INDEX('Curva Juros'!$B$7:$B$73,MATCH(C12546,'Curva Juros'!$A$7:$A$73,1)) +
(C12546-INDEX('Curva Juros'!$A$7:$A$73,MATCH(C12546,'Curva Juros'!$A$7:$A$73,1))) *
(INDEX('Curva Juros'!$B$7:$B$73,MATCH(C12546,'Curva Juros'!$A$7:$A$73,1)+1) -
INDEX('Curva Juros'!$B$7:$B$73,MATCH(C12546,'Curva Juros'!$A$7:$A$73,1))) /
(INDEX('Curva Juros'!$A$7:$A$73,MATCH(C12546,'Curva Juros'!$A$7:$A$73,1)+1) -
INDEX('Curva Juros'!$A$7:$A$73,MATCH(C12546,'Curva Juros'!$A$7:$A$73,1)))</f>
        <v>7.6495181587301584</v>
      </c>
      <c r="F12546" s="24">
        <f t="shared" si="195"/>
        <v>2.8778184126984213E-3</v>
      </c>
      <c r="G12546" s="24"/>
    </row>
    <row r="12547" spans="1:7" x14ac:dyDescent="0.25">
      <c r="A12547" s="3" t="s">
        <v>266</v>
      </c>
      <c r="B12547" s="4">
        <v>46031</v>
      </c>
      <c r="C12547" s="5">
        <v>1085.31</v>
      </c>
      <c r="D12547" s="19">
        <v>7.9440999999999998E-2</v>
      </c>
      <c r="E12547" s="35" cm="1">
        <f t="array" ref="E12547">INDEX('Curva Juros'!$B$7:$B$73,MATCH(C12547,'Curva Juros'!$A$7:$A$73,1)) +
(C12547-INDEX('Curva Juros'!$A$7:$A$73,MATCH(C12547,'Curva Juros'!$A$7:$A$73,1))) *
(INDEX('Curva Juros'!$B$7:$B$73,MATCH(C12547,'Curva Juros'!$A$7:$A$73,1)+1) -
INDEX('Curva Juros'!$B$7:$B$73,MATCH(C12547,'Curva Juros'!$A$7:$A$73,1))) /
(INDEX('Curva Juros'!$A$7:$A$73,MATCH(C12547,'Curva Juros'!$A$7:$A$73,1)+1) -
INDEX('Curva Juros'!$A$7:$A$73,MATCH(C12547,'Curva Juros'!$A$7:$A$73,1)))</f>
        <v>7.6500872857142852</v>
      </c>
      <c r="F12547" s="24">
        <f t="shared" ref="F12547:F12610" si="196">D12547-E12547/100</f>
        <v>2.9401271428571435E-3</v>
      </c>
      <c r="G12547" s="24"/>
    </row>
    <row r="12548" spans="1:7" x14ac:dyDescent="0.25">
      <c r="A12548" s="6" t="s">
        <v>266</v>
      </c>
      <c r="B12548" s="7">
        <v>46038</v>
      </c>
      <c r="C12548" s="8">
        <v>1079.03</v>
      </c>
      <c r="D12548" s="20">
        <v>8.1255999999999995E-2</v>
      </c>
      <c r="E12548" s="35" cm="1">
        <f t="array" ref="E12548">INDEX('Curva Juros'!$B$7:$B$73,MATCH(C12548,'Curva Juros'!$A$7:$A$73,1)) +
(C12548-INDEX('Curva Juros'!$A$7:$A$73,MATCH(C12548,'Curva Juros'!$A$7:$A$73,1))) *
(INDEX('Curva Juros'!$B$7:$B$73,MATCH(C12548,'Curva Juros'!$A$7:$A$73,1)+1) -
INDEX('Curva Juros'!$B$7:$B$73,MATCH(C12548,'Curva Juros'!$A$7:$A$73,1))) /
(INDEX('Curva Juros'!$A$7:$A$73,MATCH(C12548,'Curva Juros'!$A$7:$A$73,1)+1) -
INDEX('Curva Juros'!$A$7:$A$73,MATCH(C12548,'Curva Juros'!$A$7:$A$73,1)))</f>
        <v>7.650795031746032</v>
      </c>
      <c r="F12548" s="24">
        <f t="shared" si="196"/>
        <v>4.7480496825396679E-3</v>
      </c>
      <c r="G12548" s="24"/>
    </row>
    <row r="12549" spans="1:7" x14ac:dyDescent="0.25">
      <c r="A12549" s="3" t="s">
        <v>266</v>
      </c>
      <c r="B12549" s="4">
        <v>46045</v>
      </c>
      <c r="C12549" s="5">
        <v>1075.31</v>
      </c>
      <c r="D12549" s="19">
        <v>7.9450000000000007E-2</v>
      </c>
      <c r="E12549" s="35" cm="1">
        <f t="array" ref="E12549">INDEX('Curva Juros'!$B$7:$B$73,MATCH(C12549,'Curva Juros'!$A$7:$A$73,1)) +
(C12549-INDEX('Curva Juros'!$A$7:$A$73,MATCH(C12549,'Curva Juros'!$A$7:$A$73,1))) *
(INDEX('Curva Juros'!$B$7:$B$73,MATCH(C12549,'Curva Juros'!$A$7:$A$73,1)+1) -
INDEX('Curva Juros'!$B$7:$B$73,MATCH(C12549,'Curva Juros'!$A$7:$A$73,1))) /
(INDEX('Curva Juros'!$A$7:$A$73,MATCH(C12549,'Curva Juros'!$A$7:$A$73,1)+1) -
INDEX('Curva Juros'!$A$7:$A$73,MATCH(C12549,'Curva Juros'!$A$7:$A$73,1)))</f>
        <v>7.6512142698412697</v>
      </c>
      <c r="F12549" s="24">
        <f t="shared" si="196"/>
        <v>2.9378573015873127E-3</v>
      </c>
      <c r="G12549" s="24"/>
    </row>
    <row r="12550" spans="1:7" x14ac:dyDescent="0.25">
      <c r="A12550" s="6" t="s">
        <v>266</v>
      </c>
      <c r="B12550" s="7">
        <v>46052</v>
      </c>
      <c r="C12550" s="8">
        <v>1071.49</v>
      </c>
      <c r="D12550" s="20">
        <v>7.7782000000000004E-2</v>
      </c>
      <c r="E12550" s="35" cm="1">
        <f t="array" ref="E12550">INDEX('Curva Juros'!$B$7:$B$73,MATCH(C12550,'Curva Juros'!$A$7:$A$73,1)) +
(C12550-INDEX('Curva Juros'!$A$7:$A$73,MATCH(C12550,'Curva Juros'!$A$7:$A$73,1))) *
(INDEX('Curva Juros'!$B$7:$B$73,MATCH(C12550,'Curva Juros'!$A$7:$A$73,1)+1) -
INDEX('Curva Juros'!$B$7:$B$73,MATCH(C12550,'Curva Juros'!$A$7:$A$73,1))) /
(INDEX('Curva Juros'!$A$7:$A$73,MATCH(C12550,'Curva Juros'!$A$7:$A$73,1)+1) -
INDEX('Curva Juros'!$A$7:$A$73,MATCH(C12550,'Curva Juros'!$A$7:$A$73,1)))</f>
        <v>7.6516447777777774</v>
      </c>
      <c r="F12550" s="24">
        <f t="shared" si="196"/>
        <v>1.2655522222222299E-3</v>
      </c>
      <c r="G12550" s="24"/>
    </row>
    <row r="12551" spans="1:7" x14ac:dyDescent="0.25">
      <c r="A12551" s="3" t="s">
        <v>266</v>
      </c>
      <c r="B12551" s="4">
        <v>46059</v>
      </c>
      <c r="C12551" s="5">
        <v>1065.54</v>
      </c>
      <c r="D12551" s="19">
        <v>7.9124E-2</v>
      </c>
      <c r="E12551" s="35" cm="1">
        <f t="array" ref="E12551">INDEX('Curva Juros'!$B$7:$B$73,MATCH(C12551,'Curva Juros'!$A$7:$A$73,1)) +
(C12551-INDEX('Curva Juros'!$A$7:$A$73,MATCH(C12551,'Curva Juros'!$A$7:$A$73,1))) *
(INDEX('Curva Juros'!$B$7:$B$73,MATCH(C12551,'Curva Juros'!$A$7:$A$73,1)+1) -
INDEX('Curva Juros'!$B$7:$B$73,MATCH(C12551,'Curva Juros'!$A$7:$A$73,1))) /
(INDEX('Curva Juros'!$A$7:$A$73,MATCH(C12551,'Curva Juros'!$A$7:$A$73,1)+1) -
INDEX('Curva Juros'!$A$7:$A$73,MATCH(C12551,'Curva Juros'!$A$7:$A$73,1)))</f>
        <v>7.6523153333333331</v>
      </c>
      <c r="F12551" s="24">
        <f t="shared" si="196"/>
        <v>2.6008466666666702E-3</v>
      </c>
      <c r="G12551" s="24"/>
    </row>
    <row r="12552" spans="1:7" x14ac:dyDescent="0.25">
      <c r="A12552" s="6" t="s">
        <v>266</v>
      </c>
      <c r="B12552" s="7">
        <v>46066</v>
      </c>
      <c r="C12552" s="8">
        <v>1060.8900000000001</v>
      </c>
      <c r="D12552" s="20">
        <v>7.8627000000000002E-2</v>
      </c>
      <c r="E12552" s="35" cm="1">
        <f t="array" ref="E12552">INDEX('Curva Juros'!$B$7:$B$73,MATCH(C12552,'Curva Juros'!$A$7:$A$73,1)) +
(C12552-INDEX('Curva Juros'!$A$7:$A$73,MATCH(C12552,'Curva Juros'!$A$7:$A$73,1))) *
(INDEX('Curva Juros'!$B$7:$B$73,MATCH(C12552,'Curva Juros'!$A$7:$A$73,1)+1) -
INDEX('Curva Juros'!$B$7:$B$73,MATCH(C12552,'Curva Juros'!$A$7:$A$73,1))) /
(INDEX('Curva Juros'!$A$7:$A$73,MATCH(C12552,'Curva Juros'!$A$7:$A$73,1)+1) -
INDEX('Curva Juros'!$A$7:$A$73,MATCH(C12552,'Curva Juros'!$A$7:$A$73,1)))</f>
        <v>7.6528393809523809</v>
      </c>
      <c r="F12552" s="24">
        <f t="shared" si="196"/>
        <v>2.0986061904761932E-3</v>
      </c>
      <c r="G12552" s="24"/>
    </row>
    <row r="12553" spans="1:7" x14ac:dyDescent="0.25">
      <c r="A12553" s="3" t="s">
        <v>266</v>
      </c>
      <c r="B12553" s="4">
        <v>46073</v>
      </c>
      <c r="C12553" s="5">
        <v>1057.82</v>
      </c>
      <c r="D12553" s="19">
        <v>7.8728999999999993E-2</v>
      </c>
      <c r="E12553" s="35" cm="1">
        <f t="array" ref="E12553">INDEX('Curva Juros'!$B$7:$B$73,MATCH(C12553,'Curva Juros'!$A$7:$A$73,1)) +
(C12553-INDEX('Curva Juros'!$A$7:$A$73,MATCH(C12553,'Curva Juros'!$A$7:$A$73,1))) *
(INDEX('Curva Juros'!$B$7:$B$73,MATCH(C12553,'Curva Juros'!$A$7:$A$73,1)+1) -
INDEX('Curva Juros'!$B$7:$B$73,MATCH(C12553,'Curva Juros'!$A$7:$A$73,1))) /
(INDEX('Curva Juros'!$A$7:$A$73,MATCH(C12553,'Curva Juros'!$A$7:$A$73,1)+1) -
INDEX('Curva Juros'!$A$7:$A$73,MATCH(C12553,'Curva Juros'!$A$7:$A$73,1)))</f>
        <v>7.6531853650793655</v>
      </c>
      <c r="F12553" s="24">
        <f t="shared" si="196"/>
        <v>2.1971463492063414E-3</v>
      </c>
      <c r="G12553" s="24"/>
    </row>
    <row r="12554" spans="1:7" x14ac:dyDescent="0.25">
      <c r="A12554" s="6" t="s">
        <v>266</v>
      </c>
      <c r="B12554" s="7">
        <v>46080</v>
      </c>
      <c r="C12554" s="8">
        <v>1053.44</v>
      </c>
      <c r="D12554" s="20">
        <v>7.7850000000000003E-2</v>
      </c>
      <c r="E12554" s="35" cm="1">
        <f t="array" ref="E12554">INDEX('Curva Juros'!$B$7:$B$73,MATCH(C12554,'Curva Juros'!$A$7:$A$73,1)) +
(C12554-INDEX('Curva Juros'!$A$7:$A$73,MATCH(C12554,'Curva Juros'!$A$7:$A$73,1))) *
(INDEX('Curva Juros'!$B$7:$B$73,MATCH(C12554,'Curva Juros'!$A$7:$A$73,1)+1) -
INDEX('Curva Juros'!$B$7:$B$73,MATCH(C12554,'Curva Juros'!$A$7:$A$73,1))) /
(INDEX('Curva Juros'!$A$7:$A$73,MATCH(C12554,'Curva Juros'!$A$7:$A$73,1)+1) -
INDEX('Curva Juros'!$A$7:$A$73,MATCH(C12554,'Curva Juros'!$A$7:$A$73,1)))</f>
        <v>7.6536789841269846</v>
      </c>
      <c r="F12554" s="24">
        <f t="shared" si="196"/>
        <v>1.3132101587301631E-3</v>
      </c>
      <c r="G12554" s="24"/>
    </row>
    <row r="12555" spans="1:7" x14ac:dyDescent="0.25">
      <c r="A12555" s="3" t="s">
        <v>267</v>
      </c>
      <c r="B12555" s="4">
        <v>45723</v>
      </c>
      <c r="C12555" s="5">
        <v>1216.43</v>
      </c>
      <c r="D12555" s="19">
        <v>8.2835000000000006E-2</v>
      </c>
      <c r="E12555" s="35" cm="1">
        <f t="array" ref="E12555">INDEX('Curva Juros'!$B$7:$B$73,MATCH(C12555,'Curva Juros'!$A$7:$A$73,1)) +
(C12555-INDEX('Curva Juros'!$A$7:$A$73,MATCH(C12555,'Curva Juros'!$A$7:$A$73,1))) *
(INDEX('Curva Juros'!$B$7:$B$73,MATCH(C12555,'Curva Juros'!$A$7:$A$73,1)+1) -
INDEX('Curva Juros'!$B$7:$B$73,MATCH(C12555,'Curva Juros'!$A$7:$A$73,1))) /
(INDEX('Curva Juros'!$A$7:$A$73,MATCH(C12555,'Curva Juros'!$A$7:$A$73,1)+1) -
INDEX('Curva Juros'!$A$7:$A$73,MATCH(C12555,'Curva Juros'!$A$7:$A$73,1)))</f>
        <v>7.6321700793650793</v>
      </c>
      <c r="F12555" s="24">
        <f t="shared" si="196"/>
        <v>6.5132992063492157E-3</v>
      </c>
      <c r="G12555" s="24"/>
    </row>
    <row r="12556" spans="1:7" x14ac:dyDescent="0.25">
      <c r="A12556" s="6" t="s">
        <v>267</v>
      </c>
      <c r="B12556" s="7">
        <v>45730</v>
      </c>
      <c r="C12556" s="8">
        <v>1212.2</v>
      </c>
      <c r="D12556" s="20">
        <v>8.1784999999999997E-2</v>
      </c>
      <c r="E12556" s="35" cm="1">
        <f t="array" ref="E12556">INDEX('Curva Juros'!$B$7:$B$73,MATCH(C12556,'Curva Juros'!$A$7:$A$73,1)) +
(C12556-INDEX('Curva Juros'!$A$7:$A$73,MATCH(C12556,'Curva Juros'!$A$7:$A$73,1))) *
(INDEX('Curva Juros'!$B$7:$B$73,MATCH(C12556,'Curva Juros'!$A$7:$A$73,1)+1) -
INDEX('Curva Juros'!$B$7:$B$73,MATCH(C12556,'Curva Juros'!$A$7:$A$73,1))) /
(INDEX('Curva Juros'!$A$7:$A$73,MATCH(C12556,'Curva Juros'!$A$7:$A$73,1)+1) -
INDEX('Curva Juros'!$A$7:$A$73,MATCH(C12556,'Curva Juros'!$A$7:$A$73,1)))</f>
        <v>7.6328079365079367</v>
      </c>
      <c r="F12556" s="24">
        <f t="shared" si="196"/>
        <v>5.456920634920634E-3</v>
      </c>
      <c r="G12556" s="24"/>
    </row>
    <row r="12557" spans="1:7" x14ac:dyDescent="0.25">
      <c r="A12557" s="3" t="s">
        <v>267</v>
      </c>
      <c r="B12557" s="4">
        <v>45737</v>
      </c>
      <c r="C12557" s="5">
        <v>1205.95</v>
      </c>
      <c r="D12557" s="19">
        <v>8.3493999999999999E-2</v>
      </c>
      <c r="E12557" s="35" cm="1">
        <f t="array" ref="E12557">INDEX('Curva Juros'!$B$7:$B$73,MATCH(C12557,'Curva Juros'!$A$7:$A$73,1)) +
(C12557-INDEX('Curva Juros'!$A$7:$A$73,MATCH(C12557,'Curva Juros'!$A$7:$A$73,1))) *
(INDEX('Curva Juros'!$B$7:$B$73,MATCH(C12557,'Curva Juros'!$A$7:$A$73,1)+1) -
INDEX('Curva Juros'!$B$7:$B$73,MATCH(C12557,'Curva Juros'!$A$7:$A$73,1))) /
(INDEX('Curva Juros'!$A$7:$A$73,MATCH(C12557,'Curva Juros'!$A$7:$A$73,1)+1) -
INDEX('Curva Juros'!$A$7:$A$73,MATCH(C12557,'Curva Juros'!$A$7:$A$73,1)))</f>
        <v>7.6337503968253966</v>
      </c>
      <c r="F12557" s="24">
        <f t="shared" si="196"/>
        <v>7.1564960317460347E-3</v>
      </c>
      <c r="G12557" s="24"/>
    </row>
    <row r="12558" spans="1:7" x14ac:dyDescent="0.25">
      <c r="A12558" s="6" t="s">
        <v>267</v>
      </c>
      <c r="B12558" s="7">
        <v>45744</v>
      </c>
      <c r="C12558" s="8">
        <v>1201.3</v>
      </c>
      <c r="D12558" s="20">
        <v>8.3012000000000002E-2</v>
      </c>
      <c r="E12558" s="35" cm="1">
        <f t="array" ref="E12558">INDEX('Curva Juros'!$B$7:$B$73,MATCH(C12558,'Curva Juros'!$A$7:$A$73,1)) +
(C12558-INDEX('Curva Juros'!$A$7:$A$73,MATCH(C12558,'Curva Juros'!$A$7:$A$73,1))) *
(INDEX('Curva Juros'!$B$7:$B$73,MATCH(C12558,'Curva Juros'!$A$7:$A$73,1)+1) -
INDEX('Curva Juros'!$B$7:$B$73,MATCH(C12558,'Curva Juros'!$A$7:$A$73,1))) /
(INDEX('Curva Juros'!$A$7:$A$73,MATCH(C12558,'Curva Juros'!$A$7:$A$73,1)+1) -
INDEX('Curva Juros'!$A$7:$A$73,MATCH(C12558,'Curva Juros'!$A$7:$A$73,1)))</f>
        <v>7.6344515873015872</v>
      </c>
      <c r="F12558" s="24">
        <f t="shared" si="196"/>
        <v>6.6674841269841328E-3</v>
      </c>
      <c r="G12558" s="24"/>
    </row>
    <row r="12559" spans="1:7" x14ac:dyDescent="0.25">
      <c r="A12559" s="3" t="s">
        <v>267</v>
      </c>
      <c r="B12559" s="4">
        <v>45751</v>
      </c>
      <c r="C12559" s="5">
        <v>1198.33</v>
      </c>
      <c r="D12559" s="19">
        <v>8.0235000000000001E-2</v>
      </c>
      <c r="E12559" s="35" cm="1">
        <f t="array" ref="E12559">INDEX('Curva Juros'!$B$7:$B$73,MATCH(C12559,'Curva Juros'!$A$7:$A$73,1)) +
(C12559-INDEX('Curva Juros'!$A$7:$A$73,MATCH(C12559,'Curva Juros'!$A$7:$A$73,1))) *
(INDEX('Curva Juros'!$B$7:$B$73,MATCH(C12559,'Curva Juros'!$A$7:$A$73,1)+1) -
INDEX('Curva Juros'!$B$7:$B$73,MATCH(C12559,'Curva Juros'!$A$7:$A$73,1))) /
(INDEX('Curva Juros'!$A$7:$A$73,MATCH(C12559,'Curva Juros'!$A$7:$A$73,1)+1) -
INDEX('Curva Juros'!$A$7:$A$73,MATCH(C12559,'Curva Juros'!$A$7:$A$73,1)))</f>
        <v>7.6348994444444447</v>
      </c>
      <c r="F12559" s="24">
        <f t="shared" si="196"/>
        <v>3.8860055555555578E-3</v>
      </c>
      <c r="G12559" s="24"/>
    </row>
    <row r="12560" spans="1:7" x14ac:dyDescent="0.25">
      <c r="A12560" s="6" t="s">
        <v>267</v>
      </c>
      <c r="B12560" s="7">
        <v>45758</v>
      </c>
      <c r="C12560" s="8">
        <v>1192.82</v>
      </c>
      <c r="D12560" s="20">
        <v>8.0934000000000006E-2</v>
      </c>
      <c r="E12560" s="35" cm="1">
        <f t="array" ref="E12560">INDEX('Curva Juros'!$B$7:$B$73,MATCH(C12560,'Curva Juros'!$A$7:$A$73,1)) +
(C12560-INDEX('Curva Juros'!$A$7:$A$73,MATCH(C12560,'Curva Juros'!$A$7:$A$73,1))) *
(INDEX('Curva Juros'!$B$7:$B$73,MATCH(C12560,'Curva Juros'!$A$7:$A$73,1)+1) -
INDEX('Curva Juros'!$B$7:$B$73,MATCH(C12560,'Curva Juros'!$A$7:$A$73,1))) /
(INDEX('Curva Juros'!$A$7:$A$73,MATCH(C12560,'Curva Juros'!$A$7:$A$73,1)+1) -
INDEX('Curva Juros'!$A$7:$A$73,MATCH(C12560,'Curva Juros'!$A$7:$A$73,1)))</f>
        <v>7.6357303174603173</v>
      </c>
      <c r="F12560" s="24">
        <f t="shared" si="196"/>
        <v>4.5766968253968393E-3</v>
      </c>
      <c r="G12560" s="24"/>
    </row>
    <row r="12561" spans="1:7" x14ac:dyDescent="0.25">
      <c r="A12561" s="3" t="s">
        <v>267</v>
      </c>
      <c r="B12561" s="4">
        <v>45764</v>
      </c>
      <c r="C12561" s="5">
        <v>1189.5</v>
      </c>
      <c r="D12561" s="19">
        <v>7.9998E-2</v>
      </c>
      <c r="E12561" s="35" cm="1">
        <f t="array" ref="E12561">INDEX('Curva Juros'!$B$7:$B$73,MATCH(C12561,'Curva Juros'!$A$7:$A$73,1)) +
(C12561-INDEX('Curva Juros'!$A$7:$A$73,MATCH(C12561,'Curva Juros'!$A$7:$A$73,1))) *
(INDEX('Curva Juros'!$B$7:$B$73,MATCH(C12561,'Curva Juros'!$A$7:$A$73,1)+1) -
INDEX('Curva Juros'!$B$7:$B$73,MATCH(C12561,'Curva Juros'!$A$7:$A$73,1))) /
(INDEX('Curva Juros'!$A$7:$A$73,MATCH(C12561,'Curva Juros'!$A$7:$A$73,1)+1) -
INDEX('Curva Juros'!$A$7:$A$73,MATCH(C12561,'Curva Juros'!$A$7:$A$73,1)))</f>
        <v>7.6362309523809522</v>
      </c>
      <c r="F12561" s="24">
        <f t="shared" si="196"/>
        <v>3.6356904761904729E-3</v>
      </c>
      <c r="G12561" s="24"/>
    </row>
    <row r="12562" spans="1:7" x14ac:dyDescent="0.25">
      <c r="A12562" s="6" t="s">
        <v>267</v>
      </c>
      <c r="B12562" s="7">
        <v>45772</v>
      </c>
      <c r="C12562" s="8">
        <v>1186.78</v>
      </c>
      <c r="D12562" s="20">
        <v>7.8242000000000006E-2</v>
      </c>
      <c r="E12562" s="35" cm="1">
        <f t="array" ref="E12562">INDEX('Curva Juros'!$B$7:$B$73,MATCH(C12562,'Curva Juros'!$A$7:$A$73,1)) +
(C12562-INDEX('Curva Juros'!$A$7:$A$73,MATCH(C12562,'Curva Juros'!$A$7:$A$73,1))) *
(INDEX('Curva Juros'!$B$7:$B$73,MATCH(C12562,'Curva Juros'!$A$7:$A$73,1)+1) -
INDEX('Curva Juros'!$B$7:$B$73,MATCH(C12562,'Curva Juros'!$A$7:$A$73,1))) /
(INDEX('Curva Juros'!$A$7:$A$73,MATCH(C12562,'Curva Juros'!$A$7:$A$73,1)+1) -
INDEX('Curva Juros'!$A$7:$A$73,MATCH(C12562,'Curva Juros'!$A$7:$A$73,1)))</f>
        <v>7.6366411111111114</v>
      </c>
      <c r="F12562" s="24">
        <f t="shared" si="196"/>
        <v>1.8755888888888905E-3</v>
      </c>
      <c r="G12562" s="24"/>
    </row>
    <row r="12563" spans="1:7" x14ac:dyDescent="0.25">
      <c r="A12563" s="3" t="s">
        <v>267</v>
      </c>
      <c r="B12563" s="4">
        <v>45779</v>
      </c>
      <c r="C12563" s="5">
        <v>1183.1600000000001</v>
      </c>
      <c r="D12563" s="19">
        <v>7.7721999999999999E-2</v>
      </c>
      <c r="E12563" s="35" cm="1">
        <f t="array" ref="E12563">INDEX('Curva Juros'!$B$7:$B$73,MATCH(C12563,'Curva Juros'!$A$7:$A$73,1)) +
(C12563-INDEX('Curva Juros'!$A$7:$A$73,MATCH(C12563,'Curva Juros'!$A$7:$A$73,1))) *
(INDEX('Curva Juros'!$B$7:$B$73,MATCH(C12563,'Curva Juros'!$A$7:$A$73,1)+1) -
INDEX('Curva Juros'!$B$7:$B$73,MATCH(C12563,'Curva Juros'!$A$7:$A$73,1))) /
(INDEX('Curva Juros'!$A$7:$A$73,MATCH(C12563,'Curva Juros'!$A$7:$A$73,1)+1) -
INDEX('Curva Juros'!$A$7:$A$73,MATCH(C12563,'Curva Juros'!$A$7:$A$73,1)))</f>
        <v>7.6371869841269842</v>
      </c>
      <c r="F12563" s="24">
        <f t="shared" si="196"/>
        <v>1.350130158730159E-3</v>
      </c>
      <c r="G12563" s="24"/>
    </row>
    <row r="12564" spans="1:7" x14ac:dyDescent="0.25">
      <c r="A12564" s="6" t="s">
        <v>267</v>
      </c>
      <c r="B12564" s="7">
        <v>45786</v>
      </c>
      <c r="C12564" s="8">
        <v>1179.1199999999999</v>
      </c>
      <c r="D12564" s="20">
        <v>7.639E-2</v>
      </c>
      <c r="E12564" s="35" cm="1">
        <f t="array" ref="E12564">INDEX('Curva Juros'!$B$7:$B$73,MATCH(C12564,'Curva Juros'!$A$7:$A$73,1)) +
(C12564-INDEX('Curva Juros'!$A$7:$A$73,MATCH(C12564,'Curva Juros'!$A$7:$A$73,1))) *
(INDEX('Curva Juros'!$B$7:$B$73,MATCH(C12564,'Curva Juros'!$A$7:$A$73,1)+1) -
INDEX('Curva Juros'!$B$7:$B$73,MATCH(C12564,'Curva Juros'!$A$7:$A$73,1))) /
(INDEX('Curva Juros'!$A$7:$A$73,MATCH(C12564,'Curva Juros'!$A$7:$A$73,1)+1) -
INDEX('Curva Juros'!$A$7:$A$73,MATCH(C12564,'Curva Juros'!$A$7:$A$73,1)))</f>
        <v>7.6377961904761902</v>
      </c>
      <c r="F12564" s="24">
        <f t="shared" si="196"/>
        <v>1.2038095238101065E-5</v>
      </c>
      <c r="G12564" s="24"/>
    </row>
    <row r="12565" spans="1:7" x14ac:dyDescent="0.25">
      <c r="A12565" s="3" t="s">
        <v>267</v>
      </c>
      <c r="B12565" s="4">
        <v>45793</v>
      </c>
      <c r="C12565" s="5">
        <v>1173.3800000000001</v>
      </c>
      <c r="D12565" s="19">
        <v>7.7415999999999999E-2</v>
      </c>
      <c r="E12565" s="35" cm="1">
        <f t="array" ref="E12565">INDEX('Curva Juros'!$B$7:$B$73,MATCH(C12565,'Curva Juros'!$A$7:$A$73,1)) +
(C12565-INDEX('Curva Juros'!$A$7:$A$73,MATCH(C12565,'Curva Juros'!$A$7:$A$73,1))) *
(INDEX('Curva Juros'!$B$7:$B$73,MATCH(C12565,'Curva Juros'!$A$7:$A$73,1)+1) -
INDEX('Curva Juros'!$B$7:$B$73,MATCH(C12565,'Curva Juros'!$A$7:$A$73,1))) /
(INDEX('Curva Juros'!$A$7:$A$73,MATCH(C12565,'Curva Juros'!$A$7:$A$73,1)+1) -
INDEX('Curva Juros'!$A$7:$A$73,MATCH(C12565,'Curva Juros'!$A$7:$A$73,1)))</f>
        <v>7.6386617460317456</v>
      </c>
      <c r="F12565" s="24">
        <f t="shared" si="196"/>
        <v>1.029382539682544E-3</v>
      </c>
      <c r="G12565" s="24"/>
    </row>
    <row r="12566" spans="1:7" x14ac:dyDescent="0.25">
      <c r="A12566" s="6" t="s">
        <v>267</v>
      </c>
      <c r="B12566" s="7">
        <v>45800</v>
      </c>
      <c r="C12566" s="8">
        <v>1167.9000000000001</v>
      </c>
      <c r="D12566" s="20">
        <v>7.8069E-2</v>
      </c>
      <c r="E12566" s="35" cm="1">
        <f t="array" ref="E12566">INDEX('Curva Juros'!$B$7:$B$73,MATCH(C12566,'Curva Juros'!$A$7:$A$73,1)) +
(C12566-INDEX('Curva Juros'!$A$7:$A$73,MATCH(C12566,'Curva Juros'!$A$7:$A$73,1))) *
(INDEX('Curva Juros'!$B$7:$B$73,MATCH(C12566,'Curva Juros'!$A$7:$A$73,1)+1) -
INDEX('Curva Juros'!$B$7:$B$73,MATCH(C12566,'Curva Juros'!$A$7:$A$73,1))) /
(INDEX('Curva Juros'!$A$7:$A$73,MATCH(C12566,'Curva Juros'!$A$7:$A$73,1)+1) -
INDEX('Curva Juros'!$A$7:$A$73,MATCH(C12566,'Curva Juros'!$A$7:$A$73,1)))</f>
        <v>7.6394880952380948</v>
      </c>
      <c r="F12566" s="24">
        <f t="shared" si="196"/>
        <v>1.6741190476190493E-3</v>
      </c>
      <c r="G12566" s="24"/>
    </row>
    <row r="12567" spans="1:7" x14ac:dyDescent="0.25">
      <c r="A12567" s="3" t="s">
        <v>267</v>
      </c>
      <c r="B12567" s="4">
        <v>45807</v>
      </c>
      <c r="C12567" s="5">
        <v>1162.79</v>
      </c>
      <c r="D12567" s="19">
        <v>7.8218999999999997E-2</v>
      </c>
      <c r="E12567" s="35" cm="1">
        <f t="array" ref="E12567">INDEX('Curva Juros'!$B$7:$B$73,MATCH(C12567,'Curva Juros'!$A$7:$A$73,1)) +
(C12567-INDEX('Curva Juros'!$A$7:$A$73,MATCH(C12567,'Curva Juros'!$A$7:$A$73,1))) *
(INDEX('Curva Juros'!$B$7:$B$73,MATCH(C12567,'Curva Juros'!$A$7:$A$73,1)+1) -
INDEX('Curva Juros'!$B$7:$B$73,MATCH(C12567,'Curva Juros'!$A$7:$A$73,1))) /
(INDEX('Curva Juros'!$A$7:$A$73,MATCH(C12567,'Curva Juros'!$A$7:$A$73,1)+1) -
INDEX('Curva Juros'!$A$7:$A$73,MATCH(C12567,'Curva Juros'!$A$7:$A$73,1)))</f>
        <v>7.6402586507936503</v>
      </c>
      <c r="F12567" s="24">
        <f t="shared" si="196"/>
        <v>1.81641349206349E-3</v>
      </c>
      <c r="G12567" s="24"/>
    </row>
    <row r="12568" spans="1:7" x14ac:dyDescent="0.25">
      <c r="A12568" s="6" t="s">
        <v>267</v>
      </c>
      <c r="B12568" s="7">
        <v>45814</v>
      </c>
      <c r="C12568" s="8">
        <v>1157.6300000000001</v>
      </c>
      <c r="D12568" s="20">
        <v>7.8438999999999995E-2</v>
      </c>
      <c r="E12568" s="35" cm="1">
        <f t="array" ref="E12568">INDEX('Curva Juros'!$B$7:$B$73,MATCH(C12568,'Curva Juros'!$A$7:$A$73,1)) +
(C12568-INDEX('Curva Juros'!$A$7:$A$73,MATCH(C12568,'Curva Juros'!$A$7:$A$73,1))) *
(INDEX('Curva Juros'!$B$7:$B$73,MATCH(C12568,'Curva Juros'!$A$7:$A$73,1)+1) -
INDEX('Curva Juros'!$B$7:$B$73,MATCH(C12568,'Curva Juros'!$A$7:$A$73,1))) /
(INDEX('Curva Juros'!$A$7:$A$73,MATCH(C12568,'Curva Juros'!$A$7:$A$73,1)+1) -
INDEX('Curva Juros'!$A$7:$A$73,MATCH(C12568,'Curva Juros'!$A$7:$A$73,1)))</f>
        <v>7.6410367460317454</v>
      </c>
      <c r="F12568" s="24">
        <f t="shared" si="196"/>
        <v>2.0286325396825372E-3</v>
      </c>
      <c r="G12568" s="24"/>
    </row>
    <row r="12569" spans="1:7" x14ac:dyDescent="0.25">
      <c r="A12569" s="3" t="s">
        <v>267</v>
      </c>
      <c r="B12569" s="4">
        <v>45821</v>
      </c>
      <c r="C12569" s="5">
        <v>1152.8</v>
      </c>
      <c r="D12569" s="19">
        <v>7.8209000000000001E-2</v>
      </c>
      <c r="E12569" s="35" cm="1">
        <f t="array" ref="E12569">INDEX('Curva Juros'!$B$7:$B$73,MATCH(C12569,'Curva Juros'!$A$7:$A$73,1)) +
(C12569-INDEX('Curva Juros'!$A$7:$A$73,MATCH(C12569,'Curva Juros'!$A$7:$A$73,1))) *
(INDEX('Curva Juros'!$B$7:$B$73,MATCH(C12569,'Curva Juros'!$A$7:$A$73,1)+1) -
INDEX('Curva Juros'!$B$7:$B$73,MATCH(C12569,'Curva Juros'!$A$7:$A$73,1))) /
(INDEX('Curva Juros'!$A$7:$A$73,MATCH(C12569,'Curva Juros'!$A$7:$A$73,1)+1) -
INDEX('Curva Juros'!$A$7:$A$73,MATCH(C12569,'Curva Juros'!$A$7:$A$73,1)))</f>
        <v>7.6417650793650793</v>
      </c>
      <c r="F12569" s="24">
        <f t="shared" si="196"/>
        <v>1.7913492063492131E-3</v>
      </c>
      <c r="G12569" s="24"/>
    </row>
    <row r="12570" spans="1:7" x14ac:dyDescent="0.25">
      <c r="A12570" s="6" t="s">
        <v>267</v>
      </c>
      <c r="B12570" s="7">
        <v>45828</v>
      </c>
      <c r="C12570" s="8">
        <v>1184.6400000000001</v>
      </c>
      <c r="D12570" s="20">
        <v>7.7079999999999996E-2</v>
      </c>
      <c r="E12570" s="35" cm="1">
        <f t="array" ref="E12570">INDEX('Curva Juros'!$B$7:$B$73,MATCH(C12570,'Curva Juros'!$A$7:$A$73,1)) +
(C12570-INDEX('Curva Juros'!$A$7:$A$73,MATCH(C12570,'Curva Juros'!$A$7:$A$73,1))) *
(INDEX('Curva Juros'!$B$7:$B$73,MATCH(C12570,'Curva Juros'!$A$7:$A$73,1)+1) -
INDEX('Curva Juros'!$B$7:$B$73,MATCH(C12570,'Curva Juros'!$A$7:$A$73,1))) /
(INDEX('Curva Juros'!$A$7:$A$73,MATCH(C12570,'Curva Juros'!$A$7:$A$73,1)+1) -
INDEX('Curva Juros'!$A$7:$A$73,MATCH(C12570,'Curva Juros'!$A$7:$A$73,1)))</f>
        <v>7.6369638095238095</v>
      </c>
      <c r="F12570" s="24">
        <f t="shared" si="196"/>
        <v>7.1036190476189698E-4</v>
      </c>
      <c r="G12570" s="24"/>
    </row>
    <row r="12571" spans="1:7" x14ac:dyDescent="0.25">
      <c r="A12571" s="3" t="s">
        <v>267</v>
      </c>
      <c r="B12571" s="4">
        <v>45835</v>
      </c>
      <c r="C12571" s="5">
        <v>1179.24</v>
      </c>
      <c r="D12571" s="19">
        <v>7.7759999999999996E-2</v>
      </c>
      <c r="E12571" s="35" cm="1">
        <f t="array" ref="E12571">INDEX('Curva Juros'!$B$7:$B$73,MATCH(C12571,'Curva Juros'!$A$7:$A$73,1)) +
(C12571-INDEX('Curva Juros'!$A$7:$A$73,MATCH(C12571,'Curva Juros'!$A$7:$A$73,1))) *
(INDEX('Curva Juros'!$B$7:$B$73,MATCH(C12571,'Curva Juros'!$A$7:$A$73,1)+1) -
INDEX('Curva Juros'!$B$7:$B$73,MATCH(C12571,'Curva Juros'!$A$7:$A$73,1))) /
(INDEX('Curva Juros'!$A$7:$A$73,MATCH(C12571,'Curva Juros'!$A$7:$A$73,1)+1) -
INDEX('Curva Juros'!$A$7:$A$73,MATCH(C12571,'Curva Juros'!$A$7:$A$73,1)))</f>
        <v>7.6377780952380947</v>
      </c>
      <c r="F12571" s="24">
        <f t="shared" si="196"/>
        <v>1.3822190476190516E-3</v>
      </c>
      <c r="G12571" s="24"/>
    </row>
    <row r="12572" spans="1:7" x14ac:dyDescent="0.25">
      <c r="A12572" s="6" t="s">
        <v>267</v>
      </c>
      <c r="B12572" s="7">
        <v>45842</v>
      </c>
      <c r="C12572" s="8">
        <v>1174.8900000000001</v>
      </c>
      <c r="D12572" s="20">
        <v>7.6666999999999999E-2</v>
      </c>
      <c r="E12572" s="35" cm="1">
        <f t="array" ref="E12572">INDEX('Curva Juros'!$B$7:$B$73,MATCH(C12572,'Curva Juros'!$A$7:$A$73,1)) +
(C12572-INDEX('Curva Juros'!$A$7:$A$73,MATCH(C12572,'Curva Juros'!$A$7:$A$73,1))) *
(INDEX('Curva Juros'!$B$7:$B$73,MATCH(C12572,'Curva Juros'!$A$7:$A$73,1)+1) -
INDEX('Curva Juros'!$B$7:$B$73,MATCH(C12572,'Curva Juros'!$A$7:$A$73,1))) /
(INDEX('Curva Juros'!$A$7:$A$73,MATCH(C12572,'Curva Juros'!$A$7:$A$73,1)+1) -
INDEX('Curva Juros'!$A$7:$A$73,MATCH(C12572,'Curva Juros'!$A$7:$A$73,1)))</f>
        <v>7.6384340476190475</v>
      </c>
      <c r="F12572" s="24">
        <f t="shared" si="196"/>
        <v>2.8265952380952808E-4</v>
      </c>
      <c r="G12572" s="24"/>
    </row>
    <row r="12573" spans="1:7" x14ac:dyDescent="0.25">
      <c r="A12573" s="3" t="s">
        <v>267</v>
      </c>
      <c r="B12573" s="4">
        <v>45849</v>
      </c>
      <c r="C12573" s="5">
        <v>1168.02</v>
      </c>
      <c r="D12573" s="19">
        <v>7.9792000000000002E-2</v>
      </c>
      <c r="E12573" s="35" cm="1">
        <f t="array" ref="E12573">INDEX('Curva Juros'!$B$7:$B$73,MATCH(C12573,'Curva Juros'!$A$7:$A$73,1)) +
(C12573-INDEX('Curva Juros'!$A$7:$A$73,MATCH(C12573,'Curva Juros'!$A$7:$A$73,1))) *
(INDEX('Curva Juros'!$B$7:$B$73,MATCH(C12573,'Curva Juros'!$A$7:$A$73,1)+1) -
INDEX('Curva Juros'!$B$7:$B$73,MATCH(C12573,'Curva Juros'!$A$7:$A$73,1))) /
(INDEX('Curva Juros'!$A$7:$A$73,MATCH(C12573,'Curva Juros'!$A$7:$A$73,1)+1) -
INDEX('Curva Juros'!$A$7:$A$73,MATCH(C12573,'Curva Juros'!$A$7:$A$73,1)))</f>
        <v>7.6394700000000002</v>
      </c>
      <c r="F12573" s="24">
        <f t="shared" si="196"/>
        <v>3.3973000000000059E-3</v>
      </c>
      <c r="G12573" s="24"/>
    </row>
    <row r="12574" spans="1:7" x14ac:dyDescent="0.25">
      <c r="A12574" s="6" t="s">
        <v>267</v>
      </c>
      <c r="B12574" s="7">
        <v>45856</v>
      </c>
      <c r="C12574" s="8">
        <v>1163.97</v>
      </c>
      <c r="D12574" s="20">
        <v>7.8213000000000005E-2</v>
      </c>
      <c r="E12574" s="35" cm="1">
        <f t="array" ref="E12574">INDEX('Curva Juros'!$B$7:$B$73,MATCH(C12574,'Curva Juros'!$A$7:$A$73,1)) +
(C12574-INDEX('Curva Juros'!$A$7:$A$73,MATCH(C12574,'Curva Juros'!$A$7:$A$73,1))) *
(INDEX('Curva Juros'!$B$7:$B$73,MATCH(C12574,'Curva Juros'!$A$7:$A$73,1)+1) -
INDEX('Curva Juros'!$B$7:$B$73,MATCH(C12574,'Curva Juros'!$A$7:$A$73,1))) /
(INDEX('Curva Juros'!$A$7:$A$73,MATCH(C12574,'Curva Juros'!$A$7:$A$73,1)+1) -
INDEX('Curva Juros'!$A$7:$A$73,MATCH(C12574,'Curva Juros'!$A$7:$A$73,1)))</f>
        <v>7.6400807142857143</v>
      </c>
      <c r="F12574" s="24">
        <f t="shared" si="196"/>
        <v>1.8121928571428608E-3</v>
      </c>
      <c r="G12574" s="24"/>
    </row>
    <row r="12575" spans="1:7" x14ac:dyDescent="0.25">
      <c r="A12575" s="3" t="s">
        <v>267</v>
      </c>
      <c r="B12575" s="4">
        <v>45863</v>
      </c>
      <c r="C12575" s="5">
        <v>1158.76</v>
      </c>
      <c r="D12575" s="19">
        <v>7.8551999999999997E-2</v>
      </c>
      <c r="E12575" s="35" cm="1">
        <f t="array" ref="E12575">INDEX('Curva Juros'!$B$7:$B$73,MATCH(C12575,'Curva Juros'!$A$7:$A$73,1)) +
(C12575-INDEX('Curva Juros'!$A$7:$A$73,MATCH(C12575,'Curva Juros'!$A$7:$A$73,1))) *
(INDEX('Curva Juros'!$B$7:$B$73,MATCH(C12575,'Curva Juros'!$A$7:$A$73,1)+1) -
INDEX('Curva Juros'!$B$7:$B$73,MATCH(C12575,'Curva Juros'!$A$7:$A$73,1))) /
(INDEX('Curva Juros'!$A$7:$A$73,MATCH(C12575,'Curva Juros'!$A$7:$A$73,1)+1) -
INDEX('Curva Juros'!$A$7:$A$73,MATCH(C12575,'Curva Juros'!$A$7:$A$73,1)))</f>
        <v>7.6408663492063491</v>
      </c>
      <c r="F12575" s="24">
        <f t="shared" si="196"/>
        <v>2.143336507936508E-3</v>
      </c>
      <c r="G12575" s="24"/>
    </row>
    <row r="12576" spans="1:7" x14ac:dyDescent="0.25">
      <c r="A12576" s="6" t="s">
        <v>267</v>
      </c>
      <c r="B12576" s="7">
        <v>45870</v>
      </c>
      <c r="C12576" s="8">
        <v>1153</v>
      </c>
      <c r="D12576" s="20">
        <v>7.9825999999999994E-2</v>
      </c>
      <c r="E12576" s="35" cm="1">
        <f t="array" ref="E12576">INDEX('Curva Juros'!$B$7:$B$73,MATCH(C12576,'Curva Juros'!$A$7:$A$73,1)) +
(C12576-INDEX('Curva Juros'!$A$7:$A$73,MATCH(C12576,'Curva Juros'!$A$7:$A$73,1))) *
(INDEX('Curva Juros'!$B$7:$B$73,MATCH(C12576,'Curva Juros'!$A$7:$A$73,1)+1) -
INDEX('Curva Juros'!$B$7:$B$73,MATCH(C12576,'Curva Juros'!$A$7:$A$73,1))) /
(INDEX('Curva Juros'!$A$7:$A$73,MATCH(C12576,'Curva Juros'!$A$7:$A$73,1)+1) -
INDEX('Curva Juros'!$A$7:$A$73,MATCH(C12576,'Curva Juros'!$A$7:$A$73,1)))</f>
        <v>7.6417349206349208</v>
      </c>
      <c r="F12576" s="24">
        <f t="shared" si="196"/>
        <v>3.4086507936507832E-3</v>
      </c>
      <c r="G12576" s="24"/>
    </row>
    <row r="12577" spans="1:7" x14ac:dyDescent="0.25">
      <c r="A12577" s="3" t="s">
        <v>267</v>
      </c>
      <c r="B12577" s="4">
        <v>45877</v>
      </c>
      <c r="C12577" s="5">
        <v>1148.71</v>
      </c>
      <c r="D12577" s="19">
        <v>7.8633999999999996E-2</v>
      </c>
      <c r="E12577" s="35" cm="1">
        <f t="array" ref="E12577">INDEX('Curva Juros'!$B$7:$B$73,MATCH(C12577,'Curva Juros'!$A$7:$A$73,1)) +
(C12577-INDEX('Curva Juros'!$A$7:$A$73,MATCH(C12577,'Curva Juros'!$A$7:$A$73,1))) *
(INDEX('Curva Juros'!$B$7:$B$73,MATCH(C12577,'Curva Juros'!$A$7:$A$73,1)+1) -
INDEX('Curva Juros'!$B$7:$B$73,MATCH(C12577,'Curva Juros'!$A$7:$A$73,1))) /
(INDEX('Curva Juros'!$A$7:$A$73,MATCH(C12577,'Curva Juros'!$A$7:$A$73,1)+1) -
INDEX('Curva Juros'!$A$7:$A$73,MATCH(C12577,'Curva Juros'!$A$7:$A$73,1)))</f>
        <v>7.642381825396825</v>
      </c>
      <c r="F12577" s="24">
        <f t="shared" si="196"/>
        <v>2.2101817460317419E-3</v>
      </c>
      <c r="G12577" s="24"/>
    </row>
    <row r="12578" spans="1:7" x14ac:dyDescent="0.25">
      <c r="A12578" s="6" t="s">
        <v>267</v>
      </c>
      <c r="B12578" s="7">
        <v>45884</v>
      </c>
      <c r="C12578" s="8">
        <v>1144.02</v>
      </c>
      <c r="D12578" s="20">
        <v>7.8118999999999994E-2</v>
      </c>
      <c r="E12578" s="35" cm="1">
        <f t="array" ref="E12578">INDEX('Curva Juros'!$B$7:$B$73,MATCH(C12578,'Curva Juros'!$A$7:$A$73,1)) +
(C12578-INDEX('Curva Juros'!$A$7:$A$73,MATCH(C12578,'Curva Juros'!$A$7:$A$73,1))) *
(INDEX('Curva Juros'!$B$7:$B$73,MATCH(C12578,'Curva Juros'!$A$7:$A$73,1)+1) -
INDEX('Curva Juros'!$B$7:$B$73,MATCH(C12578,'Curva Juros'!$A$7:$A$73,1))) /
(INDEX('Curva Juros'!$A$7:$A$73,MATCH(C12578,'Curva Juros'!$A$7:$A$73,1)+1) -
INDEX('Curva Juros'!$A$7:$A$73,MATCH(C12578,'Curva Juros'!$A$7:$A$73,1)))</f>
        <v>7.6430890476190472</v>
      </c>
      <c r="F12578" s="24">
        <f t="shared" si="196"/>
        <v>1.6881095238095167E-3</v>
      </c>
      <c r="G12578" s="24"/>
    </row>
    <row r="12579" spans="1:7" x14ac:dyDescent="0.25">
      <c r="A12579" s="3" t="s">
        <v>267</v>
      </c>
      <c r="B12579" s="4">
        <v>45891</v>
      </c>
      <c r="C12579" s="5">
        <v>1139.1199999999999</v>
      </c>
      <c r="D12579" s="19">
        <v>7.7947000000000002E-2</v>
      </c>
      <c r="E12579" s="35" cm="1">
        <f t="array" ref="E12579">INDEX('Curva Juros'!$B$7:$B$73,MATCH(C12579,'Curva Juros'!$A$7:$A$73,1)) +
(C12579-INDEX('Curva Juros'!$A$7:$A$73,MATCH(C12579,'Curva Juros'!$A$7:$A$73,1))) *
(INDEX('Curva Juros'!$B$7:$B$73,MATCH(C12579,'Curva Juros'!$A$7:$A$73,1)+1) -
INDEX('Curva Juros'!$B$7:$B$73,MATCH(C12579,'Curva Juros'!$A$7:$A$73,1))) /
(INDEX('Curva Juros'!$A$7:$A$73,MATCH(C12579,'Curva Juros'!$A$7:$A$73,1)+1) -
INDEX('Curva Juros'!$A$7:$A$73,MATCH(C12579,'Curva Juros'!$A$7:$A$73,1)))</f>
        <v>7.643827936507936</v>
      </c>
      <c r="F12579" s="24">
        <f t="shared" si="196"/>
        <v>1.5087206349206489E-3</v>
      </c>
      <c r="G12579" s="24"/>
    </row>
    <row r="12580" spans="1:7" x14ac:dyDescent="0.25">
      <c r="A12580" s="6" t="s">
        <v>267</v>
      </c>
      <c r="B12580" s="7">
        <v>45898</v>
      </c>
      <c r="C12580" s="8">
        <v>1134.73</v>
      </c>
      <c r="D12580" s="20">
        <v>7.6929999999999998E-2</v>
      </c>
      <c r="E12580" s="35" cm="1">
        <f t="array" ref="E12580">INDEX('Curva Juros'!$B$7:$B$73,MATCH(C12580,'Curva Juros'!$A$7:$A$73,1)) +
(C12580-INDEX('Curva Juros'!$A$7:$A$73,MATCH(C12580,'Curva Juros'!$A$7:$A$73,1))) *
(INDEX('Curva Juros'!$B$7:$B$73,MATCH(C12580,'Curva Juros'!$A$7:$A$73,1)+1) -
INDEX('Curva Juros'!$B$7:$B$73,MATCH(C12580,'Curva Juros'!$A$7:$A$73,1))) /
(INDEX('Curva Juros'!$A$7:$A$73,MATCH(C12580,'Curva Juros'!$A$7:$A$73,1)+1) -
INDEX('Curva Juros'!$A$7:$A$73,MATCH(C12580,'Curva Juros'!$A$7:$A$73,1)))</f>
        <v>7.6444899206349204</v>
      </c>
      <c r="F12580" s="24">
        <f t="shared" si="196"/>
        <v>4.8510079365080006E-4</v>
      </c>
      <c r="G12580" s="24"/>
    </row>
    <row r="12581" spans="1:7" x14ac:dyDescent="0.25">
      <c r="A12581" s="3" t="s">
        <v>267</v>
      </c>
      <c r="B12581" s="4">
        <v>45905</v>
      </c>
      <c r="C12581" s="5">
        <v>1129.42</v>
      </c>
      <c r="D12581" s="19">
        <v>7.7456999999999998E-2</v>
      </c>
      <c r="E12581" s="35" cm="1">
        <f t="array" ref="E12581">INDEX('Curva Juros'!$B$7:$B$73,MATCH(C12581,'Curva Juros'!$A$7:$A$73,1)) +
(C12581-INDEX('Curva Juros'!$A$7:$A$73,MATCH(C12581,'Curva Juros'!$A$7:$A$73,1))) *
(INDEX('Curva Juros'!$B$7:$B$73,MATCH(C12581,'Curva Juros'!$A$7:$A$73,1)+1) -
INDEX('Curva Juros'!$B$7:$B$73,MATCH(C12581,'Curva Juros'!$A$7:$A$73,1))) /
(INDEX('Curva Juros'!$A$7:$A$73,MATCH(C12581,'Curva Juros'!$A$7:$A$73,1)+1) -
INDEX('Curva Juros'!$A$7:$A$73,MATCH(C12581,'Curva Juros'!$A$7:$A$73,1)))</f>
        <v>7.6451161587301586</v>
      </c>
      <c r="F12581" s="24">
        <f t="shared" si="196"/>
        <v>1.0058384126984121E-3</v>
      </c>
      <c r="G12581" s="24"/>
    </row>
    <row r="12582" spans="1:7" x14ac:dyDescent="0.25">
      <c r="A12582" s="6" t="s">
        <v>267</v>
      </c>
      <c r="B12582" s="7">
        <v>45912</v>
      </c>
      <c r="C12582" s="8">
        <v>1124.93</v>
      </c>
      <c r="D12582" s="20">
        <v>7.6591000000000006E-2</v>
      </c>
      <c r="E12582" s="35" cm="1">
        <f t="array" ref="E12582">INDEX('Curva Juros'!$B$7:$B$73,MATCH(C12582,'Curva Juros'!$A$7:$A$73,1)) +
(C12582-INDEX('Curva Juros'!$A$7:$A$73,MATCH(C12582,'Curva Juros'!$A$7:$A$73,1))) *
(INDEX('Curva Juros'!$B$7:$B$73,MATCH(C12582,'Curva Juros'!$A$7:$A$73,1)+1) -
INDEX('Curva Juros'!$B$7:$B$73,MATCH(C12582,'Curva Juros'!$A$7:$A$73,1))) /
(INDEX('Curva Juros'!$A$7:$A$73,MATCH(C12582,'Curva Juros'!$A$7:$A$73,1)+1) -
INDEX('Curva Juros'!$A$7:$A$73,MATCH(C12582,'Curva Juros'!$A$7:$A$73,1)))</f>
        <v>7.6456221746031741</v>
      </c>
      <c r="F12582" s="24">
        <f t="shared" si="196"/>
        <v>1.3477825396826515E-4</v>
      </c>
      <c r="G12582" s="24"/>
    </row>
    <row r="12583" spans="1:7" x14ac:dyDescent="0.25">
      <c r="A12583" s="3" t="s">
        <v>267</v>
      </c>
      <c r="B12583" s="4">
        <v>45919</v>
      </c>
      <c r="C12583" s="5">
        <v>1119.6199999999999</v>
      </c>
      <c r="D12583" s="19">
        <v>7.7107999999999996E-2</v>
      </c>
      <c r="E12583" s="35" cm="1">
        <f t="array" ref="E12583">INDEX('Curva Juros'!$B$7:$B$73,MATCH(C12583,'Curva Juros'!$A$7:$A$73,1)) +
(C12583-INDEX('Curva Juros'!$A$7:$A$73,MATCH(C12583,'Curva Juros'!$A$7:$A$73,1))) *
(INDEX('Curva Juros'!$B$7:$B$73,MATCH(C12583,'Curva Juros'!$A$7:$A$73,1)+1) -
INDEX('Curva Juros'!$B$7:$B$73,MATCH(C12583,'Curva Juros'!$A$7:$A$73,1))) /
(INDEX('Curva Juros'!$A$7:$A$73,MATCH(C12583,'Curva Juros'!$A$7:$A$73,1)+1) -
INDEX('Curva Juros'!$A$7:$A$73,MATCH(C12583,'Curva Juros'!$A$7:$A$73,1)))</f>
        <v>7.6462206031746032</v>
      </c>
      <c r="F12583" s="24">
        <f t="shared" si="196"/>
        <v>6.4579396825396873E-4</v>
      </c>
      <c r="G12583" s="24"/>
    </row>
    <row r="12584" spans="1:7" x14ac:dyDescent="0.25">
      <c r="A12584" s="6" t="s">
        <v>267</v>
      </c>
      <c r="B12584" s="7">
        <v>45926</v>
      </c>
      <c r="C12584" s="8">
        <v>1114.77</v>
      </c>
      <c r="D12584" s="20">
        <v>7.6869000000000007E-2</v>
      </c>
      <c r="E12584" s="35" cm="1">
        <f t="array" ref="E12584">INDEX('Curva Juros'!$B$7:$B$73,MATCH(C12584,'Curva Juros'!$A$7:$A$73,1)) +
(C12584-INDEX('Curva Juros'!$A$7:$A$73,MATCH(C12584,'Curva Juros'!$A$7:$A$73,1))) *
(INDEX('Curva Juros'!$B$7:$B$73,MATCH(C12584,'Curva Juros'!$A$7:$A$73,1)+1) -
INDEX('Curva Juros'!$B$7:$B$73,MATCH(C12584,'Curva Juros'!$A$7:$A$73,1))) /
(INDEX('Curva Juros'!$A$7:$A$73,MATCH(C12584,'Curva Juros'!$A$7:$A$73,1)+1) -
INDEX('Curva Juros'!$A$7:$A$73,MATCH(C12584,'Curva Juros'!$A$7:$A$73,1)))</f>
        <v>7.64676719047619</v>
      </c>
      <c r="F12584" s="24">
        <f t="shared" si="196"/>
        <v>4.0132809523810153E-4</v>
      </c>
      <c r="G12584" s="24"/>
    </row>
    <row r="12585" spans="1:7" x14ac:dyDescent="0.25">
      <c r="A12585" s="3" t="s">
        <v>267</v>
      </c>
      <c r="B12585" s="4">
        <v>45933</v>
      </c>
      <c r="C12585" s="5">
        <v>1108.6199999999999</v>
      </c>
      <c r="D12585" s="19">
        <v>7.8791E-2</v>
      </c>
      <c r="E12585" s="35" cm="1">
        <f t="array" ref="E12585">INDEX('Curva Juros'!$B$7:$B$73,MATCH(C12585,'Curva Juros'!$A$7:$A$73,1)) +
(C12585-INDEX('Curva Juros'!$A$7:$A$73,MATCH(C12585,'Curva Juros'!$A$7:$A$73,1))) *
(INDEX('Curva Juros'!$B$7:$B$73,MATCH(C12585,'Curva Juros'!$A$7:$A$73,1)+1) -
INDEX('Curva Juros'!$B$7:$B$73,MATCH(C12585,'Curva Juros'!$A$7:$A$73,1))) /
(INDEX('Curva Juros'!$A$7:$A$73,MATCH(C12585,'Curva Juros'!$A$7:$A$73,1)+1) -
INDEX('Curva Juros'!$A$7:$A$73,MATCH(C12585,'Curva Juros'!$A$7:$A$73,1)))</f>
        <v>7.6474602857142857</v>
      </c>
      <c r="F12585" s="24">
        <f t="shared" si="196"/>
        <v>2.3163971428571406E-3</v>
      </c>
      <c r="G12585" s="24"/>
    </row>
    <row r="12586" spans="1:7" x14ac:dyDescent="0.25">
      <c r="A12586" s="6" t="s">
        <v>267</v>
      </c>
      <c r="B12586" s="7">
        <v>45940</v>
      </c>
      <c r="C12586" s="8">
        <v>1103.6500000000001</v>
      </c>
      <c r="D12586" s="20">
        <v>7.8750000000000001E-2</v>
      </c>
      <c r="E12586" s="35" cm="1">
        <f t="array" ref="E12586">INDEX('Curva Juros'!$B$7:$B$73,MATCH(C12586,'Curva Juros'!$A$7:$A$73,1)) +
(C12586-INDEX('Curva Juros'!$A$7:$A$73,MATCH(C12586,'Curva Juros'!$A$7:$A$73,1))) *
(INDEX('Curva Juros'!$B$7:$B$73,MATCH(C12586,'Curva Juros'!$A$7:$A$73,1)+1) -
INDEX('Curva Juros'!$B$7:$B$73,MATCH(C12586,'Curva Juros'!$A$7:$A$73,1))) /
(INDEX('Curva Juros'!$A$7:$A$73,MATCH(C12586,'Curva Juros'!$A$7:$A$73,1)+1) -
INDEX('Curva Juros'!$A$7:$A$73,MATCH(C12586,'Curva Juros'!$A$7:$A$73,1)))</f>
        <v>7.6480203968253964</v>
      </c>
      <c r="F12586" s="24">
        <f t="shared" si="196"/>
        <v>2.2697960317460408E-3</v>
      </c>
      <c r="G12586" s="24"/>
    </row>
    <row r="12587" spans="1:7" x14ac:dyDescent="0.25">
      <c r="A12587" s="3" t="s">
        <v>267</v>
      </c>
      <c r="B12587" s="4">
        <v>45947</v>
      </c>
      <c r="C12587" s="5">
        <v>1097.79</v>
      </c>
      <c r="D12587" s="19">
        <v>8.0185000000000006E-2</v>
      </c>
      <c r="E12587" s="35" cm="1">
        <f t="array" ref="E12587">INDEX('Curva Juros'!$B$7:$B$73,MATCH(C12587,'Curva Juros'!$A$7:$A$73,1)) +
(C12587-INDEX('Curva Juros'!$A$7:$A$73,MATCH(C12587,'Curva Juros'!$A$7:$A$73,1))) *
(INDEX('Curva Juros'!$B$7:$B$73,MATCH(C12587,'Curva Juros'!$A$7:$A$73,1)+1) -
INDEX('Curva Juros'!$B$7:$B$73,MATCH(C12587,'Curva Juros'!$A$7:$A$73,1))) /
(INDEX('Curva Juros'!$A$7:$A$73,MATCH(C12587,'Curva Juros'!$A$7:$A$73,1)+1) -
INDEX('Curva Juros'!$A$7:$A$73,MATCH(C12587,'Curva Juros'!$A$7:$A$73,1)))</f>
        <v>7.6486808095238095</v>
      </c>
      <c r="F12587" s="24">
        <f t="shared" si="196"/>
        <v>3.6981919047619077E-3</v>
      </c>
      <c r="G12587" s="24"/>
    </row>
    <row r="12588" spans="1:7" x14ac:dyDescent="0.25">
      <c r="A12588" s="6" t="s">
        <v>267</v>
      </c>
      <c r="B12588" s="7">
        <v>45954</v>
      </c>
      <c r="C12588" s="8">
        <v>1092.5999999999999</v>
      </c>
      <c r="D12588" s="20">
        <v>8.0496999999999999E-2</v>
      </c>
      <c r="E12588" s="35" cm="1">
        <f t="array" ref="E12588">INDEX('Curva Juros'!$B$7:$B$73,MATCH(C12588,'Curva Juros'!$A$7:$A$73,1)) +
(C12588-INDEX('Curva Juros'!$A$7:$A$73,MATCH(C12588,'Curva Juros'!$A$7:$A$73,1))) *
(INDEX('Curva Juros'!$B$7:$B$73,MATCH(C12588,'Curva Juros'!$A$7:$A$73,1)+1) -
INDEX('Curva Juros'!$B$7:$B$73,MATCH(C12588,'Curva Juros'!$A$7:$A$73,1))) /
(INDEX('Curva Juros'!$A$7:$A$73,MATCH(C12588,'Curva Juros'!$A$7:$A$73,1)+1) -
INDEX('Curva Juros'!$A$7:$A$73,MATCH(C12588,'Curva Juros'!$A$7:$A$73,1)))</f>
        <v>7.6492657142857139</v>
      </c>
      <c r="F12588" s="24">
        <f t="shared" si="196"/>
        <v>4.0043428571428646E-3</v>
      </c>
      <c r="G12588" s="24"/>
    </row>
    <row r="12589" spans="1:7" x14ac:dyDescent="0.25">
      <c r="A12589" s="3" t="s">
        <v>267</v>
      </c>
      <c r="B12589" s="4">
        <v>45961</v>
      </c>
      <c r="C12589" s="5">
        <v>1086.98</v>
      </c>
      <c r="D12589" s="19">
        <v>8.1536999999999998E-2</v>
      </c>
      <c r="E12589" s="35" cm="1">
        <f t="array" ref="E12589">INDEX('Curva Juros'!$B$7:$B$73,MATCH(C12589,'Curva Juros'!$A$7:$A$73,1)) +
(C12589-INDEX('Curva Juros'!$A$7:$A$73,MATCH(C12589,'Curva Juros'!$A$7:$A$73,1))) *
(INDEX('Curva Juros'!$B$7:$B$73,MATCH(C12589,'Curva Juros'!$A$7:$A$73,1)+1) -
INDEX('Curva Juros'!$B$7:$B$73,MATCH(C12589,'Curva Juros'!$A$7:$A$73,1))) /
(INDEX('Curva Juros'!$A$7:$A$73,MATCH(C12589,'Curva Juros'!$A$7:$A$73,1)+1) -
INDEX('Curva Juros'!$A$7:$A$73,MATCH(C12589,'Curva Juros'!$A$7:$A$73,1)))</f>
        <v>7.6498990793650794</v>
      </c>
      <c r="F12589" s="24">
        <f t="shared" si="196"/>
        <v>5.0380092063491977E-3</v>
      </c>
      <c r="G12589" s="24"/>
    </row>
    <row r="12590" spans="1:7" x14ac:dyDescent="0.25">
      <c r="A12590" s="6" t="s">
        <v>267</v>
      </c>
      <c r="B12590" s="7">
        <v>45968</v>
      </c>
      <c r="C12590" s="8">
        <v>1081.75</v>
      </c>
      <c r="D12590" s="20">
        <v>8.1930000000000003E-2</v>
      </c>
      <c r="E12590" s="35" cm="1">
        <f t="array" ref="E12590">INDEX('Curva Juros'!$B$7:$B$73,MATCH(C12590,'Curva Juros'!$A$7:$A$73,1)) +
(C12590-INDEX('Curva Juros'!$A$7:$A$73,MATCH(C12590,'Curva Juros'!$A$7:$A$73,1))) *
(INDEX('Curva Juros'!$B$7:$B$73,MATCH(C12590,'Curva Juros'!$A$7:$A$73,1)+1) -
INDEX('Curva Juros'!$B$7:$B$73,MATCH(C12590,'Curva Juros'!$A$7:$A$73,1))) /
(INDEX('Curva Juros'!$A$7:$A$73,MATCH(C12590,'Curva Juros'!$A$7:$A$73,1)+1) -
INDEX('Curva Juros'!$A$7:$A$73,MATCH(C12590,'Curva Juros'!$A$7:$A$73,1)))</f>
        <v>7.6504884920634924</v>
      </c>
      <c r="F12590" s="24">
        <f t="shared" si="196"/>
        <v>5.4251150793650782E-3</v>
      </c>
      <c r="G12590" s="24"/>
    </row>
    <row r="12591" spans="1:7" x14ac:dyDescent="0.25">
      <c r="A12591" s="3" t="s">
        <v>267</v>
      </c>
      <c r="B12591" s="4">
        <v>45975</v>
      </c>
      <c r="C12591" s="5">
        <v>1078.79</v>
      </c>
      <c r="D12591" s="19">
        <v>7.8512999999999999E-2</v>
      </c>
      <c r="E12591" s="35" cm="1">
        <f t="array" ref="E12591">INDEX('Curva Juros'!$B$7:$B$73,MATCH(C12591,'Curva Juros'!$A$7:$A$73,1)) +
(C12591-INDEX('Curva Juros'!$A$7:$A$73,MATCH(C12591,'Curva Juros'!$A$7:$A$73,1))) *
(INDEX('Curva Juros'!$B$7:$B$73,MATCH(C12591,'Curva Juros'!$A$7:$A$73,1)+1) -
INDEX('Curva Juros'!$B$7:$B$73,MATCH(C12591,'Curva Juros'!$A$7:$A$73,1))) /
(INDEX('Curva Juros'!$A$7:$A$73,MATCH(C12591,'Curva Juros'!$A$7:$A$73,1)+1) -
INDEX('Curva Juros'!$A$7:$A$73,MATCH(C12591,'Curva Juros'!$A$7:$A$73,1)))</f>
        <v>7.6508220793650796</v>
      </c>
      <c r="F12591" s="24">
        <f t="shared" si="196"/>
        <v>2.0047792063491998E-3</v>
      </c>
      <c r="G12591" s="24"/>
    </row>
    <row r="12592" spans="1:7" x14ac:dyDescent="0.25">
      <c r="A12592" s="6" t="s">
        <v>267</v>
      </c>
      <c r="B12592" s="7">
        <v>45982</v>
      </c>
      <c r="C12592" s="8">
        <v>1074.7</v>
      </c>
      <c r="D12592" s="20">
        <v>7.8660999999999995E-2</v>
      </c>
      <c r="E12592" s="35" cm="1">
        <f t="array" ref="E12592">INDEX('Curva Juros'!$B$7:$B$73,MATCH(C12592,'Curva Juros'!$A$7:$A$73,1)) +
(C12592-INDEX('Curva Juros'!$A$7:$A$73,MATCH(C12592,'Curva Juros'!$A$7:$A$73,1))) *
(INDEX('Curva Juros'!$B$7:$B$73,MATCH(C12592,'Curva Juros'!$A$7:$A$73,1)+1) -
INDEX('Curva Juros'!$B$7:$B$73,MATCH(C12592,'Curva Juros'!$A$7:$A$73,1))) /
(INDEX('Curva Juros'!$A$7:$A$73,MATCH(C12592,'Curva Juros'!$A$7:$A$73,1)+1) -
INDEX('Curva Juros'!$A$7:$A$73,MATCH(C12592,'Curva Juros'!$A$7:$A$73,1)))</f>
        <v>7.6512830158730161</v>
      </c>
      <c r="F12592" s="24">
        <f t="shared" si="196"/>
        <v>2.1481698412698369E-3</v>
      </c>
      <c r="G12592" s="24"/>
    </row>
    <row r="12593" spans="1:7" x14ac:dyDescent="0.25">
      <c r="A12593" s="3" t="s">
        <v>267</v>
      </c>
      <c r="B12593" s="4">
        <v>45989</v>
      </c>
      <c r="C12593" s="5">
        <v>1070.06</v>
      </c>
      <c r="D12593" s="19">
        <v>7.8051999999999996E-2</v>
      </c>
      <c r="E12593" s="35" cm="1">
        <f t="array" ref="E12593">INDEX('Curva Juros'!$B$7:$B$73,MATCH(C12593,'Curva Juros'!$A$7:$A$73,1)) +
(C12593-INDEX('Curva Juros'!$A$7:$A$73,MATCH(C12593,'Curva Juros'!$A$7:$A$73,1))) *
(INDEX('Curva Juros'!$B$7:$B$73,MATCH(C12593,'Curva Juros'!$A$7:$A$73,1)+1) -
INDEX('Curva Juros'!$B$7:$B$73,MATCH(C12593,'Curva Juros'!$A$7:$A$73,1))) /
(INDEX('Curva Juros'!$A$7:$A$73,MATCH(C12593,'Curva Juros'!$A$7:$A$73,1)+1) -
INDEX('Curva Juros'!$A$7:$A$73,MATCH(C12593,'Curva Juros'!$A$7:$A$73,1)))</f>
        <v>7.6518059365079365</v>
      </c>
      <c r="F12593" s="24">
        <f t="shared" si="196"/>
        <v>1.5339406349206275E-3</v>
      </c>
      <c r="G12593" s="24"/>
    </row>
    <row r="12594" spans="1:7" x14ac:dyDescent="0.25">
      <c r="A12594" s="6" t="s">
        <v>267</v>
      </c>
      <c r="B12594" s="7">
        <v>45996</v>
      </c>
      <c r="C12594" s="8">
        <v>1064.83</v>
      </c>
      <c r="D12594" s="20">
        <v>7.8446000000000002E-2</v>
      </c>
      <c r="E12594" s="35" cm="1">
        <f t="array" ref="E12594">INDEX('Curva Juros'!$B$7:$B$73,MATCH(C12594,'Curva Juros'!$A$7:$A$73,1)) +
(C12594-INDEX('Curva Juros'!$A$7:$A$73,MATCH(C12594,'Curva Juros'!$A$7:$A$73,1))) *
(INDEX('Curva Juros'!$B$7:$B$73,MATCH(C12594,'Curva Juros'!$A$7:$A$73,1)+1) -
INDEX('Curva Juros'!$B$7:$B$73,MATCH(C12594,'Curva Juros'!$A$7:$A$73,1))) /
(INDEX('Curva Juros'!$A$7:$A$73,MATCH(C12594,'Curva Juros'!$A$7:$A$73,1)+1) -
INDEX('Curva Juros'!$A$7:$A$73,MATCH(C12594,'Curva Juros'!$A$7:$A$73,1)))</f>
        <v>7.6523953492063495</v>
      </c>
      <c r="F12594" s="24">
        <f t="shared" si="196"/>
        <v>1.922046507936509E-3</v>
      </c>
      <c r="G12594" s="24"/>
    </row>
    <row r="12595" spans="1:7" x14ac:dyDescent="0.25">
      <c r="A12595" s="3" t="s">
        <v>267</v>
      </c>
      <c r="B12595" s="4">
        <v>46003</v>
      </c>
      <c r="C12595" s="5">
        <v>1059.48</v>
      </c>
      <c r="D12595" s="19">
        <v>7.9021999999999995E-2</v>
      </c>
      <c r="E12595" s="35" cm="1">
        <f t="array" ref="E12595">INDEX('Curva Juros'!$B$7:$B$73,MATCH(C12595,'Curva Juros'!$A$7:$A$73,1)) +
(C12595-INDEX('Curva Juros'!$A$7:$A$73,MATCH(C12595,'Curva Juros'!$A$7:$A$73,1))) *
(INDEX('Curva Juros'!$B$7:$B$73,MATCH(C12595,'Curva Juros'!$A$7:$A$73,1)+1) -
INDEX('Curva Juros'!$B$7:$B$73,MATCH(C12595,'Curva Juros'!$A$7:$A$73,1))) /
(INDEX('Curva Juros'!$A$7:$A$73,MATCH(C12595,'Curva Juros'!$A$7:$A$73,1)+1) -
INDEX('Curva Juros'!$A$7:$A$73,MATCH(C12595,'Curva Juros'!$A$7:$A$73,1)))</f>
        <v>7.6529982857142853</v>
      </c>
      <c r="F12595" s="24">
        <f t="shared" si="196"/>
        <v>2.4920171428571419E-3</v>
      </c>
      <c r="G12595" s="24"/>
    </row>
    <row r="12596" spans="1:7" x14ac:dyDescent="0.25">
      <c r="A12596" s="6" t="s">
        <v>267</v>
      </c>
      <c r="B12596" s="7">
        <v>46010</v>
      </c>
      <c r="C12596" s="8">
        <v>1087.52</v>
      </c>
      <c r="D12596" s="20">
        <v>8.0021999999999996E-2</v>
      </c>
      <c r="E12596" s="35" cm="1">
        <f t="array" ref="E12596">INDEX('Curva Juros'!$B$7:$B$73,MATCH(C12596,'Curva Juros'!$A$7:$A$73,1)) +
(C12596-INDEX('Curva Juros'!$A$7:$A$73,MATCH(C12596,'Curva Juros'!$A$7:$A$73,1))) *
(INDEX('Curva Juros'!$B$7:$B$73,MATCH(C12596,'Curva Juros'!$A$7:$A$73,1)+1) -
INDEX('Curva Juros'!$B$7:$B$73,MATCH(C12596,'Curva Juros'!$A$7:$A$73,1))) /
(INDEX('Curva Juros'!$A$7:$A$73,MATCH(C12596,'Curva Juros'!$A$7:$A$73,1)+1) -
INDEX('Curva Juros'!$A$7:$A$73,MATCH(C12596,'Curva Juros'!$A$7:$A$73,1)))</f>
        <v>7.6498382222222219</v>
      </c>
      <c r="F12596" s="24">
        <f t="shared" si="196"/>
        <v>3.5236177777777794E-3</v>
      </c>
      <c r="G12596" s="24"/>
    </row>
    <row r="12597" spans="1:7" x14ac:dyDescent="0.25">
      <c r="A12597" s="3" t="s">
        <v>267</v>
      </c>
      <c r="B12597" s="4">
        <v>46017</v>
      </c>
      <c r="C12597" s="5">
        <v>1083.95</v>
      </c>
      <c r="D12597" s="19">
        <v>7.9124E-2</v>
      </c>
      <c r="E12597" s="35" cm="1">
        <f t="array" ref="E12597">INDEX('Curva Juros'!$B$7:$B$73,MATCH(C12597,'Curva Juros'!$A$7:$A$73,1)) +
(C12597-INDEX('Curva Juros'!$A$7:$A$73,MATCH(C12597,'Curva Juros'!$A$7:$A$73,1))) *
(INDEX('Curva Juros'!$B$7:$B$73,MATCH(C12597,'Curva Juros'!$A$7:$A$73,1)+1) -
INDEX('Curva Juros'!$B$7:$B$73,MATCH(C12597,'Curva Juros'!$A$7:$A$73,1))) /
(INDEX('Curva Juros'!$A$7:$A$73,MATCH(C12597,'Curva Juros'!$A$7:$A$73,1)+1) -
INDEX('Curva Juros'!$A$7:$A$73,MATCH(C12597,'Curva Juros'!$A$7:$A$73,1)))</f>
        <v>7.6502405555555555</v>
      </c>
      <c r="F12597" s="24">
        <f t="shared" si="196"/>
        <v>2.6215944444444444E-3</v>
      </c>
      <c r="G12597" s="24"/>
    </row>
    <row r="12598" spans="1:7" x14ac:dyDescent="0.25">
      <c r="A12598" s="6" t="s">
        <v>267</v>
      </c>
      <c r="B12598" s="7">
        <v>46024</v>
      </c>
      <c r="C12598" s="8">
        <v>1079.83</v>
      </c>
      <c r="D12598" s="20">
        <v>7.9378000000000004E-2</v>
      </c>
      <c r="E12598" s="35" cm="1">
        <f t="array" ref="E12598">INDEX('Curva Juros'!$B$7:$B$73,MATCH(C12598,'Curva Juros'!$A$7:$A$73,1)) +
(C12598-INDEX('Curva Juros'!$A$7:$A$73,MATCH(C12598,'Curva Juros'!$A$7:$A$73,1))) *
(INDEX('Curva Juros'!$B$7:$B$73,MATCH(C12598,'Curva Juros'!$A$7:$A$73,1)+1) -
INDEX('Curva Juros'!$B$7:$B$73,MATCH(C12598,'Curva Juros'!$A$7:$A$73,1))) /
(INDEX('Curva Juros'!$A$7:$A$73,MATCH(C12598,'Curva Juros'!$A$7:$A$73,1)+1) -
INDEX('Curva Juros'!$A$7:$A$73,MATCH(C12598,'Curva Juros'!$A$7:$A$73,1)))</f>
        <v>7.6507048730158731</v>
      </c>
      <c r="F12598" s="24">
        <f t="shared" si="196"/>
        <v>2.8709512698412709E-3</v>
      </c>
      <c r="G12598" s="24"/>
    </row>
    <row r="12599" spans="1:7" x14ac:dyDescent="0.25">
      <c r="A12599" s="3" t="s">
        <v>267</v>
      </c>
      <c r="B12599" s="4">
        <v>46031</v>
      </c>
      <c r="C12599" s="5">
        <v>1074.79</v>
      </c>
      <c r="D12599" s="19">
        <v>7.9469999999999999E-2</v>
      </c>
      <c r="E12599" s="35" cm="1">
        <f t="array" ref="E12599">INDEX('Curva Juros'!$B$7:$B$73,MATCH(C12599,'Curva Juros'!$A$7:$A$73,1)) +
(C12599-INDEX('Curva Juros'!$A$7:$A$73,MATCH(C12599,'Curva Juros'!$A$7:$A$73,1))) *
(INDEX('Curva Juros'!$B$7:$B$73,MATCH(C12599,'Curva Juros'!$A$7:$A$73,1)+1) -
INDEX('Curva Juros'!$B$7:$B$73,MATCH(C12599,'Curva Juros'!$A$7:$A$73,1))) /
(INDEX('Curva Juros'!$A$7:$A$73,MATCH(C12599,'Curva Juros'!$A$7:$A$73,1)+1) -
INDEX('Curva Juros'!$A$7:$A$73,MATCH(C12599,'Curva Juros'!$A$7:$A$73,1)))</f>
        <v>7.6512728730158726</v>
      </c>
      <c r="F12599" s="24">
        <f t="shared" si="196"/>
        <v>2.9572712698412718E-3</v>
      </c>
      <c r="G12599" s="24"/>
    </row>
    <row r="12600" spans="1:7" x14ac:dyDescent="0.25">
      <c r="A12600" s="6" t="s">
        <v>267</v>
      </c>
      <c r="B12600" s="7">
        <v>46038</v>
      </c>
      <c r="C12600" s="8">
        <v>1068.31</v>
      </c>
      <c r="D12600" s="20">
        <v>8.2545999999999994E-2</v>
      </c>
      <c r="E12600" s="35" cm="1">
        <f t="array" ref="E12600">INDEX('Curva Juros'!$B$7:$B$73,MATCH(C12600,'Curva Juros'!$A$7:$A$73,1)) +
(C12600-INDEX('Curva Juros'!$A$7:$A$73,MATCH(C12600,'Curva Juros'!$A$7:$A$73,1))) *
(INDEX('Curva Juros'!$B$7:$B$73,MATCH(C12600,'Curva Juros'!$A$7:$A$73,1)+1) -
INDEX('Curva Juros'!$B$7:$B$73,MATCH(C12600,'Curva Juros'!$A$7:$A$73,1))) /
(INDEX('Curva Juros'!$A$7:$A$73,MATCH(C12600,'Curva Juros'!$A$7:$A$73,1)+1) -
INDEX('Curva Juros'!$A$7:$A$73,MATCH(C12600,'Curva Juros'!$A$7:$A$73,1)))</f>
        <v>7.6520031587301585</v>
      </c>
      <c r="F12600" s="24">
        <f t="shared" si="196"/>
        <v>6.0259684126984098E-3</v>
      </c>
      <c r="G12600" s="24"/>
    </row>
    <row r="12601" spans="1:7" x14ac:dyDescent="0.25">
      <c r="A12601" s="3" t="s">
        <v>267</v>
      </c>
      <c r="B12601" s="4">
        <v>46045</v>
      </c>
      <c r="C12601" s="5">
        <v>1064.49</v>
      </c>
      <c r="D12601" s="19">
        <v>8.0092999999999998E-2</v>
      </c>
      <c r="E12601" s="35" cm="1">
        <f t="array" ref="E12601">INDEX('Curva Juros'!$B$7:$B$73,MATCH(C12601,'Curva Juros'!$A$7:$A$73,1)) +
(C12601-INDEX('Curva Juros'!$A$7:$A$73,MATCH(C12601,'Curva Juros'!$A$7:$A$73,1))) *
(INDEX('Curva Juros'!$B$7:$B$73,MATCH(C12601,'Curva Juros'!$A$7:$A$73,1)+1) -
INDEX('Curva Juros'!$B$7:$B$73,MATCH(C12601,'Curva Juros'!$A$7:$A$73,1))) /
(INDEX('Curva Juros'!$A$7:$A$73,MATCH(C12601,'Curva Juros'!$A$7:$A$73,1)+1) -
INDEX('Curva Juros'!$A$7:$A$73,MATCH(C12601,'Curva Juros'!$A$7:$A$73,1)))</f>
        <v>7.652433666666667</v>
      </c>
      <c r="F12601" s="24">
        <f t="shared" si="196"/>
        <v>3.5686633333333329E-3</v>
      </c>
      <c r="G12601" s="24"/>
    </row>
    <row r="12602" spans="1:7" x14ac:dyDescent="0.25">
      <c r="A12602" s="6" t="s">
        <v>267</v>
      </c>
      <c r="B12602" s="7">
        <v>46052</v>
      </c>
      <c r="C12602" s="8">
        <v>1060.52</v>
      </c>
      <c r="D12602" s="20">
        <v>7.7951999999999994E-2</v>
      </c>
      <c r="E12602" s="35" cm="1">
        <f t="array" ref="E12602">INDEX('Curva Juros'!$B$7:$B$73,MATCH(C12602,'Curva Juros'!$A$7:$A$73,1)) +
(C12602-INDEX('Curva Juros'!$A$7:$A$73,MATCH(C12602,'Curva Juros'!$A$7:$A$73,1))) *
(INDEX('Curva Juros'!$B$7:$B$73,MATCH(C12602,'Curva Juros'!$A$7:$A$73,1)+1) -
INDEX('Curva Juros'!$B$7:$B$73,MATCH(C12602,'Curva Juros'!$A$7:$A$73,1))) /
(INDEX('Curva Juros'!$A$7:$A$73,MATCH(C12602,'Curva Juros'!$A$7:$A$73,1)+1) -
INDEX('Curva Juros'!$A$7:$A$73,MATCH(C12602,'Curva Juros'!$A$7:$A$73,1)))</f>
        <v>7.6528810793650797</v>
      </c>
      <c r="F12602" s="24">
        <f t="shared" si="196"/>
        <v>1.423189206349193E-3</v>
      </c>
      <c r="G12602" s="24"/>
    </row>
    <row r="12603" spans="1:7" x14ac:dyDescent="0.25">
      <c r="A12603" s="3" t="s">
        <v>267</v>
      </c>
      <c r="B12603" s="4">
        <v>46059</v>
      </c>
      <c r="C12603" s="5">
        <v>1054.97</v>
      </c>
      <c r="D12603" s="19">
        <v>7.9085000000000003E-2</v>
      </c>
      <c r="E12603" s="35" cm="1">
        <f t="array" ref="E12603">INDEX('Curva Juros'!$B$7:$B$73,MATCH(C12603,'Curva Juros'!$A$7:$A$73,1)) +
(C12603-INDEX('Curva Juros'!$A$7:$A$73,MATCH(C12603,'Curva Juros'!$A$7:$A$73,1))) *
(INDEX('Curva Juros'!$B$7:$B$73,MATCH(C12603,'Curva Juros'!$A$7:$A$73,1)+1) -
INDEX('Curva Juros'!$B$7:$B$73,MATCH(C12603,'Curva Juros'!$A$7:$A$73,1))) /
(INDEX('Curva Juros'!$A$7:$A$73,MATCH(C12603,'Curva Juros'!$A$7:$A$73,1)+1) -
INDEX('Curva Juros'!$A$7:$A$73,MATCH(C12603,'Curva Juros'!$A$7:$A$73,1)))</f>
        <v>7.6535065555555555</v>
      </c>
      <c r="F12603" s="24">
        <f t="shared" si="196"/>
        <v>2.5499344444444433E-3</v>
      </c>
      <c r="G12603" s="24"/>
    </row>
    <row r="12604" spans="1:7" x14ac:dyDescent="0.25">
      <c r="A12604" s="6" t="s">
        <v>267</v>
      </c>
      <c r="B12604" s="7">
        <v>46066</v>
      </c>
      <c r="C12604" s="8">
        <v>1050.03</v>
      </c>
      <c r="D12604" s="20">
        <v>7.8964999999999994E-2</v>
      </c>
      <c r="E12604" s="35" cm="1">
        <f t="array" ref="E12604">INDEX('Curva Juros'!$B$7:$B$73,MATCH(C12604,'Curva Juros'!$A$7:$A$73,1)) +
(C12604-INDEX('Curva Juros'!$A$7:$A$73,MATCH(C12604,'Curva Juros'!$A$7:$A$73,1))) *
(INDEX('Curva Juros'!$B$7:$B$73,MATCH(C12604,'Curva Juros'!$A$7:$A$73,1)+1) -
INDEX('Curva Juros'!$B$7:$B$73,MATCH(C12604,'Curva Juros'!$A$7:$A$73,1))) /
(INDEX('Curva Juros'!$A$7:$A$73,MATCH(C12604,'Curva Juros'!$A$7:$A$73,1)+1) -
INDEX('Curva Juros'!$A$7:$A$73,MATCH(C12604,'Curva Juros'!$A$7:$A$73,1)))</f>
        <v>7.6540632857142858</v>
      </c>
      <c r="F12604" s="24">
        <f t="shared" si="196"/>
        <v>2.4243671428571395E-3</v>
      </c>
      <c r="G12604" s="24"/>
    </row>
    <row r="12605" spans="1:7" x14ac:dyDescent="0.25">
      <c r="A12605" s="3" t="s">
        <v>267</v>
      </c>
      <c r="B12605" s="4">
        <v>46073</v>
      </c>
      <c r="C12605" s="5">
        <v>1046.83</v>
      </c>
      <c r="D12605" s="19">
        <v>7.9378000000000004E-2</v>
      </c>
      <c r="E12605" s="35" cm="1">
        <f t="array" ref="E12605">INDEX('Curva Juros'!$B$7:$B$73,MATCH(C12605,'Curva Juros'!$A$7:$A$73,1)) +
(C12605-INDEX('Curva Juros'!$A$7:$A$73,MATCH(C12605,'Curva Juros'!$A$7:$A$73,1))) *
(INDEX('Curva Juros'!$B$7:$B$73,MATCH(C12605,'Curva Juros'!$A$7:$A$73,1)+1) -
INDEX('Curva Juros'!$B$7:$B$73,MATCH(C12605,'Curva Juros'!$A$7:$A$73,1))) /
(INDEX('Curva Juros'!$A$7:$A$73,MATCH(C12605,'Curva Juros'!$A$7:$A$73,1)+1) -
INDEX('Curva Juros'!$A$7:$A$73,MATCH(C12605,'Curva Juros'!$A$7:$A$73,1)))</f>
        <v>7.6544239206349207</v>
      </c>
      <c r="F12605" s="24">
        <f t="shared" si="196"/>
        <v>2.8337607936508025E-3</v>
      </c>
      <c r="G12605" s="24"/>
    </row>
    <row r="12606" spans="1:7" x14ac:dyDescent="0.25">
      <c r="A12606" s="6" t="s">
        <v>267</v>
      </c>
      <c r="B12606" s="7">
        <v>46080</v>
      </c>
      <c r="C12606" s="8">
        <v>1042.3699999999999</v>
      </c>
      <c r="D12606" s="20">
        <v>7.8246999999999997E-2</v>
      </c>
      <c r="E12606" s="35" cm="1">
        <f t="array" ref="E12606">INDEX('Curva Juros'!$B$7:$B$73,MATCH(C12606,'Curva Juros'!$A$7:$A$73,1)) +
(C12606-INDEX('Curva Juros'!$A$7:$A$73,MATCH(C12606,'Curva Juros'!$A$7:$A$73,1))) *
(INDEX('Curva Juros'!$B$7:$B$73,MATCH(C12606,'Curva Juros'!$A$7:$A$73,1)+1) -
INDEX('Curva Juros'!$B$7:$B$73,MATCH(C12606,'Curva Juros'!$A$7:$A$73,1))) /
(INDEX('Curva Juros'!$A$7:$A$73,MATCH(C12606,'Curva Juros'!$A$7:$A$73,1)+1) -
INDEX('Curva Juros'!$A$7:$A$73,MATCH(C12606,'Curva Juros'!$A$7:$A$73,1)))</f>
        <v>7.6549265555555559</v>
      </c>
      <c r="F12606" s="24">
        <f t="shared" si="196"/>
        <v>1.697734444444432E-3</v>
      </c>
      <c r="G12606" s="24"/>
    </row>
    <row r="12607" spans="1:7" x14ac:dyDescent="0.25">
      <c r="A12607" s="3" t="s">
        <v>268</v>
      </c>
      <c r="B12607" s="4">
        <v>45723</v>
      </c>
      <c r="C12607" s="5">
        <v>1441.37</v>
      </c>
      <c r="D12607" s="19">
        <v>8.6758000000000002E-2</v>
      </c>
      <c r="E12607" s="35" cm="1">
        <f t="array" ref="E12607">INDEX('Curva Juros'!$B$7:$B$73,MATCH(C12607,'Curva Juros'!$A$7:$A$73,1)) +
(C12607-INDEX('Curva Juros'!$A$7:$A$73,MATCH(C12607,'Curva Juros'!$A$7:$A$73,1))) *
(INDEX('Curva Juros'!$B$7:$B$73,MATCH(C12607,'Curva Juros'!$A$7:$A$73,1)+1) -
INDEX('Curva Juros'!$B$7:$B$73,MATCH(C12607,'Curva Juros'!$A$7:$A$73,1))) /
(INDEX('Curva Juros'!$A$7:$A$73,MATCH(C12607,'Curva Juros'!$A$7:$A$73,1)+1) -
INDEX('Curva Juros'!$A$7:$A$73,MATCH(C12607,'Curva Juros'!$A$7:$A$73,1)))</f>
        <v>7.5899592222222223</v>
      </c>
      <c r="F12607" s="24">
        <f t="shared" si="196"/>
        <v>1.0858407777777773E-2</v>
      </c>
      <c r="G12607" s="24"/>
    </row>
    <row r="12608" spans="1:7" x14ac:dyDescent="0.25">
      <c r="A12608" s="6" t="s">
        <v>268</v>
      </c>
      <c r="B12608" s="7">
        <v>45730</v>
      </c>
      <c r="C12608" s="8">
        <v>1442.39</v>
      </c>
      <c r="D12608" s="20">
        <v>8.2957000000000003E-2</v>
      </c>
      <c r="E12608" s="35" cm="1">
        <f t="array" ref="E12608">INDEX('Curva Juros'!$B$7:$B$73,MATCH(C12608,'Curva Juros'!$A$7:$A$73,1)) +
(C12608-INDEX('Curva Juros'!$A$7:$A$73,MATCH(C12608,'Curva Juros'!$A$7:$A$73,1))) *
(INDEX('Curva Juros'!$B$7:$B$73,MATCH(C12608,'Curva Juros'!$A$7:$A$73,1)+1) -
INDEX('Curva Juros'!$B$7:$B$73,MATCH(C12608,'Curva Juros'!$A$7:$A$73,1))) /
(INDEX('Curva Juros'!$A$7:$A$73,MATCH(C12608,'Curva Juros'!$A$7:$A$73,1)+1) -
INDEX('Curva Juros'!$A$7:$A$73,MATCH(C12608,'Curva Juros'!$A$7:$A$73,1)))</f>
        <v>7.5897374126984127</v>
      </c>
      <c r="F12608" s="24">
        <f t="shared" si="196"/>
        <v>7.0596258730158817E-3</v>
      </c>
      <c r="G12608" s="24"/>
    </row>
    <row r="12609" spans="1:7" x14ac:dyDescent="0.25">
      <c r="A12609" s="3" t="s">
        <v>268</v>
      </c>
      <c r="B12609" s="4">
        <v>45737</v>
      </c>
      <c r="C12609" s="5">
        <v>1431.87</v>
      </c>
      <c r="D12609" s="19">
        <v>8.6443999999999993E-2</v>
      </c>
      <c r="E12609" s="35" cm="1">
        <f t="array" ref="E12609">INDEX('Curva Juros'!$B$7:$B$73,MATCH(C12609,'Curva Juros'!$A$7:$A$73,1)) +
(C12609-INDEX('Curva Juros'!$A$7:$A$73,MATCH(C12609,'Curva Juros'!$A$7:$A$73,1))) *
(INDEX('Curva Juros'!$B$7:$B$73,MATCH(C12609,'Curva Juros'!$A$7:$A$73,1)+1) -
INDEX('Curva Juros'!$B$7:$B$73,MATCH(C12609,'Curva Juros'!$A$7:$A$73,1))) /
(INDEX('Curva Juros'!$A$7:$A$73,MATCH(C12609,'Curva Juros'!$A$7:$A$73,1)+1) -
INDEX('Curva Juros'!$A$7:$A$73,MATCH(C12609,'Curva Juros'!$A$7:$A$73,1)))</f>
        <v>7.5920250952380952</v>
      </c>
      <c r="F12609" s="24">
        <f t="shared" si="196"/>
        <v>1.0523749047619047E-2</v>
      </c>
      <c r="G12609" s="24"/>
    </row>
    <row r="12610" spans="1:7" x14ac:dyDescent="0.25">
      <c r="A12610" s="6" t="s">
        <v>268</v>
      </c>
      <c r="B12610" s="7">
        <v>45744</v>
      </c>
      <c r="C12610" s="8">
        <v>1425.27</v>
      </c>
      <c r="D12610" s="20">
        <v>8.7452000000000002E-2</v>
      </c>
      <c r="E12610" s="35" cm="1">
        <f t="array" ref="E12610">INDEX('Curva Juros'!$B$7:$B$73,MATCH(C12610,'Curva Juros'!$A$7:$A$73,1)) +
(C12610-INDEX('Curva Juros'!$A$7:$A$73,MATCH(C12610,'Curva Juros'!$A$7:$A$73,1))) *
(INDEX('Curva Juros'!$B$7:$B$73,MATCH(C12610,'Curva Juros'!$A$7:$A$73,1)+1) -
INDEX('Curva Juros'!$B$7:$B$73,MATCH(C12610,'Curva Juros'!$A$7:$A$73,1))) /
(INDEX('Curva Juros'!$A$7:$A$73,MATCH(C12610,'Curva Juros'!$A$7:$A$73,1)+1) -
INDEX('Curva Juros'!$A$7:$A$73,MATCH(C12610,'Curva Juros'!$A$7:$A$73,1)))</f>
        <v>7.5934603333333337</v>
      </c>
      <c r="F12610" s="24">
        <f t="shared" si="196"/>
        <v>1.1517396666666666E-2</v>
      </c>
      <c r="G12610" s="24"/>
    </row>
    <row r="12611" spans="1:7" x14ac:dyDescent="0.25">
      <c r="A12611" s="3" t="s">
        <v>268</v>
      </c>
      <c r="B12611" s="4">
        <v>45751</v>
      </c>
      <c r="C12611" s="5">
        <v>1429.96</v>
      </c>
      <c r="D12611" s="19">
        <v>8.1325999999999996E-2</v>
      </c>
      <c r="E12611" s="35" cm="1">
        <f t="array" ref="E12611">INDEX('Curva Juros'!$B$7:$B$73,MATCH(C12611,'Curva Juros'!$A$7:$A$73,1)) +
(C12611-INDEX('Curva Juros'!$A$7:$A$73,MATCH(C12611,'Curva Juros'!$A$7:$A$73,1))) *
(INDEX('Curva Juros'!$B$7:$B$73,MATCH(C12611,'Curva Juros'!$A$7:$A$73,1)+1) -
INDEX('Curva Juros'!$B$7:$B$73,MATCH(C12611,'Curva Juros'!$A$7:$A$73,1))) /
(INDEX('Curva Juros'!$A$7:$A$73,MATCH(C12611,'Curva Juros'!$A$7:$A$73,1)+1) -
INDEX('Curva Juros'!$A$7:$A$73,MATCH(C12611,'Curva Juros'!$A$7:$A$73,1)))</f>
        <v>7.5924404444444447</v>
      </c>
      <c r="F12611" s="24">
        <f t="shared" ref="F12611:F12674" si="197">D12611-E12611/100</f>
        <v>5.401595555555555E-3</v>
      </c>
      <c r="G12611" s="24"/>
    </row>
    <row r="12612" spans="1:7" x14ac:dyDescent="0.25">
      <c r="A12612" s="6" t="s">
        <v>268</v>
      </c>
      <c r="B12612" s="7">
        <v>45758</v>
      </c>
      <c r="C12612" s="8">
        <v>1417.32</v>
      </c>
      <c r="D12612" s="20">
        <v>8.6157999999999998E-2</v>
      </c>
      <c r="E12612" s="35" cm="1">
        <f t="array" ref="E12612">INDEX('Curva Juros'!$B$7:$B$73,MATCH(C12612,'Curva Juros'!$A$7:$A$73,1)) +
(C12612-INDEX('Curva Juros'!$A$7:$A$73,MATCH(C12612,'Curva Juros'!$A$7:$A$73,1))) *
(INDEX('Curva Juros'!$B$7:$B$73,MATCH(C12612,'Curva Juros'!$A$7:$A$73,1)+1) -
INDEX('Curva Juros'!$B$7:$B$73,MATCH(C12612,'Curva Juros'!$A$7:$A$73,1))) /
(INDEX('Curva Juros'!$A$7:$A$73,MATCH(C12612,'Curva Juros'!$A$7:$A$73,1)+1) -
INDEX('Curva Juros'!$A$7:$A$73,MATCH(C12612,'Curva Juros'!$A$7:$A$73,1)))</f>
        <v>7.5951891428571434</v>
      </c>
      <c r="F12612" s="24">
        <f t="shared" si="197"/>
        <v>1.0206108571428563E-2</v>
      </c>
      <c r="G12612" s="24"/>
    </row>
    <row r="12613" spans="1:7" x14ac:dyDescent="0.25">
      <c r="A12613" s="3" t="s">
        <v>268</v>
      </c>
      <c r="B12613" s="4">
        <v>45764</v>
      </c>
      <c r="C12613" s="5">
        <v>1464.49</v>
      </c>
      <c r="D12613" s="19">
        <v>8.7762000000000007E-2</v>
      </c>
      <c r="E12613" s="35" cm="1">
        <f t="array" ref="E12613">INDEX('Curva Juros'!$B$7:$B$73,MATCH(C12613,'Curva Juros'!$A$7:$A$73,1)) +
(C12613-INDEX('Curva Juros'!$A$7:$A$73,MATCH(C12613,'Curva Juros'!$A$7:$A$73,1))) *
(INDEX('Curva Juros'!$B$7:$B$73,MATCH(C12613,'Curva Juros'!$A$7:$A$73,1)+1) -
INDEX('Curva Juros'!$B$7:$B$73,MATCH(C12613,'Curva Juros'!$A$7:$A$73,1))) /
(INDEX('Curva Juros'!$A$7:$A$73,MATCH(C12613,'Curva Juros'!$A$7:$A$73,1)+1) -
INDEX('Curva Juros'!$A$7:$A$73,MATCH(C12613,'Curva Juros'!$A$7:$A$73,1)))</f>
        <v>7.5849315396825396</v>
      </c>
      <c r="F12613" s="24">
        <f t="shared" si="197"/>
        <v>1.1912684603174614E-2</v>
      </c>
      <c r="G12613" s="24"/>
    </row>
    <row r="12614" spans="1:7" x14ac:dyDescent="0.25">
      <c r="A12614" s="6" t="s">
        <v>268</v>
      </c>
      <c r="B12614" s="7">
        <v>45772</v>
      </c>
      <c r="C12614" s="8">
        <v>1469.14</v>
      </c>
      <c r="D12614" s="20">
        <v>8.1381999999999996E-2</v>
      </c>
      <c r="E12614" s="35" cm="1">
        <f t="array" ref="E12614">INDEX('Curva Juros'!$B$7:$B$73,MATCH(C12614,'Curva Juros'!$A$7:$A$73,1)) +
(C12614-INDEX('Curva Juros'!$A$7:$A$73,MATCH(C12614,'Curva Juros'!$A$7:$A$73,1))) *
(INDEX('Curva Juros'!$B$7:$B$73,MATCH(C12614,'Curva Juros'!$A$7:$A$73,1)+1) -
INDEX('Curva Juros'!$B$7:$B$73,MATCH(C12614,'Curva Juros'!$A$7:$A$73,1))) /
(INDEX('Curva Juros'!$A$7:$A$73,MATCH(C12614,'Curva Juros'!$A$7:$A$73,1)+1) -
INDEX('Curva Juros'!$A$7:$A$73,MATCH(C12614,'Curva Juros'!$A$7:$A$73,1)))</f>
        <v>7.5839203492063492</v>
      </c>
      <c r="F12614" s="24">
        <f t="shared" si="197"/>
        <v>5.542796507936501E-3</v>
      </c>
      <c r="G12614" s="24"/>
    </row>
    <row r="12615" spans="1:7" x14ac:dyDescent="0.25">
      <c r="A12615" s="3" t="s">
        <v>268</v>
      </c>
      <c r="B12615" s="4">
        <v>45779</v>
      </c>
      <c r="C12615" s="5">
        <v>1467.38</v>
      </c>
      <c r="D12615" s="19">
        <v>7.9721E-2</v>
      </c>
      <c r="E12615" s="35" cm="1">
        <f t="array" ref="E12615">INDEX('Curva Juros'!$B$7:$B$73,MATCH(C12615,'Curva Juros'!$A$7:$A$73,1)) +
(C12615-INDEX('Curva Juros'!$A$7:$A$73,MATCH(C12615,'Curva Juros'!$A$7:$A$73,1))) *
(INDEX('Curva Juros'!$B$7:$B$73,MATCH(C12615,'Curva Juros'!$A$7:$A$73,1)+1) -
INDEX('Curva Juros'!$B$7:$B$73,MATCH(C12615,'Curva Juros'!$A$7:$A$73,1))) /
(INDEX('Curva Juros'!$A$7:$A$73,MATCH(C12615,'Curva Juros'!$A$7:$A$73,1)+1) -
INDEX('Curva Juros'!$A$7:$A$73,MATCH(C12615,'Curva Juros'!$A$7:$A$73,1)))</f>
        <v>7.5843030793650792</v>
      </c>
      <c r="F12615" s="24">
        <f t="shared" si="197"/>
        <v>3.8779692063492105E-3</v>
      </c>
      <c r="G12615" s="24"/>
    </row>
    <row r="12616" spans="1:7" x14ac:dyDescent="0.25">
      <c r="A12616" s="6" t="s">
        <v>268</v>
      </c>
      <c r="B12616" s="7">
        <v>45786</v>
      </c>
      <c r="C12616" s="8">
        <v>1461.12</v>
      </c>
      <c r="D12616" s="20">
        <v>8.0659999999999996E-2</v>
      </c>
      <c r="E12616" s="35" cm="1">
        <f t="array" ref="E12616">INDEX('Curva Juros'!$B$7:$B$73,MATCH(C12616,'Curva Juros'!$A$7:$A$73,1)) +
(C12616-INDEX('Curva Juros'!$A$7:$A$73,MATCH(C12616,'Curva Juros'!$A$7:$A$73,1))) *
(INDEX('Curva Juros'!$B$7:$B$73,MATCH(C12616,'Curva Juros'!$A$7:$A$73,1)+1) -
INDEX('Curva Juros'!$B$7:$B$73,MATCH(C12616,'Curva Juros'!$A$7:$A$73,1))) /
(INDEX('Curva Juros'!$A$7:$A$73,MATCH(C12616,'Curva Juros'!$A$7:$A$73,1)+1) -
INDEX('Curva Juros'!$A$7:$A$73,MATCH(C12616,'Curva Juros'!$A$7:$A$73,1)))</f>
        <v>7.5856643809523812</v>
      </c>
      <c r="F12616" s="24">
        <f t="shared" si="197"/>
        <v>4.8033561904761851E-3</v>
      </c>
      <c r="G12616" s="24"/>
    </row>
    <row r="12617" spans="1:7" x14ac:dyDescent="0.25">
      <c r="A12617" s="3" t="s">
        <v>268</v>
      </c>
      <c r="B12617" s="4">
        <v>45793</v>
      </c>
      <c r="C12617" s="5">
        <v>1454.36</v>
      </c>
      <c r="D12617" s="19">
        <v>8.1961000000000006E-2</v>
      </c>
      <c r="E12617" s="35" cm="1">
        <f t="array" ref="E12617">INDEX('Curva Juros'!$B$7:$B$73,MATCH(C12617,'Curva Juros'!$A$7:$A$73,1)) +
(C12617-INDEX('Curva Juros'!$A$7:$A$73,MATCH(C12617,'Curva Juros'!$A$7:$A$73,1))) *
(INDEX('Curva Juros'!$B$7:$B$73,MATCH(C12617,'Curva Juros'!$A$7:$A$73,1)+1) -
INDEX('Curva Juros'!$B$7:$B$73,MATCH(C12617,'Curva Juros'!$A$7:$A$73,1))) /
(INDEX('Curva Juros'!$A$7:$A$73,MATCH(C12617,'Curva Juros'!$A$7:$A$73,1)+1) -
INDEX('Curva Juros'!$A$7:$A$73,MATCH(C12617,'Curva Juros'!$A$7:$A$73,1)))</f>
        <v>7.587134412698413</v>
      </c>
      <c r="F12617" s="24">
        <f t="shared" si="197"/>
        <v>6.0896558730158812E-3</v>
      </c>
      <c r="G12617" s="24"/>
    </row>
    <row r="12618" spans="1:7" x14ac:dyDescent="0.25">
      <c r="A12618" s="6" t="s">
        <v>268</v>
      </c>
      <c r="B12618" s="7">
        <v>45800</v>
      </c>
      <c r="C12618" s="8">
        <v>1450.88</v>
      </c>
      <c r="D12618" s="20">
        <v>8.0834000000000003E-2</v>
      </c>
      <c r="E12618" s="35" cm="1">
        <f t="array" ref="E12618">INDEX('Curva Juros'!$B$7:$B$73,MATCH(C12618,'Curva Juros'!$A$7:$A$73,1)) +
(C12618-INDEX('Curva Juros'!$A$7:$A$73,MATCH(C12618,'Curva Juros'!$A$7:$A$73,1))) *
(INDEX('Curva Juros'!$B$7:$B$73,MATCH(C12618,'Curva Juros'!$A$7:$A$73,1)+1) -
INDEX('Curva Juros'!$B$7:$B$73,MATCH(C12618,'Curva Juros'!$A$7:$A$73,1))) /
(INDEX('Curva Juros'!$A$7:$A$73,MATCH(C12618,'Curva Juros'!$A$7:$A$73,1)+1) -
INDEX('Curva Juros'!$A$7:$A$73,MATCH(C12618,'Curva Juros'!$A$7:$A$73,1)))</f>
        <v>7.5878911746031745</v>
      </c>
      <c r="F12618" s="24">
        <f t="shared" si="197"/>
        <v>4.9550882539682595E-3</v>
      </c>
      <c r="G12618" s="24"/>
    </row>
    <row r="12619" spans="1:7" x14ac:dyDescent="0.25">
      <c r="A12619" s="3" t="s">
        <v>268</v>
      </c>
      <c r="B12619" s="4">
        <v>45807</v>
      </c>
      <c r="C12619" s="5">
        <v>1448.27</v>
      </c>
      <c r="D12619" s="19">
        <v>7.9065999999999997E-2</v>
      </c>
      <c r="E12619" s="35" cm="1">
        <f t="array" ref="E12619">INDEX('Curva Juros'!$B$7:$B$73,MATCH(C12619,'Curva Juros'!$A$7:$A$73,1)) +
(C12619-INDEX('Curva Juros'!$A$7:$A$73,MATCH(C12619,'Curva Juros'!$A$7:$A$73,1))) *
(INDEX('Curva Juros'!$B$7:$B$73,MATCH(C12619,'Curva Juros'!$A$7:$A$73,1)+1) -
INDEX('Curva Juros'!$B$7:$B$73,MATCH(C12619,'Curva Juros'!$A$7:$A$73,1))) /
(INDEX('Curva Juros'!$A$7:$A$73,MATCH(C12619,'Curva Juros'!$A$7:$A$73,1)+1) -
INDEX('Curva Juros'!$A$7:$A$73,MATCH(C12619,'Curva Juros'!$A$7:$A$73,1)))</f>
        <v>7.5884587460317459</v>
      </c>
      <c r="F12619" s="24">
        <f t="shared" si="197"/>
        <v>3.1814125396825432E-3</v>
      </c>
      <c r="G12619" s="24"/>
    </row>
    <row r="12620" spans="1:7" x14ac:dyDescent="0.25">
      <c r="A12620" s="6" t="s">
        <v>268</v>
      </c>
      <c r="B12620" s="7">
        <v>45814</v>
      </c>
      <c r="C12620" s="8">
        <v>1440.46</v>
      </c>
      <c r="D12620" s="20">
        <v>8.1143999999999994E-2</v>
      </c>
      <c r="E12620" s="35" cm="1">
        <f t="array" ref="E12620">INDEX('Curva Juros'!$B$7:$B$73,MATCH(C12620,'Curva Juros'!$A$7:$A$73,1)) +
(C12620-INDEX('Curva Juros'!$A$7:$A$73,MATCH(C12620,'Curva Juros'!$A$7:$A$73,1))) *
(INDEX('Curva Juros'!$B$7:$B$73,MATCH(C12620,'Curva Juros'!$A$7:$A$73,1)+1) -
INDEX('Curva Juros'!$B$7:$B$73,MATCH(C12620,'Curva Juros'!$A$7:$A$73,1))) /
(INDEX('Curva Juros'!$A$7:$A$73,MATCH(C12620,'Curva Juros'!$A$7:$A$73,1)+1) -
INDEX('Curva Juros'!$A$7:$A$73,MATCH(C12620,'Curva Juros'!$A$7:$A$73,1)))</f>
        <v>7.590157111111111</v>
      </c>
      <c r="F12620" s="24">
        <f t="shared" si="197"/>
        <v>5.2424288888888865E-3</v>
      </c>
      <c r="G12620" s="24"/>
    </row>
    <row r="12621" spans="1:7" x14ac:dyDescent="0.25">
      <c r="A12621" s="3" t="s">
        <v>268</v>
      </c>
      <c r="B12621" s="4">
        <v>45821</v>
      </c>
      <c r="C12621" s="5">
        <v>1435.07</v>
      </c>
      <c r="D12621" s="19">
        <v>8.1435999999999995E-2</v>
      </c>
      <c r="E12621" s="35" cm="1">
        <f t="array" ref="E12621">INDEX('Curva Juros'!$B$7:$B$73,MATCH(C12621,'Curva Juros'!$A$7:$A$73,1)) +
(C12621-INDEX('Curva Juros'!$A$7:$A$73,MATCH(C12621,'Curva Juros'!$A$7:$A$73,1))) *
(INDEX('Curva Juros'!$B$7:$B$73,MATCH(C12621,'Curva Juros'!$A$7:$A$73,1)+1) -
INDEX('Curva Juros'!$B$7:$B$73,MATCH(C12621,'Curva Juros'!$A$7:$A$73,1))) /
(INDEX('Curva Juros'!$A$7:$A$73,MATCH(C12621,'Curva Juros'!$A$7:$A$73,1)+1) -
INDEX('Curva Juros'!$A$7:$A$73,MATCH(C12621,'Curva Juros'!$A$7:$A$73,1)))</f>
        <v>7.5913292222222228</v>
      </c>
      <c r="F12621" s="24">
        <f t="shared" si="197"/>
        <v>5.5227077777777606E-3</v>
      </c>
      <c r="G12621" s="24"/>
    </row>
    <row r="12622" spans="1:7" x14ac:dyDescent="0.25">
      <c r="A12622" s="6" t="s">
        <v>268</v>
      </c>
      <c r="B12622" s="7">
        <v>45828</v>
      </c>
      <c r="C12622" s="8">
        <v>1433.36</v>
      </c>
      <c r="D12622" s="20">
        <v>7.9735E-2</v>
      </c>
      <c r="E12622" s="35" cm="1">
        <f t="array" ref="E12622">INDEX('Curva Juros'!$B$7:$B$73,MATCH(C12622,'Curva Juros'!$A$7:$A$73,1)) +
(C12622-INDEX('Curva Juros'!$A$7:$A$73,MATCH(C12622,'Curva Juros'!$A$7:$A$73,1))) *
(INDEX('Curva Juros'!$B$7:$B$73,MATCH(C12622,'Curva Juros'!$A$7:$A$73,1)+1) -
INDEX('Curva Juros'!$B$7:$B$73,MATCH(C12622,'Curva Juros'!$A$7:$A$73,1))) /
(INDEX('Curva Juros'!$A$7:$A$73,MATCH(C12622,'Curva Juros'!$A$7:$A$73,1)+1) -
INDEX('Curva Juros'!$A$7:$A$73,MATCH(C12622,'Curva Juros'!$A$7:$A$73,1)))</f>
        <v>7.5917010793650794</v>
      </c>
      <c r="F12622" s="24">
        <f t="shared" si="197"/>
        <v>3.8179892063492094E-3</v>
      </c>
      <c r="G12622" s="24"/>
    </row>
    <row r="12623" spans="1:7" x14ac:dyDescent="0.25">
      <c r="A12623" s="3" t="s">
        <v>268</v>
      </c>
      <c r="B12623" s="4">
        <v>45835</v>
      </c>
      <c r="C12623" s="5">
        <v>1426.01</v>
      </c>
      <c r="D12623" s="19">
        <v>8.1480999999999998E-2</v>
      </c>
      <c r="E12623" s="35" cm="1">
        <f t="array" ref="E12623">INDEX('Curva Juros'!$B$7:$B$73,MATCH(C12623,'Curva Juros'!$A$7:$A$73,1)) +
(C12623-INDEX('Curva Juros'!$A$7:$A$73,MATCH(C12623,'Curva Juros'!$A$7:$A$73,1))) *
(INDEX('Curva Juros'!$B$7:$B$73,MATCH(C12623,'Curva Juros'!$A$7:$A$73,1)+1) -
INDEX('Curva Juros'!$B$7:$B$73,MATCH(C12623,'Curva Juros'!$A$7:$A$73,1))) /
(INDEX('Curva Juros'!$A$7:$A$73,MATCH(C12623,'Curva Juros'!$A$7:$A$73,1)+1) -
INDEX('Curva Juros'!$A$7:$A$73,MATCH(C12623,'Curva Juros'!$A$7:$A$73,1)))</f>
        <v>7.5932994126984132</v>
      </c>
      <c r="F12623" s="24">
        <f t="shared" si="197"/>
        <v>5.5480058730158627E-3</v>
      </c>
      <c r="G12623" s="24"/>
    </row>
    <row r="12624" spans="1:7" x14ac:dyDescent="0.25">
      <c r="A12624" s="6" t="s">
        <v>268</v>
      </c>
      <c r="B12624" s="7">
        <v>45842</v>
      </c>
      <c r="C12624" s="8">
        <v>1426.94</v>
      </c>
      <c r="D12624" s="20">
        <v>7.7080999999999997E-2</v>
      </c>
      <c r="E12624" s="35" cm="1">
        <f t="array" ref="E12624">INDEX('Curva Juros'!$B$7:$B$73,MATCH(C12624,'Curva Juros'!$A$7:$A$73,1)) +
(C12624-INDEX('Curva Juros'!$A$7:$A$73,MATCH(C12624,'Curva Juros'!$A$7:$A$73,1))) *
(INDEX('Curva Juros'!$B$7:$B$73,MATCH(C12624,'Curva Juros'!$A$7:$A$73,1)+1) -
INDEX('Curva Juros'!$B$7:$B$73,MATCH(C12624,'Curva Juros'!$A$7:$A$73,1))) /
(INDEX('Curva Juros'!$A$7:$A$73,MATCH(C12624,'Curva Juros'!$A$7:$A$73,1)+1) -
INDEX('Curva Juros'!$A$7:$A$73,MATCH(C12624,'Curva Juros'!$A$7:$A$73,1)))</f>
        <v>7.5930971746031748</v>
      </c>
      <c r="F12624" s="24">
        <f t="shared" si="197"/>
        <v>1.1500282539682466E-3</v>
      </c>
      <c r="G12624" s="24"/>
    </row>
    <row r="12625" spans="1:7" x14ac:dyDescent="0.25">
      <c r="A12625" s="3" t="s">
        <v>268</v>
      </c>
      <c r="B12625" s="4">
        <v>45856</v>
      </c>
      <c r="C12625" s="5">
        <v>1415.99</v>
      </c>
      <c r="D12625" s="19">
        <v>7.7786999999999995E-2</v>
      </c>
      <c r="E12625" s="35" cm="1">
        <f t="array" ref="E12625">INDEX('Curva Juros'!$B$7:$B$73,MATCH(C12625,'Curva Juros'!$A$7:$A$73,1)) +
(C12625-INDEX('Curva Juros'!$A$7:$A$73,MATCH(C12625,'Curva Juros'!$A$7:$A$73,1))) *
(INDEX('Curva Juros'!$B$7:$B$73,MATCH(C12625,'Curva Juros'!$A$7:$A$73,1)+1) -
INDEX('Curva Juros'!$B$7:$B$73,MATCH(C12625,'Curva Juros'!$A$7:$A$73,1))) /
(INDEX('Curva Juros'!$A$7:$A$73,MATCH(C12625,'Curva Juros'!$A$7:$A$73,1)+1) -
INDEX('Curva Juros'!$A$7:$A$73,MATCH(C12625,'Curva Juros'!$A$7:$A$73,1)))</f>
        <v>7.5954783650793658</v>
      </c>
      <c r="F12625" s="24">
        <f t="shared" si="197"/>
        <v>1.832216349206342E-3</v>
      </c>
      <c r="G12625" s="24"/>
    </row>
    <row r="12626" spans="1:7" x14ac:dyDescent="0.25">
      <c r="A12626" s="6" t="s">
        <v>268</v>
      </c>
      <c r="B12626" s="7">
        <v>45863</v>
      </c>
      <c r="C12626" s="8">
        <v>1410.79</v>
      </c>
      <c r="D12626" s="20">
        <v>7.7934000000000003E-2</v>
      </c>
      <c r="E12626" s="35" cm="1">
        <f t="array" ref="E12626">INDEX('Curva Juros'!$B$7:$B$73,MATCH(C12626,'Curva Juros'!$A$7:$A$73,1)) +
(C12626-INDEX('Curva Juros'!$A$7:$A$73,MATCH(C12626,'Curva Juros'!$A$7:$A$73,1))) *
(INDEX('Curva Juros'!$B$7:$B$73,MATCH(C12626,'Curva Juros'!$A$7:$A$73,1)+1) -
INDEX('Curva Juros'!$B$7:$B$73,MATCH(C12626,'Curva Juros'!$A$7:$A$73,1))) /
(INDEX('Curva Juros'!$A$7:$A$73,MATCH(C12626,'Curva Juros'!$A$7:$A$73,1)+1) -
INDEX('Curva Juros'!$A$7:$A$73,MATCH(C12626,'Curva Juros'!$A$7:$A$73,1)))</f>
        <v>7.5966091587301587</v>
      </c>
      <c r="F12626" s="24">
        <f t="shared" si="197"/>
        <v>1.9679084126984214E-3</v>
      </c>
      <c r="G12626" s="24"/>
    </row>
    <row r="12627" spans="1:7" x14ac:dyDescent="0.25">
      <c r="A12627" s="3" t="s">
        <v>268</v>
      </c>
      <c r="B12627" s="4">
        <v>45870</v>
      </c>
      <c r="C12627" s="5">
        <v>1404.45</v>
      </c>
      <c r="D12627" s="19">
        <v>7.8932000000000002E-2</v>
      </c>
      <c r="E12627" s="35" cm="1">
        <f t="array" ref="E12627">INDEX('Curva Juros'!$B$7:$B$73,MATCH(C12627,'Curva Juros'!$A$7:$A$73,1)) +
(C12627-INDEX('Curva Juros'!$A$7:$A$73,MATCH(C12627,'Curva Juros'!$A$7:$A$73,1))) *
(INDEX('Curva Juros'!$B$7:$B$73,MATCH(C12627,'Curva Juros'!$A$7:$A$73,1)+1) -
INDEX('Curva Juros'!$B$7:$B$73,MATCH(C12627,'Curva Juros'!$A$7:$A$73,1))) /
(INDEX('Curva Juros'!$A$7:$A$73,MATCH(C12627,'Curva Juros'!$A$7:$A$73,1)+1) -
INDEX('Curva Juros'!$A$7:$A$73,MATCH(C12627,'Curva Juros'!$A$7:$A$73,1)))</f>
        <v>7.5979878571428578</v>
      </c>
      <c r="F12627" s="24">
        <f t="shared" si="197"/>
        <v>2.9521214285714303E-3</v>
      </c>
      <c r="G12627" s="24"/>
    </row>
    <row r="12628" spans="1:7" x14ac:dyDescent="0.25">
      <c r="A12628" s="6" t="s">
        <v>268</v>
      </c>
      <c r="B12628" s="7">
        <v>45877</v>
      </c>
      <c r="C12628" s="8">
        <v>1400.81</v>
      </c>
      <c r="D12628" s="20">
        <v>7.7921000000000004E-2</v>
      </c>
      <c r="E12628" s="35" cm="1">
        <f t="array" ref="E12628">INDEX('Curva Juros'!$B$7:$B$73,MATCH(C12628,'Curva Juros'!$A$7:$A$73,1)) +
(C12628-INDEX('Curva Juros'!$A$7:$A$73,MATCH(C12628,'Curva Juros'!$A$7:$A$73,1))) *
(INDEX('Curva Juros'!$B$7:$B$73,MATCH(C12628,'Curva Juros'!$A$7:$A$73,1)+1) -
INDEX('Curva Juros'!$B$7:$B$73,MATCH(C12628,'Curva Juros'!$A$7:$A$73,1))) /
(INDEX('Curva Juros'!$A$7:$A$73,MATCH(C12628,'Curva Juros'!$A$7:$A$73,1)+1) -
INDEX('Curva Juros'!$A$7:$A$73,MATCH(C12628,'Curva Juros'!$A$7:$A$73,1)))</f>
        <v>7.5987794126984127</v>
      </c>
      <c r="F12628" s="24">
        <f t="shared" si="197"/>
        <v>1.9332058730158752E-3</v>
      </c>
      <c r="G12628" s="24"/>
    </row>
    <row r="12629" spans="1:7" x14ac:dyDescent="0.25">
      <c r="A12629" s="3" t="s">
        <v>268</v>
      </c>
      <c r="B12629" s="4">
        <v>45884</v>
      </c>
      <c r="C12629" s="5">
        <v>1394.89</v>
      </c>
      <c r="D12629" s="19">
        <v>7.8602000000000005E-2</v>
      </c>
      <c r="E12629" s="35" cm="1">
        <f t="array" ref="E12629">INDEX('Curva Juros'!$B$7:$B$73,MATCH(C12629,'Curva Juros'!$A$7:$A$73,1)) +
(C12629-INDEX('Curva Juros'!$A$7:$A$73,MATCH(C12629,'Curva Juros'!$A$7:$A$73,1))) *
(INDEX('Curva Juros'!$B$7:$B$73,MATCH(C12629,'Curva Juros'!$A$7:$A$73,1)+1) -
INDEX('Curva Juros'!$B$7:$B$73,MATCH(C12629,'Curva Juros'!$A$7:$A$73,1))) /
(INDEX('Curva Juros'!$A$7:$A$73,MATCH(C12629,'Curva Juros'!$A$7:$A$73,1)+1) -
INDEX('Curva Juros'!$A$7:$A$73,MATCH(C12629,'Curva Juros'!$A$7:$A$73,1)))</f>
        <v>7.6000667777777782</v>
      </c>
      <c r="F12629" s="24">
        <f t="shared" si="197"/>
        <v>2.6013322222222246E-3</v>
      </c>
      <c r="G12629" s="24"/>
    </row>
    <row r="12630" spans="1:7" x14ac:dyDescent="0.25">
      <c r="A12630" s="6" t="s">
        <v>268</v>
      </c>
      <c r="B12630" s="7">
        <v>45891</v>
      </c>
      <c r="C12630" s="8">
        <v>1391.32</v>
      </c>
      <c r="D12630" s="20">
        <v>7.7545000000000003E-2</v>
      </c>
      <c r="E12630" s="35" cm="1">
        <f t="array" ref="E12630">INDEX('Curva Juros'!$B$7:$B$73,MATCH(C12630,'Curva Juros'!$A$7:$A$73,1)) +
(C12630-INDEX('Curva Juros'!$A$7:$A$73,MATCH(C12630,'Curva Juros'!$A$7:$A$73,1))) *
(INDEX('Curva Juros'!$B$7:$B$73,MATCH(C12630,'Curva Juros'!$A$7:$A$73,1)+1) -
INDEX('Curva Juros'!$B$7:$B$73,MATCH(C12630,'Curva Juros'!$A$7:$A$73,1))) /
(INDEX('Curva Juros'!$A$7:$A$73,MATCH(C12630,'Curva Juros'!$A$7:$A$73,1)+1) -
INDEX('Curva Juros'!$A$7:$A$73,MATCH(C12630,'Curva Juros'!$A$7:$A$73,1)))</f>
        <v>7.6008431111111117</v>
      </c>
      <c r="F12630" s="24">
        <f t="shared" si="197"/>
        <v>1.5365688888888812E-3</v>
      </c>
      <c r="G12630" s="24"/>
    </row>
    <row r="12631" spans="1:7" x14ac:dyDescent="0.25">
      <c r="A12631" s="3" t="s">
        <v>268</v>
      </c>
      <c r="B12631" s="4">
        <v>45898</v>
      </c>
      <c r="C12631" s="5">
        <v>1387.23</v>
      </c>
      <c r="D12631" s="19">
        <v>7.6866000000000004E-2</v>
      </c>
      <c r="E12631" s="35" cm="1">
        <f t="array" ref="E12631">INDEX('Curva Juros'!$B$7:$B$73,MATCH(C12631,'Curva Juros'!$A$7:$A$73,1)) +
(C12631-INDEX('Curva Juros'!$A$7:$A$73,MATCH(C12631,'Curva Juros'!$A$7:$A$73,1))) *
(INDEX('Curva Juros'!$B$7:$B$73,MATCH(C12631,'Curva Juros'!$A$7:$A$73,1)+1) -
INDEX('Curva Juros'!$B$7:$B$73,MATCH(C12631,'Curva Juros'!$A$7:$A$73,1))) /
(INDEX('Curva Juros'!$A$7:$A$73,MATCH(C12631,'Curva Juros'!$A$7:$A$73,1)+1) -
INDEX('Curva Juros'!$A$7:$A$73,MATCH(C12631,'Curva Juros'!$A$7:$A$73,1)))</f>
        <v>7.6017325238095239</v>
      </c>
      <c r="F12631" s="24">
        <f t="shared" si="197"/>
        <v>8.4867476190476909E-4</v>
      </c>
      <c r="G12631" s="24"/>
    </row>
    <row r="12632" spans="1:7" x14ac:dyDescent="0.25">
      <c r="A12632" s="6" t="s">
        <v>268</v>
      </c>
      <c r="B12632" s="7">
        <v>45905</v>
      </c>
      <c r="C12632" s="8">
        <v>1381.99</v>
      </c>
      <c r="D12632" s="20">
        <v>7.7040999999999998E-2</v>
      </c>
      <c r="E12632" s="35" cm="1">
        <f t="array" ref="E12632">INDEX('Curva Juros'!$B$7:$B$73,MATCH(C12632,'Curva Juros'!$A$7:$A$73,1)) +
(C12632-INDEX('Curva Juros'!$A$7:$A$73,MATCH(C12632,'Curva Juros'!$A$7:$A$73,1))) *
(INDEX('Curva Juros'!$B$7:$B$73,MATCH(C12632,'Curva Juros'!$A$7:$A$73,1)+1) -
INDEX('Curva Juros'!$B$7:$B$73,MATCH(C12632,'Curva Juros'!$A$7:$A$73,1))) /
(INDEX('Curva Juros'!$A$7:$A$73,MATCH(C12632,'Curva Juros'!$A$7:$A$73,1)+1) -
INDEX('Curva Juros'!$A$7:$A$73,MATCH(C12632,'Curva Juros'!$A$7:$A$73,1)))</f>
        <v>7.6027510793650794</v>
      </c>
      <c r="F12632" s="24">
        <f t="shared" si="197"/>
        <v>1.0134892063492079E-3</v>
      </c>
      <c r="G12632" s="24"/>
    </row>
    <row r="12633" spans="1:7" x14ac:dyDescent="0.25">
      <c r="A12633" s="3" t="s">
        <v>268</v>
      </c>
      <c r="B12633" s="4">
        <v>45912</v>
      </c>
      <c r="C12633" s="5">
        <v>1377.96</v>
      </c>
      <c r="D12633" s="19">
        <v>7.6321E-2</v>
      </c>
      <c r="E12633" s="35" cm="1">
        <f t="array" ref="E12633">INDEX('Curva Juros'!$B$7:$B$73,MATCH(C12633,'Curva Juros'!$A$7:$A$73,1)) +
(C12633-INDEX('Curva Juros'!$A$7:$A$73,MATCH(C12633,'Curva Juros'!$A$7:$A$73,1))) *
(INDEX('Curva Juros'!$B$7:$B$73,MATCH(C12633,'Curva Juros'!$A$7:$A$73,1)+1) -
INDEX('Curva Juros'!$B$7:$B$73,MATCH(C12633,'Curva Juros'!$A$7:$A$73,1))) /
(INDEX('Curva Juros'!$A$7:$A$73,MATCH(C12633,'Curva Juros'!$A$7:$A$73,1)+1) -
INDEX('Curva Juros'!$A$7:$A$73,MATCH(C12633,'Curva Juros'!$A$7:$A$73,1)))</f>
        <v>7.6035059047619047</v>
      </c>
      <c r="F12633" s="24">
        <f t="shared" si="197"/>
        <v>2.859409523809503E-4</v>
      </c>
      <c r="G12633" s="24"/>
    </row>
    <row r="12634" spans="1:7" x14ac:dyDescent="0.25">
      <c r="A12634" s="6" t="s">
        <v>268</v>
      </c>
      <c r="B12634" s="7">
        <v>45919</v>
      </c>
      <c r="C12634" s="8">
        <v>1371.99</v>
      </c>
      <c r="D12634" s="20">
        <v>7.7048000000000005E-2</v>
      </c>
      <c r="E12634" s="35" cm="1">
        <f t="array" ref="E12634">INDEX('Curva Juros'!$B$7:$B$73,MATCH(C12634,'Curva Juros'!$A$7:$A$73,1)) +
(C12634-INDEX('Curva Juros'!$A$7:$A$73,MATCH(C12634,'Curva Juros'!$A$7:$A$73,1))) *
(INDEX('Curva Juros'!$B$7:$B$73,MATCH(C12634,'Curva Juros'!$A$7:$A$73,1)+1) -
INDEX('Curva Juros'!$B$7:$B$73,MATCH(C12634,'Curva Juros'!$A$7:$A$73,1))) /
(INDEX('Curva Juros'!$A$7:$A$73,MATCH(C12634,'Curva Juros'!$A$7:$A$73,1)+1) -
INDEX('Curva Juros'!$A$7:$A$73,MATCH(C12634,'Curva Juros'!$A$7:$A$73,1)))</f>
        <v>7.6046240952380959</v>
      </c>
      <c r="F12634" s="24">
        <f t="shared" si="197"/>
        <v>1.0017590476190524E-3</v>
      </c>
      <c r="G12634" s="24"/>
    </row>
    <row r="12635" spans="1:7" x14ac:dyDescent="0.25">
      <c r="A12635" s="3" t="s">
        <v>268</v>
      </c>
      <c r="B12635" s="4">
        <v>45926</v>
      </c>
      <c r="C12635" s="5">
        <v>1367.5</v>
      </c>
      <c r="D12635" s="19">
        <v>7.6665999999999998E-2</v>
      </c>
      <c r="E12635" s="35" cm="1">
        <f t="array" ref="E12635">INDEX('Curva Juros'!$B$7:$B$73,MATCH(C12635,'Curva Juros'!$A$7:$A$73,1)) +
(C12635-INDEX('Curva Juros'!$A$7:$A$73,MATCH(C12635,'Curva Juros'!$A$7:$A$73,1))) *
(INDEX('Curva Juros'!$B$7:$B$73,MATCH(C12635,'Curva Juros'!$A$7:$A$73,1)+1) -
INDEX('Curva Juros'!$B$7:$B$73,MATCH(C12635,'Curva Juros'!$A$7:$A$73,1))) /
(INDEX('Curva Juros'!$A$7:$A$73,MATCH(C12635,'Curva Juros'!$A$7:$A$73,1)+1) -
INDEX('Curva Juros'!$A$7:$A$73,MATCH(C12635,'Curva Juros'!$A$7:$A$73,1)))</f>
        <v>7.6054650793650795</v>
      </c>
      <c r="F12635" s="24">
        <f t="shared" si="197"/>
        <v>6.1134920634919876E-4</v>
      </c>
      <c r="G12635" s="24"/>
    </row>
    <row r="12636" spans="1:7" x14ac:dyDescent="0.25">
      <c r="A12636" s="6" t="s">
        <v>268</v>
      </c>
      <c r="B12636" s="7">
        <v>45933</v>
      </c>
      <c r="C12636" s="8">
        <v>1359.63</v>
      </c>
      <c r="D12636" s="20">
        <v>7.8794000000000003E-2</v>
      </c>
      <c r="E12636" s="35" cm="1">
        <f t="array" ref="E12636">INDEX('Curva Juros'!$B$7:$B$73,MATCH(C12636,'Curva Juros'!$A$7:$A$73,1)) +
(C12636-INDEX('Curva Juros'!$A$7:$A$73,MATCH(C12636,'Curva Juros'!$A$7:$A$73,1))) *
(INDEX('Curva Juros'!$B$7:$B$73,MATCH(C12636,'Curva Juros'!$A$7:$A$73,1)+1) -
INDEX('Curva Juros'!$B$7:$B$73,MATCH(C12636,'Curva Juros'!$A$7:$A$73,1))) /
(INDEX('Curva Juros'!$A$7:$A$73,MATCH(C12636,'Curva Juros'!$A$7:$A$73,1)+1) -
INDEX('Curva Juros'!$A$7:$A$73,MATCH(C12636,'Curva Juros'!$A$7:$A$73,1)))</f>
        <v>7.6069391428571436</v>
      </c>
      <c r="F12636" s="24">
        <f t="shared" si="197"/>
        <v>2.7246085714285606E-3</v>
      </c>
      <c r="G12636" s="24"/>
    </row>
    <row r="12637" spans="1:7" x14ac:dyDescent="0.25">
      <c r="A12637" s="3" t="s">
        <v>268</v>
      </c>
      <c r="B12637" s="4">
        <v>45940</v>
      </c>
      <c r="C12637" s="5">
        <v>1354.74</v>
      </c>
      <c r="D12637" s="19">
        <v>7.8716999999999995E-2</v>
      </c>
      <c r="E12637" s="35" cm="1">
        <f t="array" ref="E12637">INDEX('Curva Juros'!$B$7:$B$73,MATCH(C12637,'Curva Juros'!$A$7:$A$73,1)) +
(C12637-INDEX('Curva Juros'!$A$7:$A$73,MATCH(C12637,'Curva Juros'!$A$7:$A$73,1))) *
(INDEX('Curva Juros'!$B$7:$B$73,MATCH(C12637,'Curva Juros'!$A$7:$A$73,1)+1) -
INDEX('Curva Juros'!$B$7:$B$73,MATCH(C12637,'Curva Juros'!$A$7:$A$73,1))) /
(INDEX('Curva Juros'!$A$7:$A$73,MATCH(C12637,'Curva Juros'!$A$7:$A$73,1)+1) -
INDEX('Curva Juros'!$A$7:$A$73,MATCH(C12637,'Curva Juros'!$A$7:$A$73,1)))</f>
        <v>7.6078550476190481</v>
      </c>
      <c r="F12637" s="24">
        <f t="shared" si="197"/>
        <v>2.6384495238095107E-3</v>
      </c>
      <c r="G12637" s="24"/>
    </row>
    <row r="12638" spans="1:7" x14ac:dyDescent="0.25">
      <c r="A12638" s="6" t="s">
        <v>268</v>
      </c>
      <c r="B12638" s="7">
        <v>45947</v>
      </c>
      <c r="C12638" s="8">
        <v>1397.36</v>
      </c>
      <c r="D12638" s="20">
        <v>8.0852999999999994E-2</v>
      </c>
      <c r="E12638" s="35" cm="1">
        <f t="array" ref="E12638">INDEX('Curva Juros'!$B$7:$B$73,MATCH(C12638,'Curva Juros'!$A$7:$A$73,1)) +
(C12638-INDEX('Curva Juros'!$A$7:$A$73,MATCH(C12638,'Curva Juros'!$A$7:$A$73,1))) *
(INDEX('Curva Juros'!$B$7:$B$73,MATCH(C12638,'Curva Juros'!$A$7:$A$73,1)+1) -
INDEX('Curva Juros'!$B$7:$B$73,MATCH(C12638,'Curva Juros'!$A$7:$A$73,1))) /
(INDEX('Curva Juros'!$A$7:$A$73,MATCH(C12638,'Curva Juros'!$A$7:$A$73,1)+1) -
INDEX('Curva Juros'!$A$7:$A$73,MATCH(C12638,'Curva Juros'!$A$7:$A$73,1)))</f>
        <v>7.5995296507936514</v>
      </c>
      <c r="F12638" s="24">
        <f t="shared" si="197"/>
        <v>4.8577034920634782E-3</v>
      </c>
      <c r="G12638" s="24"/>
    </row>
    <row r="12639" spans="1:7" x14ac:dyDescent="0.25">
      <c r="A12639" s="3" t="s">
        <v>268</v>
      </c>
      <c r="B12639" s="4">
        <v>45954</v>
      </c>
      <c r="C12639" s="5">
        <v>1392.96</v>
      </c>
      <c r="D12639" s="19">
        <v>8.0326999999999996E-2</v>
      </c>
      <c r="E12639" s="35" cm="1">
        <f t="array" ref="E12639">INDEX('Curva Juros'!$B$7:$B$73,MATCH(C12639,'Curva Juros'!$A$7:$A$73,1)) +
(C12639-INDEX('Curva Juros'!$A$7:$A$73,MATCH(C12639,'Curva Juros'!$A$7:$A$73,1))) *
(INDEX('Curva Juros'!$B$7:$B$73,MATCH(C12639,'Curva Juros'!$A$7:$A$73,1)+1) -
INDEX('Curva Juros'!$B$7:$B$73,MATCH(C12639,'Curva Juros'!$A$7:$A$73,1))) /
(INDEX('Curva Juros'!$A$7:$A$73,MATCH(C12639,'Curva Juros'!$A$7:$A$73,1)+1) -
INDEX('Curva Juros'!$A$7:$A$73,MATCH(C12639,'Curva Juros'!$A$7:$A$73,1)))</f>
        <v>7.6004864761904765</v>
      </c>
      <c r="F12639" s="24">
        <f t="shared" si="197"/>
        <v>4.3221352380952288E-3</v>
      </c>
      <c r="G12639" s="24"/>
    </row>
    <row r="12640" spans="1:7" x14ac:dyDescent="0.25">
      <c r="A12640" s="6" t="s">
        <v>268</v>
      </c>
      <c r="B12640" s="7">
        <v>45961</v>
      </c>
      <c r="C12640" s="8">
        <v>1386.9</v>
      </c>
      <c r="D12640" s="20">
        <v>8.1249000000000002E-2</v>
      </c>
      <c r="E12640" s="35" cm="1">
        <f t="array" ref="E12640">INDEX('Curva Juros'!$B$7:$B$73,MATCH(C12640,'Curva Juros'!$A$7:$A$73,1)) +
(C12640-INDEX('Curva Juros'!$A$7:$A$73,MATCH(C12640,'Curva Juros'!$A$7:$A$73,1))) *
(INDEX('Curva Juros'!$B$7:$B$73,MATCH(C12640,'Curva Juros'!$A$7:$A$73,1)+1) -
INDEX('Curva Juros'!$B$7:$B$73,MATCH(C12640,'Curva Juros'!$A$7:$A$73,1))) /
(INDEX('Curva Juros'!$A$7:$A$73,MATCH(C12640,'Curva Juros'!$A$7:$A$73,1)+1) -
INDEX('Curva Juros'!$A$7:$A$73,MATCH(C12640,'Curva Juros'!$A$7:$A$73,1)))</f>
        <v>7.6018042857142856</v>
      </c>
      <c r="F12640" s="24">
        <f t="shared" si="197"/>
        <v>5.2309571428571511E-3</v>
      </c>
      <c r="G12640" s="24"/>
    </row>
    <row r="12641" spans="1:7" x14ac:dyDescent="0.25">
      <c r="A12641" s="3" t="s">
        <v>268</v>
      </c>
      <c r="B12641" s="4">
        <v>45968</v>
      </c>
      <c r="C12641" s="5">
        <v>1381.91</v>
      </c>
      <c r="D12641" s="19">
        <v>8.1239000000000006E-2</v>
      </c>
      <c r="E12641" s="35" cm="1">
        <f t="array" ref="E12641">INDEX('Curva Juros'!$B$7:$B$73,MATCH(C12641,'Curva Juros'!$A$7:$A$73,1)) +
(C12641-INDEX('Curva Juros'!$A$7:$A$73,MATCH(C12641,'Curva Juros'!$A$7:$A$73,1))) *
(INDEX('Curva Juros'!$B$7:$B$73,MATCH(C12641,'Curva Juros'!$A$7:$A$73,1)+1) -
INDEX('Curva Juros'!$B$7:$B$73,MATCH(C12641,'Curva Juros'!$A$7:$A$73,1))) /
(INDEX('Curva Juros'!$A$7:$A$73,MATCH(C12641,'Curva Juros'!$A$7:$A$73,1)+1) -
INDEX('Curva Juros'!$A$7:$A$73,MATCH(C12641,'Curva Juros'!$A$7:$A$73,1)))</f>
        <v>7.602766063492064</v>
      </c>
      <c r="F12641" s="24">
        <f t="shared" si="197"/>
        <v>5.2113393650793649E-3</v>
      </c>
      <c r="G12641" s="24"/>
    </row>
    <row r="12642" spans="1:7" x14ac:dyDescent="0.25">
      <c r="A12642" s="6" t="s">
        <v>268</v>
      </c>
      <c r="B12642" s="7">
        <v>45975</v>
      </c>
      <c r="C12642" s="8">
        <v>1380.55</v>
      </c>
      <c r="D12642" s="20">
        <v>7.8050999999999995E-2</v>
      </c>
      <c r="E12642" s="35" cm="1">
        <f t="array" ref="E12642">INDEX('Curva Juros'!$B$7:$B$73,MATCH(C12642,'Curva Juros'!$A$7:$A$73,1)) +
(C12642-INDEX('Curva Juros'!$A$7:$A$73,MATCH(C12642,'Curva Juros'!$A$7:$A$73,1))) *
(INDEX('Curva Juros'!$B$7:$B$73,MATCH(C12642,'Curva Juros'!$A$7:$A$73,1)+1) -
INDEX('Curva Juros'!$B$7:$B$73,MATCH(C12642,'Curva Juros'!$A$7:$A$73,1))) /
(INDEX('Curva Juros'!$A$7:$A$73,MATCH(C12642,'Curva Juros'!$A$7:$A$73,1)+1) -
INDEX('Curva Juros'!$A$7:$A$73,MATCH(C12642,'Curva Juros'!$A$7:$A$73,1)))</f>
        <v>7.6030207936507939</v>
      </c>
      <c r="F12642" s="24">
        <f t="shared" si="197"/>
        <v>2.0207920634920523E-3</v>
      </c>
      <c r="G12642" s="24"/>
    </row>
    <row r="12643" spans="1:7" x14ac:dyDescent="0.25">
      <c r="A12643" s="3" t="s">
        <v>268</v>
      </c>
      <c r="B12643" s="4">
        <v>45982</v>
      </c>
      <c r="C12643" s="5">
        <v>1376.78</v>
      </c>
      <c r="D12643" s="19">
        <v>7.7845999999999999E-2</v>
      </c>
      <c r="E12643" s="35" cm="1">
        <f t="array" ref="E12643">INDEX('Curva Juros'!$B$7:$B$73,MATCH(C12643,'Curva Juros'!$A$7:$A$73,1)) +
(C12643-INDEX('Curva Juros'!$A$7:$A$73,MATCH(C12643,'Curva Juros'!$A$7:$A$73,1))) *
(INDEX('Curva Juros'!$B$7:$B$73,MATCH(C12643,'Curva Juros'!$A$7:$A$73,1)+1) -
INDEX('Curva Juros'!$B$7:$B$73,MATCH(C12643,'Curva Juros'!$A$7:$A$73,1))) /
(INDEX('Curva Juros'!$A$7:$A$73,MATCH(C12643,'Curva Juros'!$A$7:$A$73,1)+1) -
INDEX('Curva Juros'!$A$7:$A$73,MATCH(C12643,'Curva Juros'!$A$7:$A$73,1)))</f>
        <v>7.6037269206349212</v>
      </c>
      <c r="F12643" s="24">
        <f t="shared" si="197"/>
        <v>1.8087307936507924E-3</v>
      </c>
      <c r="G12643" s="24"/>
    </row>
    <row r="12644" spans="1:7" x14ac:dyDescent="0.25">
      <c r="A12644" s="6" t="s">
        <v>268</v>
      </c>
      <c r="B12644" s="7">
        <v>45989</v>
      </c>
      <c r="C12644" s="8">
        <v>1372.57</v>
      </c>
      <c r="D12644" s="20">
        <v>7.7160000000000006E-2</v>
      </c>
      <c r="E12644" s="35" cm="1">
        <f t="array" ref="E12644">INDEX('Curva Juros'!$B$7:$B$73,MATCH(C12644,'Curva Juros'!$A$7:$A$73,1)) +
(C12644-INDEX('Curva Juros'!$A$7:$A$73,MATCH(C12644,'Curva Juros'!$A$7:$A$73,1))) *
(INDEX('Curva Juros'!$B$7:$B$73,MATCH(C12644,'Curva Juros'!$A$7:$A$73,1)+1) -
INDEX('Curva Juros'!$B$7:$B$73,MATCH(C12644,'Curva Juros'!$A$7:$A$73,1))) /
(INDEX('Curva Juros'!$A$7:$A$73,MATCH(C12644,'Curva Juros'!$A$7:$A$73,1)+1) -
INDEX('Curva Juros'!$A$7:$A$73,MATCH(C12644,'Curva Juros'!$A$7:$A$73,1)))</f>
        <v>7.6045154603174607</v>
      </c>
      <c r="F12644" s="24">
        <f t="shared" si="197"/>
        <v>1.1148453968253952E-3</v>
      </c>
      <c r="G12644" s="24"/>
    </row>
    <row r="12645" spans="1:7" x14ac:dyDescent="0.25">
      <c r="A12645" s="3" t="s">
        <v>268</v>
      </c>
      <c r="B12645" s="4">
        <v>45996</v>
      </c>
      <c r="C12645" s="5">
        <v>1367.26</v>
      </c>
      <c r="D12645" s="19">
        <v>7.7428999999999998E-2</v>
      </c>
      <c r="E12645" s="35" cm="1">
        <f t="array" ref="E12645">INDEX('Curva Juros'!$B$7:$B$73,MATCH(C12645,'Curva Juros'!$A$7:$A$73,1)) +
(C12645-INDEX('Curva Juros'!$A$7:$A$73,MATCH(C12645,'Curva Juros'!$A$7:$A$73,1))) *
(INDEX('Curva Juros'!$B$7:$B$73,MATCH(C12645,'Curva Juros'!$A$7:$A$73,1)+1) -
INDEX('Curva Juros'!$B$7:$B$73,MATCH(C12645,'Curva Juros'!$A$7:$A$73,1))) /
(INDEX('Curva Juros'!$A$7:$A$73,MATCH(C12645,'Curva Juros'!$A$7:$A$73,1)+1) -
INDEX('Curva Juros'!$A$7:$A$73,MATCH(C12645,'Curva Juros'!$A$7:$A$73,1)))</f>
        <v>7.6055100317460322</v>
      </c>
      <c r="F12645" s="24">
        <f t="shared" si="197"/>
        <v>1.3738996825396754E-3</v>
      </c>
      <c r="G12645" s="24"/>
    </row>
    <row r="12646" spans="1:7" x14ac:dyDescent="0.25">
      <c r="A12646" s="6" t="s">
        <v>268</v>
      </c>
      <c r="B12646" s="7">
        <v>46003</v>
      </c>
      <c r="C12646" s="8">
        <v>1361.67</v>
      </c>
      <c r="D12646" s="20">
        <v>7.7949000000000004E-2</v>
      </c>
      <c r="E12646" s="35" cm="1">
        <f t="array" ref="E12646">INDEX('Curva Juros'!$B$7:$B$73,MATCH(C12646,'Curva Juros'!$A$7:$A$73,1)) +
(C12646-INDEX('Curva Juros'!$A$7:$A$73,MATCH(C12646,'Curva Juros'!$A$7:$A$73,1))) *
(INDEX('Curva Juros'!$B$7:$B$73,MATCH(C12646,'Curva Juros'!$A$7:$A$73,1)+1) -
INDEX('Curva Juros'!$B$7:$B$73,MATCH(C12646,'Curva Juros'!$A$7:$A$73,1))) /
(INDEX('Curva Juros'!$A$7:$A$73,MATCH(C12646,'Curva Juros'!$A$7:$A$73,1)+1) -
INDEX('Curva Juros'!$A$7:$A$73,MATCH(C12646,'Curva Juros'!$A$7:$A$73,1)))</f>
        <v>7.6065570476190478</v>
      </c>
      <c r="F12646" s="24">
        <f t="shared" si="197"/>
        <v>1.8834295238095294E-3</v>
      </c>
      <c r="G12646" s="24"/>
    </row>
    <row r="12647" spans="1:7" x14ac:dyDescent="0.25">
      <c r="A12647" s="3" t="s">
        <v>268</v>
      </c>
      <c r="B12647" s="4">
        <v>46010</v>
      </c>
      <c r="C12647" s="5">
        <v>1355.47</v>
      </c>
      <c r="D12647" s="19">
        <v>7.9001000000000002E-2</v>
      </c>
      <c r="E12647" s="35" cm="1">
        <f t="array" ref="E12647">INDEX('Curva Juros'!$B$7:$B$73,MATCH(C12647,'Curva Juros'!$A$7:$A$73,1)) +
(C12647-INDEX('Curva Juros'!$A$7:$A$73,MATCH(C12647,'Curva Juros'!$A$7:$A$73,1))) *
(INDEX('Curva Juros'!$B$7:$B$73,MATCH(C12647,'Curva Juros'!$A$7:$A$73,1)+1) -
INDEX('Curva Juros'!$B$7:$B$73,MATCH(C12647,'Curva Juros'!$A$7:$A$73,1))) /
(INDEX('Curva Juros'!$A$7:$A$73,MATCH(C12647,'Curva Juros'!$A$7:$A$73,1)+1) -
INDEX('Curva Juros'!$A$7:$A$73,MATCH(C12647,'Curva Juros'!$A$7:$A$73,1)))</f>
        <v>7.6077183174603178</v>
      </c>
      <c r="F12647" s="24">
        <f t="shared" si="197"/>
        <v>2.92381682539683E-3</v>
      </c>
      <c r="G12647" s="24"/>
    </row>
    <row r="12648" spans="1:7" x14ac:dyDescent="0.25">
      <c r="A12648" s="6" t="s">
        <v>268</v>
      </c>
      <c r="B12648" s="7">
        <v>46017</v>
      </c>
      <c r="C12648" s="8">
        <v>1351.56</v>
      </c>
      <c r="D12648" s="20">
        <v>7.8917000000000001E-2</v>
      </c>
      <c r="E12648" s="35" cm="1">
        <f t="array" ref="E12648">INDEX('Curva Juros'!$B$7:$B$73,MATCH(C12648,'Curva Juros'!$A$7:$A$73,1)) +
(C12648-INDEX('Curva Juros'!$A$7:$A$73,MATCH(C12648,'Curva Juros'!$A$7:$A$73,1))) *
(INDEX('Curva Juros'!$B$7:$B$73,MATCH(C12648,'Curva Juros'!$A$7:$A$73,1)+1) -
INDEX('Curva Juros'!$B$7:$B$73,MATCH(C12648,'Curva Juros'!$A$7:$A$73,1))) /
(INDEX('Curva Juros'!$A$7:$A$73,MATCH(C12648,'Curva Juros'!$A$7:$A$73,1)+1) -
INDEX('Curva Juros'!$A$7:$A$73,MATCH(C12648,'Curva Juros'!$A$7:$A$73,1)))</f>
        <v>7.6084506666666671</v>
      </c>
      <c r="F12648" s="24">
        <f t="shared" si="197"/>
        <v>2.8324933333333246E-3</v>
      </c>
      <c r="G12648" s="24"/>
    </row>
    <row r="12649" spans="1:7" x14ac:dyDescent="0.25">
      <c r="A12649" s="3" t="s">
        <v>268</v>
      </c>
      <c r="B12649" s="4">
        <v>46024</v>
      </c>
      <c r="C12649" s="5">
        <v>1347.3</v>
      </c>
      <c r="D12649" s="19">
        <v>7.9148999999999997E-2</v>
      </c>
      <c r="E12649" s="35" cm="1">
        <f t="array" ref="E12649">INDEX('Curva Juros'!$B$7:$B$73,MATCH(C12649,'Curva Juros'!$A$7:$A$73,1)) +
(C12649-INDEX('Curva Juros'!$A$7:$A$73,MATCH(C12649,'Curva Juros'!$A$7:$A$73,1))) *
(INDEX('Curva Juros'!$B$7:$B$73,MATCH(C12649,'Curva Juros'!$A$7:$A$73,1)+1) -
INDEX('Curva Juros'!$B$7:$B$73,MATCH(C12649,'Curva Juros'!$A$7:$A$73,1))) /
(INDEX('Curva Juros'!$A$7:$A$73,MATCH(C12649,'Curva Juros'!$A$7:$A$73,1)+1) -
INDEX('Curva Juros'!$A$7:$A$73,MATCH(C12649,'Curva Juros'!$A$7:$A$73,1)))</f>
        <v>7.609248571428572</v>
      </c>
      <c r="F12649" s="24">
        <f t="shared" si="197"/>
        <v>3.0565142857142819E-3</v>
      </c>
      <c r="G12649" s="24"/>
    </row>
    <row r="12650" spans="1:7" x14ac:dyDescent="0.25">
      <c r="A12650" s="6" t="s">
        <v>268</v>
      </c>
      <c r="B12650" s="7">
        <v>46031</v>
      </c>
      <c r="C12650" s="8">
        <v>1342.2</v>
      </c>
      <c r="D12650" s="20">
        <v>7.9235E-2</v>
      </c>
      <c r="E12650" s="35" cm="1">
        <f t="array" ref="E12650">INDEX('Curva Juros'!$B$7:$B$73,MATCH(C12650,'Curva Juros'!$A$7:$A$73,1)) +
(C12650-INDEX('Curva Juros'!$A$7:$A$73,MATCH(C12650,'Curva Juros'!$A$7:$A$73,1))) *
(INDEX('Curva Juros'!$B$7:$B$73,MATCH(C12650,'Curva Juros'!$A$7:$A$73,1)+1) -
INDEX('Curva Juros'!$B$7:$B$73,MATCH(C12650,'Curva Juros'!$A$7:$A$73,1))) /
(INDEX('Curva Juros'!$A$7:$A$73,MATCH(C12650,'Curva Juros'!$A$7:$A$73,1)+1) -
INDEX('Curva Juros'!$A$7:$A$73,MATCH(C12650,'Curva Juros'!$A$7:$A$73,1)))</f>
        <v>7.61020380952381</v>
      </c>
      <c r="F12650" s="24">
        <f t="shared" si="197"/>
        <v>3.132961904761894E-3</v>
      </c>
      <c r="G12650" s="24"/>
    </row>
    <row r="12651" spans="1:7" x14ac:dyDescent="0.25">
      <c r="A12651" s="3" t="s">
        <v>268</v>
      </c>
      <c r="B12651" s="4">
        <v>46038</v>
      </c>
      <c r="C12651" s="5">
        <v>1335.16</v>
      </c>
      <c r="D12651" s="19">
        <v>8.1028000000000003E-2</v>
      </c>
      <c r="E12651" s="35" cm="1">
        <f t="array" ref="E12651">INDEX('Curva Juros'!$B$7:$B$73,MATCH(C12651,'Curva Juros'!$A$7:$A$73,1)) +
(C12651-INDEX('Curva Juros'!$A$7:$A$73,MATCH(C12651,'Curva Juros'!$A$7:$A$73,1))) *
(INDEX('Curva Juros'!$B$7:$B$73,MATCH(C12651,'Curva Juros'!$A$7:$A$73,1)+1) -
INDEX('Curva Juros'!$B$7:$B$73,MATCH(C12651,'Curva Juros'!$A$7:$A$73,1))) /
(INDEX('Curva Juros'!$A$7:$A$73,MATCH(C12651,'Curva Juros'!$A$7:$A$73,1)+1) -
INDEX('Curva Juros'!$A$7:$A$73,MATCH(C12651,'Curva Juros'!$A$7:$A$73,1)))</f>
        <v>7.6115224126984131</v>
      </c>
      <c r="F12651" s="24">
        <f t="shared" si="197"/>
        <v>4.912775873015876E-3</v>
      </c>
      <c r="G12651" s="24"/>
    </row>
    <row r="12652" spans="1:7" x14ac:dyDescent="0.25">
      <c r="A12652" s="6" t="s">
        <v>268</v>
      </c>
      <c r="B12652" s="7">
        <v>46045</v>
      </c>
      <c r="C12652" s="8">
        <v>1331.63</v>
      </c>
      <c r="D12652" s="20">
        <v>7.9740000000000005E-2</v>
      </c>
      <c r="E12652" s="35" cm="1">
        <f t="array" ref="E12652">INDEX('Curva Juros'!$B$7:$B$73,MATCH(C12652,'Curva Juros'!$A$7:$A$73,1)) +
(C12652-INDEX('Curva Juros'!$A$7:$A$73,MATCH(C12652,'Curva Juros'!$A$7:$A$73,1))) *
(INDEX('Curva Juros'!$B$7:$B$73,MATCH(C12652,'Curva Juros'!$A$7:$A$73,1)+1) -
INDEX('Curva Juros'!$B$7:$B$73,MATCH(C12652,'Curva Juros'!$A$7:$A$73,1))) /
(INDEX('Curva Juros'!$A$7:$A$73,MATCH(C12652,'Curva Juros'!$A$7:$A$73,1)+1) -
INDEX('Curva Juros'!$A$7:$A$73,MATCH(C12652,'Curva Juros'!$A$7:$A$73,1)))</f>
        <v>7.6121835873015877</v>
      </c>
      <c r="F12652" s="24">
        <f t="shared" si="197"/>
        <v>3.6181641269841247E-3</v>
      </c>
      <c r="G12652" s="24"/>
    </row>
    <row r="12653" spans="1:7" x14ac:dyDescent="0.25">
      <c r="A12653" s="3" t="s">
        <v>268</v>
      </c>
      <c r="B12653" s="4">
        <v>46052</v>
      </c>
      <c r="C12653" s="5">
        <v>1328.1</v>
      </c>
      <c r="D12653" s="19">
        <v>7.8444E-2</v>
      </c>
      <c r="E12653" s="35" cm="1">
        <f t="array" ref="E12653">INDEX('Curva Juros'!$B$7:$B$73,MATCH(C12653,'Curva Juros'!$A$7:$A$73,1)) +
(C12653-INDEX('Curva Juros'!$A$7:$A$73,MATCH(C12653,'Curva Juros'!$A$7:$A$73,1))) *
(INDEX('Curva Juros'!$B$7:$B$73,MATCH(C12653,'Curva Juros'!$A$7:$A$73,1)+1) -
INDEX('Curva Juros'!$B$7:$B$73,MATCH(C12653,'Curva Juros'!$A$7:$A$73,1))) /
(INDEX('Curva Juros'!$A$7:$A$73,MATCH(C12653,'Curva Juros'!$A$7:$A$73,1)+1) -
INDEX('Curva Juros'!$A$7:$A$73,MATCH(C12653,'Curva Juros'!$A$7:$A$73,1)))</f>
        <v>7.6128447619047623</v>
      </c>
      <c r="F12653" s="24">
        <f t="shared" si="197"/>
        <v>2.3155523809523793E-3</v>
      </c>
      <c r="G12653" s="24"/>
    </row>
    <row r="12654" spans="1:7" x14ac:dyDescent="0.25">
      <c r="A12654" s="6" t="s">
        <v>268</v>
      </c>
      <c r="B12654" s="7">
        <v>46059</v>
      </c>
      <c r="C12654" s="8">
        <v>1321.89</v>
      </c>
      <c r="D12654" s="20">
        <v>7.9510999999999998E-2</v>
      </c>
      <c r="E12654" s="35" cm="1">
        <f t="array" ref="E12654">INDEX('Curva Juros'!$B$7:$B$73,MATCH(C12654,'Curva Juros'!$A$7:$A$73,1)) +
(C12654-INDEX('Curva Juros'!$A$7:$A$73,MATCH(C12654,'Curva Juros'!$A$7:$A$73,1))) *
(INDEX('Curva Juros'!$B$7:$B$73,MATCH(C12654,'Curva Juros'!$A$7:$A$73,1)+1) -
INDEX('Curva Juros'!$B$7:$B$73,MATCH(C12654,'Curva Juros'!$A$7:$A$73,1))) /
(INDEX('Curva Juros'!$A$7:$A$73,MATCH(C12654,'Curva Juros'!$A$7:$A$73,1)+1) -
INDEX('Curva Juros'!$A$7:$A$73,MATCH(C12654,'Curva Juros'!$A$7:$A$73,1)))</f>
        <v>7.6140079047619054</v>
      </c>
      <c r="F12654" s="24">
        <f t="shared" si="197"/>
        <v>3.3709209523809514E-3</v>
      </c>
      <c r="G12654" s="24"/>
    </row>
    <row r="12655" spans="1:7" x14ac:dyDescent="0.25">
      <c r="A12655" s="3" t="s">
        <v>268</v>
      </c>
      <c r="B12655" s="4">
        <v>46066</v>
      </c>
      <c r="C12655" s="5">
        <v>1317</v>
      </c>
      <c r="D12655" s="19">
        <v>7.9409999999999994E-2</v>
      </c>
      <c r="E12655" s="35" cm="1">
        <f t="array" ref="E12655">INDEX('Curva Juros'!$B$7:$B$73,MATCH(C12655,'Curva Juros'!$A$7:$A$73,1)) +
(C12655-INDEX('Curva Juros'!$A$7:$A$73,MATCH(C12655,'Curva Juros'!$A$7:$A$73,1))) *
(INDEX('Curva Juros'!$B$7:$B$73,MATCH(C12655,'Curva Juros'!$A$7:$A$73,1)+1) -
INDEX('Curva Juros'!$B$7:$B$73,MATCH(C12655,'Curva Juros'!$A$7:$A$73,1))) /
(INDEX('Curva Juros'!$A$7:$A$73,MATCH(C12655,'Curva Juros'!$A$7:$A$73,1)+1) -
INDEX('Curva Juros'!$A$7:$A$73,MATCH(C12655,'Curva Juros'!$A$7:$A$73,1)))</f>
        <v>7.6149238095238099</v>
      </c>
      <c r="F12655" s="24">
        <f t="shared" si="197"/>
        <v>3.2607619047618913E-3</v>
      </c>
      <c r="G12655" s="24"/>
    </row>
    <row r="12656" spans="1:7" x14ac:dyDescent="0.25">
      <c r="A12656" s="6" t="s">
        <v>268</v>
      </c>
      <c r="B12656" s="7">
        <v>46073</v>
      </c>
      <c r="C12656" s="8">
        <v>1314.26</v>
      </c>
      <c r="D12656" s="20">
        <v>7.9181000000000001E-2</v>
      </c>
      <c r="E12656" s="35" cm="1">
        <f t="array" ref="E12656">INDEX('Curva Juros'!$B$7:$B$73,MATCH(C12656,'Curva Juros'!$A$7:$A$73,1)) +
(C12656-INDEX('Curva Juros'!$A$7:$A$73,MATCH(C12656,'Curva Juros'!$A$7:$A$73,1))) *
(INDEX('Curva Juros'!$B$7:$B$73,MATCH(C12656,'Curva Juros'!$A$7:$A$73,1)+1) -
INDEX('Curva Juros'!$B$7:$B$73,MATCH(C12656,'Curva Juros'!$A$7:$A$73,1))) /
(INDEX('Curva Juros'!$A$7:$A$73,MATCH(C12656,'Curva Juros'!$A$7:$A$73,1)+1) -
INDEX('Curva Juros'!$A$7:$A$73,MATCH(C12656,'Curva Juros'!$A$7:$A$73,1)))</f>
        <v>7.6154370158730158</v>
      </c>
      <c r="F12656" s="24">
        <f t="shared" si="197"/>
        <v>3.0266298412698484E-3</v>
      </c>
      <c r="G12656" s="24"/>
    </row>
    <row r="12657" spans="1:7" x14ac:dyDescent="0.25">
      <c r="A12657" s="3" t="s">
        <v>268</v>
      </c>
      <c r="B12657" s="4">
        <v>46080</v>
      </c>
      <c r="C12657" s="5">
        <v>1310.94</v>
      </c>
      <c r="D12657" s="19">
        <v>7.7712000000000003E-2</v>
      </c>
      <c r="E12657" s="35" cm="1">
        <f t="array" ref="E12657">INDEX('Curva Juros'!$B$7:$B$73,MATCH(C12657,'Curva Juros'!$A$7:$A$73,1)) +
(C12657-INDEX('Curva Juros'!$A$7:$A$73,MATCH(C12657,'Curva Juros'!$A$7:$A$73,1))) *
(INDEX('Curva Juros'!$B$7:$B$73,MATCH(C12657,'Curva Juros'!$A$7:$A$73,1)+1) -
INDEX('Curva Juros'!$B$7:$B$73,MATCH(C12657,'Curva Juros'!$A$7:$A$73,1))) /
(INDEX('Curva Juros'!$A$7:$A$73,MATCH(C12657,'Curva Juros'!$A$7:$A$73,1)+1) -
INDEX('Curva Juros'!$A$7:$A$73,MATCH(C12657,'Curva Juros'!$A$7:$A$73,1)))</f>
        <v>7.6160588571428578</v>
      </c>
      <c r="F12657" s="24">
        <f t="shared" si="197"/>
        <v>1.5514114285714309E-3</v>
      </c>
      <c r="G12657" s="24"/>
    </row>
    <row r="12658" spans="1:7" x14ac:dyDescent="0.25">
      <c r="A12658" s="6" t="s">
        <v>269</v>
      </c>
      <c r="B12658" s="7">
        <v>45723</v>
      </c>
      <c r="C12658" s="8">
        <v>997.4</v>
      </c>
      <c r="D12658" s="20">
        <v>7.7632000000000007E-2</v>
      </c>
      <c r="E12658" s="35" cm="1">
        <f t="array" ref="E12658">INDEX('Curva Juros'!$B$7:$B$73,MATCH(C12658,'Curva Juros'!$A$7:$A$73,1)) +
(C12658-INDEX('Curva Juros'!$A$7:$A$73,MATCH(C12658,'Curva Juros'!$A$7:$A$73,1))) *
(INDEX('Curva Juros'!$B$7:$B$73,MATCH(C12658,'Curva Juros'!$A$7:$A$73,1)+1) -
INDEX('Curva Juros'!$B$7:$B$73,MATCH(C12658,'Curva Juros'!$A$7:$A$73,1))) /
(INDEX('Curva Juros'!$A$7:$A$73,MATCH(C12658,'Curva Juros'!$A$7:$A$73,1)+1) -
INDEX('Curva Juros'!$A$7:$A$73,MATCH(C12658,'Curva Juros'!$A$7:$A$73,1)))</f>
        <v>7.659750634920635</v>
      </c>
      <c r="F12658" s="24">
        <f t="shared" si="197"/>
        <v>1.0344936507936525E-3</v>
      </c>
      <c r="G12658" s="24"/>
    </row>
    <row r="12659" spans="1:7" x14ac:dyDescent="0.25">
      <c r="A12659" s="3" t="s">
        <v>269</v>
      </c>
      <c r="B12659" s="4">
        <v>45730</v>
      </c>
      <c r="C12659" s="5">
        <v>992.36</v>
      </c>
      <c r="D12659" s="19">
        <v>7.7660000000000007E-2</v>
      </c>
      <c r="E12659" s="35" cm="1">
        <f t="array" ref="E12659">INDEX('Curva Juros'!$B$7:$B$73,MATCH(C12659,'Curva Juros'!$A$7:$A$73,1)) +
(C12659-INDEX('Curva Juros'!$A$7:$A$73,MATCH(C12659,'Curva Juros'!$A$7:$A$73,1))) *
(INDEX('Curva Juros'!$B$7:$B$73,MATCH(C12659,'Curva Juros'!$A$7:$A$73,1)+1) -
INDEX('Curva Juros'!$B$7:$B$73,MATCH(C12659,'Curva Juros'!$A$7:$A$73,1))) /
(INDEX('Curva Juros'!$A$7:$A$73,MATCH(C12659,'Curva Juros'!$A$7:$A$73,1)+1) -
INDEX('Curva Juros'!$A$7:$A$73,MATCH(C12659,'Curva Juros'!$A$7:$A$73,1)))</f>
        <v>7.6602026349206351</v>
      </c>
      <c r="F12659" s="24">
        <f t="shared" si="197"/>
        <v>1.0579736507936588E-3</v>
      </c>
      <c r="G12659" s="24"/>
    </row>
    <row r="12660" spans="1:7" x14ac:dyDescent="0.25">
      <c r="A12660" s="6" t="s">
        <v>269</v>
      </c>
      <c r="B12660" s="7">
        <v>45737</v>
      </c>
      <c r="C12660" s="8">
        <v>985.46</v>
      </c>
      <c r="D12660" s="20">
        <v>7.9118999999999995E-2</v>
      </c>
      <c r="E12660" s="35" cm="1">
        <f t="array" ref="E12660">INDEX('Curva Juros'!$B$7:$B$73,MATCH(C12660,'Curva Juros'!$A$7:$A$73,1)) +
(C12660-INDEX('Curva Juros'!$A$7:$A$73,MATCH(C12660,'Curva Juros'!$A$7:$A$73,1))) *
(INDEX('Curva Juros'!$B$7:$B$73,MATCH(C12660,'Curva Juros'!$A$7:$A$73,1)+1) -
INDEX('Curva Juros'!$B$7:$B$73,MATCH(C12660,'Curva Juros'!$A$7:$A$73,1))) /
(INDEX('Curva Juros'!$A$7:$A$73,MATCH(C12660,'Curva Juros'!$A$7:$A$73,1)+1) -
INDEX('Curva Juros'!$A$7:$A$73,MATCH(C12660,'Curva Juros'!$A$7:$A$73,1)))</f>
        <v>7.6608214444444442</v>
      </c>
      <c r="F12660" s="24">
        <f t="shared" si="197"/>
        <v>2.5107855555555475E-3</v>
      </c>
      <c r="G12660" s="24"/>
    </row>
    <row r="12661" spans="1:7" x14ac:dyDescent="0.25">
      <c r="A12661" s="3" t="s">
        <v>269</v>
      </c>
      <c r="B12661" s="4">
        <v>45744</v>
      </c>
      <c r="C12661" s="5">
        <v>980.19</v>
      </c>
      <c r="D12661" s="19">
        <v>7.9324000000000006E-2</v>
      </c>
      <c r="E12661" s="35" cm="1">
        <f t="array" ref="E12661">INDEX('Curva Juros'!$B$7:$B$73,MATCH(C12661,'Curva Juros'!$A$7:$A$73,1)) +
(C12661-INDEX('Curva Juros'!$A$7:$A$73,MATCH(C12661,'Curva Juros'!$A$7:$A$73,1))) *
(INDEX('Curva Juros'!$B$7:$B$73,MATCH(C12661,'Curva Juros'!$A$7:$A$73,1)+1) -
INDEX('Curva Juros'!$B$7:$B$73,MATCH(C12661,'Curva Juros'!$A$7:$A$73,1))) /
(INDEX('Curva Juros'!$A$7:$A$73,MATCH(C12661,'Curva Juros'!$A$7:$A$73,1)+1) -
INDEX('Curva Juros'!$A$7:$A$73,MATCH(C12661,'Curva Juros'!$A$7:$A$73,1)))</f>
        <v>7.6612940714285713</v>
      </c>
      <c r="F12661" s="24">
        <f t="shared" si="197"/>
        <v>2.7110592857142873E-3</v>
      </c>
      <c r="G12661" s="24"/>
    </row>
    <row r="12662" spans="1:7" x14ac:dyDescent="0.25">
      <c r="A12662" s="6" t="s">
        <v>269</v>
      </c>
      <c r="B12662" s="7">
        <v>45751</v>
      </c>
      <c r="C12662" s="8">
        <v>979.24</v>
      </c>
      <c r="D12662" s="20">
        <v>7.6224E-2</v>
      </c>
      <c r="E12662" s="35" cm="1">
        <f t="array" ref="E12662">INDEX('Curva Juros'!$B$7:$B$73,MATCH(C12662,'Curva Juros'!$A$7:$A$73,1)) +
(C12662-INDEX('Curva Juros'!$A$7:$A$73,MATCH(C12662,'Curva Juros'!$A$7:$A$73,1))) *
(INDEX('Curva Juros'!$B$7:$B$73,MATCH(C12662,'Curva Juros'!$A$7:$A$73,1)+1) -
INDEX('Curva Juros'!$B$7:$B$73,MATCH(C12662,'Curva Juros'!$A$7:$A$73,1))) /
(INDEX('Curva Juros'!$A$7:$A$73,MATCH(C12662,'Curva Juros'!$A$7:$A$73,1)+1) -
INDEX('Curva Juros'!$A$7:$A$73,MATCH(C12662,'Curva Juros'!$A$7:$A$73,1)))</f>
        <v>7.6613792698412704</v>
      </c>
      <c r="F12662" s="24">
        <f t="shared" si="197"/>
        <v>-3.8979269841270259E-4</v>
      </c>
      <c r="G12662" s="24"/>
    </row>
    <row r="12663" spans="1:7" x14ac:dyDescent="0.25">
      <c r="A12663" s="3" t="s">
        <v>269</v>
      </c>
      <c r="B12663" s="4">
        <v>45758</v>
      </c>
      <c r="C12663" s="5">
        <v>973.71</v>
      </c>
      <c r="D12663" s="19">
        <v>7.6624999999999999E-2</v>
      </c>
      <c r="E12663" s="35" cm="1">
        <f t="array" ref="E12663">INDEX('Curva Juros'!$B$7:$B$73,MATCH(C12663,'Curva Juros'!$A$7:$A$73,1)) +
(C12663-INDEX('Curva Juros'!$A$7:$A$73,MATCH(C12663,'Curva Juros'!$A$7:$A$73,1))) *
(INDEX('Curva Juros'!$B$7:$B$73,MATCH(C12663,'Curva Juros'!$A$7:$A$73,1)+1) -
INDEX('Curva Juros'!$B$7:$B$73,MATCH(C12663,'Curva Juros'!$A$7:$A$73,1))) /
(INDEX('Curva Juros'!$A$7:$A$73,MATCH(C12663,'Curva Juros'!$A$7:$A$73,1)+1) -
INDEX('Curva Juros'!$A$7:$A$73,MATCH(C12663,'Curva Juros'!$A$7:$A$73,1)))</f>
        <v>7.6618752142857147</v>
      </c>
      <c r="F12663" s="24">
        <f t="shared" si="197"/>
        <v>6.2478571428575824E-6</v>
      </c>
      <c r="G12663" s="24"/>
    </row>
    <row r="12664" spans="1:7" x14ac:dyDescent="0.25">
      <c r="A12664" s="6" t="s">
        <v>269</v>
      </c>
      <c r="B12664" s="7">
        <v>45764</v>
      </c>
      <c r="C12664" s="8">
        <v>970.33</v>
      </c>
      <c r="D12664" s="20">
        <v>7.6153999999999999E-2</v>
      </c>
      <c r="E12664" s="35" cm="1">
        <f t="array" ref="E12664">INDEX('Curva Juros'!$B$7:$B$73,MATCH(C12664,'Curva Juros'!$A$7:$A$73,1)) +
(C12664-INDEX('Curva Juros'!$A$7:$A$73,MATCH(C12664,'Curva Juros'!$A$7:$A$73,1))) *
(INDEX('Curva Juros'!$B$7:$B$73,MATCH(C12664,'Curva Juros'!$A$7:$A$73,1)+1) -
INDEX('Curva Juros'!$B$7:$B$73,MATCH(C12664,'Curva Juros'!$A$7:$A$73,1))) /
(INDEX('Curva Juros'!$A$7:$A$73,MATCH(C12664,'Curva Juros'!$A$7:$A$73,1)+1) -
INDEX('Curva Juros'!$A$7:$A$73,MATCH(C12664,'Curva Juros'!$A$7:$A$73,1)))</f>
        <v>7.6621783412698417</v>
      </c>
      <c r="F12664" s="24">
        <f t="shared" si="197"/>
        <v>-4.677834126984165E-4</v>
      </c>
      <c r="G12664" s="24"/>
    </row>
    <row r="12665" spans="1:7" x14ac:dyDescent="0.25">
      <c r="A12665" s="3" t="s">
        <v>269</v>
      </c>
      <c r="B12665" s="4">
        <v>45772</v>
      </c>
      <c r="C12665" s="5">
        <v>969.2</v>
      </c>
      <c r="D12665" s="19">
        <v>7.3959999999999998E-2</v>
      </c>
      <c r="E12665" s="35" cm="1">
        <f t="array" ref="E12665">INDEX('Curva Juros'!$B$7:$B$73,MATCH(C12665,'Curva Juros'!$A$7:$A$73,1)) +
(C12665-INDEX('Curva Juros'!$A$7:$A$73,MATCH(C12665,'Curva Juros'!$A$7:$A$73,1))) *
(INDEX('Curva Juros'!$B$7:$B$73,MATCH(C12665,'Curva Juros'!$A$7:$A$73,1)+1) -
INDEX('Curva Juros'!$B$7:$B$73,MATCH(C12665,'Curva Juros'!$A$7:$A$73,1))) /
(INDEX('Curva Juros'!$A$7:$A$73,MATCH(C12665,'Curva Juros'!$A$7:$A$73,1)+1) -
INDEX('Curva Juros'!$A$7:$A$73,MATCH(C12665,'Curva Juros'!$A$7:$A$73,1)))</f>
        <v>7.6622796825396824</v>
      </c>
      <c r="F12665" s="24">
        <f t="shared" si="197"/>
        <v>-2.6627968253968293E-3</v>
      </c>
      <c r="G12665" s="24"/>
    </row>
    <row r="12666" spans="1:7" x14ac:dyDescent="0.25">
      <c r="A12666" s="6" t="s">
        <v>269</v>
      </c>
      <c r="B12666" s="7">
        <v>45779</v>
      </c>
      <c r="C12666" s="8">
        <v>965.49</v>
      </c>
      <c r="D12666" s="20">
        <v>7.3737999999999998E-2</v>
      </c>
      <c r="E12666" s="35" cm="1">
        <f t="array" ref="E12666">INDEX('Curva Juros'!$B$7:$B$73,MATCH(C12666,'Curva Juros'!$A$7:$A$73,1)) +
(C12666-INDEX('Curva Juros'!$A$7:$A$73,MATCH(C12666,'Curva Juros'!$A$7:$A$73,1))) *
(INDEX('Curva Juros'!$B$7:$B$73,MATCH(C12666,'Curva Juros'!$A$7:$A$73,1)+1) -
INDEX('Curva Juros'!$B$7:$B$73,MATCH(C12666,'Curva Juros'!$A$7:$A$73,1))) /
(INDEX('Curva Juros'!$A$7:$A$73,MATCH(C12666,'Curva Juros'!$A$7:$A$73,1)+1) -
INDEX('Curva Juros'!$A$7:$A$73,MATCH(C12666,'Curva Juros'!$A$7:$A$73,1)))</f>
        <v>7.6626124047619051</v>
      </c>
      <c r="F12666" s="24">
        <f t="shared" si="197"/>
        <v>-2.8881240476190534E-3</v>
      </c>
      <c r="G12666" s="24"/>
    </row>
    <row r="12667" spans="1:7" x14ac:dyDescent="0.25">
      <c r="A12667" s="3" t="s">
        <v>269</v>
      </c>
      <c r="B12667" s="4">
        <v>45786</v>
      </c>
      <c r="C12667" s="5">
        <v>960.86</v>
      </c>
      <c r="D12667" s="19">
        <v>7.3457999999999996E-2</v>
      </c>
      <c r="E12667" s="35" cm="1">
        <f t="array" ref="E12667">INDEX('Curva Juros'!$B$7:$B$73,MATCH(C12667,'Curva Juros'!$A$7:$A$73,1)) +
(C12667-INDEX('Curva Juros'!$A$7:$A$73,MATCH(C12667,'Curva Juros'!$A$7:$A$73,1))) *
(INDEX('Curva Juros'!$B$7:$B$73,MATCH(C12667,'Curva Juros'!$A$7:$A$73,1)+1) -
INDEX('Curva Juros'!$B$7:$B$73,MATCH(C12667,'Curva Juros'!$A$7:$A$73,1))) /
(INDEX('Curva Juros'!$A$7:$A$73,MATCH(C12667,'Curva Juros'!$A$7:$A$73,1)+1) -
INDEX('Curva Juros'!$A$7:$A$73,MATCH(C12667,'Curva Juros'!$A$7:$A$73,1)))</f>
        <v>7.6630276349206348</v>
      </c>
      <c r="F12667" s="24">
        <f t="shared" si="197"/>
        <v>-3.172276349206346E-3</v>
      </c>
      <c r="G12667" s="24"/>
    </row>
    <row r="12668" spans="1:7" x14ac:dyDescent="0.25">
      <c r="A12668" s="6" t="s">
        <v>269</v>
      </c>
      <c r="B12668" s="7">
        <v>45793</v>
      </c>
      <c r="C12668" s="8">
        <v>956.4</v>
      </c>
      <c r="D12668" s="20">
        <v>7.3050000000000004E-2</v>
      </c>
      <c r="E12668" s="35" cm="1">
        <f t="array" ref="E12668">INDEX('Curva Juros'!$B$7:$B$73,MATCH(C12668,'Curva Juros'!$A$7:$A$73,1)) +
(C12668-INDEX('Curva Juros'!$A$7:$A$73,MATCH(C12668,'Curva Juros'!$A$7:$A$73,1))) *
(INDEX('Curva Juros'!$B$7:$B$73,MATCH(C12668,'Curva Juros'!$A$7:$A$73,1)+1) -
INDEX('Curva Juros'!$B$7:$B$73,MATCH(C12668,'Curva Juros'!$A$7:$A$73,1))) /
(INDEX('Curva Juros'!$A$7:$A$73,MATCH(C12668,'Curva Juros'!$A$7:$A$73,1)+1) -
INDEX('Curva Juros'!$A$7:$A$73,MATCH(C12668,'Curva Juros'!$A$7:$A$73,1)))</f>
        <v>7.6634276190476189</v>
      </c>
      <c r="F12668" s="24">
        <f t="shared" si="197"/>
        <v>-3.5842761904761877E-3</v>
      </c>
      <c r="G12668" s="24"/>
    </row>
    <row r="12669" spans="1:7" x14ac:dyDescent="0.25">
      <c r="A12669" s="3" t="s">
        <v>269</v>
      </c>
      <c r="B12669" s="4">
        <v>45800</v>
      </c>
      <c r="C12669" s="5">
        <v>950.21</v>
      </c>
      <c r="D12669" s="19">
        <v>7.3954000000000006E-2</v>
      </c>
      <c r="E12669" s="35" cm="1">
        <f t="array" ref="E12669">INDEX('Curva Juros'!$B$7:$B$73,MATCH(C12669,'Curva Juros'!$A$7:$A$73,1)) +
(C12669-INDEX('Curva Juros'!$A$7:$A$73,MATCH(C12669,'Curva Juros'!$A$7:$A$73,1))) *
(INDEX('Curva Juros'!$B$7:$B$73,MATCH(C12669,'Curva Juros'!$A$7:$A$73,1)+1) -
INDEX('Curva Juros'!$B$7:$B$73,MATCH(C12669,'Curva Juros'!$A$7:$A$73,1))) /
(INDEX('Curva Juros'!$A$7:$A$73,MATCH(C12669,'Curva Juros'!$A$7:$A$73,1)+1) -
INDEX('Curva Juros'!$A$7:$A$73,MATCH(C12669,'Curva Juros'!$A$7:$A$73,1)))</f>
        <v>7.6639827539682539</v>
      </c>
      <c r="F12669" s="24">
        <f t="shared" si="197"/>
        <v>-2.6858275396825365E-3</v>
      </c>
      <c r="G12669" s="24"/>
    </row>
    <row r="12670" spans="1:7" x14ac:dyDescent="0.25">
      <c r="A12670" s="6" t="s">
        <v>269</v>
      </c>
      <c r="B12670" s="7">
        <v>45807</v>
      </c>
      <c r="C12670" s="8">
        <v>945.15</v>
      </c>
      <c r="D12670" s="20">
        <v>7.4000999999999997E-2</v>
      </c>
      <c r="E12670" s="35" cm="1">
        <f t="array" ref="E12670">INDEX('Curva Juros'!$B$7:$B$73,MATCH(C12670,'Curva Juros'!$A$7:$A$73,1)) +
(C12670-INDEX('Curva Juros'!$A$7:$A$73,MATCH(C12670,'Curva Juros'!$A$7:$A$73,1))) *
(INDEX('Curva Juros'!$B$7:$B$73,MATCH(C12670,'Curva Juros'!$A$7:$A$73,1)+1) -
INDEX('Curva Juros'!$B$7:$B$73,MATCH(C12670,'Curva Juros'!$A$7:$A$73,1))) /
(INDEX('Curva Juros'!$A$7:$A$73,MATCH(C12670,'Curva Juros'!$A$7:$A$73,1)+1) -
INDEX('Curva Juros'!$A$7:$A$73,MATCH(C12670,'Curva Juros'!$A$7:$A$73,1)))</f>
        <v>7.6644365476190472</v>
      </c>
      <c r="F12670" s="24">
        <f t="shared" si="197"/>
        <v>-2.6433654761904707E-3</v>
      </c>
      <c r="G12670" s="24"/>
    </row>
    <row r="12671" spans="1:7" x14ac:dyDescent="0.25">
      <c r="A12671" s="3" t="s">
        <v>269</v>
      </c>
      <c r="B12671" s="4">
        <v>45814</v>
      </c>
      <c r="C12671" s="5">
        <v>939.39</v>
      </c>
      <c r="D12671" s="19">
        <v>7.4579000000000006E-2</v>
      </c>
      <c r="E12671" s="35" cm="1">
        <f t="array" ref="E12671">INDEX('Curva Juros'!$B$7:$B$73,MATCH(C12671,'Curva Juros'!$A$7:$A$73,1)) +
(C12671-INDEX('Curva Juros'!$A$7:$A$73,MATCH(C12671,'Curva Juros'!$A$7:$A$73,1))) *
(INDEX('Curva Juros'!$B$7:$B$73,MATCH(C12671,'Curva Juros'!$A$7:$A$73,1)+1) -
INDEX('Curva Juros'!$B$7:$B$73,MATCH(C12671,'Curva Juros'!$A$7:$A$73,1))) /
(INDEX('Curva Juros'!$A$7:$A$73,MATCH(C12671,'Curva Juros'!$A$7:$A$73,1)+1) -
INDEX('Curva Juros'!$A$7:$A$73,MATCH(C12671,'Curva Juros'!$A$7:$A$73,1)))</f>
        <v>7.6649531190476194</v>
      </c>
      <c r="F12671" s="24">
        <f t="shared" si="197"/>
        <v>-2.0705311904761908E-3</v>
      </c>
      <c r="G12671" s="24"/>
    </row>
    <row r="12672" spans="1:7" x14ac:dyDescent="0.25">
      <c r="A12672" s="6" t="s">
        <v>269</v>
      </c>
      <c r="B12672" s="7">
        <v>45821</v>
      </c>
      <c r="C12672" s="8">
        <v>933.75</v>
      </c>
      <c r="D12672" s="20">
        <v>7.5063000000000005E-2</v>
      </c>
      <c r="E12672" s="35" cm="1">
        <f t="array" ref="E12672">INDEX('Curva Juros'!$B$7:$B$73,MATCH(C12672,'Curva Juros'!$A$7:$A$73,1)) +
(C12672-INDEX('Curva Juros'!$A$7:$A$73,MATCH(C12672,'Curva Juros'!$A$7:$A$73,1))) *
(INDEX('Curva Juros'!$B$7:$B$73,MATCH(C12672,'Curva Juros'!$A$7:$A$73,1)+1) -
INDEX('Curva Juros'!$B$7:$B$73,MATCH(C12672,'Curva Juros'!$A$7:$A$73,1))) /
(INDEX('Curva Juros'!$A$7:$A$73,MATCH(C12672,'Curva Juros'!$A$7:$A$73,1)+1) -
INDEX('Curva Juros'!$A$7:$A$73,MATCH(C12672,'Curva Juros'!$A$7:$A$73,1)))</f>
        <v>7.6654589285714287</v>
      </c>
      <c r="F12672" s="24">
        <f t="shared" si="197"/>
        <v>-1.591589285714276E-3</v>
      </c>
      <c r="G12672" s="24"/>
    </row>
    <row r="12673" spans="1:7" x14ac:dyDescent="0.25">
      <c r="A12673" s="3" t="s">
        <v>269</v>
      </c>
      <c r="B12673" s="4">
        <v>45828</v>
      </c>
      <c r="C12673" s="5">
        <v>932.34</v>
      </c>
      <c r="D12673" s="19">
        <v>7.3089000000000001E-2</v>
      </c>
      <c r="E12673" s="35" cm="1">
        <f t="array" ref="E12673">INDEX('Curva Juros'!$B$7:$B$73,MATCH(C12673,'Curva Juros'!$A$7:$A$73,1)) +
(C12673-INDEX('Curva Juros'!$A$7:$A$73,MATCH(C12673,'Curva Juros'!$A$7:$A$73,1))) *
(INDEX('Curva Juros'!$B$7:$B$73,MATCH(C12673,'Curva Juros'!$A$7:$A$73,1)+1) -
INDEX('Curva Juros'!$B$7:$B$73,MATCH(C12673,'Curva Juros'!$A$7:$A$73,1))) /
(INDEX('Curva Juros'!$A$7:$A$73,MATCH(C12673,'Curva Juros'!$A$7:$A$73,1)+1) -
INDEX('Curva Juros'!$A$7:$A$73,MATCH(C12673,'Curva Juros'!$A$7:$A$73,1)))</f>
        <v>7.6655853809523808</v>
      </c>
      <c r="F12673" s="24">
        <f t="shared" si="197"/>
        <v>-3.5668538095238039E-3</v>
      </c>
      <c r="G12673" s="24"/>
    </row>
    <row r="12674" spans="1:7" x14ac:dyDescent="0.25">
      <c r="A12674" s="6" t="s">
        <v>269</v>
      </c>
      <c r="B12674" s="7">
        <v>45835</v>
      </c>
      <c r="C12674" s="8">
        <v>925.73</v>
      </c>
      <c r="D12674" s="20">
        <v>7.4319999999999997E-2</v>
      </c>
      <c r="E12674" s="35" cm="1">
        <f t="array" ref="E12674">INDEX('Curva Juros'!$B$7:$B$73,MATCH(C12674,'Curva Juros'!$A$7:$A$73,1)) +
(C12674-INDEX('Curva Juros'!$A$7:$A$73,MATCH(C12674,'Curva Juros'!$A$7:$A$73,1))) *
(INDEX('Curva Juros'!$B$7:$B$73,MATCH(C12674,'Curva Juros'!$A$7:$A$73,1)+1) -
INDEX('Curva Juros'!$B$7:$B$73,MATCH(C12674,'Curva Juros'!$A$7:$A$73,1))) /
(INDEX('Curva Juros'!$A$7:$A$73,MATCH(C12674,'Curva Juros'!$A$7:$A$73,1)+1) -
INDEX('Curva Juros'!$A$7:$A$73,MATCH(C12674,'Curva Juros'!$A$7:$A$73,1)))</f>
        <v>7.6661781825396824</v>
      </c>
      <c r="F12674" s="24">
        <f t="shared" si="197"/>
        <v>-2.3417818253968214E-3</v>
      </c>
      <c r="G12674" s="24"/>
    </row>
    <row r="12675" spans="1:7" x14ac:dyDescent="0.25">
      <c r="A12675" s="3" t="s">
        <v>269</v>
      </c>
      <c r="B12675" s="4">
        <v>45842</v>
      </c>
      <c r="C12675" s="5">
        <v>922.41</v>
      </c>
      <c r="D12675" s="19">
        <v>7.3038000000000006E-2</v>
      </c>
      <c r="E12675" s="35" cm="1">
        <f t="array" ref="E12675">INDEX('Curva Juros'!$B$7:$B$73,MATCH(C12675,'Curva Juros'!$A$7:$A$73,1)) +
(C12675-INDEX('Curva Juros'!$A$7:$A$73,MATCH(C12675,'Curva Juros'!$A$7:$A$73,1))) *
(INDEX('Curva Juros'!$B$7:$B$73,MATCH(C12675,'Curva Juros'!$A$7:$A$73,1)+1) -
INDEX('Curva Juros'!$B$7:$B$73,MATCH(C12675,'Curva Juros'!$A$7:$A$73,1))) /
(INDEX('Curva Juros'!$A$7:$A$73,MATCH(C12675,'Curva Juros'!$A$7:$A$73,1)+1) -
INDEX('Curva Juros'!$A$7:$A$73,MATCH(C12675,'Curva Juros'!$A$7:$A$73,1)))</f>
        <v>7.6664759285714288</v>
      </c>
      <c r="F12675" s="24">
        <f t="shared" ref="F12675:F12738" si="198">D12675-E12675/100</f>
        <v>-3.6267592857142789E-3</v>
      </c>
      <c r="G12675" s="24"/>
    </row>
    <row r="12676" spans="1:7" x14ac:dyDescent="0.25">
      <c r="A12676" s="6" t="s">
        <v>269</v>
      </c>
      <c r="B12676" s="7">
        <v>45849</v>
      </c>
      <c r="C12676" s="8">
        <v>913.51</v>
      </c>
      <c r="D12676" s="20">
        <v>7.6012999999999997E-2</v>
      </c>
      <c r="E12676" s="35" cm="1">
        <f t="array" ref="E12676">INDEX('Curva Juros'!$B$7:$B$73,MATCH(C12676,'Curva Juros'!$A$7:$A$73,1)) +
(C12676-INDEX('Curva Juros'!$A$7:$A$73,MATCH(C12676,'Curva Juros'!$A$7:$A$73,1))) *
(INDEX('Curva Juros'!$B$7:$B$73,MATCH(C12676,'Curva Juros'!$A$7:$A$73,1)+1) -
INDEX('Curva Juros'!$B$7:$B$73,MATCH(C12676,'Curva Juros'!$A$7:$A$73,1))) /
(INDEX('Curva Juros'!$A$7:$A$73,MATCH(C12676,'Curva Juros'!$A$7:$A$73,1)+1) -
INDEX('Curva Juros'!$A$7:$A$73,MATCH(C12676,'Curva Juros'!$A$7:$A$73,1)))</f>
        <v>7.667274103174603</v>
      </c>
      <c r="F12676" s="24">
        <f t="shared" si="198"/>
        <v>-6.5974103174602783E-4</v>
      </c>
      <c r="G12676" s="24"/>
    </row>
    <row r="12677" spans="1:7" x14ac:dyDescent="0.25">
      <c r="A12677" s="3" t="s">
        <v>269</v>
      </c>
      <c r="B12677" s="4">
        <v>45856</v>
      </c>
      <c r="C12677" s="5">
        <v>974.37</v>
      </c>
      <c r="D12677" s="19">
        <v>7.732E-2</v>
      </c>
      <c r="E12677" s="35" cm="1">
        <f t="array" ref="E12677">INDEX('Curva Juros'!$B$7:$B$73,MATCH(C12677,'Curva Juros'!$A$7:$A$73,1)) +
(C12677-INDEX('Curva Juros'!$A$7:$A$73,MATCH(C12677,'Curva Juros'!$A$7:$A$73,1))) *
(INDEX('Curva Juros'!$B$7:$B$73,MATCH(C12677,'Curva Juros'!$A$7:$A$73,1)+1) -
INDEX('Curva Juros'!$B$7:$B$73,MATCH(C12677,'Curva Juros'!$A$7:$A$73,1))) /
(INDEX('Curva Juros'!$A$7:$A$73,MATCH(C12677,'Curva Juros'!$A$7:$A$73,1)+1) -
INDEX('Curva Juros'!$A$7:$A$73,MATCH(C12677,'Curva Juros'!$A$7:$A$73,1)))</f>
        <v>7.6618160238095241</v>
      </c>
      <c r="F12677" s="24">
        <f t="shared" si="198"/>
        <v>7.0183976190475728E-4</v>
      </c>
      <c r="G12677" s="24"/>
    </row>
    <row r="12678" spans="1:7" x14ac:dyDescent="0.25">
      <c r="A12678" s="6" t="s">
        <v>269</v>
      </c>
      <c r="B12678" s="7">
        <v>45863</v>
      </c>
      <c r="C12678" s="8">
        <v>967.13</v>
      </c>
      <c r="D12678" s="20">
        <v>7.9255999999999993E-2</v>
      </c>
      <c r="E12678" s="35" cm="1">
        <f t="array" ref="E12678">INDEX('Curva Juros'!$B$7:$B$73,MATCH(C12678,'Curva Juros'!$A$7:$A$73,1)) +
(C12678-INDEX('Curva Juros'!$A$7:$A$73,MATCH(C12678,'Curva Juros'!$A$7:$A$73,1))) *
(INDEX('Curva Juros'!$B$7:$B$73,MATCH(C12678,'Curva Juros'!$A$7:$A$73,1)+1) -
INDEX('Curva Juros'!$B$7:$B$73,MATCH(C12678,'Curva Juros'!$A$7:$A$73,1))) /
(INDEX('Curva Juros'!$A$7:$A$73,MATCH(C12678,'Curva Juros'!$A$7:$A$73,1)+1) -
INDEX('Curva Juros'!$A$7:$A$73,MATCH(C12678,'Curva Juros'!$A$7:$A$73,1)))</f>
        <v>7.6624653253968251</v>
      </c>
      <c r="F12678" s="24">
        <f t="shared" si="198"/>
        <v>2.631346746031743E-3</v>
      </c>
      <c r="G12678" s="24"/>
    </row>
    <row r="12679" spans="1:7" x14ac:dyDescent="0.25">
      <c r="A12679" s="3" t="s">
        <v>269</v>
      </c>
      <c r="B12679" s="4">
        <v>45870</v>
      </c>
      <c r="C12679" s="5">
        <v>965.08</v>
      </c>
      <c r="D12679" s="19">
        <v>7.6713000000000003E-2</v>
      </c>
      <c r="E12679" s="35" cm="1">
        <f t="array" ref="E12679">INDEX('Curva Juros'!$B$7:$B$73,MATCH(C12679,'Curva Juros'!$A$7:$A$73,1)) +
(C12679-INDEX('Curva Juros'!$A$7:$A$73,MATCH(C12679,'Curva Juros'!$A$7:$A$73,1))) *
(INDEX('Curva Juros'!$B$7:$B$73,MATCH(C12679,'Curva Juros'!$A$7:$A$73,1)+1) -
INDEX('Curva Juros'!$B$7:$B$73,MATCH(C12679,'Curva Juros'!$A$7:$A$73,1))) /
(INDEX('Curva Juros'!$A$7:$A$73,MATCH(C12679,'Curva Juros'!$A$7:$A$73,1)+1) -
INDEX('Curva Juros'!$A$7:$A$73,MATCH(C12679,'Curva Juros'!$A$7:$A$73,1)))</f>
        <v>7.6626491746031746</v>
      </c>
      <c r="F12679" s="24">
        <f t="shared" si="198"/>
        <v>8.6508253968262117E-5</v>
      </c>
      <c r="G12679" s="24"/>
    </row>
    <row r="12680" spans="1:7" x14ac:dyDescent="0.25">
      <c r="A12680" s="6" t="s">
        <v>269</v>
      </c>
      <c r="B12680" s="7">
        <v>45877</v>
      </c>
      <c r="C12680" s="8">
        <v>962.3</v>
      </c>
      <c r="D12680" s="20">
        <v>7.4801000000000006E-2</v>
      </c>
      <c r="E12680" s="35" cm="1">
        <f t="array" ref="E12680">INDEX('Curva Juros'!$B$7:$B$73,MATCH(C12680,'Curva Juros'!$A$7:$A$73,1)) +
(C12680-INDEX('Curva Juros'!$A$7:$A$73,MATCH(C12680,'Curva Juros'!$A$7:$A$73,1))) *
(INDEX('Curva Juros'!$B$7:$B$73,MATCH(C12680,'Curva Juros'!$A$7:$A$73,1)+1) -
INDEX('Curva Juros'!$B$7:$B$73,MATCH(C12680,'Curva Juros'!$A$7:$A$73,1))) /
(INDEX('Curva Juros'!$A$7:$A$73,MATCH(C12680,'Curva Juros'!$A$7:$A$73,1)+1) -
INDEX('Curva Juros'!$A$7:$A$73,MATCH(C12680,'Curva Juros'!$A$7:$A$73,1)))</f>
        <v>7.6628984920634924</v>
      </c>
      <c r="F12680" s="24">
        <f t="shared" si="198"/>
        <v>-1.8279849206349202E-3</v>
      </c>
      <c r="G12680" s="24"/>
    </row>
    <row r="12681" spans="1:7" x14ac:dyDescent="0.25">
      <c r="A12681" s="3" t="s">
        <v>269</v>
      </c>
      <c r="B12681" s="4">
        <v>45884</v>
      </c>
      <c r="C12681" s="5">
        <v>956.4</v>
      </c>
      <c r="D12681" s="19">
        <v>7.5572E-2</v>
      </c>
      <c r="E12681" s="35" cm="1">
        <f t="array" ref="E12681">INDEX('Curva Juros'!$B$7:$B$73,MATCH(C12681,'Curva Juros'!$A$7:$A$73,1)) +
(C12681-INDEX('Curva Juros'!$A$7:$A$73,MATCH(C12681,'Curva Juros'!$A$7:$A$73,1))) *
(INDEX('Curva Juros'!$B$7:$B$73,MATCH(C12681,'Curva Juros'!$A$7:$A$73,1)+1) -
INDEX('Curva Juros'!$B$7:$B$73,MATCH(C12681,'Curva Juros'!$A$7:$A$73,1))) /
(INDEX('Curva Juros'!$A$7:$A$73,MATCH(C12681,'Curva Juros'!$A$7:$A$73,1)+1) -
INDEX('Curva Juros'!$A$7:$A$73,MATCH(C12681,'Curva Juros'!$A$7:$A$73,1)))</f>
        <v>7.6634276190476189</v>
      </c>
      <c r="F12681" s="24">
        <f t="shared" si="198"/>
        <v>-1.0622761904761913E-3</v>
      </c>
      <c r="G12681" s="24"/>
    </row>
    <row r="12682" spans="1:7" x14ac:dyDescent="0.25">
      <c r="A12682" s="6" t="s">
        <v>269</v>
      </c>
      <c r="B12682" s="7">
        <v>45891</v>
      </c>
      <c r="C12682" s="8">
        <v>949.34</v>
      </c>
      <c r="D12682" s="20">
        <v>7.7349000000000001E-2</v>
      </c>
      <c r="E12682" s="35" cm="1">
        <f t="array" ref="E12682">INDEX('Curva Juros'!$B$7:$B$73,MATCH(C12682,'Curva Juros'!$A$7:$A$73,1)) +
(C12682-INDEX('Curva Juros'!$A$7:$A$73,MATCH(C12682,'Curva Juros'!$A$7:$A$73,1))) *
(INDEX('Curva Juros'!$B$7:$B$73,MATCH(C12682,'Curva Juros'!$A$7:$A$73,1)+1) -
INDEX('Curva Juros'!$B$7:$B$73,MATCH(C12682,'Curva Juros'!$A$7:$A$73,1))) /
(INDEX('Curva Juros'!$A$7:$A$73,MATCH(C12682,'Curva Juros'!$A$7:$A$73,1)+1) -
INDEX('Curva Juros'!$A$7:$A$73,MATCH(C12682,'Curva Juros'!$A$7:$A$73,1)))</f>
        <v>7.6640607777777774</v>
      </c>
      <c r="F12682" s="24">
        <f t="shared" si="198"/>
        <v>7.0839222222222886E-4</v>
      </c>
      <c r="G12682" s="24"/>
    </row>
    <row r="12683" spans="1:7" x14ac:dyDescent="0.25">
      <c r="A12683" s="3" t="s">
        <v>269</v>
      </c>
      <c r="B12683" s="4">
        <v>45898</v>
      </c>
      <c r="C12683" s="5">
        <v>948.83</v>
      </c>
      <c r="D12683" s="19">
        <v>7.3492000000000002E-2</v>
      </c>
      <c r="E12683" s="35" cm="1">
        <f t="array" ref="E12683">INDEX('Curva Juros'!$B$7:$B$73,MATCH(C12683,'Curva Juros'!$A$7:$A$73,1)) +
(C12683-INDEX('Curva Juros'!$A$7:$A$73,MATCH(C12683,'Curva Juros'!$A$7:$A$73,1))) *
(INDEX('Curva Juros'!$B$7:$B$73,MATCH(C12683,'Curva Juros'!$A$7:$A$73,1)+1) -
INDEX('Curva Juros'!$B$7:$B$73,MATCH(C12683,'Curva Juros'!$A$7:$A$73,1))) /
(INDEX('Curva Juros'!$A$7:$A$73,MATCH(C12683,'Curva Juros'!$A$7:$A$73,1)+1) -
INDEX('Curva Juros'!$A$7:$A$73,MATCH(C12683,'Curva Juros'!$A$7:$A$73,1)))</f>
        <v>7.6641065158730157</v>
      </c>
      <c r="F12683" s="24">
        <f t="shared" si="198"/>
        <v>-3.1490651587301605E-3</v>
      </c>
      <c r="G12683" s="24"/>
    </row>
    <row r="12684" spans="1:7" x14ac:dyDescent="0.25">
      <c r="A12684" s="6" t="s">
        <v>269</v>
      </c>
      <c r="B12684" s="7">
        <v>45905</v>
      </c>
      <c r="C12684" s="8">
        <v>943.83</v>
      </c>
      <c r="D12684" s="20">
        <v>7.3491000000000001E-2</v>
      </c>
      <c r="E12684" s="35" cm="1">
        <f t="array" ref="E12684">INDEX('Curva Juros'!$B$7:$B$73,MATCH(C12684,'Curva Juros'!$A$7:$A$73,1)) +
(C12684-INDEX('Curva Juros'!$A$7:$A$73,MATCH(C12684,'Curva Juros'!$A$7:$A$73,1))) *
(INDEX('Curva Juros'!$B$7:$B$73,MATCH(C12684,'Curva Juros'!$A$7:$A$73,1)+1) -
INDEX('Curva Juros'!$B$7:$B$73,MATCH(C12684,'Curva Juros'!$A$7:$A$73,1))) /
(INDEX('Curva Juros'!$A$7:$A$73,MATCH(C12684,'Curva Juros'!$A$7:$A$73,1)+1) -
INDEX('Curva Juros'!$A$7:$A$73,MATCH(C12684,'Curva Juros'!$A$7:$A$73,1)))</f>
        <v>7.6645549285714285</v>
      </c>
      <c r="F12684" s="24">
        <f t="shared" si="198"/>
        <v>-3.1545492857142782E-3</v>
      </c>
      <c r="G12684" s="24"/>
    </row>
    <row r="12685" spans="1:7" x14ac:dyDescent="0.25">
      <c r="A12685" s="3" t="s">
        <v>269</v>
      </c>
      <c r="B12685" s="4">
        <v>45912</v>
      </c>
      <c r="C12685" s="5">
        <v>940.49</v>
      </c>
      <c r="D12685" s="19">
        <v>7.2065000000000004E-2</v>
      </c>
      <c r="E12685" s="35" cm="1">
        <f t="array" ref="E12685">INDEX('Curva Juros'!$B$7:$B$73,MATCH(C12685,'Curva Juros'!$A$7:$A$73,1)) +
(C12685-INDEX('Curva Juros'!$A$7:$A$73,MATCH(C12685,'Curva Juros'!$A$7:$A$73,1))) *
(INDEX('Curva Juros'!$B$7:$B$73,MATCH(C12685,'Curva Juros'!$A$7:$A$73,1)+1) -
INDEX('Curva Juros'!$B$7:$B$73,MATCH(C12685,'Curva Juros'!$A$7:$A$73,1))) /
(INDEX('Curva Juros'!$A$7:$A$73,MATCH(C12685,'Curva Juros'!$A$7:$A$73,1)+1) -
INDEX('Curva Juros'!$A$7:$A$73,MATCH(C12685,'Curva Juros'!$A$7:$A$73,1)))</f>
        <v>7.6648544682539681</v>
      </c>
      <c r="F12685" s="24">
        <f t="shared" si="198"/>
        <v>-4.5835446825396725E-3</v>
      </c>
      <c r="G12685" s="24"/>
    </row>
    <row r="12686" spans="1:7" x14ac:dyDescent="0.25">
      <c r="A12686" s="6" t="s">
        <v>269</v>
      </c>
      <c r="B12686" s="7">
        <v>45919</v>
      </c>
      <c r="C12686" s="8">
        <v>936.95</v>
      </c>
      <c r="D12686" s="20">
        <v>7.0817000000000005E-2</v>
      </c>
      <c r="E12686" s="35" cm="1">
        <f t="array" ref="E12686">INDEX('Curva Juros'!$B$7:$B$73,MATCH(C12686,'Curva Juros'!$A$7:$A$73,1)) +
(C12686-INDEX('Curva Juros'!$A$7:$A$73,MATCH(C12686,'Curva Juros'!$A$7:$A$73,1))) *
(INDEX('Curva Juros'!$B$7:$B$73,MATCH(C12686,'Curva Juros'!$A$7:$A$73,1)+1) -
INDEX('Curva Juros'!$B$7:$B$73,MATCH(C12686,'Curva Juros'!$A$7:$A$73,1))) /
(INDEX('Curva Juros'!$A$7:$A$73,MATCH(C12686,'Curva Juros'!$A$7:$A$73,1)+1) -
INDEX('Curva Juros'!$A$7:$A$73,MATCH(C12686,'Curva Juros'!$A$7:$A$73,1)))</f>
        <v>7.6651719444444444</v>
      </c>
      <c r="F12686" s="24">
        <f t="shared" si="198"/>
        <v>-5.8347194444444417E-3</v>
      </c>
      <c r="G12686" s="24"/>
    </row>
    <row r="12687" spans="1:7" x14ac:dyDescent="0.25">
      <c r="A12687" s="3" t="s">
        <v>269</v>
      </c>
      <c r="B12687" s="4">
        <v>45926</v>
      </c>
      <c r="C12687" s="5">
        <v>932.19</v>
      </c>
      <c r="D12687" s="19">
        <v>7.0610000000000006E-2</v>
      </c>
      <c r="E12687" s="35" cm="1">
        <f t="array" ref="E12687">INDEX('Curva Juros'!$B$7:$B$73,MATCH(C12687,'Curva Juros'!$A$7:$A$73,1)) +
(C12687-INDEX('Curva Juros'!$A$7:$A$73,MATCH(C12687,'Curva Juros'!$A$7:$A$73,1))) *
(INDEX('Curva Juros'!$B$7:$B$73,MATCH(C12687,'Curva Juros'!$A$7:$A$73,1)+1) -
INDEX('Curva Juros'!$B$7:$B$73,MATCH(C12687,'Curva Juros'!$A$7:$A$73,1))) /
(INDEX('Curva Juros'!$A$7:$A$73,MATCH(C12687,'Curva Juros'!$A$7:$A$73,1)+1) -
INDEX('Curva Juros'!$A$7:$A$73,MATCH(C12687,'Curva Juros'!$A$7:$A$73,1)))</f>
        <v>7.6655988333333331</v>
      </c>
      <c r="F12687" s="24">
        <f t="shared" si="198"/>
        <v>-6.0459883333333214E-3</v>
      </c>
      <c r="G12687" s="24"/>
    </row>
    <row r="12688" spans="1:7" x14ac:dyDescent="0.25">
      <c r="A12688" s="6" t="s">
        <v>269</v>
      </c>
      <c r="B12688" s="7">
        <v>45933</v>
      </c>
      <c r="C12688" s="8">
        <v>925.69</v>
      </c>
      <c r="D12688" s="20">
        <v>7.1897000000000003E-2</v>
      </c>
      <c r="E12688" s="35" cm="1">
        <f t="array" ref="E12688">INDEX('Curva Juros'!$B$7:$B$73,MATCH(C12688,'Curva Juros'!$A$7:$A$73,1)) +
(C12688-INDEX('Curva Juros'!$A$7:$A$73,MATCH(C12688,'Curva Juros'!$A$7:$A$73,1))) *
(INDEX('Curva Juros'!$B$7:$B$73,MATCH(C12688,'Curva Juros'!$A$7:$A$73,1)+1) -
INDEX('Curva Juros'!$B$7:$B$73,MATCH(C12688,'Curva Juros'!$A$7:$A$73,1))) /
(INDEX('Curva Juros'!$A$7:$A$73,MATCH(C12688,'Curva Juros'!$A$7:$A$73,1)+1) -
INDEX('Curva Juros'!$A$7:$A$73,MATCH(C12688,'Curva Juros'!$A$7:$A$73,1)))</f>
        <v>7.6661817698412698</v>
      </c>
      <c r="F12688" s="24">
        <f t="shared" si="198"/>
        <v>-4.7648176984126933E-3</v>
      </c>
      <c r="G12688" s="24"/>
    </row>
    <row r="12689" spans="1:7" x14ac:dyDescent="0.25">
      <c r="A12689" s="3" t="s">
        <v>269</v>
      </c>
      <c r="B12689" s="4">
        <v>45940</v>
      </c>
      <c r="C12689" s="5">
        <v>923.4</v>
      </c>
      <c r="D12689" s="19">
        <v>6.9578000000000001E-2</v>
      </c>
      <c r="E12689" s="35" cm="1">
        <f t="array" ref="E12689">INDEX('Curva Juros'!$B$7:$B$73,MATCH(C12689,'Curva Juros'!$A$7:$A$73,1)) +
(C12689-INDEX('Curva Juros'!$A$7:$A$73,MATCH(C12689,'Curva Juros'!$A$7:$A$73,1))) *
(INDEX('Curva Juros'!$B$7:$B$73,MATCH(C12689,'Curva Juros'!$A$7:$A$73,1)+1) -
INDEX('Curva Juros'!$B$7:$B$73,MATCH(C12689,'Curva Juros'!$A$7:$A$73,1))) /
(INDEX('Curva Juros'!$A$7:$A$73,MATCH(C12689,'Curva Juros'!$A$7:$A$73,1)+1) -
INDEX('Curva Juros'!$A$7:$A$73,MATCH(C12689,'Curva Juros'!$A$7:$A$73,1)))</f>
        <v>7.6663871428571424</v>
      </c>
      <c r="F12689" s="24">
        <f t="shared" si="198"/>
        <v>-7.0858714285714219E-3</v>
      </c>
      <c r="G12689" s="24"/>
    </row>
    <row r="12690" spans="1:7" x14ac:dyDescent="0.25">
      <c r="A12690" s="6" t="s">
        <v>269</v>
      </c>
      <c r="B12690" s="7">
        <v>45947</v>
      </c>
      <c r="C12690" s="8">
        <v>916.72</v>
      </c>
      <c r="D12690" s="20">
        <v>7.1010000000000004E-2</v>
      </c>
      <c r="E12690" s="35" cm="1">
        <f t="array" ref="E12690">INDEX('Curva Juros'!$B$7:$B$73,MATCH(C12690,'Curva Juros'!$A$7:$A$73,1)) +
(C12690-INDEX('Curva Juros'!$A$7:$A$73,MATCH(C12690,'Curva Juros'!$A$7:$A$73,1))) *
(INDEX('Curva Juros'!$B$7:$B$73,MATCH(C12690,'Curva Juros'!$A$7:$A$73,1)+1) -
INDEX('Curva Juros'!$B$7:$B$73,MATCH(C12690,'Curva Juros'!$A$7:$A$73,1))) /
(INDEX('Curva Juros'!$A$7:$A$73,MATCH(C12690,'Curva Juros'!$A$7:$A$73,1)+1) -
INDEX('Curva Juros'!$A$7:$A$73,MATCH(C12690,'Curva Juros'!$A$7:$A$73,1)))</f>
        <v>7.6669862222222225</v>
      </c>
      <c r="F12690" s="24">
        <f t="shared" si="198"/>
        <v>-5.6598622222222145E-3</v>
      </c>
      <c r="G12690" s="24"/>
    </row>
    <row r="12691" spans="1:7" x14ac:dyDescent="0.25">
      <c r="A12691" s="3" t="s">
        <v>269</v>
      </c>
      <c r="B12691" s="4">
        <v>45954</v>
      </c>
      <c r="C12691" s="5">
        <v>911.34</v>
      </c>
      <c r="D12691" s="19">
        <v>7.1340000000000001E-2</v>
      </c>
      <c r="E12691" s="35" cm="1">
        <f t="array" ref="E12691">INDEX('Curva Juros'!$B$7:$B$73,MATCH(C12691,'Curva Juros'!$A$7:$A$73,1)) +
(C12691-INDEX('Curva Juros'!$A$7:$A$73,MATCH(C12691,'Curva Juros'!$A$7:$A$73,1))) *
(INDEX('Curva Juros'!$B$7:$B$73,MATCH(C12691,'Curva Juros'!$A$7:$A$73,1)+1) -
INDEX('Curva Juros'!$B$7:$B$73,MATCH(C12691,'Curva Juros'!$A$7:$A$73,1))) /
(INDEX('Curva Juros'!$A$7:$A$73,MATCH(C12691,'Curva Juros'!$A$7:$A$73,1)+1) -
INDEX('Curva Juros'!$A$7:$A$73,MATCH(C12691,'Curva Juros'!$A$7:$A$73,1)))</f>
        <v>7.6674687142857145</v>
      </c>
      <c r="F12691" s="24">
        <f t="shared" si="198"/>
        <v>-5.3346871428571474E-3</v>
      </c>
      <c r="G12691" s="24"/>
    </row>
    <row r="12692" spans="1:7" x14ac:dyDescent="0.25">
      <c r="A12692" s="6" t="s">
        <v>269</v>
      </c>
      <c r="B12692" s="7">
        <v>45961</v>
      </c>
      <c r="C12692" s="8">
        <v>905.61</v>
      </c>
      <c r="D12692" s="20">
        <v>7.1958999999999995E-2</v>
      </c>
      <c r="E12692" s="35" cm="1">
        <f t="array" ref="E12692">INDEX('Curva Juros'!$B$7:$B$73,MATCH(C12692,'Curva Juros'!$A$7:$A$73,1)) +
(C12692-INDEX('Curva Juros'!$A$7:$A$73,MATCH(C12692,'Curva Juros'!$A$7:$A$73,1))) *
(INDEX('Curva Juros'!$B$7:$B$73,MATCH(C12692,'Curva Juros'!$A$7:$A$73,1)+1) -
INDEX('Curva Juros'!$B$7:$B$73,MATCH(C12692,'Curva Juros'!$A$7:$A$73,1))) /
(INDEX('Curva Juros'!$A$7:$A$73,MATCH(C12692,'Curva Juros'!$A$7:$A$73,1)+1) -
INDEX('Curva Juros'!$A$7:$A$73,MATCH(C12692,'Curva Juros'!$A$7:$A$73,1)))</f>
        <v>7.6679825952380947</v>
      </c>
      <c r="F12692" s="24">
        <f t="shared" si="198"/>
        <v>-4.7208259523809498E-3</v>
      </c>
      <c r="G12692" s="24"/>
    </row>
    <row r="12693" spans="1:7" x14ac:dyDescent="0.25">
      <c r="A12693" s="3" t="s">
        <v>269</v>
      </c>
      <c r="B12693" s="4">
        <v>45968</v>
      </c>
      <c r="C12693" s="5">
        <v>900.07</v>
      </c>
      <c r="D12693" s="19">
        <v>7.2428000000000006E-2</v>
      </c>
      <c r="E12693" s="35" cm="1">
        <f t="array" ref="E12693">INDEX('Curva Juros'!$B$7:$B$73,MATCH(C12693,'Curva Juros'!$A$7:$A$73,1)) +
(C12693-INDEX('Curva Juros'!$A$7:$A$73,MATCH(C12693,'Curva Juros'!$A$7:$A$73,1))) *
(INDEX('Curva Juros'!$B$7:$B$73,MATCH(C12693,'Curva Juros'!$A$7:$A$73,1)+1) -
INDEX('Curva Juros'!$B$7:$B$73,MATCH(C12693,'Curva Juros'!$A$7:$A$73,1))) /
(INDEX('Curva Juros'!$A$7:$A$73,MATCH(C12693,'Curva Juros'!$A$7:$A$73,1)+1) -
INDEX('Curva Juros'!$A$7:$A$73,MATCH(C12693,'Curva Juros'!$A$7:$A$73,1)))</f>
        <v>7.6684794365079361</v>
      </c>
      <c r="F12693" s="24">
        <f t="shared" si="198"/>
        <v>-4.2567943650793499E-3</v>
      </c>
      <c r="G12693" s="24"/>
    </row>
    <row r="12694" spans="1:7" x14ac:dyDescent="0.25">
      <c r="A12694" s="6" t="s">
        <v>269</v>
      </c>
      <c r="B12694" s="7">
        <v>45975</v>
      </c>
      <c r="C12694" s="8">
        <v>898.26</v>
      </c>
      <c r="D12694" s="20">
        <v>6.9698999999999997E-2</v>
      </c>
      <c r="E12694" s="35" cm="1">
        <f t="array" ref="E12694">INDEX('Curva Juros'!$B$7:$B$73,MATCH(C12694,'Curva Juros'!$A$7:$A$73,1)) +
(C12694-INDEX('Curva Juros'!$A$7:$A$73,MATCH(C12694,'Curva Juros'!$A$7:$A$73,1))) *
(INDEX('Curva Juros'!$B$7:$B$73,MATCH(C12694,'Curva Juros'!$A$7:$A$73,1)+1) -
INDEX('Curva Juros'!$B$7:$B$73,MATCH(C12694,'Curva Juros'!$A$7:$A$73,1))) /
(INDEX('Curva Juros'!$A$7:$A$73,MATCH(C12694,'Curva Juros'!$A$7:$A$73,1)+1) -
INDEX('Curva Juros'!$A$7:$A$73,MATCH(C12694,'Curva Juros'!$A$7:$A$73,1)))</f>
        <v>7.6686417619047615</v>
      </c>
      <c r="F12694" s="24">
        <f t="shared" si="198"/>
        <v>-6.9874176190476145E-3</v>
      </c>
      <c r="G12694" s="24"/>
    </row>
    <row r="12695" spans="1:7" x14ac:dyDescent="0.25">
      <c r="A12695" s="3" t="s">
        <v>269</v>
      </c>
      <c r="B12695" s="4">
        <v>45982</v>
      </c>
      <c r="C12695" s="5">
        <v>893.39</v>
      </c>
      <c r="D12695" s="19">
        <v>7.0443000000000006E-2</v>
      </c>
      <c r="E12695" s="35" cm="1">
        <f t="array" ref="E12695">INDEX('Curva Juros'!$B$7:$B$73,MATCH(C12695,'Curva Juros'!$A$7:$A$73,1)) +
(C12695-INDEX('Curva Juros'!$A$7:$A$73,MATCH(C12695,'Curva Juros'!$A$7:$A$73,1))) *
(INDEX('Curva Juros'!$B$7:$B$73,MATCH(C12695,'Curva Juros'!$A$7:$A$73,1)+1) -
INDEX('Curva Juros'!$B$7:$B$73,MATCH(C12695,'Curva Juros'!$A$7:$A$73,1))) /
(INDEX('Curva Juros'!$A$7:$A$73,MATCH(C12695,'Curva Juros'!$A$7:$A$73,1)+1) -
INDEX('Curva Juros'!$A$7:$A$73,MATCH(C12695,'Curva Juros'!$A$7:$A$73,1)))</f>
        <v>7.6690785158730153</v>
      </c>
      <c r="F12695" s="24">
        <f t="shared" si="198"/>
        <v>-6.2477851587301458E-3</v>
      </c>
      <c r="G12695" s="24"/>
    </row>
    <row r="12696" spans="1:7" x14ac:dyDescent="0.25">
      <c r="A12696" s="6" t="s">
        <v>269</v>
      </c>
      <c r="B12696" s="7">
        <v>45989</v>
      </c>
      <c r="C12696" s="8">
        <v>888.99</v>
      </c>
      <c r="D12696" s="20">
        <v>6.9930000000000006E-2</v>
      </c>
      <c r="E12696" s="35" cm="1">
        <f t="array" ref="E12696">INDEX('Curva Juros'!$B$7:$B$73,MATCH(C12696,'Curva Juros'!$A$7:$A$73,1)) +
(C12696-INDEX('Curva Juros'!$A$7:$A$73,MATCH(C12696,'Curva Juros'!$A$7:$A$73,1))) *
(INDEX('Curva Juros'!$B$7:$B$73,MATCH(C12696,'Curva Juros'!$A$7:$A$73,1)+1) -
INDEX('Curva Juros'!$B$7:$B$73,MATCH(C12696,'Curva Juros'!$A$7:$A$73,1))) /
(INDEX('Curva Juros'!$A$7:$A$73,MATCH(C12696,'Curva Juros'!$A$7:$A$73,1)+1) -
INDEX('Curva Juros'!$A$7:$A$73,MATCH(C12696,'Curva Juros'!$A$7:$A$73,1)))</f>
        <v>7.6694731190476189</v>
      </c>
      <c r="F12696" s="24">
        <f t="shared" si="198"/>
        <v>-6.7647311904761864E-3</v>
      </c>
      <c r="G12696" s="24"/>
    </row>
    <row r="12697" spans="1:7" x14ac:dyDescent="0.25">
      <c r="A12697" s="3" t="s">
        <v>269</v>
      </c>
      <c r="B12697" s="4">
        <v>45996</v>
      </c>
      <c r="C12697" s="5">
        <v>883.13</v>
      </c>
      <c r="D12697" s="19">
        <v>7.0659E-2</v>
      </c>
      <c r="E12697" s="35" cm="1">
        <f t="array" ref="E12697">INDEX('Curva Juros'!$B$7:$B$73,MATCH(C12697,'Curva Juros'!$A$7:$A$73,1)) +
(C12697-INDEX('Curva Juros'!$A$7:$A$73,MATCH(C12697,'Curva Juros'!$A$7:$A$73,1))) *
(INDEX('Curva Juros'!$B$7:$B$73,MATCH(C12697,'Curva Juros'!$A$7:$A$73,1)+1) -
INDEX('Curva Juros'!$B$7:$B$73,MATCH(C12697,'Curva Juros'!$A$7:$A$73,1))) /
(INDEX('Curva Juros'!$A$7:$A$73,MATCH(C12697,'Curva Juros'!$A$7:$A$73,1)+1) -
INDEX('Curva Juros'!$A$7:$A$73,MATCH(C12697,'Curva Juros'!$A$7:$A$73,1)))</f>
        <v>7.6699986587301581</v>
      </c>
      <c r="F12697" s="24">
        <f t="shared" si="198"/>
        <v>-6.0409865873015806E-3</v>
      </c>
      <c r="G12697" s="24"/>
    </row>
    <row r="12698" spans="1:7" x14ac:dyDescent="0.25">
      <c r="A12698" s="6" t="s">
        <v>269</v>
      </c>
      <c r="B12698" s="7">
        <v>46003</v>
      </c>
      <c r="C12698" s="8">
        <v>878.47</v>
      </c>
      <c r="D12698" s="20">
        <v>7.0374000000000006E-2</v>
      </c>
      <c r="E12698" s="35" cm="1">
        <f t="array" ref="E12698">INDEX('Curva Juros'!$B$7:$B$73,MATCH(C12698,'Curva Juros'!$A$7:$A$73,1)) +
(C12698-INDEX('Curva Juros'!$A$7:$A$73,MATCH(C12698,'Curva Juros'!$A$7:$A$73,1))) *
(INDEX('Curva Juros'!$B$7:$B$73,MATCH(C12698,'Curva Juros'!$A$7:$A$73,1)+1) -
INDEX('Curva Juros'!$B$7:$B$73,MATCH(C12698,'Curva Juros'!$A$7:$A$73,1))) /
(INDEX('Curva Juros'!$A$7:$A$73,MATCH(C12698,'Curva Juros'!$A$7:$A$73,1)+1) -
INDEX('Curva Juros'!$A$7:$A$73,MATCH(C12698,'Curva Juros'!$A$7:$A$73,1)))</f>
        <v>7.6705118333333333</v>
      </c>
      <c r="F12698" s="24">
        <f t="shared" si="198"/>
        <v>-6.3311183333333299E-3</v>
      </c>
      <c r="G12698" s="24"/>
    </row>
    <row r="12699" spans="1:7" x14ac:dyDescent="0.25">
      <c r="A12699" s="3" t="s">
        <v>269</v>
      </c>
      <c r="B12699" s="4">
        <v>46010</v>
      </c>
      <c r="C12699" s="5">
        <v>873.23</v>
      </c>
      <c r="D12699" s="19">
        <v>7.0572999999999997E-2</v>
      </c>
      <c r="E12699" s="35" cm="1">
        <f t="array" ref="E12699">INDEX('Curva Juros'!$B$7:$B$73,MATCH(C12699,'Curva Juros'!$A$7:$A$73,1)) +
(C12699-INDEX('Curva Juros'!$A$7:$A$73,MATCH(C12699,'Curva Juros'!$A$7:$A$73,1))) *
(INDEX('Curva Juros'!$B$7:$B$73,MATCH(C12699,'Curva Juros'!$A$7:$A$73,1)+1) -
INDEX('Curva Juros'!$B$7:$B$73,MATCH(C12699,'Curva Juros'!$A$7:$A$73,1))) /
(INDEX('Curva Juros'!$A$7:$A$73,MATCH(C12699,'Curva Juros'!$A$7:$A$73,1)+1) -
INDEX('Curva Juros'!$A$7:$A$73,MATCH(C12699,'Curva Juros'!$A$7:$A$73,1)))</f>
        <v>7.6711231666666668</v>
      </c>
      <c r="F12699" s="24">
        <f t="shared" si="198"/>
        <v>-6.1382316666666742E-3</v>
      </c>
      <c r="G12699" s="24"/>
    </row>
    <row r="12700" spans="1:7" x14ac:dyDescent="0.25">
      <c r="A12700" s="6" t="s">
        <v>269</v>
      </c>
      <c r="B12700" s="7">
        <v>46017</v>
      </c>
      <c r="C12700" s="8">
        <v>869.18</v>
      </c>
      <c r="D12700" s="20">
        <v>7.0623000000000005E-2</v>
      </c>
      <c r="E12700" s="35" cm="1">
        <f t="array" ref="E12700">INDEX('Curva Juros'!$B$7:$B$73,MATCH(C12700,'Curva Juros'!$A$7:$A$73,1)) +
(C12700-INDEX('Curva Juros'!$A$7:$A$73,MATCH(C12700,'Curva Juros'!$A$7:$A$73,1))) *
(INDEX('Curva Juros'!$B$7:$B$73,MATCH(C12700,'Curva Juros'!$A$7:$A$73,1)+1) -
INDEX('Curva Juros'!$B$7:$B$73,MATCH(C12700,'Curva Juros'!$A$7:$A$73,1))) /
(INDEX('Curva Juros'!$A$7:$A$73,MATCH(C12700,'Curva Juros'!$A$7:$A$73,1)+1) -
INDEX('Curva Juros'!$A$7:$A$73,MATCH(C12700,'Curva Juros'!$A$7:$A$73,1)))</f>
        <v>7.6715956666666667</v>
      </c>
      <c r="F12700" s="24">
        <f t="shared" si="198"/>
        <v>-6.0929566666666629E-3</v>
      </c>
      <c r="G12700" s="24"/>
    </row>
    <row r="12701" spans="1:7" x14ac:dyDescent="0.25">
      <c r="A12701" s="3" t="s">
        <v>269</v>
      </c>
      <c r="B12701" s="4">
        <v>46024</v>
      </c>
      <c r="C12701" s="5">
        <v>865.21</v>
      </c>
      <c r="D12701" s="19">
        <v>7.0594000000000004E-2</v>
      </c>
      <c r="E12701" s="35" cm="1">
        <f t="array" ref="E12701">INDEX('Curva Juros'!$B$7:$B$73,MATCH(C12701,'Curva Juros'!$A$7:$A$73,1)) +
(C12701-INDEX('Curva Juros'!$A$7:$A$73,MATCH(C12701,'Curva Juros'!$A$7:$A$73,1))) *
(INDEX('Curva Juros'!$B$7:$B$73,MATCH(C12701,'Curva Juros'!$A$7:$A$73,1)+1) -
INDEX('Curva Juros'!$B$7:$B$73,MATCH(C12701,'Curva Juros'!$A$7:$A$73,1))) /
(INDEX('Curva Juros'!$A$7:$A$73,MATCH(C12701,'Curva Juros'!$A$7:$A$73,1)+1) -
INDEX('Curva Juros'!$A$7:$A$73,MATCH(C12701,'Curva Juros'!$A$7:$A$73,1)))</f>
        <v>7.6720588333333328</v>
      </c>
      <c r="F12701" s="24">
        <f t="shared" si="198"/>
        <v>-6.1265883333333215E-3</v>
      </c>
      <c r="G12701" s="24"/>
    </row>
    <row r="12702" spans="1:7" x14ac:dyDescent="0.25">
      <c r="A12702" s="6" t="s">
        <v>269</v>
      </c>
      <c r="B12702" s="7">
        <v>46031</v>
      </c>
      <c r="C12702" s="8">
        <v>859.99</v>
      </c>
      <c r="D12702" s="20">
        <v>7.0782999999999999E-2</v>
      </c>
      <c r="E12702" s="35" cm="1">
        <f t="array" ref="E12702">INDEX('Curva Juros'!$B$7:$B$73,MATCH(C12702,'Curva Juros'!$A$7:$A$73,1)) +
(C12702-INDEX('Curva Juros'!$A$7:$A$73,MATCH(C12702,'Curva Juros'!$A$7:$A$73,1))) *
(INDEX('Curva Juros'!$B$7:$B$73,MATCH(C12702,'Curva Juros'!$A$7:$A$73,1)+1) -
INDEX('Curva Juros'!$B$7:$B$73,MATCH(C12702,'Curva Juros'!$A$7:$A$73,1))) /
(INDEX('Curva Juros'!$A$7:$A$73,MATCH(C12702,'Curva Juros'!$A$7:$A$73,1)+1) -
INDEX('Curva Juros'!$A$7:$A$73,MATCH(C12702,'Curva Juros'!$A$7:$A$73,1)))</f>
        <v>7.6726678333333327</v>
      </c>
      <c r="F12702" s="24">
        <f t="shared" si="198"/>
        <v>-5.9436783333333271E-3</v>
      </c>
      <c r="G12702" s="24"/>
    </row>
    <row r="12703" spans="1:7" x14ac:dyDescent="0.25">
      <c r="A12703" s="3" t="s">
        <v>269</v>
      </c>
      <c r="B12703" s="4">
        <v>46038</v>
      </c>
      <c r="C12703" s="5">
        <v>923.72</v>
      </c>
      <c r="D12703" s="19">
        <v>7.2044999999999998E-2</v>
      </c>
      <c r="E12703" s="35" cm="1">
        <f t="array" ref="E12703">INDEX('Curva Juros'!$B$7:$B$73,MATCH(C12703,'Curva Juros'!$A$7:$A$73,1)) +
(C12703-INDEX('Curva Juros'!$A$7:$A$73,MATCH(C12703,'Curva Juros'!$A$7:$A$73,1))) *
(INDEX('Curva Juros'!$B$7:$B$73,MATCH(C12703,'Curva Juros'!$A$7:$A$73,1)+1) -
INDEX('Curva Juros'!$B$7:$B$73,MATCH(C12703,'Curva Juros'!$A$7:$A$73,1))) /
(INDEX('Curva Juros'!$A$7:$A$73,MATCH(C12703,'Curva Juros'!$A$7:$A$73,1)+1) -
INDEX('Curva Juros'!$A$7:$A$73,MATCH(C12703,'Curva Juros'!$A$7:$A$73,1)))</f>
        <v>7.6663584444444446</v>
      </c>
      <c r="F12703" s="24">
        <f t="shared" si="198"/>
        <v>-4.6185844444444485E-3</v>
      </c>
      <c r="G12703" s="24"/>
    </row>
    <row r="12704" spans="1:7" x14ac:dyDescent="0.25">
      <c r="A12704" s="6" t="s">
        <v>269</v>
      </c>
      <c r="B12704" s="7">
        <v>46045</v>
      </c>
      <c r="C12704" s="8">
        <v>921.61</v>
      </c>
      <c r="D12704" s="20">
        <v>6.9223999999999994E-2</v>
      </c>
      <c r="E12704" s="35" cm="1">
        <f t="array" ref="E12704">INDEX('Curva Juros'!$B$7:$B$73,MATCH(C12704,'Curva Juros'!$A$7:$A$73,1)) +
(C12704-INDEX('Curva Juros'!$A$7:$A$73,MATCH(C12704,'Curva Juros'!$A$7:$A$73,1))) *
(INDEX('Curva Juros'!$B$7:$B$73,MATCH(C12704,'Curva Juros'!$A$7:$A$73,1)+1) -
INDEX('Curva Juros'!$B$7:$B$73,MATCH(C12704,'Curva Juros'!$A$7:$A$73,1))) /
(INDEX('Curva Juros'!$A$7:$A$73,MATCH(C12704,'Curva Juros'!$A$7:$A$73,1)+1) -
INDEX('Curva Juros'!$A$7:$A$73,MATCH(C12704,'Curva Juros'!$A$7:$A$73,1)))</f>
        <v>7.6665476746031747</v>
      </c>
      <c r="F12704" s="24">
        <f t="shared" si="198"/>
        <v>-7.4414767460317527E-3</v>
      </c>
      <c r="G12704" s="24"/>
    </row>
    <row r="12705" spans="1:7" x14ac:dyDescent="0.25">
      <c r="A12705" s="3" t="s">
        <v>269</v>
      </c>
      <c r="B12705" s="4">
        <v>46052</v>
      </c>
      <c r="C12705" s="5">
        <v>919.42</v>
      </c>
      <c r="D12705" s="19">
        <v>6.6491999999999996E-2</v>
      </c>
      <c r="E12705" s="35" cm="1">
        <f t="array" ref="E12705">INDEX('Curva Juros'!$B$7:$B$73,MATCH(C12705,'Curva Juros'!$A$7:$A$73,1)) +
(C12705-INDEX('Curva Juros'!$A$7:$A$73,MATCH(C12705,'Curva Juros'!$A$7:$A$73,1))) *
(INDEX('Curva Juros'!$B$7:$B$73,MATCH(C12705,'Curva Juros'!$A$7:$A$73,1)+1) -
INDEX('Curva Juros'!$B$7:$B$73,MATCH(C12705,'Curva Juros'!$A$7:$A$73,1))) /
(INDEX('Curva Juros'!$A$7:$A$73,MATCH(C12705,'Curva Juros'!$A$7:$A$73,1)+1) -
INDEX('Curva Juros'!$A$7:$A$73,MATCH(C12705,'Curva Juros'!$A$7:$A$73,1)))</f>
        <v>7.6667440793650794</v>
      </c>
      <c r="F12705" s="24">
        <f t="shared" si="198"/>
        <v>-1.0175440793650792E-2</v>
      </c>
      <c r="G12705" s="24"/>
    </row>
    <row r="12706" spans="1:7" x14ac:dyDescent="0.25">
      <c r="A12706" s="6" t="s">
        <v>269</v>
      </c>
      <c r="B12706" s="7">
        <v>46059</v>
      </c>
      <c r="C12706" s="8">
        <v>913.62</v>
      </c>
      <c r="D12706" s="20">
        <v>6.7266000000000006E-2</v>
      </c>
      <c r="E12706" s="35" cm="1">
        <f t="array" ref="E12706">INDEX('Curva Juros'!$B$7:$B$73,MATCH(C12706,'Curva Juros'!$A$7:$A$73,1)) +
(C12706-INDEX('Curva Juros'!$A$7:$A$73,MATCH(C12706,'Curva Juros'!$A$7:$A$73,1))) *
(INDEX('Curva Juros'!$B$7:$B$73,MATCH(C12706,'Curva Juros'!$A$7:$A$73,1)+1) -
INDEX('Curva Juros'!$B$7:$B$73,MATCH(C12706,'Curva Juros'!$A$7:$A$73,1))) /
(INDEX('Curva Juros'!$A$7:$A$73,MATCH(C12706,'Curva Juros'!$A$7:$A$73,1)+1) -
INDEX('Curva Juros'!$A$7:$A$73,MATCH(C12706,'Curva Juros'!$A$7:$A$73,1)))</f>
        <v>7.667264238095238</v>
      </c>
      <c r="F12706" s="24">
        <f t="shared" si="198"/>
        <v>-9.4066423809523736E-3</v>
      </c>
      <c r="G12706" s="24"/>
    </row>
    <row r="12707" spans="1:7" x14ac:dyDescent="0.25">
      <c r="A12707" s="3" t="s">
        <v>269</v>
      </c>
      <c r="B12707" s="4">
        <v>46066</v>
      </c>
      <c r="C12707" s="5">
        <v>909.06</v>
      </c>
      <c r="D12707" s="19">
        <v>6.6835000000000006E-2</v>
      </c>
      <c r="E12707" s="35" cm="1">
        <f t="array" ref="E12707">INDEX('Curva Juros'!$B$7:$B$73,MATCH(C12707,'Curva Juros'!$A$7:$A$73,1)) +
(C12707-INDEX('Curva Juros'!$A$7:$A$73,MATCH(C12707,'Curva Juros'!$A$7:$A$73,1))) *
(INDEX('Curva Juros'!$B$7:$B$73,MATCH(C12707,'Curva Juros'!$A$7:$A$73,1)+1) -
INDEX('Curva Juros'!$B$7:$B$73,MATCH(C12707,'Curva Juros'!$A$7:$A$73,1))) /
(INDEX('Curva Juros'!$A$7:$A$73,MATCH(C12707,'Curva Juros'!$A$7:$A$73,1)+1) -
INDEX('Curva Juros'!$A$7:$A$73,MATCH(C12707,'Curva Juros'!$A$7:$A$73,1)))</f>
        <v>7.6676731904761901</v>
      </c>
      <c r="F12707" s="24">
        <f t="shared" si="198"/>
        <v>-9.8417319047618967E-3</v>
      </c>
      <c r="G12707" s="24"/>
    </row>
    <row r="12708" spans="1:7" x14ac:dyDescent="0.25">
      <c r="A12708" s="6" t="s">
        <v>269</v>
      </c>
      <c r="B12708" s="7">
        <v>46073</v>
      </c>
      <c r="C12708" s="8">
        <v>905.34</v>
      </c>
      <c r="D12708" s="20">
        <v>6.7540000000000003E-2</v>
      </c>
      <c r="E12708" s="35" cm="1">
        <f t="array" ref="E12708">INDEX('Curva Juros'!$B$7:$B$73,MATCH(C12708,'Curva Juros'!$A$7:$A$73,1)) +
(C12708-INDEX('Curva Juros'!$A$7:$A$73,MATCH(C12708,'Curva Juros'!$A$7:$A$73,1))) *
(INDEX('Curva Juros'!$B$7:$B$73,MATCH(C12708,'Curva Juros'!$A$7:$A$73,1)+1) -
INDEX('Curva Juros'!$B$7:$B$73,MATCH(C12708,'Curva Juros'!$A$7:$A$73,1))) /
(INDEX('Curva Juros'!$A$7:$A$73,MATCH(C12708,'Curva Juros'!$A$7:$A$73,1)+1) -
INDEX('Curva Juros'!$A$7:$A$73,MATCH(C12708,'Curva Juros'!$A$7:$A$73,1)))</f>
        <v>7.668006809523809</v>
      </c>
      <c r="F12708" s="24">
        <f t="shared" si="198"/>
        <v>-9.1400680952380825E-3</v>
      </c>
      <c r="G12708" s="24"/>
    </row>
    <row r="12709" spans="1:7" x14ac:dyDescent="0.25">
      <c r="A12709" s="3" t="s">
        <v>269</v>
      </c>
      <c r="B12709" s="4">
        <v>46080</v>
      </c>
      <c r="C12709" s="5">
        <v>902.31</v>
      </c>
      <c r="D12709" s="19">
        <v>6.5626000000000004E-2</v>
      </c>
      <c r="E12709" s="35" cm="1">
        <f t="array" ref="E12709">INDEX('Curva Juros'!$B$7:$B$73,MATCH(C12709,'Curva Juros'!$A$7:$A$73,1)) +
(C12709-INDEX('Curva Juros'!$A$7:$A$73,MATCH(C12709,'Curva Juros'!$A$7:$A$73,1))) *
(INDEX('Curva Juros'!$B$7:$B$73,MATCH(C12709,'Curva Juros'!$A$7:$A$73,1)+1) -
INDEX('Curva Juros'!$B$7:$B$73,MATCH(C12709,'Curva Juros'!$A$7:$A$73,1))) /
(INDEX('Curva Juros'!$A$7:$A$73,MATCH(C12709,'Curva Juros'!$A$7:$A$73,1)+1) -
INDEX('Curva Juros'!$A$7:$A$73,MATCH(C12709,'Curva Juros'!$A$7:$A$73,1)))</f>
        <v>7.6682785476190478</v>
      </c>
      <c r="F12709" s="24">
        <f t="shared" si="198"/>
        <v>-1.1056785476190475E-2</v>
      </c>
      <c r="G12709" s="24"/>
    </row>
    <row r="12710" spans="1:7" x14ac:dyDescent="0.25">
      <c r="A12710" s="6" t="s">
        <v>270</v>
      </c>
      <c r="B12710" s="7">
        <v>45723</v>
      </c>
      <c r="C12710" s="8">
        <v>1862.69</v>
      </c>
      <c r="D12710" s="20">
        <v>7.8397999999999995E-2</v>
      </c>
      <c r="E12710" s="35" cm="1">
        <f t="array" ref="E12710">INDEX('Curva Juros'!$B$7:$B$73,MATCH(C12710,'Curva Juros'!$A$7:$A$73,1)) +
(C12710-INDEX('Curva Juros'!$A$7:$A$73,MATCH(C12710,'Curva Juros'!$A$7:$A$73,1))) *
(INDEX('Curva Juros'!$B$7:$B$73,MATCH(C12710,'Curva Juros'!$A$7:$A$73,1)+1) -
INDEX('Curva Juros'!$B$7:$B$73,MATCH(C12710,'Curva Juros'!$A$7:$A$73,1))) /
(INDEX('Curva Juros'!$A$7:$A$73,MATCH(C12710,'Curva Juros'!$A$7:$A$73,1)+1) -
INDEX('Curva Juros'!$A$7:$A$73,MATCH(C12710,'Curva Juros'!$A$7:$A$73,1)))</f>
        <v>7.4870875952380951</v>
      </c>
      <c r="F12710" s="24">
        <f t="shared" si="198"/>
        <v>3.5271240476190402E-3</v>
      </c>
      <c r="G12710" s="24"/>
    </row>
    <row r="12711" spans="1:7" x14ac:dyDescent="0.25">
      <c r="A12711" s="3" t="s">
        <v>270</v>
      </c>
      <c r="B12711" s="4">
        <v>45730</v>
      </c>
      <c r="C12711" s="5">
        <v>1866.52</v>
      </c>
      <c r="D12711" s="19">
        <v>7.7105999999999994E-2</v>
      </c>
      <c r="E12711" s="35" cm="1">
        <f t="array" ref="E12711">INDEX('Curva Juros'!$B$7:$B$73,MATCH(C12711,'Curva Juros'!$A$7:$A$73,1)) +
(C12711-INDEX('Curva Juros'!$A$7:$A$73,MATCH(C12711,'Curva Juros'!$A$7:$A$73,1))) *
(INDEX('Curva Juros'!$B$7:$B$73,MATCH(C12711,'Curva Juros'!$A$7:$A$73,1)+1) -
INDEX('Curva Juros'!$B$7:$B$73,MATCH(C12711,'Curva Juros'!$A$7:$A$73,1))) /
(INDEX('Curva Juros'!$A$7:$A$73,MATCH(C12711,'Curva Juros'!$A$7:$A$73,1)+1) -
INDEX('Curva Juros'!$A$7:$A$73,MATCH(C12711,'Curva Juros'!$A$7:$A$73,1)))</f>
        <v>7.4860936190476197</v>
      </c>
      <c r="F12711" s="24">
        <f t="shared" si="198"/>
        <v>2.2450638095238007E-3</v>
      </c>
      <c r="G12711" s="24"/>
    </row>
    <row r="12712" spans="1:7" x14ac:dyDescent="0.25">
      <c r="A12712" s="6" t="s">
        <v>270</v>
      </c>
      <c r="B12712" s="7">
        <v>45737</v>
      </c>
      <c r="C12712" s="8">
        <v>1850.81</v>
      </c>
      <c r="D12712" s="20">
        <v>7.8673999999999994E-2</v>
      </c>
      <c r="E12712" s="35" cm="1">
        <f t="array" ref="E12712">INDEX('Curva Juros'!$B$7:$B$73,MATCH(C12712,'Curva Juros'!$A$7:$A$73,1)) +
(C12712-INDEX('Curva Juros'!$A$7:$A$73,MATCH(C12712,'Curva Juros'!$A$7:$A$73,1))) *
(INDEX('Curva Juros'!$B$7:$B$73,MATCH(C12712,'Curva Juros'!$A$7:$A$73,1)+1) -
INDEX('Curva Juros'!$B$7:$B$73,MATCH(C12712,'Curva Juros'!$A$7:$A$73,1))) /
(INDEX('Curva Juros'!$A$7:$A$73,MATCH(C12712,'Curva Juros'!$A$7:$A$73,1)+1) -
INDEX('Curva Juros'!$A$7:$A$73,MATCH(C12712,'Curva Juros'!$A$7:$A$73,1)))</f>
        <v>7.4901707380952383</v>
      </c>
      <c r="F12712" s="24">
        <f t="shared" si="198"/>
        <v>3.7722926190476153E-3</v>
      </c>
      <c r="G12712" s="24"/>
    </row>
    <row r="12713" spans="1:7" x14ac:dyDescent="0.25">
      <c r="A12713" s="3" t="s">
        <v>270</v>
      </c>
      <c r="B12713" s="4">
        <v>45744</v>
      </c>
      <c r="C12713" s="5">
        <v>1859.95</v>
      </c>
      <c r="D12713" s="19">
        <v>7.6605999999999994E-2</v>
      </c>
      <c r="E12713" s="35" cm="1">
        <f t="array" ref="E12713">INDEX('Curva Juros'!$B$7:$B$73,MATCH(C12713,'Curva Juros'!$A$7:$A$73,1)) +
(C12713-INDEX('Curva Juros'!$A$7:$A$73,MATCH(C12713,'Curva Juros'!$A$7:$A$73,1))) *
(INDEX('Curva Juros'!$B$7:$B$73,MATCH(C12713,'Curva Juros'!$A$7:$A$73,1)+1) -
INDEX('Curva Juros'!$B$7:$B$73,MATCH(C12713,'Curva Juros'!$A$7:$A$73,1))) /
(INDEX('Curva Juros'!$A$7:$A$73,MATCH(C12713,'Curva Juros'!$A$7:$A$73,1)+1) -
INDEX('Curva Juros'!$A$7:$A$73,MATCH(C12713,'Curva Juros'!$A$7:$A$73,1)))</f>
        <v>7.4877986904761906</v>
      </c>
      <c r="F12713" s="24">
        <f t="shared" si="198"/>
        <v>1.7280130952380818E-3</v>
      </c>
      <c r="G12713" s="24"/>
    </row>
    <row r="12714" spans="1:7" x14ac:dyDescent="0.25">
      <c r="A12714" s="6" t="s">
        <v>270</v>
      </c>
      <c r="B12714" s="7">
        <v>45751</v>
      </c>
      <c r="C12714" s="8">
        <v>1865.16</v>
      </c>
      <c r="D12714" s="20">
        <v>7.5121999999999994E-2</v>
      </c>
      <c r="E12714" s="35" cm="1">
        <f t="array" ref="E12714">INDEX('Curva Juros'!$B$7:$B$73,MATCH(C12714,'Curva Juros'!$A$7:$A$73,1)) +
(C12714-INDEX('Curva Juros'!$A$7:$A$73,MATCH(C12714,'Curva Juros'!$A$7:$A$73,1))) *
(INDEX('Curva Juros'!$B$7:$B$73,MATCH(C12714,'Curva Juros'!$A$7:$A$73,1)+1) -
INDEX('Curva Juros'!$B$7:$B$73,MATCH(C12714,'Curva Juros'!$A$7:$A$73,1))) /
(INDEX('Curva Juros'!$A$7:$A$73,MATCH(C12714,'Curva Juros'!$A$7:$A$73,1)+1) -
INDEX('Curva Juros'!$A$7:$A$73,MATCH(C12714,'Curva Juros'!$A$7:$A$73,1)))</f>
        <v>7.4864465714285719</v>
      </c>
      <c r="F12714" s="24">
        <f t="shared" si="198"/>
        <v>2.5753428571427539E-4</v>
      </c>
      <c r="G12714" s="24"/>
    </row>
    <row r="12715" spans="1:7" x14ac:dyDescent="0.25">
      <c r="A12715" s="3" t="s">
        <v>270</v>
      </c>
      <c r="B12715" s="4">
        <v>45758</v>
      </c>
      <c r="C12715" s="5">
        <v>1851.55</v>
      </c>
      <c r="D12715" s="19">
        <v>7.6371999999999995E-2</v>
      </c>
      <c r="E12715" s="35" cm="1">
        <f t="array" ref="E12715">INDEX('Curva Juros'!$B$7:$B$73,MATCH(C12715,'Curva Juros'!$A$7:$A$73,1)) +
(C12715-INDEX('Curva Juros'!$A$7:$A$73,MATCH(C12715,'Curva Juros'!$A$7:$A$73,1))) *
(INDEX('Curva Juros'!$B$7:$B$73,MATCH(C12715,'Curva Juros'!$A$7:$A$73,1)+1) -
INDEX('Curva Juros'!$B$7:$B$73,MATCH(C12715,'Curva Juros'!$A$7:$A$73,1))) /
(INDEX('Curva Juros'!$A$7:$A$73,MATCH(C12715,'Curva Juros'!$A$7:$A$73,1)+1) -
INDEX('Curva Juros'!$A$7:$A$73,MATCH(C12715,'Curva Juros'!$A$7:$A$73,1)))</f>
        <v>7.4899786904761907</v>
      </c>
      <c r="F12715" s="24">
        <f t="shared" si="198"/>
        <v>1.4722130952380952E-3</v>
      </c>
      <c r="G12715" s="24"/>
    </row>
    <row r="12716" spans="1:7" x14ac:dyDescent="0.25">
      <c r="A12716" s="6" t="s">
        <v>270</v>
      </c>
      <c r="B12716" s="7">
        <v>45764</v>
      </c>
      <c r="C12716" s="8">
        <v>1840.94</v>
      </c>
      <c r="D12716" s="20">
        <v>7.7337000000000003E-2</v>
      </c>
      <c r="E12716" s="35" cm="1">
        <f t="array" ref="E12716">INDEX('Curva Juros'!$B$7:$B$73,MATCH(C12716,'Curva Juros'!$A$7:$A$73,1)) +
(C12716-INDEX('Curva Juros'!$A$7:$A$73,MATCH(C12716,'Curva Juros'!$A$7:$A$73,1))) *
(INDEX('Curva Juros'!$B$7:$B$73,MATCH(C12716,'Curva Juros'!$A$7:$A$73,1)+1) -
INDEX('Curva Juros'!$B$7:$B$73,MATCH(C12716,'Curva Juros'!$A$7:$A$73,1))) /
(INDEX('Curva Juros'!$A$7:$A$73,MATCH(C12716,'Curva Juros'!$A$7:$A$73,1)+1) -
INDEX('Curva Juros'!$A$7:$A$73,MATCH(C12716,'Curva Juros'!$A$7:$A$73,1)))</f>
        <v>7.4927322380952379</v>
      </c>
      <c r="F12716" s="24">
        <f t="shared" si="198"/>
        <v>2.4096776190476177E-3</v>
      </c>
      <c r="G12716" s="24"/>
    </row>
    <row r="12717" spans="1:7" x14ac:dyDescent="0.25">
      <c r="A12717" s="3" t="s">
        <v>270</v>
      </c>
      <c r="B12717" s="4">
        <v>45772</v>
      </c>
      <c r="C12717" s="5">
        <v>1847.59</v>
      </c>
      <c r="D12717" s="19">
        <v>7.5785000000000005E-2</v>
      </c>
      <c r="E12717" s="35" cm="1">
        <f t="array" ref="E12717">INDEX('Curva Juros'!$B$7:$B$73,MATCH(C12717,'Curva Juros'!$A$7:$A$73,1)) +
(C12717-INDEX('Curva Juros'!$A$7:$A$73,MATCH(C12717,'Curva Juros'!$A$7:$A$73,1))) *
(INDEX('Curva Juros'!$B$7:$B$73,MATCH(C12717,'Curva Juros'!$A$7:$A$73,1)+1) -
INDEX('Curva Juros'!$B$7:$B$73,MATCH(C12717,'Curva Juros'!$A$7:$A$73,1))) /
(INDEX('Curva Juros'!$A$7:$A$73,MATCH(C12717,'Curva Juros'!$A$7:$A$73,1)+1) -
INDEX('Curva Juros'!$A$7:$A$73,MATCH(C12717,'Curva Juros'!$A$7:$A$73,1)))</f>
        <v>7.4910064047619054</v>
      </c>
      <c r="F12717" s="24">
        <f t="shared" si="198"/>
        <v>8.7493595238094524E-4</v>
      </c>
      <c r="G12717" s="24"/>
    </row>
    <row r="12718" spans="1:7" x14ac:dyDescent="0.25">
      <c r="A12718" s="6" t="s">
        <v>270</v>
      </c>
      <c r="B12718" s="7">
        <v>45779</v>
      </c>
      <c r="C12718" s="8">
        <v>1850.36</v>
      </c>
      <c r="D12718" s="20">
        <v>7.4803999999999995E-2</v>
      </c>
      <c r="E12718" s="35" cm="1">
        <f t="array" ref="E12718">INDEX('Curva Juros'!$B$7:$B$73,MATCH(C12718,'Curva Juros'!$A$7:$A$73,1)) +
(C12718-INDEX('Curva Juros'!$A$7:$A$73,MATCH(C12718,'Curva Juros'!$A$7:$A$73,1))) *
(INDEX('Curva Juros'!$B$7:$B$73,MATCH(C12718,'Curva Juros'!$A$7:$A$73,1)+1) -
INDEX('Curva Juros'!$B$7:$B$73,MATCH(C12718,'Curva Juros'!$A$7:$A$73,1))) /
(INDEX('Curva Juros'!$A$7:$A$73,MATCH(C12718,'Curva Juros'!$A$7:$A$73,1)+1) -
INDEX('Curva Juros'!$A$7:$A$73,MATCH(C12718,'Curva Juros'!$A$7:$A$73,1)))</f>
        <v>7.4902875238095241</v>
      </c>
      <c r="F12718" s="24">
        <f t="shared" si="198"/>
        <v>-9.8875238095250118E-5</v>
      </c>
      <c r="G12718" s="24"/>
    </row>
    <row r="12719" spans="1:7" x14ac:dyDescent="0.25">
      <c r="A12719" s="3" t="s">
        <v>270</v>
      </c>
      <c r="B12719" s="4">
        <v>45786</v>
      </c>
      <c r="C12719" s="5">
        <v>1864.04</v>
      </c>
      <c r="D12719" s="19">
        <v>7.2113999999999998E-2</v>
      </c>
      <c r="E12719" s="35" cm="1">
        <f t="array" ref="E12719">INDEX('Curva Juros'!$B$7:$B$73,MATCH(C12719,'Curva Juros'!$A$7:$A$73,1)) +
(C12719-INDEX('Curva Juros'!$A$7:$A$73,MATCH(C12719,'Curva Juros'!$A$7:$A$73,1))) *
(INDEX('Curva Juros'!$B$7:$B$73,MATCH(C12719,'Curva Juros'!$A$7:$A$73,1)+1) -
INDEX('Curva Juros'!$B$7:$B$73,MATCH(C12719,'Curva Juros'!$A$7:$A$73,1))) /
(INDEX('Curva Juros'!$A$7:$A$73,MATCH(C12719,'Curva Juros'!$A$7:$A$73,1)+1) -
INDEX('Curva Juros'!$A$7:$A$73,MATCH(C12719,'Curva Juros'!$A$7:$A$73,1)))</f>
        <v>7.4867372380952384</v>
      </c>
      <c r="F12719" s="24">
        <f t="shared" si="198"/>
        <v>-2.7533723809523847E-3</v>
      </c>
      <c r="G12719" s="24"/>
    </row>
    <row r="12720" spans="1:7" x14ac:dyDescent="0.25">
      <c r="A12720" s="6" t="s">
        <v>270</v>
      </c>
      <c r="B12720" s="7">
        <v>45793</v>
      </c>
      <c r="C12720" s="8">
        <v>1854.37</v>
      </c>
      <c r="D12720" s="20">
        <v>7.2784000000000001E-2</v>
      </c>
      <c r="E12720" s="35" cm="1">
        <f t="array" ref="E12720">INDEX('Curva Juros'!$B$7:$B$73,MATCH(C12720,'Curva Juros'!$A$7:$A$73,1)) +
(C12720-INDEX('Curva Juros'!$A$7:$A$73,MATCH(C12720,'Curva Juros'!$A$7:$A$73,1))) *
(INDEX('Curva Juros'!$B$7:$B$73,MATCH(C12720,'Curva Juros'!$A$7:$A$73,1)+1) -
INDEX('Curva Juros'!$B$7:$B$73,MATCH(C12720,'Curva Juros'!$A$7:$A$73,1))) /
(INDEX('Curva Juros'!$A$7:$A$73,MATCH(C12720,'Curva Juros'!$A$7:$A$73,1)+1) -
INDEX('Curva Juros'!$A$7:$A$73,MATCH(C12720,'Curva Juros'!$A$7:$A$73,1)))</f>
        <v>7.4892468333333335</v>
      </c>
      <c r="F12720" s="24">
        <f t="shared" si="198"/>
        <v>-2.1084683333333354E-3</v>
      </c>
      <c r="G12720" s="24"/>
    </row>
    <row r="12721" spans="1:7" x14ac:dyDescent="0.25">
      <c r="A12721" s="3" t="s">
        <v>270</v>
      </c>
      <c r="B12721" s="4">
        <v>45800</v>
      </c>
      <c r="C12721" s="5">
        <v>1847.98</v>
      </c>
      <c r="D12721" s="19">
        <v>7.2983999999999993E-2</v>
      </c>
      <c r="E12721" s="35" cm="1">
        <f t="array" ref="E12721">INDEX('Curva Juros'!$B$7:$B$73,MATCH(C12721,'Curva Juros'!$A$7:$A$73,1)) +
(C12721-INDEX('Curva Juros'!$A$7:$A$73,MATCH(C12721,'Curva Juros'!$A$7:$A$73,1))) *
(INDEX('Curva Juros'!$B$7:$B$73,MATCH(C12721,'Curva Juros'!$A$7:$A$73,1)+1) -
INDEX('Curva Juros'!$B$7:$B$73,MATCH(C12721,'Curva Juros'!$A$7:$A$73,1))) /
(INDEX('Curva Juros'!$A$7:$A$73,MATCH(C12721,'Curva Juros'!$A$7:$A$73,1)+1) -
INDEX('Curva Juros'!$A$7:$A$73,MATCH(C12721,'Curva Juros'!$A$7:$A$73,1)))</f>
        <v>7.490905190476191</v>
      </c>
      <c r="F12721" s="24">
        <f t="shared" si="198"/>
        <v>-1.9250519047619152E-3</v>
      </c>
      <c r="G12721" s="24"/>
    </row>
    <row r="12722" spans="1:7" x14ac:dyDescent="0.25">
      <c r="A12722" s="6" t="s">
        <v>270</v>
      </c>
      <c r="B12722" s="7">
        <v>45807</v>
      </c>
      <c r="C12722" s="8">
        <v>1843.03</v>
      </c>
      <c r="D12722" s="20">
        <v>7.2975999999999999E-2</v>
      </c>
      <c r="E12722" s="35" cm="1">
        <f t="array" ref="E12722">INDEX('Curva Juros'!$B$7:$B$73,MATCH(C12722,'Curva Juros'!$A$7:$A$73,1)) +
(C12722-INDEX('Curva Juros'!$A$7:$A$73,MATCH(C12722,'Curva Juros'!$A$7:$A$73,1))) *
(INDEX('Curva Juros'!$B$7:$B$73,MATCH(C12722,'Curva Juros'!$A$7:$A$73,1)+1) -
INDEX('Curva Juros'!$B$7:$B$73,MATCH(C12722,'Curva Juros'!$A$7:$A$73,1))) /
(INDEX('Curva Juros'!$A$7:$A$73,MATCH(C12722,'Curva Juros'!$A$7:$A$73,1)+1) -
INDEX('Curva Juros'!$A$7:$A$73,MATCH(C12722,'Curva Juros'!$A$7:$A$73,1)))</f>
        <v>7.4921898333333337</v>
      </c>
      <c r="F12722" s="24">
        <f t="shared" si="198"/>
        <v>-1.9458983333333346E-3</v>
      </c>
      <c r="G12722" s="24"/>
    </row>
    <row r="12723" spans="1:7" x14ac:dyDescent="0.25">
      <c r="A12723" s="3" t="s">
        <v>270</v>
      </c>
      <c r="B12723" s="4">
        <v>45814</v>
      </c>
      <c r="C12723" s="5">
        <v>1834.62</v>
      </c>
      <c r="D12723" s="19">
        <v>7.3466000000000004E-2</v>
      </c>
      <c r="E12723" s="35" cm="1">
        <f t="array" ref="E12723">INDEX('Curva Juros'!$B$7:$B$73,MATCH(C12723,'Curva Juros'!$A$7:$A$73,1)) +
(C12723-INDEX('Curva Juros'!$A$7:$A$73,MATCH(C12723,'Curva Juros'!$A$7:$A$73,1))) *
(INDEX('Curva Juros'!$B$7:$B$73,MATCH(C12723,'Curva Juros'!$A$7:$A$73,1)+1) -
INDEX('Curva Juros'!$B$7:$B$73,MATCH(C12723,'Curva Juros'!$A$7:$A$73,1))) /
(INDEX('Curva Juros'!$A$7:$A$73,MATCH(C12723,'Curva Juros'!$A$7:$A$73,1)+1) -
INDEX('Curva Juros'!$A$7:$A$73,MATCH(C12723,'Curva Juros'!$A$7:$A$73,1)))</f>
        <v>7.4943724285714284</v>
      </c>
      <c r="F12723" s="24">
        <f t="shared" si="198"/>
        <v>-1.4777242857142853E-3</v>
      </c>
      <c r="G12723" s="24"/>
    </row>
    <row r="12724" spans="1:7" x14ac:dyDescent="0.25">
      <c r="A12724" s="6" t="s">
        <v>270</v>
      </c>
      <c r="B12724" s="7">
        <v>45821</v>
      </c>
      <c r="C12724" s="8">
        <v>1813.61</v>
      </c>
      <c r="D12724" s="20">
        <v>7.5782000000000002E-2</v>
      </c>
      <c r="E12724" s="35" cm="1">
        <f t="array" ref="E12724">INDEX('Curva Juros'!$B$7:$B$73,MATCH(C12724,'Curva Juros'!$A$7:$A$73,1)) +
(C12724-INDEX('Curva Juros'!$A$7:$A$73,MATCH(C12724,'Curva Juros'!$A$7:$A$73,1))) *
(INDEX('Curva Juros'!$B$7:$B$73,MATCH(C12724,'Curva Juros'!$A$7:$A$73,1)+1) -
INDEX('Curva Juros'!$B$7:$B$73,MATCH(C12724,'Curva Juros'!$A$7:$A$73,1))) /
(INDEX('Curva Juros'!$A$7:$A$73,MATCH(C12724,'Curva Juros'!$A$7:$A$73,1)+1) -
INDEX('Curva Juros'!$A$7:$A$73,MATCH(C12724,'Curva Juros'!$A$7:$A$73,1)))</f>
        <v>7.4998250238095236</v>
      </c>
      <c r="F12724" s="24">
        <f t="shared" si="198"/>
        <v>7.8374976190476175E-4</v>
      </c>
      <c r="G12724" s="24"/>
    </row>
    <row r="12725" spans="1:7" x14ac:dyDescent="0.25">
      <c r="A12725" s="3" t="s">
        <v>270</v>
      </c>
      <c r="B12725" s="4">
        <v>45828</v>
      </c>
      <c r="C12725" s="5">
        <v>1888.8</v>
      </c>
      <c r="D12725" s="19">
        <v>7.1714E-2</v>
      </c>
      <c r="E12725" s="35" cm="1">
        <f t="array" ref="E12725">INDEX('Curva Juros'!$B$7:$B$73,MATCH(C12725,'Curva Juros'!$A$7:$A$73,1)) +
(C12725-INDEX('Curva Juros'!$A$7:$A$73,MATCH(C12725,'Curva Juros'!$A$7:$A$73,1))) *
(INDEX('Curva Juros'!$B$7:$B$73,MATCH(C12725,'Curva Juros'!$A$7:$A$73,1)+1) -
INDEX('Curva Juros'!$B$7:$B$73,MATCH(C12725,'Curva Juros'!$A$7:$A$73,1))) /
(INDEX('Curva Juros'!$A$7:$A$73,MATCH(C12725,'Curva Juros'!$A$7:$A$73,1)+1) -
INDEX('Curva Juros'!$A$7:$A$73,MATCH(C12725,'Curva Juros'!$A$7:$A$73,1)))</f>
        <v>7.4803114285714294</v>
      </c>
      <c r="F12725" s="24">
        <f t="shared" si="198"/>
        <v>-3.0891142857142895E-3</v>
      </c>
      <c r="G12725" s="24"/>
    </row>
    <row r="12726" spans="1:7" x14ac:dyDescent="0.25">
      <c r="A12726" s="6" t="s">
        <v>270</v>
      </c>
      <c r="B12726" s="7">
        <v>45835</v>
      </c>
      <c r="C12726" s="8">
        <v>1881.05</v>
      </c>
      <c r="D12726" s="20">
        <v>7.2117000000000001E-2</v>
      </c>
      <c r="E12726" s="35" cm="1">
        <f t="array" ref="E12726">INDEX('Curva Juros'!$B$7:$B$73,MATCH(C12726,'Curva Juros'!$A$7:$A$73,1)) +
(C12726-INDEX('Curva Juros'!$A$7:$A$73,MATCH(C12726,'Curva Juros'!$A$7:$A$73,1))) *
(INDEX('Curva Juros'!$B$7:$B$73,MATCH(C12726,'Curva Juros'!$A$7:$A$73,1)+1) -
INDEX('Curva Juros'!$B$7:$B$73,MATCH(C12726,'Curva Juros'!$A$7:$A$73,1))) /
(INDEX('Curva Juros'!$A$7:$A$73,MATCH(C12726,'Curva Juros'!$A$7:$A$73,1)+1) -
INDEX('Curva Juros'!$A$7:$A$73,MATCH(C12726,'Curva Juros'!$A$7:$A$73,1)))</f>
        <v>7.4823227380952382</v>
      </c>
      <c r="F12726" s="24">
        <f t="shared" si="198"/>
        <v>-2.7062273809523862E-3</v>
      </c>
      <c r="G12726" s="24"/>
    </row>
    <row r="12727" spans="1:7" x14ac:dyDescent="0.25">
      <c r="A12727" s="3" t="s">
        <v>270</v>
      </c>
      <c r="B12727" s="4">
        <v>45842</v>
      </c>
      <c r="C12727" s="5">
        <v>1878.37</v>
      </c>
      <c r="D12727" s="19">
        <v>7.1776999999999994E-2</v>
      </c>
      <c r="E12727" s="35" cm="1">
        <f t="array" ref="E12727">INDEX('Curva Juros'!$B$7:$B$73,MATCH(C12727,'Curva Juros'!$A$7:$A$73,1)) +
(C12727-INDEX('Curva Juros'!$A$7:$A$73,MATCH(C12727,'Curva Juros'!$A$7:$A$73,1))) *
(INDEX('Curva Juros'!$B$7:$B$73,MATCH(C12727,'Curva Juros'!$A$7:$A$73,1)+1) -
INDEX('Curva Juros'!$B$7:$B$73,MATCH(C12727,'Curva Juros'!$A$7:$A$73,1))) /
(INDEX('Curva Juros'!$A$7:$A$73,MATCH(C12727,'Curva Juros'!$A$7:$A$73,1)+1) -
INDEX('Curva Juros'!$A$7:$A$73,MATCH(C12727,'Curva Juros'!$A$7:$A$73,1)))</f>
        <v>7.4830182619047623</v>
      </c>
      <c r="F12727" s="24">
        <f t="shared" si="198"/>
        <v>-3.0531826190476341E-3</v>
      </c>
      <c r="G12727" s="24"/>
    </row>
    <row r="12728" spans="1:7" x14ac:dyDescent="0.25">
      <c r="A12728" s="6" t="s">
        <v>270</v>
      </c>
      <c r="B12728" s="7">
        <v>45849</v>
      </c>
      <c r="C12728" s="8">
        <v>1867.34</v>
      </c>
      <c r="D12728" s="20">
        <v>7.2663000000000005E-2</v>
      </c>
      <c r="E12728" s="35" cm="1">
        <f t="array" ref="E12728">INDEX('Curva Juros'!$B$7:$B$73,MATCH(C12728,'Curva Juros'!$A$7:$A$73,1)) +
(C12728-INDEX('Curva Juros'!$A$7:$A$73,MATCH(C12728,'Curva Juros'!$A$7:$A$73,1))) *
(INDEX('Curva Juros'!$B$7:$B$73,MATCH(C12728,'Curva Juros'!$A$7:$A$73,1)+1) -
INDEX('Curva Juros'!$B$7:$B$73,MATCH(C12728,'Curva Juros'!$A$7:$A$73,1))) /
(INDEX('Curva Juros'!$A$7:$A$73,MATCH(C12728,'Curva Juros'!$A$7:$A$73,1)+1) -
INDEX('Curva Juros'!$A$7:$A$73,MATCH(C12728,'Curva Juros'!$A$7:$A$73,1)))</f>
        <v>7.4858808095238096</v>
      </c>
      <c r="F12728" s="24">
        <f t="shared" si="198"/>
        <v>-2.1958080952380887E-3</v>
      </c>
      <c r="G12728" s="24"/>
    </row>
    <row r="12729" spans="1:7" x14ac:dyDescent="0.25">
      <c r="A12729" s="3" t="s">
        <v>270</v>
      </c>
      <c r="B12729" s="4">
        <v>45856</v>
      </c>
      <c r="C12729" s="5">
        <v>1848.25</v>
      </c>
      <c r="D12729" s="19">
        <v>7.4741000000000002E-2</v>
      </c>
      <c r="E12729" s="35" cm="1">
        <f t="array" ref="E12729">INDEX('Curva Juros'!$B$7:$B$73,MATCH(C12729,'Curva Juros'!$A$7:$A$73,1)) +
(C12729-INDEX('Curva Juros'!$A$7:$A$73,MATCH(C12729,'Curva Juros'!$A$7:$A$73,1))) *
(INDEX('Curva Juros'!$B$7:$B$73,MATCH(C12729,'Curva Juros'!$A$7:$A$73,1)+1) -
INDEX('Curva Juros'!$B$7:$B$73,MATCH(C12729,'Curva Juros'!$A$7:$A$73,1))) /
(INDEX('Curva Juros'!$A$7:$A$73,MATCH(C12729,'Curva Juros'!$A$7:$A$73,1)+1) -
INDEX('Curva Juros'!$A$7:$A$73,MATCH(C12729,'Curva Juros'!$A$7:$A$73,1)))</f>
        <v>7.4908351190476195</v>
      </c>
      <c r="F12729" s="24">
        <f t="shared" si="198"/>
        <v>-1.6735119047618652E-4</v>
      </c>
      <c r="G12729" s="24"/>
    </row>
    <row r="12730" spans="1:7" x14ac:dyDescent="0.25">
      <c r="A12730" s="6" t="s">
        <v>270</v>
      </c>
      <c r="B12730" s="7">
        <v>45863</v>
      </c>
      <c r="C12730" s="8">
        <v>1842.73</v>
      </c>
      <c r="D12730" s="20">
        <v>7.4818999999999997E-2</v>
      </c>
      <c r="E12730" s="35" cm="1">
        <f t="array" ref="E12730">INDEX('Curva Juros'!$B$7:$B$73,MATCH(C12730,'Curva Juros'!$A$7:$A$73,1)) +
(C12730-INDEX('Curva Juros'!$A$7:$A$73,MATCH(C12730,'Curva Juros'!$A$7:$A$73,1))) *
(INDEX('Curva Juros'!$B$7:$B$73,MATCH(C12730,'Curva Juros'!$A$7:$A$73,1)+1) -
INDEX('Curva Juros'!$B$7:$B$73,MATCH(C12730,'Curva Juros'!$A$7:$A$73,1))) /
(INDEX('Curva Juros'!$A$7:$A$73,MATCH(C12730,'Curva Juros'!$A$7:$A$73,1)+1) -
INDEX('Curva Juros'!$A$7:$A$73,MATCH(C12730,'Curva Juros'!$A$7:$A$73,1)))</f>
        <v>7.4922676904761909</v>
      </c>
      <c r="F12730" s="24">
        <f t="shared" si="198"/>
        <v>-1.0367690476191516E-4</v>
      </c>
      <c r="G12730" s="24"/>
    </row>
    <row r="12731" spans="1:7" x14ac:dyDescent="0.25">
      <c r="A12731" s="3" t="s">
        <v>270</v>
      </c>
      <c r="B12731" s="4">
        <v>45870</v>
      </c>
      <c r="C12731" s="5">
        <v>1843.18</v>
      </c>
      <c r="D12731" s="19">
        <v>7.4011999999999994E-2</v>
      </c>
      <c r="E12731" s="35" cm="1">
        <f t="array" ref="E12731">INDEX('Curva Juros'!$B$7:$B$73,MATCH(C12731,'Curva Juros'!$A$7:$A$73,1)) +
(C12731-INDEX('Curva Juros'!$A$7:$A$73,MATCH(C12731,'Curva Juros'!$A$7:$A$73,1))) *
(INDEX('Curva Juros'!$B$7:$B$73,MATCH(C12731,'Curva Juros'!$A$7:$A$73,1)+1) -
INDEX('Curva Juros'!$B$7:$B$73,MATCH(C12731,'Curva Juros'!$A$7:$A$73,1))) /
(INDEX('Curva Juros'!$A$7:$A$73,MATCH(C12731,'Curva Juros'!$A$7:$A$73,1)+1) -
INDEX('Curva Juros'!$A$7:$A$73,MATCH(C12731,'Curva Juros'!$A$7:$A$73,1)))</f>
        <v>7.492150904761905</v>
      </c>
      <c r="F12731" s="24">
        <f t="shared" si="198"/>
        <v>-9.0950904761905038E-4</v>
      </c>
      <c r="G12731" s="24"/>
    </row>
    <row r="12732" spans="1:7" x14ac:dyDescent="0.25">
      <c r="A12732" s="6" t="s">
        <v>270</v>
      </c>
      <c r="B12732" s="7">
        <v>45877</v>
      </c>
      <c r="C12732" s="8">
        <v>1849.32</v>
      </c>
      <c r="D12732" s="20">
        <v>7.2372000000000006E-2</v>
      </c>
      <c r="E12732" s="35" cm="1">
        <f t="array" ref="E12732">INDEX('Curva Juros'!$B$7:$B$73,MATCH(C12732,'Curva Juros'!$A$7:$A$73,1)) +
(C12732-INDEX('Curva Juros'!$A$7:$A$73,MATCH(C12732,'Curva Juros'!$A$7:$A$73,1))) *
(INDEX('Curva Juros'!$B$7:$B$73,MATCH(C12732,'Curva Juros'!$A$7:$A$73,1)+1) -
INDEX('Curva Juros'!$B$7:$B$73,MATCH(C12732,'Curva Juros'!$A$7:$A$73,1))) /
(INDEX('Curva Juros'!$A$7:$A$73,MATCH(C12732,'Curva Juros'!$A$7:$A$73,1)+1) -
INDEX('Curva Juros'!$A$7:$A$73,MATCH(C12732,'Curva Juros'!$A$7:$A$73,1)))</f>
        <v>7.4905574285714289</v>
      </c>
      <c r="F12732" s="24">
        <f t="shared" si="198"/>
        <v>-2.5335742857142823E-3</v>
      </c>
      <c r="G12732" s="24"/>
    </row>
    <row r="12733" spans="1:7" x14ac:dyDescent="0.25">
      <c r="A12733" s="3" t="s">
        <v>270</v>
      </c>
      <c r="B12733" s="4">
        <v>45884</v>
      </c>
      <c r="C12733" s="5">
        <v>1839.22</v>
      </c>
      <c r="D12733" s="19">
        <v>7.3122000000000006E-2</v>
      </c>
      <c r="E12733" s="35" cm="1">
        <f t="array" ref="E12733">INDEX('Curva Juros'!$B$7:$B$73,MATCH(C12733,'Curva Juros'!$A$7:$A$73,1)) +
(C12733-INDEX('Curva Juros'!$A$7:$A$73,MATCH(C12733,'Curva Juros'!$A$7:$A$73,1))) *
(INDEX('Curva Juros'!$B$7:$B$73,MATCH(C12733,'Curva Juros'!$A$7:$A$73,1)+1) -
INDEX('Curva Juros'!$B$7:$B$73,MATCH(C12733,'Curva Juros'!$A$7:$A$73,1))) /
(INDEX('Curva Juros'!$A$7:$A$73,MATCH(C12733,'Curva Juros'!$A$7:$A$73,1)+1) -
INDEX('Curva Juros'!$A$7:$A$73,MATCH(C12733,'Curva Juros'!$A$7:$A$73,1)))</f>
        <v>7.4931786190476188</v>
      </c>
      <c r="F12733" s="24">
        <f t="shared" si="198"/>
        <v>-1.8097861904761842E-3</v>
      </c>
      <c r="G12733" s="24"/>
    </row>
    <row r="12734" spans="1:7" x14ac:dyDescent="0.25">
      <c r="A12734" s="6" t="s">
        <v>270</v>
      </c>
      <c r="B12734" s="7">
        <v>45891</v>
      </c>
      <c r="C12734" s="8">
        <v>1820.36</v>
      </c>
      <c r="D12734" s="20">
        <v>7.5170000000000001E-2</v>
      </c>
      <c r="E12734" s="35" cm="1">
        <f t="array" ref="E12734">INDEX('Curva Juros'!$B$7:$B$73,MATCH(C12734,'Curva Juros'!$A$7:$A$73,1)) +
(C12734-INDEX('Curva Juros'!$A$7:$A$73,MATCH(C12734,'Curva Juros'!$A$7:$A$73,1))) *
(INDEX('Curva Juros'!$B$7:$B$73,MATCH(C12734,'Curva Juros'!$A$7:$A$73,1)+1) -
INDEX('Curva Juros'!$B$7:$B$73,MATCH(C12734,'Curva Juros'!$A$7:$A$73,1))) /
(INDEX('Curva Juros'!$A$7:$A$73,MATCH(C12734,'Curva Juros'!$A$7:$A$73,1)+1) -
INDEX('Curva Juros'!$A$7:$A$73,MATCH(C12734,'Curva Juros'!$A$7:$A$73,1)))</f>
        <v>7.4980732380952384</v>
      </c>
      <c r="F12734" s="24">
        <f t="shared" si="198"/>
        <v>1.8926761904761169E-4</v>
      </c>
      <c r="G12734" s="24"/>
    </row>
    <row r="12735" spans="1:7" x14ac:dyDescent="0.25">
      <c r="A12735" s="3" t="s">
        <v>270</v>
      </c>
      <c r="B12735" s="4">
        <v>45898</v>
      </c>
      <c r="C12735" s="5">
        <v>1838.8</v>
      </c>
      <c r="D12735" s="19">
        <v>7.1714E-2</v>
      </c>
      <c r="E12735" s="35" cm="1">
        <f t="array" ref="E12735">INDEX('Curva Juros'!$B$7:$B$73,MATCH(C12735,'Curva Juros'!$A$7:$A$73,1)) +
(C12735-INDEX('Curva Juros'!$A$7:$A$73,MATCH(C12735,'Curva Juros'!$A$7:$A$73,1))) *
(INDEX('Curva Juros'!$B$7:$B$73,MATCH(C12735,'Curva Juros'!$A$7:$A$73,1)+1) -
INDEX('Curva Juros'!$B$7:$B$73,MATCH(C12735,'Curva Juros'!$A$7:$A$73,1))) /
(INDEX('Curva Juros'!$A$7:$A$73,MATCH(C12735,'Curva Juros'!$A$7:$A$73,1)+1) -
INDEX('Curva Juros'!$A$7:$A$73,MATCH(C12735,'Curva Juros'!$A$7:$A$73,1)))</f>
        <v>7.493287619047619</v>
      </c>
      <c r="F12735" s="24">
        <f t="shared" si="198"/>
        <v>-3.2188761904761859E-3</v>
      </c>
      <c r="G12735" s="24"/>
    </row>
    <row r="12736" spans="1:7" x14ac:dyDescent="0.25">
      <c r="A12736" s="6" t="s">
        <v>270</v>
      </c>
      <c r="B12736" s="7">
        <v>45905</v>
      </c>
      <c r="C12736" s="8">
        <v>1811.63</v>
      </c>
      <c r="D12736" s="20">
        <v>7.4981000000000006E-2</v>
      </c>
      <c r="E12736" s="35" cm="1">
        <f t="array" ref="E12736">INDEX('Curva Juros'!$B$7:$B$73,MATCH(C12736,'Curva Juros'!$A$7:$A$73,1)) +
(C12736-INDEX('Curva Juros'!$A$7:$A$73,MATCH(C12736,'Curva Juros'!$A$7:$A$73,1))) *
(INDEX('Curva Juros'!$B$7:$B$73,MATCH(C12736,'Curva Juros'!$A$7:$A$73,1)+1) -
INDEX('Curva Juros'!$B$7:$B$73,MATCH(C12736,'Curva Juros'!$A$7:$A$73,1))) /
(INDEX('Curva Juros'!$A$7:$A$73,MATCH(C12736,'Curva Juros'!$A$7:$A$73,1)+1) -
INDEX('Curva Juros'!$A$7:$A$73,MATCH(C12736,'Curva Juros'!$A$7:$A$73,1)))</f>
        <v>7.5003388809523805</v>
      </c>
      <c r="F12736" s="24">
        <f t="shared" si="198"/>
        <v>-2.2388809523793407E-5</v>
      </c>
      <c r="G12736" s="24"/>
    </row>
    <row r="12737" spans="1:7" x14ac:dyDescent="0.25">
      <c r="A12737" s="3" t="s">
        <v>270</v>
      </c>
      <c r="B12737" s="4">
        <v>45912</v>
      </c>
      <c r="C12737" s="5">
        <v>1835.96</v>
      </c>
      <c r="D12737" s="19">
        <v>7.0667999999999995E-2</v>
      </c>
      <c r="E12737" s="35" cm="1">
        <f t="array" ref="E12737">INDEX('Curva Juros'!$B$7:$B$73,MATCH(C12737,'Curva Juros'!$A$7:$A$73,1)) +
(C12737-INDEX('Curva Juros'!$A$7:$A$73,MATCH(C12737,'Curva Juros'!$A$7:$A$73,1))) *
(INDEX('Curva Juros'!$B$7:$B$73,MATCH(C12737,'Curva Juros'!$A$7:$A$73,1)+1) -
INDEX('Curva Juros'!$B$7:$B$73,MATCH(C12737,'Curva Juros'!$A$7:$A$73,1))) /
(INDEX('Curva Juros'!$A$7:$A$73,MATCH(C12737,'Curva Juros'!$A$7:$A$73,1)+1) -
INDEX('Curva Juros'!$A$7:$A$73,MATCH(C12737,'Curva Juros'!$A$7:$A$73,1)))</f>
        <v>7.4940246666666663</v>
      </c>
      <c r="F12737" s="24">
        <f t="shared" si="198"/>
        <v>-4.2722466666666736E-3</v>
      </c>
      <c r="G12737" s="24"/>
    </row>
    <row r="12738" spans="1:7" x14ac:dyDescent="0.25">
      <c r="A12738" s="6" t="s">
        <v>270</v>
      </c>
      <c r="B12738" s="7">
        <v>45919</v>
      </c>
      <c r="C12738" s="8">
        <v>1843.35</v>
      </c>
      <c r="D12738" s="20">
        <v>6.8865999999999997E-2</v>
      </c>
      <c r="E12738" s="35" cm="1">
        <f t="array" ref="E12738">INDEX('Curva Juros'!$B$7:$B$73,MATCH(C12738,'Curva Juros'!$A$7:$A$73,1)) +
(C12738-INDEX('Curva Juros'!$A$7:$A$73,MATCH(C12738,'Curva Juros'!$A$7:$A$73,1))) *
(INDEX('Curva Juros'!$B$7:$B$73,MATCH(C12738,'Curva Juros'!$A$7:$A$73,1)+1) -
INDEX('Curva Juros'!$B$7:$B$73,MATCH(C12738,'Curva Juros'!$A$7:$A$73,1))) /
(INDEX('Curva Juros'!$A$7:$A$73,MATCH(C12738,'Curva Juros'!$A$7:$A$73,1)+1) -
INDEX('Curva Juros'!$A$7:$A$73,MATCH(C12738,'Curva Juros'!$A$7:$A$73,1)))</f>
        <v>7.4921067857142862</v>
      </c>
      <c r="F12738" s="24">
        <f t="shared" si="198"/>
        <v>-6.0550678571428679E-3</v>
      </c>
      <c r="G12738" s="24"/>
    </row>
    <row r="12739" spans="1:7" x14ac:dyDescent="0.25">
      <c r="A12739" s="3" t="s">
        <v>270</v>
      </c>
      <c r="B12739" s="4">
        <v>45926</v>
      </c>
      <c r="C12739" s="5">
        <v>1831.38</v>
      </c>
      <c r="D12739" s="19">
        <v>6.9877999999999996E-2</v>
      </c>
      <c r="E12739" s="35" cm="1">
        <f t="array" ref="E12739">INDEX('Curva Juros'!$B$7:$B$73,MATCH(C12739,'Curva Juros'!$A$7:$A$73,1)) +
(C12739-INDEX('Curva Juros'!$A$7:$A$73,MATCH(C12739,'Curva Juros'!$A$7:$A$73,1))) *
(INDEX('Curva Juros'!$B$7:$B$73,MATCH(C12739,'Curva Juros'!$A$7:$A$73,1)+1) -
INDEX('Curva Juros'!$B$7:$B$73,MATCH(C12739,'Curva Juros'!$A$7:$A$73,1))) /
(INDEX('Curva Juros'!$A$7:$A$73,MATCH(C12739,'Curva Juros'!$A$7:$A$73,1)+1) -
INDEX('Curva Juros'!$A$7:$A$73,MATCH(C12739,'Curva Juros'!$A$7:$A$73,1)))</f>
        <v>7.4952132857142857</v>
      </c>
      <c r="F12739" s="24">
        <f t="shared" ref="F12739:F12802" si="199">D12739-E12739/100</f>
        <v>-5.0741328571428657E-3</v>
      </c>
      <c r="G12739" s="24"/>
    </row>
    <row r="12740" spans="1:7" x14ac:dyDescent="0.25">
      <c r="A12740" s="6" t="s">
        <v>270</v>
      </c>
      <c r="B12740" s="7">
        <v>45933</v>
      </c>
      <c r="C12740" s="8">
        <v>1832</v>
      </c>
      <c r="D12740" s="20">
        <v>6.9061999999999998E-2</v>
      </c>
      <c r="E12740" s="35" cm="1">
        <f t="array" ref="E12740">INDEX('Curva Juros'!$B$7:$B$73,MATCH(C12740,'Curva Juros'!$A$7:$A$73,1)) +
(C12740-INDEX('Curva Juros'!$A$7:$A$73,MATCH(C12740,'Curva Juros'!$A$7:$A$73,1))) *
(INDEX('Curva Juros'!$B$7:$B$73,MATCH(C12740,'Curva Juros'!$A$7:$A$73,1)+1) -
INDEX('Curva Juros'!$B$7:$B$73,MATCH(C12740,'Curva Juros'!$A$7:$A$73,1))) /
(INDEX('Curva Juros'!$A$7:$A$73,MATCH(C12740,'Curva Juros'!$A$7:$A$73,1)+1) -
INDEX('Curva Juros'!$A$7:$A$73,MATCH(C12740,'Curva Juros'!$A$7:$A$73,1)))</f>
        <v>7.495052380952381</v>
      </c>
      <c r="F12740" s="24">
        <f t="shared" si="199"/>
        <v>-5.8885238095238157E-3</v>
      </c>
      <c r="G12740" s="24"/>
    </row>
    <row r="12741" spans="1:7" x14ac:dyDescent="0.25">
      <c r="A12741" s="3" t="s">
        <v>270</v>
      </c>
      <c r="B12741" s="4">
        <v>45940</v>
      </c>
      <c r="C12741" s="5">
        <v>1725.77</v>
      </c>
      <c r="D12741" s="19">
        <v>8.4161E-2</v>
      </c>
      <c r="E12741" s="35" cm="1">
        <f t="array" ref="E12741">INDEX('Curva Juros'!$B$7:$B$73,MATCH(C12741,'Curva Juros'!$A$7:$A$73,1)) +
(C12741-INDEX('Curva Juros'!$A$7:$A$73,MATCH(C12741,'Curva Juros'!$A$7:$A$73,1))) *
(INDEX('Curva Juros'!$B$7:$B$73,MATCH(C12741,'Curva Juros'!$A$7:$A$73,1)+1) -
INDEX('Curva Juros'!$B$7:$B$73,MATCH(C12741,'Curva Juros'!$A$7:$A$73,1))) /
(INDEX('Curva Juros'!$A$7:$A$73,MATCH(C12741,'Curva Juros'!$A$7:$A$73,1)+1) -
INDEX('Curva Juros'!$A$7:$A$73,MATCH(C12741,'Curva Juros'!$A$7:$A$73,1)))</f>
        <v>7.5223485238095238</v>
      </c>
      <c r="F12741" s="24">
        <f t="shared" si="199"/>
        <v>8.9375147619047551E-3</v>
      </c>
      <c r="G12741" s="24"/>
    </row>
    <row r="12742" spans="1:7" x14ac:dyDescent="0.25">
      <c r="A12742" s="6" t="s">
        <v>270</v>
      </c>
      <c r="B12742" s="7">
        <v>45947</v>
      </c>
      <c r="C12742" s="8">
        <v>1816.41</v>
      </c>
      <c r="D12742" s="20">
        <v>6.9873000000000005E-2</v>
      </c>
      <c r="E12742" s="35" cm="1">
        <f t="array" ref="E12742">INDEX('Curva Juros'!$B$7:$B$73,MATCH(C12742,'Curva Juros'!$A$7:$A$73,1)) +
(C12742-INDEX('Curva Juros'!$A$7:$A$73,MATCH(C12742,'Curva Juros'!$A$7:$A$73,1))) *
(INDEX('Curva Juros'!$B$7:$B$73,MATCH(C12742,'Curva Juros'!$A$7:$A$73,1)+1) -
INDEX('Curva Juros'!$B$7:$B$73,MATCH(C12742,'Curva Juros'!$A$7:$A$73,1))) /
(INDEX('Curva Juros'!$A$7:$A$73,MATCH(C12742,'Curva Juros'!$A$7:$A$73,1)+1) -
INDEX('Curva Juros'!$A$7:$A$73,MATCH(C12742,'Curva Juros'!$A$7:$A$73,1)))</f>
        <v>7.4990983571428576</v>
      </c>
      <c r="F12742" s="24">
        <f t="shared" si="199"/>
        <v>-5.1179835714285776E-3</v>
      </c>
      <c r="G12742" s="24"/>
    </row>
    <row r="12743" spans="1:7" x14ac:dyDescent="0.25">
      <c r="A12743" s="3" t="s">
        <v>270</v>
      </c>
      <c r="B12743" s="4">
        <v>45954</v>
      </c>
      <c r="C12743" s="5">
        <v>1818.93</v>
      </c>
      <c r="D12743" s="19">
        <v>6.8780999999999995E-2</v>
      </c>
      <c r="E12743" s="35" cm="1">
        <f t="array" ref="E12743">INDEX('Curva Juros'!$B$7:$B$73,MATCH(C12743,'Curva Juros'!$A$7:$A$73,1)) +
(C12743-INDEX('Curva Juros'!$A$7:$A$73,MATCH(C12743,'Curva Juros'!$A$7:$A$73,1))) *
(INDEX('Curva Juros'!$B$7:$B$73,MATCH(C12743,'Curva Juros'!$A$7:$A$73,1)+1) -
INDEX('Curva Juros'!$B$7:$B$73,MATCH(C12743,'Curva Juros'!$A$7:$A$73,1))) /
(INDEX('Curva Juros'!$A$7:$A$73,MATCH(C12743,'Curva Juros'!$A$7:$A$73,1)+1) -
INDEX('Curva Juros'!$A$7:$A$73,MATCH(C12743,'Curva Juros'!$A$7:$A$73,1)))</f>
        <v>7.4984443571428567</v>
      </c>
      <c r="F12743" s="24">
        <f t="shared" si="199"/>
        <v>-6.2034435714285741E-3</v>
      </c>
      <c r="G12743" s="24"/>
    </row>
    <row r="12744" spans="1:7" x14ac:dyDescent="0.25">
      <c r="A12744" s="6" t="s">
        <v>270</v>
      </c>
      <c r="B12744" s="7">
        <v>45961</v>
      </c>
      <c r="C12744" s="8">
        <v>1804.91</v>
      </c>
      <c r="D12744" s="20">
        <v>7.0092000000000002E-2</v>
      </c>
      <c r="E12744" s="35" cm="1">
        <f t="array" ref="E12744">INDEX('Curva Juros'!$B$7:$B$73,MATCH(C12744,'Curva Juros'!$A$7:$A$73,1)) +
(C12744-INDEX('Curva Juros'!$A$7:$A$73,MATCH(C12744,'Curva Juros'!$A$7:$A$73,1))) *
(INDEX('Curva Juros'!$B$7:$B$73,MATCH(C12744,'Curva Juros'!$A$7:$A$73,1)+1) -
INDEX('Curva Juros'!$B$7:$B$73,MATCH(C12744,'Curva Juros'!$A$7:$A$73,1))) /
(INDEX('Curva Juros'!$A$7:$A$73,MATCH(C12744,'Curva Juros'!$A$7:$A$73,1)+1) -
INDEX('Curva Juros'!$A$7:$A$73,MATCH(C12744,'Curva Juros'!$A$7:$A$73,1)))</f>
        <v>7.502082880952381</v>
      </c>
      <c r="F12744" s="24">
        <f t="shared" si="199"/>
        <v>-4.9288288095238053E-3</v>
      </c>
      <c r="G12744" s="24"/>
    </row>
    <row r="12745" spans="1:7" x14ac:dyDescent="0.25">
      <c r="A12745" s="3" t="s">
        <v>270</v>
      </c>
      <c r="B12745" s="4">
        <v>45968</v>
      </c>
      <c r="C12745" s="5">
        <v>1802.79</v>
      </c>
      <c r="D12745" s="19">
        <v>6.9672999999999999E-2</v>
      </c>
      <c r="E12745" s="35" cm="1">
        <f t="array" ref="E12745">INDEX('Curva Juros'!$B$7:$B$73,MATCH(C12745,'Curva Juros'!$A$7:$A$73,1)) +
(C12745-INDEX('Curva Juros'!$A$7:$A$73,MATCH(C12745,'Curva Juros'!$A$7:$A$73,1))) *
(INDEX('Curva Juros'!$B$7:$B$73,MATCH(C12745,'Curva Juros'!$A$7:$A$73,1)+1) -
INDEX('Curva Juros'!$B$7:$B$73,MATCH(C12745,'Curva Juros'!$A$7:$A$73,1))) /
(INDEX('Curva Juros'!$A$7:$A$73,MATCH(C12745,'Curva Juros'!$A$7:$A$73,1)+1) -
INDEX('Curva Juros'!$A$7:$A$73,MATCH(C12745,'Curva Juros'!$A$7:$A$73,1)))</f>
        <v>7.5026330714285709</v>
      </c>
      <c r="F12745" s="24">
        <f t="shared" si="199"/>
        <v>-5.3533307142857173E-3</v>
      </c>
      <c r="G12745" s="24"/>
    </row>
    <row r="12746" spans="1:7" x14ac:dyDescent="0.25">
      <c r="A12746" s="6" t="s">
        <v>270</v>
      </c>
      <c r="B12746" s="7">
        <v>45975</v>
      </c>
      <c r="C12746" s="8">
        <v>1807.01</v>
      </c>
      <c r="D12746" s="20">
        <v>6.8335999999999994E-2</v>
      </c>
      <c r="E12746" s="35" cm="1">
        <f t="array" ref="E12746">INDEX('Curva Juros'!$B$7:$B$73,MATCH(C12746,'Curva Juros'!$A$7:$A$73,1)) +
(C12746-INDEX('Curva Juros'!$A$7:$A$73,MATCH(C12746,'Curva Juros'!$A$7:$A$73,1))) *
(INDEX('Curva Juros'!$B$7:$B$73,MATCH(C12746,'Curva Juros'!$A$7:$A$73,1)+1) -
INDEX('Curva Juros'!$B$7:$B$73,MATCH(C12746,'Curva Juros'!$A$7:$A$73,1))) /
(INDEX('Curva Juros'!$A$7:$A$73,MATCH(C12746,'Curva Juros'!$A$7:$A$73,1)+1) -
INDEX('Curva Juros'!$A$7:$A$73,MATCH(C12746,'Curva Juros'!$A$7:$A$73,1)))</f>
        <v>7.5015378809523812</v>
      </c>
      <c r="F12746" s="24">
        <f t="shared" si="199"/>
        <v>-6.6793788095238227E-3</v>
      </c>
      <c r="G12746" s="24"/>
    </row>
    <row r="12747" spans="1:7" x14ac:dyDescent="0.25">
      <c r="A12747" s="3" t="s">
        <v>270</v>
      </c>
      <c r="B12747" s="4">
        <v>45982</v>
      </c>
      <c r="C12747" s="5">
        <v>1804.94</v>
      </c>
      <c r="D12747" s="19">
        <v>6.8056000000000005E-2</v>
      </c>
      <c r="E12747" s="35" cm="1">
        <f t="array" ref="E12747">INDEX('Curva Juros'!$B$7:$B$73,MATCH(C12747,'Curva Juros'!$A$7:$A$73,1)) +
(C12747-INDEX('Curva Juros'!$A$7:$A$73,MATCH(C12747,'Curva Juros'!$A$7:$A$73,1))) *
(INDEX('Curva Juros'!$B$7:$B$73,MATCH(C12747,'Curva Juros'!$A$7:$A$73,1)+1) -
INDEX('Curva Juros'!$B$7:$B$73,MATCH(C12747,'Curva Juros'!$A$7:$A$73,1))) /
(INDEX('Curva Juros'!$A$7:$A$73,MATCH(C12747,'Curva Juros'!$A$7:$A$73,1)+1) -
INDEX('Curva Juros'!$A$7:$A$73,MATCH(C12747,'Curva Juros'!$A$7:$A$73,1)))</f>
        <v>7.5020750952380952</v>
      </c>
      <c r="F12747" s="24">
        <f t="shared" si="199"/>
        <v>-6.9647509523809437E-3</v>
      </c>
      <c r="G12747" s="24"/>
    </row>
    <row r="12748" spans="1:7" x14ac:dyDescent="0.25">
      <c r="A12748" s="6" t="s">
        <v>270</v>
      </c>
      <c r="B12748" s="7">
        <v>45989</v>
      </c>
      <c r="C12748" s="8">
        <v>1800.14</v>
      </c>
      <c r="D12748" s="20">
        <v>6.8027000000000004E-2</v>
      </c>
      <c r="E12748" s="35" cm="1">
        <f t="array" ref="E12748">INDEX('Curva Juros'!$B$7:$B$73,MATCH(C12748,'Curva Juros'!$A$7:$A$73,1)) +
(C12748-INDEX('Curva Juros'!$A$7:$A$73,MATCH(C12748,'Curva Juros'!$A$7:$A$73,1))) *
(INDEX('Curva Juros'!$B$7:$B$73,MATCH(C12748,'Curva Juros'!$A$7:$A$73,1)+1) -
INDEX('Curva Juros'!$B$7:$B$73,MATCH(C12748,'Curva Juros'!$A$7:$A$73,1))) /
(INDEX('Curva Juros'!$A$7:$A$73,MATCH(C12748,'Curva Juros'!$A$7:$A$73,1)+1) -
INDEX('Curva Juros'!$A$7:$A$73,MATCH(C12748,'Curva Juros'!$A$7:$A$73,1)))</f>
        <v>7.5033208095238093</v>
      </c>
      <c r="F12748" s="24">
        <f t="shared" si="199"/>
        <v>-7.0062080952380951E-3</v>
      </c>
      <c r="G12748" s="24"/>
    </row>
    <row r="12749" spans="1:7" x14ac:dyDescent="0.25">
      <c r="A12749" s="3" t="s">
        <v>270</v>
      </c>
      <c r="B12749" s="4">
        <v>45996</v>
      </c>
      <c r="C12749" s="5">
        <v>1795.74</v>
      </c>
      <c r="D12749" s="19">
        <v>6.794E-2</v>
      </c>
      <c r="E12749" s="35" cm="1">
        <f t="array" ref="E12749">INDEX('Curva Juros'!$B$7:$B$73,MATCH(C12749,'Curva Juros'!$A$7:$A$73,1)) +
(C12749-INDEX('Curva Juros'!$A$7:$A$73,MATCH(C12749,'Curva Juros'!$A$7:$A$73,1))) *
(INDEX('Curva Juros'!$B$7:$B$73,MATCH(C12749,'Curva Juros'!$A$7:$A$73,1)+1) -
INDEX('Curva Juros'!$B$7:$B$73,MATCH(C12749,'Curva Juros'!$A$7:$A$73,1))) /
(INDEX('Curva Juros'!$A$7:$A$73,MATCH(C12749,'Curva Juros'!$A$7:$A$73,1)+1) -
INDEX('Curva Juros'!$A$7:$A$73,MATCH(C12749,'Curva Juros'!$A$7:$A$73,1)))</f>
        <v>7.5044627142857143</v>
      </c>
      <c r="F12749" s="24">
        <f t="shared" si="199"/>
        <v>-7.104627142857145E-3</v>
      </c>
      <c r="G12749" s="24"/>
    </row>
    <row r="12750" spans="1:7" x14ac:dyDescent="0.25">
      <c r="A12750" s="6" t="s">
        <v>270</v>
      </c>
      <c r="B12750" s="7">
        <v>46003</v>
      </c>
      <c r="C12750" s="8">
        <v>1789.44</v>
      </c>
      <c r="D12750" s="20">
        <v>6.8127999999999994E-2</v>
      </c>
      <c r="E12750" s="35" cm="1">
        <f t="array" ref="E12750">INDEX('Curva Juros'!$B$7:$B$73,MATCH(C12750,'Curva Juros'!$A$7:$A$73,1)) +
(C12750-INDEX('Curva Juros'!$A$7:$A$73,MATCH(C12750,'Curva Juros'!$A$7:$A$73,1))) *
(INDEX('Curva Juros'!$B$7:$B$73,MATCH(C12750,'Curva Juros'!$A$7:$A$73,1)+1) -
INDEX('Curva Juros'!$B$7:$B$73,MATCH(C12750,'Curva Juros'!$A$7:$A$73,1))) /
(INDEX('Curva Juros'!$A$7:$A$73,MATCH(C12750,'Curva Juros'!$A$7:$A$73,1)+1) -
INDEX('Curva Juros'!$A$7:$A$73,MATCH(C12750,'Curva Juros'!$A$7:$A$73,1)))</f>
        <v>7.5060977142857137</v>
      </c>
      <c r="F12750" s="24">
        <f t="shared" si="199"/>
        <v>-6.9329771428571496E-3</v>
      </c>
      <c r="G12750" s="24"/>
    </row>
    <row r="12751" spans="1:7" x14ac:dyDescent="0.25">
      <c r="A12751" s="3" t="s">
        <v>270</v>
      </c>
      <c r="B12751" s="4">
        <v>46010</v>
      </c>
      <c r="C12751" s="5">
        <v>1871.8</v>
      </c>
      <c r="D12751" s="19">
        <v>6.9710999999999995E-2</v>
      </c>
      <c r="E12751" s="35" cm="1">
        <f t="array" ref="E12751">INDEX('Curva Juros'!$B$7:$B$73,MATCH(C12751,'Curva Juros'!$A$7:$A$73,1)) +
(C12751-INDEX('Curva Juros'!$A$7:$A$73,MATCH(C12751,'Curva Juros'!$A$7:$A$73,1))) *
(INDEX('Curva Juros'!$B$7:$B$73,MATCH(C12751,'Curva Juros'!$A$7:$A$73,1)+1) -
INDEX('Curva Juros'!$B$7:$B$73,MATCH(C12751,'Curva Juros'!$A$7:$A$73,1))) /
(INDEX('Curva Juros'!$A$7:$A$73,MATCH(C12751,'Curva Juros'!$A$7:$A$73,1)+1) -
INDEX('Curva Juros'!$A$7:$A$73,MATCH(C12751,'Curva Juros'!$A$7:$A$73,1)))</f>
        <v>7.4847233333333341</v>
      </c>
      <c r="F12751" s="24">
        <f t="shared" si="199"/>
        <v>-5.136233333333351E-3</v>
      </c>
      <c r="G12751" s="24"/>
    </row>
    <row r="12752" spans="1:7" x14ac:dyDescent="0.25">
      <c r="A12752" s="6" t="s">
        <v>270</v>
      </c>
      <c r="B12752" s="7">
        <v>46017</v>
      </c>
      <c r="C12752" s="8">
        <v>1869.4</v>
      </c>
      <c r="D12752" s="20">
        <v>6.9469000000000003E-2</v>
      </c>
      <c r="E12752" s="35" cm="1">
        <f t="array" ref="E12752">INDEX('Curva Juros'!$B$7:$B$73,MATCH(C12752,'Curva Juros'!$A$7:$A$73,1)) +
(C12752-INDEX('Curva Juros'!$A$7:$A$73,MATCH(C12752,'Curva Juros'!$A$7:$A$73,1))) *
(INDEX('Curva Juros'!$B$7:$B$73,MATCH(C12752,'Curva Juros'!$A$7:$A$73,1)+1) -
INDEX('Curva Juros'!$B$7:$B$73,MATCH(C12752,'Curva Juros'!$A$7:$A$73,1))) /
(INDEX('Curva Juros'!$A$7:$A$73,MATCH(C12752,'Curva Juros'!$A$7:$A$73,1)+1) -
INDEX('Curva Juros'!$A$7:$A$73,MATCH(C12752,'Curva Juros'!$A$7:$A$73,1)))</f>
        <v>7.4853461904761911</v>
      </c>
      <c r="F12752" s="24">
        <f t="shared" si="199"/>
        <v>-5.3844619047619113E-3</v>
      </c>
      <c r="G12752" s="24"/>
    </row>
    <row r="12753" spans="1:7" x14ac:dyDescent="0.25">
      <c r="A12753" s="3" t="s">
        <v>270</v>
      </c>
      <c r="B12753" s="4">
        <v>46024</v>
      </c>
      <c r="C12753" s="5">
        <v>1867.51</v>
      </c>
      <c r="D12753" s="19">
        <v>6.9148000000000001E-2</v>
      </c>
      <c r="E12753" s="35" cm="1">
        <f t="array" ref="E12753">INDEX('Curva Juros'!$B$7:$B$73,MATCH(C12753,'Curva Juros'!$A$7:$A$73,1)) +
(C12753-INDEX('Curva Juros'!$A$7:$A$73,MATCH(C12753,'Curva Juros'!$A$7:$A$73,1))) *
(INDEX('Curva Juros'!$B$7:$B$73,MATCH(C12753,'Curva Juros'!$A$7:$A$73,1)+1) -
INDEX('Curva Juros'!$B$7:$B$73,MATCH(C12753,'Curva Juros'!$A$7:$A$73,1))) /
(INDEX('Curva Juros'!$A$7:$A$73,MATCH(C12753,'Curva Juros'!$A$7:$A$73,1)+1) -
INDEX('Curva Juros'!$A$7:$A$73,MATCH(C12753,'Curva Juros'!$A$7:$A$73,1)))</f>
        <v>7.4858366904761908</v>
      </c>
      <c r="F12753" s="24">
        <f t="shared" si="199"/>
        <v>-5.7103669047619127E-3</v>
      </c>
      <c r="G12753" s="24"/>
    </row>
    <row r="12754" spans="1:7" x14ac:dyDescent="0.25">
      <c r="A12754" s="6" t="s">
        <v>270</v>
      </c>
      <c r="B12754" s="7">
        <v>46031</v>
      </c>
      <c r="C12754" s="8">
        <v>1854.25</v>
      </c>
      <c r="D12754" s="20">
        <v>7.0403999999999994E-2</v>
      </c>
      <c r="E12754" s="35" cm="1">
        <f t="array" ref="E12754">INDEX('Curva Juros'!$B$7:$B$73,MATCH(C12754,'Curva Juros'!$A$7:$A$73,1)) +
(C12754-INDEX('Curva Juros'!$A$7:$A$73,MATCH(C12754,'Curva Juros'!$A$7:$A$73,1))) *
(INDEX('Curva Juros'!$B$7:$B$73,MATCH(C12754,'Curva Juros'!$A$7:$A$73,1)+1) -
INDEX('Curva Juros'!$B$7:$B$73,MATCH(C12754,'Curva Juros'!$A$7:$A$73,1))) /
(INDEX('Curva Juros'!$A$7:$A$73,MATCH(C12754,'Curva Juros'!$A$7:$A$73,1)+1) -
INDEX('Curva Juros'!$A$7:$A$73,MATCH(C12754,'Curva Juros'!$A$7:$A$73,1)))</f>
        <v>7.4892779761904764</v>
      </c>
      <c r="F12754" s="24">
        <f t="shared" si="199"/>
        <v>-4.4887797619047737E-3</v>
      </c>
      <c r="G12754" s="24"/>
    </row>
    <row r="12755" spans="1:7" x14ac:dyDescent="0.25">
      <c r="A12755" s="3" t="s">
        <v>270</v>
      </c>
      <c r="B12755" s="4">
        <v>46038</v>
      </c>
      <c r="C12755" s="5">
        <v>1828.56</v>
      </c>
      <c r="D12755" s="19">
        <v>7.3578000000000005E-2</v>
      </c>
      <c r="E12755" s="35" cm="1">
        <f t="array" ref="E12755">INDEX('Curva Juros'!$B$7:$B$73,MATCH(C12755,'Curva Juros'!$A$7:$A$73,1)) +
(C12755-INDEX('Curva Juros'!$A$7:$A$73,MATCH(C12755,'Curva Juros'!$A$7:$A$73,1))) *
(INDEX('Curva Juros'!$B$7:$B$73,MATCH(C12755,'Curva Juros'!$A$7:$A$73,1)+1) -
INDEX('Curva Juros'!$B$7:$B$73,MATCH(C12755,'Curva Juros'!$A$7:$A$73,1))) /
(INDEX('Curva Juros'!$A$7:$A$73,MATCH(C12755,'Curva Juros'!$A$7:$A$73,1)+1) -
INDEX('Curva Juros'!$A$7:$A$73,MATCH(C12755,'Curva Juros'!$A$7:$A$73,1)))</f>
        <v>7.4959451428571429</v>
      </c>
      <c r="F12755" s="24">
        <f t="shared" si="199"/>
        <v>-1.3814514285714202E-3</v>
      </c>
      <c r="G12755" s="24"/>
    </row>
    <row r="12756" spans="1:7" x14ac:dyDescent="0.25">
      <c r="A12756" s="6" t="s">
        <v>270</v>
      </c>
      <c r="B12756" s="7">
        <v>46045</v>
      </c>
      <c r="C12756" s="8">
        <v>1844.16</v>
      </c>
      <c r="D12756" s="20">
        <v>7.0418999999999995E-2</v>
      </c>
      <c r="E12756" s="35" cm="1">
        <f t="array" ref="E12756">INDEX('Curva Juros'!$B$7:$B$73,MATCH(C12756,'Curva Juros'!$A$7:$A$73,1)) +
(C12756-INDEX('Curva Juros'!$A$7:$A$73,MATCH(C12756,'Curva Juros'!$A$7:$A$73,1))) *
(INDEX('Curva Juros'!$B$7:$B$73,MATCH(C12756,'Curva Juros'!$A$7:$A$73,1)+1) -
INDEX('Curva Juros'!$B$7:$B$73,MATCH(C12756,'Curva Juros'!$A$7:$A$73,1))) /
(INDEX('Curva Juros'!$A$7:$A$73,MATCH(C12756,'Curva Juros'!$A$7:$A$73,1)+1) -
INDEX('Curva Juros'!$A$7:$A$73,MATCH(C12756,'Curva Juros'!$A$7:$A$73,1)))</f>
        <v>7.4918965714285717</v>
      </c>
      <c r="F12756" s="24">
        <f t="shared" si="199"/>
        <v>-4.4999657142857225E-3</v>
      </c>
      <c r="G12756" s="24"/>
    </row>
    <row r="12757" spans="1:7" x14ac:dyDescent="0.25">
      <c r="A12757" s="3" t="s">
        <v>270</v>
      </c>
      <c r="B12757" s="4">
        <v>46052</v>
      </c>
      <c r="C12757" s="5">
        <v>1861.81</v>
      </c>
      <c r="D12757" s="19">
        <v>6.6984000000000002E-2</v>
      </c>
      <c r="E12757" s="35" cm="1">
        <f t="array" ref="E12757">INDEX('Curva Juros'!$B$7:$B$73,MATCH(C12757,'Curva Juros'!$A$7:$A$73,1)) +
(C12757-INDEX('Curva Juros'!$A$7:$A$73,MATCH(C12757,'Curva Juros'!$A$7:$A$73,1))) *
(INDEX('Curva Juros'!$B$7:$B$73,MATCH(C12757,'Curva Juros'!$A$7:$A$73,1)+1) -
INDEX('Curva Juros'!$B$7:$B$73,MATCH(C12757,'Curva Juros'!$A$7:$A$73,1))) /
(INDEX('Curva Juros'!$A$7:$A$73,MATCH(C12757,'Curva Juros'!$A$7:$A$73,1)+1) -
INDEX('Curva Juros'!$A$7:$A$73,MATCH(C12757,'Curva Juros'!$A$7:$A$73,1)))</f>
        <v>7.4873159761904766</v>
      </c>
      <c r="F12757" s="24">
        <f t="shared" si="199"/>
        <v>-7.8891597619047682E-3</v>
      </c>
      <c r="G12757" s="24"/>
    </row>
    <row r="12758" spans="1:7" x14ac:dyDescent="0.25">
      <c r="A12758" s="6" t="s">
        <v>270</v>
      </c>
      <c r="B12758" s="7">
        <v>46059</v>
      </c>
      <c r="C12758" s="8">
        <v>1851.19</v>
      </c>
      <c r="D12758" s="20">
        <v>6.7832000000000003E-2</v>
      </c>
      <c r="E12758" s="35" cm="1">
        <f t="array" ref="E12758">INDEX('Curva Juros'!$B$7:$B$73,MATCH(C12758,'Curva Juros'!$A$7:$A$73,1)) +
(C12758-INDEX('Curva Juros'!$A$7:$A$73,MATCH(C12758,'Curva Juros'!$A$7:$A$73,1))) *
(INDEX('Curva Juros'!$B$7:$B$73,MATCH(C12758,'Curva Juros'!$A$7:$A$73,1)+1) -
INDEX('Curva Juros'!$B$7:$B$73,MATCH(C12758,'Curva Juros'!$A$7:$A$73,1))) /
(INDEX('Curva Juros'!$A$7:$A$73,MATCH(C12758,'Curva Juros'!$A$7:$A$73,1)+1) -
INDEX('Curva Juros'!$A$7:$A$73,MATCH(C12758,'Curva Juros'!$A$7:$A$73,1)))</f>
        <v>7.4900721190476194</v>
      </c>
      <c r="F12758" s="24">
        <f t="shared" si="199"/>
        <v>-7.0687211904761904E-3</v>
      </c>
      <c r="G12758" s="24"/>
    </row>
    <row r="12759" spans="1:7" x14ac:dyDescent="0.25">
      <c r="A12759" s="3" t="s">
        <v>270</v>
      </c>
      <c r="B12759" s="4">
        <v>46066</v>
      </c>
      <c r="C12759" s="5">
        <v>1848.79</v>
      </c>
      <c r="D12759" s="19">
        <v>6.744E-2</v>
      </c>
      <c r="E12759" s="35" cm="1">
        <f t="array" ref="E12759">INDEX('Curva Juros'!$B$7:$B$73,MATCH(C12759,'Curva Juros'!$A$7:$A$73,1)) +
(C12759-INDEX('Curva Juros'!$A$7:$A$73,MATCH(C12759,'Curva Juros'!$A$7:$A$73,1))) *
(INDEX('Curva Juros'!$B$7:$B$73,MATCH(C12759,'Curva Juros'!$A$7:$A$73,1)+1) -
INDEX('Curva Juros'!$B$7:$B$73,MATCH(C12759,'Curva Juros'!$A$7:$A$73,1))) /
(INDEX('Curva Juros'!$A$7:$A$73,MATCH(C12759,'Curva Juros'!$A$7:$A$73,1)+1) -
INDEX('Curva Juros'!$A$7:$A$73,MATCH(C12759,'Curva Juros'!$A$7:$A$73,1)))</f>
        <v>7.4906949761904764</v>
      </c>
      <c r="F12759" s="24">
        <f t="shared" si="199"/>
        <v>-7.466949761904762E-3</v>
      </c>
      <c r="G12759" s="24"/>
    </row>
    <row r="12760" spans="1:7" x14ac:dyDescent="0.25">
      <c r="A12760" s="6" t="s">
        <v>270</v>
      </c>
      <c r="B12760" s="7">
        <v>46073</v>
      </c>
      <c r="C12760" s="8">
        <v>1842.51</v>
      </c>
      <c r="D12760" s="20">
        <v>6.7934999999999995E-2</v>
      </c>
      <c r="E12760" s="35" cm="1">
        <f t="array" ref="E12760">INDEX('Curva Juros'!$B$7:$B$73,MATCH(C12760,'Curva Juros'!$A$7:$A$73,1)) +
(C12760-INDEX('Curva Juros'!$A$7:$A$73,MATCH(C12760,'Curva Juros'!$A$7:$A$73,1))) *
(INDEX('Curva Juros'!$B$7:$B$73,MATCH(C12760,'Curva Juros'!$A$7:$A$73,1)+1) -
INDEX('Curva Juros'!$B$7:$B$73,MATCH(C12760,'Curva Juros'!$A$7:$A$73,1))) /
(INDEX('Curva Juros'!$A$7:$A$73,MATCH(C12760,'Curva Juros'!$A$7:$A$73,1)+1) -
INDEX('Curva Juros'!$A$7:$A$73,MATCH(C12760,'Curva Juros'!$A$7:$A$73,1)))</f>
        <v>7.4923247857142856</v>
      </c>
      <c r="F12760" s="24">
        <f t="shared" si="199"/>
        <v>-6.9882478571428597E-3</v>
      </c>
      <c r="G12760" s="24"/>
    </row>
    <row r="12761" spans="1:7" x14ac:dyDescent="0.25">
      <c r="A12761" s="3" t="s">
        <v>270</v>
      </c>
      <c r="B12761" s="4">
        <v>46080</v>
      </c>
      <c r="C12761" s="5">
        <v>1849.93</v>
      </c>
      <c r="D12761" s="19">
        <v>6.6062999999999997E-2</v>
      </c>
      <c r="E12761" s="35" cm="1">
        <f t="array" ref="E12761">INDEX('Curva Juros'!$B$7:$B$73,MATCH(C12761,'Curva Juros'!$A$7:$A$73,1)) +
(C12761-INDEX('Curva Juros'!$A$7:$A$73,MATCH(C12761,'Curva Juros'!$A$7:$A$73,1))) *
(INDEX('Curva Juros'!$B$7:$B$73,MATCH(C12761,'Curva Juros'!$A$7:$A$73,1)+1) -
INDEX('Curva Juros'!$B$7:$B$73,MATCH(C12761,'Curva Juros'!$A$7:$A$73,1))) /
(INDEX('Curva Juros'!$A$7:$A$73,MATCH(C12761,'Curva Juros'!$A$7:$A$73,1)+1) -
INDEX('Curva Juros'!$A$7:$A$73,MATCH(C12761,'Curva Juros'!$A$7:$A$73,1)))</f>
        <v>7.4903991190476189</v>
      </c>
      <c r="F12761" s="24">
        <f t="shared" si="199"/>
        <v>-8.8409911904761967E-3</v>
      </c>
      <c r="G12761" s="24"/>
    </row>
    <row r="12762" spans="1:7" x14ac:dyDescent="0.25">
      <c r="A12762" s="6" t="s">
        <v>271</v>
      </c>
      <c r="B12762" s="7">
        <v>45723</v>
      </c>
      <c r="C12762" s="8">
        <v>2288.36</v>
      </c>
      <c r="D12762" s="20">
        <v>7.4085999999999999E-2</v>
      </c>
      <c r="E12762" s="35" cm="1">
        <f t="array" ref="E12762">INDEX('Curva Juros'!$B$7:$B$73,MATCH(C12762,'Curva Juros'!$A$7:$A$73,1)) +
(C12762-INDEX('Curva Juros'!$A$7:$A$73,MATCH(C12762,'Curva Juros'!$A$7:$A$73,1))) *
(INDEX('Curva Juros'!$B$7:$B$73,MATCH(C12762,'Curva Juros'!$A$7:$A$73,1)+1) -
INDEX('Curva Juros'!$B$7:$B$73,MATCH(C12762,'Curva Juros'!$A$7:$A$73,1))) /
(INDEX('Curva Juros'!$A$7:$A$73,MATCH(C12762,'Curva Juros'!$A$7:$A$73,1)+1) -
INDEX('Curva Juros'!$A$7:$A$73,MATCH(C12762,'Curva Juros'!$A$7:$A$73,1)))</f>
        <v>7.3773746349206348</v>
      </c>
      <c r="F12762" s="24">
        <f t="shared" si="199"/>
        <v>3.1225365079365353E-4</v>
      </c>
      <c r="G12762" s="24"/>
    </row>
    <row r="12763" spans="1:7" x14ac:dyDescent="0.25">
      <c r="A12763" s="3" t="s">
        <v>271</v>
      </c>
      <c r="B12763" s="4">
        <v>45730</v>
      </c>
      <c r="C12763" s="5">
        <v>2282.92</v>
      </c>
      <c r="D12763" s="19">
        <v>7.4171000000000001E-2</v>
      </c>
      <c r="E12763" s="35" cm="1">
        <f t="array" ref="E12763">INDEX('Curva Juros'!$B$7:$B$73,MATCH(C12763,'Curva Juros'!$A$7:$A$73,1)) +
(C12763-INDEX('Curva Juros'!$A$7:$A$73,MATCH(C12763,'Curva Juros'!$A$7:$A$73,1))) *
(INDEX('Curva Juros'!$B$7:$B$73,MATCH(C12763,'Curva Juros'!$A$7:$A$73,1)+1) -
INDEX('Curva Juros'!$B$7:$B$73,MATCH(C12763,'Curva Juros'!$A$7:$A$73,1))) /
(INDEX('Curva Juros'!$A$7:$A$73,MATCH(C12763,'Curva Juros'!$A$7:$A$73,1)+1) -
INDEX('Curva Juros'!$A$7:$A$73,MATCH(C12763,'Curva Juros'!$A$7:$A$73,1)))</f>
        <v>7.3787173650793649</v>
      </c>
      <c r="F12763" s="24">
        <f t="shared" si="199"/>
        <v>3.8382634920634817E-4</v>
      </c>
      <c r="G12763" s="24"/>
    </row>
    <row r="12764" spans="1:7" x14ac:dyDescent="0.25">
      <c r="A12764" s="6" t="s">
        <v>271</v>
      </c>
      <c r="B12764" s="7">
        <v>45737</v>
      </c>
      <c r="C12764" s="8">
        <v>2280.17</v>
      </c>
      <c r="D12764" s="20">
        <v>7.3737999999999998E-2</v>
      </c>
      <c r="E12764" s="35" cm="1">
        <f t="array" ref="E12764">INDEX('Curva Juros'!$B$7:$B$73,MATCH(C12764,'Curva Juros'!$A$7:$A$73,1)) +
(C12764-INDEX('Curva Juros'!$A$7:$A$73,MATCH(C12764,'Curva Juros'!$A$7:$A$73,1))) *
(INDEX('Curva Juros'!$B$7:$B$73,MATCH(C12764,'Curva Juros'!$A$7:$A$73,1)+1) -
INDEX('Curva Juros'!$B$7:$B$73,MATCH(C12764,'Curva Juros'!$A$7:$A$73,1))) /
(INDEX('Curva Juros'!$A$7:$A$73,MATCH(C12764,'Curva Juros'!$A$7:$A$73,1)+1) -
INDEX('Curva Juros'!$A$7:$A$73,MATCH(C12764,'Curva Juros'!$A$7:$A$73,1)))</f>
        <v>7.3793961349206345</v>
      </c>
      <c r="F12764" s="24">
        <f t="shared" si="199"/>
        <v>-5.5961349206351541E-5</v>
      </c>
      <c r="G12764" s="24"/>
    </row>
    <row r="12765" spans="1:7" x14ac:dyDescent="0.25">
      <c r="A12765" s="3" t="s">
        <v>271</v>
      </c>
      <c r="B12765" s="4">
        <v>45744</v>
      </c>
      <c r="C12765" s="5">
        <v>2280.36</v>
      </c>
      <c r="D12765" s="19">
        <v>7.2737999999999997E-2</v>
      </c>
      <c r="E12765" s="35" cm="1">
        <f t="array" ref="E12765">INDEX('Curva Juros'!$B$7:$B$73,MATCH(C12765,'Curva Juros'!$A$7:$A$73,1)) +
(C12765-INDEX('Curva Juros'!$A$7:$A$73,MATCH(C12765,'Curva Juros'!$A$7:$A$73,1))) *
(INDEX('Curva Juros'!$B$7:$B$73,MATCH(C12765,'Curva Juros'!$A$7:$A$73,1)+1) -
INDEX('Curva Juros'!$B$7:$B$73,MATCH(C12765,'Curva Juros'!$A$7:$A$73,1))) /
(INDEX('Curva Juros'!$A$7:$A$73,MATCH(C12765,'Curva Juros'!$A$7:$A$73,1)+1) -
INDEX('Curva Juros'!$A$7:$A$73,MATCH(C12765,'Curva Juros'!$A$7:$A$73,1)))</f>
        <v>7.3793492380952381</v>
      </c>
      <c r="F12765" s="24">
        <f t="shared" si="199"/>
        <v>-1.0554923809523858E-3</v>
      </c>
      <c r="G12765" s="24"/>
    </row>
    <row r="12766" spans="1:7" x14ac:dyDescent="0.25">
      <c r="A12766" s="6" t="s">
        <v>271</v>
      </c>
      <c r="B12766" s="7">
        <v>45751</v>
      </c>
      <c r="C12766" s="8">
        <v>2282.06</v>
      </c>
      <c r="D12766" s="20">
        <v>7.1445999999999996E-2</v>
      </c>
      <c r="E12766" s="35" cm="1">
        <f t="array" ref="E12766">INDEX('Curva Juros'!$B$7:$B$73,MATCH(C12766,'Curva Juros'!$A$7:$A$73,1)) +
(C12766-INDEX('Curva Juros'!$A$7:$A$73,MATCH(C12766,'Curva Juros'!$A$7:$A$73,1))) *
(INDEX('Curva Juros'!$B$7:$B$73,MATCH(C12766,'Curva Juros'!$A$7:$A$73,1)+1) -
INDEX('Curva Juros'!$B$7:$B$73,MATCH(C12766,'Curva Juros'!$A$7:$A$73,1))) /
(INDEX('Curva Juros'!$A$7:$A$73,MATCH(C12766,'Curva Juros'!$A$7:$A$73,1)+1) -
INDEX('Curva Juros'!$A$7:$A$73,MATCH(C12766,'Curva Juros'!$A$7:$A$73,1)))</f>
        <v>7.3789296349206346</v>
      </c>
      <c r="F12766" s="24">
        <f t="shared" si="199"/>
        <v>-2.343296349206353E-3</v>
      </c>
      <c r="G12766" s="24"/>
    </row>
    <row r="12767" spans="1:7" x14ac:dyDescent="0.25">
      <c r="A12767" s="3" t="s">
        <v>271</v>
      </c>
      <c r="B12767" s="4">
        <v>45758</v>
      </c>
      <c r="C12767" s="5">
        <v>2269.87</v>
      </c>
      <c r="D12767" s="19">
        <v>7.2831999999999994E-2</v>
      </c>
      <c r="E12767" s="35" cm="1">
        <f t="array" ref="E12767">INDEX('Curva Juros'!$B$7:$B$73,MATCH(C12767,'Curva Juros'!$A$7:$A$73,1)) +
(C12767-INDEX('Curva Juros'!$A$7:$A$73,MATCH(C12767,'Curva Juros'!$A$7:$A$73,1))) *
(INDEX('Curva Juros'!$B$7:$B$73,MATCH(C12767,'Curva Juros'!$A$7:$A$73,1)+1) -
INDEX('Curva Juros'!$B$7:$B$73,MATCH(C12767,'Curva Juros'!$A$7:$A$73,1))) /
(INDEX('Curva Juros'!$A$7:$A$73,MATCH(C12767,'Curva Juros'!$A$7:$A$73,1)+1) -
INDEX('Curva Juros'!$A$7:$A$73,MATCH(C12767,'Curva Juros'!$A$7:$A$73,1)))</f>
        <v>7.3819384365079364</v>
      </c>
      <c r="F12767" s="24">
        <f t="shared" si="199"/>
        <v>-9.8738436507936345E-4</v>
      </c>
      <c r="G12767" s="24"/>
    </row>
    <row r="12768" spans="1:7" x14ac:dyDescent="0.25">
      <c r="A12768" s="6" t="s">
        <v>271</v>
      </c>
      <c r="B12768" s="7">
        <v>45764</v>
      </c>
      <c r="C12768" s="8">
        <v>2264.17</v>
      </c>
      <c r="D12768" s="20">
        <v>7.3160000000000003E-2</v>
      </c>
      <c r="E12768" s="35" cm="1">
        <f t="array" ref="E12768">INDEX('Curva Juros'!$B$7:$B$73,MATCH(C12768,'Curva Juros'!$A$7:$A$73,1)) +
(C12768-INDEX('Curva Juros'!$A$7:$A$73,MATCH(C12768,'Curva Juros'!$A$7:$A$73,1))) *
(INDEX('Curva Juros'!$B$7:$B$73,MATCH(C12768,'Curva Juros'!$A$7:$A$73,1)+1) -
INDEX('Curva Juros'!$B$7:$B$73,MATCH(C12768,'Curva Juros'!$A$7:$A$73,1))) /
(INDEX('Curva Juros'!$A$7:$A$73,MATCH(C12768,'Curva Juros'!$A$7:$A$73,1)+1) -
INDEX('Curva Juros'!$A$7:$A$73,MATCH(C12768,'Curva Juros'!$A$7:$A$73,1)))</f>
        <v>7.3833726984126979</v>
      </c>
      <c r="F12768" s="24">
        <f t="shared" si="199"/>
        <v>-6.7372698412697385E-4</v>
      </c>
      <c r="G12768" s="24"/>
    </row>
    <row r="12769" spans="1:7" x14ac:dyDescent="0.25">
      <c r="A12769" s="3" t="s">
        <v>271</v>
      </c>
      <c r="B12769" s="4">
        <v>45772</v>
      </c>
      <c r="C12769" s="5">
        <v>2261.9899999999998</v>
      </c>
      <c r="D12769" s="19">
        <v>7.281E-2</v>
      </c>
      <c r="E12769" s="35" cm="1">
        <f t="array" ref="E12769">INDEX('Curva Juros'!$B$7:$B$73,MATCH(C12769,'Curva Juros'!$A$7:$A$73,1)) +
(C12769-INDEX('Curva Juros'!$A$7:$A$73,MATCH(C12769,'Curva Juros'!$A$7:$A$73,1))) *
(INDEX('Curva Juros'!$B$7:$B$73,MATCH(C12769,'Curva Juros'!$A$7:$A$73,1)+1) -
INDEX('Curva Juros'!$B$7:$B$73,MATCH(C12769,'Curva Juros'!$A$7:$A$73,1))) /
(INDEX('Curva Juros'!$A$7:$A$73,MATCH(C12769,'Curva Juros'!$A$7:$A$73,1)+1) -
INDEX('Curva Juros'!$A$7:$A$73,MATCH(C12769,'Curva Juros'!$A$7:$A$73,1)))</f>
        <v>7.3839263492063489</v>
      </c>
      <c r="F12769" s="24">
        <f t="shared" si="199"/>
        <v>-1.0292634920634897E-3</v>
      </c>
      <c r="G12769" s="24"/>
    </row>
    <row r="12770" spans="1:7" x14ac:dyDescent="0.25">
      <c r="A12770" s="6" t="s">
        <v>271</v>
      </c>
      <c r="B12770" s="7">
        <v>45779</v>
      </c>
      <c r="C12770" s="8">
        <v>2260.88</v>
      </c>
      <c r="D12770" s="20">
        <v>7.2251999999999997E-2</v>
      </c>
      <c r="E12770" s="35" cm="1">
        <f t="array" ref="E12770">INDEX('Curva Juros'!$B$7:$B$73,MATCH(C12770,'Curva Juros'!$A$7:$A$73,1)) +
(C12770-INDEX('Curva Juros'!$A$7:$A$73,MATCH(C12770,'Curva Juros'!$A$7:$A$73,1))) *
(INDEX('Curva Juros'!$B$7:$B$73,MATCH(C12770,'Curva Juros'!$A$7:$A$73,1)+1) -
INDEX('Curva Juros'!$B$7:$B$73,MATCH(C12770,'Curva Juros'!$A$7:$A$73,1))) /
(INDEX('Curva Juros'!$A$7:$A$73,MATCH(C12770,'Curva Juros'!$A$7:$A$73,1)+1) -
INDEX('Curva Juros'!$A$7:$A$73,MATCH(C12770,'Curva Juros'!$A$7:$A$73,1)))</f>
        <v>7.3842082539682536</v>
      </c>
      <c r="F12770" s="24">
        <f t="shared" si="199"/>
        <v>-1.5900825396825413E-3</v>
      </c>
      <c r="G12770" s="24"/>
    </row>
    <row r="12771" spans="1:7" x14ac:dyDescent="0.25">
      <c r="A12771" s="3" t="s">
        <v>271</v>
      </c>
      <c r="B12771" s="4">
        <v>45786</v>
      </c>
      <c r="C12771" s="5">
        <v>2274.48</v>
      </c>
      <c r="D12771" s="19">
        <v>6.8654999999999994E-2</v>
      </c>
      <c r="E12771" s="35" cm="1">
        <f t="array" ref="E12771">INDEX('Curva Juros'!$B$7:$B$73,MATCH(C12771,'Curva Juros'!$A$7:$A$73,1)) +
(C12771-INDEX('Curva Juros'!$A$7:$A$73,MATCH(C12771,'Curva Juros'!$A$7:$A$73,1))) *
(INDEX('Curva Juros'!$B$7:$B$73,MATCH(C12771,'Curva Juros'!$A$7:$A$73,1)+1) -
INDEX('Curva Juros'!$B$7:$B$73,MATCH(C12771,'Curva Juros'!$A$7:$A$73,1))) /
(INDEX('Curva Juros'!$A$7:$A$73,MATCH(C12771,'Curva Juros'!$A$7:$A$73,1)+1) -
INDEX('Curva Juros'!$A$7:$A$73,MATCH(C12771,'Curva Juros'!$A$7:$A$73,1)))</f>
        <v>7.3808005714285709</v>
      </c>
      <c r="F12771" s="24">
        <f t="shared" si="199"/>
        <v>-5.1530057142857161E-3</v>
      </c>
      <c r="G12771" s="24"/>
    </row>
    <row r="12772" spans="1:7" x14ac:dyDescent="0.25">
      <c r="A12772" s="6" t="s">
        <v>271</v>
      </c>
      <c r="B12772" s="7">
        <v>45793</v>
      </c>
      <c r="C12772" s="8">
        <v>2266.02</v>
      </c>
      <c r="D12772" s="20">
        <v>6.9325999999999999E-2</v>
      </c>
      <c r="E12772" s="35" cm="1">
        <f t="array" ref="E12772">INDEX('Curva Juros'!$B$7:$B$73,MATCH(C12772,'Curva Juros'!$A$7:$A$73,1)) +
(C12772-INDEX('Curva Juros'!$A$7:$A$73,MATCH(C12772,'Curva Juros'!$A$7:$A$73,1))) *
(INDEX('Curva Juros'!$B$7:$B$73,MATCH(C12772,'Curva Juros'!$A$7:$A$73,1)+1) -
INDEX('Curva Juros'!$B$7:$B$73,MATCH(C12772,'Curva Juros'!$A$7:$A$73,1))) /
(INDEX('Curva Juros'!$A$7:$A$73,MATCH(C12772,'Curva Juros'!$A$7:$A$73,1)+1) -
INDEX('Curva Juros'!$A$7:$A$73,MATCH(C12772,'Curva Juros'!$A$7:$A$73,1)))</f>
        <v>7.3829028571428568</v>
      </c>
      <c r="F12772" s="24">
        <f t="shared" si="199"/>
        <v>-4.5030285714285634E-3</v>
      </c>
      <c r="G12772" s="24"/>
    </row>
    <row r="12773" spans="1:7" x14ac:dyDescent="0.25">
      <c r="A12773" s="3" t="s">
        <v>271</v>
      </c>
      <c r="B12773" s="4">
        <v>45800</v>
      </c>
      <c r="C12773" s="5">
        <v>2263.39</v>
      </c>
      <c r="D12773" s="19">
        <v>6.8866999999999998E-2</v>
      </c>
      <c r="E12773" s="35" cm="1">
        <f t="array" ref="E12773">INDEX('Curva Juros'!$B$7:$B$73,MATCH(C12773,'Curva Juros'!$A$7:$A$73,1)) +
(C12773-INDEX('Curva Juros'!$A$7:$A$73,MATCH(C12773,'Curva Juros'!$A$7:$A$73,1))) *
(INDEX('Curva Juros'!$B$7:$B$73,MATCH(C12773,'Curva Juros'!$A$7:$A$73,1)+1) -
INDEX('Curva Juros'!$B$7:$B$73,MATCH(C12773,'Curva Juros'!$A$7:$A$73,1))) /
(INDEX('Curva Juros'!$A$7:$A$73,MATCH(C12773,'Curva Juros'!$A$7:$A$73,1)+1) -
INDEX('Curva Juros'!$A$7:$A$73,MATCH(C12773,'Curva Juros'!$A$7:$A$73,1)))</f>
        <v>7.3835707936507937</v>
      </c>
      <c r="F12773" s="24">
        <f t="shared" si="199"/>
        <v>-4.9687079365079434E-3</v>
      </c>
      <c r="G12773" s="24"/>
    </row>
    <row r="12774" spans="1:7" x14ac:dyDescent="0.25">
      <c r="A12774" s="6" t="s">
        <v>271</v>
      </c>
      <c r="B12774" s="7">
        <v>45807</v>
      </c>
      <c r="C12774" s="8">
        <v>2257.12</v>
      </c>
      <c r="D12774" s="20">
        <v>6.9112999999999994E-2</v>
      </c>
      <c r="E12774" s="35" cm="1">
        <f t="array" ref="E12774">INDEX('Curva Juros'!$B$7:$B$73,MATCH(C12774,'Curva Juros'!$A$7:$A$73,1)) +
(C12774-INDEX('Curva Juros'!$A$7:$A$73,MATCH(C12774,'Curva Juros'!$A$7:$A$73,1))) *
(INDEX('Curva Juros'!$B$7:$B$73,MATCH(C12774,'Curva Juros'!$A$7:$A$73,1)+1) -
INDEX('Curva Juros'!$B$7:$B$73,MATCH(C12774,'Curva Juros'!$A$7:$A$73,1))) /
(INDEX('Curva Juros'!$A$7:$A$73,MATCH(C12774,'Curva Juros'!$A$7:$A$73,1)+1) -
INDEX('Curva Juros'!$A$7:$A$73,MATCH(C12774,'Curva Juros'!$A$7:$A$73,1)))</f>
        <v>7.3851631746031741</v>
      </c>
      <c r="F12774" s="24">
        <f t="shared" si="199"/>
        <v>-4.7386317460317434E-3</v>
      </c>
      <c r="G12774" s="24"/>
    </row>
    <row r="12775" spans="1:7" x14ac:dyDescent="0.25">
      <c r="A12775" s="3" t="s">
        <v>271</v>
      </c>
      <c r="B12775" s="4">
        <v>45814</v>
      </c>
      <c r="C12775" s="5">
        <v>2248.9499999999998</v>
      </c>
      <c r="D12775" s="19">
        <v>6.9726999999999997E-2</v>
      </c>
      <c r="E12775" s="35" cm="1">
        <f t="array" ref="E12775">INDEX('Curva Juros'!$B$7:$B$73,MATCH(C12775,'Curva Juros'!$A$7:$A$73,1)) +
(C12775-INDEX('Curva Juros'!$A$7:$A$73,MATCH(C12775,'Curva Juros'!$A$7:$A$73,1))) *
(INDEX('Curva Juros'!$B$7:$B$73,MATCH(C12775,'Curva Juros'!$A$7:$A$73,1)+1) -
INDEX('Curva Juros'!$B$7:$B$73,MATCH(C12775,'Curva Juros'!$A$7:$A$73,1))) /
(INDEX('Curva Juros'!$A$7:$A$73,MATCH(C12775,'Curva Juros'!$A$7:$A$73,1)+1) -
INDEX('Curva Juros'!$A$7:$A$73,MATCH(C12775,'Curva Juros'!$A$7:$A$73,1)))</f>
        <v>7.3872380952380947</v>
      </c>
      <c r="F12775" s="24">
        <f t="shared" si="199"/>
        <v>-4.1453809523809559E-3</v>
      </c>
      <c r="G12775" s="24"/>
    </row>
    <row r="12776" spans="1:7" x14ac:dyDescent="0.25">
      <c r="A12776" s="6" t="s">
        <v>271</v>
      </c>
      <c r="B12776" s="7">
        <v>45821</v>
      </c>
      <c r="C12776" s="8">
        <v>2247.56</v>
      </c>
      <c r="D12776" s="20">
        <v>6.9027000000000005E-2</v>
      </c>
      <c r="E12776" s="35" cm="1">
        <f t="array" ref="E12776">INDEX('Curva Juros'!$B$7:$B$73,MATCH(C12776,'Curva Juros'!$A$7:$A$73,1)) +
(C12776-INDEX('Curva Juros'!$A$7:$A$73,MATCH(C12776,'Curva Juros'!$A$7:$A$73,1))) *
(INDEX('Curva Juros'!$B$7:$B$73,MATCH(C12776,'Curva Juros'!$A$7:$A$73,1)+1) -
INDEX('Curva Juros'!$B$7:$B$73,MATCH(C12776,'Curva Juros'!$A$7:$A$73,1))) /
(INDEX('Curva Juros'!$A$7:$A$73,MATCH(C12776,'Curva Juros'!$A$7:$A$73,1)+1) -
INDEX('Curva Juros'!$A$7:$A$73,MATCH(C12776,'Curva Juros'!$A$7:$A$73,1)))</f>
        <v>7.387591111111111</v>
      </c>
      <c r="F12776" s="24">
        <f t="shared" si="199"/>
        <v>-4.8489111111111038E-3</v>
      </c>
      <c r="G12776" s="24"/>
    </row>
    <row r="12777" spans="1:7" x14ac:dyDescent="0.25">
      <c r="A12777" s="3" t="s">
        <v>271</v>
      </c>
      <c r="B12777" s="4">
        <v>45828</v>
      </c>
      <c r="C12777" s="5">
        <v>2247.35</v>
      </c>
      <c r="D12777" s="19">
        <v>6.8293000000000006E-2</v>
      </c>
      <c r="E12777" s="35" cm="1">
        <f t="array" ref="E12777">INDEX('Curva Juros'!$B$7:$B$73,MATCH(C12777,'Curva Juros'!$A$7:$A$73,1)) +
(C12777-INDEX('Curva Juros'!$A$7:$A$73,MATCH(C12777,'Curva Juros'!$A$7:$A$73,1))) *
(INDEX('Curva Juros'!$B$7:$B$73,MATCH(C12777,'Curva Juros'!$A$7:$A$73,1)+1) -
INDEX('Curva Juros'!$B$7:$B$73,MATCH(C12777,'Curva Juros'!$A$7:$A$73,1))) /
(INDEX('Curva Juros'!$A$7:$A$73,MATCH(C12777,'Curva Juros'!$A$7:$A$73,1)+1) -
INDEX('Curva Juros'!$A$7:$A$73,MATCH(C12777,'Curva Juros'!$A$7:$A$73,1)))</f>
        <v>7.3876444444444438</v>
      </c>
      <c r="F12777" s="24">
        <f t="shared" si="199"/>
        <v>-5.5834444444444326E-3</v>
      </c>
      <c r="G12777" s="24"/>
    </row>
    <row r="12778" spans="1:7" x14ac:dyDescent="0.25">
      <c r="A12778" s="6" t="s">
        <v>271</v>
      </c>
      <c r="B12778" s="7">
        <v>45835</v>
      </c>
      <c r="C12778" s="8">
        <v>2242.0100000000002</v>
      </c>
      <c r="D12778" s="20">
        <v>6.8358000000000002E-2</v>
      </c>
      <c r="E12778" s="35" cm="1">
        <f t="array" ref="E12778">INDEX('Curva Juros'!$B$7:$B$73,MATCH(C12778,'Curva Juros'!$A$7:$A$73,1)) +
(C12778-INDEX('Curva Juros'!$A$7:$A$73,MATCH(C12778,'Curva Juros'!$A$7:$A$73,1))) *
(INDEX('Curva Juros'!$B$7:$B$73,MATCH(C12778,'Curva Juros'!$A$7:$A$73,1)+1) -
INDEX('Curva Juros'!$B$7:$B$73,MATCH(C12778,'Curva Juros'!$A$7:$A$73,1))) /
(INDEX('Curva Juros'!$A$7:$A$73,MATCH(C12778,'Curva Juros'!$A$7:$A$73,1)+1) -
INDEX('Curva Juros'!$A$7:$A$73,MATCH(C12778,'Curva Juros'!$A$7:$A$73,1)))</f>
        <v>7.3890006349206345</v>
      </c>
      <c r="F12778" s="24">
        <f t="shared" si="199"/>
        <v>-5.5320063492063365E-3</v>
      </c>
      <c r="G12778" s="24"/>
    </row>
    <row r="12779" spans="1:7" x14ac:dyDescent="0.25">
      <c r="A12779" s="3" t="s">
        <v>271</v>
      </c>
      <c r="B12779" s="4">
        <v>45842</v>
      </c>
      <c r="C12779" s="5">
        <v>2239.3000000000002</v>
      </c>
      <c r="D12779" s="19">
        <v>6.7915000000000003E-2</v>
      </c>
      <c r="E12779" s="35" cm="1">
        <f t="array" ref="E12779">INDEX('Curva Juros'!$B$7:$B$73,MATCH(C12779,'Curva Juros'!$A$7:$A$73,1)) +
(C12779-INDEX('Curva Juros'!$A$7:$A$73,MATCH(C12779,'Curva Juros'!$A$7:$A$73,1))) *
(INDEX('Curva Juros'!$B$7:$B$73,MATCH(C12779,'Curva Juros'!$A$7:$A$73,1)+1) -
INDEX('Curva Juros'!$B$7:$B$73,MATCH(C12779,'Curva Juros'!$A$7:$A$73,1))) /
(INDEX('Curva Juros'!$A$7:$A$73,MATCH(C12779,'Curva Juros'!$A$7:$A$73,1)+1) -
INDEX('Curva Juros'!$A$7:$A$73,MATCH(C12779,'Curva Juros'!$A$7:$A$73,1)))</f>
        <v>7.3896888888888883</v>
      </c>
      <c r="F12779" s="24">
        <f t="shared" si="199"/>
        <v>-5.9818888888888838E-3</v>
      </c>
      <c r="G12779" s="24"/>
    </row>
    <row r="12780" spans="1:7" x14ac:dyDescent="0.25">
      <c r="A12780" s="6" t="s">
        <v>271</v>
      </c>
      <c r="B12780" s="7">
        <v>45849</v>
      </c>
      <c r="C12780" s="8">
        <v>2231.46</v>
      </c>
      <c r="D12780" s="20">
        <v>6.8464999999999998E-2</v>
      </c>
      <c r="E12780" s="35" cm="1">
        <f t="array" ref="E12780">INDEX('Curva Juros'!$B$7:$B$73,MATCH(C12780,'Curva Juros'!$A$7:$A$73,1)) +
(C12780-INDEX('Curva Juros'!$A$7:$A$73,MATCH(C12780,'Curva Juros'!$A$7:$A$73,1))) *
(INDEX('Curva Juros'!$B$7:$B$73,MATCH(C12780,'Curva Juros'!$A$7:$A$73,1)+1) -
INDEX('Curva Juros'!$B$7:$B$73,MATCH(C12780,'Curva Juros'!$A$7:$A$73,1))) /
(INDEX('Curva Juros'!$A$7:$A$73,MATCH(C12780,'Curva Juros'!$A$7:$A$73,1)+1) -
INDEX('Curva Juros'!$A$7:$A$73,MATCH(C12780,'Curva Juros'!$A$7:$A$73,1)))</f>
        <v>7.39168</v>
      </c>
      <c r="F12780" s="24">
        <f t="shared" si="199"/>
        <v>-5.4518000000000066E-3</v>
      </c>
      <c r="G12780" s="24"/>
    </row>
    <row r="12781" spans="1:7" x14ac:dyDescent="0.25">
      <c r="A12781" s="3" t="s">
        <v>271</v>
      </c>
      <c r="B12781" s="4">
        <v>45856</v>
      </c>
      <c r="C12781" s="5">
        <v>2218.0700000000002</v>
      </c>
      <c r="D12781" s="19">
        <v>7.0091000000000001E-2</v>
      </c>
      <c r="E12781" s="35" cm="1">
        <f t="array" ref="E12781">INDEX('Curva Juros'!$B$7:$B$73,MATCH(C12781,'Curva Juros'!$A$7:$A$73,1)) +
(C12781-INDEX('Curva Juros'!$A$7:$A$73,MATCH(C12781,'Curva Juros'!$A$7:$A$73,1))) *
(INDEX('Curva Juros'!$B$7:$B$73,MATCH(C12781,'Curva Juros'!$A$7:$A$73,1)+1) -
INDEX('Curva Juros'!$B$7:$B$73,MATCH(C12781,'Curva Juros'!$A$7:$A$73,1))) /
(INDEX('Curva Juros'!$A$7:$A$73,MATCH(C12781,'Curva Juros'!$A$7:$A$73,1)+1) -
INDEX('Curva Juros'!$A$7:$A$73,MATCH(C12781,'Curva Juros'!$A$7:$A$73,1)))</f>
        <v>7.3950806349206344</v>
      </c>
      <c r="F12781" s="24">
        <f t="shared" si="199"/>
        <v>-3.8598063492063378E-3</v>
      </c>
      <c r="G12781" s="24"/>
    </row>
    <row r="12782" spans="1:7" x14ac:dyDescent="0.25">
      <c r="A12782" s="6" t="s">
        <v>271</v>
      </c>
      <c r="B12782" s="7">
        <v>45863</v>
      </c>
      <c r="C12782" s="8">
        <v>2208.9699999999998</v>
      </c>
      <c r="D12782" s="20">
        <v>7.0882000000000001E-2</v>
      </c>
      <c r="E12782" s="35" cm="1">
        <f t="array" ref="E12782">INDEX('Curva Juros'!$B$7:$B$73,MATCH(C12782,'Curva Juros'!$A$7:$A$73,1)) +
(C12782-INDEX('Curva Juros'!$A$7:$A$73,MATCH(C12782,'Curva Juros'!$A$7:$A$73,1))) *
(INDEX('Curva Juros'!$B$7:$B$73,MATCH(C12782,'Curva Juros'!$A$7:$A$73,1)+1) -
INDEX('Curva Juros'!$B$7:$B$73,MATCH(C12782,'Curva Juros'!$A$7:$A$73,1))) /
(INDEX('Curva Juros'!$A$7:$A$73,MATCH(C12782,'Curva Juros'!$A$7:$A$73,1)+1) -
INDEX('Curva Juros'!$A$7:$A$73,MATCH(C12782,'Curva Juros'!$A$7:$A$73,1)))</f>
        <v>7.3973917460317455</v>
      </c>
      <c r="F12782" s="24">
        <f t="shared" si="199"/>
        <v>-3.0919174603174504E-3</v>
      </c>
      <c r="G12782" s="24"/>
    </row>
    <row r="12783" spans="1:7" x14ac:dyDescent="0.25">
      <c r="A12783" s="3" t="s">
        <v>271</v>
      </c>
      <c r="B12783" s="4">
        <v>45870</v>
      </c>
      <c r="C12783" s="5">
        <v>2211.4699999999998</v>
      </c>
      <c r="D12783" s="19">
        <v>6.9431000000000007E-2</v>
      </c>
      <c r="E12783" s="35" cm="1">
        <f t="array" ref="E12783">INDEX('Curva Juros'!$B$7:$B$73,MATCH(C12783,'Curva Juros'!$A$7:$A$73,1)) +
(C12783-INDEX('Curva Juros'!$A$7:$A$73,MATCH(C12783,'Curva Juros'!$A$7:$A$73,1))) *
(INDEX('Curva Juros'!$B$7:$B$73,MATCH(C12783,'Curva Juros'!$A$7:$A$73,1)+1) -
INDEX('Curva Juros'!$B$7:$B$73,MATCH(C12783,'Curva Juros'!$A$7:$A$73,1))) /
(INDEX('Curva Juros'!$A$7:$A$73,MATCH(C12783,'Curva Juros'!$A$7:$A$73,1)+1) -
INDEX('Curva Juros'!$A$7:$A$73,MATCH(C12783,'Curva Juros'!$A$7:$A$73,1)))</f>
        <v>7.3967568253968254</v>
      </c>
      <c r="F12783" s="24">
        <f t="shared" si="199"/>
        <v>-4.5365682539682539E-3</v>
      </c>
      <c r="G12783" s="24"/>
    </row>
    <row r="12784" spans="1:7" x14ac:dyDescent="0.25">
      <c r="A12784" s="6" t="s">
        <v>271</v>
      </c>
      <c r="B12784" s="7">
        <v>45877</v>
      </c>
      <c r="C12784" s="8">
        <v>2208.23</v>
      </c>
      <c r="D12784" s="20">
        <v>6.9092000000000001E-2</v>
      </c>
      <c r="E12784" s="35" cm="1">
        <f t="array" ref="E12784">INDEX('Curva Juros'!$B$7:$B$73,MATCH(C12784,'Curva Juros'!$A$7:$A$73,1)) +
(C12784-INDEX('Curva Juros'!$A$7:$A$73,MATCH(C12784,'Curva Juros'!$A$7:$A$73,1))) *
(INDEX('Curva Juros'!$B$7:$B$73,MATCH(C12784,'Curva Juros'!$A$7:$A$73,1)+1) -
INDEX('Curva Juros'!$B$7:$B$73,MATCH(C12784,'Curva Juros'!$A$7:$A$73,1))) /
(INDEX('Curva Juros'!$A$7:$A$73,MATCH(C12784,'Curva Juros'!$A$7:$A$73,1)+1) -
INDEX('Curva Juros'!$A$7:$A$73,MATCH(C12784,'Curva Juros'!$A$7:$A$73,1)))</f>
        <v>7.397579682539682</v>
      </c>
      <c r="F12784" s="24">
        <f t="shared" si="199"/>
        <v>-4.8837968253968161E-3</v>
      </c>
      <c r="G12784" s="24"/>
    </row>
    <row r="12785" spans="1:7" x14ac:dyDescent="0.25">
      <c r="A12785" s="3" t="s">
        <v>271</v>
      </c>
      <c r="B12785" s="4">
        <v>45884</v>
      </c>
      <c r="C12785" s="5">
        <v>2277.17</v>
      </c>
      <c r="D12785" s="19">
        <v>6.8040000000000003E-2</v>
      </c>
      <c r="E12785" s="35" cm="1">
        <f t="array" ref="E12785">INDEX('Curva Juros'!$B$7:$B$73,MATCH(C12785,'Curva Juros'!$A$7:$A$73,1)) +
(C12785-INDEX('Curva Juros'!$A$7:$A$73,MATCH(C12785,'Curva Juros'!$A$7:$A$73,1))) *
(INDEX('Curva Juros'!$B$7:$B$73,MATCH(C12785,'Curva Juros'!$A$7:$A$73,1)+1) -
INDEX('Curva Juros'!$B$7:$B$73,MATCH(C12785,'Curva Juros'!$A$7:$A$73,1))) /
(INDEX('Curva Juros'!$A$7:$A$73,MATCH(C12785,'Curva Juros'!$A$7:$A$73,1)+1) -
INDEX('Curva Juros'!$A$7:$A$73,MATCH(C12785,'Curva Juros'!$A$7:$A$73,1)))</f>
        <v>7.3801366111111104</v>
      </c>
      <c r="F12785" s="24">
        <f t="shared" si="199"/>
        <v>-5.7613661111110964E-3</v>
      </c>
      <c r="G12785" s="24"/>
    </row>
    <row r="12786" spans="1:7" x14ac:dyDescent="0.25">
      <c r="A12786" s="6" t="s">
        <v>271</v>
      </c>
      <c r="B12786" s="7">
        <v>45891</v>
      </c>
      <c r="C12786" s="8">
        <v>2261.11</v>
      </c>
      <c r="D12786" s="20">
        <v>7.0373000000000005E-2</v>
      </c>
      <c r="E12786" s="35" cm="1">
        <f t="array" ref="E12786">INDEX('Curva Juros'!$B$7:$B$73,MATCH(C12786,'Curva Juros'!$A$7:$A$73,1)) +
(C12786-INDEX('Curva Juros'!$A$7:$A$73,MATCH(C12786,'Curva Juros'!$A$7:$A$73,1))) *
(INDEX('Curva Juros'!$B$7:$B$73,MATCH(C12786,'Curva Juros'!$A$7:$A$73,1)+1) -
INDEX('Curva Juros'!$B$7:$B$73,MATCH(C12786,'Curva Juros'!$A$7:$A$73,1))) /
(INDEX('Curva Juros'!$A$7:$A$73,MATCH(C12786,'Curva Juros'!$A$7:$A$73,1)+1) -
INDEX('Curva Juros'!$A$7:$A$73,MATCH(C12786,'Curva Juros'!$A$7:$A$73,1)))</f>
        <v>7.3841498412698412</v>
      </c>
      <c r="F12786" s="24">
        <f t="shared" si="199"/>
        <v>-3.4684984126984036E-3</v>
      </c>
      <c r="G12786" s="24"/>
    </row>
    <row r="12787" spans="1:7" x14ac:dyDescent="0.25">
      <c r="A12787" s="3" t="s">
        <v>271</v>
      </c>
      <c r="B12787" s="4">
        <v>45898</v>
      </c>
      <c r="C12787" s="5">
        <v>2255.9699999999998</v>
      </c>
      <c r="D12787" s="19">
        <v>7.0402999999999993E-2</v>
      </c>
      <c r="E12787" s="35" cm="1">
        <f t="array" ref="E12787">INDEX('Curva Juros'!$B$7:$B$73,MATCH(C12787,'Curva Juros'!$A$7:$A$73,1)) +
(C12787-INDEX('Curva Juros'!$A$7:$A$73,MATCH(C12787,'Curva Juros'!$A$7:$A$73,1))) *
(INDEX('Curva Juros'!$B$7:$B$73,MATCH(C12787,'Curva Juros'!$A$7:$A$73,1)+1) -
INDEX('Curva Juros'!$B$7:$B$73,MATCH(C12787,'Curva Juros'!$A$7:$A$73,1))) /
(INDEX('Curva Juros'!$A$7:$A$73,MATCH(C12787,'Curva Juros'!$A$7:$A$73,1)+1) -
INDEX('Curva Juros'!$A$7:$A$73,MATCH(C12787,'Curva Juros'!$A$7:$A$73,1)))</f>
        <v>7.3854552380952381</v>
      </c>
      <c r="F12787" s="24">
        <f t="shared" si="199"/>
        <v>-3.4515523809523913E-3</v>
      </c>
      <c r="G12787" s="24"/>
    </row>
    <row r="12788" spans="1:7" x14ac:dyDescent="0.25">
      <c r="A12788" s="6" t="s">
        <v>271</v>
      </c>
      <c r="B12788" s="7">
        <v>45905</v>
      </c>
      <c r="C12788" s="8">
        <v>2248.4</v>
      </c>
      <c r="D12788" s="20">
        <v>7.0943000000000006E-2</v>
      </c>
      <c r="E12788" s="35" cm="1">
        <f t="array" ref="E12788">INDEX('Curva Juros'!$B$7:$B$73,MATCH(C12788,'Curva Juros'!$A$7:$A$73,1)) +
(C12788-INDEX('Curva Juros'!$A$7:$A$73,MATCH(C12788,'Curva Juros'!$A$7:$A$73,1))) *
(INDEX('Curva Juros'!$B$7:$B$73,MATCH(C12788,'Curva Juros'!$A$7:$A$73,1)+1) -
INDEX('Curva Juros'!$B$7:$B$73,MATCH(C12788,'Curva Juros'!$A$7:$A$73,1))) /
(INDEX('Curva Juros'!$A$7:$A$73,MATCH(C12788,'Curva Juros'!$A$7:$A$73,1)+1) -
INDEX('Curva Juros'!$A$7:$A$73,MATCH(C12788,'Curva Juros'!$A$7:$A$73,1)))</f>
        <v>7.3873777777777772</v>
      </c>
      <c r="F12788" s="24">
        <f t="shared" si="199"/>
        <v>-2.9307777777777683E-3</v>
      </c>
      <c r="G12788" s="24"/>
    </row>
    <row r="12789" spans="1:7" x14ac:dyDescent="0.25">
      <c r="A12789" s="3" t="s">
        <v>271</v>
      </c>
      <c r="B12789" s="4">
        <v>45912</v>
      </c>
      <c r="C12789" s="5">
        <v>2250.58</v>
      </c>
      <c r="D12789" s="19">
        <v>6.9431000000000007E-2</v>
      </c>
      <c r="E12789" s="35" cm="1">
        <f t="array" ref="E12789">INDEX('Curva Juros'!$B$7:$B$73,MATCH(C12789,'Curva Juros'!$A$7:$A$73,1)) +
(C12789-INDEX('Curva Juros'!$A$7:$A$73,MATCH(C12789,'Curva Juros'!$A$7:$A$73,1))) *
(INDEX('Curva Juros'!$B$7:$B$73,MATCH(C12789,'Curva Juros'!$A$7:$A$73,1)+1) -
INDEX('Curva Juros'!$B$7:$B$73,MATCH(C12789,'Curva Juros'!$A$7:$A$73,1))) /
(INDEX('Curva Juros'!$A$7:$A$73,MATCH(C12789,'Curva Juros'!$A$7:$A$73,1)+1) -
INDEX('Curva Juros'!$A$7:$A$73,MATCH(C12789,'Curva Juros'!$A$7:$A$73,1)))</f>
        <v>7.386824126984127</v>
      </c>
      <c r="F12789" s="24">
        <f t="shared" si="199"/>
        <v>-4.4372412698412689E-3</v>
      </c>
      <c r="G12789" s="24"/>
    </row>
    <row r="12790" spans="1:7" x14ac:dyDescent="0.25">
      <c r="A12790" s="6" t="s">
        <v>271</v>
      </c>
      <c r="B12790" s="7">
        <v>45919</v>
      </c>
      <c r="C12790" s="8">
        <v>2248.73</v>
      </c>
      <c r="D12790" s="20">
        <v>6.8766999999999995E-2</v>
      </c>
      <c r="E12790" s="35" cm="1">
        <f t="array" ref="E12790">INDEX('Curva Juros'!$B$7:$B$73,MATCH(C12790,'Curva Juros'!$A$7:$A$73,1)) +
(C12790-INDEX('Curva Juros'!$A$7:$A$73,MATCH(C12790,'Curva Juros'!$A$7:$A$73,1))) *
(INDEX('Curva Juros'!$B$7:$B$73,MATCH(C12790,'Curva Juros'!$A$7:$A$73,1)+1) -
INDEX('Curva Juros'!$B$7:$B$73,MATCH(C12790,'Curva Juros'!$A$7:$A$73,1))) /
(INDEX('Curva Juros'!$A$7:$A$73,MATCH(C12790,'Curva Juros'!$A$7:$A$73,1)+1) -
INDEX('Curva Juros'!$A$7:$A$73,MATCH(C12790,'Curva Juros'!$A$7:$A$73,1)))</f>
        <v>7.3872939682539682</v>
      </c>
      <c r="F12790" s="24">
        <f t="shared" si="199"/>
        <v>-5.1059396825396813E-3</v>
      </c>
      <c r="G12790" s="24"/>
    </row>
    <row r="12791" spans="1:7" x14ac:dyDescent="0.25">
      <c r="A12791" s="3" t="s">
        <v>271</v>
      </c>
      <c r="B12791" s="4">
        <v>45926</v>
      </c>
      <c r="C12791" s="5">
        <v>2247</v>
      </c>
      <c r="D12791" s="19">
        <v>6.8075999999999998E-2</v>
      </c>
      <c r="E12791" s="35" cm="1">
        <f t="array" ref="E12791">INDEX('Curva Juros'!$B$7:$B$73,MATCH(C12791,'Curva Juros'!$A$7:$A$73,1)) +
(C12791-INDEX('Curva Juros'!$A$7:$A$73,MATCH(C12791,'Curva Juros'!$A$7:$A$73,1))) *
(INDEX('Curva Juros'!$B$7:$B$73,MATCH(C12791,'Curva Juros'!$A$7:$A$73,1)+1) -
INDEX('Curva Juros'!$B$7:$B$73,MATCH(C12791,'Curva Juros'!$A$7:$A$73,1))) /
(INDEX('Curva Juros'!$A$7:$A$73,MATCH(C12791,'Curva Juros'!$A$7:$A$73,1)+1) -
INDEX('Curva Juros'!$A$7:$A$73,MATCH(C12791,'Curva Juros'!$A$7:$A$73,1)))</f>
        <v>7.3877333333333333</v>
      </c>
      <c r="F12791" s="24">
        <f t="shared" si="199"/>
        <v>-5.8013333333333389E-3</v>
      </c>
      <c r="G12791" s="24"/>
    </row>
    <row r="12792" spans="1:7" x14ac:dyDescent="0.25">
      <c r="A12792" s="6" t="s">
        <v>271</v>
      </c>
      <c r="B12792" s="7">
        <v>45933</v>
      </c>
      <c r="C12792" s="8">
        <v>2239.5100000000002</v>
      </c>
      <c r="D12792" s="20">
        <v>6.8602999999999997E-2</v>
      </c>
      <c r="E12792" s="35" cm="1">
        <f t="array" ref="E12792">INDEX('Curva Juros'!$B$7:$B$73,MATCH(C12792,'Curva Juros'!$A$7:$A$73,1)) +
(C12792-INDEX('Curva Juros'!$A$7:$A$73,MATCH(C12792,'Curva Juros'!$A$7:$A$73,1))) *
(INDEX('Curva Juros'!$B$7:$B$73,MATCH(C12792,'Curva Juros'!$A$7:$A$73,1)+1) -
INDEX('Curva Juros'!$B$7:$B$73,MATCH(C12792,'Curva Juros'!$A$7:$A$73,1))) /
(INDEX('Curva Juros'!$A$7:$A$73,MATCH(C12792,'Curva Juros'!$A$7:$A$73,1)+1) -
INDEX('Curva Juros'!$A$7:$A$73,MATCH(C12792,'Curva Juros'!$A$7:$A$73,1)))</f>
        <v>7.3896355555555555</v>
      </c>
      <c r="F12792" s="24">
        <f t="shared" si="199"/>
        <v>-5.2933555555555595E-3</v>
      </c>
      <c r="G12792" s="24"/>
    </row>
    <row r="12793" spans="1:7" x14ac:dyDescent="0.25">
      <c r="A12793" s="3" t="s">
        <v>271</v>
      </c>
      <c r="B12793" s="4">
        <v>45940</v>
      </c>
      <c r="C12793" s="5">
        <v>2234.9699999999998</v>
      </c>
      <c r="D12793" s="19">
        <v>6.8504999999999996E-2</v>
      </c>
      <c r="E12793" s="35" cm="1">
        <f t="array" ref="E12793">INDEX('Curva Juros'!$B$7:$B$73,MATCH(C12793,'Curva Juros'!$A$7:$A$73,1)) +
(C12793-INDEX('Curva Juros'!$A$7:$A$73,MATCH(C12793,'Curva Juros'!$A$7:$A$73,1))) *
(INDEX('Curva Juros'!$B$7:$B$73,MATCH(C12793,'Curva Juros'!$A$7:$A$73,1)+1) -
INDEX('Curva Juros'!$B$7:$B$73,MATCH(C12793,'Curva Juros'!$A$7:$A$73,1))) /
(INDEX('Curva Juros'!$A$7:$A$73,MATCH(C12793,'Curva Juros'!$A$7:$A$73,1)+1) -
INDEX('Curva Juros'!$A$7:$A$73,MATCH(C12793,'Curva Juros'!$A$7:$A$73,1)))</f>
        <v>7.3907885714285708</v>
      </c>
      <c r="F12793" s="24">
        <f t="shared" si="199"/>
        <v>-5.4028857142857101E-3</v>
      </c>
      <c r="G12793" s="24"/>
    </row>
    <row r="12794" spans="1:7" x14ac:dyDescent="0.25">
      <c r="A12794" s="6" t="s">
        <v>271</v>
      </c>
      <c r="B12794" s="7">
        <v>45947</v>
      </c>
      <c r="C12794" s="8">
        <v>2228.7800000000002</v>
      </c>
      <c r="D12794" s="20">
        <v>6.8756999999999999E-2</v>
      </c>
      <c r="E12794" s="35" cm="1">
        <f t="array" ref="E12794">INDEX('Curva Juros'!$B$7:$B$73,MATCH(C12794,'Curva Juros'!$A$7:$A$73,1)) +
(C12794-INDEX('Curva Juros'!$A$7:$A$73,MATCH(C12794,'Curva Juros'!$A$7:$A$73,1))) *
(INDEX('Curva Juros'!$B$7:$B$73,MATCH(C12794,'Curva Juros'!$A$7:$A$73,1)+1) -
INDEX('Curva Juros'!$B$7:$B$73,MATCH(C12794,'Curva Juros'!$A$7:$A$73,1))) /
(INDEX('Curva Juros'!$A$7:$A$73,MATCH(C12794,'Curva Juros'!$A$7:$A$73,1)+1) -
INDEX('Curva Juros'!$A$7:$A$73,MATCH(C12794,'Curva Juros'!$A$7:$A$73,1)))</f>
        <v>7.3923606349206343</v>
      </c>
      <c r="F12794" s="24">
        <f t="shared" si="199"/>
        <v>-5.1666063492063485E-3</v>
      </c>
      <c r="G12794" s="24"/>
    </row>
    <row r="12795" spans="1:7" x14ac:dyDescent="0.25">
      <c r="A12795" s="3" t="s">
        <v>271</v>
      </c>
      <c r="B12795" s="4">
        <v>45954</v>
      </c>
      <c r="C12795" s="5">
        <v>2226.6799999999998</v>
      </c>
      <c r="D12795" s="19">
        <v>6.8144999999999997E-2</v>
      </c>
      <c r="E12795" s="35" cm="1">
        <f t="array" ref="E12795">INDEX('Curva Juros'!$B$7:$B$73,MATCH(C12795,'Curva Juros'!$A$7:$A$73,1)) +
(C12795-INDEX('Curva Juros'!$A$7:$A$73,MATCH(C12795,'Curva Juros'!$A$7:$A$73,1))) *
(INDEX('Curva Juros'!$B$7:$B$73,MATCH(C12795,'Curva Juros'!$A$7:$A$73,1)+1) -
INDEX('Curva Juros'!$B$7:$B$73,MATCH(C12795,'Curva Juros'!$A$7:$A$73,1))) /
(INDEX('Curva Juros'!$A$7:$A$73,MATCH(C12795,'Curva Juros'!$A$7:$A$73,1)+1) -
INDEX('Curva Juros'!$A$7:$A$73,MATCH(C12795,'Curva Juros'!$A$7:$A$73,1)))</f>
        <v>7.3928939682539676</v>
      </c>
      <c r="F12795" s="24">
        <f t="shared" si="199"/>
        <v>-5.7839396825396794E-3</v>
      </c>
      <c r="G12795" s="24"/>
    </row>
    <row r="12796" spans="1:7" x14ac:dyDescent="0.25">
      <c r="A12796" s="6" t="s">
        <v>271</v>
      </c>
      <c r="B12796" s="7">
        <v>45961</v>
      </c>
      <c r="C12796" s="8">
        <v>2213.58</v>
      </c>
      <c r="D12796" s="20">
        <v>6.9851999999999997E-2</v>
      </c>
      <c r="E12796" s="35" cm="1">
        <f t="array" ref="E12796">INDEX('Curva Juros'!$B$7:$B$73,MATCH(C12796,'Curva Juros'!$A$7:$A$73,1)) +
(C12796-INDEX('Curva Juros'!$A$7:$A$73,MATCH(C12796,'Curva Juros'!$A$7:$A$73,1))) *
(INDEX('Curva Juros'!$B$7:$B$73,MATCH(C12796,'Curva Juros'!$A$7:$A$73,1)+1) -
INDEX('Curva Juros'!$B$7:$B$73,MATCH(C12796,'Curva Juros'!$A$7:$A$73,1))) /
(INDEX('Curva Juros'!$A$7:$A$73,MATCH(C12796,'Curva Juros'!$A$7:$A$73,1)+1) -
INDEX('Curva Juros'!$A$7:$A$73,MATCH(C12796,'Curva Juros'!$A$7:$A$73,1)))</f>
        <v>7.3962209523809523</v>
      </c>
      <c r="F12796" s="24">
        <f t="shared" si="199"/>
        <v>-4.1102095238095271E-3</v>
      </c>
      <c r="G12796" s="24"/>
    </row>
    <row r="12797" spans="1:7" x14ac:dyDescent="0.25">
      <c r="A12797" s="3" t="s">
        <v>271</v>
      </c>
      <c r="B12797" s="4">
        <v>45968</v>
      </c>
      <c r="C12797" s="5">
        <v>2212.59</v>
      </c>
      <c r="D12797" s="19">
        <v>6.9008E-2</v>
      </c>
      <c r="E12797" s="35" cm="1">
        <f t="array" ref="E12797">INDEX('Curva Juros'!$B$7:$B$73,MATCH(C12797,'Curva Juros'!$A$7:$A$73,1)) +
(C12797-INDEX('Curva Juros'!$A$7:$A$73,MATCH(C12797,'Curva Juros'!$A$7:$A$73,1))) *
(INDEX('Curva Juros'!$B$7:$B$73,MATCH(C12797,'Curva Juros'!$A$7:$A$73,1)+1) -
INDEX('Curva Juros'!$B$7:$B$73,MATCH(C12797,'Curva Juros'!$A$7:$A$73,1))) /
(INDEX('Curva Juros'!$A$7:$A$73,MATCH(C12797,'Curva Juros'!$A$7:$A$73,1)+1) -
INDEX('Curva Juros'!$A$7:$A$73,MATCH(C12797,'Curva Juros'!$A$7:$A$73,1)))</f>
        <v>7.3964723809523809</v>
      </c>
      <c r="F12797" s="24">
        <f t="shared" si="199"/>
        <v>-4.9567238095238053E-3</v>
      </c>
      <c r="G12797" s="24"/>
    </row>
    <row r="12798" spans="1:7" x14ac:dyDescent="0.25">
      <c r="A12798" s="6" t="s">
        <v>271</v>
      </c>
      <c r="B12798" s="7">
        <v>45975</v>
      </c>
      <c r="C12798" s="8">
        <v>2213.39</v>
      </c>
      <c r="D12798" s="20">
        <v>6.7783999999999997E-2</v>
      </c>
      <c r="E12798" s="35" cm="1">
        <f t="array" ref="E12798">INDEX('Curva Juros'!$B$7:$B$73,MATCH(C12798,'Curva Juros'!$A$7:$A$73,1)) +
(C12798-INDEX('Curva Juros'!$A$7:$A$73,MATCH(C12798,'Curva Juros'!$A$7:$A$73,1))) *
(INDEX('Curva Juros'!$B$7:$B$73,MATCH(C12798,'Curva Juros'!$A$7:$A$73,1)+1) -
INDEX('Curva Juros'!$B$7:$B$73,MATCH(C12798,'Curva Juros'!$A$7:$A$73,1))) /
(INDEX('Curva Juros'!$A$7:$A$73,MATCH(C12798,'Curva Juros'!$A$7:$A$73,1)+1) -
INDEX('Curva Juros'!$A$7:$A$73,MATCH(C12798,'Curva Juros'!$A$7:$A$73,1)))</f>
        <v>7.3962692063492064</v>
      </c>
      <c r="F12798" s="24">
        <f t="shared" si="199"/>
        <v>-6.1786920634920722E-3</v>
      </c>
      <c r="G12798" s="24"/>
    </row>
    <row r="12799" spans="1:7" x14ac:dyDescent="0.25">
      <c r="A12799" s="3" t="s">
        <v>271</v>
      </c>
      <c r="B12799" s="4">
        <v>45982</v>
      </c>
      <c r="C12799" s="5">
        <v>2210.16</v>
      </c>
      <c r="D12799" s="19">
        <v>6.762E-2</v>
      </c>
      <c r="E12799" s="35" cm="1">
        <f t="array" ref="E12799">INDEX('Curva Juros'!$B$7:$B$73,MATCH(C12799,'Curva Juros'!$A$7:$A$73,1)) +
(C12799-INDEX('Curva Juros'!$A$7:$A$73,MATCH(C12799,'Curva Juros'!$A$7:$A$73,1))) *
(INDEX('Curva Juros'!$B$7:$B$73,MATCH(C12799,'Curva Juros'!$A$7:$A$73,1)+1) -
INDEX('Curva Juros'!$B$7:$B$73,MATCH(C12799,'Curva Juros'!$A$7:$A$73,1))) /
(INDEX('Curva Juros'!$A$7:$A$73,MATCH(C12799,'Curva Juros'!$A$7:$A$73,1)+1) -
INDEX('Curva Juros'!$A$7:$A$73,MATCH(C12799,'Curva Juros'!$A$7:$A$73,1)))</f>
        <v>7.3970895238095231</v>
      </c>
      <c r="F12799" s="24">
        <f t="shared" si="199"/>
        <v>-6.3508952380952333E-3</v>
      </c>
      <c r="G12799" s="24"/>
    </row>
    <row r="12800" spans="1:7" x14ac:dyDescent="0.25">
      <c r="A12800" s="6" t="s">
        <v>271</v>
      </c>
      <c r="B12800" s="7">
        <v>45989</v>
      </c>
      <c r="C12800" s="8">
        <v>2207.77</v>
      </c>
      <c r="D12800" s="20">
        <v>6.7069000000000004E-2</v>
      </c>
      <c r="E12800" s="35" cm="1">
        <f t="array" ref="E12800">INDEX('Curva Juros'!$B$7:$B$73,MATCH(C12800,'Curva Juros'!$A$7:$A$73,1)) +
(C12800-INDEX('Curva Juros'!$A$7:$A$73,MATCH(C12800,'Curva Juros'!$A$7:$A$73,1))) *
(INDEX('Curva Juros'!$B$7:$B$73,MATCH(C12800,'Curva Juros'!$A$7:$A$73,1)+1) -
INDEX('Curva Juros'!$B$7:$B$73,MATCH(C12800,'Curva Juros'!$A$7:$A$73,1))) /
(INDEX('Curva Juros'!$A$7:$A$73,MATCH(C12800,'Curva Juros'!$A$7:$A$73,1)+1) -
INDEX('Curva Juros'!$A$7:$A$73,MATCH(C12800,'Curva Juros'!$A$7:$A$73,1)))</f>
        <v>7.3976965079365078</v>
      </c>
      <c r="F12800" s="24">
        <f t="shared" si="199"/>
        <v>-6.9079650793650721E-3</v>
      </c>
      <c r="G12800" s="24"/>
    </row>
    <row r="12801" spans="1:7" x14ac:dyDescent="0.25">
      <c r="A12801" s="3" t="s">
        <v>271</v>
      </c>
      <c r="B12801" s="4">
        <v>45996</v>
      </c>
      <c r="C12801" s="5">
        <v>2202.36</v>
      </c>
      <c r="D12801" s="19">
        <v>6.7155999999999993E-2</v>
      </c>
      <c r="E12801" s="35" cm="1">
        <f t="array" ref="E12801">INDEX('Curva Juros'!$B$7:$B$73,MATCH(C12801,'Curva Juros'!$A$7:$A$73,1)) +
(C12801-INDEX('Curva Juros'!$A$7:$A$73,MATCH(C12801,'Curva Juros'!$A$7:$A$73,1))) *
(INDEX('Curva Juros'!$B$7:$B$73,MATCH(C12801,'Curva Juros'!$A$7:$A$73,1)+1) -
INDEX('Curva Juros'!$B$7:$B$73,MATCH(C12801,'Curva Juros'!$A$7:$A$73,1))) /
(INDEX('Curva Juros'!$A$7:$A$73,MATCH(C12801,'Curva Juros'!$A$7:$A$73,1)+1) -
INDEX('Curva Juros'!$A$7:$A$73,MATCH(C12801,'Curva Juros'!$A$7:$A$73,1)))</f>
        <v>7.3990704761904755</v>
      </c>
      <c r="F12801" s="24">
        <f t="shared" si="199"/>
        <v>-6.8347047619047585E-3</v>
      </c>
      <c r="G12801" s="24"/>
    </row>
    <row r="12802" spans="1:7" x14ac:dyDescent="0.25">
      <c r="A12802" s="6" t="s">
        <v>271</v>
      </c>
      <c r="B12802" s="7">
        <v>46003</v>
      </c>
      <c r="C12802" s="8">
        <v>2197.59</v>
      </c>
      <c r="D12802" s="20">
        <v>6.7107E-2</v>
      </c>
      <c r="E12802" s="35" cm="1">
        <f t="array" ref="E12802">INDEX('Curva Juros'!$B$7:$B$73,MATCH(C12802,'Curva Juros'!$A$7:$A$73,1)) +
(C12802-INDEX('Curva Juros'!$A$7:$A$73,MATCH(C12802,'Curva Juros'!$A$7:$A$73,1))) *
(INDEX('Curva Juros'!$B$7:$B$73,MATCH(C12802,'Curva Juros'!$A$7:$A$73,1)+1) -
INDEX('Curva Juros'!$B$7:$B$73,MATCH(C12802,'Curva Juros'!$A$7:$A$73,1))) /
(INDEX('Curva Juros'!$A$7:$A$73,MATCH(C12802,'Curva Juros'!$A$7:$A$73,1)+1) -
INDEX('Curva Juros'!$A$7:$A$73,MATCH(C12802,'Curva Juros'!$A$7:$A$73,1)))</f>
        <v>7.4002819047619042</v>
      </c>
      <c r="F12802" s="24">
        <f t="shared" si="199"/>
        <v>-6.8958190476190451E-3</v>
      </c>
      <c r="G12802" s="24"/>
    </row>
    <row r="12803" spans="1:7" x14ac:dyDescent="0.25">
      <c r="A12803" s="3" t="s">
        <v>271</v>
      </c>
      <c r="B12803" s="4">
        <v>46010</v>
      </c>
      <c r="C12803" s="5">
        <v>2183.66</v>
      </c>
      <c r="D12803" s="19">
        <v>6.8992999999999999E-2</v>
      </c>
      <c r="E12803" s="35" cm="1">
        <f t="array" ref="E12803">INDEX('Curva Juros'!$B$7:$B$73,MATCH(C12803,'Curva Juros'!$A$7:$A$73,1)) +
(C12803-INDEX('Curva Juros'!$A$7:$A$73,MATCH(C12803,'Curva Juros'!$A$7:$A$73,1))) *
(INDEX('Curva Juros'!$B$7:$B$73,MATCH(C12803,'Curva Juros'!$A$7:$A$73,1)+1) -
INDEX('Curva Juros'!$B$7:$B$73,MATCH(C12803,'Curva Juros'!$A$7:$A$73,1))) /
(INDEX('Curva Juros'!$A$7:$A$73,MATCH(C12803,'Curva Juros'!$A$7:$A$73,1)+1) -
INDEX('Curva Juros'!$A$7:$A$73,MATCH(C12803,'Curva Juros'!$A$7:$A$73,1)))</f>
        <v>7.403819682539682</v>
      </c>
      <c r="F12803" s="24">
        <f t="shared" ref="F12803:F12866" si="200">D12803-E12803/100</f>
        <v>-5.0451968253968221E-3</v>
      </c>
      <c r="G12803" s="24"/>
    </row>
    <row r="12804" spans="1:7" x14ac:dyDescent="0.25">
      <c r="A12804" s="6" t="s">
        <v>271</v>
      </c>
      <c r="B12804" s="7">
        <v>46017</v>
      </c>
      <c r="C12804" s="8">
        <v>2180.84</v>
      </c>
      <c r="D12804" s="20">
        <v>6.8744E-2</v>
      </c>
      <c r="E12804" s="35" cm="1">
        <f t="array" ref="E12804">INDEX('Curva Juros'!$B$7:$B$73,MATCH(C12804,'Curva Juros'!$A$7:$A$73,1)) +
(C12804-INDEX('Curva Juros'!$A$7:$A$73,MATCH(C12804,'Curva Juros'!$A$7:$A$73,1))) *
(INDEX('Curva Juros'!$B$7:$B$73,MATCH(C12804,'Curva Juros'!$A$7:$A$73,1)+1) -
INDEX('Curva Juros'!$B$7:$B$73,MATCH(C12804,'Curva Juros'!$A$7:$A$73,1))) /
(INDEX('Curva Juros'!$A$7:$A$73,MATCH(C12804,'Curva Juros'!$A$7:$A$73,1)+1) -
INDEX('Curva Juros'!$A$7:$A$73,MATCH(C12804,'Curva Juros'!$A$7:$A$73,1)))</f>
        <v>7.404535873015873</v>
      </c>
      <c r="F12804" s="24">
        <f t="shared" si="200"/>
        <v>-5.3013587301587312E-3</v>
      </c>
      <c r="G12804" s="24"/>
    </row>
    <row r="12805" spans="1:7" x14ac:dyDescent="0.25">
      <c r="A12805" s="3" t="s">
        <v>271</v>
      </c>
      <c r="B12805" s="4">
        <v>46024</v>
      </c>
      <c r="C12805" s="5">
        <v>2178.06</v>
      </c>
      <c r="D12805" s="19">
        <v>6.8486000000000005E-2</v>
      </c>
      <c r="E12805" s="35" cm="1">
        <f t="array" ref="E12805">INDEX('Curva Juros'!$B$7:$B$73,MATCH(C12805,'Curva Juros'!$A$7:$A$73,1)) +
(C12805-INDEX('Curva Juros'!$A$7:$A$73,MATCH(C12805,'Curva Juros'!$A$7:$A$73,1))) *
(INDEX('Curva Juros'!$B$7:$B$73,MATCH(C12805,'Curva Juros'!$A$7:$A$73,1)+1) -
INDEX('Curva Juros'!$B$7:$B$73,MATCH(C12805,'Curva Juros'!$A$7:$A$73,1))) /
(INDEX('Curva Juros'!$A$7:$A$73,MATCH(C12805,'Curva Juros'!$A$7:$A$73,1)+1) -
INDEX('Curva Juros'!$A$7:$A$73,MATCH(C12805,'Curva Juros'!$A$7:$A$73,1)))</f>
        <v>7.4052419047619047</v>
      </c>
      <c r="F12805" s="24">
        <f t="shared" si="200"/>
        <v>-5.5664190476190367E-3</v>
      </c>
      <c r="G12805" s="24"/>
    </row>
    <row r="12806" spans="1:7" x14ac:dyDescent="0.25">
      <c r="A12806" s="6" t="s">
        <v>271</v>
      </c>
      <c r="B12806" s="7">
        <v>46031</v>
      </c>
      <c r="C12806" s="8">
        <v>2168.9</v>
      </c>
      <c r="D12806" s="20">
        <v>6.9363999999999995E-2</v>
      </c>
      <c r="E12806" s="35" cm="1">
        <f t="array" ref="E12806">INDEX('Curva Juros'!$B$7:$B$73,MATCH(C12806,'Curva Juros'!$A$7:$A$73,1)) +
(C12806-INDEX('Curva Juros'!$A$7:$A$73,MATCH(C12806,'Curva Juros'!$A$7:$A$73,1))) *
(INDEX('Curva Juros'!$B$7:$B$73,MATCH(C12806,'Curva Juros'!$A$7:$A$73,1)+1) -
INDEX('Curva Juros'!$B$7:$B$73,MATCH(C12806,'Curva Juros'!$A$7:$A$73,1))) /
(INDEX('Curva Juros'!$A$7:$A$73,MATCH(C12806,'Curva Juros'!$A$7:$A$73,1)+1) -
INDEX('Curva Juros'!$A$7:$A$73,MATCH(C12806,'Curva Juros'!$A$7:$A$73,1)))</f>
        <v>7.4075682539682539</v>
      </c>
      <c r="F12806" s="24">
        <f t="shared" si="200"/>
        <v>-4.7116825396825435E-3</v>
      </c>
      <c r="G12806" s="24"/>
    </row>
    <row r="12807" spans="1:7" x14ac:dyDescent="0.25">
      <c r="A12807" s="3" t="s">
        <v>271</v>
      </c>
      <c r="B12807" s="4">
        <v>46038</v>
      </c>
      <c r="C12807" s="5">
        <v>2151.64</v>
      </c>
      <c r="D12807" s="19">
        <v>7.1943999999999994E-2</v>
      </c>
      <c r="E12807" s="35" cm="1">
        <f t="array" ref="E12807">INDEX('Curva Juros'!$B$7:$B$73,MATCH(C12807,'Curva Juros'!$A$7:$A$73,1)) +
(C12807-INDEX('Curva Juros'!$A$7:$A$73,MATCH(C12807,'Curva Juros'!$A$7:$A$73,1))) *
(INDEX('Curva Juros'!$B$7:$B$73,MATCH(C12807,'Curva Juros'!$A$7:$A$73,1)+1) -
INDEX('Curva Juros'!$B$7:$B$73,MATCH(C12807,'Curva Juros'!$A$7:$A$73,1))) /
(INDEX('Curva Juros'!$A$7:$A$73,MATCH(C12807,'Curva Juros'!$A$7:$A$73,1)+1) -
INDEX('Curva Juros'!$A$7:$A$73,MATCH(C12807,'Curva Juros'!$A$7:$A$73,1)))</f>
        <v>7.4119517460317459</v>
      </c>
      <c r="F12807" s="24">
        <f t="shared" si="200"/>
        <v>-2.1755174603174665E-3</v>
      </c>
      <c r="G12807" s="24"/>
    </row>
    <row r="12808" spans="1:7" x14ac:dyDescent="0.25">
      <c r="A12808" s="6" t="s">
        <v>271</v>
      </c>
      <c r="B12808" s="7">
        <v>46045</v>
      </c>
      <c r="C12808" s="8">
        <v>2166.0500000000002</v>
      </c>
      <c r="D12808" s="20">
        <v>6.7853999999999998E-2</v>
      </c>
      <c r="E12808" s="35" cm="1">
        <f t="array" ref="E12808">INDEX('Curva Juros'!$B$7:$B$73,MATCH(C12808,'Curva Juros'!$A$7:$A$73,1)) +
(C12808-INDEX('Curva Juros'!$A$7:$A$73,MATCH(C12808,'Curva Juros'!$A$7:$A$73,1))) *
(INDEX('Curva Juros'!$B$7:$B$73,MATCH(C12808,'Curva Juros'!$A$7:$A$73,1)+1) -
INDEX('Curva Juros'!$B$7:$B$73,MATCH(C12808,'Curva Juros'!$A$7:$A$73,1))) /
(INDEX('Curva Juros'!$A$7:$A$73,MATCH(C12808,'Curva Juros'!$A$7:$A$73,1)+1) -
INDEX('Curva Juros'!$A$7:$A$73,MATCH(C12808,'Curva Juros'!$A$7:$A$73,1)))</f>
        <v>7.4082920634920635</v>
      </c>
      <c r="F12808" s="24">
        <f t="shared" si="200"/>
        <v>-6.2289206349206427E-3</v>
      </c>
      <c r="G12808" s="24"/>
    </row>
    <row r="12809" spans="1:7" x14ac:dyDescent="0.25">
      <c r="A12809" s="3" t="s">
        <v>271</v>
      </c>
      <c r="B12809" s="4">
        <v>46052</v>
      </c>
      <c r="C12809" s="5">
        <v>2170.62</v>
      </c>
      <c r="D12809" s="19">
        <v>6.583E-2</v>
      </c>
      <c r="E12809" s="35" cm="1">
        <f t="array" ref="E12809">INDEX('Curva Juros'!$B$7:$B$73,MATCH(C12809,'Curva Juros'!$A$7:$A$73,1)) +
(C12809-INDEX('Curva Juros'!$A$7:$A$73,MATCH(C12809,'Curva Juros'!$A$7:$A$73,1))) *
(INDEX('Curva Juros'!$B$7:$B$73,MATCH(C12809,'Curva Juros'!$A$7:$A$73,1)+1) -
INDEX('Curva Juros'!$B$7:$B$73,MATCH(C12809,'Curva Juros'!$A$7:$A$73,1))) /
(INDEX('Curva Juros'!$A$7:$A$73,MATCH(C12809,'Curva Juros'!$A$7:$A$73,1)+1) -
INDEX('Curva Juros'!$A$7:$A$73,MATCH(C12809,'Curva Juros'!$A$7:$A$73,1)))</f>
        <v>7.4071314285714278</v>
      </c>
      <c r="F12809" s="24">
        <f t="shared" si="200"/>
        <v>-8.2413142857142851E-3</v>
      </c>
      <c r="G12809" s="24"/>
    </row>
    <row r="12810" spans="1:7" x14ac:dyDescent="0.25">
      <c r="A12810" s="6" t="s">
        <v>271</v>
      </c>
      <c r="B12810" s="7">
        <v>46059</v>
      </c>
      <c r="C12810" s="8">
        <v>2159.5500000000002</v>
      </c>
      <c r="D12810" s="20">
        <v>6.7113999999999993E-2</v>
      </c>
      <c r="E12810" s="35" cm="1">
        <f t="array" ref="E12810">INDEX('Curva Juros'!$B$7:$B$73,MATCH(C12810,'Curva Juros'!$A$7:$A$73,1)) +
(C12810-INDEX('Curva Juros'!$A$7:$A$73,MATCH(C12810,'Curva Juros'!$A$7:$A$73,1))) *
(INDEX('Curva Juros'!$B$7:$B$73,MATCH(C12810,'Curva Juros'!$A$7:$A$73,1)+1) -
INDEX('Curva Juros'!$B$7:$B$73,MATCH(C12810,'Curva Juros'!$A$7:$A$73,1))) /
(INDEX('Curva Juros'!$A$7:$A$73,MATCH(C12810,'Curva Juros'!$A$7:$A$73,1)+1) -
INDEX('Curva Juros'!$A$7:$A$73,MATCH(C12810,'Curva Juros'!$A$7:$A$73,1)))</f>
        <v>7.4099428571428572</v>
      </c>
      <c r="F12810" s="24">
        <f t="shared" si="200"/>
        <v>-6.985428571428573E-3</v>
      </c>
      <c r="G12810" s="24"/>
    </row>
    <row r="12811" spans="1:7" x14ac:dyDescent="0.25">
      <c r="A12811" s="3" t="s">
        <v>271</v>
      </c>
      <c r="B12811" s="4">
        <v>46066</v>
      </c>
      <c r="C12811" s="5">
        <v>2156.2800000000002</v>
      </c>
      <c r="D12811" s="19">
        <v>6.6748000000000002E-2</v>
      </c>
      <c r="E12811" s="35" cm="1">
        <f t="array" ref="E12811">INDEX('Curva Juros'!$B$7:$B$73,MATCH(C12811,'Curva Juros'!$A$7:$A$73,1)) +
(C12811-INDEX('Curva Juros'!$A$7:$A$73,MATCH(C12811,'Curva Juros'!$A$7:$A$73,1))) *
(INDEX('Curva Juros'!$B$7:$B$73,MATCH(C12811,'Curva Juros'!$A$7:$A$73,1)+1) -
INDEX('Curva Juros'!$B$7:$B$73,MATCH(C12811,'Curva Juros'!$A$7:$A$73,1))) /
(INDEX('Curva Juros'!$A$7:$A$73,MATCH(C12811,'Curva Juros'!$A$7:$A$73,1)+1) -
INDEX('Curva Juros'!$A$7:$A$73,MATCH(C12811,'Curva Juros'!$A$7:$A$73,1)))</f>
        <v>7.4107733333333332</v>
      </c>
      <c r="F12811" s="24">
        <f t="shared" si="200"/>
        <v>-7.3597333333333265E-3</v>
      </c>
      <c r="G12811" s="24"/>
    </row>
    <row r="12812" spans="1:7" x14ac:dyDescent="0.25">
      <c r="A12812" s="6" t="s">
        <v>271</v>
      </c>
      <c r="B12812" s="7">
        <v>46073</v>
      </c>
      <c r="C12812" s="8">
        <v>2227.08</v>
      </c>
      <c r="D12812" s="20">
        <v>6.5578999999999998E-2</v>
      </c>
      <c r="E12812" s="35" cm="1">
        <f t="array" ref="E12812">INDEX('Curva Juros'!$B$7:$B$73,MATCH(C12812,'Curva Juros'!$A$7:$A$73,1)) +
(C12812-INDEX('Curva Juros'!$A$7:$A$73,MATCH(C12812,'Curva Juros'!$A$7:$A$73,1))) *
(INDEX('Curva Juros'!$B$7:$B$73,MATCH(C12812,'Curva Juros'!$A$7:$A$73,1)+1) -
INDEX('Curva Juros'!$B$7:$B$73,MATCH(C12812,'Curva Juros'!$A$7:$A$73,1))) /
(INDEX('Curva Juros'!$A$7:$A$73,MATCH(C12812,'Curva Juros'!$A$7:$A$73,1)+1) -
INDEX('Curva Juros'!$A$7:$A$73,MATCH(C12812,'Curva Juros'!$A$7:$A$73,1)))</f>
        <v>7.3927923809523808</v>
      </c>
      <c r="F12812" s="24">
        <f t="shared" si="200"/>
        <v>-8.3489238095238033E-3</v>
      </c>
      <c r="G12812" s="24"/>
    </row>
    <row r="12813" spans="1:7" x14ac:dyDescent="0.25">
      <c r="A12813" s="3" t="s">
        <v>271</v>
      </c>
      <c r="B12813" s="4">
        <v>46080</v>
      </c>
      <c r="C12813" s="5">
        <v>2227</v>
      </c>
      <c r="D12813" s="19">
        <v>6.4434000000000005E-2</v>
      </c>
      <c r="E12813" s="35" cm="1">
        <f t="array" ref="E12813">INDEX('Curva Juros'!$B$7:$B$73,MATCH(C12813,'Curva Juros'!$A$7:$A$73,1)) +
(C12813-INDEX('Curva Juros'!$A$7:$A$73,MATCH(C12813,'Curva Juros'!$A$7:$A$73,1))) *
(INDEX('Curva Juros'!$B$7:$B$73,MATCH(C12813,'Curva Juros'!$A$7:$A$73,1)+1) -
INDEX('Curva Juros'!$B$7:$B$73,MATCH(C12813,'Curva Juros'!$A$7:$A$73,1))) /
(INDEX('Curva Juros'!$A$7:$A$73,MATCH(C12813,'Curva Juros'!$A$7:$A$73,1)+1) -
INDEX('Curva Juros'!$A$7:$A$73,MATCH(C12813,'Curva Juros'!$A$7:$A$73,1)))</f>
        <v>7.3928126984126976</v>
      </c>
      <c r="F12813" s="24">
        <f t="shared" si="200"/>
        <v>-9.494126984126966E-3</v>
      </c>
      <c r="G12813" s="24"/>
    </row>
    <row r="12814" spans="1:7" x14ac:dyDescent="0.25">
      <c r="A12814" s="6" t="s">
        <v>272</v>
      </c>
      <c r="B12814" s="7">
        <v>45723</v>
      </c>
      <c r="C12814" s="8">
        <v>1124.6199999999999</v>
      </c>
      <c r="D12814" s="20">
        <v>9.7882999999999998E-2</v>
      </c>
      <c r="E12814" s="35" cm="1">
        <f t="array" ref="E12814">INDEX('Curva Juros'!$B$7:$B$73,MATCH(C12814,'Curva Juros'!$A$7:$A$73,1)) +
(C12814-INDEX('Curva Juros'!$A$7:$A$73,MATCH(C12814,'Curva Juros'!$A$7:$A$73,1))) *
(INDEX('Curva Juros'!$B$7:$B$73,MATCH(C12814,'Curva Juros'!$A$7:$A$73,1)+1) -
INDEX('Curva Juros'!$B$7:$B$73,MATCH(C12814,'Curva Juros'!$A$7:$A$73,1))) /
(INDEX('Curva Juros'!$A$7:$A$73,MATCH(C12814,'Curva Juros'!$A$7:$A$73,1)+1) -
INDEX('Curva Juros'!$A$7:$A$73,MATCH(C12814,'Curva Juros'!$A$7:$A$73,1)))</f>
        <v>7.6456571111111105</v>
      </c>
      <c r="F12814" s="24">
        <f t="shared" si="200"/>
        <v>2.142642888888889E-2</v>
      </c>
      <c r="G12814" s="24"/>
    </row>
    <row r="12815" spans="1:7" x14ac:dyDescent="0.25">
      <c r="A12815" s="3" t="s">
        <v>272</v>
      </c>
      <c r="B12815" s="4">
        <v>45730</v>
      </c>
      <c r="C12815" s="5">
        <v>1119.55</v>
      </c>
      <c r="D12815" s="19">
        <v>9.7979999999999998E-2</v>
      </c>
      <c r="E12815" s="35" cm="1">
        <f t="array" ref="E12815">INDEX('Curva Juros'!$B$7:$B$73,MATCH(C12815,'Curva Juros'!$A$7:$A$73,1)) +
(C12815-INDEX('Curva Juros'!$A$7:$A$73,MATCH(C12815,'Curva Juros'!$A$7:$A$73,1))) *
(INDEX('Curva Juros'!$B$7:$B$73,MATCH(C12815,'Curva Juros'!$A$7:$A$73,1)+1) -
INDEX('Curva Juros'!$B$7:$B$73,MATCH(C12815,'Curva Juros'!$A$7:$A$73,1))) /
(INDEX('Curva Juros'!$A$7:$A$73,MATCH(C12815,'Curva Juros'!$A$7:$A$73,1)+1) -
INDEX('Curva Juros'!$A$7:$A$73,MATCH(C12815,'Curva Juros'!$A$7:$A$73,1)))</f>
        <v>7.646228492063492</v>
      </c>
      <c r="F12815" s="24">
        <f t="shared" si="200"/>
        <v>2.1517715079365077E-2</v>
      </c>
      <c r="G12815" s="24"/>
    </row>
    <row r="12816" spans="1:7" x14ac:dyDescent="0.25">
      <c r="A12816" s="6" t="s">
        <v>272</v>
      </c>
      <c r="B12816" s="7">
        <v>45737</v>
      </c>
      <c r="C12816" s="8">
        <v>1154.72</v>
      </c>
      <c r="D12816" s="20">
        <v>9.8674999999999999E-2</v>
      </c>
      <c r="E12816" s="35" cm="1">
        <f t="array" ref="E12816">INDEX('Curva Juros'!$B$7:$B$73,MATCH(C12816,'Curva Juros'!$A$7:$A$73,1)) +
(C12816-INDEX('Curva Juros'!$A$7:$A$73,MATCH(C12816,'Curva Juros'!$A$7:$A$73,1))) *
(INDEX('Curva Juros'!$B$7:$B$73,MATCH(C12816,'Curva Juros'!$A$7:$A$73,1)+1) -
INDEX('Curva Juros'!$B$7:$B$73,MATCH(C12816,'Curva Juros'!$A$7:$A$73,1))) /
(INDEX('Curva Juros'!$A$7:$A$73,MATCH(C12816,'Curva Juros'!$A$7:$A$73,1)+1) -
INDEX('Curva Juros'!$A$7:$A$73,MATCH(C12816,'Curva Juros'!$A$7:$A$73,1)))</f>
        <v>7.6414755555555551</v>
      </c>
      <c r="F12816" s="24">
        <f t="shared" si="200"/>
        <v>2.2260244444444452E-2</v>
      </c>
      <c r="G12816" s="24"/>
    </row>
    <row r="12817" spans="1:7" x14ac:dyDescent="0.25">
      <c r="A12817" s="3" t="s">
        <v>272</v>
      </c>
      <c r="B12817" s="4">
        <v>45744</v>
      </c>
      <c r="C12817" s="5">
        <v>1149.76</v>
      </c>
      <c r="D12817" s="19">
        <v>9.8614999999999994E-2</v>
      </c>
      <c r="E12817" s="35" cm="1">
        <f t="array" ref="E12817">INDEX('Curva Juros'!$B$7:$B$73,MATCH(C12817,'Curva Juros'!$A$7:$A$73,1)) +
(C12817-INDEX('Curva Juros'!$A$7:$A$73,MATCH(C12817,'Curva Juros'!$A$7:$A$73,1))) *
(INDEX('Curva Juros'!$B$7:$B$73,MATCH(C12817,'Curva Juros'!$A$7:$A$73,1)+1) -
INDEX('Curva Juros'!$B$7:$B$73,MATCH(C12817,'Curva Juros'!$A$7:$A$73,1))) /
(INDEX('Curva Juros'!$A$7:$A$73,MATCH(C12817,'Curva Juros'!$A$7:$A$73,1)+1) -
INDEX('Curva Juros'!$A$7:$A$73,MATCH(C12817,'Curva Juros'!$A$7:$A$73,1)))</f>
        <v>7.6422234920634917</v>
      </c>
      <c r="F12817" s="24">
        <f t="shared" si="200"/>
        <v>2.2192765079365073E-2</v>
      </c>
      <c r="G12817" s="24"/>
    </row>
    <row r="12818" spans="1:7" x14ac:dyDescent="0.25">
      <c r="A12818" s="6" t="s">
        <v>272</v>
      </c>
      <c r="B12818" s="7">
        <v>45751</v>
      </c>
      <c r="C12818" s="8">
        <v>1146</v>
      </c>
      <c r="D12818" s="20">
        <v>9.6638000000000002E-2</v>
      </c>
      <c r="E12818" s="35" cm="1">
        <f t="array" ref="E12818">INDEX('Curva Juros'!$B$7:$B$73,MATCH(C12818,'Curva Juros'!$A$7:$A$73,1)) +
(C12818-INDEX('Curva Juros'!$A$7:$A$73,MATCH(C12818,'Curva Juros'!$A$7:$A$73,1))) *
(INDEX('Curva Juros'!$B$7:$B$73,MATCH(C12818,'Curva Juros'!$A$7:$A$73,1)+1) -
INDEX('Curva Juros'!$B$7:$B$73,MATCH(C12818,'Curva Juros'!$A$7:$A$73,1))) /
(INDEX('Curva Juros'!$A$7:$A$73,MATCH(C12818,'Curva Juros'!$A$7:$A$73,1)+1) -
INDEX('Curva Juros'!$A$7:$A$73,MATCH(C12818,'Curva Juros'!$A$7:$A$73,1)))</f>
        <v>7.6427904761904761</v>
      </c>
      <c r="F12818" s="24">
        <f t="shared" si="200"/>
        <v>2.0210095238095235E-2</v>
      </c>
      <c r="G12818" s="24"/>
    </row>
    <row r="12819" spans="1:7" x14ac:dyDescent="0.25">
      <c r="A12819" s="3" t="s">
        <v>272</v>
      </c>
      <c r="B12819" s="4">
        <v>45758</v>
      </c>
      <c r="C12819" s="5">
        <v>1141.23</v>
      </c>
      <c r="D12819" s="19">
        <v>9.6271999999999996E-2</v>
      </c>
      <c r="E12819" s="35" cm="1">
        <f t="array" ref="E12819">INDEX('Curva Juros'!$B$7:$B$73,MATCH(C12819,'Curva Juros'!$A$7:$A$73,1)) +
(C12819-INDEX('Curva Juros'!$A$7:$A$73,MATCH(C12819,'Curva Juros'!$A$7:$A$73,1))) *
(INDEX('Curva Juros'!$B$7:$B$73,MATCH(C12819,'Curva Juros'!$A$7:$A$73,1)+1) -
INDEX('Curva Juros'!$B$7:$B$73,MATCH(C12819,'Curva Juros'!$A$7:$A$73,1))) /
(INDEX('Curva Juros'!$A$7:$A$73,MATCH(C12819,'Curva Juros'!$A$7:$A$73,1)+1) -
INDEX('Curva Juros'!$A$7:$A$73,MATCH(C12819,'Curva Juros'!$A$7:$A$73,1)))</f>
        <v>7.6435097619047614</v>
      </c>
      <c r="F12819" s="24">
        <f t="shared" si="200"/>
        <v>1.9836902380952384E-2</v>
      </c>
      <c r="G12819" s="24"/>
    </row>
    <row r="12820" spans="1:7" x14ac:dyDescent="0.25">
      <c r="A12820" s="6" t="s">
        <v>272</v>
      </c>
      <c r="B12820" s="7">
        <v>45764</v>
      </c>
      <c r="C12820" s="8">
        <v>1137.81</v>
      </c>
      <c r="D12820" s="20">
        <v>9.5349000000000003E-2</v>
      </c>
      <c r="E12820" s="35" cm="1">
        <f t="array" ref="E12820">INDEX('Curva Juros'!$B$7:$B$73,MATCH(C12820,'Curva Juros'!$A$7:$A$73,1)) +
(C12820-INDEX('Curva Juros'!$A$7:$A$73,MATCH(C12820,'Curva Juros'!$A$7:$A$73,1))) *
(INDEX('Curva Juros'!$B$7:$B$73,MATCH(C12820,'Curva Juros'!$A$7:$A$73,1)+1) -
INDEX('Curva Juros'!$B$7:$B$73,MATCH(C12820,'Curva Juros'!$A$7:$A$73,1))) /
(INDEX('Curva Juros'!$A$7:$A$73,MATCH(C12820,'Curva Juros'!$A$7:$A$73,1)+1) -
INDEX('Curva Juros'!$A$7:$A$73,MATCH(C12820,'Curva Juros'!$A$7:$A$73,1)))</f>
        <v>7.6440254761904756</v>
      </c>
      <c r="F12820" s="24">
        <f t="shared" si="200"/>
        <v>1.8908745238095243E-2</v>
      </c>
      <c r="G12820" s="24"/>
    </row>
    <row r="12821" spans="1:7" x14ac:dyDescent="0.25">
      <c r="A12821" s="3" t="s">
        <v>272</v>
      </c>
      <c r="B12821" s="4">
        <v>45772</v>
      </c>
      <c r="C12821" s="5">
        <v>1134.06</v>
      </c>
      <c r="D12821" s="19">
        <v>9.4943E-2</v>
      </c>
      <c r="E12821" s="35" cm="1">
        <f t="array" ref="E12821">INDEX('Curva Juros'!$B$7:$B$73,MATCH(C12821,'Curva Juros'!$A$7:$A$73,1)) +
(C12821-INDEX('Curva Juros'!$A$7:$A$73,MATCH(C12821,'Curva Juros'!$A$7:$A$73,1))) *
(INDEX('Curva Juros'!$B$7:$B$73,MATCH(C12821,'Curva Juros'!$A$7:$A$73,1)+1) -
INDEX('Curva Juros'!$B$7:$B$73,MATCH(C12821,'Curva Juros'!$A$7:$A$73,1))) /
(INDEX('Curva Juros'!$A$7:$A$73,MATCH(C12821,'Curva Juros'!$A$7:$A$73,1)+1) -
INDEX('Curva Juros'!$A$7:$A$73,MATCH(C12821,'Curva Juros'!$A$7:$A$73,1)))</f>
        <v>7.6445909523809519</v>
      </c>
      <c r="F12821" s="24">
        <f t="shared" si="200"/>
        <v>1.8497090476190484E-2</v>
      </c>
      <c r="G12821" s="24"/>
    </row>
    <row r="12822" spans="1:7" x14ac:dyDescent="0.25">
      <c r="A12822" s="6" t="s">
        <v>272</v>
      </c>
      <c r="B12822" s="7">
        <v>45779</v>
      </c>
      <c r="C12822" s="8">
        <v>1130.52</v>
      </c>
      <c r="D12822" s="20">
        <v>9.4204999999999997E-2</v>
      </c>
      <c r="E12822" s="35" cm="1">
        <f t="array" ref="E12822">INDEX('Curva Juros'!$B$7:$B$73,MATCH(C12822,'Curva Juros'!$A$7:$A$73,1)) +
(C12822-INDEX('Curva Juros'!$A$7:$A$73,MATCH(C12822,'Curva Juros'!$A$7:$A$73,1))) *
(INDEX('Curva Juros'!$B$7:$B$73,MATCH(C12822,'Curva Juros'!$A$7:$A$73,1)+1) -
INDEX('Curva Juros'!$B$7:$B$73,MATCH(C12822,'Curva Juros'!$A$7:$A$73,1))) /
(INDEX('Curva Juros'!$A$7:$A$73,MATCH(C12822,'Curva Juros'!$A$7:$A$73,1)+1) -
INDEX('Curva Juros'!$A$7:$A$73,MATCH(C12822,'Curva Juros'!$A$7:$A$73,1)))</f>
        <v>7.6449921904761897</v>
      </c>
      <c r="F12822" s="24">
        <f t="shared" si="200"/>
        <v>1.7755078095238103E-2</v>
      </c>
      <c r="G12822" s="24"/>
    </row>
    <row r="12823" spans="1:7" x14ac:dyDescent="0.25">
      <c r="A12823" s="3" t="s">
        <v>272</v>
      </c>
      <c r="B12823" s="4">
        <v>45786</v>
      </c>
      <c r="C12823" s="5">
        <v>1125.79</v>
      </c>
      <c r="D12823" s="19">
        <v>9.3785999999999994E-2</v>
      </c>
      <c r="E12823" s="35" cm="1">
        <f t="array" ref="E12823">INDEX('Curva Juros'!$B$7:$B$73,MATCH(C12823,'Curva Juros'!$A$7:$A$73,1)) +
(C12823-INDEX('Curva Juros'!$A$7:$A$73,MATCH(C12823,'Curva Juros'!$A$7:$A$73,1))) *
(INDEX('Curva Juros'!$B$7:$B$73,MATCH(C12823,'Curva Juros'!$A$7:$A$73,1)+1) -
INDEX('Curva Juros'!$B$7:$B$73,MATCH(C12823,'Curva Juros'!$A$7:$A$73,1))) /
(INDEX('Curva Juros'!$A$7:$A$73,MATCH(C12823,'Curva Juros'!$A$7:$A$73,1)+1) -
INDEX('Curva Juros'!$A$7:$A$73,MATCH(C12823,'Curva Juros'!$A$7:$A$73,1)))</f>
        <v>7.6455252539682537</v>
      </c>
      <c r="F12823" s="24">
        <f t="shared" si="200"/>
        <v>1.7330747460317458E-2</v>
      </c>
      <c r="G12823" s="24"/>
    </row>
    <row r="12824" spans="1:7" x14ac:dyDescent="0.25">
      <c r="A12824" s="6" t="s">
        <v>272</v>
      </c>
      <c r="B12824" s="7">
        <v>45793</v>
      </c>
      <c r="C12824" s="8">
        <v>1120.45</v>
      </c>
      <c r="D12824" s="20">
        <v>9.4322000000000003E-2</v>
      </c>
      <c r="E12824" s="35" cm="1">
        <f t="array" ref="E12824">INDEX('Curva Juros'!$B$7:$B$73,MATCH(C12824,'Curva Juros'!$A$7:$A$73,1)) +
(C12824-INDEX('Curva Juros'!$A$7:$A$73,MATCH(C12824,'Curva Juros'!$A$7:$A$73,1))) *
(INDEX('Curva Juros'!$B$7:$B$73,MATCH(C12824,'Curva Juros'!$A$7:$A$73,1)+1) -
INDEX('Curva Juros'!$B$7:$B$73,MATCH(C12824,'Curva Juros'!$A$7:$A$73,1))) /
(INDEX('Curva Juros'!$A$7:$A$73,MATCH(C12824,'Curva Juros'!$A$7:$A$73,1)+1) -
INDEX('Curva Juros'!$A$7:$A$73,MATCH(C12824,'Curva Juros'!$A$7:$A$73,1)))</f>
        <v>7.6461270634920631</v>
      </c>
      <c r="F12824" s="24">
        <f t="shared" si="200"/>
        <v>1.7860729365079375E-2</v>
      </c>
      <c r="G12824" s="24"/>
    </row>
    <row r="12825" spans="1:7" x14ac:dyDescent="0.25">
      <c r="A12825" s="3" t="s">
        <v>272</v>
      </c>
      <c r="B12825" s="4">
        <v>45800</v>
      </c>
      <c r="C12825" s="5">
        <v>1115.3900000000001</v>
      </c>
      <c r="D12825" s="19">
        <v>9.4409000000000007E-2</v>
      </c>
      <c r="E12825" s="35" cm="1">
        <f t="array" ref="E12825">INDEX('Curva Juros'!$B$7:$B$73,MATCH(C12825,'Curva Juros'!$A$7:$A$73,1)) +
(C12825-INDEX('Curva Juros'!$A$7:$A$73,MATCH(C12825,'Curva Juros'!$A$7:$A$73,1))) *
(INDEX('Curva Juros'!$B$7:$B$73,MATCH(C12825,'Curva Juros'!$A$7:$A$73,1)+1) -
INDEX('Curva Juros'!$B$7:$B$73,MATCH(C12825,'Curva Juros'!$A$7:$A$73,1))) /
(INDEX('Curva Juros'!$A$7:$A$73,MATCH(C12825,'Curva Juros'!$A$7:$A$73,1)+1) -
INDEX('Curva Juros'!$A$7:$A$73,MATCH(C12825,'Curva Juros'!$A$7:$A$73,1)))</f>
        <v>7.6466973174603172</v>
      </c>
      <c r="F12825" s="24">
        <f t="shared" si="200"/>
        <v>1.7942026825396834E-2</v>
      </c>
      <c r="G12825" s="24"/>
    </row>
    <row r="12826" spans="1:7" x14ac:dyDescent="0.25">
      <c r="A12826" s="6" t="s">
        <v>272</v>
      </c>
      <c r="B12826" s="7">
        <v>45807</v>
      </c>
      <c r="C12826" s="8">
        <v>1111.06</v>
      </c>
      <c r="D12826" s="20">
        <v>9.3339000000000005E-2</v>
      </c>
      <c r="E12826" s="35" cm="1">
        <f t="array" ref="E12826">INDEX('Curva Juros'!$B$7:$B$73,MATCH(C12826,'Curva Juros'!$A$7:$A$73,1)) +
(C12826-INDEX('Curva Juros'!$A$7:$A$73,MATCH(C12826,'Curva Juros'!$A$7:$A$73,1))) *
(INDEX('Curva Juros'!$B$7:$B$73,MATCH(C12826,'Curva Juros'!$A$7:$A$73,1)+1) -
INDEX('Curva Juros'!$B$7:$B$73,MATCH(C12826,'Curva Juros'!$A$7:$A$73,1))) /
(INDEX('Curva Juros'!$A$7:$A$73,MATCH(C12826,'Curva Juros'!$A$7:$A$73,1)+1) -
INDEX('Curva Juros'!$A$7:$A$73,MATCH(C12826,'Curva Juros'!$A$7:$A$73,1)))</f>
        <v>7.6471853015873013</v>
      </c>
      <c r="F12826" s="24">
        <f t="shared" si="200"/>
        <v>1.6867146984126988E-2</v>
      </c>
      <c r="G12826" s="24"/>
    </row>
    <row r="12827" spans="1:7" x14ac:dyDescent="0.25">
      <c r="A12827" s="3" t="s">
        <v>272</v>
      </c>
      <c r="B12827" s="4">
        <v>45814</v>
      </c>
      <c r="C12827" s="5">
        <v>1105.99</v>
      </c>
      <c r="D12827" s="19">
        <v>9.3465999999999994E-2</v>
      </c>
      <c r="E12827" s="35" cm="1">
        <f t="array" ref="E12827">INDEX('Curva Juros'!$B$7:$B$73,MATCH(C12827,'Curva Juros'!$A$7:$A$73,1)) +
(C12827-INDEX('Curva Juros'!$A$7:$A$73,MATCH(C12827,'Curva Juros'!$A$7:$A$73,1))) *
(INDEX('Curva Juros'!$B$7:$B$73,MATCH(C12827,'Curva Juros'!$A$7:$A$73,1)+1) -
INDEX('Curva Juros'!$B$7:$B$73,MATCH(C12827,'Curva Juros'!$A$7:$A$73,1))) /
(INDEX('Curva Juros'!$A$7:$A$73,MATCH(C12827,'Curva Juros'!$A$7:$A$73,1)+1) -
INDEX('Curva Juros'!$A$7:$A$73,MATCH(C12827,'Curva Juros'!$A$7:$A$73,1)))</f>
        <v>7.6477566825396819</v>
      </c>
      <c r="F12827" s="24">
        <f t="shared" si="200"/>
        <v>1.6988433174603176E-2</v>
      </c>
      <c r="G12827" s="24"/>
    </row>
    <row r="12828" spans="1:7" x14ac:dyDescent="0.25">
      <c r="A12828" s="6" t="s">
        <v>272</v>
      </c>
      <c r="B12828" s="7">
        <v>45821</v>
      </c>
      <c r="C12828" s="8">
        <v>1101.47</v>
      </c>
      <c r="D12828" s="20">
        <v>9.2687000000000005E-2</v>
      </c>
      <c r="E12828" s="35" cm="1">
        <f t="array" ref="E12828">INDEX('Curva Juros'!$B$7:$B$73,MATCH(C12828,'Curva Juros'!$A$7:$A$73,1)) +
(C12828-INDEX('Curva Juros'!$A$7:$A$73,MATCH(C12828,'Curva Juros'!$A$7:$A$73,1))) *
(INDEX('Curva Juros'!$B$7:$B$73,MATCH(C12828,'Curva Juros'!$A$7:$A$73,1)+1) -
INDEX('Curva Juros'!$B$7:$B$73,MATCH(C12828,'Curva Juros'!$A$7:$A$73,1))) /
(INDEX('Curva Juros'!$A$7:$A$73,MATCH(C12828,'Curva Juros'!$A$7:$A$73,1)+1) -
INDEX('Curva Juros'!$A$7:$A$73,MATCH(C12828,'Curva Juros'!$A$7:$A$73,1)))</f>
        <v>7.6482660793650794</v>
      </c>
      <c r="F12828" s="24">
        <f t="shared" si="200"/>
        <v>1.6204339206349214E-2</v>
      </c>
      <c r="G12828" s="24"/>
    </row>
    <row r="12829" spans="1:7" x14ac:dyDescent="0.25">
      <c r="A12829" s="3" t="s">
        <v>272</v>
      </c>
      <c r="B12829" s="4">
        <v>45828</v>
      </c>
      <c r="C12829" s="5">
        <v>1097.47</v>
      </c>
      <c r="D12829" s="19">
        <v>9.2688000000000006E-2</v>
      </c>
      <c r="E12829" s="35" cm="1">
        <f t="array" ref="E12829">INDEX('Curva Juros'!$B$7:$B$73,MATCH(C12829,'Curva Juros'!$A$7:$A$73,1)) +
(C12829-INDEX('Curva Juros'!$A$7:$A$73,MATCH(C12829,'Curva Juros'!$A$7:$A$73,1))) *
(INDEX('Curva Juros'!$B$7:$B$73,MATCH(C12829,'Curva Juros'!$A$7:$A$73,1)+1) -
INDEX('Curva Juros'!$B$7:$B$73,MATCH(C12829,'Curva Juros'!$A$7:$A$73,1))) /
(INDEX('Curva Juros'!$A$7:$A$73,MATCH(C12829,'Curva Juros'!$A$7:$A$73,1)+1) -
INDEX('Curva Juros'!$A$7:$A$73,MATCH(C12829,'Curva Juros'!$A$7:$A$73,1)))</f>
        <v>7.6487168730158732</v>
      </c>
      <c r="F12829" s="24">
        <f t="shared" si="200"/>
        <v>1.6200831269841273E-2</v>
      </c>
      <c r="G12829" s="24"/>
    </row>
    <row r="12830" spans="1:7" x14ac:dyDescent="0.25">
      <c r="A12830" s="6" t="s">
        <v>272</v>
      </c>
      <c r="B12830" s="7">
        <v>45835</v>
      </c>
      <c r="C12830" s="8">
        <v>1092.29</v>
      </c>
      <c r="D12830" s="20">
        <v>9.2981999999999995E-2</v>
      </c>
      <c r="E12830" s="35" cm="1">
        <f t="array" ref="E12830">INDEX('Curva Juros'!$B$7:$B$73,MATCH(C12830,'Curva Juros'!$A$7:$A$73,1)) +
(C12830-INDEX('Curva Juros'!$A$7:$A$73,MATCH(C12830,'Curva Juros'!$A$7:$A$73,1))) *
(INDEX('Curva Juros'!$B$7:$B$73,MATCH(C12830,'Curva Juros'!$A$7:$A$73,1)+1) -
INDEX('Curva Juros'!$B$7:$B$73,MATCH(C12830,'Curva Juros'!$A$7:$A$73,1))) /
(INDEX('Curva Juros'!$A$7:$A$73,MATCH(C12830,'Curva Juros'!$A$7:$A$73,1)+1) -
INDEX('Curva Juros'!$A$7:$A$73,MATCH(C12830,'Curva Juros'!$A$7:$A$73,1)))</f>
        <v>7.6493006507936503</v>
      </c>
      <c r="F12830" s="24">
        <f t="shared" si="200"/>
        <v>1.6488993492063495E-2</v>
      </c>
      <c r="G12830" s="24"/>
    </row>
    <row r="12831" spans="1:7" x14ac:dyDescent="0.25">
      <c r="A12831" s="3" t="s">
        <v>272</v>
      </c>
      <c r="B12831" s="4">
        <v>45842</v>
      </c>
      <c r="C12831" s="5">
        <v>1088.27</v>
      </c>
      <c r="D12831" s="19">
        <v>9.1414999999999996E-2</v>
      </c>
      <c r="E12831" s="35" cm="1">
        <f t="array" ref="E12831">INDEX('Curva Juros'!$B$7:$B$73,MATCH(C12831,'Curva Juros'!$A$7:$A$73,1)) +
(C12831-INDEX('Curva Juros'!$A$7:$A$73,MATCH(C12831,'Curva Juros'!$A$7:$A$73,1))) *
(INDEX('Curva Juros'!$B$7:$B$73,MATCH(C12831,'Curva Juros'!$A$7:$A$73,1)+1) -
INDEX('Curva Juros'!$B$7:$B$73,MATCH(C12831,'Curva Juros'!$A$7:$A$73,1))) /
(INDEX('Curva Juros'!$A$7:$A$73,MATCH(C12831,'Curva Juros'!$A$7:$A$73,1)+1) -
INDEX('Curva Juros'!$A$7:$A$73,MATCH(C12831,'Curva Juros'!$A$7:$A$73,1)))</f>
        <v>7.6497536984126979</v>
      </c>
      <c r="F12831" s="24">
        <f t="shared" si="200"/>
        <v>1.4917463015873017E-2</v>
      </c>
      <c r="G12831" s="24"/>
    </row>
    <row r="12832" spans="1:7" x14ac:dyDescent="0.25">
      <c r="A12832" s="6" t="s">
        <v>272</v>
      </c>
      <c r="B12832" s="7">
        <v>45849</v>
      </c>
      <c r="C12832" s="8">
        <v>1082.03</v>
      </c>
      <c r="D12832" s="20">
        <v>9.3400999999999998E-2</v>
      </c>
      <c r="E12832" s="35" cm="1">
        <f t="array" ref="E12832">INDEX('Curva Juros'!$B$7:$B$73,MATCH(C12832,'Curva Juros'!$A$7:$A$73,1)) +
(C12832-INDEX('Curva Juros'!$A$7:$A$73,MATCH(C12832,'Curva Juros'!$A$7:$A$73,1))) *
(INDEX('Curva Juros'!$B$7:$B$73,MATCH(C12832,'Curva Juros'!$A$7:$A$73,1)+1) -
INDEX('Curva Juros'!$B$7:$B$73,MATCH(C12832,'Curva Juros'!$A$7:$A$73,1))) /
(INDEX('Curva Juros'!$A$7:$A$73,MATCH(C12832,'Curva Juros'!$A$7:$A$73,1)+1) -
INDEX('Curva Juros'!$A$7:$A$73,MATCH(C12832,'Curva Juros'!$A$7:$A$73,1)))</f>
        <v>7.6504569365079362</v>
      </c>
      <c r="F12832" s="24">
        <f t="shared" si="200"/>
        <v>1.6896430634920634E-2</v>
      </c>
      <c r="G12832" s="24"/>
    </row>
    <row r="12833" spans="1:7" x14ac:dyDescent="0.25">
      <c r="A12833" s="3" t="s">
        <v>272</v>
      </c>
      <c r="B12833" s="4">
        <v>45856</v>
      </c>
      <c r="C12833" s="5">
        <v>1077.18</v>
      </c>
      <c r="D12833" s="19">
        <v>9.3147999999999995E-2</v>
      </c>
      <c r="E12833" s="35" cm="1">
        <f t="array" ref="E12833">INDEX('Curva Juros'!$B$7:$B$73,MATCH(C12833,'Curva Juros'!$A$7:$A$73,1)) +
(C12833-INDEX('Curva Juros'!$A$7:$A$73,MATCH(C12833,'Curva Juros'!$A$7:$A$73,1))) *
(INDEX('Curva Juros'!$B$7:$B$73,MATCH(C12833,'Curva Juros'!$A$7:$A$73,1)+1) -
INDEX('Curva Juros'!$B$7:$B$73,MATCH(C12833,'Curva Juros'!$A$7:$A$73,1))) /
(INDEX('Curva Juros'!$A$7:$A$73,MATCH(C12833,'Curva Juros'!$A$7:$A$73,1)+1) -
INDEX('Curva Juros'!$A$7:$A$73,MATCH(C12833,'Curva Juros'!$A$7:$A$73,1)))</f>
        <v>7.651003523809524</v>
      </c>
      <c r="F12833" s="24">
        <f t="shared" si="200"/>
        <v>1.6637964761904753E-2</v>
      </c>
      <c r="G12833" s="24"/>
    </row>
    <row r="12834" spans="1:7" x14ac:dyDescent="0.25">
      <c r="A12834" s="6" t="s">
        <v>272</v>
      </c>
      <c r="B12834" s="7">
        <v>45863</v>
      </c>
      <c r="C12834" s="8">
        <v>1071.93</v>
      </c>
      <c r="D12834" s="20">
        <v>9.3549999999999994E-2</v>
      </c>
      <c r="E12834" s="35" cm="1">
        <f t="array" ref="E12834">INDEX('Curva Juros'!$B$7:$B$73,MATCH(C12834,'Curva Juros'!$A$7:$A$73,1)) +
(C12834-INDEX('Curva Juros'!$A$7:$A$73,MATCH(C12834,'Curva Juros'!$A$7:$A$73,1))) *
(INDEX('Curva Juros'!$B$7:$B$73,MATCH(C12834,'Curva Juros'!$A$7:$A$73,1)+1) -
INDEX('Curva Juros'!$B$7:$B$73,MATCH(C12834,'Curva Juros'!$A$7:$A$73,1))) /
(INDEX('Curva Juros'!$A$7:$A$73,MATCH(C12834,'Curva Juros'!$A$7:$A$73,1)+1) -
INDEX('Curva Juros'!$A$7:$A$73,MATCH(C12834,'Curva Juros'!$A$7:$A$73,1)))</f>
        <v>7.6515951904761907</v>
      </c>
      <c r="F12834" s="24">
        <f t="shared" si="200"/>
        <v>1.7034048095238091E-2</v>
      </c>
      <c r="G12834" s="24"/>
    </row>
    <row r="12835" spans="1:7" x14ac:dyDescent="0.25">
      <c r="A12835" s="3" t="s">
        <v>272</v>
      </c>
      <c r="B12835" s="4">
        <v>45870</v>
      </c>
      <c r="C12835" s="5">
        <v>1067.03</v>
      </c>
      <c r="D12835" s="19">
        <v>9.3398999999999996E-2</v>
      </c>
      <c r="E12835" s="35" cm="1">
        <f t="array" ref="E12835">INDEX('Curva Juros'!$B$7:$B$73,MATCH(C12835,'Curva Juros'!$A$7:$A$73,1)) +
(C12835-INDEX('Curva Juros'!$A$7:$A$73,MATCH(C12835,'Curva Juros'!$A$7:$A$73,1))) *
(INDEX('Curva Juros'!$B$7:$B$73,MATCH(C12835,'Curva Juros'!$A$7:$A$73,1)+1) -
INDEX('Curva Juros'!$B$7:$B$73,MATCH(C12835,'Curva Juros'!$A$7:$A$73,1))) /
(INDEX('Curva Juros'!$A$7:$A$73,MATCH(C12835,'Curva Juros'!$A$7:$A$73,1)+1) -
INDEX('Curva Juros'!$A$7:$A$73,MATCH(C12835,'Curva Juros'!$A$7:$A$73,1)))</f>
        <v>7.6521474126984126</v>
      </c>
      <c r="F12835" s="24">
        <f t="shared" si="200"/>
        <v>1.6877525873015872E-2</v>
      </c>
      <c r="G12835" s="24"/>
    </row>
    <row r="12836" spans="1:7" x14ac:dyDescent="0.25">
      <c r="A12836" s="6" t="s">
        <v>272</v>
      </c>
      <c r="B12836" s="7">
        <v>45877</v>
      </c>
      <c r="C12836" s="8">
        <v>1062.79</v>
      </c>
      <c r="D12836" s="20">
        <v>9.2182E-2</v>
      </c>
      <c r="E12836" s="35" cm="1">
        <f t="array" ref="E12836">INDEX('Curva Juros'!$B$7:$B$73,MATCH(C12836,'Curva Juros'!$A$7:$A$73,1)) +
(C12836-INDEX('Curva Juros'!$A$7:$A$73,MATCH(C12836,'Curva Juros'!$A$7:$A$73,1))) *
(INDEX('Curva Juros'!$B$7:$B$73,MATCH(C12836,'Curva Juros'!$A$7:$A$73,1)+1) -
INDEX('Curva Juros'!$B$7:$B$73,MATCH(C12836,'Curva Juros'!$A$7:$A$73,1))) /
(INDEX('Curva Juros'!$A$7:$A$73,MATCH(C12836,'Curva Juros'!$A$7:$A$73,1)+1) -
INDEX('Curva Juros'!$A$7:$A$73,MATCH(C12836,'Curva Juros'!$A$7:$A$73,1)))</f>
        <v>7.652625253968254</v>
      </c>
      <c r="F12836" s="24">
        <f t="shared" si="200"/>
        <v>1.5655747460317462E-2</v>
      </c>
      <c r="G12836" s="24"/>
    </row>
    <row r="12837" spans="1:7" x14ac:dyDescent="0.25">
      <c r="A12837" s="3" t="s">
        <v>272</v>
      </c>
      <c r="B12837" s="4">
        <v>45884</v>
      </c>
      <c r="C12837" s="5">
        <v>1058.5899999999999</v>
      </c>
      <c r="D12837" s="19">
        <v>9.0894000000000003E-2</v>
      </c>
      <c r="E12837" s="35" cm="1">
        <f t="array" ref="E12837">INDEX('Curva Juros'!$B$7:$B$73,MATCH(C12837,'Curva Juros'!$A$7:$A$73,1)) +
(C12837-INDEX('Curva Juros'!$A$7:$A$73,MATCH(C12837,'Curva Juros'!$A$7:$A$73,1))) *
(INDEX('Curva Juros'!$B$7:$B$73,MATCH(C12837,'Curva Juros'!$A$7:$A$73,1)+1) -
INDEX('Curva Juros'!$B$7:$B$73,MATCH(C12837,'Curva Juros'!$A$7:$A$73,1))) /
(INDEX('Curva Juros'!$A$7:$A$73,MATCH(C12837,'Curva Juros'!$A$7:$A$73,1)+1) -
INDEX('Curva Juros'!$A$7:$A$73,MATCH(C12837,'Curva Juros'!$A$7:$A$73,1)))</f>
        <v>7.6530985873015878</v>
      </c>
      <c r="F12837" s="24">
        <f t="shared" si="200"/>
        <v>1.4363014126984125E-2</v>
      </c>
      <c r="G12837" s="24"/>
    </row>
    <row r="12838" spans="1:7" x14ac:dyDescent="0.25">
      <c r="A12838" s="6" t="s">
        <v>272</v>
      </c>
      <c r="B12838" s="7">
        <v>45891</v>
      </c>
      <c r="C12838" s="8">
        <v>1052.57</v>
      </c>
      <c r="D12838" s="20">
        <v>9.2532000000000003E-2</v>
      </c>
      <c r="E12838" s="35" cm="1">
        <f t="array" ref="E12838">INDEX('Curva Juros'!$B$7:$B$73,MATCH(C12838,'Curva Juros'!$A$7:$A$73,1)) +
(C12838-INDEX('Curva Juros'!$A$7:$A$73,MATCH(C12838,'Curva Juros'!$A$7:$A$73,1))) *
(INDEX('Curva Juros'!$B$7:$B$73,MATCH(C12838,'Curva Juros'!$A$7:$A$73,1)+1) -
INDEX('Curva Juros'!$B$7:$B$73,MATCH(C12838,'Curva Juros'!$A$7:$A$73,1))) /
(INDEX('Curva Juros'!$A$7:$A$73,MATCH(C12838,'Curva Juros'!$A$7:$A$73,1)+1) -
INDEX('Curva Juros'!$A$7:$A$73,MATCH(C12838,'Curva Juros'!$A$7:$A$73,1)))</f>
        <v>7.6537770317460314</v>
      </c>
      <c r="F12838" s="24">
        <f t="shared" si="200"/>
        <v>1.599422968253969E-2</v>
      </c>
      <c r="G12838" s="24"/>
    </row>
    <row r="12839" spans="1:7" x14ac:dyDescent="0.25">
      <c r="A12839" s="3" t="s">
        <v>272</v>
      </c>
      <c r="B12839" s="4">
        <v>45898</v>
      </c>
      <c r="C12839" s="5">
        <v>1048.26</v>
      </c>
      <c r="D12839" s="19">
        <v>9.1425000000000006E-2</v>
      </c>
      <c r="E12839" s="35" cm="1">
        <f t="array" ref="E12839">INDEX('Curva Juros'!$B$7:$B$73,MATCH(C12839,'Curva Juros'!$A$7:$A$73,1)) +
(C12839-INDEX('Curva Juros'!$A$7:$A$73,MATCH(C12839,'Curva Juros'!$A$7:$A$73,1))) *
(INDEX('Curva Juros'!$B$7:$B$73,MATCH(C12839,'Curva Juros'!$A$7:$A$73,1)+1) -
INDEX('Curva Juros'!$B$7:$B$73,MATCH(C12839,'Curva Juros'!$A$7:$A$73,1))) /
(INDEX('Curva Juros'!$A$7:$A$73,MATCH(C12839,'Curva Juros'!$A$7:$A$73,1)+1) -
INDEX('Curva Juros'!$A$7:$A$73,MATCH(C12839,'Curva Juros'!$A$7:$A$73,1)))</f>
        <v>7.6542627619047616</v>
      </c>
      <c r="F12839" s="24">
        <f t="shared" si="200"/>
        <v>1.4882372380952386E-2</v>
      </c>
      <c r="G12839" s="24"/>
    </row>
    <row r="12840" spans="1:7" x14ac:dyDescent="0.25">
      <c r="A12840" s="6" t="s">
        <v>272</v>
      </c>
      <c r="B12840" s="7">
        <v>45905</v>
      </c>
      <c r="C12840" s="8">
        <v>1043.1099999999999</v>
      </c>
      <c r="D12840" s="20">
        <v>9.1666999999999998E-2</v>
      </c>
      <c r="E12840" s="35" cm="1">
        <f t="array" ref="E12840">INDEX('Curva Juros'!$B$7:$B$73,MATCH(C12840,'Curva Juros'!$A$7:$A$73,1)) +
(C12840-INDEX('Curva Juros'!$A$7:$A$73,MATCH(C12840,'Curva Juros'!$A$7:$A$73,1))) *
(INDEX('Curva Juros'!$B$7:$B$73,MATCH(C12840,'Curva Juros'!$A$7:$A$73,1)+1) -
INDEX('Curva Juros'!$B$7:$B$73,MATCH(C12840,'Curva Juros'!$A$7:$A$73,1))) /
(INDEX('Curva Juros'!$A$7:$A$73,MATCH(C12840,'Curva Juros'!$A$7:$A$73,1)+1) -
INDEX('Curva Juros'!$A$7:$A$73,MATCH(C12840,'Curva Juros'!$A$7:$A$73,1)))</f>
        <v>7.6548431587301584</v>
      </c>
      <c r="F12840" s="24">
        <f t="shared" si="200"/>
        <v>1.5118568412698416E-2</v>
      </c>
      <c r="G12840" s="24"/>
    </row>
    <row r="12841" spans="1:7" x14ac:dyDescent="0.25">
      <c r="A12841" s="3" t="s">
        <v>272</v>
      </c>
      <c r="B12841" s="4">
        <v>45912</v>
      </c>
      <c r="C12841" s="5">
        <v>1038.7</v>
      </c>
      <c r="D12841" s="19">
        <v>9.0726000000000001E-2</v>
      </c>
      <c r="E12841" s="35" cm="1">
        <f t="array" ref="E12841">INDEX('Curva Juros'!$B$7:$B$73,MATCH(C12841,'Curva Juros'!$A$7:$A$73,1)) +
(C12841-INDEX('Curva Juros'!$A$7:$A$73,MATCH(C12841,'Curva Juros'!$A$7:$A$73,1))) *
(INDEX('Curva Juros'!$B$7:$B$73,MATCH(C12841,'Curva Juros'!$A$7:$A$73,1)+1) -
INDEX('Curva Juros'!$B$7:$B$73,MATCH(C12841,'Curva Juros'!$A$7:$A$73,1))) /
(INDEX('Curva Juros'!$A$7:$A$73,MATCH(C12841,'Curva Juros'!$A$7:$A$73,1)+1) -
INDEX('Curva Juros'!$A$7:$A$73,MATCH(C12841,'Curva Juros'!$A$7:$A$73,1)))</f>
        <v>7.6553401587301586</v>
      </c>
      <c r="F12841" s="24">
        <f t="shared" si="200"/>
        <v>1.4172598412698412E-2</v>
      </c>
      <c r="G12841" s="24"/>
    </row>
    <row r="12842" spans="1:7" x14ac:dyDescent="0.25">
      <c r="A12842" s="6" t="s">
        <v>272</v>
      </c>
      <c r="B12842" s="7">
        <v>45919</v>
      </c>
      <c r="C12842" s="8">
        <v>1070.3399999999999</v>
      </c>
      <c r="D12842" s="20">
        <v>9.1082999999999997E-2</v>
      </c>
      <c r="E12842" s="35" cm="1">
        <f t="array" ref="E12842">INDEX('Curva Juros'!$B$7:$B$73,MATCH(C12842,'Curva Juros'!$A$7:$A$73,1)) +
(C12842-INDEX('Curva Juros'!$A$7:$A$73,MATCH(C12842,'Curva Juros'!$A$7:$A$73,1))) *
(INDEX('Curva Juros'!$B$7:$B$73,MATCH(C12842,'Curva Juros'!$A$7:$A$73,1)+1) -
INDEX('Curva Juros'!$B$7:$B$73,MATCH(C12842,'Curva Juros'!$A$7:$A$73,1))) /
(INDEX('Curva Juros'!$A$7:$A$73,MATCH(C12842,'Curva Juros'!$A$7:$A$73,1)+1) -
INDEX('Curva Juros'!$A$7:$A$73,MATCH(C12842,'Curva Juros'!$A$7:$A$73,1)))</f>
        <v>7.6517743809523813</v>
      </c>
      <c r="F12842" s="24">
        <f t="shared" si="200"/>
        <v>1.4565256190476189E-2</v>
      </c>
      <c r="G12842" s="24"/>
    </row>
    <row r="12843" spans="1:7" x14ac:dyDescent="0.25">
      <c r="A12843" s="3" t="s">
        <v>272</v>
      </c>
      <c r="B12843" s="4">
        <v>45926</v>
      </c>
      <c r="C12843" s="5">
        <v>1065.21</v>
      </c>
      <c r="D12843" s="19">
        <v>9.1351000000000002E-2</v>
      </c>
      <c r="E12843" s="35" cm="1">
        <f t="array" ref="E12843">INDEX('Curva Juros'!$B$7:$B$73,MATCH(C12843,'Curva Juros'!$A$7:$A$73,1)) +
(C12843-INDEX('Curva Juros'!$A$7:$A$73,MATCH(C12843,'Curva Juros'!$A$7:$A$73,1))) *
(INDEX('Curva Juros'!$B$7:$B$73,MATCH(C12843,'Curva Juros'!$A$7:$A$73,1)+1) -
INDEX('Curva Juros'!$B$7:$B$73,MATCH(C12843,'Curva Juros'!$A$7:$A$73,1))) /
(INDEX('Curva Juros'!$A$7:$A$73,MATCH(C12843,'Curva Juros'!$A$7:$A$73,1)+1) -
INDEX('Curva Juros'!$A$7:$A$73,MATCH(C12843,'Curva Juros'!$A$7:$A$73,1)))</f>
        <v>7.6523525238095234</v>
      </c>
      <c r="F12843" s="24">
        <f t="shared" si="200"/>
        <v>1.4827474761904769E-2</v>
      </c>
      <c r="G12843" s="24"/>
    </row>
    <row r="12844" spans="1:7" x14ac:dyDescent="0.25">
      <c r="A12844" s="6" t="s">
        <v>272</v>
      </c>
      <c r="B12844" s="7">
        <v>45933</v>
      </c>
      <c r="C12844" s="8">
        <v>1059.32</v>
      </c>
      <c r="D12844" s="20">
        <v>9.3119999999999994E-2</v>
      </c>
      <c r="E12844" s="35" cm="1">
        <f t="array" ref="E12844">INDEX('Curva Juros'!$B$7:$B$73,MATCH(C12844,'Curva Juros'!$A$7:$A$73,1)) +
(C12844-INDEX('Curva Juros'!$A$7:$A$73,MATCH(C12844,'Curva Juros'!$A$7:$A$73,1))) *
(INDEX('Curva Juros'!$B$7:$B$73,MATCH(C12844,'Curva Juros'!$A$7:$A$73,1)+1) -
INDEX('Curva Juros'!$B$7:$B$73,MATCH(C12844,'Curva Juros'!$A$7:$A$73,1))) /
(INDEX('Curva Juros'!$A$7:$A$73,MATCH(C12844,'Curva Juros'!$A$7:$A$73,1)+1) -
INDEX('Curva Juros'!$A$7:$A$73,MATCH(C12844,'Curva Juros'!$A$7:$A$73,1)))</f>
        <v>7.6530163174603176</v>
      </c>
      <c r="F12844" s="24">
        <f t="shared" si="200"/>
        <v>1.6589836825396817E-2</v>
      </c>
      <c r="G12844" s="24"/>
    </row>
    <row r="12845" spans="1:7" x14ac:dyDescent="0.25">
      <c r="A12845" s="3" t="s">
        <v>272</v>
      </c>
      <c r="B12845" s="4">
        <v>45940</v>
      </c>
      <c r="C12845" s="5">
        <v>1054.21</v>
      </c>
      <c r="D12845" s="19">
        <v>9.3340000000000006E-2</v>
      </c>
      <c r="E12845" s="35" cm="1">
        <f t="array" ref="E12845">INDEX('Curva Juros'!$B$7:$B$73,MATCH(C12845,'Curva Juros'!$A$7:$A$73,1)) +
(C12845-INDEX('Curva Juros'!$A$7:$A$73,MATCH(C12845,'Curva Juros'!$A$7:$A$73,1))) *
(INDEX('Curva Juros'!$B$7:$B$73,MATCH(C12845,'Curva Juros'!$A$7:$A$73,1)+1) -
INDEX('Curva Juros'!$B$7:$B$73,MATCH(C12845,'Curva Juros'!$A$7:$A$73,1))) /
(INDEX('Curva Juros'!$A$7:$A$73,MATCH(C12845,'Curva Juros'!$A$7:$A$73,1)+1) -
INDEX('Curva Juros'!$A$7:$A$73,MATCH(C12845,'Curva Juros'!$A$7:$A$73,1)))</f>
        <v>7.6535922063492068</v>
      </c>
      <c r="F12845" s="24">
        <f t="shared" si="200"/>
        <v>1.6804077936507941E-2</v>
      </c>
      <c r="G12845" s="24"/>
    </row>
    <row r="12846" spans="1:7" x14ac:dyDescent="0.25">
      <c r="A12846" s="6" t="s">
        <v>272</v>
      </c>
      <c r="B12846" s="7">
        <v>45947</v>
      </c>
      <c r="C12846" s="8">
        <v>1048.83</v>
      </c>
      <c r="D12846" s="20">
        <v>9.4079999999999997E-2</v>
      </c>
      <c r="E12846" s="35" cm="1">
        <f t="array" ref="E12846">INDEX('Curva Juros'!$B$7:$B$73,MATCH(C12846,'Curva Juros'!$A$7:$A$73,1)) +
(C12846-INDEX('Curva Juros'!$A$7:$A$73,MATCH(C12846,'Curva Juros'!$A$7:$A$73,1))) *
(INDEX('Curva Juros'!$B$7:$B$73,MATCH(C12846,'Curva Juros'!$A$7:$A$73,1)+1) -
INDEX('Curva Juros'!$B$7:$B$73,MATCH(C12846,'Curva Juros'!$A$7:$A$73,1))) /
(INDEX('Curva Juros'!$A$7:$A$73,MATCH(C12846,'Curva Juros'!$A$7:$A$73,1)+1) -
INDEX('Curva Juros'!$A$7:$A$73,MATCH(C12846,'Curva Juros'!$A$7:$A$73,1)))</f>
        <v>7.6541985238095238</v>
      </c>
      <c r="F12846" s="24">
        <f t="shared" si="200"/>
        <v>1.7538014761904752E-2</v>
      </c>
      <c r="G12846" s="24"/>
    </row>
    <row r="12847" spans="1:7" x14ac:dyDescent="0.25">
      <c r="A12847" s="3" t="s">
        <v>272</v>
      </c>
      <c r="B12847" s="4">
        <v>45954</v>
      </c>
      <c r="C12847" s="5">
        <v>1044.6199999999999</v>
      </c>
      <c r="D12847" s="19">
        <v>9.2511999999999997E-2</v>
      </c>
      <c r="E12847" s="35" cm="1">
        <f t="array" ref="E12847">INDEX('Curva Juros'!$B$7:$B$73,MATCH(C12847,'Curva Juros'!$A$7:$A$73,1)) +
(C12847-INDEX('Curva Juros'!$A$7:$A$73,MATCH(C12847,'Curva Juros'!$A$7:$A$73,1))) *
(INDEX('Curva Juros'!$B$7:$B$73,MATCH(C12847,'Curva Juros'!$A$7:$A$73,1)+1) -
INDEX('Curva Juros'!$B$7:$B$73,MATCH(C12847,'Curva Juros'!$A$7:$A$73,1))) /
(INDEX('Curva Juros'!$A$7:$A$73,MATCH(C12847,'Curva Juros'!$A$7:$A$73,1)+1) -
INDEX('Curva Juros'!$A$7:$A$73,MATCH(C12847,'Curva Juros'!$A$7:$A$73,1)))</f>
        <v>7.654672984126984</v>
      </c>
      <c r="F12847" s="24">
        <f t="shared" si="200"/>
        <v>1.5965270158730158E-2</v>
      </c>
      <c r="G12847" s="24"/>
    </row>
    <row r="12848" spans="1:7" x14ac:dyDescent="0.25">
      <c r="A12848" s="6" t="s">
        <v>272</v>
      </c>
      <c r="B12848" s="7">
        <v>45961</v>
      </c>
      <c r="C12848" s="8">
        <v>1039.33</v>
      </c>
      <c r="D12848" s="20">
        <v>9.3099000000000001E-2</v>
      </c>
      <c r="E12848" s="35" cm="1">
        <f t="array" ref="E12848">INDEX('Curva Juros'!$B$7:$B$73,MATCH(C12848,'Curva Juros'!$A$7:$A$73,1)) +
(C12848-INDEX('Curva Juros'!$A$7:$A$73,MATCH(C12848,'Curva Juros'!$A$7:$A$73,1))) *
(INDEX('Curva Juros'!$B$7:$B$73,MATCH(C12848,'Curva Juros'!$A$7:$A$73,1)+1) -
INDEX('Curva Juros'!$B$7:$B$73,MATCH(C12848,'Curva Juros'!$A$7:$A$73,1))) /
(INDEX('Curva Juros'!$A$7:$A$73,MATCH(C12848,'Curva Juros'!$A$7:$A$73,1)+1) -
INDEX('Curva Juros'!$A$7:$A$73,MATCH(C12848,'Curva Juros'!$A$7:$A$73,1)))</f>
        <v>7.6552691587301585</v>
      </c>
      <c r="F12848" s="24">
        <f t="shared" si="200"/>
        <v>1.6546308412698413E-2</v>
      </c>
      <c r="G12848" s="24"/>
    </row>
    <row r="12849" spans="1:7" x14ac:dyDescent="0.25">
      <c r="A12849" s="3" t="s">
        <v>272</v>
      </c>
      <c r="B12849" s="4">
        <v>45968</v>
      </c>
      <c r="C12849" s="5">
        <v>1034.08</v>
      </c>
      <c r="D12849" s="19">
        <v>9.3586000000000003E-2</v>
      </c>
      <c r="E12849" s="35" cm="1">
        <f t="array" ref="E12849">INDEX('Curva Juros'!$B$7:$B$73,MATCH(C12849,'Curva Juros'!$A$7:$A$73,1)) +
(C12849-INDEX('Curva Juros'!$A$7:$A$73,MATCH(C12849,'Curva Juros'!$A$7:$A$73,1))) *
(INDEX('Curva Juros'!$B$7:$B$73,MATCH(C12849,'Curva Juros'!$A$7:$A$73,1)+1) -
INDEX('Curva Juros'!$B$7:$B$73,MATCH(C12849,'Curva Juros'!$A$7:$A$73,1))) /
(INDEX('Curva Juros'!$A$7:$A$73,MATCH(C12849,'Curva Juros'!$A$7:$A$73,1)+1) -
INDEX('Curva Juros'!$A$7:$A$73,MATCH(C12849,'Curva Juros'!$A$7:$A$73,1)))</f>
        <v>7.6558608253968252</v>
      </c>
      <c r="F12849" s="24">
        <f t="shared" si="200"/>
        <v>1.7027391746031753E-2</v>
      </c>
      <c r="G12849" s="24"/>
    </row>
    <row r="12850" spans="1:7" x14ac:dyDescent="0.25">
      <c r="A12850" s="6" t="s">
        <v>272</v>
      </c>
      <c r="B12850" s="7">
        <v>45975</v>
      </c>
      <c r="C12850" s="8">
        <v>1029.95</v>
      </c>
      <c r="D12850" s="20">
        <v>9.1860999999999998E-2</v>
      </c>
      <c r="E12850" s="35" cm="1">
        <f t="array" ref="E12850">INDEX('Curva Juros'!$B$7:$B$73,MATCH(C12850,'Curva Juros'!$A$7:$A$73,1)) +
(C12850-INDEX('Curva Juros'!$A$7:$A$73,MATCH(C12850,'Curva Juros'!$A$7:$A$73,1))) *
(INDEX('Curva Juros'!$B$7:$B$73,MATCH(C12850,'Curva Juros'!$A$7:$A$73,1)+1) -
INDEX('Curva Juros'!$B$7:$B$73,MATCH(C12850,'Curva Juros'!$A$7:$A$73,1))) /
(INDEX('Curva Juros'!$A$7:$A$73,MATCH(C12850,'Curva Juros'!$A$7:$A$73,1)+1) -
INDEX('Curva Juros'!$A$7:$A$73,MATCH(C12850,'Curva Juros'!$A$7:$A$73,1)))</f>
        <v>7.6563262698412702</v>
      </c>
      <c r="F12850" s="24">
        <f t="shared" si="200"/>
        <v>1.5297737301587302E-2</v>
      </c>
      <c r="G12850" s="24"/>
    </row>
    <row r="12851" spans="1:7" x14ac:dyDescent="0.25">
      <c r="A12851" s="3" t="s">
        <v>272</v>
      </c>
      <c r="B12851" s="4">
        <v>45982</v>
      </c>
      <c r="C12851" s="5">
        <v>1025.81</v>
      </c>
      <c r="D12851" s="19">
        <v>9.2145000000000005E-2</v>
      </c>
      <c r="E12851" s="35" cm="1">
        <f t="array" ref="E12851">INDEX('Curva Juros'!$B$7:$B$73,MATCH(C12851,'Curva Juros'!$A$7:$A$73,1)) +
(C12851-INDEX('Curva Juros'!$A$7:$A$73,MATCH(C12851,'Curva Juros'!$A$7:$A$73,1))) *
(INDEX('Curva Juros'!$B$7:$B$73,MATCH(C12851,'Curva Juros'!$A$7:$A$73,1)+1) -
INDEX('Curva Juros'!$B$7:$B$73,MATCH(C12851,'Curva Juros'!$A$7:$A$73,1))) /
(INDEX('Curva Juros'!$A$7:$A$73,MATCH(C12851,'Curva Juros'!$A$7:$A$73,1)+1) -
INDEX('Curva Juros'!$A$7:$A$73,MATCH(C12851,'Curva Juros'!$A$7:$A$73,1)))</f>
        <v>7.6567928412698416</v>
      </c>
      <c r="F12851" s="24">
        <f t="shared" si="200"/>
        <v>1.5577071587301594E-2</v>
      </c>
      <c r="G12851" s="24"/>
    </row>
    <row r="12852" spans="1:7" x14ac:dyDescent="0.25">
      <c r="A12852" s="6" t="s">
        <v>272</v>
      </c>
      <c r="B12852" s="7">
        <v>45989</v>
      </c>
      <c r="C12852" s="8">
        <v>1021.35</v>
      </c>
      <c r="D12852" s="20">
        <v>9.1061000000000003E-2</v>
      </c>
      <c r="E12852" s="35" cm="1">
        <f t="array" ref="E12852">INDEX('Curva Juros'!$B$7:$B$73,MATCH(C12852,'Curva Juros'!$A$7:$A$73,1)) +
(C12852-INDEX('Curva Juros'!$A$7:$A$73,MATCH(C12852,'Curva Juros'!$A$7:$A$73,1))) *
(INDEX('Curva Juros'!$B$7:$B$73,MATCH(C12852,'Curva Juros'!$A$7:$A$73,1)+1) -
INDEX('Curva Juros'!$B$7:$B$73,MATCH(C12852,'Curva Juros'!$A$7:$A$73,1))) /
(INDEX('Curva Juros'!$A$7:$A$73,MATCH(C12852,'Curva Juros'!$A$7:$A$73,1)+1) -
INDEX('Curva Juros'!$A$7:$A$73,MATCH(C12852,'Curva Juros'!$A$7:$A$73,1)))</f>
        <v>7.6572954761904768</v>
      </c>
      <c r="F12852" s="24">
        <f t="shared" si="200"/>
        <v>1.4488045238095229E-2</v>
      </c>
      <c r="G12852" s="24"/>
    </row>
    <row r="12853" spans="1:7" x14ac:dyDescent="0.25">
      <c r="A12853" s="3" t="s">
        <v>272</v>
      </c>
      <c r="B12853" s="4">
        <v>45996</v>
      </c>
      <c r="C12853" s="5">
        <v>1015.75</v>
      </c>
      <c r="D12853" s="19">
        <v>9.2258000000000007E-2</v>
      </c>
      <c r="E12853" s="35" cm="1">
        <f t="array" ref="E12853">INDEX('Curva Juros'!$B$7:$B$73,MATCH(C12853,'Curva Juros'!$A$7:$A$73,1)) +
(C12853-INDEX('Curva Juros'!$A$7:$A$73,MATCH(C12853,'Curva Juros'!$A$7:$A$73,1))) *
(INDEX('Curva Juros'!$B$7:$B$73,MATCH(C12853,'Curva Juros'!$A$7:$A$73,1)+1) -
INDEX('Curva Juros'!$B$7:$B$73,MATCH(C12853,'Curva Juros'!$A$7:$A$73,1))) /
(INDEX('Curva Juros'!$A$7:$A$73,MATCH(C12853,'Curva Juros'!$A$7:$A$73,1)+1) -
INDEX('Curva Juros'!$A$7:$A$73,MATCH(C12853,'Curva Juros'!$A$7:$A$73,1)))</f>
        <v>7.6579265873015876</v>
      </c>
      <c r="F12853" s="24">
        <f t="shared" si="200"/>
        <v>1.5678734126984131E-2</v>
      </c>
      <c r="G12853" s="24"/>
    </row>
    <row r="12854" spans="1:7" x14ac:dyDescent="0.25">
      <c r="A12854" s="6" t="s">
        <v>272</v>
      </c>
      <c r="B12854" s="7">
        <v>46003</v>
      </c>
      <c r="C12854" s="8">
        <v>1010.46</v>
      </c>
      <c r="D12854" s="20">
        <v>9.2830999999999997E-2</v>
      </c>
      <c r="E12854" s="35" cm="1">
        <f t="array" ref="E12854">INDEX('Curva Juros'!$B$7:$B$73,MATCH(C12854,'Curva Juros'!$A$7:$A$73,1)) +
(C12854-INDEX('Curva Juros'!$A$7:$A$73,MATCH(C12854,'Curva Juros'!$A$7:$A$73,1))) *
(INDEX('Curva Juros'!$B$7:$B$73,MATCH(C12854,'Curva Juros'!$A$7:$A$73,1)+1) -
INDEX('Curva Juros'!$B$7:$B$73,MATCH(C12854,'Curva Juros'!$A$7:$A$73,1))) /
(INDEX('Curva Juros'!$A$7:$A$73,MATCH(C12854,'Curva Juros'!$A$7:$A$73,1)+1) -
INDEX('Curva Juros'!$A$7:$A$73,MATCH(C12854,'Curva Juros'!$A$7:$A$73,1)))</f>
        <v>7.658522761904762</v>
      </c>
      <c r="F12854" s="24">
        <f t="shared" si="200"/>
        <v>1.6245772380952372E-2</v>
      </c>
      <c r="G12854" s="24"/>
    </row>
    <row r="12855" spans="1:7" x14ac:dyDescent="0.25">
      <c r="A12855" s="3" t="s">
        <v>272</v>
      </c>
      <c r="B12855" s="4">
        <v>46010</v>
      </c>
      <c r="C12855" s="5">
        <v>1005.25</v>
      </c>
      <c r="D12855" s="19">
        <v>9.3248999999999999E-2</v>
      </c>
      <c r="E12855" s="35" cm="1">
        <f t="array" ref="E12855">INDEX('Curva Juros'!$B$7:$B$73,MATCH(C12855,'Curva Juros'!$A$7:$A$73,1)) +
(C12855-INDEX('Curva Juros'!$A$7:$A$73,MATCH(C12855,'Curva Juros'!$A$7:$A$73,1))) *
(INDEX('Curva Juros'!$B$7:$B$73,MATCH(C12855,'Curva Juros'!$A$7:$A$73,1)+1) -
INDEX('Curva Juros'!$B$7:$B$73,MATCH(C12855,'Curva Juros'!$A$7:$A$73,1))) /
(INDEX('Curva Juros'!$A$7:$A$73,MATCH(C12855,'Curva Juros'!$A$7:$A$73,1)+1) -
INDEX('Curva Juros'!$A$7:$A$73,MATCH(C12855,'Curva Juros'!$A$7:$A$73,1)))</f>
        <v>7.6590466269841269</v>
      </c>
      <c r="F12855" s="24">
        <f t="shared" si="200"/>
        <v>1.6658533730158728E-2</v>
      </c>
      <c r="G12855" s="24"/>
    </row>
    <row r="12856" spans="1:7" x14ac:dyDescent="0.25">
      <c r="A12856" s="6" t="s">
        <v>272</v>
      </c>
      <c r="B12856" s="7">
        <v>46017</v>
      </c>
      <c r="C12856" s="8">
        <v>1001.68</v>
      </c>
      <c r="D12856" s="20">
        <v>9.2405000000000001E-2</v>
      </c>
      <c r="E12856" s="35" cm="1">
        <f t="array" ref="E12856">INDEX('Curva Juros'!$B$7:$B$73,MATCH(C12856,'Curva Juros'!$A$7:$A$73,1)) +
(C12856-INDEX('Curva Juros'!$A$7:$A$73,MATCH(C12856,'Curva Juros'!$A$7:$A$73,1))) *
(INDEX('Curva Juros'!$B$7:$B$73,MATCH(C12856,'Curva Juros'!$A$7:$A$73,1)+1) -
INDEX('Curva Juros'!$B$7:$B$73,MATCH(C12856,'Curva Juros'!$A$7:$A$73,1))) /
(INDEX('Curva Juros'!$A$7:$A$73,MATCH(C12856,'Curva Juros'!$A$7:$A$73,1)+1) -
INDEX('Curva Juros'!$A$7:$A$73,MATCH(C12856,'Curva Juros'!$A$7:$A$73,1)))</f>
        <v>7.6593667936507943</v>
      </c>
      <c r="F12856" s="24">
        <f t="shared" si="200"/>
        <v>1.5811332063492056E-2</v>
      </c>
      <c r="G12856" s="24"/>
    </row>
    <row r="12857" spans="1:7" x14ac:dyDescent="0.25">
      <c r="A12857" s="3" t="s">
        <v>272</v>
      </c>
      <c r="B12857" s="4">
        <v>46024</v>
      </c>
      <c r="C12857" s="5">
        <v>998.04</v>
      </c>
      <c r="D12857" s="19">
        <v>9.1685000000000003E-2</v>
      </c>
      <c r="E12857" s="35" cm="1">
        <f t="array" ref="E12857">INDEX('Curva Juros'!$B$7:$B$73,MATCH(C12857,'Curva Juros'!$A$7:$A$73,1)) +
(C12857-INDEX('Curva Juros'!$A$7:$A$73,MATCH(C12857,'Curva Juros'!$A$7:$A$73,1))) *
(INDEX('Curva Juros'!$B$7:$B$73,MATCH(C12857,'Curva Juros'!$A$7:$A$73,1)+1) -
INDEX('Curva Juros'!$B$7:$B$73,MATCH(C12857,'Curva Juros'!$A$7:$A$73,1))) /
(INDEX('Curva Juros'!$A$7:$A$73,MATCH(C12857,'Curva Juros'!$A$7:$A$73,1)+1) -
INDEX('Curva Juros'!$A$7:$A$73,MATCH(C12857,'Curva Juros'!$A$7:$A$73,1)))</f>
        <v>7.6596932380952385</v>
      </c>
      <c r="F12857" s="24">
        <f t="shared" si="200"/>
        <v>1.5088067619047615E-2</v>
      </c>
      <c r="G12857" s="24"/>
    </row>
    <row r="12858" spans="1:7" x14ac:dyDescent="0.25">
      <c r="A12858" s="6" t="s">
        <v>272</v>
      </c>
      <c r="B12858" s="7">
        <v>46031</v>
      </c>
      <c r="C12858" s="8">
        <v>992.56</v>
      </c>
      <c r="D12858" s="20">
        <v>9.2626E-2</v>
      </c>
      <c r="E12858" s="35" cm="1">
        <f t="array" ref="E12858">INDEX('Curva Juros'!$B$7:$B$73,MATCH(C12858,'Curva Juros'!$A$7:$A$73,1)) +
(C12858-INDEX('Curva Juros'!$A$7:$A$73,MATCH(C12858,'Curva Juros'!$A$7:$A$73,1))) *
(INDEX('Curva Juros'!$B$7:$B$73,MATCH(C12858,'Curva Juros'!$A$7:$A$73,1)+1) -
INDEX('Curva Juros'!$B$7:$B$73,MATCH(C12858,'Curva Juros'!$A$7:$A$73,1))) /
(INDEX('Curva Juros'!$A$7:$A$73,MATCH(C12858,'Curva Juros'!$A$7:$A$73,1)+1) -
INDEX('Curva Juros'!$A$7:$A$73,MATCH(C12858,'Curva Juros'!$A$7:$A$73,1)))</f>
        <v>7.6601846984126984</v>
      </c>
      <c r="F12858" s="24">
        <f t="shared" si="200"/>
        <v>1.6024153015873011E-2</v>
      </c>
      <c r="G12858" s="24"/>
    </row>
    <row r="12859" spans="1:7" x14ac:dyDescent="0.25">
      <c r="A12859" s="3" t="s">
        <v>272</v>
      </c>
      <c r="B12859" s="4">
        <v>46038</v>
      </c>
      <c r="C12859" s="5">
        <v>986.7</v>
      </c>
      <c r="D12859" s="19">
        <v>9.4348000000000001E-2</v>
      </c>
      <c r="E12859" s="35" cm="1">
        <f t="array" ref="E12859">INDEX('Curva Juros'!$B$7:$B$73,MATCH(C12859,'Curva Juros'!$A$7:$A$73,1)) +
(C12859-INDEX('Curva Juros'!$A$7:$A$73,MATCH(C12859,'Curva Juros'!$A$7:$A$73,1))) *
(INDEX('Curva Juros'!$B$7:$B$73,MATCH(C12859,'Curva Juros'!$A$7:$A$73,1)+1) -
INDEX('Curva Juros'!$B$7:$B$73,MATCH(C12859,'Curva Juros'!$A$7:$A$73,1))) /
(INDEX('Curva Juros'!$A$7:$A$73,MATCH(C12859,'Curva Juros'!$A$7:$A$73,1)+1) -
INDEX('Curva Juros'!$A$7:$A$73,MATCH(C12859,'Curva Juros'!$A$7:$A$73,1)))</f>
        <v>7.6607102380952385</v>
      </c>
      <c r="F12859" s="24">
        <f t="shared" si="200"/>
        <v>1.774089761904761E-2</v>
      </c>
      <c r="G12859" s="24"/>
    </row>
    <row r="12860" spans="1:7" x14ac:dyDescent="0.25">
      <c r="A12860" s="6" t="s">
        <v>272</v>
      </c>
      <c r="B12860" s="7">
        <v>46045</v>
      </c>
      <c r="C12860" s="8">
        <v>982.24</v>
      </c>
      <c r="D12860" s="20">
        <v>9.3267000000000003E-2</v>
      </c>
      <c r="E12860" s="35" cm="1">
        <f t="array" ref="E12860">INDEX('Curva Juros'!$B$7:$B$73,MATCH(C12860,'Curva Juros'!$A$7:$A$73,1)) +
(C12860-INDEX('Curva Juros'!$A$7:$A$73,MATCH(C12860,'Curva Juros'!$A$7:$A$73,1))) *
(INDEX('Curva Juros'!$B$7:$B$73,MATCH(C12860,'Curva Juros'!$A$7:$A$73,1)+1) -
INDEX('Curva Juros'!$B$7:$B$73,MATCH(C12860,'Curva Juros'!$A$7:$A$73,1))) /
(INDEX('Curva Juros'!$A$7:$A$73,MATCH(C12860,'Curva Juros'!$A$7:$A$73,1)+1) -
INDEX('Curva Juros'!$A$7:$A$73,MATCH(C12860,'Curva Juros'!$A$7:$A$73,1)))</f>
        <v>7.6611102222222227</v>
      </c>
      <c r="F12860" s="24">
        <f t="shared" si="200"/>
        <v>1.6655897777777776E-2</v>
      </c>
      <c r="G12860" s="24"/>
    </row>
    <row r="12861" spans="1:7" x14ac:dyDescent="0.25">
      <c r="A12861" s="3" t="s">
        <v>272</v>
      </c>
      <c r="B12861" s="4">
        <v>46052</v>
      </c>
      <c r="C12861" s="5">
        <v>978.15</v>
      </c>
      <c r="D12861" s="19">
        <v>9.1457999999999998E-2</v>
      </c>
      <c r="E12861" s="35" cm="1">
        <f t="array" ref="E12861">INDEX('Curva Juros'!$B$7:$B$73,MATCH(C12861,'Curva Juros'!$A$7:$A$73,1)) +
(C12861-INDEX('Curva Juros'!$A$7:$A$73,MATCH(C12861,'Curva Juros'!$A$7:$A$73,1))) *
(INDEX('Curva Juros'!$B$7:$B$73,MATCH(C12861,'Curva Juros'!$A$7:$A$73,1)+1) -
INDEX('Curva Juros'!$B$7:$B$73,MATCH(C12861,'Curva Juros'!$A$7:$A$73,1))) /
(INDEX('Curva Juros'!$A$7:$A$73,MATCH(C12861,'Curva Juros'!$A$7:$A$73,1)+1) -
INDEX('Curva Juros'!$A$7:$A$73,MATCH(C12861,'Curva Juros'!$A$7:$A$73,1)))</f>
        <v>7.6614770238095238</v>
      </c>
      <c r="F12861" s="24">
        <f t="shared" si="200"/>
        <v>1.4843229761904761E-2</v>
      </c>
      <c r="G12861" s="24"/>
    </row>
    <row r="12862" spans="1:7" x14ac:dyDescent="0.25">
      <c r="A12862" s="6" t="s">
        <v>272</v>
      </c>
      <c r="B12862" s="7">
        <v>46059</v>
      </c>
      <c r="C12862" s="8">
        <v>973.15</v>
      </c>
      <c r="D12862" s="20">
        <v>9.1464000000000004E-2</v>
      </c>
      <c r="E12862" s="35" cm="1">
        <f t="array" ref="E12862">INDEX('Curva Juros'!$B$7:$B$73,MATCH(C12862,'Curva Juros'!$A$7:$A$73,1)) +
(C12862-INDEX('Curva Juros'!$A$7:$A$73,MATCH(C12862,'Curva Juros'!$A$7:$A$73,1))) *
(INDEX('Curva Juros'!$B$7:$B$73,MATCH(C12862,'Curva Juros'!$A$7:$A$73,1)+1) -
INDEX('Curva Juros'!$B$7:$B$73,MATCH(C12862,'Curva Juros'!$A$7:$A$73,1))) /
(INDEX('Curva Juros'!$A$7:$A$73,MATCH(C12862,'Curva Juros'!$A$7:$A$73,1)+1) -
INDEX('Curva Juros'!$A$7:$A$73,MATCH(C12862,'Curva Juros'!$A$7:$A$73,1)))</f>
        <v>7.6619254365079366</v>
      </c>
      <c r="F12862" s="24">
        <f t="shared" si="200"/>
        <v>1.4844745634920636E-2</v>
      </c>
      <c r="G12862" s="24"/>
    </row>
    <row r="12863" spans="1:7" x14ac:dyDescent="0.25">
      <c r="A12863" s="3" t="s">
        <v>272</v>
      </c>
      <c r="B12863" s="4">
        <v>46066</v>
      </c>
      <c r="C12863" s="5">
        <v>968.23</v>
      </c>
      <c r="D12863" s="19">
        <v>9.1299000000000005E-2</v>
      </c>
      <c r="E12863" s="35" cm="1">
        <f t="array" ref="E12863">INDEX('Curva Juros'!$B$7:$B$73,MATCH(C12863,'Curva Juros'!$A$7:$A$73,1)) +
(C12863-INDEX('Curva Juros'!$A$7:$A$73,MATCH(C12863,'Curva Juros'!$A$7:$A$73,1))) *
(INDEX('Curva Juros'!$B$7:$B$73,MATCH(C12863,'Curva Juros'!$A$7:$A$73,1)+1) -
INDEX('Curva Juros'!$B$7:$B$73,MATCH(C12863,'Curva Juros'!$A$7:$A$73,1))) /
(INDEX('Curva Juros'!$A$7:$A$73,MATCH(C12863,'Curva Juros'!$A$7:$A$73,1)+1) -
INDEX('Curva Juros'!$A$7:$A$73,MATCH(C12863,'Curva Juros'!$A$7:$A$73,1)))</f>
        <v>7.6623666746031747</v>
      </c>
      <c r="F12863" s="24">
        <f t="shared" si="200"/>
        <v>1.4675333253968262E-2</v>
      </c>
      <c r="G12863" s="24"/>
    </row>
    <row r="12864" spans="1:7" x14ac:dyDescent="0.25">
      <c r="A12864" s="6" t="s">
        <v>272</v>
      </c>
      <c r="B12864" s="7">
        <v>46073</v>
      </c>
      <c r="C12864" s="8">
        <v>965.07</v>
      </c>
      <c r="D12864" s="20">
        <v>9.1616000000000003E-2</v>
      </c>
      <c r="E12864" s="35" cm="1">
        <f t="array" ref="E12864">INDEX('Curva Juros'!$B$7:$B$73,MATCH(C12864,'Curva Juros'!$A$7:$A$73,1)) +
(C12864-INDEX('Curva Juros'!$A$7:$A$73,MATCH(C12864,'Curva Juros'!$A$7:$A$73,1))) *
(INDEX('Curva Juros'!$B$7:$B$73,MATCH(C12864,'Curva Juros'!$A$7:$A$73,1)+1) -
INDEX('Curva Juros'!$B$7:$B$73,MATCH(C12864,'Curva Juros'!$A$7:$A$73,1))) /
(INDEX('Curva Juros'!$A$7:$A$73,MATCH(C12864,'Curva Juros'!$A$7:$A$73,1)+1) -
INDEX('Curva Juros'!$A$7:$A$73,MATCH(C12864,'Curva Juros'!$A$7:$A$73,1)))</f>
        <v>7.6626500714285717</v>
      </c>
      <c r="F12864" s="24">
        <f t="shared" si="200"/>
        <v>1.4989499285714289E-2</v>
      </c>
      <c r="G12864" s="24"/>
    </row>
    <row r="12865" spans="1:7" x14ac:dyDescent="0.25">
      <c r="A12865" s="3" t="s">
        <v>272</v>
      </c>
      <c r="B12865" s="4">
        <v>46080</v>
      </c>
      <c r="C12865" s="5">
        <v>960.64</v>
      </c>
      <c r="D12865" s="19">
        <v>9.0492000000000003E-2</v>
      </c>
      <c r="E12865" s="35" cm="1">
        <f t="array" ref="E12865">INDEX('Curva Juros'!$B$7:$B$73,MATCH(C12865,'Curva Juros'!$A$7:$A$73,1)) +
(C12865-INDEX('Curva Juros'!$A$7:$A$73,MATCH(C12865,'Curva Juros'!$A$7:$A$73,1))) *
(INDEX('Curva Juros'!$B$7:$B$73,MATCH(C12865,'Curva Juros'!$A$7:$A$73,1)+1) -
INDEX('Curva Juros'!$B$7:$B$73,MATCH(C12865,'Curva Juros'!$A$7:$A$73,1))) /
(INDEX('Curva Juros'!$A$7:$A$73,MATCH(C12865,'Curva Juros'!$A$7:$A$73,1)+1) -
INDEX('Curva Juros'!$A$7:$A$73,MATCH(C12865,'Curva Juros'!$A$7:$A$73,1)))</f>
        <v>7.6630473650793656</v>
      </c>
      <c r="F12865" s="24">
        <f t="shared" si="200"/>
        <v>1.3861526349206343E-2</v>
      </c>
      <c r="G12865" s="24"/>
    </row>
    <row r="12866" spans="1:7" x14ac:dyDescent="0.25">
      <c r="A12866" s="6" t="s">
        <v>273</v>
      </c>
      <c r="B12866" s="7">
        <v>45723</v>
      </c>
      <c r="C12866" s="8">
        <v>877.85</v>
      </c>
      <c r="D12866" s="20">
        <v>9.8499000000000003E-2</v>
      </c>
      <c r="E12866" s="35" cm="1">
        <f t="array" ref="E12866">INDEX('Curva Juros'!$B$7:$B$73,MATCH(C12866,'Curva Juros'!$A$7:$A$73,1)) +
(C12866-INDEX('Curva Juros'!$A$7:$A$73,MATCH(C12866,'Curva Juros'!$A$7:$A$73,1))) *
(INDEX('Curva Juros'!$B$7:$B$73,MATCH(C12866,'Curva Juros'!$A$7:$A$73,1)+1) -
INDEX('Curva Juros'!$B$7:$B$73,MATCH(C12866,'Curva Juros'!$A$7:$A$73,1))) /
(INDEX('Curva Juros'!$A$7:$A$73,MATCH(C12866,'Curva Juros'!$A$7:$A$73,1)+1) -
INDEX('Curva Juros'!$A$7:$A$73,MATCH(C12866,'Curva Juros'!$A$7:$A$73,1)))</f>
        <v>7.6705841666666661</v>
      </c>
      <c r="F12866" s="24">
        <f t="shared" si="200"/>
        <v>2.179315833333334E-2</v>
      </c>
      <c r="G12866" s="24"/>
    </row>
    <row r="12867" spans="1:7" x14ac:dyDescent="0.25">
      <c r="A12867" s="3" t="s">
        <v>273</v>
      </c>
      <c r="B12867" s="4">
        <v>45730</v>
      </c>
      <c r="C12867" s="5">
        <v>872.93</v>
      </c>
      <c r="D12867" s="19">
        <v>9.8251000000000005E-2</v>
      </c>
      <c r="E12867" s="35" cm="1">
        <f t="array" ref="E12867">INDEX('Curva Juros'!$B$7:$B$73,MATCH(C12867,'Curva Juros'!$A$7:$A$73,1)) +
(C12867-INDEX('Curva Juros'!$A$7:$A$73,MATCH(C12867,'Curva Juros'!$A$7:$A$73,1))) *
(INDEX('Curva Juros'!$B$7:$B$73,MATCH(C12867,'Curva Juros'!$A$7:$A$73,1)+1) -
INDEX('Curva Juros'!$B$7:$B$73,MATCH(C12867,'Curva Juros'!$A$7:$A$73,1))) /
(INDEX('Curva Juros'!$A$7:$A$73,MATCH(C12867,'Curva Juros'!$A$7:$A$73,1)+1) -
INDEX('Curva Juros'!$A$7:$A$73,MATCH(C12867,'Curva Juros'!$A$7:$A$73,1)))</f>
        <v>7.6711581666666664</v>
      </c>
      <c r="F12867" s="24">
        <f t="shared" ref="F12867:F12930" si="201">D12867-E12867/100</f>
        <v>2.1539418333333338E-2</v>
      </c>
      <c r="G12867" s="24"/>
    </row>
    <row r="12868" spans="1:7" x14ac:dyDescent="0.25">
      <c r="A12868" s="6" t="s">
        <v>273</v>
      </c>
      <c r="B12868" s="7">
        <v>45737</v>
      </c>
      <c r="C12868" s="8">
        <v>867.81</v>
      </c>
      <c r="D12868" s="20">
        <v>9.8641000000000006E-2</v>
      </c>
      <c r="E12868" s="35" cm="1">
        <f t="array" ref="E12868">INDEX('Curva Juros'!$B$7:$B$73,MATCH(C12868,'Curva Juros'!$A$7:$A$73,1)) +
(C12868-INDEX('Curva Juros'!$A$7:$A$73,MATCH(C12868,'Curva Juros'!$A$7:$A$73,1))) *
(INDEX('Curva Juros'!$B$7:$B$73,MATCH(C12868,'Curva Juros'!$A$7:$A$73,1)+1) -
INDEX('Curva Juros'!$B$7:$B$73,MATCH(C12868,'Curva Juros'!$A$7:$A$73,1))) /
(INDEX('Curva Juros'!$A$7:$A$73,MATCH(C12868,'Curva Juros'!$A$7:$A$73,1)+1) -
INDEX('Curva Juros'!$A$7:$A$73,MATCH(C12868,'Curva Juros'!$A$7:$A$73,1)))</f>
        <v>7.6717554999999997</v>
      </c>
      <c r="F12868" s="24">
        <f t="shared" si="201"/>
        <v>2.1923445000000014E-2</v>
      </c>
      <c r="G12868" s="24"/>
    </row>
    <row r="12869" spans="1:7" x14ac:dyDescent="0.25">
      <c r="A12869" s="3" t="s">
        <v>273</v>
      </c>
      <c r="B12869" s="4">
        <v>45744</v>
      </c>
      <c r="C12869" s="5">
        <v>862.68</v>
      </c>
      <c r="D12869" s="19">
        <v>9.9062999999999998E-2</v>
      </c>
      <c r="E12869" s="35" cm="1">
        <f t="array" ref="E12869">INDEX('Curva Juros'!$B$7:$B$73,MATCH(C12869,'Curva Juros'!$A$7:$A$73,1)) +
(C12869-INDEX('Curva Juros'!$A$7:$A$73,MATCH(C12869,'Curva Juros'!$A$7:$A$73,1))) *
(INDEX('Curva Juros'!$B$7:$B$73,MATCH(C12869,'Curva Juros'!$A$7:$A$73,1)+1) -
INDEX('Curva Juros'!$B$7:$B$73,MATCH(C12869,'Curva Juros'!$A$7:$A$73,1))) /
(INDEX('Curva Juros'!$A$7:$A$73,MATCH(C12869,'Curva Juros'!$A$7:$A$73,1)+1) -
INDEX('Curva Juros'!$A$7:$A$73,MATCH(C12869,'Curva Juros'!$A$7:$A$73,1)))</f>
        <v>7.6723539999999995</v>
      </c>
      <c r="F12869" s="24">
        <f t="shared" si="201"/>
        <v>2.2339460000000005E-2</v>
      </c>
      <c r="G12869" s="24"/>
    </row>
    <row r="12870" spans="1:7" x14ac:dyDescent="0.25">
      <c r="A12870" s="6" t="s">
        <v>273</v>
      </c>
      <c r="B12870" s="7">
        <v>45751</v>
      </c>
      <c r="C12870" s="8">
        <v>858.14</v>
      </c>
      <c r="D12870" s="20">
        <v>9.7569000000000003E-2</v>
      </c>
      <c r="E12870" s="35" cm="1">
        <f t="array" ref="E12870">INDEX('Curva Juros'!$B$7:$B$73,MATCH(C12870,'Curva Juros'!$A$7:$A$73,1)) +
(C12870-INDEX('Curva Juros'!$A$7:$A$73,MATCH(C12870,'Curva Juros'!$A$7:$A$73,1))) *
(INDEX('Curva Juros'!$B$7:$B$73,MATCH(C12870,'Curva Juros'!$A$7:$A$73,1)+1) -
INDEX('Curva Juros'!$B$7:$B$73,MATCH(C12870,'Curva Juros'!$A$7:$A$73,1))) /
(INDEX('Curva Juros'!$A$7:$A$73,MATCH(C12870,'Curva Juros'!$A$7:$A$73,1)+1) -
INDEX('Curva Juros'!$A$7:$A$73,MATCH(C12870,'Curva Juros'!$A$7:$A$73,1)))</f>
        <v>7.6728836666666664</v>
      </c>
      <c r="F12870" s="24">
        <f t="shared" si="201"/>
        <v>2.0840163333333342E-2</v>
      </c>
      <c r="G12870" s="24"/>
    </row>
    <row r="12871" spans="1:7" x14ac:dyDescent="0.25">
      <c r="A12871" s="3" t="s">
        <v>273</v>
      </c>
      <c r="B12871" s="4">
        <v>45758</v>
      </c>
      <c r="C12871" s="5">
        <v>853.17</v>
      </c>
      <c r="D12871" s="19">
        <v>9.7484000000000001E-2</v>
      </c>
      <c r="E12871" s="35" cm="1">
        <f t="array" ref="E12871">INDEX('Curva Juros'!$B$7:$B$73,MATCH(C12871,'Curva Juros'!$A$7:$A$73,1)) +
(C12871-INDEX('Curva Juros'!$A$7:$A$73,MATCH(C12871,'Curva Juros'!$A$7:$A$73,1))) *
(INDEX('Curva Juros'!$B$7:$B$73,MATCH(C12871,'Curva Juros'!$A$7:$A$73,1)+1) -
INDEX('Curva Juros'!$B$7:$B$73,MATCH(C12871,'Curva Juros'!$A$7:$A$73,1))) /
(INDEX('Curva Juros'!$A$7:$A$73,MATCH(C12871,'Curva Juros'!$A$7:$A$73,1)+1) -
INDEX('Curva Juros'!$A$7:$A$73,MATCH(C12871,'Curva Juros'!$A$7:$A$73,1)))</f>
        <v>7.6734634999999995</v>
      </c>
      <c r="F12871" s="24">
        <f t="shared" si="201"/>
        <v>2.0749365000000006E-2</v>
      </c>
      <c r="G12871" s="24"/>
    </row>
    <row r="12872" spans="1:7" x14ac:dyDescent="0.25">
      <c r="A12872" s="6" t="s">
        <v>273</v>
      </c>
      <c r="B12872" s="7">
        <v>45764</v>
      </c>
      <c r="C12872" s="8">
        <v>881.7</v>
      </c>
      <c r="D12872" s="20">
        <v>9.6006999999999995E-2</v>
      </c>
      <c r="E12872" s="35" cm="1">
        <f t="array" ref="E12872">INDEX('Curva Juros'!$B$7:$B$73,MATCH(C12872,'Curva Juros'!$A$7:$A$73,1)) +
(C12872-INDEX('Curva Juros'!$A$7:$A$73,MATCH(C12872,'Curva Juros'!$A$7:$A$73,1))) *
(INDEX('Curva Juros'!$B$7:$B$73,MATCH(C12872,'Curva Juros'!$A$7:$A$73,1)+1) -
INDEX('Curva Juros'!$B$7:$B$73,MATCH(C12872,'Curva Juros'!$A$7:$A$73,1))) /
(INDEX('Curva Juros'!$A$7:$A$73,MATCH(C12872,'Curva Juros'!$A$7:$A$73,1)+1) -
INDEX('Curva Juros'!$A$7:$A$73,MATCH(C12872,'Curva Juros'!$A$7:$A$73,1)))</f>
        <v>7.6701349999999993</v>
      </c>
      <c r="F12872" s="24">
        <f t="shared" si="201"/>
        <v>1.9305650000000008E-2</v>
      </c>
      <c r="G12872" s="24"/>
    </row>
    <row r="12873" spans="1:7" x14ac:dyDescent="0.25">
      <c r="A12873" s="3" t="s">
        <v>273</v>
      </c>
      <c r="B12873" s="4">
        <v>45772</v>
      </c>
      <c r="C12873" s="5">
        <v>878.09</v>
      </c>
      <c r="D12873" s="19">
        <v>9.4243999999999994E-2</v>
      </c>
      <c r="E12873" s="35" cm="1">
        <f t="array" ref="E12873">INDEX('Curva Juros'!$B$7:$B$73,MATCH(C12873,'Curva Juros'!$A$7:$A$73,1)) +
(C12873-INDEX('Curva Juros'!$A$7:$A$73,MATCH(C12873,'Curva Juros'!$A$7:$A$73,1))) *
(INDEX('Curva Juros'!$B$7:$B$73,MATCH(C12873,'Curva Juros'!$A$7:$A$73,1)+1) -
INDEX('Curva Juros'!$B$7:$B$73,MATCH(C12873,'Curva Juros'!$A$7:$A$73,1))) /
(INDEX('Curva Juros'!$A$7:$A$73,MATCH(C12873,'Curva Juros'!$A$7:$A$73,1)+1) -
INDEX('Curva Juros'!$A$7:$A$73,MATCH(C12873,'Curva Juros'!$A$7:$A$73,1)))</f>
        <v>7.6705561666666666</v>
      </c>
      <c r="F12873" s="24">
        <f t="shared" si="201"/>
        <v>1.7538438333333323E-2</v>
      </c>
      <c r="G12873" s="24"/>
    </row>
    <row r="12874" spans="1:7" x14ac:dyDescent="0.25">
      <c r="A12874" s="6" t="s">
        <v>273</v>
      </c>
      <c r="B12874" s="7">
        <v>45779</v>
      </c>
      <c r="C12874" s="8">
        <v>874.33</v>
      </c>
      <c r="D12874" s="20">
        <v>9.3151999999999999E-2</v>
      </c>
      <c r="E12874" s="35" cm="1">
        <f t="array" ref="E12874">INDEX('Curva Juros'!$B$7:$B$73,MATCH(C12874,'Curva Juros'!$A$7:$A$73,1)) +
(C12874-INDEX('Curva Juros'!$A$7:$A$73,MATCH(C12874,'Curva Juros'!$A$7:$A$73,1))) *
(INDEX('Curva Juros'!$B$7:$B$73,MATCH(C12874,'Curva Juros'!$A$7:$A$73,1)+1) -
INDEX('Curva Juros'!$B$7:$B$73,MATCH(C12874,'Curva Juros'!$A$7:$A$73,1))) /
(INDEX('Curva Juros'!$A$7:$A$73,MATCH(C12874,'Curva Juros'!$A$7:$A$73,1)+1) -
INDEX('Curva Juros'!$A$7:$A$73,MATCH(C12874,'Curva Juros'!$A$7:$A$73,1)))</f>
        <v>7.6709948333333333</v>
      </c>
      <c r="F12874" s="24">
        <f t="shared" si="201"/>
        <v>1.6442051666666666E-2</v>
      </c>
      <c r="G12874" s="24"/>
    </row>
    <row r="12875" spans="1:7" x14ac:dyDescent="0.25">
      <c r="A12875" s="3" t="s">
        <v>273</v>
      </c>
      <c r="B12875" s="4">
        <v>45786</v>
      </c>
      <c r="C12875" s="5">
        <v>869.41</v>
      </c>
      <c r="D12875" s="19">
        <v>9.2798000000000005E-2</v>
      </c>
      <c r="E12875" s="35" cm="1">
        <f t="array" ref="E12875">INDEX('Curva Juros'!$B$7:$B$73,MATCH(C12875,'Curva Juros'!$A$7:$A$73,1)) +
(C12875-INDEX('Curva Juros'!$A$7:$A$73,MATCH(C12875,'Curva Juros'!$A$7:$A$73,1))) *
(INDEX('Curva Juros'!$B$7:$B$73,MATCH(C12875,'Curva Juros'!$A$7:$A$73,1)+1) -
INDEX('Curva Juros'!$B$7:$B$73,MATCH(C12875,'Curva Juros'!$A$7:$A$73,1))) /
(INDEX('Curva Juros'!$A$7:$A$73,MATCH(C12875,'Curva Juros'!$A$7:$A$73,1)+1) -
INDEX('Curva Juros'!$A$7:$A$73,MATCH(C12875,'Curva Juros'!$A$7:$A$73,1)))</f>
        <v>7.6715688333333327</v>
      </c>
      <c r="F12875" s="24">
        <f t="shared" si="201"/>
        <v>1.6082311666666682E-2</v>
      </c>
      <c r="G12875" s="24"/>
    </row>
    <row r="12876" spans="1:7" x14ac:dyDescent="0.25">
      <c r="A12876" s="6" t="s">
        <v>273</v>
      </c>
      <c r="B12876" s="7">
        <v>45793</v>
      </c>
      <c r="C12876" s="8">
        <v>864.31</v>
      </c>
      <c r="D12876" s="20">
        <v>9.3274999999999997E-2</v>
      </c>
      <c r="E12876" s="35" cm="1">
        <f t="array" ref="E12876">INDEX('Curva Juros'!$B$7:$B$73,MATCH(C12876,'Curva Juros'!$A$7:$A$73,1)) +
(C12876-INDEX('Curva Juros'!$A$7:$A$73,MATCH(C12876,'Curva Juros'!$A$7:$A$73,1))) *
(INDEX('Curva Juros'!$B$7:$B$73,MATCH(C12876,'Curva Juros'!$A$7:$A$73,1)+1) -
INDEX('Curva Juros'!$B$7:$B$73,MATCH(C12876,'Curva Juros'!$A$7:$A$73,1))) /
(INDEX('Curva Juros'!$A$7:$A$73,MATCH(C12876,'Curva Juros'!$A$7:$A$73,1)+1) -
INDEX('Curva Juros'!$A$7:$A$73,MATCH(C12876,'Curva Juros'!$A$7:$A$73,1)))</f>
        <v>7.6721638333333333</v>
      </c>
      <c r="F12876" s="24">
        <f t="shared" si="201"/>
        <v>1.6553361666666669E-2</v>
      </c>
      <c r="G12876" s="24"/>
    </row>
    <row r="12877" spans="1:7" x14ac:dyDescent="0.25">
      <c r="A12877" s="3" t="s">
        <v>273</v>
      </c>
      <c r="B12877" s="4">
        <v>45800</v>
      </c>
      <c r="C12877" s="5">
        <v>859.27</v>
      </c>
      <c r="D12877" s="19">
        <v>9.3440999999999996E-2</v>
      </c>
      <c r="E12877" s="35" cm="1">
        <f t="array" ref="E12877">INDEX('Curva Juros'!$B$7:$B$73,MATCH(C12877,'Curva Juros'!$A$7:$A$73,1)) +
(C12877-INDEX('Curva Juros'!$A$7:$A$73,MATCH(C12877,'Curva Juros'!$A$7:$A$73,1))) *
(INDEX('Curva Juros'!$B$7:$B$73,MATCH(C12877,'Curva Juros'!$A$7:$A$73,1)+1) -
INDEX('Curva Juros'!$B$7:$B$73,MATCH(C12877,'Curva Juros'!$A$7:$A$73,1))) /
(INDEX('Curva Juros'!$A$7:$A$73,MATCH(C12877,'Curva Juros'!$A$7:$A$73,1)+1) -
INDEX('Curva Juros'!$A$7:$A$73,MATCH(C12877,'Curva Juros'!$A$7:$A$73,1)))</f>
        <v>7.6727518333333329</v>
      </c>
      <c r="F12877" s="24">
        <f t="shared" si="201"/>
        <v>1.6713481666666669E-2</v>
      </c>
      <c r="G12877" s="24"/>
    </row>
    <row r="12878" spans="1:7" x14ac:dyDescent="0.25">
      <c r="A12878" s="6" t="s">
        <v>273</v>
      </c>
      <c r="B12878" s="7">
        <v>45807</v>
      </c>
      <c r="C12878" s="8">
        <v>854.27</v>
      </c>
      <c r="D12878" s="20">
        <v>9.3452999999999994E-2</v>
      </c>
      <c r="E12878" s="35" cm="1">
        <f t="array" ref="E12878">INDEX('Curva Juros'!$B$7:$B$73,MATCH(C12878,'Curva Juros'!$A$7:$A$73,1)) +
(C12878-INDEX('Curva Juros'!$A$7:$A$73,MATCH(C12878,'Curva Juros'!$A$7:$A$73,1))) *
(INDEX('Curva Juros'!$B$7:$B$73,MATCH(C12878,'Curva Juros'!$A$7:$A$73,1)+1) -
INDEX('Curva Juros'!$B$7:$B$73,MATCH(C12878,'Curva Juros'!$A$7:$A$73,1))) /
(INDEX('Curva Juros'!$A$7:$A$73,MATCH(C12878,'Curva Juros'!$A$7:$A$73,1)+1) -
INDEX('Curva Juros'!$A$7:$A$73,MATCH(C12878,'Curva Juros'!$A$7:$A$73,1)))</f>
        <v>7.673335166666666</v>
      </c>
      <c r="F12878" s="24">
        <f t="shared" si="201"/>
        <v>1.6719648333333337E-2</v>
      </c>
      <c r="G12878" s="24"/>
    </row>
    <row r="12879" spans="1:7" x14ac:dyDescent="0.25">
      <c r="A12879" s="3" t="s">
        <v>273</v>
      </c>
      <c r="B12879" s="4">
        <v>45814</v>
      </c>
      <c r="C12879" s="5">
        <v>849.19</v>
      </c>
      <c r="D12879" s="19">
        <v>9.3795000000000003E-2</v>
      </c>
      <c r="E12879" s="35" cm="1">
        <f t="array" ref="E12879">INDEX('Curva Juros'!$B$7:$B$73,MATCH(C12879,'Curva Juros'!$A$7:$A$73,1)) +
(C12879-INDEX('Curva Juros'!$A$7:$A$73,MATCH(C12879,'Curva Juros'!$A$7:$A$73,1))) *
(INDEX('Curva Juros'!$B$7:$B$73,MATCH(C12879,'Curva Juros'!$A$7:$A$73,1)+1) -
INDEX('Curva Juros'!$B$7:$B$73,MATCH(C12879,'Curva Juros'!$A$7:$A$73,1))) /
(INDEX('Curva Juros'!$A$7:$A$73,MATCH(C12879,'Curva Juros'!$A$7:$A$73,1)+1) -
INDEX('Curva Juros'!$A$7:$A$73,MATCH(C12879,'Curva Juros'!$A$7:$A$73,1)))</f>
        <v>7.6739278333333329</v>
      </c>
      <c r="F12879" s="24">
        <f t="shared" si="201"/>
        <v>1.7055721666666676E-2</v>
      </c>
      <c r="G12879" s="24"/>
    </row>
    <row r="12880" spans="1:7" x14ac:dyDescent="0.25">
      <c r="A12880" s="6" t="s">
        <v>273</v>
      </c>
      <c r="B12880" s="7">
        <v>45821</v>
      </c>
      <c r="C12880" s="8">
        <v>844.16</v>
      </c>
      <c r="D12880" s="20">
        <v>9.3936000000000006E-2</v>
      </c>
      <c r="E12880" s="35" cm="1">
        <f t="array" ref="E12880">INDEX('Curva Juros'!$B$7:$B$73,MATCH(C12880,'Curva Juros'!$A$7:$A$73,1)) +
(C12880-INDEX('Curva Juros'!$A$7:$A$73,MATCH(C12880,'Curva Juros'!$A$7:$A$73,1))) *
(INDEX('Curva Juros'!$B$7:$B$73,MATCH(C12880,'Curva Juros'!$A$7:$A$73,1)+1) -
INDEX('Curva Juros'!$B$7:$B$73,MATCH(C12880,'Curva Juros'!$A$7:$A$73,1))) /
(INDEX('Curva Juros'!$A$7:$A$73,MATCH(C12880,'Curva Juros'!$A$7:$A$73,1)+1) -
INDEX('Curva Juros'!$A$7:$A$73,MATCH(C12880,'Curva Juros'!$A$7:$A$73,1)))</f>
        <v>7.6745146666666662</v>
      </c>
      <c r="F12880" s="24">
        <f t="shared" si="201"/>
        <v>1.7190853333333339E-2</v>
      </c>
      <c r="G12880" s="24"/>
    </row>
    <row r="12881" spans="1:7" x14ac:dyDescent="0.25">
      <c r="A12881" s="3" t="s">
        <v>273</v>
      </c>
      <c r="B12881" s="4">
        <v>45828</v>
      </c>
      <c r="C12881" s="5">
        <v>840.13</v>
      </c>
      <c r="D12881" s="19">
        <v>9.4063999999999995E-2</v>
      </c>
      <c r="E12881" s="35" cm="1">
        <f t="array" ref="E12881">INDEX('Curva Juros'!$B$7:$B$73,MATCH(C12881,'Curva Juros'!$A$7:$A$73,1)) +
(C12881-INDEX('Curva Juros'!$A$7:$A$73,MATCH(C12881,'Curva Juros'!$A$7:$A$73,1))) *
(INDEX('Curva Juros'!$B$7:$B$73,MATCH(C12881,'Curva Juros'!$A$7:$A$73,1)+1) -
INDEX('Curva Juros'!$B$7:$B$73,MATCH(C12881,'Curva Juros'!$A$7:$A$73,1))) /
(INDEX('Curva Juros'!$A$7:$A$73,MATCH(C12881,'Curva Juros'!$A$7:$A$73,1)+1) -
INDEX('Curva Juros'!$A$7:$A$73,MATCH(C12881,'Curva Juros'!$A$7:$A$73,1)))</f>
        <v>7.6749848333333333</v>
      </c>
      <c r="F12881" s="24">
        <f t="shared" si="201"/>
        <v>1.7314151666666666E-2</v>
      </c>
      <c r="G12881" s="24"/>
    </row>
    <row r="12882" spans="1:7" x14ac:dyDescent="0.25">
      <c r="A12882" s="6" t="s">
        <v>273</v>
      </c>
      <c r="B12882" s="7">
        <v>45835</v>
      </c>
      <c r="C12882" s="8">
        <v>835.17</v>
      </c>
      <c r="D12882" s="20">
        <v>9.3891000000000002E-2</v>
      </c>
      <c r="E12882" s="35" cm="1">
        <f t="array" ref="E12882">INDEX('Curva Juros'!$B$7:$B$73,MATCH(C12882,'Curva Juros'!$A$7:$A$73,1)) +
(C12882-INDEX('Curva Juros'!$A$7:$A$73,MATCH(C12882,'Curva Juros'!$A$7:$A$73,1))) *
(INDEX('Curva Juros'!$B$7:$B$73,MATCH(C12882,'Curva Juros'!$A$7:$A$73,1)+1) -
INDEX('Curva Juros'!$B$7:$B$73,MATCH(C12882,'Curva Juros'!$A$7:$A$73,1))) /
(INDEX('Curva Juros'!$A$7:$A$73,MATCH(C12882,'Curva Juros'!$A$7:$A$73,1)+1) -
INDEX('Curva Juros'!$A$7:$A$73,MATCH(C12882,'Curva Juros'!$A$7:$A$73,1)))</f>
        <v>7.6755635</v>
      </c>
      <c r="F12882" s="24">
        <f t="shared" si="201"/>
        <v>1.7135365E-2</v>
      </c>
      <c r="G12882" s="24"/>
    </row>
    <row r="12883" spans="1:7" x14ac:dyDescent="0.25">
      <c r="A12883" s="3" t="s">
        <v>273</v>
      </c>
      <c r="B12883" s="4">
        <v>45842</v>
      </c>
      <c r="C12883" s="5">
        <v>830.51</v>
      </c>
      <c r="D12883" s="19">
        <v>9.2344999999999997E-2</v>
      </c>
      <c r="E12883" s="35" cm="1">
        <f t="array" ref="E12883">INDEX('Curva Juros'!$B$7:$B$73,MATCH(C12883,'Curva Juros'!$A$7:$A$73,1)) +
(C12883-INDEX('Curva Juros'!$A$7:$A$73,MATCH(C12883,'Curva Juros'!$A$7:$A$73,1))) *
(INDEX('Curva Juros'!$B$7:$B$73,MATCH(C12883,'Curva Juros'!$A$7:$A$73,1)+1) -
INDEX('Curva Juros'!$B$7:$B$73,MATCH(C12883,'Curva Juros'!$A$7:$A$73,1))) /
(INDEX('Curva Juros'!$A$7:$A$73,MATCH(C12883,'Curva Juros'!$A$7:$A$73,1)+1) -
INDEX('Curva Juros'!$A$7:$A$73,MATCH(C12883,'Curva Juros'!$A$7:$A$73,1)))</f>
        <v>7.6761071666666663</v>
      </c>
      <c r="F12883" s="24">
        <f t="shared" si="201"/>
        <v>1.558392833333333E-2</v>
      </c>
      <c r="G12883" s="24"/>
    </row>
    <row r="12884" spans="1:7" x14ac:dyDescent="0.25">
      <c r="A12884" s="6" t="s">
        <v>273</v>
      </c>
      <c r="B12884" s="7">
        <v>45849</v>
      </c>
      <c r="C12884" s="8">
        <v>824.92</v>
      </c>
      <c r="D12884" s="20">
        <v>9.5011999999999999E-2</v>
      </c>
      <c r="E12884" s="35" cm="1">
        <f t="array" ref="E12884">INDEX('Curva Juros'!$B$7:$B$73,MATCH(C12884,'Curva Juros'!$A$7:$A$73,1)) +
(C12884-INDEX('Curva Juros'!$A$7:$A$73,MATCH(C12884,'Curva Juros'!$A$7:$A$73,1))) *
(INDEX('Curva Juros'!$B$7:$B$73,MATCH(C12884,'Curva Juros'!$A$7:$A$73,1)+1) -
INDEX('Curva Juros'!$B$7:$B$73,MATCH(C12884,'Curva Juros'!$A$7:$A$73,1))) /
(INDEX('Curva Juros'!$A$7:$A$73,MATCH(C12884,'Curva Juros'!$A$7:$A$73,1)+1) -
INDEX('Curva Juros'!$A$7:$A$73,MATCH(C12884,'Curva Juros'!$A$7:$A$73,1)))</f>
        <v>7.676759333333333</v>
      </c>
      <c r="F12884" s="24">
        <f t="shared" si="201"/>
        <v>1.8244406666666671E-2</v>
      </c>
      <c r="G12884" s="24"/>
    </row>
    <row r="12885" spans="1:7" x14ac:dyDescent="0.25">
      <c r="A12885" s="3" t="s">
        <v>273</v>
      </c>
      <c r="B12885" s="4">
        <v>45856</v>
      </c>
      <c r="C12885" s="5">
        <v>820.07</v>
      </c>
      <c r="D12885" s="19">
        <v>9.4339999999999993E-2</v>
      </c>
      <c r="E12885" s="35" cm="1">
        <f t="array" ref="E12885">INDEX('Curva Juros'!$B$7:$B$73,MATCH(C12885,'Curva Juros'!$A$7:$A$73,1)) +
(C12885-INDEX('Curva Juros'!$A$7:$A$73,MATCH(C12885,'Curva Juros'!$A$7:$A$73,1))) *
(INDEX('Curva Juros'!$B$7:$B$73,MATCH(C12885,'Curva Juros'!$A$7:$A$73,1)+1) -
INDEX('Curva Juros'!$B$7:$B$73,MATCH(C12885,'Curva Juros'!$A$7:$A$73,1))) /
(INDEX('Curva Juros'!$A$7:$A$73,MATCH(C12885,'Curva Juros'!$A$7:$A$73,1)+1) -
INDEX('Curva Juros'!$A$7:$A$73,MATCH(C12885,'Curva Juros'!$A$7:$A$73,1)))</f>
        <v>7.6773251666666669</v>
      </c>
      <c r="F12885" s="24">
        <f t="shared" si="201"/>
        <v>1.7566748333333326E-2</v>
      </c>
      <c r="G12885" s="24"/>
    </row>
    <row r="12886" spans="1:7" x14ac:dyDescent="0.25">
      <c r="A12886" s="6" t="s">
        <v>273</v>
      </c>
      <c r="B12886" s="7">
        <v>45863</v>
      </c>
      <c r="C12886" s="8">
        <v>815.14</v>
      </c>
      <c r="D12886" s="20">
        <v>9.4014E-2</v>
      </c>
      <c r="E12886" s="35" cm="1">
        <f t="array" ref="E12886">INDEX('Curva Juros'!$B$7:$B$73,MATCH(C12886,'Curva Juros'!$A$7:$A$73,1)) +
(C12886-INDEX('Curva Juros'!$A$7:$A$73,MATCH(C12886,'Curva Juros'!$A$7:$A$73,1))) *
(INDEX('Curva Juros'!$B$7:$B$73,MATCH(C12886,'Curva Juros'!$A$7:$A$73,1)+1) -
INDEX('Curva Juros'!$B$7:$B$73,MATCH(C12886,'Curva Juros'!$A$7:$A$73,1))) /
(INDEX('Curva Juros'!$A$7:$A$73,MATCH(C12886,'Curva Juros'!$A$7:$A$73,1)+1) -
INDEX('Curva Juros'!$A$7:$A$73,MATCH(C12886,'Curva Juros'!$A$7:$A$73,1)))</f>
        <v>7.6779003333333335</v>
      </c>
      <c r="F12886" s="24">
        <f t="shared" si="201"/>
        <v>1.7234996666666669E-2</v>
      </c>
      <c r="G12886" s="24"/>
    </row>
    <row r="12887" spans="1:7" x14ac:dyDescent="0.25">
      <c r="A12887" s="3" t="s">
        <v>273</v>
      </c>
      <c r="B12887" s="4">
        <v>45870</v>
      </c>
      <c r="C12887" s="5">
        <v>810.15</v>
      </c>
      <c r="D12887" s="19">
        <v>9.3993999999999994E-2</v>
      </c>
      <c r="E12887" s="35" cm="1">
        <f t="array" ref="E12887">INDEX('Curva Juros'!$B$7:$B$73,MATCH(C12887,'Curva Juros'!$A$7:$A$73,1)) +
(C12887-INDEX('Curva Juros'!$A$7:$A$73,MATCH(C12887,'Curva Juros'!$A$7:$A$73,1))) *
(INDEX('Curva Juros'!$B$7:$B$73,MATCH(C12887,'Curva Juros'!$A$7:$A$73,1)+1) -
INDEX('Curva Juros'!$B$7:$B$73,MATCH(C12887,'Curva Juros'!$A$7:$A$73,1))) /
(INDEX('Curva Juros'!$A$7:$A$73,MATCH(C12887,'Curva Juros'!$A$7:$A$73,1)+1) -
INDEX('Curva Juros'!$A$7:$A$73,MATCH(C12887,'Curva Juros'!$A$7:$A$73,1)))</f>
        <v>7.6784825000000003</v>
      </c>
      <c r="F12887" s="24">
        <f t="shared" si="201"/>
        <v>1.7209174999999993E-2</v>
      </c>
      <c r="G12887" s="24"/>
    </row>
    <row r="12888" spans="1:7" x14ac:dyDescent="0.25">
      <c r="A12888" s="6" t="s">
        <v>273</v>
      </c>
      <c r="B12888" s="7">
        <v>45877</v>
      </c>
      <c r="C12888" s="8">
        <v>805.35</v>
      </c>
      <c r="D12888" s="20">
        <v>9.3099000000000001E-2</v>
      </c>
      <c r="E12888" s="35" cm="1">
        <f t="array" ref="E12888">INDEX('Curva Juros'!$B$7:$B$73,MATCH(C12888,'Curva Juros'!$A$7:$A$73,1)) +
(C12888-INDEX('Curva Juros'!$A$7:$A$73,MATCH(C12888,'Curva Juros'!$A$7:$A$73,1))) *
(INDEX('Curva Juros'!$B$7:$B$73,MATCH(C12888,'Curva Juros'!$A$7:$A$73,1)+1) -
INDEX('Curva Juros'!$B$7:$B$73,MATCH(C12888,'Curva Juros'!$A$7:$A$73,1))) /
(INDEX('Curva Juros'!$A$7:$A$73,MATCH(C12888,'Curva Juros'!$A$7:$A$73,1)+1) -
INDEX('Curva Juros'!$A$7:$A$73,MATCH(C12888,'Curva Juros'!$A$7:$A$73,1)))</f>
        <v>7.6790424999999995</v>
      </c>
      <c r="F12888" s="24">
        <f t="shared" si="201"/>
        <v>1.6308575000000006E-2</v>
      </c>
      <c r="G12888" s="24"/>
    </row>
    <row r="12889" spans="1:7" x14ac:dyDescent="0.25">
      <c r="A12889" s="3" t="s">
        <v>273</v>
      </c>
      <c r="B12889" s="4">
        <v>45884</v>
      </c>
      <c r="C12889" s="5">
        <v>800.63</v>
      </c>
      <c r="D12889" s="19">
        <v>9.1827000000000006E-2</v>
      </c>
      <c r="E12889" s="35" cm="1">
        <f t="array" ref="E12889">INDEX('Curva Juros'!$B$7:$B$73,MATCH(C12889,'Curva Juros'!$A$7:$A$73,1)) +
(C12889-INDEX('Curva Juros'!$A$7:$A$73,MATCH(C12889,'Curva Juros'!$A$7:$A$73,1))) *
(INDEX('Curva Juros'!$B$7:$B$73,MATCH(C12889,'Curva Juros'!$A$7:$A$73,1)+1) -
INDEX('Curva Juros'!$B$7:$B$73,MATCH(C12889,'Curva Juros'!$A$7:$A$73,1))) /
(INDEX('Curva Juros'!$A$7:$A$73,MATCH(C12889,'Curva Juros'!$A$7:$A$73,1)+1) -
INDEX('Curva Juros'!$A$7:$A$73,MATCH(C12889,'Curva Juros'!$A$7:$A$73,1)))</f>
        <v>7.6795931666666668</v>
      </c>
      <c r="F12889" s="24">
        <f t="shared" si="201"/>
        <v>1.5031068333333342E-2</v>
      </c>
      <c r="G12889" s="24"/>
    </row>
    <row r="12890" spans="1:7" x14ac:dyDescent="0.25">
      <c r="A12890" s="6" t="s">
        <v>273</v>
      </c>
      <c r="B12890" s="7">
        <v>45891</v>
      </c>
      <c r="C12890" s="8">
        <v>795.35</v>
      </c>
      <c r="D12890" s="20">
        <v>9.3078999999999995E-2</v>
      </c>
      <c r="E12890" s="35" cm="1">
        <f t="array" ref="E12890">INDEX('Curva Juros'!$B$7:$B$73,MATCH(C12890,'Curva Juros'!$A$7:$A$73,1)) +
(C12890-INDEX('Curva Juros'!$A$7:$A$73,MATCH(C12890,'Curva Juros'!$A$7:$A$73,1))) *
(INDEX('Curva Juros'!$B$7:$B$73,MATCH(C12890,'Curva Juros'!$A$7:$A$73,1)+1) -
INDEX('Curva Juros'!$B$7:$B$73,MATCH(C12890,'Curva Juros'!$A$7:$A$73,1))) /
(INDEX('Curva Juros'!$A$7:$A$73,MATCH(C12890,'Curva Juros'!$A$7:$A$73,1)+1) -
INDEX('Curva Juros'!$A$7:$A$73,MATCH(C12890,'Curva Juros'!$A$7:$A$73,1)))</f>
        <v>7.6802091666666668</v>
      </c>
      <c r="F12890" s="24">
        <f t="shared" si="201"/>
        <v>1.6276908333333326E-2</v>
      </c>
      <c r="G12890" s="24"/>
    </row>
    <row r="12891" spans="1:7" x14ac:dyDescent="0.25">
      <c r="A12891" s="3" t="s">
        <v>273</v>
      </c>
      <c r="B12891" s="4">
        <v>45898</v>
      </c>
      <c r="C12891" s="5">
        <v>790.76</v>
      </c>
      <c r="D12891" s="19">
        <v>9.1242000000000004E-2</v>
      </c>
      <c r="E12891" s="35" cm="1">
        <f t="array" ref="E12891">INDEX('Curva Juros'!$B$7:$B$73,MATCH(C12891,'Curva Juros'!$A$7:$A$73,1)) +
(C12891-INDEX('Curva Juros'!$A$7:$A$73,MATCH(C12891,'Curva Juros'!$A$7:$A$73,1))) *
(INDEX('Curva Juros'!$B$7:$B$73,MATCH(C12891,'Curva Juros'!$A$7:$A$73,1)+1) -
INDEX('Curva Juros'!$B$7:$B$73,MATCH(C12891,'Curva Juros'!$A$7:$A$73,1))) /
(INDEX('Curva Juros'!$A$7:$A$73,MATCH(C12891,'Curva Juros'!$A$7:$A$73,1)+1) -
INDEX('Curva Juros'!$A$7:$A$73,MATCH(C12891,'Curva Juros'!$A$7:$A$73,1)))</f>
        <v>7.6807446666666666</v>
      </c>
      <c r="F12891" s="24">
        <f t="shared" si="201"/>
        <v>1.4434553333333336E-2</v>
      </c>
      <c r="G12891" s="24"/>
    </row>
    <row r="12892" spans="1:7" x14ac:dyDescent="0.25">
      <c r="A12892" s="6" t="s">
        <v>273</v>
      </c>
      <c r="B12892" s="7">
        <v>45905</v>
      </c>
      <c r="C12892" s="8">
        <v>785.7</v>
      </c>
      <c r="D12892" s="20">
        <v>9.1500999999999999E-2</v>
      </c>
      <c r="E12892" s="35" cm="1">
        <f t="array" ref="E12892">INDEX('Curva Juros'!$B$7:$B$73,MATCH(C12892,'Curva Juros'!$A$7:$A$73,1)) +
(C12892-INDEX('Curva Juros'!$A$7:$A$73,MATCH(C12892,'Curva Juros'!$A$7:$A$73,1))) *
(INDEX('Curva Juros'!$B$7:$B$73,MATCH(C12892,'Curva Juros'!$A$7:$A$73,1)+1) -
INDEX('Curva Juros'!$B$7:$B$73,MATCH(C12892,'Curva Juros'!$A$7:$A$73,1))) /
(INDEX('Curva Juros'!$A$7:$A$73,MATCH(C12892,'Curva Juros'!$A$7:$A$73,1)+1) -
INDEX('Curva Juros'!$A$7:$A$73,MATCH(C12892,'Curva Juros'!$A$7:$A$73,1)))</f>
        <v>7.6813349999999998</v>
      </c>
      <c r="F12892" s="24">
        <f t="shared" si="201"/>
        <v>1.4687649999999997E-2</v>
      </c>
      <c r="G12892" s="24"/>
    </row>
    <row r="12893" spans="1:7" x14ac:dyDescent="0.25">
      <c r="A12893" s="3" t="s">
        <v>273</v>
      </c>
      <c r="B12893" s="4">
        <v>45912</v>
      </c>
      <c r="C12893" s="5">
        <v>781.07</v>
      </c>
      <c r="D12893" s="19">
        <v>8.9802999999999994E-2</v>
      </c>
      <c r="E12893" s="35" cm="1">
        <f t="array" ref="E12893">INDEX('Curva Juros'!$B$7:$B$73,MATCH(C12893,'Curva Juros'!$A$7:$A$73,1)) +
(C12893-INDEX('Curva Juros'!$A$7:$A$73,MATCH(C12893,'Curva Juros'!$A$7:$A$73,1))) *
(INDEX('Curva Juros'!$B$7:$B$73,MATCH(C12893,'Curva Juros'!$A$7:$A$73,1)+1) -
INDEX('Curva Juros'!$B$7:$B$73,MATCH(C12893,'Curva Juros'!$A$7:$A$73,1))) /
(INDEX('Curva Juros'!$A$7:$A$73,MATCH(C12893,'Curva Juros'!$A$7:$A$73,1)+1) -
INDEX('Curva Juros'!$A$7:$A$73,MATCH(C12893,'Curva Juros'!$A$7:$A$73,1)))</f>
        <v>7.6818751666666669</v>
      </c>
      <c r="F12893" s="24">
        <f t="shared" si="201"/>
        <v>1.2984248333333323E-2</v>
      </c>
      <c r="G12893" s="24"/>
    </row>
    <row r="12894" spans="1:7" x14ac:dyDescent="0.25">
      <c r="A12894" s="6" t="s">
        <v>273</v>
      </c>
      <c r="B12894" s="7">
        <v>45919</v>
      </c>
      <c r="C12894" s="8">
        <v>775.86</v>
      </c>
      <c r="D12894" s="20">
        <v>9.0755000000000002E-2</v>
      </c>
      <c r="E12894" s="35" cm="1">
        <f t="array" ref="E12894">INDEX('Curva Juros'!$B$7:$B$73,MATCH(C12894,'Curva Juros'!$A$7:$A$73,1)) +
(C12894-INDEX('Curva Juros'!$A$7:$A$73,MATCH(C12894,'Curva Juros'!$A$7:$A$73,1))) *
(INDEX('Curva Juros'!$B$7:$B$73,MATCH(C12894,'Curva Juros'!$A$7:$A$73,1)+1) -
INDEX('Curva Juros'!$B$7:$B$73,MATCH(C12894,'Curva Juros'!$A$7:$A$73,1))) /
(INDEX('Curva Juros'!$A$7:$A$73,MATCH(C12894,'Curva Juros'!$A$7:$A$73,1)+1) -
INDEX('Curva Juros'!$A$7:$A$73,MATCH(C12894,'Curva Juros'!$A$7:$A$73,1)))</f>
        <v>7.6824830000000004</v>
      </c>
      <c r="F12894" s="24">
        <f t="shared" si="201"/>
        <v>1.3930169999999992E-2</v>
      </c>
      <c r="G12894" s="24"/>
    </row>
    <row r="12895" spans="1:7" x14ac:dyDescent="0.25">
      <c r="A12895" s="3" t="s">
        <v>273</v>
      </c>
      <c r="B12895" s="4">
        <v>45926</v>
      </c>
      <c r="C12895" s="5">
        <v>770.84</v>
      </c>
      <c r="D12895" s="19">
        <v>9.0870000000000006E-2</v>
      </c>
      <c r="E12895" s="35" cm="1">
        <f t="array" ref="E12895">INDEX('Curva Juros'!$B$7:$B$73,MATCH(C12895,'Curva Juros'!$A$7:$A$73,1)) +
(C12895-INDEX('Curva Juros'!$A$7:$A$73,MATCH(C12895,'Curva Juros'!$A$7:$A$73,1))) *
(INDEX('Curva Juros'!$B$7:$B$73,MATCH(C12895,'Curva Juros'!$A$7:$A$73,1)+1) -
INDEX('Curva Juros'!$B$7:$B$73,MATCH(C12895,'Curva Juros'!$A$7:$A$73,1))) /
(INDEX('Curva Juros'!$A$7:$A$73,MATCH(C12895,'Curva Juros'!$A$7:$A$73,1)+1) -
INDEX('Curva Juros'!$A$7:$A$73,MATCH(C12895,'Curva Juros'!$A$7:$A$73,1)))</f>
        <v>7.6830686666666663</v>
      </c>
      <c r="F12895" s="24">
        <f t="shared" si="201"/>
        <v>1.4039313333333345E-2</v>
      </c>
      <c r="G12895" s="24"/>
    </row>
    <row r="12896" spans="1:7" x14ac:dyDescent="0.25">
      <c r="A12896" s="6" t="s">
        <v>273</v>
      </c>
      <c r="B12896" s="7">
        <v>45933</v>
      </c>
      <c r="C12896" s="8">
        <v>765.47</v>
      </c>
      <c r="D12896" s="20">
        <v>9.2521999999999993E-2</v>
      </c>
      <c r="E12896" s="35" cm="1">
        <f t="array" ref="E12896">INDEX('Curva Juros'!$B$7:$B$73,MATCH(C12896,'Curva Juros'!$A$7:$A$73,1)) +
(C12896-INDEX('Curva Juros'!$A$7:$A$73,MATCH(C12896,'Curva Juros'!$A$7:$A$73,1))) *
(INDEX('Curva Juros'!$B$7:$B$73,MATCH(C12896,'Curva Juros'!$A$7:$A$73,1)+1) -
INDEX('Curva Juros'!$B$7:$B$73,MATCH(C12896,'Curva Juros'!$A$7:$A$73,1))) /
(INDEX('Curva Juros'!$A$7:$A$73,MATCH(C12896,'Curva Juros'!$A$7:$A$73,1)+1) -
INDEX('Curva Juros'!$A$7:$A$73,MATCH(C12896,'Curva Juros'!$A$7:$A$73,1)))</f>
        <v>7.6836951666666664</v>
      </c>
      <c r="F12896" s="24">
        <f t="shared" si="201"/>
        <v>1.5685048333333326E-2</v>
      </c>
      <c r="G12896" s="24"/>
    </row>
    <row r="12897" spans="1:7" x14ac:dyDescent="0.25">
      <c r="A12897" s="3" t="s">
        <v>273</v>
      </c>
      <c r="B12897" s="4">
        <v>45940</v>
      </c>
      <c r="C12897" s="5">
        <v>760.39</v>
      </c>
      <c r="D12897" s="19">
        <v>9.2879000000000003E-2</v>
      </c>
      <c r="E12897" s="35" cm="1">
        <f t="array" ref="E12897">INDEX('Curva Juros'!$B$7:$B$73,MATCH(C12897,'Curva Juros'!$A$7:$A$73,1)) +
(C12897-INDEX('Curva Juros'!$A$7:$A$73,MATCH(C12897,'Curva Juros'!$A$7:$A$73,1))) *
(INDEX('Curva Juros'!$B$7:$B$73,MATCH(C12897,'Curva Juros'!$A$7:$A$73,1)+1) -
INDEX('Curva Juros'!$B$7:$B$73,MATCH(C12897,'Curva Juros'!$A$7:$A$73,1))) /
(INDEX('Curva Juros'!$A$7:$A$73,MATCH(C12897,'Curva Juros'!$A$7:$A$73,1)+1) -
INDEX('Curva Juros'!$A$7:$A$73,MATCH(C12897,'Curva Juros'!$A$7:$A$73,1)))</f>
        <v>7.6842878333333333</v>
      </c>
      <c r="F12897" s="24">
        <f t="shared" si="201"/>
        <v>1.6036121666666667E-2</v>
      </c>
      <c r="G12897" s="24"/>
    </row>
    <row r="12898" spans="1:7" x14ac:dyDescent="0.25">
      <c r="A12898" s="6" t="s">
        <v>273</v>
      </c>
      <c r="B12898" s="7">
        <v>45947</v>
      </c>
      <c r="C12898" s="8">
        <v>783.97</v>
      </c>
      <c r="D12898" s="20">
        <v>9.3879000000000004E-2</v>
      </c>
      <c r="E12898" s="35" cm="1">
        <f t="array" ref="E12898">INDEX('Curva Juros'!$B$7:$B$73,MATCH(C12898,'Curva Juros'!$A$7:$A$73,1)) +
(C12898-INDEX('Curva Juros'!$A$7:$A$73,MATCH(C12898,'Curva Juros'!$A$7:$A$73,1))) *
(INDEX('Curva Juros'!$B$7:$B$73,MATCH(C12898,'Curva Juros'!$A$7:$A$73,1)+1) -
INDEX('Curva Juros'!$B$7:$B$73,MATCH(C12898,'Curva Juros'!$A$7:$A$73,1))) /
(INDEX('Curva Juros'!$A$7:$A$73,MATCH(C12898,'Curva Juros'!$A$7:$A$73,1)+1) -
INDEX('Curva Juros'!$A$7:$A$73,MATCH(C12898,'Curva Juros'!$A$7:$A$73,1)))</f>
        <v>7.6815368333333334</v>
      </c>
      <c r="F12898" s="24">
        <f t="shared" si="201"/>
        <v>1.7063631666666676E-2</v>
      </c>
      <c r="G12898" s="24"/>
    </row>
    <row r="12899" spans="1:7" x14ac:dyDescent="0.25">
      <c r="A12899" s="3" t="s">
        <v>273</v>
      </c>
      <c r="B12899" s="4">
        <v>45954</v>
      </c>
      <c r="C12899" s="5">
        <v>779.23</v>
      </c>
      <c r="D12899" s="19">
        <v>9.2054999999999998E-2</v>
      </c>
      <c r="E12899" s="35" cm="1">
        <f t="array" ref="E12899">INDEX('Curva Juros'!$B$7:$B$73,MATCH(C12899,'Curva Juros'!$A$7:$A$73,1)) +
(C12899-INDEX('Curva Juros'!$A$7:$A$73,MATCH(C12899,'Curva Juros'!$A$7:$A$73,1))) *
(INDEX('Curva Juros'!$B$7:$B$73,MATCH(C12899,'Curva Juros'!$A$7:$A$73,1)+1) -
INDEX('Curva Juros'!$B$7:$B$73,MATCH(C12899,'Curva Juros'!$A$7:$A$73,1))) /
(INDEX('Curva Juros'!$A$7:$A$73,MATCH(C12899,'Curva Juros'!$A$7:$A$73,1)+1) -
INDEX('Curva Juros'!$A$7:$A$73,MATCH(C12899,'Curva Juros'!$A$7:$A$73,1)))</f>
        <v>7.6820898333333334</v>
      </c>
      <c r="F12899" s="24">
        <f t="shared" si="201"/>
        <v>1.5234101666666666E-2</v>
      </c>
      <c r="G12899" s="24"/>
    </row>
    <row r="12900" spans="1:7" x14ac:dyDescent="0.25">
      <c r="A12900" s="6" t="s">
        <v>273</v>
      </c>
      <c r="B12900" s="7">
        <v>45961</v>
      </c>
      <c r="C12900" s="8">
        <v>774.13</v>
      </c>
      <c r="D12900" s="20">
        <v>9.2769000000000004E-2</v>
      </c>
      <c r="E12900" s="35" cm="1">
        <f t="array" ref="E12900">INDEX('Curva Juros'!$B$7:$B$73,MATCH(C12900,'Curva Juros'!$A$7:$A$73,1)) +
(C12900-INDEX('Curva Juros'!$A$7:$A$73,MATCH(C12900,'Curva Juros'!$A$7:$A$73,1))) *
(INDEX('Curva Juros'!$B$7:$B$73,MATCH(C12900,'Curva Juros'!$A$7:$A$73,1)+1) -
INDEX('Curva Juros'!$B$7:$B$73,MATCH(C12900,'Curva Juros'!$A$7:$A$73,1))) /
(INDEX('Curva Juros'!$A$7:$A$73,MATCH(C12900,'Curva Juros'!$A$7:$A$73,1)+1) -
INDEX('Curva Juros'!$A$7:$A$73,MATCH(C12900,'Curva Juros'!$A$7:$A$73,1)))</f>
        <v>7.6826848333333331</v>
      </c>
      <c r="F12900" s="24">
        <f t="shared" si="201"/>
        <v>1.5942151666666668E-2</v>
      </c>
      <c r="G12900" s="24"/>
    </row>
    <row r="12901" spans="1:7" x14ac:dyDescent="0.25">
      <c r="A12901" s="3" t="s">
        <v>273</v>
      </c>
      <c r="B12901" s="4">
        <v>45968</v>
      </c>
      <c r="C12901" s="5">
        <v>769.11</v>
      </c>
      <c r="D12901" s="19">
        <v>9.2919000000000002E-2</v>
      </c>
      <c r="E12901" s="35" cm="1">
        <f t="array" ref="E12901">INDEX('Curva Juros'!$B$7:$B$73,MATCH(C12901,'Curva Juros'!$A$7:$A$73,1)) +
(C12901-INDEX('Curva Juros'!$A$7:$A$73,MATCH(C12901,'Curva Juros'!$A$7:$A$73,1))) *
(INDEX('Curva Juros'!$B$7:$B$73,MATCH(C12901,'Curva Juros'!$A$7:$A$73,1)+1) -
INDEX('Curva Juros'!$B$7:$B$73,MATCH(C12901,'Curva Juros'!$A$7:$A$73,1))) /
(INDEX('Curva Juros'!$A$7:$A$73,MATCH(C12901,'Curva Juros'!$A$7:$A$73,1)+1) -
INDEX('Curva Juros'!$A$7:$A$73,MATCH(C12901,'Curva Juros'!$A$7:$A$73,1)))</f>
        <v>7.6832704999999999</v>
      </c>
      <c r="F12901" s="24">
        <f t="shared" si="201"/>
        <v>1.6086295E-2</v>
      </c>
      <c r="G12901" s="24"/>
    </row>
    <row r="12902" spans="1:7" x14ac:dyDescent="0.25">
      <c r="A12902" s="6" t="s">
        <v>273</v>
      </c>
      <c r="B12902" s="7">
        <v>45975</v>
      </c>
      <c r="C12902" s="8">
        <v>764.36</v>
      </c>
      <c r="D12902" s="20">
        <v>9.1185000000000002E-2</v>
      </c>
      <c r="E12902" s="35" cm="1">
        <f t="array" ref="E12902">INDEX('Curva Juros'!$B$7:$B$73,MATCH(C12902,'Curva Juros'!$A$7:$A$73,1)) +
(C12902-INDEX('Curva Juros'!$A$7:$A$73,MATCH(C12902,'Curva Juros'!$A$7:$A$73,1))) *
(INDEX('Curva Juros'!$B$7:$B$73,MATCH(C12902,'Curva Juros'!$A$7:$A$73,1)+1) -
INDEX('Curva Juros'!$B$7:$B$73,MATCH(C12902,'Curva Juros'!$A$7:$A$73,1))) /
(INDEX('Curva Juros'!$A$7:$A$73,MATCH(C12902,'Curva Juros'!$A$7:$A$73,1)+1) -
INDEX('Curva Juros'!$A$7:$A$73,MATCH(C12902,'Curva Juros'!$A$7:$A$73,1)))</f>
        <v>7.6838246666666663</v>
      </c>
      <c r="F12902" s="24">
        <f t="shared" si="201"/>
        <v>1.4346753333333337E-2</v>
      </c>
      <c r="G12902" s="24"/>
    </row>
    <row r="12903" spans="1:7" x14ac:dyDescent="0.25">
      <c r="A12903" s="3" t="s">
        <v>273</v>
      </c>
      <c r="B12903" s="4">
        <v>45982</v>
      </c>
      <c r="C12903" s="5">
        <v>760.33</v>
      </c>
      <c r="D12903" s="19">
        <v>9.1393000000000002E-2</v>
      </c>
      <c r="E12903" s="35" cm="1">
        <f t="array" ref="E12903">INDEX('Curva Juros'!$B$7:$B$73,MATCH(C12903,'Curva Juros'!$A$7:$A$73,1)) +
(C12903-INDEX('Curva Juros'!$A$7:$A$73,MATCH(C12903,'Curva Juros'!$A$7:$A$73,1))) *
(INDEX('Curva Juros'!$B$7:$B$73,MATCH(C12903,'Curva Juros'!$A$7:$A$73,1)+1) -
INDEX('Curva Juros'!$B$7:$B$73,MATCH(C12903,'Curva Juros'!$A$7:$A$73,1))) /
(INDEX('Curva Juros'!$A$7:$A$73,MATCH(C12903,'Curva Juros'!$A$7:$A$73,1)+1) -
INDEX('Curva Juros'!$A$7:$A$73,MATCH(C12903,'Curva Juros'!$A$7:$A$73,1)))</f>
        <v>7.6842948333333334</v>
      </c>
      <c r="F12903" s="24">
        <f t="shared" si="201"/>
        <v>1.4550051666666675E-2</v>
      </c>
      <c r="G12903" s="24"/>
    </row>
    <row r="12904" spans="1:7" x14ac:dyDescent="0.25">
      <c r="A12904" s="6" t="s">
        <v>273</v>
      </c>
      <c r="B12904" s="7">
        <v>45989</v>
      </c>
      <c r="C12904" s="8">
        <v>755.36</v>
      </c>
      <c r="D12904" s="20">
        <v>9.1206999999999996E-2</v>
      </c>
      <c r="E12904" s="35" cm="1">
        <f t="array" ref="E12904">INDEX('Curva Juros'!$B$7:$B$73,MATCH(C12904,'Curva Juros'!$A$7:$A$73,1)) +
(C12904-INDEX('Curva Juros'!$A$7:$A$73,MATCH(C12904,'Curva Juros'!$A$7:$A$73,1))) *
(INDEX('Curva Juros'!$B$7:$B$73,MATCH(C12904,'Curva Juros'!$A$7:$A$73,1)+1) -
INDEX('Curva Juros'!$B$7:$B$73,MATCH(C12904,'Curva Juros'!$A$7:$A$73,1))) /
(INDEX('Curva Juros'!$A$7:$A$73,MATCH(C12904,'Curva Juros'!$A$7:$A$73,1)+1) -
INDEX('Curva Juros'!$A$7:$A$73,MATCH(C12904,'Curva Juros'!$A$7:$A$73,1)))</f>
        <v>7.6849737142857144</v>
      </c>
      <c r="F12904" s="24">
        <f t="shared" si="201"/>
        <v>1.4357262857142852E-2</v>
      </c>
      <c r="G12904" s="24"/>
    </row>
    <row r="12905" spans="1:7" x14ac:dyDescent="0.25">
      <c r="A12905" s="3" t="s">
        <v>273</v>
      </c>
      <c r="B12905" s="4">
        <v>45996</v>
      </c>
      <c r="C12905" s="5">
        <v>750.17</v>
      </c>
      <c r="D12905" s="19">
        <v>9.2495999999999995E-2</v>
      </c>
      <c r="E12905" s="35" cm="1">
        <f t="array" ref="E12905">INDEX('Curva Juros'!$B$7:$B$73,MATCH(C12905,'Curva Juros'!$A$7:$A$73,1)) +
(C12905-INDEX('Curva Juros'!$A$7:$A$73,MATCH(C12905,'Curva Juros'!$A$7:$A$73,1))) *
(INDEX('Curva Juros'!$B$7:$B$73,MATCH(C12905,'Curva Juros'!$A$7:$A$73,1)+1) -
INDEX('Curva Juros'!$B$7:$B$73,MATCH(C12905,'Curva Juros'!$A$7:$A$73,1))) /
(INDEX('Curva Juros'!$A$7:$A$73,MATCH(C12905,'Curva Juros'!$A$7:$A$73,1)+1) -
INDEX('Curva Juros'!$A$7:$A$73,MATCH(C12905,'Curva Juros'!$A$7:$A$73,1)))</f>
        <v>7.6863824285714291</v>
      </c>
      <c r="F12905" s="24">
        <f t="shared" si="201"/>
        <v>1.5632175714285698E-2</v>
      </c>
      <c r="G12905" s="24"/>
    </row>
    <row r="12906" spans="1:7" x14ac:dyDescent="0.25">
      <c r="A12906" s="6" t="s">
        <v>273</v>
      </c>
      <c r="B12906" s="7">
        <v>46003</v>
      </c>
      <c r="C12906" s="8">
        <v>745.01</v>
      </c>
      <c r="D12906" s="20">
        <v>9.3590000000000007E-2</v>
      </c>
      <c r="E12906" s="35" cm="1">
        <f t="array" ref="E12906">INDEX('Curva Juros'!$B$7:$B$73,MATCH(C12906,'Curva Juros'!$A$7:$A$73,1)) +
(C12906-INDEX('Curva Juros'!$A$7:$A$73,MATCH(C12906,'Curva Juros'!$A$7:$A$73,1))) *
(INDEX('Curva Juros'!$B$7:$B$73,MATCH(C12906,'Curva Juros'!$A$7:$A$73,1)+1) -
INDEX('Curva Juros'!$B$7:$B$73,MATCH(C12906,'Curva Juros'!$A$7:$A$73,1))) /
(INDEX('Curva Juros'!$A$7:$A$73,MATCH(C12906,'Curva Juros'!$A$7:$A$73,1)+1) -
INDEX('Curva Juros'!$A$7:$A$73,MATCH(C12906,'Curva Juros'!$A$7:$A$73,1)))</f>
        <v>7.6877830000000005</v>
      </c>
      <c r="F12906" s="24">
        <f t="shared" si="201"/>
        <v>1.6712169999999998E-2</v>
      </c>
      <c r="G12906" s="24"/>
    </row>
    <row r="12907" spans="1:7" x14ac:dyDescent="0.25">
      <c r="A12907" s="3" t="s">
        <v>273</v>
      </c>
      <c r="B12907" s="4">
        <v>46010</v>
      </c>
      <c r="C12907" s="5">
        <v>739.91</v>
      </c>
      <c r="D12907" s="19">
        <v>9.4256000000000006E-2</v>
      </c>
      <c r="E12907" s="35" cm="1">
        <f t="array" ref="E12907">INDEX('Curva Juros'!$B$7:$B$73,MATCH(C12907,'Curva Juros'!$A$7:$A$73,1)) +
(C12907-INDEX('Curva Juros'!$A$7:$A$73,MATCH(C12907,'Curva Juros'!$A$7:$A$73,1))) *
(INDEX('Curva Juros'!$B$7:$B$73,MATCH(C12907,'Curva Juros'!$A$7:$A$73,1)+1) -
INDEX('Curva Juros'!$B$7:$B$73,MATCH(C12907,'Curva Juros'!$A$7:$A$73,1))) /
(INDEX('Curva Juros'!$A$7:$A$73,MATCH(C12907,'Curva Juros'!$A$7:$A$73,1)+1) -
INDEX('Curva Juros'!$A$7:$A$73,MATCH(C12907,'Curva Juros'!$A$7:$A$73,1)))</f>
        <v>7.6891672857142854</v>
      </c>
      <c r="F12907" s="24">
        <f t="shared" si="201"/>
        <v>1.7364327142857156E-2</v>
      </c>
      <c r="G12907" s="24"/>
    </row>
    <row r="12908" spans="1:7" x14ac:dyDescent="0.25">
      <c r="A12908" s="6" t="s">
        <v>273</v>
      </c>
      <c r="B12908" s="7">
        <v>46017</v>
      </c>
      <c r="C12908" s="8">
        <v>736.11</v>
      </c>
      <c r="D12908" s="20">
        <v>9.2886999999999997E-2</v>
      </c>
      <c r="E12908" s="35" cm="1">
        <f t="array" ref="E12908">INDEX('Curva Juros'!$B$7:$B$73,MATCH(C12908,'Curva Juros'!$A$7:$A$73,1)) +
(C12908-INDEX('Curva Juros'!$A$7:$A$73,MATCH(C12908,'Curva Juros'!$A$7:$A$73,1))) *
(INDEX('Curva Juros'!$B$7:$B$73,MATCH(C12908,'Curva Juros'!$A$7:$A$73,1)+1) -
INDEX('Curva Juros'!$B$7:$B$73,MATCH(C12908,'Curva Juros'!$A$7:$A$73,1))) /
(INDEX('Curva Juros'!$A$7:$A$73,MATCH(C12908,'Curva Juros'!$A$7:$A$73,1)+1) -
INDEX('Curva Juros'!$A$7:$A$73,MATCH(C12908,'Curva Juros'!$A$7:$A$73,1)))</f>
        <v>7.6901987142857147</v>
      </c>
      <c r="F12908" s="24">
        <f t="shared" si="201"/>
        <v>1.598501285714285E-2</v>
      </c>
      <c r="G12908" s="24"/>
    </row>
    <row r="12909" spans="1:7" x14ac:dyDescent="0.25">
      <c r="A12909" s="3" t="s">
        <v>273</v>
      </c>
      <c r="B12909" s="4">
        <v>46024</v>
      </c>
      <c r="C12909" s="5">
        <v>732.21</v>
      </c>
      <c r="D12909" s="19">
        <v>9.2232999999999996E-2</v>
      </c>
      <c r="E12909" s="35" cm="1">
        <f t="array" ref="E12909">INDEX('Curva Juros'!$B$7:$B$73,MATCH(C12909,'Curva Juros'!$A$7:$A$73,1)) +
(C12909-INDEX('Curva Juros'!$A$7:$A$73,MATCH(C12909,'Curva Juros'!$A$7:$A$73,1))) *
(INDEX('Curva Juros'!$B$7:$B$73,MATCH(C12909,'Curva Juros'!$A$7:$A$73,1)+1) -
INDEX('Curva Juros'!$B$7:$B$73,MATCH(C12909,'Curva Juros'!$A$7:$A$73,1))) /
(INDEX('Curva Juros'!$A$7:$A$73,MATCH(C12909,'Curva Juros'!$A$7:$A$73,1)+1) -
INDEX('Curva Juros'!$A$7:$A$73,MATCH(C12909,'Curva Juros'!$A$7:$A$73,1)))</f>
        <v>7.6912572857142862</v>
      </c>
      <c r="F12909" s="24">
        <f t="shared" si="201"/>
        <v>1.5320427142857126E-2</v>
      </c>
      <c r="G12909" s="24"/>
    </row>
    <row r="12910" spans="1:7" x14ac:dyDescent="0.25">
      <c r="A12910" s="6" t="s">
        <v>273</v>
      </c>
      <c r="B12910" s="7">
        <v>46031</v>
      </c>
      <c r="C12910" s="8">
        <v>727.3</v>
      </c>
      <c r="D12910" s="20">
        <v>9.1635999999999995E-2</v>
      </c>
      <c r="E12910" s="35" cm="1">
        <f t="array" ref="E12910">INDEX('Curva Juros'!$B$7:$B$73,MATCH(C12910,'Curva Juros'!$A$7:$A$73,1)) +
(C12910-INDEX('Curva Juros'!$A$7:$A$73,MATCH(C12910,'Curva Juros'!$A$7:$A$73,1))) *
(INDEX('Curva Juros'!$B$7:$B$73,MATCH(C12910,'Curva Juros'!$A$7:$A$73,1)+1) -
INDEX('Curva Juros'!$B$7:$B$73,MATCH(C12910,'Curva Juros'!$A$7:$A$73,1))) /
(INDEX('Curva Juros'!$A$7:$A$73,MATCH(C12910,'Curva Juros'!$A$7:$A$73,1)+1) -
INDEX('Curva Juros'!$A$7:$A$73,MATCH(C12910,'Curva Juros'!$A$7:$A$73,1)))</f>
        <v>7.69259</v>
      </c>
      <c r="F12910" s="24">
        <f t="shared" si="201"/>
        <v>1.471009999999999E-2</v>
      </c>
      <c r="G12910" s="24"/>
    </row>
    <row r="12911" spans="1:7" x14ac:dyDescent="0.25">
      <c r="A12911" s="3" t="s">
        <v>273</v>
      </c>
      <c r="B12911" s="4">
        <v>46038</v>
      </c>
      <c r="C12911" s="5">
        <v>721.86</v>
      </c>
      <c r="D12911" s="19">
        <v>9.4567999999999999E-2</v>
      </c>
      <c r="E12911" s="35" cm="1">
        <f t="array" ref="E12911">INDEX('Curva Juros'!$B$7:$B$73,MATCH(C12911,'Curva Juros'!$A$7:$A$73,1)) +
(C12911-INDEX('Curva Juros'!$A$7:$A$73,MATCH(C12911,'Curva Juros'!$A$7:$A$73,1))) *
(INDEX('Curva Juros'!$B$7:$B$73,MATCH(C12911,'Curva Juros'!$A$7:$A$73,1)+1) -
INDEX('Curva Juros'!$B$7:$B$73,MATCH(C12911,'Curva Juros'!$A$7:$A$73,1))) /
(INDEX('Curva Juros'!$A$7:$A$73,MATCH(C12911,'Curva Juros'!$A$7:$A$73,1)+1) -
INDEX('Curva Juros'!$A$7:$A$73,MATCH(C12911,'Curva Juros'!$A$7:$A$73,1)))</f>
        <v>7.6940665714285714</v>
      </c>
      <c r="F12911" s="24">
        <f t="shared" si="201"/>
        <v>1.762733428571428E-2</v>
      </c>
      <c r="G12911" s="24"/>
    </row>
    <row r="12912" spans="1:7" x14ac:dyDescent="0.25">
      <c r="A12912" s="6" t="s">
        <v>273</v>
      </c>
      <c r="B12912" s="7">
        <v>46045</v>
      </c>
      <c r="C12912" s="8">
        <v>717.16</v>
      </c>
      <c r="D12912" s="20">
        <v>9.2576000000000006E-2</v>
      </c>
      <c r="E12912" s="35" cm="1">
        <f t="array" ref="E12912">INDEX('Curva Juros'!$B$7:$B$73,MATCH(C12912,'Curva Juros'!$A$7:$A$73,1)) +
(C12912-INDEX('Curva Juros'!$A$7:$A$73,MATCH(C12912,'Curva Juros'!$A$7:$A$73,1))) *
(INDEX('Curva Juros'!$B$7:$B$73,MATCH(C12912,'Curva Juros'!$A$7:$A$73,1)+1) -
INDEX('Curva Juros'!$B$7:$B$73,MATCH(C12912,'Curva Juros'!$A$7:$A$73,1))) /
(INDEX('Curva Juros'!$A$7:$A$73,MATCH(C12912,'Curva Juros'!$A$7:$A$73,1)+1) -
INDEX('Curva Juros'!$A$7:$A$73,MATCH(C12912,'Curva Juros'!$A$7:$A$73,1)))</f>
        <v>7.6953422857142861</v>
      </c>
      <c r="F12912" s="24">
        <f t="shared" si="201"/>
        <v>1.5622577142857141E-2</v>
      </c>
      <c r="G12912" s="24"/>
    </row>
    <row r="12913" spans="1:7" x14ac:dyDescent="0.25">
      <c r="A12913" s="3" t="s">
        <v>273</v>
      </c>
      <c r="B12913" s="4">
        <v>46052</v>
      </c>
      <c r="C12913" s="5">
        <v>712.6</v>
      </c>
      <c r="D12913" s="19">
        <v>8.9591000000000004E-2</v>
      </c>
      <c r="E12913" s="35" cm="1">
        <f t="array" ref="E12913">INDEX('Curva Juros'!$B$7:$B$73,MATCH(C12913,'Curva Juros'!$A$7:$A$73,1)) +
(C12913-INDEX('Curva Juros'!$A$7:$A$73,MATCH(C12913,'Curva Juros'!$A$7:$A$73,1))) *
(INDEX('Curva Juros'!$B$7:$B$73,MATCH(C12913,'Curva Juros'!$A$7:$A$73,1)+1) -
INDEX('Curva Juros'!$B$7:$B$73,MATCH(C12913,'Curva Juros'!$A$7:$A$73,1))) /
(INDEX('Curva Juros'!$A$7:$A$73,MATCH(C12913,'Curva Juros'!$A$7:$A$73,1)+1) -
INDEX('Curva Juros'!$A$7:$A$73,MATCH(C12913,'Curva Juros'!$A$7:$A$73,1)))</f>
        <v>7.69658</v>
      </c>
      <c r="F12913" s="24">
        <f t="shared" si="201"/>
        <v>1.2625200000000003E-2</v>
      </c>
      <c r="G12913" s="24"/>
    </row>
    <row r="12914" spans="1:7" x14ac:dyDescent="0.25">
      <c r="A12914" s="6" t="s">
        <v>273</v>
      </c>
      <c r="B12914" s="7">
        <v>46059</v>
      </c>
      <c r="C12914" s="8">
        <v>707.56</v>
      </c>
      <c r="D12914" s="20">
        <v>8.9859999999999995E-2</v>
      </c>
      <c r="E12914" s="35" cm="1">
        <f t="array" ref="E12914">INDEX('Curva Juros'!$B$7:$B$73,MATCH(C12914,'Curva Juros'!$A$7:$A$73,1)) +
(C12914-INDEX('Curva Juros'!$A$7:$A$73,MATCH(C12914,'Curva Juros'!$A$7:$A$73,1))) *
(INDEX('Curva Juros'!$B$7:$B$73,MATCH(C12914,'Curva Juros'!$A$7:$A$73,1)+1) -
INDEX('Curva Juros'!$B$7:$B$73,MATCH(C12914,'Curva Juros'!$A$7:$A$73,1))) /
(INDEX('Curva Juros'!$A$7:$A$73,MATCH(C12914,'Curva Juros'!$A$7:$A$73,1)+1) -
INDEX('Curva Juros'!$A$7:$A$73,MATCH(C12914,'Curva Juros'!$A$7:$A$73,1)))</f>
        <v>7.6979480000000002</v>
      </c>
      <c r="F12914" s="24">
        <f t="shared" si="201"/>
        <v>1.2880519999999993E-2</v>
      </c>
      <c r="G12914" s="24"/>
    </row>
    <row r="12915" spans="1:7" x14ac:dyDescent="0.25">
      <c r="A12915" s="3" t="s">
        <v>273</v>
      </c>
      <c r="B12915" s="4">
        <v>46066</v>
      </c>
      <c r="C12915" s="5">
        <v>702.59</v>
      </c>
      <c r="D12915" s="19">
        <v>8.9603000000000002E-2</v>
      </c>
      <c r="E12915" s="35" cm="1">
        <f t="array" ref="E12915">INDEX('Curva Juros'!$B$7:$B$73,MATCH(C12915,'Curva Juros'!$A$7:$A$73,1)) +
(C12915-INDEX('Curva Juros'!$A$7:$A$73,MATCH(C12915,'Curva Juros'!$A$7:$A$73,1))) *
(INDEX('Curva Juros'!$B$7:$B$73,MATCH(C12915,'Curva Juros'!$A$7:$A$73,1)+1) -
INDEX('Curva Juros'!$B$7:$B$73,MATCH(C12915,'Curva Juros'!$A$7:$A$73,1))) /
(INDEX('Curva Juros'!$A$7:$A$73,MATCH(C12915,'Curva Juros'!$A$7:$A$73,1)+1) -
INDEX('Curva Juros'!$A$7:$A$73,MATCH(C12915,'Curva Juros'!$A$7:$A$73,1)))</f>
        <v>7.6992970000000005</v>
      </c>
      <c r="F12915" s="24">
        <f t="shared" si="201"/>
        <v>1.2610029999999994E-2</v>
      </c>
      <c r="G12915" s="24"/>
    </row>
    <row r="12916" spans="1:7" x14ac:dyDescent="0.25">
      <c r="A12916" s="6" t="s">
        <v>273</v>
      </c>
      <c r="B12916" s="7">
        <v>46073</v>
      </c>
      <c r="C12916" s="8">
        <v>699.57</v>
      </c>
      <c r="D12916" s="20">
        <v>8.9770000000000003E-2</v>
      </c>
      <c r="E12916" s="35" cm="1">
        <f t="array" ref="E12916">INDEX('Curva Juros'!$B$7:$B$73,MATCH(C12916,'Curva Juros'!$A$7:$A$73,1)) +
(C12916-INDEX('Curva Juros'!$A$7:$A$73,MATCH(C12916,'Curva Juros'!$A$7:$A$73,1))) *
(INDEX('Curva Juros'!$B$7:$B$73,MATCH(C12916,'Curva Juros'!$A$7:$A$73,1)+1) -
INDEX('Curva Juros'!$B$7:$B$73,MATCH(C12916,'Curva Juros'!$A$7:$A$73,1))) /
(INDEX('Curva Juros'!$A$7:$A$73,MATCH(C12916,'Curva Juros'!$A$7:$A$73,1)+1) -
INDEX('Curva Juros'!$A$7:$A$73,MATCH(C12916,'Curva Juros'!$A$7:$A$73,1)))</f>
        <v>7.7001167142857145</v>
      </c>
      <c r="F12916" s="24">
        <f t="shared" si="201"/>
        <v>1.2768832857142851E-2</v>
      </c>
      <c r="G12916" s="24"/>
    </row>
    <row r="12917" spans="1:7" x14ac:dyDescent="0.25">
      <c r="A12917" s="3" t="s">
        <v>273</v>
      </c>
      <c r="B12917" s="4">
        <v>46080</v>
      </c>
      <c r="C12917" s="5">
        <v>694.61</v>
      </c>
      <c r="D12917" s="19">
        <v>8.949E-2</v>
      </c>
      <c r="E12917" s="35" cm="1">
        <f t="array" ref="E12917">INDEX('Curva Juros'!$B$7:$B$73,MATCH(C12917,'Curva Juros'!$A$7:$A$73,1)) +
(C12917-INDEX('Curva Juros'!$A$7:$A$73,MATCH(C12917,'Curva Juros'!$A$7:$A$73,1))) *
(INDEX('Curva Juros'!$B$7:$B$73,MATCH(C12917,'Curva Juros'!$A$7:$A$73,1)+1) -
INDEX('Curva Juros'!$B$7:$B$73,MATCH(C12917,'Curva Juros'!$A$7:$A$73,1))) /
(INDEX('Curva Juros'!$A$7:$A$73,MATCH(C12917,'Curva Juros'!$A$7:$A$73,1)+1) -
INDEX('Curva Juros'!$A$7:$A$73,MATCH(C12917,'Curva Juros'!$A$7:$A$73,1)))</f>
        <v>7.7014630000000004</v>
      </c>
      <c r="F12917" s="24">
        <f t="shared" si="201"/>
        <v>1.247537E-2</v>
      </c>
      <c r="G12917" s="24"/>
    </row>
    <row r="12918" spans="1:7" x14ac:dyDescent="0.25">
      <c r="A12918" s="6" t="s">
        <v>274</v>
      </c>
      <c r="B12918" s="7">
        <v>45723</v>
      </c>
      <c r="C12918" s="8">
        <v>424.86</v>
      </c>
      <c r="D12918" s="20">
        <v>7.8188999999999995E-2</v>
      </c>
      <c r="E12918" s="35" cm="1">
        <f t="array" ref="E12918">INDEX('Curva Juros'!$B$7:$B$73,MATCH(C12918,'Curva Juros'!$A$7:$A$73,1)) +
(C12918-INDEX('Curva Juros'!$A$7:$A$73,MATCH(C12918,'Curva Juros'!$A$7:$A$73,1))) *
(INDEX('Curva Juros'!$B$7:$B$73,MATCH(C12918,'Curva Juros'!$A$7:$A$73,1)+1) -
INDEX('Curva Juros'!$B$7:$B$73,MATCH(C12918,'Curva Juros'!$A$7:$A$73,1))) /
(INDEX('Curva Juros'!$A$7:$A$73,MATCH(C12918,'Curva Juros'!$A$7:$A$73,1)+1) -
INDEX('Curva Juros'!$A$7:$A$73,MATCH(C12918,'Curva Juros'!$A$7:$A$73,1)))</f>
        <v>7.9493536666666671</v>
      </c>
      <c r="F12918" s="24">
        <f t="shared" si="201"/>
        <v>-1.3045366666666752E-3</v>
      </c>
      <c r="G12918" s="24"/>
    </row>
    <row r="12919" spans="1:7" x14ac:dyDescent="0.25">
      <c r="A12919" s="3" t="s">
        <v>274</v>
      </c>
      <c r="B12919" s="4">
        <v>45730</v>
      </c>
      <c r="C12919" s="5">
        <v>419.7</v>
      </c>
      <c r="D12919" s="19">
        <v>7.8719999999999998E-2</v>
      </c>
      <c r="E12919" s="35" cm="1">
        <f t="array" ref="E12919">INDEX('Curva Juros'!$B$7:$B$73,MATCH(C12919,'Curva Juros'!$A$7:$A$73,1)) +
(C12919-INDEX('Curva Juros'!$A$7:$A$73,MATCH(C12919,'Curva Juros'!$A$7:$A$73,1))) *
(INDEX('Curva Juros'!$B$7:$B$73,MATCH(C12919,'Curva Juros'!$A$7:$A$73,1)+1) -
INDEX('Curva Juros'!$B$7:$B$73,MATCH(C12919,'Curva Juros'!$A$7:$A$73,1))) /
(INDEX('Curva Juros'!$A$7:$A$73,MATCH(C12919,'Curva Juros'!$A$7:$A$73,1)+1) -
INDEX('Curva Juros'!$A$7:$A$73,MATCH(C12919,'Curva Juros'!$A$7:$A$73,1)))</f>
        <v>7.9584983333333339</v>
      </c>
      <c r="F12919" s="24">
        <f t="shared" si="201"/>
        <v>-8.6498333333334676E-4</v>
      </c>
      <c r="G12919" s="24"/>
    </row>
    <row r="12920" spans="1:7" x14ac:dyDescent="0.25">
      <c r="A12920" s="6" t="s">
        <v>274</v>
      </c>
      <c r="B12920" s="7">
        <v>45737</v>
      </c>
      <c r="C12920" s="8">
        <v>477.42</v>
      </c>
      <c r="D12920" s="20">
        <v>8.2487000000000005E-2</v>
      </c>
      <c r="E12920" s="35" cm="1">
        <f t="array" ref="E12920">INDEX('Curva Juros'!$B$7:$B$73,MATCH(C12920,'Curva Juros'!$A$7:$A$73,1)) +
(C12920-INDEX('Curva Juros'!$A$7:$A$73,MATCH(C12920,'Curva Juros'!$A$7:$A$73,1))) *
(INDEX('Curva Juros'!$B$7:$B$73,MATCH(C12920,'Curva Juros'!$A$7:$A$73,1)+1) -
INDEX('Curva Juros'!$B$7:$B$73,MATCH(C12920,'Curva Juros'!$A$7:$A$73,1))) /
(INDEX('Curva Juros'!$A$7:$A$73,MATCH(C12920,'Curva Juros'!$A$7:$A$73,1)+1) -
INDEX('Curva Juros'!$A$7:$A$73,MATCH(C12920,'Curva Juros'!$A$7:$A$73,1)))</f>
        <v>7.8562056666666669</v>
      </c>
      <c r="F12920" s="24">
        <f t="shared" si="201"/>
        <v>3.9249433333333333E-3</v>
      </c>
      <c r="G12920" s="24"/>
    </row>
    <row r="12921" spans="1:7" x14ac:dyDescent="0.25">
      <c r="A12921" s="3" t="s">
        <v>274</v>
      </c>
      <c r="B12921" s="4">
        <v>45744</v>
      </c>
      <c r="C12921" s="5">
        <v>472.07</v>
      </c>
      <c r="D12921" s="19">
        <v>8.3957000000000004E-2</v>
      </c>
      <c r="E12921" s="35" cm="1">
        <f t="array" ref="E12921">INDEX('Curva Juros'!$B$7:$B$73,MATCH(C12921,'Curva Juros'!$A$7:$A$73,1)) +
(C12921-INDEX('Curva Juros'!$A$7:$A$73,MATCH(C12921,'Curva Juros'!$A$7:$A$73,1))) *
(INDEX('Curva Juros'!$B$7:$B$73,MATCH(C12921,'Curva Juros'!$A$7:$A$73,1)+1) -
INDEX('Curva Juros'!$B$7:$B$73,MATCH(C12921,'Curva Juros'!$A$7:$A$73,1))) /
(INDEX('Curva Juros'!$A$7:$A$73,MATCH(C12921,'Curva Juros'!$A$7:$A$73,1)+1) -
INDEX('Curva Juros'!$A$7:$A$73,MATCH(C12921,'Curva Juros'!$A$7:$A$73,1)))</f>
        <v>7.865687055555556</v>
      </c>
      <c r="F12921" s="24">
        <f t="shared" si="201"/>
        <v>5.3001294444444402E-3</v>
      </c>
      <c r="G12921" s="24"/>
    </row>
    <row r="12922" spans="1:7" x14ac:dyDescent="0.25">
      <c r="A12922" s="6" t="s">
        <v>274</v>
      </c>
      <c r="B12922" s="7">
        <v>45751</v>
      </c>
      <c r="C12922" s="8">
        <v>467.71</v>
      </c>
      <c r="D12922" s="20">
        <v>8.1228999999999996E-2</v>
      </c>
      <c r="E12922" s="35" cm="1">
        <f t="array" ref="E12922">INDEX('Curva Juros'!$B$7:$B$73,MATCH(C12922,'Curva Juros'!$A$7:$A$73,1)) +
(C12922-INDEX('Curva Juros'!$A$7:$A$73,MATCH(C12922,'Curva Juros'!$A$7:$A$73,1))) *
(INDEX('Curva Juros'!$B$7:$B$73,MATCH(C12922,'Curva Juros'!$A$7:$A$73,1)+1) -
INDEX('Curva Juros'!$B$7:$B$73,MATCH(C12922,'Curva Juros'!$A$7:$A$73,1))) /
(INDEX('Curva Juros'!$A$7:$A$73,MATCH(C12922,'Curva Juros'!$A$7:$A$73,1)+1) -
INDEX('Curva Juros'!$A$7:$A$73,MATCH(C12922,'Curva Juros'!$A$7:$A$73,1)))</f>
        <v>7.8734139444444446</v>
      </c>
      <c r="F12922" s="24">
        <f t="shared" si="201"/>
        <v>2.4948605555555475E-3</v>
      </c>
      <c r="G12922" s="24"/>
    </row>
    <row r="12923" spans="1:7" x14ac:dyDescent="0.25">
      <c r="A12923" s="3" t="s">
        <v>274</v>
      </c>
      <c r="B12923" s="4">
        <v>45758</v>
      </c>
      <c r="C12923" s="5">
        <v>461.98</v>
      </c>
      <c r="D12923" s="19">
        <v>8.4316000000000002E-2</v>
      </c>
      <c r="E12923" s="35" cm="1">
        <f t="array" ref="E12923">INDEX('Curva Juros'!$B$7:$B$73,MATCH(C12923,'Curva Juros'!$A$7:$A$73,1)) +
(C12923-INDEX('Curva Juros'!$A$7:$A$73,MATCH(C12923,'Curva Juros'!$A$7:$A$73,1))) *
(INDEX('Curva Juros'!$B$7:$B$73,MATCH(C12923,'Curva Juros'!$A$7:$A$73,1)+1) -
INDEX('Curva Juros'!$B$7:$B$73,MATCH(C12923,'Curva Juros'!$A$7:$A$73,1))) /
(INDEX('Curva Juros'!$A$7:$A$73,MATCH(C12923,'Curva Juros'!$A$7:$A$73,1)+1) -
INDEX('Curva Juros'!$A$7:$A$73,MATCH(C12923,'Curva Juros'!$A$7:$A$73,1)))</f>
        <v>7.8835687777777776</v>
      </c>
      <c r="F12923" s="24">
        <f t="shared" si="201"/>
        <v>5.4803122222222278E-3</v>
      </c>
      <c r="G12923" s="24"/>
    </row>
    <row r="12924" spans="1:7" x14ac:dyDescent="0.25">
      <c r="A12924" s="6" t="s">
        <v>274</v>
      </c>
      <c r="B12924" s="7">
        <v>45764</v>
      </c>
      <c r="C12924" s="8">
        <v>458.21</v>
      </c>
      <c r="D12924" s="20">
        <v>8.3361000000000005E-2</v>
      </c>
      <c r="E12924" s="35" cm="1">
        <f t="array" ref="E12924">INDEX('Curva Juros'!$B$7:$B$73,MATCH(C12924,'Curva Juros'!$A$7:$A$73,1)) +
(C12924-INDEX('Curva Juros'!$A$7:$A$73,MATCH(C12924,'Curva Juros'!$A$7:$A$73,1))) *
(INDEX('Curva Juros'!$B$7:$B$73,MATCH(C12924,'Curva Juros'!$A$7:$A$73,1)+1) -
INDEX('Curva Juros'!$B$7:$B$73,MATCH(C12924,'Curva Juros'!$A$7:$A$73,1))) /
(INDEX('Curva Juros'!$A$7:$A$73,MATCH(C12924,'Curva Juros'!$A$7:$A$73,1)+1) -
INDEX('Curva Juros'!$A$7:$A$73,MATCH(C12924,'Curva Juros'!$A$7:$A$73,1)))</f>
        <v>7.8902500555555557</v>
      </c>
      <c r="F12924" s="24">
        <f t="shared" si="201"/>
        <v>4.4584994444444442E-3</v>
      </c>
      <c r="G12924" s="24"/>
    </row>
    <row r="12925" spans="1:7" x14ac:dyDescent="0.25">
      <c r="A12925" s="3" t="s">
        <v>274</v>
      </c>
      <c r="B12925" s="4">
        <v>45772</v>
      </c>
      <c r="C12925" s="5">
        <v>455.48</v>
      </c>
      <c r="D12925" s="19">
        <v>7.7993000000000007E-2</v>
      </c>
      <c r="E12925" s="35" cm="1">
        <f t="array" ref="E12925">INDEX('Curva Juros'!$B$7:$B$73,MATCH(C12925,'Curva Juros'!$A$7:$A$73,1)) +
(C12925-INDEX('Curva Juros'!$A$7:$A$73,MATCH(C12925,'Curva Juros'!$A$7:$A$73,1))) *
(INDEX('Curva Juros'!$B$7:$B$73,MATCH(C12925,'Curva Juros'!$A$7:$A$73,1)+1) -
INDEX('Curva Juros'!$B$7:$B$73,MATCH(C12925,'Curva Juros'!$A$7:$A$73,1))) /
(INDEX('Curva Juros'!$A$7:$A$73,MATCH(C12925,'Curva Juros'!$A$7:$A$73,1)+1) -
INDEX('Curva Juros'!$A$7:$A$73,MATCH(C12925,'Curva Juros'!$A$7:$A$73,1)))</f>
        <v>7.8950882222222223</v>
      </c>
      <c r="F12925" s="24">
        <f t="shared" si="201"/>
        <v>-9.5788222222221997E-4</v>
      </c>
      <c r="G12925" s="24"/>
    </row>
    <row r="12926" spans="1:7" x14ac:dyDescent="0.25">
      <c r="A12926" s="6" t="s">
        <v>274</v>
      </c>
      <c r="B12926" s="7">
        <v>45779</v>
      </c>
      <c r="C12926" s="8">
        <v>451.57</v>
      </c>
      <c r="D12926" s="20">
        <v>7.7640000000000001E-2</v>
      </c>
      <c r="E12926" s="35" cm="1">
        <f t="array" ref="E12926">INDEX('Curva Juros'!$B$7:$B$73,MATCH(C12926,'Curva Juros'!$A$7:$A$73,1)) +
(C12926-INDEX('Curva Juros'!$A$7:$A$73,MATCH(C12926,'Curva Juros'!$A$7:$A$73,1))) *
(INDEX('Curva Juros'!$B$7:$B$73,MATCH(C12926,'Curva Juros'!$A$7:$A$73,1)+1) -
INDEX('Curva Juros'!$B$7:$B$73,MATCH(C12926,'Curva Juros'!$A$7:$A$73,1))) /
(INDEX('Curva Juros'!$A$7:$A$73,MATCH(C12926,'Curva Juros'!$A$7:$A$73,1)+1) -
INDEX('Curva Juros'!$A$7:$A$73,MATCH(C12926,'Curva Juros'!$A$7:$A$73,1)))</f>
        <v>7.9020176111111118</v>
      </c>
      <c r="F12926" s="24">
        <f t="shared" si="201"/>
        <v>-1.3801761111111172E-3</v>
      </c>
      <c r="G12926" s="24"/>
    </row>
    <row r="12927" spans="1:7" x14ac:dyDescent="0.25">
      <c r="A12927" s="3" t="s">
        <v>274</v>
      </c>
      <c r="B12927" s="4">
        <v>45786</v>
      </c>
      <c r="C12927" s="5">
        <v>445.84</v>
      </c>
      <c r="D12927" s="19">
        <v>8.0710000000000004E-2</v>
      </c>
      <c r="E12927" s="35" cm="1">
        <f t="array" ref="E12927">INDEX('Curva Juros'!$B$7:$B$73,MATCH(C12927,'Curva Juros'!$A$7:$A$73,1)) +
(C12927-INDEX('Curva Juros'!$A$7:$A$73,MATCH(C12927,'Curva Juros'!$A$7:$A$73,1))) *
(INDEX('Curva Juros'!$B$7:$B$73,MATCH(C12927,'Curva Juros'!$A$7:$A$73,1)+1) -
INDEX('Curva Juros'!$B$7:$B$73,MATCH(C12927,'Curva Juros'!$A$7:$A$73,1))) /
(INDEX('Curva Juros'!$A$7:$A$73,MATCH(C12927,'Curva Juros'!$A$7:$A$73,1)+1) -
INDEX('Curva Juros'!$A$7:$A$73,MATCH(C12927,'Curva Juros'!$A$7:$A$73,1)))</f>
        <v>7.9121724444444448</v>
      </c>
      <c r="F12927" s="24">
        <f t="shared" si="201"/>
        <v>1.58827555555556E-3</v>
      </c>
      <c r="G12927" s="24"/>
    </row>
    <row r="12928" spans="1:7" x14ac:dyDescent="0.25">
      <c r="A12928" s="6" t="s">
        <v>274</v>
      </c>
      <c r="B12928" s="7">
        <v>45793</v>
      </c>
      <c r="C12928" s="8">
        <v>440.7</v>
      </c>
      <c r="D12928" s="20">
        <v>8.1267000000000006E-2</v>
      </c>
      <c r="E12928" s="35" cm="1">
        <f t="array" ref="E12928">INDEX('Curva Juros'!$B$7:$B$73,MATCH(C12928,'Curva Juros'!$A$7:$A$73,1)) +
(C12928-INDEX('Curva Juros'!$A$7:$A$73,MATCH(C12928,'Curva Juros'!$A$7:$A$73,1))) *
(INDEX('Curva Juros'!$B$7:$B$73,MATCH(C12928,'Curva Juros'!$A$7:$A$73,1)+1) -
INDEX('Curva Juros'!$B$7:$B$73,MATCH(C12928,'Curva Juros'!$A$7:$A$73,1))) /
(INDEX('Curva Juros'!$A$7:$A$73,MATCH(C12928,'Curva Juros'!$A$7:$A$73,1)+1) -
INDEX('Curva Juros'!$A$7:$A$73,MATCH(C12928,'Curva Juros'!$A$7:$A$73,1)))</f>
        <v>7.9212816666666672</v>
      </c>
      <c r="F12928" s="24">
        <f t="shared" si="201"/>
        <v>2.0541833333333342E-3</v>
      </c>
      <c r="G12928" s="24"/>
    </row>
    <row r="12929" spans="1:7" x14ac:dyDescent="0.25">
      <c r="A12929" s="3" t="s">
        <v>274</v>
      </c>
      <c r="B12929" s="4">
        <v>45800</v>
      </c>
      <c r="C12929" s="5">
        <v>435.91</v>
      </c>
      <c r="D12929" s="19">
        <v>8.0416000000000001E-2</v>
      </c>
      <c r="E12929" s="35" cm="1">
        <f t="array" ref="E12929">INDEX('Curva Juros'!$B$7:$B$73,MATCH(C12929,'Curva Juros'!$A$7:$A$73,1)) +
(C12929-INDEX('Curva Juros'!$A$7:$A$73,MATCH(C12929,'Curva Juros'!$A$7:$A$73,1))) *
(INDEX('Curva Juros'!$B$7:$B$73,MATCH(C12929,'Curva Juros'!$A$7:$A$73,1)+1) -
INDEX('Curva Juros'!$B$7:$B$73,MATCH(C12929,'Curva Juros'!$A$7:$A$73,1))) /
(INDEX('Curva Juros'!$A$7:$A$73,MATCH(C12929,'Curva Juros'!$A$7:$A$73,1)+1) -
INDEX('Curva Juros'!$A$7:$A$73,MATCH(C12929,'Curva Juros'!$A$7:$A$73,1)))</f>
        <v>7.9297706111111115</v>
      </c>
      <c r="F12929" s="24">
        <f t="shared" si="201"/>
        <v>1.1182938888888855E-3</v>
      </c>
      <c r="G12929" s="24"/>
    </row>
    <row r="12930" spans="1:7" x14ac:dyDescent="0.25">
      <c r="A12930" s="6" t="s">
        <v>274</v>
      </c>
      <c r="B12930" s="7">
        <v>45807</v>
      </c>
      <c r="C12930" s="8">
        <v>430.46</v>
      </c>
      <c r="D12930" s="20">
        <v>8.2316E-2</v>
      </c>
      <c r="E12930" s="35" cm="1">
        <f t="array" ref="E12930">INDEX('Curva Juros'!$B$7:$B$73,MATCH(C12930,'Curva Juros'!$A$7:$A$73,1)) +
(C12930-INDEX('Curva Juros'!$A$7:$A$73,MATCH(C12930,'Curva Juros'!$A$7:$A$73,1))) *
(INDEX('Curva Juros'!$B$7:$B$73,MATCH(C12930,'Curva Juros'!$A$7:$A$73,1)+1) -
INDEX('Curva Juros'!$B$7:$B$73,MATCH(C12930,'Curva Juros'!$A$7:$A$73,1))) /
(INDEX('Curva Juros'!$A$7:$A$73,MATCH(C12930,'Curva Juros'!$A$7:$A$73,1)+1) -
INDEX('Curva Juros'!$A$7:$A$73,MATCH(C12930,'Curva Juros'!$A$7:$A$73,1)))</f>
        <v>7.9394292222222225</v>
      </c>
      <c r="F12930" s="24">
        <f t="shared" si="201"/>
        <v>2.9217077777777822E-3</v>
      </c>
      <c r="G12930" s="24"/>
    </row>
    <row r="12931" spans="1:7" x14ac:dyDescent="0.25">
      <c r="A12931" s="3" t="s">
        <v>274</v>
      </c>
      <c r="B12931" s="4">
        <v>45814</v>
      </c>
      <c r="C12931" s="5">
        <v>425.4</v>
      </c>
      <c r="D12931" s="19">
        <v>8.2565E-2</v>
      </c>
      <c r="E12931" s="35" cm="1">
        <f t="array" ref="E12931">INDEX('Curva Juros'!$B$7:$B$73,MATCH(C12931,'Curva Juros'!$A$7:$A$73,1)) +
(C12931-INDEX('Curva Juros'!$A$7:$A$73,MATCH(C12931,'Curva Juros'!$A$7:$A$73,1))) *
(INDEX('Curva Juros'!$B$7:$B$73,MATCH(C12931,'Curva Juros'!$A$7:$A$73,1)+1) -
INDEX('Curva Juros'!$B$7:$B$73,MATCH(C12931,'Curva Juros'!$A$7:$A$73,1))) /
(INDEX('Curva Juros'!$A$7:$A$73,MATCH(C12931,'Curva Juros'!$A$7:$A$73,1)+1) -
INDEX('Curva Juros'!$A$7:$A$73,MATCH(C12931,'Curva Juros'!$A$7:$A$73,1)))</f>
        <v>7.9483966666666674</v>
      </c>
      <c r="F12931" s="24">
        <f t="shared" ref="F12931:F12994" si="202">D12931-E12931/100</f>
        <v>3.0810333333333301E-3</v>
      </c>
      <c r="G12931" s="24"/>
    </row>
    <row r="12932" spans="1:7" x14ac:dyDescent="0.25">
      <c r="A12932" s="6" t="s">
        <v>274</v>
      </c>
      <c r="B12932" s="7">
        <v>45828</v>
      </c>
      <c r="C12932" s="8">
        <v>416.25</v>
      </c>
      <c r="D12932" s="20">
        <v>8.3177000000000001E-2</v>
      </c>
      <c r="E12932" s="35" cm="1">
        <f t="array" ref="E12932">INDEX('Curva Juros'!$B$7:$B$73,MATCH(C12932,'Curva Juros'!$A$7:$A$73,1)) +
(C12932-INDEX('Curva Juros'!$A$7:$A$73,MATCH(C12932,'Curva Juros'!$A$7:$A$73,1))) *
(INDEX('Curva Juros'!$B$7:$B$73,MATCH(C12932,'Curva Juros'!$A$7:$A$73,1)+1) -
INDEX('Curva Juros'!$B$7:$B$73,MATCH(C12932,'Curva Juros'!$A$7:$A$73,1))) /
(INDEX('Curva Juros'!$A$7:$A$73,MATCH(C12932,'Curva Juros'!$A$7:$A$73,1)+1) -
INDEX('Curva Juros'!$A$7:$A$73,MATCH(C12932,'Curva Juros'!$A$7:$A$73,1)))</f>
        <v>7.9646125000000003</v>
      </c>
      <c r="F12932" s="24">
        <f t="shared" si="202"/>
        <v>3.5308750000000028E-3</v>
      </c>
      <c r="G12932" s="24"/>
    </row>
    <row r="12933" spans="1:7" x14ac:dyDescent="0.25">
      <c r="A12933" s="3" t="s">
        <v>274</v>
      </c>
      <c r="B12933" s="4">
        <v>45835</v>
      </c>
      <c r="C12933" s="5">
        <v>411.12</v>
      </c>
      <c r="D12933" s="19">
        <v>8.3752999999999994E-2</v>
      </c>
      <c r="E12933" s="35" cm="1">
        <f t="array" ref="E12933">INDEX('Curva Juros'!$B$7:$B$73,MATCH(C12933,'Curva Juros'!$A$7:$A$73,1)) +
(C12933-INDEX('Curva Juros'!$A$7:$A$73,MATCH(C12933,'Curva Juros'!$A$7:$A$73,1))) *
(INDEX('Curva Juros'!$B$7:$B$73,MATCH(C12933,'Curva Juros'!$A$7:$A$73,1)+1) -
INDEX('Curva Juros'!$B$7:$B$73,MATCH(C12933,'Curva Juros'!$A$7:$A$73,1))) /
(INDEX('Curva Juros'!$A$7:$A$73,MATCH(C12933,'Curva Juros'!$A$7:$A$73,1)+1) -
INDEX('Curva Juros'!$A$7:$A$73,MATCH(C12933,'Curva Juros'!$A$7:$A$73,1)))</f>
        <v>7.9737040000000006</v>
      </c>
      <c r="F12933" s="24">
        <f t="shared" si="202"/>
        <v>4.0159599999999851E-3</v>
      </c>
      <c r="G12933" s="24"/>
    </row>
    <row r="12934" spans="1:7" x14ac:dyDescent="0.25">
      <c r="A12934" s="6" t="s">
        <v>274</v>
      </c>
      <c r="B12934" s="7">
        <v>45842</v>
      </c>
      <c r="C12934" s="8">
        <v>406.67</v>
      </c>
      <c r="D12934" s="20">
        <v>8.1396999999999997E-2</v>
      </c>
      <c r="E12934" s="35" cm="1">
        <f t="array" ref="E12934">INDEX('Curva Juros'!$B$7:$B$73,MATCH(C12934,'Curva Juros'!$A$7:$A$73,1)) +
(C12934-INDEX('Curva Juros'!$A$7:$A$73,MATCH(C12934,'Curva Juros'!$A$7:$A$73,1))) *
(INDEX('Curva Juros'!$B$7:$B$73,MATCH(C12934,'Curva Juros'!$A$7:$A$73,1)+1) -
INDEX('Curva Juros'!$B$7:$B$73,MATCH(C12934,'Curva Juros'!$A$7:$A$73,1))) /
(INDEX('Curva Juros'!$A$7:$A$73,MATCH(C12934,'Curva Juros'!$A$7:$A$73,1)+1) -
INDEX('Curva Juros'!$A$7:$A$73,MATCH(C12934,'Curva Juros'!$A$7:$A$73,1)))</f>
        <v>7.9815903888888897</v>
      </c>
      <c r="F12934" s="24">
        <f t="shared" si="202"/>
        <v>1.5810961111110966E-3</v>
      </c>
      <c r="G12934" s="24"/>
    </row>
    <row r="12935" spans="1:7" x14ac:dyDescent="0.25">
      <c r="A12935" s="3" t="s">
        <v>274</v>
      </c>
      <c r="B12935" s="4">
        <v>45849</v>
      </c>
      <c r="C12935" s="5">
        <v>400.49</v>
      </c>
      <c r="D12935" s="19">
        <v>8.6429000000000006E-2</v>
      </c>
      <c r="E12935" s="35" cm="1">
        <f t="array" ref="E12935">INDEX('Curva Juros'!$B$7:$B$73,MATCH(C12935,'Curva Juros'!$A$7:$A$73,1)) +
(C12935-INDEX('Curva Juros'!$A$7:$A$73,MATCH(C12935,'Curva Juros'!$A$7:$A$73,1))) *
(INDEX('Curva Juros'!$B$7:$B$73,MATCH(C12935,'Curva Juros'!$A$7:$A$73,1)+1) -
INDEX('Curva Juros'!$B$7:$B$73,MATCH(C12935,'Curva Juros'!$A$7:$A$73,1))) /
(INDEX('Curva Juros'!$A$7:$A$73,MATCH(C12935,'Curva Juros'!$A$7:$A$73,1)+1) -
INDEX('Curva Juros'!$A$7:$A$73,MATCH(C12935,'Curva Juros'!$A$7:$A$73,1)))</f>
        <v>7.9925427222222227</v>
      </c>
      <c r="F12935" s="24">
        <f t="shared" si="202"/>
        <v>6.5035727777777719E-3</v>
      </c>
      <c r="G12935" s="24"/>
    </row>
    <row r="12936" spans="1:7" x14ac:dyDescent="0.25">
      <c r="A12936" s="6" t="s">
        <v>274</v>
      </c>
      <c r="B12936" s="7">
        <v>45856</v>
      </c>
      <c r="C12936" s="8">
        <v>395.21</v>
      </c>
      <c r="D12936" s="20">
        <v>8.7609000000000006E-2</v>
      </c>
      <c r="E12936" s="35" cm="1">
        <f t="array" ref="E12936">INDEX('Curva Juros'!$B$7:$B$73,MATCH(C12936,'Curva Juros'!$A$7:$A$73,1)) +
(C12936-INDEX('Curva Juros'!$A$7:$A$73,MATCH(C12936,'Curva Juros'!$A$7:$A$73,1))) *
(INDEX('Curva Juros'!$B$7:$B$73,MATCH(C12936,'Curva Juros'!$A$7:$A$73,1)+1) -
INDEX('Curva Juros'!$B$7:$B$73,MATCH(C12936,'Curva Juros'!$A$7:$A$73,1))) /
(INDEX('Curva Juros'!$A$7:$A$73,MATCH(C12936,'Curva Juros'!$A$7:$A$73,1)+1) -
INDEX('Curva Juros'!$A$7:$A$73,MATCH(C12936,'Curva Juros'!$A$7:$A$73,1)))</f>
        <v>8.0019000555555557</v>
      </c>
      <c r="F12936" s="24">
        <f t="shared" si="202"/>
        <v>7.5899994444444535E-3</v>
      </c>
      <c r="G12936" s="24"/>
    </row>
    <row r="12937" spans="1:7" x14ac:dyDescent="0.25">
      <c r="A12937" s="3" t="s">
        <v>274</v>
      </c>
      <c r="B12937" s="4">
        <v>45863</v>
      </c>
      <c r="C12937" s="5">
        <v>390.45</v>
      </c>
      <c r="D12937" s="19">
        <v>8.6572999999999997E-2</v>
      </c>
      <c r="E12937" s="35" cm="1">
        <f t="array" ref="E12937">INDEX('Curva Juros'!$B$7:$B$73,MATCH(C12937,'Curva Juros'!$A$7:$A$73,1)) +
(C12937-INDEX('Curva Juros'!$A$7:$A$73,MATCH(C12937,'Curva Juros'!$A$7:$A$73,1))) *
(INDEX('Curva Juros'!$B$7:$B$73,MATCH(C12937,'Curva Juros'!$A$7:$A$73,1)+1) -
INDEX('Curva Juros'!$B$7:$B$73,MATCH(C12937,'Curva Juros'!$A$7:$A$73,1))) /
(INDEX('Curva Juros'!$A$7:$A$73,MATCH(C12937,'Curva Juros'!$A$7:$A$73,1)+1) -
INDEX('Curva Juros'!$A$7:$A$73,MATCH(C12937,'Curva Juros'!$A$7:$A$73,1)))</f>
        <v>8.0103358333333343</v>
      </c>
      <c r="F12937" s="24">
        <f t="shared" si="202"/>
        <v>6.4696416666666506E-3</v>
      </c>
      <c r="G12937" s="24"/>
    </row>
    <row r="12938" spans="1:7" x14ac:dyDescent="0.25">
      <c r="A12938" s="6" t="s">
        <v>274</v>
      </c>
      <c r="B12938" s="7">
        <v>45870</v>
      </c>
      <c r="C12938" s="8">
        <v>385.64</v>
      </c>
      <c r="D12938" s="20">
        <v>8.5759000000000002E-2</v>
      </c>
      <c r="E12938" s="35" cm="1">
        <f t="array" ref="E12938">INDEX('Curva Juros'!$B$7:$B$73,MATCH(C12938,'Curva Juros'!$A$7:$A$73,1)) +
(C12938-INDEX('Curva Juros'!$A$7:$A$73,MATCH(C12938,'Curva Juros'!$A$7:$A$73,1))) *
(INDEX('Curva Juros'!$B$7:$B$73,MATCH(C12938,'Curva Juros'!$A$7:$A$73,1)+1) -
INDEX('Curva Juros'!$B$7:$B$73,MATCH(C12938,'Curva Juros'!$A$7:$A$73,1))) /
(INDEX('Curva Juros'!$A$7:$A$73,MATCH(C12938,'Curva Juros'!$A$7:$A$73,1)+1) -
INDEX('Curva Juros'!$A$7:$A$73,MATCH(C12938,'Curva Juros'!$A$7:$A$73,1)))</f>
        <v>8.0188602222222229</v>
      </c>
      <c r="F12938" s="24">
        <f t="shared" si="202"/>
        <v>5.5703977777777774E-3</v>
      </c>
      <c r="G12938" s="24"/>
    </row>
    <row r="12939" spans="1:7" x14ac:dyDescent="0.25">
      <c r="A12939" s="3" t="s">
        <v>274</v>
      </c>
      <c r="B12939" s="4">
        <v>45877</v>
      </c>
      <c r="C12939" s="5">
        <v>380.88</v>
      </c>
      <c r="D12939" s="19">
        <v>8.4751999999999994E-2</v>
      </c>
      <c r="E12939" s="35" cm="1">
        <f t="array" ref="E12939">INDEX('Curva Juros'!$B$7:$B$73,MATCH(C12939,'Curva Juros'!$A$7:$A$73,1)) +
(C12939-INDEX('Curva Juros'!$A$7:$A$73,MATCH(C12939,'Curva Juros'!$A$7:$A$73,1))) *
(INDEX('Curva Juros'!$B$7:$B$73,MATCH(C12939,'Curva Juros'!$A$7:$A$73,1)+1) -
INDEX('Curva Juros'!$B$7:$B$73,MATCH(C12939,'Curva Juros'!$A$7:$A$73,1))) /
(INDEX('Curva Juros'!$A$7:$A$73,MATCH(C12939,'Curva Juros'!$A$7:$A$73,1)+1) -
INDEX('Curva Juros'!$A$7:$A$73,MATCH(C12939,'Curva Juros'!$A$7:$A$73,1)))</f>
        <v>8.0272960000000015</v>
      </c>
      <c r="F12939" s="24">
        <f t="shared" si="202"/>
        <v>4.4790399999999758E-3</v>
      </c>
      <c r="G12939" s="24"/>
    </row>
    <row r="12940" spans="1:7" x14ac:dyDescent="0.25">
      <c r="A12940" s="6" t="s">
        <v>274</v>
      </c>
      <c r="B12940" s="7">
        <v>45884</v>
      </c>
      <c r="C12940" s="8">
        <v>376.29</v>
      </c>
      <c r="D12940" s="20">
        <v>8.3026000000000003E-2</v>
      </c>
      <c r="E12940" s="35" cm="1">
        <f t="array" ref="E12940">INDEX('Curva Juros'!$B$7:$B$73,MATCH(C12940,'Curva Juros'!$A$7:$A$73,1)) +
(C12940-INDEX('Curva Juros'!$A$7:$A$73,MATCH(C12940,'Curva Juros'!$A$7:$A$73,1))) *
(INDEX('Curva Juros'!$B$7:$B$73,MATCH(C12940,'Curva Juros'!$A$7:$A$73,1)+1) -
INDEX('Curva Juros'!$B$7:$B$73,MATCH(C12940,'Curva Juros'!$A$7:$A$73,1))) /
(INDEX('Curva Juros'!$A$7:$A$73,MATCH(C12940,'Curva Juros'!$A$7:$A$73,1)+1) -
INDEX('Curva Juros'!$A$7:$A$73,MATCH(C12940,'Curva Juros'!$A$7:$A$73,1)))</f>
        <v>8.0394150714285715</v>
      </c>
      <c r="F12940" s="24">
        <f t="shared" si="202"/>
        <v>2.6318492857142911E-3</v>
      </c>
      <c r="G12940" s="24"/>
    </row>
    <row r="12941" spans="1:7" x14ac:dyDescent="0.25">
      <c r="A12941" s="3" t="s">
        <v>274</v>
      </c>
      <c r="B12941" s="4">
        <v>45891</v>
      </c>
      <c r="C12941" s="5">
        <v>370.45</v>
      </c>
      <c r="D12941" s="19">
        <v>8.6582000000000006E-2</v>
      </c>
      <c r="E12941" s="35" cm="1">
        <f t="array" ref="E12941">INDEX('Curva Juros'!$B$7:$B$73,MATCH(C12941,'Curva Juros'!$A$7:$A$73,1)) +
(C12941-INDEX('Curva Juros'!$A$7:$A$73,MATCH(C12941,'Curva Juros'!$A$7:$A$73,1))) *
(INDEX('Curva Juros'!$B$7:$B$73,MATCH(C12941,'Curva Juros'!$A$7:$A$73,1)+1) -
INDEX('Curva Juros'!$B$7:$B$73,MATCH(C12941,'Curva Juros'!$A$7:$A$73,1))) /
(INDEX('Curva Juros'!$A$7:$A$73,MATCH(C12941,'Curva Juros'!$A$7:$A$73,1)+1) -
INDEX('Curva Juros'!$A$7:$A$73,MATCH(C12941,'Curva Juros'!$A$7:$A$73,1)))</f>
        <v>8.0633729761904771</v>
      </c>
      <c r="F12941" s="24">
        <f t="shared" si="202"/>
        <v>5.9482702380952296E-3</v>
      </c>
      <c r="G12941" s="24"/>
    </row>
    <row r="12942" spans="1:7" x14ac:dyDescent="0.25">
      <c r="A12942" s="6" t="s">
        <v>274</v>
      </c>
      <c r="B12942" s="7">
        <v>45898</v>
      </c>
      <c r="C12942" s="8">
        <v>365.99</v>
      </c>
      <c r="D12942" s="20">
        <v>8.4267999999999996E-2</v>
      </c>
      <c r="E12942" s="35" cm="1">
        <f t="array" ref="E12942">INDEX('Curva Juros'!$B$7:$B$73,MATCH(C12942,'Curva Juros'!$A$7:$A$73,1)) +
(C12942-INDEX('Curva Juros'!$A$7:$A$73,MATCH(C12942,'Curva Juros'!$A$7:$A$73,1))) *
(INDEX('Curva Juros'!$B$7:$B$73,MATCH(C12942,'Curva Juros'!$A$7:$A$73,1)+1) -
INDEX('Curva Juros'!$B$7:$B$73,MATCH(C12942,'Curva Juros'!$A$7:$A$73,1))) /
(INDEX('Curva Juros'!$A$7:$A$73,MATCH(C12942,'Curva Juros'!$A$7:$A$73,1)+1) -
INDEX('Curva Juros'!$A$7:$A$73,MATCH(C12942,'Curva Juros'!$A$7:$A$73,1)))</f>
        <v>8.0816695952380968</v>
      </c>
      <c r="F12942" s="24">
        <f t="shared" si="202"/>
        <v>3.4513040476190221E-3</v>
      </c>
      <c r="G12942" s="24"/>
    </row>
    <row r="12943" spans="1:7" x14ac:dyDescent="0.25">
      <c r="A12943" s="3" t="s">
        <v>274</v>
      </c>
      <c r="B12943" s="4">
        <v>45905</v>
      </c>
      <c r="C12943" s="5">
        <v>361</v>
      </c>
      <c r="D12943" s="19">
        <v>8.4252999999999995E-2</v>
      </c>
      <c r="E12943" s="35" cm="1">
        <f t="array" ref="E12943">INDEX('Curva Juros'!$B$7:$B$73,MATCH(C12943,'Curva Juros'!$A$7:$A$73,1)) +
(C12943-INDEX('Curva Juros'!$A$7:$A$73,MATCH(C12943,'Curva Juros'!$A$7:$A$73,1))) *
(INDEX('Curva Juros'!$B$7:$B$73,MATCH(C12943,'Curva Juros'!$A$7:$A$73,1)+1) -
INDEX('Curva Juros'!$B$7:$B$73,MATCH(C12943,'Curva Juros'!$A$7:$A$73,1))) /
(INDEX('Curva Juros'!$A$7:$A$73,MATCH(C12943,'Curva Juros'!$A$7:$A$73,1)+1) -
INDEX('Curva Juros'!$A$7:$A$73,MATCH(C12943,'Curva Juros'!$A$7:$A$73,1)))</f>
        <v>8.1021404761904776</v>
      </c>
      <c r="F12943" s="24">
        <f t="shared" si="202"/>
        <v>3.231595238095214E-3</v>
      </c>
      <c r="G12943" s="24"/>
    </row>
    <row r="12944" spans="1:7" x14ac:dyDescent="0.25">
      <c r="A12944" s="6" t="s">
        <v>274</v>
      </c>
      <c r="B12944" s="7">
        <v>45912</v>
      </c>
      <c r="C12944" s="8">
        <v>356.99</v>
      </c>
      <c r="D12944" s="20">
        <v>8.0064999999999997E-2</v>
      </c>
      <c r="E12944" s="35" cm="1">
        <f t="array" ref="E12944">INDEX('Curva Juros'!$B$7:$B$73,MATCH(C12944,'Curva Juros'!$A$7:$A$73,1)) +
(C12944-INDEX('Curva Juros'!$A$7:$A$73,MATCH(C12944,'Curva Juros'!$A$7:$A$73,1))) *
(INDEX('Curva Juros'!$B$7:$B$73,MATCH(C12944,'Curva Juros'!$A$7:$A$73,1)+1) -
INDEX('Curva Juros'!$B$7:$B$73,MATCH(C12944,'Curva Juros'!$A$7:$A$73,1))) /
(INDEX('Curva Juros'!$A$7:$A$73,MATCH(C12944,'Curva Juros'!$A$7:$A$73,1)+1) -
INDEX('Curva Juros'!$A$7:$A$73,MATCH(C12944,'Curva Juros'!$A$7:$A$73,1)))</f>
        <v>8.1185910238095254</v>
      </c>
      <c r="F12944" s="24">
        <f t="shared" si="202"/>
        <v>-1.1209102380952546E-3</v>
      </c>
      <c r="G12944" s="24"/>
    </row>
    <row r="12945" spans="1:7" x14ac:dyDescent="0.25">
      <c r="A12945" s="3" t="s">
        <v>274</v>
      </c>
      <c r="B12945" s="4">
        <v>45919</v>
      </c>
      <c r="C12945" s="5">
        <v>406.81</v>
      </c>
      <c r="D12945" s="19">
        <v>8.3807999999999994E-2</v>
      </c>
      <c r="E12945" s="35" cm="1">
        <f t="array" ref="E12945">INDEX('Curva Juros'!$B$7:$B$73,MATCH(C12945,'Curva Juros'!$A$7:$A$73,1)) +
(C12945-INDEX('Curva Juros'!$A$7:$A$73,MATCH(C12945,'Curva Juros'!$A$7:$A$73,1))) *
(INDEX('Curva Juros'!$B$7:$B$73,MATCH(C12945,'Curva Juros'!$A$7:$A$73,1)+1) -
INDEX('Curva Juros'!$B$7:$B$73,MATCH(C12945,'Curva Juros'!$A$7:$A$73,1))) /
(INDEX('Curva Juros'!$A$7:$A$73,MATCH(C12945,'Curva Juros'!$A$7:$A$73,1)+1) -
INDEX('Curva Juros'!$A$7:$A$73,MATCH(C12945,'Curva Juros'!$A$7:$A$73,1)))</f>
        <v>7.9813422777777783</v>
      </c>
      <c r="F12945" s="24">
        <f t="shared" si="202"/>
        <v>3.994577222222212E-3</v>
      </c>
      <c r="G12945" s="24"/>
    </row>
    <row r="12946" spans="1:7" x14ac:dyDescent="0.25">
      <c r="A12946" s="6" t="s">
        <v>274</v>
      </c>
      <c r="B12946" s="7">
        <v>45926</v>
      </c>
      <c r="C12946" s="8">
        <v>402.99</v>
      </c>
      <c r="D12946" s="20">
        <v>7.7632999999999994E-2</v>
      </c>
      <c r="E12946" s="35" cm="1">
        <f t="array" ref="E12946">INDEX('Curva Juros'!$B$7:$B$73,MATCH(C12946,'Curva Juros'!$A$7:$A$73,1)) +
(C12946-INDEX('Curva Juros'!$A$7:$A$73,MATCH(C12946,'Curva Juros'!$A$7:$A$73,1))) *
(INDEX('Curva Juros'!$B$7:$B$73,MATCH(C12946,'Curva Juros'!$A$7:$A$73,1)+1) -
INDEX('Curva Juros'!$B$7:$B$73,MATCH(C12946,'Curva Juros'!$A$7:$A$73,1))) /
(INDEX('Curva Juros'!$A$7:$A$73,MATCH(C12946,'Curva Juros'!$A$7:$A$73,1)+1) -
INDEX('Curva Juros'!$A$7:$A$73,MATCH(C12946,'Curva Juros'!$A$7:$A$73,1)))</f>
        <v>7.9881121666666672</v>
      </c>
      <c r="F12946" s="24">
        <f t="shared" si="202"/>
        <v>-2.248121666666672E-3</v>
      </c>
      <c r="G12946" s="24"/>
    </row>
    <row r="12947" spans="1:7" x14ac:dyDescent="0.25">
      <c r="A12947" s="3" t="s">
        <v>274</v>
      </c>
      <c r="B12947" s="4">
        <v>45933</v>
      </c>
      <c r="C12947" s="5">
        <v>397.67</v>
      </c>
      <c r="D12947" s="19">
        <v>7.9303999999999999E-2</v>
      </c>
      <c r="E12947" s="35" cm="1">
        <f t="array" ref="E12947">INDEX('Curva Juros'!$B$7:$B$73,MATCH(C12947,'Curva Juros'!$A$7:$A$73,1)) +
(C12947-INDEX('Curva Juros'!$A$7:$A$73,MATCH(C12947,'Curva Juros'!$A$7:$A$73,1))) *
(INDEX('Curva Juros'!$B$7:$B$73,MATCH(C12947,'Curva Juros'!$A$7:$A$73,1)+1) -
INDEX('Curva Juros'!$B$7:$B$73,MATCH(C12947,'Curva Juros'!$A$7:$A$73,1))) /
(INDEX('Curva Juros'!$A$7:$A$73,MATCH(C12947,'Curva Juros'!$A$7:$A$73,1)+1) -
INDEX('Curva Juros'!$A$7:$A$73,MATCH(C12947,'Curva Juros'!$A$7:$A$73,1)))</f>
        <v>7.9975403888888899</v>
      </c>
      <c r="F12947" s="24">
        <f t="shared" si="202"/>
        <v>-6.7140388888889402E-4</v>
      </c>
      <c r="G12947" s="24"/>
    </row>
    <row r="12948" spans="1:7" x14ac:dyDescent="0.25">
      <c r="A12948" s="6" t="s">
        <v>274</v>
      </c>
      <c r="B12948" s="7">
        <v>45940</v>
      </c>
      <c r="C12948" s="8">
        <v>392.94</v>
      </c>
      <c r="D12948" s="20">
        <v>7.7891000000000002E-2</v>
      </c>
      <c r="E12948" s="35" cm="1">
        <f t="array" ref="E12948">INDEX('Curva Juros'!$B$7:$B$73,MATCH(C12948,'Curva Juros'!$A$7:$A$73,1)) +
(C12948-INDEX('Curva Juros'!$A$7:$A$73,MATCH(C12948,'Curva Juros'!$A$7:$A$73,1))) *
(INDEX('Curva Juros'!$B$7:$B$73,MATCH(C12948,'Curva Juros'!$A$7:$A$73,1)+1) -
INDEX('Curva Juros'!$B$7:$B$73,MATCH(C12948,'Curva Juros'!$A$7:$A$73,1))) /
(INDEX('Curva Juros'!$A$7:$A$73,MATCH(C12948,'Curva Juros'!$A$7:$A$73,1)+1) -
INDEX('Curva Juros'!$A$7:$A$73,MATCH(C12948,'Curva Juros'!$A$7:$A$73,1)))</f>
        <v>8.005923000000001</v>
      </c>
      <c r="F12948" s="24">
        <f t="shared" si="202"/>
        <v>-2.1682300000000071E-3</v>
      </c>
      <c r="G12948" s="24"/>
    </row>
    <row r="12949" spans="1:7" x14ac:dyDescent="0.25">
      <c r="A12949" s="3" t="s">
        <v>274</v>
      </c>
      <c r="B12949" s="4">
        <v>45947</v>
      </c>
      <c r="C12949" s="5">
        <v>387.71</v>
      </c>
      <c r="D12949" s="19">
        <v>7.9097000000000001E-2</v>
      </c>
      <c r="E12949" s="35" cm="1">
        <f t="array" ref="E12949">INDEX('Curva Juros'!$B$7:$B$73,MATCH(C12949,'Curva Juros'!$A$7:$A$73,1)) +
(C12949-INDEX('Curva Juros'!$A$7:$A$73,MATCH(C12949,'Curva Juros'!$A$7:$A$73,1))) *
(INDEX('Curva Juros'!$B$7:$B$73,MATCH(C12949,'Curva Juros'!$A$7:$A$73,1)+1) -
INDEX('Curva Juros'!$B$7:$B$73,MATCH(C12949,'Curva Juros'!$A$7:$A$73,1))) /
(INDEX('Curva Juros'!$A$7:$A$73,MATCH(C12949,'Curva Juros'!$A$7:$A$73,1)+1) -
INDEX('Curva Juros'!$A$7:$A$73,MATCH(C12949,'Curva Juros'!$A$7:$A$73,1)))</f>
        <v>8.0151917222222231</v>
      </c>
      <c r="F12949" s="24">
        <f t="shared" si="202"/>
        <v>-1.0549172222222292E-3</v>
      </c>
      <c r="G12949" s="24"/>
    </row>
    <row r="12950" spans="1:7" x14ac:dyDescent="0.25">
      <c r="A12950" s="6" t="s">
        <v>274</v>
      </c>
      <c r="B12950" s="7">
        <v>45954</v>
      </c>
      <c r="C12950" s="8">
        <v>382.36</v>
      </c>
      <c r="D12950" s="20">
        <v>8.0923999999999996E-2</v>
      </c>
      <c r="E12950" s="35" cm="1">
        <f t="array" ref="E12950">INDEX('Curva Juros'!$B$7:$B$73,MATCH(C12950,'Curva Juros'!$A$7:$A$73,1)) +
(C12950-INDEX('Curva Juros'!$A$7:$A$73,MATCH(C12950,'Curva Juros'!$A$7:$A$73,1))) *
(INDEX('Curva Juros'!$B$7:$B$73,MATCH(C12950,'Curva Juros'!$A$7:$A$73,1)+1) -
INDEX('Curva Juros'!$B$7:$B$73,MATCH(C12950,'Curva Juros'!$A$7:$A$73,1))) /
(INDEX('Curva Juros'!$A$7:$A$73,MATCH(C12950,'Curva Juros'!$A$7:$A$73,1)+1) -
INDEX('Curva Juros'!$A$7:$A$73,MATCH(C12950,'Curva Juros'!$A$7:$A$73,1)))</f>
        <v>8.0246731111111114</v>
      </c>
      <c r="F12950" s="24">
        <f t="shared" si="202"/>
        <v>6.7726888888888781E-4</v>
      </c>
      <c r="G12950" s="24"/>
    </row>
    <row r="12951" spans="1:7" x14ac:dyDescent="0.25">
      <c r="A12951" s="3" t="s">
        <v>274</v>
      </c>
      <c r="B12951" s="4">
        <v>45961</v>
      </c>
      <c r="C12951" s="5">
        <v>377.11</v>
      </c>
      <c r="D12951" s="19">
        <v>8.2205E-2</v>
      </c>
      <c r="E12951" s="35" cm="1">
        <f t="array" ref="E12951">INDEX('Curva Juros'!$B$7:$B$73,MATCH(C12951,'Curva Juros'!$A$7:$A$73,1)) +
(C12951-INDEX('Curva Juros'!$A$7:$A$73,MATCH(C12951,'Curva Juros'!$A$7:$A$73,1))) *
(INDEX('Curva Juros'!$B$7:$B$73,MATCH(C12951,'Curva Juros'!$A$7:$A$73,1)+1) -
INDEX('Curva Juros'!$B$7:$B$73,MATCH(C12951,'Curva Juros'!$A$7:$A$73,1))) /
(INDEX('Curva Juros'!$A$7:$A$73,MATCH(C12951,'Curva Juros'!$A$7:$A$73,1)+1) -
INDEX('Curva Juros'!$A$7:$A$73,MATCH(C12951,'Curva Juros'!$A$7:$A$73,1)))</f>
        <v>8.0360511190476203</v>
      </c>
      <c r="F12951" s="24">
        <f t="shared" si="202"/>
        <v>1.8444888095238005E-3</v>
      </c>
      <c r="G12951" s="24"/>
    </row>
    <row r="12952" spans="1:7" x14ac:dyDescent="0.25">
      <c r="A12952" s="6" t="s">
        <v>274</v>
      </c>
      <c r="B12952" s="7">
        <v>45968</v>
      </c>
      <c r="C12952" s="8">
        <v>372.13</v>
      </c>
      <c r="D12952" s="20">
        <v>8.2135E-2</v>
      </c>
      <c r="E12952" s="35" cm="1">
        <f t="array" ref="E12952">INDEX('Curva Juros'!$B$7:$B$73,MATCH(C12952,'Curva Juros'!$A$7:$A$73,1)) +
(C12952-INDEX('Curva Juros'!$A$7:$A$73,MATCH(C12952,'Curva Juros'!$A$7:$A$73,1))) *
(INDEX('Curva Juros'!$B$7:$B$73,MATCH(C12952,'Curva Juros'!$A$7:$A$73,1)+1) -
INDEX('Curva Juros'!$B$7:$B$73,MATCH(C12952,'Curva Juros'!$A$7:$A$73,1))) /
(INDEX('Curva Juros'!$A$7:$A$73,MATCH(C12952,'Curva Juros'!$A$7:$A$73,1)+1) -
INDEX('Curva Juros'!$A$7:$A$73,MATCH(C12952,'Curva Juros'!$A$7:$A$73,1)))</f>
        <v>8.0564809761904765</v>
      </c>
      <c r="F12952" s="24">
        <f t="shared" si="202"/>
        <v>1.5701902380952371E-3</v>
      </c>
      <c r="G12952" s="24"/>
    </row>
    <row r="12953" spans="1:7" x14ac:dyDescent="0.25">
      <c r="A12953" s="3" t="s">
        <v>274</v>
      </c>
      <c r="B12953" s="4">
        <v>45975</v>
      </c>
      <c r="C12953" s="5">
        <v>367.58</v>
      </c>
      <c r="D12953" s="19">
        <v>7.9783000000000007E-2</v>
      </c>
      <c r="E12953" s="35" cm="1">
        <f t="array" ref="E12953">INDEX('Curva Juros'!$B$7:$B$73,MATCH(C12953,'Curva Juros'!$A$7:$A$73,1)) +
(C12953-INDEX('Curva Juros'!$A$7:$A$73,MATCH(C12953,'Curva Juros'!$A$7:$A$73,1))) *
(INDEX('Curva Juros'!$B$7:$B$73,MATCH(C12953,'Curva Juros'!$A$7:$A$73,1)+1) -
INDEX('Curva Juros'!$B$7:$B$73,MATCH(C12953,'Curva Juros'!$A$7:$A$73,1))) /
(INDEX('Curva Juros'!$A$7:$A$73,MATCH(C12953,'Curva Juros'!$A$7:$A$73,1)+1) -
INDEX('Curva Juros'!$A$7:$A$73,MATCH(C12953,'Curva Juros'!$A$7:$A$73,1)))</f>
        <v>8.0751468095238099</v>
      </c>
      <c r="F12953" s="24">
        <f t="shared" si="202"/>
        <v>-9.6846809523809529E-4</v>
      </c>
      <c r="G12953" s="24"/>
    </row>
    <row r="12954" spans="1:7" x14ac:dyDescent="0.25">
      <c r="A12954" s="6" t="s">
        <v>274</v>
      </c>
      <c r="B12954" s="7">
        <v>45982</v>
      </c>
      <c r="C12954" s="8">
        <v>363.71</v>
      </c>
      <c r="D12954" s="20">
        <v>7.9094999999999999E-2</v>
      </c>
      <c r="E12954" s="35" cm="1">
        <f t="array" ref="E12954">INDEX('Curva Juros'!$B$7:$B$73,MATCH(C12954,'Curva Juros'!$A$7:$A$73,1)) +
(C12954-INDEX('Curva Juros'!$A$7:$A$73,MATCH(C12954,'Curva Juros'!$A$7:$A$73,1))) *
(INDEX('Curva Juros'!$B$7:$B$73,MATCH(C12954,'Curva Juros'!$A$7:$A$73,1)+1) -
INDEX('Curva Juros'!$B$7:$B$73,MATCH(C12954,'Curva Juros'!$A$7:$A$73,1))) /
(INDEX('Curva Juros'!$A$7:$A$73,MATCH(C12954,'Curva Juros'!$A$7:$A$73,1)+1) -
INDEX('Curva Juros'!$A$7:$A$73,MATCH(C12954,'Curva Juros'!$A$7:$A$73,1)))</f>
        <v>8.0910230238095249</v>
      </c>
      <c r="F12954" s="24">
        <f t="shared" si="202"/>
        <v>-1.8152302380952529E-3</v>
      </c>
      <c r="G12954" s="24"/>
    </row>
    <row r="12955" spans="1:7" x14ac:dyDescent="0.25">
      <c r="A12955" s="3" t="s">
        <v>274</v>
      </c>
      <c r="B12955" s="4">
        <v>45989</v>
      </c>
      <c r="C12955" s="5">
        <v>358.81</v>
      </c>
      <c r="D12955" s="19">
        <v>7.8550999999999996E-2</v>
      </c>
      <c r="E12955" s="35" cm="1">
        <f t="array" ref="E12955">INDEX('Curva Juros'!$B$7:$B$73,MATCH(C12955,'Curva Juros'!$A$7:$A$73,1)) +
(C12955-INDEX('Curva Juros'!$A$7:$A$73,MATCH(C12955,'Curva Juros'!$A$7:$A$73,1))) *
(INDEX('Curva Juros'!$B$7:$B$73,MATCH(C12955,'Curva Juros'!$A$7:$A$73,1)+1) -
INDEX('Curva Juros'!$B$7:$B$73,MATCH(C12955,'Curva Juros'!$A$7:$A$73,1))) /
(INDEX('Curva Juros'!$A$7:$A$73,MATCH(C12955,'Curva Juros'!$A$7:$A$73,1)+1) -
INDEX('Curva Juros'!$A$7:$A$73,MATCH(C12955,'Curva Juros'!$A$7:$A$73,1)))</f>
        <v>8.111124690476192</v>
      </c>
      <c r="F12955" s="24">
        <f t="shared" si="202"/>
        <v>-2.5602469047619203E-3</v>
      </c>
      <c r="G12955" s="24"/>
    </row>
    <row r="12956" spans="1:7" x14ac:dyDescent="0.25">
      <c r="A12956" s="6" t="s">
        <v>274</v>
      </c>
      <c r="B12956" s="7">
        <v>45996</v>
      </c>
      <c r="C12956" s="8">
        <v>353.76</v>
      </c>
      <c r="D12956" s="20">
        <v>7.8819E-2</v>
      </c>
      <c r="E12956" s="35" cm="1">
        <f t="array" ref="E12956">INDEX('Curva Juros'!$B$7:$B$73,MATCH(C12956,'Curva Juros'!$A$7:$A$73,1)) +
(C12956-INDEX('Curva Juros'!$A$7:$A$73,MATCH(C12956,'Curva Juros'!$A$7:$A$73,1))) *
(INDEX('Curva Juros'!$B$7:$B$73,MATCH(C12956,'Curva Juros'!$A$7:$A$73,1)+1) -
INDEX('Curva Juros'!$B$7:$B$73,MATCH(C12956,'Curva Juros'!$A$7:$A$73,1))) /
(INDEX('Curva Juros'!$A$7:$A$73,MATCH(C12956,'Curva Juros'!$A$7:$A$73,1)+1) -
INDEX('Curva Juros'!$A$7:$A$73,MATCH(C12956,'Curva Juros'!$A$7:$A$73,1)))</f>
        <v>8.1318417142857147</v>
      </c>
      <c r="F12956" s="24">
        <f t="shared" si="202"/>
        <v>-2.4994171428571466E-3</v>
      </c>
      <c r="G12956" s="24"/>
    </row>
    <row r="12957" spans="1:7" x14ac:dyDescent="0.25">
      <c r="A12957" s="3" t="s">
        <v>274</v>
      </c>
      <c r="B12957" s="4">
        <v>46003</v>
      </c>
      <c r="C12957" s="5">
        <v>348.72</v>
      </c>
      <c r="D12957" s="19">
        <v>7.9038999999999998E-2</v>
      </c>
      <c r="E12957" s="35" cm="1">
        <f t="array" ref="E12957">INDEX('Curva Juros'!$B$7:$B$73,MATCH(C12957,'Curva Juros'!$A$7:$A$73,1)) +
(C12957-INDEX('Curva Juros'!$A$7:$A$73,MATCH(C12957,'Curva Juros'!$A$7:$A$73,1))) *
(INDEX('Curva Juros'!$B$7:$B$73,MATCH(C12957,'Curva Juros'!$A$7:$A$73,1)+1) -
INDEX('Curva Juros'!$B$7:$B$73,MATCH(C12957,'Curva Juros'!$A$7:$A$73,1))) /
(INDEX('Curva Juros'!$A$7:$A$73,MATCH(C12957,'Curva Juros'!$A$7:$A$73,1)+1) -
INDEX('Curva Juros'!$A$7:$A$73,MATCH(C12957,'Curva Juros'!$A$7:$A$73,1)))</f>
        <v>8.1525177142857146</v>
      </c>
      <c r="F12957" s="24">
        <f t="shared" si="202"/>
        <v>-2.4861771428571489E-3</v>
      </c>
      <c r="G12957" s="24"/>
    </row>
    <row r="12958" spans="1:7" x14ac:dyDescent="0.25">
      <c r="A12958" s="6" t="s">
        <v>274</v>
      </c>
      <c r="B12958" s="7">
        <v>46010</v>
      </c>
      <c r="C12958" s="8">
        <v>343.67</v>
      </c>
      <c r="D12958" s="20">
        <v>7.9270999999999994E-2</v>
      </c>
      <c r="E12958" s="35" cm="1">
        <f t="array" ref="E12958">INDEX('Curva Juros'!$B$7:$B$73,MATCH(C12958,'Curva Juros'!$A$7:$A$73,1)) +
(C12958-INDEX('Curva Juros'!$A$7:$A$73,MATCH(C12958,'Curva Juros'!$A$7:$A$73,1))) *
(INDEX('Curva Juros'!$B$7:$B$73,MATCH(C12958,'Curva Juros'!$A$7:$A$73,1)+1) -
INDEX('Curva Juros'!$B$7:$B$73,MATCH(C12958,'Curva Juros'!$A$7:$A$73,1))) /
(INDEX('Curva Juros'!$A$7:$A$73,MATCH(C12958,'Curva Juros'!$A$7:$A$73,1)+1) -
INDEX('Curva Juros'!$A$7:$A$73,MATCH(C12958,'Curva Juros'!$A$7:$A$73,1)))</f>
        <v>8.173234738095239</v>
      </c>
      <c r="F12958" s="24">
        <f t="shared" si="202"/>
        <v>-2.4613473809523972E-3</v>
      </c>
      <c r="G12958" s="24"/>
    </row>
    <row r="12959" spans="1:7" x14ac:dyDescent="0.25">
      <c r="A12959" s="3" t="s">
        <v>274</v>
      </c>
      <c r="B12959" s="4">
        <v>46017</v>
      </c>
      <c r="C12959" s="5">
        <v>339.78</v>
      </c>
      <c r="D12959" s="19">
        <v>7.8720999999999999E-2</v>
      </c>
      <c r="E12959" s="35" cm="1">
        <f t="array" ref="E12959">INDEX('Curva Juros'!$B$7:$B$73,MATCH(C12959,'Curva Juros'!$A$7:$A$73,1)) +
(C12959-INDEX('Curva Juros'!$A$7:$A$73,MATCH(C12959,'Curva Juros'!$A$7:$A$73,1))) *
(INDEX('Curva Juros'!$B$7:$B$73,MATCH(C12959,'Curva Juros'!$A$7:$A$73,1)+1) -
INDEX('Curva Juros'!$B$7:$B$73,MATCH(C12959,'Curva Juros'!$A$7:$A$73,1))) /
(INDEX('Curva Juros'!$A$7:$A$73,MATCH(C12959,'Curva Juros'!$A$7:$A$73,1)+1) -
INDEX('Curva Juros'!$A$7:$A$73,MATCH(C12959,'Curva Juros'!$A$7:$A$73,1)))</f>
        <v>8.1891930000000013</v>
      </c>
      <c r="F12959" s="24">
        <f t="shared" si="202"/>
        <v>-3.1709300000000162E-3</v>
      </c>
      <c r="G12959" s="24"/>
    </row>
    <row r="12960" spans="1:7" x14ac:dyDescent="0.25">
      <c r="A12960" s="6" t="s">
        <v>274</v>
      </c>
      <c r="B12960" s="7">
        <v>46024</v>
      </c>
      <c r="C12960" s="8">
        <v>335.8</v>
      </c>
      <c r="D12960" s="20">
        <v>7.8623999999999999E-2</v>
      </c>
      <c r="E12960" s="35" cm="1">
        <f t="array" ref="E12960">INDEX('Curva Juros'!$B$7:$B$73,MATCH(C12960,'Curva Juros'!$A$7:$A$73,1)) +
(C12960-INDEX('Curva Juros'!$A$7:$A$73,MATCH(C12960,'Curva Juros'!$A$7:$A$73,1))) *
(INDEX('Curva Juros'!$B$7:$B$73,MATCH(C12960,'Curva Juros'!$A$7:$A$73,1)+1) -
INDEX('Curva Juros'!$B$7:$B$73,MATCH(C12960,'Curva Juros'!$A$7:$A$73,1))) /
(INDEX('Curva Juros'!$A$7:$A$73,MATCH(C12960,'Curva Juros'!$A$7:$A$73,1)+1) -
INDEX('Curva Juros'!$A$7:$A$73,MATCH(C12960,'Curva Juros'!$A$7:$A$73,1)))</f>
        <v>8.2055204761904772</v>
      </c>
      <c r="F12960" s="24">
        <f t="shared" si="202"/>
        <v>-3.4312047619047686E-3</v>
      </c>
      <c r="G12960" s="24"/>
    </row>
    <row r="12961" spans="1:7" x14ac:dyDescent="0.25">
      <c r="A12961" s="3" t="s">
        <v>274</v>
      </c>
      <c r="B12961" s="4">
        <v>46031</v>
      </c>
      <c r="C12961" s="5">
        <v>330.77</v>
      </c>
      <c r="D12961" s="19">
        <v>7.8782000000000005E-2</v>
      </c>
      <c r="E12961" s="35" cm="1">
        <f t="array" ref="E12961">INDEX('Curva Juros'!$B$7:$B$73,MATCH(C12961,'Curva Juros'!$A$7:$A$73,1)) +
(C12961-INDEX('Curva Juros'!$A$7:$A$73,MATCH(C12961,'Curva Juros'!$A$7:$A$73,1))) *
(INDEX('Curva Juros'!$B$7:$B$73,MATCH(C12961,'Curva Juros'!$A$7:$A$73,1)+1) -
INDEX('Curva Juros'!$B$7:$B$73,MATCH(C12961,'Curva Juros'!$A$7:$A$73,1))) /
(INDEX('Curva Juros'!$A$7:$A$73,MATCH(C12961,'Curva Juros'!$A$7:$A$73,1)+1) -
INDEX('Curva Juros'!$A$7:$A$73,MATCH(C12961,'Curva Juros'!$A$7:$A$73,1)))</f>
        <v>8.2261554523809526</v>
      </c>
      <c r="F12961" s="24">
        <f t="shared" si="202"/>
        <v>-3.4795545238095194E-3</v>
      </c>
      <c r="G12961" s="24"/>
    </row>
    <row r="12962" spans="1:7" x14ac:dyDescent="0.25">
      <c r="A12962" s="6" t="s">
        <v>274</v>
      </c>
      <c r="B12962" s="7">
        <v>46038</v>
      </c>
      <c r="C12962" s="8">
        <v>326.11</v>
      </c>
      <c r="D12962" s="20">
        <v>7.6965000000000006E-2</v>
      </c>
      <c r="E12962" s="35" cm="1">
        <f t="array" ref="E12962">INDEX('Curva Juros'!$B$7:$B$73,MATCH(C12962,'Curva Juros'!$A$7:$A$73,1)) +
(C12962-INDEX('Curva Juros'!$A$7:$A$73,MATCH(C12962,'Curva Juros'!$A$7:$A$73,1))) *
(INDEX('Curva Juros'!$B$7:$B$73,MATCH(C12962,'Curva Juros'!$A$7:$A$73,1)+1) -
INDEX('Curva Juros'!$B$7:$B$73,MATCH(C12962,'Curva Juros'!$A$7:$A$73,1))) /
(INDEX('Curva Juros'!$A$7:$A$73,MATCH(C12962,'Curva Juros'!$A$7:$A$73,1)+1) -
INDEX('Curva Juros'!$A$7:$A$73,MATCH(C12962,'Curva Juros'!$A$7:$A$73,1)))</f>
        <v>8.2452725476190487</v>
      </c>
      <c r="F12962" s="24">
        <f t="shared" si="202"/>
        <v>-5.4877254761904748E-3</v>
      </c>
      <c r="G12962" s="24"/>
    </row>
    <row r="12963" spans="1:7" x14ac:dyDescent="0.25">
      <c r="A12963" s="3" t="s">
        <v>274</v>
      </c>
      <c r="B12963" s="4">
        <v>46045</v>
      </c>
      <c r="C12963" s="5">
        <v>321.13</v>
      </c>
      <c r="D12963" s="19">
        <v>7.6904E-2</v>
      </c>
      <c r="E12963" s="35" cm="1">
        <f t="array" ref="E12963">INDEX('Curva Juros'!$B$7:$B$73,MATCH(C12963,'Curva Juros'!$A$7:$A$73,1)) +
(C12963-INDEX('Curva Juros'!$A$7:$A$73,MATCH(C12963,'Curva Juros'!$A$7:$A$73,1))) *
(INDEX('Curva Juros'!$B$7:$B$73,MATCH(C12963,'Curva Juros'!$A$7:$A$73,1)+1) -
INDEX('Curva Juros'!$B$7:$B$73,MATCH(C12963,'Curva Juros'!$A$7:$A$73,1))) /
(INDEX('Curva Juros'!$A$7:$A$73,MATCH(C12963,'Curva Juros'!$A$7:$A$73,1)+1) -
INDEX('Curva Juros'!$A$7:$A$73,MATCH(C12963,'Curva Juros'!$A$7:$A$73,1)))</f>
        <v>8.265702404761905</v>
      </c>
      <c r="F12963" s="24">
        <f t="shared" si="202"/>
        <v>-5.7530240476190431E-3</v>
      </c>
      <c r="G12963" s="24"/>
    </row>
    <row r="12964" spans="1:7" x14ac:dyDescent="0.25">
      <c r="A12964" s="6" t="s">
        <v>274</v>
      </c>
      <c r="B12964" s="7">
        <v>46052</v>
      </c>
      <c r="C12964" s="8">
        <v>316.89999999999998</v>
      </c>
      <c r="D12964" s="20">
        <v>7.2873999999999994E-2</v>
      </c>
      <c r="E12964" s="35" cm="1">
        <f t="array" ref="E12964">INDEX('Curva Juros'!$B$7:$B$73,MATCH(C12964,'Curva Juros'!$A$7:$A$73,1)) +
(C12964-INDEX('Curva Juros'!$A$7:$A$73,MATCH(C12964,'Curva Juros'!$A$7:$A$73,1))) *
(INDEX('Curva Juros'!$B$7:$B$73,MATCH(C12964,'Curva Juros'!$A$7:$A$73,1)+1) -
INDEX('Curva Juros'!$B$7:$B$73,MATCH(C12964,'Curva Juros'!$A$7:$A$73,1))) /
(INDEX('Curva Juros'!$A$7:$A$73,MATCH(C12964,'Curva Juros'!$A$7:$A$73,1)+1) -
INDEX('Curva Juros'!$A$7:$A$73,MATCH(C12964,'Curva Juros'!$A$7:$A$73,1)))</f>
        <v>8.2830554761904764</v>
      </c>
      <c r="F12964" s="24">
        <f t="shared" si="202"/>
        <v>-9.9565547619047678E-3</v>
      </c>
      <c r="G12964" s="24"/>
    </row>
    <row r="12965" spans="1:7" x14ac:dyDescent="0.25">
      <c r="A12965" s="3" t="s">
        <v>274</v>
      </c>
      <c r="B12965" s="4">
        <v>46059</v>
      </c>
      <c r="C12965" s="5">
        <v>312.08999999999997</v>
      </c>
      <c r="D12965" s="19">
        <v>7.1870000000000003E-2</v>
      </c>
      <c r="E12965" s="35" cm="1">
        <f t="array" ref="E12965">INDEX('Curva Juros'!$B$7:$B$73,MATCH(C12965,'Curva Juros'!$A$7:$A$73,1)) +
(C12965-INDEX('Curva Juros'!$A$7:$A$73,MATCH(C12965,'Curva Juros'!$A$7:$A$73,1))) *
(INDEX('Curva Juros'!$B$7:$B$73,MATCH(C12965,'Curva Juros'!$A$7:$A$73,1)+1) -
INDEX('Curva Juros'!$B$7:$B$73,MATCH(C12965,'Curva Juros'!$A$7:$A$73,1))) /
(INDEX('Curva Juros'!$A$7:$A$73,MATCH(C12965,'Curva Juros'!$A$7:$A$73,1)+1) -
INDEX('Curva Juros'!$A$7:$A$73,MATCH(C12965,'Curva Juros'!$A$7:$A$73,1)))</f>
        <v>8.3027879285714299</v>
      </c>
      <c r="F12965" s="24">
        <f t="shared" si="202"/>
        <v>-1.1157879285714295E-2</v>
      </c>
      <c r="G12965" s="24"/>
    </row>
    <row r="12966" spans="1:7" x14ac:dyDescent="0.25">
      <c r="A12966" s="6" t="s">
        <v>274</v>
      </c>
      <c r="B12966" s="7">
        <v>46066</v>
      </c>
      <c r="C12966" s="8">
        <v>306.89999999999998</v>
      </c>
      <c r="D12966" s="20">
        <v>7.2850999999999999E-2</v>
      </c>
      <c r="E12966" s="35" cm="1">
        <f t="array" ref="E12966">INDEX('Curva Juros'!$B$7:$B$73,MATCH(C12966,'Curva Juros'!$A$7:$A$73,1)) +
(C12966-INDEX('Curva Juros'!$A$7:$A$73,MATCH(C12966,'Curva Juros'!$A$7:$A$73,1))) *
(INDEX('Curva Juros'!$B$7:$B$73,MATCH(C12966,'Curva Juros'!$A$7:$A$73,1)+1) -
INDEX('Curva Juros'!$B$7:$B$73,MATCH(C12966,'Curva Juros'!$A$7:$A$73,1))) /
(INDEX('Curva Juros'!$A$7:$A$73,MATCH(C12966,'Curva Juros'!$A$7:$A$73,1)+1) -
INDEX('Curva Juros'!$A$7:$A$73,MATCH(C12966,'Curva Juros'!$A$7:$A$73,1)))</f>
        <v>8.3240792857142871</v>
      </c>
      <c r="F12966" s="24">
        <f t="shared" si="202"/>
        <v>-1.0389792857142865E-2</v>
      </c>
      <c r="G12966" s="24"/>
    </row>
    <row r="12967" spans="1:7" x14ac:dyDescent="0.25">
      <c r="A12967" s="3" t="s">
        <v>274</v>
      </c>
      <c r="B12967" s="4">
        <v>46073</v>
      </c>
      <c r="C12967" s="5">
        <v>303.68</v>
      </c>
      <c r="D12967" s="19">
        <v>7.3984999999999995E-2</v>
      </c>
      <c r="E12967" s="35" cm="1">
        <f t="array" ref="E12967">INDEX('Curva Juros'!$B$7:$B$73,MATCH(C12967,'Curva Juros'!$A$7:$A$73,1)) +
(C12967-INDEX('Curva Juros'!$A$7:$A$73,MATCH(C12967,'Curva Juros'!$A$7:$A$73,1))) *
(INDEX('Curva Juros'!$B$7:$B$73,MATCH(C12967,'Curva Juros'!$A$7:$A$73,1)+1) -
INDEX('Curva Juros'!$B$7:$B$73,MATCH(C12967,'Curva Juros'!$A$7:$A$73,1))) /
(INDEX('Curva Juros'!$A$7:$A$73,MATCH(C12967,'Curva Juros'!$A$7:$A$73,1)+1) -
INDEX('Curva Juros'!$A$7:$A$73,MATCH(C12967,'Curva Juros'!$A$7:$A$73,1)))</f>
        <v>8.3372889523809537</v>
      </c>
      <c r="F12967" s="24">
        <f t="shared" si="202"/>
        <v>-9.3878895238095478E-3</v>
      </c>
      <c r="G12967" s="24"/>
    </row>
    <row r="12968" spans="1:7" x14ac:dyDescent="0.25">
      <c r="A12968" s="6" t="s">
        <v>274</v>
      </c>
      <c r="B12968" s="7">
        <v>46080</v>
      </c>
      <c r="C12968" s="8">
        <v>299.02999999999997</v>
      </c>
      <c r="D12968" s="20">
        <v>7.2169999999999998E-2</v>
      </c>
      <c r="E12968" s="35" cm="1">
        <f t="array" ref="E12968">INDEX('Curva Juros'!$B$7:$B$73,MATCH(C12968,'Curva Juros'!$A$7:$A$73,1)) +
(C12968-INDEX('Curva Juros'!$A$7:$A$73,MATCH(C12968,'Curva Juros'!$A$7:$A$73,1))) *
(INDEX('Curva Juros'!$B$7:$B$73,MATCH(C12968,'Curva Juros'!$A$7:$A$73,1)+1) -
INDEX('Curva Juros'!$B$7:$B$73,MATCH(C12968,'Curva Juros'!$A$7:$A$73,1))) /
(INDEX('Curva Juros'!$A$7:$A$73,MATCH(C12968,'Curva Juros'!$A$7:$A$73,1)+1) -
INDEX('Curva Juros'!$A$7:$A$73,MATCH(C12968,'Curva Juros'!$A$7:$A$73,1)))</f>
        <v>8.3563650238095253</v>
      </c>
      <c r="F12968" s="24">
        <f t="shared" si="202"/>
        <v>-1.1393650238095257E-2</v>
      </c>
      <c r="G12968" s="24"/>
    </row>
    <row r="12969" spans="1:7" x14ac:dyDescent="0.25">
      <c r="A12969" s="3" t="s">
        <v>275</v>
      </c>
      <c r="B12969" s="4">
        <v>45723</v>
      </c>
      <c r="C12969" s="5">
        <v>1403.34</v>
      </c>
      <c r="D12969" s="19">
        <v>8.1255999999999995E-2</v>
      </c>
      <c r="E12969" s="35" cm="1">
        <f t="array" ref="E12969">INDEX('Curva Juros'!$B$7:$B$73,MATCH(C12969,'Curva Juros'!$A$7:$A$73,1)) +
(C12969-INDEX('Curva Juros'!$A$7:$A$73,MATCH(C12969,'Curva Juros'!$A$7:$A$73,1))) *
(INDEX('Curva Juros'!$B$7:$B$73,MATCH(C12969,'Curva Juros'!$A$7:$A$73,1)+1) -
INDEX('Curva Juros'!$B$7:$B$73,MATCH(C12969,'Curva Juros'!$A$7:$A$73,1))) /
(INDEX('Curva Juros'!$A$7:$A$73,MATCH(C12969,'Curva Juros'!$A$7:$A$73,1)+1) -
INDEX('Curva Juros'!$A$7:$A$73,MATCH(C12969,'Curva Juros'!$A$7:$A$73,1)))</f>
        <v>7.5982292380952385</v>
      </c>
      <c r="F12969" s="24">
        <f t="shared" si="202"/>
        <v>5.2737076190476073E-3</v>
      </c>
      <c r="G12969" s="24"/>
    </row>
    <row r="12970" spans="1:7" x14ac:dyDescent="0.25">
      <c r="A12970" s="6" t="s">
        <v>275</v>
      </c>
      <c r="B12970" s="7">
        <v>45730</v>
      </c>
      <c r="C12970" s="8">
        <v>1402.7</v>
      </c>
      <c r="D12970" s="20">
        <v>7.9971E-2</v>
      </c>
      <c r="E12970" s="35" cm="1">
        <f t="array" ref="E12970">INDEX('Curva Juros'!$B$7:$B$73,MATCH(C12970,'Curva Juros'!$A$7:$A$73,1)) +
(C12970-INDEX('Curva Juros'!$A$7:$A$73,MATCH(C12970,'Curva Juros'!$A$7:$A$73,1))) *
(INDEX('Curva Juros'!$B$7:$B$73,MATCH(C12970,'Curva Juros'!$A$7:$A$73,1)+1) -
INDEX('Curva Juros'!$B$7:$B$73,MATCH(C12970,'Curva Juros'!$A$7:$A$73,1))) /
(INDEX('Curva Juros'!$A$7:$A$73,MATCH(C12970,'Curva Juros'!$A$7:$A$73,1)+1) -
INDEX('Curva Juros'!$A$7:$A$73,MATCH(C12970,'Curva Juros'!$A$7:$A$73,1)))</f>
        <v>7.598368412698413</v>
      </c>
      <c r="F12970" s="24">
        <f t="shared" si="202"/>
        <v>3.9873158730158731E-3</v>
      </c>
      <c r="G12970" s="24"/>
    </row>
    <row r="12971" spans="1:7" x14ac:dyDescent="0.25">
      <c r="A12971" s="3" t="s">
        <v>275</v>
      </c>
      <c r="B12971" s="4">
        <v>45737</v>
      </c>
      <c r="C12971" s="5">
        <v>1393.21</v>
      </c>
      <c r="D12971" s="19">
        <v>8.1293000000000004E-2</v>
      </c>
      <c r="E12971" s="35" cm="1">
        <f t="array" ref="E12971">INDEX('Curva Juros'!$B$7:$B$73,MATCH(C12971,'Curva Juros'!$A$7:$A$73,1)) +
(C12971-INDEX('Curva Juros'!$A$7:$A$73,MATCH(C12971,'Curva Juros'!$A$7:$A$73,1))) *
(INDEX('Curva Juros'!$B$7:$B$73,MATCH(C12971,'Curva Juros'!$A$7:$A$73,1)+1) -
INDEX('Curva Juros'!$B$7:$B$73,MATCH(C12971,'Curva Juros'!$A$7:$A$73,1))) /
(INDEX('Curva Juros'!$A$7:$A$73,MATCH(C12971,'Curva Juros'!$A$7:$A$73,1)+1) -
INDEX('Curva Juros'!$A$7:$A$73,MATCH(C12971,'Curva Juros'!$A$7:$A$73,1)))</f>
        <v>7.6004321111111111</v>
      </c>
      <c r="F12971" s="24">
        <f t="shared" si="202"/>
        <v>5.288678888888898E-3</v>
      </c>
      <c r="G12971" s="24"/>
    </row>
    <row r="12972" spans="1:7" x14ac:dyDescent="0.25">
      <c r="A12972" s="6" t="s">
        <v>275</v>
      </c>
      <c r="B12972" s="7">
        <v>45744</v>
      </c>
      <c r="C12972" s="8">
        <v>1388.12</v>
      </c>
      <c r="D12972" s="20">
        <v>8.1320000000000003E-2</v>
      </c>
      <c r="E12972" s="35" cm="1">
        <f t="array" ref="E12972">INDEX('Curva Juros'!$B$7:$B$73,MATCH(C12972,'Curva Juros'!$A$7:$A$73,1)) +
(C12972-INDEX('Curva Juros'!$A$7:$A$73,MATCH(C12972,'Curva Juros'!$A$7:$A$73,1))) *
(INDEX('Curva Juros'!$B$7:$B$73,MATCH(C12972,'Curva Juros'!$A$7:$A$73,1)+1) -
INDEX('Curva Juros'!$B$7:$B$73,MATCH(C12972,'Curva Juros'!$A$7:$A$73,1))) /
(INDEX('Curva Juros'!$A$7:$A$73,MATCH(C12972,'Curva Juros'!$A$7:$A$73,1)+1) -
INDEX('Curva Juros'!$A$7:$A$73,MATCH(C12972,'Curva Juros'!$A$7:$A$73,1)))</f>
        <v>7.601538984126984</v>
      </c>
      <c r="F12972" s="24">
        <f t="shared" si="202"/>
        <v>5.3046101587301692E-3</v>
      </c>
      <c r="G12972" s="24"/>
    </row>
    <row r="12973" spans="1:7" x14ac:dyDescent="0.25">
      <c r="A12973" s="3" t="s">
        <v>275</v>
      </c>
      <c r="B12973" s="4">
        <v>45751</v>
      </c>
      <c r="C12973" s="5">
        <v>1391.79</v>
      </c>
      <c r="D12973" s="19">
        <v>7.8767000000000004E-2</v>
      </c>
      <c r="E12973" s="35" cm="1">
        <f t="array" ref="E12973">INDEX('Curva Juros'!$B$7:$B$73,MATCH(C12973,'Curva Juros'!$A$7:$A$73,1)) +
(C12973-INDEX('Curva Juros'!$A$7:$A$73,MATCH(C12973,'Curva Juros'!$A$7:$A$73,1))) *
(INDEX('Curva Juros'!$B$7:$B$73,MATCH(C12973,'Curva Juros'!$A$7:$A$73,1)+1) -
INDEX('Curva Juros'!$B$7:$B$73,MATCH(C12973,'Curva Juros'!$A$7:$A$73,1))) /
(INDEX('Curva Juros'!$A$7:$A$73,MATCH(C12973,'Curva Juros'!$A$7:$A$73,1)+1) -
INDEX('Curva Juros'!$A$7:$A$73,MATCH(C12973,'Curva Juros'!$A$7:$A$73,1)))</f>
        <v>7.6007409047619054</v>
      </c>
      <c r="F12973" s="24">
        <f t="shared" si="202"/>
        <v>2.7595909523809442E-3</v>
      </c>
      <c r="G12973" s="24"/>
    </row>
    <row r="12974" spans="1:7" x14ac:dyDescent="0.25">
      <c r="A12974" s="6" t="s">
        <v>275</v>
      </c>
      <c r="B12974" s="7">
        <v>45758</v>
      </c>
      <c r="C12974" s="8">
        <v>1379.02</v>
      </c>
      <c r="D12974" s="20">
        <v>8.1055000000000002E-2</v>
      </c>
      <c r="E12974" s="35" cm="1">
        <f t="array" ref="E12974">INDEX('Curva Juros'!$B$7:$B$73,MATCH(C12974,'Curva Juros'!$A$7:$A$73,1)) +
(C12974-INDEX('Curva Juros'!$A$7:$A$73,MATCH(C12974,'Curva Juros'!$A$7:$A$73,1))) *
(INDEX('Curva Juros'!$B$7:$B$73,MATCH(C12974,'Curva Juros'!$A$7:$A$73,1)+1) -
INDEX('Curva Juros'!$B$7:$B$73,MATCH(C12974,'Curva Juros'!$A$7:$A$73,1))) /
(INDEX('Curva Juros'!$A$7:$A$73,MATCH(C12974,'Curva Juros'!$A$7:$A$73,1)+1) -
INDEX('Curva Juros'!$A$7:$A$73,MATCH(C12974,'Curva Juros'!$A$7:$A$73,1)))</f>
        <v>7.603307365079365</v>
      </c>
      <c r="F12974" s="24">
        <f t="shared" si="202"/>
        <v>5.0219263492063543E-3</v>
      </c>
      <c r="G12974" s="24"/>
    </row>
    <row r="12975" spans="1:7" x14ac:dyDescent="0.25">
      <c r="A12975" s="3" t="s">
        <v>275</v>
      </c>
      <c r="B12975" s="4">
        <v>45764</v>
      </c>
      <c r="C12975" s="5">
        <v>1377.73</v>
      </c>
      <c r="D12975" s="19">
        <v>8.0255000000000007E-2</v>
      </c>
      <c r="E12975" s="35" cm="1">
        <f t="array" ref="E12975">INDEX('Curva Juros'!$B$7:$B$73,MATCH(C12975,'Curva Juros'!$A$7:$A$73,1)) +
(C12975-INDEX('Curva Juros'!$A$7:$A$73,MATCH(C12975,'Curva Juros'!$A$7:$A$73,1))) *
(INDEX('Curva Juros'!$B$7:$B$73,MATCH(C12975,'Curva Juros'!$A$7:$A$73,1)+1) -
INDEX('Curva Juros'!$B$7:$B$73,MATCH(C12975,'Curva Juros'!$A$7:$A$73,1))) /
(INDEX('Curva Juros'!$A$7:$A$73,MATCH(C12975,'Curva Juros'!$A$7:$A$73,1)+1) -
INDEX('Curva Juros'!$A$7:$A$73,MATCH(C12975,'Curva Juros'!$A$7:$A$73,1)))</f>
        <v>7.6035489841269843</v>
      </c>
      <c r="F12975" s="24">
        <f t="shared" si="202"/>
        <v>4.2195101587301637E-3</v>
      </c>
      <c r="G12975" s="24"/>
    </row>
    <row r="12976" spans="1:7" x14ac:dyDescent="0.25">
      <c r="A12976" s="6" t="s">
        <v>275</v>
      </c>
      <c r="B12976" s="7">
        <v>45772</v>
      </c>
      <c r="C12976" s="8">
        <v>1381.31</v>
      </c>
      <c r="D12976" s="20">
        <v>7.8029000000000001E-2</v>
      </c>
      <c r="E12976" s="35" cm="1">
        <f t="array" ref="E12976">INDEX('Curva Juros'!$B$7:$B$73,MATCH(C12976,'Curva Juros'!$A$7:$A$73,1)) +
(C12976-INDEX('Curva Juros'!$A$7:$A$73,MATCH(C12976,'Curva Juros'!$A$7:$A$73,1))) *
(INDEX('Curva Juros'!$B$7:$B$73,MATCH(C12976,'Curva Juros'!$A$7:$A$73,1)+1) -
INDEX('Curva Juros'!$B$7:$B$73,MATCH(C12976,'Curva Juros'!$A$7:$A$73,1))) /
(INDEX('Curva Juros'!$A$7:$A$73,MATCH(C12976,'Curva Juros'!$A$7:$A$73,1)+1) -
INDEX('Curva Juros'!$A$7:$A$73,MATCH(C12976,'Curva Juros'!$A$7:$A$73,1)))</f>
        <v>7.6028784444444444</v>
      </c>
      <c r="F12976" s="24">
        <f t="shared" si="202"/>
        <v>2.0002155555555595E-3</v>
      </c>
      <c r="G12976" s="24"/>
    </row>
    <row r="12977" spans="1:7" x14ac:dyDescent="0.25">
      <c r="A12977" s="3" t="s">
        <v>275</v>
      </c>
      <c r="B12977" s="4">
        <v>45779</v>
      </c>
      <c r="C12977" s="5">
        <v>1378.5</v>
      </c>
      <c r="D12977" s="19">
        <v>7.7681E-2</v>
      </c>
      <c r="E12977" s="35" cm="1">
        <f t="array" ref="E12977">INDEX('Curva Juros'!$B$7:$B$73,MATCH(C12977,'Curva Juros'!$A$7:$A$73,1)) +
(C12977-INDEX('Curva Juros'!$A$7:$A$73,MATCH(C12977,'Curva Juros'!$A$7:$A$73,1))) *
(INDEX('Curva Juros'!$B$7:$B$73,MATCH(C12977,'Curva Juros'!$A$7:$A$73,1)+1) -
INDEX('Curva Juros'!$B$7:$B$73,MATCH(C12977,'Curva Juros'!$A$7:$A$73,1))) /
(INDEX('Curva Juros'!$A$7:$A$73,MATCH(C12977,'Curva Juros'!$A$7:$A$73,1)+1) -
INDEX('Curva Juros'!$A$7:$A$73,MATCH(C12977,'Curva Juros'!$A$7:$A$73,1)))</f>
        <v>7.6034047619047627</v>
      </c>
      <c r="F12977" s="24">
        <f t="shared" si="202"/>
        <v>1.646952380952374E-3</v>
      </c>
      <c r="G12977" s="24"/>
    </row>
    <row r="12978" spans="1:7" x14ac:dyDescent="0.25">
      <c r="A12978" s="6" t="s">
        <v>275</v>
      </c>
      <c r="B12978" s="7">
        <v>45786</v>
      </c>
      <c r="C12978" s="8">
        <v>1378.36</v>
      </c>
      <c r="D12978" s="20">
        <v>7.6261999999999996E-2</v>
      </c>
      <c r="E12978" s="35" cm="1">
        <f t="array" ref="E12978">INDEX('Curva Juros'!$B$7:$B$73,MATCH(C12978,'Curva Juros'!$A$7:$A$73,1)) +
(C12978-INDEX('Curva Juros'!$A$7:$A$73,MATCH(C12978,'Curva Juros'!$A$7:$A$73,1))) *
(INDEX('Curva Juros'!$B$7:$B$73,MATCH(C12978,'Curva Juros'!$A$7:$A$73,1)+1) -
INDEX('Curva Juros'!$B$7:$B$73,MATCH(C12978,'Curva Juros'!$A$7:$A$73,1))) /
(INDEX('Curva Juros'!$A$7:$A$73,MATCH(C12978,'Curva Juros'!$A$7:$A$73,1)+1) -
INDEX('Curva Juros'!$A$7:$A$73,MATCH(C12978,'Curva Juros'!$A$7:$A$73,1)))</f>
        <v>7.6034309841269847</v>
      </c>
      <c r="F12978" s="24">
        <f t="shared" si="202"/>
        <v>2.2769015873014276E-4</v>
      </c>
      <c r="G12978" s="24"/>
    </row>
    <row r="12979" spans="1:7" x14ac:dyDescent="0.25">
      <c r="A12979" s="3" t="s">
        <v>275</v>
      </c>
      <c r="B12979" s="4">
        <v>45793</v>
      </c>
      <c r="C12979" s="5">
        <v>1371.45</v>
      </c>
      <c r="D12979" s="19">
        <v>7.6819999999999999E-2</v>
      </c>
      <c r="E12979" s="35" cm="1">
        <f t="array" ref="E12979">INDEX('Curva Juros'!$B$7:$B$73,MATCH(C12979,'Curva Juros'!$A$7:$A$73,1)) +
(C12979-INDEX('Curva Juros'!$A$7:$A$73,MATCH(C12979,'Curva Juros'!$A$7:$A$73,1))) *
(INDEX('Curva Juros'!$B$7:$B$73,MATCH(C12979,'Curva Juros'!$A$7:$A$73,1)+1) -
INDEX('Curva Juros'!$B$7:$B$73,MATCH(C12979,'Curva Juros'!$A$7:$A$73,1))) /
(INDEX('Curva Juros'!$A$7:$A$73,MATCH(C12979,'Curva Juros'!$A$7:$A$73,1)+1) -
INDEX('Curva Juros'!$A$7:$A$73,MATCH(C12979,'Curva Juros'!$A$7:$A$73,1)))</f>
        <v>7.6047252380952388</v>
      </c>
      <c r="F12979" s="24">
        <f t="shared" si="202"/>
        <v>7.7274761904760902E-4</v>
      </c>
      <c r="G12979" s="24"/>
    </row>
    <row r="12980" spans="1:7" x14ac:dyDescent="0.25">
      <c r="A12980" s="6" t="s">
        <v>275</v>
      </c>
      <c r="B12980" s="7">
        <v>45800</v>
      </c>
      <c r="C12980" s="8">
        <v>1365.96</v>
      </c>
      <c r="D12980" s="20">
        <v>7.6961000000000002E-2</v>
      </c>
      <c r="E12980" s="35" cm="1">
        <f t="array" ref="E12980">INDEX('Curva Juros'!$B$7:$B$73,MATCH(C12980,'Curva Juros'!$A$7:$A$73,1)) +
(C12980-INDEX('Curva Juros'!$A$7:$A$73,MATCH(C12980,'Curva Juros'!$A$7:$A$73,1))) *
(INDEX('Curva Juros'!$B$7:$B$73,MATCH(C12980,'Curva Juros'!$A$7:$A$73,1)+1) -
INDEX('Curva Juros'!$B$7:$B$73,MATCH(C12980,'Curva Juros'!$A$7:$A$73,1))) /
(INDEX('Curva Juros'!$A$7:$A$73,MATCH(C12980,'Curva Juros'!$A$7:$A$73,1)+1) -
INDEX('Curva Juros'!$A$7:$A$73,MATCH(C12980,'Curva Juros'!$A$7:$A$73,1)))</f>
        <v>7.6057535238095237</v>
      </c>
      <c r="F12980" s="24">
        <f t="shared" si="202"/>
        <v>9.034647619047681E-4</v>
      </c>
      <c r="G12980" s="24"/>
    </row>
    <row r="12981" spans="1:7" x14ac:dyDescent="0.25">
      <c r="A12981" s="3" t="s">
        <v>275</v>
      </c>
      <c r="B12981" s="4">
        <v>45807</v>
      </c>
      <c r="C12981" s="5">
        <v>1360.67</v>
      </c>
      <c r="D12981" s="19">
        <v>7.7048000000000005E-2</v>
      </c>
      <c r="E12981" s="35" cm="1">
        <f t="array" ref="E12981">INDEX('Curva Juros'!$B$7:$B$73,MATCH(C12981,'Curva Juros'!$A$7:$A$73,1)) +
(C12981-INDEX('Curva Juros'!$A$7:$A$73,MATCH(C12981,'Curva Juros'!$A$7:$A$73,1))) *
(INDEX('Curva Juros'!$B$7:$B$73,MATCH(C12981,'Curva Juros'!$A$7:$A$73,1)+1) -
INDEX('Curva Juros'!$B$7:$B$73,MATCH(C12981,'Curva Juros'!$A$7:$A$73,1))) /
(INDEX('Curva Juros'!$A$7:$A$73,MATCH(C12981,'Curva Juros'!$A$7:$A$73,1)+1) -
INDEX('Curva Juros'!$A$7:$A$73,MATCH(C12981,'Curva Juros'!$A$7:$A$73,1)))</f>
        <v>7.6067443492063491</v>
      </c>
      <c r="F12981" s="24">
        <f t="shared" si="202"/>
        <v>9.8055650793651972E-4</v>
      </c>
      <c r="G12981" s="24"/>
    </row>
    <row r="12982" spans="1:7" x14ac:dyDescent="0.25">
      <c r="A12982" s="6" t="s">
        <v>275</v>
      </c>
      <c r="B12982" s="7">
        <v>45814</v>
      </c>
      <c r="C12982" s="8">
        <v>1359.29</v>
      </c>
      <c r="D12982" s="20">
        <v>7.5991000000000003E-2</v>
      </c>
      <c r="E12982" s="35" cm="1">
        <f t="array" ref="E12982">INDEX('Curva Juros'!$B$7:$B$73,MATCH(C12982,'Curva Juros'!$A$7:$A$73,1)) +
(C12982-INDEX('Curva Juros'!$A$7:$A$73,MATCH(C12982,'Curva Juros'!$A$7:$A$73,1))) *
(INDEX('Curva Juros'!$B$7:$B$73,MATCH(C12982,'Curva Juros'!$A$7:$A$73,1)+1) -
INDEX('Curva Juros'!$B$7:$B$73,MATCH(C12982,'Curva Juros'!$A$7:$A$73,1))) /
(INDEX('Curva Juros'!$A$7:$A$73,MATCH(C12982,'Curva Juros'!$A$7:$A$73,1)+1) -
INDEX('Curva Juros'!$A$7:$A$73,MATCH(C12982,'Curva Juros'!$A$7:$A$73,1)))</f>
        <v>7.607002825396826</v>
      </c>
      <c r="F12982" s="24">
        <f t="shared" si="202"/>
        <v>-7.9028253968257967E-5</v>
      </c>
      <c r="G12982" s="24"/>
    </row>
    <row r="12983" spans="1:7" x14ac:dyDescent="0.25">
      <c r="A12983" s="3" t="s">
        <v>275</v>
      </c>
      <c r="B12983" s="4">
        <v>45821</v>
      </c>
      <c r="C12983" s="5">
        <v>1350.16</v>
      </c>
      <c r="D12983" s="19">
        <v>7.7195E-2</v>
      </c>
      <c r="E12983" s="35" cm="1">
        <f t="array" ref="E12983">INDEX('Curva Juros'!$B$7:$B$73,MATCH(C12983,'Curva Juros'!$A$7:$A$73,1)) +
(C12983-INDEX('Curva Juros'!$A$7:$A$73,MATCH(C12983,'Curva Juros'!$A$7:$A$73,1))) *
(INDEX('Curva Juros'!$B$7:$B$73,MATCH(C12983,'Curva Juros'!$A$7:$A$73,1)+1) -
INDEX('Curva Juros'!$B$7:$B$73,MATCH(C12983,'Curva Juros'!$A$7:$A$73,1))) /
(INDEX('Curva Juros'!$A$7:$A$73,MATCH(C12983,'Curva Juros'!$A$7:$A$73,1)+1) -
INDEX('Curva Juros'!$A$7:$A$73,MATCH(C12983,'Curva Juros'!$A$7:$A$73,1)))</f>
        <v>7.6087128888888893</v>
      </c>
      <c r="F12983" s="24">
        <f t="shared" si="202"/>
        <v>1.1078711111111028E-3</v>
      </c>
      <c r="G12983" s="24"/>
    </row>
    <row r="12984" spans="1:7" x14ac:dyDescent="0.25">
      <c r="A12984" s="6" t="s">
        <v>275</v>
      </c>
      <c r="B12984" s="7">
        <v>45828</v>
      </c>
      <c r="C12984" s="8">
        <v>1350.56</v>
      </c>
      <c r="D12984" s="20">
        <v>7.5912999999999994E-2</v>
      </c>
      <c r="E12984" s="35" cm="1">
        <f t="array" ref="E12984">INDEX('Curva Juros'!$B$7:$B$73,MATCH(C12984,'Curva Juros'!$A$7:$A$73,1)) +
(C12984-INDEX('Curva Juros'!$A$7:$A$73,MATCH(C12984,'Curva Juros'!$A$7:$A$73,1))) *
(INDEX('Curva Juros'!$B$7:$B$73,MATCH(C12984,'Curva Juros'!$A$7:$A$73,1)+1) -
INDEX('Curva Juros'!$B$7:$B$73,MATCH(C12984,'Curva Juros'!$A$7:$A$73,1))) /
(INDEX('Curva Juros'!$A$7:$A$73,MATCH(C12984,'Curva Juros'!$A$7:$A$73,1)+1) -
INDEX('Curva Juros'!$A$7:$A$73,MATCH(C12984,'Curva Juros'!$A$7:$A$73,1)))</f>
        <v>7.6086379682539684</v>
      </c>
      <c r="F12984" s="24">
        <f t="shared" si="202"/>
        <v>-1.7337968253969271E-4</v>
      </c>
      <c r="G12984" s="24"/>
    </row>
    <row r="12985" spans="1:7" x14ac:dyDescent="0.25">
      <c r="A12985" s="3" t="s">
        <v>275</v>
      </c>
      <c r="B12985" s="4">
        <v>45835</v>
      </c>
      <c r="C12985" s="5">
        <v>1343</v>
      </c>
      <c r="D12985" s="19">
        <v>7.6658000000000004E-2</v>
      </c>
      <c r="E12985" s="35" cm="1">
        <f t="array" ref="E12985">INDEX('Curva Juros'!$B$7:$B$73,MATCH(C12985,'Curva Juros'!$A$7:$A$73,1)) +
(C12985-INDEX('Curva Juros'!$A$7:$A$73,MATCH(C12985,'Curva Juros'!$A$7:$A$73,1))) *
(INDEX('Curva Juros'!$B$7:$B$73,MATCH(C12985,'Curva Juros'!$A$7:$A$73,1)+1) -
INDEX('Curva Juros'!$B$7:$B$73,MATCH(C12985,'Curva Juros'!$A$7:$A$73,1))) /
(INDEX('Curva Juros'!$A$7:$A$73,MATCH(C12985,'Curva Juros'!$A$7:$A$73,1)+1) -
INDEX('Curva Juros'!$A$7:$A$73,MATCH(C12985,'Curva Juros'!$A$7:$A$73,1)))</f>
        <v>7.6100539682539683</v>
      </c>
      <c r="F12985" s="24">
        <f t="shared" si="202"/>
        <v>5.5746031746031766E-4</v>
      </c>
      <c r="G12985" s="24"/>
    </row>
    <row r="12986" spans="1:7" x14ac:dyDescent="0.25">
      <c r="A12986" s="6" t="s">
        <v>275</v>
      </c>
      <c r="B12986" s="7">
        <v>45842</v>
      </c>
      <c r="C12986" s="8">
        <v>1343.25</v>
      </c>
      <c r="D12986" s="20">
        <v>7.5131000000000003E-2</v>
      </c>
      <c r="E12986" s="35" cm="1">
        <f t="array" ref="E12986">INDEX('Curva Juros'!$B$7:$B$73,MATCH(C12986,'Curva Juros'!$A$7:$A$73,1)) +
(C12986-INDEX('Curva Juros'!$A$7:$A$73,MATCH(C12986,'Curva Juros'!$A$7:$A$73,1))) *
(INDEX('Curva Juros'!$B$7:$B$73,MATCH(C12986,'Curva Juros'!$A$7:$A$73,1)+1) -
INDEX('Curva Juros'!$B$7:$B$73,MATCH(C12986,'Curva Juros'!$A$7:$A$73,1))) /
(INDEX('Curva Juros'!$A$7:$A$73,MATCH(C12986,'Curva Juros'!$A$7:$A$73,1)+1) -
INDEX('Curva Juros'!$A$7:$A$73,MATCH(C12986,'Curva Juros'!$A$7:$A$73,1)))</f>
        <v>7.6100071428571434</v>
      </c>
      <c r="F12986" s="24">
        <f t="shared" si="202"/>
        <v>-9.6907142857143025E-4</v>
      </c>
      <c r="G12986" s="24"/>
    </row>
    <row r="12987" spans="1:7" x14ac:dyDescent="0.25">
      <c r="A12987" s="3" t="s">
        <v>275</v>
      </c>
      <c r="B12987" s="4">
        <v>45849</v>
      </c>
      <c r="C12987" s="5">
        <v>1330.9</v>
      </c>
      <c r="D12987" s="19">
        <v>7.7272999999999994E-2</v>
      </c>
      <c r="E12987" s="35" cm="1">
        <f t="array" ref="E12987">INDEX('Curva Juros'!$B$7:$B$73,MATCH(C12987,'Curva Juros'!$A$7:$A$73,1)) +
(C12987-INDEX('Curva Juros'!$A$7:$A$73,MATCH(C12987,'Curva Juros'!$A$7:$A$73,1))) *
(INDEX('Curva Juros'!$B$7:$B$73,MATCH(C12987,'Curva Juros'!$A$7:$A$73,1)+1) -
INDEX('Curva Juros'!$B$7:$B$73,MATCH(C12987,'Curva Juros'!$A$7:$A$73,1))) /
(INDEX('Curva Juros'!$A$7:$A$73,MATCH(C12987,'Curva Juros'!$A$7:$A$73,1)+1) -
INDEX('Curva Juros'!$A$7:$A$73,MATCH(C12987,'Curva Juros'!$A$7:$A$73,1)))</f>
        <v>7.612320317460318</v>
      </c>
      <c r="F12987" s="24">
        <f t="shared" si="202"/>
        <v>1.1497968253968149E-3</v>
      </c>
      <c r="G12987" s="24"/>
    </row>
    <row r="12988" spans="1:7" x14ac:dyDescent="0.25">
      <c r="A12988" s="6" t="s">
        <v>275</v>
      </c>
      <c r="B12988" s="7">
        <v>45856</v>
      </c>
      <c r="C12988" s="8">
        <v>1318.45</v>
      </c>
      <c r="D12988" s="20">
        <v>7.9454999999999998E-2</v>
      </c>
      <c r="E12988" s="35" cm="1">
        <f t="array" ref="E12988">INDEX('Curva Juros'!$B$7:$B$73,MATCH(C12988,'Curva Juros'!$A$7:$A$73,1)) +
(C12988-INDEX('Curva Juros'!$A$7:$A$73,MATCH(C12988,'Curva Juros'!$A$7:$A$73,1))) *
(INDEX('Curva Juros'!$B$7:$B$73,MATCH(C12988,'Curva Juros'!$A$7:$A$73,1)+1) -
INDEX('Curva Juros'!$B$7:$B$73,MATCH(C12988,'Curva Juros'!$A$7:$A$73,1))) /
(INDEX('Curva Juros'!$A$7:$A$73,MATCH(C12988,'Curva Juros'!$A$7:$A$73,1)+1) -
INDEX('Curva Juros'!$A$7:$A$73,MATCH(C12988,'Curva Juros'!$A$7:$A$73,1)))</f>
        <v>7.6146522222222224</v>
      </c>
      <c r="F12988" s="24">
        <f t="shared" si="202"/>
        <v>3.3084777777777769E-3</v>
      </c>
      <c r="G12988" s="24"/>
    </row>
    <row r="12989" spans="1:7" x14ac:dyDescent="0.25">
      <c r="A12989" s="3" t="s">
        <v>275</v>
      </c>
      <c r="B12989" s="4">
        <v>45863</v>
      </c>
      <c r="C12989" s="5">
        <v>1313.01</v>
      </c>
      <c r="D12989" s="19">
        <v>7.9583000000000001E-2</v>
      </c>
      <c r="E12989" s="35" cm="1">
        <f t="array" ref="E12989">INDEX('Curva Juros'!$B$7:$B$73,MATCH(C12989,'Curva Juros'!$A$7:$A$73,1)) +
(C12989-INDEX('Curva Juros'!$A$7:$A$73,MATCH(C12989,'Curva Juros'!$A$7:$A$73,1))) *
(INDEX('Curva Juros'!$B$7:$B$73,MATCH(C12989,'Curva Juros'!$A$7:$A$73,1)+1) -
INDEX('Curva Juros'!$B$7:$B$73,MATCH(C12989,'Curva Juros'!$A$7:$A$73,1))) /
(INDEX('Curva Juros'!$A$7:$A$73,MATCH(C12989,'Curva Juros'!$A$7:$A$73,1)+1) -
INDEX('Curva Juros'!$A$7:$A$73,MATCH(C12989,'Curva Juros'!$A$7:$A$73,1)))</f>
        <v>7.6156711428571429</v>
      </c>
      <c r="F12989" s="24">
        <f t="shared" si="202"/>
        <v>3.4262885714285707E-3</v>
      </c>
      <c r="G12989" s="24"/>
    </row>
    <row r="12990" spans="1:7" x14ac:dyDescent="0.25">
      <c r="A12990" s="6" t="s">
        <v>275</v>
      </c>
      <c r="B12990" s="7">
        <v>45870</v>
      </c>
      <c r="C12990" s="8">
        <v>1312.43</v>
      </c>
      <c r="D12990" s="20">
        <v>7.8285999999999994E-2</v>
      </c>
      <c r="E12990" s="35" cm="1">
        <f t="array" ref="E12990">INDEX('Curva Juros'!$B$7:$B$73,MATCH(C12990,'Curva Juros'!$A$7:$A$73,1)) +
(C12990-INDEX('Curva Juros'!$A$7:$A$73,MATCH(C12990,'Curva Juros'!$A$7:$A$73,1))) *
(INDEX('Curva Juros'!$B$7:$B$73,MATCH(C12990,'Curva Juros'!$A$7:$A$73,1)+1) -
INDEX('Curva Juros'!$B$7:$B$73,MATCH(C12990,'Curva Juros'!$A$7:$A$73,1))) /
(INDEX('Curva Juros'!$A$7:$A$73,MATCH(C12990,'Curva Juros'!$A$7:$A$73,1)+1) -
INDEX('Curva Juros'!$A$7:$A$73,MATCH(C12990,'Curva Juros'!$A$7:$A$73,1)))</f>
        <v>7.615779777777778</v>
      </c>
      <c r="F12990" s="24">
        <f t="shared" si="202"/>
        <v>2.1282022222222086E-3</v>
      </c>
      <c r="G12990" s="24"/>
    </row>
    <row r="12991" spans="1:7" x14ac:dyDescent="0.25">
      <c r="A12991" s="3" t="s">
        <v>275</v>
      </c>
      <c r="B12991" s="4">
        <v>45877</v>
      </c>
      <c r="C12991" s="5">
        <v>1314.22</v>
      </c>
      <c r="D12991" s="19">
        <v>7.6301999999999995E-2</v>
      </c>
      <c r="E12991" s="35" cm="1">
        <f t="array" ref="E12991">INDEX('Curva Juros'!$B$7:$B$73,MATCH(C12991,'Curva Juros'!$A$7:$A$73,1)) +
(C12991-INDEX('Curva Juros'!$A$7:$A$73,MATCH(C12991,'Curva Juros'!$A$7:$A$73,1))) *
(INDEX('Curva Juros'!$B$7:$B$73,MATCH(C12991,'Curva Juros'!$A$7:$A$73,1)+1) -
INDEX('Curva Juros'!$B$7:$B$73,MATCH(C12991,'Curva Juros'!$A$7:$A$73,1))) /
(INDEX('Curva Juros'!$A$7:$A$73,MATCH(C12991,'Curva Juros'!$A$7:$A$73,1)+1) -
INDEX('Curva Juros'!$A$7:$A$73,MATCH(C12991,'Curva Juros'!$A$7:$A$73,1)))</f>
        <v>7.6154445079365081</v>
      </c>
      <c r="F12991" s="24">
        <f t="shared" si="202"/>
        <v>1.4755492063490971E-4</v>
      </c>
      <c r="G12991" s="24"/>
    </row>
    <row r="12992" spans="1:7" x14ac:dyDescent="0.25">
      <c r="A12992" s="6" t="s">
        <v>275</v>
      </c>
      <c r="B12992" s="7">
        <v>45884</v>
      </c>
      <c r="C12992" s="8">
        <v>1312.56</v>
      </c>
      <c r="D12992" s="20">
        <v>7.5330999999999995E-2</v>
      </c>
      <c r="E12992" s="35" cm="1">
        <f t="array" ref="E12992">INDEX('Curva Juros'!$B$7:$B$73,MATCH(C12992,'Curva Juros'!$A$7:$A$73,1)) +
(C12992-INDEX('Curva Juros'!$A$7:$A$73,MATCH(C12992,'Curva Juros'!$A$7:$A$73,1))) *
(INDEX('Curva Juros'!$B$7:$B$73,MATCH(C12992,'Curva Juros'!$A$7:$A$73,1)+1) -
INDEX('Curva Juros'!$B$7:$B$73,MATCH(C12992,'Curva Juros'!$A$7:$A$73,1))) /
(INDEX('Curva Juros'!$A$7:$A$73,MATCH(C12992,'Curva Juros'!$A$7:$A$73,1)+1) -
INDEX('Curva Juros'!$A$7:$A$73,MATCH(C12992,'Curva Juros'!$A$7:$A$73,1)))</f>
        <v>7.6157554285714291</v>
      </c>
      <c r="F12992" s="24">
        <f t="shared" si="202"/>
        <v>-8.2655428571429268E-4</v>
      </c>
      <c r="G12992" s="24"/>
    </row>
    <row r="12993" spans="1:7" x14ac:dyDescent="0.25">
      <c r="A12993" s="3" t="s">
        <v>275</v>
      </c>
      <c r="B12993" s="4">
        <v>45891</v>
      </c>
      <c r="C12993" s="5">
        <v>1298.6500000000001</v>
      </c>
      <c r="D12993" s="19">
        <v>7.7931E-2</v>
      </c>
      <c r="E12993" s="35" cm="1">
        <f t="array" ref="E12993">INDEX('Curva Juros'!$B$7:$B$73,MATCH(C12993,'Curva Juros'!$A$7:$A$73,1)) +
(C12993-INDEX('Curva Juros'!$A$7:$A$73,MATCH(C12993,'Curva Juros'!$A$7:$A$73,1))) *
(INDEX('Curva Juros'!$B$7:$B$73,MATCH(C12993,'Curva Juros'!$A$7:$A$73,1)+1) -
INDEX('Curva Juros'!$B$7:$B$73,MATCH(C12993,'Curva Juros'!$A$7:$A$73,1))) /
(INDEX('Curva Juros'!$A$7:$A$73,MATCH(C12993,'Curva Juros'!$A$7:$A$73,1)+1) -
INDEX('Curva Juros'!$A$7:$A$73,MATCH(C12993,'Curva Juros'!$A$7:$A$73,1)))</f>
        <v>7.618360793650794</v>
      </c>
      <c r="F12993" s="24">
        <f t="shared" si="202"/>
        <v>1.7473920634920592E-3</v>
      </c>
      <c r="G12993" s="24"/>
    </row>
    <row r="12994" spans="1:7" x14ac:dyDescent="0.25">
      <c r="A12994" s="6" t="s">
        <v>275</v>
      </c>
      <c r="B12994" s="7">
        <v>45898</v>
      </c>
      <c r="C12994" s="8">
        <v>1292.6400000000001</v>
      </c>
      <c r="D12994" s="20">
        <v>7.8227000000000005E-2</v>
      </c>
      <c r="E12994" s="35" cm="1">
        <f t="array" ref="E12994">INDEX('Curva Juros'!$B$7:$B$73,MATCH(C12994,'Curva Juros'!$A$7:$A$73,1)) +
(C12994-INDEX('Curva Juros'!$A$7:$A$73,MATCH(C12994,'Curva Juros'!$A$7:$A$73,1))) *
(INDEX('Curva Juros'!$B$7:$B$73,MATCH(C12994,'Curva Juros'!$A$7:$A$73,1)+1) -
INDEX('Curva Juros'!$B$7:$B$73,MATCH(C12994,'Curva Juros'!$A$7:$A$73,1))) /
(INDEX('Curva Juros'!$A$7:$A$73,MATCH(C12994,'Curva Juros'!$A$7:$A$73,1)+1) -
INDEX('Curva Juros'!$A$7:$A$73,MATCH(C12994,'Curva Juros'!$A$7:$A$73,1)))</f>
        <v>7.6194864761904766</v>
      </c>
      <c r="F12994" s="24">
        <f t="shared" si="202"/>
        <v>2.0321352380952423E-3</v>
      </c>
      <c r="G12994" s="24"/>
    </row>
    <row r="12995" spans="1:7" x14ac:dyDescent="0.25">
      <c r="A12995" s="3" t="s">
        <v>275</v>
      </c>
      <c r="B12995" s="4">
        <v>45905</v>
      </c>
      <c r="C12995" s="5">
        <v>1291.81</v>
      </c>
      <c r="D12995" s="19">
        <v>7.7006000000000005E-2</v>
      </c>
      <c r="E12995" s="35" cm="1">
        <f t="array" ref="E12995">INDEX('Curva Juros'!$B$7:$B$73,MATCH(C12995,'Curva Juros'!$A$7:$A$73,1)) +
(C12995-INDEX('Curva Juros'!$A$7:$A$73,MATCH(C12995,'Curva Juros'!$A$7:$A$73,1))) *
(INDEX('Curva Juros'!$B$7:$B$73,MATCH(C12995,'Curva Juros'!$A$7:$A$73,1)+1) -
INDEX('Curva Juros'!$B$7:$B$73,MATCH(C12995,'Curva Juros'!$A$7:$A$73,1))) /
(INDEX('Curva Juros'!$A$7:$A$73,MATCH(C12995,'Curva Juros'!$A$7:$A$73,1)+1) -
INDEX('Curva Juros'!$A$7:$A$73,MATCH(C12995,'Curva Juros'!$A$7:$A$73,1)))</f>
        <v>7.6196419365079366</v>
      </c>
      <c r="F12995" s="24">
        <f t="shared" ref="F12995:F13058" si="203">D12995-E12995/100</f>
        <v>8.0958063492063415E-4</v>
      </c>
      <c r="G12995" s="24"/>
    </row>
    <row r="12996" spans="1:7" x14ac:dyDescent="0.25">
      <c r="A12996" s="6" t="s">
        <v>275</v>
      </c>
      <c r="B12996" s="7">
        <v>45912</v>
      </c>
      <c r="C12996" s="8">
        <v>1289.32</v>
      </c>
      <c r="D12996" s="20">
        <v>7.6274999999999996E-2</v>
      </c>
      <c r="E12996" s="35" cm="1">
        <f t="array" ref="E12996">INDEX('Curva Juros'!$B$7:$B$73,MATCH(C12996,'Curva Juros'!$A$7:$A$73,1)) +
(C12996-INDEX('Curva Juros'!$A$7:$A$73,MATCH(C12996,'Curva Juros'!$A$7:$A$73,1))) *
(INDEX('Curva Juros'!$B$7:$B$73,MATCH(C12996,'Curva Juros'!$A$7:$A$73,1)+1) -
INDEX('Curva Juros'!$B$7:$B$73,MATCH(C12996,'Curva Juros'!$A$7:$A$73,1))) /
(INDEX('Curva Juros'!$A$7:$A$73,MATCH(C12996,'Curva Juros'!$A$7:$A$73,1)+1) -
INDEX('Curva Juros'!$A$7:$A$73,MATCH(C12996,'Curva Juros'!$A$7:$A$73,1)))</f>
        <v>7.6201083174603177</v>
      </c>
      <c r="F12996" s="24">
        <f t="shared" si="203"/>
        <v>7.3916825396813657E-5</v>
      </c>
      <c r="G12996" s="24"/>
    </row>
    <row r="12997" spans="1:7" x14ac:dyDescent="0.25">
      <c r="A12997" s="3" t="s">
        <v>275</v>
      </c>
      <c r="B12997" s="4">
        <v>45919</v>
      </c>
      <c r="C12997" s="5">
        <v>1285.77</v>
      </c>
      <c r="D12997" s="19">
        <v>7.5851000000000002E-2</v>
      </c>
      <c r="E12997" s="35" cm="1">
        <f t="array" ref="E12997">INDEX('Curva Juros'!$B$7:$B$73,MATCH(C12997,'Curva Juros'!$A$7:$A$73,1)) +
(C12997-INDEX('Curva Juros'!$A$7:$A$73,MATCH(C12997,'Curva Juros'!$A$7:$A$73,1))) *
(INDEX('Curva Juros'!$B$7:$B$73,MATCH(C12997,'Curva Juros'!$A$7:$A$73,1)+1) -
INDEX('Curva Juros'!$B$7:$B$73,MATCH(C12997,'Curva Juros'!$A$7:$A$73,1))) /
(INDEX('Curva Juros'!$A$7:$A$73,MATCH(C12997,'Curva Juros'!$A$7:$A$73,1)+1) -
INDEX('Curva Juros'!$A$7:$A$73,MATCH(C12997,'Curva Juros'!$A$7:$A$73,1)))</f>
        <v>7.6207732380952384</v>
      </c>
      <c r="F12997" s="24">
        <f t="shared" si="203"/>
        <v>-3.5673238095237925E-4</v>
      </c>
      <c r="G12997" s="24"/>
    </row>
    <row r="12998" spans="1:7" x14ac:dyDescent="0.25">
      <c r="A12998" s="6" t="s">
        <v>275</v>
      </c>
      <c r="B12998" s="7">
        <v>45926</v>
      </c>
      <c r="C12998" s="8">
        <v>1289.9000000000001</v>
      </c>
      <c r="D12998" s="20">
        <v>7.3202000000000003E-2</v>
      </c>
      <c r="E12998" s="35" cm="1">
        <f t="array" ref="E12998">INDEX('Curva Juros'!$B$7:$B$73,MATCH(C12998,'Curva Juros'!$A$7:$A$73,1)) +
(C12998-INDEX('Curva Juros'!$A$7:$A$73,MATCH(C12998,'Curva Juros'!$A$7:$A$73,1))) *
(INDEX('Curva Juros'!$B$7:$B$73,MATCH(C12998,'Curva Juros'!$A$7:$A$73,1)+1) -
INDEX('Curva Juros'!$B$7:$B$73,MATCH(C12998,'Curva Juros'!$A$7:$A$73,1))) /
(INDEX('Curva Juros'!$A$7:$A$73,MATCH(C12998,'Curva Juros'!$A$7:$A$73,1)+1) -
INDEX('Curva Juros'!$A$7:$A$73,MATCH(C12998,'Curva Juros'!$A$7:$A$73,1)))</f>
        <v>7.6199996825396825</v>
      </c>
      <c r="F12998" s="24">
        <f t="shared" si="203"/>
        <v>-2.9979968253968231E-3</v>
      </c>
      <c r="G12998" s="24"/>
    </row>
    <row r="12999" spans="1:7" x14ac:dyDescent="0.25">
      <c r="A12999" s="3" t="s">
        <v>275</v>
      </c>
      <c r="B12999" s="4">
        <v>45933</v>
      </c>
      <c r="C12999" s="5">
        <v>1280.75</v>
      </c>
      <c r="D12999" s="19">
        <v>7.4402999999999997E-2</v>
      </c>
      <c r="E12999" s="35" cm="1">
        <f t="array" ref="E12999">INDEX('Curva Juros'!$B$7:$B$73,MATCH(C12999,'Curva Juros'!$A$7:$A$73,1)) +
(C12999-INDEX('Curva Juros'!$A$7:$A$73,MATCH(C12999,'Curva Juros'!$A$7:$A$73,1))) *
(INDEX('Curva Juros'!$B$7:$B$73,MATCH(C12999,'Curva Juros'!$A$7:$A$73,1)+1) -
INDEX('Curva Juros'!$B$7:$B$73,MATCH(C12999,'Curva Juros'!$A$7:$A$73,1))) /
(INDEX('Curva Juros'!$A$7:$A$73,MATCH(C12999,'Curva Juros'!$A$7:$A$73,1)+1) -
INDEX('Curva Juros'!$A$7:$A$73,MATCH(C12999,'Curva Juros'!$A$7:$A$73,1)))</f>
        <v>7.6217134920634928</v>
      </c>
      <c r="F12999" s="24">
        <f t="shared" si="203"/>
        <v>-1.8141349206349244E-3</v>
      </c>
      <c r="G12999" s="24"/>
    </row>
    <row r="13000" spans="1:7" x14ac:dyDescent="0.25">
      <c r="A13000" s="6" t="s">
        <v>275</v>
      </c>
      <c r="B13000" s="7">
        <v>45940</v>
      </c>
      <c r="C13000" s="8">
        <v>1273.19</v>
      </c>
      <c r="D13000" s="20">
        <v>7.5147000000000005E-2</v>
      </c>
      <c r="E13000" s="35" cm="1">
        <f t="array" ref="E13000">INDEX('Curva Juros'!$B$7:$B$73,MATCH(C13000,'Curva Juros'!$A$7:$A$73,1)) +
(C13000-INDEX('Curva Juros'!$A$7:$A$73,MATCH(C13000,'Curva Juros'!$A$7:$A$73,1))) *
(INDEX('Curva Juros'!$B$7:$B$73,MATCH(C13000,'Curva Juros'!$A$7:$A$73,1)+1) -
INDEX('Curva Juros'!$B$7:$B$73,MATCH(C13000,'Curva Juros'!$A$7:$A$73,1))) /
(INDEX('Curva Juros'!$A$7:$A$73,MATCH(C13000,'Curva Juros'!$A$7:$A$73,1)+1) -
INDEX('Curva Juros'!$A$7:$A$73,MATCH(C13000,'Curva Juros'!$A$7:$A$73,1)))</f>
        <v>7.6231294920634927</v>
      </c>
      <c r="F13000" s="24">
        <f t="shared" si="203"/>
        <v>-1.0842949206349151E-3</v>
      </c>
      <c r="G13000" s="24"/>
    </row>
    <row r="13001" spans="1:7" x14ac:dyDescent="0.25">
      <c r="A13001" s="3" t="s">
        <v>275</v>
      </c>
      <c r="B13001" s="4">
        <v>45947</v>
      </c>
      <c r="C13001" s="5">
        <v>1424.5</v>
      </c>
      <c r="D13001" s="19">
        <v>7.6894000000000004E-2</v>
      </c>
      <c r="E13001" s="35" cm="1">
        <f t="array" ref="E13001">INDEX('Curva Juros'!$B$7:$B$73,MATCH(C13001,'Curva Juros'!$A$7:$A$73,1)) +
(C13001-INDEX('Curva Juros'!$A$7:$A$73,MATCH(C13001,'Curva Juros'!$A$7:$A$73,1))) *
(INDEX('Curva Juros'!$B$7:$B$73,MATCH(C13001,'Curva Juros'!$A$7:$A$73,1)+1) -
INDEX('Curva Juros'!$B$7:$B$73,MATCH(C13001,'Curva Juros'!$A$7:$A$73,1))) /
(INDEX('Curva Juros'!$A$7:$A$73,MATCH(C13001,'Curva Juros'!$A$7:$A$73,1)+1) -
INDEX('Curva Juros'!$A$7:$A$73,MATCH(C13001,'Curva Juros'!$A$7:$A$73,1)))</f>
        <v>7.5936277777777779</v>
      </c>
      <c r="F13001" s="24">
        <f t="shared" si="203"/>
        <v>9.5772222222222092E-4</v>
      </c>
      <c r="G13001" s="24"/>
    </row>
    <row r="13002" spans="1:7" x14ac:dyDescent="0.25">
      <c r="A13002" s="6" t="s">
        <v>275</v>
      </c>
      <c r="B13002" s="7">
        <v>45954</v>
      </c>
      <c r="C13002" s="8">
        <v>1420.25</v>
      </c>
      <c r="D13002" s="20">
        <v>7.6647999999999994E-2</v>
      </c>
      <c r="E13002" s="35" cm="1">
        <f t="array" ref="E13002">INDEX('Curva Juros'!$B$7:$B$73,MATCH(C13002,'Curva Juros'!$A$7:$A$73,1)) +
(C13002-INDEX('Curva Juros'!$A$7:$A$73,MATCH(C13002,'Curva Juros'!$A$7:$A$73,1))) *
(INDEX('Curva Juros'!$B$7:$B$73,MATCH(C13002,'Curva Juros'!$A$7:$A$73,1)+1) -
INDEX('Curva Juros'!$B$7:$B$73,MATCH(C13002,'Curva Juros'!$A$7:$A$73,1))) /
(INDEX('Curva Juros'!$A$7:$A$73,MATCH(C13002,'Curva Juros'!$A$7:$A$73,1)+1) -
INDEX('Curva Juros'!$A$7:$A$73,MATCH(C13002,'Curva Juros'!$A$7:$A$73,1)))</f>
        <v>7.5945519841269844</v>
      </c>
      <c r="F13002" s="24">
        <f t="shared" si="203"/>
        <v>7.0248015873014547E-4</v>
      </c>
      <c r="G13002" s="24"/>
    </row>
    <row r="13003" spans="1:7" x14ac:dyDescent="0.25">
      <c r="A13003" s="3" t="s">
        <v>275</v>
      </c>
      <c r="B13003" s="4">
        <v>45961</v>
      </c>
      <c r="C13003" s="5">
        <v>1412.06</v>
      </c>
      <c r="D13003" s="19">
        <v>7.7704999999999996E-2</v>
      </c>
      <c r="E13003" s="35" cm="1">
        <f t="array" ref="E13003">INDEX('Curva Juros'!$B$7:$B$73,MATCH(C13003,'Curva Juros'!$A$7:$A$73,1)) +
(C13003-INDEX('Curva Juros'!$A$7:$A$73,MATCH(C13003,'Curva Juros'!$A$7:$A$73,1))) *
(INDEX('Curva Juros'!$B$7:$B$73,MATCH(C13003,'Curva Juros'!$A$7:$A$73,1)+1) -
INDEX('Curva Juros'!$B$7:$B$73,MATCH(C13003,'Curva Juros'!$A$7:$A$73,1))) /
(INDEX('Curva Juros'!$A$7:$A$73,MATCH(C13003,'Curva Juros'!$A$7:$A$73,1)+1) -
INDEX('Curva Juros'!$A$7:$A$73,MATCH(C13003,'Curva Juros'!$A$7:$A$73,1)))</f>
        <v>7.5963329841269847</v>
      </c>
      <c r="F13003" s="24">
        <f t="shared" si="203"/>
        <v>1.7416701587301547E-3</v>
      </c>
      <c r="G13003" s="24"/>
    </row>
    <row r="13004" spans="1:7" x14ac:dyDescent="0.25">
      <c r="A13004" s="6" t="s">
        <v>275</v>
      </c>
      <c r="B13004" s="7">
        <v>45968</v>
      </c>
      <c r="C13004" s="8">
        <v>1410.28</v>
      </c>
      <c r="D13004" s="20">
        <v>7.6636999999999997E-2</v>
      </c>
      <c r="E13004" s="35" cm="1">
        <f t="array" ref="E13004">INDEX('Curva Juros'!$B$7:$B$73,MATCH(C13004,'Curva Juros'!$A$7:$A$73,1)) +
(C13004-INDEX('Curva Juros'!$A$7:$A$73,MATCH(C13004,'Curva Juros'!$A$7:$A$73,1))) *
(INDEX('Curva Juros'!$B$7:$B$73,MATCH(C13004,'Curva Juros'!$A$7:$A$73,1)+1) -
INDEX('Curva Juros'!$B$7:$B$73,MATCH(C13004,'Curva Juros'!$A$7:$A$73,1))) /
(INDEX('Curva Juros'!$A$7:$A$73,MATCH(C13004,'Curva Juros'!$A$7:$A$73,1)+1) -
INDEX('Curva Juros'!$A$7:$A$73,MATCH(C13004,'Curva Juros'!$A$7:$A$73,1)))</f>
        <v>7.5967200634920635</v>
      </c>
      <c r="F13004" s="24">
        <f t="shared" si="203"/>
        <v>6.6979936507936821E-4</v>
      </c>
      <c r="G13004" s="24"/>
    </row>
    <row r="13005" spans="1:7" x14ac:dyDescent="0.25">
      <c r="A13005" s="3" t="s">
        <v>275</v>
      </c>
      <c r="B13005" s="4">
        <v>45975</v>
      </c>
      <c r="C13005" s="5">
        <v>1415.19</v>
      </c>
      <c r="D13005" s="19">
        <v>7.3359999999999995E-2</v>
      </c>
      <c r="E13005" s="35" cm="1">
        <f t="array" ref="E13005">INDEX('Curva Juros'!$B$7:$B$73,MATCH(C13005,'Curva Juros'!$A$7:$A$73,1)) +
(C13005-INDEX('Curva Juros'!$A$7:$A$73,MATCH(C13005,'Curva Juros'!$A$7:$A$73,1))) *
(INDEX('Curva Juros'!$B$7:$B$73,MATCH(C13005,'Curva Juros'!$A$7:$A$73,1)+1) -
INDEX('Curva Juros'!$B$7:$B$73,MATCH(C13005,'Curva Juros'!$A$7:$A$73,1))) /
(INDEX('Curva Juros'!$A$7:$A$73,MATCH(C13005,'Curva Juros'!$A$7:$A$73,1)+1) -
INDEX('Curva Juros'!$A$7:$A$73,MATCH(C13005,'Curva Juros'!$A$7:$A$73,1)))</f>
        <v>7.5956523333333337</v>
      </c>
      <c r="F13005" s="24">
        <f t="shared" si="203"/>
        <v>-2.5965233333333365E-3</v>
      </c>
      <c r="G13005" s="24"/>
    </row>
    <row r="13006" spans="1:7" x14ac:dyDescent="0.25">
      <c r="A13006" s="6" t="s">
        <v>275</v>
      </c>
      <c r="B13006" s="7">
        <v>45982</v>
      </c>
      <c r="C13006" s="8">
        <v>1406.41</v>
      </c>
      <c r="D13006" s="20">
        <v>7.4939000000000006E-2</v>
      </c>
      <c r="E13006" s="35" cm="1">
        <f t="array" ref="E13006">INDEX('Curva Juros'!$B$7:$B$73,MATCH(C13006,'Curva Juros'!$A$7:$A$73,1)) +
(C13006-INDEX('Curva Juros'!$A$7:$A$73,MATCH(C13006,'Curva Juros'!$A$7:$A$73,1))) *
(INDEX('Curva Juros'!$B$7:$B$73,MATCH(C13006,'Curva Juros'!$A$7:$A$73,1)+1) -
INDEX('Curva Juros'!$B$7:$B$73,MATCH(C13006,'Curva Juros'!$A$7:$A$73,1))) /
(INDEX('Curva Juros'!$A$7:$A$73,MATCH(C13006,'Curva Juros'!$A$7:$A$73,1)+1) -
INDEX('Curva Juros'!$A$7:$A$73,MATCH(C13006,'Curva Juros'!$A$7:$A$73,1)))</f>
        <v>7.597561634920635</v>
      </c>
      <c r="F13006" s="24">
        <f t="shared" si="203"/>
        <v>-1.0366163492063485E-3</v>
      </c>
      <c r="G13006" s="24"/>
    </row>
    <row r="13007" spans="1:7" x14ac:dyDescent="0.25">
      <c r="A13007" s="3" t="s">
        <v>275</v>
      </c>
      <c r="B13007" s="4">
        <v>45989</v>
      </c>
      <c r="C13007" s="5">
        <v>1408.34</v>
      </c>
      <c r="D13007" s="19">
        <v>7.2653999999999996E-2</v>
      </c>
      <c r="E13007" s="35" cm="1">
        <f t="array" ref="E13007">INDEX('Curva Juros'!$B$7:$B$73,MATCH(C13007,'Curva Juros'!$A$7:$A$73,1)) +
(C13007-INDEX('Curva Juros'!$A$7:$A$73,MATCH(C13007,'Curva Juros'!$A$7:$A$73,1))) *
(INDEX('Curva Juros'!$B$7:$B$73,MATCH(C13007,'Curva Juros'!$A$7:$A$73,1)+1) -
INDEX('Curva Juros'!$B$7:$B$73,MATCH(C13007,'Curva Juros'!$A$7:$A$73,1))) /
(INDEX('Curva Juros'!$A$7:$A$73,MATCH(C13007,'Curva Juros'!$A$7:$A$73,1)+1) -
INDEX('Curva Juros'!$A$7:$A$73,MATCH(C13007,'Curva Juros'!$A$7:$A$73,1)))</f>
        <v>7.5971419365079367</v>
      </c>
      <c r="F13007" s="24">
        <f t="shared" si="203"/>
        <v>-3.3174193650793715E-3</v>
      </c>
      <c r="G13007" s="24"/>
    </row>
    <row r="13008" spans="1:7" x14ac:dyDescent="0.25">
      <c r="A13008" s="6" t="s">
        <v>275</v>
      </c>
      <c r="B13008" s="7">
        <v>45996</v>
      </c>
      <c r="C13008" s="8">
        <v>1402.86</v>
      </c>
      <c r="D13008" s="20">
        <v>7.281E-2</v>
      </c>
      <c r="E13008" s="35" cm="1">
        <f t="array" ref="E13008">INDEX('Curva Juros'!$B$7:$B$73,MATCH(C13008,'Curva Juros'!$A$7:$A$73,1)) +
(C13008-INDEX('Curva Juros'!$A$7:$A$73,MATCH(C13008,'Curva Juros'!$A$7:$A$73,1))) *
(INDEX('Curva Juros'!$B$7:$B$73,MATCH(C13008,'Curva Juros'!$A$7:$A$73,1)+1) -
INDEX('Curva Juros'!$B$7:$B$73,MATCH(C13008,'Curva Juros'!$A$7:$A$73,1))) /
(INDEX('Curva Juros'!$A$7:$A$73,MATCH(C13008,'Curva Juros'!$A$7:$A$73,1)+1) -
INDEX('Curva Juros'!$A$7:$A$73,MATCH(C13008,'Curva Juros'!$A$7:$A$73,1)))</f>
        <v>7.5983336190476196</v>
      </c>
      <c r="F13008" s="24">
        <f t="shared" si="203"/>
        <v>-3.1733361904762031E-3</v>
      </c>
      <c r="G13008" s="24"/>
    </row>
    <row r="13009" spans="1:7" x14ac:dyDescent="0.25">
      <c r="A13009" s="3" t="s">
        <v>275</v>
      </c>
      <c r="B13009" s="4">
        <v>46003</v>
      </c>
      <c r="C13009" s="5">
        <v>1391.34</v>
      </c>
      <c r="D13009" s="19">
        <v>7.4962000000000001E-2</v>
      </c>
      <c r="E13009" s="35" cm="1">
        <f t="array" ref="E13009">INDEX('Curva Juros'!$B$7:$B$73,MATCH(C13009,'Curva Juros'!$A$7:$A$73,1)) +
(C13009-INDEX('Curva Juros'!$A$7:$A$73,MATCH(C13009,'Curva Juros'!$A$7:$A$73,1))) *
(INDEX('Curva Juros'!$B$7:$B$73,MATCH(C13009,'Curva Juros'!$A$7:$A$73,1)+1) -
INDEX('Curva Juros'!$B$7:$B$73,MATCH(C13009,'Curva Juros'!$A$7:$A$73,1))) /
(INDEX('Curva Juros'!$A$7:$A$73,MATCH(C13009,'Curva Juros'!$A$7:$A$73,1)+1) -
INDEX('Curva Juros'!$A$7:$A$73,MATCH(C13009,'Curva Juros'!$A$7:$A$73,1)))</f>
        <v>7.6008387619047619</v>
      </c>
      <c r="F13009" s="24">
        <f t="shared" si="203"/>
        <v>-1.0463876190476146E-3</v>
      </c>
      <c r="G13009" s="24"/>
    </row>
    <row r="13010" spans="1:7" x14ac:dyDescent="0.25">
      <c r="A13010" s="6" t="s">
        <v>275</v>
      </c>
      <c r="B13010" s="7">
        <v>46010</v>
      </c>
      <c r="C13010" s="8">
        <v>1391.44</v>
      </c>
      <c r="D13010" s="20">
        <v>7.3277999999999996E-2</v>
      </c>
      <c r="E13010" s="35" cm="1">
        <f t="array" ref="E13010">INDEX('Curva Juros'!$B$7:$B$73,MATCH(C13010,'Curva Juros'!$A$7:$A$73,1)) +
(C13010-INDEX('Curva Juros'!$A$7:$A$73,MATCH(C13010,'Curva Juros'!$A$7:$A$73,1))) *
(INDEX('Curva Juros'!$B$7:$B$73,MATCH(C13010,'Curva Juros'!$A$7:$A$73,1)+1) -
INDEX('Curva Juros'!$B$7:$B$73,MATCH(C13010,'Curva Juros'!$A$7:$A$73,1))) /
(INDEX('Curva Juros'!$A$7:$A$73,MATCH(C13010,'Curva Juros'!$A$7:$A$73,1)+1) -
INDEX('Curva Juros'!$A$7:$A$73,MATCH(C13010,'Curva Juros'!$A$7:$A$73,1)))</f>
        <v>7.6008170158730159</v>
      </c>
      <c r="F13010" s="24">
        <f t="shared" si="203"/>
        <v>-2.730170158730158E-3</v>
      </c>
      <c r="G13010" s="24"/>
    </row>
    <row r="13011" spans="1:7" x14ac:dyDescent="0.25">
      <c r="A13011" s="3" t="s">
        <v>275</v>
      </c>
      <c r="B13011" s="4">
        <v>46017</v>
      </c>
      <c r="C13011" s="5">
        <v>1381.63</v>
      </c>
      <c r="D13011" s="19">
        <v>7.5193999999999997E-2</v>
      </c>
      <c r="E13011" s="35" cm="1">
        <f t="array" ref="E13011">INDEX('Curva Juros'!$B$7:$B$73,MATCH(C13011,'Curva Juros'!$A$7:$A$73,1)) +
(C13011-INDEX('Curva Juros'!$A$7:$A$73,MATCH(C13011,'Curva Juros'!$A$7:$A$73,1))) *
(INDEX('Curva Juros'!$B$7:$B$73,MATCH(C13011,'Curva Juros'!$A$7:$A$73,1)+1) -
INDEX('Curva Juros'!$B$7:$B$73,MATCH(C13011,'Curva Juros'!$A$7:$A$73,1))) /
(INDEX('Curva Juros'!$A$7:$A$73,MATCH(C13011,'Curva Juros'!$A$7:$A$73,1)+1) -
INDEX('Curva Juros'!$A$7:$A$73,MATCH(C13011,'Curva Juros'!$A$7:$A$73,1)))</f>
        <v>7.602818507936508</v>
      </c>
      <c r="F13011" s="24">
        <f t="shared" si="203"/>
        <v>-8.3418507936508512E-4</v>
      </c>
      <c r="G13011" s="24"/>
    </row>
    <row r="13012" spans="1:7" x14ac:dyDescent="0.25">
      <c r="A13012" s="6" t="s">
        <v>275</v>
      </c>
      <c r="B13012" s="7">
        <v>46024</v>
      </c>
      <c r="C13012" s="8">
        <v>1374.17</v>
      </c>
      <c r="D13012" s="20">
        <v>7.6342999999999994E-2</v>
      </c>
      <c r="E13012" s="35" cm="1">
        <f t="array" ref="E13012">INDEX('Curva Juros'!$B$7:$B$73,MATCH(C13012,'Curva Juros'!$A$7:$A$73,1)) +
(C13012-INDEX('Curva Juros'!$A$7:$A$73,MATCH(C13012,'Curva Juros'!$A$7:$A$73,1))) *
(INDEX('Curva Juros'!$B$7:$B$73,MATCH(C13012,'Curva Juros'!$A$7:$A$73,1)+1) -
INDEX('Curva Juros'!$B$7:$B$73,MATCH(C13012,'Curva Juros'!$A$7:$A$73,1))) /
(INDEX('Curva Juros'!$A$7:$A$73,MATCH(C13012,'Curva Juros'!$A$7:$A$73,1)+1) -
INDEX('Curva Juros'!$A$7:$A$73,MATCH(C13012,'Curva Juros'!$A$7:$A$73,1)))</f>
        <v>7.6042157777777781</v>
      </c>
      <c r="F13012" s="24">
        <f t="shared" si="203"/>
        <v>3.0084222222220847E-4</v>
      </c>
      <c r="G13012" s="24"/>
    </row>
    <row r="13013" spans="1:7" x14ac:dyDescent="0.25">
      <c r="A13013" s="3" t="s">
        <v>275</v>
      </c>
      <c r="B13013" s="4">
        <v>46031</v>
      </c>
      <c r="C13013" s="5">
        <v>1367.16</v>
      </c>
      <c r="D13013" s="19">
        <v>7.7007999999999993E-2</v>
      </c>
      <c r="E13013" s="35" cm="1">
        <f t="array" ref="E13013">INDEX('Curva Juros'!$B$7:$B$73,MATCH(C13013,'Curva Juros'!$A$7:$A$73,1)) +
(C13013-INDEX('Curva Juros'!$A$7:$A$73,MATCH(C13013,'Curva Juros'!$A$7:$A$73,1))) *
(INDEX('Curva Juros'!$B$7:$B$73,MATCH(C13013,'Curva Juros'!$A$7:$A$73,1)+1) -
INDEX('Curva Juros'!$B$7:$B$73,MATCH(C13013,'Curva Juros'!$A$7:$A$73,1))) /
(INDEX('Curva Juros'!$A$7:$A$73,MATCH(C13013,'Curva Juros'!$A$7:$A$73,1)+1) -
INDEX('Curva Juros'!$A$7:$A$73,MATCH(C13013,'Curva Juros'!$A$7:$A$73,1)))</f>
        <v>7.605528761904762</v>
      </c>
      <c r="F13013" s="24">
        <f t="shared" si="203"/>
        <v>9.527123809523752E-4</v>
      </c>
      <c r="G13013" s="24"/>
    </row>
    <row r="13014" spans="1:7" x14ac:dyDescent="0.25">
      <c r="A13014" s="6" t="s">
        <v>275</v>
      </c>
      <c r="B13014" s="7">
        <v>46038</v>
      </c>
      <c r="C13014" s="8">
        <v>1370.91</v>
      </c>
      <c r="D13014" s="20">
        <v>7.4112999999999998E-2</v>
      </c>
      <c r="E13014" s="35" cm="1">
        <f t="array" ref="E13014">INDEX('Curva Juros'!$B$7:$B$73,MATCH(C13014,'Curva Juros'!$A$7:$A$73,1)) +
(C13014-INDEX('Curva Juros'!$A$7:$A$73,MATCH(C13014,'Curva Juros'!$A$7:$A$73,1))) *
(INDEX('Curva Juros'!$B$7:$B$73,MATCH(C13014,'Curva Juros'!$A$7:$A$73,1)+1) -
INDEX('Curva Juros'!$B$7:$B$73,MATCH(C13014,'Curva Juros'!$A$7:$A$73,1))) /
(INDEX('Curva Juros'!$A$7:$A$73,MATCH(C13014,'Curva Juros'!$A$7:$A$73,1)+1) -
INDEX('Curva Juros'!$A$7:$A$73,MATCH(C13014,'Curva Juros'!$A$7:$A$73,1)))</f>
        <v>7.6048263809523808</v>
      </c>
      <c r="F13014" s="24">
        <f t="shared" si="203"/>
        <v>-1.9352638095238156E-3</v>
      </c>
      <c r="G13014" s="24"/>
    </row>
    <row r="13015" spans="1:7" x14ac:dyDescent="0.25">
      <c r="A13015" s="3" t="s">
        <v>275</v>
      </c>
      <c r="B13015" s="4">
        <v>46045</v>
      </c>
      <c r="C13015" s="5">
        <v>1365.83</v>
      </c>
      <c r="D13015" s="19">
        <v>7.4138999999999997E-2</v>
      </c>
      <c r="E13015" s="35" cm="1">
        <f t="array" ref="E13015">INDEX('Curva Juros'!$B$7:$B$73,MATCH(C13015,'Curva Juros'!$A$7:$A$73,1)) +
(C13015-INDEX('Curva Juros'!$A$7:$A$73,MATCH(C13015,'Curva Juros'!$A$7:$A$73,1))) *
(INDEX('Curva Juros'!$B$7:$B$73,MATCH(C13015,'Curva Juros'!$A$7:$A$73,1)+1) -
INDEX('Curva Juros'!$B$7:$B$73,MATCH(C13015,'Curva Juros'!$A$7:$A$73,1))) /
(INDEX('Curva Juros'!$A$7:$A$73,MATCH(C13015,'Curva Juros'!$A$7:$A$73,1)+1) -
INDEX('Curva Juros'!$A$7:$A$73,MATCH(C13015,'Curva Juros'!$A$7:$A$73,1)))</f>
        <v>7.6057778730158736</v>
      </c>
      <c r="F13015" s="24">
        <f t="shared" si="203"/>
        <v>-1.918778730158735E-3</v>
      </c>
      <c r="G13015" s="24"/>
    </row>
    <row r="13016" spans="1:7" x14ac:dyDescent="0.25">
      <c r="A13016" s="6" t="s">
        <v>275</v>
      </c>
      <c r="B13016" s="7">
        <v>46052</v>
      </c>
      <c r="C13016" s="8">
        <v>1372.2</v>
      </c>
      <c r="D13016" s="20">
        <v>7.0403999999999994E-2</v>
      </c>
      <c r="E13016" s="35" cm="1">
        <f t="array" ref="E13016">INDEX('Curva Juros'!$B$7:$B$73,MATCH(C13016,'Curva Juros'!$A$7:$A$73,1)) +
(C13016-INDEX('Curva Juros'!$A$7:$A$73,MATCH(C13016,'Curva Juros'!$A$7:$A$73,1))) *
(INDEX('Curva Juros'!$B$7:$B$73,MATCH(C13016,'Curva Juros'!$A$7:$A$73,1)+1) -
INDEX('Curva Juros'!$B$7:$B$73,MATCH(C13016,'Curva Juros'!$A$7:$A$73,1))) /
(INDEX('Curva Juros'!$A$7:$A$73,MATCH(C13016,'Curva Juros'!$A$7:$A$73,1)+1) -
INDEX('Curva Juros'!$A$7:$A$73,MATCH(C13016,'Curva Juros'!$A$7:$A$73,1)))</f>
        <v>7.6045847619047624</v>
      </c>
      <c r="F13016" s="24">
        <f t="shared" si="203"/>
        <v>-5.6418476190476241E-3</v>
      </c>
      <c r="G13016" s="24"/>
    </row>
    <row r="13017" spans="1:7" x14ac:dyDescent="0.25">
      <c r="A13017" s="3" t="s">
        <v>275</v>
      </c>
      <c r="B13017" s="4">
        <v>46059</v>
      </c>
      <c r="C13017" s="5">
        <v>1363.16</v>
      </c>
      <c r="D13017" s="19">
        <v>7.1729000000000001E-2</v>
      </c>
      <c r="E13017" s="35" cm="1">
        <f t="array" ref="E13017">INDEX('Curva Juros'!$B$7:$B$73,MATCH(C13017,'Curva Juros'!$A$7:$A$73,1)) +
(C13017-INDEX('Curva Juros'!$A$7:$A$73,MATCH(C13017,'Curva Juros'!$A$7:$A$73,1))) *
(INDEX('Curva Juros'!$B$7:$B$73,MATCH(C13017,'Curva Juros'!$A$7:$A$73,1)+1) -
INDEX('Curva Juros'!$B$7:$B$73,MATCH(C13017,'Curva Juros'!$A$7:$A$73,1))) /
(INDEX('Curva Juros'!$A$7:$A$73,MATCH(C13017,'Curva Juros'!$A$7:$A$73,1)+1) -
INDEX('Curva Juros'!$A$7:$A$73,MATCH(C13017,'Curva Juros'!$A$7:$A$73,1)))</f>
        <v>7.606277968253969</v>
      </c>
      <c r="F13017" s="24">
        <f t="shared" si="203"/>
        <v>-4.3337796825396874E-3</v>
      </c>
      <c r="G13017" s="24"/>
    </row>
    <row r="13018" spans="1:7" x14ac:dyDescent="0.25">
      <c r="A13018" s="6" t="s">
        <v>275</v>
      </c>
      <c r="B13018" s="7">
        <v>46066</v>
      </c>
      <c r="C13018" s="8">
        <v>1355.76</v>
      </c>
      <c r="D13018" s="20">
        <v>7.2513999999999995E-2</v>
      </c>
      <c r="E13018" s="35" cm="1">
        <f t="array" ref="E13018">INDEX('Curva Juros'!$B$7:$B$73,MATCH(C13018,'Curva Juros'!$A$7:$A$73,1)) +
(C13018-INDEX('Curva Juros'!$A$7:$A$73,MATCH(C13018,'Curva Juros'!$A$7:$A$73,1))) *
(INDEX('Curva Juros'!$B$7:$B$73,MATCH(C13018,'Curva Juros'!$A$7:$A$73,1)+1) -
INDEX('Curva Juros'!$B$7:$B$73,MATCH(C13018,'Curva Juros'!$A$7:$A$73,1))) /
(INDEX('Curva Juros'!$A$7:$A$73,MATCH(C13018,'Curva Juros'!$A$7:$A$73,1)+1) -
INDEX('Curva Juros'!$A$7:$A$73,MATCH(C13018,'Curva Juros'!$A$7:$A$73,1)))</f>
        <v>7.6076640000000006</v>
      </c>
      <c r="F13018" s="24">
        <f t="shared" si="203"/>
        <v>-3.5626400000000058E-3</v>
      </c>
      <c r="G13018" s="24"/>
    </row>
    <row r="13019" spans="1:7" x14ac:dyDescent="0.25">
      <c r="A13019" s="3" t="s">
        <v>275</v>
      </c>
      <c r="B13019" s="4">
        <v>46073</v>
      </c>
      <c r="C13019" s="5">
        <v>1352.23</v>
      </c>
      <c r="D13019" s="19">
        <v>7.2690000000000005E-2</v>
      </c>
      <c r="E13019" s="35" cm="1">
        <f t="array" ref="E13019">INDEX('Curva Juros'!$B$7:$B$73,MATCH(C13019,'Curva Juros'!$A$7:$A$73,1)) +
(C13019-INDEX('Curva Juros'!$A$7:$A$73,MATCH(C13019,'Curva Juros'!$A$7:$A$73,1))) *
(INDEX('Curva Juros'!$B$7:$B$73,MATCH(C13019,'Curva Juros'!$A$7:$A$73,1)+1) -
INDEX('Curva Juros'!$B$7:$B$73,MATCH(C13019,'Curva Juros'!$A$7:$A$73,1))) /
(INDEX('Curva Juros'!$A$7:$A$73,MATCH(C13019,'Curva Juros'!$A$7:$A$73,1)+1) -
INDEX('Curva Juros'!$A$7:$A$73,MATCH(C13019,'Curva Juros'!$A$7:$A$73,1)))</f>
        <v>7.6083251746031753</v>
      </c>
      <c r="F13019" s="24">
        <f t="shared" si="203"/>
        <v>-3.3932517460317502E-3</v>
      </c>
      <c r="G13019" s="24"/>
    </row>
    <row r="13020" spans="1:7" x14ac:dyDescent="0.25">
      <c r="A13020" s="6" t="s">
        <v>275</v>
      </c>
      <c r="B13020" s="7">
        <v>46080</v>
      </c>
      <c r="C13020" s="8">
        <v>1352.82</v>
      </c>
      <c r="D13020" s="20">
        <v>7.0856000000000002E-2</v>
      </c>
      <c r="E13020" s="35" cm="1">
        <f t="array" ref="E13020">INDEX('Curva Juros'!$B$7:$B$73,MATCH(C13020,'Curva Juros'!$A$7:$A$73,1)) +
(C13020-INDEX('Curva Juros'!$A$7:$A$73,MATCH(C13020,'Curva Juros'!$A$7:$A$73,1))) *
(INDEX('Curva Juros'!$B$7:$B$73,MATCH(C13020,'Curva Juros'!$A$7:$A$73,1)+1) -
INDEX('Curva Juros'!$B$7:$B$73,MATCH(C13020,'Curva Juros'!$A$7:$A$73,1))) /
(INDEX('Curva Juros'!$A$7:$A$73,MATCH(C13020,'Curva Juros'!$A$7:$A$73,1)+1) -
INDEX('Curva Juros'!$A$7:$A$73,MATCH(C13020,'Curva Juros'!$A$7:$A$73,1)))</f>
        <v>7.608214666666667</v>
      </c>
      <c r="F13020" s="24">
        <f t="shared" si="203"/>
        <v>-5.2261466666666673E-3</v>
      </c>
      <c r="G13020" s="24"/>
    </row>
    <row r="13021" spans="1:7" x14ac:dyDescent="0.25">
      <c r="A13021" s="3" t="s">
        <v>276</v>
      </c>
      <c r="B13021" s="4">
        <v>45723</v>
      </c>
      <c r="C13021" s="3" t="s">
        <v>0</v>
      </c>
      <c r="D13021" s="22" t="s">
        <v>0</v>
      </c>
      <c r="E13021" s="35" t="e" cm="1">
        <f t="array" ref="E13021">INDEX('Curva Juros'!$B$7:$B$73,MATCH(C13021,'Curva Juros'!$A$7:$A$73,1)) +
(C13021-INDEX('Curva Juros'!$A$7:$A$73,MATCH(C13021,'Curva Juros'!$A$7:$A$73,1))) *
(INDEX('Curva Juros'!$B$7:$B$73,MATCH(C13021,'Curva Juros'!$A$7:$A$73,1)+1) -
INDEX('Curva Juros'!$B$7:$B$73,MATCH(C13021,'Curva Juros'!$A$7:$A$73,1))) /
(INDEX('Curva Juros'!$A$7:$A$73,MATCH(C13021,'Curva Juros'!$A$7:$A$73,1)+1) -
INDEX('Curva Juros'!$A$7:$A$73,MATCH(C13021,'Curva Juros'!$A$7:$A$73,1)))</f>
        <v>#N/A</v>
      </c>
      <c r="F13021" s="24" t="e">
        <f t="shared" si="203"/>
        <v>#VALUE!</v>
      </c>
      <c r="G13021" s="24"/>
    </row>
    <row r="13022" spans="1:7" x14ac:dyDescent="0.25">
      <c r="A13022" s="6" t="s">
        <v>276</v>
      </c>
      <c r="B13022" s="7">
        <v>45730</v>
      </c>
      <c r="C13022" s="6" t="s">
        <v>0</v>
      </c>
      <c r="D13022" s="21" t="s">
        <v>0</v>
      </c>
      <c r="E13022" s="35" t="e" cm="1">
        <f t="array" ref="E13022">INDEX('Curva Juros'!$B$7:$B$73,MATCH(C13022,'Curva Juros'!$A$7:$A$73,1)) +
(C13022-INDEX('Curva Juros'!$A$7:$A$73,MATCH(C13022,'Curva Juros'!$A$7:$A$73,1))) *
(INDEX('Curva Juros'!$B$7:$B$73,MATCH(C13022,'Curva Juros'!$A$7:$A$73,1)+1) -
INDEX('Curva Juros'!$B$7:$B$73,MATCH(C13022,'Curva Juros'!$A$7:$A$73,1))) /
(INDEX('Curva Juros'!$A$7:$A$73,MATCH(C13022,'Curva Juros'!$A$7:$A$73,1)+1) -
INDEX('Curva Juros'!$A$7:$A$73,MATCH(C13022,'Curva Juros'!$A$7:$A$73,1)))</f>
        <v>#N/A</v>
      </c>
      <c r="F13022" s="24" t="e">
        <f t="shared" si="203"/>
        <v>#VALUE!</v>
      </c>
      <c r="G13022" s="24"/>
    </row>
    <row r="13023" spans="1:7" x14ac:dyDescent="0.25">
      <c r="A13023" s="3" t="s">
        <v>276</v>
      </c>
      <c r="B13023" s="4">
        <v>45737</v>
      </c>
      <c r="C13023" s="3" t="s">
        <v>0</v>
      </c>
      <c r="D13023" s="22" t="s">
        <v>0</v>
      </c>
      <c r="E13023" s="35" t="e" cm="1">
        <f t="array" ref="E13023">INDEX('Curva Juros'!$B$7:$B$73,MATCH(C13023,'Curva Juros'!$A$7:$A$73,1)) +
(C13023-INDEX('Curva Juros'!$A$7:$A$73,MATCH(C13023,'Curva Juros'!$A$7:$A$73,1))) *
(INDEX('Curva Juros'!$B$7:$B$73,MATCH(C13023,'Curva Juros'!$A$7:$A$73,1)+1) -
INDEX('Curva Juros'!$B$7:$B$73,MATCH(C13023,'Curva Juros'!$A$7:$A$73,1))) /
(INDEX('Curva Juros'!$A$7:$A$73,MATCH(C13023,'Curva Juros'!$A$7:$A$73,1)+1) -
INDEX('Curva Juros'!$A$7:$A$73,MATCH(C13023,'Curva Juros'!$A$7:$A$73,1)))</f>
        <v>#N/A</v>
      </c>
      <c r="F13023" s="24" t="e">
        <f t="shared" si="203"/>
        <v>#VALUE!</v>
      </c>
      <c r="G13023" s="24"/>
    </row>
    <row r="13024" spans="1:7" x14ac:dyDescent="0.25">
      <c r="A13024" s="6" t="s">
        <v>276</v>
      </c>
      <c r="B13024" s="7">
        <v>45744</v>
      </c>
      <c r="C13024" s="6" t="s">
        <v>0</v>
      </c>
      <c r="D13024" s="21" t="s">
        <v>0</v>
      </c>
      <c r="E13024" s="35" t="e" cm="1">
        <f t="array" ref="E13024">INDEX('Curva Juros'!$B$7:$B$73,MATCH(C13024,'Curva Juros'!$A$7:$A$73,1)) +
(C13024-INDEX('Curva Juros'!$A$7:$A$73,MATCH(C13024,'Curva Juros'!$A$7:$A$73,1))) *
(INDEX('Curva Juros'!$B$7:$B$73,MATCH(C13024,'Curva Juros'!$A$7:$A$73,1)+1) -
INDEX('Curva Juros'!$B$7:$B$73,MATCH(C13024,'Curva Juros'!$A$7:$A$73,1))) /
(INDEX('Curva Juros'!$A$7:$A$73,MATCH(C13024,'Curva Juros'!$A$7:$A$73,1)+1) -
INDEX('Curva Juros'!$A$7:$A$73,MATCH(C13024,'Curva Juros'!$A$7:$A$73,1)))</f>
        <v>#N/A</v>
      </c>
      <c r="F13024" s="24" t="e">
        <f t="shared" si="203"/>
        <v>#VALUE!</v>
      </c>
      <c r="G13024" s="24"/>
    </row>
    <row r="13025" spans="1:7" x14ac:dyDescent="0.25">
      <c r="A13025" s="3" t="s">
        <v>276</v>
      </c>
      <c r="B13025" s="4">
        <v>45751</v>
      </c>
      <c r="C13025" s="3" t="s">
        <v>0</v>
      </c>
      <c r="D13025" s="22" t="s">
        <v>0</v>
      </c>
      <c r="E13025" s="35" t="e" cm="1">
        <f t="array" ref="E13025">INDEX('Curva Juros'!$B$7:$B$73,MATCH(C13025,'Curva Juros'!$A$7:$A$73,1)) +
(C13025-INDEX('Curva Juros'!$A$7:$A$73,MATCH(C13025,'Curva Juros'!$A$7:$A$73,1))) *
(INDEX('Curva Juros'!$B$7:$B$73,MATCH(C13025,'Curva Juros'!$A$7:$A$73,1)+1) -
INDEX('Curva Juros'!$B$7:$B$73,MATCH(C13025,'Curva Juros'!$A$7:$A$73,1))) /
(INDEX('Curva Juros'!$A$7:$A$73,MATCH(C13025,'Curva Juros'!$A$7:$A$73,1)+1) -
INDEX('Curva Juros'!$A$7:$A$73,MATCH(C13025,'Curva Juros'!$A$7:$A$73,1)))</f>
        <v>#N/A</v>
      </c>
      <c r="F13025" s="24" t="e">
        <f t="shared" si="203"/>
        <v>#VALUE!</v>
      </c>
      <c r="G13025" s="24"/>
    </row>
    <row r="13026" spans="1:7" x14ac:dyDescent="0.25">
      <c r="A13026" s="6" t="s">
        <v>276</v>
      </c>
      <c r="B13026" s="7">
        <v>45758</v>
      </c>
      <c r="C13026" s="6" t="s">
        <v>0</v>
      </c>
      <c r="D13026" s="21" t="s">
        <v>0</v>
      </c>
      <c r="E13026" s="35" t="e" cm="1">
        <f t="array" ref="E13026">INDEX('Curva Juros'!$B$7:$B$73,MATCH(C13026,'Curva Juros'!$A$7:$A$73,1)) +
(C13026-INDEX('Curva Juros'!$A$7:$A$73,MATCH(C13026,'Curva Juros'!$A$7:$A$73,1))) *
(INDEX('Curva Juros'!$B$7:$B$73,MATCH(C13026,'Curva Juros'!$A$7:$A$73,1)+1) -
INDEX('Curva Juros'!$B$7:$B$73,MATCH(C13026,'Curva Juros'!$A$7:$A$73,1))) /
(INDEX('Curva Juros'!$A$7:$A$73,MATCH(C13026,'Curva Juros'!$A$7:$A$73,1)+1) -
INDEX('Curva Juros'!$A$7:$A$73,MATCH(C13026,'Curva Juros'!$A$7:$A$73,1)))</f>
        <v>#N/A</v>
      </c>
      <c r="F13026" s="24" t="e">
        <f t="shared" si="203"/>
        <v>#VALUE!</v>
      </c>
      <c r="G13026" s="24"/>
    </row>
    <row r="13027" spans="1:7" x14ac:dyDescent="0.25">
      <c r="A13027" s="3" t="s">
        <v>276</v>
      </c>
      <c r="B13027" s="4">
        <v>45764</v>
      </c>
      <c r="C13027" s="3" t="s">
        <v>0</v>
      </c>
      <c r="D13027" s="22" t="s">
        <v>0</v>
      </c>
      <c r="E13027" s="35" t="e" cm="1">
        <f t="array" ref="E13027">INDEX('Curva Juros'!$B$7:$B$73,MATCH(C13027,'Curva Juros'!$A$7:$A$73,1)) +
(C13027-INDEX('Curva Juros'!$A$7:$A$73,MATCH(C13027,'Curva Juros'!$A$7:$A$73,1))) *
(INDEX('Curva Juros'!$B$7:$B$73,MATCH(C13027,'Curva Juros'!$A$7:$A$73,1)+1) -
INDEX('Curva Juros'!$B$7:$B$73,MATCH(C13027,'Curva Juros'!$A$7:$A$73,1))) /
(INDEX('Curva Juros'!$A$7:$A$73,MATCH(C13027,'Curva Juros'!$A$7:$A$73,1)+1) -
INDEX('Curva Juros'!$A$7:$A$73,MATCH(C13027,'Curva Juros'!$A$7:$A$73,1)))</f>
        <v>#N/A</v>
      </c>
      <c r="F13027" s="24" t="e">
        <f t="shared" si="203"/>
        <v>#VALUE!</v>
      </c>
      <c r="G13027" s="24"/>
    </row>
    <row r="13028" spans="1:7" x14ac:dyDescent="0.25">
      <c r="A13028" s="6" t="s">
        <v>276</v>
      </c>
      <c r="B13028" s="7">
        <v>45772</v>
      </c>
      <c r="C13028" s="6" t="s">
        <v>0</v>
      </c>
      <c r="D13028" s="21" t="s">
        <v>0</v>
      </c>
      <c r="E13028" s="35" t="e" cm="1">
        <f t="array" ref="E13028">INDEX('Curva Juros'!$B$7:$B$73,MATCH(C13028,'Curva Juros'!$A$7:$A$73,1)) +
(C13028-INDEX('Curva Juros'!$A$7:$A$73,MATCH(C13028,'Curva Juros'!$A$7:$A$73,1))) *
(INDEX('Curva Juros'!$B$7:$B$73,MATCH(C13028,'Curva Juros'!$A$7:$A$73,1)+1) -
INDEX('Curva Juros'!$B$7:$B$73,MATCH(C13028,'Curva Juros'!$A$7:$A$73,1))) /
(INDEX('Curva Juros'!$A$7:$A$73,MATCH(C13028,'Curva Juros'!$A$7:$A$73,1)+1) -
INDEX('Curva Juros'!$A$7:$A$73,MATCH(C13028,'Curva Juros'!$A$7:$A$73,1)))</f>
        <v>#N/A</v>
      </c>
      <c r="F13028" s="24" t="e">
        <f t="shared" si="203"/>
        <v>#VALUE!</v>
      </c>
      <c r="G13028" s="24"/>
    </row>
    <row r="13029" spans="1:7" x14ac:dyDescent="0.25">
      <c r="A13029" s="3" t="s">
        <v>276</v>
      </c>
      <c r="B13029" s="4">
        <v>45779</v>
      </c>
      <c r="C13029" s="3" t="s">
        <v>0</v>
      </c>
      <c r="D13029" s="22" t="s">
        <v>0</v>
      </c>
      <c r="E13029" s="35" t="e" cm="1">
        <f t="array" ref="E13029">INDEX('Curva Juros'!$B$7:$B$73,MATCH(C13029,'Curva Juros'!$A$7:$A$73,1)) +
(C13029-INDEX('Curva Juros'!$A$7:$A$73,MATCH(C13029,'Curva Juros'!$A$7:$A$73,1))) *
(INDEX('Curva Juros'!$B$7:$B$73,MATCH(C13029,'Curva Juros'!$A$7:$A$73,1)+1) -
INDEX('Curva Juros'!$B$7:$B$73,MATCH(C13029,'Curva Juros'!$A$7:$A$73,1))) /
(INDEX('Curva Juros'!$A$7:$A$73,MATCH(C13029,'Curva Juros'!$A$7:$A$73,1)+1) -
INDEX('Curva Juros'!$A$7:$A$73,MATCH(C13029,'Curva Juros'!$A$7:$A$73,1)))</f>
        <v>#N/A</v>
      </c>
      <c r="F13029" s="24" t="e">
        <f t="shared" si="203"/>
        <v>#VALUE!</v>
      </c>
      <c r="G13029" s="24"/>
    </row>
    <row r="13030" spans="1:7" x14ac:dyDescent="0.25">
      <c r="A13030" s="6" t="s">
        <v>276</v>
      </c>
      <c r="B13030" s="7">
        <v>45786</v>
      </c>
      <c r="C13030" s="6" t="s">
        <v>0</v>
      </c>
      <c r="D13030" s="21" t="s">
        <v>0</v>
      </c>
      <c r="E13030" s="35" t="e" cm="1">
        <f t="array" ref="E13030">INDEX('Curva Juros'!$B$7:$B$73,MATCH(C13030,'Curva Juros'!$A$7:$A$73,1)) +
(C13030-INDEX('Curva Juros'!$A$7:$A$73,MATCH(C13030,'Curva Juros'!$A$7:$A$73,1))) *
(INDEX('Curva Juros'!$B$7:$B$73,MATCH(C13030,'Curva Juros'!$A$7:$A$73,1)+1) -
INDEX('Curva Juros'!$B$7:$B$73,MATCH(C13030,'Curva Juros'!$A$7:$A$73,1))) /
(INDEX('Curva Juros'!$A$7:$A$73,MATCH(C13030,'Curva Juros'!$A$7:$A$73,1)+1) -
INDEX('Curva Juros'!$A$7:$A$73,MATCH(C13030,'Curva Juros'!$A$7:$A$73,1)))</f>
        <v>#N/A</v>
      </c>
      <c r="F13030" s="24" t="e">
        <f t="shared" si="203"/>
        <v>#VALUE!</v>
      </c>
      <c r="G13030" s="24"/>
    </row>
    <row r="13031" spans="1:7" x14ac:dyDescent="0.25">
      <c r="A13031" s="3" t="s">
        <v>276</v>
      </c>
      <c r="B13031" s="4">
        <v>45793</v>
      </c>
      <c r="C13031" s="3" t="s">
        <v>0</v>
      </c>
      <c r="D13031" s="22" t="s">
        <v>0</v>
      </c>
      <c r="E13031" s="35" t="e" cm="1">
        <f t="array" ref="E13031">INDEX('Curva Juros'!$B$7:$B$73,MATCH(C13031,'Curva Juros'!$A$7:$A$73,1)) +
(C13031-INDEX('Curva Juros'!$A$7:$A$73,MATCH(C13031,'Curva Juros'!$A$7:$A$73,1))) *
(INDEX('Curva Juros'!$B$7:$B$73,MATCH(C13031,'Curva Juros'!$A$7:$A$73,1)+1) -
INDEX('Curva Juros'!$B$7:$B$73,MATCH(C13031,'Curva Juros'!$A$7:$A$73,1))) /
(INDEX('Curva Juros'!$A$7:$A$73,MATCH(C13031,'Curva Juros'!$A$7:$A$73,1)+1) -
INDEX('Curva Juros'!$A$7:$A$73,MATCH(C13031,'Curva Juros'!$A$7:$A$73,1)))</f>
        <v>#N/A</v>
      </c>
      <c r="F13031" s="24" t="e">
        <f t="shared" si="203"/>
        <v>#VALUE!</v>
      </c>
      <c r="G13031" s="24"/>
    </row>
    <row r="13032" spans="1:7" x14ac:dyDescent="0.25">
      <c r="A13032" s="6" t="s">
        <v>276</v>
      </c>
      <c r="B13032" s="7">
        <v>45800</v>
      </c>
      <c r="C13032" s="6" t="s">
        <v>0</v>
      </c>
      <c r="D13032" s="21" t="s">
        <v>0</v>
      </c>
      <c r="E13032" s="35" t="e" cm="1">
        <f t="array" ref="E13032">INDEX('Curva Juros'!$B$7:$B$73,MATCH(C13032,'Curva Juros'!$A$7:$A$73,1)) +
(C13032-INDEX('Curva Juros'!$A$7:$A$73,MATCH(C13032,'Curva Juros'!$A$7:$A$73,1))) *
(INDEX('Curva Juros'!$B$7:$B$73,MATCH(C13032,'Curva Juros'!$A$7:$A$73,1)+1) -
INDEX('Curva Juros'!$B$7:$B$73,MATCH(C13032,'Curva Juros'!$A$7:$A$73,1))) /
(INDEX('Curva Juros'!$A$7:$A$73,MATCH(C13032,'Curva Juros'!$A$7:$A$73,1)+1) -
INDEX('Curva Juros'!$A$7:$A$73,MATCH(C13032,'Curva Juros'!$A$7:$A$73,1)))</f>
        <v>#N/A</v>
      </c>
      <c r="F13032" s="24" t="e">
        <f t="shared" si="203"/>
        <v>#VALUE!</v>
      </c>
      <c r="G13032" s="24"/>
    </row>
    <row r="13033" spans="1:7" x14ac:dyDescent="0.25">
      <c r="A13033" s="3" t="s">
        <v>276</v>
      </c>
      <c r="B13033" s="4">
        <v>45807</v>
      </c>
      <c r="C13033" s="3" t="s">
        <v>0</v>
      </c>
      <c r="D13033" s="22" t="s">
        <v>0</v>
      </c>
      <c r="E13033" s="35" t="e" cm="1">
        <f t="array" ref="E13033">INDEX('Curva Juros'!$B$7:$B$73,MATCH(C13033,'Curva Juros'!$A$7:$A$73,1)) +
(C13033-INDEX('Curva Juros'!$A$7:$A$73,MATCH(C13033,'Curva Juros'!$A$7:$A$73,1))) *
(INDEX('Curva Juros'!$B$7:$B$73,MATCH(C13033,'Curva Juros'!$A$7:$A$73,1)+1) -
INDEX('Curva Juros'!$B$7:$B$73,MATCH(C13033,'Curva Juros'!$A$7:$A$73,1))) /
(INDEX('Curva Juros'!$A$7:$A$73,MATCH(C13033,'Curva Juros'!$A$7:$A$73,1)+1) -
INDEX('Curva Juros'!$A$7:$A$73,MATCH(C13033,'Curva Juros'!$A$7:$A$73,1)))</f>
        <v>#N/A</v>
      </c>
      <c r="F13033" s="24" t="e">
        <f t="shared" si="203"/>
        <v>#VALUE!</v>
      </c>
      <c r="G13033" s="24"/>
    </row>
    <row r="13034" spans="1:7" x14ac:dyDescent="0.25">
      <c r="A13034" s="6" t="s">
        <v>276</v>
      </c>
      <c r="B13034" s="7">
        <v>45814</v>
      </c>
      <c r="C13034" s="6" t="s">
        <v>0</v>
      </c>
      <c r="D13034" s="21" t="s">
        <v>0</v>
      </c>
      <c r="E13034" s="35" t="e" cm="1">
        <f t="array" ref="E13034">INDEX('Curva Juros'!$B$7:$B$73,MATCH(C13034,'Curva Juros'!$A$7:$A$73,1)) +
(C13034-INDEX('Curva Juros'!$A$7:$A$73,MATCH(C13034,'Curva Juros'!$A$7:$A$73,1))) *
(INDEX('Curva Juros'!$B$7:$B$73,MATCH(C13034,'Curva Juros'!$A$7:$A$73,1)+1) -
INDEX('Curva Juros'!$B$7:$B$73,MATCH(C13034,'Curva Juros'!$A$7:$A$73,1))) /
(INDEX('Curva Juros'!$A$7:$A$73,MATCH(C13034,'Curva Juros'!$A$7:$A$73,1)+1) -
INDEX('Curva Juros'!$A$7:$A$73,MATCH(C13034,'Curva Juros'!$A$7:$A$73,1)))</f>
        <v>#N/A</v>
      </c>
      <c r="F13034" s="24" t="e">
        <f t="shared" si="203"/>
        <v>#VALUE!</v>
      </c>
      <c r="G13034" s="24"/>
    </row>
    <row r="13035" spans="1:7" x14ac:dyDescent="0.25">
      <c r="A13035" s="3" t="s">
        <v>276</v>
      </c>
      <c r="B13035" s="4">
        <v>45821</v>
      </c>
      <c r="C13035" s="3" t="s">
        <v>0</v>
      </c>
      <c r="D13035" s="22" t="s">
        <v>0</v>
      </c>
      <c r="E13035" s="35" t="e" cm="1">
        <f t="array" ref="E13035">INDEX('Curva Juros'!$B$7:$B$73,MATCH(C13035,'Curva Juros'!$A$7:$A$73,1)) +
(C13035-INDEX('Curva Juros'!$A$7:$A$73,MATCH(C13035,'Curva Juros'!$A$7:$A$73,1))) *
(INDEX('Curva Juros'!$B$7:$B$73,MATCH(C13035,'Curva Juros'!$A$7:$A$73,1)+1) -
INDEX('Curva Juros'!$B$7:$B$73,MATCH(C13035,'Curva Juros'!$A$7:$A$73,1))) /
(INDEX('Curva Juros'!$A$7:$A$73,MATCH(C13035,'Curva Juros'!$A$7:$A$73,1)+1) -
INDEX('Curva Juros'!$A$7:$A$73,MATCH(C13035,'Curva Juros'!$A$7:$A$73,1)))</f>
        <v>#N/A</v>
      </c>
      <c r="F13035" s="24" t="e">
        <f t="shared" si="203"/>
        <v>#VALUE!</v>
      </c>
      <c r="G13035" s="24"/>
    </row>
    <row r="13036" spans="1:7" x14ac:dyDescent="0.25">
      <c r="A13036" s="6" t="s">
        <v>276</v>
      </c>
      <c r="B13036" s="7">
        <v>45828</v>
      </c>
      <c r="C13036" s="6" t="s">
        <v>0</v>
      </c>
      <c r="D13036" s="21" t="s">
        <v>0</v>
      </c>
      <c r="E13036" s="35" t="e" cm="1">
        <f t="array" ref="E13036">INDEX('Curva Juros'!$B$7:$B$73,MATCH(C13036,'Curva Juros'!$A$7:$A$73,1)) +
(C13036-INDEX('Curva Juros'!$A$7:$A$73,MATCH(C13036,'Curva Juros'!$A$7:$A$73,1))) *
(INDEX('Curva Juros'!$B$7:$B$73,MATCH(C13036,'Curva Juros'!$A$7:$A$73,1)+1) -
INDEX('Curva Juros'!$B$7:$B$73,MATCH(C13036,'Curva Juros'!$A$7:$A$73,1))) /
(INDEX('Curva Juros'!$A$7:$A$73,MATCH(C13036,'Curva Juros'!$A$7:$A$73,1)+1) -
INDEX('Curva Juros'!$A$7:$A$73,MATCH(C13036,'Curva Juros'!$A$7:$A$73,1)))</f>
        <v>#N/A</v>
      </c>
      <c r="F13036" s="24" t="e">
        <f t="shared" si="203"/>
        <v>#VALUE!</v>
      </c>
      <c r="G13036" s="24"/>
    </row>
    <row r="13037" spans="1:7" x14ac:dyDescent="0.25">
      <c r="A13037" s="3" t="s">
        <v>276</v>
      </c>
      <c r="B13037" s="4">
        <v>45835</v>
      </c>
      <c r="C13037" s="3" t="s">
        <v>0</v>
      </c>
      <c r="D13037" s="22" t="s">
        <v>0</v>
      </c>
      <c r="E13037" s="35" t="e" cm="1">
        <f t="array" ref="E13037">INDEX('Curva Juros'!$B$7:$B$73,MATCH(C13037,'Curva Juros'!$A$7:$A$73,1)) +
(C13037-INDEX('Curva Juros'!$A$7:$A$73,MATCH(C13037,'Curva Juros'!$A$7:$A$73,1))) *
(INDEX('Curva Juros'!$B$7:$B$73,MATCH(C13037,'Curva Juros'!$A$7:$A$73,1)+1) -
INDEX('Curva Juros'!$B$7:$B$73,MATCH(C13037,'Curva Juros'!$A$7:$A$73,1))) /
(INDEX('Curva Juros'!$A$7:$A$73,MATCH(C13037,'Curva Juros'!$A$7:$A$73,1)+1) -
INDEX('Curva Juros'!$A$7:$A$73,MATCH(C13037,'Curva Juros'!$A$7:$A$73,1)))</f>
        <v>#N/A</v>
      </c>
      <c r="F13037" s="24" t="e">
        <f t="shared" si="203"/>
        <v>#VALUE!</v>
      </c>
      <c r="G13037" s="24"/>
    </row>
    <row r="13038" spans="1:7" x14ac:dyDescent="0.25">
      <c r="A13038" s="6" t="s">
        <v>276</v>
      </c>
      <c r="B13038" s="7">
        <v>45842</v>
      </c>
      <c r="C13038" s="6" t="s">
        <v>0</v>
      </c>
      <c r="D13038" s="21" t="s">
        <v>0</v>
      </c>
      <c r="E13038" s="35" t="e" cm="1">
        <f t="array" ref="E13038">INDEX('Curva Juros'!$B$7:$B$73,MATCH(C13038,'Curva Juros'!$A$7:$A$73,1)) +
(C13038-INDEX('Curva Juros'!$A$7:$A$73,MATCH(C13038,'Curva Juros'!$A$7:$A$73,1))) *
(INDEX('Curva Juros'!$B$7:$B$73,MATCH(C13038,'Curva Juros'!$A$7:$A$73,1)+1) -
INDEX('Curva Juros'!$B$7:$B$73,MATCH(C13038,'Curva Juros'!$A$7:$A$73,1))) /
(INDEX('Curva Juros'!$A$7:$A$73,MATCH(C13038,'Curva Juros'!$A$7:$A$73,1)+1) -
INDEX('Curva Juros'!$A$7:$A$73,MATCH(C13038,'Curva Juros'!$A$7:$A$73,1)))</f>
        <v>#N/A</v>
      </c>
      <c r="F13038" s="24" t="e">
        <f t="shared" si="203"/>
        <v>#VALUE!</v>
      </c>
      <c r="G13038" s="24"/>
    </row>
    <row r="13039" spans="1:7" x14ac:dyDescent="0.25">
      <c r="A13039" s="3" t="s">
        <v>276</v>
      </c>
      <c r="B13039" s="4">
        <v>45849</v>
      </c>
      <c r="C13039" s="3" t="s">
        <v>0</v>
      </c>
      <c r="D13039" s="22" t="s">
        <v>0</v>
      </c>
      <c r="E13039" s="35" t="e" cm="1">
        <f t="array" ref="E13039">INDEX('Curva Juros'!$B$7:$B$73,MATCH(C13039,'Curva Juros'!$A$7:$A$73,1)) +
(C13039-INDEX('Curva Juros'!$A$7:$A$73,MATCH(C13039,'Curva Juros'!$A$7:$A$73,1))) *
(INDEX('Curva Juros'!$B$7:$B$73,MATCH(C13039,'Curva Juros'!$A$7:$A$73,1)+1) -
INDEX('Curva Juros'!$B$7:$B$73,MATCH(C13039,'Curva Juros'!$A$7:$A$73,1))) /
(INDEX('Curva Juros'!$A$7:$A$73,MATCH(C13039,'Curva Juros'!$A$7:$A$73,1)+1) -
INDEX('Curva Juros'!$A$7:$A$73,MATCH(C13039,'Curva Juros'!$A$7:$A$73,1)))</f>
        <v>#N/A</v>
      </c>
      <c r="F13039" s="24" t="e">
        <f t="shared" si="203"/>
        <v>#VALUE!</v>
      </c>
      <c r="G13039" s="24"/>
    </row>
    <row r="13040" spans="1:7" x14ac:dyDescent="0.25">
      <c r="A13040" s="6" t="s">
        <v>276</v>
      </c>
      <c r="B13040" s="7">
        <v>45856</v>
      </c>
      <c r="C13040" s="6" t="s">
        <v>0</v>
      </c>
      <c r="D13040" s="21" t="s">
        <v>0</v>
      </c>
      <c r="E13040" s="35" t="e" cm="1">
        <f t="array" ref="E13040">INDEX('Curva Juros'!$B$7:$B$73,MATCH(C13040,'Curva Juros'!$A$7:$A$73,1)) +
(C13040-INDEX('Curva Juros'!$A$7:$A$73,MATCH(C13040,'Curva Juros'!$A$7:$A$73,1))) *
(INDEX('Curva Juros'!$B$7:$B$73,MATCH(C13040,'Curva Juros'!$A$7:$A$73,1)+1) -
INDEX('Curva Juros'!$B$7:$B$73,MATCH(C13040,'Curva Juros'!$A$7:$A$73,1))) /
(INDEX('Curva Juros'!$A$7:$A$73,MATCH(C13040,'Curva Juros'!$A$7:$A$73,1)+1) -
INDEX('Curva Juros'!$A$7:$A$73,MATCH(C13040,'Curva Juros'!$A$7:$A$73,1)))</f>
        <v>#N/A</v>
      </c>
      <c r="F13040" s="24" t="e">
        <f t="shared" si="203"/>
        <v>#VALUE!</v>
      </c>
      <c r="G13040" s="24"/>
    </row>
    <row r="13041" spans="1:7" x14ac:dyDescent="0.25">
      <c r="A13041" s="3" t="s">
        <v>276</v>
      </c>
      <c r="B13041" s="4">
        <v>45863</v>
      </c>
      <c r="C13041" s="3" t="s">
        <v>0</v>
      </c>
      <c r="D13041" s="22" t="s">
        <v>0</v>
      </c>
      <c r="E13041" s="35" t="e" cm="1">
        <f t="array" ref="E13041">INDEX('Curva Juros'!$B$7:$B$73,MATCH(C13041,'Curva Juros'!$A$7:$A$73,1)) +
(C13041-INDEX('Curva Juros'!$A$7:$A$73,MATCH(C13041,'Curva Juros'!$A$7:$A$73,1))) *
(INDEX('Curva Juros'!$B$7:$B$73,MATCH(C13041,'Curva Juros'!$A$7:$A$73,1)+1) -
INDEX('Curva Juros'!$B$7:$B$73,MATCH(C13041,'Curva Juros'!$A$7:$A$73,1))) /
(INDEX('Curva Juros'!$A$7:$A$73,MATCH(C13041,'Curva Juros'!$A$7:$A$73,1)+1) -
INDEX('Curva Juros'!$A$7:$A$73,MATCH(C13041,'Curva Juros'!$A$7:$A$73,1)))</f>
        <v>#N/A</v>
      </c>
      <c r="F13041" s="24" t="e">
        <f t="shared" si="203"/>
        <v>#VALUE!</v>
      </c>
      <c r="G13041" s="24"/>
    </row>
    <row r="13042" spans="1:7" x14ac:dyDescent="0.25">
      <c r="A13042" s="6" t="s">
        <v>276</v>
      </c>
      <c r="B13042" s="7">
        <v>45870</v>
      </c>
      <c r="C13042" s="6" t="s">
        <v>0</v>
      </c>
      <c r="D13042" s="21" t="s">
        <v>0</v>
      </c>
      <c r="E13042" s="35" t="e" cm="1">
        <f t="array" ref="E13042">INDEX('Curva Juros'!$B$7:$B$73,MATCH(C13042,'Curva Juros'!$A$7:$A$73,1)) +
(C13042-INDEX('Curva Juros'!$A$7:$A$73,MATCH(C13042,'Curva Juros'!$A$7:$A$73,1))) *
(INDEX('Curva Juros'!$B$7:$B$73,MATCH(C13042,'Curva Juros'!$A$7:$A$73,1)+1) -
INDEX('Curva Juros'!$B$7:$B$73,MATCH(C13042,'Curva Juros'!$A$7:$A$73,1))) /
(INDEX('Curva Juros'!$A$7:$A$73,MATCH(C13042,'Curva Juros'!$A$7:$A$73,1)+1) -
INDEX('Curva Juros'!$A$7:$A$73,MATCH(C13042,'Curva Juros'!$A$7:$A$73,1)))</f>
        <v>#N/A</v>
      </c>
      <c r="F13042" s="24" t="e">
        <f t="shared" si="203"/>
        <v>#VALUE!</v>
      </c>
      <c r="G13042" s="24"/>
    </row>
    <row r="13043" spans="1:7" x14ac:dyDescent="0.25">
      <c r="A13043" s="3" t="s">
        <v>276</v>
      </c>
      <c r="B13043" s="4">
        <v>45877</v>
      </c>
      <c r="C13043" s="3" t="s">
        <v>0</v>
      </c>
      <c r="D13043" s="22" t="s">
        <v>0</v>
      </c>
      <c r="E13043" s="35" t="e" cm="1">
        <f t="array" ref="E13043">INDEX('Curva Juros'!$B$7:$B$73,MATCH(C13043,'Curva Juros'!$A$7:$A$73,1)) +
(C13043-INDEX('Curva Juros'!$A$7:$A$73,MATCH(C13043,'Curva Juros'!$A$7:$A$73,1))) *
(INDEX('Curva Juros'!$B$7:$B$73,MATCH(C13043,'Curva Juros'!$A$7:$A$73,1)+1) -
INDEX('Curva Juros'!$B$7:$B$73,MATCH(C13043,'Curva Juros'!$A$7:$A$73,1))) /
(INDEX('Curva Juros'!$A$7:$A$73,MATCH(C13043,'Curva Juros'!$A$7:$A$73,1)+1) -
INDEX('Curva Juros'!$A$7:$A$73,MATCH(C13043,'Curva Juros'!$A$7:$A$73,1)))</f>
        <v>#N/A</v>
      </c>
      <c r="F13043" s="24" t="e">
        <f t="shared" si="203"/>
        <v>#VALUE!</v>
      </c>
      <c r="G13043" s="24"/>
    </row>
    <row r="13044" spans="1:7" x14ac:dyDescent="0.25">
      <c r="A13044" s="6" t="s">
        <v>276</v>
      </c>
      <c r="B13044" s="7">
        <v>45884</v>
      </c>
      <c r="C13044" s="6" t="s">
        <v>0</v>
      </c>
      <c r="D13044" s="21" t="s">
        <v>0</v>
      </c>
      <c r="E13044" s="35" t="e" cm="1">
        <f t="array" ref="E13044">INDEX('Curva Juros'!$B$7:$B$73,MATCH(C13044,'Curva Juros'!$A$7:$A$73,1)) +
(C13044-INDEX('Curva Juros'!$A$7:$A$73,MATCH(C13044,'Curva Juros'!$A$7:$A$73,1))) *
(INDEX('Curva Juros'!$B$7:$B$73,MATCH(C13044,'Curva Juros'!$A$7:$A$73,1)+1) -
INDEX('Curva Juros'!$B$7:$B$73,MATCH(C13044,'Curva Juros'!$A$7:$A$73,1))) /
(INDEX('Curva Juros'!$A$7:$A$73,MATCH(C13044,'Curva Juros'!$A$7:$A$73,1)+1) -
INDEX('Curva Juros'!$A$7:$A$73,MATCH(C13044,'Curva Juros'!$A$7:$A$73,1)))</f>
        <v>#N/A</v>
      </c>
      <c r="F13044" s="24" t="e">
        <f t="shared" si="203"/>
        <v>#VALUE!</v>
      </c>
      <c r="G13044" s="24"/>
    </row>
    <row r="13045" spans="1:7" x14ac:dyDescent="0.25">
      <c r="A13045" s="3" t="s">
        <v>276</v>
      </c>
      <c r="B13045" s="4">
        <v>45891</v>
      </c>
      <c r="C13045" s="3" t="s">
        <v>0</v>
      </c>
      <c r="D13045" s="22" t="s">
        <v>0</v>
      </c>
      <c r="E13045" s="35" t="e" cm="1">
        <f t="array" ref="E13045">INDEX('Curva Juros'!$B$7:$B$73,MATCH(C13045,'Curva Juros'!$A$7:$A$73,1)) +
(C13045-INDEX('Curva Juros'!$A$7:$A$73,MATCH(C13045,'Curva Juros'!$A$7:$A$73,1))) *
(INDEX('Curva Juros'!$B$7:$B$73,MATCH(C13045,'Curva Juros'!$A$7:$A$73,1)+1) -
INDEX('Curva Juros'!$B$7:$B$73,MATCH(C13045,'Curva Juros'!$A$7:$A$73,1))) /
(INDEX('Curva Juros'!$A$7:$A$73,MATCH(C13045,'Curva Juros'!$A$7:$A$73,1)+1) -
INDEX('Curva Juros'!$A$7:$A$73,MATCH(C13045,'Curva Juros'!$A$7:$A$73,1)))</f>
        <v>#N/A</v>
      </c>
      <c r="F13045" s="24" t="e">
        <f t="shared" si="203"/>
        <v>#VALUE!</v>
      </c>
      <c r="G13045" s="24"/>
    </row>
    <row r="13046" spans="1:7" x14ac:dyDescent="0.25">
      <c r="A13046" s="6" t="s">
        <v>276</v>
      </c>
      <c r="B13046" s="7">
        <v>45898</v>
      </c>
      <c r="C13046" s="6" t="s">
        <v>0</v>
      </c>
      <c r="D13046" s="21" t="s">
        <v>0</v>
      </c>
      <c r="E13046" s="35" t="e" cm="1">
        <f t="array" ref="E13046">INDEX('Curva Juros'!$B$7:$B$73,MATCH(C13046,'Curva Juros'!$A$7:$A$73,1)) +
(C13046-INDEX('Curva Juros'!$A$7:$A$73,MATCH(C13046,'Curva Juros'!$A$7:$A$73,1))) *
(INDEX('Curva Juros'!$B$7:$B$73,MATCH(C13046,'Curva Juros'!$A$7:$A$73,1)+1) -
INDEX('Curva Juros'!$B$7:$B$73,MATCH(C13046,'Curva Juros'!$A$7:$A$73,1))) /
(INDEX('Curva Juros'!$A$7:$A$73,MATCH(C13046,'Curva Juros'!$A$7:$A$73,1)+1) -
INDEX('Curva Juros'!$A$7:$A$73,MATCH(C13046,'Curva Juros'!$A$7:$A$73,1)))</f>
        <v>#N/A</v>
      </c>
      <c r="F13046" s="24" t="e">
        <f t="shared" si="203"/>
        <v>#VALUE!</v>
      </c>
      <c r="G13046" s="24"/>
    </row>
    <row r="13047" spans="1:7" x14ac:dyDescent="0.25">
      <c r="A13047" s="3" t="s">
        <v>276</v>
      </c>
      <c r="B13047" s="4">
        <v>45905</v>
      </c>
      <c r="C13047" s="3" t="s">
        <v>0</v>
      </c>
      <c r="D13047" s="22" t="s">
        <v>0</v>
      </c>
      <c r="E13047" s="35" t="e" cm="1">
        <f t="array" ref="E13047">INDEX('Curva Juros'!$B$7:$B$73,MATCH(C13047,'Curva Juros'!$A$7:$A$73,1)) +
(C13047-INDEX('Curva Juros'!$A$7:$A$73,MATCH(C13047,'Curva Juros'!$A$7:$A$73,1))) *
(INDEX('Curva Juros'!$B$7:$B$73,MATCH(C13047,'Curva Juros'!$A$7:$A$73,1)+1) -
INDEX('Curva Juros'!$B$7:$B$73,MATCH(C13047,'Curva Juros'!$A$7:$A$73,1))) /
(INDEX('Curva Juros'!$A$7:$A$73,MATCH(C13047,'Curva Juros'!$A$7:$A$73,1)+1) -
INDEX('Curva Juros'!$A$7:$A$73,MATCH(C13047,'Curva Juros'!$A$7:$A$73,1)))</f>
        <v>#N/A</v>
      </c>
      <c r="F13047" s="24" t="e">
        <f t="shared" si="203"/>
        <v>#VALUE!</v>
      </c>
      <c r="G13047" s="24"/>
    </row>
    <row r="13048" spans="1:7" x14ac:dyDescent="0.25">
      <c r="A13048" s="6" t="s">
        <v>276</v>
      </c>
      <c r="B13048" s="7">
        <v>45912</v>
      </c>
      <c r="C13048" s="6" t="s">
        <v>0</v>
      </c>
      <c r="D13048" s="21" t="s">
        <v>0</v>
      </c>
      <c r="E13048" s="35" t="e" cm="1">
        <f t="array" ref="E13048">INDEX('Curva Juros'!$B$7:$B$73,MATCH(C13048,'Curva Juros'!$A$7:$A$73,1)) +
(C13048-INDEX('Curva Juros'!$A$7:$A$73,MATCH(C13048,'Curva Juros'!$A$7:$A$73,1))) *
(INDEX('Curva Juros'!$B$7:$B$73,MATCH(C13048,'Curva Juros'!$A$7:$A$73,1)+1) -
INDEX('Curva Juros'!$B$7:$B$73,MATCH(C13048,'Curva Juros'!$A$7:$A$73,1))) /
(INDEX('Curva Juros'!$A$7:$A$73,MATCH(C13048,'Curva Juros'!$A$7:$A$73,1)+1) -
INDEX('Curva Juros'!$A$7:$A$73,MATCH(C13048,'Curva Juros'!$A$7:$A$73,1)))</f>
        <v>#N/A</v>
      </c>
      <c r="F13048" s="24" t="e">
        <f t="shared" si="203"/>
        <v>#VALUE!</v>
      </c>
      <c r="G13048" s="24"/>
    </row>
    <row r="13049" spans="1:7" x14ac:dyDescent="0.25">
      <c r="A13049" s="3" t="s">
        <v>276</v>
      </c>
      <c r="B13049" s="4">
        <v>45919</v>
      </c>
      <c r="C13049" s="3" t="s">
        <v>0</v>
      </c>
      <c r="D13049" s="22" t="s">
        <v>0</v>
      </c>
      <c r="E13049" s="35" t="e" cm="1">
        <f t="array" ref="E13049">INDEX('Curva Juros'!$B$7:$B$73,MATCH(C13049,'Curva Juros'!$A$7:$A$73,1)) +
(C13049-INDEX('Curva Juros'!$A$7:$A$73,MATCH(C13049,'Curva Juros'!$A$7:$A$73,1))) *
(INDEX('Curva Juros'!$B$7:$B$73,MATCH(C13049,'Curva Juros'!$A$7:$A$73,1)+1) -
INDEX('Curva Juros'!$B$7:$B$73,MATCH(C13049,'Curva Juros'!$A$7:$A$73,1))) /
(INDEX('Curva Juros'!$A$7:$A$73,MATCH(C13049,'Curva Juros'!$A$7:$A$73,1)+1) -
INDEX('Curva Juros'!$A$7:$A$73,MATCH(C13049,'Curva Juros'!$A$7:$A$73,1)))</f>
        <v>#N/A</v>
      </c>
      <c r="F13049" s="24" t="e">
        <f t="shared" si="203"/>
        <v>#VALUE!</v>
      </c>
      <c r="G13049" s="24"/>
    </row>
    <row r="13050" spans="1:7" x14ac:dyDescent="0.25">
      <c r="A13050" s="6" t="s">
        <v>276</v>
      </c>
      <c r="B13050" s="7">
        <v>45926</v>
      </c>
      <c r="C13050" s="6" t="s">
        <v>0</v>
      </c>
      <c r="D13050" s="21" t="s">
        <v>0</v>
      </c>
      <c r="E13050" s="35" t="e" cm="1">
        <f t="array" ref="E13050">INDEX('Curva Juros'!$B$7:$B$73,MATCH(C13050,'Curva Juros'!$A$7:$A$73,1)) +
(C13050-INDEX('Curva Juros'!$A$7:$A$73,MATCH(C13050,'Curva Juros'!$A$7:$A$73,1))) *
(INDEX('Curva Juros'!$B$7:$B$73,MATCH(C13050,'Curva Juros'!$A$7:$A$73,1)+1) -
INDEX('Curva Juros'!$B$7:$B$73,MATCH(C13050,'Curva Juros'!$A$7:$A$73,1))) /
(INDEX('Curva Juros'!$A$7:$A$73,MATCH(C13050,'Curva Juros'!$A$7:$A$73,1)+1) -
INDEX('Curva Juros'!$A$7:$A$73,MATCH(C13050,'Curva Juros'!$A$7:$A$73,1)))</f>
        <v>#N/A</v>
      </c>
      <c r="F13050" s="24" t="e">
        <f t="shared" si="203"/>
        <v>#VALUE!</v>
      </c>
      <c r="G13050" s="24"/>
    </row>
    <row r="13051" spans="1:7" x14ac:dyDescent="0.25">
      <c r="A13051" s="3" t="s">
        <v>276</v>
      </c>
      <c r="B13051" s="4">
        <v>45933</v>
      </c>
      <c r="C13051" s="3" t="s">
        <v>0</v>
      </c>
      <c r="D13051" s="22" t="s">
        <v>0</v>
      </c>
      <c r="E13051" s="35" t="e" cm="1">
        <f t="array" ref="E13051">INDEX('Curva Juros'!$B$7:$B$73,MATCH(C13051,'Curva Juros'!$A$7:$A$73,1)) +
(C13051-INDEX('Curva Juros'!$A$7:$A$73,MATCH(C13051,'Curva Juros'!$A$7:$A$73,1))) *
(INDEX('Curva Juros'!$B$7:$B$73,MATCH(C13051,'Curva Juros'!$A$7:$A$73,1)+1) -
INDEX('Curva Juros'!$B$7:$B$73,MATCH(C13051,'Curva Juros'!$A$7:$A$73,1))) /
(INDEX('Curva Juros'!$A$7:$A$73,MATCH(C13051,'Curva Juros'!$A$7:$A$73,1)+1) -
INDEX('Curva Juros'!$A$7:$A$73,MATCH(C13051,'Curva Juros'!$A$7:$A$73,1)))</f>
        <v>#N/A</v>
      </c>
      <c r="F13051" s="24" t="e">
        <f t="shared" si="203"/>
        <v>#VALUE!</v>
      </c>
      <c r="G13051" s="24"/>
    </row>
    <row r="13052" spans="1:7" x14ac:dyDescent="0.25">
      <c r="A13052" s="6" t="s">
        <v>276</v>
      </c>
      <c r="B13052" s="7">
        <v>45940</v>
      </c>
      <c r="C13052" s="6" t="s">
        <v>0</v>
      </c>
      <c r="D13052" s="21" t="s">
        <v>0</v>
      </c>
      <c r="E13052" s="35" t="e" cm="1">
        <f t="array" ref="E13052">INDEX('Curva Juros'!$B$7:$B$73,MATCH(C13052,'Curva Juros'!$A$7:$A$73,1)) +
(C13052-INDEX('Curva Juros'!$A$7:$A$73,MATCH(C13052,'Curva Juros'!$A$7:$A$73,1))) *
(INDEX('Curva Juros'!$B$7:$B$73,MATCH(C13052,'Curva Juros'!$A$7:$A$73,1)+1) -
INDEX('Curva Juros'!$B$7:$B$73,MATCH(C13052,'Curva Juros'!$A$7:$A$73,1))) /
(INDEX('Curva Juros'!$A$7:$A$73,MATCH(C13052,'Curva Juros'!$A$7:$A$73,1)+1) -
INDEX('Curva Juros'!$A$7:$A$73,MATCH(C13052,'Curva Juros'!$A$7:$A$73,1)))</f>
        <v>#N/A</v>
      </c>
      <c r="F13052" s="24" t="e">
        <f t="shared" si="203"/>
        <v>#VALUE!</v>
      </c>
      <c r="G13052" s="24"/>
    </row>
    <row r="13053" spans="1:7" x14ac:dyDescent="0.25">
      <c r="A13053" s="3" t="s">
        <v>276</v>
      </c>
      <c r="B13053" s="4">
        <v>45947</v>
      </c>
      <c r="C13053" s="3" t="s">
        <v>0</v>
      </c>
      <c r="D13053" s="22" t="s">
        <v>0</v>
      </c>
      <c r="E13053" s="35" t="e" cm="1">
        <f t="array" ref="E13053">INDEX('Curva Juros'!$B$7:$B$73,MATCH(C13053,'Curva Juros'!$A$7:$A$73,1)) +
(C13053-INDEX('Curva Juros'!$A$7:$A$73,MATCH(C13053,'Curva Juros'!$A$7:$A$73,1))) *
(INDEX('Curva Juros'!$B$7:$B$73,MATCH(C13053,'Curva Juros'!$A$7:$A$73,1)+1) -
INDEX('Curva Juros'!$B$7:$B$73,MATCH(C13053,'Curva Juros'!$A$7:$A$73,1))) /
(INDEX('Curva Juros'!$A$7:$A$73,MATCH(C13053,'Curva Juros'!$A$7:$A$73,1)+1) -
INDEX('Curva Juros'!$A$7:$A$73,MATCH(C13053,'Curva Juros'!$A$7:$A$73,1)))</f>
        <v>#N/A</v>
      </c>
      <c r="F13053" s="24" t="e">
        <f t="shared" si="203"/>
        <v>#VALUE!</v>
      </c>
      <c r="G13053" s="24"/>
    </row>
    <row r="13054" spans="1:7" x14ac:dyDescent="0.25">
      <c r="A13054" s="6" t="s">
        <v>276</v>
      </c>
      <c r="B13054" s="7">
        <v>45954</v>
      </c>
      <c r="C13054" s="6" t="s">
        <v>0</v>
      </c>
      <c r="D13054" s="21" t="s">
        <v>0</v>
      </c>
      <c r="E13054" s="35" t="e" cm="1">
        <f t="array" ref="E13054">INDEX('Curva Juros'!$B$7:$B$73,MATCH(C13054,'Curva Juros'!$A$7:$A$73,1)) +
(C13054-INDEX('Curva Juros'!$A$7:$A$73,MATCH(C13054,'Curva Juros'!$A$7:$A$73,1))) *
(INDEX('Curva Juros'!$B$7:$B$73,MATCH(C13054,'Curva Juros'!$A$7:$A$73,1)+1) -
INDEX('Curva Juros'!$B$7:$B$73,MATCH(C13054,'Curva Juros'!$A$7:$A$73,1))) /
(INDEX('Curva Juros'!$A$7:$A$73,MATCH(C13054,'Curva Juros'!$A$7:$A$73,1)+1) -
INDEX('Curva Juros'!$A$7:$A$73,MATCH(C13054,'Curva Juros'!$A$7:$A$73,1)))</f>
        <v>#N/A</v>
      </c>
      <c r="F13054" s="24" t="e">
        <f t="shared" si="203"/>
        <v>#VALUE!</v>
      </c>
      <c r="G13054" s="24"/>
    </row>
    <row r="13055" spans="1:7" x14ac:dyDescent="0.25">
      <c r="A13055" s="3" t="s">
        <v>276</v>
      </c>
      <c r="B13055" s="4">
        <v>45961</v>
      </c>
      <c r="C13055" s="3" t="s">
        <v>0</v>
      </c>
      <c r="D13055" s="22" t="s">
        <v>0</v>
      </c>
      <c r="E13055" s="35" t="e" cm="1">
        <f t="array" ref="E13055">INDEX('Curva Juros'!$B$7:$B$73,MATCH(C13055,'Curva Juros'!$A$7:$A$73,1)) +
(C13055-INDEX('Curva Juros'!$A$7:$A$73,MATCH(C13055,'Curva Juros'!$A$7:$A$73,1))) *
(INDEX('Curva Juros'!$B$7:$B$73,MATCH(C13055,'Curva Juros'!$A$7:$A$73,1)+1) -
INDEX('Curva Juros'!$B$7:$B$73,MATCH(C13055,'Curva Juros'!$A$7:$A$73,1))) /
(INDEX('Curva Juros'!$A$7:$A$73,MATCH(C13055,'Curva Juros'!$A$7:$A$73,1)+1) -
INDEX('Curva Juros'!$A$7:$A$73,MATCH(C13055,'Curva Juros'!$A$7:$A$73,1)))</f>
        <v>#N/A</v>
      </c>
      <c r="F13055" s="24" t="e">
        <f t="shared" si="203"/>
        <v>#VALUE!</v>
      </c>
      <c r="G13055" s="24"/>
    </row>
    <row r="13056" spans="1:7" x14ac:dyDescent="0.25">
      <c r="A13056" s="6" t="s">
        <v>276</v>
      </c>
      <c r="B13056" s="7">
        <v>45968</v>
      </c>
      <c r="C13056" s="6" t="s">
        <v>0</v>
      </c>
      <c r="D13056" s="21" t="s">
        <v>0</v>
      </c>
      <c r="E13056" s="35" t="e" cm="1">
        <f t="array" ref="E13056">INDEX('Curva Juros'!$B$7:$B$73,MATCH(C13056,'Curva Juros'!$A$7:$A$73,1)) +
(C13056-INDEX('Curva Juros'!$A$7:$A$73,MATCH(C13056,'Curva Juros'!$A$7:$A$73,1))) *
(INDEX('Curva Juros'!$B$7:$B$73,MATCH(C13056,'Curva Juros'!$A$7:$A$73,1)+1) -
INDEX('Curva Juros'!$B$7:$B$73,MATCH(C13056,'Curva Juros'!$A$7:$A$73,1))) /
(INDEX('Curva Juros'!$A$7:$A$73,MATCH(C13056,'Curva Juros'!$A$7:$A$73,1)+1) -
INDEX('Curva Juros'!$A$7:$A$73,MATCH(C13056,'Curva Juros'!$A$7:$A$73,1)))</f>
        <v>#N/A</v>
      </c>
      <c r="F13056" s="24" t="e">
        <f t="shared" si="203"/>
        <v>#VALUE!</v>
      </c>
      <c r="G13056" s="24"/>
    </row>
    <row r="13057" spans="1:7" x14ac:dyDescent="0.25">
      <c r="A13057" s="3" t="s">
        <v>276</v>
      </c>
      <c r="B13057" s="4">
        <v>45975</v>
      </c>
      <c r="C13057" s="3" t="s">
        <v>0</v>
      </c>
      <c r="D13057" s="22" t="s">
        <v>0</v>
      </c>
      <c r="E13057" s="35" t="e" cm="1">
        <f t="array" ref="E13057">INDEX('Curva Juros'!$B$7:$B$73,MATCH(C13057,'Curva Juros'!$A$7:$A$73,1)) +
(C13057-INDEX('Curva Juros'!$A$7:$A$73,MATCH(C13057,'Curva Juros'!$A$7:$A$73,1))) *
(INDEX('Curva Juros'!$B$7:$B$73,MATCH(C13057,'Curva Juros'!$A$7:$A$73,1)+1) -
INDEX('Curva Juros'!$B$7:$B$73,MATCH(C13057,'Curva Juros'!$A$7:$A$73,1))) /
(INDEX('Curva Juros'!$A$7:$A$73,MATCH(C13057,'Curva Juros'!$A$7:$A$73,1)+1) -
INDEX('Curva Juros'!$A$7:$A$73,MATCH(C13057,'Curva Juros'!$A$7:$A$73,1)))</f>
        <v>#N/A</v>
      </c>
      <c r="F13057" s="24" t="e">
        <f t="shared" si="203"/>
        <v>#VALUE!</v>
      </c>
      <c r="G13057" s="24"/>
    </row>
    <row r="13058" spans="1:7" x14ac:dyDescent="0.25">
      <c r="A13058" s="6" t="s">
        <v>276</v>
      </c>
      <c r="B13058" s="7">
        <v>45982</v>
      </c>
      <c r="C13058" s="6" t="s">
        <v>0</v>
      </c>
      <c r="D13058" s="21" t="s">
        <v>0</v>
      </c>
      <c r="E13058" s="35" t="e" cm="1">
        <f t="array" ref="E13058">INDEX('Curva Juros'!$B$7:$B$73,MATCH(C13058,'Curva Juros'!$A$7:$A$73,1)) +
(C13058-INDEX('Curva Juros'!$A$7:$A$73,MATCH(C13058,'Curva Juros'!$A$7:$A$73,1))) *
(INDEX('Curva Juros'!$B$7:$B$73,MATCH(C13058,'Curva Juros'!$A$7:$A$73,1)+1) -
INDEX('Curva Juros'!$B$7:$B$73,MATCH(C13058,'Curva Juros'!$A$7:$A$73,1))) /
(INDEX('Curva Juros'!$A$7:$A$73,MATCH(C13058,'Curva Juros'!$A$7:$A$73,1)+1) -
INDEX('Curva Juros'!$A$7:$A$73,MATCH(C13058,'Curva Juros'!$A$7:$A$73,1)))</f>
        <v>#N/A</v>
      </c>
      <c r="F13058" s="24" t="e">
        <f t="shared" si="203"/>
        <v>#VALUE!</v>
      </c>
      <c r="G13058" s="24"/>
    </row>
    <row r="13059" spans="1:7" x14ac:dyDescent="0.25">
      <c r="A13059" s="3" t="s">
        <v>276</v>
      </c>
      <c r="B13059" s="4">
        <v>45989</v>
      </c>
      <c r="C13059" s="3" t="s">
        <v>0</v>
      </c>
      <c r="D13059" s="22" t="s">
        <v>0</v>
      </c>
      <c r="E13059" s="35" t="e" cm="1">
        <f t="array" ref="E13059">INDEX('Curva Juros'!$B$7:$B$73,MATCH(C13059,'Curva Juros'!$A$7:$A$73,1)) +
(C13059-INDEX('Curva Juros'!$A$7:$A$73,MATCH(C13059,'Curva Juros'!$A$7:$A$73,1))) *
(INDEX('Curva Juros'!$B$7:$B$73,MATCH(C13059,'Curva Juros'!$A$7:$A$73,1)+1) -
INDEX('Curva Juros'!$B$7:$B$73,MATCH(C13059,'Curva Juros'!$A$7:$A$73,1))) /
(INDEX('Curva Juros'!$A$7:$A$73,MATCH(C13059,'Curva Juros'!$A$7:$A$73,1)+1) -
INDEX('Curva Juros'!$A$7:$A$73,MATCH(C13059,'Curva Juros'!$A$7:$A$73,1)))</f>
        <v>#N/A</v>
      </c>
      <c r="F13059" s="24" t="e">
        <f t="shared" ref="F13059:F13122" si="204">D13059-E13059/100</f>
        <v>#VALUE!</v>
      </c>
      <c r="G13059" s="24"/>
    </row>
    <row r="13060" spans="1:7" x14ac:dyDescent="0.25">
      <c r="A13060" s="6" t="s">
        <v>276</v>
      </c>
      <c r="B13060" s="7">
        <v>45996</v>
      </c>
      <c r="C13060" s="6" t="s">
        <v>0</v>
      </c>
      <c r="D13060" s="21" t="s">
        <v>0</v>
      </c>
      <c r="E13060" s="35" t="e" cm="1">
        <f t="array" ref="E13060">INDEX('Curva Juros'!$B$7:$B$73,MATCH(C13060,'Curva Juros'!$A$7:$A$73,1)) +
(C13060-INDEX('Curva Juros'!$A$7:$A$73,MATCH(C13060,'Curva Juros'!$A$7:$A$73,1))) *
(INDEX('Curva Juros'!$B$7:$B$73,MATCH(C13060,'Curva Juros'!$A$7:$A$73,1)+1) -
INDEX('Curva Juros'!$B$7:$B$73,MATCH(C13060,'Curva Juros'!$A$7:$A$73,1))) /
(INDEX('Curva Juros'!$A$7:$A$73,MATCH(C13060,'Curva Juros'!$A$7:$A$73,1)+1) -
INDEX('Curva Juros'!$A$7:$A$73,MATCH(C13060,'Curva Juros'!$A$7:$A$73,1)))</f>
        <v>#N/A</v>
      </c>
      <c r="F13060" s="24" t="e">
        <f t="shared" si="204"/>
        <v>#VALUE!</v>
      </c>
      <c r="G13060" s="24"/>
    </row>
    <row r="13061" spans="1:7" x14ac:dyDescent="0.25">
      <c r="A13061" s="3" t="s">
        <v>276</v>
      </c>
      <c r="B13061" s="4">
        <v>46003</v>
      </c>
      <c r="C13061" s="3" t="s">
        <v>0</v>
      </c>
      <c r="D13061" s="22" t="s">
        <v>0</v>
      </c>
      <c r="E13061" s="35" t="e" cm="1">
        <f t="array" ref="E13061">INDEX('Curva Juros'!$B$7:$B$73,MATCH(C13061,'Curva Juros'!$A$7:$A$73,1)) +
(C13061-INDEX('Curva Juros'!$A$7:$A$73,MATCH(C13061,'Curva Juros'!$A$7:$A$73,1))) *
(INDEX('Curva Juros'!$B$7:$B$73,MATCH(C13061,'Curva Juros'!$A$7:$A$73,1)+1) -
INDEX('Curva Juros'!$B$7:$B$73,MATCH(C13061,'Curva Juros'!$A$7:$A$73,1))) /
(INDEX('Curva Juros'!$A$7:$A$73,MATCH(C13061,'Curva Juros'!$A$7:$A$73,1)+1) -
INDEX('Curva Juros'!$A$7:$A$73,MATCH(C13061,'Curva Juros'!$A$7:$A$73,1)))</f>
        <v>#N/A</v>
      </c>
      <c r="F13061" s="24" t="e">
        <f t="shared" si="204"/>
        <v>#VALUE!</v>
      </c>
      <c r="G13061" s="24"/>
    </row>
    <row r="13062" spans="1:7" x14ac:dyDescent="0.25">
      <c r="A13062" s="6" t="s">
        <v>276</v>
      </c>
      <c r="B13062" s="7">
        <v>46010</v>
      </c>
      <c r="C13062" s="6" t="s">
        <v>0</v>
      </c>
      <c r="D13062" s="21" t="s">
        <v>0</v>
      </c>
      <c r="E13062" s="35" t="e" cm="1">
        <f t="array" ref="E13062">INDEX('Curva Juros'!$B$7:$B$73,MATCH(C13062,'Curva Juros'!$A$7:$A$73,1)) +
(C13062-INDEX('Curva Juros'!$A$7:$A$73,MATCH(C13062,'Curva Juros'!$A$7:$A$73,1))) *
(INDEX('Curva Juros'!$B$7:$B$73,MATCH(C13062,'Curva Juros'!$A$7:$A$73,1)+1) -
INDEX('Curva Juros'!$B$7:$B$73,MATCH(C13062,'Curva Juros'!$A$7:$A$73,1))) /
(INDEX('Curva Juros'!$A$7:$A$73,MATCH(C13062,'Curva Juros'!$A$7:$A$73,1)+1) -
INDEX('Curva Juros'!$A$7:$A$73,MATCH(C13062,'Curva Juros'!$A$7:$A$73,1)))</f>
        <v>#N/A</v>
      </c>
      <c r="F13062" s="24" t="e">
        <f t="shared" si="204"/>
        <v>#VALUE!</v>
      </c>
      <c r="G13062" s="24"/>
    </row>
    <row r="13063" spans="1:7" x14ac:dyDescent="0.25">
      <c r="A13063" s="3" t="s">
        <v>276</v>
      </c>
      <c r="B13063" s="4">
        <v>46017</v>
      </c>
      <c r="C13063" s="3" t="s">
        <v>0</v>
      </c>
      <c r="D13063" s="22" t="s">
        <v>0</v>
      </c>
      <c r="E13063" s="35" t="e" cm="1">
        <f t="array" ref="E13063">INDEX('Curva Juros'!$B$7:$B$73,MATCH(C13063,'Curva Juros'!$A$7:$A$73,1)) +
(C13063-INDEX('Curva Juros'!$A$7:$A$73,MATCH(C13063,'Curva Juros'!$A$7:$A$73,1))) *
(INDEX('Curva Juros'!$B$7:$B$73,MATCH(C13063,'Curva Juros'!$A$7:$A$73,1)+1) -
INDEX('Curva Juros'!$B$7:$B$73,MATCH(C13063,'Curva Juros'!$A$7:$A$73,1))) /
(INDEX('Curva Juros'!$A$7:$A$73,MATCH(C13063,'Curva Juros'!$A$7:$A$73,1)+1) -
INDEX('Curva Juros'!$A$7:$A$73,MATCH(C13063,'Curva Juros'!$A$7:$A$73,1)))</f>
        <v>#N/A</v>
      </c>
      <c r="F13063" s="24" t="e">
        <f t="shared" si="204"/>
        <v>#VALUE!</v>
      </c>
      <c r="G13063" s="24"/>
    </row>
    <row r="13064" spans="1:7" x14ac:dyDescent="0.25">
      <c r="A13064" s="6" t="s">
        <v>276</v>
      </c>
      <c r="B13064" s="7">
        <v>46024</v>
      </c>
      <c r="C13064" s="6" t="s">
        <v>0</v>
      </c>
      <c r="D13064" s="21" t="s">
        <v>0</v>
      </c>
      <c r="E13064" s="35" t="e" cm="1">
        <f t="array" ref="E13064">INDEX('Curva Juros'!$B$7:$B$73,MATCH(C13064,'Curva Juros'!$A$7:$A$73,1)) +
(C13064-INDEX('Curva Juros'!$A$7:$A$73,MATCH(C13064,'Curva Juros'!$A$7:$A$73,1))) *
(INDEX('Curva Juros'!$B$7:$B$73,MATCH(C13064,'Curva Juros'!$A$7:$A$73,1)+1) -
INDEX('Curva Juros'!$B$7:$B$73,MATCH(C13064,'Curva Juros'!$A$7:$A$73,1))) /
(INDEX('Curva Juros'!$A$7:$A$73,MATCH(C13064,'Curva Juros'!$A$7:$A$73,1)+1) -
INDEX('Curva Juros'!$A$7:$A$73,MATCH(C13064,'Curva Juros'!$A$7:$A$73,1)))</f>
        <v>#N/A</v>
      </c>
      <c r="F13064" s="24" t="e">
        <f t="shared" si="204"/>
        <v>#VALUE!</v>
      </c>
      <c r="G13064" s="24"/>
    </row>
    <row r="13065" spans="1:7" x14ac:dyDescent="0.25">
      <c r="A13065" s="3" t="s">
        <v>276</v>
      </c>
      <c r="B13065" s="4">
        <v>46031</v>
      </c>
      <c r="C13065" s="3" t="s">
        <v>0</v>
      </c>
      <c r="D13065" s="22" t="s">
        <v>0</v>
      </c>
      <c r="E13065" s="35" t="e" cm="1">
        <f t="array" ref="E13065">INDEX('Curva Juros'!$B$7:$B$73,MATCH(C13065,'Curva Juros'!$A$7:$A$73,1)) +
(C13065-INDEX('Curva Juros'!$A$7:$A$73,MATCH(C13065,'Curva Juros'!$A$7:$A$73,1))) *
(INDEX('Curva Juros'!$B$7:$B$73,MATCH(C13065,'Curva Juros'!$A$7:$A$73,1)+1) -
INDEX('Curva Juros'!$B$7:$B$73,MATCH(C13065,'Curva Juros'!$A$7:$A$73,1))) /
(INDEX('Curva Juros'!$A$7:$A$73,MATCH(C13065,'Curva Juros'!$A$7:$A$73,1)+1) -
INDEX('Curva Juros'!$A$7:$A$73,MATCH(C13065,'Curva Juros'!$A$7:$A$73,1)))</f>
        <v>#N/A</v>
      </c>
      <c r="F13065" s="24" t="e">
        <f t="shared" si="204"/>
        <v>#VALUE!</v>
      </c>
      <c r="G13065" s="24"/>
    </row>
    <row r="13066" spans="1:7" x14ac:dyDescent="0.25">
      <c r="A13066" s="6" t="s">
        <v>276</v>
      </c>
      <c r="B13066" s="7">
        <v>46038</v>
      </c>
      <c r="C13066" s="6" t="s">
        <v>0</v>
      </c>
      <c r="D13066" s="21" t="s">
        <v>0</v>
      </c>
      <c r="E13066" s="35" t="e" cm="1">
        <f t="array" ref="E13066">INDEX('Curva Juros'!$B$7:$B$73,MATCH(C13066,'Curva Juros'!$A$7:$A$73,1)) +
(C13066-INDEX('Curva Juros'!$A$7:$A$73,MATCH(C13066,'Curva Juros'!$A$7:$A$73,1))) *
(INDEX('Curva Juros'!$B$7:$B$73,MATCH(C13066,'Curva Juros'!$A$7:$A$73,1)+1) -
INDEX('Curva Juros'!$B$7:$B$73,MATCH(C13066,'Curva Juros'!$A$7:$A$73,1))) /
(INDEX('Curva Juros'!$A$7:$A$73,MATCH(C13066,'Curva Juros'!$A$7:$A$73,1)+1) -
INDEX('Curva Juros'!$A$7:$A$73,MATCH(C13066,'Curva Juros'!$A$7:$A$73,1)))</f>
        <v>#N/A</v>
      </c>
      <c r="F13066" s="24" t="e">
        <f t="shared" si="204"/>
        <v>#VALUE!</v>
      </c>
      <c r="G13066" s="24"/>
    </row>
    <row r="13067" spans="1:7" x14ac:dyDescent="0.25">
      <c r="A13067" s="3" t="s">
        <v>276</v>
      </c>
      <c r="B13067" s="4">
        <v>46045</v>
      </c>
      <c r="C13067" s="3" t="s">
        <v>0</v>
      </c>
      <c r="D13067" s="22" t="s">
        <v>0</v>
      </c>
      <c r="E13067" s="35" t="e" cm="1">
        <f t="array" ref="E13067">INDEX('Curva Juros'!$B$7:$B$73,MATCH(C13067,'Curva Juros'!$A$7:$A$73,1)) +
(C13067-INDEX('Curva Juros'!$A$7:$A$73,MATCH(C13067,'Curva Juros'!$A$7:$A$73,1))) *
(INDEX('Curva Juros'!$B$7:$B$73,MATCH(C13067,'Curva Juros'!$A$7:$A$73,1)+1) -
INDEX('Curva Juros'!$B$7:$B$73,MATCH(C13067,'Curva Juros'!$A$7:$A$73,1))) /
(INDEX('Curva Juros'!$A$7:$A$73,MATCH(C13067,'Curva Juros'!$A$7:$A$73,1)+1) -
INDEX('Curva Juros'!$A$7:$A$73,MATCH(C13067,'Curva Juros'!$A$7:$A$73,1)))</f>
        <v>#N/A</v>
      </c>
      <c r="F13067" s="24" t="e">
        <f t="shared" si="204"/>
        <v>#VALUE!</v>
      </c>
      <c r="G13067" s="24"/>
    </row>
    <row r="13068" spans="1:7" x14ac:dyDescent="0.25">
      <c r="A13068" s="6" t="s">
        <v>276</v>
      </c>
      <c r="B13068" s="7">
        <v>46052</v>
      </c>
      <c r="C13068" s="6" t="s">
        <v>0</v>
      </c>
      <c r="D13068" s="21" t="s">
        <v>0</v>
      </c>
      <c r="E13068" s="35" t="e" cm="1">
        <f t="array" ref="E13068">INDEX('Curva Juros'!$B$7:$B$73,MATCH(C13068,'Curva Juros'!$A$7:$A$73,1)) +
(C13068-INDEX('Curva Juros'!$A$7:$A$73,MATCH(C13068,'Curva Juros'!$A$7:$A$73,1))) *
(INDEX('Curva Juros'!$B$7:$B$73,MATCH(C13068,'Curva Juros'!$A$7:$A$73,1)+1) -
INDEX('Curva Juros'!$B$7:$B$73,MATCH(C13068,'Curva Juros'!$A$7:$A$73,1))) /
(INDEX('Curva Juros'!$A$7:$A$73,MATCH(C13068,'Curva Juros'!$A$7:$A$73,1)+1) -
INDEX('Curva Juros'!$A$7:$A$73,MATCH(C13068,'Curva Juros'!$A$7:$A$73,1)))</f>
        <v>#N/A</v>
      </c>
      <c r="F13068" s="24" t="e">
        <f t="shared" si="204"/>
        <v>#VALUE!</v>
      </c>
      <c r="G13068" s="24"/>
    </row>
    <row r="13069" spans="1:7" x14ac:dyDescent="0.25">
      <c r="A13069" s="3" t="s">
        <v>276</v>
      </c>
      <c r="B13069" s="4">
        <v>46059</v>
      </c>
      <c r="C13069" s="3" t="s">
        <v>0</v>
      </c>
      <c r="D13069" s="22" t="s">
        <v>0</v>
      </c>
      <c r="E13069" s="35" t="e" cm="1">
        <f t="array" ref="E13069">INDEX('Curva Juros'!$B$7:$B$73,MATCH(C13069,'Curva Juros'!$A$7:$A$73,1)) +
(C13069-INDEX('Curva Juros'!$A$7:$A$73,MATCH(C13069,'Curva Juros'!$A$7:$A$73,1))) *
(INDEX('Curva Juros'!$B$7:$B$73,MATCH(C13069,'Curva Juros'!$A$7:$A$73,1)+1) -
INDEX('Curva Juros'!$B$7:$B$73,MATCH(C13069,'Curva Juros'!$A$7:$A$73,1))) /
(INDEX('Curva Juros'!$A$7:$A$73,MATCH(C13069,'Curva Juros'!$A$7:$A$73,1)+1) -
INDEX('Curva Juros'!$A$7:$A$73,MATCH(C13069,'Curva Juros'!$A$7:$A$73,1)))</f>
        <v>#N/A</v>
      </c>
      <c r="F13069" s="24" t="e">
        <f t="shared" si="204"/>
        <v>#VALUE!</v>
      </c>
      <c r="G13069" s="24"/>
    </row>
    <row r="13070" spans="1:7" x14ac:dyDescent="0.25">
      <c r="A13070" s="6" t="s">
        <v>276</v>
      </c>
      <c r="B13070" s="7">
        <v>46066</v>
      </c>
      <c r="C13070" s="6" t="s">
        <v>0</v>
      </c>
      <c r="D13070" s="21" t="s">
        <v>0</v>
      </c>
      <c r="E13070" s="35" t="e" cm="1">
        <f t="array" ref="E13070">INDEX('Curva Juros'!$B$7:$B$73,MATCH(C13070,'Curva Juros'!$A$7:$A$73,1)) +
(C13070-INDEX('Curva Juros'!$A$7:$A$73,MATCH(C13070,'Curva Juros'!$A$7:$A$73,1))) *
(INDEX('Curva Juros'!$B$7:$B$73,MATCH(C13070,'Curva Juros'!$A$7:$A$73,1)+1) -
INDEX('Curva Juros'!$B$7:$B$73,MATCH(C13070,'Curva Juros'!$A$7:$A$73,1))) /
(INDEX('Curva Juros'!$A$7:$A$73,MATCH(C13070,'Curva Juros'!$A$7:$A$73,1)+1) -
INDEX('Curva Juros'!$A$7:$A$73,MATCH(C13070,'Curva Juros'!$A$7:$A$73,1)))</f>
        <v>#N/A</v>
      </c>
      <c r="F13070" s="24" t="e">
        <f t="shared" si="204"/>
        <v>#VALUE!</v>
      </c>
      <c r="G13070" s="24"/>
    </row>
    <row r="13071" spans="1:7" x14ac:dyDescent="0.25">
      <c r="A13071" s="3" t="s">
        <v>276</v>
      </c>
      <c r="B13071" s="4">
        <v>46073</v>
      </c>
      <c r="C13071" s="3" t="s">
        <v>0</v>
      </c>
      <c r="D13071" s="22" t="s">
        <v>0</v>
      </c>
      <c r="E13071" s="35" t="e" cm="1">
        <f t="array" ref="E13071">INDEX('Curva Juros'!$B$7:$B$73,MATCH(C13071,'Curva Juros'!$A$7:$A$73,1)) +
(C13071-INDEX('Curva Juros'!$A$7:$A$73,MATCH(C13071,'Curva Juros'!$A$7:$A$73,1))) *
(INDEX('Curva Juros'!$B$7:$B$73,MATCH(C13071,'Curva Juros'!$A$7:$A$73,1)+1) -
INDEX('Curva Juros'!$B$7:$B$73,MATCH(C13071,'Curva Juros'!$A$7:$A$73,1))) /
(INDEX('Curva Juros'!$A$7:$A$73,MATCH(C13071,'Curva Juros'!$A$7:$A$73,1)+1) -
INDEX('Curva Juros'!$A$7:$A$73,MATCH(C13071,'Curva Juros'!$A$7:$A$73,1)))</f>
        <v>#N/A</v>
      </c>
      <c r="F13071" s="24" t="e">
        <f t="shared" si="204"/>
        <v>#VALUE!</v>
      </c>
      <c r="G13071" s="24"/>
    </row>
    <row r="13072" spans="1:7" x14ac:dyDescent="0.25">
      <c r="A13072" s="6" t="s">
        <v>276</v>
      </c>
      <c r="B13072" s="7">
        <v>46080</v>
      </c>
      <c r="C13072" s="6" t="s">
        <v>0</v>
      </c>
      <c r="D13072" s="21" t="s">
        <v>0</v>
      </c>
      <c r="E13072" s="35" t="e" cm="1">
        <f t="array" ref="E13072">INDEX('Curva Juros'!$B$7:$B$73,MATCH(C13072,'Curva Juros'!$A$7:$A$73,1)) +
(C13072-INDEX('Curva Juros'!$A$7:$A$73,MATCH(C13072,'Curva Juros'!$A$7:$A$73,1))) *
(INDEX('Curva Juros'!$B$7:$B$73,MATCH(C13072,'Curva Juros'!$A$7:$A$73,1)+1) -
INDEX('Curva Juros'!$B$7:$B$73,MATCH(C13072,'Curva Juros'!$A$7:$A$73,1))) /
(INDEX('Curva Juros'!$A$7:$A$73,MATCH(C13072,'Curva Juros'!$A$7:$A$73,1)+1) -
INDEX('Curva Juros'!$A$7:$A$73,MATCH(C13072,'Curva Juros'!$A$7:$A$73,1)))</f>
        <v>#N/A</v>
      </c>
      <c r="F13072" s="24" t="e">
        <f t="shared" si="204"/>
        <v>#VALUE!</v>
      </c>
      <c r="G13072" s="24"/>
    </row>
    <row r="13073" spans="1:7" x14ac:dyDescent="0.25">
      <c r="A13073" s="3" t="s">
        <v>277</v>
      </c>
      <c r="B13073" s="4">
        <v>45723</v>
      </c>
      <c r="C13073" s="3" t="s">
        <v>0</v>
      </c>
      <c r="D13073" s="22" t="s">
        <v>0</v>
      </c>
      <c r="E13073" s="35" t="e" cm="1">
        <f t="array" ref="E13073">INDEX('Curva Juros'!$B$7:$B$73,MATCH(C13073,'Curva Juros'!$A$7:$A$73,1)) +
(C13073-INDEX('Curva Juros'!$A$7:$A$73,MATCH(C13073,'Curva Juros'!$A$7:$A$73,1))) *
(INDEX('Curva Juros'!$B$7:$B$73,MATCH(C13073,'Curva Juros'!$A$7:$A$73,1)+1) -
INDEX('Curva Juros'!$B$7:$B$73,MATCH(C13073,'Curva Juros'!$A$7:$A$73,1))) /
(INDEX('Curva Juros'!$A$7:$A$73,MATCH(C13073,'Curva Juros'!$A$7:$A$73,1)+1) -
INDEX('Curva Juros'!$A$7:$A$73,MATCH(C13073,'Curva Juros'!$A$7:$A$73,1)))</f>
        <v>#N/A</v>
      </c>
      <c r="F13073" s="24" t="e">
        <f t="shared" si="204"/>
        <v>#VALUE!</v>
      </c>
      <c r="G13073" s="24"/>
    </row>
    <row r="13074" spans="1:7" x14ac:dyDescent="0.25">
      <c r="A13074" s="6" t="s">
        <v>277</v>
      </c>
      <c r="B13074" s="7">
        <v>45730</v>
      </c>
      <c r="C13074" s="6" t="s">
        <v>0</v>
      </c>
      <c r="D13074" s="21" t="s">
        <v>0</v>
      </c>
      <c r="E13074" s="35" t="e" cm="1">
        <f t="array" ref="E13074">INDEX('Curva Juros'!$B$7:$B$73,MATCH(C13074,'Curva Juros'!$A$7:$A$73,1)) +
(C13074-INDEX('Curva Juros'!$A$7:$A$73,MATCH(C13074,'Curva Juros'!$A$7:$A$73,1))) *
(INDEX('Curva Juros'!$B$7:$B$73,MATCH(C13074,'Curva Juros'!$A$7:$A$73,1)+1) -
INDEX('Curva Juros'!$B$7:$B$73,MATCH(C13074,'Curva Juros'!$A$7:$A$73,1))) /
(INDEX('Curva Juros'!$A$7:$A$73,MATCH(C13074,'Curva Juros'!$A$7:$A$73,1)+1) -
INDEX('Curva Juros'!$A$7:$A$73,MATCH(C13074,'Curva Juros'!$A$7:$A$73,1)))</f>
        <v>#N/A</v>
      </c>
      <c r="F13074" s="24" t="e">
        <f t="shared" si="204"/>
        <v>#VALUE!</v>
      </c>
      <c r="G13074" s="24"/>
    </row>
    <row r="13075" spans="1:7" x14ac:dyDescent="0.25">
      <c r="A13075" s="3" t="s">
        <v>277</v>
      </c>
      <c r="B13075" s="4">
        <v>45737</v>
      </c>
      <c r="C13075" s="3" t="s">
        <v>0</v>
      </c>
      <c r="D13075" s="22" t="s">
        <v>0</v>
      </c>
      <c r="E13075" s="35" t="e" cm="1">
        <f t="array" ref="E13075">INDEX('Curva Juros'!$B$7:$B$73,MATCH(C13075,'Curva Juros'!$A$7:$A$73,1)) +
(C13075-INDEX('Curva Juros'!$A$7:$A$73,MATCH(C13075,'Curva Juros'!$A$7:$A$73,1))) *
(INDEX('Curva Juros'!$B$7:$B$73,MATCH(C13075,'Curva Juros'!$A$7:$A$73,1)+1) -
INDEX('Curva Juros'!$B$7:$B$73,MATCH(C13075,'Curva Juros'!$A$7:$A$73,1))) /
(INDEX('Curva Juros'!$A$7:$A$73,MATCH(C13075,'Curva Juros'!$A$7:$A$73,1)+1) -
INDEX('Curva Juros'!$A$7:$A$73,MATCH(C13075,'Curva Juros'!$A$7:$A$73,1)))</f>
        <v>#N/A</v>
      </c>
      <c r="F13075" s="24" t="e">
        <f t="shared" si="204"/>
        <v>#VALUE!</v>
      </c>
      <c r="G13075" s="24"/>
    </row>
    <row r="13076" spans="1:7" x14ac:dyDescent="0.25">
      <c r="A13076" s="6" t="s">
        <v>277</v>
      </c>
      <c r="B13076" s="7">
        <v>45744</v>
      </c>
      <c r="C13076" s="6" t="s">
        <v>0</v>
      </c>
      <c r="D13076" s="21" t="s">
        <v>0</v>
      </c>
      <c r="E13076" s="35" t="e" cm="1">
        <f t="array" ref="E13076">INDEX('Curva Juros'!$B$7:$B$73,MATCH(C13076,'Curva Juros'!$A$7:$A$73,1)) +
(C13076-INDEX('Curva Juros'!$A$7:$A$73,MATCH(C13076,'Curva Juros'!$A$7:$A$73,1))) *
(INDEX('Curva Juros'!$B$7:$B$73,MATCH(C13076,'Curva Juros'!$A$7:$A$73,1)+1) -
INDEX('Curva Juros'!$B$7:$B$73,MATCH(C13076,'Curva Juros'!$A$7:$A$73,1))) /
(INDEX('Curva Juros'!$A$7:$A$73,MATCH(C13076,'Curva Juros'!$A$7:$A$73,1)+1) -
INDEX('Curva Juros'!$A$7:$A$73,MATCH(C13076,'Curva Juros'!$A$7:$A$73,1)))</f>
        <v>#N/A</v>
      </c>
      <c r="F13076" s="24" t="e">
        <f t="shared" si="204"/>
        <v>#VALUE!</v>
      </c>
      <c r="G13076" s="24"/>
    </row>
    <row r="13077" spans="1:7" x14ac:dyDescent="0.25">
      <c r="A13077" s="3" t="s">
        <v>277</v>
      </c>
      <c r="B13077" s="4">
        <v>45751</v>
      </c>
      <c r="C13077" s="3" t="s">
        <v>0</v>
      </c>
      <c r="D13077" s="22" t="s">
        <v>0</v>
      </c>
      <c r="E13077" s="35" t="e" cm="1">
        <f t="array" ref="E13077">INDEX('Curva Juros'!$B$7:$B$73,MATCH(C13077,'Curva Juros'!$A$7:$A$73,1)) +
(C13077-INDEX('Curva Juros'!$A$7:$A$73,MATCH(C13077,'Curva Juros'!$A$7:$A$73,1))) *
(INDEX('Curva Juros'!$B$7:$B$73,MATCH(C13077,'Curva Juros'!$A$7:$A$73,1)+1) -
INDEX('Curva Juros'!$B$7:$B$73,MATCH(C13077,'Curva Juros'!$A$7:$A$73,1))) /
(INDEX('Curva Juros'!$A$7:$A$73,MATCH(C13077,'Curva Juros'!$A$7:$A$73,1)+1) -
INDEX('Curva Juros'!$A$7:$A$73,MATCH(C13077,'Curva Juros'!$A$7:$A$73,1)))</f>
        <v>#N/A</v>
      </c>
      <c r="F13077" s="24" t="e">
        <f t="shared" si="204"/>
        <v>#VALUE!</v>
      </c>
      <c r="G13077" s="24"/>
    </row>
    <row r="13078" spans="1:7" x14ac:dyDescent="0.25">
      <c r="A13078" s="6" t="s">
        <v>277</v>
      </c>
      <c r="B13078" s="7">
        <v>45758</v>
      </c>
      <c r="C13078" s="6" t="s">
        <v>0</v>
      </c>
      <c r="D13078" s="21" t="s">
        <v>0</v>
      </c>
      <c r="E13078" s="35" t="e" cm="1">
        <f t="array" ref="E13078">INDEX('Curva Juros'!$B$7:$B$73,MATCH(C13078,'Curva Juros'!$A$7:$A$73,1)) +
(C13078-INDEX('Curva Juros'!$A$7:$A$73,MATCH(C13078,'Curva Juros'!$A$7:$A$73,1))) *
(INDEX('Curva Juros'!$B$7:$B$73,MATCH(C13078,'Curva Juros'!$A$7:$A$73,1)+1) -
INDEX('Curva Juros'!$B$7:$B$73,MATCH(C13078,'Curva Juros'!$A$7:$A$73,1))) /
(INDEX('Curva Juros'!$A$7:$A$73,MATCH(C13078,'Curva Juros'!$A$7:$A$73,1)+1) -
INDEX('Curva Juros'!$A$7:$A$73,MATCH(C13078,'Curva Juros'!$A$7:$A$73,1)))</f>
        <v>#N/A</v>
      </c>
      <c r="F13078" s="24" t="e">
        <f t="shared" si="204"/>
        <v>#VALUE!</v>
      </c>
      <c r="G13078" s="24"/>
    </row>
    <row r="13079" spans="1:7" x14ac:dyDescent="0.25">
      <c r="A13079" s="3" t="s">
        <v>277</v>
      </c>
      <c r="B13079" s="4">
        <v>45764</v>
      </c>
      <c r="C13079" s="3" t="s">
        <v>0</v>
      </c>
      <c r="D13079" s="22" t="s">
        <v>0</v>
      </c>
      <c r="E13079" s="35" t="e" cm="1">
        <f t="array" ref="E13079">INDEX('Curva Juros'!$B$7:$B$73,MATCH(C13079,'Curva Juros'!$A$7:$A$73,1)) +
(C13079-INDEX('Curva Juros'!$A$7:$A$73,MATCH(C13079,'Curva Juros'!$A$7:$A$73,1))) *
(INDEX('Curva Juros'!$B$7:$B$73,MATCH(C13079,'Curva Juros'!$A$7:$A$73,1)+1) -
INDEX('Curva Juros'!$B$7:$B$73,MATCH(C13079,'Curva Juros'!$A$7:$A$73,1))) /
(INDEX('Curva Juros'!$A$7:$A$73,MATCH(C13079,'Curva Juros'!$A$7:$A$73,1)+1) -
INDEX('Curva Juros'!$A$7:$A$73,MATCH(C13079,'Curva Juros'!$A$7:$A$73,1)))</f>
        <v>#N/A</v>
      </c>
      <c r="F13079" s="24" t="e">
        <f t="shared" si="204"/>
        <v>#VALUE!</v>
      </c>
      <c r="G13079" s="24"/>
    </row>
    <row r="13080" spans="1:7" x14ac:dyDescent="0.25">
      <c r="A13080" s="6" t="s">
        <v>277</v>
      </c>
      <c r="B13080" s="7">
        <v>45772</v>
      </c>
      <c r="C13080" s="6" t="s">
        <v>0</v>
      </c>
      <c r="D13080" s="21" t="s">
        <v>0</v>
      </c>
      <c r="E13080" s="35" t="e" cm="1">
        <f t="array" ref="E13080">INDEX('Curva Juros'!$B$7:$B$73,MATCH(C13080,'Curva Juros'!$A$7:$A$73,1)) +
(C13080-INDEX('Curva Juros'!$A$7:$A$73,MATCH(C13080,'Curva Juros'!$A$7:$A$73,1))) *
(INDEX('Curva Juros'!$B$7:$B$73,MATCH(C13080,'Curva Juros'!$A$7:$A$73,1)+1) -
INDEX('Curva Juros'!$B$7:$B$73,MATCH(C13080,'Curva Juros'!$A$7:$A$73,1))) /
(INDEX('Curva Juros'!$A$7:$A$73,MATCH(C13080,'Curva Juros'!$A$7:$A$73,1)+1) -
INDEX('Curva Juros'!$A$7:$A$73,MATCH(C13080,'Curva Juros'!$A$7:$A$73,1)))</f>
        <v>#N/A</v>
      </c>
      <c r="F13080" s="24" t="e">
        <f t="shared" si="204"/>
        <v>#VALUE!</v>
      </c>
      <c r="G13080" s="24"/>
    </row>
    <row r="13081" spans="1:7" x14ac:dyDescent="0.25">
      <c r="A13081" s="3" t="s">
        <v>277</v>
      </c>
      <c r="B13081" s="4">
        <v>45779</v>
      </c>
      <c r="C13081" s="3" t="s">
        <v>0</v>
      </c>
      <c r="D13081" s="22" t="s">
        <v>0</v>
      </c>
      <c r="E13081" s="35" t="e" cm="1">
        <f t="array" ref="E13081">INDEX('Curva Juros'!$B$7:$B$73,MATCH(C13081,'Curva Juros'!$A$7:$A$73,1)) +
(C13081-INDEX('Curva Juros'!$A$7:$A$73,MATCH(C13081,'Curva Juros'!$A$7:$A$73,1))) *
(INDEX('Curva Juros'!$B$7:$B$73,MATCH(C13081,'Curva Juros'!$A$7:$A$73,1)+1) -
INDEX('Curva Juros'!$B$7:$B$73,MATCH(C13081,'Curva Juros'!$A$7:$A$73,1))) /
(INDEX('Curva Juros'!$A$7:$A$73,MATCH(C13081,'Curva Juros'!$A$7:$A$73,1)+1) -
INDEX('Curva Juros'!$A$7:$A$73,MATCH(C13081,'Curva Juros'!$A$7:$A$73,1)))</f>
        <v>#N/A</v>
      </c>
      <c r="F13081" s="24" t="e">
        <f t="shared" si="204"/>
        <v>#VALUE!</v>
      </c>
      <c r="G13081" s="24"/>
    </row>
    <row r="13082" spans="1:7" x14ac:dyDescent="0.25">
      <c r="A13082" s="6" t="s">
        <v>277</v>
      </c>
      <c r="B13082" s="7">
        <v>45786</v>
      </c>
      <c r="C13082" s="6" t="s">
        <v>0</v>
      </c>
      <c r="D13082" s="21" t="s">
        <v>0</v>
      </c>
      <c r="E13082" s="35" t="e" cm="1">
        <f t="array" ref="E13082">INDEX('Curva Juros'!$B$7:$B$73,MATCH(C13082,'Curva Juros'!$A$7:$A$73,1)) +
(C13082-INDEX('Curva Juros'!$A$7:$A$73,MATCH(C13082,'Curva Juros'!$A$7:$A$73,1))) *
(INDEX('Curva Juros'!$B$7:$B$73,MATCH(C13082,'Curva Juros'!$A$7:$A$73,1)+1) -
INDEX('Curva Juros'!$B$7:$B$73,MATCH(C13082,'Curva Juros'!$A$7:$A$73,1))) /
(INDEX('Curva Juros'!$A$7:$A$73,MATCH(C13082,'Curva Juros'!$A$7:$A$73,1)+1) -
INDEX('Curva Juros'!$A$7:$A$73,MATCH(C13082,'Curva Juros'!$A$7:$A$73,1)))</f>
        <v>#N/A</v>
      </c>
      <c r="F13082" s="24" t="e">
        <f t="shared" si="204"/>
        <v>#VALUE!</v>
      </c>
      <c r="G13082" s="24"/>
    </row>
    <row r="13083" spans="1:7" x14ac:dyDescent="0.25">
      <c r="A13083" s="3" t="s">
        <v>277</v>
      </c>
      <c r="B13083" s="4">
        <v>45793</v>
      </c>
      <c r="C13083" s="3" t="s">
        <v>0</v>
      </c>
      <c r="D13083" s="22" t="s">
        <v>0</v>
      </c>
      <c r="E13083" s="35" t="e" cm="1">
        <f t="array" ref="E13083">INDEX('Curva Juros'!$B$7:$B$73,MATCH(C13083,'Curva Juros'!$A$7:$A$73,1)) +
(C13083-INDEX('Curva Juros'!$A$7:$A$73,MATCH(C13083,'Curva Juros'!$A$7:$A$73,1))) *
(INDEX('Curva Juros'!$B$7:$B$73,MATCH(C13083,'Curva Juros'!$A$7:$A$73,1)+1) -
INDEX('Curva Juros'!$B$7:$B$73,MATCH(C13083,'Curva Juros'!$A$7:$A$73,1))) /
(INDEX('Curva Juros'!$A$7:$A$73,MATCH(C13083,'Curva Juros'!$A$7:$A$73,1)+1) -
INDEX('Curva Juros'!$A$7:$A$73,MATCH(C13083,'Curva Juros'!$A$7:$A$73,1)))</f>
        <v>#N/A</v>
      </c>
      <c r="F13083" s="24" t="e">
        <f t="shared" si="204"/>
        <v>#VALUE!</v>
      </c>
      <c r="G13083" s="24"/>
    </row>
    <row r="13084" spans="1:7" x14ac:dyDescent="0.25">
      <c r="A13084" s="6" t="s">
        <v>277</v>
      </c>
      <c r="B13084" s="7">
        <v>45800</v>
      </c>
      <c r="C13084" s="6" t="s">
        <v>0</v>
      </c>
      <c r="D13084" s="21" t="s">
        <v>0</v>
      </c>
      <c r="E13084" s="35" t="e" cm="1">
        <f t="array" ref="E13084">INDEX('Curva Juros'!$B$7:$B$73,MATCH(C13084,'Curva Juros'!$A$7:$A$73,1)) +
(C13084-INDEX('Curva Juros'!$A$7:$A$73,MATCH(C13084,'Curva Juros'!$A$7:$A$73,1))) *
(INDEX('Curva Juros'!$B$7:$B$73,MATCH(C13084,'Curva Juros'!$A$7:$A$73,1)+1) -
INDEX('Curva Juros'!$B$7:$B$73,MATCH(C13084,'Curva Juros'!$A$7:$A$73,1))) /
(INDEX('Curva Juros'!$A$7:$A$73,MATCH(C13084,'Curva Juros'!$A$7:$A$73,1)+1) -
INDEX('Curva Juros'!$A$7:$A$73,MATCH(C13084,'Curva Juros'!$A$7:$A$73,1)))</f>
        <v>#N/A</v>
      </c>
      <c r="F13084" s="24" t="e">
        <f t="shared" si="204"/>
        <v>#VALUE!</v>
      </c>
      <c r="G13084" s="24"/>
    </row>
    <row r="13085" spans="1:7" x14ac:dyDescent="0.25">
      <c r="A13085" s="3" t="s">
        <v>277</v>
      </c>
      <c r="B13085" s="4">
        <v>45807</v>
      </c>
      <c r="C13085" s="3" t="s">
        <v>0</v>
      </c>
      <c r="D13085" s="22" t="s">
        <v>0</v>
      </c>
      <c r="E13085" s="35" t="e" cm="1">
        <f t="array" ref="E13085">INDEX('Curva Juros'!$B$7:$B$73,MATCH(C13085,'Curva Juros'!$A$7:$A$73,1)) +
(C13085-INDEX('Curva Juros'!$A$7:$A$73,MATCH(C13085,'Curva Juros'!$A$7:$A$73,1))) *
(INDEX('Curva Juros'!$B$7:$B$73,MATCH(C13085,'Curva Juros'!$A$7:$A$73,1)+1) -
INDEX('Curva Juros'!$B$7:$B$73,MATCH(C13085,'Curva Juros'!$A$7:$A$73,1))) /
(INDEX('Curva Juros'!$A$7:$A$73,MATCH(C13085,'Curva Juros'!$A$7:$A$73,1)+1) -
INDEX('Curva Juros'!$A$7:$A$73,MATCH(C13085,'Curva Juros'!$A$7:$A$73,1)))</f>
        <v>#N/A</v>
      </c>
      <c r="F13085" s="24" t="e">
        <f t="shared" si="204"/>
        <v>#VALUE!</v>
      </c>
      <c r="G13085" s="24"/>
    </row>
    <row r="13086" spans="1:7" x14ac:dyDescent="0.25">
      <c r="A13086" s="6" t="s">
        <v>277</v>
      </c>
      <c r="B13086" s="7">
        <v>45814</v>
      </c>
      <c r="C13086" s="6" t="s">
        <v>0</v>
      </c>
      <c r="D13086" s="21" t="s">
        <v>0</v>
      </c>
      <c r="E13086" s="35" t="e" cm="1">
        <f t="array" ref="E13086">INDEX('Curva Juros'!$B$7:$B$73,MATCH(C13086,'Curva Juros'!$A$7:$A$73,1)) +
(C13086-INDEX('Curva Juros'!$A$7:$A$73,MATCH(C13086,'Curva Juros'!$A$7:$A$73,1))) *
(INDEX('Curva Juros'!$B$7:$B$73,MATCH(C13086,'Curva Juros'!$A$7:$A$73,1)+1) -
INDEX('Curva Juros'!$B$7:$B$73,MATCH(C13086,'Curva Juros'!$A$7:$A$73,1))) /
(INDEX('Curva Juros'!$A$7:$A$73,MATCH(C13086,'Curva Juros'!$A$7:$A$73,1)+1) -
INDEX('Curva Juros'!$A$7:$A$73,MATCH(C13086,'Curva Juros'!$A$7:$A$73,1)))</f>
        <v>#N/A</v>
      </c>
      <c r="F13086" s="24" t="e">
        <f t="shared" si="204"/>
        <v>#VALUE!</v>
      </c>
      <c r="G13086" s="24"/>
    </row>
    <row r="13087" spans="1:7" x14ac:dyDescent="0.25">
      <c r="A13087" s="3" t="s">
        <v>277</v>
      </c>
      <c r="B13087" s="4">
        <v>45821</v>
      </c>
      <c r="C13087" s="3" t="s">
        <v>0</v>
      </c>
      <c r="D13087" s="22" t="s">
        <v>0</v>
      </c>
      <c r="E13087" s="35" t="e" cm="1">
        <f t="array" ref="E13087">INDEX('Curva Juros'!$B$7:$B$73,MATCH(C13087,'Curva Juros'!$A$7:$A$73,1)) +
(C13087-INDEX('Curva Juros'!$A$7:$A$73,MATCH(C13087,'Curva Juros'!$A$7:$A$73,1))) *
(INDEX('Curva Juros'!$B$7:$B$73,MATCH(C13087,'Curva Juros'!$A$7:$A$73,1)+1) -
INDEX('Curva Juros'!$B$7:$B$73,MATCH(C13087,'Curva Juros'!$A$7:$A$73,1))) /
(INDEX('Curva Juros'!$A$7:$A$73,MATCH(C13087,'Curva Juros'!$A$7:$A$73,1)+1) -
INDEX('Curva Juros'!$A$7:$A$73,MATCH(C13087,'Curva Juros'!$A$7:$A$73,1)))</f>
        <v>#N/A</v>
      </c>
      <c r="F13087" s="24" t="e">
        <f t="shared" si="204"/>
        <v>#VALUE!</v>
      </c>
      <c r="G13087" s="24"/>
    </row>
    <row r="13088" spans="1:7" x14ac:dyDescent="0.25">
      <c r="A13088" s="6" t="s">
        <v>277</v>
      </c>
      <c r="B13088" s="7">
        <v>45828</v>
      </c>
      <c r="C13088" s="6" t="s">
        <v>0</v>
      </c>
      <c r="D13088" s="21" t="s">
        <v>0</v>
      </c>
      <c r="E13088" s="35" t="e" cm="1">
        <f t="array" ref="E13088">INDEX('Curva Juros'!$B$7:$B$73,MATCH(C13088,'Curva Juros'!$A$7:$A$73,1)) +
(C13088-INDEX('Curva Juros'!$A$7:$A$73,MATCH(C13088,'Curva Juros'!$A$7:$A$73,1))) *
(INDEX('Curva Juros'!$B$7:$B$73,MATCH(C13088,'Curva Juros'!$A$7:$A$73,1)+1) -
INDEX('Curva Juros'!$B$7:$B$73,MATCH(C13088,'Curva Juros'!$A$7:$A$73,1))) /
(INDEX('Curva Juros'!$A$7:$A$73,MATCH(C13088,'Curva Juros'!$A$7:$A$73,1)+1) -
INDEX('Curva Juros'!$A$7:$A$73,MATCH(C13088,'Curva Juros'!$A$7:$A$73,1)))</f>
        <v>#N/A</v>
      </c>
      <c r="F13088" s="24" t="e">
        <f t="shared" si="204"/>
        <v>#VALUE!</v>
      </c>
      <c r="G13088" s="24"/>
    </row>
    <row r="13089" spans="1:7" x14ac:dyDescent="0.25">
      <c r="A13089" s="3" t="s">
        <v>277</v>
      </c>
      <c r="B13089" s="4">
        <v>45835</v>
      </c>
      <c r="C13089" s="3" t="s">
        <v>0</v>
      </c>
      <c r="D13089" s="22" t="s">
        <v>0</v>
      </c>
      <c r="E13089" s="35" t="e" cm="1">
        <f t="array" ref="E13089">INDEX('Curva Juros'!$B$7:$B$73,MATCH(C13089,'Curva Juros'!$A$7:$A$73,1)) +
(C13089-INDEX('Curva Juros'!$A$7:$A$73,MATCH(C13089,'Curva Juros'!$A$7:$A$73,1))) *
(INDEX('Curva Juros'!$B$7:$B$73,MATCH(C13089,'Curva Juros'!$A$7:$A$73,1)+1) -
INDEX('Curva Juros'!$B$7:$B$73,MATCH(C13089,'Curva Juros'!$A$7:$A$73,1))) /
(INDEX('Curva Juros'!$A$7:$A$73,MATCH(C13089,'Curva Juros'!$A$7:$A$73,1)+1) -
INDEX('Curva Juros'!$A$7:$A$73,MATCH(C13089,'Curva Juros'!$A$7:$A$73,1)))</f>
        <v>#N/A</v>
      </c>
      <c r="F13089" s="24" t="e">
        <f t="shared" si="204"/>
        <v>#VALUE!</v>
      </c>
      <c r="G13089" s="24"/>
    </row>
    <row r="13090" spans="1:7" x14ac:dyDescent="0.25">
      <c r="A13090" s="6" t="s">
        <v>277</v>
      </c>
      <c r="B13090" s="7">
        <v>45842</v>
      </c>
      <c r="C13090" s="6" t="s">
        <v>0</v>
      </c>
      <c r="D13090" s="21" t="s">
        <v>0</v>
      </c>
      <c r="E13090" s="35" t="e" cm="1">
        <f t="array" ref="E13090">INDEX('Curva Juros'!$B$7:$B$73,MATCH(C13090,'Curva Juros'!$A$7:$A$73,1)) +
(C13090-INDEX('Curva Juros'!$A$7:$A$73,MATCH(C13090,'Curva Juros'!$A$7:$A$73,1))) *
(INDEX('Curva Juros'!$B$7:$B$73,MATCH(C13090,'Curva Juros'!$A$7:$A$73,1)+1) -
INDEX('Curva Juros'!$B$7:$B$73,MATCH(C13090,'Curva Juros'!$A$7:$A$73,1))) /
(INDEX('Curva Juros'!$A$7:$A$73,MATCH(C13090,'Curva Juros'!$A$7:$A$73,1)+1) -
INDEX('Curva Juros'!$A$7:$A$73,MATCH(C13090,'Curva Juros'!$A$7:$A$73,1)))</f>
        <v>#N/A</v>
      </c>
      <c r="F13090" s="24" t="e">
        <f t="shared" si="204"/>
        <v>#VALUE!</v>
      </c>
      <c r="G13090" s="24"/>
    </row>
    <row r="13091" spans="1:7" x14ac:dyDescent="0.25">
      <c r="A13091" s="3" t="s">
        <v>277</v>
      </c>
      <c r="B13091" s="4">
        <v>45849</v>
      </c>
      <c r="C13091" s="3" t="s">
        <v>0</v>
      </c>
      <c r="D13091" s="22" t="s">
        <v>0</v>
      </c>
      <c r="E13091" s="35" t="e" cm="1">
        <f t="array" ref="E13091">INDEX('Curva Juros'!$B$7:$B$73,MATCH(C13091,'Curva Juros'!$A$7:$A$73,1)) +
(C13091-INDEX('Curva Juros'!$A$7:$A$73,MATCH(C13091,'Curva Juros'!$A$7:$A$73,1))) *
(INDEX('Curva Juros'!$B$7:$B$73,MATCH(C13091,'Curva Juros'!$A$7:$A$73,1)+1) -
INDEX('Curva Juros'!$B$7:$B$73,MATCH(C13091,'Curva Juros'!$A$7:$A$73,1))) /
(INDEX('Curva Juros'!$A$7:$A$73,MATCH(C13091,'Curva Juros'!$A$7:$A$73,1)+1) -
INDEX('Curva Juros'!$A$7:$A$73,MATCH(C13091,'Curva Juros'!$A$7:$A$73,1)))</f>
        <v>#N/A</v>
      </c>
      <c r="F13091" s="24" t="e">
        <f t="shared" si="204"/>
        <v>#VALUE!</v>
      </c>
      <c r="G13091" s="24"/>
    </row>
    <row r="13092" spans="1:7" x14ac:dyDescent="0.25">
      <c r="A13092" s="6" t="s">
        <v>277</v>
      </c>
      <c r="B13092" s="7">
        <v>45856</v>
      </c>
      <c r="C13092" s="6" t="s">
        <v>0</v>
      </c>
      <c r="D13092" s="21" t="s">
        <v>0</v>
      </c>
      <c r="E13092" s="35" t="e" cm="1">
        <f t="array" ref="E13092">INDEX('Curva Juros'!$B$7:$B$73,MATCH(C13092,'Curva Juros'!$A$7:$A$73,1)) +
(C13092-INDEX('Curva Juros'!$A$7:$A$73,MATCH(C13092,'Curva Juros'!$A$7:$A$73,1))) *
(INDEX('Curva Juros'!$B$7:$B$73,MATCH(C13092,'Curva Juros'!$A$7:$A$73,1)+1) -
INDEX('Curva Juros'!$B$7:$B$73,MATCH(C13092,'Curva Juros'!$A$7:$A$73,1))) /
(INDEX('Curva Juros'!$A$7:$A$73,MATCH(C13092,'Curva Juros'!$A$7:$A$73,1)+1) -
INDEX('Curva Juros'!$A$7:$A$73,MATCH(C13092,'Curva Juros'!$A$7:$A$73,1)))</f>
        <v>#N/A</v>
      </c>
      <c r="F13092" s="24" t="e">
        <f t="shared" si="204"/>
        <v>#VALUE!</v>
      </c>
      <c r="G13092" s="24"/>
    </row>
    <row r="13093" spans="1:7" x14ac:dyDescent="0.25">
      <c r="A13093" s="3" t="s">
        <v>277</v>
      </c>
      <c r="B13093" s="4">
        <v>45863</v>
      </c>
      <c r="C13093" s="3" t="s">
        <v>0</v>
      </c>
      <c r="D13093" s="22" t="s">
        <v>0</v>
      </c>
      <c r="E13093" s="35" t="e" cm="1">
        <f t="array" ref="E13093">INDEX('Curva Juros'!$B$7:$B$73,MATCH(C13093,'Curva Juros'!$A$7:$A$73,1)) +
(C13093-INDEX('Curva Juros'!$A$7:$A$73,MATCH(C13093,'Curva Juros'!$A$7:$A$73,1))) *
(INDEX('Curva Juros'!$B$7:$B$73,MATCH(C13093,'Curva Juros'!$A$7:$A$73,1)+1) -
INDEX('Curva Juros'!$B$7:$B$73,MATCH(C13093,'Curva Juros'!$A$7:$A$73,1))) /
(INDEX('Curva Juros'!$A$7:$A$73,MATCH(C13093,'Curva Juros'!$A$7:$A$73,1)+1) -
INDEX('Curva Juros'!$A$7:$A$73,MATCH(C13093,'Curva Juros'!$A$7:$A$73,1)))</f>
        <v>#N/A</v>
      </c>
      <c r="F13093" s="24" t="e">
        <f t="shared" si="204"/>
        <v>#VALUE!</v>
      </c>
      <c r="G13093" s="24"/>
    </row>
    <row r="13094" spans="1:7" x14ac:dyDescent="0.25">
      <c r="A13094" s="6" t="s">
        <v>277</v>
      </c>
      <c r="B13094" s="7">
        <v>45870</v>
      </c>
      <c r="C13094" s="6" t="s">
        <v>0</v>
      </c>
      <c r="D13094" s="21" t="s">
        <v>0</v>
      </c>
      <c r="E13094" s="35" t="e" cm="1">
        <f t="array" ref="E13094">INDEX('Curva Juros'!$B$7:$B$73,MATCH(C13094,'Curva Juros'!$A$7:$A$73,1)) +
(C13094-INDEX('Curva Juros'!$A$7:$A$73,MATCH(C13094,'Curva Juros'!$A$7:$A$73,1))) *
(INDEX('Curva Juros'!$B$7:$B$73,MATCH(C13094,'Curva Juros'!$A$7:$A$73,1)+1) -
INDEX('Curva Juros'!$B$7:$B$73,MATCH(C13094,'Curva Juros'!$A$7:$A$73,1))) /
(INDEX('Curva Juros'!$A$7:$A$73,MATCH(C13094,'Curva Juros'!$A$7:$A$73,1)+1) -
INDEX('Curva Juros'!$A$7:$A$73,MATCH(C13094,'Curva Juros'!$A$7:$A$73,1)))</f>
        <v>#N/A</v>
      </c>
      <c r="F13094" s="24" t="e">
        <f t="shared" si="204"/>
        <v>#VALUE!</v>
      </c>
      <c r="G13094" s="24"/>
    </row>
    <row r="13095" spans="1:7" x14ac:dyDescent="0.25">
      <c r="A13095" s="3" t="s">
        <v>277</v>
      </c>
      <c r="B13095" s="4">
        <v>45877</v>
      </c>
      <c r="C13095" s="3" t="s">
        <v>0</v>
      </c>
      <c r="D13095" s="22" t="s">
        <v>0</v>
      </c>
      <c r="E13095" s="35" t="e" cm="1">
        <f t="array" ref="E13095">INDEX('Curva Juros'!$B$7:$B$73,MATCH(C13095,'Curva Juros'!$A$7:$A$73,1)) +
(C13095-INDEX('Curva Juros'!$A$7:$A$73,MATCH(C13095,'Curva Juros'!$A$7:$A$73,1))) *
(INDEX('Curva Juros'!$B$7:$B$73,MATCH(C13095,'Curva Juros'!$A$7:$A$73,1)+1) -
INDEX('Curva Juros'!$B$7:$B$73,MATCH(C13095,'Curva Juros'!$A$7:$A$73,1))) /
(INDEX('Curva Juros'!$A$7:$A$73,MATCH(C13095,'Curva Juros'!$A$7:$A$73,1)+1) -
INDEX('Curva Juros'!$A$7:$A$73,MATCH(C13095,'Curva Juros'!$A$7:$A$73,1)))</f>
        <v>#N/A</v>
      </c>
      <c r="F13095" s="24" t="e">
        <f t="shared" si="204"/>
        <v>#VALUE!</v>
      </c>
      <c r="G13095" s="24"/>
    </row>
    <row r="13096" spans="1:7" x14ac:dyDescent="0.25">
      <c r="A13096" s="6" t="s">
        <v>277</v>
      </c>
      <c r="B13096" s="7">
        <v>45884</v>
      </c>
      <c r="C13096" s="6" t="s">
        <v>0</v>
      </c>
      <c r="D13096" s="21" t="s">
        <v>0</v>
      </c>
      <c r="E13096" s="35" t="e" cm="1">
        <f t="array" ref="E13096">INDEX('Curva Juros'!$B$7:$B$73,MATCH(C13096,'Curva Juros'!$A$7:$A$73,1)) +
(C13096-INDEX('Curva Juros'!$A$7:$A$73,MATCH(C13096,'Curva Juros'!$A$7:$A$73,1))) *
(INDEX('Curva Juros'!$B$7:$B$73,MATCH(C13096,'Curva Juros'!$A$7:$A$73,1)+1) -
INDEX('Curva Juros'!$B$7:$B$73,MATCH(C13096,'Curva Juros'!$A$7:$A$73,1))) /
(INDEX('Curva Juros'!$A$7:$A$73,MATCH(C13096,'Curva Juros'!$A$7:$A$73,1)+1) -
INDEX('Curva Juros'!$A$7:$A$73,MATCH(C13096,'Curva Juros'!$A$7:$A$73,1)))</f>
        <v>#N/A</v>
      </c>
      <c r="F13096" s="24" t="e">
        <f t="shared" si="204"/>
        <v>#VALUE!</v>
      </c>
      <c r="G13096" s="24"/>
    </row>
    <row r="13097" spans="1:7" x14ac:dyDescent="0.25">
      <c r="A13097" s="3" t="s">
        <v>277</v>
      </c>
      <c r="B13097" s="4">
        <v>45891</v>
      </c>
      <c r="C13097" s="3" t="s">
        <v>0</v>
      </c>
      <c r="D13097" s="22" t="s">
        <v>0</v>
      </c>
      <c r="E13097" s="35" t="e" cm="1">
        <f t="array" ref="E13097">INDEX('Curva Juros'!$B$7:$B$73,MATCH(C13097,'Curva Juros'!$A$7:$A$73,1)) +
(C13097-INDEX('Curva Juros'!$A$7:$A$73,MATCH(C13097,'Curva Juros'!$A$7:$A$73,1))) *
(INDEX('Curva Juros'!$B$7:$B$73,MATCH(C13097,'Curva Juros'!$A$7:$A$73,1)+1) -
INDEX('Curva Juros'!$B$7:$B$73,MATCH(C13097,'Curva Juros'!$A$7:$A$73,1))) /
(INDEX('Curva Juros'!$A$7:$A$73,MATCH(C13097,'Curva Juros'!$A$7:$A$73,1)+1) -
INDEX('Curva Juros'!$A$7:$A$73,MATCH(C13097,'Curva Juros'!$A$7:$A$73,1)))</f>
        <v>#N/A</v>
      </c>
      <c r="F13097" s="24" t="e">
        <f t="shared" si="204"/>
        <v>#VALUE!</v>
      </c>
      <c r="G13097" s="24"/>
    </row>
    <row r="13098" spans="1:7" x14ac:dyDescent="0.25">
      <c r="A13098" s="6" t="s">
        <v>277</v>
      </c>
      <c r="B13098" s="7">
        <v>45898</v>
      </c>
      <c r="C13098" s="6" t="s">
        <v>0</v>
      </c>
      <c r="D13098" s="21" t="s">
        <v>0</v>
      </c>
      <c r="E13098" s="35" t="e" cm="1">
        <f t="array" ref="E13098">INDEX('Curva Juros'!$B$7:$B$73,MATCH(C13098,'Curva Juros'!$A$7:$A$73,1)) +
(C13098-INDEX('Curva Juros'!$A$7:$A$73,MATCH(C13098,'Curva Juros'!$A$7:$A$73,1))) *
(INDEX('Curva Juros'!$B$7:$B$73,MATCH(C13098,'Curva Juros'!$A$7:$A$73,1)+1) -
INDEX('Curva Juros'!$B$7:$B$73,MATCH(C13098,'Curva Juros'!$A$7:$A$73,1))) /
(INDEX('Curva Juros'!$A$7:$A$73,MATCH(C13098,'Curva Juros'!$A$7:$A$73,1)+1) -
INDEX('Curva Juros'!$A$7:$A$73,MATCH(C13098,'Curva Juros'!$A$7:$A$73,1)))</f>
        <v>#N/A</v>
      </c>
      <c r="F13098" s="24" t="e">
        <f t="shared" si="204"/>
        <v>#VALUE!</v>
      </c>
      <c r="G13098" s="24"/>
    </row>
    <row r="13099" spans="1:7" x14ac:dyDescent="0.25">
      <c r="A13099" s="3" t="s">
        <v>277</v>
      </c>
      <c r="B13099" s="4">
        <v>45905</v>
      </c>
      <c r="C13099" s="3" t="s">
        <v>0</v>
      </c>
      <c r="D13099" s="22" t="s">
        <v>0</v>
      </c>
      <c r="E13099" s="35" t="e" cm="1">
        <f t="array" ref="E13099">INDEX('Curva Juros'!$B$7:$B$73,MATCH(C13099,'Curva Juros'!$A$7:$A$73,1)) +
(C13099-INDEX('Curva Juros'!$A$7:$A$73,MATCH(C13099,'Curva Juros'!$A$7:$A$73,1))) *
(INDEX('Curva Juros'!$B$7:$B$73,MATCH(C13099,'Curva Juros'!$A$7:$A$73,1)+1) -
INDEX('Curva Juros'!$B$7:$B$73,MATCH(C13099,'Curva Juros'!$A$7:$A$73,1))) /
(INDEX('Curva Juros'!$A$7:$A$73,MATCH(C13099,'Curva Juros'!$A$7:$A$73,1)+1) -
INDEX('Curva Juros'!$A$7:$A$73,MATCH(C13099,'Curva Juros'!$A$7:$A$73,1)))</f>
        <v>#N/A</v>
      </c>
      <c r="F13099" s="24" t="e">
        <f t="shared" si="204"/>
        <v>#VALUE!</v>
      </c>
      <c r="G13099" s="24"/>
    </row>
    <row r="13100" spans="1:7" x14ac:dyDescent="0.25">
      <c r="A13100" s="6" t="s">
        <v>277</v>
      </c>
      <c r="B13100" s="7">
        <v>45912</v>
      </c>
      <c r="C13100" s="6" t="s">
        <v>0</v>
      </c>
      <c r="D13100" s="21" t="s">
        <v>0</v>
      </c>
      <c r="E13100" s="35" t="e" cm="1">
        <f t="array" ref="E13100">INDEX('Curva Juros'!$B$7:$B$73,MATCH(C13100,'Curva Juros'!$A$7:$A$73,1)) +
(C13100-INDEX('Curva Juros'!$A$7:$A$73,MATCH(C13100,'Curva Juros'!$A$7:$A$73,1))) *
(INDEX('Curva Juros'!$B$7:$B$73,MATCH(C13100,'Curva Juros'!$A$7:$A$73,1)+1) -
INDEX('Curva Juros'!$B$7:$B$73,MATCH(C13100,'Curva Juros'!$A$7:$A$73,1))) /
(INDEX('Curva Juros'!$A$7:$A$73,MATCH(C13100,'Curva Juros'!$A$7:$A$73,1)+1) -
INDEX('Curva Juros'!$A$7:$A$73,MATCH(C13100,'Curva Juros'!$A$7:$A$73,1)))</f>
        <v>#N/A</v>
      </c>
      <c r="F13100" s="24" t="e">
        <f t="shared" si="204"/>
        <v>#VALUE!</v>
      </c>
      <c r="G13100" s="24"/>
    </row>
    <row r="13101" spans="1:7" x14ac:dyDescent="0.25">
      <c r="A13101" s="3" t="s">
        <v>277</v>
      </c>
      <c r="B13101" s="4">
        <v>45919</v>
      </c>
      <c r="C13101" s="3" t="s">
        <v>0</v>
      </c>
      <c r="D13101" s="22" t="s">
        <v>0</v>
      </c>
      <c r="E13101" s="35" t="e" cm="1">
        <f t="array" ref="E13101">INDEX('Curva Juros'!$B$7:$B$73,MATCH(C13101,'Curva Juros'!$A$7:$A$73,1)) +
(C13101-INDEX('Curva Juros'!$A$7:$A$73,MATCH(C13101,'Curva Juros'!$A$7:$A$73,1))) *
(INDEX('Curva Juros'!$B$7:$B$73,MATCH(C13101,'Curva Juros'!$A$7:$A$73,1)+1) -
INDEX('Curva Juros'!$B$7:$B$73,MATCH(C13101,'Curva Juros'!$A$7:$A$73,1))) /
(INDEX('Curva Juros'!$A$7:$A$73,MATCH(C13101,'Curva Juros'!$A$7:$A$73,1)+1) -
INDEX('Curva Juros'!$A$7:$A$73,MATCH(C13101,'Curva Juros'!$A$7:$A$73,1)))</f>
        <v>#N/A</v>
      </c>
      <c r="F13101" s="24" t="e">
        <f t="shared" si="204"/>
        <v>#VALUE!</v>
      </c>
      <c r="G13101" s="24"/>
    </row>
    <row r="13102" spans="1:7" x14ac:dyDescent="0.25">
      <c r="A13102" s="6" t="s">
        <v>277</v>
      </c>
      <c r="B13102" s="7">
        <v>45926</v>
      </c>
      <c r="C13102" s="6" t="s">
        <v>0</v>
      </c>
      <c r="D13102" s="21" t="s">
        <v>0</v>
      </c>
      <c r="E13102" s="35" t="e" cm="1">
        <f t="array" ref="E13102">INDEX('Curva Juros'!$B$7:$B$73,MATCH(C13102,'Curva Juros'!$A$7:$A$73,1)) +
(C13102-INDEX('Curva Juros'!$A$7:$A$73,MATCH(C13102,'Curva Juros'!$A$7:$A$73,1))) *
(INDEX('Curva Juros'!$B$7:$B$73,MATCH(C13102,'Curva Juros'!$A$7:$A$73,1)+1) -
INDEX('Curva Juros'!$B$7:$B$73,MATCH(C13102,'Curva Juros'!$A$7:$A$73,1))) /
(INDEX('Curva Juros'!$A$7:$A$73,MATCH(C13102,'Curva Juros'!$A$7:$A$73,1)+1) -
INDEX('Curva Juros'!$A$7:$A$73,MATCH(C13102,'Curva Juros'!$A$7:$A$73,1)))</f>
        <v>#N/A</v>
      </c>
      <c r="F13102" s="24" t="e">
        <f t="shared" si="204"/>
        <v>#VALUE!</v>
      </c>
      <c r="G13102" s="24"/>
    </row>
    <row r="13103" spans="1:7" x14ac:dyDescent="0.25">
      <c r="A13103" s="3" t="s">
        <v>277</v>
      </c>
      <c r="B13103" s="4">
        <v>45933</v>
      </c>
      <c r="C13103" s="3" t="s">
        <v>0</v>
      </c>
      <c r="D13103" s="22" t="s">
        <v>0</v>
      </c>
      <c r="E13103" s="35" t="e" cm="1">
        <f t="array" ref="E13103">INDEX('Curva Juros'!$B$7:$B$73,MATCH(C13103,'Curva Juros'!$A$7:$A$73,1)) +
(C13103-INDEX('Curva Juros'!$A$7:$A$73,MATCH(C13103,'Curva Juros'!$A$7:$A$73,1))) *
(INDEX('Curva Juros'!$B$7:$B$73,MATCH(C13103,'Curva Juros'!$A$7:$A$73,1)+1) -
INDEX('Curva Juros'!$B$7:$B$73,MATCH(C13103,'Curva Juros'!$A$7:$A$73,1))) /
(INDEX('Curva Juros'!$A$7:$A$73,MATCH(C13103,'Curva Juros'!$A$7:$A$73,1)+1) -
INDEX('Curva Juros'!$A$7:$A$73,MATCH(C13103,'Curva Juros'!$A$7:$A$73,1)))</f>
        <v>#N/A</v>
      </c>
      <c r="F13103" s="24" t="e">
        <f t="shared" si="204"/>
        <v>#VALUE!</v>
      </c>
      <c r="G13103" s="24"/>
    </row>
    <row r="13104" spans="1:7" x14ac:dyDescent="0.25">
      <c r="A13104" s="6" t="s">
        <v>277</v>
      </c>
      <c r="B13104" s="7">
        <v>45940</v>
      </c>
      <c r="C13104" s="6" t="s">
        <v>0</v>
      </c>
      <c r="D13104" s="21" t="s">
        <v>0</v>
      </c>
      <c r="E13104" s="35" t="e" cm="1">
        <f t="array" ref="E13104">INDEX('Curva Juros'!$B$7:$B$73,MATCH(C13104,'Curva Juros'!$A$7:$A$73,1)) +
(C13104-INDEX('Curva Juros'!$A$7:$A$73,MATCH(C13104,'Curva Juros'!$A$7:$A$73,1))) *
(INDEX('Curva Juros'!$B$7:$B$73,MATCH(C13104,'Curva Juros'!$A$7:$A$73,1)+1) -
INDEX('Curva Juros'!$B$7:$B$73,MATCH(C13104,'Curva Juros'!$A$7:$A$73,1))) /
(INDEX('Curva Juros'!$A$7:$A$73,MATCH(C13104,'Curva Juros'!$A$7:$A$73,1)+1) -
INDEX('Curva Juros'!$A$7:$A$73,MATCH(C13104,'Curva Juros'!$A$7:$A$73,1)))</f>
        <v>#N/A</v>
      </c>
      <c r="F13104" s="24" t="e">
        <f t="shared" si="204"/>
        <v>#VALUE!</v>
      </c>
      <c r="G13104" s="24"/>
    </row>
    <row r="13105" spans="1:7" x14ac:dyDescent="0.25">
      <c r="A13105" s="3" t="s">
        <v>277</v>
      </c>
      <c r="B13105" s="4">
        <v>45947</v>
      </c>
      <c r="C13105" s="3" t="s">
        <v>0</v>
      </c>
      <c r="D13105" s="22" t="s">
        <v>0</v>
      </c>
      <c r="E13105" s="35" t="e" cm="1">
        <f t="array" ref="E13105">INDEX('Curva Juros'!$B$7:$B$73,MATCH(C13105,'Curva Juros'!$A$7:$A$73,1)) +
(C13105-INDEX('Curva Juros'!$A$7:$A$73,MATCH(C13105,'Curva Juros'!$A$7:$A$73,1))) *
(INDEX('Curva Juros'!$B$7:$B$73,MATCH(C13105,'Curva Juros'!$A$7:$A$73,1)+1) -
INDEX('Curva Juros'!$B$7:$B$73,MATCH(C13105,'Curva Juros'!$A$7:$A$73,1))) /
(INDEX('Curva Juros'!$A$7:$A$73,MATCH(C13105,'Curva Juros'!$A$7:$A$73,1)+1) -
INDEX('Curva Juros'!$A$7:$A$73,MATCH(C13105,'Curva Juros'!$A$7:$A$73,1)))</f>
        <v>#N/A</v>
      </c>
      <c r="F13105" s="24" t="e">
        <f t="shared" si="204"/>
        <v>#VALUE!</v>
      </c>
      <c r="G13105" s="24"/>
    </row>
    <row r="13106" spans="1:7" x14ac:dyDescent="0.25">
      <c r="A13106" s="6" t="s">
        <v>277</v>
      </c>
      <c r="B13106" s="7">
        <v>45954</v>
      </c>
      <c r="C13106" s="6" t="s">
        <v>0</v>
      </c>
      <c r="D13106" s="21" t="s">
        <v>0</v>
      </c>
      <c r="E13106" s="35" t="e" cm="1">
        <f t="array" ref="E13106">INDEX('Curva Juros'!$B$7:$B$73,MATCH(C13106,'Curva Juros'!$A$7:$A$73,1)) +
(C13106-INDEX('Curva Juros'!$A$7:$A$73,MATCH(C13106,'Curva Juros'!$A$7:$A$73,1))) *
(INDEX('Curva Juros'!$B$7:$B$73,MATCH(C13106,'Curva Juros'!$A$7:$A$73,1)+1) -
INDEX('Curva Juros'!$B$7:$B$73,MATCH(C13106,'Curva Juros'!$A$7:$A$73,1))) /
(INDEX('Curva Juros'!$A$7:$A$73,MATCH(C13106,'Curva Juros'!$A$7:$A$73,1)+1) -
INDEX('Curva Juros'!$A$7:$A$73,MATCH(C13106,'Curva Juros'!$A$7:$A$73,1)))</f>
        <v>#N/A</v>
      </c>
      <c r="F13106" s="24" t="e">
        <f t="shared" si="204"/>
        <v>#VALUE!</v>
      </c>
      <c r="G13106" s="24"/>
    </row>
    <row r="13107" spans="1:7" x14ac:dyDescent="0.25">
      <c r="A13107" s="3" t="s">
        <v>277</v>
      </c>
      <c r="B13107" s="4">
        <v>45961</v>
      </c>
      <c r="C13107" s="3" t="s">
        <v>0</v>
      </c>
      <c r="D13107" s="22" t="s">
        <v>0</v>
      </c>
      <c r="E13107" s="35" t="e" cm="1">
        <f t="array" ref="E13107">INDEX('Curva Juros'!$B$7:$B$73,MATCH(C13107,'Curva Juros'!$A$7:$A$73,1)) +
(C13107-INDEX('Curva Juros'!$A$7:$A$73,MATCH(C13107,'Curva Juros'!$A$7:$A$73,1))) *
(INDEX('Curva Juros'!$B$7:$B$73,MATCH(C13107,'Curva Juros'!$A$7:$A$73,1)+1) -
INDEX('Curva Juros'!$B$7:$B$73,MATCH(C13107,'Curva Juros'!$A$7:$A$73,1))) /
(INDEX('Curva Juros'!$A$7:$A$73,MATCH(C13107,'Curva Juros'!$A$7:$A$73,1)+1) -
INDEX('Curva Juros'!$A$7:$A$73,MATCH(C13107,'Curva Juros'!$A$7:$A$73,1)))</f>
        <v>#N/A</v>
      </c>
      <c r="F13107" s="24" t="e">
        <f t="shared" si="204"/>
        <v>#VALUE!</v>
      </c>
      <c r="G13107" s="24"/>
    </row>
    <row r="13108" spans="1:7" x14ac:dyDescent="0.25">
      <c r="A13108" s="6" t="s">
        <v>277</v>
      </c>
      <c r="B13108" s="7">
        <v>45968</v>
      </c>
      <c r="C13108" s="6" t="s">
        <v>0</v>
      </c>
      <c r="D13108" s="21" t="s">
        <v>0</v>
      </c>
      <c r="E13108" s="35" t="e" cm="1">
        <f t="array" ref="E13108">INDEX('Curva Juros'!$B$7:$B$73,MATCH(C13108,'Curva Juros'!$A$7:$A$73,1)) +
(C13108-INDEX('Curva Juros'!$A$7:$A$73,MATCH(C13108,'Curva Juros'!$A$7:$A$73,1))) *
(INDEX('Curva Juros'!$B$7:$B$73,MATCH(C13108,'Curva Juros'!$A$7:$A$73,1)+1) -
INDEX('Curva Juros'!$B$7:$B$73,MATCH(C13108,'Curva Juros'!$A$7:$A$73,1))) /
(INDEX('Curva Juros'!$A$7:$A$73,MATCH(C13108,'Curva Juros'!$A$7:$A$73,1)+1) -
INDEX('Curva Juros'!$A$7:$A$73,MATCH(C13108,'Curva Juros'!$A$7:$A$73,1)))</f>
        <v>#N/A</v>
      </c>
      <c r="F13108" s="24" t="e">
        <f t="shared" si="204"/>
        <v>#VALUE!</v>
      </c>
      <c r="G13108" s="24"/>
    </row>
    <row r="13109" spans="1:7" x14ac:dyDescent="0.25">
      <c r="A13109" s="3" t="s">
        <v>277</v>
      </c>
      <c r="B13109" s="4">
        <v>45975</v>
      </c>
      <c r="C13109" s="3" t="s">
        <v>0</v>
      </c>
      <c r="D13109" s="22" t="s">
        <v>0</v>
      </c>
      <c r="E13109" s="35" t="e" cm="1">
        <f t="array" ref="E13109">INDEX('Curva Juros'!$B$7:$B$73,MATCH(C13109,'Curva Juros'!$A$7:$A$73,1)) +
(C13109-INDEX('Curva Juros'!$A$7:$A$73,MATCH(C13109,'Curva Juros'!$A$7:$A$73,1))) *
(INDEX('Curva Juros'!$B$7:$B$73,MATCH(C13109,'Curva Juros'!$A$7:$A$73,1)+1) -
INDEX('Curva Juros'!$B$7:$B$73,MATCH(C13109,'Curva Juros'!$A$7:$A$73,1))) /
(INDEX('Curva Juros'!$A$7:$A$73,MATCH(C13109,'Curva Juros'!$A$7:$A$73,1)+1) -
INDEX('Curva Juros'!$A$7:$A$73,MATCH(C13109,'Curva Juros'!$A$7:$A$73,1)))</f>
        <v>#N/A</v>
      </c>
      <c r="F13109" s="24" t="e">
        <f t="shared" si="204"/>
        <v>#VALUE!</v>
      </c>
      <c r="G13109" s="24"/>
    </row>
    <row r="13110" spans="1:7" x14ac:dyDescent="0.25">
      <c r="A13110" s="6" t="s">
        <v>277</v>
      </c>
      <c r="B13110" s="7">
        <v>45982</v>
      </c>
      <c r="C13110" s="6" t="s">
        <v>0</v>
      </c>
      <c r="D13110" s="21" t="s">
        <v>0</v>
      </c>
      <c r="E13110" s="35" t="e" cm="1">
        <f t="array" ref="E13110">INDEX('Curva Juros'!$B$7:$B$73,MATCH(C13110,'Curva Juros'!$A$7:$A$73,1)) +
(C13110-INDEX('Curva Juros'!$A$7:$A$73,MATCH(C13110,'Curva Juros'!$A$7:$A$73,1))) *
(INDEX('Curva Juros'!$B$7:$B$73,MATCH(C13110,'Curva Juros'!$A$7:$A$73,1)+1) -
INDEX('Curva Juros'!$B$7:$B$73,MATCH(C13110,'Curva Juros'!$A$7:$A$73,1))) /
(INDEX('Curva Juros'!$A$7:$A$73,MATCH(C13110,'Curva Juros'!$A$7:$A$73,1)+1) -
INDEX('Curva Juros'!$A$7:$A$73,MATCH(C13110,'Curva Juros'!$A$7:$A$73,1)))</f>
        <v>#N/A</v>
      </c>
      <c r="F13110" s="24" t="e">
        <f t="shared" si="204"/>
        <v>#VALUE!</v>
      </c>
      <c r="G13110" s="24"/>
    </row>
    <row r="13111" spans="1:7" x14ac:dyDescent="0.25">
      <c r="A13111" s="3" t="s">
        <v>277</v>
      </c>
      <c r="B13111" s="4">
        <v>45989</v>
      </c>
      <c r="C13111" s="3" t="s">
        <v>0</v>
      </c>
      <c r="D13111" s="22" t="s">
        <v>0</v>
      </c>
      <c r="E13111" s="35" t="e" cm="1">
        <f t="array" ref="E13111">INDEX('Curva Juros'!$B$7:$B$73,MATCH(C13111,'Curva Juros'!$A$7:$A$73,1)) +
(C13111-INDEX('Curva Juros'!$A$7:$A$73,MATCH(C13111,'Curva Juros'!$A$7:$A$73,1))) *
(INDEX('Curva Juros'!$B$7:$B$73,MATCH(C13111,'Curva Juros'!$A$7:$A$73,1)+1) -
INDEX('Curva Juros'!$B$7:$B$73,MATCH(C13111,'Curva Juros'!$A$7:$A$73,1))) /
(INDEX('Curva Juros'!$A$7:$A$73,MATCH(C13111,'Curva Juros'!$A$7:$A$73,1)+1) -
INDEX('Curva Juros'!$A$7:$A$73,MATCH(C13111,'Curva Juros'!$A$7:$A$73,1)))</f>
        <v>#N/A</v>
      </c>
      <c r="F13111" s="24" t="e">
        <f t="shared" si="204"/>
        <v>#VALUE!</v>
      </c>
      <c r="G13111" s="24"/>
    </row>
    <row r="13112" spans="1:7" x14ac:dyDescent="0.25">
      <c r="A13112" s="6" t="s">
        <v>277</v>
      </c>
      <c r="B13112" s="7">
        <v>45996</v>
      </c>
      <c r="C13112" s="6" t="s">
        <v>0</v>
      </c>
      <c r="D13112" s="21" t="s">
        <v>0</v>
      </c>
      <c r="E13112" s="35" t="e" cm="1">
        <f t="array" ref="E13112">INDEX('Curva Juros'!$B$7:$B$73,MATCH(C13112,'Curva Juros'!$A$7:$A$73,1)) +
(C13112-INDEX('Curva Juros'!$A$7:$A$73,MATCH(C13112,'Curva Juros'!$A$7:$A$73,1))) *
(INDEX('Curva Juros'!$B$7:$B$73,MATCH(C13112,'Curva Juros'!$A$7:$A$73,1)+1) -
INDEX('Curva Juros'!$B$7:$B$73,MATCH(C13112,'Curva Juros'!$A$7:$A$73,1))) /
(INDEX('Curva Juros'!$A$7:$A$73,MATCH(C13112,'Curva Juros'!$A$7:$A$73,1)+1) -
INDEX('Curva Juros'!$A$7:$A$73,MATCH(C13112,'Curva Juros'!$A$7:$A$73,1)))</f>
        <v>#N/A</v>
      </c>
      <c r="F13112" s="24" t="e">
        <f t="shared" si="204"/>
        <v>#VALUE!</v>
      </c>
      <c r="G13112" s="24"/>
    </row>
    <row r="13113" spans="1:7" x14ac:dyDescent="0.25">
      <c r="A13113" s="3" t="s">
        <v>277</v>
      </c>
      <c r="B13113" s="4">
        <v>46003</v>
      </c>
      <c r="C13113" s="3" t="s">
        <v>0</v>
      </c>
      <c r="D13113" s="22" t="s">
        <v>0</v>
      </c>
      <c r="E13113" s="35" t="e" cm="1">
        <f t="array" ref="E13113">INDEX('Curva Juros'!$B$7:$B$73,MATCH(C13113,'Curva Juros'!$A$7:$A$73,1)) +
(C13113-INDEX('Curva Juros'!$A$7:$A$73,MATCH(C13113,'Curva Juros'!$A$7:$A$73,1))) *
(INDEX('Curva Juros'!$B$7:$B$73,MATCH(C13113,'Curva Juros'!$A$7:$A$73,1)+1) -
INDEX('Curva Juros'!$B$7:$B$73,MATCH(C13113,'Curva Juros'!$A$7:$A$73,1))) /
(INDEX('Curva Juros'!$A$7:$A$73,MATCH(C13113,'Curva Juros'!$A$7:$A$73,1)+1) -
INDEX('Curva Juros'!$A$7:$A$73,MATCH(C13113,'Curva Juros'!$A$7:$A$73,1)))</f>
        <v>#N/A</v>
      </c>
      <c r="F13113" s="24" t="e">
        <f t="shared" si="204"/>
        <v>#VALUE!</v>
      </c>
      <c r="G13113" s="24"/>
    </row>
    <row r="13114" spans="1:7" x14ac:dyDescent="0.25">
      <c r="A13114" s="6" t="s">
        <v>277</v>
      </c>
      <c r="B13114" s="7">
        <v>46010</v>
      </c>
      <c r="C13114" s="6" t="s">
        <v>0</v>
      </c>
      <c r="D13114" s="21" t="s">
        <v>0</v>
      </c>
      <c r="E13114" s="35" t="e" cm="1">
        <f t="array" ref="E13114">INDEX('Curva Juros'!$B$7:$B$73,MATCH(C13114,'Curva Juros'!$A$7:$A$73,1)) +
(C13114-INDEX('Curva Juros'!$A$7:$A$73,MATCH(C13114,'Curva Juros'!$A$7:$A$73,1))) *
(INDEX('Curva Juros'!$B$7:$B$73,MATCH(C13114,'Curva Juros'!$A$7:$A$73,1)+1) -
INDEX('Curva Juros'!$B$7:$B$73,MATCH(C13114,'Curva Juros'!$A$7:$A$73,1))) /
(INDEX('Curva Juros'!$A$7:$A$73,MATCH(C13114,'Curva Juros'!$A$7:$A$73,1)+1) -
INDEX('Curva Juros'!$A$7:$A$73,MATCH(C13114,'Curva Juros'!$A$7:$A$73,1)))</f>
        <v>#N/A</v>
      </c>
      <c r="F13114" s="24" t="e">
        <f t="shared" si="204"/>
        <v>#VALUE!</v>
      </c>
      <c r="G13114" s="24"/>
    </row>
    <row r="13115" spans="1:7" x14ac:dyDescent="0.25">
      <c r="A13115" s="3" t="s">
        <v>277</v>
      </c>
      <c r="B13115" s="4">
        <v>46017</v>
      </c>
      <c r="C13115" s="3" t="s">
        <v>0</v>
      </c>
      <c r="D13115" s="22" t="s">
        <v>0</v>
      </c>
      <c r="E13115" s="35" t="e" cm="1">
        <f t="array" ref="E13115">INDEX('Curva Juros'!$B$7:$B$73,MATCH(C13115,'Curva Juros'!$A$7:$A$73,1)) +
(C13115-INDEX('Curva Juros'!$A$7:$A$73,MATCH(C13115,'Curva Juros'!$A$7:$A$73,1))) *
(INDEX('Curva Juros'!$B$7:$B$73,MATCH(C13115,'Curva Juros'!$A$7:$A$73,1)+1) -
INDEX('Curva Juros'!$B$7:$B$73,MATCH(C13115,'Curva Juros'!$A$7:$A$73,1))) /
(INDEX('Curva Juros'!$A$7:$A$73,MATCH(C13115,'Curva Juros'!$A$7:$A$73,1)+1) -
INDEX('Curva Juros'!$A$7:$A$73,MATCH(C13115,'Curva Juros'!$A$7:$A$73,1)))</f>
        <v>#N/A</v>
      </c>
      <c r="F13115" s="24" t="e">
        <f t="shared" si="204"/>
        <v>#VALUE!</v>
      </c>
      <c r="G13115" s="24"/>
    </row>
    <row r="13116" spans="1:7" x14ac:dyDescent="0.25">
      <c r="A13116" s="6" t="s">
        <v>277</v>
      </c>
      <c r="B13116" s="7">
        <v>46024</v>
      </c>
      <c r="C13116" s="6" t="s">
        <v>0</v>
      </c>
      <c r="D13116" s="21" t="s">
        <v>0</v>
      </c>
      <c r="E13116" s="35" t="e" cm="1">
        <f t="array" ref="E13116">INDEX('Curva Juros'!$B$7:$B$73,MATCH(C13116,'Curva Juros'!$A$7:$A$73,1)) +
(C13116-INDEX('Curva Juros'!$A$7:$A$73,MATCH(C13116,'Curva Juros'!$A$7:$A$73,1))) *
(INDEX('Curva Juros'!$B$7:$B$73,MATCH(C13116,'Curva Juros'!$A$7:$A$73,1)+1) -
INDEX('Curva Juros'!$B$7:$B$73,MATCH(C13116,'Curva Juros'!$A$7:$A$73,1))) /
(INDEX('Curva Juros'!$A$7:$A$73,MATCH(C13116,'Curva Juros'!$A$7:$A$73,1)+1) -
INDEX('Curva Juros'!$A$7:$A$73,MATCH(C13116,'Curva Juros'!$A$7:$A$73,1)))</f>
        <v>#N/A</v>
      </c>
      <c r="F13116" s="24" t="e">
        <f t="shared" si="204"/>
        <v>#VALUE!</v>
      </c>
      <c r="G13116" s="24"/>
    </row>
    <row r="13117" spans="1:7" x14ac:dyDescent="0.25">
      <c r="A13117" s="3" t="s">
        <v>277</v>
      </c>
      <c r="B13117" s="4">
        <v>46031</v>
      </c>
      <c r="C13117" s="3" t="s">
        <v>0</v>
      </c>
      <c r="D13117" s="22" t="s">
        <v>0</v>
      </c>
      <c r="E13117" s="35" t="e" cm="1">
        <f t="array" ref="E13117">INDEX('Curva Juros'!$B$7:$B$73,MATCH(C13117,'Curva Juros'!$A$7:$A$73,1)) +
(C13117-INDEX('Curva Juros'!$A$7:$A$73,MATCH(C13117,'Curva Juros'!$A$7:$A$73,1))) *
(INDEX('Curva Juros'!$B$7:$B$73,MATCH(C13117,'Curva Juros'!$A$7:$A$73,1)+1) -
INDEX('Curva Juros'!$B$7:$B$73,MATCH(C13117,'Curva Juros'!$A$7:$A$73,1))) /
(INDEX('Curva Juros'!$A$7:$A$73,MATCH(C13117,'Curva Juros'!$A$7:$A$73,1)+1) -
INDEX('Curva Juros'!$A$7:$A$73,MATCH(C13117,'Curva Juros'!$A$7:$A$73,1)))</f>
        <v>#N/A</v>
      </c>
      <c r="F13117" s="24" t="e">
        <f t="shared" si="204"/>
        <v>#VALUE!</v>
      </c>
      <c r="G13117" s="24"/>
    </row>
    <row r="13118" spans="1:7" x14ac:dyDescent="0.25">
      <c r="A13118" s="6" t="s">
        <v>277</v>
      </c>
      <c r="B13118" s="7">
        <v>46038</v>
      </c>
      <c r="C13118" s="6" t="s">
        <v>0</v>
      </c>
      <c r="D13118" s="21" t="s">
        <v>0</v>
      </c>
      <c r="E13118" s="35" t="e" cm="1">
        <f t="array" ref="E13118">INDEX('Curva Juros'!$B$7:$B$73,MATCH(C13118,'Curva Juros'!$A$7:$A$73,1)) +
(C13118-INDEX('Curva Juros'!$A$7:$A$73,MATCH(C13118,'Curva Juros'!$A$7:$A$73,1))) *
(INDEX('Curva Juros'!$B$7:$B$73,MATCH(C13118,'Curva Juros'!$A$7:$A$73,1)+1) -
INDEX('Curva Juros'!$B$7:$B$73,MATCH(C13118,'Curva Juros'!$A$7:$A$73,1))) /
(INDEX('Curva Juros'!$A$7:$A$73,MATCH(C13118,'Curva Juros'!$A$7:$A$73,1)+1) -
INDEX('Curva Juros'!$A$7:$A$73,MATCH(C13118,'Curva Juros'!$A$7:$A$73,1)))</f>
        <v>#N/A</v>
      </c>
      <c r="F13118" s="24" t="e">
        <f t="shared" si="204"/>
        <v>#VALUE!</v>
      </c>
      <c r="G13118" s="24"/>
    </row>
    <row r="13119" spans="1:7" x14ac:dyDescent="0.25">
      <c r="A13119" s="3" t="s">
        <v>277</v>
      </c>
      <c r="B13119" s="4">
        <v>46045</v>
      </c>
      <c r="C13119" s="3" t="s">
        <v>0</v>
      </c>
      <c r="D13119" s="22" t="s">
        <v>0</v>
      </c>
      <c r="E13119" s="35" t="e" cm="1">
        <f t="array" ref="E13119">INDEX('Curva Juros'!$B$7:$B$73,MATCH(C13119,'Curva Juros'!$A$7:$A$73,1)) +
(C13119-INDEX('Curva Juros'!$A$7:$A$73,MATCH(C13119,'Curva Juros'!$A$7:$A$73,1))) *
(INDEX('Curva Juros'!$B$7:$B$73,MATCH(C13119,'Curva Juros'!$A$7:$A$73,1)+1) -
INDEX('Curva Juros'!$B$7:$B$73,MATCH(C13119,'Curva Juros'!$A$7:$A$73,1))) /
(INDEX('Curva Juros'!$A$7:$A$73,MATCH(C13119,'Curva Juros'!$A$7:$A$73,1)+1) -
INDEX('Curva Juros'!$A$7:$A$73,MATCH(C13119,'Curva Juros'!$A$7:$A$73,1)))</f>
        <v>#N/A</v>
      </c>
      <c r="F13119" s="24" t="e">
        <f t="shared" si="204"/>
        <v>#VALUE!</v>
      </c>
      <c r="G13119" s="24"/>
    </row>
    <row r="13120" spans="1:7" x14ac:dyDescent="0.25">
      <c r="A13120" s="6" t="s">
        <v>277</v>
      </c>
      <c r="B13120" s="7">
        <v>46052</v>
      </c>
      <c r="C13120" s="6" t="s">
        <v>0</v>
      </c>
      <c r="D13120" s="21" t="s">
        <v>0</v>
      </c>
      <c r="E13120" s="35" t="e" cm="1">
        <f t="array" ref="E13120">INDEX('Curva Juros'!$B$7:$B$73,MATCH(C13120,'Curva Juros'!$A$7:$A$73,1)) +
(C13120-INDEX('Curva Juros'!$A$7:$A$73,MATCH(C13120,'Curva Juros'!$A$7:$A$73,1))) *
(INDEX('Curva Juros'!$B$7:$B$73,MATCH(C13120,'Curva Juros'!$A$7:$A$73,1)+1) -
INDEX('Curva Juros'!$B$7:$B$73,MATCH(C13120,'Curva Juros'!$A$7:$A$73,1))) /
(INDEX('Curva Juros'!$A$7:$A$73,MATCH(C13120,'Curva Juros'!$A$7:$A$73,1)+1) -
INDEX('Curva Juros'!$A$7:$A$73,MATCH(C13120,'Curva Juros'!$A$7:$A$73,1)))</f>
        <v>#N/A</v>
      </c>
      <c r="F13120" s="24" t="e">
        <f t="shared" si="204"/>
        <v>#VALUE!</v>
      </c>
      <c r="G13120" s="24"/>
    </row>
    <row r="13121" spans="1:7" x14ac:dyDescent="0.25">
      <c r="A13121" s="3" t="s">
        <v>277</v>
      </c>
      <c r="B13121" s="4">
        <v>46059</v>
      </c>
      <c r="C13121" s="3" t="s">
        <v>0</v>
      </c>
      <c r="D13121" s="22" t="s">
        <v>0</v>
      </c>
      <c r="E13121" s="35" t="e" cm="1">
        <f t="array" ref="E13121">INDEX('Curva Juros'!$B$7:$B$73,MATCH(C13121,'Curva Juros'!$A$7:$A$73,1)) +
(C13121-INDEX('Curva Juros'!$A$7:$A$73,MATCH(C13121,'Curva Juros'!$A$7:$A$73,1))) *
(INDEX('Curva Juros'!$B$7:$B$73,MATCH(C13121,'Curva Juros'!$A$7:$A$73,1)+1) -
INDEX('Curva Juros'!$B$7:$B$73,MATCH(C13121,'Curva Juros'!$A$7:$A$73,1))) /
(INDEX('Curva Juros'!$A$7:$A$73,MATCH(C13121,'Curva Juros'!$A$7:$A$73,1)+1) -
INDEX('Curva Juros'!$A$7:$A$73,MATCH(C13121,'Curva Juros'!$A$7:$A$73,1)))</f>
        <v>#N/A</v>
      </c>
      <c r="F13121" s="24" t="e">
        <f t="shared" si="204"/>
        <v>#VALUE!</v>
      </c>
      <c r="G13121" s="24"/>
    </row>
    <row r="13122" spans="1:7" x14ac:dyDescent="0.25">
      <c r="A13122" s="6" t="s">
        <v>277</v>
      </c>
      <c r="B13122" s="7">
        <v>46066</v>
      </c>
      <c r="C13122" s="6" t="s">
        <v>0</v>
      </c>
      <c r="D13122" s="21" t="s">
        <v>0</v>
      </c>
      <c r="E13122" s="35" t="e" cm="1">
        <f t="array" ref="E13122">INDEX('Curva Juros'!$B$7:$B$73,MATCH(C13122,'Curva Juros'!$A$7:$A$73,1)) +
(C13122-INDEX('Curva Juros'!$A$7:$A$73,MATCH(C13122,'Curva Juros'!$A$7:$A$73,1))) *
(INDEX('Curva Juros'!$B$7:$B$73,MATCH(C13122,'Curva Juros'!$A$7:$A$73,1)+1) -
INDEX('Curva Juros'!$B$7:$B$73,MATCH(C13122,'Curva Juros'!$A$7:$A$73,1))) /
(INDEX('Curva Juros'!$A$7:$A$73,MATCH(C13122,'Curva Juros'!$A$7:$A$73,1)+1) -
INDEX('Curva Juros'!$A$7:$A$73,MATCH(C13122,'Curva Juros'!$A$7:$A$73,1)))</f>
        <v>#N/A</v>
      </c>
      <c r="F13122" s="24" t="e">
        <f t="shared" si="204"/>
        <v>#VALUE!</v>
      </c>
      <c r="G13122" s="24"/>
    </row>
    <row r="13123" spans="1:7" x14ac:dyDescent="0.25">
      <c r="A13123" s="3" t="s">
        <v>277</v>
      </c>
      <c r="B13123" s="4">
        <v>46073</v>
      </c>
      <c r="C13123" s="3" t="s">
        <v>0</v>
      </c>
      <c r="D13123" s="22" t="s">
        <v>0</v>
      </c>
      <c r="E13123" s="35" t="e" cm="1">
        <f t="array" ref="E13123">INDEX('Curva Juros'!$B$7:$B$73,MATCH(C13123,'Curva Juros'!$A$7:$A$73,1)) +
(C13123-INDEX('Curva Juros'!$A$7:$A$73,MATCH(C13123,'Curva Juros'!$A$7:$A$73,1))) *
(INDEX('Curva Juros'!$B$7:$B$73,MATCH(C13123,'Curva Juros'!$A$7:$A$73,1)+1) -
INDEX('Curva Juros'!$B$7:$B$73,MATCH(C13123,'Curva Juros'!$A$7:$A$73,1))) /
(INDEX('Curva Juros'!$A$7:$A$73,MATCH(C13123,'Curva Juros'!$A$7:$A$73,1)+1) -
INDEX('Curva Juros'!$A$7:$A$73,MATCH(C13123,'Curva Juros'!$A$7:$A$73,1)))</f>
        <v>#N/A</v>
      </c>
      <c r="F13123" s="24" t="e">
        <f t="shared" ref="F13123:F13186" si="205">D13123-E13123/100</f>
        <v>#VALUE!</v>
      </c>
      <c r="G13123" s="24"/>
    </row>
    <row r="13124" spans="1:7" x14ac:dyDescent="0.25">
      <c r="A13124" s="6" t="s">
        <v>277</v>
      </c>
      <c r="B13124" s="7">
        <v>46080</v>
      </c>
      <c r="C13124" s="6" t="s">
        <v>0</v>
      </c>
      <c r="D13124" s="21" t="s">
        <v>0</v>
      </c>
      <c r="E13124" s="35" t="e" cm="1">
        <f t="array" ref="E13124">INDEX('Curva Juros'!$B$7:$B$73,MATCH(C13124,'Curva Juros'!$A$7:$A$73,1)) +
(C13124-INDEX('Curva Juros'!$A$7:$A$73,MATCH(C13124,'Curva Juros'!$A$7:$A$73,1))) *
(INDEX('Curva Juros'!$B$7:$B$73,MATCH(C13124,'Curva Juros'!$A$7:$A$73,1)+1) -
INDEX('Curva Juros'!$B$7:$B$73,MATCH(C13124,'Curva Juros'!$A$7:$A$73,1))) /
(INDEX('Curva Juros'!$A$7:$A$73,MATCH(C13124,'Curva Juros'!$A$7:$A$73,1)+1) -
INDEX('Curva Juros'!$A$7:$A$73,MATCH(C13124,'Curva Juros'!$A$7:$A$73,1)))</f>
        <v>#N/A</v>
      </c>
      <c r="F13124" s="24" t="e">
        <f t="shared" si="205"/>
        <v>#VALUE!</v>
      </c>
      <c r="G13124" s="24"/>
    </row>
    <row r="13125" spans="1:7" x14ac:dyDescent="0.25">
      <c r="A13125" s="3" t="s">
        <v>278</v>
      </c>
      <c r="B13125" s="4">
        <v>45961</v>
      </c>
      <c r="C13125" s="5">
        <v>2180.23</v>
      </c>
      <c r="D13125" s="19">
        <v>7.9226000000000005E-2</v>
      </c>
      <c r="E13125" s="35" cm="1">
        <f t="array" ref="E13125">INDEX('Curva Juros'!$B$7:$B$73,MATCH(C13125,'Curva Juros'!$A$7:$A$73,1)) +
(C13125-INDEX('Curva Juros'!$A$7:$A$73,MATCH(C13125,'Curva Juros'!$A$7:$A$73,1))) *
(INDEX('Curva Juros'!$B$7:$B$73,MATCH(C13125,'Curva Juros'!$A$7:$A$73,1)+1) -
INDEX('Curva Juros'!$B$7:$B$73,MATCH(C13125,'Curva Juros'!$A$7:$A$73,1))) /
(INDEX('Curva Juros'!$A$7:$A$73,MATCH(C13125,'Curva Juros'!$A$7:$A$73,1)+1) -
INDEX('Curva Juros'!$A$7:$A$73,MATCH(C13125,'Curva Juros'!$A$7:$A$73,1)))</f>
        <v>7.4046907936507935</v>
      </c>
      <c r="F13125" s="24">
        <f t="shared" si="205"/>
        <v>5.179092063492069E-3</v>
      </c>
      <c r="G13125" s="24"/>
    </row>
    <row r="13126" spans="1:7" x14ac:dyDescent="0.25">
      <c r="A13126" s="6" t="s">
        <v>278</v>
      </c>
      <c r="B13126" s="7">
        <v>45968</v>
      </c>
      <c r="C13126" s="8">
        <v>2176.04</v>
      </c>
      <c r="D13126" s="20">
        <v>7.9074000000000005E-2</v>
      </c>
      <c r="E13126" s="35" cm="1">
        <f t="array" ref="E13126">INDEX('Curva Juros'!$B$7:$B$73,MATCH(C13126,'Curva Juros'!$A$7:$A$73,1)) +
(C13126-INDEX('Curva Juros'!$A$7:$A$73,MATCH(C13126,'Curva Juros'!$A$7:$A$73,1))) *
(INDEX('Curva Juros'!$B$7:$B$73,MATCH(C13126,'Curva Juros'!$A$7:$A$73,1)+1) -
INDEX('Curva Juros'!$B$7:$B$73,MATCH(C13126,'Curva Juros'!$A$7:$A$73,1))) /
(INDEX('Curva Juros'!$A$7:$A$73,MATCH(C13126,'Curva Juros'!$A$7:$A$73,1)+1) -
INDEX('Curva Juros'!$A$7:$A$73,MATCH(C13126,'Curva Juros'!$A$7:$A$73,1)))</f>
        <v>7.4057549206349202</v>
      </c>
      <c r="F13126" s="24">
        <f t="shared" si="205"/>
        <v>5.0164507936508035E-3</v>
      </c>
      <c r="G13126" s="24"/>
    </row>
    <row r="13127" spans="1:7" x14ac:dyDescent="0.25">
      <c r="A13127" s="3" t="s">
        <v>278</v>
      </c>
      <c r="B13127" s="4">
        <v>45975</v>
      </c>
      <c r="C13127" s="5">
        <v>2179.16</v>
      </c>
      <c r="D13127" s="19">
        <v>7.7535999999999994E-2</v>
      </c>
      <c r="E13127" s="35" cm="1">
        <f t="array" ref="E13127">INDEX('Curva Juros'!$B$7:$B$73,MATCH(C13127,'Curva Juros'!$A$7:$A$73,1)) +
(C13127-INDEX('Curva Juros'!$A$7:$A$73,MATCH(C13127,'Curva Juros'!$A$7:$A$73,1))) *
(INDEX('Curva Juros'!$B$7:$B$73,MATCH(C13127,'Curva Juros'!$A$7:$A$73,1)+1) -
INDEX('Curva Juros'!$B$7:$B$73,MATCH(C13127,'Curva Juros'!$A$7:$A$73,1))) /
(INDEX('Curva Juros'!$A$7:$A$73,MATCH(C13127,'Curva Juros'!$A$7:$A$73,1)+1) -
INDEX('Curva Juros'!$A$7:$A$73,MATCH(C13127,'Curva Juros'!$A$7:$A$73,1)))</f>
        <v>7.4049625396825398</v>
      </c>
      <c r="F13127" s="24">
        <f t="shared" si="205"/>
        <v>3.486374603174594E-3</v>
      </c>
      <c r="G13127" s="24"/>
    </row>
    <row r="13128" spans="1:7" x14ac:dyDescent="0.25">
      <c r="A13128" s="6" t="s">
        <v>278</v>
      </c>
      <c r="B13128" s="7">
        <v>45982</v>
      </c>
      <c r="C13128" s="8">
        <v>2175.7600000000002</v>
      </c>
      <c r="D13128" s="20">
        <v>7.7423000000000006E-2</v>
      </c>
      <c r="E13128" s="35" cm="1">
        <f t="array" ref="E13128">INDEX('Curva Juros'!$B$7:$B$73,MATCH(C13128,'Curva Juros'!$A$7:$A$73,1)) +
(C13128-INDEX('Curva Juros'!$A$7:$A$73,MATCH(C13128,'Curva Juros'!$A$7:$A$73,1))) *
(INDEX('Curva Juros'!$B$7:$B$73,MATCH(C13128,'Curva Juros'!$A$7:$A$73,1)+1) -
INDEX('Curva Juros'!$B$7:$B$73,MATCH(C13128,'Curva Juros'!$A$7:$A$73,1))) /
(INDEX('Curva Juros'!$A$7:$A$73,MATCH(C13128,'Curva Juros'!$A$7:$A$73,1)+1) -
INDEX('Curva Juros'!$A$7:$A$73,MATCH(C13128,'Curva Juros'!$A$7:$A$73,1)))</f>
        <v>7.4058260317460309</v>
      </c>
      <c r="F13128" s="24">
        <f t="shared" si="205"/>
        <v>3.3647396825396969E-3</v>
      </c>
      <c r="G13128" s="24"/>
    </row>
    <row r="13129" spans="1:7" x14ac:dyDescent="0.25">
      <c r="A13129" s="3" t="s">
        <v>278</v>
      </c>
      <c r="B13129" s="4">
        <v>45989</v>
      </c>
      <c r="C13129" s="5">
        <v>2173.2600000000002</v>
      </c>
      <c r="D13129" s="19">
        <v>7.6951000000000006E-2</v>
      </c>
      <c r="E13129" s="35" cm="1">
        <f t="array" ref="E13129">INDEX('Curva Juros'!$B$7:$B$73,MATCH(C13129,'Curva Juros'!$A$7:$A$73,1)) +
(C13129-INDEX('Curva Juros'!$A$7:$A$73,MATCH(C13129,'Curva Juros'!$A$7:$A$73,1))) *
(INDEX('Curva Juros'!$B$7:$B$73,MATCH(C13129,'Curva Juros'!$A$7:$A$73,1)+1) -
INDEX('Curva Juros'!$B$7:$B$73,MATCH(C13129,'Curva Juros'!$A$7:$A$73,1))) /
(INDEX('Curva Juros'!$A$7:$A$73,MATCH(C13129,'Curva Juros'!$A$7:$A$73,1)+1) -
INDEX('Curva Juros'!$A$7:$A$73,MATCH(C13129,'Curva Juros'!$A$7:$A$73,1)))</f>
        <v>7.4064609523809519</v>
      </c>
      <c r="F13129" s="24">
        <f t="shared" si="205"/>
        <v>2.8863904761904924E-3</v>
      </c>
      <c r="G13129" s="24"/>
    </row>
    <row r="13130" spans="1:7" x14ac:dyDescent="0.25">
      <c r="A13130" s="6" t="s">
        <v>278</v>
      </c>
      <c r="B13130" s="7">
        <v>45996</v>
      </c>
      <c r="C13130" s="8">
        <v>2163.9899999999998</v>
      </c>
      <c r="D13130" s="20">
        <v>7.7757999999999994E-2</v>
      </c>
      <c r="E13130" s="35" cm="1">
        <f t="array" ref="E13130">INDEX('Curva Juros'!$B$7:$B$73,MATCH(C13130,'Curva Juros'!$A$7:$A$73,1)) +
(C13130-INDEX('Curva Juros'!$A$7:$A$73,MATCH(C13130,'Curva Juros'!$A$7:$A$73,1))) *
(INDEX('Curva Juros'!$B$7:$B$73,MATCH(C13130,'Curva Juros'!$A$7:$A$73,1)+1) -
INDEX('Curva Juros'!$B$7:$B$73,MATCH(C13130,'Curva Juros'!$A$7:$A$73,1))) /
(INDEX('Curva Juros'!$A$7:$A$73,MATCH(C13130,'Curva Juros'!$A$7:$A$73,1)+1) -
INDEX('Curva Juros'!$A$7:$A$73,MATCH(C13130,'Curva Juros'!$A$7:$A$73,1)))</f>
        <v>7.4088152380952375</v>
      </c>
      <c r="F13130" s="24">
        <f t="shared" si="205"/>
        <v>3.6698476190476226E-3</v>
      </c>
      <c r="G13130" s="24"/>
    </row>
    <row r="13131" spans="1:7" x14ac:dyDescent="0.25">
      <c r="A13131" s="3" t="s">
        <v>278</v>
      </c>
      <c r="B13131" s="4">
        <v>46003</v>
      </c>
      <c r="C13131" s="5">
        <v>2159.73</v>
      </c>
      <c r="D13131" s="19">
        <v>7.7618000000000006E-2</v>
      </c>
      <c r="E13131" s="35" cm="1">
        <f t="array" ref="E13131">INDEX('Curva Juros'!$B$7:$B$73,MATCH(C13131,'Curva Juros'!$A$7:$A$73,1)) +
(C13131-INDEX('Curva Juros'!$A$7:$A$73,MATCH(C13131,'Curva Juros'!$A$7:$A$73,1))) *
(INDEX('Curva Juros'!$B$7:$B$73,MATCH(C13131,'Curva Juros'!$A$7:$A$73,1)+1) -
INDEX('Curva Juros'!$B$7:$B$73,MATCH(C13131,'Curva Juros'!$A$7:$A$73,1))) /
(INDEX('Curva Juros'!$A$7:$A$73,MATCH(C13131,'Curva Juros'!$A$7:$A$73,1)+1) -
INDEX('Curva Juros'!$A$7:$A$73,MATCH(C13131,'Curva Juros'!$A$7:$A$73,1)))</f>
        <v>7.4098971428571421</v>
      </c>
      <c r="F13131" s="24">
        <f t="shared" si="205"/>
        <v>3.5190285714285924E-3</v>
      </c>
      <c r="G13131" s="24"/>
    </row>
    <row r="13132" spans="1:7" x14ac:dyDescent="0.25">
      <c r="A13132" s="6" t="s">
        <v>278</v>
      </c>
      <c r="B13132" s="7">
        <v>46010</v>
      </c>
      <c r="C13132" s="8">
        <v>2142.67</v>
      </c>
      <c r="D13132" s="20">
        <v>7.9902000000000001E-2</v>
      </c>
      <c r="E13132" s="35" cm="1">
        <f t="array" ref="E13132">INDEX('Curva Juros'!$B$7:$B$73,MATCH(C13132,'Curva Juros'!$A$7:$A$73,1)) +
(C13132-INDEX('Curva Juros'!$A$7:$A$73,MATCH(C13132,'Curva Juros'!$A$7:$A$73,1))) *
(INDEX('Curva Juros'!$B$7:$B$73,MATCH(C13132,'Curva Juros'!$A$7:$A$73,1)+1) -
INDEX('Curva Juros'!$B$7:$B$73,MATCH(C13132,'Curva Juros'!$A$7:$A$73,1))) /
(INDEX('Curva Juros'!$A$7:$A$73,MATCH(C13132,'Curva Juros'!$A$7:$A$73,1)+1) -
INDEX('Curva Juros'!$A$7:$A$73,MATCH(C13132,'Curva Juros'!$A$7:$A$73,1)))</f>
        <v>7.4142298412698411</v>
      </c>
      <c r="F13132" s="24">
        <f t="shared" si="205"/>
        <v>5.7597015873015883E-3</v>
      </c>
      <c r="G13132" s="24"/>
    </row>
    <row r="13133" spans="1:7" x14ac:dyDescent="0.25">
      <c r="A13133" s="3" t="s">
        <v>278</v>
      </c>
      <c r="B13133" s="4">
        <v>46017</v>
      </c>
      <c r="C13133" s="5">
        <v>2139.61</v>
      </c>
      <c r="D13133" s="19">
        <v>7.9724000000000003E-2</v>
      </c>
      <c r="E13133" s="35" cm="1">
        <f t="array" ref="E13133">INDEX('Curva Juros'!$B$7:$B$73,MATCH(C13133,'Curva Juros'!$A$7:$A$73,1)) +
(C13133-INDEX('Curva Juros'!$A$7:$A$73,MATCH(C13133,'Curva Juros'!$A$7:$A$73,1))) *
(INDEX('Curva Juros'!$B$7:$B$73,MATCH(C13133,'Curva Juros'!$A$7:$A$73,1)+1) -
INDEX('Curva Juros'!$B$7:$B$73,MATCH(C13133,'Curva Juros'!$A$7:$A$73,1))) /
(INDEX('Curva Juros'!$A$7:$A$73,MATCH(C13133,'Curva Juros'!$A$7:$A$73,1)+1) -
INDEX('Curva Juros'!$A$7:$A$73,MATCH(C13133,'Curva Juros'!$A$7:$A$73,1)))</f>
        <v>7.4150183650793648</v>
      </c>
      <c r="F13133" s="24">
        <f t="shared" si="205"/>
        <v>5.5738163492063536E-3</v>
      </c>
      <c r="G13133" s="24"/>
    </row>
    <row r="13134" spans="1:7" x14ac:dyDescent="0.25">
      <c r="A13134" s="6" t="s">
        <v>278</v>
      </c>
      <c r="B13134" s="7">
        <v>46024</v>
      </c>
      <c r="C13134" s="8">
        <v>2136.9699999999998</v>
      </c>
      <c r="D13134" s="20">
        <v>7.9464999999999994E-2</v>
      </c>
      <c r="E13134" s="35" cm="1">
        <f t="array" ref="E13134">INDEX('Curva Juros'!$B$7:$B$73,MATCH(C13134,'Curva Juros'!$A$7:$A$73,1)) +
(C13134-INDEX('Curva Juros'!$A$7:$A$73,MATCH(C13134,'Curva Juros'!$A$7:$A$73,1))) *
(INDEX('Curva Juros'!$B$7:$B$73,MATCH(C13134,'Curva Juros'!$A$7:$A$73,1)+1) -
INDEX('Curva Juros'!$B$7:$B$73,MATCH(C13134,'Curva Juros'!$A$7:$A$73,1))) /
(INDEX('Curva Juros'!$A$7:$A$73,MATCH(C13134,'Curva Juros'!$A$7:$A$73,1)+1) -
INDEX('Curva Juros'!$A$7:$A$73,MATCH(C13134,'Curva Juros'!$A$7:$A$73,1)))</f>
        <v>7.4157014126984127</v>
      </c>
      <c r="F13134" s="24">
        <f t="shared" si="205"/>
        <v>5.3079858730158691E-3</v>
      </c>
      <c r="G13134" s="24"/>
    </row>
    <row r="13135" spans="1:7" x14ac:dyDescent="0.25">
      <c r="A13135" s="3" t="s">
        <v>278</v>
      </c>
      <c r="B13135" s="4">
        <v>46031</v>
      </c>
      <c r="C13135" s="5">
        <v>2131.35</v>
      </c>
      <c r="D13135" s="19">
        <v>7.9584000000000002E-2</v>
      </c>
      <c r="E13135" s="35" cm="1">
        <f t="array" ref="E13135">INDEX('Curva Juros'!$B$7:$B$73,MATCH(C13135,'Curva Juros'!$A$7:$A$73,1)) +
(C13135-INDEX('Curva Juros'!$A$7:$A$73,MATCH(C13135,'Curva Juros'!$A$7:$A$73,1))) *
(INDEX('Curva Juros'!$B$7:$B$73,MATCH(C13135,'Curva Juros'!$A$7:$A$73,1)+1) -
INDEX('Curva Juros'!$B$7:$B$73,MATCH(C13135,'Curva Juros'!$A$7:$A$73,1))) /
(INDEX('Curva Juros'!$A$7:$A$73,MATCH(C13135,'Curva Juros'!$A$7:$A$73,1)+1) -
INDEX('Curva Juros'!$A$7:$A$73,MATCH(C13135,'Curva Juros'!$A$7:$A$73,1)))</f>
        <v>7.4171554761904757</v>
      </c>
      <c r="F13135" s="24">
        <f t="shared" si="205"/>
        <v>5.4124452380952398E-3</v>
      </c>
      <c r="G13135" s="24"/>
    </row>
    <row r="13136" spans="1:7" x14ac:dyDescent="0.25">
      <c r="A13136" s="6" t="s">
        <v>278</v>
      </c>
      <c r="B13136" s="7">
        <v>46038</v>
      </c>
      <c r="C13136" s="8">
        <v>2126.36</v>
      </c>
      <c r="D13136" s="20">
        <v>7.9580999999999999E-2</v>
      </c>
      <c r="E13136" s="35" cm="1">
        <f t="array" ref="E13136">INDEX('Curva Juros'!$B$7:$B$73,MATCH(C13136,'Curva Juros'!$A$7:$A$73,1)) +
(C13136-INDEX('Curva Juros'!$A$7:$A$73,MATCH(C13136,'Curva Juros'!$A$7:$A$73,1))) *
(INDEX('Curva Juros'!$B$7:$B$73,MATCH(C13136,'Curva Juros'!$A$7:$A$73,1)+1) -
INDEX('Curva Juros'!$B$7:$B$73,MATCH(C13136,'Curva Juros'!$A$7:$A$73,1))) /
(INDEX('Curva Juros'!$A$7:$A$73,MATCH(C13136,'Curva Juros'!$A$7:$A$73,1)+1) -
INDEX('Curva Juros'!$A$7:$A$73,MATCH(C13136,'Curva Juros'!$A$7:$A$73,1)))</f>
        <v>7.418446539682539</v>
      </c>
      <c r="F13136" s="24">
        <f t="shared" si="205"/>
        <v>5.3965346031746159E-3</v>
      </c>
      <c r="G13136" s="24"/>
    </row>
    <row r="13137" spans="1:7" x14ac:dyDescent="0.25">
      <c r="A13137" s="3" t="s">
        <v>278</v>
      </c>
      <c r="B13137" s="4">
        <v>46045</v>
      </c>
      <c r="C13137" s="5">
        <v>2127.06</v>
      </c>
      <c r="D13137" s="19">
        <v>7.8501000000000001E-2</v>
      </c>
      <c r="E13137" s="35" cm="1">
        <f t="array" ref="E13137">INDEX('Curva Juros'!$B$7:$B$73,MATCH(C13137,'Curva Juros'!$A$7:$A$73,1)) +
(C13137-INDEX('Curva Juros'!$A$7:$A$73,MATCH(C13137,'Curva Juros'!$A$7:$A$73,1))) *
(INDEX('Curva Juros'!$B$7:$B$73,MATCH(C13137,'Curva Juros'!$A$7:$A$73,1)+1) -
INDEX('Curva Juros'!$B$7:$B$73,MATCH(C13137,'Curva Juros'!$A$7:$A$73,1))) /
(INDEX('Curva Juros'!$A$7:$A$73,MATCH(C13137,'Curva Juros'!$A$7:$A$73,1)+1) -
INDEX('Curva Juros'!$A$7:$A$73,MATCH(C13137,'Curva Juros'!$A$7:$A$73,1)))</f>
        <v>7.418265428571428</v>
      </c>
      <c r="F13137" s="24">
        <f t="shared" si="205"/>
        <v>4.3183457142857151E-3</v>
      </c>
      <c r="G13137" s="24"/>
    </row>
    <row r="13138" spans="1:7" x14ac:dyDescent="0.25">
      <c r="A13138" s="6" t="s">
        <v>278</v>
      </c>
      <c r="B13138" s="7">
        <v>46052</v>
      </c>
      <c r="C13138" s="8">
        <v>2130.92</v>
      </c>
      <c r="D13138" s="20">
        <v>7.6826000000000005E-2</v>
      </c>
      <c r="E13138" s="35" cm="1">
        <f t="array" ref="E13138">INDEX('Curva Juros'!$B$7:$B$73,MATCH(C13138,'Curva Juros'!$A$7:$A$73,1)) +
(C13138-INDEX('Curva Juros'!$A$7:$A$73,MATCH(C13138,'Curva Juros'!$A$7:$A$73,1))) *
(INDEX('Curva Juros'!$B$7:$B$73,MATCH(C13138,'Curva Juros'!$A$7:$A$73,1)+1) -
INDEX('Curva Juros'!$B$7:$B$73,MATCH(C13138,'Curva Juros'!$A$7:$A$73,1))) /
(INDEX('Curva Juros'!$A$7:$A$73,MATCH(C13138,'Curva Juros'!$A$7:$A$73,1)+1) -
INDEX('Curva Juros'!$A$7:$A$73,MATCH(C13138,'Curva Juros'!$A$7:$A$73,1)))</f>
        <v>7.4172667301587296</v>
      </c>
      <c r="F13138" s="24">
        <f t="shared" si="205"/>
        <v>2.6533326984127109E-3</v>
      </c>
      <c r="G13138" s="24"/>
    </row>
    <row r="13139" spans="1:7" x14ac:dyDescent="0.25">
      <c r="A13139" s="3" t="s">
        <v>278</v>
      </c>
      <c r="B13139" s="4">
        <v>46059</v>
      </c>
      <c r="C13139" s="5">
        <v>2118.2600000000002</v>
      </c>
      <c r="D13139" s="19">
        <v>7.8272999999999995E-2</v>
      </c>
      <c r="E13139" s="35" cm="1">
        <f t="array" ref="E13139">INDEX('Curva Juros'!$B$7:$B$73,MATCH(C13139,'Curva Juros'!$A$7:$A$73,1)) +
(C13139-INDEX('Curva Juros'!$A$7:$A$73,MATCH(C13139,'Curva Juros'!$A$7:$A$73,1))) *
(INDEX('Curva Juros'!$B$7:$B$73,MATCH(C13139,'Curva Juros'!$A$7:$A$73,1)+1) -
INDEX('Curva Juros'!$B$7:$B$73,MATCH(C13139,'Curva Juros'!$A$7:$A$73,1))) /
(INDEX('Curva Juros'!$A$7:$A$73,MATCH(C13139,'Curva Juros'!$A$7:$A$73,1)+1) -
INDEX('Curva Juros'!$A$7:$A$73,MATCH(C13139,'Curva Juros'!$A$7:$A$73,1)))</f>
        <v>7.4205422539682537</v>
      </c>
      <c r="F13139" s="24">
        <f t="shared" si="205"/>
        <v>4.0675774603174536E-3</v>
      </c>
      <c r="G13139" s="24"/>
    </row>
    <row r="13140" spans="1:7" x14ac:dyDescent="0.25">
      <c r="A13140" s="6" t="s">
        <v>278</v>
      </c>
      <c r="B13140" s="7">
        <v>46066</v>
      </c>
      <c r="C13140" s="8">
        <v>2113.25</v>
      </c>
      <c r="D13140" s="20">
        <v>7.8274999999999997E-2</v>
      </c>
      <c r="E13140" s="35" cm="1">
        <f t="array" ref="E13140">INDEX('Curva Juros'!$B$7:$B$73,MATCH(C13140,'Curva Juros'!$A$7:$A$73,1)) +
(C13140-INDEX('Curva Juros'!$A$7:$A$73,MATCH(C13140,'Curva Juros'!$A$7:$A$73,1))) *
(INDEX('Curva Juros'!$B$7:$B$73,MATCH(C13140,'Curva Juros'!$A$7:$A$73,1)+1) -
INDEX('Curva Juros'!$B$7:$B$73,MATCH(C13140,'Curva Juros'!$A$7:$A$73,1))) /
(INDEX('Curva Juros'!$A$7:$A$73,MATCH(C13140,'Curva Juros'!$A$7:$A$73,1)+1) -
INDEX('Curva Juros'!$A$7:$A$73,MATCH(C13140,'Curva Juros'!$A$7:$A$73,1)))</f>
        <v>7.4218384920634914</v>
      </c>
      <c r="F13140" s="24">
        <f t="shared" si="205"/>
        <v>4.0566150793650835E-3</v>
      </c>
      <c r="G13140" s="24"/>
    </row>
    <row r="13141" spans="1:7" x14ac:dyDescent="0.25">
      <c r="A13141" s="3" t="s">
        <v>278</v>
      </c>
      <c r="B13141" s="4">
        <v>46073</v>
      </c>
      <c r="C13141" s="5">
        <v>2110.11</v>
      </c>
      <c r="D13141" s="19">
        <v>7.8302999999999998E-2</v>
      </c>
      <c r="E13141" s="35" cm="1">
        <f t="array" ref="E13141">INDEX('Curva Juros'!$B$7:$B$73,MATCH(C13141,'Curva Juros'!$A$7:$A$73,1)) +
(C13141-INDEX('Curva Juros'!$A$7:$A$73,MATCH(C13141,'Curva Juros'!$A$7:$A$73,1))) *
(INDEX('Curva Juros'!$B$7:$B$73,MATCH(C13141,'Curva Juros'!$A$7:$A$73,1)+1) -
INDEX('Curva Juros'!$B$7:$B$73,MATCH(C13141,'Curva Juros'!$A$7:$A$73,1))) /
(INDEX('Curva Juros'!$A$7:$A$73,MATCH(C13141,'Curva Juros'!$A$7:$A$73,1)+1) -
INDEX('Curva Juros'!$A$7:$A$73,MATCH(C13141,'Curva Juros'!$A$7:$A$73,1)))</f>
        <v>7.4226509047619045</v>
      </c>
      <c r="F13141" s="24">
        <f t="shared" si="205"/>
        <v>4.0764909523809539E-3</v>
      </c>
      <c r="G13141" s="24"/>
    </row>
    <row r="13142" spans="1:7" x14ac:dyDescent="0.25">
      <c r="A13142" s="6" t="s">
        <v>278</v>
      </c>
      <c r="B13142" s="7">
        <v>46080</v>
      </c>
      <c r="C13142" s="8">
        <v>2111.5500000000002</v>
      </c>
      <c r="D13142" s="20">
        <v>7.7084E-2</v>
      </c>
      <c r="E13142" s="35" cm="1">
        <f t="array" ref="E13142">INDEX('Curva Juros'!$B$7:$B$73,MATCH(C13142,'Curva Juros'!$A$7:$A$73,1)) +
(C13142-INDEX('Curva Juros'!$A$7:$A$73,MATCH(C13142,'Curva Juros'!$A$7:$A$73,1))) *
(INDEX('Curva Juros'!$B$7:$B$73,MATCH(C13142,'Curva Juros'!$A$7:$A$73,1)+1) -
INDEX('Curva Juros'!$B$7:$B$73,MATCH(C13142,'Curva Juros'!$A$7:$A$73,1))) /
(INDEX('Curva Juros'!$A$7:$A$73,MATCH(C13142,'Curva Juros'!$A$7:$A$73,1)+1) -
INDEX('Curva Juros'!$A$7:$A$73,MATCH(C13142,'Curva Juros'!$A$7:$A$73,1)))</f>
        <v>7.4222783333333329</v>
      </c>
      <c r="F13142" s="24">
        <f t="shared" si="205"/>
        <v>2.8612166666666661E-3</v>
      </c>
      <c r="G13142" s="24"/>
    </row>
    <row r="13143" spans="1:7" x14ac:dyDescent="0.25">
      <c r="A13143" s="3" t="s">
        <v>279</v>
      </c>
      <c r="B13143" s="4">
        <v>45723</v>
      </c>
      <c r="C13143" s="5">
        <v>1481.63</v>
      </c>
      <c r="D13143" s="19">
        <v>8.0015000000000003E-2</v>
      </c>
      <c r="E13143" s="35" cm="1">
        <f t="array" ref="E13143">INDEX('Curva Juros'!$B$7:$B$73,MATCH(C13143,'Curva Juros'!$A$7:$A$73,1)) +
(C13143-INDEX('Curva Juros'!$A$7:$A$73,MATCH(C13143,'Curva Juros'!$A$7:$A$73,1))) *
(INDEX('Curva Juros'!$B$7:$B$73,MATCH(C13143,'Curva Juros'!$A$7:$A$73,1)+1) -
INDEX('Curva Juros'!$B$7:$B$73,MATCH(C13143,'Curva Juros'!$A$7:$A$73,1))) /
(INDEX('Curva Juros'!$A$7:$A$73,MATCH(C13143,'Curva Juros'!$A$7:$A$73,1)+1) -
INDEX('Curva Juros'!$A$7:$A$73,MATCH(C13143,'Curva Juros'!$A$7:$A$73,1)))</f>
        <v>7.5812042698412698</v>
      </c>
      <c r="F13143" s="24">
        <f t="shared" si="205"/>
        <v>4.202957301587304E-3</v>
      </c>
      <c r="G13143" s="24"/>
    </row>
    <row r="13144" spans="1:7" x14ac:dyDescent="0.25">
      <c r="A13144" s="6" t="s">
        <v>279</v>
      </c>
      <c r="B13144" s="7">
        <v>45730</v>
      </c>
      <c r="C13144" s="8">
        <v>1478.3</v>
      </c>
      <c r="D13144" s="20">
        <v>7.9561000000000007E-2</v>
      </c>
      <c r="E13144" s="35" cm="1">
        <f t="array" ref="E13144">INDEX('Curva Juros'!$B$7:$B$73,MATCH(C13144,'Curva Juros'!$A$7:$A$73,1)) +
(C13144-INDEX('Curva Juros'!$A$7:$A$73,MATCH(C13144,'Curva Juros'!$A$7:$A$73,1))) *
(INDEX('Curva Juros'!$B$7:$B$73,MATCH(C13144,'Curva Juros'!$A$7:$A$73,1)+1) -
INDEX('Curva Juros'!$B$7:$B$73,MATCH(C13144,'Curva Juros'!$A$7:$A$73,1))) /
(INDEX('Curva Juros'!$A$7:$A$73,MATCH(C13144,'Curva Juros'!$A$7:$A$73,1)+1) -
INDEX('Curva Juros'!$A$7:$A$73,MATCH(C13144,'Curva Juros'!$A$7:$A$73,1)))</f>
        <v>7.5819284126984128</v>
      </c>
      <c r="F13144" s="24">
        <f t="shared" si="205"/>
        <v>3.7417158730158745E-3</v>
      </c>
      <c r="G13144" s="24"/>
    </row>
    <row r="13145" spans="1:7" x14ac:dyDescent="0.25">
      <c r="A13145" s="3" t="s">
        <v>279</v>
      </c>
      <c r="B13145" s="4">
        <v>45737</v>
      </c>
      <c r="C13145" s="5">
        <v>1469.89</v>
      </c>
      <c r="D13145" s="19">
        <v>8.0484E-2</v>
      </c>
      <c r="E13145" s="35" cm="1">
        <f t="array" ref="E13145">INDEX('Curva Juros'!$B$7:$B$73,MATCH(C13145,'Curva Juros'!$A$7:$A$73,1)) +
(C13145-INDEX('Curva Juros'!$A$7:$A$73,MATCH(C13145,'Curva Juros'!$A$7:$A$73,1))) *
(INDEX('Curva Juros'!$B$7:$B$73,MATCH(C13145,'Curva Juros'!$A$7:$A$73,1)+1) -
INDEX('Curva Juros'!$B$7:$B$73,MATCH(C13145,'Curva Juros'!$A$7:$A$73,1))) /
(INDEX('Curva Juros'!$A$7:$A$73,MATCH(C13145,'Curva Juros'!$A$7:$A$73,1)+1) -
INDEX('Curva Juros'!$A$7:$A$73,MATCH(C13145,'Curva Juros'!$A$7:$A$73,1)))</f>
        <v>7.5837572539682538</v>
      </c>
      <c r="F13145" s="24">
        <f t="shared" si="205"/>
        <v>4.6464274603174593E-3</v>
      </c>
      <c r="G13145" s="24"/>
    </row>
    <row r="13146" spans="1:7" x14ac:dyDescent="0.25">
      <c r="A13146" s="6" t="s">
        <v>279</v>
      </c>
      <c r="B13146" s="7">
        <v>45744</v>
      </c>
      <c r="C13146" s="8">
        <v>1465.89</v>
      </c>
      <c r="D13146" s="20">
        <v>8.0213999999999994E-2</v>
      </c>
      <c r="E13146" s="35" cm="1">
        <f t="array" ref="E13146">INDEX('Curva Juros'!$B$7:$B$73,MATCH(C13146,'Curva Juros'!$A$7:$A$73,1)) +
(C13146-INDEX('Curva Juros'!$A$7:$A$73,MATCH(C13146,'Curva Juros'!$A$7:$A$73,1))) *
(INDEX('Curva Juros'!$B$7:$B$73,MATCH(C13146,'Curva Juros'!$A$7:$A$73,1)+1) -
INDEX('Curva Juros'!$B$7:$B$73,MATCH(C13146,'Curva Juros'!$A$7:$A$73,1))) /
(INDEX('Curva Juros'!$A$7:$A$73,MATCH(C13146,'Curva Juros'!$A$7:$A$73,1)+1) -
INDEX('Curva Juros'!$A$7:$A$73,MATCH(C13146,'Curva Juros'!$A$7:$A$73,1)))</f>
        <v>7.5846270952380959</v>
      </c>
      <c r="F13146" s="24">
        <f t="shared" si="205"/>
        <v>4.3677290476190345E-3</v>
      </c>
      <c r="G13146" s="24"/>
    </row>
    <row r="13147" spans="1:7" x14ac:dyDescent="0.25">
      <c r="A13147" s="3" t="s">
        <v>279</v>
      </c>
      <c r="B13147" s="4">
        <v>45751</v>
      </c>
      <c r="C13147" s="5">
        <v>1470.63</v>
      </c>
      <c r="D13147" s="19">
        <v>7.7587000000000003E-2</v>
      </c>
      <c r="E13147" s="35" cm="1">
        <f t="array" ref="E13147">INDEX('Curva Juros'!$B$7:$B$73,MATCH(C13147,'Curva Juros'!$A$7:$A$73,1)) +
(C13147-INDEX('Curva Juros'!$A$7:$A$73,MATCH(C13147,'Curva Juros'!$A$7:$A$73,1))) *
(INDEX('Curva Juros'!$B$7:$B$73,MATCH(C13147,'Curva Juros'!$A$7:$A$73,1)+1) -
INDEX('Curva Juros'!$B$7:$B$73,MATCH(C13147,'Curva Juros'!$A$7:$A$73,1))) /
(INDEX('Curva Juros'!$A$7:$A$73,MATCH(C13147,'Curva Juros'!$A$7:$A$73,1)+1) -
INDEX('Curva Juros'!$A$7:$A$73,MATCH(C13147,'Curva Juros'!$A$7:$A$73,1)))</f>
        <v>7.5835963333333334</v>
      </c>
      <c r="F13147" s="24">
        <f t="shared" si="205"/>
        <v>1.7510366666666638E-3</v>
      </c>
      <c r="G13147" s="24"/>
    </row>
    <row r="13148" spans="1:7" x14ac:dyDescent="0.25">
      <c r="A13148" s="6" t="s">
        <v>279</v>
      </c>
      <c r="B13148" s="7">
        <v>45758</v>
      </c>
      <c r="C13148" s="8">
        <v>1458.03</v>
      </c>
      <c r="D13148" s="20">
        <v>7.9633999999999996E-2</v>
      </c>
      <c r="E13148" s="35" cm="1">
        <f t="array" ref="E13148">INDEX('Curva Juros'!$B$7:$B$73,MATCH(C13148,'Curva Juros'!$A$7:$A$73,1)) +
(C13148-INDEX('Curva Juros'!$A$7:$A$73,MATCH(C13148,'Curva Juros'!$A$7:$A$73,1))) *
(INDEX('Curva Juros'!$B$7:$B$73,MATCH(C13148,'Curva Juros'!$A$7:$A$73,1)+1) -
INDEX('Curva Juros'!$B$7:$B$73,MATCH(C13148,'Curva Juros'!$A$7:$A$73,1))) /
(INDEX('Curva Juros'!$A$7:$A$73,MATCH(C13148,'Curva Juros'!$A$7:$A$73,1)+1) -
INDEX('Curva Juros'!$A$7:$A$73,MATCH(C13148,'Curva Juros'!$A$7:$A$73,1)))</f>
        <v>7.5863363333333336</v>
      </c>
      <c r="F13148" s="24">
        <f t="shared" si="205"/>
        <v>3.7706366666666602E-3</v>
      </c>
      <c r="G13148" s="24"/>
    </row>
    <row r="13149" spans="1:7" x14ac:dyDescent="0.25">
      <c r="A13149" s="3" t="s">
        <v>279</v>
      </c>
      <c r="B13149" s="4">
        <v>45764</v>
      </c>
      <c r="C13149" s="5">
        <v>1456.06</v>
      </c>
      <c r="D13149" s="19">
        <v>7.9088000000000006E-2</v>
      </c>
      <c r="E13149" s="35" cm="1">
        <f t="array" ref="E13149">INDEX('Curva Juros'!$B$7:$B$73,MATCH(C13149,'Curva Juros'!$A$7:$A$73,1)) +
(C13149-INDEX('Curva Juros'!$A$7:$A$73,MATCH(C13149,'Curva Juros'!$A$7:$A$73,1))) *
(INDEX('Curva Juros'!$B$7:$B$73,MATCH(C13149,'Curva Juros'!$A$7:$A$73,1)+1) -
INDEX('Curva Juros'!$B$7:$B$73,MATCH(C13149,'Curva Juros'!$A$7:$A$73,1))) /
(INDEX('Curva Juros'!$A$7:$A$73,MATCH(C13149,'Curva Juros'!$A$7:$A$73,1)+1) -
INDEX('Curva Juros'!$A$7:$A$73,MATCH(C13149,'Curva Juros'!$A$7:$A$73,1)))</f>
        <v>7.5867647301587304</v>
      </c>
      <c r="F13149" s="24">
        <f t="shared" si="205"/>
        <v>3.2203526984126984E-3</v>
      </c>
      <c r="G13149" s="24"/>
    </row>
    <row r="13150" spans="1:7" x14ac:dyDescent="0.25">
      <c r="A13150" s="6" t="s">
        <v>279</v>
      </c>
      <c r="B13150" s="7">
        <v>45772</v>
      </c>
      <c r="C13150" s="8">
        <v>1459.06</v>
      </c>
      <c r="D13150" s="20">
        <v>7.7202999999999994E-2</v>
      </c>
      <c r="E13150" s="35" cm="1">
        <f t="array" ref="E13150">INDEX('Curva Juros'!$B$7:$B$73,MATCH(C13150,'Curva Juros'!$A$7:$A$73,1)) +
(C13150-INDEX('Curva Juros'!$A$7:$A$73,MATCH(C13150,'Curva Juros'!$A$7:$A$73,1))) *
(INDEX('Curva Juros'!$B$7:$B$73,MATCH(C13150,'Curva Juros'!$A$7:$A$73,1)+1) -
INDEX('Curva Juros'!$B$7:$B$73,MATCH(C13150,'Curva Juros'!$A$7:$A$73,1))) /
(INDEX('Curva Juros'!$A$7:$A$73,MATCH(C13150,'Curva Juros'!$A$7:$A$73,1)+1) -
INDEX('Curva Juros'!$A$7:$A$73,MATCH(C13150,'Curva Juros'!$A$7:$A$73,1)))</f>
        <v>7.5861123492063491</v>
      </c>
      <c r="F13150" s="24">
        <f t="shared" si="205"/>
        <v>1.3418765079365041E-3</v>
      </c>
      <c r="G13150" s="24"/>
    </row>
    <row r="13151" spans="1:7" x14ac:dyDescent="0.25">
      <c r="A13151" s="3" t="s">
        <v>279</v>
      </c>
      <c r="B13151" s="4">
        <v>45779</v>
      </c>
      <c r="C13151" s="5">
        <v>1455.8</v>
      </c>
      <c r="D13151" s="19">
        <v>7.7004000000000003E-2</v>
      </c>
      <c r="E13151" s="35" cm="1">
        <f t="array" ref="E13151">INDEX('Curva Juros'!$B$7:$B$73,MATCH(C13151,'Curva Juros'!$A$7:$A$73,1)) +
(C13151-INDEX('Curva Juros'!$A$7:$A$73,MATCH(C13151,'Curva Juros'!$A$7:$A$73,1))) *
(INDEX('Curva Juros'!$B$7:$B$73,MATCH(C13151,'Curva Juros'!$A$7:$A$73,1)+1) -
INDEX('Curva Juros'!$B$7:$B$73,MATCH(C13151,'Curva Juros'!$A$7:$A$73,1))) /
(INDEX('Curva Juros'!$A$7:$A$73,MATCH(C13151,'Curva Juros'!$A$7:$A$73,1)+1) -
INDEX('Curva Juros'!$A$7:$A$73,MATCH(C13151,'Curva Juros'!$A$7:$A$73,1)))</f>
        <v>7.5868212698412698</v>
      </c>
      <c r="F13151" s="24">
        <f t="shared" si="205"/>
        <v>1.1357873015873099E-3</v>
      </c>
      <c r="G13151" s="24"/>
    </row>
    <row r="13152" spans="1:7" x14ac:dyDescent="0.25">
      <c r="A13152" s="6" t="s">
        <v>279</v>
      </c>
      <c r="B13152" s="7">
        <v>45786</v>
      </c>
      <c r="C13152" s="8">
        <v>1455.27</v>
      </c>
      <c r="D13152" s="20">
        <v>7.5803999999999996E-2</v>
      </c>
      <c r="E13152" s="35" cm="1">
        <f t="array" ref="E13152">INDEX('Curva Juros'!$B$7:$B$73,MATCH(C13152,'Curva Juros'!$A$7:$A$73,1)) +
(C13152-INDEX('Curva Juros'!$A$7:$A$73,MATCH(C13152,'Curva Juros'!$A$7:$A$73,1))) *
(INDEX('Curva Juros'!$B$7:$B$73,MATCH(C13152,'Curva Juros'!$A$7:$A$73,1)+1) -
INDEX('Curva Juros'!$B$7:$B$73,MATCH(C13152,'Curva Juros'!$A$7:$A$73,1))) /
(INDEX('Curva Juros'!$A$7:$A$73,MATCH(C13152,'Curva Juros'!$A$7:$A$73,1)+1) -
INDEX('Curva Juros'!$A$7:$A$73,MATCH(C13152,'Curva Juros'!$A$7:$A$73,1)))</f>
        <v>7.5869365238095243</v>
      </c>
      <c r="F13152" s="24">
        <f t="shared" si="205"/>
        <v>-6.5365238095249634E-5</v>
      </c>
      <c r="G13152" s="24"/>
    </row>
    <row r="13153" spans="1:7" x14ac:dyDescent="0.25">
      <c r="A13153" s="3" t="s">
        <v>279</v>
      </c>
      <c r="B13153" s="4">
        <v>45793</v>
      </c>
      <c r="C13153" s="5">
        <v>1448.57</v>
      </c>
      <c r="D13153" s="19">
        <v>7.6258999999999993E-2</v>
      </c>
      <c r="E13153" s="35" cm="1">
        <f t="array" ref="E13153">INDEX('Curva Juros'!$B$7:$B$73,MATCH(C13153,'Curva Juros'!$A$7:$A$73,1)) +
(C13153-INDEX('Curva Juros'!$A$7:$A$73,MATCH(C13153,'Curva Juros'!$A$7:$A$73,1))) *
(INDEX('Curva Juros'!$B$7:$B$73,MATCH(C13153,'Curva Juros'!$A$7:$A$73,1)+1) -
INDEX('Curva Juros'!$B$7:$B$73,MATCH(C13153,'Curva Juros'!$A$7:$A$73,1))) /
(INDEX('Curva Juros'!$A$7:$A$73,MATCH(C13153,'Curva Juros'!$A$7:$A$73,1)+1) -
INDEX('Curva Juros'!$A$7:$A$73,MATCH(C13153,'Curva Juros'!$A$7:$A$73,1)))</f>
        <v>7.5883935079365079</v>
      </c>
      <c r="F13153" s="24">
        <f t="shared" si="205"/>
        <v>3.7506492063490993E-4</v>
      </c>
      <c r="G13153" s="24"/>
    </row>
    <row r="13154" spans="1:7" x14ac:dyDescent="0.25">
      <c r="A13154" s="6" t="s">
        <v>279</v>
      </c>
      <c r="B13154" s="7">
        <v>45800</v>
      </c>
      <c r="C13154" s="8">
        <v>1443.57</v>
      </c>
      <c r="D13154" s="20">
        <v>7.6258999999999993E-2</v>
      </c>
      <c r="E13154" s="35" cm="1">
        <f t="array" ref="E13154">INDEX('Curva Juros'!$B$7:$B$73,MATCH(C13154,'Curva Juros'!$A$7:$A$73,1)) +
(C13154-INDEX('Curva Juros'!$A$7:$A$73,MATCH(C13154,'Curva Juros'!$A$7:$A$73,1))) *
(INDEX('Curva Juros'!$B$7:$B$73,MATCH(C13154,'Curva Juros'!$A$7:$A$73,1)+1) -
INDEX('Curva Juros'!$B$7:$B$73,MATCH(C13154,'Curva Juros'!$A$7:$A$73,1))) /
(INDEX('Curva Juros'!$A$7:$A$73,MATCH(C13154,'Curva Juros'!$A$7:$A$73,1)+1) -
INDEX('Curva Juros'!$A$7:$A$73,MATCH(C13154,'Curva Juros'!$A$7:$A$73,1)))</f>
        <v>7.5894808095238098</v>
      </c>
      <c r="F13154" s="24">
        <f t="shared" si="205"/>
        <v>3.6419190476189023E-4</v>
      </c>
      <c r="G13154" s="24"/>
    </row>
    <row r="13155" spans="1:7" x14ac:dyDescent="0.25">
      <c r="A13155" s="3" t="s">
        <v>279</v>
      </c>
      <c r="B13155" s="4">
        <v>45807</v>
      </c>
      <c r="C13155" s="5">
        <v>1438.16</v>
      </c>
      <c r="D13155" s="19">
        <v>7.6369000000000006E-2</v>
      </c>
      <c r="E13155" s="35" cm="1">
        <f t="array" ref="E13155">INDEX('Curva Juros'!$B$7:$B$73,MATCH(C13155,'Curva Juros'!$A$7:$A$73,1)) +
(C13155-INDEX('Curva Juros'!$A$7:$A$73,MATCH(C13155,'Curva Juros'!$A$7:$A$73,1))) *
(INDEX('Curva Juros'!$B$7:$B$73,MATCH(C13155,'Curva Juros'!$A$7:$A$73,1)+1) -
INDEX('Curva Juros'!$B$7:$B$73,MATCH(C13155,'Curva Juros'!$A$7:$A$73,1))) /
(INDEX('Curva Juros'!$A$7:$A$73,MATCH(C13155,'Curva Juros'!$A$7:$A$73,1)+1) -
INDEX('Curva Juros'!$A$7:$A$73,MATCH(C13155,'Curva Juros'!$A$7:$A$73,1)))</f>
        <v>7.5906572698412704</v>
      </c>
      <c r="F13155" s="24">
        <f t="shared" si="205"/>
        <v>4.6242730158729817E-4</v>
      </c>
      <c r="G13155" s="24"/>
    </row>
    <row r="13156" spans="1:7" x14ac:dyDescent="0.25">
      <c r="A13156" s="6" t="s">
        <v>279</v>
      </c>
      <c r="B13156" s="7">
        <v>45814</v>
      </c>
      <c r="C13156" s="8">
        <v>1435.4</v>
      </c>
      <c r="D13156" s="20">
        <v>7.5769000000000003E-2</v>
      </c>
      <c r="E13156" s="35" cm="1">
        <f t="array" ref="E13156">INDEX('Curva Juros'!$B$7:$B$73,MATCH(C13156,'Curva Juros'!$A$7:$A$73,1)) +
(C13156-INDEX('Curva Juros'!$A$7:$A$73,MATCH(C13156,'Curva Juros'!$A$7:$A$73,1))) *
(INDEX('Curva Juros'!$B$7:$B$73,MATCH(C13156,'Curva Juros'!$A$7:$A$73,1)+1) -
INDEX('Curva Juros'!$B$7:$B$73,MATCH(C13156,'Curva Juros'!$A$7:$A$73,1))) /
(INDEX('Curva Juros'!$A$7:$A$73,MATCH(C13156,'Curva Juros'!$A$7:$A$73,1)+1) -
INDEX('Curva Juros'!$A$7:$A$73,MATCH(C13156,'Curva Juros'!$A$7:$A$73,1)))</f>
        <v>7.5912574603174603</v>
      </c>
      <c r="F13156" s="24">
        <f t="shared" si="205"/>
        <v>-1.4357460317460102E-4</v>
      </c>
      <c r="G13156" s="24"/>
    </row>
    <row r="13157" spans="1:7" x14ac:dyDescent="0.25">
      <c r="A13157" s="3" t="s">
        <v>279</v>
      </c>
      <c r="B13157" s="4">
        <v>45821</v>
      </c>
      <c r="C13157" s="5">
        <v>1428.7</v>
      </c>
      <c r="D13157" s="19">
        <v>7.6226000000000002E-2</v>
      </c>
      <c r="E13157" s="35" cm="1">
        <f t="array" ref="E13157">INDEX('Curva Juros'!$B$7:$B$73,MATCH(C13157,'Curva Juros'!$A$7:$A$73,1)) +
(C13157-INDEX('Curva Juros'!$A$7:$A$73,MATCH(C13157,'Curva Juros'!$A$7:$A$73,1))) *
(INDEX('Curva Juros'!$B$7:$B$73,MATCH(C13157,'Curva Juros'!$A$7:$A$73,1)+1) -
INDEX('Curva Juros'!$B$7:$B$73,MATCH(C13157,'Curva Juros'!$A$7:$A$73,1))) /
(INDEX('Curva Juros'!$A$7:$A$73,MATCH(C13157,'Curva Juros'!$A$7:$A$73,1)+1) -
INDEX('Curva Juros'!$A$7:$A$73,MATCH(C13157,'Curva Juros'!$A$7:$A$73,1)))</f>
        <v>7.5927144444444448</v>
      </c>
      <c r="F13157" s="24">
        <f t="shared" si="205"/>
        <v>2.9885555555556054E-4</v>
      </c>
      <c r="G13157" s="24"/>
    </row>
    <row r="13158" spans="1:7" x14ac:dyDescent="0.25">
      <c r="A13158" s="6" t="s">
        <v>279</v>
      </c>
      <c r="B13158" s="7">
        <v>45828</v>
      </c>
      <c r="C13158" s="8">
        <v>1427.15</v>
      </c>
      <c r="D13158" s="20">
        <v>7.5569999999999998E-2</v>
      </c>
      <c r="E13158" s="35" cm="1">
        <f t="array" ref="E13158">INDEX('Curva Juros'!$B$7:$B$73,MATCH(C13158,'Curva Juros'!$A$7:$A$73,1)) +
(C13158-INDEX('Curva Juros'!$A$7:$A$73,MATCH(C13158,'Curva Juros'!$A$7:$A$73,1))) *
(INDEX('Curva Juros'!$B$7:$B$73,MATCH(C13158,'Curva Juros'!$A$7:$A$73,1)+1) -
INDEX('Curva Juros'!$B$7:$B$73,MATCH(C13158,'Curva Juros'!$A$7:$A$73,1))) /
(INDEX('Curva Juros'!$A$7:$A$73,MATCH(C13158,'Curva Juros'!$A$7:$A$73,1)+1) -
INDEX('Curva Juros'!$A$7:$A$73,MATCH(C13158,'Curva Juros'!$A$7:$A$73,1)))</f>
        <v>7.593051507936508</v>
      </c>
      <c r="F13158" s="24">
        <f t="shared" si="205"/>
        <v>-3.6051507936507576E-4</v>
      </c>
      <c r="G13158" s="24"/>
    </row>
    <row r="13159" spans="1:7" x14ac:dyDescent="0.25">
      <c r="A13159" s="3" t="s">
        <v>279</v>
      </c>
      <c r="B13159" s="4">
        <v>45835</v>
      </c>
      <c r="C13159" s="5">
        <v>1422.38</v>
      </c>
      <c r="D13159" s="19">
        <v>7.5509000000000007E-2</v>
      </c>
      <c r="E13159" s="35" cm="1">
        <f t="array" ref="E13159">INDEX('Curva Juros'!$B$7:$B$73,MATCH(C13159,'Curva Juros'!$A$7:$A$73,1)) +
(C13159-INDEX('Curva Juros'!$A$7:$A$73,MATCH(C13159,'Curva Juros'!$A$7:$A$73,1))) *
(INDEX('Curva Juros'!$B$7:$B$73,MATCH(C13159,'Curva Juros'!$A$7:$A$73,1)+1) -
INDEX('Curva Juros'!$B$7:$B$73,MATCH(C13159,'Curva Juros'!$A$7:$A$73,1))) /
(INDEX('Curva Juros'!$A$7:$A$73,MATCH(C13159,'Curva Juros'!$A$7:$A$73,1)+1) -
INDEX('Curva Juros'!$A$7:$A$73,MATCH(C13159,'Curva Juros'!$A$7:$A$73,1)))</f>
        <v>7.5940887936507941</v>
      </c>
      <c r="F13159" s="24">
        <f t="shared" si="205"/>
        <v>-4.3188793650793256E-4</v>
      </c>
      <c r="G13159" s="24"/>
    </row>
    <row r="13160" spans="1:7" x14ac:dyDescent="0.25">
      <c r="A13160" s="6" t="s">
        <v>279</v>
      </c>
      <c r="B13160" s="7">
        <v>45842</v>
      </c>
      <c r="C13160" s="8">
        <v>1419.92</v>
      </c>
      <c r="D13160" s="20">
        <v>7.4829000000000007E-2</v>
      </c>
      <c r="E13160" s="35" cm="1">
        <f t="array" ref="E13160">INDEX('Curva Juros'!$B$7:$B$73,MATCH(C13160,'Curva Juros'!$A$7:$A$73,1)) +
(C13160-INDEX('Curva Juros'!$A$7:$A$73,MATCH(C13160,'Curva Juros'!$A$7:$A$73,1))) *
(INDEX('Curva Juros'!$B$7:$B$73,MATCH(C13160,'Curva Juros'!$A$7:$A$73,1)+1) -
INDEX('Curva Juros'!$B$7:$B$73,MATCH(C13160,'Curva Juros'!$A$7:$A$73,1))) /
(INDEX('Curva Juros'!$A$7:$A$73,MATCH(C13160,'Curva Juros'!$A$7:$A$73,1)+1) -
INDEX('Curva Juros'!$A$7:$A$73,MATCH(C13160,'Curva Juros'!$A$7:$A$73,1)))</f>
        <v>7.5946237460317461</v>
      </c>
      <c r="F13160" s="24">
        <f t="shared" si="205"/>
        <v>-1.1172374603174579E-3</v>
      </c>
      <c r="G13160" s="24"/>
    </row>
    <row r="13161" spans="1:7" x14ac:dyDescent="0.25">
      <c r="A13161" s="3" t="s">
        <v>279</v>
      </c>
      <c r="B13161" s="4">
        <v>45849</v>
      </c>
      <c r="C13161" s="5">
        <v>1406.62</v>
      </c>
      <c r="D13161" s="19">
        <v>7.7051999999999995E-2</v>
      </c>
      <c r="E13161" s="35" cm="1">
        <f t="array" ref="E13161">INDEX('Curva Juros'!$B$7:$B$73,MATCH(C13161,'Curva Juros'!$A$7:$A$73,1)) +
(C13161-INDEX('Curva Juros'!$A$7:$A$73,MATCH(C13161,'Curva Juros'!$A$7:$A$73,1))) *
(INDEX('Curva Juros'!$B$7:$B$73,MATCH(C13161,'Curva Juros'!$A$7:$A$73,1)+1) -
INDEX('Curva Juros'!$B$7:$B$73,MATCH(C13161,'Curva Juros'!$A$7:$A$73,1))) /
(INDEX('Curva Juros'!$A$7:$A$73,MATCH(C13161,'Curva Juros'!$A$7:$A$73,1)+1) -
INDEX('Curva Juros'!$A$7:$A$73,MATCH(C13161,'Curva Juros'!$A$7:$A$73,1)))</f>
        <v>7.5975159682539681</v>
      </c>
      <c r="F13161" s="24">
        <f t="shared" si="205"/>
        <v>1.0768403174603175E-3</v>
      </c>
      <c r="G13161" s="24"/>
    </row>
    <row r="13162" spans="1:7" x14ac:dyDescent="0.25">
      <c r="A13162" s="6" t="s">
        <v>279</v>
      </c>
      <c r="B13162" s="7">
        <v>45856</v>
      </c>
      <c r="C13162" s="8">
        <v>1485.92</v>
      </c>
      <c r="D13162" s="20">
        <v>7.6744999999999994E-2</v>
      </c>
      <c r="E13162" s="35" cm="1">
        <f t="array" ref="E13162">INDEX('Curva Juros'!$B$7:$B$73,MATCH(C13162,'Curva Juros'!$A$7:$A$73,1)) +
(C13162-INDEX('Curva Juros'!$A$7:$A$73,MATCH(C13162,'Curva Juros'!$A$7:$A$73,1))) *
(INDEX('Curva Juros'!$B$7:$B$73,MATCH(C13162,'Curva Juros'!$A$7:$A$73,1)+1) -
INDEX('Curva Juros'!$B$7:$B$73,MATCH(C13162,'Curva Juros'!$A$7:$A$73,1))) /
(INDEX('Curva Juros'!$A$7:$A$73,MATCH(C13162,'Curva Juros'!$A$7:$A$73,1)+1) -
INDEX('Curva Juros'!$A$7:$A$73,MATCH(C13162,'Curva Juros'!$A$7:$A$73,1)))</f>
        <v>7.5802713650793656</v>
      </c>
      <c r="F13162" s="24">
        <f t="shared" si="205"/>
        <v>9.4228634920633103E-4</v>
      </c>
      <c r="G13162" s="24"/>
    </row>
    <row r="13163" spans="1:7" x14ac:dyDescent="0.25">
      <c r="A13163" s="3" t="s">
        <v>279</v>
      </c>
      <c r="B13163" s="4">
        <v>45863</v>
      </c>
      <c r="C13163" s="5">
        <v>1481.08</v>
      </c>
      <c r="D13163" s="19">
        <v>7.6699000000000003E-2</v>
      </c>
      <c r="E13163" s="35" cm="1">
        <f t="array" ref="E13163">INDEX('Curva Juros'!$B$7:$B$73,MATCH(C13163,'Curva Juros'!$A$7:$A$73,1)) +
(C13163-INDEX('Curva Juros'!$A$7:$A$73,MATCH(C13163,'Curva Juros'!$A$7:$A$73,1))) *
(INDEX('Curva Juros'!$B$7:$B$73,MATCH(C13163,'Curva Juros'!$A$7:$A$73,1)+1) -
INDEX('Curva Juros'!$B$7:$B$73,MATCH(C13163,'Curva Juros'!$A$7:$A$73,1))) /
(INDEX('Curva Juros'!$A$7:$A$73,MATCH(C13163,'Curva Juros'!$A$7:$A$73,1)+1) -
INDEX('Curva Juros'!$A$7:$A$73,MATCH(C13163,'Curva Juros'!$A$7:$A$73,1)))</f>
        <v>7.5813238730158732</v>
      </c>
      <c r="F13163" s="24">
        <f t="shared" si="205"/>
        <v>8.8576126984127312E-4</v>
      </c>
      <c r="G13163" s="24"/>
    </row>
    <row r="13164" spans="1:7" x14ac:dyDescent="0.25">
      <c r="A13164" s="6" t="s">
        <v>279</v>
      </c>
      <c r="B13164" s="7">
        <v>45870</v>
      </c>
      <c r="C13164" s="8">
        <v>1474.52</v>
      </c>
      <c r="D13164" s="20">
        <v>7.7146000000000006E-2</v>
      </c>
      <c r="E13164" s="35" cm="1">
        <f t="array" ref="E13164">INDEX('Curva Juros'!$B$7:$B$73,MATCH(C13164,'Curva Juros'!$A$7:$A$73,1)) +
(C13164-INDEX('Curva Juros'!$A$7:$A$73,MATCH(C13164,'Curva Juros'!$A$7:$A$73,1))) *
(INDEX('Curva Juros'!$B$7:$B$73,MATCH(C13164,'Curva Juros'!$A$7:$A$73,1)+1) -
INDEX('Curva Juros'!$B$7:$B$73,MATCH(C13164,'Curva Juros'!$A$7:$A$73,1))) /
(INDEX('Curva Juros'!$A$7:$A$73,MATCH(C13164,'Curva Juros'!$A$7:$A$73,1)+1) -
INDEX('Curva Juros'!$A$7:$A$73,MATCH(C13164,'Curva Juros'!$A$7:$A$73,1)))</f>
        <v>7.5827504126984131</v>
      </c>
      <c r="F13164" s="24">
        <f t="shared" si="205"/>
        <v>1.3184958730158708E-3</v>
      </c>
      <c r="G13164" s="24"/>
    </row>
    <row r="13165" spans="1:7" x14ac:dyDescent="0.25">
      <c r="A13165" s="3" t="s">
        <v>279</v>
      </c>
      <c r="B13165" s="4">
        <v>45877</v>
      </c>
      <c r="C13165" s="5">
        <v>1474.58</v>
      </c>
      <c r="D13165" s="19">
        <v>7.5697E-2</v>
      </c>
      <c r="E13165" s="35" cm="1">
        <f t="array" ref="E13165">INDEX('Curva Juros'!$B$7:$B$73,MATCH(C13165,'Curva Juros'!$A$7:$A$73,1)) +
(C13165-INDEX('Curva Juros'!$A$7:$A$73,MATCH(C13165,'Curva Juros'!$A$7:$A$73,1))) *
(INDEX('Curva Juros'!$B$7:$B$73,MATCH(C13165,'Curva Juros'!$A$7:$A$73,1)+1) -
INDEX('Curva Juros'!$B$7:$B$73,MATCH(C13165,'Curva Juros'!$A$7:$A$73,1))) /
(INDEX('Curva Juros'!$A$7:$A$73,MATCH(C13165,'Curva Juros'!$A$7:$A$73,1)+1) -
INDEX('Curva Juros'!$A$7:$A$73,MATCH(C13165,'Curva Juros'!$A$7:$A$73,1)))</f>
        <v>7.5827373650793657</v>
      </c>
      <c r="F13165" s="24">
        <f t="shared" si="205"/>
        <v>-1.3037365079365815E-4</v>
      </c>
      <c r="G13165" s="24"/>
    </row>
    <row r="13166" spans="1:7" x14ac:dyDescent="0.25">
      <c r="A13166" s="6" t="s">
        <v>279</v>
      </c>
      <c r="B13166" s="7">
        <v>45884</v>
      </c>
      <c r="C13166" s="8">
        <v>1468.32</v>
      </c>
      <c r="D13166" s="20">
        <v>7.6055999999999999E-2</v>
      </c>
      <c r="E13166" s="35" cm="1">
        <f t="array" ref="E13166">INDEX('Curva Juros'!$B$7:$B$73,MATCH(C13166,'Curva Juros'!$A$7:$A$73,1)) +
(C13166-INDEX('Curva Juros'!$A$7:$A$73,MATCH(C13166,'Curva Juros'!$A$7:$A$73,1))) *
(INDEX('Curva Juros'!$B$7:$B$73,MATCH(C13166,'Curva Juros'!$A$7:$A$73,1)+1) -
INDEX('Curva Juros'!$B$7:$B$73,MATCH(C13166,'Curva Juros'!$A$7:$A$73,1))) /
(INDEX('Curva Juros'!$A$7:$A$73,MATCH(C13166,'Curva Juros'!$A$7:$A$73,1)+1) -
INDEX('Curva Juros'!$A$7:$A$73,MATCH(C13166,'Curva Juros'!$A$7:$A$73,1)))</f>
        <v>7.5840986666666668</v>
      </c>
      <c r="F13166" s="24">
        <f t="shared" si="205"/>
        <v>2.1501333333333317E-4</v>
      </c>
      <c r="G13166" s="24"/>
    </row>
    <row r="13167" spans="1:7" x14ac:dyDescent="0.25">
      <c r="A13167" s="3" t="s">
        <v>279</v>
      </c>
      <c r="B13167" s="4">
        <v>45891</v>
      </c>
      <c r="C13167" s="5">
        <v>1461.9</v>
      </c>
      <c r="D13167" s="19">
        <v>7.6463000000000003E-2</v>
      </c>
      <c r="E13167" s="35" cm="1">
        <f t="array" ref="E13167">INDEX('Curva Juros'!$B$7:$B$73,MATCH(C13167,'Curva Juros'!$A$7:$A$73,1)) +
(C13167-INDEX('Curva Juros'!$A$7:$A$73,MATCH(C13167,'Curva Juros'!$A$7:$A$73,1))) *
(INDEX('Curva Juros'!$B$7:$B$73,MATCH(C13167,'Curva Juros'!$A$7:$A$73,1)+1) -
INDEX('Curva Juros'!$B$7:$B$73,MATCH(C13167,'Curva Juros'!$A$7:$A$73,1))) /
(INDEX('Curva Juros'!$A$7:$A$73,MATCH(C13167,'Curva Juros'!$A$7:$A$73,1)+1) -
INDEX('Curva Juros'!$A$7:$A$73,MATCH(C13167,'Curva Juros'!$A$7:$A$73,1)))</f>
        <v>7.5854947619047621</v>
      </c>
      <c r="F13167" s="24">
        <f t="shared" si="205"/>
        <v>6.0805238095237857E-4</v>
      </c>
      <c r="G13167" s="24"/>
    </row>
    <row r="13168" spans="1:7" x14ac:dyDescent="0.25">
      <c r="A13168" s="6" t="s">
        <v>279</v>
      </c>
      <c r="B13168" s="7">
        <v>45898</v>
      </c>
      <c r="C13168" s="8">
        <v>1458.52</v>
      </c>
      <c r="D13168" s="20">
        <v>7.5999999999999998E-2</v>
      </c>
      <c r="E13168" s="35" cm="1">
        <f t="array" ref="E13168">INDEX('Curva Juros'!$B$7:$B$73,MATCH(C13168,'Curva Juros'!$A$7:$A$73,1)) +
(C13168-INDEX('Curva Juros'!$A$7:$A$73,MATCH(C13168,'Curva Juros'!$A$7:$A$73,1))) *
(INDEX('Curva Juros'!$B$7:$B$73,MATCH(C13168,'Curva Juros'!$A$7:$A$73,1)+1) -
INDEX('Curva Juros'!$B$7:$B$73,MATCH(C13168,'Curva Juros'!$A$7:$A$73,1))) /
(INDEX('Curva Juros'!$A$7:$A$73,MATCH(C13168,'Curva Juros'!$A$7:$A$73,1)+1) -
INDEX('Curva Juros'!$A$7:$A$73,MATCH(C13168,'Curva Juros'!$A$7:$A$73,1)))</f>
        <v>7.5862297777777776</v>
      </c>
      <c r="F13168" s="24">
        <f t="shared" si="205"/>
        <v>1.3770222222221629E-4</v>
      </c>
      <c r="G13168" s="24"/>
    </row>
    <row r="13169" spans="1:7" x14ac:dyDescent="0.25">
      <c r="A13169" s="3" t="s">
        <v>279</v>
      </c>
      <c r="B13169" s="4">
        <v>45905</v>
      </c>
      <c r="C13169" s="5">
        <v>1451.39</v>
      </c>
      <c r="D13169" s="19">
        <v>7.6608999999999997E-2</v>
      </c>
      <c r="E13169" s="35" cm="1">
        <f t="array" ref="E13169">INDEX('Curva Juros'!$B$7:$B$73,MATCH(C13169,'Curva Juros'!$A$7:$A$73,1)) +
(C13169-INDEX('Curva Juros'!$A$7:$A$73,MATCH(C13169,'Curva Juros'!$A$7:$A$73,1))) *
(INDEX('Curva Juros'!$B$7:$B$73,MATCH(C13169,'Curva Juros'!$A$7:$A$73,1)+1) -
INDEX('Curva Juros'!$B$7:$B$73,MATCH(C13169,'Curva Juros'!$A$7:$A$73,1))) /
(INDEX('Curva Juros'!$A$7:$A$73,MATCH(C13169,'Curva Juros'!$A$7:$A$73,1)+1) -
INDEX('Curva Juros'!$A$7:$A$73,MATCH(C13169,'Curva Juros'!$A$7:$A$73,1)))</f>
        <v>7.5877802698412697</v>
      </c>
      <c r="F13169" s="24">
        <f t="shared" si="205"/>
        <v>7.3119730158729968E-4</v>
      </c>
      <c r="G13169" s="24"/>
    </row>
    <row r="13170" spans="1:7" x14ac:dyDescent="0.25">
      <c r="A13170" s="6" t="s">
        <v>279</v>
      </c>
      <c r="B13170" s="7">
        <v>45912</v>
      </c>
      <c r="C13170" s="8">
        <v>1446.94</v>
      </c>
      <c r="D13170" s="20">
        <v>7.6452999999999993E-2</v>
      </c>
      <c r="E13170" s="35" cm="1">
        <f t="array" ref="E13170">INDEX('Curva Juros'!$B$7:$B$73,MATCH(C13170,'Curva Juros'!$A$7:$A$73,1)) +
(C13170-INDEX('Curva Juros'!$A$7:$A$73,MATCH(C13170,'Curva Juros'!$A$7:$A$73,1))) *
(INDEX('Curva Juros'!$B$7:$B$73,MATCH(C13170,'Curva Juros'!$A$7:$A$73,1)+1) -
INDEX('Curva Juros'!$B$7:$B$73,MATCH(C13170,'Curva Juros'!$A$7:$A$73,1))) /
(INDEX('Curva Juros'!$A$7:$A$73,MATCH(C13170,'Curva Juros'!$A$7:$A$73,1)+1) -
INDEX('Curva Juros'!$A$7:$A$73,MATCH(C13170,'Curva Juros'!$A$7:$A$73,1)))</f>
        <v>7.5887479682539682</v>
      </c>
      <c r="F13170" s="24">
        <f t="shared" si="205"/>
        <v>5.6552031746030795E-4</v>
      </c>
      <c r="G13170" s="24"/>
    </row>
    <row r="13171" spans="1:7" x14ac:dyDescent="0.25">
      <c r="A13171" s="3" t="s">
        <v>279</v>
      </c>
      <c r="B13171" s="4">
        <v>45919</v>
      </c>
      <c r="C13171" s="5">
        <v>1447.13</v>
      </c>
      <c r="D13171" s="19">
        <v>7.4968000000000007E-2</v>
      </c>
      <c r="E13171" s="35" cm="1">
        <f t="array" ref="E13171">INDEX('Curva Juros'!$B$7:$B$73,MATCH(C13171,'Curva Juros'!$A$7:$A$73,1)) +
(C13171-INDEX('Curva Juros'!$A$7:$A$73,MATCH(C13171,'Curva Juros'!$A$7:$A$73,1))) *
(INDEX('Curva Juros'!$B$7:$B$73,MATCH(C13171,'Curva Juros'!$A$7:$A$73,1)+1) -
INDEX('Curva Juros'!$B$7:$B$73,MATCH(C13171,'Curva Juros'!$A$7:$A$73,1))) /
(INDEX('Curva Juros'!$A$7:$A$73,MATCH(C13171,'Curva Juros'!$A$7:$A$73,1)+1) -
INDEX('Curva Juros'!$A$7:$A$73,MATCH(C13171,'Curva Juros'!$A$7:$A$73,1)))</f>
        <v>7.5887066507936511</v>
      </c>
      <c r="F13171" s="24">
        <f t="shared" si="205"/>
        <v>-9.1906650793650846E-4</v>
      </c>
      <c r="G13171" s="24"/>
    </row>
    <row r="13172" spans="1:7" x14ac:dyDescent="0.25">
      <c r="A13172" s="6" t="s">
        <v>279</v>
      </c>
      <c r="B13172" s="7">
        <v>45926</v>
      </c>
      <c r="C13172" s="8">
        <v>1451.27</v>
      </c>
      <c r="D13172" s="20">
        <v>7.2370000000000004E-2</v>
      </c>
      <c r="E13172" s="35" cm="1">
        <f t="array" ref="E13172">INDEX('Curva Juros'!$B$7:$B$73,MATCH(C13172,'Curva Juros'!$A$7:$A$73,1)) +
(C13172-INDEX('Curva Juros'!$A$7:$A$73,MATCH(C13172,'Curva Juros'!$A$7:$A$73,1))) *
(INDEX('Curva Juros'!$B$7:$B$73,MATCH(C13172,'Curva Juros'!$A$7:$A$73,1)+1) -
INDEX('Curva Juros'!$B$7:$B$73,MATCH(C13172,'Curva Juros'!$A$7:$A$73,1))) /
(INDEX('Curva Juros'!$A$7:$A$73,MATCH(C13172,'Curva Juros'!$A$7:$A$73,1)+1) -
INDEX('Curva Juros'!$A$7:$A$73,MATCH(C13172,'Curva Juros'!$A$7:$A$73,1)))</f>
        <v>7.5878063650793655</v>
      </c>
      <c r="F13172" s="24">
        <f t="shared" si="205"/>
        <v>-3.5080636507936469E-3</v>
      </c>
      <c r="G13172" s="24"/>
    </row>
    <row r="13173" spans="1:7" x14ac:dyDescent="0.25">
      <c r="A13173" s="3" t="s">
        <v>279</v>
      </c>
      <c r="B13173" s="4">
        <v>45933</v>
      </c>
      <c r="C13173" s="5">
        <v>1440.09</v>
      </c>
      <c r="D13173" s="19">
        <v>7.4125999999999997E-2</v>
      </c>
      <c r="E13173" s="35" cm="1">
        <f t="array" ref="E13173">INDEX('Curva Juros'!$B$7:$B$73,MATCH(C13173,'Curva Juros'!$A$7:$A$73,1)) +
(C13173-INDEX('Curva Juros'!$A$7:$A$73,MATCH(C13173,'Curva Juros'!$A$7:$A$73,1))) *
(INDEX('Curva Juros'!$B$7:$B$73,MATCH(C13173,'Curva Juros'!$A$7:$A$73,1)+1) -
INDEX('Curva Juros'!$B$7:$B$73,MATCH(C13173,'Curva Juros'!$A$7:$A$73,1))) /
(INDEX('Curva Juros'!$A$7:$A$73,MATCH(C13173,'Curva Juros'!$A$7:$A$73,1)+1) -
INDEX('Curva Juros'!$A$7:$A$73,MATCH(C13173,'Curva Juros'!$A$7:$A$73,1)))</f>
        <v>7.5902375714285721</v>
      </c>
      <c r="F13173" s="24">
        <f t="shared" si="205"/>
        <v>-1.7763757142857245E-3</v>
      </c>
      <c r="G13173" s="24"/>
    </row>
    <row r="13174" spans="1:7" x14ac:dyDescent="0.25">
      <c r="A13174" s="6" t="s">
        <v>279</v>
      </c>
      <c r="B13174" s="7">
        <v>45940</v>
      </c>
      <c r="C13174" s="8">
        <v>1436.62</v>
      </c>
      <c r="D13174" s="20">
        <v>7.3689000000000004E-2</v>
      </c>
      <c r="E13174" s="35" cm="1">
        <f t="array" ref="E13174">INDEX('Curva Juros'!$B$7:$B$73,MATCH(C13174,'Curva Juros'!$A$7:$A$73,1)) +
(C13174-INDEX('Curva Juros'!$A$7:$A$73,MATCH(C13174,'Curva Juros'!$A$7:$A$73,1))) *
(INDEX('Curva Juros'!$B$7:$B$73,MATCH(C13174,'Curva Juros'!$A$7:$A$73,1)+1) -
INDEX('Curva Juros'!$B$7:$B$73,MATCH(C13174,'Curva Juros'!$A$7:$A$73,1))) /
(INDEX('Curva Juros'!$A$7:$A$73,MATCH(C13174,'Curva Juros'!$A$7:$A$73,1)+1) -
INDEX('Curva Juros'!$A$7:$A$73,MATCH(C13174,'Curva Juros'!$A$7:$A$73,1)))</f>
        <v>7.5909921587301588</v>
      </c>
      <c r="F13174" s="24">
        <f t="shared" si="205"/>
        <v>-2.2209215873015831E-3</v>
      </c>
      <c r="G13174" s="24"/>
    </row>
    <row r="13175" spans="1:7" x14ac:dyDescent="0.25">
      <c r="A13175" s="3" t="s">
        <v>279</v>
      </c>
      <c r="B13175" s="4">
        <v>45947</v>
      </c>
      <c r="C13175" s="5">
        <v>1426.59</v>
      </c>
      <c r="D13175" s="19">
        <v>7.5121999999999994E-2</v>
      </c>
      <c r="E13175" s="35" cm="1">
        <f t="array" ref="E13175">INDEX('Curva Juros'!$B$7:$B$73,MATCH(C13175,'Curva Juros'!$A$7:$A$73,1)) +
(C13175-INDEX('Curva Juros'!$A$7:$A$73,MATCH(C13175,'Curva Juros'!$A$7:$A$73,1))) *
(INDEX('Curva Juros'!$B$7:$B$73,MATCH(C13175,'Curva Juros'!$A$7:$A$73,1)+1) -
INDEX('Curva Juros'!$B$7:$B$73,MATCH(C13175,'Curva Juros'!$A$7:$A$73,1))) /
(INDEX('Curva Juros'!$A$7:$A$73,MATCH(C13175,'Curva Juros'!$A$7:$A$73,1)+1) -
INDEX('Curva Juros'!$A$7:$A$73,MATCH(C13175,'Curva Juros'!$A$7:$A$73,1)))</f>
        <v>7.5931732857142862</v>
      </c>
      <c r="F13175" s="24">
        <f t="shared" si="205"/>
        <v>-8.0973285714286414E-4</v>
      </c>
      <c r="G13175" s="24"/>
    </row>
    <row r="13176" spans="1:7" x14ac:dyDescent="0.25">
      <c r="A13176" s="6" t="s">
        <v>279</v>
      </c>
      <c r="B13176" s="7">
        <v>45954</v>
      </c>
      <c r="C13176" s="8">
        <v>1421.85</v>
      </c>
      <c r="D13176" s="20">
        <v>7.5049000000000005E-2</v>
      </c>
      <c r="E13176" s="35" cm="1">
        <f t="array" ref="E13176">INDEX('Curva Juros'!$B$7:$B$73,MATCH(C13176,'Curva Juros'!$A$7:$A$73,1)) +
(C13176-INDEX('Curva Juros'!$A$7:$A$73,MATCH(C13176,'Curva Juros'!$A$7:$A$73,1))) *
(INDEX('Curva Juros'!$B$7:$B$73,MATCH(C13176,'Curva Juros'!$A$7:$A$73,1)+1) -
INDEX('Curva Juros'!$B$7:$B$73,MATCH(C13176,'Curva Juros'!$A$7:$A$73,1))) /
(INDEX('Curva Juros'!$A$7:$A$73,MATCH(C13176,'Curva Juros'!$A$7:$A$73,1)+1) -
INDEX('Curva Juros'!$A$7:$A$73,MATCH(C13176,'Curva Juros'!$A$7:$A$73,1)))</f>
        <v>7.5942040476190478</v>
      </c>
      <c r="F13176" s="24">
        <f t="shared" si="205"/>
        <v>-8.9304047619047366E-4</v>
      </c>
      <c r="G13176" s="24"/>
    </row>
    <row r="13177" spans="1:7" x14ac:dyDescent="0.25">
      <c r="A13177" s="3" t="s">
        <v>279</v>
      </c>
      <c r="B13177" s="4">
        <v>45961</v>
      </c>
      <c r="C13177" s="5">
        <v>1411.18</v>
      </c>
      <c r="D13177" s="19">
        <v>7.6671000000000003E-2</v>
      </c>
      <c r="E13177" s="35" cm="1">
        <f t="array" ref="E13177">INDEX('Curva Juros'!$B$7:$B$73,MATCH(C13177,'Curva Juros'!$A$7:$A$73,1)) +
(C13177-INDEX('Curva Juros'!$A$7:$A$73,MATCH(C13177,'Curva Juros'!$A$7:$A$73,1))) *
(INDEX('Curva Juros'!$B$7:$B$73,MATCH(C13177,'Curva Juros'!$A$7:$A$73,1)+1) -
INDEX('Curva Juros'!$B$7:$B$73,MATCH(C13177,'Curva Juros'!$A$7:$A$73,1))) /
(INDEX('Curva Juros'!$A$7:$A$73,MATCH(C13177,'Curva Juros'!$A$7:$A$73,1)+1) -
INDEX('Curva Juros'!$A$7:$A$73,MATCH(C13177,'Curva Juros'!$A$7:$A$73,1)))</f>
        <v>7.5965243492063497</v>
      </c>
      <c r="F13177" s="24">
        <f t="shared" si="205"/>
        <v>7.0575650793650024E-4</v>
      </c>
      <c r="G13177" s="24"/>
    </row>
    <row r="13178" spans="1:7" x14ac:dyDescent="0.25">
      <c r="A13178" s="6" t="s">
        <v>279</v>
      </c>
      <c r="B13178" s="7">
        <v>45968</v>
      </c>
      <c r="C13178" s="8">
        <v>1408.64</v>
      </c>
      <c r="D13178" s="20">
        <v>7.5966000000000006E-2</v>
      </c>
      <c r="E13178" s="35" cm="1">
        <f t="array" ref="E13178">INDEX('Curva Juros'!$B$7:$B$73,MATCH(C13178,'Curva Juros'!$A$7:$A$73,1)) +
(C13178-INDEX('Curva Juros'!$A$7:$A$73,MATCH(C13178,'Curva Juros'!$A$7:$A$73,1))) *
(INDEX('Curva Juros'!$B$7:$B$73,MATCH(C13178,'Curva Juros'!$A$7:$A$73,1)+1) -
INDEX('Curva Juros'!$B$7:$B$73,MATCH(C13178,'Curva Juros'!$A$7:$A$73,1))) /
(INDEX('Curva Juros'!$A$7:$A$73,MATCH(C13178,'Curva Juros'!$A$7:$A$73,1)+1) -
INDEX('Curva Juros'!$A$7:$A$73,MATCH(C13178,'Curva Juros'!$A$7:$A$73,1)))</f>
        <v>7.5970766984126987</v>
      </c>
      <c r="F13178" s="24">
        <f t="shared" si="205"/>
        <v>-4.7669841269776247E-6</v>
      </c>
      <c r="G13178" s="24"/>
    </row>
    <row r="13179" spans="1:7" x14ac:dyDescent="0.25">
      <c r="A13179" s="3" t="s">
        <v>279</v>
      </c>
      <c r="B13179" s="4">
        <v>45975</v>
      </c>
      <c r="C13179" s="5">
        <v>1415.36</v>
      </c>
      <c r="D13179" s="19">
        <v>7.2626999999999997E-2</v>
      </c>
      <c r="E13179" s="35" cm="1">
        <f t="array" ref="E13179">INDEX('Curva Juros'!$B$7:$B$73,MATCH(C13179,'Curva Juros'!$A$7:$A$73,1)) +
(C13179-INDEX('Curva Juros'!$A$7:$A$73,MATCH(C13179,'Curva Juros'!$A$7:$A$73,1))) *
(INDEX('Curva Juros'!$B$7:$B$73,MATCH(C13179,'Curva Juros'!$A$7:$A$73,1)+1) -
INDEX('Curva Juros'!$B$7:$B$73,MATCH(C13179,'Curva Juros'!$A$7:$A$73,1))) /
(INDEX('Curva Juros'!$A$7:$A$73,MATCH(C13179,'Curva Juros'!$A$7:$A$73,1)+1) -
INDEX('Curva Juros'!$A$7:$A$73,MATCH(C13179,'Curva Juros'!$A$7:$A$73,1)))</f>
        <v>7.5956153650793654</v>
      </c>
      <c r="F13179" s="24">
        <f t="shared" si="205"/>
        <v>-3.3291536507936564E-3</v>
      </c>
      <c r="G13179" s="24"/>
    </row>
    <row r="13180" spans="1:7" x14ac:dyDescent="0.25">
      <c r="A13180" s="6" t="s">
        <v>279</v>
      </c>
      <c r="B13180" s="7">
        <v>45982</v>
      </c>
      <c r="C13180" s="8">
        <v>1407.7</v>
      </c>
      <c r="D13180" s="20">
        <v>7.3667999999999997E-2</v>
      </c>
      <c r="E13180" s="35" cm="1">
        <f t="array" ref="E13180">INDEX('Curva Juros'!$B$7:$B$73,MATCH(C13180,'Curva Juros'!$A$7:$A$73,1)) +
(C13180-INDEX('Curva Juros'!$A$7:$A$73,MATCH(C13180,'Curva Juros'!$A$7:$A$73,1))) *
(INDEX('Curva Juros'!$B$7:$B$73,MATCH(C13180,'Curva Juros'!$A$7:$A$73,1)+1) -
INDEX('Curva Juros'!$B$7:$B$73,MATCH(C13180,'Curva Juros'!$A$7:$A$73,1))) /
(INDEX('Curva Juros'!$A$7:$A$73,MATCH(C13180,'Curva Juros'!$A$7:$A$73,1)+1) -
INDEX('Curva Juros'!$A$7:$A$73,MATCH(C13180,'Curva Juros'!$A$7:$A$73,1)))</f>
        <v>7.5972811111111112</v>
      </c>
      <c r="F13180" s="24">
        <f t="shared" si="205"/>
        <v>-2.3048111111111103E-3</v>
      </c>
      <c r="G13180" s="24"/>
    </row>
    <row r="13181" spans="1:7" x14ac:dyDescent="0.25">
      <c r="A13181" s="3" t="s">
        <v>279</v>
      </c>
      <c r="B13181" s="4">
        <v>45989</v>
      </c>
      <c r="C13181" s="5">
        <v>1405.27</v>
      </c>
      <c r="D13181" s="19">
        <v>7.2936000000000001E-2</v>
      </c>
      <c r="E13181" s="35" cm="1">
        <f t="array" ref="E13181">INDEX('Curva Juros'!$B$7:$B$73,MATCH(C13181,'Curva Juros'!$A$7:$A$73,1)) +
(C13181-INDEX('Curva Juros'!$A$7:$A$73,MATCH(C13181,'Curva Juros'!$A$7:$A$73,1))) *
(INDEX('Curva Juros'!$B$7:$B$73,MATCH(C13181,'Curva Juros'!$A$7:$A$73,1)+1) -
INDEX('Curva Juros'!$B$7:$B$73,MATCH(C13181,'Curva Juros'!$A$7:$A$73,1))) /
(INDEX('Curva Juros'!$A$7:$A$73,MATCH(C13181,'Curva Juros'!$A$7:$A$73,1)+1) -
INDEX('Curva Juros'!$A$7:$A$73,MATCH(C13181,'Curva Juros'!$A$7:$A$73,1)))</f>
        <v>7.5978095396825402</v>
      </c>
      <c r="F13181" s="24">
        <f t="shared" si="205"/>
        <v>-3.0420953968254005E-3</v>
      </c>
      <c r="G13181" s="24"/>
    </row>
    <row r="13182" spans="1:7" x14ac:dyDescent="0.25">
      <c r="A13182" s="6" t="s">
        <v>279</v>
      </c>
      <c r="B13182" s="7">
        <v>45996</v>
      </c>
      <c r="C13182" s="8">
        <v>1399.6</v>
      </c>
      <c r="D13182" s="20">
        <v>7.3126999999999998E-2</v>
      </c>
      <c r="E13182" s="35" cm="1">
        <f t="array" ref="E13182">INDEX('Curva Juros'!$B$7:$B$73,MATCH(C13182,'Curva Juros'!$A$7:$A$73,1)) +
(C13182-INDEX('Curva Juros'!$A$7:$A$73,MATCH(C13182,'Curva Juros'!$A$7:$A$73,1))) *
(INDEX('Curva Juros'!$B$7:$B$73,MATCH(C13182,'Curva Juros'!$A$7:$A$73,1)+1) -
INDEX('Curva Juros'!$B$7:$B$73,MATCH(C13182,'Curva Juros'!$A$7:$A$73,1))) /
(INDEX('Curva Juros'!$A$7:$A$73,MATCH(C13182,'Curva Juros'!$A$7:$A$73,1)+1) -
INDEX('Curva Juros'!$A$7:$A$73,MATCH(C13182,'Curva Juros'!$A$7:$A$73,1)))</f>
        <v>7.5990425396825403</v>
      </c>
      <c r="F13182" s="24">
        <f t="shared" si="205"/>
        <v>-2.8634253968254086E-3</v>
      </c>
      <c r="G13182" s="24"/>
    </row>
    <row r="13183" spans="1:7" x14ac:dyDescent="0.25">
      <c r="A13183" s="3" t="s">
        <v>279</v>
      </c>
      <c r="B13183" s="4">
        <v>46003</v>
      </c>
      <c r="C13183" s="5">
        <v>1390.99</v>
      </c>
      <c r="D13183" s="19">
        <v>7.4152999999999997E-2</v>
      </c>
      <c r="E13183" s="35" cm="1">
        <f t="array" ref="E13183">INDEX('Curva Juros'!$B$7:$B$73,MATCH(C13183,'Curva Juros'!$A$7:$A$73,1)) +
(C13183-INDEX('Curva Juros'!$A$7:$A$73,MATCH(C13183,'Curva Juros'!$A$7:$A$73,1))) *
(INDEX('Curva Juros'!$B$7:$B$73,MATCH(C13183,'Curva Juros'!$A$7:$A$73,1)+1) -
INDEX('Curva Juros'!$B$7:$B$73,MATCH(C13183,'Curva Juros'!$A$7:$A$73,1))) /
(INDEX('Curva Juros'!$A$7:$A$73,MATCH(C13183,'Curva Juros'!$A$7:$A$73,1)+1) -
INDEX('Curva Juros'!$A$7:$A$73,MATCH(C13183,'Curva Juros'!$A$7:$A$73,1)))</f>
        <v>7.6009148730158733</v>
      </c>
      <c r="F13183" s="24">
        <f t="shared" si="205"/>
        <v>-1.8561487301587409E-3</v>
      </c>
      <c r="G13183" s="24"/>
    </row>
    <row r="13184" spans="1:7" x14ac:dyDescent="0.25">
      <c r="A13184" s="6" t="s">
        <v>279</v>
      </c>
      <c r="B13184" s="7">
        <v>46010</v>
      </c>
      <c r="C13184" s="8">
        <v>1382.63</v>
      </c>
      <c r="D13184" s="20">
        <v>7.5111999999999998E-2</v>
      </c>
      <c r="E13184" s="35" cm="1">
        <f t="array" ref="E13184">INDEX('Curva Juros'!$B$7:$B$73,MATCH(C13184,'Curva Juros'!$A$7:$A$73,1)) +
(C13184-INDEX('Curva Juros'!$A$7:$A$73,MATCH(C13184,'Curva Juros'!$A$7:$A$73,1))) *
(INDEX('Curva Juros'!$B$7:$B$73,MATCH(C13184,'Curva Juros'!$A$7:$A$73,1)+1) -
INDEX('Curva Juros'!$B$7:$B$73,MATCH(C13184,'Curva Juros'!$A$7:$A$73,1))) /
(INDEX('Curva Juros'!$A$7:$A$73,MATCH(C13184,'Curva Juros'!$A$7:$A$73,1)+1) -
INDEX('Curva Juros'!$A$7:$A$73,MATCH(C13184,'Curva Juros'!$A$7:$A$73,1)))</f>
        <v>7.6026312063492067</v>
      </c>
      <c r="F13184" s="24">
        <f t="shared" si="205"/>
        <v>-9.1431206349207317E-4</v>
      </c>
      <c r="G13184" s="24"/>
    </row>
    <row r="13185" spans="1:7" x14ac:dyDescent="0.25">
      <c r="A13185" s="3" t="s">
        <v>279</v>
      </c>
      <c r="B13185" s="4">
        <v>46017</v>
      </c>
      <c r="C13185" s="5">
        <v>1377.9</v>
      </c>
      <c r="D13185" s="19">
        <v>7.5319999999999998E-2</v>
      </c>
      <c r="E13185" s="35" cm="1">
        <f t="array" ref="E13185">INDEX('Curva Juros'!$B$7:$B$73,MATCH(C13185,'Curva Juros'!$A$7:$A$73,1)) +
(C13185-INDEX('Curva Juros'!$A$7:$A$73,MATCH(C13185,'Curva Juros'!$A$7:$A$73,1))) *
(INDEX('Curva Juros'!$B$7:$B$73,MATCH(C13185,'Curva Juros'!$A$7:$A$73,1)+1) -
INDEX('Curva Juros'!$B$7:$B$73,MATCH(C13185,'Curva Juros'!$A$7:$A$73,1))) /
(INDEX('Curva Juros'!$A$7:$A$73,MATCH(C13185,'Curva Juros'!$A$7:$A$73,1)+1) -
INDEX('Curva Juros'!$A$7:$A$73,MATCH(C13185,'Curva Juros'!$A$7:$A$73,1)))</f>
        <v>7.6035171428571431</v>
      </c>
      <c r="F13185" s="24">
        <f t="shared" si="205"/>
        <v>-7.151714285714289E-4</v>
      </c>
      <c r="G13185" s="24"/>
    </row>
    <row r="13186" spans="1:7" x14ac:dyDescent="0.25">
      <c r="A13186" s="6" t="s">
        <v>279</v>
      </c>
      <c r="B13186" s="7">
        <v>46024</v>
      </c>
      <c r="C13186" s="8">
        <v>1372.93</v>
      </c>
      <c r="D13186" s="20">
        <v>7.5597999999999999E-2</v>
      </c>
      <c r="E13186" s="35" cm="1">
        <f t="array" ref="E13186">INDEX('Curva Juros'!$B$7:$B$73,MATCH(C13186,'Curva Juros'!$A$7:$A$73,1)) +
(C13186-INDEX('Curva Juros'!$A$7:$A$73,MATCH(C13186,'Curva Juros'!$A$7:$A$73,1))) *
(INDEX('Curva Juros'!$B$7:$B$73,MATCH(C13186,'Curva Juros'!$A$7:$A$73,1)+1) -
INDEX('Curva Juros'!$B$7:$B$73,MATCH(C13186,'Curva Juros'!$A$7:$A$73,1))) /
(INDEX('Curva Juros'!$A$7:$A$73,MATCH(C13186,'Curva Juros'!$A$7:$A$73,1)+1) -
INDEX('Curva Juros'!$A$7:$A$73,MATCH(C13186,'Curva Juros'!$A$7:$A$73,1)))</f>
        <v>7.6044480317460321</v>
      </c>
      <c r="F13186" s="24">
        <f t="shared" si="205"/>
        <v>-4.4648031746032102E-4</v>
      </c>
      <c r="G13186" s="24"/>
    </row>
    <row r="13187" spans="1:7" x14ac:dyDescent="0.25">
      <c r="A13187" s="3" t="s">
        <v>279</v>
      </c>
      <c r="B13187" s="4">
        <v>46031</v>
      </c>
      <c r="C13187" s="5">
        <v>1367.27</v>
      </c>
      <c r="D13187" s="19">
        <v>7.5786999999999993E-2</v>
      </c>
      <c r="E13187" s="35" cm="1">
        <f t="array" ref="E13187">INDEX('Curva Juros'!$B$7:$B$73,MATCH(C13187,'Curva Juros'!$A$7:$A$73,1)) +
(C13187-INDEX('Curva Juros'!$A$7:$A$73,MATCH(C13187,'Curva Juros'!$A$7:$A$73,1))) *
(INDEX('Curva Juros'!$B$7:$B$73,MATCH(C13187,'Curva Juros'!$A$7:$A$73,1)+1) -
INDEX('Curva Juros'!$B$7:$B$73,MATCH(C13187,'Curva Juros'!$A$7:$A$73,1))) /
(INDEX('Curva Juros'!$A$7:$A$73,MATCH(C13187,'Curva Juros'!$A$7:$A$73,1)+1) -
INDEX('Curva Juros'!$A$7:$A$73,MATCH(C13187,'Curva Juros'!$A$7:$A$73,1)))</f>
        <v>7.6055081587301592</v>
      </c>
      <c r="F13187" s="24">
        <f t="shared" ref="F13187:F13250" si="206">D13187-E13187/100</f>
        <v>-2.6808158730159959E-4</v>
      </c>
      <c r="G13187" s="24"/>
    </row>
    <row r="13188" spans="1:7" x14ac:dyDescent="0.25">
      <c r="A13188" s="6" t="s">
        <v>279</v>
      </c>
      <c r="B13188" s="7">
        <v>46038</v>
      </c>
      <c r="C13188" s="8">
        <v>1442.91</v>
      </c>
      <c r="D13188" s="20">
        <v>7.6905000000000001E-2</v>
      </c>
      <c r="E13188" s="35" cm="1">
        <f t="array" ref="E13188">INDEX('Curva Juros'!$B$7:$B$73,MATCH(C13188,'Curva Juros'!$A$7:$A$73,1)) +
(C13188-INDEX('Curva Juros'!$A$7:$A$73,MATCH(C13188,'Curva Juros'!$A$7:$A$73,1))) *
(INDEX('Curva Juros'!$B$7:$B$73,MATCH(C13188,'Curva Juros'!$A$7:$A$73,1)+1) -
INDEX('Curva Juros'!$B$7:$B$73,MATCH(C13188,'Curva Juros'!$A$7:$A$73,1))) /
(INDEX('Curva Juros'!$A$7:$A$73,MATCH(C13188,'Curva Juros'!$A$7:$A$73,1)+1) -
INDEX('Curva Juros'!$A$7:$A$73,MATCH(C13188,'Curva Juros'!$A$7:$A$73,1)))</f>
        <v>7.589624333333334</v>
      </c>
      <c r="F13188" s="24">
        <f t="shared" si="206"/>
        <v>1.0087566666666659E-3</v>
      </c>
      <c r="G13188" s="24"/>
    </row>
    <row r="13189" spans="1:7" x14ac:dyDescent="0.25">
      <c r="A13189" s="3" t="s">
        <v>279</v>
      </c>
      <c r="B13189" s="4">
        <v>46045</v>
      </c>
      <c r="C13189" s="5">
        <v>1444.3</v>
      </c>
      <c r="D13189" s="19">
        <v>7.4945999999999999E-2</v>
      </c>
      <c r="E13189" s="35" cm="1">
        <f t="array" ref="E13189">INDEX('Curva Juros'!$B$7:$B$73,MATCH(C13189,'Curva Juros'!$A$7:$A$73,1)) +
(C13189-INDEX('Curva Juros'!$A$7:$A$73,MATCH(C13189,'Curva Juros'!$A$7:$A$73,1))) *
(INDEX('Curva Juros'!$B$7:$B$73,MATCH(C13189,'Curva Juros'!$A$7:$A$73,1)+1) -
INDEX('Curva Juros'!$B$7:$B$73,MATCH(C13189,'Curva Juros'!$A$7:$A$73,1))) /
(INDEX('Curva Juros'!$A$7:$A$73,MATCH(C13189,'Curva Juros'!$A$7:$A$73,1)+1) -
INDEX('Curva Juros'!$A$7:$A$73,MATCH(C13189,'Curva Juros'!$A$7:$A$73,1)))</f>
        <v>7.5893220634920642</v>
      </c>
      <c r="F13189" s="24">
        <f t="shared" si="206"/>
        <v>-9.4722063492064246E-4</v>
      </c>
      <c r="G13189" s="24"/>
    </row>
    <row r="13190" spans="1:7" x14ac:dyDescent="0.25">
      <c r="A13190" s="6" t="s">
        <v>279</v>
      </c>
      <c r="B13190" s="7">
        <v>46052</v>
      </c>
      <c r="C13190" s="8">
        <v>1451.09</v>
      </c>
      <c r="D13190" s="20">
        <v>7.1355000000000002E-2</v>
      </c>
      <c r="E13190" s="35" cm="1">
        <f t="array" ref="E13190">INDEX('Curva Juros'!$B$7:$B$73,MATCH(C13190,'Curva Juros'!$A$7:$A$73,1)) +
(C13190-INDEX('Curva Juros'!$A$7:$A$73,MATCH(C13190,'Curva Juros'!$A$7:$A$73,1))) *
(INDEX('Curva Juros'!$B$7:$B$73,MATCH(C13190,'Curva Juros'!$A$7:$A$73,1)+1) -
INDEX('Curva Juros'!$B$7:$B$73,MATCH(C13190,'Curva Juros'!$A$7:$A$73,1))) /
(INDEX('Curva Juros'!$A$7:$A$73,MATCH(C13190,'Curva Juros'!$A$7:$A$73,1)+1) -
INDEX('Curva Juros'!$A$7:$A$73,MATCH(C13190,'Curva Juros'!$A$7:$A$73,1)))</f>
        <v>7.5878455079365086</v>
      </c>
      <c r="F13190" s="24">
        <f t="shared" si="206"/>
        <v>-4.5234550793650796E-3</v>
      </c>
      <c r="G13190" s="24"/>
    </row>
    <row r="13191" spans="1:7" x14ac:dyDescent="0.25">
      <c r="A13191" s="3" t="s">
        <v>279</v>
      </c>
      <c r="B13191" s="4">
        <v>46059</v>
      </c>
      <c r="C13191" s="5">
        <v>1444.53</v>
      </c>
      <c r="D13191" s="19">
        <v>7.1828000000000003E-2</v>
      </c>
      <c r="E13191" s="35" cm="1">
        <f t="array" ref="E13191">INDEX('Curva Juros'!$B$7:$B$73,MATCH(C13191,'Curva Juros'!$A$7:$A$73,1)) +
(C13191-INDEX('Curva Juros'!$A$7:$A$73,MATCH(C13191,'Curva Juros'!$A$7:$A$73,1))) *
(INDEX('Curva Juros'!$B$7:$B$73,MATCH(C13191,'Curva Juros'!$A$7:$A$73,1)+1) -
INDEX('Curva Juros'!$B$7:$B$73,MATCH(C13191,'Curva Juros'!$A$7:$A$73,1))) /
(INDEX('Curva Juros'!$A$7:$A$73,MATCH(C13191,'Curva Juros'!$A$7:$A$73,1)+1) -
INDEX('Curva Juros'!$A$7:$A$73,MATCH(C13191,'Curva Juros'!$A$7:$A$73,1)))</f>
        <v>7.5892720476190476</v>
      </c>
      <c r="F13191" s="24">
        <f t="shared" si="206"/>
        <v>-4.0647204761904698E-3</v>
      </c>
      <c r="G13191" s="24"/>
    </row>
    <row r="13192" spans="1:7" x14ac:dyDescent="0.25">
      <c r="A13192" s="6" t="s">
        <v>279</v>
      </c>
      <c r="B13192" s="7">
        <v>46066</v>
      </c>
      <c r="C13192" s="8">
        <v>1433.29</v>
      </c>
      <c r="D13192" s="20">
        <v>7.3727000000000001E-2</v>
      </c>
      <c r="E13192" s="35" cm="1">
        <f t="array" ref="E13192">INDEX('Curva Juros'!$B$7:$B$73,MATCH(C13192,'Curva Juros'!$A$7:$A$73,1)) +
(C13192-INDEX('Curva Juros'!$A$7:$A$73,MATCH(C13192,'Curva Juros'!$A$7:$A$73,1))) *
(INDEX('Curva Juros'!$B$7:$B$73,MATCH(C13192,'Curva Juros'!$A$7:$A$73,1)+1) -
INDEX('Curva Juros'!$B$7:$B$73,MATCH(C13192,'Curva Juros'!$A$7:$A$73,1))) /
(INDEX('Curva Juros'!$A$7:$A$73,MATCH(C13192,'Curva Juros'!$A$7:$A$73,1)+1) -
INDEX('Curva Juros'!$A$7:$A$73,MATCH(C13192,'Curva Juros'!$A$7:$A$73,1)))</f>
        <v>7.5917163015873017</v>
      </c>
      <c r="F13192" s="24">
        <f t="shared" si="206"/>
        <v>-2.1901630158730201E-3</v>
      </c>
      <c r="G13192" s="24"/>
    </row>
    <row r="13193" spans="1:7" x14ac:dyDescent="0.25">
      <c r="A13193" s="3" t="s">
        <v>279</v>
      </c>
      <c r="B13193" s="4">
        <v>46073</v>
      </c>
      <c r="C13193" s="5">
        <v>1428.02</v>
      </c>
      <c r="D13193" s="19">
        <v>7.442E-2</v>
      </c>
      <c r="E13193" s="35" cm="1">
        <f t="array" ref="E13193">INDEX('Curva Juros'!$B$7:$B$73,MATCH(C13193,'Curva Juros'!$A$7:$A$73,1)) +
(C13193-INDEX('Curva Juros'!$A$7:$A$73,MATCH(C13193,'Curva Juros'!$A$7:$A$73,1))) *
(INDEX('Curva Juros'!$B$7:$B$73,MATCH(C13193,'Curva Juros'!$A$7:$A$73,1)+1) -
INDEX('Curva Juros'!$B$7:$B$73,MATCH(C13193,'Curva Juros'!$A$7:$A$73,1))) /
(INDEX('Curva Juros'!$A$7:$A$73,MATCH(C13193,'Curva Juros'!$A$7:$A$73,1)+1) -
INDEX('Curva Juros'!$A$7:$A$73,MATCH(C13193,'Curva Juros'!$A$7:$A$73,1)))</f>
        <v>7.5928623174603178</v>
      </c>
      <c r="F13193" s="24">
        <f t="shared" si="206"/>
        <v>-1.5086231746031797E-3</v>
      </c>
      <c r="G13193" s="24"/>
    </row>
    <row r="13194" spans="1:7" x14ac:dyDescent="0.25">
      <c r="A13194" s="6" t="s">
        <v>279</v>
      </c>
      <c r="B13194" s="7">
        <v>46080</v>
      </c>
      <c r="C13194" s="8">
        <v>1427.58</v>
      </c>
      <c r="D13194" s="20">
        <v>7.3028999999999997E-2</v>
      </c>
      <c r="E13194" s="35" cm="1">
        <f t="array" ref="E13194">INDEX('Curva Juros'!$B$7:$B$73,MATCH(C13194,'Curva Juros'!$A$7:$A$73,1)) +
(C13194-INDEX('Curva Juros'!$A$7:$A$73,MATCH(C13194,'Curva Juros'!$A$7:$A$73,1))) *
(INDEX('Curva Juros'!$B$7:$B$73,MATCH(C13194,'Curva Juros'!$A$7:$A$73,1)+1) -
INDEX('Curva Juros'!$B$7:$B$73,MATCH(C13194,'Curva Juros'!$A$7:$A$73,1))) /
(INDEX('Curva Juros'!$A$7:$A$73,MATCH(C13194,'Curva Juros'!$A$7:$A$73,1)+1) -
INDEX('Curva Juros'!$A$7:$A$73,MATCH(C13194,'Curva Juros'!$A$7:$A$73,1)))</f>
        <v>7.5929580000000003</v>
      </c>
      <c r="F13194" s="24">
        <f t="shared" si="206"/>
        <v>-2.9005799999999998E-3</v>
      </c>
      <c r="G13194" s="24"/>
    </row>
    <row r="13195" spans="1:7" x14ac:dyDescent="0.25">
      <c r="A13195" s="3" t="s">
        <v>280</v>
      </c>
      <c r="B13195" s="4">
        <v>45723</v>
      </c>
      <c r="C13195" s="5">
        <v>1621.19</v>
      </c>
      <c r="D13195" s="19">
        <v>7.7417E-2</v>
      </c>
      <c r="E13195" s="35" cm="1">
        <f t="array" ref="E13195">INDEX('Curva Juros'!$B$7:$B$73,MATCH(C13195,'Curva Juros'!$A$7:$A$73,1)) +
(C13195-INDEX('Curva Juros'!$A$7:$A$73,MATCH(C13195,'Curva Juros'!$A$7:$A$73,1))) *
(INDEX('Curva Juros'!$B$7:$B$73,MATCH(C13195,'Curva Juros'!$A$7:$A$73,1)+1) -
INDEX('Curva Juros'!$B$7:$B$73,MATCH(C13195,'Curva Juros'!$A$7:$A$73,1))) /
(INDEX('Curva Juros'!$A$7:$A$73,MATCH(C13195,'Curva Juros'!$A$7:$A$73,1)+1) -
INDEX('Curva Juros'!$A$7:$A$73,MATCH(C13195,'Curva Juros'!$A$7:$A$73,1)))</f>
        <v>7.5485157222222226</v>
      </c>
      <c r="F13195" s="24">
        <f t="shared" si="206"/>
        <v>1.9318427777777758E-3</v>
      </c>
      <c r="G13195" s="24"/>
    </row>
    <row r="13196" spans="1:7" x14ac:dyDescent="0.25">
      <c r="A13196" s="6" t="s">
        <v>280</v>
      </c>
      <c r="B13196" s="7">
        <v>45730</v>
      </c>
      <c r="C13196" s="8">
        <v>1617.68</v>
      </c>
      <c r="D13196" s="20">
        <v>7.6650999999999997E-2</v>
      </c>
      <c r="E13196" s="35" cm="1">
        <f t="array" ref="E13196">INDEX('Curva Juros'!$B$7:$B$73,MATCH(C13196,'Curva Juros'!$A$7:$A$73,1)) +
(C13196-INDEX('Curva Juros'!$A$7:$A$73,MATCH(C13196,'Curva Juros'!$A$7:$A$73,1))) *
(INDEX('Curva Juros'!$B$7:$B$73,MATCH(C13196,'Curva Juros'!$A$7:$A$73,1)+1) -
INDEX('Curva Juros'!$B$7:$B$73,MATCH(C13196,'Curva Juros'!$A$7:$A$73,1))) /
(INDEX('Curva Juros'!$A$7:$A$73,MATCH(C13196,'Curva Juros'!$A$7:$A$73,1)+1) -
INDEX('Curva Juros'!$A$7:$A$73,MATCH(C13196,'Curva Juros'!$A$7:$A$73,1)))</f>
        <v>7.5493542222222221</v>
      </c>
      <c r="F13196" s="24">
        <f t="shared" si="206"/>
        <v>1.1574577777777734E-3</v>
      </c>
      <c r="G13196" s="24"/>
    </row>
    <row r="13197" spans="1:7" x14ac:dyDescent="0.25">
      <c r="A13197" s="3" t="s">
        <v>280</v>
      </c>
      <c r="B13197" s="4">
        <v>45737</v>
      </c>
      <c r="C13197" s="5">
        <v>1665.62</v>
      </c>
      <c r="D13197" s="19">
        <v>7.6941999999999997E-2</v>
      </c>
      <c r="E13197" s="35" cm="1">
        <f t="array" ref="E13197">INDEX('Curva Juros'!$B$7:$B$73,MATCH(C13197,'Curva Juros'!$A$7:$A$73,1)) +
(C13197-INDEX('Curva Juros'!$A$7:$A$73,MATCH(C13197,'Curva Juros'!$A$7:$A$73,1))) *
(INDEX('Curva Juros'!$B$7:$B$73,MATCH(C13197,'Curva Juros'!$A$7:$A$73,1)+1) -
INDEX('Curva Juros'!$B$7:$B$73,MATCH(C13197,'Curva Juros'!$A$7:$A$73,1))) /
(INDEX('Curva Juros'!$A$7:$A$73,MATCH(C13197,'Curva Juros'!$A$7:$A$73,1)+1) -
INDEX('Curva Juros'!$A$7:$A$73,MATCH(C13197,'Curva Juros'!$A$7:$A$73,1)))</f>
        <v>7.5375292380952379</v>
      </c>
      <c r="F13197" s="24">
        <f t="shared" si="206"/>
        <v>1.5667076190476192E-3</v>
      </c>
      <c r="G13197" s="24"/>
    </row>
    <row r="13198" spans="1:7" x14ac:dyDescent="0.25">
      <c r="A13198" s="6" t="s">
        <v>280</v>
      </c>
      <c r="B13198" s="7">
        <v>45744</v>
      </c>
      <c r="C13198" s="8">
        <v>1660.55</v>
      </c>
      <c r="D13198" s="20">
        <v>7.6982999999999996E-2</v>
      </c>
      <c r="E13198" s="35" cm="1">
        <f t="array" ref="E13198">INDEX('Curva Juros'!$B$7:$B$73,MATCH(C13198,'Curva Juros'!$A$7:$A$73,1)) +
(C13198-INDEX('Curva Juros'!$A$7:$A$73,MATCH(C13198,'Curva Juros'!$A$7:$A$73,1))) *
(INDEX('Curva Juros'!$B$7:$B$73,MATCH(C13198,'Curva Juros'!$A$7:$A$73,1)+1) -
INDEX('Curva Juros'!$B$7:$B$73,MATCH(C13198,'Curva Juros'!$A$7:$A$73,1))) /
(INDEX('Curva Juros'!$A$7:$A$73,MATCH(C13198,'Curva Juros'!$A$7:$A$73,1)+1) -
INDEX('Curva Juros'!$A$7:$A$73,MATCH(C13198,'Curva Juros'!$A$7:$A$73,1)))</f>
        <v>7.5388088095238093</v>
      </c>
      <c r="F13198" s="24">
        <f t="shared" si="206"/>
        <v>1.5949119047619087E-3</v>
      </c>
      <c r="G13198" s="24"/>
    </row>
    <row r="13199" spans="1:7" x14ac:dyDescent="0.25">
      <c r="A13199" s="3" t="s">
        <v>280</v>
      </c>
      <c r="B13199" s="4">
        <v>45751</v>
      </c>
      <c r="C13199" s="5">
        <v>1659.38</v>
      </c>
      <c r="D13199" s="19">
        <v>7.4698000000000001E-2</v>
      </c>
      <c r="E13199" s="35" cm="1">
        <f t="array" ref="E13199">INDEX('Curva Juros'!$B$7:$B$73,MATCH(C13199,'Curva Juros'!$A$7:$A$73,1)) +
(C13199-INDEX('Curva Juros'!$A$7:$A$73,MATCH(C13199,'Curva Juros'!$A$7:$A$73,1))) *
(INDEX('Curva Juros'!$B$7:$B$73,MATCH(C13199,'Curva Juros'!$A$7:$A$73,1)+1) -
INDEX('Curva Juros'!$B$7:$B$73,MATCH(C13199,'Curva Juros'!$A$7:$A$73,1))) /
(INDEX('Curva Juros'!$A$7:$A$73,MATCH(C13199,'Curva Juros'!$A$7:$A$73,1)+1) -
INDEX('Curva Juros'!$A$7:$A$73,MATCH(C13199,'Curva Juros'!$A$7:$A$73,1)))</f>
        <v>7.5391040952380957</v>
      </c>
      <c r="F13199" s="24">
        <f t="shared" si="206"/>
        <v>-6.9304095238095775E-4</v>
      </c>
      <c r="G13199" s="24"/>
    </row>
    <row r="13200" spans="1:7" x14ac:dyDescent="0.25">
      <c r="A13200" s="6" t="s">
        <v>280</v>
      </c>
      <c r="B13200" s="7">
        <v>45758</v>
      </c>
      <c r="C13200" s="8">
        <v>1650.79</v>
      </c>
      <c r="D13200" s="20">
        <v>7.6841000000000007E-2</v>
      </c>
      <c r="E13200" s="35" cm="1">
        <f t="array" ref="E13200">INDEX('Curva Juros'!$B$7:$B$73,MATCH(C13200,'Curva Juros'!$A$7:$A$73,1)) +
(C13200-INDEX('Curva Juros'!$A$7:$A$73,MATCH(C13200,'Curva Juros'!$A$7:$A$73,1))) *
(INDEX('Curva Juros'!$B$7:$B$73,MATCH(C13200,'Curva Juros'!$A$7:$A$73,1)+1) -
INDEX('Curva Juros'!$B$7:$B$73,MATCH(C13200,'Curva Juros'!$A$7:$A$73,1))) /
(INDEX('Curva Juros'!$A$7:$A$73,MATCH(C13200,'Curva Juros'!$A$7:$A$73,1)+1) -
INDEX('Curva Juros'!$A$7:$A$73,MATCH(C13200,'Curva Juros'!$A$7:$A$73,1)))</f>
        <v>7.5412720476190476</v>
      </c>
      <c r="F13200" s="24">
        <f t="shared" si="206"/>
        <v>1.4282795238095281E-3</v>
      </c>
      <c r="G13200" s="24"/>
    </row>
    <row r="13201" spans="1:7" x14ac:dyDescent="0.25">
      <c r="A13201" s="3" t="s">
        <v>280</v>
      </c>
      <c r="B13201" s="4">
        <v>45764</v>
      </c>
      <c r="C13201" s="5">
        <v>1648.6</v>
      </c>
      <c r="D13201" s="19">
        <v>7.5758000000000006E-2</v>
      </c>
      <c r="E13201" s="35" cm="1">
        <f t="array" ref="E13201">INDEX('Curva Juros'!$B$7:$B$73,MATCH(C13201,'Curva Juros'!$A$7:$A$73,1)) +
(C13201-INDEX('Curva Juros'!$A$7:$A$73,MATCH(C13201,'Curva Juros'!$A$7:$A$73,1))) *
(INDEX('Curva Juros'!$B$7:$B$73,MATCH(C13201,'Curva Juros'!$A$7:$A$73,1)+1) -
INDEX('Curva Juros'!$B$7:$B$73,MATCH(C13201,'Curva Juros'!$A$7:$A$73,1))) /
(INDEX('Curva Juros'!$A$7:$A$73,MATCH(C13201,'Curva Juros'!$A$7:$A$73,1)+1) -
INDEX('Curva Juros'!$A$7:$A$73,MATCH(C13201,'Curva Juros'!$A$7:$A$73,1)))</f>
        <v>7.5418247619047625</v>
      </c>
      <c r="F13201" s="24">
        <f t="shared" si="206"/>
        <v>3.3975238095237947E-4</v>
      </c>
      <c r="G13201" s="24"/>
    </row>
    <row r="13202" spans="1:7" x14ac:dyDescent="0.25">
      <c r="A13202" s="6" t="s">
        <v>280</v>
      </c>
      <c r="B13202" s="7">
        <v>45772</v>
      </c>
      <c r="C13202" s="8">
        <v>1645.58</v>
      </c>
      <c r="D13202" s="20">
        <v>7.5173000000000004E-2</v>
      </c>
      <c r="E13202" s="35" cm="1">
        <f t="array" ref="E13202">INDEX('Curva Juros'!$B$7:$B$73,MATCH(C13202,'Curva Juros'!$A$7:$A$73,1)) +
(C13202-INDEX('Curva Juros'!$A$7:$A$73,MATCH(C13202,'Curva Juros'!$A$7:$A$73,1))) *
(INDEX('Curva Juros'!$B$7:$B$73,MATCH(C13202,'Curva Juros'!$A$7:$A$73,1)+1) -
INDEX('Curva Juros'!$B$7:$B$73,MATCH(C13202,'Curva Juros'!$A$7:$A$73,1))) /
(INDEX('Curva Juros'!$A$7:$A$73,MATCH(C13202,'Curva Juros'!$A$7:$A$73,1)+1) -
INDEX('Curva Juros'!$A$7:$A$73,MATCH(C13202,'Curva Juros'!$A$7:$A$73,1)))</f>
        <v>7.5425869523809528</v>
      </c>
      <c r="F13202" s="24">
        <f t="shared" si="206"/>
        <v>-2.5286952380952632E-4</v>
      </c>
      <c r="G13202" s="24"/>
    </row>
    <row r="13203" spans="1:7" x14ac:dyDescent="0.25">
      <c r="A13203" s="3" t="s">
        <v>280</v>
      </c>
      <c r="B13203" s="4">
        <v>45779</v>
      </c>
      <c r="C13203" s="5">
        <v>1643.09</v>
      </c>
      <c r="D13203" s="19">
        <v>7.4269000000000002E-2</v>
      </c>
      <c r="E13203" s="35" cm="1">
        <f t="array" ref="E13203">INDEX('Curva Juros'!$B$7:$B$73,MATCH(C13203,'Curva Juros'!$A$7:$A$73,1)) +
(C13203-INDEX('Curva Juros'!$A$7:$A$73,MATCH(C13203,'Curva Juros'!$A$7:$A$73,1))) *
(INDEX('Curva Juros'!$B$7:$B$73,MATCH(C13203,'Curva Juros'!$A$7:$A$73,1)+1) -
INDEX('Curva Juros'!$B$7:$B$73,MATCH(C13203,'Curva Juros'!$A$7:$A$73,1))) /
(INDEX('Curva Juros'!$A$7:$A$73,MATCH(C13203,'Curva Juros'!$A$7:$A$73,1)+1) -
INDEX('Curva Juros'!$A$7:$A$73,MATCH(C13203,'Curva Juros'!$A$7:$A$73,1)))</f>
        <v>7.5432153809523808</v>
      </c>
      <c r="F13203" s="24">
        <f t="shared" si="206"/>
        <v>-1.1631538095238092E-3</v>
      </c>
      <c r="G13203" s="24"/>
    </row>
    <row r="13204" spans="1:7" x14ac:dyDescent="0.25">
      <c r="A13204" s="6" t="s">
        <v>280</v>
      </c>
      <c r="B13204" s="7">
        <v>45786</v>
      </c>
      <c r="C13204" s="8">
        <v>1641.46</v>
      </c>
      <c r="D13204" s="20">
        <v>7.2245000000000004E-2</v>
      </c>
      <c r="E13204" s="35" cm="1">
        <f t="array" ref="E13204">INDEX('Curva Juros'!$B$7:$B$73,MATCH(C13204,'Curva Juros'!$A$7:$A$73,1)) +
(C13204-INDEX('Curva Juros'!$A$7:$A$73,MATCH(C13204,'Curva Juros'!$A$7:$A$73,1))) *
(INDEX('Curva Juros'!$B$7:$B$73,MATCH(C13204,'Curva Juros'!$A$7:$A$73,1)+1) -
INDEX('Curva Juros'!$B$7:$B$73,MATCH(C13204,'Curva Juros'!$A$7:$A$73,1))) /
(INDEX('Curva Juros'!$A$7:$A$73,MATCH(C13204,'Curva Juros'!$A$7:$A$73,1)+1) -
INDEX('Curva Juros'!$A$7:$A$73,MATCH(C13204,'Curva Juros'!$A$7:$A$73,1)))</f>
        <v>7.5436267619047621</v>
      </c>
      <c r="F13204" s="24">
        <f t="shared" si="206"/>
        <v>-3.1912676190476164E-3</v>
      </c>
      <c r="G13204" s="24"/>
    </row>
    <row r="13205" spans="1:7" x14ac:dyDescent="0.25">
      <c r="A13205" s="3" t="s">
        <v>280</v>
      </c>
      <c r="B13205" s="4">
        <v>45793</v>
      </c>
      <c r="C13205" s="5">
        <v>1635.72</v>
      </c>
      <c r="D13205" s="19">
        <v>7.2692999999999994E-2</v>
      </c>
      <c r="E13205" s="35" cm="1">
        <f t="array" ref="E13205">INDEX('Curva Juros'!$B$7:$B$73,MATCH(C13205,'Curva Juros'!$A$7:$A$73,1)) +
(C13205-INDEX('Curva Juros'!$A$7:$A$73,MATCH(C13205,'Curva Juros'!$A$7:$A$73,1))) *
(INDEX('Curva Juros'!$B$7:$B$73,MATCH(C13205,'Curva Juros'!$A$7:$A$73,1)+1) -
INDEX('Curva Juros'!$B$7:$B$73,MATCH(C13205,'Curva Juros'!$A$7:$A$73,1))) /
(INDEX('Curva Juros'!$A$7:$A$73,MATCH(C13205,'Curva Juros'!$A$7:$A$73,1)+1) -
INDEX('Curva Juros'!$A$7:$A$73,MATCH(C13205,'Curva Juros'!$A$7:$A$73,1)))</f>
        <v>7.5450446666666666</v>
      </c>
      <c r="F13205" s="24">
        <f t="shared" si="206"/>
        <v>-2.7574466666666769E-3</v>
      </c>
      <c r="G13205" s="24"/>
    </row>
    <row r="13206" spans="1:7" x14ac:dyDescent="0.25">
      <c r="A13206" s="6" t="s">
        <v>280</v>
      </c>
      <c r="B13206" s="7">
        <v>45800</v>
      </c>
      <c r="C13206" s="8">
        <v>1630.26</v>
      </c>
      <c r="D13206" s="20">
        <v>7.2967000000000004E-2</v>
      </c>
      <c r="E13206" s="35" cm="1">
        <f t="array" ref="E13206">INDEX('Curva Juros'!$B$7:$B$73,MATCH(C13206,'Curva Juros'!$A$7:$A$73,1)) +
(C13206-INDEX('Curva Juros'!$A$7:$A$73,MATCH(C13206,'Curva Juros'!$A$7:$A$73,1))) *
(INDEX('Curva Juros'!$B$7:$B$73,MATCH(C13206,'Curva Juros'!$A$7:$A$73,1)+1) -
INDEX('Curva Juros'!$B$7:$B$73,MATCH(C13206,'Curva Juros'!$A$7:$A$73,1))) /
(INDEX('Curva Juros'!$A$7:$A$73,MATCH(C13206,'Curva Juros'!$A$7:$A$73,1)+1) -
INDEX('Curva Juros'!$A$7:$A$73,MATCH(C13206,'Curva Juros'!$A$7:$A$73,1)))</f>
        <v>7.5463490000000002</v>
      </c>
      <c r="F13206" s="24">
        <f t="shared" si="206"/>
        <v>-2.496490000000004E-3</v>
      </c>
      <c r="G13206" s="24"/>
    </row>
    <row r="13207" spans="1:7" x14ac:dyDescent="0.25">
      <c r="A13207" s="3" t="s">
        <v>280</v>
      </c>
      <c r="B13207" s="4">
        <v>45807</v>
      </c>
      <c r="C13207" s="5">
        <v>1625.01</v>
      </c>
      <c r="D13207" s="19">
        <v>7.3116E-2</v>
      </c>
      <c r="E13207" s="35" cm="1">
        <f t="array" ref="E13207">INDEX('Curva Juros'!$B$7:$B$73,MATCH(C13207,'Curva Juros'!$A$7:$A$73,1)) +
(C13207-INDEX('Curva Juros'!$A$7:$A$73,MATCH(C13207,'Curva Juros'!$A$7:$A$73,1))) *
(INDEX('Curva Juros'!$B$7:$B$73,MATCH(C13207,'Curva Juros'!$A$7:$A$73,1)+1) -
INDEX('Curva Juros'!$B$7:$B$73,MATCH(C13207,'Curva Juros'!$A$7:$A$73,1))) /
(INDEX('Curva Juros'!$A$7:$A$73,MATCH(C13207,'Curva Juros'!$A$7:$A$73,1)+1) -
INDEX('Curva Juros'!$A$7:$A$73,MATCH(C13207,'Curva Juros'!$A$7:$A$73,1)))</f>
        <v>7.5476031666666668</v>
      </c>
      <c r="F13207" s="24">
        <f t="shared" si="206"/>
        <v>-2.3600316666666649E-3</v>
      </c>
      <c r="G13207" s="24"/>
    </row>
    <row r="13208" spans="1:7" x14ac:dyDescent="0.25">
      <c r="A13208" s="6" t="s">
        <v>280</v>
      </c>
      <c r="B13208" s="7">
        <v>45814</v>
      </c>
      <c r="C13208" s="8">
        <v>1619.35</v>
      </c>
      <c r="D13208" s="20">
        <v>7.3512999999999995E-2</v>
      </c>
      <c r="E13208" s="35" cm="1">
        <f t="array" ref="E13208">INDEX('Curva Juros'!$B$7:$B$73,MATCH(C13208,'Curva Juros'!$A$7:$A$73,1)) +
(C13208-INDEX('Curva Juros'!$A$7:$A$73,MATCH(C13208,'Curva Juros'!$A$7:$A$73,1))) *
(INDEX('Curva Juros'!$B$7:$B$73,MATCH(C13208,'Curva Juros'!$A$7:$A$73,1)+1) -
INDEX('Curva Juros'!$B$7:$B$73,MATCH(C13208,'Curva Juros'!$A$7:$A$73,1))) /
(INDEX('Curva Juros'!$A$7:$A$73,MATCH(C13208,'Curva Juros'!$A$7:$A$73,1)+1) -
INDEX('Curva Juros'!$A$7:$A$73,MATCH(C13208,'Curva Juros'!$A$7:$A$73,1)))</f>
        <v>7.548955277777778</v>
      </c>
      <c r="F13208" s="24">
        <f t="shared" si="206"/>
        <v>-1.9765527777777792E-3</v>
      </c>
      <c r="G13208" s="24"/>
    </row>
    <row r="13209" spans="1:7" x14ac:dyDescent="0.25">
      <c r="A13209" s="3" t="s">
        <v>280</v>
      </c>
      <c r="B13209" s="4">
        <v>45821</v>
      </c>
      <c r="C13209" s="5">
        <v>1614.11</v>
      </c>
      <c r="D13209" s="19">
        <v>7.3660000000000003E-2</v>
      </c>
      <c r="E13209" s="35" cm="1">
        <f t="array" ref="E13209">INDEX('Curva Juros'!$B$7:$B$73,MATCH(C13209,'Curva Juros'!$A$7:$A$73,1)) +
(C13209-INDEX('Curva Juros'!$A$7:$A$73,MATCH(C13209,'Curva Juros'!$A$7:$A$73,1))) *
(INDEX('Curva Juros'!$B$7:$B$73,MATCH(C13209,'Curva Juros'!$A$7:$A$73,1)+1) -
INDEX('Curva Juros'!$B$7:$B$73,MATCH(C13209,'Curva Juros'!$A$7:$A$73,1))) /
(INDEX('Curva Juros'!$A$7:$A$73,MATCH(C13209,'Curva Juros'!$A$7:$A$73,1)+1) -
INDEX('Curva Juros'!$A$7:$A$73,MATCH(C13209,'Curva Juros'!$A$7:$A$73,1)))</f>
        <v>7.550207055555556</v>
      </c>
      <c r="F13209" s="24">
        <f t="shared" si="206"/>
        <v>-1.8420705555555611E-3</v>
      </c>
      <c r="G13209" s="24"/>
    </row>
    <row r="13210" spans="1:7" x14ac:dyDescent="0.25">
      <c r="A13210" s="6" t="s">
        <v>280</v>
      </c>
      <c r="B13210" s="7">
        <v>45828</v>
      </c>
      <c r="C13210" s="8">
        <v>1611.82</v>
      </c>
      <c r="D13210" s="20">
        <v>7.2631000000000001E-2</v>
      </c>
      <c r="E13210" s="35" cm="1">
        <f t="array" ref="E13210">INDEX('Curva Juros'!$B$7:$B$73,MATCH(C13210,'Curva Juros'!$A$7:$A$73,1)) +
(C13210-INDEX('Curva Juros'!$A$7:$A$73,MATCH(C13210,'Curva Juros'!$A$7:$A$73,1))) *
(INDEX('Curva Juros'!$B$7:$B$73,MATCH(C13210,'Curva Juros'!$A$7:$A$73,1)+1) -
INDEX('Curva Juros'!$B$7:$B$73,MATCH(C13210,'Curva Juros'!$A$7:$A$73,1))) /
(INDEX('Curva Juros'!$A$7:$A$73,MATCH(C13210,'Curva Juros'!$A$7:$A$73,1)+1) -
INDEX('Curva Juros'!$A$7:$A$73,MATCH(C13210,'Curva Juros'!$A$7:$A$73,1)))</f>
        <v>7.5507541111111109</v>
      </c>
      <c r="F13210" s="24">
        <f t="shared" si="206"/>
        <v>-2.8765411111111028E-3</v>
      </c>
      <c r="G13210" s="24"/>
    </row>
    <row r="13211" spans="1:7" x14ac:dyDescent="0.25">
      <c r="A13211" s="3" t="s">
        <v>280</v>
      </c>
      <c r="B13211" s="4">
        <v>45835</v>
      </c>
      <c r="C13211" s="5">
        <v>1606.81</v>
      </c>
      <c r="D13211" s="19">
        <v>7.2635000000000005E-2</v>
      </c>
      <c r="E13211" s="35" cm="1">
        <f t="array" ref="E13211">INDEX('Curva Juros'!$B$7:$B$73,MATCH(C13211,'Curva Juros'!$A$7:$A$73,1)) +
(C13211-INDEX('Curva Juros'!$A$7:$A$73,MATCH(C13211,'Curva Juros'!$A$7:$A$73,1))) *
(INDEX('Curva Juros'!$B$7:$B$73,MATCH(C13211,'Curva Juros'!$A$7:$A$73,1)+1) -
INDEX('Curva Juros'!$B$7:$B$73,MATCH(C13211,'Curva Juros'!$A$7:$A$73,1))) /
(INDEX('Curva Juros'!$A$7:$A$73,MATCH(C13211,'Curva Juros'!$A$7:$A$73,1)+1) -
INDEX('Curva Juros'!$A$7:$A$73,MATCH(C13211,'Curva Juros'!$A$7:$A$73,1)))</f>
        <v>7.551950944444445</v>
      </c>
      <c r="F13211" s="24">
        <f t="shared" si="206"/>
        <v>-2.8845094444444469E-3</v>
      </c>
      <c r="G13211" s="24"/>
    </row>
    <row r="13212" spans="1:7" x14ac:dyDescent="0.25">
      <c r="A13212" s="6" t="s">
        <v>280</v>
      </c>
      <c r="B13212" s="7">
        <v>45842</v>
      </c>
      <c r="C13212" s="8">
        <v>1603.21</v>
      </c>
      <c r="D13212" s="20">
        <v>7.1790999999999994E-2</v>
      </c>
      <c r="E13212" s="35" cm="1">
        <f t="array" ref="E13212">INDEX('Curva Juros'!$B$7:$B$73,MATCH(C13212,'Curva Juros'!$A$7:$A$73,1)) +
(C13212-INDEX('Curva Juros'!$A$7:$A$73,MATCH(C13212,'Curva Juros'!$A$7:$A$73,1))) *
(INDEX('Curva Juros'!$B$7:$B$73,MATCH(C13212,'Curva Juros'!$A$7:$A$73,1)+1) -
INDEX('Curva Juros'!$B$7:$B$73,MATCH(C13212,'Curva Juros'!$A$7:$A$73,1))) /
(INDEX('Curva Juros'!$A$7:$A$73,MATCH(C13212,'Curva Juros'!$A$7:$A$73,1)+1) -
INDEX('Curva Juros'!$A$7:$A$73,MATCH(C13212,'Curva Juros'!$A$7:$A$73,1)))</f>
        <v>7.5528109444444445</v>
      </c>
      <c r="F13212" s="24">
        <f t="shared" si="206"/>
        <v>-3.7371094444444558E-3</v>
      </c>
      <c r="G13212" s="24"/>
    </row>
    <row r="13213" spans="1:7" x14ac:dyDescent="0.25">
      <c r="A13213" s="3" t="s">
        <v>280</v>
      </c>
      <c r="B13213" s="4">
        <v>45849</v>
      </c>
      <c r="C13213" s="5">
        <v>1594.91</v>
      </c>
      <c r="D13213" s="19">
        <v>7.3775999999999994E-2</v>
      </c>
      <c r="E13213" s="35" cm="1">
        <f t="array" ref="E13213">INDEX('Curva Juros'!$B$7:$B$73,MATCH(C13213,'Curva Juros'!$A$7:$A$73,1)) +
(C13213-INDEX('Curva Juros'!$A$7:$A$73,MATCH(C13213,'Curva Juros'!$A$7:$A$73,1))) *
(INDEX('Curva Juros'!$B$7:$B$73,MATCH(C13213,'Curva Juros'!$A$7:$A$73,1)+1) -
INDEX('Curva Juros'!$B$7:$B$73,MATCH(C13213,'Curva Juros'!$A$7:$A$73,1))) /
(INDEX('Curva Juros'!$A$7:$A$73,MATCH(C13213,'Curva Juros'!$A$7:$A$73,1)+1) -
INDEX('Curva Juros'!$A$7:$A$73,MATCH(C13213,'Curva Juros'!$A$7:$A$73,1)))</f>
        <v>7.5547937222222226</v>
      </c>
      <c r="F13213" s="24">
        <f t="shared" si="206"/>
        <v>-1.7719372222222279E-3</v>
      </c>
      <c r="G13213" s="24"/>
    </row>
    <row r="13214" spans="1:7" x14ac:dyDescent="0.25">
      <c r="A13214" s="6" t="s">
        <v>280</v>
      </c>
      <c r="B13214" s="7">
        <v>45856</v>
      </c>
      <c r="C13214" s="8">
        <v>1588.52</v>
      </c>
      <c r="D13214" s="20">
        <v>7.4609999999999996E-2</v>
      </c>
      <c r="E13214" s="35" cm="1">
        <f t="array" ref="E13214">INDEX('Curva Juros'!$B$7:$B$73,MATCH(C13214,'Curva Juros'!$A$7:$A$73,1)) +
(C13214-INDEX('Curva Juros'!$A$7:$A$73,MATCH(C13214,'Curva Juros'!$A$7:$A$73,1))) *
(INDEX('Curva Juros'!$B$7:$B$73,MATCH(C13214,'Curva Juros'!$A$7:$A$73,1)+1) -
INDEX('Curva Juros'!$B$7:$B$73,MATCH(C13214,'Curva Juros'!$A$7:$A$73,1))) /
(INDEX('Curva Juros'!$A$7:$A$73,MATCH(C13214,'Curva Juros'!$A$7:$A$73,1)+1) -
INDEX('Curva Juros'!$A$7:$A$73,MATCH(C13214,'Curva Juros'!$A$7:$A$73,1)))</f>
        <v>7.5563202222222223</v>
      </c>
      <c r="F13214" s="24">
        <f t="shared" si="206"/>
        <v>-9.5320222222222695E-4</v>
      </c>
      <c r="G13214" s="24"/>
    </row>
    <row r="13215" spans="1:7" x14ac:dyDescent="0.25">
      <c r="A13215" s="3" t="s">
        <v>280</v>
      </c>
      <c r="B13215" s="4">
        <v>45863</v>
      </c>
      <c r="C13215" s="5">
        <v>1582.28</v>
      </c>
      <c r="D13215" s="19">
        <v>7.5353000000000003E-2</v>
      </c>
      <c r="E13215" s="35" cm="1">
        <f t="array" ref="E13215">INDEX('Curva Juros'!$B$7:$B$73,MATCH(C13215,'Curva Juros'!$A$7:$A$73,1)) +
(C13215-INDEX('Curva Juros'!$A$7:$A$73,MATCH(C13215,'Curva Juros'!$A$7:$A$73,1))) *
(INDEX('Curva Juros'!$B$7:$B$73,MATCH(C13215,'Curva Juros'!$A$7:$A$73,1)+1) -
INDEX('Curva Juros'!$B$7:$B$73,MATCH(C13215,'Curva Juros'!$A$7:$A$73,1))) /
(INDEX('Curva Juros'!$A$7:$A$73,MATCH(C13215,'Curva Juros'!$A$7:$A$73,1)+1) -
INDEX('Curva Juros'!$A$7:$A$73,MATCH(C13215,'Curva Juros'!$A$7:$A$73,1)))</f>
        <v>7.5578108888888895</v>
      </c>
      <c r="F13215" s="24">
        <f t="shared" si="206"/>
        <v>-2.2510888888889469E-4</v>
      </c>
      <c r="G13215" s="24"/>
    </row>
    <row r="13216" spans="1:7" x14ac:dyDescent="0.25">
      <c r="A13216" s="6" t="s">
        <v>280</v>
      </c>
      <c r="B13216" s="7">
        <v>45870</v>
      </c>
      <c r="C13216" s="8">
        <v>1578.38</v>
      </c>
      <c r="D13216" s="20">
        <v>7.4695999999999999E-2</v>
      </c>
      <c r="E13216" s="35" cm="1">
        <f t="array" ref="E13216">INDEX('Curva Juros'!$B$7:$B$73,MATCH(C13216,'Curva Juros'!$A$7:$A$73,1)) +
(C13216-INDEX('Curva Juros'!$A$7:$A$73,MATCH(C13216,'Curva Juros'!$A$7:$A$73,1))) *
(INDEX('Curva Juros'!$B$7:$B$73,MATCH(C13216,'Curva Juros'!$A$7:$A$73,1)+1) -
INDEX('Curva Juros'!$B$7:$B$73,MATCH(C13216,'Curva Juros'!$A$7:$A$73,1))) /
(INDEX('Curva Juros'!$A$7:$A$73,MATCH(C13216,'Curva Juros'!$A$7:$A$73,1)+1) -
INDEX('Curva Juros'!$A$7:$A$73,MATCH(C13216,'Curva Juros'!$A$7:$A$73,1)))</f>
        <v>7.5587425555555559</v>
      </c>
      <c r="F13216" s="24">
        <f t="shared" si="206"/>
        <v>-8.9142555555556113E-4</v>
      </c>
      <c r="G13216" s="24"/>
    </row>
    <row r="13217" spans="1:7" x14ac:dyDescent="0.25">
      <c r="A13217" s="3" t="s">
        <v>280</v>
      </c>
      <c r="B13217" s="4">
        <v>45877</v>
      </c>
      <c r="C13217" s="5">
        <v>1576.96</v>
      </c>
      <c r="D13217" s="19">
        <v>7.2549000000000002E-2</v>
      </c>
      <c r="E13217" s="35" cm="1">
        <f t="array" ref="E13217">INDEX('Curva Juros'!$B$7:$B$73,MATCH(C13217,'Curva Juros'!$A$7:$A$73,1)) +
(C13217-INDEX('Curva Juros'!$A$7:$A$73,MATCH(C13217,'Curva Juros'!$A$7:$A$73,1))) *
(INDEX('Curva Juros'!$B$7:$B$73,MATCH(C13217,'Curva Juros'!$A$7:$A$73,1)+1) -
INDEX('Curva Juros'!$B$7:$B$73,MATCH(C13217,'Curva Juros'!$A$7:$A$73,1))) /
(INDEX('Curva Juros'!$A$7:$A$73,MATCH(C13217,'Curva Juros'!$A$7:$A$73,1)+1) -
INDEX('Curva Juros'!$A$7:$A$73,MATCH(C13217,'Curva Juros'!$A$7:$A$73,1)))</f>
        <v>7.5590817777777781</v>
      </c>
      <c r="F13217" s="24">
        <f t="shared" si="206"/>
        <v>-3.041817777777775E-3</v>
      </c>
      <c r="G13217" s="24"/>
    </row>
    <row r="13218" spans="1:7" x14ac:dyDescent="0.25">
      <c r="A13218" s="6" t="s">
        <v>280</v>
      </c>
      <c r="B13218" s="7">
        <v>45884</v>
      </c>
      <c r="C13218" s="8">
        <v>1572.64</v>
      </c>
      <c r="D13218" s="20">
        <v>7.2136000000000006E-2</v>
      </c>
      <c r="E13218" s="35" cm="1">
        <f t="array" ref="E13218">INDEX('Curva Juros'!$B$7:$B$73,MATCH(C13218,'Curva Juros'!$A$7:$A$73,1)) +
(C13218-INDEX('Curva Juros'!$A$7:$A$73,MATCH(C13218,'Curva Juros'!$A$7:$A$73,1))) *
(INDEX('Curva Juros'!$B$7:$B$73,MATCH(C13218,'Curva Juros'!$A$7:$A$73,1)+1) -
INDEX('Curva Juros'!$B$7:$B$73,MATCH(C13218,'Curva Juros'!$A$7:$A$73,1))) /
(INDEX('Curva Juros'!$A$7:$A$73,MATCH(C13218,'Curva Juros'!$A$7:$A$73,1)+1) -
INDEX('Curva Juros'!$A$7:$A$73,MATCH(C13218,'Curva Juros'!$A$7:$A$73,1)))</f>
        <v>7.5601137777777776</v>
      </c>
      <c r="F13218" s="24">
        <f t="shared" si="206"/>
        <v>-3.4651377777777659E-3</v>
      </c>
      <c r="G13218" s="24"/>
    </row>
    <row r="13219" spans="1:7" x14ac:dyDescent="0.25">
      <c r="A13219" s="3" t="s">
        <v>280</v>
      </c>
      <c r="B13219" s="4">
        <v>45891</v>
      </c>
      <c r="C13219" s="5">
        <v>1564.78</v>
      </c>
      <c r="D13219" s="19">
        <v>7.3855000000000004E-2</v>
      </c>
      <c r="E13219" s="35" cm="1">
        <f t="array" ref="E13219">INDEX('Curva Juros'!$B$7:$B$73,MATCH(C13219,'Curva Juros'!$A$7:$A$73,1)) +
(C13219-INDEX('Curva Juros'!$A$7:$A$73,MATCH(C13219,'Curva Juros'!$A$7:$A$73,1))) *
(INDEX('Curva Juros'!$B$7:$B$73,MATCH(C13219,'Curva Juros'!$A$7:$A$73,1)+1) -
INDEX('Curva Juros'!$B$7:$B$73,MATCH(C13219,'Curva Juros'!$A$7:$A$73,1))) /
(INDEX('Curva Juros'!$A$7:$A$73,MATCH(C13219,'Curva Juros'!$A$7:$A$73,1)+1) -
INDEX('Curva Juros'!$A$7:$A$73,MATCH(C13219,'Curva Juros'!$A$7:$A$73,1)))</f>
        <v>7.5619914444444447</v>
      </c>
      <c r="F13219" s="24">
        <f t="shared" si="206"/>
        <v>-1.7649144444444459E-3</v>
      </c>
      <c r="G13219" s="24"/>
    </row>
    <row r="13220" spans="1:7" x14ac:dyDescent="0.25">
      <c r="A13220" s="6" t="s">
        <v>280</v>
      </c>
      <c r="B13220" s="7">
        <v>45898</v>
      </c>
      <c r="C13220" s="8">
        <v>1563.46</v>
      </c>
      <c r="D13220" s="20">
        <v>7.1643999999999999E-2</v>
      </c>
      <c r="E13220" s="35" cm="1">
        <f t="array" ref="E13220">INDEX('Curva Juros'!$B$7:$B$73,MATCH(C13220,'Curva Juros'!$A$7:$A$73,1)) +
(C13220-INDEX('Curva Juros'!$A$7:$A$73,MATCH(C13220,'Curva Juros'!$A$7:$A$73,1))) *
(INDEX('Curva Juros'!$B$7:$B$73,MATCH(C13220,'Curva Juros'!$A$7:$A$73,1)+1) -
INDEX('Curva Juros'!$B$7:$B$73,MATCH(C13220,'Curva Juros'!$A$7:$A$73,1))) /
(INDEX('Curva Juros'!$A$7:$A$73,MATCH(C13220,'Curva Juros'!$A$7:$A$73,1)+1) -
INDEX('Curva Juros'!$A$7:$A$73,MATCH(C13220,'Curva Juros'!$A$7:$A$73,1)))</f>
        <v>7.5623067777777777</v>
      </c>
      <c r="F13220" s="24">
        <f t="shared" si="206"/>
        <v>-3.9790677777777755E-3</v>
      </c>
      <c r="G13220" s="24"/>
    </row>
    <row r="13221" spans="1:7" x14ac:dyDescent="0.25">
      <c r="A13221" s="3" t="s">
        <v>280</v>
      </c>
      <c r="B13221" s="4">
        <v>45905</v>
      </c>
      <c r="C13221" s="5">
        <v>1558.22</v>
      </c>
      <c r="D13221" s="19">
        <v>7.1787000000000004E-2</v>
      </c>
      <c r="E13221" s="35" cm="1">
        <f t="array" ref="E13221">INDEX('Curva Juros'!$B$7:$B$73,MATCH(C13221,'Curva Juros'!$A$7:$A$73,1)) +
(C13221-INDEX('Curva Juros'!$A$7:$A$73,MATCH(C13221,'Curva Juros'!$A$7:$A$73,1))) *
(INDEX('Curva Juros'!$B$7:$B$73,MATCH(C13221,'Curva Juros'!$A$7:$A$73,1)+1) -
INDEX('Curva Juros'!$B$7:$B$73,MATCH(C13221,'Curva Juros'!$A$7:$A$73,1))) /
(INDEX('Curva Juros'!$A$7:$A$73,MATCH(C13221,'Curva Juros'!$A$7:$A$73,1)+1) -
INDEX('Curva Juros'!$A$7:$A$73,MATCH(C13221,'Curva Juros'!$A$7:$A$73,1)))</f>
        <v>7.5635585555555558</v>
      </c>
      <c r="F13221" s="24">
        <f t="shared" si="206"/>
        <v>-3.8485855555555476E-3</v>
      </c>
      <c r="G13221" s="24"/>
    </row>
    <row r="13222" spans="1:7" x14ac:dyDescent="0.25">
      <c r="A13222" s="6" t="s">
        <v>280</v>
      </c>
      <c r="B13222" s="7">
        <v>45912</v>
      </c>
      <c r="C13222" s="8">
        <v>1554.82</v>
      </c>
      <c r="D13222" s="20">
        <v>7.0820999999999995E-2</v>
      </c>
      <c r="E13222" s="35" cm="1">
        <f t="array" ref="E13222">INDEX('Curva Juros'!$B$7:$B$73,MATCH(C13222,'Curva Juros'!$A$7:$A$73,1)) +
(C13222-INDEX('Curva Juros'!$A$7:$A$73,MATCH(C13222,'Curva Juros'!$A$7:$A$73,1))) *
(INDEX('Curva Juros'!$B$7:$B$73,MATCH(C13222,'Curva Juros'!$A$7:$A$73,1)+1) -
INDEX('Curva Juros'!$B$7:$B$73,MATCH(C13222,'Curva Juros'!$A$7:$A$73,1))) /
(INDEX('Curva Juros'!$A$7:$A$73,MATCH(C13222,'Curva Juros'!$A$7:$A$73,1)+1) -
INDEX('Curva Juros'!$A$7:$A$73,MATCH(C13222,'Curva Juros'!$A$7:$A$73,1)))</f>
        <v>7.5643707777777784</v>
      </c>
      <c r="F13222" s="24">
        <f t="shared" si="206"/>
        <v>-4.822707777777796E-3</v>
      </c>
      <c r="G13222" s="24"/>
    </row>
    <row r="13223" spans="1:7" x14ac:dyDescent="0.25">
      <c r="A13223" s="3" t="s">
        <v>280</v>
      </c>
      <c r="B13223" s="4">
        <v>45919</v>
      </c>
      <c r="C13223" s="5">
        <v>1601.21</v>
      </c>
      <c r="D13223" s="19">
        <v>6.9994000000000001E-2</v>
      </c>
      <c r="E13223" s="35" cm="1">
        <f t="array" ref="E13223">INDEX('Curva Juros'!$B$7:$B$73,MATCH(C13223,'Curva Juros'!$A$7:$A$73,1)) +
(C13223-INDEX('Curva Juros'!$A$7:$A$73,MATCH(C13223,'Curva Juros'!$A$7:$A$73,1))) *
(INDEX('Curva Juros'!$B$7:$B$73,MATCH(C13223,'Curva Juros'!$A$7:$A$73,1)+1) -
INDEX('Curva Juros'!$B$7:$B$73,MATCH(C13223,'Curva Juros'!$A$7:$A$73,1))) /
(INDEX('Curva Juros'!$A$7:$A$73,MATCH(C13223,'Curva Juros'!$A$7:$A$73,1)+1) -
INDEX('Curva Juros'!$A$7:$A$73,MATCH(C13223,'Curva Juros'!$A$7:$A$73,1)))</f>
        <v>7.5532887222222227</v>
      </c>
      <c r="F13223" s="24">
        <f t="shared" si="206"/>
        <v>-5.538887222222233E-3</v>
      </c>
      <c r="G13223" s="24"/>
    </row>
    <row r="13224" spans="1:7" x14ac:dyDescent="0.25">
      <c r="A13224" s="6" t="s">
        <v>280</v>
      </c>
      <c r="B13224" s="7">
        <v>45926</v>
      </c>
      <c r="C13224" s="8">
        <v>1597.73</v>
      </c>
      <c r="D13224" s="20">
        <v>6.8920999999999996E-2</v>
      </c>
      <c r="E13224" s="35" cm="1">
        <f t="array" ref="E13224">INDEX('Curva Juros'!$B$7:$B$73,MATCH(C13224,'Curva Juros'!$A$7:$A$73,1)) +
(C13224-INDEX('Curva Juros'!$A$7:$A$73,MATCH(C13224,'Curva Juros'!$A$7:$A$73,1))) *
(INDEX('Curva Juros'!$B$7:$B$73,MATCH(C13224,'Curva Juros'!$A$7:$A$73,1)+1) -
INDEX('Curva Juros'!$B$7:$B$73,MATCH(C13224,'Curva Juros'!$A$7:$A$73,1))) /
(INDEX('Curva Juros'!$A$7:$A$73,MATCH(C13224,'Curva Juros'!$A$7:$A$73,1)+1) -
INDEX('Curva Juros'!$A$7:$A$73,MATCH(C13224,'Curva Juros'!$A$7:$A$73,1)))</f>
        <v>7.5541200555555559</v>
      </c>
      <c r="F13224" s="24">
        <f t="shared" si="206"/>
        <v>-6.6202005555555665E-3</v>
      </c>
      <c r="G13224" s="24"/>
    </row>
    <row r="13225" spans="1:7" x14ac:dyDescent="0.25">
      <c r="A13225" s="3" t="s">
        <v>280</v>
      </c>
      <c r="B13225" s="4">
        <v>45933</v>
      </c>
      <c r="C13225" s="5">
        <v>1591.48</v>
      </c>
      <c r="D13225" s="19">
        <v>6.9802000000000003E-2</v>
      </c>
      <c r="E13225" s="35" cm="1">
        <f t="array" ref="E13225">INDEX('Curva Juros'!$B$7:$B$73,MATCH(C13225,'Curva Juros'!$A$7:$A$73,1)) +
(C13225-INDEX('Curva Juros'!$A$7:$A$73,MATCH(C13225,'Curva Juros'!$A$7:$A$73,1))) *
(INDEX('Curva Juros'!$B$7:$B$73,MATCH(C13225,'Curva Juros'!$A$7:$A$73,1)+1) -
INDEX('Curva Juros'!$B$7:$B$73,MATCH(C13225,'Curva Juros'!$A$7:$A$73,1))) /
(INDEX('Curva Juros'!$A$7:$A$73,MATCH(C13225,'Curva Juros'!$A$7:$A$73,1)+1) -
INDEX('Curva Juros'!$A$7:$A$73,MATCH(C13225,'Curva Juros'!$A$7:$A$73,1)))</f>
        <v>7.5556131111111116</v>
      </c>
      <c r="F13225" s="24">
        <f t="shared" si="206"/>
        <v>-5.754131111111116E-3</v>
      </c>
      <c r="G13225" s="24"/>
    </row>
    <row r="13226" spans="1:7" x14ac:dyDescent="0.25">
      <c r="A13226" s="6" t="s">
        <v>280</v>
      </c>
      <c r="B13226" s="7">
        <v>45940</v>
      </c>
      <c r="C13226" s="8">
        <v>1586.67</v>
      </c>
      <c r="D13226" s="20">
        <v>6.9670999999999997E-2</v>
      </c>
      <c r="E13226" s="35" cm="1">
        <f t="array" ref="E13226">INDEX('Curva Juros'!$B$7:$B$73,MATCH(C13226,'Curva Juros'!$A$7:$A$73,1)) +
(C13226-INDEX('Curva Juros'!$A$7:$A$73,MATCH(C13226,'Curva Juros'!$A$7:$A$73,1))) *
(INDEX('Curva Juros'!$B$7:$B$73,MATCH(C13226,'Curva Juros'!$A$7:$A$73,1)+1) -
INDEX('Curva Juros'!$B$7:$B$73,MATCH(C13226,'Curva Juros'!$A$7:$A$73,1))) /
(INDEX('Curva Juros'!$A$7:$A$73,MATCH(C13226,'Curva Juros'!$A$7:$A$73,1)+1) -
INDEX('Curva Juros'!$A$7:$A$73,MATCH(C13226,'Curva Juros'!$A$7:$A$73,1)))</f>
        <v>7.5567621666666671</v>
      </c>
      <c r="F13226" s="24">
        <f t="shared" si="206"/>
        <v>-5.896621666666671E-3</v>
      </c>
      <c r="G13226" s="24"/>
    </row>
    <row r="13227" spans="1:7" x14ac:dyDescent="0.25">
      <c r="A13227" s="3" t="s">
        <v>280</v>
      </c>
      <c r="B13227" s="4">
        <v>45947</v>
      </c>
      <c r="C13227" s="5">
        <v>1580.96</v>
      </c>
      <c r="D13227" s="19">
        <v>7.0174E-2</v>
      </c>
      <c r="E13227" s="35" cm="1">
        <f t="array" ref="E13227">INDEX('Curva Juros'!$B$7:$B$73,MATCH(C13227,'Curva Juros'!$A$7:$A$73,1)) +
(C13227-INDEX('Curva Juros'!$A$7:$A$73,MATCH(C13227,'Curva Juros'!$A$7:$A$73,1))) *
(INDEX('Curva Juros'!$B$7:$B$73,MATCH(C13227,'Curva Juros'!$A$7:$A$73,1)+1) -
INDEX('Curva Juros'!$B$7:$B$73,MATCH(C13227,'Curva Juros'!$A$7:$A$73,1))) /
(INDEX('Curva Juros'!$A$7:$A$73,MATCH(C13227,'Curva Juros'!$A$7:$A$73,1)+1) -
INDEX('Curva Juros'!$A$7:$A$73,MATCH(C13227,'Curva Juros'!$A$7:$A$73,1)))</f>
        <v>7.5581262222222225</v>
      </c>
      <c r="F13227" s="24">
        <f t="shared" si="206"/>
        <v>-5.4072622222222227E-3</v>
      </c>
      <c r="G13227" s="24"/>
    </row>
    <row r="13228" spans="1:7" x14ac:dyDescent="0.25">
      <c r="A13228" s="6" t="s">
        <v>280</v>
      </c>
      <c r="B13228" s="7">
        <v>45954</v>
      </c>
      <c r="C13228" s="8">
        <v>1575.54</v>
      </c>
      <c r="D13228" s="20">
        <v>7.0472000000000007E-2</v>
      </c>
      <c r="E13228" s="35" cm="1">
        <f t="array" ref="E13228">INDEX('Curva Juros'!$B$7:$B$73,MATCH(C13228,'Curva Juros'!$A$7:$A$73,1)) +
(C13228-INDEX('Curva Juros'!$A$7:$A$73,MATCH(C13228,'Curva Juros'!$A$7:$A$73,1))) *
(INDEX('Curva Juros'!$B$7:$B$73,MATCH(C13228,'Curva Juros'!$A$7:$A$73,1)+1) -
INDEX('Curva Juros'!$B$7:$B$73,MATCH(C13228,'Curva Juros'!$A$7:$A$73,1))) /
(INDEX('Curva Juros'!$A$7:$A$73,MATCH(C13228,'Curva Juros'!$A$7:$A$73,1)+1) -
INDEX('Curva Juros'!$A$7:$A$73,MATCH(C13228,'Curva Juros'!$A$7:$A$73,1)))</f>
        <v>7.5594210000000004</v>
      </c>
      <c r="F13228" s="24">
        <f t="shared" si="206"/>
        <v>-5.122210000000002E-3</v>
      </c>
      <c r="G13228" s="24"/>
    </row>
    <row r="13229" spans="1:7" x14ac:dyDescent="0.25">
      <c r="A13229" s="3" t="s">
        <v>280</v>
      </c>
      <c r="B13229" s="4">
        <v>45961</v>
      </c>
      <c r="C13229" s="5">
        <v>1566.22</v>
      </c>
      <c r="D13229" s="19">
        <v>7.3523000000000005E-2</v>
      </c>
      <c r="E13229" s="35" cm="1">
        <f t="array" ref="E13229">INDEX('Curva Juros'!$B$7:$B$73,MATCH(C13229,'Curva Juros'!$A$7:$A$73,1)) +
(C13229-INDEX('Curva Juros'!$A$7:$A$73,MATCH(C13229,'Curva Juros'!$A$7:$A$73,1))) *
(INDEX('Curva Juros'!$B$7:$B$73,MATCH(C13229,'Curva Juros'!$A$7:$A$73,1)+1) -
INDEX('Curva Juros'!$B$7:$B$73,MATCH(C13229,'Curva Juros'!$A$7:$A$73,1))) /
(INDEX('Curva Juros'!$A$7:$A$73,MATCH(C13229,'Curva Juros'!$A$7:$A$73,1)+1) -
INDEX('Curva Juros'!$A$7:$A$73,MATCH(C13229,'Curva Juros'!$A$7:$A$73,1)))</f>
        <v>7.5616474444444446</v>
      </c>
      <c r="F13229" s="24">
        <f t="shared" si="206"/>
        <v>-2.0934744444444375E-3</v>
      </c>
      <c r="G13229" s="24"/>
    </row>
    <row r="13230" spans="1:7" x14ac:dyDescent="0.25">
      <c r="A13230" s="6" t="s">
        <v>280</v>
      </c>
      <c r="B13230" s="7">
        <v>45968</v>
      </c>
      <c r="C13230" s="8">
        <v>1561.21</v>
      </c>
      <c r="D13230" s="20">
        <v>7.3528999999999997E-2</v>
      </c>
      <c r="E13230" s="35" cm="1">
        <f t="array" ref="E13230">INDEX('Curva Juros'!$B$7:$B$73,MATCH(C13230,'Curva Juros'!$A$7:$A$73,1)) +
(C13230-INDEX('Curva Juros'!$A$7:$A$73,MATCH(C13230,'Curva Juros'!$A$7:$A$73,1))) *
(INDEX('Curva Juros'!$B$7:$B$73,MATCH(C13230,'Curva Juros'!$A$7:$A$73,1)+1) -
INDEX('Curva Juros'!$B$7:$B$73,MATCH(C13230,'Curva Juros'!$A$7:$A$73,1))) /
(INDEX('Curva Juros'!$A$7:$A$73,MATCH(C13230,'Curva Juros'!$A$7:$A$73,1)+1) -
INDEX('Curva Juros'!$A$7:$A$73,MATCH(C13230,'Curva Juros'!$A$7:$A$73,1)))</f>
        <v>7.5628442777777778</v>
      </c>
      <c r="F13230" s="24">
        <f t="shared" si="206"/>
        <v>-2.0994427777777797E-3</v>
      </c>
      <c r="G13230" s="24"/>
    </row>
    <row r="13231" spans="1:7" x14ac:dyDescent="0.25">
      <c r="A13231" s="3" t="s">
        <v>280</v>
      </c>
      <c r="B13231" s="4">
        <v>45975</v>
      </c>
      <c r="C13231" s="5">
        <v>1557.69</v>
      </c>
      <c r="D13231" s="19">
        <v>7.2485999999999995E-2</v>
      </c>
      <c r="E13231" s="35" cm="1">
        <f t="array" ref="E13231">INDEX('Curva Juros'!$B$7:$B$73,MATCH(C13231,'Curva Juros'!$A$7:$A$73,1)) +
(C13231-INDEX('Curva Juros'!$A$7:$A$73,MATCH(C13231,'Curva Juros'!$A$7:$A$73,1))) *
(INDEX('Curva Juros'!$B$7:$B$73,MATCH(C13231,'Curva Juros'!$A$7:$A$73,1)+1) -
INDEX('Curva Juros'!$B$7:$B$73,MATCH(C13231,'Curva Juros'!$A$7:$A$73,1))) /
(INDEX('Curva Juros'!$A$7:$A$73,MATCH(C13231,'Curva Juros'!$A$7:$A$73,1)+1) -
INDEX('Curva Juros'!$A$7:$A$73,MATCH(C13231,'Curva Juros'!$A$7:$A$73,1)))</f>
        <v>7.5636851666666667</v>
      </c>
      <c r="F13231" s="24">
        <f t="shared" si="206"/>
        <v>-3.1508516666666764E-3</v>
      </c>
      <c r="G13231" s="24"/>
    </row>
    <row r="13232" spans="1:7" x14ac:dyDescent="0.25">
      <c r="A13232" s="6" t="s">
        <v>280</v>
      </c>
      <c r="B13232" s="7">
        <v>45982</v>
      </c>
      <c r="C13232" s="8">
        <v>1554.01</v>
      </c>
      <c r="D13232" s="20">
        <v>7.2259000000000004E-2</v>
      </c>
      <c r="E13232" s="35" cm="1">
        <f t="array" ref="E13232">INDEX('Curva Juros'!$B$7:$B$73,MATCH(C13232,'Curva Juros'!$A$7:$A$73,1)) +
(C13232-INDEX('Curva Juros'!$A$7:$A$73,MATCH(C13232,'Curva Juros'!$A$7:$A$73,1))) *
(INDEX('Curva Juros'!$B$7:$B$73,MATCH(C13232,'Curva Juros'!$A$7:$A$73,1)+1) -
INDEX('Curva Juros'!$B$7:$B$73,MATCH(C13232,'Curva Juros'!$A$7:$A$73,1))) /
(INDEX('Curva Juros'!$A$7:$A$73,MATCH(C13232,'Curva Juros'!$A$7:$A$73,1)+1) -
INDEX('Curva Juros'!$A$7:$A$73,MATCH(C13232,'Curva Juros'!$A$7:$A$73,1)))</f>
        <v>7.5645642777777784</v>
      </c>
      <c r="F13232" s="24">
        <f t="shared" si="206"/>
        <v>-3.3866427777777819E-3</v>
      </c>
      <c r="G13232" s="24"/>
    </row>
    <row r="13233" spans="1:7" x14ac:dyDescent="0.25">
      <c r="A13233" s="3" t="s">
        <v>280</v>
      </c>
      <c r="B13233" s="4">
        <v>45989</v>
      </c>
      <c r="C13233" s="5">
        <v>1549.43</v>
      </c>
      <c r="D13233" s="19">
        <v>7.1961999999999998E-2</v>
      </c>
      <c r="E13233" s="35" cm="1">
        <f t="array" ref="E13233">INDEX('Curva Juros'!$B$7:$B$73,MATCH(C13233,'Curva Juros'!$A$7:$A$73,1)) +
(C13233-INDEX('Curva Juros'!$A$7:$A$73,MATCH(C13233,'Curva Juros'!$A$7:$A$73,1))) *
(INDEX('Curva Juros'!$B$7:$B$73,MATCH(C13233,'Curva Juros'!$A$7:$A$73,1)+1) -
INDEX('Curva Juros'!$B$7:$B$73,MATCH(C13233,'Curva Juros'!$A$7:$A$73,1))) /
(INDEX('Curva Juros'!$A$7:$A$73,MATCH(C13233,'Curva Juros'!$A$7:$A$73,1)+1) -
INDEX('Curva Juros'!$A$7:$A$73,MATCH(C13233,'Curva Juros'!$A$7:$A$73,1)))</f>
        <v>7.5656583888888891</v>
      </c>
      <c r="F13233" s="24">
        <f t="shared" si="206"/>
        <v>-3.6945838888888943E-3</v>
      </c>
      <c r="G13233" s="24"/>
    </row>
    <row r="13234" spans="1:7" x14ac:dyDescent="0.25">
      <c r="A13234" s="6" t="s">
        <v>280</v>
      </c>
      <c r="B13234" s="7">
        <v>45996</v>
      </c>
      <c r="C13234" s="8">
        <v>1543.98</v>
      </c>
      <c r="D13234" s="20">
        <v>7.2284000000000001E-2</v>
      </c>
      <c r="E13234" s="35" cm="1">
        <f t="array" ref="E13234">INDEX('Curva Juros'!$B$7:$B$73,MATCH(C13234,'Curva Juros'!$A$7:$A$73,1)) +
(C13234-INDEX('Curva Juros'!$A$7:$A$73,MATCH(C13234,'Curva Juros'!$A$7:$A$73,1))) *
(INDEX('Curva Juros'!$B$7:$B$73,MATCH(C13234,'Curva Juros'!$A$7:$A$73,1)+1) -
INDEX('Curva Juros'!$B$7:$B$73,MATCH(C13234,'Curva Juros'!$A$7:$A$73,1))) /
(INDEX('Curva Juros'!$A$7:$A$73,MATCH(C13234,'Curva Juros'!$A$7:$A$73,1)+1) -
INDEX('Curva Juros'!$A$7:$A$73,MATCH(C13234,'Curva Juros'!$A$7:$A$73,1)))</f>
        <v>7.5669603333333333</v>
      </c>
      <c r="F13234" s="24">
        <f t="shared" si="206"/>
        <v>-3.3856033333333341E-3</v>
      </c>
      <c r="G13234" s="24"/>
    </row>
    <row r="13235" spans="1:7" x14ac:dyDescent="0.25">
      <c r="A13235" s="3" t="s">
        <v>280</v>
      </c>
      <c r="B13235" s="4">
        <v>46003</v>
      </c>
      <c r="C13235" s="5">
        <v>1538.4</v>
      </c>
      <c r="D13235" s="19">
        <v>7.2689000000000004E-2</v>
      </c>
      <c r="E13235" s="35" cm="1">
        <f t="array" ref="E13235">INDEX('Curva Juros'!$B$7:$B$73,MATCH(C13235,'Curva Juros'!$A$7:$A$73,1)) +
(C13235-INDEX('Curva Juros'!$A$7:$A$73,MATCH(C13235,'Curva Juros'!$A$7:$A$73,1))) *
(INDEX('Curva Juros'!$B$7:$B$73,MATCH(C13235,'Curva Juros'!$A$7:$A$73,1)+1) -
INDEX('Curva Juros'!$B$7:$B$73,MATCH(C13235,'Curva Juros'!$A$7:$A$73,1))) /
(INDEX('Curva Juros'!$A$7:$A$73,MATCH(C13235,'Curva Juros'!$A$7:$A$73,1)+1) -
INDEX('Curva Juros'!$A$7:$A$73,MATCH(C13235,'Curva Juros'!$A$7:$A$73,1)))</f>
        <v>7.5682933333333331</v>
      </c>
      <c r="F13235" s="24">
        <f t="shared" si="206"/>
        <v>-2.9939333333333235E-3</v>
      </c>
      <c r="G13235" s="24"/>
    </row>
    <row r="13236" spans="1:7" x14ac:dyDescent="0.25">
      <c r="A13236" s="6" t="s">
        <v>280</v>
      </c>
      <c r="B13236" s="7">
        <v>46010</v>
      </c>
      <c r="C13236" s="8">
        <v>1531.86</v>
      </c>
      <c r="D13236" s="20">
        <v>7.3779999999999998E-2</v>
      </c>
      <c r="E13236" s="35" cm="1">
        <f t="array" ref="E13236">INDEX('Curva Juros'!$B$7:$B$73,MATCH(C13236,'Curva Juros'!$A$7:$A$73,1)) +
(C13236-INDEX('Curva Juros'!$A$7:$A$73,MATCH(C13236,'Curva Juros'!$A$7:$A$73,1))) *
(INDEX('Curva Juros'!$B$7:$B$73,MATCH(C13236,'Curva Juros'!$A$7:$A$73,1)+1) -
INDEX('Curva Juros'!$B$7:$B$73,MATCH(C13236,'Curva Juros'!$A$7:$A$73,1))) /
(INDEX('Curva Juros'!$A$7:$A$73,MATCH(C13236,'Curva Juros'!$A$7:$A$73,1)+1) -
INDEX('Curva Juros'!$A$7:$A$73,MATCH(C13236,'Curva Juros'!$A$7:$A$73,1)))</f>
        <v>7.5698556666666672</v>
      </c>
      <c r="F13236" s="24">
        <f t="shared" si="206"/>
        <v>-1.9185566666666681E-3</v>
      </c>
      <c r="G13236" s="24"/>
    </row>
    <row r="13237" spans="1:7" x14ac:dyDescent="0.25">
      <c r="A13237" s="3" t="s">
        <v>280</v>
      </c>
      <c r="B13237" s="4">
        <v>46017</v>
      </c>
      <c r="C13237" s="5">
        <v>1528.27</v>
      </c>
      <c r="D13237" s="19">
        <v>7.349E-2</v>
      </c>
      <c r="E13237" s="35" cm="1">
        <f t="array" ref="E13237">INDEX('Curva Juros'!$B$7:$B$73,MATCH(C13237,'Curva Juros'!$A$7:$A$73,1)) +
(C13237-INDEX('Curva Juros'!$A$7:$A$73,MATCH(C13237,'Curva Juros'!$A$7:$A$73,1))) *
(INDEX('Curva Juros'!$B$7:$B$73,MATCH(C13237,'Curva Juros'!$A$7:$A$73,1)+1) -
INDEX('Curva Juros'!$B$7:$B$73,MATCH(C13237,'Curva Juros'!$A$7:$A$73,1))) /
(INDEX('Curva Juros'!$A$7:$A$73,MATCH(C13237,'Curva Juros'!$A$7:$A$73,1)+1) -
INDEX('Curva Juros'!$A$7:$A$73,MATCH(C13237,'Curva Juros'!$A$7:$A$73,1)))</f>
        <v>7.5707132777777781</v>
      </c>
      <c r="F13237" s="24">
        <f t="shared" si="206"/>
        <v>-2.2171327777777833E-3</v>
      </c>
      <c r="G13237" s="24"/>
    </row>
    <row r="13238" spans="1:7" x14ac:dyDescent="0.25">
      <c r="A13238" s="6" t="s">
        <v>280</v>
      </c>
      <c r="B13238" s="7">
        <v>46024</v>
      </c>
      <c r="C13238" s="8">
        <v>1524.39</v>
      </c>
      <c r="D13238" s="20">
        <v>7.3405999999999999E-2</v>
      </c>
      <c r="E13238" s="35" cm="1">
        <f t="array" ref="E13238">INDEX('Curva Juros'!$B$7:$B$73,MATCH(C13238,'Curva Juros'!$A$7:$A$73,1)) +
(C13238-INDEX('Curva Juros'!$A$7:$A$73,MATCH(C13238,'Curva Juros'!$A$7:$A$73,1))) *
(INDEX('Curva Juros'!$B$7:$B$73,MATCH(C13238,'Curva Juros'!$A$7:$A$73,1)+1) -
INDEX('Curva Juros'!$B$7:$B$73,MATCH(C13238,'Curva Juros'!$A$7:$A$73,1))) /
(INDEX('Curva Juros'!$A$7:$A$73,MATCH(C13238,'Curva Juros'!$A$7:$A$73,1)+1) -
INDEX('Curva Juros'!$A$7:$A$73,MATCH(C13238,'Curva Juros'!$A$7:$A$73,1)))</f>
        <v>7.5716401666666666</v>
      </c>
      <c r="F13238" s="24">
        <f t="shared" si="206"/>
        <v>-2.3104016666666699E-3</v>
      </c>
      <c r="G13238" s="24"/>
    </row>
    <row r="13239" spans="1:7" x14ac:dyDescent="0.25">
      <c r="A13239" s="3" t="s">
        <v>280</v>
      </c>
      <c r="B13239" s="4">
        <v>46031</v>
      </c>
      <c r="C13239" s="5">
        <v>1519.18</v>
      </c>
      <c r="D13239" s="19">
        <v>7.3551000000000005E-2</v>
      </c>
      <c r="E13239" s="35" cm="1">
        <f t="array" ref="E13239">INDEX('Curva Juros'!$B$7:$B$73,MATCH(C13239,'Curva Juros'!$A$7:$A$73,1)) +
(C13239-INDEX('Curva Juros'!$A$7:$A$73,MATCH(C13239,'Curva Juros'!$A$7:$A$73,1))) *
(INDEX('Curva Juros'!$B$7:$B$73,MATCH(C13239,'Curva Juros'!$A$7:$A$73,1)+1) -
INDEX('Curva Juros'!$B$7:$B$73,MATCH(C13239,'Curva Juros'!$A$7:$A$73,1))) /
(INDEX('Curva Juros'!$A$7:$A$73,MATCH(C13239,'Curva Juros'!$A$7:$A$73,1)+1) -
INDEX('Curva Juros'!$A$7:$A$73,MATCH(C13239,'Curva Juros'!$A$7:$A$73,1)))</f>
        <v>7.5728847777777784</v>
      </c>
      <c r="F13239" s="24">
        <f t="shared" si="206"/>
        <v>-2.1778477777777833E-3</v>
      </c>
      <c r="G13239" s="24"/>
    </row>
    <row r="13240" spans="1:7" x14ac:dyDescent="0.25">
      <c r="A13240" s="6" t="s">
        <v>280</v>
      </c>
      <c r="B13240" s="7">
        <v>46038</v>
      </c>
      <c r="C13240" s="8">
        <v>1514.73</v>
      </c>
      <c r="D13240" s="20">
        <v>7.3164999999999994E-2</v>
      </c>
      <c r="E13240" s="35" cm="1">
        <f t="array" ref="E13240">INDEX('Curva Juros'!$B$7:$B$73,MATCH(C13240,'Curva Juros'!$A$7:$A$73,1)) +
(C13240-INDEX('Curva Juros'!$A$7:$A$73,MATCH(C13240,'Curva Juros'!$A$7:$A$73,1))) *
(INDEX('Curva Juros'!$B$7:$B$73,MATCH(C13240,'Curva Juros'!$A$7:$A$73,1)+1) -
INDEX('Curva Juros'!$B$7:$B$73,MATCH(C13240,'Curva Juros'!$A$7:$A$73,1))) /
(INDEX('Curva Juros'!$A$7:$A$73,MATCH(C13240,'Curva Juros'!$A$7:$A$73,1)+1) -
INDEX('Curva Juros'!$A$7:$A$73,MATCH(C13240,'Curva Juros'!$A$7:$A$73,1)))</f>
        <v>7.5739478333333334</v>
      </c>
      <c r="F13240" s="24">
        <f t="shared" si="206"/>
        <v>-2.5744783333333382E-3</v>
      </c>
      <c r="G13240" s="24"/>
    </row>
    <row r="13241" spans="1:7" x14ac:dyDescent="0.25">
      <c r="A13241" s="3" t="s">
        <v>280</v>
      </c>
      <c r="B13241" s="4">
        <v>46045</v>
      </c>
      <c r="C13241" s="5">
        <v>1512.47</v>
      </c>
      <c r="D13241" s="19">
        <v>7.1231000000000003E-2</v>
      </c>
      <c r="E13241" s="35" cm="1">
        <f t="array" ref="E13241">INDEX('Curva Juros'!$B$7:$B$73,MATCH(C13241,'Curva Juros'!$A$7:$A$73,1)) +
(C13241-INDEX('Curva Juros'!$A$7:$A$73,MATCH(C13241,'Curva Juros'!$A$7:$A$73,1))) *
(INDEX('Curva Juros'!$B$7:$B$73,MATCH(C13241,'Curva Juros'!$A$7:$A$73,1)+1) -
INDEX('Curva Juros'!$B$7:$B$73,MATCH(C13241,'Curva Juros'!$A$7:$A$73,1))) /
(INDEX('Curva Juros'!$A$7:$A$73,MATCH(C13241,'Curva Juros'!$A$7:$A$73,1)+1) -
INDEX('Curva Juros'!$A$7:$A$73,MATCH(C13241,'Curva Juros'!$A$7:$A$73,1)))</f>
        <v>7.574487722222222</v>
      </c>
      <c r="F13241" s="24">
        <f t="shared" si="206"/>
        <v>-4.5138772222222123E-3</v>
      </c>
      <c r="G13241" s="24"/>
    </row>
    <row r="13242" spans="1:7" x14ac:dyDescent="0.25">
      <c r="A13242" s="6" t="s">
        <v>280</v>
      </c>
      <c r="B13242" s="7">
        <v>46052</v>
      </c>
      <c r="C13242" s="8">
        <v>1513.15</v>
      </c>
      <c r="D13242" s="20">
        <v>6.7196000000000006E-2</v>
      </c>
      <c r="E13242" s="35" cm="1">
        <f t="array" ref="E13242">INDEX('Curva Juros'!$B$7:$B$73,MATCH(C13242,'Curva Juros'!$A$7:$A$73,1)) +
(C13242-INDEX('Curva Juros'!$A$7:$A$73,MATCH(C13242,'Curva Juros'!$A$7:$A$73,1))) *
(INDEX('Curva Juros'!$B$7:$B$73,MATCH(C13242,'Curva Juros'!$A$7:$A$73,1)+1) -
INDEX('Curva Juros'!$B$7:$B$73,MATCH(C13242,'Curva Juros'!$A$7:$A$73,1))) /
(INDEX('Curva Juros'!$A$7:$A$73,MATCH(C13242,'Curva Juros'!$A$7:$A$73,1)+1) -
INDEX('Curva Juros'!$A$7:$A$73,MATCH(C13242,'Curva Juros'!$A$7:$A$73,1)))</f>
        <v>7.5743252777777776</v>
      </c>
      <c r="F13242" s="24">
        <f t="shared" si="206"/>
        <v>-8.547252777777764E-3</v>
      </c>
      <c r="G13242" s="24"/>
    </row>
    <row r="13243" spans="1:7" x14ac:dyDescent="0.25">
      <c r="A13243" s="3" t="s">
        <v>280</v>
      </c>
      <c r="B13243" s="4">
        <v>46059</v>
      </c>
      <c r="C13243" s="5">
        <v>1506.1</v>
      </c>
      <c r="D13243" s="19">
        <v>6.8655999999999995E-2</v>
      </c>
      <c r="E13243" s="35" cm="1">
        <f t="array" ref="E13243">INDEX('Curva Juros'!$B$7:$B$73,MATCH(C13243,'Curva Juros'!$A$7:$A$73,1)) +
(C13243-INDEX('Curva Juros'!$A$7:$A$73,MATCH(C13243,'Curva Juros'!$A$7:$A$73,1))) *
(INDEX('Curva Juros'!$B$7:$B$73,MATCH(C13243,'Curva Juros'!$A$7:$A$73,1)+1) -
INDEX('Curva Juros'!$B$7:$B$73,MATCH(C13243,'Curva Juros'!$A$7:$A$73,1))) /
(INDEX('Curva Juros'!$A$7:$A$73,MATCH(C13243,'Curva Juros'!$A$7:$A$73,1)+1) -
INDEX('Curva Juros'!$A$7:$A$73,MATCH(C13243,'Curva Juros'!$A$7:$A$73,1)))</f>
        <v>7.5758830158730159</v>
      </c>
      <c r="F13243" s="24">
        <f t="shared" si="206"/>
        <v>-7.1028301587301584E-3</v>
      </c>
      <c r="G13243" s="24"/>
    </row>
    <row r="13244" spans="1:7" x14ac:dyDescent="0.25">
      <c r="A13244" s="6" t="s">
        <v>280</v>
      </c>
      <c r="B13244" s="7">
        <v>46066</v>
      </c>
      <c r="C13244" s="8">
        <v>1502.49</v>
      </c>
      <c r="D13244" s="20">
        <v>6.7664000000000002E-2</v>
      </c>
      <c r="E13244" s="35" cm="1">
        <f t="array" ref="E13244">INDEX('Curva Juros'!$B$7:$B$73,MATCH(C13244,'Curva Juros'!$A$7:$A$73,1)) +
(C13244-INDEX('Curva Juros'!$A$7:$A$73,MATCH(C13244,'Curva Juros'!$A$7:$A$73,1))) *
(INDEX('Curva Juros'!$B$7:$B$73,MATCH(C13244,'Curva Juros'!$A$7:$A$73,1)+1) -
INDEX('Curva Juros'!$B$7:$B$73,MATCH(C13244,'Curva Juros'!$A$7:$A$73,1))) /
(INDEX('Curva Juros'!$A$7:$A$73,MATCH(C13244,'Curva Juros'!$A$7:$A$73,1)+1) -
INDEX('Curva Juros'!$A$7:$A$73,MATCH(C13244,'Curva Juros'!$A$7:$A$73,1)))</f>
        <v>7.576668047619048</v>
      </c>
      <c r="F13244" s="24">
        <f t="shared" si="206"/>
        <v>-8.1026804761904769E-3</v>
      </c>
      <c r="G13244" s="24"/>
    </row>
    <row r="13245" spans="1:7" x14ac:dyDescent="0.25">
      <c r="A13245" s="3" t="s">
        <v>280</v>
      </c>
      <c r="B13245" s="4">
        <v>46073</v>
      </c>
      <c r="C13245" s="5">
        <v>1499.41</v>
      </c>
      <c r="D13245" s="19">
        <v>6.7720000000000002E-2</v>
      </c>
      <c r="E13245" s="35" cm="1">
        <f t="array" ref="E13245">INDEX('Curva Juros'!$B$7:$B$73,MATCH(C13245,'Curva Juros'!$A$7:$A$73,1)) +
(C13245-INDEX('Curva Juros'!$A$7:$A$73,MATCH(C13245,'Curva Juros'!$A$7:$A$73,1))) *
(INDEX('Curva Juros'!$B$7:$B$73,MATCH(C13245,'Curva Juros'!$A$7:$A$73,1)+1) -
INDEX('Curva Juros'!$B$7:$B$73,MATCH(C13245,'Curva Juros'!$A$7:$A$73,1))) /
(INDEX('Curva Juros'!$A$7:$A$73,MATCH(C13245,'Curva Juros'!$A$7:$A$73,1)+1) -
INDEX('Curva Juros'!$A$7:$A$73,MATCH(C13245,'Curva Juros'!$A$7:$A$73,1)))</f>
        <v>7.5773378253968255</v>
      </c>
      <c r="F13245" s="24">
        <f t="shared" si="206"/>
        <v>-8.0533782539682491E-3</v>
      </c>
      <c r="G13245" s="24"/>
    </row>
    <row r="13246" spans="1:7" x14ac:dyDescent="0.25">
      <c r="A13246" s="6" t="s">
        <v>280</v>
      </c>
      <c r="B13246" s="7">
        <v>46080</v>
      </c>
      <c r="C13246" s="8">
        <v>1496.19</v>
      </c>
      <c r="D13246" s="20">
        <v>6.6450999999999996E-2</v>
      </c>
      <c r="E13246" s="35" cm="1">
        <f t="array" ref="E13246">INDEX('Curva Juros'!$B$7:$B$73,MATCH(C13246,'Curva Juros'!$A$7:$A$73,1)) +
(C13246-INDEX('Curva Juros'!$A$7:$A$73,MATCH(C13246,'Curva Juros'!$A$7:$A$73,1))) *
(INDEX('Curva Juros'!$B$7:$B$73,MATCH(C13246,'Curva Juros'!$A$7:$A$73,1)+1) -
INDEX('Curva Juros'!$B$7:$B$73,MATCH(C13246,'Curva Juros'!$A$7:$A$73,1))) /
(INDEX('Curva Juros'!$A$7:$A$73,MATCH(C13246,'Curva Juros'!$A$7:$A$73,1)+1) -
INDEX('Curva Juros'!$A$7:$A$73,MATCH(C13246,'Curva Juros'!$A$7:$A$73,1)))</f>
        <v>7.5780380476190476</v>
      </c>
      <c r="F13246" s="24">
        <f t="shared" si="206"/>
        <v>-9.3293804761904742E-3</v>
      </c>
      <c r="G13246" s="24"/>
    </row>
    <row r="13247" spans="1:7" x14ac:dyDescent="0.25">
      <c r="A13247" s="3" t="s">
        <v>281</v>
      </c>
      <c r="B13247" s="4">
        <v>45870</v>
      </c>
      <c r="C13247" s="5">
        <v>1397.71</v>
      </c>
      <c r="D13247" s="19">
        <v>7.4674000000000004E-2</v>
      </c>
      <c r="E13247" s="35" cm="1">
        <f t="array" ref="E13247">INDEX('Curva Juros'!$B$7:$B$73,MATCH(C13247,'Curva Juros'!$A$7:$A$73,1)) +
(C13247-INDEX('Curva Juros'!$A$7:$A$73,MATCH(C13247,'Curva Juros'!$A$7:$A$73,1))) *
(INDEX('Curva Juros'!$B$7:$B$73,MATCH(C13247,'Curva Juros'!$A$7:$A$73,1)+1) -
INDEX('Curva Juros'!$B$7:$B$73,MATCH(C13247,'Curva Juros'!$A$7:$A$73,1))) /
(INDEX('Curva Juros'!$A$7:$A$73,MATCH(C13247,'Curva Juros'!$A$7:$A$73,1)+1) -
INDEX('Curva Juros'!$A$7:$A$73,MATCH(C13247,'Curva Juros'!$A$7:$A$73,1)))</f>
        <v>7.59945353968254</v>
      </c>
      <c r="F13247" s="24">
        <f t="shared" si="206"/>
        <v>-1.3205353968253897E-3</v>
      </c>
      <c r="G13247" s="24"/>
    </row>
    <row r="13248" spans="1:7" x14ac:dyDescent="0.25">
      <c r="A13248" s="6" t="s">
        <v>281</v>
      </c>
      <c r="B13248" s="7">
        <v>45877</v>
      </c>
      <c r="C13248" s="8">
        <v>1394.45</v>
      </c>
      <c r="D13248" s="20">
        <v>7.3020000000000002E-2</v>
      </c>
      <c r="E13248" s="35" cm="1">
        <f t="array" ref="E13248">INDEX('Curva Juros'!$B$7:$B$73,MATCH(C13248,'Curva Juros'!$A$7:$A$73,1)) +
(C13248-INDEX('Curva Juros'!$A$7:$A$73,MATCH(C13248,'Curva Juros'!$A$7:$A$73,1))) *
(INDEX('Curva Juros'!$B$7:$B$73,MATCH(C13248,'Curva Juros'!$A$7:$A$73,1)+1) -
INDEX('Curva Juros'!$B$7:$B$73,MATCH(C13248,'Curva Juros'!$A$7:$A$73,1))) /
(INDEX('Curva Juros'!$A$7:$A$73,MATCH(C13248,'Curva Juros'!$A$7:$A$73,1)+1) -
INDEX('Curva Juros'!$A$7:$A$73,MATCH(C13248,'Curva Juros'!$A$7:$A$73,1)))</f>
        <v>7.6001624603174607</v>
      </c>
      <c r="F13248" s="24">
        <f t="shared" si="206"/>
        <v>-2.9816246031746096E-3</v>
      </c>
      <c r="G13248" s="24"/>
    </row>
    <row r="13249" spans="1:7" x14ac:dyDescent="0.25">
      <c r="A13249" s="3" t="s">
        <v>281</v>
      </c>
      <c r="B13249" s="4">
        <v>45884</v>
      </c>
      <c r="C13249" s="5">
        <v>1390.24</v>
      </c>
      <c r="D13249" s="19">
        <v>7.2265999999999997E-2</v>
      </c>
      <c r="E13249" s="35" cm="1">
        <f t="array" ref="E13249">INDEX('Curva Juros'!$B$7:$B$73,MATCH(C13249,'Curva Juros'!$A$7:$A$73,1)) +
(C13249-INDEX('Curva Juros'!$A$7:$A$73,MATCH(C13249,'Curva Juros'!$A$7:$A$73,1))) *
(INDEX('Curva Juros'!$B$7:$B$73,MATCH(C13249,'Curva Juros'!$A$7:$A$73,1)+1) -
INDEX('Curva Juros'!$B$7:$B$73,MATCH(C13249,'Curva Juros'!$A$7:$A$73,1))) /
(INDEX('Curva Juros'!$A$7:$A$73,MATCH(C13249,'Curva Juros'!$A$7:$A$73,1)+1) -
INDEX('Curva Juros'!$A$7:$A$73,MATCH(C13249,'Curva Juros'!$A$7:$A$73,1)))</f>
        <v>7.6010779682539686</v>
      </c>
      <c r="F13249" s="24">
        <f t="shared" si="206"/>
        <v>-3.7447796825396951E-3</v>
      </c>
      <c r="G13249" s="24"/>
    </row>
    <row r="13250" spans="1:7" x14ac:dyDescent="0.25">
      <c r="A13250" s="6" t="s">
        <v>281</v>
      </c>
      <c r="B13250" s="7">
        <v>45891</v>
      </c>
      <c r="C13250" s="8">
        <v>1383.28</v>
      </c>
      <c r="D13250" s="20">
        <v>7.4135999999999994E-2</v>
      </c>
      <c r="E13250" s="35" cm="1">
        <f t="array" ref="E13250">INDEX('Curva Juros'!$B$7:$B$73,MATCH(C13250,'Curva Juros'!$A$7:$A$73,1)) +
(C13250-INDEX('Curva Juros'!$A$7:$A$73,MATCH(C13250,'Curva Juros'!$A$7:$A$73,1))) *
(INDEX('Curva Juros'!$B$7:$B$73,MATCH(C13250,'Curva Juros'!$A$7:$A$73,1)+1) -
INDEX('Curva Juros'!$B$7:$B$73,MATCH(C13250,'Curva Juros'!$A$7:$A$73,1))) /
(INDEX('Curva Juros'!$A$7:$A$73,MATCH(C13250,'Curva Juros'!$A$7:$A$73,1)+1) -
INDEX('Curva Juros'!$A$7:$A$73,MATCH(C13250,'Curva Juros'!$A$7:$A$73,1)))</f>
        <v>7.602509460317461</v>
      </c>
      <c r="F13250" s="24">
        <f t="shared" si="206"/>
        <v>-1.8890946031746153E-3</v>
      </c>
      <c r="G13250" s="24"/>
    </row>
    <row r="13251" spans="1:7" x14ac:dyDescent="0.25">
      <c r="A13251" s="3" t="s">
        <v>281</v>
      </c>
      <c r="B13251" s="4">
        <v>45898</v>
      </c>
      <c r="C13251" s="5">
        <v>1380.29</v>
      </c>
      <c r="D13251" s="19">
        <v>7.2218000000000004E-2</v>
      </c>
      <c r="E13251" s="35" cm="1">
        <f t="array" ref="E13251">INDEX('Curva Juros'!$B$7:$B$73,MATCH(C13251,'Curva Juros'!$A$7:$A$73,1)) +
(C13251-INDEX('Curva Juros'!$A$7:$A$73,MATCH(C13251,'Curva Juros'!$A$7:$A$73,1))) *
(INDEX('Curva Juros'!$B$7:$B$73,MATCH(C13251,'Curva Juros'!$A$7:$A$73,1)+1) -
INDEX('Curva Juros'!$B$7:$B$73,MATCH(C13251,'Curva Juros'!$A$7:$A$73,1))) /
(INDEX('Curva Juros'!$A$7:$A$73,MATCH(C13251,'Curva Juros'!$A$7:$A$73,1)+1) -
INDEX('Curva Juros'!$A$7:$A$73,MATCH(C13251,'Curva Juros'!$A$7:$A$73,1)))</f>
        <v>7.6030694920634927</v>
      </c>
      <c r="F13251" s="24">
        <f t="shared" ref="F13251:F13314" si="207">D13251-E13251/100</f>
        <v>-3.8126949206349209E-3</v>
      </c>
      <c r="G13251" s="24"/>
    </row>
    <row r="13252" spans="1:7" x14ac:dyDescent="0.25">
      <c r="A13252" s="6" t="s">
        <v>281</v>
      </c>
      <c r="B13252" s="7">
        <v>45905</v>
      </c>
      <c r="C13252" s="8">
        <v>1375.97</v>
      </c>
      <c r="D13252" s="20">
        <v>7.1572999999999998E-2</v>
      </c>
      <c r="E13252" s="35" cm="1">
        <f t="array" ref="E13252">INDEX('Curva Juros'!$B$7:$B$73,MATCH(C13252,'Curva Juros'!$A$7:$A$73,1)) +
(C13252-INDEX('Curva Juros'!$A$7:$A$73,MATCH(C13252,'Curva Juros'!$A$7:$A$73,1))) *
(INDEX('Curva Juros'!$B$7:$B$73,MATCH(C13252,'Curva Juros'!$A$7:$A$73,1)+1) -
INDEX('Curva Juros'!$B$7:$B$73,MATCH(C13252,'Curva Juros'!$A$7:$A$73,1))) /
(INDEX('Curva Juros'!$A$7:$A$73,MATCH(C13252,'Curva Juros'!$A$7:$A$73,1)+1) -
INDEX('Curva Juros'!$A$7:$A$73,MATCH(C13252,'Curva Juros'!$A$7:$A$73,1)))</f>
        <v>7.6038786349206351</v>
      </c>
      <c r="F13252" s="24">
        <f t="shared" si="207"/>
        <v>-4.4657863492063576E-3</v>
      </c>
      <c r="G13252" s="24"/>
    </row>
    <row r="13253" spans="1:7" x14ac:dyDescent="0.25">
      <c r="A13253" s="3" t="s">
        <v>281</v>
      </c>
      <c r="B13253" s="4">
        <v>45912</v>
      </c>
      <c r="C13253" s="5">
        <v>1371.42</v>
      </c>
      <c r="D13253" s="19">
        <v>7.1138000000000007E-2</v>
      </c>
      <c r="E13253" s="35" cm="1">
        <f t="array" ref="E13253">INDEX('Curva Juros'!$B$7:$B$73,MATCH(C13253,'Curva Juros'!$A$7:$A$73,1)) +
(C13253-INDEX('Curva Juros'!$A$7:$A$73,MATCH(C13253,'Curva Juros'!$A$7:$A$73,1))) *
(INDEX('Curva Juros'!$B$7:$B$73,MATCH(C13253,'Curva Juros'!$A$7:$A$73,1)+1) -
INDEX('Curva Juros'!$B$7:$B$73,MATCH(C13253,'Curva Juros'!$A$7:$A$73,1))) /
(INDEX('Curva Juros'!$A$7:$A$73,MATCH(C13253,'Curva Juros'!$A$7:$A$73,1)+1) -
INDEX('Curva Juros'!$A$7:$A$73,MATCH(C13253,'Curva Juros'!$A$7:$A$73,1)))</f>
        <v>7.6047308571428571</v>
      </c>
      <c r="F13253" s="24">
        <f t="shared" si="207"/>
        <v>-4.9093085714285584E-3</v>
      </c>
      <c r="G13253" s="24"/>
    </row>
    <row r="13254" spans="1:7" x14ac:dyDescent="0.25">
      <c r="A13254" s="6" t="s">
        <v>281</v>
      </c>
      <c r="B13254" s="7">
        <v>45919</v>
      </c>
      <c r="C13254" s="8">
        <v>1367.32</v>
      </c>
      <c r="D13254" s="20">
        <v>7.0275000000000004E-2</v>
      </c>
      <c r="E13254" s="35" cm="1">
        <f t="array" ref="E13254">INDEX('Curva Juros'!$B$7:$B$73,MATCH(C13254,'Curva Juros'!$A$7:$A$73,1)) +
(C13254-INDEX('Curva Juros'!$A$7:$A$73,MATCH(C13254,'Curva Juros'!$A$7:$A$73,1))) *
(INDEX('Curva Juros'!$B$7:$B$73,MATCH(C13254,'Curva Juros'!$A$7:$A$73,1)+1) -
INDEX('Curva Juros'!$B$7:$B$73,MATCH(C13254,'Curva Juros'!$A$7:$A$73,1))) /
(INDEX('Curva Juros'!$A$7:$A$73,MATCH(C13254,'Curva Juros'!$A$7:$A$73,1)+1) -
INDEX('Curva Juros'!$A$7:$A$73,MATCH(C13254,'Curva Juros'!$A$7:$A$73,1)))</f>
        <v>7.6054987936507938</v>
      </c>
      <c r="F13254" s="24">
        <f t="shared" si="207"/>
        <v>-5.779987936507941E-3</v>
      </c>
      <c r="G13254" s="24"/>
    </row>
    <row r="13255" spans="1:7" x14ac:dyDescent="0.25">
      <c r="A13255" s="3" t="s">
        <v>281</v>
      </c>
      <c r="B13255" s="4">
        <v>45926</v>
      </c>
      <c r="C13255" s="5">
        <v>1363.68</v>
      </c>
      <c r="D13255" s="19">
        <v>6.8977999999999998E-2</v>
      </c>
      <c r="E13255" s="35" cm="1">
        <f t="array" ref="E13255">INDEX('Curva Juros'!$B$7:$B$73,MATCH(C13255,'Curva Juros'!$A$7:$A$73,1)) +
(C13255-INDEX('Curva Juros'!$A$7:$A$73,MATCH(C13255,'Curva Juros'!$A$7:$A$73,1))) *
(INDEX('Curva Juros'!$B$7:$B$73,MATCH(C13255,'Curva Juros'!$A$7:$A$73,1)+1) -
INDEX('Curva Juros'!$B$7:$B$73,MATCH(C13255,'Curva Juros'!$A$7:$A$73,1))) /
(INDEX('Curva Juros'!$A$7:$A$73,MATCH(C13255,'Curva Juros'!$A$7:$A$73,1)+1) -
INDEX('Curva Juros'!$A$7:$A$73,MATCH(C13255,'Curva Juros'!$A$7:$A$73,1)))</f>
        <v>7.6061805714285722</v>
      </c>
      <c r="F13255" s="24">
        <f t="shared" si="207"/>
        <v>-7.0838057142857264E-3</v>
      </c>
      <c r="G13255" s="24"/>
    </row>
    <row r="13256" spans="1:7" x14ac:dyDescent="0.25">
      <c r="A13256" s="6" t="s">
        <v>281</v>
      </c>
      <c r="B13256" s="7">
        <v>45933</v>
      </c>
      <c r="C13256" s="8">
        <v>1357.57</v>
      </c>
      <c r="D13256" s="20">
        <v>7.0041999999999993E-2</v>
      </c>
      <c r="E13256" s="35" cm="1">
        <f t="array" ref="E13256">INDEX('Curva Juros'!$B$7:$B$73,MATCH(C13256,'Curva Juros'!$A$7:$A$73,1)) +
(C13256-INDEX('Curva Juros'!$A$7:$A$73,MATCH(C13256,'Curva Juros'!$A$7:$A$73,1))) *
(INDEX('Curva Juros'!$B$7:$B$73,MATCH(C13256,'Curva Juros'!$A$7:$A$73,1)+1) -
INDEX('Curva Juros'!$B$7:$B$73,MATCH(C13256,'Curva Juros'!$A$7:$A$73,1))) /
(INDEX('Curva Juros'!$A$7:$A$73,MATCH(C13256,'Curva Juros'!$A$7:$A$73,1)+1) -
INDEX('Curva Juros'!$A$7:$A$73,MATCH(C13256,'Curva Juros'!$A$7:$A$73,1)))</f>
        <v>7.6073249841269845</v>
      </c>
      <c r="F13256" s="24">
        <f t="shared" si="207"/>
        <v>-6.0312498412698479E-3</v>
      </c>
      <c r="G13256" s="24"/>
    </row>
    <row r="13257" spans="1:7" x14ac:dyDescent="0.25">
      <c r="A13257" s="3" t="s">
        <v>281</v>
      </c>
      <c r="B13257" s="4">
        <v>45940</v>
      </c>
      <c r="C13257" s="5">
        <v>1352.84</v>
      </c>
      <c r="D13257" s="19">
        <v>6.9782999999999998E-2</v>
      </c>
      <c r="E13257" s="35" cm="1">
        <f t="array" ref="E13257">INDEX('Curva Juros'!$B$7:$B$73,MATCH(C13257,'Curva Juros'!$A$7:$A$73,1)) +
(C13257-INDEX('Curva Juros'!$A$7:$A$73,MATCH(C13257,'Curva Juros'!$A$7:$A$73,1))) *
(INDEX('Curva Juros'!$B$7:$B$73,MATCH(C13257,'Curva Juros'!$A$7:$A$73,1)+1) -
INDEX('Curva Juros'!$B$7:$B$73,MATCH(C13257,'Curva Juros'!$A$7:$A$73,1))) /
(INDEX('Curva Juros'!$A$7:$A$73,MATCH(C13257,'Curva Juros'!$A$7:$A$73,1)+1) -
INDEX('Curva Juros'!$A$7:$A$73,MATCH(C13257,'Curva Juros'!$A$7:$A$73,1)))</f>
        <v>7.6082109206349209</v>
      </c>
      <c r="F13257" s="24">
        <f t="shared" si="207"/>
        <v>-6.2991092063492127E-3</v>
      </c>
      <c r="G13257" s="24"/>
    </row>
    <row r="13258" spans="1:7" x14ac:dyDescent="0.25">
      <c r="A13258" s="6" t="s">
        <v>281</v>
      </c>
      <c r="B13258" s="7">
        <v>45947</v>
      </c>
      <c r="C13258" s="8">
        <v>1347.63</v>
      </c>
      <c r="D13258" s="20">
        <v>6.9984000000000005E-2</v>
      </c>
      <c r="E13258" s="35" cm="1">
        <f t="array" ref="E13258">INDEX('Curva Juros'!$B$7:$B$73,MATCH(C13258,'Curva Juros'!$A$7:$A$73,1)) +
(C13258-INDEX('Curva Juros'!$A$7:$A$73,MATCH(C13258,'Curva Juros'!$A$7:$A$73,1))) *
(INDEX('Curva Juros'!$B$7:$B$73,MATCH(C13258,'Curva Juros'!$A$7:$A$73,1)+1) -
INDEX('Curva Juros'!$B$7:$B$73,MATCH(C13258,'Curva Juros'!$A$7:$A$73,1))) /
(INDEX('Curva Juros'!$A$7:$A$73,MATCH(C13258,'Curva Juros'!$A$7:$A$73,1)+1) -
INDEX('Curva Juros'!$A$7:$A$73,MATCH(C13258,'Curva Juros'!$A$7:$A$73,1)))</f>
        <v>7.6091867619047626</v>
      </c>
      <c r="F13258" s="24">
        <f t="shared" si="207"/>
        <v>-6.1078676190476217E-3</v>
      </c>
      <c r="G13258" s="24"/>
    </row>
    <row r="13259" spans="1:7" x14ac:dyDescent="0.25">
      <c r="A13259" s="3" t="s">
        <v>281</v>
      </c>
      <c r="B13259" s="4">
        <v>45954</v>
      </c>
      <c r="C13259" s="5">
        <v>1342.67</v>
      </c>
      <c r="D13259" s="19">
        <v>6.9944999999999993E-2</v>
      </c>
      <c r="E13259" s="35" cm="1">
        <f t="array" ref="E13259">INDEX('Curva Juros'!$B$7:$B$73,MATCH(C13259,'Curva Juros'!$A$7:$A$73,1)) +
(C13259-INDEX('Curva Juros'!$A$7:$A$73,MATCH(C13259,'Curva Juros'!$A$7:$A$73,1))) *
(INDEX('Curva Juros'!$B$7:$B$73,MATCH(C13259,'Curva Juros'!$A$7:$A$73,1)+1) -
INDEX('Curva Juros'!$B$7:$B$73,MATCH(C13259,'Curva Juros'!$A$7:$A$73,1))) /
(INDEX('Curva Juros'!$A$7:$A$73,MATCH(C13259,'Curva Juros'!$A$7:$A$73,1)+1) -
INDEX('Curva Juros'!$A$7:$A$73,MATCH(C13259,'Curva Juros'!$A$7:$A$73,1)))</f>
        <v>7.6101157777777777</v>
      </c>
      <c r="F13259" s="24">
        <f t="shared" si="207"/>
        <v>-6.1561577777777821E-3</v>
      </c>
      <c r="G13259" s="24"/>
    </row>
    <row r="13260" spans="1:7" x14ac:dyDescent="0.25">
      <c r="A13260" s="6" t="s">
        <v>281</v>
      </c>
      <c r="B13260" s="7">
        <v>45961</v>
      </c>
      <c r="C13260" s="8">
        <v>1333.55</v>
      </c>
      <c r="D13260" s="20">
        <v>7.3876999999999998E-2</v>
      </c>
      <c r="E13260" s="35" cm="1">
        <f t="array" ref="E13260">INDEX('Curva Juros'!$B$7:$B$73,MATCH(C13260,'Curva Juros'!$A$7:$A$73,1)) +
(C13260-INDEX('Curva Juros'!$A$7:$A$73,MATCH(C13260,'Curva Juros'!$A$7:$A$73,1))) *
(INDEX('Curva Juros'!$B$7:$B$73,MATCH(C13260,'Curva Juros'!$A$7:$A$73,1)+1) -
INDEX('Curva Juros'!$B$7:$B$73,MATCH(C13260,'Curva Juros'!$A$7:$A$73,1))) /
(INDEX('Curva Juros'!$A$7:$A$73,MATCH(C13260,'Curva Juros'!$A$7:$A$73,1)+1) -
INDEX('Curva Juros'!$A$7:$A$73,MATCH(C13260,'Curva Juros'!$A$7:$A$73,1)))</f>
        <v>7.6118239682539688</v>
      </c>
      <c r="F13260" s="24">
        <f t="shared" si="207"/>
        <v>-2.2412396825396835E-3</v>
      </c>
      <c r="G13260" s="24"/>
    </row>
    <row r="13261" spans="1:7" x14ac:dyDescent="0.25">
      <c r="A13261" s="3" t="s">
        <v>281</v>
      </c>
      <c r="B13261" s="4">
        <v>45968</v>
      </c>
      <c r="C13261" s="5">
        <v>1328.6</v>
      </c>
      <c r="D13261" s="19">
        <v>7.3832999999999996E-2</v>
      </c>
      <c r="E13261" s="35" cm="1">
        <f t="array" ref="E13261">INDEX('Curva Juros'!$B$7:$B$73,MATCH(C13261,'Curva Juros'!$A$7:$A$73,1)) +
(C13261-INDEX('Curva Juros'!$A$7:$A$73,MATCH(C13261,'Curva Juros'!$A$7:$A$73,1))) *
(INDEX('Curva Juros'!$B$7:$B$73,MATCH(C13261,'Curva Juros'!$A$7:$A$73,1)+1) -
INDEX('Curva Juros'!$B$7:$B$73,MATCH(C13261,'Curva Juros'!$A$7:$A$73,1))) /
(INDEX('Curva Juros'!$A$7:$A$73,MATCH(C13261,'Curva Juros'!$A$7:$A$73,1)+1) -
INDEX('Curva Juros'!$A$7:$A$73,MATCH(C13261,'Curva Juros'!$A$7:$A$73,1)))</f>
        <v>7.6127511111111117</v>
      </c>
      <c r="F13261" s="24">
        <f t="shared" si="207"/>
        <v>-2.2945111111111194E-3</v>
      </c>
      <c r="G13261" s="24"/>
    </row>
    <row r="13262" spans="1:7" x14ac:dyDescent="0.25">
      <c r="A13262" s="6" t="s">
        <v>281</v>
      </c>
      <c r="B13262" s="7">
        <v>45975</v>
      </c>
      <c r="C13262" s="8">
        <v>1325.54</v>
      </c>
      <c r="D13262" s="20">
        <v>7.1979000000000001E-2</v>
      </c>
      <c r="E13262" s="35" cm="1">
        <f t="array" ref="E13262">INDEX('Curva Juros'!$B$7:$B$73,MATCH(C13262,'Curva Juros'!$A$7:$A$73,1)) +
(C13262-INDEX('Curva Juros'!$A$7:$A$73,MATCH(C13262,'Curva Juros'!$A$7:$A$73,1))) *
(INDEX('Curva Juros'!$B$7:$B$73,MATCH(C13262,'Curva Juros'!$A$7:$A$73,1)+1) -
INDEX('Curva Juros'!$B$7:$B$73,MATCH(C13262,'Curva Juros'!$A$7:$A$73,1))) /
(INDEX('Curva Juros'!$A$7:$A$73,MATCH(C13262,'Curva Juros'!$A$7:$A$73,1)+1) -
INDEX('Curva Juros'!$A$7:$A$73,MATCH(C13262,'Curva Juros'!$A$7:$A$73,1)))</f>
        <v>7.613324253968254</v>
      </c>
      <c r="F13262" s="24">
        <f t="shared" si="207"/>
        <v>-4.1542425396825372E-3</v>
      </c>
      <c r="G13262" s="24"/>
    </row>
    <row r="13263" spans="1:7" x14ac:dyDescent="0.25">
      <c r="A13263" s="3" t="s">
        <v>281</v>
      </c>
      <c r="B13263" s="4">
        <v>45982</v>
      </c>
      <c r="C13263" s="5">
        <v>1321.79</v>
      </c>
      <c r="D13263" s="19">
        <v>7.1743000000000001E-2</v>
      </c>
      <c r="E13263" s="35" cm="1">
        <f t="array" ref="E13263">INDEX('Curva Juros'!$B$7:$B$73,MATCH(C13263,'Curva Juros'!$A$7:$A$73,1)) +
(C13263-INDEX('Curva Juros'!$A$7:$A$73,MATCH(C13263,'Curva Juros'!$A$7:$A$73,1))) *
(INDEX('Curva Juros'!$B$7:$B$73,MATCH(C13263,'Curva Juros'!$A$7:$A$73,1)+1) -
INDEX('Curva Juros'!$B$7:$B$73,MATCH(C13263,'Curva Juros'!$A$7:$A$73,1))) /
(INDEX('Curva Juros'!$A$7:$A$73,MATCH(C13263,'Curva Juros'!$A$7:$A$73,1)+1) -
INDEX('Curva Juros'!$A$7:$A$73,MATCH(C13263,'Curva Juros'!$A$7:$A$73,1)))</f>
        <v>7.6140266349206351</v>
      </c>
      <c r="F13263" s="24">
        <f t="shared" si="207"/>
        <v>-4.3972663492063552E-3</v>
      </c>
      <c r="G13263" s="24"/>
    </row>
    <row r="13264" spans="1:7" x14ac:dyDescent="0.25">
      <c r="A13264" s="6" t="s">
        <v>281</v>
      </c>
      <c r="B13264" s="7">
        <v>45989</v>
      </c>
      <c r="C13264" s="8">
        <v>1317.09</v>
      </c>
      <c r="D13264" s="20">
        <v>7.1456000000000006E-2</v>
      </c>
      <c r="E13264" s="35" cm="1">
        <f t="array" ref="E13264">INDEX('Curva Juros'!$B$7:$B$73,MATCH(C13264,'Curva Juros'!$A$7:$A$73,1)) +
(C13264-INDEX('Curva Juros'!$A$7:$A$73,MATCH(C13264,'Curva Juros'!$A$7:$A$73,1))) *
(INDEX('Curva Juros'!$B$7:$B$73,MATCH(C13264,'Curva Juros'!$A$7:$A$73,1)+1) -
INDEX('Curva Juros'!$B$7:$B$73,MATCH(C13264,'Curva Juros'!$A$7:$A$73,1))) /
(INDEX('Curva Juros'!$A$7:$A$73,MATCH(C13264,'Curva Juros'!$A$7:$A$73,1)+1) -
INDEX('Curva Juros'!$A$7:$A$73,MATCH(C13264,'Curva Juros'!$A$7:$A$73,1)))</f>
        <v>7.6149069523809532</v>
      </c>
      <c r="F13264" s="24">
        <f t="shared" si="207"/>
        <v>-4.6930695238095316E-3</v>
      </c>
      <c r="G13264" s="24"/>
    </row>
    <row r="13265" spans="1:7" x14ac:dyDescent="0.25">
      <c r="A13265" s="3" t="s">
        <v>281</v>
      </c>
      <c r="B13265" s="4">
        <v>45996</v>
      </c>
      <c r="C13265" s="5">
        <v>1311.89</v>
      </c>
      <c r="D13265" s="19">
        <v>7.1642999999999998E-2</v>
      </c>
      <c r="E13265" s="35" cm="1">
        <f t="array" ref="E13265">INDEX('Curva Juros'!$B$7:$B$73,MATCH(C13265,'Curva Juros'!$A$7:$A$73,1)) +
(C13265-INDEX('Curva Juros'!$A$7:$A$73,MATCH(C13265,'Curva Juros'!$A$7:$A$73,1))) *
(INDEX('Curva Juros'!$B$7:$B$73,MATCH(C13265,'Curva Juros'!$A$7:$A$73,1)+1) -
INDEX('Curva Juros'!$B$7:$B$73,MATCH(C13265,'Curva Juros'!$A$7:$A$73,1))) /
(INDEX('Curva Juros'!$A$7:$A$73,MATCH(C13265,'Curva Juros'!$A$7:$A$73,1)+1) -
INDEX('Curva Juros'!$A$7:$A$73,MATCH(C13265,'Curva Juros'!$A$7:$A$73,1)))</f>
        <v>7.6158809206349209</v>
      </c>
      <c r="F13265" s="24">
        <f t="shared" si="207"/>
        <v>-4.5158092063492111E-3</v>
      </c>
      <c r="G13265" s="24"/>
    </row>
    <row r="13266" spans="1:7" x14ac:dyDescent="0.25">
      <c r="A13266" s="6" t="s">
        <v>281</v>
      </c>
      <c r="B13266" s="7">
        <v>46003</v>
      </c>
      <c r="C13266" s="8">
        <v>1306.94</v>
      </c>
      <c r="D13266" s="20">
        <v>7.1596000000000007E-2</v>
      </c>
      <c r="E13266" s="35" cm="1">
        <f t="array" ref="E13266">INDEX('Curva Juros'!$B$7:$B$73,MATCH(C13266,'Curva Juros'!$A$7:$A$73,1)) +
(C13266-INDEX('Curva Juros'!$A$7:$A$73,MATCH(C13266,'Curva Juros'!$A$7:$A$73,1))) *
(INDEX('Curva Juros'!$B$7:$B$73,MATCH(C13266,'Curva Juros'!$A$7:$A$73,1)+1) -
INDEX('Curva Juros'!$B$7:$B$73,MATCH(C13266,'Curva Juros'!$A$7:$A$73,1))) /
(INDEX('Curva Juros'!$A$7:$A$73,MATCH(C13266,'Curva Juros'!$A$7:$A$73,1)+1) -
INDEX('Curva Juros'!$A$7:$A$73,MATCH(C13266,'Curva Juros'!$A$7:$A$73,1)))</f>
        <v>7.6168080634920639</v>
      </c>
      <c r="F13266" s="24">
        <f t="shared" si="207"/>
        <v>-4.5720806349206361E-3</v>
      </c>
      <c r="G13266" s="24"/>
    </row>
    <row r="13267" spans="1:7" x14ac:dyDescent="0.25">
      <c r="A13267" s="3" t="s">
        <v>281</v>
      </c>
      <c r="B13267" s="4">
        <v>46010</v>
      </c>
      <c r="C13267" s="5">
        <v>1300.3900000000001</v>
      </c>
      <c r="D13267" s="19">
        <v>7.3076000000000002E-2</v>
      </c>
      <c r="E13267" s="35" cm="1">
        <f t="array" ref="E13267">INDEX('Curva Juros'!$B$7:$B$73,MATCH(C13267,'Curva Juros'!$A$7:$A$73,1)) +
(C13267-INDEX('Curva Juros'!$A$7:$A$73,MATCH(C13267,'Curva Juros'!$A$7:$A$73,1))) *
(INDEX('Curva Juros'!$B$7:$B$73,MATCH(C13267,'Curva Juros'!$A$7:$A$73,1)+1) -
INDEX('Curva Juros'!$B$7:$B$73,MATCH(C13267,'Curva Juros'!$A$7:$A$73,1))) /
(INDEX('Curva Juros'!$A$7:$A$73,MATCH(C13267,'Curva Juros'!$A$7:$A$73,1)+1) -
INDEX('Curva Juros'!$A$7:$A$73,MATCH(C13267,'Curva Juros'!$A$7:$A$73,1)))</f>
        <v>7.6180348888888894</v>
      </c>
      <c r="F13267" s="24">
        <f t="shared" si="207"/>
        <v>-3.1043488888888859E-3</v>
      </c>
      <c r="G13267" s="24"/>
    </row>
    <row r="13268" spans="1:7" x14ac:dyDescent="0.25">
      <c r="A13268" s="6" t="s">
        <v>281</v>
      </c>
      <c r="B13268" s="7">
        <v>46017</v>
      </c>
      <c r="C13268" s="8">
        <v>1296.9000000000001</v>
      </c>
      <c r="D13268" s="20">
        <v>7.2593000000000005E-2</v>
      </c>
      <c r="E13268" s="35" cm="1">
        <f t="array" ref="E13268">INDEX('Curva Juros'!$B$7:$B$73,MATCH(C13268,'Curva Juros'!$A$7:$A$73,1)) +
(C13268-INDEX('Curva Juros'!$A$7:$A$73,MATCH(C13268,'Curva Juros'!$A$7:$A$73,1))) *
(INDEX('Curva Juros'!$B$7:$B$73,MATCH(C13268,'Curva Juros'!$A$7:$A$73,1)+1) -
INDEX('Curva Juros'!$B$7:$B$73,MATCH(C13268,'Curva Juros'!$A$7:$A$73,1))) /
(INDEX('Curva Juros'!$A$7:$A$73,MATCH(C13268,'Curva Juros'!$A$7:$A$73,1)+1) -
INDEX('Curva Juros'!$A$7:$A$73,MATCH(C13268,'Curva Juros'!$A$7:$A$73,1)))</f>
        <v>7.6186885714285717</v>
      </c>
      <c r="F13268" s="24">
        <f t="shared" si="207"/>
        <v>-3.5938857142857189E-3</v>
      </c>
      <c r="G13268" s="24"/>
    </row>
    <row r="13269" spans="1:7" x14ac:dyDescent="0.25">
      <c r="A13269" s="3" t="s">
        <v>281</v>
      </c>
      <c r="B13269" s="4">
        <v>46024</v>
      </c>
      <c r="C13269" s="5">
        <v>1292.8800000000001</v>
      </c>
      <c r="D13269" s="19">
        <v>7.2610999999999995E-2</v>
      </c>
      <c r="E13269" s="35" cm="1">
        <f t="array" ref="E13269">INDEX('Curva Juros'!$B$7:$B$73,MATCH(C13269,'Curva Juros'!$A$7:$A$73,1)) +
(C13269-INDEX('Curva Juros'!$A$7:$A$73,MATCH(C13269,'Curva Juros'!$A$7:$A$73,1))) *
(INDEX('Curva Juros'!$B$7:$B$73,MATCH(C13269,'Curva Juros'!$A$7:$A$73,1)+1) -
INDEX('Curva Juros'!$B$7:$B$73,MATCH(C13269,'Curva Juros'!$A$7:$A$73,1))) /
(INDEX('Curva Juros'!$A$7:$A$73,MATCH(C13269,'Curva Juros'!$A$7:$A$73,1)+1) -
INDEX('Curva Juros'!$A$7:$A$73,MATCH(C13269,'Curva Juros'!$A$7:$A$73,1)))</f>
        <v>7.6194415238095239</v>
      </c>
      <c r="F13269" s="24">
        <f t="shared" si="207"/>
        <v>-3.5834152380952444E-3</v>
      </c>
      <c r="G13269" s="24"/>
    </row>
    <row r="13270" spans="1:7" x14ac:dyDescent="0.25">
      <c r="A13270" s="6" t="s">
        <v>281</v>
      </c>
      <c r="B13270" s="7">
        <v>46031</v>
      </c>
      <c r="C13270" s="8">
        <v>1287.55</v>
      </c>
      <c r="D13270" s="20">
        <v>7.2922000000000001E-2</v>
      </c>
      <c r="E13270" s="35" cm="1">
        <f t="array" ref="E13270">INDEX('Curva Juros'!$B$7:$B$73,MATCH(C13270,'Curva Juros'!$A$7:$A$73,1)) +
(C13270-INDEX('Curva Juros'!$A$7:$A$73,MATCH(C13270,'Curva Juros'!$A$7:$A$73,1))) *
(INDEX('Curva Juros'!$B$7:$B$73,MATCH(C13270,'Curva Juros'!$A$7:$A$73,1)+1) -
INDEX('Curva Juros'!$B$7:$B$73,MATCH(C13270,'Curva Juros'!$A$7:$A$73,1))) /
(INDEX('Curva Juros'!$A$7:$A$73,MATCH(C13270,'Curva Juros'!$A$7:$A$73,1)+1) -
INDEX('Curva Juros'!$A$7:$A$73,MATCH(C13270,'Curva Juros'!$A$7:$A$73,1)))</f>
        <v>7.6204398412698415</v>
      </c>
      <c r="F13270" s="24">
        <f t="shared" si="207"/>
        <v>-3.282398412698409E-3</v>
      </c>
      <c r="G13270" s="24"/>
    </row>
    <row r="13271" spans="1:7" x14ac:dyDescent="0.25">
      <c r="A13271" s="3" t="s">
        <v>281</v>
      </c>
      <c r="B13271" s="4">
        <v>46038</v>
      </c>
      <c r="C13271" s="5">
        <v>1329.76</v>
      </c>
      <c r="D13271" s="19">
        <v>7.2653999999999996E-2</v>
      </c>
      <c r="E13271" s="35" cm="1">
        <f t="array" ref="E13271">INDEX('Curva Juros'!$B$7:$B$73,MATCH(C13271,'Curva Juros'!$A$7:$A$73,1)) +
(C13271-INDEX('Curva Juros'!$A$7:$A$73,MATCH(C13271,'Curva Juros'!$A$7:$A$73,1))) *
(INDEX('Curva Juros'!$B$7:$B$73,MATCH(C13271,'Curva Juros'!$A$7:$A$73,1)+1) -
INDEX('Curva Juros'!$B$7:$B$73,MATCH(C13271,'Curva Juros'!$A$7:$A$73,1))) /
(INDEX('Curva Juros'!$A$7:$A$73,MATCH(C13271,'Curva Juros'!$A$7:$A$73,1)+1) -
INDEX('Curva Juros'!$A$7:$A$73,MATCH(C13271,'Curva Juros'!$A$7:$A$73,1)))</f>
        <v>7.6125338412698413</v>
      </c>
      <c r="F13271" s="24">
        <f t="shared" si="207"/>
        <v>-3.4713384126984215E-3</v>
      </c>
      <c r="G13271" s="24"/>
    </row>
    <row r="13272" spans="1:7" x14ac:dyDescent="0.25">
      <c r="A13272" s="6" t="s">
        <v>281</v>
      </c>
      <c r="B13272" s="7">
        <v>46045</v>
      </c>
      <c r="C13272" s="8">
        <v>1327.43</v>
      </c>
      <c r="D13272" s="20">
        <v>6.9526000000000004E-2</v>
      </c>
      <c r="E13272" s="35" cm="1">
        <f t="array" ref="E13272">INDEX('Curva Juros'!$B$7:$B$73,MATCH(C13272,'Curva Juros'!$A$7:$A$73,1)) +
(C13272-INDEX('Curva Juros'!$A$7:$A$73,MATCH(C13272,'Curva Juros'!$A$7:$A$73,1))) *
(INDEX('Curva Juros'!$B$7:$B$73,MATCH(C13272,'Curva Juros'!$A$7:$A$73,1)+1) -
INDEX('Curva Juros'!$B$7:$B$73,MATCH(C13272,'Curva Juros'!$A$7:$A$73,1))) /
(INDEX('Curva Juros'!$A$7:$A$73,MATCH(C13272,'Curva Juros'!$A$7:$A$73,1)+1) -
INDEX('Curva Juros'!$A$7:$A$73,MATCH(C13272,'Curva Juros'!$A$7:$A$73,1)))</f>
        <v>7.6129702539682542</v>
      </c>
      <c r="F13272" s="24">
        <f t="shared" si="207"/>
        <v>-6.6037025396825377E-3</v>
      </c>
      <c r="G13272" s="24"/>
    </row>
    <row r="13273" spans="1:7" x14ac:dyDescent="0.25">
      <c r="A13273" s="3" t="s">
        <v>281</v>
      </c>
      <c r="B13273" s="4">
        <v>46052</v>
      </c>
      <c r="C13273" s="5">
        <v>1324.51</v>
      </c>
      <c r="D13273" s="19">
        <v>6.7082000000000003E-2</v>
      </c>
      <c r="E13273" s="35" cm="1">
        <f t="array" ref="E13273">INDEX('Curva Juros'!$B$7:$B$73,MATCH(C13273,'Curva Juros'!$A$7:$A$73,1)) +
(C13273-INDEX('Curva Juros'!$A$7:$A$73,MATCH(C13273,'Curva Juros'!$A$7:$A$73,1))) *
(INDEX('Curva Juros'!$B$7:$B$73,MATCH(C13273,'Curva Juros'!$A$7:$A$73,1)+1) -
INDEX('Curva Juros'!$B$7:$B$73,MATCH(C13273,'Curva Juros'!$A$7:$A$73,1))) /
(INDEX('Curva Juros'!$A$7:$A$73,MATCH(C13273,'Curva Juros'!$A$7:$A$73,1)+1) -
INDEX('Curva Juros'!$A$7:$A$73,MATCH(C13273,'Curva Juros'!$A$7:$A$73,1)))</f>
        <v>7.6135171746031753</v>
      </c>
      <c r="F13273" s="24">
        <f t="shared" si="207"/>
        <v>-9.053171746031749E-3</v>
      </c>
      <c r="G13273" s="24"/>
    </row>
    <row r="13274" spans="1:7" x14ac:dyDescent="0.25">
      <c r="A13274" s="6" t="s">
        <v>281</v>
      </c>
      <c r="B13274" s="7">
        <v>46059</v>
      </c>
      <c r="C13274" s="8">
        <v>1319.53</v>
      </c>
      <c r="D13274" s="20">
        <v>6.7054000000000002E-2</v>
      </c>
      <c r="E13274" s="35" cm="1">
        <f t="array" ref="E13274">INDEX('Curva Juros'!$B$7:$B$73,MATCH(C13274,'Curva Juros'!$A$7:$A$73,1)) +
(C13274-INDEX('Curva Juros'!$A$7:$A$73,MATCH(C13274,'Curva Juros'!$A$7:$A$73,1))) *
(INDEX('Curva Juros'!$B$7:$B$73,MATCH(C13274,'Curva Juros'!$A$7:$A$73,1)+1) -
INDEX('Curva Juros'!$B$7:$B$73,MATCH(C13274,'Curva Juros'!$A$7:$A$73,1))) /
(INDEX('Curva Juros'!$A$7:$A$73,MATCH(C13274,'Curva Juros'!$A$7:$A$73,1)+1) -
INDEX('Curva Juros'!$A$7:$A$73,MATCH(C13274,'Curva Juros'!$A$7:$A$73,1)))</f>
        <v>7.6144499365079366</v>
      </c>
      <c r="F13274" s="24">
        <f t="shared" si="207"/>
        <v>-9.0904993650793575E-3</v>
      </c>
      <c r="G13274" s="24"/>
    </row>
    <row r="13275" spans="1:7" x14ac:dyDescent="0.25">
      <c r="A13275" s="3" t="s">
        <v>281</v>
      </c>
      <c r="B13275" s="4">
        <v>46066</v>
      </c>
      <c r="C13275" s="5">
        <v>1314.11</v>
      </c>
      <c r="D13275" s="19">
        <v>6.7549999999999999E-2</v>
      </c>
      <c r="E13275" s="35" cm="1">
        <f t="array" ref="E13275">INDEX('Curva Juros'!$B$7:$B$73,MATCH(C13275,'Curva Juros'!$A$7:$A$73,1)) +
(C13275-INDEX('Curva Juros'!$A$7:$A$73,MATCH(C13275,'Curva Juros'!$A$7:$A$73,1))) *
(INDEX('Curva Juros'!$B$7:$B$73,MATCH(C13275,'Curva Juros'!$A$7:$A$73,1)+1) -
INDEX('Curva Juros'!$B$7:$B$73,MATCH(C13275,'Curva Juros'!$A$7:$A$73,1))) /
(INDEX('Curva Juros'!$A$7:$A$73,MATCH(C13275,'Curva Juros'!$A$7:$A$73,1)+1) -
INDEX('Curva Juros'!$A$7:$A$73,MATCH(C13275,'Curva Juros'!$A$7:$A$73,1)))</f>
        <v>7.6154651111111118</v>
      </c>
      <c r="F13275" s="24">
        <f t="shared" si="207"/>
        <v>-8.6046511111111251E-3</v>
      </c>
      <c r="G13275" s="24"/>
    </row>
    <row r="13276" spans="1:7" x14ac:dyDescent="0.25">
      <c r="A13276" s="6" t="s">
        <v>281</v>
      </c>
      <c r="B13276" s="7">
        <v>46073</v>
      </c>
      <c r="C13276" s="8">
        <v>1311.4</v>
      </c>
      <c r="D13276" s="20">
        <v>6.7210000000000006E-2</v>
      </c>
      <c r="E13276" s="35" cm="1">
        <f t="array" ref="E13276">INDEX('Curva Juros'!$B$7:$B$73,MATCH(C13276,'Curva Juros'!$A$7:$A$73,1)) +
(C13276-INDEX('Curva Juros'!$A$7:$A$73,MATCH(C13276,'Curva Juros'!$A$7:$A$73,1))) *
(INDEX('Curva Juros'!$B$7:$B$73,MATCH(C13276,'Curva Juros'!$A$7:$A$73,1)+1) -
INDEX('Curva Juros'!$B$7:$B$73,MATCH(C13276,'Curva Juros'!$A$7:$A$73,1))) /
(INDEX('Curva Juros'!$A$7:$A$73,MATCH(C13276,'Curva Juros'!$A$7:$A$73,1)+1) -
INDEX('Curva Juros'!$A$7:$A$73,MATCH(C13276,'Curva Juros'!$A$7:$A$73,1)))</f>
        <v>7.6159726984126985</v>
      </c>
      <c r="F13276" s="24">
        <f t="shared" si="207"/>
        <v>-8.9497269841269794E-3</v>
      </c>
      <c r="G13276" s="24"/>
    </row>
    <row r="13277" spans="1:7" x14ac:dyDescent="0.25">
      <c r="A13277" s="3" t="s">
        <v>281</v>
      </c>
      <c r="B13277" s="4">
        <v>46080</v>
      </c>
      <c r="C13277" s="5">
        <v>1307.47</v>
      </c>
      <c r="D13277" s="19">
        <v>6.5943000000000002E-2</v>
      </c>
      <c r="E13277" s="35" cm="1">
        <f t="array" ref="E13277">INDEX('Curva Juros'!$B$7:$B$73,MATCH(C13277,'Curva Juros'!$A$7:$A$73,1)) +
(C13277-INDEX('Curva Juros'!$A$7:$A$73,MATCH(C13277,'Curva Juros'!$A$7:$A$73,1))) *
(INDEX('Curva Juros'!$B$7:$B$73,MATCH(C13277,'Curva Juros'!$A$7:$A$73,1)+1) -
INDEX('Curva Juros'!$B$7:$B$73,MATCH(C13277,'Curva Juros'!$A$7:$A$73,1))) /
(INDEX('Curva Juros'!$A$7:$A$73,MATCH(C13277,'Curva Juros'!$A$7:$A$73,1)+1) -
INDEX('Curva Juros'!$A$7:$A$73,MATCH(C13277,'Curva Juros'!$A$7:$A$73,1)))</f>
        <v>7.616708793650794</v>
      </c>
      <c r="F13277" s="24">
        <f t="shared" si="207"/>
        <v>-1.0224087936507933E-2</v>
      </c>
      <c r="G13277" s="24"/>
    </row>
    <row r="13278" spans="1:7" x14ac:dyDescent="0.25">
      <c r="A13278" s="6" t="s">
        <v>282</v>
      </c>
      <c r="B13278" s="7">
        <v>45723</v>
      </c>
      <c r="C13278" s="8">
        <v>1745.61</v>
      </c>
      <c r="D13278" s="20">
        <v>7.7825000000000005E-2</v>
      </c>
      <c r="E13278" s="35" cm="1">
        <f t="array" ref="E13278">INDEX('Curva Juros'!$B$7:$B$73,MATCH(C13278,'Curva Juros'!$A$7:$A$73,1)) +
(C13278-INDEX('Curva Juros'!$A$7:$A$73,MATCH(C13278,'Curva Juros'!$A$7:$A$73,1))) *
(INDEX('Curva Juros'!$B$7:$B$73,MATCH(C13278,'Curva Juros'!$A$7:$A$73,1)+1) -
INDEX('Curva Juros'!$B$7:$B$73,MATCH(C13278,'Curva Juros'!$A$7:$A$73,1))) /
(INDEX('Curva Juros'!$A$7:$A$73,MATCH(C13278,'Curva Juros'!$A$7:$A$73,1)+1) -
INDEX('Curva Juros'!$A$7:$A$73,MATCH(C13278,'Curva Juros'!$A$7:$A$73,1)))</f>
        <v>7.5173412857142852</v>
      </c>
      <c r="F13278" s="24">
        <f t="shared" si="207"/>
        <v>2.6515871428571536E-3</v>
      </c>
      <c r="G13278" s="24"/>
    </row>
    <row r="13279" spans="1:7" x14ac:dyDescent="0.25">
      <c r="A13279" s="3" t="s">
        <v>282</v>
      </c>
      <c r="B13279" s="4">
        <v>45730</v>
      </c>
      <c r="C13279" s="5">
        <v>1741.67</v>
      </c>
      <c r="D13279" s="19">
        <v>7.7422000000000005E-2</v>
      </c>
      <c r="E13279" s="35" cm="1">
        <f t="array" ref="E13279">INDEX('Curva Juros'!$B$7:$B$73,MATCH(C13279,'Curva Juros'!$A$7:$A$73,1)) +
(C13279-INDEX('Curva Juros'!$A$7:$A$73,MATCH(C13279,'Curva Juros'!$A$7:$A$73,1))) *
(INDEX('Curva Juros'!$B$7:$B$73,MATCH(C13279,'Curva Juros'!$A$7:$A$73,1)+1) -
INDEX('Curva Juros'!$B$7:$B$73,MATCH(C13279,'Curva Juros'!$A$7:$A$73,1))) /
(INDEX('Curva Juros'!$A$7:$A$73,MATCH(C13279,'Curva Juros'!$A$7:$A$73,1)+1) -
INDEX('Curva Juros'!$A$7:$A$73,MATCH(C13279,'Curva Juros'!$A$7:$A$73,1)))</f>
        <v>7.5183356666666663</v>
      </c>
      <c r="F13279" s="24">
        <f t="shared" si="207"/>
        <v>2.2386433333333455E-3</v>
      </c>
      <c r="G13279" s="24"/>
    </row>
    <row r="13280" spans="1:7" x14ac:dyDescent="0.25">
      <c r="A13280" s="6" t="s">
        <v>282</v>
      </c>
      <c r="B13280" s="7">
        <v>45737</v>
      </c>
      <c r="C13280" s="8">
        <v>1795.07</v>
      </c>
      <c r="D13280" s="20">
        <v>7.7580999999999997E-2</v>
      </c>
      <c r="E13280" s="35" cm="1">
        <f t="array" ref="E13280">INDEX('Curva Juros'!$B$7:$B$73,MATCH(C13280,'Curva Juros'!$A$7:$A$73,1)) +
(C13280-INDEX('Curva Juros'!$A$7:$A$73,MATCH(C13280,'Curva Juros'!$A$7:$A$73,1))) *
(INDEX('Curva Juros'!$B$7:$B$73,MATCH(C13280,'Curva Juros'!$A$7:$A$73,1)+1) -
INDEX('Curva Juros'!$B$7:$B$73,MATCH(C13280,'Curva Juros'!$A$7:$A$73,1))) /
(INDEX('Curva Juros'!$A$7:$A$73,MATCH(C13280,'Curva Juros'!$A$7:$A$73,1)+1) -
INDEX('Curva Juros'!$A$7:$A$73,MATCH(C13280,'Curva Juros'!$A$7:$A$73,1)))</f>
        <v>7.5046365952380949</v>
      </c>
      <c r="F13280" s="24">
        <f t="shared" si="207"/>
        <v>2.5346340476190415E-3</v>
      </c>
      <c r="G13280" s="24"/>
    </row>
    <row r="13281" spans="1:7" x14ac:dyDescent="0.25">
      <c r="A13281" s="3" t="s">
        <v>282</v>
      </c>
      <c r="B13281" s="4">
        <v>45744</v>
      </c>
      <c r="C13281" s="5">
        <v>1791.33</v>
      </c>
      <c r="D13281" s="19">
        <v>7.7034000000000005E-2</v>
      </c>
      <c r="E13281" s="35" cm="1">
        <f t="array" ref="E13281">INDEX('Curva Juros'!$B$7:$B$73,MATCH(C13281,'Curva Juros'!$A$7:$A$73,1)) +
(C13281-INDEX('Curva Juros'!$A$7:$A$73,MATCH(C13281,'Curva Juros'!$A$7:$A$73,1))) *
(INDEX('Curva Juros'!$B$7:$B$73,MATCH(C13281,'Curva Juros'!$A$7:$A$73,1)+1) -
INDEX('Curva Juros'!$B$7:$B$73,MATCH(C13281,'Curva Juros'!$A$7:$A$73,1))) /
(INDEX('Curva Juros'!$A$7:$A$73,MATCH(C13281,'Curva Juros'!$A$7:$A$73,1)+1) -
INDEX('Curva Juros'!$A$7:$A$73,MATCH(C13281,'Curva Juros'!$A$7:$A$73,1)))</f>
        <v>7.505607214285714</v>
      </c>
      <c r="F13281" s="24">
        <f t="shared" si="207"/>
        <v>1.977927857142861E-3</v>
      </c>
      <c r="G13281" s="24"/>
    </row>
    <row r="13282" spans="1:7" x14ac:dyDescent="0.25">
      <c r="A13282" s="6" t="s">
        <v>282</v>
      </c>
      <c r="B13282" s="7">
        <v>45751</v>
      </c>
      <c r="C13282" s="8">
        <v>1790.78</v>
      </c>
      <c r="D13282" s="20">
        <v>7.5102000000000002E-2</v>
      </c>
      <c r="E13282" s="35" cm="1">
        <f t="array" ref="E13282">INDEX('Curva Juros'!$B$7:$B$73,MATCH(C13282,'Curva Juros'!$A$7:$A$73,1)) +
(C13282-INDEX('Curva Juros'!$A$7:$A$73,MATCH(C13282,'Curva Juros'!$A$7:$A$73,1))) *
(INDEX('Curva Juros'!$B$7:$B$73,MATCH(C13282,'Curva Juros'!$A$7:$A$73,1)+1) -
INDEX('Curva Juros'!$B$7:$B$73,MATCH(C13282,'Curva Juros'!$A$7:$A$73,1))) /
(INDEX('Curva Juros'!$A$7:$A$73,MATCH(C13282,'Curva Juros'!$A$7:$A$73,1)+1) -
INDEX('Curva Juros'!$A$7:$A$73,MATCH(C13282,'Curva Juros'!$A$7:$A$73,1)))</f>
        <v>7.5057499523809525</v>
      </c>
      <c r="F13282" s="24">
        <f t="shared" si="207"/>
        <v>4.450047619047881E-5</v>
      </c>
      <c r="G13282" s="24"/>
    </row>
    <row r="13283" spans="1:7" x14ac:dyDescent="0.25">
      <c r="A13283" s="3" t="s">
        <v>282</v>
      </c>
      <c r="B13283" s="4">
        <v>45758</v>
      </c>
      <c r="C13283" s="5">
        <v>1781.73</v>
      </c>
      <c r="D13283" s="19">
        <v>7.6862E-2</v>
      </c>
      <c r="E13283" s="35" cm="1">
        <f t="array" ref="E13283">INDEX('Curva Juros'!$B$7:$B$73,MATCH(C13283,'Curva Juros'!$A$7:$A$73,1)) +
(C13283-INDEX('Curva Juros'!$A$7:$A$73,MATCH(C13283,'Curva Juros'!$A$7:$A$73,1))) *
(INDEX('Curva Juros'!$B$7:$B$73,MATCH(C13283,'Curva Juros'!$A$7:$A$73,1)+1) -
INDEX('Curva Juros'!$B$7:$B$73,MATCH(C13283,'Curva Juros'!$A$7:$A$73,1))) /
(INDEX('Curva Juros'!$A$7:$A$73,MATCH(C13283,'Curva Juros'!$A$7:$A$73,1)+1) -
INDEX('Curva Juros'!$A$7:$A$73,MATCH(C13283,'Curva Juros'!$A$7:$A$73,1)))</f>
        <v>7.508098642857143</v>
      </c>
      <c r="F13283" s="24">
        <f t="shared" si="207"/>
        <v>1.7810135714285691E-3</v>
      </c>
      <c r="G13283" s="24"/>
    </row>
    <row r="13284" spans="1:7" x14ac:dyDescent="0.25">
      <c r="A13284" s="6" t="s">
        <v>282</v>
      </c>
      <c r="B13284" s="7">
        <v>45764</v>
      </c>
      <c r="C13284" s="8">
        <v>1778.33</v>
      </c>
      <c r="D13284" s="20">
        <v>7.6600000000000001E-2</v>
      </c>
      <c r="E13284" s="35" cm="1">
        <f t="array" ref="E13284">INDEX('Curva Juros'!$B$7:$B$73,MATCH(C13284,'Curva Juros'!$A$7:$A$73,1)) +
(C13284-INDEX('Curva Juros'!$A$7:$A$73,MATCH(C13284,'Curva Juros'!$A$7:$A$73,1))) *
(INDEX('Curva Juros'!$B$7:$B$73,MATCH(C13284,'Curva Juros'!$A$7:$A$73,1)+1) -
INDEX('Curva Juros'!$B$7:$B$73,MATCH(C13284,'Curva Juros'!$A$7:$A$73,1))) /
(INDEX('Curva Juros'!$A$7:$A$73,MATCH(C13284,'Curva Juros'!$A$7:$A$73,1)+1) -
INDEX('Curva Juros'!$A$7:$A$73,MATCH(C13284,'Curva Juros'!$A$7:$A$73,1)))</f>
        <v>7.5089810238095236</v>
      </c>
      <c r="F13284" s="24">
        <f t="shared" si="207"/>
        <v>1.5101897619047705E-3</v>
      </c>
      <c r="G13284" s="24"/>
    </row>
    <row r="13285" spans="1:7" x14ac:dyDescent="0.25">
      <c r="A13285" s="3" t="s">
        <v>282</v>
      </c>
      <c r="B13285" s="4">
        <v>45772</v>
      </c>
      <c r="C13285" s="5">
        <v>1775.82</v>
      </c>
      <c r="D13285" s="19">
        <v>7.5954999999999995E-2</v>
      </c>
      <c r="E13285" s="35" cm="1">
        <f t="array" ref="E13285">INDEX('Curva Juros'!$B$7:$B$73,MATCH(C13285,'Curva Juros'!$A$7:$A$73,1)) +
(C13285-INDEX('Curva Juros'!$A$7:$A$73,MATCH(C13285,'Curva Juros'!$A$7:$A$73,1))) *
(INDEX('Curva Juros'!$B$7:$B$73,MATCH(C13285,'Curva Juros'!$A$7:$A$73,1)+1) -
INDEX('Curva Juros'!$B$7:$B$73,MATCH(C13285,'Curva Juros'!$A$7:$A$73,1))) /
(INDEX('Curva Juros'!$A$7:$A$73,MATCH(C13285,'Curva Juros'!$A$7:$A$73,1)+1) -
INDEX('Curva Juros'!$A$7:$A$73,MATCH(C13285,'Curva Juros'!$A$7:$A$73,1)))</f>
        <v>7.509632428571428</v>
      </c>
      <c r="F13285" s="24">
        <f t="shared" si="207"/>
        <v>8.586757142857171E-4</v>
      </c>
      <c r="G13285" s="24"/>
    </row>
    <row r="13286" spans="1:7" x14ac:dyDescent="0.25">
      <c r="A13286" s="6" t="s">
        <v>282</v>
      </c>
      <c r="B13286" s="7">
        <v>45779</v>
      </c>
      <c r="C13286" s="8">
        <v>1774.24</v>
      </c>
      <c r="D13286" s="20">
        <v>7.4901999999999996E-2</v>
      </c>
      <c r="E13286" s="35" cm="1">
        <f t="array" ref="E13286">INDEX('Curva Juros'!$B$7:$B$73,MATCH(C13286,'Curva Juros'!$A$7:$A$73,1)) +
(C13286-INDEX('Curva Juros'!$A$7:$A$73,MATCH(C13286,'Curva Juros'!$A$7:$A$73,1))) *
(INDEX('Curva Juros'!$B$7:$B$73,MATCH(C13286,'Curva Juros'!$A$7:$A$73,1)+1) -
INDEX('Curva Juros'!$B$7:$B$73,MATCH(C13286,'Curva Juros'!$A$7:$A$73,1))) /
(INDEX('Curva Juros'!$A$7:$A$73,MATCH(C13286,'Curva Juros'!$A$7:$A$73,1)+1) -
INDEX('Curva Juros'!$A$7:$A$73,MATCH(C13286,'Curva Juros'!$A$7:$A$73,1)))</f>
        <v>7.5100424761904758</v>
      </c>
      <c r="F13286" s="24">
        <f t="shared" si="207"/>
        <v>-1.984247619047641E-4</v>
      </c>
      <c r="G13286" s="24"/>
    </row>
    <row r="13287" spans="1:7" x14ac:dyDescent="0.25">
      <c r="A13287" s="3" t="s">
        <v>282</v>
      </c>
      <c r="B13287" s="4">
        <v>45786</v>
      </c>
      <c r="C13287" s="5">
        <v>1775.59</v>
      </c>
      <c r="D13287" s="19">
        <v>7.2136000000000006E-2</v>
      </c>
      <c r="E13287" s="35" cm="1">
        <f t="array" ref="E13287">INDEX('Curva Juros'!$B$7:$B$73,MATCH(C13287,'Curva Juros'!$A$7:$A$73,1)) +
(C13287-INDEX('Curva Juros'!$A$7:$A$73,MATCH(C13287,'Curva Juros'!$A$7:$A$73,1))) *
(INDEX('Curva Juros'!$B$7:$B$73,MATCH(C13287,'Curva Juros'!$A$7:$A$73,1)+1) -
INDEX('Curva Juros'!$B$7:$B$73,MATCH(C13287,'Curva Juros'!$A$7:$A$73,1))) /
(INDEX('Curva Juros'!$A$7:$A$73,MATCH(C13287,'Curva Juros'!$A$7:$A$73,1)+1) -
INDEX('Curva Juros'!$A$7:$A$73,MATCH(C13287,'Curva Juros'!$A$7:$A$73,1)))</f>
        <v>7.5096921190476191</v>
      </c>
      <c r="F13287" s="24">
        <f t="shared" si="207"/>
        <v>-2.9609211904761817E-3</v>
      </c>
      <c r="G13287" s="24"/>
    </row>
    <row r="13288" spans="1:7" x14ac:dyDescent="0.25">
      <c r="A13288" s="6" t="s">
        <v>282</v>
      </c>
      <c r="B13288" s="7">
        <v>45793</v>
      </c>
      <c r="C13288" s="8">
        <v>1770.08</v>
      </c>
      <c r="D13288" s="20">
        <v>7.2359999999999994E-2</v>
      </c>
      <c r="E13288" s="35" cm="1">
        <f t="array" ref="E13288">INDEX('Curva Juros'!$B$7:$B$73,MATCH(C13288,'Curva Juros'!$A$7:$A$73,1)) +
(C13288-INDEX('Curva Juros'!$A$7:$A$73,MATCH(C13288,'Curva Juros'!$A$7:$A$73,1))) *
(INDEX('Curva Juros'!$B$7:$B$73,MATCH(C13288,'Curva Juros'!$A$7:$A$73,1)+1) -
INDEX('Curva Juros'!$B$7:$B$73,MATCH(C13288,'Curva Juros'!$A$7:$A$73,1))) /
(INDEX('Curva Juros'!$A$7:$A$73,MATCH(C13288,'Curva Juros'!$A$7:$A$73,1)+1) -
INDEX('Curva Juros'!$A$7:$A$73,MATCH(C13288,'Curva Juros'!$A$7:$A$73,1)))</f>
        <v>7.511122095238095</v>
      </c>
      <c r="F13288" s="24">
        <f t="shared" si="207"/>
        <v>-2.7512209523809505E-3</v>
      </c>
      <c r="G13288" s="24"/>
    </row>
    <row r="13289" spans="1:7" x14ac:dyDescent="0.25">
      <c r="A13289" s="3" t="s">
        <v>282</v>
      </c>
      <c r="B13289" s="4">
        <v>45800</v>
      </c>
      <c r="C13289" s="5">
        <v>1764.7</v>
      </c>
      <c r="D13289" s="19">
        <v>7.2525000000000006E-2</v>
      </c>
      <c r="E13289" s="35" cm="1">
        <f t="array" ref="E13289">INDEX('Curva Juros'!$B$7:$B$73,MATCH(C13289,'Curva Juros'!$A$7:$A$73,1)) +
(C13289-INDEX('Curva Juros'!$A$7:$A$73,MATCH(C13289,'Curva Juros'!$A$7:$A$73,1))) *
(INDEX('Curva Juros'!$B$7:$B$73,MATCH(C13289,'Curva Juros'!$A$7:$A$73,1)+1) -
INDEX('Curva Juros'!$B$7:$B$73,MATCH(C13289,'Curva Juros'!$A$7:$A$73,1))) /
(INDEX('Curva Juros'!$A$7:$A$73,MATCH(C13289,'Curva Juros'!$A$7:$A$73,1)+1) -
INDEX('Curva Juros'!$A$7:$A$73,MATCH(C13289,'Curva Juros'!$A$7:$A$73,1)))</f>
        <v>7.5125183333333334</v>
      </c>
      <c r="F13289" s="24">
        <f t="shared" si="207"/>
        <v>-2.6001833333333252E-3</v>
      </c>
      <c r="G13289" s="24"/>
    </row>
    <row r="13290" spans="1:7" x14ac:dyDescent="0.25">
      <c r="A13290" s="6" t="s">
        <v>282</v>
      </c>
      <c r="B13290" s="7">
        <v>45807</v>
      </c>
      <c r="C13290" s="8">
        <v>1759.32</v>
      </c>
      <c r="D13290" s="20">
        <v>7.2692000000000007E-2</v>
      </c>
      <c r="E13290" s="35" cm="1">
        <f t="array" ref="E13290">INDEX('Curva Juros'!$B$7:$B$73,MATCH(C13290,'Curva Juros'!$A$7:$A$73,1)) +
(C13290-INDEX('Curva Juros'!$A$7:$A$73,MATCH(C13290,'Curva Juros'!$A$7:$A$73,1))) *
(INDEX('Curva Juros'!$B$7:$B$73,MATCH(C13290,'Curva Juros'!$A$7:$A$73,1)+1) -
INDEX('Curva Juros'!$B$7:$B$73,MATCH(C13290,'Curva Juros'!$A$7:$A$73,1))) /
(INDEX('Curva Juros'!$A$7:$A$73,MATCH(C13290,'Curva Juros'!$A$7:$A$73,1)+1) -
INDEX('Curva Juros'!$A$7:$A$73,MATCH(C13290,'Curva Juros'!$A$7:$A$73,1)))</f>
        <v>7.5138811428571426</v>
      </c>
      <c r="F13290" s="24">
        <f t="shared" si="207"/>
        <v>-2.4468114285714215E-3</v>
      </c>
      <c r="G13290" s="24"/>
    </row>
    <row r="13291" spans="1:7" x14ac:dyDescent="0.25">
      <c r="A13291" s="3" t="s">
        <v>282</v>
      </c>
      <c r="B13291" s="4">
        <v>45814</v>
      </c>
      <c r="C13291" s="5">
        <v>1753.87</v>
      </c>
      <c r="D13291" s="19">
        <v>7.2886000000000006E-2</v>
      </c>
      <c r="E13291" s="35" cm="1">
        <f t="array" ref="E13291">INDEX('Curva Juros'!$B$7:$B$73,MATCH(C13291,'Curva Juros'!$A$7:$A$73,1)) +
(C13291-INDEX('Curva Juros'!$A$7:$A$73,MATCH(C13291,'Curva Juros'!$A$7:$A$73,1))) *
(INDEX('Curva Juros'!$B$7:$B$73,MATCH(C13291,'Curva Juros'!$A$7:$A$73,1)+1) -
INDEX('Curva Juros'!$B$7:$B$73,MATCH(C13291,'Curva Juros'!$A$7:$A$73,1))) /
(INDEX('Curva Juros'!$A$7:$A$73,MATCH(C13291,'Curva Juros'!$A$7:$A$73,1)+1) -
INDEX('Curva Juros'!$A$7:$A$73,MATCH(C13291,'Curva Juros'!$A$7:$A$73,1)))</f>
        <v>7.5152566190476184</v>
      </c>
      <c r="F13291" s="24">
        <f t="shared" si="207"/>
        <v>-2.2665661904761741E-3</v>
      </c>
      <c r="G13291" s="24"/>
    </row>
    <row r="13292" spans="1:7" x14ac:dyDescent="0.25">
      <c r="A13292" s="6" t="s">
        <v>282</v>
      </c>
      <c r="B13292" s="7">
        <v>45821</v>
      </c>
      <c r="C13292" s="8">
        <v>1748.77</v>
      </c>
      <c r="D13292" s="20">
        <v>7.2930999999999996E-2</v>
      </c>
      <c r="E13292" s="35" cm="1">
        <f t="array" ref="E13292">INDEX('Curva Juros'!$B$7:$B$73,MATCH(C13292,'Curva Juros'!$A$7:$A$73,1)) +
(C13292-INDEX('Curva Juros'!$A$7:$A$73,MATCH(C13292,'Curva Juros'!$A$7:$A$73,1))) *
(INDEX('Curva Juros'!$B$7:$B$73,MATCH(C13292,'Curva Juros'!$A$7:$A$73,1)+1) -
INDEX('Curva Juros'!$B$7:$B$73,MATCH(C13292,'Curva Juros'!$A$7:$A$73,1))) /
(INDEX('Curva Juros'!$A$7:$A$73,MATCH(C13292,'Curva Juros'!$A$7:$A$73,1)+1) -
INDEX('Curva Juros'!$A$7:$A$73,MATCH(C13292,'Curva Juros'!$A$7:$A$73,1)))</f>
        <v>7.5165437619047619</v>
      </c>
      <c r="F13292" s="24">
        <f t="shared" si="207"/>
        <v>-2.2344376190476245E-3</v>
      </c>
      <c r="G13292" s="24"/>
    </row>
    <row r="13293" spans="1:7" x14ac:dyDescent="0.25">
      <c r="A13293" s="3" t="s">
        <v>282</v>
      </c>
      <c r="B13293" s="4">
        <v>45828</v>
      </c>
      <c r="C13293" s="5">
        <v>1746.99</v>
      </c>
      <c r="D13293" s="19">
        <v>7.1960999999999997E-2</v>
      </c>
      <c r="E13293" s="35" cm="1">
        <f t="array" ref="E13293">INDEX('Curva Juros'!$B$7:$B$73,MATCH(C13293,'Curva Juros'!$A$7:$A$73,1)) +
(C13293-INDEX('Curva Juros'!$A$7:$A$73,MATCH(C13293,'Curva Juros'!$A$7:$A$73,1))) *
(INDEX('Curva Juros'!$B$7:$B$73,MATCH(C13293,'Curva Juros'!$A$7:$A$73,1)+1) -
INDEX('Curva Juros'!$B$7:$B$73,MATCH(C13293,'Curva Juros'!$A$7:$A$73,1))) /
(INDEX('Curva Juros'!$A$7:$A$73,MATCH(C13293,'Curva Juros'!$A$7:$A$73,1)+1) -
INDEX('Curva Juros'!$A$7:$A$73,MATCH(C13293,'Curva Juros'!$A$7:$A$73,1)))</f>
        <v>7.5169929999999994</v>
      </c>
      <c r="F13293" s="24">
        <f t="shared" si="207"/>
        <v>-3.2089299999999987E-3</v>
      </c>
      <c r="G13293" s="24"/>
    </row>
    <row r="13294" spans="1:7" x14ac:dyDescent="0.25">
      <c r="A13294" s="6" t="s">
        <v>282</v>
      </c>
      <c r="B13294" s="7">
        <v>45835</v>
      </c>
      <c r="C13294" s="8">
        <v>1742.53</v>
      </c>
      <c r="D13294" s="20">
        <v>7.1726999999999999E-2</v>
      </c>
      <c r="E13294" s="35" cm="1">
        <f t="array" ref="E13294">INDEX('Curva Juros'!$B$7:$B$73,MATCH(C13294,'Curva Juros'!$A$7:$A$73,1)) +
(C13294-INDEX('Curva Juros'!$A$7:$A$73,MATCH(C13294,'Curva Juros'!$A$7:$A$73,1))) *
(INDEX('Curva Juros'!$B$7:$B$73,MATCH(C13294,'Curva Juros'!$A$7:$A$73,1)+1) -
INDEX('Curva Juros'!$B$7:$B$73,MATCH(C13294,'Curva Juros'!$A$7:$A$73,1))) /
(INDEX('Curva Juros'!$A$7:$A$73,MATCH(C13294,'Curva Juros'!$A$7:$A$73,1)+1) -
INDEX('Curva Juros'!$A$7:$A$73,MATCH(C13294,'Curva Juros'!$A$7:$A$73,1)))</f>
        <v>7.5181186190476188</v>
      </c>
      <c r="F13294" s="24">
        <f t="shared" si="207"/>
        <v>-3.4541861904761884E-3</v>
      </c>
      <c r="G13294" s="24"/>
    </row>
    <row r="13295" spans="1:7" x14ac:dyDescent="0.25">
      <c r="A13295" s="3" t="s">
        <v>282</v>
      </c>
      <c r="B13295" s="4">
        <v>45842</v>
      </c>
      <c r="C13295" s="5">
        <v>1740.4</v>
      </c>
      <c r="D13295" s="19">
        <v>7.0472999999999994E-2</v>
      </c>
      <c r="E13295" s="35" cm="1">
        <f t="array" ref="E13295">INDEX('Curva Juros'!$B$7:$B$73,MATCH(C13295,'Curva Juros'!$A$7:$A$73,1)) +
(C13295-INDEX('Curva Juros'!$A$7:$A$73,MATCH(C13295,'Curva Juros'!$A$7:$A$73,1))) *
(INDEX('Curva Juros'!$B$7:$B$73,MATCH(C13295,'Curva Juros'!$A$7:$A$73,1)+1) -
INDEX('Curva Juros'!$B$7:$B$73,MATCH(C13295,'Curva Juros'!$A$7:$A$73,1))) /
(INDEX('Curva Juros'!$A$7:$A$73,MATCH(C13295,'Curva Juros'!$A$7:$A$73,1)+1) -
INDEX('Curva Juros'!$A$7:$A$73,MATCH(C13295,'Curva Juros'!$A$7:$A$73,1)))</f>
        <v>7.5186561904761904</v>
      </c>
      <c r="F13295" s="24">
        <f t="shared" si="207"/>
        <v>-4.7135619047619093E-3</v>
      </c>
      <c r="G13295" s="24"/>
    </row>
    <row r="13296" spans="1:7" x14ac:dyDescent="0.25">
      <c r="A13296" s="6" t="s">
        <v>282</v>
      </c>
      <c r="B13296" s="7">
        <v>45849</v>
      </c>
      <c r="C13296" s="8">
        <v>1731.88</v>
      </c>
      <c r="D13296" s="20">
        <v>7.2011000000000006E-2</v>
      </c>
      <c r="E13296" s="35" cm="1">
        <f t="array" ref="E13296">INDEX('Curva Juros'!$B$7:$B$73,MATCH(C13296,'Curva Juros'!$A$7:$A$73,1)) +
(C13296-INDEX('Curva Juros'!$A$7:$A$73,MATCH(C13296,'Curva Juros'!$A$7:$A$73,1))) *
(INDEX('Curva Juros'!$B$7:$B$73,MATCH(C13296,'Curva Juros'!$A$7:$A$73,1)+1) -
INDEX('Curva Juros'!$B$7:$B$73,MATCH(C13296,'Curva Juros'!$A$7:$A$73,1))) /
(INDEX('Curva Juros'!$A$7:$A$73,MATCH(C13296,'Curva Juros'!$A$7:$A$73,1)+1) -
INDEX('Curva Juros'!$A$7:$A$73,MATCH(C13296,'Curva Juros'!$A$7:$A$73,1)))</f>
        <v>7.5208064761904758</v>
      </c>
      <c r="F13296" s="24">
        <f t="shared" si="207"/>
        <v>-3.1970647619047471E-3</v>
      </c>
      <c r="G13296" s="24"/>
    </row>
    <row r="13297" spans="1:7" x14ac:dyDescent="0.25">
      <c r="A13297" s="3" t="s">
        <v>282</v>
      </c>
      <c r="B13297" s="4">
        <v>45856</v>
      </c>
      <c r="C13297" s="5">
        <v>1723.26</v>
      </c>
      <c r="D13297" s="19">
        <v>7.3591000000000004E-2</v>
      </c>
      <c r="E13297" s="35" cm="1">
        <f t="array" ref="E13297">INDEX('Curva Juros'!$B$7:$B$73,MATCH(C13297,'Curva Juros'!$A$7:$A$73,1)) +
(C13297-INDEX('Curva Juros'!$A$7:$A$73,MATCH(C13297,'Curva Juros'!$A$7:$A$73,1))) *
(INDEX('Curva Juros'!$B$7:$B$73,MATCH(C13297,'Curva Juros'!$A$7:$A$73,1)+1) -
INDEX('Curva Juros'!$B$7:$B$73,MATCH(C13297,'Curva Juros'!$A$7:$A$73,1))) /
(INDEX('Curva Juros'!$A$7:$A$73,MATCH(C13297,'Curva Juros'!$A$7:$A$73,1)+1) -
INDEX('Curva Juros'!$A$7:$A$73,MATCH(C13297,'Curva Juros'!$A$7:$A$73,1)))</f>
        <v>7.5229819999999998</v>
      </c>
      <c r="F13297" s="24">
        <f t="shared" si="207"/>
        <v>-1.6388199999999992E-3</v>
      </c>
      <c r="G13297" s="24"/>
    </row>
    <row r="13298" spans="1:7" x14ac:dyDescent="0.25">
      <c r="A13298" s="6" t="s">
        <v>282</v>
      </c>
      <c r="B13298" s="7">
        <v>45863</v>
      </c>
      <c r="C13298" s="8">
        <v>1717.56</v>
      </c>
      <c r="D13298" s="20">
        <v>7.3895000000000002E-2</v>
      </c>
      <c r="E13298" s="35" cm="1">
        <f t="array" ref="E13298">INDEX('Curva Juros'!$B$7:$B$73,MATCH(C13298,'Curva Juros'!$A$7:$A$73,1)) +
(C13298-INDEX('Curva Juros'!$A$7:$A$73,MATCH(C13298,'Curva Juros'!$A$7:$A$73,1))) *
(INDEX('Curva Juros'!$B$7:$B$73,MATCH(C13298,'Curva Juros'!$A$7:$A$73,1)+1) -
INDEX('Curva Juros'!$B$7:$B$73,MATCH(C13298,'Curva Juros'!$A$7:$A$73,1))) /
(INDEX('Curva Juros'!$A$7:$A$73,MATCH(C13298,'Curva Juros'!$A$7:$A$73,1)+1) -
INDEX('Curva Juros'!$A$7:$A$73,MATCH(C13298,'Curva Juros'!$A$7:$A$73,1)))</f>
        <v>7.5244205714285712</v>
      </c>
      <c r="F13298" s="24">
        <f t="shared" si="207"/>
        <v>-1.3492057142857061E-3</v>
      </c>
      <c r="G13298" s="24"/>
    </row>
    <row r="13299" spans="1:7" x14ac:dyDescent="0.25">
      <c r="A13299" s="3" t="s">
        <v>282</v>
      </c>
      <c r="B13299" s="4">
        <v>45870</v>
      </c>
      <c r="C13299" s="5">
        <v>1713.38</v>
      </c>
      <c r="D13299" s="19">
        <v>7.3538000000000006E-2</v>
      </c>
      <c r="E13299" s="35" cm="1">
        <f t="array" ref="E13299">INDEX('Curva Juros'!$B$7:$B$73,MATCH(C13299,'Curva Juros'!$A$7:$A$73,1)) +
(C13299-INDEX('Curva Juros'!$A$7:$A$73,MATCH(C13299,'Curva Juros'!$A$7:$A$73,1))) *
(INDEX('Curva Juros'!$B$7:$B$73,MATCH(C13299,'Curva Juros'!$A$7:$A$73,1)+1) -
INDEX('Curva Juros'!$B$7:$B$73,MATCH(C13299,'Curva Juros'!$A$7:$A$73,1))) /
(INDEX('Curva Juros'!$A$7:$A$73,MATCH(C13299,'Curva Juros'!$A$7:$A$73,1)+1) -
INDEX('Curva Juros'!$A$7:$A$73,MATCH(C13299,'Curva Juros'!$A$7:$A$73,1)))</f>
        <v>7.5254755238095239</v>
      </c>
      <c r="F13299" s="24">
        <f t="shared" si="207"/>
        <v>-1.7167552380952383E-3</v>
      </c>
      <c r="G13299" s="24"/>
    </row>
    <row r="13300" spans="1:7" x14ac:dyDescent="0.25">
      <c r="A13300" s="6" t="s">
        <v>282</v>
      </c>
      <c r="B13300" s="7">
        <v>45877</v>
      </c>
      <c r="C13300" s="8">
        <v>1712.22</v>
      </c>
      <c r="D13300" s="20">
        <v>7.1862999999999996E-2</v>
      </c>
      <c r="E13300" s="35" cm="1">
        <f t="array" ref="E13300">INDEX('Curva Juros'!$B$7:$B$73,MATCH(C13300,'Curva Juros'!$A$7:$A$73,1)) +
(C13300-INDEX('Curva Juros'!$A$7:$A$73,MATCH(C13300,'Curva Juros'!$A$7:$A$73,1))) *
(INDEX('Curva Juros'!$B$7:$B$73,MATCH(C13300,'Curva Juros'!$A$7:$A$73,1)+1) -
INDEX('Curva Juros'!$B$7:$B$73,MATCH(C13300,'Curva Juros'!$A$7:$A$73,1))) /
(INDEX('Curva Juros'!$A$7:$A$73,MATCH(C13300,'Curva Juros'!$A$7:$A$73,1)+1) -
INDEX('Curva Juros'!$A$7:$A$73,MATCH(C13300,'Curva Juros'!$A$7:$A$73,1)))</f>
        <v>7.5257682857142854</v>
      </c>
      <c r="F13300" s="24">
        <f t="shared" si="207"/>
        <v>-3.3946828571428528E-3</v>
      </c>
      <c r="G13300" s="24"/>
    </row>
    <row r="13301" spans="1:7" x14ac:dyDescent="0.25">
      <c r="A13301" s="3" t="s">
        <v>282</v>
      </c>
      <c r="B13301" s="4">
        <v>45884</v>
      </c>
      <c r="C13301" s="5">
        <v>1707.92</v>
      </c>
      <c r="D13301" s="19">
        <v>7.1557999999999997E-2</v>
      </c>
      <c r="E13301" s="35" cm="1">
        <f t="array" ref="E13301">INDEX('Curva Juros'!$B$7:$B$73,MATCH(C13301,'Curva Juros'!$A$7:$A$73,1)) +
(C13301-INDEX('Curva Juros'!$A$7:$A$73,MATCH(C13301,'Curva Juros'!$A$7:$A$73,1))) *
(INDEX('Curva Juros'!$B$7:$B$73,MATCH(C13301,'Curva Juros'!$A$7:$A$73,1)+1) -
INDEX('Curva Juros'!$B$7:$B$73,MATCH(C13301,'Curva Juros'!$A$7:$A$73,1))) /
(INDEX('Curva Juros'!$A$7:$A$73,MATCH(C13301,'Curva Juros'!$A$7:$A$73,1)+1) -
INDEX('Curva Juros'!$A$7:$A$73,MATCH(C13301,'Curva Juros'!$A$7:$A$73,1)))</f>
        <v>7.5268535238095238</v>
      </c>
      <c r="F13301" s="24">
        <f t="shared" si="207"/>
        <v>-3.7105352380952389E-3</v>
      </c>
      <c r="G13301" s="24"/>
    </row>
    <row r="13302" spans="1:7" x14ac:dyDescent="0.25">
      <c r="A13302" s="6" t="s">
        <v>282</v>
      </c>
      <c r="B13302" s="7">
        <v>45891</v>
      </c>
      <c r="C13302" s="8">
        <v>1700.05</v>
      </c>
      <c r="D13302" s="20">
        <v>7.2811000000000001E-2</v>
      </c>
      <c r="E13302" s="35" cm="1">
        <f t="array" ref="E13302">INDEX('Curva Juros'!$B$7:$B$73,MATCH(C13302,'Curva Juros'!$A$7:$A$73,1)) +
(C13302-INDEX('Curva Juros'!$A$7:$A$73,MATCH(C13302,'Curva Juros'!$A$7:$A$73,1))) *
(INDEX('Curva Juros'!$B$7:$B$73,MATCH(C13302,'Curva Juros'!$A$7:$A$73,1)+1) -
INDEX('Curva Juros'!$B$7:$B$73,MATCH(C13302,'Curva Juros'!$A$7:$A$73,1))) /
(INDEX('Curva Juros'!$A$7:$A$73,MATCH(C13302,'Curva Juros'!$A$7:$A$73,1)+1) -
INDEX('Curva Juros'!$A$7:$A$73,MATCH(C13302,'Curva Juros'!$A$7:$A$73,1)))</f>
        <v>7.528839761904762</v>
      </c>
      <c r="F13302" s="24">
        <f t="shared" si="207"/>
        <v>-2.4773976190476249E-3</v>
      </c>
      <c r="G13302" s="24"/>
    </row>
    <row r="13303" spans="1:7" x14ac:dyDescent="0.25">
      <c r="A13303" s="3" t="s">
        <v>282</v>
      </c>
      <c r="B13303" s="4">
        <v>45898</v>
      </c>
      <c r="C13303" s="5">
        <v>1698.85</v>
      </c>
      <c r="D13303" s="19">
        <v>7.1150000000000005E-2</v>
      </c>
      <c r="E13303" s="35" cm="1">
        <f t="array" ref="E13303">INDEX('Curva Juros'!$B$7:$B$73,MATCH(C13303,'Curva Juros'!$A$7:$A$73,1)) +
(C13303-INDEX('Curva Juros'!$A$7:$A$73,MATCH(C13303,'Curva Juros'!$A$7:$A$73,1))) *
(INDEX('Curva Juros'!$B$7:$B$73,MATCH(C13303,'Curva Juros'!$A$7:$A$73,1)+1) -
INDEX('Curva Juros'!$B$7:$B$73,MATCH(C13303,'Curva Juros'!$A$7:$A$73,1))) /
(INDEX('Curva Juros'!$A$7:$A$73,MATCH(C13303,'Curva Juros'!$A$7:$A$73,1)+1) -
INDEX('Curva Juros'!$A$7:$A$73,MATCH(C13303,'Curva Juros'!$A$7:$A$73,1)))</f>
        <v>7.5291426190476187</v>
      </c>
      <c r="F13303" s="24">
        <f t="shared" si="207"/>
        <v>-4.1414261904761801E-3</v>
      </c>
      <c r="G13303" s="24"/>
    </row>
    <row r="13304" spans="1:7" x14ac:dyDescent="0.25">
      <c r="A13304" s="6" t="s">
        <v>282</v>
      </c>
      <c r="B13304" s="7">
        <v>45905</v>
      </c>
      <c r="C13304" s="8">
        <v>1691.54</v>
      </c>
      <c r="D13304" s="20">
        <v>7.2160000000000002E-2</v>
      </c>
      <c r="E13304" s="35" cm="1">
        <f t="array" ref="E13304">INDEX('Curva Juros'!$B$7:$B$73,MATCH(C13304,'Curva Juros'!$A$7:$A$73,1)) +
(C13304-INDEX('Curva Juros'!$A$7:$A$73,MATCH(C13304,'Curva Juros'!$A$7:$A$73,1))) *
(INDEX('Curva Juros'!$B$7:$B$73,MATCH(C13304,'Curva Juros'!$A$7:$A$73,1)+1) -
INDEX('Curva Juros'!$B$7:$B$73,MATCH(C13304,'Curva Juros'!$A$7:$A$73,1))) /
(INDEX('Curva Juros'!$A$7:$A$73,MATCH(C13304,'Curva Juros'!$A$7:$A$73,1)+1) -
INDEX('Curva Juros'!$A$7:$A$73,MATCH(C13304,'Curva Juros'!$A$7:$A$73,1)))</f>
        <v>7.5309875238095234</v>
      </c>
      <c r="F13304" s="24">
        <f t="shared" si="207"/>
        <v>-3.1498752380952344E-3</v>
      </c>
      <c r="G13304" s="24"/>
    </row>
    <row r="13305" spans="1:7" x14ac:dyDescent="0.25">
      <c r="A13305" s="3" t="s">
        <v>282</v>
      </c>
      <c r="B13305" s="4">
        <v>45912</v>
      </c>
      <c r="C13305" s="5">
        <v>1689.16</v>
      </c>
      <c r="D13305" s="19">
        <v>7.1016999999999997E-2</v>
      </c>
      <c r="E13305" s="35" cm="1">
        <f t="array" ref="E13305">INDEX('Curva Juros'!$B$7:$B$73,MATCH(C13305,'Curva Juros'!$A$7:$A$73,1)) +
(C13305-INDEX('Curva Juros'!$A$7:$A$73,MATCH(C13305,'Curva Juros'!$A$7:$A$73,1))) *
(INDEX('Curva Juros'!$B$7:$B$73,MATCH(C13305,'Curva Juros'!$A$7:$A$73,1)+1) -
INDEX('Curva Juros'!$B$7:$B$73,MATCH(C13305,'Curva Juros'!$A$7:$A$73,1))) /
(INDEX('Curva Juros'!$A$7:$A$73,MATCH(C13305,'Curva Juros'!$A$7:$A$73,1)+1) -
INDEX('Curva Juros'!$A$7:$A$73,MATCH(C13305,'Curva Juros'!$A$7:$A$73,1)))</f>
        <v>7.5315881904761905</v>
      </c>
      <c r="F13305" s="24">
        <f t="shared" si="207"/>
        <v>-4.2988819047619087E-3</v>
      </c>
      <c r="G13305" s="24"/>
    </row>
    <row r="13306" spans="1:7" x14ac:dyDescent="0.25">
      <c r="A13306" s="6" t="s">
        <v>282</v>
      </c>
      <c r="B13306" s="7">
        <v>45919</v>
      </c>
      <c r="C13306" s="8">
        <v>1742.36</v>
      </c>
      <c r="D13306" s="20">
        <v>6.9610000000000005E-2</v>
      </c>
      <c r="E13306" s="35" cm="1">
        <f t="array" ref="E13306">INDEX('Curva Juros'!$B$7:$B$73,MATCH(C13306,'Curva Juros'!$A$7:$A$73,1)) +
(C13306-INDEX('Curva Juros'!$A$7:$A$73,MATCH(C13306,'Curva Juros'!$A$7:$A$73,1))) *
(INDEX('Curva Juros'!$B$7:$B$73,MATCH(C13306,'Curva Juros'!$A$7:$A$73,1)+1) -
INDEX('Curva Juros'!$B$7:$B$73,MATCH(C13306,'Curva Juros'!$A$7:$A$73,1))) /
(INDEX('Curva Juros'!$A$7:$A$73,MATCH(C13306,'Curva Juros'!$A$7:$A$73,1)+1) -
INDEX('Curva Juros'!$A$7:$A$73,MATCH(C13306,'Curva Juros'!$A$7:$A$73,1)))</f>
        <v>7.5181615238095238</v>
      </c>
      <c r="F13306" s="24">
        <f t="shared" si="207"/>
        <v>-5.57161523809524E-3</v>
      </c>
      <c r="G13306" s="24"/>
    </row>
    <row r="13307" spans="1:7" x14ac:dyDescent="0.25">
      <c r="A13307" s="3" t="s">
        <v>282</v>
      </c>
      <c r="B13307" s="4">
        <v>45926</v>
      </c>
      <c r="C13307" s="5">
        <v>1740.38</v>
      </c>
      <c r="D13307" s="19">
        <v>6.8101999999999996E-2</v>
      </c>
      <c r="E13307" s="35" cm="1">
        <f t="array" ref="E13307">INDEX('Curva Juros'!$B$7:$B$73,MATCH(C13307,'Curva Juros'!$A$7:$A$73,1)) +
(C13307-INDEX('Curva Juros'!$A$7:$A$73,MATCH(C13307,'Curva Juros'!$A$7:$A$73,1))) *
(INDEX('Curva Juros'!$B$7:$B$73,MATCH(C13307,'Curva Juros'!$A$7:$A$73,1)+1) -
INDEX('Curva Juros'!$B$7:$B$73,MATCH(C13307,'Curva Juros'!$A$7:$A$73,1))) /
(INDEX('Curva Juros'!$A$7:$A$73,MATCH(C13307,'Curva Juros'!$A$7:$A$73,1)+1) -
INDEX('Curva Juros'!$A$7:$A$73,MATCH(C13307,'Curva Juros'!$A$7:$A$73,1)))</f>
        <v>7.5186612380952376</v>
      </c>
      <c r="F13307" s="24">
        <f t="shared" si="207"/>
        <v>-7.0846123809523848E-3</v>
      </c>
      <c r="G13307" s="24"/>
    </row>
    <row r="13308" spans="1:7" x14ac:dyDescent="0.25">
      <c r="A13308" s="6" t="s">
        <v>282</v>
      </c>
      <c r="B13308" s="7">
        <v>45933</v>
      </c>
      <c r="C13308" s="8">
        <v>1734.2</v>
      </c>
      <c r="D13308" s="20">
        <v>6.8692000000000003E-2</v>
      </c>
      <c r="E13308" s="35" cm="1">
        <f t="array" ref="E13308">INDEX('Curva Juros'!$B$7:$B$73,MATCH(C13308,'Curva Juros'!$A$7:$A$73,1)) +
(C13308-INDEX('Curva Juros'!$A$7:$A$73,MATCH(C13308,'Curva Juros'!$A$7:$A$73,1))) *
(INDEX('Curva Juros'!$B$7:$B$73,MATCH(C13308,'Curva Juros'!$A$7:$A$73,1)+1) -
INDEX('Curva Juros'!$B$7:$B$73,MATCH(C13308,'Curva Juros'!$A$7:$A$73,1))) /
(INDEX('Curva Juros'!$A$7:$A$73,MATCH(C13308,'Curva Juros'!$A$7:$A$73,1)+1) -
INDEX('Curva Juros'!$A$7:$A$73,MATCH(C13308,'Curva Juros'!$A$7:$A$73,1)))</f>
        <v>7.520220952380952</v>
      </c>
      <c r="F13308" s="24">
        <f t="shared" si="207"/>
        <v>-6.5102095238095126E-3</v>
      </c>
      <c r="G13308" s="24"/>
    </row>
    <row r="13309" spans="1:7" x14ac:dyDescent="0.25">
      <c r="A13309" s="3" t="s">
        <v>282</v>
      </c>
      <c r="B13309" s="4">
        <v>45940</v>
      </c>
      <c r="C13309" s="5">
        <v>1728.11</v>
      </c>
      <c r="D13309" s="19">
        <v>6.9236000000000006E-2</v>
      </c>
      <c r="E13309" s="35" cm="1">
        <f t="array" ref="E13309">INDEX('Curva Juros'!$B$7:$B$73,MATCH(C13309,'Curva Juros'!$A$7:$A$73,1)) +
(C13309-INDEX('Curva Juros'!$A$7:$A$73,MATCH(C13309,'Curva Juros'!$A$7:$A$73,1))) *
(INDEX('Curva Juros'!$B$7:$B$73,MATCH(C13309,'Curva Juros'!$A$7:$A$73,1)+1) -
INDEX('Curva Juros'!$B$7:$B$73,MATCH(C13309,'Curva Juros'!$A$7:$A$73,1))) /
(INDEX('Curva Juros'!$A$7:$A$73,MATCH(C13309,'Curva Juros'!$A$7:$A$73,1)+1) -
INDEX('Curva Juros'!$A$7:$A$73,MATCH(C13309,'Curva Juros'!$A$7:$A$73,1)))</f>
        <v>7.5217579523809519</v>
      </c>
      <c r="F13309" s="24">
        <f t="shared" si="207"/>
        <v>-5.9815795238095104E-3</v>
      </c>
      <c r="G13309" s="24"/>
    </row>
    <row r="13310" spans="1:7" x14ac:dyDescent="0.25">
      <c r="A13310" s="6" t="s">
        <v>282</v>
      </c>
      <c r="B13310" s="7">
        <v>45947</v>
      </c>
      <c r="C13310" s="8">
        <v>1721.74</v>
      </c>
      <c r="D13310" s="20">
        <v>6.9922999999999999E-2</v>
      </c>
      <c r="E13310" s="35" cm="1">
        <f t="array" ref="E13310">INDEX('Curva Juros'!$B$7:$B$73,MATCH(C13310,'Curva Juros'!$A$7:$A$73,1)) +
(C13310-INDEX('Curva Juros'!$A$7:$A$73,MATCH(C13310,'Curva Juros'!$A$7:$A$73,1))) *
(INDEX('Curva Juros'!$B$7:$B$73,MATCH(C13310,'Curva Juros'!$A$7:$A$73,1)+1) -
INDEX('Curva Juros'!$B$7:$B$73,MATCH(C13310,'Curva Juros'!$A$7:$A$73,1))) /
(INDEX('Curva Juros'!$A$7:$A$73,MATCH(C13310,'Curva Juros'!$A$7:$A$73,1)+1) -
INDEX('Curva Juros'!$A$7:$A$73,MATCH(C13310,'Curva Juros'!$A$7:$A$73,1)))</f>
        <v>7.5233656190476186</v>
      </c>
      <c r="F13310" s="24">
        <f t="shared" si="207"/>
        <v>-5.3106561904761873E-3</v>
      </c>
      <c r="G13310" s="24"/>
    </row>
    <row r="13311" spans="1:7" x14ac:dyDescent="0.25">
      <c r="A13311" s="3" t="s">
        <v>282</v>
      </c>
      <c r="B13311" s="4">
        <v>45954</v>
      </c>
      <c r="C13311" s="5">
        <v>1716.18</v>
      </c>
      <c r="D13311" s="19">
        <v>7.0203000000000002E-2</v>
      </c>
      <c r="E13311" s="35" cm="1">
        <f t="array" ref="E13311">INDEX('Curva Juros'!$B$7:$B$73,MATCH(C13311,'Curva Juros'!$A$7:$A$73,1)) +
(C13311-INDEX('Curva Juros'!$A$7:$A$73,MATCH(C13311,'Curva Juros'!$A$7:$A$73,1))) *
(INDEX('Curva Juros'!$B$7:$B$73,MATCH(C13311,'Curva Juros'!$A$7:$A$73,1)+1) -
INDEX('Curva Juros'!$B$7:$B$73,MATCH(C13311,'Curva Juros'!$A$7:$A$73,1))) /
(INDEX('Curva Juros'!$A$7:$A$73,MATCH(C13311,'Curva Juros'!$A$7:$A$73,1)+1) -
INDEX('Curva Juros'!$A$7:$A$73,MATCH(C13311,'Curva Juros'!$A$7:$A$73,1)))</f>
        <v>7.524768857142857</v>
      </c>
      <c r="F13311" s="24">
        <f t="shared" si="207"/>
        <v>-5.0446885714285628E-3</v>
      </c>
      <c r="G13311" s="24"/>
    </row>
    <row r="13312" spans="1:7" x14ac:dyDescent="0.25">
      <c r="A13312" s="6" t="s">
        <v>282</v>
      </c>
      <c r="B13312" s="7">
        <v>45961</v>
      </c>
      <c r="C13312" s="8">
        <v>1703.49</v>
      </c>
      <c r="D13312" s="20">
        <v>7.4031E-2</v>
      </c>
      <c r="E13312" s="35" cm="1">
        <f t="array" ref="E13312">INDEX('Curva Juros'!$B$7:$B$73,MATCH(C13312,'Curva Juros'!$A$7:$A$73,1)) +
(C13312-INDEX('Curva Juros'!$A$7:$A$73,MATCH(C13312,'Curva Juros'!$A$7:$A$73,1))) *
(INDEX('Curva Juros'!$B$7:$B$73,MATCH(C13312,'Curva Juros'!$A$7:$A$73,1)+1) -
INDEX('Curva Juros'!$B$7:$B$73,MATCH(C13312,'Curva Juros'!$A$7:$A$73,1))) /
(INDEX('Curva Juros'!$A$7:$A$73,MATCH(C13312,'Curva Juros'!$A$7:$A$73,1)+1) -
INDEX('Curva Juros'!$A$7:$A$73,MATCH(C13312,'Curva Juros'!$A$7:$A$73,1)))</f>
        <v>7.5279715714285711</v>
      </c>
      <c r="F13312" s="24">
        <f t="shared" si="207"/>
        <v>-1.2487157142857114E-3</v>
      </c>
      <c r="G13312" s="24"/>
    </row>
    <row r="13313" spans="1:7" x14ac:dyDescent="0.25">
      <c r="A13313" s="3" t="s">
        <v>282</v>
      </c>
      <c r="B13313" s="4">
        <v>45968</v>
      </c>
      <c r="C13313" s="5">
        <v>1699.56</v>
      </c>
      <c r="D13313" s="19">
        <v>7.3498999999999995E-2</v>
      </c>
      <c r="E13313" s="35" cm="1">
        <f t="array" ref="E13313">INDEX('Curva Juros'!$B$7:$B$73,MATCH(C13313,'Curva Juros'!$A$7:$A$73,1)) +
(C13313-INDEX('Curva Juros'!$A$7:$A$73,MATCH(C13313,'Curva Juros'!$A$7:$A$73,1))) *
(INDEX('Curva Juros'!$B$7:$B$73,MATCH(C13313,'Curva Juros'!$A$7:$A$73,1)+1) -
INDEX('Curva Juros'!$B$7:$B$73,MATCH(C13313,'Curva Juros'!$A$7:$A$73,1))) /
(INDEX('Curva Juros'!$A$7:$A$73,MATCH(C13313,'Curva Juros'!$A$7:$A$73,1)+1) -
INDEX('Curva Juros'!$A$7:$A$73,MATCH(C13313,'Curva Juros'!$A$7:$A$73,1)))</f>
        <v>7.5289634285714282</v>
      </c>
      <c r="F13313" s="24">
        <f t="shared" si="207"/>
        <v>-1.7906342857142848E-3</v>
      </c>
      <c r="G13313" s="24"/>
    </row>
    <row r="13314" spans="1:7" x14ac:dyDescent="0.25">
      <c r="A13314" s="6" t="s">
        <v>282</v>
      </c>
      <c r="B13314" s="7">
        <v>45975</v>
      </c>
      <c r="C13314" s="8">
        <v>1696.47</v>
      </c>
      <c r="D13314" s="20">
        <v>7.2551000000000004E-2</v>
      </c>
      <c r="E13314" s="35" cm="1">
        <f t="array" ref="E13314">INDEX('Curva Juros'!$B$7:$B$73,MATCH(C13314,'Curva Juros'!$A$7:$A$73,1)) +
(C13314-INDEX('Curva Juros'!$A$7:$A$73,MATCH(C13314,'Curva Juros'!$A$7:$A$73,1))) *
(INDEX('Curva Juros'!$B$7:$B$73,MATCH(C13314,'Curva Juros'!$A$7:$A$73,1)+1) -
INDEX('Curva Juros'!$B$7:$B$73,MATCH(C13314,'Curva Juros'!$A$7:$A$73,1))) /
(INDEX('Curva Juros'!$A$7:$A$73,MATCH(C13314,'Curva Juros'!$A$7:$A$73,1)+1) -
INDEX('Curva Juros'!$A$7:$A$73,MATCH(C13314,'Curva Juros'!$A$7:$A$73,1)))</f>
        <v>7.5297432857142859</v>
      </c>
      <c r="F13314" s="24">
        <f t="shared" si="207"/>
        <v>-2.7464328571428498E-3</v>
      </c>
      <c r="G13314" s="24"/>
    </row>
    <row r="13315" spans="1:7" x14ac:dyDescent="0.25">
      <c r="A13315" s="3" t="s">
        <v>282</v>
      </c>
      <c r="B13315" s="4">
        <v>45982</v>
      </c>
      <c r="C13315" s="5">
        <v>1693.67</v>
      </c>
      <c r="D13315" s="19">
        <v>7.195E-2</v>
      </c>
      <c r="E13315" s="35" cm="1">
        <f t="array" ref="E13315">INDEX('Curva Juros'!$B$7:$B$73,MATCH(C13315,'Curva Juros'!$A$7:$A$73,1)) +
(C13315-INDEX('Curva Juros'!$A$7:$A$73,MATCH(C13315,'Curva Juros'!$A$7:$A$73,1))) *
(INDEX('Curva Juros'!$B$7:$B$73,MATCH(C13315,'Curva Juros'!$A$7:$A$73,1)+1) -
INDEX('Curva Juros'!$B$7:$B$73,MATCH(C13315,'Curva Juros'!$A$7:$A$73,1))) /
(INDEX('Curva Juros'!$A$7:$A$73,MATCH(C13315,'Curva Juros'!$A$7:$A$73,1)+1) -
INDEX('Curva Juros'!$A$7:$A$73,MATCH(C13315,'Curva Juros'!$A$7:$A$73,1)))</f>
        <v>7.5304499523809527</v>
      </c>
      <c r="F13315" s="24">
        <f t="shared" ref="F13315:F13378" si="208">D13315-E13315/100</f>
        <v>-3.3544995238095204E-3</v>
      </c>
      <c r="G13315" s="24"/>
    </row>
    <row r="13316" spans="1:7" x14ac:dyDescent="0.25">
      <c r="A13316" s="6" t="s">
        <v>282</v>
      </c>
      <c r="B13316" s="7">
        <v>45989</v>
      </c>
      <c r="C13316" s="8">
        <v>1688.66</v>
      </c>
      <c r="D13316" s="20">
        <v>7.1956999999999993E-2</v>
      </c>
      <c r="E13316" s="35" cm="1">
        <f t="array" ref="E13316">INDEX('Curva Juros'!$B$7:$B$73,MATCH(C13316,'Curva Juros'!$A$7:$A$73,1)) +
(C13316-INDEX('Curva Juros'!$A$7:$A$73,MATCH(C13316,'Curva Juros'!$A$7:$A$73,1))) *
(INDEX('Curva Juros'!$B$7:$B$73,MATCH(C13316,'Curva Juros'!$A$7:$A$73,1)+1) -
INDEX('Curva Juros'!$B$7:$B$73,MATCH(C13316,'Curva Juros'!$A$7:$A$73,1))) /
(INDEX('Curva Juros'!$A$7:$A$73,MATCH(C13316,'Curva Juros'!$A$7:$A$73,1)+1) -
INDEX('Curva Juros'!$A$7:$A$73,MATCH(C13316,'Curva Juros'!$A$7:$A$73,1)))</f>
        <v>7.5317143809523808</v>
      </c>
      <c r="F13316" s="24">
        <f t="shared" si="208"/>
        <v>-3.360143809523819E-3</v>
      </c>
      <c r="G13316" s="24"/>
    </row>
    <row r="13317" spans="1:7" x14ac:dyDescent="0.25">
      <c r="A13317" s="3" t="s">
        <v>282</v>
      </c>
      <c r="B13317" s="4">
        <v>45996</v>
      </c>
      <c r="C13317" s="5">
        <v>1684</v>
      </c>
      <c r="D13317" s="19">
        <v>7.1789000000000006E-2</v>
      </c>
      <c r="E13317" s="35" cm="1">
        <f t="array" ref="E13317">INDEX('Curva Juros'!$B$7:$B$73,MATCH(C13317,'Curva Juros'!$A$7:$A$73,1)) +
(C13317-INDEX('Curva Juros'!$A$7:$A$73,MATCH(C13317,'Curva Juros'!$A$7:$A$73,1))) *
(INDEX('Curva Juros'!$B$7:$B$73,MATCH(C13317,'Curva Juros'!$A$7:$A$73,1)+1) -
INDEX('Curva Juros'!$B$7:$B$73,MATCH(C13317,'Curva Juros'!$A$7:$A$73,1))) /
(INDEX('Curva Juros'!$A$7:$A$73,MATCH(C13317,'Curva Juros'!$A$7:$A$73,1)+1) -
INDEX('Curva Juros'!$A$7:$A$73,MATCH(C13317,'Curva Juros'!$A$7:$A$73,1)))</f>
        <v>7.5328904761904765</v>
      </c>
      <c r="F13317" s="24">
        <f t="shared" si="208"/>
        <v>-3.539904761904758E-3</v>
      </c>
      <c r="G13317" s="24"/>
    </row>
    <row r="13318" spans="1:7" x14ac:dyDescent="0.25">
      <c r="A13318" s="6" t="s">
        <v>282</v>
      </c>
      <c r="B13318" s="7">
        <v>46003</v>
      </c>
      <c r="C13318" s="8">
        <v>1678.64</v>
      </c>
      <c r="D13318" s="20">
        <v>7.1967000000000003E-2</v>
      </c>
      <c r="E13318" s="35" cm="1">
        <f t="array" ref="E13318">INDEX('Curva Juros'!$B$7:$B$73,MATCH(C13318,'Curva Juros'!$A$7:$A$73,1)) +
(C13318-INDEX('Curva Juros'!$A$7:$A$73,MATCH(C13318,'Curva Juros'!$A$7:$A$73,1))) *
(INDEX('Curva Juros'!$B$7:$B$73,MATCH(C13318,'Curva Juros'!$A$7:$A$73,1)+1) -
INDEX('Curva Juros'!$B$7:$B$73,MATCH(C13318,'Curva Juros'!$A$7:$A$73,1))) /
(INDEX('Curva Juros'!$A$7:$A$73,MATCH(C13318,'Curva Juros'!$A$7:$A$73,1)+1) -
INDEX('Curva Juros'!$A$7:$A$73,MATCH(C13318,'Curva Juros'!$A$7:$A$73,1)))</f>
        <v>7.5342432380952378</v>
      </c>
      <c r="F13318" s="24">
        <f t="shared" si="208"/>
        <v>-3.3754323809523784E-3</v>
      </c>
      <c r="G13318" s="24"/>
    </row>
    <row r="13319" spans="1:7" x14ac:dyDescent="0.25">
      <c r="A13319" s="3" t="s">
        <v>282</v>
      </c>
      <c r="B13319" s="4">
        <v>46010</v>
      </c>
      <c r="C13319" s="5">
        <v>1671.96</v>
      </c>
      <c r="D13319" s="19">
        <v>7.2803000000000007E-2</v>
      </c>
      <c r="E13319" s="35" cm="1">
        <f t="array" ref="E13319">INDEX('Curva Juros'!$B$7:$B$73,MATCH(C13319,'Curva Juros'!$A$7:$A$73,1)) +
(C13319-INDEX('Curva Juros'!$A$7:$A$73,MATCH(C13319,'Curva Juros'!$A$7:$A$73,1))) *
(INDEX('Curva Juros'!$B$7:$B$73,MATCH(C13319,'Curva Juros'!$A$7:$A$73,1)+1) -
INDEX('Curva Juros'!$B$7:$B$73,MATCH(C13319,'Curva Juros'!$A$7:$A$73,1))) /
(INDEX('Curva Juros'!$A$7:$A$73,MATCH(C13319,'Curva Juros'!$A$7:$A$73,1)+1) -
INDEX('Curva Juros'!$A$7:$A$73,MATCH(C13319,'Curva Juros'!$A$7:$A$73,1)))</f>
        <v>7.5359291428571433</v>
      </c>
      <c r="F13319" s="24">
        <f t="shared" si="208"/>
        <v>-2.5562914285714305E-3</v>
      </c>
      <c r="G13319" s="24"/>
    </row>
    <row r="13320" spans="1:7" x14ac:dyDescent="0.25">
      <c r="A13320" s="6" t="s">
        <v>282</v>
      </c>
      <c r="B13320" s="7">
        <v>46017</v>
      </c>
      <c r="C13320" s="8">
        <v>1668.41</v>
      </c>
      <c r="D13320" s="20">
        <v>7.2578000000000004E-2</v>
      </c>
      <c r="E13320" s="35" cm="1">
        <f t="array" ref="E13320">INDEX('Curva Juros'!$B$7:$B$73,MATCH(C13320,'Curva Juros'!$A$7:$A$73,1)) +
(C13320-INDEX('Curva Juros'!$A$7:$A$73,MATCH(C13320,'Curva Juros'!$A$7:$A$73,1))) *
(INDEX('Curva Juros'!$B$7:$B$73,MATCH(C13320,'Curva Juros'!$A$7:$A$73,1)+1) -
INDEX('Curva Juros'!$B$7:$B$73,MATCH(C13320,'Curva Juros'!$A$7:$A$73,1))) /
(INDEX('Curva Juros'!$A$7:$A$73,MATCH(C13320,'Curva Juros'!$A$7:$A$73,1)+1) -
INDEX('Curva Juros'!$A$7:$A$73,MATCH(C13320,'Curva Juros'!$A$7:$A$73,1)))</f>
        <v>7.5368250952380951</v>
      </c>
      <c r="F13320" s="24">
        <f t="shared" si="208"/>
        <v>-2.790250952380946E-3</v>
      </c>
      <c r="G13320" s="24"/>
    </row>
    <row r="13321" spans="1:7" x14ac:dyDescent="0.25">
      <c r="A13321" s="3" t="s">
        <v>282</v>
      </c>
      <c r="B13321" s="4">
        <v>46024</v>
      </c>
      <c r="C13321" s="5">
        <v>1665.14</v>
      </c>
      <c r="D13321" s="19">
        <v>7.2218000000000004E-2</v>
      </c>
      <c r="E13321" s="35" cm="1">
        <f t="array" ref="E13321">INDEX('Curva Juros'!$B$7:$B$73,MATCH(C13321,'Curva Juros'!$A$7:$A$73,1)) +
(C13321-INDEX('Curva Juros'!$A$7:$A$73,MATCH(C13321,'Curva Juros'!$A$7:$A$73,1))) *
(INDEX('Curva Juros'!$B$7:$B$73,MATCH(C13321,'Curva Juros'!$A$7:$A$73,1)+1) -
INDEX('Curva Juros'!$B$7:$B$73,MATCH(C13321,'Curva Juros'!$A$7:$A$73,1))) /
(INDEX('Curva Juros'!$A$7:$A$73,MATCH(C13321,'Curva Juros'!$A$7:$A$73,1)+1) -
INDEX('Curva Juros'!$A$7:$A$73,MATCH(C13321,'Curva Juros'!$A$7:$A$73,1)))</f>
        <v>7.5376503809523809</v>
      </c>
      <c r="F13321" s="24">
        <f t="shared" si="208"/>
        <v>-3.1585038095238022E-3</v>
      </c>
      <c r="G13321" s="24"/>
    </row>
    <row r="13322" spans="1:7" x14ac:dyDescent="0.25">
      <c r="A13322" s="6" t="s">
        <v>282</v>
      </c>
      <c r="B13322" s="7">
        <v>46031</v>
      </c>
      <c r="C13322" s="8">
        <v>1658.44</v>
      </c>
      <c r="D13322" s="20">
        <v>7.3063000000000003E-2</v>
      </c>
      <c r="E13322" s="35" cm="1">
        <f t="array" ref="E13322">INDEX('Curva Juros'!$B$7:$B$73,MATCH(C13322,'Curva Juros'!$A$7:$A$73,1)) +
(C13322-INDEX('Curva Juros'!$A$7:$A$73,MATCH(C13322,'Curva Juros'!$A$7:$A$73,1))) *
(INDEX('Curva Juros'!$B$7:$B$73,MATCH(C13322,'Curva Juros'!$A$7:$A$73,1)+1) -
INDEX('Curva Juros'!$B$7:$B$73,MATCH(C13322,'Curva Juros'!$A$7:$A$73,1))) /
(INDEX('Curva Juros'!$A$7:$A$73,MATCH(C13322,'Curva Juros'!$A$7:$A$73,1)+1) -
INDEX('Curva Juros'!$A$7:$A$73,MATCH(C13322,'Curva Juros'!$A$7:$A$73,1)))</f>
        <v>7.5393413333333337</v>
      </c>
      <c r="F13322" s="24">
        <f t="shared" si="208"/>
        <v>-2.3304133333333366E-3</v>
      </c>
      <c r="G13322" s="24"/>
    </row>
    <row r="13323" spans="1:7" x14ac:dyDescent="0.25">
      <c r="A13323" s="3" t="s">
        <v>282</v>
      </c>
      <c r="B13323" s="4">
        <v>46038</v>
      </c>
      <c r="C13323" s="5">
        <v>1655.72</v>
      </c>
      <c r="D13323" s="19">
        <v>7.1929999999999994E-2</v>
      </c>
      <c r="E13323" s="35" cm="1">
        <f t="array" ref="E13323">INDEX('Curva Juros'!$B$7:$B$73,MATCH(C13323,'Curva Juros'!$A$7:$A$73,1)) +
(C13323-INDEX('Curva Juros'!$A$7:$A$73,MATCH(C13323,'Curva Juros'!$A$7:$A$73,1))) *
(INDEX('Curva Juros'!$B$7:$B$73,MATCH(C13323,'Curva Juros'!$A$7:$A$73,1)+1) -
INDEX('Curva Juros'!$B$7:$B$73,MATCH(C13323,'Curva Juros'!$A$7:$A$73,1))) /
(INDEX('Curva Juros'!$A$7:$A$73,MATCH(C13323,'Curva Juros'!$A$7:$A$73,1)+1) -
INDEX('Curva Juros'!$A$7:$A$73,MATCH(C13323,'Curva Juros'!$A$7:$A$73,1)))</f>
        <v>7.54002780952381</v>
      </c>
      <c r="F13323" s="24">
        <f t="shared" si="208"/>
        <v>-3.4702780952381024E-3</v>
      </c>
      <c r="G13323" s="24"/>
    </row>
    <row r="13324" spans="1:7" x14ac:dyDescent="0.25">
      <c r="A13324" s="6" t="s">
        <v>282</v>
      </c>
      <c r="B13324" s="7">
        <v>46045</v>
      </c>
      <c r="C13324" s="8">
        <v>1655.86</v>
      </c>
      <c r="D13324" s="20">
        <v>6.9360000000000005E-2</v>
      </c>
      <c r="E13324" s="35" cm="1">
        <f t="array" ref="E13324">INDEX('Curva Juros'!$B$7:$B$73,MATCH(C13324,'Curva Juros'!$A$7:$A$73,1)) +
(C13324-INDEX('Curva Juros'!$A$7:$A$73,MATCH(C13324,'Curva Juros'!$A$7:$A$73,1))) *
(INDEX('Curva Juros'!$B$7:$B$73,MATCH(C13324,'Curva Juros'!$A$7:$A$73,1)+1) -
INDEX('Curva Juros'!$B$7:$B$73,MATCH(C13324,'Curva Juros'!$A$7:$A$73,1))) /
(INDEX('Curva Juros'!$A$7:$A$73,MATCH(C13324,'Curva Juros'!$A$7:$A$73,1)+1) -
INDEX('Curva Juros'!$A$7:$A$73,MATCH(C13324,'Curva Juros'!$A$7:$A$73,1)))</f>
        <v>7.5399924761904762</v>
      </c>
      <c r="F13324" s="24">
        <f t="shared" si="208"/>
        <v>-6.0399247619047636E-3</v>
      </c>
      <c r="G13324" s="24"/>
    </row>
    <row r="13325" spans="1:7" x14ac:dyDescent="0.25">
      <c r="A13325" s="3" t="s">
        <v>282</v>
      </c>
      <c r="B13325" s="4">
        <v>46052</v>
      </c>
      <c r="C13325" s="5">
        <v>1655.82</v>
      </c>
      <c r="D13325" s="19">
        <v>6.6877000000000006E-2</v>
      </c>
      <c r="E13325" s="35" cm="1">
        <f t="array" ref="E13325">INDEX('Curva Juros'!$B$7:$B$73,MATCH(C13325,'Curva Juros'!$A$7:$A$73,1)) +
(C13325-INDEX('Curva Juros'!$A$7:$A$73,MATCH(C13325,'Curva Juros'!$A$7:$A$73,1))) *
(INDEX('Curva Juros'!$B$7:$B$73,MATCH(C13325,'Curva Juros'!$A$7:$A$73,1)+1) -
INDEX('Curva Juros'!$B$7:$B$73,MATCH(C13325,'Curva Juros'!$A$7:$A$73,1))) /
(INDEX('Curva Juros'!$A$7:$A$73,MATCH(C13325,'Curva Juros'!$A$7:$A$73,1)+1) -
INDEX('Curva Juros'!$A$7:$A$73,MATCH(C13325,'Curva Juros'!$A$7:$A$73,1)))</f>
        <v>7.5400025714285714</v>
      </c>
      <c r="F13325" s="24">
        <f t="shared" si="208"/>
        <v>-8.5230257142857035E-3</v>
      </c>
      <c r="G13325" s="24"/>
    </row>
    <row r="13326" spans="1:7" x14ac:dyDescent="0.25">
      <c r="A13326" s="6" t="s">
        <v>282</v>
      </c>
      <c r="B13326" s="7">
        <v>46059</v>
      </c>
      <c r="C13326" s="8">
        <v>1647.89</v>
      </c>
      <c r="D13326" s="20">
        <v>6.8348999999999993E-2</v>
      </c>
      <c r="E13326" s="35" cm="1">
        <f t="array" ref="E13326">INDEX('Curva Juros'!$B$7:$B$73,MATCH(C13326,'Curva Juros'!$A$7:$A$73,1)) +
(C13326-INDEX('Curva Juros'!$A$7:$A$73,MATCH(C13326,'Curva Juros'!$A$7:$A$73,1))) *
(INDEX('Curva Juros'!$B$7:$B$73,MATCH(C13326,'Curva Juros'!$A$7:$A$73,1)+1) -
INDEX('Curva Juros'!$B$7:$B$73,MATCH(C13326,'Curva Juros'!$A$7:$A$73,1))) /
(INDEX('Curva Juros'!$A$7:$A$73,MATCH(C13326,'Curva Juros'!$A$7:$A$73,1)+1) -
INDEX('Curva Juros'!$A$7:$A$73,MATCH(C13326,'Curva Juros'!$A$7:$A$73,1)))</f>
        <v>7.5420039523809521</v>
      </c>
      <c r="F13326" s="24">
        <f t="shared" si="208"/>
        <v>-7.0710395238095247E-3</v>
      </c>
      <c r="G13326" s="24"/>
    </row>
    <row r="13327" spans="1:7" x14ac:dyDescent="0.25">
      <c r="A13327" s="3" t="s">
        <v>282</v>
      </c>
      <c r="B13327" s="4">
        <v>46066</v>
      </c>
      <c r="C13327" s="5">
        <v>1643.68</v>
      </c>
      <c r="D13327" s="19">
        <v>6.7951999999999999E-2</v>
      </c>
      <c r="E13327" s="35" cm="1">
        <f t="array" ref="E13327">INDEX('Curva Juros'!$B$7:$B$73,MATCH(C13327,'Curva Juros'!$A$7:$A$73,1)) +
(C13327-INDEX('Curva Juros'!$A$7:$A$73,MATCH(C13327,'Curva Juros'!$A$7:$A$73,1))) *
(INDEX('Curva Juros'!$B$7:$B$73,MATCH(C13327,'Curva Juros'!$A$7:$A$73,1)+1) -
INDEX('Curva Juros'!$B$7:$B$73,MATCH(C13327,'Curva Juros'!$A$7:$A$73,1))) /
(INDEX('Curva Juros'!$A$7:$A$73,MATCH(C13327,'Curva Juros'!$A$7:$A$73,1)+1) -
INDEX('Curva Juros'!$A$7:$A$73,MATCH(C13327,'Curva Juros'!$A$7:$A$73,1)))</f>
        <v>7.543066476190476</v>
      </c>
      <c r="F13327" s="24">
        <f t="shared" si="208"/>
        <v>-7.4786647619047575E-3</v>
      </c>
      <c r="G13327" s="24"/>
    </row>
    <row r="13328" spans="1:7" x14ac:dyDescent="0.25">
      <c r="A13328" s="6" t="s">
        <v>282</v>
      </c>
      <c r="B13328" s="7">
        <v>46073</v>
      </c>
      <c r="C13328" s="8">
        <v>1640.74</v>
      </c>
      <c r="D13328" s="20">
        <v>6.7919999999999994E-2</v>
      </c>
      <c r="E13328" s="35" cm="1">
        <f t="array" ref="E13328">INDEX('Curva Juros'!$B$7:$B$73,MATCH(C13328,'Curva Juros'!$A$7:$A$73,1)) +
(C13328-INDEX('Curva Juros'!$A$7:$A$73,MATCH(C13328,'Curva Juros'!$A$7:$A$73,1))) *
(INDEX('Curva Juros'!$B$7:$B$73,MATCH(C13328,'Curva Juros'!$A$7:$A$73,1)+1) -
INDEX('Curva Juros'!$B$7:$B$73,MATCH(C13328,'Curva Juros'!$A$7:$A$73,1))) /
(INDEX('Curva Juros'!$A$7:$A$73,MATCH(C13328,'Curva Juros'!$A$7:$A$73,1)+1) -
INDEX('Curva Juros'!$A$7:$A$73,MATCH(C13328,'Curva Juros'!$A$7:$A$73,1)))</f>
        <v>7.5438084761904767</v>
      </c>
      <c r="F13328" s="24">
        <f t="shared" si="208"/>
        <v>-7.5180847619047697E-3</v>
      </c>
      <c r="G13328" s="24"/>
    </row>
    <row r="13329" spans="1:7" x14ac:dyDescent="0.25">
      <c r="A13329" s="3" t="s">
        <v>282</v>
      </c>
      <c r="B13329" s="4">
        <v>46080</v>
      </c>
      <c r="C13329" s="5">
        <v>1637.82</v>
      </c>
      <c r="D13329" s="19">
        <v>6.6879999999999995E-2</v>
      </c>
      <c r="E13329" s="35" cm="1">
        <f t="array" ref="E13329">INDEX('Curva Juros'!$B$7:$B$73,MATCH(C13329,'Curva Juros'!$A$7:$A$73,1)) +
(C13329-INDEX('Curva Juros'!$A$7:$A$73,MATCH(C13329,'Curva Juros'!$A$7:$A$73,1))) *
(INDEX('Curva Juros'!$B$7:$B$73,MATCH(C13329,'Curva Juros'!$A$7:$A$73,1)+1) -
INDEX('Curva Juros'!$B$7:$B$73,MATCH(C13329,'Curva Juros'!$A$7:$A$73,1))) /
(INDEX('Curva Juros'!$A$7:$A$73,MATCH(C13329,'Curva Juros'!$A$7:$A$73,1)+1) -
INDEX('Curva Juros'!$A$7:$A$73,MATCH(C13329,'Curva Juros'!$A$7:$A$73,1)))</f>
        <v>7.544543</v>
      </c>
      <c r="F13329" s="24">
        <f t="shared" si="208"/>
        <v>-8.5654299999999989E-3</v>
      </c>
      <c r="G13329" s="24"/>
    </row>
    <row r="13330" spans="1:7" x14ac:dyDescent="0.25">
      <c r="A13330" s="6" t="s">
        <v>283</v>
      </c>
      <c r="B13330" s="7">
        <v>45723</v>
      </c>
      <c r="C13330" s="8">
        <v>1862.25</v>
      </c>
      <c r="D13330" s="20">
        <v>7.8497999999999998E-2</v>
      </c>
      <c r="E13330" s="35" cm="1">
        <f t="array" ref="E13330">INDEX('Curva Juros'!$B$7:$B$73,MATCH(C13330,'Curva Juros'!$A$7:$A$73,1)) +
(C13330-INDEX('Curva Juros'!$A$7:$A$73,MATCH(C13330,'Curva Juros'!$A$7:$A$73,1))) *
(INDEX('Curva Juros'!$B$7:$B$73,MATCH(C13330,'Curva Juros'!$A$7:$A$73,1)+1) -
INDEX('Curva Juros'!$B$7:$B$73,MATCH(C13330,'Curva Juros'!$A$7:$A$73,1))) /
(INDEX('Curva Juros'!$A$7:$A$73,MATCH(C13330,'Curva Juros'!$A$7:$A$73,1)+1) -
INDEX('Curva Juros'!$A$7:$A$73,MATCH(C13330,'Curva Juros'!$A$7:$A$73,1)))</f>
        <v>7.4872017857142863</v>
      </c>
      <c r="F13330" s="24">
        <f t="shared" si="208"/>
        <v>3.6259821428571287E-3</v>
      </c>
      <c r="G13330" s="24"/>
    </row>
    <row r="13331" spans="1:7" x14ac:dyDescent="0.25">
      <c r="A13331" s="3" t="s">
        <v>283</v>
      </c>
      <c r="B13331" s="4">
        <v>45730</v>
      </c>
      <c r="C13331" s="5">
        <v>1858.98</v>
      </c>
      <c r="D13331" s="19">
        <v>7.7966999999999995E-2</v>
      </c>
      <c r="E13331" s="35" cm="1">
        <f t="array" ref="E13331">INDEX('Curva Juros'!$B$7:$B$73,MATCH(C13331,'Curva Juros'!$A$7:$A$73,1)) +
(C13331-INDEX('Curva Juros'!$A$7:$A$73,MATCH(C13331,'Curva Juros'!$A$7:$A$73,1))) *
(INDEX('Curva Juros'!$B$7:$B$73,MATCH(C13331,'Curva Juros'!$A$7:$A$73,1)+1) -
INDEX('Curva Juros'!$B$7:$B$73,MATCH(C13331,'Curva Juros'!$A$7:$A$73,1))) /
(INDEX('Curva Juros'!$A$7:$A$73,MATCH(C13331,'Curva Juros'!$A$7:$A$73,1)+1) -
INDEX('Curva Juros'!$A$7:$A$73,MATCH(C13331,'Curva Juros'!$A$7:$A$73,1)))</f>
        <v>7.4880504285714284</v>
      </c>
      <c r="F13331" s="24">
        <f t="shared" si="208"/>
        <v>3.0864957142857086E-3</v>
      </c>
      <c r="G13331" s="24"/>
    </row>
    <row r="13332" spans="1:7" x14ac:dyDescent="0.25">
      <c r="A13332" s="6" t="s">
        <v>283</v>
      </c>
      <c r="B13332" s="7">
        <v>45737</v>
      </c>
      <c r="C13332" s="8">
        <v>1912.58</v>
      </c>
      <c r="D13332" s="20">
        <v>7.7621999999999997E-2</v>
      </c>
      <c r="E13332" s="35" cm="1">
        <f t="array" ref="E13332">INDEX('Curva Juros'!$B$7:$B$73,MATCH(C13332,'Curva Juros'!$A$7:$A$73,1)) +
(C13332-INDEX('Curva Juros'!$A$7:$A$73,MATCH(C13332,'Curva Juros'!$A$7:$A$73,1))) *
(INDEX('Curva Juros'!$B$7:$B$73,MATCH(C13332,'Curva Juros'!$A$7:$A$73,1)+1) -
INDEX('Curva Juros'!$B$7:$B$73,MATCH(C13332,'Curva Juros'!$A$7:$A$73,1))) /
(INDEX('Curva Juros'!$A$7:$A$73,MATCH(C13332,'Curva Juros'!$A$7:$A$73,1)+1) -
INDEX('Curva Juros'!$A$7:$A$73,MATCH(C13332,'Curva Juros'!$A$7:$A$73,1)))</f>
        <v>7.474086190476191</v>
      </c>
      <c r="F13332" s="24">
        <f t="shared" si="208"/>
        <v>2.8811380952380866E-3</v>
      </c>
      <c r="G13332" s="24"/>
    </row>
    <row r="13333" spans="1:7" x14ac:dyDescent="0.25">
      <c r="A13333" s="3" t="s">
        <v>283</v>
      </c>
      <c r="B13333" s="4">
        <v>45744</v>
      </c>
      <c r="C13333" s="5">
        <v>1907.93</v>
      </c>
      <c r="D13333" s="19">
        <v>7.7501E-2</v>
      </c>
      <c r="E13333" s="35" cm="1">
        <f t="array" ref="E13333">INDEX('Curva Juros'!$B$7:$B$73,MATCH(C13333,'Curva Juros'!$A$7:$A$73,1)) +
(C13333-INDEX('Curva Juros'!$A$7:$A$73,MATCH(C13333,'Curva Juros'!$A$7:$A$73,1))) *
(INDEX('Curva Juros'!$B$7:$B$73,MATCH(C13333,'Curva Juros'!$A$7:$A$73,1)+1) -
INDEX('Curva Juros'!$B$7:$B$73,MATCH(C13333,'Curva Juros'!$A$7:$A$73,1))) /
(INDEX('Curva Juros'!$A$7:$A$73,MATCH(C13333,'Curva Juros'!$A$7:$A$73,1)+1) -
INDEX('Curva Juros'!$A$7:$A$73,MATCH(C13333,'Curva Juros'!$A$7:$A$73,1)))</f>
        <v>7.4753040476190478</v>
      </c>
      <c r="F13333" s="24">
        <f t="shared" si="208"/>
        <v>2.7479595238095178E-3</v>
      </c>
      <c r="G13333" s="24"/>
    </row>
    <row r="13334" spans="1:7" x14ac:dyDescent="0.25">
      <c r="A13334" s="6" t="s">
        <v>283</v>
      </c>
      <c r="B13334" s="7">
        <v>45751</v>
      </c>
      <c r="C13334" s="8">
        <v>1909.68</v>
      </c>
      <c r="D13334" s="20">
        <v>7.5208999999999998E-2</v>
      </c>
      <c r="E13334" s="35" cm="1">
        <f t="array" ref="E13334">INDEX('Curva Juros'!$B$7:$B$73,MATCH(C13334,'Curva Juros'!$A$7:$A$73,1)) +
(C13334-INDEX('Curva Juros'!$A$7:$A$73,MATCH(C13334,'Curva Juros'!$A$7:$A$73,1))) *
(INDEX('Curva Juros'!$B$7:$B$73,MATCH(C13334,'Curva Juros'!$A$7:$A$73,1)+1) -
INDEX('Curva Juros'!$B$7:$B$73,MATCH(C13334,'Curva Juros'!$A$7:$A$73,1))) /
(INDEX('Curva Juros'!$A$7:$A$73,MATCH(C13334,'Curva Juros'!$A$7:$A$73,1)+1) -
INDEX('Curva Juros'!$A$7:$A$73,MATCH(C13334,'Curva Juros'!$A$7:$A$73,1)))</f>
        <v>7.4748457142857143</v>
      </c>
      <c r="F13334" s="24">
        <f t="shared" si="208"/>
        <v>4.6054285714285104E-4</v>
      </c>
      <c r="G13334" s="24"/>
    </row>
    <row r="13335" spans="1:7" x14ac:dyDescent="0.25">
      <c r="A13335" s="3" t="s">
        <v>283</v>
      </c>
      <c r="B13335" s="4">
        <v>45758</v>
      </c>
      <c r="C13335" s="5">
        <v>1899.79</v>
      </c>
      <c r="D13335" s="19">
        <v>7.6871999999999996E-2</v>
      </c>
      <c r="E13335" s="35" cm="1">
        <f t="array" ref="E13335">INDEX('Curva Juros'!$B$7:$B$73,MATCH(C13335,'Curva Juros'!$A$7:$A$73,1)) +
(C13335-INDEX('Curva Juros'!$A$7:$A$73,MATCH(C13335,'Curva Juros'!$A$7:$A$73,1))) *
(INDEX('Curva Juros'!$B$7:$B$73,MATCH(C13335,'Curva Juros'!$A$7:$A$73,1)+1) -
INDEX('Curva Juros'!$B$7:$B$73,MATCH(C13335,'Curva Juros'!$A$7:$A$73,1))) /
(INDEX('Curva Juros'!$A$7:$A$73,MATCH(C13335,'Curva Juros'!$A$7:$A$73,1)+1) -
INDEX('Curva Juros'!$A$7:$A$73,MATCH(C13335,'Curva Juros'!$A$7:$A$73,1)))</f>
        <v>7.4774359523809526</v>
      </c>
      <c r="F13335" s="24">
        <f t="shared" si="208"/>
        <v>2.0976404761904738E-3</v>
      </c>
      <c r="G13335" s="24"/>
    </row>
    <row r="13336" spans="1:7" x14ac:dyDescent="0.25">
      <c r="A13336" s="6" t="s">
        <v>283</v>
      </c>
      <c r="B13336" s="7">
        <v>45764</v>
      </c>
      <c r="C13336" s="8">
        <v>1896.19</v>
      </c>
      <c r="D13336" s="20">
        <v>7.6737E-2</v>
      </c>
      <c r="E13336" s="35" cm="1">
        <f t="array" ref="E13336">INDEX('Curva Juros'!$B$7:$B$73,MATCH(C13336,'Curva Juros'!$A$7:$A$73,1)) +
(C13336-INDEX('Curva Juros'!$A$7:$A$73,MATCH(C13336,'Curva Juros'!$A$7:$A$73,1))) *
(INDEX('Curva Juros'!$B$7:$B$73,MATCH(C13336,'Curva Juros'!$A$7:$A$73,1)+1) -
INDEX('Curva Juros'!$B$7:$B$73,MATCH(C13336,'Curva Juros'!$A$7:$A$73,1))) /
(INDEX('Curva Juros'!$A$7:$A$73,MATCH(C13336,'Curva Juros'!$A$7:$A$73,1)+1) -
INDEX('Curva Juros'!$A$7:$A$73,MATCH(C13336,'Curva Juros'!$A$7:$A$73,1)))</f>
        <v>7.47837880952381</v>
      </c>
      <c r="F13336" s="24">
        <f t="shared" si="208"/>
        <v>1.9532119047619007E-3</v>
      </c>
      <c r="G13336" s="24"/>
    </row>
    <row r="13337" spans="1:7" x14ac:dyDescent="0.25">
      <c r="A13337" s="3" t="s">
        <v>283</v>
      </c>
      <c r="B13337" s="4">
        <v>45772</v>
      </c>
      <c r="C13337" s="5">
        <v>1894.95</v>
      </c>
      <c r="D13337" s="19">
        <v>7.5797000000000003E-2</v>
      </c>
      <c r="E13337" s="35" cm="1">
        <f t="array" ref="E13337">INDEX('Curva Juros'!$B$7:$B$73,MATCH(C13337,'Curva Juros'!$A$7:$A$73,1)) +
(C13337-INDEX('Curva Juros'!$A$7:$A$73,MATCH(C13337,'Curva Juros'!$A$7:$A$73,1))) *
(INDEX('Curva Juros'!$B$7:$B$73,MATCH(C13337,'Curva Juros'!$A$7:$A$73,1)+1) -
INDEX('Curva Juros'!$B$7:$B$73,MATCH(C13337,'Curva Juros'!$A$7:$A$73,1))) /
(INDEX('Curva Juros'!$A$7:$A$73,MATCH(C13337,'Curva Juros'!$A$7:$A$73,1)+1) -
INDEX('Curva Juros'!$A$7:$A$73,MATCH(C13337,'Curva Juros'!$A$7:$A$73,1)))</f>
        <v>7.4787035714285715</v>
      </c>
      <c r="F13337" s="24">
        <f t="shared" si="208"/>
        <v>1.0099642857142876E-3</v>
      </c>
      <c r="G13337" s="24"/>
    </row>
    <row r="13338" spans="1:7" x14ac:dyDescent="0.25">
      <c r="A13338" s="6" t="s">
        <v>283</v>
      </c>
      <c r="B13338" s="7">
        <v>45779</v>
      </c>
      <c r="C13338" s="8">
        <v>1893.78</v>
      </c>
      <c r="D13338" s="20">
        <v>7.4836E-2</v>
      </c>
      <c r="E13338" s="35" cm="1">
        <f t="array" ref="E13338">INDEX('Curva Juros'!$B$7:$B$73,MATCH(C13338,'Curva Juros'!$A$7:$A$73,1)) +
(C13338-INDEX('Curva Juros'!$A$7:$A$73,MATCH(C13338,'Curva Juros'!$A$7:$A$73,1))) *
(INDEX('Curva Juros'!$B$7:$B$73,MATCH(C13338,'Curva Juros'!$A$7:$A$73,1)+1) -
INDEX('Curva Juros'!$B$7:$B$73,MATCH(C13338,'Curva Juros'!$A$7:$A$73,1))) /
(INDEX('Curva Juros'!$A$7:$A$73,MATCH(C13338,'Curva Juros'!$A$7:$A$73,1)+1) -
INDEX('Curva Juros'!$A$7:$A$73,MATCH(C13338,'Curva Juros'!$A$7:$A$73,1)))</f>
        <v>7.4790100000000006</v>
      </c>
      <c r="F13338" s="24">
        <f t="shared" si="208"/>
        <v>4.5899999999987617E-5</v>
      </c>
      <c r="G13338" s="24"/>
    </row>
    <row r="13339" spans="1:7" x14ac:dyDescent="0.25">
      <c r="A13339" s="3" t="s">
        <v>283</v>
      </c>
      <c r="B13339" s="4">
        <v>45786</v>
      </c>
      <c r="C13339" s="5">
        <v>1896.49</v>
      </c>
      <c r="D13339" s="19">
        <v>7.2207999999999994E-2</v>
      </c>
      <c r="E13339" s="35" cm="1">
        <f t="array" ref="E13339">INDEX('Curva Juros'!$B$7:$B$73,MATCH(C13339,'Curva Juros'!$A$7:$A$73,1)) +
(C13339-INDEX('Curva Juros'!$A$7:$A$73,MATCH(C13339,'Curva Juros'!$A$7:$A$73,1))) *
(INDEX('Curva Juros'!$B$7:$B$73,MATCH(C13339,'Curva Juros'!$A$7:$A$73,1)+1) -
INDEX('Curva Juros'!$B$7:$B$73,MATCH(C13339,'Curva Juros'!$A$7:$A$73,1))) /
(INDEX('Curva Juros'!$A$7:$A$73,MATCH(C13339,'Curva Juros'!$A$7:$A$73,1)+1) -
INDEX('Curva Juros'!$A$7:$A$73,MATCH(C13339,'Curva Juros'!$A$7:$A$73,1)))</f>
        <v>7.4783002380952386</v>
      </c>
      <c r="F13339" s="24">
        <f t="shared" si="208"/>
        <v>-2.5750023809523875E-3</v>
      </c>
      <c r="G13339" s="24"/>
    </row>
    <row r="13340" spans="1:7" x14ac:dyDescent="0.25">
      <c r="A13340" s="6" t="s">
        <v>283</v>
      </c>
      <c r="B13340" s="7">
        <v>45793</v>
      </c>
      <c r="C13340" s="8">
        <v>1890.75</v>
      </c>
      <c r="D13340" s="20">
        <v>7.2458999999999996E-2</v>
      </c>
      <c r="E13340" s="35" cm="1">
        <f t="array" ref="E13340">INDEX('Curva Juros'!$B$7:$B$73,MATCH(C13340,'Curva Juros'!$A$7:$A$73,1)) +
(C13340-INDEX('Curva Juros'!$A$7:$A$73,MATCH(C13340,'Curva Juros'!$A$7:$A$73,1))) *
(INDEX('Curva Juros'!$B$7:$B$73,MATCH(C13340,'Curva Juros'!$A$7:$A$73,1)+1) -
INDEX('Curva Juros'!$B$7:$B$73,MATCH(C13340,'Curva Juros'!$A$7:$A$73,1))) /
(INDEX('Curva Juros'!$A$7:$A$73,MATCH(C13340,'Curva Juros'!$A$7:$A$73,1)+1) -
INDEX('Curva Juros'!$A$7:$A$73,MATCH(C13340,'Curva Juros'!$A$7:$A$73,1)))</f>
        <v>7.4798035714285716</v>
      </c>
      <c r="F13340" s="24">
        <f t="shared" si="208"/>
        <v>-2.3390357142857171E-3</v>
      </c>
      <c r="G13340" s="24"/>
    </row>
    <row r="13341" spans="1:7" x14ac:dyDescent="0.25">
      <c r="A13341" s="3" t="s">
        <v>283</v>
      </c>
      <c r="B13341" s="4">
        <v>45800</v>
      </c>
      <c r="C13341" s="5">
        <v>1885.14</v>
      </c>
      <c r="D13341" s="19">
        <v>7.2667999999999996E-2</v>
      </c>
      <c r="E13341" s="35" cm="1">
        <f t="array" ref="E13341">INDEX('Curva Juros'!$B$7:$B$73,MATCH(C13341,'Curva Juros'!$A$7:$A$73,1)) +
(C13341-INDEX('Curva Juros'!$A$7:$A$73,MATCH(C13341,'Curva Juros'!$A$7:$A$73,1))) *
(INDEX('Curva Juros'!$B$7:$B$73,MATCH(C13341,'Curva Juros'!$A$7:$A$73,1)+1) -
INDEX('Curva Juros'!$B$7:$B$73,MATCH(C13341,'Curva Juros'!$A$7:$A$73,1))) /
(INDEX('Curva Juros'!$A$7:$A$73,MATCH(C13341,'Curva Juros'!$A$7:$A$73,1)+1) -
INDEX('Curva Juros'!$A$7:$A$73,MATCH(C13341,'Curva Juros'!$A$7:$A$73,1)))</f>
        <v>7.4812612857142859</v>
      </c>
      <c r="F13341" s="24">
        <f t="shared" si="208"/>
        <v>-2.1446128571428608E-3</v>
      </c>
      <c r="G13341" s="24"/>
    </row>
    <row r="13342" spans="1:7" x14ac:dyDescent="0.25">
      <c r="A13342" s="6" t="s">
        <v>283</v>
      </c>
      <c r="B13342" s="7">
        <v>45807</v>
      </c>
      <c r="C13342" s="8">
        <v>1880.12</v>
      </c>
      <c r="D13342" s="20">
        <v>7.2677000000000005E-2</v>
      </c>
      <c r="E13342" s="35" cm="1">
        <f t="array" ref="E13342">INDEX('Curva Juros'!$B$7:$B$73,MATCH(C13342,'Curva Juros'!$A$7:$A$73,1)) +
(C13342-INDEX('Curva Juros'!$A$7:$A$73,MATCH(C13342,'Curva Juros'!$A$7:$A$73,1))) *
(INDEX('Curva Juros'!$B$7:$B$73,MATCH(C13342,'Curva Juros'!$A$7:$A$73,1)+1) -
INDEX('Curva Juros'!$B$7:$B$73,MATCH(C13342,'Curva Juros'!$A$7:$A$73,1))) /
(INDEX('Curva Juros'!$A$7:$A$73,MATCH(C13342,'Curva Juros'!$A$7:$A$73,1)+1) -
INDEX('Curva Juros'!$A$7:$A$73,MATCH(C13342,'Curva Juros'!$A$7:$A$73,1)))</f>
        <v>7.4825640952380956</v>
      </c>
      <c r="F13342" s="24">
        <f t="shared" si="208"/>
        <v>-2.1486409523809452E-3</v>
      </c>
      <c r="G13342" s="24"/>
    </row>
    <row r="13343" spans="1:7" x14ac:dyDescent="0.25">
      <c r="A13343" s="3" t="s">
        <v>283</v>
      </c>
      <c r="B13343" s="4">
        <v>45814</v>
      </c>
      <c r="C13343" s="5">
        <v>1874.5</v>
      </c>
      <c r="D13343" s="19">
        <v>7.2887999999999994E-2</v>
      </c>
      <c r="E13343" s="35" cm="1">
        <f t="array" ref="E13343">INDEX('Curva Juros'!$B$7:$B$73,MATCH(C13343,'Curva Juros'!$A$7:$A$73,1)) +
(C13343-INDEX('Curva Juros'!$A$7:$A$73,MATCH(C13343,'Curva Juros'!$A$7:$A$73,1))) *
(INDEX('Curva Juros'!$B$7:$B$73,MATCH(C13343,'Curva Juros'!$A$7:$A$73,1)+1) -
INDEX('Curva Juros'!$B$7:$B$73,MATCH(C13343,'Curva Juros'!$A$7:$A$73,1))) /
(INDEX('Curva Juros'!$A$7:$A$73,MATCH(C13343,'Curva Juros'!$A$7:$A$73,1)+1) -
INDEX('Curva Juros'!$A$7:$A$73,MATCH(C13343,'Curva Juros'!$A$7:$A$73,1)))</f>
        <v>7.4840226190476198</v>
      </c>
      <c r="F13343" s="24">
        <f t="shared" si="208"/>
        <v>-1.9522261904762056E-3</v>
      </c>
      <c r="G13343" s="24"/>
    </row>
    <row r="13344" spans="1:7" x14ac:dyDescent="0.25">
      <c r="A13344" s="6" t="s">
        <v>283</v>
      </c>
      <c r="B13344" s="7">
        <v>45821</v>
      </c>
      <c r="C13344" s="8">
        <v>1869.43</v>
      </c>
      <c r="D13344" s="20">
        <v>7.2912000000000005E-2</v>
      </c>
      <c r="E13344" s="35" cm="1">
        <f t="array" ref="E13344">INDEX('Curva Juros'!$B$7:$B$73,MATCH(C13344,'Curva Juros'!$A$7:$A$73,1)) +
(C13344-INDEX('Curva Juros'!$A$7:$A$73,MATCH(C13344,'Curva Juros'!$A$7:$A$73,1))) *
(INDEX('Curva Juros'!$B$7:$B$73,MATCH(C13344,'Curva Juros'!$A$7:$A$73,1)+1) -
INDEX('Curva Juros'!$B$7:$B$73,MATCH(C13344,'Curva Juros'!$A$7:$A$73,1))) /
(INDEX('Curva Juros'!$A$7:$A$73,MATCH(C13344,'Curva Juros'!$A$7:$A$73,1)+1) -
INDEX('Curva Juros'!$A$7:$A$73,MATCH(C13344,'Curva Juros'!$A$7:$A$73,1)))</f>
        <v>7.4853384047619054</v>
      </c>
      <c r="F13344" s="24">
        <f t="shared" si="208"/>
        <v>-1.9413840476190519E-3</v>
      </c>
      <c r="G13344" s="24"/>
    </row>
    <row r="13345" spans="1:7" x14ac:dyDescent="0.25">
      <c r="A13345" s="3" t="s">
        <v>283</v>
      </c>
      <c r="B13345" s="4">
        <v>45828</v>
      </c>
      <c r="C13345" s="5">
        <v>1868.43</v>
      </c>
      <c r="D13345" s="19">
        <v>7.1887999999999994E-2</v>
      </c>
      <c r="E13345" s="35" cm="1">
        <f t="array" ref="E13345">INDEX('Curva Juros'!$B$7:$B$73,MATCH(C13345,'Curva Juros'!$A$7:$A$73,1)) +
(C13345-INDEX('Curva Juros'!$A$7:$A$73,MATCH(C13345,'Curva Juros'!$A$7:$A$73,1))) *
(INDEX('Curva Juros'!$B$7:$B$73,MATCH(C13345,'Curva Juros'!$A$7:$A$73,1)+1) -
INDEX('Curva Juros'!$B$7:$B$73,MATCH(C13345,'Curva Juros'!$A$7:$A$73,1))) /
(INDEX('Curva Juros'!$A$7:$A$73,MATCH(C13345,'Curva Juros'!$A$7:$A$73,1)+1) -
INDEX('Curva Juros'!$A$7:$A$73,MATCH(C13345,'Curva Juros'!$A$7:$A$73,1)))</f>
        <v>7.4855979285714289</v>
      </c>
      <c r="F13345" s="24">
        <f t="shared" si="208"/>
        <v>-2.967979285714295E-3</v>
      </c>
      <c r="G13345" s="24"/>
    </row>
    <row r="13346" spans="1:7" x14ac:dyDescent="0.25">
      <c r="A13346" s="6" t="s">
        <v>283</v>
      </c>
      <c r="B13346" s="7">
        <v>45835</v>
      </c>
      <c r="C13346" s="8">
        <v>1863.5</v>
      </c>
      <c r="D13346" s="20">
        <v>7.1863999999999997E-2</v>
      </c>
      <c r="E13346" s="35" cm="1">
        <f t="array" ref="E13346">INDEX('Curva Juros'!$B$7:$B$73,MATCH(C13346,'Curva Juros'!$A$7:$A$73,1)) +
(C13346-INDEX('Curva Juros'!$A$7:$A$73,MATCH(C13346,'Curva Juros'!$A$7:$A$73,1))) *
(INDEX('Curva Juros'!$B$7:$B$73,MATCH(C13346,'Curva Juros'!$A$7:$A$73,1)+1) -
INDEX('Curva Juros'!$B$7:$B$73,MATCH(C13346,'Curva Juros'!$A$7:$A$73,1))) /
(INDEX('Curva Juros'!$A$7:$A$73,MATCH(C13346,'Curva Juros'!$A$7:$A$73,1)+1) -
INDEX('Curva Juros'!$A$7:$A$73,MATCH(C13346,'Curva Juros'!$A$7:$A$73,1)))</f>
        <v>7.4868773809523814</v>
      </c>
      <c r="F13346" s="24">
        <f t="shared" si="208"/>
        <v>-3.0047738095238113E-3</v>
      </c>
      <c r="G13346" s="24"/>
    </row>
    <row r="13347" spans="1:7" x14ac:dyDescent="0.25">
      <c r="A13347" s="3" t="s">
        <v>283</v>
      </c>
      <c r="B13347" s="4">
        <v>45842</v>
      </c>
      <c r="C13347" s="5">
        <v>1861</v>
      </c>
      <c r="D13347" s="19">
        <v>7.1007000000000001E-2</v>
      </c>
      <c r="E13347" s="35" cm="1">
        <f t="array" ref="E13347">INDEX('Curva Juros'!$B$7:$B$73,MATCH(C13347,'Curva Juros'!$A$7:$A$73,1)) +
(C13347-INDEX('Curva Juros'!$A$7:$A$73,MATCH(C13347,'Curva Juros'!$A$7:$A$73,1))) *
(INDEX('Curva Juros'!$B$7:$B$73,MATCH(C13347,'Curva Juros'!$A$7:$A$73,1)+1) -
INDEX('Curva Juros'!$B$7:$B$73,MATCH(C13347,'Curva Juros'!$A$7:$A$73,1))) /
(INDEX('Curva Juros'!$A$7:$A$73,MATCH(C13347,'Curva Juros'!$A$7:$A$73,1)+1) -
INDEX('Curva Juros'!$A$7:$A$73,MATCH(C13347,'Curva Juros'!$A$7:$A$73,1)))</f>
        <v>7.4875261904761912</v>
      </c>
      <c r="F13347" s="24">
        <f t="shared" si="208"/>
        <v>-3.868261904761916E-3</v>
      </c>
      <c r="G13347" s="24"/>
    </row>
    <row r="13348" spans="1:7" x14ac:dyDescent="0.25">
      <c r="A13348" s="6" t="s">
        <v>283</v>
      </c>
      <c r="B13348" s="7">
        <v>45849</v>
      </c>
      <c r="C13348" s="8">
        <v>1852.37</v>
      </c>
      <c r="D13348" s="20">
        <v>7.2249999999999995E-2</v>
      </c>
      <c r="E13348" s="35" cm="1">
        <f t="array" ref="E13348">INDEX('Curva Juros'!$B$7:$B$73,MATCH(C13348,'Curva Juros'!$A$7:$A$73,1)) +
(C13348-INDEX('Curva Juros'!$A$7:$A$73,MATCH(C13348,'Curva Juros'!$A$7:$A$73,1))) *
(INDEX('Curva Juros'!$B$7:$B$73,MATCH(C13348,'Curva Juros'!$A$7:$A$73,1)+1) -
INDEX('Curva Juros'!$B$7:$B$73,MATCH(C13348,'Curva Juros'!$A$7:$A$73,1))) /
(INDEX('Curva Juros'!$A$7:$A$73,MATCH(C13348,'Curva Juros'!$A$7:$A$73,1)+1) -
INDEX('Curva Juros'!$A$7:$A$73,MATCH(C13348,'Curva Juros'!$A$7:$A$73,1)))</f>
        <v>7.4897658809523815</v>
      </c>
      <c r="F13348" s="24">
        <f t="shared" si="208"/>
        <v>-2.6476588095238202E-3</v>
      </c>
      <c r="G13348" s="24"/>
    </row>
    <row r="13349" spans="1:7" x14ac:dyDescent="0.25">
      <c r="A13349" s="3" t="s">
        <v>283</v>
      </c>
      <c r="B13349" s="4">
        <v>45856</v>
      </c>
      <c r="C13349" s="5">
        <v>1842.22</v>
      </c>
      <c r="D13349" s="19">
        <v>7.4007000000000003E-2</v>
      </c>
      <c r="E13349" s="35" cm="1">
        <f t="array" ref="E13349">INDEX('Curva Juros'!$B$7:$B$73,MATCH(C13349,'Curva Juros'!$A$7:$A$73,1)) +
(C13349-INDEX('Curva Juros'!$A$7:$A$73,MATCH(C13349,'Curva Juros'!$A$7:$A$73,1))) *
(INDEX('Curva Juros'!$B$7:$B$73,MATCH(C13349,'Curva Juros'!$A$7:$A$73,1)+1) -
INDEX('Curva Juros'!$B$7:$B$73,MATCH(C13349,'Curva Juros'!$A$7:$A$73,1))) /
(INDEX('Curva Juros'!$A$7:$A$73,MATCH(C13349,'Curva Juros'!$A$7:$A$73,1)+1) -
INDEX('Curva Juros'!$A$7:$A$73,MATCH(C13349,'Curva Juros'!$A$7:$A$73,1)))</f>
        <v>7.4924000476190482</v>
      </c>
      <c r="F13349" s="24">
        <f t="shared" si="208"/>
        <v>-9.1700047619047709E-4</v>
      </c>
      <c r="G13349" s="24"/>
    </row>
    <row r="13350" spans="1:7" x14ac:dyDescent="0.25">
      <c r="A13350" s="6" t="s">
        <v>283</v>
      </c>
      <c r="B13350" s="7">
        <v>45863</v>
      </c>
      <c r="C13350" s="8">
        <v>1835.91</v>
      </c>
      <c r="D13350" s="20">
        <v>7.4453000000000005E-2</v>
      </c>
      <c r="E13350" s="35" cm="1">
        <f t="array" ref="E13350">INDEX('Curva Juros'!$B$7:$B$73,MATCH(C13350,'Curva Juros'!$A$7:$A$73,1)) +
(C13350-INDEX('Curva Juros'!$A$7:$A$73,MATCH(C13350,'Curva Juros'!$A$7:$A$73,1))) *
(INDEX('Curva Juros'!$B$7:$B$73,MATCH(C13350,'Curva Juros'!$A$7:$A$73,1)+1) -
INDEX('Curva Juros'!$B$7:$B$73,MATCH(C13350,'Curva Juros'!$A$7:$A$73,1))) /
(INDEX('Curva Juros'!$A$7:$A$73,MATCH(C13350,'Curva Juros'!$A$7:$A$73,1)+1) -
INDEX('Curva Juros'!$A$7:$A$73,MATCH(C13350,'Curva Juros'!$A$7:$A$73,1)))</f>
        <v>7.4940376428571431</v>
      </c>
      <c r="F13350" s="24">
        <f t="shared" si="208"/>
        <v>-4.8737642857142605E-4</v>
      </c>
      <c r="G13350" s="24"/>
    </row>
    <row r="13351" spans="1:7" x14ac:dyDescent="0.25">
      <c r="A13351" s="3" t="s">
        <v>283</v>
      </c>
      <c r="B13351" s="4">
        <v>45870</v>
      </c>
      <c r="C13351" s="5">
        <v>1834.18</v>
      </c>
      <c r="D13351" s="19">
        <v>7.3338E-2</v>
      </c>
      <c r="E13351" s="35" cm="1">
        <f t="array" ref="E13351">INDEX('Curva Juros'!$B$7:$B$73,MATCH(C13351,'Curva Juros'!$A$7:$A$73,1)) +
(C13351-INDEX('Curva Juros'!$A$7:$A$73,MATCH(C13351,'Curva Juros'!$A$7:$A$73,1))) *
(INDEX('Curva Juros'!$B$7:$B$73,MATCH(C13351,'Curva Juros'!$A$7:$A$73,1)+1) -
INDEX('Curva Juros'!$B$7:$B$73,MATCH(C13351,'Curva Juros'!$A$7:$A$73,1))) /
(INDEX('Curva Juros'!$A$7:$A$73,MATCH(C13351,'Curva Juros'!$A$7:$A$73,1)+1) -
INDEX('Curva Juros'!$A$7:$A$73,MATCH(C13351,'Curva Juros'!$A$7:$A$73,1)))</f>
        <v>7.4944866190476187</v>
      </c>
      <c r="F13351" s="24">
        <f t="shared" si="208"/>
        <v>-1.6068661904761888E-3</v>
      </c>
      <c r="G13351" s="24"/>
    </row>
    <row r="13352" spans="1:7" x14ac:dyDescent="0.25">
      <c r="A13352" s="6" t="s">
        <v>283</v>
      </c>
      <c r="B13352" s="7">
        <v>45877</v>
      </c>
      <c r="C13352" s="8">
        <v>1833.31</v>
      </c>
      <c r="D13352" s="20">
        <v>7.1926000000000004E-2</v>
      </c>
      <c r="E13352" s="35" cm="1">
        <f t="array" ref="E13352">INDEX('Curva Juros'!$B$7:$B$73,MATCH(C13352,'Curva Juros'!$A$7:$A$73,1)) +
(C13352-INDEX('Curva Juros'!$A$7:$A$73,MATCH(C13352,'Curva Juros'!$A$7:$A$73,1))) *
(INDEX('Curva Juros'!$B$7:$B$73,MATCH(C13352,'Curva Juros'!$A$7:$A$73,1)+1) -
INDEX('Curva Juros'!$B$7:$B$73,MATCH(C13352,'Curva Juros'!$A$7:$A$73,1))) /
(INDEX('Curva Juros'!$A$7:$A$73,MATCH(C13352,'Curva Juros'!$A$7:$A$73,1)+1) -
INDEX('Curva Juros'!$A$7:$A$73,MATCH(C13352,'Curva Juros'!$A$7:$A$73,1)))</f>
        <v>7.4947124047619047</v>
      </c>
      <c r="F13352" s="24">
        <f t="shared" si="208"/>
        <v>-3.0211240476190476E-3</v>
      </c>
      <c r="G13352" s="24"/>
    </row>
    <row r="13353" spans="1:7" x14ac:dyDescent="0.25">
      <c r="A13353" s="3" t="s">
        <v>283</v>
      </c>
      <c r="B13353" s="4">
        <v>45884</v>
      </c>
      <c r="C13353" s="5">
        <v>1828.12</v>
      </c>
      <c r="D13353" s="19">
        <v>7.1994000000000002E-2</v>
      </c>
      <c r="E13353" s="35" cm="1">
        <f t="array" ref="E13353">INDEX('Curva Juros'!$B$7:$B$73,MATCH(C13353,'Curva Juros'!$A$7:$A$73,1)) +
(C13353-INDEX('Curva Juros'!$A$7:$A$73,MATCH(C13353,'Curva Juros'!$A$7:$A$73,1))) *
(INDEX('Curva Juros'!$B$7:$B$73,MATCH(C13353,'Curva Juros'!$A$7:$A$73,1)+1) -
INDEX('Curva Juros'!$B$7:$B$73,MATCH(C13353,'Curva Juros'!$A$7:$A$73,1))) /
(INDEX('Curva Juros'!$A$7:$A$73,MATCH(C13353,'Curva Juros'!$A$7:$A$73,1)+1) -
INDEX('Curva Juros'!$A$7:$A$73,MATCH(C13353,'Curva Juros'!$A$7:$A$73,1)))</f>
        <v>7.4960593333333332</v>
      </c>
      <c r="F13353" s="24">
        <f t="shared" si="208"/>
        <v>-2.9665933333333228E-3</v>
      </c>
      <c r="G13353" s="24"/>
    </row>
    <row r="13354" spans="1:7" x14ac:dyDescent="0.25">
      <c r="A13354" s="6" t="s">
        <v>283</v>
      </c>
      <c r="B13354" s="7">
        <v>45891</v>
      </c>
      <c r="C13354" s="8">
        <v>1820.57</v>
      </c>
      <c r="D13354" s="20">
        <v>7.2862999999999997E-2</v>
      </c>
      <c r="E13354" s="35" cm="1">
        <f t="array" ref="E13354">INDEX('Curva Juros'!$B$7:$B$73,MATCH(C13354,'Curva Juros'!$A$7:$A$73,1)) +
(C13354-INDEX('Curva Juros'!$A$7:$A$73,MATCH(C13354,'Curva Juros'!$A$7:$A$73,1))) *
(INDEX('Curva Juros'!$B$7:$B$73,MATCH(C13354,'Curva Juros'!$A$7:$A$73,1)+1) -
INDEX('Curva Juros'!$B$7:$B$73,MATCH(C13354,'Curva Juros'!$A$7:$A$73,1))) /
(INDEX('Curva Juros'!$A$7:$A$73,MATCH(C13354,'Curva Juros'!$A$7:$A$73,1)+1) -
INDEX('Curva Juros'!$A$7:$A$73,MATCH(C13354,'Curva Juros'!$A$7:$A$73,1)))</f>
        <v>7.4980187380952383</v>
      </c>
      <c r="F13354" s="24">
        <f t="shared" si="208"/>
        <v>-2.1171873809523872E-3</v>
      </c>
      <c r="G13354" s="24"/>
    </row>
    <row r="13355" spans="1:7" x14ac:dyDescent="0.25">
      <c r="A13355" s="3" t="s">
        <v>283</v>
      </c>
      <c r="B13355" s="4">
        <v>45898</v>
      </c>
      <c r="C13355" s="5">
        <v>1818.95</v>
      </c>
      <c r="D13355" s="19">
        <v>7.1709999999999996E-2</v>
      </c>
      <c r="E13355" s="35" cm="1">
        <f t="array" ref="E13355">INDEX('Curva Juros'!$B$7:$B$73,MATCH(C13355,'Curva Juros'!$A$7:$A$73,1)) +
(C13355-INDEX('Curva Juros'!$A$7:$A$73,MATCH(C13355,'Curva Juros'!$A$7:$A$73,1))) *
(INDEX('Curva Juros'!$B$7:$B$73,MATCH(C13355,'Curva Juros'!$A$7:$A$73,1)+1) -
INDEX('Curva Juros'!$B$7:$B$73,MATCH(C13355,'Curva Juros'!$A$7:$A$73,1))) /
(INDEX('Curva Juros'!$A$7:$A$73,MATCH(C13355,'Curva Juros'!$A$7:$A$73,1)+1) -
INDEX('Curva Juros'!$A$7:$A$73,MATCH(C13355,'Curva Juros'!$A$7:$A$73,1)))</f>
        <v>7.4984391666666665</v>
      </c>
      <c r="F13355" s="24">
        <f t="shared" si="208"/>
        <v>-3.2743916666666678E-3</v>
      </c>
      <c r="G13355" s="24"/>
    </row>
    <row r="13356" spans="1:7" x14ac:dyDescent="0.25">
      <c r="A13356" s="6" t="s">
        <v>283</v>
      </c>
      <c r="B13356" s="7">
        <v>45905</v>
      </c>
      <c r="C13356" s="8">
        <v>1813.1</v>
      </c>
      <c r="D13356" s="20">
        <v>7.1999999999999995E-2</v>
      </c>
      <c r="E13356" s="35" cm="1">
        <f t="array" ref="E13356">INDEX('Curva Juros'!$B$7:$B$73,MATCH(C13356,'Curva Juros'!$A$7:$A$73,1)) +
(C13356-INDEX('Curva Juros'!$A$7:$A$73,MATCH(C13356,'Curva Juros'!$A$7:$A$73,1))) *
(INDEX('Curva Juros'!$B$7:$B$73,MATCH(C13356,'Curva Juros'!$A$7:$A$73,1)+1) -
INDEX('Curva Juros'!$B$7:$B$73,MATCH(C13356,'Curva Juros'!$A$7:$A$73,1))) /
(INDEX('Curva Juros'!$A$7:$A$73,MATCH(C13356,'Curva Juros'!$A$7:$A$73,1)+1) -
INDEX('Curva Juros'!$A$7:$A$73,MATCH(C13356,'Curva Juros'!$A$7:$A$73,1)))</f>
        <v>7.499957380952381</v>
      </c>
      <c r="F13356" s="24">
        <f t="shared" si="208"/>
        <v>-2.9995738095238145E-3</v>
      </c>
      <c r="G13356" s="24"/>
    </row>
    <row r="13357" spans="1:7" x14ac:dyDescent="0.25">
      <c r="A13357" s="3" t="s">
        <v>283</v>
      </c>
      <c r="B13357" s="4">
        <v>45912</v>
      </c>
      <c r="C13357" s="5">
        <v>1810.72</v>
      </c>
      <c r="D13357" s="19">
        <v>7.1104000000000001E-2</v>
      </c>
      <c r="E13357" s="35" cm="1">
        <f t="array" ref="E13357">INDEX('Curva Juros'!$B$7:$B$73,MATCH(C13357,'Curva Juros'!$A$7:$A$73,1)) +
(C13357-INDEX('Curva Juros'!$A$7:$A$73,MATCH(C13357,'Curva Juros'!$A$7:$A$73,1))) *
(INDEX('Curva Juros'!$B$7:$B$73,MATCH(C13357,'Curva Juros'!$A$7:$A$73,1)+1) -
INDEX('Curva Juros'!$B$7:$B$73,MATCH(C13357,'Curva Juros'!$A$7:$A$73,1))) /
(INDEX('Curva Juros'!$A$7:$A$73,MATCH(C13357,'Curva Juros'!$A$7:$A$73,1)+1) -
INDEX('Curva Juros'!$A$7:$A$73,MATCH(C13357,'Curva Juros'!$A$7:$A$73,1)))</f>
        <v>7.5005750476190478</v>
      </c>
      <c r="F13357" s="24">
        <f t="shared" si="208"/>
        <v>-3.9017504761904714E-3</v>
      </c>
      <c r="G13357" s="24"/>
    </row>
    <row r="13358" spans="1:7" x14ac:dyDescent="0.25">
      <c r="A13358" s="6" t="s">
        <v>283</v>
      </c>
      <c r="B13358" s="7">
        <v>45919</v>
      </c>
      <c r="C13358" s="8">
        <v>1870</v>
      </c>
      <c r="D13358" s="20">
        <v>6.9709999999999994E-2</v>
      </c>
      <c r="E13358" s="35" cm="1">
        <f t="array" ref="E13358">INDEX('Curva Juros'!$B$7:$B$73,MATCH(C13358,'Curva Juros'!$A$7:$A$73,1)) +
(C13358-INDEX('Curva Juros'!$A$7:$A$73,MATCH(C13358,'Curva Juros'!$A$7:$A$73,1))) *
(INDEX('Curva Juros'!$B$7:$B$73,MATCH(C13358,'Curva Juros'!$A$7:$A$73,1)+1) -
INDEX('Curva Juros'!$B$7:$B$73,MATCH(C13358,'Curva Juros'!$A$7:$A$73,1))) /
(INDEX('Curva Juros'!$A$7:$A$73,MATCH(C13358,'Curva Juros'!$A$7:$A$73,1)+1) -
INDEX('Curva Juros'!$A$7:$A$73,MATCH(C13358,'Curva Juros'!$A$7:$A$73,1)))</f>
        <v>7.4851904761904766</v>
      </c>
      <c r="F13358" s="24">
        <f t="shared" si="208"/>
        <v>-5.1419047619047781E-3</v>
      </c>
      <c r="G13358" s="24"/>
    </row>
    <row r="13359" spans="1:7" x14ac:dyDescent="0.25">
      <c r="A13359" s="3" t="s">
        <v>283</v>
      </c>
      <c r="B13359" s="4">
        <v>45926</v>
      </c>
      <c r="C13359" s="5">
        <v>1868.28</v>
      </c>
      <c r="D13359" s="19">
        <v>6.8446000000000007E-2</v>
      </c>
      <c r="E13359" s="35" cm="1">
        <f t="array" ref="E13359">INDEX('Curva Juros'!$B$7:$B$73,MATCH(C13359,'Curva Juros'!$A$7:$A$73,1)) +
(C13359-INDEX('Curva Juros'!$A$7:$A$73,MATCH(C13359,'Curva Juros'!$A$7:$A$73,1))) *
(INDEX('Curva Juros'!$B$7:$B$73,MATCH(C13359,'Curva Juros'!$A$7:$A$73,1)+1) -
INDEX('Curva Juros'!$B$7:$B$73,MATCH(C13359,'Curva Juros'!$A$7:$A$73,1))) /
(INDEX('Curva Juros'!$A$7:$A$73,MATCH(C13359,'Curva Juros'!$A$7:$A$73,1)+1) -
INDEX('Curva Juros'!$A$7:$A$73,MATCH(C13359,'Curva Juros'!$A$7:$A$73,1)))</f>
        <v>7.4856368571428575</v>
      </c>
      <c r="F13359" s="24">
        <f t="shared" si="208"/>
        <v>-6.4103685714285707E-3</v>
      </c>
      <c r="G13359" s="24"/>
    </row>
    <row r="13360" spans="1:7" x14ac:dyDescent="0.25">
      <c r="A13360" s="6" t="s">
        <v>283</v>
      </c>
      <c r="B13360" s="7">
        <v>45933</v>
      </c>
      <c r="C13360" s="8">
        <v>1861.52</v>
      </c>
      <c r="D13360" s="20">
        <v>6.9123000000000004E-2</v>
      </c>
      <c r="E13360" s="35" cm="1">
        <f t="array" ref="E13360">INDEX('Curva Juros'!$B$7:$B$73,MATCH(C13360,'Curva Juros'!$A$7:$A$73,1)) +
(C13360-INDEX('Curva Juros'!$A$7:$A$73,MATCH(C13360,'Curva Juros'!$A$7:$A$73,1))) *
(INDEX('Curva Juros'!$B$7:$B$73,MATCH(C13360,'Curva Juros'!$A$7:$A$73,1)+1) -
INDEX('Curva Juros'!$B$7:$B$73,MATCH(C13360,'Curva Juros'!$A$7:$A$73,1))) /
(INDEX('Curva Juros'!$A$7:$A$73,MATCH(C13360,'Curva Juros'!$A$7:$A$73,1)+1) -
INDEX('Curva Juros'!$A$7:$A$73,MATCH(C13360,'Curva Juros'!$A$7:$A$73,1)))</f>
        <v>7.4873912380952383</v>
      </c>
      <c r="F13360" s="24">
        <f t="shared" si="208"/>
        <v>-5.7509123809523777E-3</v>
      </c>
      <c r="G13360" s="24"/>
    </row>
    <row r="13361" spans="1:7" x14ac:dyDescent="0.25">
      <c r="A13361" s="3" t="s">
        <v>283</v>
      </c>
      <c r="B13361" s="4">
        <v>45940</v>
      </c>
      <c r="C13361" s="5">
        <v>1855.82</v>
      </c>
      <c r="D13361" s="19">
        <v>6.9395999999999999E-2</v>
      </c>
      <c r="E13361" s="35" cm="1">
        <f t="array" ref="E13361">INDEX('Curva Juros'!$B$7:$B$73,MATCH(C13361,'Curva Juros'!$A$7:$A$73,1)) +
(C13361-INDEX('Curva Juros'!$A$7:$A$73,MATCH(C13361,'Curva Juros'!$A$7:$A$73,1))) *
(INDEX('Curva Juros'!$B$7:$B$73,MATCH(C13361,'Curva Juros'!$A$7:$A$73,1)+1) -
INDEX('Curva Juros'!$B$7:$B$73,MATCH(C13361,'Curva Juros'!$A$7:$A$73,1))) /
(INDEX('Curva Juros'!$A$7:$A$73,MATCH(C13361,'Curva Juros'!$A$7:$A$73,1)+1) -
INDEX('Curva Juros'!$A$7:$A$73,MATCH(C13361,'Curva Juros'!$A$7:$A$73,1)))</f>
        <v>7.4888705238095241</v>
      </c>
      <c r="F13361" s="24">
        <f t="shared" si="208"/>
        <v>-5.4927052380952385E-3</v>
      </c>
      <c r="G13361" s="24"/>
    </row>
    <row r="13362" spans="1:7" x14ac:dyDescent="0.25">
      <c r="A13362" s="6" t="s">
        <v>283</v>
      </c>
      <c r="B13362" s="7">
        <v>45947</v>
      </c>
      <c r="C13362" s="8">
        <v>1851.75</v>
      </c>
      <c r="D13362" s="20">
        <v>6.9037000000000001E-2</v>
      </c>
      <c r="E13362" s="35" cm="1">
        <f t="array" ref="E13362">INDEX('Curva Juros'!$B$7:$B$73,MATCH(C13362,'Curva Juros'!$A$7:$A$73,1)) +
(C13362-INDEX('Curva Juros'!$A$7:$A$73,MATCH(C13362,'Curva Juros'!$A$7:$A$73,1))) *
(INDEX('Curva Juros'!$B$7:$B$73,MATCH(C13362,'Curva Juros'!$A$7:$A$73,1)+1) -
INDEX('Curva Juros'!$B$7:$B$73,MATCH(C13362,'Curva Juros'!$A$7:$A$73,1))) /
(INDEX('Curva Juros'!$A$7:$A$73,MATCH(C13362,'Curva Juros'!$A$7:$A$73,1)+1) -
INDEX('Curva Juros'!$A$7:$A$73,MATCH(C13362,'Curva Juros'!$A$7:$A$73,1)))</f>
        <v>7.4899267857142862</v>
      </c>
      <c r="F13362" s="24">
        <f t="shared" si="208"/>
        <v>-5.862267857142861E-3</v>
      </c>
      <c r="G13362" s="24"/>
    </row>
    <row r="13363" spans="1:7" x14ac:dyDescent="0.25">
      <c r="A13363" s="3" t="s">
        <v>283</v>
      </c>
      <c r="B13363" s="4">
        <v>45954</v>
      </c>
      <c r="C13363" s="5">
        <v>1842.29</v>
      </c>
      <c r="D13363" s="19">
        <v>7.0752999999999996E-2</v>
      </c>
      <c r="E13363" s="35" cm="1">
        <f t="array" ref="E13363">INDEX('Curva Juros'!$B$7:$B$73,MATCH(C13363,'Curva Juros'!$A$7:$A$73,1)) +
(C13363-INDEX('Curva Juros'!$A$7:$A$73,MATCH(C13363,'Curva Juros'!$A$7:$A$73,1))) *
(INDEX('Curva Juros'!$B$7:$B$73,MATCH(C13363,'Curva Juros'!$A$7:$A$73,1)+1) -
INDEX('Curva Juros'!$B$7:$B$73,MATCH(C13363,'Curva Juros'!$A$7:$A$73,1))) /
(INDEX('Curva Juros'!$A$7:$A$73,MATCH(C13363,'Curva Juros'!$A$7:$A$73,1)+1) -
INDEX('Curva Juros'!$A$7:$A$73,MATCH(C13363,'Curva Juros'!$A$7:$A$73,1)))</f>
        <v>7.4923818809523812</v>
      </c>
      <c r="F13363" s="24">
        <f t="shared" si="208"/>
        <v>-4.1708188095238158E-3</v>
      </c>
      <c r="G13363" s="24"/>
    </row>
    <row r="13364" spans="1:7" x14ac:dyDescent="0.25">
      <c r="A13364" s="6" t="s">
        <v>283</v>
      </c>
      <c r="B13364" s="7">
        <v>45961</v>
      </c>
      <c r="C13364" s="8">
        <v>1829.3</v>
      </c>
      <c r="D13364" s="20">
        <v>7.3820999999999998E-2</v>
      </c>
      <c r="E13364" s="35" cm="1">
        <f t="array" ref="E13364">INDEX('Curva Juros'!$B$7:$B$73,MATCH(C13364,'Curva Juros'!$A$7:$A$73,1)) +
(C13364-INDEX('Curva Juros'!$A$7:$A$73,MATCH(C13364,'Curva Juros'!$A$7:$A$73,1))) *
(INDEX('Curva Juros'!$B$7:$B$73,MATCH(C13364,'Curva Juros'!$A$7:$A$73,1)+1) -
INDEX('Curva Juros'!$B$7:$B$73,MATCH(C13364,'Curva Juros'!$A$7:$A$73,1))) /
(INDEX('Curva Juros'!$A$7:$A$73,MATCH(C13364,'Curva Juros'!$A$7:$A$73,1)+1) -
INDEX('Curva Juros'!$A$7:$A$73,MATCH(C13364,'Curva Juros'!$A$7:$A$73,1)))</f>
        <v>7.4957530952380953</v>
      </c>
      <c r="F13364" s="24">
        <f t="shared" si="208"/>
        <v>-1.1365309523809486E-3</v>
      </c>
      <c r="G13364" s="24"/>
    </row>
    <row r="13365" spans="1:7" x14ac:dyDescent="0.25">
      <c r="A13365" s="3" t="s">
        <v>283</v>
      </c>
      <c r="B13365" s="4">
        <v>45968</v>
      </c>
      <c r="C13365" s="5">
        <v>1825.02</v>
      </c>
      <c r="D13365" s="19">
        <v>7.3546E-2</v>
      </c>
      <c r="E13365" s="35" cm="1">
        <f t="array" ref="E13365">INDEX('Curva Juros'!$B$7:$B$73,MATCH(C13365,'Curva Juros'!$A$7:$A$73,1)) +
(C13365-INDEX('Curva Juros'!$A$7:$A$73,MATCH(C13365,'Curva Juros'!$A$7:$A$73,1))) *
(INDEX('Curva Juros'!$B$7:$B$73,MATCH(C13365,'Curva Juros'!$A$7:$A$73,1)+1) -
INDEX('Curva Juros'!$B$7:$B$73,MATCH(C13365,'Curva Juros'!$A$7:$A$73,1))) /
(INDEX('Curva Juros'!$A$7:$A$73,MATCH(C13365,'Curva Juros'!$A$7:$A$73,1)+1) -
INDEX('Curva Juros'!$A$7:$A$73,MATCH(C13365,'Curva Juros'!$A$7:$A$73,1)))</f>
        <v>7.4968638571428574</v>
      </c>
      <c r="F13365" s="24">
        <f t="shared" si="208"/>
        <v>-1.422638571428575E-3</v>
      </c>
      <c r="G13365" s="24"/>
    </row>
    <row r="13366" spans="1:7" x14ac:dyDescent="0.25">
      <c r="A13366" s="6" t="s">
        <v>283</v>
      </c>
      <c r="B13366" s="7">
        <v>45975</v>
      </c>
      <c r="C13366" s="8">
        <v>1822.92</v>
      </c>
      <c r="D13366" s="20">
        <v>7.2430999999999995E-2</v>
      </c>
      <c r="E13366" s="35" cm="1">
        <f t="array" ref="E13366">INDEX('Curva Juros'!$B$7:$B$73,MATCH(C13366,'Curva Juros'!$A$7:$A$73,1)) +
(C13366-INDEX('Curva Juros'!$A$7:$A$73,MATCH(C13366,'Curva Juros'!$A$7:$A$73,1))) *
(INDEX('Curva Juros'!$B$7:$B$73,MATCH(C13366,'Curva Juros'!$A$7:$A$73,1)+1) -
INDEX('Curva Juros'!$B$7:$B$73,MATCH(C13366,'Curva Juros'!$A$7:$A$73,1))) /
(INDEX('Curva Juros'!$A$7:$A$73,MATCH(C13366,'Curva Juros'!$A$7:$A$73,1)+1) -
INDEX('Curva Juros'!$A$7:$A$73,MATCH(C13366,'Curva Juros'!$A$7:$A$73,1)))</f>
        <v>7.4974088571428572</v>
      </c>
      <c r="F13366" s="24">
        <f t="shared" si="208"/>
        <v>-2.54308857142857E-3</v>
      </c>
      <c r="G13366" s="24"/>
    </row>
    <row r="13367" spans="1:7" x14ac:dyDescent="0.25">
      <c r="A13367" s="3" t="s">
        <v>283</v>
      </c>
      <c r="B13367" s="4">
        <v>45982</v>
      </c>
      <c r="C13367" s="5">
        <v>1820.8</v>
      </c>
      <c r="D13367" s="19">
        <v>7.1709999999999996E-2</v>
      </c>
      <c r="E13367" s="35" cm="1">
        <f t="array" ref="E13367">INDEX('Curva Juros'!$B$7:$B$73,MATCH(C13367,'Curva Juros'!$A$7:$A$73,1)) +
(C13367-INDEX('Curva Juros'!$A$7:$A$73,MATCH(C13367,'Curva Juros'!$A$7:$A$73,1))) *
(INDEX('Curva Juros'!$B$7:$B$73,MATCH(C13367,'Curva Juros'!$A$7:$A$73,1)+1) -
INDEX('Curva Juros'!$B$7:$B$73,MATCH(C13367,'Curva Juros'!$A$7:$A$73,1))) /
(INDEX('Curva Juros'!$A$7:$A$73,MATCH(C13367,'Curva Juros'!$A$7:$A$73,1)+1) -
INDEX('Curva Juros'!$A$7:$A$73,MATCH(C13367,'Curva Juros'!$A$7:$A$73,1)))</f>
        <v>7.4979590476190481</v>
      </c>
      <c r="F13367" s="24">
        <f t="shared" si="208"/>
        <v>-3.2695904761904787E-3</v>
      </c>
      <c r="G13367" s="24"/>
    </row>
    <row r="13368" spans="1:7" x14ac:dyDescent="0.25">
      <c r="A13368" s="6" t="s">
        <v>283</v>
      </c>
      <c r="B13368" s="7">
        <v>45989</v>
      </c>
      <c r="C13368" s="8">
        <v>1816.53</v>
      </c>
      <c r="D13368" s="20">
        <v>7.1431999999999995E-2</v>
      </c>
      <c r="E13368" s="35" cm="1">
        <f t="array" ref="E13368">INDEX('Curva Juros'!$B$7:$B$73,MATCH(C13368,'Curva Juros'!$A$7:$A$73,1)) +
(C13368-INDEX('Curva Juros'!$A$7:$A$73,MATCH(C13368,'Curva Juros'!$A$7:$A$73,1))) *
(INDEX('Curva Juros'!$B$7:$B$73,MATCH(C13368,'Curva Juros'!$A$7:$A$73,1)+1) -
INDEX('Curva Juros'!$B$7:$B$73,MATCH(C13368,'Curva Juros'!$A$7:$A$73,1))) /
(INDEX('Curva Juros'!$A$7:$A$73,MATCH(C13368,'Curva Juros'!$A$7:$A$73,1)+1) -
INDEX('Curva Juros'!$A$7:$A$73,MATCH(C13368,'Curva Juros'!$A$7:$A$73,1)))</f>
        <v>7.4990672142857147</v>
      </c>
      <c r="F13368" s="24">
        <f t="shared" si="208"/>
        <v>-3.5586721428571555E-3</v>
      </c>
      <c r="G13368" s="24"/>
    </row>
    <row r="13369" spans="1:7" x14ac:dyDescent="0.25">
      <c r="A13369" s="3" t="s">
        <v>283</v>
      </c>
      <c r="B13369" s="4">
        <v>45996</v>
      </c>
      <c r="C13369" s="5">
        <v>1811.08</v>
      </c>
      <c r="D13369" s="19">
        <v>7.1605000000000002E-2</v>
      </c>
      <c r="E13369" s="35" cm="1">
        <f t="array" ref="E13369">INDEX('Curva Juros'!$B$7:$B$73,MATCH(C13369,'Curva Juros'!$A$7:$A$73,1)) +
(C13369-INDEX('Curva Juros'!$A$7:$A$73,MATCH(C13369,'Curva Juros'!$A$7:$A$73,1))) *
(INDEX('Curva Juros'!$B$7:$B$73,MATCH(C13369,'Curva Juros'!$A$7:$A$73,1)+1) -
INDEX('Curva Juros'!$B$7:$B$73,MATCH(C13369,'Curva Juros'!$A$7:$A$73,1))) /
(INDEX('Curva Juros'!$A$7:$A$73,MATCH(C13369,'Curva Juros'!$A$7:$A$73,1)+1) -
INDEX('Curva Juros'!$A$7:$A$73,MATCH(C13369,'Curva Juros'!$A$7:$A$73,1)))</f>
        <v>7.5004816190476191</v>
      </c>
      <c r="F13369" s="24">
        <f t="shared" si="208"/>
        <v>-3.3998161904761903E-3</v>
      </c>
      <c r="G13369" s="24"/>
    </row>
    <row r="13370" spans="1:7" x14ac:dyDescent="0.25">
      <c r="A13370" s="6" t="s">
        <v>283</v>
      </c>
      <c r="B13370" s="7">
        <v>46003</v>
      </c>
      <c r="C13370" s="8">
        <v>1806.06</v>
      </c>
      <c r="D13370" s="20">
        <v>7.1612999999999996E-2</v>
      </c>
      <c r="E13370" s="35" cm="1">
        <f t="array" ref="E13370">INDEX('Curva Juros'!$B$7:$B$73,MATCH(C13370,'Curva Juros'!$A$7:$A$73,1)) +
(C13370-INDEX('Curva Juros'!$A$7:$A$73,MATCH(C13370,'Curva Juros'!$A$7:$A$73,1))) *
(INDEX('Curva Juros'!$B$7:$B$73,MATCH(C13370,'Curva Juros'!$A$7:$A$73,1)+1) -
INDEX('Curva Juros'!$B$7:$B$73,MATCH(C13370,'Curva Juros'!$A$7:$A$73,1))) /
(INDEX('Curva Juros'!$A$7:$A$73,MATCH(C13370,'Curva Juros'!$A$7:$A$73,1)+1) -
INDEX('Curva Juros'!$A$7:$A$73,MATCH(C13370,'Curva Juros'!$A$7:$A$73,1)))</f>
        <v>7.5017844285714288</v>
      </c>
      <c r="F13370" s="24">
        <f t="shared" si="208"/>
        <v>-3.4048442857142897E-3</v>
      </c>
      <c r="G13370" s="24"/>
    </row>
    <row r="13371" spans="1:7" x14ac:dyDescent="0.25">
      <c r="A13371" s="3" t="s">
        <v>283</v>
      </c>
      <c r="B13371" s="4">
        <v>46010</v>
      </c>
      <c r="C13371" s="5">
        <v>1798.36</v>
      </c>
      <c r="D13371" s="19">
        <v>7.2649000000000005E-2</v>
      </c>
      <c r="E13371" s="35" cm="1">
        <f t="array" ref="E13371">INDEX('Curva Juros'!$B$7:$B$73,MATCH(C13371,'Curva Juros'!$A$7:$A$73,1)) +
(C13371-INDEX('Curva Juros'!$A$7:$A$73,MATCH(C13371,'Curva Juros'!$A$7:$A$73,1))) *
(INDEX('Curva Juros'!$B$7:$B$73,MATCH(C13371,'Curva Juros'!$A$7:$A$73,1)+1) -
INDEX('Curva Juros'!$B$7:$B$73,MATCH(C13371,'Curva Juros'!$A$7:$A$73,1))) /
(INDEX('Curva Juros'!$A$7:$A$73,MATCH(C13371,'Curva Juros'!$A$7:$A$73,1)+1) -
INDEX('Curva Juros'!$A$7:$A$73,MATCH(C13371,'Curva Juros'!$A$7:$A$73,1)))</f>
        <v>7.5037827619047617</v>
      </c>
      <c r="F13371" s="24">
        <f t="shared" si="208"/>
        <v>-2.3888276190476149E-3</v>
      </c>
      <c r="G13371" s="24"/>
    </row>
    <row r="13372" spans="1:7" x14ac:dyDescent="0.25">
      <c r="A13372" s="6" t="s">
        <v>283</v>
      </c>
      <c r="B13372" s="7">
        <v>46017</v>
      </c>
      <c r="C13372" s="8">
        <v>1794.99</v>
      </c>
      <c r="D13372" s="20">
        <v>7.2406999999999999E-2</v>
      </c>
      <c r="E13372" s="35" cm="1">
        <f t="array" ref="E13372">INDEX('Curva Juros'!$B$7:$B$73,MATCH(C13372,'Curva Juros'!$A$7:$A$73,1)) +
(C13372-INDEX('Curva Juros'!$A$7:$A$73,MATCH(C13372,'Curva Juros'!$A$7:$A$73,1))) *
(INDEX('Curva Juros'!$B$7:$B$73,MATCH(C13372,'Curva Juros'!$A$7:$A$73,1)+1) -
INDEX('Curva Juros'!$B$7:$B$73,MATCH(C13372,'Curva Juros'!$A$7:$A$73,1))) /
(INDEX('Curva Juros'!$A$7:$A$73,MATCH(C13372,'Curva Juros'!$A$7:$A$73,1)+1) -
INDEX('Curva Juros'!$A$7:$A$73,MATCH(C13372,'Curva Juros'!$A$7:$A$73,1)))</f>
        <v>7.5046573571428574</v>
      </c>
      <c r="F13372" s="24">
        <f t="shared" si="208"/>
        <v>-2.6395735714285773E-3</v>
      </c>
      <c r="G13372" s="24"/>
    </row>
    <row r="13373" spans="1:7" x14ac:dyDescent="0.25">
      <c r="A13373" s="3" t="s">
        <v>283</v>
      </c>
      <c r="B13373" s="4">
        <v>46024</v>
      </c>
      <c r="C13373" s="5">
        <v>1791.87</v>
      </c>
      <c r="D13373" s="19">
        <v>7.2067000000000006E-2</v>
      </c>
      <c r="E13373" s="35" cm="1">
        <f t="array" ref="E13373">INDEX('Curva Juros'!$B$7:$B$73,MATCH(C13373,'Curva Juros'!$A$7:$A$73,1)) +
(C13373-INDEX('Curva Juros'!$A$7:$A$73,MATCH(C13373,'Curva Juros'!$A$7:$A$73,1))) *
(INDEX('Curva Juros'!$B$7:$B$73,MATCH(C13373,'Curva Juros'!$A$7:$A$73,1)+1) -
INDEX('Curva Juros'!$B$7:$B$73,MATCH(C13373,'Curva Juros'!$A$7:$A$73,1))) /
(INDEX('Curva Juros'!$A$7:$A$73,MATCH(C13373,'Curva Juros'!$A$7:$A$73,1)+1) -
INDEX('Curva Juros'!$A$7:$A$73,MATCH(C13373,'Curva Juros'!$A$7:$A$73,1)))</f>
        <v>7.5054670714285709</v>
      </c>
      <c r="F13373" s="24">
        <f t="shared" si="208"/>
        <v>-2.9876707142856979E-3</v>
      </c>
      <c r="G13373" s="24"/>
    </row>
    <row r="13374" spans="1:7" x14ac:dyDescent="0.25">
      <c r="A13374" s="6" t="s">
        <v>283</v>
      </c>
      <c r="B13374" s="7">
        <v>46031</v>
      </c>
      <c r="C13374" s="8">
        <v>1784.42</v>
      </c>
      <c r="D13374" s="20">
        <v>7.3008000000000003E-2</v>
      </c>
      <c r="E13374" s="35" cm="1">
        <f t="array" ref="E13374">INDEX('Curva Juros'!$B$7:$B$73,MATCH(C13374,'Curva Juros'!$A$7:$A$73,1)) +
(C13374-INDEX('Curva Juros'!$A$7:$A$73,MATCH(C13374,'Curva Juros'!$A$7:$A$73,1))) *
(INDEX('Curva Juros'!$B$7:$B$73,MATCH(C13374,'Curva Juros'!$A$7:$A$73,1)+1) -
INDEX('Curva Juros'!$B$7:$B$73,MATCH(C13374,'Curva Juros'!$A$7:$A$73,1))) /
(INDEX('Curva Juros'!$A$7:$A$73,MATCH(C13374,'Curva Juros'!$A$7:$A$73,1)+1) -
INDEX('Curva Juros'!$A$7:$A$73,MATCH(C13374,'Curva Juros'!$A$7:$A$73,1)))</f>
        <v>7.5074005238095234</v>
      </c>
      <c r="F13374" s="24">
        <f t="shared" si="208"/>
        <v>-2.0660052380952337E-3</v>
      </c>
      <c r="G13374" s="24"/>
    </row>
    <row r="13375" spans="1:7" x14ac:dyDescent="0.25">
      <c r="A13375" s="3" t="s">
        <v>283</v>
      </c>
      <c r="B13375" s="4">
        <v>46038</v>
      </c>
      <c r="C13375" s="5">
        <v>1781.7</v>
      </c>
      <c r="D13375" s="19">
        <v>7.2135000000000005E-2</v>
      </c>
      <c r="E13375" s="35" cm="1">
        <f t="array" ref="E13375">INDEX('Curva Juros'!$B$7:$B$73,MATCH(C13375,'Curva Juros'!$A$7:$A$73,1)) +
(C13375-INDEX('Curva Juros'!$A$7:$A$73,MATCH(C13375,'Curva Juros'!$A$7:$A$73,1))) *
(INDEX('Curva Juros'!$B$7:$B$73,MATCH(C13375,'Curva Juros'!$A$7:$A$73,1)+1) -
INDEX('Curva Juros'!$B$7:$B$73,MATCH(C13375,'Curva Juros'!$A$7:$A$73,1))) /
(INDEX('Curva Juros'!$A$7:$A$73,MATCH(C13375,'Curva Juros'!$A$7:$A$73,1)+1) -
INDEX('Curva Juros'!$A$7:$A$73,MATCH(C13375,'Curva Juros'!$A$7:$A$73,1)))</f>
        <v>7.5081064285714287</v>
      </c>
      <c r="F13375" s="24">
        <f t="shared" si="208"/>
        <v>-2.9460642857142838E-3</v>
      </c>
      <c r="G13375" s="24"/>
    </row>
    <row r="13376" spans="1:7" x14ac:dyDescent="0.25">
      <c r="A13376" s="6" t="s">
        <v>283</v>
      </c>
      <c r="B13376" s="7">
        <v>46045</v>
      </c>
      <c r="C13376" s="8">
        <v>1781.93</v>
      </c>
      <c r="D13376" s="20">
        <v>7.0124000000000006E-2</v>
      </c>
      <c r="E13376" s="35" cm="1">
        <f t="array" ref="E13376">INDEX('Curva Juros'!$B$7:$B$73,MATCH(C13376,'Curva Juros'!$A$7:$A$73,1)) +
(C13376-INDEX('Curva Juros'!$A$7:$A$73,MATCH(C13376,'Curva Juros'!$A$7:$A$73,1))) *
(INDEX('Curva Juros'!$B$7:$B$73,MATCH(C13376,'Curva Juros'!$A$7:$A$73,1)+1) -
INDEX('Curva Juros'!$B$7:$B$73,MATCH(C13376,'Curva Juros'!$A$7:$A$73,1))) /
(INDEX('Curva Juros'!$A$7:$A$73,MATCH(C13376,'Curva Juros'!$A$7:$A$73,1)+1) -
INDEX('Curva Juros'!$A$7:$A$73,MATCH(C13376,'Curva Juros'!$A$7:$A$73,1)))</f>
        <v>7.5080467380952376</v>
      </c>
      <c r="F13376" s="24">
        <f t="shared" si="208"/>
        <v>-4.9564673809523729E-3</v>
      </c>
      <c r="G13376" s="24"/>
    </row>
    <row r="13377" spans="1:7" x14ac:dyDescent="0.25">
      <c r="A13377" s="3" t="s">
        <v>283</v>
      </c>
      <c r="B13377" s="4">
        <v>46052</v>
      </c>
      <c r="C13377" s="5">
        <v>1785.64</v>
      </c>
      <c r="D13377" s="19">
        <v>6.6761000000000001E-2</v>
      </c>
      <c r="E13377" s="35" cm="1">
        <f t="array" ref="E13377">INDEX('Curva Juros'!$B$7:$B$73,MATCH(C13377,'Curva Juros'!$A$7:$A$73,1)) +
(C13377-INDEX('Curva Juros'!$A$7:$A$73,MATCH(C13377,'Curva Juros'!$A$7:$A$73,1))) *
(INDEX('Curva Juros'!$B$7:$B$73,MATCH(C13377,'Curva Juros'!$A$7:$A$73,1)+1) -
INDEX('Curva Juros'!$B$7:$B$73,MATCH(C13377,'Curva Juros'!$A$7:$A$73,1))) /
(INDEX('Curva Juros'!$A$7:$A$73,MATCH(C13377,'Curva Juros'!$A$7:$A$73,1)+1) -
INDEX('Curva Juros'!$A$7:$A$73,MATCH(C13377,'Curva Juros'!$A$7:$A$73,1)))</f>
        <v>7.5070839047619042</v>
      </c>
      <c r="F13377" s="24">
        <f t="shared" si="208"/>
        <v>-8.309839047619047E-3</v>
      </c>
      <c r="G13377" s="24"/>
    </row>
    <row r="13378" spans="1:7" x14ac:dyDescent="0.25">
      <c r="A13378" s="6" t="s">
        <v>283</v>
      </c>
      <c r="B13378" s="7">
        <v>46059</v>
      </c>
      <c r="C13378" s="8">
        <v>1778</v>
      </c>
      <c r="D13378" s="20">
        <v>6.7780999999999994E-2</v>
      </c>
      <c r="E13378" s="35" cm="1">
        <f t="array" ref="E13378">INDEX('Curva Juros'!$B$7:$B$73,MATCH(C13378,'Curva Juros'!$A$7:$A$73,1)) +
(C13378-INDEX('Curva Juros'!$A$7:$A$73,MATCH(C13378,'Curva Juros'!$A$7:$A$73,1))) *
(INDEX('Curva Juros'!$B$7:$B$73,MATCH(C13378,'Curva Juros'!$A$7:$A$73,1)+1) -
INDEX('Curva Juros'!$B$7:$B$73,MATCH(C13378,'Curva Juros'!$A$7:$A$73,1))) /
(INDEX('Curva Juros'!$A$7:$A$73,MATCH(C13378,'Curva Juros'!$A$7:$A$73,1)+1) -
INDEX('Curva Juros'!$A$7:$A$73,MATCH(C13378,'Curva Juros'!$A$7:$A$73,1)))</f>
        <v>7.5090666666666666</v>
      </c>
      <c r="F13378" s="24">
        <f t="shared" si="208"/>
        <v>-7.3096666666666726E-3</v>
      </c>
      <c r="G13378" s="24"/>
    </row>
    <row r="13379" spans="1:7" x14ac:dyDescent="0.25">
      <c r="A13379" s="3" t="s">
        <v>283</v>
      </c>
      <c r="B13379" s="4">
        <v>46066</v>
      </c>
      <c r="C13379" s="5">
        <v>1773.11</v>
      </c>
      <c r="D13379" s="19">
        <v>6.7738000000000007E-2</v>
      </c>
      <c r="E13379" s="35" cm="1">
        <f t="array" ref="E13379">INDEX('Curva Juros'!$B$7:$B$73,MATCH(C13379,'Curva Juros'!$A$7:$A$73,1)) +
(C13379-INDEX('Curva Juros'!$A$7:$A$73,MATCH(C13379,'Curva Juros'!$A$7:$A$73,1))) *
(INDEX('Curva Juros'!$B$7:$B$73,MATCH(C13379,'Curva Juros'!$A$7:$A$73,1)+1) -
INDEX('Curva Juros'!$B$7:$B$73,MATCH(C13379,'Curva Juros'!$A$7:$A$73,1))) /
(INDEX('Curva Juros'!$A$7:$A$73,MATCH(C13379,'Curva Juros'!$A$7:$A$73,1)+1) -
INDEX('Curva Juros'!$A$7:$A$73,MATCH(C13379,'Curva Juros'!$A$7:$A$73,1)))</f>
        <v>7.5103357380952378</v>
      </c>
      <c r="F13379" s="24">
        <f t="shared" ref="F13379:F13442" si="209">D13379-E13379/100</f>
        <v>-7.3653573809523698E-3</v>
      </c>
      <c r="G13379" s="24"/>
    </row>
    <row r="13380" spans="1:7" x14ac:dyDescent="0.25">
      <c r="A13380" s="6" t="s">
        <v>283</v>
      </c>
      <c r="B13380" s="7">
        <v>46073</v>
      </c>
      <c r="C13380" s="8">
        <v>1770.28</v>
      </c>
      <c r="D13380" s="20">
        <v>6.7674999999999999E-2</v>
      </c>
      <c r="E13380" s="35" cm="1">
        <f t="array" ref="E13380">INDEX('Curva Juros'!$B$7:$B$73,MATCH(C13380,'Curva Juros'!$A$7:$A$73,1)) +
(C13380-INDEX('Curva Juros'!$A$7:$A$73,MATCH(C13380,'Curva Juros'!$A$7:$A$73,1))) *
(INDEX('Curva Juros'!$B$7:$B$73,MATCH(C13380,'Curva Juros'!$A$7:$A$73,1)+1) -
INDEX('Curva Juros'!$B$7:$B$73,MATCH(C13380,'Curva Juros'!$A$7:$A$73,1))) /
(INDEX('Curva Juros'!$A$7:$A$73,MATCH(C13380,'Curva Juros'!$A$7:$A$73,1)+1) -
INDEX('Curva Juros'!$A$7:$A$73,MATCH(C13380,'Curva Juros'!$A$7:$A$73,1)))</f>
        <v>7.5110701904761905</v>
      </c>
      <c r="F13380" s="24">
        <f t="shared" si="209"/>
        <v>-7.4357019047619072E-3</v>
      </c>
      <c r="G13380" s="24"/>
    </row>
    <row r="13381" spans="1:7" x14ac:dyDescent="0.25">
      <c r="A13381" s="3" t="s">
        <v>283</v>
      </c>
      <c r="B13381" s="4">
        <v>46080</v>
      </c>
      <c r="C13381" s="5">
        <v>1767.79</v>
      </c>
      <c r="D13381" s="19">
        <v>6.6700999999999996E-2</v>
      </c>
      <c r="E13381" s="35" cm="1">
        <f t="array" ref="E13381">INDEX('Curva Juros'!$B$7:$B$73,MATCH(C13381,'Curva Juros'!$A$7:$A$73,1)) +
(C13381-INDEX('Curva Juros'!$A$7:$A$73,MATCH(C13381,'Curva Juros'!$A$7:$A$73,1))) *
(INDEX('Curva Juros'!$B$7:$B$73,MATCH(C13381,'Curva Juros'!$A$7:$A$73,1)+1) -
INDEX('Curva Juros'!$B$7:$B$73,MATCH(C13381,'Curva Juros'!$A$7:$A$73,1))) /
(INDEX('Curva Juros'!$A$7:$A$73,MATCH(C13381,'Curva Juros'!$A$7:$A$73,1)+1) -
INDEX('Curva Juros'!$A$7:$A$73,MATCH(C13381,'Curva Juros'!$A$7:$A$73,1)))</f>
        <v>7.5117164047619047</v>
      </c>
      <c r="F13381" s="24">
        <f t="shared" si="209"/>
        <v>-8.4161640476190513E-3</v>
      </c>
      <c r="G13381" s="24"/>
    </row>
    <row r="13382" spans="1:7" x14ac:dyDescent="0.25">
      <c r="A13382" s="6" t="s">
        <v>284</v>
      </c>
      <c r="B13382" s="7">
        <v>45870</v>
      </c>
      <c r="C13382" s="8">
        <v>2291.0300000000002</v>
      </c>
      <c r="D13382" s="20">
        <v>7.2621000000000005E-2</v>
      </c>
      <c r="E13382" s="35" cm="1">
        <f t="array" ref="E13382">INDEX('Curva Juros'!$B$7:$B$73,MATCH(C13382,'Curva Juros'!$A$7:$A$73,1)) +
(C13382-INDEX('Curva Juros'!$A$7:$A$73,MATCH(C13382,'Curva Juros'!$A$7:$A$73,1))) *
(INDEX('Curva Juros'!$B$7:$B$73,MATCH(C13382,'Curva Juros'!$A$7:$A$73,1)+1) -
INDEX('Curva Juros'!$B$7:$B$73,MATCH(C13382,'Curva Juros'!$A$7:$A$73,1))) /
(INDEX('Curva Juros'!$A$7:$A$73,MATCH(C13382,'Curva Juros'!$A$7:$A$73,1)+1) -
INDEX('Curva Juros'!$A$7:$A$73,MATCH(C13382,'Curva Juros'!$A$7:$A$73,1)))</f>
        <v>7.376715611111111</v>
      </c>
      <c r="F13382" s="24">
        <f t="shared" si="209"/>
        <v>-1.1461561111111018E-3</v>
      </c>
      <c r="G13382" s="24"/>
    </row>
    <row r="13383" spans="1:7" x14ac:dyDescent="0.25">
      <c r="A13383" s="3" t="s">
        <v>284</v>
      </c>
      <c r="B13383" s="4">
        <v>45877</v>
      </c>
      <c r="C13383" s="5">
        <v>2293.3200000000002</v>
      </c>
      <c r="D13383" s="19">
        <v>7.1333999999999995E-2</v>
      </c>
      <c r="E13383" s="35" cm="1">
        <f t="array" ref="E13383">INDEX('Curva Juros'!$B$7:$B$73,MATCH(C13383,'Curva Juros'!$A$7:$A$73,1)) +
(C13383-INDEX('Curva Juros'!$A$7:$A$73,MATCH(C13383,'Curva Juros'!$A$7:$A$73,1))) *
(INDEX('Curva Juros'!$B$7:$B$73,MATCH(C13383,'Curva Juros'!$A$7:$A$73,1)+1) -
INDEX('Curva Juros'!$B$7:$B$73,MATCH(C13383,'Curva Juros'!$A$7:$A$73,1))) /
(INDEX('Curva Juros'!$A$7:$A$73,MATCH(C13383,'Curva Juros'!$A$7:$A$73,1)+1) -
INDEX('Curva Juros'!$A$7:$A$73,MATCH(C13383,'Curva Juros'!$A$7:$A$73,1)))</f>
        <v>7.3761503809523807</v>
      </c>
      <c r="F13383" s="24">
        <f t="shared" si="209"/>
        <v>-2.4275038095238066E-3</v>
      </c>
      <c r="G13383" s="24"/>
    </row>
    <row r="13384" spans="1:7" x14ac:dyDescent="0.25">
      <c r="A13384" s="6" t="s">
        <v>284</v>
      </c>
      <c r="B13384" s="7">
        <v>45884</v>
      </c>
      <c r="C13384" s="8">
        <v>2291.6999999999998</v>
      </c>
      <c r="D13384" s="20">
        <v>7.0736999999999994E-2</v>
      </c>
      <c r="E13384" s="35" cm="1">
        <f t="array" ref="E13384">INDEX('Curva Juros'!$B$7:$B$73,MATCH(C13384,'Curva Juros'!$A$7:$A$73,1)) +
(C13384-INDEX('Curva Juros'!$A$7:$A$73,MATCH(C13384,'Curva Juros'!$A$7:$A$73,1))) *
(INDEX('Curva Juros'!$B$7:$B$73,MATCH(C13384,'Curva Juros'!$A$7:$A$73,1)+1) -
INDEX('Curva Juros'!$B$7:$B$73,MATCH(C13384,'Curva Juros'!$A$7:$A$73,1))) /
(INDEX('Curva Juros'!$A$7:$A$73,MATCH(C13384,'Curva Juros'!$A$7:$A$73,1)+1) -
INDEX('Curva Juros'!$A$7:$A$73,MATCH(C13384,'Curva Juros'!$A$7:$A$73,1)))</f>
        <v>7.3765502380952377</v>
      </c>
      <c r="F13384" s="24">
        <f t="shared" si="209"/>
        <v>-3.0285023809523831E-3</v>
      </c>
      <c r="G13384" s="24"/>
    </row>
    <row r="13385" spans="1:7" x14ac:dyDescent="0.25">
      <c r="A13385" s="3" t="s">
        <v>284</v>
      </c>
      <c r="B13385" s="4">
        <v>45891</v>
      </c>
      <c r="C13385" s="5">
        <v>2278.75</v>
      </c>
      <c r="D13385" s="19">
        <v>7.2140999999999997E-2</v>
      </c>
      <c r="E13385" s="35" cm="1">
        <f t="array" ref="E13385">INDEX('Curva Juros'!$B$7:$B$73,MATCH(C13385,'Curva Juros'!$A$7:$A$73,1)) +
(C13385-INDEX('Curva Juros'!$A$7:$A$73,MATCH(C13385,'Curva Juros'!$A$7:$A$73,1))) *
(INDEX('Curva Juros'!$B$7:$B$73,MATCH(C13385,'Curva Juros'!$A$7:$A$73,1)+1) -
INDEX('Curva Juros'!$B$7:$B$73,MATCH(C13385,'Curva Juros'!$A$7:$A$73,1))) /
(INDEX('Curva Juros'!$A$7:$A$73,MATCH(C13385,'Curva Juros'!$A$7:$A$73,1)+1) -
INDEX('Curva Juros'!$A$7:$A$73,MATCH(C13385,'Curva Juros'!$A$7:$A$73,1)))</f>
        <v>7.3797466269841268</v>
      </c>
      <c r="F13385" s="24">
        <f t="shared" si="209"/>
        <v>-1.6564662698412697E-3</v>
      </c>
      <c r="G13385" s="24"/>
    </row>
    <row r="13386" spans="1:7" x14ac:dyDescent="0.25">
      <c r="A13386" s="6" t="s">
        <v>284</v>
      </c>
      <c r="B13386" s="7">
        <v>45898</v>
      </c>
      <c r="C13386" s="8">
        <v>2279.81</v>
      </c>
      <c r="D13386" s="20">
        <v>7.1070999999999995E-2</v>
      </c>
      <c r="E13386" s="35" cm="1">
        <f t="array" ref="E13386">INDEX('Curva Juros'!$B$7:$B$73,MATCH(C13386,'Curva Juros'!$A$7:$A$73,1)) +
(C13386-INDEX('Curva Juros'!$A$7:$A$73,MATCH(C13386,'Curva Juros'!$A$7:$A$73,1))) *
(INDEX('Curva Juros'!$B$7:$B$73,MATCH(C13386,'Curva Juros'!$A$7:$A$73,1)+1) -
INDEX('Curva Juros'!$B$7:$B$73,MATCH(C13386,'Curva Juros'!$A$7:$A$73,1))) /
(INDEX('Curva Juros'!$A$7:$A$73,MATCH(C13386,'Curva Juros'!$A$7:$A$73,1)+1) -
INDEX('Curva Juros'!$A$7:$A$73,MATCH(C13386,'Curva Juros'!$A$7:$A$73,1)))</f>
        <v>7.3794849920634915</v>
      </c>
      <c r="F13386" s="24">
        <f t="shared" si="209"/>
        <v>-2.7238499206349159E-3</v>
      </c>
      <c r="G13386" s="24"/>
    </row>
    <row r="13387" spans="1:7" x14ac:dyDescent="0.25">
      <c r="A13387" s="3" t="s">
        <v>284</v>
      </c>
      <c r="B13387" s="4">
        <v>45905</v>
      </c>
      <c r="C13387" s="5">
        <v>2271.9</v>
      </c>
      <c r="D13387" s="19">
        <v>7.1584999999999996E-2</v>
      </c>
      <c r="E13387" s="35" cm="1">
        <f t="array" ref="E13387">INDEX('Curva Juros'!$B$7:$B$73,MATCH(C13387,'Curva Juros'!$A$7:$A$73,1)) +
(C13387-INDEX('Curva Juros'!$A$7:$A$73,MATCH(C13387,'Curva Juros'!$A$7:$A$73,1))) *
(INDEX('Curva Juros'!$B$7:$B$73,MATCH(C13387,'Curva Juros'!$A$7:$A$73,1)+1) -
INDEX('Curva Juros'!$B$7:$B$73,MATCH(C13387,'Curva Juros'!$A$7:$A$73,1))) /
(INDEX('Curva Juros'!$A$7:$A$73,MATCH(C13387,'Curva Juros'!$A$7:$A$73,1)+1) -
INDEX('Curva Juros'!$A$7:$A$73,MATCH(C13387,'Curva Juros'!$A$7:$A$73,1)))</f>
        <v>7.3814373809523808</v>
      </c>
      <c r="F13387" s="24">
        <f t="shared" si="209"/>
        <v>-2.2293738095238158E-3</v>
      </c>
      <c r="G13387" s="24"/>
    </row>
    <row r="13388" spans="1:7" x14ac:dyDescent="0.25">
      <c r="A13388" s="6" t="s">
        <v>284</v>
      </c>
      <c r="B13388" s="7">
        <v>45912</v>
      </c>
      <c r="C13388" s="8">
        <v>2275.83</v>
      </c>
      <c r="D13388" s="20">
        <v>7.0007E-2</v>
      </c>
      <c r="E13388" s="35" cm="1">
        <f t="array" ref="E13388">INDEX('Curva Juros'!$B$7:$B$73,MATCH(C13388,'Curva Juros'!$A$7:$A$73,1)) +
(C13388-INDEX('Curva Juros'!$A$7:$A$73,MATCH(C13388,'Curva Juros'!$A$7:$A$73,1))) *
(INDEX('Curva Juros'!$B$7:$B$73,MATCH(C13388,'Curva Juros'!$A$7:$A$73,1)+1) -
INDEX('Curva Juros'!$B$7:$B$73,MATCH(C13388,'Curva Juros'!$A$7:$A$73,1))) /
(INDEX('Curva Juros'!$A$7:$A$73,MATCH(C13388,'Curva Juros'!$A$7:$A$73,1)+1) -
INDEX('Curva Juros'!$A$7:$A$73,MATCH(C13388,'Curva Juros'!$A$7:$A$73,1)))</f>
        <v>7.380467357142857</v>
      </c>
      <c r="F13388" s="24">
        <f t="shared" si="209"/>
        <v>-3.7976735714285725E-3</v>
      </c>
      <c r="G13388" s="24"/>
    </row>
    <row r="13389" spans="1:7" x14ac:dyDescent="0.25">
      <c r="A13389" s="3" t="s">
        <v>284</v>
      </c>
      <c r="B13389" s="4">
        <v>45919</v>
      </c>
      <c r="C13389" s="5">
        <v>2278.92</v>
      </c>
      <c r="D13389" s="19">
        <v>6.8575999999999998E-2</v>
      </c>
      <c r="E13389" s="35" cm="1">
        <f t="array" ref="E13389">INDEX('Curva Juros'!$B$7:$B$73,MATCH(C13389,'Curva Juros'!$A$7:$A$73,1)) +
(C13389-INDEX('Curva Juros'!$A$7:$A$73,MATCH(C13389,'Curva Juros'!$A$7:$A$73,1))) *
(INDEX('Curva Juros'!$B$7:$B$73,MATCH(C13389,'Curva Juros'!$A$7:$A$73,1)+1) -
INDEX('Curva Juros'!$B$7:$B$73,MATCH(C13389,'Curva Juros'!$A$7:$A$73,1))) /
(INDEX('Curva Juros'!$A$7:$A$73,MATCH(C13389,'Curva Juros'!$A$7:$A$73,1)+1) -
INDEX('Curva Juros'!$A$7:$A$73,MATCH(C13389,'Curva Juros'!$A$7:$A$73,1)))</f>
        <v>7.3797046666666661</v>
      </c>
      <c r="F13389" s="24">
        <f t="shared" si="209"/>
        <v>-5.2210466666666594E-3</v>
      </c>
      <c r="G13389" s="24"/>
    </row>
    <row r="13390" spans="1:7" x14ac:dyDescent="0.25">
      <c r="A13390" s="6" t="s">
        <v>284</v>
      </c>
      <c r="B13390" s="7">
        <v>45926</v>
      </c>
      <c r="C13390" s="8">
        <v>2281.98</v>
      </c>
      <c r="D13390" s="20">
        <v>6.7146999999999998E-2</v>
      </c>
      <c r="E13390" s="35" cm="1">
        <f t="array" ref="E13390">INDEX('Curva Juros'!$B$7:$B$73,MATCH(C13390,'Curva Juros'!$A$7:$A$73,1)) +
(C13390-INDEX('Curva Juros'!$A$7:$A$73,MATCH(C13390,'Curva Juros'!$A$7:$A$73,1))) *
(INDEX('Curva Juros'!$B$7:$B$73,MATCH(C13390,'Curva Juros'!$A$7:$A$73,1)+1) -
INDEX('Curva Juros'!$B$7:$B$73,MATCH(C13390,'Curva Juros'!$A$7:$A$73,1))) /
(INDEX('Curva Juros'!$A$7:$A$73,MATCH(C13390,'Curva Juros'!$A$7:$A$73,1)+1) -
INDEX('Curva Juros'!$A$7:$A$73,MATCH(C13390,'Curva Juros'!$A$7:$A$73,1)))</f>
        <v>7.3789493809523803</v>
      </c>
      <c r="F13390" s="24">
        <f t="shared" si="209"/>
        <v>-6.6424938095238084E-3</v>
      </c>
      <c r="G13390" s="24"/>
    </row>
    <row r="13391" spans="1:7" x14ac:dyDescent="0.25">
      <c r="A13391" s="3" t="s">
        <v>284</v>
      </c>
      <c r="B13391" s="4">
        <v>45933</v>
      </c>
      <c r="C13391" s="5">
        <v>2279.4299999999998</v>
      </c>
      <c r="D13391" s="19">
        <v>6.6712999999999995E-2</v>
      </c>
      <c r="E13391" s="35" cm="1">
        <f t="array" ref="E13391">INDEX('Curva Juros'!$B$7:$B$73,MATCH(C13391,'Curva Juros'!$A$7:$A$73,1)) +
(C13391-INDEX('Curva Juros'!$A$7:$A$73,MATCH(C13391,'Curva Juros'!$A$7:$A$73,1))) *
(INDEX('Curva Juros'!$B$7:$B$73,MATCH(C13391,'Curva Juros'!$A$7:$A$73,1)+1) -
INDEX('Curva Juros'!$B$7:$B$73,MATCH(C13391,'Curva Juros'!$A$7:$A$73,1))) /
(INDEX('Curva Juros'!$A$7:$A$73,MATCH(C13391,'Curva Juros'!$A$7:$A$73,1)+1) -
INDEX('Curva Juros'!$A$7:$A$73,MATCH(C13391,'Curva Juros'!$A$7:$A$73,1)))</f>
        <v>7.3795787857142852</v>
      </c>
      <c r="F13391" s="24">
        <f t="shared" si="209"/>
        <v>-7.0827878571428637E-3</v>
      </c>
      <c r="G13391" s="24"/>
    </row>
    <row r="13392" spans="1:7" x14ac:dyDescent="0.25">
      <c r="A13392" s="6" t="s">
        <v>284</v>
      </c>
      <c r="B13392" s="7">
        <v>45940</v>
      </c>
      <c r="C13392" s="8">
        <v>2268.29</v>
      </c>
      <c r="D13392" s="20">
        <v>6.7801E-2</v>
      </c>
      <c r="E13392" s="35" cm="1">
        <f t="array" ref="E13392">INDEX('Curva Juros'!$B$7:$B$73,MATCH(C13392,'Curva Juros'!$A$7:$A$73,1)) +
(C13392-INDEX('Curva Juros'!$A$7:$A$73,MATCH(C13392,'Curva Juros'!$A$7:$A$73,1))) *
(INDEX('Curva Juros'!$B$7:$B$73,MATCH(C13392,'Curva Juros'!$A$7:$A$73,1)+1) -
INDEX('Curva Juros'!$B$7:$B$73,MATCH(C13392,'Curva Juros'!$A$7:$A$73,1))) /
(INDEX('Curva Juros'!$A$7:$A$73,MATCH(C13392,'Curva Juros'!$A$7:$A$73,1)+1) -
INDEX('Curva Juros'!$A$7:$A$73,MATCH(C13392,'Curva Juros'!$A$7:$A$73,1)))</f>
        <v>7.38232842063492</v>
      </c>
      <c r="F13392" s="24">
        <f t="shared" si="209"/>
        <v>-6.0222842063492044E-3</v>
      </c>
      <c r="G13392" s="24"/>
    </row>
    <row r="13393" spans="1:7" x14ac:dyDescent="0.25">
      <c r="A13393" s="3" t="s">
        <v>284</v>
      </c>
      <c r="B13393" s="4">
        <v>45947</v>
      </c>
      <c r="C13393" s="5">
        <v>2260.9899999999998</v>
      </c>
      <c r="D13393" s="19">
        <v>6.8208000000000005E-2</v>
      </c>
      <c r="E13393" s="35" cm="1">
        <f t="array" ref="E13393">INDEX('Curva Juros'!$B$7:$B$73,MATCH(C13393,'Curva Juros'!$A$7:$A$73,1)) +
(C13393-INDEX('Curva Juros'!$A$7:$A$73,MATCH(C13393,'Curva Juros'!$A$7:$A$73,1))) *
(INDEX('Curva Juros'!$B$7:$B$73,MATCH(C13393,'Curva Juros'!$A$7:$A$73,1)+1) -
INDEX('Curva Juros'!$B$7:$B$73,MATCH(C13393,'Curva Juros'!$A$7:$A$73,1))) /
(INDEX('Curva Juros'!$A$7:$A$73,MATCH(C13393,'Curva Juros'!$A$7:$A$73,1)+1) -
INDEX('Curva Juros'!$A$7:$A$73,MATCH(C13393,'Curva Juros'!$A$7:$A$73,1)))</f>
        <v>7.3841803174603173</v>
      </c>
      <c r="F13393" s="24">
        <f t="shared" si="209"/>
        <v>-5.6338031746031719E-3</v>
      </c>
      <c r="G13393" s="24"/>
    </row>
    <row r="13394" spans="1:7" x14ac:dyDescent="0.25">
      <c r="A13394" s="6" t="s">
        <v>284</v>
      </c>
      <c r="B13394" s="7">
        <v>45954</v>
      </c>
      <c r="C13394" s="8">
        <v>2246.16</v>
      </c>
      <c r="D13394" s="20">
        <v>6.9947999999999996E-2</v>
      </c>
      <c r="E13394" s="35" cm="1">
        <f t="array" ref="E13394">INDEX('Curva Juros'!$B$7:$B$73,MATCH(C13394,'Curva Juros'!$A$7:$A$73,1)) +
(C13394-INDEX('Curva Juros'!$A$7:$A$73,MATCH(C13394,'Curva Juros'!$A$7:$A$73,1))) *
(INDEX('Curva Juros'!$B$7:$B$73,MATCH(C13394,'Curva Juros'!$A$7:$A$73,1)+1) -
INDEX('Curva Juros'!$B$7:$B$73,MATCH(C13394,'Curva Juros'!$A$7:$A$73,1))) /
(INDEX('Curva Juros'!$A$7:$A$73,MATCH(C13394,'Curva Juros'!$A$7:$A$73,1)+1) -
INDEX('Curva Juros'!$A$7:$A$73,MATCH(C13394,'Curva Juros'!$A$7:$A$73,1)))</f>
        <v>7.3879466666666662</v>
      </c>
      <c r="F13394" s="24">
        <f t="shared" si="209"/>
        <v>-3.9314666666666609E-3</v>
      </c>
      <c r="G13394" s="24"/>
    </row>
    <row r="13395" spans="1:7" x14ac:dyDescent="0.25">
      <c r="A13395" s="3" t="s">
        <v>284</v>
      </c>
      <c r="B13395" s="4">
        <v>45961</v>
      </c>
      <c r="C13395" s="5">
        <v>2220.65</v>
      </c>
      <c r="D13395" s="19">
        <v>7.3570999999999998E-2</v>
      </c>
      <c r="E13395" s="35" cm="1">
        <f t="array" ref="E13395">INDEX('Curva Juros'!$B$7:$B$73,MATCH(C13395,'Curva Juros'!$A$7:$A$73,1)) +
(C13395-INDEX('Curva Juros'!$A$7:$A$73,MATCH(C13395,'Curva Juros'!$A$7:$A$73,1))) *
(INDEX('Curva Juros'!$B$7:$B$73,MATCH(C13395,'Curva Juros'!$A$7:$A$73,1)+1) -
INDEX('Curva Juros'!$B$7:$B$73,MATCH(C13395,'Curva Juros'!$A$7:$A$73,1))) /
(INDEX('Curva Juros'!$A$7:$A$73,MATCH(C13395,'Curva Juros'!$A$7:$A$73,1)+1) -
INDEX('Curva Juros'!$A$7:$A$73,MATCH(C13395,'Curva Juros'!$A$7:$A$73,1)))</f>
        <v>7.3944253968253966</v>
      </c>
      <c r="F13395" s="24">
        <f t="shared" si="209"/>
        <v>-3.7325396825396706E-4</v>
      </c>
      <c r="G13395" s="24"/>
    </row>
    <row r="13396" spans="1:7" x14ac:dyDescent="0.25">
      <c r="A13396" s="6" t="s">
        <v>284</v>
      </c>
      <c r="B13396" s="7">
        <v>45968</v>
      </c>
      <c r="C13396" s="8">
        <v>2222.04</v>
      </c>
      <c r="D13396" s="20">
        <v>7.2442999999999994E-2</v>
      </c>
      <c r="E13396" s="35" cm="1">
        <f t="array" ref="E13396">INDEX('Curva Juros'!$B$7:$B$73,MATCH(C13396,'Curva Juros'!$A$7:$A$73,1)) +
(C13396-INDEX('Curva Juros'!$A$7:$A$73,MATCH(C13396,'Curva Juros'!$A$7:$A$73,1))) *
(INDEX('Curva Juros'!$B$7:$B$73,MATCH(C13396,'Curva Juros'!$A$7:$A$73,1)+1) -
INDEX('Curva Juros'!$B$7:$B$73,MATCH(C13396,'Curva Juros'!$A$7:$A$73,1))) /
(INDEX('Curva Juros'!$A$7:$A$73,MATCH(C13396,'Curva Juros'!$A$7:$A$73,1)+1) -
INDEX('Curva Juros'!$A$7:$A$73,MATCH(C13396,'Curva Juros'!$A$7:$A$73,1)))</f>
        <v>7.3940723809523803</v>
      </c>
      <c r="F13396" s="24">
        <f t="shared" si="209"/>
        <v>-1.4977238095238155E-3</v>
      </c>
      <c r="G13396" s="24"/>
    </row>
    <row r="13397" spans="1:7" x14ac:dyDescent="0.25">
      <c r="A13397" s="3" t="s">
        <v>284</v>
      </c>
      <c r="B13397" s="4">
        <v>45975</v>
      </c>
      <c r="C13397" s="5">
        <v>2220.29</v>
      </c>
      <c r="D13397" s="19">
        <v>7.1869000000000002E-2</v>
      </c>
      <c r="E13397" s="35" cm="1">
        <f t="array" ref="E13397">INDEX('Curva Juros'!$B$7:$B$73,MATCH(C13397,'Curva Juros'!$A$7:$A$73,1)) +
(C13397-INDEX('Curva Juros'!$A$7:$A$73,MATCH(C13397,'Curva Juros'!$A$7:$A$73,1))) *
(INDEX('Curva Juros'!$B$7:$B$73,MATCH(C13397,'Curva Juros'!$A$7:$A$73,1)+1) -
INDEX('Curva Juros'!$B$7:$B$73,MATCH(C13397,'Curva Juros'!$A$7:$A$73,1))) /
(INDEX('Curva Juros'!$A$7:$A$73,MATCH(C13397,'Curva Juros'!$A$7:$A$73,1)+1) -
INDEX('Curva Juros'!$A$7:$A$73,MATCH(C13397,'Curva Juros'!$A$7:$A$73,1)))</f>
        <v>7.394516825396825</v>
      </c>
      <c r="F13397" s="24">
        <f t="shared" si="209"/>
        <v>-2.0761682539682524E-3</v>
      </c>
      <c r="G13397" s="24"/>
    </row>
    <row r="13398" spans="1:7" x14ac:dyDescent="0.25">
      <c r="A13398" s="6" t="s">
        <v>284</v>
      </c>
      <c r="B13398" s="7">
        <v>45982</v>
      </c>
      <c r="C13398" s="8">
        <v>2218.4</v>
      </c>
      <c r="D13398" s="20">
        <v>7.1497000000000005E-2</v>
      </c>
      <c r="E13398" s="35" cm="1">
        <f t="array" ref="E13398">INDEX('Curva Juros'!$B$7:$B$73,MATCH(C13398,'Curva Juros'!$A$7:$A$73,1)) +
(C13398-INDEX('Curva Juros'!$A$7:$A$73,MATCH(C13398,'Curva Juros'!$A$7:$A$73,1))) *
(INDEX('Curva Juros'!$B$7:$B$73,MATCH(C13398,'Curva Juros'!$A$7:$A$73,1)+1) -
INDEX('Curva Juros'!$B$7:$B$73,MATCH(C13398,'Curva Juros'!$A$7:$A$73,1))) /
(INDEX('Curva Juros'!$A$7:$A$73,MATCH(C13398,'Curva Juros'!$A$7:$A$73,1)+1) -
INDEX('Curva Juros'!$A$7:$A$73,MATCH(C13398,'Curva Juros'!$A$7:$A$73,1)))</f>
        <v>7.3949968253968255</v>
      </c>
      <c r="F13398" s="24">
        <f t="shared" si="209"/>
        <v>-2.452968253968249E-3</v>
      </c>
      <c r="G13398" s="24"/>
    </row>
    <row r="13399" spans="1:7" x14ac:dyDescent="0.25">
      <c r="A13399" s="3" t="s">
        <v>284</v>
      </c>
      <c r="B13399" s="4">
        <v>45989</v>
      </c>
      <c r="C13399" s="5">
        <v>2218.58</v>
      </c>
      <c r="D13399" s="19">
        <v>7.0581000000000005E-2</v>
      </c>
      <c r="E13399" s="35" cm="1">
        <f t="array" ref="E13399">INDEX('Curva Juros'!$B$7:$B$73,MATCH(C13399,'Curva Juros'!$A$7:$A$73,1)) +
(C13399-INDEX('Curva Juros'!$A$7:$A$73,MATCH(C13399,'Curva Juros'!$A$7:$A$73,1))) *
(INDEX('Curva Juros'!$B$7:$B$73,MATCH(C13399,'Curva Juros'!$A$7:$A$73,1)+1) -
INDEX('Curva Juros'!$B$7:$B$73,MATCH(C13399,'Curva Juros'!$A$7:$A$73,1))) /
(INDEX('Curva Juros'!$A$7:$A$73,MATCH(C13399,'Curva Juros'!$A$7:$A$73,1)+1) -
INDEX('Curva Juros'!$A$7:$A$73,MATCH(C13399,'Curva Juros'!$A$7:$A$73,1)))</f>
        <v>7.3949511111111104</v>
      </c>
      <c r="F13399" s="24">
        <f t="shared" si="209"/>
        <v>-3.3685111111110971E-3</v>
      </c>
      <c r="G13399" s="24"/>
    </row>
    <row r="13400" spans="1:7" x14ac:dyDescent="0.25">
      <c r="A13400" s="6" t="s">
        <v>284</v>
      </c>
      <c r="B13400" s="7">
        <v>45996</v>
      </c>
      <c r="C13400" s="8">
        <v>2212.15</v>
      </c>
      <c r="D13400" s="20">
        <v>7.0834999999999995E-2</v>
      </c>
      <c r="E13400" s="35" cm="1">
        <f t="array" ref="E13400">INDEX('Curva Juros'!$B$7:$B$73,MATCH(C13400,'Curva Juros'!$A$7:$A$73,1)) +
(C13400-INDEX('Curva Juros'!$A$7:$A$73,MATCH(C13400,'Curva Juros'!$A$7:$A$73,1))) *
(INDEX('Curva Juros'!$B$7:$B$73,MATCH(C13400,'Curva Juros'!$A$7:$A$73,1)+1) -
INDEX('Curva Juros'!$B$7:$B$73,MATCH(C13400,'Curva Juros'!$A$7:$A$73,1))) /
(INDEX('Curva Juros'!$A$7:$A$73,MATCH(C13400,'Curva Juros'!$A$7:$A$73,1)+1) -
INDEX('Curva Juros'!$A$7:$A$73,MATCH(C13400,'Curva Juros'!$A$7:$A$73,1)))</f>
        <v>7.396584126984127</v>
      </c>
      <c r="F13400" s="24">
        <f t="shared" si="209"/>
        <v>-3.1308412698412696E-3</v>
      </c>
      <c r="G13400" s="24"/>
    </row>
    <row r="13401" spans="1:7" x14ac:dyDescent="0.25">
      <c r="A13401" s="3" t="s">
        <v>284</v>
      </c>
      <c r="B13401" s="4">
        <v>46003</v>
      </c>
      <c r="C13401" s="5">
        <v>2207.69</v>
      </c>
      <c r="D13401" s="19">
        <v>7.0737999999999995E-2</v>
      </c>
      <c r="E13401" s="35" cm="1">
        <f t="array" ref="E13401">INDEX('Curva Juros'!$B$7:$B$73,MATCH(C13401,'Curva Juros'!$A$7:$A$73,1)) +
(C13401-INDEX('Curva Juros'!$A$7:$A$73,MATCH(C13401,'Curva Juros'!$A$7:$A$73,1))) *
(INDEX('Curva Juros'!$B$7:$B$73,MATCH(C13401,'Curva Juros'!$A$7:$A$73,1)+1) -
INDEX('Curva Juros'!$B$7:$B$73,MATCH(C13401,'Curva Juros'!$A$7:$A$73,1))) /
(INDEX('Curva Juros'!$A$7:$A$73,MATCH(C13401,'Curva Juros'!$A$7:$A$73,1)+1) -
INDEX('Curva Juros'!$A$7:$A$73,MATCH(C13401,'Curva Juros'!$A$7:$A$73,1)))</f>
        <v>7.3977168253968246</v>
      </c>
      <c r="F13401" s="24">
        <f t="shared" si="209"/>
        <v>-3.2391682539682498E-3</v>
      </c>
      <c r="G13401" s="24"/>
    </row>
    <row r="13402" spans="1:7" x14ac:dyDescent="0.25">
      <c r="A13402" s="6" t="s">
        <v>284</v>
      </c>
      <c r="B13402" s="7">
        <v>46010</v>
      </c>
      <c r="C13402" s="8">
        <v>2195.1999999999998</v>
      </c>
      <c r="D13402" s="20">
        <v>7.2062000000000001E-2</v>
      </c>
      <c r="E13402" s="35" cm="1">
        <f t="array" ref="E13402">INDEX('Curva Juros'!$B$7:$B$73,MATCH(C13402,'Curva Juros'!$A$7:$A$73,1)) +
(C13402-INDEX('Curva Juros'!$A$7:$A$73,MATCH(C13402,'Curva Juros'!$A$7:$A$73,1))) *
(INDEX('Curva Juros'!$B$7:$B$73,MATCH(C13402,'Curva Juros'!$A$7:$A$73,1)+1) -
INDEX('Curva Juros'!$B$7:$B$73,MATCH(C13402,'Curva Juros'!$A$7:$A$73,1))) /
(INDEX('Curva Juros'!$A$7:$A$73,MATCH(C13402,'Curva Juros'!$A$7:$A$73,1)+1) -
INDEX('Curva Juros'!$A$7:$A$73,MATCH(C13402,'Curva Juros'!$A$7:$A$73,1)))</f>
        <v>7.4008888888888889</v>
      </c>
      <c r="F13402" s="24">
        <f t="shared" si="209"/>
        <v>-1.9468888888888869E-3</v>
      </c>
      <c r="G13402" s="24"/>
    </row>
    <row r="13403" spans="1:7" x14ac:dyDescent="0.25">
      <c r="A13403" s="3" t="s">
        <v>284</v>
      </c>
      <c r="B13403" s="4">
        <v>46017</v>
      </c>
      <c r="C13403" s="5">
        <v>2191.4899999999998</v>
      </c>
      <c r="D13403" s="19">
        <v>7.2011000000000006E-2</v>
      </c>
      <c r="E13403" s="35" cm="1">
        <f t="array" ref="E13403">INDEX('Curva Juros'!$B$7:$B$73,MATCH(C13403,'Curva Juros'!$A$7:$A$73,1)) +
(C13403-INDEX('Curva Juros'!$A$7:$A$73,MATCH(C13403,'Curva Juros'!$A$7:$A$73,1))) *
(INDEX('Curva Juros'!$B$7:$B$73,MATCH(C13403,'Curva Juros'!$A$7:$A$73,1)+1) -
INDEX('Curva Juros'!$B$7:$B$73,MATCH(C13403,'Curva Juros'!$A$7:$A$73,1))) /
(INDEX('Curva Juros'!$A$7:$A$73,MATCH(C13403,'Curva Juros'!$A$7:$A$73,1)+1) -
INDEX('Curva Juros'!$A$7:$A$73,MATCH(C13403,'Curva Juros'!$A$7:$A$73,1)))</f>
        <v>7.401831111111111</v>
      </c>
      <c r="F13403" s="24">
        <f t="shared" si="209"/>
        <v>-2.0073111111111042E-3</v>
      </c>
      <c r="G13403" s="24"/>
    </row>
    <row r="13404" spans="1:7" x14ac:dyDescent="0.25">
      <c r="A13404" s="6" t="s">
        <v>284</v>
      </c>
      <c r="B13404" s="7">
        <v>46024</v>
      </c>
      <c r="C13404" s="8">
        <v>2187.41</v>
      </c>
      <c r="D13404" s="20">
        <v>7.2025000000000006E-2</v>
      </c>
      <c r="E13404" s="35" cm="1">
        <f t="array" ref="E13404">INDEX('Curva Juros'!$B$7:$B$73,MATCH(C13404,'Curva Juros'!$A$7:$A$73,1)) +
(C13404-INDEX('Curva Juros'!$A$7:$A$73,MATCH(C13404,'Curva Juros'!$A$7:$A$73,1))) *
(INDEX('Curva Juros'!$B$7:$B$73,MATCH(C13404,'Curva Juros'!$A$7:$A$73,1)+1) -
INDEX('Curva Juros'!$B$7:$B$73,MATCH(C13404,'Curva Juros'!$A$7:$A$73,1))) /
(INDEX('Curva Juros'!$A$7:$A$73,MATCH(C13404,'Curva Juros'!$A$7:$A$73,1)+1) -
INDEX('Curva Juros'!$A$7:$A$73,MATCH(C13404,'Curva Juros'!$A$7:$A$73,1)))</f>
        <v>7.4028673015873014</v>
      </c>
      <c r="F13404" s="24">
        <f t="shared" si="209"/>
        <v>-2.0036730158730087E-3</v>
      </c>
      <c r="G13404" s="24"/>
    </row>
    <row r="13405" spans="1:7" x14ac:dyDescent="0.25">
      <c r="A13405" s="3" t="s">
        <v>284</v>
      </c>
      <c r="B13405" s="4">
        <v>46031</v>
      </c>
      <c r="C13405" s="5">
        <v>2182.7199999999998</v>
      </c>
      <c r="D13405" s="19">
        <v>7.1970000000000006E-2</v>
      </c>
      <c r="E13405" s="35" cm="1">
        <f t="array" ref="E13405">INDEX('Curva Juros'!$B$7:$B$73,MATCH(C13405,'Curva Juros'!$A$7:$A$73,1)) +
(C13405-INDEX('Curva Juros'!$A$7:$A$73,MATCH(C13405,'Curva Juros'!$A$7:$A$73,1))) *
(INDEX('Curva Juros'!$B$7:$B$73,MATCH(C13405,'Curva Juros'!$A$7:$A$73,1)+1) -
INDEX('Curva Juros'!$B$7:$B$73,MATCH(C13405,'Curva Juros'!$A$7:$A$73,1))) /
(INDEX('Curva Juros'!$A$7:$A$73,MATCH(C13405,'Curva Juros'!$A$7:$A$73,1)+1) -
INDEX('Curva Juros'!$A$7:$A$73,MATCH(C13405,'Curva Juros'!$A$7:$A$73,1)))</f>
        <v>7.4040584126984124</v>
      </c>
      <c r="F13405" s="24">
        <f t="shared" si="209"/>
        <v>-2.070584126984118E-3</v>
      </c>
      <c r="G13405" s="24"/>
    </row>
    <row r="13406" spans="1:7" x14ac:dyDescent="0.25">
      <c r="A13406" s="6" t="s">
        <v>284</v>
      </c>
      <c r="B13406" s="7">
        <v>46038</v>
      </c>
      <c r="C13406" s="8">
        <v>2258.13</v>
      </c>
      <c r="D13406" s="20">
        <v>7.1385000000000004E-2</v>
      </c>
      <c r="E13406" s="35" cm="1">
        <f t="array" ref="E13406">INDEX('Curva Juros'!$B$7:$B$73,MATCH(C13406,'Curva Juros'!$A$7:$A$73,1)) +
(C13406-INDEX('Curva Juros'!$A$7:$A$73,MATCH(C13406,'Curva Juros'!$A$7:$A$73,1))) *
(INDEX('Curva Juros'!$B$7:$B$73,MATCH(C13406,'Curva Juros'!$A$7:$A$73,1)+1) -
INDEX('Curva Juros'!$B$7:$B$73,MATCH(C13406,'Curva Juros'!$A$7:$A$73,1))) /
(INDEX('Curva Juros'!$A$7:$A$73,MATCH(C13406,'Curva Juros'!$A$7:$A$73,1)+1) -
INDEX('Curva Juros'!$A$7:$A$73,MATCH(C13406,'Curva Juros'!$A$7:$A$73,1)))</f>
        <v>7.3849066666666658</v>
      </c>
      <c r="F13406" s="24">
        <f t="shared" si="209"/>
        <v>-2.4640666666666533E-3</v>
      </c>
      <c r="G13406" s="24"/>
    </row>
    <row r="13407" spans="1:7" x14ac:dyDescent="0.25">
      <c r="A13407" s="3" t="s">
        <v>284</v>
      </c>
      <c r="B13407" s="4">
        <v>46045</v>
      </c>
      <c r="C13407" s="5">
        <v>2274.88</v>
      </c>
      <c r="D13407" s="19">
        <v>6.7207000000000003E-2</v>
      </c>
      <c r="E13407" s="35" cm="1">
        <f t="array" ref="E13407">INDEX('Curva Juros'!$B$7:$B$73,MATCH(C13407,'Curva Juros'!$A$7:$A$73,1)) +
(C13407-INDEX('Curva Juros'!$A$7:$A$73,MATCH(C13407,'Curva Juros'!$A$7:$A$73,1))) *
(INDEX('Curva Juros'!$B$7:$B$73,MATCH(C13407,'Curva Juros'!$A$7:$A$73,1)+1) -
INDEX('Curva Juros'!$B$7:$B$73,MATCH(C13407,'Curva Juros'!$A$7:$A$73,1))) /
(INDEX('Curva Juros'!$A$7:$A$73,MATCH(C13407,'Curva Juros'!$A$7:$A$73,1)+1) -
INDEX('Curva Juros'!$A$7:$A$73,MATCH(C13407,'Curva Juros'!$A$7:$A$73,1)))</f>
        <v>7.3807018412698406</v>
      </c>
      <c r="F13407" s="24">
        <f t="shared" si="209"/>
        <v>-6.6000184126984024E-3</v>
      </c>
      <c r="G13407" s="24"/>
    </row>
    <row r="13408" spans="1:7" x14ac:dyDescent="0.25">
      <c r="A13408" s="6" t="s">
        <v>284</v>
      </c>
      <c r="B13408" s="7">
        <v>46052</v>
      </c>
      <c r="C13408" s="8">
        <v>2275.02</v>
      </c>
      <c r="D13408" s="20">
        <v>6.6215999999999997E-2</v>
      </c>
      <c r="E13408" s="35" cm="1">
        <f t="array" ref="E13408">INDEX('Curva Juros'!$B$7:$B$73,MATCH(C13408,'Curva Juros'!$A$7:$A$73,1)) +
(C13408-INDEX('Curva Juros'!$A$7:$A$73,MATCH(C13408,'Curva Juros'!$A$7:$A$73,1))) *
(INDEX('Curva Juros'!$B$7:$B$73,MATCH(C13408,'Curva Juros'!$A$7:$A$73,1)+1) -
INDEX('Curva Juros'!$B$7:$B$73,MATCH(C13408,'Curva Juros'!$A$7:$A$73,1))) /
(INDEX('Curva Juros'!$A$7:$A$73,MATCH(C13408,'Curva Juros'!$A$7:$A$73,1)+1) -
INDEX('Curva Juros'!$A$7:$A$73,MATCH(C13408,'Curva Juros'!$A$7:$A$73,1)))</f>
        <v>7.380667285714285</v>
      </c>
      <c r="F13408" s="24">
        <f t="shared" si="209"/>
        <v>-7.5906728571428495E-3</v>
      </c>
      <c r="G13408" s="24"/>
    </row>
    <row r="13409" spans="1:7" x14ac:dyDescent="0.25">
      <c r="A13409" s="3" t="s">
        <v>284</v>
      </c>
      <c r="B13409" s="4">
        <v>46059</v>
      </c>
      <c r="C13409" s="5">
        <v>2262.5</v>
      </c>
      <c r="D13409" s="19">
        <v>6.7664000000000002E-2</v>
      </c>
      <c r="E13409" s="35" cm="1">
        <f t="array" ref="E13409">INDEX('Curva Juros'!$B$7:$B$73,MATCH(C13409,'Curva Juros'!$A$7:$A$73,1)) +
(C13409-INDEX('Curva Juros'!$A$7:$A$73,MATCH(C13409,'Curva Juros'!$A$7:$A$73,1))) *
(INDEX('Curva Juros'!$B$7:$B$73,MATCH(C13409,'Curva Juros'!$A$7:$A$73,1)+1) -
INDEX('Curva Juros'!$B$7:$B$73,MATCH(C13409,'Curva Juros'!$A$7:$A$73,1))) /
(INDEX('Curva Juros'!$A$7:$A$73,MATCH(C13409,'Curva Juros'!$A$7:$A$73,1)+1) -
INDEX('Curva Juros'!$A$7:$A$73,MATCH(C13409,'Curva Juros'!$A$7:$A$73,1)))</f>
        <v>7.3837968253968249</v>
      </c>
      <c r="F13409" s="24">
        <f t="shared" si="209"/>
        <v>-6.1739682539682511E-3</v>
      </c>
      <c r="G13409" s="24"/>
    </row>
    <row r="13410" spans="1:7" x14ac:dyDescent="0.25">
      <c r="A13410" s="6" t="s">
        <v>284</v>
      </c>
      <c r="B13410" s="7">
        <v>46066</v>
      </c>
      <c r="C13410" s="8">
        <v>2256.9499999999998</v>
      </c>
      <c r="D13410" s="20">
        <v>6.7770999999999998E-2</v>
      </c>
      <c r="E13410" s="35" cm="1">
        <f t="array" ref="E13410">INDEX('Curva Juros'!$B$7:$B$73,MATCH(C13410,'Curva Juros'!$A$7:$A$73,1)) +
(C13410-INDEX('Curva Juros'!$A$7:$A$73,MATCH(C13410,'Curva Juros'!$A$7:$A$73,1))) *
(INDEX('Curva Juros'!$B$7:$B$73,MATCH(C13410,'Curva Juros'!$A$7:$A$73,1)+1) -
INDEX('Curva Juros'!$B$7:$B$73,MATCH(C13410,'Curva Juros'!$A$7:$A$73,1))) /
(INDEX('Curva Juros'!$A$7:$A$73,MATCH(C13410,'Curva Juros'!$A$7:$A$73,1)+1) -
INDEX('Curva Juros'!$A$7:$A$73,MATCH(C13410,'Curva Juros'!$A$7:$A$73,1)))</f>
        <v>7.3852063492063493</v>
      </c>
      <c r="F13410" s="24">
        <f t="shared" si="209"/>
        <v>-6.0810634920634987E-3</v>
      </c>
      <c r="G13410" s="24"/>
    </row>
    <row r="13411" spans="1:7" x14ac:dyDescent="0.25">
      <c r="A13411" s="3" t="s">
        <v>284</v>
      </c>
      <c r="B13411" s="4">
        <v>46073</v>
      </c>
      <c r="C13411" s="5">
        <v>2256.35</v>
      </c>
      <c r="D13411" s="19">
        <v>6.7308999999999994E-2</v>
      </c>
      <c r="E13411" s="35" cm="1">
        <f t="array" ref="E13411">INDEX('Curva Juros'!$B$7:$B$73,MATCH(C13411,'Curva Juros'!$A$7:$A$73,1)) +
(C13411-INDEX('Curva Juros'!$A$7:$A$73,MATCH(C13411,'Curva Juros'!$A$7:$A$73,1))) *
(INDEX('Curva Juros'!$B$7:$B$73,MATCH(C13411,'Curva Juros'!$A$7:$A$73,1)+1) -
INDEX('Curva Juros'!$B$7:$B$73,MATCH(C13411,'Curva Juros'!$A$7:$A$73,1))) /
(INDEX('Curva Juros'!$A$7:$A$73,MATCH(C13411,'Curva Juros'!$A$7:$A$73,1)+1) -
INDEX('Curva Juros'!$A$7:$A$73,MATCH(C13411,'Curva Juros'!$A$7:$A$73,1)))</f>
        <v>7.38535873015873</v>
      </c>
      <c r="F13411" s="24">
        <f t="shared" si="209"/>
        <v>-6.5445873015873013E-3</v>
      </c>
      <c r="G13411" s="24"/>
    </row>
    <row r="13412" spans="1:7" x14ac:dyDescent="0.25">
      <c r="A13412" s="6" t="s">
        <v>284</v>
      </c>
      <c r="B13412" s="7">
        <v>46080</v>
      </c>
      <c r="C13412" s="8">
        <v>2257.6</v>
      </c>
      <c r="D13412" s="20">
        <v>6.6103999999999996E-2</v>
      </c>
      <c r="E13412" s="35" cm="1">
        <f t="array" ref="E13412">INDEX('Curva Juros'!$B$7:$B$73,MATCH(C13412,'Curva Juros'!$A$7:$A$73,1)) +
(C13412-INDEX('Curva Juros'!$A$7:$A$73,MATCH(C13412,'Curva Juros'!$A$7:$A$73,1))) *
(INDEX('Curva Juros'!$B$7:$B$73,MATCH(C13412,'Curva Juros'!$A$7:$A$73,1)+1) -
INDEX('Curva Juros'!$B$7:$B$73,MATCH(C13412,'Curva Juros'!$A$7:$A$73,1))) /
(INDEX('Curva Juros'!$A$7:$A$73,MATCH(C13412,'Curva Juros'!$A$7:$A$73,1)+1) -
INDEX('Curva Juros'!$A$7:$A$73,MATCH(C13412,'Curva Juros'!$A$7:$A$73,1)))</f>
        <v>7.3850412698412695</v>
      </c>
      <c r="F13412" s="24">
        <f t="shared" si="209"/>
        <v>-7.7464126984126969E-3</v>
      </c>
      <c r="G13412" s="24"/>
    </row>
    <row r="13413" spans="1:7" x14ac:dyDescent="0.25">
      <c r="A13413" s="3" t="s">
        <v>285</v>
      </c>
      <c r="B13413" s="4">
        <v>45723</v>
      </c>
      <c r="C13413" s="5">
        <v>2083.4699999999998</v>
      </c>
      <c r="D13413" s="19">
        <v>7.7960000000000002E-2</v>
      </c>
      <c r="E13413" s="35" cm="1">
        <f t="array" ref="E13413">INDEX('Curva Juros'!$B$7:$B$73,MATCH(C13413,'Curva Juros'!$A$7:$A$73,1)) +
(C13413-INDEX('Curva Juros'!$A$7:$A$73,MATCH(C13413,'Curva Juros'!$A$7:$A$73,1))) *
(INDEX('Curva Juros'!$B$7:$B$73,MATCH(C13413,'Curva Juros'!$A$7:$A$73,1)+1) -
INDEX('Curva Juros'!$B$7:$B$73,MATCH(C13413,'Curva Juros'!$A$7:$A$73,1))) /
(INDEX('Curva Juros'!$A$7:$A$73,MATCH(C13413,'Curva Juros'!$A$7:$A$73,1)+1) -
INDEX('Curva Juros'!$A$7:$A$73,MATCH(C13413,'Curva Juros'!$A$7:$A$73,1)))</f>
        <v>7.4295434761904762</v>
      </c>
      <c r="F13413" s="24">
        <f t="shared" si="209"/>
        <v>3.6645652380952465E-3</v>
      </c>
      <c r="G13413" s="24"/>
    </row>
    <row r="13414" spans="1:7" x14ac:dyDescent="0.25">
      <c r="A13414" s="6" t="s">
        <v>285</v>
      </c>
      <c r="B13414" s="7">
        <v>45730</v>
      </c>
      <c r="C13414" s="8">
        <v>2078.2800000000002</v>
      </c>
      <c r="D13414" s="20">
        <v>7.7997999999999998E-2</v>
      </c>
      <c r="E13414" s="35" cm="1">
        <f t="array" ref="E13414">INDEX('Curva Juros'!$B$7:$B$73,MATCH(C13414,'Curva Juros'!$A$7:$A$73,1)) +
(C13414-INDEX('Curva Juros'!$A$7:$A$73,MATCH(C13414,'Curva Juros'!$A$7:$A$73,1))) *
(INDEX('Curva Juros'!$B$7:$B$73,MATCH(C13414,'Curva Juros'!$A$7:$A$73,1)+1) -
INDEX('Curva Juros'!$B$7:$B$73,MATCH(C13414,'Curva Juros'!$A$7:$A$73,1))) /
(INDEX('Curva Juros'!$A$7:$A$73,MATCH(C13414,'Curva Juros'!$A$7:$A$73,1)+1) -
INDEX('Curva Juros'!$A$7:$A$73,MATCH(C13414,'Curva Juros'!$A$7:$A$73,1)))</f>
        <v>7.4308862857142852</v>
      </c>
      <c r="F13414" s="24">
        <f t="shared" si="209"/>
        <v>3.6891371428571518E-3</v>
      </c>
      <c r="G13414" s="24"/>
    </row>
    <row r="13415" spans="1:7" x14ac:dyDescent="0.25">
      <c r="A13415" s="3" t="s">
        <v>285</v>
      </c>
      <c r="B13415" s="4">
        <v>45737</v>
      </c>
      <c r="C13415" s="5">
        <v>2149.02</v>
      </c>
      <c r="D13415" s="19">
        <v>7.7229999999999993E-2</v>
      </c>
      <c r="E13415" s="35" cm="1">
        <f t="array" ref="E13415">INDEX('Curva Juros'!$B$7:$B$73,MATCH(C13415,'Curva Juros'!$A$7:$A$73,1)) +
(C13415-INDEX('Curva Juros'!$A$7:$A$73,MATCH(C13415,'Curva Juros'!$A$7:$A$73,1))) *
(INDEX('Curva Juros'!$B$7:$B$73,MATCH(C13415,'Curva Juros'!$A$7:$A$73,1)+1) -
INDEX('Curva Juros'!$B$7:$B$73,MATCH(C13415,'Curva Juros'!$A$7:$A$73,1))) /
(INDEX('Curva Juros'!$A$7:$A$73,MATCH(C13415,'Curva Juros'!$A$7:$A$73,1)+1) -
INDEX('Curva Juros'!$A$7:$A$73,MATCH(C13415,'Curva Juros'!$A$7:$A$73,1)))</f>
        <v>7.4126171428571421</v>
      </c>
      <c r="F13415" s="24">
        <f t="shared" si="209"/>
        <v>3.103828571428574E-3</v>
      </c>
      <c r="G13415" s="24"/>
    </row>
    <row r="13416" spans="1:7" x14ac:dyDescent="0.25">
      <c r="A13416" s="6" t="s">
        <v>285</v>
      </c>
      <c r="B13416" s="7">
        <v>45744</v>
      </c>
      <c r="C13416" s="8">
        <v>2149.0100000000002</v>
      </c>
      <c r="D13416" s="20">
        <v>7.6095999999999997E-2</v>
      </c>
      <c r="E13416" s="35" cm="1">
        <f t="array" ref="E13416">INDEX('Curva Juros'!$B$7:$B$73,MATCH(C13416,'Curva Juros'!$A$7:$A$73,1)) +
(C13416-INDEX('Curva Juros'!$A$7:$A$73,MATCH(C13416,'Curva Juros'!$A$7:$A$73,1))) *
(INDEX('Curva Juros'!$B$7:$B$73,MATCH(C13416,'Curva Juros'!$A$7:$A$73,1)+1) -
INDEX('Curva Juros'!$B$7:$B$73,MATCH(C13416,'Curva Juros'!$A$7:$A$73,1))) /
(INDEX('Curva Juros'!$A$7:$A$73,MATCH(C13416,'Curva Juros'!$A$7:$A$73,1)+1) -
INDEX('Curva Juros'!$A$7:$A$73,MATCH(C13416,'Curva Juros'!$A$7:$A$73,1)))</f>
        <v>7.412619682539682</v>
      </c>
      <c r="F13416" s="24">
        <f t="shared" si="209"/>
        <v>1.9698031746031713E-3</v>
      </c>
      <c r="G13416" s="24"/>
    </row>
    <row r="13417" spans="1:7" x14ac:dyDescent="0.25">
      <c r="A13417" s="3" t="s">
        <v>285</v>
      </c>
      <c r="B13417" s="4">
        <v>45751</v>
      </c>
      <c r="C13417" s="5">
        <v>2150.3200000000002</v>
      </c>
      <c r="D13417" s="19">
        <v>7.4662000000000006E-2</v>
      </c>
      <c r="E13417" s="35" cm="1">
        <f t="array" ref="E13417">INDEX('Curva Juros'!$B$7:$B$73,MATCH(C13417,'Curva Juros'!$A$7:$A$73,1)) +
(C13417-INDEX('Curva Juros'!$A$7:$A$73,MATCH(C13417,'Curva Juros'!$A$7:$A$73,1))) *
(INDEX('Curva Juros'!$B$7:$B$73,MATCH(C13417,'Curva Juros'!$A$7:$A$73,1)+1) -
INDEX('Curva Juros'!$B$7:$B$73,MATCH(C13417,'Curva Juros'!$A$7:$A$73,1))) /
(INDEX('Curva Juros'!$A$7:$A$73,MATCH(C13417,'Curva Juros'!$A$7:$A$73,1)+1) -
INDEX('Curva Juros'!$A$7:$A$73,MATCH(C13417,'Curva Juros'!$A$7:$A$73,1)))</f>
        <v>7.4122869841269834</v>
      </c>
      <c r="F13417" s="24">
        <f t="shared" si="209"/>
        <v>5.3913015873016668E-4</v>
      </c>
      <c r="G13417" s="24"/>
    </row>
    <row r="13418" spans="1:7" x14ac:dyDescent="0.25">
      <c r="A13418" s="6" t="s">
        <v>285</v>
      </c>
      <c r="B13418" s="7">
        <v>45758</v>
      </c>
      <c r="C13418" s="8">
        <v>2135.3200000000002</v>
      </c>
      <c r="D13418" s="20">
        <v>7.6936000000000004E-2</v>
      </c>
      <c r="E13418" s="35" cm="1">
        <f t="array" ref="E13418">INDEX('Curva Juros'!$B$7:$B$73,MATCH(C13418,'Curva Juros'!$A$7:$A$73,1)) +
(C13418-INDEX('Curva Juros'!$A$7:$A$73,MATCH(C13418,'Curva Juros'!$A$7:$A$73,1))) *
(INDEX('Curva Juros'!$B$7:$B$73,MATCH(C13418,'Curva Juros'!$A$7:$A$73,1)+1) -
INDEX('Curva Juros'!$B$7:$B$73,MATCH(C13418,'Curva Juros'!$A$7:$A$73,1))) /
(INDEX('Curva Juros'!$A$7:$A$73,MATCH(C13418,'Curva Juros'!$A$7:$A$73,1)+1) -
INDEX('Curva Juros'!$A$7:$A$73,MATCH(C13418,'Curva Juros'!$A$7:$A$73,1)))</f>
        <v>7.4161283174603172</v>
      </c>
      <c r="F13418" s="24">
        <f t="shared" si="209"/>
        <v>2.7747168253968307E-3</v>
      </c>
      <c r="G13418" s="24"/>
    </row>
    <row r="13419" spans="1:7" x14ac:dyDescent="0.25">
      <c r="A13419" s="3" t="s">
        <v>285</v>
      </c>
      <c r="B13419" s="4">
        <v>45764</v>
      </c>
      <c r="C13419" s="5">
        <v>2134.9499999999998</v>
      </c>
      <c r="D13419" s="19">
        <v>7.6109999999999997E-2</v>
      </c>
      <c r="E13419" s="35" cm="1">
        <f t="array" ref="E13419">INDEX('Curva Juros'!$B$7:$B$73,MATCH(C13419,'Curva Juros'!$A$7:$A$73,1)) +
(C13419-INDEX('Curva Juros'!$A$7:$A$73,MATCH(C13419,'Curva Juros'!$A$7:$A$73,1))) *
(INDEX('Curva Juros'!$B$7:$B$73,MATCH(C13419,'Curva Juros'!$A$7:$A$73,1)+1) -
INDEX('Curva Juros'!$B$7:$B$73,MATCH(C13419,'Curva Juros'!$A$7:$A$73,1))) /
(INDEX('Curva Juros'!$A$7:$A$73,MATCH(C13419,'Curva Juros'!$A$7:$A$73,1)+1) -
INDEX('Curva Juros'!$A$7:$A$73,MATCH(C13419,'Curva Juros'!$A$7:$A$73,1)))</f>
        <v>7.4162240476190471</v>
      </c>
      <c r="F13419" s="24">
        <f t="shared" si="209"/>
        <v>1.9477595238095308E-3</v>
      </c>
      <c r="G13419" s="24"/>
    </row>
    <row r="13420" spans="1:7" x14ac:dyDescent="0.25">
      <c r="A13420" s="6" t="s">
        <v>285</v>
      </c>
      <c r="B13420" s="7">
        <v>45772</v>
      </c>
      <c r="C13420" s="8">
        <v>2131.71</v>
      </c>
      <c r="D13420" s="20">
        <v>7.5937000000000004E-2</v>
      </c>
      <c r="E13420" s="35" cm="1">
        <f t="array" ref="E13420">INDEX('Curva Juros'!$B$7:$B$73,MATCH(C13420,'Curva Juros'!$A$7:$A$73,1)) +
(C13420-INDEX('Curva Juros'!$A$7:$A$73,MATCH(C13420,'Curva Juros'!$A$7:$A$73,1))) *
(INDEX('Curva Juros'!$B$7:$B$73,MATCH(C13420,'Curva Juros'!$A$7:$A$73,1)+1) -
INDEX('Curva Juros'!$B$7:$B$73,MATCH(C13420,'Curva Juros'!$A$7:$A$73,1))) /
(INDEX('Curva Juros'!$A$7:$A$73,MATCH(C13420,'Curva Juros'!$A$7:$A$73,1)+1) -
INDEX('Curva Juros'!$A$7:$A$73,MATCH(C13420,'Curva Juros'!$A$7:$A$73,1)))</f>
        <v>7.417062333333333</v>
      </c>
      <c r="F13420" s="24">
        <f t="shared" si="209"/>
        <v>1.7663766666666803E-3</v>
      </c>
      <c r="G13420" s="24"/>
    </row>
    <row r="13421" spans="1:7" x14ac:dyDescent="0.25">
      <c r="A13421" s="3" t="s">
        <v>285</v>
      </c>
      <c r="B13421" s="4">
        <v>45779</v>
      </c>
      <c r="C13421" s="5">
        <v>2131.5700000000002</v>
      </c>
      <c r="D13421" s="19">
        <v>7.5061000000000003E-2</v>
      </c>
      <c r="E13421" s="35" cm="1">
        <f t="array" ref="E13421">INDEX('Curva Juros'!$B$7:$B$73,MATCH(C13421,'Curva Juros'!$A$7:$A$73,1)) +
(C13421-INDEX('Curva Juros'!$A$7:$A$73,MATCH(C13421,'Curva Juros'!$A$7:$A$73,1))) *
(INDEX('Curva Juros'!$B$7:$B$73,MATCH(C13421,'Curva Juros'!$A$7:$A$73,1)+1) -
INDEX('Curva Juros'!$B$7:$B$73,MATCH(C13421,'Curva Juros'!$A$7:$A$73,1))) /
(INDEX('Curva Juros'!$A$7:$A$73,MATCH(C13421,'Curva Juros'!$A$7:$A$73,1)+1) -
INDEX('Curva Juros'!$A$7:$A$73,MATCH(C13421,'Curva Juros'!$A$7:$A$73,1)))</f>
        <v>7.4170985555555555</v>
      </c>
      <c r="F13421" s="24">
        <f t="shared" si="209"/>
        <v>8.9001444444444799E-4</v>
      </c>
      <c r="G13421" s="24"/>
    </row>
    <row r="13422" spans="1:7" x14ac:dyDescent="0.25">
      <c r="A13422" s="6" t="s">
        <v>285</v>
      </c>
      <c r="B13422" s="7">
        <v>45786</v>
      </c>
      <c r="C13422" s="8">
        <v>2140.0500000000002</v>
      </c>
      <c r="D13422" s="20">
        <v>7.1987999999999996E-2</v>
      </c>
      <c r="E13422" s="35" cm="1">
        <f t="array" ref="E13422">INDEX('Curva Juros'!$B$7:$B$73,MATCH(C13422,'Curva Juros'!$A$7:$A$73,1)) +
(C13422-INDEX('Curva Juros'!$A$7:$A$73,MATCH(C13422,'Curva Juros'!$A$7:$A$73,1))) *
(INDEX('Curva Juros'!$B$7:$B$73,MATCH(C13422,'Curva Juros'!$A$7:$A$73,1)+1) -
INDEX('Curva Juros'!$B$7:$B$73,MATCH(C13422,'Curva Juros'!$A$7:$A$73,1))) /
(INDEX('Curva Juros'!$A$7:$A$73,MATCH(C13422,'Curva Juros'!$A$7:$A$73,1)+1) -
INDEX('Curva Juros'!$A$7:$A$73,MATCH(C13422,'Curva Juros'!$A$7:$A$73,1)))</f>
        <v>7.4149045238095237</v>
      </c>
      <c r="F13422" s="24">
        <f t="shared" si="209"/>
        <v>-2.1610452380952383E-3</v>
      </c>
      <c r="G13422" s="24"/>
    </row>
    <row r="13423" spans="1:7" x14ac:dyDescent="0.25">
      <c r="A13423" s="3" t="s">
        <v>285</v>
      </c>
      <c r="B13423" s="4">
        <v>45793</v>
      </c>
      <c r="C13423" s="5">
        <v>2134.17</v>
      </c>
      <c r="D13423" s="19">
        <v>7.2188000000000002E-2</v>
      </c>
      <c r="E13423" s="35" cm="1">
        <f t="array" ref="E13423">INDEX('Curva Juros'!$B$7:$B$73,MATCH(C13423,'Curva Juros'!$A$7:$A$73,1)) +
(C13423-INDEX('Curva Juros'!$A$7:$A$73,MATCH(C13423,'Curva Juros'!$A$7:$A$73,1))) *
(INDEX('Curva Juros'!$B$7:$B$73,MATCH(C13423,'Curva Juros'!$A$7:$A$73,1)+1) -
INDEX('Curva Juros'!$B$7:$B$73,MATCH(C13423,'Curva Juros'!$A$7:$A$73,1))) /
(INDEX('Curva Juros'!$A$7:$A$73,MATCH(C13423,'Curva Juros'!$A$7:$A$73,1)+1) -
INDEX('Curva Juros'!$A$7:$A$73,MATCH(C13423,'Curva Juros'!$A$7:$A$73,1)))</f>
        <v>7.4164258571428565</v>
      </c>
      <c r="F13423" s="24">
        <f t="shared" si="209"/>
        <v>-1.9762585714285658E-3</v>
      </c>
      <c r="G13423" s="24"/>
    </row>
    <row r="13424" spans="1:7" x14ac:dyDescent="0.25">
      <c r="A13424" s="6" t="s">
        <v>285</v>
      </c>
      <c r="B13424" s="7">
        <v>45800</v>
      </c>
      <c r="C13424" s="8">
        <v>2127.1999999999998</v>
      </c>
      <c r="D13424" s="20">
        <v>7.2637999999999994E-2</v>
      </c>
      <c r="E13424" s="35" cm="1">
        <f t="array" ref="E13424">INDEX('Curva Juros'!$B$7:$B$73,MATCH(C13424,'Curva Juros'!$A$7:$A$73,1)) +
(C13424-INDEX('Curva Juros'!$A$7:$A$73,MATCH(C13424,'Curva Juros'!$A$7:$A$73,1))) *
(INDEX('Curva Juros'!$B$7:$B$73,MATCH(C13424,'Curva Juros'!$A$7:$A$73,1)+1) -
INDEX('Curva Juros'!$B$7:$B$73,MATCH(C13424,'Curva Juros'!$A$7:$A$73,1))) /
(INDEX('Curva Juros'!$A$7:$A$73,MATCH(C13424,'Curva Juros'!$A$7:$A$73,1)+1) -
INDEX('Curva Juros'!$A$7:$A$73,MATCH(C13424,'Curva Juros'!$A$7:$A$73,1)))</f>
        <v>7.4182292063492064</v>
      </c>
      <c r="F13424" s="24">
        <f t="shared" si="209"/>
        <v>-1.5442920634920754E-3</v>
      </c>
      <c r="G13424" s="24"/>
    </row>
    <row r="13425" spans="1:7" x14ac:dyDescent="0.25">
      <c r="A13425" s="3" t="s">
        <v>285</v>
      </c>
      <c r="B13425" s="4">
        <v>45807</v>
      </c>
      <c r="C13425" s="5">
        <v>2122.73</v>
      </c>
      <c r="D13425" s="19">
        <v>7.2516999999999998E-2</v>
      </c>
      <c r="E13425" s="35" cm="1">
        <f t="array" ref="E13425">INDEX('Curva Juros'!$B$7:$B$73,MATCH(C13425,'Curva Juros'!$A$7:$A$73,1)) +
(C13425-INDEX('Curva Juros'!$A$7:$A$73,MATCH(C13425,'Curva Juros'!$A$7:$A$73,1))) *
(INDEX('Curva Juros'!$B$7:$B$73,MATCH(C13425,'Curva Juros'!$A$7:$A$73,1)+1) -
INDEX('Curva Juros'!$B$7:$B$73,MATCH(C13425,'Curva Juros'!$A$7:$A$73,1))) /
(INDEX('Curva Juros'!$A$7:$A$73,MATCH(C13425,'Curva Juros'!$A$7:$A$73,1)+1) -
INDEX('Curva Juros'!$A$7:$A$73,MATCH(C13425,'Curva Juros'!$A$7:$A$73,1)))</f>
        <v>7.41938573015873</v>
      </c>
      <c r="F13425" s="24">
        <f t="shared" si="209"/>
        <v>-1.6768573015873006E-3</v>
      </c>
      <c r="G13425" s="24"/>
    </row>
    <row r="13426" spans="1:7" x14ac:dyDescent="0.25">
      <c r="A13426" s="6" t="s">
        <v>285</v>
      </c>
      <c r="B13426" s="7">
        <v>45814</v>
      </c>
      <c r="C13426" s="8">
        <v>2116.44</v>
      </c>
      <c r="D13426" s="20">
        <v>7.2812000000000002E-2</v>
      </c>
      <c r="E13426" s="35" cm="1">
        <f t="array" ref="E13426">INDEX('Curva Juros'!$B$7:$B$73,MATCH(C13426,'Curva Juros'!$A$7:$A$73,1)) +
(C13426-INDEX('Curva Juros'!$A$7:$A$73,MATCH(C13426,'Curva Juros'!$A$7:$A$73,1))) *
(INDEX('Curva Juros'!$B$7:$B$73,MATCH(C13426,'Curva Juros'!$A$7:$A$73,1)+1) -
INDEX('Curva Juros'!$B$7:$B$73,MATCH(C13426,'Curva Juros'!$A$7:$A$73,1))) /
(INDEX('Curva Juros'!$A$7:$A$73,MATCH(C13426,'Curva Juros'!$A$7:$A$73,1)+1) -
INDEX('Curva Juros'!$A$7:$A$73,MATCH(C13426,'Curva Juros'!$A$7:$A$73,1)))</f>
        <v>7.4210131428571424</v>
      </c>
      <c r="F13426" s="24">
        <f t="shared" si="209"/>
        <v>-1.3981314285714252E-3</v>
      </c>
      <c r="G13426" s="24"/>
    </row>
    <row r="13427" spans="1:7" x14ac:dyDescent="0.25">
      <c r="A13427" s="3" t="s">
        <v>285</v>
      </c>
      <c r="B13427" s="4">
        <v>45821</v>
      </c>
      <c r="C13427" s="5">
        <v>2112.54</v>
      </c>
      <c r="D13427" s="19">
        <v>7.2559999999999999E-2</v>
      </c>
      <c r="E13427" s="35" cm="1">
        <f t="array" ref="E13427">INDEX('Curva Juros'!$B$7:$B$73,MATCH(C13427,'Curva Juros'!$A$7:$A$73,1)) +
(C13427-INDEX('Curva Juros'!$A$7:$A$73,MATCH(C13427,'Curva Juros'!$A$7:$A$73,1))) *
(INDEX('Curva Juros'!$B$7:$B$73,MATCH(C13427,'Curva Juros'!$A$7:$A$73,1)+1) -
INDEX('Curva Juros'!$B$7:$B$73,MATCH(C13427,'Curva Juros'!$A$7:$A$73,1))) /
(INDEX('Curva Juros'!$A$7:$A$73,MATCH(C13427,'Curva Juros'!$A$7:$A$73,1)+1) -
INDEX('Curva Juros'!$A$7:$A$73,MATCH(C13427,'Curva Juros'!$A$7:$A$73,1)))</f>
        <v>7.4220221904761905</v>
      </c>
      <c r="F13427" s="24">
        <f t="shared" si="209"/>
        <v>-1.6602219047619077E-3</v>
      </c>
      <c r="G13427" s="24"/>
    </row>
    <row r="13428" spans="1:7" x14ac:dyDescent="0.25">
      <c r="A13428" s="6" t="s">
        <v>285</v>
      </c>
      <c r="B13428" s="7">
        <v>45828</v>
      </c>
      <c r="C13428" s="8">
        <v>2110.9</v>
      </c>
      <c r="D13428" s="20">
        <v>7.2023000000000004E-2</v>
      </c>
      <c r="E13428" s="35" cm="1">
        <f t="array" ref="E13428">INDEX('Curva Juros'!$B$7:$B$73,MATCH(C13428,'Curva Juros'!$A$7:$A$73,1)) +
(C13428-INDEX('Curva Juros'!$A$7:$A$73,MATCH(C13428,'Curva Juros'!$A$7:$A$73,1))) *
(INDEX('Curva Juros'!$B$7:$B$73,MATCH(C13428,'Curva Juros'!$A$7:$A$73,1)+1) -
INDEX('Curva Juros'!$B$7:$B$73,MATCH(C13428,'Curva Juros'!$A$7:$A$73,1))) /
(INDEX('Curva Juros'!$A$7:$A$73,MATCH(C13428,'Curva Juros'!$A$7:$A$73,1)+1) -
INDEX('Curva Juros'!$A$7:$A$73,MATCH(C13428,'Curva Juros'!$A$7:$A$73,1)))</f>
        <v>7.4224465079365078</v>
      </c>
      <c r="F13428" s="24">
        <f t="shared" si="209"/>
        <v>-2.2014650793650697E-3</v>
      </c>
      <c r="G13428" s="24"/>
    </row>
    <row r="13429" spans="1:7" x14ac:dyDescent="0.25">
      <c r="A13429" s="3" t="s">
        <v>285</v>
      </c>
      <c r="B13429" s="4">
        <v>45835</v>
      </c>
      <c r="C13429" s="5">
        <v>2106.2199999999998</v>
      </c>
      <c r="D13429" s="19">
        <v>7.1948999999999999E-2</v>
      </c>
      <c r="E13429" s="35" cm="1">
        <f t="array" ref="E13429">INDEX('Curva Juros'!$B$7:$B$73,MATCH(C13429,'Curva Juros'!$A$7:$A$73,1)) +
(C13429-INDEX('Curva Juros'!$A$7:$A$73,MATCH(C13429,'Curva Juros'!$A$7:$A$73,1))) *
(INDEX('Curva Juros'!$B$7:$B$73,MATCH(C13429,'Curva Juros'!$A$7:$A$73,1)+1) -
INDEX('Curva Juros'!$B$7:$B$73,MATCH(C13429,'Curva Juros'!$A$7:$A$73,1))) /
(INDEX('Curva Juros'!$A$7:$A$73,MATCH(C13429,'Curva Juros'!$A$7:$A$73,1)+1) -
INDEX('Curva Juros'!$A$7:$A$73,MATCH(C13429,'Curva Juros'!$A$7:$A$73,1)))</f>
        <v>7.4236573650793645</v>
      </c>
      <c r="F13429" s="24">
        <f t="shared" si="209"/>
        <v>-2.2875736507936423E-3</v>
      </c>
      <c r="G13429" s="24"/>
    </row>
    <row r="13430" spans="1:7" x14ac:dyDescent="0.25">
      <c r="A13430" s="6" t="s">
        <v>285</v>
      </c>
      <c r="B13430" s="7">
        <v>45842</v>
      </c>
      <c r="C13430" s="8">
        <v>2104.65</v>
      </c>
      <c r="D13430" s="20">
        <v>7.1165000000000006E-2</v>
      </c>
      <c r="E13430" s="35" cm="1">
        <f t="array" ref="E13430">INDEX('Curva Juros'!$B$7:$B$73,MATCH(C13430,'Curva Juros'!$A$7:$A$73,1)) +
(C13430-INDEX('Curva Juros'!$A$7:$A$73,MATCH(C13430,'Curva Juros'!$A$7:$A$73,1))) *
(INDEX('Curva Juros'!$B$7:$B$73,MATCH(C13430,'Curva Juros'!$A$7:$A$73,1)+1) -
INDEX('Curva Juros'!$B$7:$B$73,MATCH(C13430,'Curva Juros'!$A$7:$A$73,1))) /
(INDEX('Curva Juros'!$A$7:$A$73,MATCH(C13430,'Curva Juros'!$A$7:$A$73,1)+1) -
INDEX('Curva Juros'!$A$7:$A$73,MATCH(C13430,'Curva Juros'!$A$7:$A$73,1)))</f>
        <v>7.4240635714285714</v>
      </c>
      <c r="F13430" s="24">
        <f t="shared" si="209"/>
        <v>-3.0756357142857071E-3</v>
      </c>
      <c r="G13430" s="24"/>
    </row>
    <row r="13431" spans="1:7" x14ac:dyDescent="0.25">
      <c r="A13431" s="3" t="s">
        <v>285</v>
      </c>
      <c r="B13431" s="4">
        <v>45849</v>
      </c>
      <c r="C13431" s="5">
        <v>2094.2800000000002</v>
      </c>
      <c r="D13431" s="19">
        <v>7.2391999999999998E-2</v>
      </c>
      <c r="E13431" s="35" cm="1">
        <f t="array" ref="E13431">INDEX('Curva Juros'!$B$7:$B$73,MATCH(C13431,'Curva Juros'!$A$7:$A$73,1)) +
(C13431-INDEX('Curva Juros'!$A$7:$A$73,MATCH(C13431,'Curva Juros'!$A$7:$A$73,1))) *
(INDEX('Curva Juros'!$B$7:$B$73,MATCH(C13431,'Curva Juros'!$A$7:$A$73,1)+1) -
INDEX('Curva Juros'!$B$7:$B$73,MATCH(C13431,'Curva Juros'!$A$7:$A$73,1))) /
(INDEX('Curva Juros'!$A$7:$A$73,MATCH(C13431,'Curva Juros'!$A$7:$A$73,1)+1) -
INDEX('Curva Juros'!$A$7:$A$73,MATCH(C13431,'Curva Juros'!$A$7:$A$73,1)))</f>
        <v>7.4267466031746032</v>
      </c>
      <c r="F13431" s="24">
        <f t="shared" si="209"/>
        <v>-1.8754660317460287E-3</v>
      </c>
      <c r="G13431" s="24"/>
    </row>
    <row r="13432" spans="1:7" x14ac:dyDescent="0.25">
      <c r="A13432" s="6" t="s">
        <v>285</v>
      </c>
      <c r="B13432" s="7">
        <v>45856</v>
      </c>
      <c r="C13432" s="8">
        <v>2084.6</v>
      </c>
      <c r="D13432" s="20">
        <v>7.3458999999999997E-2</v>
      </c>
      <c r="E13432" s="35" cm="1">
        <f t="array" ref="E13432">INDEX('Curva Juros'!$B$7:$B$73,MATCH(C13432,'Curva Juros'!$A$7:$A$73,1)) +
(C13432-INDEX('Curva Juros'!$A$7:$A$73,MATCH(C13432,'Curva Juros'!$A$7:$A$73,1))) *
(INDEX('Curva Juros'!$B$7:$B$73,MATCH(C13432,'Curva Juros'!$A$7:$A$73,1)+1) -
INDEX('Curva Juros'!$B$7:$B$73,MATCH(C13432,'Curva Juros'!$A$7:$A$73,1))) /
(INDEX('Curva Juros'!$A$7:$A$73,MATCH(C13432,'Curva Juros'!$A$7:$A$73,1)+1) -
INDEX('Curva Juros'!$A$7:$A$73,MATCH(C13432,'Curva Juros'!$A$7:$A$73,1)))</f>
        <v>7.4292511111111112</v>
      </c>
      <c r="F13432" s="24">
        <f t="shared" si="209"/>
        <v>-8.3351111111111542E-4</v>
      </c>
      <c r="G13432" s="24"/>
    </row>
    <row r="13433" spans="1:7" x14ac:dyDescent="0.25">
      <c r="A13433" s="3" t="s">
        <v>285</v>
      </c>
      <c r="B13433" s="4">
        <v>45863</v>
      </c>
      <c r="C13433" s="5">
        <v>2075.88</v>
      </c>
      <c r="D13433" s="19">
        <v>7.4306999999999998E-2</v>
      </c>
      <c r="E13433" s="35" cm="1">
        <f t="array" ref="E13433">INDEX('Curva Juros'!$B$7:$B$73,MATCH(C13433,'Curva Juros'!$A$7:$A$73,1)) +
(C13433-INDEX('Curva Juros'!$A$7:$A$73,MATCH(C13433,'Curva Juros'!$A$7:$A$73,1))) *
(INDEX('Curva Juros'!$B$7:$B$73,MATCH(C13433,'Curva Juros'!$A$7:$A$73,1)+1) -
INDEX('Curva Juros'!$B$7:$B$73,MATCH(C13433,'Curva Juros'!$A$7:$A$73,1))) /
(INDEX('Curva Juros'!$A$7:$A$73,MATCH(C13433,'Curva Juros'!$A$7:$A$73,1)+1) -
INDEX('Curva Juros'!$A$7:$A$73,MATCH(C13433,'Curva Juros'!$A$7:$A$73,1)))</f>
        <v>7.4315072380952376</v>
      </c>
      <c r="F13433" s="24">
        <f t="shared" si="209"/>
        <v>-8.0723809523786105E-6</v>
      </c>
      <c r="G13433" s="24"/>
    </row>
    <row r="13434" spans="1:7" x14ac:dyDescent="0.25">
      <c r="A13434" s="6" t="s">
        <v>285</v>
      </c>
      <c r="B13434" s="7">
        <v>45870</v>
      </c>
      <c r="C13434" s="8">
        <v>2074.37</v>
      </c>
      <c r="D13434" s="20">
        <v>7.3511999999999994E-2</v>
      </c>
      <c r="E13434" s="35" cm="1">
        <f t="array" ref="E13434">INDEX('Curva Juros'!$B$7:$B$73,MATCH(C13434,'Curva Juros'!$A$7:$A$73,1)) +
(C13434-INDEX('Curva Juros'!$A$7:$A$73,MATCH(C13434,'Curva Juros'!$A$7:$A$73,1))) *
(INDEX('Curva Juros'!$B$7:$B$73,MATCH(C13434,'Curva Juros'!$A$7:$A$73,1)+1) -
INDEX('Curva Juros'!$B$7:$B$73,MATCH(C13434,'Curva Juros'!$A$7:$A$73,1))) /
(INDEX('Curva Juros'!$A$7:$A$73,MATCH(C13434,'Curva Juros'!$A$7:$A$73,1)+1) -
INDEX('Curva Juros'!$A$7:$A$73,MATCH(C13434,'Curva Juros'!$A$7:$A$73,1)))</f>
        <v>7.4318979206349205</v>
      </c>
      <c r="F13434" s="24">
        <f t="shared" si="209"/>
        <v>-8.0697920634921483E-4</v>
      </c>
      <c r="G13434" s="24"/>
    </row>
    <row r="13435" spans="1:7" x14ac:dyDescent="0.25">
      <c r="A13435" s="3" t="s">
        <v>285</v>
      </c>
      <c r="B13435" s="4">
        <v>45877</v>
      </c>
      <c r="C13435" s="5">
        <v>2076.52</v>
      </c>
      <c r="D13435" s="19">
        <v>7.1881E-2</v>
      </c>
      <c r="E13435" s="35" cm="1">
        <f t="array" ref="E13435">INDEX('Curva Juros'!$B$7:$B$73,MATCH(C13435,'Curva Juros'!$A$7:$A$73,1)) +
(C13435-INDEX('Curva Juros'!$A$7:$A$73,MATCH(C13435,'Curva Juros'!$A$7:$A$73,1))) *
(INDEX('Curva Juros'!$B$7:$B$73,MATCH(C13435,'Curva Juros'!$A$7:$A$73,1)+1) -
INDEX('Curva Juros'!$B$7:$B$73,MATCH(C13435,'Curva Juros'!$A$7:$A$73,1))) /
(INDEX('Curva Juros'!$A$7:$A$73,MATCH(C13435,'Curva Juros'!$A$7:$A$73,1)+1) -
INDEX('Curva Juros'!$A$7:$A$73,MATCH(C13435,'Curva Juros'!$A$7:$A$73,1)))</f>
        <v>7.4313416507936507</v>
      </c>
      <c r="F13435" s="24">
        <f t="shared" si="209"/>
        <v>-2.4324165079365051E-3</v>
      </c>
      <c r="G13435" s="24"/>
    </row>
    <row r="13436" spans="1:7" x14ac:dyDescent="0.25">
      <c r="A13436" s="6" t="s">
        <v>285</v>
      </c>
      <c r="B13436" s="7">
        <v>45884</v>
      </c>
      <c r="C13436" s="8">
        <v>2072.87</v>
      </c>
      <c r="D13436" s="20">
        <v>7.1571999999999997E-2</v>
      </c>
      <c r="E13436" s="35" cm="1">
        <f t="array" ref="E13436">INDEX('Curva Juros'!$B$7:$B$73,MATCH(C13436,'Curva Juros'!$A$7:$A$73,1)) +
(C13436-INDEX('Curva Juros'!$A$7:$A$73,MATCH(C13436,'Curva Juros'!$A$7:$A$73,1))) *
(INDEX('Curva Juros'!$B$7:$B$73,MATCH(C13436,'Curva Juros'!$A$7:$A$73,1)+1) -
INDEX('Curva Juros'!$B$7:$B$73,MATCH(C13436,'Curva Juros'!$A$7:$A$73,1))) /
(INDEX('Curva Juros'!$A$7:$A$73,MATCH(C13436,'Curva Juros'!$A$7:$A$73,1)+1) -
INDEX('Curva Juros'!$A$7:$A$73,MATCH(C13436,'Curva Juros'!$A$7:$A$73,1)))</f>
        <v>7.4322860158730162</v>
      </c>
      <c r="F13436" s="24">
        <f t="shared" si="209"/>
        <v>-2.7508601587301618E-3</v>
      </c>
      <c r="G13436" s="24"/>
    </row>
    <row r="13437" spans="1:7" x14ac:dyDescent="0.25">
      <c r="A13437" s="3" t="s">
        <v>285</v>
      </c>
      <c r="B13437" s="4">
        <v>45891</v>
      </c>
      <c r="C13437" s="5">
        <v>2059.59</v>
      </c>
      <c r="D13437" s="19">
        <v>7.3462E-2</v>
      </c>
      <c r="E13437" s="35" cm="1">
        <f t="array" ref="E13437">INDEX('Curva Juros'!$B$7:$B$73,MATCH(C13437,'Curva Juros'!$A$7:$A$73,1)) +
(C13437-INDEX('Curva Juros'!$A$7:$A$73,MATCH(C13437,'Curva Juros'!$A$7:$A$73,1))) *
(INDEX('Curva Juros'!$B$7:$B$73,MATCH(C13437,'Curva Juros'!$A$7:$A$73,1)+1) -
INDEX('Curva Juros'!$B$7:$B$73,MATCH(C13437,'Curva Juros'!$A$7:$A$73,1))) /
(INDEX('Curva Juros'!$A$7:$A$73,MATCH(C13437,'Curva Juros'!$A$7:$A$73,1)+1) -
INDEX('Curva Juros'!$A$7:$A$73,MATCH(C13437,'Curva Juros'!$A$7:$A$73,1)))</f>
        <v>7.4357219523809519</v>
      </c>
      <c r="F13437" s="24">
        <f t="shared" si="209"/>
        <v>-8.9521952380952619E-4</v>
      </c>
      <c r="G13437" s="24"/>
    </row>
    <row r="13438" spans="1:7" x14ac:dyDescent="0.25">
      <c r="A13438" s="6" t="s">
        <v>285</v>
      </c>
      <c r="B13438" s="7">
        <v>45898</v>
      </c>
      <c r="C13438" s="8">
        <v>2057.5</v>
      </c>
      <c r="D13438" s="20">
        <v>7.2798000000000002E-2</v>
      </c>
      <c r="E13438" s="35" cm="1">
        <f t="array" ref="E13438">INDEX('Curva Juros'!$B$7:$B$73,MATCH(C13438,'Curva Juros'!$A$7:$A$73,1)) +
(C13438-INDEX('Curva Juros'!$A$7:$A$73,MATCH(C13438,'Curva Juros'!$A$7:$A$73,1))) *
(INDEX('Curva Juros'!$B$7:$B$73,MATCH(C13438,'Curva Juros'!$A$7:$A$73,1)+1) -
INDEX('Curva Juros'!$B$7:$B$73,MATCH(C13438,'Curva Juros'!$A$7:$A$73,1))) /
(INDEX('Curva Juros'!$A$7:$A$73,MATCH(C13438,'Curva Juros'!$A$7:$A$73,1)+1) -
INDEX('Curva Juros'!$A$7:$A$73,MATCH(C13438,'Curva Juros'!$A$7:$A$73,1)))</f>
        <v>7.4362626984126985</v>
      </c>
      <c r="F13438" s="24">
        <f t="shared" si="209"/>
        <v>-1.5646269841269878E-3</v>
      </c>
      <c r="G13438" s="24"/>
    </row>
    <row r="13439" spans="1:7" x14ac:dyDescent="0.25">
      <c r="A13439" s="3" t="s">
        <v>285</v>
      </c>
      <c r="B13439" s="4">
        <v>45905</v>
      </c>
      <c r="C13439" s="5">
        <v>2054.0100000000002</v>
      </c>
      <c r="D13439" s="19">
        <v>7.2453000000000004E-2</v>
      </c>
      <c r="E13439" s="35" cm="1">
        <f t="array" ref="E13439">INDEX('Curva Juros'!$B$7:$B$73,MATCH(C13439,'Curva Juros'!$A$7:$A$73,1)) +
(C13439-INDEX('Curva Juros'!$A$7:$A$73,MATCH(C13439,'Curva Juros'!$A$7:$A$73,1))) *
(INDEX('Curva Juros'!$B$7:$B$73,MATCH(C13439,'Curva Juros'!$A$7:$A$73,1)+1) -
INDEX('Curva Juros'!$B$7:$B$73,MATCH(C13439,'Curva Juros'!$A$7:$A$73,1))) /
(INDEX('Curva Juros'!$A$7:$A$73,MATCH(C13439,'Curva Juros'!$A$7:$A$73,1)+1) -
INDEX('Curva Juros'!$A$7:$A$73,MATCH(C13439,'Curva Juros'!$A$7:$A$73,1)))</f>
        <v>7.4371656666666661</v>
      </c>
      <c r="F13439" s="24">
        <f t="shared" si="209"/>
        <v>-1.9186566666666571E-3</v>
      </c>
      <c r="G13439" s="24"/>
    </row>
    <row r="13440" spans="1:7" x14ac:dyDescent="0.25">
      <c r="A13440" s="6" t="s">
        <v>285</v>
      </c>
      <c r="B13440" s="7">
        <v>45912</v>
      </c>
      <c r="C13440" s="8">
        <v>2055.27</v>
      </c>
      <c r="D13440" s="20">
        <v>7.1023000000000003E-2</v>
      </c>
      <c r="E13440" s="35" cm="1">
        <f t="array" ref="E13440">INDEX('Curva Juros'!$B$7:$B$73,MATCH(C13440,'Curva Juros'!$A$7:$A$73,1)) +
(C13440-INDEX('Curva Juros'!$A$7:$A$73,MATCH(C13440,'Curva Juros'!$A$7:$A$73,1))) *
(INDEX('Curva Juros'!$B$7:$B$73,MATCH(C13440,'Curva Juros'!$A$7:$A$73,1)+1) -
INDEX('Curva Juros'!$B$7:$B$73,MATCH(C13440,'Curva Juros'!$A$7:$A$73,1))) /
(INDEX('Curva Juros'!$A$7:$A$73,MATCH(C13440,'Curva Juros'!$A$7:$A$73,1)+1) -
INDEX('Curva Juros'!$A$7:$A$73,MATCH(C13440,'Curva Juros'!$A$7:$A$73,1)))</f>
        <v>7.4368396666666667</v>
      </c>
      <c r="F13440" s="24">
        <f t="shared" si="209"/>
        <v>-3.3453966666666668E-3</v>
      </c>
      <c r="G13440" s="24"/>
    </row>
    <row r="13441" spans="1:7" x14ac:dyDescent="0.25">
      <c r="A13441" s="3" t="s">
        <v>285</v>
      </c>
      <c r="B13441" s="4">
        <v>45919</v>
      </c>
      <c r="C13441" s="5">
        <v>2132.38</v>
      </c>
      <c r="D13441" s="19">
        <v>6.7641999999999994E-2</v>
      </c>
      <c r="E13441" s="35" cm="1">
        <f t="array" ref="E13441">INDEX('Curva Juros'!$B$7:$B$73,MATCH(C13441,'Curva Juros'!$A$7:$A$73,1)) +
(C13441-INDEX('Curva Juros'!$A$7:$A$73,MATCH(C13441,'Curva Juros'!$A$7:$A$73,1))) *
(INDEX('Curva Juros'!$B$7:$B$73,MATCH(C13441,'Curva Juros'!$A$7:$A$73,1)+1) -
INDEX('Curva Juros'!$B$7:$B$73,MATCH(C13441,'Curva Juros'!$A$7:$A$73,1))) /
(INDEX('Curva Juros'!$A$7:$A$73,MATCH(C13441,'Curva Juros'!$A$7:$A$73,1)+1) -
INDEX('Curva Juros'!$A$7:$A$73,MATCH(C13441,'Curva Juros'!$A$7:$A$73,1)))</f>
        <v>7.4168889841269836</v>
      </c>
      <c r="F13441" s="24">
        <f t="shared" si="209"/>
        <v>-6.5268898412698395E-3</v>
      </c>
      <c r="G13441" s="24"/>
    </row>
    <row r="13442" spans="1:7" x14ac:dyDescent="0.25">
      <c r="A13442" s="6" t="s">
        <v>285</v>
      </c>
      <c r="B13442" s="7">
        <v>45926</v>
      </c>
      <c r="C13442" s="8">
        <v>2132.48</v>
      </c>
      <c r="D13442" s="20">
        <v>6.6352999999999995E-2</v>
      </c>
      <c r="E13442" s="35" cm="1">
        <f t="array" ref="E13442">INDEX('Curva Juros'!$B$7:$B$73,MATCH(C13442,'Curva Juros'!$A$7:$A$73,1)) +
(C13442-INDEX('Curva Juros'!$A$7:$A$73,MATCH(C13442,'Curva Juros'!$A$7:$A$73,1))) *
(INDEX('Curva Juros'!$B$7:$B$73,MATCH(C13442,'Curva Juros'!$A$7:$A$73,1)+1) -
INDEX('Curva Juros'!$B$7:$B$73,MATCH(C13442,'Curva Juros'!$A$7:$A$73,1))) /
(INDEX('Curva Juros'!$A$7:$A$73,MATCH(C13442,'Curva Juros'!$A$7:$A$73,1)+1) -
INDEX('Curva Juros'!$A$7:$A$73,MATCH(C13442,'Curva Juros'!$A$7:$A$73,1)))</f>
        <v>7.4168631111111107</v>
      </c>
      <c r="F13442" s="24">
        <f t="shared" si="209"/>
        <v>-7.8156311111111099E-3</v>
      </c>
      <c r="G13442" s="24"/>
    </row>
    <row r="13443" spans="1:7" x14ac:dyDescent="0.25">
      <c r="A13443" s="3" t="s">
        <v>285</v>
      </c>
      <c r="B13443" s="4">
        <v>45933</v>
      </c>
      <c r="C13443" s="5">
        <v>2123.59</v>
      </c>
      <c r="D13443" s="19">
        <v>6.7335000000000006E-2</v>
      </c>
      <c r="E13443" s="35" cm="1">
        <f t="array" ref="E13443">INDEX('Curva Juros'!$B$7:$B$73,MATCH(C13443,'Curva Juros'!$A$7:$A$73,1)) +
(C13443-INDEX('Curva Juros'!$A$7:$A$73,MATCH(C13443,'Curva Juros'!$A$7:$A$73,1))) *
(INDEX('Curva Juros'!$B$7:$B$73,MATCH(C13443,'Curva Juros'!$A$7:$A$73,1)+1) -
INDEX('Curva Juros'!$B$7:$B$73,MATCH(C13443,'Curva Juros'!$A$7:$A$73,1))) /
(INDEX('Curva Juros'!$A$7:$A$73,MATCH(C13443,'Curva Juros'!$A$7:$A$73,1)+1) -
INDEX('Curva Juros'!$A$7:$A$73,MATCH(C13443,'Curva Juros'!$A$7:$A$73,1)))</f>
        <v>7.4191632222222221</v>
      </c>
      <c r="F13443" s="24">
        <f t="shared" ref="F13443:F13506" si="210">D13443-E13443/100</f>
        <v>-6.8566322222222142E-3</v>
      </c>
      <c r="G13443" s="24"/>
    </row>
    <row r="13444" spans="1:7" x14ac:dyDescent="0.25">
      <c r="A13444" s="6" t="s">
        <v>285</v>
      </c>
      <c r="B13444" s="7">
        <v>45940</v>
      </c>
      <c r="C13444" s="8">
        <v>2115.59</v>
      </c>
      <c r="D13444" s="20">
        <v>6.8094000000000002E-2</v>
      </c>
      <c r="E13444" s="35" cm="1">
        <f t="array" ref="E13444">INDEX('Curva Juros'!$B$7:$B$73,MATCH(C13444,'Curva Juros'!$A$7:$A$73,1)) +
(C13444-INDEX('Curva Juros'!$A$7:$A$73,MATCH(C13444,'Curva Juros'!$A$7:$A$73,1))) *
(INDEX('Curva Juros'!$B$7:$B$73,MATCH(C13444,'Curva Juros'!$A$7:$A$73,1)+1) -
INDEX('Curva Juros'!$B$7:$B$73,MATCH(C13444,'Curva Juros'!$A$7:$A$73,1))) /
(INDEX('Curva Juros'!$A$7:$A$73,MATCH(C13444,'Curva Juros'!$A$7:$A$73,1)+1) -
INDEX('Curva Juros'!$A$7:$A$73,MATCH(C13444,'Curva Juros'!$A$7:$A$73,1)))</f>
        <v>7.4212330634920631</v>
      </c>
      <c r="F13444" s="24">
        <f t="shared" si="210"/>
        <v>-6.1183306349206351E-3</v>
      </c>
      <c r="G13444" s="24"/>
    </row>
    <row r="13445" spans="1:7" x14ac:dyDescent="0.25">
      <c r="A13445" s="3" t="s">
        <v>285</v>
      </c>
      <c r="B13445" s="4">
        <v>45947</v>
      </c>
      <c r="C13445" s="5">
        <v>2108.7600000000002</v>
      </c>
      <c r="D13445" s="19">
        <v>6.8554000000000004E-2</v>
      </c>
      <c r="E13445" s="35" cm="1">
        <f t="array" ref="E13445">INDEX('Curva Juros'!$B$7:$B$73,MATCH(C13445,'Curva Juros'!$A$7:$A$73,1)) +
(C13445-INDEX('Curva Juros'!$A$7:$A$73,MATCH(C13445,'Curva Juros'!$A$7:$A$73,1))) *
(INDEX('Curva Juros'!$B$7:$B$73,MATCH(C13445,'Curva Juros'!$A$7:$A$73,1)+1) -
INDEX('Curva Juros'!$B$7:$B$73,MATCH(C13445,'Curva Juros'!$A$7:$A$73,1))) /
(INDEX('Curva Juros'!$A$7:$A$73,MATCH(C13445,'Curva Juros'!$A$7:$A$73,1)+1) -
INDEX('Curva Juros'!$A$7:$A$73,MATCH(C13445,'Curva Juros'!$A$7:$A$73,1)))</f>
        <v>7.4230001904761904</v>
      </c>
      <c r="F13445" s="24">
        <f t="shared" si="210"/>
        <v>-5.6760019047619042E-3</v>
      </c>
      <c r="G13445" s="24"/>
    </row>
    <row r="13446" spans="1:7" x14ac:dyDescent="0.25">
      <c r="A13446" s="6" t="s">
        <v>285</v>
      </c>
      <c r="B13446" s="7">
        <v>45954</v>
      </c>
      <c r="C13446" s="8">
        <v>2101.4299999999998</v>
      </c>
      <c r="D13446" s="20">
        <v>6.9141999999999995E-2</v>
      </c>
      <c r="E13446" s="35" cm="1">
        <f t="array" ref="E13446">INDEX('Curva Juros'!$B$7:$B$73,MATCH(C13446,'Curva Juros'!$A$7:$A$73,1)) +
(C13446-INDEX('Curva Juros'!$A$7:$A$73,MATCH(C13446,'Curva Juros'!$A$7:$A$73,1))) *
(INDEX('Curva Juros'!$B$7:$B$73,MATCH(C13446,'Curva Juros'!$A$7:$A$73,1)+1) -
INDEX('Curva Juros'!$B$7:$B$73,MATCH(C13446,'Curva Juros'!$A$7:$A$73,1))) /
(INDEX('Curva Juros'!$A$7:$A$73,MATCH(C13446,'Curva Juros'!$A$7:$A$73,1)+1) -
INDEX('Curva Juros'!$A$7:$A$73,MATCH(C13446,'Curva Juros'!$A$7:$A$73,1)))</f>
        <v>7.424896682539682</v>
      </c>
      <c r="F13446" s="24">
        <f t="shared" si="210"/>
        <v>-5.1069668253968248E-3</v>
      </c>
      <c r="G13446" s="24"/>
    </row>
    <row r="13447" spans="1:7" x14ac:dyDescent="0.25">
      <c r="A13447" s="3" t="s">
        <v>285</v>
      </c>
      <c r="B13447" s="4">
        <v>45961</v>
      </c>
      <c r="C13447" s="5">
        <v>2080.11</v>
      </c>
      <c r="D13447" s="19">
        <v>7.3241000000000001E-2</v>
      </c>
      <c r="E13447" s="35" cm="1">
        <f t="array" ref="E13447">INDEX('Curva Juros'!$B$7:$B$73,MATCH(C13447,'Curva Juros'!$A$7:$A$73,1)) +
(C13447-INDEX('Curva Juros'!$A$7:$A$73,MATCH(C13447,'Curva Juros'!$A$7:$A$73,1))) *
(INDEX('Curva Juros'!$B$7:$B$73,MATCH(C13447,'Curva Juros'!$A$7:$A$73,1)+1) -
INDEX('Curva Juros'!$B$7:$B$73,MATCH(C13447,'Curva Juros'!$A$7:$A$73,1))) /
(INDEX('Curva Juros'!$A$7:$A$73,MATCH(C13447,'Curva Juros'!$A$7:$A$73,1)+1) -
INDEX('Curva Juros'!$A$7:$A$73,MATCH(C13447,'Curva Juros'!$A$7:$A$73,1)))</f>
        <v>7.4304128095238093</v>
      </c>
      <c r="F13447" s="24">
        <f t="shared" si="210"/>
        <v>-1.0631280952380917E-3</v>
      </c>
      <c r="G13447" s="24"/>
    </row>
    <row r="13448" spans="1:7" x14ac:dyDescent="0.25">
      <c r="A13448" s="6" t="s">
        <v>285</v>
      </c>
      <c r="B13448" s="7">
        <v>45968</v>
      </c>
      <c r="C13448" s="8">
        <v>2077.5700000000002</v>
      </c>
      <c r="D13448" s="20">
        <v>7.2625999999999996E-2</v>
      </c>
      <c r="E13448" s="35" cm="1">
        <f t="array" ref="E13448">INDEX('Curva Juros'!$B$7:$B$73,MATCH(C13448,'Curva Juros'!$A$7:$A$73,1)) +
(C13448-INDEX('Curva Juros'!$A$7:$A$73,MATCH(C13448,'Curva Juros'!$A$7:$A$73,1))) *
(INDEX('Curva Juros'!$B$7:$B$73,MATCH(C13448,'Curva Juros'!$A$7:$A$73,1)+1) -
INDEX('Curva Juros'!$B$7:$B$73,MATCH(C13448,'Curva Juros'!$A$7:$A$73,1))) /
(INDEX('Curva Juros'!$A$7:$A$73,MATCH(C13448,'Curva Juros'!$A$7:$A$73,1)+1) -
INDEX('Curva Juros'!$A$7:$A$73,MATCH(C13448,'Curva Juros'!$A$7:$A$73,1)))</f>
        <v>7.4310699841269843</v>
      </c>
      <c r="F13448" s="24">
        <f t="shared" si="210"/>
        <v>-1.6846998412698433E-3</v>
      </c>
      <c r="G13448" s="24"/>
    </row>
    <row r="13449" spans="1:7" x14ac:dyDescent="0.25">
      <c r="A13449" s="3" t="s">
        <v>285</v>
      </c>
      <c r="B13449" s="4">
        <v>45975</v>
      </c>
      <c r="C13449" s="5">
        <v>2075.04</v>
      </c>
      <c r="D13449" s="19">
        <v>7.2005E-2</v>
      </c>
      <c r="E13449" s="35" cm="1">
        <f t="array" ref="E13449">INDEX('Curva Juros'!$B$7:$B$73,MATCH(C13449,'Curva Juros'!$A$7:$A$73,1)) +
(C13449-INDEX('Curva Juros'!$A$7:$A$73,MATCH(C13449,'Curva Juros'!$A$7:$A$73,1))) *
(INDEX('Curva Juros'!$B$7:$B$73,MATCH(C13449,'Curva Juros'!$A$7:$A$73,1)+1) -
INDEX('Curva Juros'!$B$7:$B$73,MATCH(C13449,'Curva Juros'!$A$7:$A$73,1))) /
(INDEX('Curva Juros'!$A$7:$A$73,MATCH(C13449,'Curva Juros'!$A$7:$A$73,1)+1) -
INDEX('Curva Juros'!$A$7:$A$73,MATCH(C13449,'Curva Juros'!$A$7:$A$73,1)))</f>
        <v>7.4317245714285711</v>
      </c>
      <c r="F13449" s="24">
        <f t="shared" si="210"/>
        <v>-2.3122457142857183E-3</v>
      </c>
      <c r="G13449" s="24"/>
    </row>
    <row r="13450" spans="1:7" x14ac:dyDescent="0.25">
      <c r="A13450" s="6" t="s">
        <v>285</v>
      </c>
      <c r="B13450" s="7">
        <v>45982</v>
      </c>
      <c r="C13450" s="8">
        <v>2067.0700000000002</v>
      </c>
      <c r="D13450" s="20">
        <v>7.3001999999999997E-2</v>
      </c>
      <c r="E13450" s="35" cm="1">
        <f t="array" ref="E13450">INDEX('Curva Juros'!$B$7:$B$73,MATCH(C13450,'Curva Juros'!$A$7:$A$73,1)) +
(C13450-INDEX('Curva Juros'!$A$7:$A$73,MATCH(C13450,'Curva Juros'!$A$7:$A$73,1))) *
(INDEX('Curva Juros'!$B$7:$B$73,MATCH(C13450,'Curva Juros'!$A$7:$A$73,1)+1) -
INDEX('Curva Juros'!$B$7:$B$73,MATCH(C13450,'Curva Juros'!$A$7:$A$73,1))) /
(INDEX('Curva Juros'!$A$7:$A$73,MATCH(C13450,'Curva Juros'!$A$7:$A$73,1)+1) -
INDEX('Curva Juros'!$A$7:$A$73,MATCH(C13450,'Curva Juros'!$A$7:$A$73,1)))</f>
        <v>7.4337866507936505</v>
      </c>
      <c r="F13450" s="24">
        <f t="shared" si="210"/>
        <v>-1.3358665079365034E-3</v>
      </c>
      <c r="G13450" s="24"/>
    </row>
    <row r="13451" spans="1:7" x14ac:dyDescent="0.25">
      <c r="A13451" s="3" t="s">
        <v>285</v>
      </c>
      <c r="B13451" s="4">
        <v>45989</v>
      </c>
      <c r="C13451" s="5">
        <v>2063.4299999999998</v>
      </c>
      <c r="D13451" s="19">
        <v>7.2661000000000003E-2</v>
      </c>
      <c r="E13451" s="35" cm="1">
        <f t="array" ref="E13451">INDEX('Curva Juros'!$B$7:$B$73,MATCH(C13451,'Curva Juros'!$A$7:$A$73,1)) +
(C13451-INDEX('Curva Juros'!$A$7:$A$73,MATCH(C13451,'Curva Juros'!$A$7:$A$73,1))) *
(INDEX('Curva Juros'!$B$7:$B$73,MATCH(C13451,'Curva Juros'!$A$7:$A$73,1)+1) -
INDEX('Curva Juros'!$B$7:$B$73,MATCH(C13451,'Curva Juros'!$A$7:$A$73,1))) /
(INDEX('Curva Juros'!$A$7:$A$73,MATCH(C13451,'Curva Juros'!$A$7:$A$73,1)+1) -
INDEX('Curva Juros'!$A$7:$A$73,MATCH(C13451,'Curva Juros'!$A$7:$A$73,1)))</f>
        <v>7.4347284285714288</v>
      </c>
      <c r="F13451" s="24">
        <f t="shared" si="210"/>
        <v>-1.6862842857142818E-3</v>
      </c>
      <c r="G13451" s="24"/>
    </row>
    <row r="13452" spans="1:7" x14ac:dyDescent="0.25">
      <c r="A13452" s="6" t="s">
        <v>285</v>
      </c>
      <c r="B13452" s="7">
        <v>45996</v>
      </c>
      <c r="C13452" s="8">
        <v>2058.84</v>
      </c>
      <c r="D13452" s="20">
        <v>7.2556999999999996E-2</v>
      </c>
      <c r="E13452" s="35" cm="1">
        <f t="array" ref="E13452">INDEX('Curva Juros'!$B$7:$B$73,MATCH(C13452,'Curva Juros'!$A$7:$A$73,1)) +
(C13452-INDEX('Curva Juros'!$A$7:$A$73,MATCH(C13452,'Curva Juros'!$A$7:$A$73,1))) *
(INDEX('Curva Juros'!$B$7:$B$73,MATCH(C13452,'Curva Juros'!$A$7:$A$73,1)+1) -
INDEX('Curva Juros'!$B$7:$B$73,MATCH(C13452,'Curva Juros'!$A$7:$A$73,1))) /
(INDEX('Curva Juros'!$A$7:$A$73,MATCH(C13452,'Curva Juros'!$A$7:$A$73,1)+1) -
INDEX('Curva Juros'!$A$7:$A$73,MATCH(C13452,'Curva Juros'!$A$7:$A$73,1)))</f>
        <v>7.4359159999999997</v>
      </c>
      <c r="F13452" s="24">
        <f t="shared" si="210"/>
        <v>-1.8021599999999971E-3</v>
      </c>
      <c r="G13452" s="24"/>
    </row>
    <row r="13453" spans="1:7" x14ac:dyDescent="0.25">
      <c r="A13453" s="3" t="s">
        <v>285</v>
      </c>
      <c r="B13453" s="4">
        <v>46003</v>
      </c>
      <c r="C13453" s="5">
        <v>2054.4499999999998</v>
      </c>
      <c r="D13453" s="19">
        <v>7.2403999999999996E-2</v>
      </c>
      <c r="E13453" s="35" cm="1">
        <f t="array" ref="E13453">INDEX('Curva Juros'!$B$7:$B$73,MATCH(C13453,'Curva Juros'!$A$7:$A$73,1)) +
(C13453-INDEX('Curva Juros'!$A$7:$A$73,MATCH(C13453,'Curva Juros'!$A$7:$A$73,1))) *
(INDEX('Curva Juros'!$B$7:$B$73,MATCH(C13453,'Curva Juros'!$A$7:$A$73,1)+1) -
INDEX('Curva Juros'!$B$7:$B$73,MATCH(C13453,'Curva Juros'!$A$7:$A$73,1))) /
(INDEX('Curva Juros'!$A$7:$A$73,MATCH(C13453,'Curva Juros'!$A$7:$A$73,1)+1) -
INDEX('Curva Juros'!$A$7:$A$73,MATCH(C13453,'Curva Juros'!$A$7:$A$73,1)))</f>
        <v>7.437051825396825</v>
      </c>
      <c r="F13453" s="24">
        <f t="shared" si="210"/>
        <v>-1.9665182539682496E-3</v>
      </c>
      <c r="G13453" s="24"/>
    </row>
    <row r="13454" spans="1:7" x14ac:dyDescent="0.25">
      <c r="A13454" s="6" t="s">
        <v>285</v>
      </c>
      <c r="B13454" s="7">
        <v>46010</v>
      </c>
      <c r="C13454" s="8">
        <v>2045.01</v>
      </c>
      <c r="D13454" s="20">
        <v>7.3518E-2</v>
      </c>
      <c r="E13454" s="35" cm="1">
        <f t="array" ref="E13454">INDEX('Curva Juros'!$B$7:$B$73,MATCH(C13454,'Curva Juros'!$A$7:$A$73,1)) +
(C13454-INDEX('Curva Juros'!$A$7:$A$73,MATCH(C13454,'Curva Juros'!$A$7:$A$73,1))) *
(INDEX('Curva Juros'!$B$7:$B$73,MATCH(C13454,'Curva Juros'!$A$7:$A$73,1)+1) -
INDEX('Curva Juros'!$B$7:$B$73,MATCH(C13454,'Curva Juros'!$A$7:$A$73,1))) /
(INDEX('Curva Juros'!$A$7:$A$73,MATCH(C13454,'Curva Juros'!$A$7:$A$73,1)+1) -
INDEX('Curva Juros'!$A$7:$A$73,MATCH(C13454,'Curva Juros'!$A$7:$A$73,1)))</f>
        <v>7.4394942380952385</v>
      </c>
      <c r="F13454" s="24">
        <f t="shared" si="210"/>
        <v>-8.769423809523863E-4</v>
      </c>
      <c r="G13454" s="24"/>
    </row>
    <row r="13455" spans="1:7" x14ac:dyDescent="0.25">
      <c r="A13455" s="3" t="s">
        <v>285</v>
      </c>
      <c r="B13455" s="4">
        <v>46017</v>
      </c>
      <c r="C13455" s="5">
        <v>2043.17</v>
      </c>
      <c r="D13455" s="19">
        <v>7.2974999999999998E-2</v>
      </c>
      <c r="E13455" s="35" cm="1">
        <f t="array" ref="E13455">INDEX('Curva Juros'!$B$7:$B$73,MATCH(C13455,'Curva Juros'!$A$7:$A$73,1)) +
(C13455-INDEX('Curva Juros'!$A$7:$A$73,MATCH(C13455,'Curva Juros'!$A$7:$A$73,1))) *
(INDEX('Curva Juros'!$B$7:$B$73,MATCH(C13455,'Curva Juros'!$A$7:$A$73,1)+1) -
INDEX('Curva Juros'!$B$7:$B$73,MATCH(C13455,'Curva Juros'!$A$7:$A$73,1))) /
(INDEX('Curva Juros'!$A$7:$A$73,MATCH(C13455,'Curva Juros'!$A$7:$A$73,1)+1) -
INDEX('Curva Juros'!$A$7:$A$73,MATCH(C13455,'Curva Juros'!$A$7:$A$73,1)))</f>
        <v>7.4399703015873015</v>
      </c>
      <c r="F13455" s="24">
        <f t="shared" si="210"/>
        <v>-1.4247030158730106E-3</v>
      </c>
      <c r="G13455" s="24"/>
    </row>
    <row r="13456" spans="1:7" x14ac:dyDescent="0.25">
      <c r="A13456" s="6" t="s">
        <v>285</v>
      </c>
      <c r="B13456" s="7">
        <v>46024</v>
      </c>
      <c r="C13456" s="8">
        <v>2039.54</v>
      </c>
      <c r="D13456" s="20">
        <v>7.2882000000000002E-2</v>
      </c>
      <c r="E13456" s="35" cm="1">
        <f t="array" ref="E13456">INDEX('Curva Juros'!$B$7:$B$73,MATCH(C13456,'Curva Juros'!$A$7:$A$73,1)) +
(C13456-INDEX('Curva Juros'!$A$7:$A$73,MATCH(C13456,'Curva Juros'!$A$7:$A$73,1))) *
(INDEX('Curva Juros'!$B$7:$B$73,MATCH(C13456,'Curva Juros'!$A$7:$A$73,1)+1) -
INDEX('Curva Juros'!$B$7:$B$73,MATCH(C13456,'Curva Juros'!$A$7:$A$73,1))) /
(INDEX('Curva Juros'!$A$7:$A$73,MATCH(C13456,'Curva Juros'!$A$7:$A$73,1)+1) -
INDEX('Curva Juros'!$A$7:$A$73,MATCH(C13456,'Curva Juros'!$A$7:$A$73,1)))</f>
        <v>7.4409094920634917</v>
      </c>
      <c r="F13456" s="24">
        <f t="shared" si="210"/>
        <v>-1.5270949206349083E-3</v>
      </c>
      <c r="G13456" s="24"/>
    </row>
    <row r="13457" spans="1:7" x14ac:dyDescent="0.25">
      <c r="A13457" s="3" t="s">
        <v>285</v>
      </c>
      <c r="B13457" s="4">
        <v>46031</v>
      </c>
      <c r="C13457" s="5">
        <v>2031.82</v>
      </c>
      <c r="D13457" s="19">
        <v>7.3564000000000004E-2</v>
      </c>
      <c r="E13457" s="35" cm="1">
        <f t="array" ref="E13457">INDEX('Curva Juros'!$B$7:$B$73,MATCH(C13457,'Curva Juros'!$A$7:$A$73,1)) +
(C13457-INDEX('Curva Juros'!$A$7:$A$73,MATCH(C13457,'Curva Juros'!$A$7:$A$73,1))) *
(INDEX('Curva Juros'!$B$7:$B$73,MATCH(C13457,'Curva Juros'!$A$7:$A$73,1)+1) -
INDEX('Curva Juros'!$B$7:$B$73,MATCH(C13457,'Curva Juros'!$A$7:$A$73,1))) /
(INDEX('Curva Juros'!$A$7:$A$73,MATCH(C13457,'Curva Juros'!$A$7:$A$73,1)+1) -
INDEX('Curva Juros'!$A$7:$A$73,MATCH(C13457,'Curva Juros'!$A$7:$A$73,1)))</f>
        <v>7.4429068888888885</v>
      </c>
      <c r="F13457" s="24">
        <f t="shared" si="210"/>
        <v>-8.6506888888887579E-4</v>
      </c>
      <c r="G13457" s="24"/>
    </row>
    <row r="13458" spans="1:7" x14ac:dyDescent="0.25">
      <c r="A13458" s="6" t="s">
        <v>285</v>
      </c>
      <c r="B13458" s="7">
        <v>46038</v>
      </c>
      <c r="C13458" s="8">
        <v>2031.12</v>
      </c>
      <c r="D13458" s="20">
        <v>7.2487999999999997E-2</v>
      </c>
      <c r="E13458" s="35" cm="1">
        <f t="array" ref="E13458">INDEX('Curva Juros'!$B$7:$B$73,MATCH(C13458,'Curva Juros'!$A$7:$A$73,1)) +
(C13458-INDEX('Curva Juros'!$A$7:$A$73,MATCH(C13458,'Curva Juros'!$A$7:$A$73,1))) *
(INDEX('Curva Juros'!$B$7:$B$73,MATCH(C13458,'Curva Juros'!$A$7:$A$73,1)+1) -
INDEX('Curva Juros'!$B$7:$B$73,MATCH(C13458,'Curva Juros'!$A$7:$A$73,1))) /
(INDEX('Curva Juros'!$A$7:$A$73,MATCH(C13458,'Curva Juros'!$A$7:$A$73,1)+1) -
INDEX('Curva Juros'!$A$7:$A$73,MATCH(C13458,'Curva Juros'!$A$7:$A$73,1)))</f>
        <v>7.4430880000000004</v>
      </c>
      <c r="F13458" s="24">
        <f t="shared" si="210"/>
        <v>-1.9428800000000079E-3</v>
      </c>
      <c r="G13458" s="24"/>
    </row>
    <row r="13459" spans="1:7" x14ac:dyDescent="0.25">
      <c r="A13459" s="3" t="s">
        <v>285</v>
      </c>
      <c r="B13459" s="4">
        <v>46045</v>
      </c>
      <c r="C13459" s="5">
        <v>2025.24</v>
      </c>
      <c r="D13459" s="19">
        <v>7.2707999999999995E-2</v>
      </c>
      <c r="E13459" s="35" cm="1">
        <f t="array" ref="E13459">INDEX('Curva Juros'!$B$7:$B$73,MATCH(C13459,'Curva Juros'!$A$7:$A$73,1)) +
(C13459-INDEX('Curva Juros'!$A$7:$A$73,MATCH(C13459,'Curva Juros'!$A$7:$A$73,1))) *
(INDEX('Curva Juros'!$B$7:$B$73,MATCH(C13459,'Curva Juros'!$A$7:$A$73,1)+1) -
INDEX('Curva Juros'!$B$7:$B$73,MATCH(C13459,'Curva Juros'!$A$7:$A$73,1))) /
(INDEX('Curva Juros'!$A$7:$A$73,MATCH(C13459,'Curva Juros'!$A$7:$A$73,1)+1) -
INDEX('Curva Juros'!$A$7:$A$73,MATCH(C13459,'Curva Juros'!$A$7:$A$73,1)))</f>
        <v>7.4446093333333332</v>
      </c>
      <c r="F13459" s="24">
        <f t="shared" si="210"/>
        <v>-1.7380933333333431E-3</v>
      </c>
      <c r="G13459" s="24"/>
    </row>
    <row r="13460" spans="1:7" x14ac:dyDescent="0.25">
      <c r="A13460" s="6" t="s">
        <v>285</v>
      </c>
      <c r="B13460" s="7">
        <v>46052</v>
      </c>
      <c r="C13460" s="8">
        <v>2045.89</v>
      </c>
      <c r="D13460" s="20">
        <v>6.6249000000000002E-2</v>
      </c>
      <c r="E13460" s="35" cm="1">
        <f t="array" ref="E13460">INDEX('Curva Juros'!$B$7:$B$73,MATCH(C13460,'Curva Juros'!$A$7:$A$73,1)) +
(C13460-INDEX('Curva Juros'!$A$7:$A$73,MATCH(C13460,'Curva Juros'!$A$7:$A$73,1))) *
(INDEX('Curva Juros'!$B$7:$B$73,MATCH(C13460,'Curva Juros'!$A$7:$A$73,1)+1) -
INDEX('Curva Juros'!$B$7:$B$73,MATCH(C13460,'Curva Juros'!$A$7:$A$73,1))) /
(INDEX('Curva Juros'!$A$7:$A$73,MATCH(C13460,'Curva Juros'!$A$7:$A$73,1)+1) -
INDEX('Curva Juros'!$A$7:$A$73,MATCH(C13460,'Curva Juros'!$A$7:$A$73,1)))</f>
        <v>7.4392665555555553</v>
      </c>
      <c r="F13460" s="24">
        <f t="shared" si="210"/>
        <v>-8.1436655555555543E-3</v>
      </c>
      <c r="G13460" s="24"/>
    </row>
    <row r="13461" spans="1:7" x14ac:dyDescent="0.25">
      <c r="A13461" s="3" t="s">
        <v>285</v>
      </c>
      <c r="B13461" s="4">
        <v>46059</v>
      </c>
      <c r="C13461" s="5">
        <v>2031.12</v>
      </c>
      <c r="D13461" s="19">
        <v>6.8715999999999999E-2</v>
      </c>
      <c r="E13461" s="35" cm="1">
        <f t="array" ref="E13461">INDEX('Curva Juros'!$B$7:$B$73,MATCH(C13461,'Curva Juros'!$A$7:$A$73,1)) +
(C13461-INDEX('Curva Juros'!$A$7:$A$73,MATCH(C13461,'Curva Juros'!$A$7:$A$73,1))) *
(INDEX('Curva Juros'!$B$7:$B$73,MATCH(C13461,'Curva Juros'!$A$7:$A$73,1)+1) -
INDEX('Curva Juros'!$B$7:$B$73,MATCH(C13461,'Curva Juros'!$A$7:$A$73,1))) /
(INDEX('Curva Juros'!$A$7:$A$73,MATCH(C13461,'Curva Juros'!$A$7:$A$73,1)+1) -
INDEX('Curva Juros'!$A$7:$A$73,MATCH(C13461,'Curva Juros'!$A$7:$A$73,1)))</f>
        <v>7.4430880000000004</v>
      </c>
      <c r="F13461" s="24">
        <f t="shared" si="210"/>
        <v>-5.7148800000000055E-3</v>
      </c>
      <c r="G13461" s="24"/>
    </row>
    <row r="13462" spans="1:7" x14ac:dyDescent="0.25">
      <c r="A13462" s="6" t="s">
        <v>285</v>
      </c>
      <c r="B13462" s="7">
        <v>46066</v>
      </c>
      <c r="C13462" s="8">
        <v>2027.23</v>
      </c>
      <c r="D13462" s="20">
        <v>6.8435999999999997E-2</v>
      </c>
      <c r="E13462" s="35" cm="1">
        <f t="array" ref="E13462">INDEX('Curva Juros'!$B$7:$B$73,MATCH(C13462,'Curva Juros'!$A$7:$A$73,1)) +
(C13462-INDEX('Curva Juros'!$A$7:$A$73,MATCH(C13462,'Curva Juros'!$A$7:$A$73,1))) *
(INDEX('Curva Juros'!$B$7:$B$73,MATCH(C13462,'Curva Juros'!$A$7:$A$73,1)+1) -
INDEX('Curva Juros'!$B$7:$B$73,MATCH(C13462,'Curva Juros'!$A$7:$A$73,1))) /
(INDEX('Curva Juros'!$A$7:$A$73,MATCH(C13462,'Curva Juros'!$A$7:$A$73,1)+1) -
INDEX('Curva Juros'!$A$7:$A$73,MATCH(C13462,'Curva Juros'!$A$7:$A$73,1)))</f>
        <v>7.4440944603174604</v>
      </c>
      <c r="F13462" s="24">
        <f t="shared" si="210"/>
        <v>-6.0049446031746057E-3</v>
      </c>
      <c r="G13462" s="24"/>
    </row>
    <row r="13463" spans="1:7" x14ac:dyDescent="0.25">
      <c r="A13463" s="3" t="s">
        <v>285</v>
      </c>
      <c r="B13463" s="4">
        <v>46073</v>
      </c>
      <c r="C13463" s="5">
        <v>2024.46</v>
      </c>
      <c r="D13463" s="19">
        <v>6.8377999999999994E-2</v>
      </c>
      <c r="E13463" s="35" cm="1">
        <f t="array" ref="E13463">INDEX('Curva Juros'!$B$7:$B$73,MATCH(C13463,'Curva Juros'!$A$7:$A$73,1)) +
(C13463-INDEX('Curva Juros'!$A$7:$A$73,MATCH(C13463,'Curva Juros'!$A$7:$A$73,1))) *
(INDEX('Curva Juros'!$B$7:$B$73,MATCH(C13463,'Curva Juros'!$A$7:$A$73,1)+1) -
INDEX('Curva Juros'!$B$7:$B$73,MATCH(C13463,'Curva Juros'!$A$7:$A$73,1))) /
(INDEX('Curva Juros'!$A$7:$A$73,MATCH(C13463,'Curva Juros'!$A$7:$A$73,1)+1) -
INDEX('Curva Juros'!$A$7:$A$73,MATCH(C13463,'Curva Juros'!$A$7:$A$73,1)))</f>
        <v>7.4448111428571426</v>
      </c>
      <c r="F13463" s="24">
        <f t="shared" si="210"/>
        <v>-6.0701114285714314E-3</v>
      </c>
      <c r="G13463" s="24"/>
    </row>
    <row r="13464" spans="1:7" x14ac:dyDescent="0.25">
      <c r="A13464" s="6" t="s">
        <v>285</v>
      </c>
      <c r="B13464" s="7">
        <v>46080</v>
      </c>
      <c r="C13464" s="8">
        <v>2023.66</v>
      </c>
      <c r="D13464" s="20">
        <v>6.7319000000000004E-2</v>
      </c>
      <c r="E13464" s="35" cm="1">
        <f t="array" ref="E13464">INDEX('Curva Juros'!$B$7:$B$73,MATCH(C13464,'Curva Juros'!$A$7:$A$73,1)) +
(C13464-INDEX('Curva Juros'!$A$7:$A$73,MATCH(C13464,'Curva Juros'!$A$7:$A$73,1))) *
(INDEX('Curva Juros'!$B$7:$B$73,MATCH(C13464,'Curva Juros'!$A$7:$A$73,1)+1) -
INDEX('Curva Juros'!$B$7:$B$73,MATCH(C13464,'Curva Juros'!$A$7:$A$73,1))) /
(INDEX('Curva Juros'!$A$7:$A$73,MATCH(C13464,'Curva Juros'!$A$7:$A$73,1)+1) -
INDEX('Curva Juros'!$A$7:$A$73,MATCH(C13464,'Curva Juros'!$A$7:$A$73,1)))</f>
        <v>7.4450181269841273</v>
      </c>
      <c r="F13464" s="24">
        <f t="shared" si="210"/>
        <v>-7.1311812698412747E-3</v>
      </c>
      <c r="G13464" s="24"/>
    </row>
    <row r="13465" spans="1:7" x14ac:dyDescent="0.25">
      <c r="A13465" s="3" t="s">
        <v>286</v>
      </c>
      <c r="B13465" s="4">
        <v>45723</v>
      </c>
      <c r="C13465" s="5">
        <v>704.01</v>
      </c>
      <c r="D13465" s="19">
        <v>7.6165999999999998E-2</v>
      </c>
      <c r="E13465" s="35" cm="1">
        <f t="array" ref="E13465">INDEX('Curva Juros'!$B$7:$B$73,MATCH(C13465,'Curva Juros'!$A$7:$A$73,1)) +
(C13465-INDEX('Curva Juros'!$A$7:$A$73,MATCH(C13465,'Curva Juros'!$A$7:$A$73,1))) *
(INDEX('Curva Juros'!$B$7:$B$73,MATCH(C13465,'Curva Juros'!$A$7:$A$73,1)+1) -
INDEX('Curva Juros'!$B$7:$B$73,MATCH(C13465,'Curva Juros'!$A$7:$A$73,1))) /
(INDEX('Curva Juros'!$A$7:$A$73,MATCH(C13465,'Curva Juros'!$A$7:$A$73,1)+1) -
INDEX('Curva Juros'!$A$7:$A$73,MATCH(C13465,'Curva Juros'!$A$7:$A$73,1)))</f>
        <v>7.6989115714285719</v>
      </c>
      <c r="F13465" s="24">
        <f t="shared" si="210"/>
        <v>-8.2311571428572705E-4</v>
      </c>
      <c r="G13465" s="24"/>
    </row>
    <row r="13466" spans="1:7" x14ac:dyDescent="0.25">
      <c r="A13466" s="6" t="s">
        <v>286</v>
      </c>
      <c r="B13466" s="7">
        <v>45730</v>
      </c>
      <c r="C13466" s="8">
        <v>698.72</v>
      </c>
      <c r="D13466" s="20">
        <v>7.6672000000000004E-2</v>
      </c>
      <c r="E13466" s="35" cm="1">
        <f t="array" ref="E13466">INDEX('Curva Juros'!$B$7:$B$73,MATCH(C13466,'Curva Juros'!$A$7:$A$73,1)) +
(C13466-INDEX('Curva Juros'!$A$7:$A$73,MATCH(C13466,'Curva Juros'!$A$7:$A$73,1))) *
(INDEX('Curva Juros'!$B$7:$B$73,MATCH(C13466,'Curva Juros'!$A$7:$A$73,1)+1) -
INDEX('Curva Juros'!$B$7:$B$73,MATCH(C13466,'Curva Juros'!$A$7:$A$73,1))) /
(INDEX('Curva Juros'!$A$7:$A$73,MATCH(C13466,'Curva Juros'!$A$7:$A$73,1)+1) -
INDEX('Curva Juros'!$A$7:$A$73,MATCH(C13466,'Curva Juros'!$A$7:$A$73,1)))</f>
        <v>7.7003474285714288</v>
      </c>
      <c r="F13466" s="24">
        <f t="shared" si="210"/>
        <v>-3.3147428571428383E-4</v>
      </c>
      <c r="G13466" s="24"/>
    </row>
    <row r="13467" spans="1:7" x14ac:dyDescent="0.25">
      <c r="A13467" s="3" t="s">
        <v>286</v>
      </c>
      <c r="B13467" s="4">
        <v>45737</v>
      </c>
      <c r="C13467" s="5">
        <v>692.49</v>
      </c>
      <c r="D13467" s="19">
        <v>7.8891000000000003E-2</v>
      </c>
      <c r="E13467" s="35" cm="1">
        <f t="array" ref="E13467">INDEX('Curva Juros'!$B$7:$B$73,MATCH(C13467,'Curva Juros'!$A$7:$A$73,1)) +
(C13467-INDEX('Curva Juros'!$A$7:$A$73,MATCH(C13467,'Curva Juros'!$A$7:$A$73,1))) *
(INDEX('Curva Juros'!$B$7:$B$73,MATCH(C13467,'Curva Juros'!$A$7:$A$73,1)+1) -
INDEX('Curva Juros'!$B$7:$B$73,MATCH(C13467,'Curva Juros'!$A$7:$A$73,1))) /
(INDEX('Curva Juros'!$A$7:$A$73,MATCH(C13467,'Curva Juros'!$A$7:$A$73,1)+1) -
INDEX('Curva Juros'!$A$7:$A$73,MATCH(C13467,'Curva Juros'!$A$7:$A$73,1)))</f>
        <v>7.702038428571429</v>
      </c>
      <c r="F13467" s="24">
        <f t="shared" si="210"/>
        <v>1.8706157142857199E-3</v>
      </c>
      <c r="G13467" s="24"/>
    </row>
    <row r="13468" spans="1:7" x14ac:dyDescent="0.25">
      <c r="A13468" s="6" t="s">
        <v>286</v>
      </c>
      <c r="B13468" s="7">
        <v>45744</v>
      </c>
      <c r="C13468" s="8">
        <v>686.26</v>
      </c>
      <c r="D13468" s="20">
        <v>8.1112000000000004E-2</v>
      </c>
      <c r="E13468" s="35" cm="1">
        <f t="array" ref="E13468">INDEX('Curva Juros'!$B$7:$B$73,MATCH(C13468,'Curva Juros'!$A$7:$A$73,1)) +
(C13468-INDEX('Curva Juros'!$A$7:$A$73,MATCH(C13468,'Curva Juros'!$A$7:$A$73,1))) *
(INDEX('Curva Juros'!$B$7:$B$73,MATCH(C13468,'Curva Juros'!$A$7:$A$73,1)+1) -
INDEX('Curva Juros'!$B$7:$B$73,MATCH(C13468,'Curva Juros'!$A$7:$A$73,1))) /
(INDEX('Curva Juros'!$A$7:$A$73,MATCH(C13468,'Curva Juros'!$A$7:$A$73,1)+1) -
INDEX('Curva Juros'!$A$7:$A$73,MATCH(C13468,'Curva Juros'!$A$7:$A$73,1)))</f>
        <v>7.7037294285714291</v>
      </c>
      <c r="F13468" s="24">
        <f t="shared" si="210"/>
        <v>4.0747057142857118E-3</v>
      </c>
      <c r="G13468" s="24"/>
    </row>
    <row r="13469" spans="1:7" x14ac:dyDescent="0.25">
      <c r="A13469" s="3" t="s">
        <v>286</v>
      </c>
      <c r="B13469" s="4">
        <v>45751</v>
      </c>
      <c r="C13469" s="5">
        <v>682.31</v>
      </c>
      <c r="D13469" s="19">
        <v>7.9217999999999997E-2</v>
      </c>
      <c r="E13469" s="35" cm="1">
        <f t="array" ref="E13469">INDEX('Curva Juros'!$B$7:$B$73,MATCH(C13469,'Curva Juros'!$A$7:$A$73,1)) +
(C13469-INDEX('Curva Juros'!$A$7:$A$73,MATCH(C13469,'Curva Juros'!$A$7:$A$73,1))) *
(INDEX('Curva Juros'!$B$7:$B$73,MATCH(C13469,'Curva Juros'!$A$7:$A$73,1)+1) -
INDEX('Curva Juros'!$B$7:$B$73,MATCH(C13469,'Curva Juros'!$A$7:$A$73,1))) /
(INDEX('Curva Juros'!$A$7:$A$73,MATCH(C13469,'Curva Juros'!$A$7:$A$73,1)+1) -
INDEX('Curva Juros'!$A$7:$A$73,MATCH(C13469,'Curva Juros'!$A$7:$A$73,1)))</f>
        <v>7.7048015714285718</v>
      </c>
      <c r="F13469" s="24">
        <f t="shared" si="210"/>
        <v>2.1699842857142854E-3</v>
      </c>
      <c r="G13469" s="24"/>
    </row>
    <row r="13470" spans="1:7" x14ac:dyDescent="0.25">
      <c r="A13470" s="6" t="s">
        <v>286</v>
      </c>
      <c r="B13470" s="7">
        <v>45758</v>
      </c>
      <c r="C13470" s="8">
        <v>676.69</v>
      </c>
      <c r="D13470" s="20">
        <v>8.0343999999999999E-2</v>
      </c>
      <c r="E13470" s="35" cm="1">
        <f t="array" ref="E13470">INDEX('Curva Juros'!$B$7:$B$73,MATCH(C13470,'Curva Juros'!$A$7:$A$73,1)) +
(C13470-INDEX('Curva Juros'!$A$7:$A$73,MATCH(C13470,'Curva Juros'!$A$7:$A$73,1))) *
(INDEX('Curva Juros'!$B$7:$B$73,MATCH(C13470,'Curva Juros'!$A$7:$A$73,1)+1) -
INDEX('Curva Juros'!$B$7:$B$73,MATCH(C13470,'Curva Juros'!$A$7:$A$73,1))) /
(INDEX('Curva Juros'!$A$7:$A$73,MATCH(C13470,'Curva Juros'!$A$7:$A$73,1)+1) -
INDEX('Curva Juros'!$A$7:$A$73,MATCH(C13470,'Curva Juros'!$A$7:$A$73,1)))</f>
        <v>7.7063269999999999</v>
      </c>
      <c r="F13470" s="24">
        <f t="shared" si="210"/>
        <v>3.2807299999999956E-3</v>
      </c>
      <c r="G13470" s="24"/>
    </row>
    <row r="13471" spans="1:7" x14ac:dyDescent="0.25">
      <c r="A13471" s="3" t="s">
        <v>286</v>
      </c>
      <c r="B13471" s="4">
        <v>45764</v>
      </c>
      <c r="C13471" s="5">
        <v>673.49</v>
      </c>
      <c r="D13471" s="19">
        <v>7.8903000000000001E-2</v>
      </c>
      <c r="E13471" s="35" cm="1">
        <f t="array" ref="E13471">INDEX('Curva Juros'!$B$7:$B$73,MATCH(C13471,'Curva Juros'!$A$7:$A$73,1)) +
(C13471-INDEX('Curva Juros'!$A$7:$A$73,MATCH(C13471,'Curva Juros'!$A$7:$A$73,1))) *
(INDEX('Curva Juros'!$B$7:$B$73,MATCH(C13471,'Curva Juros'!$A$7:$A$73,1)+1) -
INDEX('Curva Juros'!$B$7:$B$73,MATCH(C13471,'Curva Juros'!$A$7:$A$73,1))) /
(INDEX('Curva Juros'!$A$7:$A$73,MATCH(C13471,'Curva Juros'!$A$7:$A$73,1)+1) -
INDEX('Curva Juros'!$A$7:$A$73,MATCH(C13471,'Curva Juros'!$A$7:$A$73,1)))</f>
        <v>7.7071955714285716</v>
      </c>
      <c r="F13471" s="24">
        <f t="shared" si="210"/>
        <v>1.8310442857142895E-3</v>
      </c>
      <c r="G13471" s="24"/>
    </row>
    <row r="13472" spans="1:7" x14ac:dyDescent="0.25">
      <c r="A13472" s="6" t="s">
        <v>286</v>
      </c>
      <c r="B13472" s="7">
        <v>45772</v>
      </c>
      <c r="C13472" s="8">
        <v>671.47</v>
      </c>
      <c r="D13472" s="20">
        <v>7.5332999999999997E-2</v>
      </c>
      <c r="E13472" s="35" cm="1">
        <f t="array" ref="E13472">INDEX('Curva Juros'!$B$7:$B$73,MATCH(C13472,'Curva Juros'!$A$7:$A$73,1)) +
(C13472-INDEX('Curva Juros'!$A$7:$A$73,MATCH(C13472,'Curva Juros'!$A$7:$A$73,1))) *
(INDEX('Curva Juros'!$B$7:$B$73,MATCH(C13472,'Curva Juros'!$A$7:$A$73,1)+1) -
INDEX('Curva Juros'!$B$7:$B$73,MATCH(C13472,'Curva Juros'!$A$7:$A$73,1))) /
(INDEX('Curva Juros'!$A$7:$A$73,MATCH(C13472,'Curva Juros'!$A$7:$A$73,1)+1) -
INDEX('Curva Juros'!$A$7:$A$73,MATCH(C13472,'Curva Juros'!$A$7:$A$73,1)))</f>
        <v>7.7077438571428569</v>
      </c>
      <c r="F13472" s="24">
        <f t="shared" si="210"/>
        <v>-1.7444385714285721E-3</v>
      </c>
      <c r="G13472" s="24"/>
    </row>
    <row r="13473" spans="1:7" x14ac:dyDescent="0.25">
      <c r="A13473" s="3" t="s">
        <v>286</v>
      </c>
      <c r="B13473" s="4">
        <v>45779</v>
      </c>
      <c r="C13473" s="5">
        <v>667.39</v>
      </c>
      <c r="D13473" s="19">
        <v>7.5479000000000004E-2</v>
      </c>
      <c r="E13473" s="35" cm="1">
        <f t="array" ref="E13473">INDEX('Curva Juros'!$B$7:$B$73,MATCH(C13473,'Curva Juros'!$A$7:$A$73,1)) +
(C13473-INDEX('Curva Juros'!$A$7:$A$73,MATCH(C13473,'Curva Juros'!$A$7:$A$73,1))) *
(INDEX('Curva Juros'!$B$7:$B$73,MATCH(C13473,'Curva Juros'!$A$7:$A$73,1)+1) -
INDEX('Curva Juros'!$B$7:$B$73,MATCH(C13473,'Curva Juros'!$A$7:$A$73,1))) /
(INDEX('Curva Juros'!$A$7:$A$73,MATCH(C13473,'Curva Juros'!$A$7:$A$73,1)+1) -
INDEX('Curva Juros'!$A$7:$A$73,MATCH(C13473,'Curva Juros'!$A$7:$A$73,1)))</f>
        <v>7.7088512857142861</v>
      </c>
      <c r="F13473" s="24">
        <f t="shared" si="210"/>
        <v>-1.6095128571428502E-3</v>
      </c>
      <c r="G13473" s="24"/>
    </row>
    <row r="13474" spans="1:7" x14ac:dyDescent="0.25">
      <c r="A13474" s="6" t="s">
        <v>286</v>
      </c>
      <c r="B13474" s="7">
        <v>45786</v>
      </c>
      <c r="C13474" s="8">
        <v>662.17</v>
      </c>
      <c r="D13474" s="20">
        <v>7.5873999999999997E-2</v>
      </c>
      <c r="E13474" s="35" cm="1">
        <f t="array" ref="E13474">INDEX('Curva Juros'!$B$7:$B$73,MATCH(C13474,'Curva Juros'!$A$7:$A$73,1)) +
(C13474-INDEX('Curva Juros'!$A$7:$A$73,MATCH(C13474,'Curva Juros'!$A$7:$A$73,1))) *
(INDEX('Curva Juros'!$B$7:$B$73,MATCH(C13474,'Curva Juros'!$A$7:$A$73,1)+1) -
INDEX('Curva Juros'!$B$7:$B$73,MATCH(C13474,'Curva Juros'!$A$7:$A$73,1))) /
(INDEX('Curva Juros'!$A$7:$A$73,MATCH(C13474,'Curva Juros'!$A$7:$A$73,1)+1) -
INDEX('Curva Juros'!$A$7:$A$73,MATCH(C13474,'Curva Juros'!$A$7:$A$73,1)))</f>
        <v>7.7102681428571431</v>
      </c>
      <c r="F13474" s="24">
        <f t="shared" si="210"/>
        <v>-1.2286814285714376E-3</v>
      </c>
      <c r="G13474" s="24"/>
    </row>
    <row r="13475" spans="1:7" x14ac:dyDescent="0.25">
      <c r="A13475" s="3" t="s">
        <v>286</v>
      </c>
      <c r="B13475" s="4">
        <v>45793</v>
      </c>
      <c r="C13475" s="5">
        <v>714.53</v>
      </c>
      <c r="D13475" s="19">
        <v>7.5661999999999993E-2</v>
      </c>
      <c r="E13475" s="35" cm="1">
        <f t="array" ref="E13475">INDEX('Curva Juros'!$B$7:$B$73,MATCH(C13475,'Curva Juros'!$A$7:$A$73,1)) +
(C13475-INDEX('Curva Juros'!$A$7:$A$73,MATCH(C13475,'Curva Juros'!$A$7:$A$73,1))) *
(INDEX('Curva Juros'!$B$7:$B$73,MATCH(C13475,'Curva Juros'!$A$7:$A$73,1)+1) -
INDEX('Curva Juros'!$B$7:$B$73,MATCH(C13475,'Curva Juros'!$A$7:$A$73,1))) /
(INDEX('Curva Juros'!$A$7:$A$73,MATCH(C13475,'Curva Juros'!$A$7:$A$73,1)+1) -
INDEX('Curva Juros'!$A$7:$A$73,MATCH(C13475,'Curva Juros'!$A$7:$A$73,1)))</f>
        <v>7.6960561428571435</v>
      </c>
      <c r="F13475" s="24">
        <f t="shared" si="210"/>
        <v>-1.2985614285714459E-3</v>
      </c>
      <c r="G13475" s="24"/>
    </row>
    <row r="13476" spans="1:7" x14ac:dyDescent="0.25">
      <c r="A13476" s="6" t="s">
        <v>286</v>
      </c>
      <c r="B13476" s="7">
        <v>45800</v>
      </c>
      <c r="C13476" s="8">
        <v>708.88</v>
      </c>
      <c r="D13476" s="20">
        <v>7.7098E-2</v>
      </c>
      <c r="E13476" s="35" cm="1">
        <f t="array" ref="E13476">INDEX('Curva Juros'!$B$7:$B$73,MATCH(C13476,'Curva Juros'!$A$7:$A$73,1)) +
(C13476-INDEX('Curva Juros'!$A$7:$A$73,MATCH(C13476,'Curva Juros'!$A$7:$A$73,1))) *
(INDEX('Curva Juros'!$B$7:$B$73,MATCH(C13476,'Curva Juros'!$A$7:$A$73,1)+1) -
INDEX('Curva Juros'!$B$7:$B$73,MATCH(C13476,'Curva Juros'!$A$7:$A$73,1))) /
(INDEX('Curva Juros'!$A$7:$A$73,MATCH(C13476,'Curva Juros'!$A$7:$A$73,1)+1) -
INDEX('Curva Juros'!$A$7:$A$73,MATCH(C13476,'Curva Juros'!$A$7:$A$73,1)))</f>
        <v>7.6975897142857148</v>
      </c>
      <c r="F13476" s="24">
        <f t="shared" si="210"/>
        <v>1.2210285714285563E-4</v>
      </c>
      <c r="G13476" s="24"/>
    </row>
    <row r="13477" spans="1:7" x14ac:dyDescent="0.25">
      <c r="A13477" s="3" t="s">
        <v>286</v>
      </c>
      <c r="B13477" s="4">
        <v>45807</v>
      </c>
      <c r="C13477" s="5">
        <v>703.7</v>
      </c>
      <c r="D13477" s="19">
        <v>7.7497999999999997E-2</v>
      </c>
      <c r="E13477" s="35" cm="1">
        <f t="array" ref="E13477">INDEX('Curva Juros'!$B$7:$B$73,MATCH(C13477,'Curva Juros'!$A$7:$A$73,1)) +
(C13477-INDEX('Curva Juros'!$A$7:$A$73,MATCH(C13477,'Curva Juros'!$A$7:$A$73,1))) *
(INDEX('Curva Juros'!$B$7:$B$73,MATCH(C13477,'Curva Juros'!$A$7:$A$73,1)+1) -
INDEX('Curva Juros'!$B$7:$B$73,MATCH(C13477,'Curva Juros'!$A$7:$A$73,1))) /
(INDEX('Curva Juros'!$A$7:$A$73,MATCH(C13477,'Curva Juros'!$A$7:$A$73,1)+1) -
INDEX('Curva Juros'!$A$7:$A$73,MATCH(C13477,'Curva Juros'!$A$7:$A$73,1)))</f>
        <v>7.6989957142857142</v>
      </c>
      <c r="F13477" s="24">
        <f t="shared" si="210"/>
        <v>5.0804285714285691E-4</v>
      </c>
      <c r="G13477" s="24"/>
    </row>
    <row r="13478" spans="1:7" x14ac:dyDescent="0.25">
      <c r="A13478" s="6" t="s">
        <v>286</v>
      </c>
      <c r="B13478" s="7">
        <v>45814</v>
      </c>
      <c r="C13478" s="8">
        <v>698.29</v>
      </c>
      <c r="D13478" s="20">
        <v>7.8409000000000006E-2</v>
      </c>
      <c r="E13478" s="35" cm="1">
        <f t="array" ref="E13478">INDEX('Curva Juros'!$B$7:$B$73,MATCH(C13478,'Curva Juros'!$A$7:$A$73,1)) +
(C13478-INDEX('Curva Juros'!$A$7:$A$73,MATCH(C13478,'Curva Juros'!$A$7:$A$73,1))) *
(INDEX('Curva Juros'!$B$7:$B$73,MATCH(C13478,'Curva Juros'!$A$7:$A$73,1)+1) -
INDEX('Curva Juros'!$B$7:$B$73,MATCH(C13478,'Curva Juros'!$A$7:$A$73,1))) /
(INDEX('Curva Juros'!$A$7:$A$73,MATCH(C13478,'Curva Juros'!$A$7:$A$73,1)+1) -
INDEX('Curva Juros'!$A$7:$A$73,MATCH(C13478,'Curva Juros'!$A$7:$A$73,1)))</f>
        <v>7.7004641428571432</v>
      </c>
      <c r="F13478" s="24">
        <f t="shared" si="210"/>
        <v>1.4043585714285794E-3</v>
      </c>
      <c r="G13478" s="24"/>
    </row>
    <row r="13479" spans="1:7" x14ac:dyDescent="0.25">
      <c r="A13479" s="3" t="s">
        <v>286</v>
      </c>
      <c r="B13479" s="4">
        <v>45821</v>
      </c>
      <c r="C13479" s="5">
        <v>693.34</v>
      </c>
      <c r="D13479" s="19">
        <v>7.8285999999999994E-2</v>
      </c>
      <c r="E13479" s="35" cm="1">
        <f t="array" ref="E13479">INDEX('Curva Juros'!$B$7:$B$73,MATCH(C13479,'Curva Juros'!$A$7:$A$73,1)) +
(C13479-INDEX('Curva Juros'!$A$7:$A$73,MATCH(C13479,'Curva Juros'!$A$7:$A$73,1))) *
(INDEX('Curva Juros'!$B$7:$B$73,MATCH(C13479,'Curva Juros'!$A$7:$A$73,1)+1) -
INDEX('Curva Juros'!$B$7:$B$73,MATCH(C13479,'Curva Juros'!$A$7:$A$73,1))) /
(INDEX('Curva Juros'!$A$7:$A$73,MATCH(C13479,'Curva Juros'!$A$7:$A$73,1)+1) -
INDEX('Curva Juros'!$A$7:$A$73,MATCH(C13479,'Curva Juros'!$A$7:$A$73,1)))</f>
        <v>7.7018077142857146</v>
      </c>
      <c r="F13479" s="24">
        <f t="shared" si="210"/>
        <v>1.2679228571428475E-3</v>
      </c>
      <c r="G13479" s="24"/>
    </row>
    <row r="13480" spans="1:7" x14ac:dyDescent="0.25">
      <c r="A13480" s="6" t="s">
        <v>286</v>
      </c>
      <c r="B13480" s="7">
        <v>45828</v>
      </c>
      <c r="C13480" s="8">
        <v>689.37</v>
      </c>
      <c r="D13480" s="20">
        <v>7.8217999999999996E-2</v>
      </c>
      <c r="E13480" s="35" cm="1">
        <f t="array" ref="E13480">INDEX('Curva Juros'!$B$7:$B$73,MATCH(C13480,'Curva Juros'!$A$7:$A$73,1)) +
(C13480-INDEX('Curva Juros'!$A$7:$A$73,MATCH(C13480,'Curva Juros'!$A$7:$A$73,1))) *
(INDEX('Curva Juros'!$B$7:$B$73,MATCH(C13480,'Curva Juros'!$A$7:$A$73,1)+1) -
INDEX('Curva Juros'!$B$7:$B$73,MATCH(C13480,'Curva Juros'!$A$7:$A$73,1))) /
(INDEX('Curva Juros'!$A$7:$A$73,MATCH(C13480,'Curva Juros'!$A$7:$A$73,1)+1) -
INDEX('Curva Juros'!$A$7:$A$73,MATCH(C13480,'Curva Juros'!$A$7:$A$73,1)))</f>
        <v>7.7028852857142862</v>
      </c>
      <c r="F13480" s="24">
        <f t="shared" si="210"/>
        <v>1.1891471428571304E-3</v>
      </c>
      <c r="G13480" s="24"/>
    </row>
    <row r="13481" spans="1:7" x14ac:dyDescent="0.25">
      <c r="A13481" s="3" t="s">
        <v>286</v>
      </c>
      <c r="B13481" s="4">
        <v>45835</v>
      </c>
      <c r="C13481" s="5">
        <v>684.24</v>
      </c>
      <c r="D13481" s="19">
        <v>7.8517000000000003E-2</v>
      </c>
      <c r="E13481" s="35" cm="1">
        <f t="array" ref="E13481">INDEX('Curva Juros'!$B$7:$B$73,MATCH(C13481,'Curva Juros'!$A$7:$A$73,1)) +
(C13481-INDEX('Curva Juros'!$A$7:$A$73,MATCH(C13481,'Curva Juros'!$A$7:$A$73,1))) *
(INDEX('Curva Juros'!$B$7:$B$73,MATCH(C13481,'Curva Juros'!$A$7:$A$73,1)+1) -
INDEX('Curva Juros'!$B$7:$B$73,MATCH(C13481,'Curva Juros'!$A$7:$A$73,1))) /
(INDEX('Curva Juros'!$A$7:$A$73,MATCH(C13481,'Curva Juros'!$A$7:$A$73,1)+1) -
INDEX('Curva Juros'!$A$7:$A$73,MATCH(C13481,'Curva Juros'!$A$7:$A$73,1)))</f>
        <v>7.7042777142857144</v>
      </c>
      <c r="F13481" s="24">
        <f t="shared" si="210"/>
        <v>1.4742228571428539E-3</v>
      </c>
      <c r="G13481" s="24"/>
    </row>
    <row r="13482" spans="1:7" x14ac:dyDescent="0.25">
      <c r="A13482" s="6" t="s">
        <v>286</v>
      </c>
      <c r="B13482" s="7">
        <v>45842</v>
      </c>
      <c r="C13482" s="8">
        <v>679.86</v>
      </c>
      <c r="D13482" s="20">
        <v>7.7137999999999998E-2</v>
      </c>
      <c r="E13482" s="35" cm="1">
        <f t="array" ref="E13482">INDEX('Curva Juros'!$B$7:$B$73,MATCH(C13482,'Curva Juros'!$A$7:$A$73,1)) +
(C13482-INDEX('Curva Juros'!$A$7:$A$73,MATCH(C13482,'Curva Juros'!$A$7:$A$73,1))) *
(INDEX('Curva Juros'!$B$7:$B$73,MATCH(C13482,'Curva Juros'!$A$7:$A$73,1)+1) -
INDEX('Curva Juros'!$B$7:$B$73,MATCH(C13482,'Curva Juros'!$A$7:$A$73,1))) /
(INDEX('Curva Juros'!$A$7:$A$73,MATCH(C13482,'Curva Juros'!$A$7:$A$73,1)+1) -
INDEX('Curva Juros'!$A$7:$A$73,MATCH(C13482,'Curva Juros'!$A$7:$A$73,1)))</f>
        <v>7.7054665714285715</v>
      </c>
      <c r="F13482" s="24">
        <f t="shared" si="210"/>
        <v>8.3334285714289913E-5</v>
      </c>
      <c r="G13482" s="24"/>
    </row>
    <row r="13483" spans="1:7" x14ac:dyDescent="0.25">
      <c r="A13483" s="3" t="s">
        <v>286</v>
      </c>
      <c r="B13483" s="4">
        <v>45849</v>
      </c>
      <c r="C13483" s="5">
        <v>673.23</v>
      </c>
      <c r="D13483" s="19">
        <v>8.0739000000000005E-2</v>
      </c>
      <c r="E13483" s="35" cm="1">
        <f t="array" ref="E13483">INDEX('Curva Juros'!$B$7:$B$73,MATCH(C13483,'Curva Juros'!$A$7:$A$73,1)) +
(C13483-INDEX('Curva Juros'!$A$7:$A$73,MATCH(C13483,'Curva Juros'!$A$7:$A$73,1))) *
(INDEX('Curva Juros'!$B$7:$B$73,MATCH(C13483,'Curva Juros'!$A$7:$A$73,1)+1) -
INDEX('Curva Juros'!$B$7:$B$73,MATCH(C13483,'Curva Juros'!$A$7:$A$73,1))) /
(INDEX('Curva Juros'!$A$7:$A$73,MATCH(C13483,'Curva Juros'!$A$7:$A$73,1)+1) -
INDEX('Curva Juros'!$A$7:$A$73,MATCH(C13483,'Curva Juros'!$A$7:$A$73,1)))</f>
        <v>7.7072661428571427</v>
      </c>
      <c r="F13483" s="24">
        <f t="shared" si="210"/>
        <v>3.6663385714285762E-3</v>
      </c>
      <c r="G13483" s="24"/>
    </row>
    <row r="13484" spans="1:7" x14ac:dyDescent="0.25">
      <c r="A13484" s="6" t="s">
        <v>286</v>
      </c>
      <c r="B13484" s="7">
        <v>45856</v>
      </c>
      <c r="C13484" s="8">
        <v>668.2</v>
      </c>
      <c r="D13484" s="20">
        <v>8.0808000000000005E-2</v>
      </c>
      <c r="E13484" s="35" cm="1">
        <f t="array" ref="E13484">INDEX('Curva Juros'!$B$7:$B$73,MATCH(C13484,'Curva Juros'!$A$7:$A$73,1)) +
(C13484-INDEX('Curva Juros'!$A$7:$A$73,MATCH(C13484,'Curva Juros'!$A$7:$A$73,1))) *
(INDEX('Curva Juros'!$B$7:$B$73,MATCH(C13484,'Curva Juros'!$A$7:$A$73,1)+1) -
INDEX('Curva Juros'!$B$7:$B$73,MATCH(C13484,'Curva Juros'!$A$7:$A$73,1))) /
(INDEX('Curva Juros'!$A$7:$A$73,MATCH(C13484,'Curva Juros'!$A$7:$A$73,1)+1) -
INDEX('Curva Juros'!$A$7:$A$73,MATCH(C13484,'Curva Juros'!$A$7:$A$73,1)))</f>
        <v>7.7086314285714286</v>
      </c>
      <c r="F13484" s="24">
        <f t="shared" si="210"/>
        <v>3.7216857142857163E-3</v>
      </c>
      <c r="G13484" s="24"/>
    </row>
    <row r="13485" spans="1:7" x14ac:dyDescent="0.25">
      <c r="A13485" s="3" t="s">
        <v>286</v>
      </c>
      <c r="B13485" s="4">
        <v>45863</v>
      </c>
      <c r="C13485" s="5">
        <v>664.36</v>
      </c>
      <c r="D13485" s="19">
        <v>7.8246999999999997E-2</v>
      </c>
      <c r="E13485" s="35" cm="1">
        <f t="array" ref="E13485">INDEX('Curva Juros'!$B$7:$B$73,MATCH(C13485,'Curva Juros'!$A$7:$A$73,1)) +
(C13485-INDEX('Curva Juros'!$A$7:$A$73,MATCH(C13485,'Curva Juros'!$A$7:$A$73,1))) *
(INDEX('Curva Juros'!$B$7:$B$73,MATCH(C13485,'Curva Juros'!$A$7:$A$73,1)+1) -
INDEX('Curva Juros'!$B$7:$B$73,MATCH(C13485,'Curva Juros'!$A$7:$A$73,1))) /
(INDEX('Curva Juros'!$A$7:$A$73,MATCH(C13485,'Curva Juros'!$A$7:$A$73,1)+1) -
INDEX('Curva Juros'!$A$7:$A$73,MATCH(C13485,'Curva Juros'!$A$7:$A$73,1)))</f>
        <v>7.7096737142857146</v>
      </c>
      <c r="F13485" s="24">
        <f t="shared" si="210"/>
        <v>1.1502628571428558E-3</v>
      </c>
      <c r="G13485" s="24"/>
    </row>
    <row r="13486" spans="1:7" x14ac:dyDescent="0.25">
      <c r="A13486" s="6" t="s">
        <v>286</v>
      </c>
      <c r="B13486" s="7">
        <v>45870</v>
      </c>
      <c r="C13486" s="8">
        <v>658.37</v>
      </c>
      <c r="D13486" s="20">
        <v>8.0425999999999997E-2</v>
      </c>
      <c r="E13486" s="35" cm="1">
        <f t="array" ref="E13486">INDEX('Curva Juros'!$B$7:$B$73,MATCH(C13486,'Curva Juros'!$A$7:$A$73,1)) +
(C13486-INDEX('Curva Juros'!$A$7:$A$73,MATCH(C13486,'Curva Juros'!$A$7:$A$73,1))) *
(INDEX('Curva Juros'!$B$7:$B$73,MATCH(C13486,'Curva Juros'!$A$7:$A$73,1)+1) -
INDEX('Curva Juros'!$B$7:$B$73,MATCH(C13486,'Curva Juros'!$A$7:$A$73,1))) /
(INDEX('Curva Juros'!$A$7:$A$73,MATCH(C13486,'Curva Juros'!$A$7:$A$73,1)+1) -
INDEX('Curva Juros'!$A$7:$A$73,MATCH(C13486,'Curva Juros'!$A$7:$A$73,1)))</f>
        <v>7.7112995714285715</v>
      </c>
      <c r="F13486" s="24">
        <f t="shared" si="210"/>
        <v>3.31300428571428E-3</v>
      </c>
      <c r="G13486" s="24"/>
    </row>
    <row r="13487" spans="1:7" x14ac:dyDescent="0.25">
      <c r="A13487" s="3" t="s">
        <v>286</v>
      </c>
      <c r="B13487" s="4">
        <v>45877</v>
      </c>
      <c r="C13487" s="5">
        <v>654.05999999999995</v>
      </c>
      <c r="D13487" s="19">
        <v>7.8906000000000004E-2</v>
      </c>
      <c r="E13487" s="35" cm="1">
        <f t="array" ref="E13487">INDEX('Curva Juros'!$B$7:$B$73,MATCH(C13487,'Curva Juros'!$A$7:$A$73,1)) +
(C13487-INDEX('Curva Juros'!$A$7:$A$73,MATCH(C13487,'Curva Juros'!$A$7:$A$73,1))) *
(INDEX('Curva Juros'!$B$7:$B$73,MATCH(C13487,'Curva Juros'!$A$7:$A$73,1)+1) -
INDEX('Curva Juros'!$B$7:$B$73,MATCH(C13487,'Curva Juros'!$A$7:$A$73,1))) /
(INDEX('Curva Juros'!$A$7:$A$73,MATCH(C13487,'Curva Juros'!$A$7:$A$73,1)+1) -
INDEX('Curva Juros'!$A$7:$A$73,MATCH(C13487,'Curva Juros'!$A$7:$A$73,1)))</f>
        <v>7.7124694285714286</v>
      </c>
      <c r="F13487" s="24">
        <f t="shared" si="210"/>
        <v>1.7813057142857247E-3</v>
      </c>
      <c r="G13487" s="24"/>
    </row>
    <row r="13488" spans="1:7" x14ac:dyDescent="0.25">
      <c r="A13488" s="6" t="s">
        <v>286</v>
      </c>
      <c r="B13488" s="7">
        <v>45884</v>
      </c>
      <c r="C13488" s="8">
        <v>649.91999999999996</v>
      </c>
      <c r="D13488" s="20">
        <v>7.7002000000000001E-2</v>
      </c>
      <c r="E13488" s="35" cm="1">
        <f t="array" ref="E13488">INDEX('Curva Juros'!$B$7:$B$73,MATCH(C13488,'Curva Juros'!$A$7:$A$73,1)) +
(C13488-INDEX('Curva Juros'!$A$7:$A$73,MATCH(C13488,'Curva Juros'!$A$7:$A$73,1))) *
(INDEX('Curva Juros'!$B$7:$B$73,MATCH(C13488,'Curva Juros'!$A$7:$A$73,1)+1) -
INDEX('Curva Juros'!$B$7:$B$73,MATCH(C13488,'Curva Juros'!$A$7:$A$73,1))) /
(INDEX('Curva Juros'!$A$7:$A$73,MATCH(C13488,'Curva Juros'!$A$7:$A$73,1)+1) -
INDEX('Curva Juros'!$A$7:$A$73,MATCH(C13488,'Curva Juros'!$A$7:$A$73,1)))</f>
        <v>7.7135931428571434</v>
      </c>
      <c r="F13488" s="24">
        <f t="shared" si="210"/>
        <v>-1.3393142857143214E-4</v>
      </c>
      <c r="G13488" s="24"/>
    </row>
    <row r="13489" spans="1:7" x14ac:dyDescent="0.25">
      <c r="A13489" s="3" t="s">
        <v>286</v>
      </c>
      <c r="B13489" s="4">
        <v>45891</v>
      </c>
      <c r="C13489" s="5">
        <v>644.04</v>
      </c>
      <c r="D13489" s="19">
        <v>7.8952999999999995E-2</v>
      </c>
      <c r="E13489" s="35" cm="1">
        <f t="array" ref="E13489">INDEX('Curva Juros'!$B$7:$B$73,MATCH(C13489,'Curva Juros'!$A$7:$A$73,1)) +
(C13489-INDEX('Curva Juros'!$A$7:$A$73,MATCH(C13489,'Curva Juros'!$A$7:$A$73,1))) *
(INDEX('Curva Juros'!$B$7:$B$73,MATCH(C13489,'Curva Juros'!$A$7:$A$73,1)+1) -
INDEX('Curva Juros'!$B$7:$B$73,MATCH(C13489,'Curva Juros'!$A$7:$A$73,1))) /
(INDEX('Curva Juros'!$A$7:$A$73,MATCH(C13489,'Curva Juros'!$A$7:$A$73,1)+1) -
INDEX('Curva Juros'!$A$7:$A$73,MATCH(C13489,'Curva Juros'!$A$7:$A$73,1)))</f>
        <v>7.7151891428571435</v>
      </c>
      <c r="F13489" s="24">
        <f t="shared" si="210"/>
        <v>1.8011085714285668E-3</v>
      </c>
      <c r="G13489" s="24"/>
    </row>
    <row r="13490" spans="1:7" x14ac:dyDescent="0.25">
      <c r="A13490" s="6" t="s">
        <v>286</v>
      </c>
      <c r="B13490" s="7">
        <v>45898</v>
      </c>
      <c r="C13490" s="8">
        <v>639.71</v>
      </c>
      <c r="D13490" s="20">
        <v>7.7468999999999996E-2</v>
      </c>
      <c r="E13490" s="35" cm="1">
        <f t="array" ref="E13490">INDEX('Curva Juros'!$B$7:$B$73,MATCH(C13490,'Curva Juros'!$A$7:$A$73,1)) +
(C13490-INDEX('Curva Juros'!$A$7:$A$73,MATCH(C13490,'Curva Juros'!$A$7:$A$73,1))) *
(INDEX('Curva Juros'!$B$7:$B$73,MATCH(C13490,'Curva Juros'!$A$7:$A$73,1)+1) -
INDEX('Curva Juros'!$B$7:$B$73,MATCH(C13490,'Curva Juros'!$A$7:$A$73,1))) /
(INDEX('Curva Juros'!$A$7:$A$73,MATCH(C13490,'Curva Juros'!$A$7:$A$73,1)+1) -
INDEX('Curva Juros'!$A$7:$A$73,MATCH(C13490,'Curva Juros'!$A$7:$A$73,1)))</f>
        <v>7.7163644285714286</v>
      </c>
      <c r="F13490" s="24">
        <f t="shared" si="210"/>
        <v>3.0535571428570718E-4</v>
      </c>
      <c r="G13490" s="24"/>
    </row>
    <row r="13491" spans="1:7" x14ac:dyDescent="0.25">
      <c r="A13491" s="3" t="s">
        <v>286</v>
      </c>
      <c r="B13491" s="4">
        <v>45905</v>
      </c>
      <c r="C13491" s="5">
        <v>634.66999999999996</v>
      </c>
      <c r="D13491" s="19">
        <v>7.7552999999999997E-2</v>
      </c>
      <c r="E13491" s="35" cm="1">
        <f t="array" ref="E13491">INDEX('Curva Juros'!$B$7:$B$73,MATCH(C13491,'Curva Juros'!$A$7:$A$73,1)) +
(C13491-INDEX('Curva Juros'!$A$7:$A$73,MATCH(C13491,'Curva Juros'!$A$7:$A$73,1))) *
(INDEX('Curva Juros'!$B$7:$B$73,MATCH(C13491,'Curva Juros'!$A$7:$A$73,1)+1) -
INDEX('Curva Juros'!$B$7:$B$73,MATCH(C13491,'Curva Juros'!$A$7:$A$73,1))) /
(INDEX('Curva Juros'!$A$7:$A$73,MATCH(C13491,'Curva Juros'!$A$7:$A$73,1)+1) -
INDEX('Curva Juros'!$A$7:$A$73,MATCH(C13491,'Curva Juros'!$A$7:$A$73,1)))</f>
        <v>7.7177324285714288</v>
      </c>
      <c r="F13491" s="24">
        <f t="shared" si="210"/>
        <v>3.756757142857059E-4</v>
      </c>
      <c r="G13491" s="24"/>
    </row>
    <row r="13492" spans="1:7" x14ac:dyDescent="0.25">
      <c r="A13492" s="6" t="s">
        <v>286</v>
      </c>
      <c r="B13492" s="7">
        <v>45912</v>
      </c>
      <c r="C13492" s="8">
        <v>630.16999999999996</v>
      </c>
      <c r="D13492" s="20">
        <v>7.6454999999999995E-2</v>
      </c>
      <c r="E13492" s="35" cm="1">
        <f t="array" ref="E13492">INDEX('Curva Juros'!$B$7:$B$73,MATCH(C13492,'Curva Juros'!$A$7:$A$73,1)) +
(C13492-INDEX('Curva Juros'!$A$7:$A$73,MATCH(C13492,'Curva Juros'!$A$7:$A$73,1))) *
(INDEX('Curva Juros'!$B$7:$B$73,MATCH(C13492,'Curva Juros'!$A$7:$A$73,1)+1) -
INDEX('Curva Juros'!$B$7:$B$73,MATCH(C13492,'Curva Juros'!$A$7:$A$73,1))) /
(INDEX('Curva Juros'!$A$7:$A$73,MATCH(C13492,'Curva Juros'!$A$7:$A$73,1)+1) -
INDEX('Curva Juros'!$A$7:$A$73,MATCH(C13492,'Curva Juros'!$A$7:$A$73,1)))</f>
        <v>7.7189538571428571</v>
      </c>
      <c r="F13492" s="24">
        <f t="shared" si="210"/>
        <v>-7.3453857142857792E-4</v>
      </c>
      <c r="G13492" s="24"/>
    </row>
    <row r="13493" spans="1:7" x14ac:dyDescent="0.25">
      <c r="A13493" s="3" t="s">
        <v>286</v>
      </c>
      <c r="B13493" s="4">
        <v>45919</v>
      </c>
      <c r="C13493" s="5">
        <v>624.54999999999995</v>
      </c>
      <c r="D13493" s="19">
        <v>7.7818999999999999E-2</v>
      </c>
      <c r="E13493" s="35" cm="1">
        <f t="array" ref="E13493">INDEX('Curva Juros'!$B$7:$B$73,MATCH(C13493,'Curva Juros'!$A$7:$A$73,1)) +
(C13493-INDEX('Curva Juros'!$A$7:$A$73,MATCH(C13493,'Curva Juros'!$A$7:$A$73,1))) *
(INDEX('Curva Juros'!$B$7:$B$73,MATCH(C13493,'Curva Juros'!$A$7:$A$73,1)+1) -
INDEX('Curva Juros'!$B$7:$B$73,MATCH(C13493,'Curva Juros'!$A$7:$A$73,1))) /
(INDEX('Curva Juros'!$A$7:$A$73,MATCH(C13493,'Curva Juros'!$A$7:$A$73,1)+1) -
INDEX('Curva Juros'!$A$7:$A$73,MATCH(C13493,'Curva Juros'!$A$7:$A$73,1)))</f>
        <v>7.7228971825396826</v>
      </c>
      <c r="F13493" s="24">
        <f t="shared" si="210"/>
        <v>5.9002817460317158E-4</v>
      </c>
      <c r="G13493" s="24"/>
    </row>
    <row r="13494" spans="1:7" x14ac:dyDescent="0.25">
      <c r="A13494" s="6" t="s">
        <v>286</v>
      </c>
      <c r="B13494" s="7">
        <v>45926</v>
      </c>
      <c r="C13494" s="8">
        <v>620.97</v>
      </c>
      <c r="D13494" s="20">
        <v>7.4686000000000002E-2</v>
      </c>
      <c r="E13494" s="35" cm="1">
        <f t="array" ref="E13494">INDEX('Curva Juros'!$B$7:$B$73,MATCH(C13494,'Curva Juros'!$A$7:$A$73,1)) +
(C13494-INDEX('Curva Juros'!$A$7:$A$73,MATCH(C13494,'Curva Juros'!$A$7:$A$73,1))) *
(INDEX('Curva Juros'!$B$7:$B$73,MATCH(C13494,'Curva Juros'!$A$7:$A$73,1)+1) -
INDEX('Curva Juros'!$B$7:$B$73,MATCH(C13494,'Curva Juros'!$A$7:$A$73,1))) /
(INDEX('Curva Juros'!$A$7:$A$73,MATCH(C13494,'Curva Juros'!$A$7:$A$73,1)+1) -
INDEX('Curva Juros'!$A$7:$A$73,MATCH(C13494,'Curva Juros'!$A$7:$A$73,1)))</f>
        <v>7.7254571666666667</v>
      </c>
      <c r="F13494" s="24">
        <f t="shared" si="210"/>
        <v>-2.568571666666658E-3</v>
      </c>
      <c r="G13494" s="24"/>
    </row>
    <row r="13495" spans="1:7" x14ac:dyDescent="0.25">
      <c r="A13495" s="3" t="s">
        <v>286</v>
      </c>
      <c r="B13495" s="4">
        <v>45933</v>
      </c>
      <c r="C13495" s="5">
        <v>615.35</v>
      </c>
      <c r="D13495" s="19">
        <v>7.6059000000000002E-2</v>
      </c>
      <c r="E13495" s="35" cm="1">
        <f t="array" ref="E13495">INDEX('Curva Juros'!$B$7:$B$73,MATCH(C13495,'Curva Juros'!$A$7:$A$73,1)) +
(C13495-INDEX('Curva Juros'!$A$7:$A$73,MATCH(C13495,'Curva Juros'!$A$7:$A$73,1))) *
(INDEX('Curva Juros'!$B$7:$B$73,MATCH(C13495,'Curva Juros'!$A$7:$A$73,1)+1) -
INDEX('Curva Juros'!$B$7:$B$73,MATCH(C13495,'Curva Juros'!$A$7:$A$73,1))) /
(INDEX('Curva Juros'!$A$7:$A$73,MATCH(C13495,'Curva Juros'!$A$7:$A$73,1)+1) -
INDEX('Curva Juros'!$A$7:$A$73,MATCH(C13495,'Curva Juros'!$A$7:$A$73,1)))</f>
        <v>7.7294759126984127</v>
      </c>
      <c r="F13495" s="24">
        <f t="shared" si="210"/>
        <v>-1.2357591269841206E-3</v>
      </c>
      <c r="G13495" s="24"/>
    </row>
    <row r="13496" spans="1:7" x14ac:dyDescent="0.25">
      <c r="A13496" s="6" t="s">
        <v>286</v>
      </c>
      <c r="B13496" s="7">
        <v>45940</v>
      </c>
      <c r="C13496" s="8">
        <v>611.25</v>
      </c>
      <c r="D13496" s="20">
        <v>7.4063000000000004E-2</v>
      </c>
      <c r="E13496" s="35" cm="1">
        <f t="array" ref="E13496">INDEX('Curva Juros'!$B$7:$B$73,MATCH(C13496,'Curva Juros'!$A$7:$A$73,1)) +
(C13496-INDEX('Curva Juros'!$A$7:$A$73,MATCH(C13496,'Curva Juros'!$A$7:$A$73,1))) *
(INDEX('Curva Juros'!$B$7:$B$73,MATCH(C13496,'Curva Juros'!$A$7:$A$73,1)+1) -
INDEX('Curva Juros'!$B$7:$B$73,MATCH(C13496,'Curva Juros'!$A$7:$A$73,1))) /
(INDEX('Curva Juros'!$A$7:$A$73,MATCH(C13496,'Curva Juros'!$A$7:$A$73,1)+1) -
INDEX('Curva Juros'!$A$7:$A$73,MATCH(C13496,'Curva Juros'!$A$7:$A$73,1)))</f>
        <v>7.7324077380952385</v>
      </c>
      <c r="F13496" s="24">
        <f t="shared" si="210"/>
        <v>-3.2610773809523819E-3</v>
      </c>
      <c r="G13496" s="24"/>
    </row>
    <row r="13497" spans="1:7" x14ac:dyDescent="0.25">
      <c r="A13497" s="3" t="s">
        <v>286</v>
      </c>
      <c r="B13497" s="4">
        <v>45947</v>
      </c>
      <c r="C13497" s="5">
        <v>605.76</v>
      </c>
      <c r="D13497" s="19">
        <v>7.5151999999999997E-2</v>
      </c>
      <c r="E13497" s="35" cm="1">
        <f t="array" ref="E13497">INDEX('Curva Juros'!$B$7:$B$73,MATCH(C13497,'Curva Juros'!$A$7:$A$73,1)) +
(C13497-INDEX('Curva Juros'!$A$7:$A$73,MATCH(C13497,'Curva Juros'!$A$7:$A$73,1))) *
(INDEX('Curva Juros'!$B$7:$B$73,MATCH(C13497,'Curva Juros'!$A$7:$A$73,1)+1) -
INDEX('Curva Juros'!$B$7:$B$73,MATCH(C13497,'Curva Juros'!$A$7:$A$73,1))) /
(INDEX('Curva Juros'!$A$7:$A$73,MATCH(C13497,'Curva Juros'!$A$7:$A$73,1)+1) -
INDEX('Curva Juros'!$A$7:$A$73,MATCH(C13497,'Curva Juros'!$A$7:$A$73,1)))</f>
        <v>7.7363335238095239</v>
      </c>
      <c r="F13497" s="24">
        <f t="shared" si="210"/>
        <v>-2.2113352380952467E-3</v>
      </c>
      <c r="G13497" s="24"/>
    </row>
    <row r="13498" spans="1:7" x14ac:dyDescent="0.25">
      <c r="A13498" s="6" t="s">
        <v>286</v>
      </c>
      <c r="B13498" s="7">
        <v>45954</v>
      </c>
      <c r="C13498" s="8">
        <v>600.45000000000005</v>
      </c>
      <c r="D13498" s="20">
        <v>7.5845999999999997E-2</v>
      </c>
      <c r="E13498" s="35" cm="1">
        <f t="array" ref="E13498">INDEX('Curva Juros'!$B$7:$B$73,MATCH(C13498,'Curva Juros'!$A$7:$A$73,1)) +
(C13498-INDEX('Curva Juros'!$A$7:$A$73,MATCH(C13498,'Curva Juros'!$A$7:$A$73,1))) *
(INDEX('Curva Juros'!$B$7:$B$73,MATCH(C13498,'Curva Juros'!$A$7:$A$73,1)+1) -
INDEX('Curva Juros'!$B$7:$B$73,MATCH(C13498,'Curva Juros'!$A$7:$A$73,1))) /
(INDEX('Curva Juros'!$A$7:$A$73,MATCH(C13498,'Curva Juros'!$A$7:$A$73,1)+1) -
INDEX('Curva Juros'!$A$7:$A$73,MATCH(C13498,'Curva Juros'!$A$7:$A$73,1)))</f>
        <v>7.740130595238095</v>
      </c>
      <c r="F13498" s="24">
        <f t="shared" si="210"/>
        <v>-1.5553059523809587E-3</v>
      </c>
      <c r="G13498" s="24"/>
    </row>
    <row r="13499" spans="1:7" x14ac:dyDescent="0.25">
      <c r="A13499" s="3" t="s">
        <v>286</v>
      </c>
      <c r="B13499" s="4">
        <v>45961</v>
      </c>
      <c r="C13499" s="5">
        <v>595.39</v>
      </c>
      <c r="D13499" s="19">
        <v>7.5972999999999999E-2</v>
      </c>
      <c r="E13499" s="35" cm="1">
        <f t="array" ref="E13499">INDEX('Curva Juros'!$B$7:$B$73,MATCH(C13499,'Curva Juros'!$A$7:$A$73,1)) +
(C13499-INDEX('Curva Juros'!$A$7:$A$73,MATCH(C13499,'Curva Juros'!$A$7:$A$73,1))) *
(INDEX('Curva Juros'!$B$7:$B$73,MATCH(C13499,'Curva Juros'!$A$7:$A$73,1)+1) -
INDEX('Curva Juros'!$B$7:$B$73,MATCH(C13499,'Curva Juros'!$A$7:$A$73,1))) /
(INDEX('Curva Juros'!$A$7:$A$73,MATCH(C13499,'Curva Juros'!$A$7:$A$73,1)+1) -
INDEX('Curva Juros'!$A$7:$A$73,MATCH(C13499,'Curva Juros'!$A$7:$A$73,1)))</f>
        <v>7.7437488968253971</v>
      </c>
      <c r="F13499" s="24">
        <f t="shared" si="210"/>
        <v>-1.4644889682539769E-3</v>
      </c>
      <c r="G13499" s="24"/>
    </row>
    <row r="13500" spans="1:7" x14ac:dyDescent="0.25">
      <c r="A13500" s="6" t="s">
        <v>286</v>
      </c>
      <c r="B13500" s="7">
        <v>45968</v>
      </c>
      <c r="C13500" s="8">
        <v>590.47</v>
      </c>
      <c r="D13500" s="20">
        <v>7.5786000000000006E-2</v>
      </c>
      <c r="E13500" s="35" cm="1">
        <f t="array" ref="E13500">INDEX('Curva Juros'!$B$7:$B$73,MATCH(C13500,'Curva Juros'!$A$7:$A$73,1)) +
(C13500-INDEX('Curva Juros'!$A$7:$A$73,MATCH(C13500,'Curva Juros'!$A$7:$A$73,1))) *
(INDEX('Curva Juros'!$B$7:$B$73,MATCH(C13500,'Curva Juros'!$A$7:$A$73,1)+1) -
INDEX('Curva Juros'!$B$7:$B$73,MATCH(C13500,'Curva Juros'!$A$7:$A$73,1))) /
(INDEX('Curva Juros'!$A$7:$A$73,MATCH(C13500,'Curva Juros'!$A$7:$A$73,1)+1) -
INDEX('Curva Juros'!$A$7:$A$73,MATCH(C13500,'Curva Juros'!$A$7:$A$73,1)))</f>
        <v>7.7472670873015872</v>
      </c>
      <c r="F13500" s="24">
        <f t="shared" si="210"/>
        <v>-1.6866708730158692E-3</v>
      </c>
      <c r="G13500" s="24"/>
    </row>
    <row r="13501" spans="1:7" x14ac:dyDescent="0.25">
      <c r="A13501" s="3" t="s">
        <v>286</v>
      </c>
      <c r="B13501" s="4">
        <v>45975</v>
      </c>
      <c r="C13501" s="5">
        <v>586.23</v>
      </c>
      <c r="D13501" s="19">
        <v>7.4124999999999996E-2</v>
      </c>
      <c r="E13501" s="35" cm="1">
        <f t="array" ref="E13501">INDEX('Curva Juros'!$B$7:$B$73,MATCH(C13501,'Curva Juros'!$A$7:$A$73,1)) +
(C13501-INDEX('Curva Juros'!$A$7:$A$73,MATCH(C13501,'Curva Juros'!$A$7:$A$73,1))) *
(INDEX('Curva Juros'!$B$7:$B$73,MATCH(C13501,'Curva Juros'!$A$7:$A$73,1)+1) -
INDEX('Curva Juros'!$B$7:$B$73,MATCH(C13501,'Curva Juros'!$A$7:$A$73,1))) /
(INDEX('Curva Juros'!$A$7:$A$73,MATCH(C13501,'Curva Juros'!$A$7:$A$73,1)+1) -
INDEX('Curva Juros'!$A$7:$A$73,MATCH(C13501,'Curva Juros'!$A$7:$A$73,1)))</f>
        <v>7.7502990238095242</v>
      </c>
      <c r="F13501" s="24">
        <f t="shared" si="210"/>
        <v>-3.3779902380952492E-3</v>
      </c>
      <c r="G13501" s="24"/>
    </row>
    <row r="13502" spans="1:7" x14ac:dyDescent="0.25">
      <c r="A13502" s="6" t="s">
        <v>286</v>
      </c>
      <c r="B13502" s="7">
        <v>45982</v>
      </c>
      <c r="C13502" s="8">
        <v>636.17999999999995</v>
      </c>
      <c r="D13502" s="20">
        <v>7.3940000000000006E-2</v>
      </c>
      <c r="E13502" s="35" cm="1">
        <f t="array" ref="E13502">INDEX('Curva Juros'!$B$7:$B$73,MATCH(C13502,'Curva Juros'!$A$7:$A$73,1)) +
(C13502-INDEX('Curva Juros'!$A$7:$A$73,MATCH(C13502,'Curva Juros'!$A$7:$A$73,1))) *
(INDEX('Curva Juros'!$B$7:$B$73,MATCH(C13502,'Curva Juros'!$A$7:$A$73,1)+1) -
INDEX('Curva Juros'!$B$7:$B$73,MATCH(C13502,'Curva Juros'!$A$7:$A$73,1))) /
(INDEX('Curva Juros'!$A$7:$A$73,MATCH(C13502,'Curva Juros'!$A$7:$A$73,1)+1) -
INDEX('Curva Juros'!$A$7:$A$73,MATCH(C13502,'Curva Juros'!$A$7:$A$73,1)))</f>
        <v>7.7173225714285714</v>
      </c>
      <c r="F13502" s="24">
        <f t="shared" si="210"/>
        <v>-3.2332257142857063E-3</v>
      </c>
      <c r="G13502" s="24"/>
    </row>
    <row r="13503" spans="1:7" x14ac:dyDescent="0.25">
      <c r="A13503" s="3" t="s">
        <v>286</v>
      </c>
      <c r="B13503" s="4">
        <v>45989</v>
      </c>
      <c r="C13503" s="5">
        <v>631.15</v>
      </c>
      <c r="D13503" s="19">
        <v>7.4026999999999996E-2</v>
      </c>
      <c r="E13503" s="35" cm="1">
        <f t="array" ref="E13503">INDEX('Curva Juros'!$B$7:$B$73,MATCH(C13503,'Curva Juros'!$A$7:$A$73,1)) +
(C13503-INDEX('Curva Juros'!$A$7:$A$73,MATCH(C13503,'Curva Juros'!$A$7:$A$73,1))) *
(INDEX('Curva Juros'!$B$7:$B$73,MATCH(C13503,'Curva Juros'!$A$7:$A$73,1)+1) -
INDEX('Curva Juros'!$B$7:$B$73,MATCH(C13503,'Curva Juros'!$A$7:$A$73,1))) /
(INDEX('Curva Juros'!$A$7:$A$73,MATCH(C13503,'Curva Juros'!$A$7:$A$73,1)+1) -
INDEX('Curva Juros'!$A$7:$A$73,MATCH(C13503,'Curva Juros'!$A$7:$A$73,1)))</f>
        <v>7.7186878571428572</v>
      </c>
      <c r="F13503" s="24">
        <f t="shared" si="210"/>
        <v>-3.159878571428576E-3</v>
      </c>
      <c r="G13503" s="24"/>
    </row>
    <row r="13504" spans="1:7" x14ac:dyDescent="0.25">
      <c r="A13504" s="6" t="s">
        <v>286</v>
      </c>
      <c r="B13504" s="7">
        <v>45996</v>
      </c>
      <c r="C13504" s="8">
        <v>625.92999999999995</v>
      </c>
      <c r="D13504" s="20">
        <v>7.4638999999999997E-2</v>
      </c>
      <c r="E13504" s="35" cm="1">
        <f t="array" ref="E13504">INDEX('Curva Juros'!$B$7:$B$73,MATCH(C13504,'Curva Juros'!$A$7:$A$73,1)) +
(C13504-INDEX('Curva Juros'!$A$7:$A$73,MATCH(C13504,'Curva Juros'!$A$7:$A$73,1))) *
(INDEX('Curva Juros'!$B$7:$B$73,MATCH(C13504,'Curva Juros'!$A$7:$A$73,1)+1) -
INDEX('Curva Juros'!$B$7:$B$73,MATCH(C13504,'Curva Juros'!$A$7:$A$73,1))) /
(INDEX('Curva Juros'!$A$7:$A$73,MATCH(C13504,'Curva Juros'!$A$7:$A$73,1)+1) -
INDEX('Curva Juros'!$A$7:$A$73,MATCH(C13504,'Curva Juros'!$A$7:$A$73,1)))</f>
        <v>7.7219103730158736</v>
      </c>
      <c r="F13504" s="24">
        <f t="shared" si="210"/>
        <v>-2.5801037301587393E-3</v>
      </c>
      <c r="G13504" s="24"/>
    </row>
    <row r="13505" spans="1:7" x14ac:dyDescent="0.25">
      <c r="A13505" s="3" t="s">
        <v>286</v>
      </c>
      <c r="B13505" s="4">
        <v>46003</v>
      </c>
      <c r="C13505" s="5">
        <v>620.65</v>
      </c>
      <c r="D13505" s="19">
        <v>7.5382000000000005E-2</v>
      </c>
      <c r="E13505" s="35" cm="1">
        <f t="array" ref="E13505">INDEX('Curva Juros'!$B$7:$B$73,MATCH(C13505,'Curva Juros'!$A$7:$A$73,1)) +
(C13505-INDEX('Curva Juros'!$A$7:$A$73,MATCH(C13505,'Curva Juros'!$A$7:$A$73,1))) *
(INDEX('Curva Juros'!$B$7:$B$73,MATCH(C13505,'Curva Juros'!$A$7:$A$73,1)+1) -
INDEX('Curva Juros'!$B$7:$B$73,MATCH(C13505,'Curva Juros'!$A$7:$A$73,1))) /
(INDEX('Curva Juros'!$A$7:$A$73,MATCH(C13505,'Curva Juros'!$A$7:$A$73,1)+1) -
INDEX('Curva Juros'!$A$7:$A$73,MATCH(C13505,'Curva Juros'!$A$7:$A$73,1)))</f>
        <v>7.7256859920634922</v>
      </c>
      <c r="F13505" s="24">
        <f t="shared" si="210"/>
        <v>-1.874859920634922E-3</v>
      </c>
      <c r="G13505" s="24"/>
    </row>
    <row r="13506" spans="1:7" x14ac:dyDescent="0.25">
      <c r="A13506" s="6" t="s">
        <v>286</v>
      </c>
      <c r="B13506" s="7">
        <v>46010</v>
      </c>
      <c r="C13506" s="8">
        <v>615.77</v>
      </c>
      <c r="D13506" s="20">
        <v>7.5052999999999995E-2</v>
      </c>
      <c r="E13506" s="35" cm="1">
        <f t="array" ref="E13506">INDEX('Curva Juros'!$B$7:$B$73,MATCH(C13506,'Curva Juros'!$A$7:$A$73,1)) +
(C13506-INDEX('Curva Juros'!$A$7:$A$73,MATCH(C13506,'Curva Juros'!$A$7:$A$73,1))) *
(INDEX('Curva Juros'!$B$7:$B$73,MATCH(C13506,'Curva Juros'!$A$7:$A$73,1)+1) -
INDEX('Curva Juros'!$B$7:$B$73,MATCH(C13506,'Curva Juros'!$A$7:$A$73,1))) /
(INDEX('Curva Juros'!$A$7:$A$73,MATCH(C13506,'Curva Juros'!$A$7:$A$73,1)+1) -
INDEX('Curva Juros'!$A$7:$A$73,MATCH(C13506,'Curva Juros'!$A$7:$A$73,1)))</f>
        <v>7.72917557936508</v>
      </c>
      <c r="F13506" s="24">
        <f t="shared" si="210"/>
        <v>-2.2387557936508068E-3</v>
      </c>
      <c r="G13506" s="24"/>
    </row>
    <row r="13507" spans="1:7" x14ac:dyDescent="0.25">
      <c r="A13507" s="3" t="s">
        <v>286</v>
      </c>
      <c r="B13507" s="4">
        <v>46017</v>
      </c>
      <c r="C13507" s="5">
        <v>612.04</v>
      </c>
      <c r="D13507" s="19">
        <v>7.4326000000000003E-2</v>
      </c>
      <c r="E13507" s="35" cm="1">
        <f t="array" ref="E13507">INDEX('Curva Juros'!$B$7:$B$73,MATCH(C13507,'Curva Juros'!$A$7:$A$73,1)) +
(C13507-INDEX('Curva Juros'!$A$7:$A$73,MATCH(C13507,'Curva Juros'!$A$7:$A$73,1))) *
(INDEX('Curva Juros'!$B$7:$B$73,MATCH(C13507,'Curva Juros'!$A$7:$A$73,1)+1) -
INDEX('Curva Juros'!$B$7:$B$73,MATCH(C13507,'Curva Juros'!$A$7:$A$73,1))) /
(INDEX('Curva Juros'!$A$7:$A$73,MATCH(C13507,'Curva Juros'!$A$7:$A$73,1)+1) -
INDEX('Curva Juros'!$A$7:$A$73,MATCH(C13507,'Curva Juros'!$A$7:$A$73,1)))</f>
        <v>7.7318428253968259</v>
      </c>
      <c r="F13507" s="24">
        <f t="shared" ref="F13507:F13570" si="211">D13507-E13507/100</f>
        <v>-2.9924282539682545E-3</v>
      </c>
      <c r="G13507" s="24"/>
    </row>
    <row r="13508" spans="1:7" x14ac:dyDescent="0.25">
      <c r="A13508" s="6" t="s">
        <v>286</v>
      </c>
      <c r="B13508" s="7">
        <v>46024</v>
      </c>
      <c r="C13508" s="8">
        <v>608.16</v>
      </c>
      <c r="D13508" s="20">
        <v>7.3993000000000003E-2</v>
      </c>
      <c r="E13508" s="35" cm="1">
        <f t="array" ref="E13508">INDEX('Curva Juros'!$B$7:$B$73,MATCH(C13508,'Curva Juros'!$A$7:$A$73,1)) +
(C13508-INDEX('Curva Juros'!$A$7:$A$73,MATCH(C13508,'Curva Juros'!$A$7:$A$73,1))) *
(INDEX('Curva Juros'!$B$7:$B$73,MATCH(C13508,'Curva Juros'!$A$7:$A$73,1)+1) -
INDEX('Curva Juros'!$B$7:$B$73,MATCH(C13508,'Curva Juros'!$A$7:$A$73,1))) /
(INDEX('Curva Juros'!$A$7:$A$73,MATCH(C13508,'Curva Juros'!$A$7:$A$73,1)+1) -
INDEX('Curva Juros'!$A$7:$A$73,MATCH(C13508,'Curva Juros'!$A$7:$A$73,1)))</f>
        <v>7.7346173333333335</v>
      </c>
      <c r="F13508" s="24">
        <f t="shared" si="211"/>
        <v>-3.3531733333333341E-3</v>
      </c>
      <c r="G13508" s="24"/>
    </row>
    <row r="13509" spans="1:7" x14ac:dyDescent="0.25">
      <c r="A13509" s="3" t="s">
        <v>286</v>
      </c>
      <c r="B13509" s="4">
        <v>46031</v>
      </c>
      <c r="C13509" s="5">
        <v>603.05999999999995</v>
      </c>
      <c r="D13509" s="19">
        <v>7.4279999999999999E-2</v>
      </c>
      <c r="E13509" s="35" cm="1">
        <f t="array" ref="E13509">INDEX('Curva Juros'!$B$7:$B$73,MATCH(C13509,'Curva Juros'!$A$7:$A$73,1)) +
(C13509-INDEX('Curva Juros'!$A$7:$A$73,MATCH(C13509,'Curva Juros'!$A$7:$A$73,1))) *
(INDEX('Curva Juros'!$B$7:$B$73,MATCH(C13509,'Curva Juros'!$A$7:$A$73,1)+1) -
INDEX('Curva Juros'!$B$7:$B$73,MATCH(C13509,'Curva Juros'!$A$7:$A$73,1))) /
(INDEX('Curva Juros'!$A$7:$A$73,MATCH(C13509,'Curva Juros'!$A$7:$A$73,1)+1) -
INDEX('Curva Juros'!$A$7:$A$73,MATCH(C13509,'Curva Juros'!$A$7:$A$73,1)))</f>
        <v>7.7382642380952387</v>
      </c>
      <c r="F13509" s="24">
        <f t="shared" si="211"/>
        <v>-3.1026423809523834E-3</v>
      </c>
      <c r="G13509" s="24"/>
    </row>
    <row r="13510" spans="1:7" x14ac:dyDescent="0.25">
      <c r="A13510" s="6" t="s">
        <v>286</v>
      </c>
      <c r="B13510" s="7">
        <v>46038</v>
      </c>
      <c r="C13510" s="8">
        <v>598.32000000000005</v>
      </c>
      <c r="D13510" s="20">
        <v>7.3574000000000001E-2</v>
      </c>
      <c r="E13510" s="35" cm="1">
        <f t="array" ref="E13510">INDEX('Curva Juros'!$B$7:$B$73,MATCH(C13510,'Curva Juros'!$A$7:$A$73,1)) +
(C13510-INDEX('Curva Juros'!$A$7:$A$73,MATCH(C13510,'Curva Juros'!$A$7:$A$73,1))) *
(INDEX('Curva Juros'!$B$7:$B$73,MATCH(C13510,'Curva Juros'!$A$7:$A$73,1)+1) -
INDEX('Curva Juros'!$B$7:$B$73,MATCH(C13510,'Curva Juros'!$A$7:$A$73,1))) /
(INDEX('Curva Juros'!$A$7:$A$73,MATCH(C13510,'Curva Juros'!$A$7:$A$73,1)+1) -
INDEX('Curva Juros'!$A$7:$A$73,MATCH(C13510,'Curva Juros'!$A$7:$A$73,1)))</f>
        <v>7.7416537142857145</v>
      </c>
      <c r="F13510" s="24">
        <f t="shared" si="211"/>
        <v>-3.8425371428571498E-3</v>
      </c>
      <c r="G13510" s="24"/>
    </row>
    <row r="13511" spans="1:7" x14ac:dyDescent="0.25">
      <c r="A13511" s="3" t="s">
        <v>286</v>
      </c>
      <c r="B13511" s="4">
        <v>46045</v>
      </c>
      <c r="C13511" s="5">
        <v>594.07000000000005</v>
      </c>
      <c r="D13511" s="19">
        <v>7.1539000000000005E-2</v>
      </c>
      <c r="E13511" s="35" cm="1">
        <f t="array" ref="E13511">INDEX('Curva Juros'!$B$7:$B$73,MATCH(C13511,'Curva Juros'!$A$7:$A$73,1)) +
(C13511-INDEX('Curva Juros'!$A$7:$A$73,MATCH(C13511,'Curva Juros'!$A$7:$A$73,1))) *
(INDEX('Curva Juros'!$B$7:$B$73,MATCH(C13511,'Curva Juros'!$A$7:$A$73,1)+1) -
INDEX('Curva Juros'!$B$7:$B$73,MATCH(C13511,'Curva Juros'!$A$7:$A$73,1))) /
(INDEX('Curva Juros'!$A$7:$A$73,MATCH(C13511,'Curva Juros'!$A$7:$A$73,1)+1) -
INDEX('Curva Juros'!$A$7:$A$73,MATCH(C13511,'Curva Juros'!$A$7:$A$73,1)))</f>
        <v>7.744692801587302</v>
      </c>
      <c r="F13511" s="24">
        <f t="shared" si="211"/>
        <v>-5.907928015873018E-3</v>
      </c>
      <c r="G13511" s="24"/>
    </row>
    <row r="13512" spans="1:7" x14ac:dyDescent="0.25">
      <c r="A13512" s="6" t="s">
        <v>286</v>
      </c>
      <c r="B13512" s="7">
        <v>46052</v>
      </c>
      <c r="C13512" s="8">
        <v>590.72</v>
      </c>
      <c r="D13512" s="20">
        <v>6.7077999999999999E-2</v>
      </c>
      <c r="E13512" s="35" cm="1">
        <f t="array" ref="E13512">INDEX('Curva Juros'!$B$7:$B$73,MATCH(C13512,'Curva Juros'!$A$7:$A$73,1)) +
(C13512-INDEX('Curva Juros'!$A$7:$A$73,MATCH(C13512,'Curva Juros'!$A$7:$A$73,1))) *
(INDEX('Curva Juros'!$B$7:$B$73,MATCH(C13512,'Curva Juros'!$A$7:$A$73,1)+1) -
INDEX('Curva Juros'!$B$7:$B$73,MATCH(C13512,'Curva Juros'!$A$7:$A$73,1))) /
(INDEX('Curva Juros'!$A$7:$A$73,MATCH(C13512,'Curva Juros'!$A$7:$A$73,1)+1) -
INDEX('Curva Juros'!$A$7:$A$73,MATCH(C13512,'Curva Juros'!$A$7:$A$73,1)))</f>
        <v>7.7470883174603173</v>
      </c>
      <c r="F13512" s="24">
        <f t="shared" si="211"/>
        <v>-1.0392883174603171E-2</v>
      </c>
      <c r="G13512" s="24"/>
    </row>
    <row r="13513" spans="1:7" x14ac:dyDescent="0.25">
      <c r="A13513" s="3" t="s">
        <v>286</v>
      </c>
      <c r="B13513" s="4">
        <v>46059</v>
      </c>
      <c r="C13513" s="5">
        <v>585.70000000000005</v>
      </c>
      <c r="D13513" s="19">
        <v>6.7136000000000001E-2</v>
      </c>
      <c r="E13513" s="35" cm="1">
        <f t="array" ref="E13513">INDEX('Curva Juros'!$B$7:$B$73,MATCH(C13513,'Curva Juros'!$A$7:$A$73,1)) +
(C13513-INDEX('Curva Juros'!$A$7:$A$73,MATCH(C13513,'Curva Juros'!$A$7:$A$73,1))) *
(INDEX('Curva Juros'!$B$7:$B$73,MATCH(C13513,'Curva Juros'!$A$7:$A$73,1)+1) -
INDEX('Curva Juros'!$B$7:$B$73,MATCH(C13513,'Curva Juros'!$A$7:$A$73,1))) /
(INDEX('Curva Juros'!$A$7:$A$73,MATCH(C13513,'Curva Juros'!$A$7:$A$73,1)+1) -
INDEX('Curva Juros'!$A$7:$A$73,MATCH(C13513,'Curva Juros'!$A$7:$A$73,1)))</f>
        <v>7.7506780158730164</v>
      </c>
      <c r="F13513" s="24">
        <f t="shared" si="211"/>
        <v>-1.0370780158730164E-2</v>
      </c>
      <c r="G13513" s="24"/>
    </row>
    <row r="13514" spans="1:7" x14ac:dyDescent="0.25">
      <c r="A13514" s="6" t="s">
        <v>286</v>
      </c>
      <c r="B13514" s="7">
        <v>46066</v>
      </c>
      <c r="C13514" s="8">
        <v>580.52</v>
      </c>
      <c r="D13514" s="20">
        <v>6.7632999999999999E-2</v>
      </c>
      <c r="E13514" s="35" cm="1">
        <f t="array" ref="E13514">INDEX('Curva Juros'!$B$7:$B$73,MATCH(C13514,'Curva Juros'!$A$7:$A$73,1)) +
(C13514-INDEX('Curva Juros'!$A$7:$A$73,MATCH(C13514,'Curva Juros'!$A$7:$A$73,1))) *
(INDEX('Curva Juros'!$B$7:$B$73,MATCH(C13514,'Curva Juros'!$A$7:$A$73,1)+1) -
INDEX('Curva Juros'!$B$7:$B$73,MATCH(C13514,'Curva Juros'!$A$7:$A$73,1))) /
(INDEX('Curva Juros'!$A$7:$A$73,MATCH(C13514,'Curva Juros'!$A$7:$A$73,1)+1) -
INDEX('Curva Juros'!$A$7:$A$73,MATCH(C13514,'Curva Juros'!$A$7:$A$73,1)))</f>
        <v>7.7543821269841269</v>
      </c>
      <c r="F13514" s="24">
        <f t="shared" si="211"/>
        <v>-9.9108212698412745E-3</v>
      </c>
      <c r="G13514" s="24"/>
    </row>
    <row r="13515" spans="1:7" x14ac:dyDescent="0.25">
      <c r="A13515" s="3" t="s">
        <v>286</v>
      </c>
      <c r="B13515" s="4">
        <v>46073</v>
      </c>
      <c r="C13515" s="5">
        <v>577.59</v>
      </c>
      <c r="D13515" s="19">
        <v>6.7429000000000003E-2</v>
      </c>
      <c r="E13515" s="35" cm="1">
        <f t="array" ref="E13515">INDEX('Curva Juros'!$B$7:$B$73,MATCH(C13515,'Curva Juros'!$A$7:$A$73,1)) +
(C13515-INDEX('Curva Juros'!$A$7:$A$73,MATCH(C13515,'Curva Juros'!$A$7:$A$73,1))) *
(INDEX('Curva Juros'!$B$7:$B$73,MATCH(C13515,'Curva Juros'!$A$7:$A$73,1)+1) -
INDEX('Curva Juros'!$B$7:$B$73,MATCH(C13515,'Curva Juros'!$A$7:$A$73,1))) /
(INDEX('Curva Juros'!$A$7:$A$73,MATCH(C13515,'Curva Juros'!$A$7:$A$73,1)+1) -
INDEX('Curva Juros'!$A$7:$A$73,MATCH(C13515,'Curva Juros'!$A$7:$A$73,1)))</f>
        <v>7.7564773095238095</v>
      </c>
      <c r="F13515" s="24">
        <f t="shared" si="211"/>
        <v>-1.0135773095238096E-2</v>
      </c>
      <c r="G13515" s="24"/>
    </row>
    <row r="13516" spans="1:7" x14ac:dyDescent="0.25">
      <c r="A13516" s="6" t="s">
        <v>286</v>
      </c>
      <c r="B13516" s="7">
        <v>46080</v>
      </c>
      <c r="C13516" s="8">
        <v>572.6</v>
      </c>
      <c r="D13516" s="20">
        <v>6.7401000000000003E-2</v>
      </c>
      <c r="E13516" s="35" cm="1">
        <f t="array" ref="E13516">INDEX('Curva Juros'!$B$7:$B$73,MATCH(C13516,'Curva Juros'!$A$7:$A$73,1)) +
(C13516-INDEX('Curva Juros'!$A$7:$A$73,MATCH(C13516,'Curva Juros'!$A$7:$A$73,1))) *
(INDEX('Curva Juros'!$B$7:$B$73,MATCH(C13516,'Curva Juros'!$A$7:$A$73,1)+1) -
INDEX('Curva Juros'!$B$7:$B$73,MATCH(C13516,'Curva Juros'!$A$7:$A$73,1))) /
(INDEX('Curva Juros'!$A$7:$A$73,MATCH(C13516,'Curva Juros'!$A$7:$A$73,1)+1) -
INDEX('Curva Juros'!$A$7:$A$73,MATCH(C13516,'Curva Juros'!$A$7:$A$73,1)))</f>
        <v>7.7600455555555561</v>
      </c>
      <c r="F13516" s="24">
        <f t="shared" si="211"/>
        <v>-1.0199455555555556E-2</v>
      </c>
      <c r="G13516" s="24"/>
    </row>
    <row r="13517" spans="1:7" x14ac:dyDescent="0.25">
      <c r="A13517" s="3" t="s">
        <v>287</v>
      </c>
      <c r="B13517" s="4">
        <v>45723</v>
      </c>
      <c r="C13517" s="5">
        <v>882.65</v>
      </c>
      <c r="D13517" s="19">
        <v>9.1235999999999998E-2</v>
      </c>
      <c r="E13517" s="35" cm="1">
        <f t="array" ref="E13517">INDEX('Curva Juros'!$B$7:$B$73,MATCH(C13517,'Curva Juros'!$A$7:$A$73,1)) +
(C13517-INDEX('Curva Juros'!$A$7:$A$73,MATCH(C13517,'Curva Juros'!$A$7:$A$73,1))) *
(INDEX('Curva Juros'!$B$7:$B$73,MATCH(C13517,'Curva Juros'!$A$7:$A$73,1)+1) -
INDEX('Curva Juros'!$B$7:$B$73,MATCH(C13517,'Curva Juros'!$A$7:$A$73,1))) /
(INDEX('Curva Juros'!$A$7:$A$73,MATCH(C13517,'Curva Juros'!$A$7:$A$73,1)+1) -
INDEX('Curva Juros'!$A$7:$A$73,MATCH(C13517,'Curva Juros'!$A$7:$A$73,1)))</f>
        <v>7.6700417063492061</v>
      </c>
      <c r="F13517" s="24">
        <f t="shared" si="211"/>
        <v>1.4535582936507932E-2</v>
      </c>
      <c r="G13517" s="24"/>
    </row>
    <row r="13518" spans="1:7" x14ac:dyDescent="0.25">
      <c r="A13518" s="6" t="s">
        <v>287</v>
      </c>
      <c r="B13518" s="7">
        <v>45730</v>
      </c>
      <c r="C13518" s="8">
        <v>881.94</v>
      </c>
      <c r="D13518" s="20">
        <v>8.6622000000000005E-2</v>
      </c>
      <c r="E13518" s="35" cm="1">
        <f t="array" ref="E13518">INDEX('Curva Juros'!$B$7:$B$73,MATCH(C13518,'Curva Juros'!$A$7:$A$73,1)) +
(C13518-INDEX('Curva Juros'!$A$7:$A$73,MATCH(C13518,'Curva Juros'!$A$7:$A$73,1))) *
(INDEX('Curva Juros'!$B$7:$B$73,MATCH(C13518,'Curva Juros'!$A$7:$A$73,1)+1) -
INDEX('Curva Juros'!$B$7:$B$73,MATCH(C13518,'Curva Juros'!$A$7:$A$73,1))) /
(INDEX('Curva Juros'!$A$7:$A$73,MATCH(C13518,'Curva Juros'!$A$7:$A$73,1)+1) -
INDEX('Curva Juros'!$A$7:$A$73,MATCH(C13518,'Curva Juros'!$A$7:$A$73,1)))</f>
        <v>7.6701069999999998</v>
      </c>
      <c r="F13518" s="24">
        <f t="shared" si="211"/>
        <v>9.9209300000000084E-3</v>
      </c>
      <c r="G13518" s="24"/>
    </row>
    <row r="13519" spans="1:7" x14ac:dyDescent="0.25">
      <c r="A13519" s="3" t="s">
        <v>287</v>
      </c>
      <c r="B13519" s="4">
        <v>45737</v>
      </c>
      <c r="C13519" s="5">
        <v>875.79</v>
      </c>
      <c r="D13519" s="19">
        <v>8.7864999999999999E-2</v>
      </c>
      <c r="E13519" s="35" cm="1">
        <f t="array" ref="E13519">INDEX('Curva Juros'!$B$7:$B$73,MATCH(C13519,'Curva Juros'!$A$7:$A$73,1)) +
(C13519-INDEX('Curva Juros'!$A$7:$A$73,MATCH(C13519,'Curva Juros'!$A$7:$A$73,1))) *
(INDEX('Curva Juros'!$B$7:$B$73,MATCH(C13519,'Curva Juros'!$A$7:$A$73,1)+1) -
INDEX('Curva Juros'!$B$7:$B$73,MATCH(C13519,'Curva Juros'!$A$7:$A$73,1))) /
(INDEX('Curva Juros'!$A$7:$A$73,MATCH(C13519,'Curva Juros'!$A$7:$A$73,1)+1) -
INDEX('Curva Juros'!$A$7:$A$73,MATCH(C13519,'Curva Juros'!$A$7:$A$73,1)))</f>
        <v>7.6708245000000002</v>
      </c>
      <c r="F13519" s="24">
        <f t="shared" si="211"/>
        <v>1.115675499999999E-2</v>
      </c>
      <c r="G13519" s="24"/>
    </row>
    <row r="13520" spans="1:7" x14ac:dyDescent="0.25">
      <c r="A13520" s="6" t="s">
        <v>287</v>
      </c>
      <c r="B13520" s="7">
        <v>45744</v>
      </c>
      <c r="C13520" s="8">
        <v>869.4</v>
      </c>
      <c r="D13520" s="20">
        <v>8.9355000000000004E-2</v>
      </c>
      <c r="E13520" s="35" cm="1">
        <f t="array" ref="E13520">INDEX('Curva Juros'!$B$7:$B$73,MATCH(C13520,'Curva Juros'!$A$7:$A$73,1)) +
(C13520-INDEX('Curva Juros'!$A$7:$A$73,MATCH(C13520,'Curva Juros'!$A$7:$A$73,1))) *
(INDEX('Curva Juros'!$B$7:$B$73,MATCH(C13520,'Curva Juros'!$A$7:$A$73,1)+1) -
INDEX('Curva Juros'!$B$7:$B$73,MATCH(C13520,'Curva Juros'!$A$7:$A$73,1))) /
(INDEX('Curva Juros'!$A$7:$A$73,MATCH(C13520,'Curva Juros'!$A$7:$A$73,1)+1) -
INDEX('Curva Juros'!$A$7:$A$73,MATCH(C13520,'Curva Juros'!$A$7:$A$73,1)))</f>
        <v>7.67157</v>
      </c>
      <c r="F13520" s="24">
        <f t="shared" si="211"/>
        <v>1.2639300000000006E-2</v>
      </c>
      <c r="G13520" s="24"/>
    </row>
    <row r="13521" spans="1:7" x14ac:dyDescent="0.25">
      <c r="A13521" s="3" t="s">
        <v>287</v>
      </c>
      <c r="B13521" s="4">
        <v>45751</v>
      </c>
      <c r="C13521" s="5">
        <v>867.67</v>
      </c>
      <c r="D13521" s="19">
        <v>8.5847999999999994E-2</v>
      </c>
      <c r="E13521" s="35" cm="1">
        <f t="array" ref="E13521">INDEX('Curva Juros'!$B$7:$B$73,MATCH(C13521,'Curva Juros'!$A$7:$A$73,1)) +
(C13521-INDEX('Curva Juros'!$A$7:$A$73,MATCH(C13521,'Curva Juros'!$A$7:$A$73,1))) *
(INDEX('Curva Juros'!$B$7:$B$73,MATCH(C13521,'Curva Juros'!$A$7:$A$73,1)+1) -
INDEX('Curva Juros'!$B$7:$B$73,MATCH(C13521,'Curva Juros'!$A$7:$A$73,1))) /
(INDEX('Curva Juros'!$A$7:$A$73,MATCH(C13521,'Curva Juros'!$A$7:$A$73,1)+1) -
INDEX('Curva Juros'!$A$7:$A$73,MATCH(C13521,'Curva Juros'!$A$7:$A$73,1)))</f>
        <v>7.6717718333333327</v>
      </c>
      <c r="F13521" s="24">
        <f t="shared" si="211"/>
        <v>9.1302816666666703E-3</v>
      </c>
      <c r="G13521" s="24"/>
    </row>
    <row r="13522" spans="1:7" x14ac:dyDescent="0.25">
      <c r="A13522" s="6" t="s">
        <v>287</v>
      </c>
      <c r="B13522" s="7">
        <v>45758</v>
      </c>
      <c r="C13522" s="8">
        <v>860.08</v>
      </c>
      <c r="D13522" s="20">
        <v>8.8621000000000005E-2</v>
      </c>
      <c r="E13522" s="35" cm="1">
        <f t="array" ref="E13522">INDEX('Curva Juros'!$B$7:$B$73,MATCH(C13522,'Curva Juros'!$A$7:$A$73,1)) +
(C13522-INDEX('Curva Juros'!$A$7:$A$73,MATCH(C13522,'Curva Juros'!$A$7:$A$73,1))) *
(INDEX('Curva Juros'!$B$7:$B$73,MATCH(C13522,'Curva Juros'!$A$7:$A$73,1)+1) -
INDEX('Curva Juros'!$B$7:$B$73,MATCH(C13522,'Curva Juros'!$A$7:$A$73,1))) /
(INDEX('Curva Juros'!$A$7:$A$73,MATCH(C13522,'Curva Juros'!$A$7:$A$73,1)+1) -
INDEX('Curva Juros'!$A$7:$A$73,MATCH(C13522,'Curva Juros'!$A$7:$A$73,1)))</f>
        <v>7.6726573333333334</v>
      </c>
      <c r="F13522" s="24">
        <f t="shared" si="211"/>
        <v>1.1894426666666666E-2</v>
      </c>
      <c r="G13522" s="24"/>
    </row>
    <row r="13523" spans="1:7" x14ac:dyDescent="0.25">
      <c r="A13523" s="3" t="s">
        <v>287</v>
      </c>
      <c r="B13523" s="4">
        <v>45764</v>
      </c>
      <c r="C13523" s="5">
        <v>855.78</v>
      </c>
      <c r="D13523" s="19">
        <v>8.8941999999999993E-2</v>
      </c>
      <c r="E13523" s="35" cm="1">
        <f t="array" ref="E13523">INDEX('Curva Juros'!$B$7:$B$73,MATCH(C13523,'Curva Juros'!$A$7:$A$73,1)) +
(C13523-INDEX('Curva Juros'!$A$7:$A$73,MATCH(C13523,'Curva Juros'!$A$7:$A$73,1))) *
(INDEX('Curva Juros'!$B$7:$B$73,MATCH(C13523,'Curva Juros'!$A$7:$A$73,1)+1) -
INDEX('Curva Juros'!$B$7:$B$73,MATCH(C13523,'Curva Juros'!$A$7:$A$73,1))) /
(INDEX('Curva Juros'!$A$7:$A$73,MATCH(C13523,'Curva Juros'!$A$7:$A$73,1)+1) -
INDEX('Curva Juros'!$A$7:$A$73,MATCH(C13523,'Curva Juros'!$A$7:$A$73,1)))</f>
        <v>7.6731590000000001</v>
      </c>
      <c r="F13523" s="24">
        <f t="shared" si="211"/>
        <v>1.2210409999999991E-2</v>
      </c>
      <c r="G13523" s="24"/>
    </row>
    <row r="13524" spans="1:7" x14ac:dyDescent="0.25">
      <c r="A13524" s="6" t="s">
        <v>287</v>
      </c>
      <c r="B13524" s="7">
        <v>45772</v>
      </c>
      <c r="C13524" s="8">
        <v>855.23</v>
      </c>
      <c r="D13524" s="20">
        <v>8.5239999999999996E-2</v>
      </c>
      <c r="E13524" s="35" cm="1">
        <f t="array" ref="E13524">INDEX('Curva Juros'!$B$7:$B$73,MATCH(C13524,'Curva Juros'!$A$7:$A$73,1)) +
(C13524-INDEX('Curva Juros'!$A$7:$A$73,MATCH(C13524,'Curva Juros'!$A$7:$A$73,1))) *
(INDEX('Curva Juros'!$B$7:$B$73,MATCH(C13524,'Curva Juros'!$A$7:$A$73,1)+1) -
INDEX('Curva Juros'!$B$7:$B$73,MATCH(C13524,'Curva Juros'!$A$7:$A$73,1))) /
(INDEX('Curva Juros'!$A$7:$A$73,MATCH(C13524,'Curva Juros'!$A$7:$A$73,1)+1) -
INDEX('Curva Juros'!$A$7:$A$73,MATCH(C13524,'Curva Juros'!$A$7:$A$73,1)))</f>
        <v>7.6732231666666664</v>
      </c>
      <c r="F13524" s="24">
        <f t="shared" si="211"/>
        <v>8.507768333333332E-3</v>
      </c>
      <c r="G13524" s="24"/>
    </row>
    <row r="13525" spans="1:7" x14ac:dyDescent="0.25">
      <c r="A13525" s="3" t="s">
        <v>287</v>
      </c>
      <c r="B13525" s="4">
        <v>45779</v>
      </c>
      <c r="C13525" s="5">
        <v>852.11</v>
      </c>
      <c r="D13525" s="19">
        <v>8.4298999999999999E-2</v>
      </c>
      <c r="E13525" s="35" cm="1">
        <f t="array" ref="E13525">INDEX('Curva Juros'!$B$7:$B$73,MATCH(C13525,'Curva Juros'!$A$7:$A$73,1)) +
(C13525-INDEX('Curva Juros'!$A$7:$A$73,MATCH(C13525,'Curva Juros'!$A$7:$A$73,1))) *
(INDEX('Curva Juros'!$B$7:$B$73,MATCH(C13525,'Curva Juros'!$A$7:$A$73,1)+1) -
INDEX('Curva Juros'!$B$7:$B$73,MATCH(C13525,'Curva Juros'!$A$7:$A$73,1))) /
(INDEX('Curva Juros'!$A$7:$A$73,MATCH(C13525,'Curva Juros'!$A$7:$A$73,1)+1) -
INDEX('Curva Juros'!$A$7:$A$73,MATCH(C13525,'Curva Juros'!$A$7:$A$73,1)))</f>
        <v>7.6735871666666666</v>
      </c>
      <c r="F13525" s="24">
        <f t="shared" si="211"/>
        <v>7.5631283333333355E-3</v>
      </c>
      <c r="G13525" s="24"/>
    </row>
    <row r="13526" spans="1:7" x14ac:dyDescent="0.25">
      <c r="A13526" s="6" t="s">
        <v>287</v>
      </c>
      <c r="B13526" s="7">
        <v>45786</v>
      </c>
      <c r="C13526" s="8">
        <v>848.89</v>
      </c>
      <c r="D13526" s="20">
        <v>8.2401000000000002E-2</v>
      </c>
      <c r="E13526" s="35" cm="1">
        <f t="array" ref="E13526">INDEX('Curva Juros'!$B$7:$B$73,MATCH(C13526,'Curva Juros'!$A$7:$A$73,1)) +
(C13526-INDEX('Curva Juros'!$A$7:$A$73,MATCH(C13526,'Curva Juros'!$A$7:$A$73,1))) *
(INDEX('Curva Juros'!$B$7:$B$73,MATCH(C13526,'Curva Juros'!$A$7:$A$73,1)+1) -
INDEX('Curva Juros'!$B$7:$B$73,MATCH(C13526,'Curva Juros'!$A$7:$A$73,1))) /
(INDEX('Curva Juros'!$A$7:$A$73,MATCH(C13526,'Curva Juros'!$A$7:$A$73,1)+1) -
INDEX('Curva Juros'!$A$7:$A$73,MATCH(C13526,'Curva Juros'!$A$7:$A$73,1)))</f>
        <v>7.6739628333333334</v>
      </c>
      <c r="F13526" s="24">
        <f t="shared" si="211"/>
        <v>5.6613716666666647E-3</v>
      </c>
      <c r="G13526" s="24"/>
    </row>
    <row r="13527" spans="1:7" x14ac:dyDescent="0.25">
      <c r="A13527" s="3" t="s">
        <v>287</v>
      </c>
      <c r="B13527" s="4">
        <v>45793</v>
      </c>
      <c r="C13527" s="5">
        <v>898.77</v>
      </c>
      <c r="D13527" s="19">
        <v>8.2498000000000002E-2</v>
      </c>
      <c r="E13527" s="35" cm="1">
        <f t="array" ref="E13527">INDEX('Curva Juros'!$B$7:$B$73,MATCH(C13527,'Curva Juros'!$A$7:$A$73,1)) +
(C13527-INDEX('Curva Juros'!$A$7:$A$73,MATCH(C13527,'Curva Juros'!$A$7:$A$73,1))) *
(INDEX('Curva Juros'!$B$7:$B$73,MATCH(C13527,'Curva Juros'!$A$7:$A$73,1)+1) -
INDEX('Curva Juros'!$B$7:$B$73,MATCH(C13527,'Curva Juros'!$A$7:$A$73,1))) /
(INDEX('Curva Juros'!$A$7:$A$73,MATCH(C13527,'Curva Juros'!$A$7:$A$73,1)+1) -
INDEX('Curva Juros'!$A$7:$A$73,MATCH(C13527,'Curva Juros'!$A$7:$A$73,1)))</f>
        <v>7.6685960238095232</v>
      </c>
      <c r="F13527" s="24">
        <f t="shared" si="211"/>
        <v>5.8120397619047665E-3</v>
      </c>
      <c r="G13527" s="24"/>
    </row>
    <row r="13528" spans="1:7" x14ac:dyDescent="0.25">
      <c r="A13528" s="6" t="s">
        <v>287</v>
      </c>
      <c r="B13528" s="7">
        <v>45800</v>
      </c>
      <c r="C13528" s="8">
        <v>893.5</v>
      </c>
      <c r="D13528" s="20">
        <v>8.2827999999999999E-2</v>
      </c>
      <c r="E13528" s="35" cm="1">
        <f t="array" ref="E13528">INDEX('Curva Juros'!$B$7:$B$73,MATCH(C13528,'Curva Juros'!$A$7:$A$73,1)) +
(C13528-INDEX('Curva Juros'!$A$7:$A$73,MATCH(C13528,'Curva Juros'!$A$7:$A$73,1))) *
(INDEX('Curva Juros'!$B$7:$B$73,MATCH(C13528,'Curva Juros'!$A$7:$A$73,1)+1) -
INDEX('Curva Juros'!$B$7:$B$73,MATCH(C13528,'Curva Juros'!$A$7:$A$73,1))) /
(INDEX('Curva Juros'!$A$7:$A$73,MATCH(C13528,'Curva Juros'!$A$7:$A$73,1)+1) -
INDEX('Curva Juros'!$A$7:$A$73,MATCH(C13528,'Curva Juros'!$A$7:$A$73,1)))</f>
        <v>7.6690686507936503</v>
      </c>
      <c r="F13528" s="24">
        <f t="shared" si="211"/>
        <v>6.1373134920634925E-3</v>
      </c>
      <c r="G13528" s="24"/>
    </row>
    <row r="13529" spans="1:7" x14ac:dyDescent="0.25">
      <c r="A13529" s="3" t="s">
        <v>287</v>
      </c>
      <c r="B13529" s="4">
        <v>45807</v>
      </c>
      <c r="C13529" s="5">
        <v>888.2</v>
      </c>
      <c r="D13529" s="19">
        <v>8.319E-2</v>
      </c>
      <c r="E13529" s="35" cm="1">
        <f t="array" ref="E13529">INDEX('Curva Juros'!$B$7:$B$73,MATCH(C13529,'Curva Juros'!$A$7:$A$73,1)) +
(C13529-INDEX('Curva Juros'!$A$7:$A$73,MATCH(C13529,'Curva Juros'!$A$7:$A$73,1))) *
(INDEX('Curva Juros'!$B$7:$B$73,MATCH(C13529,'Curva Juros'!$A$7:$A$73,1)+1) -
INDEX('Curva Juros'!$B$7:$B$73,MATCH(C13529,'Curva Juros'!$A$7:$A$73,1))) /
(INDEX('Curva Juros'!$A$7:$A$73,MATCH(C13529,'Curva Juros'!$A$7:$A$73,1)+1) -
INDEX('Curva Juros'!$A$7:$A$73,MATCH(C13529,'Curva Juros'!$A$7:$A$73,1)))</f>
        <v>7.6695439682539677</v>
      </c>
      <c r="F13529" s="24">
        <f t="shared" si="211"/>
        <v>6.4945603174603184E-3</v>
      </c>
      <c r="G13529" s="24"/>
    </row>
    <row r="13530" spans="1:7" x14ac:dyDescent="0.25">
      <c r="A13530" s="6" t="s">
        <v>287</v>
      </c>
      <c r="B13530" s="7">
        <v>45814</v>
      </c>
      <c r="C13530" s="8">
        <v>882.1</v>
      </c>
      <c r="D13530" s="20">
        <v>8.4540000000000004E-2</v>
      </c>
      <c r="E13530" s="35" cm="1">
        <f t="array" ref="E13530">INDEX('Curva Juros'!$B$7:$B$73,MATCH(C13530,'Curva Juros'!$A$7:$A$73,1)) +
(C13530-INDEX('Curva Juros'!$A$7:$A$73,MATCH(C13530,'Curva Juros'!$A$7:$A$73,1))) *
(INDEX('Curva Juros'!$B$7:$B$73,MATCH(C13530,'Curva Juros'!$A$7:$A$73,1)+1) -
INDEX('Curva Juros'!$B$7:$B$73,MATCH(C13530,'Curva Juros'!$A$7:$A$73,1))) /
(INDEX('Curva Juros'!$A$7:$A$73,MATCH(C13530,'Curva Juros'!$A$7:$A$73,1)+1) -
INDEX('Curva Juros'!$A$7:$A$73,MATCH(C13530,'Curva Juros'!$A$7:$A$73,1)))</f>
        <v>7.6700910317460318</v>
      </c>
      <c r="F13530" s="24">
        <f t="shared" si="211"/>
        <v>7.839089682539685E-3</v>
      </c>
      <c r="G13530" s="24"/>
    </row>
    <row r="13531" spans="1:7" x14ac:dyDescent="0.25">
      <c r="A13531" s="3" t="s">
        <v>287</v>
      </c>
      <c r="B13531" s="4">
        <v>45821</v>
      </c>
      <c r="C13531" s="5">
        <v>877.21</v>
      </c>
      <c r="D13531" s="19">
        <v>8.4408999999999998E-2</v>
      </c>
      <c r="E13531" s="35" cm="1">
        <f t="array" ref="E13531">INDEX('Curva Juros'!$B$7:$B$73,MATCH(C13531,'Curva Juros'!$A$7:$A$73,1)) +
(C13531-INDEX('Curva Juros'!$A$7:$A$73,MATCH(C13531,'Curva Juros'!$A$7:$A$73,1))) *
(INDEX('Curva Juros'!$B$7:$B$73,MATCH(C13531,'Curva Juros'!$A$7:$A$73,1)+1) -
INDEX('Curva Juros'!$B$7:$B$73,MATCH(C13531,'Curva Juros'!$A$7:$A$73,1))) /
(INDEX('Curva Juros'!$A$7:$A$73,MATCH(C13531,'Curva Juros'!$A$7:$A$73,1)+1) -
INDEX('Curva Juros'!$A$7:$A$73,MATCH(C13531,'Curva Juros'!$A$7:$A$73,1)))</f>
        <v>7.6706588333333334</v>
      </c>
      <c r="F13531" s="24">
        <f t="shared" si="211"/>
        <v>7.7024116666666587E-3</v>
      </c>
      <c r="G13531" s="24"/>
    </row>
    <row r="13532" spans="1:7" x14ac:dyDescent="0.25">
      <c r="A13532" s="6" t="s">
        <v>287</v>
      </c>
      <c r="B13532" s="7">
        <v>45828</v>
      </c>
      <c r="C13532" s="8">
        <v>873.16</v>
      </c>
      <c r="D13532" s="20">
        <v>8.4473000000000006E-2</v>
      </c>
      <c r="E13532" s="35" cm="1">
        <f t="array" ref="E13532">INDEX('Curva Juros'!$B$7:$B$73,MATCH(C13532,'Curva Juros'!$A$7:$A$73,1)) +
(C13532-INDEX('Curva Juros'!$A$7:$A$73,MATCH(C13532,'Curva Juros'!$A$7:$A$73,1))) *
(INDEX('Curva Juros'!$B$7:$B$73,MATCH(C13532,'Curva Juros'!$A$7:$A$73,1)+1) -
INDEX('Curva Juros'!$B$7:$B$73,MATCH(C13532,'Curva Juros'!$A$7:$A$73,1))) /
(INDEX('Curva Juros'!$A$7:$A$73,MATCH(C13532,'Curva Juros'!$A$7:$A$73,1)+1) -
INDEX('Curva Juros'!$A$7:$A$73,MATCH(C13532,'Curva Juros'!$A$7:$A$73,1)))</f>
        <v>7.6711313333333333</v>
      </c>
      <c r="F13532" s="24">
        <f t="shared" si="211"/>
        <v>7.7616866666666701E-3</v>
      </c>
      <c r="G13532" s="24"/>
    </row>
    <row r="13533" spans="1:7" x14ac:dyDescent="0.25">
      <c r="A13533" s="3" t="s">
        <v>287</v>
      </c>
      <c r="B13533" s="4">
        <v>45835</v>
      </c>
      <c r="C13533" s="5">
        <v>867.81</v>
      </c>
      <c r="D13533" s="19">
        <v>8.4898000000000001E-2</v>
      </c>
      <c r="E13533" s="35" cm="1">
        <f t="array" ref="E13533">INDEX('Curva Juros'!$B$7:$B$73,MATCH(C13533,'Curva Juros'!$A$7:$A$73,1)) +
(C13533-INDEX('Curva Juros'!$A$7:$A$73,MATCH(C13533,'Curva Juros'!$A$7:$A$73,1))) *
(INDEX('Curva Juros'!$B$7:$B$73,MATCH(C13533,'Curva Juros'!$A$7:$A$73,1)+1) -
INDEX('Curva Juros'!$B$7:$B$73,MATCH(C13533,'Curva Juros'!$A$7:$A$73,1))) /
(INDEX('Curva Juros'!$A$7:$A$73,MATCH(C13533,'Curva Juros'!$A$7:$A$73,1)+1) -
INDEX('Curva Juros'!$A$7:$A$73,MATCH(C13533,'Curva Juros'!$A$7:$A$73,1)))</f>
        <v>7.6717554999999997</v>
      </c>
      <c r="F13533" s="24">
        <f t="shared" si="211"/>
        <v>8.1804450000000084E-3</v>
      </c>
      <c r="G13533" s="24"/>
    </row>
    <row r="13534" spans="1:7" x14ac:dyDescent="0.25">
      <c r="A13534" s="6" t="s">
        <v>287</v>
      </c>
      <c r="B13534" s="7">
        <v>45842</v>
      </c>
      <c r="C13534" s="8">
        <v>863.62</v>
      </c>
      <c r="D13534" s="20">
        <v>8.3904000000000006E-2</v>
      </c>
      <c r="E13534" s="35" cm="1">
        <f t="array" ref="E13534">INDEX('Curva Juros'!$B$7:$B$73,MATCH(C13534,'Curva Juros'!$A$7:$A$73,1)) +
(C13534-INDEX('Curva Juros'!$A$7:$A$73,MATCH(C13534,'Curva Juros'!$A$7:$A$73,1))) *
(INDEX('Curva Juros'!$B$7:$B$73,MATCH(C13534,'Curva Juros'!$A$7:$A$73,1)+1) -
INDEX('Curva Juros'!$B$7:$B$73,MATCH(C13534,'Curva Juros'!$A$7:$A$73,1))) /
(INDEX('Curva Juros'!$A$7:$A$73,MATCH(C13534,'Curva Juros'!$A$7:$A$73,1)+1) -
INDEX('Curva Juros'!$A$7:$A$73,MATCH(C13534,'Curva Juros'!$A$7:$A$73,1)))</f>
        <v>7.6722443333333334</v>
      </c>
      <c r="F13534" s="24">
        <f t="shared" si="211"/>
        <v>7.1815566666666719E-3</v>
      </c>
      <c r="G13534" s="24"/>
    </row>
    <row r="13535" spans="1:7" x14ac:dyDescent="0.25">
      <c r="A13535" s="3" t="s">
        <v>287</v>
      </c>
      <c r="B13535" s="4">
        <v>45849</v>
      </c>
      <c r="C13535" s="5">
        <v>856.08</v>
      </c>
      <c r="D13535" s="19">
        <v>8.7030999999999997E-2</v>
      </c>
      <c r="E13535" s="35" cm="1">
        <f t="array" ref="E13535">INDEX('Curva Juros'!$B$7:$B$73,MATCH(C13535,'Curva Juros'!$A$7:$A$73,1)) +
(C13535-INDEX('Curva Juros'!$A$7:$A$73,MATCH(C13535,'Curva Juros'!$A$7:$A$73,1))) *
(INDEX('Curva Juros'!$B$7:$B$73,MATCH(C13535,'Curva Juros'!$A$7:$A$73,1)+1) -
INDEX('Curva Juros'!$B$7:$B$73,MATCH(C13535,'Curva Juros'!$A$7:$A$73,1))) /
(INDEX('Curva Juros'!$A$7:$A$73,MATCH(C13535,'Curva Juros'!$A$7:$A$73,1)+1) -
INDEX('Curva Juros'!$A$7:$A$73,MATCH(C13535,'Curva Juros'!$A$7:$A$73,1)))</f>
        <v>7.6731239999999996</v>
      </c>
      <c r="F13535" s="24">
        <f t="shared" si="211"/>
        <v>1.0299760000000005E-2</v>
      </c>
      <c r="G13535" s="24"/>
    </row>
    <row r="13536" spans="1:7" x14ac:dyDescent="0.25">
      <c r="A13536" s="6" t="s">
        <v>287</v>
      </c>
      <c r="B13536" s="7">
        <v>45856</v>
      </c>
      <c r="C13536" s="8">
        <v>850.2</v>
      </c>
      <c r="D13536" s="20">
        <v>8.8114999999999999E-2</v>
      </c>
      <c r="E13536" s="35" cm="1">
        <f t="array" ref="E13536">INDEX('Curva Juros'!$B$7:$B$73,MATCH(C13536,'Curva Juros'!$A$7:$A$73,1)) +
(C13536-INDEX('Curva Juros'!$A$7:$A$73,MATCH(C13536,'Curva Juros'!$A$7:$A$73,1))) *
(INDEX('Curva Juros'!$B$7:$B$73,MATCH(C13536,'Curva Juros'!$A$7:$A$73,1)+1) -
INDEX('Curva Juros'!$B$7:$B$73,MATCH(C13536,'Curva Juros'!$A$7:$A$73,1))) /
(INDEX('Curva Juros'!$A$7:$A$73,MATCH(C13536,'Curva Juros'!$A$7:$A$73,1)+1) -
INDEX('Curva Juros'!$A$7:$A$73,MATCH(C13536,'Curva Juros'!$A$7:$A$73,1)))</f>
        <v>7.6738099999999996</v>
      </c>
      <c r="F13536" s="24">
        <f t="shared" si="211"/>
        <v>1.1376900000000009E-2</v>
      </c>
      <c r="G13536" s="24"/>
    </row>
    <row r="13537" spans="1:7" x14ac:dyDescent="0.25">
      <c r="A13537" s="3" t="s">
        <v>287</v>
      </c>
      <c r="B13537" s="4">
        <v>45863</v>
      </c>
      <c r="C13537" s="5">
        <v>845.18</v>
      </c>
      <c r="D13537" s="19">
        <v>8.813E-2</v>
      </c>
      <c r="E13537" s="35" cm="1">
        <f t="array" ref="E13537">INDEX('Curva Juros'!$B$7:$B$73,MATCH(C13537,'Curva Juros'!$A$7:$A$73,1)) +
(C13537-INDEX('Curva Juros'!$A$7:$A$73,MATCH(C13537,'Curva Juros'!$A$7:$A$73,1))) *
(INDEX('Curva Juros'!$B$7:$B$73,MATCH(C13537,'Curva Juros'!$A$7:$A$73,1)+1) -
INDEX('Curva Juros'!$B$7:$B$73,MATCH(C13537,'Curva Juros'!$A$7:$A$73,1))) /
(INDEX('Curva Juros'!$A$7:$A$73,MATCH(C13537,'Curva Juros'!$A$7:$A$73,1)+1) -
INDEX('Curva Juros'!$A$7:$A$73,MATCH(C13537,'Curva Juros'!$A$7:$A$73,1)))</f>
        <v>7.6743956666666664</v>
      </c>
      <c r="F13537" s="24">
        <f t="shared" si="211"/>
        <v>1.1386043333333332E-2</v>
      </c>
      <c r="G13537" s="24"/>
    </row>
    <row r="13538" spans="1:7" x14ac:dyDescent="0.25">
      <c r="A13538" s="6" t="s">
        <v>287</v>
      </c>
      <c r="B13538" s="7">
        <v>45870</v>
      </c>
      <c r="C13538" s="8">
        <v>836.83</v>
      </c>
      <c r="D13538" s="20">
        <v>9.2271000000000006E-2</v>
      </c>
      <c r="E13538" s="35" cm="1">
        <f t="array" ref="E13538">INDEX('Curva Juros'!$B$7:$B$73,MATCH(C13538,'Curva Juros'!$A$7:$A$73,1)) +
(C13538-INDEX('Curva Juros'!$A$7:$A$73,MATCH(C13538,'Curva Juros'!$A$7:$A$73,1))) *
(INDEX('Curva Juros'!$B$7:$B$73,MATCH(C13538,'Curva Juros'!$A$7:$A$73,1)+1) -
INDEX('Curva Juros'!$B$7:$B$73,MATCH(C13538,'Curva Juros'!$A$7:$A$73,1))) /
(INDEX('Curva Juros'!$A$7:$A$73,MATCH(C13538,'Curva Juros'!$A$7:$A$73,1)+1) -
INDEX('Curva Juros'!$A$7:$A$73,MATCH(C13538,'Curva Juros'!$A$7:$A$73,1)))</f>
        <v>7.6753698333333329</v>
      </c>
      <c r="F13538" s="24">
        <f t="shared" si="211"/>
        <v>1.5517301666666677E-2</v>
      </c>
      <c r="G13538" s="24"/>
    </row>
    <row r="13539" spans="1:7" x14ac:dyDescent="0.25">
      <c r="A13539" s="3" t="s">
        <v>287</v>
      </c>
      <c r="B13539" s="4">
        <v>45877</v>
      </c>
      <c r="C13539" s="5">
        <v>835.96</v>
      </c>
      <c r="D13539" s="19">
        <v>8.7170999999999998E-2</v>
      </c>
      <c r="E13539" s="35" cm="1">
        <f t="array" ref="E13539">INDEX('Curva Juros'!$B$7:$B$73,MATCH(C13539,'Curva Juros'!$A$7:$A$73,1)) +
(C13539-INDEX('Curva Juros'!$A$7:$A$73,MATCH(C13539,'Curva Juros'!$A$7:$A$73,1))) *
(INDEX('Curva Juros'!$B$7:$B$73,MATCH(C13539,'Curva Juros'!$A$7:$A$73,1)+1) -
INDEX('Curva Juros'!$B$7:$B$73,MATCH(C13539,'Curva Juros'!$A$7:$A$73,1))) /
(INDEX('Curva Juros'!$A$7:$A$73,MATCH(C13539,'Curva Juros'!$A$7:$A$73,1)+1) -
INDEX('Curva Juros'!$A$7:$A$73,MATCH(C13539,'Curva Juros'!$A$7:$A$73,1)))</f>
        <v>7.6754713333333333</v>
      </c>
      <c r="F13539" s="24">
        <f t="shared" si="211"/>
        <v>1.0416286666666663E-2</v>
      </c>
      <c r="G13539" s="24"/>
    </row>
    <row r="13540" spans="1:7" x14ac:dyDescent="0.25">
      <c r="A13540" s="6" t="s">
        <v>287</v>
      </c>
      <c r="B13540" s="7">
        <v>45884</v>
      </c>
      <c r="C13540" s="8">
        <v>831.84</v>
      </c>
      <c r="D13540" s="20">
        <v>8.6096000000000006E-2</v>
      </c>
      <c r="E13540" s="35" cm="1">
        <f t="array" ref="E13540">INDEX('Curva Juros'!$B$7:$B$73,MATCH(C13540,'Curva Juros'!$A$7:$A$73,1)) +
(C13540-INDEX('Curva Juros'!$A$7:$A$73,MATCH(C13540,'Curva Juros'!$A$7:$A$73,1))) *
(INDEX('Curva Juros'!$B$7:$B$73,MATCH(C13540,'Curva Juros'!$A$7:$A$73,1)+1) -
INDEX('Curva Juros'!$B$7:$B$73,MATCH(C13540,'Curva Juros'!$A$7:$A$73,1))) /
(INDEX('Curva Juros'!$A$7:$A$73,MATCH(C13540,'Curva Juros'!$A$7:$A$73,1)+1) -
INDEX('Curva Juros'!$A$7:$A$73,MATCH(C13540,'Curva Juros'!$A$7:$A$73,1)))</f>
        <v>7.6759519999999997</v>
      </c>
      <c r="F13540" s="24">
        <f t="shared" si="211"/>
        <v>9.3364800000000081E-3</v>
      </c>
      <c r="G13540" s="24"/>
    </row>
    <row r="13541" spans="1:7" x14ac:dyDescent="0.25">
      <c r="A13541" s="3" t="s">
        <v>287</v>
      </c>
      <c r="B13541" s="4">
        <v>45891</v>
      </c>
      <c r="C13541" s="5">
        <v>825.85</v>
      </c>
      <c r="D13541" s="19">
        <v>8.7305999999999995E-2</v>
      </c>
      <c r="E13541" s="35" cm="1">
        <f t="array" ref="E13541">INDEX('Curva Juros'!$B$7:$B$73,MATCH(C13541,'Curva Juros'!$A$7:$A$73,1)) +
(C13541-INDEX('Curva Juros'!$A$7:$A$73,MATCH(C13541,'Curva Juros'!$A$7:$A$73,1))) *
(INDEX('Curva Juros'!$B$7:$B$73,MATCH(C13541,'Curva Juros'!$A$7:$A$73,1)+1) -
INDEX('Curva Juros'!$B$7:$B$73,MATCH(C13541,'Curva Juros'!$A$7:$A$73,1))) /
(INDEX('Curva Juros'!$A$7:$A$73,MATCH(C13541,'Curva Juros'!$A$7:$A$73,1)+1) -
INDEX('Curva Juros'!$A$7:$A$73,MATCH(C13541,'Curva Juros'!$A$7:$A$73,1)))</f>
        <v>7.6766508333333334</v>
      </c>
      <c r="F13541" s="24">
        <f t="shared" si="211"/>
        <v>1.0539491666666664E-2</v>
      </c>
      <c r="G13541" s="24"/>
    </row>
    <row r="13542" spans="1:7" x14ac:dyDescent="0.25">
      <c r="A13542" s="6" t="s">
        <v>287</v>
      </c>
      <c r="B13542" s="7">
        <v>45898</v>
      </c>
      <c r="C13542" s="8">
        <v>821.15</v>
      </c>
      <c r="D13542" s="20">
        <v>8.6943000000000006E-2</v>
      </c>
      <c r="E13542" s="35" cm="1">
        <f t="array" ref="E13542">INDEX('Curva Juros'!$B$7:$B$73,MATCH(C13542,'Curva Juros'!$A$7:$A$73,1)) +
(C13542-INDEX('Curva Juros'!$A$7:$A$73,MATCH(C13542,'Curva Juros'!$A$7:$A$73,1))) *
(INDEX('Curva Juros'!$B$7:$B$73,MATCH(C13542,'Curva Juros'!$A$7:$A$73,1)+1) -
INDEX('Curva Juros'!$B$7:$B$73,MATCH(C13542,'Curva Juros'!$A$7:$A$73,1))) /
(INDEX('Curva Juros'!$A$7:$A$73,MATCH(C13542,'Curva Juros'!$A$7:$A$73,1)+1) -
INDEX('Curva Juros'!$A$7:$A$73,MATCH(C13542,'Curva Juros'!$A$7:$A$73,1)))</f>
        <v>7.6771991666666661</v>
      </c>
      <c r="F13542" s="24">
        <f t="shared" si="211"/>
        <v>1.0171008333333342E-2</v>
      </c>
      <c r="G13542" s="24"/>
    </row>
    <row r="13543" spans="1:7" x14ac:dyDescent="0.25">
      <c r="A13543" s="3" t="s">
        <v>287</v>
      </c>
      <c r="B13543" s="4">
        <v>45905</v>
      </c>
      <c r="C13543" s="5">
        <v>816.07</v>
      </c>
      <c r="D13543" s="19">
        <v>8.7039000000000005E-2</v>
      </c>
      <c r="E13543" s="35" cm="1">
        <f t="array" ref="E13543">INDEX('Curva Juros'!$B$7:$B$73,MATCH(C13543,'Curva Juros'!$A$7:$A$73,1)) +
(C13543-INDEX('Curva Juros'!$A$7:$A$73,MATCH(C13543,'Curva Juros'!$A$7:$A$73,1))) *
(INDEX('Curva Juros'!$B$7:$B$73,MATCH(C13543,'Curva Juros'!$A$7:$A$73,1)+1) -
INDEX('Curva Juros'!$B$7:$B$73,MATCH(C13543,'Curva Juros'!$A$7:$A$73,1))) /
(INDEX('Curva Juros'!$A$7:$A$73,MATCH(C13543,'Curva Juros'!$A$7:$A$73,1)+1) -
INDEX('Curva Juros'!$A$7:$A$73,MATCH(C13543,'Curva Juros'!$A$7:$A$73,1)))</f>
        <v>7.677791833333333</v>
      </c>
      <c r="F13543" s="24">
        <f t="shared" si="211"/>
        <v>1.0261081666666672E-2</v>
      </c>
      <c r="G13543" s="24"/>
    </row>
    <row r="13544" spans="1:7" x14ac:dyDescent="0.25">
      <c r="A13544" s="6" t="s">
        <v>287</v>
      </c>
      <c r="B13544" s="7">
        <v>45912</v>
      </c>
      <c r="C13544" s="8">
        <v>811.66</v>
      </c>
      <c r="D13544" s="20">
        <v>8.6307999999999996E-2</v>
      </c>
      <c r="E13544" s="35" cm="1">
        <f t="array" ref="E13544">INDEX('Curva Juros'!$B$7:$B$73,MATCH(C13544,'Curva Juros'!$A$7:$A$73,1)) +
(C13544-INDEX('Curva Juros'!$A$7:$A$73,MATCH(C13544,'Curva Juros'!$A$7:$A$73,1))) *
(INDEX('Curva Juros'!$B$7:$B$73,MATCH(C13544,'Curva Juros'!$A$7:$A$73,1)+1) -
INDEX('Curva Juros'!$B$7:$B$73,MATCH(C13544,'Curva Juros'!$A$7:$A$73,1))) /
(INDEX('Curva Juros'!$A$7:$A$73,MATCH(C13544,'Curva Juros'!$A$7:$A$73,1)+1) -
INDEX('Curva Juros'!$A$7:$A$73,MATCH(C13544,'Curva Juros'!$A$7:$A$73,1)))</f>
        <v>7.6783063333333335</v>
      </c>
      <c r="F13544" s="24">
        <f t="shared" si="211"/>
        <v>9.5249366666666641E-3</v>
      </c>
      <c r="G13544" s="24"/>
    </row>
    <row r="13545" spans="1:7" x14ac:dyDescent="0.25">
      <c r="A13545" s="3" t="s">
        <v>287</v>
      </c>
      <c r="B13545" s="4">
        <v>45919</v>
      </c>
      <c r="C13545" s="5">
        <v>806.42</v>
      </c>
      <c r="D13545" s="19">
        <v>8.6609000000000005E-2</v>
      </c>
      <c r="E13545" s="35" cm="1">
        <f t="array" ref="E13545">INDEX('Curva Juros'!$B$7:$B$73,MATCH(C13545,'Curva Juros'!$A$7:$A$73,1)) +
(C13545-INDEX('Curva Juros'!$A$7:$A$73,MATCH(C13545,'Curva Juros'!$A$7:$A$73,1))) *
(INDEX('Curva Juros'!$B$7:$B$73,MATCH(C13545,'Curva Juros'!$A$7:$A$73,1)+1) -
INDEX('Curva Juros'!$B$7:$B$73,MATCH(C13545,'Curva Juros'!$A$7:$A$73,1))) /
(INDEX('Curva Juros'!$A$7:$A$73,MATCH(C13545,'Curva Juros'!$A$7:$A$73,1)+1) -
INDEX('Curva Juros'!$A$7:$A$73,MATCH(C13545,'Curva Juros'!$A$7:$A$73,1)))</f>
        <v>7.678917666666667</v>
      </c>
      <c r="F13545" s="24">
        <f t="shared" si="211"/>
        <v>9.8198233333333385E-3</v>
      </c>
      <c r="G13545" s="24"/>
    </row>
    <row r="13546" spans="1:7" x14ac:dyDescent="0.25">
      <c r="A13546" s="6" t="s">
        <v>287</v>
      </c>
      <c r="B13546" s="7">
        <v>45926</v>
      </c>
      <c r="C13546" s="8">
        <v>800.26</v>
      </c>
      <c r="D13546" s="20">
        <v>8.8038000000000005E-2</v>
      </c>
      <c r="E13546" s="35" cm="1">
        <f t="array" ref="E13546">INDEX('Curva Juros'!$B$7:$B$73,MATCH(C13546,'Curva Juros'!$A$7:$A$73,1)) +
(C13546-INDEX('Curva Juros'!$A$7:$A$73,MATCH(C13546,'Curva Juros'!$A$7:$A$73,1))) *
(INDEX('Curva Juros'!$B$7:$B$73,MATCH(C13546,'Curva Juros'!$A$7:$A$73,1)+1) -
INDEX('Curva Juros'!$B$7:$B$73,MATCH(C13546,'Curva Juros'!$A$7:$A$73,1))) /
(INDEX('Curva Juros'!$A$7:$A$73,MATCH(C13546,'Curva Juros'!$A$7:$A$73,1)+1) -
INDEX('Curva Juros'!$A$7:$A$73,MATCH(C13546,'Curva Juros'!$A$7:$A$73,1)))</f>
        <v>7.6796363333333328</v>
      </c>
      <c r="F13546" s="24">
        <f t="shared" si="211"/>
        <v>1.1241636666666679E-2</v>
      </c>
      <c r="G13546" s="24"/>
    </row>
    <row r="13547" spans="1:7" x14ac:dyDescent="0.25">
      <c r="A13547" s="3" t="s">
        <v>287</v>
      </c>
      <c r="B13547" s="4">
        <v>45933</v>
      </c>
      <c r="C13547" s="5">
        <v>794.43</v>
      </c>
      <c r="D13547" s="19">
        <v>8.9063000000000003E-2</v>
      </c>
      <c r="E13547" s="35" cm="1">
        <f t="array" ref="E13547">INDEX('Curva Juros'!$B$7:$B$73,MATCH(C13547,'Curva Juros'!$A$7:$A$73,1)) +
(C13547-INDEX('Curva Juros'!$A$7:$A$73,MATCH(C13547,'Curva Juros'!$A$7:$A$73,1))) *
(INDEX('Curva Juros'!$B$7:$B$73,MATCH(C13547,'Curva Juros'!$A$7:$A$73,1)+1) -
INDEX('Curva Juros'!$B$7:$B$73,MATCH(C13547,'Curva Juros'!$A$7:$A$73,1))) /
(INDEX('Curva Juros'!$A$7:$A$73,MATCH(C13547,'Curva Juros'!$A$7:$A$73,1)+1) -
INDEX('Curva Juros'!$A$7:$A$73,MATCH(C13547,'Curva Juros'!$A$7:$A$73,1)))</f>
        <v>7.6803165</v>
      </c>
      <c r="F13547" s="24">
        <f t="shared" si="211"/>
        <v>1.2259834999999997E-2</v>
      </c>
      <c r="G13547" s="24"/>
    </row>
    <row r="13548" spans="1:7" x14ac:dyDescent="0.25">
      <c r="A13548" s="6" t="s">
        <v>287</v>
      </c>
      <c r="B13548" s="7">
        <v>45940</v>
      </c>
      <c r="C13548" s="8">
        <v>789.15</v>
      </c>
      <c r="D13548" s="20">
        <v>8.9399999999999993E-2</v>
      </c>
      <c r="E13548" s="35" cm="1">
        <f t="array" ref="E13548">INDEX('Curva Juros'!$B$7:$B$73,MATCH(C13548,'Curva Juros'!$A$7:$A$73,1)) +
(C13548-INDEX('Curva Juros'!$A$7:$A$73,MATCH(C13548,'Curva Juros'!$A$7:$A$73,1))) *
(INDEX('Curva Juros'!$B$7:$B$73,MATCH(C13548,'Curva Juros'!$A$7:$A$73,1)+1) -
INDEX('Curva Juros'!$B$7:$B$73,MATCH(C13548,'Curva Juros'!$A$7:$A$73,1))) /
(INDEX('Curva Juros'!$A$7:$A$73,MATCH(C13548,'Curva Juros'!$A$7:$A$73,1)+1) -
INDEX('Curva Juros'!$A$7:$A$73,MATCH(C13548,'Curva Juros'!$A$7:$A$73,1)))</f>
        <v>7.6809324999999999</v>
      </c>
      <c r="F13548" s="24">
        <f t="shared" si="211"/>
        <v>1.2590674999999996E-2</v>
      </c>
      <c r="G13548" s="24"/>
    </row>
    <row r="13549" spans="1:7" x14ac:dyDescent="0.25">
      <c r="A13549" s="3" t="s">
        <v>287</v>
      </c>
      <c r="B13549" s="4">
        <v>45947</v>
      </c>
      <c r="C13549" s="5">
        <v>783.4</v>
      </c>
      <c r="D13549" s="19">
        <v>9.0322E-2</v>
      </c>
      <c r="E13549" s="35" cm="1">
        <f t="array" ref="E13549">INDEX('Curva Juros'!$B$7:$B$73,MATCH(C13549,'Curva Juros'!$A$7:$A$73,1)) +
(C13549-INDEX('Curva Juros'!$A$7:$A$73,MATCH(C13549,'Curva Juros'!$A$7:$A$73,1))) *
(INDEX('Curva Juros'!$B$7:$B$73,MATCH(C13549,'Curva Juros'!$A$7:$A$73,1)+1) -
INDEX('Curva Juros'!$B$7:$B$73,MATCH(C13549,'Curva Juros'!$A$7:$A$73,1))) /
(INDEX('Curva Juros'!$A$7:$A$73,MATCH(C13549,'Curva Juros'!$A$7:$A$73,1)+1) -
INDEX('Curva Juros'!$A$7:$A$73,MATCH(C13549,'Curva Juros'!$A$7:$A$73,1)))</f>
        <v>7.6816033333333333</v>
      </c>
      <c r="F13549" s="24">
        <f t="shared" si="211"/>
        <v>1.3505966666666661E-2</v>
      </c>
      <c r="G13549" s="24"/>
    </row>
    <row r="13550" spans="1:7" x14ac:dyDescent="0.25">
      <c r="A13550" s="6" t="s">
        <v>287</v>
      </c>
      <c r="B13550" s="7">
        <v>45954</v>
      </c>
      <c r="C13550" s="8">
        <v>779.04</v>
      </c>
      <c r="D13550" s="20">
        <v>8.9542999999999998E-2</v>
      </c>
      <c r="E13550" s="35" cm="1">
        <f t="array" ref="E13550">INDEX('Curva Juros'!$B$7:$B$73,MATCH(C13550,'Curva Juros'!$A$7:$A$73,1)) +
(C13550-INDEX('Curva Juros'!$A$7:$A$73,MATCH(C13550,'Curva Juros'!$A$7:$A$73,1))) *
(INDEX('Curva Juros'!$B$7:$B$73,MATCH(C13550,'Curva Juros'!$A$7:$A$73,1)+1) -
INDEX('Curva Juros'!$B$7:$B$73,MATCH(C13550,'Curva Juros'!$A$7:$A$73,1))) /
(INDEX('Curva Juros'!$A$7:$A$73,MATCH(C13550,'Curva Juros'!$A$7:$A$73,1)+1) -
INDEX('Curva Juros'!$A$7:$A$73,MATCH(C13550,'Curva Juros'!$A$7:$A$73,1)))</f>
        <v>7.6821120000000001</v>
      </c>
      <c r="F13550" s="24">
        <f t="shared" si="211"/>
        <v>1.2721879999999991E-2</v>
      </c>
      <c r="G13550" s="24"/>
    </row>
    <row r="13551" spans="1:7" x14ac:dyDescent="0.25">
      <c r="A13551" s="3" t="s">
        <v>287</v>
      </c>
      <c r="B13551" s="4">
        <v>45961</v>
      </c>
      <c r="C13551" s="5">
        <v>774.19</v>
      </c>
      <c r="D13551" s="19">
        <v>8.9356000000000005E-2</v>
      </c>
      <c r="E13551" s="35" cm="1">
        <f t="array" ref="E13551">INDEX('Curva Juros'!$B$7:$B$73,MATCH(C13551,'Curva Juros'!$A$7:$A$73,1)) +
(C13551-INDEX('Curva Juros'!$A$7:$A$73,MATCH(C13551,'Curva Juros'!$A$7:$A$73,1))) *
(INDEX('Curva Juros'!$B$7:$B$73,MATCH(C13551,'Curva Juros'!$A$7:$A$73,1)+1) -
INDEX('Curva Juros'!$B$7:$B$73,MATCH(C13551,'Curva Juros'!$A$7:$A$73,1))) /
(INDEX('Curva Juros'!$A$7:$A$73,MATCH(C13551,'Curva Juros'!$A$7:$A$73,1)+1) -
INDEX('Curva Juros'!$A$7:$A$73,MATCH(C13551,'Curva Juros'!$A$7:$A$73,1)))</f>
        <v>7.682677833333333</v>
      </c>
      <c r="F13551" s="24">
        <f t="shared" si="211"/>
        <v>1.2529221666666673E-2</v>
      </c>
      <c r="G13551" s="24"/>
    </row>
    <row r="13552" spans="1:7" x14ac:dyDescent="0.25">
      <c r="A13552" s="6" t="s">
        <v>287</v>
      </c>
      <c r="B13552" s="7">
        <v>45968</v>
      </c>
      <c r="C13552" s="8">
        <v>768.23</v>
      </c>
      <c r="D13552" s="20">
        <v>9.0539999999999995E-2</v>
      </c>
      <c r="E13552" s="35" cm="1">
        <f t="array" ref="E13552">INDEX('Curva Juros'!$B$7:$B$73,MATCH(C13552,'Curva Juros'!$A$7:$A$73,1)) +
(C13552-INDEX('Curva Juros'!$A$7:$A$73,MATCH(C13552,'Curva Juros'!$A$7:$A$73,1))) *
(INDEX('Curva Juros'!$B$7:$B$73,MATCH(C13552,'Curva Juros'!$A$7:$A$73,1)+1) -
INDEX('Curva Juros'!$B$7:$B$73,MATCH(C13552,'Curva Juros'!$A$7:$A$73,1))) /
(INDEX('Curva Juros'!$A$7:$A$73,MATCH(C13552,'Curva Juros'!$A$7:$A$73,1)+1) -
INDEX('Curva Juros'!$A$7:$A$73,MATCH(C13552,'Curva Juros'!$A$7:$A$73,1)))</f>
        <v>7.6833731666666667</v>
      </c>
      <c r="F13552" s="24">
        <f t="shared" si="211"/>
        <v>1.3706268333333327E-2</v>
      </c>
      <c r="G13552" s="24"/>
    </row>
    <row r="13553" spans="1:7" x14ac:dyDescent="0.25">
      <c r="A13553" s="3" t="s">
        <v>287</v>
      </c>
      <c r="B13553" s="4">
        <v>45975</v>
      </c>
      <c r="C13553" s="5">
        <v>764.98</v>
      </c>
      <c r="D13553" s="19">
        <v>8.8385000000000005E-2</v>
      </c>
      <c r="E13553" s="35" cm="1">
        <f t="array" ref="E13553">INDEX('Curva Juros'!$B$7:$B$73,MATCH(C13553,'Curva Juros'!$A$7:$A$73,1)) +
(C13553-INDEX('Curva Juros'!$A$7:$A$73,MATCH(C13553,'Curva Juros'!$A$7:$A$73,1))) *
(INDEX('Curva Juros'!$B$7:$B$73,MATCH(C13553,'Curva Juros'!$A$7:$A$73,1)+1) -
INDEX('Curva Juros'!$B$7:$B$73,MATCH(C13553,'Curva Juros'!$A$7:$A$73,1))) /
(INDEX('Curva Juros'!$A$7:$A$73,MATCH(C13553,'Curva Juros'!$A$7:$A$73,1)+1) -
INDEX('Curva Juros'!$A$7:$A$73,MATCH(C13553,'Curva Juros'!$A$7:$A$73,1)))</f>
        <v>7.6837523333333335</v>
      </c>
      <c r="F13553" s="24">
        <f t="shared" si="211"/>
        <v>1.1547476666666667E-2</v>
      </c>
      <c r="G13553" s="24"/>
    </row>
    <row r="13554" spans="1:7" x14ac:dyDescent="0.25">
      <c r="A13554" s="6" t="s">
        <v>287</v>
      </c>
      <c r="B13554" s="7">
        <v>45982</v>
      </c>
      <c r="C13554" s="8">
        <v>831.91</v>
      </c>
      <c r="D13554" s="20">
        <v>8.8678999999999994E-2</v>
      </c>
      <c r="E13554" s="35" cm="1">
        <f t="array" ref="E13554">INDEX('Curva Juros'!$B$7:$B$73,MATCH(C13554,'Curva Juros'!$A$7:$A$73,1)) +
(C13554-INDEX('Curva Juros'!$A$7:$A$73,MATCH(C13554,'Curva Juros'!$A$7:$A$73,1))) *
(INDEX('Curva Juros'!$B$7:$B$73,MATCH(C13554,'Curva Juros'!$A$7:$A$73,1)+1) -
INDEX('Curva Juros'!$B$7:$B$73,MATCH(C13554,'Curva Juros'!$A$7:$A$73,1))) /
(INDEX('Curva Juros'!$A$7:$A$73,MATCH(C13554,'Curva Juros'!$A$7:$A$73,1)+1) -
INDEX('Curva Juros'!$A$7:$A$73,MATCH(C13554,'Curva Juros'!$A$7:$A$73,1)))</f>
        <v>7.6759438333333332</v>
      </c>
      <c r="F13554" s="24">
        <f t="shared" si="211"/>
        <v>1.1919561666666662E-2</v>
      </c>
      <c r="G13554" s="24"/>
    </row>
    <row r="13555" spans="1:7" x14ac:dyDescent="0.25">
      <c r="A13555" s="3" t="s">
        <v>287</v>
      </c>
      <c r="B13555" s="4">
        <v>45989</v>
      </c>
      <c r="C13555" s="5">
        <v>826.85</v>
      </c>
      <c r="D13555" s="19">
        <v>8.8769000000000001E-2</v>
      </c>
      <c r="E13555" s="35" cm="1">
        <f t="array" ref="E13555">INDEX('Curva Juros'!$B$7:$B$73,MATCH(C13555,'Curva Juros'!$A$7:$A$73,1)) +
(C13555-INDEX('Curva Juros'!$A$7:$A$73,MATCH(C13555,'Curva Juros'!$A$7:$A$73,1))) *
(INDEX('Curva Juros'!$B$7:$B$73,MATCH(C13555,'Curva Juros'!$A$7:$A$73,1)+1) -
INDEX('Curva Juros'!$B$7:$B$73,MATCH(C13555,'Curva Juros'!$A$7:$A$73,1))) /
(INDEX('Curva Juros'!$A$7:$A$73,MATCH(C13555,'Curva Juros'!$A$7:$A$73,1)+1) -
INDEX('Curva Juros'!$A$7:$A$73,MATCH(C13555,'Curva Juros'!$A$7:$A$73,1)))</f>
        <v>7.6765341666666664</v>
      </c>
      <c r="F13555" s="24">
        <f t="shared" si="211"/>
        <v>1.2003658333333334E-2</v>
      </c>
      <c r="G13555" s="24"/>
    </row>
    <row r="13556" spans="1:7" x14ac:dyDescent="0.25">
      <c r="A13556" s="6" t="s">
        <v>287</v>
      </c>
      <c r="B13556" s="7">
        <v>45996</v>
      </c>
      <c r="C13556" s="8">
        <v>821.22</v>
      </c>
      <c r="D13556" s="20">
        <v>8.9718999999999993E-2</v>
      </c>
      <c r="E13556" s="35" cm="1">
        <f t="array" ref="E13556">INDEX('Curva Juros'!$B$7:$B$73,MATCH(C13556,'Curva Juros'!$A$7:$A$73,1)) +
(C13556-INDEX('Curva Juros'!$A$7:$A$73,MATCH(C13556,'Curva Juros'!$A$7:$A$73,1))) *
(INDEX('Curva Juros'!$B$7:$B$73,MATCH(C13556,'Curva Juros'!$A$7:$A$73,1)+1) -
INDEX('Curva Juros'!$B$7:$B$73,MATCH(C13556,'Curva Juros'!$A$7:$A$73,1))) /
(INDEX('Curva Juros'!$A$7:$A$73,MATCH(C13556,'Curva Juros'!$A$7:$A$73,1)+1) -
INDEX('Curva Juros'!$A$7:$A$73,MATCH(C13556,'Curva Juros'!$A$7:$A$73,1)))</f>
        <v>7.6771909999999997</v>
      </c>
      <c r="F13556" s="24">
        <f t="shared" si="211"/>
        <v>1.2947089999999994E-2</v>
      </c>
      <c r="G13556" s="24"/>
    </row>
    <row r="13557" spans="1:7" x14ac:dyDescent="0.25">
      <c r="A13557" s="3" t="s">
        <v>287</v>
      </c>
      <c r="B13557" s="4">
        <v>46003</v>
      </c>
      <c r="C13557" s="5">
        <v>816.42</v>
      </c>
      <c r="D13557" s="19">
        <v>8.9409000000000002E-2</v>
      </c>
      <c r="E13557" s="35" cm="1">
        <f t="array" ref="E13557">INDEX('Curva Juros'!$B$7:$B$73,MATCH(C13557,'Curva Juros'!$A$7:$A$73,1)) +
(C13557-INDEX('Curva Juros'!$A$7:$A$73,MATCH(C13557,'Curva Juros'!$A$7:$A$73,1))) *
(INDEX('Curva Juros'!$B$7:$B$73,MATCH(C13557,'Curva Juros'!$A$7:$A$73,1)+1) -
INDEX('Curva Juros'!$B$7:$B$73,MATCH(C13557,'Curva Juros'!$A$7:$A$73,1))) /
(INDEX('Curva Juros'!$A$7:$A$73,MATCH(C13557,'Curva Juros'!$A$7:$A$73,1)+1) -
INDEX('Curva Juros'!$A$7:$A$73,MATCH(C13557,'Curva Juros'!$A$7:$A$73,1)))</f>
        <v>7.6777509999999998</v>
      </c>
      <c r="F13557" s="24">
        <f t="shared" si="211"/>
        <v>1.2631490000000009E-2</v>
      </c>
      <c r="G13557" s="24"/>
    </row>
    <row r="13558" spans="1:7" x14ac:dyDescent="0.25">
      <c r="A13558" s="6" t="s">
        <v>287</v>
      </c>
      <c r="B13558" s="7">
        <v>46010</v>
      </c>
      <c r="C13558" s="8">
        <v>811.14</v>
      </c>
      <c r="D13558" s="20">
        <v>8.9833999999999997E-2</v>
      </c>
      <c r="E13558" s="35" cm="1">
        <f t="array" ref="E13558">INDEX('Curva Juros'!$B$7:$B$73,MATCH(C13558,'Curva Juros'!$A$7:$A$73,1)) +
(C13558-INDEX('Curva Juros'!$A$7:$A$73,MATCH(C13558,'Curva Juros'!$A$7:$A$73,1))) *
(INDEX('Curva Juros'!$B$7:$B$73,MATCH(C13558,'Curva Juros'!$A$7:$A$73,1)+1) -
INDEX('Curva Juros'!$B$7:$B$73,MATCH(C13558,'Curva Juros'!$A$7:$A$73,1))) /
(INDEX('Curva Juros'!$A$7:$A$73,MATCH(C13558,'Curva Juros'!$A$7:$A$73,1)+1) -
INDEX('Curva Juros'!$A$7:$A$73,MATCH(C13558,'Curva Juros'!$A$7:$A$73,1)))</f>
        <v>7.6783669999999997</v>
      </c>
      <c r="F13558" s="24">
        <f t="shared" si="211"/>
        <v>1.3050329999999999E-2</v>
      </c>
      <c r="G13558" s="24"/>
    </row>
    <row r="13559" spans="1:7" x14ac:dyDescent="0.25">
      <c r="A13559" s="3" t="s">
        <v>287</v>
      </c>
      <c r="B13559" s="4">
        <v>46017</v>
      </c>
      <c r="C13559" s="5">
        <v>807.57</v>
      </c>
      <c r="D13559" s="19">
        <v>8.9182999999999998E-2</v>
      </c>
      <c r="E13559" s="35" cm="1">
        <f t="array" ref="E13559">INDEX('Curva Juros'!$B$7:$B$73,MATCH(C13559,'Curva Juros'!$A$7:$A$73,1)) +
(C13559-INDEX('Curva Juros'!$A$7:$A$73,MATCH(C13559,'Curva Juros'!$A$7:$A$73,1))) *
(INDEX('Curva Juros'!$B$7:$B$73,MATCH(C13559,'Curva Juros'!$A$7:$A$73,1)+1) -
INDEX('Curva Juros'!$B$7:$B$73,MATCH(C13559,'Curva Juros'!$A$7:$A$73,1))) /
(INDEX('Curva Juros'!$A$7:$A$73,MATCH(C13559,'Curva Juros'!$A$7:$A$73,1)+1) -
INDEX('Curva Juros'!$A$7:$A$73,MATCH(C13559,'Curva Juros'!$A$7:$A$73,1)))</f>
        <v>7.6787834999999998</v>
      </c>
      <c r="F13559" s="24">
        <f t="shared" si="211"/>
        <v>1.2395165E-2</v>
      </c>
      <c r="G13559" s="24"/>
    </row>
    <row r="13560" spans="1:7" x14ac:dyDescent="0.25">
      <c r="A13560" s="6" t="s">
        <v>287</v>
      </c>
      <c r="B13560" s="7">
        <v>46024</v>
      </c>
      <c r="C13560" s="8">
        <v>803.77</v>
      </c>
      <c r="D13560" s="20">
        <v>8.8886000000000007E-2</v>
      </c>
      <c r="E13560" s="35" cm="1">
        <f t="array" ref="E13560">INDEX('Curva Juros'!$B$7:$B$73,MATCH(C13560,'Curva Juros'!$A$7:$A$73,1)) +
(C13560-INDEX('Curva Juros'!$A$7:$A$73,MATCH(C13560,'Curva Juros'!$A$7:$A$73,1))) *
(INDEX('Curva Juros'!$B$7:$B$73,MATCH(C13560,'Curva Juros'!$A$7:$A$73,1)+1) -
INDEX('Curva Juros'!$B$7:$B$73,MATCH(C13560,'Curva Juros'!$A$7:$A$73,1))) /
(INDEX('Curva Juros'!$A$7:$A$73,MATCH(C13560,'Curva Juros'!$A$7:$A$73,1)+1) -
INDEX('Curva Juros'!$A$7:$A$73,MATCH(C13560,'Curva Juros'!$A$7:$A$73,1)))</f>
        <v>7.6792268333333329</v>
      </c>
      <c r="F13560" s="24">
        <f t="shared" si="211"/>
        <v>1.2093731666666677E-2</v>
      </c>
      <c r="G13560" s="24"/>
    </row>
    <row r="13561" spans="1:7" x14ac:dyDescent="0.25">
      <c r="A13561" s="3" t="s">
        <v>287</v>
      </c>
      <c r="B13561" s="4">
        <v>46031</v>
      </c>
      <c r="C13561" s="5">
        <v>798.54</v>
      </c>
      <c r="D13561" s="19">
        <v>8.9235999999999996E-2</v>
      </c>
      <c r="E13561" s="35" cm="1">
        <f t="array" ref="E13561">INDEX('Curva Juros'!$B$7:$B$73,MATCH(C13561,'Curva Juros'!$A$7:$A$73,1)) +
(C13561-INDEX('Curva Juros'!$A$7:$A$73,MATCH(C13561,'Curva Juros'!$A$7:$A$73,1))) *
(INDEX('Curva Juros'!$B$7:$B$73,MATCH(C13561,'Curva Juros'!$A$7:$A$73,1)+1) -
INDEX('Curva Juros'!$B$7:$B$73,MATCH(C13561,'Curva Juros'!$A$7:$A$73,1))) /
(INDEX('Curva Juros'!$A$7:$A$73,MATCH(C13561,'Curva Juros'!$A$7:$A$73,1)+1) -
INDEX('Curva Juros'!$A$7:$A$73,MATCH(C13561,'Curva Juros'!$A$7:$A$73,1)))</f>
        <v>7.679837</v>
      </c>
      <c r="F13561" s="24">
        <f t="shared" si="211"/>
        <v>1.2437629999999991E-2</v>
      </c>
      <c r="G13561" s="24"/>
    </row>
    <row r="13562" spans="1:7" x14ac:dyDescent="0.25">
      <c r="A13562" s="6" t="s">
        <v>287</v>
      </c>
      <c r="B13562" s="7">
        <v>46038</v>
      </c>
      <c r="C13562" s="8">
        <v>792.27</v>
      </c>
      <c r="D13562" s="20">
        <v>9.1122999999999996E-2</v>
      </c>
      <c r="E13562" s="35" cm="1">
        <f t="array" ref="E13562">INDEX('Curva Juros'!$B$7:$B$73,MATCH(C13562,'Curva Juros'!$A$7:$A$73,1)) +
(C13562-INDEX('Curva Juros'!$A$7:$A$73,MATCH(C13562,'Curva Juros'!$A$7:$A$73,1))) *
(INDEX('Curva Juros'!$B$7:$B$73,MATCH(C13562,'Curva Juros'!$A$7:$A$73,1)+1) -
INDEX('Curva Juros'!$B$7:$B$73,MATCH(C13562,'Curva Juros'!$A$7:$A$73,1))) /
(INDEX('Curva Juros'!$A$7:$A$73,MATCH(C13562,'Curva Juros'!$A$7:$A$73,1)+1) -
INDEX('Curva Juros'!$A$7:$A$73,MATCH(C13562,'Curva Juros'!$A$7:$A$73,1)))</f>
        <v>7.6805684999999997</v>
      </c>
      <c r="F13562" s="24">
        <f t="shared" si="211"/>
        <v>1.4317314999999997E-2</v>
      </c>
      <c r="G13562" s="24"/>
    </row>
    <row r="13563" spans="1:7" x14ac:dyDescent="0.25">
      <c r="A13563" s="3" t="s">
        <v>287</v>
      </c>
      <c r="B13563" s="4">
        <v>46045</v>
      </c>
      <c r="C13563" s="5">
        <v>788.58</v>
      </c>
      <c r="D13563" s="19">
        <v>8.9181999999999997E-2</v>
      </c>
      <c r="E13563" s="35" cm="1">
        <f t="array" ref="E13563">INDEX('Curva Juros'!$B$7:$B$73,MATCH(C13563,'Curva Juros'!$A$7:$A$73,1)) +
(C13563-INDEX('Curva Juros'!$A$7:$A$73,MATCH(C13563,'Curva Juros'!$A$7:$A$73,1))) *
(INDEX('Curva Juros'!$B$7:$B$73,MATCH(C13563,'Curva Juros'!$A$7:$A$73,1)+1) -
INDEX('Curva Juros'!$B$7:$B$73,MATCH(C13563,'Curva Juros'!$A$7:$A$73,1))) /
(INDEX('Curva Juros'!$A$7:$A$73,MATCH(C13563,'Curva Juros'!$A$7:$A$73,1)+1) -
INDEX('Curva Juros'!$A$7:$A$73,MATCH(C13563,'Curva Juros'!$A$7:$A$73,1)))</f>
        <v>7.6809989999999999</v>
      </c>
      <c r="F13563" s="24">
        <f t="shared" si="211"/>
        <v>1.2372010000000003E-2</v>
      </c>
      <c r="G13563" s="24"/>
    </row>
    <row r="13564" spans="1:7" x14ac:dyDescent="0.25">
      <c r="A13564" s="6" t="s">
        <v>287</v>
      </c>
      <c r="B13564" s="7">
        <v>46052</v>
      </c>
      <c r="C13564" s="8">
        <v>784.78</v>
      </c>
      <c r="D13564" s="20">
        <v>8.7390999999999996E-2</v>
      </c>
      <c r="E13564" s="35" cm="1">
        <f t="array" ref="E13564">INDEX('Curva Juros'!$B$7:$B$73,MATCH(C13564,'Curva Juros'!$A$7:$A$73,1)) +
(C13564-INDEX('Curva Juros'!$A$7:$A$73,MATCH(C13564,'Curva Juros'!$A$7:$A$73,1))) *
(INDEX('Curva Juros'!$B$7:$B$73,MATCH(C13564,'Curva Juros'!$A$7:$A$73,1)+1) -
INDEX('Curva Juros'!$B$7:$B$73,MATCH(C13564,'Curva Juros'!$A$7:$A$73,1))) /
(INDEX('Curva Juros'!$A$7:$A$73,MATCH(C13564,'Curva Juros'!$A$7:$A$73,1)+1) -
INDEX('Curva Juros'!$A$7:$A$73,MATCH(C13564,'Curva Juros'!$A$7:$A$73,1)))</f>
        <v>7.681442333333333</v>
      </c>
      <c r="F13564" s="24">
        <f t="shared" si="211"/>
        <v>1.0576576666666671E-2</v>
      </c>
      <c r="G13564" s="24"/>
    </row>
    <row r="13565" spans="1:7" x14ac:dyDescent="0.25">
      <c r="A13565" s="3" t="s">
        <v>287</v>
      </c>
      <c r="B13565" s="4">
        <v>46059</v>
      </c>
      <c r="C13565" s="5">
        <v>780.16</v>
      </c>
      <c r="D13565" s="19">
        <v>8.6816000000000004E-2</v>
      </c>
      <c r="E13565" s="35" cm="1">
        <f t="array" ref="E13565">INDEX('Curva Juros'!$B$7:$B$73,MATCH(C13565,'Curva Juros'!$A$7:$A$73,1)) +
(C13565-INDEX('Curva Juros'!$A$7:$A$73,MATCH(C13565,'Curva Juros'!$A$7:$A$73,1))) *
(INDEX('Curva Juros'!$B$7:$B$73,MATCH(C13565,'Curva Juros'!$A$7:$A$73,1)+1) -
INDEX('Curva Juros'!$B$7:$B$73,MATCH(C13565,'Curva Juros'!$A$7:$A$73,1))) /
(INDEX('Curva Juros'!$A$7:$A$73,MATCH(C13565,'Curva Juros'!$A$7:$A$73,1)+1) -
INDEX('Curva Juros'!$A$7:$A$73,MATCH(C13565,'Curva Juros'!$A$7:$A$73,1)))</f>
        <v>7.6819813333333338</v>
      </c>
      <c r="F13565" s="24">
        <f t="shared" si="211"/>
        <v>9.9961866666666704E-3</v>
      </c>
      <c r="G13565" s="24"/>
    </row>
    <row r="13566" spans="1:7" x14ac:dyDescent="0.25">
      <c r="A13566" s="6" t="s">
        <v>287</v>
      </c>
      <c r="B13566" s="7">
        <v>46066</v>
      </c>
      <c r="C13566" s="8">
        <v>775.52</v>
      </c>
      <c r="D13566" s="20">
        <v>8.6281999999999998E-2</v>
      </c>
      <c r="E13566" s="35" cm="1">
        <f t="array" ref="E13566">INDEX('Curva Juros'!$B$7:$B$73,MATCH(C13566,'Curva Juros'!$A$7:$A$73,1)) +
(C13566-INDEX('Curva Juros'!$A$7:$A$73,MATCH(C13566,'Curva Juros'!$A$7:$A$73,1))) *
(INDEX('Curva Juros'!$B$7:$B$73,MATCH(C13566,'Curva Juros'!$A$7:$A$73,1)+1) -
INDEX('Curva Juros'!$B$7:$B$73,MATCH(C13566,'Curva Juros'!$A$7:$A$73,1))) /
(INDEX('Curva Juros'!$A$7:$A$73,MATCH(C13566,'Curva Juros'!$A$7:$A$73,1)+1) -
INDEX('Curva Juros'!$A$7:$A$73,MATCH(C13566,'Curva Juros'!$A$7:$A$73,1)))</f>
        <v>7.6825226666666664</v>
      </c>
      <c r="F13566" s="24">
        <f t="shared" si="211"/>
        <v>9.4567733333333348E-3</v>
      </c>
      <c r="G13566" s="24"/>
    </row>
    <row r="13567" spans="1:7" x14ac:dyDescent="0.25">
      <c r="A13567" s="3" t="s">
        <v>287</v>
      </c>
      <c r="B13567" s="4">
        <v>46073</v>
      </c>
      <c r="C13567" s="5">
        <v>771.72</v>
      </c>
      <c r="D13567" s="19">
        <v>8.7476999999999999E-2</v>
      </c>
      <c r="E13567" s="35" cm="1">
        <f t="array" ref="E13567">INDEX('Curva Juros'!$B$7:$B$73,MATCH(C13567,'Curva Juros'!$A$7:$A$73,1)) +
(C13567-INDEX('Curva Juros'!$A$7:$A$73,MATCH(C13567,'Curva Juros'!$A$7:$A$73,1))) *
(INDEX('Curva Juros'!$B$7:$B$73,MATCH(C13567,'Curva Juros'!$A$7:$A$73,1)+1) -
INDEX('Curva Juros'!$B$7:$B$73,MATCH(C13567,'Curva Juros'!$A$7:$A$73,1))) /
(INDEX('Curva Juros'!$A$7:$A$73,MATCH(C13567,'Curva Juros'!$A$7:$A$73,1)+1) -
INDEX('Curva Juros'!$A$7:$A$73,MATCH(C13567,'Curva Juros'!$A$7:$A$73,1)))</f>
        <v>7.6829660000000004</v>
      </c>
      <c r="F13567" s="24">
        <f t="shared" si="211"/>
        <v>1.0647339999999991E-2</v>
      </c>
      <c r="G13567" s="24"/>
    </row>
    <row r="13568" spans="1:7" x14ac:dyDescent="0.25">
      <c r="A13568" s="6" t="s">
        <v>287</v>
      </c>
      <c r="B13568" s="7">
        <v>46080</v>
      </c>
      <c r="C13568" s="8">
        <v>768.01</v>
      </c>
      <c r="D13568" s="20">
        <v>8.5556999999999994E-2</v>
      </c>
      <c r="E13568" s="35" cm="1">
        <f t="array" ref="E13568">INDEX('Curva Juros'!$B$7:$B$73,MATCH(C13568,'Curva Juros'!$A$7:$A$73,1)) +
(C13568-INDEX('Curva Juros'!$A$7:$A$73,MATCH(C13568,'Curva Juros'!$A$7:$A$73,1))) *
(INDEX('Curva Juros'!$B$7:$B$73,MATCH(C13568,'Curva Juros'!$A$7:$A$73,1)+1) -
INDEX('Curva Juros'!$B$7:$B$73,MATCH(C13568,'Curva Juros'!$A$7:$A$73,1))) /
(INDEX('Curva Juros'!$A$7:$A$73,MATCH(C13568,'Curva Juros'!$A$7:$A$73,1)+1) -
INDEX('Curva Juros'!$A$7:$A$73,MATCH(C13568,'Curva Juros'!$A$7:$A$73,1)))</f>
        <v>7.6833988333333334</v>
      </c>
      <c r="F13568" s="24">
        <f t="shared" si="211"/>
        <v>8.7230116666666552E-3</v>
      </c>
      <c r="G13568" s="24"/>
    </row>
    <row r="13569" spans="1:7" x14ac:dyDescent="0.25">
      <c r="A13569" s="3" t="s">
        <v>288</v>
      </c>
      <c r="B13569" s="4">
        <v>45723</v>
      </c>
      <c r="C13569" s="5">
        <v>1736.59</v>
      </c>
      <c r="D13569" s="19">
        <v>8.0376000000000003E-2</v>
      </c>
      <c r="E13569" s="35" cm="1">
        <f t="array" ref="E13569">INDEX('Curva Juros'!$B$7:$B$73,MATCH(C13569,'Curva Juros'!$A$7:$A$73,1)) +
(C13569-INDEX('Curva Juros'!$A$7:$A$73,MATCH(C13569,'Curva Juros'!$A$7:$A$73,1))) *
(INDEX('Curva Juros'!$B$7:$B$73,MATCH(C13569,'Curva Juros'!$A$7:$A$73,1)+1) -
INDEX('Curva Juros'!$B$7:$B$73,MATCH(C13569,'Curva Juros'!$A$7:$A$73,1))) /
(INDEX('Curva Juros'!$A$7:$A$73,MATCH(C13569,'Curva Juros'!$A$7:$A$73,1)+1) -
INDEX('Curva Juros'!$A$7:$A$73,MATCH(C13569,'Curva Juros'!$A$7:$A$73,1)))</f>
        <v>7.5196177619047617</v>
      </c>
      <c r="F13569" s="24">
        <f t="shared" si="211"/>
        <v>5.1798223809523813E-3</v>
      </c>
      <c r="G13569" s="24"/>
    </row>
    <row r="13570" spans="1:7" x14ac:dyDescent="0.25">
      <c r="A13570" s="6" t="s">
        <v>288</v>
      </c>
      <c r="B13570" s="7">
        <v>45730</v>
      </c>
      <c r="C13570" s="8">
        <v>1734.69</v>
      </c>
      <c r="D13570" s="20">
        <v>7.9488000000000003E-2</v>
      </c>
      <c r="E13570" s="35" cm="1">
        <f t="array" ref="E13570">INDEX('Curva Juros'!$B$7:$B$73,MATCH(C13570,'Curva Juros'!$A$7:$A$73,1)) +
(C13570-INDEX('Curva Juros'!$A$7:$A$73,MATCH(C13570,'Curva Juros'!$A$7:$A$73,1))) *
(INDEX('Curva Juros'!$B$7:$B$73,MATCH(C13570,'Curva Juros'!$A$7:$A$73,1)+1) -
INDEX('Curva Juros'!$B$7:$B$73,MATCH(C13570,'Curva Juros'!$A$7:$A$73,1))) /
(INDEX('Curva Juros'!$A$7:$A$73,MATCH(C13570,'Curva Juros'!$A$7:$A$73,1)+1) -
INDEX('Curva Juros'!$A$7:$A$73,MATCH(C13570,'Curva Juros'!$A$7:$A$73,1)))</f>
        <v>7.5200972857142858</v>
      </c>
      <c r="F13570" s="24">
        <f t="shared" si="211"/>
        <v>4.2870271428571416E-3</v>
      </c>
      <c r="G13570" s="24"/>
    </row>
    <row r="13571" spans="1:7" x14ac:dyDescent="0.25">
      <c r="A13571" s="3" t="s">
        <v>288</v>
      </c>
      <c r="B13571" s="4">
        <v>45737</v>
      </c>
      <c r="C13571" s="5">
        <v>1730.31</v>
      </c>
      <c r="D13571" s="19">
        <v>7.9308000000000003E-2</v>
      </c>
      <c r="E13571" s="35" cm="1">
        <f t="array" ref="E13571">INDEX('Curva Juros'!$B$7:$B$73,MATCH(C13571,'Curva Juros'!$A$7:$A$73,1)) +
(C13571-INDEX('Curva Juros'!$A$7:$A$73,MATCH(C13571,'Curva Juros'!$A$7:$A$73,1))) *
(INDEX('Curva Juros'!$B$7:$B$73,MATCH(C13571,'Curva Juros'!$A$7:$A$73,1)+1) -
INDEX('Curva Juros'!$B$7:$B$73,MATCH(C13571,'Curva Juros'!$A$7:$A$73,1))) /
(INDEX('Curva Juros'!$A$7:$A$73,MATCH(C13571,'Curva Juros'!$A$7:$A$73,1)+1) -
INDEX('Curva Juros'!$A$7:$A$73,MATCH(C13571,'Curva Juros'!$A$7:$A$73,1)))</f>
        <v>7.5212027142857139</v>
      </c>
      <c r="F13571" s="24">
        <f t="shared" ref="F13571:F13634" si="212">D13571-E13571/100</f>
        <v>4.09597285714286E-3</v>
      </c>
      <c r="G13571" s="24"/>
    </row>
    <row r="13572" spans="1:7" x14ac:dyDescent="0.25">
      <c r="A13572" s="6" t="s">
        <v>288</v>
      </c>
      <c r="B13572" s="7">
        <v>45744</v>
      </c>
      <c r="C13572" s="8">
        <v>1725.96</v>
      </c>
      <c r="D13572" s="20">
        <v>7.9121999999999998E-2</v>
      </c>
      <c r="E13572" s="35" cm="1">
        <f t="array" ref="E13572">INDEX('Curva Juros'!$B$7:$B$73,MATCH(C13572,'Curva Juros'!$A$7:$A$73,1)) +
(C13572-INDEX('Curva Juros'!$A$7:$A$73,MATCH(C13572,'Curva Juros'!$A$7:$A$73,1))) *
(INDEX('Curva Juros'!$B$7:$B$73,MATCH(C13572,'Curva Juros'!$A$7:$A$73,1)+1) -
INDEX('Curva Juros'!$B$7:$B$73,MATCH(C13572,'Curva Juros'!$A$7:$A$73,1))) /
(INDEX('Curva Juros'!$A$7:$A$73,MATCH(C13572,'Curva Juros'!$A$7:$A$73,1)+1) -
INDEX('Curva Juros'!$A$7:$A$73,MATCH(C13572,'Curva Juros'!$A$7:$A$73,1)))</f>
        <v>7.5223005714285716</v>
      </c>
      <c r="F13572" s="24">
        <f t="shared" si="212"/>
        <v>3.8989942857142884E-3</v>
      </c>
      <c r="G13572" s="24"/>
    </row>
    <row r="13573" spans="1:7" x14ac:dyDescent="0.25">
      <c r="A13573" s="3" t="s">
        <v>288</v>
      </c>
      <c r="B13573" s="4">
        <v>45751</v>
      </c>
      <c r="C13573" s="5">
        <v>1724.38</v>
      </c>
      <c r="D13573" s="19">
        <v>7.8140000000000001E-2</v>
      </c>
      <c r="E13573" s="35" cm="1">
        <f t="array" ref="E13573">INDEX('Curva Juros'!$B$7:$B$73,MATCH(C13573,'Curva Juros'!$A$7:$A$73,1)) +
(C13573-INDEX('Curva Juros'!$A$7:$A$73,MATCH(C13573,'Curva Juros'!$A$7:$A$73,1))) *
(INDEX('Curva Juros'!$B$7:$B$73,MATCH(C13573,'Curva Juros'!$A$7:$A$73,1)+1) -
INDEX('Curva Juros'!$B$7:$B$73,MATCH(C13573,'Curva Juros'!$A$7:$A$73,1))) /
(INDEX('Curva Juros'!$A$7:$A$73,MATCH(C13573,'Curva Juros'!$A$7:$A$73,1)+1) -
INDEX('Curva Juros'!$A$7:$A$73,MATCH(C13573,'Curva Juros'!$A$7:$A$73,1)))</f>
        <v>7.5226993333333327</v>
      </c>
      <c r="F13573" s="24">
        <f t="shared" si="212"/>
        <v>2.913006666666676E-3</v>
      </c>
      <c r="G13573" s="24"/>
    </row>
    <row r="13574" spans="1:7" x14ac:dyDescent="0.25">
      <c r="A13574" s="6" t="s">
        <v>288</v>
      </c>
      <c r="B13574" s="7">
        <v>45758</v>
      </c>
      <c r="C13574" s="8">
        <v>1715.26</v>
      </c>
      <c r="D13574" s="20">
        <v>7.9324000000000006E-2</v>
      </c>
      <c r="E13574" s="35" cm="1">
        <f t="array" ref="E13574">INDEX('Curva Juros'!$B$7:$B$73,MATCH(C13574,'Curva Juros'!$A$7:$A$73,1)) +
(C13574-INDEX('Curva Juros'!$A$7:$A$73,MATCH(C13574,'Curva Juros'!$A$7:$A$73,1))) *
(INDEX('Curva Juros'!$B$7:$B$73,MATCH(C13574,'Curva Juros'!$A$7:$A$73,1)+1) -
INDEX('Curva Juros'!$B$7:$B$73,MATCH(C13574,'Curva Juros'!$A$7:$A$73,1))) /
(INDEX('Curva Juros'!$A$7:$A$73,MATCH(C13574,'Curva Juros'!$A$7:$A$73,1)+1) -
INDEX('Curva Juros'!$A$7:$A$73,MATCH(C13574,'Curva Juros'!$A$7:$A$73,1)))</f>
        <v>7.5250010476190479</v>
      </c>
      <c r="F13574" s="24">
        <f t="shared" si="212"/>
        <v>4.0739895238095236E-3</v>
      </c>
      <c r="G13574" s="24"/>
    </row>
    <row r="13575" spans="1:7" x14ac:dyDescent="0.25">
      <c r="A13575" s="3" t="s">
        <v>288</v>
      </c>
      <c r="B13575" s="4">
        <v>45764</v>
      </c>
      <c r="C13575" s="5">
        <v>1709.81</v>
      </c>
      <c r="D13575" s="19">
        <v>7.9740000000000005E-2</v>
      </c>
      <c r="E13575" s="35" cm="1">
        <f t="array" ref="E13575">INDEX('Curva Juros'!$B$7:$B$73,MATCH(C13575,'Curva Juros'!$A$7:$A$73,1)) +
(C13575-INDEX('Curva Juros'!$A$7:$A$73,MATCH(C13575,'Curva Juros'!$A$7:$A$73,1))) *
(INDEX('Curva Juros'!$B$7:$B$73,MATCH(C13575,'Curva Juros'!$A$7:$A$73,1)+1) -
INDEX('Curva Juros'!$B$7:$B$73,MATCH(C13575,'Curva Juros'!$A$7:$A$73,1))) /
(INDEX('Curva Juros'!$A$7:$A$73,MATCH(C13575,'Curva Juros'!$A$7:$A$73,1)+1) -
INDEX('Curva Juros'!$A$7:$A$73,MATCH(C13575,'Curva Juros'!$A$7:$A$73,1)))</f>
        <v>7.5263765238095237</v>
      </c>
      <c r="F13575" s="24">
        <f t="shared" si="212"/>
        <v>4.476234761904771E-3</v>
      </c>
      <c r="G13575" s="24"/>
    </row>
    <row r="13576" spans="1:7" x14ac:dyDescent="0.25">
      <c r="A13576" s="6" t="s">
        <v>288</v>
      </c>
      <c r="B13576" s="7">
        <v>45772</v>
      </c>
      <c r="C13576" s="8">
        <v>1716.41</v>
      </c>
      <c r="D13576" s="20">
        <v>7.6696E-2</v>
      </c>
      <c r="E13576" s="35" cm="1">
        <f t="array" ref="E13576">INDEX('Curva Juros'!$B$7:$B$73,MATCH(C13576,'Curva Juros'!$A$7:$A$73,1)) +
(C13576-INDEX('Curva Juros'!$A$7:$A$73,MATCH(C13576,'Curva Juros'!$A$7:$A$73,1))) *
(INDEX('Curva Juros'!$B$7:$B$73,MATCH(C13576,'Curva Juros'!$A$7:$A$73,1)+1) -
INDEX('Curva Juros'!$B$7:$B$73,MATCH(C13576,'Curva Juros'!$A$7:$A$73,1))) /
(INDEX('Curva Juros'!$A$7:$A$73,MATCH(C13576,'Curva Juros'!$A$7:$A$73,1)+1) -
INDEX('Curva Juros'!$A$7:$A$73,MATCH(C13576,'Curva Juros'!$A$7:$A$73,1)))</f>
        <v>7.5247108095238096</v>
      </c>
      <c r="F13576" s="24">
        <f t="shared" si="212"/>
        <v>1.4488919047618981E-3</v>
      </c>
      <c r="G13576" s="24"/>
    </row>
    <row r="13577" spans="1:7" x14ac:dyDescent="0.25">
      <c r="A13577" s="3" t="s">
        <v>288</v>
      </c>
      <c r="B13577" s="4">
        <v>45779</v>
      </c>
      <c r="C13577" s="5">
        <v>1716.64</v>
      </c>
      <c r="D13577" s="19">
        <v>7.5479000000000004E-2</v>
      </c>
      <c r="E13577" s="35" cm="1">
        <f t="array" ref="E13577">INDEX('Curva Juros'!$B$7:$B$73,MATCH(C13577,'Curva Juros'!$A$7:$A$73,1)) +
(C13577-INDEX('Curva Juros'!$A$7:$A$73,MATCH(C13577,'Curva Juros'!$A$7:$A$73,1))) *
(INDEX('Curva Juros'!$B$7:$B$73,MATCH(C13577,'Curva Juros'!$A$7:$A$73,1)+1) -
INDEX('Curva Juros'!$B$7:$B$73,MATCH(C13577,'Curva Juros'!$A$7:$A$73,1))) /
(INDEX('Curva Juros'!$A$7:$A$73,MATCH(C13577,'Curva Juros'!$A$7:$A$73,1)+1) -
INDEX('Curva Juros'!$A$7:$A$73,MATCH(C13577,'Curva Juros'!$A$7:$A$73,1)))</f>
        <v>7.5246527619047621</v>
      </c>
      <c r="F13577" s="24">
        <f t="shared" si="212"/>
        <v>2.3247238095237821E-4</v>
      </c>
      <c r="G13577" s="24"/>
    </row>
    <row r="13578" spans="1:7" x14ac:dyDescent="0.25">
      <c r="A13578" s="6" t="s">
        <v>288</v>
      </c>
      <c r="B13578" s="7">
        <v>45786</v>
      </c>
      <c r="C13578" s="8">
        <v>1721.86</v>
      </c>
      <c r="D13578" s="20">
        <v>7.2542999999999996E-2</v>
      </c>
      <c r="E13578" s="35" cm="1">
        <f t="array" ref="E13578">INDEX('Curva Juros'!$B$7:$B$73,MATCH(C13578,'Curva Juros'!$A$7:$A$73,1)) +
(C13578-INDEX('Curva Juros'!$A$7:$A$73,MATCH(C13578,'Curva Juros'!$A$7:$A$73,1))) *
(INDEX('Curva Juros'!$B$7:$B$73,MATCH(C13578,'Curva Juros'!$A$7:$A$73,1)+1) -
INDEX('Curva Juros'!$B$7:$B$73,MATCH(C13578,'Curva Juros'!$A$7:$A$73,1))) /
(INDEX('Curva Juros'!$A$7:$A$73,MATCH(C13578,'Curva Juros'!$A$7:$A$73,1)+1) -
INDEX('Curva Juros'!$A$7:$A$73,MATCH(C13578,'Curva Juros'!$A$7:$A$73,1)))</f>
        <v>7.5233353333333328</v>
      </c>
      <c r="F13578" s="24">
        <f t="shared" si="212"/>
        <v>-2.6903533333333257E-3</v>
      </c>
      <c r="G13578" s="24"/>
    </row>
    <row r="13579" spans="1:7" x14ac:dyDescent="0.25">
      <c r="A13579" s="3" t="s">
        <v>288</v>
      </c>
      <c r="B13579" s="4">
        <v>45793</v>
      </c>
      <c r="C13579" s="5">
        <v>1787.19</v>
      </c>
      <c r="D13579" s="19">
        <v>7.3124999999999996E-2</v>
      </c>
      <c r="E13579" s="35" cm="1">
        <f t="array" ref="E13579">INDEX('Curva Juros'!$B$7:$B$73,MATCH(C13579,'Curva Juros'!$A$7:$A$73,1)) +
(C13579-INDEX('Curva Juros'!$A$7:$A$73,MATCH(C13579,'Curva Juros'!$A$7:$A$73,1))) *
(INDEX('Curva Juros'!$B$7:$B$73,MATCH(C13579,'Curva Juros'!$A$7:$A$73,1)+1) -
INDEX('Curva Juros'!$B$7:$B$73,MATCH(C13579,'Curva Juros'!$A$7:$A$73,1))) /
(INDEX('Curva Juros'!$A$7:$A$73,MATCH(C13579,'Curva Juros'!$A$7:$A$73,1)+1) -
INDEX('Curva Juros'!$A$7:$A$73,MATCH(C13579,'Curva Juros'!$A$7:$A$73,1)))</f>
        <v>7.506681642857143</v>
      </c>
      <c r="F13579" s="24">
        <f t="shared" si="212"/>
        <v>-1.9418164285714412E-3</v>
      </c>
      <c r="G13579" s="24"/>
    </row>
    <row r="13580" spans="1:7" x14ac:dyDescent="0.25">
      <c r="A13580" s="6" t="s">
        <v>288</v>
      </c>
      <c r="B13580" s="7">
        <v>45800</v>
      </c>
      <c r="C13580" s="8">
        <v>1781.23</v>
      </c>
      <c r="D13580" s="20">
        <v>7.3429999999999995E-2</v>
      </c>
      <c r="E13580" s="35" cm="1">
        <f t="array" ref="E13580">INDEX('Curva Juros'!$B$7:$B$73,MATCH(C13580,'Curva Juros'!$A$7:$A$73,1)) +
(C13580-INDEX('Curva Juros'!$A$7:$A$73,MATCH(C13580,'Curva Juros'!$A$7:$A$73,1))) *
(INDEX('Curva Juros'!$B$7:$B$73,MATCH(C13580,'Curva Juros'!$A$7:$A$73,1)+1) -
INDEX('Curva Juros'!$B$7:$B$73,MATCH(C13580,'Curva Juros'!$A$7:$A$73,1))) /
(INDEX('Curva Juros'!$A$7:$A$73,MATCH(C13580,'Curva Juros'!$A$7:$A$73,1)+1) -
INDEX('Curva Juros'!$A$7:$A$73,MATCH(C13580,'Curva Juros'!$A$7:$A$73,1)))</f>
        <v>7.5082284047619048</v>
      </c>
      <c r="F13580" s="24">
        <f t="shared" si="212"/>
        <v>-1.6522840476190515E-3</v>
      </c>
      <c r="G13580" s="24"/>
    </row>
    <row r="13581" spans="1:7" x14ac:dyDescent="0.25">
      <c r="A13581" s="3" t="s">
        <v>288</v>
      </c>
      <c r="B13581" s="4">
        <v>45807</v>
      </c>
      <c r="C13581" s="5">
        <v>1776.92</v>
      </c>
      <c r="D13581" s="19">
        <v>7.3211999999999999E-2</v>
      </c>
      <c r="E13581" s="35" cm="1">
        <f t="array" ref="E13581">INDEX('Curva Juros'!$B$7:$B$73,MATCH(C13581,'Curva Juros'!$A$7:$A$73,1)) +
(C13581-INDEX('Curva Juros'!$A$7:$A$73,MATCH(C13581,'Curva Juros'!$A$7:$A$73,1))) *
(INDEX('Curva Juros'!$B$7:$B$73,MATCH(C13581,'Curva Juros'!$A$7:$A$73,1)+1) -
INDEX('Curva Juros'!$B$7:$B$73,MATCH(C13581,'Curva Juros'!$A$7:$A$73,1))) /
(INDEX('Curva Juros'!$A$7:$A$73,MATCH(C13581,'Curva Juros'!$A$7:$A$73,1)+1) -
INDEX('Curva Juros'!$A$7:$A$73,MATCH(C13581,'Curva Juros'!$A$7:$A$73,1)))</f>
        <v>7.5093469523809517</v>
      </c>
      <c r="F13581" s="24">
        <f t="shared" si="212"/>
        <v>-1.8814695238095203E-3</v>
      </c>
      <c r="G13581" s="24"/>
    </row>
    <row r="13582" spans="1:7" x14ac:dyDescent="0.25">
      <c r="A13582" s="6" t="s">
        <v>288</v>
      </c>
      <c r="B13582" s="7">
        <v>45814</v>
      </c>
      <c r="C13582" s="8">
        <v>1769.6</v>
      </c>
      <c r="D13582" s="20">
        <v>7.3945999999999998E-2</v>
      </c>
      <c r="E13582" s="35" cm="1">
        <f t="array" ref="E13582">INDEX('Curva Juros'!$B$7:$B$73,MATCH(C13582,'Curva Juros'!$A$7:$A$73,1)) +
(C13582-INDEX('Curva Juros'!$A$7:$A$73,MATCH(C13582,'Curva Juros'!$A$7:$A$73,1))) *
(INDEX('Curva Juros'!$B$7:$B$73,MATCH(C13582,'Curva Juros'!$A$7:$A$73,1)+1) -
INDEX('Curva Juros'!$B$7:$B$73,MATCH(C13582,'Curva Juros'!$A$7:$A$73,1))) /
(INDEX('Curva Juros'!$A$7:$A$73,MATCH(C13582,'Curva Juros'!$A$7:$A$73,1)+1) -
INDEX('Curva Juros'!$A$7:$A$73,MATCH(C13582,'Curva Juros'!$A$7:$A$73,1)))</f>
        <v>7.5112466666666666</v>
      </c>
      <c r="F13582" s="24">
        <f t="shared" si="212"/>
        <v>-1.1664666666666712E-3</v>
      </c>
      <c r="G13582" s="24"/>
    </row>
    <row r="13583" spans="1:7" x14ac:dyDescent="0.25">
      <c r="A13583" s="3" t="s">
        <v>288</v>
      </c>
      <c r="B13583" s="4">
        <v>45821</v>
      </c>
      <c r="C13583" s="5">
        <v>1762.06</v>
      </c>
      <c r="D13583" s="19">
        <v>7.4753E-2</v>
      </c>
      <c r="E13583" s="35" cm="1">
        <f t="array" ref="E13583">INDEX('Curva Juros'!$B$7:$B$73,MATCH(C13583,'Curva Juros'!$A$7:$A$73,1)) +
(C13583-INDEX('Curva Juros'!$A$7:$A$73,MATCH(C13583,'Curva Juros'!$A$7:$A$73,1))) *
(INDEX('Curva Juros'!$B$7:$B$73,MATCH(C13583,'Curva Juros'!$A$7:$A$73,1)+1) -
INDEX('Curva Juros'!$B$7:$B$73,MATCH(C13583,'Curva Juros'!$A$7:$A$73,1))) /
(INDEX('Curva Juros'!$A$7:$A$73,MATCH(C13583,'Curva Juros'!$A$7:$A$73,1)+1) -
INDEX('Curva Juros'!$A$7:$A$73,MATCH(C13583,'Curva Juros'!$A$7:$A$73,1)))</f>
        <v>7.5131896190476191</v>
      </c>
      <c r="F13583" s="24">
        <f t="shared" si="212"/>
        <v>-3.7889619047619394E-4</v>
      </c>
      <c r="G13583" s="24"/>
    </row>
    <row r="13584" spans="1:7" x14ac:dyDescent="0.25">
      <c r="A13584" s="6" t="s">
        <v>288</v>
      </c>
      <c r="B13584" s="7">
        <v>45828</v>
      </c>
      <c r="C13584" s="8">
        <v>1765.08</v>
      </c>
      <c r="D13584" s="20">
        <v>7.2524000000000005E-2</v>
      </c>
      <c r="E13584" s="35" cm="1">
        <f t="array" ref="E13584">INDEX('Curva Juros'!$B$7:$B$73,MATCH(C13584,'Curva Juros'!$A$7:$A$73,1)) +
(C13584-INDEX('Curva Juros'!$A$7:$A$73,MATCH(C13584,'Curva Juros'!$A$7:$A$73,1))) *
(INDEX('Curva Juros'!$B$7:$B$73,MATCH(C13584,'Curva Juros'!$A$7:$A$73,1)+1) -
INDEX('Curva Juros'!$B$7:$B$73,MATCH(C13584,'Curva Juros'!$A$7:$A$73,1))) /
(INDEX('Curva Juros'!$A$7:$A$73,MATCH(C13584,'Curva Juros'!$A$7:$A$73,1)+1) -
INDEX('Curva Juros'!$A$7:$A$73,MATCH(C13584,'Curva Juros'!$A$7:$A$73,1)))</f>
        <v>7.5124197142857136</v>
      </c>
      <c r="F13584" s="24">
        <f t="shared" si="212"/>
        <v>-2.6001971428571274E-3</v>
      </c>
      <c r="G13584" s="24"/>
    </row>
    <row r="13585" spans="1:7" x14ac:dyDescent="0.25">
      <c r="A13585" s="3" t="s">
        <v>288</v>
      </c>
      <c r="B13585" s="4">
        <v>45835</v>
      </c>
      <c r="C13585" s="5">
        <v>1758.68</v>
      </c>
      <c r="D13585" s="19">
        <v>7.2968000000000005E-2</v>
      </c>
      <c r="E13585" s="35" cm="1">
        <f t="array" ref="E13585">INDEX('Curva Juros'!$B$7:$B$73,MATCH(C13585,'Curva Juros'!$A$7:$A$73,1)) +
(C13585-INDEX('Curva Juros'!$A$7:$A$73,MATCH(C13585,'Curva Juros'!$A$7:$A$73,1))) *
(INDEX('Curva Juros'!$B$7:$B$73,MATCH(C13585,'Curva Juros'!$A$7:$A$73,1)+1) -
INDEX('Curva Juros'!$B$7:$B$73,MATCH(C13585,'Curva Juros'!$A$7:$A$73,1))) /
(INDEX('Curva Juros'!$A$7:$A$73,MATCH(C13585,'Curva Juros'!$A$7:$A$73,1)+1) -
INDEX('Curva Juros'!$A$7:$A$73,MATCH(C13585,'Curva Juros'!$A$7:$A$73,1)))</f>
        <v>7.5140426666666666</v>
      </c>
      <c r="F13585" s="24">
        <f t="shared" si="212"/>
        <v>-2.1724266666666575E-3</v>
      </c>
      <c r="G13585" s="24"/>
    </row>
    <row r="13586" spans="1:7" x14ac:dyDescent="0.25">
      <c r="A13586" s="6" t="s">
        <v>288</v>
      </c>
      <c r="B13586" s="7">
        <v>45842</v>
      </c>
      <c r="C13586" s="8">
        <v>1758.26</v>
      </c>
      <c r="D13586" s="20">
        <v>7.1514999999999995E-2</v>
      </c>
      <c r="E13586" s="35" cm="1">
        <f t="array" ref="E13586">INDEX('Curva Juros'!$B$7:$B$73,MATCH(C13586,'Curva Juros'!$A$7:$A$73,1)) +
(C13586-INDEX('Curva Juros'!$A$7:$A$73,MATCH(C13586,'Curva Juros'!$A$7:$A$73,1))) *
(INDEX('Curva Juros'!$B$7:$B$73,MATCH(C13586,'Curva Juros'!$A$7:$A$73,1)+1) -
INDEX('Curva Juros'!$B$7:$B$73,MATCH(C13586,'Curva Juros'!$A$7:$A$73,1))) /
(INDEX('Curva Juros'!$A$7:$A$73,MATCH(C13586,'Curva Juros'!$A$7:$A$73,1)+1) -
INDEX('Curva Juros'!$A$7:$A$73,MATCH(C13586,'Curva Juros'!$A$7:$A$73,1)))</f>
        <v>7.5141486666666664</v>
      </c>
      <c r="F13586" s="24">
        <f t="shared" si="212"/>
        <v>-3.6264866666666645E-3</v>
      </c>
      <c r="G13586" s="24"/>
    </row>
    <row r="13587" spans="1:7" x14ac:dyDescent="0.25">
      <c r="A13587" s="3" t="s">
        <v>288</v>
      </c>
      <c r="B13587" s="4">
        <v>45849</v>
      </c>
      <c r="C13587" s="5">
        <v>1748.79</v>
      </c>
      <c r="D13587" s="19">
        <v>7.2936000000000001E-2</v>
      </c>
      <c r="E13587" s="35" cm="1">
        <f t="array" ref="E13587">INDEX('Curva Juros'!$B$7:$B$73,MATCH(C13587,'Curva Juros'!$A$7:$A$73,1)) +
(C13587-INDEX('Curva Juros'!$A$7:$A$73,MATCH(C13587,'Curva Juros'!$A$7:$A$73,1))) *
(INDEX('Curva Juros'!$B$7:$B$73,MATCH(C13587,'Curva Juros'!$A$7:$A$73,1)+1) -
INDEX('Curva Juros'!$B$7:$B$73,MATCH(C13587,'Curva Juros'!$A$7:$A$73,1))) /
(INDEX('Curva Juros'!$A$7:$A$73,MATCH(C13587,'Curva Juros'!$A$7:$A$73,1)+1) -
INDEX('Curva Juros'!$A$7:$A$73,MATCH(C13587,'Curva Juros'!$A$7:$A$73,1)))</f>
        <v>7.5165387142857139</v>
      </c>
      <c r="F13587" s="24">
        <f t="shared" si="212"/>
        <v>-2.2293871428571421E-3</v>
      </c>
      <c r="G13587" s="24"/>
    </row>
    <row r="13588" spans="1:7" x14ac:dyDescent="0.25">
      <c r="A13588" s="6" t="s">
        <v>288</v>
      </c>
      <c r="B13588" s="7">
        <v>45856</v>
      </c>
      <c r="C13588" s="8">
        <v>1732.07</v>
      </c>
      <c r="D13588" s="20">
        <v>7.6655000000000001E-2</v>
      </c>
      <c r="E13588" s="35" cm="1">
        <f t="array" ref="E13588">INDEX('Curva Juros'!$B$7:$B$73,MATCH(C13588,'Curva Juros'!$A$7:$A$73,1)) +
(C13588-INDEX('Curva Juros'!$A$7:$A$73,MATCH(C13588,'Curva Juros'!$A$7:$A$73,1))) *
(INDEX('Curva Juros'!$B$7:$B$73,MATCH(C13588,'Curva Juros'!$A$7:$A$73,1)+1) -
INDEX('Curva Juros'!$B$7:$B$73,MATCH(C13588,'Curva Juros'!$A$7:$A$73,1))) /
(INDEX('Curva Juros'!$A$7:$A$73,MATCH(C13588,'Curva Juros'!$A$7:$A$73,1)+1) -
INDEX('Curva Juros'!$A$7:$A$73,MATCH(C13588,'Curva Juros'!$A$7:$A$73,1)))</f>
        <v>7.5207585238095236</v>
      </c>
      <c r="F13588" s="24">
        <f t="shared" si="212"/>
        <v>1.4474147619047695E-3</v>
      </c>
      <c r="G13588" s="24"/>
    </row>
    <row r="13589" spans="1:7" x14ac:dyDescent="0.25">
      <c r="A13589" s="3" t="s">
        <v>288</v>
      </c>
      <c r="B13589" s="4">
        <v>45863</v>
      </c>
      <c r="C13589" s="5">
        <v>1725.22</v>
      </c>
      <c r="D13589" s="19">
        <v>7.7243000000000006E-2</v>
      </c>
      <c r="E13589" s="35" cm="1">
        <f t="array" ref="E13589">INDEX('Curva Juros'!$B$7:$B$73,MATCH(C13589,'Curva Juros'!$A$7:$A$73,1)) +
(C13589-INDEX('Curva Juros'!$A$7:$A$73,MATCH(C13589,'Curva Juros'!$A$7:$A$73,1))) *
(INDEX('Curva Juros'!$B$7:$B$73,MATCH(C13589,'Curva Juros'!$A$7:$A$73,1)+1) -
INDEX('Curva Juros'!$B$7:$B$73,MATCH(C13589,'Curva Juros'!$A$7:$A$73,1))) /
(INDEX('Curva Juros'!$A$7:$A$73,MATCH(C13589,'Curva Juros'!$A$7:$A$73,1)+1) -
INDEX('Curva Juros'!$A$7:$A$73,MATCH(C13589,'Curva Juros'!$A$7:$A$73,1)))</f>
        <v>7.5224873333333333</v>
      </c>
      <c r="F13589" s="24">
        <f t="shared" si="212"/>
        <v>2.0181266666666753E-3</v>
      </c>
      <c r="G13589" s="24"/>
    </row>
    <row r="13590" spans="1:7" x14ac:dyDescent="0.25">
      <c r="A13590" s="6" t="s">
        <v>288</v>
      </c>
      <c r="B13590" s="7">
        <v>45870</v>
      </c>
      <c r="C13590" s="8">
        <v>1727.99</v>
      </c>
      <c r="D13590" s="20">
        <v>7.4775999999999995E-2</v>
      </c>
      <c r="E13590" s="35" cm="1">
        <f t="array" ref="E13590">INDEX('Curva Juros'!$B$7:$B$73,MATCH(C13590,'Curva Juros'!$A$7:$A$73,1)) +
(C13590-INDEX('Curva Juros'!$A$7:$A$73,MATCH(C13590,'Curva Juros'!$A$7:$A$73,1))) *
(INDEX('Curva Juros'!$B$7:$B$73,MATCH(C13590,'Curva Juros'!$A$7:$A$73,1)+1) -
INDEX('Curva Juros'!$B$7:$B$73,MATCH(C13590,'Curva Juros'!$A$7:$A$73,1))) /
(INDEX('Curva Juros'!$A$7:$A$73,MATCH(C13590,'Curva Juros'!$A$7:$A$73,1)+1) -
INDEX('Curva Juros'!$A$7:$A$73,MATCH(C13590,'Curva Juros'!$A$7:$A$73,1)))</f>
        <v>7.5217882380952377</v>
      </c>
      <c r="F13590" s="24">
        <f t="shared" si="212"/>
        <v>-4.418823809523853E-4</v>
      </c>
      <c r="G13590" s="24"/>
    </row>
    <row r="13591" spans="1:7" x14ac:dyDescent="0.25">
      <c r="A13591" s="3" t="s">
        <v>288</v>
      </c>
      <c r="B13591" s="4">
        <v>45877</v>
      </c>
      <c r="C13591" s="5">
        <v>1725.99</v>
      </c>
      <c r="D13591" s="19">
        <v>7.3825000000000002E-2</v>
      </c>
      <c r="E13591" s="35" cm="1">
        <f t="array" ref="E13591">INDEX('Curva Juros'!$B$7:$B$73,MATCH(C13591,'Curva Juros'!$A$7:$A$73,1)) +
(C13591-INDEX('Curva Juros'!$A$7:$A$73,MATCH(C13591,'Curva Juros'!$A$7:$A$73,1))) *
(INDEX('Curva Juros'!$B$7:$B$73,MATCH(C13591,'Curva Juros'!$A$7:$A$73,1)+1) -
INDEX('Curva Juros'!$B$7:$B$73,MATCH(C13591,'Curva Juros'!$A$7:$A$73,1))) /
(INDEX('Curva Juros'!$A$7:$A$73,MATCH(C13591,'Curva Juros'!$A$7:$A$73,1)+1) -
INDEX('Curva Juros'!$A$7:$A$73,MATCH(C13591,'Curva Juros'!$A$7:$A$73,1)))</f>
        <v>7.5222929999999995</v>
      </c>
      <c r="F13591" s="24">
        <f t="shared" si="212"/>
        <v>-1.3979299999999917E-3</v>
      </c>
      <c r="G13591" s="24"/>
    </row>
    <row r="13592" spans="1:7" x14ac:dyDescent="0.25">
      <c r="A13592" s="6" t="s">
        <v>288</v>
      </c>
      <c r="B13592" s="7">
        <v>45884</v>
      </c>
      <c r="C13592" s="8">
        <v>1722.53</v>
      </c>
      <c r="D13592" s="20">
        <v>7.3333999999999996E-2</v>
      </c>
      <c r="E13592" s="35" cm="1">
        <f t="array" ref="E13592">INDEX('Curva Juros'!$B$7:$B$73,MATCH(C13592,'Curva Juros'!$A$7:$A$73,1)) +
(C13592-INDEX('Curva Juros'!$A$7:$A$73,MATCH(C13592,'Curva Juros'!$A$7:$A$73,1))) *
(INDEX('Curva Juros'!$B$7:$B$73,MATCH(C13592,'Curva Juros'!$A$7:$A$73,1)+1) -
INDEX('Curva Juros'!$B$7:$B$73,MATCH(C13592,'Curva Juros'!$A$7:$A$73,1))) /
(INDEX('Curva Juros'!$A$7:$A$73,MATCH(C13592,'Curva Juros'!$A$7:$A$73,1)+1) -
INDEX('Curva Juros'!$A$7:$A$73,MATCH(C13592,'Curva Juros'!$A$7:$A$73,1)))</f>
        <v>7.5231662380952375</v>
      </c>
      <c r="F13592" s="24">
        <f t="shared" si="212"/>
        <v>-1.8976623809523752E-3</v>
      </c>
      <c r="G13592" s="24"/>
    </row>
    <row r="13593" spans="1:7" x14ac:dyDescent="0.25">
      <c r="A13593" s="3" t="s">
        <v>288</v>
      </c>
      <c r="B13593" s="4">
        <v>45891</v>
      </c>
      <c r="C13593" s="5">
        <v>1712.72</v>
      </c>
      <c r="D13593" s="19">
        <v>7.4861999999999998E-2</v>
      </c>
      <c r="E13593" s="35" cm="1">
        <f t="array" ref="E13593">INDEX('Curva Juros'!$B$7:$B$73,MATCH(C13593,'Curva Juros'!$A$7:$A$73,1)) +
(C13593-INDEX('Curva Juros'!$A$7:$A$73,MATCH(C13593,'Curva Juros'!$A$7:$A$73,1))) *
(INDEX('Curva Juros'!$B$7:$B$73,MATCH(C13593,'Curva Juros'!$A$7:$A$73,1)+1) -
INDEX('Curva Juros'!$B$7:$B$73,MATCH(C13593,'Curva Juros'!$A$7:$A$73,1))) /
(INDEX('Curva Juros'!$A$7:$A$73,MATCH(C13593,'Curva Juros'!$A$7:$A$73,1)+1) -
INDEX('Curva Juros'!$A$7:$A$73,MATCH(C13593,'Curva Juros'!$A$7:$A$73,1)))</f>
        <v>7.5256420952380951</v>
      </c>
      <c r="F13593" s="24">
        <f t="shared" si="212"/>
        <v>-3.9442095238095831E-4</v>
      </c>
      <c r="G13593" s="24"/>
    </row>
    <row r="13594" spans="1:7" x14ac:dyDescent="0.25">
      <c r="A13594" s="6" t="s">
        <v>288</v>
      </c>
      <c r="B13594" s="7">
        <v>45898</v>
      </c>
      <c r="C13594" s="8">
        <v>1709.76</v>
      </c>
      <c r="D13594" s="20">
        <v>7.4214000000000002E-2</v>
      </c>
      <c r="E13594" s="35" cm="1">
        <f t="array" ref="E13594">INDEX('Curva Juros'!$B$7:$B$73,MATCH(C13594,'Curva Juros'!$A$7:$A$73,1)) +
(C13594-INDEX('Curva Juros'!$A$7:$A$73,MATCH(C13594,'Curva Juros'!$A$7:$A$73,1))) *
(INDEX('Curva Juros'!$B$7:$B$73,MATCH(C13594,'Curva Juros'!$A$7:$A$73,1)+1) -
INDEX('Curva Juros'!$B$7:$B$73,MATCH(C13594,'Curva Juros'!$A$7:$A$73,1))) /
(INDEX('Curva Juros'!$A$7:$A$73,MATCH(C13594,'Curva Juros'!$A$7:$A$73,1)+1) -
INDEX('Curva Juros'!$A$7:$A$73,MATCH(C13594,'Curva Juros'!$A$7:$A$73,1)))</f>
        <v>7.526389142857143</v>
      </c>
      <c r="F13594" s="24">
        <f t="shared" si="212"/>
        <v>-1.0498914285714256E-3</v>
      </c>
      <c r="G13594" s="24"/>
    </row>
    <row r="13595" spans="1:7" x14ac:dyDescent="0.25">
      <c r="A13595" s="3" t="s">
        <v>288</v>
      </c>
      <c r="B13595" s="4">
        <v>45905</v>
      </c>
      <c r="C13595" s="5">
        <v>1700.79</v>
      </c>
      <c r="D13595" s="19">
        <v>7.5473999999999999E-2</v>
      </c>
      <c r="E13595" s="35" cm="1">
        <f t="array" ref="E13595">INDEX('Curva Juros'!$B$7:$B$73,MATCH(C13595,'Curva Juros'!$A$7:$A$73,1)) +
(C13595-INDEX('Curva Juros'!$A$7:$A$73,MATCH(C13595,'Curva Juros'!$A$7:$A$73,1))) *
(INDEX('Curva Juros'!$B$7:$B$73,MATCH(C13595,'Curva Juros'!$A$7:$A$73,1)+1) -
INDEX('Curva Juros'!$B$7:$B$73,MATCH(C13595,'Curva Juros'!$A$7:$A$73,1))) /
(INDEX('Curva Juros'!$A$7:$A$73,MATCH(C13595,'Curva Juros'!$A$7:$A$73,1)+1) -
INDEX('Curva Juros'!$A$7:$A$73,MATCH(C13595,'Curva Juros'!$A$7:$A$73,1)))</f>
        <v>7.5286530000000003</v>
      </c>
      <c r="F13595" s="24">
        <f t="shared" si="212"/>
        <v>1.8746999999999514E-4</v>
      </c>
      <c r="G13595" s="24"/>
    </row>
    <row r="13596" spans="1:7" x14ac:dyDescent="0.25">
      <c r="A13596" s="6" t="s">
        <v>288</v>
      </c>
      <c r="B13596" s="7">
        <v>45912</v>
      </c>
      <c r="C13596" s="8">
        <v>1699.68</v>
      </c>
      <c r="D13596" s="20">
        <v>7.424E-2</v>
      </c>
      <c r="E13596" s="35" cm="1">
        <f t="array" ref="E13596">INDEX('Curva Juros'!$B$7:$B$73,MATCH(C13596,'Curva Juros'!$A$7:$A$73,1)) +
(C13596-INDEX('Curva Juros'!$A$7:$A$73,MATCH(C13596,'Curva Juros'!$A$7:$A$73,1))) *
(INDEX('Curva Juros'!$B$7:$B$73,MATCH(C13596,'Curva Juros'!$A$7:$A$73,1)+1) -
INDEX('Curva Juros'!$B$7:$B$73,MATCH(C13596,'Curva Juros'!$A$7:$A$73,1))) /
(INDEX('Curva Juros'!$A$7:$A$73,MATCH(C13596,'Curva Juros'!$A$7:$A$73,1)+1) -
INDEX('Curva Juros'!$A$7:$A$73,MATCH(C13596,'Curva Juros'!$A$7:$A$73,1)))</f>
        <v>7.5289331428571424</v>
      </c>
      <c r="F13596" s="24">
        <f t="shared" si="212"/>
        <v>-1.0493314285714289E-3</v>
      </c>
      <c r="G13596" s="24"/>
    </row>
    <row r="13597" spans="1:7" x14ac:dyDescent="0.25">
      <c r="A13597" s="3" t="s">
        <v>288</v>
      </c>
      <c r="B13597" s="4">
        <v>45919</v>
      </c>
      <c r="C13597" s="5">
        <v>1702.4</v>
      </c>
      <c r="D13597" s="19">
        <v>7.1787000000000004E-2</v>
      </c>
      <c r="E13597" s="35" cm="1">
        <f t="array" ref="E13597">INDEX('Curva Juros'!$B$7:$B$73,MATCH(C13597,'Curva Juros'!$A$7:$A$73,1)) +
(C13597-INDEX('Curva Juros'!$A$7:$A$73,MATCH(C13597,'Curva Juros'!$A$7:$A$73,1))) *
(INDEX('Curva Juros'!$B$7:$B$73,MATCH(C13597,'Curva Juros'!$A$7:$A$73,1)+1) -
INDEX('Curva Juros'!$B$7:$B$73,MATCH(C13597,'Curva Juros'!$A$7:$A$73,1))) /
(INDEX('Curva Juros'!$A$7:$A$73,MATCH(C13597,'Curva Juros'!$A$7:$A$73,1)+1) -
INDEX('Curva Juros'!$A$7:$A$73,MATCH(C13597,'Curva Juros'!$A$7:$A$73,1)))</f>
        <v>7.528246666666667</v>
      </c>
      <c r="F13597" s="24">
        <f t="shared" si="212"/>
        <v>-3.4954666666666689E-3</v>
      </c>
      <c r="G13597" s="24"/>
    </row>
    <row r="13598" spans="1:7" x14ac:dyDescent="0.25">
      <c r="A13598" s="6" t="s">
        <v>288</v>
      </c>
      <c r="B13598" s="7">
        <v>45926</v>
      </c>
      <c r="C13598" s="8">
        <v>1703.3</v>
      </c>
      <c r="D13598" s="20">
        <v>6.9912000000000002E-2</v>
      </c>
      <c r="E13598" s="35" cm="1">
        <f t="array" ref="E13598">INDEX('Curva Juros'!$B$7:$B$73,MATCH(C13598,'Curva Juros'!$A$7:$A$73,1)) +
(C13598-INDEX('Curva Juros'!$A$7:$A$73,MATCH(C13598,'Curva Juros'!$A$7:$A$73,1))) *
(INDEX('Curva Juros'!$B$7:$B$73,MATCH(C13598,'Curva Juros'!$A$7:$A$73,1)+1) -
INDEX('Curva Juros'!$B$7:$B$73,MATCH(C13598,'Curva Juros'!$A$7:$A$73,1))) /
(INDEX('Curva Juros'!$A$7:$A$73,MATCH(C13598,'Curva Juros'!$A$7:$A$73,1)+1) -
INDEX('Curva Juros'!$A$7:$A$73,MATCH(C13598,'Curva Juros'!$A$7:$A$73,1)))</f>
        <v>7.5280195238095242</v>
      </c>
      <c r="F13598" s="24">
        <f t="shared" si="212"/>
        <v>-5.3681952380952441E-3</v>
      </c>
      <c r="G13598" s="24"/>
    </row>
    <row r="13599" spans="1:7" x14ac:dyDescent="0.25">
      <c r="A13599" s="3" t="s">
        <v>288</v>
      </c>
      <c r="B13599" s="4">
        <v>45933</v>
      </c>
      <c r="C13599" s="5">
        <v>1695.83</v>
      </c>
      <c r="D13599" s="19">
        <v>7.0697999999999997E-2</v>
      </c>
      <c r="E13599" s="35" cm="1">
        <f t="array" ref="E13599">INDEX('Curva Juros'!$B$7:$B$73,MATCH(C13599,'Curva Juros'!$A$7:$A$73,1)) +
(C13599-INDEX('Curva Juros'!$A$7:$A$73,MATCH(C13599,'Curva Juros'!$A$7:$A$73,1))) *
(INDEX('Curva Juros'!$B$7:$B$73,MATCH(C13599,'Curva Juros'!$A$7:$A$73,1)+1) -
INDEX('Curva Juros'!$B$7:$B$73,MATCH(C13599,'Curva Juros'!$A$7:$A$73,1))) /
(INDEX('Curva Juros'!$A$7:$A$73,MATCH(C13599,'Curva Juros'!$A$7:$A$73,1)+1) -
INDEX('Curva Juros'!$A$7:$A$73,MATCH(C13599,'Curva Juros'!$A$7:$A$73,1)))</f>
        <v>7.5299048095238099</v>
      </c>
      <c r="F13599" s="24">
        <f t="shared" si="212"/>
        <v>-4.6010480952381055E-3</v>
      </c>
      <c r="G13599" s="24"/>
    </row>
    <row r="13600" spans="1:7" x14ac:dyDescent="0.25">
      <c r="A13600" s="6" t="s">
        <v>288</v>
      </c>
      <c r="B13600" s="7">
        <v>45940</v>
      </c>
      <c r="C13600" s="8">
        <v>1691.99</v>
      </c>
      <c r="D13600" s="20">
        <v>7.0328000000000002E-2</v>
      </c>
      <c r="E13600" s="35" cm="1">
        <f t="array" ref="E13600">INDEX('Curva Juros'!$B$7:$B$73,MATCH(C13600,'Curva Juros'!$A$7:$A$73,1)) +
(C13600-INDEX('Curva Juros'!$A$7:$A$73,MATCH(C13600,'Curva Juros'!$A$7:$A$73,1))) *
(INDEX('Curva Juros'!$B$7:$B$73,MATCH(C13600,'Curva Juros'!$A$7:$A$73,1)+1) -
INDEX('Curva Juros'!$B$7:$B$73,MATCH(C13600,'Curva Juros'!$A$7:$A$73,1))) /
(INDEX('Curva Juros'!$A$7:$A$73,MATCH(C13600,'Curva Juros'!$A$7:$A$73,1)+1) -
INDEX('Curva Juros'!$A$7:$A$73,MATCH(C13600,'Curva Juros'!$A$7:$A$73,1)))</f>
        <v>7.5308739523809525</v>
      </c>
      <c r="F13600" s="24">
        <f t="shared" si="212"/>
        <v>-4.9807395238095215E-3</v>
      </c>
      <c r="G13600" s="24"/>
    </row>
    <row r="13601" spans="1:7" x14ac:dyDescent="0.25">
      <c r="A13601" s="3" t="s">
        <v>288</v>
      </c>
      <c r="B13601" s="4">
        <v>45947</v>
      </c>
      <c r="C13601" s="5">
        <v>1684.08</v>
      </c>
      <c r="D13601" s="19">
        <v>7.1254999999999999E-2</v>
      </c>
      <c r="E13601" s="35" cm="1">
        <f t="array" ref="E13601">INDEX('Curva Juros'!$B$7:$B$73,MATCH(C13601,'Curva Juros'!$A$7:$A$73,1)) +
(C13601-INDEX('Curva Juros'!$A$7:$A$73,MATCH(C13601,'Curva Juros'!$A$7:$A$73,1))) *
(INDEX('Curva Juros'!$B$7:$B$73,MATCH(C13601,'Curva Juros'!$A$7:$A$73,1)+1) -
INDEX('Curva Juros'!$B$7:$B$73,MATCH(C13601,'Curva Juros'!$A$7:$A$73,1))) /
(INDEX('Curva Juros'!$A$7:$A$73,MATCH(C13601,'Curva Juros'!$A$7:$A$73,1)+1) -
INDEX('Curva Juros'!$A$7:$A$73,MATCH(C13601,'Curva Juros'!$A$7:$A$73,1)))</f>
        <v>7.532870285714286</v>
      </c>
      <c r="F13601" s="24">
        <f t="shared" si="212"/>
        <v>-4.0737028571428552E-3</v>
      </c>
      <c r="G13601" s="24"/>
    </row>
    <row r="13602" spans="1:7" x14ac:dyDescent="0.25">
      <c r="A13602" s="6" t="s">
        <v>288</v>
      </c>
      <c r="B13602" s="7">
        <v>45954</v>
      </c>
      <c r="C13602" s="8">
        <v>1681.19</v>
      </c>
      <c r="D13602" s="20">
        <v>7.0583000000000007E-2</v>
      </c>
      <c r="E13602" s="35" cm="1">
        <f t="array" ref="E13602">INDEX('Curva Juros'!$B$7:$B$73,MATCH(C13602,'Curva Juros'!$A$7:$A$73,1)) +
(C13602-INDEX('Curva Juros'!$A$7:$A$73,MATCH(C13602,'Curva Juros'!$A$7:$A$73,1))) *
(INDEX('Curva Juros'!$B$7:$B$73,MATCH(C13602,'Curva Juros'!$A$7:$A$73,1)+1) -
INDEX('Curva Juros'!$B$7:$B$73,MATCH(C13602,'Curva Juros'!$A$7:$A$73,1))) /
(INDEX('Curva Juros'!$A$7:$A$73,MATCH(C13602,'Curva Juros'!$A$7:$A$73,1)+1) -
INDEX('Curva Juros'!$A$7:$A$73,MATCH(C13602,'Curva Juros'!$A$7:$A$73,1)))</f>
        <v>7.5335996666666665</v>
      </c>
      <c r="F13602" s="24">
        <f t="shared" si="212"/>
        <v>-4.7529966666666618E-3</v>
      </c>
      <c r="G13602" s="24"/>
    </row>
    <row r="13603" spans="1:7" x14ac:dyDescent="0.25">
      <c r="A13603" s="3" t="s">
        <v>288</v>
      </c>
      <c r="B13603" s="4">
        <v>45961</v>
      </c>
      <c r="C13603" s="5">
        <v>1672.42</v>
      </c>
      <c r="D13603" s="19">
        <v>7.1779999999999997E-2</v>
      </c>
      <c r="E13603" s="35" cm="1">
        <f t="array" ref="E13603">INDEX('Curva Juros'!$B$7:$B$73,MATCH(C13603,'Curva Juros'!$A$7:$A$73,1)) +
(C13603-INDEX('Curva Juros'!$A$7:$A$73,MATCH(C13603,'Curva Juros'!$A$7:$A$73,1))) *
(INDEX('Curva Juros'!$B$7:$B$73,MATCH(C13603,'Curva Juros'!$A$7:$A$73,1)+1) -
INDEX('Curva Juros'!$B$7:$B$73,MATCH(C13603,'Curva Juros'!$A$7:$A$73,1))) /
(INDEX('Curva Juros'!$A$7:$A$73,MATCH(C13603,'Curva Juros'!$A$7:$A$73,1)+1) -
INDEX('Curva Juros'!$A$7:$A$73,MATCH(C13603,'Curva Juros'!$A$7:$A$73,1)))</f>
        <v>7.5358130476190475</v>
      </c>
      <c r="F13603" s="24">
        <f t="shared" si="212"/>
        <v>-3.5781304761904748E-3</v>
      </c>
      <c r="G13603" s="24"/>
    </row>
    <row r="13604" spans="1:7" x14ac:dyDescent="0.25">
      <c r="A13604" s="6" t="s">
        <v>288</v>
      </c>
      <c r="B13604" s="7">
        <v>45968</v>
      </c>
      <c r="C13604" s="8">
        <v>1669.64</v>
      </c>
      <c r="D13604" s="20">
        <v>7.1077000000000001E-2</v>
      </c>
      <c r="E13604" s="35" cm="1">
        <f t="array" ref="E13604">INDEX('Curva Juros'!$B$7:$B$73,MATCH(C13604,'Curva Juros'!$A$7:$A$73,1)) +
(C13604-INDEX('Curva Juros'!$A$7:$A$73,MATCH(C13604,'Curva Juros'!$A$7:$A$73,1))) *
(INDEX('Curva Juros'!$B$7:$B$73,MATCH(C13604,'Curva Juros'!$A$7:$A$73,1)+1) -
INDEX('Curva Juros'!$B$7:$B$73,MATCH(C13604,'Curva Juros'!$A$7:$A$73,1))) /
(INDEX('Curva Juros'!$A$7:$A$73,MATCH(C13604,'Curva Juros'!$A$7:$A$73,1)+1) -
INDEX('Curva Juros'!$A$7:$A$73,MATCH(C13604,'Curva Juros'!$A$7:$A$73,1)))</f>
        <v>7.5365146666666671</v>
      </c>
      <c r="F13604" s="24">
        <f t="shared" si="212"/>
        <v>-4.2881466666666729E-3</v>
      </c>
      <c r="G13604" s="24"/>
    </row>
    <row r="13605" spans="1:7" x14ac:dyDescent="0.25">
      <c r="A13605" s="3" t="s">
        <v>288</v>
      </c>
      <c r="B13605" s="4">
        <v>45975</v>
      </c>
      <c r="C13605" s="5">
        <v>1669.27</v>
      </c>
      <c r="D13605" s="19">
        <v>6.9606000000000001E-2</v>
      </c>
      <c r="E13605" s="35" cm="1">
        <f t="array" ref="E13605">INDEX('Curva Juros'!$B$7:$B$73,MATCH(C13605,'Curva Juros'!$A$7:$A$73,1)) +
(C13605-INDEX('Curva Juros'!$A$7:$A$73,MATCH(C13605,'Curva Juros'!$A$7:$A$73,1))) *
(INDEX('Curva Juros'!$B$7:$B$73,MATCH(C13605,'Curva Juros'!$A$7:$A$73,1)+1) -
INDEX('Curva Juros'!$B$7:$B$73,MATCH(C13605,'Curva Juros'!$A$7:$A$73,1))) /
(INDEX('Curva Juros'!$A$7:$A$73,MATCH(C13605,'Curva Juros'!$A$7:$A$73,1)+1) -
INDEX('Curva Juros'!$A$7:$A$73,MATCH(C13605,'Curva Juros'!$A$7:$A$73,1)))</f>
        <v>7.5366080476190476</v>
      </c>
      <c r="F13605" s="24">
        <f t="shared" si="212"/>
        <v>-5.7600804761904767E-3</v>
      </c>
      <c r="G13605" s="24"/>
    </row>
    <row r="13606" spans="1:7" x14ac:dyDescent="0.25">
      <c r="A13606" s="6" t="s">
        <v>288</v>
      </c>
      <c r="B13606" s="7">
        <v>45982</v>
      </c>
      <c r="C13606" s="8">
        <v>1740.42</v>
      </c>
      <c r="D13606" s="20">
        <v>6.9372000000000003E-2</v>
      </c>
      <c r="E13606" s="35" cm="1">
        <f t="array" ref="E13606">INDEX('Curva Juros'!$B$7:$B$73,MATCH(C13606,'Curva Juros'!$A$7:$A$73,1)) +
(C13606-INDEX('Curva Juros'!$A$7:$A$73,MATCH(C13606,'Curva Juros'!$A$7:$A$73,1))) *
(INDEX('Curva Juros'!$B$7:$B$73,MATCH(C13606,'Curva Juros'!$A$7:$A$73,1)+1) -
INDEX('Curva Juros'!$B$7:$B$73,MATCH(C13606,'Curva Juros'!$A$7:$A$73,1))) /
(INDEX('Curva Juros'!$A$7:$A$73,MATCH(C13606,'Curva Juros'!$A$7:$A$73,1)+1) -
INDEX('Curva Juros'!$A$7:$A$73,MATCH(C13606,'Curva Juros'!$A$7:$A$73,1)))</f>
        <v>7.5186511428571423</v>
      </c>
      <c r="F13606" s="24">
        <f t="shared" si="212"/>
        <v>-5.8145114285714228E-3</v>
      </c>
      <c r="G13606" s="24"/>
    </row>
    <row r="13607" spans="1:7" x14ac:dyDescent="0.25">
      <c r="A13607" s="3" t="s">
        <v>288</v>
      </c>
      <c r="B13607" s="4">
        <v>45989</v>
      </c>
      <c r="C13607" s="5">
        <v>1736.34</v>
      </c>
      <c r="D13607" s="19">
        <v>6.9042999999999993E-2</v>
      </c>
      <c r="E13607" s="35" cm="1">
        <f t="array" ref="E13607">INDEX('Curva Juros'!$B$7:$B$73,MATCH(C13607,'Curva Juros'!$A$7:$A$73,1)) +
(C13607-INDEX('Curva Juros'!$A$7:$A$73,MATCH(C13607,'Curva Juros'!$A$7:$A$73,1))) *
(INDEX('Curva Juros'!$B$7:$B$73,MATCH(C13607,'Curva Juros'!$A$7:$A$73,1)+1) -
INDEX('Curva Juros'!$B$7:$B$73,MATCH(C13607,'Curva Juros'!$A$7:$A$73,1))) /
(INDEX('Curva Juros'!$A$7:$A$73,MATCH(C13607,'Curva Juros'!$A$7:$A$73,1)+1) -
INDEX('Curva Juros'!$A$7:$A$73,MATCH(C13607,'Curva Juros'!$A$7:$A$73,1)))</f>
        <v>7.5196808571428573</v>
      </c>
      <c r="F13607" s="24">
        <f t="shared" si="212"/>
        <v>-6.1538085714285817E-3</v>
      </c>
      <c r="G13607" s="24"/>
    </row>
    <row r="13608" spans="1:7" x14ac:dyDescent="0.25">
      <c r="A13608" s="6" t="s">
        <v>288</v>
      </c>
      <c r="B13608" s="7">
        <v>45996</v>
      </c>
      <c r="C13608" s="8">
        <v>1730.48</v>
      </c>
      <c r="D13608" s="20">
        <v>6.9348999999999994E-2</v>
      </c>
      <c r="E13608" s="35" cm="1">
        <f t="array" ref="E13608">INDEX('Curva Juros'!$B$7:$B$73,MATCH(C13608,'Curva Juros'!$A$7:$A$73,1)) +
(C13608-INDEX('Curva Juros'!$A$7:$A$73,MATCH(C13608,'Curva Juros'!$A$7:$A$73,1))) *
(INDEX('Curva Juros'!$B$7:$B$73,MATCH(C13608,'Curva Juros'!$A$7:$A$73,1)+1) -
INDEX('Curva Juros'!$B$7:$B$73,MATCH(C13608,'Curva Juros'!$A$7:$A$73,1))) /
(INDEX('Curva Juros'!$A$7:$A$73,MATCH(C13608,'Curva Juros'!$A$7:$A$73,1)+1) -
INDEX('Curva Juros'!$A$7:$A$73,MATCH(C13608,'Curva Juros'!$A$7:$A$73,1)))</f>
        <v>7.5211598095238097</v>
      </c>
      <c r="F13608" s="24">
        <f t="shared" si="212"/>
        <v>-5.8625980952381057E-3</v>
      </c>
      <c r="G13608" s="24"/>
    </row>
    <row r="13609" spans="1:7" x14ac:dyDescent="0.25">
      <c r="A13609" s="3" t="s">
        <v>288</v>
      </c>
      <c r="B13609" s="4">
        <v>46003</v>
      </c>
      <c r="C13609" s="5">
        <v>1723.94</v>
      </c>
      <c r="D13609" s="19">
        <v>6.9898000000000002E-2</v>
      </c>
      <c r="E13609" s="35" cm="1">
        <f t="array" ref="E13609">INDEX('Curva Juros'!$B$7:$B$73,MATCH(C13609,'Curva Juros'!$A$7:$A$73,1)) +
(C13609-INDEX('Curva Juros'!$A$7:$A$73,MATCH(C13609,'Curva Juros'!$A$7:$A$73,1))) *
(INDEX('Curva Juros'!$B$7:$B$73,MATCH(C13609,'Curva Juros'!$A$7:$A$73,1)+1) -
INDEX('Curva Juros'!$B$7:$B$73,MATCH(C13609,'Curva Juros'!$A$7:$A$73,1))) /
(INDEX('Curva Juros'!$A$7:$A$73,MATCH(C13609,'Curva Juros'!$A$7:$A$73,1)+1) -
INDEX('Curva Juros'!$A$7:$A$73,MATCH(C13609,'Curva Juros'!$A$7:$A$73,1)))</f>
        <v>7.5228103809523805</v>
      </c>
      <c r="F13609" s="24">
        <f t="shared" si="212"/>
        <v>-5.3301038095237979E-3</v>
      </c>
      <c r="G13609" s="24"/>
    </row>
    <row r="13610" spans="1:7" x14ac:dyDescent="0.25">
      <c r="A13610" s="6" t="s">
        <v>288</v>
      </c>
      <c r="B13610" s="7">
        <v>46010</v>
      </c>
      <c r="C13610" s="8">
        <v>1717.84</v>
      </c>
      <c r="D13610" s="20">
        <v>7.0291000000000006E-2</v>
      </c>
      <c r="E13610" s="35" cm="1">
        <f t="array" ref="E13610">INDEX('Curva Juros'!$B$7:$B$73,MATCH(C13610,'Curva Juros'!$A$7:$A$73,1)) +
(C13610-INDEX('Curva Juros'!$A$7:$A$73,MATCH(C13610,'Curva Juros'!$A$7:$A$73,1))) *
(INDEX('Curva Juros'!$B$7:$B$73,MATCH(C13610,'Curva Juros'!$A$7:$A$73,1)+1) -
INDEX('Curva Juros'!$B$7:$B$73,MATCH(C13610,'Curva Juros'!$A$7:$A$73,1))) /
(INDEX('Curva Juros'!$A$7:$A$73,MATCH(C13610,'Curva Juros'!$A$7:$A$73,1)+1) -
INDEX('Curva Juros'!$A$7:$A$73,MATCH(C13610,'Curva Juros'!$A$7:$A$73,1)))</f>
        <v>7.5243499047619045</v>
      </c>
      <c r="F13610" s="24">
        <f t="shared" si="212"/>
        <v>-4.9524990476190328E-3</v>
      </c>
      <c r="G13610" s="24"/>
    </row>
    <row r="13611" spans="1:7" x14ac:dyDescent="0.25">
      <c r="A13611" s="3" t="s">
        <v>288</v>
      </c>
      <c r="B13611" s="4">
        <v>46017</v>
      </c>
      <c r="C13611" s="5">
        <v>1713.57</v>
      </c>
      <c r="D13611" s="19">
        <v>7.0388000000000006E-2</v>
      </c>
      <c r="E13611" s="35" cm="1">
        <f t="array" ref="E13611">INDEX('Curva Juros'!$B$7:$B$73,MATCH(C13611,'Curva Juros'!$A$7:$A$73,1)) +
(C13611-INDEX('Curva Juros'!$A$7:$A$73,MATCH(C13611,'Curva Juros'!$A$7:$A$73,1))) *
(INDEX('Curva Juros'!$B$7:$B$73,MATCH(C13611,'Curva Juros'!$A$7:$A$73,1)+1) -
INDEX('Curva Juros'!$B$7:$B$73,MATCH(C13611,'Curva Juros'!$A$7:$A$73,1))) /
(INDEX('Curva Juros'!$A$7:$A$73,MATCH(C13611,'Curva Juros'!$A$7:$A$73,1)+1) -
INDEX('Curva Juros'!$A$7:$A$73,MATCH(C13611,'Curva Juros'!$A$7:$A$73,1)))</f>
        <v>7.5254275714285717</v>
      </c>
      <c r="F13611" s="24">
        <f t="shared" si="212"/>
        <v>-4.8662757142857171E-3</v>
      </c>
      <c r="G13611" s="24"/>
    </row>
    <row r="13612" spans="1:7" x14ac:dyDescent="0.25">
      <c r="A13612" s="6" t="s">
        <v>288</v>
      </c>
      <c r="B13612" s="7">
        <v>46024</v>
      </c>
      <c r="C13612" s="8">
        <v>1710.74</v>
      </c>
      <c r="D13612" s="20">
        <v>6.9969000000000003E-2</v>
      </c>
      <c r="E13612" s="35" cm="1">
        <f t="array" ref="E13612">INDEX('Curva Juros'!$B$7:$B$73,MATCH(C13612,'Curva Juros'!$A$7:$A$73,1)) +
(C13612-INDEX('Curva Juros'!$A$7:$A$73,MATCH(C13612,'Curva Juros'!$A$7:$A$73,1))) *
(INDEX('Curva Juros'!$B$7:$B$73,MATCH(C13612,'Curva Juros'!$A$7:$A$73,1)+1) -
INDEX('Curva Juros'!$B$7:$B$73,MATCH(C13612,'Curva Juros'!$A$7:$A$73,1))) /
(INDEX('Curva Juros'!$A$7:$A$73,MATCH(C13612,'Curva Juros'!$A$7:$A$73,1)+1) -
INDEX('Curva Juros'!$A$7:$A$73,MATCH(C13612,'Curva Juros'!$A$7:$A$73,1)))</f>
        <v>7.5261418095238097</v>
      </c>
      <c r="F13612" s="24">
        <f t="shared" si="212"/>
        <v>-5.2924180952380884E-3</v>
      </c>
      <c r="G13612" s="24"/>
    </row>
    <row r="13613" spans="1:7" x14ac:dyDescent="0.25">
      <c r="A13613" s="3" t="s">
        <v>288</v>
      </c>
      <c r="B13613" s="4">
        <v>46031</v>
      </c>
      <c r="C13613" s="5">
        <v>1701.5</v>
      </c>
      <c r="D13613" s="19">
        <v>7.1481000000000003E-2</v>
      </c>
      <c r="E13613" s="35" cm="1">
        <f t="array" ref="E13613">INDEX('Curva Juros'!$B$7:$B$73,MATCH(C13613,'Curva Juros'!$A$7:$A$73,1)) +
(C13613-INDEX('Curva Juros'!$A$7:$A$73,MATCH(C13613,'Curva Juros'!$A$7:$A$73,1))) *
(INDEX('Curva Juros'!$B$7:$B$73,MATCH(C13613,'Curva Juros'!$A$7:$A$73,1)+1) -
INDEX('Curva Juros'!$B$7:$B$73,MATCH(C13613,'Curva Juros'!$A$7:$A$73,1))) /
(INDEX('Curva Juros'!$A$7:$A$73,MATCH(C13613,'Curva Juros'!$A$7:$A$73,1)+1) -
INDEX('Curva Juros'!$A$7:$A$73,MATCH(C13613,'Curva Juros'!$A$7:$A$73,1)))</f>
        <v>7.5284738095238097</v>
      </c>
      <c r="F13613" s="24">
        <f t="shared" si="212"/>
        <v>-3.8037380952380961E-3</v>
      </c>
      <c r="G13613" s="24"/>
    </row>
    <row r="13614" spans="1:7" x14ac:dyDescent="0.25">
      <c r="A13614" s="6" t="s">
        <v>288</v>
      </c>
      <c r="B13614" s="7">
        <v>46038</v>
      </c>
      <c r="C13614" s="8">
        <v>1694.62</v>
      </c>
      <c r="D13614" s="20">
        <v>7.2151999999999994E-2</v>
      </c>
      <c r="E13614" s="35" cm="1">
        <f t="array" ref="E13614">INDEX('Curva Juros'!$B$7:$B$73,MATCH(C13614,'Curva Juros'!$A$7:$A$73,1)) +
(C13614-INDEX('Curva Juros'!$A$7:$A$73,MATCH(C13614,'Curva Juros'!$A$7:$A$73,1))) *
(INDEX('Curva Juros'!$B$7:$B$73,MATCH(C13614,'Curva Juros'!$A$7:$A$73,1)+1) -
INDEX('Curva Juros'!$B$7:$B$73,MATCH(C13614,'Curva Juros'!$A$7:$A$73,1))) /
(INDEX('Curva Juros'!$A$7:$A$73,MATCH(C13614,'Curva Juros'!$A$7:$A$73,1)+1) -
INDEX('Curva Juros'!$A$7:$A$73,MATCH(C13614,'Curva Juros'!$A$7:$A$73,1)))</f>
        <v>7.5302101904761907</v>
      </c>
      <c r="F13614" s="24">
        <f t="shared" si="212"/>
        <v>-3.1501019047619067E-3</v>
      </c>
      <c r="G13614" s="24"/>
    </row>
    <row r="13615" spans="1:7" x14ac:dyDescent="0.25">
      <c r="A13615" s="3" t="s">
        <v>288</v>
      </c>
      <c r="B13615" s="4">
        <v>46045</v>
      </c>
      <c r="C13615" s="5">
        <v>1693.24</v>
      </c>
      <c r="D13615" s="19">
        <v>7.0859000000000005E-2</v>
      </c>
      <c r="E13615" s="35" cm="1">
        <f t="array" ref="E13615">INDEX('Curva Juros'!$B$7:$B$73,MATCH(C13615,'Curva Juros'!$A$7:$A$73,1)) +
(C13615-INDEX('Curva Juros'!$A$7:$A$73,MATCH(C13615,'Curva Juros'!$A$7:$A$73,1))) *
(INDEX('Curva Juros'!$B$7:$B$73,MATCH(C13615,'Curva Juros'!$A$7:$A$73,1)+1) -
INDEX('Curva Juros'!$B$7:$B$73,MATCH(C13615,'Curva Juros'!$A$7:$A$73,1))) /
(INDEX('Curva Juros'!$A$7:$A$73,MATCH(C13615,'Curva Juros'!$A$7:$A$73,1)+1) -
INDEX('Curva Juros'!$A$7:$A$73,MATCH(C13615,'Curva Juros'!$A$7:$A$73,1)))</f>
        <v>7.5305584761904765</v>
      </c>
      <c r="F13615" s="24">
        <f t="shared" si="212"/>
        <v>-4.4465847619047649E-3</v>
      </c>
      <c r="G13615" s="24"/>
    </row>
    <row r="13616" spans="1:7" x14ac:dyDescent="0.25">
      <c r="A13616" s="6" t="s">
        <v>288</v>
      </c>
      <c r="B13616" s="7">
        <v>46052</v>
      </c>
      <c r="C13616" s="8">
        <v>1696.51</v>
      </c>
      <c r="D13616" s="20">
        <v>6.7912E-2</v>
      </c>
      <c r="E13616" s="35" cm="1">
        <f t="array" ref="E13616">INDEX('Curva Juros'!$B$7:$B$73,MATCH(C13616,'Curva Juros'!$A$7:$A$73,1)) +
(C13616-INDEX('Curva Juros'!$A$7:$A$73,MATCH(C13616,'Curva Juros'!$A$7:$A$73,1))) *
(INDEX('Curva Juros'!$B$7:$B$73,MATCH(C13616,'Curva Juros'!$A$7:$A$73,1)+1) -
INDEX('Curva Juros'!$B$7:$B$73,MATCH(C13616,'Curva Juros'!$A$7:$A$73,1))) /
(INDEX('Curva Juros'!$A$7:$A$73,MATCH(C13616,'Curva Juros'!$A$7:$A$73,1)+1) -
INDEX('Curva Juros'!$A$7:$A$73,MATCH(C13616,'Curva Juros'!$A$7:$A$73,1)))</f>
        <v>7.5297331904761906</v>
      </c>
      <c r="F13616" s="24">
        <f t="shared" si="212"/>
        <v>-7.3853319047618993E-3</v>
      </c>
      <c r="G13616" s="24"/>
    </row>
    <row r="13617" spans="1:7" x14ac:dyDescent="0.25">
      <c r="A13617" s="3" t="s">
        <v>288</v>
      </c>
      <c r="B13617" s="4">
        <v>46059</v>
      </c>
      <c r="C13617" s="5">
        <v>1688.52</v>
      </c>
      <c r="D13617" s="19">
        <v>6.8976999999999997E-2</v>
      </c>
      <c r="E13617" s="35" cm="1">
        <f t="array" ref="E13617">INDEX('Curva Juros'!$B$7:$B$73,MATCH(C13617,'Curva Juros'!$A$7:$A$73,1)) +
(C13617-INDEX('Curva Juros'!$A$7:$A$73,MATCH(C13617,'Curva Juros'!$A$7:$A$73,1))) *
(INDEX('Curva Juros'!$B$7:$B$73,MATCH(C13617,'Curva Juros'!$A$7:$A$73,1)+1) -
INDEX('Curva Juros'!$B$7:$B$73,MATCH(C13617,'Curva Juros'!$A$7:$A$73,1))) /
(INDEX('Curva Juros'!$A$7:$A$73,MATCH(C13617,'Curva Juros'!$A$7:$A$73,1)+1) -
INDEX('Curva Juros'!$A$7:$A$73,MATCH(C13617,'Curva Juros'!$A$7:$A$73,1)))</f>
        <v>7.5317497142857146</v>
      </c>
      <c r="F13617" s="24">
        <f t="shared" si="212"/>
        <v>-6.3404971428571433E-3</v>
      </c>
      <c r="G13617" s="24"/>
    </row>
    <row r="13618" spans="1:7" x14ac:dyDescent="0.25">
      <c r="A13618" s="6" t="s">
        <v>288</v>
      </c>
      <c r="B13618" s="7">
        <v>46066</v>
      </c>
      <c r="C13618" s="8">
        <v>1682.64</v>
      </c>
      <c r="D13618" s="20">
        <v>6.9292000000000006E-2</v>
      </c>
      <c r="E13618" s="35" cm="1">
        <f t="array" ref="E13618">INDEX('Curva Juros'!$B$7:$B$73,MATCH(C13618,'Curva Juros'!$A$7:$A$73,1)) +
(C13618-INDEX('Curva Juros'!$A$7:$A$73,MATCH(C13618,'Curva Juros'!$A$7:$A$73,1))) *
(INDEX('Curva Juros'!$B$7:$B$73,MATCH(C13618,'Curva Juros'!$A$7:$A$73,1)+1) -
INDEX('Curva Juros'!$B$7:$B$73,MATCH(C13618,'Curva Juros'!$A$7:$A$73,1))) /
(INDEX('Curva Juros'!$A$7:$A$73,MATCH(C13618,'Curva Juros'!$A$7:$A$73,1)+1) -
INDEX('Curva Juros'!$A$7:$A$73,MATCH(C13618,'Curva Juros'!$A$7:$A$73,1)))</f>
        <v>7.5332337142857142</v>
      </c>
      <c r="F13618" s="24">
        <f t="shared" si="212"/>
        <v>-6.0403371428571356E-3</v>
      </c>
      <c r="G13618" s="24"/>
    </row>
    <row r="13619" spans="1:7" x14ac:dyDescent="0.25">
      <c r="A13619" s="3" t="s">
        <v>288</v>
      </c>
      <c r="B13619" s="4">
        <v>46073</v>
      </c>
      <c r="C13619" s="5">
        <v>1680.92</v>
      </c>
      <c r="D13619" s="19">
        <v>6.8835999999999994E-2</v>
      </c>
      <c r="E13619" s="35" cm="1">
        <f t="array" ref="E13619">INDEX('Curva Juros'!$B$7:$B$73,MATCH(C13619,'Curva Juros'!$A$7:$A$73,1)) +
(C13619-INDEX('Curva Juros'!$A$7:$A$73,MATCH(C13619,'Curva Juros'!$A$7:$A$73,1))) *
(INDEX('Curva Juros'!$B$7:$B$73,MATCH(C13619,'Curva Juros'!$A$7:$A$73,1)+1) -
INDEX('Curva Juros'!$B$7:$B$73,MATCH(C13619,'Curva Juros'!$A$7:$A$73,1))) /
(INDEX('Curva Juros'!$A$7:$A$73,MATCH(C13619,'Curva Juros'!$A$7:$A$73,1)+1) -
INDEX('Curva Juros'!$A$7:$A$73,MATCH(C13619,'Curva Juros'!$A$7:$A$73,1)))</f>
        <v>7.5336678095238092</v>
      </c>
      <c r="F13619" s="24">
        <f t="shared" si="212"/>
        <v>-6.500678095238091E-3</v>
      </c>
      <c r="G13619" s="24"/>
    </row>
    <row r="13620" spans="1:7" x14ac:dyDescent="0.25">
      <c r="A13620" s="6" t="s">
        <v>288</v>
      </c>
      <c r="B13620" s="7">
        <v>46080</v>
      </c>
      <c r="C13620" s="8">
        <v>1680.07</v>
      </c>
      <c r="D13620" s="20">
        <v>6.7354999999999998E-2</v>
      </c>
      <c r="E13620" s="35" cm="1">
        <f t="array" ref="E13620">INDEX('Curva Juros'!$B$7:$B$73,MATCH(C13620,'Curva Juros'!$A$7:$A$73,1)) +
(C13620-INDEX('Curva Juros'!$A$7:$A$73,MATCH(C13620,'Curva Juros'!$A$7:$A$73,1))) *
(INDEX('Curva Juros'!$B$7:$B$73,MATCH(C13620,'Curva Juros'!$A$7:$A$73,1)+1) -
INDEX('Curva Juros'!$B$7:$B$73,MATCH(C13620,'Curva Juros'!$A$7:$A$73,1))) /
(INDEX('Curva Juros'!$A$7:$A$73,MATCH(C13620,'Curva Juros'!$A$7:$A$73,1)+1) -
INDEX('Curva Juros'!$A$7:$A$73,MATCH(C13620,'Curva Juros'!$A$7:$A$73,1)))</f>
        <v>7.5338823333333336</v>
      </c>
      <c r="F13620" s="24">
        <f t="shared" si="212"/>
        <v>-7.9838233333333342E-3</v>
      </c>
      <c r="G13620" s="24"/>
    </row>
    <row r="13621" spans="1:7" x14ac:dyDescent="0.25">
      <c r="A13621" s="3" t="s">
        <v>289</v>
      </c>
      <c r="B13621" s="4">
        <v>45723</v>
      </c>
      <c r="C13621" s="5">
        <v>2140.9299999999998</v>
      </c>
      <c r="D13621" s="19">
        <v>7.7605999999999994E-2</v>
      </c>
      <c r="E13621" s="35" cm="1">
        <f t="array" ref="E13621">INDEX('Curva Juros'!$B$7:$B$73,MATCH(C13621,'Curva Juros'!$A$7:$A$73,1)) +
(C13621-INDEX('Curva Juros'!$A$7:$A$73,MATCH(C13621,'Curva Juros'!$A$7:$A$73,1))) *
(INDEX('Curva Juros'!$B$7:$B$73,MATCH(C13621,'Curva Juros'!$A$7:$A$73,1)+1) -
INDEX('Curva Juros'!$B$7:$B$73,MATCH(C13621,'Curva Juros'!$A$7:$A$73,1))) /
(INDEX('Curva Juros'!$A$7:$A$73,MATCH(C13621,'Curva Juros'!$A$7:$A$73,1)+1) -
INDEX('Curva Juros'!$A$7:$A$73,MATCH(C13621,'Curva Juros'!$A$7:$A$73,1)))</f>
        <v>7.4146768412698414</v>
      </c>
      <c r="F13621" s="24">
        <f t="shared" si="212"/>
        <v>3.4592315873015755E-3</v>
      </c>
      <c r="G13621" s="24"/>
    </row>
    <row r="13622" spans="1:7" x14ac:dyDescent="0.25">
      <c r="A13622" s="6" t="s">
        <v>289</v>
      </c>
      <c r="B13622" s="7">
        <v>45730</v>
      </c>
      <c r="C13622" s="8">
        <v>2140.86</v>
      </c>
      <c r="D13622" s="20">
        <v>7.6919000000000001E-2</v>
      </c>
      <c r="E13622" s="35" cm="1">
        <f t="array" ref="E13622">INDEX('Curva Juros'!$B$7:$B$73,MATCH(C13622,'Curva Juros'!$A$7:$A$73,1)) +
(C13622-INDEX('Curva Juros'!$A$7:$A$73,MATCH(C13622,'Curva Juros'!$A$7:$A$73,1))) *
(INDEX('Curva Juros'!$B$7:$B$73,MATCH(C13622,'Curva Juros'!$A$7:$A$73,1)+1) -
INDEX('Curva Juros'!$B$7:$B$73,MATCH(C13622,'Curva Juros'!$A$7:$A$73,1))) /
(INDEX('Curva Juros'!$A$7:$A$73,MATCH(C13622,'Curva Juros'!$A$7:$A$73,1)+1) -
INDEX('Curva Juros'!$A$7:$A$73,MATCH(C13622,'Curva Juros'!$A$7:$A$73,1)))</f>
        <v>7.4146949523809518</v>
      </c>
      <c r="F13622" s="24">
        <f t="shared" si="212"/>
        <v>2.7720504761904879E-3</v>
      </c>
      <c r="G13622" s="24"/>
    </row>
    <row r="13623" spans="1:7" x14ac:dyDescent="0.25">
      <c r="A13623" s="3" t="s">
        <v>289</v>
      </c>
      <c r="B13623" s="4">
        <v>45737</v>
      </c>
      <c r="C13623" s="5">
        <v>2136.75</v>
      </c>
      <c r="D13623" s="19">
        <v>7.6795000000000002E-2</v>
      </c>
      <c r="E13623" s="35" cm="1">
        <f t="array" ref="E13623">INDEX('Curva Juros'!$B$7:$B$73,MATCH(C13623,'Curva Juros'!$A$7:$A$73,1)) +
(C13623-INDEX('Curva Juros'!$A$7:$A$73,MATCH(C13623,'Curva Juros'!$A$7:$A$73,1))) *
(INDEX('Curva Juros'!$B$7:$B$73,MATCH(C13623,'Curva Juros'!$A$7:$A$73,1)+1) -
INDEX('Curva Juros'!$B$7:$B$73,MATCH(C13623,'Curva Juros'!$A$7:$A$73,1))) /
(INDEX('Curva Juros'!$A$7:$A$73,MATCH(C13623,'Curva Juros'!$A$7:$A$73,1)+1) -
INDEX('Curva Juros'!$A$7:$A$73,MATCH(C13623,'Curva Juros'!$A$7:$A$73,1)))</f>
        <v>7.4157583333333328</v>
      </c>
      <c r="F13623" s="24">
        <f t="shared" si="212"/>
        <v>2.6374166666666699E-3</v>
      </c>
      <c r="G13623" s="24"/>
    </row>
    <row r="13624" spans="1:7" x14ac:dyDescent="0.25">
      <c r="A13624" s="6" t="s">
        <v>289</v>
      </c>
      <c r="B13624" s="7">
        <v>45744</v>
      </c>
      <c r="C13624" s="8">
        <v>2128.0100000000002</v>
      </c>
      <c r="D13624" s="20">
        <v>7.7315999999999996E-2</v>
      </c>
      <c r="E13624" s="35" cm="1">
        <f t="array" ref="E13624">INDEX('Curva Juros'!$B$7:$B$73,MATCH(C13624,'Curva Juros'!$A$7:$A$73,1)) +
(C13624-INDEX('Curva Juros'!$A$7:$A$73,MATCH(C13624,'Curva Juros'!$A$7:$A$73,1))) *
(INDEX('Curva Juros'!$B$7:$B$73,MATCH(C13624,'Curva Juros'!$A$7:$A$73,1)+1) -
INDEX('Curva Juros'!$B$7:$B$73,MATCH(C13624,'Curva Juros'!$A$7:$A$73,1))) /
(INDEX('Curva Juros'!$A$7:$A$73,MATCH(C13624,'Curva Juros'!$A$7:$A$73,1)+1) -
INDEX('Curva Juros'!$A$7:$A$73,MATCH(C13624,'Curva Juros'!$A$7:$A$73,1)))</f>
        <v>7.4180196349206344</v>
      </c>
      <c r="F13624" s="24">
        <f t="shared" si="212"/>
        <v>3.1358036507936476E-3</v>
      </c>
      <c r="G13624" s="24"/>
    </row>
    <row r="13625" spans="1:7" x14ac:dyDescent="0.25">
      <c r="A13625" s="3" t="s">
        <v>289</v>
      </c>
      <c r="B13625" s="4">
        <v>45751</v>
      </c>
      <c r="C13625" s="5">
        <v>2136.9299999999998</v>
      </c>
      <c r="D13625" s="19">
        <v>7.5374999999999998E-2</v>
      </c>
      <c r="E13625" s="35" cm="1">
        <f t="array" ref="E13625">INDEX('Curva Juros'!$B$7:$B$73,MATCH(C13625,'Curva Juros'!$A$7:$A$73,1)) +
(C13625-INDEX('Curva Juros'!$A$7:$A$73,MATCH(C13625,'Curva Juros'!$A$7:$A$73,1))) *
(INDEX('Curva Juros'!$B$7:$B$73,MATCH(C13625,'Curva Juros'!$A$7:$A$73,1)+1) -
INDEX('Curva Juros'!$B$7:$B$73,MATCH(C13625,'Curva Juros'!$A$7:$A$73,1))) /
(INDEX('Curva Juros'!$A$7:$A$73,MATCH(C13625,'Curva Juros'!$A$7:$A$73,1)+1) -
INDEX('Curva Juros'!$A$7:$A$73,MATCH(C13625,'Curva Juros'!$A$7:$A$73,1)))</f>
        <v>7.4157117619047614</v>
      </c>
      <c r="F13625" s="24">
        <f t="shared" si="212"/>
        <v>1.2178823809523842E-3</v>
      </c>
      <c r="G13625" s="24"/>
    </row>
    <row r="13626" spans="1:7" x14ac:dyDescent="0.25">
      <c r="A13626" s="6" t="s">
        <v>289</v>
      </c>
      <c r="B13626" s="7">
        <v>45758</v>
      </c>
      <c r="C13626" s="8">
        <v>2113.41</v>
      </c>
      <c r="D13626" s="20">
        <v>7.7958E-2</v>
      </c>
      <c r="E13626" s="35" cm="1">
        <f t="array" ref="E13626">INDEX('Curva Juros'!$B$7:$B$73,MATCH(C13626,'Curva Juros'!$A$7:$A$73,1)) +
(C13626-INDEX('Curva Juros'!$A$7:$A$73,MATCH(C13626,'Curva Juros'!$A$7:$A$73,1))) *
(INDEX('Curva Juros'!$B$7:$B$73,MATCH(C13626,'Curva Juros'!$A$7:$A$73,1)+1) -
INDEX('Curva Juros'!$B$7:$B$73,MATCH(C13626,'Curva Juros'!$A$7:$A$73,1))) /
(INDEX('Curva Juros'!$A$7:$A$73,MATCH(C13626,'Curva Juros'!$A$7:$A$73,1)+1) -
INDEX('Curva Juros'!$A$7:$A$73,MATCH(C13626,'Curva Juros'!$A$7:$A$73,1)))</f>
        <v>7.4217970952380954</v>
      </c>
      <c r="F13626" s="24">
        <f t="shared" si="212"/>
        <v>3.7400290476190395E-3</v>
      </c>
      <c r="G13626" s="24"/>
    </row>
    <row r="13627" spans="1:7" x14ac:dyDescent="0.25">
      <c r="A13627" s="3" t="s">
        <v>289</v>
      </c>
      <c r="B13627" s="4">
        <v>45764</v>
      </c>
      <c r="C13627" s="5">
        <v>2112.52</v>
      </c>
      <c r="D13627" s="19">
        <v>7.7523999999999996E-2</v>
      </c>
      <c r="E13627" s="35" cm="1">
        <f t="array" ref="E13627">INDEX('Curva Juros'!$B$7:$B$73,MATCH(C13627,'Curva Juros'!$A$7:$A$73,1)) +
(C13627-INDEX('Curva Juros'!$A$7:$A$73,MATCH(C13627,'Curva Juros'!$A$7:$A$73,1))) *
(INDEX('Curva Juros'!$B$7:$B$73,MATCH(C13627,'Curva Juros'!$A$7:$A$73,1)+1) -
INDEX('Curva Juros'!$B$7:$B$73,MATCH(C13627,'Curva Juros'!$A$7:$A$73,1))) /
(INDEX('Curva Juros'!$A$7:$A$73,MATCH(C13627,'Curva Juros'!$A$7:$A$73,1)+1) -
INDEX('Curva Juros'!$A$7:$A$73,MATCH(C13627,'Curva Juros'!$A$7:$A$73,1)))</f>
        <v>7.4220273650793649</v>
      </c>
      <c r="F13627" s="24">
        <f t="shared" si="212"/>
        <v>3.3037263492063512E-3</v>
      </c>
      <c r="G13627" s="24"/>
    </row>
    <row r="13628" spans="1:7" x14ac:dyDescent="0.25">
      <c r="A13628" s="6" t="s">
        <v>289</v>
      </c>
      <c r="B13628" s="7">
        <v>45772</v>
      </c>
      <c r="C13628" s="8">
        <v>2114.08</v>
      </c>
      <c r="D13628" s="20">
        <v>7.6748999999999998E-2</v>
      </c>
      <c r="E13628" s="35" cm="1">
        <f t="array" ref="E13628">INDEX('Curva Juros'!$B$7:$B$73,MATCH(C13628,'Curva Juros'!$A$7:$A$73,1)) +
(C13628-INDEX('Curva Juros'!$A$7:$A$73,MATCH(C13628,'Curva Juros'!$A$7:$A$73,1))) *
(INDEX('Curva Juros'!$B$7:$B$73,MATCH(C13628,'Curva Juros'!$A$7:$A$73,1)+1) -
INDEX('Curva Juros'!$B$7:$B$73,MATCH(C13628,'Curva Juros'!$A$7:$A$73,1))) /
(INDEX('Curva Juros'!$A$7:$A$73,MATCH(C13628,'Curva Juros'!$A$7:$A$73,1)+1) -
INDEX('Curva Juros'!$A$7:$A$73,MATCH(C13628,'Curva Juros'!$A$7:$A$73,1)))</f>
        <v>7.421623746031746</v>
      </c>
      <c r="F13628" s="24">
        <f t="shared" si="212"/>
        <v>2.5327625396825426E-3</v>
      </c>
      <c r="G13628" s="24"/>
    </row>
    <row r="13629" spans="1:7" x14ac:dyDescent="0.25">
      <c r="A13629" s="3" t="s">
        <v>289</v>
      </c>
      <c r="B13629" s="4">
        <v>45779</v>
      </c>
      <c r="C13629" s="5">
        <v>2118.73</v>
      </c>
      <c r="D13629" s="19">
        <v>7.5542999999999999E-2</v>
      </c>
      <c r="E13629" s="35" cm="1">
        <f t="array" ref="E13629">INDEX('Curva Juros'!$B$7:$B$73,MATCH(C13629,'Curva Juros'!$A$7:$A$73,1)) +
(C13629-INDEX('Curva Juros'!$A$7:$A$73,MATCH(C13629,'Curva Juros'!$A$7:$A$73,1))) *
(INDEX('Curva Juros'!$B$7:$B$73,MATCH(C13629,'Curva Juros'!$A$7:$A$73,1)+1) -
INDEX('Curva Juros'!$B$7:$B$73,MATCH(C13629,'Curva Juros'!$A$7:$A$73,1))) /
(INDEX('Curva Juros'!$A$7:$A$73,MATCH(C13629,'Curva Juros'!$A$7:$A$73,1)+1) -
INDEX('Curva Juros'!$A$7:$A$73,MATCH(C13629,'Curva Juros'!$A$7:$A$73,1)))</f>
        <v>7.4204206507936501</v>
      </c>
      <c r="F13629" s="24">
        <f t="shared" si="212"/>
        <v>1.338793492063492E-3</v>
      </c>
      <c r="G13629" s="24"/>
    </row>
    <row r="13630" spans="1:7" x14ac:dyDescent="0.25">
      <c r="A13630" s="6" t="s">
        <v>289</v>
      </c>
      <c r="B13630" s="7">
        <v>45786</v>
      </c>
      <c r="C13630" s="8">
        <v>2132.5300000000002</v>
      </c>
      <c r="D13630" s="20">
        <v>7.2924000000000003E-2</v>
      </c>
      <c r="E13630" s="35" cm="1">
        <f t="array" ref="E13630">INDEX('Curva Juros'!$B$7:$B$73,MATCH(C13630,'Curva Juros'!$A$7:$A$73,1)) +
(C13630-INDEX('Curva Juros'!$A$7:$A$73,MATCH(C13630,'Curva Juros'!$A$7:$A$73,1))) *
(INDEX('Curva Juros'!$B$7:$B$73,MATCH(C13630,'Curva Juros'!$A$7:$A$73,1)+1) -
INDEX('Curva Juros'!$B$7:$B$73,MATCH(C13630,'Curva Juros'!$A$7:$A$73,1))) /
(INDEX('Curva Juros'!$A$7:$A$73,MATCH(C13630,'Curva Juros'!$A$7:$A$73,1)+1) -
INDEX('Curva Juros'!$A$7:$A$73,MATCH(C13630,'Curva Juros'!$A$7:$A$73,1)))</f>
        <v>7.4168501746031739</v>
      </c>
      <c r="F13630" s="24">
        <f t="shared" si="212"/>
        <v>-1.2445017460317315E-3</v>
      </c>
      <c r="G13630" s="24"/>
    </row>
    <row r="13631" spans="1:7" x14ac:dyDescent="0.25">
      <c r="A13631" s="3" t="s">
        <v>289</v>
      </c>
      <c r="B13631" s="4">
        <v>45793</v>
      </c>
      <c r="C13631" s="5">
        <v>2227.12</v>
      </c>
      <c r="D13631" s="19">
        <v>7.2853000000000001E-2</v>
      </c>
      <c r="E13631" s="35" cm="1">
        <f t="array" ref="E13631">INDEX('Curva Juros'!$B$7:$B$73,MATCH(C13631,'Curva Juros'!$A$7:$A$73,1)) +
(C13631-INDEX('Curva Juros'!$A$7:$A$73,MATCH(C13631,'Curva Juros'!$A$7:$A$73,1))) *
(INDEX('Curva Juros'!$B$7:$B$73,MATCH(C13631,'Curva Juros'!$A$7:$A$73,1)+1) -
INDEX('Curva Juros'!$B$7:$B$73,MATCH(C13631,'Curva Juros'!$A$7:$A$73,1))) /
(INDEX('Curva Juros'!$A$7:$A$73,MATCH(C13631,'Curva Juros'!$A$7:$A$73,1)+1) -
INDEX('Curva Juros'!$A$7:$A$73,MATCH(C13631,'Curva Juros'!$A$7:$A$73,1)))</f>
        <v>7.3927822222222215</v>
      </c>
      <c r="F13631" s="24">
        <f t="shared" si="212"/>
        <v>-1.0748222222222159E-3</v>
      </c>
      <c r="G13631" s="24"/>
    </row>
    <row r="13632" spans="1:7" x14ac:dyDescent="0.25">
      <c r="A13632" s="6" t="s">
        <v>289</v>
      </c>
      <c r="B13632" s="7">
        <v>45800</v>
      </c>
      <c r="C13632" s="8">
        <v>2224.98</v>
      </c>
      <c r="D13632" s="20">
        <v>7.2427000000000005E-2</v>
      </c>
      <c r="E13632" s="35" cm="1">
        <f t="array" ref="E13632">INDEX('Curva Juros'!$B$7:$B$73,MATCH(C13632,'Curva Juros'!$A$7:$A$73,1)) +
(C13632-INDEX('Curva Juros'!$A$7:$A$73,MATCH(C13632,'Curva Juros'!$A$7:$A$73,1))) *
(INDEX('Curva Juros'!$B$7:$B$73,MATCH(C13632,'Curva Juros'!$A$7:$A$73,1)+1) -
INDEX('Curva Juros'!$B$7:$B$73,MATCH(C13632,'Curva Juros'!$A$7:$A$73,1))) /
(INDEX('Curva Juros'!$A$7:$A$73,MATCH(C13632,'Curva Juros'!$A$7:$A$73,1)+1) -
INDEX('Curva Juros'!$A$7:$A$73,MATCH(C13632,'Curva Juros'!$A$7:$A$73,1)))</f>
        <v>7.3933257142857141</v>
      </c>
      <c r="F13632" s="24">
        <f t="shared" si="212"/>
        <v>-1.5062571428571397E-3</v>
      </c>
      <c r="G13632" s="24"/>
    </row>
    <row r="13633" spans="1:7" x14ac:dyDescent="0.25">
      <c r="A13633" s="3" t="s">
        <v>289</v>
      </c>
      <c r="B13633" s="4">
        <v>45807</v>
      </c>
      <c r="C13633" s="5">
        <v>2216.85</v>
      </c>
      <c r="D13633" s="19">
        <v>7.2892999999999999E-2</v>
      </c>
      <c r="E13633" s="35" cm="1">
        <f t="array" ref="E13633">INDEX('Curva Juros'!$B$7:$B$73,MATCH(C13633,'Curva Juros'!$A$7:$A$73,1)) +
(C13633-INDEX('Curva Juros'!$A$7:$A$73,MATCH(C13633,'Curva Juros'!$A$7:$A$73,1))) *
(INDEX('Curva Juros'!$B$7:$B$73,MATCH(C13633,'Curva Juros'!$A$7:$A$73,1)+1) -
INDEX('Curva Juros'!$B$7:$B$73,MATCH(C13633,'Curva Juros'!$A$7:$A$73,1))) /
(INDEX('Curva Juros'!$A$7:$A$73,MATCH(C13633,'Curva Juros'!$A$7:$A$73,1)+1) -
INDEX('Curva Juros'!$A$7:$A$73,MATCH(C13633,'Curva Juros'!$A$7:$A$73,1)))</f>
        <v>7.3953904761904763</v>
      </c>
      <c r="F13633" s="24">
        <f t="shared" si="212"/>
        <v>-1.0609047619047629E-3</v>
      </c>
      <c r="G13633" s="24"/>
    </row>
    <row r="13634" spans="1:7" x14ac:dyDescent="0.25">
      <c r="A13634" s="6" t="s">
        <v>289</v>
      </c>
      <c r="B13634" s="7">
        <v>45814</v>
      </c>
      <c r="C13634" s="8">
        <v>2210.15</v>
      </c>
      <c r="D13634" s="20">
        <v>7.3147000000000004E-2</v>
      </c>
      <c r="E13634" s="35" cm="1">
        <f t="array" ref="E13634">INDEX('Curva Juros'!$B$7:$B$73,MATCH(C13634,'Curva Juros'!$A$7:$A$73,1)) +
(C13634-INDEX('Curva Juros'!$A$7:$A$73,MATCH(C13634,'Curva Juros'!$A$7:$A$73,1))) *
(INDEX('Curva Juros'!$B$7:$B$73,MATCH(C13634,'Curva Juros'!$A$7:$A$73,1)+1) -
INDEX('Curva Juros'!$B$7:$B$73,MATCH(C13634,'Curva Juros'!$A$7:$A$73,1))) /
(INDEX('Curva Juros'!$A$7:$A$73,MATCH(C13634,'Curva Juros'!$A$7:$A$73,1)+1) -
INDEX('Curva Juros'!$A$7:$A$73,MATCH(C13634,'Curva Juros'!$A$7:$A$73,1)))</f>
        <v>7.3970920634920629</v>
      </c>
      <c r="F13634" s="24">
        <f t="shared" si="212"/>
        <v>-8.2392063492062184E-4</v>
      </c>
      <c r="G13634" s="24"/>
    </row>
    <row r="13635" spans="1:7" x14ac:dyDescent="0.25">
      <c r="A13635" s="3" t="s">
        <v>289</v>
      </c>
      <c r="B13635" s="4">
        <v>45821</v>
      </c>
      <c r="C13635" s="5">
        <v>2201.65</v>
      </c>
      <c r="D13635" s="19">
        <v>7.3668999999999998E-2</v>
      </c>
      <c r="E13635" s="35" cm="1">
        <f t="array" ref="E13635">INDEX('Curva Juros'!$B$7:$B$73,MATCH(C13635,'Curva Juros'!$A$7:$A$73,1)) +
(C13635-INDEX('Curva Juros'!$A$7:$A$73,MATCH(C13635,'Curva Juros'!$A$7:$A$73,1))) *
(INDEX('Curva Juros'!$B$7:$B$73,MATCH(C13635,'Curva Juros'!$A$7:$A$73,1)+1) -
INDEX('Curva Juros'!$B$7:$B$73,MATCH(C13635,'Curva Juros'!$A$7:$A$73,1))) /
(INDEX('Curva Juros'!$A$7:$A$73,MATCH(C13635,'Curva Juros'!$A$7:$A$73,1)+1) -
INDEX('Curva Juros'!$A$7:$A$73,MATCH(C13635,'Curva Juros'!$A$7:$A$73,1)))</f>
        <v>7.3992507936507934</v>
      </c>
      <c r="F13635" s="24">
        <f t="shared" ref="F13635:F13698" si="213">D13635-E13635/100</f>
        <v>-3.235079365079413E-4</v>
      </c>
      <c r="G13635" s="24"/>
    </row>
    <row r="13636" spans="1:7" x14ac:dyDescent="0.25">
      <c r="A13636" s="6" t="s">
        <v>289</v>
      </c>
      <c r="B13636" s="7">
        <v>45828</v>
      </c>
      <c r="C13636" s="8">
        <v>2213.6</v>
      </c>
      <c r="D13636" s="20">
        <v>7.1290999999999993E-2</v>
      </c>
      <c r="E13636" s="35" cm="1">
        <f t="array" ref="E13636">INDEX('Curva Juros'!$B$7:$B$73,MATCH(C13636,'Curva Juros'!$A$7:$A$73,1)) +
(C13636-INDEX('Curva Juros'!$A$7:$A$73,MATCH(C13636,'Curva Juros'!$A$7:$A$73,1))) *
(INDEX('Curva Juros'!$B$7:$B$73,MATCH(C13636,'Curva Juros'!$A$7:$A$73,1)+1) -
INDEX('Curva Juros'!$B$7:$B$73,MATCH(C13636,'Curva Juros'!$A$7:$A$73,1))) /
(INDEX('Curva Juros'!$A$7:$A$73,MATCH(C13636,'Curva Juros'!$A$7:$A$73,1)+1) -
INDEX('Curva Juros'!$A$7:$A$73,MATCH(C13636,'Curva Juros'!$A$7:$A$73,1)))</f>
        <v>7.3962158730158727</v>
      </c>
      <c r="F13636" s="24">
        <f t="shared" si="213"/>
        <v>-2.671158730158732E-3</v>
      </c>
      <c r="G13636" s="24"/>
    </row>
    <row r="13637" spans="1:7" x14ac:dyDescent="0.25">
      <c r="A13637" s="3" t="s">
        <v>289</v>
      </c>
      <c r="B13637" s="4">
        <v>45835</v>
      </c>
      <c r="C13637" s="5">
        <v>2205.69</v>
      </c>
      <c r="D13637" s="19">
        <v>7.1723999999999996E-2</v>
      </c>
      <c r="E13637" s="35" cm="1">
        <f t="array" ref="E13637">INDEX('Curva Juros'!$B$7:$B$73,MATCH(C13637,'Curva Juros'!$A$7:$A$73,1)) +
(C13637-INDEX('Curva Juros'!$A$7:$A$73,MATCH(C13637,'Curva Juros'!$A$7:$A$73,1))) *
(INDEX('Curva Juros'!$B$7:$B$73,MATCH(C13637,'Curva Juros'!$A$7:$A$73,1)+1) -
INDEX('Curva Juros'!$B$7:$B$73,MATCH(C13637,'Curva Juros'!$A$7:$A$73,1))) /
(INDEX('Curva Juros'!$A$7:$A$73,MATCH(C13637,'Curva Juros'!$A$7:$A$73,1)+1) -
INDEX('Curva Juros'!$A$7:$A$73,MATCH(C13637,'Curva Juros'!$A$7:$A$73,1)))</f>
        <v>7.3982247619047614</v>
      </c>
      <c r="F13637" s="24">
        <f t="shared" si="213"/>
        <v>-2.2582476190476236E-3</v>
      </c>
      <c r="G13637" s="24"/>
    </row>
    <row r="13638" spans="1:7" x14ac:dyDescent="0.25">
      <c r="A13638" s="6" t="s">
        <v>289</v>
      </c>
      <c r="B13638" s="7">
        <v>45842</v>
      </c>
      <c r="C13638" s="8">
        <v>2205.0500000000002</v>
      </c>
      <c r="D13638" s="20">
        <v>7.1074999999999999E-2</v>
      </c>
      <c r="E13638" s="35" cm="1">
        <f t="array" ref="E13638">INDEX('Curva Juros'!$B$7:$B$73,MATCH(C13638,'Curva Juros'!$A$7:$A$73,1)) +
(C13638-INDEX('Curva Juros'!$A$7:$A$73,MATCH(C13638,'Curva Juros'!$A$7:$A$73,1))) *
(INDEX('Curva Juros'!$B$7:$B$73,MATCH(C13638,'Curva Juros'!$A$7:$A$73,1)+1) -
INDEX('Curva Juros'!$B$7:$B$73,MATCH(C13638,'Curva Juros'!$A$7:$A$73,1))) /
(INDEX('Curva Juros'!$A$7:$A$73,MATCH(C13638,'Curva Juros'!$A$7:$A$73,1)+1) -
INDEX('Curva Juros'!$A$7:$A$73,MATCH(C13638,'Curva Juros'!$A$7:$A$73,1)))</f>
        <v>7.3983873015873014</v>
      </c>
      <c r="F13638" s="24">
        <f t="shared" si="213"/>
        <v>-2.9088730158730175E-3</v>
      </c>
      <c r="G13638" s="24"/>
    </row>
    <row r="13639" spans="1:7" x14ac:dyDescent="0.25">
      <c r="A13639" s="3" t="s">
        <v>289</v>
      </c>
      <c r="B13639" s="4">
        <v>45849</v>
      </c>
      <c r="C13639" s="5">
        <v>2194.98</v>
      </c>
      <c r="D13639" s="19">
        <v>7.1830000000000005E-2</v>
      </c>
      <c r="E13639" s="35" cm="1">
        <f t="array" ref="E13639">INDEX('Curva Juros'!$B$7:$B$73,MATCH(C13639,'Curva Juros'!$A$7:$A$73,1)) +
(C13639-INDEX('Curva Juros'!$A$7:$A$73,MATCH(C13639,'Curva Juros'!$A$7:$A$73,1))) *
(INDEX('Curva Juros'!$B$7:$B$73,MATCH(C13639,'Curva Juros'!$A$7:$A$73,1)+1) -
INDEX('Curva Juros'!$B$7:$B$73,MATCH(C13639,'Curva Juros'!$A$7:$A$73,1))) /
(INDEX('Curva Juros'!$A$7:$A$73,MATCH(C13639,'Curva Juros'!$A$7:$A$73,1)+1) -
INDEX('Curva Juros'!$A$7:$A$73,MATCH(C13639,'Curva Juros'!$A$7:$A$73,1)))</f>
        <v>7.4009447619047615</v>
      </c>
      <c r="F13639" s="24">
        <f t="shared" si="213"/>
        <v>-2.1794476190476059E-3</v>
      </c>
      <c r="G13639" s="24"/>
    </row>
    <row r="13640" spans="1:7" x14ac:dyDescent="0.25">
      <c r="A13640" s="6" t="s">
        <v>289</v>
      </c>
      <c r="B13640" s="7">
        <v>45856</v>
      </c>
      <c r="C13640" s="8">
        <v>2178.64</v>
      </c>
      <c r="D13640" s="20">
        <v>7.3521000000000003E-2</v>
      </c>
      <c r="E13640" s="35" cm="1">
        <f t="array" ref="E13640">INDEX('Curva Juros'!$B$7:$B$73,MATCH(C13640,'Curva Juros'!$A$7:$A$73,1)) +
(C13640-INDEX('Curva Juros'!$A$7:$A$73,MATCH(C13640,'Curva Juros'!$A$7:$A$73,1))) *
(INDEX('Curva Juros'!$B$7:$B$73,MATCH(C13640,'Curva Juros'!$A$7:$A$73,1)+1) -
INDEX('Curva Juros'!$B$7:$B$73,MATCH(C13640,'Curva Juros'!$A$7:$A$73,1))) /
(INDEX('Curva Juros'!$A$7:$A$73,MATCH(C13640,'Curva Juros'!$A$7:$A$73,1)+1) -
INDEX('Curva Juros'!$A$7:$A$73,MATCH(C13640,'Curva Juros'!$A$7:$A$73,1)))</f>
        <v>7.4050946031746028</v>
      </c>
      <c r="F13640" s="24">
        <f t="shared" si="213"/>
        <v>-5.2994603174602584E-4</v>
      </c>
      <c r="G13640" s="24"/>
    </row>
    <row r="13641" spans="1:7" x14ac:dyDescent="0.25">
      <c r="A13641" s="3" t="s">
        <v>289</v>
      </c>
      <c r="B13641" s="4">
        <v>45863</v>
      </c>
      <c r="C13641" s="5">
        <v>2171.0500000000002</v>
      </c>
      <c r="D13641" s="19">
        <v>7.3908000000000001E-2</v>
      </c>
      <c r="E13641" s="35" cm="1">
        <f t="array" ref="E13641">INDEX('Curva Juros'!$B$7:$B$73,MATCH(C13641,'Curva Juros'!$A$7:$A$73,1)) +
(C13641-INDEX('Curva Juros'!$A$7:$A$73,MATCH(C13641,'Curva Juros'!$A$7:$A$73,1))) *
(INDEX('Curva Juros'!$B$7:$B$73,MATCH(C13641,'Curva Juros'!$A$7:$A$73,1)+1) -
INDEX('Curva Juros'!$B$7:$B$73,MATCH(C13641,'Curva Juros'!$A$7:$A$73,1))) /
(INDEX('Curva Juros'!$A$7:$A$73,MATCH(C13641,'Curva Juros'!$A$7:$A$73,1)+1) -
INDEX('Curva Juros'!$A$7:$A$73,MATCH(C13641,'Curva Juros'!$A$7:$A$73,1)))</f>
        <v>7.4070222222222215</v>
      </c>
      <c r="F13641" s="24">
        <f t="shared" si="213"/>
        <v>-1.6222222222221638E-4</v>
      </c>
      <c r="G13641" s="24"/>
    </row>
    <row r="13642" spans="1:7" x14ac:dyDescent="0.25">
      <c r="A13642" s="6" t="s">
        <v>289</v>
      </c>
      <c r="B13642" s="7">
        <v>45870</v>
      </c>
      <c r="C13642" s="8">
        <v>2168.7199999999998</v>
      </c>
      <c r="D13642" s="20">
        <v>7.3509000000000005E-2</v>
      </c>
      <c r="E13642" s="35" cm="1">
        <f t="array" ref="E13642">INDEX('Curva Juros'!$B$7:$B$73,MATCH(C13642,'Curva Juros'!$A$7:$A$73,1)) +
(C13642-INDEX('Curva Juros'!$A$7:$A$73,MATCH(C13642,'Curva Juros'!$A$7:$A$73,1))) *
(INDEX('Curva Juros'!$B$7:$B$73,MATCH(C13642,'Curva Juros'!$A$7:$A$73,1)+1) -
INDEX('Curva Juros'!$B$7:$B$73,MATCH(C13642,'Curva Juros'!$A$7:$A$73,1))) /
(INDEX('Curva Juros'!$A$7:$A$73,MATCH(C13642,'Curva Juros'!$A$7:$A$73,1)+1) -
INDEX('Curva Juros'!$A$7:$A$73,MATCH(C13642,'Curva Juros'!$A$7:$A$73,1)))</f>
        <v>7.4076139682539681</v>
      </c>
      <c r="F13642" s="24">
        <f t="shared" si="213"/>
        <v>-5.6713968253967184E-4</v>
      </c>
      <c r="G13642" s="24"/>
    </row>
    <row r="13643" spans="1:7" x14ac:dyDescent="0.25">
      <c r="A13643" s="3" t="s">
        <v>289</v>
      </c>
      <c r="B13643" s="4">
        <v>45877</v>
      </c>
      <c r="C13643" s="5">
        <v>2170.87</v>
      </c>
      <c r="D13643" s="19">
        <v>7.2442999999999994E-2</v>
      </c>
      <c r="E13643" s="35" cm="1">
        <f t="array" ref="E13643">INDEX('Curva Juros'!$B$7:$B$73,MATCH(C13643,'Curva Juros'!$A$7:$A$73,1)) +
(C13643-INDEX('Curva Juros'!$A$7:$A$73,MATCH(C13643,'Curva Juros'!$A$7:$A$73,1))) *
(INDEX('Curva Juros'!$B$7:$B$73,MATCH(C13643,'Curva Juros'!$A$7:$A$73,1)+1) -
INDEX('Curva Juros'!$B$7:$B$73,MATCH(C13643,'Curva Juros'!$A$7:$A$73,1))) /
(INDEX('Curva Juros'!$A$7:$A$73,MATCH(C13643,'Curva Juros'!$A$7:$A$73,1)+1) -
INDEX('Curva Juros'!$A$7:$A$73,MATCH(C13643,'Curva Juros'!$A$7:$A$73,1)))</f>
        <v>7.4070679365079366</v>
      </c>
      <c r="F13643" s="24">
        <f t="shared" si="213"/>
        <v>-1.6276793650793764E-3</v>
      </c>
      <c r="G13643" s="24"/>
    </row>
    <row r="13644" spans="1:7" x14ac:dyDescent="0.25">
      <c r="A13644" s="6" t="s">
        <v>289</v>
      </c>
      <c r="B13644" s="7">
        <v>45884</v>
      </c>
      <c r="C13644" s="8">
        <v>2166.63</v>
      </c>
      <c r="D13644" s="20">
        <v>7.2330000000000005E-2</v>
      </c>
      <c r="E13644" s="35" cm="1">
        <f t="array" ref="E13644">INDEX('Curva Juros'!$B$7:$B$73,MATCH(C13644,'Curva Juros'!$A$7:$A$73,1)) +
(C13644-INDEX('Curva Juros'!$A$7:$A$73,MATCH(C13644,'Curva Juros'!$A$7:$A$73,1))) *
(INDEX('Curva Juros'!$B$7:$B$73,MATCH(C13644,'Curva Juros'!$A$7:$A$73,1)+1) -
INDEX('Curva Juros'!$B$7:$B$73,MATCH(C13644,'Curva Juros'!$A$7:$A$73,1))) /
(INDEX('Curva Juros'!$A$7:$A$73,MATCH(C13644,'Curva Juros'!$A$7:$A$73,1)+1) -
INDEX('Curva Juros'!$A$7:$A$73,MATCH(C13644,'Curva Juros'!$A$7:$A$73,1)))</f>
        <v>7.4081447619047616</v>
      </c>
      <c r="F13644" s="24">
        <f t="shared" si="213"/>
        <v>-1.751447619047608E-3</v>
      </c>
      <c r="G13644" s="24"/>
    </row>
    <row r="13645" spans="1:7" x14ac:dyDescent="0.25">
      <c r="A13645" s="3" t="s">
        <v>289</v>
      </c>
      <c r="B13645" s="4">
        <v>45891</v>
      </c>
      <c r="C13645" s="5">
        <v>2157.34</v>
      </c>
      <c r="D13645" s="19">
        <v>7.2969000000000006E-2</v>
      </c>
      <c r="E13645" s="35" cm="1">
        <f t="array" ref="E13645">INDEX('Curva Juros'!$B$7:$B$73,MATCH(C13645,'Curva Juros'!$A$7:$A$73,1)) +
(C13645-INDEX('Curva Juros'!$A$7:$A$73,MATCH(C13645,'Curva Juros'!$A$7:$A$73,1))) *
(INDEX('Curva Juros'!$B$7:$B$73,MATCH(C13645,'Curva Juros'!$A$7:$A$73,1)+1) -
INDEX('Curva Juros'!$B$7:$B$73,MATCH(C13645,'Curva Juros'!$A$7:$A$73,1))) /
(INDEX('Curva Juros'!$A$7:$A$73,MATCH(C13645,'Curva Juros'!$A$7:$A$73,1)+1) -
INDEX('Curva Juros'!$A$7:$A$73,MATCH(C13645,'Curva Juros'!$A$7:$A$73,1)))</f>
        <v>7.4105041269841267</v>
      </c>
      <c r="F13645" s="24">
        <f t="shared" si="213"/>
        <v>-1.1360412698412647E-3</v>
      </c>
      <c r="G13645" s="24"/>
    </row>
    <row r="13646" spans="1:7" x14ac:dyDescent="0.25">
      <c r="A13646" s="6" t="s">
        <v>289</v>
      </c>
      <c r="B13646" s="7">
        <v>45898</v>
      </c>
      <c r="C13646" s="8">
        <v>2152.96</v>
      </c>
      <c r="D13646" s="20">
        <v>7.2876999999999997E-2</v>
      </c>
      <c r="E13646" s="35" cm="1">
        <f t="array" ref="E13646">INDEX('Curva Juros'!$B$7:$B$73,MATCH(C13646,'Curva Juros'!$A$7:$A$73,1)) +
(C13646-INDEX('Curva Juros'!$A$7:$A$73,MATCH(C13646,'Curva Juros'!$A$7:$A$73,1))) *
(INDEX('Curva Juros'!$B$7:$B$73,MATCH(C13646,'Curva Juros'!$A$7:$A$73,1)+1) -
INDEX('Curva Juros'!$B$7:$B$73,MATCH(C13646,'Curva Juros'!$A$7:$A$73,1))) /
(INDEX('Curva Juros'!$A$7:$A$73,MATCH(C13646,'Curva Juros'!$A$7:$A$73,1)+1) -
INDEX('Curva Juros'!$A$7:$A$73,MATCH(C13646,'Curva Juros'!$A$7:$A$73,1)))</f>
        <v>7.4116165079365075</v>
      </c>
      <c r="F13646" s="24">
        <f t="shared" si="213"/>
        <v>-1.2391650793650844E-3</v>
      </c>
      <c r="G13646" s="24"/>
    </row>
    <row r="13647" spans="1:7" x14ac:dyDescent="0.25">
      <c r="A13647" s="3" t="s">
        <v>289</v>
      </c>
      <c r="B13647" s="4">
        <v>45905</v>
      </c>
      <c r="C13647" s="5">
        <v>2142.1799999999998</v>
      </c>
      <c r="D13647" s="19">
        <v>7.3738999999999999E-2</v>
      </c>
      <c r="E13647" s="35" cm="1">
        <f t="array" ref="E13647">INDEX('Curva Juros'!$B$7:$B$73,MATCH(C13647,'Curva Juros'!$A$7:$A$73,1)) +
(C13647-INDEX('Curva Juros'!$A$7:$A$73,MATCH(C13647,'Curva Juros'!$A$7:$A$73,1))) *
(INDEX('Curva Juros'!$B$7:$B$73,MATCH(C13647,'Curva Juros'!$A$7:$A$73,1)+1) -
INDEX('Curva Juros'!$B$7:$B$73,MATCH(C13647,'Curva Juros'!$A$7:$A$73,1))) /
(INDEX('Curva Juros'!$A$7:$A$73,MATCH(C13647,'Curva Juros'!$A$7:$A$73,1)+1) -
INDEX('Curva Juros'!$A$7:$A$73,MATCH(C13647,'Curva Juros'!$A$7:$A$73,1)))</f>
        <v>7.4143542857142855</v>
      </c>
      <c r="F13647" s="24">
        <f t="shared" si="213"/>
        <v>-4.0454285714285054E-4</v>
      </c>
      <c r="G13647" s="24"/>
    </row>
    <row r="13648" spans="1:7" x14ac:dyDescent="0.25">
      <c r="A13648" s="6" t="s">
        <v>289</v>
      </c>
      <c r="B13648" s="7">
        <v>45912</v>
      </c>
      <c r="C13648" s="8">
        <v>2148.4299999999998</v>
      </c>
      <c r="D13648" s="20">
        <v>7.2061E-2</v>
      </c>
      <c r="E13648" s="35" cm="1">
        <f t="array" ref="E13648">INDEX('Curva Juros'!$B$7:$B$73,MATCH(C13648,'Curva Juros'!$A$7:$A$73,1)) +
(C13648-INDEX('Curva Juros'!$A$7:$A$73,MATCH(C13648,'Curva Juros'!$A$7:$A$73,1))) *
(INDEX('Curva Juros'!$B$7:$B$73,MATCH(C13648,'Curva Juros'!$A$7:$A$73,1)+1) -
INDEX('Curva Juros'!$B$7:$B$73,MATCH(C13648,'Curva Juros'!$A$7:$A$73,1))) /
(INDEX('Curva Juros'!$A$7:$A$73,MATCH(C13648,'Curva Juros'!$A$7:$A$73,1)+1) -
INDEX('Curva Juros'!$A$7:$A$73,MATCH(C13648,'Curva Juros'!$A$7:$A$73,1)))</f>
        <v>7.4127669841269839</v>
      </c>
      <c r="F13648" s="24">
        <f t="shared" si="213"/>
        <v>-2.0666698412698387E-3</v>
      </c>
      <c r="G13648" s="24"/>
    </row>
    <row r="13649" spans="1:7" x14ac:dyDescent="0.25">
      <c r="A13649" s="3" t="s">
        <v>289</v>
      </c>
      <c r="B13649" s="4">
        <v>45919</v>
      </c>
      <c r="C13649" s="5">
        <v>2147.19</v>
      </c>
      <c r="D13649" s="19">
        <v>7.1500999999999995E-2</v>
      </c>
      <c r="E13649" s="35" cm="1">
        <f t="array" ref="E13649">INDEX('Curva Juros'!$B$7:$B$73,MATCH(C13649,'Curva Juros'!$A$7:$A$73,1)) +
(C13649-INDEX('Curva Juros'!$A$7:$A$73,MATCH(C13649,'Curva Juros'!$A$7:$A$73,1))) *
(INDEX('Curva Juros'!$B$7:$B$73,MATCH(C13649,'Curva Juros'!$A$7:$A$73,1)+1) -
INDEX('Curva Juros'!$B$7:$B$73,MATCH(C13649,'Curva Juros'!$A$7:$A$73,1))) /
(INDEX('Curva Juros'!$A$7:$A$73,MATCH(C13649,'Curva Juros'!$A$7:$A$73,1)+1) -
INDEX('Curva Juros'!$A$7:$A$73,MATCH(C13649,'Curva Juros'!$A$7:$A$73,1)))</f>
        <v>7.4130819047619045</v>
      </c>
      <c r="F13649" s="24">
        <f t="shared" si="213"/>
        <v>-2.6298190476190531E-3</v>
      </c>
      <c r="G13649" s="24"/>
    </row>
    <row r="13650" spans="1:7" x14ac:dyDescent="0.25">
      <c r="A13650" s="6" t="s">
        <v>289</v>
      </c>
      <c r="B13650" s="7">
        <v>45926</v>
      </c>
      <c r="C13650" s="8">
        <v>2162.11</v>
      </c>
      <c r="D13650" s="20">
        <v>6.8532999999999997E-2</v>
      </c>
      <c r="E13650" s="35" cm="1">
        <f t="array" ref="E13650">INDEX('Curva Juros'!$B$7:$B$73,MATCH(C13650,'Curva Juros'!$A$7:$A$73,1)) +
(C13650-INDEX('Curva Juros'!$A$7:$A$73,MATCH(C13650,'Curva Juros'!$A$7:$A$73,1))) *
(INDEX('Curva Juros'!$B$7:$B$73,MATCH(C13650,'Curva Juros'!$A$7:$A$73,1)+1) -
INDEX('Curva Juros'!$B$7:$B$73,MATCH(C13650,'Curva Juros'!$A$7:$A$73,1))) /
(INDEX('Curva Juros'!$A$7:$A$73,MATCH(C13650,'Curva Juros'!$A$7:$A$73,1)+1) -
INDEX('Curva Juros'!$A$7:$A$73,MATCH(C13650,'Curva Juros'!$A$7:$A$73,1)))</f>
        <v>7.4092926984126981</v>
      </c>
      <c r="F13650" s="24">
        <f t="shared" si="213"/>
        <v>-5.5599269841269811E-3</v>
      </c>
      <c r="G13650" s="24"/>
    </row>
    <row r="13651" spans="1:7" x14ac:dyDescent="0.25">
      <c r="A13651" s="3" t="s">
        <v>289</v>
      </c>
      <c r="B13651" s="4">
        <v>45933</v>
      </c>
      <c r="C13651" s="5">
        <v>2154</v>
      </c>
      <c r="D13651" s="19">
        <v>6.8995000000000001E-2</v>
      </c>
      <c r="E13651" s="35" cm="1">
        <f t="array" ref="E13651">INDEX('Curva Juros'!$B$7:$B$73,MATCH(C13651,'Curva Juros'!$A$7:$A$73,1)) +
(C13651-INDEX('Curva Juros'!$A$7:$A$73,MATCH(C13651,'Curva Juros'!$A$7:$A$73,1))) *
(INDEX('Curva Juros'!$B$7:$B$73,MATCH(C13651,'Curva Juros'!$A$7:$A$73,1)+1) -
INDEX('Curva Juros'!$B$7:$B$73,MATCH(C13651,'Curva Juros'!$A$7:$A$73,1))) /
(INDEX('Curva Juros'!$A$7:$A$73,MATCH(C13651,'Curva Juros'!$A$7:$A$73,1)+1) -
INDEX('Curva Juros'!$A$7:$A$73,MATCH(C13651,'Curva Juros'!$A$7:$A$73,1)))</f>
        <v>7.4113523809523807</v>
      </c>
      <c r="F13651" s="24">
        <f t="shared" si="213"/>
        <v>-5.1185238095238089E-3</v>
      </c>
      <c r="G13651" s="24"/>
    </row>
    <row r="13652" spans="1:7" x14ac:dyDescent="0.25">
      <c r="A13652" s="6" t="s">
        <v>289</v>
      </c>
      <c r="B13652" s="7">
        <v>45940</v>
      </c>
      <c r="C13652" s="8">
        <v>2143.6799999999998</v>
      </c>
      <c r="D13652" s="20">
        <v>6.9789000000000004E-2</v>
      </c>
      <c r="E13652" s="35" cm="1">
        <f t="array" ref="E13652">INDEX('Curva Juros'!$B$7:$B$73,MATCH(C13652,'Curva Juros'!$A$7:$A$73,1)) +
(C13652-INDEX('Curva Juros'!$A$7:$A$73,MATCH(C13652,'Curva Juros'!$A$7:$A$73,1))) *
(INDEX('Curva Juros'!$B$7:$B$73,MATCH(C13652,'Curva Juros'!$A$7:$A$73,1)+1) -
INDEX('Curva Juros'!$B$7:$B$73,MATCH(C13652,'Curva Juros'!$A$7:$A$73,1))) /
(INDEX('Curva Juros'!$A$7:$A$73,MATCH(C13652,'Curva Juros'!$A$7:$A$73,1)+1) -
INDEX('Curva Juros'!$A$7:$A$73,MATCH(C13652,'Curva Juros'!$A$7:$A$73,1)))</f>
        <v>7.4139733333333329</v>
      </c>
      <c r="F13652" s="24">
        <f t="shared" si="213"/>
        <v>-4.3507333333333287E-3</v>
      </c>
      <c r="G13652" s="24"/>
    </row>
    <row r="13653" spans="1:7" x14ac:dyDescent="0.25">
      <c r="A13653" s="3" t="s">
        <v>289</v>
      </c>
      <c r="B13653" s="4">
        <v>45947</v>
      </c>
      <c r="C13653" s="5">
        <v>2130.3000000000002</v>
      </c>
      <c r="D13653" s="19">
        <v>7.1037000000000003E-2</v>
      </c>
      <c r="E13653" s="35" cm="1">
        <f t="array" ref="E13653">INDEX('Curva Juros'!$B$7:$B$73,MATCH(C13653,'Curva Juros'!$A$7:$A$73,1)) +
(C13653-INDEX('Curva Juros'!$A$7:$A$73,MATCH(C13653,'Curva Juros'!$A$7:$A$73,1))) *
(INDEX('Curva Juros'!$B$7:$B$73,MATCH(C13653,'Curva Juros'!$A$7:$A$73,1)+1) -
INDEX('Curva Juros'!$B$7:$B$73,MATCH(C13653,'Curva Juros'!$A$7:$A$73,1))) /
(INDEX('Curva Juros'!$A$7:$A$73,MATCH(C13653,'Curva Juros'!$A$7:$A$73,1)+1) -
INDEX('Curva Juros'!$A$7:$A$73,MATCH(C13653,'Curva Juros'!$A$7:$A$73,1)))</f>
        <v>7.4174271428571421</v>
      </c>
      <c r="F13653" s="24">
        <f t="shared" si="213"/>
        <v>-3.1372714285714115E-3</v>
      </c>
      <c r="G13653" s="24"/>
    </row>
    <row r="13654" spans="1:7" x14ac:dyDescent="0.25">
      <c r="A13654" s="6" t="s">
        <v>289</v>
      </c>
      <c r="B13654" s="7">
        <v>45954</v>
      </c>
      <c r="C13654" s="8">
        <v>2126.62</v>
      </c>
      <c r="D13654" s="20">
        <v>7.084E-2</v>
      </c>
      <c r="E13654" s="35" cm="1">
        <f t="array" ref="E13654">INDEX('Curva Juros'!$B$7:$B$73,MATCH(C13654,'Curva Juros'!$A$7:$A$73,1)) +
(C13654-INDEX('Curva Juros'!$A$7:$A$73,MATCH(C13654,'Curva Juros'!$A$7:$A$73,1))) *
(INDEX('Curva Juros'!$B$7:$B$73,MATCH(C13654,'Curva Juros'!$A$7:$A$73,1)+1) -
INDEX('Curva Juros'!$B$7:$B$73,MATCH(C13654,'Curva Juros'!$A$7:$A$73,1))) /
(INDEX('Curva Juros'!$A$7:$A$73,MATCH(C13654,'Curva Juros'!$A$7:$A$73,1)+1) -
INDEX('Curva Juros'!$A$7:$A$73,MATCH(C13654,'Curva Juros'!$A$7:$A$73,1)))</f>
        <v>7.4183792698412692</v>
      </c>
      <c r="F13654" s="24">
        <f t="shared" si="213"/>
        <v>-3.343792698412687E-3</v>
      </c>
      <c r="G13654" s="24"/>
    </row>
    <row r="13655" spans="1:7" x14ac:dyDescent="0.25">
      <c r="A13655" s="3" t="s">
        <v>289</v>
      </c>
      <c r="B13655" s="4">
        <v>45961</v>
      </c>
      <c r="C13655" s="5">
        <v>2112.06</v>
      </c>
      <c r="D13655" s="19">
        <v>7.2264999999999996E-2</v>
      </c>
      <c r="E13655" s="35" cm="1">
        <f t="array" ref="E13655">INDEX('Curva Juros'!$B$7:$B$73,MATCH(C13655,'Curva Juros'!$A$7:$A$73,1)) +
(C13655-INDEX('Curva Juros'!$A$7:$A$73,MATCH(C13655,'Curva Juros'!$A$7:$A$73,1))) *
(INDEX('Curva Juros'!$B$7:$B$73,MATCH(C13655,'Curva Juros'!$A$7:$A$73,1)+1) -
INDEX('Curva Juros'!$B$7:$B$73,MATCH(C13655,'Curva Juros'!$A$7:$A$73,1))) /
(INDEX('Curva Juros'!$A$7:$A$73,MATCH(C13655,'Curva Juros'!$A$7:$A$73,1)+1) -
INDEX('Curva Juros'!$A$7:$A$73,MATCH(C13655,'Curva Juros'!$A$7:$A$73,1)))</f>
        <v>7.4221463809523804</v>
      </c>
      <c r="F13655" s="24">
        <f t="shared" si="213"/>
        <v>-1.9564638095238146E-3</v>
      </c>
      <c r="G13655" s="24"/>
    </row>
    <row r="13656" spans="1:7" x14ac:dyDescent="0.25">
      <c r="A13656" s="6" t="s">
        <v>289</v>
      </c>
      <c r="B13656" s="7">
        <v>45968</v>
      </c>
      <c r="C13656" s="8">
        <v>2115.7600000000002</v>
      </c>
      <c r="D13656" s="20">
        <v>7.0968000000000003E-2</v>
      </c>
      <c r="E13656" s="35" cm="1">
        <f t="array" ref="E13656">INDEX('Curva Juros'!$B$7:$B$73,MATCH(C13656,'Curva Juros'!$A$7:$A$73,1)) +
(C13656-INDEX('Curva Juros'!$A$7:$A$73,MATCH(C13656,'Curva Juros'!$A$7:$A$73,1))) *
(INDEX('Curva Juros'!$B$7:$B$73,MATCH(C13656,'Curva Juros'!$A$7:$A$73,1)+1) -
INDEX('Curva Juros'!$B$7:$B$73,MATCH(C13656,'Curva Juros'!$A$7:$A$73,1))) /
(INDEX('Curva Juros'!$A$7:$A$73,MATCH(C13656,'Curva Juros'!$A$7:$A$73,1)+1) -
INDEX('Curva Juros'!$A$7:$A$73,MATCH(C13656,'Curva Juros'!$A$7:$A$73,1)))</f>
        <v>7.421189079365079</v>
      </c>
      <c r="F13656" s="24">
        <f t="shared" si="213"/>
        <v>-3.2438907936507833E-3</v>
      </c>
      <c r="G13656" s="24"/>
    </row>
    <row r="13657" spans="1:7" x14ac:dyDescent="0.25">
      <c r="A13657" s="3" t="s">
        <v>289</v>
      </c>
      <c r="B13657" s="4">
        <v>45975</v>
      </c>
      <c r="C13657" s="5">
        <v>2120.39</v>
      </c>
      <c r="D13657" s="19">
        <v>6.9533999999999999E-2</v>
      </c>
      <c r="E13657" s="35" cm="1">
        <f t="array" ref="E13657">INDEX('Curva Juros'!$B$7:$B$73,MATCH(C13657,'Curva Juros'!$A$7:$A$73,1)) +
(C13657-INDEX('Curva Juros'!$A$7:$A$73,MATCH(C13657,'Curva Juros'!$A$7:$A$73,1))) *
(INDEX('Curva Juros'!$B$7:$B$73,MATCH(C13657,'Curva Juros'!$A$7:$A$73,1)+1) -
INDEX('Curva Juros'!$B$7:$B$73,MATCH(C13657,'Curva Juros'!$A$7:$A$73,1))) /
(INDEX('Curva Juros'!$A$7:$A$73,MATCH(C13657,'Curva Juros'!$A$7:$A$73,1)+1) -
INDEX('Curva Juros'!$A$7:$A$73,MATCH(C13657,'Curva Juros'!$A$7:$A$73,1)))</f>
        <v>7.4199911587301584</v>
      </c>
      <c r="F13657" s="24">
        <f t="shared" si="213"/>
        <v>-4.6659115873015911E-3</v>
      </c>
      <c r="G13657" s="24"/>
    </row>
    <row r="13658" spans="1:7" x14ac:dyDescent="0.25">
      <c r="A13658" s="6" t="s">
        <v>289</v>
      </c>
      <c r="B13658" s="7">
        <v>45982</v>
      </c>
      <c r="C13658" s="8">
        <v>2218.14</v>
      </c>
      <c r="D13658" s="20">
        <v>6.9650000000000004E-2</v>
      </c>
      <c r="E13658" s="35" cm="1">
        <f t="array" ref="E13658">INDEX('Curva Juros'!$B$7:$B$73,MATCH(C13658,'Curva Juros'!$A$7:$A$73,1)) +
(C13658-INDEX('Curva Juros'!$A$7:$A$73,MATCH(C13658,'Curva Juros'!$A$7:$A$73,1))) *
(INDEX('Curva Juros'!$B$7:$B$73,MATCH(C13658,'Curva Juros'!$A$7:$A$73,1)+1) -
INDEX('Curva Juros'!$B$7:$B$73,MATCH(C13658,'Curva Juros'!$A$7:$A$73,1))) /
(INDEX('Curva Juros'!$A$7:$A$73,MATCH(C13658,'Curva Juros'!$A$7:$A$73,1)+1) -
INDEX('Curva Juros'!$A$7:$A$73,MATCH(C13658,'Curva Juros'!$A$7:$A$73,1)))</f>
        <v>7.3950628571428565</v>
      </c>
      <c r="F13658" s="24">
        <f t="shared" si="213"/>
        <v>-4.300628571428558E-3</v>
      </c>
      <c r="G13658" s="24"/>
    </row>
    <row r="13659" spans="1:7" x14ac:dyDescent="0.25">
      <c r="A13659" s="3" t="s">
        <v>289</v>
      </c>
      <c r="B13659" s="4">
        <v>45989</v>
      </c>
      <c r="C13659" s="5">
        <v>2213.35</v>
      </c>
      <c r="D13659" s="19">
        <v>6.9615999999999997E-2</v>
      </c>
      <c r="E13659" s="35" cm="1">
        <f t="array" ref="E13659">INDEX('Curva Juros'!$B$7:$B$73,MATCH(C13659,'Curva Juros'!$A$7:$A$73,1)) +
(C13659-INDEX('Curva Juros'!$A$7:$A$73,MATCH(C13659,'Curva Juros'!$A$7:$A$73,1))) *
(INDEX('Curva Juros'!$B$7:$B$73,MATCH(C13659,'Curva Juros'!$A$7:$A$73,1)+1) -
INDEX('Curva Juros'!$B$7:$B$73,MATCH(C13659,'Curva Juros'!$A$7:$A$73,1))) /
(INDEX('Curva Juros'!$A$7:$A$73,MATCH(C13659,'Curva Juros'!$A$7:$A$73,1)+1) -
INDEX('Curva Juros'!$A$7:$A$73,MATCH(C13659,'Curva Juros'!$A$7:$A$73,1)))</f>
        <v>7.3962793650793648</v>
      </c>
      <c r="F13659" s="24">
        <f t="shared" si="213"/>
        <v>-4.3467936507936566E-3</v>
      </c>
      <c r="G13659" s="24"/>
    </row>
    <row r="13660" spans="1:7" x14ac:dyDescent="0.25">
      <c r="A13660" s="6" t="s">
        <v>289</v>
      </c>
      <c r="B13660" s="7">
        <v>45996</v>
      </c>
      <c r="C13660" s="8">
        <v>2210.87</v>
      </c>
      <c r="D13660" s="20">
        <v>6.9209000000000007E-2</v>
      </c>
      <c r="E13660" s="35" cm="1">
        <f t="array" ref="E13660">INDEX('Curva Juros'!$B$7:$B$73,MATCH(C13660,'Curva Juros'!$A$7:$A$73,1)) +
(C13660-INDEX('Curva Juros'!$A$7:$A$73,MATCH(C13660,'Curva Juros'!$A$7:$A$73,1))) *
(INDEX('Curva Juros'!$B$7:$B$73,MATCH(C13660,'Curva Juros'!$A$7:$A$73,1)+1) -
INDEX('Curva Juros'!$B$7:$B$73,MATCH(C13660,'Curva Juros'!$A$7:$A$73,1))) /
(INDEX('Curva Juros'!$A$7:$A$73,MATCH(C13660,'Curva Juros'!$A$7:$A$73,1)+1) -
INDEX('Curva Juros'!$A$7:$A$73,MATCH(C13660,'Curva Juros'!$A$7:$A$73,1)))</f>
        <v>7.3969092063492061</v>
      </c>
      <c r="F13660" s="24">
        <f t="shared" si="213"/>
        <v>-4.7600920634920524E-3</v>
      </c>
      <c r="G13660" s="24"/>
    </row>
    <row r="13661" spans="1:7" x14ac:dyDescent="0.25">
      <c r="A13661" s="3" t="s">
        <v>289</v>
      </c>
      <c r="B13661" s="4">
        <v>46003</v>
      </c>
      <c r="C13661" s="5">
        <v>2206.9299999999998</v>
      </c>
      <c r="D13661" s="19">
        <v>6.9038000000000002E-2</v>
      </c>
      <c r="E13661" s="35" cm="1">
        <f t="array" ref="E13661">INDEX('Curva Juros'!$B$7:$B$73,MATCH(C13661,'Curva Juros'!$A$7:$A$73,1)) +
(C13661-INDEX('Curva Juros'!$A$7:$A$73,MATCH(C13661,'Curva Juros'!$A$7:$A$73,1))) *
(INDEX('Curva Juros'!$B$7:$B$73,MATCH(C13661,'Curva Juros'!$A$7:$A$73,1)+1) -
INDEX('Curva Juros'!$B$7:$B$73,MATCH(C13661,'Curva Juros'!$A$7:$A$73,1))) /
(INDEX('Curva Juros'!$A$7:$A$73,MATCH(C13661,'Curva Juros'!$A$7:$A$73,1)+1) -
INDEX('Curva Juros'!$A$7:$A$73,MATCH(C13661,'Curva Juros'!$A$7:$A$73,1)))</f>
        <v>7.3979098412698407</v>
      </c>
      <c r="F13661" s="24">
        <f t="shared" si="213"/>
        <v>-4.9410984126984081E-3</v>
      </c>
      <c r="G13661" s="24"/>
    </row>
    <row r="13662" spans="1:7" x14ac:dyDescent="0.25">
      <c r="A13662" s="6" t="s">
        <v>289</v>
      </c>
      <c r="B13662" s="7">
        <v>46010</v>
      </c>
      <c r="C13662" s="8">
        <v>2187.27</v>
      </c>
      <c r="D13662" s="20">
        <v>7.1404999999999996E-2</v>
      </c>
      <c r="E13662" s="35" cm="1">
        <f t="array" ref="E13662">INDEX('Curva Juros'!$B$7:$B$73,MATCH(C13662,'Curva Juros'!$A$7:$A$73,1)) +
(C13662-INDEX('Curva Juros'!$A$7:$A$73,MATCH(C13662,'Curva Juros'!$A$7:$A$73,1))) *
(INDEX('Curva Juros'!$B$7:$B$73,MATCH(C13662,'Curva Juros'!$A$7:$A$73,1)+1) -
INDEX('Curva Juros'!$B$7:$B$73,MATCH(C13662,'Curva Juros'!$A$7:$A$73,1))) /
(INDEX('Curva Juros'!$A$7:$A$73,MATCH(C13662,'Curva Juros'!$A$7:$A$73,1)+1) -
INDEX('Curva Juros'!$A$7:$A$73,MATCH(C13662,'Curva Juros'!$A$7:$A$73,1)))</f>
        <v>7.4029028571428572</v>
      </c>
      <c r="F13662" s="24">
        <f t="shared" si="213"/>
        <v>-2.6240285714285716E-3</v>
      </c>
      <c r="G13662" s="24"/>
    </row>
    <row r="13663" spans="1:7" x14ac:dyDescent="0.25">
      <c r="A13663" s="3" t="s">
        <v>289</v>
      </c>
      <c r="B13663" s="4">
        <v>46017</v>
      </c>
      <c r="C13663" s="5">
        <v>2184.2600000000002</v>
      </c>
      <c r="D13663" s="19">
        <v>7.1245000000000003E-2</v>
      </c>
      <c r="E13663" s="35" cm="1">
        <f t="array" ref="E13663">INDEX('Curva Juros'!$B$7:$B$73,MATCH(C13663,'Curva Juros'!$A$7:$A$73,1)) +
(C13663-INDEX('Curva Juros'!$A$7:$A$73,MATCH(C13663,'Curva Juros'!$A$7:$A$73,1))) *
(INDEX('Curva Juros'!$B$7:$B$73,MATCH(C13663,'Curva Juros'!$A$7:$A$73,1)+1) -
INDEX('Curva Juros'!$B$7:$B$73,MATCH(C13663,'Curva Juros'!$A$7:$A$73,1))) /
(INDEX('Curva Juros'!$A$7:$A$73,MATCH(C13663,'Curva Juros'!$A$7:$A$73,1)+1) -
INDEX('Curva Juros'!$A$7:$A$73,MATCH(C13663,'Curva Juros'!$A$7:$A$73,1)))</f>
        <v>7.4036673015873014</v>
      </c>
      <c r="F13663" s="24">
        <f t="shared" si="213"/>
        <v>-2.7916730158730058E-3</v>
      </c>
      <c r="G13663" s="24"/>
    </row>
    <row r="13664" spans="1:7" x14ac:dyDescent="0.25">
      <c r="A13664" s="6" t="s">
        <v>289</v>
      </c>
      <c r="B13664" s="7">
        <v>46024</v>
      </c>
      <c r="C13664" s="8">
        <v>2181.0300000000002</v>
      </c>
      <c r="D13664" s="20">
        <v>7.1121000000000004E-2</v>
      </c>
      <c r="E13664" s="35" cm="1">
        <f t="array" ref="E13664">INDEX('Curva Juros'!$B$7:$B$73,MATCH(C13664,'Curva Juros'!$A$7:$A$73,1)) +
(C13664-INDEX('Curva Juros'!$A$7:$A$73,MATCH(C13664,'Curva Juros'!$A$7:$A$73,1))) *
(INDEX('Curva Juros'!$B$7:$B$73,MATCH(C13664,'Curva Juros'!$A$7:$A$73,1)+1) -
INDEX('Curva Juros'!$B$7:$B$73,MATCH(C13664,'Curva Juros'!$A$7:$A$73,1))) /
(INDEX('Curva Juros'!$A$7:$A$73,MATCH(C13664,'Curva Juros'!$A$7:$A$73,1)+1) -
INDEX('Curva Juros'!$A$7:$A$73,MATCH(C13664,'Curva Juros'!$A$7:$A$73,1)))</f>
        <v>7.404487619047619</v>
      </c>
      <c r="F13664" s="24">
        <f t="shared" si="213"/>
        <v>-2.9238761904761823E-3</v>
      </c>
      <c r="G13664" s="24"/>
    </row>
    <row r="13665" spans="1:7" x14ac:dyDescent="0.25">
      <c r="A13665" s="3" t="s">
        <v>289</v>
      </c>
      <c r="B13665" s="4">
        <v>46031</v>
      </c>
      <c r="C13665" s="5">
        <v>2171.14</v>
      </c>
      <c r="D13665" s="19">
        <v>7.1912000000000004E-2</v>
      </c>
      <c r="E13665" s="35" cm="1">
        <f t="array" ref="E13665">INDEX('Curva Juros'!$B$7:$B$73,MATCH(C13665,'Curva Juros'!$A$7:$A$73,1)) +
(C13665-INDEX('Curva Juros'!$A$7:$A$73,MATCH(C13665,'Curva Juros'!$A$7:$A$73,1))) *
(INDEX('Curva Juros'!$B$7:$B$73,MATCH(C13665,'Curva Juros'!$A$7:$A$73,1)+1) -
INDEX('Curva Juros'!$B$7:$B$73,MATCH(C13665,'Curva Juros'!$A$7:$A$73,1))) /
(INDEX('Curva Juros'!$A$7:$A$73,MATCH(C13665,'Curva Juros'!$A$7:$A$73,1)+1) -
INDEX('Curva Juros'!$A$7:$A$73,MATCH(C13665,'Curva Juros'!$A$7:$A$73,1)))</f>
        <v>7.4069993650793648</v>
      </c>
      <c r="F13665" s="24">
        <f t="shared" si="213"/>
        <v>-2.1579936507936381E-3</v>
      </c>
      <c r="G13665" s="24"/>
    </row>
    <row r="13666" spans="1:7" x14ac:dyDescent="0.25">
      <c r="A13666" s="6" t="s">
        <v>289</v>
      </c>
      <c r="B13666" s="7">
        <v>46038</v>
      </c>
      <c r="C13666" s="8">
        <v>2165.63</v>
      </c>
      <c r="D13666" s="20">
        <v>7.1993000000000001E-2</v>
      </c>
      <c r="E13666" s="35" cm="1">
        <f t="array" ref="E13666">INDEX('Curva Juros'!$B$7:$B$73,MATCH(C13666,'Curva Juros'!$A$7:$A$73,1)) +
(C13666-INDEX('Curva Juros'!$A$7:$A$73,MATCH(C13666,'Curva Juros'!$A$7:$A$73,1))) *
(INDEX('Curva Juros'!$B$7:$B$73,MATCH(C13666,'Curva Juros'!$A$7:$A$73,1)+1) -
INDEX('Curva Juros'!$B$7:$B$73,MATCH(C13666,'Curva Juros'!$A$7:$A$73,1))) /
(INDEX('Curva Juros'!$A$7:$A$73,MATCH(C13666,'Curva Juros'!$A$7:$A$73,1)+1) -
INDEX('Curva Juros'!$A$7:$A$73,MATCH(C13666,'Curva Juros'!$A$7:$A$73,1)))</f>
        <v>7.40839873015873</v>
      </c>
      <c r="F13666" s="24">
        <f t="shared" si="213"/>
        <v>-2.0909873015872993E-3</v>
      </c>
      <c r="G13666" s="24"/>
    </row>
    <row r="13667" spans="1:7" x14ac:dyDescent="0.25">
      <c r="A13667" s="3" t="s">
        <v>289</v>
      </c>
      <c r="B13667" s="4">
        <v>46045</v>
      </c>
      <c r="C13667" s="5">
        <v>2168.94</v>
      </c>
      <c r="D13667" s="19">
        <v>7.0652000000000006E-2</v>
      </c>
      <c r="E13667" s="35" cm="1">
        <f t="array" ref="E13667">INDEX('Curva Juros'!$B$7:$B$73,MATCH(C13667,'Curva Juros'!$A$7:$A$73,1)) +
(C13667-INDEX('Curva Juros'!$A$7:$A$73,MATCH(C13667,'Curva Juros'!$A$7:$A$73,1))) *
(INDEX('Curva Juros'!$B$7:$B$73,MATCH(C13667,'Curva Juros'!$A$7:$A$73,1)+1) -
INDEX('Curva Juros'!$B$7:$B$73,MATCH(C13667,'Curva Juros'!$A$7:$A$73,1))) /
(INDEX('Curva Juros'!$A$7:$A$73,MATCH(C13667,'Curva Juros'!$A$7:$A$73,1)+1) -
INDEX('Curva Juros'!$A$7:$A$73,MATCH(C13667,'Curva Juros'!$A$7:$A$73,1)))</f>
        <v>7.4075580952380946</v>
      </c>
      <c r="F13667" s="24">
        <f t="shared" si="213"/>
        <v>-3.4235809523809335E-3</v>
      </c>
      <c r="G13667" s="24"/>
    </row>
    <row r="13668" spans="1:7" x14ac:dyDescent="0.25">
      <c r="A13668" s="6" t="s">
        <v>289</v>
      </c>
      <c r="B13668" s="7">
        <v>46052</v>
      </c>
      <c r="C13668" s="8">
        <v>2180.21</v>
      </c>
      <c r="D13668" s="20">
        <v>6.8023E-2</v>
      </c>
      <c r="E13668" s="35" cm="1">
        <f t="array" ref="E13668">INDEX('Curva Juros'!$B$7:$B$73,MATCH(C13668,'Curva Juros'!$A$7:$A$73,1)) +
(C13668-INDEX('Curva Juros'!$A$7:$A$73,MATCH(C13668,'Curva Juros'!$A$7:$A$73,1))) *
(INDEX('Curva Juros'!$B$7:$B$73,MATCH(C13668,'Curva Juros'!$A$7:$A$73,1)+1) -
INDEX('Curva Juros'!$B$7:$B$73,MATCH(C13668,'Curva Juros'!$A$7:$A$73,1))) /
(INDEX('Curva Juros'!$A$7:$A$73,MATCH(C13668,'Curva Juros'!$A$7:$A$73,1)+1) -
INDEX('Curva Juros'!$A$7:$A$73,MATCH(C13668,'Curva Juros'!$A$7:$A$73,1)))</f>
        <v>7.4046958730158723</v>
      </c>
      <c r="F13668" s="24">
        <f t="shared" si="213"/>
        <v>-6.0239587301587211E-3</v>
      </c>
      <c r="G13668" s="24"/>
    </row>
    <row r="13669" spans="1:7" x14ac:dyDescent="0.25">
      <c r="A13669" s="3" t="s">
        <v>289</v>
      </c>
      <c r="B13669" s="4">
        <v>46059</v>
      </c>
      <c r="C13669" s="5">
        <v>2165.13</v>
      </c>
      <c r="D13669" s="19">
        <v>6.9652000000000006E-2</v>
      </c>
      <c r="E13669" s="35" cm="1">
        <f t="array" ref="E13669">INDEX('Curva Juros'!$B$7:$B$73,MATCH(C13669,'Curva Juros'!$A$7:$A$73,1)) +
(C13669-INDEX('Curva Juros'!$A$7:$A$73,MATCH(C13669,'Curva Juros'!$A$7:$A$73,1))) *
(INDEX('Curva Juros'!$B$7:$B$73,MATCH(C13669,'Curva Juros'!$A$7:$A$73,1)+1) -
INDEX('Curva Juros'!$B$7:$B$73,MATCH(C13669,'Curva Juros'!$A$7:$A$73,1))) /
(INDEX('Curva Juros'!$A$7:$A$73,MATCH(C13669,'Curva Juros'!$A$7:$A$73,1)+1) -
INDEX('Curva Juros'!$A$7:$A$73,MATCH(C13669,'Curva Juros'!$A$7:$A$73,1)))</f>
        <v>7.4085257142857142</v>
      </c>
      <c r="F13669" s="24">
        <f t="shared" si="213"/>
        <v>-4.4332571428571388E-3</v>
      </c>
      <c r="G13669" s="24"/>
    </row>
    <row r="13670" spans="1:7" x14ac:dyDescent="0.25">
      <c r="A13670" s="6" t="s">
        <v>289</v>
      </c>
      <c r="B13670" s="7">
        <v>46066</v>
      </c>
      <c r="C13670" s="8">
        <v>2162.9499999999998</v>
      </c>
      <c r="D13670" s="20">
        <v>6.9195999999999994E-2</v>
      </c>
      <c r="E13670" s="35" cm="1">
        <f t="array" ref="E13670">INDEX('Curva Juros'!$B$7:$B$73,MATCH(C13670,'Curva Juros'!$A$7:$A$73,1)) +
(C13670-INDEX('Curva Juros'!$A$7:$A$73,MATCH(C13670,'Curva Juros'!$A$7:$A$73,1))) *
(INDEX('Curva Juros'!$B$7:$B$73,MATCH(C13670,'Curva Juros'!$A$7:$A$73,1)+1) -
INDEX('Curva Juros'!$B$7:$B$73,MATCH(C13670,'Curva Juros'!$A$7:$A$73,1))) /
(INDEX('Curva Juros'!$A$7:$A$73,MATCH(C13670,'Curva Juros'!$A$7:$A$73,1)+1) -
INDEX('Curva Juros'!$A$7:$A$73,MATCH(C13670,'Curva Juros'!$A$7:$A$73,1)))</f>
        <v>7.4090793650793652</v>
      </c>
      <c r="F13670" s="24">
        <f t="shared" si="213"/>
        <v>-4.8947936507936635E-3</v>
      </c>
      <c r="G13670" s="24"/>
    </row>
    <row r="13671" spans="1:7" x14ac:dyDescent="0.25">
      <c r="A13671" s="3" t="s">
        <v>289</v>
      </c>
      <c r="B13671" s="4">
        <v>46073</v>
      </c>
      <c r="C13671" s="5">
        <v>2164.39</v>
      </c>
      <c r="D13671" s="19">
        <v>6.8478999999999998E-2</v>
      </c>
      <c r="E13671" s="35" cm="1">
        <f t="array" ref="E13671">INDEX('Curva Juros'!$B$7:$B$73,MATCH(C13671,'Curva Juros'!$A$7:$A$73,1)) +
(C13671-INDEX('Curva Juros'!$A$7:$A$73,MATCH(C13671,'Curva Juros'!$A$7:$A$73,1))) *
(INDEX('Curva Juros'!$B$7:$B$73,MATCH(C13671,'Curva Juros'!$A$7:$A$73,1)+1) -
INDEX('Curva Juros'!$B$7:$B$73,MATCH(C13671,'Curva Juros'!$A$7:$A$73,1))) /
(INDEX('Curva Juros'!$A$7:$A$73,MATCH(C13671,'Curva Juros'!$A$7:$A$73,1)+1) -
INDEX('Curva Juros'!$A$7:$A$73,MATCH(C13671,'Curva Juros'!$A$7:$A$73,1)))</f>
        <v>7.4087136507936506</v>
      </c>
      <c r="F13671" s="24">
        <f t="shared" si="213"/>
        <v>-5.608136507936512E-3</v>
      </c>
      <c r="G13671" s="24"/>
    </row>
    <row r="13672" spans="1:7" x14ac:dyDescent="0.25">
      <c r="A13672" s="6" t="s">
        <v>289</v>
      </c>
      <c r="B13672" s="7">
        <v>46080</v>
      </c>
      <c r="C13672" s="8">
        <v>2166.83</v>
      </c>
      <c r="D13672" s="20">
        <v>6.7277000000000003E-2</v>
      </c>
      <c r="E13672" s="35" cm="1">
        <f t="array" ref="E13672">INDEX('Curva Juros'!$B$7:$B$73,MATCH(C13672,'Curva Juros'!$A$7:$A$73,1)) +
(C13672-INDEX('Curva Juros'!$A$7:$A$73,MATCH(C13672,'Curva Juros'!$A$7:$A$73,1))) *
(INDEX('Curva Juros'!$B$7:$B$73,MATCH(C13672,'Curva Juros'!$A$7:$A$73,1)+1) -
INDEX('Curva Juros'!$B$7:$B$73,MATCH(C13672,'Curva Juros'!$A$7:$A$73,1))) /
(INDEX('Curva Juros'!$A$7:$A$73,MATCH(C13672,'Curva Juros'!$A$7:$A$73,1)+1) -
INDEX('Curva Juros'!$A$7:$A$73,MATCH(C13672,'Curva Juros'!$A$7:$A$73,1)))</f>
        <v>7.4080939682539677</v>
      </c>
      <c r="F13672" s="24">
        <f t="shared" si="213"/>
        <v>-6.8039396825396725E-3</v>
      </c>
      <c r="G13672" s="24"/>
    </row>
    <row r="13673" spans="1:7" x14ac:dyDescent="0.25">
      <c r="A13673" s="3" t="s">
        <v>290</v>
      </c>
      <c r="B13673" s="4">
        <v>45723</v>
      </c>
      <c r="C13673" s="5">
        <v>750.43</v>
      </c>
      <c r="D13673" s="19">
        <v>7.6627000000000001E-2</v>
      </c>
      <c r="E13673" s="35" cm="1">
        <f t="array" ref="E13673">INDEX('Curva Juros'!$B$7:$B$73,MATCH(C13673,'Curva Juros'!$A$7:$A$73,1)) +
(C13673-INDEX('Curva Juros'!$A$7:$A$73,MATCH(C13673,'Curva Juros'!$A$7:$A$73,1))) *
(INDEX('Curva Juros'!$B$7:$B$73,MATCH(C13673,'Curva Juros'!$A$7:$A$73,1)+1) -
INDEX('Curva Juros'!$B$7:$B$73,MATCH(C13673,'Curva Juros'!$A$7:$A$73,1))) /
(INDEX('Curva Juros'!$A$7:$A$73,MATCH(C13673,'Curva Juros'!$A$7:$A$73,1)+1) -
INDEX('Curva Juros'!$A$7:$A$73,MATCH(C13673,'Curva Juros'!$A$7:$A$73,1)))</f>
        <v>7.686311857142857</v>
      </c>
      <c r="F13673" s="24">
        <f t="shared" si="213"/>
        <v>-2.3611857142856463E-4</v>
      </c>
      <c r="G13673" s="24"/>
    </row>
    <row r="13674" spans="1:7" x14ac:dyDescent="0.25">
      <c r="A13674" s="6" t="s">
        <v>290</v>
      </c>
      <c r="B13674" s="7">
        <v>45730</v>
      </c>
      <c r="C13674" s="8">
        <v>745.42</v>
      </c>
      <c r="D13674" s="20">
        <v>7.6669000000000001E-2</v>
      </c>
      <c r="E13674" s="35" cm="1">
        <f t="array" ref="E13674">INDEX('Curva Juros'!$B$7:$B$73,MATCH(C13674,'Curva Juros'!$A$7:$A$73,1)) +
(C13674-INDEX('Curva Juros'!$A$7:$A$73,MATCH(C13674,'Curva Juros'!$A$7:$A$73,1))) *
(INDEX('Curva Juros'!$B$7:$B$73,MATCH(C13674,'Curva Juros'!$A$7:$A$73,1)+1) -
INDEX('Curva Juros'!$B$7:$B$73,MATCH(C13674,'Curva Juros'!$A$7:$A$73,1))) /
(INDEX('Curva Juros'!$A$7:$A$73,MATCH(C13674,'Curva Juros'!$A$7:$A$73,1)+1) -
INDEX('Curva Juros'!$A$7:$A$73,MATCH(C13674,'Curva Juros'!$A$7:$A$73,1)))</f>
        <v>7.6876717142857141</v>
      </c>
      <c r="F13674" s="24">
        <f t="shared" si="213"/>
        <v>-2.0771714285713894E-4</v>
      </c>
      <c r="G13674" s="24"/>
    </row>
    <row r="13675" spans="1:7" x14ac:dyDescent="0.25">
      <c r="A13675" s="3" t="s">
        <v>290</v>
      </c>
      <c r="B13675" s="4">
        <v>45737</v>
      </c>
      <c r="C13675" s="5">
        <v>739.78</v>
      </c>
      <c r="D13675" s="19">
        <v>7.9216999999999996E-2</v>
      </c>
      <c r="E13675" s="35" cm="1">
        <f t="array" ref="E13675">INDEX('Curva Juros'!$B$7:$B$73,MATCH(C13675,'Curva Juros'!$A$7:$A$73,1)) +
(C13675-INDEX('Curva Juros'!$A$7:$A$73,MATCH(C13675,'Curva Juros'!$A$7:$A$73,1))) *
(INDEX('Curva Juros'!$B$7:$B$73,MATCH(C13675,'Curva Juros'!$A$7:$A$73,1)+1) -
INDEX('Curva Juros'!$B$7:$B$73,MATCH(C13675,'Curva Juros'!$A$7:$A$73,1))) /
(INDEX('Curva Juros'!$A$7:$A$73,MATCH(C13675,'Curva Juros'!$A$7:$A$73,1)+1) -
INDEX('Curva Juros'!$A$7:$A$73,MATCH(C13675,'Curva Juros'!$A$7:$A$73,1)))</f>
        <v>7.6892025714285719</v>
      </c>
      <c r="F13675" s="24">
        <f t="shared" si="213"/>
        <v>2.3249742857142791E-3</v>
      </c>
      <c r="G13675" s="24"/>
    </row>
    <row r="13676" spans="1:7" x14ac:dyDescent="0.25">
      <c r="A13676" s="6" t="s">
        <v>290</v>
      </c>
      <c r="B13676" s="7">
        <v>45744</v>
      </c>
      <c r="C13676" s="8">
        <v>734.3</v>
      </c>
      <c r="D13676" s="20">
        <v>8.1158999999999995E-2</v>
      </c>
      <c r="E13676" s="35" cm="1">
        <f t="array" ref="E13676">INDEX('Curva Juros'!$B$7:$B$73,MATCH(C13676,'Curva Juros'!$A$7:$A$73,1)) +
(C13676-INDEX('Curva Juros'!$A$7:$A$73,MATCH(C13676,'Curva Juros'!$A$7:$A$73,1))) *
(INDEX('Curva Juros'!$B$7:$B$73,MATCH(C13676,'Curva Juros'!$A$7:$A$73,1)+1) -
INDEX('Curva Juros'!$B$7:$B$73,MATCH(C13676,'Curva Juros'!$A$7:$A$73,1))) /
(INDEX('Curva Juros'!$A$7:$A$73,MATCH(C13676,'Curva Juros'!$A$7:$A$73,1)+1) -
INDEX('Curva Juros'!$A$7:$A$73,MATCH(C13676,'Curva Juros'!$A$7:$A$73,1)))</f>
        <v>7.69069</v>
      </c>
      <c r="F13676" s="24">
        <f t="shared" si="213"/>
        <v>4.2520999999999948E-3</v>
      </c>
      <c r="G13676" s="24"/>
    </row>
    <row r="13677" spans="1:7" x14ac:dyDescent="0.25">
      <c r="A13677" s="3" t="s">
        <v>290</v>
      </c>
      <c r="B13677" s="4">
        <v>45751</v>
      </c>
      <c r="C13677" s="5">
        <v>729.87</v>
      </c>
      <c r="D13677" s="19">
        <v>7.8868999999999995E-2</v>
      </c>
      <c r="E13677" s="35" cm="1">
        <f t="array" ref="E13677">INDEX('Curva Juros'!$B$7:$B$73,MATCH(C13677,'Curva Juros'!$A$7:$A$73,1)) +
(C13677-INDEX('Curva Juros'!$A$7:$A$73,MATCH(C13677,'Curva Juros'!$A$7:$A$73,1))) *
(INDEX('Curva Juros'!$B$7:$B$73,MATCH(C13677,'Curva Juros'!$A$7:$A$73,1)+1) -
INDEX('Curva Juros'!$B$7:$B$73,MATCH(C13677,'Curva Juros'!$A$7:$A$73,1))) /
(INDEX('Curva Juros'!$A$7:$A$73,MATCH(C13677,'Curva Juros'!$A$7:$A$73,1)+1) -
INDEX('Curva Juros'!$A$7:$A$73,MATCH(C13677,'Curva Juros'!$A$7:$A$73,1)))</f>
        <v>7.6918924285714283</v>
      </c>
      <c r="F13677" s="24">
        <f t="shared" si="213"/>
        <v>1.9500757142857095E-3</v>
      </c>
      <c r="G13677" s="24"/>
    </row>
    <row r="13678" spans="1:7" x14ac:dyDescent="0.25">
      <c r="A13678" s="6" t="s">
        <v>290</v>
      </c>
      <c r="B13678" s="7">
        <v>45758</v>
      </c>
      <c r="C13678" s="8">
        <v>724.46</v>
      </c>
      <c r="D13678" s="20">
        <v>8.0533999999999994E-2</v>
      </c>
      <c r="E13678" s="35" cm="1">
        <f t="array" ref="E13678">INDEX('Curva Juros'!$B$7:$B$73,MATCH(C13678,'Curva Juros'!$A$7:$A$73,1)) +
(C13678-INDEX('Curva Juros'!$A$7:$A$73,MATCH(C13678,'Curva Juros'!$A$7:$A$73,1))) *
(INDEX('Curva Juros'!$B$7:$B$73,MATCH(C13678,'Curva Juros'!$A$7:$A$73,1)+1) -
INDEX('Curva Juros'!$B$7:$B$73,MATCH(C13678,'Curva Juros'!$A$7:$A$73,1))) /
(INDEX('Curva Juros'!$A$7:$A$73,MATCH(C13678,'Curva Juros'!$A$7:$A$73,1)+1) -
INDEX('Curva Juros'!$A$7:$A$73,MATCH(C13678,'Curva Juros'!$A$7:$A$73,1)))</f>
        <v>7.6933608571428573</v>
      </c>
      <c r="F13678" s="24">
        <f t="shared" si="213"/>
        <v>3.6003914285714228E-3</v>
      </c>
      <c r="G13678" s="24"/>
    </row>
    <row r="13679" spans="1:7" x14ac:dyDescent="0.25">
      <c r="A13679" s="3" t="s">
        <v>290</v>
      </c>
      <c r="B13679" s="4">
        <v>45764</v>
      </c>
      <c r="C13679" s="5">
        <v>720.92</v>
      </c>
      <c r="D13679" s="19">
        <v>7.8655000000000003E-2</v>
      </c>
      <c r="E13679" s="35" cm="1">
        <f t="array" ref="E13679">INDEX('Curva Juros'!$B$7:$B$73,MATCH(C13679,'Curva Juros'!$A$7:$A$73,1)) +
(C13679-INDEX('Curva Juros'!$A$7:$A$73,MATCH(C13679,'Curva Juros'!$A$7:$A$73,1))) *
(INDEX('Curva Juros'!$B$7:$B$73,MATCH(C13679,'Curva Juros'!$A$7:$A$73,1)+1) -
INDEX('Curva Juros'!$B$7:$B$73,MATCH(C13679,'Curva Juros'!$A$7:$A$73,1))) /
(INDEX('Curva Juros'!$A$7:$A$73,MATCH(C13679,'Curva Juros'!$A$7:$A$73,1)+1) -
INDEX('Curva Juros'!$A$7:$A$73,MATCH(C13679,'Curva Juros'!$A$7:$A$73,1)))</f>
        <v>7.6943217142857145</v>
      </c>
      <c r="F13679" s="24">
        <f t="shared" si="213"/>
        <v>1.7117828571428517E-3</v>
      </c>
      <c r="G13679" s="24"/>
    </row>
    <row r="13680" spans="1:7" x14ac:dyDescent="0.25">
      <c r="A13680" s="6" t="s">
        <v>290</v>
      </c>
      <c r="B13680" s="7">
        <v>45772</v>
      </c>
      <c r="C13680" s="8">
        <v>717.73</v>
      </c>
      <c r="D13680" s="20">
        <v>7.5428999999999996E-2</v>
      </c>
      <c r="E13680" s="35" cm="1">
        <f t="array" ref="E13680">INDEX('Curva Juros'!$B$7:$B$73,MATCH(C13680,'Curva Juros'!$A$7:$A$73,1)) +
(C13680-INDEX('Curva Juros'!$A$7:$A$73,MATCH(C13680,'Curva Juros'!$A$7:$A$73,1))) *
(INDEX('Curva Juros'!$B$7:$B$73,MATCH(C13680,'Curva Juros'!$A$7:$A$73,1)+1) -
INDEX('Curva Juros'!$B$7:$B$73,MATCH(C13680,'Curva Juros'!$A$7:$A$73,1))) /
(INDEX('Curva Juros'!$A$7:$A$73,MATCH(C13680,'Curva Juros'!$A$7:$A$73,1)+1) -
INDEX('Curva Juros'!$A$7:$A$73,MATCH(C13680,'Curva Juros'!$A$7:$A$73,1)))</f>
        <v>7.6951875714285718</v>
      </c>
      <c r="F13680" s="24">
        <f t="shared" si="213"/>
        <v>-1.5228757142857208E-3</v>
      </c>
      <c r="G13680" s="24"/>
    </row>
    <row r="13681" spans="1:7" x14ac:dyDescent="0.25">
      <c r="A13681" s="3" t="s">
        <v>290</v>
      </c>
      <c r="B13681" s="4">
        <v>45779</v>
      </c>
      <c r="C13681" s="5">
        <v>713.66</v>
      </c>
      <c r="D13681" s="19">
        <v>7.5715000000000005E-2</v>
      </c>
      <c r="E13681" s="35" cm="1">
        <f t="array" ref="E13681">INDEX('Curva Juros'!$B$7:$B$73,MATCH(C13681,'Curva Juros'!$A$7:$A$73,1)) +
(C13681-INDEX('Curva Juros'!$A$7:$A$73,MATCH(C13681,'Curva Juros'!$A$7:$A$73,1))) *
(INDEX('Curva Juros'!$B$7:$B$73,MATCH(C13681,'Curva Juros'!$A$7:$A$73,1)+1) -
INDEX('Curva Juros'!$B$7:$B$73,MATCH(C13681,'Curva Juros'!$A$7:$A$73,1))) /
(INDEX('Curva Juros'!$A$7:$A$73,MATCH(C13681,'Curva Juros'!$A$7:$A$73,1)+1) -
INDEX('Curva Juros'!$A$7:$A$73,MATCH(C13681,'Curva Juros'!$A$7:$A$73,1)))</f>
        <v>7.6962922857142857</v>
      </c>
      <c r="F13681" s="24">
        <f t="shared" si="213"/>
        <v>-1.2479228571428552E-3</v>
      </c>
      <c r="G13681" s="24"/>
    </row>
    <row r="13682" spans="1:7" x14ac:dyDescent="0.25">
      <c r="A13682" s="6" t="s">
        <v>290</v>
      </c>
      <c r="B13682" s="7">
        <v>45786</v>
      </c>
      <c r="C13682" s="8">
        <v>708.56</v>
      </c>
      <c r="D13682" s="20">
        <v>7.6105999999999993E-2</v>
      </c>
      <c r="E13682" s="35" cm="1">
        <f t="array" ref="E13682">INDEX('Curva Juros'!$B$7:$B$73,MATCH(C13682,'Curva Juros'!$A$7:$A$73,1)) +
(C13682-INDEX('Curva Juros'!$A$7:$A$73,MATCH(C13682,'Curva Juros'!$A$7:$A$73,1))) *
(INDEX('Curva Juros'!$B$7:$B$73,MATCH(C13682,'Curva Juros'!$A$7:$A$73,1)+1) -
INDEX('Curva Juros'!$B$7:$B$73,MATCH(C13682,'Curva Juros'!$A$7:$A$73,1))) /
(INDEX('Curva Juros'!$A$7:$A$73,MATCH(C13682,'Curva Juros'!$A$7:$A$73,1)+1) -
INDEX('Curva Juros'!$A$7:$A$73,MATCH(C13682,'Curva Juros'!$A$7:$A$73,1)))</f>
        <v>7.6976765714285715</v>
      </c>
      <c r="F13682" s="24">
        <f t="shared" si="213"/>
        <v>-8.7076571428572336E-4</v>
      </c>
      <c r="G13682" s="24"/>
    </row>
    <row r="13683" spans="1:7" x14ac:dyDescent="0.25">
      <c r="A13683" s="3" t="s">
        <v>290</v>
      </c>
      <c r="B13683" s="4">
        <v>45793</v>
      </c>
      <c r="C13683" s="5">
        <v>703.67</v>
      </c>
      <c r="D13683" s="19">
        <v>7.5665999999999997E-2</v>
      </c>
      <c r="E13683" s="35" cm="1">
        <f t="array" ref="E13683">INDEX('Curva Juros'!$B$7:$B$73,MATCH(C13683,'Curva Juros'!$A$7:$A$73,1)) +
(C13683-INDEX('Curva Juros'!$A$7:$A$73,MATCH(C13683,'Curva Juros'!$A$7:$A$73,1))) *
(INDEX('Curva Juros'!$B$7:$B$73,MATCH(C13683,'Curva Juros'!$A$7:$A$73,1)+1) -
INDEX('Curva Juros'!$B$7:$B$73,MATCH(C13683,'Curva Juros'!$A$7:$A$73,1))) /
(INDEX('Curva Juros'!$A$7:$A$73,MATCH(C13683,'Curva Juros'!$A$7:$A$73,1)+1) -
INDEX('Curva Juros'!$A$7:$A$73,MATCH(C13683,'Curva Juros'!$A$7:$A$73,1)))</f>
        <v>7.6990038571428574</v>
      </c>
      <c r="F13683" s="24">
        <f t="shared" si="213"/>
        <v>-1.3240385714285707E-3</v>
      </c>
      <c r="G13683" s="24"/>
    </row>
    <row r="13684" spans="1:7" x14ac:dyDescent="0.25">
      <c r="A13684" s="6" t="s">
        <v>290</v>
      </c>
      <c r="B13684" s="7">
        <v>45800</v>
      </c>
      <c r="C13684" s="8">
        <v>698.41</v>
      </c>
      <c r="D13684" s="20">
        <v>7.6706999999999997E-2</v>
      </c>
      <c r="E13684" s="35" cm="1">
        <f t="array" ref="E13684">INDEX('Curva Juros'!$B$7:$B$73,MATCH(C13684,'Curva Juros'!$A$7:$A$73,1)) +
(C13684-INDEX('Curva Juros'!$A$7:$A$73,MATCH(C13684,'Curva Juros'!$A$7:$A$73,1))) *
(INDEX('Curva Juros'!$B$7:$B$73,MATCH(C13684,'Curva Juros'!$A$7:$A$73,1)+1) -
INDEX('Curva Juros'!$B$7:$B$73,MATCH(C13684,'Curva Juros'!$A$7:$A$73,1))) /
(INDEX('Curva Juros'!$A$7:$A$73,MATCH(C13684,'Curva Juros'!$A$7:$A$73,1)+1) -
INDEX('Curva Juros'!$A$7:$A$73,MATCH(C13684,'Curva Juros'!$A$7:$A$73,1)))</f>
        <v>7.700431571428572</v>
      </c>
      <c r="F13684" s="24">
        <f t="shared" si="213"/>
        <v>-2.9731571428572023E-4</v>
      </c>
      <c r="G13684" s="24"/>
    </row>
    <row r="13685" spans="1:7" x14ac:dyDescent="0.25">
      <c r="A13685" s="3" t="s">
        <v>290</v>
      </c>
      <c r="B13685" s="4">
        <v>45807</v>
      </c>
      <c r="C13685" s="5">
        <v>693.29</v>
      </c>
      <c r="D13685" s="19">
        <v>7.7188999999999994E-2</v>
      </c>
      <c r="E13685" s="35" cm="1">
        <f t="array" ref="E13685">INDEX('Curva Juros'!$B$7:$B$73,MATCH(C13685,'Curva Juros'!$A$7:$A$73,1)) +
(C13685-INDEX('Curva Juros'!$A$7:$A$73,MATCH(C13685,'Curva Juros'!$A$7:$A$73,1))) *
(INDEX('Curva Juros'!$B$7:$B$73,MATCH(C13685,'Curva Juros'!$A$7:$A$73,1)+1) -
INDEX('Curva Juros'!$B$7:$B$73,MATCH(C13685,'Curva Juros'!$A$7:$A$73,1))) /
(INDEX('Curva Juros'!$A$7:$A$73,MATCH(C13685,'Curva Juros'!$A$7:$A$73,1)+1) -
INDEX('Curva Juros'!$A$7:$A$73,MATCH(C13685,'Curva Juros'!$A$7:$A$73,1)))</f>
        <v>7.7018212857142858</v>
      </c>
      <c r="F13685" s="24">
        <f t="shared" si="213"/>
        <v>1.7078714285713448E-4</v>
      </c>
      <c r="G13685" s="24"/>
    </row>
    <row r="13686" spans="1:7" x14ac:dyDescent="0.25">
      <c r="A13686" s="6" t="s">
        <v>290</v>
      </c>
      <c r="B13686" s="7">
        <v>45814</v>
      </c>
      <c r="C13686" s="8">
        <v>688.02</v>
      </c>
      <c r="D13686" s="20">
        <v>7.8288999999999997E-2</v>
      </c>
      <c r="E13686" s="35" cm="1">
        <f t="array" ref="E13686">INDEX('Curva Juros'!$B$7:$B$73,MATCH(C13686,'Curva Juros'!$A$7:$A$73,1)) +
(C13686-INDEX('Curva Juros'!$A$7:$A$73,MATCH(C13686,'Curva Juros'!$A$7:$A$73,1))) *
(INDEX('Curva Juros'!$B$7:$B$73,MATCH(C13686,'Curva Juros'!$A$7:$A$73,1)+1) -
INDEX('Curva Juros'!$B$7:$B$73,MATCH(C13686,'Curva Juros'!$A$7:$A$73,1))) /
(INDEX('Curva Juros'!$A$7:$A$73,MATCH(C13686,'Curva Juros'!$A$7:$A$73,1)+1) -
INDEX('Curva Juros'!$A$7:$A$73,MATCH(C13686,'Curva Juros'!$A$7:$A$73,1)))</f>
        <v>7.7032517142857149</v>
      </c>
      <c r="F13686" s="24">
        <f t="shared" si="213"/>
        <v>1.256482857142846E-3</v>
      </c>
      <c r="G13686" s="24"/>
    </row>
    <row r="13687" spans="1:7" x14ac:dyDescent="0.25">
      <c r="A13687" s="3" t="s">
        <v>290</v>
      </c>
      <c r="B13687" s="4">
        <v>45821</v>
      </c>
      <c r="C13687" s="5">
        <v>683.17</v>
      </c>
      <c r="D13687" s="19">
        <v>7.7682000000000001E-2</v>
      </c>
      <c r="E13687" s="35" cm="1">
        <f t="array" ref="E13687">INDEX('Curva Juros'!$B$7:$B$73,MATCH(C13687,'Curva Juros'!$A$7:$A$73,1)) +
(C13687-INDEX('Curva Juros'!$A$7:$A$73,MATCH(C13687,'Curva Juros'!$A$7:$A$73,1))) *
(INDEX('Curva Juros'!$B$7:$B$73,MATCH(C13687,'Curva Juros'!$A$7:$A$73,1)+1) -
INDEX('Curva Juros'!$B$7:$B$73,MATCH(C13687,'Curva Juros'!$A$7:$A$73,1))) /
(INDEX('Curva Juros'!$A$7:$A$73,MATCH(C13687,'Curva Juros'!$A$7:$A$73,1)+1) -
INDEX('Curva Juros'!$A$7:$A$73,MATCH(C13687,'Curva Juros'!$A$7:$A$73,1)))</f>
        <v>7.7045681428571431</v>
      </c>
      <c r="F13687" s="24">
        <f t="shared" si="213"/>
        <v>6.3631857142856796E-4</v>
      </c>
      <c r="G13687" s="24"/>
    </row>
    <row r="13688" spans="1:7" x14ac:dyDescent="0.25">
      <c r="A13688" s="6" t="s">
        <v>290</v>
      </c>
      <c r="B13688" s="7">
        <v>45828</v>
      </c>
      <c r="C13688" s="8">
        <v>709.6</v>
      </c>
      <c r="D13688" s="20">
        <v>7.8248999999999999E-2</v>
      </c>
      <c r="E13688" s="35" cm="1">
        <f t="array" ref="E13688">INDEX('Curva Juros'!$B$7:$B$73,MATCH(C13688,'Curva Juros'!$A$7:$A$73,1)) +
(C13688-INDEX('Curva Juros'!$A$7:$A$73,MATCH(C13688,'Curva Juros'!$A$7:$A$73,1))) *
(INDEX('Curva Juros'!$B$7:$B$73,MATCH(C13688,'Curva Juros'!$A$7:$A$73,1)+1) -
INDEX('Curva Juros'!$B$7:$B$73,MATCH(C13688,'Curva Juros'!$A$7:$A$73,1))) /
(INDEX('Curva Juros'!$A$7:$A$73,MATCH(C13688,'Curva Juros'!$A$7:$A$73,1)+1) -
INDEX('Curva Juros'!$A$7:$A$73,MATCH(C13688,'Curva Juros'!$A$7:$A$73,1)))</f>
        <v>7.6973942857142861</v>
      </c>
      <c r="F13688" s="24">
        <f t="shared" si="213"/>
        <v>1.2750571428571389E-3</v>
      </c>
      <c r="G13688" s="24"/>
    </row>
    <row r="13689" spans="1:7" x14ac:dyDescent="0.25">
      <c r="A13689" s="3" t="s">
        <v>290</v>
      </c>
      <c r="B13689" s="4">
        <v>45835</v>
      </c>
      <c r="C13689" s="5">
        <v>704.51</v>
      </c>
      <c r="D13689" s="19">
        <v>7.8745999999999997E-2</v>
      </c>
      <c r="E13689" s="35" cm="1">
        <f t="array" ref="E13689">INDEX('Curva Juros'!$B$7:$B$73,MATCH(C13689,'Curva Juros'!$A$7:$A$73,1)) +
(C13689-INDEX('Curva Juros'!$A$7:$A$73,MATCH(C13689,'Curva Juros'!$A$7:$A$73,1))) *
(INDEX('Curva Juros'!$B$7:$B$73,MATCH(C13689,'Curva Juros'!$A$7:$A$73,1)+1) -
INDEX('Curva Juros'!$B$7:$B$73,MATCH(C13689,'Curva Juros'!$A$7:$A$73,1))) /
(INDEX('Curva Juros'!$A$7:$A$73,MATCH(C13689,'Curva Juros'!$A$7:$A$73,1)+1) -
INDEX('Curva Juros'!$A$7:$A$73,MATCH(C13689,'Curva Juros'!$A$7:$A$73,1)))</f>
        <v>7.6987758571428575</v>
      </c>
      <c r="F13689" s="24">
        <f t="shared" si="213"/>
        <v>1.7582414285714221E-3</v>
      </c>
      <c r="G13689" s="24"/>
    </row>
    <row r="13690" spans="1:7" x14ac:dyDescent="0.25">
      <c r="A13690" s="6" t="s">
        <v>290</v>
      </c>
      <c r="B13690" s="7">
        <v>45842</v>
      </c>
      <c r="C13690" s="8">
        <v>699.8</v>
      </c>
      <c r="D13690" s="20">
        <v>7.7168E-2</v>
      </c>
      <c r="E13690" s="35" cm="1">
        <f t="array" ref="E13690">INDEX('Curva Juros'!$B$7:$B$73,MATCH(C13690,'Curva Juros'!$A$7:$A$73,1)) +
(C13690-INDEX('Curva Juros'!$A$7:$A$73,MATCH(C13690,'Curva Juros'!$A$7:$A$73,1))) *
(INDEX('Curva Juros'!$B$7:$B$73,MATCH(C13690,'Curva Juros'!$A$7:$A$73,1)+1) -
INDEX('Curva Juros'!$B$7:$B$73,MATCH(C13690,'Curva Juros'!$A$7:$A$73,1))) /
(INDEX('Curva Juros'!$A$7:$A$73,MATCH(C13690,'Curva Juros'!$A$7:$A$73,1)+1) -
INDEX('Curva Juros'!$A$7:$A$73,MATCH(C13690,'Curva Juros'!$A$7:$A$73,1)))</f>
        <v>7.7000542857142857</v>
      </c>
      <c r="F13690" s="24">
        <f t="shared" si="213"/>
        <v>1.6745714285713864E-4</v>
      </c>
      <c r="G13690" s="24"/>
    </row>
    <row r="13691" spans="1:7" x14ac:dyDescent="0.25">
      <c r="A13691" s="3" t="s">
        <v>290</v>
      </c>
      <c r="B13691" s="4">
        <v>45849</v>
      </c>
      <c r="C13691" s="5">
        <v>694.08</v>
      </c>
      <c r="D13691" s="19">
        <v>8.1113000000000005E-2</v>
      </c>
      <c r="E13691" s="35" cm="1">
        <f t="array" ref="E13691">INDEX('Curva Juros'!$B$7:$B$73,MATCH(C13691,'Curva Juros'!$A$7:$A$73,1)) +
(C13691-INDEX('Curva Juros'!$A$7:$A$73,MATCH(C13691,'Curva Juros'!$A$7:$A$73,1))) *
(INDEX('Curva Juros'!$B$7:$B$73,MATCH(C13691,'Curva Juros'!$A$7:$A$73,1)+1) -
INDEX('Curva Juros'!$B$7:$B$73,MATCH(C13691,'Curva Juros'!$A$7:$A$73,1))) /
(INDEX('Curva Juros'!$A$7:$A$73,MATCH(C13691,'Curva Juros'!$A$7:$A$73,1)+1) -
INDEX('Curva Juros'!$A$7:$A$73,MATCH(C13691,'Curva Juros'!$A$7:$A$73,1)))</f>
        <v>7.7016068571428571</v>
      </c>
      <c r="F13691" s="24">
        <f t="shared" si="213"/>
        <v>4.0969314285714403E-3</v>
      </c>
      <c r="G13691" s="24"/>
    </row>
    <row r="13692" spans="1:7" x14ac:dyDescent="0.25">
      <c r="A13692" s="6" t="s">
        <v>290</v>
      </c>
      <c r="B13692" s="7">
        <v>45856</v>
      </c>
      <c r="C13692" s="8">
        <v>689.04</v>
      </c>
      <c r="D13692" s="20">
        <v>8.1379000000000007E-2</v>
      </c>
      <c r="E13692" s="35" cm="1">
        <f t="array" ref="E13692">INDEX('Curva Juros'!$B$7:$B$73,MATCH(C13692,'Curva Juros'!$A$7:$A$73,1)) +
(C13692-INDEX('Curva Juros'!$A$7:$A$73,MATCH(C13692,'Curva Juros'!$A$7:$A$73,1))) *
(INDEX('Curva Juros'!$B$7:$B$73,MATCH(C13692,'Curva Juros'!$A$7:$A$73,1)+1) -
INDEX('Curva Juros'!$B$7:$B$73,MATCH(C13692,'Curva Juros'!$A$7:$A$73,1))) /
(INDEX('Curva Juros'!$A$7:$A$73,MATCH(C13692,'Curva Juros'!$A$7:$A$73,1)+1) -
INDEX('Curva Juros'!$A$7:$A$73,MATCH(C13692,'Curva Juros'!$A$7:$A$73,1)))</f>
        <v>7.7029748571428573</v>
      </c>
      <c r="F13692" s="24">
        <f t="shared" si="213"/>
        <v>4.3492514285714268E-3</v>
      </c>
      <c r="G13692" s="24"/>
    </row>
    <row r="13693" spans="1:7" x14ac:dyDescent="0.25">
      <c r="A13693" s="3" t="s">
        <v>290</v>
      </c>
      <c r="B13693" s="4">
        <v>45863</v>
      </c>
      <c r="C13693" s="5">
        <v>684.24</v>
      </c>
      <c r="D13693" s="19">
        <v>8.0248E-2</v>
      </c>
      <c r="E13693" s="35" cm="1">
        <f t="array" ref="E13693">INDEX('Curva Juros'!$B$7:$B$73,MATCH(C13693,'Curva Juros'!$A$7:$A$73,1)) +
(C13693-INDEX('Curva Juros'!$A$7:$A$73,MATCH(C13693,'Curva Juros'!$A$7:$A$73,1))) *
(INDEX('Curva Juros'!$B$7:$B$73,MATCH(C13693,'Curva Juros'!$A$7:$A$73,1)+1) -
INDEX('Curva Juros'!$B$7:$B$73,MATCH(C13693,'Curva Juros'!$A$7:$A$73,1))) /
(INDEX('Curva Juros'!$A$7:$A$73,MATCH(C13693,'Curva Juros'!$A$7:$A$73,1)+1) -
INDEX('Curva Juros'!$A$7:$A$73,MATCH(C13693,'Curva Juros'!$A$7:$A$73,1)))</f>
        <v>7.7042777142857144</v>
      </c>
      <c r="F13693" s="24">
        <f t="shared" si="213"/>
        <v>3.2052228571428504E-3</v>
      </c>
      <c r="G13693" s="24"/>
    </row>
    <row r="13694" spans="1:7" x14ac:dyDescent="0.25">
      <c r="A13694" s="6" t="s">
        <v>290</v>
      </c>
      <c r="B13694" s="7">
        <v>45870</v>
      </c>
      <c r="C13694" s="8">
        <v>679.27</v>
      </c>
      <c r="D13694" s="20">
        <v>8.0106999999999998E-2</v>
      </c>
      <c r="E13694" s="35" cm="1">
        <f t="array" ref="E13694">INDEX('Curva Juros'!$B$7:$B$73,MATCH(C13694,'Curva Juros'!$A$7:$A$73,1)) +
(C13694-INDEX('Curva Juros'!$A$7:$A$73,MATCH(C13694,'Curva Juros'!$A$7:$A$73,1))) *
(INDEX('Curva Juros'!$B$7:$B$73,MATCH(C13694,'Curva Juros'!$A$7:$A$73,1)+1) -
INDEX('Curva Juros'!$B$7:$B$73,MATCH(C13694,'Curva Juros'!$A$7:$A$73,1))) /
(INDEX('Curva Juros'!$A$7:$A$73,MATCH(C13694,'Curva Juros'!$A$7:$A$73,1)+1) -
INDEX('Curva Juros'!$A$7:$A$73,MATCH(C13694,'Curva Juros'!$A$7:$A$73,1)))</f>
        <v>7.7056267142857147</v>
      </c>
      <c r="F13694" s="24">
        <f t="shared" si="213"/>
        <v>3.0507328571428571E-3</v>
      </c>
      <c r="G13694" s="24"/>
    </row>
    <row r="13695" spans="1:7" x14ac:dyDescent="0.25">
      <c r="A13695" s="3" t="s">
        <v>290</v>
      </c>
      <c r="B13695" s="4">
        <v>45877</v>
      </c>
      <c r="C13695" s="5">
        <v>674.34</v>
      </c>
      <c r="D13695" s="19">
        <v>7.9695000000000002E-2</v>
      </c>
      <c r="E13695" s="35" cm="1">
        <f t="array" ref="E13695">INDEX('Curva Juros'!$B$7:$B$73,MATCH(C13695,'Curva Juros'!$A$7:$A$73,1)) +
(C13695-INDEX('Curva Juros'!$A$7:$A$73,MATCH(C13695,'Curva Juros'!$A$7:$A$73,1))) *
(INDEX('Curva Juros'!$B$7:$B$73,MATCH(C13695,'Curva Juros'!$A$7:$A$73,1)+1) -
INDEX('Curva Juros'!$B$7:$B$73,MATCH(C13695,'Curva Juros'!$A$7:$A$73,1))) /
(INDEX('Curva Juros'!$A$7:$A$73,MATCH(C13695,'Curva Juros'!$A$7:$A$73,1)+1) -
INDEX('Curva Juros'!$A$7:$A$73,MATCH(C13695,'Curva Juros'!$A$7:$A$73,1)))</f>
        <v>7.7069648571428573</v>
      </c>
      <c r="F13695" s="24">
        <f t="shared" si="213"/>
        <v>2.6253514285714263E-3</v>
      </c>
      <c r="G13695" s="24"/>
    </row>
    <row r="13696" spans="1:7" x14ac:dyDescent="0.25">
      <c r="A13696" s="6" t="s">
        <v>290</v>
      </c>
      <c r="B13696" s="7">
        <v>45884</v>
      </c>
      <c r="C13696" s="8">
        <v>669.67</v>
      </c>
      <c r="D13696" s="20">
        <v>7.7883999999999995E-2</v>
      </c>
      <c r="E13696" s="35" cm="1">
        <f t="array" ref="E13696">INDEX('Curva Juros'!$B$7:$B$73,MATCH(C13696,'Curva Juros'!$A$7:$A$73,1)) +
(C13696-INDEX('Curva Juros'!$A$7:$A$73,MATCH(C13696,'Curva Juros'!$A$7:$A$73,1))) *
(INDEX('Curva Juros'!$B$7:$B$73,MATCH(C13696,'Curva Juros'!$A$7:$A$73,1)+1) -
INDEX('Curva Juros'!$B$7:$B$73,MATCH(C13696,'Curva Juros'!$A$7:$A$73,1))) /
(INDEX('Curva Juros'!$A$7:$A$73,MATCH(C13696,'Curva Juros'!$A$7:$A$73,1)+1) -
INDEX('Curva Juros'!$A$7:$A$73,MATCH(C13696,'Curva Juros'!$A$7:$A$73,1)))</f>
        <v>7.7082324285714288</v>
      </c>
      <c r="F13696" s="24">
        <f t="shared" si="213"/>
        <v>8.0167571428570172E-4</v>
      </c>
      <c r="G13696" s="24"/>
    </row>
    <row r="13697" spans="1:7" x14ac:dyDescent="0.25">
      <c r="A13697" s="3" t="s">
        <v>290</v>
      </c>
      <c r="B13697" s="4">
        <v>45891</v>
      </c>
      <c r="C13697" s="5">
        <v>664.5</v>
      </c>
      <c r="D13697" s="19">
        <v>7.8801999999999997E-2</v>
      </c>
      <c r="E13697" s="35" cm="1">
        <f t="array" ref="E13697">INDEX('Curva Juros'!$B$7:$B$73,MATCH(C13697,'Curva Juros'!$A$7:$A$73,1)) +
(C13697-INDEX('Curva Juros'!$A$7:$A$73,MATCH(C13697,'Curva Juros'!$A$7:$A$73,1))) *
(INDEX('Curva Juros'!$B$7:$B$73,MATCH(C13697,'Curva Juros'!$A$7:$A$73,1)+1) -
INDEX('Curva Juros'!$B$7:$B$73,MATCH(C13697,'Curva Juros'!$A$7:$A$73,1))) /
(INDEX('Curva Juros'!$A$7:$A$73,MATCH(C13697,'Curva Juros'!$A$7:$A$73,1)+1) -
INDEX('Curva Juros'!$A$7:$A$73,MATCH(C13697,'Curva Juros'!$A$7:$A$73,1)))</f>
        <v>7.7096357142857146</v>
      </c>
      <c r="F13697" s="24">
        <f t="shared" si="213"/>
        <v>1.70564285714285E-3</v>
      </c>
      <c r="G13697" s="24"/>
    </row>
    <row r="13698" spans="1:7" x14ac:dyDescent="0.25">
      <c r="A13698" s="6" t="s">
        <v>290</v>
      </c>
      <c r="B13698" s="7">
        <v>45898</v>
      </c>
      <c r="C13698" s="8">
        <v>660.06</v>
      </c>
      <c r="D13698" s="20">
        <v>7.5743000000000005E-2</v>
      </c>
      <c r="E13698" s="35" cm="1">
        <f t="array" ref="E13698">INDEX('Curva Juros'!$B$7:$B$73,MATCH(C13698,'Curva Juros'!$A$7:$A$73,1)) +
(C13698-INDEX('Curva Juros'!$A$7:$A$73,MATCH(C13698,'Curva Juros'!$A$7:$A$73,1))) *
(INDEX('Curva Juros'!$B$7:$B$73,MATCH(C13698,'Curva Juros'!$A$7:$A$73,1)+1) -
INDEX('Curva Juros'!$B$7:$B$73,MATCH(C13698,'Curva Juros'!$A$7:$A$73,1))) /
(INDEX('Curva Juros'!$A$7:$A$73,MATCH(C13698,'Curva Juros'!$A$7:$A$73,1)+1) -
INDEX('Curva Juros'!$A$7:$A$73,MATCH(C13698,'Curva Juros'!$A$7:$A$73,1)))</f>
        <v>7.7108408571428573</v>
      </c>
      <c r="F13698" s="24">
        <f t="shared" si="213"/>
        <v>-1.3654085714285696E-3</v>
      </c>
      <c r="G13698" s="24"/>
    </row>
    <row r="13699" spans="1:7" x14ac:dyDescent="0.25">
      <c r="A13699" s="3" t="s">
        <v>290</v>
      </c>
      <c r="B13699" s="4">
        <v>45905</v>
      </c>
      <c r="C13699" s="5">
        <v>655.17999999999995</v>
      </c>
      <c r="D13699" s="19">
        <v>7.5051000000000007E-2</v>
      </c>
      <c r="E13699" s="35" cm="1">
        <f t="array" ref="E13699">INDEX('Curva Juros'!$B$7:$B$73,MATCH(C13699,'Curva Juros'!$A$7:$A$73,1)) +
(C13699-INDEX('Curva Juros'!$A$7:$A$73,MATCH(C13699,'Curva Juros'!$A$7:$A$73,1))) *
(INDEX('Curva Juros'!$B$7:$B$73,MATCH(C13699,'Curva Juros'!$A$7:$A$73,1)+1) -
INDEX('Curva Juros'!$B$7:$B$73,MATCH(C13699,'Curva Juros'!$A$7:$A$73,1))) /
(INDEX('Curva Juros'!$A$7:$A$73,MATCH(C13699,'Curva Juros'!$A$7:$A$73,1)+1) -
INDEX('Curva Juros'!$A$7:$A$73,MATCH(C13699,'Curva Juros'!$A$7:$A$73,1)))</f>
        <v>7.7121654285714287</v>
      </c>
      <c r="F13699" s="24">
        <f t="shared" ref="F13699:F13762" si="214">D13699-E13699/100</f>
        <v>-2.0706542857142768E-3</v>
      </c>
      <c r="G13699" s="24"/>
    </row>
    <row r="13700" spans="1:7" x14ac:dyDescent="0.25">
      <c r="A13700" s="6" t="s">
        <v>290</v>
      </c>
      <c r="B13700" s="7">
        <v>45912</v>
      </c>
      <c r="C13700" s="8">
        <v>650.48</v>
      </c>
      <c r="D13700" s="20">
        <v>7.3407E-2</v>
      </c>
      <c r="E13700" s="35" cm="1">
        <f t="array" ref="E13700">INDEX('Curva Juros'!$B$7:$B$73,MATCH(C13700,'Curva Juros'!$A$7:$A$73,1)) +
(C13700-INDEX('Curva Juros'!$A$7:$A$73,MATCH(C13700,'Curva Juros'!$A$7:$A$73,1))) *
(INDEX('Curva Juros'!$B$7:$B$73,MATCH(C13700,'Curva Juros'!$A$7:$A$73,1)+1) -
INDEX('Curva Juros'!$B$7:$B$73,MATCH(C13700,'Curva Juros'!$A$7:$A$73,1))) /
(INDEX('Curva Juros'!$A$7:$A$73,MATCH(C13700,'Curva Juros'!$A$7:$A$73,1)+1) -
INDEX('Curva Juros'!$A$7:$A$73,MATCH(C13700,'Curva Juros'!$A$7:$A$73,1)))</f>
        <v>7.7134411428571434</v>
      </c>
      <c r="F13700" s="24">
        <f t="shared" si="214"/>
        <v>-3.7274114285714283E-3</v>
      </c>
      <c r="G13700" s="24"/>
    </row>
    <row r="13701" spans="1:7" x14ac:dyDescent="0.25">
      <c r="A13701" s="3" t="s">
        <v>290</v>
      </c>
      <c r="B13701" s="4">
        <v>45919</v>
      </c>
      <c r="C13701" s="5">
        <v>645.47</v>
      </c>
      <c r="D13701" s="19">
        <v>7.3463000000000001E-2</v>
      </c>
      <c r="E13701" s="35" cm="1">
        <f t="array" ref="E13701">INDEX('Curva Juros'!$B$7:$B$73,MATCH(C13701,'Curva Juros'!$A$7:$A$73,1)) +
(C13701-INDEX('Curva Juros'!$A$7:$A$73,MATCH(C13701,'Curva Juros'!$A$7:$A$73,1))) *
(INDEX('Curva Juros'!$B$7:$B$73,MATCH(C13701,'Curva Juros'!$A$7:$A$73,1)+1) -
INDEX('Curva Juros'!$B$7:$B$73,MATCH(C13701,'Curva Juros'!$A$7:$A$73,1))) /
(INDEX('Curva Juros'!$A$7:$A$73,MATCH(C13701,'Curva Juros'!$A$7:$A$73,1)+1) -
INDEX('Curva Juros'!$A$7:$A$73,MATCH(C13701,'Curva Juros'!$A$7:$A$73,1)))</f>
        <v>7.7148010000000005</v>
      </c>
      <c r="F13701" s="24">
        <f t="shared" si="214"/>
        <v>-3.6850100000000025E-3</v>
      </c>
      <c r="G13701" s="24"/>
    </row>
    <row r="13702" spans="1:7" x14ac:dyDescent="0.25">
      <c r="A13702" s="6" t="s">
        <v>290</v>
      </c>
      <c r="B13702" s="7">
        <v>45926</v>
      </c>
      <c r="C13702" s="8">
        <v>640.66</v>
      </c>
      <c r="D13702" s="20">
        <v>7.2390999999999997E-2</v>
      </c>
      <c r="E13702" s="35" cm="1">
        <f t="array" ref="E13702">INDEX('Curva Juros'!$B$7:$B$73,MATCH(C13702,'Curva Juros'!$A$7:$A$73,1)) +
(C13702-INDEX('Curva Juros'!$A$7:$A$73,MATCH(C13702,'Curva Juros'!$A$7:$A$73,1))) *
(INDEX('Curva Juros'!$B$7:$B$73,MATCH(C13702,'Curva Juros'!$A$7:$A$73,1)+1) -
INDEX('Curva Juros'!$B$7:$B$73,MATCH(C13702,'Curva Juros'!$A$7:$A$73,1))) /
(INDEX('Curva Juros'!$A$7:$A$73,MATCH(C13702,'Curva Juros'!$A$7:$A$73,1)+1) -
INDEX('Curva Juros'!$A$7:$A$73,MATCH(C13702,'Curva Juros'!$A$7:$A$73,1)))</f>
        <v>7.7161065714285719</v>
      </c>
      <c r="F13702" s="24">
        <f t="shared" si="214"/>
        <v>-4.7700657142857178E-3</v>
      </c>
      <c r="G13702" s="24"/>
    </row>
    <row r="13703" spans="1:7" x14ac:dyDescent="0.25">
      <c r="A13703" s="3" t="s">
        <v>290</v>
      </c>
      <c r="B13703" s="4">
        <v>45933</v>
      </c>
      <c r="C13703" s="5">
        <v>635.49</v>
      </c>
      <c r="D13703" s="19">
        <v>7.3333999999999996E-2</v>
      </c>
      <c r="E13703" s="35" cm="1">
        <f t="array" ref="E13703">INDEX('Curva Juros'!$B$7:$B$73,MATCH(C13703,'Curva Juros'!$A$7:$A$73,1)) +
(C13703-INDEX('Curva Juros'!$A$7:$A$73,MATCH(C13703,'Curva Juros'!$A$7:$A$73,1))) *
(INDEX('Curva Juros'!$B$7:$B$73,MATCH(C13703,'Curva Juros'!$A$7:$A$73,1)+1) -
INDEX('Curva Juros'!$B$7:$B$73,MATCH(C13703,'Curva Juros'!$A$7:$A$73,1))) /
(INDEX('Curva Juros'!$A$7:$A$73,MATCH(C13703,'Curva Juros'!$A$7:$A$73,1)+1) -
INDEX('Curva Juros'!$A$7:$A$73,MATCH(C13703,'Curva Juros'!$A$7:$A$73,1)))</f>
        <v>7.7175098571428578</v>
      </c>
      <c r="F13703" s="24">
        <f t="shared" si="214"/>
        <v>-3.8410985714285861E-3</v>
      </c>
      <c r="G13703" s="24"/>
    </row>
    <row r="13704" spans="1:7" x14ac:dyDescent="0.25">
      <c r="A13704" s="6" t="s">
        <v>290</v>
      </c>
      <c r="B13704" s="7">
        <v>45940</v>
      </c>
      <c r="C13704" s="8">
        <v>630.62</v>
      </c>
      <c r="D13704" s="20">
        <v>7.2655999999999998E-2</v>
      </c>
      <c r="E13704" s="35" cm="1">
        <f t="array" ref="E13704">INDEX('Curva Juros'!$B$7:$B$73,MATCH(C13704,'Curva Juros'!$A$7:$A$73,1)) +
(C13704-INDEX('Curva Juros'!$A$7:$A$73,MATCH(C13704,'Curva Juros'!$A$7:$A$73,1))) *
(INDEX('Curva Juros'!$B$7:$B$73,MATCH(C13704,'Curva Juros'!$A$7:$A$73,1)+1) -
INDEX('Curva Juros'!$B$7:$B$73,MATCH(C13704,'Curva Juros'!$A$7:$A$73,1))) /
(INDEX('Curva Juros'!$A$7:$A$73,MATCH(C13704,'Curva Juros'!$A$7:$A$73,1)+1) -
INDEX('Curva Juros'!$A$7:$A$73,MATCH(C13704,'Curva Juros'!$A$7:$A$73,1)))</f>
        <v>7.7188317142857148</v>
      </c>
      <c r="F13704" s="24">
        <f t="shared" si="214"/>
        <v>-4.5323171428571507E-3</v>
      </c>
      <c r="G13704" s="24"/>
    </row>
    <row r="13705" spans="1:7" x14ac:dyDescent="0.25">
      <c r="A13705" s="3" t="s">
        <v>290</v>
      </c>
      <c r="B13705" s="4">
        <v>45947</v>
      </c>
      <c r="C13705" s="5">
        <v>625.46</v>
      </c>
      <c r="D13705" s="19">
        <v>7.3521000000000003E-2</v>
      </c>
      <c r="E13705" s="35" cm="1">
        <f t="array" ref="E13705">INDEX('Curva Juros'!$B$7:$B$73,MATCH(C13705,'Curva Juros'!$A$7:$A$73,1)) +
(C13705-INDEX('Curva Juros'!$A$7:$A$73,MATCH(C13705,'Curva Juros'!$A$7:$A$73,1))) *
(INDEX('Curva Juros'!$B$7:$B$73,MATCH(C13705,'Curva Juros'!$A$7:$A$73,1)+1) -
INDEX('Curva Juros'!$B$7:$B$73,MATCH(C13705,'Curva Juros'!$A$7:$A$73,1))) /
(INDEX('Curva Juros'!$A$7:$A$73,MATCH(C13705,'Curva Juros'!$A$7:$A$73,1)+1) -
INDEX('Curva Juros'!$A$7:$A$73,MATCH(C13705,'Curva Juros'!$A$7:$A$73,1)))</f>
        <v>7.7222464603174608</v>
      </c>
      <c r="F13705" s="24">
        <f t="shared" si="214"/>
        <v>-3.701464603174609E-3</v>
      </c>
      <c r="G13705" s="24"/>
    </row>
    <row r="13706" spans="1:7" x14ac:dyDescent="0.25">
      <c r="A13706" s="6" t="s">
        <v>290</v>
      </c>
      <c r="B13706" s="7">
        <v>45954</v>
      </c>
      <c r="C13706" s="8">
        <v>620.28</v>
      </c>
      <c r="D13706" s="20">
        <v>7.4486999999999998E-2</v>
      </c>
      <c r="E13706" s="35" cm="1">
        <f t="array" ref="E13706">INDEX('Curva Juros'!$B$7:$B$73,MATCH(C13706,'Curva Juros'!$A$7:$A$73,1)) +
(C13706-INDEX('Curva Juros'!$A$7:$A$73,MATCH(C13706,'Curva Juros'!$A$7:$A$73,1))) *
(INDEX('Curva Juros'!$B$7:$B$73,MATCH(C13706,'Curva Juros'!$A$7:$A$73,1)+1) -
INDEX('Curva Juros'!$B$7:$B$73,MATCH(C13706,'Curva Juros'!$A$7:$A$73,1))) /
(INDEX('Curva Juros'!$A$7:$A$73,MATCH(C13706,'Curva Juros'!$A$7:$A$73,1)+1) -
INDEX('Curva Juros'!$A$7:$A$73,MATCH(C13706,'Curva Juros'!$A$7:$A$73,1)))</f>
        <v>7.7259505714285721</v>
      </c>
      <c r="F13706" s="24">
        <f t="shared" si="214"/>
        <v>-2.7725057142857223E-3</v>
      </c>
      <c r="G13706" s="24"/>
    </row>
    <row r="13707" spans="1:7" x14ac:dyDescent="0.25">
      <c r="A13707" s="3" t="s">
        <v>290</v>
      </c>
      <c r="B13707" s="4">
        <v>45961</v>
      </c>
      <c r="C13707" s="5">
        <v>615.15</v>
      </c>
      <c r="D13707" s="19">
        <v>7.5209999999999999E-2</v>
      </c>
      <c r="E13707" s="35" cm="1">
        <f t="array" ref="E13707">INDEX('Curva Juros'!$B$7:$B$73,MATCH(C13707,'Curva Juros'!$A$7:$A$73,1)) +
(C13707-INDEX('Curva Juros'!$A$7:$A$73,MATCH(C13707,'Curva Juros'!$A$7:$A$73,1))) *
(INDEX('Curva Juros'!$B$7:$B$73,MATCH(C13707,'Curva Juros'!$A$7:$A$73,1)+1) -
INDEX('Curva Juros'!$B$7:$B$73,MATCH(C13707,'Curva Juros'!$A$7:$A$73,1))) /
(INDEX('Curva Juros'!$A$7:$A$73,MATCH(C13707,'Curva Juros'!$A$7:$A$73,1)+1) -
INDEX('Curva Juros'!$A$7:$A$73,MATCH(C13707,'Curva Juros'!$A$7:$A$73,1)))</f>
        <v>7.729618928571429</v>
      </c>
      <c r="F13707" s="24">
        <f t="shared" si="214"/>
        <v>-2.0861892857142877E-3</v>
      </c>
      <c r="G13707" s="24"/>
    </row>
    <row r="13708" spans="1:7" x14ac:dyDescent="0.25">
      <c r="A13708" s="6" t="s">
        <v>290</v>
      </c>
      <c r="B13708" s="7">
        <v>45968</v>
      </c>
      <c r="C13708" s="8">
        <v>609.91</v>
      </c>
      <c r="D13708" s="20">
        <v>7.6522999999999994E-2</v>
      </c>
      <c r="E13708" s="35" cm="1">
        <f t="array" ref="E13708">INDEX('Curva Juros'!$B$7:$B$73,MATCH(C13708,'Curva Juros'!$A$7:$A$73,1)) +
(C13708-INDEX('Curva Juros'!$A$7:$A$73,MATCH(C13708,'Curva Juros'!$A$7:$A$73,1))) *
(INDEX('Curva Juros'!$B$7:$B$73,MATCH(C13708,'Curva Juros'!$A$7:$A$73,1)+1) -
INDEX('Curva Juros'!$B$7:$B$73,MATCH(C13708,'Curva Juros'!$A$7:$A$73,1))) /
(INDEX('Curva Juros'!$A$7:$A$73,MATCH(C13708,'Curva Juros'!$A$7:$A$73,1)+1) -
INDEX('Curva Juros'!$A$7:$A$73,MATCH(C13708,'Curva Juros'!$A$7:$A$73,1)))</f>
        <v>7.7333659444444445</v>
      </c>
      <c r="F13708" s="24">
        <f t="shared" si="214"/>
        <v>-8.1065944444444482E-4</v>
      </c>
      <c r="G13708" s="24"/>
    </row>
    <row r="13709" spans="1:7" x14ac:dyDescent="0.25">
      <c r="A13709" s="3" t="s">
        <v>290</v>
      </c>
      <c r="B13709" s="4">
        <v>45975</v>
      </c>
      <c r="C13709" s="5">
        <v>605.47</v>
      </c>
      <c r="D13709" s="19">
        <v>7.3450000000000001E-2</v>
      </c>
      <c r="E13709" s="35" cm="1">
        <f t="array" ref="E13709">INDEX('Curva Juros'!$B$7:$B$73,MATCH(C13709,'Curva Juros'!$A$7:$A$73,1)) +
(C13709-INDEX('Curva Juros'!$A$7:$A$73,MATCH(C13709,'Curva Juros'!$A$7:$A$73,1))) *
(INDEX('Curva Juros'!$B$7:$B$73,MATCH(C13709,'Curva Juros'!$A$7:$A$73,1)+1) -
INDEX('Curva Juros'!$B$7:$B$73,MATCH(C13709,'Curva Juros'!$A$7:$A$73,1))) /
(INDEX('Curva Juros'!$A$7:$A$73,MATCH(C13709,'Curva Juros'!$A$7:$A$73,1)+1) -
INDEX('Curva Juros'!$A$7:$A$73,MATCH(C13709,'Curva Juros'!$A$7:$A$73,1)))</f>
        <v>7.7365408968253968</v>
      </c>
      <c r="F13709" s="24">
        <f t="shared" si="214"/>
        <v>-3.9154089682539722E-3</v>
      </c>
      <c r="G13709" s="24"/>
    </row>
    <row r="13710" spans="1:7" x14ac:dyDescent="0.25">
      <c r="A13710" s="6" t="s">
        <v>290</v>
      </c>
      <c r="B13710" s="7">
        <v>45982</v>
      </c>
      <c r="C13710" s="8">
        <v>601.44000000000005</v>
      </c>
      <c r="D13710" s="20">
        <v>7.3617000000000002E-2</v>
      </c>
      <c r="E13710" s="35" cm="1">
        <f t="array" ref="E13710">INDEX('Curva Juros'!$B$7:$B$73,MATCH(C13710,'Curva Juros'!$A$7:$A$73,1)) +
(C13710-INDEX('Curva Juros'!$A$7:$A$73,MATCH(C13710,'Curva Juros'!$A$7:$A$73,1))) *
(INDEX('Curva Juros'!$B$7:$B$73,MATCH(C13710,'Curva Juros'!$A$7:$A$73,1)+1) -
INDEX('Curva Juros'!$B$7:$B$73,MATCH(C13710,'Curva Juros'!$A$7:$A$73,1))) /
(INDEX('Curva Juros'!$A$7:$A$73,MATCH(C13710,'Curva Juros'!$A$7:$A$73,1)+1) -
INDEX('Curva Juros'!$A$7:$A$73,MATCH(C13710,'Curva Juros'!$A$7:$A$73,1)))</f>
        <v>7.739422666666667</v>
      </c>
      <c r="F13710" s="24">
        <f t="shared" si="214"/>
        <v>-3.7772266666666748E-3</v>
      </c>
      <c r="G13710" s="24"/>
    </row>
    <row r="13711" spans="1:7" x14ac:dyDescent="0.25">
      <c r="A13711" s="3" t="s">
        <v>290</v>
      </c>
      <c r="B13711" s="4">
        <v>45989</v>
      </c>
      <c r="C13711" s="5">
        <v>596.42999999999995</v>
      </c>
      <c r="D13711" s="19">
        <v>7.3680999999999996E-2</v>
      </c>
      <c r="E13711" s="35" cm="1">
        <f t="array" ref="E13711">INDEX('Curva Juros'!$B$7:$B$73,MATCH(C13711,'Curva Juros'!$A$7:$A$73,1)) +
(C13711-INDEX('Curva Juros'!$A$7:$A$73,MATCH(C13711,'Curva Juros'!$A$7:$A$73,1))) *
(INDEX('Curva Juros'!$B$7:$B$73,MATCH(C13711,'Curva Juros'!$A$7:$A$73,1)+1) -
INDEX('Curva Juros'!$B$7:$B$73,MATCH(C13711,'Curva Juros'!$A$7:$A$73,1))) /
(INDEX('Curva Juros'!$A$7:$A$73,MATCH(C13711,'Curva Juros'!$A$7:$A$73,1)+1) -
INDEX('Curva Juros'!$A$7:$A$73,MATCH(C13711,'Curva Juros'!$A$7:$A$73,1)))</f>
        <v>7.7430052142857146</v>
      </c>
      <c r="F13711" s="24">
        <f t="shared" si="214"/>
        <v>-3.7490521428571455E-3</v>
      </c>
      <c r="G13711" s="24"/>
    </row>
    <row r="13712" spans="1:7" x14ac:dyDescent="0.25">
      <c r="A13712" s="6" t="s">
        <v>290</v>
      </c>
      <c r="B13712" s="7">
        <v>45996</v>
      </c>
      <c r="C13712" s="8">
        <v>591.22</v>
      </c>
      <c r="D13712" s="20">
        <v>7.4851000000000001E-2</v>
      </c>
      <c r="E13712" s="35" cm="1">
        <f t="array" ref="E13712">INDEX('Curva Juros'!$B$7:$B$73,MATCH(C13712,'Curva Juros'!$A$7:$A$73,1)) +
(C13712-INDEX('Curva Juros'!$A$7:$A$73,MATCH(C13712,'Curva Juros'!$A$7:$A$73,1))) *
(INDEX('Curva Juros'!$B$7:$B$73,MATCH(C13712,'Curva Juros'!$A$7:$A$73,1)+1) -
INDEX('Curva Juros'!$B$7:$B$73,MATCH(C13712,'Curva Juros'!$A$7:$A$73,1))) /
(INDEX('Curva Juros'!$A$7:$A$73,MATCH(C13712,'Curva Juros'!$A$7:$A$73,1)+1) -
INDEX('Curva Juros'!$A$7:$A$73,MATCH(C13712,'Curva Juros'!$A$7:$A$73,1)))</f>
        <v>7.7467307777777776</v>
      </c>
      <c r="F13712" s="24">
        <f t="shared" si="214"/>
        <v>-2.616307777777771E-3</v>
      </c>
      <c r="G13712" s="24"/>
    </row>
    <row r="13713" spans="1:7" x14ac:dyDescent="0.25">
      <c r="A13713" s="3" t="s">
        <v>290</v>
      </c>
      <c r="B13713" s="4">
        <v>46003</v>
      </c>
      <c r="C13713" s="5">
        <v>586.29</v>
      </c>
      <c r="D13713" s="19">
        <v>7.4449000000000001E-2</v>
      </c>
      <c r="E13713" s="35" cm="1">
        <f t="array" ref="E13713">INDEX('Curva Juros'!$B$7:$B$73,MATCH(C13713,'Curva Juros'!$A$7:$A$73,1)) +
(C13713-INDEX('Curva Juros'!$A$7:$A$73,MATCH(C13713,'Curva Juros'!$A$7:$A$73,1))) *
(INDEX('Curva Juros'!$B$7:$B$73,MATCH(C13713,'Curva Juros'!$A$7:$A$73,1)+1) -
INDEX('Curva Juros'!$B$7:$B$73,MATCH(C13713,'Curva Juros'!$A$7:$A$73,1))) /
(INDEX('Curva Juros'!$A$7:$A$73,MATCH(C13713,'Curva Juros'!$A$7:$A$73,1)+1) -
INDEX('Curva Juros'!$A$7:$A$73,MATCH(C13713,'Curva Juros'!$A$7:$A$73,1)))</f>
        <v>7.7502561190476191</v>
      </c>
      <c r="F13713" s="24">
        <f t="shared" si="214"/>
        <v>-3.0535611904761867E-3</v>
      </c>
      <c r="G13713" s="24"/>
    </row>
    <row r="13714" spans="1:7" x14ac:dyDescent="0.25">
      <c r="A13714" s="6" t="s">
        <v>290</v>
      </c>
      <c r="B13714" s="7">
        <v>46010</v>
      </c>
      <c r="C13714" s="8">
        <v>581.25</v>
      </c>
      <c r="D13714" s="20">
        <v>7.4681999999999998E-2</v>
      </c>
      <c r="E13714" s="35" cm="1">
        <f t="array" ref="E13714">INDEX('Curva Juros'!$B$7:$B$73,MATCH(C13714,'Curva Juros'!$A$7:$A$73,1)) +
(C13714-INDEX('Curva Juros'!$A$7:$A$73,MATCH(C13714,'Curva Juros'!$A$7:$A$73,1))) *
(INDEX('Curva Juros'!$B$7:$B$73,MATCH(C13714,'Curva Juros'!$A$7:$A$73,1)+1) -
INDEX('Curva Juros'!$B$7:$B$73,MATCH(C13714,'Curva Juros'!$A$7:$A$73,1))) /
(INDEX('Curva Juros'!$A$7:$A$73,MATCH(C13714,'Curva Juros'!$A$7:$A$73,1)+1) -
INDEX('Curva Juros'!$A$7:$A$73,MATCH(C13714,'Curva Juros'!$A$7:$A$73,1)))</f>
        <v>7.7538601190476193</v>
      </c>
      <c r="F13714" s="24">
        <f t="shared" si="214"/>
        <v>-2.8566011904761907E-3</v>
      </c>
      <c r="G13714" s="24"/>
    </row>
    <row r="13715" spans="1:7" x14ac:dyDescent="0.25">
      <c r="A13715" s="3" t="s">
        <v>290</v>
      </c>
      <c r="B13715" s="4">
        <v>46017</v>
      </c>
      <c r="C13715" s="5">
        <v>577.42999999999995</v>
      </c>
      <c r="D13715" s="19">
        <v>7.3689000000000004E-2</v>
      </c>
      <c r="E13715" s="35" cm="1">
        <f t="array" ref="E13715">INDEX('Curva Juros'!$B$7:$B$73,MATCH(C13715,'Curva Juros'!$A$7:$A$73,1)) +
(C13715-INDEX('Curva Juros'!$A$7:$A$73,MATCH(C13715,'Curva Juros'!$A$7:$A$73,1))) *
(INDEX('Curva Juros'!$B$7:$B$73,MATCH(C13715,'Curva Juros'!$A$7:$A$73,1)+1) -
INDEX('Curva Juros'!$B$7:$B$73,MATCH(C13715,'Curva Juros'!$A$7:$A$73,1))) /
(INDEX('Curva Juros'!$A$7:$A$73,MATCH(C13715,'Curva Juros'!$A$7:$A$73,1)+1) -
INDEX('Curva Juros'!$A$7:$A$73,MATCH(C13715,'Curva Juros'!$A$7:$A$73,1)))</f>
        <v>7.7565917222222227</v>
      </c>
      <c r="F13715" s="24">
        <f t="shared" si="214"/>
        <v>-3.8769172222222203E-3</v>
      </c>
      <c r="G13715" s="24"/>
    </row>
    <row r="13716" spans="1:7" x14ac:dyDescent="0.25">
      <c r="A13716" s="6" t="s">
        <v>290</v>
      </c>
      <c r="B13716" s="7">
        <v>46024</v>
      </c>
      <c r="C13716" s="8">
        <v>573.59</v>
      </c>
      <c r="D13716" s="20">
        <v>7.2820999999999997E-2</v>
      </c>
      <c r="E13716" s="35" cm="1">
        <f t="array" ref="E13716">INDEX('Curva Juros'!$B$7:$B$73,MATCH(C13716,'Curva Juros'!$A$7:$A$73,1)) +
(C13716-INDEX('Curva Juros'!$A$7:$A$73,MATCH(C13716,'Curva Juros'!$A$7:$A$73,1))) *
(INDEX('Curva Juros'!$B$7:$B$73,MATCH(C13716,'Curva Juros'!$A$7:$A$73,1)+1) -
INDEX('Curva Juros'!$B$7:$B$73,MATCH(C13716,'Curva Juros'!$A$7:$A$73,1))) /
(INDEX('Curva Juros'!$A$7:$A$73,MATCH(C13716,'Curva Juros'!$A$7:$A$73,1)+1) -
INDEX('Curva Juros'!$A$7:$A$73,MATCH(C13716,'Curva Juros'!$A$7:$A$73,1)))</f>
        <v>7.7593376269841272</v>
      </c>
      <c r="F13716" s="24">
        <f t="shared" si="214"/>
        <v>-4.7723762698412692E-3</v>
      </c>
      <c r="G13716" s="24"/>
    </row>
    <row r="13717" spans="1:7" x14ac:dyDescent="0.25">
      <c r="A13717" s="3" t="s">
        <v>290</v>
      </c>
      <c r="B13717" s="4">
        <v>46031</v>
      </c>
      <c r="C13717" s="5">
        <v>568.47</v>
      </c>
      <c r="D13717" s="19">
        <v>7.3442999999999994E-2</v>
      </c>
      <c r="E13717" s="35" cm="1">
        <f t="array" ref="E13717">INDEX('Curva Juros'!$B$7:$B$73,MATCH(C13717,'Curva Juros'!$A$7:$A$73,1)) +
(C13717-INDEX('Curva Juros'!$A$7:$A$73,MATCH(C13717,'Curva Juros'!$A$7:$A$73,1))) *
(INDEX('Curva Juros'!$B$7:$B$73,MATCH(C13717,'Curva Juros'!$A$7:$A$73,1)+1) -
INDEX('Curva Juros'!$B$7:$B$73,MATCH(C13717,'Curva Juros'!$A$7:$A$73,1))) /
(INDEX('Curva Juros'!$A$7:$A$73,MATCH(C13717,'Curva Juros'!$A$7:$A$73,1)+1) -
INDEX('Curva Juros'!$A$7:$A$73,MATCH(C13717,'Curva Juros'!$A$7:$A$73,1)))</f>
        <v>7.7629988333333335</v>
      </c>
      <c r="F13717" s="24">
        <f t="shared" si="214"/>
        <v>-4.1869883333333358E-3</v>
      </c>
      <c r="G13717" s="24"/>
    </row>
    <row r="13718" spans="1:7" x14ac:dyDescent="0.25">
      <c r="A13718" s="6" t="s">
        <v>290</v>
      </c>
      <c r="B13718" s="7">
        <v>46038</v>
      </c>
      <c r="C13718" s="8">
        <v>563.52</v>
      </c>
      <c r="D13718" s="20">
        <v>7.3200000000000001E-2</v>
      </c>
      <c r="E13718" s="35" cm="1">
        <f t="array" ref="E13718">INDEX('Curva Juros'!$B$7:$B$73,MATCH(C13718,'Curva Juros'!$A$7:$A$73,1)) +
(C13718-INDEX('Curva Juros'!$A$7:$A$73,MATCH(C13718,'Curva Juros'!$A$7:$A$73,1))) *
(INDEX('Curva Juros'!$B$7:$B$73,MATCH(C13718,'Curva Juros'!$A$7:$A$73,1)+1) -
INDEX('Curva Juros'!$B$7:$B$73,MATCH(C13718,'Curva Juros'!$A$7:$A$73,1))) /
(INDEX('Curva Juros'!$A$7:$A$73,MATCH(C13718,'Curva Juros'!$A$7:$A$73,1)+1) -
INDEX('Curva Juros'!$A$7:$A$73,MATCH(C13718,'Curva Juros'!$A$7:$A$73,1)))</f>
        <v>7.7665384761904761</v>
      </c>
      <c r="F13718" s="24">
        <f t="shared" si="214"/>
        <v>-4.4653847619047643E-3</v>
      </c>
      <c r="G13718" s="24"/>
    </row>
    <row r="13719" spans="1:7" x14ac:dyDescent="0.25">
      <c r="A13719" s="3" t="s">
        <v>290</v>
      </c>
      <c r="B13719" s="4">
        <v>46045</v>
      </c>
      <c r="C13719" s="5">
        <v>558.92999999999995</v>
      </c>
      <c r="D13719" s="19">
        <v>7.0905999999999997E-2</v>
      </c>
      <c r="E13719" s="35" cm="1">
        <f t="array" ref="E13719">INDEX('Curva Juros'!$B$7:$B$73,MATCH(C13719,'Curva Juros'!$A$7:$A$73,1)) +
(C13719-INDEX('Curva Juros'!$A$7:$A$73,MATCH(C13719,'Curva Juros'!$A$7:$A$73,1))) *
(INDEX('Curva Juros'!$B$7:$B$73,MATCH(C13719,'Curva Juros'!$A$7:$A$73,1)+1) -
INDEX('Curva Juros'!$B$7:$B$73,MATCH(C13719,'Curva Juros'!$A$7:$A$73,1))) /
(INDEX('Curva Juros'!$A$7:$A$73,MATCH(C13719,'Curva Juros'!$A$7:$A$73,1)+1) -
INDEX('Curva Juros'!$A$7:$A$73,MATCH(C13719,'Curva Juros'!$A$7:$A$73,1)))</f>
        <v>7.7698206904761902</v>
      </c>
      <c r="F13719" s="24">
        <f t="shared" si="214"/>
        <v>-6.7922069047618994E-3</v>
      </c>
      <c r="G13719" s="24"/>
    </row>
    <row r="13720" spans="1:7" x14ac:dyDescent="0.25">
      <c r="A13720" s="6" t="s">
        <v>290</v>
      </c>
      <c r="B13720" s="7">
        <v>46052</v>
      </c>
      <c r="C13720" s="8">
        <v>554.63</v>
      </c>
      <c r="D13720" s="20">
        <v>6.7055000000000003E-2</v>
      </c>
      <c r="E13720" s="35" cm="1">
        <f t="array" ref="E13720">INDEX('Curva Juros'!$B$7:$B$73,MATCH(C13720,'Curva Juros'!$A$7:$A$73,1)) +
(C13720-INDEX('Curva Juros'!$A$7:$A$73,MATCH(C13720,'Curva Juros'!$A$7:$A$73,1))) *
(INDEX('Curva Juros'!$B$7:$B$73,MATCH(C13720,'Curva Juros'!$A$7:$A$73,1)+1) -
INDEX('Curva Juros'!$B$7:$B$73,MATCH(C13720,'Curva Juros'!$A$7:$A$73,1))) /
(INDEX('Curva Juros'!$A$7:$A$73,MATCH(C13720,'Curva Juros'!$A$7:$A$73,1)+1) -
INDEX('Curva Juros'!$A$7:$A$73,MATCH(C13720,'Curva Juros'!$A$7:$A$73,1)))</f>
        <v>7.7728955317460322</v>
      </c>
      <c r="F13720" s="24">
        <f t="shared" si="214"/>
        <v>-1.0673955317460321E-2</v>
      </c>
      <c r="G13720" s="24"/>
    </row>
    <row r="13721" spans="1:7" x14ac:dyDescent="0.25">
      <c r="A13721" s="3" t="s">
        <v>290</v>
      </c>
      <c r="B13721" s="4">
        <v>46059</v>
      </c>
      <c r="C13721" s="5">
        <v>549.62</v>
      </c>
      <c r="D13721" s="19">
        <v>6.7112000000000005E-2</v>
      </c>
      <c r="E13721" s="35" cm="1">
        <f t="array" ref="E13721">INDEX('Curva Juros'!$B$7:$B$73,MATCH(C13721,'Curva Juros'!$A$7:$A$73,1)) +
(C13721-INDEX('Curva Juros'!$A$7:$A$73,MATCH(C13721,'Curva Juros'!$A$7:$A$73,1))) *
(INDEX('Curva Juros'!$B$7:$B$73,MATCH(C13721,'Curva Juros'!$A$7:$A$73,1)+1) -
INDEX('Curva Juros'!$B$7:$B$73,MATCH(C13721,'Curva Juros'!$A$7:$A$73,1))) /
(INDEX('Curva Juros'!$A$7:$A$73,MATCH(C13721,'Curva Juros'!$A$7:$A$73,1)+1) -
INDEX('Curva Juros'!$A$7:$A$73,MATCH(C13721,'Curva Juros'!$A$7:$A$73,1)))</f>
        <v>7.7764780793650798</v>
      </c>
      <c r="F13721" s="24">
        <f t="shared" si="214"/>
        <v>-1.0652780793650798E-2</v>
      </c>
      <c r="G13721" s="24"/>
    </row>
    <row r="13722" spans="1:7" x14ac:dyDescent="0.25">
      <c r="A13722" s="6" t="s">
        <v>290</v>
      </c>
      <c r="B13722" s="7">
        <v>46066</v>
      </c>
      <c r="C13722" s="8">
        <v>544.5</v>
      </c>
      <c r="D13722" s="20">
        <v>6.7780000000000007E-2</v>
      </c>
      <c r="E13722" s="35" cm="1">
        <f t="array" ref="E13722">INDEX('Curva Juros'!$B$7:$B$73,MATCH(C13722,'Curva Juros'!$A$7:$A$73,1)) +
(C13722-INDEX('Curva Juros'!$A$7:$A$73,MATCH(C13722,'Curva Juros'!$A$7:$A$73,1))) *
(INDEX('Curva Juros'!$B$7:$B$73,MATCH(C13722,'Curva Juros'!$A$7:$A$73,1)+1) -
INDEX('Curva Juros'!$B$7:$B$73,MATCH(C13722,'Curva Juros'!$A$7:$A$73,1))) /
(INDEX('Curva Juros'!$A$7:$A$73,MATCH(C13722,'Curva Juros'!$A$7:$A$73,1)+1) -
INDEX('Curva Juros'!$A$7:$A$73,MATCH(C13722,'Curva Juros'!$A$7:$A$73,1)))</f>
        <v>7.7801392857142861</v>
      </c>
      <c r="F13722" s="24">
        <f t="shared" si="214"/>
        <v>-1.0021392857142861E-2</v>
      </c>
      <c r="G13722" s="24"/>
    </row>
    <row r="13723" spans="1:7" x14ac:dyDescent="0.25">
      <c r="A13723" s="3" t="s">
        <v>290</v>
      </c>
      <c r="B13723" s="4">
        <v>46073</v>
      </c>
      <c r="C13723" s="5">
        <v>541.39</v>
      </c>
      <c r="D13723" s="19">
        <v>6.8417000000000006E-2</v>
      </c>
      <c r="E13723" s="35" cm="1">
        <f t="array" ref="E13723">INDEX('Curva Juros'!$B$7:$B$73,MATCH(C13723,'Curva Juros'!$A$7:$A$73,1)) +
(C13723-INDEX('Curva Juros'!$A$7:$A$73,MATCH(C13723,'Curva Juros'!$A$7:$A$73,1))) *
(INDEX('Curva Juros'!$B$7:$B$73,MATCH(C13723,'Curva Juros'!$A$7:$A$73,1)+1) -
INDEX('Curva Juros'!$B$7:$B$73,MATCH(C13723,'Curva Juros'!$A$7:$A$73,1))) /
(INDEX('Curva Juros'!$A$7:$A$73,MATCH(C13723,'Curva Juros'!$A$7:$A$73,1)+1) -
INDEX('Curva Juros'!$A$7:$A$73,MATCH(C13723,'Curva Juros'!$A$7:$A$73,1)))</f>
        <v>7.7823631825396822</v>
      </c>
      <c r="F13723" s="24">
        <f t="shared" si="214"/>
        <v>-9.406631825396819E-3</v>
      </c>
      <c r="G13723" s="24"/>
    </row>
    <row r="13724" spans="1:7" x14ac:dyDescent="0.25">
      <c r="A13724" s="6" t="s">
        <v>290</v>
      </c>
      <c r="B13724" s="7">
        <v>46080</v>
      </c>
      <c r="C13724" s="8">
        <v>536.45000000000005</v>
      </c>
      <c r="D13724" s="20">
        <v>6.8066000000000002E-2</v>
      </c>
      <c r="E13724" s="35" cm="1">
        <f t="array" ref="E13724">INDEX('Curva Juros'!$B$7:$B$73,MATCH(C13724,'Curva Juros'!$A$7:$A$73,1)) +
(C13724-INDEX('Curva Juros'!$A$7:$A$73,MATCH(C13724,'Curva Juros'!$A$7:$A$73,1))) *
(INDEX('Curva Juros'!$B$7:$B$73,MATCH(C13724,'Curva Juros'!$A$7:$A$73,1)+1) -
INDEX('Curva Juros'!$B$7:$B$73,MATCH(C13724,'Curva Juros'!$A$7:$A$73,1))) /
(INDEX('Curva Juros'!$A$7:$A$73,MATCH(C13724,'Curva Juros'!$A$7:$A$73,1)+1) -
INDEX('Curva Juros'!$A$7:$A$73,MATCH(C13724,'Curva Juros'!$A$7:$A$73,1)))</f>
        <v>7.7858956746031742</v>
      </c>
      <c r="F13724" s="24">
        <f t="shared" si="214"/>
        <v>-9.7929567460317418E-3</v>
      </c>
      <c r="G13724" s="24"/>
    </row>
    <row r="13725" spans="1:7" x14ac:dyDescent="0.25">
      <c r="A13725" s="3" t="s">
        <v>291</v>
      </c>
      <c r="B13725" s="4">
        <v>45723</v>
      </c>
      <c r="C13725" s="5">
        <v>891.04</v>
      </c>
      <c r="D13725" s="19">
        <v>7.7398999999999996E-2</v>
      </c>
      <c r="E13725" s="35" cm="1">
        <f t="array" ref="E13725">INDEX('Curva Juros'!$B$7:$B$73,MATCH(C13725,'Curva Juros'!$A$7:$A$73,1)) +
(C13725-INDEX('Curva Juros'!$A$7:$A$73,MATCH(C13725,'Curva Juros'!$A$7:$A$73,1))) *
(INDEX('Curva Juros'!$B$7:$B$73,MATCH(C13725,'Curva Juros'!$A$7:$A$73,1)+1) -
INDEX('Curva Juros'!$B$7:$B$73,MATCH(C13725,'Curva Juros'!$A$7:$A$73,1))) /
(INDEX('Curva Juros'!$A$7:$A$73,MATCH(C13725,'Curva Juros'!$A$7:$A$73,1)+1) -
INDEX('Curva Juros'!$A$7:$A$73,MATCH(C13725,'Curva Juros'!$A$7:$A$73,1)))</f>
        <v>7.6692892698412694</v>
      </c>
      <c r="F13725" s="24">
        <f t="shared" si="214"/>
        <v>7.0610730158730817E-4</v>
      </c>
      <c r="G13725" s="24"/>
    </row>
    <row r="13726" spans="1:7" x14ac:dyDescent="0.25">
      <c r="A13726" s="6" t="s">
        <v>291</v>
      </c>
      <c r="B13726" s="7">
        <v>45730</v>
      </c>
      <c r="C13726" s="8">
        <v>886.62</v>
      </c>
      <c r="D13726" s="20">
        <v>7.6998999999999998E-2</v>
      </c>
      <c r="E13726" s="35" cm="1">
        <f t="array" ref="E13726">INDEX('Curva Juros'!$B$7:$B$73,MATCH(C13726,'Curva Juros'!$A$7:$A$73,1)) +
(C13726-INDEX('Curva Juros'!$A$7:$A$73,MATCH(C13726,'Curva Juros'!$A$7:$A$73,1))) *
(INDEX('Curva Juros'!$B$7:$B$73,MATCH(C13726,'Curva Juros'!$A$7:$A$73,1)+1) -
INDEX('Curva Juros'!$B$7:$B$73,MATCH(C13726,'Curva Juros'!$A$7:$A$73,1))) /
(INDEX('Curva Juros'!$A$7:$A$73,MATCH(C13726,'Curva Juros'!$A$7:$A$73,1)+1) -
INDEX('Curva Juros'!$A$7:$A$73,MATCH(C13726,'Curva Juros'!$A$7:$A$73,1)))</f>
        <v>7.6696856666666662</v>
      </c>
      <c r="F13726" s="24">
        <f t="shared" si="214"/>
        <v>3.0214333333333787E-4</v>
      </c>
      <c r="G13726" s="24"/>
    </row>
    <row r="13727" spans="1:7" x14ac:dyDescent="0.25">
      <c r="A13727" s="3" t="s">
        <v>291</v>
      </c>
      <c r="B13727" s="4">
        <v>45737</v>
      </c>
      <c r="C13727" s="5">
        <v>878.51</v>
      </c>
      <c r="D13727" s="19">
        <v>7.9127000000000003E-2</v>
      </c>
      <c r="E13727" s="35" cm="1">
        <f t="array" ref="E13727">INDEX('Curva Juros'!$B$7:$B$73,MATCH(C13727,'Curva Juros'!$A$7:$A$73,1)) +
(C13727-INDEX('Curva Juros'!$A$7:$A$73,MATCH(C13727,'Curva Juros'!$A$7:$A$73,1))) *
(INDEX('Curva Juros'!$B$7:$B$73,MATCH(C13727,'Curva Juros'!$A$7:$A$73,1)+1) -
INDEX('Curva Juros'!$B$7:$B$73,MATCH(C13727,'Curva Juros'!$A$7:$A$73,1))) /
(INDEX('Curva Juros'!$A$7:$A$73,MATCH(C13727,'Curva Juros'!$A$7:$A$73,1)+1) -
INDEX('Curva Juros'!$A$7:$A$73,MATCH(C13727,'Curva Juros'!$A$7:$A$73,1)))</f>
        <v>7.670507166666666</v>
      </c>
      <c r="F13727" s="24">
        <f t="shared" si="214"/>
        <v>2.4219283333333369E-3</v>
      </c>
      <c r="G13727" s="24"/>
    </row>
    <row r="13728" spans="1:7" x14ac:dyDescent="0.25">
      <c r="A13728" s="6" t="s">
        <v>291</v>
      </c>
      <c r="B13728" s="7">
        <v>45744</v>
      </c>
      <c r="C13728" s="8">
        <v>871.88</v>
      </c>
      <c r="D13728" s="20">
        <v>8.0244999999999997E-2</v>
      </c>
      <c r="E13728" s="35" cm="1">
        <f t="array" ref="E13728">INDEX('Curva Juros'!$B$7:$B$73,MATCH(C13728,'Curva Juros'!$A$7:$A$73,1)) +
(C13728-INDEX('Curva Juros'!$A$7:$A$73,MATCH(C13728,'Curva Juros'!$A$7:$A$73,1))) *
(INDEX('Curva Juros'!$B$7:$B$73,MATCH(C13728,'Curva Juros'!$A$7:$A$73,1)+1) -
INDEX('Curva Juros'!$B$7:$B$73,MATCH(C13728,'Curva Juros'!$A$7:$A$73,1))) /
(INDEX('Curva Juros'!$A$7:$A$73,MATCH(C13728,'Curva Juros'!$A$7:$A$73,1)+1) -
INDEX('Curva Juros'!$A$7:$A$73,MATCH(C13728,'Curva Juros'!$A$7:$A$73,1)))</f>
        <v>7.6712806666666662</v>
      </c>
      <c r="F13728" s="24">
        <f t="shared" si="214"/>
        <v>3.5321933333333361E-3</v>
      </c>
      <c r="G13728" s="24"/>
    </row>
    <row r="13729" spans="1:7" x14ac:dyDescent="0.25">
      <c r="A13729" s="3" t="s">
        <v>291</v>
      </c>
      <c r="B13729" s="4">
        <v>45751</v>
      </c>
      <c r="C13729" s="5">
        <v>872.28</v>
      </c>
      <c r="D13729" s="19">
        <v>7.6550999999999994E-2</v>
      </c>
      <c r="E13729" s="35" cm="1">
        <f t="array" ref="E13729">INDEX('Curva Juros'!$B$7:$B$73,MATCH(C13729,'Curva Juros'!$A$7:$A$73,1)) +
(C13729-INDEX('Curva Juros'!$A$7:$A$73,MATCH(C13729,'Curva Juros'!$A$7:$A$73,1))) *
(INDEX('Curva Juros'!$B$7:$B$73,MATCH(C13729,'Curva Juros'!$A$7:$A$73,1)+1) -
INDEX('Curva Juros'!$B$7:$B$73,MATCH(C13729,'Curva Juros'!$A$7:$A$73,1))) /
(INDEX('Curva Juros'!$A$7:$A$73,MATCH(C13729,'Curva Juros'!$A$7:$A$73,1)+1) -
INDEX('Curva Juros'!$A$7:$A$73,MATCH(C13729,'Curva Juros'!$A$7:$A$73,1)))</f>
        <v>7.6712340000000001</v>
      </c>
      <c r="F13729" s="24">
        <f t="shared" si="214"/>
        <v>-1.6134000000000981E-4</v>
      </c>
      <c r="G13729" s="24"/>
    </row>
    <row r="13730" spans="1:7" x14ac:dyDescent="0.25">
      <c r="A13730" s="6" t="s">
        <v>291</v>
      </c>
      <c r="B13730" s="7">
        <v>45758</v>
      </c>
      <c r="C13730" s="8">
        <v>864.76</v>
      </c>
      <c r="D13730" s="20">
        <v>7.8272999999999995E-2</v>
      </c>
      <c r="E13730" s="35" cm="1">
        <f t="array" ref="E13730">INDEX('Curva Juros'!$B$7:$B$73,MATCH(C13730,'Curva Juros'!$A$7:$A$73,1)) +
(C13730-INDEX('Curva Juros'!$A$7:$A$73,MATCH(C13730,'Curva Juros'!$A$7:$A$73,1))) *
(INDEX('Curva Juros'!$B$7:$B$73,MATCH(C13730,'Curva Juros'!$A$7:$A$73,1)+1) -
INDEX('Curva Juros'!$B$7:$B$73,MATCH(C13730,'Curva Juros'!$A$7:$A$73,1))) /
(INDEX('Curva Juros'!$A$7:$A$73,MATCH(C13730,'Curva Juros'!$A$7:$A$73,1)+1) -
INDEX('Curva Juros'!$A$7:$A$73,MATCH(C13730,'Curva Juros'!$A$7:$A$73,1)))</f>
        <v>7.6721113333333335</v>
      </c>
      <c r="F13730" s="24">
        <f t="shared" si="214"/>
        <v>1.5518866666666548E-3</v>
      </c>
      <c r="G13730" s="24"/>
    </row>
    <row r="13731" spans="1:7" x14ac:dyDescent="0.25">
      <c r="A13731" s="3" t="s">
        <v>291</v>
      </c>
      <c r="B13731" s="4">
        <v>45764</v>
      </c>
      <c r="C13731" s="5">
        <v>862.58</v>
      </c>
      <c r="D13731" s="19">
        <v>7.7023999999999995E-2</v>
      </c>
      <c r="E13731" s="35" cm="1">
        <f t="array" ref="E13731">INDEX('Curva Juros'!$B$7:$B$73,MATCH(C13731,'Curva Juros'!$A$7:$A$73,1)) +
(C13731-INDEX('Curva Juros'!$A$7:$A$73,MATCH(C13731,'Curva Juros'!$A$7:$A$73,1))) *
(INDEX('Curva Juros'!$B$7:$B$73,MATCH(C13731,'Curva Juros'!$A$7:$A$73,1)+1) -
INDEX('Curva Juros'!$B$7:$B$73,MATCH(C13731,'Curva Juros'!$A$7:$A$73,1))) /
(INDEX('Curva Juros'!$A$7:$A$73,MATCH(C13731,'Curva Juros'!$A$7:$A$73,1)+1) -
INDEX('Curva Juros'!$A$7:$A$73,MATCH(C13731,'Curva Juros'!$A$7:$A$73,1)))</f>
        <v>7.672365666666666</v>
      </c>
      <c r="F13731" s="24">
        <f t="shared" si="214"/>
        <v>3.0034333333334162E-4</v>
      </c>
      <c r="G13731" s="24"/>
    </row>
    <row r="13732" spans="1:7" x14ac:dyDescent="0.25">
      <c r="A13732" s="6" t="s">
        <v>291</v>
      </c>
      <c r="B13732" s="7">
        <v>45772</v>
      </c>
      <c r="C13732" s="8">
        <v>861.07</v>
      </c>
      <c r="D13732" s="20">
        <v>7.5330999999999995E-2</v>
      </c>
      <c r="E13732" s="35" cm="1">
        <f t="array" ref="E13732">INDEX('Curva Juros'!$B$7:$B$73,MATCH(C13732,'Curva Juros'!$A$7:$A$73,1)) +
(C13732-INDEX('Curva Juros'!$A$7:$A$73,MATCH(C13732,'Curva Juros'!$A$7:$A$73,1))) *
(INDEX('Curva Juros'!$B$7:$B$73,MATCH(C13732,'Curva Juros'!$A$7:$A$73,1)+1) -
INDEX('Curva Juros'!$B$7:$B$73,MATCH(C13732,'Curva Juros'!$A$7:$A$73,1))) /
(INDEX('Curva Juros'!$A$7:$A$73,MATCH(C13732,'Curva Juros'!$A$7:$A$73,1)+1) -
INDEX('Curva Juros'!$A$7:$A$73,MATCH(C13732,'Curva Juros'!$A$7:$A$73,1)))</f>
        <v>7.6725418333333328</v>
      </c>
      <c r="F13732" s="24">
        <f t="shared" si="214"/>
        <v>-1.3944183333333277E-3</v>
      </c>
      <c r="G13732" s="24"/>
    </row>
    <row r="13733" spans="1:7" x14ac:dyDescent="0.25">
      <c r="A13733" s="3" t="s">
        <v>291</v>
      </c>
      <c r="B13733" s="4">
        <v>45779</v>
      </c>
      <c r="C13733" s="5">
        <v>858.35</v>
      </c>
      <c r="D13733" s="19">
        <v>7.4462E-2</v>
      </c>
      <c r="E13733" s="35" cm="1">
        <f t="array" ref="E13733">INDEX('Curva Juros'!$B$7:$B$73,MATCH(C13733,'Curva Juros'!$A$7:$A$73,1)) +
(C13733-INDEX('Curva Juros'!$A$7:$A$73,MATCH(C13733,'Curva Juros'!$A$7:$A$73,1))) *
(INDEX('Curva Juros'!$B$7:$B$73,MATCH(C13733,'Curva Juros'!$A$7:$A$73,1)+1) -
INDEX('Curva Juros'!$B$7:$B$73,MATCH(C13733,'Curva Juros'!$A$7:$A$73,1))) /
(INDEX('Curva Juros'!$A$7:$A$73,MATCH(C13733,'Curva Juros'!$A$7:$A$73,1)+1) -
INDEX('Curva Juros'!$A$7:$A$73,MATCH(C13733,'Curva Juros'!$A$7:$A$73,1)))</f>
        <v>7.6728591666666661</v>
      </c>
      <c r="F13733" s="24">
        <f t="shared" si="214"/>
        <v>-2.2665916666666647E-3</v>
      </c>
      <c r="G13733" s="24"/>
    </row>
    <row r="13734" spans="1:7" x14ac:dyDescent="0.25">
      <c r="A13734" s="6" t="s">
        <v>291</v>
      </c>
      <c r="B13734" s="7">
        <v>45786</v>
      </c>
      <c r="C13734" s="8">
        <v>854.11</v>
      </c>
      <c r="D13734" s="20">
        <v>7.3941999999999994E-2</v>
      </c>
      <c r="E13734" s="35" cm="1">
        <f t="array" ref="E13734">INDEX('Curva Juros'!$B$7:$B$73,MATCH(C13734,'Curva Juros'!$A$7:$A$73,1)) +
(C13734-INDEX('Curva Juros'!$A$7:$A$73,MATCH(C13734,'Curva Juros'!$A$7:$A$73,1))) *
(INDEX('Curva Juros'!$B$7:$B$73,MATCH(C13734,'Curva Juros'!$A$7:$A$73,1)+1) -
INDEX('Curva Juros'!$B$7:$B$73,MATCH(C13734,'Curva Juros'!$A$7:$A$73,1))) /
(INDEX('Curva Juros'!$A$7:$A$73,MATCH(C13734,'Curva Juros'!$A$7:$A$73,1)+1) -
INDEX('Curva Juros'!$A$7:$A$73,MATCH(C13734,'Curva Juros'!$A$7:$A$73,1)))</f>
        <v>7.6733538333333335</v>
      </c>
      <c r="F13734" s="24">
        <f t="shared" si="214"/>
        <v>-2.7915383333333432E-3</v>
      </c>
      <c r="G13734" s="24"/>
    </row>
    <row r="13735" spans="1:7" x14ac:dyDescent="0.25">
      <c r="A13735" s="3" t="s">
        <v>291</v>
      </c>
      <c r="B13735" s="4">
        <v>45793</v>
      </c>
      <c r="C13735" s="5">
        <v>848.59</v>
      </c>
      <c r="D13735" s="19">
        <v>7.4298000000000003E-2</v>
      </c>
      <c r="E13735" s="35" cm="1">
        <f t="array" ref="E13735">INDEX('Curva Juros'!$B$7:$B$73,MATCH(C13735,'Curva Juros'!$A$7:$A$73,1)) +
(C13735-INDEX('Curva Juros'!$A$7:$A$73,MATCH(C13735,'Curva Juros'!$A$7:$A$73,1))) *
(INDEX('Curva Juros'!$B$7:$B$73,MATCH(C13735,'Curva Juros'!$A$7:$A$73,1)+1) -
INDEX('Curva Juros'!$B$7:$B$73,MATCH(C13735,'Curva Juros'!$A$7:$A$73,1))) /
(INDEX('Curva Juros'!$A$7:$A$73,MATCH(C13735,'Curva Juros'!$A$7:$A$73,1)+1) -
INDEX('Curva Juros'!$A$7:$A$73,MATCH(C13735,'Curva Juros'!$A$7:$A$73,1)))</f>
        <v>7.673997833333333</v>
      </c>
      <c r="F13735" s="24">
        <f t="shared" si="214"/>
        <v>-2.4419783333333306E-3</v>
      </c>
      <c r="G13735" s="24"/>
    </row>
    <row r="13736" spans="1:7" x14ac:dyDescent="0.25">
      <c r="A13736" s="6" t="s">
        <v>291</v>
      </c>
      <c r="B13736" s="7">
        <v>45800</v>
      </c>
      <c r="C13736" s="8">
        <v>842.23</v>
      </c>
      <c r="D13736" s="20">
        <v>7.5223999999999999E-2</v>
      </c>
      <c r="E13736" s="35" cm="1">
        <f t="array" ref="E13736">INDEX('Curva Juros'!$B$7:$B$73,MATCH(C13736,'Curva Juros'!$A$7:$A$73,1)) +
(C13736-INDEX('Curva Juros'!$A$7:$A$73,MATCH(C13736,'Curva Juros'!$A$7:$A$73,1))) *
(INDEX('Curva Juros'!$B$7:$B$73,MATCH(C13736,'Curva Juros'!$A$7:$A$73,1)+1) -
INDEX('Curva Juros'!$B$7:$B$73,MATCH(C13736,'Curva Juros'!$A$7:$A$73,1))) /
(INDEX('Curva Juros'!$A$7:$A$73,MATCH(C13736,'Curva Juros'!$A$7:$A$73,1)+1) -
INDEX('Curva Juros'!$A$7:$A$73,MATCH(C13736,'Curva Juros'!$A$7:$A$73,1)))</f>
        <v>7.6747398333333328</v>
      </c>
      <c r="F13736" s="24">
        <f t="shared" si="214"/>
        <v>-1.5233983333333284E-3</v>
      </c>
      <c r="G13736" s="24"/>
    </row>
    <row r="13737" spans="1:7" x14ac:dyDescent="0.25">
      <c r="A13737" s="3" t="s">
        <v>291</v>
      </c>
      <c r="B13737" s="4">
        <v>45807</v>
      </c>
      <c r="C13737" s="5">
        <v>836.62</v>
      </c>
      <c r="D13737" s="19">
        <v>7.5638999999999998E-2</v>
      </c>
      <c r="E13737" s="35" cm="1">
        <f t="array" ref="E13737">INDEX('Curva Juros'!$B$7:$B$73,MATCH(C13737,'Curva Juros'!$A$7:$A$73,1)) +
(C13737-INDEX('Curva Juros'!$A$7:$A$73,MATCH(C13737,'Curva Juros'!$A$7:$A$73,1))) *
(INDEX('Curva Juros'!$B$7:$B$73,MATCH(C13737,'Curva Juros'!$A$7:$A$73,1)+1) -
INDEX('Curva Juros'!$B$7:$B$73,MATCH(C13737,'Curva Juros'!$A$7:$A$73,1))) /
(INDEX('Curva Juros'!$A$7:$A$73,MATCH(C13737,'Curva Juros'!$A$7:$A$73,1)+1) -
INDEX('Curva Juros'!$A$7:$A$73,MATCH(C13737,'Curva Juros'!$A$7:$A$73,1)))</f>
        <v>7.6753943333333332</v>
      </c>
      <c r="F13737" s="24">
        <f t="shared" si="214"/>
        <v>-1.1149433333333403E-3</v>
      </c>
      <c r="G13737" s="24"/>
    </row>
    <row r="13738" spans="1:7" x14ac:dyDescent="0.25">
      <c r="A13738" s="6" t="s">
        <v>291</v>
      </c>
      <c r="B13738" s="7">
        <v>45814</v>
      </c>
      <c r="C13738" s="8">
        <v>830.34</v>
      </c>
      <c r="D13738" s="20">
        <v>7.6509999999999995E-2</v>
      </c>
      <c r="E13738" s="35" cm="1">
        <f t="array" ref="E13738">INDEX('Curva Juros'!$B$7:$B$73,MATCH(C13738,'Curva Juros'!$A$7:$A$73,1)) +
(C13738-INDEX('Curva Juros'!$A$7:$A$73,MATCH(C13738,'Curva Juros'!$A$7:$A$73,1))) *
(INDEX('Curva Juros'!$B$7:$B$73,MATCH(C13738,'Curva Juros'!$A$7:$A$73,1)+1) -
INDEX('Curva Juros'!$B$7:$B$73,MATCH(C13738,'Curva Juros'!$A$7:$A$73,1))) /
(INDEX('Curva Juros'!$A$7:$A$73,MATCH(C13738,'Curva Juros'!$A$7:$A$73,1)+1) -
INDEX('Curva Juros'!$A$7:$A$73,MATCH(C13738,'Curva Juros'!$A$7:$A$73,1)))</f>
        <v>7.6761270000000001</v>
      </c>
      <c r="F13738" s="24">
        <f t="shared" si="214"/>
        <v>-2.5127000000001176E-4</v>
      </c>
      <c r="G13738" s="24"/>
    </row>
    <row r="13739" spans="1:7" x14ac:dyDescent="0.25">
      <c r="A13739" s="3" t="s">
        <v>291</v>
      </c>
      <c r="B13739" s="4">
        <v>45821</v>
      </c>
      <c r="C13739" s="5">
        <v>826.42</v>
      </c>
      <c r="D13739" s="19">
        <v>7.5772999999999993E-2</v>
      </c>
      <c r="E13739" s="35" cm="1">
        <f t="array" ref="E13739">INDEX('Curva Juros'!$B$7:$B$73,MATCH(C13739,'Curva Juros'!$A$7:$A$73,1)) +
(C13739-INDEX('Curva Juros'!$A$7:$A$73,MATCH(C13739,'Curva Juros'!$A$7:$A$73,1))) *
(INDEX('Curva Juros'!$B$7:$B$73,MATCH(C13739,'Curva Juros'!$A$7:$A$73,1)+1) -
INDEX('Curva Juros'!$B$7:$B$73,MATCH(C13739,'Curva Juros'!$A$7:$A$73,1))) /
(INDEX('Curva Juros'!$A$7:$A$73,MATCH(C13739,'Curva Juros'!$A$7:$A$73,1)+1) -
INDEX('Curva Juros'!$A$7:$A$73,MATCH(C13739,'Curva Juros'!$A$7:$A$73,1)))</f>
        <v>7.6765843333333335</v>
      </c>
      <c r="F13739" s="24">
        <f t="shared" si="214"/>
        <v>-9.9284333333334029E-4</v>
      </c>
      <c r="G13739" s="24"/>
    </row>
    <row r="13740" spans="1:7" x14ac:dyDescent="0.25">
      <c r="A13740" s="6" t="s">
        <v>291</v>
      </c>
      <c r="B13740" s="7">
        <v>45828</v>
      </c>
      <c r="C13740" s="8">
        <v>984.54</v>
      </c>
      <c r="D13740" s="20">
        <v>7.5163999999999995E-2</v>
      </c>
      <c r="E13740" s="35" cm="1">
        <f t="array" ref="E13740">INDEX('Curva Juros'!$B$7:$B$73,MATCH(C13740,'Curva Juros'!$A$7:$A$73,1)) +
(C13740-INDEX('Curva Juros'!$A$7:$A$73,MATCH(C13740,'Curva Juros'!$A$7:$A$73,1))) *
(INDEX('Curva Juros'!$B$7:$B$73,MATCH(C13740,'Curva Juros'!$A$7:$A$73,1)+1) -
INDEX('Curva Juros'!$B$7:$B$73,MATCH(C13740,'Curva Juros'!$A$7:$A$73,1))) /
(INDEX('Curva Juros'!$A$7:$A$73,MATCH(C13740,'Curva Juros'!$A$7:$A$73,1)+1) -
INDEX('Curva Juros'!$A$7:$A$73,MATCH(C13740,'Curva Juros'!$A$7:$A$73,1)))</f>
        <v>7.6609039523809521</v>
      </c>
      <c r="F13740" s="24">
        <f t="shared" si="214"/>
        <v>-1.4450395238095326E-3</v>
      </c>
      <c r="G13740" s="24"/>
    </row>
    <row r="13741" spans="1:7" x14ac:dyDescent="0.25">
      <c r="A13741" s="3" t="s">
        <v>291</v>
      </c>
      <c r="B13741" s="4">
        <v>45835</v>
      </c>
      <c r="C13741" s="5">
        <v>978.68</v>
      </c>
      <c r="D13741" s="19">
        <v>7.5902999999999998E-2</v>
      </c>
      <c r="E13741" s="35" cm="1">
        <f t="array" ref="E13741">INDEX('Curva Juros'!$B$7:$B$73,MATCH(C13741,'Curva Juros'!$A$7:$A$73,1)) +
(C13741-INDEX('Curva Juros'!$A$7:$A$73,MATCH(C13741,'Curva Juros'!$A$7:$A$73,1))) *
(INDEX('Curva Juros'!$B$7:$B$73,MATCH(C13741,'Curva Juros'!$A$7:$A$73,1)+1) -
INDEX('Curva Juros'!$B$7:$B$73,MATCH(C13741,'Curva Juros'!$A$7:$A$73,1))) /
(INDEX('Curva Juros'!$A$7:$A$73,MATCH(C13741,'Curva Juros'!$A$7:$A$73,1)+1) -
INDEX('Curva Juros'!$A$7:$A$73,MATCH(C13741,'Curva Juros'!$A$7:$A$73,1)))</f>
        <v>7.6614294920634922</v>
      </c>
      <c r="F13741" s="24">
        <f t="shared" si="214"/>
        <v>-7.1129492063493061E-4</v>
      </c>
      <c r="G13741" s="24"/>
    </row>
    <row r="13742" spans="1:7" x14ac:dyDescent="0.25">
      <c r="A13742" s="6" t="s">
        <v>291</v>
      </c>
      <c r="B13742" s="7">
        <v>45842</v>
      </c>
      <c r="C13742" s="8">
        <v>975.85</v>
      </c>
      <c r="D13742" s="20">
        <v>7.4046000000000001E-2</v>
      </c>
      <c r="E13742" s="35" cm="1">
        <f t="array" ref="E13742">INDEX('Curva Juros'!$B$7:$B$73,MATCH(C13742,'Curva Juros'!$A$7:$A$73,1)) +
(C13742-INDEX('Curva Juros'!$A$7:$A$73,MATCH(C13742,'Curva Juros'!$A$7:$A$73,1))) *
(INDEX('Curva Juros'!$B$7:$B$73,MATCH(C13742,'Curva Juros'!$A$7:$A$73,1)+1) -
INDEX('Curva Juros'!$B$7:$B$73,MATCH(C13742,'Curva Juros'!$A$7:$A$73,1))) /
(INDEX('Curva Juros'!$A$7:$A$73,MATCH(C13742,'Curva Juros'!$A$7:$A$73,1)+1) -
INDEX('Curva Juros'!$A$7:$A$73,MATCH(C13742,'Curva Juros'!$A$7:$A$73,1)))</f>
        <v>7.6616832936507935</v>
      </c>
      <c r="F13742" s="24">
        <f t="shared" si="214"/>
        <v>-2.5708329365079358E-3</v>
      </c>
      <c r="G13742" s="24"/>
    </row>
    <row r="13743" spans="1:7" x14ac:dyDescent="0.25">
      <c r="A13743" s="3" t="s">
        <v>291</v>
      </c>
      <c r="B13743" s="4">
        <v>45849</v>
      </c>
      <c r="C13743" s="5">
        <v>966.59</v>
      </c>
      <c r="D13743" s="19">
        <v>7.7697000000000002E-2</v>
      </c>
      <c r="E13743" s="35" cm="1">
        <f t="array" ref="E13743">INDEX('Curva Juros'!$B$7:$B$73,MATCH(C13743,'Curva Juros'!$A$7:$A$73,1)) +
(C13743-INDEX('Curva Juros'!$A$7:$A$73,MATCH(C13743,'Curva Juros'!$A$7:$A$73,1))) *
(INDEX('Curva Juros'!$B$7:$B$73,MATCH(C13743,'Curva Juros'!$A$7:$A$73,1)+1) -
INDEX('Curva Juros'!$B$7:$B$73,MATCH(C13743,'Curva Juros'!$A$7:$A$73,1))) /
(INDEX('Curva Juros'!$A$7:$A$73,MATCH(C13743,'Curva Juros'!$A$7:$A$73,1)+1) -
INDEX('Curva Juros'!$A$7:$A$73,MATCH(C13743,'Curva Juros'!$A$7:$A$73,1)))</f>
        <v>7.6625137539682537</v>
      </c>
      <c r="F13743" s="24">
        <f t="shared" si="214"/>
        <v>1.0718624603174715E-3</v>
      </c>
      <c r="G13743" s="24"/>
    </row>
    <row r="13744" spans="1:7" x14ac:dyDescent="0.25">
      <c r="A13744" s="6" t="s">
        <v>291</v>
      </c>
      <c r="B13744" s="7">
        <v>45856</v>
      </c>
      <c r="C13744" s="8">
        <v>960.96</v>
      </c>
      <c r="D13744" s="20">
        <v>7.8234999999999999E-2</v>
      </c>
      <c r="E13744" s="35" cm="1">
        <f t="array" ref="E13744">INDEX('Curva Juros'!$B$7:$B$73,MATCH(C13744,'Curva Juros'!$A$7:$A$73,1)) +
(C13744-INDEX('Curva Juros'!$A$7:$A$73,MATCH(C13744,'Curva Juros'!$A$7:$A$73,1))) *
(INDEX('Curva Juros'!$B$7:$B$73,MATCH(C13744,'Curva Juros'!$A$7:$A$73,1)+1) -
INDEX('Curva Juros'!$B$7:$B$73,MATCH(C13744,'Curva Juros'!$A$7:$A$73,1))) /
(INDEX('Curva Juros'!$A$7:$A$73,MATCH(C13744,'Curva Juros'!$A$7:$A$73,1)+1) -
INDEX('Curva Juros'!$A$7:$A$73,MATCH(C13744,'Curva Juros'!$A$7:$A$73,1)))</f>
        <v>7.6630186666666669</v>
      </c>
      <c r="F13744" s="24">
        <f t="shared" si="214"/>
        <v>1.6048133333333298E-3</v>
      </c>
      <c r="G13744" s="24"/>
    </row>
    <row r="13745" spans="1:7" x14ac:dyDescent="0.25">
      <c r="A13745" s="3" t="s">
        <v>291</v>
      </c>
      <c r="B13745" s="4">
        <v>45863</v>
      </c>
      <c r="C13745" s="5">
        <v>956.47</v>
      </c>
      <c r="D13745" s="19">
        <v>7.7801999999999996E-2</v>
      </c>
      <c r="E13745" s="35" cm="1">
        <f t="array" ref="E13745">INDEX('Curva Juros'!$B$7:$B$73,MATCH(C13745,'Curva Juros'!$A$7:$A$73,1)) +
(C13745-INDEX('Curva Juros'!$A$7:$A$73,MATCH(C13745,'Curva Juros'!$A$7:$A$73,1))) *
(INDEX('Curva Juros'!$B$7:$B$73,MATCH(C13745,'Curva Juros'!$A$7:$A$73,1)+1) -
INDEX('Curva Juros'!$B$7:$B$73,MATCH(C13745,'Curva Juros'!$A$7:$A$73,1))) /
(INDEX('Curva Juros'!$A$7:$A$73,MATCH(C13745,'Curva Juros'!$A$7:$A$73,1)+1) -
INDEX('Curva Juros'!$A$7:$A$73,MATCH(C13745,'Curva Juros'!$A$7:$A$73,1)))</f>
        <v>7.6634213412698413</v>
      </c>
      <c r="F13745" s="24">
        <f t="shared" si="214"/>
        <v>1.1677865873015864E-3</v>
      </c>
      <c r="G13745" s="24"/>
    </row>
    <row r="13746" spans="1:7" x14ac:dyDescent="0.25">
      <c r="A13746" s="6" t="s">
        <v>291</v>
      </c>
      <c r="B13746" s="7">
        <v>45870</v>
      </c>
      <c r="C13746" s="8">
        <v>951.24</v>
      </c>
      <c r="D13746" s="20">
        <v>7.7993000000000007E-2</v>
      </c>
      <c r="E13746" s="35" cm="1">
        <f t="array" ref="E13746">INDEX('Curva Juros'!$B$7:$B$73,MATCH(C13746,'Curva Juros'!$A$7:$A$73,1)) +
(C13746-INDEX('Curva Juros'!$A$7:$A$73,MATCH(C13746,'Curva Juros'!$A$7:$A$73,1))) *
(INDEX('Curva Juros'!$B$7:$B$73,MATCH(C13746,'Curva Juros'!$A$7:$A$73,1)+1) -
INDEX('Curva Juros'!$B$7:$B$73,MATCH(C13746,'Curva Juros'!$A$7:$A$73,1))) /
(INDEX('Curva Juros'!$A$7:$A$73,MATCH(C13746,'Curva Juros'!$A$7:$A$73,1)+1) -
INDEX('Curva Juros'!$A$7:$A$73,MATCH(C13746,'Curva Juros'!$A$7:$A$73,1)))</f>
        <v>7.6638903809523811</v>
      </c>
      <c r="F13746" s="24">
        <f t="shared" si="214"/>
        <v>1.3540961904761895E-3</v>
      </c>
      <c r="G13746" s="24"/>
    </row>
    <row r="13747" spans="1:7" x14ac:dyDescent="0.25">
      <c r="A13747" s="3" t="s">
        <v>291</v>
      </c>
      <c r="B13747" s="4">
        <v>45877</v>
      </c>
      <c r="C13747" s="5">
        <v>948.2</v>
      </c>
      <c r="D13747" s="19">
        <v>7.6311000000000004E-2</v>
      </c>
      <c r="E13747" s="35" cm="1">
        <f t="array" ref="E13747">INDEX('Curva Juros'!$B$7:$B$73,MATCH(C13747,'Curva Juros'!$A$7:$A$73,1)) +
(C13747-INDEX('Curva Juros'!$A$7:$A$73,MATCH(C13747,'Curva Juros'!$A$7:$A$73,1))) *
(INDEX('Curva Juros'!$B$7:$B$73,MATCH(C13747,'Curva Juros'!$A$7:$A$73,1)+1) -
INDEX('Curva Juros'!$B$7:$B$73,MATCH(C13747,'Curva Juros'!$A$7:$A$73,1))) /
(INDEX('Curva Juros'!$A$7:$A$73,MATCH(C13747,'Curva Juros'!$A$7:$A$73,1)+1) -
INDEX('Curva Juros'!$A$7:$A$73,MATCH(C13747,'Curva Juros'!$A$7:$A$73,1)))</f>
        <v>7.6641630158730161</v>
      </c>
      <c r="F13747" s="24">
        <f t="shared" si="214"/>
        <v>-3.3063015873015245E-4</v>
      </c>
      <c r="G13747" s="24"/>
    </row>
    <row r="13748" spans="1:7" x14ac:dyDescent="0.25">
      <c r="A13748" s="6" t="s">
        <v>291</v>
      </c>
      <c r="B13748" s="7">
        <v>45884</v>
      </c>
      <c r="C13748" s="8">
        <v>944.88</v>
      </c>
      <c r="D13748" s="20">
        <v>7.4879000000000001E-2</v>
      </c>
      <c r="E13748" s="35" cm="1">
        <f t="array" ref="E13748">INDEX('Curva Juros'!$B$7:$B$73,MATCH(C13748,'Curva Juros'!$A$7:$A$73,1)) +
(C13748-INDEX('Curva Juros'!$A$7:$A$73,MATCH(C13748,'Curva Juros'!$A$7:$A$73,1))) *
(INDEX('Curva Juros'!$B$7:$B$73,MATCH(C13748,'Curva Juros'!$A$7:$A$73,1)+1) -
INDEX('Curva Juros'!$B$7:$B$73,MATCH(C13748,'Curva Juros'!$A$7:$A$73,1))) /
(INDEX('Curva Juros'!$A$7:$A$73,MATCH(C13748,'Curva Juros'!$A$7:$A$73,1)+1) -
INDEX('Curva Juros'!$A$7:$A$73,MATCH(C13748,'Curva Juros'!$A$7:$A$73,1)))</f>
        <v>7.6644607619047616</v>
      </c>
      <c r="F13748" s="24">
        <f t="shared" si="214"/>
        <v>-1.7656076190476211E-3</v>
      </c>
      <c r="G13748" s="24"/>
    </row>
    <row r="13749" spans="1:7" x14ac:dyDescent="0.25">
      <c r="A13749" s="3" t="s">
        <v>291</v>
      </c>
      <c r="B13749" s="4">
        <v>45891</v>
      </c>
      <c r="C13749" s="5">
        <v>938.85</v>
      </c>
      <c r="D13749" s="19">
        <v>7.5755000000000003E-2</v>
      </c>
      <c r="E13749" s="35" cm="1">
        <f t="array" ref="E13749">INDEX('Curva Juros'!$B$7:$B$73,MATCH(C13749,'Curva Juros'!$A$7:$A$73,1)) +
(C13749-INDEX('Curva Juros'!$A$7:$A$73,MATCH(C13749,'Curva Juros'!$A$7:$A$73,1))) *
(INDEX('Curva Juros'!$B$7:$B$73,MATCH(C13749,'Curva Juros'!$A$7:$A$73,1)+1) -
INDEX('Curva Juros'!$B$7:$B$73,MATCH(C13749,'Curva Juros'!$A$7:$A$73,1))) /
(INDEX('Curva Juros'!$A$7:$A$73,MATCH(C13749,'Curva Juros'!$A$7:$A$73,1)+1) -
INDEX('Curva Juros'!$A$7:$A$73,MATCH(C13749,'Curva Juros'!$A$7:$A$73,1)))</f>
        <v>7.6650015476190472</v>
      </c>
      <c r="F13749" s="24">
        <f t="shared" si="214"/>
        <v>-8.9501547619047495E-4</v>
      </c>
      <c r="G13749" s="24"/>
    </row>
    <row r="13750" spans="1:7" x14ac:dyDescent="0.25">
      <c r="A13750" s="6" t="s">
        <v>291</v>
      </c>
      <c r="B13750" s="7">
        <v>45898</v>
      </c>
      <c r="C13750" s="8">
        <v>936.8</v>
      </c>
      <c r="D13750" s="20">
        <v>7.3232000000000005E-2</v>
      </c>
      <c r="E13750" s="35" cm="1">
        <f t="array" ref="E13750">INDEX('Curva Juros'!$B$7:$B$73,MATCH(C13750,'Curva Juros'!$A$7:$A$73,1)) +
(C13750-INDEX('Curva Juros'!$A$7:$A$73,MATCH(C13750,'Curva Juros'!$A$7:$A$73,1))) *
(INDEX('Curva Juros'!$B$7:$B$73,MATCH(C13750,'Curva Juros'!$A$7:$A$73,1)+1) -
INDEX('Curva Juros'!$B$7:$B$73,MATCH(C13750,'Curva Juros'!$A$7:$A$73,1))) /
(INDEX('Curva Juros'!$A$7:$A$73,MATCH(C13750,'Curva Juros'!$A$7:$A$73,1)+1) -
INDEX('Curva Juros'!$A$7:$A$73,MATCH(C13750,'Curva Juros'!$A$7:$A$73,1)))</f>
        <v>7.6651853968253967</v>
      </c>
      <c r="F13750" s="24">
        <f t="shared" si="214"/>
        <v>-3.4198539682539636E-3</v>
      </c>
      <c r="G13750" s="24"/>
    </row>
    <row r="13751" spans="1:7" x14ac:dyDescent="0.25">
      <c r="A13751" s="3" t="s">
        <v>291</v>
      </c>
      <c r="B13751" s="4">
        <v>45905</v>
      </c>
      <c r="C13751" s="5">
        <v>931.93</v>
      </c>
      <c r="D13751" s="19">
        <v>7.3121000000000005E-2</v>
      </c>
      <c r="E13751" s="35" cm="1">
        <f t="array" ref="E13751">INDEX('Curva Juros'!$B$7:$B$73,MATCH(C13751,'Curva Juros'!$A$7:$A$73,1)) +
(C13751-INDEX('Curva Juros'!$A$7:$A$73,MATCH(C13751,'Curva Juros'!$A$7:$A$73,1))) *
(INDEX('Curva Juros'!$B$7:$B$73,MATCH(C13751,'Curva Juros'!$A$7:$A$73,1)+1) -
INDEX('Curva Juros'!$B$7:$B$73,MATCH(C13751,'Curva Juros'!$A$7:$A$73,1))) /
(INDEX('Curva Juros'!$A$7:$A$73,MATCH(C13751,'Curva Juros'!$A$7:$A$73,1)+1) -
INDEX('Curva Juros'!$A$7:$A$73,MATCH(C13751,'Curva Juros'!$A$7:$A$73,1)))</f>
        <v>7.6656221507936504</v>
      </c>
      <c r="F13751" s="24">
        <f t="shared" si="214"/>
        <v>-3.5352215079365035E-3</v>
      </c>
      <c r="G13751" s="24"/>
    </row>
    <row r="13752" spans="1:7" x14ac:dyDescent="0.25">
      <c r="A13752" s="6" t="s">
        <v>291</v>
      </c>
      <c r="B13752" s="7">
        <v>45912</v>
      </c>
      <c r="C13752" s="8">
        <v>928.74</v>
      </c>
      <c r="D13752" s="20">
        <v>7.1582000000000007E-2</v>
      </c>
      <c r="E13752" s="35" cm="1">
        <f t="array" ref="E13752">INDEX('Curva Juros'!$B$7:$B$73,MATCH(C13752,'Curva Juros'!$A$7:$A$73,1)) +
(C13752-INDEX('Curva Juros'!$A$7:$A$73,MATCH(C13752,'Curva Juros'!$A$7:$A$73,1))) *
(INDEX('Curva Juros'!$B$7:$B$73,MATCH(C13752,'Curva Juros'!$A$7:$A$73,1)+1) -
INDEX('Curva Juros'!$B$7:$B$73,MATCH(C13752,'Curva Juros'!$A$7:$A$73,1))) /
(INDEX('Curva Juros'!$A$7:$A$73,MATCH(C13752,'Curva Juros'!$A$7:$A$73,1)+1) -
INDEX('Curva Juros'!$A$7:$A$73,MATCH(C13752,'Curva Juros'!$A$7:$A$73,1)))</f>
        <v>7.6659082380952377</v>
      </c>
      <c r="F13752" s="24">
        <f t="shared" si="214"/>
        <v>-5.0770823809523635E-3</v>
      </c>
      <c r="G13752" s="24"/>
    </row>
    <row r="13753" spans="1:7" x14ac:dyDescent="0.25">
      <c r="A13753" s="3" t="s">
        <v>291</v>
      </c>
      <c r="B13753" s="4">
        <v>45919</v>
      </c>
      <c r="C13753" s="5">
        <v>923.01</v>
      </c>
      <c r="D13753" s="19">
        <v>7.2202000000000002E-2</v>
      </c>
      <c r="E13753" s="35" cm="1">
        <f t="array" ref="E13753">INDEX('Curva Juros'!$B$7:$B$73,MATCH(C13753,'Curva Juros'!$A$7:$A$73,1)) +
(C13753-INDEX('Curva Juros'!$A$7:$A$73,MATCH(C13753,'Curva Juros'!$A$7:$A$73,1))) *
(INDEX('Curva Juros'!$B$7:$B$73,MATCH(C13753,'Curva Juros'!$A$7:$A$73,1)+1) -
INDEX('Curva Juros'!$B$7:$B$73,MATCH(C13753,'Curva Juros'!$A$7:$A$73,1))) /
(INDEX('Curva Juros'!$A$7:$A$73,MATCH(C13753,'Curva Juros'!$A$7:$A$73,1)+1) -
INDEX('Curva Juros'!$A$7:$A$73,MATCH(C13753,'Curva Juros'!$A$7:$A$73,1)))</f>
        <v>7.6664221190476187</v>
      </c>
      <c r="F13753" s="24">
        <f t="shared" si="214"/>
        <v>-4.4622211904761788E-3</v>
      </c>
      <c r="G13753" s="24"/>
    </row>
    <row r="13754" spans="1:7" x14ac:dyDescent="0.25">
      <c r="A13754" s="6" t="s">
        <v>291</v>
      </c>
      <c r="B13754" s="7">
        <v>45926</v>
      </c>
      <c r="C13754" s="8">
        <v>921.05</v>
      </c>
      <c r="D13754" s="20">
        <v>6.9622000000000003E-2</v>
      </c>
      <c r="E13754" s="35" cm="1">
        <f t="array" ref="E13754">INDEX('Curva Juros'!$B$7:$B$73,MATCH(C13754,'Curva Juros'!$A$7:$A$73,1)) +
(C13754-INDEX('Curva Juros'!$A$7:$A$73,MATCH(C13754,'Curva Juros'!$A$7:$A$73,1))) *
(INDEX('Curva Juros'!$B$7:$B$73,MATCH(C13754,'Curva Juros'!$A$7:$A$73,1)+1) -
INDEX('Curva Juros'!$B$7:$B$73,MATCH(C13754,'Curva Juros'!$A$7:$A$73,1))) /
(INDEX('Curva Juros'!$A$7:$A$73,MATCH(C13754,'Curva Juros'!$A$7:$A$73,1)+1) -
INDEX('Curva Juros'!$A$7:$A$73,MATCH(C13754,'Curva Juros'!$A$7:$A$73,1)))</f>
        <v>7.6665978968253965</v>
      </c>
      <c r="F13754" s="24">
        <f t="shared" si="214"/>
        <v>-7.0439789682539555E-3</v>
      </c>
      <c r="G13754" s="24"/>
    </row>
    <row r="13755" spans="1:7" x14ac:dyDescent="0.25">
      <c r="A13755" s="3" t="s">
        <v>291</v>
      </c>
      <c r="B13755" s="4">
        <v>45933</v>
      </c>
      <c r="C13755" s="5">
        <v>913.87</v>
      </c>
      <c r="D13755" s="19">
        <v>7.1472999999999995E-2</v>
      </c>
      <c r="E13755" s="35" cm="1">
        <f t="array" ref="E13755">INDEX('Curva Juros'!$B$7:$B$73,MATCH(C13755,'Curva Juros'!$A$7:$A$73,1)) +
(C13755-INDEX('Curva Juros'!$A$7:$A$73,MATCH(C13755,'Curva Juros'!$A$7:$A$73,1))) *
(INDEX('Curva Juros'!$B$7:$B$73,MATCH(C13755,'Curva Juros'!$A$7:$A$73,1)+1) -
INDEX('Curva Juros'!$B$7:$B$73,MATCH(C13755,'Curva Juros'!$A$7:$A$73,1))) /
(INDEX('Curva Juros'!$A$7:$A$73,MATCH(C13755,'Curva Juros'!$A$7:$A$73,1)+1) -
INDEX('Curva Juros'!$A$7:$A$73,MATCH(C13755,'Curva Juros'!$A$7:$A$73,1)))</f>
        <v>7.667241817460317</v>
      </c>
      <c r="F13755" s="24">
        <f t="shared" si="214"/>
        <v>-5.1994181746031765E-3</v>
      </c>
      <c r="G13755" s="24"/>
    </row>
    <row r="13756" spans="1:7" x14ac:dyDescent="0.25">
      <c r="A13756" s="6" t="s">
        <v>291</v>
      </c>
      <c r="B13756" s="7">
        <v>45940</v>
      </c>
      <c r="C13756" s="8">
        <v>909.24</v>
      </c>
      <c r="D13756" s="20">
        <v>7.1156999999999998E-2</v>
      </c>
      <c r="E13756" s="35" cm="1">
        <f t="array" ref="E13756">INDEX('Curva Juros'!$B$7:$B$73,MATCH(C13756,'Curva Juros'!$A$7:$A$73,1)) +
(C13756-INDEX('Curva Juros'!$A$7:$A$73,MATCH(C13756,'Curva Juros'!$A$7:$A$73,1))) *
(INDEX('Curva Juros'!$B$7:$B$73,MATCH(C13756,'Curva Juros'!$A$7:$A$73,1)+1) -
INDEX('Curva Juros'!$B$7:$B$73,MATCH(C13756,'Curva Juros'!$A$7:$A$73,1))) /
(INDEX('Curva Juros'!$A$7:$A$73,MATCH(C13756,'Curva Juros'!$A$7:$A$73,1)+1) -
INDEX('Curva Juros'!$A$7:$A$73,MATCH(C13756,'Curva Juros'!$A$7:$A$73,1)))</f>
        <v>7.6676570476190475</v>
      </c>
      <c r="F13756" s="24">
        <f t="shared" si="214"/>
        <v>-5.5195704761904774E-3</v>
      </c>
      <c r="G13756" s="24"/>
    </row>
    <row r="13757" spans="1:7" x14ac:dyDescent="0.25">
      <c r="A13757" s="3" t="s">
        <v>291</v>
      </c>
      <c r="B13757" s="4">
        <v>45947</v>
      </c>
      <c r="C13757" s="5">
        <v>903.55</v>
      </c>
      <c r="D13757" s="19">
        <v>7.1745000000000003E-2</v>
      </c>
      <c r="E13757" s="35" cm="1">
        <f t="array" ref="E13757">INDEX('Curva Juros'!$B$7:$B$73,MATCH(C13757,'Curva Juros'!$A$7:$A$73,1)) +
(C13757-INDEX('Curva Juros'!$A$7:$A$73,MATCH(C13757,'Curva Juros'!$A$7:$A$73,1))) *
(INDEX('Curva Juros'!$B$7:$B$73,MATCH(C13757,'Curva Juros'!$A$7:$A$73,1)+1) -
INDEX('Curva Juros'!$B$7:$B$73,MATCH(C13757,'Curva Juros'!$A$7:$A$73,1))) /
(INDEX('Curva Juros'!$A$7:$A$73,MATCH(C13757,'Curva Juros'!$A$7:$A$73,1)+1) -
INDEX('Curva Juros'!$A$7:$A$73,MATCH(C13757,'Curva Juros'!$A$7:$A$73,1)))</f>
        <v>7.6681673412698412</v>
      </c>
      <c r="F13757" s="24">
        <f t="shared" si="214"/>
        <v>-4.9366734126984058E-3</v>
      </c>
      <c r="G13757" s="24"/>
    </row>
    <row r="13758" spans="1:7" x14ac:dyDescent="0.25">
      <c r="A13758" s="6" t="s">
        <v>291</v>
      </c>
      <c r="B13758" s="7">
        <v>45954</v>
      </c>
      <c r="C13758" s="8">
        <v>897.63</v>
      </c>
      <c r="D13758" s="20">
        <v>7.2525999999999993E-2</v>
      </c>
      <c r="E13758" s="35" cm="1">
        <f t="array" ref="E13758">INDEX('Curva Juros'!$B$7:$B$73,MATCH(C13758,'Curva Juros'!$A$7:$A$73,1)) +
(C13758-INDEX('Curva Juros'!$A$7:$A$73,MATCH(C13758,'Curva Juros'!$A$7:$A$73,1))) *
(INDEX('Curva Juros'!$B$7:$B$73,MATCH(C13758,'Curva Juros'!$A$7:$A$73,1)+1) -
INDEX('Curva Juros'!$B$7:$B$73,MATCH(C13758,'Curva Juros'!$A$7:$A$73,1))) /
(INDEX('Curva Juros'!$A$7:$A$73,MATCH(C13758,'Curva Juros'!$A$7:$A$73,1)+1) -
INDEX('Curva Juros'!$A$7:$A$73,MATCH(C13758,'Curva Juros'!$A$7:$A$73,1)))</f>
        <v>7.6686982619047619</v>
      </c>
      <c r="F13758" s="24">
        <f t="shared" si="214"/>
        <v>-4.1609826190476262E-3</v>
      </c>
      <c r="G13758" s="24"/>
    </row>
    <row r="13759" spans="1:7" x14ac:dyDescent="0.25">
      <c r="A13759" s="3" t="s">
        <v>291</v>
      </c>
      <c r="B13759" s="4">
        <v>45961</v>
      </c>
      <c r="C13759" s="5">
        <v>890.37</v>
      </c>
      <c r="D13759" s="19">
        <v>7.4456999999999995E-2</v>
      </c>
      <c r="E13759" s="35" cm="1">
        <f t="array" ref="E13759">INDEX('Curva Juros'!$B$7:$B$73,MATCH(C13759,'Curva Juros'!$A$7:$A$73,1)) +
(C13759-INDEX('Curva Juros'!$A$7:$A$73,MATCH(C13759,'Curva Juros'!$A$7:$A$73,1))) *
(INDEX('Curva Juros'!$B$7:$B$73,MATCH(C13759,'Curva Juros'!$A$7:$A$73,1)+1) -
INDEX('Curva Juros'!$B$7:$B$73,MATCH(C13759,'Curva Juros'!$A$7:$A$73,1))) /
(INDEX('Curva Juros'!$A$7:$A$73,MATCH(C13759,'Curva Juros'!$A$7:$A$73,1)+1) -
INDEX('Curva Juros'!$A$7:$A$73,MATCH(C13759,'Curva Juros'!$A$7:$A$73,1)))</f>
        <v>7.669349357142857</v>
      </c>
      <c r="F13759" s="24">
        <f t="shared" si="214"/>
        <v>-2.2364935714285772E-3</v>
      </c>
      <c r="G13759" s="24"/>
    </row>
    <row r="13760" spans="1:7" x14ac:dyDescent="0.25">
      <c r="A13760" s="6" t="s">
        <v>291</v>
      </c>
      <c r="B13760" s="7">
        <v>45968</v>
      </c>
      <c r="C13760" s="8">
        <v>884.94</v>
      </c>
      <c r="D13760" s="20">
        <v>7.4828000000000006E-2</v>
      </c>
      <c r="E13760" s="35" cm="1">
        <f t="array" ref="E13760">INDEX('Curva Juros'!$B$7:$B$73,MATCH(C13760,'Curva Juros'!$A$7:$A$73,1)) +
(C13760-INDEX('Curva Juros'!$A$7:$A$73,MATCH(C13760,'Curva Juros'!$A$7:$A$73,1))) *
(INDEX('Curva Juros'!$B$7:$B$73,MATCH(C13760,'Curva Juros'!$A$7:$A$73,1)+1) -
INDEX('Curva Juros'!$B$7:$B$73,MATCH(C13760,'Curva Juros'!$A$7:$A$73,1))) /
(INDEX('Curva Juros'!$A$7:$A$73,MATCH(C13760,'Curva Juros'!$A$7:$A$73,1)+1) -
INDEX('Curva Juros'!$A$7:$A$73,MATCH(C13760,'Curva Juros'!$A$7:$A$73,1)))</f>
        <v>7.6698363333333335</v>
      </c>
      <c r="F13760" s="24">
        <f t="shared" si="214"/>
        <v>-1.870363333333333E-3</v>
      </c>
      <c r="G13760" s="24"/>
    </row>
    <row r="13761" spans="1:7" x14ac:dyDescent="0.25">
      <c r="A13761" s="3" t="s">
        <v>291</v>
      </c>
      <c r="B13761" s="4">
        <v>45975</v>
      </c>
      <c r="C13761" s="5">
        <v>883.34</v>
      </c>
      <c r="D13761" s="19">
        <v>7.1920999999999999E-2</v>
      </c>
      <c r="E13761" s="35" cm="1">
        <f t="array" ref="E13761">INDEX('Curva Juros'!$B$7:$B$73,MATCH(C13761,'Curva Juros'!$A$7:$A$73,1)) +
(C13761-INDEX('Curva Juros'!$A$7:$A$73,MATCH(C13761,'Curva Juros'!$A$7:$A$73,1))) *
(INDEX('Curva Juros'!$B$7:$B$73,MATCH(C13761,'Curva Juros'!$A$7:$A$73,1)+1) -
INDEX('Curva Juros'!$B$7:$B$73,MATCH(C13761,'Curva Juros'!$A$7:$A$73,1))) /
(INDEX('Curva Juros'!$A$7:$A$73,MATCH(C13761,'Curva Juros'!$A$7:$A$73,1)+1) -
INDEX('Curva Juros'!$A$7:$A$73,MATCH(C13761,'Curva Juros'!$A$7:$A$73,1)))</f>
        <v>7.6699798253968252</v>
      </c>
      <c r="F13761" s="24">
        <f t="shared" si="214"/>
        <v>-4.77879825396825E-3</v>
      </c>
      <c r="G13761" s="24"/>
    </row>
    <row r="13762" spans="1:7" x14ac:dyDescent="0.25">
      <c r="A13762" s="6" t="s">
        <v>291</v>
      </c>
      <c r="B13762" s="7">
        <v>45982</v>
      </c>
      <c r="C13762" s="8">
        <v>879.36</v>
      </c>
      <c r="D13762" s="20">
        <v>7.1908E-2</v>
      </c>
      <c r="E13762" s="35" cm="1">
        <f t="array" ref="E13762">INDEX('Curva Juros'!$B$7:$B$73,MATCH(C13762,'Curva Juros'!$A$7:$A$73,1)) +
(C13762-INDEX('Curva Juros'!$A$7:$A$73,MATCH(C13762,'Curva Juros'!$A$7:$A$73,1))) *
(INDEX('Curva Juros'!$B$7:$B$73,MATCH(C13762,'Curva Juros'!$A$7:$A$73,1)+1) -
INDEX('Curva Juros'!$B$7:$B$73,MATCH(C13762,'Curva Juros'!$A$7:$A$73,1))) /
(INDEX('Curva Juros'!$A$7:$A$73,MATCH(C13762,'Curva Juros'!$A$7:$A$73,1)+1) -
INDEX('Curva Juros'!$A$7:$A$73,MATCH(C13762,'Curva Juros'!$A$7:$A$73,1)))</f>
        <v>7.6704080000000001</v>
      </c>
      <c r="F13762" s="24">
        <f t="shared" si="214"/>
        <v>-4.7960800000000081E-3</v>
      </c>
      <c r="G13762" s="24"/>
    </row>
    <row r="13763" spans="1:7" x14ac:dyDescent="0.25">
      <c r="A13763" s="3" t="s">
        <v>291</v>
      </c>
      <c r="B13763" s="4">
        <v>45989</v>
      </c>
      <c r="C13763" s="5">
        <v>873.97</v>
      </c>
      <c r="D13763" s="19">
        <v>7.2235999999999995E-2</v>
      </c>
      <c r="E13763" s="35" cm="1">
        <f t="array" ref="E13763">INDEX('Curva Juros'!$B$7:$B$73,MATCH(C13763,'Curva Juros'!$A$7:$A$73,1)) +
(C13763-INDEX('Curva Juros'!$A$7:$A$73,MATCH(C13763,'Curva Juros'!$A$7:$A$73,1))) *
(INDEX('Curva Juros'!$B$7:$B$73,MATCH(C13763,'Curva Juros'!$A$7:$A$73,1)+1) -
INDEX('Curva Juros'!$B$7:$B$73,MATCH(C13763,'Curva Juros'!$A$7:$A$73,1))) /
(INDEX('Curva Juros'!$A$7:$A$73,MATCH(C13763,'Curva Juros'!$A$7:$A$73,1)+1) -
INDEX('Curva Juros'!$A$7:$A$73,MATCH(C13763,'Curva Juros'!$A$7:$A$73,1)))</f>
        <v>7.671036833333333</v>
      </c>
      <c r="F13763" s="24">
        <f t="shared" ref="F13763:F13826" si="215">D13763-E13763/100</f>
        <v>-4.4743683333333395E-3</v>
      </c>
      <c r="G13763" s="24"/>
    </row>
    <row r="13764" spans="1:7" x14ac:dyDescent="0.25">
      <c r="A13764" s="6" t="s">
        <v>291</v>
      </c>
      <c r="B13764" s="7">
        <v>45996</v>
      </c>
      <c r="C13764" s="8">
        <v>867.85</v>
      </c>
      <c r="D13764" s="20">
        <v>7.3195999999999997E-2</v>
      </c>
      <c r="E13764" s="35" cm="1">
        <f t="array" ref="E13764">INDEX('Curva Juros'!$B$7:$B$73,MATCH(C13764,'Curva Juros'!$A$7:$A$73,1)) +
(C13764-INDEX('Curva Juros'!$A$7:$A$73,MATCH(C13764,'Curva Juros'!$A$7:$A$73,1))) *
(INDEX('Curva Juros'!$B$7:$B$73,MATCH(C13764,'Curva Juros'!$A$7:$A$73,1)+1) -
INDEX('Curva Juros'!$B$7:$B$73,MATCH(C13764,'Curva Juros'!$A$7:$A$73,1))) /
(INDEX('Curva Juros'!$A$7:$A$73,MATCH(C13764,'Curva Juros'!$A$7:$A$73,1)+1) -
INDEX('Curva Juros'!$A$7:$A$73,MATCH(C13764,'Curva Juros'!$A$7:$A$73,1)))</f>
        <v>7.6717508333333333</v>
      </c>
      <c r="F13764" s="24">
        <f t="shared" si="215"/>
        <v>-3.5215083333333397E-3</v>
      </c>
      <c r="G13764" s="24"/>
    </row>
    <row r="13765" spans="1:7" x14ac:dyDescent="0.25">
      <c r="A13765" s="3" t="s">
        <v>291</v>
      </c>
      <c r="B13765" s="4">
        <v>46003</v>
      </c>
      <c r="C13765" s="5">
        <v>863.48</v>
      </c>
      <c r="D13765" s="19">
        <v>7.2658E-2</v>
      </c>
      <c r="E13765" s="35" cm="1">
        <f t="array" ref="E13765">INDEX('Curva Juros'!$B$7:$B$73,MATCH(C13765,'Curva Juros'!$A$7:$A$73,1)) +
(C13765-INDEX('Curva Juros'!$A$7:$A$73,MATCH(C13765,'Curva Juros'!$A$7:$A$73,1))) *
(INDEX('Curva Juros'!$B$7:$B$73,MATCH(C13765,'Curva Juros'!$A$7:$A$73,1)+1) -
INDEX('Curva Juros'!$B$7:$B$73,MATCH(C13765,'Curva Juros'!$A$7:$A$73,1))) /
(INDEX('Curva Juros'!$A$7:$A$73,MATCH(C13765,'Curva Juros'!$A$7:$A$73,1)+1) -
INDEX('Curva Juros'!$A$7:$A$73,MATCH(C13765,'Curva Juros'!$A$7:$A$73,1)))</f>
        <v>7.6722606666666664</v>
      </c>
      <c r="F13765" s="24">
        <f t="shared" si="215"/>
        <v>-4.0646066666666647E-3</v>
      </c>
      <c r="G13765" s="24"/>
    </row>
    <row r="13766" spans="1:7" x14ac:dyDescent="0.25">
      <c r="A13766" s="6" t="s">
        <v>291</v>
      </c>
      <c r="B13766" s="7">
        <v>46010</v>
      </c>
      <c r="C13766" s="8">
        <v>859.05</v>
      </c>
      <c r="D13766" s="20">
        <v>7.2166999999999995E-2</v>
      </c>
      <c r="E13766" s="35" cm="1">
        <f t="array" ref="E13766">INDEX('Curva Juros'!$B$7:$B$73,MATCH(C13766,'Curva Juros'!$A$7:$A$73,1)) +
(C13766-INDEX('Curva Juros'!$A$7:$A$73,MATCH(C13766,'Curva Juros'!$A$7:$A$73,1))) *
(INDEX('Curva Juros'!$B$7:$B$73,MATCH(C13766,'Curva Juros'!$A$7:$A$73,1)+1) -
INDEX('Curva Juros'!$B$7:$B$73,MATCH(C13766,'Curva Juros'!$A$7:$A$73,1))) /
(INDEX('Curva Juros'!$A$7:$A$73,MATCH(C13766,'Curva Juros'!$A$7:$A$73,1)+1) -
INDEX('Curva Juros'!$A$7:$A$73,MATCH(C13766,'Curva Juros'!$A$7:$A$73,1)))</f>
        <v>7.6727774999999996</v>
      </c>
      <c r="F13766" s="24">
        <f t="shared" si="215"/>
        <v>-4.560775000000003E-3</v>
      </c>
      <c r="G13766" s="24"/>
    </row>
    <row r="13767" spans="1:7" x14ac:dyDescent="0.25">
      <c r="A13767" s="3" t="s">
        <v>291</v>
      </c>
      <c r="B13767" s="4">
        <v>46017</v>
      </c>
      <c r="C13767" s="5">
        <v>855.13</v>
      </c>
      <c r="D13767" s="19">
        <v>7.2101999999999999E-2</v>
      </c>
      <c r="E13767" s="35" cm="1">
        <f t="array" ref="E13767">INDEX('Curva Juros'!$B$7:$B$73,MATCH(C13767,'Curva Juros'!$A$7:$A$73,1)) +
(C13767-INDEX('Curva Juros'!$A$7:$A$73,MATCH(C13767,'Curva Juros'!$A$7:$A$73,1))) *
(INDEX('Curva Juros'!$B$7:$B$73,MATCH(C13767,'Curva Juros'!$A$7:$A$73,1)+1) -
INDEX('Curva Juros'!$B$7:$B$73,MATCH(C13767,'Curva Juros'!$A$7:$A$73,1))) /
(INDEX('Curva Juros'!$A$7:$A$73,MATCH(C13767,'Curva Juros'!$A$7:$A$73,1)+1) -
INDEX('Curva Juros'!$A$7:$A$73,MATCH(C13767,'Curva Juros'!$A$7:$A$73,1)))</f>
        <v>7.6732348333333329</v>
      </c>
      <c r="F13767" s="24">
        <f t="shared" si="215"/>
        <v>-4.6303483333333256E-3</v>
      </c>
      <c r="G13767" s="24"/>
    </row>
    <row r="13768" spans="1:7" x14ac:dyDescent="0.25">
      <c r="A13768" s="6" t="s">
        <v>291</v>
      </c>
      <c r="B13768" s="7">
        <v>46024</v>
      </c>
      <c r="C13768" s="8">
        <v>851.1</v>
      </c>
      <c r="D13768" s="20">
        <v>7.2126999999999997E-2</v>
      </c>
      <c r="E13768" s="35" cm="1">
        <f t="array" ref="E13768">INDEX('Curva Juros'!$B$7:$B$73,MATCH(C13768,'Curva Juros'!$A$7:$A$73,1)) +
(C13768-INDEX('Curva Juros'!$A$7:$A$73,MATCH(C13768,'Curva Juros'!$A$7:$A$73,1))) *
(INDEX('Curva Juros'!$B$7:$B$73,MATCH(C13768,'Curva Juros'!$A$7:$A$73,1)+1) -
INDEX('Curva Juros'!$B$7:$B$73,MATCH(C13768,'Curva Juros'!$A$7:$A$73,1))) /
(INDEX('Curva Juros'!$A$7:$A$73,MATCH(C13768,'Curva Juros'!$A$7:$A$73,1)+1) -
INDEX('Curva Juros'!$A$7:$A$73,MATCH(C13768,'Curva Juros'!$A$7:$A$73,1)))</f>
        <v>7.673705</v>
      </c>
      <c r="F13768" s="24">
        <f t="shared" si="215"/>
        <v>-4.6100500000000044E-3</v>
      </c>
      <c r="G13768" s="24"/>
    </row>
    <row r="13769" spans="1:7" x14ac:dyDescent="0.25">
      <c r="A13769" s="3" t="s">
        <v>291</v>
      </c>
      <c r="B13769" s="4">
        <v>46031</v>
      </c>
      <c r="C13769" s="5">
        <v>845.97</v>
      </c>
      <c r="D13769" s="19">
        <v>7.2239999999999999E-2</v>
      </c>
      <c r="E13769" s="35" cm="1">
        <f t="array" ref="E13769">INDEX('Curva Juros'!$B$7:$B$73,MATCH(C13769,'Curva Juros'!$A$7:$A$73,1)) +
(C13769-INDEX('Curva Juros'!$A$7:$A$73,MATCH(C13769,'Curva Juros'!$A$7:$A$73,1))) *
(INDEX('Curva Juros'!$B$7:$B$73,MATCH(C13769,'Curva Juros'!$A$7:$A$73,1)+1) -
INDEX('Curva Juros'!$B$7:$B$73,MATCH(C13769,'Curva Juros'!$A$7:$A$73,1))) /
(INDEX('Curva Juros'!$A$7:$A$73,MATCH(C13769,'Curva Juros'!$A$7:$A$73,1)+1) -
INDEX('Curva Juros'!$A$7:$A$73,MATCH(C13769,'Curva Juros'!$A$7:$A$73,1)))</f>
        <v>7.6743034999999997</v>
      </c>
      <c r="F13769" s="24">
        <f t="shared" si="215"/>
        <v>-4.5030350000000025E-3</v>
      </c>
      <c r="G13769" s="24"/>
    </row>
    <row r="13770" spans="1:7" x14ac:dyDescent="0.25">
      <c r="A13770" s="6" t="s">
        <v>291</v>
      </c>
      <c r="B13770" s="7">
        <v>46038</v>
      </c>
      <c r="C13770" s="8">
        <v>840.83</v>
      </c>
      <c r="D13770" s="20">
        <v>7.2359999999999994E-2</v>
      </c>
      <c r="E13770" s="35" cm="1">
        <f t="array" ref="E13770">INDEX('Curva Juros'!$B$7:$B$73,MATCH(C13770,'Curva Juros'!$A$7:$A$73,1)) +
(C13770-INDEX('Curva Juros'!$A$7:$A$73,MATCH(C13770,'Curva Juros'!$A$7:$A$73,1))) *
(INDEX('Curva Juros'!$B$7:$B$73,MATCH(C13770,'Curva Juros'!$A$7:$A$73,1)+1) -
INDEX('Curva Juros'!$B$7:$B$73,MATCH(C13770,'Curva Juros'!$A$7:$A$73,1))) /
(INDEX('Curva Juros'!$A$7:$A$73,MATCH(C13770,'Curva Juros'!$A$7:$A$73,1)+1) -
INDEX('Curva Juros'!$A$7:$A$73,MATCH(C13770,'Curva Juros'!$A$7:$A$73,1)))</f>
        <v>7.6749031666666667</v>
      </c>
      <c r="F13770" s="24">
        <f t="shared" si="215"/>
        <v>-4.3890316666666679E-3</v>
      </c>
      <c r="G13770" s="24"/>
    </row>
    <row r="13771" spans="1:7" x14ac:dyDescent="0.25">
      <c r="A13771" s="3" t="s">
        <v>291</v>
      </c>
      <c r="B13771" s="4">
        <v>46045</v>
      </c>
      <c r="C13771" s="5">
        <v>838.76</v>
      </c>
      <c r="D13771" s="19">
        <v>6.9870000000000002E-2</v>
      </c>
      <c r="E13771" s="35" cm="1">
        <f t="array" ref="E13771">INDEX('Curva Juros'!$B$7:$B$73,MATCH(C13771,'Curva Juros'!$A$7:$A$73,1)) +
(C13771-INDEX('Curva Juros'!$A$7:$A$73,MATCH(C13771,'Curva Juros'!$A$7:$A$73,1))) *
(INDEX('Curva Juros'!$B$7:$B$73,MATCH(C13771,'Curva Juros'!$A$7:$A$73,1)+1) -
INDEX('Curva Juros'!$B$7:$B$73,MATCH(C13771,'Curva Juros'!$A$7:$A$73,1))) /
(INDEX('Curva Juros'!$A$7:$A$73,MATCH(C13771,'Curva Juros'!$A$7:$A$73,1)+1) -
INDEX('Curva Juros'!$A$7:$A$73,MATCH(C13771,'Curva Juros'!$A$7:$A$73,1)))</f>
        <v>7.6751446666666663</v>
      </c>
      <c r="F13771" s="24">
        <f t="shared" si="215"/>
        <v>-6.8814466666666657E-3</v>
      </c>
      <c r="G13771" s="24"/>
    </row>
    <row r="13772" spans="1:7" x14ac:dyDescent="0.25">
      <c r="A13772" s="6" t="s">
        <v>291</v>
      </c>
      <c r="B13772" s="7">
        <v>46052</v>
      </c>
      <c r="C13772" s="8">
        <v>838.35</v>
      </c>
      <c r="D13772" s="20">
        <v>6.5981999999999999E-2</v>
      </c>
      <c r="E13772" s="35" cm="1">
        <f t="array" ref="E13772">INDEX('Curva Juros'!$B$7:$B$73,MATCH(C13772,'Curva Juros'!$A$7:$A$73,1)) +
(C13772-INDEX('Curva Juros'!$A$7:$A$73,MATCH(C13772,'Curva Juros'!$A$7:$A$73,1))) *
(INDEX('Curva Juros'!$B$7:$B$73,MATCH(C13772,'Curva Juros'!$A$7:$A$73,1)+1) -
INDEX('Curva Juros'!$B$7:$B$73,MATCH(C13772,'Curva Juros'!$A$7:$A$73,1))) /
(INDEX('Curva Juros'!$A$7:$A$73,MATCH(C13772,'Curva Juros'!$A$7:$A$73,1)+1) -
INDEX('Curva Juros'!$A$7:$A$73,MATCH(C13772,'Curva Juros'!$A$7:$A$73,1)))</f>
        <v>7.6751924999999996</v>
      </c>
      <c r="F13772" s="24">
        <f t="shared" si="215"/>
        <v>-1.0769925E-2</v>
      </c>
      <c r="G13772" s="24"/>
    </row>
    <row r="13773" spans="1:7" x14ac:dyDescent="0.25">
      <c r="A13773" s="3" t="s">
        <v>291</v>
      </c>
      <c r="B13773" s="4">
        <v>46059</v>
      </c>
      <c r="C13773" s="5">
        <v>832.47</v>
      </c>
      <c r="D13773" s="19">
        <v>6.6730999999999999E-2</v>
      </c>
      <c r="E13773" s="35" cm="1">
        <f t="array" ref="E13773">INDEX('Curva Juros'!$B$7:$B$73,MATCH(C13773,'Curva Juros'!$A$7:$A$73,1)) +
(C13773-INDEX('Curva Juros'!$A$7:$A$73,MATCH(C13773,'Curva Juros'!$A$7:$A$73,1))) *
(INDEX('Curva Juros'!$B$7:$B$73,MATCH(C13773,'Curva Juros'!$A$7:$A$73,1)+1) -
INDEX('Curva Juros'!$B$7:$B$73,MATCH(C13773,'Curva Juros'!$A$7:$A$73,1))) /
(INDEX('Curva Juros'!$A$7:$A$73,MATCH(C13773,'Curva Juros'!$A$7:$A$73,1)+1) -
INDEX('Curva Juros'!$A$7:$A$73,MATCH(C13773,'Curva Juros'!$A$7:$A$73,1)))</f>
        <v>7.6758784999999996</v>
      </c>
      <c r="F13773" s="24">
        <f t="shared" si="215"/>
        <v>-1.0027784999999997E-2</v>
      </c>
      <c r="G13773" s="24"/>
    </row>
    <row r="13774" spans="1:7" x14ac:dyDescent="0.25">
      <c r="A13774" s="6" t="s">
        <v>291</v>
      </c>
      <c r="B13774" s="7">
        <v>46066</v>
      </c>
      <c r="C13774" s="8">
        <v>827.69</v>
      </c>
      <c r="D13774" s="20">
        <v>6.6538E-2</v>
      </c>
      <c r="E13774" s="35" cm="1">
        <f t="array" ref="E13774">INDEX('Curva Juros'!$B$7:$B$73,MATCH(C13774,'Curva Juros'!$A$7:$A$73,1)) +
(C13774-INDEX('Curva Juros'!$A$7:$A$73,MATCH(C13774,'Curva Juros'!$A$7:$A$73,1))) *
(INDEX('Curva Juros'!$B$7:$B$73,MATCH(C13774,'Curva Juros'!$A$7:$A$73,1)+1) -
INDEX('Curva Juros'!$B$7:$B$73,MATCH(C13774,'Curva Juros'!$A$7:$A$73,1))) /
(INDEX('Curva Juros'!$A$7:$A$73,MATCH(C13774,'Curva Juros'!$A$7:$A$73,1)+1) -
INDEX('Curva Juros'!$A$7:$A$73,MATCH(C13774,'Curva Juros'!$A$7:$A$73,1)))</f>
        <v>7.6764361666666669</v>
      </c>
      <c r="F13774" s="24">
        <f t="shared" si="215"/>
        <v>-1.022636166666667E-2</v>
      </c>
      <c r="G13774" s="24"/>
    </row>
    <row r="13775" spans="1:7" x14ac:dyDescent="0.25">
      <c r="A13775" s="3" t="s">
        <v>291</v>
      </c>
      <c r="B13775" s="4">
        <v>46073</v>
      </c>
      <c r="C13775" s="5">
        <v>824.01</v>
      </c>
      <c r="D13775" s="19">
        <v>6.7115999999999995E-2</v>
      </c>
      <c r="E13775" s="35" cm="1">
        <f t="array" ref="E13775">INDEX('Curva Juros'!$B$7:$B$73,MATCH(C13775,'Curva Juros'!$A$7:$A$73,1)) +
(C13775-INDEX('Curva Juros'!$A$7:$A$73,MATCH(C13775,'Curva Juros'!$A$7:$A$73,1))) *
(INDEX('Curva Juros'!$B$7:$B$73,MATCH(C13775,'Curva Juros'!$A$7:$A$73,1)+1) -
INDEX('Curva Juros'!$B$7:$B$73,MATCH(C13775,'Curva Juros'!$A$7:$A$73,1))) /
(INDEX('Curva Juros'!$A$7:$A$73,MATCH(C13775,'Curva Juros'!$A$7:$A$73,1)+1) -
INDEX('Curva Juros'!$A$7:$A$73,MATCH(C13775,'Curva Juros'!$A$7:$A$73,1)))</f>
        <v>7.6768654999999999</v>
      </c>
      <c r="F13775" s="24">
        <f t="shared" si="215"/>
        <v>-9.65265500000001E-3</v>
      </c>
      <c r="G13775" s="24"/>
    </row>
    <row r="13776" spans="1:7" x14ac:dyDescent="0.25">
      <c r="A13776" s="6" t="s">
        <v>291</v>
      </c>
      <c r="B13776" s="7">
        <v>46080</v>
      </c>
      <c r="C13776" s="8">
        <v>819.45</v>
      </c>
      <c r="D13776" s="20">
        <v>6.6743999999999998E-2</v>
      </c>
      <c r="E13776" s="35" cm="1">
        <f t="array" ref="E13776">INDEX('Curva Juros'!$B$7:$B$73,MATCH(C13776,'Curva Juros'!$A$7:$A$73,1)) +
(C13776-INDEX('Curva Juros'!$A$7:$A$73,MATCH(C13776,'Curva Juros'!$A$7:$A$73,1))) *
(INDEX('Curva Juros'!$B$7:$B$73,MATCH(C13776,'Curva Juros'!$A$7:$A$73,1)+1) -
INDEX('Curva Juros'!$B$7:$B$73,MATCH(C13776,'Curva Juros'!$A$7:$A$73,1))) /
(INDEX('Curva Juros'!$A$7:$A$73,MATCH(C13776,'Curva Juros'!$A$7:$A$73,1)+1) -
INDEX('Curva Juros'!$A$7:$A$73,MATCH(C13776,'Curva Juros'!$A$7:$A$73,1)))</f>
        <v>7.6773974999999997</v>
      </c>
      <c r="F13776" s="24">
        <f t="shared" si="215"/>
        <v>-1.0029974999999997E-2</v>
      </c>
      <c r="G13776" s="24"/>
    </row>
    <row r="13777" spans="1:7" x14ac:dyDescent="0.25">
      <c r="A13777" s="3" t="s">
        <v>292</v>
      </c>
      <c r="B13777" s="4">
        <v>45723</v>
      </c>
      <c r="C13777" s="5">
        <v>1568.15</v>
      </c>
      <c r="D13777" s="19">
        <v>7.9328999999999997E-2</v>
      </c>
      <c r="E13777" s="35" cm="1">
        <f t="array" ref="E13777">INDEX('Curva Juros'!$B$7:$B$73,MATCH(C13777,'Curva Juros'!$A$7:$A$73,1)) +
(C13777-INDEX('Curva Juros'!$A$7:$A$73,MATCH(C13777,'Curva Juros'!$A$7:$A$73,1))) *
(INDEX('Curva Juros'!$B$7:$B$73,MATCH(C13777,'Curva Juros'!$A$7:$A$73,1)+1) -
INDEX('Curva Juros'!$B$7:$B$73,MATCH(C13777,'Curva Juros'!$A$7:$A$73,1))) /
(INDEX('Curva Juros'!$A$7:$A$73,MATCH(C13777,'Curva Juros'!$A$7:$A$73,1)+1) -
INDEX('Curva Juros'!$A$7:$A$73,MATCH(C13777,'Curva Juros'!$A$7:$A$73,1)))</f>
        <v>7.5611863888888893</v>
      </c>
      <c r="F13777" s="24">
        <f t="shared" si="215"/>
        <v>3.7171361111111023E-3</v>
      </c>
      <c r="G13777" s="24"/>
    </row>
    <row r="13778" spans="1:7" x14ac:dyDescent="0.25">
      <c r="A13778" s="6" t="s">
        <v>292</v>
      </c>
      <c r="B13778" s="7">
        <v>45730</v>
      </c>
      <c r="C13778" s="8">
        <v>1566.35</v>
      </c>
      <c r="D13778" s="20">
        <v>7.8123999999999999E-2</v>
      </c>
      <c r="E13778" s="35" cm="1">
        <f t="array" ref="E13778">INDEX('Curva Juros'!$B$7:$B$73,MATCH(C13778,'Curva Juros'!$A$7:$A$73,1)) +
(C13778-INDEX('Curva Juros'!$A$7:$A$73,MATCH(C13778,'Curva Juros'!$A$7:$A$73,1))) *
(INDEX('Curva Juros'!$B$7:$B$73,MATCH(C13778,'Curva Juros'!$A$7:$A$73,1)+1) -
INDEX('Curva Juros'!$B$7:$B$73,MATCH(C13778,'Curva Juros'!$A$7:$A$73,1))) /
(INDEX('Curva Juros'!$A$7:$A$73,MATCH(C13778,'Curva Juros'!$A$7:$A$73,1)+1) -
INDEX('Curva Juros'!$A$7:$A$73,MATCH(C13778,'Curva Juros'!$A$7:$A$73,1)))</f>
        <v>7.561616388888889</v>
      </c>
      <c r="F13778" s="24">
        <f t="shared" si="215"/>
        <v>2.5078361111111058E-3</v>
      </c>
      <c r="G13778" s="24"/>
    </row>
    <row r="13779" spans="1:7" x14ac:dyDescent="0.25">
      <c r="A13779" s="3" t="s">
        <v>292</v>
      </c>
      <c r="B13779" s="4">
        <v>45737</v>
      </c>
      <c r="C13779" s="5">
        <v>1559.39</v>
      </c>
      <c r="D13779" s="19">
        <v>7.8861000000000001E-2</v>
      </c>
      <c r="E13779" s="35" cm="1">
        <f t="array" ref="E13779">INDEX('Curva Juros'!$B$7:$B$73,MATCH(C13779,'Curva Juros'!$A$7:$A$73,1)) +
(C13779-INDEX('Curva Juros'!$A$7:$A$73,MATCH(C13779,'Curva Juros'!$A$7:$A$73,1))) *
(INDEX('Curva Juros'!$B$7:$B$73,MATCH(C13779,'Curva Juros'!$A$7:$A$73,1)+1) -
INDEX('Curva Juros'!$B$7:$B$73,MATCH(C13779,'Curva Juros'!$A$7:$A$73,1))) /
(INDEX('Curva Juros'!$A$7:$A$73,MATCH(C13779,'Curva Juros'!$A$7:$A$73,1)+1) -
INDEX('Curva Juros'!$A$7:$A$73,MATCH(C13779,'Curva Juros'!$A$7:$A$73,1)))</f>
        <v>7.5632790555555554</v>
      </c>
      <c r="F13779" s="24">
        <f t="shared" si="215"/>
        <v>3.2282094444444492E-3</v>
      </c>
      <c r="G13779" s="24"/>
    </row>
    <row r="13780" spans="1:7" x14ac:dyDescent="0.25">
      <c r="A13780" s="6" t="s">
        <v>292</v>
      </c>
      <c r="B13780" s="7">
        <v>45744</v>
      </c>
      <c r="C13780" s="8">
        <v>1553.93</v>
      </c>
      <c r="D13780" s="20">
        <v>7.9035999999999995E-2</v>
      </c>
      <c r="E13780" s="35" cm="1">
        <f t="array" ref="E13780">INDEX('Curva Juros'!$B$7:$B$73,MATCH(C13780,'Curva Juros'!$A$7:$A$73,1)) +
(C13780-INDEX('Curva Juros'!$A$7:$A$73,MATCH(C13780,'Curva Juros'!$A$7:$A$73,1))) *
(INDEX('Curva Juros'!$B$7:$B$73,MATCH(C13780,'Curva Juros'!$A$7:$A$73,1)+1) -
INDEX('Curva Juros'!$B$7:$B$73,MATCH(C13780,'Curva Juros'!$A$7:$A$73,1))) /
(INDEX('Curva Juros'!$A$7:$A$73,MATCH(C13780,'Curva Juros'!$A$7:$A$73,1)+1) -
INDEX('Curva Juros'!$A$7:$A$73,MATCH(C13780,'Curva Juros'!$A$7:$A$73,1)))</f>
        <v>7.5645833888888889</v>
      </c>
      <c r="F13780" s="24">
        <f t="shared" si="215"/>
        <v>3.3901661111111064E-3</v>
      </c>
      <c r="G13780" s="24"/>
    </row>
    <row r="13781" spans="1:7" x14ac:dyDescent="0.25">
      <c r="A13781" s="3" t="s">
        <v>292</v>
      </c>
      <c r="B13781" s="4">
        <v>45751</v>
      </c>
      <c r="C13781" s="5">
        <v>1554.55</v>
      </c>
      <c r="D13781" s="19">
        <v>7.6926999999999995E-2</v>
      </c>
      <c r="E13781" s="35" cm="1">
        <f t="array" ref="E13781">INDEX('Curva Juros'!$B$7:$B$73,MATCH(C13781,'Curva Juros'!$A$7:$A$73,1)) +
(C13781-INDEX('Curva Juros'!$A$7:$A$73,MATCH(C13781,'Curva Juros'!$A$7:$A$73,1))) *
(INDEX('Curva Juros'!$B$7:$B$73,MATCH(C13781,'Curva Juros'!$A$7:$A$73,1)+1) -
INDEX('Curva Juros'!$B$7:$B$73,MATCH(C13781,'Curva Juros'!$A$7:$A$73,1))) /
(INDEX('Curva Juros'!$A$7:$A$73,MATCH(C13781,'Curva Juros'!$A$7:$A$73,1)+1) -
INDEX('Curva Juros'!$A$7:$A$73,MATCH(C13781,'Curva Juros'!$A$7:$A$73,1)))</f>
        <v>7.5644352777777781</v>
      </c>
      <c r="F13781" s="24">
        <f t="shared" si="215"/>
        <v>1.2826472222222107E-3</v>
      </c>
      <c r="G13781" s="24"/>
    </row>
    <row r="13782" spans="1:7" x14ac:dyDescent="0.25">
      <c r="A13782" s="6" t="s">
        <v>292</v>
      </c>
      <c r="B13782" s="7">
        <v>45758</v>
      </c>
      <c r="C13782" s="8">
        <v>1542.55</v>
      </c>
      <c r="D13782" s="20">
        <v>7.9551999999999998E-2</v>
      </c>
      <c r="E13782" s="35" cm="1">
        <f t="array" ref="E13782">INDEX('Curva Juros'!$B$7:$B$73,MATCH(C13782,'Curva Juros'!$A$7:$A$73,1)) +
(C13782-INDEX('Curva Juros'!$A$7:$A$73,MATCH(C13782,'Curva Juros'!$A$7:$A$73,1))) *
(INDEX('Curva Juros'!$B$7:$B$73,MATCH(C13782,'Curva Juros'!$A$7:$A$73,1)+1) -
INDEX('Curva Juros'!$B$7:$B$73,MATCH(C13782,'Curva Juros'!$A$7:$A$73,1))) /
(INDEX('Curva Juros'!$A$7:$A$73,MATCH(C13782,'Curva Juros'!$A$7:$A$73,1)+1) -
INDEX('Curva Juros'!$A$7:$A$73,MATCH(C13782,'Curva Juros'!$A$7:$A$73,1)))</f>
        <v>7.5673019444444449</v>
      </c>
      <c r="F13782" s="24">
        <f t="shared" si="215"/>
        <v>3.8789805555555501E-3</v>
      </c>
      <c r="G13782" s="24"/>
    </row>
    <row r="13783" spans="1:7" x14ac:dyDescent="0.25">
      <c r="A13783" s="3" t="s">
        <v>292</v>
      </c>
      <c r="B13783" s="4">
        <v>45764</v>
      </c>
      <c r="C13783" s="5">
        <v>1541.06</v>
      </c>
      <c r="D13783" s="19">
        <v>7.8608999999999998E-2</v>
      </c>
      <c r="E13783" s="35" cm="1">
        <f t="array" ref="E13783">INDEX('Curva Juros'!$B$7:$B$73,MATCH(C13783,'Curva Juros'!$A$7:$A$73,1)) +
(C13783-INDEX('Curva Juros'!$A$7:$A$73,MATCH(C13783,'Curva Juros'!$A$7:$A$73,1))) *
(INDEX('Curva Juros'!$B$7:$B$73,MATCH(C13783,'Curva Juros'!$A$7:$A$73,1)+1) -
INDEX('Curva Juros'!$B$7:$B$73,MATCH(C13783,'Curva Juros'!$A$7:$A$73,1))) /
(INDEX('Curva Juros'!$A$7:$A$73,MATCH(C13783,'Curva Juros'!$A$7:$A$73,1)+1) -
INDEX('Curva Juros'!$A$7:$A$73,MATCH(C13783,'Curva Juros'!$A$7:$A$73,1)))</f>
        <v>7.5676578888888892</v>
      </c>
      <c r="F13783" s="24">
        <f t="shared" si="215"/>
        <v>2.9324211111111109E-3</v>
      </c>
      <c r="G13783" s="24"/>
    </row>
    <row r="13784" spans="1:7" x14ac:dyDescent="0.25">
      <c r="A13784" s="6" t="s">
        <v>292</v>
      </c>
      <c r="B13784" s="7">
        <v>45772</v>
      </c>
      <c r="C13784" s="8">
        <v>1539.82</v>
      </c>
      <c r="D13784" s="20">
        <v>7.7573000000000003E-2</v>
      </c>
      <c r="E13784" s="35" cm="1">
        <f t="array" ref="E13784">INDEX('Curva Juros'!$B$7:$B$73,MATCH(C13784,'Curva Juros'!$A$7:$A$73,1)) +
(C13784-INDEX('Curva Juros'!$A$7:$A$73,MATCH(C13784,'Curva Juros'!$A$7:$A$73,1))) *
(INDEX('Curva Juros'!$B$7:$B$73,MATCH(C13784,'Curva Juros'!$A$7:$A$73,1)+1) -
INDEX('Curva Juros'!$B$7:$B$73,MATCH(C13784,'Curva Juros'!$A$7:$A$73,1))) /
(INDEX('Curva Juros'!$A$7:$A$73,MATCH(C13784,'Curva Juros'!$A$7:$A$73,1)+1) -
INDEX('Curva Juros'!$A$7:$A$73,MATCH(C13784,'Curva Juros'!$A$7:$A$73,1)))</f>
        <v>7.5679541111111117</v>
      </c>
      <c r="F13784" s="24">
        <f t="shared" si="215"/>
        <v>1.8934588888888798E-3</v>
      </c>
      <c r="G13784" s="24"/>
    </row>
    <row r="13785" spans="1:7" x14ac:dyDescent="0.25">
      <c r="A13785" s="3" t="s">
        <v>292</v>
      </c>
      <c r="B13785" s="4">
        <v>45779</v>
      </c>
      <c r="C13785" s="5">
        <v>1537.27</v>
      </c>
      <c r="D13785" s="19">
        <v>7.7033000000000004E-2</v>
      </c>
      <c r="E13785" s="35" cm="1">
        <f t="array" ref="E13785">INDEX('Curva Juros'!$B$7:$B$73,MATCH(C13785,'Curva Juros'!$A$7:$A$73,1)) +
(C13785-INDEX('Curva Juros'!$A$7:$A$73,MATCH(C13785,'Curva Juros'!$A$7:$A$73,1))) *
(INDEX('Curva Juros'!$B$7:$B$73,MATCH(C13785,'Curva Juros'!$A$7:$A$73,1)+1) -
INDEX('Curva Juros'!$B$7:$B$73,MATCH(C13785,'Curva Juros'!$A$7:$A$73,1))) /
(INDEX('Curva Juros'!$A$7:$A$73,MATCH(C13785,'Curva Juros'!$A$7:$A$73,1)+1) -
INDEX('Curva Juros'!$A$7:$A$73,MATCH(C13785,'Curva Juros'!$A$7:$A$73,1)))</f>
        <v>7.5685632777777778</v>
      </c>
      <c r="F13785" s="24">
        <f t="shared" si="215"/>
        <v>1.3473672222222288E-3</v>
      </c>
      <c r="G13785" s="24"/>
    </row>
    <row r="13786" spans="1:7" x14ac:dyDescent="0.25">
      <c r="A13786" s="6" t="s">
        <v>292</v>
      </c>
      <c r="B13786" s="7">
        <v>45786</v>
      </c>
      <c r="C13786" s="8">
        <v>1536.6</v>
      </c>
      <c r="D13786" s="20">
        <v>7.5412999999999994E-2</v>
      </c>
      <c r="E13786" s="35" cm="1">
        <f t="array" ref="E13786">INDEX('Curva Juros'!$B$7:$B$73,MATCH(C13786,'Curva Juros'!$A$7:$A$73,1)) +
(C13786-INDEX('Curva Juros'!$A$7:$A$73,MATCH(C13786,'Curva Juros'!$A$7:$A$73,1))) *
(INDEX('Curva Juros'!$B$7:$B$73,MATCH(C13786,'Curva Juros'!$A$7:$A$73,1)+1) -
INDEX('Curva Juros'!$B$7:$B$73,MATCH(C13786,'Curva Juros'!$A$7:$A$73,1))) /
(INDEX('Curva Juros'!$A$7:$A$73,MATCH(C13786,'Curva Juros'!$A$7:$A$73,1)+1) -
INDEX('Curva Juros'!$A$7:$A$73,MATCH(C13786,'Curva Juros'!$A$7:$A$73,1)))</f>
        <v>7.5687233333333337</v>
      </c>
      <c r="F13786" s="24">
        <f t="shared" si="215"/>
        <v>-2.7423333333334576E-4</v>
      </c>
      <c r="G13786" s="24"/>
    </row>
    <row r="13787" spans="1:7" x14ac:dyDescent="0.25">
      <c r="A13787" s="3" t="s">
        <v>292</v>
      </c>
      <c r="B13787" s="4">
        <v>45793</v>
      </c>
      <c r="C13787" s="5">
        <v>1529.29</v>
      </c>
      <c r="D13787" s="19">
        <v>7.6277999999999999E-2</v>
      </c>
      <c r="E13787" s="35" cm="1">
        <f t="array" ref="E13787">INDEX('Curva Juros'!$B$7:$B$73,MATCH(C13787,'Curva Juros'!$A$7:$A$73,1)) +
(C13787-INDEX('Curva Juros'!$A$7:$A$73,MATCH(C13787,'Curva Juros'!$A$7:$A$73,1))) *
(INDEX('Curva Juros'!$B$7:$B$73,MATCH(C13787,'Curva Juros'!$A$7:$A$73,1)+1) -
INDEX('Curva Juros'!$B$7:$B$73,MATCH(C13787,'Curva Juros'!$A$7:$A$73,1))) /
(INDEX('Curva Juros'!$A$7:$A$73,MATCH(C13787,'Curva Juros'!$A$7:$A$73,1)+1) -
INDEX('Curva Juros'!$A$7:$A$73,MATCH(C13787,'Curva Juros'!$A$7:$A$73,1)))</f>
        <v>7.5704696111111112</v>
      </c>
      <c r="F13787" s="24">
        <f t="shared" si="215"/>
        <v>5.7330388888889028E-4</v>
      </c>
      <c r="G13787" s="24"/>
    </row>
    <row r="13788" spans="1:7" x14ac:dyDescent="0.25">
      <c r="A13788" s="6" t="s">
        <v>292</v>
      </c>
      <c r="B13788" s="7">
        <v>45800</v>
      </c>
      <c r="C13788" s="8">
        <v>1526.44</v>
      </c>
      <c r="D13788" s="20">
        <v>7.5472999999999998E-2</v>
      </c>
      <c r="E13788" s="35" cm="1">
        <f t="array" ref="E13788">INDEX('Curva Juros'!$B$7:$B$73,MATCH(C13788,'Curva Juros'!$A$7:$A$73,1)) +
(C13788-INDEX('Curva Juros'!$A$7:$A$73,MATCH(C13788,'Curva Juros'!$A$7:$A$73,1))) *
(INDEX('Curva Juros'!$B$7:$B$73,MATCH(C13788,'Curva Juros'!$A$7:$A$73,1)+1) -
INDEX('Curva Juros'!$B$7:$B$73,MATCH(C13788,'Curva Juros'!$A$7:$A$73,1))) /
(INDEX('Curva Juros'!$A$7:$A$73,MATCH(C13788,'Curva Juros'!$A$7:$A$73,1)+1) -
INDEX('Curva Juros'!$A$7:$A$73,MATCH(C13788,'Curva Juros'!$A$7:$A$73,1)))</f>
        <v>7.5711504444444451</v>
      </c>
      <c r="F13788" s="24">
        <f t="shared" si="215"/>
        <v>-2.3850444444445396E-4</v>
      </c>
      <c r="G13788" s="24"/>
    </row>
    <row r="13789" spans="1:7" x14ac:dyDescent="0.25">
      <c r="A13789" s="3" t="s">
        <v>292</v>
      </c>
      <c r="B13789" s="4">
        <v>45807</v>
      </c>
      <c r="C13789" s="5">
        <v>1520.79</v>
      </c>
      <c r="D13789" s="19">
        <v>7.5716000000000006E-2</v>
      </c>
      <c r="E13789" s="35" cm="1">
        <f t="array" ref="E13789">INDEX('Curva Juros'!$B$7:$B$73,MATCH(C13789,'Curva Juros'!$A$7:$A$73,1)) +
(C13789-INDEX('Curva Juros'!$A$7:$A$73,MATCH(C13789,'Curva Juros'!$A$7:$A$73,1))) *
(INDEX('Curva Juros'!$B$7:$B$73,MATCH(C13789,'Curva Juros'!$A$7:$A$73,1)+1) -
INDEX('Curva Juros'!$B$7:$B$73,MATCH(C13789,'Curva Juros'!$A$7:$A$73,1))) /
(INDEX('Curva Juros'!$A$7:$A$73,MATCH(C13789,'Curva Juros'!$A$7:$A$73,1)+1) -
INDEX('Curva Juros'!$A$7:$A$73,MATCH(C13789,'Curva Juros'!$A$7:$A$73,1)))</f>
        <v>7.5725001666666669</v>
      </c>
      <c r="F13789" s="24">
        <f t="shared" si="215"/>
        <v>-9.0016666666609124E-6</v>
      </c>
      <c r="G13789" s="24"/>
    </row>
    <row r="13790" spans="1:7" x14ac:dyDescent="0.25">
      <c r="A13790" s="6" t="s">
        <v>292</v>
      </c>
      <c r="B13790" s="7">
        <v>45814</v>
      </c>
      <c r="C13790" s="8">
        <v>1516.07</v>
      </c>
      <c r="D13790" s="20">
        <v>7.5614000000000001E-2</v>
      </c>
      <c r="E13790" s="35" cm="1">
        <f t="array" ref="E13790">INDEX('Curva Juros'!$B$7:$B$73,MATCH(C13790,'Curva Juros'!$A$7:$A$73,1)) +
(C13790-INDEX('Curva Juros'!$A$7:$A$73,MATCH(C13790,'Curva Juros'!$A$7:$A$73,1))) *
(INDEX('Curva Juros'!$B$7:$B$73,MATCH(C13790,'Curva Juros'!$A$7:$A$73,1)+1) -
INDEX('Curva Juros'!$B$7:$B$73,MATCH(C13790,'Curva Juros'!$A$7:$A$73,1))) /
(INDEX('Curva Juros'!$A$7:$A$73,MATCH(C13790,'Curva Juros'!$A$7:$A$73,1)+1) -
INDEX('Curva Juros'!$A$7:$A$73,MATCH(C13790,'Curva Juros'!$A$7:$A$73,1)))</f>
        <v>7.5736277222222226</v>
      </c>
      <c r="F13790" s="24">
        <f t="shared" si="215"/>
        <v>-1.222772222222307E-4</v>
      </c>
      <c r="G13790" s="24"/>
    </row>
    <row r="13791" spans="1:7" x14ac:dyDescent="0.25">
      <c r="A13791" s="3" t="s">
        <v>292</v>
      </c>
      <c r="B13791" s="4">
        <v>45821</v>
      </c>
      <c r="C13791" s="5">
        <v>1510.21</v>
      </c>
      <c r="D13791" s="19">
        <v>7.5931999999999999E-2</v>
      </c>
      <c r="E13791" s="35" cm="1">
        <f t="array" ref="E13791">INDEX('Curva Juros'!$B$7:$B$73,MATCH(C13791,'Curva Juros'!$A$7:$A$73,1)) +
(C13791-INDEX('Curva Juros'!$A$7:$A$73,MATCH(C13791,'Curva Juros'!$A$7:$A$73,1))) *
(INDEX('Curva Juros'!$B$7:$B$73,MATCH(C13791,'Curva Juros'!$A$7:$A$73,1)+1) -
INDEX('Curva Juros'!$B$7:$B$73,MATCH(C13791,'Curva Juros'!$A$7:$A$73,1))) /
(INDEX('Curva Juros'!$A$7:$A$73,MATCH(C13791,'Curva Juros'!$A$7:$A$73,1)+1) -
INDEX('Curva Juros'!$A$7:$A$73,MATCH(C13791,'Curva Juros'!$A$7:$A$73,1)))</f>
        <v>7.574989253968254</v>
      </c>
      <c r="F13791" s="24">
        <f t="shared" si="215"/>
        <v>1.821074603174655E-4</v>
      </c>
      <c r="G13791" s="24"/>
    </row>
    <row r="13792" spans="1:7" x14ac:dyDescent="0.25">
      <c r="A13792" s="6" t="s">
        <v>292</v>
      </c>
      <c r="B13792" s="7">
        <v>45828</v>
      </c>
      <c r="C13792" s="8">
        <v>1506.18</v>
      </c>
      <c r="D13792" s="20">
        <v>7.5946E-2</v>
      </c>
      <c r="E13792" s="35" cm="1">
        <f t="array" ref="E13792">INDEX('Curva Juros'!$B$7:$B$73,MATCH(C13792,'Curva Juros'!$A$7:$A$73,1)) +
(C13792-INDEX('Curva Juros'!$A$7:$A$73,MATCH(C13792,'Curva Juros'!$A$7:$A$73,1))) *
(INDEX('Curva Juros'!$B$7:$B$73,MATCH(C13792,'Curva Juros'!$A$7:$A$73,1)+1) -
INDEX('Curva Juros'!$B$7:$B$73,MATCH(C13792,'Curva Juros'!$A$7:$A$73,1))) /
(INDEX('Curva Juros'!$A$7:$A$73,MATCH(C13792,'Curva Juros'!$A$7:$A$73,1)+1) -
INDEX('Curva Juros'!$A$7:$A$73,MATCH(C13792,'Curva Juros'!$A$7:$A$73,1)))</f>
        <v>7.5758656190476197</v>
      </c>
      <c r="F13792" s="24">
        <f t="shared" si="215"/>
        <v>1.873438095238017E-4</v>
      </c>
      <c r="G13792" s="24"/>
    </row>
    <row r="13793" spans="1:7" x14ac:dyDescent="0.25">
      <c r="A13793" s="3" t="s">
        <v>292</v>
      </c>
      <c r="B13793" s="4">
        <v>45835</v>
      </c>
      <c r="C13793" s="5">
        <v>1502.96</v>
      </c>
      <c r="D13793" s="19">
        <v>7.5278999999999999E-2</v>
      </c>
      <c r="E13793" s="35" cm="1">
        <f t="array" ref="E13793">INDEX('Curva Juros'!$B$7:$B$73,MATCH(C13793,'Curva Juros'!$A$7:$A$73,1)) +
(C13793-INDEX('Curva Juros'!$A$7:$A$73,MATCH(C13793,'Curva Juros'!$A$7:$A$73,1))) *
(INDEX('Curva Juros'!$B$7:$B$73,MATCH(C13793,'Curva Juros'!$A$7:$A$73,1)+1) -
INDEX('Curva Juros'!$B$7:$B$73,MATCH(C13793,'Curva Juros'!$A$7:$A$73,1))) /
(INDEX('Curva Juros'!$A$7:$A$73,MATCH(C13793,'Curva Juros'!$A$7:$A$73,1)+1) -
INDEX('Curva Juros'!$A$7:$A$73,MATCH(C13793,'Curva Juros'!$A$7:$A$73,1)))</f>
        <v>7.5765658412698418</v>
      </c>
      <c r="F13793" s="24">
        <f t="shared" si="215"/>
        <v>-4.8665841269841803E-4</v>
      </c>
      <c r="G13793" s="24"/>
    </row>
    <row r="13794" spans="1:7" x14ac:dyDescent="0.25">
      <c r="A13794" s="6" t="s">
        <v>292</v>
      </c>
      <c r="B13794" s="7">
        <v>45842</v>
      </c>
      <c r="C13794" s="8">
        <v>1499.32</v>
      </c>
      <c r="D13794" s="20">
        <v>7.4773999999999993E-2</v>
      </c>
      <c r="E13794" s="35" cm="1">
        <f t="array" ref="E13794">INDEX('Curva Juros'!$B$7:$B$73,MATCH(C13794,'Curva Juros'!$A$7:$A$73,1)) +
(C13794-INDEX('Curva Juros'!$A$7:$A$73,MATCH(C13794,'Curva Juros'!$A$7:$A$73,1))) *
(INDEX('Curva Juros'!$B$7:$B$73,MATCH(C13794,'Curva Juros'!$A$7:$A$73,1)+1) -
INDEX('Curva Juros'!$B$7:$B$73,MATCH(C13794,'Curva Juros'!$A$7:$A$73,1))) /
(INDEX('Curva Juros'!$A$7:$A$73,MATCH(C13794,'Curva Juros'!$A$7:$A$73,1)+1) -
INDEX('Curva Juros'!$A$7:$A$73,MATCH(C13794,'Curva Juros'!$A$7:$A$73,1)))</f>
        <v>7.5773573968253967</v>
      </c>
      <c r="F13794" s="24">
        <f t="shared" si="215"/>
        <v>-9.9957396825396672E-4</v>
      </c>
      <c r="G13794" s="24"/>
    </row>
    <row r="13795" spans="1:7" x14ac:dyDescent="0.25">
      <c r="A13795" s="3" t="s">
        <v>292</v>
      </c>
      <c r="B13795" s="4">
        <v>45849</v>
      </c>
      <c r="C13795" s="5">
        <v>1489</v>
      </c>
      <c r="D13795" s="19">
        <v>7.6759999999999995E-2</v>
      </c>
      <c r="E13795" s="35" cm="1">
        <f t="array" ref="E13795">INDEX('Curva Juros'!$B$7:$B$73,MATCH(C13795,'Curva Juros'!$A$7:$A$73,1)) +
(C13795-INDEX('Curva Juros'!$A$7:$A$73,MATCH(C13795,'Curva Juros'!$A$7:$A$73,1))) *
(INDEX('Curva Juros'!$B$7:$B$73,MATCH(C13795,'Curva Juros'!$A$7:$A$73,1)+1) -
INDEX('Curva Juros'!$B$7:$B$73,MATCH(C13795,'Curva Juros'!$A$7:$A$73,1))) /
(INDEX('Curva Juros'!$A$7:$A$73,MATCH(C13795,'Curva Juros'!$A$7:$A$73,1)+1) -
INDEX('Curva Juros'!$A$7:$A$73,MATCH(C13795,'Curva Juros'!$A$7:$A$73,1)))</f>
        <v>7.5796015873015872</v>
      </c>
      <c r="F13795" s="24">
        <f t="shared" si="215"/>
        <v>9.6398412698411873E-4</v>
      </c>
      <c r="G13795" s="24"/>
    </row>
    <row r="13796" spans="1:7" x14ac:dyDescent="0.25">
      <c r="A13796" s="6" t="s">
        <v>292</v>
      </c>
      <c r="B13796" s="7">
        <v>45856</v>
      </c>
      <c r="C13796" s="8">
        <v>1483.52</v>
      </c>
      <c r="D13796" s="20">
        <v>7.6937000000000005E-2</v>
      </c>
      <c r="E13796" s="35" cm="1">
        <f t="array" ref="E13796">INDEX('Curva Juros'!$B$7:$B$73,MATCH(C13796,'Curva Juros'!$A$7:$A$73,1)) +
(C13796-INDEX('Curva Juros'!$A$7:$A$73,MATCH(C13796,'Curva Juros'!$A$7:$A$73,1))) *
(INDEX('Curva Juros'!$B$7:$B$73,MATCH(C13796,'Curva Juros'!$A$7:$A$73,1)+1) -
INDEX('Curva Juros'!$B$7:$B$73,MATCH(C13796,'Curva Juros'!$A$7:$A$73,1))) /
(INDEX('Curva Juros'!$A$7:$A$73,MATCH(C13796,'Curva Juros'!$A$7:$A$73,1)+1) -
INDEX('Curva Juros'!$A$7:$A$73,MATCH(C13796,'Curva Juros'!$A$7:$A$73,1)))</f>
        <v>7.5807932698412701</v>
      </c>
      <c r="F13796" s="24">
        <f t="shared" si="215"/>
        <v>1.1290673015873082E-3</v>
      </c>
      <c r="G13796" s="24"/>
    </row>
    <row r="13797" spans="1:7" x14ac:dyDescent="0.25">
      <c r="A13797" s="3" t="s">
        <v>292</v>
      </c>
      <c r="B13797" s="4">
        <v>45863</v>
      </c>
      <c r="C13797" s="5">
        <v>1478.26</v>
      </c>
      <c r="D13797" s="19">
        <v>7.7035999999999993E-2</v>
      </c>
      <c r="E13797" s="35" cm="1">
        <f t="array" ref="E13797">INDEX('Curva Juros'!$B$7:$B$73,MATCH(C13797,'Curva Juros'!$A$7:$A$73,1)) +
(C13797-INDEX('Curva Juros'!$A$7:$A$73,MATCH(C13797,'Curva Juros'!$A$7:$A$73,1))) *
(INDEX('Curva Juros'!$B$7:$B$73,MATCH(C13797,'Curva Juros'!$A$7:$A$73,1)+1) -
INDEX('Curva Juros'!$B$7:$B$73,MATCH(C13797,'Curva Juros'!$A$7:$A$73,1))) /
(INDEX('Curva Juros'!$A$7:$A$73,MATCH(C13797,'Curva Juros'!$A$7:$A$73,1)+1) -
INDEX('Curva Juros'!$A$7:$A$73,MATCH(C13797,'Curva Juros'!$A$7:$A$73,1)))</f>
        <v>7.5819371111111113</v>
      </c>
      <c r="F13797" s="24">
        <f t="shared" si="215"/>
        <v>1.2166288888888765E-3</v>
      </c>
      <c r="G13797" s="24"/>
    </row>
    <row r="13798" spans="1:7" x14ac:dyDescent="0.25">
      <c r="A13798" s="6" t="s">
        <v>292</v>
      </c>
      <c r="B13798" s="7">
        <v>45870</v>
      </c>
      <c r="C13798" s="8">
        <v>1471.94</v>
      </c>
      <c r="D13798" s="20">
        <v>7.7529000000000001E-2</v>
      </c>
      <c r="E13798" s="35" cm="1">
        <f t="array" ref="E13798">INDEX('Curva Juros'!$B$7:$B$73,MATCH(C13798,'Curva Juros'!$A$7:$A$73,1)) +
(C13798-INDEX('Curva Juros'!$A$7:$A$73,MATCH(C13798,'Curva Juros'!$A$7:$A$73,1))) *
(INDEX('Curva Juros'!$B$7:$B$73,MATCH(C13798,'Curva Juros'!$A$7:$A$73,1)+1) -
INDEX('Curva Juros'!$B$7:$B$73,MATCH(C13798,'Curva Juros'!$A$7:$A$73,1))) /
(INDEX('Curva Juros'!$A$7:$A$73,MATCH(C13798,'Curva Juros'!$A$7:$A$73,1)+1) -
INDEX('Curva Juros'!$A$7:$A$73,MATCH(C13798,'Curva Juros'!$A$7:$A$73,1)))</f>
        <v>7.5833114603174607</v>
      </c>
      <c r="F13798" s="24">
        <f t="shared" si="215"/>
        <v>1.6958853968254001E-3</v>
      </c>
      <c r="G13798" s="24"/>
    </row>
    <row r="13799" spans="1:7" x14ac:dyDescent="0.25">
      <c r="A13799" s="3" t="s">
        <v>292</v>
      </c>
      <c r="B13799" s="4">
        <v>45877</v>
      </c>
      <c r="C13799" s="5">
        <v>1471.16</v>
      </c>
      <c r="D13799" s="19">
        <v>7.5952000000000006E-2</v>
      </c>
      <c r="E13799" s="35" cm="1">
        <f t="array" ref="E13799">INDEX('Curva Juros'!$B$7:$B$73,MATCH(C13799,'Curva Juros'!$A$7:$A$73,1)) +
(C13799-INDEX('Curva Juros'!$A$7:$A$73,MATCH(C13799,'Curva Juros'!$A$7:$A$73,1))) *
(INDEX('Curva Juros'!$B$7:$B$73,MATCH(C13799,'Curva Juros'!$A$7:$A$73,1)+1) -
INDEX('Curva Juros'!$B$7:$B$73,MATCH(C13799,'Curva Juros'!$A$7:$A$73,1))) /
(INDEX('Curva Juros'!$A$7:$A$73,MATCH(C13799,'Curva Juros'!$A$7:$A$73,1)+1) -
INDEX('Curva Juros'!$A$7:$A$73,MATCH(C13799,'Curva Juros'!$A$7:$A$73,1)))</f>
        <v>7.5834810793650798</v>
      </c>
      <c r="F13799" s="24">
        <f t="shared" si="215"/>
        <v>1.1718920634920527E-4</v>
      </c>
      <c r="G13799" s="24"/>
    </row>
    <row r="13800" spans="1:7" x14ac:dyDescent="0.25">
      <c r="A13800" s="6" t="s">
        <v>292</v>
      </c>
      <c r="B13800" s="7">
        <v>45884</v>
      </c>
      <c r="C13800" s="8">
        <v>1466.83</v>
      </c>
      <c r="D13800" s="20">
        <v>7.5702000000000005E-2</v>
      </c>
      <c r="E13800" s="35" cm="1">
        <f t="array" ref="E13800">INDEX('Curva Juros'!$B$7:$B$73,MATCH(C13800,'Curva Juros'!$A$7:$A$73,1)) +
(C13800-INDEX('Curva Juros'!$A$7:$A$73,MATCH(C13800,'Curva Juros'!$A$7:$A$73,1))) *
(INDEX('Curva Juros'!$B$7:$B$73,MATCH(C13800,'Curva Juros'!$A$7:$A$73,1)+1) -
INDEX('Curva Juros'!$B$7:$B$73,MATCH(C13800,'Curva Juros'!$A$7:$A$73,1))) /
(INDEX('Curva Juros'!$A$7:$A$73,MATCH(C13800,'Curva Juros'!$A$7:$A$73,1)+1) -
INDEX('Curva Juros'!$A$7:$A$73,MATCH(C13800,'Curva Juros'!$A$7:$A$73,1)))</f>
        <v>7.5844226825396825</v>
      </c>
      <c r="F13800" s="24">
        <f t="shared" si="215"/>
        <v>-1.4222682539681564E-4</v>
      </c>
      <c r="G13800" s="24"/>
    </row>
    <row r="13801" spans="1:7" x14ac:dyDescent="0.25">
      <c r="A13801" s="3" t="s">
        <v>292</v>
      </c>
      <c r="B13801" s="4">
        <v>45891</v>
      </c>
      <c r="C13801" s="5">
        <v>1461.47</v>
      </c>
      <c r="D13801" s="19">
        <v>7.5835E-2</v>
      </c>
      <c r="E13801" s="35" cm="1">
        <f t="array" ref="E13801">INDEX('Curva Juros'!$B$7:$B$73,MATCH(C13801,'Curva Juros'!$A$7:$A$73,1)) +
(C13801-INDEX('Curva Juros'!$A$7:$A$73,MATCH(C13801,'Curva Juros'!$A$7:$A$73,1))) *
(INDEX('Curva Juros'!$B$7:$B$73,MATCH(C13801,'Curva Juros'!$A$7:$A$73,1)+1) -
INDEX('Curva Juros'!$B$7:$B$73,MATCH(C13801,'Curva Juros'!$A$7:$A$73,1))) /
(INDEX('Curva Juros'!$A$7:$A$73,MATCH(C13801,'Curva Juros'!$A$7:$A$73,1)+1) -
INDEX('Curva Juros'!$A$7:$A$73,MATCH(C13801,'Curva Juros'!$A$7:$A$73,1)))</f>
        <v>7.5855882698412698</v>
      </c>
      <c r="F13801" s="24">
        <f t="shared" si="215"/>
        <v>-2.0882698412702516E-5</v>
      </c>
      <c r="G13801" s="24"/>
    </row>
    <row r="13802" spans="1:7" x14ac:dyDescent="0.25">
      <c r="A13802" s="6" t="s">
        <v>292</v>
      </c>
      <c r="B13802" s="7">
        <v>45898</v>
      </c>
      <c r="C13802" s="8">
        <v>1455.97</v>
      </c>
      <c r="D13802" s="20">
        <v>7.6021000000000005E-2</v>
      </c>
      <c r="E13802" s="35" cm="1">
        <f t="array" ref="E13802">INDEX('Curva Juros'!$B$7:$B$73,MATCH(C13802,'Curva Juros'!$A$7:$A$73,1)) +
(C13802-INDEX('Curva Juros'!$A$7:$A$73,MATCH(C13802,'Curva Juros'!$A$7:$A$73,1))) *
(INDEX('Curva Juros'!$B$7:$B$73,MATCH(C13802,'Curva Juros'!$A$7:$A$73,1)+1) -
INDEX('Curva Juros'!$B$7:$B$73,MATCH(C13802,'Curva Juros'!$A$7:$A$73,1))) /
(INDEX('Curva Juros'!$A$7:$A$73,MATCH(C13802,'Curva Juros'!$A$7:$A$73,1)+1) -
INDEX('Curva Juros'!$A$7:$A$73,MATCH(C13802,'Curva Juros'!$A$7:$A$73,1)))</f>
        <v>7.5867843015873015</v>
      </c>
      <c r="F13802" s="24">
        <f t="shared" si="215"/>
        <v>1.5315698412698975E-4</v>
      </c>
      <c r="G13802" s="24"/>
    </row>
    <row r="13803" spans="1:7" x14ac:dyDescent="0.25">
      <c r="A13803" s="3" t="s">
        <v>292</v>
      </c>
      <c r="B13803" s="4">
        <v>45905</v>
      </c>
      <c r="C13803" s="5">
        <v>1454.39</v>
      </c>
      <c r="D13803" s="19">
        <v>7.4746999999999994E-2</v>
      </c>
      <c r="E13803" s="35" cm="1">
        <f t="array" ref="E13803">INDEX('Curva Juros'!$B$7:$B$73,MATCH(C13803,'Curva Juros'!$A$7:$A$73,1)) +
(C13803-INDEX('Curva Juros'!$A$7:$A$73,MATCH(C13803,'Curva Juros'!$A$7:$A$73,1))) *
(INDEX('Curva Juros'!$B$7:$B$73,MATCH(C13803,'Curva Juros'!$A$7:$A$73,1)+1) -
INDEX('Curva Juros'!$B$7:$B$73,MATCH(C13803,'Curva Juros'!$A$7:$A$73,1))) /
(INDEX('Curva Juros'!$A$7:$A$73,MATCH(C13803,'Curva Juros'!$A$7:$A$73,1)+1) -
INDEX('Curva Juros'!$A$7:$A$73,MATCH(C13803,'Curva Juros'!$A$7:$A$73,1)))</f>
        <v>7.5871278888888893</v>
      </c>
      <c r="F13803" s="24">
        <f t="shared" si="215"/>
        <v>-1.1242788888888994E-3</v>
      </c>
      <c r="G13803" s="24"/>
    </row>
    <row r="13804" spans="1:7" x14ac:dyDescent="0.25">
      <c r="A13804" s="6" t="s">
        <v>292</v>
      </c>
      <c r="B13804" s="7">
        <v>45912</v>
      </c>
      <c r="C13804" s="8">
        <v>1451.61</v>
      </c>
      <c r="D13804" s="20">
        <v>7.3924000000000004E-2</v>
      </c>
      <c r="E13804" s="35" cm="1">
        <f t="array" ref="E13804">INDEX('Curva Juros'!$B$7:$B$73,MATCH(C13804,'Curva Juros'!$A$7:$A$73,1)) +
(C13804-INDEX('Curva Juros'!$A$7:$A$73,MATCH(C13804,'Curva Juros'!$A$7:$A$73,1))) *
(INDEX('Curva Juros'!$B$7:$B$73,MATCH(C13804,'Curva Juros'!$A$7:$A$73,1)+1) -
INDEX('Curva Juros'!$B$7:$B$73,MATCH(C13804,'Curva Juros'!$A$7:$A$73,1))) /
(INDEX('Curva Juros'!$A$7:$A$73,MATCH(C13804,'Curva Juros'!$A$7:$A$73,1)+1) -
INDEX('Curva Juros'!$A$7:$A$73,MATCH(C13804,'Curva Juros'!$A$7:$A$73,1)))</f>
        <v>7.5877324285714289</v>
      </c>
      <c r="F13804" s="24">
        <f t="shared" si="215"/>
        <v>-1.9533242857142918E-3</v>
      </c>
      <c r="G13804" s="24"/>
    </row>
    <row r="13805" spans="1:7" x14ac:dyDescent="0.25">
      <c r="A13805" s="3" t="s">
        <v>292</v>
      </c>
      <c r="B13805" s="4">
        <v>45919</v>
      </c>
      <c r="C13805" s="5">
        <v>1448.92</v>
      </c>
      <c r="D13805" s="19">
        <v>7.3065000000000005E-2</v>
      </c>
      <c r="E13805" s="35" cm="1">
        <f t="array" ref="E13805">INDEX('Curva Juros'!$B$7:$B$73,MATCH(C13805,'Curva Juros'!$A$7:$A$73,1)) +
(C13805-INDEX('Curva Juros'!$A$7:$A$73,MATCH(C13805,'Curva Juros'!$A$7:$A$73,1))) *
(INDEX('Curva Juros'!$B$7:$B$73,MATCH(C13805,'Curva Juros'!$A$7:$A$73,1)+1) -
INDEX('Curva Juros'!$B$7:$B$73,MATCH(C13805,'Curva Juros'!$A$7:$A$73,1))) /
(INDEX('Curva Juros'!$A$7:$A$73,MATCH(C13805,'Curva Juros'!$A$7:$A$73,1)+1) -
INDEX('Curva Juros'!$A$7:$A$73,MATCH(C13805,'Curva Juros'!$A$7:$A$73,1)))</f>
        <v>7.5883173968253974</v>
      </c>
      <c r="F13805" s="24">
        <f t="shared" si="215"/>
        <v>-2.8181739682539703E-3</v>
      </c>
      <c r="G13805" s="24"/>
    </row>
    <row r="13806" spans="1:7" x14ac:dyDescent="0.25">
      <c r="A13806" s="6" t="s">
        <v>292</v>
      </c>
      <c r="B13806" s="7">
        <v>45926</v>
      </c>
      <c r="C13806" s="8">
        <v>1446.65</v>
      </c>
      <c r="D13806" s="20">
        <v>7.2056999999999996E-2</v>
      </c>
      <c r="E13806" s="35" cm="1">
        <f t="array" ref="E13806">INDEX('Curva Juros'!$B$7:$B$73,MATCH(C13806,'Curva Juros'!$A$7:$A$73,1)) +
(C13806-INDEX('Curva Juros'!$A$7:$A$73,MATCH(C13806,'Curva Juros'!$A$7:$A$73,1))) *
(INDEX('Curva Juros'!$B$7:$B$73,MATCH(C13806,'Curva Juros'!$A$7:$A$73,1)+1) -
INDEX('Curva Juros'!$B$7:$B$73,MATCH(C13806,'Curva Juros'!$A$7:$A$73,1))) /
(INDEX('Curva Juros'!$A$7:$A$73,MATCH(C13806,'Curva Juros'!$A$7:$A$73,1)+1) -
INDEX('Curva Juros'!$A$7:$A$73,MATCH(C13806,'Curva Juros'!$A$7:$A$73,1)))</f>
        <v>7.5888110317460322</v>
      </c>
      <c r="F13806" s="24">
        <f t="shared" si="215"/>
        <v>-3.8311103174603206E-3</v>
      </c>
      <c r="G13806" s="24"/>
    </row>
    <row r="13807" spans="1:7" x14ac:dyDescent="0.25">
      <c r="A13807" s="3" t="s">
        <v>292</v>
      </c>
      <c r="B13807" s="4">
        <v>45933</v>
      </c>
      <c r="C13807" s="5">
        <v>1441.64</v>
      </c>
      <c r="D13807" s="19">
        <v>7.2058999999999998E-2</v>
      </c>
      <c r="E13807" s="35" cm="1">
        <f t="array" ref="E13807">INDEX('Curva Juros'!$B$7:$B$73,MATCH(C13807,'Curva Juros'!$A$7:$A$73,1)) +
(C13807-INDEX('Curva Juros'!$A$7:$A$73,MATCH(C13807,'Curva Juros'!$A$7:$A$73,1))) *
(INDEX('Curva Juros'!$B$7:$B$73,MATCH(C13807,'Curva Juros'!$A$7:$A$73,1)+1) -
INDEX('Curva Juros'!$B$7:$B$73,MATCH(C13807,'Curva Juros'!$A$7:$A$73,1))) /
(INDEX('Curva Juros'!$A$7:$A$73,MATCH(C13807,'Curva Juros'!$A$7:$A$73,1)+1) -
INDEX('Curva Juros'!$A$7:$A$73,MATCH(C13807,'Curva Juros'!$A$7:$A$73,1)))</f>
        <v>7.5899005079365081</v>
      </c>
      <c r="F13807" s="24">
        <f t="shared" si="215"/>
        <v>-3.8400050793650775E-3</v>
      </c>
      <c r="G13807" s="24"/>
    </row>
    <row r="13808" spans="1:7" x14ac:dyDescent="0.25">
      <c r="A13808" s="6" t="s">
        <v>292</v>
      </c>
      <c r="B13808" s="7">
        <v>45940</v>
      </c>
      <c r="C13808" s="8">
        <v>1436.17</v>
      </c>
      <c r="D13808" s="20">
        <v>7.2233000000000006E-2</v>
      </c>
      <c r="E13808" s="35" cm="1">
        <f t="array" ref="E13808">INDEX('Curva Juros'!$B$7:$B$73,MATCH(C13808,'Curva Juros'!$A$7:$A$73,1)) +
(C13808-INDEX('Curva Juros'!$A$7:$A$73,MATCH(C13808,'Curva Juros'!$A$7:$A$73,1))) *
(INDEX('Curva Juros'!$B$7:$B$73,MATCH(C13808,'Curva Juros'!$A$7:$A$73,1)+1) -
INDEX('Curva Juros'!$B$7:$B$73,MATCH(C13808,'Curva Juros'!$A$7:$A$73,1))) /
(INDEX('Curva Juros'!$A$7:$A$73,MATCH(C13808,'Curva Juros'!$A$7:$A$73,1)+1) -
INDEX('Curva Juros'!$A$7:$A$73,MATCH(C13808,'Curva Juros'!$A$7:$A$73,1)))</f>
        <v>7.5910900158730161</v>
      </c>
      <c r="F13808" s="24">
        <f t="shared" si="215"/>
        <v>-3.6779001587301519E-3</v>
      </c>
      <c r="G13808" s="24"/>
    </row>
    <row r="13809" spans="1:7" x14ac:dyDescent="0.25">
      <c r="A13809" s="3" t="s">
        <v>292</v>
      </c>
      <c r="B13809" s="4">
        <v>45947</v>
      </c>
      <c r="C13809" s="5">
        <v>1429.32</v>
      </c>
      <c r="D13809" s="19">
        <v>7.2919999999999999E-2</v>
      </c>
      <c r="E13809" s="35" cm="1">
        <f t="array" ref="E13809">INDEX('Curva Juros'!$B$7:$B$73,MATCH(C13809,'Curva Juros'!$A$7:$A$73,1)) +
(C13809-INDEX('Curva Juros'!$A$7:$A$73,MATCH(C13809,'Curva Juros'!$A$7:$A$73,1))) *
(INDEX('Curva Juros'!$B$7:$B$73,MATCH(C13809,'Curva Juros'!$A$7:$A$73,1)+1) -
INDEX('Curva Juros'!$B$7:$B$73,MATCH(C13809,'Curva Juros'!$A$7:$A$73,1))) /
(INDEX('Curva Juros'!$A$7:$A$73,MATCH(C13809,'Curva Juros'!$A$7:$A$73,1)+1) -
INDEX('Curva Juros'!$A$7:$A$73,MATCH(C13809,'Curva Juros'!$A$7:$A$73,1)))</f>
        <v>7.5925796190476191</v>
      </c>
      <c r="F13809" s="24">
        <f t="shared" si="215"/>
        <v>-3.0057961904761954E-3</v>
      </c>
      <c r="G13809" s="24"/>
    </row>
    <row r="13810" spans="1:7" x14ac:dyDescent="0.25">
      <c r="A13810" s="6" t="s">
        <v>292</v>
      </c>
      <c r="B13810" s="7">
        <v>45954</v>
      </c>
      <c r="C13810" s="8">
        <v>1425.48</v>
      </c>
      <c r="D13810" s="20">
        <v>7.2488999999999998E-2</v>
      </c>
      <c r="E13810" s="35" cm="1">
        <f t="array" ref="E13810">INDEX('Curva Juros'!$B$7:$B$73,MATCH(C13810,'Curva Juros'!$A$7:$A$73,1)) +
(C13810-INDEX('Curva Juros'!$A$7:$A$73,MATCH(C13810,'Curva Juros'!$A$7:$A$73,1))) *
(INDEX('Curva Juros'!$B$7:$B$73,MATCH(C13810,'Curva Juros'!$A$7:$A$73,1)+1) -
INDEX('Curva Juros'!$B$7:$B$73,MATCH(C13810,'Curva Juros'!$A$7:$A$73,1))) /
(INDEX('Curva Juros'!$A$7:$A$73,MATCH(C13810,'Curva Juros'!$A$7:$A$73,1)+1) -
INDEX('Curva Juros'!$A$7:$A$73,MATCH(C13810,'Curva Juros'!$A$7:$A$73,1)))</f>
        <v>7.5934146666666669</v>
      </c>
      <c r="F13810" s="24">
        <f t="shared" si="215"/>
        <v>-3.4451466666666763E-3</v>
      </c>
      <c r="G13810" s="24"/>
    </row>
    <row r="13811" spans="1:7" x14ac:dyDescent="0.25">
      <c r="A13811" s="3" t="s">
        <v>292</v>
      </c>
      <c r="B13811" s="4">
        <v>45961</v>
      </c>
      <c r="C13811" s="5">
        <v>1418.91</v>
      </c>
      <c r="D13811" s="19">
        <v>7.3068999999999995E-2</v>
      </c>
      <c r="E13811" s="35" cm="1">
        <f t="array" ref="E13811">INDEX('Curva Juros'!$B$7:$B$73,MATCH(C13811,'Curva Juros'!$A$7:$A$73,1)) +
(C13811-INDEX('Curva Juros'!$A$7:$A$73,MATCH(C13811,'Curva Juros'!$A$7:$A$73,1))) *
(INDEX('Curva Juros'!$B$7:$B$73,MATCH(C13811,'Curva Juros'!$A$7:$A$73,1)+1) -
INDEX('Curva Juros'!$B$7:$B$73,MATCH(C13811,'Curva Juros'!$A$7:$A$73,1))) /
(INDEX('Curva Juros'!$A$7:$A$73,MATCH(C13811,'Curva Juros'!$A$7:$A$73,1)+1) -
INDEX('Curva Juros'!$A$7:$A$73,MATCH(C13811,'Curva Juros'!$A$7:$A$73,1)))</f>
        <v>7.5948433809523817</v>
      </c>
      <c r="F13811" s="24">
        <f t="shared" si="215"/>
        <v>-2.8794338095238237E-3</v>
      </c>
      <c r="G13811" s="24"/>
    </row>
    <row r="13812" spans="1:7" x14ac:dyDescent="0.25">
      <c r="A13812" s="6" t="s">
        <v>292</v>
      </c>
      <c r="B13812" s="7">
        <v>45968</v>
      </c>
      <c r="C13812" s="8">
        <v>1412.59</v>
      </c>
      <c r="D13812" s="20">
        <v>7.3557999999999998E-2</v>
      </c>
      <c r="E13812" s="35" cm="1">
        <f t="array" ref="E13812">INDEX('Curva Juros'!$B$7:$B$73,MATCH(C13812,'Curva Juros'!$A$7:$A$73,1)) +
(C13812-INDEX('Curva Juros'!$A$7:$A$73,MATCH(C13812,'Curva Juros'!$A$7:$A$73,1))) *
(INDEX('Curva Juros'!$B$7:$B$73,MATCH(C13812,'Curva Juros'!$A$7:$A$73,1)+1) -
INDEX('Curva Juros'!$B$7:$B$73,MATCH(C13812,'Curva Juros'!$A$7:$A$73,1))) /
(INDEX('Curva Juros'!$A$7:$A$73,MATCH(C13812,'Curva Juros'!$A$7:$A$73,1)+1) -
INDEX('Curva Juros'!$A$7:$A$73,MATCH(C13812,'Curva Juros'!$A$7:$A$73,1)))</f>
        <v>7.5962177301587301</v>
      </c>
      <c r="F13812" s="24">
        <f t="shared" si="215"/>
        <v>-2.4041773015873041E-3</v>
      </c>
      <c r="G13812" s="24"/>
    </row>
    <row r="13813" spans="1:7" x14ac:dyDescent="0.25">
      <c r="A13813" s="3" t="s">
        <v>292</v>
      </c>
      <c r="B13813" s="4">
        <v>45975</v>
      </c>
      <c r="C13813" s="5">
        <v>1412.97</v>
      </c>
      <c r="D13813" s="19">
        <v>7.1568999999999994E-2</v>
      </c>
      <c r="E13813" s="35" cm="1">
        <f t="array" ref="E13813">INDEX('Curva Juros'!$B$7:$B$73,MATCH(C13813,'Curva Juros'!$A$7:$A$73,1)) +
(C13813-INDEX('Curva Juros'!$A$7:$A$73,MATCH(C13813,'Curva Juros'!$A$7:$A$73,1))) *
(INDEX('Curva Juros'!$B$7:$B$73,MATCH(C13813,'Curva Juros'!$A$7:$A$73,1)+1) -
INDEX('Curva Juros'!$B$7:$B$73,MATCH(C13813,'Curva Juros'!$A$7:$A$73,1))) /
(INDEX('Curva Juros'!$A$7:$A$73,MATCH(C13813,'Curva Juros'!$A$7:$A$73,1)+1) -
INDEX('Curva Juros'!$A$7:$A$73,MATCH(C13813,'Curva Juros'!$A$7:$A$73,1)))</f>
        <v>7.5961350952380959</v>
      </c>
      <c r="F13813" s="24">
        <f t="shared" si="215"/>
        <v>-4.392350952380969E-3</v>
      </c>
      <c r="G13813" s="24"/>
    </row>
    <row r="13814" spans="1:7" x14ac:dyDescent="0.25">
      <c r="A13814" s="6" t="s">
        <v>292</v>
      </c>
      <c r="B13814" s="7">
        <v>45982</v>
      </c>
      <c r="C13814" s="8">
        <v>1408.58</v>
      </c>
      <c r="D13814" s="20">
        <v>7.1714E-2</v>
      </c>
      <c r="E13814" s="35" cm="1">
        <f t="array" ref="E13814">INDEX('Curva Juros'!$B$7:$B$73,MATCH(C13814,'Curva Juros'!$A$7:$A$73,1)) +
(C13814-INDEX('Curva Juros'!$A$7:$A$73,MATCH(C13814,'Curva Juros'!$A$7:$A$73,1))) *
(INDEX('Curva Juros'!$B$7:$B$73,MATCH(C13814,'Curva Juros'!$A$7:$A$73,1)+1) -
INDEX('Curva Juros'!$B$7:$B$73,MATCH(C13814,'Curva Juros'!$A$7:$A$73,1))) /
(INDEX('Curva Juros'!$A$7:$A$73,MATCH(C13814,'Curva Juros'!$A$7:$A$73,1)+1) -
INDEX('Curva Juros'!$A$7:$A$73,MATCH(C13814,'Curva Juros'!$A$7:$A$73,1)))</f>
        <v>7.5970897460317461</v>
      </c>
      <c r="F13814" s="24">
        <f t="shared" si="215"/>
        <v>-4.2568974603174603E-3</v>
      </c>
      <c r="G13814" s="24"/>
    </row>
    <row r="13815" spans="1:7" x14ac:dyDescent="0.25">
      <c r="A13815" s="3" t="s">
        <v>292</v>
      </c>
      <c r="B13815" s="4">
        <v>45989</v>
      </c>
      <c r="C13815" s="5">
        <v>1405.62</v>
      </c>
      <c r="D13815" s="19">
        <v>7.0958999999999994E-2</v>
      </c>
      <c r="E13815" s="35" cm="1">
        <f t="array" ref="E13815">INDEX('Curva Juros'!$B$7:$B$73,MATCH(C13815,'Curva Juros'!$A$7:$A$73,1)) +
(C13815-INDEX('Curva Juros'!$A$7:$A$73,MATCH(C13815,'Curva Juros'!$A$7:$A$73,1))) *
(INDEX('Curva Juros'!$B$7:$B$73,MATCH(C13815,'Curva Juros'!$A$7:$A$73,1)+1) -
INDEX('Curva Juros'!$B$7:$B$73,MATCH(C13815,'Curva Juros'!$A$7:$A$73,1))) /
(INDEX('Curva Juros'!$A$7:$A$73,MATCH(C13815,'Curva Juros'!$A$7:$A$73,1)+1) -
INDEX('Curva Juros'!$A$7:$A$73,MATCH(C13815,'Curva Juros'!$A$7:$A$73,1)))</f>
        <v>7.5977334285714289</v>
      </c>
      <c r="F13815" s="24">
        <f t="shared" si="215"/>
        <v>-5.0183342857142987E-3</v>
      </c>
      <c r="G13815" s="24"/>
    </row>
    <row r="13816" spans="1:7" x14ac:dyDescent="0.25">
      <c r="A13816" s="6" t="s">
        <v>292</v>
      </c>
      <c r="B13816" s="7">
        <v>45996</v>
      </c>
      <c r="C13816" s="8">
        <v>1399.94</v>
      </c>
      <c r="D13816" s="20">
        <v>7.1212999999999999E-2</v>
      </c>
      <c r="E13816" s="35" cm="1">
        <f t="array" ref="E13816">INDEX('Curva Juros'!$B$7:$B$73,MATCH(C13816,'Curva Juros'!$A$7:$A$73,1)) +
(C13816-INDEX('Curva Juros'!$A$7:$A$73,MATCH(C13816,'Curva Juros'!$A$7:$A$73,1))) *
(INDEX('Curva Juros'!$B$7:$B$73,MATCH(C13816,'Curva Juros'!$A$7:$A$73,1)+1) -
INDEX('Curva Juros'!$B$7:$B$73,MATCH(C13816,'Curva Juros'!$A$7:$A$73,1))) /
(INDEX('Curva Juros'!$A$7:$A$73,MATCH(C13816,'Curva Juros'!$A$7:$A$73,1)+1) -
INDEX('Curva Juros'!$A$7:$A$73,MATCH(C13816,'Curva Juros'!$A$7:$A$73,1)))</f>
        <v>7.5989686031746038</v>
      </c>
      <c r="F13816" s="24">
        <f t="shared" si="215"/>
        <v>-4.7766860317460386E-3</v>
      </c>
      <c r="G13816" s="24"/>
    </row>
    <row r="13817" spans="1:7" x14ac:dyDescent="0.25">
      <c r="A13817" s="3" t="s">
        <v>292</v>
      </c>
      <c r="B13817" s="4">
        <v>46003</v>
      </c>
      <c r="C13817" s="5">
        <v>1394.52</v>
      </c>
      <c r="D13817" s="19">
        <v>7.1365999999999999E-2</v>
      </c>
      <c r="E13817" s="35" cm="1">
        <f t="array" ref="E13817">INDEX('Curva Juros'!$B$7:$B$73,MATCH(C13817,'Curva Juros'!$A$7:$A$73,1)) +
(C13817-INDEX('Curva Juros'!$A$7:$A$73,MATCH(C13817,'Curva Juros'!$A$7:$A$73,1))) *
(INDEX('Curva Juros'!$B$7:$B$73,MATCH(C13817,'Curva Juros'!$A$7:$A$73,1)+1) -
INDEX('Curva Juros'!$B$7:$B$73,MATCH(C13817,'Curva Juros'!$A$7:$A$73,1))) /
(INDEX('Curva Juros'!$A$7:$A$73,MATCH(C13817,'Curva Juros'!$A$7:$A$73,1)+1) -
INDEX('Curva Juros'!$A$7:$A$73,MATCH(C13817,'Curva Juros'!$A$7:$A$73,1)))</f>
        <v>7.6001472380952384</v>
      </c>
      <c r="F13817" s="24">
        <f t="shared" si="215"/>
        <v>-4.6354723809523823E-3</v>
      </c>
      <c r="G13817" s="24"/>
    </row>
    <row r="13818" spans="1:7" x14ac:dyDescent="0.25">
      <c r="A13818" s="6" t="s">
        <v>292</v>
      </c>
      <c r="B13818" s="7">
        <v>46010</v>
      </c>
      <c r="C13818" s="8">
        <v>1385.86</v>
      </c>
      <c r="D13818" s="20">
        <v>7.2718000000000005E-2</v>
      </c>
      <c r="E13818" s="35" cm="1">
        <f t="array" ref="E13818">INDEX('Curva Juros'!$B$7:$B$73,MATCH(C13818,'Curva Juros'!$A$7:$A$73,1)) +
(C13818-INDEX('Curva Juros'!$A$7:$A$73,MATCH(C13818,'Curva Juros'!$A$7:$A$73,1))) *
(INDEX('Curva Juros'!$B$7:$B$73,MATCH(C13818,'Curva Juros'!$A$7:$A$73,1)+1) -
INDEX('Curva Juros'!$B$7:$B$73,MATCH(C13818,'Curva Juros'!$A$7:$A$73,1))) /
(INDEX('Curva Juros'!$A$7:$A$73,MATCH(C13818,'Curva Juros'!$A$7:$A$73,1)+1) -
INDEX('Curva Juros'!$A$7:$A$73,MATCH(C13818,'Curva Juros'!$A$7:$A$73,1)))</f>
        <v>7.6020262222222224</v>
      </c>
      <c r="F13818" s="24">
        <f t="shared" si="215"/>
        <v>-3.3022622222222131E-3</v>
      </c>
      <c r="G13818" s="24"/>
    </row>
    <row r="13819" spans="1:7" x14ac:dyDescent="0.25">
      <c r="A13819" s="3" t="s">
        <v>292</v>
      </c>
      <c r="B13819" s="4">
        <v>46017</v>
      </c>
      <c r="C13819" s="5">
        <v>1382.59</v>
      </c>
      <c r="D13819" s="19">
        <v>7.2449E-2</v>
      </c>
      <c r="E13819" s="35" cm="1">
        <f t="array" ref="E13819">INDEX('Curva Juros'!$B$7:$B$73,MATCH(C13819,'Curva Juros'!$A$7:$A$73,1)) +
(C13819-INDEX('Curva Juros'!$A$7:$A$73,MATCH(C13819,'Curva Juros'!$A$7:$A$73,1))) *
(INDEX('Curva Juros'!$B$7:$B$73,MATCH(C13819,'Curva Juros'!$A$7:$A$73,1)+1) -
INDEX('Curva Juros'!$B$7:$B$73,MATCH(C13819,'Curva Juros'!$A$7:$A$73,1))) /
(INDEX('Curva Juros'!$A$7:$A$73,MATCH(C13819,'Curva Juros'!$A$7:$A$73,1)+1) -
INDEX('Curva Juros'!$A$7:$A$73,MATCH(C13819,'Curva Juros'!$A$7:$A$73,1)))</f>
        <v>7.602638698412699</v>
      </c>
      <c r="F13819" s="24">
        <f t="shared" si="215"/>
        <v>-3.5773869841269901E-3</v>
      </c>
      <c r="G13819" s="24"/>
    </row>
    <row r="13820" spans="1:7" x14ac:dyDescent="0.25">
      <c r="A13820" s="6" t="s">
        <v>292</v>
      </c>
      <c r="B13820" s="7">
        <v>46024</v>
      </c>
      <c r="C13820" s="8">
        <v>1378.25</v>
      </c>
      <c r="D13820" s="20">
        <v>7.2575000000000001E-2</v>
      </c>
      <c r="E13820" s="35" cm="1">
        <f t="array" ref="E13820">INDEX('Curva Juros'!$B$7:$B$73,MATCH(C13820,'Curva Juros'!$A$7:$A$73,1)) +
(C13820-INDEX('Curva Juros'!$A$7:$A$73,MATCH(C13820,'Curva Juros'!$A$7:$A$73,1))) *
(INDEX('Curva Juros'!$B$7:$B$73,MATCH(C13820,'Curva Juros'!$A$7:$A$73,1)+1) -
INDEX('Curva Juros'!$B$7:$B$73,MATCH(C13820,'Curva Juros'!$A$7:$A$73,1))) /
(INDEX('Curva Juros'!$A$7:$A$73,MATCH(C13820,'Curva Juros'!$A$7:$A$73,1)+1) -
INDEX('Curva Juros'!$A$7:$A$73,MATCH(C13820,'Curva Juros'!$A$7:$A$73,1)))</f>
        <v>7.6034515873015875</v>
      </c>
      <c r="F13820" s="24">
        <f t="shared" si="215"/>
        <v>-3.4595158730158782E-3</v>
      </c>
      <c r="G13820" s="24"/>
    </row>
    <row r="13821" spans="1:7" x14ac:dyDescent="0.25">
      <c r="A13821" s="3" t="s">
        <v>292</v>
      </c>
      <c r="B13821" s="4">
        <v>46031</v>
      </c>
      <c r="C13821" s="5">
        <v>1372.95</v>
      </c>
      <c r="D13821" s="19">
        <v>7.2687000000000002E-2</v>
      </c>
      <c r="E13821" s="35" cm="1">
        <f t="array" ref="E13821">INDEX('Curva Juros'!$B$7:$B$73,MATCH(C13821,'Curva Juros'!$A$7:$A$73,1)) +
(C13821-INDEX('Curva Juros'!$A$7:$A$73,MATCH(C13821,'Curva Juros'!$A$7:$A$73,1))) *
(INDEX('Curva Juros'!$B$7:$B$73,MATCH(C13821,'Curva Juros'!$A$7:$A$73,1)+1) -
INDEX('Curva Juros'!$B$7:$B$73,MATCH(C13821,'Curva Juros'!$A$7:$A$73,1))) /
(INDEX('Curva Juros'!$A$7:$A$73,MATCH(C13821,'Curva Juros'!$A$7:$A$73,1)+1) -
INDEX('Curva Juros'!$A$7:$A$73,MATCH(C13821,'Curva Juros'!$A$7:$A$73,1)))</f>
        <v>7.604444285714286</v>
      </c>
      <c r="F13821" s="24">
        <f t="shared" si="215"/>
        <v>-3.3574428571428588E-3</v>
      </c>
      <c r="G13821" s="24"/>
    </row>
    <row r="13822" spans="1:7" x14ac:dyDescent="0.25">
      <c r="A13822" s="6" t="s">
        <v>292</v>
      </c>
      <c r="B13822" s="7">
        <v>46038</v>
      </c>
      <c r="C13822" s="8">
        <v>1367.4</v>
      </c>
      <c r="D13822" s="20">
        <v>7.2888999999999995E-2</v>
      </c>
      <c r="E13822" s="35" cm="1">
        <f t="array" ref="E13822">INDEX('Curva Juros'!$B$7:$B$73,MATCH(C13822,'Curva Juros'!$A$7:$A$73,1)) +
(C13822-INDEX('Curva Juros'!$A$7:$A$73,MATCH(C13822,'Curva Juros'!$A$7:$A$73,1))) *
(INDEX('Curva Juros'!$B$7:$B$73,MATCH(C13822,'Curva Juros'!$A$7:$A$73,1)+1) -
INDEX('Curva Juros'!$B$7:$B$73,MATCH(C13822,'Curva Juros'!$A$7:$A$73,1))) /
(INDEX('Curva Juros'!$A$7:$A$73,MATCH(C13822,'Curva Juros'!$A$7:$A$73,1)+1) -
INDEX('Curva Juros'!$A$7:$A$73,MATCH(C13822,'Curva Juros'!$A$7:$A$73,1)))</f>
        <v>7.6054838095238102</v>
      </c>
      <c r="F13822" s="24">
        <f t="shared" si="215"/>
        <v>-3.1658380952381132E-3</v>
      </c>
      <c r="G13822" s="24"/>
    </row>
    <row r="13823" spans="1:7" x14ac:dyDescent="0.25">
      <c r="A13823" s="3" t="s">
        <v>292</v>
      </c>
      <c r="B13823" s="4">
        <v>46045</v>
      </c>
      <c r="C13823" s="5">
        <v>1367.61</v>
      </c>
      <c r="D13823" s="19">
        <v>7.0962999999999998E-2</v>
      </c>
      <c r="E13823" s="35" cm="1">
        <f t="array" ref="E13823">INDEX('Curva Juros'!$B$7:$B$73,MATCH(C13823,'Curva Juros'!$A$7:$A$73,1)) +
(C13823-INDEX('Curva Juros'!$A$7:$A$73,MATCH(C13823,'Curva Juros'!$A$7:$A$73,1))) *
(INDEX('Curva Juros'!$B$7:$B$73,MATCH(C13823,'Curva Juros'!$A$7:$A$73,1)+1) -
INDEX('Curva Juros'!$B$7:$B$73,MATCH(C13823,'Curva Juros'!$A$7:$A$73,1))) /
(INDEX('Curva Juros'!$A$7:$A$73,MATCH(C13823,'Curva Juros'!$A$7:$A$73,1)+1) -
INDEX('Curva Juros'!$A$7:$A$73,MATCH(C13823,'Curva Juros'!$A$7:$A$73,1)))</f>
        <v>7.6054444761904767</v>
      </c>
      <c r="F13823" s="24">
        <f t="shared" si="215"/>
        <v>-5.091444761904762E-3</v>
      </c>
      <c r="G13823" s="24"/>
    </row>
    <row r="13824" spans="1:7" x14ac:dyDescent="0.25">
      <c r="A13824" s="6" t="s">
        <v>292</v>
      </c>
      <c r="B13824" s="7">
        <v>46052</v>
      </c>
      <c r="C13824" s="8">
        <v>1369.81</v>
      </c>
      <c r="D13824" s="20">
        <v>6.8321000000000007E-2</v>
      </c>
      <c r="E13824" s="35" cm="1">
        <f t="array" ref="E13824">INDEX('Curva Juros'!$B$7:$B$73,MATCH(C13824,'Curva Juros'!$A$7:$A$73,1)) +
(C13824-INDEX('Curva Juros'!$A$7:$A$73,MATCH(C13824,'Curva Juros'!$A$7:$A$73,1))) *
(INDEX('Curva Juros'!$B$7:$B$73,MATCH(C13824,'Curva Juros'!$A$7:$A$73,1)+1) -
INDEX('Curva Juros'!$B$7:$B$73,MATCH(C13824,'Curva Juros'!$A$7:$A$73,1))) /
(INDEX('Curva Juros'!$A$7:$A$73,MATCH(C13824,'Curva Juros'!$A$7:$A$73,1)+1) -
INDEX('Curva Juros'!$A$7:$A$73,MATCH(C13824,'Curva Juros'!$A$7:$A$73,1)))</f>
        <v>7.6050324126984128</v>
      </c>
      <c r="F13824" s="24">
        <f t="shared" si="215"/>
        <v>-7.7293241269841273E-3</v>
      </c>
      <c r="G13824" s="24"/>
    </row>
    <row r="13825" spans="1:7" x14ac:dyDescent="0.25">
      <c r="A13825" s="3" t="s">
        <v>292</v>
      </c>
      <c r="B13825" s="4">
        <v>46059</v>
      </c>
      <c r="C13825" s="5">
        <v>1363.17</v>
      </c>
      <c r="D13825" s="19">
        <v>6.8921999999999997E-2</v>
      </c>
      <c r="E13825" s="35" cm="1">
        <f t="array" ref="E13825">INDEX('Curva Juros'!$B$7:$B$73,MATCH(C13825,'Curva Juros'!$A$7:$A$73,1)) +
(C13825-INDEX('Curva Juros'!$A$7:$A$73,MATCH(C13825,'Curva Juros'!$A$7:$A$73,1))) *
(INDEX('Curva Juros'!$B$7:$B$73,MATCH(C13825,'Curva Juros'!$A$7:$A$73,1)+1) -
INDEX('Curva Juros'!$B$7:$B$73,MATCH(C13825,'Curva Juros'!$A$7:$A$73,1))) /
(INDEX('Curva Juros'!$A$7:$A$73,MATCH(C13825,'Curva Juros'!$A$7:$A$73,1)+1) -
INDEX('Curva Juros'!$A$7:$A$73,MATCH(C13825,'Curva Juros'!$A$7:$A$73,1)))</f>
        <v>7.6062760952380959</v>
      </c>
      <c r="F13825" s="24">
        <f t="shared" si="215"/>
        <v>-7.1407609523809618E-3</v>
      </c>
      <c r="G13825" s="24"/>
    </row>
    <row r="13826" spans="1:7" x14ac:dyDescent="0.25">
      <c r="A13826" s="6" t="s">
        <v>292</v>
      </c>
      <c r="B13826" s="7">
        <v>46066</v>
      </c>
      <c r="C13826" s="8">
        <v>1359.17</v>
      </c>
      <c r="D13826" s="20">
        <v>6.8554000000000004E-2</v>
      </c>
      <c r="E13826" s="35" cm="1">
        <f t="array" ref="E13826">INDEX('Curva Juros'!$B$7:$B$73,MATCH(C13826,'Curva Juros'!$A$7:$A$73,1)) +
(C13826-INDEX('Curva Juros'!$A$7:$A$73,MATCH(C13826,'Curva Juros'!$A$7:$A$73,1))) *
(INDEX('Curva Juros'!$B$7:$B$73,MATCH(C13826,'Curva Juros'!$A$7:$A$73,1)+1) -
INDEX('Curva Juros'!$B$7:$B$73,MATCH(C13826,'Curva Juros'!$A$7:$A$73,1))) /
(INDEX('Curva Juros'!$A$7:$A$73,MATCH(C13826,'Curva Juros'!$A$7:$A$73,1)+1) -
INDEX('Curva Juros'!$A$7:$A$73,MATCH(C13826,'Curva Juros'!$A$7:$A$73,1)))</f>
        <v>7.6070253015873019</v>
      </c>
      <c r="F13826" s="24">
        <f t="shared" si="215"/>
        <v>-7.5162530158730118E-3</v>
      </c>
      <c r="G13826" s="24"/>
    </row>
    <row r="13827" spans="1:7" x14ac:dyDescent="0.25">
      <c r="A13827" s="3" t="s">
        <v>292</v>
      </c>
      <c r="B13827" s="4">
        <v>46073</v>
      </c>
      <c r="C13827" s="5">
        <v>1355.58</v>
      </c>
      <c r="D13827" s="19">
        <v>6.8768999999999997E-2</v>
      </c>
      <c r="E13827" s="35" cm="1">
        <f t="array" ref="E13827">INDEX('Curva Juros'!$B$7:$B$73,MATCH(C13827,'Curva Juros'!$A$7:$A$73,1)) +
(C13827-INDEX('Curva Juros'!$A$7:$A$73,MATCH(C13827,'Curva Juros'!$A$7:$A$73,1))) *
(INDEX('Curva Juros'!$B$7:$B$73,MATCH(C13827,'Curva Juros'!$A$7:$A$73,1)+1) -
INDEX('Curva Juros'!$B$7:$B$73,MATCH(C13827,'Curva Juros'!$A$7:$A$73,1))) /
(INDEX('Curva Juros'!$A$7:$A$73,MATCH(C13827,'Curva Juros'!$A$7:$A$73,1)+1) -
INDEX('Curva Juros'!$A$7:$A$73,MATCH(C13827,'Curva Juros'!$A$7:$A$73,1)))</f>
        <v>7.607697714285715</v>
      </c>
      <c r="F13827" s="24">
        <f t="shared" ref="F13827:F13890" si="216">D13827-E13827/100</f>
        <v>-7.3079771428571499E-3</v>
      </c>
      <c r="G13827" s="24"/>
    </row>
    <row r="13828" spans="1:7" x14ac:dyDescent="0.25">
      <c r="A13828" s="6" t="s">
        <v>292</v>
      </c>
      <c r="B13828" s="7">
        <v>46080</v>
      </c>
      <c r="C13828" s="8">
        <v>1354.84</v>
      </c>
      <c r="D13828" s="20">
        <v>6.7211000000000007E-2</v>
      </c>
      <c r="E13828" s="35" cm="1">
        <f t="array" ref="E13828">INDEX('Curva Juros'!$B$7:$B$73,MATCH(C13828,'Curva Juros'!$A$7:$A$73,1)) +
(C13828-INDEX('Curva Juros'!$A$7:$A$73,MATCH(C13828,'Curva Juros'!$A$7:$A$73,1))) *
(INDEX('Curva Juros'!$B$7:$B$73,MATCH(C13828,'Curva Juros'!$A$7:$A$73,1)+1) -
INDEX('Curva Juros'!$B$7:$B$73,MATCH(C13828,'Curva Juros'!$A$7:$A$73,1))) /
(INDEX('Curva Juros'!$A$7:$A$73,MATCH(C13828,'Curva Juros'!$A$7:$A$73,1)+1) -
INDEX('Curva Juros'!$A$7:$A$73,MATCH(C13828,'Curva Juros'!$A$7:$A$73,1)))</f>
        <v>7.6078363174603174</v>
      </c>
      <c r="F13828" s="24">
        <f t="shared" si="216"/>
        <v>-8.8673631746031684E-3</v>
      </c>
      <c r="G13828" s="24"/>
    </row>
    <row r="13829" spans="1:7" x14ac:dyDescent="0.25">
      <c r="A13829" s="3" t="s">
        <v>293</v>
      </c>
      <c r="B13829" s="4">
        <v>45835</v>
      </c>
      <c r="C13829" s="5">
        <v>1754.36</v>
      </c>
      <c r="D13829" s="19">
        <v>9.4654000000000002E-2</v>
      </c>
      <c r="E13829" s="35" cm="1">
        <f t="array" ref="E13829">INDEX('Curva Juros'!$B$7:$B$73,MATCH(C13829,'Curva Juros'!$A$7:$A$73,1)) +
(C13829-INDEX('Curva Juros'!$A$7:$A$73,MATCH(C13829,'Curva Juros'!$A$7:$A$73,1))) *
(INDEX('Curva Juros'!$B$7:$B$73,MATCH(C13829,'Curva Juros'!$A$7:$A$73,1)+1) -
INDEX('Curva Juros'!$B$7:$B$73,MATCH(C13829,'Curva Juros'!$A$7:$A$73,1))) /
(INDEX('Curva Juros'!$A$7:$A$73,MATCH(C13829,'Curva Juros'!$A$7:$A$73,1)+1) -
INDEX('Curva Juros'!$A$7:$A$73,MATCH(C13829,'Curva Juros'!$A$7:$A$73,1)))</f>
        <v>7.5151329523809522</v>
      </c>
      <c r="F13829" s="24">
        <f t="shared" si="216"/>
        <v>1.9502670476190476E-2</v>
      </c>
      <c r="G13829" s="24"/>
    </row>
    <row r="13830" spans="1:7" x14ac:dyDescent="0.25">
      <c r="A13830" s="6" t="s">
        <v>293</v>
      </c>
      <c r="B13830" s="7">
        <v>45842</v>
      </c>
      <c r="C13830" s="8">
        <v>1568.78</v>
      </c>
      <c r="D13830" s="20">
        <v>9.3221999999999999E-2</v>
      </c>
      <c r="E13830" s="35" cm="1">
        <f t="array" ref="E13830">INDEX('Curva Juros'!$B$7:$B$73,MATCH(C13830,'Curva Juros'!$A$7:$A$73,1)) +
(C13830-INDEX('Curva Juros'!$A$7:$A$73,MATCH(C13830,'Curva Juros'!$A$7:$A$73,1))) *
(INDEX('Curva Juros'!$B$7:$B$73,MATCH(C13830,'Curva Juros'!$A$7:$A$73,1)+1) -
INDEX('Curva Juros'!$B$7:$B$73,MATCH(C13830,'Curva Juros'!$A$7:$A$73,1))) /
(INDEX('Curva Juros'!$A$7:$A$73,MATCH(C13830,'Curva Juros'!$A$7:$A$73,1)+1) -
INDEX('Curva Juros'!$A$7:$A$73,MATCH(C13830,'Curva Juros'!$A$7:$A$73,1)))</f>
        <v>7.5610358888888891</v>
      </c>
      <c r="F13830" s="24">
        <f t="shared" si="216"/>
        <v>1.7611641111111104E-2</v>
      </c>
      <c r="G13830" s="24"/>
    </row>
    <row r="13831" spans="1:7" x14ac:dyDescent="0.25">
      <c r="A13831" s="3" t="s">
        <v>293</v>
      </c>
      <c r="B13831" s="4">
        <v>45849</v>
      </c>
      <c r="C13831" s="5">
        <v>1554.8</v>
      </c>
      <c r="D13831" s="19">
        <v>9.5786999999999997E-2</v>
      </c>
      <c r="E13831" s="35" cm="1">
        <f t="array" ref="E13831">INDEX('Curva Juros'!$B$7:$B$73,MATCH(C13831,'Curva Juros'!$A$7:$A$73,1)) +
(C13831-INDEX('Curva Juros'!$A$7:$A$73,MATCH(C13831,'Curva Juros'!$A$7:$A$73,1))) *
(INDEX('Curva Juros'!$B$7:$B$73,MATCH(C13831,'Curva Juros'!$A$7:$A$73,1)+1) -
INDEX('Curva Juros'!$B$7:$B$73,MATCH(C13831,'Curva Juros'!$A$7:$A$73,1))) /
(INDEX('Curva Juros'!$A$7:$A$73,MATCH(C13831,'Curva Juros'!$A$7:$A$73,1)+1) -
INDEX('Curva Juros'!$A$7:$A$73,MATCH(C13831,'Curva Juros'!$A$7:$A$73,1)))</f>
        <v>7.5643755555555554</v>
      </c>
      <c r="F13831" s="24">
        <f t="shared" si="216"/>
        <v>2.0143244444444444E-2</v>
      </c>
      <c r="G13831" s="24"/>
    </row>
    <row r="13832" spans="1:7" x14ac:dyDescent="0.25">
      <c r="A13832" s="6" t="s">
        <v>293</v>
      </c>
      <c r="B13832" s="7">
        <v>45856</v>
      </c>
      <c r="C13832" s="8">
        <v>1544.13</v>
      </c>
      <c r="D13832" s="20">
        <v>9.7414000000000001E-2</v>
      </c>
      <c r="E13832" s="35" cm="1">
        <f t="array" ref="E13832">INDEX('Curva Juros'!$B$7:$B$73,MATCH(C13832,'Curva Juros'!$A$7:$A$73,1)) +
(C13832-INDEX('Curva Juros'!$A$7:$A$73,MATCH(C13832,'Curva Juros'!$A$7:$A$73,1))) *
(INDEX('Curva Juros'!$B$7:$B$73,MATCH(C13832,'Curva Juros'!$A$7:$A$73,1)+1) -
INDEX('Curva Juros'!$B$7:$B$73,MATCH(C13832,'Curva Juros'!$A$7:$A$73,1))) /
(INDEX('Curva Juros'!$A$7:$A$73,MATCH(C13832,'Curva Juros'!$A$7:$A$73,1)+1) -
INDEX('Curva Juros'!$A$7:$A$73,MATCH(C13832,'Curva Juros'!$A$7:$A$73,1)))</f>
        <v>7.5669244999999998</v>
      </c>
      <c r="F13832" s="24">
        <f t="shared" si="216"/>
        <v>2.1744755000000004E-2</v>
      </c>
      <c r="G13832" s="24"/>
    </row>
    <row r="13833" spans="1:7" x14ac:dyDescent="0.25">
      <c r="A13833" s="3" t="s">
        <v>293</v>
      </c>
      <c r="B13833" s="4">
        <v>45863</v>
      </c>
      <c r="C13833" s="5">
        <v>1538.43</v>
      </c>
      <c r="D13833" s="19">
        <v>9.7615999999999994E-2</v>
      </c>
      <c r="E13833" s="35" cm="1">
        <f t="array" ref="E13833">INDEX('Curva Juros'!$B$7:$B$73,MATCH(C13833,'Curva Juros'!$A$7:$A$73,1)) +
(C13833-INDEX('Curva Juros'!$A$7:$A$73,MATCH(C13833,'Curva Juros'!$A$7:$A$73,1))) *
(INDEX('Curva Juros'!$B$7:$B$73,MATCH(C13833,'Curva Juros'!$A$7:$A$73,1)+1) -
INDEX('Curva Juros'!$B$7:$B$73,MATCH(C13833,'Curva Juros'!$A$7:$A$73,1))) /
(INDEX('Curva Juros'!$A$7:$A$73,MATCH(C13833,'Curva Juros'!$A$7:$A$73,1)+1) -
INDEX('Curva Juros'!$A$7:$A$73,MATCH(C13833,'Curva Juros'!$A$7:$A$73,1)))</f>
        <v>7.5682861666666668</v>
      </c>
      <c r="F13833" s="24">
        <f t="shared" si="216"/>
        <v>2.1933138333333324E-2</v>
      </c>
      <c r="G13833" s="24"/>
    </row>
    <row r="13834" spans="1:7" x14ac:dyDescent="0.25">
      <c r="A13834" s="6" t="s">
        <v>293</v>
      </c>
      <c r="B13834" s="7">
        <v>45870</v>
      </c>
      <c r="C13834" s="8">
        <v>1539.19</v>
      </c>
      <c r="D13834" s="20">
        <v>9.5963000000000007E-2</v>
      </c>
      <c r="E13834" s="35" cm="1">
        <f t="array" ref="E13834">INDEX('Curva Juros'!$B$7:$B$73,MATCH(C13834,'Curva Juros'!$A$7:$A$73,1)) +
(C13834-INDEX('Curva Juros'!$A$7:$A$73,MATCH(C13834,'Curva Juros'!$A$7:$A$73,1))) *
(INDEX('Curva Juros'!$B$7:$B$73,MATCH(C13834,'Curva Juros'!$A$7:$A$73,1)+1) -
INDEX('Curva Juros'!$B$7:$B$73,MATCH(C13834,'Curva Juros'!$A$7:$A$73,1))) /
(INDEX('Curva Juros'!$A$7:$A$73,MATCH(C13834,'Curva Juros'!$A$7:$A$73,1)+1) -
INDEX('Curva Juros'!$A$7:$A$73,MATCH(C13834,'Curva Juros'!$A$7:$A$73,1)))</f>
        <v>7.568104611111111</v>
      </c>
      <c r="F13834" s="24">
        <f t="shared" si="216"/>
        <v>2.0281953888888898E-2</v>
      </c>
      <c r="G13834" s="24"/>
    </row>
    <row r="13835" spans="1:7" x14ac:dyDescent="0.25">
      <c r="A13835" s="3" t="s">
        <v>293</v>
      </c>
      <c r="B13835" s="4">
        <v>45877</v>
      </c>
      <c r="C13835" s="5">
        <v>1539.29</v>
      </c>
      <c r="D13835" s="19">
        <v>9.4503000000000004E-2</v>
      </c>
      <c r="E13835" s="35" cm="1">
        <f t="array" ref="E13835">INDEX('Curva Juros'!$B$7:$B$73,MATCH(C13835,'Curva Juros'!$A$7:$A$73,1)) +
(C13835-INDEX('Curva Juros'!$A$7:$A$73,MATCH(C13835,'Curva Juros'!$A$7:$A$73,1))) *
(INDEX('Curva Juros'!$B$7:$B$73,MATCH(C13835,'Curva Juros'!$A$7:$A$73,1)+1) -
INDEX('Curva Juros'!$B$7:$B$73,MATCH(C13835,'Curva Juros'!$A$7:$A$73,1))) /
(INDEX('Curva Juros'!$A$7:$A$73,MATCH(C13835,'Curva Juros'!$A$7:$A$73,1)+1) -
INDEX('Curva Juros'!$A$7:$A$73,MATCH(C13835,'Curva Juros'!$A$7:$A$73,1)))</f>
        <v>7.5680807222222226</v>
      </c>
      <c r="F13835" s="24">
        <f t="shared" si="216"/>
        <v>1.8822192777777774E-2</v>
      </c>
      <c r="G13835" s="24"/>
    </row>
    <row r="13836" spans="1:7" x14ac:dyDescent="0.25">
      <c r="A13836" s="6" t="s">
        <v>293</v>
      </c>
      <c r="B13836" s="7">
        <v>45884</v>
      </c>
      <c r="C13836" s="8">
        <v>1538.2</v>
      </c>
      <c r="D13836" s="20">
        <v>9.3385999999999997E-2</v>
      </c>
      <c r="E13836" s="35" cm="1">
        <f t="array" ref="E13836">INDEX('Curva Juros'!$B$7:$B$73,MATCH(C13836,'Curva Juros'!$A$7:$A$73,1)) +
(C13836-INDEX('Curva Juros'!$A$7:$A$73,MATCH(C13836,'Curva Juros'!$A$7:$A$73,1))) *
(INDEX('Curva Juros'!$B$7:$B$73,MATCH(C13836,'Curva Juros'!$A$7:$A$73,1)+1) -
INDEX('Curva Juros'!$B$7:$B$73,MATCH(C13836,'Curva Juros'!$A$7:$A$73,1))) /
(INDEX('Curva Juros'!$A$7:$A$73,MATCH(C13836,'Curva Juros'!$A$7:$A$73,1)+1) -
INDEX('Curva Juros'!$A$7:$A$73,MATCH(C13836,'Curva Juros'!$A$7:$A$73,1)))</f>
        <v>7.5683411111111116</v>
      </c>
      <c r="F13836" s="24">
        <f t="shared" si="216"/>
        <v>1.7702588888888884E-2</v>
      </c>
      <c r="G13836" s="24"/>
    </row>
    <row r="13837" spans="1:7" x14ac:dyDescent="0.25">
      <c r="A13837" s="3" t="s">
        <v>293</v>
      </c>
      <c r="B13837" s="4">
        <v>45891</v>
      </c>
      <c r="C13837" s="5">
        <v>1532.53</v>
      </c>
      <c r="D13837" s="19">
        <v>9.3576999999999994E-2</v>
      </c>
      <c r="E13837" s="35" cm="1">
        <f t="array" ref="E13837">INDEX('Curva Juros'!$B$7:$B$73,MATCH(C13837,'Curva Juros'!$A$7:$A$73,1)) +
(C13837-INDEX('Curva Juros'!$A$7:$A$73,MATCH(C13837,'Curva Juros'!$A$7:$A$73,1))) *
(INDEX('Curva Juros'!$B$7:$B$73,MATCH(C13837,'Curva Juros'!$A$7:$A$73,1)+1) -
INDEX('Curva Juros'!$B$7:$B$73,MATCH(C13837,'Curva Juros'!$A$7:$A$73,1))) /
(INDEX('Curva Juros'!$A$7:$A$73,MATCH(C13837,'Curva Juros'!$A$7:$A$73,1)+1) -
INDEX('Curva Juros'!$A$7:$A$73,MATCH(C13837,'Curva Juros'!$A$7:$A$73,1)))</f>
        <v>7.5696956111111113</v>
      </c>
      <c r="F13837" s="24">
        <f t="shared" si="216"/>
        <v>1.7880043888888877E-2</v>
      </c>
      <c r="G13837" s="24"/>
    </row>
    <row r="13838" spans="1:7" x14ac:dyDescent="0.25">
      <c r="A13838" s="6" t="s">
        <v>293</v>
      </c>
      <c r="B13838" s="7">
        <v>45898</v>
      </c>
      <c r="C13838" s="8">
        <v>1529.97</v>
      </c>
      <c r="D13838" s="20">
        <v>9.2883999999999994E-2</v>
      </c>
      <c r="E13838" s="35" cm="1">
        <f t="array" ref="E13838">INDEX('Curva Juros'!$B$7:$B$73,MATCH(C13838,'Curva Juros'!$A$7:$A$73,1)) +
(C13838-INDEX('Curva Juros'!$A$7:$A$73,MATCH(C13838,'Curva Juros'!$A$7:$A$73,1))) *
(INDEX('Curva Juros'!$B$7:$B$73,MATCH(C13838,'Curva Juros'!$A$7:$A$73,1)+1) -
INDEX('Curva Juros'!$B$7:$B$73,MATCH(C13838,'Curva Juros'!$A$7:$A$73,1))) /
(INDEX('Curva Juros'!$A$7:$A$73,MATCH(C13838,'Curva Juros'!$A$7:$A$73,1)+1) -
INDEX('Curva Juros'!$A$7:$A$73,MATCH(C13838,'Curva Juros'!$A$7:$A$73,1)))</f>
        <v>7.5703071666666668</v>
      </c>
      <c r="F13838" s="24">
        <f t="shared" si="216"/>
        <v>1.7180928333333331E-2</v>
      </c>
      <c r="G13838" s="24"/>
    </row>
    <row r="13839" spans="1:7" x14ac:dyDescent="0.25">
      <c r="A13839" s="3" t="s">
        <v>293</v>
      </c>
      <c r="B13839" s="4">
        <v>45905</v>
      </c>
      <c r="C13839" s="5">
        <v>1531.09</v>
      </c>
      <c r="D13839" s="19">
        <v>9.1146000000000005E-2</v>
      </c>
      <c r="E13839" s="35" cm="1">
        <f t="array" ref="E13839">INDEX('Curva Juros'!$B$7:$B$73,MATCH(C13839,'Curva Juros'!$A$7:$A$73,1)) +
(C13839-INDEX('Curva Juros'!$A$7:$A$73,MATCH(C13839,'Curva Juros'!$A$7:$A$73,1))) *
(INDEX('Curva Juros'!$B$7:$B$73,MATCH(C13839,'Curva Juros'!$A$7:$A$73,1)+1) -
INDEX('Curva Juros'!$B$7:$B$73,MATCH(C13839,'Curva Juros'!$A$7:$A$73,1))) /
(INDEX('Curva Juros'!$A$7:$A$73,MATCH(C13839,'Curva Juros'!$A$7:$A$73,1)+1) -
INDEX('Curva Juros'!$A$7:$A$73,MATCH(C13839,'Curva Juros'!$A$7:$A$73,1)))</f>
        <v>7.5700396111111115</v>
      </c>
      <c r="F13839" s="24">
        <f t="shared" si="216"/>
        <v>1.5445603888888895E-2</v>
      </c>
      <c r="G13839" s="24"/>
    </row>
    <row r="13840" spans="1:7" x14ac:dyDescent="0.25">
      <c r="A13840" s="6" t="s">
        <v>293</v>
      </c>
      <c r="B13840" s="7">
        <v>45912</v>
      </c>
      <c r="C13840" s="8">
        <v>1531.76</v>
      </c>
      <c r="D13840" s="20">
        <v>8.9545E-2</v>
      </c>
      <c r="E13840" s="35" cm="1">
        <f t="array" ref="E13840">INDEX('Curva Juros'!$B$7:$B$73,MATCH(C13840,'Curva Juros'!$A$7:$A$73,1)) +
(C13840-INDEX('Curva Juros'!$A$7:$A$73,MATCH(C13840,'Curva Juros'!$A$7:$A$73,1))) *
(INDEX('Curva Juros'!$B$7:$B$73,MATCH(C13840,'Curva Juros'!$A$7:$A$73,1)+1) -
INDEX('Curva Juros'!$B$7:$B$73,MATCH(C13840,'Curva Juros'!$A$7:$A$73,1))) /
(INDEX('Curva Juros'!$A$7:$A$73,MATCH(C13840,'Curva Juros'!$A$7:$A$73,1)+1) -
INDEX('Curva Juros'!$A$7:$A$73,MATCH(C13840,'Curva Juros'!$A$7:$A$73,1)))</f>
        <v>7.5698795555555556</v>
      </c>
      <c r="F13840" s="24">
        <f t="shared" si="216"/>
        <v>1.384620444444444E-2</v>
      </c>
      <c r="G13840" s="24"/>
    </row>
    <row r="13841" spans="1:7" x14ac:dyDescent="0.25">
      <c r="A13841" s="3" t="s">
        <v>293</v>
      </c>
      <c r="B13841" s="4">
        <v>45919</v>
      </c>
      <c r="C13841" s="5">
        <v>1533.16</v>
      </c>
      <c r="D13841" s="19">
        <v>8.7745000000000004E-2</v>
      </c>
      <c r="E13841" s="35" cm="1">
        <f t="array" ref="E13841">INDEX('Curva Juros'!$B$7:$B$73,MATCH(C13841,'Curva Juros'!$A$7:$A$73,1)) +
(C13841-INDEX('Curva Juros'!$A$7:$A$73,MATCH(C13841,'Curva Juros'!$A$7:$A$73,1))) *
(INDEX('Curva Juros'!$B$7:$B$73,MATCH(C13841,'Curva Juros'!$A$7:$A$73,1)+1) -
INDEX('Curva Juros'!$B$7:$B$73,MATCH(C13841,'Curva Juros'!$A$7:$A$73,1))) /
(INDEX('Curva Juros'!$A$7:$A$73,MATCH(C13841,'Curva Juros'!$A$7:$A$73,1)+1) -
INDEX('Curva Juros'!$A$7:$A$73,MATCH(C13841,'Curva Juros'!$A$7:$A$73,1)))</f>
        <v>7.5695451111111112</v>
      </c>
      <c r="F13841" s="24">
        <f t="shared" si="216"/>
        <v>1.2049548888888886E-2</v>
      </c>
      <c r="G13841" s="24"/>
    </row>
    <row r="13842" spans="1:7" x14ac:dyDescent="0.25">
      <c r="A13842" s="6" t="s">
        <v>293</v>
      </c>
      <c r="B13842" s="7">
        <v>45926</v>
      </c>
      <c r="C13842" s="8">
        <v>1541.69</v>
      </c>
      <c r="D13842" s="20">
        <v>8.3962999999999996E-2</v>
      </c>
      <c r="E13842" s="35" cm="1">
        <f t="array" ref="E13842">INDEX('Curva Juros'!$B$7:$B$73,MATCH(C13842,'Curva Juros'!$A$7:$A$73,1)) +
(C13842-INDEX('Curva Juros'!$A$7:$A$73,MATCH(C13842,'Curva Juros'!$A$7:$A$73,1))) *
(INDEX('Curva Juros'!$B$7:$B$73,MATCH(C13842,'Curva Juros'!$A$7:$A$73,1)+1) -
INDEX('Curva Juros'!$B$7:$B$73,MATCH(C13842,'Curva Juros'!$A$7:$A$73,1))) /
(INDEX('Curva Juros'!$A$7:$A$73,MATCH(C13842,'Curva Juros'!$A$7:$A$73,1)+1) -
INDEX('Curva Juros'!$A$7:$A$73,MATCH(C13842,'Curva Juros'!$A$7:$A$73,1)))</f>
        <v>7.5675073888888891</v>
      </c>
      <c r="F13842" s="24">
        <f t="shared" si="216"/>
        <v>8.2879261111111074E-3</v>
      </c>
      <c r="G13842" s="24"/>
    </row>
    <row r="13843" spans="1:7" x14ac:dyDescent="0.25">
      <c r="A13843" s="3" t="s">
        <v>293</v>
      </c>
      <c r="B13843" s="4">
        <v>45933</v>
      </c>
      <c r="C13843" s="5">
        <v>1546.04</v>
      </c>
      <c r="D13843" s="19">
        <v>8.1373000000000001E-2</v>
      </c>
      <c r="E13843" s="35" cm="1">
        <f t="array" ref="E13843">INDEX('Curva Juros'!$B$7:$B$73,MATCH(C13843,'Curva Juros'!$A$7:$A$73,1)) +
(C13843-INDEX('Curva Juros'!$A$7:$A$73,MATCH(C13843,'Curva Juros'!$A$7:$A$73,1))) *
(INDEX('Curva Juros'!$B$7:$B$73,MATCH(C13843,'Curva Juros'!$A$7:$A$73,1)+1) -
INDEX('Curva Juros'!$B$7:$B$73,MATCH(C13843,'Curva Juros'!$A$7:$A$73,1))) /
(INDEX('Curva Juros'!$A$7:$A$73,MATCH(C13843,'Curva Juros'!$A$7:$A$73,1)+1) -
INDEX('Curva Juros'!$A$7:$A$73,MATCH(C13843,'Curva Juros'!$A$7:$A$73,1)))</f>
        <v>7.5664682222222224</v>
      </c>
      <c r="F13843" s="24">
        <f t="shared" si="216"/>
        <v>5.7083177777777772E-3</v>
      </c>
      <c r="G13843" s="24"/>
    </row>
    <row r="13844" spans="1:7" x14ac:dyDescent="0.25">
      <c r="A13844" s="6" t="s">
        <v>293</v>
      </c>
      <c r="B13844" s="7">
        <v>45940</v>
      </c>
      <c r="C13844" s="8">
        <v>1541.53</v>
      </c>
      <c r="D13844" s="20">
        <v>8.1239000000000006E-2</v>
      </c>
      <c r="E13844" s="35" cm="1">
        <f t="array" ref="E13844">INDEX('Curva Juros'!$B$7:$B$73,MATCH(C13844,'Curva Juros'!$A$7:$A$73,1)) +
(C13844-INDEX('Curva Juros'!$A$7:$A$73,MATCH(C13844,'Curva Juros'!$A$7:$A$73,1))) *
(INDEX('Curva Juros'!$B$7:$B$73,MATCH(C13844,'Curva Juros'!$A$7:$A$73,1)+1) -
INDEX('Curva Juros'!$B$7:$B$73,MATCH(C13844,'Curva Juros'!$A$7:$A$73,1))) /
(INDEX('Curva Juros'!$A$7:$A$73,MATCH(C13844,'Curva Juros'!$A$7:$A$73,1)+1) -
INDEX('Curva Juros'!$A$7:$A$73,MATCH(C13844,'Curva Juros'!$A$7:$A$73,1)))</f>
        <v>7.567545611111111</v>
      </c>
      <c r="F13844" s="24">
        <f t="shared" si="216"/>
        <v>5.5635438888888972E-3</v>
      </c>
      <c r="G13844" s="24"/>
    </row>
    <row r="13845" spans="1:7" x14ac:dyDescent="0.25">
      <c r="A13845" s="3" t="s">
        <v>293</v>
      </c>
      <c r="B13845" s="4">
        <v>45947</v>
      </c>
      <c r="C13845" s="5">
        <v>1528.56</v>
      </c>
      <c r="D13845" s="19">
        <v>8.3445000000000005E-2</v>
      </c>
      <c r="E13845" s="35" cm="1">
        <f t="array" ref="E13845">INDEX('Curva Juros'!$B$7:$B$73,MATCH(C13845,'Curva Juros'!$A$7:$A$73,1)) +
(C13845-INDEX('Curva Juros'!$A$7:$A$73,MATCH(C13845,'Curva Juros'!$A$7:$A$73,1))) *
(INDEX('Curva Juros'!$B$7:$B$73,MATCH(C13845,'Curva Juros'!$A$7:$A$73,1)+1) -
INDEX('Curva Juros'!$B$7:$B$73,MATCH(C13845,'Curva Juros'!$A$7:$A$73,1))) /
(INDEX('Curva Juros'!$A$7:$A$73,MATCH(C13845,'Curva Juros'!$A$7:$A$73,1)+1) -
INDEX('Curva Juros'!$A$7:$A$73,MATCH(C13845,'Curva Juros'!$A$7:$A$73,1)))</f>
        <v>7.5706440000000006</v>
      </c>
      <c r="F13845" s="24">
        <f t="shared" si="216"/>
        <v>7.7385600000000054E-3</v>
      </c>
      <c r="G13845" s="24"/>
    </row>
    <row r="13846" spans="1:7" x14ac:dyDescent="0.25">
      <c r="A13846" s="6" t="s">
        <v>293</v>
      </c>
      <c r="B13846" s="7">
        <v>45954</v>
      </c>
      <c r="C13846" s="8">
        <v>1526.52</v>
      </c>
      <c r="D13846" s="20">
        <v>8.2624000000000003E-2</v>
      </c>
      <c r="E13846" s="35" cm="1">
        <f t="array" ref="E13846">INDEX('Curva Juros'!$B$7:$B$73,MATCH(C13846,'Curva Juros'!$A$7:$A$73,1)) +
(C13846-INDEX('Curva Juros'!$A$7:$A$73,MATCH(C13846,'Curva Juros'!$A$7:$A$73,1))) *
(INDEX('Curva Juros'!$B$7:$B$73,MATCH(C13846,'Curva Juros'!$A$7:$A$73,1)+1) -
INDEX('Curva Juros'!$B$7:$B$73,MATCH(C13846,'Curva Juros'!$A$7:$A$73,1))) /
(INDEX('Curva Juros'!$A$7:$A$73,MATCH(C13846,'Curva Juros'!$A$7:$A$73,1)+1) -
INDEX('Curva Juros'!$A$7:$A$73,MATCH(C13846,'Curva Juros'!$A$7:$A$73,1)))</f>
        <v>7.5711313333333337</v>
      </c>
      <c r="F13846" s="24">
        <f t="shared" si="216"/>
        <v>6.9126866666666675E-3</v>
      </c>
      <c r="G13846" s="24"/>
    </row>
    <row r="13847" spans="1:7" x14ac:dyDescent="0.25">
      <c r="A13847" s="3" t="s">
        <v>293</v>
      </c>
      <c r="B13847" s="4">
        <v>45961</v>
      </c>
      <c r="C13847" s="5">
        <v>1516.5</v>
      </c>
      <c r="D13847" s="19">
        <v>8.4017999999999995E-2</v>
      </c>
      <c r="E13847" s="35" cm="1">
        <f t="array" ref="E13847">INDEX('Curva Juros'!$B$7:$B$73,MATCH(C13847,'Curva Juros'!$A$7:$A$73,1)) +
(C13847-INDEX('Curva Juros'!$A$7:$A$73,MATCH(C13847,'Curva Juros'!$A$7:$A$73,1))) *
(INDEX('Curva Juros'!$B$7:$B$73,MATCH(C13847,'Curva Juros'!$A$7:$A$73,1)+1) -
INDEX('Curva Juros'!$B$7:$B$73,MATCH(C13847,'Curva Juros'!$A$7:$A$73,1))) /
(INDEX('Curva Juros'!$A$7:$A$73,MATCH(C13847,'Curva Juros'!$A$7:$A$73,1)+1) -
INDEX('Curva Juros'!$A$7:$A$73,MATCH(C13847,'Curva Juros'!$A$7:$A$73,1)))</f>
        <v>7.5735250000000001</v>
      </c>
      <c r="F13847" s="24">
        <f t="shared" si="216"/>
        <v>8.2827499999999915E-3</v>
      </c>
      <c r="G13847" s="24"/>
    </row>
    <row r="13848" spans="1:7" x14ac:dyDescent="0.25">
      <c r="A13848" s="6" t="s">
        <v>293</v>
      </c>
      <c r="B13848" s="7">
        <v>45968</v>
      </c>
      <c r="C13848" s="8">
        <v>1517.19</v>
      </c>
      <c r="D13848" s="20">
        <v>8.2438999999999998E-2</v>
      </c>
      <c r="E13848" s="35" cm="1">
        <f t="array" ref="E13848">INDEX('Curva Juros'!$B$7:$B$73,MATCH(C13848,'Curva Juros'!$A$7:$A$73,1)) +
(C13848-INDEX('Curva Juros'!$A$7:$A$73,MATCH(C13848,'Curva Juros'!$A$7:$A$73,1))) *
(INDEX('Curva Juros'!$B$7:$B$73,MATCH(C13848,'Curva Juros'!$A$7:$A$73,1)+1) -
INDEX('Curva Juros'!$B$7:$B$73,MATCH(C13848,'Curva Juros'!$A$7:$A$73,1))) /
(INDEX('Curva Juros'!$A$7:$A$73,MATCH(C13848,'Curva Juros'!$A$7:$A$73,1)+1) -
INDEX('Curva Juros'!$A$7:$A$73,MATCH(C13848,'Curva Juros'!$A$7:$A$73,1)))</f>
        <v>7.5733601666666672</v>
      </c>
      <c r="F13848" s="24">
        <f t="shared" si="216"/>
        <v>6.7053983333333206E-3</v>
      </c>
      <c r="G13848" s="24"/>
    </row>
    <row r="13849" spans="1:7" x14ac:dyDescent="0.25">
      <c r="A13849" s="3" t="s">
        <v>293</v>
      </c>
      <c r="B13849" s="4">
        <v>45975</v>
      </c>
      <c r="C13849" s="5">
        <v>1521.3</v>
      </c>
      <c r="D13849" s="19">
        <v>7.9922000000000007E-2</v>
      </c>
      <c r="E13849" s="35" cm="1">
        <f t="array" ref="E13849">INDEX('Curva Juros'!$B$7:$B$73,MATCH(C13849,'Curva Juros'!$A$7:$A$73,1)) +
(C13849-INDEX('Curva Juros'!$A$7:$A$73,MATCH(C13849,'Curva Juros'!$A$7:$A$73,1))) *
(INDEX('Curva Juros'!$B$7:$B$73,MATCH(C13849,'Curva Juros'!$A$7:$A$73,1)+1) -
INDEX('Curva Juros'!$B$7:$B$73,MATCH(C13849,'Curva Juros'!$A$7:$A$73,1))) /
(INDEX('Curva Juros'!$A$7:$A$73,MATCH(C13849,'Curva Juros'!$A$7:$A$73,1)+1) -
INDEX('Curva Juros'!$A$7:$A$73,MATCH(C13849,'Curva Juros'!$A$7:$A$73,1)))</f>
        <v>7.5723783333333339</v>
      </c>
      <c r="F13849" s="24">
        <f t="shared" si="216"/>
        <v>4.1982166666666709E-3</v>
      </c>
      <c r="G13849" s="24"/>
    </row>
    <row r="13850" spans="1:7" x14ac:dyDescent="0.25">
      <c r="A13850" s="6" t="s">
        <v>293</v>
      </c>
      <c r="B13850" s="7">
        <v>45982</v>
      </c>
      <c r="C13850" s="8">
        <v>1517.15</v>
      </c>
      <c r="D13850" s="20">
        <v>7.9963999999999993E-2</v>
      </c>
      <c r="E13850" s="35" cm="1">
        <f t="array" ref="E13850">INDEX('Curva Juros'!$B$7:$B$73,MATCH(C13850,'Curva Juros'!$A$7:$A$73,1)) +
(C13850-INDEX('Curva Juros'!$A$7:$A$73,MATCH(C13850,'Curva Juros'!$A$7:$A$73,1))) *
(INDEX('Curva Juros'!$B$7:$B$73,MATCH(C13850,'Curva Juros'!$A$7:$A$73,1)+1) -
INDEX('Curva Juros'!$B$7:$B$73,MATCH(C13850,'Curva Juros'!$A$7:$A$73,1))) /
(INDEX('Curva Juros'!$A$7:$A$73,MATCH(C13850,'Curva Juros'!$A$7:$A$73,1)+1) -
INDEX('Curva Juros'!$A$7:$A$73,MATCH(C13850,'Curva Juros'!$A$7:$A$73,1)))</f>
        <v>7.573369722222222</v>
      </c>
      <c r="F13850" s="24">
        <f t="shared" si="216"/>
        <v>4.230302777777778E-3</v>
      </c>
      <c r="G13850" s="24"/>
    </row>
    <row r="13851" spans="1:7" x14ac:dyDescent="0.25">
      <c r="A13851" s="3" t="s">
        <v>293</v>
      </c>
      <c r="B13851" s="4">
        <v>45989</v>
      </c>
      <c r="C13851" s="5">
        <v>1513.94</v>
      </c>
      <c r="D13851" s="19">
        <v>7.9471E-2</v>
      </c>
      <c r="E13851" s="35" cm="1">
        <f t="array" ref="E13851">INDEX('Curva Juros'!$B$7:$B$73,MATCH(C13851,'Curva Juros'!$A$7:$A$73,1)) +
(C13851-INDEX('Curva Juros'!$A$7:$A$73,MATCH(C13851,'Curva Juros'!$A$7:$A$73,1))) *
(INDEX('Curva Juros'!$B$7:$B$73,MATCH(C13851,'Curva Juros'!$A$7:$A$73,1)+1) -
INDEX('Curva Juros'!$B$7:$B$73,MATCH(C13851,'Curva Juros'!$A$7:$A$73,1))) /
(INDEX('Curva Juros'!$A$7:$A$73,MATCH(C13851,'Curva Juros'!$A$7:$A$73,1)+1) -
INDEX('Curva Juros'!$A$7:$A$73,MATCH(C13851,'Curva Juros'!$A$7:$A$73,1)))</f>
        <v>7.5741365555555555</v>
      </c>
      <c r="F13851" s="24">
        <f t="shared" si="216"/>
        <v>3.729634444444449E-3</v>
      </c>
      <c r="G13851" s="24"/>
    </row>
    <row r="13852" spans="1:7" x14ac:dyDescent="0.25">
      <c r="A13852" s="6" t="s">
        <v>293</v>
      </c>
      <c r="B13852" s="7">
        <v>45996</v>
      </c>
      <c r="C13852" s="8">
        <v>1506.97</v>
      </c>
      <c r="D13852" s="20">
        <v>8.0013000000000001E-2</v>
      </c>
      <c r="E13852" s="35" cm="1">
        <f t="array" ref="E13852">INDEX('Curva Juros'!$B$7:$B$73,MATCH(C13852,'Curva Juros'!$A$7:$A$73,1)) +
(C13852-INDEX('Curva Juros'!$A$7:$A$73,MATCH(C13852,'Curva Juros'!$A$7:$A$73,1))) *
(INDEX('Curva Juros'!$B$7:$B$73,MATCH(C13852,'Curva Juros'!$A$7:$A$73,1)+1) -
INDEX('Curva Juros'!$B$7:$B$73,MATCH(C13852,'Curva Juros'!$A$7:$A$73,1))) /
(INDEX('Curva Juros'!$A$7:$A$73,MATCH(C13852,'Curva Juros'!$A$7:$A$73,1)+1) -
INDEX('Curva Juros'!$A$7:$A$73,MATCH(C13852,'Curva Juros'!$A$7:$A$73,1)))</f>
        <v>7.5756938253968258</v>
      </c>
      <c r="F13852" s="24">
        <f t="shared" si="216"/>
        <v>4.2560617460317418E-3</v>
      </c>
      <c r="G13852" s="24"/>
    </row>
    <row r="13853" spans="1:7" x14ac:dyDescent="0.25">
      <c r="A13853" s="3" t="s">
        <v>293</v>
      </c>
      <c r="B13853" s="4">
        <v>46003</v>
      </c>
      <c r="C13853" s="5">
        <v>1496.29</v>
      </c>
      <c r="D13853" s="19">
        <v>8.158E-2</v>
      </c>
      <c r="E13853" s="35" cm="1">
        <f t="array" ref="E13853">INDEX('Curva Juros'!$B$7:$B$73,MATCH(C13853,'Curva Juros'!$A$7:$A$73,1)) +
(C13853-INDEX('Curva Juros'!$A$7:$A$73,MATCH(C13853,'Curva Juros'!$A$7:$A$73,1))) *
(INDEX('Curva Juros'!$B$7:$B$73,MATCH(C13853,'Curva Juros'!$A$7:$A$73,1)+1) -
INDEX('Curva Juros'!$B$7:$B$73,MATCH(C13853,'Curva Juros'!$A$7:$A$73,1))) /
(INDEX('Curva Juros'!$A$7:$A$73,MATCH(C13853,'Curva Juros'!$A$7:$A$73,1)+1) -
INDEX('Curva Juros'!$A$7:$A$73,MATCH(C13853,'Curva Juros'!$A$7:$A$73,1)))</f>
        <v>7.5780163015873017</v>
      </c>
      <c r="F13853" s="24">
        <f t="shared" si="216"/>
        <v>5.799836984126977E-3</v>
      </c>
      <c r="G13853" s="24"/>
    </row>
    <row r="13854" spans="1:7" x14ac:dyDescent="0.25">
      <c r="A13854" s="6" t="s">
        <v>293</v>
      </c>
      <c r="B13854" s="7">
        <v>46010</v>
      </c>
      <c r="C13854" s="8">
        <v>1555.74</v>
      </c>
      <c r="D13854" s="20">
        <v>8.1868999999999997E-2</v>
      </c>
      <c r="E13854" s="35" cm="1">
        <f t="array" ref="E13854">INDEX('Curva Juros'!$B$7:$B$73,MATCH(C13854,'Curva Juros'!$A$7:$A$73,1)) +
(C13854-INDEX('Curva Juros'!$A$7:$A$73,MATCH(C13854,'Curva Juros'!$A$7:$A$73,1))) *
(INDEX('Curva Juros'!$B$7:$B$73,MATCH(C13854,'Curva Juros'!$A$7:$A$73,1)+1) -
INDEX('Curva Juros'!$B$7:$B$73,MATCH(C13854,'Curva Juros'!$A$7:$A$73,1))) /
(INDEX('Curva Juros'!$A$7:$A$73,MATCH(C13854,'Curva Juros'!$A$7:$A$73,1)+1) -
INDEX('Curva Juros'!$A$7:$A$73,MATCH(C13854,'Curva Juros'!$A$7:$A$73,1)))</f>
        <v>7.5641509999999998</v>
      </c>
      <c r="F13854" s="24">
        <f t="shared" si="216"/>
        <v>6.2274900000000022E-3</v>
      </c>
      <c r="G13854" s="24"/>
    </row>
    <row r="13855" spans="1:7" x14ac:dyDescent="0.25">
      <c r="A13855" s="3" t="s">
        <v>293</v>
      </c>
      <c r="B13855" s="4">
        <v>46017</v>
      </c>
      <c r="C13855" s="5">
        <v>1553.05</v>
      </c>
      <c r="D13855" s="19">
        <v>8.1484000000000001E-2</v>
      </c>
      <c r="E13855" s="35" cm="1">
        <f t="array" ref="E13855">INDEX('Curva Juros'!$B$7:$B$73,MATCH(C13855,'Curva Juros'!$A$7:$A$73,1)) +
(C13855-INDEX('Curva Juros'!$A$7:$A$73,MATCH(C13855,'Curva Juros'!$A$7:$A$73,1))) *
(INDEX('Curva Juros'!$B$7:$B$73,MATCH(C13855,'Curva Juros'!$A$7:$A$73,1)+1) -
INDEX('Curva Juros'!$B$7:$B$73,MATCH(C13855,'Curva Juros'!$A$7:$A$73,1))) /
(INDEX('Curva Juros'!$A$7:$A$73,MATCH(C13855,'Curva Juros'!$A$7:$A$73,1)+1) -
INDEX('Curva Juros'!$A$7:$A$73,MATCH(C13855,'Curva Juros'!$A$7:$A$73,1)))</f>
        <v>7.5647936111111109</v>
      </c>
      <c r="F13855" s="24">
        <f t="shared" si="216"/>
        <v>5.8360638888888955E-3</v>
      </c>
      <c r="G13855" s="24"/>
    </row>
    <row r="13856" spans="1:7" x14ac:dyDescent="0.25">
      <c r="A13856" s="6" t="s">
        <v>293</v>
      </c>
      <c r="B13856" s="7">
        <v>46024</v>
      </c>
      <c r="C13856" s="8">
        <v>1549.56</v>
      </c>
      <c r="D13856" s="20">
        <v>8.1332000000000002E-2</v>
      </c>
      <c r="E13856" s="35" cm="1">
        <f t="array" ref="E13856">INDEX('Curva Juros'!$B$7:$B$73,MATCH(C13856,'Curva Juros'!$A$7:$A$73,1)) +
(C13856-INDEX('Curva Juros'!$A$7:$A$73,MATCH(C13856,'Curva Juros'!$A$7:$A$73,1))) *
(INDEX('Curva Juros'!$B$7:$B$73,MATCH(C13856,'Curva Juros'!$A$7:$A$73,1)+1) -
INDEX('Curva Juros'!$B$7:$B$73,MATCH(C13856,'Curva Juros'!$A$7:$A$73,1))) /
(INDEX('Curva Juros'!$A$7:$A$73,MATCH(C13856,'Curva Juros'!$A$7:$A$73,1)+1) -
INDEX('Curva Juros'!$A$7:$A$73,MATCH(C13856,'Curva Juros'!$A$7:$A$73,1)))</f>
        <v>7.5656273333333335</v>
      </c>
      <c r="F13856" s="24">
        <f t="shared" si="216"/>
        <v>5.6757266666666722E-3</v>
      </c>
      <c r="G13856" s="24"/>
    </row>
    <row r="13857" spans="1:7" x14ac:dyDescent="0.25">
      <c r="A13857" s="3" t="s">
        <v>293</v>
      </c>
      <c r="B13857" s="4">
        <v>46031</v>
      </c>
      <c r="C13857" s="5">
        <v>1541.03</v>
      </c>
      <c r="D13857" s="19">
        <v>8.2371E-2</v>
      </c>
      <c r="E13857" s="35" cm="1">
        <f t="array" ref="E13857">INDEX('Curva Juros'!$B$7:$B$73,MATCH(C13857,'Curva Juros'!$A$7:$A$73,1)) +
(C13857-INDEX('Curva Juros'!$A$7:$A$73,MATCH(C13857,'Curva Juros'!$A$7:$A$73,1))) *
(INDEX('Curva Juros'!$B$7:$B$73,MATCH(C13857,'Curva Juros'!$A$7:$A$73,1)+1) -
INDEX('Curva Juros'!$B$7:$B$73,MATCH(C13857,'Curva Juros'!$A$7:$A$73,1))) /
(INDEX('Curva Juros'!$A$7:$A$73,MATCH(C13857,'Curva Juros'!$A$7:$A$73,1)+1) -
INDEX('Curva Juros'!$A$7:$A$73,MATCH(C13857,'Curva Juros'!$A$7:$A$73,1)))</f>
        <v>7.5676650555555556</v>
      </c>
      <c r="F13857" s="24">
        <f t="shared" si="216"/>
        <v>6.6943494444444418E-3</v>
      </c>
      <c r="G13857" s="24"/>
    </row>
    <row r="13858" spans="1:7" x14ac:dyDescent="0.25">
      <c r="A13858" s="6" t="s">
        <v>293</v>
      </c>
      <c r="B13858" s="7">
        <v>46038</v>
      </c>
      <c r="C13858" s="8">
        <v>1533.71</v>
      </c>
      <c r="D13858" s="20">
        <v>8.3056000000000005E-2</v>
      </c>
      <c r="E13858" s="35" cm="1">
        <f t="array" ref="E13858">INDEX('Curva Juros'!$B$7:$B$73,MATCH(C13858,'Curva Juros'!$A$7:$A$73,1)) +
(C13858-INDEX('Curva Juros'!$A$7:$A$73,MATCH(C13858,'Curva Juros'!$A$7:$A$73,1))) *
(INDEX('Curva Juros'!$B$7:$B$73,MATCH(C13858,'Curva Juros'!$A$7:$A$73,1)+1) -
INDEX('Curva Juros'!$B$7:$B$73,MATCH(C13858,'Curva Juros'!$A$7:$A$73,1))) /
(INDEX('Curva Juros'!$A$7:$A$73,MATCH(C13858,'Curva Juros'!$A$7:$A$73,1)+1) -
INDEX('Curva Juros'!$A$7:$A$73,MATCH(C13858,'Curva Juros'!$A$7:$A$73,1)))</f>
        <v>7.5694137222222224</v>
      </c>
      <c r="F13858" s="24">
        <f t="shared" si="216"/>
        <v>7.3618627777777834E-3</v>
      </c>
      <c r="G13858" s="24"/>
    </row>
    <row r="13859" spans="1:7" x14ac:dyDescent="0.25">
      <c r="A13859" s="3" t="s">
        <v>293</v>
      </c>
      <c r="B13859" s="4">
        <v>46045</v>
      </c>
      <c r="C13859" s="5">
        <v>1536.39</v>
      </c>
      <c r="D13859" s="19">
        <v>8.0796000000000007E-2</v>
      </c>
      <c r="E13859" s="35" cm="1">
        <f t="array" ref="E13859">INDEX('Curva Juros'!$B$7:$B$73,MATCH(C13859,'Curva Juros'!$A$7:$A$73,1)) +
(C13859-INDEX('Curva Juros'!$A$7:$A$73,MATCH(C13859,'Curva Juros'!$A$7:$A$73,1))) *
(INDEX('Curva Juros'!$B$7:$B$73,MATCH(C13859,'Curva Juros'!$A$7:$A$73,1)+1) -
INDEX('Curva Juros'!$B$7:$B$73,MATCH(C13859,'Curva Juros'!$A$7:$A$73,1))) /
(INDEX('Curva Juros'!$A$7:$A$73,MATCH(C13859,'Curva Juros'!$A$7:$A$73,1)+1) -
INDEX('Curva Juros'!$A$7:$A$73,MATCH(C13859,'Curva Juros'!$A$7:$A$73,1)))</f>
        <v>7.5687734999999998</v>
      </c>
      <c r="F13859" s="24">
        <f t="shared" si="216"/>
        <v>5.1082650000000146E-3</v>
      </c>
      <c r="G13859" s="24"/>
    </row>
    <row r="13860" spans="1:7" x14ac:dyDescent="0.25">
      <c r="A13860" s="6" t="s">
        <v>293</v>
      </c>
      <c r="B13860" s="7">
        <v>46052</v>
      </c>
      <c r="C13860" s="8">
        <v>1539.27</v>
      </c>
      <c r="D13860" s="20">
        <v>7.8491000000000005E-2</v>
      </c>
      <c r="E13860" s="35" cm="1">
        <f t="array" ref="E13860">INDEX('Curva Juros'!$B$7:$B$73,MATCH(C13860,'Curva Juros'!$A$7:$A$73,1)) +
(C13860-INDEX('Curva Juros'!$A$7:$A$73,MATCH(C13860,'Curva Juros'!$A$7:$A$73,1))) *
(INDEX('Curva Juros'!$B$7:$B$73,MATCH(C13860,'Curva Juros'!$A$7:$A$73,1)+1) -
INDEX('Curva Juros'!$B$7:$B$73,MATCH(C13860,'Curva Juros'!$A$7:$A$73,1))) /
(INDEX('Curva Juros'!$A$7:$A$73,MATCH(C13860,'Curva Juros'!$A$7:$A$73,1)+1) -
INDEX('Curva Juros'!$A$7:$A$73,MATCH(C13860,'Curva Juros'!$A$7:$A$73,1)))</f>
        <v>7.5680855000000005</v>
      </c>
      <c r="F13860" s="24">
        <f t="shared" si="216"/>
        <v>2.810145E-3</v>
      </c>
      <c r="G13860" s="24"/>
    </row>
    <row r="13861" spans="1:7" x14ac:dyDescent="0.25">
      <c r="A13861" s="3" t="s">
        <v>293</v>
      </c>
      <c r="B13861" s="4">
        <v>46059</v>
      </c>
      <c r="C13861" s="5">
        <v>1530.46</v>
      </c>
      <c r="D13861" s="19">
        <v>7.9604999999999995E-2</v>
      </c>
      <c r="E13861" s="35" cm="1">
        <f t="array" ref="E13861">INDEX('Curva Juros'!$B$7:$B$73,MATCH(C13861,'Curva Juros'!$A$7:$A$73,1)) +
(C13861-INDEX('Curva Juros'!$A$7:$A$73,MATCH(C13861,'Curva Juros'!$A$7:$A$73,1))) *
(INDEX('Curva Juros'!$B$7:$B$73,MATCH(C13861,'Curva Juros'!$A$7:$A$73,1)+1) -
INDEX('Curva Juros'!$B$7:$B$73,MATCH(C13861,'Curva Juros'!$A$7:$A$73,1))) /
(INDEX('Curva Juros'!$A$7:$A$73,MATCH(C13861,'Curva Juros'!$A$7:$A$73,1)+1) -
INDEX('Curva Juros'!$A$7:$A$73,MATCH(C13861,'Curva Juros'!$A$7:$A$73,1)))</f>
        <v>7.5701901111111116</v>
      </c>
      <c r="F13861" s="24">
        <f t="shared" si="216"/>
        <v>3.9030988888888729E-3</v>
      </c>
      <c r="G13861" s="24"/>
    </row>
    <row r="13862" spans="1:7" x14ac:dyDescent="0.25">
      <c r="A13862" s="6" t="s">
        <v>293</v>
      </c>
      <c r="B13862" s="7">
        <v>46066</v>
      </c>
      <c r="C13862" s="8">
        <v>1526.31</v>
      </c>
      <c r="D13862" s="20">
        <v>7.9354999999999995E-2</v>
      </c>
      <c r="E13862" s="35" cm="1">
        <f t="array" ref="E13862">INDEX('Curva Juros'!$B$7:$B$73,MATCH(C13862,'Curva Juros'!$A$7:$A$73,1)) +
(C13862-INDEX('Curva Juros'!$A$7:$A$73,MATCH(C13862,'Curva Juros'!$A$7:$A$73,1))) *
(INDEX('Curva Juros'!$B$7:$B$73,MATCH(C13862,'Curva Juros'!$A$7:$A$73,1)+1) -
INDEX('Curva Juros'!$B$7:$B$73,MATCH(C13862,'Curva Juros'!$A$7:$A$73,1))) /
(INDEX('Curva Juros'!$A$7:$A$73,MATCH(C13862,'Curva Juros'!$A$7:$A$73,1)+1) -
INDEX('Curva Juros'!$A$7:$A$73,MATCH(C13862,'Curva Juros'!$A$7:$A$73,1)))</f>
        <v>7.5711815000000007</v>
      </c>
      <c r="F13862" s="24">
        <f t="shared" si="216"/>
        <v>3.6431849999999932E-3</v>
      </c>
      <c r="G13862" s="24"/>
    </row>
    <row r="13863" spans="1:7" x14ac:dyDescent="0.25">
      <c r="A13863" s="3" t="s">
        <v>293</v>
      </c>
      <c r="B13863" s="4">
        <v>46073</v>
      </c>
      <c r="C13863" s="5">
        <v>1523.23</v>
      </c>
      <c r="D13863" s="19">
        <v>7.9378000000000004E-2</v>
      </c>
      <c r="E13863" s="35" cm="1">
        <f t="array" ref="E13863">INDEX('Curva Juros'!$B$7:$B$73,MATCH(C13863,'Curva Juros'!$A$7:$A$73,1)) +
(C13863-INDEX('Curva Juros'!$A$7:$A$73,MATCH(C13863,'Curva Juros'!$A$7:$A$73,1))) *
(INDEX('Curva Juros'!$B$7:$B$73,MATCH(C13863,'Curva Juros'!$A$7:$A$73,1)+1) -
INDEX('Curva Juros'!$B$7:$B$73,MATCH(C13863,'Curva Juros'!$A$7:$A$73,1))) /
(INDEX('Curva Juros'!$A$7:$A$73,MATCH(C13863,'Curva Juros'!$A$7:$A$73,1)+1) -
INDEX('Curva Juros'!$A$7:$A$73,MATCH(C13863,'Curva Juros'!$A$7:$A$73,1)))</f>
        <v>7.5719172777777777</v>
      </c>
      <c r="F13863" s="24">
        <f t="shared" si="216"/>
        <v>3.6588272222222301E-3</v>
      </c>
      <c r="G13863" s="24"/>
    </row>
    <row r="13864" spans="1:7" x14ac:dyDescent="0.25">
      <c r="A13864" s="6" t="s">
        <v>293</v>
      </c>
      <c r="B13864" s="7">
        <v>46080</v>
      </c>
      <c r="C13864" s="8">
        <v>1521.93</v>
      </c>
      <c r="D13864" s="20">
        <v>7.8298000000000006E-2</v>
      </c>
      <c r="E13864" s="35" cm="1">
        <f t="array" ref="E13864">INDEX('Curva Juros'!$B$7:$B$73,MATCH(C13864,'Curva Juros'!$A$7:$A$73,1)) +
(C13864-INDEX('Curva Juros'!$A$7:$A$73,MATCH(C13864,'Curva Juros'!$A$7:$A$73,1))) *
(INDEX('Curva Juros'!$B$7:$B$73,MATCH(C13864,'Curva Juros'!$A$7:$A$73,1)+1) -
INDEX('Curva Juros'!$B$7:$B$73,MATCH(C13864,'Curva Juros'!$A$7:$A$73,1))) /
(INDEX('Curva Juros'!$A$7:$A$73,MATCH(C13864,'Curva Juros'!$A$7:$A$73,1)+1) -
INDEX('Curva Juros'!$A$7:$A$73,MATCH(C13864,'Curva Juros'!$A$7:$A$73,1)))</f>
        <v>7.5722278333333337</v>
      </c>
      <c r="F13864" s="24">
        <f t="shared" si="216"/>
        <v>2.5757216666666694E-3</v>
      </c>
      <c r="G13864" s="24"/>
    </row>
    <row r="13865" spans="1:7" x14ac:dyDescent="0.25">
      <c r="A13865" s="3" t="s">
        <v>294</v>
      </c>
      <c r="B13865" s="4">
        <v>45723</v>
      </c>
      <c r="C13865" s="5">
        <v>180.83</v>
      </c>
      <c r="D13865" s="19">
        <v>9.0556999999999999E-2</v>
      </c>
      <c r="E13865" s="35" cm="1">
        <f t="array" ref="E13865">INDEX('Curva Juros'!$B$7:$B$73,MATCH(C13865,'Curva Juros'!$A$7:$A$73,1)) +
(C13865-INDEX('Curva Juros'!$A$7:$A$73,MATCH(C13865,'Curva Juros'!$A$7:$A$73,1))) *
(INDEX('Curva Juros'!$B$7:$B$73,MATCH(C13865,'Curva Juros'!$A$7:$A$73,1)+1) -
INDEX('Curva Juros'!$B$7:$B$73,MATCH(C13865,'Curva Juros'!$A$7:$A$73,1))) /
(INDEX('Curva Juros'!$A$7:$A$73,MATCH(C13865,'Curva Juros'!$A$7:$A$73,1)+1) -
INDEX('Curva Juros'!$A$7:$A$73,MATCH(C13865,'Curva Juros'!$A$7:$A$73,1)))</f>
        <v>9.1909596825396829</v>
      </c>
      <c r="F13865" s="24">
        <f t="shared" si="216"/>
        <v>-1.3525968253968318E-3</v>
      </c>
      <c r="G13865" s="24"/>
    </row>
    <row r="13866" spans="1:7" x14ac:dyDescent="0.25">
      <c r="A13866" s="6" t="s">
        <v>294</v>
      </c>
      <c r="B13866" s="7">
        <v>45730</v>
      </c>
      <c r="C13866" s="8">
        <v>176.22</v>
      </c>
      <c r="D13866" s="20">
        <v>8.5079000000000002E-2</v>
      </c>
      <c r="E13866" s="35" cm="1">
        <f t="array" ref="E13866">INDEX('Curva Juros'!$B$7:$B$73,MATCH(C13866,'Curva Juros'!$A$7:$A$73,1)) +
(C13866-INDEX('Curva Juros'!$A$7:$A$73,MATCH(C13866,'Curva Juros'!$A$7:$A$73,1))) *
(INDEX('Curva Juros'!$B$7:$B$73,MATCH(C13866,'Curva Juros'!$A$7:$A$73,1)+1) -
INDEX('Curva Juros'!$B$7:$B$73,MATCH(C13866,'Curva Juros'!$A$7:$A$73,1))) /
(INDEX('Curva Juros'!$A$7:$A$73,MATCH(C13866,'Curva Juros'!$A$7:$A$73,1)+1) -
INDEX('Curva Juros'!$A$7:$A$73,MATCH(C13866,'Curva Juros'!$A$7:$A$73,1)))</f>
        <v>9.2325228571428575</v>
      </c>
      <c r="F13866" s="24">
        <f t="shared" si="216"/>
        <v>-7.2462285714285785E-3</v>
      </c>
      <c r="G13866" s="24"/>
    </row>
    <row r="13867" spans="1:7" x14ac:dyDescent="0.25">
      <c r="A13867" s="3" t="s">
        <v>294</v>
      </c>
      <c r="B13867" s="4">
        <v>45737</v>
      </c>
      <c r="C13867" s="5">
        <v>239.51</v>
      </c>
      <c r="D13867" s="19">
        <v>9.4340999999999994E-2</v>
      </c>
      <c r="E13867" s="35" cm="1">
        <f t="array" ref="E13867">INDEX('Curva Juros'!$B$7:$B$73,MATCH(C13867,'Curva Juros'!$A$7:$A$73,1)) +
(C13867-INDEX('Curva Juros'!$A$7:$A$73,MATCH(C13867,'Curva Juros'!$A$7:$A$73,1))) *
(INDEX('Curva Juros'!$B$7:$B$73,MATCH(C13867,'Curva Juros'!$A$7:$A$73,1)+1) -
INDEX('Curva Juros'!$B$7:$B$73,MATCH(C13867,'Curva Juros'!$A$7:$A$73,1))) /
(INDEX('Curva Juros'!$A$7:$A$73,MATCH(C13867,'Curva Juros'!$A$7:$A$73,1)+1) -
INDEX('Curva Juros'!$A$7:$A$73,MATCH(C13867,'Curva Juros'!$A$7:$A$73,1)))</f>
        <v>8.6619082539682548</v>
      </c>
      <c r="F13867" s="24">
        <f t="shared" si="216"/>
        <v>7.7219174603174456E-3</v>
      </c>
      <c r="G13867" s="24"/>
    </row>
    <row r="13868" spans="1:7" x14ac:dyDescent="0.25">
      <c r="A13868" s="6" t="s">
        <v>294</v>
      </c>
      <c r="B13868" s="7">
        <v>45744</v>
      </c>
      <c r="C13868" s="8">
        <v>234.56</v>
      </c>
      <c r="D13868" s="20">
        <v>9.3030000000000002E-2</v>
      </c>
      <c r="E13868" s="35" cm="1">
        <f t="array" ref="E13868">INDEX('Curva Juros'!$B$7:$B$73,MATCH(C13868,'Curva Juros'!$A$7:$A$73,1)) +
(C13868-INDEX('Curva Juros'!$A$7:$A$73,MATCH(C13868,'Curva Juros'!$A$7:$A$73,1))) *
(INDEX('Curva Juros'!$B$7:$B$73,MATCH(C13868,'Curva Juros'!$A$7:$A$73,1)+1) -
INDEX('Curva Juros'!$B$7:$B$73,MATCH(C13868,'Curva Juros'!$A$7:$A$73,1))) /
(INDEX('Curva Juros'!$A$7:$A$73,MATCH(C13868,'Curva Juros'!$A$7:$A$73,1)+1) -
INDEX('Curva Juros'!$A$7:$A$73,MATCH(C13868,'Curva Juros'!$A$7:$A$73,1)))</f>
        <v>8.7065368253968263</v>
      </c>
      <c r="F13868" s="24">
        <f t="shared" si="216"/>
        <v>5.9646317460317344E-3</v>
      </c>
      <c r="G13868" s="24"/>
    </row>
    <row r="13869" spans="1:7" x14ac:dyDescent="0.25">
      <c r="A13869" s="3" t="s">
        <v>294</v>
      </c>
      <c r="B13869" s="4">
        <v>45751</v>
      </c>
      <c r="C13869" s="5">
        <v>229.66</v>
      </c>
      <c r="D13869" s="19">
        <v>9.0371999999999994E-2</v>
      </c>
      <c r="E13869" s="35" cm="1">
        <f t="array" ref="E13869">INDEX('Curva Juros'!$B$7:$B$73,MATCH(C13869,'Curva Juros'!$A$7:$A$73,1)) +
(C13869-INDEX('Curva Juros'!$A$7:$A$73,MATCH(C13869,'Curva Juros'!$A$7:$A$73,1))) *
(INDEX('Curva Juros'!$B$7:$B$73,MATCH(C13869,'Curva Juros'!$A$7:$A$73,1)+1) -
INDEX('Curva Juros'!$B$7:$B$73,MATCH(C13869,'Curva Juros'!$A$7:$A$73,1))) /
(INDEX('Curva Juros'!$A$7:$A$73,MATCH(C13869,'Curva Juros'!$A$7:$A$73,1)+1) -
INDEX('Curva Juros'!$A$7:$A$73,MATCH(C13869,'Curva Juros'!$A$7:$A$73,1)))</f>
        <v>8.7507146031746039</v>
      </c>
      <c r="F13869" s="24">
        <f t="shared" si="216"/>
        <v>2.8648539682539498E-3</v>
      </c>
      <c r="G13869" s="24"/>
    </row>
    <row r="13870" spans="1:7" x14ac:dyDescent="0.25">
      <c r="A13870" s="6" t="s">
        <v>294</v>
      </c>
      <c r="B13870" s="7">
        <v>45758</v>
      </c>
      <c r="C13870" s="8">
        <v>224.58</v>
      </c>
      <c r="D13870" s="20">
        <v>9.2630000000000004E-2</v>
      </c>
      <c r="E13870" s="35" cm="1">
        <f t="array" ref="E13870">INDEX('Curva Juros'!$B$7:$B$73,MATCH(C13870,'Curva Juros'!$A$7:$A$73,1)) +
(C13870-INDEX('Curva Juros'!$A$7:$A$73,MATCH(C13870,'Curva Juros'!$A$7:$A$73,1))) *
(INDEX('Curva Juros'!$B$7:$B$73,MATCH(C13870,'Curva Juros'!$A$7:$A$73,1)+1) -
INDEX('Curva Juros'!$B$7:$B$73,MATCH(C13870,'Curva Juros'!$A$7:$A$73,1))) /
(INDEX('Curva Juros'!$A$7:$A$73,MATCH(C13870,'Curva Juros'!$A$7:$A$73,1)+1) -
INDEX('Curva Juros'!$A$7:$A$73,MATCH(C13870,'Curva Juros'!$A$7:$A$73,1)))</f>
        <v>8.7965152380952389</v>
      </c>
      <c r="F13870" s="24">
        <f t="shared" si="216"/>
        <v>4.6648476190476185E-3</v>
      </c>
      <c r="G13870" s="24"/>
    </row>
    <row r="13871" spans="1:7" x14ac:dyDescent="0.25">
      <c r="A13871" s="3" t="s">
        <v>294</v>
      </c>
      <c r="B13871" s="4">
        <v>45764</v>
      </c>
      <c r="C13871" s="5">
        <v>220.61</v>
      </c>
      <c r="D13871" s="19">
        <v>9.1872999999999996E-2</v>
      </c>
      <c r="E13871" s="35" cm="1">
        <f t="array" ref="E13871">INDEX('Curva Juros'!$B$7:$B$73,MATCH(C13871,'Curva Juros'!$A$7:$A$73,1)) +
(C13871-INDEX('Curva Juros'!$A$7:$A$73,MATCH(C13871,'Curva Juros'!$A$7:$A$73,1))) *
(INDEX('Curva Juros'!$B$7:$B$73,MATCH(C13871,'Curva Juros'!$A$7:$A$73,1)+1) -
INDEX('Curva Juros'!$B$7:$B$73,MATCH(C13871,'Curva Juros'!$A$7:$A$73,1))) /
(INDEX('Curva Juros'!$A$7:$A$73,MATCH(C13871,'Curva Juros'!$A$7:$A$73,1)+1) -
INDEX('Curva Juros'!$A$7:$A$73,MATCH(C13871,'Curva Juros'!$A$7:$A$73,1)))</f>
        <v>8.8323082539682538</v>
      </c>
      <c r="F13871" s="24">
        <f t="shared" si="216"/>
        <v>3.5499174603174644E-3</v>
      </c>
      <c r="G13871" s="24"/>
    </row>
    <row r="13872" spans="1:7" x14ac:dyDescent="0.25">
      <c r="A13872" s="6" t="s">
        <v>294</v>
      </c>
      <c r="B13872" s="7">
        <v>45772</v>
      </c>
      <c r="C13872" s="8">
        <v>216.7</v>
      </c>
      <c r="D13872" s="20">
        <v>8.9511999999999994E-2</v>
      </c>
      <c r="E13872" s="35" cm="1">
        <f t="array" ref="E13872">INDEX('Curva Juros'!$B$7:$B$73,MATCH(C13872,'Curva Juros'!$A$7:$A$73,1)) +
(C13872-INDEX('Curva Juros'!$A$7:$A$73,MATCH(C13872,'Curva Juros'!$A$7:$A$73,1))) *
(INDEX('Curva Juros'!$B$7:$B$73,MATCH(C13872,'Curva Juros'!$A$7:$A$73,1)+1) -
INDEX('Curva Juros'!$B$7:$B$73,MATCH(C13872,'Curva Juros'!$A$7:$A$73,1))) /
(INDEX('Curva Juros'!$A$7:$A$73,MATCH(C13872,'Curva Juros'!$A$7:$A$73,1)+1) -
INDEX('Curva Juros'!$A$7:$A$73,MATCH(C13872,'Curva Juros'!$A$7:$A$73,1)))</f>
        <v>8.8675603174603186</v>
      </c>
      <c r="F13872" s="24">
        <f t="shared" si="216"/>
        <v>8.363968253968096E-4</v>
      </c>
      <c r="G13872" s="24"/>
    </row>
    <row r="13873" spans="1:7" x14ac:dyDescent="0.25">
      <c r="A13873" s="3" t="s">
        <v>294</v>
      </c>
      <c r="B13873" s="4">
        <v>45779</v>
      </c>
      <c r="C13873" s="5">
        <v>212.68</v>
      </c>
      <c r="D13873" s="19">
        <v>8.9906E-2</v>
      </c>
      <c r="E13873" s="35" cm="1">
        <f t="array" ref="E13873">INDEX('Curva Juros'!$B$7:$B$73,MATCH(C13873,'Curva Juros'!$A$7:$A$73,1)) +
(C13873-INDEX('Curva Juros'!$A$7:$A$73,MATCH(C13873,'Curva Juros'!$A$7:$A$73,1))) *
(INDEX('Curva Juros'!$B$7:$B$73,MATCH(C13873,'Curva Juros'!$A$7:$A$73,1)+1) -
INDEX('Curva Juros'!$B$7:$B$73,MATCH(C13873,'Curva Juros'!$A$7:$A$73,1))) /
(INDEX('Curva Juros'!$A$7:$A$73,MATCH(C13873,'Curva Juros'!$A$7:$A$73,1)+1) -
INDEX('Curva Juros'!$A$7:$A$73,MATCH(C13873,'Curva Juros'!$A$7:$A$73,1)))</f>
        <v>8.9038041269841273</v>
      </c>
      <c r="F13873" s="24">
        <f t="shared" si="216"/>
        <v>8.6795873015872715E-4</v>
      </c>
      <c r="G13873" s="24"/>
    </row>
    <row r="13874" spans="1:7" x14ac:dyDescent="0.25">
      <c r="A13874" s="6" t="s">
        <v>294</v>
      </c>
      <c r="B13874" s="7">
        <v>45786</v>
      </c>
      <c r="C13874" s="8">
        <v>207.5</v>
      </c>
      <c r="D13874" s="20">
        <v>9.4685000000000005E-2</v>
      </c>
      <c r="E13874" s="35" cm="1">
        <f t="array" ref="E13874">INDEX('Curva Juros'!$B$7:$B$73,MATCH(C13874,'Curva Juros'!$A$7:$A$73,1)) +
(C13874-INDEX('Curva Juros'!$A$7:$A$73,MATCH(C13874,'Curva Juros'!$A$7:$A$73,1))) *
(INDEX('Curva Juros'!$B$7:$B$73,MATCH(C13874,'Curva Juros'!$A$7:$A$73,1)+1) -
INDEX('Curva Juros'!$B$7:$B$73,MATCH(C13874,'Curva Juros'!$A$7:$A$73,1))) /
(INDEX('Curva Juros'!$A$7:$A$73,MATCH(C13874,'Curva Juros'!$A$7:$A$73,1)+1) -
INDEX('Curva Juros'!$A$7:$A$73,MATCH(C13874,'Curva Juros'!$A$7:$A$73,1)))</f>
        <v>8.9505063492063499</v>
      </c>
      <c r="F13874" s="24">
        <f t="shared" si="216"/>
        <v>5.1799365079365084E-3</v>
      </c>
      <c r="G13874" s="24"/>
    </row>
    <row r="13875" spans="1:7" x14ac:dyDescent="0.25">
      <c r="A13875" s="3" t="s">
        <v>294</v>
      </c>
      <c r="B13875" s="4">
        <v>45793</v>
      </c>
      <c r="C13875" s="5">
        <v>202.59</v>
      </c>
      <c r="D13875" s="19">
        <v>9.2310000000000003E-2</v>
      </c>
      <c r="E13875" s="35" cm="1">
        <f t="array" ref="E13875">INDEX('Curva Juros'!$B$7:$B$73,MATCH(C13875,'Curva Juros'!$A$7:$A$73,1)) +
(C13875-INDEX('Curva Juros'!$A$7:$A$73,MATCH(C13875,'Curva Juros'!$A$7:$A$73,1))) *
(INDEX('Curva Juros'!$B$7:$B$73,MATCH(C13875,'Curva Juros'!$A$7:$A$73,1)+1) -
INDEX('Curva Juros'!$B$7:$B$73,MATCH(C13875,'Curva Juros'!$A$7:$A$73,1))) /
(INDEX('Curva Juros'!$A$7:$A$73,MATCH(C13875,'Curva Juros'!$A$7:$A$73,1)+1) -
INDEX('Curva Juros'!$A$7:$A$73,MATCH(C13875,'Curva Juros'!$A$7:$A$73,1)))</f>
        <v>8.9947742857142856</v>
      </c>
      <c r="F13875" s="24">
        <f t="shared" si="216"/>
        <v>2.3622571428571493E-3</v>
      </c>
      <c r="G13875" s="24"/>
    </row>
    <row r="13876" spans="1:7" x14ac:dyDescent="0.25">
      <c r="A13876" s="6" t="s">
        <v>294</v>
      </c>
      <c r="B13876" s="7">
        <v>45800</v>
      </c>
      <c r="C13876" s="8">
        <v>197.69</v>
      </c>
      <c r="D13876" s="20">
        <v>8.9784000000000003E-2</v>
      </c>
      <c r="E13876" s="35" cm="1">
        <f t="array" ref="E13876">INDEX('Curva Juros'!$B$7:$B$73,MATCH(C13876,'Curva Juros'!$A$7:$A$73,1)) +
(C13876-INDEX('Curva Juros'!$A$7:$A$73,MATCH(C13876,'Curva Juros'!$A$7:$A$73,1))) *
(INDEX('Curva Juros'!$B$7:$B$73,MATCH(C13876,'Curva Juros'!$A$7:$A$73,1)+1) -
INDEX('Curva Juros'!$B$7:$B$73,MATCH(C13876,'Curva Juros'!$A$7:$A$73,1))) /
(INDEX('Curva Juros'!$A$7:$A$73,MATCH(C13876,'Curva Juros'!$A$7:$A$73,1)+1) -
INDEX('Curva Juros'!$A$7:$A$73,MATCH(C13876,'Curva Juros'!$A$7:$A$73,1)))</f>
        <v>9.0389520634920633</v>
      </c>
      <c r="F13876" s="24">
        <f t="shared" si="216"/>
        <v>-6.0552063492062824E-4</v>
      </c>
      <c r="G13876" s="24"/>
    </row>
    <row r="13877" spans="1:7" x14ac:dyDescent="0.25">
      <c r="A13877" s="3" t="s">
        <v>294</v>
      </c>
      <c r="B13877" s="4">
        <v>45807</v>
      </c>
      <c r="C13877" s="5">
        <v>192.6</v>
      </c>
      <c r="D13877" s="19">
        <v>9.1929999999999998E-2</v>
      </c>
      <c r="E13877" s="35" cm="1">
        <f t="array" ref="E13877">INDEX('Curva Juros'!$B$7:$B$73,MATCH(C13877,'Curva Juros'!$A$7:$A$73,1)) +
(C13877-INDEX('Curva Juros'!$A$7:$A$73,MATCH(C13877,'Curva Juros'!$A$7:$A$73,1))) *
(INDEX('Curva Juros'!$B$7:$B$73,MATCH(C13877,'Curva Juros'!$A$7:$A$73,1)+1) -
INDEX('Curva Juros'!$B$7:$B$73,MATCH(C13877,'Curva Juros'!$A$7:$A$73,1))) /
(INDEX('Curva Juros'!$A$7:$A$73,MATCH(C13877,'Curva Juros'!$A$7:$A$73,1)+1) -
INDEX('Curva Juros'!$A$7:$A$73,MATCH(C13877,'Curva Juros'!$A$7:$A$73,1)))</f>
        <v>9.0848428571428581</v>
      </c>
      <c r="F13877" s="24">
        <f t="shared" si="216"/>
        <v>1.0815714285714179E-3</v>
      </c>
      <c r="G13877" s="24"/>
    </row>
    <row r="13878" spans="1:7" x14ac:dyDescent="0.25">
      <c r="A13878" s="6" t="s">
        <v>294</v>
      </c>
      <c r="B13878" s="7">
        <v>45814</v>
      </c>
      <c r="C13878" s="8">
        <v>187.51</v>
      </c>
      <c r="D13878" s="20">
        <v>9.4530000000000003E-2</v>
      </c>
      <c r="E13878" s="35" cm="1">
        <f t="array" ref="E13878">INDEX('Curva Juros'!$B$7:$B$73,MATCH(C13878,'Curva Juros'!$A$7:$A$73,1)) +
(C13878-INDEX('Curva Juros'!$A$7:$A$73,MATCH(C13878,'Curva Juros'!$A$7:$A$73,1))) *
(INDEX('Curva Juros'!$B$7:$B$73,MATCH(C13878,'Curva Juros'!$A$7:$A$73,1)+1) -
INDEX('Curva Juros'!$B$7:$B$73,MATCH(C13878,'Curva Juros'!$A$7:$A$73,1))) /
(INDEX('Curva Juros'!$A$7:$A$73,MATCH(C13878,'Curva Juros'!$A$7:$A$73,1)+1) -
INDEX('Curva Juros'!$A$7:$A$73,MATCH(C13878,'Curva Juros'!$A$7:$A$73,1)))</f>
        <v>9.1307336507936512</v>
      </c>
      <c r="F13878" s="24">
        <f t="shared" si="216"/>
        <v>3.2226634920634878E-3</v>
      </c>
      <c r="G13878" s="24"/>
    </row>
    <row r="13879" spans="1:7" x14ac:dyDescent="0.25">
      <c r="A13879" s="3" t="s">
        <v>294</v>
      </c>
      <c r="B13879" s="4">
        <v>45821</v>
      </c>
      <c r="C13879" s="5">
        <v>182.45</v>
      </c>
      <c r="D13879" s="19">
        <v>9.6004000000000006E-2</v>
      </c>
      <c r="E13879" s="35" cm="1">
        <f t="array" ref="E13879">INDEX('Curva Juros'!$B$7:$B$73,MATCH(C13879,'Curva Juros'!$A$7:$A$73,1)) +
(C13879-INDEX('Curva Juros'!$A$7:$A$73,MATCH(C13879,'Curva Juros'!$A$7:$A$73,1))) *
(INDEX('Curva Juros'!$B$7:$B$73,MATCH(C13879,'Curva Juros'!$A$7:$A$73,1)+1) -
INDEX('Curva Juros'!$B$7:$B$73,MATCH(C13879,'Curva Juros'!$A$7:$A$73,1))) /
(INDEX('Curva Juros'!$A$7:$A$73,MATCH(C13879,'Curva Juros'!$A$7:$A$73,1)+1) -
INDEX('Curva Juros'!$A$7:$A$73,MATCH(C13879,'Curva Juros'!$A$7:$A$73,1)))</f>
        <v>9.1763539682539683</v>
      </c>
      <c r="F13879" s="24">
        <f t="shared" si="216"/>
        <v>4.2404603174603234E-3</v>
      </c>
      <c r="G13879" s="24"/>
    </row>
    <row r="13880" spans="1:7" x14ac:dyDescent="0.25">
      <c r="A13880" s="6" t="s">
        <v>294</v>
      </c>
      <c r="B13880" s="7">
        <v>45828</v>
      </c>
      <c r="C13880" s="8">
        <v>178.45</v>
      </c>
      <c r="D13880" s="20">
        <v>9.6123E-2</v>
      </c>
      <c r="E13880" s="35" cm="1">
        <f t="array" ref="E13880">INDEX('Curva Juros'!$B$7:$B$73,MATCH(C13880,'Curva Juros'!$A$7:$A$73,1)) +
(C13880-INDEX('Curva Juros'!$A$7:$A$73,MATCH(C13880,'Curva Juros'!$A$7:$A$73,1))) *
(INDEX('Curva Juros'!$B$7:$B$73,MATCH(C13880,'Curva Juros'!$A$7:$A$73,1)+1) -
INDEX('Curva Juros'!$B$7:$B$73,MATCH(C13880,'Curva Juros'!$A$7:$A$73,1))) /
(INDEX('Curva Juros'!$A$7:$A$73,MATCH(C13880,'Curva Juros'!$A$7:$A$73,1)+1) -
INDEX('Curva Juros'!$A$7:$A$73,MATCH(C13880,'Curva Juros'!$A$7:$A$73,1)))</f>
        <v>9.2124174603174609</v>
      </c>
      <c r="F13880" s="24">
        <f t="shared" si="216"/>
        <v>3.9988253968253895E-3</v>
      </c>
      <c r="G13880" s="24"/>
    </row>
    <row r="13881" spans="1:7" x14ac:dyDescent="0.25">
      <c r="A13881" s="3" t="s">
        <v>294</v>
      </c>
      <c r="B13881" s="4">
        <v>45835</v>
      </c>
      <c r="C13881" s="5">
        <v>173.42</v>
      </c>
      <c r="D13881" s="19">
        <v>9.6770999999999996E-2</v>
      </c>
      <c r="E13881" s="35" cm="1">
        <f t="array" ref="E13881">INDEX('Curva Juros'!$B$7:$B$73,MATCH(C13881,'Curva Juros'!$A$7:$A$73,1)) +
(C13881-INDEX('Curva Juros'!$A$7:$A$73,MATCH(C13881,'Curva Juros'!$A$7:$A$73,1))) *
(INDEX('Curva Juros'!$B$7:$B$73,MATCH(C13881,'Curva Juros'!$A$7:$A$73,1)+1) -
INDEX('Curva Juros'!$B$7:$B$73,MATCH(C13881,'Curva Juros'!$A$7:$A$73,1))) /
(INDEX('Curva Juros'!$A$7:$A$73,MATCH(C13881,'Curva Juros'!$A$7:$A$73,1)+1) -
INDEX('Curva Juros'!$A$7:$A$73,MATCH(C13881,'Curva Juros'!$A$7:$A$73,1)))</f>
        <v>9.2577673015873021</v>
      </c>
      <c r="F13881" s="24">
        <f t="shared" si="216"/>
        <v>4.1933269841269716E-3</v>
      </c>
      <c r="G13881" s="24"/>
    </row>
    <row r="13882" spans="1:7" x14ac:dyDescent="0.25">
      <c r="A13882" s="6" t="s">
        <v>294</v>
      </c>
      <c r="B13882" s="7">
        <v>45842</v>
      </c>
      <c r="C13882" s="8">
        <v>168.41</v>
      </c>
      <c r="D13882" s="20">
        <v>9.7161999999999998E-2</v>
      </c>
      <c r="E13882" s="35" cm="1">
        <f t="array" ref="E13882">INDEX('Curva Juros'!$B$7:$B$73,MATCH(C13882,'Curva Juros'!$A$7:$A$73,1)) +
(C13882-INDEX('Curva Juros'!$A$7:$A$73,MATCH(C13882,'Curva Juros'!$A$7:$A$73,1))) *
(INDEX('Curva Juros'!$B$7:$B$73,MATCH(C13882,'Curva Juros'!$A$7:$A$73,1)+1) -
INDEX('Curva Juros'!$B$7:$B$73,MATCH(C13882,'Curva Juros'!$A$7:$A$73,1))) /
(INDEX('Curva Juros'!$A$7:$A$73,MATCH(C13882,'Curva Juros'!$A$7:$A$73,1)+1) -
INDEX('Curva Juros'!$A$7:$A$73,MATCH(C13882,'Curva Juros'!$A$7:$A$73,1)))</f>
        <v>9.3029368253968254</v>
      </c>
      <c r="F13882" s="24">
        <f t="shared" si="216"/>
        <v>4.132631746031748E-3</v>
      </c>
      <c r="G13882" s="24"/>
    </row>
    <row r="13883" spans="1:7" x14ac:dyDescent="0.25">
      <c r="A13883" s="3" t="s">
        <v>294</v>
      </c>
      <c r="B13883" s="4">
        <v>45849</v>
      </c>
      <c r="C13883" s="5">
        <v>163.31</v>
      </c>
      <c r="D13883" s="19">
        <v>9.9602999999999997E-2</v>
      </c>
      <c r="E13883" s="35" cm="1">
        <f t="array" ref="E13883">INDEX('Curva Juros'!$B$7:$B$73,MATCH(C13883,'Curva Juros'!$A$7:$A$73,1)) +
(C13883-INDEX('Curva Juros'!$A$7:$A$73,MATCH(C13883,'Curva Juros'!$A$7:$A$73,1))) *
(INDEX('Curva Juros'!$B$7:$B$73,MATCH(C13883,'Curva Juros'!$A$7:$A$73,1)+1) -
INDEX('Curva Juros'!$B$7:$B$73,MATCH(C13883,'Curva Juros'!$A$7:$A$73,1))) /
(INDEX('Curva Juros'!$A$7:$A$73,MATCH(C13883,'Curva Juros'!$A$7:$A$73,1)+1) -
INDEX('Curva Juros'!$A$7:$A$73,MATCH(C13883,'Curva Juros'!$A$7:$A$73,1)))</f>
        <v>9.3489177777777783</v>
      </c>
      <c r="F13883" s="24">
        <f t="shared" si="216"/>
        <v>6.1138222222222177E-3</v>
      </c>
      <c r="G13883" s="24"/>
    </row>
    <row r="13884" spans="1:7" x14ac:dyDescent="0.25">
      <c r="A13884" s="6" t="s">
        <v>294</v>
      </c>
      <c r="B13884" s="7">
        <v>45856</v>
      </c>
      <c r="C13884" s="8">
        <v>158.28</v>
      </c>
      <c r="D13884" s="20">
        <v>0.100485</v>
      </c>
      <c r="E13884" s="35" cm="1">
        <f t="array" ref="E13884">INDEX('Curva Juros'!$B$7:$B$73,MATCH(C13884,'Curva Juros'!$A$7:$A$73,1)) +
(C13884-INDEX('Curva Juros'!$A$7:$A$73,MATCH(C13884,'Curva Juros'!$A$7:$A$73,1))) *
(INDEX('Curva Juros'!$B$7:$B$73,MATCH(C13884,'Curva Juros'!$A$7:$A$73,1)+1) -
INDEX('Curva Juros'!$B$7:$B$73,MATCH(C13884,'Curva Juros'!$A$7:$A$73,1))) /
(INDEX('Curva Juros'!$A$7:$A$73,MATCH(C13884,'Curva Juros'!$A$7:$A$73,1)+1) -
INDEX('Curva Juros'!$A$7:$A$73,MATCH(C13884,'Curva Juros'!$A$7:$A$73,1)))</f>
        <v>9.3942676190476195</v>
      </c>
      <c r="F13884" s="24">
        <f t="shared" si="216"/>
        <v>6.5423238095238118E-3</v>
      </c>
      <c r="G13884" s="24"/>
    </row>
    <row r="13885" spans="1:7" x14ac:dyDescent="0.25">
      <c r="A13885" s="3" t="s">
        <v>294</v>
      </c>
      <c r="B13885" s="4">
        <v>45863</v>
      </c>
      <c r="C13885" s="5">
        <v>153.30000000000001</v>
      </c>
      <c r="D13885" s="19">
        <v>0.100059</v>
      </c>
      <c r="E13885" s="35" cm="1">
        <f t="array" ref="E13885">INDEX('Curva Juros'!$B$7:$B$73,MATCH(C13885,'Curva Juros'!$A$7:$A$73,1)) +
(C13885-INDEX('Curva Juros'!$A$7:$A$73,MATCH(C13885,'Curva Juros'!$A$7:$A$73,1))) *
(INDEX('Curva Juros'!$B$7:$B$73,MATCH(C13885,'Curva Juros'!$A$7:$A$73,1)+1) -
INDEX('Curva Juros'!$B$7:$B$73,MATCH(C13885,'Curva Juros'!$A$7:$A$73,1))) /
(INDEX('Curva Juros'!$A$7:$A$73,MATCH(C13885,'Curva Juros'!$A$7:$A$73,1)+1) -
INDEX('Curva Juros'!$A$7:$A$73,MATCH(C13885,'Curva Juros'!$A$7:$A$73,1)))</f>
        <v>9.4391666666666669</v>
      </c>
      <c r="F13885" s="24">
        <f t="shared" si="216"/>
        <v>5.6673333333333298E-3</v>
      </c>
      <c r="G13885" s="24"/>
    </row>
    <row r="13886" spans="1:7" x14ac:dyDescent="0.25">
      <c r="A13886" s="6" t="s">
        <v>294</v>
      </c>
      <c r="B13886" s="7">
        <v>45870</v>
      </c>
      <c r="C13886" s="8">
        <v>148.29</v>
      </c>
      <c r="D13886" s="20">
        <v>0.100332</v>
      </c>
      <c r="E13886" s="35" cm="1">
        <f t="array" ref="E13886">INDEX('Curva Juros'!$B$7:$B$73,MATCH(C13886,'Curva Juros'!$A$7:$A$73,1)) +
(C13886-INDEX('Curva Juros'!$A$7:$A$73,MATCH(C13886,'Curva Juros'!$A$7:$A$73,1))) *
(INDEX('Curva Juros'!$B$7:$B$73,MATCH(C13886,'Curva Juros'!$A$7:$A$73,1)+1) -
INDEX('Curva Juros'!$B$7:$B$73,MATCH(C13886,'Curva Juros'!$A$7:$A$73,1))) /
(INDEX('Curva Juros'!$A$7:$A$73,MATCH(C13886,'Curva Juros'!$A$7:$A$73,1)+1) -
INDEX('Curva Juros'!$A$7:$A$73,MATCH(C13886,'Curva Juros'!$A$7:$A$73,1)))</f>
        <v>9.4843361904761903</v>
      </c>
      <c r="F13886" s="24">
        <f t="shared" si="216"/>
        <v>5.4886380952380992E-3</v>
      </c>
      <c r="G13886" s="24"/>
    </row>
    <row r="13887" spans="1:7" x14ac:dyDescent="0.25">
      <c r="A13887" s="3" t="s">
        <v>294</v>
      </c>
      <c r="B13887" s="4">
        <v>45877</v>
      </c>
      <c r="C13887" s="5">
        <v>143.28</v>
      </c>
      <c r="D13887" s="19">
        <v>0.10059</v>
      </c>
      <c r="E13887" s="35" cm="1">
        <f t="array" ref="E13887">INDEX('Curva Juros'!$B$7:$B$73,MATCH(C13887,'Curva Juros'!$A$7:$A$73,1)) +
(C13887-INDEX('Curva Juros'!$A$7:$A$73,MATCH(C13887,'Curva Juros'!$A$7:$A$73,1))) *
(INDEX('Curva Juros'!$B$7:$B$73,MATCH(C13887,'Curva Juros'!$A$7:$A$73,1)+1) -
INDEX('Curva Juros'!$B$7:$B$73,MATCH(C13887,'Curva Juros'!$A$7:$A$73,1))) /
(INDEX('Curva Juros'!$A$7:$A$73,MATCH(C13887,'Curva Juros'!$A$7:$A$73,1)+1) -
INDEX('Curva Juros'!$A$7:$A$73,MATCH(C13887,'Curva Juros'!$A$7:$A$73,1)))</f>
        <v>9.5295057142857136</v>
      </c>
      <c r="F13887" s="24">
        <f t="shared" si="216"/>
        <v>5.2949428571428675E-3</v>
      </c>
      <c r="G13887" s="24"/>
    </row>
    <row r="13888" spans="1:7" x14ac:dyDescent="0.25">
      <c r="A13888" s="6" t="s">
        <v>294</v>
      </c>
      <c r="B13888" s="7">
        <v>45884</v>
      </c>
      <c r="C13888" s="8">
        <v>138.28</v>
      </c>
      <c r="D13888" s="20">
        <v>0.100374</v>
      </c>
      <c r="E13888" s="35" cm="1">
        <f t="array" ref="E13888">INDEX('Curva Juros'!$B$7:$B$73,MATCH(C13888,'Curva Juros'!$A$7:$A$73,1)) +
(C13888-INDEX('Curva Juros'!$A$7:$A$73,MATCH(C13888,'Curva Juros'!$A$7:$A$73,1))) *
(INDEX('Curva Juros'!$B$7:$B$73,MATCH(C13888,'Curva Juros'!$A$7:$A$73,1)+1) -
INDEX('Curva Juros'!$B$7:$B$73,MATCH(C13888,'Curva Juros'!$A$7:$A$73,1))) /
(INDEX('Curva Juros'!$A$7:$A$73,MATCH(C13888,'Curva Juros'!$A$7:$A$73,1)+1) -
INDEX('Curva Juros'!$A$7:$A$73,MATCH(C13888,'Curva Juros'!$A$7:$A$73,1)))</f>
        <v>9.5745850793650789</v>
      </c>
      <c r="F13888" s="24">
        <f t="shared" si="216"/>
        <v>4.6281492063492136E-3</v>
      </c>
      <c r="G13888" s="24"/>
    </row>
    <row r="13889" spans="1:7" x14ac:dyDescent="0.25">
      <c r="A13889" s="3" t="s">
        <v>294</v>
      </c>
      <c r="B13889" s="4">
        <v>45891</v>
      </c>
      <c r="C13889" s="5">
        <v>133.28</v>
      </c>
      <c r="D13889" s="19">
        <v>0.100505</v>
      </c>
      <c r="E13889" s="35" cm="1">
        <f t="array" ref="E13889">INDEX('Curva Juros'!$B$7:$B$73,MATCH(C13889,'Curva Juros'!$A$7:$A$73,1)) +
(C13889-INDEX('Curva Juros'!$A$7:$A$73,MATCH(C13889,'Curva Juros'!$A$7:$A$73,1))) *
(INDEX('Curva Juros'!$B$7:$B$73,MATCH(C13889,'Curva Juros'!$A$7:$A$73,1)+1) -
INDEX('Curva Juros'!$B$7:$B$73,MATCH(C13889,'Curva Juros'!$A$7:$A$73,1))) /
(INDEX('Curva Juros'!$A$7:$A$73,MATCH(C13889,'Curva Juros'!$A$7:$A$73,1)+1) -
INDEX('Curva Juros'!$A$7:$A$73,MATCH(C13889,'Curva Juros'!$A$7:$A$73,1)))</f>
        <v>9.6196644444444441</v>
      </c>
      <c r="F13889" s="24">
        <f t="shared" si="216"/>
        <v>4.3083555555555597E-3</v>
      </c>
      <c r="G13889" s="24"/>
    </row>
    <row r="13890" spans="1:7" x14ac:dyDescent="0.25">
      <c r="A13890" s="6" t="s">
        <v>294</v>
      </c>
      <c r="B13890" s="7">
        <v>45898</v>
      </c>
      <c r="C13890" s="8">
        <v>128.4</v>
      </c>
      <c r="D13890" s="20">
        <v>9.7431000000000004E-2</v>
      </c>
      <c r="E13890" s="35" cm="1">
        <f t="array" ref="E13890">INDEX('Curva Juros'!$B$7:$B$73,MATCH(C13890,'Curva Juros'!$A$7:$A$73,1)) +
(C13890-INDEX('Curva Juros'!$A$7:$A$73,MATCH(C13890,'Curva Juros'!$A$7:$A$73,1))) *
(INDEX('Curva Juros'!$B$7:$B$73,MATCH(C13890,'Curva Juros'!$A$7:$A$73,1)+1) -
INDEX('Curva Juros'!$B$7:$B$73,MATCH(C13890,'Curva Juros'!$A$7:$A$73,1))) /
(INDEX('Curva Juros'!$A$7:$A$73,MATCH(C13890,'Curva Juros'!$A$7:$A$73,1)+1) -
INDEX('Curva Juros'!$A$7:$A$73,MATCH(C13890,'Curva Juros'!$A$7:$A$73,1)))</f>
        <v>9.6636619047619039</v>
      </c>
      <c r="F13890" s="24">
        <f t="shared" si="216"/>
        <v>7.9438095238096307E-4</v>
      </c>
      <c r="G13890" s="24"/>
    </row>
    <row r="13891" spans="1:7" x14ac:dyDescent="0.25">
      <c r="A13891" s="3" t="s">
        <v>294</v>
      </c>
      <c r="B13891" s="4">
        <v>45905</v>
      </c>
      <c r="C13891" s="5">
        <v>123.42</v>
      </c>
      <c r="D13891" s="19">
        <v>9.6878000000000006E-2</v>
      </c>
      <c r="E13891" s="35" t="e" cm="1">
        <f t="array" ref="E13891">INDEX('Curva Juros'!$B$7:$B$73,MATCH(C13891,'Curva Juros'!$A$7:$A$73,1)) +
(C13891-INDEX('Curva Juros'!$A$7:$A$73,MATCH(C13891,'Curva Juros'!$A$7:$A$73,1))) *
(INDEX('Curva Juros'!$B$7:$B$73,MATCH(C13891,'Curva Juros'!$A$7:$A$73,1)+1) -
INDEX('Curva Juros'!$B$7:$B$73,MATCH(C13891,'Curva Juros'!$A$7:$A$73,1))) /
(INDEX('Curva Juros'!$A$7:$A$73,MATCH(C13891,'Curva Juros'!$A$7:$A$73,1)+1) -
INDEX('Curva Juros'!$A$7:$A$73,MATCH(C13891,'Curva Juros'!$A$7:$A$73,1)))</f>
        <v>#N/A</v>
      </c>
      <c r="F13891" s="24" t="e">
        <f t="shared" ref="F13891:F13954" si="217">D13891-E13891/100</f>
        <v>#N/A</v>
      </c>
      <c r="G13891" s="24"/>
    </row>
    <row r="13892" spans="1:7" x14ac:dyDescent="0.25">
      <c r="A13892" s="6" t="s">
        <v>294</v>
      </c>
      <c r="B13892" s="7">
        <v>45912</v>
      </c>
      <c r="C13892" s="8">
        <v>118.59</v>
      </c>
      <c r="D13892" s="20">
        <v>9.2226000000000002E-2</v>
      </c>
      <c r="E13892" s="35" t="e" cm="1">
        <f t="array" ref="E13892">INDEX('Curva Juros'!$B$7:$B$73,MATCH(C13892,'Curva Juros'!$A$7:$A$73,1)) +
(C13892-INDEX('Curva Juros'!$A$7:$A$73,MATCH(C13892,'Curva Juros'!$A$7:$A$73,1))) *
(INDEX('Curva Juros'!$B$7:$B$73,MATCH(C13892,'Curva Juros'!$A$7:$A$73,1)+1) -
INDEX('Curva Juros'!$B$7:$B$73,MATCH(C13892,'Curva Juros'!$A$7:$A$73,1))) /
(INDEX('Curva Juros'!$A$7:$A$73,MATCH(C13892,'Curva Juros'!$A$7:$A$73,1)+1) -
INDEX('Curva Juros'!$A$7:$A$73,MATCH(C13892,'Curva Juros'!$A$7:$A$73,1)))</f>
        <v>#N/A</v>
      </c>
      <c r="F13892" s="24" t="e">
        <f t="shared" si="217"/>
        <v>#N/A</v>
      </c>
      <c r="G13892" s="24"/>
    </row>
    <row r="13893" spans="1:7" x14ac:dyDescent="0.25">
      <c r="A13893" s="3" t="s">
        <v>294</v>
      </c>
      <c r="B13893" s="4">
        <v>45919</v>
      </c>
      <c r="C13893" s="5">
        <v>181.54</v>
      </c>
      <c r="D13893" s="19">
        <v>9.4159999999999994E-2</v>
      </c>
      <c r="E13893" s="35" cm="1">
        <f t="array" ref="E13893">INDEX('Curva Juros'!$B$7:$B$73,MATCH(C13893,'Curva Juros'!$A$7:$A$73,1)) +
(C13893-INDEX('Curva Juros'!$A$7:$A$73,MATCH(C13893,'Curva Juros'!$A$7:$A$73,1))) *
(INDEX('Curva Juros'!$B$7:$B$73,MATCH(C13893,'Curva Juros'!$A$7:$A$73,1)+1) -
INDEX('Curva Juros'!$B$7:$B$73,MATCH(C13893,'Curva Juros'!$A$7:$A$73,1))) /
(INDEX('Curva Juros'!$A$7:$A$73,MATCH(C13893,'Curva Juros'!$A$7:$A$73,1)+1) -
INDEX('Curva Juros'!$A$7:$A$73,MATCH(C13893,'Curva Juros'!$A$7:$A$73,1)))</f>
        <v>9.1845584126984132</v>
      </c>
      <c r="F13893" s="24">
        <f t="shared" si="217"/>
        <v>2.3144158730158682E-3</v>
      </c>
      <c r="G13893" s="24"/>
    </row>
    <row r="13894" spans="1:7" x14ac:dyDescent="0.25">
      <c r="A13894" s="6" t="s">
        <v>294</v>
      </c>
      <c r="B13894" s="7">
        <v>45926</v>
      </c>
      <c r="C13894" s="8">
        <v>176.56</v>
      </c>
      <c r="D13894" s="20">
        <v>9.3015E-2</v>
      </c>
      <c r="E13894" s="35" cm="1">
        <f t="array" ref="E13894">INDEX('Curva Juros'!$B$7:$B$73,MATCH(C13894,'Curva Juros'!$A$7:$A$73,1)) +
(C13894-INDEX('Curva Juros'!$A$7:$A$73,MATCH(C13894,'Curva Juros'!$A$7:$A$73,1))) *
(INDEX('Curva Juros'!$B$7:$B$73,MATCH(C13894,'Curva Juros'!$A$7:$A$73,1)+1) -
INDEX('Curva Juros'!$B$7:$B$73,MATCH(C13894,'Curva Juros'!$A$7:$A$73,1))) /
(INDEX('Curva Juros'!$A$7:$A$73,MATCH(C13894,'Curva Juros'!$A$7:$A$73,1)+1) -
INDEX('Curva Juros'!$A$7:$A$73,MATCH(C13894,'Curva Juros'!$A$7:$A$73,1)))</f>
        <v>9.2294574603174606</v>
      </c>
      <c r="F13894" s="24">
        <f t="shared" si="217"/>
        <v>7.2042539682538875E-4</v>
      </c>
      <c r="G13894" s="24"/>
    </row>
    <row r="13895" spans="1:7" x14ac:dyDescent="0.25">
      <c r="A13895" s="3" t="s">
        <v>294</v>
      </c>
      <c r="B13895" s="4">
        <v>45933</v>
      </c>
      <c r="C13895" s="5">
        <v>171.54</v>
      </c>
      <c r="D13895" s="19">
        <v>9.4675999999999996E-2</v>
      </c>
      <c r="E13895" s="35" cm="1">
        <f t="array" ref="E13895">INDEX('Curva Juros'!$B$7:$B$73,MATCH(C13895,'Curva Juros'!$A$7:$A$73,1)) +
(C13895-INDEX('Curva Juros'!$A$7:$A$73,MATCH(C13895,'Curva Juros'!$A$7:$A$73,1))) *
(INDEX('Curva Juros'!$B$7:$B$73,MATCH(C13895,'Curva Juros'!$A$7:$A$73,1)+1) -
INDEX('Curva Juros'!$B$7:$B$73,MATCH(C13895,'Curva Juros'!$A$7:$A$73,1))) /
(INDEX('Curva Juros'!$A$7:$A$73,MATCH(C13895,'Curva Juros'!$A$7:$A$73,1)+1) -
INDEX('Curva Juros'!$A$7:$A$73,MATCH(C13895,'Curva Juros'!$A$7:$A$73,1)))</f>
        <v>9.2747171428571438</v>
      </c>
      <c r="F13895" s="24">
        <f t="shared" si="217"/>
        <v>1.9288285714285647E-3</v>
      </c>
      <c r="G13895" s="24"/>
    </row>
    <row r="13896" spans="1:7" x14ac:dyDescent="0.25">
      <c r="A13896" s="6" t="s">
        <v>294</v>
      </c>
      <c r="B13896" s="7">
        <v>45940</v>
      </c>
      <c r="C13896" s="8">
        <v>166.53</v>
      </c>
      <c r="D13896" s="20">
        <v>9.4960000000000003E-2</v>
      </c>
      <c r="E13896" s="35" cm="1">
        <f t="array" ref="E13896">INDEX('Curva Juros'!$B$7:$B$73,MATCH(C13896,'Curva Juros'!$A$7:$A$73,1)) +
(C13896-INDEX('Curva Juros'!$A$7:$A$73,MATCH(C13896,'Curva Juros'!$A$7:$A$73,1))) *
(INDEX('Curva Juros'!$B$7:$B$73,MATCH(C13896,'Curva Juros'!$A$7:$A$73,1)+1) -
INDEX('Curva Juros'!$B$7:$B$73,MATCH(C13896,'Curva Juros'!$A$7:$A$73,1))) /
(INDEX('Curva Juros'!$A$7:$A$73,MATCH(C13896,'Curva Juros'!$A$7:$A$73,1)+1) -
INDEX('Curva Juros'!$A$7:$A$73,MATCH(C13896,'Curva Juros'!$A$7:$A$73,1)))</f>
        <v>9.3198866666666671</v>
      </c>
      <c r="F13896" s="24">
        <f t="shared" si="217"/>
        <v>1.7611333333333312E-3</v>
      </c>
      <c r="G13896" s="24"/>
    </row>
    <row r="13897" spans="1:7" x14ac:dyDescent="0.25">
      <c r="A13897" s="3" t="s">
        <v>294</v>
      </c>
      <c r="B13897" s="4">
        <v>45947</v>
      </c>
      <c r="C13897" s="5">
        <v>161.52000000000001</v>
      </c>
      <c r="D13897" s="19">
        <v>9.6166000000000001E-2</v>
      </c>
      <c r="E13897" s="35" cm="1">
        <f t="array" ref="E13897">INDEX('Curva Juros'!$B$7:$B$73,MATCH(C13897,'Curva Juros'!$A$7:$A$73,1)) +
(C13897-INDEX('Curva Juros'!$A$7:$A$73,MATCH(C13897,'Curva Juros'!$A$7:$A$73,1))) *
(INDEX('Curva Juros'!$B$7:$B$73,MATCH(C13897,'Curva Juros'!$A$7:$A$73,1)+1) -
INDEX('Curva Juros'!$B$7:$B$73,MATCH(C13897,'Curva Juros'!$A$7:$A$73,1))) /
(INDEX('Curva Juros'!$A$7:$A$73,MATCH(C13897,'Curva Juros'!$A$7:$A$73,1)+1) -
INDEX('Curva Juros'!$A$7:$A$73,MATCH(C13897,'Curva Juros'!$A$7:$A$73,1)))</f>
        <v>9.3650561904761904</v>
      </c>
      <c r="F13897" s="24">
        <f t="shared" si="217"/>
        <v>2.5154380952381039E-3</v>
      </c>
      <c r="G13897" s="24"/>
    </row>
    <row r="13898" spans="1:7" x14ac:dyDescent="0.25">
      <c r="A13898" s="6" t="s">
        <v>294</v>
      </c>
      <c r="B13898" s="7">
        <v>45954</v>
      </c>
      <c r="C13898" s="8">
        <v>156.5</v>
      </c>
      <c r="D13898" s="20">
        <v>9.7281000000000006E-2</v>
      </c>
      <c r="E13898" s="35" cm="1">
        <f t="array" ref="E13898">INDEX('Curva Juros'!$B$7:$B$73,MATCH(C13898,'Curva Juros'!$A$7:$A$73,1)) +
(C13898-INDEX('Curva Juros'!$A$7:$A$73,MATCH(C13898,'Curva Juros'!$A$7:$A$73,1))) *
(INDEX('Curva Juros'!$B$7:$B$73,MATCH(C13898,'Curva Juros'!$A$7:$A$73,1)+1) -
INDEX('Curva Juros'!$B$7:$B$73,MATCH(C13898,'Curva Juros'!$A$7:$A$73,1))) /
(INDEX('Curva Juros'!$A$7:$A$73,MATCH(C13898,'Curva Juros'!$A$7:$A$73,1)+1) -
INDEX('Curva Juros'!$A$7:$A$73,MATCH(C13898,'Curva Juros'!$A$7:$A$73,1)))</f>
        <v>9.4103158730158736</v>
      </c>
      <c r="F13898" s="24">
        <f t="shared" si="217"/>
        <v>3.177841269841275E-3</v>
      </c>
      <c r="G13898" s="24"/>
    </row>
    <row r="13899" spans="1:7" x14ac:dyDescent="0.25">
      <c r="A13899" s="3" t="s">
        <v>294</v>
      </c>
      <c r="B13899" s="4">
        <v>45961</v>
      </c>
      <c r="C13899" s="5">
        <v>151.5</v>
      </c>
      <c r="D13899" s="19">
        <v>9.6948000000000006E-2</v>
      </c>
      <c r="E13899" s="35" cm="1">
        <f t="array" ref="E13899">INDEX('Curva Juros'!$B$7:$B$73,MATCH(C13899,'Curva Juros'!$A$7:$A$73,1)) +
(C13899-INDEX('Curva Juros'!$A$7:$A$73,MATCH(C13899,'Curva Juros'!$A$7:$A$73,1))) *
(INDEX('Curva Juros'!$B$7:$B$73,MATCH(C13899,'Curva Juros'!$A$7:$A$73,1)+1) -
INDEX('Curva Juros'!$B$7:$B$73,MATCH(C13899,'Curva Juros'!$A$7:$A$73,1))) /
(INDEX('Curva Juros'!$A$7:$A$73,MATCH(C13899,'Curva Juros'!$A$7:$A$73,1)+1) -
INDEX('Curva Juros'!$A$7:$A$73,MATCH(C13899,'Curva Juros'!$A$7:$A$73,1)))</f>
        <v>9.4553952380952389</v>
      </c>
      <c r="F13899" s="24">
        <f t="shared" si="217"/>
        <v>2.3940476190476151E-3</v>
      </c>
      <c r="G13899" s="24"/>
    </row>
    <row r="13900" spans="1:7" x14ac:dyDescent="0.25">
      <c r="A13900" s="6" t="s">
        <v>294</v>
      </c>
      <c r="B13900" s="7">
        <v>45968</v>
      </c>
      <c r="C13900" s="8">
        <v>146.56</v>
      </c>
      <c r="D13900" s="20">
        <v>9.2968999999999996E-2</v>
      </c>
      <c r="E13900" s="35" cm="1">
        <f t="array" ref="E13900">INDEX('Curva Juros'!$B$7:$B$73,MATCH(C13900,'Curva Juros'!$A$7:$A$73,1)) +
(C13900-INDEX('Curva Juros'!$A$7:$A$73,MATCH(C13900,'Curva Juros'!$A$7:$A$73,1))) *
(INDEX('Curva Juros'!$B$7:$B$73,MATCH(C13900,'Curva Juros'!$A$7:$A$73,1)+1) -
INDEX('Curva Juros'!$B$7:$B$73,MATCH(C13900,'Curva Juros'!$A$7:$A$73,1))) /
(INDEX('Curva Juros'!$A$7:$A$73,MATCH(C13900,'Curva Juros'!$A$7:$A$73,1)+1) -
INDEX('Curva Juros'!$A$7:$A$73,MATCH(C13900,'Curva Juros'!$A$7:$A$73,1)))</f>
        <v>9.4999336507936505</v>
      </c>
      <c r="F13900" s="24">
        <f t="shared" si="217"/>
        <v>-2.030336507936506E-3</v>
      </c>
      <c r="G13900" s="24"/>
    </row>
    <row r="13901" spans="1:7" x14ac:dyDescent="0.25">
      <c r="A13901" s="3" t="s">
        <v>294</v>
      </c>
      <c r="B13901" s="4">
        <v>45975</v>
      </c>
      <c r="C13901" s="5">
        <v>141.54</v>
      </c>
      <c r="D13901" s="19">
        <v>9.4478000000000006E-2</v>
      </c>
      <c r="E13901" s="35" cm="1">
        <f t="array" ref="E13901">INDEX('Curva Juros'!$B$7:$B$73,MATCH(C13901,'Curva Juros'!$A$7:$A$73,1)) +
(C13901-INDEX('Curva Juros'!$A$7:$A$73,MATCH(C13901,'Curva Juros'!$A$7:$A$73,1))) *
(INDEX('Curva Juros'!$B$7:$B$73,MATCH(C13901,'Curva Juros'!$A$7:$A$73,1)+1) -
INDEX('Curva Juros'!$B$7:$B$73,MATCH(C13901,'Curva Juros'!$A$7:$A$73,1))) /
(INDEX('Curva Juros'!$A$7:$A$73,MATCH(C13901,'Curva Juros'!$A$7:$A$73,1)+1) -
INDEX('Curva Juros'!$A$7:$A$73,MATCH(C13901,'Curva Juros'!$A$7:$A$73,1)))</f>
        <v>9.5451933333333336</v>
      </c>
      <c r="F13901" s="24">
        <f t="shared" si="217"/>
        <v>-9.7393333333332943E-4</v>
      </c>
      <c r="G13901" s="24"/>
    </row>
    <row r="13902" spans="1:7" x14ac:dyDescent="0.25">
      <c r="A13902" s="6" t="s">
        <v>294</v>
      </c>
      <c r="B13902" s="7">
        <v>45982</v>
      </c>
      <c r="C13902" s="8">
        <v>137.53</v>
      </c>
      <c r="D13902" s="20">
        <v>9.5388000000000001E-2</v>
      </c>
      <c r="E13902" s="35" cm="1">
        <f t="array" ref="E13902">INDEX('Curva Juros'!$B$7:$B$73,MATCH(C13902,'Curva Juros'!$A$7:$A$73,1)) +
(C13902-INDEX('Curva Juros'!$A$7:$A$73,MATCH(C13902,'Curva Juros'!$A$7:$A$73,1))) *
(INDEX('Curva Juros'!$B$7:$B$73,MATCH(C13902,'Curva Juros'!$A$7:$A$73,1)+1) -
INDEX('Curva Juros'!$B$7:$B$73,MATCH(C13902,'Curva Juros'!$A$7:$A$73,1))) /
(INDEX('Curva Juros'!$A$7:$A$73,MATCH(C13902,'Curva Juros'!$A$7:$A$73,1)+1) -
INDEX('Curva Juros'!$A$7:$A$73,MATCH(C13902,'Curva Juros'!$A$7:$A$73,1)))</f>
        <v>9.5813469841269843</v>
      </c>
      <c r="F13902" s="24">
        <f t="shared" si="217"/>
        <v>-4.2546984126984322E-4</v>
      </c>
      <c r="G13902" s="24"/>
    </row>
    <row r="13903" spans="1:7" x14ac:dyDescent="0.25">
      <c r="A13903" s="3" t="s">
        <v>294</v>
      </c>
      <c r="B13903" s="4">
        <v>45989</v>
      </c>
      <c r="C13903" s="5">
        <v>132.58000000000001</v>
      </c>
      <c r="D13903" s="19">
        <v>9.1566999999999996E-2</v>
      </c>
      <c r="E13903" s="35" cm="1">
        <f t="array" ref="E13903">INDEX('Curva Juros'!$B$7:$B$73,MATCH(C13903,'Curva Juros'!$A$7:$A$73,1)) +
(C13903-INDEX('Curva Juros'!$A$7:$A$73,MATCH(C13903,'Curva Juros'!$A$7:$A$73,1))) *
(INDEX('Curva Juros'!$B$7:$B$73,MATCH(C13903,'Curva Juros'!$A$7:$A$73,1)+1) -
INDEX('Curva Juros'!$B$7:$B$73,MATCH(C13903,'Curva Juros'!$A$7:$A$73,1))) /
(INDEX('Curva Juros'!$A$7:$A$73,MATCH(C13903,'Curva Juros'!$A$7:$A$73,1)+1) -
INDEX('Curva Juros'!$A$7:$A$73,MATCH(C13903,'Curva Juros'!$A$7:$A$73,1)))</f>
        <v>9.6259755555555557</v>
      </c>
      <c r="F13903" s="24">
        <f t="shared" si="217"/>
        <v>-4.6927555555555667E-3</v>
      </c>
      <c r="G13903" s="24"/>
    </row>
    <row r="13904" spans="1:7" x14ac:dyDescent="0.25">
      <c r="A13904" s="6" t="s">
        <v>294</v>
      </c>
      <c r="B13904" s="7">
        <v>45996</v>
      </c>
      <c r="C13904" s="8">
        <v>127.51</v>
      </c>
      <c r="D13904" s="20">
        <v>9.6528000000000003E-2</v>
      </c>
      <c r="E13904" s="35" cm="1">
        <f t="array" ref="E13904">INDEX('Curva Juros'!$B$7:$B$73,MATCH(C13904,'Curva Juros'!$A$7:$A$73,1)) +
(C13904-INDEX('Curva Juros'!$A$7:$A$73,MATCH(C13904,'Curva Juros'!$A$7:$A$73,1))) *
(INDEX('Curva Juros'!$B$7:$B$73,MATCH(C13904,'Curva Juros'!$A$7:$A$73,1)+1) -
INDEX('Curva Juros'!$B$7:$B$73,MATCH(C13904,'Curva Juros'!$A$7:$A$73,1))) /
(INDEX('Curva Juros'!$A$7:$A$73,MATCH(C13904,'Curva Juros'!$A$7:$A$73,1)+1) -
INDEX('Curva Juros'!$A$7:$A$73,MATCH(C13904,'Curva Juros'!$A$7:$A$73,1)))</f>
        <v>9.6716860317460309</v>
      </c>
      <c r="F13904" s="24">
        <f t="shared" si="217"/>
        <v>-1.8886031746030707E-4</v>
      </c>
      <c r="G13904" s="24"/>
    </row>
    <row r="13905" spans="1:7" x14ac:dyDescent="0.25">
      <c r="A13905" s="3" t="s">
        <v>294</v>
      </c>
      <c r="B13905" s="4">
        <v>46003</v>
      </c>
      <c r="C13905" s="5">
        <v>122.52</v>
      </c>
      <c r="D13905" s="19">
        <v>9.5985000000000001E-2</v>
      </c>
      <c r="E13905" s="35" t="e" cm="1">
        <f t="array" ref="E13905">INDEX('Curva Juros'!$B$7:$B$73,MATCH(C13905,'Curva Juros'!$A$7:$A$73,1)) +
(C13905-INDEX('Curva Juros'!$A$7:$A$73,MATCH(C13905,'Curva Juros'!$A$7:$A$73,1))) *
(INDEX('Curva Juros'!$B$7:$B$73,MATCH(C13905,'Curva Juros'!$A$7:$A$73,1)+1) -
INDEX('Curva Juros'!$B$7:$B$73,MATCH(C13905,'Curva Juros'!$A$7:$A$73,1))) /
(INDEX('Curva Juros'!$A$7:$A$73,MATCH(C13905,'Curva Juros'!$A$7:$A$73,1)+1) -
INDEX('Curva Juros'!$A$7:$A$73,MATCH(C13905,'Curva Juros'!$A$7:$A$73,1)))</f>
        <v>#N/A</v>
      </c>
      <c r="F13905" s="24" t="e">
        <f t="shared" si="217"/>
        <v>#N/A</v>
      </c>
      <c r="G13905" s="24"/>
    </row>
    <row r="13906" spans="1:7" x14ac:dyDescent="0.25">
      <c r="A13906" s="6" t="s">
        <v>294</v>
      </c>
      <c r="B13906" s="7">
        <v>46010</v>
      </c>
      <c r="C13906" s="8">
        <v>117.6</v>
      </c>
      <c r="D13906" s="20">
        <v>9.0182999999999999E-2</v>
      </c>
      <c r="E13906" s="35" t="e" cm="1">
        <f t="array" ref="E13906">INDEX('Curva Juros'!$B$7:$B$73,MATCH(C13906,'Curva Juros'!$A$7:$A$73,1)) +
(C13906-INDEX('Curva Juros'!$A$7:$A$73,MATCH(C13906,'Curva Juros'!$A$7:$A$73,1))) *
(INDEX('Curva Juros'!$B$7:$B$73,MATCH(C13906,'Curva Juros'!$A$7:$A$73,1)+1) -
INDEX('Curva Juros'!$B$7:$B$73,MATCH(C13906,'Curva Juros'!$A$7:$A$73,1))) /
(INDEX('Curva Juros'!$A$7:$A$73,MATCH(C13906,'Curva Juros'!$A$7:$A$73,1)+1) -
INDEX('Curva Juros'!$A$7:$A$73,MATCH(C13906,'Curva Juros'!$A$7:$A$73,1)))</f>
        <v>#N/A</v>
      </c>
      <c r="F13906" s="24" t="e">
        <f t="shared" si="217"/>
        <v>#N/A</v>
      </c>
      <c r="G13906" s="24"/>
    </row>
    <row r="13907" spans="1:7" x14ac:dyDescent="0.25">
      <c r="A13907" s="3" t="s">
        <v>294</v>
      </c>
      <c r="B13907" s="4">
        <v>46017</v>
      </c>
      <c r="C13907" s="5">
        <v>113.52</v>
      </c>
      <c r="D13907" s="19">
        <v>9.5943000000000001E-2</v>
      </c>
      <c r="E13907" s="35" t="e" cm="1">
        <f t="array" ref="E13907">INDEX('Curva Juros'!$B$7:$B$73,MATCH(C13907,'Curva Juros'!$A$7:$A$73,1)) +
(C13907-INDEX('Curva Juros'!$A$7:$A$73,MATCH(C13907,'Curva Juros'!$A$7:$A$73,1))) *
(INDEX('Curva Juros'!$B$7:$B$73,MATCH(C13907,'Curva Juros'!$A$7:$A$73,1)+1) -
INDEX('Curva Juros'!$B$7:$B$73,MATCH(C13907,'Curva Juros'!$A$7:$A$73,1))) /
(INDEX('Curva Juros'!$A$7:$A$73,MATCH(C13907,'Curva Juros'!$A$7:$A$73,1)+1) -
INDEX('Curva Juros'!$A$7:$A$73,MATCH(C13907,'Curva Juros'!$A$7:$A$73,1)))</f>
        <v>#N/A</v>
      </c>
      <c r="F13907" s="24" t="e">
        <f t="shared" si="217"/>
        <v>#N/A</v>
      </c>
      <c r="G13907" s="24"/>
    </row>
    <row r="13908" spans="1:7" x14ac:dyDescent="0.25">
      <c r="A13908" s="6" t="s">
        <v>294</v>
      </c>
      <c r="B13908" s="7">
        <v>46024</v>
      </c>
      <c r="C13908" s="8">
        <v>109.51</v>
      </c>
      <c r="D13908" s="20">
        <v>9.6384999999999998E-2</v>
      </c>
      <c r="E13908" s="35" t="e" cm="1">
        <f t="array" ref="E13908">INDEX('Curva Juros'!$B$7:$B$73,MATCH(C13908,'Curva Juros'!$A$7:$A$73,1)) +
(C13908-INDEX('Curva Juros'!$A$7:$A$73,MATCH(C13908,'Curva Juros'!$A$7:$A$73,1))) *
(INDEX('Curva Juros'!$B$7:$B$73,MATCH(C13908,'Curva Juros'!$A$7:$A$73,1)+1) -
INDEX('Curva Juros'!$B$7:$B$73,MATCH(C13908,'Curva Juros'!$A$7:$A$73,1))) /
(INDEX('Curva Juros'!$A$7:$A$73,MATCH(C13908,'Curva Juros'!$A$7:$A$73,1)+1) -
INDEX('Curva Juros'!$A$7:$A$73,MATCH(C13908,'Curva Juros'!$A$7:$A$73,1)))</f>
        <v>#N/A</v>
      </c>
      <c r="F13908" s="24" t="e">
        <f t="shared" si="217"/>
        <v>#N/A</v>
      </c>
      <c r="G13908" s="24"/>
    </row>
    <row r="13909" spans="1:7" x14ac:dyDescent="0.25">
      <c r="A13909" s="3" t="s">
        <v>294</v>
      </c>
      <c r="B13909" s="4">
        <v>46031</v>
      </c>
      <c r="C13909" s="5">
        <v>104.53</v>
      </c>
      <c r="D13909" s="19">
        <v>9.4811999999999994E-2</v>
      </c>
      <c r="E13909" s="35" t="e" cm="1">
        <f t="array" ref="E13909">INDEX('Curva Juros'!$B$7:$B$73,MATCH(C13909,'Curva Juros'!$A$7:$A$73,1)) +
(C13909-INDEX('Curva Juros'!$A$7:$A$73,MATCH(C13909,'Curva Juros'!$A$7:$A$73,1))) *
(INDEX('Curva Juros'!$B$7:$B$73,MATCH(C13909,'Curva Juros'!$A$7:$A$73,1)+1) -
INDEX('Curva Juros'!$B$7:$B$73,MATCH(C13909,'Curva Juros'!$A$7:$A$73,1))) /
(INDEX('Curva Juros'!$A$7:$A$73,MATCH(C13909,'Curva Juros'!$A$7:$A$73,1)+1) -
INDEX('Curva Juros'!$A$7:$A$73,MATCH(C13909,'Curva Juros'!$A$7:$A$73,1)))</f>
        <v>#N/A</v>
      </c>
      <c r="F13909" s="24" t="e">
        <f t="shared" si="217"/>
        <v>#N/A</v>
      </c>
      <c r="G13909" s="24"/>
    </row>
    <row r="13910" spans="1:7" x14ac:dyDescent="0.25">
      <c r="A13910" s="6" t="s">
        <v>294</v>
      </c>
      <c r="B13910" s="7">
        <v>46038</v>
      </c>
      <c r="C13910" s="8">
        <v>99.5</v>
      </c>
      <c r="D13910" s="20">
        <v>9.6920000000000006E-2</v>
      </c>
      <c r="E13910" s="35" t="e" cm="1">
        <f t="array" ref="E13910">INDEX('Curva Juros'!$B$7:$B$73,MATCH(C13910,'Curva Juros'!$A$7:$A$73,1)) +
(C13910-INDEX('Curva Juros'!$A$7:$A$73,MATCH(C13910,'Curva Juros'!$A$7:$A$73,1))) *
(INDEX('Curva Juros'!$B$7:$B$73,MATCH(C13910,'Curva Juros'!$A$7:$A$73,1)+1) -
INDEX('Curva Juros'!$B$7:$B$73,MATCH(C13910,'Curva Juros'!$A$7:$A$73,1))) /
(INDEX('Curva Juros'!$A$7:$A$73,MATCH(C13910,'Curva Juros'!$A$7:$A$73,1)+1) -
INDEX('Curva Juros'!$A$7:$A$73,MATCH(C13910,'Curva Juros'!$A$7:$A$73,1)))</f>
        <v>#N/A</v>
      </c>
      <c r="F13910" s="24" t="e">
        <f t="shared" si="217"/>
        <v>#N/A</v>
      </c>
      <c r="G13910" s="24"/>
    </row>
    <row r="13911" spans="1:7" x14ac:dyDescent="0.25">
      <c r="A13911" s="3" t="s">
        <v>294</v>
      </c>
      <c r="B13911" s="4">
        <v>46045</v>
      </c>
      <c r="C13911" s="5">
        <v>94.51</v>
      </c>
      <c r="D13911" s="19">
        <v>9.6837999999999994E-2</v>
      </c>
      <c r="E13911" s="35" t="e" cm="1">
        <f t="array" ref="E13911">INDEX('Curva Juros'!$B$7:$B$73,MATCH(C13911,'Curva Juros'!$A$7:$A$73,1)) +
(C13911-INDEX('Curva Juros'!$A$7:$A$73,MATCH(C13911,'Curva Juros'!$A$7:$A$73,1))) *
(INDEX('Curva Juros'!$B$7:$B$73,MATCH(C13911,'Curva Juros'!$A$7:$A$73,1)+1) -
INDEX('Curva Juros'!$B$7:$B$73,MATCH(C13911,'Curva Juros'!$A$7:$A$73,1))) /
(INDEX('Curva Juros'!$A$7:$A$73,MATCH(C13911,'Curva Juros'!$A$7:$A$73,1)+1) -
INDEX('Curva Juros'!$A$7:$A$73,MATCH(C13911,'Curva Juros'!$A$7:$A$73,1)))</f>
        <v>#N/A</v>
      </c>
      <c r="F13911" s="24" t="e">
        <f t="shared" si="217"/>
        <v>#N/A</v>
      </c>
      <c r="G13911" s="24"/>
    </row>
    <row r="13912" spans="1:7" x14ac:dyDescent="0.25">
      <c r="A13912" s="6" t="s">
        <v>294</v>
      </c>
      <c r="B13912" s="7">
        <v>46052</v>
      </c>
      <c r="C13912" s="8">
        <v>89.58</v>
      </c>
      <c r="D13912" s="20">
        <v>9.2011999999999997E-2</v>
      </c>
      <c r="E13912" s="35" t="e" cm="1">
        <f t="array" ref="E13912">INDEX('Curva Juros'!$B$7:$B$73,MATCH(C13912,'Curva Juros'!$A$7:$A$73,1)) +
(C13912-INDEX('Curva Juros'!$A$7:$A$73,MATCH(C13912,'Curva Juros'!$A$7:$A$73,1))) *
(INDEX('Curva Juros'!$B$7:$B$73,MATCH(C13912,'Curva Juros'!$A$7:$A$73,1)+1) -
INDEX('Curva Juros'!$B$7:$B$73,MATCH(C13912,'Curva Juros'!$A$7:$A$73,1))) /
(INDEX('Curva Juros'!$A$7:$A$73,MATCH(C13912,'Curva Juros'!$A$7:$A$73,1)+1) -
INDEX('Curva Juros'!$A$7:$A$73,MATCH(C13912,'Curva Juros'!$A$7:$A$73,1)))</f>
        <v>#N/A</v>
      </c>
      <c r="F13912" s="24" t="e">
        <f t="shared" si="217"/>
        <v>#N/A</v>
      </c>
      <c r="G13912" s="24"/>
    </row>
    <row r="13913" spans="1:7" x14ac:dyDescent="0.25">
      <c r="A13913" s="3" t="s">
        <v>294</v>
      </c>
      <c r="B13913" s="4">
        <v>46059</v>
      </c>
      <c r="C13913" s="5">
        <v>84.57</v>
      </c>
      <c r="D13913" s="19">
        <v>9.2604000000000006E-2</v>
      </c>
      <c r="E13913" s="35" t="e" cm="1">
        <f t="array" ref="E13913">INDEX('Curva Juros'!$B$7:$B$73,MATCH(C13913,'Curva Juros'!$A$7:$A$73,1)) +
(C13913-INDEX('Curva Juros'!$A$7:$A$73,MATCH(C13913,'Curva Juros'!$A$7:$A$73,1))) *
(INDEX('Curva Juros'!$B$7:$B$73,MATCH(C13913,'Curva Juros'!$A$7:$A$73,1)+1) -
INDEX('Curva Juros'!$B$7:$B$73,MATCH(C13913,'Curva Juros'!$A$7:$A$73,1))) /
(INDEX('Curva Juros'!$A$7:$A$73,MATCH(C13913,'Curva Juros'!$A$7:$A$73,1)+1) -
INDEX('Curva Juros'!$A$7:$A$73,MATCH(C13913,'Curva Juros'!$A$7:$A$73,1)))</f>
        <v>#N/A</v>
      </c>
      <c r="F13913" s="24" t="e">
        <f t="shared" si="217"/>
        <v>#N/A</v>
      </c>
      <c r="G13913" s="24"/>
    </row>
    <row r="13914" spans="1:7" x14ac:dyDescent="0.25">
      <c r="A13914" s="6" t="s">
        <v>294</v>
      </c>
      <c r="B13914" s="7">
        <v>46066</v>
      </c>
      <c r="C13914" s="8">
        <v>79.56</v>
      </c>
      <c r="D13914" s="20">
        <v>9.3089000000000005E-2</v>
      </c>
      <c r="E13914" s="35" t="e" cm="1">
        <f t="array" ref="E13914">INDEX('Curva Juros'!$B$7:$B$73,MATCH(C13914,'Curva Juros'!$A$7:$A$73,1)) +
(C13914-INDEX('Curva Juros'!$A$7:$A$73,MATCH(C13914,'Curva Juros'!$A$7:$A$73,1))) *
(INDEX('Curva Juros'!$B$7:$B$73,MATCH(C13914,'Curva Juros'!$A$7:$A$73,1)+1) -
INDEX('Curva Juros'!$B$7:$B$73,MATCH(C13914,'Curva Juros'!$A$7:$A$73,1))) /
(INDEX('Curva Juros'!$A$7:$A$73,MATCH(C13914,'Curva Juros'!$A$7:$A$73,1)+1) -
INDEX('Curva Juros'!$A$7:$A$73,MATCH(C13914,'Curva Juros'!$A$7:$A$73,1)))</f>
        <v>#N/A</v>
      </c>
      <c r="F13914" s="24" t="e">
        <f t="shared" si="217"/>
        <v>#N/A</v>
      </c>
      <c r="G13914" s="24"/>
    </row>
    <row r="13915" spans="1:7" x14ac:dyDescent="0.25">
      <c r="A13915" s="3" t="s">
        <v>294</v>
      </c>
      <c r="B13915" s="4">
        <v>46073</v>
      </c>
      <c r="C13915" s="5">
        <v>76.55</v>
      </c>
      <c r="D13915" s="19">
        <v>9.3951000000000007E-2</v>
      </c>
      <c r="E13915" s="35" t="e" cm="1">
        <f t="array" ref="E13915">INDEX('Curva Juros'!$B$7:$B$73,MATCH(C13915,'Curva Juros'!$A$7:$A$73,1)) +
(C13915-INDEX('Curva Juros'!$A$7:$A$73,MATCH(C13915,'Curva Juros'!$A$7:$A$73,1))) *
(INDEX('Curva Juros'!$B$7:$B$73,MATCH(C13915,'Curva Juros'!$A$7:$A$73,1)+1) -
INDEX('Curva Juros'!$B$7:$B$73,MATCH(C13915,'Curva Juros'!$A$7:$A$73,1))) /
(INDEX('Curva Juros'!$A$7:$A$73,MATCH(C13915,'Curva Juros'!$A$7:$A$73,1)+1) -
INDEX('Curva Juros'!$A$7:$A$73,MATCH(C13915,'Curva Juros'!$A$7:$A$73,1)))</f>
        <v>#N/A</v>
      </c>
      <c r="F13915" s="24" t="e">
        <f t="shared" si="217"/>
        <v>#N/A</v>
      </c>
      <c r="G13915" s="24"/>
    </row>
    <row r="13916" spans="1:7" x14ac:dyDescent="0.25">
      <c r="A13916" s="6" t="s">
        <v>294</v>
      </c>
      <c r="B13916" s="7">
        <v>46080</v>
      </c>
      <c r="C13916" s="8">
        <v>71.510000000000005</v>
      </c>
      <c r="D13916" s="20">
        <v>9.6286999999999998E-2</v>
      </c>
      <c r="E13916" s="35" t="e" cm="1">
        <f t="array" ref="E13916">INDEX('Curva Juros'!$B$7:$B$73,MATCH(C13916,'Curva Juros'!$A$7:$A$73,1)) +
(C13916-INDEX('Curva Juros'!$A$7:$A$73,MATCH(C13916,'Curva Juros'!$A$7:$A$73,1))) *
(INDEX('Curva Juros'!$B$7:$B$73,MATCH(C13916,'Curva Juros'!$A$7:$A$73,1)+1) -
INDEX('Curva Juros'!$B$7:$B$73,MATCH(C13916,'Curva Juros'!$A$7:$A$73,1))) /
(INDEX('Curva Juros'!$A$7:$A$73,MATCH(C13916,'Curva Juros'!$A$7:$A$73,1)+1) -
INDEX('Curva Juros'!$A$7:$A$73,MATCH(C13916,'Curva Juros'!$A$7:$A$73,1)))</f>
        <v>#N/A</v>
      </c>
      <c r="F13916" s="24" t="e">
        <f t="shared" si="217"/>
        <v>#N/A</v>
      </c>
      <c r="G13916" s="24"/>
    </row>
    <row r="13917" spans="1:7" x14ac:dyDescent="0.25">
      <c r="A13917" s="3" t="s">
        <v>295</v>
      </c>
      <c r="B13917" s="4">
        <v>45723</v>
      </c>
      <c r="C13917" s="5">
        <v>181.49</v>
      </c>
      <c r="D13917" s="19">
        <v>8.1374000000000002E-2</v>
      </c>
      <c r="E13917" s="35" cm="1">
        <f t="array" ref="E13917">INDEX('Curva Juros'!$B$7:$B$73,MATCH(C13917,'Curva Juros'!$A$7:$A$73,1)) +
(C13917-INDEX('Curva Juros'!$A$7:$A$73,MATCH(C13917,'Curva Juros'!$A$7:$A$73,1))) *
(INDEX('Curva Juros'!$B$7:$B$73,MATCH(C13917,'Curva Juros'!$A$7:$A$73,1)+1) -
INDEX('Curva Juros'!$B$7:$B$73,MATCH(C13917,'Curva Juros'!$A$7:$A$73,1))) /
(INDEX('Curva Juros'!$A$7:$A$73,MATCH(C13917,'Curva Juros'!$A$7:$A$73,1)+1) -
INDEX('Curva Juros'!$A$7:$A$73,MATCH(C13917,'Curva Juros'!$A$7:$A$73,1)))</f>
        <v>9.185009206349207</v>
      </c>
      <c r="F13917" s="24">
        <f t="shared" si="217"/>
        <v>-1.0476092063492065E-2</v>
      </c>
      <c r="G13917" s="24"/>
    </row>
    <row r="13918" spans="1:7" x14ac:dyDescent="0.25">
      <c r="A13918" s="6" t="s">
        <v>295</v>
      </c>
      <c r="B13918" s="7">
        <v>45730</v>
      </c>
      <c r="C13918" s="8">
        <v>176.28</v>
      </c>
      <c r="D13918" s="20">
        <v>8.4246000000000001E-2</v>
      </c>
      <c r="E13918" s="35" cm="1">
        <f t="array" ref="E13918">INDEX('Curva Juros'!$B$7:$B$73,MATCH(C13918,'Curva Juros'!$A$7:$A$73,1)) +
(C13918-INDEX('Curva Juros'!$A$7:$A$73,MATCH(C13918,'Curva Juros'!$A$7:$A$73,1))) *
(INDEX('Curva Juros'!$B$7:$B$73,MATCH(C13918,'Curva Juros'!$A$7:$A$73,1)+1) -
INDEX('Curva Juros'!$B$7:$B$73,MATCH(C13918,'Curva Juros'!$A$7:$A$73,1))) /
(INDEX('Curva Juros'!$A$7:$A$73,MATCH(C13918,'Curva Juros'!$A$7:$A$73,1)+1) -
INDEX('Curva Juros'!$A$7:$A$73,MATCH(C13918,'Curva Juros'!$A$7:$A$73,1)))</f>
        <v>9.2319819047619056</v>
      </c>
      <c r="F13918" s="24">
        <f t="shared" si="217"/>
        <v>-8.0738190476190574E-3</v>
      </c>
      <c r="G13918" s="24"/>
    </row>
    <row r="13919" spans="1:7" x14ac:dyDescent="0.25">
      <c r="A13919" s="3" t="s">
        <v>295</v>
      </c>
      <c r="B13919" s="4">
        <v>45737</v>
      </c>
      <c r="C13919" s="5">
        <v>239.14</v>
      </c>
      <c r="D13919" s="19">
        <v>0.104244</v>
      </c>
      <c r="E13919" s="35" cm="1">
        <f t="array" ref="E13919">INDEX('Curva Juros'!$B$7:$B$73,MATCH(C13919,'Curva Juros'!$A$7:$A$73,1)) +
(C13919-INDEX('Curva Juros'!$A$7:$A$73,MATCH(C13919,'Curva Juros'!$A$7:$A$73,1))) *
(INDEX('Curva Juros'!$B$7:$B$73,MATCH(C13919,'Curva Juros'!$A$7:$A$73,1)+1) -
INDEX('Curva Juros'!$B$7:$B$73,MATCH(C13919,'Curva Juros'!$A$7:$A$73,1))) /
(INDEX('Curva Juros'!$A$7:$A$73,MATCH(C13919,'Curva Juros'!$A$7:$A$73,1)+1) -
INDEX('Curva Juros'!$A$7:$A$73,MATCH(C13919,'Curva Juros'!$A$7:$A$73,1)))</f>
        <v>8.6652441269841276</v>
      </c>
      <c r="F13919" s="24">
        <f t="shared" si="217"/>
        <v>1.7591558730158732E-2</v>
      </c>
      <c r="G13919" s="24"/>
    </row>
    <row r="13920" spans="1:7" x14ac:dyDescent="0.25">
      <c r="A13920" s="6" t="s">
        <v>295</v>
      </c>
      <c r="B13920" s="7">
        <v>45744</v>
      </c>
      <c r="C13920" s="8">
        <v>234.01</v>
      </c>
      <c r="D13920" s="20">
        <v>0.10750899999999999</v>
      </c>
      <c r="E13920" s="35" cm="1">
        <f t="array" ref="E13920">INDEX('Curva Juros'!$B$7:$B$73,MATCH(C13920,'Curva Juros'!$A$7:$A$73,1)) +
(C13920-INDEX('Curva Juros'!$A$7:$A$73,MATCH(C13920,'Curva Juros'!$A$7:$A$73,1))) *
(INDEX('Curva Juros'!$B$7:$B$73,MATCH(C13920,'Curva Juros'!$A$7:$A$73,1)+1) -
INDEX('Curva Juros'!$B$7:$B$73,MATCH(C13920,'Curva Juros'!$A$7:$A$73,1))) /
(INDEX('Curva Juros'!$A$7:$A$73,MATCH(C13920,'Curva Juros'!$A$7:$A$73,1)+1) -
INDEX('Curva Juros'!$A$7:$A$73,MATCH(C13920,'Curva Juros'!$A$7:$A$73,1)))</f>
        <v>8.7114955555555564</v>
      </c>
      <c r="F13920" s="24">
        <f t="shared" si="217"/>
        <v>2.0394044444444426E-2</v>
      </c>
      <c r="G13920" s="24"/>
    </row>
    <row r="13921" spans="1:7" x14ac:dyDescent="0.25">
      <c r="A13921" s="3" t="s">
        <v>295</v>
      </c>
      <c r="B13921" s="4">
        <v>45751</v>
      </c>
      <c r="C13921" s="5">
        <v>228.84</v>
      </c>
      <c r="D13921" s="19">
        <v>0.11206099999999999</v>
      </c>
      <c r="E13921" s="35" cm="1">
        <f t="array" ref="E13921">INDEX('Curva Juros'!$B$7:$B$73,MATCH(C13921,'Curva Juros'!$A$7:$A$73,1)) +
(C13921-INDEX('Curva Juros'!$A$7:$A$73,MATCH(C13921,'Curva Juros'!$A$7:$A$73,1))) *
(INDEX('Curva Juros'!$B$7:$B$73,MATCH(C13921,'Curva Juros'!$A$7:$A$73,1)+1) -
INDEX('Curva Juros'!$B$7:$B$73,MATCH(C13921,'Curva Juros'!$A$7:$A$73,1))) /
(INDEX('Curva Juros'!$A$7:$A$73,MATCH(C13921,'Curva Juros'!$A$7:$A$73,1)+1) -
INDEX('Curva Juros'!$A$7:$A$73,MATCH(C13921,'Curva Juros'!$A$7:$A$73,1)))</f>
        <v>8.7581076190476193</v>
      </c>
      <c r="F13921" s="24">
        <f t="shared" si="217"/>
        <v>2.4479923809523796E-2</v>
      </c>
      <c r="G13921" s="24"/>
    </row>
    <row r="13922" spans="1:7" x14ac:dyDescent="0.25">
      <c r="A13922" s="6" t="s">
        <v>295</v>
      </c>
      <c r="B13922" s="7">
        <v>45758</v>
      </c>
      <c r="C13922" s="8">
        <v>224.49</v>
      </c>
      <c r="D13922" s="20">
        <v>9.4911999999999996E-2</v>
      </c>
      <c r="E13922" s="35" cm="1">
        <f t="array" ref="E13922">INDEX('Curva Juros'!$B$7:$B$73,MATCH(C13922,'Curva Juros'!$A$7:$A$73,1)) +
(C13922-INDEX('Curva Juros'!$A$7:$A$73,MATCH(C13922,'Curva Juros'!$A$7:$A$73,1))) *
(INDEX('Curva Juros'!$B$7:$B$73,MATCH(C13922,'Curva Juros'!$A$7:$A$73,1)+1) -
INDEX('Curva Juros'!$B$7:$B$73,MATCH(C13922,'Curva Juros'!$A$7:$A$73,1))) /
(INDEX('Curva Juros'!$A$7:$A$73,MATCH(C13922,'Curva Juros'!$A$7:$A$73,1)+1) -
INDEX('Curva Juros'!$A$7:$A$73,MATCH(C13922,'Curva Juros'!$A$7:$A$73,1)))</f>
        <v>8.7973266666666667</v>
      </c>
      <c r="F13922" s="24">
        <f t="shared" si="217"/>
        <v>6.9387333333333356E-3</v>
      </c>
      <c r="G13922" s="24"/>
    </row>
    <row r="13923" spans="1:7" x14ac:dyDescent="0.25">
      <c r="A13923" s="3" t="s">
        <v>295</v>
      </c>
      <c r="B13923" s="4">
        <v>45764</v>
      </c>
      <c r="C13923" s="5">
        <v>220.43</v>
      </c>
      <c r="D13923" s="19">
        <v>9.6581E-2</v>
      </c>
      <c r="E13923" s="35" cm="1">
        <f t="array" ref="E13923">INDEX('Curva Juros'!$B$7:$B$73,MATCH(C13923,'Curva Juros'!$A$7:$A$73,1)) +
(C13923-INDEX('Curva Juros'!$A$7:$A$73,MATCH(C13923,'Curva Juros'!$A$7:$A$73,1))) *
(INDEX('Curva Juros'!$B$7:$B$73,MATCH(C13923,'Curva Juros'!$A$7:$A$73,1)+1) -
INDEX('Curva Juros'!$B$7:$B$73,MATCH(C13923,'Curva Juros'!$A$7:$A$73,1))) /
(INDEX('Curva Juros'!$A$7:$A$73,MATCH(C13923,'Curva Juros'!$A$7:$A$73,1)+1) -
INDEX('Curva Juros'!$A$7:$A$73,MATCH(C13923,'Curva Juros'!$A$7:$A$73,1)))</f>
        <v>8.8339311111111112</v>
      </c>
      <c r="F13923" s="24">
        <f t="shared" si="217"/>
        <v>8.2416888888888901E-3</v>
      </c>
      <c r="G13923" s="24"/>
    </row>
    <row r="13924" spans="1:7" x14ac:dyDescent="0.25">
      <c r="A13924" s="6" t="s">
        <v>295</v>
      </c>
      <c r="B13924" s="7">
        <v>45772</v>
      </c>
      <c r="C13924" s="8">
        <v>216.81</v>
      </c>
      <c r="D13924" s="20">
        <v>8.6512000000000006E-2</v>
      </c>
      <c r="E13924" s="35" cm="1">
        <f t="array" ref="E13924">INDEX('Curva Juros'!$B$7:$B$73,MATCH(C13924,'Curva Juros'!$A$7:$A$73,1)) +
(C13924-INDEX('Curva Juros'!$A$7:$A$73,MATCH(C13924,'Curva Juros'!$A$7:$A$73,1))) *
(INDEX('Curva Juros'!$B$7:$B$73,MATCH(C13924,'Curva Juros'!$A$7:$A$73,1)+1) -
INDEX('Curva Juros'!$B$7:$B$73,MATCH(C13924,'Curva Juros'!$A$7:$A$73,1))) /
(INDEX('Curva Juros'!$A$7:$A$73,MATCH(C13924,'Curva Juros'!$A$7:$A$73,1)+1) -
INDEX('Curva Juros'!$A$7:$A$73,MATCH(C13924,'Curva Juros'!$A$7:$A$73,1)))</f>
        <v>8.8665685714285711</v>
      </c>
      <c r="F13924" s="24">
        <f t="shared" si="217"/>
        <v>-2.1536857142857024E-3</v>
      </c>
      <c r="G13924" s="24"/>
    </row>
    <row r="13925" spans="1:7" x14ac:dyDescent="0.25">
      <c r="A13925" s="3" t="s">
        <v>295</v>
      </c>
      <c r="B13925" s="4">
        <v>45779</v>
      </c>
      <c r="C13925" s="5">
        <v>212.57</v>
      </c>
      <c r="D13925" s="19">
        <v>9.2887999999999998E-2</v>
      </c>
      <c r="E13925" s="35" cm="1">
        <f t="array" ref="E13925">INDEX('Curva Juros'!$B$7:$B$73,MATCH(C13925,'Curva Juros'!$A$7:$A$73,1)) +
(C13925-INDEX('Curva Juros'!$A$7:$A$73,MATCH(C13925,'Curva Juros'!$A$7:$A$73,1))) *
(INDEX('Curva Juros'!$B$7:$B$73,MATCH(C13925,'Curva Juros'!$A$7:$A$73,1)+1) -
INDEX('Curva Juros'!$B$7:$B$73,MATCH(C13925,'Curva Juros'!$A$7:$A$73,1))) /
(INDEX('Curva Juros'!$A$7:$A$73,MATCH(C13925,'Curva Juros'!$A$7:$A$73,1)+1) -
INDEX('Curva Juros'!$A$7:$A$73,MATCH(C13925,'Curva Juros'!$A$7:$A$73,1)))</f>
        <v>8.9047958730158729</v>
      </c>
      <c r="F13925" s="24">
        <f t="shared" si="217"/>
        <v>3.8400412698412628E-3</v>
      </c>
      <c r="G13925" s="24"/>
    </row>
    <row r="13926" spans="1:7" x14ac:dyDescent="0.25">
      <c r="A13926" s="6" t="s">
        <v>295</v>
      </c>
      <c r="B13926" s="7">
        <v>45786</v>
      </c>
      <c r="C13926" s="8">
        <v>207.44</v>
      </c>
      <c r="D13926" s="20">
        <v>9.6315999999999999E-2</v>
      </c>
      <c r="E13926" s="35" cm="1">
        <f t="array" ref="E13926">INDEX('Curva Juros'!$B$7:$B$73,MATCH(C13926,'Curva Juros'!$A$7:$A$73,1)) +
(C13926-INDEX('Curva Juros'!$A$7:$A$73,MATCH(C13926,'Curva Juros'!$A$7:$A$73,1))) *
(INDEX('Curva Juros'!$B$7:$B$73,MATCH(C13926,'Curva Juros'!$A$7:$A$73,1)+1) -
INDEX('Curva Juros'!$B$7:$B$73,MATCH(C13926,'Curva Juros'!$A$7:$A$73,1))) /
(INDEX('Curva Juros'!$A$7:$A$73,MATCH(C13926,'Curva Juros'!$A$7:$A$73,1)+1) -
INDEX('Curva Juros'!$A$7:$A$73,MATCH(C13926,'Curva Juros'!$A$7:$A$73,1)))</f>
        <v>8.9510473015873018</v>
      </c>
      <c r="F13926" s="24">
        <f t="shared" si="217"/>
        <v>6.8055269841269805E-3</v>
      </c>
      <c r="G13926" s="24"/>
    </row>
    <row r="13927" spans="1:7" x14ac:dyDescent="0.25">
      <c r="A13927" s="3" t="s">
        <v>295</v>
      </c>
      <c r="B13927" s="4">
        <v>45793</v>
      </c>
      <c r="C13927" s="5">
        <v>202.45</v>
      </c>
      <c r="D13927" s="19">
        <v>9.5913999999999999E-2</v>
      </c>
      <c r="E13927" s="35" cm="1">
        <f t="array" ref="E13927">INDEX('Curva Juros'!$B$7:$B$73,MATCH(C13927,'Curva Juros'!$A$7:$A$73,1)) +
(C13927-INDEX('Curva Juros'!$A$7:$A$73,MATCH(C13927,'Curva Juros'!$A$7:$A$73,1))) *
(INDEX('Curva Juros'!$B$7:$B$73,MATCH(C13927,'Curva Juros'!$A$7:$A$73,1)+1) -
INDEX('Curva Juros'!$B$7:$B$73,MATCH(C13927,'Curva Juros'!$A$7:$A$73,1))) /
(INDEX('Curva Juros'!$A$7:$A$73,MATCH(C13927,'Curva Juros'!$A$7:$A$73,1)+1) -
INDEX('Curva Juros'!$A$7:$A$73,MATCH(C13927,'Curva Juros'!$A$7:$A$73,1)))</f>
        <v>8.996036507936509</v>
      </c>
      <c r="F13927" s="24">
        <f t="shared" si="217"/>
        <v>5.9536349206349148E-3</v>
      </c>
      <c r="G13927" s="24"/>
    </row>
    <row r="13928" spans="1:7" x14ac:dyDescent="0.25">
      <c r="A13928" s="6" t="s">
        <v>295</v>
      </c>
      <c r="B13928" s="7">
        <v>45800</v>
      </c>
      <c r="C13928" s="8">
        <v>197.68</v>
      </c>
      <c r="D13928" s="20">
        <v>9.0046000000000001E-2</v>
      </c>
      <c r="E13928" s="35" cm="1">
        <f t="array" ref="E13928">INDEX('Curva Juros'!$B$7:$B$73,MATCH(C13928,'Curva Juros'!$A$7:$A$73,1)) +
(C13928-INDEX('Curva Juros'!$A$7:$A$73,MATCH(C13928,'Curva Juros'!$A$7:$A$73,1))) *
(INDEX('Curva Juros'!$B$7:$B$73,MATCH(C13928,'Curva Juros'!$A$7:$A$73,1)+1) -
INDEX('Curva Juros'!$B$7:$B$73,MATCH(C13928,'Curva Juros'!$A$7:$A$73,1))) /
(INDEX('Curva Juros'!$A$7:$A$73,MATCH(C13928,'Curva Juros'!$A$7:$A$73,1)+1) -
INDEX('Curva Juros'!$A$7:$A$73,MATCH(C13928,'Curva Juros'!$A$7:$A$73,1)))</f>
        <v>9.0390422222222231</v>
      </c>
      <c r="F13928" s="24">
        <f t="shared" si="217"/>
        <v>-3.4442222222222374E-4</v>
      </c>
      <c r="G13928" s="24"/>
    </row>
    <row r="13929" spans="1:7" x14ac:dyDescent="0.25">
      <c r="A13929" s="3" t="s">
        <v>295</v>
      </c>
      <c r="B13929" s="4">
        <v>45807</v>
      </c>
      <c r="C13929" s="5">
        <v>192.58</v>
      </c>
      <c r="D13929" s="19">
        <v>9.2464000000000005E-2</v>
      </c>
      <c r="E13929" s="35" cm="1">
        <f t="array" ref="E13929">INDEX('Curva Juros'!$B$7:$B$73,MATCH(C13929,'Curva Juros'!$A$7:$A$73,1)) +
(C13929-INDEX('Curva Juros'!$A$7:$A$73,MATCH(C13929,'Curva Juros'!$A$7:$A$73,1))) *
(INDEX('Curva Juros'!$B$7:$B$73,MATCH(C13929,'Curva Juros'!$A$7:$A$73,1)+1) -
INDEX('Curva Juros'!$B$7:$B$73,MATCH(C13929,'Curva Juros'!$A$7:$A$73,1))) /
(INDEX('Curva Juros'!$A$7:$A$73,MATCH(C13929,'Curva Juros'!$A$7:$A$73,1)+1) -
INDEX('Curva Juros'!$A$7:$A$73,MATCH(C13929,'Curva Juros'!$A$7:$A$73,1)))</f>
        <v>9.0850231746031742</v>
      </c>
      <c r="F13929" s="24">
        <f t="shared" si="217"/>
        <v>1.6137682539682646E-3</v>
      </c>
      <c r="G13929" s="24"/>
    </row>
    <row r="13930" spans="1:7" x14ac:dyDescent="0.25">
      <c r="A13930" s="6" t="s">
        <v>295</v>
      </c>
      <c r="B13930" s="7">
        <v>45814</v>
      </c>
      <c r="C13930" s="8">
        <v>187.53</v>
      </c>
      <c r="D13930" s="20">
        <v>9.3944E-2</v>
      </c>
      <c r="E13930" s="35" cm="1">
        <f t="array" ref="E13930">INDEX('Curva Juros'!$B$7:$B$73,MATCH(C13930,'Curva Juros'!$A$7:$A$73,1)) +
(C13930-INDEX('Curva Juros'!$A$7:$A$73,MATCH(C13930,'Curva Juros'!$A$7:$A$73,1))) *
(INDEX('Curva Juros'!$B$7:$B$73,MATCH(C13930,'Curva Juros'!$A$7:$A$73,1)+1) -
INDEX('Curva Juros'!$B$7:$B$73,MATCH(C13930,'Curva Juros'!$A$7:$A$73,1))) /
(INDEX('Curva Juros'!$A$7:$A$73,MATCH(C13930,'Curva Juros'!$A$7:$A$73,1)+1) -
INDEX('Curva Juros'!$A$7:$A$73,MATCH(C13930,'Curva Juros'!$A$7:$A$73,1)))</f>
        <v>9.1305533333333333</v>
      </c>
      <c r="F13930" s="24">
        <f t="shared" si="217"/>
        <v>2.6384666666666723E-3</v>
      </c>
      <c r="G13930" s="24"/>
    </row>
    <row r="13931" spans="1:7" x14ac:dyDescent="0.25">
      <c r="A13931" s="3" t="s">
        <v>295</v>
      </c>
      <c r="B13931" s="4">
        <v>45821</v>
      </c>
      <c r="C13931" s="5">
        <v>182.44</v>
      </c>
      <c r="D13931" s="19">
        <v>9.6343999999999999E-2</v>
      </c>
      <c r="E13931" s="35" cm="1">
        <f t="array" ref="E13931">INDEX('Curva Juros'!$B$7:$B$73,MATCH(C13931,'Curva Juros'!$A$7:$A$73,1)) +
(C13931-INDEX('Curva Juros'!$A$7:$A$73,MATCH(C13931,'Curva Juros'!$A$7:$A$73,1))) *
(INDEX('Curva Juros'!$B$7:$B$73,MATCH(C13931,'Curva Juros'!$A$7:$A$73,1)+1) -
INDEX('Curva Juros'!$B$7:$B$73,MATCH(C13931,'Curva Juros'!$A$7:$A$73,1))) /
(INDEX('Curva Juros'!$A$7:$A$73,MATCH(C13931,'Curva Juros'!$A$7:$A$73,1)+1) -
INDEX('Curva Juros'!$A$7:$A$73,MATCH(C13931,'Curva Juros'!$A$7:$A$73,1)))</f>
        <v>9.1764441269841264</v>
      </c>
      <c r="F13931" s="24">
        <f t="shared" si="217"/>
        <v>4.5795587301587365E-3</v>
      </c>
      <c r="G13931" s="24"/>
    </row>
    <row r="13932" spans="1:7" x14ac:dyDescent="0.25">
      <c r="A13932" s="6" t="s">
        <v>295</v>
      </c>
      <c r="B13932" s="7">
        <v>45828</v>
      </c>
      <c r="C13932" s="8">
        <v>178.47</v>
      </c>
      <c r="D13932" s="20">
        <v>9.5591999999999996E-2</v>
      </c>
      <c r="E13932" s="35" cm="1">
        <f t="array" ref="E13932">INDEX('Curva Juros'!$B$7:$B$73,MATCH(C13932,'Curva Juros'!$A$7:$A$73,1)) +
(C13932-INDEX('Curva Juros'!$A$7:$A$73,MATCH(C13932,'Curva Juros'!$A$7:$A$73,1))) *
(INDEX('Curva Juros'!$B$7:$B$73,MATCH(C13932,'Curva Juros'!$A$7:$A$73,1)+1) -
INDEX('Curva Juros'!$B$7:$B$73,MATCH(C13932,'Curva Juros'!$A$7:$A$73,1))) /
(INDEX('Curva Juros'!$A$7:$A$73,MATCH(C13932,'Curva Juros'!$A$7:$A$73,1)+1) -
INDEX('Curva Juros'!$A$7:$A$73,MATCH(C13932,'Curva Juros'!$A$7:$A$73,1)))</f>
        <v>9.212237142857143</v>
      </c>
      <c r="F13932" s="24">
        <f t="shared" si="217"/>
        <v>3.4696285714285596E-3</v>
      </c>
      <c r="G13932" s="24"/>
    </row>
    <row r="13933" spans="1:7" x14ac:dyDescent="0.25">
      <c r="A13933" s="3" t="s">
        <v>295</v>
      </c>
      <c r="B13933" s="4">
        <v>45835</v>
      </c>
      <c r="C13933" s="5">
        <v>173.43</v>
      </c>
      <c r="D13933" s="19">
        <v>9.6490000000000006E-2</v>
      </c>
      <c r="E13933" s="35" cm="1">
        <f t="array" ref="E13933">INDEX('Curva Juros'!$B$7:$B$73,MATCH(C13933,'Curva Juros'!$A$7:$A$73,1)) +
(C13933-INDEX('Curva Juros'!$A$7:$A$73,MATCH(C13933,'Curva Juros'!$A$7:$A$73,1))) *
(INDEX('Curva Juros'!$B$7:$B$73,MATCH(C13933,'Curva Juros'!$A$7:$A$73,1)+1) -
INDEX('Curva Juros'!$B$7:$B$73,MATCH(C13933,'Curva Juros'!$A$7:$A$73,1))) /
(INDEX('Curva Juros'!$A$7:$A$73,MATCH(C13933,'Curva Juros'!$A$7:$A$73,1)+1) -
INDEX('Curva Juros'!$A$7:$A$73,MATCH(C13933,'Curva Juros'!$A$7:$A$73,1)))</f>
        <v>9.2576771428571423</v>
      </c>
      <c r="F13933" s="24">
        <f t="shared" si="217"/>
        <v>3.9132285714285897E-3</v>
      </c>
      <c r="G13933" s="24"/>
    </row>
    <row r="13934" spans="1:7" x14ac:dyDescent="0.25">
      <c r="A13934" s="6" t="s">
        <v>295</v>
      </c>
      <c r="B13934" s="7">
        <v>45842</v>
      </c>
      <c r="C13934" s="8">
        <v>168.37</v>
      </c>
      <c r="D13934" s="20">
        <v>9.8122000000000001E-2</v>
      </c>
      <c r="E13934" s="35" cm="1">
        <f t="array" ref="E13934">INDEX('Curva Juros'!$B$7:$B$73,MATCH(C13934,'Curva Juros'!$A$7:$A$73,1)) +
(C13934-INDEX('Curva Juros'!$A$7:$A$73,MATCH(C13934,'Curva Juros'!$A$7:$A$73,1))) *
(INDEX('Curva Juros'!$B$7:$B$73,MATCH(C13934,'Curva Juros'!$A$7:$A$73,1)+1) -
INDEX('Curva Juros'!$B$7:$B$73,MATCH(C13934,'Curva Juros'!$A$7:$A$73,1))) /
(INDEX('Curva Juros'!$A$7:$A$73,MATCH(C13934,'Curva Juros'!$A$7:$A$73,1)+1) -
INDEX('Curva Juros'!$A$7:$A$73,MATCH(C13934,'Curva Juros'!$A$7:$A$73,1)))</f>
        <v>9.3032974603174612</v>
      </c>
      <c r="F13934" s="24">
        <f t="shared" si="217"/>
        <v>5.089025396825389E-3</v>
      </c>
      <c r="G13934" s="24"/>
    </row>
    <row r="13935" spans="1:7" x14ac:dyDescent="0.25">
      <c r="A13935" s="3" t="s">
        <v>295</v>
      </c>
      <c r="B13935" s="4">
        <v>45849</v>
      </c>
      <c r="C13935" s="5">
        <v>163.29</v>
      </c>
      <c r="D13935" s="19">
        <v>0.100159</v>
      </c>
      <c r="E13935" s="35" cm="1">
        <f t="array" ref="E13935">INDEX('Curva Juros'!$B$7:$B$73,MATCH(C13935,'Curva Juros'!$A$7:$A$73,1)) +
(C13935-INDEX('Curva Juros'!$A$7:$A$73,MATCH(C13935,'Curva Juros'!$A$7:$A$73,1))) *
(INDEX('Curva Juros'!$B$7:$B$73,MATCH(C13935,'Curva Juros'!$A$7:$A$73,1)+1) -
INDEX('Curva Juros'!$B$7:$B$73,MATCH(C13935,'Curva Juros'!$A$7:$A$73,1))) /
(INDEX('Curva Juros'!$A$7:$A$73,MATCH(C13935,'Curva Juros'!$A$7:$A$73,1)+1) -
INDEX('Curva Juros'!$A$7:$A$73,MATCH(C13935,'Curva Juros'!$A$7:$A$73,1)))</f>
        <v>9.3490980952380962</v>
      </c>
      <c r="F13935" s="24">
        <f t="shared" si="217"/>
        <v>6.668019047619031E-3</v>
      </c>
      <c r="G13935" s="24"/>
    </row>
    <row r="13936" spans="1:7" x14ac:dyDescent="0.25">
      <c r="A13936" s="6" t="s">
        <v>295</v>
      </c>
      <c r="B13936" s="7">
        <v>45856</v>
      </c>
      <c r="C13936" s="8">
        <v>158.28</v>
      </c>
      <c r="D13936" s="20">
        <v>0.100383</v>
      </c>
      <c r="E13936" s="35" cm="1">
        <f t="array" ref="E13936">INDEX('Curva Juros'!$B$7:$B$73,MATCH(C13936,'Curva Juros'!$A$7:$A$73,1)) +
(C13936-INDEX('Curva Juros'!$A$7:$A$73,MATCH(C13936,'Curva Juros'!$A$7:$A$73,1))) *
(INDEX('Curva Juros'!$B$7:$B$73,MATCH(C13936,'Curva Juros'!$A$7:$A$73,1)+1) -
INDEX('Curva Juros'!$B$7:$B$73,MATCH(C13936,'Curva Juros'!$A$7:$A$73,1))) /
(INDEX('Curva Juros'!$A$7:$A$73,MATCH(C13936,'Curva Juros'!$A$7:$A$73,1)+1) -
INDEX('Curva Juros'!$A$7:$A$73,MATCH(C13936,'Curva Juros'!$A$7:$A$73,1)))</f>
        <v>9.3942676190476195</v>
      </c>
      <c r="F13936" s="24">
        <f t="shared" si="217"/>
        <v>6.4403238095238069E-3</v>
      </c>
      <c r="G13936" s="24"/>
    </row>
    <row r="13937" spans="1:7" x14ac:dyDescent="0.25">
      <c r="A13937" s="3" t="s">
        <v>295</v>
      </c>
      <c r="B13937" s="4">
        <v>45863</v>
      </c>
      <c r="C13937" s="5">
        <v>153.30000000000001</v>
      </c>
      <c r="D13937" s="19">
        <v>0.10004200000000001</v>
      </c>
      <c r="E13937" s="35" cm="1">
        <f t="array" ref="E13937">INDEX('Curva Juros'!$B$7:$B$73,MATCH(C13937,'Curva Juros'!$A$7:$A$73,1)) +
(C13937-INDEX('Curva Juros'!$A$7:$A$73,MATCH(C13937,'Curva Juros'!$A$7:$A$73,1))) *
(INDEX('Curva Juros'!$B$7:$B$73,MATCH(C13937,'Curva Juros'!$A$7:$A$73,1)+1) -
INDEX('Curva Juros'!$B$7:$B$73,MATCH(C13937,'Curva Juros'!$A$7:$A$73,1))) /
(INDEX('Curva Juros'!$A$7:$A$73,MATCH(C13937,'Curva Juros'!$A$7:$A$73,1)+1) -
INDEX('Curva Juros'!$A$7:$A$73,MATCH(C13937,'Curva Juros'!$A$7:$A$73,1)))</f>
        <v>9.4391666666666669</v>
      </c>
      <c r="F13937" s="24">
        <f t="shared" si="217"/>
        <v>5.6503333333333405E-3</v>
      </c>
      <c r="G13937" s="24"/>
    </row>
    <row r="13938" spans="1:7" x14ac:dyDescent="0.25">
      <c r="A13938" s="6" t="s">
        <v>295</v>
      </c>
      <c r="B13938" s="7">
        <v>45870</v>
      </c>
      <c r="C13938" s="8">
        <v>148.29</v>
      </c>
      <c r="D13938" s="20">
        <v>0.100199</v>
      </c>
      <c r="E13938" s="35" cm="1">
        <f t="array" ref="E13938">INDEX('Curva Juros'!$B$7:$B$73,MATCH(C13938,'Curva Juros'!$A$7:$A$73,1)) +
(C13938-INDEX('Curva Juros'!$A$7:$A$73,MATCH(C13938,'Curva Juros'!$A$7:$A$73,1))) *
(INDEX('Curva Juros'!$B$7:$B$73,MATCH(C13938,'Curva Juros'!$A$7:$A$73,1)+1) -
INDEX('Curva Juros'!$B$7:$B$73,MATCH(C13938,'Curva Juros'!$A$7:$A$73,1))) /
(INDEX('Curva Juros'!$A$7:$A$73,MATCH(C13938,'Curva Juros'!$A$7:$A$73,1)+1) -
INDEX('Curva Juros'!$A$7:$A$73,MATCH(C13938,'Curva Juros'!$A$7:$A$73,1)))</f>
        <v>9.4843361904761903</v>
      </c>
      <c r="F13938" s="24">
        <f t="shared" si="217"/>
        <v>5.3556380952380911E-3</v>
      </c>
      <c r="G13938" s="24"/>
    </row>
    <row r="13939" spans="1:7" x14ac:dyDescent="0.25">
      <c r="A13939" s="3" t="s">
        <v>295</v>
      </c>
      <c r="B13939" s="4">
        <v>45877</v>
      </c>
      <c r="C13939" s="5">
        <v>143.28</v>
      </c>
      <c r="D13939" s="19">
        <v>0.100396</v>
      </c>
      <c r="E13939" s="35" cm="1">
        <f t="array" ref="E13939">INDEX('Curva Juros'!$B$7:$B$73,MATCH(C13939,'Curva Juros'!$A$7:$A$73,1)) +
(C13939-INDEX('Curva Juros'!$A$7:$A$73,MATCH(C13939,'Curva Juros'!$A$7:$A$73,1))) *
(INDEX('Curva Juros'!$B$7:$B$73,MATCH(C13939,'Curva Juros'!$A$7:$A$73,1)+1) -
INDEX('Curva Juros'!$B$7:$B$73,MATCH(C13939,'Curva Juros'!$A$7:$A$73,1))) /
(INDEX('Curva Juros'!$A$7:$A$73,MATCH(C13939,'Curva Juros'!$A$7:$A$73,1)+1) -
INDEX('Curva Juros'!$A$7:$A$73,MATCH(C13939,'Curva Juros'!$A$7:$A$73,1)))</f>
        <v>9.5295057142857136</v>
      </c>
      <c r="F13939" s="24">
        <f t="shared" si="217"/>
        <v>5.1009428571428678E-3</v>
      </c>
      <c r="G13939" s="24"/>
    </row>
    <row r="13940" spans="1:7" x14ac:dyDescent="0.25">
      <c r="A13940" s="6" t="s">
        <v>295</v>
      </c>
      <c r="B13940" s="7">
        <v>45884</v>
      </c>
      <c r="C13940" s="8">
        <v>138.27000000000001</v>
      </c>
      <c r="D13940" s="20">
        <v>0.10073699999999999</v>
      </c>
      <c r="E13940" s="35" cm="1">
        <f t="array" ref="E13940">INDEX('Curva Juros'!$B$7:$B$73,MATCH(C13940,'Curva Juros'!$A$7:$A$73,1)) +
(C13940-INDEX('Curva Juros'!$A$7:$A$73,MATCH(C13940,'Curva Juros'!$A$7:$A$73,1))) *
(INDEX('Curva Juros'!$B$7:$B$73,MATCH(C13940,'Curva Juros'!$A$7:$A$73,1)+1) -
INDEX('Curva Juros'!$B$7:$B$73,MATCH(C13940,'Curva Juros'!$A$7:$A$73,1))) /
(INDEX('Curva Juros'!$A$7:$A$73,MATCH(C13940,'Curva Juros'!$A$7:$A$73,1)+1) -
INDEX('Curva Juros'!$A$7:$A$73,MATCH(C13940,'Curva Juros'!$A$7:$A$73,1)))</f>
        <v>9.5746752380952387</v>
      </c>
      <c r="F13940" s="24">
        <f t="shared" si="217"/>
        <v>4.9902476190476081E-3</v>
      </c>
      <c r="G13940" s="24"/>
    </row>
    <row r="13941" spans="1:7" x14ac:dyDescent="0.25">
      <c r="A13941" s="3" t="s">
        <v>295</v>
      </c>
      <c r="B13941" s="4">
        <v>45891</v>
      </c>
      <c r="C13941" s="5">
        <v>133.27000000000001</v>
      </c>
      <c r="D13941" s="19">
        <v>0.100619</v>
      </c>
      <c r="E13941" s="35" cm="1">
        <f t="array" ref="E13941">INDEX('Curva Juros'!$B$7:$B$73,MATCH(C13941,'Curva Juros'!$A$7:$A$73,1)) +
(C13941-INDEX('Curva Juros'!$A$7:$A$73,MATCH(C13941,'Curva Juros'!$A$7:$A$73,1))) *
(INDEX('Curva Juros'!$B$7:$B$73,MATCH(C13941,'Curva Juros'!$A$7:$A$73,1)+1) -
INDEX('Curva Juros'!$B$7:$B$73,MATCH(C13941,'Curva Juros'!$A$7:$A$73,1))) /
(INDEX('Curva Juros'!$A$7:$A$73,MATCH(C13941,'Curva Juros'!$A$7:$A$73,1)+1) -
INDEX('Curva Juros'!$A$7:$A$73,MATCH(C13941,'Curva Juros'!$A$7:$A$73,1)))</f>
        <v>9.6197546031746022</v>
      </c>
      <c r="F13941" s="24">
        <f t="shared" si="217"/>
        <v>4.4214539682539827E-3</v>
      </c>
      <c r="G13941" s="24"/>
    </row>
    <row r="13942" spans="1:7" x14ac:dyDescent="0.25">
      <c r="A13942" s="6" t="s">
        <v>295</v>
      </c>
      <c r="B13942" s="7">
        <v>45898</v>
      </c>
      <c r="C13942" s="8">
        <v>128.44</v>
      </c>
      <c r="D13942" s="20">
        <v>9.6276E-2</v>
      </c>
      <c r="E13942" s="35" cm="1">
        <f t="array" ref="E13942">INDEX('Curva Juros'!$B$7:$B$73,MATCH(C13942,'Curva Juros'!$A$7:$A$73,1)) +
(C13942-INDEX('Curva Juros'!$A$7:$A$73,MATCH(C13942,'Curva Juros'!$A$7:$A$73,1))) *
(INDEX('Curva Juros'!$B$7:$B$73,MATCH(C13942,'Curva Juros'!$A$7:$A$73,1)+1) -
INDEX('Curva Juros'!$B$7:$B$73,MATCH(C13942,'Curva Juros'!$A$7:$A$73,1))) /
(INDEX('Curva Juros'!$A$7:$A$73,MATCH(C13942,'Curva Juros'!$A$7:$A$73,1)+1) -
INDEX('Curva Juros'!$A$7:$A$73,MATCH(C13942,'Curva Juros'!$A$7:$A$73,1)))</f>
        <v>9.6633012698412699</v>
      </c>
      <c r="F13942" s="24">
        <f t="shared" si="217"/>
        <v>-3.5701269841269256E-4</v>
      </c>
      <c r="G13942" s="24"/>
    </row>
    <row r="13943" spans="1:7" x14ac:dyDescent="0.25">
      <c r="A13943" s="3" t="s">
        <v>295</v>
      </c>
      <c r="B13943" s="4">
        <v>45905</v>
      </c>
      <c r="C13943" s="5">
        <v>123.44</v>
      </c>
      <c r="D13943" s="19">
        <v>9.6325999999999995E-2</v>
      </c>
      <c r="E13943" s="35" t="e" cm="1">
        <f t="array" ref="E13943">INDEX('Curva Juros'!$B$7:$B$73,MATCH(C13943,'Curva Juros'!$A$7:$A$73,1)) +
(C13943-INDEX('Curva Juros'!$A$7:$A$73,MATCH(C13943,'Curva Juros'!$A$7:$A$73,1))) *
(INDEX('Curva Juros'!$B$7:$B$73,MATCH(C13943,'Curva Juros'!$A$7:$A$73,1)+1) -
INDEX('Curva Juros'!$B$7:$B$73,MATCH(C13943,'Curva Juros'!$A$7:$A$73,1))) /
(INDEX('Curva Juros'!$A$7:$A$73,MATCH(C13943,'Curva Juros'!$A$7:$A$73,1)+1) -
INDEX('Curva Juros'!$A$7:$A$73,MATCH(C13943,'Curva Juros'!$A$7:$A$73,1)))</f>
        <v>#N/A</v>
      </c>
      <c r="F13943" s="24" t="e">
        <f t="shared" si="217"/>
        <v>#N/A</v>
      </c>
      <c r="G13943" s="24"/>
    </row>
    <row r="13944" spans="1:7" x14ac:dyDescent="0.25">
      <c r="A13944" s="6" t="s">
        <v>295</v>
      </c>
      <c r="B13944" s="7">
        <v>45912</v>
      </c>
      <c r="C13944" s="8">
        <v>118.65</v>
      </c>
      <c r="D13944" s="20">
        <v>9.0860999999999997E-2</v>
      </c>
      <c r="E13944" s="35" t="e" cm="1">
        <f t="array" ref="E13944">INDEX('Curva Juros'!$B$7:$B$73,MATCH(C13944,'Curva Juros'!$A$7:$A$73,1)) +
(C13944-INDEX('Curva Juros'!$A$7:$A$73,MATCH(C13944,'Curva Juros'!$A$7:$A$73,1))) *
(INDEX('Curva Juros'!$B$7:$B$73,MATCH(C13944,'Curva Juros'!$A$7:$A$73,1)+1) -
INDEX('Curva Juros'!$B$7:$B$73,MATCH(C13944,'Curva Juros'!$A$7:$A$73,1))) /
(INDEX('Curva Juros'!$A$7:$A$73,MATCH(C13944,'Curva Juros'!$A$7:$A$73,1)+1) -
INDEX('Curva Juros'!$A$7:$A$73,MATCH(C13944,'Curva Juros'!$A$7:$A$73,1)))</f>
        <v>#N/A</v>
      </c>
      <c r="F13944" s="24" t="e">
        <f t="shared" si="217"/>
        <v>#N/A</v>
      </c>
      <c r="G13944" s="24"/>
    </row>
    <row r="13945" spans="1:7" x14ac:dyDescent="0.25">
      <c r="A13945" s="3" t="s">
        <v>295</v>
      </c>
      <c r="B13945" s="4">
        <v>45919</v>
      </c>
      <c r="C13945" s="5">
        <v>181.54</v>
      </c>
      <c r="D13945" s="19">
        <v>9.4464000000000006E-2</v>
      </c>
      <c r="E13945" s="35" cm="1">
        <f t="array" ref="E13945">INDEX('Curva Juros'!$B$7:$B$73,MATCH(C13945,'Curva Juros'!$A$7:$A$73,1)) +
(C13945-INDEX('Curva Juros'!$A$7:$A$73,MATCH(C13945,'Curva Juros'!$A$7:$A$73,1))) *
(INDEX('Curva Juros'!$B$7:$B$73,MATCH(C13945,'Curva Juros'!$A$7:$A$73,1)+1) -
INDEX('Curva Juros'!$B$7:$B$73,MATCH(C13945,'Curva Juros'!$A$7:$A$73,1))) /
(INDEX('Curva Juros'!$A$7:$A$73,MATCH(C13945,'Curva Juros'!$A$7:$A$73,1)+1) -
INDEX('Curva Juros'!$A$7:$A$73,MATCH(C13945,'Curva Juros'!$A$7:$A$73,1)))</f>
        <v>9.1845584126984132</v>
      </c>
      <c r="F13945" s="24">
        <f t="shared" si="217"/>
        <v>2.6184158730158807E-3</v>
      </c>
      <c r="G13945" s="24"/>
    </row>
    <row r="13946" spans="1:7" x14ac:dyDescent="0.25">
      <c r="A13946" s="6" t="s">
        <v>295</v>
      </c>
      <c r="B13946" s="7">
        <v>45926</v>
      </c>
      <c r="C13946" s="8">
        <v>176.57</v>
      </c>
      <c r="D13946" s="20">
        <v>9.2141000000000001E-2</v>
      </c>
      <c r="E13946" s="35" cm="1">
        <f t="array" ref="E13946">INDEX('Curva Juros'!$B$7:$B$73,MATCH(C13946,'Curva Juros'!$A$7:$A$73,1)) +
(C13946-INDEX('Curva Juros'!$A$7:$A$73,MATCH(C13946,'Curva Juros'!$A$7:$A$73,1))) *
(INDEX('Curva Juros'!$B$7:$B$73,MATCH(C13946,'Curva Juros'!$A$7:$A$73,1)+1) -
INDEX('Curva Juros'!$B$7:$B$73,MATCH(C13946,'Curva Juros'!$A$7:$A$73,1))) /
(INDEX('Curva Juros'!$A$7:$A$73,MATCH(C13946,'Curva Juros'!$A$7:$A$73,1)+1) -
INDEX('Curva Juros'!$A$7:$A$73,MATCH(C13946,'Curva Juros'!$A$7:$A$73,1)))</f>
        <v>9.2293673015873026</v>
      </c>
      <c r="F13946" s="24">
        <f t="shared" si="217"/>
        <v>-1.5267301587303106E-4</v>
      </c>
      <c r="G13946" s="24"/>
    </row>
    <row r="13947" spans="1:7" x14ac:dyDescent="0.25">
      <c r="A13947" s="3" t="s">
        <v>295</v>
      </c>
      <c r="B13947" s="4">
        <v>45933</v>
      </c>
      <c r="C13947" s="5">
        <v>171.54</v>
      </c>
      <c r="D13947" s="19">
        <v>9.4280000000000003E-2</v>
      </c>
      <c r="E13947" s="35" cm="1">
        <f t="array" ref="E13947">INDEX('Curva Juros'!$B$7:$B$73,MATCH(C13947,'Curva Juros'!$A$7:$A$73,1)) +
(C13947-INDEX('Curva Juros'!$A$7:$A$73,MATCH(C13947,'Curva Juros'!$A$7:$A$73,1))) *
(INDEX('Curva Juros'!$B$7:$B$73,MATCH(C13947,'Curva Juros'!$A$7:$A$73,1)+1) -
INDEX('Curva Juros'!$B$7:$B$73,MATCH(C13947,'Curva Juros'!$A$7:$A$73,1))) /
(INDEX('Curva Juros'!$A$7:$A$73,MATCH(C13947,'Curva Juros'!$A$7:$A$73,1)+1) -
INDEX('Curva Juros'!$A$7:$A$73,MATCH(C13947,'Curva Juros'!$A$7:$A$73,1)))</f>
        <v>9.2747171428571438</v>
      </c>
      <c r="F13947" s="24">
        <f t="shared" si="217"/>
        <v>1.5328285714285711E-3</v>
      </c>
      <c r="G13947" s="24"/>
    </row>
    <row r="13948" spans="1:7" x14ac:dyDescent="0.25">
      <c r="A13948" s="6" t="s">
        <v>295</v>
      </c>
      <c r="B13948" s="7">
        <v>45940</v>
      </c>
      <c r="C13948" s="8">
        <v>166.53</v>
      </c>
      <c r="D13948" s="20">
        <v>9.4981999999999997E-2</v>
      </c>
      <c r="E13948" s="35" cm="1">
        <f t="array" ref="E13948">INDEX('Curva Juros'!$B$7:$B$73,MATCH(C13948,'Curva Juros'!$A$7:$A$73,1)) +
(C13948-INDEX('Curva Juros'!$A$7:$A$73,MATCH(C13948,'Curva Juros'!$A$7:$A$73,1))) *
(INDEX('Curva Juros'!$B$7:$B$73,MATCH(C13948,'Curva Juros'!$A$7:$A$73,1)+1) -
INDEX('Curva Juros'!$B$7:$B$73,MATCH(C13948,'Curva Juros'!$A$7:$A$73,1))) /
(INDEX('Curva Juros'!$A$7:$A$73,MATCH(C13948,'Curva Juros'!$A$7:$A$73,1)+1) -
INDEX('Curva Juros'!$A$7:$A$73,MATCH(C13948,'Curva Juros'!$A$7:$A$73,1)))</f>
        <v>9.3198866666666671</v>
      </c>
      <c r="F13948" s="24">
        <f t="shared" si="217"/>
        <v>1.7831333333333255E-3</v>
      </c>
      <c r="G13948" s="24"/>
    </row>
    <row r="13949" spans="1:7" x14ac:dyDescent="0.25">
      <c r="A13949" s="3" t="s">
        <v>295</v>
      </c>
      <c r="B13949" s="4">
        <v>45947</v>
      </c>
      <c r="C13949" s="5">
        <v>161.51</v>
      </c>
      <c r="D13949" s="19">
        <v>9.6660999999999997E-2</v>
      </c>
      <c r="E13949" s="35" cm="1">
        <f t="array" ref="E13949">INDEX('Curva Juros'!$B$7:$B$73,MATCH(C13949,'Curva Juros'!$A$7:$A$73,1)) +
(C13949-INDEX('Curva Juros'!$A$7:$A$73,MATCH(C13949,'Curva Juros'!$A$7:$A$73,1))) *
(INDEX('Curva Juros'!$B$7:$B$73,MATCH(C13949,'Curva Juros'!$A$7:$A$73,1)+1) -
INDEX('Curva Juros'!$B$7:$B$73,MATCH(C13949,'Curva Juros'!$A$7:$A$73,1))) /
(INDEX('Curva Juros'!$A$7:$A$73,MATCH(C13949,'Curva Juros'!$A$7:$A$73,1)+1) -
INDEX('Curva Juros'!$A$7:$A$73,MATCH(C13949,'Curva Juros'!$A$7:$A$73,1)))</f>
        <v>9.3651463492063485</v>
      </c>
      <c r="F13949" s="24">
        <f t="shared" si="217"/>
        <v>3.0095365079365055E-3</v>
      </c>
      <c r="G13949" s="24"/>
    </row>
    <row r="13950" spans="1:7" x14ac:dyDescent="0.25">
      <c r="A13950" s="6" t="s">
        <v>295</v>
      </c>
      <c r="B13950" s="7">
        <v>45954</v>
      </c>
      <c r="C13950" s="8">
        <v>156.5</v>
      </c>
      <c r="D13950" s="20">
        <v>9.6938999999999997E-2</v>
      </c>
      <c r="E13950" s="35" cm="1">
        <f t="array" ref="E13950">INDEX('Curva Juros'!$B$7:$B$73,MATCH(C13950,'Curva Juros'!$A$7:$A$73,1)) +
(C13950-INDEX('Curva Juros'!$A$7:$A$73,MATCH(C13950,'Curva Juros'!$A$7:$A$73,1))) *
(INDEX('Curva Juros'!$B$7:$B$73,MATCH(C13950,'Curva Juros'!$A$7:$A$73,1)+1) -
INDEX('Curva Juros'!$B$7:$B$73,MATCH(C13950,'Curva Juros'!$A$7:$A$73,1))) /
(INDEX('Curva Juros'!$A$7:$A$73,MATCH(C13950,'Curva Juros'!$A$7:$A$73,1)+1) -
INDEX('Curva Juros'!$A$7:$A$73,MATCH(C13950,'Curva Juros'!$A$7:$A$73,1)))</f>
        <v>9.4103158730158736</v>
      </c>
      <c r="F13950" s="24">
        <f t="shared" si="217"/>
        <v>2.8358412698412661E-3</v>
      </c>
      <c r="G13950" s="24"/>
    </row>
    <row r="13951" spans="1:7" x14ac:dyDescent="0.25">
      <c r="A13951" s="3" t="s">
        <v>295</v>
      </c>
      <c r="B13951" s="4">
        <v>45961</v>
      </c>
      <c r="C13951" s="5">
        <v>151.51</v>
      </c>
      <c r="D13951" s="19">
        <v>9.6859000000000001E-2</v>
      </c>
      <c r="E13951" s="35" cm="1">
        <f t="array" ref="E13951">INDEX('Curva Juros'!$B$7:$B$73,MATCH(C13951,'Curva Juros'!$A$7:$A$73,1)) +
(C13951-INDEX('Curva Juros'!$A$7:$A$73,MATCH(C13951,'Curva Juros'!$A$7:$A$73,1))) *
(INDEX('Curva Juros'!$B$7:$B$73,MATCH(C13951,'Curva Juros'!$A$7:$A$73,1)+1) -
INDEX('Curva Juros'!$B$7:$B$73,MATCH(C13951,'Curva Juros'!$A$7:$A$73,1))) /
(INDEX('Curva Juros'!$A$7:$A$73,MATCH(C13951,'Curva Juros'!$A$7:$A$73,1)+1) -
INDEX('Curva Juros'!$A$7:$A$73,MATCH(C13951,'Curva Juros'!$A$7:$A$73,1)))</f>
        <v>9.455305079365079</v>
      </c>
      <c r="F13951" s="24">
        <f t="shared" si="217"/>
        <v>2.3059492063492171E-3</v>
      </c>
      <c r="G13951" s="24"/>
    </row>
    <row r="13952" spans="1:7" x14ac:dyDescent="0.25">
      <c r="A13952" s="6" t="s">
        <v>295</v>
      </c>
      <c r="B13952" s="7">
        <v>45968</v>
      </c>
      <c r="C13952" s="8">
        <v>146.56</v>
      </c>
      <c r="D13952" s="20">
        <v>9.3174999999999994E-2</v>
      </c>
      <c r="E13952" s="35" cm="1">
        <f t="array" ref="E13952">INDEX('Curva Juros'!$B$7:$B$73,MATCH(C13952,'Curva Juros'!$A$7:$A$73,1)) +
(C13952-INDEX('Curva Juros'!$A$7:$A$73,MATCH(C13952,'Curva Juros'!$A$7:$A$73,1))) *
(INDEX('Curva Juros'!$B$7:$B$73,MATCH(C13952,'Curva Juros'!$A$7:$A$73,1)+1) -
INDEX('Curva Juros'!$B$7:$B$73,MATCH(C13952,'Curva Juros'!$A$7:$A$73,1))) /
(INDEX('Curva Juros'!$A$7:$A$73,MATCH(C13952,'Curva Juros'!$A$7:$A$73,1)+1) -
INDEX('Curva Juros'!$A$7:$A$73,MATCH(C13952,'Curva Juros'!$A$7:$A$73,1)))</f>
        <v>9.4999336507936505</v>
      </c>
      <c r="F13952" s="24">
        <f t="shared" si="217"/>
        <v>-1.8243365079365081E-3</v>
      </c>
      <c r="G13952" s="24"/>
    </row>
    <row r="13953" spans="1:7" x14ac:dyDescent="0.25">
      <c r="A13953" s="3" t="s">
        <v>295</v>
      </c>
      <c r="B13953" s="4">
        <v>45975</v>
      </c>
      <c r="C13953" s="5">
        <v>141.54</v>
      </c>
      <c r="D13953" s="19">
        <v>9.4433000000000003E-2</v>
      </c>
      <c r="E13953" s="35" cm="1">
        <f t="array" ref="E13953">INDEX('Curva Juros'!$B$7:$B$73,MATCH(C13953,'Curva Juros'!$A$7:$A$73,1)) +
(C13953-INDEX('Curva Juros'!$A$7:$A$73,MATCH(C13953,'Curva Juros'!$A$7:$A$73,1))) *
(INDEX('Curva Juros'!$B$7:$B$73,MATCH(C13953,'Curva Juros'!$A$7:$A$73,1)+1) -
INDEX('Curva Juros'!$B$7:$B$73,MATCH(C13953,'Curva Juros'!$A$7:$A$73,1))) /
(INDEX('Curva Juros'!$A$7:$A$73,MATCH(C13953,'Curva Juros'!$A$7:$A$73,1)+1) -
INDEX('Curva Juros'!$A$7:$A$73,MATCH(C13953,'Curva Juros'!$A$7:$A$73,1)))</f>
        <v>9.5451933333333336</v>
      </c>
      <c r="F13953" s="24">
        <f t="shared" si="217"/>
        <v>-1.0189333333333328E-3</v>
      </c>
      <c r="G13953" s="24"/>
    </row>
    <row r="13954" spans="1:7" x14ac:dyDescent="0.25">
      <c r="A13954" s="6" t="s">
        <v>295</v>
      </c>
      <c r="B13954" s="7">
        <v>45982</v>
      </c>
      <c r="C13954" s="8">
        <v>137.52000000000001</v>
      </c>
      <c r="D13954" s="20">
        <v>9.5797999999999994E-2</v>
      </c>
      <c r="E13954" s="35" cm="1">
        <f t="array" ref="E13954">INDEX('Curva Juros'!$B$7:$B$73,MATCH(C13954,'Curva Juros'!$A$7:$A$73,1)) +
(C13954-INDEX('Curva Juros'!$A$7:$A$73,MATCH(C13954,'Curva Juros'!$A$7:$A$73,1))) *
(INDEX('Curva Juros'!$B$7:$B$73,MATCH(C13954,'Curva Juros'!$A$7:$A$73,1)+1) -
INDEX('Curva Juros'!$B$7:$B$73,MATCH(C13954,'Curva Juros'!$A$7:$A$73,1))) /
(INDEX('Curva Juros'!$A$7:$A$73,MATCH(C13954,'Curva Juros'!$A$7:$A$73,1)+1) -
INDEX('Curva Juros'!$A$7:$A$73,MATCH(C13954,'Curva Juros'!$A$7:$A$73,1)))</f>
        <v>9.5814371428571423</v>
      </c>
      <c r="F13954" s="24">
        <f t="shared" si="217"/>
        <v>-1.637142857142948E-5</v>
      </c>
      <c r="G13954" s="24"/>
    </row>
    <row r="13955" spans="1:7" x14ac:dyDescent="0.25">
      <c r="A13955" s="3" t="s">
        <v>295</v>
      </c>
      <c r="B13955" s="4">
        <v>45989</v>
      </c>
      <c r="C13955" s="5">
        <v>132.56</v>
      </c>
      <c r="D13955" s="19">
        <v>9.2976000000000003E-2</v>
      </c>
      <c r="E13955" s="35" cm="1">
        <f t="array" ref="E13955">INDEX('Curva Juros'!$B$7:$B$73,MATCH(C13955,'Curva Juros'!$A$7:$A$73,1)) +
(C13955-INDEX('Curva Juros'!$A$7:$A$73,MATCH(C13955,'Curva Juros'!$A$7:$A$73,1))) *
(INDEX('Curva Juros'!$B$7:$B$73,MATCH(C13955,'Curva Juros'!$A$7:$A$73,1)+1) -
INDEX('Curva Juros'!$B$7:$B$73,MATCH(C13955,'Curva Juros'!$A$7:$A$73,1))) /
(INDEX('Curva Juros'!$A$7:$A$73,MATCH(C13955,'Curva Juros'!$A$7:$A$73,1)+1) -
INDEX('Curva Juros'!$A$7:$A$73,MATCH(C13955,'Curva Juros'!$A$7:$A$73,1)))</f>
        <v>9.6261558730158736</v>
      </c>
      <c r="F13955" s="24">
        <f t="shared" ref="F13955:F14018" si="218">D13955-E13955/100</f>
        <v>-3.285558730158733E-3</v>
      </c>
      <c r="G13955" s="24"/>
    </row>
    <row r="13956" spans="1:7" x14ac:dyDescent="0.25">
      <c r="A13956" s="6" t="s">
        <v>295</v>
      </c>
      <c r="B13956" s="7">
        <v>45996</v>
      </c>
      <c r="C13956" s="8">
        <v>127.53</v>
      </c>
      <c r="D13956" s="20">
        <v>9.5295000000000005E-2</v>
      </c>
      <c r="E13956" s="35" cm="1">
        <f t="array" ref="E13956">INDEX('Curva Juros'!$B$7:$B$73,MATCH(C13956,'Curva Juros'!$A$7:$A$73,1)) +
(C13956-INDEX('Curva Juros'!$A$7:$A$73,MATCH(C13956,'Curva Juros'!$A$7:$A$73,1))) *
(INDEX('Curva Juros'!$B$7:$B$73,MATCH(C13956,'Curva Juros'!$A$7:$A$73,1)+1) -
INDEX('Curva Juros'!$B$7:$B$73,MATCH(C13956,'Curva Juros'!$A$7:$A$73,1))) /
(INDEX('Curva Juros'!$A$7:$A$73,MATCH(C13956,'Curva Juros'!$A$7:$A$73,1)+1) -
INDEX('Curva Juros'!$A$7:$A$73,MATCH(C13956,'Curva Juros'!$A$7:$A$73,1)))</f>
        <v>9.6715057142857148</v>
      </c>
      <c r="F13956" s="24">
        <f t="shared" si="218"/>
        <v>-1.4200571428571451E-3</v>
      </c>
      <c r="G13956" s="24"/>
    </row>
    <row r="13957" spans="1:7" x14ac:dyDescent="0.25">
      <c r="A13957" s="3" t="s">
        <v>295</v>
      </c>
      <c r="B13957" s="4">
        <v>46003</v>
      </c>
      <c r="C13957" s="5">
        <v>122.52</v>
      </c>
      <c r="D13957" s="19">
        <v>9.5689999999999997E-2</v>
      </c>
      <c r="E13957" s="35" t="e" cm="1">
        <f t="array" ref="E13957">INDEX('Curva Juros'!$B$7:$B$73,MATCH(C13957,'Curva Juros'!$A$7:$A$73,1)) +
(C13957-INDEX('Curva Juros'!$A$7:$A$73,MATCH(C13957,'Curva Juros'!$A$7:$A$73,1))) *
(INDEX('Curva Juros'!$B$7:$B$73,MATCH(C13957,'Curva Juros'!$A$7:$A$73,1)+1) -
INDEX('Curva Juros'!$B$7:$B$73,MATCH(C13957,'Curva Juros'!$A$7:$A$73,1))) /
(INDEX('Curva Juros'!$A$7:$A$73,MATCH(C13957,'Curva Juros'!$A$7:$A$73,1)+1) -
INDEX('Curva Juros'!$A$7:$A$73,MATCH(C13957,'Curva Juros'!$A$7:$A$73,1)))</f>
        <v>#N/A</v>
      </c>
      <c r="F13957" s="24" t="e">
        <f t="shared" si="218"/>
        <v>#N/A</v>
      </c>
      <c r="G13957" s="24"/>
    </row>
    <row r="13958" spans="1:7" x14ac:dyDescent="0.25">
      <c r="A13958" s="6" t="s">
        <v>295</v>
      </c>
      <c r="B13958" s="7">
        <v>46010</v>
      </c>
      <c r="C13958" s="8">
        <v>117.56</v>
      </c>
      <c r="D13958" s="20">
        <v>9.2841999999999994E-2</v>
      </c>
      <c r="E13958" s="35" t="e" cm="1">
        <f t="array" ref="E13958">INDEX('Curva Juros'!$B$7:$B$73,MATCH(C13958,'Curva Juros'!$A$7:$A$73,1)) +
(C13958-INDEX('Curva Juros'!$A$7:$A$73,MATCH(C13958,'Curva Juros'!$A$7:$A$73,1))) *
(INDEX('Curva Juros'!$B$7:$B$73,MATCH(C13958,'Curva Juros'!$A$7:$A$73,1)+1) -
INDEX('Curva Juros'!$B$7:$B$73,MATCH(C13958,'Curva Juros'!$A$7:$A$73,1))) /
(INDEX('Curva Juros'!$A$7:$A$73,MATCH(C13958,'Curva Juros'!$A$7:$A$73,1)+1) -
INDEX('Curva Juros'!$A$7:$A$73,MATCH(C13958,'Curva Juros'!$A$7:$A$73,1)))</f>
        <v>#N/A</v>
      </c>
      <c r="F13958" s="24" t="e">
        <f t="shared" si="218"/>
        <v>#N/A</v>
      </c>
      <c r="G13958" s="24"/>
    </row>
    <row r="13959" spans="1:7" x14ac:dyDescent="0.25">
      <c r="A13959" s="3" t="s">
        <v>295</v>
      </c>
      <c r="B13959" s="4">
        <v>46017</v>
      </c>
      <c r="C13959" s="5">
        <v>113.52</v>
      </c>
      <c r="D13959" s="19">
        <v>9.5848000000000003E-2</v>
      </c>
      <c r="E13959" s="35" t="e" cm="1">
        <f t="array" ref="E13959">INDEX('Curva Juros'!$B$7:$B$73,MATCH(C13959,'Curva Juros'!$A$7:$A$73,1)) +
(C13959-INDEX('Curva Juros'!$A$7:$A$73,MATCH(C13959,'Curva Juros'!$A$7:$A$73,1))) *
(INDEX('Curva Juros'!$B$7:$B$73,MATCH(C13959,'Curva Juros'!$A$7:$A$73,1)+1) -
INDEX('Curva Juros'!$B$7:$B$73,MATCH(C13959,'Curva Juros'!$A$7:$A$73,1))) /
(INDEX('Curva Juros'!$A$7:$A$73,MATCH(C13959,'Curva Juros'!$A$7:$A$73,1)+1) -
INDEX('Curva Juros'!$A$7:$A$73,MATCH(C13959,'Curva Juros'!$A$7:$A$73,1)))</f>
        <v>#N/A</v>
      </c>
      <c r="F13959" s="24" t="e">
        <f t="shared" si="218"/>
        <v>#N/A</v>
      </c>
      <c r="G13959" s="24"/>
    </row>
    <row r="13960" spans="1:7" x14ac:dyDescent="0.25">
      <c r="A13960" s="6" t="s">
        <v>295</v>
      </c>
      <c r="B13960" s="7">
        <v>46024</v>
      </c>
      <c r="C13960" s="8">
        <v>109.49</v>
      </c>
      <c r="D13960" s="20">
        <v>9.7679000000000002E-2</v>
      </c>
      <c r="E13960" s="35" t="e" cm="1">
        <f t="array" ref="E13960">INDEX('Curva Juros'!$B$7:$B$73,MATCH(C13960,'Curva Juros'!$A$7:$A$73,1)) +
(C13960-INDEX('Curva Juros'!$A$7:$A$73,MATCH(C13960,'Curva Juros'!$A$7:$A$73,1))) *
(INDEX('Curva Juros'!$B$7:$B$73,MATCH(C13960,'Curva Juros'!$A$7:$A$73,1)+1) -
INDEX('Curva Juros'!$B$7:$B$73,MATCH(C13960,'Curva Juros'!$A$7:$A$73,1))) /
(INDEX('Curva Juros'!$A$7:$A$73,MATCH(C13960,'Curva Juros'!$A$7:$A$73,1)+1) -
INDEX('Curva Juros'!$A$7:$A$73,MATCH(C13960,'Curva Juros'!$A$7:$A$73,1)))</f>
        <v>#N/A</v>
      </c>
      <c r="F13960" s="24" t="e">
        <f t="shared" si="218"/>
        <v>#N/A</v>
      </c>
      <c r="G13960" s="24"/>
    </row>
    <row r="13961" spans="1:7" x14ac:dyDescent="0.25">
      <c r="A13961" s="3" t="s">
        <v>295</v>
      </c>
      <c r="B13961" s="4">
        <v>46031</v>
      </c>
      <c r="C13961" s="5">
        <v>104.53</v>
      </c>
      <c r="D13961" s="19">
        <v>9.5102999999999993E-2</v>
      </c>
      <c r="E13961" s="35" t="e" cm="1">
        <f t="array" ref="E13961">INDEX('Curva Juros'!$B$7:$B$73,MATCH(C13961,'Curva Juros'!$A$7:$A$73,1)) +
(C13961-INDEX('Curva Juros'!$A$7:$A$73,MATCH(C13961,'Curva Juros'!$A$7:$A$73,1))) *
(INDEX('Curva Juros'!$B$7:$B$73,MATCH(C13961,'Curva Juros'!$A$7:$A$73,1)+1) -
INDEX('Curva Juros'!$B$7:$B$73,MATCH(C13961,'Curva Juros'!$A$7:$A$73,1))) /
(INDEX('Curva Juros'!$A$7:$A$73,MATCH(C13961,'Curva Juros'!$A$7:$A$73,1)+1) -
INDEX('Curva Juros'!$A$7:$A$73,MATCH(C13961,'Curva Juros'!$A$7:$A$73,1)))</f>
        <v>#N/A</v>
      </c>
      <c r="F13961" s="24" t="e">
        <f t="shared" si="218"/>
        <v>#N/A</v>
      </c>
      <c r="G13961" s="24"/>
    </row>
    <row r="13962" spans="1:7" x14ac:dyDescent="0.25">
      <c r="A13962" s="6" t="s">
        <v>295</v>
      </c>
      <c r="B13962" s="7">
        <v>46038</v>
      </c>
      <c r="C13962" s="8">
        <v>99.49</v>
      </c>
      <c r="D13962" s="20">
        <v>9.8058999999999993E-2</v>
      </c>
      <c r="E13962" s="35" t="e" cm="1">
        <f t="array" ref="E13962">INDEX('Curva Juros'!$B$7:$B$73,MATCH(C13962,'Curva Juros'!$A$7:$A$73,1)) +
(C13962-INDEX('Curva Juros'!$A$7:$A$73,MATCH(C13962,'Curva Juros'!$A$7:$A$73,1))) *
(INDEX('Curva Juros'!$B$7:$B$73,MATCH(C13962,'Curva Juros'!$A$7:$A$73,1)+1) -
INDEX('Curva Juros'!$B$7:$B$73,MATCH(C13962,'Curva Juros'!$A$7:$A$73,1))) /
(INDEX('Curva Juros'!$A$7:$A$73,MATCH(C13962,'Curva Juros'!$A$7:$A$73,1)+1) -
INDEX('Curva Juros'!$A$7:$A$73,MATCH(C13962,'Curva Juros'!$A$7:$A$73,1)))</f>
        <v>#N/A</v>
      </c>
      <c r="F13962" s="24" t="e">
        <f t="shared" si="218"/>
        <v>#N/A</v>
      </c>
      <c r="G13962" s="24"/>
    </row>
    <row r="13963" spans="1:7" x14ac:dyDescent="0.25">
      <c r="A13963" s="3" t="s">
        <v>295</v>
      </c>
      <c r="B13963" s="4">
        <v>46045</v>
      </c>
      <c r="C13963" s="5">
        <v>94.5</v>
      </c>
      <c r="D13963" s="19">
        <v>9.7059000000000006E-2</v>
      </c>
      <c r="E13963" s="35" t="e" cm="1">
        <f t="array" ref="E13963">INDEX('Curva Juros'!$B$7:$B$73,MATCH(C13963,'Curva Juros'!$A$7:$A$73,1)) +
(C13963-INDEX('Curva Juros'!$A$7:$A$73,MATCH(C13963,'Curva Juros'!$A$7:$A$73,1))) *
(INDEX('Curva Juros'!$B$7:$B$73,MATCH(C13963,'Curva Juros'!$A$7:$A$73,1)+1) -
INDEX('Curva Juros'!$B$7:$B$73,MATCH(C13963,'Curva Juros'!$A$7:$A$73,1))) /
(INDEX('Curva Juros'!$A$7:$A$73,MATCH(C13963,'Curva Juros'!$A$7:$A$73,1)+1) -
INDEX('Curva Juros'!$A$7:$A$73,MATCH(C13963,'Curva Juros'!$A$7:$A$73,1)))</f>
        <v>#N/A</v>
      </c>
      <c r="F13963" s="24" t="e">
        <f t="shared" si="218"/>
        <v>#N/A</v>
      </c>
      <c r="G13963" s="24"/>
    </row>
    <row r="13964" spans="1:7" x14ac:dyDescent="0.25">
      <c r="A13964" s="6" t="s">
        <v>295</v>
      </c>
      <c r="B13964" s="7">
        <v>46052</v>
      </c>
      <c r="C13964" s="8">
        <v>89.57</v>
      </c>
      <c r="D13964" s="20">
        <v>9.2382000000000006E-2</v>
      </c>
      <c r="E13964" s="35" t="e" cm="1">
        <f t="array" ref="E13964">INDEX('Curva Juros'!$B$7:$B$73,MATCH(C13964,'Curva Juros'!$A$7:$A$73,1)) +
(C13964-INDEX('Curva Juros'!$A$7:$A$73,MATCH(C13964,'Curva Juros'!$A$7:$A$73,1))) *
(INDEX('Curva Juros'!$B$7:$B$73,MATCH(C13964,'Curva Juros'!$A$7:$A$73,1)+1) -
INDEX('Curva Juros'!$B$7:$B$73,MATCH(C13964,'Curva Juros'!$A$7:$A$73,1))) /
(INDEX('Curva Juros'!$A$7:$A$73,MATCH(C13964,'Curva Juros'!$A$7:$A$73,1)+1) -
INDEX('Curva Juros'!$A$7:$A$73,MATCH(C13964,'Curva Juros'!$A$7:$A$73,1)))</f>
        <v>#N/A</v>
      </c>
      <c r="F13964" s="24" t="e">
        <f t="shared" si="218"/>
        <v>#N/A</v>
      </c>
      <c r="G13964" s="24"/>
    </row>
    <row r="13965" spans="1:7" x14ac:dyDescent="0.25">
      <c r="A13965" s="3" t="s">
        <v>295</v>
      </c>
      <c r="B13965" s="4">
        <v>46059</v>
      </c>
      <c r="C13965" s="5">
        <v>84.56</v>
      </c>
      <c r="D13965" s="19">
        <v>9.2791999999999999E-2</v>
      </c>
      <c r="E13965" s="35" t="e" cm="1">
        <f t="array" ref="E13965">INDEX('Curva Juros'!$B$7:$B$73,MATCH(C13965,'Curva Juros'!$A$7:$A$73,1)) +
(C13965-INDEX('Curva Juros'!$A$7:$A$73,MATCH(C13965,'Curva Juros'!$A$7:$A$73,1))) *
(INDEX('Curva Juros'!$B$7:$B$73,MATCH(C13965,'Curva Juros'!$A$7:$A$73,1)+1) -
INDEX('Curva Juros'!$B$7:$B$73,MATCH(C13965,'Curva Juros'!$A$7:$A$73,1))) /
(INDEX('Curva Juros'!$A$7:$A$73,MATCH(C13965,'Curva Juros'!$A$7:$A$73,1)+1) -
INDEX('Curva Juros'!$A$7:$A$73,MATCH(C13965,'Curva Juros'!$A$7:$A$73,1)))</f>
        <v>#N/A</v>
      </c>
      <c r="F13965" s="24" t="e">
        <f t="shared" si="218"/>
        <v>#N/A</v>
      </c>
      <c r="G13965" s="24"/>
    </row>
    <row r="13966" spans="1:7" x14ac:dyDescent="0.25">
      <c r="A13966" s="6" t="s">
        <v>295</v>
      </c>
      <c r="B13966" s="7">
        <v>46066</v>
      </c>
      <c r="C13966" s="8">
        <v>79.55</v>
      </c>
      <c r="D13966" s="20">
        <v>9.3847E-2</v>
      </c>
      <c r="E13966" s="35" t="e" cm="1">
        <f t="array" ref="E13966">INDEX('Curva Juros'!$B$7:$B$73,MATCH(C13966,'Curva Juros'!$A$7:$A$73,1)) +
(C13966-INDEX('Curva Juros'!$A$7:$A$73,MATCH(C13966,'Curva Juros'!$A$7:$A$73,1))) *
(INDEX('Curva Juros'!$B$7:$B$73,MATCH(C13966,'Curva Juros'!$A$7:$A$73,1)+1) -
INDEX('Curva Juros'!$B$7:$B$73,MATCH(C13966,'Curva Juros'!$A$7:$A$73,1))) /
(INDEX('Curva Juros'!$A$7:$A$73,MATCH(C13966,'Curva Juros'!$A$7:$A$73,1)+1) -
INDEX('Curva Juros'!$A$7:$A$73,MATCH(C13966,'Curva Juros'!$A$7:$A$73,1)))</f>
        <v>#N/A</v>
      </c>
      <c r="F13966" s="24" t="e">
        <f t="shared" si="218"/>
        <v>#N/A</v>
      </c>
      <c r="G13966" s="24"/>
    </row>
    <row r="13967" spans="1:7" x14ac:dyDescent="0.25">
      <c r="A13967" s="3" t="s">
        <v>295</v>
      </c>
      <c r="B13967" s="4">
        <v>46073</v>
      </c>
      <c r="C13967" s="5">
        <v>76.540000000000006</v>
      </c>
      <c r="D13967" s="19">
        <v>9.4713000000000006E-2</v>
      </c>
      <c r="E13967" s="35" t="e" cm="1">
        <f t="array" ref="E13967">INDEX('Curva Juros'!$B$7:$B$73,MATCH(C13967,'Curva Juros'!$A$7:$A$73,1)) +
(C13967-INDEX('Curva Juros'!$A$7:$A$73,MATCH(C13967,'Curva Juros'!$A$7:$A$73,1))) *
(INDEX('Curva Juros'!$B$7:$B$73,MATCH(C13967,'Curva Juros'!$A$7:$A$73,1)+1) -
INDEX('Curva Juros'!$B$7:$B$73,MATCH(C13967,'Curva Juros'!$A$7:$A$73,1))) /
(INDEX('Curva Juros'!$A$7:$A$73,MATCH(C13967,'Curva Juros'!$A$7:$A$73,1)+1) -
INDEX('Curva Juros'!$A$7:$A$73,MATCH(C13967,'Curva Juros'!$A$7:$A$73,1)))</f>
        <v>#N/A</v>
      </c>
      <c r="F13967" s="24" t="e">
        <f t="shared" si="218"/>
        <v>#N/A</v>
      </c>
      <c r="G13967" s="24"/>
    </row>
    <row r="13968" spans="1:7" x14ac:dyDescent="0.25">
      <c r="A13968" s="6" t="s">
        <v>295</v>
      </c>
      <c r="B13968" s="7">
        <v>46080</v>
      </c>
      <c r="C13968" s="8">
        <v>71.489999999999995</v>
      </c>
      <c r="D13968" s="20">
        <v>9.8033999999999996E-2</v>
      </c>
      <c r="E13968" s="35" t="e" cm="1">
        <f t="array" ref="E13968">INDEX('Curva Juros'!$B$7:$B$73,MATCH(C13968,'Curva Juros'!$A$7:$A$73,1)) +
(C13968-INDEX('Curva Juros'!$A$7:$A$73,MATCH(C13968,'Curva Juros'!$A$7:$A$73,1))) *
(INDEX('Curva Juros'!$B$7:$B$73,MATCH(C13968,'Curva Juros'!$A$7:$A$73,1)+1) -
INDEX('Curva Juros'!$B$7:$B$73,MATCH(C13968,'Curva Juros'!$A$7:$A$73,1))) /
(INDEX('Curva Juros'!$A$7:$A$73,MATCH(C13968,'Curva Juros'!$A$7:$A$73,1)+1) -
INDEX('Curva Juros'!$A$7:$A$73,MATCH(C13968,'Curva Juros'!$A$7:$A$73,1)))</f>
        <v>#N/A</v>
      </c>
      <c r="F13968" s="24" t="e">
        <f t="shared" si="218"/>
        <v>#N/A</v>
      </c>
      <c r="G13968" s="24"/>
    </row>
    <row r="13969" spans="1:7" x14ac:dyDescent="0.25">
      <c r="A13969" s="3" t="s">
        <v>296</v>
      </c>
      <c r="B13969" s="4">
        <v>45723</v>
      </c>
      <c r="C13969" s="5">
        <v>619.53</v>
      </c>
      <c r="D13969" s="19">
        <v>0.103425</v>
      </c>
      <c r="E13969" s="35" cm="1">
        <f t="array" ref="E13969">INDEX('Curva Juros'!$B$7:$B$73,MATCH(C13969,'Curva Juros'!$A$7:$A$73,1)) +
(C13969-INDEX('Curva Juros'!$A$7:$A$73,MATCH(C13969,'Curva Juros'!$A$7:$A$73,1))) *
(INDEX('Curva Juros'!$B$7:$B$73,MATCH(C13969,'Curva Juros'!$A$7:$A$73,1)+1) -
INDEX('Curva Juros'!$B$7:$B$73,MATCH(C13969,'Curva Juros'!$A$7:$A$73,1))) /
(INDEX('Curva Juros'!$A$7:$A$73,MATCH(C13969,'Curva Juros'!$A$7:$A$73,1)+1) -
INDEX('Curva Juros'!$A$7:$A$73,MATCH(C13969,'Curva Juros'!$A$7:$A$73,1)))</f>
        <v>7.7264868809523817</v>
      </c>
      <c r="F13969" s="24">
        <f t="shared" si="218"/>
        <v>2.616013119047618E-2</v>
      </c>
      <c r="G13969" s="24"/>
    </row>
    <row r="13970" spans="1:7" x14ac:dyDescent="0.25">
      <c r="A13970" s="6" t="s">
        <v>296</v>
      </c>
      <c r="B13970" s="7">
        <v>45730</v>
      </c>
      <c r="C13970" s="8">
        <v>613.77</v>
      </c>
      <c r="D13970" s="20">
        <v>0.104785</v>
      </c>
      <c r="E13970" s="35" cm="1">
        <f t="array" ref="E13970">INDEX('Curva Juros'!$B$7:$B$73,MATCH(C13970,'Curva Juros'!$A$7:$A$73,1)) +
(C13970-INDEX('Curva Juros'!$A$7:$A$73,MATCH(C13970,'Curva Juros'!$A$7:$A$73,1))) *
(INDEX('Curva Juros'!$B$7:$B$73,MATCH(C13970,'Curva Juros'!$A$7:$A$73,1)+1) -
INDEX('Curva Juros'!$B$7:$B$73,MATCH(C13970,'Curva Juros'!$A$7:$A$73,1))) /
(INDEX('Curva Juros'!$A$7:$A$73,MATCH(C13970,'Curva Juros'!$A$7:$A$73,1)+1) -
INDEX('Curva Juros'!$A$7:$A$73,MATCH(C13970,'Curva Juros'!$A$7:$A$73,1)))</f>
        <v>7.730605738095238</v>
      </c>
      <c r="F13970" s="24">
        <f t="shared" si="218"/>
        <v>2.7478942619047625E-2</v>
      </c>
      <c r="G13970" s="24"/>
    </row>
    <row r="13971" spans="1:7" x14ac:dyDescent="0.25">
      <c r="A13971" s="3" t="s">
        <v>296</v>
      </c>
      <c r="B13971" s="4">
        <v>45737</v>
      </c>
      <c r="C13971" s="5">
        <v>608.32000000000005</v>
      </c>
      <c r="D13971" s="19">
        <v>0.10560799999999999</v>
      </c>
      <c r="E13971" s="35" cm="1">
        <f t="array" ref="E13971">INDEX('Curva Juros'!$B$7:$B$73,MATCH(C13971,'Curva Juros'!$A$7:$A$73,1)) +
(C13971-INDEX('Curva Juros'!$A$7:$A$73,MATCH(C13971,'Curva Juros'!$A$7:$A$73,1))) *
(INDEX('Curva Juros'!$B$7:$B$73,MATCH(C13971,'Curva Juros'!$A$7:$A$73,1)+1) -
INDEX('Curva Juros'!$B$7:$B$73,MATCH(C13971,'Curva Juros'!$A$7:$A$73,1))) /
(INDEX('Curva Juros'!$A$7:$A$73,MATCH(C13971,'Curva Juros'!$A$7:$A$73,1)+1) -
INDEX('Curva Juros'!$A$7:$A$73,MATCH(C13971,'Curva Juros'!$A$7:$A$73,1)))</f>
        <v>7.7345029206349212</v>
      </c>
      <c r="F13971" s="24">
        <f t="shared" si="218"/>
        <v>2.8262970793650782E-2</v>
      </c>
      <c r="G13971" s="24"/>
    </row>
    <row r="13972" spans="1:7" x14ac:dyDescent="0.25">
      <c r="A13972" s="6" t="s">
        <v>296</v>
      </c>
      <c r="B13972" s="7">
        <v>45744</v>
      </c>
      <c r="C13972" s="8">
        <v>600.25</v>
      </c>
      <c r="D13972" s="20">
        <v>0.111165</v>
      </c>
      <c r="E13972" s="35" cm="1">
        <f t="array" ref="E13972">INDEX('Curva Juros'!$B$7:$B$73,MATCH(C13972,'Curva Juros'!$A$7:$A$73,1)) +
(C13972-INDEX('Curva Juros'!$A$7:$A$73,MATCH(C13972,'Curva Juros'!$A$7:$A$73,1))) *
(INDEX('Curva Juros'!$B$7:$B$73,MATCH(C13972,'Curva Juros'!$A$7:$A$73,1)+1) -
INDEX('Curva Juros'!$B$7:$B$73,MATCH(C13972,'Curva Juros'!$A$7:$A$73,1))) /
(INDEX('Curva Juros'!$A$7:$A$73,MATCH(C13972,'Curva Juros'!$A$7:$A$73,1)+1) -
INDEX('Curva Juros'!$A$7:$A$73,MATCH(C13972,'Curva Juros'!$A$7:$A$73,1)))</f>
        <v>7.7402736111111112</v>
      </c>
      <c r="F13972" s="24">
        <f t="shared" si="218"/>
        <v>3.3762263888888894E-2</v>
      </c>
      <c r="G13972" s="24"/>
    </row>
    <row r="13973" spans="1:7" x14ac:dyDescent="0.25">
      <c r="A13973" s="3" t="s">
        <v>296</v>
      </c>
      <c r="B13973" s="4">
        <v>45751</v>
      </c>
      <c r="C13973" s="5">
        <v>594.42999999999995</v>
      </c>
      <c r="D13973" s="19">
        <v>0.112659</v>
      </c>
      <c r="E13973" s="35" cm="1">
        <f t="array" ref="E13973">INDEX('Curva Juros'!$B$7:$B$73,MATCH(C13973,'Curva Juros'!$A$7:$A$73,1)) +
(C13973-INDEX('Curva Juros'!$A$7:$A$73,MATCH(C13973,'Curva Juros'!$A$7:$A$73,1))) *
(INDEX('Curva Juros'!$B$7:$B$73,MATCH(C13973,'Curva Juros'!$A$7:$A$73,1)+1) -
INDEX('Curva Juros'!$B$7:$B$73,MATCH(C13973,'Curva Juros'!$A$7:$A$73,1))) /
(INDEX('Curva Juros'!$A$7:$A$73,MATCH(C13973,'Curva Juros'!$A$7:$A$73,1)+1) -
INDEX('Curva Juros'!$A$7:$A$73,MATCH(C13973,'Curva Juros'!$A$7:$A$73,1)))</f>
        <v>7.7444353730158735</v>
      </c>
      <c r="F13973" s="24">
        <f t="shared" si="218"/>
        <v>3.5214646269841263E-2</v>
      </c>
      <c r="G13973" s="24"/>
    </row>
    <row r="13974" spans="1:7" x14ac:dyDescent="0.25">
      <c r="A13974" s="6" t="s">
        <v>296</v>
      </c>
      <c r="B13974" s="7">
        <v>45758</v>
      </c>
      <c r="C13974" s="8">
        <v>589.69000000000005</v>
      </c>
      <c r="D13974" s="20">
        <v>0.112194</v>
      </c>
      <c r="E13974" s="35" cm="1">
        <f t="array" ref="E13974">INDEX('Curva Juros'!$B$7:$B$73,MATCH(C13974,'Curva Juros'!$A$7:$A$73,1)) +
(C13974-INDEX('Curva Juros'!$A$7:$A$73,MATCH(C13974,'Curva Juros'!$A$7:$A$73,1))) *
(INDEX('Curva Juros'!$B$7:$B$73,MATCH(C13974,'Curva Juros'!$A$7:$A$73,1)+1) -
INDEX('Curva Juros'!$B$7:$B$73,MATCH(C13974,'Curva Juros'!$A$7:$A$73,1))) /
(INDEX('Curva Juros'!$A$7:$A$73,MATCH(C13974,'Curva Juros'!$A$7:$A$73,1)+1) -
INDEX('Curva Juros'!$A$7:$A$73,MATCH(C13974,'Curva Juros'!$A$7:$A$73,1)))</f>
        <v>7.7478248492063493</v>
      </c>
      <c r="F13974" s="24">
        <f t="shared" si="218"/>
        <v>3.4715751507936515E-2</v>
      </c>
      <c r="G13974" s="24"/>
    </row>
    <row r="13975" spans="1:7" x14ac:dyDescent="0.25">
      <c r="A13975" s="3" t="s">
        <v>296</v>
      </c>
      <c r="B13975" s="4">
        <v>45764</v>
      </c>
      <c r="C13975" s="5">
        <v>587.62</v>
      </c>
      <c r="D13975" s="19">
        <v>0.10868700000000001</v>
      </c>
      <c r="E13975" s="35" cm="1">
        <f t="array" ref="E13975">INDEX('Curva Juros'!$B$7:$B$73,MATCH(C13975,'Curva Juros'!$A$7:$A$73,1)) +
(C13975-INDEX('Curva Juros'!$A$7:$A$73,MATCH(C13975,'Curva Juros'!$A$7:$A$73,1))) *
(INDEX('Curva Juros'!$B$7:$B$73,MATCH(C13975,'Curva Juros'!$A$7:$A$73,1)+1) -
INDEX('Curva Juros'!$B$7:$B$73,MATCH(C13975,'Curva Juros'!$A$7:$A$73,1))) /
(INDEX('Curva Juros'!$A$7:$A$73,MATCH(C13975,'Curva Juros'!$A$7:$A$73,1)+1) -
INDEX('Curva Juros'!$A$7:$A$73,MATCH(C13975,'Curva Juros'!$A$7:$A$73,1)))</f>
        <v>7.7493050634920637</v>
      </c>
      <c r="F13975" s="24">
        <f t="shared" si="218"/>
        <v>3.1193949365079368E-2</v>
      </c>
      <c r="G13975" s="24"/>
    </row>
    <row r="13976" spans="1:7" x14ac:dyDescent="0.25">
      <c r="A13976" s="6" t="s">
        <v>296</v>
      </c>
      <c r="B13976" s="7">
        <v>45772</v>
      </c>
      <c r="C13976" s="8">
        <v>584.52</v>
      </c>
      <c r="D13976" s="20">
        <v>0.107053</v>
      </c>
      <c r="E13976" s="35" cm="1">
        <f t="array" ref="E13976">INDEX('Curva Juros'!$B$7:$B$73,MATCH(C13976,'Curva Juros'!$A$7:$A$73,1)) +
(C13976-INDEX('Curva Juros'!$A$7:$A$73,MATCH(C13976,'Curva Juros'!$A$7:$A$73,1))) *
(INDEX('Curva Juros'!$B$7:$B$73,MATCH(C13976,'Curva Juros'!$A$7:$A$73,1)+1) -
INDEX('Curva Juros'!$B$7:$B$73,MATCH(C13976,'Curva Juros'!$A$7:$A$73,1))) /
(INDEX('Curva Juros'!$A$7:$A$73,MATCH(C13976,'Curva Juros'!$A$7:$A$73,1)+1) -
INDEX('Curva Juros'!$A$7:$A$73,MATCH(C13976,'Curva Juros'!$A$7:$A$73,1)))</f>
        <v>7.7515218095238101</v>
      </c>
      <c r="F13976" s="24">
        <f t="shared" si="218"/>
        <v>2.9537781904761889E-2</v>
      </c>
      <c r="G13976" s="24"/>
    </row>
    <row r="13977" spans="1:7" x14ac:dyDescent="0.25">
      <c r="A13977" s="3" t="s">
        <v>296</v>
      </c>
      <c r="B13977" s="4">
        <v>45779</v>
      </c>
      <c r="C13977" s="5">
        <v>579.24</v>
      </c>
      <c r="D13977" s="19">
        <v>0.109376</v>
      </c>
      <c r="E13977" s="35" cm="1">
        <f t="array" ref="E13977">INDEX('Curva Juros'!$B$7:$B$73,MATCH(C13977,'Curva Juros'!$A$7:$A$73,1)) +
(C13977-INDEX('Curva Juros'!$A$7:$A$73,MATCH(C13977,'Curva Juros'!$A$7:$A$73,1))) *
(INDEX('Curva Juros'!$B$7:$B$73,MATCH(C13977,'Curva Juros'!$A$7:$A$73,1)+1) -
INDEX('Curva Juros'!$B$7:$B$73,MATCH(C13977,'Curva Juros'!$A$7:$A$73,1))) /
(INDEX('Curva Juros'!$A$7:$A$73,MATCH(C13977,'Curva Juros'!$A$7:$A$73,1)+1) -
INDEX('Curva Juros'!$A$7:$A$73,MATCH(C13977,'Curva Juros'!$A$7:$A$73,1)))</f>
        <v>7.7552974285714287</v>
      </c>
      <c r="F13977" s="24">
        <f t="shared" si="218"/>
        <v>3.1823025714285719E-2</v>
      </c>
      <c r="G13977" s="24"/>
    </row>
    <row r="13978" spans="1:7" x14ac:dyDescent="0.25">
      <c r="A13978" s="6" t="s">
        <v>296</v>
      </c>
      <c r="B13978" s="7">
        <v>45786</v>
      </c>
      <c r="C13978" s="8">
        <v>572.61</v>
      </c>
      <c r="D13978" s="20">
        <v>0.11233</v>
      </c>
      <c r="E13978" s="35" cm="1">
        <f t="array" ref="E13978">INDEX('Curva Juros'!$B$7:$B$73,MATCH(C13978,'Curva Juros'!$A$7:$A$73,1)) +
(C13978-INDEX('Curva Juros'!$A$7:$A$73,MATCH(C13978,'Curva Juros'!$A$7:$A$73,1))) *
(INDEX('Curva Juros'!$B$7:$B$73,MATCH(C13978,'Curva Juros'!$A$7:$A$73,1)+1) -
INDEX('Curva Juros'!$B$7:$B$73,MATCH(C13978,'Curva Juros'!$A$7:$A$73,1))) /
(INDEX('Curva Juros'!$A$7:$A$73,MATCH(C13978,'Curva Juros'!$A$7:$A$73,1)+1) -
INDEX('Curva Juros'!$A$7:$A$73,MATCH(C13978,'Curva Juros'!$A$7:$A$73,1)))</f>
        <v>7.7600384047619047</v>
      </c>
      <c r="F13978" s="24">
        <f t="shared" si="218"/>
        <v>3.4729615952380957E-2</v>
      </c>
      <c r="G13978" s="24"/>
    </row>
    <row r="13979" spans="1:7" x14ac:dyDescent="0.25">
      <c r="A13979" s="3" t="s">
        <v>296</v>
      </c>
      <c r="B13979" s="4">
        <v>45793</v>
      </c>
      <c r="C13979" s="5">
        <v>642.9</v>
      </c>
      <c r="D13979" s="19">
        <v>0.105418</v>
      </c>
      <c r="E13979" s="35" cm="1">
        <f t="array" ref="E13979">INDEX('Curva Juros'!$B$7:$B$73,MATCH(C13979,'Curva Juros'!$A$7:$A$73,1)) +
(C13979-INDEX('Curva Juros'!$A$7:$A$73,MATCH(C13979,'Curva Juros'!$A$7:$A$73,1))) *
(INDEX('Curva Juros'!$B$7:$B$73,MATCH(C13979,'Curva Juros'!$A$7:$A$73,1)+1) -
INDEX('Curva Juros'!$B$7:$B$73,MATCH(C13979,'Curva Juros'!$A$7:$A$73,1))) /
(INDEX('Curva Juros'!$A$7:$A$73,MATCH(C13979,'Curva Juros'!$A$7:$A$73,1)+1) -
INDEX('Curva Juros'!$A$7:$A$73,MATCH(C13979,'Curva Juros'!$A$7:$A$73,1)))</f>
        <v>7.7154985714285713</v>
      </c>
      <c r="F13979" s="24">
        <f t="shared" si="218"/>
        <v>2.8263014285714289E-2</v>
      </c>
      <c r="G13979" s="24"/>
    </row>
    <row r="13980" spans="1:7" x14ac:dyDescent="0.25">
      <c r="A13980" s="6" t="s">
        <v>296</v>
      </c>
      <c r="B13980" s="7">
        <v>45800</v>
      </c>
      <c r="C13980" s="8">
        <v>634.52</v>
      </c>
      <c r="D13980" s="20">
        <v>0.112834</v>
      </c>
      <c r="E13980" s="35" cm="1">
        <f t="array" ref="E13980">INDEX('Curva Juros'!$B$7:$B$73,MATCH(C13980,'Curva Juros'!$A$7:$A$73,1)) +
(C13980-INDEX('Curva Juros'!$A$7:$A$73,MATCH(C13980,'Curva Juros'!$A$7:$A$73,1))) *
(INDEX('Curva Juros'!$B$7:$B$73,MATCH(C13980,'Curva Juros'!$A$7:$A$73,1)+1) -
INDEX('Curva Juros'!$B$7:$B$73,MATCH(C13980,'Curva Juros'!$A$7:$A$73,1))) /
(INDEX('Curva Juros'!$A$7:$A$73,MATCH(C13980,'Curva Juros'!$A$7:$A$73,1)+1) -
INDEX('Curva Juros'!$A$7:$A$73,MATCH(C13980,'Curva Juros'!$A$7:$A$73,1)))</f>
        <v>7.7177731428571432</v>
      </c>
      <c r="F13980" s="24">
        <f t="shared" si="218"/>
        <v>3.5656268571428576E-2</v>
      </c>
      <c r="G13980" s="24"/>
    </row>
    <row r="13981" spans="1:7" x14ac:dyDescent="0.25">
      <c r="A13981" s="3" t="s">
        <v>296</v>
      </c>
      <c r="B13981" s="4">
        <v>45807</v>
      </c>
      <c r="C13981" s="5">
        <v>630.59</v>
      </c>
      <c r="D13981" s="19">
        <v>0.11047999999999999</v>
      </c>
      <c r="E13981" s="35" cm="1">
        <f t="array" ref="E13981">INDEX('Curva Juros'!$B$7:$B$73,MATCH(C13981,'Curva Juros'!$A$7:$A$73,1)) +
(C13981-INDEX('Curva Juros'!$A$7:$A$73,MATCH(C13981,'Curva Juros'!$A$7:$A$73,1))) *
(INDEX('Curva Juros'!$B$7:$B$73,MATCH(C13981,'Curva Juros'!$A$7:$A$73,1)+1) -
INDEX('Curva Juros'!$B$7:$B$73,MATCH(C13981,'Curva Juros'!$A$7:$A$73,1))) /
(INDEX('Curva Juros'!$A$7:$A$73,MATCH(C13981,'Curva Juros'!$A$7:$A$73,1)+1) -
INDEX('Curva Juros'!$A$7:$A$73,MATCH(C13981,'Curva Juros'!$A$7:$A$73,1)))</f>
        <v>7.7188398571428571</v>
      </c>
      <c r="F13981" s="24">
        <f t="shared" si="218"/>
        <v>3.3291601428571418E-2</v>
      </c>
      <c r="G13981" s="24"/>
    </row>
    <row r="13982" spans="1:7" x14ac:dyDescent="0.25">
      <c r="A13982" s="6" t="s">
        <v>296</v>
      </c>
      <c r="B13982" s="7">
        <v>45814</v>
      </c>
      <c r="C13982" s="8">
        <v>624.07000000000005</v>
      </c>
      <c r="D13982" s="20">
        <v>0.11383699999999999</v>
      </c>
      <c r="E13982" s="35" cm="1">
        <f t="array" ref="E13982">INDEX('Curva Juros'!$B$7:$B$73,MATCH(C13982,'Curva Juros'!$A$7:$A$73,1)) +
(C13982-INDEX('Curva Juros'!$A$7:$A$73,MATCH(C13982,'Curva Juros'!$A$7:$A$73,1))) *
(INDEX('Curva Juros'!$B$7:$B$73,MATCH(C13982,'Curva Juros'!$A$7:$A$73,1)+1) -
INDEX('Curva Juros'!$B$7:$B$73,MATCH(C13982,'Curva Juros'!$A$7:$A$73,1))) /
(INDEX('Curva Juros'!$A$7:$A$73,MATCH(C13982,'Curva Juros'!$A$7:$A$73,1)+1) -
INDEX('Curva Juros'!$A$7:$A$73,MATCH(C13982,'Curva Juros'!$A$7:$A$73,1)))</f>
        <v>7.7232404206349212</v>
      </c>
      <c r="F13982" s="24">
        <f t="shared" si="218"/>
        <v>3.6604595793650788E-2</v>
      </c>
      <c r="G13982" s="24"/>
    </row>
    <row r="13983" spans="1:7" x14ac:dyDescent="0.25">
      <c r="A13983" s="3" t="s">
        <v>296</v>
      </c>
      <c r="B13983" s="4">
        <v>45821</v>
      </c>
      <c r="C13983" s="5">
        <v>619.66</v>
      </c>
      <c r="D13983" s="19">
        <v>0.112538</v>
      </c>
      <c r="E13983" s="35" cm="1">
        <f t="array" ref="E13983">INDEX('Curva Juros'!$B$7:$B$73,MATCH(C13983,'Curva Juros'!$A$7:$A$73,1)) +
(C13983-INDEX('Curva Juros'!$A$7:$A$73,MATCH(C13983,'Curva Juros'!$A$7:$A$73,1))) *
(INDEX('Curva Juros'!$B$7:$B$73,MATCH(C13983,'Curva Juros'!$A$7:$A$73,1)+1) -
INDEX('Curva Juros'!$B$7:$B$73,MATCH(C13983,'Curva Juros'!$A$7:$A$73,1))) /
(INDEX('Curva Juros'!$A$7:$A$73,MATCH(C13983,'Curva Juros'!$A$7:$A$73,1)+1) -
INDEX('Curva Juros'!$A$7:$A$73,MATCH(C13983,'Curva Juros'!$A$7:$A$73,1)))</f>
        <v>7.726393920634921</v>
      </c>
      <c r="F13983" s="24">
        <f t="shared" si="218"/>
        <v>3.5274060793650794E-2</v>
      </c>
      <c r="G13983" s="24"/>
    </row>
    <row r="13984" spans="1:7" x14ac:dyDescent="0.25">
      <c r="A13984" s="6" t="s">
        <v>296</v>
      </c>
      <c r="B13984" s="7">
        <v>45828</v>
      </c>
      <c r="C13984" s="8">
        <v>614.80999999999995</v>
      </c>
      <c r="D13984" s="20">
        <v>0.114397</v>
      </c>
      <c r="E13984" s="35" cm="1">
        <f t="array" ref="E13984">INDEX('Curva Juros'!$B$7:$B$73,MATCH(C13984,'Curva Juros'!$A$7:$A$73,1)) +
(C13984-INDEX('Curva Juros'!$A$7:$A$73,MATCH(C13984,'Curva Juros'!$A$7:$A$73,1))) *
(INDEX('Curva Juros'!$B$7:$B$73,MATCH(C13984,'Curva Juros'!$A$7:$A$73,1)+1) -
INDEX('Curva Juros'!$B$7:$B$73,MATCH(C13984,'Curva Juros'!$A$7:$A$73,1))) /
(INDEX('Curva Juros'!$A$7:$A$73,MATCH(C13984,'Curva Juros'!$A$7:$A$73,1)+1) -
INDEX('Curva Juros'!$A$7:$A$73,MATCH(C13984,'Curva Juros'!$A$7:$A$73,1)))</f>
        <v>7.7298620555555555</v>
      </c>
      <c r="F13984" s="24">
        <f t="shared" si="218"/>
        <v>3.709837944444444E-2</v>
      </c>
      <c r="G13984" s="24"/>
    </row>
    <row r="13985" spans="1:7" x14ac:dyDescent="0.25">
      <c r="A13985" s="3" t="s">
        <v>296</v>
      </c>
      <c r="B13985" s="4">
        <v>45835</v>
      </c>
      <c r="C13985" s="5">
        <v>609.1</v>
      </c>
      <c r="D13985" s="19">
        <v>0.115971</v>
      </c>
      <c r="E13985" s="35" cm="1">
        <f t="array" ref="E13985">INDEX('Curva Juros'!$B$7:$B$73,MATCH(C13985,'Curva Juros'!$A$7:$A$73,1)) +
(C13985-INDEX('Curva Juros'!$A$7:$A$73,MATCH(C13985,'Curva Juros'!$A$7:$A$73,1))) *
(INDEX('Curva Juros'!$B$7:$B$73,MATCH(C13985,'Curva Juros'!$A$7:$A$73,1)+1) -
INDEX('Curva Juros'!$B$7:$B$73,MATCH(C13985,'Curva Juros'!$A$7:$A$73,1))) /
(INDEX('Curva Juros'!$A$7:$A$73,MATCH(C13985,'Curva Juros'!$A$7:$A$73,1)+1) -
INDEX('Curva Juros'!$A$7:$A$73,MATCH(C13985,'Curva Juros'!$A$7:$A$73,1)))</f>
        <v>7.7339451587301591</v>
      </c>
      <c r="F13985" s="24">
        <f t="shared" si="218"/>
        <v>3.8631548412698419E-2</v>
      </c>
      <c r="G13985" s="24"/>
    </row>
    <row r="13986" spans="1:7" x14ac:dyDescent="0.25">
      <c r="A13986" s="6" t="s">
        <v>296</v>
      </c>
      <c r="B13986" s="7">
        <v>45842</v>
      </c>
      <c r="C13986" s="8">
        <v>605.44000000000005</v>
      </c>
      <c r="D13986" s="20">
        <v>0.113025</v>
      </c>
      <c r="E13986" s="35" cm="1">
        <f t="array" ref="E13986">INDEX('Curva Juros'!$B$7:$B$73,MATCH(C13986,'Curva Juros'!$A$7:$A$73,1)) +
(C13986-INDEX('Curva Juros'!$A$7:$A$73,MATCH(C13986,'Curva Juros'!$A$7:$A$73,1))) *
(INDEX('Curva Juros'!$B$7:$B$73,MATCH(C13986,'Curva Juros'!$A$7:$A$73,1)+1) -
INDEX('Curva Juros'!$B$7:$B$73,MATCH(C13986,'Curva Juros'!$A$7:$A$73,1))) /
(INDEX('Curva Juros'!$A$7:$A$73,MATCH(C13986,'Curva Juros'!$A$7:$A$73,1)+1) -
INDEX('Curva Juros'!$A$7:$A$73,MATCH(C13986,'Curva Juros'!$A$7:$A$73,1)))</f>
        <v>7.7365623492063493</v>
      </c>
      <c r="F13986" s="24">
        <f t="shared" si="218"/>
        <v>3.5659376507936505E-2</v>
      </c>
      <c r="G13986" s="24"/>
    </row>
    <row r="13987" spans="1:7" x14ac:dyDescent="0.25">
      <c r="A13987" s="3" t="s">
        <v>296</v>
      </c>
      <c r="B13987" s="4">
        <v>45849</v>
      </c>
      <c r="C13987" s="5">
        <v>598.83000000000004</v>
      </c>
      <c r="D13987" s="19">
        <v>0.11658200000000001</v>
      </c>
      <c r="E13987" s="35" cm="1">
        <f t="array" ref="E13987">INDEX('Curva Juros'!$B$7:$B$73,MATCH(C13987,'Curva Juros'!$A$7:$A$73,1)) +
(C13987-INDEX('Curva Juros'!$A$7:$A$73,MATCH(C13987,'Curva Juros'!$A$7:$A$73,1))) *
(INDEX('Curva Juros'!$B$7:$B$73,MATCH(C13987,'Curva Juros'!$A$7:$A$73,1)+1) -
INDEX('Curva Juros'!$B$7:$B$73,MATCH(C13987,'Curva Juros'!$A$7:$A$73,1))) /
(INDEX('Curva Juros'!$A$7:$A$73,MATCH(C13987,'Curva Juros'!$A$7:$A$73,1)+1) -
INDEX('Curva Juros'!$A$7:$A$73,MATCH(C13987,'Curva Juros'!$A$7:$A$73,1)))</f>
        <v>7.7412890238095242</v>
      </c>
      <c r="F13987" s="24">
        <f t="shared" si="218"/>
        <v>3.9169109761904769E-2</v>
      </c>
      <c r="G13987" s="24"/>
    </row>
    <row r="13988" spans="1:7" x14ac:dyDescent="0.25">
      <c r="A13988" s="6" t="s">
        <v>296</v>
      </c>
      <c r="B13988" s="7">
        <v>45856</v>
      </c>
      <c r="C13988" s="8">
        <v>592.13</v>
      </c>
      <c r="D13988" s="20">
        <v>0.12035</v>
      </c>
      <c r="E13988" s="35" cm="1">
        <f t="array" ref="E13988">INDEX('Curva Juros'!$B$7:$B$73,MATCH(C13988,'Curva Juros'!$A$7:$A$73,1)) +
(C13988-INDEX('Curva Juros'!$A$7:$A$73,MATCH(C13988,'Curva Juros'!$A$7:$A$73,1))) *
(INDEX('Curva Juros'!$B$7:$B$73,MATCH(C13988,'Curva Juros'!$A$7:$A$73,1)+1) -
INDEX('Curva Juros'!$B$7:$B$73,MATCH(C13988,'Curva Juros'!$A$7:$A$73,1))) /
(INDEX('Curva Juros'!$A$7:$A$73,MATCH(C13988,'Curva Juros'!$A$7:$A$73,1)+1) -
INDEX('Curva Juros'!$A$7:$A$73,MATCH(C13988,'Curva Juros'!$A$7:$A$73,1)))</f>
        <v>7.7460800555555558</v>
      </c>
      <c r="F13988" s="24">
        <f t="shared" si="218"/>
        <v>4.2889199444444442E-2</v>
      </c>
      <c r="G13988" s="24"/>
    </row>
    <row r="13989" spans="1:7" x14ac:dyDescent="0.25">
      <c r="A13989" s="3" t="s">
        <v>296</v>
      </c>
      <c r="B13989" s="4">
        <v>45863</v>
      </c>
      <c r="C13989" s="5">
        <v>586.89</v>
      </c>
      <c r="D13989" s="19">
        <v>0.120875</v>
      </c>
      <c r="E13989" s="35" cm="1">
        <f t="array" ref="E13989">INDEX('Curva Juros'!$B$7:$B$73,MATCH(C13989,'Curva Juros'!$A$7:$A$73,1)) +
(C13989-INDEX('Curva Juros'!$A$7:$A$73,MATCH(C13989,'Curva Juros'!$A$7:$A$73,1))) *
(INDEX('Curva Juros'!$B$7:$B$73,MATCH(C13989,'Curva Juros'!$A$7:$A$73,1)+1) -
INDEX('Curva Juros'!$B$7:$B$73,MATCH(C13989,'Curva Juros'!$A$7:$A$73,1))) /
(INDEX('Curva Juros'!$A$7:$A$73,MATCH(C13989,'Curva Juros'!$A$7:$A$73,1)+1) -
INDEX('Curva Juros'!$A$7:$A$73,MATCH(C13989,'Curva Juros'!$A$7:$A$73,1)))</f>
        <v>7.7498270714285713</v>
      </c>
      <c r="F13989" s="24">
        <f t="shared" si="218"/>
        <v>4.3376729285714288E-2</v>
      </c>
      <c r="G13989" s="24"/>
    </row>
    <row r="13990" spans="1:7" x14ac:dyDescent="0.25">
      <c r="A13990" s="6" t="s">
        <v>296</v>
      </c>
      <c r="B13990" s="7">
        <v>45870</v>
      </c>
      <c r="C13990" s="8">
        <v>582.91</v>
      </c>
      <c r="D13990" s="20">
        <v>0.118614</v>
      </c>
      <c r="E13990" s="35" cm="1">
        <f t="array" ref="E13990">INDEX('Curva Juros'!$B$7:$B$73,MATCH(C13990,'Curva Juros'!$A$7:$A$73,1)) +
(C13990-INDEX('Curva Juros'!$A$7:$A$73,MATCH(C13990,'Curva Juros'!$A$7:$A$73,1))) *
(INDEX('Curva Juros'!$B$7:$B$73,MATCH(C13990,'Curva Juros'!$A$7:$A$73,1)+1) -
INDEX('Curva Juros'!$B$7:$B$73,MATCH(C13990,'Curva Juros'!$A$7:$A$73,1))) /
(INDEX('Curva Juros'!$A$7:$A$73,MATCH(C13990,'Curva Juros'!$A$7:$A$73,1)+1) -
INDEX('Curva Juros'!$A$7:$A$73,MATCH(C13990,'Curva Juros'!$A$7:$A$73,1)))</f>
        <v>7.7526730873015879</v>
      </c>
      <c r="F13990" s="24">
        <f t="shared" si="218"/>
        <v>4.1087269126984113E-2</v>
      </c>
      <c r="G13990" s="24"/>
    </row>
    <row r="13991" spans="1:7" x14ac:dyDescent="0.25">
      <c r="A13991" s="3" t="s">
        <v>296</v>
      </c>
      <c r="B13991" s="4">
        <v>45877</v>
      </c>
      <c r="C13991" s="5">
        <v>578.46</v>
      </c>
      <c r="D13991" s="19">
        <v>0.117385</v>
      </c>
      <c r="E13991" s="35" cm="1">
        <f t="array" ref="E13991">INDEX('Curva Juros'!$B$7:$B$73,MATCH(C13991,'Curva Juros'!$A$7:$A$73,1)) +
(C13991-INDEX('Curva Juros'!$A$7:$A$73,MATCH(C13991,'Curva Juros'!$A$7:$A$73,1))) *
(INDEX('Curva Juros'!$B$7:$B$73,MATCH(C13991,'Curva Juros'!$A$7:$A$73,1)+1) -
INDEX('Curva Juros'!$B$7:$B$73,MATCH(C13991,'Curva Juros'!$A$7:$A$73,1))) /
(INDEX('Curva Juros'!$A$7:$A$73,MATCH(C13991,'Curva Juros'!$A$7:$A$73,1)+1) -
INDEX('Curva Juros'!$A$7:$A$73,MATCH(C13991,'Curva Juros'!$A$7:$A$73,1)))</f>
        <v>7.7558551904761908</v>
      </c>
      <c r="F13991" s="24">
        <f t="shared" si="218"/>
        <v>3.9826448095238096E-2</v>
      </c>
      <c r="G13991" s="24"/>
    </row>
    <row r="13992" spans="1:7" x14ac:dyDescent="0.25">
      <c r="A13992" s="6" t="s">
        <v>296</v>
      </c>
      <c r="B13992" s="7">
        <v>45884</v>
      </c>
      <c r="C13992" s="8">
        <v>574.1</v>
      </c>
      <c r="D13992" s="20">
        <v>0.11598</v>
      </c>
      <c r="E13992" s="35" cm="1">
        <f t="array" ref="E13992">INDEX('Curva Juros'!$B$7:$B$73,MATCH(C13992,'Curva Juros'!$A$7:$A$73,1)) +
(C13992-INDEX('Curva Juros'!$A$7:$A$73,MATCH(C13992,'Curva Juros'!$A$7:$A$73,1))) *
(INDEX('Curva Juros'!$B$7:$B$73,MATCH(C13992,'Curva Juros'!$A$7:$A$73,1)+1) -
INDEX('Curva Juros'!$B$7:$B$73,MATCH(C13992,'Curva Juros'!$A$7:$A$73,1))) /
(INDEX('Curva Juros'!$A$7:$A$73,MATCH(C13992,'Curva Juros'!$A$7:$A$73,1)+1) -
INDEX('Curva Juros'!$A$7:$A$73,MATCH(C13992,'Curva Juros'!$A$7:$A$73,1)))</f>
        <v>7.758972936507937</v>
      </c>
      <c r="F13992" s="24">
        <f t="shared" si="218"/>
        <v>3.8390270634920634E-2</v>
      </c>
      <c r="G13992" s="24"/>
    </row>
    <row r="13993" spans="1:7" x14ac:dyDescent="0.25">
      <c r="A13993" s="3" t="s">
        <v>296</v>
      </c>
      <c r="B13993" s="4">
        <v>45891</v>
      </c>
      <c r="C13993" s="5">
        <v>567.62</v>
      </c>
      <c r="D13993" s="19">
        <v>0.119259</v>
      </c>
      <c r="E13993" s="35" cm="1">
        <f t="array" ref="E13993">INDEX('Curva Juros'!$B$7:$B$73,MATCH(C13993,'Curva Juros'!$A$7:$A$73,1)) +
(C13993-INDEX('Curva Juros'!$A$7:$A$73,MATCH(C13993,'Curva Juros'!$A$7:$A$73,1))) *
(INDEX('Curva Juros'!$B$7:$B$73,MATCH(C13993,'Curva Juros'!$A$7:$A$73,1)+1) -
INDEX('Curva Juros'!$B$7:$B$73,MATCH(C13993,'Curva Juros'!$A$7:$A$73,1))) /
(INDEX('Curva Juros'!$A$7:$A$73,MATCH(C13993,'Curva Juros'!$A$7:$A$73,1)+1) -
INDEX('Curva Juros'!$A$7:$A$73,MATCH(C13993,'Curva Juros'!$A$7:$A$73,1)))</f>
        <v>7.7636066507936512</v>
      </c>
      <c r="F13993" s="24">
        <f t="shared" si="218"/>
        <v>4.1622933492063488E-2</v>
      </c>
      <c r="G13993" s="24"/>
    </row>
    <row r="13994" spans="1:7" x14ac:dyDescent="0.25">
      <c r="A13994" s="6" t="s">
        <v>296</v>
      </c>
      <c r="B13994" s="7">
        <v>45898</v>
      </c>
      <c r="C13994" s="8">
        <v>562.88</v>
      </c>
      <c r="D13994" s="20">
        <v>0.11867</v>
      </c>
      <c r="E13994" s="35" cm="1">
        <f t="array" ref="E13994">INDEX('Curva Juros'!$B$7:$B$73,MATCH(C13994,'Curva Juros'!$A$7:$A$73,1)) +
(C13994-INDEX('Curva Juros'!$A$7:$A$73,MATCH(C13994,'Curva Juros'!$A$7:$A$73,1))) *
(INDEX('Curva Juros'!$B$7:$B$73,MATCH(C13994,'Curva Juros'!$A$7:$A$73,1)+1) -
INDEX('Curva Juros'!$B$7:$B$73,MATCH(C13994,'Curva Juros'!$A$7:$A$73,1))) /
(INDEX('Curva Juros'!$A$7:$A$73,MATCH(C13994,'Curva Juros'!$A$7:$A$73,1)+1) -
INDEX('Curva Juros'!$A$7:$A$73,MATCH(C13994,'Curva Juros'!$A$7:$A$73,1)))</f>
        <v>7.766996126984127</v>
      </c>
      <c r="F13994" s="24">
        <f t="shared" si="218"/>
        <v>4.1000038730158728E-2</v>
      </c>
      <c r="G13994" s="24"/>
    </row>
    <row r="13995" spans="1:7" x14ac:dyDescent="0.25">
      <c r="A13995" s="3" t="s">
        <v>296</v>
      </c>
      <c r="B13995" s="4">
        <v>45905</v>
      </c>
      <c r="C13995" s="5">
        <v>558.01</v>
      </c>
      <c r="D13995" s="19">
        <v>0.118397</v>
      </c>
      <c r="E13995" s="35" cm="1">
        <f t="array" ref="E13995">INDEX('Curva Juros'!$B$7:$B$73,MATCH(C13995,'Curva Juros'!$A$7:$A$73,1)) +
(C13995-INDEX('Curva Juros'!$A$7:$A$73,MATCH(C13995,'Curva Juros'!$A$7:$A$73,1))) *
(INDEX('Curva Juros'!$B$7:$B$73,MATCH(C13995,'Curva Juros'!$A$7:$A$73,1)+1) -
INDEX('Curva Juros'!$B$7:$B$73,MATCH(C13995,'Curva Juros'!$A$7:$A$73,1))) /
(INDEX('Curva Juros'!$A$7:$A$73,MATCH(C13995,'Curva Juros'!$A$7:$A$73,1)+1) -
INDEX('Curva Juros'!$A$7:$A$73,MATCH(C13995,'Curva Juros'!$A$7:$A$73,1)))</f>
        <v>7.7704785634920635</v>
      </c>
      <c r="F13995" s="24">
        <f t="shared" si="218"/>
        <v>4.0692214365079374E-2</v>
      </c>
      <c r="G13995" s="24"/>
    </row>
    <row r="13996" spans="1:7" x14ac:dyDescent="0.25">
      <c r="A13996" s="6" t="s">
        <v>296</v>
      </c>
      <c r="B13996" s="7">
        <v>45912</v>
      </c>
      <c r="C13996" s="8">
        <v>554.05999999999995</v>
      </c>
      <c r="D13996" s="20">
        <v>0.116059</v>
      </c>
      <c r="E13996" s="35" cm="1">
        <f t="array" ref="E13996">INDEX('Curva Juros'!$B$7:$B$73,MATCH(C13996,'Curva Juros'!$A$7:$A$73,1)) +
(C13996-INDEX('Curva Juros'!$A$7:$A$73,MATCH(C13996,'Curva Juros'!$A$7:$A$73,1))) *
(INDEX('Curva Juros'!$B$7:$B$73,MATCH(C13996,'Curva Juros'!$A$7:$A$73,1)+1) -
INDEX('Curva Juros'!$B$7:$B$73,MATCH(C13996,'Curva Juros'!$A$7:$A$73,1))) /
(INDEX('Curva Juros'!$A$7:$A$73,MATCH(C13996,'Curva Juros'!$A$7:$A$73,1)+1) -
INDEX('Curva Juros'!$A$7:$A$73,MATCH(C13996,'Curva Juros'!$A$7:$A$73,1)))</f>
        <v>7.7733031269841275</v>
      </c>
      <c r="F13996" s="24">
        <f t="shared" si="218"/>
        <v>3.8325968730158727E-2</v>
      </c>
      <c r="G13996" s="24"/>
    </row>
    <row r="13997" spans="1:7" x14ac:dyDescent="0.25">
      <c r="A13997" s="3" t="s">
        <v>296</v>
      </c>
      <c r="B13997" s="4">
        <v>45919</v>
      </c>
      <c r="C13997" s="5">
        <v>547.91</v>
      </c>
      <c r="D13997" s="19">
        <v>0.11862399999999999</v>
      </c>
      <c r="E13997" s="35" cm="1">
        <f t="array" ref="E13997">INDEX('Curva Juros'!$B$7:$B$73,MATCH(C13997,'Curva Juros'!$A$7:$A$73,1)) +
(C13997-INDEX('Curva Juros'!$A$7:$A$73,MATCH(C13997,'Curva Juros'!$A$7:$A$73,1))) *
(INDEX('Curva Juros'!$B$7:$B$73,MATCH(C13997,'Curva Juros'!$A$7:$A$73,1)+1) -
INDEX('Curva Juros'!$B$7:$B$73,MATCH(C13997,'Curva Juros'!$A$7:$A$73,1))) /
(INDEX('Curva Juros'!$A$7:$A$73,MATCH(C13997,'Curva Juros'!$A$7:$A$73,1)+1) -
INDEX('Curva Juros'!$A$7:$A$73,MATCH(C13997,'Curva Juros'!$A$7:$A$73,1)))</f>
        <v>7.7777008650793649</v>
      </c>
      <c r="F13997" s="24">
        <f t="shared" si="218"/>
        <v>4.0846991349206344E-2</v>
      </c>
      <c r="G13997" s="24"/>
    </row>
    <row r="13998" spans="1:7" x14ac:dyDescent="0.25">
      <c r="A13998" s="6" t="s">
        <v>296</v>
      </c>
      <c r="B13998" s="7">
        <v>45926</v>
      </c>
      <c r="C13998" s="8">
        <v>544.23</v>
      </c>
      <c r="D13998" s="20">
        <v>0.115684</v>
      </c>
      <c r="E13998" s="35" cm="1">
        <f t="array" ref="E13998">INDEX('Curva Juros'!$B$7:$B$73,MATCH(C13998,'Curva Juros'!$A$7:$A$73,1)) +
(C13998-INDEX('Curva Juros'!$A$7:$A$73,MATCH(C13998,'Curva Juros'!$A$7:$A$73,1))) *
(INDEX('Curva Juros'!$B$7:$B$73,MATCH(C13998,'Curva Juros'!$A$7:$A$73,1)+1) -
INDEX('Curva Juros'!$B$7:$B$73,MATCH(C13998,'Curva Juros'!$A$7:$A$73,1))) /
(INDEX('Curva Juros'!$A$7:$A$73,MATCH(C13998,'Curva Juros'!$A$7:$A$73,1)+1) -
INDEX('Curva Juros'!$A$7:$A$73,MATCH(C13998,'Curva Juros'!$A$7:$A$73,1)))</f>
        <v>7.7803323571428571</v>
      </c>
      <c r="F13998" s="24">
        <f t="shared" si="218"/>
        <v>3.788067642857143E-2</v>
      </c>
      <c r="G13998" s="24"/>
    </row>
    <row r="13999" spans="1:7" x14ac:dyDescent="0.25">
      <c r="A13999" s="3" t="s">
        <v>296</v>
      </c>
      <c r="B13999" s="4">
        <v>45933</v>
      </c>
      <c r="C13999" s="5">
        <v>537.91999999999996</v>
      </c>
      <c r="D13999" s="19">
        <v>0.11858299999999999</v>
      </c>
      <c r="E13999" s="35" cm="1">
        <f t="array" ref="E13999">INDEX('Curva Juros'!$B$7:$B$73,MATCH(C13999,'Curva Juros'!$A$7:$A$73,1)) +
(C13999-INDEX('Curva Juros'!$A$7:$A$73,MATCH(C13999,'Curva Juros'!$A$7:$A$73,1))) *
(INDEX('Curva Juros'!$B$7:$B$73,MATCH(C13999,'Curva Juros'!$A$7:$A$73,1)+1) -
INDEX('Curva Juros'!$B$7:$B$73,MATCH(C13999,'Curva Juros'!$A$7:$A$73,1))) /
(INDEX('Curva Juros'!$A$7:$A$73,MATCH(C13999,'Curva Juros'!$A$7:$A$73,1)+1) -
INDEX('Curva Juros'!$A$7:$A$73,MATCH(C13999,'Curva Juros'!$A$7:$A$73,1)))</f>
        <v>7.7848445079365076</v>
      </c>
      <c r="F13999" s="24">
        <f t="shared" si="218"/>
        <v>4.0734554920634922E-2</v>
      </c>
      <c r="G13999" s="24"/>
    </row>
    <row r="14000" spans="1:7" x14ac:dyDescent="0.25">
      <c r="A14000" s="6" t="s">
        <v>296</v>
      </c>
      <c r="B14000" s="7">
        <v>45940</v>
      </c>
      <c r="C14000" s="8">
        <v>532.66</v>
      </c>
      <c r="D14000" s="20">
        <v>0.11916499999999999</v>
      </c>
      <c r="E14000" s="35" cm="1">
        <f t="array" ref="E14000">INDEX('Curva Juros'!$B$7:$B$73,MATCH(C14000,'Curva Juros'!$A$7:$A$73,1)) +
(C14000-INDEX('Curva Juros'!$A$7:$A$73,MATCH(C14000,'Curva Juros'!$A$7:$A$73,1))) *
(INDEX('Curva Juros'!$B$7:$B$73,MATCH(C14000,'Curva Juros'!$A$7:$A$73,1)+1) -
INDEX('Curva Juros'!$B$7:$B$73,MATCH(C14000,'Curva Juros'!$A$7:$A$73,1))) /
(INDEX('Curva Juros'!$A$7:$A$73,MATCH(C14000,'Curva Juros'!$A$7:$A$73,1)+1) -
INDEX('Curva Juros'!$A$7:$A$73,MATCH(C14000,'Curva Juros'!$A$7:$A$73,1)))</f>
        <v>7.7886058253968251</v>
      </c>
      <c r="F14000" s="24">
        <f t="shared" si="218"/>
        <v>4.1278941746031736E-2</v>
      </c>
      <c r="G14000" s="24"/>
    </row>
    <row r="14001" spans="1:7" x14ac:dyDescent="0.25">
      <c r="A14001" s="3" t="s">
        <v>296</v>
      </c>
      <c r="B14001" s="4">
        <v>45947</v>
      </c>
      <c r="C14001" s="5">
        <v>526.87</v>
      </c>
      <c r="D14001" s="19">
        <v>0.120921</v>
      </c>
      <c r="E14001" s="35" cm="1">
        <f t="array" ref="E14001">INDEX('Curva Juros'!$B$7:$B$73,MATCH(C14001,'Curva Juros'!$A$7:$A$73,1)) +
(C14001-INDEX('Curva Juros'!$A$7:$A$73,MATCH(C14001,'Curva Juros'!$A$7:$A$73,1))) *
(INDEX('Curva Juros'!$B$7:$B$73,MATCH(C14001,'Curva Juros'!$A$7:$A$73,1)+1) -
INDEX('Curva Juros'!$B$7:$B$73,MATCH(C14001,'Curva Juros'!$A$7:$A$73,1))) /
(INDEX('Curva Juros'!$A$7:$A$73,MATCH(C14001,'Curva Juros'!$A$7:$A$73,1)+1) -
INDEX('Curva Juros'!$A$7:$A$73,MATCH(C14001,'Curva Juros'!$A$7:$A$73,1)))</f>
        <v>7.7927461349206348</v>
      </c>
      <c r="F14001" s="24">
        <f t="shared" si="218"/>
        <v>4.2993538650793653E-2</v>
      </c>
      <c r="G14001" s="24"/>
    </row>
    <row r="14002" spans="1:7" x14ac:dyDescent="0.25">
      <c r="A14002" s="6" t="s">
        <v>296</v>
      </c>
      <c r="B14002" s="7">
        <v>45954</v>
      </c>
      <c r="C14002" s="8">
        <v>521.09</v>
      </c>
      <c r="D14002" s="20">
        <v>0.12267400000000001</v>
      </c>
      <c r="E14002" s="35" cm="1">
        <f t="array" ref="E14002">INDEX('Curva Juros'!$B$7:$B$73,MATCH(C14002,'Curva Juros'!$A$7:$A$73,1)) +
(C14002-INDEX('Curva Juros'!$A$7:$A$73,MATCH(C14002,'Curva Juros'!$A$7:$A$73,1))) *
(INDEX('Curva Juros'!$B$7:$B$73,MATCH(C14002,'Curva Juros'!$A$7:$A$73,1)+1) -
INDEX('Curva Juros'!$B$7:$B$73,MATCH(C14002,'Curva Juros'!$A$7:$A$73,1))) /
(INDEX('Curva Juros'!$A$7:$A$73,MATCH(C14002,'Curva Juros'!$A$7:$A$73,1)+1) -
INDEX('Curva Juros'!$A$7:$A$73,MATCH(C14002,'Curva Juros'!$A$7:$A$73,1)))</f>
        <v>7.796879293650794</v>
      </c>
      <c r="F14002" s="24">
        <f t="shared" si="218"/>
        <v>4.470520706349207E-2</v>
      </c>
      <c r="G14002" s="24"/>
    </row>
    <row r="14003" spans="1:7" x14ac:dyDescent="0.25">
      <c r="A14003" s="3" t="s">
        <v>296</v>
      </c>
      <c r="B14003" s="4">
        <v>45961</v>
      </c>
      <c r="C14003" s="5">
        <v>516.42999999999995</v>
      </c>
      <c r="D14003" s="19">
        <v>0.12191200000000001</v>
      </c>
      <c r="E14003" s="35" cm="1">
        <f t="array" ref="E14003">INDEX('Curva Juros'!$B$7:$B$73,MATCH(C14003,'Curva Juros'!$A$7:$A$73,1)) +
(C14003-INDEX('Curva Juros'!$A$7:$A$73,MATCH(C14003,'Curva Juros'!$A$7:$A$73,1))) *
(INDEX('Curva Juros'!$B$7:$B$73,MATCH(C14003,'Curva Juros'!$A$7:$A$73,1)+1) -
INDEX('Curva Juros'!$B$7:$B$73,MATCH(C14003,'Curva Juros'!$A$7:$A$73,1))) /
(INDEX('Curva Juros'!$A$7:$A$73,MATCH(C14003,'Curva Juros'!$A$7:$A$73,1)+1) -
INDEX('Curva Juros'!$A$7:$A$73,MATCH(C14003,'Curva Juros'!$A$7:$A$73,1)))</f>
        <v>7.8002115634920637</v>
      </c>
      <c r="F14003" s="24">
        <f t="shared" si="218"/>
        <v>4.3909884365079366E-2</v>
      </c>
      <c r="G14003" s="24"/>
    </row>
    <row r="14004" spans="1:7" x14ac:dyDescent="0.25">
      <c r="A14004" s="6" t="s">
        <v>296</v>
      </c>
      <c r="B14004" s="7">
        <v>45968</v>
      </c>
      <c r="C14004" s="8">
        <v>511.07</v>
      </c>
      <c r="D14004" s="20">
        <v>0.122708</v>
      </c>
      <c r="E14004" s="35" cm="1">
        <f t="array" ref="E14004">INDEX('Curva Juros'!$B$7:$B$73,MATCH(C14004,'Curva Juros'!$A$7:$A$73,1)) +
(C14004-INDEX('Curva Juros'!$A$7:$A$73,MATCH(C14004,'Curva Juros'!$A$7:$A$73,1))) *
(INDEX('Curva Juros'!$B$7:$B$73,MATCH(C14004,'Curva Juros'!$A$7:$A$73,1)+1) -
INDEX('Curva Juros'!$B$7:$B$73,MATCH(C14004,'Curva Juros'!$A$7:$A$73,1))) /
(INDEX('Curva Juros'!$A$7:$A$73,MATCH(C14004,'Curva Juros'!$A$7:$A$73,1)+1) -
INDEX('Curva Juros'!$A$7:$A$73,MATCH(C14004,'Curva Juros'!$A$7:$A$73,1)))</f>
        <v>7.8040443888888884</v>
      </c>
      <c r="F14004" s="24">
        <f t="shared" si="218"/>
        <v>4.4667556111111117E-2</v>
      </c>
      <c r="G14004" s="24"/>
    </row>
    <row r="14005" spans="1:7" x14ac:dyDescent="0.25">
      <c r="A14005" s="3" t="s">
        <v>296</v>
      </c>
      <c r="B14005" s="4">
        <v>45975</v>
      </c>
      <c r="C14005" s="5">
        <v>507.13</v>
      </c>
      <c r="D14005" s="19">
        <v>0.12034300000000001</v>
      </c>
      <c r="E14005" s="35" cm="1">
        <f t="array" ref="E14005">INDEX('Curva Juros'!$B$7:$B$73,MATCH(C14005,'Curva Juros'!$A$7:$A$73,1)) +
(C14005-INDEX('Curva Juros'!$A$7:$A$73,MATCH(C14005,'Curva Juros'!$A$7:$A$73,1))) *
(INDEX('Curva Juros'!$B$7:$B$73,MATCH(C14005,'Curva Juros'!$A$7:$A$73,1)+1) -
INDEX('Curva Juros'!$B$7:$B$73,MATCH(C14005,'Curva Juros'!$A$7:$A$73,1))) /
(INDEX('Curva Juros'!$A$7:$A$73,MATCH(C14005,'Curva Juros'!$A$7:$A$73,1)+1) -
INDEX('Curva Juros'!$A$7:$A$73,MATCH(C14005,'Curva Juros'!$A$7:$A$73,1)))</f>
        <v>7.8068618015873019</v>
      </c>
      <c r="F14005" s="24">
        <f t="shared" si="218"/>
        <v>4.2274381984126988E-2</v>
      </c>
      <c r="G14005" s="24"/>
    </row>
    <row r="14006" spans="1:7" x14ac:dyDescent="0.25">
      <c r="A14006" s="6" t="s">
        <v>296</v>
      </c>
      <c r="B14006" s="7">
        <v>45982</v>
      </c>
      <c r="C14006" s="8">
        <v>576.35</v>
      </c>
      <c r="D14006" s="20">
        <v>0.120855</v>
      </c>
      <c r="E14006" s="35" cm="1">
        <f t="array" ref="E14006">INDEX('Curva Juros'!$B$7:$B$73,MATCH(C14006,'Curva Juros'!$A$7:$A$73,1)) +
(C14006-INDEX('Curva Juros'!$A$7:$A$73,MATCH(C14006,'Curva Juros'!$A$7:$A$73,1))) *
(INDEX('Curva Juros'!$B$7:$B$73,MATCH(C14006,'Curva Juros'!$A$7:$A$73,1)+1) -
INDEX('Curva Juros'!$B$7:$B$73,MATCH(C14006,'Curva Juros'!$A$7:$A$73,1))) /
(INDEX('Curva Juros'!$A$7:$A$73,MATCH(C14006,'Curva Juros'!$A$7:$A$73,1)+1) -
INDEX('Curva Juros'!$A$7:$A$73,MATCH(C14006,'Curva Juros'!$A$7:$A$73,1)))</f>
        <v>7.7573640079365083</v>
      </c>
      <c r="F14006" s="24">
        <f t="shared" si="218"/>
        <v>4.3281359920634921E-2</v>
      </c>
      <c r="G14006" s="24"/>
    </row>
    <row r="14007" spans="1:7" x14ac:dyDescent="0.25">
      <c r="A14007" s="3" t="s">
        <v>296</v>
      </c>
      <c r="B14007" s="4">
        <v>45989</v>
      </c>
      <c r="C14007" s="5">
        <v>571.46</v>
      </c>
      <c r="D14007" s="19">
        <v>0.120561</v>
      </c>
      <c r="E14007" s="35" cm="1">
        <f t="array" ref="E14007">INDEX('Curva Juros'!$B$7:$B$73,MATCH(C14007,'Curva Juros'!$A$7:$A$73,1)) +
(C14007-INDEX('Curva Juros'!$A$7:$A$73,MATCH(C14007,'Curva Juros'!$A$7:$A$73,1))) *
(INDEX('Curva Juros'!$B$7:$B$73,MATCH(C14007,'Curva Juros'!$A$7:$A$73,1)+1) -
INDEX('Curva Juros'!$B$7:$B$73,MATCH(C14007,'Curva Juros'!$A$7:$A$73,1))) /
(INDEX('Curva Juros'!$A$7:$A$73,MATCH(C14007,'Curva Juros'!$A$7:$A$73,1)+1) -
INDEX('Curva Juros'!$A$7:$A$73,MATCH(C14007,'Curva Juros'!$A$7:$A$73,1)))</f>
        <v>7.7608607460317458</v>
      </c>
      <c r="F14007" s="24">
        <f t="shared" si="218"/>
        <v>4.2952392539682541E-2</v>
      </c>
      <c r="G14007" s="24"/>
    </row>
    <row r="14008" spans="1:7" x14ac:dyDescent="0.25">
      <c r="A14008" s="6" t="s">
        <v>296</v>
      </c>
      <c r="B14008" s="7">
        <v>45996</v>
      </c>
      <c r="C14008" s="8">
        <v>566.1</v>
      </c>
      <c r="D14008" s="20">
        <v>0.121557</v>
      </c>
      <c r="E14008" s="35" cm="1">
        <f t="array" ref="E14008">INDEX('Curva Juros'!$B$7:$B$73,MATCH(C14008,'Curva Juros'!$A$7:$A$73,1)) +
(C14008-INDEX('Curva Juros'!$A$7:$A$73,MATCH(C14008,'Curva Juros'!$A$7:$A$73,1))) *
(INDEX('Curva Juros'!$B$7:$B$73,MATCH(C14008,'Curva Juros'!$A$7:$A$73,1)+1) -
INDEX('Curva Juros'!$B$7:$B$73,MATCH(C14008,'Curva Juros'!$A$7:$A$73,1))) /
(INDEX('Curva Juros'!$A$7:$A$73,MATCH(C14008,'Curva Juros'!$A$7:$A$73,1)+1) -
INDEX('Curva Juros'!$A$7:$A$73,MATCH(C14008,'Curva Juros'!$A$7:$A$73,1)))</f>
        <v>7.7646935714285714</v>
      </c>
      <c r="F14008" s="24">
        <f t="shared" si="218"/>
        <v>4.3910064285714284E-2</v>
      </c>
      <c r="G14008" s="24"/>
    </row>
    <row r="14009" spans="1:7" x14ac:dyDescent="0.25">
      <c r="A14009" s="3" t="s">
        <v>296</v>
      </c>
      <c r="B14009" s="4">
        <v>46003</v>
      </c>
      <c r="C14009" s="5">
        <v>560.85</v>
      </c>
      <c r="D14009" s="19">
        <v>0.122254</v>
      </c>
      <c r="E14009" s="35" cm="1">
        <f t="array" ref="E14009">INDEX('Curva Juros'!$B$7:$B$73,MATCH(C14009,'Curva Juros'!$A$7:$A$73,1)) +
(C14009-INDEX('Curva Juros'!$A$7:$A$73,MATCH(C14009,'Curva Juros'!$A$7:$A$73,1))) *
(INDEX('Curva Juros'!$B$7:$B$73,MATCH(C14009,'Curva Juros'!$A$7:$A$73,1)+1) -
INDEX('Curva Juros'!$B$7:$B$73,MATCH(C14009,'Curva Juros'!$A$7:$A$73,1))) /
(INDEX('Curva Juros'!$A$7:$A$73,MATCH(C14009,'Curva Juros'!$A$7:$A$73,1)+1) -
INDEX('Curva Juros'!$A$7:$A$73,MATCH(C14009,'Curva Juros'!$A$7:$A$73,1)))</f>
        <v>7.7684477380952384</v>
      </c>
      <c r="F14009" s="24">
        <f t="shared" si="218"/>
        <v>4.4569522619047619E-2</v>
      </c>
      <c r="G14009" s="24"/>
    </row>
    <row r="14010" spans="1:7" x14ac:dyDescent="0.25">
      <c r="A14010" s="6" t="s">
        <v>296</v>
      </c>
      <c r="B14010" s="7">
        <v>46010</v>
      </c>
      <c r="C14010" s="8">
        <v>555.62</v>
      </c>
      <c r="D14010" s="20">
        <v>0.12289</v>
      </c>
      <c r="E14010" s="35" cm="1">
        <f t="array" ref="E14010">INDEX('Curva Juros'!$B$7:$B$73,MATCH(C14010,'Curva Juros'!$A$7:$A$73,1)) +
(C14010-INDEX('Curva Juros'!$A$7:$A$73,MATCH(C14010,'Curva Juros'!$A$7:$A$73,1))) *
(INDEX('Curva Juros'!$B$7:$B$73,MATCH(C14010,'Curva Juros'!$A$7:$A$73,1)+1) -
INDEX('Curva Juros'!$B$7:$B$73,MATCH(C14010,'Curva Juros'!$A$7:$A$73,1))) /
(INDEX('Curva Juros'!$A$7:$A$73,MATCH(C14010,'Curva Juros'!$A$7:$A$73,1)+1) -
INDEX('Curva Juros'!$A$7:$A$73,MATCH(C14010,'Curva Juros'!$A$7:$A$73,1)))</f>
        <v>7.7721876031746033</v>
      </c>
      <c r="F14010" s="24">
        <f t="shared" si="218"/>
        <v>4.5168123968253968E-2</v>
      </c>
      <c r="G14010" s="24"/>
    </row>
    <row r="14011" spans="1:7" x14ac:dyDescent="0.25">
      <c r="A14011" s="3" t="s">
        <v>296</v>
      </c>
      <c r="B14011" s="4">
        <v>46017</v>
      </c>
      <c r="C14011" s="5">
        <v>551.9</v>
      </c>
      <c r="D14011" s="19">
        <v>0.122101</v>
      </c>
      <c r="E14011" s="35" cm="1">
        <f t="array" ref="E14011">INDEX('Curva Juros'!$B$7:$B$73,MATCH(C14011,'Curva Juros'!$A$7:$A$73,1)) +
(C14011-INDEX('Curva Juros'!$A$7:$A$73,MATCH(C14011,'Curva Juros'!$A$7:$A$73,1))) *
(INDEX('Curva Juros'!$B$7:$B$73,MATCH(C14011,'Curva Juros'!$A$7:$A$73,1)+1) -
INDEX('Curva Juros'!$B$7:$B$73,MATCH(C14011,'Curva Juros'!$A$7:$A$73,1))) /
(INDEX('Curva Juros'!$A$7:$A$73,MATCH(C14011,'Curva Juros'!$A$7:$A$73,1)+1) -
INDEX('Curva Juros'!$A$7:$A$73,MATCH(C14011,'Curva Juros'!$A$7:$A$73,1)))</f>
        <v>7.7748476984126986</v>
      </c>
      <c r="F14011" s="24">
        <f t="shared" si="218"/>
        <v>4.4352523015873016E-2</v>
      </c>
      <c r="G14011" s="24"/>
    </row>
    <row r="14012" spans="1:7" x14ac:dyDescent="0.25">
      <c r="A14012" s="6" t="s">
        <v>296</v>
      </c>
      <c r="B14012" s="7">
        <v>46024</v>
      </c>
      <c r="C14012" s="8">
        <v>547.86</v>
      </c>
      <c r="D14012" s="20">
        <v>0.12220300000000001</v>
      </c>
      <c r="E14012" s="35" cm="1">
        <f t="array" ref="E14012">INDEX('Curva Juros'!$B$7:$B$73,MATCH(C14012,'Curva Juros'!$A$7:$A$73,1)) +
(C14012-INDEX('Curva Juros'!$A$7:$A$73,MATCH(C14012,'Curva Juros'!$A$7:$A$73,1))) *
(INDEX('Curva Juros'!$B$7:$B$73,MATCH(C14012,'Curva Juros'!$A$7:$A$73,1)+1) -
INDEX('Curva Juros'!$B$7:$B$73,MATCH(C14012,'Curva Juros'!$A$7:$A$73,1))) /
(INDEX('Curva Juros'!$A$7:$A$73,MATCH(C14012,'Curva Juros'!$A$7:$A$73,1)+1) -
INDEX('Curva Juros'!$A$7:$A$73,MATCH(C14012,'Curva Juros'!$A$7:$A$73,1)))</f>
        <v>7.7777366190476194</v>
      </c>
      <c r="F14012" s="24">
        <f t="shared" si="218"/>
        <v>4.4425633809523815E-2</v>
      </c>
      <c r="G14012" s="24"/>
    </row>
    <row r="14013" spans="1:7" x14ac:dyDescent="0.25">
      <c r="A14013" s="3" t="s">
        <v>296</v>
      </c>
      <c r="B14013" s="4">
        <v>46031</v>
      </c>
      <c r="C14013" s="5">
        <v>543.13</v>
      </c>
      <c r="D14013" s="19">
        <v>0.12146700000000001</v>
      </c>
      <c r="E14013" s="35" cm="1">
        <f t="array" ref="E14013">INDEX('Curva Juros'!$B$7:$B$73,MATCH(C14013,'Curva Juros'!$A$7:$A$73,1)) +
(C14013-INDEX('Curva Juros'!$A$7:$A$73,MATCH(C14013,'Curva Juros'!$A$7:$A$73,1))) *
(INDEX('Curva Juros'!$B$7:$B$73,MATCH(C14013,'Curva Juros'!$A$7:$A$73,1)+1) -
INDEX('Curva Juros'!$B$7:$B$73,MATCH(C14013,'Curva Juros'!$A$7:$A$73,1))) /
(INDEX('Curva Juros'!$A$7:$A$73,MATCH(C14013,'Curva Juros'!$A$7:$A$73,1)+1) -
INDEX('Curva Juros'!$A$7:$A$73,MATCH(C14013,'Curva Juros'!$A$7:$A$73,1)))</f>
        <v>7.7811189444444446</v>
      </c>
      <c r="F14013" s="24">
        <f t="shared" si="218"/>
        <v>4.3655810555555563E-2</v>
      </c>
      <c r="G14013" s="24"/>
    </row>
    <row r="14014" spans="1:7" x14ac:dyDescent="0.25">
      <c r="A14014" s="6" t="s">
        <v>296</v>
      </c>
      <c r="B14014" s="7">
        <v>46038</v>
      </c>
      <c r="C14014" s="8">
        <v>537.45000000000005</v>
      </c>
      <c r="D14014" s="20">
        <v>0.12334100000000001</v>
      </c>
      <c r="E14014" s="35" cm="1">
        <f t="array" ref="E14014">INDEX('Curva Juros'!$B$7:$B$73,MATCH(C14014,'Curva Juros'!$A$7:$A$73,1)) +
(C14014-INDEX('Curva Juros'!$A$7:$A$73,MATCH(C14014,'Curva Juros'!$A$7:$A$73,1))) *
(INDEX('Curva Juros'!$B$7:$B$73,MATCH(C14014,'Curva Juros'!$A$7:$A$73,1)+1) -
INDEX('Curva Juros'!$B$7:$B$73,MATCH(C14014,'Curva Juros'!$A$7:$A$73,1))) /
(INDEX('Curva Juros'!$A$7:$A$73,MATCH(C14014,'Curva Juros'!$A$7:$A$73,1)+1) -
INDEX('Curva Juros'!$A$7:$A$73,MATCH(C14014,'Curva Juros'!$A$7:$A$73,1)))</f>
        <v>7.7851805952380948</v>
      </c>
      <c r="F14014" s="24">
        <f t="shared" si="218"/>
        <v>4.5489194047619058E-2</v>
      </c>
      <c r="G14014" s="24"/>
    </row>
    <row r="14015" spans="1:7" x14ac:dyDescent="0.25">
      <c r="A14015" s="3" t="s">
        <v>296</v>
      </c>
      <c r="B14015" s="4">
        <v>46045</v>
      </c>
      <c r="C14015" s="5">
        <v>532.98</v>
      </c>
      <c r="D14015" s="19">
        <v>0.121887</v>
      </c>
      <c r="E14015" s="35" cm="1">
        <f t="array" ref="E14015">INDEX('Curva Juros'!$B$7:$B$73,MATCH(C14015,'Curva Juros'!$A$7:$A$73,1)) +
(C14015-INDEX('Curva Juros'!$A$7:$A$73,MATCH(C14015,'Curva Juros'!$A$7:$A$73,1))) *
(INDEX('Curva Juros'!$B$7:$B$73,MATCH(C14015,'Curva Juros'!$A$7:$A$73,1)+1) -
INDEX('Curva Juros'!$B$7:$B$73,MATCH(C14015,'Curva Juros'!$A$7:$A$73,1))) /
(INDEX('Curva Juros'!$A$7:$A$73,MATCH(C14015,'Curva Juros'!$A$7:$A$73,1)+1) -
INDEX('Curva Juros'!$A$7:$A$73,MATCH(C14015,'Curva Juros'!$A$7:$A$73,1)))</f>
        <v>7.7883769999999997</v>
      </c>
      <c r="F14015" s="24">
        <f t="shared" si="218"/>
        <v>4.4003230000000004E-2</v>
      </c>
      <c r="G14015" s="24"/>
    </row>
    <row r="14016" spans="1:7" x14ac:dyDescent="0.25">
      <c r="A14016" s="6" t="s">
        <v>296</v>
      </c>
      <c r="B14016" s="7">
        <v>46052</v>
      </c>
      <c r="C14016" s="8">
        <v>528.46</v>
      </c>
      <c r="D14016" s="20">
        <v>0.12057900000000001</v>
      </c>
      <c r="E14016" s="35" cm="1">
        <f t="array" ref="E14016">INDEX('Curva Juros'!$B$7:$B$73,MATCH(C14016,'Curva Juros'!$A$7:$A$73,1)) +
(C14016-INDEX('Curva Juros'!$A$7:$A$73,MATCH(C14016,'Curva Juros'!$A$7:$A$73,1))) *
(INDEX('Curva Juros'!$B$7:$B$73,MATCH(C14016,'Curva Juros'!$A$7:$A$73,1)+1) -
INDEX('Curva Juros'!$B$7:$B$73,MATCH(C14016,'Curva Juros'!$A$7:$A$73,1))) /
(INDEX('Curva Juros'!$A$7:$A$73,MATCH(C14016,'Curva Juros'!$A$7:$A$73,1)+1) -
INDEX('Curva Juros'!$A$7:$A$73,MATCH(C14016,'Curva Juros'!$A$7:$A$73,1)))</f>
        <v>7.791609158730159</v>
      </c>
      <c r="F14016" s="24">
        <f t="shared" si="218"/>
        <v>4.2662908412698416E-2</v>
      </c>
      <c r="G14016" s="24"/>
    </row>
    <row r="14017" spans="1:7" x14ac:dyDescent="0.25">
      <c r="A14017" s="3" t="s">
        <v>296</v>
      </c>
      <c r="B14017" s="4">
        <v>46059</v>
      </c>
      <c r="C14017" s="5">
        <v>523.82000000000005</v>
      </c>
      <c r="D14017" s="19">
        <v>0.119571</v>
      </c>
      <c r="E14017" s="35" cm="1">
        <f t="array" ref="E14017">INDEX('Curva Juros'!$B$7:$B$73,MATCH(C14017,'Curva Juros'!$A$7:$A$73,1)) +
(C14017-INDEX('Curva Juros'!$A$7:$A$73,MATCH(C14017,'Curva Juros'!$A$7:$A$73,1))) *
(INDEX('Curva Juros'!$B$7:$B$73,MATCH(C14017,'Curva Juros'!$A$7:$A$73,1)+1) -
INDEX('Curva Juros'!$B$7:$B$73,MATCH(C14017,'Curva Juros'!$A$7:$A$73,1))) /
(INDEX('Curva Juros'!$A$7:$A$73,MATCH(C14017,'Curva Juros'!$A$7:$A$73,1)+1) -
INDEX('Curva Juros'!$A$7:$A$73,MATCH(C14017,'Curva Juros'!$A$7:$A$73,1)))</f>
        <v>7.7949271269841267</v>
      </c>
      <c r="F14017" s="24">
        <f t="shared" si="218"/>
        <v>4.1621728730158736E-2</v>
      </c>
      <c r="G14017" s="24"/>
    </row>
    <row r="14018" spans="1:7" x14ac:dyDescent="0.25">
      <c r="A14018" s="6" t="s">
        <v>296</v>
      </c>
      <c r="B14018" s="7">
        <v>46066</v>
      </c>
      <c r="C14018" s="8">
        <v>518.89</v>
      </c>
      <c r="D14018" s="20">
        <v>0.119384</v>
      </c>
      <c r="E14018" s="35" cm="1">
        <f t="array" ref="E14018">INDEX('Curva Juros'!$B$7:$B$73,MATCH(C14018,'Curva Juros'!$A$7:$A$73,1)) +
(C14018-INDEX('Curva Juros'!$A$7:$A$73,MATCH(C14018,'Curva Juros'!$A$7:$A$73,1))) *
(INDEX('Curva Juros'!$B$7:$B$73,MATCH(C14018,'Curva Juros'!$A$7:$A$73,1)+1) -
INDEX('Curva Juros'!$B$7:$B$73,MATCH(C14018,'Curva Juros'!$A$7:$A$73,1))) /
(INDEX('Curva Juros'!$A$7:$A$73,MATCH(C14018,'Curva Juros'!$A$7:$A$73,1)+1) -
INDEX('Curva Juros'!$A$7:$A$73,MATCH(C14018,'Curva Juros'!$A$7:$A$73,1)))</f>
        <v>7.7984524682539682</v>
      </c>
      <c r="F14018" s="24">
        <f t="shared" si="218"/>
        <v>4.1399475317460327E-2</v>
      </c>
      <c r="G14018" s="24"/>
    </row>
    <row r="14019" spans="1:7" x14ac:dyDescent="0.25">
      <c r="A14019" s="3" t="s">
        <v>296</v>
      </c>
      <c r="B14019" s="4">
        <v>46073</v>
      </c>
      <c r="C14019" s="5">
        <v>515.83000000000004</v>
      </c>
      <c r="D14019" s="19">
        <v>0.11955399999999999</v>
      </c>
      <c r="E14019" s="35" cm="1">
        <f t="array" ref="E14019">INDEX('Curva Juros'!$B$7:$B$73,MATCH(C14019,'Curva Juros'!$A$7:$A$73,1)) +
(C14019-INDEX('Curva Juros'!$A$7:$A$73,MATCH(C14019,'Curva Juros'!$A$7:$A$73,1))) *
(INDEX('Curva Juros'!$B$7:$B$73,MATCH(C14019,'Curva Juros'!$A$7:$A$73,1)+1) -
INDEX('Curva Juros'!$B$7:$B$73,MATCH(C14019,'Curva Juros'!$A$7:$A$73,1))) /
(INDEX('Curva Juros'!$A$7:$A$73,MATCH(C14019,'Curva Juros'!$A$7:$A$73,1)+1) -
INDEX('Curva Juros'!$A$7:$A$73,MATCH(C14019,'Curva Juros'!$A$7:$A$73,1)))</f>
        <v>7.8006406111111106</v>
      </c>
      <c r="F14019" s="24">
        <f t="shared" ref="F14019:F14082" si="219">D14019-E14019/100</f>
        <v>4.1547593888888887E-2</v>
      </c>
      <c r="G14019" s="24"/>
    </row>
    <row r="14020" spans="1:7" x14ac:dyDescent="0.25">
      <c r="A14020" s="6" t="s">
        <v>296</v>
      </c>
      <c r="B14020" s="7">
        <v>46080</v>
      </c>
      <c r="C14020" s="8">
        <v>511.31</v>
      </c>
      <c r="D14020" s="20">
        <v>0.11823699999999999</v>
      </c>
      <c r="E14020" s="35" cm="1">
        <f t="array" ref="E14020">INDEX('Curva Juros'!$B$7:$B$73,MATCH(C14020,'Curva Juros'!$A$7:$A$73,1)) +
(C14020-INDEX('Curva Juros'!$A$7:$A$73,MATCH(C14020,'Curva Juros'!$A$7:$A$73,1))) *
(INDEX('Curva Juros'!$B$7:$B$73,MATCH(C14020,'Curva Juros'!$A$7:$A$73,1)+1) -
INDEX('Curva Juros'!$B$7:$B$73,MATCH(C14020,'Curva Juros'!$A$7:$A$73,1))) /
(INDEX('Curva Juros'!$A$7:$A$73,MATCH(C14020,'Curva Juros'!$A$7:$A$73,1)+1) -
INDEX('Curva Juros'!$A$7:$A$73,MATCH(C14020,'Curva Juros'!$A$7:$A$73,1)))</f>
        <v>7.80387276984127</v>
      </c>
      <c r="F14020" s="24">
        <f t="shared" si="219"/>
        <v>4.019827230158729E-2</v>
      </c>
      <c r="G14020" s="24"/>
    </row>
    <row r="14021" spans="1:7" x14ac:dyDescent="0.25">
      <c r="A14021" s="3" t="s">
        <v>297</v>
      </c>
      <c r="B14021" s="4">
        <v>45989</v>
      </c>
      <c r="C14021" s="5">
        <v>2257.23</v>
      </c>
      <c r="D14021" s="19">
        <v>6.7268999999999995E-2</v>
      </c>
      <c r="E14021" s="35" cm="1">
        <f t="array" ref="E14021">INDEX('Curva Juros'!$B$7:$B$73,MATCH(C14021,'Curva Juros'!$A$7:$A$73,1)) +
(C14021-INDEX('Curva Juros'!$A$7:$A$73,MATCH(C14021,'Curva Juros'!$A$7:$A$73,1))) *
(INDEX('Curva Juros'!$B$7:$B$73,MATCH(C14021,'Curva Juros'!$A$7:$A$73,1)+1) -
INDEX('Curva Juros'!$B$7:$B$73,MATCH(C14021,'Curva Juros'!$A$7:$A$73,1))) /
(INDEX('Curva Juros'!$A$7:$A$73,MATCH(C14021,'Curva Juros'!$A$7:$A$73,1)+1) -
INDEX('Curva Juros'!$A$7:$A$73,MATCH(C14021,'Curva Juros'!$A$7:$A$73,1)))</f>
        <v>7.3851352380952378</v>
      </c>
      <c r="F14021" s="24">
        <f t="shared" si="219"/>
        <v>-6.5823523809523804E-3</v>
      </c>
      <c r="G14021" s="24"/>
    </row>
    <row r="14022" spans="1:7" x14ac:dyDescent="0.25">
      <c r="A14022" s="6" t="s">
        <v>297</v>
      </c>
      <c r="B14022" s="7">
        <v>45996</v>
      </c>
      <c r="C14022" s="8">
        <v>2251.41</v>
      </c>
      <c r="D14022" s="20">
        <v>6.7417000000000005E-2</v>
      </c>
      <c r="E14022" s="35" cm="1">
        <f t="array" ref="E14022">INDEX('Curva Juros'!$B$7:$B$73,MATCH(C14022,'Curva Juros'!$A$7:$A$73,1)) +
(C14022-INDEX('Curva Juros'!$A$7:$A$73,MATCH(C14022,'Curva Juros'!$A$7:$A$73,1))) *
(INDEX('Curva Juros'!$B$7:$B$73,MATCH(C14022,'Curva Juros'!$A$7:$A$73,1)+1) -
INDEX('Curva Juros'!$B$7:$B$73,MATCH(C14022,'Curva Juros'!$A$7:$A$73,1))) /
(INDEX('Curva Juros'!$A$7:$A$73,MATCH(C14022,'Curva Juros'!$A$7:$A$73,1)+1) -
INDEX('Curva Juros'!$A$7:$A$73,MATCH(C14022,'Curva Juros'!$A$7:$A$73,1)))</f>
        <v>7.386613333333333</v>
      </c>
      <c r="F14022" s="24">
        <f t="shared" si="219"/>
        <v>-6.4491333333333289E-3</v>
      </c>
      <c r="G14022" s="24"/>
    </row>
    <row r="14023" spans="1:7" x14ac:dyDescent="0.25">
      <c r="A14023" s="3" t="s">
        <v>297</v>
      </c>
      <c r="B14023" s="4">
        <v>46003</v>
      </c>
      <c r="C14023" s="5">
        <v>2243.11</v>
      </c>
      <c r="D14023" s="19">
        <v>6.8009E-2</v>
      </c>
      <c r="E14023" s="35" cm="1">
        <f t="array" ref="E14023">INDEX('Curva Juros'!$B$7:$B$73,MATCH(C14023,'Curva Juros'!$A$7:$A$73,1)) +
(C14023-INDEX('Curva Juros'!$A$7:$A$73,MATCH(C14023,'Curva Juros'!$A$7:$A$73,1))) *
(INDEX('Curva Juros'!$B$7:$B$73,MATCH(C14023,'Curva Juros'!$A$7:$A$73,1)+1) -
INDEX('Curva Juros'!$B$7:$B$73,MATCH(C14023,'Curva Juros'!$A$7:$A$73,1))) /
(INDEX('Curva Juros'!$A$7:$A$73,MATCH(C14023,'Curva Juros'!$A$7:$A$73,1)+1) -
INDEX('Curva Juros'!$A$7:$A$73,MATCH(C14023,'Curva Juros'!$A$7:$A$73,1)))</f>
        <v>7.3887212698412696</v>
      </c>
      <c r="F14023" s="24">
        <f t="shared" si="219"/>
        <v>-5.8782126984126964E-3</v>
      </c>
      <c r="G14023" s="24"/>
    </row>
    <row r="14024" spans="1:7" x14ac:dyDescent="0.25">
      <c r="A14024" s="6" t="s">
        <v>297</v>
      </c>
      <c r="B14024" s="7">
        <v>46010</v>
      </c>
      <c r="C14024" s="8">
        <v>2230.9699999999998</v>
      </c>
      <c r="D14024" s="20">
        <v>6.9289000000000003E-2</v>
      </c>
      <c r="E14024" s="35" cm="1">
        <f t="array" ref="E14024">INDEX('Curva Juros'!$B$7:$B$73,MATCH(C14024,'Curva Juros'!$A$7:$A$73,1)) +
(C14024-INDEX('Curva Juros'!$A$7:$A$73,MATCH(C14024,'Curva Juros'!$A$7:$A$73,1))) *
(INDEX('Curva Juros'!$B$7:$B$73,MATCH(C14024,'Curva Juros'!$A$7:$A$73,1)+1) -
INDEX('Curva Juros'!$B$7:$B$73,MATCH(C14024,'Curva Juros'!$A$7:$A$73,1))) /
(INDEX('Curva Juros'!$A$7:$A$73,MATCH(C14024,'Curva Juros'!$A$7:$A$73,1)+1) -
INDEX('Curva Juros'!$A$7:$A$73,MATCH(C14024,'Curva Juros'!$A$7:$A$73,1)))</f>
        <v>7.3918044444444444</v>
      </c>
      <c r="F14024" s="24">
        <f t="shared" si="219"/>
        <v>-4.6290444444444384E-3</v>
      </c>
      <c r="G14024" s="24"/>
    </row>
    <row r="14025" spans="1:7" x14ac:dyDescent="0.25">
      <c r="A14025" s="3" t="s">
        <v>297</v>
      </c>
      <c r="B14025" s="4">
        <v>46017</v>
      </c>
      <c r="C14025" s="5">
        <v>2224.12</v>
      </c>
      <c r="D14025" s="19">
        <v>6.9799E-2</v>
      </c>
      <c r="E14025" s="35" cm="1">
        <f t="array" ref="E14025">INDEX('Curva Juros'!$B$7:$B$73,MATCH(C14025,'Curva Juros'!$A$7:$A$73,1)) +
(C14025-INDEX('Curva Juros'!$A$7:$A$73,MATCH(C14025,'Curva Juros'!$A$7:$A$73,1))) *
(INDEX('Curva Juros'!$B$7:$B$73,MATCH(C14025,'Curva Juros'!$A$7:$A$73,1)+1) -
INDEX('Curva Juros'!$B$7:$B$73,MATCH(C14025,'Curva Juros'!$A$7:$A$73,1))) /
(INDEX('Curva Juros'!$A$7:$A$73,MATCH(C14025,'Curva Juros'!$A$7:$A$73,1)+1) -
INDEX('Curva Juros'!$A$7:$A$73,MATCH(C14025,'Curva Juros'!$A$7:$A$73,1)))</f>
        <v>7.3935441269841267</v>
      </c>
      <c r="F14025" s="24">
        <f t="shared" si="219"/>
        <v>-4.136441269841265E-3</v>
      </c>
      <c r="G14025" s="24"/>
    </row>
    <row r="14026" spans="1:7" x14ac:dyDescent="0.25">
      <c r="A14026" s="6" t="s">
        <v>297</v>
      </c>
      <c r="B14026" s="7">
        <v>46024</v>
      </c>
      <c r="C14026" s="8">
        <v>2219.42</v>
      </c>
      <c r="D14026" s="20">
        <v>6.9926000000000002E-2</v>
      </c>
      <c r="E14026" s="35" cm="1">
        <f t="array" ref="E14026">INDEX('Curva Juros'!$B$7:$B$73,MATCH(C14026,'Curva Juros'!$A$7:$A$73,1)) +
(C14026-INDEX('Curva Juros'!$A$7:$A$73,MATCH(C14026,'Curva Juros'!$A$7:$A$73,1))) *
(INDEX('Curva Juros'!$B$7:$B$73,MATCH(C14026,'Curva Juros'!$A$7:$A$73,1)+1) -
INDEX('Curva Juros'!$B$7:$B$73,MATCH(C14026,'Curva Juros'!$A$7:$A$73,1))) /
(INDEX('Curva Juros'!$A$7:$A$73,MATCH(C14026,'Curva Juros'!$A$7:$A$73,1)+1) -
INDEX('Curva Juros'!$A$7:$A$73,MATCH(C14026,'Curva Juros'!$A$7:$A$73,1)))</f>
        <v>7.3947377777777774</v>
      </c>
      <c r="F14026" s="24">
        <f t="shared" si="219"/>
        <v>-4.0213777777777654E-3</v>
      </c>
      <c r="G14026" s="24"/>
    </row>
    <row r="14027" spans="1:7" x14ac:dyDescent="0.25">
      <c r="A14027" s="3" t="s">
        <v>297</v>
      </c>
      <c r="B14027" s="4">
        <v>46031</v>
      </c>
      <c r="C14027" s="5">
        <v>2208.1999999999998</v>
      </c>
      <c r="D14027" s="19">
        <v>7.1039000000000005E-2</v>
      </c>
      <c r="E14027" s="35" cm="1">
        <f t="array" ref="E14027">INDEX('Curva Juros'!$B$7:$B$73,MATCH(C14027,'Curva Juros'!$A$7:$A$73,1)) +
(C14027-INDEX('Curva Juros'!$A$7:$A$73,MATCH(C14027,'Curva Juros'!$A$7:$A$73,1))) *
(INDEX('Curva Juros'!$B$7:$B$73,MATCH(C14027,'Curva Juros'!$A$7:$A$73,1)+1) -
INDEX('Curva Juros'!$B$7:$B$73,MATCH(C14027,'Curva Juros'!$A$7:$A$73,1))) /
(INDEX('Curva Juros'!$A$7:$A$73,MATCH(C14027,'Curva Juros'!$A$7:$A$73,1)+1) -
INDEX('Curva Juros'!$A$7:$A$73,MATCH(C14027,'Curva Juros'!$A$7:$A$73,1)))</f>
        <v>7.3975873015873015</v>
      </c>
      <c r="F14027" s="24">
        <f t="shared" si="219"/>
        <v>-2.9368730158730039E-3</v>
      </c>
      <c r="G14027" s="24"/>
    </row>
    <row r="14028" spans="1:7" x14ac:dyDescent="0.25">
      <c r="A14028" s="6" t="s">
        <v>297</v>
      </c>
      <c r="B14028" s="7">
        <v>46038</v>
      </c>
      <c r="C14028" s="8">
        <v>2263.44</v>
      </c>
      <c r="D14028" s="20">
        <v>7.1833999999999995E-2</v>
      </c>
      <c r="E14028" s="35" cm="1">
        <f t="array" ref="E14028">INDEX('Curva Juros'!$B$7:$B$73,MATCH(C14028,'Curva Juros'!$A$7:$A$73,1)) +
(C14028-INDEX('Curva Juros'!$A$7:$A$73,MATCH(C14028,'Curva Juros'!$A$7:$A$73,1))) *
(INDEX('Curva Juros'!$B$7:$B$73,MATCH(C14028,'Curva Juros'!$A$7:$A$73,1)+1) -
INDEX('Curva Juros'!$B$7:$B$73,MATCH(C14028,'Curva Juros'!$A$7:$A$73,1))) /
(INDEX('Curva Juros'!$A$7:$A$73,MATCH(C14028,'Curva Juros'!$A$7:$A$73,1)+1) -
INDEX('Curva Juros'!$A$7:$A$73,MATCH(C14028,'Curva Juros'!$A$7:$A$73,1)))</f>
        <v>7.3835580952380946</v>
      </c>
      <c r="F14028" s="24">
        <f t="shared" si="219"/>
        <v>-2.0015809523809547E-3</v>
      </c>
      <c r="G14028" s="24"/>
    </row>
    <row r="14029" spans="1:7" x14ac:dyDescent="0.25">
      <c r="A14029" s="3" t="s">
        <v>297</v>
      </c>
      <c r="B14029" s="4">
        <v>46045</v>
      </c>
      <c r="C14029" s="5">
        <v>2270.33</v>
      </c>
      <c r="D14029" s="19">
        <v>6.9551000000000002E-2</v>
      </c>
      <c r="E14029" s="35" cm="1">
        <f t="array" ref="E14029">INDEX('Curva Juros'!$B$7:$B$73,MATCH(C14029,'Curva Juros'!$A$7:$A$73,1)) +
(C14029-INDEX('Curva Juros'!$A$7:$A$73,MATCH(C14029,'Curva Juros'!$A$7:$A$73,1))) *
(INDEX('Curva Juros'!$B$7:$B$73,MATCH(C14029,'Curva Juros'!$A$7:$A$73,1)+1) -
INDEX('Curva Juros'!$B$7:$B$73,MATCH(C14029,'Curva Juros'!$A$7:$A$73,1))) /
(INDEX('Curva Juros'!$A$7:$A$73,MATCH(C14029,'Curva Juros'!$A$7:$A$73,1)+1) -
INDEX('Curva Juros'!$A$7:$A$73,MATCH(C14029,'Curva Juros'!$A$7:$A$73,1)))</f>
        <v>7.3818248968253961</v>
      </c>
      <c r="F14029" s="24">
        <f t="shared" si="219"/>
        <v>-4.2672489682539644E-3</v>
      </c>
      <c r="G14029" s="24"/>
    </row>
    <row r="14030" spans="1:7" x14ac:dyDescent="0.25">
      <c r="A14030" s="6" t="s">
        <v>297</v>
      </c>
      <c r="B14030" s="7">
        <v>46052</v>
      </c>
      <c r="C14030" s="8">
        <v>2274.1999999999998</v>
      </c>
      <c r="D14030" s="20">
        <v>6.7845000000000003E-2</v>
      </c>
      <c r="E14030" s="35" cm="1">
        <f t="array" ref="E14030">INDEX('Curva Juros'!$B$7:$B$73,MATCH(C14030,'Curva Juros'!$A$7:$A$73,1)) +
(C14030-INDEX('Curva Juros'!$A$7:$A$73,MATCH(C14030,'Curva Juros'!$A$7:$A$73,1))) *
(INDEX('Curva Juros'!$B$7:$B$73,MATCH(C14030,'Curva Juros'!$A$7:$A$73,1)+1) -
INDEX('Curva Juros'!$B$7:$B$73,MATCH(C14030,'Curva Juros'!$A$7:$A$73,1))) /
(INDEX('Curva Juros'!$A$7:$A$73,MATCH(C14030,'Curva Juros'!$A$7:$A$73,1)+1) -
INDEX('Curva Juros'!$A$7:$A$73,MATCH(C14030,'Curva Juros'!$A$7:$A$73,1)))</f>
        <v>7.3808696825396822</v>
      </c>
      <c r="F14030" s="24">
        <f t="shared" si="219"/>
        <v>-5.9636968253968248E-3</v>
      </c>
      <c r="G14030" s="24"/>
    </row>
    <row r="14031" spans="1:7" x14ac:dyDescent="0.25">
      <c r="A14031" s="3" t="s">
        <v>297</v>
      </c>
      <c r="B14031" s="4">
        <v>46059</v>
      </c>
      <c r="C14031" s="5">
        <v>2260.08</v>
      </c>
      <c r="D14031" s="19">
        <v>6.9599999999999995E-2</v>
      </c>
      <c r="E14031" s="35" cm="1">
        <f t="array" ref="E14031">INDEX('Curva Juros'!$B$7:$B$73,MATCH(C14031,'Curva Juros'!$A$7:$A$73,1)) +
(C14031-INDEX('Curva Juros'!$A$7:$A$73,MATCH(C14031,'Curva Juros'!$A$7:$A$73,1))) *
(INDEX('Curva Juros'!$B$7:$B$73,MATCH(C14031,'Curva Juros'!$A$7:$A$73,1)+1) -
INDEX('Curva Juros'!$B$7:$B$73,MATCH(C14031,'Curva Juros'!$A$7:$A$73,1))) /
(INDEX('Curva Juros'!$A$7:$A$73,MATCH(C14031,'Curva Juros'!$A$7:$A$73,1)+1) -
INDEX('Curva Juros'!$A$7:$A$73,MATCH(C14031,'Curva Juros'!$A$7:$A$73,1)))</f>
        <v>7.3844114285714282</v>
      </c>
      <c r="F14031" s="24">
        <f t="shared" si="219"/>
        <v>-4.2441142857142927E-3</v>
      </c>
      <c r="G14031" s="24"/>
    </row>
    <row r="14032" spans="1:7" x14ac:dyDescent="0.25">
      <c r="A14032" s="6" t="s">
        <v>297</v>
      </c>
      <c r="B14032" s="7">
        <v>46066</v>
      </c>
      <c r="C14032" s="8">
        <v>2261.84</v>
      </c>
      <c r="D14032" s="20">
        <v>6.8298999999999999E-2</v>
      </c>
      <c r="E14032" s="35" cm="1">
        <f t="array" ref="E14032">INDEX('Curva Juros'!$B$7:$B$73,MATCH(C14032,'Curva Juros'!$A$7:$A$73,1)) +
(C14032-INDEX('Curva Juros'!$A$7:$A$73,MATCH(C14032,'Curva Juros'!$A$7:$A$73,1))) *
(INDEX('Curva Juros'!$B$7:$B$73,MATCH(C14032,'Curva Juros'!$A$7:$A$73,1)+1) -
INDEX('Curva Juros'!$B$7:$B$73,MATCH(C14032,'Curva Juros'!$A$7:$A$73,1))) /
(INDEX('Curva Juros'!$A$7:$A$73,MATCH(C14032,'Curva Juros'!$A$7:$A$73,1)+1) -
INDEX('Curva Juros'!$A$7:$A$73,MATCH(C14032,'Curva Juros'!$A$7:$A$73,1)))</f>
        <v>7.3839644444444437</v>
      </c>
      <c r="F14032" s="24">
        <f t="shared" si="219"/>
        <v>-5.5406444444444369E-3</v>
      </c>
      <c r="G14032" s="24"/>
    </row>
    <row r="14033" spans="1:7" x14ac:dyDescent="0.25">
      <c r="A14033" s="3" t="s">
        <v>297</v>
      </c>
      <c r="B14033" s="4">
        <v>46073</v>
      </c>
      <c r="C14033" s="5">
        <v>2259.8000000000002</v>
      </c>
      <c r="D14033" s="19">
        <v>6.8114999999999995E-2</v>
      </c>
      <c r="E14033" s="35" cm="1">
        <f t="array" ref="E14033">INDEX('Curva Juros'!$B$7:$B$73,MATCH(C14033,'Curva Juros'!$A$7:$A$73,1)) +
(C14033-INDEX('Curva Juros'!$A$7:$A$73,MATCH(C14033,'Curva Juros'!$A$7:$A$73,1))) *
(INDEX('Curva Juros'!$B$7:$B$73,MATCH(C14033,'Curva Juros'!$A$7:$A$73,1)+1) -
INDEX('Curva Juros'!$B$7:$B$73,MATCH(C14033,'Curva Juros'!$A$7:$A$73,1))) /
(INDEX('Curva Juros'!$A$7:$A$73,MATCH(C14033,'Curva Juros'!$A$7:$A$73,1)+1) -
INDEX('Curva Juros'!$A$7:$A$73,MATCH(C14033,'Curva Juros'!$A$7:$A$73,1)))</f>
        <v>7.3844825396825389</v>
      </c>
      <c r="F14033" s="24">
        <f t="shared" si="219"/>
        <v>-5.7298253968253998E-3</v>
      </c>
      <c r="G14033" s="24"/>
    </row>
    <row r="14034" spans="1:7" x14ac:dyDescent="0.25">
      <c r="A14034" s="6" t="s">
        <v>297</v>
      </c>
      <c r="B14034" s="7">
        <v>46080</v>
      </c>
      <c r="C14034" s="8">
        <v>2260.25</v>
      </c>
      <c r="D14034" s="20">
        <v>6.7065E-2</v>
      </c>
      <c r="E14034" s="35" cm="1">
        <f t="array" ref="E14034">INDEX('Curva Juros'!$B$7:$B$73,MATCH(C14034,'Curva Juros'!$A$7:$A$73,1)) +
(C14034-INDEX('Curva Juros'!$A$7:$A$73,MATCH(C14034,'Curva Juros'!$A$7:$A$73,1))) *
(INDEX('Curva Juros'!$B$7:$B$73,MATCH(C14034,'Curva Juros'!$A$7:$A$73,1)+1) -
INDEX('Curva Juros'!$B$7:$B$73,MATCH(C14034,'Curva Juros'!$A$7:$A$73,1))) /
(INDEX('Curva Juros'!$A$7:$A$73,MATCH(C14034,'Curva Juros'!$A$7:$A$73,1)+1) -
INDEX('Curva Juros'!$A$7:$A$73,MATCH(C14034,'Curva Juros'!$A$7:$A$73,1)))</f>
        <v>7.3843682539682538</v>
      </c>
      <c r="F14034" s="24">
        <f t="shared" si="219"/>
        <v>-6.7786825396825429E-3</v>
      </c>
      <c r="G14034" s="24"/>
    </row>
    <row r="14035" spans="1:7" x14ac:dyDescent="0.25">
      <c r="A14035" s="3" t="s">
        <v>298</v>
      </c>
      <c r="B14035" s="4">
        <v>45723</v>
      </c>
      <c r="C14035" s="5">
        <v>808.2</v>
      </c>
      <c r="D14035" s="19">
        <v>8.1980999999999998E-2</v>
      </c>
      <c r="E14035" s="35" cm="1">
        <f t="array" ref="E14035">INDEX('Curva Juros'!$B$7:$B$73,MATCH(C14035,'Curva Juros'!$A$7:$A$73,1)) +
(C14035-INDEX('Curva Juros'!$A$7:$A$73,MATCH(C14035,'Curva Juros'!$A$7:$A$73,1))) *
(INDEX('Curva Juros'!$B$7:$B$73,MATCH(C14035,'Curva Juros'!$A$7:$A$73,1)+1) -
INDEX('Curva Juros'!$B$7:$B$73,MATCH(C14035,'Curva Juros'!$A$7:$A$73,1))) /
(INDEX('Curva Juros'!$A$7:$A$73,MATCH(C14035,'Curva Juros'!$A$7:$A$73,1)+1) -
INDEX('Curva Juros'!$A$7:$A$73,MATCH(C14035,'Curva Juros'!$A$7:$A$73,1)))</f>
        <v>7.6787099999999997</v>
      </c>
      <c r="F14035" s="24">
        <f t="shared" si="219"/>
        <v>5.1939000000000013E-3</v>
      </c>
      <c r="G14035" s="24"/>
    </row>
    <row r="14036" spans="1:7" x14ac:dyDescent="0.25">
      <c r="A14036" s="6" t="s">
        <v>298</v>
      </c>
      <c r="B14036" s="7">
        <v>45730</v>
      </c>
      <c r="C14036" s="8">
        <v>803.53</v>
      </c>
      <c r="D14036" s="20">
        <v>7.9901E-2</v>
      </c>
      <c r="E14036" s="35" cm="1">
        <f t="array" ref="E14036">INDEX('Curva Juros'!$B$7:$B$73,MATCH(C14036,'Curva Juros'!$A$7:$A$73,1)) +
(C14036-INDEX('Curva Juros'!$A$7:$A$73,MATCH(C14036,'Curva Juros'!$A$7:$A$73,1))) *
(INDEX('Curva Juros'!$B$7:$B$73,MATCH(C14036,'Curva Juros'!$A$7:$A$73,1)+1) -
INDEX('Curva Juros'!$B$7:$B$73,MATCH(C14036,'Curva Juros'!$A$7:$A$73,1))) /
(INDEX('Curva Juros'!$A$7:$A$73,MATCH(C14036,'Curva Juros'!$A$7:$A$73,1)+1) -
INDEX('Curva Juros'!$A$7:$A$73,MATCH(C14036,'Curva Juros'!$A$7:$A$73,1)))</f>
        <v>7.6792548333333333</v>
      </c>
      <c r="F14036" s="24">
        <f t="shared" si="219"/>
        <v>3.1084516666666645E-3</v>
      </c>
      <c r="G14036" s="24"/>
    </row>
    <row r="14037" spans="1:7" x14ac:dyDescent="0.25">
      <c r="A14037" s="3" t="s">
        <v>298</v>
      </c>
      <c r="B14037" s="4">
        <v>45737</v>
      </c>
      <c r="C14037" s="5">
        <v>817.36</v>
      </c>
      <c r="D14037" s="19">
        <v>8.2206000000000001E-2</v>
      </c>
      <c r="E14037" s="35" cm="1">
        <f t="array" ref="E14037">INDEX('Curva Juros'!$B$7:$B$73,MATCH(C14037,'Curva Juros'!$A$7:$A$73,1)) +
(C14037-INDEX('Curva Juros'!$A$7:$A$73,MATCH(C14037,'Curva Juros'!$A$7:$A$73,1))) *
(INDEX('Curva Juros'!$B$7:$B$73,MATCH(C14037,'Curva Juros'!$A$7:$A$73,1)+1) -
INDEX('Curva Juros'!$B$7:$B$73,MATCH(C14037,'Curva Juros'!$A$7:$A$73,1))) /
(INDEX('Curva Juros'!$A$7:$A$73,MATCH(C14037,'Curva Juros'!$A$7:$A$73,1)+1) -
INDEX('Curva Juros'!$A$7:$A$73,MATCH(C14037,'Curva Juros'!$A$7:$A$73,1)))</f>
        <v>7.6776413333333329</v>
      </c>
      <c r="F14037" s="24">
        <f t="shared" si="219"/>
        <v>5.4295866666666665E-3</v>
      </c>
      <c r="G14037" s="24"/>
    </row>
    <row r="14038" spans="1:7" x14ac:dyDescent="0.25">
      <c r="A14038" s="6" t="s">
        <v>298</v>
      </c>
      <c r="B14038" s="7">
        <v>45744</v>
      </c>
      <c r="C14038" s="8">
        <v>812.07</v>
      </c>
      <c r="D14038" s="20">
        <v>8.4921999999999997E-2</v>
      </c>
      <c r="E14038" s="35" cm="1">
        <f t="array" ref="E14038">INDEX('Curva Juros'!$B$7:$B$73,MATCH(C14038,'Curva Juros'!$A$7:$A$73,1)) +
(C14038-INDEX('Curva Juros'!$A$7:$A$73,MATCH(C14038,'Curva Juros'!$A$7:$A$73,1))) *
(INDEX('Curva Juros'!$B$7:$B$73,MATCH(C14038,'Curva Juros'!$A$7:$A$73,1)+1) -
INDEX('Curva Juros'!$B$7:$B$73,MATCH(C14038,'Curva Juros'!$A$7:$A$73,1))) /
(INDEX('Curva Juros'!$A$7:$A$73,MATCH(C14038,'Curva Juros'!$A$7:$A$73,1)+1) -
INDEX('Curva Juros'!$A$7:$A$73,MATCH(C14038,'Curva Juros'!$A$7:$A$73,1)))</f>
        <v>7.6782585000000001</v>
      </c>
      <c r="F14038" s="24">
        <f t="shared" si="219"/>
        <v>8.1394149999999971E-3</v>
      </c>
      <c r="G14038" s="24"/>
    </row>
    <row r="14039" spans="1:7" x14ac:dyDescent="0.25">
      <c r="A14039" s="3" t="s">
        <v>298</v>
      </c>
      <c r="B14039" s="4">
        <v>45751</v>
      </c>
      <c r="C14039" s="5">
        <v>807.38</v>
      </c>
      <c r="D14039" s="19">
        <v>8.1987000000000004E-2</v>
      </c>
      <c r="E14039" s="35" cm="1">
        <f t="array" ref="E14039">INDEX('Curva Juros'!$B$7:$B$73,MATCH(C14039,'Curva Juros'!$A$7:$A$73,1)) +
(C14039-INDEX('Curva Juros'!$A$7:$A$73,MATCH(C14039,'Curva Juros'!$A$7:$A$73,1))) *
(INDEX('Curva Juros'!$B$7:$B$73,MATCH(C14039,'Curva Juros'!$A$7:$A$73,1)+1) -
INDEX('Curva Juros'!$B$7:$B$73,MATCH(C14039,'Curva Juros'!$A$7:$A$73,1))) /
(INDEX('Curva Juros'!$A$7:$A$73,MATCH(C14039,'Curva Juros'!$A$7:$A$73,1)+1) -
INDEX('Curva Juros'!$A$7:$A$73,MATCH(C14039,'Curva Juros'!$A$7:$A$73,1)))</f>
        <v>7.6788056666666664</v>
      </c>
      <c r="F14039" s="24">
        <f t="shared" si="219"/>
        <v>5.1989433333333446E-3</v>
      </c>
      <c r="G14039" s="24"/>
    </row>
    <row r="14040" spans="1:7" x14ac:dyDescent="0.25">
      <c r="A14040" s="6" t="s">
        <v>298</v>
      </c>
      <c r="B14040" s="7">
        <v>45758</v>
      </c>
      <c r="C14040" s="8">
        <v>802.23</v>
      </c>
      <c r="D14040" s="20">
        <v>8.3424999999999999E-2</v>
      </c>
      <c r="E14040" s="35" cm="1">
        <f t="array" ref="E14040">INDEX('Curva Juros'!$B$7:$B$73,MATCH(C14040,'Curva Juros'!$A$7:$A$73,1)) +
(C14040-INDEX('Curva Juros'!$A$7:$A$73,MATCH(C14040,'Curva Juros'!$A$7:$A$73,1))) *
(INDEX('Curva Juros'!$B$7:$B$73,MATCH(C14040,'Curva Juros'!$A$7:$A$73,1)+1) -
INDEX('Curva Juros'!$B$7:$B$73,MATCH(C14040,'Curva Juros'!$A$7:$A$73,1))) /
(INDEX('Curva Juros'!$A$7:$A$73,MATCH(C14040,'Curva Juros'!$A$7:$A$73,1)+1) -
INDEX('Curva Juros'!$A$7:$A$73,MATCH(C14040,'Curva Juros'!$A$7:$A$73,1)))</f>
        <v>7.6794064999999998</v>
      </c>
      <c r="F14040" s="24">
        <f t="shared" si="219"/>
        <v>6.6309350000000045E-3</v>
      </c>
      <c r="G14040" s="24"/>
    </row>
    <row r="14041" spans="1:7" x14ac:dyDescent="0.25">
      <c r="A14041" s="3" t="s">
        <v>298</v>
      </c>
      <c r="B14041" s="4">
        <v>45764</v>
      </c>
      <c r="C14041" s="5">
        <v>798.22</v>
      </c>
      <c r="D14041" s="19">
        <v>8.3516000000000007E-2</v>
      </c>
      <c r="E14041" s="35" cm="1">
        <f t="array" ref="E14041">INDEX('Curva Juros'!$B$7:$B$73,MATCH(C14041,'Curva Juros'!$A$7:$A$73,1)) +
(C14041-INDEX('Curva Juros'!$A$7:$A$73,MATCH(C14041,'Curva Juros'!$A$7:$A$73,1))) *
(INDEX('Curva Juros'!$B$7:$B$73,MATCH(C14041,'Curva Juros'!$A$7:$A$73,1)+1) -
INDEX('Curva Juros'!$B$7:$B$73,MATCH(C14041,'Curva Juros'!$A$7:$A$73,1))) /
(INDEX('Curva Juros'!$A$7:$A$73,MATCH(C14041,'Curva Juros'!$A$7:$A$73,1)+1) -
INDEX('Curva Juros'!$A$7:$A$73,MATCH(C14041,'Curva Juros'!$A$7:$A$73,1)))</f>
        <v>7.6798743333333332</v>
      </c>
      <c r="F14041" s="24">
        <f t="shared" si="219"/>
        <v>6.7172566666666711E-3</v>
      </c>
      <c r="G14041" s="24"/>
    </row>
    <row r="14042" spans="1:7" x14ac:dyDescent="0.25">
      <c r="A14042" s="6" t="s">
        <v>298</v>
      </c>
      <c r="B14042" s="7">
        <v>45772</v>
      </c>
      <c r="C14042" s="8">
        <v>794.75</v>
      </c>
      <c r="D14042" s="20">
        <v>7.8478999999999993E-2</v>
      </c>
      <c r="E14042" s="35" cm="1">
        <f t="array" ref="E14042">INDEX('Curva Juros'!$B$7:$B$73,MATCH(C14042,'Curva Juros'!$A$7:$A$73,1)) +
(C14042-INDEX('Curva Juros'!$A$7:$A$73,MATCH(C14042,'Curva Juros'!$A$7:$A$73,1))) *
(INDEX('Curva Juros'!$B$7:$B$73,MATCH(C14042,'Curva Juros'!$A$7:$A$73,1)+1) -
INDEX('Curva Juros'!$B$7:$B$73,MATCH(C14042,'Curva Juros'!$A$7:$A$73,1))) /
(INDEX('Curva Juros'!$A$7:$A$73,MATCH(C14042,'Curva Juros'!$A$7:$A$73,1)+1) -
INDEX('Curva Juros'!$A$7:$A$73,MATCH(C14042,'Curva Juros'!$A$7:$A$73,1)))</f>
        <v>7.6802791666666668</v>
      </c>
      <c r="F14042" s="24">
        <f t="shared" si="219"/>
        <v>1.6762083333333316E-3</v>
      </c>
      <c r="G14042" s="24"/>
    </row>
    <row r="14043" spans="1:7" x14ac:dyDescent="0.25">
      <c r="A14043" s="3" t="s">
        <v>298</v>
      </c>
      <c r="B14043" s="4">
        <v>45779</v>
      </c>
      <c r="C14043" s="5">
        <v>790.76</v>
      </c>
      <c r="D14043" s="19">
        <v>7.8320000000000001E-2</v>
      </c>
      <c r="E14043" s="35" cm="1">
        <f t="array" ref="E14043">INDEX('Curva Juros'!$B$7:$B$73,MATCH(C14043,'Curva Juros'!$A$7:$A$73,1)) +
(C14043-INDEX('Curva Juros'!$A$7:$A$73,MATCH(C14043,'Curva Juros'!$A$7:$A$73,1))) *
(INDEX('Curva Juros'!$B$7:$B$73,MATCH(C14043,'Curva Juros'!$A$7:$A$73,1)+1) -
INDEX('Curva Juros'!$B$7:$B$73,MATCH(C14043,'Curva Juros'!$A$7:$A$73,1))) /
(INDEX('Curva Juros'!$A$7:$A$73,MATCH(C14043,'Curva Juros'!$A$7:$A$73,1)+1) -
INDEX('Curva Juros'!$A$7:$A$73,MATCH(C14043,'Curva Juros'!$A$7:$A$73,1)))</f>
        <v>7.6807446666666666</v>
      </c>
      <c r="F14043" s="24">
        <f t="shared" si="219"/>
        <v>1.512553333333333E-3</v>
      </c>
      <c r="G14043" s="24"/>
    </row>
    <row r="14044" spans="1:7" x14ac:dyDescent="0.25">
      <c r="A14044" s="6" t="s">
        <v>298</v>
      </c>
      <c r="B14044" s="7">
        <v>45786</v>
      </c>
      <c r="C14044" s="8">
        <v>785.54</v>
      </c>
      <c r="D14044" s="20">
        <v>8.0472000000000002E-2</v>
      </c>
      <c r="E14044" s="35" cm="1">
        <f t="array" ref="E14044">INDEX('Curva Juros'!$B$7:$B$73,MATCH(C14044,'Curva Juros'!$A$7:$A$73,1)) +
(C14044-INDEX('Curva Juros'!$A$7:$A$73,MATCH(C14044,'Curva Juros'!$A$7:$A$73,1))) *
(INDEX('Curva Juros'!$B$7:$B$73,MATCH(C14044,'Curva Juros'!$A$7:$A$73,1)+1) -
INDEX('Curva Juros'!$B$7:$B$73,MATCH(C14044,'Curva Juros'!$A$7:$A$73,1))) /
(INDEX('Curva Juros'!$A$7:$A$73,MATCH(C14044,'Curva Juros'!$A$7:$A$73,1)+1) -
INDEX('Curva Juros'!$A$7:$A$73,MATCH(C14044,'Curva Juros'!$A$7:$A$73,1)))</f>
        <v>7.6813536666666664</v>
      </c>
      <c r="F14044" s="24">
        <f t="shared" si="219"/>
        <v>3.6584633333333338E-3</v>
      </c>
      <c r="G14044" s="24"/>
    </row>
    <row r="14045" spans="1:7" x14ac:dyDescent="0.25">
      <c r="A14045" s="3" t="s">
        <v>298</v>
      </c>
      <c r="B14045" s="4">
        <v>45793</v>
      </c>
      <c r="C14045" s="5">
        <v>780.48</v>
      </c>
      <c r="D14045" s="19">
        <v>8.1026000000000001E-2</v>
      </c>
      <c r="E14045" s="35" cm="1">
        <f t="array" ref="E14045">INDEX('Curva Juros'!$B$7:$B$73,MATCH(C14045,'Curva Juros'!$A$7:$A$73,1)) +
(C14045-INDEX('Curva Juros'!$A$7:$A$73,MATCH(C14045,'Curva Juros'!$A$7:$A$73,1))) *
(INDEX('Curva Juros'!$B$7:$B$73,MATCH(C14045,'Curva Juros'!$A$7:$A$73,1)+1) -
INDEX('Curva Juros'!$B$7:$B$73,MATCH(C14045,'Curva Juros'!$A$7:$A$73,1))) /
(INDEX('Curva Juros'!$A$7:$A$73,MATCH(C14045,'Curva Juros'!$A$7:$A$73,1)+1) -
INDEX('Curva Juros'!$A$7:$A$73,MATCH(C14045,'Curva Juros'!$A$7:$A$73,1)))</f>
        <v>7.6819439999999997</v>
      </c>
      <c r="F14045" s="24">
        <f t="shared" si="219"/>
        <v>4.2065599999999981E-3</v>
      </c>
      <c r="G14045" s="24"/>
    </row>
    <row r="14046" spans="1:7" x14ac:dyDescent="0.25">
      <c r="A14046" s="6" t="s">
        <v>298</v>
      </c>
      <c r="B14046" s="7">
        <v>45800</v>
      </c>
      <c r="C14046" s="8">
        <v>775.54</v>
      </c>
      <c r="D14046" s="20">
        <v>8.0433000000000004E-2</v>
      </c>
      <c r="E14046" s="35" cm="1">
        <f t="array" ref="E14046">INDEX('Curva Juros'!$B$7:$B$73,MATCH(C14046,'Curva Juros'!$A$7:$A$73,1)) +
(C14046-INDEX('Curva Juros'!$A$7:$A$73,MATCH(C14046,'Curva Juros'!$A$7:$A$73,1))) *
(INDEX('Curva Juros'!$B$7:$B$73,MATCH(C14046,'Curva Juros'!$A$7:$A$73,1)+1) -
INDEX('Curva Juros'!$B$7:$B$73,MATCH(C14046,'Curva Juros'!$A$7:$A$73,1))) /
(INDEX('Curva Juros'!$A$7:$A$73,MATCH(C14046,'Curva Juros'!$A$7:$A$73,1)+1) -
INDEX('Curva Juros'!$A$7:$A$73,MATCH(C14046,'Curva Juros'!$A$7:$A$73,1)))</f>
        <v>7.6825203333333336</v>
      </c>
      <c r="F14046" s="24">
        <f t="shared" si="219"/>
        <v>3.6077966666666628E-3</v>
      </c>
      <c r="G14046" s="24"/>
    </row>
    <row r="14047" spans="1:7" x14ac:dyDescent="0.25">
      <c r="A14047" s="3" t="s">
        <v>298</v>
      </c>
      <c r="B14047" s="4">
        <v>45807</v>
      </c>
      <c r="C14047" s="5">
        <v>770.48</v>
      </c>
      <c r="D14047" s="19">
        <v>8.0989000000000005E-2</v>
      </c>
      <c r="E14047" s="35" cm="1">
        <f t="array" ref="E14047">INDEX('Curva Juros'!$B$7:$B$73,MATCH(C14047,'Curva Juros'!$A$7:$A$73,1)) +
(C14047-INDEX('Curva Juros'!$A$7:$A$73,MATCH(C14047,'Curva Juros'!$A$7:$A$73,1))) *
(INDEX('Curva Juros'!$B$7:$B$73,MATCH(C14047,'Curva Juros'!$A$7:$A$73,1)+1) -
INDEX('Curva Juros'!$B$7:$B$73,MATCH(C14047,'Curva Juros'!$A$7:$A$73,1))) /
(INDEX('Curva Juros'!$A$7:$A$73,MATCH(C14047,'Curva Juros'!$A$7:$A$73,1)+1) -
INDEX('Curva Juros'!$A$7:$A$73,MATCH(C14047,'Curva Juros'!$A$7:$A$73,1)))</f>
        <v>7.6831106666666669</v>
      </c>
      <c r="F14047" s="24">
        <f t="shared" si="219"/>
        <v>4.1578933333333429E-3</v>
      </c>
      <c r="G14047" s="24"/>
    </row>
    <row r="14048" spans="1:7" x14ac:dyDescent="0.25">
      <c r="A14048" s="6" t="s">
        <v>298</v>
      </c>
      <c r="B14048" s="7">
        <v>45814</v>
      </c>
      <c r="C14048" s="8">
        <v>765.39</v>
      </c>
      <c r="D14048" s="20">
        <v>8.1918000000000005E-2</v>
      </c>
      <c r="E14048" s="35" cm="1">
        <f t="array" ref="E14048">INDEX('Curva Juros'!$B$7:$B$73,MATCH(C14048,'Curva Juros'!$A$7:$A$73,1)) +
(C14048-INDEX('Curva Juros'!$A$7:$A$73,MATCH(C14048,'Curva Juros'!$A$7:$A$73,1))) *
(INDEX('Curva Juros'!$B$7:$B$73,MATCH(C14048,'Curva Juros'!$A$7:$A$73,1)+1) -
INDEX('Curva Juros'!$B$7:$B$73,MATCH(C14048,'Curva Juros'!$A$7:$A$73,1))) /
(INDEX('Curva Juros'!$A$7:$A$73,MATCH(C14048,'Curva Juros'!$A$7:$A$73,1)+1) -
INDEX('Curva Juros'!$A$7:$A$73,MATCH(C14048,'Curva Juros'!$A$7:$A$73,1)))</f>
        <v>7.6837045000000002</v>
      </c>
      <c r="F14048" s="24">
        <f t="shared" si="219"/>
        <v>5.0809549999999981E-3</v>
      </c>
      <c r="G14048" s="24"/>
    </row>
    <row r="14049" spans="1:7" x14ac:dyDescent="0.25">
      <c r="A14049" s="3" t="s">
        <v>298</v>
      </c>
      <c r="B14049" s="4">
        <v>45821</v>
      </c>
      <c r="C14049" s="5">
        <v>760.28</v>
      </c>
      <c r="D14049" s="19">
        <v>8.2891000000000006E-2</v>
      </c>
      <c r="E14049" s="35" cm="1">
        <f t="array" ref="E14049">INDEX('Curva Juros'!$B$7:$B$73,MATCH(C14049,'Curva Juros'!$A$7:$A$73,1)) +
(C14049-INDEX('Curva Juros'!$A$7:$A$73,MATCH(C14049,'Curva Juros'!$A$7:$A$73,1))) *
(INDEX('Curva Juros'!$B$7:$B$73,MATCH(C14049,'Curva Juros'!$A$7:$A$73,1)+1) -
INDEX('Curva Juros'!$B$7:$B$73,MATCH(C14049,'Curva Juros'!$A$7:$A$73,1))) /
(INDEX('Curva Juros'!$A$7:$A$73,MATCH(C14049,'Curva Juros'!$A$7:$A$73,1)+1) -
INDEX('Curva Juros'!$A$7:$A$73,MATCH(C14049,'Curva Juros'!$A$7:$A$73,1)))</f>
        <v>7.6843006666666671</v>
      </c>
      <c r="F14049" s="24">
        <f t="shared" si="219"/>
        <v>6.0479933333333347E-3</v>
      </c>
      <c r="G14049" s="24"/>
    </row>
    <row r="14050" spans="1:7" x14ac:dyDescent="0.25">
      <c r="A14050" s="6" t="s">
        <v>298</v>
      </c>
      <c r="B14050" s="7">
        <v>45828</v>
      </c>
      <c r="C14050" s="8">
        <v>756.3</v>
      </c>
      <c r="D14050" s="20">
        <v>8.2765000000000005E-2</v>
      </c>
      <c r="E14050" s="35" cm="1">
        <f t="array" ref="E14050">INDEX('Curva Juros'!$B$7:$B$73,MATCH(C14050,'Curva Juros'!$A$7:$A$73,1)) +
(C14050-INDEX('Curva Juros'!$A$7:$A$73,MATCH(C14050,'Curva Juros'!$A$7:$A$73,1))) *
(INDEX('Curva Juros'!$B$7:$B$73,MATCH(C14050,'Curva Juros'!$A$7:$A$73,1)+1) -
INDEX('Curva Juros'!$B$7:$B$73,MATCH(C14050,'Curva Juros'!$A$7:$A$73,1))) /
(INDEX('Curva Juros'!$A$7:$A$73,MATCH(C14050,'Curva Juros'!$A$7:$A$73,1)+1) -
INDEX('Curva Juros'!$A$7:$A$73,MATCH(C14050,'Curva Juros'!$A$7:$A$73,1)))</f>
        <v>7.6847650000000005</v>
      </c>
      <c r="F14050" s="24">
        <f t="shared" si="219"/>
        <v>5.9173500000000018E-3</v>
      </c>
      <c r="G14050" s="24"/>
    </row>
    <row r="14051" spans="1:7" x14ac:dyDescent="0.25">
      <c r="A14051" s="3" t="s">
        <v>298</v>
      </c>
      <c r="B14051" s="4">
        <v>45835</v>
      </c>
      <c r="C14051" s="5">
        <v>751.43</v>
      </c>
      <c r="D14051" s="19">
        <v>8.1456000000000001E-2</v>
      </c>
      <c r="E14051" s="35" cm="1">
        <f t="array" ref="E14051">INDEX('Curva Juros'!$B$7:$B$73,MATCH(C14051,'Curva Juros'!$A$7:$A$73,1)) +
(C14051-INDEX('Curva Juros'!$A$7:$A$73,MATCH(C14051,'Curva Juros'!$A$7:$A$73,1))) *
(INDEX('Curva Juros'!$B$7:$B$73,MATCH(C14051,'Curva Juros'!$A$7:$A$73,1)+1) -
INDEX('Curva Juros'!$B$7:$B$73,MATCH(C14051,'Curva Juros'!$A$7:$A$73,1))) /
(INDEX('Curva Juros'!$A$7:$A$73,MATCH(C14051,'Curva Juros'!$A$7:$A$73,1)+1) -
INDEX('Curva Juros'!$A$7:$A$73,MATCH(C14051,'Curva Juros'!$A$7:$A$73,1)))</f>
        <v>7.6860404285714283</v>
      </c>
      <c r="F14051" s="24">
        <f t="shared" si="219"/>
        <v>4.5955957142857218E-3</v>
      </c>
      <c r="G14051" s="24"/>
    </row>
    <row r="14052" spans="1:7" x14ac:dyDescent="0.25">
      <c r="A14052" s="6" t="s">
        <v>298</v>
      </c>
      <c r="B14052" s="7">
        <v>45842</v>
      </c>
      <c r="C14052" s="8">
        <v>746.51</v>
      </c>
      <c r="D14052" s="20">
        <v>8.0769999999999995E-2</v>
      </c>
      <c r="E14052" s="35" cm="1">
        <f t="array" ref="E14052">INDEX('Curva Juros'!$B$7:$B$73,MATCH(C14052,'Curva Juros'!$A$7:$A$73,1)) +
(C14052-INDEX('Curva Juros'!$A$7:$A$73,MATCH(C14052,'Curva Juros'!$A$7:$A$73,1))) *
(INDEX('Curva Juros'!$B$7:$B$73,MATCH(C14052,'Curva Juros'!$A$7:$A$73,1)+1) -
INDEX('Curva Juros'!$B$7:$B$73,MATCH(C14052,'Curva Juros'!$A$7:$A$73,1))) /
(INDEX('Curva Juros'!$A$7:$A$73,MATCH(C14052,'Curva Juros'!$A$7:$A$73,1)+1) -
INDEX('Curva Juros'!$A$7:$A$73,MATCH(C14052,'Curva Juros'!$A$7:$A$73,1)))</f>
        <v>7.6873758571428574</v>
      </c>
      <c r="F14052" s="24">
        <f t="shared" si="219"/>
        <v>3.8962414285714231E-3</v>
      </c>
      <c r="G14052" s="24"/>
    </row>
    <row r="14053" spans="1:7" x14ac:dyDescent="0.25">
      <c r="A14053" s="3" t="s">
        <v>298</v>
      </c>
      <c r="B14053" s="4">
        <v>45849</v>
      </c>
      <c r="C14053" s="5">
        <v>741.19</v>
      </c>
      <c r="D14053" s="19">
        <v>8.3767999999999995E-2</v>
      </c>
      <c r="E14053" s="35" cm="1">
        <f t="array" ref="E14053">INDEX('Curva Juros'!$B$7:$B$73,MATCH(C14053,'Curva Juros'!$A$7:$A$73,1)) +
(C14053-INDEX('Curva Juros'!$A$7:$A$73,MATCH(C14053,'Curva Juros'!$A$7:$A$73,1))) *
(INDEX('Curva Juros'!$B$7:$B$73,MATCH(C14053,'Curva Juros'!$A$7:$A$73,1)+1) -
INDEX('Curva Juros'!$B$7:$B$73,MATCH(C14053,'Curva Juros'!$A$7:$A$73,1))) /
(INDEX('Curva Juros'!$A$7:$A$73,MATCH(C14053,'Curva Juros'!$A$7:$A$73,1)+1) -
INDEX('Curva Juros'!$A$7:$A$73,MATCH(C14053,'Curva Juros'!$A$7:$A$73,1)))</f>
        <v>7.6888198571428576</v>
      </c>
      <c r="F14053" s="24">
        <f t="shared" si="219"/>
        <v>6.8798014285714193E-3</v>
      </c>
      <c r="G14053" s="24"/>
    </row>
    <row r="14054" spans="1:7" x14ac:dyDescent="0.25">
      <c r="A14054" s="6" t="s">
        <v>298</v>
      </c>
      <c r="B14054" s="7">
        <v>45856</v>
      </c>
      <c r="C14054" s="8">
        <v>736.24</v>
      </c>
      <c r="D14054" s="20">
        <v>8.3274000000000001E-2</v>
      </c>
      <c r="E14054" s="35" cm="1">
        <f t="array" ref="E14054">INDEX('Curva Juros'!$B$7:$B$73,MATCH(C14054,'Curva Juros'!$A$7:$A$73,1)) +
(C14054-INDEX('Curva Juros'!$A$7:$A$73,MATCH(C14054,'Curva Juros'!$A$7:$A$73,1))) *
(INDEX('Curva Juros'!$B$7:$B$73,MATCH(C14054,'Curva Juros'!$A$7:$A$73,1)+1) -
INDEX('Curva Juros'!$B$7:$B$73,MATCH(C14054,'Curva Juros'!$A$7:$A$73,1))) /
(INDEX('Curva Juros'!$A$7:$A$73,MATCH(C14054,'Curva Juros'!$A$7:$A$73,1)+1) -
INDEX('Curva Juros'!$A$7:$A$73,MATCH(C14054,'Curva Juros'!$A$7:$A$73,1)))</f>
        <v>7.6901634285714291</v>
      </c>
      <c r="F14054" s="24">
        <f t="shared" si="219"/>
        <v>6.3723657142857049E-3</v>
      </c>
      <c r="G14054" s="24"/>
    </row>
    <row r="14055" spans="1:7" x14ac:dyDescent="0.25">
      <c r="A14055" s="3" t="s">
        <v>298</v>
      </c>
      <c r="B14055" s="4">
        <v>45863</v>
      </c>
      <c r="C14055" s="5">
        <v>731.31</v>
      </c>
      <c r="D14055" s="19">
        <v>8.2604999999999998E-2</v>
      </c>
      <c r="E14055" s="35" cm="1">
        <f t="array" ref="E14055">INDEX('Curva Juros'!$B$7:$B$73,MATCH(C14055,'Curva Juros'!$A$7:$A$73,1)) +
(C14055-INDEX('Curva Juros'!$A$7:$A$73,MATCH(C14055,'Curva Juros'!$A$7:$A$73,1))) *
(INDEX('Curva Juros'!$B$7:$B$73,MATCH(C14055,'Curva Juros'!$A$7:$A$73,1)+1) -
INDEX('Curva Juros'!$B$7:$B$73,MATCH(C14055,'Curva Juros'!$A$7:$A$73,1))) /
(INDEX('Curva Juros'!$A$7:$A$73,MATCH(C14055,'Curva Juros'!$A$7:$A$73,1)+1) -
INDEX('Curva Juros'!$A$7:$A$73,MATCH(C14055,'Curva Juros'!$A$7:$A$73,1)))</f>
        <v>7.6915015714285717</v>
      </c>
      <c r="F14055" s="24">
        <f t="shared" si="219"/>
        <v>5.6899842857142807E-3</v>
      </c>
      <c r="G14055" s="24"/>
    </row>
    <row r="14056" spans="1:7" x14ac:dyDescent="0.25">
      <c r="A14056" s="6" t="s">
        <v>298</v>
      </c>
      <c r="B14056" s="7">
        <v>45870</v>
      </c>
      <c r="C14056" s="8">
        <v>726.26</v>
      </c>
      <c r="D14056" s="20">
        <v>8.3162E-2</v>
      </c>
      <c r="E14056" s="35" cm="1">
        <f t="array" ref="E14056">INDEX('Curva Juros'!$B$7:$B$73,MATCH(C14056,'Curva Juros'!$A$7:$A$73,1)) +
(C14056-INDEX('Curva Juros'!$A$7:$A$73,MATCH(C14056,'Curva Juros'!$A$7:$A$73,1))) *
(INDEX('Curva Juros'!$B$7:$B$73,MATCH(C14056,'Curva Juros'!$A$7:$A$73,1)+1) -
INDEX('Curva Juros'!$B$7:$B$73,MATCH(C14056,'Curva Juros'!$A$7:$A$73,1))) /
(INDEX('Curva Juros'!$A$7:$A$73,MATCH(C14056,'Curva Juros'!$A$7:$A$73,1)+1) -
INDEX('Curva Juros'!$A$7:$A$73,MATCH(C14056,'Curva Juros'!$A$7:$A$73,1)))</f>
        <v>7.6928722857142855</v>
      </c>
      <c r="F14056" s="24">
        <f t="shared" si="219"/>
        <v>6.2332771428571382E-3</v>
      </c>
      <c r="G14056" s="24"/>
    </row>
    <row r="14057" spans="1:7" x14ac:dyDescent="0.25">
      <c r="A14057" s="3" t="s">
        <v>298</v>
      </c>
      <c r="B14057" s="4">
        <v>45877</v>
      </c>
      <c r="C14057" s="5">
        <v>721.4</v>
      </c>
      <c r="D14057" s="19">
        <v>8.1752000000000005E-2</v>
      </c>
      <c r="E14057" s="35" cm="1">
        <f t="array" ref="E14057">INDEX('Curva Juros'!$B$7:$B$73,MATCH(C14057,'Curva Juros'!$A$7:$A$73,1)) +
(C14057-INDEX('Curva Juros'!$A$7:$A$73,MATCH(C14057,'Curva Juros'!$A$7:$A$73,1))) *
(INDEX('Curva Juros'!$B$7:$B$73,MATCH(C14057,'Curva Juros'!$A$7:$A$73,1)+1) -
INDEX('Curva Juros'!$B$7:$B$73,MATCH(C14057,'Curva Juros'!$A$7:$A$73,1))) /
(INDEX('Curva Juros'!$A$7:$A$73,MATCH(C14057,'Curva Juros'!$A$7:$A$73,1)+1) -
INDEX('Curva Juros'!$A$7:$A$73,MATCH(C14057,'Curva Juros'!$A$7:$A$73,1)))</f>
        <v>7.694191428571429</v>
      </c>
      <c r="F14057" s="24">
        <f t="shared" si="219"/>
        <v>4.8100857142857195E-3</v>
      </c>
      <c r="G14057" s="24"/>
    </row>
    <row r="14058" spans="1:7" x14ac:dyDescent="0.25">
      <c r="A14058" s="6" t="s">
        <v>298</v>
      </c>
      <c r="B14058" s="7">
        <v>45884</v>
      </c>
      <c r="C14058" s="8">
        <v>716.53</v>
      </c>
      <c r="D14058" s="20">
        <v>8.0593999999999999E-2</v>
      </c>
      <c r="E14058" s="35" cm="1">
        <f t="array" ref="E14058">INDEX('Curva Juros'!$B$7:$B$73,MATCH(C14058,'Curva Juros'!$A$7:$A$73,1)) +
(C14058-INDEX('Curva Juros'!$A$7:$A$73,MATCH(C14058,'Curva Juros'!$A$7:$A$73,1))) *
(INDEX('Curva Juros'!$B$7:$B$73,MATCH(C14058,'Curva Juros'!$A$7:$A$73,1)+1) -
INDEX('Curva Juros'!$B$7:$B$73,MATCH(C14058,'Curva Juros'!$A$7:$A$73,1))) /
(INDEX('Curva Juros'!$A$7:$A$73,MATCH(C14058,'Curva Juros'!$A$7:$A$73,1)+1) -
INDEX('Curva Juros'!$A$7:$A$73,MATCH(C14058,'Curva Juros'!$A$7:$A$73,1)))</f>
        <v>7.6955132857142861</v>
      </c>
      <c r="F14058" s="24">
        <f t="shared" si="219"/>
        <v>3.6388671428571329E-3</v>
      </c>
      <c r="G14058" s="24"/>
    </row>
    <row r="14059" spans="1:7" x14ac:dyDescent="0.25">
      <c r="A14059" s="3" t="s">
        <v>298</v>
      </c>
      <c r="B14059" s="4">
        <v>45891</v>
      </c>
      <c r="C14059" s="5">
        <v>711.44</v>
      </c>
      <c r="D14059" s="19">
        <v>8.1386E-2</v>
      </c>
      <c r="E14059" s="35" cm="1">
        <f t="array" ref="E14059">INDEX('Curva Juros'!$B$7:$B$73,MATCH(C14059,'Curva Juros'!$A$7:$A$73,1)) +
(C14059-INDEX('Curva Juros'!$A$7:$A$73,MATCH(C14059,'Curva Juros'!$A$7:$A$73,1))) *
(INDEX('Curva Juros'!$B$7:$B$73,MATCH(C14059,'Curva Juros'!$A$7:$A$73,1)+1) -
INDEX('Curva Juros'!$B$7:$B$73,MATCH(C14059,'Curva Juros'!$A$7:$A$73,1))) /
(INDEX('Curva Juros'!$A$7:$A$73,MATCH(C14059,'Curva Juros'!$A$7:$A$73,1)+1) -
INDEX('Curva Juros'!$A$7:$A$73,MATCH(C14059,'Curva Juros'!$A$7:$A$73,1)))</f>
        <v>7.6968948571428575</v>
      </c>
      <c r="F14059" s="24">
        <f t="shared" si="219"/>
        <v>4.4170514285714196E-3</v>
      </c>
      <c r="G14059" s="24"/>
    </row>
    <row r="14060" spans="1:7" x14ac:dyDescent="0.25">
      <c r="A14060" s="6" t="s">
        <v>298</v>
      </c>
      <c r="B14060" s="7">
        <v>45898</v>
      </c>
      <c r="C14060" s="8">
        <v>706.52</v>
      </c>
      <c r="D14060" s="20">
        <v>8.0639000000000002E-2</v>
      </c>
      <c r="E14060" s="35" cm="1">
        <f t="array" ref="E14060">INDEX('Curva Juros'!$B$7:$B$73,MATCH(C14060,'Curva Juros'!$A$7:$A$73,1)) +
(C14060-INDEX('Curva Juros'!$A$7:$A$73,MATCH(C14060,'Curva Juros'!$A$7:$A$73,1))) *
(INDEX('Curva Juros'!$B$7:$B$73,MATCH(C14060,'Curva Juros'!$A$7:$A$73,1)+1) -
INDEX('Curva Juros'!$B$7:$B$73,MATCH(C14060,'Curva Juros'!$A$7:$A$73,1))) /
(INDEX('Curva Juros'!$A$7:$A$73,MATCH(C14060,'Curva Juros'!$A$7:$A$73,1)+1) -
INDEX('Curva Juros'!$A$7:$A$73,MATCH(C14060,'Curva Juros'!$A$7:$A$73,1)))</f>
        <v>7.6982302857142857</v>
      </c>
      <c r="F14060" s="24">
        <f t="shared" si="219"/>
        <v>3.6566971428571432E-3</v>
      </c>
      <c r="G14060" s="24"/>
    </row>
    <row r="14061" spans="1:7" x14ac:dyDescent="0.25">
      <c r="A14061" s="3" t="s">
        <v>298</v>
      </c>
      <c r="B14061" s="4">
        <v>45905</v>
      </c>
      <c r="C14061" s="5">
        <v>701.48</v>
      </c>
      <c r="D14061" s="19">
        <v>8.1050999999999998E-2</v>
      </c>
      <c r="E14061" s="35" cm="1">
        <f t="array" ref="E14061">INDEX('Curva Juros'!$B$7:$B$73,MATCH(C14061,'Curva Juros'!$A$7:$A$73,1)) +
(C14061-INDEX('Curva Juros'!$A$7:$A$73,MATCH(C14061,'Curva Juros'!$A$7:$A$73,1))) *
(INDEX('Curva Juros'!$B$7:$B$73,MATCH(C14061,'Curva Juros'!$A$7:$A$73,1)+1) -
INDEX('Curva Juros'!$B$7:$B$73,MATCH(C14061,'Curva Juros'!$A$7:$A$73,1))) /
(INDEX('Curva Juros'!$A$7:$A$73,MATCH(C14061,'Curva Juros'!$A$7:$A$73,1)+1) -
INDEX('Curva Juros'!$A$7:$A$73,MATCH(C14061,'Curva Juros'!$A$7:$A$73,1)))</f>
        <v>7.699598285714286</v>
      </c>
      <c r="F14061" s="24">
        <f t="shared" si="219"/>
        <v>4.0550171428571369E-3</v>
      </c>
      <c r="G14061" s="24"/>
    </row>
    <row r="14062" spans="1:7" x14ac:dyDescent="0.25">
      <c r="A14062" s="6" t="s">
        <v>298</v>
      </c>
      <c r="B14062" s="7">
        <v>45912</v>
      </c>
      <c r="C14062" s="8">
        <v>696.76</v>
      </c>
      <c r="D14062" s="20">
        <v>7.8396999999999994E-2</v>
      </c>
      <c r="E14062" s="35" cm="1">
        <f t="array" ref="E14062">INDEX('Curva Juros'!$B$7:$B$73,MATCH(C14062,'Curva Juros'!$A$7:$A$73,1)) +
(C14062-INDEX('Curva Juros'!$A$7:$A$73,MATCH(C14062,'Curva Juros'!$A$7:$A$73,1))) *
(INDEX('Curva Juros'!$B$7:$B$73,MATCH(C14062,'Curva Juros'!$A$7:$A$73,1)+1) -
INDEX('Curva Juros'!$B$7:$B$73,MATCH(C14062,'Curva Juros'!$A$7:$A$73,1))) /
(INDEX('Curva Juros'!$A$7:$A$73,MATCH(C14062,'Curva Juros'!$A$7:$A$73,1)+1) -
INDEX('Curva Juros'!$A$7:$A$73,MATCH(C14062,'Curva Juros'!$A$7:$A$73,1)))</f>
        <v>7.7008794285714286</v>
      </c>
      <c r="F14062" s="24">
        <f t="shared" si="219"/>
        <v>1.3882057142857035E-3</v>
      </c>
      <c r="G14062" s="24"/>
    </row>
    <row r="14063" spans="1:7" x14ac:dyDescent="0.25">
      <c r="A14063" s="3" t="s">
        <v>298</v>
      </c>
      <c r="B14063" s="4">
        <v>45919</v>
      </c>
      <c r="C14063" s="5">
        <v>708.21</v>
      </c>
      <c r="D14063" s="19">
        <v>7.8936999999999993E-2</v>
      </c>
      <c r="E14063" s="35" cm="1">
        <f t="array" ref="E14063">INDEX('Curva Juros'!$B$7:$B$73,MATCH(C14063,'Curva Juros'!$A$7:$A$73,1)) +
(C14063-INDEX('Curva Juros'!$A$7:$A$73,MATCH(C14063,'Curva Juros'!$A$7:$A$73,1))) *
(INDEX('Curva Juros'!$B$7:$B$73,MATCH(C14063,'Curva Juros'!$A$7:$A$73,1)+1) -
INDEX('Curva Juros'!$B$7:$B$73,MATCH(C14063,'Curva Juros'!$A$7:$A$73,1))) /
(INDEX('Curva Juros'!$A$7:$A$73,MATCH(C14063,'Curva Juros'!$A$7:$A$73,1)+1) -
INDEX('Curva Juros'!$A$7:$A$73,MATCH(C14063,'Curva Juros'!$A$7:$A$73,1)))</f>
        <v>7.6977715714285715</v>
      </c>
      <c r="F14063" s="24">
        <f t="shared" si="219"/>
        <v>1.9592842857142773E-3</v>
      </c>
      <c r="G14063" s="24"/>
    </row>
    <row r="14064" spans="1:7" x14ac:dyDescent="0.25">
      <c r="A14064" s="6" t="s">
        <v>298</v>
      </c>
      <c r="B14064" s="7">
        <v>45926</v>
      </c>
      <c r="C14064" s="8">
        <v>703.19</v>
      </c>
      <c r="D14064" s="20">
        <v>7.9320000000000002E-2</v>
      </c>
      <c r="E14064" s="35" cm="1">
        <f t="array" ref="E14064">INDEX('Curva Juros'!$B$7:$B$73,MATCH(C14064,'Curva Juros'!$A$7:$A$73,1)) +
(C14064-INDEX('Curva Juros'!$A$7:$A$73,MATCH(C14064,'Curva Juros'!$A$7:$A$73,1))) *
(INDEX('Curva Juros'!$B$7:$B$73,MATCH(C14064,'Curva Juros'!$A$7:$A$73,1)+1) -
INDEX('Curva Juros'!$B$7:$B$73,MATCH(C14064,'Curva Juros'!$A$7:$A$73,1))) /
(INDEX('Curva Juros'!$A$7:$A$73,MATCH(C14064,'Curva Juros'!$A$7:$A$73,1)+1) -
INDEX('Curva Juros'!$A$7:$A$73,MATCH(C14064,'Curva Juros'!$A$7:$A$73,1)))</f>
        <v>7.6991341428571429</v>
      </c>
      <c r="F14064" s="24">
        <f t="shared" si="219"/>
        <v>2.3286585714285685E-3</v>
      </c>
      <c r="G14064" s="24"/>
    </row>
    <row r="14065" spans="1:7" x14ac:dyDescent="0.25">
      <c r="A14065" s="3" t="s">
        <v>298</v>
      </c>
      <c r="B14065" s="4">
        <v>45933</v>
      </c>
      <c r="C14065" s="5">
        <v>698.1</v>
      </c>
      <c r="D14065" s="19">
        <v>8.0615000000000006E-2</v>
      </c>
      <c r="E14065" s="35" cm="1">
        <f t="array" ref="E14065">INDEX('Curva Juros'!$B$7:$B$73,MATCH(C14065,'Curva Juros'!$A$7:$A$73,1)) +
(C14065-INDEX('Curva Juros'!$A$7:$A$73,MATCH(C14065,'Curva Juros'!$A$7:$A$73,1))) *
(INDEX('Curva Juros'!$B$7:$B$73,MATCH(C14065,'Curva Juros'!$A$7:$A$73,1)+1) -
INDEX('Curva Juros'!$B$7:$B$73,MATCH(C14065,'Curva Juros'!$A$7:$A$73,1))) /
(INDEX('Curva Juros'!$A$7:$A$73,MATCH(C14065,'Curva Juros'!$A$7:$A$73,1)+1) -
INDEX('Curva Juros'!$A$7:$A$73,MATCH(C14065,'Curva Juros'!$A$7:$A$73,1)))</f>
        <v>7.7005157142857144</v>
      </c>
      <c r="F14065" s="24">
        <f t="shared" si="219"/>
        <v>3.6098428571428587E-3</v>
      </c>
      <c r="G14065" s="24"/>
    </row>
    <row r="14066" spans="1:7" x14ac:dyDescent="0.25">
      <c r="A14066" s="6" t="s">
        <v>298</v>
      </c>
      <c r="B14066" s="7">
        <v>45940</v>
      </c>
      <c r="C14066" s="8">
        <v>693.12</v>
      </c>
      <c r="D14066" s="20">
        <v>8.0364000000000005E-2</v>
      </c>
      <c r="E14066" s="35" cm="1">
        <f t="array" ref="E14066">INDEX('Curva Juros'!$B$7:$B$73,MATCH(C14066,'Curva Juros'!$A$7:$A$73,1)) +
(C14066-INDEX('Curva Juros'!$A$7:$A$73,MATCH(C14066,'Curva Juros'!$A$7:$A$73,1))) *
(INDEX('Curva Juros'!$B$7:$B$73,MATCH(C14066,'Curva Juros'!$A$7:$A$73,1)+1) -
INDEX('Curva Juros'!$B$7:$B$73,MATCH(C14066,'Curva Juros'!$A$7:$A$73,1))) /
(INDEX('Curva Juros'!$A$7:$A$73,MATCH(C14066,'Curva Juros'!$A$7:$A$73,1)+1) -
INDEX('Curva Juros'!$A$7:$A$73,MATCH(C14066,'Curva Juros'!$A$7:$A$73,1)))</f>
        <v>7.701867428571429</v>
      </c>
      <c r="F14066" s="24">
        <f t="shared" si="219"/>
        <v>3.3453257142857101E-3</v>
      </c>
      <c r="G14066" s="24"/>
    </row>
    <row r="14067" spans="1:7" x14ac:dyDescent="0.25">
      <c r="A14067" s="3" t="s">
        <v>298</v>
      </c>
      <c r="B14067" s="4">
        <v>45947</v>
      </c>
      <c r="C14067" s="5">
        <v>688.02</v>
      </c>
      <c r="D14067" s="19">
        <v>8.1893999999999995E-2</v>
      </c>
      <c r="E14067" s="35" cm="1">
        <f t="array" ref="E14067">INDEX('Curva Juros'!$B$7:$B$73,MATCH(C14067,'Curva Juros'!$A$7:$A$73,1)) +
(C14067-INDEX('Curva Juros'!$A$7:$A$73,MATCH(C14067,'Curva Juros'!$A$7:$A$73,1))) *
(INDEX('Curva Juros'!$B$7:$B$73,MATCH(C14067,'Curva Juros'!$A$7:$A$73,1)+1) -
INDEX('Curva Juros'!$B$7:$B$73,MATCH(C14067,'Curva Juros'!$A$7:$A$73,1))) /
(INDEX('Curva Juros'!$A$7:$A$73,MATCH(C14067,'Curva Juros'!$A$7:$A$73,1)+1) -
INDEX('Curva Juros'!$A$7:$A$73,MATCH(C14067,'Curva Juros'!$A$7:$A$73,1)))</f>
        <v>7.7032517142857149</v>
      </c>
      <c r="F14067" s="24">
        <f t="shared" si="219"/>
        <v>4.8614828571428431E-3</v>
      </c>
      <c r="G14067" s="24"/>
    </row>
    <row r="14068" spans="1:7" x14ac:dyDescent="0.25">
      <c r="A14068" s="6" t="s">
        <v>298</v>
      </c>
      <c r="B14068" s="7">
        <v>45954</v>
      </c>
      <c r="C14068" s="8">
        <v>683.07</v>
      </c>
      <c r="D14068" s="20">
        <v>8.1183000000000005E-2</v>
      </c>
      <c r="E14068" s="35" cm="1">
        <f t="array" ref="E14068">INDEX('Curva Juros'!$B$7:$B$73,MATCH(C14068,'Curva Juros'!$A$7:$A$73,1)) +
(C14068-INDEX('Curva Juros'!$A$7:$A$73,MATCH(C14068,'Curva Juros'!$A$7:$A$73,1))) *
(INDEX('Curva Juros'!$B$7:$B$73,MATCH(C14068,'Curva Juros'!$A$7:$A$73,1)+1) -
INDEX('Curva Juros'!$B$7:$B$73,MATCH(C14068,'Curva Juros'!$A$7:$A$73,1))) /
(INDEX('Curva Juros'!$A$7:$A$73,MATCH(C14068,'Curva Juros'!$A$7:$A$73,1)+1) -
INDEX('Curva Juros'!$A$7:$A$73,MATCH(C14068,'Curva Juros'!$A$7:$A$73,1)))</f>
        <v>7.7045952857142863</v>
      </c>
      <c r="F14068" s="24">
        <f t="shared" si="219"/>
        <v>4.1370471428571476E-3</v>
      </c>
      <c r="G14068" s="24"/>
    </row>
    <row r="14069" spans="1:7" x14ac:dyDescent="0.25">
      <c r="A14069" s="3" t="s">
        <v>298</v>
      </c>
      <c r="B14069" s="4">
        <v>45961</v>
      </c>
      <c r="C14069" s="5">
        <v>678.01</v>
      </c>
      <c r="D14069" s="19">
        <v>8.2067000000000001E-2</v>
      </c>
      <c r="E14069" s="35" cm="1">
        <f t="array" ref="E14069">INDEX('Curva Juros'!$B$7:$B$73,MATCH(C14069,'Curva Juros'!$A$7:$A$73,1)) +
(C14069-INDEX('Curva Juros'!$A$7:$A$73,MATCH(C14069,'Curva Juros'!$A$7:$A$73,1))) *
(INDEX('Curva Juros'!$B$7:$B$73,MATCH(C14069,'Curva Juros'!$A$7:$A$73,1)+1) -
INDEX('Curva Juros'!$B$7:$B$73,MATCH(C14069,'Curva Juros'!$A$7:$A$73,1))) /
(INDEX('Curva Juros'!$A$7:$A$73,MATCH(C14069,'Curva Juros'!$A$7:$A$73,1)+1) -
INDEX('Curva Juros'!$A$7:$A$73,MATCH(C14069,'Curva Juros'!$A$7:$A$73,1)))</f>
        <v>7.7059687142857145</v>
      </c>
      <c r="F14069" s="24">
        <f t="shared" si="219"/>
        <v>5.0073128571428566E-3</v>
      </c>
      <c r="G14069" s="24"/>
    </row>
    <row r="14070" spans="1:7" x14ac:dyDescent="0.25">
      <c r="A14070" s="6" t="s">
        <v>298</v>
      </c>
      <c r="B14070" s="7">
        <v>45968</v>
      </c>
      <c r="C14070" s="8">
        <v>673.04</v>
      </c>
      <c r="D14070" s="20">
        <v>8.1529000000000004E-2</v>
      </c>
      <c r="E14070" s="35" cm="1">
        <f t="array" ref="E14070">INDEX('Curva Juros'!$B$7:$B$73,MATCH(C14070,'Curva Juros'!$A$7:$A$73,1)) +
(C14070-INDEX('Curva Juros'!$A$7:$A$73,MATCH(C14070,'Curva Juros'!$A$7:$A$73,1))) *
(INDEX('Curva Juros'!$B$7:$B$73,MATCH(C14070,'Curva Juros'!$A$7:$A$73,1)+1) -
INDEX('Curva Juros'!$B$7:$B$73,MATCH(C14070,'Curva Juros'!$A$7:$A$73,1))) /
(INDEX('Curva Juros'!$A$7:$A$73,MATCH(C14070,'Curva Juros'!$A$7:$A$73,1)+1) -
INDEX('Curva Juros'!$A$7:$A$73,MATCH(C14070,'Curva Juros'!$A$7:$A$73,1)))</f>
        <v>7.7073177142857148</v>
      </c>
      <c r="F14070" s="24">
        <f t="shared" si="219"/>
        <v>4.4558228571428549E-3</v>
      </c>
      <c r="G14070" s="24"/>
    </row>
    <row r="14071" spans="1:7" x14ac:dyDescent="0.25">
      <c r="A14071" s="3" t="s">
        <v>298</v>
      </c>
      <c r="B14071" s="4">
        <v>45975</v>
      </c>
      <c r="C14071" s="5">
        <v>668.23</v>
      </c>
      <c r="D14071" s="19">
        <v>7.8556000000000001E-2</v>
      </c>
      <c r="E14071" s="35" cm="1">
        <f t="array" ref="E14071">INDEX('Curva Juros'!$B$7:$B$73,MATCH(C14071,'Curva Juros'!$A$7:$A$73,1)) +
(C14071-INDEX('Curva Juros'!$A$7:$A$73,MATCH(C14071,'Curva Juros'!$A$7:$A$73,1))) *
(INDEX('Curva Juros'!$B$7:$B$73,MATCH(C14071,'Curva Juros'!$A$7:$A$73,1)+1) -
INDEX('Curva Juros'!$B$7:$B$73,MATCH(C14071,'Curva Juros'!$A$7:$A$73,1))) /
(INDEX('Curva Juros'!$A$7:$A$73,MATCH(C14071,'Curva Juros'!$A$7:$A$73,1)+1) -
INDEX('Curva Juros'!$A$7:$A$73,MATCH(C14071,'Curva Juros'!$A$7:$A$73,1)))</f>
        <v>7.7086232857142862</v>
      </c>
      <c r="F14071" s="24">
        <f t="shared" si="219"/>
        <v>1.4697671428571396E-3</v>
      </c>
      <c r="G14071" s="24"/>
    </row>
    <row r="14072" spans="1:7" x14ac:dyDescent="0.25">
      <c r="A14072" s="6" t="s">
        <v>298</v>
      </c>
      <c r="B14072" s="7">
        <v>45982</v>
      </c>
      <c r="C14072" s="8">
        <v>664.19</v>
      </c>
      <c r="D14072" s="20">
        <v>7.9181000000000001E-2</v>
      </c>
      <c r="E14072" s="35" cm="1">
        <f t="array" ref="E14072">INDEX('Curva Juros'!$B$7:$B$73,MATCH(C14072,'Curva Juros'!$A$7:$A$73,1)) +
(C14072-INDEX('Curva Juros'!$A$7:$A$73,MATCH(C14072,'Curva Juros'!$A$7:$A$73,1))) *
(INDEX('Curva Juros'!$B$7:$B$73,MATCH(C14072,'Curva Juros'!$A$7:$A$73,1)+1) -
INDEX('Curva Juros'!$B$7:$B$73,MATCH(C14072,'Curva Juros'!$A$7:$A$73,1))) /
(INDEX('Curva Juros'!$A$7:$A$73,MATCH(C14072,'Curva Juros'!$A$7:$A$73,1)+1) -
INDEX('Curva Juros'!$A$7:$A$73,MATCH(C14072,'Curva Juros'!$A$7:$A$73,1)))</f>
        <v>7.7097198571428578</v>
      </c>
      <c r="F14072" s="24">
        <f t="shared" si="219"/>
        <v>2.0838014285714246E-3</v>
      </c>
      <c r="G14072" s="24"/>
    </row>
    <row r="14073" spans="1:7" x14ac:dyDescent="0.25">
      <c r="A14073" s="3" t="s">
        <v>298</v>
      </c>
      <c r="B14073" s="4">
        <v>45989</v>
      </c>
      <c r="C14073" s="5">
        <v>659.24</v>
      </c>
      <c r="D14073" s="19">
        <v>7.8444E-2</v>
      </c>
      <c r="E14073" s="35" cm="1">
        <f t="array" ref="E14073">INDEX('Curva Juros'!$B$7:$B$73,MATCH(C14073,'Curva Juros'!$A$7:$A$73,1)) +
(C14073-INDEX('Curva Juros'!$A$7:$A$73,MATCH(C14073,'Curva Juros'!$A$7:$A$73,1))) *
(INDEX('Curva Juros'!$B$7:$B$73,MATCH(C14073,'Curva Juros'!$A$7:$A$73,1)+1) -
INDEX('Curva Juros'!$B$7:$B$73,MATCH(C14073,'Curva Juros'!$A$7:$A$73,1))) /
(INDEX('Curva Juros'!$A$7:$A$73,MATCH(C14073,'Curva Juros'!$A$7:$A$73,1)+1) -
INDEX('Curva Juros'!$A$7:$A$73,MATCH(C14073,'Curva Juros'!$A$7:$A$73,1)))</f>
        <v>7.7110634285714292</v>
      </c>
      <c r="F14073" s="24">
        <f t="shared" si="219"/>
        <v>1.3333657142857031E-3</v>
      </c>
      <c r="G14073" s="24"/>
    </row>
    <row r="14074" spans="1:7" x14ac:dyDescent="0.25">
      <c r="A14074" s="6" t="s">
        <v>298</v>
      </c>
      <c r="B14074" s="7">
        <v>45996</v>
      </c>
      <c r="C14074" s="8">
        <v>654.21</v>
      </c>
      <c r="D14074" s="20">
        <v>7.8913999999999998E-2</v>
      </c>
      <c r="E14074" s="35" cm="1">
        <f t="array" ref="E14074">INDEX('Curva Juros'!$B$7:$B$73,MATCH(C14074,'Curva Juros'!$A$7:$A$73,1)) +
(C14074-INDEX('Curva Juros'!$A$7:$A$73,MATCH(C14074,'Curva Juros'!$A$7:$A$73,1))) *
(INDEX('Curva Juros'!$B$7:$B$73,MATCH(C14074,'Curva Juros'!$A$7:$A$73,1)+1) -
INDEX('Curva Juros'!$B$7:$B$73,MATCH(C14074,'Curva Juros'!$A$7:$A$73,1))) /
(INDEX('Curva Juros'!$A$7:$A$73,MATCH(C14074,'Curva Juros'!$A$7:$A$73,1)+1) -
INDEX('Curva Juros'!$A$7:$A$73,MATCH(C14074,'Curva Juros'!$A$7:$A$73,1)))</f>
        <v>7.7124287142857142</v>
      </c>
      <c r="F14074" s="24">
        <f t="shared" si="219"/>
        <v>1.7897128571428556E-3</v>
      </c>
      <c r="G14074" s="24"/>
    </row>
    <row r="14075" spans="1:7" x14ac:dyDescent="0.25">
      <c r="A14075" s="3" t="s">
        <v>298</v>
      </c>
      <c r="B14075" s="4">
        <v>46003</v>
      </c>
      <c r="C14075" s="5">
        <v>649.28</v>
      </c>
      <c r="D14075" s="19">
        <v>7.7825000000000005E-2</v>
      </c>
      <c r="E14075" s="35" cm="1">
        <f t="array" ref="E14075">INDEX('Curva Juros'!$B$7:$B$73,MATCH(C14075,'Curva Juros'!$A$7:$A$73,1)) +
(C14075-INDEX('Curva Juros'!$A$7:$A$73,MATCH(C14075,'Curva Juros'!$A$7:$A$73,1))) *
(INDEX('Curva Juros'!$B$7:$B$73,MATCH(C14075,'Curva Juros'!$A$7:$A$73,1)+1) -
INDEX('Curva Juros'!$B$7:$B$73,MATCH(C14075,'Curva Juros'!$A$7:$A$73,1))) /
(INDEX('Curva Juros'!$A$7:$A$73,MATCH(C14075,'Curva Juros'!$A$7:$A$73,1)+1) -
INDEX('Curva Juros'!$A$7:$A$73,MATCH(C14075,'Curva Juros'!$A$7:$A$73,1)))</f>
        <v>7.7137668571428577</v>
      </c>
      <c r="F14075" s="24">
        <f t="shared" si="219"/>
        <v>6.873314285714277E-4</v>
      </c>
      <c r="G14075" s="24"/>
    </row>
    <row r="14076" spans="1:7" x14ac:dyDescent="0.25">
      <c r="A14076" s="6" t="s">
        <v>298</v>
      </c>
      <c r="B14076" s="7">
        <v>46010</v>
      </c>
      <c r="C14076" s="8">
        <v>644.23</v>
      </c>
      <c r="D14076" s="20">
        <v>7.8559000000000004E-2</v>
      </c>
      <c r="E14076" s="35" cm="1">
        <f t="array" ref="E14076">INDEX('Curva Juros'!$B$7:$B$73,MATCH(C14076,'Curva Juros'!$A$7:$A$73,1)) +
(C14076-INDEX('Curva Juros'!$A$7:$A$73,MATCH(C14076,'Curva Juros'!$A$7:$A$73,1))) *
(INDEX('Curva Juros'!$B$7:$B$73,MATCH(C14076,'Curva Juros'!$A$7:$A$73,1)+1) -
INDEX('Curva Juros'!$B$7:$B$73,MATCH(C14076,'Curva Juros'!$A$7:$A$73,1))) /
(INDEX('Curva Juros'!$A$7:$A$73,MATCH(C14076,'Curva Juros'!$A$7:$A$73,1)+1) -
INDEX('Curva Juros'!$A$7:$A$73,MATCH(C14076,'Curva Juros'!$A$7:$A$73,1)))</f>
        <v>7.7151375714285715</v>
      </c>
      <c r="F14076" s="24">
        <f t="shared" si="219"/>
        <v>1.4076242857142957E-3</v>
      </c>
      <c r="G14076" s="24"/>
    </row>
    <row r="14077" spans="1:7" x14ac:dyDescent="0.25">
      <c r="A14077" s="3" t="s">
        <v>298</v>
      </c>
      <c r="B14077" s="4">
        <v>46017</v>
      </c>
      <c r="C14077" s="5">
        <v>640.29999999999995</v>
      </c>
      <c r="D14077" s="19">
        <v>7.7531000000000003E-2</v>
      </c>
      <c r="E14077" s="35" cm="1">
        <f t="array" ref="E14077">INDEX('Curva Juros'!$B$7:$B$73,MATCH(C14077,'Curva Juros'!$A$7:$A$73,1)) +
(C14077-INDEX('Curva Juros'!$A$7:$A$73,MATCH(C14077,'Curva Juros'!$A$7:$A$73,1))) *
(INDEX('Curva Juros'!$B$7:$B$73,MATCH(C14077,'Curva Juros'!$A$7:$A$73,1)+1) -
INDEX('Curva Juros'!$B$7:$B$73,MATCH(C14077,'Curva Juros'!$A$7:$A$73,1))) /
(INDEX('Curva Juros'!$A$7:$A$73,MATCH(C14077,'Curva Juros'!$A$7:$A$73,1)+1) -
INDEX('Curva Juros'!$A$7:$A$73,MATCH(C14077,'Curva Juros'!$A$7:$A$73,1)))</f>
        <v>7.7162042857142863</v>
      </c>
      <c r="F14077" s="24">
        <f t="shared" si="219"/>
        <v>3.6895714285714587E-4</v>
      </c>
      <c r="G14077" s="24"/>
    </row>
    <row r="14078" spans="1:7" x14ac:dyDescent="0.25">
      <c r="A14078" s="6" t="s">
        <v>298</v>
      </c>
      <c r="B14078" s="7">
        <v>46024</v>
      </c>
      <c r="C14078" s="8">
        <v>636.30999999999995</v>
      </c>
      <c r="D14078" s="20">
        <v>7.7395000000000005E-2</v>
      </c>
      <c r="E14078" s="35" cm="1">
        <f t="array" ref="E14078">INDEX('Curva Juros'!$B$7:$B$73,MATCH(C14078,'Curva Juros'!$A$7:$A$73,1)) +
(C14078-INDEX('Curva Juros'!$A$7:$A$73,MATCH(C14078,'Curva Juros'!$A$7:$A$73,1))) *
(INDEX('Curva Juros'!$B$7:$B$73,MATCH(C14078,'Curva Juros'!$A$7:$A$73,1)+1) -
INDEX('Curva Juros'!$B$7:$B$73,MATCH(C14078,'Curva Juros'!$A$7:$A$73,1))) /
(INDEX('Curva Juros'!$A$7:$A$73,MATCH(C14078,'Curva Juros'!$A$7:$A$73,1)+1) -
INDEX('Curva Juros'!$A$7:$A$73,MATCH(C14078,'Curva Juros'!$A$7:$A$73,1)))</f>
        <v>7.7172872857142858</v>
      </c>
      <c r="F14078" s="24">
        <f t="shared" si="219"/>
        <v>2.221271428571453E-4</v>
      </c>
      <c r="G14078" s="24"/>
    </row>
    <row r="14079" spans="1:7" x14ac:dyDescent="0.25">
      <c r="A14079" s="3" t="s">
        <v>298</v>
      </c>
      <c r="B14079" s="4">
        <v>46031</v>
      </c>
      <c r="C14079" s="5">
        <v>631.33000000000004</v>
      </c>
      <c r="D14079" s="19">
        <v>7.7075000000000005E-2</v>
      </c>
      <c r="E14079" s="35" cm="1">
        <f t="array" ref="E14079">INDEX('Curva Juros'!$B$7:$B$73,MATCH(C14079,'Curva Juros'!$A$7:$A$73,1)) +
(C14079-INDEX('Curva Juros'!$A$7:$A$73,MATCH(C14079,'Curva Juros'!$A$7:$A$73,1))) *
(INDEX('Curva Juros'!$B$7:$B$73,MATCH(C14079,'Curva Juros'!$A$7:$A$73,1)+1) -
INDEX('Curva Juros'!$B$7:$B$73,MATCH(C14079,'Curva Juros'!$A$7:$A$73,1))) /
(INDEX('Curva Juros'!$A$7:$A$73,MATCH(C14079,'Curva Juros'!$A$7:$A$73,1)+1) -
INDEX('Curva Juros'!$A$7:$A$73,MATCH(C14079,'Curva Juros'!$A$7:$A$73,1)))</f>
        <v>7.7186390000000005</v>
      </c>
      <c r="F14079" s="24">
        <f t="shared" si="219"/>
        <v>-1.1139000000000288E-4</v>
      </c>
      <c r="G14079" s="24"/>
    </row>
    <row r="14080" spans="1:7" x14ac:dyDescent="0.25">
      <c r="A14080" s="6" t="s">
        <v>298</v>
      </c>
      <c r="B14080" s="7">
        <v>46038</v>
      </c>
      <c r="C14080" s="8">
        <v>626.22</v>
      </c>
      <c r="D14080" s="20">
        <v>7.8710000000000002E-2</v>
      </c>
      <c r="E14080" s="35" cm="1">
        <f t="array" ref="E14080">INDEX('Curva Juros'!$B$7:$B$73,MATCH(C14080,'Curva Juros'!$A$7:$A$73,1)) +
(C14080-INDEX('Curva Juros'!$A$7:$A$73,MATCH(C14080,'Curva Juros'!$A$7:$A$73,1))) *
(INDEX('Curva Juros'!$B$7:$B$73,MATCH(C14080,'Curva Juros'!$A$7:$A$73,1)+1) -
INDEX('Curva Juros'!$B$7:$B$73,MATCH(C14080,'Curva Juros'!$A$7:$A$73,1))) /
(INDEX('Curva Juros'!$A$7:$A$73,MATCH(C14080,'Curva Juros'!$A$7:$A$73,1)+1) -
INDEX('Curva Juros'!$A$7:$A$73,MATCH(C14080,'Curva Juros'!$A$7:$A$73,1)))</f>
        <v>7.7217030000000006</v>
      </c>
      <c r="F14080" s="24">
        <f t="shared" si="219"/>
        <v>1.4929699999999962E-3</v>
      </c>
      <c r="G14080" s="24"/>
    </row>
    <row r="14081" spans="1:7" x14ac:dyDescent="0.25">
      <c r="A14081" s="3" t="s">
        <v>298</v>
      </c>
      <c r="B14081" s="4">
        <v>46045</v>
      </c>
      <c r="C14081" s="5">
        <v>621.35</v>
      </c>
      <c r="D14081" s="19">
        <v>7.6819999999999999E-2</v>
      </c>
      <c r="E14081" s="35" cm="1">
        <f t="array" ref="E14081">INDEX('Curva Juros'!$B$7:$B$73,MATCH(C14081,'Curva Juros'!$A$7:$A$73,1)) +
(C14081-INDEX('Curva Juros'!$A$7:$A$73,MATCH(C14081,'Curva Juros'!$A$7:$A$73,1))) *
(INDEX('Curva Juros'!$B$7:$B$73,MATCH(C14081,'Curva Juros'!$A$7:$A$73,1)+1) -
INDEX('Curva Juros'!$B$7:$B$73,MATCH(C14081,'Curva Juros'!$A$7:$A$73,1))) /
(INDEX('Curva Juros'!$A$7:$A$73,MATCH(C14081,'Curva Juros'!$A$7:$A$73,1)+1) -
INDEX('Curva Juros'!$A$7:$A$73,MATCH(C14081,'Curva Juros'!$A$7:$A$73,1)))</f>
        <v>7.7251854365079371</v>
      </c>
      <c r="F14081" s="24">
        <f t="shared" si="219"/>
        <v>-4.3185436507936492E-4</v>
      </c>
      <c r="G14081" s="24"/>
    </row>
    <row r="14082" spans="1:7" x14ac:dyDescent="0.25">
      <c r="A14082" s="6" t="s">
        <v>298</v>
      </c>
      <c r="B14082" s="7">
        <v>46052</v>
      </c>
      <c r="C14082" s="8">
        <v>616.54999999999995</v>
      </c>
      <c r="D14082" s="20">
        <v>7.3648000000000005E-2</v>
      </c>
      <c r="E14082" s="35" cm="1">
        <f t="array" ref="E14082">INDEX('Curva Juros'!$B$7:$B$73,MATCH(C14082,'Curva Juros'!$A$7:$A$73,1)) +
(C14082-INDEX('Curva Juros'!$A$7:$A$73,MATCH(C14082,'Curva Juros'!$A$7:$A$73,1))) *
(INDEX('Curva Juros'!$B$7:$B$73,MATCH(C14082,'Curva Juros'!$A$7:$A$73,1)+1) -
INDEX('Curva Juros'!$B$7:$B$73,MATCH(C14082,'Curva Juros'!$A$7:$A$73,1))) /
(INDEX('Curva Juros'!$A$7:$A$73,MATCH(C14082,'Curva Juros'!$A$7:$A$73,1)+1) -
INDEX('Curva Juros'!$A$7:$A$73,MATCH(C14082,'Curva Juros'!$A$7:$A$73,1)))</f>
        <v>7.728617817460318</v>
      </c>
      <c r="F14082" s="24">
        <f t="shared" si="219"/>
        <v>-3.6381781746031711E-3</v>
      </c>
      <c r="G14082" s="24"/>
    </row>
    <row r="14083" spans="1:7" x14ac:dyDescent="0.25">
      <c r="A14083" s="3" t="s">
        <v>298</v>
      </c>
      <c r="B14083" s="4">
        <v>46059</v>
      </c>
      <c r="C14083" s="5">
        <v>611.54</v>
      </c>
      <c r="D14083" s="19">
        <v>7.3731000000000005E-2</v>
      </c>
      <c r="E14083" s="35" cm="1">
        <f t="array" ref="E14083">INDEX('Curva Juros'!$B$7:$B$73,MATCH(C14083,'Curva Juros'!$A$7:$A$73,1)) +
(C14083-INDEX('Curva Juros'!$A$7:$A$73,MATCH(C14083,'Curva Juros'!$A$7:$A$73,1))) *
(INDEX('Curva Juros'!$B$7:$B$73,MATCH(C14083,'Curva Juros'!$A$7:$A$73,1)+1) -
INDEX('Curva Juros'!$B$7:$B$73,MATCH(C14083,'Curva Juros'!$A$7:$A$73,1))) /
(INDEX('Curva Juros'!$A$7:$A$73,MATCH(C14083,'Curva Juros'!$A$7:$A$73,1)+1) -
INDEX('Curva Juros'!$A$7:$A$73,MATCH(C14083,'Curva Juros'!$A$7:$A$73,1)))</f>
        <v>7.7322003650793656</v>
      </c>
      <c r="F14083" s="24">
        <f t="shared" ref="F14083:F14146" si="220">D14083-E14083/100</f>
        <v>-3.5910036507936505E-3</v>
      </c>
      <c r="G14083" s="24"/>
    </row>
    <row r="14084" spans="1:7" x14ac:dyDescent="0.25">
      <c r="A14084" s="6" t="s">
        <v>298</v>
      </c>
      <c r="B14084" s="7">
        <v>46066</v>
      </c>
      <c r="C14084" s="8">
        <v>606.51</v>
      </c>
      <c r="D14084" s="20">
        <v>7.4281E-2</v>
      </c>
      <c r="E14084" s="35" cm="1">
        <f t="array" ref="E14084">INDEX('Curva Juros'!$B$7:$B$73,MATCH(C14084,'Curva Juros'!$A$7:$A$73,1)) +
(C14084-INDEX('Curva Juros'!$A$7:$A$73,MATCH(C14084,'Curva Juros'!$A$7:$A$73,1))) *
(INDEX('Curva Juros'!$B$7:$B$73,MATCH(C14084,'Curva Juros'!$A$7:$A$73,1)+1) -
INDEX('Curva Juros'!$B$7:$B$73,MATCH(C14084,'Curva Juros'!$A$7:$A$73,1))) /
(INDEX('Curva Juros'!$A$7:$A$73,MATCH(C14084,'Curva Juros'!$A$7:$A$73,1)+1) -
INDEX('Curva Juros'!$A$7:$A$73,MATCH(C14084,'Curva Juros'!$A$7:$A$73,1)))</f>
        <v>7.7357972142857143</v>
      </c>
      <c r="F14084" s="24">
        <f t="shared" si="220"/>
        <v>-3.07697214285714E-3</v>
      </c>
      <c r="G14084" s="24"/>
    </row>
    <row r="14085" spans="1:7" x14ac:dyDescent="0.25">
      <c r="A14085" s="3" t="s">
        <v>298</v>
      </c>
      <c r="B14085" s="4">
        <v>46073</v>
      </c>
      <c r="C14085" s="5">
        <v>603.54</v>
      </c>
      <c r="D14085" s="19">
        <v>7.3719000000000007E-2</v>
      </c>
      <c r="E14085" s="35" cm="1">
        <f t="array" ref="E14085">INDEX('Curva Juros'!$B$7:$B$73,MATCH(C14085,'Curva Juros'!$A$7:$A$73,1)) +
(C14085-INDEX('Curva Juros'!$A$7:$A$73,MATCH(C14085,'Curva Juros'!$A$7:$A$73,1))) *
(INDEX('Curva Juros'!$B$7:$B$73,MATCH(C14085,'Curva Juros'!$A$7:$A$73,1)+1) -
INDEX('Curva Juros'!$B$7:$B$73,MATCH(C14085,'Curva Juros'!$A$7:$A$73,1))) /
(INDEX('Curva Juros'!$A$7:$A$73,MATCH(C14085,'Curva Juros'!$A$7:$A$73,1)+1) -
INDEX('Curva Juros'!$A$7:$A$73,MATCH(C14085,'Curva Juros'!$A$7:$A$73,1)))</f>
        <v>7.737921</v>
      </c>
      <c r="F14085" s="24">
        <f t="shared" si="220"/>
        <v>-3.6602099999999971E-3</v>
      </c>
      <c r="G14085" s="24"/>
    </row>
    <row r="14086" spans="1:7" x14ac:dyDescent="0.25">
      <c r="A14086" s="6" t="s">
        <v>298</v>
      </c>
      <c r="B14086" s="7">
        <v>46080</v>
      </c>
      <c r="C14086" s="8">
        <v>598.53</v>
      </c>
      <c r="D14086" s="20">
        <v>7.3984999999999995E-2</v>
      </c>
      <c r="E14086" s="35" cm="1">
        <f t="array" ref="E14086">INDEX('Curva Juros'!$B$7:$B$73,MATCH(C14086,'Curva Juros'!$A$7:$A$73,1)) +
(C14086-INDEX('Curva Juros'!$A$7:$A$73,MATCH(C14086,'Curva Juros'!$A$7:$A$73,1))) *
(INDEX('Curva Juros'!$B$7:$B$73,MATCH(C14086,'Curva Juros'!$A$7:$A$73,1)+1) -
INDEX('Curva Juros'!$B$7:$B$73,MATCH(C14086,'Curva Juros'!$A$7:$A$73,1))) /
(INDEX('Curva Juros'!$A$7:$A$73,MATCH(C14086,'Curva Juros'!$A$7:$A$73,1)+1) -
INDEX('Curva Juros'!$A$7:$A$73,MATCH(C14086,'Curva Juros'!$A$7:$A$73,1)))</f>
        <v>7.7415035476190477</v>
      </c>
      <c r="F14086" s="24">
        <f t="shared" si="220"/>
        <v>-3.4300354761904878E-3</v>
      </c>
      <c r="G14086" s="24"/>
    </row>
    <row r="14087" spans="1:7" x14ac:dyDescent="0.25">
      <c r="A14087" s="3" t="s">
        <v>299</v>
      </c>
      <c r="B14087" s="4">
        <v>45723</v>
      </c>
      <c r="C14087" s="5">
        <v>819.44</v>
      </c>
      <c r="D14087" s="19">
        <v>8.0626000000000003E-2</v>
      </c>
      <c r="E14087" s="35" cm="1">
        <f t="array" ref="E14087">INDEX('Curva Juros'!$B$7:$B$73,MATCH(C14087,'Curva Juros'!$A$7:$A$73,1)) +
(C14087-INDEX('Curva Juros'!$A$7:$A$73,MATCH(C14087,'Curva Juros'!$A$7:$A$73,1))) *
(INDEX('Curva Juros'!$B$7:$B$73,MATCH(C14087,'Curva Juros'!$A$7:$A$73,1)+1) -
INDEX('Curva Juros'!$B$7:$B$73,MATCH(C14087,'Curva Juros'!$A$7:$A$73,1))) /
(INDEX('Curva Juros'!$A$7:$A$73,MATCH(C14087,'Curva Juros'!$A$7:$A$73,1)+1) -
INDEX('Curva Juros'!$A$7:$A$73,MATCH(C14087,'Curva Juros'!$A$7:$A$73,1)))</f>
        <v>7.6773986666666669</v>
      </c>
      <c r="F14087" s="24">
        <f t="shared" si="220"/>
        <v>3.8520133333333345E-3</v>
      </c>
      <c r="G14087" s="24"/>
    </row>
    <row r="14088" spans="1:7" x14ac:dyDescent="0.25">
      <c r="A14088" s="6" t="s">
        <v>299</v>
      </c>
      <c r="B14088" s="7">
        <v>45730</v>
      </c>
      <c r="C14088" s="8">
        <v>814.52</v>
      </c>
      <c r="D14088" s="20">
        <v>7.9966999999999996E-2</v>
      </c>
      <c r="E14088" s="35" cm="1">
        <f t="array" ref="E14088">INDEX('Curva Juros'!$B$7:$B$73,MATCH(C14088,'Curva Juros'!$A$7:$A$73,1)) +
(C14088-INDEX('Curva Juros'!$A$7:$A$73,MATCH(C14088,'Curva Juros'!$A$7:$A$73,1))) *
(INDEX('Curva Juros'!$B$7:$B$73,MATCH(C14088,'Curva Juros'!$A$7:$A$73,1)+1) -
INDEX('Curva Juros'!$B$7:$B$73,MATCH(C14088,'Curva Juros'!$A$7:$A$73,1))) /
(INDEX('Curva Juros'!$A$7:$A$73,MATCH(C14088,'Curva Juros'!$A$7:$A$73,1)+1) -
INDEX('Curva Juros'!$A$7:$A$73,MATCH(C14088,'Curva Juros'!$A$7:$A$73,1)))</f>
        <v>7.6779726666666663</v>
      </c>
      <c r="F14088" s="24">
        <f t="shared" si="220"/>
        <v>3.1872733333333375E-3</v>
      </c>
      <c r="G14088" s="24"/>
    </row>
    <row r="14089" spans="1:7" x14ac:dyDescent="0.25">
      <c r="A14089" s="3" t="s">
        <v>299</v>
      </c>
      <c r="B14089" s="4">
        <v>45737</v>
      </c>
      <c r="C14089" s="5">
        <v>809.21</v>
      </c>
      <c r="D14089" s="19">
        <v>8.2409999999999997E-2</v>
      </c>
      <c r="E14089" s="35" cm="1">
        <f t="array" ref="E14089">INDEX('Curva Juros'!$B$7:$B$73,MATCH(C14089,'Curva Juros'!$A$7:$A$73,1)) +
(C14089-INDEX('Curva Juros'!$A$7:$A$73,MATCH(C14089,'Curva Juros'!$A$7:$A$73,1))) *
(INDEX('Curva Juros'!$B$7:$B$73,MATCH(C14089,'Curva Juros'!$A$7:$A$73,1)+1) -
INDEX('Curva Juros'!$B$7:$B$73,MATCH(C14089,'Curva Juros'!$A$7:$A$73,1))) /
(INDEX('Curva Juros'!$A$7:$A$73,MATCH(C14089,'Curva Juros'!$A$7:$A$73,1)+1) -
INDEX('Curva Juros'!$A$7:$A$73,MATCH(C14089,'Curva Juros'!$A$7:$A$73,1)))</f>
        <v>7.6785921666666663</v>
      </c>
      <c r="F14089" s="24">
        <f t="shared" si="220"/>
        <v>5.6240783333333377E-3</v>
      </c>
      <c r="G14089" s="24"/>
    </row>
    <row r="14090" spans="1:7" x14ac:dyDescent="0.25">
      <c r="A14090" s="6" t="s">
        <v>299</v>
      </c>
      <c r="B14090" s="7">
        <v>45744</v>
      </c>
      <c r="C14090" s="8">
        <v>803.94</v>
      </c>
      <c r="D14090" s="20">
        <v>8.4515000000000007E-2</v>
      </c>
      <c r="E14090" s="35" cm="1">
        <f t="array" ref="E14090">INDEX('Curva Juros'!$B$7:$B$73,MATCH(C14090,'Curva Juros'!$A$7:$A$73,1)) +
(C14090-INDEX('Curva Juros'!$A$7:$A$73,MATCH(C14090,'Curva Juros'!$A$7:$A$73,1))) *
(INDEX('Curva Juros'!$B$7:$B$73,MATCH(C14090,'Curva Juros'!$A$7:$A$73,1)+1) -
INDEX('Curva Juros'!$B$7:$B$73,MATCH(C14090,'Curva Juros'!$A$7:$A$73,1))) /
(INDEX('Curva Juros'!$A$7:$A$73,MATCH(C14090,'Curva Juros'!$A$7:$A$73,1)+1) -
INDEX('Curva Juros'!$A$7:$A$73,MATCH(C14090,'Curva Juros'!$A$7:$A$73,1)))</f>
        <v>7.6792069999999999</v>
      </c>
      <c r="F14090" s="24">
        <f t="shared" si="220"/>
        <v>7.7229300000000028E-3</v>
      </c>
      <c r="G14090" s="24"/>
    </row>
    <row r="14091" spans="1:7" x14ac:dyDescent="0.25">
      <c r="A14091" s="3" t="s">
        <v>299</v>
      </c>
      <c r="B14091" s="4">
        <v>45751</v>
      </c>
      <c r="C14091" s="5">
        <v>799.24</v>
      </c>
      <c r="D14091" s="19">
        <v>8.2193000000000002E-2</v>
      </c>
      <c r="E14091" s="35" cm="1">
        <f t="array" ref="E14091">INDEX('Curva Juros'!$B$7:$B$73,MATCH(C14091,'Curva Juros'!$A$7:$A$73,1)) +
(C14091-INDEX('Curva Juros'!$A$7:$A$73,MATCH(C14091,'Curva Juros'!$A$7:$A$73,1))) *
(INDEX('Curva Juros'!$B$7:$B$73,MATCH(C14091,'Curva Juros'!$A$7:$A$73,1)+1) -
INDEX('Curva Juros'!$B$7:$B$73,MATCH(C14091,'Curva Juros'!$A$7:$A$73,1))) /
(INDEX('Curva Juros'!$A$7:$A$73,MATCH(C14091,'Curva Juros'!$A$7:$A$73,1)+1) -
INDEX('Curva Juros'!$A$7:$A$73,MATCH(C14091,'Curva Juros'!$A$7:$A$73,1)))</f>
        <v>7.6797553333333335</v>
      </c>
      <c r="F14091" s="24">
        <f t="shared" si="220"/>
        <v>5.3954466666666645E-3</v>
      </c>
      <c r="G14091" s="24"/>
    </row>
    <row r="14092" spans="1:7" x14ac:dyDescent="0.25">
      <c r="A14092" s="6" t="s">
        <v>299</v>
      </c>
      <c r="B14092" s="7">
        <v>45758</v>
      </c>
      <c r="C14092" s="8">
        <v>794</v>
      </c>
      <c r="D14092" s="20">
        <v>8.4013000000000004E-2</v>
      </c>
      <c r="E14092" s="35" cm="1">
        <f t="array" ref="E14092">INDEX('Curva Juros'!$B$7:$B$73,MATCH(C14092,'Curva Juros'!$A$7:$A$73,1)) +
(C14092-INDEX('Curva Juros'!$A$7:$A$73,MATCH(C14092,'Curva Juros'!$A$7:$A$73,1))) *
(INDEX('Curva Juros'!$B$7:$B$73,MATCH(C14092,'Curva Juros'!$A$7:$A$73,1)+1) -
INDEX('Curva Juros'!$B$7:$B$73,MATCH(C14092,'Curva Juros'!$A$7:$A$73,1))) /
(INDEX('Curva Juros'!$A$7:$A$73,MATCH(C14092,'Curva Juros'!$A$7:$A$73,1)+1) -
INDEX('Curva Juros'!$A$7:$A$73,MATCH(C14092,'Curva Juros'!$A$7:$A$73,1)))</f>
        <v>7.680366666666667</v>
      </c>
      <c r="F14092" s="24">
        <f t="shared" si="220"/>
        <v>7.2093333333333315E-3</v>
      </c>
      <c r="G14092" s="24"/>
    </row>
    <row r="14093" spans="1:7" x14ac:dyDescent="0.25">
      <c r="A14093" s="3" t="s">
        <v>299</v>
      </c>
      <c r="B14093" s="4">
        <v>45764</v>
      </c>
      <c r="C14093" s="5">
        <v>790.25</v>
      </c>
      <c r="D14093" s="19">
        <v>8.2103999999999996E-2</v>
      </c>
      <c r="E14093" s="35" cm="1">
        <f t="array" ref="E14093">INDEX('Curva Juros'!$B$7:$B$73,MATCH(C14093,'Curva Juros'!$A$7:$A$73,1)) +
(C14093-INDEX('Curva Juros'!$A$7:$A$73,MATCH(C14093,'Curva Juros'!$A$7:$A$73,1))) *
(INDEX('Curva Juros'!$B$7:$B$73,MATCH(C14093,'Curva Juros'!$A$7:$A$73,1)+1) -
INDEX('Curva Juros'!$B$7:$B$73,MATCH(C14093,'Curva Juros'!$A$7:$A$73,1))) /
(INDEX('Curva Juros'!$A$7:$A$73,MATCH(C14093,'Curva Juros'!$A$7:$A$73,1)+1) -
INDEX('Curva Juros'!$A$7:$A$73,MATCH(C14093,'Curva Juros'!$A$7:$A$73,1)))</f>
        <v>7.6808041666666664</v>
      </c>
      <c r="F14093" s="24">
        <f t="shared" si="220"/>
        <v>5.2959583333333365E-3</v>
      </c>
      <c r="G14093" s="24"/>
    </row>
    <row r="14094" spans="1:7" x14ac:dyDescent="0.25">
      <c r="A14094" s="6" t="s">
        <v>299</v>
      </c>
      <c r="B14094" s="7">
        <v>45772</v>
      </c>
      <c r="C14094" s="8">
        <v>786.7</v>
      </c>
      <c r="D14094" s="20">
        <v>7.8591999999999995E-2</v>
      </c>
      <c r="E14094" s="35" cm="1">
        <f t="array" ref="E14094">INDEX('Curva Juros'!$B$7:$B$73,MATCH(C14094,'Curva Juros'!$A$7:$A$73,1)) +
(C14094-INDEX('Curva Juros'!$A$7:$A$73,MATCH(C14094,'Curva Juros'!$A$7:$A$73,1))) *
(INDEX('Curva Juros'!$B$7:$B$73,MATCH(C14094,'Curva Juros'!$A$7:$A$73,1)+1) -
INDEX('Curva Juros'!$B$7:$B$73,MATCH(C14094,'Curva Juros'!$A$7:$A$73,1))) /
(INDEX('Curva Juros'!$A$7:$A$73,MATCH(C14094,'Curva Juros'!$A$7:$A$73,1)+1) -
INDEX('Curva Juros'!$A$7:$A$73,MATCH(C14094,'Curva Juros'!$A$7:$A$73,1)))</f>
        <v>7.6812183333333337</v>
      </c>
      <c r="F14094" s="24">
        <f t="shared" si="220"/>
        <v>1.7798166666666559E-3</v>
      </c>
      <c r="G14094" s="24"/>
    </row>
    <row r="14095" spans="1:7" x14ac:dyDescent="0.25">
      <c r="A14095" s="3" t="s">
        <v>299</v>
      </c>
      <c r="B14095" s="4">
        <v>45779</v>
      </c>
      <c r="C14095" s="5">
        <v>782.62</v>
      </c>
      <c r="D14095" s="19">
        <v>7.9196000000000003E-2</v>
      </c>
      <c r="E14095" s="35" cm="1">
        <f t="array" ref="E14095">INDEX('Curva Juros'!$B$7:$B$73,MATCH(C14095,'Curva Juros'!$A$7:$A$73,1)) +
(C14095-INDEX('Curva Juros'!$A$7:$A$73,MATCH(C14095,'Curva Juros'!$A$7:$A$73,1))) *
(INDEX('Curva Juros'!$B$7:$B$73,MATCH(C14095,'Curva Juros'!$A$7:$A$73,1)+1) -
INDEX('Curva Juros'!$B$7:$B$73,MATCH(C14095,'Curva Juros'!$A$7:$A$73,1))) /
(INDEX('Curva Juros'!$A$7:$A$73,MATCH(C14095,'Curva Juros'!$A$7:$A$73,1)+1) -
INDEX('Curva Juros'!$A$7:$A$73,MATCH(C14095,'Curva Juros'!$A$7:$A$73,1)))</f>
        <v>7.6816943333333336</v>
      </c>
      <c r="F14095" s="24">
        <f t="shared" si="220"/>
        <v>2.3790566666666707E-3</v>
      </c>
      <c r="G14095" s="24"/>
    </row>
    <row r="14096" spans="1:7" x14ac:dyDescent="0.25">
      <c r="A14096" s="6" t="s">
        <v>299</v>
      </c>
      <c r="B14096" s="7">
        <v>45786</v>
      </c>
      <c r="C14096" s="8">
        <v>777.59</v>
      </c>
      <c r="D14096" s="20">
        <v>7.9397999999999996E-2</v>
      </c>
      <c r="E14096" s="35" cm="1">
        <f t="array" ref="E14096">INDEX('Curva Juros'!$B$7:$B$73,MATCH(C14096,'Curva Juros'!$A$7:$A$73,1)) +
(C14096-INDEX('Curva Juros'!$A$7:$A$73,MATCH(C14096,'Curva Juros'!$A$7:$A$73,1))) *
(INDEX('Curva Juros'!$B$7:$B$73,MATCH(C14096,'Curva Juros'!$A$7:$A$73,1)+1) -
INDEX('Curva Juros'!$B$7:$B$73,MATCH(C14096,'Curva Juros'!$A$7:$A$73,1))) /
(INDEX('Curva Juros'!$A$7:$A$73,MATCH(C14096,'Curva Juros'!$A$7:$A$73,1)+1) -
INDEX('Curva Juros'!$A$7:$A$73,MATCH(C14096,'Curva Juros'!$A$7:$A$73,1)))</f>
        <v>7.6822811666666668</v>
      </c>
      <c r="F14096" s="24">
        <f t="shared" si="220"/>
        <v>2.5751883333333253E-3</v>
      </c>
      <c r="G14096" s="24"/>
    </row>
    <row r="14097" spans="1:7" x14ac:dyDescent="0.25">
      <c r="A14097" s="3" t="s">
        <v>299</v>
      </c>
      <c r="B14097" s="4">
        <v>45793</v>
      </c>
      <c r="C14097" s="5">
        <v>772.54</v>
      </c>
      <c r="D14097" s="19">
        <v>7.9785999999999996E-2</v>
      </c>
      <c r="E14097" s="35" cm="1">
        <f t="array" ref="E14097">INDEX('Curva Juros'!$B$7:$B$73,MATCH(C14097,'Curva Juros'!$A$7:$A$73,1)) +
(C14097-INDEX('Curva Juros'!$A$7:$A$73,MATCH(C14097,'Curva Juros'!$A$7:$A$73,1))) *
(INDEX('Curva Juros'!$B$7:$B$73,MATCH(C14097,'Curva Juros'!$A$7:$A$73,1)+1) -
INDEX('Curva Juros'!$B$7:$B$73,MATCH(C14097,'Curva Juros'!$A$7:$A$73,1))) /
(INDEX('Curva Juros'!$A$7:$A$73,MATCH(C14097,'Curva Juros'!$A$7:$A$73,1)+1) -
INDEX('Curva Juros'!$A$7:$A$73,MATCH(C14097,'Curva Juros'!$A$7:$A$73,1)))</f>
        <v>7.6828703333333337</v>
      </c>
      <c r="F14097" s="24">
        <f t="shared" si="220"/>
        <v>2.9572966666666645E-3</v>
      </c>
      <c r="G14097" s="24"/>
    </row>
    <row r="14098" spans="1:7" x14ac:dyDescent="0.25">
      <c r="A14098" s="6" t="s">
        <v>299</v>
      </c>
      <c r="B14098" s="7">
        <v>45800</v>
      </c>
      <c r="C14098" s="8">
        <v>767.5</v>
      </c>
      <c r="D14098" s="20">
        <v>8.0130999999999994E-2</v>
      </c>
      <c r="E14098" s="35" cm="1">
        <f t="array" ref="E14098">INDEX('Curva Juros'!$B$7:$B$73,MATCH(C14098,'Curva Juros'!$A$7:$A$73,1)) +
(C14098-INDEX('Curva Juros'!$A$7:$A$73,MATCH(C14098,'Curva Juros'!$A$7:$A$73,1))) *
(INDEX('Curva Juros'!$B$7:$B$73,MATCH(C14098,'Curva Juros'!$A$7:$A$73,1)+1) -
INDEX('Curva Juros'!$B$7:$B$73,MATCH(C14098,'Curva Juros'!$A$7:$A$73,1))) /
(INDEX('Curva Juros'!$A$7:$A$73,MATCH(C14098,'Curva Juros'!$A$7:$A$73,1)+1) -
INDEX('Curva Juros'!$A$7:$A$73,MATCH(C14098,'Curva Juros'!$A$7:$A$73,1)))</f>
        <v>7.6834583333333333</v>
      </c>
      <c r="F14098" s="24">
        <f t="shared" si="220"/>
        <v>3.2964166666666628E-3</v>
      </c>
      <c r="G14098" s="24"/>
    </row>
    <row r="14099" spans="1:7" x14ac:dyDescent="0.25">
      <c r="A14099" s="3" t="s">
        <v>299</v>
      </c>
      <c r="B14099" s="4">
        <v>45807</v>
      </c>
      <c r="C14099" s="5">
        <v>762.43</v>
      </c>
      <c r="D14099" s="19">
        <v>8.0692E-2</v>
      </c>
      <c r="E14099" s="35" cm="1">
        <f t="array" ref="E14099">INDEX('Curva Juros'!$B$7:$B$73,MATCH(C14099,'Curva Juros'!$A$7:$A$73,1)) +
(C14099-INDEX('Curva Juros'!$A$7:$A$73,MATCH(C14099,'Curva Juros'!$A$7:$A$73,1))) *
(INDEX('Curva Juros'!$B$7:$B$73,MATCH(C14099,'Curva Juros'!$A$7:$A$73,1)+1) -
INDEX('Curva Juros'!$B$7:$B$73,MATCH(C14099,'Curva Juros'!$A$7:$A$73,1))) /
(INDEX('Curva Juros'!$A$7:$A$73,MATCH(C14099,'Curva Juros'!$A$7:$A$73,1)+1) -
INDEX('Curva Juros'!$A$7:$A$73,MATCH(C14099,'Curva Juros'!$A$7:$A$73,1)))</f>
        <v>7.6840498333333338</v>
      </c>
      <c r="F14099" s="24">
        <f t="shared" si="220"/>
        <v>3.8515016666666596E-3</v>
      </c>
      <c r="G14099" s="24"/>
    </row>
    <row r="14100" spans="1:7" x14ac:dyDescent="0.25">
      <c r="A14100" s="6" t="s">
        <v>299</v>
      </c>
      <c r="B14100" s="7">
        <v>45814</v>
      </c>
      <c r="C14100" s="8">
        <v>757.29</v>
      </c>
      <c r="D14100" s="20">
        <v>8.1788E-2</v>
      </c>
      <c r="E14100" s="35" cm="1">
        <f t="array" ref="E14100">INDEX('Curva Juros'!$B$7:$B$73,MATCH(C14100,'Curva Juros'!$A$7:$A$73,1)) +
(C14100-INDEX('Curva Juros'!$A$7:$A$73,MATCH(C14100,'Curva Juros'!$A$7:$A$73,1))) *
(INDEX('Curva Juros'!$B$7:$B$73,MATCH(C14100,'Curva Juros'!$A$7:$A$73,1)+1) -
INDEX('Curva Juros'!$B$7:$B$73,MATCH(C14100,'Curva Juros'!$A$7:$A$73,1))) /
(INDEX('Curva Juros'!$A$7:$A$73,MATCH(C14100,'Curva Juros'!$A$7:$A$73,1)+1) -
INDEX('Curva Juros'!$A$7:$A$73,MATCH(C14100,'Curva Juros'!$A$7:$A$73,1)))</f>
        <v>7.6846494999999999</v>
      </c>
      <c r="F14100" s="24">
        <f t="shared" si="220"/>
        <v>4.9415049999999988E-3</v>
      </c>
      <c r="G14100" s="24"/>
    </row>
    <row r="14101" spans="1:7" x14ac:dyDescent="0.25">
      <c r="A14101" s="3" t="s">
        <v>299</v>
      </c>
      <c r="B14101" s="4">
        <v>45821</v>
      </c>
      <c r="C14101" s="5">
        <v>752.27</v>
      </c>
      <c r="D14101" s="19">
        <v>8.1900000000000001E-2</v>
      </c>
      <c r="E14101" s="35" cm="1">
        <f t="array" ref="E14101">INDEX('Curva Juros'!$B$7:$B$73,MATCH(C14101,'Curva Juros'!$A$7:$A$73,1)) +
(C14101-INDEX('Curva Juros'!$A$7:$A$73,MATCH(C14101,'Curva Juros'!$A$7:$A$73,1))) *
(INDEX('Curva Juros'!$B$7:$B$73,MATCH(C14101,'Curva Juros'!$A$7:$A$73,1)+1) -
INDEX('Curva Juros'!$B$7:$B$73,MATCH(C14101,'Curva Juros'!$A$7:$A$73,1))) /
(INDEX('Curva Juros'!$A$7:$A$73,MATCH(C14101,'Curva Juros'!$A$7:$A$73,1)+1) -
INDEX('Curva Juros'!$A$7:$A$73,MATCH(C14101,'Curva Juros'!$A$7:$A$73,1)))</f>
        <v>7.6858124285714284</v>
      </c>
      <c r="F14101" s="24">
        <f t="shared" si="220"/>
        <v>5.0418757142857151E-3</v>
      </c>
      <c r="G14101" s="24"/>
    </row>
    <row r="14102" spans="1:7" x14ac:dyDescent="0.25">
      <c r="A14102" s="6" t="s">
        <v>299</v>
      </c>
      <c r="B14102" s="7">
        <v>45828</v>
      </c>
      <c r="C14102" s="8">
        <v>748.26</v>
      </c>
      <c r="D14102" s="20">
        <v>8.1994999999999998E-2</v>
      </c>
      <c r="E14102" s="35" cm="1">
        <f t="array" ref="E14102">INDEX('Curva Juros'!$B$7:$B$73,MATCH(C14102,'Curva Juros'!$A$7:$A$73,1)) +
(C14102-INDEX('Curva Juros'!$A$7:$A$73,MATCH(C14102,'Curva Juros'!$A$7:$A$73,1))) *
(INDEX('Curva Juros'!$B$7:$B$73,MATCH(C14102,'Curva Juros'!$A$7:$A$73,1)+1) -
INDEX('Curva Juros'!$B$7:$B$73,MATCH(C14102,'Curva Juros'!$A$7:$A$73,1))) /
(INDEX('Curva Juros'!$A$7:$A$73,MATCH(C14102,'Curva Juros'!$A$7:$A$73,1)+1) -
INDEX('Curva Juros'!$A$7:$A$73,MATCH(C14102,'Curva Juros'!$A$7:$A$73,1)))</f>
        <v>7.6869008571428576</v>
      </c>
      <c r="F14102" s="24">
        <f t="shared" si="220"/>
        <v>5.1259914285714248E-3</v>
      </c>
      <c r="G14102" s="24"/>
    </row>
    <row r="14103" spans="1:7" x14ac:dyDescent="0.25">
      <c r="A14103" s="3" t="s">
        <v>299</v>
      </c>
      <c r="B14103" s="4">
        <v>45835</v>
      </c>
      <c r="C14103" s="5">
        <v>743.28</v>
      </c>
      <c r="D14103" s="19">
        <v>8.1845000000000001E-2</v>
      </c>
      <c r="E14103" s="35" cm="1">
        <f t="array" ref="E14103">INDEX('Curva Juros'!$B$7:$B$73,MATCH(C14103,'Curva Juros'!$A$7:$A$73,1)) +
(C14103-INDEX('Curva Juros'!$A$7:$A$73,MATCH(C14103,'Curva Juros'!$A$7:$A$73,1))) *
(INDEX('Curva Juros'!$B$7:$B$73,MATCH(C14103,'Curva Juros'!$A$7:$A$73,1)+1) -
INDEX('Curva Juros'!$B$7:$B$73,MATCH(C14103,'Curva Juros'!$A$7:$A$73,1))) /
(INDEX('Curva Juros'!$A$7:$A$73,MATCH(C14103,'Curva Juros'!$A$7:$A$73,1)+1) -
INDEX('Curva Juros'!$A$7:$A$73,MATCH(C14103,'Curva Juros'!$A$7:$A$73,1)))</f>
        <v>7.6882525714285714</v>
      </c>
      <c r="F14103" s="24">
        <f t="shared" si="220"/>
        <v>4.9624742857142801E-3</v>
      </c>
      <c r="G14103" s="24"/>
    </row>
    <row r="14104" spans="1:7" x14ac:dyDescent="0.25">
      <c r="A14104" s="6" t="s">
        <v>299</v>
      </c>
      <c r="B14104" s="7">
        <v>45842</v>
      </c>
      <c r="C14104" s="8">
        <v>738.44</v>
      </c>
      <c r="D14104" s="20">
        <v>8.0561999999999995E-2</v>
      </c>
      <c r="E14104" s="35" cm="1">
        <f t="array" ref="E14104">INDEX('Curva Juros'!$B$7:$B$73,MATCH(C14104,'Curva Juros'!$A$7:$A$73,1)) +
(C14104-INDEX('Curva Juros'!$A$7:$A$73,MATCH(C14104,'Curva Juros'!$A$7:$A$73,1))) *
(INDEX('Curva Juros'!$B$7:$B$73,MATCH(C14104,'Curva Juros'!$A$7:$A$73,1)+1) -
INDEX('Curva Juros'!$B$7:$B$73,MATCH(C14104,'Curva Juros'!$A$7:$A$73,1))) /
(INDEX('Curva Juros'!$A$7:$A$73,MATCH(C14104,'Curva Juros'!$A$7:$A$73,1)+1) -
INDEX('Curva Juros'!$A$7:$A$73,MATCH(C14104,'Curva Juros'!$A$7:$A$73,1)))</f>
        <v>7.6895662857142861</v>
      </c>
      <c r="F14104" s="24">
        <f t="shared" si="220"/>
        <v>3.6663371428571345E-3</v>
      </c>
      <c r="G14104" s="24"/>
    </row>
    <row r="14105" spans="1:7" x14ac:dyDescent="0.25">
      <c r="A14105" s="3" t="s">
        <v>299</v>
      </c>
      <c r="B14105" s="4">
        <v>45849</v>
      </c>
      <c r="C14105" s="5">
        <v>733.19</v>
      </c>
      <c r="D14105" s="19">
        <v>8.2535999999999998E-2</v>
      </c>
      <c r="E14105" s="35" cm="1">
        <f t="array" ref="E14105">INDEX('Curva Juros'!$B$7:$B$73,MATCH(C14105,'Curva Juros'!$A$7:$A$73,1)) +
(C14105-INDEX('Curva Juros'!$A$7:$A$73,MATCH(C14105,'Curva Juros'!$A$7:$A$73,1))) *
(INDEX('Curva Juros'!$B$7:$B$73,MATCH(C14105,'Curva Juros'!$A$7:$A$73,1)+1) -
INDEX('Curva Juros'!$B$7:$B$73,MATCH(C14105,'Curva Juros'!$A$7:$A$73,1))) /
(INDEX('Curva Juros'!$A$7:$A$73,MATCH(C14105,'Curva Juros'!$A$7:$A$73,1)+1) -
INDEX('Curva Juros'!$A$7:$A$73,MATCH(C14105,'Curva Juros'!$A$7:$A$73,1)))</f>
        <v>7.6909912857142855</v>
      </c>
      <c r="F14105" s="24">
        <f t="shared" si="220"/>
        <v>5.6260871428571446E-3</v>
      </c>
      <c r="G14105" s="24"/>
    </row>
    <row r="14106" spans="1:7" x14ac:dyDescent="0.25">
      <c r="A14106" s="6" t="s">
        <v>299</v>
      </c>
      <c r="B14106" s="7">
        <v>45856</v>
      </c>
      <c r="C14106" s="8">
        <v>728.18</v>
      </c>
      <c r="D14106" s="20">
        <v>8.2657999999999995E-2</v>
      </c>
      <c r="E14106" s="35" cm="1">
        <f t="array" ref="E14106">INDEX('Curva Juros'!$B$7:$B$73,MATCH(C14106,'Curva Juros'!$A$7:$A$73,1)) +
(C14106-INDEX('Curva Juros'!$A$7:$A$73,MATCH(C14106,'Curva Juros'!$A$7:$A$73,1))) *
(INDEX('Curva Juros'!$B$7:$B$73,MATCH(C14106,'Curva Juros'!$A$7:$A$73,1)+1) -
INDEX('Curva Juros'!$B$7:$B$73,MATCH(C14106,'Curva Juros'!$A$7:$A$73,1))) /
(INDEX('Curva Juros'!$A$7:$A$73,MATCH(C14106,'Curva Juros'!$A$7:$A$73,1)+1) -
INDEX('Curva Juros'!$A$7:$A$73,MATCH(C14106,'Curva Juros'!$A$7:$A$73,1)))</f>
        <v>7.6923511428571434</v>
      </c>
      <c r="F14106" s="24">
        <f t="shared" si="220"/>
        <v>5.734488571428567E-3</v>
      </c>
      <c r="G14106" s="24"/>
    </row>
    <row r="14107" spans="1:7" x14ac:dyDescent="0.25">
      <c r="A14107" s="3" t="s">
        <v>299</v>
      </c>
      <c r="B14107" s="4">
        <v>45863</v>
      </c>
      <c r="C14107" s="5">
        <v>723.25</v>
      </c>
      <c r="D14107" s="19">
        <v>8.2054000000000002E-2</v>
      </c>
      <c r="E14107" s="35" cm="1">
        <f t="array" ref="E14107">INDEX('Curva Juros'!$B$7:$B$73,MATCH(C14107,'Curva Juros'!$A$7:$A$73,1)) +
(C14107-INDEX('Curva Juros'!$A$7:$A$73,MATCH(C14107,'Curva Juros'!$A$7:$A$73,1))) *
(INDEX('Curva Juros'!$B$7:$B$73,MATCH(C14107,'Curva Juros'!$A$7:$A$73,1)+1) -
INDEX('Curva Juros'!$B$7:$B$73,MATCH(C14107,'Curva Juros'!$A$7:$A$73,1))) /
(INDEX('Curva Juros'!$A$7:$A$73,MATCH(C14107,'Curva Juros'!$A$7:$A$73,1)+1) -
INDEX('Curva Juros'!$A$7:$A$73,MATCH(C14107,'Curva Juros'!$A$7:$A$73,1)))</f>
        <v>7.693689285714286</v>
      </c>
      <c r="F14107" s="24">
        <f t="shared" si="220"/>
        <v>5.1171071428571385E-3</v>
      </c>
      <c r="G14107" s="24"/>
    </row>
    <row r="14108" spans="1:7" x14ac:dyDescent="0.25">
      <c r="A14108" s="6" t="s">
        <v>299</v>
      </c>
      <c r="B14108" s="7">
        <v>45870</v>
      </c>
      <c r="C14108" s="8">
        <v>718.21</v>
      </c>
      <c r="D14108" s="20">
        <v>8.2366999999999996E-2</v>
      </c>
      <c r="E14108" s="35" cm="1">
        <f t="array" ref="E14108">INDEX('Curva Juros'!$B$7:$B$73,MATCH(C14108,'Curva Juros'!$A$7:$A$73,1)) +
(C14108-INDEX('Curva Juros'!$A$7:$A$73,MATCH(C14108,'Curva Juros'!$A$7:$A$73,1))) *
(INDEX('Curva Juros'!$B$7:$B$73,MATCH(C14108,'Curva Juros'!$A$7:$A$73,1)+1) -
INDEX('Curva Juros'!$B$7:$B$73,MATCH(C14108,'Curva Juros'!$A$7:$A$73,1))) /
(INDEX('Curva Juros'!$A$7:$A$73,MATCH(C14108,'Curva Juros'!$A$7:$A$73,1)+1) -
INDEX('Curva Juros'!$A$7:$A$73,MATCH(C14108,'Curva Juros'!$A$7:$A$73,1)))</f>
        <v>7.6950572857142863</v>
      </c>
      <c r="F14108" s="24">
        <f t="shared" si="220"/>
        <v>5.4164271428571303E-3</v>
      </c>
      <c r="G14108" s="24"/>
    </row>
    <row r="14109" spans="1:7" x14ac:dyDescent="0.25">
      <c r="A14109" s="3" t="s">
        <v>299</v>
      </c>
      <c r="B14109" s="4">
        <v>45877</v>
      </c>
      <c r="C14109" s="5">
        <v>713.31</v>
      </c>
      <c r="D14109" s="19">
        <v>8.1642000000000006E-2</v>
      </c>
      <c r="E14109" s="35" cm="1">
        <f t="array" ref="E14109">INDEX('Curva Juros'!$B$7:$B$73,MATCH(C14109,'Curva Juros'!$A$7:$A$73,1)) +
(C14109-INDEX('Curva Juros'!$A$7:$A$73,MATCH(C14109,'Curva Juros'!$A$7:$A$73,1))) *
(INDEX('Curva Juros'!$B$7:$B$73,MATCH(C14109,'Curva Juros'!$A$7:$A$73,1)+1) -
INDEX('Curva Juros'!$B$7:$B$73,MATCH(C14109,'Curva Juros'!$A$7:$A$73,1))) /
(INDEX('Curva Juros'!$A$7:$A$73,MATCH(C14109,'Curva Juros'!$A$7:$A$73,1)+1) -
INDEX('Curva Juros'!$A$7:$A$73,MATCH(C14109,'Curva Juros'!$A$7:$A$73,1)))</f>
        <v>7.6963872857142857</v>
      </c>
      <c r="F14109" s="24">
        <f t="shared" si="220"/>
        <v>4.6781271428571469E-3</v>
      </c>
      <c r="G14109" s="24"/>
    </row>
    <row r="14110" spans="1:7" x14ac:dyDescent="0.25">
      <c r="A14110" s="6" t="s">
        <v>299</v>
      </c>
      <c r="B14110" s="7">
        <v>45884</v>
      </c>
      <c r="C14110" s="8">
        <v>708.46</v>
      </c>
      <c r="D14110" s="20">
        <v>8.0430000000000001E-2</v>
      </c>
      <c r="E14110" s="35" cm="1">
        <f t="array" ref="E14110">INDEX('Curva Juros'!$B$7:$B$73,MATCH(C14110,'Curva Juros'!$A$7:$A$73,1)) +
(C14110-INDEX('Curva Juros'!$A$7:$A$73,MATCH(C14110,'Curva Juros'!$A$7:$A$73,1))) *
(INDEX('Curva Juros'!$B$7:$B$73,MATCH(C14110,'Curva Juros'!$A$7:$A$73,1)+1) -
INDEX('Curva Juros'!$B$7:$B$73,MATCH(C14110,'Curva Juros'!$A$7:$A$73,1))) /
(INDEX('Curva Juros'!$A$7:$A$73,MATCH(C14110,'Curva Juros'!$A$7:$A$73,1)+1) -
INDEX('Curva Juros'!$A$7:$A$73,MATCH(C14110,'Curva Juros'!$A$7:$A$73,1)))</f>
        <v>7.6977037142857148</v>
      </c>
      <c r="F14110" s="24">
        <f t="shared" si="220"/>
        <v>3.4529628571428606E-3</v>
      </c>
      <c r="G14110" s="24"/>
    </row>
    <row r="14111" spans="1:7" x14ac:dyDescent="0.25">
      <c r="A14111" s="3" t="s">
        <v>299</v>
      </c>
      <c r="B14111" s="4">
        <v>45891</v>
      </c>
      <c r="C14111" s="5">
        <v>703.36</v>
      </c>
      <c r="D14111" s="19">
        <v>8.1185999999999994E-2</v>
      </c>
      <c r="E14111" s="35" cm="1">
        <f t="array" ref="E14111">INDEX('Curva Juros'!$B$7:$B$73,MATCH(C14111,'Curva Juros'!$A$7:$A$73,1)) +
(C14111-INDEX('Curva Juros'!$A$7:$A$73,MATCH(C14111,'Curva Juros'!$A$7:$A$73,1))) *
(INDEX('Curva Juros'!$B$7:$B$73,MATCH(C14111,'Curva Juros'!$A$7:$A$73,1)+1) -
INDEX('Curva Juros'!$B$7:$B$73,MATCH(C14111,'Curva Juros'!$A$7:$A$73,1))) /
(INDEX('Curva Juros'!$A$7:$A$73,MATCH(C14111,'Curva Juros'!$A$7:$A$73,1)+1) -
INDEX('Curva Juros'!$A$7:$A$73,MATCH(C14111,'Curva Juros'!$A$7:$A$73,1)))</f>
        <v>7.6990880000000006</v>
      </c>
      <c r="F14111" s="24">
        <f t="shared" si="220"/>
        <v>4.1951199999999828E-3</v>
      </c>
      <c r="G14111" s="24"/>
    </row>
    <row r="14112" spans="1:7" x14ac:dyDescent="0.25">
      <c r="A14112" s="6" t="s">
        <v>299</v>
      </c>
      <c r="B14112" s="7">
        <v>45898</v>
      </c>
      <c r="C14112" s="8">
        <v>698.49</v>
      </c>
      <c r="D14112" s="20">
        <v>8.0170000000000005E-2</v>
      </c>
      <c r="E14112" s="35" cm="1">
        <f t="array" ref="E14112">INDEX('Curva Juros'!$B$7:$B$73,MATCH(C14112,'Curva Juros'!$A$7:$A$73,1)) +
(C14112-INDEX('Curva Juros'!$A$7:$A$73,MATCH(C14112,'Curva Juros'!$A$7:$A$73,1))) *
(INDEX('Curva Juros'!$B$7:$B$73,MATCH(C14112,'Curva Juros'!$A$7:$A$73,1)+1) -
INDEX('Curva Juros'!$B$7:$B$73,MATCH(C14112,'Curva Juros'!$A$7:$A$73,1))) /
(INDEX('Curva Juros'!$A$7:$A$73,MATCH(C14112,'Curva Juros'!$A$7:$A$73,1)+1) -
INDEX('Curva Juros'!$A$7:$A$73,MATCH(C14112,'Curva Juros'!$A$7:$A$73,1)))</f>
        <v>7.7004098571428576</v>
      </c>
      <c r="F14112" s="24">
        <f t="shared" si="220"/>
        <v>3.1659014285714271E-3</v>
      </c>
      <c r="G14112" s="24"/>
    </row>
    <row r="14113" spans="1:7" x14ac:dyDescent="0.25">
      <c r="A14113" s="3" t="s">
        <v>299</v>
      </c>
      <c r="B14113" s="4">
        <v>45905</v>
      </c>
      <c r="C14113" s="5">
        <v>693.49</v>
      </c>
      <c r="D14113" s="19">
        <v>8.0217999999999998E-2</v>
      </c>
      <c r="E14113" s="35" cm="1">
        <f t="array" ref="E14113">INDEX('Curva Juros'!$B$7:$B$73,MATCH(C14113,'Curva Juros'!$A$7:$A$73,1)) +
(C14113-INDEX('Curva Juros'!$A$7:$A$73,MATCH(C14113,'Curva Juros'!$A$7:$A$73,1))) *
(INDEX('Curva Juros'!$B$7:$B$73,MATCH(C14113,'Curva Juros'!$A$7:$A$73,1)+1) -
INDEX('Curva Juros'!$B$7:$B$73,MATCH(C14113,'Curva Juros'!$A$7:$A$73,1))) /
(INDEX('Curva Juros'!$A$7:$A$73,MATCH(C14113,'Curva Juros'!$A$7:$A$73,1)+1) -
INDEX('Curva Juros'!$A$7:$A$73,MATCH(C14113,'Curva Juros'!$A$7:$A$73,1)))</f>
        <v>7.7017670000000003</v>
      </c>
      <c r="F14113" s="24">
        <f t="shared" si="220"/>
        <v>3.2003300000000012E-3</v>
      </c>
      <c r="G14113" s="24"/>
    </row>
    <row r="14114" spans="1:7" x14ac:dyDescent="0.25">
      <c r="A14114" s="6" t="s">
        <v>299</v>
      </c>
      <c r="B14114" s="7">
        <v>45912</v>
      </c>
      <c r="C14114" s="8">
        <v>688.68</v>
      </c>
      <c r="D14114" s="20">
        <v>7.8714999999999993E-2</v>
      </c>
      <c r="E14114" s="35" cm="1">
        <f t="array" ref="E14114">INDEX('Curva Juros'!$B$7:$B$73,MATCH(C14114,'Curva Juros'!$A$7:$A$73,1)) +
(C14114-INDEX('Curva Juros'!$A$7:$A$73,MATCH(C14114,'Curva Juros'!$A$7:$A$73,1))) *
(INDEX('Curva Juros'!$B$7:$B$73,MATCH(C14114,'Curva Juros'!$A$7:$A$73,1)+1) -
INDEX('Curva Juros'!$B$7:$B$73,MATCH(C14114,'Curva Juros'!$A$7:$A$73,1))) /
(INDEX('Curva Juros'!$A$7:$A$73,MATCH(C14114,'Curva Juros'!$A$7:$A$73,1)+1) -
INDEX('Curva Juros'!$A$7:$A$73,MATCH(C14114,'Curva Juros'!$A$7:$A$73,1)))</f>
        <v>7.7030725714285717</v>
      </c>
      <c r="F14114" s="24">
        <f t="shared" si="220"/>
        <v>1.6842742857142712E-3</v>
      </c>
      <c r="G14114" s="24"/>
    </row>
    <row r="14115" spans="1:7" x14ac:dyDescent="0.25">
      <c r="A14115" s="3" t="s">
        <v>299</v>
      </c>
      <c r="B14115" s="4">
        <v>45919</v>
      </c>
      <c r="C14115" s="5">
        <v>716.39</v>
      </c>
      <c r="D14115" s="19">
        <v>7.9432000000000003E-2</v>
      </c>
      <c r="E14115" s="35" cm="1">
        <f t="array" ref="E14115">INDEX('Curva Juros'!$B$7:$B$73,MATCH(C14115,'Curva Juros'!$A$7:$A$73,1)) +
(C14115-INDEX('Curva Juros'!$A$7:$A$73,MATCH(C14115,'Curva Juros'!$A$7:$A$73,1))) *
(INDEX('Curva Juros'!$B$7:$B$73,MATCH(C14115,'Curva Juros'!$A$7:$A$73,1)+1) -
INDEX('Curva Juros'!$B$7:$B$73,MATCH(C14115,'Curva Juros'!$A$7:$A$73,1))) /
(INDEX('Curva Juros'!$A$7:$A$73,MATCH(C14115,'Curva Juros'!$A$7:$A$73,1)+1) -
INDEX('Curva Juros'!$A$7:$A$73,MATCH(C14115,'Curva Juros'!$A$7:$A$73,1)))</f>
        <v>7.695551285714286</v>
      </c>
      <c r="F14115" s="24">
        <f t="shared" si="220"/>
        <v>2.4764871428571422E-3</v>
      </c>
      <c r="G14115" s="24"/>
    </row>
    <row r="14116" spans="1:7" x14ac:dyDescent="0.25">
      <c r="A14116" s="6" t="s">
        <v>299</v>
      </c>
      <c r="B14116" s="7">
        <v>45926</v>
      </c>
      <c r="C14116" s="8">
        <v>711.4</v>
      </c>
      <c r="D14116" s="20">
        <v>7.9158000000000006E-2</v>
      </c>
      <c r="E14116" s="35" cm="1">
        <f t="array" ref="E14116">INDEX('Curva Juros'!$B$7:$B$73,MATCH(C14116,'Curva Juros'!$A$7:$A$73,1)) +
(C14116-INDEX('Curva Juros'!$A$7:$A$73,MATCH(C14116,'Curva Juros'!$A$7:$A$73,1))) *
(INDEX('Curva Juros'!$B$7:$B$73,MATCH(C14116,'Curva Juros'!$A$7:$A$73,1)+1) -
INDEX('Curva Juros'!$B$7:$B$73,MATCH(C14116,'Curva Juros'!$A$7:$A$73,1))) /
(INDEX('Curva Juros'!$A$7:$A$73,MATCH(C14116,'Curva Juros'!$A$7:$A$73,1)+1) -
INDEX('Curva Juros'!$A$7:$A$73,MATCH(C14116,'Curva Juros'!$A$7:$A$73,1)))</f>
        <v>7.6969057142857142</v>
      </c>
      <c r="F14116" s="24">
        <f t="shared" si="220"/>
        <v>2.1889428571428698E-3</v>
      </c>
      <c r="G14116" s="24"/>
    </row>
    <row r="14117" spans="1:7" x14ac:dyDescent="0.25">
      <c r="A14117" s="3" t="s">
        <v>299</v>
      </c>
      <c r="B14117" s="4">
        <v>45933</v>
      </c>
      <c r="C14117" s="5">
        <v>706.27</v>
      </c>
      <c r="D14117" s="19">
        <v>8.1887000000000001E-2</v>
      </c>
      <c r="E14117" s="35" cm="1">
        <f t="array" ref="E14117">INDEX('Curva Juros'!$B$7:$B$73,MATCH(C14117,'Curva Juros'!$A$7:$A$73,1)) +
(C14117-INDEX('Curva Juros'!$A$7:$A$73,MATCH(C14117,'Curva Juros'!$A$7:$A$73,1))) *
(INDEX('Curva Juros'!$B$7:$B$73,MATCH(C14117,'Curva Juros'!$A$7:$A$73,1)+1) -
INDEX('Curva Juros'!$B$7:$B$73,MATCH(C14117,'Curva Juros'!$A$7:$A$73,1))) /
(INDEX('Curva Juros'!$A$7:$A$73,MATCH(C14117,'Curva Juros'!$A$7:$A$73,1)+1) -
INDEX('Curva Juros'!$A$7:$A$73,MATCH(C14117,'Curva Juros'!$A$7:$A$73,1)))</f>
        <v>7.6982981428571433</v>
      </c>
      <c r="F14117" s="24">
        <f t="shared" si="220"/>
        <v>4.9040185714285672E-3</v>
      </c>
      <c r="G14117" s="24"/>
    </row>
    <row r="14118" spans="1:7" x14ac:dyDescent="0.25">
      <c r="A14118" s="6" t="s">
        <v>299</v>
      </c>
      <c r="B14118" s="7">
        <v>45940</v>
      </c>
      <c r="C14118" s="8">
        <v>701.32</v>
      </c>
      <c r="D14118" s="20">
        <v>8.0908999999999995E-2</v>
      </c>
      <c r="E14118" s="35" cm="1">
        <f t="array" ref="E14118">INDEX('Curva Juros'!$B$7:$B$73,MATCH(C14118,'Curva Juros'!$A$7:$A$73,1)) +
(C14118-INDEX('Curva Juros'!$A$7:$A$73,MATCH(C14118,'Curva Juros'!$A$7:$A$73,1))) *
(INDEX('Curva Juros'!$B$7:$B$73,MATCH(C14118,'Curva Juros'!$A$7:$A$73,1)+1) -
INDEX('Curva Juros'!$B$7:$B$73,MATCH(C14118,'Curva Juros'!$A$7:$A$73,1))) /
(INDEX('Curva Juros'!$A$7:$A$73,MATCH(C14118,'Curva Juros'!$A$7:$A$73,1)+1) -
INDEX('Curva Juros'!$A$7:$A$73,MATCH(C14118,'Curva Juros'!$A$7:$A$73,1)))</f>
        <v>7.6996417142857148</v>
      </c>
      <c r="F14118" s="24">
        <f t="shared" si="220"/>
        <v>3.9125828571428406E-3</v>
      </c>
      <c r="G14118" s="24"/>
    </row>
    <row r="14119" spans="1:7" x14ac:dyDescent="0.25">
      <c r="A14119" s="3" t="s">
        <v>299</v>
      </c>
      <c r="B14119" s="4">
        <v>45947</v>
      </c>
      <c r="C14119" s="5">
        <v>696.21</v>
      </c>
      <c r="D14119" s="19">
        <v>8.3186999999999997E-2</v>
      </c>
      <c r="E14119" s="35" cm="1">
        <f t="array" ref="E14119">INDEX('Curva Juros'!$B$7:$B$73,MATCH(C14119,'Curva Juros'!$A$7:$A$73,1)) +
(C14119-INDEX('Curva Juros'!$A$7:$A$73,MATCH(C14119,'Curva Juros'!$A$7:$A$73,1))) *
(INDEX('Curva Juros'!$B$7:$B$73,MATCH(C14119,'Curva Juros'!$A$7:$A$73,1)+1) -
INDEX('Curva Juros'!$B$7:$B$73,MATCH(C14119,'Curva Juros'!$A$7:$A$73,1))) /
(INDEX('Curva Juros'!$A$7:$A$73,MATCH(C14119,'Curva Juros'!$A$7:$A$73,1)+1) -
INDEX('Curva Juros'!$A$7:$A$73,MATCH(C14119,'Curva Juros'!$A$7:$A$73,1)))</f>
        <v>7.7010287142857141</v>
      </c>
      <c r="F14119" s="24">
        <f t="shared" si="220"/>
        <v>6.1767128571428576E-3</v>
      </c>
      <c r="G14119" s="24"/>
    </row>
    <row r="14120" spans="1:7" x14ac:dyDescent="0.25">
      <c r="A14120" s="6" t="s">
        <v>299</v>
      </c>
      <c r="B14120" s="7">
        <v>45954</v>
      </c>
      <c r="C14120" s="8">
        <v>691.3</v>
      </c>
      <c r="D14120" s="20">
        <v>8.1256999999999996E-2</v>
      </c>
      <c r="E14120" s="35" cm="1">
        <f t="array" ref="E14120">INDEX('Curva Juros'!$B$7:$B$73,MATCH(C14120,'Curva Juros'!$A$7:$A$73,1)) +
(C14120-INDEX('Curva Juros'!$A$7:$A$73,MATCH(C14120,'Curva Juros'!$A$7:$A$73,1))) *
(INDEX('Curva Juros'!$B$7:$B$73,MATCH(C14120,'Curva Juros'!$A$7:$A$73,1)+1) -
INDEX('Curva Juros'!$B$7:$B$73,MATCH(C14120,'Curva Juros'!$A$7:$A$73,1))) /
(INDEX('Curva Juros'!$A$7:$A$73,MATCH(C14120,'Curva Juros'!$A$7:$A$73,1)+1) -
INDEX('Curva Juros'!$A$7:$A$73,MATCH(C14120,'Curva Juros'!$A$7:$A$73,1)))</f>
        <v>7.7023614285714288</v>
      </c>
      <c r="F14120" s="24">
        <f t="shared" si="220"/>
        <v>4.2333857142857062E-3</v>
      </c>
      <c r="G14120" s="24"/>
    </row>
    <row r="14121" spans="1:7" x14ac:dyDescent="0.25">
      <c r="A14121" s="3" t="s">
        <v>299</v>
      </c>
      <c r="B14121" s="4">
        <v>45961</v>
      </c>
      <c r="C14121" s="5">
        <v>686.29</v>
      </c>
      <c r="D14121" s="19">
        <v>8.1570000000000004E-2</v>
      </c>
      <c r="E14121" s="35" cm="1">
        <f t="array" ref="E14121">INDEX('Curva Juros'!$B$7:$B$73,MATCH(C14121,'Curva Juros'!$A$7:$A$73,1)) +
(C14121-INDEX('Curva Juros'!$A$7:$A$73,MATCH(C14121,'Curva Juros'!$A$7:$A$73,1))) *
(INDEX('Curva Juros'!$B$7:$B$73,MATCH(C14121,'Curva Juros'!$A$7:$A$73,1)+1) -
INDEX('Curva Juros'!$B$7:$B$73,MATCH(C14121,'Curva Juros'!$A$7:$A$73,1))) /
(INDEX('Curva Juros'!$A$7:$A$73,MATCH(C14121,'Curva Juros'!$A$7:$A$73,1)+1) -
INDEX('Curva Juros'!$A$7:$A$73,MATCH(C14121,'Curva Juros'!$A$7:$A$73,1)))</f>
        <v>7.7037212857142858</v>
      </c>
      <c r="F14121" s="24">
        <f t="shared" si="220"/>
        <v>4.5327871428571392E-3</v>
      </c>
      <c r="G14121" s="24"/>
    </row>
    <row r="14122" spans="1:7" x14ac:dyDescent="0.25">
      <c r="A14122" s="6" t="s">
        <v>299</v>
      </c>
      <c r="B14122" s="7">
        <v>45968</v>
      </c>
      <c r="C14122" s="8">
        <v>681.29</v>
      </c>
      <c r="D14122" s="20">
        <v>8.1460000000000005E-2</v>
      </c>
      <c r="E14122" s="35" cm="1">
        <f t="array" ref="E14122">INDEX('Curva Juros'!$B$7:$B$73,MATCH(C14122,'Curva Juros'!$A$7:$A$73,1)) +
(C14122-INDEX('Curva Juros'!$A$7:$A$73,MATCH(C14122,'Curva Juros'!$A$7:$A$73,1))) *
(INDEX('Curva Juros'!$B$7:$B$73,MATCH(C14122,'Curva Juros'!$A$7:$A$73,1)+1) -
INDEX('Curva Juros'!$B$7:$B$73,MATCH(C14122,'Curva Juros'!$A$7:$A$73,1))) /
(INDEX('Curva Juros'!$A$7:$A$73,MATCH(C14122,'Curva Juros'!$A$7:$A$73,1)+1) -
INDEX('Curva Juros'!$A$7:$A$73,MATCH(C14122,'Curva Juros'!$A$7:$A$73,1)))</f>
        <v>7.7050784285714284</v>
      </c>
      <c r="F14122" s="24">
        <f t="shared" si="220"/>
        <v>4.4092157142857219E-3</v>
      </c>
      <c r="G14122" s="24"/>
    </row>
    <row r="14123" spans="1:7" x14ac:dyDescent="0.25">
      <c r="A14123" s="3" t="s">
        <v>299</v>
      </c>
      <c r="B14123" s="4">
        <v>45975</v>
      </c>
      <c r="C14123" s="5">
        <v>676.44</v>
      </c>
      <c r="D14123" s="19">
        <v>7.8264E-2</v>
      </c>
      <c r="E14123" s="35" cm="1">
        <f t="array" ref="E14123">INDEX('Curva Juros'!$B$7:$B$73,MATCH(C14123,'Curva Juros'!$A$7:$A$73,1)) +
(C14123-INDEX('Curva Juros'!$A$7:$A$73,MATCH(C14123,'Curva Juros'!$A$7:$A$73,1))) *
(INDEX('Curva Juros'!$B$7:$B$73,MATCH(C14123,'Curva Juros'!$A$7:$A$73,1)+1) -
INDEX('Curva Juros'!$B$7:$B$73,MATCH(C14123,'Curva Juros'!$A$7:$A$73,1))) /
(INDEX('Curva Juros'!$A$7:$A$73,MATCH(C14123,'Curva Juros'!$A$7:$A$73,1)+1) -
INDEX('Curva Juros'!$A$7:$A$73,MATCH(C14123,'Curva Juros'!$A$7:$A$73,1)))</f>
        <v>7.7063948571428575</v>
      </c>
      <c r="F14123" s="24">
        <f t="shared" si="220"/>
        <v>1.200051428571422E-3</v>
      </c>
      <c r="G14123" s="24"/>
    </row>
    <row r="14124" spans="1:7" x14ac:dyDescent="0.25">
      <c r="A14124" s="6" t="s">
        <v>299</v>
      </c>
      <c r="B14124" s="7">
        <v>45982</v>
      </c>
      <c r="C14124" s="8">
        <v>672.39</v>
      </c>
      <c r="D14124" s="20">
        <v>7.9328999999999997E-2</v>
      </c>
      <c r="E14124" s="35" cm="1">
        <f t="array" ref="E14124">INDEX('Curva Juros'!$B$7:$B$73,MATCH(C14124,'Curva Juros'!$A$7:$A$73,1)) +
(C14124-INDEX('Curva Juros'!$A$7:$A$73,MATCH(C14124,'Curva Juros'!$A$7:$A$73,1))) *
(INDEX('Curva Juros'!$B$7:$B$73,MATCH(C14124,'Curva Juros'!$A$7:$A$73,1)+1) -
INDEX('Curva Juros'!$B$7:$B$73,MATCH(C14124,'Curva Juros'!$A$7:$A$73,1))) /
(INDEX('Curva Juros'!$A$7:$A$73,MATCH(C14124,'Curva Juros'!$A$7:$A$73,1)+1) -
INDEX('Curva Juros'!$A$7:$A$73,MATCH(C14124,'Curva Juros'!$A$7:$A$73,1)))</f>
        <v>7.7074941428571435</v>
      </c>
      <c r="F14124" s="24">
        <f t="shared" si="220"/>
        <v>2.2540585714285605E-3</v>
      </c>
      <c r="G14124" s="24"/>
    </row>
    <row r="14125" spans="1:7" x14ac:dyDescent="0.25">
      <c r="A14125" s="3" t="s">
        <v>299</v>
      </c>
      <c r="B14125" s="4">
        <v>45989</v>
      </c>
      <c r="C14125" s="5">
        <v>667.43</v>
      </c>
      <c r="D14125" s="19">
        <v>7.8492999999999993E-2</v>
      </c>
      <c r="E14125" s="35" cm="1">
        <f t="array" ref="E14125">INDEX('Curva Juros'!$B$7:$B$73,MATCH(C14125,'Curva Juros'!$A$7:$A$73,1)) +
(C14125-INDEX('Curva Juros'!$A$7:$A$73,MATCH(C14125,'Curva Juros'!$A$7:$A$73,1))) *
(INDEX('Curva Juros'!$B$7:$B$73,MATCH(C14125,'Curva Juros'!$A$7:$A$73,1)+1) -
INDEX('Curva Juros'!$B$7:$B$73,MATCH(C14125,'Curva Juros'!$A$7:$A$73,1))) /
(INDEX('Curva Juros'!$A$7:$A$73,MATCH(C14125,'Curva Juros'!$A$7:$A$73,1)+1) -
INDEX('Curva Juros'!$A$7:$A$73,MATCH(C14125,'Curva Juros'!$A$7:$A$73,1)))</f>
        <v>7.7088404285714285</v>
      </c>
      <c r="F14125" s="24">
        <f t="shared" si="220"/>
        <v>1.4045957142857085E-3</v>
      </c>
      <c r="G14125" s="24"/>
    </row>
    <row r="14126" spans="1:7" x14ac:dyDescent="0.25">
      <c r="A14126" s="6" t="s">
        <v>299</v>
      </c>
      <c r="B14126" s="7">
        <v>45996</v>
      </c>
      <c r="C14126" s="8">
        <v>662.43</v>
      </c>
      <c r="D14126" s="20">
        <v>7.8542000000000001E-2</v>
      </c>
      <c r="E14126" s="35" cm="1">
        <f t="array" ref="E14126">INDEX('Curva Juros'!$B$7:$B$73,MATCH(C14126,'Curva Juros'!$A$7:$A$73,1)) +
(C14126-INDEX('Curva Juros'!$A$7:$A$73,MATCH(C14126,'Curva Juros'!$A$7:$A$73,1))) *
(INDEX('Curva Juros'!$B$7:$B$73,MATCH(C14126,'Curva Juros'!$A$7:$A$73,1)+1) -
INDEX('Curva Juros'!$B$7:$B$73,MATCH(C14126,'Curva Juros'!$A$7:$A$73,1))) /
(INDEX('Curva Juros'!$A$7:$A$73,MATCH(C14126,'Curva Juros'!$A$7:$A$73,1)+1) -
INDEX('Curva Juros'!$A$7:$A$73,MATCH(C14126,'Curva Juros'!$A$7:$A$73,1)))</f>
        <v>7.710197571428572</v>
      </c>
      <c r="F14126" s="24">
        <f t="shared" si="220"/>
        <v>1.4400242857142836E-3</v>
      </c>
      <c r="G14126" s="24"/>
    </row>
    <row r="14127" spans="1:7" x14ac:dyDescent="0.25">
      <c r="A14127" s="3" t="s">
        <v>299</v>
      </c>
      <c r="B14127" s="4">
        <v>46003</v>
      </c>
      <c r="C14127" s="5">
        <v>657.42</v>
      </c>
      <c r="D14127" s="19">
        <v>7.8736E-2</v>
      </c>
      <c r="E14127" s="35" cm="1">
        <f t="array" ref="E14127">INDEX('Curva Juros'!$B$7:$B$73,MATCH(C14127,'Curva Juros'!$A$7:$A$73,1)) +
(C14127-INDEX('Curva Juros'!$A$7:$A$73,MATCH(C14127,'Curva Juros'!$A$7:$A$73,1))) *
(INDEX('Curva Juros'!$B$7:$B$73,MATCH(C14127,'Curva Juros'!$A$7:$A$73,1)+1) -
INDEX('Curva Juros'!$B$7:$B$73,MATCH(C14127,'Curva Juros'!$A$7:$A$73,1))) /
(INDEX('Curva Juros'!$A$7:$A$73,MATCH(C14127,'Curva Juros'!$A$7:$A$73,1)+1) -
INDEX('Curva Juros'!$A$7:$A$73,MATCH(C14127,'Curva Juros'!$A$7:$A$73,1)))</f>
        <v>7.711557428571429</v>
      </c>
      <c r="F14127" s="24">
        <f t="shared" si="220"/>
        <v>1.6204257142857087E-3</v>
      </c>
      <c r="G14127" s="24"/>
    </row>
    <row r="14128" spans="1:7" x14ac:dyDescent="0.25">
      <c r="A14128" s="6" t="s">
        <v>299</v>
      </c>
      <c r="B14128" s="7">
        <v>46010</v>
      </c>
      <c r="C14128" s="8">
        <v>652.44000000000005</v>
      </c>
      <c r="D14128" s="20">
        <v>7.8307000000000002E-2</v>
      </c>
      <c r="E14128" s="35" cm="1">
        <f t="array" ref="E14128">INDEX('Curva Juros'!$B$7:$B$73,MATCH(C14128,'Curva Juros'!$A$7:$A$73,1)) +
(C14128-INDEX('Curva Juros'!$A$7:$A$73,MATCH(C14128,'Curva Juros'!$A$7:$A$73,1))) *
(INDEX('Curva Juros'!$B$7:$B$73,MATCH(C14128,'Curva Juros'!$A$7:$A$73,1)+1) -
INDEX('Curva Juros'!$B$7:$B$73,MATCH(C14128,'Curva Juros'!$A$7:$A$73,1))) /
(INDEX('Curva Juros'!$A$7:$A$73,MATCH(C14128,'Curva Juros'!$A$7:$A$73,1)+1) -
INDEX('Curva Juros'!$A$7:$A$73,MATCH(C14128,'Curva Juros'!$A$7:$A$73,1)))</f>
        <v>7.7129091428571428</v>
      </c>
      <c r="F14128" s="24">
        <f t="shared" si="220"/>
        <v>1.1779085714285764E-3</v>
      </c>
      <c r="G14128" s="24"/>
    </row>
    <row r="14129" spans="1:7" x14ac:dyDescent="0.25">
      <c r="A14129" s="3" t="s">
        <v>299</v>
      </c>
      <c r="B14129" s="4">
        <v>46017</v>
      </c>
      <c r="C14129" s="5">
        <v>648.48</v>
      </c>
      <c r="D14129" s="19">
        <v>7.7504000000000003E-2</v>
      </c>
      <c r="E14129" s="35" cm="1">
        <f t="array" ref="E14129">INDEX('Curva Juros'!$B$7:$B$73,MATCH(C14129,'Curva Juros'!$A$7:$A$73,1)) +
(C14129-INDEX('Curva Juros'!$A$7:$A$73,MATCH(C14129,'Curva Juros'!$A$7:$A$73,1))) *
(INDEX('Curva Juros'!$B$7:$B$73,MATCH(C14129,'Curva Juros'!$A$7:$A$73,1)+1) -
INDEX('Curva Juros'!$B$7:$B$73,MATCH(C14129,'Curva Juros'!$A$7:$A$73,1))) /
(INDEX('Curva Juros'!$A$7:$A$73,MATCH(C14129,'Curva Juros'!$A$7:$A$73,1)+1) -
INDEX('Curva Juros'!$A$7:$A$73,MATCH(C14129,'Curva Juros'!$A$7:$A$73,1)))</f>
        <v>7.713984</v>
      </c>
      <c r="F14129" s="24">
        <f t="shared" si="220"/>
        <v>3.6416000000000226E-4</v>
      </c>
      <c r="G14129" s="24"/>
    </row>
    <row r="14130" spans="1:7" x14ac:dyDescent="0.25">
      <c r="A14130" s="6" t="s">
        <v>299</v>
      </c>
      <c r="B14130" s="7">
        <v>46024</v>
      </c>
      <c r="C14130" s="8">
        <v>644.49</v>
      </c>
      <c r="D14130" s="20">
        <v>7.7216999999999994E-2</v>
      </c>
      <c r="E14130" s="35" cm="1">
        <f t="array" ref="E14130">INDEX('Curva Juros'!$B$7:$B$73,MATCH(C14130,'Curva Juros'!$A$7:$A$73,1)) +
(C14130-INDEX('Curva Juros'!$A$7:$A$73,MATCH(C14130,'Curva Juros'!$A$7:$A$73,1))) *
(INDEX('Curva Juros'!$B$7:$B$73,MATCH(C14130,'Curva Juros'!$A$7:$A$73,1)+1) -
INDEX('Curva Juros'!$B$7:$B$73,MATCH(C14130,'Curva Juros'!$A$7:$A$73,1))) /
(INDEX('Curva Juros'!$A$7:$A$73,MATCH(C14130,'Curva Juros'!$A$7:$A$73,1)+1) -
INDEX('Curva Juros'!$A$7:$A$73,MATCH(C14130,'Curva Juros'!$A$7:$A$73,1)))</f>
        <v>7.7150670000000003</v>
      </c>
      <c r="F14130" s="24">
        <f t="shared" si="220"/>
        <v>6.6329999999989453E-5</v>
      </c>
      <c r="G14130" s="24"/>
    </row>
    <row r="14131" spans="1:7" x14ac:dyDescent="0.25">
      <c r="A14131" s="3" t="s">
        <v>299</v>
      </c>
      <c r="B14131" s="4">
        <v>46031</v>
      </c>
      <c r="C14131" s="5">
        <v>639.51</v>
      </c>
      <c r="D14131" s="19">
        <v>7.6800999999999994E-2</v>
      </c>
      <c r="E14131" s="35" cm="1">
        <f t="array" ref="E14131">INDEX('Curva Juros'!$B$7:$B$73,MATCH(C14131,'Curva Juros'!$A$7:$A$73,1)) +
(C14131-INDEX('Curva Juros'!$A$7:$A$73,MATCH(C14131,'Curva Juros'!$A$7:$A$73,1))) *
(INDEX('Curva Juros'!$B$7:$B$73,MATCH(C14131,'Curva Juros'!$A$7:$A$73,1)+1) -
INDEX('Curva Juros'!$B$7:$B$73,MATCH(C14131,'Curva Juros'!$A$7:$A$73,1))) /
(INDEX('Curva Juros'!$A$7:$A$73,MATCH(C14131,'Curva Juros'!$A$7:$A$73,1)+1) -
INDEX('Curva Juros'!$A$7:$A$73,MATCH(C14131,'Curva Juros'!$A$7:$A$73,1)))</f>
        <v>7.716418714285715</v>
      </c>
      <c r="F14131" s="24">
        <f t="shared" si="220"/>
        <v>-3.6318714285715759E-4</v>
      </c>
      <c r="G14131" s="24"/>
    </row>
    <row r="14132" spans="1:7" x14ac:dyDescent="0.25">
      <c r="A14132" s="6" t="s">
        <v>299</v>
      </c>
      <c r="B14132" s="7">
        <v>46038</v>
      </c>
      <c r="C14132" s="8">
        <v>634.42999999999995</v>
      </c>
      <c r="D14132" s="20">
        <v>7.8462000000000004E-2</v>
      </c>
      <c r="E14132" s="35" cm="1">
        <f t="array" ref="E14132">INDEX('Curva Juros'!$B$7:$B$73,MATCH(C14132,'Curva Juros'!$A$7:$A$73,1)) +
(C14132-INDEX('Curva Juros'!$A$7:$A$73,MATCH(C14132,'Curva Juros'!$A$7:$A$73,1))) *
(INDEX('Curva Juros'!$B$7:$B$73,MATCH(C14132,'Curva Juros'!$A$7:$A$73,1)+1) -
INDEX('Curva Juros'!$B$7:$B$73,MATCH(C14132,'Curva Juros'!$A$7:$A$73,1))) /
(INDEX('Curva Juros'!$A$7:$A$73,MATCH(C14132,'Curva Juros'!$A$7:$A$73,1)+1) -
INDEX('Curva Juros'!$A$7:$A$73,MATCH(C14132,'Curva Juros'!$A$7:$A$73,1)))</f>
        <v>7.717797571428572</v>
      </c>
      <c r="F14132" s="24">
        <f t="shared" si="220"/>
        <v>1.2840242857142803E-3</v>
      </c>
      <c r="G14132" s="24"/>
    </row>
    <row r="14133" spans="1:7" x14ac:dyDescent="0.25">
      <c r="A14133" s="3" t="s">
        <v>299</v>
      </c>
      <c r="B14133" s="4">
        <v>46045</v>
      </c>
      <c r="C14133" s="5">
        <v>629.47</v>
      </c>
      <c r="D14133" s="19">
        <v>7.7633999999999995E-2</v>
      </c>
      <c r="E14133" s="35" cm="1">
        <f t="array" ref="E14133">INDEX('Curva Juros'!$B$7:$B$73,MATCH(C14133,'Curva Juros'!$A$7:$A$73,1)) +
(C14133-INDEX('Curva Juros'!$A$7:$A$73,MATCH(C14133,'Curva Juros'!$A$7:$A$73,1))) *
(INDEX('Curva Juros'!$B$7:$B$73,MATCH(C14133,'Curva Juros'!$A$7:$A$73,1)+1) -
INDEX('Curva Juros'!$B$7:$B$73,MATCH(C14133,'Curva Juros'!$A$7:$A$73,1))) /
(INDEX('Curva Juros'!$A$7:$A$73,MATCH(C14133,'Curva Juros'!$A$7:$A$73,1)+1) -
INDEX('Curva Juros'!$A$7:$A$73,MATCH(C14133,'Curva Juros'!$A$7:$A$73,1)))</f>
        <v>7.7193789920634925</v>
      </c>
      <c r="F14133" s="24">
        <f t="shared" si="220"/>
        <v>4.4021007936506651E-4</v>
      </c>
      <c r="G14133" s="24"/>
    </row>
    <row r="14134" spans="1:7" x14ac:dyDescent="0.25">
      <c r="A14134" s="6" t="s">
        <v>299</v>
      </c>
      <c r="B14134" s="7">
        <v>46052</v>
      </c>
      <c r="C14134" s="8">
        <v>624.64</v>
      </c>
      <c r="D14134" s="20">
        <v>7.3960999999999999E-2</v>
      </c>
      <c r="E14134" s="35" cm="1">
        <f t="array" ref="E14134">INDEX('Curva Juros'!$B$7:$B$73,MATCH(C14134,'Curva Juros'!$A$7:$A$73,1)) +
(C14134-INDEX('Curva Juros'!$A$7:$A$73,MATCH(C14134,'Curva Juros'!$A$7:$A$73,1))) *
(INDEX('Curva Juros'!$B$7:$B$73,MATCH(C14134,'Curva Juros'!$A$7:$A$73,1)+1) -
INDEX('Curva Juros'!$B$7:$B$73,MATCH(C14134,'Curva Juros'!$A$7:$A$73,1))) /
(INDEX('Curva Juros'!$A$7:$A$73,MATCH(C14134,'Curva Juros'!$A$7:$A$73,1)+1) -
INDEX('Curva Juros'!$A$7:$A$73,MATCH(C14134,'Curva Juros'!$A$7:$A$73,1)))</f>
        <v>7.7228328253968259</v>
      </c>
      <c r="F14134" s="24">
        <f t="shared" si="220"/>
        <v>-3.267328253968263E-3</v>
      </c>
      <c r="G14134" s="24"/>
    </row>
    <row r="14135" spans="1:7" x14ac:dyDescent="0.25">
      <c r="A14135" s="3" t="s">
        <v>299</v>
      </c>
      <c r="B14135" s="4">
        <v>46059</v>
      </c>
      <c r="C14135" s="5">
        <v>619.64</v>
      </c>
      <c r="D14135" s="19">
        <v>7.4051000000000006E-2</v>
      </c>
      <c r="E14135" s="35" cm="1">
        <f t="array" ref="E14135">INDEX('Curva Juros'!$B$7:$B$73,MATCH(C14135,'Curva Juros'!$A$7:$A$73,1)) +
(C14135-INDEX('Curva Juros'!$A$7:$A$73,MATCH(C14135,'Curva Juros'!$A$7:$A$73,1))) *
(INDEX('Curva Juros'!$B$7:$B$73,MATCH(C14135,'Curva Juros'!$A$7:$A$73,1)+1) -
INDEX('Curva Juros'!$B$7:$B$73,MATCH(C14135,'Curva Juros'!$A$7:$A$73,1))) /
(INDEX('Curva Juros'!$A$7:$A$73,MATCH(C14135,'Curva Juros'!$A$7:$A$73,1)+1) -
INDEX('Curva Juros'!$A$7:$A$73,MATCH(C14135,'Curva Juros'!$A$7:$A$73,1)))</f>
        <v>7.7264082222222221</v>
      </c>
      <c r="F14135" s="24">
        <f t="shared" si="220"/>
        <v>-3.2130822222222188E-3</v>
      </c>
      <c r="G14135" s="24"/>
    </row>
    <row r="14136" spans="1:7" x14ac:dyDescent="0.25">
      <c r="A14136" s="6" t="s">
        <v>299</v>
      </c>
      <c r="B14136" s="7">
        <v>46066</v>
      </c>
      <c r="C14136" s="8">
        <v>614.62</v>
      </c>
      <c r="D14136" s="20">
        <v>7.4537999999999993E-2</v>
      </c>
      <c r="E14136" s="35" cm="1">
        <f t="array" ref="E14136">INDEX('Curva Juros'!$B$7:$B$73,MATCH(C14136,'Curva Juros'!$A$7:$A$73,1)) +
(C14136-INDEX('Curva Juros'!$A$7:$A$73,MATCH(C14136,'Curva Juros'!$A$7:$A$73,1))) *
(INDEX('Curva Juros'!$B$7:$B$73,MATCH(C14136,'Curva Juros'!$A$7:$A$73,1)+1) -
INDEX('Curva Juros'!$B$7:$B$73,MATCH(C14136,'Curva Juros'!$A$7:$A$73,1))) /
(INDEX('Curva Juros'!$A$7:$A$73,MATCH(C14136,'Curva Juros'!$A$7:$A$73,1)+1) -
INDEX('Curva Juros'!$A$7:$A$73,MATCH(C14136,'Curva Juros'!$A$7:$A$73,1)))</f>
        <v>7.7299979206349212</v>
      </c>
      <c r="F14136" s="24">
        <f t="shared" si="220"/>
        <v>-2.7619792063492132E-3</v>
      </c>
      <c r="G14136" s="24"/>
    </row>
    <row r="14137" spans="1:7" x14ac:dyDescent="0.25">
      <c r="A14137" s="3" t="s">
        <v>299</v>
      </c>
      <c r="B14137" s="4">
        <v>46073</v>
      </c>
      <c r="C14137" s="5">
        <v>611.62</v>
      </c>
      <c r="D14137" s="19">
        <v>7.4454000000000006E-2</v>
      </c>
      <c r="E14137" s="35" cm="1">
        <f t="array" ref="E14137">INDEX('Curva Juros'!$B$7:$B$73,MATCH(C14137,'Curva Juros'!$A$7:$A$73,1)) +
(C14137-INDEX('Curva Juros'!$A$7:$A$73,MATCH(C14137,'Curva Juros'!$A$7:$A$73,1))) *
(INDEX('Curva Juros'!$B$7:$B$73,MATCH(C14137,'Curva Juros'!$A$7:$A$73,1)+1) -
INDEX('Curva Juros'!$B$7:$B$73,MATCH(C14137,'Curva Juros'!$A$7:$A$73,1))) /
(INDEX('Curva Juros'!$A$7:$A$73,MATCH(C14137,'Curva Juros'!$A$7:$A$73,1)+1) -
INDEX('Curva Juros'!$A$7:$A$73,MATCH(C14137,'Curva Juros'!$A$7:$A$73,1)))</f>
        <v>7.7321431587301586</v>
      </c>
      <c r="F14137" s="24">
        <f t="shared" si="220"/>
        <v>-2.867431587301586E-3</v>
      </c>
      <c r="G14137" s="24"/>
    </row>
    <row r="14138" spans="1:7" x14ac:dyDescent="0.25">
      <c r="A14138" s="6" t="s">
        <v>299</v>
      </c>
      <c r="B14138" s="7">
        <v>46080</v>
      </c>
      <c r="C14138" s="8">
        <v>606.64</v>
      </c>
      <c r="D14138" s="20">
        <v>7.4032000000000001E-2</v>
      </c>
      <c r="E14138" s="35" cm="1">
        <f t="array" ref="E14138">INDEX('Curva Juros'!$B$7:$B$73,MATCH(C14138,'Curva Juros'!$A$7:$A$73,1)) +
(C14138-INDEX('Curva Juros'!$A$7:$A$73,MATCH(C14138,'Curva Juros'!$A$7:$A$73,1))) *
(INDEX('Curva Juros'!$B$7:$B$73,MATCH(C14138,'Curva Juros'!$A$7:$A$73,1)+1) -
INDEX('Curva Juros'!$B$7:$B$73,MATCH(C14138,'Curva Juros'!$A$7:$A$73,1))) /
(INDEX('Curva Juros'!$A$7:$A$73,MATCH(C14138,'Curva Juros'!$A$7:$A$73,1)+1) -
INDEX('Curva Juros'!$A$7:$A$73,MATCH(C14138,'Curva Juros'!$A$7:$A$73,1)))</f>
        <v>7.7357042539682546</v>
      </c>
      <c r="F14138" s="24">
        <f t="shared" si="220"/>
        <v>-3.3250425396825489E-3</v>
      </c>
      <c r="G14138" s="24"/>
    </row>
    <row r="14139" spans="1:7" x14ac:dyDescent="0.25">
      <c r="A14139" s="3" t="s">
        <v>300</v>
      </c>
      <c r="B14139" s="4">
        <v>45737</v>
      </c>
      <c r="C14139" s="3" t="s">
        <v>0</v>
      </c>
      <c r="D14139" s="22" t="s">
        <v>0</v>
      </c>
      <c r="E14139" s="35" t="e" cm="1">
        <f t="array" ref="E14139">INDEX('Curva Juros'!$B$7:$B$73,MATCH(C14139,'Curva Juros'!$A$7:$A$73,1)) +
(C14139-INDEX('Curva Juros'!$A$7:$A$73,MATCH(C14139,'Curva Juros'!$A$7:$A$73,1))) *
(INDEX('Curva Juros'!$B$7:$B$73,MATCH(C14139,'Curva Juros'!$A$7:$A$73,1)+1) -
INDEX('Curva Juros'!$B$7:$B$73,MATCH(C14139,'Curva Juros'!$A$7:$A$73,1))) /
(INDEX('Curva Juros'!$A$7:$A$73,MATCH(C14139,'Curva Juros'!$A$7:$A$73,1)+1) -
INDEX('Curva Juros'!$A$7:$A$73,MATCH(C14139,'Curva Juros'!$A$7:$A$73,1)))</f>
        <v>#N/A</v>
      </c>
      <c r="F14139" s="24" t="e">
        <f t="shared" si="220"/>
        <v>#VALUE!</v>
      </c>
      <c r="G14139" s="24"/>
    </row>
    <row r="14140" spans="1:7" x14ac:dyDescent="0.25">
      <c r="A14140" s="6" t="s">
        <v>300</v>
      </c>
      <c r="B14140" s="7">
        <v>45744</v>
      </c>
      <c r="C14140" s="6" t="s">
        <v>0</v>
      </c>
      <c r="D14140" s="21" t="s">
        <v>0</v>
      </c>
      <c r="E14140" s="35" t="e" cm="1">
        <f t="array" ref="E14140">INDEX('Curva Juros'!$B$7:$B$73,MATCH(C14140,'Curva Juros'!$A$7:$A$73,1)) +
(C14140-INDEX('Curva Juros'!$A$7:$A$73,MATCH(C14140,'Curva Juros'!$A$7:$A$73,1))) *
(INDEX('Curva Juros'!$B$7:$B$73,MATCH(C14140,'Curva Juros'!$A$7:$A$73,1)+1) -
INDEX('Curva Juros'!$B$7:$B$73,MATCH(C14140,'Curva Juros'!$A$7:$A$73,1))) /
(INDEX('Curva Juros'!$A$7:$A$73,MATCH(C14140,'Curva Juros'!$A$7:$A$73,1)+1) -
INDEX('Curva Juros'!$A$7:$A$73,MATCH(C14140,'Curva Juros'!$A$7:$A$73,1)))</f>
        <v>#N/A</v>
      </c>
      <c r="F14140" s="24" t="e">
        <f t="shared" si="220"/>
        <v>#VALUE!</v>
      </c>
      <c r="G14140" s="24"/>
    </row>
    <row r="14141" spans="1:7" x14ac:dyDescent="0.25">
      <c r="A14141" s="3" t="s">
        <v>300</v>
      </c>
      <c r="B14141" s="4">
        <v>45751</v>
      </c>
      <c r="C14141" s="3" t="s">
        <v>0</v>
      </c>
      <c r="D14141" s="22" t="s">
        <v>0</v>
      </c>
      <c r="E14141" s="35" t="e" cm="1">
        <f t="array" ref="E14141">INDEX('Curva Juros'!$B$7:$B$73,MATCH(C14141,'Curva Juros'!$A$7:$A$73,1)) +
(C14141-INDEX('Curva Juros'!$A$7:$A$73,MATCH(C14141,'Curva Juros'!$A$7:$A$73,1))) *
(INDEX('Curva Juros'!$B$7:$B$73,MATCH(C14141,'Curva Juros'!$A$7:$A$73,1)+1) -
INDEX('Curva Juros'!$B$7:$B$73,MATCH(C14141,'Curva Juros'!$A$7:$A$73,1))) /
(INDEX('Curva Juros'!$A$7:$A$73,MATCH(C14141,'Curva Juros'!$A$7:$A$73,1)+1) -
INDEX('Curva Juros'!$A$7:$A$73,MATCH(C14141,'Curva Juros'!$A$7:$A$73,1)))</f>
        <v>#N/A</v>
      </c>
      <c r="F14141" s="24" t="e">
        <f t="shared" si="220"/>
        <v>#VALUE!</v>
      </c>
      <c r="G14141" s="24"/>
    </row>
    <row r="14142" spans="1:7" x14ac:dyDescent="0.25">
      <c r="A14142" s="6" t="s">
        <v>300</v>
      </c>
      <c r="B14142" s="7">
        <v>45758</v>
      </c>
      <c r="C14142" s="6" t="s">
        <v>0</v>
      </c>
      <c r="D14142" s="21" t="s">
        <v>0</v>
      </c>
      <c r="E14142" s="35" t="e" cm="1">
        <f t="array" ref="E14142">INDEX('Curva Juros'!$B$7:$B$73,MATCH(C14142,'Curva Juros'!$A$7:$A$73,1)) +
(C14142-INDEX('Curva Juros'!$A$7:$A$73,MATCH(C14142,'Curva Juros'!$A$7:$A$73,1))) *
(INDEX('Curva Juros'!$B$7:$B$73,MATCH(C14142,'Curva Juros'!$A$7:$A$73,1)+1) -
INDEX('Curva Juros'!$B$7:$B$73,MATCH(C14142,'Curva Juros'!$A$7:$A$73,1))) /
(INDEX('Curva Juros'!$A$7:$A$73,MATCH(C14142,'Curva Juros'!$A$7:$A$73,1)+1) -
INDEX('Curva Juros'!$A$7:$A$73,MATCH(C14142,'Curva Juros'!$A$7:$A$73,1)))</f>
        <v>#N/A</v>
      </c>
      <c r="F14142" s="24" t="e">
        <f t="shared" si="220"/>
        <v>#VALUE!</v>
      </c>
      <c r="G14142" s="24"/>
    </row>
    <row r="14143" spans="1:7" x14ac:dyDescent="0.25">
      <c r="A14143" s="3" t="s">
        <v>300</v>
      </c>
      <c r="B14143" s="4">
        <v>45764</v>
      </c>
      <c r="C14143" s="3" t="s">
        <v>0</v>
      </c>
      <c r="D14143" s="22" t="s">
        <v>0</v>
      </c>
      <c r="E14143" s="35" t="e" cm="1">
        <f t="array" ref="E14143">INDEX('Curva Juros'!$B$7:$B$73,MATCH(C14143,'Curva Juros'!$A$7:$A$73,1)) +
(C14143-INDEX('Curva Juros'!$A$7:$A$73,MATCH(C14143,'Curva Juros'!$A$7:$A$73,1))) *
(INDEX('Curva Juros'!$B$7:$B$73,MATCH(C14143,'Curva Juros'!$A$7:$A$73,1)+1) -
INDEX('Curva Juros'!$B$7:$B$73,MATCH(C14143,'Curva Juros'!$A$7:$A$73,1))) /
(INDEX('Curva Juros'!$A$7:$A$73,MATCH(C14143,'Curva Juros'!$A$7:$A$73,1)+1) -
INDEX('Curva Juros'!$A$7:$A$73,MATCH(C14143,'Curva Juros'!$A$7:$A$73,1)))</f>
        <v>#N/A</v>
      </c>
      <c r="F14143" s="24" t="e">
        <f t="shared" si="220"/>
        <v>#VALUE!</v>
      </c>
      <c r="G14143" s="24"/>
    </row>
    <row r="14144" spans="1:7" x14ac:dyDescent="0.25">
      <c r="A14144" s="6" t="s">
        <v>300</v>
      </c>
      <c r="B14144" s="7">
        <v>45772</v>
      </c>
      <c r="C14144" s="6" t="s">
        <v>0</v>
      </c>
      <c r="D14144" s="21" t="s">
        <v>0</v>
      </c>
      <c r="E14144" s="35" t="e" cm="1">
        <f t="array" ref="E14144">INDEX('Curva Juros'!$B$7:$B$73,MATCH(C14144,'Curva Juros'!$A$7:$A$73,1)) +
(C14144-INDEX('Curva Juros'!$A$7:$A$73,MATCH(C14144,'Curva Juros'!$A$7:$A$73,1))) *
(INDEX('Curva Juros'!$B$7:$B$73,MATCH(C14144,'Curva Juros'!$A$7:$A$73,1)+1) -
INDEX('Curva Juros'!$B$7:$B$73,MATCH(C14144,'Curva Juros'!$A$7:$A$73,1))) /
(INDEX('Curva Juros'!$A$7:$A$73,MATCH(C14144,'Curva Juros'!$A$7:$A$73,1)+1) -
INDEX('Curva Juros'!$A$7:$A$73,MATCH(C14144,'Curva Juros'!$A$7:$A$73,1)))</f>
        <v>#N/A</v>
      </c>
      <c r="F14144" s="24" t="e">
        <f t="shared" si="220"/>
        <v>#VALUE!</v>
      </c>
      <c r="G14144" s="24"/>
    </row>
    <row r="14145" spans="1:7" x14ac:dyDescent="0.25">
      <c r="A14145" s="3" t="s">
        <v>300</v>
      </c>
      <c r="B14145" s="4">
        <v>45779</v>
      </c>
      <c r="C14145" s="3" t="s">
        <v>0</v>
      </c>
      <c r="D14145" s="22" t="s">
        <v>0</v>
      </c>
      <c r="E14145" s="35" t="e" cm="1">
        <f t="array" ref="E14145">INDEX('Curva Juros'!$B$7:$B$73,MATCH(C14145,'Curva Juros'!$A$7:$A$73,1)) +
(C14145-INDEX('Curva Juros'!$A$7:$A$73,MATCH(C14145,'Curva Juros'!$A$7:$A$73,1))) *
(INDEX('Curva Juros'!$B$7:$B$73,MATCH(C14145,'Curva Juros'!$A$7:$A$73,1)+1) -
INDEX('Curva Juros'!$B$7:$B$73,MATCH(C14145,'Curva Juros'!$A$7:$A$73,1))) /
(INDEX('Curva Juros'!$A$7:$A$73,MATCH(C14145,'Curva Juros'!$A$7:$A$73,1)+1) -
INDEX('Curva Juros'!$A$7:$A$73,MATCH(C14145,'Curva Juros'!$A$7:$A$73,1)))</f>
        <v>#N/A</v>
      </c>
      <c r="F14145" s="24" t="e">
        <f t="shared" si="220"/>
        <v>#VALUE!</v>
      </c>
      <c r="G14145" s="24"/>
    </row>
    <row r="14146" spans="1:7" x14ac:dyDescent="0.25">
      <c r="A14146" s="6" t="s">
        <v>300</v>
      </c>
      <c r="B14146" s="7">
        <v>45786</v>
      </c>
      <c r="C14146" s="6" t="s">
        <v>0</v>
      </c>
      <c r="D14146" s="21" t="s">
        <v>0</v>
      </c>
      <c r="E14146" s="35" t="e" cm="1">
        <f t="array" ref="E14146">INDEX('Curva Juros'!$B$7:$B$73,MATCH(C14146,'Curva Juros'!$A$7:$A$73,1)) +
(C14146-INDEX('Curva Juros'!$A$7:$A$73,MATCH(C14146,'Curva Juros'!$A$7:$A$73,1))) *
(INDEX('Curva Juros'!$B$7:$B$73,MATCH(C14146,'Curva Juros'!$A$7:$A$73,1)+1) -
INDEX('Curva Juros'!$B$7:$B$73,MATCH(C14146,'Curva Juros'!$A$7:$A$73,1))) /
(INDEX('Curva Juros'!$A$7:$A$73,MATCH(C14146,'Curva Juros'!$A$7:$A$73,1)+1) -
INDEX('Curva Juros'!$A$7:$A$73,MATCH(C14146,'Curva Juros'!$A$7:$A$73,1)))</f>
        <v>#N/A</v>
      </c>
      <c r="F14146" s="24" t="e">
        <f t="shared" si="220"/>
        <v>#VALUE!</v>
      </c>
      <c r="G14146" s="24"/>
    </row>
    <row r="14147" spans="1:7" x14ac:dyDescent="0.25">
      <c r="A14147" s="3" t="s">
        <v>300</v>
      </c>
      <c r="B14147" s="4">
        <v>45793</v>
      </c>
      <c r="C14147" s="3" t="s">
        <v>0</v>
      </c>
      <c r="D14147" s="22" t="s">
        <v>0</v>
      </c>
      <c r="E14147" s="35" t="e" cm="1">
        <f t="array" ref="E14147">INDEX('Curva Juros'!$B$7:$B$73,MATCH(C14147,'Curva Juros'!$A$7:$A$73,1)) +
(C14147-INDEX('Curva Juros'!$A$7:$A$73,MATCH(C14147,'Curva Juros'!$A$7:$A$73,1))) *
(INDEX('Curva Juros'!$B$7:$B$73,MATCH(C14147,'Curva Juros'!$A$7:$A$73,1)+1) -
INDEX('Curva Juros'!$B$7:$B$73,MATCH(C14147,'Curva Juros'!$A$7:$A$73,1))) /
(INDEX('Curva Juros'!$A$7:$A$73,MATCH(C14147,'Curva Juros'!$A$7:$A$73,1)+1) -
INDEX('Curva Juros'!$A$7:$A$73,MATCH(C14147,'Curva Juros'!$A$7:$A$73,1)))</f>
        <v>#N/A</v>
      </c>
      <c r="F14147" s="24" t="e">
        <f t="shared" ref="F14147:F14210" si="221">D14147-E14147/100</f>
        <v>#VALUE!</v>
      </c>
      <c r="G14147" s="24"/>
    </row>
    <row r="14148" spans="1:7" x14ac:dyDescent="0.25">
      <c r="A14148" s="6" t="s">
        <v>300</v>
      </c>
      <c r="B14148" s="7">
        <v>45800</v>
      </c>
      <c r="C14148" s="6" t="s">
        <v>0</v>
      </c>
      <c r="D14148" s="21" t="s">
        <v>0</v>
      </c>
      <c r="E14148" s="35" t="e" cm="1">
        <f t="array" ref="E14148">INDEX('Curva Juros'!$B$7:$B$73,MATCH(C14148,'Curva Juros'!$A$7:$A$73,1)) +
(C14148-INDEX('Curva Juros'!$A$7:$A$73,MATCH(C14148,'Curva Juros'!$A$7:$A$73,1))) *
(INDEX('Curva Juros'!$B$7:$B$73,MATCH(C14148,'Curva Juros'!$A$7:$A$73,1)+1) -
INDEX('Curva Juros'!$B$7:$B$73,MATCH(C14148,'Curva Juros'!$A$7:$A$73,1))) /
(INDEX('Curva Juros'!$A$7:$A$73,MATCH(C14148,'Curva Juros'!$A$7:$A$73,1)+1) -
INDEX('Curva Juros'!$A$7:$A$73,MATCH(C14148,'Curva Juros'!$A$7:$A$73,1)))</f>
        <v>#N/A</v>
      </c>
      <c r="F14148" s="24" t="e">
        <f t="shared" si="221"/>
        <v>#VALUE!</v>
      </c>
      <c r="G14148" s="24"/>
    </row>
    <row r="14149" spans="1:7" x14ac:dyDescent="0.25">
      <c r="A14149" s="3" t="s">
        <v>300</v>
      </c>
      <c r="B14149" s="4">
        <v>45807</v>
      </c>
      <c r="C14149" s="3" t="s">
        <v>0</v>
      </c>
      <c r="D14149" s="22" t="s">
        <v>0</v>
      </c>
      <c r="E14149" s="35" t="e" cm="1">
        <f t="array" ref="E14149">INDEX('Curva Juros'!$B$7:$B$73,MATCH(C14149,'Curva Juros'!$A$7:$A$73,1)) +
(C14149-INDEX('Curva Juros'!$A$7:$A$73,MATCH(C14149,'Curva Juros'!$A$7:$A$73,1))) *
(INDEX('Curva Juros'!$B$7:$B$73,MATCH(C14149,'Curva Juros'!$A$7:$A$73,1)+1) -
INDEX('Curva Juros'!$B$7:$B$73,MATCH(C14149,'Curva Juros'!$A$7:$A$73,1))) /
(INDEX('Curva Juros'!$A$7:$A$73,MATCH(C14149,'Curva Juros'!$A$7:$A$73,1)+1) -
INDEX('Curva Juros'!$A$7:$A$73,MATCH(C14149,'Curva Juros'!$A$7:$A$73,1)))</f>
        <v>#N/A</v>
      </c>
      <c r="F14149" s="24" t="e">
        <f t="shared" si="221"/>
        <v>#VALUE!</v>
      </c>
      <c r="G14149" s="24"/>
    </row>
    <row r="14150" spans="1:7" x14ac:dyDescent="0.25">
      <c r="A14150" s="6" t="s">
        <v>300</v>
      </c>
      <c r="B14150" s="7">
        <v>45814</v>
      </c>
      <c r="C14150" s="6" t="s">
        <v>0</v>
      </c>
      <c r="D14150" s="21" t="s">
        <v>0</v>
      </c>
      <c r="E14150" s="35" t="e" cm="1">
        <f t="array" ref="E14150">INDEX('Curva Juros'!$B$7:$B$73,MATCH(C14150,'Curva Juros'!$A$7:$A$73,1)) +
(C14150-INDEX('Curva Juros'!$A$7:$A$73,MATCH(C14150,'Curva Juros'!$A$7:$A$73,1))) *
(INDEX('Curva Juros'!$B$7:$B$73,MATCH(C14150,'Curva Juros'!$A$7:$A$73,1)+1) -
INDEX('Curva Juros'!$B$7:$B$73,MATCH(C14150,'Curva Juros'!$A$7:$A$73,1))) /
(INDEX('Curva Juros'!$A$7:$A$73,MATCH(C14150,'Curva Juros'!$A$7:$A$73,1)+1) -
INDEX('Curva Juros'!$A$7:$A$73,MATCH(C14150,'Curva Juros'!$A$7:$A$73,1)))</f>
        <v>#N/A</v>
      </c>
      <c r="F14150" s="24" t="e">
        <f t="shared" si="221"/>
        <v>#VALUE!</v>
      </c>
      <c r="G14150" s="24"/>
    </row>
    <row r="14151" spans="1:7" x14ac:dyDescent="0.25">
      <c r="A14151" s="3" t="s">
        <v>300</v>
      </c>
      <c r="B14151" s="4">
        <v>45821</v>
      </c>
      <c r="C14151" s="3" t="s">
        <v>0</v>
      </c>
      <c r="D14151" s="22" t="s">
        <v>0</v>
      </c>
      <c r="E14151" s="35" t="e" cm="1">
        <f t="array" ref="E14151">INDEX('Curva Juros'!$B$7:$B$73,MATCH(C14151,'Curva Juros'!$A$7:$A$73,1)) +
(C14151-INDEX('Curva Juros'!$A$7:$A$73,MATCH(C14151,'Curva Juros'!$A$7:$A$73,1))) *
(INDEX('Curva Juros'!$B$7:$B$73,MATCH(C14151,'Curva Juros'!$A$7:$A$73,1)+1) -
INDEX('Curva Juros'!$B$7:$B$73,MATCH(C14151,'Curva Juros'!$A$7:$A$73,1))) /
(INDEX('Curva Juros'!$A$7:$A$73,MATCH(C14151,'Curva Juros'!$A$7:$A$73,1)+1) -
INDEX('Curva Juros'!$A$7:$A$73,MATCH(C14151,'Curva Juros'!$A$7:$A$73,1)))</f>
        <v>#N/A</v>
      </c>
      <c r="F14151" s="24" t="e">
        <f t="shared" si="221"/>
        <v>#VALUE!</v>
      </c>
      <c r="G14151" s="24"/>
    </row>
    <row r="14152" spans="1:7" x14ac:dyDescent="0.25">
      <c r="A14152" s="6" t="s">
        <v>300</v>
      </c>
      <c r="B14152" s="7">
        <v>45828</v>
      </c>
      <c r="C14152" s="6" t="s">
        <v>0</v>
      </c>
      <c r="D14152" s="21" t="s">
        <v>0</v>
      </c>
      <c r="E14152" s="35" t="e" cm="1">
        <f t="array" ref="E14152">INDEX('Curva Juros'!$B$7:$B$73,MATCH(C14152,'Curva Juros'!$A$7:$A$73,1)) +
(C14152-INDEX('Curva Juros'!$A$7:$A$73,MATCH(C14152,'Curva Juros'!$A$7:$A$73,1))) *
(INDEX('Curva Juros'!$B$7:$B$73,MATCH(C14152,'Curva Juros'!$A$7:$A$73,1)+1) -
INDEX('Curva Juros'!$B$7:$B$73,MATCH(C14152,'Curva Juros'!$A$7:$A$73,1))) /
(INDEX('Curva Juros'!$A$7:$A$73,MATCH(C14152,'Curva Juros'!$A$7:$A$73,1)+1) -
INDEX('Curva Juros'!$A$7:$A$73,MATCH(C14152,'Curva Juros'!$A$7:$A$73,1)))</f>
        <v>#N/A</v>
      </c>
      <c r="F14152" s="24" t="e">
        <f t="shared" si="221"/>
        <v>#VALUE!</v>
      </c>
      <c r="G14152" s="24"/>
    </row>
    <row r="14153" spans="1:7" x14ac:dyDescent="0.25">
      <c r="A14153" s="3" t="s">
        <v>300</v>
      </c>
      <c r="B14153" s="4">
        <v>45835</v>
      </c>
      <c r="C14153" s="3" t="s">
        <v>0</v>
      </c>
      <c r="D14153" s="22" t="s">
        <v>0</v>
      </c>
      <c r="E14153" s="35" t="e" cm="1">
        <f t="array" ref="E14153">INDEX('Curva Juros'!$B$7:$B$73,MATCH(C14153,'Curva Juros'!$A$7:$A$73,1)) +
(C14153-INDEX('Curva Juros'!$A$7:$A$73,MATCH(C14153,'Curva Juros'!$A$7:$A$73,1))) *
(INDEX('Curva Juros'!$B$7:$B$73,MATCH(C14153,'Curva Juros'!$A$7:$A$73,1)+1) -
INDEX('Curva Juros'!$B$7:$B$73,MATCH(C14153,'Curva Juros'!$A$7:$A$73,1))) /
(INDEX('Curva Juros'!$A$7:$A$73,MATCH(C14153,'Curva Juros'!$A$7:$A$73,1)+1) -
INDEX('Curva Juros'!$A$7:$A$73,MATCH(C14153,'Curva Juros'!$A$7:$A$73,1)))</f>
        <v>#N/A</v>
      </c>
      <c r="F14153" s="24" t="e">
        <f t="shared" si="221"/>
        <v>#VALUE!</v>
      </c>
      <c r="G14153" s="24"/>
    </row>
    <row r="14154" spans="1:7" x14ac:dyDescent="0.25">
      <c r="A14154" s="6" t="s">
        <v>300</v>
      </c>
      <c r="B14154" s="7">
        <v>45842</v>
      </c>
      <c r="C14154" s="6" t="s">
        <v>0</v>
      </c>
      <c r="D14154" s="21" t="s">
        <v>0</v>
      </c>
      <c r="E14154" s="35" t="e" cm="1">
        <f t="array" ref="E14154">INDEX('Curva Juros'!$B$7:$B$73,MATCH(C14154,'Curva Juros'!$A$7:$A$73,1)) +
(C14154-INDEX('Curva Juros'!$A$7:$A$73,MATCH(C14154,'Curva Juros'!$A$7:$A$73,1))) *
(INDEX('Curva Juros'!$B$7:$B$73,MATCH(C14154,'Curva Juros'!$A$7:$A$73,1)+1) -
INDEX('Curva Juros'!$B$7:$B$73,MATCH(C14154,'Curva Juros'!$A$7:$A$73,1))) /
(INDEX('Curva Juros'!$A$7:$A$73,MATCH(C14154,'Curva Juros'!$A$7:$A$73,1)+1) -
INDEX('Curva Juros'!$A$7:$A$73,MATCH(C14154,'Curva Juros'!$A$7:$A$73,1)))</f>
        <v>#N/A</v>
      </c>
      <c r="F14154" s="24" t="e">
        <f t="shared" si="221"/>
        <v>#VALUE!</v>
      </c>
      <c r="G14154" s="24"/>
    </row>
    <row r="14155" spans="1:7" x14ac:dyDescent="0.25">
      <c r="A14155" s="3" t="s">
        <v>300</v>
      </c>
      <c r="B14155" s="4">
        <v>45849</v>
      </c>
      <c r="C14155" s="3" t="s">
        <v>0</v>
      </c>
      <c r="D14155" s="22" t="s">
        <v>0</v>
      </c>
      <c r="E14155" s="35" t="e" cm="1">
        <f t="array" ref="E14155">INDEX('Curva Juros'!$B$7:$B$73,MATCH(C14155,'Curva Juros'!$A$7:$A$73,1)) +
(C14155-INDEX('Curva Juros'!$A$7:$A$73,MATCH(C14155,'Curva Juros'!$A$7:$A$73,1))) *
(INDEX('Curva Juros'!$B$7:$B$73,MATCH(C14155,'Curva Juros'!$A$7:$A$73,1)+1) -
INDEX('Curva Juros'!$B$7:$B$73,MATCH(C14155,'Curva Juros'!$A$7:$A$73,1))) /
(INDEX('Curva Juros'!$A$7:$A$73,MATCH(C14155,'Curva Juros'!$A$7:$A$73,1)+1) -
INDEX('Curva Juros'!$A$7:$A$73,MATCH(C14155,'Curva Juros'!$A$7:$A$73,1)))</f>
        <v>#N/A</v>
      </c>
      <c r="F14155" s="24" t="e">
        <f t="shared" si="221"/>
        <v>#VALUE!</v>
      </c>
      <c r="G14155" s="24"/>
    </row>
    <row r="14156" spans="1:7" x14ac:dyDescent="0.25">
      <c r="A14156" s="6" t="s">
        <v>300</v>
      </c>
      <c r="B14156" s="7">
        <v>45856</v>
      </c>
      <c r="C14156" s="6" t="s">
        <v>0</v>
      </c>
      <c r="D14156" s="21" t="s">
        <v>0</v>
      </c>
      <c r="E14156" s="35" t="e" cm="1">
        <f t="array" ref="E14156">INDEX('Curva Juros'!$B$7:$B$73,MATCH(C14156,'Curva Juros'!$A$7:$A$73,1)) +
(C14156-INDEX('Curva Juros'!$A$7:$A$73,MATCH(C14156,'Curva Juros'!$A$7:$A$73,1))) *
(INDEX('Curva Juros'!$B$7:$B$73,MATCH(C14156,'Curva Juros'!$A$7:$A$73,1)+1) -
INDEX('Curva Juros'!$B$7:$B$73,MATCH(C14156,'Curva Juros'!$A$7:$A$73,1))) /
(INDEX('Curva Juros'!$A$7:$A$73,MATCH(C14156,'Curva Juros'!$A$7:$A$73,1)+1) -
INDEX('Curva Juros'!$A$7:$A$73,MATCH(C14156,'Curva Juros'!$A$7:$A$73,1)))</f>
        <v>#N/A</v>
      </c>
      <c r="F14156" s="24" t="e">
        <f t="shared" si="221"/>
        <v>#VALUE!</v>
      </c>
      <c r="G14156" s="24"/>
    </row>
    <row r="14157" spans="1:7" x14ac:dyDescent="0.25">
      <c r="A14157" s="3" t="s">
        <v>300</v>
      </c>
      <c r="B14157" s="4">
        <v>45863</v>
      </c>
      <c r="C14157" s="3" t="s">
        <v>0</v>
      </c>
      <c r="D14157" s="22" t="s">
        <v>0</v>
      </c>
      <c r="E14157" s="35" t="e" cm="1">
        <f t="array" ref="E14157">INDEX('Curva Juros'!$B$7:$B$73,MATCH(C14157,'Curva Juros'!$A$7:$A$73,1)) +
(C14157-INDEX('Curva Juros'!$A$7:$A$73,MATCH(C14157,'Curva Juros'!$A$7:$A$73,1))) *
(INDEX('Curva Juros'!$B$7:$B$73,MATCH(C14157,'Curva Juros'!$A$7:$A$73,1)+1) -
INDEX('Curva Juros'!$B$7:$B$73,MATCH(C14157,'Curva Juros'!$A$7:$A$73,1))) /
(INDEX('Curva Juros'!$A$7:$A$73,MATCH(C14157,'Curva Juros'!$A$7:$A$73,1)+1) -
INDEX('Curva Juros'!$A$7:$A$73,MATCH(C14157,'Curva Juros'!$A$7:$A$73,1)))</f>
        <v>#N/A</v>
      </c>
      <c r="F14157" s="24" t="e">
        <f t="shared" si="221"/>
        <v>#VALUE!</v>
      </c>
      <c r="G14157" s="24"/>
    </row>
    <row r="14158" spans="1:7" x14ac:dyDescent="0.25">
      <c r="A14158" s="6" t="s">
        <v>300</v>
      </c>
      <c r="B14158" s="7">
        <v>45870</v>
      </c>
      <c r="C14158" s="6" t="s">
        <v>0</v>
      </c>
      <c r="D14158" s="21" t="s">
        <v>0</v>
      </c>
      <c r="E14158" s="35" t="e" cm="1">
        <f t="array" ref="E14158">INDEX('Curva Juros'!$B$7:$B$73,MATCH(C14158,'Curva Juros'!$A$7:$A$73,1)) +
(C14158-INDEX('Curva Juros'!$A$7:$A$73,MATCH(C14158,'Curva Juros'!$A$7:$A$73,1))) *
(INDEX('Curva Juros'!$B$7:$B$73,MATCH(C14158,'Curva Juros'!$A$7:$A$73,1)+1) -
INDEX('Curva Juros'!$B$7:$B$73,MATCH(C14158,'Curva Juros'!$A$7:$A$73,1))) /
(INDEX('Curva Juros'!$A$7:$A$73,MATCH(C14158,'Curva Juros'!$A$7:$A$73,1)+1) -
INDEX('Curva Juros'!$A$7:$A$73,MATCH(C14158,'Curva Juros'!$A$7:$A$73,1)))</f>
        <v>#N/A</v>
      </c>
      <c r="F14158" s="24" t="e">
        <f t="shared" si="221"/>
        <v>#VALUE!</v>
      </c>
      <c r="G14158" s="24"/>
    </row>
    <row r="14159" spans="1:7" x14ac:dyDescent="0.25">
      <c r="A14159" s="3" t="s">
        <v>300</v>
      </c>
      <c r="B14159" s="4">
        <v>45877</v>
      </c>
      <c r="C14159" s="3" t="s">
        <v>0</v>
      </c>
      <c r="D14159" s="22" t="s">
        <v>0</v>
      </c>
      <c r="E14159" s="35" t="e" cm="1">
        <f t="array" ref="E14159">INDEX('Curva Juros'!$B$7:$B$73,MATCH(C14159,'Curva Juros'!$A$7:$A$73,1)) +
(C14159-INDEX('Curva Juros'!$A$7:$A$73,MATCH(C14159,'Curva Juros'!$A$7:$A$73,1))) *
(INDEX('Curva Juros'!$B$7:$B$73,MATCH(C14159,'Curva Juros'!$A$7:$A$73,1)+1) -
INDEX('Curva Juros'!$B$7:$B$73,MATCH(C14159,'Curva Juros'!$A$7:$A$73,1))) /
(INDEX('Curva Juros'!$A$7:$A$73,MATCH(C14159,'Curva Juros'!$A$7:$A$73,1)+1) -
INDEX('Curva Juros'!$A$7:$A$73,MATCH(C14159,'Curva Juros'!$A$7:$A$73,1)))</f>
        <v>#N/A</v>
      </c>
      <c r="F14159" s="24" t="e">
        <f t="shared" si="221"/>
        <v>#VALUE!</v>
      </c>
      <c r="G14159" s="24"/>
    </row>
    <row r="14160" spans="1:7" x14ac:dyDescent="0.25">
      <c r="A14160" s="6" t="s">
        <v>300</v>
      </c>
      <c r="B14160" s="7">
        <v>45884</v>
      </c>
      <c r="C14160" s="6" t="s">
        <v>0</v>
      </c>
      <c r="D14160" s="21" t="s">
        <v>0</v>
      </c>
      <c r="E14160" s="35" t="e" cm="1">
        <f t="array" ref="E14160">INDEX('Curva Juros'!$B$7:$B$73,MATCH(C14160,'Curva Juros'!$A$7:$A$73,1)) +
(C14160-INDEX('Curva Juros'!$A$7:$A$73,MATCH(C14160,'Curva Juros'!$A$7:$A$73,1))) *
(INDEX('Curva Juros'!$B$7:$B$73,MATCH(C14160,'Curva Juros'!$A$7:$A$73,1)+1) -
INDEX('Curva Juros'!$B$7:$B$73,MATCH(C14160,'Curva Juros'!$A$7:$A$73,1))) /
(INDEX('Curva Juros'!$A$7:$A$73,MATCH(C14160,'Curva Juros'!$A$7:$A$73,1)+1) -
INDEX('Curva Juros'!$A$7:$A$73,MATCH(C14160,'Curva Juros'!$A$7:$A$73,1)))</f>
        <v>#N/A</v>
      </c>
      <c r="F14160" s="24" t="e">
        <f t="shared" si="221"/>
        <v>#VALUE!</v>
      </c>
      <c r="G14160" s="24"/>
    </row>
    <row r="14161" spans="1:7" x14ac:dyDescent="0.25">
      <c r="A14161" s="3" t="s">
        <v>300</v>
      </c>
      <c r="B14161" s="4">
        <v>45891</v>
      </c>
      <c r="C14161" s="3" t="s">
        <v>0</v>
      </c>
      <c r="D14161" s="22" t="s">
        <v>0</v>
      </c>
      <c r="E14161" s="35" t="e" cm="1">
        <f t="array" ref="E14161">INDEX('Curva Juros'!$B$7:$B$73,MATCH(C14161,'Curva Juros'!$A$7:$A$73,1)) +
(C14161-INDEX('Curva Juros'!$A$7:$A$73,MATCH(C14161,'Curva Juros'!$A$7:$A$73,1))) *
(INDEX('Curva Juros'!$B$7:$B$73,MATCH(C14161,'Curva Juros'!$A$7:$A$73,1)+1) -
INDEX('Curva Juros'!$B$7:$B$73,MATCH(C14161,'Curva Juros'!$A$7:$A$73,1))) /
(INDEX('Curva Juros'!$A$7:$A$73,MATCH(C14161,'Curva Juros'!$A$7:$A$73,1)+1) -
INDEX('Curva Juros'!$A$7:$A$73,MATCH(C14161,'Curva Juros'!$A$7:$A$73,1)))</f>
        <v>#N/A</v>
      </c>
      <c r="F14161" s="24" t="e">
        <f t="shared" si="221"/>
        <v>#VALUE!</v>
      </c>
      <c r="G14161" s="24"/>
    </row>
    <row r="14162" spans="1:7" x14ac:dyDescent="0.25">
      <c r="A14162" s="6" t="s">
        <v>300</v>
      </c>
      <c r="B14162" s="7">
        <v>45898</v>
      </c>
      <c r="C14162" s="6" t="s">
        <v>0</v>
      </c>
      <c r="D14162" s="21" t="s">
        <v>0</v>
      </c>
      <c r="E14162" s="35" t="e" cm="1">
        <f t="array" ref="E14162">INDEX('Curva Juros'!$B$7:$B$73,MATCH(C14162,'Curva Juros'!$A$7:$A$73,1)) +
(C14162-INDEX('Curva Juros'!$A$7:$A$73,MATCH(C14162,'Curva Juros'!$A$7:$A$73,1))) *
(INDEX('Curva Juros'!$B$7:$B$73,MATCH(C14162,'Curva Juros'!$A$7:$A$73,1)+1) -
INDEX('Curva Juros'!$B$7:$B$73,MATCH(C14162,'Curva Juros'!$A$7:$A$73,1))) /
(INDEX('Curva Juros'!$A$7:$A$73,MATCH(C14162,'Curva Juros'!$A$7:$A$73,1)+1) -
INDEX('Curva Juros'!$A$7:$A$73,MATCH(C14162,'Curva Juros'!$A$7:$A$73,1)))</f>
        <v>#N/A</v>
      </c>
      <c r="F14162" s="24" t="e">
        <f t="shared" si="221"/>
        <v>#VALUE!</v>
      </c>
      <c r="G14162" s="24"/>
    </row>
    <row r="14163" spans="1:7" x14ac:dyDescent="0.25">
      <c r="A14163" s="3" t="s">
        <v>300</v>
      </c>
      <c r="B14163" s="4">
        <v>45905</v>
      </c>
      <c r="C14163" s="3" t="s">
        <v>0</v>
      </c>
      <c r="D14163" s="22" t="s">
        <v>0</v>
      </c>
      <c r="E14163" s="35" t="e" cm="1">
        <f t="array" ref="E14163">INDEX('Curva Juros'!$B$7:$B$73,MATCH(C14163,'Curva Juros'!$A$7:$A$73,1)) +
(C14163-INDEX('Curva Juros'!$A$7:$A$73,MATCH(C14163,'Curva Juros'!$A$7:$A$73,1))) *
(INDEX('Curva Juros'!$B$7:$B$73,MATCH(C14163,'Curva Juros'!$A$7:$A$73,1)+1) -
INDEX('Curva Juros'!$B$7:$B$73,MATCH(C14163,'Curva Juros'!$A$7:$A$73,1))) /
(INDEX('Curva Juros'!$A$7:$A$73,MATCH(C14163,'Curva Juros'!$A$7:$A$73,1)+1) -
INDEX('Curva Juros'!$A$7:$A$73,MATCH(C14163,'Curva Juros'!$A$7:$A$73,1)))</f>
        <v>#N/A</v>
      </c>
      <c r="F14163" s="24" t="e">
        <f t="shared" si="221"/>
        <v>#VALUE!</v>
      </c>
      <c r="G14163" s="24"/>
    </row>
    <row r="14164" spans="1:7" x14ac:dyDescent="0.25">
      <c r="A14164" s="6" t="s">
        <v>300</v>
      </c>
      <c r="B14164" s="7">
        <v>45912</v>
      </c>
      <c r="C14164" s="6" t="s">
        <v>0</v>
      </c>
      <c r="D14164" s="21" t="s">
        <v>0</v>
      </c>
      <c r="E14164" s="35" t="e" cm="1">
        <f t="array" ref="E14164">INDEX('Curva Juros'!$B$7:$B$73,MATCH(C14164,'Curva Juros'!$A$7:$A$73,1)) +
(C14164-INDEX('Curva Juros'!$A$7:$A$73,MATCH(C14164,'Curva Juros'!$A$7:$A$73,1))) *
(INDEX('Curva Juros'!$B$7:$B$73,MATCH(C14164,'Curva Juros'!$A$7:$A$73,1)+1) -
INDEX('Curva Juros'!$B$7:$B$73,MATCH(C14164,'Curva Juros'!$A$7:$A$73,1))) /
(INDEX('Curva Juros'!$A$7:$A$73,MATCH(C14164,'Curva Juros'!$A$7:$A$73,1)+1) -
INDEX('Curva Juros'!$A$7:$A$73,MATCH(C14164,'Curva Juros'!$A$7:$A$73,1)))</f>
        <v>#N/A</v>
      </c>
      <c r="F14164" s="24" t="e">
        <f t="shared" si="221"/>
        <v>#VALUE!</v>
      </c>
      <c r="G14164" s="24"/>
    </row>
    <row r="14165" spans="1:7" x14ac:dyDescent="0.25">
      <c r="A14165" s="3" t="s">
        <v>300</v>
      </c>
      <c r="B14165" s="4">
        <v>45919</v>
      </c>
      <c r="C14165" s="3" t="s">
        <v>0</v>
      </c>
      <c r="D14165" s="22" t="s">
        <v>0</v>
      </c>
      <c r="E14165" s="35" t="e" cm="1">
        <f t="array" ref="E14165">INDEX('Curva Juros'!$B$7:$B$73,MATCH(C14165,'Curva Juros'!$A$7:$A$73,1)) +
(C14165-INDEX('Curva Juros'!$A$7:$A$73,MATCH(C14165,'Curva Juros'!$A$7:$A$73,1))) *
(INDEX('Curva Juros'!$B$7:$B$73,MATCH(C14165,'Curva Juros'!$A$7:$A$73,1)+1) -
INDEX('Curva Juros'!$B$7:$B$73,MATCH(C14165,'Curva Juros'!$A$7:$A$73,1))) /
(INDEX('Curva Juros'!$A$7:$A$73,MATCH(C14165,'Curva Juros'!$A$7:$A$73,1)+1) -
INDEX('Curva Juros'!$A$7:$A$73,MATCH(C14165,'Curva Juros'!$A$7:$A$73,1)))</f>
        <v>#N/A</v>
      </c>
      <c r="F14165" s="24" t="e">
        <f t="shared" si="221"/>
        <v>#VALUE!</v>
      </c>
      <c r="G14165" s="24"/>
    </row>
    <row r="14166" spans="1:7" x14ac:dyDescent="0.25">
      <c r="A14166" s="6" t="s">
        <v>300</v>
      </c>
      <c r="B14166" s="7">
        <v>45926</v>
      </c>
      <c r="C14166" s="6" t="s">
        <v>0</v>
      </c>
      <c r="D14166" s="21" t="s">
        <v>0</v>
      </c>
      <c r="E14166" s="35" t="e" cm="1">
        <f t="array" ref="E14166">INDEX('Curva Juros'!$B$7:$B$73,MATCH(C14166,'Curva Juros'!$A$7:$A$73,1)) +
(C14166-INDEX('Curva Juros'!$A$7:$A$73,MATCH(C14166,'Curva Juros'!$A$7:$A$73,1))) *
(INDEX('Curva Juros'!$B$7:$B$73,MATCH(C14166,'Curva Juros'!$A$7:$A$73,1)+1) -
INDEX('Curva Juros'!$B$7:$B$73,MATCH(C14166,'Curva Juros'!$A$7:$A$73,1))) /
(INDEX('Curva Juros'!$A$7:$A$73,MATCH(C14166,'Curva Juros'!$A$7:$A$73,1)+1) -
INDEX('Curva Juros'!$A$7:$A$73,MATCH(C14166,'Curva Juros'!$A$7:$A$73,1)))</f>
        <v>#N/A</v>
      </c>
      <c r="F14166" s="24" t="e">
        <f t="shared" si="221"/>
        <v>#VALUE!</v>
      </c>
      <c r="G14166" s="24"/>
    </row>
    <row r="14167" spans="1:7" x14ac:dyDescent="0.25">
      <c r="A14167" s="3" t="s">
        <v>300</v>
      </c>
      <c r="B14167" s="4">
        <v>45933</v>
      </c>
      <c r="C14167" s="3" t="s">
        <v>0</v>
      </c>
      <c r="D14167" s="22" t="s">
        <v>0</v>
      </c>
      <c r="E14167" s="35" t="e" cm="1">
        <f t="array" ref="E14167">INDEX('Curva Juros'!$B$7:$B$73,MATCH(C14167,'Curva Juros'!$A$7:$A$73,1)) +
(C14167-INDEX('Curva Juros'!$A$7:$A$73,MATCH(C14167,'Curva Juros'!$A$7:$A$73,1))) *
(INDEX('Curva Juros'!$B$7:$B$73,MATCH(C14167,'Curva Juros'!$A$7:$A$73,1)+1) -
INDEX('Curva Juros'!$B$7:$B$73,MATCH(C14167,'Curva Juros'!$A$7:$A$73,1))) /
(INDEX('Curva Juros'!$A$7:$A$73,MATCH(C14167,'Curva Juros'!$A$7:$A$73,1)+1) -
INDEX('Curva Juros'!$A$7:$A$73,MATCH(C14167,'Curva Juros'!$A$7:$A$73,1)))</f>
        <v>#N/A</v>
      </c>
      <c r="F14167" s="24" t="e">
        <f t="shared" si="221"/>
        <v>#VALUE!</v>
      </c>
      <c r="G14167" s="24"/>
    </row>
    <row r="14168" spans="1:7" x14ac:dyDescent="0.25">
      <c r="A14168" s="6" t="s">
        <v>300</v>
      </c>
      <c r="B14168" s="7">
        <v>45940</v>
      </c>
      <c r="C14168" s="6" t="s">
        <v>0</v>
      </c>
      <c r="D14168" s="21" t="s">
        <v>0</v>
      </c>
      <c r="E14168" s="35" t="e" cm="1">
        <f t="array" ref="E14168">INDEX('Curva Juros'!$B$7:$B$73,MATCH(C14168,'Curva Juros'!$A$7:$A$73,1)) +
(C14168-INDEX('Curva Juros'!$A$7:$A$73,MATCH(C14168,'Curva Juros'!$A$7:$A$73,1))) *
(INDEX('Curva Juros'!$B$7:$B$73,MATCH(C14168,'Curva Juros'!$A$7:$A$73,1)+1) -
INDEX('Curva Juros'!$B$7:$B$73,MATCH(C14168,'Curva Juros'!$A$7:$A$73,1))) /
(INDEX('Curva Juros'!$A$7:$A$73,MATCH(C14168,'Curva Juros'!$A$7:$A$73,1)+1) -
INDEX('Curva Juros'!$A$7:$A$73,MATCH(C14168,'Curva Juros'!$A$7:$A$73,1)))</f>
        <v>#N/A</v>
      </c>
      <c r="F14168" s="24" t="e">
        <f t="shared" si="221"/>
        <v>#VALUE!</v>
      </c>
      <c r="G14168" s="24"/>
    </row>
    <row r="14169" spans="1:7" x14ac:dyDescent="0.25">
      <c r="A14169" s="3" t="s">
        <v>300</v>
      </c>
      <c r="B14169" s="4">
        <v>45947</v>
      </c>
      <c r="C14169" s="3" t="s">
        <v>0</v>
      </c>
      <c r="D14169" s="22" t="s">
        <v>0</v>
      </c>
      <c r="E14169" s="35" t="e" cm="1">
        <f t="array" ref="E14169">INDEX('Curva Juros'!$B$7:$B$73,MATCH(C14169,'Curva Juros'!$A$7:$A$73,1)) +
(C14169-INDEX('Curva Juros'!$A$7:$A$73,MATCH(C14169,'Curva Juros'!$A$7:$A$73,1))) *
(INDEX('Curva Juros'!$B$7:$B$73,MATCH(C14169,'Curva Juros'!$A$7:$A$73,1)+1) -
INDEX('Curva Juros'!$B$7:$B$73,MATCH(C14169,'Curva Juros'!$A$7:$A$73,1))) /
(INDEX('Curva Juros'!$A$7:$A$73,MATCH(C14169,'Curva Juros'!$A$7:$A$73,1)+1) -
INDEX('Curva Juros'!$A$7:$A$73,MATCH(C14169,'Curva Juros'!$A$7:$A$73,1)))</f>
        <v>#N/A</v>
      </c>
      <c r="F14169" s="24" t="e">
        <f t="shared" si="221"/>
        <v>#VALUE!</v>
      </c>
      <c r="G14169" s="24"/>
    </row>
    <row r="14170" spans="1:7" x14ac:dyDescent="0.25">
      <c r="A14170" s="6" t="s">
        <v>300</v>
      </c>
      <c r="B14170" s="7">
        <v>45954</v>
      </c>
      <c r="C14170" s="6" t="s">
        <v>0</v>
      </c>
      <c r="D14170" s="21" t="s">
        <v>0</v>
      </c>
      <c r="E14170" s="35" t="e" cm="1">
        <f t="array" ref="E14170">INDEX('Curva Juros'!$B$7:$B$73,MATCH(C14170,'Curva Juros'!$A$7:$A$73,1)) +
(C14170-INDEX('Curva Juros'!$A$7:$A$73,MATCH(C14170,'Curva Juros'!$A$7:$A$73,1))) *
(INDEX('Curva Juros'!$B$7:$B$73,MATCH(C14170,'Curva Juros'!$A$7:$A$73,1)+1) -
INDEX('Curva Juros'!$B$7:$B$73,MATCH(C14170,'Curva Juros'!$A$7:$A$73,1))) /
(INDEX('Curva Juros'!$A$7:$A$73,MATCH(C14170,'Curva Juros'!$A$7:$A$73,1)+1) -
INDEX('Curva Juros'!$A$7:$A$73,MATCH(C14170,'Curva Juros'!$A$7:$A$73,1)))</f>
        <v>#N/A</v>
      </c>
      <c r="F14170" s="24" t="e">
        <f t="shared" si="221"/>
        <v>#VALUE!</v>
      </c>
      <c r="G14170" s="24"/>
    </row>
    <row r="14171" spans="1:7" x14ac:dyDescent="0.25">
      <c r="A14171" s="3" t="s">
        <v>300</v>
      </c>
      <c r="B14171" s="4">
        <v>45961</v>
      </c>
      <c r="C14171" s="3" t="s">
        <v>0</v>
      </c>
      <c r="D14171" s="22" t="s">
        <v>0</v>
      </c>
      <c r="E14171" s="35" t="e" cm="1">
        <f t="array" ref="E14171">INDEX('Curva Juros'!$B$7:$B$73,MATCH(C14171,'Curva Juros'!$A$7:$A$73,1)) +
(C14171-INDEX('Curva Juros'!$A$7:$A$73,MATCH(C14171,'Curva Juros'!$A$7:$A$73,1))) *
(INDEX('Curva Juros'!$B$7:$B$73,MATCH(C14171,'Curva Juros'!$A$7:$A$73,1)+1) -
INDEX('Curva Juros'!$B$7:$B$73,MATCH(C14171,'Curva Juros'!$A$7:$A$73,1))) /
(INDEX('Curva Juros'!$A$7:$A$73,MATCH(C14171,'Curva Juros'!$A$7:$A$73,1)+1) -
INDEX('Curva Juros'!$A$7:$A$73,MATCH(C14171,'Curva Juros'!$A$7:$A$73,1)))</f>
        <v>#N/A</v>
      </c>
      <c r="F14171" s="24" t="e">
        <f t="shared" si="221"/>
        <v>#VALUE!</v>
      </c>
      <c r="G14171" s="24"/>
    </row>
    <row r="14172" spans="1:7" x14ac:dyDescent="0.25">
      <c r="A14172" s="6" t="s">
        <v>300</v>
      </c>
      <c r="B14172" s="7">
        <v>45968</v>
      </c>
      <c r="C14172" s="6" t="s">
        <v>0</v>
      </c>
      <c r="D14172" s="21" t="s">
        <v>0</v>
      </c>
      <c r="E14172" s="35" t="e" cm="1">
        <f t="array" ref="E14172">INDEX('Curva Juros'!$B$7:$B$73,MATCH(C14172,'Curva Juros'!$A$7:$A$73,1)) +
(C14172-INDEX('Curva Juros'!$A$7:$A$73,MATCH(C14172,'Curva Juros'!$A$7:$A$73,1))) *
(INDEX('Curva Juros'!$B$7:$B$73,MATCH(C14172,'Curva Juros'!$A$7:$A$73,1)+1) -
INDEX('Curva Juros'!$B$7:$B$73,MATCH(C14172,'Curva Juros'!$A$7:$A$73,1))) /
(INDEX('Curva Juros'!$A$7:$A$73,MATCH(C14172,'Curva Juros'!$A$7:$A$73,1)+1) -
INDEX('Curva Juros'!$A$7:$A$73,MATCH(C14172,'Curva Juros'!$A$7:$A$73,1)))</f>
        <v>#N/A</v>
      </c>
      <c r="F14172" s="24" t="e">
        <f t="shared" si="221"/>
        <v>#VALUE!</v>
      </c>
      <c r="G14172" s="24"/>
    </row>
    <row r="14173" spans="1:7" x14ac:dyDescent="0.25">
      <c r="A14173" s="3" t="s">
        <v>300</v>
      </c>
      <c r="B14173" s="4">
        <v>45975</v>
      </c>
      <c r="C14173" s="3" t="s">
        <v>0</v>
      </c>
      <c r="D14173" s="22" t="s">
        <v>0</v>
      </c>
      <c r="E14173" s="35" t="e" cm="1">
        <f t="array" ref="E14173">INDEX('Curva Juros'!$B$7:$B$73,MATCH(C14173,'Curva Juros'!$A$7:$A$73,1)) +
(C14173-INDEX('Curva Juros'!$A$7:$A$73,MATCH(C14173,'Curva Juros'!$A$7:$A$73,1))) *
(INDEX('Curva Juros'!$B$7:$B$73,MATCH(C14173,'Curva Juros'!$A$7:$A$73,1)+1) -
INDEX('Curva Juros'!$B$7:$B$73,MATCH(C14173,'Curva Juros'!$A$7:$A$73,1))) /
(INDEX('Curva Juros'!$A$7:$A$73,MATCH(C14173,'Curva Juros'!$A$7:$A$73,1)+1) -
INDEX('Curva Juros'!$A$7:$A$73,MATCH(C14173,'Curva Juros'!$A$7:$A$73,1)))</f>
        <v>#N/A</v>
      </c>
      <c r="F14173" s="24" t="e">
        <f t="shared" si="221"/>
        <v>#VALUE!</v>
      </c>
      <c r="G14173" s="24"/>
    </row>
    <row r="14174" spans="1:7" x14ac:dyDescent="0.25">
      <c r="A14174" s="6" t="s">
        <v>300</v>
      </c>
      <c r="B14174" s="7">
        <v>45982</v>
      </c>
      <c r="C14174" s="6" t="s">
        <v>0</v>
      </c>
      <c r="D14174" s="21" t="s">
        <v>0</v>
      </c>
      <c r="E14174" s="35" t="e" cm="1">
        <f t="array" ref="E14174">INDEX('Curva Juros'!$B$7:$B$73,MATCH(C14174,'Curva Juros'!$A$7:$A$73,1)) +
(C14174-INDEX('Curva Juros'!$A$7:$A$73,MATCH(C14174,'Curva Juros'!$A$7:$A$73,1))) *
(INDEX('Curva Juros'!$B$7:$B$73,MATCH(C14174,'Curva Juros'!$A$7:$A$73,1)+1) -
INDEX('Curva Juros'!$B$7:$B$73,MATCH(C14174,'Curva Juros'!$A$7:$A$73,1))) /
(INDEX('Curva Juros'!$A$7:$A$73,MATCH(C14174,'Curva Juros'!$A$7:$A$73,1)+1) -
INDEX('Curva Juros'!$A$7:$A$73,MATCH(C14174,'Curva Juros'!$A$7:$A$73,1)))</f>
        <v>#N/A</v>
      </c>
      <c r="F14174" s="24" t="e">
        <f t="shared" si="221"/>
        <v>#VALUE!</v>
      </c>
      <c r="G14174" s="24"/>
    </row>
    <row r="14175" spans="1:7" x14ac:dyDescent="0.25">
      <c r="A14175" s="3" t="s">
        <v>300</v>
      </c>
      <c r="B14175" s="4">
        <v>45989</v>
      </c>
      <c r="C14175" s="3" t="s">
        <v>0</v>
      </c>
      <c r="D14175" s="22" t="s">
        <v>0</v>
      </c>
      <c r="E14175" s="35" t="e" cm="1">
        <f t="array" ref="E14175">INDEX('Curva Juros'!$B$7:$B$73,MATCH(C14175,'Curva Juros'!$A$7:$A$73,1)) +
(C14175-INDEX('Curva Juros'!$A$7:$A$73,MATCH(C14175,'Curva Juros'!$A$7:$A$73,1))) *
(INDEX('Curva Juros'!$B$7:$B$73,MATCH(C14175,'Curva Juros'!$A$7:$A$73,1)+1) -
INDEX('Curva Juros'!$B$7:$B$73,MATCH(C14175,'Curva Juros'!$A$7:$A$73,1))) /
(INDEX('Curva Juros'!$A$7:$A$73,MATCH(C14175,'Curva Juros'!$A$7:$A$73,1)+1) -
INDEX('Curva Juros'!$A$7:$A$73,MATCH(C14175,'Curva Juros'!$A$7:$A$73,1)))</f>
        <v>#N/A</v>
      </c>
      <c r="F14175" s="24" t="e">
        <f t="shared" si="221"/>
        <v>#VALUE!</v>
      </c>
      <c r="G14175" s="24"/>
    </row>
    <row r="14176" spans="1:7" x14ac:dyDescent="0.25">
      <c r="A14176" s="6" t="s">
        <v>300</v>
      </c>
      <c r="B14176" s="7">
        <v>45996</v>
      </c>
      <c r="C14176" s="6" t="s">
        <v>0</v>
      </c>
      <c r="D14176" s="21" t="s">
        <v>0</v>
      </c>
      <c r="E14176" s="35" t="e" cm="1">
        <f t="array" ref="E14176">INDEX('Curva Juros'!$B$7:$B$73,MATCH(C14176,'Curva Juros'!$A$7:$A$73,1)) +
(C14176-INDEX('Curva Juros'!$A$7:$A$73,MATCH(C14176,'Curva Juros'!$A$7:$A$73,1))) *
(INDEX('Curva Juros'!$B$7:$B$73,MATCH(C14176,'Curva Juros'!$A$7:$A$73,1)+1) -
INDEX('Curva Juros'!$B$7:$B$73,MATCH(C14176,'Curva Juros'!$A$7:$A$73,1))) /
(INDEX('Curva Juros'!$A$7:$A$73,MATCH(C14176,'Curva Juros'!$A$7:$A$73,1)+1) -
INDEX('Curva Juros'!$A$7:$A$73,MATCH(C14176,'Curva Juros'!$A$7:$A$73,1)))</f>
        <v>#N/A</v>
      </c>
      <c r="F14176" s="24" t="e">
        <f t="shared" si="221"/>
        <v>#VALUE!</v>
      </c>
      <c r="G14176" s="24"/>
    </row>
    <row r="14177" spans="1:7" x14ac:dyDescent="0.25">
      <c r="A14177" s="3" t="s">
        <v>300</v>
      </c>
      <c r="B14177" s="4">
        <v>46003</v>
      </c>
      <c r="C14177" s="3" t="s">
        <v>0</v>
      </c>
      <c r="D14177" s="22" t="s">
        <v>0</v>
      </c>
      <c r="E14177" s="35" t="e" cm="1">
        <f t="array" ref="E14177">INDEX('Curva Juros'!$B$7:$B$73,MATCH(C14177,'Curva Juros'!$A$7:$A$73,1)) +
(C14177-INDEX('Curva Juros'!$A$7:$A$73,MATCH(C14177,'Curva Juros'!$A$7:$A$73,1))) *
(INDEX('Curva Juros'!$B$7:$B$73,MATCH(C14177,'Curva Juros'!$A$7:$A$73,1)+1) -
INDEX('Curva Juros'!$B$7:$B$73,MATCH(C14177,'Curva Juros'!$A$7:$A$73,1))) /
(INDEX('Curva Juros'!$A$7:$A$73,MATCH(C14177,'Curva Juros'!$A$7:$A$73,1)+1) -
INDEX('Curva Juros'!$A$7:$A$73,MATCH(C14177,'Curva Juros'!$A$7:$A$73,1)))</f>
        <v>#N/A</v>
      </c>
      <c r="F14177" s="24" t="e">
        <f t="shared" si="221"/>
        <v>#VALUE!</v>
      </c>
      <c r="G14177" s="24"/>
    </row>
    <row r="14178" spans="1:7" x14ac:dyDescent="0.25">
      <c r="A14178" s="6" t="s">
        <v>300</v>
      </c>
      <c r="B14178" s="7">
        <v>46010</v>
      </c>
      <c r="C14178" s="6" t="s">
        <v>0</v>
      </c>
      <c r="D14178" s="21" t="s">
        <v>0</v>
      </c>
      <c r="E14178" s="35" t="e" cm="1">
        <f t="array" ref="E14178">INDEX('Curva Juros'!$B$7:$B$73,MATCH(C14178,'Curva Juros'!$A$7:$A$73,1)) +
(C14178-INDEX('Curva Juros'!$A$7:$A$73,MATCH(C14178,'Curva Juros'!$A$7:$A$73,1))) *
(INDEX('Curva Juros'!$B$7:$B$73,MATCH(C14178,'Curva Juros'!$A$7:$A$73,1)+1) -
INDEX('Curva Juros'!$B$7:$B$73,MATCH(C14178,'Curva Juros'!$A$7:$A$73,1))) /
(INDEX('Curva Juros'!$A$7:$A$73,MATCH(C14178,'Curva Juros'!$A$7:$A$73,1)+1) -
INDEX('Curva Juros'!$A$7:$A$73,MATCH(C14178,'Curva Juros'!$A$7:$A$73,1)))</f>
        <v>#N/A</v>
      </c>
      <c r="F14178" s="24" t="e">
        <f t="shared" si="221"/>
        <v>#VALUE!</v>
      </c>
      <c r="G14178" s="24"/>
    </row>
    <row r="14179" spans="1:7" x14ac:dyDescent="0.25">
      <c r="A14179" s="3" t="s">
        <v>300</v>
      </c>
      <c r="B14179" s="4">
        <v>46017</v>
      </c>
      <c r="C14179" s="3" t="s">
        <v>0</v>
      </c>
      <c r="D14179" s="22" t="s">
        <v>0</v>
      </c>
      <c r="E14179" s="35" t="e" cm="1">
        <f t="array" ref="E14179">INDEX('Curva Juros'!$B$7:$B$73,MATCH(C14179,'Curva Juros'!$A$7:$A$73,1)) +
(C14179-INDEX('Curva Juros'!$A$7:$A$73,MATCH(C14179,'Curva Juros'!$A$7:$A$73,1))) *
(INDEX('Curva Juros'!$B$7:$B$73,MATCH(C14179,'Curva Juros'!$A$7:$A$73,1)+1) -
INDEX('Curva Juros'!$B$7:$B$73,MATCH(C14179,'Curva Juros'!$A$7:$A$73,1))) /
(INDEX('Curva Juros'!$A$7:$A$73,MATCH(C14179,'Curva Juros'!$A$7:$A$73,1)+1) -
INDEX('Curva Juros'!$A$7:$A$73,MATCH(C14179,'Curva Juros'!$A$7:$A$73,1)))</f>
        <v>#N/A</v>
      </c>
      <c r="F14179" s="24" t="e">
        <f t="shared" si="221"/>
        <v>#VALUE!</v>
      </c>
      <c r="G14179" s="24"/>
    </row>
    <row r="14180" spans="1:7" x14ac:dyDescent="0.25">
      <c r="A14180" s="6" t="s">
        <v>300</v>
      </c>
      <c r="B14180" s="7">
        <v>46024</v>
      </c>
      <c r="C14180" s="6" t="s">
        <v>0</v>
      </c>
      <c r="D14180" s="21" t="s">
        <v>0</v>
      </c>
      <c r="E14180" s="35" t="e" cm="1">
        <f t="array" ref="E14180">INDEX('Curva Juros'!$B$7:$B$73,MATCH(C14180,'Curva Juros'!$A$7:$A$73,1)) +
(C14180-INDEX('Curva Juros'!$A$7:$A$73,MATCH(C14180,'Curva Juros'!$A$7:$A$73,1))) *
(INDEX('Curva Juros'!$B$7:$B$73,MATCH(C14180,'Curva Juros'!$A$7:$A$73,1)+1) -
INDEX('Curva Juros'!$B$7:$B$73,MATCH(C14180,'Curva Juros'!$A$7:$A$73,1))) /
(INDEX('Curva Juros'!$A$7:$A$73,MATCH(C14180,'Curva Juros'!$A$7:$A$73,1)+1) -
INDEX('Curva Juros'!$A$7:$A$73,MATCH(C14180,'Curva Juros'!$A$7:$A$73,1)))</f>
        <v>#N/A</v>
      </c>
      <c r="F14180" s="24" t="e">
        <f t="shared" si="221"/>
        <v>#VALUE!</v>
      </c>
      <c r="G14180" s="24"/>
    </row>
    <row r="14181" spans="1:7" x14ac:dyDescent="0.25">
      <c r="A14181" s="3" t="s">
        <v>300</v>
      </c>
      <c r="B14181" s="4">
        <v>46031</v>
      </c>
      <c r="C14181" s="3" t="s">
        <v>0</v>
      </c>
      <c r="D14181" s="22" t="s">
        <v>0</v>
      </c>
      <c r="E14181" s="35" t="e" cm="1">
        <f t="array" ref="E14181">INDEX('Curva Juros'!$B$7:$B$73,MATCH(C14181,'Curva Juros'!$A$7:$A$73,1)) +
(C14181-INDEX('Curva Juros'!$A$7:$A$73,MATCH(C14181,'Curva Juros'!$A$7:$A$73,1))) *
(INDEX('Curva Juros'!$B$7:$B$73,MATCH(C14181,'Curva Juros'!$A$7:$A$73,1)+1) -
INDEX('Curva Juros'!$B$7:$B$73,MATCH(C14181,'Curva Juros'!$A$7:$A$73,1))) /
(INDEX('Curva Juros'!$A$7:$A$73,MATCH(C14181,'Curva Juros'!$A$7:$A$73,1)+1) -
INDEX('Curva Juros'!$A$7:$A$73,MATCH(C14181,'Curva Juros'!$A$7:$A$73,1)))</f>
        <v>#N/A</v>
      </c>
      <c r="F14181" s="24" t="e">
        <f t="shared" si="221"/>
        <v>#VALUE!</v>
      </c>
      <c r="G14181" s="24"/>
    </row>
    <row r="14182" spans="1:7" x14ac:dyDescent="0.25">
      <c r="A14182" s="6" t="s">
        <v>300</v>
      </c>
      <c r="B14182" s="7">
        <v>46038</v>
      </c>
      <c r="C14182" s="6" t="s">
        <v>0</v>
      </c>
      <c r="D14182" s="21" t="s">
        <v>0</v>
      </c>
      <c r="E14182" s="35" t="e" cm="1">
        <f t="array" ref="E14182">INDEX('Curva Juros'!$B$7:$B$73,MATCH(C14182,'Curva Juros'!$A$7:$A$73,1)) +
(C14182-INDEX('Curva Juros'!$A$7:$A$73,MATCH(C14182,'Curva Juros'!$A$7:$A$73,1))) *
(INDEX('Curva Juros'!$B$7:$B$73,MATCH(C14182,'Curva Juros'!$A$7:$A$73,1)+1) -
INDEX('Curva Juros'!$B$7:$B$73,MATCH(C14182,'Curva Juros'!$A$7:$A$73,1))) /
(INDEX('Curva Juros'!$A$7:$A$73,MATCH(C14182,'Curva Juros'!$A$7:$A$73,1)+1) -
INDEX('Curva Juros'!$A$7:$A$73,MATCH(C14182,'Curva Juros'!$A$7:$A$73,1)))</f>
        <v>#N/A</v>
      </c>
      <c r="F14182" s="24" t="e">
        <f t="shared" si="221"/>
        <v>#VALUE!</v>
      </c>
      <c r="G14182" s="24"/>
    </row>
    <row r="14183" spans="1:7" x14ac:dyDescent="0.25">
      <c r="A14183" s="3" t="s">
        <v>300</v>
      </c>
      <c r="B14183" s="4">
        <v>46045</v>
      </c>
      <c r="C14183" s="3" t="s">
        <v>0</v>
      </c>
      <c r="D14183" s="22" t="s">
        <v>0</v>
      </c>
      <c r="E14183" s="35" t="e" cm="1">
        <f t="array" ref="E14183">INDEX('Curva Juros'!$B$7:$B$73,MATCH(C14183,'Curva Juros'!$A$7:$A$73,1)) +
(C14183-INDEX('Curva Juros'!$A$7:$A$73,MATCH(C14183,'Curva Juros'!$A$7:$A$73,1))) *
(INDEX('Curva Juros'!$B$7:$B$73,MATCH(C14183,'Curva Juros'!$A$7:$A$73,1)+1) -
INDEX('Curva Juros'!$B$7:$B$73,MATCH(C14183,'Curva Juros'!$A$7:$A$73,1))) /
(INDEX('Curva Juros'!$A$7:$A$73,MATCH(C14183,'Curva Juros'!$A$7:$A$73,1)+1) -
INDEX('Curva Juros'!$A$7:$A$73,MATCH(C14183,'Curva Juros'!$A$7:$A$73,1)))</f>
        <v>#N/A</v>
      </c>
      <c r="F14183" s="24" t="e">
        <f t="shared" si="221"/>
        <v>#VALUE!</v>
      </c>
      <c r="G14183" s="24"/>
    </row>
    <row r="14184" spans="1:7" x14ac:dyDescent="0.25">
      <c r="A14184" s="6" t="s">
        <v>300</v>
      </c>
      <c r="B14184" s="7">
        <v>46052</v>
      </c>
      <c r="C14184" s="6" t="s">
        <v>0</v>
      </c>
      <c r="D14184" s="21" t="s">
        <v>0</v>
      </c>
      <c r="E14184" s="35" t="e" cm="1">
        <f t="array" ref="E14184">INDEX('Curva Juros'!$B$7:$B$73,MATCH(C14184,'Curva Juros'!$A$7:$A$73,1)) +
(C14184-INDEX('Curva Juros'!$A$7:$A$73,MATCH(C14184,'Curva Juros'!$A$7:$A$73,1))) *
(INDEX('Curva Juros'!$B$7:$B$73,MATCH(C14184,'Curva Juros'!$A$7:$A$73,1)+1) -
INDEX('Curva Juros'!$B$7:$B$73,MATCH(C14184,'Curva Juros'!$A$7:$A$73,1))) /
(INDEX('Curva Juros'!$A$7:$A$73,MATCH(C14184,'Curva Juros'!$A$7:$A$73,1)+1) -
INDEX('Curva Juros'!$A$7:$A$73,MATCH(C14184,'Curva Juros'!$A$7:$A$73,1)))</f>
        <v>#N/A</v>
      </c>
      <c r="F14184" s="24" t="e">
        <f t="shared" si="221"/>
        <v>#VALUE!</v>
      </c>
      <c r="G14184" s="24"/>
    </row>
    <row r="14185" spans="1:7" x14ac:dyDescent="0.25">
      <c r="A14185" s="3" t="s">
        <v>300</v>
      </c>
      <c r="B14185" s="4">
        <v>46059</v>
      </c>
      <c r="C14185" s="3" t="s">
        <v>0</v>
      </c>
      <c r="D14185" s="22" t="s">
        <v>0</v>
      </c>
      <c r="E14185" s="35" t="e" cm="1">
        <f t="array" ref="E14185">INDEX('Curva Juros'!$B$7:$B$73,MATCH(C14185,'Curva Juros'!$A$7:$A$73,1)) +
(C14185-INDEX('Curva Juros'!$A$7:$A$73,MATCH(C14185,'Curva Juros'!$A$7:$A$73,1))) *
(INDEX('Curva Juros'!$B$7:$B$73,MATCH(C14185,'Curva Juros'!$A$7:$A$73,1)+1) -
INDEX('Curva Juros'!$B$7:$B$73,MATCH(C14185,'Curva Juros'!$A$7:$A$73,1))) /
(INDEX('Curva Juros'!$A$7:$A$73,MATCH(C14185,'Curva Juros'!$A$7:$A$73,1)+1) -
INDEX('Curva Juros'!$A$7:$A$73,MATCH(C14185,'Curva Juros'!$A$7:$A$73,1)))</f>
        <v>#N/A</v>
      </c>
      <c r="F14185" s="24" t="e">
        <f t="shared" si="221"/>
        <v>#VALUE!</v>
      </c>
      <c r="G14185" s="24"/>
    </row>
    <row r="14186" spans="1:7" x14ac:dyDescent="0.25">
      <c r="A14186" s="6" t="s">
        <v>300</v>
      </c>
      <c r="B14186" s="7">
        <v>46066</v>
      </c>
      <c r="C14186" s="6" t="s">
        <v>0</v>
      </c>
      <c r="D14186" s="21" t="s">
        <v>0</v>
      </c>
      <c r="E14186" s="35" t="e" cm="1">
        <f t="array" ref="E14186">INDEX('Curva Juros'!$B$7:$B$73,MATCH(C14186,'Curva Juros'!$A$7:$A$73,1)) +
(C14186-INDEX('Curva Juros'!$A$7:$A$73,MATCH(C14186,'Curva Juros'!$A$7:$A$73,1))) *
(INDEX('Curva Juros'!$B$7:$B$73,MATCH(C14186,'Curva Juros'!$A$7:$A$73,1)+1) -
INDEX('Curva Juros'!$B$7:$B$73,MATCH(C14186,'Curva Juros'!$A$7:$A$73,1))) /
(INDEX('Curva Juros'!$A$7:$A$73,MATCH(C14186,'Curva Juros'!$A$7:$A$73,1)+1) -
INDEX('Curva Juros'!$A$7:$A$73,MATCH(C14186,'Curva Juros'!$A$7:$A$73,1)))</f>
        <v>#N/A</v>
      </c>
      <c r="F14186" s="24" t="e">
        <f t="shared" si="221"/>
        <v>#VALUE!</v>
      </c>
      <c r="G14186" s="24"/>
    </row>
    <row r="14187" spans="1:7" x14ac:dyDescent="0.25">
      <c r="A14187" s="3" t="s">
        <v>300</v>
      </c>
      <c r="B14187" s="4">
        <v>46073</v>
      </c>
      <c r="C14187" s="3" t="s">
        <v>0</v>
      </c>
      <c r="D14187" s="22" t="s">
        <v>0</v>
      </c>
      <c r="E14187" s="35" t="e" cm="1">
        <f t="array" ref="E14187">INDEX('Curva Juros'!$B$7:$B$73,MATCH(C14187,'Curva Juros'!$A$7:$A$73,1)) +
(C14187-INDEX('Curva Juros'!$A$7:$A$73,MATCH(C14187,'Curva Juros'!$A$7:$A$73,1))) *
(INDEX('Curva Juros'!$B$7:$B$73,MATCH(C14187,'Curva Juros'!$A$7:$A$73,1)+1) -
INDEX('Curva Juros'!$B$7:$B$73,MATCH(C14187,'Curva Juros'!$A$7:$A$73,1))) /
(INDEX('Curva Juros'!$A$7:$A$73,MATCH(C14187,'Curva Juros'!$A$7:$A$73,1)+1) -
INDEX('Curva Juros'!$A$7:$A$73,MATCH(C14187,'Curva Juros'!$A$7:$A$73,1)))</f>
        <v>#N/A</v>
      </c>
      <c r="F14187" s="24" t="e">
        <f t="shared" si="221"/>
        <v>#VALUE!</v>
      </c>
      <c r="G14187" s="24"/>
    </row>
    <row r="14188" spans="1:7" x14ac:dyDescent="0.25">
      <c r="A14188" s="6" t="s">
        <v>300</v>
      </c>
      <c r="B14188" s="7">
        <v>46080</v>
      </c>
      <c r="C14188" s="6" t="s">
        <v>0</v>
      </c>
      <c r="D14188" s="21" t="s">
        <v>0</v>
      </c>
      <c r="E14188" s="35" t="e" cm="1">
        <f t="array" ref="E14188">INDEX('Curva Juros'!$B$7:$B$73,MATCH(C14188,'Curva Juros'!$A$7:$A$73,1)) +
(C14188-INDEX('Curva Juros'!$A$7:$A$73,MATCH(C14188,'Curva Juros'!$A$7:$A$73,1))) *
(INDEX('Curva Juros'!$B$7:$B$73,MATCH(C14188,'Curva Juros'!$A$7:$A$73,1)+1) -
INDEX('Curva Juros'!$B$7:$B$73,MATCH(C14188,'Curva Juros'!$A$7:$A$73,1))) /
(INDEX('Curva Juros'!$A$7:$A$73,MATCH(C14188,'Curva Juros'!$A$7:$A$73,1)+1) -
INDEX('Curva Juros'!$A$7:$A$73,MATCH(C14188,'Curva Juros'!$A$7:$A$73,1)))</f>
        <v>#N/A</v>
      </c>
      <c r="F14188" s="24" t="e">
        <f t="shared" si="221"/>
        <v>#VALUE!</v>
      </c>
      <c r="G14188" s="24"/>
    </row>
    <row r="14189" spans="1:7" x14ac:dyDescent="0.25">
      <c r="A14189" s="3" t="s">
        <v>301</v>
      </c>
      <c r="B14189" s="4">
        <v>45723</v>
      </c>
      <c r="C14189" s="5">
        <v>517.95000000000005</v>
      </c>
      <c r="D14189" s="19">
        <v>7.9838999999999993E-2</v>
      </c>
      <c r="E14189" s="35" cm="1">
        <f t="array" ref="E14189">INDEX('Curva Juros'!$B$7:$B$73,MATCH(C14189,'Curva Juros'!$A$7:$A$73,1)) +
(C14189-INDEX('Curva Juros'!$A$7:$A$73,MATCH(C14189,'Curva Juros'!$A$7:$A$73,1))) *
(INDEX('Curva Juros'!$B$7:$B$73,MATCH(C14189,'Curva Juros'!$A$7:$A$73,1)+1) -
INDEX('Curva Juros'!$B$7:$B$73,MATCH(C14189,'Curva Juros'!$A$7:$A$73,1))) /
(INDEX('Curva Juros'!$A$7:$A$73,MATCH(C14189,'Curva Juros'!$A$7:$A$73,1)+1) -
INDEX('Curva Juros'!$A$7:$A$73,MATCH(C14189,'Curva Juros'!$A$7:$A$73,1)))</f>
        <v>7.7991246428571426</v>
      </c>
      <c r="F14189" s="24">
        <f t="shared" si="221"/>
        <v>1.8477535714285648E-3</v>
      </c>
      <c r="G14189" s="24"/>
    </row>
    <row r="14190" spans="1:7" x14ac:dyDescent="0.25">
      <c r="A14190" s="6" t="s">
        <v>301</v>
      </c>
      <c r="B14190" s="7">
        <v>45730</v>
      </c>
      <c r="C14190" s="8">
        <v>512.92999999999995</v>
      </c>
      <c r="D14190" s="20">
        <v>8.0578999999999998E-2</v>
      </c>
      <c r="E14190" s="35" cm="1">
        <f t="array" ref="E14190">INDEX('Curva Juros'!$B$7:$B$73,MATCH(C14190,'Curva Juros'!$A$7:$A$73,1)) +
(C14190-INDEX('Curva Juros'!$A$7:$A$73,MATCH(C14190,'Curva Juros'!$A$7:$A$73,1))) *
(INDEX('Curva Juros'!$B$7:$B$73,MATCH(C14190,'Curva Juros'!$A$7:$A$73,1)+1) -
INDEX('Curva Juros'!$B$7:$B$73,MATCH(C14190,'Curva Juros'!$A$7:$A$73,1))) /
(INDEX('Curva Juros'!$A$7:$A$73,MATCH(C14190,'Curva Juros'!$A$7:$A$73,1)+1) -
INDEX('Curva Juros'!$A$7:$A$73,MATCH(C14190,'Curva Juros'!$A$7:$A$73,1)))</f>
        <v>7.8027143412698416</v>
      </c>
      <c r="F14190" s="24">
        <f t="shared" si="221"/>
        <v>2.5518565873015875E-3</v>
      </c>
      <c r="G14190" s="24"/>
    </row>
    <row r="14191" spans="1:7" x14ac:dyDescent="0.25">
      <c r="A14191" s="3" t="s">
        <v>301</v>
      </c>
      <c r="B14191" s="4">
        <v>45737</v>
      </c>
      <c r="C14191" s="5">
        <v>507.82</v>
      </c>
      <c r="D14191" s="19">
        <v>8.3249000000000004E-2</v>
      </c>
      <c r="E14191" s="35" cm="1">
        <f t="array" ref="E14191">INDEX('Curva Juros'!$B$7:$B$73,MATCH(C14191,'Curva Juros'!$A$7:$A$73,1)) +
(C14191-INDEX('Curva Juros'!$A$7:$A$73,MATCH(C14191,'Curva Juros'!$A$7:$A$73,1))) *
(INDEX('Curva Juros'!$B$7:$B$73,MATCH(C14191,'Curva Juros'!$A$7:$A$73,1)+1) -
INDEX('Curva Juros'!$B$7:$B$73,MATCH(C14191,'Curva Juros'!$A$7:$A$73,1))) /
(INDEX('Curva Juros'!$A$7:$A$73,MATCH(C14191,'Curva Juros'!$A$7:$A$73,1)+1) -
INDEX('Curva Juros'!$A$7:$A$73,MATCH(C14191,'Curva Juros'!$A$7:$A$73,1)))</f>
        <v>7.8063683968253965</v>
      </c>
      <c r="F14191" s="24">
        <f t="shared" si="221"/>
        <v>5.1853160317460317E-3</v>
      </c>
      <c r="G14191" s="24"/>
    </row>
    <row r="14192" spans="1:7" x14ac:dyDescent="0.25">
      <c r="A14192" s="6" t="s">
        <v>301</v>
      </c>
      <c r="B14192" s="7">
        <v>45744</v>
      </c>
      <c r="C14192" s="8">
        <v>502.71</v>
      </c>
      <c r="D14192" s="20">
        <v>8.6116999999999999E-2</v>
      </c>
      <c r="E14192" s="35" cm="1">
        <f t="array" ref="E14192">INDEX('Curva Juros'!$B$7:$B$73,MATCH(C14192,'Curva Juros'!$A$7:$A$73,1)) +
(C14192-INDEX('Curva Juros'!$A$7:$A$73,MATCH(C14192,'Curva Juros'!$A$7:$A$73,1))) *
(INDEX('Curva Juros'!$B$7:$B$73,MATCH(C14192,'Curva Juros'!$A$7:$A$73,1)+1) -
INDEX('Curva Juros'!$B$7:$B$73,MATCH(C14192,'Curva Juros'!$A$7:$A$73,1))) /
(INDEX('Curva Juros'!$A$7:$A$73,MATCH(C14192,'Curva Juros'!$A$7:$A$73,1)+1) -
INDEX('Curva Juros'!$A$7:$A$73,MATCH(C14192,'Curva Juros'!$A$7:$A$73,1)))</f>
        <v>7.8113861666666669</v>
      </c>
      <c r="F14192" s="24">
        <f t="shared" si="221"/>
        <v>8.0031383333333261E-3</v>
      </c>
      <c r="G14192" s="24"/>
    </row>
    <row r="14193" spans="1:7" x14ac:dyDescent="0.25">
      <c r="A14193" s="3" t="s">
        <v>301</v>
      </c>
      <c r="B14193" s="4">
        <v>45751</v>
      </c>
      <c r="C14193" s="5">
        <v>497.76</v>
      </c>
      <c r="D14193" s="19">
        <v>8.4973999999999994E-2</v>
      </c>
      <c r="E14193" s="35" cm="1">
        <f t="array" ref="E14193">INDEX('Curva Juros'!$B$7:$B$73,MATCH(C14193,'Curva Juros'!$A$7:$A$73,1)) +
(C14193-INDEX('Curva Juros'!$A$7:$A$73,MATCH(C14193,'Curva Juros'!$A$7:$A$73,1))) *
(INDEX('Curva Juros'!$B$7:$B$73,MATCH(C14193,'Curva Juros'!$A$7:$A$73,1)+1) -
INDEX('Curva Juros'!$B$7:$B$73,MATCH(C14193,'Curva Juros'!$A$7:$A$73,1))) /
(INDEX('Curva Juros'!$A$7:$A$73,MATCH(C14193,'Curva Juros'!$A$7:$A$73,1)+1) -
INDEX('Curva Juros'!$A$7:$A$73,MATCH(C14193,'Curva Juros'!$A$7:$A$73,1)))</f>
        <v>7.8201586666666669</v>
      </c>
      <c r="F14193" s="24">
        <f t="shared" si="221"/>
        <v>6.7724133333333242E-3</v>
      </c>
      <c r="G14193" s="24"/>
    </row>
    <row r="14194" spans="1:7" x14ac:dyDescent="0.25">
      <c r="A14194" s="6" t="s">
        <v>301</v>
      </c>
      <c r="B14194" s="7">
        <v>45758</v>
      </c>
      <c r="C14194" s="8">
        <v>492.69</v>
      </c>
      <c r="D14194" s="20">
        <v>8.6845000000000006E-2</v>
      </c>
      <c r="E14194" s="35" cm="1">
        <f t="array" ref="E14194">INDEX('Curva Juros'!$B$7:$B$73,MATCH(C14194,'Curva Juros'!$A$7:$A$73,1)) +
(C14194-INDEX('Curva Juros'!$A$7:$A$73,MATCH(C14194,'Curva Juros'!$A$7:$A$73,1))) *
(INDEX('Curva Juros'!$B$7:$B$73,MATCH(C14194,'Curva Juros'!$A$7:$A$73,1)+1) -
INDEX('Curva Juros'!$B$7:$B$73,MATCH(C14194,'Curva Juros'!$A$7:$A$73,1))) /
(INDEX('Curva Juros'!$A$7:$A$73,MATCH(C14194,'Curva Juros'!$A$7:$A$73,1)+1) -
INDEX('Curva Juros'!$A$7:$A$73,MATCH(C14194,'Curva Juros'!$A$7:$A$73,1)))</f>
        <v>7.8291438333333332</v>
      </c>
      <c r="F14194" s="24">
        <f t="shared" si="221"/>
        <v>8.5535616666666675E-3</v>
      </c>
      <c r="G14194" s="24"/>
    </row>
    <row r="14195" spans="1:7" x14ac:dyDescent="0.25">
      <c r="A14195" s="3" t="s">
        <v>301</v>
      </c>
      <c r="B14195" s="4">
        <v>45764</v>
      </c>
      <c r="C14195" s="5">
        <v>488.79</v>
      </c>
      <c r="D14195" s="19">
        <v>8.4151000000000004E-2</v>
      </c>
      <c r="E14195" s="35" cm="1">
        <f t="array" ref="E14195">INDEX('Curva Juros'!$B$7:$B$73,MATCH(C14195,'Curva Juros'!$A$7:$A$73,1)) +
(C14195-INDEX('Curva Juros'!$A$7:$A$73,MATCH(C14195,'Curva Juros'!$A$7:$A$73,1))) *
(INDEX('Curva Juros'!$B$7:$B$73,MATCH(C14195,'Curva Juros'!$A$7:$A$73,1)+1) -
INDEX('Curva Juros'!$B$7:$B$73,MATCH(C14195,'Curva Juros'!$A$7:$A$73,1))) /
(INDEX('Curva Juros'!$A$7:$A$73,MATCH(C14195,'Curva Juros'!$A$7:$A$73,1)+1) -
INDEX('Curva Juros'!$A$7:$A$73,MATCH(C14195,'Curva Juros'!$A$7:$A$73,1)))</f>
        <v>7.8360554999999996</v>
      </c>
      <c r="F14195" s="24">
        <f t="shared" si="221"/>
        <v>5.7904450000000052E-3</v>
      </c>
      <c r="G14195" s="24"/>
    </row>
    <row r="14196" spans="1:7" x14ac:dyDescent="0.25">
      <c r="A14196" s="6" t="s">
        <v>301</v>
      </c>
      <c r="B14196" s="7">
        <v>45772</v>
      </c>
      <c r="C14196" s="8">
        <v>484.89</v>
      </c>
      <c r="D14196" s="20">
        <v>8.1653000000000003E-2</v>
      </c>
      <c r="E14196" s="35" cm="1">
        <f t="array" ref="E14196">INDEX('Curva Juros'!$B$7:$B$73,MATCH(C14196,'Curva Juros'!$A$7:$A$73,1)) +
(C14196-INDEX('Curva Juros'!$A$7:$A$73,MATCH(C14196,'Curva Juros'!$A$7:$A$73,1))) *
(INDEX('Curva Juros'!$B$7:$B$73,MATCH(C14196,'Curva Juros'!$A$7:$A$73,1)+1) -
INDEX('Curva Juros'!$B$7:$B$73,MATCH(C14196,'Curva Juros'!$A$7:$A$73,1))) /
(INDEX('Curva Juros'!$A$7:$A$73,MATCH(C14196,'Curva Juros'!$A$7:$A$73,1)+1) -
INDEX('Curva Juros'!$A$7:$A$73,MATCH(C14196,'Curva Juros'!$A$7:$A$73,1)))</f>
        <v>7.8429671666666669</v>
      </c>
      <c r="F14196" s="24">
        <f t="shared" si="221"/>
        <v>3.2233283333333307E-3</v>
      </c>
      <c r="G14196" s="24"/>
    </row>
    <row r="14197" spans="1:7" x14ac:dyDescent="0.25">
      <c r="A14197" s="3" t="s">
        <v>301</v>
      </c>
      <c r="B14197" s="4">
        <v>45779</v>
      </c>
      <c r="C14197" s="5">
        <v>480.85</v>
      </c>
      <c r="D14197" s="19">
        <v>8.2443000000000002E-2</v>
      </c>
      <c r="E14197" s="35" cm="1">
        <f t="array" ref="E14197">INDEX('Curva Juros'!$B$7:$B$73,MATCH(C14197,'Curva Juros'!$A$7:$A$73,1)) +
(C14197-INDEX('Curva Juros'!$A$7:$A$73,MATCH(C14197,'Curva Juros'!$A$7:$A$73,1))) *
(INDEX('Curva Juros'!$B$7:$B$73,MATCH(C14197,'Curva Juros'!$A$7:$A$73,1)+1) -
INDEX('Curva Juros'!$B$7:$B$73,MATCH(C14197,'Curva Juros'!$A$7:$A$73,1))) /
(INDEX('Curva Juros'!$A$7:$A$73,MATCH(C14197,'Curva Juros'!$A$7:$A$73,1)+1) -
INDEX('Curva Juros'!$A$7:$A$73,MATCH(C14197,'Curva Juros'!$A$7:$A$73,1)))</f>
        <v>7.8501269444444448</v>
      </c>
      <c r="F14197" s="24">
        <f t="shared" si="221"/>
        <v>3.9417305555555504E-3</v>
      </c>
      <c r="G14197" s="24"/>
    </row>
    <row r="14198" spans="1:7" x14ac:dyDescent="0.25">
      <c r="A14198" s="6" t="s">
        <v>301</v>
      </c>
      <c r="B14198" s="7">
        <v>45786</v>
      </c>
      <c r="C14198" s="8">
        <v>475.81</v>
      </c>
      <c r="D14198" s="20">
        <v>8.3602999999999997E-2</v>
      </c>
      <c r="E14198" s="35" cm="1">
        <f t="array" ref="E14198">INDEX('Curva Juros'!$B$7:$B$73,MATCH(C14198,'Curva Juros'!$A$7:$A$73,1)) +
(C14198-INDEX('Curva Juros'!$A$7:$A$73,MATCH(C14198,'Curva Juros'!$A$7:$A$73,1))) *
(INDEX('Curva Juros'!$B$7:$B$73,MATCH(C14198,'Curva Juros'!$A$7:$A$73,1)+1) -
INDEX('Curva Juros'!$B$7:$B$73,MATCH(C14198,'Curva Juros'!$A$7:$A$73,1))) /
(INDEX('Curva Juros'!$A$7:$A$73,MATCH(C14198,'Curva Juros'!$A$7:$A$73,1)+1) -
INDEX('Curva Juros'!$A$7:$A$73,MATCH(C14198,'Curva Juros'!$A$7:$A$73,1)))</f>
        <v>7.8590589444444445</v>
      </c>
      <c r="F14198" s="24">
        <f t="shared" si="221"/>
        <v>5.0124105555555548E-3</v>
      </c>
      <c r="G14198" s="24"/>
    </row>
    <row r="14199" spans="1:7" x14ac:dyDescent="0.25">
      <c r="A14199" s="3" t="s">
        <v>301</v>
      </c>
      <c r="B14199" s="4">
        <v>45793</v>
      </c>
      <c r="C14199" s="5">
        <v>482.6</v>
      </c>
      <c r="D14199" s="19">
        <v>8.3090999999999998E-2</v>
      </c>
      <c r="E14199" s="35" cm="1">
        <f t="array" ref="E14199">INDEX('Curva Juros'!$B$7:$B$73,MATCH(C14199,'Curva Juros'!$A$7:$A$73,1)) +
(C14199-INDEX('Curva Juros'!$A$7:$A$73,MATCH(C14199,'Curva Juros'!$A$7:$A$73,1))) *
(INDEX('Curva Juros'!$B$7:$B$73,MATCH(C14199,'Curva Juros'!$A$7:$A$73,1)+1) -
INDEX('Curva Juros'!$B$7:$B$73,MATCH(C14199,'Curva Juros'!$A$7:$A$73,1))) /
(INDEX('Curva Juros'!$A$7:$A$73,MATCH(C14199,'Curva Juros'!$A$7:$A$73,1)+1) -
INDEX('Curva Juros'!$A$7:$A$73,MATCH(C14199,'Curva Juros'!$A$7:$A$73,1)))</f>
        <v>7.8470255555555557</v>
      </c>
      <c r="F14199" s="24">
        <f t="shared" si="221"/>
        <v>4.6207444444444357E-3</v>
      </c>
      <c r="G14199" s="24"/>
    </row>
    <row r="14200" spans="1:7" x14ac:dyDescent="0.25">
      <c r="A14200" s="6" t="s">
        <v>301</v>
      </c>
      <c r="B14200" s="7">
        <v>45800</v>
      </c>
      <c r="C14200" s="8">
        <v>477.59</v>
      </c>
      <c r="D14200" s="20">
        <v>8.3669999999999994E-2</v>
      </c>
      <c r="E14200" s="35" cm="1">
        <f t="array" ref="E14200">INDEX('Curva Juros'!$B$7:$B$73,MATCH(C14200,'Curva Juros'!$A$7:$A$73,1)) +
(C14200-INDEX('Curva Juros'!$A$7:$A$73,MATCH(C14200,'Curva Juros'!$A$7:$A$73,1))) *
(INDEX('Curva Juros'!$B$7:$B$73,MATCH(C14200,'Curva Juros'!$A$7:$A$73,1)+1) -
INDEX('Curva Juros'!$B$7:$B$73,MATCH(C14200,'Curva Juros'!$A$7:$A$73,1))) /
(INDEX('Curva Juros'!$A$7:$A$73,MATCH(C14200,'Curva Juros'!$A$7:$A$73,1)+1) -
INDEX('Curva Juros'!$A$7:$A$73,MATCH(C14200,'Curva Juros'!$A$7:$A$73,1)))</f>
        <v>7.8559043888888889</v>
      </c>
      <c r="F14200" s="24">
        <f t="shared" si="221"/>
        <v>5.1109561111111063E-3</v>
      </c>
      <c r="G14200" s="24"/>
    </row>
    <row r="14201" spans="1:7" x14ac:dyDescent="0.25">
      <c r="A14201" s="3" t="s">
        <v>301</v>
      </c>
      <c r="B14201" s="4">
        <v>45807</v>
      </c>
      <c r="C14201" s="5">
        <v>472.56</v>
      </c>
      <c r="D14201" s="19">
        <v>8.5436999999999999E-2</v>
      </c>
      <c r="E14201" s="35" cm="1">
        <f t="array" ref="E14201">INDEX('Curva Juros'!$B$7:$B$73,MATCH(C14201,'Curva Juros'!$A$7:$A$73,1)) +
(C14201-INDEX('Curva Juros'!$A$7:$A$73,MATCH(C14201,'Curva Juros'!$A$7:$A$73,1))) *
(INDEX('Curva Juros'!$B$7:$B$73,MATCH(C14201,'Curva Juros'!$A$7:$A$73,1)+1) -
INDEX('Curva Juros'!$B$7:$B$73,MATCH(C14201,'Curva Juros'!$A$7:$A$73,1))) /
(INDEX('Curva Juros'!$A$7:$A$73,MATCH(C14201,'Curva Juros'!$A$7:$A$73,1)+1) -
INDEX('Curva Juros'!$A$7:$A$73,MATCH(C14201,'Curva Juros'!$A$7:$A$73,1)))</f>
        <v>7.8648186666666664</v>
      </c>
      <c r="F14201" s="24">
        <f t="shared" si="221"/>
        <v>6.7888133333333378E-3</v>
      </c>
      <c r="G14201" s="24"/>
    </row>
    <row r="14202" spans="1:7" x14ac:dyDescent="0.25">
      <c r="A14202" s="6" t="s">
        <v>301</v>
      </c>
      <c r="B14202" s="7">
        <v>45814</v>
      </c>
      <c r="C14202" s="8">
        <v>467.52</v>
      </c>
      <c r="D14202" s="20">
        <v>8.7373000000000006E-2</v>
      </c>
      <c r="E14202" s="35" cm="1">
        <f t="array" ref="E14202">INDEX('Curva Juros'!$B$7:$B$73,MATCH(C14202,'Curva Juros'!$A$7:$A$73,1)) +
(C14202-INDEX('Curva Juros'!$A$7:$A$73,MATCH(C14202,'Curva Juros'!$A$7:$A$73,1))) *
(INDEX('Curva Juros'!$B$7:$B$73,MATCH(C14202,'Curva Juros'!$A$7:$A$73,1)+1) -
INDEX('Curva Juros'!$B$7:$B$73,MATCH(C14202,'Curva Juros'!$A$7:$A$73,1))) /
(INDEX('Curva Juros'!$A$7:$A$73,MATCH(C14202,'Curva Juros'!$A$7:$A$73,1)+1) -
INDEX('Curva Juros'!$A$7:$A$73,MATCH(C14202,'Curva Juros'!$A$7:$A$73,1)))</f>
        <v>7.873750666666667</v>
      </c>
      <c r="F14202" s="24">
        <f t="shared" si="221"/>
        <v>8.6354933333333411E-3</v>
      </c>
      <c r="G14202" s="24"/>
    </row>
    <row r="14203" spans="1:7" x14ac:dyDescent="0.25">
      <c r="A14203" s="3" t="s">
        <v>301</v>
      </c>
      <c r="B14203" s="4">
        <v>45821</v>
      </c>
      <c r="C14203" s="5">
        <v>462.54</v>
      </c>
      <c r="D14203" s="19">
        <v>8.6342000000000002E-2</v>
      </c>
      <c r="E14203" s="35" cm="1">
        <f t="array" ref="E14203">INDEX('Curva Juros'!$B$7:$B$73,MATCH(C14203,'Curva Juros'!$A$7:$A$73,1)) +
(C14203-INDEX('Curva Juros'!$A$7:$A$73,MATCH(C14203,'Curva Juros'!$A$7:$A$73,1))) *
(INDEX('Curva Juros'!$B$7:$B$73,MATCH(C14203,'Curva Juros'!$A$7:$A$73,1)+1) -
INDEX('Curva Juros'!$B$7:$B$73,MATCH(C14203,'Curva Juros'!$A$7:$A$73,1))) /
(INDEX('Curva Juros'!$A$7:$A$73,MATCH(C14203,'Curva Juros'!$A$7:$A$73,1)+1) -
INDEX('Curva Juros'!$A$7:$A$73,MATCH(C14203,'Curva Juros'!$A$7:$A$73,1)))</f>
        <v>7.8825763333333336</v>
      </c>
      <c r="F14203" s="24">
        <f t="shared" si="221"/>
        <v>7.5162366666666619E-3</v>
      </c>
      <c r="G14203" s="24"/>
    </row>
    <row r="14204" spans="1:7" x14ac:dyDescent="0.25">
      <c r="A14204" s="6" t="s">
        <v>301</v>
      </c>
      <c r="B14204" s="7">
        <v>45828</v>
      </c>
      <c r="C14204" s="8">
        <v>458.51</v>
      </c>
      <c r="D14204" s="20">
        <v>8.8106000000000004E-2</v>
      </c>
      <c r="E14204" s="35" cm="1">
        <f t="array" ref="E14204">INDEX('Curva Juros'!$B$7:$B$73,MATCH(C14204,'Curva Juros'!$A$7:$A$73,1)) +
(C14204-INDEX('Curva Juros'!$A$7:$A$73,MATCH(C14204,'Curva Juros'!$A$7:$A$73,1))) *
(INDEX('Curva Juros'!$B$7:$B$73,MATCH(C14204,'Curva Juros'!$A$7:$A$73,1)+1) -
INDEX('Curva Juros'!$B$7:$B$73,MATCH(C14204,'Curva Juros'!$A$7:$A$73,1))) /
(INDEX('Curva Juros'!$A$7:$A$73,MATCH(C14204,'Curva Juros'!$A$7:$A$73,1)+1) -
INDEX('Curva Juros'!$A$7:$A$73,MATCH(C14204,'Curva Juros'!$A$7:$A$73,1)))</f>
        <v>7.8897183888888893</v>
      </c>
      <c r="F14204" s="24">
        <f t="shared" si="221"/>
        <v>9.208816111111115E-3</v>
      </c>
      <c r="G14204" s="24"/>
    </row>
    <row r="14205" spans="1:7" x14ac:dyDescent="0.25">
      <c r="A14205" s="3" t="s">
        <v>301</v>
      </c>
      <c r="B14205" s="4">
        <v>45835</v>
      </c>
      <c r="C14205" s="5">
        <v>453.5</v>
      </c>
      <c r="D14205" s="19">
        <v>8.8730000000000003E-2</v>
      </c>
      <c r="E14205" s="35" cm="1">
        <f t="array" ref="E14205">INDEX('Curva Juros'!$B$7:$B$73,MATCH(C14205,'Curva Juros'!$A$7:$A$73,1)) +
(C14205-INDEX('Curva Juros'!$A$7:$A$73,MATCH(C14205,'Curva Juros'!$A$7:$A$73,1))) *
(INDEX('Curva Juros'!$B$7:$B$73,MATCH(C14205,'Curva Juros'!$A$7:$A$73,1)+1) -
INDEX('Curva Juros'!$B$7:$B$73,MATCH(C14205,'Curva Juros'!$A$7:$A$73,1))) /
(INDEX('Curva Juros'!$A$7:$A$73,MATCH(C14205,'Curva Juros'!$A$7:$A$73,1)+1) -
INDEX('Curva Juros'!$A$7:$A$73,MATCH(C14205,'Curva Juros'!$A$7:$A$73,1)))</f>
        <v>7.8985972222222225</v>
      </c>
      <c r="F14205" s="24">
        <f t="shared" si="221"/>
        <v>9.7440277777777751E-3</v>
      </c>
      <c r="G14205" s="24"/>
    </row>
    <row r="14206" spans="1:7" x14ac:dyDescent="0.25">
      <c r="A14206" s="6" t="s">
        <v>301</v>
      </c>
      <c r="B14206" s="7">
        <v>45842</v>
      </c>
      <c r="C14206" s="8">
        <v>448.54</v>
      </c>
      <c r="D14206" s="20">
        <v>8.6397000000000002E-2</v>
      </c>
      <c r="E14206" s="35" cm="1">
        <f t="array" ref="E14206">INDEX('Curva Juros'!$B$7:$B$73,MATCH(C14206,'Curva Juros'!$A$7:$A$73,1)) +
(C14206-INDEX('Curva Juros'!$A$7:$A$73,MATCH(C14206,'Curva Juros'!$A$7:$A$73,1))) *
(INDEX('Curva Juros'!$B$7:$B$73,MATCH(C14206,'Curva Juros'!$A$7:$A$73,1)+1) -
INDEX('Curva Juros'!$B$7:$B$73,MATCH(C14206,'Curva Juros'!$A$7:$A$73,1))) /
(INDEX('Curva Juros'!$A$7:$A$73,MATCH(C14206,'Curva Juros'!$A$7:$A$73,1)+1) -
INDEX('Curva Juros'!$A$7:$A$73,MATCH(C14206,'Curva Juros'!$A$7:$A$73,1)))</f>
        <v>7.9073874444444447</v>
      </c>
      <c r="F14206" s="24">
        <f t="shared" si="221"/>
        <v>7.3231255555555597E-3</v>
      </c>
      <c r="G14206" s="24"/>
    </row>
    <row r="14207" spans="1:7" x14ac:dyDescent="0.25">
      <c r="A14207" s="3" t="s">
        <v>301</v>
      </c>
      <c r="B14207" s="4">
        <v>45849</v>
      </c>
      <c r="C14207" s="5">
        <v>443.5</v>
      </c>
      <c r="D14207" s="19">
        <v>8.8664999999999994E-2</v>
      </c>
      <c r="E14207" s="35" cm="1">
        <f t="array" ref="E14207">INDEX('Curva Juros'!$B$7:$B$73,MATCH(C14207,'Curva Juros'!$A$7:$A$73,1)) +
(C14207-INDEX('Curva Juros'!$A$7:$A$73,MATCH(C14207,'Curva Juros'!$A$7:$A$73,1))) *
(INDEX('Curva Juros'!$B$7:$B$73,MATCH(C14207,'Curva Juros'!$A$7:$A$73,1)+1) -
INDEX('Curva Juros'!$B$7:$B$73,MATCH(C14207,'Curva Juros'!$A$7:$A$73,1))) /
(INDEX('Curva Juros'!$A$7:$A$73,MATCH(C14207,'Curva Juros'!$A$7:$A$73,1)+1) -
INDEX('Curva Juros'!$A$7:$A$73,MATCH(C14207,'Curva Juros'!$A$7:$A$73,1)))</f>
        <v>7.9163194444444445</v>
      </c>
      <c r="F14207" s="24">
        <f t="shared" si="221"/>
        <v>9.5018055555555481E-3</v>
      </c>
      <c r="G14207" s="24"/>
    </row>
    <row r="14208" spans="1:7" x14ac:dyDescent="0.25">
      <c r="A14208" s="6" t="s">
        <v>301</v>
      </c>
      <c r="B14208" s="7">
        <v>45856</v>
      </c>
      <c r="C14208" s="8">
        <v>438.49</v>
      </c>
      <c r="D14208" s="20">
        <v>8.9338000000000001E-2</v>
      </c>
      <c r="E14208" s="35" cm="1">
        <f t="array" ref="E14208">INDEX('Curva Juros'!$B$7:$B$73,MATCH(C14208,'Curva Juros'!$A$7:$A$73,1)) +
(C14208-INDEX('Curva Juros'!$A$7:$A$73,MATCH(C14208,'Curva Juros'!$A$7:$A$73,1))) *
(INDEX('Curva Juros'!$B$7:$B$73,MATCH(C14208,'Curva Juros'!$A$7:$A$73,1)+1) -
INDEX('Curva Juros'!$B$7:$B$73,MATCH(C14208,'Curva Juros'!$A$7:$A$73,1))) /
(INDEX('Curva Juros'!$A$7:$A$73,MATCH(C14208,'Curva Juros'!$A$7:$A$73,1)+1) -
INDEX('Curva Juros'!$A$7:$A$73,MATCH(C14208,'Curva Juros'!$A$7:$A$73,1)))</f>
        <v>7.9251982777777785</v>
      </c>
      <c r="F14208" s="24">
        <f t="shared" si="221"/>
        <v>1.0086017222222216E-2</v>
      </c>
      <c r="G14208" s="24"/>
    </row>
    <row r="14209" spans="1:7" x14ac:dyDescent="0.25">
      <c r="A14209" s="3" t="s">
        <v>301</v>
      </c>
      <c r="B14209" s="4">
        <v>45863</v>
      </c>
      <c r="C14209" s="5">
        <v>433.55</v>
      </c>
      <c r="D14209" s="19">
        <v>8.6121000000000003E-2</v>
      </c>
      <c r="E14209" s="35" cm="1">
        <f t="array" ref="E14209">INDEX('Curva Juros'!$B$7:$B$73,MATCH(C14209,'Curva Juros'!$A$7:$A$73,1)) +
(C14209-INDEX('Curva Juros'!$A$7:$A$73,MATCH(C14209,'Curva Juros'!$A$7:$A$73,1))) *
(INDEX('Curva Juros'!$B$7:$B$73,MATCH(C14209,'Curva Juros'!$A$7:$A$73,1)+1) -
INDEX('Curva Juros'!$B$7:$B$73,MATCH(C14209,'Curva Juros'!$A$7:$A$73,1))) /
(INDEX('Curva Juros'!$A$7:$A$73,MATCH(C14209,'Curva Juros'!$A$7:$A$73,1)+1) -
INDEX('Curva Juros'!$A$7:$A$73,MATCH(C14209,'Curva Juros'!$A$7:$A$73,1)))</f>
        <v>7.9339530555555564</v>
      </c>
      <c r="F14209" s="24">
        <f t="shared" si="221"/>
        <v>6.7814694444444379E-3</v>
      </c>
      <c r="G14209" s="24"/>
    </row>
    <row r="14210" spans="1:7" x14ac:dyDescent="0.25">
      <c r="A14210" s="6" t="s">
        <v>301</v>
      </c>
      <c r="B14210" s="7">
        <v>45870</v>
      </c>
      <c r="C14210" s="8">
        <v>428.52</v>
      </c>
      <c r="D14210" s="20">
        <v>8.7589E-2</v>
      </c>
      <c r="E14210" s="35" cm="1">
        <f t="array" ref="E14210">INDEX('Curva Juros'!$B$7:$B$73,MATCH(C14210,'Curva Juros'!$A$7:$A$73,1)) +
(C14210-INDEX('Curva Juros'!$A$7:$A$73,MATCH(C14210,'Curva Juros'!$A$7:$A$73,1))) *
(INDEX('Curva Juros'!$B$7:$B$73,MATCH(C14210,'Curva Juros'!$A$7:$A$73,1)+1) -
INDEX('Curva Juros'!$B$7:$B$73,MATCH(C14210,'Curva Juros'!$A$7:$A$73,1))) /
(INDEX('Curva Juros'!$A$7:$A$73,MATCH(C14210,'Curva Juros'!$A$7:$A$73,1)+1) -
INDEX('Curva Juros'!$A$7:$A$73,MATCH(C14210,'Curva Juros'!$A$7:$A$73,1)))</f>
        <v>7.9428673333333339</v>
      </c>
      <c r="F14210" s="24">
        <f t="shared" si="221"/>
        <v>8.1603266666666618E-3</v>
      </c>
      <c r="G14210" s="24"/>
    </row>
    <row r="14211" spans="1:7" x14ac:dyDescent="0.25">
      <c r="A14211" s="3" t="s">
        <v>301</v>
      </c>
      <c r="B14211" s="4">
        <v>45877</v>
      </c>
      <c r="C14211" s="5">
        <v>423.51</v>
      </c>
      <c r="D14211" s="19">
        <v>8.7831000000000006E-2</v>
      </c>
      <c r="E14211" s="35" cm="1">
        <f t="array" ref="E14211">INDEX('Curva Juros'!$B$7:$B$73,MATCH(C14211,'Curva Juros'!$A$7:$A$73,1)) +
(C14211-INDEX('Curva Juros'!$A$7:$A$73,MATCH(C14211,'Curva Juros'!$A$7:$A$73,1))) *
(INDEX('Curva Juros'!$B$7:$B$73,MATCH(C14211,'Curva Juros'!$A$7:$A$73,1)+1) -
INDEX('Curva Juros'!$B$7:$B$73,MATCH(C14211,'Curva Juros'!$A$7:$A$73,1))) /
(INDEX('Curva Juros'!$A$7:$A$73,MATCH(C14211,'Curva Juros'!$A$7:$A$73,1)+1) -
INDEX('Curva Juros'!$A$7:$A$73,MATCH(C14211,'Curva Juros'!$A$7:$A$73,1)))</f>
        <v>7.9517461666666671</v>
      </c>
      <c r="F14211" s="24">
        <f t="shared" ref="F14211:F14274" si="222">D14211-E14211/100</f>
        <v>8.3135383333333285E-3</v>
      </c>
      <c r="G14211" s="24"/>
    </row>
    <row r="14212" spans="1:7" x14ac:dyDescent="0.25">
      <c r="A14212" s="6" t="s">
        <v>301</v>
      </c>
      <c r="B14212" s="7">
        <v>45884</v>
      </c>
      <c r="C14212" s="8">
        <v>418.54</v>
      </c>
      <c r="D14212" s="20">
        <v>8.6385000000000003E-2</v>
      </c>
      <c r="E14212" s="35" cm="1">
        <f t="array" ref="E14212">INDEX('Curva Juros'!$B$7:$B$73,MATCH(C14212,'Curva Juros'!$A$7:$A$73,1)) +
(C14212-INDEX('Curva Juros'!$A$7:$A$73,MATCH(C14212,'Curva Juros'!$A$7:$A$73,1))) *
(INDEX('Curva Juros'!$B$7:$B$73,MATCH(C14212,'Curva Juros'!$A$7:$A$73,1)+1) -
INDEX('Curva Juros'!$B$7:$B$73,MATCH(C14212,'Curva Juros'!$A$7:$A$73,1))) /
(INDEX('Curva Juros'!$A$7:$A$73,MATCH(C14212,'Curva Juros'!$A$7:$A$73,1)+1) -
INDEX('Curva Juros'!$A$7:$A$73,MATCH(C14212,'Curva Juros'!$A$7:$A$73,1)))</f>
        <v>7.9605541111111116</v>
      </c>
      <c r="F14212" s="24">
        <f t="shared" si="222"/>
        <v>6.7794588888888813E-3</v>
      </c>
      <c r="G14212" s="24"/>
    </row>
    <row r="14213" spans="1:7" x14ac:dyDescent="0.25">
      <c r="A14213" s="3" t="s">
        <v>301</v>
      </c>
      <c r="B14213" s="4">
        <v>45891</v>
      </c>
      <c r="C14213" s="5">
        <v>413.51</v>
      </c>
      <c r="D14213" s="19">
        <v>8.8260000000000005E-2</v>
      </c>
      <c r="E14213" s="35" cm="1">
        <f t="array" ref="E14213">INDEX('Curva Juros'!$B$7:$B$73,MATCH(C14213,'Curva Juros'!$A$7:$A$73,1)) +
(C14213-INDEX('Curva Juros'!$A$7:$A$73,MATCH(C14213,'Curva Juros'!$A$7:$A$73,1))) *
(INDEX('Curva Juros'!$B$7:$B$73,MATCH(C14213,'Curva Juros'!$A$7:$A$73,1)+1) -
INDEX('Curva Juros'!$B$7:$B$73,MATCH(C14213,'Curva Juros'!$A$7:$A$73,1))) /
(INDEX('Curva Juros'!$A$7:$A$73,MATCH(C14213,'Curva Juros'!$A$7:$A$73,1)+1) -
INDEX('Curva Juros'!$A$7:$A$73,MATCH(C14213,'Curva Juros'!$A$7:$A$73,1)))</f>
        <v>7.9694683888888891</v>
      </c>
      <c r="F14213" s="24">
        <f t="shared" si="222"/>
        <v>8.5653161111111098E-3</v>
      </c>
      <c r="G14213" s="24"/>
    </row>
    <row r="14214" spans="1:7" x14ac:dyDescent="0.25">
      <c r="A14214" s="6" t="s">
        <v>301</v>
      </c>
      <c r="B14214" s="7">
        <v>45898</v>
      </c>
      <c r="C14214" s="8">
        <v>408.55</v>
      </c>
      <c r="D14214" s="20">
        <v>8.5831000000000005E-2</v>
      </c>
      <c r="E14214" s="35" cm="1">
        <f t="array" ref="E14214">INDEX('Curva Juros'!$B$7:$B$73,MATCH(C14214,'Curva Juros'!$A$7:$A$73,1)) +
(C14214-INDEX('Curva Juros'!$A$7:$A$73,MATCH(C14214,'Curva Juros'!$A$7:$A$73,1))) *
(INDEX('Curva Juros'!$B$7:$B$73,MATCH(C14214,'Curva Juros'!$A$7:$A$73,1)+1) -
INDEX('Curva Juros'!$B$7:$B$73,MATCH(C14214,'Curva Juros'!$A$7:$A$73,1))) /
(INDEX('Curva Juros'!$A$7:$A$73,MATCH(C14214,'Curva Juros'!$A$7:$A$73,1)+1) -
INDEX('Curva Juros'!$A$7:$A$73,MATCH(C14214,'Curva Juros'!$A$7:$A$73,1)))</f>
        <v>7.9782586111111113</v>
      </c>
      <c r="F14214" s="24">
        <f t="shared" si="222"/>
        <v>6.0484138888888955E-3</v>
      </c>
      <c r="G14214" s="24"/>
    </row>
    <row r="14215" spans="1:7" x14ac:dyDescent="0.25">
      <c r="A14215" s="3" t="s">
        <v>301</v>
      </c>
      <c r="B14215" s="4">
        <v>45905</v>
      </c>
      <c r="C14215" s="5">
        <v>403.55</v>
      </c>
      <c r="D14215" s="19">
        <v>8.6088999999999999E-2</v>
      </c>
      <c r="E14215" s="35" cm="1">
        <f t="array" ref="E14215">INDEX('Curva Juros'!$B$7:$B$73,MATCH(C14215,'Curva Juros'!$A$7:$A$73,1)) +
(C14215-INDEX('Curva Juros'!$A$7:$A$73,MATCH(C14215,'Curva Juros'!$A$7:$A$73,1))) *
(INDEX('Curva Juros'!$B$7:$B$73,MATCH(C14215,'Curva Juros'!$A$7:$A$73,1)+1) -
INDEX('Curva Juros'!$B$7:$B$73,MATCH(C14215,'Curva Juros'!$A$7:$A$73,1))) /
(INDEX('Curva Juros'!$A$7:$A$73,MATCH(C14215,'Curva Juros'!$A$7:$A$73,1)+1) -
INDEX('Curva Juros'!$A$7:$A$73,MATCH(C14215,'Curva Juros'!$A$7:$A$73,1)))</f>
        <v>7.9871197222222232</v>
      </c>
      <c r="F14215" s="24">
        <f t="shared" si="222"/>
        <v>6.2178027777777672E-3</v>
      </c>
      <c r="G14215" s="24"/>
    </row>
    <row r="14216" spans="1:7" x14ac:dyDescent="0.25">
      <c r="A14216" s="6" t="s">
        <v>301</v>
      </c>
      <c r="B14216" s="7">
        <v>45912</v>
      </c>
      <c r="C14216" s="8">
        <v>398.6</v>
      </c>
      <c r="D14216" s="20">
        <v>8.3349999999999994E-2</v>
      </c>
      <c r="E14216" s="35" cm="1">
        <f t="array" ref="E14216">INDEX('Curva Juros'!$B$7:$B$73,MATCH(C14216,'Curva Juros'!$A$7:$A$73,1)) +
(C14216-INDEX('Curva Juros'!$A$7:$A$73,MATCH(C14216,'Curva Juros'!$A$7:$A$73,1))) *
(INDEX('Curva Juros'!$B$7:$B$73,MATCH(C14216,'Curva Juros'!$A$7:$A$73,1)+1) -
INDEX('Curva Juros'!$B$7:$B$73,MATCH(C14216,'Curva Juros'!$A$7:$A$73,1))) /
(INDEX('Curva Juros'!$A$7:$A$73,MATCH(C14216,'Curva Juros'!$A$7:$A$73,1)+1) -
INDEX('Curva Juros'!$A$7:$A$73,MATCH(C14216,'Curva Juros'!$A$7:$A$73,1)))</f>
        <v>7.9958922222222233</v>
      </c>
      <c r="F14216" s="24">
        <f t="shared" si="222"/>
        <v>3.3910777777777651E-3</v>
      </c>
      <c r="G14216" s="24"/>
    </row>
    <row r="14217" spans="1:7" x14ac:dyDescent="0.25">
      <c r="A14217" s="3" t="s">
        <v>301</v>
      </c>
      <c r="B14217" s="4">
        <v>45919</v>
      </c>
      <c r="C14217" s="5">
        <v>393.59</v>
      </c>
      <c r="D14217" s="19">
        <v>8.3920999999999996E-2</v>
      </c>
      <c r="E14217" s="35" cm="1">
        <f t="array" ref="E14217">INDEX('Curva Juros'!$B$7:$B$73,MATCH(C14217,'Curva Juros'!$A$7:$A$73,1)) +
(C14217-INDEX('Curva Juros'!$A$7:$A$73,MATCH(C14217,'Curva Juros'!$A$7:$A$73,1))) *
(INDEX('Curva Juros'!$B$7:$B$73,MATCH(C14217,'Curva Juros'!$A$7:$A$73,1)+1) -
INDEX('Curva Juros'!$B$7:$B$73,MATCH(C14217,'Curva Juros'!$A$7:$A$73,1))) /
(INDEX('Curva Juros'!$A$7:$A$73,MATCH(C14217,'Curva Juros'!$A$7:$A$73,1)+1) -
INDEX('Curva Juros'!$A$7:$A$73,MATCH(C14217,'Curva Juros'!$A$7:$A$73,1)))</f>
        <v>8.0047710555555565</v>
      </c>
      <c r="F14217" s="24">
        <f t="shared" si="222"/>
        <v>3.8732894444444277E-3</v>
      </c>
      <c r="G14217" s="24"/>
    </row>
    <row r="14218" spans="1:7" x14ac:dyDescent="0.25">
      <c r="A14218" s="6" t="s">
        <v>301</v>
      </c>
      <c r="B14218" s="7">
        <v>45926</v>
      </c>
      <c r="C14218" s="8">
        <v>388.57</v>
      </c>
      <c r="D14218" s="20">
        <v>8.4867999999999999E-2</v>
      </c>
      <c r="E14218" s="35" cm="1">
        <f t="array" ref="E14218">INDEX('Curva Juros'!$B$7:$B$73,MATCH(C14218,'Curva Juros'!$A$7:$A$73,1)) +
(C14218-INDEX('Curva Juros'!$A$7:$A$73,MATCH(C14218,'Curva Juros'!$A$7:$A$73,1))) *
(INDEX('Curva Juros'!$B$7:$B$73,MATCH(C14218,'Curva Juros'!$A$7:$A$73,1)+1) -
INDEX('Curva Juros'!$B$7:$B$73,MATCH(C14218,'Curva Juros'!$A$7:$A$73,1))) /
(INDEX('Curva Juros'!$A$7:$A$73,MATCH(C14218,'Curva Juros'!$A$7:$A$73,1)+1) -
INDEX('Curva Juros'!$A$7:$A$73,MATCH(C14218,'Curva Juros'!$A$7:$A$73,1)))</f>
        <v>8.0136676111111118</v>
      </c>
      <c r="F14218" s="24">
        <f t="shared" si="222"/>
        <v>4.7313238888888748E-3</v>
      </c>
      <c r="G14218" s="24"/>
    </row>
    <row r="14219" spans="1:7" x14ac:dyDescent="0.25">
      <c r="A14219" s="3" t="s">
        <v>301</v>
      </c>
      <c r="B14219" s="4">
        <v>45933</v>
      </c>
      <c r="C14219" s="5">
        <v>383.54</v>
      </c>
      <c r="D14219" s="19">
        <v>8.6619000000000002E-2</v>
      </c>
      <c r="E14219" s="35" cm="1">
        <f t="array" ref="E14219">INDEX('Curva Juros'!$B$7:$B$73,MATCH(C14219,'Curva Juros'!$A$7:$A$73,1)) +
(C14219-INDEX('Curva Juros'!$A$7:$A$73,MATCH(C14219,'Curva Juros'!$A$7:$A$73,1))) *
(INDEX('Curva Juros'!$B$7:$B$73,MATCH(C14219,'Curva Juros'!$A$7:$A$73,1)+1) -
INDEX('Curva Juros'!$B$7:$B$73,MATCH(C14219,'Curva Juros'!$A$7:$A$73,1))) /
(INDEX('Curva Juros'!$A$7:$A$73,MATCH(C14219,'Curva Juros'!$A$7:$A$73,1)+1) -
INDEX('Curva Juros'!$A$7:$A$73,MATCH(C14219,'Curva Juros'!$A$7:$A$73,1)))</f>
        <v>8.0225818888888902</v>
      </c>
      <c r="F14219" s="24">
        <f t="shared" si="222"/>
        <v>6.3931811111111042E-3</v>
      </c>
      <c r="G14219" s="24"/>
    </row>
    <row r="14220" spans="1:7" x14ac:dyDescent="0.25">
      <c r="A14220" s="6" t="s">
        <v>301</v>
      </c>
      <c r="B14220" s="7">
        <v>45940</v>
      </c>
      <c r="C14220" s="8">
        <v>378.58</v>
      </c>
      <c r="D14220" s="20">
        <v>8.4457000000000004E-2</v>
      </c>
      <c r="E14220" s="35" cm="1">
        <f t="array" ref="E14220">INDEX('Curva Juros'!$B$7:$B$73,MATCH(C14220,'Curva Juros'!$A$7:$A$73,1)) +
(C14220-INDEX('Curva Juros'!$A$7:$A$73,MATCH(C14220,'Curva Juros'!$A$7:$A$73,1))) *
(INDEX('Curva Juros'!$B$7:$B$73,MATCH(C14220,'Curva Juros'!$A$7:$A$73,1)+1) -
INDEX('Curva Juros'!$B$7:$B$73,MATCH(C14220,'Curva Juros'!$A$7:$A$73,1))) /
(INDEX('Curva Juros'!$A$7:$A$73,MATCH(C14220,'Curva Juros'!$A$7:$A$73,1)+1) -
INDEX('Curva Juros'!$A$7:$A$73,MATCH(C14220,'Curva Juros'!$A$7:$A$73,1)))</f>
        <v>8.0313721111111125</v>
      </c>
      <c r="F14220" s="24">
        <f t="shared" si="222"/>
        <v>4.1432788888888794E-3</v>
      </c>
      <c r="G14220" s="24"/>
    </row>
    <row r="14221" spans="1:7" x14ac:dyDescent="0.25">
      <c r="A14221" s="3" t="s">
        <v>301</v>
      </c>
      <c r="B14221" s="4">
        <v>45947</v>
      </c>
      <c r="C14221" s="5">
        <v>373.54</v>
      </c>
      <c r="D14221" s="19">
        <v>8.6167999999999995E-2</v>
      </c>
      <c r="E14221" s="35" cm="1">
        <f t="array" ref="E14221">INDEX('Curva Juros'!$B$7:$B$73,MATCH(C14221,'Curva Juros'!$A$7:$A$73,1)) +
(C14221-INDEX('Curva Juros'!$A$7:$A$73,MATCH(C14221,'Curva Juros'!$A$7:$A$73,1))) *
(INDEX('Curva Juros'!$B$7:$B$73,MATCH(C14221,'Curva Juros'!$A$7:$A$73,1)+1) -
INDEX('Curva Juros'!$B$7:$B$73,MATCH(C14221,'Curva Juros'!$A$7:$A$73,1))) /
(INDEX('Curva Juros'!$A$7:$A$73,MATCH(C14221,'Curva Juros'!$A$7:$A$73,1)+1) -
INDEX('Curva Juros'!$A$7:$A$73,MATCH(C14221,'Curva Juros'!$A$7:$A$73,1)))</f>
        <v>8.0506966190476206</v>
      </c>
      <c r="F14221" s="24">
        <f t="shared" si="222"/>
        <v>5.6610338095237911E-3</v>
      </c>
      <c r="G14221" s="24"/>
    </row>
    <row r="14222" spans="1:7" x14ac:dyDescent="0.25">
      <c r="A14222" s="6" t="s">
        <v>301</v>
      </c>
      <c r="B14222" s="7">
        <v>45954</v>
      </c>
      <c r="C14222" s="8">
        <v>368.53</v>
      </c>
      <c r="D14222" s="20">
        <v>8.7147000000000002E-2</v>
      </c>
      <c r="E14222" s="35" cm="1">
        <f t="array" ref="E14222">INDEX('Curva Juros'!$B$7:$B$73,MATCH(C14222,'Curva Juros'!$A$7:$A$73,1)) +
(C14222-INDEX('Curva Juros'!$A$7:$A$73,MATCH(C14222,'Curva Juros'!$A$7:$A$73,1))) *
(INDEX('Curva Juros'!$B$7:$B$73,MATCH(C14222,'Curva Juros'!$A$7:$A$73,1)+1) -
INDEX('Curva Juros'!$B$7:$B$73,MATCH(C14222,'Curva Juros'!$A$7:$A$73,1))) /
(INDEX('Curva Juros'!$A$7:$A$73,MATCH(C14222,'Curva Juros'!$A$7:$A$73,1)+1) -
INDEX('Curva Juros'!$A$7:$A$73,MATCH(C14222,'Curva Juros'!$A$7:$A$73,1)))</f>
        <v>8.0712495476190487</v>
      </c>
      <c r="F14222" s="24">
        <f t="shared" si="222"/>
        <v>6.4345045238095172E-3</v>
      </c>
      <c r="G14222" s="24"/>
    </row>
    <row r="14223" spans="1:7" x14ac:dyDescent="0.25">
      <c r="A14223" s="3" t="s">
        <v>301</v>
      </c>
      <c r="B14223" s="4">
        <v>45961</v>
      </c>
      <c r="C14223" s="5">
        <v>363.53</v>
      </c>
      <c r="D14223" s="19">
        <v>8.7012999999999993E-2</v>
      </c>
      <c r="E14223" s="35" cm="1">
        <f t="array" ref="E14223">INDEX('Curva Juros'!$B$7:$B$73,MATCH(C14223,'Curva Juros'!$A$7:$A$73,1)) +
(C14223-INDEX('Curva Juros'!$A$7:$A$73,MATCH(C14223,'Curva Juros'!$A$7:$A$73,1))) *
(INDEX('Curva Juros'!$B$7:$B$73,MATCH(C14223,'Curva Juros'!$A$7:$A$73,1)+1) -
INDEX('Curva Juros'!$B$7:$B$73,MATCH(C14223,'Curva Juros'!$A$7:$A$73,1))) /
(INDEX('Curva Juros'!$A$7:$A$73,MATCH(C14223,'Curva Juros'!$A$7:$A$73,1)+1) -
INDEX('Curva Juros'!$A$7:$A$73,MATCH(C14223,'Curva Juros'!$A$7:$A$73,1)))</f>
        <v>8.091761452380954</v>
      </c>
      <c r="F14223" s="24">
        <f t="shared" si="222"/>
        <v>6.0953854761904569E-3</v>
      </c>
      <c r="G14223" s="24"/>
    </row>
    <row r="14224" spans="1:7" x14ac:dyDescent="0.25">
      <c r="A14224" s="6" t="s">
        <v>301</v>
      </c>
      <c r="B14224" s="7">
        <v>45968</v>
      </c>
      <c r="C14224" s="8">
        <v>358.54</v>
      </c>
      <c r="D14224" s="20">
        <v>8.6471000000000006E-2</v>
      </c>
      <c r="E14224" s="35" cm="1">
        <f t="array" ref="E14224">INDEX('Curva Juros'!$B$7:$B$73,MATCH(C14224,'Curva Juros'!$A$7:$A$73,1)) +
(C14224-INDEX('Curva Juros'!$A$7:$A$73,MATCH(C14224,'Curva Juros'!$A$7:$A$73,1))) *
(INDEX('Curva Juros'!$B$7:$B$73,MATCH(C14224,'Curva Juros'!$A$7:$A$73,1)+1) -
INDEX('Curva Juros'!$B$7:$B$73,MATCH(C14224,'Curva Juros'!$A$7:$A$73,1))) /
(INDEX('Curva Juros'!$A$7:$A$73,MATCH(C14224,'Curva Juros'!$A$7:$A$73,1)+1) -
INDEX('Curva Juros'!$A$7:$A$73,MATCH(C14224,'Curva Juros'!$A$7:$A$73,1)))</f>
        <v>8.1122323333333348</v>
      </c>
      <c r="F14224" s="24">
        <f t="shared" si="222"/>
        <v>5.348676666666663E-3</v>
      </c>
      <c r="G14224" s="24"/>
    </row>
    <row r="14225" spans="1:7" x14ac:dyDescent="0.25">
      <c r="A14225" s="3" t="s">
        <v>301</v>
      </c>
      <c r="B14225" s="4">
        <v>45975</v>
      </c>
      <c r="C14225" s="5">
        <v>353.56</v>
      </c>
      <c r="D14225" s="19">
        <v>8.5306999999999994E-2</v>
      </c>
      <c r="E14225" s="35" cm="1">
        <f t="array" ref="E14225">INDEX('Curva Juros'!$B$7:$B$73,MATCH(C14225,'Curva Juros'!$A$7:$A$73,1)) +
(C14225-INDEX('Curva Juros'!$A$7:$A$73,MATCH(C14225,'Curva Juros'!$A$7:$A$73,1))) *
(INDEX('Curva Juros'!$B$7:$B$73,MATCH(C14225,'Curva Juros'!$A$7:$A$73,1)+1) -
INDEX('Curva Juros'!$B$7:$B$73,MATCH(C14225,'Curva Juros'!$A$7:$A$73,1))) /
(INDEX('Curva Juros'!$A$7:$A$73,MATCH(C14225,'Curva Juros'!$A$7:$A$73,1)+1) -
INDEX('Curva Juros'!$A$7:$A$73,MATCH(C14225,'Curva Juros'!$A$7:$A$73,1)))</f>
        <v>8.1326621904761911</v>
      </c>
      <c r="F14225" s="24">
        <f t="shared" si="222"/>
        <v>3.9803780952380879E-3</v>
      </c>
      <c r="G14225" s="24"/>
    </row>
    <row r="14226" spans="1:7" x14ac:dyDescent="0.25">
      <c r="A14226" s="6" t="s">
        <v>301</v>
      </c>
      <c r="B14226" s="7">
        <v>45982</v>
      </c>
      <c r="C14226" s="8">
        <v>359.06</v>
      </c>
      <c r="D14226" s="20">
        <v>8.4764999999999993E-2</v>
      </c>
      <c r="E14226" s="35" cm="1">
        <f t="array" ref="E14226">INDEX('Curva Juros'!$B$7:$B$73,MATCH(C14226,'Curva Juros'!$A$7:$A$73,1)) +
(C14226-INDEX('Curva Juros'!$A$7:$A$73,MATCH(C14226,'Curva Juros'!$A$7:$A$73,1))) *
(INDEX('Curva Juros'!$B$7:$B$73,MATCH(C14226,'Curva Juros'!$A$7:$A$73,1)+1) -
INDEX('Curva Juros'!$B$7:$B$73,MATCH(C14226,'Curva Juros'!$A$7:$A$73,1))) /
(INDEX('Curva Juros'!$A$7:$A$73,MATCH(C14226,'Curva Juros'!$A$7:$A$73,1)+1) -
INDEX('Curva Juros'!$A$7:$A$73,MATCH(C14226,'Curva Juros'!$A$7:$A$73,1)))</f>
        <v>8.1100990952380965</v>
      </c>
      <c r="F14226" s="24">
        <f t="shared" si="222"/>
        <v>3.6640090476190296E-3</v>
      </c>
      <c r="G14226" s="24"/>
    </row>
    <row r="14227" spans="1:7" x14ac:dyDescent="0.25">
      <c r="A14227" s="3" t="s">
        <v>301</v>
      </c>
      <c r="B14227" s="4">
        <v>45989</v>
      </c>
      <c r="C14227" s="5">
        <v>354.07</v>
      </c>
      <c r="D14227" s="19">
        <v>8.3821000000000007E-2</v>
      </c>
      <c r="E14227" s="35" cm="1">
        <f t="array" ref="E14227">INDEX('Curva Juros'!$B$7:$B$73,MATCH(C14227,'Curva Juros'!$A$7:$A$73,1)) +
(C14227-INDEX('Curva Juros'!$A$7:$A$73,MATCH(C14227,'Curva Juros'!$A$7:$A$73,1))) *
(INDEX('Curva Juros'!$B$7:$B$73,MATCH(C14227,'Curva Juros'!$A$7:$A$73,1)+1) -
INDEX('Curva Juros'!$B$7:$B$73,MATCH(C14227,'Curva Juros'!$A$7:$A$73,1))) /
(INDEX('Curva Juros'!$A$7:$A$73,MATCH(C14227,'Curva Juros'!$A$7:$A$73,1)+1) -
INDEX('Curva Juros'!$A$7:$A$73,MATCH(C14227,'Curva Juros'!$A$7:$A$73,1)))</f>
        <v>8.1305699761904773</v>
      </c>
      <c r="F14227" s="24">
        <f t="shared" si="222"/>
        <v>2.5153002380952361E-3</v>
      </c>
      <c r="G14227" s="24"/>
    </row>
    <row r="14228" spans="1:7" x14ac:dyDescent="0.25">
      <c r="A14228" s="6" t="s">
        <v>301</v>
      </c>
      <c r="B14228" s="7">
        <v>45996</v>
      </c>
      <c r="C14228" s="8">
        <v>349.06</v>
      </c>
      <c r="D14228" s="20">
        <v>8.4418999999999994E-2</v>
      </c>
      <c r="E14228" s="35" cm="1">
        <f t="array" ref="E14228">INDEX('Curva Juros'!$B$7:$B$73,MATCH(C14228,'Curva Juros'!$A$7:$A$73,1)) +
(C14228-INDEX('Curva Juros'!$A$7:$A$73,MATCH(C14228,'Curva Juros'!$A$7:$A$73,1))) *
(INDEX('Curva Juros'!$B$7:$B$73,MATCH(C14228,'Curva Juros'!$A$7:$A$73,1)+1) -
INDEX('Curva Juros'!$B$7:$B$73,MATCH(C14228,'Curva Juros'!$A$7:$A$73,1))) /
(INDEX('Curva Juros'!$A$7:$A$73,MATCH(C14228,'Curva Juros'!$A$7:$A$73,1)+1) -
INDEX('Curva Juros'!$A$7:$A$73,MATCH(C14228,'Curva Juros'!$A$7:$A$73,1)))</f>
        <v>8.1511229047619054</v>
      </c>
      <c r="F14228" s="24">
        <f t="shared" si="222"/>
        <v>2.907770952380942E-3</v>
      </c>
      <c r="G14228" s="24"/>
    </row>
    <row r="14229" spans="1:7" x14ac:dyDescent="0.25">
      <c r="A14229" s="3" t="s">
        <v>301</v>
      </c>
      <c r="B14229" s="4">
        <v>46003</v>
      </c>
      <c r="C14229" s="5">
        <v>344.07</v>
      </c>
      <c r="D14229" s="19">
        <v>8.2827999999999999E-2</v>
      </c>
      <c r="E14229" s="35" cm="1">
        <f t="array" ref="E14229">INDEX('Curva Juros'!$B$7:$B$73,MATCH(C14229,'Curva Juros'!$A$7:$A$73,1)) +
(C14229-INDEX('Curva Juros'!$A$7:$A$73,MATCH(C14229,'Curva Juros'!$A$7:$A$73,1))) *
(INDEX('Curva Juros'!$B$7:$B$73,MATCH(C14229,'Curva Juros'!$A$7:$A$73,1)+1) -
INDEX('Curva Juros'!$B$7:$B$73,MATCH(C14229,'Curva Juros'!$A$7:$A$73,1))) /
(INDEX('Curva Juros'!$A$7:$A$73,MATCH(C14229,'Curva Juros'!$A$7:$A$73,1)+1) -
INDEX('Curva Juros'!$A$7:$A$73,MATCH(C14229,'Curva Juros'!$A$7:$A$73,1)))</f>
        <v>8.1715937857142862</v>
      </c>
      <c r="F14229" s="24">
        <f t="shared" si="222"/>
        <v>1.1120621428571398E-3</v>
      </c>
      <c r="G14229" s="24"/>
    </row>
    <row r="14230" spans="1:7" x14ac:dyDescent="0.25">
      <c r="A14230" s="6" t="s">
        <v>301</v>
      </c>
      <c r="B14230" s="7">
        <v>46010</v>
      </c>
      <c r="C14230" s="8">
        <v>339.07</v>
      </c>
      <c r="D14230" s="20">
        <v>8.3488999999999994E-2</v>
      </c>
      <c r="E14230" s="35" cm="1">
        <f t="array" ref="E14230">INDEX('Curva Juros'!$B$7:$B$73,MATCH(C14230,'Curva Juros'!$A$7:$A$73,1)) +
(C14230-INDEX('Curva Juros'!$A$7:$A$73,MATCH(C14230,'Curva Juros'!$A$7:$A$73,1))) *
(INDEX('Curva Juros'!$B$7:$B$73,MATCH(C14230,'Curva Juros'!$A$7:$A$73,1)+1) -
INDEX('Curva Juros'!$B$7:$B$73,MATCH(C14230,'Curva Juros'!$A$7:$A$73,1))) /
(INDEX('Curva Juros'!$A$7:$A$73,MATCH(C14230,'Curva Juros'!$A$7:$A$73,1)+1) -
INDEX('Curva Juros'!$A$7:$A$73,MATCH(C14230,'Curva Juros'!$A$7:$A$73,1)))</f>
        <v>8.1921056904761915</v>
      </c>
      <c r="F14230" s="24">
        <f t="shared" si="222"/>
        <v>1.5679430952380835E-3</v>
      </c>
      <c r="G14230" s="24"/>
    </row>
    <row r="14231" spans="1:7" x14ac:dyDescent="0.25">
      <c r="A14231" s="3" t="s">
        <v>301</v>
      </c>
      <c r="B14231" s="4">
        <v>46017</v>
      </c>
      <c r="C14231" s="5">
        <v>335.08</v>
      </c>
      <c r="D14231" s="19">
        <v>8.1994999999999998E-2</v>
      </c>
      <c r="E14231" s="35" cm="1">
        <f t="array" ref="E14231">INDEX('Curva Juros'!$B$7:$B$73,MATCH(C14231,'Curva Juros'!$A$7:$A$73,1)) +
(C14231-INDEX('Curva Juros'!$A$7:$A$73,MATCH(C14231,'Curva Juros'!$A$7:$A$73,1))) *
(INDEX('Curva Juros'!$B$7:$B$73,MATCH(C14231,'Curva Juros'!$A$7:$A$73,1)+1) -
INDEX('Curva Juros'!$B$7:$B$73,MATCH(C14231,'Curva Juros'!$A$7:$A$73,1))) /
(INDEX('Curva Juros'!$A$7:$A$73,MATCH(C14231,'Curva Juros'!$A$7:$A$73,1)+1) -
INDEX('Curva Juros'!$A$7:$A$73,MATCH(C14231,'Curva Juros'!$A$7:$A$73,1)))</f>
        <v>8.208474190476192</v>
      </c>
      <c r="F14231" s="24">
        <f t="shared" si="222"/>
        <v>-8.9741904761922453E-5</v>
      </c>
      <c r="G14231" s="24"/>
    </row>
    <row r="14232" spans="1:7" x14ac:dyDescent="0.25">
      <c r="A14232" s="6" t="s">
        <v>301</v>
      </c>
      <c r="B14232" s="7">
        <v>46024</v>
      </c>
      <c r="C14232" s="8">
        <v>331.09</v>
      </c>
      <c r="D14232" s="20">
        <v>8.0875000000000002E-2</v>
      </c>
      <c r="E14232" s="35" cm="1">
        <f t="array" ref="E14232">INDEX('Curva Juros'!$B$7:$B$73,MATCH(C14232,'Curva Juros'!$A$7:$A$73,1)) +
(C14232-INDEX('Curva Juros'!$A$7:$A$73,MATCH(C14232,'Curva Juros'!$A$7:$A$73,1))) *
(INDEX('Curva Juros'!$B$7:$B$73,MATCH(C14232,'Curva Juros'!$A$7:$A$73,1)+1) -
INDEX('Curva Juros'!$B$7:$B$73,MATCH(C14232,'Curva Juros'!$A$7:$A$73,1))) /
(INDEX('Curva Juros'!$A$7:$A$73,MATCH(C14232,'Curva Juros'!$A$7:$A$73,1)+1) -
INDEX('Curva Juros'!$A$7:$A$73,MATCH(C14232,'Curva Juros'!$A$7:$A$73,1)))</f>
        <v>8.2248426904761907</v>
      </c>
      <c r="F14232" s="24">
        <f t="shared" si="222"/>
        <v>-1.3734269047619013E-3</v>
      </c>
      <c r="G14232" s="24"/>
    </row>
    <row r="14233" spans="1:7" x14ac:dyDescent="0.25">
      <c r="A14233" s="3" t="s">
        <v>301</v>
      </c>
      <c r="B14233" s="4">
        <v>46031</v>
      </c>
      <c r="C14233" s="5">
        <v>326.08</v>
      </c>
      <c r="D14233" s="19">
        <v>8.1698999999999994E-2</v>
      </c>
      <c r="E14233" s="35" cm="1">
        <f t="array" ref="E14233">INDEX('Curva Juros'!$B$7:$B$73,MATCH(C14233,'Curva Juros'!$A$7:$A$73,1)) +
(C14233-INDEX('Curva Juros'!$A$7:$A$73,MATCH(C14233,'Curva Juros'!$A$7:$A$73,1))) *
(INDEX('Curva Juros'!$B$7:$B$73,MATCH(C14233,'Curva Juros'!$A$7:$A$73,1)+1) -
INDEX('Curva Juros'!$B$7:$B$73,MATCH(C14233,'Curva Juros'!$A$7:$A$73,1))) /
(INDEX('Curva Juros'!$A$7:$A$73,MATCH(C14233,'Curva Juros'!$A$7:$A$73,1)+1) -
INDEX('Curva Juros'!$A$7:$A$73,MATCH(C14233,'Curva Juros'!$A$7:$A$73,1)))</f>
        <v>8.2453956190476205</v>
      </c>
      <c r="F14233" s="24">
        <f t="shared" si="222"/>
        <v>-7.5495619047620532E-4</v>
      </c>
      <c r="G14233" s="24"/>
    </row>
    <row r="14234" spans="1:7" x14ac:dyDescent="0.25">
      <c r="A14234" s="6" t="s">
        <v>301</v>
      </c>
      <c r="B14234" s="7">
        <v>46038</v>
      </c>
      <c r="C14234" s="8">
        <v>321.08</v>
      </c>
      <c r="D14234" s="20">
        <v>8.1893999999999995E-2</v>
      </c>
      <c r="E14234" s="35" cm="1">
        <f t="array" ref="E14234">INDEX('Curva Juros'!$B$7:$B$73,MATCH(C14234,'Curva Juros'!$A$7:$A$73,1)) +
(C14234-INDEX('Curva Juros'!$A$7:$A$73,MATCH(C14234,'Curva Juros'!$A$7:$A$73,1))) *
(INDEX('Curva Juros'!$B$7:$B$73,MATCH(C14234,'Curva Juros'!$A$7:$A$73,1)+1) -
INDEX('Curva Juros'!$B$7:$B$73,MATCH(C14234,'Curva Juros'!$A$7:$A$73,1))) /
(INDEX('Curva Juros'!$A$7:$A$73,MATCH(C14234,'Curva Juros'!$A$7:$A$73,1)+1) -
INDEX('Curva Juros'!$A$7:$A$73,MATCH(C14234,'Curva Juros'!$A$7:$A$73,1)))</f>
        <v>8.2659075238095241</v>
      </c>
      <c r="F14234" s="24">
        <f t="shared" si="222"/>
        <v>-7.6507523809524192E-4</v>
      </c>
      <c r="G14234" s="24"/>
    </row>
    <row r="14235" spans="1:7" x14ac:dyDescent="0.25">
      <c r="A14235" s="3" t="s">
        <v>301</v>
      </c>
      <c r="B14235" s="4">
        <v>46045</v>
      </c>
      <c r="C14235" s="5">
        <v>316.08</v>
      </c>
      <c r="D14235" s="19">
        <v>8.1535999999999997E-2</v>
      </c>
      <c r="E14235" s="35" cm="1">
        <f t="array" ref="E14235">INDEX('Curva Juros'!$B$7:$B$73,MATCH(C14235,'Curva Juros'!$A$7:$A$73,1)) +
(C14235-INDEX('Curva Juros'!$A$7:$A$73,MATCH(C14235,'Curva Juros'!$A$7:$A$73,1))) *
(INDEX('Curva Juros'!$B$7:$B$73,MATCH(C14235,'Curva Juros'!$A$7:$A$73,1)+1) -
INDEX('Curva Juros'!$B$7:$B$73,MATCH(C14235,'Curva Juros'!$A$7:$A$73,1))) /
(INDEX('Curva Juros'!$A$7:$A$73,MATCH(C14235,'Curva Juros'!$A$7:$A$73,1)+1) -
INDEX('Curva Juros'!$A$7:$A$73,MATCH(C14235,'Curva Juros'!$A$7:$A$73,1)))</f>
        <v>8.2864194285714294</v>
      </c>
      <c r="F14235" s="24">
        <f t="shared" si="222"/>
        <v>-1.3281942857142903E-3</v>
      </c>
      <c r="G14235" s="24"/>
    </row>
    <row r="14236" spans="1:7" x14ac:dyDescent="0.25">
      <c r="A14236" s="6" t="s">
        <v>301</v>
      </c>
      <c r="B14236" s="7">
        <v>46052</v>
      </c>
      <c r="C14236" s="8">
        <v>311.10000000000002</v>
      </c>
      <c r="D14236" s="20">
        <v>7.9377000000000003E-2</v>
      </c>
      <c r="E14236" s="35" cm="1">
        <f t="array" ref="E14236">INDEX('Curva Juros'!$B$7:$B$73,MATCH(C14236,'Curva Juros'!$A$7:$A$73,1)) +
(C14236-INDEX('Curva Juros'!$A$7:$A$73,MATCH(C14236,'Curva Juros'!$A$7:$A$73,1))) *
(INDEX('Curva Juros'!$B$7:$B$73,MATCH(C14236,'Curva Juros'!$A$7:$A$73,1)+1) -
INDEX('Curva Juros'!$B$7:$B$73,MATCH(C14236,'Curva Juros'!$A$7:$A$73,1))) /
(INDEX('Curva Juros'!$A$7:$A$73,MATCH(C14236,'Curva Juros'!$A$7:$A$73,1)+1) -
INDEX('Curva Juros'!$A$7:$A$73,MATCH(C14236,'Curva Juros'!$A$7:$A$73,1)))</f>
        <v>8.3068492857142857</v>
      </c>
      <c r="F14236" s="24">
        <f t="shared" si="222"/>
        <v>-3.6914928571428474E-3</v>
      </c>
      <c r="G14236" s="24"/>
    </row>
    <row r="14237" spans="1:7" x14ac:dyDescent="0.25">
      <c r="A14237" s="3" t="s">
        <v>301</v>
      </c>
      <c r="B14237" s="4">
        <v>46059</v>
      </c>
      <c r="C14237" s="5">
        <v>306.10000000000002</v>
      </c>
      <c r="D14237" s="19">
        <v>7.8195000000000001E-2</v>
      </c>
      <c r="E14237" s="35" cm="1">
        <f t="array" ref="E14237">INDEX('Curva Juros'!$B$7:$B$73,MATCH(C14237,'Curva Juros'!$A$7:$A$73,1)) +
(C14237-INDEX('Curva Juros'!$A$7:$A$73,MATCH(C14237,'Curva Juros'!$A$7:$A$73,1))) *
(INDEX('Curva Juros'!$B$7:$B$73,MATCH(C14237,'Curva Juros'!$A$7:$A$73,1)+1) -
INDEX('Curva Juros'!$B$7:$B$73,MATCH(C14237,'Curva Juros'!$A$7:$A$73,1))) /
(INDEX('Curva Juros'!$A$7:$A$73,MATCH(C14237,'Curva Juros'!$A$7:$A$73,1)+1) -
INDEX('Curva Juros'!$A$7:$A$73,MATCH(C14237,'Curva Juros'!$A$7:$A$73,1)))</f>
        <v>8.3273611904761911</v>
      </c>
      <c r="F14237" s="24">
        <f t="shared" si="222"/>
        <v>-5.0786119047619149E-3</v>
      </c>
      <c r="G14237" s="24"/>
    </row>
    <row r="14238" spans="1:7" x14ac:dyDescent="0.25">
      <c r="A14238" s="6" t="s">
        <v>301</v>
      </c>
      <c r="B14238" s="7">
        <v>46066</v>
      </c>
      <c r="C14238" s="8">
        <v>301.11</v>
      </c>
      <c r="D14238" s="20">
        <v>7.7885999999999997E-2</v>
      </c>
      <c r="E14238" s="35" cm="1">
        <f t="array" ref="E14238">INDEX('Curva Juros'!$B$7:$B$73,MATCH(C14238,'Curva Juros'!$A$7:$A$73,1)) +
(C14238-INDEX('Curva Juros'!$A$7:$A$73,MATCH(C14238,'Curva Juros'!$A$7:$A$73,1))) *
(INDEX('Curva Juros'!$B$7:$B$73,MATCH(C14238,'Curva Juros'!$A$7:$A$73,1)+1) -
INDEX('Curva Juros'!$B$7:$B$73,MATCH(C14238,'Curva Juros'!$A$7:$A$73,1))) /
(INDEX('Curva Juros'!$A$7:$A$73,MATCH(C14238,'Curva Juros'!$A$7:$A$73,1)+1) -
INDEX('Curva Juros'!$A$7:$A$73,MATCH(C14238,'Curva Juros'!$A$7:$A$73,1)))</f>
        <v>8.3478320714285719</v>
      </c>
      <c r="F14238" s="24">
        <f t="shared" si="222"/>
        <v>-5.5923207142857256E-3</v>
      </c>
      <c r="G14238" s="24"/>
    </row>
    <row r="14239" spans="1:7" x14ac:dyDescent="0.25">
      <c r="A14239" s="3" t="s">
        <v>301</v>
      </c>
      <c r="B14239" s="4">
        <v>46073</v>
      </c>
      <c r="C14239" s="5">
        <v>298.11</v>
      </c>
      <c r="D14239" s="19">
        <v>7.7368000000000006E-2</v>
      </c>
      <c r="E14239" s="35" cm="1">
        <f t="array" ref="E14239">INDEX('Curva Juros'!$B$7:$B$73,MATCH(C14239,'Curva Juros'!$A$7:$A$73,1)) +
(C14239-INDEX('Curva Juros'!$A$7:$A$73,MATCH(C14239,'Curva Juros'!$A$7:$A$73,1))) *
(INDEX('Curva Juros'!$B$7:$B$73,MATCH(C14239,'Curva Juros'!$A$7:$A$73,1)+1) -
INDEX('Curva Juros'!$B$7:$B$73,MATCH(C14239,'Curva Juros'!$A$7:$A$73,1))) /
(INDEX('Curva Juros'!$A$7:$A$73,MATCH(C14239,'Curva Juros'!$A$7:$A$73,1)+1) -
INDEX('Curva Juros'!$A$7:$A$73,MATCH(C14239,'Curva Juros'!$A$7:$A$73,1)))</f>
        <v>8.3601392142857147</v>
      </c>
      <c r="F14239" s="24">
        <f t="shared" si="222"/>
        <v>-6.233392142857147E-3</v>
      </c>
      <c r="G14239" s="24"/>
    </row>
    <row r="14240" spans="1:7" x14ac:dyDescent="0.25">
      <c r="A14240" s="6" t="s">
        <v>301</v>
      </c>
      <c r="B14240" s="7">
        <v>46080</v>
      </c>
      <c r="C14240" s="8">
        <v>293.11</v>
      </c>
      <c r="D14240" s="20">
        <v>7.7162999999999995E-2</v>
      </c>
      <c r="E14240" s="35" cm="1">
        <f t="array" ref="E14240">INDEX('Curva Juros'!$B$7:$B$73,MATCH(C14240,'Curva Juros'!$A$7:$A$73,1)) +
(C14240-INDEX('Curva Juros'!$A$7:$A$73,MATCH(C14240,'Curva Juros'!$A$7:$A$73,1))) *
(INDEX('Curva Juros'!$B$7:$B$73,MATCH(C14240,'Curva Juros'!$A$7:$A$73,1)+1) -
INDEX('Curva Juros'!$B$7:$B$73,MATCH(C14240,'Curva Juros'!$A$7:$A$73,1))) /
(INDEX('Curva Juros'!$A$7:$A$73,MATCH(C14240,'Curva Juros'!$A$7:$A$73,1)+1) -
INDEX('Curva Juros'!$A$7:$A$73,MATCH(C14240,'Curva Juros'!$A$7:$A$73,1)))</f>
        <v>8.3806511190476201</v>
      </c>
      <c r="F14240" s="24">
        <f t="shared" si="222"/>
        <v>-6.643511190476209E-3</v>
      </c>
      <c r="G14240" s="24"/>
    </row>
    <row r="14241" spans="1:7" x14ac:dyDescent="0.25">
      <c r="A14241" s="3" t="s">
        <v>302</v>
      </c>
      <c r="B14241" s="4">
        <v>45723</v>
      </c>
      <c r="C14241" s="5">
        <v>578.23</v>
      </c>
      <c r="D14241" s="19">
        <v>8.0563999999999997E-2</v>
      </c>
      <c r="E14241" s="35" cm="1">
        <f t="array" ref="E14241">INDEX('Curva Juros'!$B$7:$B$73,MATCH(C14241,'Curva Juros'!$A$7:$A$73,1)) +
(C14241-INDEX('Curva Juros'!$A$7:$A$73,MATCH(C14241,'Curva Juros'!$A$7:$A$73,1))) *
(INDEX('Curva Juros'!$B$7:$B$73,MATCH(C14241,'Curva Juros'!$A$7:$A$73,1)+1) -
INDEX('Curva Juros'!$B$7:$B$73,MATCH(C14241,'Curva Juros'!$A$7:$A$73,1))) /
(INDEX('Curva Juros'!$A$7:$A$73,MATCH(C14241,'Curva Juros'!$A$7:$A$73,1)+1) -
INDEX('Curva Juros'!$A$7:$A$73,MATCH(C14241,'Curva Juros'!$A$7:$A$73,1)))</f>
        <v>7.7560196587301586</v>
      </c>
      <c r="F14241" s="24">
        <f t="shared" si="222"/>
        <v>3.0038034126984164E-3</v>
      </c>
      <c r="G14241" s="24"/>
    </row>
    <row r="14242" spans="1:7" x14ac:dyDescent="0.25">
      <c r="A14242" s="6" t="s">
        <v>302</v>
      </c>
      <c r="B14242" s="7">
        <v>45730</v>
      </c>
      <c r="C14242" s="8">
        <v>573.08000000000004</v>
      </c>
      <c r="D14242" s="20">
        <v>8.0877000000000004E-2</v>
      </c>
      <c r="E14242" s="35" cm="1">
        <f t="array" ref="E14242">INDEX('Curva Juros'!$B$7:$B$73,MATCH(C14242,'Curva Juros'!$A$7:$A$73,1)) +
(C14242-INDEX('Curva Juros'!$A$7:$A$73,MATCH(C14242,'Curva Juros'!$A$7:$A$73,1))) *
(INDEX('Curva Juros'!$B$7:$B$73,MATCH(C14242,'Curva Juros'!$A$7:$A$73,1)+1) -
INDEX('Curva Juros'!$B$7:$B$73,MATCH(C14242,'Curva Juros'!$A$7:$A$73,1))) /
(INDEX('Curva Juros'!$A$7:$A$73,MATCH(C14242,'Curva Juros'!$A$7:$A$73,1)+1) -
INDEX('Curva Juros'!$A$7:$A$73,MATCH(C14242,'Curva Juros'!$A$7:$A$73,1)))</f>
        <v>7.7597023174603175</v>
      </c>
      <c r="F14242" s="24">
        <f t="shared" si="222"/>
        <v>3.2799768253968242E-3</v>
      </c>
      <c r="G14242" s="24"/>
    </row>
    <row r="14243" spans="1:7" x14ac:dyDescent="0.25">
      <c r="A14243" s="3" t="s">
        <v>302</v>
      </c>
      <c r="B14243" s="4">
        <v>45737</v>
      </c>
      <c r="C14243" s="5">
        <v>567.04999999999995</v>
      </c>
      <c r="D14243" s="19">
        <v>8.3156999999999995E-2</v>
      </c>
      <c r="E14243" s="35" cm="1">
        <f t="array" ref="E14243">INDEX('Curva Juros'!$B$7:$B$73,MATCH(C14243,'Curva Juros'!$A$7:$A$73,1)) +
(C14243-INDEX('Curva Juros'!$A$7:$A$73,MATCH(C14243,'Curva Juros'!$A$7:$A$73,1))) *
(INDEX('Curva Juros'!$B$7:$B$73,MATCH(C14243,'Curva Juros'!$A$7:$A$73,1)+1) -
INDEX('Curva Juros'!$B$7:$B$73,MATCH(C14243,'Curva Juros'!$A$7:$A$73,1))) /
(INDEX('Curva Juros'!$A$7:$A$73,MATCH(C14243,'Curva Juros'!$A$7:$A$73,1)+1) -
INDEX('Curva Juros'!$A$7:$A$73,MATCH(C14243,'Curva Juros'!$A$7:$A$73,1)))</f>
        <v>7.7640142460317465</v>
      </c>
      <c r="F14243" s="24">
        <f t="shared" si="222"/>
        <v>5.5168575396825348E-3</v>
      </c>
      <c r="G14243" s="24"/>
    </row>
    <row r="14244" spans="1:7" x14ac:dyDescent="0.25">
      <c r="A14244" s="6" t="s">
        <v>302</v>
      </c>
      <c r="B14244" s="7">
        <v>45744</v>
      </c>
      <c r="C14244" s="8">
        <v>560.88</v>
      </c>
      <c r="D14244" s="20">
        <v>8.5755999999999999E-2</v>
      </c>
      <c r="E14244" s="35" cm="1">
        <f t="array" ref="E14244">INDEX('Curva Juros'!$B$7:$B$73,MATCH(C14244,'Curva Juros'!$A$7:$A$73,1)) +
(C14244-INDEX('Curva Juros'!$A$7:$A$73,MATCH(C14244,'Curva Juros'!$A$7:$A$73,1))) *
(INDEX('Curva Juros'!$B$7:$B$73,MATCH(C14244,'Curva Juros'!$A$7:$A$73,1)+1) -
INDEX('Curva Juros'!$B$7:$B$73,MATCH(C14244,'Curva Juros'!$A$7:$A$73,1))) /
(INDEX('Curva Juros'!$A$7:$A$73,MATCH(C14244,'Curva Juros'!$A$7:$A$73,1)+1) -
INDEX('Curva Juros'!$A$7:$A$73,MATCH(C14244,'Curva Juros'!$A$7:$A$73,1)))</f>
        <v>7.7684262857142858</v>
      </c>
      <c r="F14244" s="24">
        <f t="shared" si="222"/>
        <v>8.0717371428571383E-3</v>
      </c>
      <c r="G14244" s="24"/>
    </row>
    <row r="14245" spans="1:7" x14ac:dyDescent="0.25">
      <c r="A14245" s="3" t="s">
        <v>302</v>
      </c>
      <c r="B14245" s="4">
        <v>45751</v>
      </c>
      <c r="C14245" s="5">
        <v>556.76</v>
      </c>
      <c r="D14245" s="19">
        <v>8.3808999999999995E-2</v>
      </c>
      <c r="E14245" s="35" cm="1">
        <f t="array" ref="E14245">INDEX('Curva Juros'!$B$7:$B$73,MATCH(C14245,'Curva Juros'!$A$7:$A$73,1)) +
(C14245-INDEX('Curva Juros'!$A$7:$A$73,MATCH(C14245,'Curva Juros'!$A$7:$A$73,1))) *
(INDEX('Curva Juros'!$B$7:$B$73,MATCH(C14245,'Curva Juros'!$A$7:$A$73,1)+1) -
INDEX('Curva Juros'!$B$7:$B$73,MATCH(C14245,'Curva Juros'!$A$7:$A$73,1))) /
(INDEX('Curva Juros'!$A$7:$A$73,MATCH(C14245,'Curva Juros'!$A$7:$A$73,1)+1) -
INDEX('Curva Juros'!$A$7:$A$73,MATCH(C14245,'Curva Juros'!$A$7:$A$73,1)))</f>
        <v>7.7713724126984127</v>
      </c>
      <c r="F14245" s="24">
        <f t="shared" si="222"/>
        <v>6.0952758730158652E-3</v>
      </c>
      <c r="G14245" s="24"/>
    </row>
    <row r="14246" spans="1:7" x14ac:dyDescent="0.25">
      <c r="A14246" s="6" t="s">
        <v>302</v>
      </c>
      <c r="B14246" s="7">
        <v>45758</v>
      </c>
      <c r="C14246" s="8">
        <v>550.55999999999995</v>
      </c>
      <c r="D14246" s="20">
        <v>8.6462999999999998E-2</v>
      </c>
      <c r="E14246" s="35" cm="1">
        <f t="array" ref="E14246">INDEX('Curva Juros'!$B$7:$B$73,MATCH(C14246,'Curva Juros'!$A$7:$A$73,1)) +
(C14246-INDEX('Curva Juros'!$A$7:$A$73,MATCH(C14246,'Curva Juros'!$A$7:$A$73,1))) *
(INDEX('Curva Juros'!$B$7:$B$73,MATCH(C14246,'Curva Juros'!$A$7:$A$73,1)+1) -
INDEX('Curva Juros'!$B$7:$B$73,MATCH(C14246,'Curva Juros'!$A$7:$A$73,1))) /
(INDEX('Curva Juros'!$A$7:$A$73,MATCH(C14246,'Curva Juros'!$A$7:$A$73,1)+1) -
INDEX('Curva Juros'!$A$7:$A$73,MATCH(C14246,'Curva Juros'!$A$7:$A$73,1)))</f>
        <v>7.7758059047619046</v>
      </c>
      <c r="F14246" s="24">
        <f t="shared" si="222"/>
        <v>8.7049409523809462E-3</v>
      </c>
      <c r="G14246" s="24"/>
    </row>
    <row r="14247" spans="1:7" x14ac:dyDescent="0.25">
      <c r="A14247" s="3" t="s">
        <v>302</v>
      </c>
      <c r="B14247" s="4">
        <v>45764</v>
      </c>
      <c r="C14247" s="5">
        <v>547.77</v>
      </c>
      <c r="D14247" s="19">
        <v>8.3779000000000006E-2</v>
      </c>
      <c r="E14247" s="35" cm="1">
        <f t="array" ref="E14247">INDEX('Curva Juros'!$B$7:$B$73,MATCH(C14247,'Curva Juros'!$A$7:$A$73,1)) +
(C14247-INDEX('Curva Juros'!$A$7:$A$73,MATCH(C14247,'Curva Juros'!$A$7:$A$73,1))) *
(INDEX('Curva Juros'!$B$7:$B$73,MATCH(C14247,'Curva Juros'!$A$7:$A$73,1)+1) -
INDEX('Curva Juros'!$B$7:$B$73,MATCH(C14247,'Curva Juros'!$A$7:$A$73,1))) /
(INDEX('Curva Juros'!$A$7:$A$73,MATCH(C14247,'Curva Juros'!$A$7:$A$73,1)+1) -
INDEX('Curva Juros'!$A$7:$A$73,MATCH(C14247,'Curva Juros'!$A$7:$A$73,1)))</f>
        <v>7.7778009761904761</v>
      </c>
      <c r="F14247" s="24">
        <f t="shared" si="222"/>
        <v>6.0009902380952496E-3</v>
      </c>
      <c r="G14247" s="24"/>
    </row>
    <row r="14248" spans="1:7" x14ac:dyDescent="0.25">
      <c r="A14248" s="6" t="s">
        <v>302</v>
      </c>
      <c r="B14248" s="7">
        <v>45772</v>
      </c>
      <c r="C14248" s="8">
        <v>545.39</v>
      </c>
      <c r="D14248" s="20">
        <v>8.0202999999999997E-2</v>
      </c>
      <c r="E14248" s="35" cm="1">
        <f t="array" ref="E14248">INDEX('Curva Juros'!$B$7:$B$73,MATCH(C14248,'Curva Juros'!$A$7:$A$73,1)) +
(C14248-INDEX('Curva Juros'!$A$7:$A$73,MATCH(C14248,'Curva Juros'!$A$7:$A$73,1))) *
(INDEX('Curva Juros'!$B$7:$B$73,MATCH(C14248,'Curva Juros'!$A$7:$A$73,1)+1) -
INDEX('Curva Juros'!$B$7:$B$73,MATCH(C14248,'Curva Juros'!$A$7:$A$73,1))) /
(INDEX('Curva Juros'!$A$7:$A$73,MATCH(C14248,'Curva Juros'!$A$7:$A$73,1)+1) -
INDEX('Curva Juros'!$A$7:$A$73,MATCH(C14248,'Curva Juros'!$A$7:$A$73,1)))</f>
        <v>7.7795028650793654</v>
      </c>
      <c r="F14248" s="24">
        <f t="shared" si="222"/>
        <v>2.4079713492063393E-3</v>
      </c>
      <c r="G14248" s="24"/>
    </row>
    <row r="14249" spans="1:7" x14ac:dyDescent="0.25">
      <c r="A14249" s="3" t="s">
        <v>302</v>
      </c>
      <c r="B14249" s="4">
        <v>45779</v>
      </c>
      <c r="C14249" s="5">
        <v>541.12</v>
      </c>
      <c r="D14249" s="19">
        <v>8.0808000000000005E-2</v>
      </c>
      <c r="E14249" s="35" cm="1">
        <f t="array" ref="E14249">INDEX('Curva Juros'!$B$7:$B$73,MATCH(C14249,'Curva Juros'!$A$7:$A$73,1)) +
(C14249-INDEX('Curva Juros'!$A$7:$A$73,MATCH(C14249,'Curva Juros'!$A$7:$A$73,1))) *
(INDEX('Curva Juros'!$B$7:$B$73,MATCH(C14249,'Curva Juros'!$A$7:$A$73,1)+1) -
INDEX('Curva Juros'!$B$7:$B$73,MATCH(C14249,'Curva Juros'!$A$7:$A$73,1))) /
(INDEX('Curva Juros'!$A$7:$A$73,MATCH(C14249,'Curva Juros'!$A$7:$A$73,1)+1) -
INDEX('Curva Juros'!$A$7:$A$73,MATCH(C14249,'Curva Juros'!$A$7:$A$73,1)))</f>
        <v>7.782556253968254</v>
      </c>
      <c r="F14249" s="24">
        <f t="shared" si="222"/>
        <v>2.9824374603174691E-3</v>
      </c>
      <c r="G14249" s="24"/>
    </row>
    <row r="14250" spans="1:7" x14ac:dyDescent="0.25">
      <c r="A14250" s="6" t="s">
        <v>302</v>
      </c>
      <c r="B14250" s="7">
        <v>45786</v>
      </c>
      <c r="C14250" s="8">
        <v>535.1</v>
      </c>
      <c r="D14250" s="20">
        <v>8.3049999999999999E-2</v>
      </c>
      <c r="E14250" s="35" cm="1">
        <f t="array" ref="E14250">INDEX('Curva Juros'!$B$7:$B$73,MATCH(C14250,'Curva Juros'!$A$7:$A$73,1)) +
(C14250-INDEX('Curva Juros'!$A$7:$A$73,MATCH(C14250,'Curva Juros'!$A$7:$A$73,1))) *
(INDEX('Curva Juros'!$B$7:$B$73,MATCH(C14250,'Curva Juros'!$A$7:$A$73,1)+1) -
INDEX('Curva Juros'!$B$7:$B$73,MATCH(C14250,'Curva Juros'!$A$7:$A$73,1))) /
(INDEX('Curva Juros'!$A$7:$A$73,MATCH(C14250,'Curva Juros'!$A$7:$A$73,1)+1) -
INDEX('Curva Juros'!$A$7:$A$73,MATCH(C14250,'Curva Juros'!$A$7:$A$73,1)))</f>
        <v>7.7868610317460316</v>
      </c>
      <c r="F14250" s="24">
        <f t="shared" si="222"/>
        <v>5.181389682539686E-3</v>
      </c>
      <c r="G14250" s="24"/>
    </row>
    <row r="14251" spans="1:7" x14ac:dyDescent="0.25">
      <c r="A14251" s="3" t="s">
        <v>302</v>
      </c>
      <c r="B14251" s="4">
        <v>45793</v>
      </c>
      <c r="C14251" s="5">
        <v>530.22</v>
      </c>
      <c r="D14251" s="19">
        <v>8.2776000000000002E-2</v>
      </c>
      <c r="E14251" s="35" cm="1">
        <f t="array" ref="E14251">INDEX('Curva Juros'!$B$7:$B$73,MATCH(C14251,'Curva Juros'!$A$7:$A$73,1)) +
(C14251-INDEX('Curva Juros'!$A$7:$A$73,MATCH(C14251,'Curva Juros'!$A$7:$A$73,1))) *
(INDEX('Curva Juros'!$B$7:$B$73,MATCH(C14251,'Curva Juros'!$A$7:$A$73,1)+1) -
INDEX('Curva Juros'!$B$7:$B$73,MATCH(C14251,'Curva Juros'!$A$7:$A$73,1))) /
(INDEX('Curva Juros'!$A$7:$A$73,MATCH(C14251,'Curva Juros'!$A$7:$A$73,1)+1) -
INDEX('Curva Juros'!$A$7:$A$73,MATCH(C14251,'Curva Juros'!$A$7:$A$73,1)))</f>
        <v>7.7903506190476186</v>
      </c>
      <c r="F14251" s="24">
        <f t="shared" si="222"/>
        <v>4.8724938095238146E-3</v>
      </c>
      <c r="G14251" s="24"/>
    </row>
    <row r="14252" spans="1:7" x14ac:dyDescent="0.25">
      <c r="A14252" s="6" t="s">
        <v>302</v>
      </c>
      <c r="B14252" s="7">
        <v>45800</v>
      </c>
      <c r="C14252" s="8">
        <v>524.65</v>
      </c>
      <c r="D14252" s="20">
        <v>8.4046999999999997E-2</v>
      </c>
      <c r="E14252" s="35" cm="1">
        <f t="array" ref="E14252">INDEX('Curva Juros'!$B$7:$B$73,MATCH(C14252,'Curva Juros'!$A$7:$A$73,1)) +
(C14252-INDEX('Curva Juros'!$A$7:$A$73,MATCH(C14252,'Curva Juros'!$A$7:$A$73,1))) *
(INDEX('Curva Juros'!$B$7:$B$73,MATCH(C14252,'Curva Juros'!$A$7:$A$73,1)+1) -
INDEX('Curva Juros'!$B$7:$B$73,MATCH(C14252,'Curva Juros'!$A$7:$A$73,1))) /
(INDEX('Curva Juros'!$A$7:$A$73,MATCH(C14252,'Curva Juros'!$A$7:$A$73,1)+1) -
INDEX('Curva Juros'!$A$7:$A$73,MATCH(C14252,'Curva Juros'!$A$7:$A$73,1)))</f>
        <v>7.794333611111111</v>
      </c>
      <c r="F14252" s="24">
        <f t="shared" si="222"/>
        <v>6.1036638888888883E-3</v>
      </c>
      <c r="G14252" s="24"/>
    </row>
    <row r="14253" spans="1:7" x14ac:dyDescent="0.25">
      <c r="A14253" s="3" t="s">
        <v>302</v>
      </c>
      <c r="B14253" s="4">
        <v>45807</v>
      </c>
      <c r="C14253" s="5">
        <v>519.28</v>
      </c>
      <c r="D14253" s="19">
        <v>8.4878999999999996E-2</v>
      </c>
      <c r="E14253" s="35" cm="1">
        <f t="array" ref="E14253">INDEX('Curva Juros'!$B$7:$B$73,MATCH(C14253,'Curva Juros'!$A$7:$A$73,1)) +
(C14253-INDEX('Curva Juros'!$A$7:$A$73,MATCH(C14253,'Curva Juros'!$A$7:$A$73,1))) *
(INDEX('Curva Juros'!$B$7:$B$73,MATCH(C14253,'Curva Juros'!$A$7:$A$73,1)+1) -
INDEX('Curva Juros'!$B$7:$B$73,MATCH(C14253,'Curva Juros'!$A$7:$A$73,1))) /
(INDEX('Curva Juros'!$A$7:$A$73,MATCH(C14253,'Curva Juros'!$A$7:$A$73,1)+1) -
INDEX('Curva Juros'!$A$7:$A$73,MATCH(C14253,'Curva Juros'!$A$7:$A$73,1)))</f>
        <v>7.7981735873015872</v>
      </c>
      <c r="F14253" s="24">
        <f t="shared" si="222"/>
        <v>6.8972641269841178E-3</v>
      </c>
      <c r="G14253" s="24"/>
    </row>
    <row r="14254" spans="1:7" x14ac:dyDescent="0.25">
      <c r="A14254" s="6" t="s">
        <v>302</v>
      </c>
      <c r="B14254" s="7">
        <v>45814</v>
      </c>
      <c r="C14254" s="8">
        <v>513.57000000000005</v>
      </c>
      <c r="D14254" s="20">
        <v>8.6456000000000005E-2</v>
      </c>
      <c r="E14254" s="35" cm="1">
        <f t="array" ref="E14254">INDEX('Curva Juros'!$B$7:$B$73,MATCH(C14254,'Curva Juros'!$A$7:$A$73,1)) +
(C14254-INDEX('Curva Juros'!$A$7:$A$73,MATCH(C14254,'Curva Juros'!$A$7:$A$73,1))) *
(INDEX('Curva Juros'!$B$7:$B$73,MATCH(C14254,'Curva Juros'!$A$7:$A$73,1)+1) -
INDEX('Curva Juros'!$B$7:$B$73,MATCH(C14254,'Curva Juros'!$A$7:$A$73,1))) /
(INDEX('Curva Juros'!$A$7:$A$73,MATCH(C14254,'Curva Juros'!$A$7:$A$73,1)+1) -
INDEX('Curva Juros'!$A$7:$A$73,MATCH(C14254,'Curva Juros'!$A$7:$A$73,1)))</f>
        <v>7.8022566904761907</v>
      </c>
      <c r="F14254" s="24">
        <f t="shared" si="222"/>
        <v>8.4334330952380993E-3</v>
      </c>
      <c r="G14254" s="24"/>
    </row>
    <row r="14255" spans="1:7" x14ac:dyDescent="0.25">
      <c r="A14255" s="3" t="s">
        <v>302</v>
      </c>
      <c r="B14255" s="4">
        <v>45821</v>
      </c>
      <c r="C14255" s="5">
        <v>508.37</v>
      </c>
      <c r="D14255" s="19">
        <v>8.6897000000000002E-2</v>
      </c>
      <c r="E14255" s="35" cm="1">
        <f t="array" ref="E14255">INDEX('Curva Juros'!$B$7:$B$73,MATCH(C14255,'Curva Juros'!$A$7:$A$73,1)) +
(C14255-INDEX('Curva Juros'!$A$7:$A$73,MATCH(C14255,'Curva Juros'!$A$7:$A$73,1))) *
(INDEX('Curva Juros'!$B$7:$B$73,MATCH(C14255,'Curva Juros'!$A$7:$A$73,1)+1) -
INDEX('Curva Juros'!$B$7:$B$73,MATCH(C14255,'Curva Juros'!$A$7:$A$73,1))) /
(INDEX('Curva Juros'!$A$7:$A$73,MATCH(C14255,'Curva Juros'!$A$7:$A$73,1)+1) -
INDEX('Curva Juros'!$A$7:$A$73,MATCH(C14255,'Curva Juros'!$A$7:$A$73,1)))</f>
        <v>7.8059751031746032</v>
      </c>
      <c r="F14255" s="24">
        <f t="shared" si="222"/>
        <v>8.837248968253969E-3</v>
      </c>
      <c r="G14255" s="24"/>
    </row>
    <row r="14256" spans="1:7" x14ac:dyDescent="0.25">
      <c r="A14256" s="6" t="s">
        <v>302</v>
      </c>
      <c r="B14256" s="7">
        <v>45828</v>
      </c>
      <c r="C14256" s="8">
        <v>573.41999999999996</v>
      </c>
      <c r="D14256" s="20">
        <v>8.6965000000000001E-2</v>
      </c>
      <c r="E14256" s="35" cm="1">
        <f t="array" ref="E14256">INDEX('Curva Juros'!$B$7:$B$73,MATCH(C14256,'Curva Juros'!$A$7:$A$73,1)) +
(C14256-INDEX('Curva Juros'!$A$7:$A$73,MATCH(C14256,'Curva Juros'!$A$7:$A$73,1))) *
(INDEX('Curva Juros'!$B$7:$B$73,MATCH(C14256,'Curva Juros'!$A$7:$A$73,1)+1) -
INDEX('Curva Juros'!$B$7:$B$73,MATCH(C14256,'Curva Juros'!$A$7:$A$73,1))) /
(INDEX('Curva Juros'!$A$7:$A$73,MATCH(C14256,'Curva Juros'!$A$7:$A$73,1)+1) -
INDEX('Curva Juros'!$A$7:$A$73,MATCH(C14256,'Curva Juros'!$A$7:$A$73,1)))</f>
        <v>7.7594591904761909</v>
      </c>
      <c r="F14256" s="24">
        <f t="shared" si="222"/>
        <v>9.3704080952380919E-3</v>
      </c>
      <c r="G14256" s="24"/>
    </row>
    <row r="14257" spans="1:7" x14ac:dyDescent="0.25">
      <c r="A14257" s="3" t="s">
        <v>302</v>
      </c>
      <c r="B14257" s="4">
        <v>45835</v>
      </c>
      <c r="C14257" s="5">
        <v>568.41</v>
      </c>
      <c r="D14257" s="19">
        <v>8.7013999999999994E-2</v>
      </c>
      <c r="E14257" s="35" cm="1">
        <f t="array" ref="E14257">INDEX('Curva Juros'!$B$7:$B$73,MATCH(C14257,'Curva Juros'!$A$7:$A$73,1)) +
(C14257-INDEX('Curva Juros'!$A$7:$A$73,MATCH(C14257,'Curva Juros'!$A$7:$A$73,1))) *
(INDEX('Curva Juros'!$B$7:$B$73,MATCH(C14257,'Curva Juros'!$A$7:$A$73,1)+1) -
INDEX('Curva Juros'!$B$7:$B$73,MATCH(C14257,'Curva Juros'!$A$7:$A$73,1))) /
(INDEX('Curva Juros'!$A$7:$A$73,MATCH(C14257,'Curva Juros'!$A$7:$A$73,1)+1) -
INDEX('Curva Juros'!$A$7:$A$73,MATCH(C14257,'Curva Juros'!$A$7:$A$73,1)))</f>
        <v>7.7630417380952386</v>
      </c>
      <c r="F14257" s="24">
        <f t="shared" si="222"/>
        <v>9.3835826190476063E-3</v>
      </c>
      <c r="G14257" s="24"/>
    </row>
    <row r="14258" spans="1:7" x14ac:dyDescent="0.25">
      <c r="A14258" s="6" t="s">
        <v>302</v>
      </c>
      <c r="B14258" s="7">
        <v>45842</v>
      </c>
      <c r="C14258" s="8">
        <v>563.72</v>
      </c>
      <c r="D14258" s="20">
        <v>8.6152000000000006E-2</v>
      </c>
      <c r="E14258" s="35" cm="1">
        <f t="array" ref="E14258">INDEX('Curva Juros'!$B$7:$B$73,MATCH(C14258,'Curva Juros'!$A$7:$A$73,1)) +
(C14258-INDEX('Curva Juros'!$A$7:$A$73,MATCH(C14258,'Curva Juros'!$A$7:$A$73,1))) *
(INDEX('Curva Juros'!$B$7:$B$73,MATCH(C14258,'Curva Juros'!$A$7:$A$73,1)+1) -
INDEX('Curva Juros'!$B$7:$B$73,MATCH(C14258,'Curva Juros'!$A$7:$A$73,1))) /
(INDEX('Curva Juros'!$A$7:$A$73,MATCH(C14258,'Curva Juros'!$A$7:$A$73,1)+1) -
INDEX('Curva Juros'!$A$7:$A$73,MATCH(C14258,'Curva Juros'!$A$7:$A$73,1)))</f>
        <v>7.7663954603174608</v>
      </c>
      <c r="F14258" s="24">
        <f t="shared" si="222"/>
        <v>8.4880453968254055E-3</v>
      </c>
      <c r="G14258" s="24"/>
    </row>
    <row r="14259" spans="1:7" x14ac:dyDescent="0.25">
      <c r="A14259" s="3" t="s">
        <v>302</v>
      </c>
      <c r="B14259" s="4">
        <v>45849</v>
      </c>
      <c r="C14259" s="5">
        <v>558.33000000000004</v>
      </c>
      <c r="D14259" s="19">
        <v>8.7220000000000006E-2</v>
      </c>
      <c r="E14259" s="35" cm="1">
        <f t="array" ref="E14259">INDEX('Curva Juros'!$B$7:$B$73,MATCH(C14259,'Curva Juros'!$A$7:$A$73,1)) +
(C14259-INDEX('Curva Juros'!$A$7:$A$73,MATCH(C14259,'Curva Juros'!$A$7:$A$73,1))) *
(INDEX('Curva Juros'!$B$7:$B$73,MATCH(C14259,'Curva Juros'!$A$7:$A$73,1)+1) -
INDEX('Curva Juros'!$B$7:$B$73,MATCH(C14259,'Curva Juros'!$A$7:$A$73,1))) /
(INDEX('Curva Juros'!$A$7:$A$73,MATCH(C14259,'Curva Juros'!$A$7:$A$73,1)+1) -
INDEX('Curva Juros'!$A$7:$A$73,MATCH(C14259,'Curva Juros'!$A$7:$A$73,1)))</f>
        <v>7.770249738095238</v>
      </c>
      <c r="F14259" s="24">
        <f t="shared" si="222"/>
        <v>9.5175026190476297E-3</v>
      </c>
      <c r="G14259" s="24"/>
    </row>
    <row r="14260" spans="1:7" x14ac:dyDescent="0.25">
      <c r="A14260" s="6" t="s">
        <v>302</v>
      </c>
      <c r="B14260" s="7">
        <v>45856</v>
      </c>
      <c r="C14260" s="8">
        <v>553.49</v>
      </c>
      <c r="D14260" s="20">
        <v>8.6775000000000005E-2</v>
      </c>
      <c r="E14260" s="35" cm="1">
        <f t="array" ref="E14260">INDEX('Curva Juros'!$B$7:$B$73,MATCH(C14260,'Curva Juros'!$A$7:$A$73,1)) +
(C14260-INDEX('Curva Juros'!$A$7:$A$73,MATCH(C14260,'Curva Juros'!$A$7:$A$73,1))) *
(INDEX('Curva Juros'!$B$7:$B$73,MATCH(C14260,'Curva Juros'!$A$7:$A$73,1)+1) -
INDEX('Curva Juros'!$B$7:$B$73,MATCH(C14260,'Curva Juros'!$A$7:$A$73,1))) /
(INDEX('Curva Juros'!$A$7:$A$73,MATCH(C14260,'Curva Juros'!$A$7:$A$73,1)+1) -
INDEX('Curva Juros'!$A$7:$A$73,MATCH(C14260,'Curva Juros'!$A$7:$A$73,1)))</f>
        <v>7.7737107222222219</v>
      </c>
      <c r="F14260" s="24">
        <f t="shared" si="222"/>
        <v>9.0378927777777923E-3</v>
      </c>
      <c r="G14260" s="24"/>
    </row>
    <row r="14261" spans="1:7" x14ac:dyDescent="0.25">
      <c r="A14261" s="3" t="s">
        <v>302</v>
      </c>
      <c r="B14261" s="4">
        <v>45863</v>
      </c>
      <c r="C14261" s="5">
        <v>548.67999999999995</v>
      </c>
      <c r="D14261" s="19">
        <v>8.6263000000000006E-2</v>
      </c>
      <c r="E14261" s="35" cm="1">
        <f t="array" ref="E14261">INDEX('Curva Juros'!$B$7:$B$73,MATCH(C14261,'Curva Juros'!$A$7:$A$73,1)) +
(C14261-INDEX('Curva Juros'!$A$7:$A$73,MATCH(C14261,'Curva Juros'!$A$7:$A$73,1))) *
(INDEX('Curva Juros'!$B$7:$B$73,MATCH(C14261,'Curva Juros'!$A$7:$A$73,1)+1) -
INDEX('Curva Juros'!$B$7:$B$73,MATCH(C14261,'Curva Juros'!$A$7:$A$73,1))) /
(INDEX('Curva Juros'!$A$7:$A$73,MATCH(C14261,'Curva Juros'!$A$7:$A$73,1)+1) -
INDEX('Curva Juros'!$A$7:$A$73,MATCH(C14261,'Curva Juros'!$A$7:$A$73,1)))</f>
        <v>7.7771502539682542</v>
      </c>
      <c r="F14261" s="24">
        <f t="shared" si="222"/>
        <v>8.4914974603174653E-3</v>
      </c>
      <c r="G14261" s="24"/>
    </row>
    <row r="14262" spans="1:7" x14ac:dyDescent="0.25">
      <c r="A14262" s="6" t="s">
        <v>302</v>
      </c>
      <c r="B14262" s="7">
        <v>45870</v>
      </c>
      <c r="C14262" s="8">
        <v>543.88</v>
      </c>
      <c r="D14262" s="20">
        <v>8.5727999999999999E-2</v>
      </c>
      <c r="E14262" s="35" cm="1">
        <f t="array" ref="E14262">INDEX('Curva Juros'!$B$7:$B$73,MATCH(C14262,'Curva Juros'!$A$7:$A$73,1)) +
(C14262-INDEX('Curva Juros'!$A$7:$A$73,MATCH(C14262,'Curva Juros'!$A$7:$A$73,1))) *
(INDEX('Curva Juros'!$B$7:$B$73,MATCH(C14262,'Curva Juros'!$A$7:$A$73,1)+1) -
INDEX('Curva Juros'!$B$7:$B$73,MATCH(C14262,'Curva Juros'!$A$7:$A$73,1))) /
(INDEX('Curva Juros'!$A$7:$A$73,MATCH(C14262,'Curva Juros'!$A$7:$A$73,1)+1) -
INDEX('Curva Juros'!$A$7:$A$73,MATCH(C14262,'Curva Juros'!$A$7:$A$73,1)))</f>
        <v>7.7805826349206351</v>
      </c>
      <c r="F14262" s="24">
        <f t="shared" si="222"/>
        <v>7.9221736507936458E-3</v>
      </c>
      <c r="G14262" s="24"/>
    </row>
    <row r="14263" spans="1:7" x14ac:dyDescent="0.25">
      <c r="A14263" s="3" t="s">
        <v>302</v>
      </c>
      <c r="B14263" s="4">
        <v>45877</v>
      </c>
      <c r="C14263" s="5">
        <v>539.26</v>
      </c>
      <c r="D14263" s="19">
        <v>8.4684999999999996E-2</v>
      </c>
      <c r="E14263" s="35" cm="1">
        <f t="array" ref="E14263">INDEX('Curva Juros'!$B$7:$B$73,MATCH(C14263,'Curva Juros'!$A$7:$A$73,1)) +
(C14263-INDEX('Curva Juros'!$A$7:$A$73,MATCH(C14263,'Curva Juros'!$A$7:$A$73,1))) *
(INDEX('Curva Juros'!$B$7:$B$73,MATCH(C14263,'Curva Juros'!$A$7:$A$73,1)+1) -
INDEX('Curva Juros'!$B$7:$B$73,MATCH(C14263,'Curva Juros'!$A$7:$A$73,1))) /
(INDEX('Curva Juros'!$A$7:$A$73,MATCH(C14263,'Curva Juros'!$A$7:$A$73,1)+1) -
INDEX('Curva Juros'!$A$7:$A$73,MATCH(C14263,'Curva Juros'!$A$7:$A$73,1)))</f>
        <v>7.7838863015873017</v>
      </c>
      <c r="F14263" s="24">
        <f t="shared" si="222"/>
        <v>6.846136984126977E-3</v>
      </c>
      <c r="G14263" s="24"/>
    </row>
    <row r="14264" spans="1:7" x14ac:dyDescent="0.25">
      <c r="A14264" s="6" t="s">
        <v>302</v>
      </c>
      <c r="B14264" s="7">
        <v>45884</v>
      </c>
      <c r="C14264" s="8">
        <v>534.27</v>
      </c>
      <c r="D14264" s="20">
        <v>8.4666000000000005E-2</v>
      </c>
      <c r="E14264" s="35" cm="1">
        <f t="array" ref="E14264">INDEX('Curva Juros'!$B$7:$B$73,MATCH(C14264,'Curva Juros'!$A$7:$A$73,1)) +
(C14264-INDEX('Curva Juros'!$A$7:$A$73,MATCH(C14264,'Curva Juros'!$A$7:$A$73,1))) *
(INDEX('Curva Juros'!$B$7:$B$73,MATCH(C14264,'Curva Juros'!$A$7:$A$73,1)+1) -
INDEX('Curva Juros'!$B$7:$B$73,MATCH(C14264,'Curva Juros'!$A$7:$A$73,1))) /
(INDEX('Curva Juros'!$A$7:$A$73,MATCH(C14264,'Curva Juros'!$A$7:$A$73,1)+1) -
INDEX('Curva Juros'!$A$7:$A$73,MATCH(C14264,'Curva Juros'!$A$7:$A$73,1)))</f>
        <v>7.7874545476190473</v>
      </c>
      <c r="F14264" s="24">
        <f t="shared" si="222"/>
        <v>6.7914545238095259E-3</v>
      </c>
      <c r="G14264" s="24"/>
    </row>
    <row r="14265" spans="1:7" x14ac:dyDescent="0.25">
      <c r="A14265" s="3" t="s">
        <v>302</v>
      </c>
      <c r="B14265" s="4">
        <v>45891</v>
      </c>
      <c r="C14265" s="5">
        <v>529.21</v>
      </c>
      <c r="D14265" s="19">
        <v>8.4809999999999997E-2</v>
      </c>
      <c r="E14265" s="35" cm="1">
        <f t="array" ref="E14265">INDEX('Curva Juros'!$B$7:$B$73,MATCH(C14265,'Curva Juros'!$A$7:$A$73,1)) +
(C14265-INDEX('Curva Juros'!$A$7:$A$73,MATCH(C14265,'Curva Juros'!$A$7:$A$73,1))) *
(INDEX('Curva Juros'!$B$7:$B$73,MATCH(C14265,'Curva Juros'!$A$7:$A$73,1)+1) -
INDEX('Curva Juros'!$B$7:$B$73,MATCH(C14265,'Curva Juros'!$A$7:$A$73,1))) /
(INDEX('Curva Juros'!$A$7:$A$73,MATCH(C14265,'Curva Juros'!$A$7:$A$73,1)+1) -
INDEX('Curva Juros'!$A$7:$A$73,MATCH(C14265,'Curva Juros'!$A$7:$A$73,1)))</f>
        <v>7.7910728492063495</v>
      </c>
      <c r="F14265" s="24">
        <f t="shared" si="222"/>
        <v>6.8992715079364969E-3</v>
      </c>
      <c r="G14265" s="24"/>
    </row>
    <row r="14266" spans="1:7" x14ac:dyDescent="0.25">
      <c r="A14266" s="6" t="s">
        <v>302</v>
      </c>
      <c r="B14266" s="7">
        <v>45898</v>
      </c>
      <c r="C14266" s="8">
        <v>524.5</v>
      </c>
      <c r="D14266" s="20">
        <v>8.4024000000000001E-2</v>
      </c>
      <c r="E14266" s="35" cm="1">
        <f t="array" ref="E14266">INDEX('Curva Juros'!$B$7:$B$73,MATCH(C14266,'Curva Juros'!$A$7:$A$73,1)) +
(C14266-INDEX('Curva Juros'!$A$7:$A$73,MATCH(C14266,'Curva Juros'!$A$7:$A$73,1))) *
(INDEX('Curva Juros'!$B$7:$B$73,MATCH(C14266,'Curva Juros'!$A$7:$A$73,1)+1) -
INDEX('Curva Juros'!$B$7:$B$73,MATCH(C14266,'Curva Juros'!$A$7:$A$73,1))) /
(INDEX('Curva Juros'!$A$7:$A$73,MATCH(C14266,'Curva Juros'!$A$7:$A$73,1)+1) -
INDEX('Curva Juros'!$A$7:$A$73,MATCH(C14266,'Curva Juros'!$A$7:$A$73,1)))</f>
        <v>7.7944408730158727</v>
      </c>
      <c r="F14266" s="24">
        <f t="shared" si="222"/>
        <v>6.0795912698412696E-3</v>
      </c>
      <c r="G14266" s="24"/>
    </row>
    <row r="14267" spans="1:7" x14ac:dyDescent="0.25">
      <c r="A14267" s="3" t="s">
        <v>302</v>
      </c>
      <c r="B14267" s="4">
        <v>45905</v>
      </c>
      <c r="C14267" s="5">
        <v>518.78</v>
      </c>
      <c r="D14267" s="19">
        <v>8.3134E-2</v>
      </c>
      <c r="E14267" s="35" cm="1">
        <f t="array" ref="E14267">INDEX('Curva Juros'!$B$7:$B$73,MATCH(C14267,'Curva Juros'!$A$7:$A$73,1)) +
(C14267-INDEX('Curva Juros'!$A$7:$A$73,MATCH(C14267,'Curva Juros'!$A$7:$A$73,1))) *
(INDEX('Curva Juros'!$B$7:$B$73,MATCH(C14267,'Curva Juros'!$A$7:$A$73,1)+1) -
INDEX('Curva Juros'!$B$7:$B$73,MATCH(C14267,'Curva Juros'!$A$7:$A$73,1))) /
(INDEX('Curva Juros'!$A$7:$A$73,MATCH(C14267,'Curva Juros'!$A$7:$A$73,1)+1) -
INDEX('Curva Juros'!$A$7:$A$73,MATCH(C14267,'Curva Juros'!$A$7:$A$73,1)))</f>
        <v>7.7985311269841269</v>
      </c>
      <c r="F14267" s="24">
        <f t="shared" si="222"/>
        <v>5.1486887301587375E-3</v>
      </c>
      <c r="G14267" s="24"/>
    </row>
    <row r="14268" spans="1:7" x14ac:dyDescent="0.25">
      <c r="A14268" s="6" t="s">
        <v>302</v>
      </c>
      <c r="B14268" s="7">
        <v>45912</v>
      </c>
      <c r="C14268" s="8">
        <v>515.87</v>
      </c>
      <c r="D14268" s="20">
        <v>8.0297999999999994E-2</v>
      </c>
      <c r="E14268" s="35" cm="1">
        <f t="array" ref="E14268">INDEX('Curva Juros'!$B$7:$B$73,MATCH(C14268,'Curva Juros'!$A$7:$A$73,1)) +
(C14268-INDEX('Curva Juros'!$A$7:$A$73,MATCH(C14268,'Curva Juros'!$A$7:$A$73,1))) *
(INDEX('Curva Juros'!$B$7:$B$73,MATCH(C14268,'Curva Juros'!$A$7:$A$73,1)+1) -
INDEX('Curva Juros'!$B$7:$B$73,MATCH(C14268,'Curva Juros'!$A$7:$A$73,1))) /
(INDEX('Curva Juros'!$A$7:$A$73,MATCH(C14268,'Curva Juros'!$A$7:$A$73,1)+1) -
INDEX('Curva Juros'!$A$7:$A$73,MATCH(C14268,'Curva Juros'!$A$7:$A$73,1)))</f>
        <v>7.8006120079365076</v>
      </c>
      <c r="F14268" s="24">
        <f t="shared" si="222"/>
        <v>2.2918799206349122E-3</v>
      </c>
      <c r="G14268" s="24"/>
    </row>
    <row r="14269" spans="1:7" x14ac:dyDescent="0.25">
      <c r="A14269" s="3" t="s">
        <v>302</v>
      </c>
      <c r="B14269" s="4">
        <v>45919</v>
      </c>
      <c r="C14269" s="5">
        <v>510.19</v>
      </c>
      <c r="D14269" s="19">
        <v>8.2153000000000004E-2</v>
      </c>
      <c r="E14269" s="35" cm="1">
        <f t="array" ref="E14269">INDEX('Curva Juros'!$B$7:$B$73,MATCH(C14269,'Curva Juros'!$A$7:$A$73,1)) +
(C14269-INDEX('Curva Juros'!$A$7:$A$73,MATCH(C14269,'Curva Juros'!$A$7:$A$73,1))) *
(INDEX('Curva Juros'!$B$7:$B$73,MATCH(C14269,'Curva Juros'!$A$7:$A$73,1)+1) -
INDEX('Curva Juros'!$B$7:$B$73,MATCH(C14269,'Curva Juros'!$A$7:$A$73,1))) /
(INDEX('Curva Juros'!$A$7:$A$73,MATCH(C14269,'Curva Juros'!$A$7:$A$73,1)+1) -
INDEX('Curva Juros'!$A$7:$A$73,MATCH(C14269,'Curva Juros'!$A$7:$A$73,1)))</f>
        <v>7.8046736587301586</v>
      </c>
      <c r="F14269" s="24">
        <f t="shared" si="222"/>
        <v>4.106263412698416E-3</v>
      </c>
      <c r="G14269" s="24"/>
    </row>
    <row r="14270" spans="1:7" x14ac:dyDescent="0.25">
      <c r="A14270" s="6" t="s">
        <v>302</v>
      </c>
      <c r="B14270" s="7">
        <v>45926</v>
      </c>
      <c r="C14270" s="8">
        <v>505.07</v>
      </c>
      <c r="D14270" s="20">
        <v>8.2478999999999997E-2</v>
      </c>
      <c r="E14270" s="35" cm="1">
        <f t="array" ref="E14270">INDEX('Curva Juros'!$B$7:$B$73,MATCH(C14270,'Curva Juros'!$A$7:$A$73,1)) +
(C14270-INDEX('Curva Juros'!$A$7:$A$73,MATCH(C14270,'Curva Juros'!$A$7:$A$73,1))) *
(INDEX('Curva Juros'!$B$7:$B$73,MATCH(C14270,'Curva Juros'!$A$7:$A$73,1)+1) -
INDEX('Curva Juros'!$B$7:$B$73,MATCH(C14270,'Curva Juros'!$A$7:$A$73,1))) /
(INDEX('Curva Juros'!$A$7:$A$73,MATCH(C14270,'Curva Juros'!$A$7:$A$73,1)+1) -
INDEX('Curva Juros'!$A$7:$A$73,MATCH(C14270,'Curva Juros'!$A$7:$A$73,1)))</f>
        <v>7.8083348650793649</v>
      </c>
      <c r="F14270" s="24">
        <f t="shared" si="222"/>
        <v>4.3956513492063448E-3</v>
      </c>
      <c r="G14270" s="24"/>
    </row>
    <row r="14271" spans="1:7" x14ac:dyDescent="0.25">
      <c r="A14271" s="3" t="s">
        <v>302</v>
      </c>
      <c r="B14271" s="4">
        <v>45933</v>
      </c>
      <c r="C14271" s="5">
        <v>499.19</v>
      </c>
      <c r="D14271" s="19">
        <v>8.4867999999999999E-2</v>
      </c>
      <c r="E14271" s="35" cm="1">
        <f t="array" ref="E14271">INDEX('Curva Juros'!$B$7:$B$73,MATCH(C14271,'Curva Juros'!$A$7:$A$73,1)) +
(C14271-INDEX('Curva Juros'!$A$7:$A$73,MATCH(C14271,'Curva Juros'!$A$7:$A$73,1))) *
(INDEX('Curva Juros'!$B$7:$B$73,MATCH(C14271,'Curva Juros'!$A$7:$A$73,1)+1) -
INDEX('Curva Juros'!$B$7:$B$73,MATCH(C14271,'Curva Juros'!$A$7:$A$73,1))) /
(INDEX('Curva Juros'!$A$7:$A$73,MATCH(C14271,'Curva Juros'!$A$7:$A$73,1)+1) -
INDEX('Curva Juros'!$A$7:$A$73,MATCH(C14271,'Curva Juros'!$A$7:$A$73,1)))</f>
        <v>7.8176243888888886</v>
      </c>
      <c r="F14271" s="24">
        <f t="shared" si="222"/>
        <v>6.6917561111111135E-3</v>
      </c>
      <c r="G14271" s="24"/>
    </row>
    <row r="14272" spans="1:7" x14ac:dyDescent="0.25">
      <c r="A14272" s="6" t="s">
        <v>302</v>
      </c>
      <c r="B14272" s="7">
        <v>45940</v>
      </c>
      <c r="C14272" s="8">
        <v>494.68</v>
      </c>
      <c r="D14272" s="20">
        <v>8.3532999999999996E-2</v>
      </c>
      <c r="E14272" s="35" cm="1">
        <f t="array" ref="E14272">INDEX('Curva Juros'!$B$7:$B$73,MATCH(C14272,'Curva Juros'!$A$7:$A$73,1)) +
(C14272-INDEX('Curva Juros'!$A$7:$A$73,MATCH(C14272,'Curva Juros'!$A$7:$A$73,1))) *
(INDEX('Curva Juros'!$B$7:$B$73,MATCH(C14272,'Curva Juros'!$A$7:$A$73,1)+1) -
INDEX('Curva Juros'!$B$7:$B$73,MATCH(C14272,'Curva Juros'!$A$7:$A$73,1))) /
(INDEX('Curva Juros'!$A$7:$A$73,MATCH(C14272,'Curva Juros'!$A$7:$A$73,1)+1) -
INDEX('Curva Juros'!$A$7:$A$73,MATCH(C14272,'Curva Juros'!$A$7:$A$73,1)))</f>
        <v>7.8256171111111108</v>
      </c>
      <c r="F14272" s="24">
        <f t="shared" si="222"/>
        <v>5.2768288888888903E-3</v>
      </c>
      <c r="G14272" s="24"/>
    </row>
    <row r="14273" spans="1:7" x14ac:dyDescent="0.25">
      <c r="A14273" s="3" t="s">
        <v>302</v>
      </c>
      <c r="B14273" s="4">
        <v>45947</v>
      </c>
      <c r="C14273" s="5">
        <v>488.98</v>
      </c>
      <c r="D14273" s="19">
        <v>8.5439000000000001E-2</v>
      </c>
      <c r="E14273" s="35" cm="1">
        <f t="array" ref="E14273">INDEX('Curva Juros'!$B$7:$B$73,MATCH(C14273,'Curva Juros'!$A$7:$A$73,1)) +
(C14273-INDEX('Curva Juros'!$A$7:$A$73,MATCH(C14273,'Curva Juros'!$A$7:$A$73,1))) *
(INDEX('Curva Juros'!$B$7:$B$73,MATCH(C14273,'Curva Juros'!$A$7:$A$73,1)+1) -
INDEX('Curva Juros'!$B$7:$B$73,MATCH(C14273,'Curva Juros'!$A$7:$A$73,1))) /
(INDEX('Curva Juros'!$A$7:$A$73,MATCH(C14273,'Curva Juros'!$A$7:$A$73,1)+1) -
INDEX('Curva Juros'!$A$7:$A$73,MATCH(C14273,'Curva Juros'!$A$7:$A$73,1)))</f>
        <v>7.8357187777777781</v>
      </c>
      <c r="F14273" s="24">
        <f t="shared" si="222"/>
        <v>7.0818122222222196E-3</v>
      </c>
      <c r="G14273" s="24"/>
    </row>
    <row r="14274" spans="1:7" x14ac:dyDescent="0.25">
      <c r="A14274" s="6" t="s">
        <v>302</v>
      </c>
      <c r="B14274" s="7">
        <v>45954</v>
      </c>
      <c r="C14274" s="8">
        <v>483.45</v>
      </c>
      <c r="D14274" s="20">
        <v>8.6884000000000003E-2</v>
      </c>
      <c r="E14274" s="35" cm="1">
        <f t="array" ref="E14274">INDEX('Curva Juros'!$B$7:$B$73,MATCH(C14274,'Curva Juros'!$A$7:$A$73,1)) +
(C14274-INDEX('Curva Juros'!$A$7:$A$73,MATCH(C14274,'Curva Juros'!$A$7:$A$73,1))) *
(INDEX('Curva Juros'!$B$7:$B$73,MATCH(C14274,'Curva Juros'!$A$7:$A$73,1)+1) -
INDEX('Curva Juros'!$B$7:$B$73,MATCH(C14274,'Curva Juros'!$A$7:$A$73,1))) /
(INDEX('Curva Juros'!$A$7:$A$73,MATCH(C14274,'Curva Juros'!$A$7:$A$73,1)+1) -
INDEX('Curva Juros'!$A$7:$A$73,MATCH(C14274,'Curva Juros'!$A$7:$A$73,1)))</f>
        <v>7.8455191666666666</v>
      </c>
      <c r="F14274" s="24">
        <f t="shared" si="222"/>
        <v>8.428808333333343E-3</v>
      </c>
      <c r="G14274" s="24"/>
    </row>
    <row r="14275" spans="1:7" x14ac:dyDescent="0.25">
      <c r="A14275" s="3" t="s">
        <v>302</v>
      </c>
      <c r="B14275" s="4">
        <v>45961</v>
      </c>
      <c r="C14275" s="5">
        <v>478.59</v>
      </c>
      <c r="D14275" s="19">
        <v>8.6511000000000005E-2</v>
      </c>
      <c r="E14275" s="35" cm="1">
        <f t="array" ref="E14275">INDEX('Curva Juros'!$B$7:$B$73,MATCH(C14275,'Curva Juros'!$A$7:$A$73,1)) +
(C14275-INDEX('Curva Juros'!$A$7:$A$73,MATCH(C14275,'Curva Juros'!$A$7:$A$73,1))) *
(INDEX('Curva Juros'!$B$7:$B$73,MATCH(C14275,'Curva Juros'!$A$7:$A$73,1)+1) -
INDEX('Curva Juros'!$B$7:$B$73,MATCH(C14275,'Curva Juros'!$A$7:$A$73,1))) /
(INDEX('Curva Juros'!$A$7:$A$73,MATCH(C14275,'Curva Juros'!$A$7:$A$73,1)+1) -
INDEX('Curva Juros'!$A$7:$A$73,MATCH(C14275,'Curva Juros'!$A$7:$A$73,1)))</f>
        <v>7.854132166666667</v>
      </c>
      <c r="F14275" s="24">
        <f t="shared" ref="F14275:F14338" si="223">D14275-E14275/100</f>
        <v>7.969678333333341E-3</v>
      </c>
      <c r="G14275" s="24"/>
    </row>
    <row r="14276" spans="1:7" x14ac:dyDescent="0.25">
      <c r="A14276" s="6" t="s">
        <v>302</v>
      </c>
      <c r="B14276" s="7">
        <v>45968</v>
      </c>
      <c r="C14276" s="8">
        <v>474.69</v>
      </c>
      <c r="D14276" s="20">
        <v>8.3496000000000001E-2</v>
      </c>
      <c r="E14276" s="35" cm="1">
        <f t="array" ref="E14276">INDEX('Curva Juros'!$B$7:$B$73,MATCH(C14276,'Curva Juros'!$A$7:$A$73,1)) +
(C14276-INDEX('Curva Juros'!$A$7:$A$73,MATCH(C14276,'Curva Juros'!$A$7:$A$73,1))) *
(INDEX('Curva Juros'!$B$7:$B$73,MATCH(C14276,'Curva Juros'!$A$7:$A$73,1)+1) -
INDEX('Curva Juros'!$B$7:$B$73,MATCH(C14276,'Curva Juros'!$A$7:$A$73,1))) /
(INDEX('Curva Juros'!$A$7:$A$73,MATCH(C14276,'Curva Juros'!$A$7:$A$73,1)+1) -
INDEX('Curva Juros'!$A$7:$A$73,MATCH(C14276,'Curva Juros'!$A$7:$A$73,1)))</f>
        <v>7.8610438333333335</v>
      </c>
      <c r="F14276" s="24">
        <f t="shared" si="223"/>
        <v>4.8855616666666629E-3</v>
      </c>
      <c r="G14276" s="24"/>
    </row>
    <row r="14277" spans="1:7" x14ac:dyDescent="0.25">
      <c r="A14277" s="3" t="s">
        <v>302</v>
      </c>
      <c r="B14277" s="4">
        <v>45975</v>
      </c>
      <c r="C14277" s="5">
        <v>471.05</v>
      </c>
      <c r="D14277" s="19">
        <v>7.9809000000000005E-2</v>
      </c>
      <c r="E14277" s="35" cm="1">
        <f t="array" ref="E14277">INDEX('Curva Juros'!$B$7:$B$73,MATCH(C14277,'Curva Juros'!$A$7:$A$73,1)) +
(C14277-INDEX('Curva Juros'!$A$7:$A$73,MATCH(C14277,'Curva Juros'!$A$7:$A$73,1))) *
(INDEX('Curva Juros'!$B$7:$B$73,MATCH(C14277,'Curva Juros'!$A$7:$A$73,1)+1) -
INDEX('Curva Juros'!$B$7:$B$73,MATCH(C14277,'Curva Juros'!$A$7:$A$73,1))) /
(INDEX('Curva Juros'!$A$7:$A$73,MATCH(C14277,'Curva Juros'!$A$7:$A$73,1)+1) -
INDEX('Curva Juros'!$A$7:$A$73,MATCH(C14277,'Curva Juros'!$A$7:$A$73,1)))</f>
        <v>7.8674947222222222</v>
      </c>
      <c r="F14277" s="24">
        <f t="shared" si="223"/>
        <v>1.1340527777777831E-3</v>
      </c>
      <c r="G14277" s="24"/>
    </row>
    <row r="14278" spans="1:7" x14ac:dyDescent="0.25">
      <c r="A14278" s="6" t="s">
        <v>302</v>
      </c>
      <c r="B14278" s="7">
        <v>45982</v>
      </c>
      <c r="C14278" s="8">
        <v>465.71</v>
      </c>
      <c r="D14278" s="20">
        <v>8.3461999999999995E-2</v>
      </c>
      <c r="E14278" s="35" cm="1">
        <f t="array" ref="E14278">INDEX('Curva Juros'!$B$7:$B$73,MATCH(C14278,'Curva Juros'!$A$7:$A$73,1)) +
(C14278-INDEX('Curva Juros'!$A$7:$A$73,MATCH(C14278,'Curva Juros'!$A$7:$A$73,1))) *
(INDEX('Curva Juros'!$B$7:$B$73,MATCH(C14278,'Curva Juros'!$A$7:$A$73,1)+1) -
INDEX('Curva Juros'!$B$7:$B$73,MATCH(C14278,'Curva Juros'!$A$7:$A$73,1))) /
(INDEX('Curva Juros'!$A$7:$A$73,MATCH(C14278,'Curva Juros'!$A$7:$A$73,1)+1) -
INDEX('Curva Juros'!$A$7:$A$73,MATCH(C14278,'Curva Juros'!$A$7:$A$73,1)))</f>
        <v>7.8769583888888892</v>
      </c>
      <c r="F14278" s="24">
        <f t="shared" si="223"/>
        <v>4.6924161111110974E-3</v>
      </c>
      <c r="G14278" s="24"/>
    </row>
    <row r="14279" spans="1:7" x14ac:dyDescent="0.25">
      <c r="A14279" s="3" t="s">
        <v>302</v>
      </c>
      <c r="B14279" s="4">
        <v>45989</v>
      </c>
      <c r="C14279" s="5">
        <v>461.49</v>
      </c>
      <c r="D14279" s="19">
        <v>8.1334000000000004E-2</v>
      </c>
      <c r="E14279" s="35" cm="1">
        <f t="array" ref="E14279">INDEX('Curva Juros'!$B$7:$B$73,MATCH(C14279,'Curva Juros'!$A$7:$A$73,1)) +
(C14279-INDEX('Curva Juros'!$A$7:$A$73,MATCH(C14279,'Curva Juros'!$A$7:$A$73,1))) *
(INDEX('Curva Juros'!$B$7:$B$73,MATCH(C14279,'Curva Juros'!$A$7:$A$73,1)+1) -
INDEX('Curva Juros'!$B$7:$B$73,MATCH(C14279,'Curva Juros'!$A$7:$A$73,1))) /
(INDEX('Curva Juros'!$A$7:$A$73,MATCH(C14279,'Curva Juros'!$A$7:$A$73,1)+1) -
INDEX('Curva Juros'!$A$7:$A$73,MATCH(C14279,'Curva Juros'!$A$7:$A$73,1)))</f>
        <v>7.8844371666666673</v>
      </c>
      <c r="F14279" s="24">
        <f t="shared" si="223"/>
        <v>2.4896283333333269E-3</v>
      </c>
      <c r="G14279" s="24"/>
    </row>
    <row r="14280" spans="1:7" x14ac:dyDescent="0.25">
      <c r="A14280" s="6" t="s">
        <v>302</v>
      </c>
      <c r="B14280" s="7">
        <v>45996</v>
      </c>
      <c r="C14280" s="8">
        <v>456.34</v>
      </c>
      <c r="D14280" s="20">
        <v>8.1726999999999994E-2</v>
      </c>
      <c r="E14280" s="35" cm="1">
        <f t="array" ref="E14280">INDEX('Curva Juros'!$B$7:$B$73,MATCH(C14280,'Curva Juros'!$A$7:$A$73,1)) +
(C14280-INDEX('Curva Juros'!$A$7:$A$73,MATCH(C14280,'Curva Juros'!$A$7:$A$73,1))) *
(INDEX('Curva Juros'!$B$7:$B$73,MATCH(C14280,'Curva Juros'!$A$7:$A$73,1)+1) -
INDEX('Curva Juros'!$B$7:$B$73,MATCH(C14280,'Curva Juros'!$A$7:$A$73,1))) /
(INDEX('Curva Juros'!$A$7:$A$73,MATCH(C14280,'Curva Juros'!$A$7:$A$73,1)+1) -
INDEX('Curva Juros'!$A$7:$A$73,MATCH(C14280,'Curva Juros'!$A$7:$A$73,1)))</f>
        <v>7.893564111111111</v>
      </c>
      <c r="F14280" s="24">
        <f t="shared" si="223"/>
        <v>2.7913588888888868E-3</v>
      </c>
      <c r="G14280" s="24"/>
    </row>
    <row r="14281" spans="1:7" x14ac:dyDescent="0.25">
      <c r="A14281" s="3" t="s">
        <v>302</v>
      </c>
      <c r="B14281" s="4">
        <v>46003</v>
      </c>
      <c r="C14281" s="5">
        <v>451.2</v>
      </c>
      <c r="D14281" s="19">
        <v>8.2118999999999998E-2</v>
      </c>
      <c r="E14281" s="35" cm="1">
        <f t="array" ref="E14281">INDEX('Curva Juros'!$B$7:$B$73,MATCH(C14281,'Curva Juros'!$A$7:$A$73,1)) +
(C14281-INDEX('Curva Juros'!$A$7:$A$73,MATCH(C14281,'Curva Juros'!$A$7:$A$73,1))) *
(INDEX('Curva Juros'!$B$7:$B$73,MATCH(C14281,'Curva Juros'!$A$7:$A$73,1)+1) -
INDEX('Curva Juros'!$B$7:$B$73,MATCH(C14281,'Curva Juros'!$A$7:$A$73,1))) /
(INDEX('Curva Juros'!$A$7:$A$73,MATCH(C14281,'Curva Juros'!$A$7:$A$73,1)+1) -
INDEX('Curva Juros'!$A$7:$A$73,MATCH(C14281,'Curva Juros'!$A$7:$A$73,1)))</f>
        <v>7.9026733333333334</v>
      </c>
      <c r="F14281" s="24">
        <f t="shared" si="223"/>
        <v>3.0922666666666626E-3</v>
      </c>
      <c r="G14281" s="24"/>
    </row>
    <row r="14282" spans="1:7" x14ac:dyDescent="0.25">
      <c r="A14282" s="6" t="s">
        <v>302</v>
      </c>
      <c r="B14282" s="7">
        <v>46010</v>
      </c>
      <c r="C14282" s="8">
        <v>513.20000000000005</v>
      </c>
      <c r="D14282" s="20">
        <v>7.8487000000000001E-2</v>
      </c>
      <c r="E14282" s="35" cm="1">
        <f t="array" ref="E14282">INDEX('Curva Juros'!$B$7:$B$73,MATCH(C14282,'Curva Juros'!$A$7:$A$73,1)) +
(C14282-INDEX('Curva Juros'!$A$7:$A$73,MATCH(C14282,'Curva Juros'!$A$7:$A$73,1))) *
(INDEX('Curva Juros'!$B$7:$B$73,MATCH(C14282,'Curva Juros'!$A$7:$A$73,1)+1) -
INDEX('Curva Juros'!$B$7:$B$73,MATCH(C14282,'Curva Juros'!$A$7:$A$73,1))) /
(INDEX('Curva Juros'!$A$7:$A$73,MATCH(C14282,'Curva Juros'!$A$7:$A$73,1)+1) -
INDEX('Curva Juros'!$A$7:$A$73,MATCH(C14282,'Curva Juros'!$A$7:$A$73,1)))</f>
        <v>7.8025212698412698</v>
      </c>
      <c r="F14282" s="24">
        <f t="shared" si="223"/>
        <v>4.6178730158730197E-4</v>
      </c>
      <c r="G14282" s="24"/>
    </row>
    <row r="14283" spans="1:7" x14ac:dyDescent="0.25">
      <c r="A14283" s="3" t="s">
        <v>302</v>
      </c>
      <c r="B14283" s="4">
        <v>46017</v>
      </c>
      <c r="C14283" s="5">
        <v>509.61</v>
      </c>
      <c r="D14283" s="19">
        <v>7.7110999999999999E-2</v>
      </c>
      <c r="E14283" s="35" cm="1">
        <f t="array" ref="E14283">INDEX('Curva Juros'!$B$7:$B$73,MATCH(C14283,'Curva Juros'!$A$7:$A$73,1)) +
(C14283-INDEX('Curva Juros'!$A$7:$A$73,MATCH(C14283,'Curva Juros'!$A$7:$A$73,1))) *
(INDEX('Curva Juros'!$B$7:$B$73,MATCH(C14283,'Curva Juros'!$A$7:$A$73,1)+1) -
INDEX('Curva Juros'!$B$7:$B$73,MATCH(C14283,'Curva Juros'!$A$7:$A$73,1))) /
(INDEX('Curva Juros'!$A$7:$A$73,MATCH(C14283,'Curva Juros'!$A$7:$A$73,1)+1) -
INDEX('Curva Juros'!$A$7:$A$73,MATCH(C14283,'Curva Juros'!$A$7:$A$73,1)))</f>
        <v>7.8050884047619045</v>
      </c>
      <c r="F14283" s="24">
        <f t="shared" si="223"/>
        <v>-9.3988404761904953E-4</v>
      </c>
      <c r="G14283" s="24"/>
    </row>
    <row r="14284" spans="1:7" x14ac:dyDescent="0.25">
      <c r="A14284" s="6" t="s">
        <v>302</v>
      </c>
      <c r="B14284" s="7">
        <v>46024</v>
      </c>
      <c r="C14284" s="8">
        <v>505.63</v>
      </c>
      <c r="D14284" s="20">
        <v>7.7041999999999999E-2</v>
      </c>
      <c r="E14284" s="35" cm="1">
        <f t="array" ref="E14284">INDEX('Curva Juros'!$B$7:$B$73,MATCH(C14284,'Curva Juros'!$A$7:$A$73,1)) +
(C14284-INDEX('Curva Juros'!$A$7:$A$73,MATCH(C14284,'Curva Juros'!$A$7:$A$73,1))) *
(INDEX('Curva Juros'!$B$7:$B$73,MATCH(C14284,'Curva Juros'!$A$7:$A$73,1)+1) -
INDEX('Curva Juros'!$B$7:$B$73,MATCH(C14284,'Curva Juros'!$A$7:$A$73,1))) /
(INDEX('Curva Juros'!$A$7:$A$73,MATCH(C14284,'Curva Juros'!$A$7:$A$73,1)+1) -
INDEX('Curva Juros'!$A$7:$A$73,MATCH(C14284,'Curva Juros'!$A$7:$A$73,1)))</f>
        <v>7.8079344206349202</v>
      </c>
      <c r="F14284" s="24">
        <f t="shared" si="223"/>
        <v>-1.0373442063491972E-3</v>
      </c>
      <c r="G14284" s="24"/>
    </row>
    <row r="14285" spans="1:7" x14ac:dyDescent="0.25">
      <c r="A14285" s="3" t="s">
        <v>302</v>
      </c>
      <c r="B14285" s="4">
        <v>46031</v>
      </c>
      <c r="C14285" s="5">
        <v>500.64</v>
      </c>
      <c r="D14285" s="19">
        <v>7.6994999999999994E-2</v>
      </c>
      <c r="E14285" s="35" cm="1">
        <f t="array" ref="E14285">INDEX('Curva Juros'!$B$7:$B$73,MATCH(C14285,'Curva Juros'!$A$7:$A$73,1)) +
(C14285-INDEX('Curva Juros'!$A$7:$A$73,MATCH(C14285,'Curva Juros'!$A$7:$A$73,1))) *
(INDEX('Curva Juros'!$B$7:$B$73,MATCH(C14285,'Curva Juros'!$A$7:$A$73,1)+1) -
INDEX('Curva Juros'!$B$7:$B$73,MATCH(C14285,'Curva Juros'!$A$7:$A$73,1))) /
(INDEX('Curva Juros'!$A$7:$A$73,MATCH(C14285,'Curva Juros'!$A$7:$A$73,1)+1) -
INDEX('Curva Juros'!$A$7:$A$73,MATCH(C14285,'Curva Juros'!$A$7:$A$73,1)))</f>
        <v>7.8150546666666667</v>
      </c>
      <c r="F14285" s="24">
        <f t="shared" si="223"/>
        <v>-1.1555466666666736E-3</v>
      </c>
      <c r="G14285" s="24"/>
    </row>
    <row r="14286" spans="1:7" x14ac:dyDescent="0.25">
      <c r="A14286" s="6" t="s">
        <v>302</v>
      </c>
      <c r="B14286" s="7">
        <v>46038</v>
      </c>
      <c r="C14286" s="8">
        <v>495.29</v>
      </c>
      <c r="D14286" s="20">
        <v>7.8159999999999993E-2</v>
      </c>
      <c r="E14286" s="35" cm="1">
        <f t="array" ref="E14286">INDEX('Curva Juros'!$B$7:$B$73,MATCH(C14286,'Curva Juros'!$A$7:$A$73,1)) +
(C14286-INDEX('Curva Juros'!$A$7:$A$73,MATCH(C14286,'Curva Juros'!$A$7:$A$73,1))) *
(INDEX('Curva Juros'!$B$7:$B$73,MATCH(C14286,'Curva Juros'!$A$7:$A$73,1)+1) -
INDEX('Curva Juros'!$B$7:$B$73,MATCH(C14286,'Curva Juros'!$A$7:$A$73,1))) /
(INDEX('Curva Juros'!$A$7:$A$73,MATCH(C14286,'Curva Juros'!$A$7:$A$73,1)+1) -
INDEX('Curva Juros'!$A$7:$A$73,MATCH(C14286,'Curva Juros'!$A$7:$A$73,1)))</f>
        <v>7.8245360555555559</v>
      </c>
      <c r="F14286" s="24">
        <f t="shared" si="223"/>
        <v>-8.5360555555566431E-5</v>
      </c>
      <c r="G14286" s="24"/>
    </row>
    <row r="14287" spans="1:7" x14ac:dyDescent="0.25">
      <c r="A14287" s="3" t="s">
        <v>302</v>
      </c>
      <c r="B14287" s="4">
        <v>46045</v>
      </c>
      <c r="C14287" s="5">
        <v>490.82</v>
      </c>
      <c r="D14287" s="19">
        <v>7.6394000000000004E-2</v>
      </c>
      <c r="E14287" s="35" cm="1">
        <f t="array" ref="E14287">INDEX('Curva Juros'!$B$7:$B$73,MATCH(C14287,'Curva Juros'!$A$7:$A$73,1)) +
(C14287-INDEX('Curva Juros'!$A$7:$A$73,MATCH(C14287,'Curva Juros'!$A$7:$A$73,1))) *
(INDEX('Curva Juros'!$B$7:$B$73,MATCH(C14287,'Curva Juros'!$A$7:$A$73,1)+1) -
INDEX('Curva Juros'!$B$7:$B$73,MATCH(C14287,'Curva Juros'!$A$7:$A$73,1))) /
(INDEX('Curva Juros'!$A$7:$A$73,MATCH(C14287,'Curva Juros'!$A$7:$A$73,1)+1) -
INDEX('Curva Juros'!$A$7:$A$73,MATCH(C14287,'Curva Juros'!$A$7:$A$73,1)))</f>
        <v>7.8324578888888894</v>
      </c>
      <c r="F14287" s="24">
        <f t="shared" si="223"/>
        <v>-1.9305788888888953E-3</v>
      </c>
      <c r="G14287" s="24"/>
    </row>
    <row r="14288" spans="1:7" x14ac:dyDescent="0.25">
      <c r="A14288" s="6" t="s">
        <v>302</v>
      </c>
      <c r="B14288" s="7">
        <v>46052</v>
      </c>
      <c r="C14288" s="8">
        <v>486.57</v>
      </c>
      <c r="D14288" s="20">
        <v>7.3899999999999993E-2</v>
      </c>
      <c r="E14288" s="35" cm="1">
        <f t="array" ref="E14288">INDEX('Curva Juros'!$B$7:$B$73,MATCH(C14288,'Curva Juros'!$A$7:$A$73,1)) +
(C14288-INDEX('Curva Juros'!$A$7:$A$73,MATCH(C14288,'Curva Juros'!$A$7:$A$73,1))) *
(INDEX('Curva Juros'!$B$7:$B$73,MATCH(C14288,'Curva Juros'!$A$7:$A$73,1)+1) -
INDEX('Curva Juros'!$B$7:$B$73,MATCH(C14288,'Curva Juros'!$A$7:$A$73,1))) /
(INDEX('Curva Juros'!$A$7:$A$73,MATCH(C14288,'Curva Juros'!$A$7:$A$73,1)+1) -
INDEX('Curva Juros'!$A$7:$A$73,MATCH(C14288,'Curva Juros'!$A$7:$A$73,1)))</f>
        <v>7.8399898333333331</v>
      </c>
      <c r="F14288" s="24">
        <f t="shared" si="223"/>
        <v>-4.4998983333333353E-3</v>
      </c>
      <c r="G14288" s="24"/>
    </row>
    <row r="14289" spans="1:7" x14ac:dyDescent="0.25">
      <c r="A14289" s="3" t="s">
        <v>302</v>
      </c>
      <c r="B14289" s="4">
        <v>46059</v>
      </c>
      <c r="C14289" s="5">
        <v>481.61</v>
      </c>
      <c r="D14289" s="19">
        <v>7.3749999999999996E-2</v>
      </c>
      <c r="E14289" s="35" cm="1">
        <f t="array" ref="E14289">INDEX('Curva Juros'!$B$7:$B$73,MATCH(C14289,'Curva Juros'!$A$7:$A$73,1)) +
(C14289-INDEX('Curva Juros'!$A$7:$A$73,MATCH(C14289,'Curva Juros'!$A$7:$A$73,1))) *
(INDEX('Curva Juros'!$B$7:$B$73,MATCH(C14289,'Curva Juros'!$A$7:$A$73,1)+1) -
INDEX('Curva Juros'!$B$7:$B$73,MATCH(C14289,'Curva Juros'!$A$7:$A$73,1))) /
(INDEX('Curva Juros'!$A$7:$A$73,MATCH(C14289,'Curva Juros'!$A$7:$A$73,1)+1) -
INDEX('Curva Juros'!$A$7:$A$73,MATCH(C14289,'Curva Juros'!$A$7:$A$73,1)))</f>
        <v>7.8487800555555554</v>
      </c>
      <c r="F14289" s="24">
        <f t="shared" si="223"/>
        <v>-4.7378005555555602E-3</v>
      </c>
      <c r="G14289" s="24"/>
    </row>
    <row r="14290" spans="1:7" x14ac:dyDescent="0.25">
      <c r="A14290" s="6" t="s">
        <v>302</v>
      </c>
      <c r="B14290" s="7">
        <v>46066</v>
      </c>
      <c r="C14290" s="8">
        <v>476.74</v>
      </c>
      <c r="D14290" s="20">
        <v>7.3312000000000002E-2</v>
      </c>
      <c r="E14290" s="35" cm="1">
        <f t="array" ref="E14290">INDEX('Curva Juros'!$B$7:$B$73,MATCH(C14290,'Curva Juros'!$A$7:$A$73,1)) +
(C14290-INDEX('Curva Juros'!$A$7:$A$73,MATCH(C14290,'Curva Juros'!$A$7:$A$73,1))) *
(INDEX('Curva Juros'!$B$7:$B$73,MATCH(C14290,'Curva Juros'!$A$7:$A$73,1)+1) -
INDEX('Curva Juros'!$B$7:$B$73,MATCH(C14290,'Curva Juros'!$A$7:$A$73,1))) /
(INDEX('Curva Juros'!$A$7:$A$73,MATCH(C14290,'Curva Juros'!$A$7:$A$73,1)+1) -
INDEX('Curva Juros'!$A$7:$A$73,MATCH(C14290,'Curva Juros'!$A$7:$A$73,1)))</f>
        <v>7.857410777777778</v>
      </c>
      <c r="F14290" s="24">
        <f t="shared" si="223"/>
        <v>-5.2621077777777747E-3</v>
      </c>
      <c r="G14290" s="24"/>
    </row>
    <row r="14291" spans="1:7" x14ac:dyDescent="0.25">
      <c r="A14291" s="3" t="s">
        <v>302</v>
      </c>
      <c r="B14291" s="4">
        <v>46073</v>
      </c>
      <c r="C14291" s="5">
        <v>473.51</v>
      </c>
      <c r="D14291" s="19">
        <v>7.4090000000000003E-2</v>
      </c>
      <c r="E14291" s="35" cm="1">
        <f t="array" ref="E14291">INDEX('Curva Juros'!$B$7:$B$73,MATCH(C14291,'Curva Juros'!$A$7:$A$73,1)) +
(C14291-INDEX('Curva Juros'!$A$7:$A$73,MATCH(C14291,'Curva Juros'!$A$7:$A$73,1))) *
(INDEX('Curva Juros'!$B$7:$B$73,MATCH(C14291,'Curva Juros'!$A$7:$A$73,1)+1) -
INDEX('Curva Juros'!$B$7:$B$73,MATCH(C14291,'Curva Juros'!$A$7:$A$73,1))) /
(INDEX('Curva Juros'!$A$7:$A$73,MATCH(C14291,'Curva Juros'!$A$7:$A$73,1)+1) -
INDEX('Curva Juros'!$A$7:$A$73,MATCH(C14291,'Curva Juros'!$A$7:$A$73,1)))</f>
        <v>7.8631350555555555</v>
      </c>
      <c r="F14291" s="24">
        <f t="shared" si="223"/>
        <v>-4.5413505555555456E-3</v>
      </c>
      <c r="G14291" s="24"/>
    </row>
    <row r="14292" spans="1:7" x14ac:dyDescent="0.25">
      <c r="A14292" s="6" t="s">
        <v>302</v>
      </c>
      <c r="B14292" s="7">
        <v>46080</v>
      </c>
      <c r="C14292" s="8">
        <v>468.66</v>
      </c>
      <c r="D14292" s="20">
        <v>7.3587E-2</v>
      </c>
      <c r="E14292" s="35" cm="1">
        <f t="array" ref="E14292">INDEX('Curva Juros'!$B$7:$B$73,MATCH(C14292,'Curva Juros'!$A$7:$A$73,1)) +
(C14292-INDEX('Curva Juros'!$A$7:$A$73,MATCH(C14292,'Curva Juros'!$A$7:$A$73,1))) *
(INDEX('Curva Juros'!$B$7:$B$73,MATCH(C14292,'Curva Juros'!$A$7:$A$73,1)+1) -
INDEX('Curva Juros'!$B$7:$B$73,MATCH(C14292,'Curva Juros'!$A$7:$A$73,1))) /
(INDEX('Curva Juros'!$A$7:$A$73,MATCH(C14292,'Curva Juros'!$A$7:$A$73,1)+1) -
INDEX('Curva Juros'!$A$7:$A$73,MATCH(C14292,'Curva Juros'!$A$7:$A$73,1)))</f>
        <v>7.8717303333333337</v>
      </c>
      <c r="F14292" s="24">
        <f t="shared" si="223"/>
        <v>-5.1303033333333359E-3</v>
      </c>
      <c r="G14292" s="24"/>
    </row>
    <row r="14293" spans="1:7" x14ac:dyDescent="0.25">
      <c r="A14293" s="3" t="s">
        <v>303</v>
      </c>
      <c r="B14293" s="4">
        <v>45723</v>
      </c>
      <c r="C14293" s="5">
        <v>1451.36</v>
      </c>
      <c r="D14293" s="19">
        <v>9.8844000000000001E-2</v>
      </c>
      <c r="E14293" s="35" cm="1">
        <f t="array" ref="E14293">INDEX('Curva Juros'!$B$7:$B$73,MATCH(C14293,'Curva Juros'!$A$7:$A$73,1)) +
(C14293-INDEX('Curva Juros'!$A$7:$A$73,MATCH(C14293,'Curva Juros'!$A$7:$A$73,1))) *
(INDEX('Curva Juros'!$B$7:$B$73,MATCH(C14293,'Curva Juros'!$A$7:$A$73,1)+1) -
INDEX('Curva Juros'!$B$7:$B$73,MATCH(C14293,'Curva Juros'!$A$7:$A$73,1))) /
(INDEX('Curva Juros'!$A$7:$A$73,MATCH(C14293,'Curva Juros'!$A$7:$A$73,1)+1) -
INDEX('Curva Juros'!$A$7:$A$73,MATCH(C14293,'Curva Juros'!$A$7:$A$73,1)))</f>
        <v>7.5877867936507943</v>
      </c>
      <c r="F14293" s="24">
        <f t="shared" si="223"/>
        <v>2.2966132063492059E-2</v>
      </c>
      <c r="G14293" s="24"/>
    </row>
    <row r="14294" spans="1:7" x14ac:dyDescent="0.25">
      <c r="A14294" s="6" t="s">
        <v>303</v>
      </c>
      <c r="B14294" s="7">
        <v>45730</v>
      </c>
      <c r="C14294" s="8">
        <v>1450.24</v>
      </c>
      <c r="D14294" s="20">
        <v>9.7062999999999997E-2</v>
      </c>
      <c r="E14294" s="35" cm="1">
        <f t="array" ref="E14294">INDEX('Curva Juros'!$B$7:$B$73,MATCH(C14294,'Curva Juros'!$A$7:$A$73,1)) +
(C14294-INDEX('Curva Juros'!$A$7:$A$73,MATCH(C14294,'Curva Juros'!$A$7:$A$73,1))) *
(INDEX('Curva Juros'!$B$7:$B$73,MATCH(C14294,'Curva Juros'!$A$7:$A$73,1)+1) -
INDEX('Curva Juros'!$B$7:$B$73,MATCH(C14294,'Curva Juros'!$A$7:$A$73,1))) /
(INDEX('Curva Juros'!$A$7:$A$73,MATCH(C14294,'Curva Juros'!$A$7:$A$73,1)+1) -
INDEX('Curva Juros'!$A$7:$A$73,MATCH(C14294,'Curva Juros'!$A$7:$A$73,1)))</f>
        <v>7.5880303492063499</v>
      </c>
      <c r="F14294" s="24">
        <f t="shared" si="223"/>
        <v>2.1182696507936499E-2</v>
      </c>
      <c r="G14294" s="24"/>
    </row>
    <row r="14295" spans="1:7" x14ac:dyDescent="0.25">
      <c r="A14295" s="3" t="s">
        <v>303</v>
      </c>
      <c r="B14295" s="4">
        <v>45737</v>
      </c>
      <c r="C14295" s="5">
        <v>1442.06</v>
      </c>
      <c r="D14295" s="19">
        <v>9.8522999999999999E-2</v>
      </c>
      <c r="E14295" s="35" cm="1">
        <f t="array" ref="E14295">INDEX('Curva Juros'!$B$7:$B$73,MATCH(C14295,'Curva Juros'!$A$7:$A$73,1)) +
(C14295-INDEX('Curva Juros'!$A$7:$A$73,MATCH(C14295,'Curva Juros'!$A$7:$A$73,1))) *
(INDEX('Curva Juros'!$B$7:$B$73,MATCH(C14295,'Curva Juros'!$A$7:$A$73,1)+1) -
INDEX('Curva Juros'!$B$7:$B$73,MATCH(C14295,'Curva Juros'!$A$7:$A$73,1))) /
(INDEX('Curva Juros'!$A$7:$A$73,MATCH(C14295,'Curva Juros'!$A$7:$A$73,1)+1) -
INDEX('Curva Juros'!$A$7:$A$73,MATCH(C14295,'Curva Juros'!$A$7:$A$73,1)))</f>
        <v>7.5898091746031753</v>
      </c>
      <c r="F14295" s="24">
        <f t="shared" si="223"/>
        <v>2.2624908253968248E-2</v>
      </c>
      <c r="G14295" s="24"/>
    </row>
    <row r="14296" spans="1:7" x14ac:dyDescent="0.25">
      <c r="A14296" s="6" t="s">
        <v>303</v>
      </c>
      <c r="B14296" s="7">
        <v>45744</v>
      </c>
      <c r="C14296" s="8">
        <v>1437.44</v>
      </c>
      <c r="D14296" s="20">
        <v>9.8349000000000006E-2</v>
      </c>
      <c r="E14296" s="35" cm="1">
        <f t="array" ref="E14296">INDEX('Curva Juros'!$B$7:$B$73,MATCH(C14296,'Curva Juros'!$A$7:$A$73,1)) +
(C14296-INDEX('Curva Juros'!$A$7:$A$73,MATCH(C14296,'Curva Juros'!$A$7:$A$73,1))) *
(INDEX('Curva Juros'!$B$7:$B$73,MATCH(C14296,'Curva Juros'!$A$7:$A$73,1)+1) -
INDEX('Curva Juros'!$B$7:$B$73,MATCH(C14296,'Curva Juros'!$A$7:$A$73,1))) /
(INDEX('Curva Juros'!$A$7:$A$73,MATCH(C14296,'Curva Juros'!$A$7:$A$73,1)+1) -
INDEX('Curva Juros'!$A$7:$A$73,MATCH(C14296,'Curva Juros'!$A$7:$A$73,1)))</f>
        <v>7.5908138412698412</v>
      </c>
      <c r="F14296" s="24">
        <f t="shared" si="223"/>
        <v>2.2440861587301589E-2</v>
      </c>
      <c r="G14296" s="24"/>
    </row>
    <row r="14297" spans="1:7" x14ac:dyDescent="0.25">
      <c r="A14297" s="3" t="s">
        <v>303</v>
      </c>
      <c r="B14297" s="4">
        <v>45751</v>
      </c>
      <c r="C14297" s="5">
        <v>1438.5</v>
      </c>
      <c r="D14297" s="19">
        <v>9.5570000000000002E-2</v>
      </c>
      <c r="E14297" s="35" cm="1">
        <f t="array" ref="E14297">INDEX('Curva Juros'!$B$7:$B$73,MATCH(C14297,'Curva Juros'!$A$7:$A$73,1)) +
(C14297-INDEX('Curva Juros'!$A$7:$A$73,MATCH(C14297,'Curva Juros'!$A$7:$A$73,1))) *
(INDEX('Curva Juros'!$B$7:$B$73,MATCH(C14297,'Curva Juros'!$A$7:$A$73,1)+1) -
INDEX('Curva Juros'!$B$7:$B$73,MATCH(C14297,'Curva Juros'!$A$7:$A$73,1))) /
(INDEX('Curva Juros'!$A$7:$A$73,MATCH(C14297,'Curva Juros'!$A$7:$A$73,1)+1) -
INDEX('Curva Juros'!$A$7:$A$73,MATCH(C14297,'Curva Juros'!$A$7:$A$73,1)))</f>
        <v>7.5905833333333339</v>
      </c>
      <c r="F14297" s="24">
        <f t="shared" si="223"/>
        <v>1.9664166666666663E-2</v>
      </c>
      <c r="G14297" s="24"/>
    </row>
    <row r="14298" spans="1:7" x14ac:dyDescent="0.25">
      <c r="A14298" s="6" t="s">
        <v>303</v>
      </c>
      <c r="B14298" s="7">
        <v>45758</v>
      </c>
      <c r="C14298" s="8">
        <v>1430.53</v>
      </c>
      <c r="D14298" s="20">
        <v>9.6933000000000005E-2</v>
      </c>
      <c r="E14298" s="35" cm="1">
        <f t="array" ref="E14298">INDEX('Curva Juros'!$B$7:$B$73,MATCH(C14298,'Curva Juros'!$A$7:$A$73,1)) +
(C14298-INDEX('Curva Juros'!$A$7:$A$73,MATCH(C14298,'Curva Juros'!$A$7:$A$73,1))) *
(INDEX('Curva Juros'!$B$7:$B$73,MATCH(C14298,'Curva Juros'!$A$7:$A$73,1)+1) -
INDEX('Curva Juros'!$B$7:$B$73,MATCH(C14298,'Curva Juros'!$A$7:$A$73,1))) /
(INDEX('Curva Juros'!$A$7:$A$73,MATCH(C14298,'Curva Juros'!$A$7:$A$73,1)+1) -
INDEX('Curva Juros'!$A$7:$A$73,MATCH(C14298,'Curva Juros'!$A$7:$A$73,1)))</f>
        <v>7.5923164920634925</v>
      </c>
      <c r="F14298" s="24">
        <f t="shared" si="223"/>
        <v>2.1009835079365075E-2</v>
      </c>
      <c r="G14298" s="24"/>
    </row>
    <row r="14299" spans="1:7" x14ac:dyDescent="0.25">
      <c r="A14299" s="3" t="s">
        <v>303</v>
      </c>
      <c r="B14299" s="4">
        <v>45764</v>
      </c>
      <c r="C14299" s="5">
        <v>1430.91</v>
      </c>
      <c r="D14299" s="19">
        <v>9.4925999999999996E-2</v>
      </c>
      <c r="E14299" s="35" cm="1">
        <f t="array" ref="E14299">INDEX('Curva Juros'!$B$7:$B$73,MATCH(C14299,'Curva Juros'!$A$7:$A$73,1)) +
(C14299-INDEX('Curva Juros'!$A$7:$A$73,MATCH(C14299,'Curva Juros'!$A$7:$A$73,1))) *
(INDEX('Curva Juros'!$B$7:$B$73,MATCH(C14299,'Curva Juros'!$A$7:$A$73,1)+1) -
INDEX('Curva Juros'!$B$7:$B$73,MATCH(C14299,'Curva Juros'!$A$7:$A$73,1))) /
(INDEX('Curva Juros'!$A$7:$A$73,MATCH(C14299,'Curva Juros'!$A$7:$A$73,1)+1) -
INDEX('Curva Juros'!$A$7:$A$73,MATCH(C14299,'Curva Juros'!$A$7:$A$73,1)))</f>
        <v>7.5922338571428574</v>
      </c>
      <c r="F14299" s="24">
        <f t="shared" si="223"/>
        <v>1.9003661428571419E-2</v>
      </c>
      <c r="G14299" s="24"/>
    </row>
    <row r="14300" spans="1:7" x14ac:dyDescent="0.25">
      <c r="A14300" s="6" t="s">
        <v>303</v>
      </c>
      <c r="B14300" s="7">
        <v>45772</v>
      </c>
      <c r="C14300" s="8">
        <v>1427.67</v>
      </c>
      <c r="D14300" s="20">
        <v>9.4575000000000006E-2</v>
      </c>
      <c r="E14300" s="35" cm="1">
        <f t="array" ref="E14300">INDEX('Curva Juros'!$B$7:$B$73,MATCH(C14300,'Curva Juros'!$A$7:$A$73,1)) +
(C14300-INDEX('Curva Juros'!$A$7:$A$73,MATCH(C14300,'Curva Juros'!$A$7:$A$73,1))) *
(INDEX('Curva Juros'!$B$7:$B$73,MATCH(C14300,'Curva Juros'!$A$7:$A$73,1)+1) -
INDEX('Curva Juros'!$B$7:$B$73,MATCH(C14300,'Curva Juros'!$A$7:$A$73,1))) /
(INDEX('Curva Juros'!$A$7:$A$73,MATCH(C14300,'Curva Juros'!$A$7:$A$73,1)+1) -
INDEX('Curva Juros'!$A$7:$A$73,MATCH(C14300,'Curva Juros'!$A$7:$A$73,1)))</f>
        <v>7.5929384285714292</v>
      </c>
      <c r="F14300" s="24">
        <f t="shared" si="223"/>
        <v>1.8645615714285718E-2</v>
      </c>
      <c r="G14300" s="24"/>
    </row>
    <row r="14301" spans="1:7" x14ac:dyDescent="0.25">
      <c r="A14301" s="3" t="s">
        <v>303</v>
      </c>
      <c r="B14301" s="4">
        <v>45779</v>
      </c>
      <c r="C14301" s="5">
        <v>1423.72</v>
      </c>
      <c r="D14301" s="19">
        <v>9.4555E-2</v>
      </c>
      <c r="E14301" s="35" cm="1">
        <f t="array" ref="E14301">INDEX('Curva Juros'!$B$7:$B$73,MATCH(C14301,'Curva Juros'!$A$7:$A$73,1)) +
(C14301-INDEX('Curva Juros'!$A$7:$A$73,MATCH(C14301,'Curva Juros'!$A$7:$A$73,1))) *
(INDEX('Curva Juros'!$B$7:$B$73,MATCH(C14301,'Curva Juros'!$A$7:$A$73,1)+1) -
INDEX('Curva Juros'!$B$7:$B$73,MATCH(C14301,'Curva Juros'!$A$7:$A$73,1))) /
(INDEX('Curva Juros'!$A$7:$A$73,MATCH(C14301,'Curva Juros'!$A$7:$A$73,1)+1) -
INDEX('Curva Juros'!$A$7:$A$73,MATCH(C14301,'Curva Juros'!$A$7:$A$73,1)))</f>
        <v>7.5937973968253969</v>
      </c>
      <c r="F14301" s="24">
        <f t="shared" si="223"/>
        <v>1.8617026031746031E-2</v>
      </c>
      <c r="G14301" s="24"/>
    </row>
    <row r="14302" spans="1:7" x14ac:dyDescent="0.25">
      <c r="A14302" s="6" t="s">
        <v>303</v>
      </c>
      <c r="B14302" s="7">
        <v>45786</v>
      </c>
      <c r="C14302" s="8">
        <v>1423.77</v>
      </c>
      <c r="D14302" s="20">
        <v>9.2245999999999995E-2</v>
      </c>
      <c r="E14302" s="35" cm="1">
        <f t="array" ref="E14302">INDEX('Curva Juros'!$B$7:$B$73,MATCH(C14302,'Curva Juros'!$A$7:$A$73,1)) +
(C14302-INDEX('Curva Juros'!$A$7:$A$73,MATCH(C14302,'Curva Juros'!$A$7:$A$73,1))) *
(INDEX('Curva Juros'!$B$7:$B$73,MATCH(C14302,'Curva Juros'!$A$7:$A$73,1)+1) -
INDEX('Curva Juros'!$B$7:$B$73,MATCH(C14302,'Curva Juros'!$A$7:$A$73,1))) /
(INDEX('Curva Juros'!$A$7:$A$73,MATCH(C14302,'Curva Juros'!$A$7:$A$73,1)+1) -
INDEX('Curva Juros'!$A$7:$A$73,MATCH(C14302,'Curva Juros'!$A$7:$A$73,1)))</f>
        <v>7.5937865238095243</v>
      </c>
      <c r="F14302" s="24">
        <f t="shared" si="223"/>
        <v>1.630813476190475E-2</v>
      </c>
      <c r="G14302" s="24"/>
    </row>
    <row r="14303" spans="1:7" x14ac:dyDescent="0.25">
      <c r="A14303" s="3" t="s">
        <v>303</v>
      </c>
      <c r="B14303" s="4">
        <v>45793</v>
      </c>
      <c r="C14303" s="5">
        <v>1417.1</v>
      </c>
      <c r="D14303" s="19">
        <v>9.3007999999999993E-2</v>
      </c>
      <c r="E14303" s="35" cm="1">
        <f t="array" ref="E14303">INDEX('Curva Juros'!$B$7:$B$73,MATCH(C14303,'Curva Juros'!$A$7:$A$73,1)) +
(C14303-INDEX('Curva Juros'!$A$7:$A$73,MATCH(C14303,'Curva Juros'!$A$7:$A$73,1))) *
(INDEX('Curva Juros'!$B$7:$B$73,MATCH(C14303,'Curva Juros'!$A$7:$A$73,1)+1) -
INDEX('Curva Juros'!$B$7:$B$73,MATCH(C14303,'Curva Juros'!$A$7:$A$73,1))) /
(INDEX('Curva Juros'!$A$7:$A$73,MATCH(C14303,'Curva Juros'!$A$7:$A$73,1)+1) -
INDEX('Curva Juros'!$A$7:$A$73,MATCH(C14303,'Curva Juros'!$A$7:$A$73,1)))</f>
        <v>7.5952369841269842</v>
      </c>
      <c r="F14303" s="24">
        <f t="shared" si="223"/>
        <v>1.7055630158730156E-2</v>
      </c>
      <c r="G14303" s="24"/>
    </row>
    <row r="14304" spans="1:7" x14ac:dyDescent="0.25">
      <c r="A14304" s="6" t="s">
        <v>303</v>
      </c>
      <c r="B14304" s="7">
        <v>45800</v>
      </c>
      <c r="C14304" s="8">
        <v>1413.04</v>
      </c>
      <c r="D14304" s="20">
        <v>9.2577000000000007E-2</v>
      </c>
      <c r="E14304" s="35" cm="1">
        <f t="array" ref="E14304">INDEX('Curva Juros'!$B$7:$B$73,MATCH(C14304,'Curva Juros'!$A$7:$A$73,1)) +
(C14304-INDEX('Curva Juros'!$A$7:$A$73,MATCH(C14304,'Curva Juros'!$A$7:$A$73,1))) *
(INDEX('Curva Juros'!$B$7:$B$73,MATCH(C14304,'Curva Juros'!$A$7:$A$73,1)+1) -
INDEX('Curva Juros'!$B$7:$B$73,MATCH(C14304,'Curva Juros'!$A$7:$A$73,1))) /
(INDEX('Curva Juros'!$A$7:$A$73,MATCH(C14304,'Curva Juros'!$A$7:$A$73,1)+1) -
INDEX('Curva Juros'!$A$7:$A$73,MATCH(C14304,'Curva Juros'!$A$7:$A$73,1)))</f>
        <v>7.5961198730158737</v>
      </c>
      <c r="F14304" s="24">
        <f t="shared" si="223"/>
        <v>1.6615801269841274E-2</v>
      </c>
      <c r="G14304" s="24"/>
    </row>
    <row r="14305" spans="1:7" x14ac:dyDescent="0.25">
      <c r="A14305" s="3" t="s">
        <v>303</v>
      </c>
      <c r="B14305" s="4">
        <v>45807</v>
      </c>
      <c r="C14305" s="5">
        <v>1409.99</v>
      </c>
      <c r="D14305" s="19">
        <v>9.1688000000000006E-2</v>
      </c>
      <c r="E14305" s="35" cm="1">
        <f t="array" ref="E14305">INDEX('Curva Juros'!$B$7:$B$73,MATCH(C14305,'Curva Juros'!$A$7:$A$73,1)) +
(C14305-INDEX('Curva Juros'!$A$7:$A$73,MATCH(C14305,'Curva Juros'!$A$7:$A$73,1))) *
(INDEX('Curva Juros'!$B$7:$B$73,MATCH(C14305,'Curva Juros'!$A$7:$A$73,1)+1) -
INDEX('Curva Juros'!$B$7:$B$73,MATCH(C14305,'Curva Juros'!$A$7:$A$73,1))) /
(INDEX('Curva Juros'!$A$7:$A$73,MATCH(C14305,'Curva Juros'!$A$7:$A$73,1)+1) -
INDEX('Curva Juros'!$A$7:$A$73,MATCH(C14305,'Curva Juros'!$A$7:$A$73,1)))</f>
        <v>7.5967831269841275</v>
      </c>
      <c r="F14305" s="24">
        <f t="shared" si="223"/>
        <v>1.5720168730158732E-2</v>
      </c>
      <c r="G14305" s="24"/>
    </row>
    <row r="14306" spans="1:7" x14ac:dyDescent="0.25">
      <c r="A14306" s="6" t="s">
        <v>303</v>
      </c>
      <c r="B14306" s="7">
        <v>45814</v>
      </c>
      <c r="C14306" s="8">
        <v>1406.12</v>
      </c>
      <c r="D14306" s="20">
        <v>9.1170000000000001E-2</v>
      </c>
      <c r="E14306" s="35" cm="1">
        <f t="array" ref="E14306">INDEX('Curva Juros'!$B$7:$B$73,MATCH(C14306,'Curva Juros'!$A$7:$A$73,1)) +
(C14306-INDEX('Curva Juros'!$A$7:$A$73,MATCH(C14306,'Curva Juros'!$A$7:$A$73,1))) *
(INDEX('Curva Juros'!$B$7:$B$73,MATCH(C14306,'Curva Juros'!$A$7:$A$73,1)+1) -
INDEX('Curva Juros'!$B$7:$B$73,MATCH(C14306,'Curva Juros'!$A$7:$A$73,1))) /
(INDEX('Curva Juros'!$A$7:$A$73,MATCH(C14306,'Curva Juros'!$A$7:$A$73,1)+1) -
INDEX('Curva Juros'!$A$7:$A$73,MATCH(C14306,'Curva Juros'!$A$7:$A$73,1)))</f>
        <v>7.5976246984126989</v>
      </c>
      <c r="F14306" s="24">
        <f t="shared" si="223"/>
        <v>1.5193753015873016E-2</v>
      </c>
      <c r="G14306" s="24"/>
    </row>
    <row r="14307" spans="1:7" x14ac:dyDescent="0.25">
      <c r="A14307" s="3" t="s">
        <v>303</v>
      </c>
      <c r="B14307" s="4">
        <v>45821</v>
      </c>
      <c r="C14307" s="5">
        <v>1400.44</v>
      </c>
      <c r="D14307" s="19">
        <v>9.1481000000000007E-2</v>
      </c>
      <c r="E14307" s="35" cm="1">
        <f t="array" ref="E14307">INDEX('Curva Juros'!$B$7:$B$73,MATCH(C14307,'Curva Juros'!$A$7:$A$73,1)) +
(C14307-INDEX('Curva Juros'!$A$7:$A$73,MATCH(C14307,'Curva Juros'!$A$7:$A$73,1))) *
(INDEX('Curva Juros'!$B$7:$B$73,MATCH(C14307,'Curva Juros'!$A$7:$A$73,1)+1) -
INDEX('Curva Juros'!$B$7:$B$73,MATCH(C14307,'Curva Juros'!$A$7:$A$73,1))) /
(INDEX('Curva Juros'!$A$7:$A$73,MATCH(C14307,'Curva Juros'!$A$7:$A$73,1)+1) -
INDEX('Curva Juros'!$A$7:$A$73,MATCH(C14307,'Curva Juros'!$A$7:$A$73,1)))</f>
        <v>7.598859873015873</v>
      </c>
      <c r="F14307" s="24">
        <f t="shared" si="223"/>
        <v>1.5492401269841277E-2</v>
      </c>
      <c r="G14307" s="24"/>
    </row>
    <row r="14308" spans="1:7" x14ac:dyDescent="0.25">
      <c r="A14308" s="6" t="s">
        <v>303</v>
      </c>
      <c r="B14308" s="7">
        <v>45828</v>
      </c>
      <c r="C14308" s="8">
        <v>1458.31</v>
      </c>
      <c r="D14308" s="20">
        <v>8.9763999999999997E-2</v>
      </c>
      <c r="E14308" s="35" cm="1">
        <f t="array" ref="E14308">INDEX('Curva Juros'!$B$7:$B$73,MATCH(C14308,'Curva Juros'!$A$7:$A$73,1)) +
(C14308-INDEX('Curva Juros'!$A$7:$A$73,MATCH(C14308,'Curva Juros'!$A$7:$A$73,1))) *
(INDEX('Curva Juros'!$B$7:$B$73,MATCH(C14308,'Curva Juros'!$A$7:$A$73,1)+1) -
INDEX('Curva Juros'!$B$7:$B$73,MATCH(C14308,'Curva Juros'!$A$7:$A$73,1))) /
(INDEX('Curva Juros'!$A$7:$A$73,MATCH(C14308,'Curva Juros'!$A$7:$A$73,1)+1) -
INDEX('Curva Juros'!$A$7:$A$73,MATCH(C14308,'Curva Juros'!$A$7:$A$73,1)))</f>
        <v>7.5862754444444445</v>
      </c>
      <c r="F14308" s="24">
        <f t="shared" si="223"/>
        <v>1.3901245555555553E-2</v>
      </c>
      <c r="G14308" s="24"/>
    </row>
    <row r="14309" spans="1:7" x14ac:dyDescent="0.25">
      <c r="A14309" s="3" t="s">
        <v>303</v>
      </c>
      <c r="B14309" s="4">
        <v>45835</v>
      </c>
      <c r="C14309" s="5">
        <v>1451.35</v>
      </c>
      <c r="D14309" s="19">
        <v>9.0757000000000004E-2</v>
      </c>
      <c r="E14309" s="35" cm="1">
        <f t="array" ref="E14309">INDEX('Curva Juros'!$B$7:$B$73,MATCH(C14309,'Curva Juros'!$A$7:$A$73,1)) +
(C14309-INDEX('Curva Juros'!$A$7:$A$73,MATCH(C14309,'Curva Juros'!$A$7:$A$73,1))) *
(INDEX('Curva Juros'!$B$7:$B$73,MATCH(C14309,'Curva Juros'!$A$7:$A$73,1)+1) -
INDEX('Curva Juros'!$B$7:$B$73,MATCH(C14309,'Curva Juros'!$A$7:$A$73,1))) /
(INDEX('Curva Juros'!$A$7:$A$73,MATCH(C14309,'Curva Juros'!$A$7:$A$73,1)+1) -
INDEX('Curva Juros'!$A$7:$A$73,MATCH(C14309,'Curva Juros'!$A$7:$A$73,1)))</f>
        <v>7.5877889682539683</v>
      </c>
      <c r="F14309" s="24">
        <f t="shared" si="223"/>
        <v>1.4879110317460323E-2</v>
      </c>
      <c r="G14309" s="24"/>
    </row>
    <row r="14310" spans="1:7" x14ac:dyDescent="0.25">
      <c r="A14310" s="6" t="s">
        <v>303</v>
      </c>
      <c r="B14310" s="7">
        <v>45842</v>
      </c>
      <c r="C14310" s="8">
        <v>1448.72</v>
      </c>
      <c r="D14310" s="20">
        <v>8.9554999999999996E-2</v>
      </c>
      <c r="E14310" s="35" cm="1">
        <f t="array" ref="E14310">INDEX('Curva Juros'!$B$7:$B$73,MATCH(C14310,'Curva Juros'!$A$7:$A$73,1)) +
(C14310-INDEX('Curva Juros'!$A$7:$A$73,MATCH(C14310,'Curva Juros'!$A$7:$A$73,1))) *
(INDEX('Curva Juros'!$B$7:$B$73,MATCH(C14310,'Curva Juros'!$A$7:$A$73,1)+1) -
INDEX('Curva Juros'!$B$7:$B$73,MATCH(C14310,'Curva Juros'!$A$7:$A$73,1))) /
(INDEX('Curva Juros'!$A$7:$A$73,MATCH(C14310,'Curva Juros'!$A$7:$A$73,1)+1) -
INDEX('Curva Juros'!$A$7:$A$73,MATCH(C14310,'Curva Juros'!$A$7:$A$73,1)))</f>
        <v>7.5883608888888894</v>
      </c>
      <c r="F14310" s="24">
        <f t="shared" si="223"/>
        <v>1.3671391111111098E-2</v>
      </c>
      <c r="G14310" s="24"/>
    </row>
    <row r="14311" spans="1:7" x14ac:dyDescent="0.25">
      <c r="A14311" s="3" t="s">
        <v>303</v>
      </c>
      <c r="B14311" s="4">
        <v>45849</v>
      </c>
      <c r="C14311" s="5">
        <v>1438.01</v>
      </c>
      <c r="D14311" s="19">
        <v>9.2452000000000006E-2</v>
      </c>
      <c r="E14311" s="35" cm="1">
        <f t="array" ref="E14311">INDEX('Curva Juros'!$B$7:$B$73,MATCH(C14311,'Curva Juros'!$A$7:$A$73,1)) +
(C14311-INDEX('Curva Juros'!$A$7:$A$73,MATCH(C14311,'Curva Juros'!$A$7:$A$73,1))) *
(INDEX('Curva Juros'!$B$7:$B$73,MATCH(C14311,'Curva Juros'!$A$7:$A$73,1)+1) -
INDEX('Curva Juros'!$B$7:$B$73,MATCH(C14311,'Curva Juros'!$A$7:$A$73,1))) /
(INDEX('Curva Juros'!$A$7:$A$73,MATCH(C14311,'Curva Juros'!$A$7:$A$73,1)+1) -
INDEX('Curva Juros'!$A$7:$A$73,MATCH(C14311,'Curva Juros'!$A$7:$A$73,1)))</f>
        <v>7.590689888888889</v>
      </c>
      <c r="F14311" s="24">
        <f t="shared" si="223"/>
        <v>1.6545101111111113E-2</v>
      </c>
      <c r="G14311" s="24"/>
    </row>
    <row r="14312" spans="1:7" x14ac:dyDescent="0.25">
      <c r="A14312" s="6" t="s">
        <v>303</v>
      </c>
      <c r="B14312" s="7">
        <v>45856</v>
      </c>
      <c r="C14312" s="8">
        <v>1431.94</v>
      </c>
      <c r="D14312" s="20">
        <v>9.2995999999999995E-2</v>
      </c>
      <c r="E14312" s="35" cm="1">
        <f t="array" ref="E14312">INDEX('Curva Juros'!$B$7:$B$73,MATCH(C14312,'Curva Juros'!$A$7:$A$73,1)) +
(C14312-INDEX('Curva Juros'!$A$7:$A$73,MATCH(C14312,'Curva Juros'!$A$7:$A$73,1))) *
(INDEX('Curva Juros'!$B$7:$B$73,MATCH(C14312,'Curva Juros'!$A$7:$A$73,1)+1) -
INDEX('Curva Juros'!$B$7:$B$73,MATCH(C14312,'Curva Juros'!$A$7:$A$73,1))) /
(INDEX('Curva Juros'!$A$7:$A$73,MATCH(C14312,'Curva Juros'!$A$7:$A$73,1)+1) -
INDEX('Curva Juros'!$A$7:$A$73,MATCH(C14312,'Curva Juros'!$A$7:$A$73,1)))</f>
        <v>7.5920098730158729</v>
      </c>
      <c r="F14312" s="24">
        <f t="shared" si="223"/>
        <v>1.7075901269841265E-2</v>
      </c>
      <c r="G14312" s="24"/>
    </row>
    <row r="14313" spans="1:7" x14ac:dyDescent="0.25">
      <c r="A14313" s="3" t="s">
        <v>303</v>
      </c>
      <c r="B14313" s="4">
        <v>45863</v>
      </c>
      <c r="C14313" s="5">
        <v>1425.57</v>
      </c>
      <c r="D14313" s="19">
        <v>9.3696000000000002E-2</v>
      </c>
      <c r="E14313" s="35" cm="1">
        <f t="array" ref="E14313">INDEX('Curva Juros'!$B$7:$B$73,MATCH(C14313,'Curva Juros'!$A$7:$A$73,1)) +
(C14313-INDEX('Curva Juros'!$A$7:$A$73,MATCH(C14313,'Curva Juros'!$A$7:$A$73,1))) *
(INDEX('Curva Juros'!$B$7:$B$73,MATCH(C14313,'Curva Juros'!$A$7:$A$73,1)+1) -
INDEX('Curva Juros'!$B$7:$B$73,MATCH(C14313,'Curva Juros'!$A$7:$A$73,1))) /
(INDEX('Curva Juros'!$A$7:$A$73,MATCH(C14313,'Curva Juros'!$A$7:$A$73,1)+1) -
INDEX('Curva Juros'!$A$7:$A$73,MATCH(C14313,'Curva Juros'!$A$7:$A$73,1)))</f>
        <v>7.5933950952380957</v>
      </c>
      <c r="F14313" s="24">
        <f t="shared" si="223"/>
        <v>1.776204904761905E-2</v>
      </c>
      <c r="G14313" s="24"/>
    </row>
    <row r="14314" spans="1:7" x14ac:dyDescent="0.25">
      <c r="A14314" s="6" t="s">
        <v>303</v>
      </c>
      <c r="B14314" s="7">
        <v>45870</v>
      </c>
      <c r="C14314" s="8">
        <v>1414.85</v>
      </c>
      <c r="D14314" s="20">
        <v>9.6603999999999995E-2</v>
      </c>
      <c r="E14314" s="35" cm="1">
        <f t="array" ref="E14314">INDEX('Curva Juros'!$B$7:$B$73,MATCH(C14314,'Curva Juros'!$A$7:$A$73,1)) +
(C14314-INDEX('Curva Juros'!$A$7:$A$73,MATCH(C14314,'Curva Juros'!$A$7:$A$73,1))) *
(INDEX('Curva Juros'!$B$7:$B$73,MATCH(C14314,'Curva Juros'!$A$7:$A$73,1)+1) -
INDEX('Curva Juros'!$B$7:$B$73,MATCH(C14314,'Curva Juros'!$A$7:$A$73,1))) /
(INDEX('Curva Juros'!$A$7:$A$73,MATCH(C14314,'Curva Juros'!$A$7:$A$73,1)+1) -
INDEX('Curva Juros'!$A$7:$A$73,MATCH(C14314,'Curva Juros'!$A$7:$A$73,1)))</f>
        <v>7.5957262698412702</v>
      </c>
      <c r="F14314" s="24">
        <f t="shared" si="223"/>
        <v>2.0646737301587295E-2</v>
      </c>
      <c r="G14314" s="24"/>
    </row>
    <row r="14315" spans="1:7" x14ac:dyDescent="0.25">
      <c r="A14315" s="3" t="s">
        <v>303</v>
      </c>
      <c r="B14315" s="4">
        <v>45877</v>
      </c>
      <c r="C14315" s="5">
        <v>1413.4</v>
      </c>
      <c r="D14315" s="19">
        <v>9.4796000000000005E-2</v>
      </c>
      <c r="E14315" s="35" cm="1">
        <f t="array" ref="E14315">INDEX('Curva Juros'!$B$7:$B$73,MATCH(C14315,'Curva Juros'!$A$7:$A$73,1)) +
(C14315-INDEX('Curva Juros'!$A$7:$A$73,MATCH(C14315,'Curva Juros'!$A$7:$A$73,1))) *
(INDEX('Curva Juros'!$B$7:$B$73,MATCH(C14315,'Curva Juros'!$A$7:$A$73,1)+1) -
INDEX('Curva Juros'!$B$7:$B$73,MATCH(C14315,'Curva Juros'!$A$7:$A$73,1))) /
(INDEX('Curva Juros'!$A$7:$A$73,MATCH(C14315,'Curva Juros'!$A$7:$A$73,1)+1) -
INDEX('Curva Juros'!$A$7:$A$73,MATCH(C14315,'Curva Juros'!$A$7:$A$73,1)))</f>
        <v>7.5960415873015874</v>
      </c>
      <c r="F14315" s="24">
        <f t="shared" si="223"/>
        <v>1.8835584126984134E-2</v>
      </c>
      <c r="G14315" s="24"/>
    </row>
    <row r="14316" spans="1:7" x14ac:dyDescent="0.25">
      <c r="A14316" s="6" t="s">
        <v>303</v>
      </c>
      <c r="B14316" s="7">
        <v>45884</v>
      </c>
      <c r="C14316" s="8">
        <v>1405</v>
      </c>
      <c r="D14316" s="20">
        <v>9.6529000000000004E-2</v>
      </c>
      <c r="E14316" s="35" cm="1">
        <f t="array" ref="E14316">INDEX('Curva Juros'!$B$7:$B$73,MATCH(C14316,'Curva Juros'!$A$7:$A$73,1)) +
(C14316-INDEX('Curva Juros'!$A$7:$A$73,MATCH(C14316,'Curva Juros'!$A$7:$A$73,1))) *
(INDEX('Curva Juros'!$B$7:$B$73,MATCH(C14316,'Curva Juros'!$A$7:$A$73,1)+1) -
INDEX('Curva Juros'!$B$7:$B$73,MATCH(C14316,'Curva Juros'!$A$7:$A$73,1))) /
(INDEX('Curva Juros'!$A$7:$A$73,MATCH(C14316,'Curva Juros'!$A$7:$A$73,1)+1) -
INDEX('Curva Juros'!$A$7:$A$73,MATCH(C14316,'Curva Juros'!$A$7:$A$73,1)))</f>
        <v>7.5978682539682545</v>
      </c>
      <c r="F14316" s="24">
        <f t="shared" si="223"/>
        <v>2.0550317460317463E-2</v>
      </c>
      <c r="G14316" s="24"/>
    </row>
    <row r="14317" spans="1:7" x14ac:dyDescent="0.25">
      <c r="A14317" s="3" t="s">
        <v>303</v>
      </c>
      <c r="B14317" s="4">
        <v>45891</v>
      </c>
      <c r="C14317" s="5">
        <v>1394.77</v>
      </c>
      <c r="D14317" s="19">
        <v>9.9193000000000003E-2</v>
      </c>
      <c r="E14317" s="35" cm="1">
        <f t="array" ref="E14317">INDEX('Curva Juros'!$B$7:$B$73,MATCH(C14317,'Curva Juros'!$A$7:$A$73,1)) +
(C14317-INDEX('Curva Juros'!$A$7:$A$73,MATCH(C14317,'Curva Juros'!$A$7:$A$73,1))) *
(INDEX('Curva Juros'!$B$7:$B$73,MATCH(C14317,'Curva Juros'!$A$7:$A$73,1)+1) -
INDEX('Curva Juros'!$B$7:$B$73,MATCH(C14317,'Curva Juros'!$A$7:$A$73,1))) /
(INDEX('Curva Juros'!$A$7:$A$73,MATCH(C14317,'Curva Juros'!$A$7:$A$73,1)+1) -
INDEX('Curva Juros'!$A$7:$A$73,MATCH(C14317,'Curva Juros'!$A$7:$A$73,1)))</f>
        <v>7.600092873015873</v>
      </c>
      <c r="F14317" s="24">
        <f t="shared" si="223"/>
        <v>2.3192071269841269E-2</v>
      </c>
      <c r="G14317" s="24"/>
    </row>
    <row r="14318" spans="1:7" x14ac:dyDescent="0.25">
      <c r="A14318" s="6" t="s">
        <v>303</v>
      </c>
      <c r="B14318" s="7">
        <v>45898</v>
      </c>
      <c r="C14318" s="8">
        <v>1389.91</v>
      </c>
      <c r="D14318" s="20">
        <v>9.912E-2</v>
      </c>
      <c r="E14318" s="35" cm="1">
        <f t="array" ref="E14318">INDEX('Curva Juros'!$B$7:$B$73,MATCH(C14318,'Curva Juros'!$A$7:$A$73,1)) +
(C14318-INDEX('Curva Juros'!$A$7:$A$73,MATCH(C14318,'Curva Juros'!$A$7:$A$73,1))) *
(INDEX('Curva Juros'!$B$7:$B$73,MATCH(C14318,'Curva Juros'!$A$7:$A$73,1)+1) -
INDEX('Curva Juros'!$B$7:$B$73,MATCH(C14318,'Curva Juros'!$A$7:$A$73,1))) /
(INDEX('Curva Juros'!$A$7:$A$73,MATCH(C14318,'Curva Juros'!$A$7:$A$73,1)+1) -
INDEX('Curva Juros'!$A$7:$A$73,MATCH(C14318,'Curva Juros'!$A$7:$A$73,1)))</f>
        <v>7.6011497301587303</v>
      </c>
      <c r="F14318" s="24">
        <f t="shared" si="223"/>
        <v>2.3108502698412692E-2</v>
      </c>
      <c r="G14318" s="24"/>
    </row>
    <row r="14319" spans="1:7" x14ac:dyDescent="0.25">
      <c r="A14319" s="3" t="s">
        <v>303</v>
      </c>
      <c r="B14319" s="4">
        <v>45905</v>
      </c>
      <c r="C14319" s="5">
        <v>1385.56</v>
      </c>
      <c r="D14319" s="19">
        <v>9.8791000000000004E-2</v>
      </c>
      <c r="E14319" s="35" cm="1">
        <f t="array" ref="E14319">INDEX('Curva Juros'!$B$7:$B$73,MATCH(C14319,'Curva Juros'!$A$7:$A$73,1)) +
(C14319-INDEX('Curva Juros'!$A$7:$A$73,MATCH(C14319,'Curva Juros'!$A$7:$A$73,1))) *
(INDEX('Curva Juros'!$B$7:$B$73,MATCH(C14319,'Curva Juros'!$A$7:$A$73,1)+1) -
INDEX('Curva Juros'!$B$7:$B$73,MATCH(C14319,'Curva Juros'!$A$7:$A$73,1))) /
(INDEX('Curva Juros'!$A$7:$A$73,MATCH(C14319,'Curva Juros'!$A$7:$A$73,1)+1) -
INDEX('Curva Juros'!$A$7:$A$73,MATCH(C14319,'Curva Juros'!$A$7:$A$73,1)))</f>
        <v>7.6020824126984134</v>
      </c>
      <c r="F14319" s="24">
        <f t="shared" si="223"/>
        <v>2.2770175873015872E-2</v>
      </c>
      <c r="G14319" s="24"/>
    </row>
    <row r="14320" spans="1:7" x14ac:dyDescent="0.25">
      <c r="A14320" s="6" t="s">
        <v>303</v>
      </c>
      <c r="B14320" s="7">
        <v>45912</v>
      </c>
      <c r="C14320" s="8">
        <v>1379.41</v>
      </c>
      <c r="D14320" s="20">
        <v>9.9378999999999995E-2</v>
      </c>
      <c r="E14320" s="35" cm="1">
        <f t="array" ref="E14320">INDEX('Curva Juros'!$B$7:$B$73,MATCH(C14320,'Curva Juros'!$A$7:$A$73,1)) +
(C14320-INDEX('Curva Juros'!$A$7:$A$73,MATCH(C14320,'Curva Juros'!$A$7:$A$73,1))) *
(INDEX('Curva Juros'!$B$7:$B$73,MATCH(C14320,'Curva Juros'!$A$7:$A$73,1)+1) -
INDEX('Curva Juros'!$B$7:$B$73,MATCH(C14320,'Curva Juros'!$A$7:$A$73,1))) /
(INDEX('Curva Juros'!$A$7:$A$73,MATCH(C14320,'Curva Juros'!$A$7:$A$73,1)+1) -
INDEX('Curva Juros'!$A$7:$A$73,MATCH(C14320,'Curva Juros'!$A$7:$A$73,1)))</f>
        <v>7.6032343174603181</v>
      </c>
      <c r="F14320" s="24">
        <f t="shared" si="223"/>
        <v>2.3346656825396814E-2</v>
      </c>
      <c r="G14320" s="24"/>
    </row>
    <row r="14321" spans="1:7" x14ac:dyDescent="0.25">
      <c r="A14321" s="3" t="s">
        <v>303</v>
      </c>
      <c r="B14321" s="4">
        <v>45919</v>
      </c>
      <c r="C14321" s="5">
        <v>1374.14</v>
      </c>
      <c r="D14321" s="19">
        <v>9.9515000000000006E-2</v>
      </c>
      <c r="E14321" s="35" cm="1">
        <f t="array" ref="E14321">INDEX('Curva Juros'!$B$7:$B$73,MATCH(C14321,'Curva Juros'!$A$7:$A$73,1)) +
(C14321-INDEX('Curva Juros'!$A$7:$A$73,MATCH(C14321,'Curva Juros'!$A$7:$A$73,1))) *
(INDEX('Curva Juros'!$B$7:$B$73,MATCH(C14321,'Curva Juros'!$A$7:$A$73,1)+1) -
INDEX('Curva Juros'!$B$7:$B$73,MATCH(C14321,'Curva Juros'!$A$7:$A$73,1))) /
(INDEX('Curva Juros'!$A$7:$A$73,MATCH(C14321,'Curva Juros'!$A$7:$A$73,1)+1) -
INDEX('Curva Juros'!$A$7:$A$73,MATCH(C14321,'Curva Juros'!$A$7:$A$73,1)))</f>
        <v>7.6042213968253973</v>
      </c>
      <c r="F14321" s="24">
        <f t="shared" si="223"/>
        <v>2.3472786031746032E-2</v>
      </c>
      <c r="G14321" s="24"/>
    </row>
    <row r="14322" spans="1:7" x14ac:dyDescent="0.25">
      <c r="A14322" s="6" t="s">
        <v>303</v>
      </c>
      <c r="B14322" s="7">
        <v>45926</v>
      </c>
      <c r="C14322" s="8">
        <v>1367.95</v>
      </c>
      <c r="D14322" s="20">
        <v>0.100121</v>
      </c>
      <c r="E14322" s="35" cm="1">
        <f t="array" ref="E14322">INDEX('Curva Juros'!$B$7:$B$73,MATCH(C14322,'Curva Juros'!$A$7:$A$73,1)) +
(C14322-INDEX('Curva Juros'!$A$7:$A$73,MATCH(C14322,'Curva Juros'!$A$7:$A$73,1))) *
(INDEX('Curva Juros'!$B$7:$B$73,MATCH(C14322,'Curva Juros'!$A$7:$A$73,1)+1) -
INDEX('Curva Juros'!$B$7:$B$73,MATCH(C14322,'Curva Juros'!$A$7:$A$73,1))) /
(INDEX('Curva Juros'!$A$7:$A$73,MATCH(C14322,'Curva Juros'!$A$7:$A$73,1)+1) -
INDEX('Curva Juros'!$A$7:$A$73,MATCH(C14322,'Curva Juros'!$A$7:$A$73,1)))</f>
        <v>7.6053807936507942</v>
      </c>
      <c r="F14322" s="24">
        <f t="shared" si="223"/>
        <v>2.406719206349206E-2</v>
      </c>
      <c r="G14322" s="24"/>
    </row>
    <row r="14323" spans="1:7" x14ac:dyDescent="0.25">
      <c r="A14323" s="3" t="s">
        <v>303</v>
      </c>
      <c r="B14323" s="4">
        <v>45933</v>
      </c>
      <c r="C14323" s="5">
        <v>1358.94</v>
      </c>
      <c r="D14323" s="19">
        <v>0.102171</v>
      </c>
      <c r="E14323" s="35" cm="1">
        <f t="array" ref="E14323">INDEX('Curva Juros'!$B$7:$B$73,MATCH(C14323,'Curva Juros'!$A$7:$A$73,1)) +
(C14323-INDEX('Curva Juros'!$A$7:$A$73,MATCH(C14323,'Curva Juros'!$A$7:$A$73,1))) *
(INDEX('Curva Juros'!$B$7:$B$73,MATCH(C14323,'Curva Juros'!$A$7:$A$73,1)+1) -
INDEX('Curva Juros'!$B$7:$B$73,MATCH(C14323,'Curva Juros'!$A$7:$A$73,1))) /
(INDEX('Curva Juros'!$A$7:$A$73,MATCH(C14323,'Curva Juros'!$A$7:$A$73,1)+1) -
INDEX('Curva Juros'!$A$7:$A$73,MATCH(C14323,'Curva Juros'!$A$7:$A$73,1)))</f>
        <v>7.6070683809523816</v>
      </c>
      <c r="F14323" s="24">
        <f t="shared" si="223"/>
        <v>2.6100316190476189E-2</v>
      </c>
      <c r="G14323" s="24"/>
    </row>
    <row r="14324" spans="1:7" x14ac:dyDescent="0.25">
      <c r="A14324" s="6" t="s">
        <v>303</v>
      </c>
      <c r="B14324" s="7">
        <v>45940</v>
      </c>
      <c r="C14324" s="8">
        <v>1353.91</v>
      </c>
      <c r="D14324" s="20">
        <v>0.102187</v>
      </c>
      <c r="E14324" s="35" cm="1">
        <f t="array" ref="E14324">INDEX('Curva Juros'!$B$7:$B$73,MATCH(C14324,'Curva Juros'!$A$7:$A$73,1)) +
(C14324-INDEX('Curva Juros'!$A$7:$A$73,MATCH(C14324,'Curva Juros'!$A$7:$A$73,1))) *
(INDEX('Curva Juros'!$B$7:$B$73,MATCH(C14324,'Curva Juros'!$A$7:$A$73,1)+1) -
INDEX('Curva Juros'!$B$7:$B$73,MATCH(C14324,'Curva Juros'!$A$7:$A$73,1))) /
(INDEX('Curva Juros'!$A$7:$A$73,MATCH(C14324,'Curva Juros'!$A$7:$A$73,1)+1) -
INDEX('Curva Juros'!$A$7:$A$73,MATCH(C14324,'Curva Juros'!$A$7:$A$73,1)))</f>
        <v>7.6080105079365081</v>
      </c>
      <c r="F14324" s="24">
        <f t="shared" si="223"/>
        <v>2.6106894920634921E-2</v>
      </c>
      <c r="G14324" s="24"/>
    </row>
    <row r="14325" spans="1:7" x14ac:dyDescent="0.25">
      <c r="A14325" s="3" t="s">
        <v>303</v>
      </c>
      <c r="B14325" s="4">
        <v>45947</v>
      </c>
      <c r="C14325" s="5">
        <v>1347.83</v>
      </c>
      <c r="D14325" s="19">
        <v>0.102738</v>
      </c>
      <c r="E14325" s="35" cm="1">
        <f t="array" ref="E14325">INDEX('Curva Juros'!$B$7:$B$73,MATCH(C14325,'Curva Juros'!$A$7:$A$73,1)) +
(C14325-INDEX('Curva Juros'!$A$7:$A$73,MATCH(C14325,'Curva Juros'!$A$7:$A$73,1))) *
(INDEX('Curva Juros'!$B$7:$B$73,MATCH(C14325,'Curva Juros'!$A$7:$A$73,1)+1) -
INDEX('Curva Juros'!$B$7:$B$73,MATCH(C14325,'Curva Juros'!$A$7:$A$73,1))) /
(INDEX('Curva Juros'!$A$7:$A$73,MATCH(C14325,'Curva Juros'!$A$7:$A$73,1)+1) -
INDEX('Curva Juros'!$A$7:$A$73,MATCH(C14325,'Curva Juros'!$A$7:$A$73,1)))</f>
        <v>7.6091493015873022</v>
      </c>
      <c r="F14325" s="24">
        <f t="shared" si="223"/>
        <v>2.6646506984126975E-2</v>
      </c>
      <c r="G14325" s="24"/>
    </row>
    <row r="14326" spans="1:7" x14ac:dyDescent="0.25">
      <c r="A14326" s="6" t="s">
        <v>303</v>
      </c>
      <c r="B14326" s="7">
        <v>45954</v>
      </c>
      <c r="C14326" s="8">
        <v>1341.17</v>
      </c>
      <c r="D14326" s="20">
        <v>0.103586</v>
      </c>
      <c r="E14326" s="35" cm="1">
        <f t="array" ref="E14326">INDEX('Curva Juros'!$B$7:$B$73,MATCH(C14326,'Curva Juros'!$A$7:$A$73,1)) +
(C14326-INDEX('Curva Juros'!$A$7:$A$73,MATCH(C14326,'Curva Juros'!$A$7:$A$73,1))) *
(INDEX('Curva Juros'!$B$7:$B$73,MATCH(C14326,'Curva Juros'!$A$7:$A$73,1)+1) -
INDEX('Curva Juros'!$B$7:$B$73,MATCH(C14326,'Curva Juros'!$A$7:$A$73,1))) /
(INDEX('Curva Juros'!$A$7:$A$73,MATCH(C14326,'Curva Juros'!$A$7:$A$73,1)+1) -
INDEX('Curva Juros'!$A$7:$A$73,MATCH(C14326,'Curva Juros'!$A$7:$A$73,1)))</f>
        <v>7.6103967301587305</v>
      </c>
      <c r="F14326" s="24">
        <f t="shared" si="223"/>
        <v>2.7482032698412692E-2</v>
      </c>
      <c r="G14326" s="24"/>
    </row>
    <row r="14327" spans="1:7" x14ac:dyDescent="0.25">
      <c r="A14327" s="3" t="s">
        <v>303</v>
      </c>
      <c r="B14327" s="4">
        <v>45961</v>
      </c>
      <c r="C14327" s="5">
        <v>1337.45</v>
      </c>
      <c r="D14327" s="19">
        <v>0.102932</v>
      </c>
      <c r="E14327" s="35" cm="1">
        <f t="array" ref="E14327">INDEX('Curva Juros'!$B$7:$B$73,MATCH(C14327,'Curva Juros'!$A$7:$A$73,1)) +
(C14327-INDEX('Curva Juros'!$A$7:$A$73,MATCH(C14327,'Curva Juros'!$A$7:$A$73,1))) *
(INDEX('Curva Juros'!$B$7:$B$73,MATCH(C14327,'Curva Juros'!$A$7:$A$73,1)+1) -
INDEX('Curva Juros'!$B$7:$B$73,MATCH(C14327,'Curva Juros'!$A$7:$A$73,1))) /
(INDEX('Curva Juros'!$A$7:$A$73,MATCH(C14327,'Curva Juros'!$A$7:$A$73,1)+1) -
INDEX('Curva Juros'!$A$7:$A$73,MATCH(C14327,'Curva Juros'!$A$7:$A$73,1)))</f>
        <v>7.6110934920634925</v>
      </c>
      <c r="F14327" s="24">
        <f t="shared" si="223"/>
        <v>2.6821065079365075E-2</v>
      </c>
      <c r="G14327" s="24"/>
    </row>
    <row r="14328" spans="1:7" x14ac:dyDescent="0.25">
      <c r="A14328" s="6" t="s">
        <v>303</v>
      </c>
      <c r="B14328" s="7">
        <v>45968</v>
      </c>
      <c r="C14328" s="8">
        <v>1332.28</v>
      </c>
      <c r="D14328" s="20">
        <v>0.103017</v>
      </c>
      <c r="E14328" s="35" cm="1">
        <f t="array" ref="E14328">INDEX('Curva Juros'!$B$7:$B$73,MATCH(C14328,'Curva Juros'!$A$7:$A$73,1)) +
(C14328-INDEX('Curva Juros'!$A$7:$A$73,MATCH(C14328,'Curva Juros'!$A$7:$A$73,1))) *
(INDEX('Curva Juros'!$B$7:$B$73,MATCH(C14328,'Curva Juros'!$A$7:$A$73,1)+1) -
INDEX('Curva Juros'!$B$7:$B$73,MATCH(C14328,'Curva Juros'!$A$7:$A$73,1))) /
(INDEX('Curva Juros'!$A$7:$A$73,MATCH(C14328,'Curva Juros'!$A$7:$A$73,1)+1) -
INDEX('Curva Juros'!$A$7:$A$73,MATCH(C14328,'Curva Juros'!$A$7:$A$73,1)))</f>
        <v>7.612061841269842</v>
      </c>
      <c r="F14328" s="24">
        <f t="shared" si="223"/>
        <v>2.6896381587301579E-2</v>
      </c>
      <c r="G14328" s="24"/>
    </row>
    <row r="14329" spans="1:7" x14ac:dyDescent="0.25">
      <c r="A14329" s="3" t="s">
        <v>303</v>
      </c>
      <c r="B14329" s="4">
        <v>45975</v>
      </c>
      <c r="C14329" s="5">
        <v>1332.34</v>
      </c>
      <c r="D14329" s="19">
        <v>0.10043199999999999</v>
      </c>
      <c r="E14329" s="35" cm="1">
        <f t="array" ref="E14329">INDEX('Curva Juros'!$B$7:$B$73,MATCH(C14329,'Curva Juros'!$A$7:$A$73,1)) +
(C14329-INDEX('Curva Juros'!$A$7:$A$73,MATCH(C14329,'Curva Juros'!$A$7:$A$73,1))) *
(INDEX('Curva Juros'!$B$7:$B$73,MATCH(C14329,'Curva Juros'!$A$7:$A$73,1)+1) -
INDEX('Curva Juros'!$B$7:$B$73,MATCH(C14329,'Curva Juros'!$A$7:$A$73,1))) /
(INDEX('Curva Juros'!$A$7:$A$73,MATCH(C14329,'Curva Juros'!$A$7:$A$73,1)+1) -
INDEX('Curva Juros'!$A$7:$A$73,MATCH(C14329,'Curva Juros'!$A$7:$A$73,1)))</f>
        <v>7.6120506031746036</v>
      </c>
      <c r="F14329" s="24">
        <f t="shared" si="223"/>
        <v>2.4311493968253953E-2</v>
      </c>
      <c r="G14329" s="24"/>
    </row>
    <row r="14330" spans="1:7" x14ac:dyDescent="0.25">
      <c r="A14330" s="6" t="s">
        <v>303</v>
      </c>
      <c r="B14330" s="7">
        <v>45982</v>
      </c>
      <c r="C14330" s="8">
        <v>1323.53</v>
      </c>
      <c r="D14330" s="20">
        <v>0.102891</v>
      </c>
      <c r="E14330" s="35" cm="1">
        <f t="array" ref="E14330">INDEX('Curva Juros'!$B$7:$B$73,MATCH(C14330,'Curva Juros'!$A$7:$A$73,1)) +
(C14330-INDEX('Curva Juros'!$A$7:$A$73,MATCH(C14330,'Curva Juros'!$A$7:$A$73,1))) *
(INDEX('Curva Juros'!$B$7:$B$73,MATCH(C14330,'Curva Juros'!$A$7:$A$73,1)+1) -
INDEX('Curva Juros'!$B$7:$B$73,MATCH(C14330,'Curva Juros'!$A$7:$A$73,1))) /
(INDEX('Curva Juros'!$A$7:$A$73,MATCH(C14330,'Curva Juros'!$A$7:$A$73,1)+1) -
INDEX('Curva Juros'!$A$7:$A$73,MATCH(C14330,'Curva Juros'!$A$7:$A$73,1)))</f>
        <v>7.6137007301587305</v>
      </c>
      <c r="F14330" s="24">
        <f t="shared" si="223"/>
        <v>2.6753992698412693E-2</v>
      </c>
      <c r="G14330" s="24"/>
    </row>
    <row r="14331" spans="1:7" x14ac:dyDescent="0.25">
      <c r="A14331" s="3" t="s">
        <v>303</v>
      </c>
      <c r="B14331" s="4">
        <v>45989</v>
      </c>
      <c r="C14331" s="5">
        <v>1320.06</v>
      </c>
      <c r="D14331" s="19">
        <v>0.102107</v>
      </c>
      <c r="E14331" s="35" cm="1">
        <f t="array" ref="E14331">INDEX('Curva Juros'!$B$7:$B$73,MATCH(C14331,'Curva Juros'!$A$7:$A$73,1)) +
(C14331-INDEX('Curva Juros'!$A$7:$A$73,MATCH(C14331,'Curva Juros'!$A$7:$A$73,1))) *
(INDEX('Curva Juros'!$B$7:$B$73,MATCH(C14331,'Curva Juros'!$A$7:$A$73,1)+1) -
INDEX('Curva Juros'!$B$7:$B$73,MATCH(C14331,'Curva Juros'!$A$7:$A$73,1))) /
(INDEX('Curva Juros'!$A$7:$A$73,MATCH(C14331,'Curva Juros'!$A$7:$A$73,1)+1) -
INDEX('Curva Juros'!$A$7:$A$73,MATCH(C14331,'Curva Juros'!$A$7:$A$73,1)))</f>
        <v>7.6143506666666667</v>
      </c>
      <c r="F14331" s="24">
        <f t="shared" si="223"/>
        <v>2.5963493333333337E-2</v>
      </c>
      <c r="G14331" s="24"/>
    </row>
    <row r="14332" spans="1:7" x14ac:dyDescent="0.25">
      <c r="A14332" s="6" t="s">
        <v>303</v>
      </c>
      <c r="B14332" s="7">
        <v>45996</v>
      </c>
      <c r="C14332" s="8">
        <v>1314.75</v>
      </c>
      <c r="D14332" s="20">
        <v>0.10226499999999999</v>
      </c>
      <c r="E14332" s="35" cm="1">
        <f t="array" ref="E14332">INDEX('Curva Juros'!$B$7:$B$73,MATCH(C14332,'Curva Juros'!$A$7:$A$73,1)) +
(C14332-INDEX('Curva Juros'!$A$7:$A$73,MATCH(C14332,'Curva Juros'!$A$7:$A$73,1))) *
(INDEX('Curva Juros'!$B$7:$B$73,MATCH(C14332,'Curva Juros'!$A$7:$A$73,1)+1) -
INDEX('Curva Juros'!$B$7:$B$73,MATCH(C14332,'Curva Juros'!$A$7:$A$73,1))) /
(INDEX('Curva Juros'!$A$7:$A$73,MATCH(C14332,'Curva Juros'!$A$7:$A$73,1)+1) -
INDEX('Curva Juros'!$A$7:$A$73,MATCH(C14332,'Curva Juros'!$A$7:$A$73,1)))</f>
        <v>7.6153452380952382</v>
      </c>
      <c r="F14332" s="24">
        <f t="shared" si="223"/>
        <v>2.6111547619047618E-2</v>
      </c>
      <c r="G14332" s="24"/>
    </row>
    <row r="14333" spans="1:7" x14ac:dyDescent="0.25">
      <c r="A14333" s="3" t="s">
        <v>303</v>
      </c>
      <c r="B14333" s="4">
        <v>46003</v>
      </c>
      <c r="C14333" s="5">
        <v>1309.8900000000001</v>
      </c>
      <c r="D14333" s="19">
        <v>0.102197</v>
      </c>
      <c r="E14333" s="35" cm="1">
        <f t="array" ref="E14333">INDEX('Curva Juros'!$B$7:$B$73,MATCH(C14333,'Curva Juros'!$A$7:$A$73,1)) +
(C14333-INDEX('Curva Juros'!$A$7:$A$73,MATCH(C14333,'Curva Juros'!$A$7:$A$73,1))) *
(INDEX('Curva Juros'!$B$7:$B$73,MATCH(C14333,'Curva Juros'!$A$7:$A$73,1)+1) -
INDEX('Curva Juros'!$B$7:$B$73,MATCH(C14333,'Curva Juros'!$A$7:$A$73,1))) /
(INDEX('Curva Juros'!$A$7:$A$73,MATCH(C14333,'Curva Juros'!$A$7:$A$73,1)+1) -
INDEX('Curva Juros'!$A$7:$A$73,MATCH(C14333,'Curva Juros'!$A$7:$A$73,1)))</f>
        <v>7.6162555238095244</v>
      </c>
      <c r="F14333" s="24">
        <f t="shared" si="223"/>
        <v>2.6034444761904751E-2</v>
      </c>
      <c r="G14333" s="24"/>
    </row>
    <row r="14334" spans="1:7" x14ac:dyDescent="0.25">
      <c r="A14334" s="6" t="s">
        <v>303</v>
      </c>
      <c r="B14334" s="7">
        <v>46010</v>
      </c>
      <c r="C14334" s="8">
        <v>1361.29</v>
      </c>
      <c r="D14334" s="20">
        <v>0.104245</v>
      </c>
      <c r="E14334" s="35" cm="1">
        <f t="array" ref="E14334">INDEX('Curva Juros'!$B$7:$B$73,MATCH(C14334,'Curva Juros'!$A$7:$A$73,1)) +
(C14334-INDEX('Curva Juros'!$A$7:$A$73,MATCH(C14334,'Curva Juros'!$A$7:$A$73,1))) *
(INDEX('Curva Juros'!$B$7:$B$73,MATCH(C14334,'Curva Juros'!$A$7:$A$73,1)+1) -
INDEX('Curva Juros'!$B$7:$B$73,MATCH(C14334,'Curva Juros'!$A$7:$A$73,1))) /
(INDEX('Curva Juros'!$A$7:$A$73,MATCH(C14334,'Curva Juros'!$A$7:$A$73,1)+1) -
INDEX('Curva Juros'!$A$7:$A$73,MATCH(C14334,'Curva Juros'!$A$7:$A$73,1)))</f>
        <v>7.6066282222222226</v>
      </c>
      <c r="F14334" s="24">
        <f t="shared" si="223"/>
        <v>2.8178717777777779E-2</v>
      </c>
      <c r="G14334" s="24"/>
    </row>
    <row r="14335" spans="1:7" x14ac:dyDescent="0.25">
      <c r="A14335" s="3" t="s">
        <v>303</v>
      </c>
      <c r="B14335" s="4">
        <v>46017</v>
      </c>
      <c r="C14335" s="5">
        <v>1357.21</v>
      </c>
      <c r="D14335" s="19">
        <v>0.104292</v>
      </c>
      <c r="E14335" s="35" cm="1">
        <f t="array" ref="E14335">INDEX('Curva Juros'!$B$7:$B$73,MATCH(C14335,'Curva Juros'!$A$7:$A$73,1)) +
(C14335-INDEX('Curva Juros'!$A$7:$A$73,MATCH(C14335,'Curva Juros'!$A$7:$A$73,1))) *
(INDEX('Curva Juros'!$B$7:$B$73,MATCH(C14335,'Curva Juros'!$A$7:$A$73,1)+1) -
INDEX('Curva Juros'!$B$7:$B$73,MATCH(C14335,'Curva Juros'!$A$7:$A$73,1))) /
(INDEX('Curva Juros'!$A$7:$A$73,MATCH(C14335,'Curva Juros'!$A$7:$A$73,1)+1) -
INDEX('Curva Juros'!$A$7:$A$73,MATCH(C14335,'Curva Juros'!$A$7:$A$73,1)))</f>
        <v>7.6073924126984132</v>
      </c>
      <c r="F14335" s="24">
        <f t="shared" si="223"/>
        <v>2.8218075873015863E-2</v>
      </c>
      <c r="G14335" s="24"/>
    </row>
    <row r="14336" spans="1:7" x14ac:dyDescent="0.25">
      <c r="A14336" s="6" t="s">
        <v>303</v>
      </c>
      <c r="B14336" s="7">
        <v>46024</v>
      </c>
      <c r="C14336" s="8">
        <v>1356.39</v>
      </c>
      <c r="D14336" s="20">
        <v>0.10247199999999999</v>
      </c>
      <c r="E14336" s="35" cm="1">
        <f t="array" ref="E14336">INDEX('Curva Juros'!$B$7:$B$73,MATCH(C14336,'Curva Juros'!$A$7:$A$73,1)) +
(C14336-INDEX('Curva Juros'!$A$7:$A$73,MATCH(C14336,'Curva Juros'!$A$7:$A$73,1))) *
(INDEX('Curva Juros'!$B$7:$B$73,MATCH(C14336,'Curva Juros'!$A$7:$A$73,1)+1) -
INDEX('Curva Juros'!$B$7:$B$73,MATCH(C14336,'Curva Juros'!$A$7:$A$73,1))) /
(INDEX('Curva Juros'!$A$7:$A$73,MATCH(C14336,'Curva Juros'!$A$7:$A$73,1)+1) -
INDEX('Curva Juros'!$A$7:$A$73,MATCH(C14336,'Curva Juros'!$A$7:$A$73,1)))</f>
        <v>7.6075460000000001</v>
      </c>
      <c r="F14336" s="24">
        <f t="shared" si="223"/>
        <v>2.6396539999999996E-2</v>
      </c>
      <c r="G14336" s="24"/>
    </row>
    <row r="14337" spans="1:7" x14ac:dyDescent="0.25">
      <c r="A14337" s="3" t="s">
        <v>303</v>
      </c>
      <c r="B14337" s="4">
        <v>46031</v>
      </c>
      <c r="C14337" s="5">
        <v>1347.65</v>
      </c>
      <c r="D14337" s="19">
        <v>0.104611</v>
      </c>
      <c r="E14337" s="35" cm="1">
        <f t="array" ref="E14337">INDEX('Curva Juros'!$B$7:$B$73,MATCH(C14337,'Curva Juros'!$A$7:$A$73,1)) +
(C14337-INDEX('Curva Juros'!$A$7:$A$73,MATCH(C14337,'Curva Juros'!$A$7:$A$73,1))) *
(INDEX('Curva Juros'!$B$7:$B$73,MATCH(C14337,'Curva Juros'!$A$7:$A$73,1)+1) -
INDEX('Curva Juros'!$B$7:$B$73,MATCH(C14337,'Curva Juros'!$A$7:$A$73,1))) /
(INDEX('Curva Juros'!$A$7:$A$73,MATCH(C14337,'Curva Juros'!$A$7:$A$73,1)+1) -
INDEX('Curva Juros'!$A$7:$A$73,MATCH(C14337,'Curva Juros'!$A$7:$A$73,1)))</f>
        <v>7.6091830158730165</v>
      </c>
      <c r="F14337" s="24">
        <f t="shared" si="223"/>
        <v>2.8519169841269829E-2</v>
      </c>
      <c r="G14337" s="24"/>
    </row>
    <row r="14338" spans="1:7" x14ac:dyDescent="0.25">
      <c r="A14338" s="6" t="s">
        <v>303</v>
      </c>
      <c r="B14338" s="7">
        <v>46038</v>
      </c>
      <c r="C14338" s="8">
        <v>1339.77</v>
      </c>
      <c r="D14338" s="20">
        <v>0.10626099999999999</v>
      </c>
      <c r="E14338" s="35" cm="1">
        <f t="array" ref="E14338">INDEX('Curva Juros'!$B$7:$B$73,MATCH(C14338,'Curva Juros'!$A$7:$A$73,1)) +
(C14338-INDEX('Curva Juros'!$A$7:$A$73,MATCH(C14338,'Curva Juros'!$A$7:$A$73,1))) *
(INDEX('Curva Juros'!$B$7:$B$73,MATCH(C14338,'Curva Juros'!$A$7:$A$73,1)+1) -
INDEX('Curva Juros'!$B$7:$B$73,MATCH(C14338,'Curva Juros'!$A$7:$A$73,1))) /
(INDEX('Curva Juros'!$A$7:$A$73,MATCH(C14338,'Curva Juros'!$A$7:$A$73,1)+1) -
INDEX('Curva Juros'!$A$7:$A$73,MATCH(C14338,'Curva Juros'!$A$7:$A$73,1)))</f>
        <v>7.6106589523809527</v>
      </c>
      <c r="F14338" s="24">
        <f t="shared" si="223"/>
        <v>3.0154410476190469E-2</v>
      </c>
      <c r="G14338" s="24"/>
    </row>
    <row r="14339" spans="1:7" x14ac:dyDescent="0.25">
      <c r="A14339" s="3" t="s">
        <v>303</v>
      </c>
      <c r="B14339" s="4">
        <v>46045</v>
      </c>
      <c r="C14339" s="5">
        <v>1337.37</v>
      </c>
      <c r="D14339" s="19">
        <v>0.104771</v>
      </c>
      <c r="E14339" s="35" cm="1">
        <f t="array" ref="E14339">INDEX('Curva Juros'!$B$7:$B$73,MATCH(C14339,'Curva Juros'!$A$7:$A$73,1)) +
(C14339-INDEX('Curva Juros'!$A$7:$A$73,MATCH(C14339,'Curva Juros'!$A$7:$A$73,1))) *
(INDEX('Curva Juros'!$B$7:$B$73,MATCH(C14339,'Curva Juros'!$A$7:$A$73,1)+1) -
INDEX('Curva Juros'!$B$7:$B$73,MATCH(C14339,'Curva Juros'!$A$7:$A$73,1))) /
(INDEX('Curva Juros'!$A$7:$A$73,MATCH(C14339,'Curva Juros'!$A$7:$A$73,1)+1) -
INDEX('Curva Juros'!$A$7:$A$73,MATCH(C14339,'Curva Juros'!$A$7:$A$73,1)))</f>
        <v>7.6111084761904761</v>
      </c>
      <c r="F14339" s="24">
        <f t="shared" ref="F14339:F14402" si="224">D14339-E14339/100</f>
        <v>2.8659915238095246E-2</v>
      </c>
      <c r="G14339" s="24"/>
    </row>
    <row r="14340" spans="1:7" x14ac:dyDescent="0.25">
      <c r="A14340" s="6" t="s">
        <v>303</v>
      </c>
      <c r="B14340" s="7">
        <v>46052</v>
      </c>
      <c r="C14340" s="8">
        <v>1335.94</v>
      </c>
      <c r="D14340" s="20">
        <v>0.102731</v>
      </c>
      <c r="E14340" s="35" cm="1">
        <f t="array" ref="E14340">INDEX('Curva Juros'!$B$7:$B$73,MATCH(C14340,'Curva Juros'!$A$7:$A$73,1)) +
(C14340-INDEX('Curva Juros'!$A$7:$A$73,MATCH(C14340,'Curva Juros'!$A$7:$A$73,1))) *
(INDEX('Curva Juros'!$B$7:$B$73,MATCH(C14340,'Curva Juros'!$A$7:$A$73,1)+1) -
INDEX('Curva Juros'!$B$7:$B$73,MATCH(C14340,'Curva Juros'!$A$7:$A$73,1))) /
(INDEX('Curva Juros'!$A$7:$A$73,MATCH(C14340,'Curva Juros'!$A$7:$A$73,1)+1) -
INDEX('Curva Juros'!$A$7:$A$73,MATCH(C14340,'Curva Juros'!$A$7:$A$73,1)))</f>
        <v>7.6113763174603175</v>
      </c>
      <c r="F14340" s="24">
        <f t="shared" si="224"/>
        <v>2.6617236825396823E-2</v>
      </c>
      <c r="G14340" s="24"/>
    </row>
    <row r="14341" spans="1:7" x14ac:dyDescent="0.25">
      <c r="A14341" s="3" t="s">
        <v>303</v>
      </c>
      <c r="B14341" s="4">
        <v>46059</v>
      </c>
      <c r="C14341" s="5">
        <v>1329.89</v>
      </c>
      <c r="D14341" s="19">
        <v>0.10333100000000001</v>
      </c>
      <c r="E14341" s="35" cm="1">
        <f t="array" ref="E14341">INDEX('Curva Juros'!$B$7:$B$73,MATCH(C14341,'Curva Juros'!$A$7:$A$73,1)) +
(C14341-INDEX('Curva Juros'!$A$7:$A$73,MATCH(C14341,'Curva Juros'!$A$7:$A$73,1))) *
(INDEX('Curva Juros'!$B$7:$B$73,MATCH(C14341,'Curva Juros'!$A$7:$A$73,1)+1) -
INDEX('Curva Juros'!$B$7:$B$73,MATCH(C14341,'Curva Juros'!$A$7:$A$73,1))) /
(INDEX('Curva Juros'!$A$7:$A$73,MATCH(C14341,'Curva Juros'!$A$7:$A$73,1)+1) -
INDEX('Curva Juros'!$A$7:$A$73,MATCH(C14341,'Curva Juros'!$A$7:$A$73,1)))</f>
        <v>7.6125094920634924</v>
      </c>
      <c r="F14341" s="24">
        <f t="shared" si="224"/>
        <v>2.7205905079365086E-2</v>
      </c>
      <c r="G14341" s="24"/>
    </row>
    <row r="14342" spans="1:7" x14ac:dyDescent="0.25">
      <c r="A14342" s="6" t="s">
        <v>303</v>
      </c>
      <c r="B14342" s="7">
        <v>46066</v>
      </c>
      <c r="C14342" s="8">
        <v>1327.1</v>
      </c>
      <c r="D14342" s="20">
        <v>0.102064</v>
      </c>
      <c r="E14342" s="35" cm="1">
        <f t="array" ref="E14342">INDEX('Curva Juros'!$B$7:$B$73,MATCH(C14342,'Curva Juros'!$A$7:$A$73,1)) +
(C14342-INDEX('Curva Juros'!$A$7:$A$73,MATCH(C14342,'Curva Juros'!$A$7:$A$73,1))) *
(INDEX('Curva Juros'!$B$7:$B$73,MATCH(C14342,'Curva Juros'!$A$7:$A$73,1)+1) -
INDEX('Curva Juros'!$B$7:$B$73,MATCH(C14342,'Curva Juros'!$A$7:$A$73,1))) /
(INDEX('Curva Juros'!$A$7:$A$73,MATCH(C14342,'Curva Juros'!$A$7:$A$73,1)+1) -
INDEX('Curva Juros'!$A$7:$A$73,MATCH(C14342,'Curva Juros'!$A$7:$A$73,1)))</f>
        <v>7.6130320634920636</v>
      </c>
      <c r="F14342" s="24">
        <f t="shared" si="224"/>
        <v>2.5933679365079371E-2</v>
      </c>
      <c r="G14342" s="24"/>
    </row>
    <row r="14343" spans="1:7" x14ac:dyDescent="0.25">
      <c r="A14343" s="3" t="s">
        <v>303</v>
      </c>
      <c r="B14343" s="4">
        <v>46073</v>
      </c>
      <c r="C14343" s="5">
        <v>1323.91</v>
      </c>
      <c r="D14343" s="19">
        <v>0.102175</v>
      </c>
      <c r="E14343" s="35" cm="1">
        <f t="array" ref="E14343">INDEX('Curva Juros'!$B$7:$B$73,MATCH(C14343,'Curva Juros'!$A$7:$A$73,1)) +
(C14343-INDEX('Curva Juros'!$A$7:$A$73,MATCH(C14343,'Curva Juros'!$A$7:$A$73,1))) *
(INDEX('Curva Juros'!$B$7:$B$73,MATCH(C14343,'Curva Juros'!$A$7:$A$73,1)+1) -
INDEX('Curva Juros'!$B$7:$B$73,MATCH(C14343,'Curva Juros'!$A$7:$A$73,1))) /
(INDEX('Curva Juros'!$A$7:$A$73,MATCH(C14343,'Curva Juros'!$A$7:$A$73,1)+1) -
INDEX('Curva Juros'!$A$7:$A$73,MATCH(C14343,'Curva Juros'!$A$7:$A$73,1)))</f>
        <v>7.6136295555555558</v>
      </c>
      <c r="F14343" s="24">
        <f t="shared" si="224"/>
        <v>2.6038704444444449E-2</v>
      </c>
      <c r="G14343" s="24"/>
    </row>
    <row r="14344" spans="1:7" x14ac:dyDescent="0.25">
      <c r="A14344" s="6" t="s">
        <v>303</v>
      </c>
      <c r="B14344" s="7">
        <v>46080</v>
      </c>
      <c r="C14344" s="8">
        <v>1321.8</v>
      </c>
      <c r="D14344" s="20">
        <v>0.100525</v>
      </c>
      <c r="E14344" s="35" cm="1">
        <f t="array" ref="E14344">INDEX('Curva Juros'!$B$7:$B$73,MATCH(C14344,'Curva Juros'!$A$7:$A$73,1)) +
(C14344-INDEX('Curva Juros'!$A$7:$A$73,MATCH(C14344,'Curva Juros'!$A$7:$A$73,1))) *
(INDEX('Curva Juros'!$B$7:$B$73,MATCH(C14344,'Curva Juros'!$A$7:$A$73,1)+1) -
INDEX('Curva Juros'!$B$7:$B$73,MATCH(C14344,'Curva Juros'!$A$7:$A$73,1))) /
(INDEX('Curva Juros'!$A$7:$A$73,MATCH(C14344,'Curva Juros'!$A$7:$A$73,1)+1) -
INDEX('Curva Juros'!$A$7:$A$73,MATCH(C14344,'Curva Juros'!$A$7:$A$73,1)))</f>
        <v>7.6140247619047621</v>
      </c>
      <c r="F14344" s="24">
        <f t="shared" si="224"/>
        <v>2.4384752380952376E-2</v>
      </c>
      <c r="G14344" s="24"/>
    </row>
    <row r="14345" spans="1:7" x14ac:dyDescent="0.25">
      <c r="A14345" s="3" t="s">
        <v>304</v>
      </c>
      <c r="B14345" s="4">
        <v>45898</v>
      </c>
      <c r="C14345" s="5">
        <v>1367.58</v>
      </c>
      <c r="D14345" s="19">
        <v>0.100568</v>
      </c>
      <c r="E14345" s="35" cm="1">
        <f t="array" ref="E14345">INDEX('Curva Juros'!$B$7:$B$73,MATCH(C14345,'Curva Juros'!$A$7:$A$73,1)) +
(C14345-INDEX('Curva Juros'!$A$7:$A$73,MATCH(C14345,'Curva Juros'!$A$7:$A$73,1))) *
(INDEX('Curva Juros'!$B$7:$B$73,MATCH(C14345,'Curva Juros'!$A$7:$A$73,1)+1) -
INDEX('Curva Juros'!$B$7:$B$73,MATCH(C14345,'Curva Juros'!$A$7:$A$73,1))) /
(INDEX('Curva Juros'!$A$7:$A$73,MATCH(C14345,'Curva Juros'!$A$7:$A$73,1)+1) -
INDEX('Curva Juros'!$A$7:$A$73,MATCH(C14345,'Curva Juros'!$A$7:$A$73,1)))</f>
        <v>7.6054500952380959</v>
      </c>
      <c r="F14345" s="24">
        <f t="shared" si="224"/>
        <v>2.4513499047619042E-2</v>
      </c>
      <c r="G14345" s="24"/>
    </row>
    <row r="14346" spans="1:7" x14ac:dyDescent="0.25">
      <c r="A14346" s="6" t="s">
        <v>304</v>
      </c>
      <c r="B14346" s="7">
        <v>45905</v>
      </c>
      <c r="C14346" s="8">
        <v>1361.83</v>
      </c>
      <c r="D14346" s="20">
        <v>0.100961</v>
      </c>
      <c r="E14346" s="35" cm="1">
        <f t="array" ref="E14346">INDEX('Curva Juros'!$B$7:$B$73,MATCH(C14346,'Curva Juros'!$A$7:$A$73,1)) +
(C14346-INDEX('Curva Juros'!$A$7:$A$73,MATCH(C14346,'Curva Juros'!$A$7:$A$73,1))) *
(INDEX('Curva Juros'!$B$7:$B$73,MATCH(C14346,'Curva Juros'!$A$7:$A$73,1)+1) -
INDEX('Curva Juros'!$B$7:$B$73,MATCH(C14346,'Curva Juros'!$A$7:$A$73,1))) /
(INDEX('Curva Juros'!$A$7:$A$73,MATCH(C14346,'Curva Juros'!$A$7:$A$73,1)+1) -
INDEX('Curva Juros'!$A$7:$A$73,MATCH(C14346,'Curva Juros'!$A$7:$A$73,1)))</f>
        <v>7.6065270793650797</v>
      </c>
      <c r="F14346" s="24">
        <f t="shared" si="224"/>
        <v>2.4895729206349193E-2</v>
      </c>
      <c r="G14346" s="24"/>
    </row>
    <row r="14347" spans="1:7" x14ac:dyDescent="0.25">
      <c r="A14347" s="3" t="s">
        <v>304</v>
      </c>
      <c r="B14347" s="4">
        <v>45912</v>
      </c>
      <c r="C14347" s="5">
        <v>1358.69</v>
      </c>
      <c r="D14347" s="19">
        <v>9.9988999999999995E-2</v>
      </c>
      <c r="E14347" s="35" cm="1">
        <f t="array" ref="E14347">INDEX('Curva Juros'!$B$7:$B$73,MATCH(C14347,'Curva Juros'!$A$7:$A$73,1)) +
(C14347-INDEX('Curva Juros'!$A$7:$A$73,MATCH(C14347,'Curva Juros'!$A$7:$A$73,1))) *
(INDEX('Curva Juros'!$B$7:$B$73,MATCH(C14347,'Curva Juros'!$A$7:$A$73,1)+1) -
INDEX('Curva Juros'!$B$7:$B$73,MATCH(C14347,'Curva Juros'!$A$7:$A$73,1))) /
(INDEX('Curva Juros'!$A$7:$A$73,MATCH(C14347,'Curva Juros'!$A$7:$A$73,1)+1) -
INDEX('Curva Juros'!$A$7:$A$73,MATCH(C14347,'Curva Juros'!$A$7:$A$73,1)))</f>
        <v>7.6071152063492065</v>
      </c>
      <c r="F14347" s="24">
        <f t="shared" si="224"/>
        <v>2.3917847936507933E-2</v>
      </c>
      <c r="G14347" s="24"/>
    </row>
    <row r="14348" spans="1:7" x14ac:dyDescent="0.25">
      <c r="A14348" s="6" t="s">
        <v>304</v>
      </c>
      <c r="B14348" s="7">
        <v>45919</v>
      </c>
      <c r="C14348" s="8">
        <v>1351.31</v>
      </c>
      <c r="D14348" s="20">
        <v>0.10123</v>
      </c>
      <c r="E14348" s="35" cm="1">
        <f t="array" ref="E14348">INDEX('Curva Juros'!$B$7:$B$73,MATCH(C14348,'Curva Juros'!$A$7:$A$73,1)) +
(C14348-INDEX('Curva Juros'!$A$7:$A$73,MATCH(C14348,'Curva Juros'!$A$7:$A$73,1))) *
(INDEX('Curva Juros'!$B$7:$B$73,MATCH(C14348,'Curva Juros'!$A$7:$A$73,1)+1) -
INDEX('Curva Juros'!$B$7:$B$73,MATCH(C14348,'Curva Juros'!$A$7:$A$73,1))) /
(INDEX('Curva Juros'!$A$7:$A$73,MATCH(C14348,'Curva Juros'!$A$7:$A$73,1)+1) -
INDEX('Curva Juros'!$A$7:$A$73,MATCH(C14348,'Curva Juros'!$A$7:$A$73,1)))</f>
        <v>7.608497492063492</v>
      </c>
      <c r="F14348" s="24">
        <f t="shared" si="224"/>
        <v>2.5145025079365085E-2</v>
      </c>
      <c r="G14348" s="24"/>
    </row>
    <row r="14349" spans="1:7" x14ac:dyDescent="0.25">
      <c r="A14349" s="3" t="s">
        <v>304</v>
      </c>
      <c r="B14349" s="4">
        <v>45926</v>
      </c>
      <c r="C14349" s="5">
        <v>1346.21</v>
      </c>
      <c r="D14349" s="19">
        <v>0.101282</v>
      </c>
      <c r="E14349" s="35" cm="1">
        <f t="array" ref="E14349">INDEX('Curva Juros'!$B$7:$B$73,MATCH(C14349,'Curva Juros'!$A$7:$A$73,1)) +
(C14349-INDEX('Curva Juros'!$A$7:$A$73,MATCH(C14349,'Curva Juros'!$A$7:$A$73,1))) *
(INDEX('Curva Juros'!$B$7:$B$73,MATCH(C14349,'Curva Juros'!$A$7:$A$73,1)+1) -
INDEX('Curva Juros'!$B$7:$B$73,MATCH(C14349,'Curva Juros'!$A$7:$A$73,1))) /
(INDEX('Curva Juros'!$A$7:$A$73,MATCH(C14349,'Curva Juros'!$A$7:$A$73,1)+1) -
INDEX('Curva Juros'!$A$7:$A$73,MATCH(C14349,'Curva Juros'!$A$7:$A$73,1)))</f>
        <v>7.6094527301587309</v>
      </c>
      <c r="F14349" s="24">
        <f t="shared" si="224"/>
        <v>2.5187472698412691E-2</v>
      </c>
      <c r="G14349" s="24"/>
    </row>
    <row r="14350" spans="1:7" x14ac:dyDescent="0.25">
      <c r="A14350" s="6" t="s">
        <v>304</v>
      </c>
      <c r="B14350" s="7">
        <v>45933</v>
      </c>
      <c r="C14350" s="8">
        <v>1338.56</v>
      </c>
      <c r="D14350" s="20">
        <v>0.102671</v>
      </c>
      <c r="E14350" s="35" cm="1">
        <f t="array" ref="E14350">INDEX('Curva Juros'!$B$7:$B$73,MATCH(C14350,'Curva Juros'!$A$7:$A$73,1)) +
(C14350-INDEX('Curva Juros'!$A$7:$A$73,MATCH(C14350,'Curva Juros'!$A$7:$A$73,1))) *
(INDEX('Curva Juros'!$B$7:$B$73,MATCH(C14350,'Curva Juros'!$A$7:$A$73,1)+1) -
INDEX('Curva Juros'!$B$7:$B$73,MATCH(C14350,'Curva Juros'!$A$7:$A$73,1))) /
(INDEX('Curva Juros'!$A$7:$A$73,MATCH(C14350,'Curva Juros'!$A$7:$A$73,1)+1) -
INDEX('Curva Juros'!$A$7:$A$73,MATCH(C14350,'Curva Juros'!$A$7:$A$73,1)))</f>
        <v>7.6108855873015875</v>
      </c>
      <c r="F14350" s="24">
        <f t="shared" si="224"/>
        <v>2.6562144126984127E-2</v>
      </c>
      <c r="G14350" s="24"/>
    </row>
    <row r="14351" spans="1:7" x14ac:dyDescent="0.25">
      <c r="A14351" s="3" t="s">
        <v>304</v>
      </c>
      <c r="B14351" s="4">
        <v>45940</v>
      </c>
      <c r="C14351" s="5">
        <v>1332.9</v>
      </c>
      <c r="D14351" s="19">
        <v>0.103015</v>
      </c>
      <c r="E14351" s="35" cm="1">
        <f t="array" ref="E14351">INDEX('Curva Juros'!$B$7:$B$73,MATCH(C14351,'Curva Juros'!$A$7:$A$73,1)) +
(C14351-INDEX('Curva Juros'!$A$7:$A$73,MATCH(C14351,'Curva Juros'!$A$7:$A$73,1))) *
(INDEX('Curva Juros'!$B$7:$B$73,MATCH(C14351,'Curva Juros'!$A$7:$A$73,1)+1) -
INDEX('Curva Juros'!$B$7:$B$73,MATCH(C14351,'Curva Juros'!$A$7:$A$73,1))) /
(INDEX('Curva Juros'!$A$7:$A$73,MATCH(C14351,'Curva Juros'!$A$7:$A$73,1)+1) -
INDEX('Curva Juros'!$A$7:$A$73,MATCH(C14351,'Curva Juros'!$A$7:$A$73,1)))</f>
        <v>7.6119457142857145</v>
      </c>
      <c r="F14351" s="24">
        <f t="shared" si="224"/>
        <v>2.6895542857142851E-2</v>
      </c>
      <c r="G14351" s="24"/>
    </row>
    <row r="14352" spans="1:7" x14ac:dyDescent="0.25">
      <c r="A14352" s="6" t="s">
        <v>304</v>
      </c>
      <c r="B14352" s="7">
        <v>45947</v>
      </c>
      <c r="C14352" s="8">
        <v>1327.05</v>
      </c>
      <c r="D14352" s="20">
        <v>0.10345699999999999</v>
      </c>
      <c r="E14352" s="35" cm="1">
        <f t="array" ref="E14352">INDEX('Curva Juros'!$B$7:$B$73,MATCH(C14352,'Curva Juros'!$A$7:$A$73,1)) +
(C14352-INDEX('Curva Juros'!$A$7:$A$73,MATCH(C14352,'Curva Juros'!$A$7:$A$73,1))) *
(INDEX('Curva Juros'!$B$7:$B$73,MATCH(C14352,'Curva Juros'!$A$7:$A$73,1)+1) -
INDEX('Curva Juros'!$B$7:$B$73,MATCH(C14352,'Curva Juros'!$A$7:$A$73,1))) /
(INDEX('Curva Juros'!$A$7:$A$73,MATCH(C14352,'Curva Juros'!$A$7:$A$73,1)+1) -
INDEX('Curva Juros'!$A$7:$A$73,MATCH(C14352,'Curva Juros'!$A$7:$A$73,1)))</f>
        <v>7.613041428571429</v>
      </c>
      <c r="F14352" s="24">
        <f t="shared" si="224"/>
        <v>2.73265857142857E-2</v>
      </c>
      <c r="G14352" s="24"/>
    </row>
    <row r="14353" spans="1:7" x14ac:dyDescent="0.25">
      <c r="A14353" s="3" t="s">
        <v>304</v>
      </c>
      <c r="B14353" s="4">
        <v>45954</v>
      </c>
      <c r="C14353" s="5">
        <v>1324.86</v>
      </c>
      <c r="D14353" s="19">
        <v>0.10198699999999999</v>
      </c>
      <c r="E14353" s="35" cm="1">
        <f t="array" ref="E14353">INDEX('Curva Juros'!$B$7:$B$73,MATCH(C14353,'Curva Juros'!$A$7:$A$73,1)) +
(C14353-INDEX('Curva Juros'!$A$7:$A$73,MATCH(C14353,'Curva Juros'!$A$7:$A$73,1))) *
(INDEX('Curva Juros'!$B$7:$B$73,MATCH(C14353,'Curva Juros'!$A$7:$A$73,1)+1) -
INDEX('Curva Juros'!$B$7:$B$73,MATCH(C14353,'Curva Juros'!$A$7:$A$73,1))) /
(INDEX('Curva Juros'!$A$7:$A$73,MATCH(C14353,'Curva Juros'!$A$7:$A$73,1)+1) -
INDEX('Curva Juros'!$A$7:$A$73,MATCH(C14353,'Curva Juros'!$A$7:$A$73,1)))</f>
        <v>7.6134516190476198</v>
      </c>
      <c r="F14353" s="24">
        <f t="shared" si="224"/>
        <v>2.5852483809523791E-2</v>
      </c>
      <c r="G14353" s="24"/>
    </row>
    <row r="14354" spans="1:7" x14ac:dyDescent="0.25">
      <c r="A14354" s="6" t="s">
        <v>304</v>
      </c>
      <c r="B14354" s="7">
        <v>45961</v>
      </c>
      <c r="C14354" s="8">
        <v>1321.7</v>
      </c>
      <c r="D14354" s="20">
        <v>0.10102700000000001</v>
      </c>
      <c r="E14354" s="35" cm="1">
        <f t="array" ref="E14354">INDEX('Curva Juros'!$B$7:$B$73,MATCH(C14354,'Curva Juros'!$A$7:$A$73,1)) +
(C14354-INDEX('Curva Juros'!$A$7:$A$73,MATCH(C14354,'Curva Juros'!$A$7:$A$73,1))) *
(INDEX('Curva Juros'!$B$7:$B$73,MATCH(C14354,'Curva Juros'!$A$7:$A$73,1)+1) -
INDEX('Curva Juros'!$B$7:$B$73,MATCH(C14354,'Curva Juros'!$A$7:$A$73,1))) /
(INDEX('Curva Juros'!$A$7:$A$73,MATCH(C14354,'Curva Juros'!$A$7:$A$73,1)+1) -
INDEX('Curva Juros'!$A$7:$A$73,MATCH(C14354,'Curva Juros'!$A$7:$A$73,1)))</f>
        <v>7.6140434920634927</v>
      </c>
      <c r="F14354" s="24">
        <f t="shared" si="224"/>
        <v>2.4886565079365083E-2</v>
      </c>
      <c r="G14354" s="24"/>
    </row>
    <row r="14355" spans="1:7" x14ac:dyDescent="0.25">
      <c r="A14355" s="3" t="s">
        <v>304</v>
      </c>
      <c r="B14355" s="4">
        <v>45968</v>
      </c>
      <c r="C14355" s="5">
        <v>1316.17</v>
      </c>
      <c r="D14355" s="19">
        <v>0.10130599999999999</v>
      </c>
      <c r="E14355" s="35" cm="1">
        <f t="array" ref="E14355">INDEX('Curva Juros'!$B$7:$B$73,MATCH(C14355,'Curva Juros'!$A$7:$A$73,1)) +
(C14355-INDEX('Curva Juros'!$A$7:$A$73,MATCH(C14355,'Curva Juros'!$A$7:$A$73,1))) *
(INDEX('Curva Juros'!$B$7:$B$73,MATCH(C14355,'Curva Juros'!$A$7:$A$73,1)+1) -
INDEX('Curva Juros'!$B$7:$B$73,MATCH(C14355,'Curva Juros'!$A$7:$A$73,1))) /
(INDEX('Curva Juros'!$A$7:$A$73,MATCH(C14355,'Curva Juros'!$A$7:$A$73,1)+1) -
INDEX('Curva Juros'!$A$7:$A$73,MATCH(C14355,'Curva Juros'!$A$7:$A$73,1)))</f>
        <v>7.6150792698412699</v>
      </c>
      <c r="F14355" s="24">
        <f t="shared" si="224"/>
        <v>2.5155207301587296E-2</v>
      </c>
      <c r="G14355" s="24"/>
    </row>
    <row r="14356" spans="1:7" x14ac:dyDescent="0.25">
      <c r="A14356" s="6" t="s">
        <v>304</v>
      </c>
      <c r="B14356" s="7">
        <v>45975</v>
      </c>
      <c r="C14356" s="8">
        <v>1315.34</v>
      </c>
      <c r="D14356" s="20">
        <v>9.9124000000000004E-2</v>
      </c>
      <c r="E14356" s="35" cm="1">
        <f t="array" ref="E14356">INDEX('Curva Juros'!$B$7:$B$73,MATCH(C14356,'Curva Juros'!$A$7:$A$73,1)) +
(C14356-INDEX('Curva Juros'!$A$7:$A$73,MATCH(C14356,'Curva Juros'!$A$7:$A$73,1))) *
(INDEX('Curva Juros'!$B$7:$B$73,MATCH(C14356,'Curva Juros'!$A$7:$A$73,1)+1) -
INDEX('Curva Juros'!$B$7:$B$73,MATCH(C14356,'Curva Juros'!$A$7:$A$73,1))) /
(INDEX('Curva Juros'!$A$7:$A$73,MATCH(C14356,'Curva Juros'!$A$7:$A$73,1)+1) -
INDEX('Curva Juros'!$A$7:$A$73,MATCH(C14356,'Curva Juros'!$A$7:$A$73,1)))</f>
        <v>7.6152347301587309</v>
      </c>
      <c r="F14356" s="24">
        <f t="shared" si="224"/>
        <v>2.2971652698412698E-2</v>
      </c>
      <c r="G14356" s="24"/>
    </row>
    <row r="14357" spans="1:7" x14ac:dyDescent="0.25">
      <c r="A14357" s="3" t="s">
        <v>304</v>
      </c>
      <c r="B14357" s="4">
        <v>45982</v>
      </c>
      <c r="C14357" s="5">
        <v>1307.6300000000001</v>
      </c>
      <c r="D14357" s="19">
        <v>0.101064</v>
      </c>
      <c r="E14357" s="35" cm="1">
        <f t="array" ref="E14357">INDEX('Curva Juros'!$B$7:$B$73,MATCH(C14357,'Curva Juros'!$A$7:$A$73,1)) +
(C14357-INDEX('Curva Juros'!$A$7:$A$73,MATCH(C14357,'Curva Juros'!$A$7:$A$73,1))) *
(INDEX('Curva Juros'!$B$7:$B$73,MATCH(C14357,'Curva Juros'!$A$7:$A$73,1)+1) -
INDEX('Curva Juros'!$B$7:$B$73,MATCH(C14357,'Curva Juros'!$A$7:$A$73,1))) /
(INDEX('Curva Juros'!$A$7:$A$73,MATCH(C14357,'Curva Juros'!$A$7:$A$73,1)+1) -
INDEX('Curva Juros'!$A$7:$A$73,MATCH(C14357,'Curva Juros'!$A$7:$A$73,1)))</f>
        <v>7.6166788253968258</v>
      </c>
      <c r="F14357" s="24">
        <f t="shared" si="224"/>
        <v>2.4897211746031739E-2</v>
      </c>
      <c r="G14357" s="24"/>
    </row>
    <row r="14358" spans="1:7" x14ac:dyDescent="0.25">
      <c r="A14358" s="6" t="s">
        <v>304</v>
      </c>
      <c r="B14358" s="7">
        <v>45989</v>
      </c>
      <c r="C14358" s="8">
        <v>1303.8499999999999</v>
      </c>
      <c r="D14358" s="20">
        <v>0.100426</v>
      </c>
      <c r="E14358" s="35" cm="1">
        <f t="array" ref="E14358">INDEX('Curva Juros'!$B$7:$B$73,MATCH(C14358,'Curva Juros'!$A$7:$A$73,1)) +
(C14358-INDEX('Curva Juros'!$A$7:$A$73,MATCH(C14358,'Curva Juros'!$A$7:$A$73,1))) *
(INDEX('Curva Juros'!$B$7:$B$73,MATCH(C14358,'Curva Juros'!$A$7:$A$73,1)+1) -
INDEX('Curva Juros'!$B$7:$B$73,MATCH(C14358,'Curva Juros'!$A$7:$A$73,1))) /
(INDEX('Curva Juros'!$A$7:$A$73,MATCH(C14358,'Curva Juros'!$A$7:$A$73,1)+1) -
INDEX('Curva Juros'!$A$7:$A$73,MATCH(C14358,'Curva Juros'!$A$7:$A$73,1)))</f>
        <v>7.6173868253968262</v>
      </c>
      <c r="F14358" s="24">
        <f t="shared" si="224"/>
        <v>2.4252131746031733E-2</v>
      </c>
      <c r="G14358" s="24"/>
    </row>
    <row r="14359" spans="1:7" x14ac:dyDescent="0.25">
      <c r="A14359" s="3" t="s">
        <v>304</v>
      </c>
      <c r="B14359" s="4">
        <v>45996</v>
      </c>
      <c r="C14359" s="5">
        <v>1300.8599999999999</v>
      </c>
      <c r="D14359" s="19">
        <v>9.9377999999999994E-2</v>
      </c>
      <c r="E14359" s="35" cm="1">
        <f t="array" ref="E14359">INDEX('Curva Juros'!$B$7:$B$73,MATCH(C14359,'Curva Juros'!$A$7:$A$73,1)) +
(C14359-INDEX('Curva Juros'!$A$7:$A$73,MATCH(C14359,'Curva Juros'!$A$7:$A$73,1))) *
(INDEX('Curva Juros'!$B$7:$B$73,MATCH(C14359,'Curva Juros'!$A$7:$A$73,1)+1) -
INDEX('Curva Juros'!$B$7:$B$73,MATCH(C14359,'Curva Juros'!$A$7:$A$73,1))) /
(INDEX('Curva Juros'!$A$7:$A$73,MATCH(C14359,'Curva Juros'!$A$7:$A$73,1)+1) -
INDEX('Curva Juros'!$A$7:$A$73,MATCH(C14359,'Curva Juros'!$A$7:$A$73,1)))</f>
        <v>7.6179468571428579</v>
      </c>
      <c r="F14359" s="24">
        <f t="shared" si="224"/>
        <v>2.3198531428571409E-2</v>
      </c>
      <c r="G14359" s="24"/>
    </row>
    <row r="14360" spans="1:7" x14ac:dyDescent="0.25">
      <c r="A14360" s="6" t="s">
        <v>304</v>
      </c>
      <c r="B14360" s="7">
        <v>46003</v>
      </c>
      <c r="C14360" s="8">
        <v>1293.9000000000001</v>
      </c>
      <c r="D14360" s="20">
        <v>0.100397</v>
      </c>
      <c r="E14360" s="35" cm="1">
        <f t="array" ref="E14360">INDEX('Curva Juros'!$B$7:$B$73,MATCH(C14360,'Curva Juros'!$A$7:$A$73,1)) +
(C14360-INDEX('Curva Juros'!$A$7:$A$73,MATCH(C14360,'Curva Juros'!$A$7:$A$73,1))) *
(INDEX('Curva Juros'!$B$7:$B$73,MATCH(C14360,'Curva Juros'!$A$7:$A$73,1)+1) -
INDEX('Curva Juros'!$B$7:$B$73,MATCH(C14360,'Curva Juros'!$A$7:$A$73,1))) /
(INDEX('Curva Juros'!$A$7:$A$73,MATCH(C14360,'Curva Juros'!$A$7:$A$73,1)+1) -
INDEX('Curva Juros'!$A$7:$A$73,MATCH(C14360,'Curva Juros'!$A$7:$A$73,1)))</f>
        <v>7.6192504761904765</v>
      </c>
      <c r="F14360" s="24">
        <f t="shared" si="224"/>
        <v>2.4204495238095231E-2</v>
      </c>
      <c r="G14360" s="24"/>
    </row>
    <row r="14361" spans="1:7" x14ac:dyDescent="0.25">
      <c r="A14361" s="3" t="s">
        <v>304</v>
      </c>
      <c r="B14361" s="4">
        <v>46010</v>
      </c>
      <c r="C14361" s="5">
        <v>1329.81</v>
      </c>
      <c r="D14361" s="19">
        <v>0.101523</v>
      </c>
      <c r="E14361" s="35" cm="1">
        <f t="array" ref="E14361">INDEX('Curva Juros'!$B$7:$B$73,MATCH(C14361,'Curva Juros'!$A$7:$A$73,1)) +
(C14361-INDEX('Curva Juros'!$A$7:$A$73,MATCH(C14361,'Curva Juros'!$A$7:$A$73,1))) *
(INDEX('Curva Juros'!$B$7:$B$73,MATCH(C14361,'Curva Juros'!$A$7:$A$73,1)+1) -
INDEX('Curva Juros'!$B$7:$B$73,MATCH(C14361,'Curva Juros'!$A$7:$A$73,1))) /
(INDEX('Curva Juros'!$A$7:$A$73,MATCH(C14361,'Curva Juros'!$A$7:$A$73,1)+1) -
INDEX('Curva Juros'!$A$7:$A$73,MATCH(C14361,'Curva Juros'!$A$7:$A$73,1)))</f>
        <v>7.6125244761904769</v>
      </c>
      <c r="F14361" s="24">
        <f t="shared" si="224"/>
        <v>2.5397755238095232E-2</v>
      </c>
      <c r="G14361" s="24"/>
    </row>
    <row r="14362" spans="1:7" x14ac:dyDescent="0.25">
      <c r="A14362" s="6" t="s">
        <v>304</v>
      </c>
      <c r="B14362" s="7">
        <v>46017</v>
      </c>
      <c r="C14362" s="8">
        <v>1325.51</v>
      </c>
      <c r="D14362" s="20">
        <v>0.10169599999999999</v>
      </c>
      <c r="E14362" s="35" cm="1">
        <f t="array" ref="E14362">INDEX('Curva Juros'!$B$7:$B$73,MATCH(C14362,'Curva Juros'!$A$7:$A$73,1)) +
(C14362-INDEX('Curva Juros'!$A$7:$A$73,MATCH(C14362,'Curva Juros'!$A$7:$A$73,1))) *
(INDEX('Curva Juros'!$B$7:$B$73,MATCH(C14362,'Curva Juros'!$A$7:$A$73,1)+1) -
INDEX('Curva Juros'!$B$7:$B$73,MATCH(C14362,'Curva Juros'!$A$7:$A$73,1))) /
(INDEX('Curva Juros'!$A$7:$A$73,MATCH(C14362,'Curva Juros'!$A$7:$A$73,1)+1) -
INDEX('Curva Juros'!$A$7:$A$73,MATCH(C14362,'Curva Juros'!$A$7:$A$73,1)))</f>
        <v>7.6133298730158732</v>
      </c>
      <c r="F14362" s="24">
        <f t="shared" si="224"/>
        <v>2.5562701269841268E-2</v>
      </c>
      <c r="G14362" s="24"/>
    </row>
    <row r="14363" spans="1:7" x14ac:dyDescent="0.25">
      <c r="A14363" s="3" t="s">
        <v>304</v>
      </c>
      <c r="B14363" s="4">
        <v>46024</v>
      </c>
      <c r="C14363" s="5">
        <v>1321.41</v>
      </c>
      <c r="D14363" s="19">
        <v>0.10174900000000001</v>
      </c>
      <c r="E14363" s="35" cm="1">
        <f t="array" ref="E14363">INDEX('Curva Juros'!$B$7:$B$73,MATCH(C14363,'Curva Juros'!$A$7:$A$73,1)) +
(C14363-INDEX('Curva Juros'!$A$7:$A$73,MATCH(C14363,'Curva Juros'!$A$7:$A$73,1))) *
(INDEX('Curva Juros'!$B$7:$B$73,MATCH(C14363,'Curva Juros'!$A$7:$A$73,1)+1) -
INDEX('Curva Juros'!$B$7:$B$73,MATCH(C14363,'Curva Juros'!$A$7:$A$73,1))) /
(INDEX('Curva Juros'!$A$7:$A$73,MATCH(C14363,'Curva Juros'!$A$7:$A$73,1)+1) -
INDEX('Curva Juros'!$A$7:$A$73,MATCH(C14363,'Curva Juros'!$A$7:$A$73,1)))</f>
        <v>7.6140978095238099</v>
      </c>
      <c r="F14363" s="24">
        <f t="shared" si="224"/>
        <v>2.5608021904761913E-2</v>
      </c>
      <c r="G14363" s="24"/>
    </row>
    <row r="14364" spans="1:7" x14ac:dyDescent="0.25">
      <c r="A14364" s="6" t="s">
        <v>304</v>
      </c>
      <c r="B14364" s="7">
        <v>46031</v>
      </c>
      <c r="C14364" s="8">
        <v>1313.95</v>
      </c>
      <c r="D14364" s="20">
        <v>0.103144</v>
      </c>
      <c r="E14364" s="35" cm="1">
        <f t="array" ref="E14364">INDEX('Curva Juros'!$B$7:$B$73,MATCH(C14364,'Curva Juros'!$A$7:$A$73,1)) +
(C14364-INDEX('Curva Juros'!$A$7:$A$73,MATCH(C14364,'Curva Juros'!$A$7:$A$73,1))) *
(INDEX('Curva Juros'!$B$7:$B$73,MATCH(C14364,'Curva Juros'!$A$7:$A$73,1)+1) -
INDEX('Curva Juros'!$B$7:$B$73,MATCH(C14364,'Curva Juros'!$A$7:$A$73,1))) /
(INDEX('Curva Juros'!$A$7:$A$73,MATCH(C14364,'Curva Juros'!$A$7:$A$73,1)+1) -
INDEX('Curva Juros'!$A$7:$A$73,MATCH(C14364,'Curva Juros'!$A$7:$A$73,1)))</f>
        <v>7.61549507936508</v>
      </c>
      <c r="F14364" s="24">
        <f t="shared" si="224"/>
        <v>2.6989049206349203E-2</v>
      </c>
      <c r="G14364" s="24"/>
    </row>
    <row r="14365" spans="1:7" x14ac:dyDescent="0.25">
      <c r="A14365" s="3" t="s">
        <v>304</v>
      </c>
      <c r="B14365" s="4">
        <v>46038</v>
      </c>
      <c r="C14365" s="5">
        <v>1308.28</v>
      </c>
      <c r="D14365" s="19">
        <v>0.10352</v>
      </c>
      <c r="E14365" s="35" cm="1">
        <f t="array" ref="E14365">INDEX('Curva Juros'!$B$7:$B$73,MATCH(C14365,'Curva Juros'!$A$7:$A$73,1)) +
(C14365-INDEX('Curva Juros'!$A$7:$A$73,MATCH(C14365,'Curva Juros'!$A$7:$A$73,1))) *
(INDEX('Curva Juros'!$B$7:$B$73,MATCH(C14365,'Curva Juros'!$A$7:$A$73,1)+1) -
INDEX('Curva Juros'!$B$7:$B$73,MATCH(C14365,'Curva Juros'!$A$7:$A$73,1))) /
(INDEX('Curva Juros'!$A$7:$A$73,MATCH(C14365,'Curva Juros'!$A$7:$A$73,1)+1) -
INDEX('Curva Juros'!$A$7:$A$73,MATCH(C14365,'Curva Juros'!$A$7:$A$73,1)))</f>
        <v>7.6165570793650801</v>
      </c>
      <c r="F14365" s="24">
        <f t="shared" si="224"/>
        <v>2.7354429206349201E-2</v>
      </c>
      <c r="G14365" s="24"/>
    </row>
    <row r="14366" spans="1:7" x14ac:dyDescent="0.25">
      <c r="A14366" s="6" t="s">
        <v>304</v>
      </c>
      <c r="B14366" s="7">
        <v>46045</v>
      </c>
      <c r="C14366" s="8">
        <v>1304.49</v>
      </c>
      <c r="D14366" s="20">
        <v>0.10283399999999999</v>
      </c>
      <c r="E14366" s="35" cm="1">
        <f t="array" ref="E14366">INDEX('Curva Juros'!$B$7:$B$73,MATCH(C14366,'Curva Juros'!$A$7:$A$73,1)) +
(C14366-INDEX('Curva Juros'!$A$7:$A$73,MATCH(C14366,'Curva Juros'!$A$7:$A$73,1))) *
(INDEX('Curva Juros'!$B$7:$B$73,MATCH(C14366,'Curva Juros'!$A$7:$A$73,1)+1) -
INDEX('Curva Juros'!$B$7:$B$73,MATCH(C14366,'Curva Juros'!$A$7:$A$73,1))) /
(INDEX('Curva Juros'!$A$7:$A$73,MATCH(C14366,'Curva Juros'!$A$7:$A$73,1)+1) -
INDEX('Curva Juros'!$A$7:$A$73,MATCH(C14366,'Curva Juros'!$A$7:$A$73,1)))</f>
        <v>7.6172669523809526</v>
      </c>
      <c r="F14366" s="24">
        <f t="shared" si="224"/>
        <v>2.6661330476190473E-2</v>
      </c>
      <c r="G14366" s="24"/>
    </row>
    <row r="14367" spans="1:7" x14ac:dyDescent="0.25">
      <c r="A14367" s="3" t="s">
        <v>304</v>
      </c>
      <c r="B14367" s="4">
        <v>46052</v>
      </c>
      <c r="C14367" s="5">
        <v>1303.75</v>
      </c>
      <c r="D14367" s="19">
        <v>0.10043000000000001</v>
      </c>
      <c r="E14367" s="35" cm="1">
        <f t="array" ref="E14367">INDEX('Curva Juros'!$B$7:$B$73,MATCH(C14367,'Curva Juros'!$A$7:$A$73,1)) +
(C14367-INDEX('Curva Juros'!$A$7:$A$73,MATCH(C14367,'Curva Juros'!$A$7:$A$73,1))) *
(INDEX('Curva Juros'!$B$7:$B$73,MATCH(C14367,'Curva Juros'!$A$7:$A$73,1)+1) -
INDEX('Curva Juros'!$B$7:$B$73,MATCH(C14367,'Curva Juros'!$A$7:$A$73,1))) /
(INDEX('Curva Juros'!$A$7:$A$73,MATCH(C14367,'Curva Juros'!$A$7:$A$73,1)+1) -
INDEX('Curva Juros'!$A$7:$A$73,MATCH(C14367,'Curva Juros'!$A$7:$A$73,1)))</f>
        <v>7.617405555555556</v>
      </c>
      <c r="F14367" s="24">
        <f t="shared" si="224"/>
        <v>2.4255944444444441E-2</v>
      </c>
      <c r="G14367" s="24"/>
    </row>
    <row r="14368" spans="1:7" x14ac:dyDescent="0.25">
      <c r="A14368" s="6" t="s">
        <v>304</v>
      </c>
      <c r="B14368" s="7">
        <v>46059</v>
      </c>
      <c r="C14368" s="8">
        <v>1297.82</v>
      </c>
      <c r="D14368" s="20">
        <v>0.100955</v>
      </c>
      <c r="E14368" s="35" cm="1">
        <f t="array" ref="E14368">INDEX('Curva Juros'!$B$7:$B$73,MATCH(C14368,'Curva Juros'!$A$7:$A$73,1)) +
(C14368-INDEX('Curva Juros'!$A$7:$A$73,MATCH(C14368,'Curva Juros'!$A$7:$A$73,1))) *
(INDEX('Curva Juros'!$B$7:$B$73,MATCH(C14368,'Curva Juros'!$A$7:$A$73,1)+1) -
INDEX('Curva Juros'!$B$7:$B$73,MATCH(C14368,'Curva Juros'!$A$7:$A$73,1))) /
(INDEX('Curva Juros'!$A$7:$A$73,MATCH(C14368,'Curva Juros'!$A$7:$A$73,1)+1) -
INDEX('Curva Juros'!$A$7:$A$73,MATCH(C14368,'Curva Juros'!$A$7:$A$73,1)))</f>
        <v>7.618516253968254</v>
      </c>
      <c r="F14368" s="24">
        <f t="shared" si="224"/>
        <v>2.4769837460317468E-2</v>
      </c>
      <c r="G14368" s="24"/>
    </row>
    <row r="14369" spans="1:7" x14ac:dyDescent="0.25">
      <c r="A14369" s="3" t="s">
        <v>304</v>
      </c>
      <c r="B14369" s="4">
        <v>46066</v>
      </c>
      <c r="C14369" s="5">
        <v>1293.26</v>
      </c>
      <c r="D14369" s="19">
        <v>0.100706</v>
      </c>
      <c r="E14369" s="35" cm="1">
        <f t="array" ref="E14369">INDEX('Curva Juros'!$B$7:$B$73,MATCH(C14369,'Curva Juros'!$A$7:$A$73,1)) +
(C14369-INDEX('Curva Juros'!$A$7:$A$73,MATCH(C14369,'Curva Juros'!$A$7:$A$73,1))) *
(INDEX('Curva Juros'!$B$7:$B$73,MATCH(C14369,'Curva Juros'!$A$7:$A$73,1)+1) -
INDEX('Curva Juros'!$B$7:$B$73,MATCH(C14369,'Curva Juros'!$A$7:$A$73,1))) /
(INDEX('Curva Juros'!$A$7:$A$73,MATCH(C14369,'Curva Juros'!$A$7:$A$73,1)+1) -
INDEX('Curva Juros'!$A$7:$A$73,MATCH(C14369,'Curva Juros'!$A$7:$A$73,1)))</f>
        <v>7.6193703492063491</v>
      </c>
      <c r="F14369" s="24">
        <f t="shared" si="224"/>
        <v>2.4512296507936515E-2</v>
      </c>
      <c r="G14369" s="24"/>
    </row>
    <row r="14370" spans="1:7" x14ac:dyDescent="0.25">
      <c r="A14370" s="6" t="s">
        <v>304</v>
      </c>
      <c r="B14370" s="7">
        <v>46073</v>
      </c>
      <c r="C14370" s="8">
        <v>1290.52</v>
      </c>
      <c r="D14370" s="20">
        <v>0.100559</v>
      </c>
      <c r="E14370" s="35" cm="1">
        <f t="array" ref="E14370">INDEX('Curva Juros'!$B$7:$B$73,MATCH(C14370,'Curva Juros'!$A$7:$A$73,1)) +
(C14370-INDEX('Curva Juros'!$A$7:$A$73,MATCH(C14370,'Curva Juros'!$A$7:$A$73,1))) *
(INDEX('Curva Juros'!$B$7:$B$73,MATCH(C14370,'Curva Juros'!$A$7:$A$73,1)+1) -
INDEX('Curva Juros'!$B$7:$B$73,MATCH(C14370,'Curva Juros'!$A$7:$A$73,1))) /
(INDEX('Curva Juros'!$A$7:$A$73,MATCH(C14370,'Curva Juros'!$A$7:$A$73,1)+1) -
INDEX('Curva Juros'!$A$7:$A$73,MATCH(C14370,'Curva Juros'!$A$7:$A$73,1)))</f>
        <v>7.619883555555556</v>
      </c>
      <c r="F14370" s="24">
        <f t="shared" si="224"/>
        <v>2.4360164444444429E-2</v>
      </c>
      <c r="G14370" s="24"/>
    </row>
    <row r="14371" spans="1:7" x14ac:dyDescent="0.25">
      <c r="A14371" s="3" t="s">
        <v>304</v>
      </c>
      <c r="B14371" s="4">
        <v>46080</v>
      </c>
      <c r="C14371" s="5">
        <v>1287.1400000000001</v>
      </c>
      <c r="D14371" s="19">
        <v>9.9643999999999996E-2</v>
      </c>
      <c r="E14371" s="35" cm="1">
        <f t="array" ref="E14371">INDEX('Curva Juros'!$B$7:$B$73,MATCH(C14371,'Curva Juros'!$A$7:$A$73,1)) +
(C14371-INDEX('Curva Juros'!$A$7:$A$73,MATCH(C14371,'Curva Juros'!$A$7:$A$73,1))) *
(INDEX('Curva Juros'!$B$7:$B$73,MATCH(C14371,'Curva Juros'!$A$7:$A$73,1)+1) -
INDEX('Curva Juros'!$B$7:$B$73,MATCH(C14371,'Curva Juros'!$A$7:$A$73,1))) /
(INDEX('Curva Juros'!$A$7:$A$73,MATCH(C14371,'Curva Juros'!$A$7:$A$73,1)+1) -
INDEX('Curva Juros'!$A$7:$A$73,MATCH(C14371,'Curva Juros'!$A$7:$A$73,1)))</f>
        <v>7.6205166349206355</v>
      </c>
      <c r="F14371" s="24">
        <f t="shared" si="224"/>
        <v>2.3438833650793647E-2</v>
      </c>
      <c r="G14371" s="24"/>
    </row>
    <row r="14372" spans="1:7" x14ac:dyDescent="0.25">
      <c r="A14372" s="6" t="s">
        <v>305</v>
      </c>
      <c r="B14372" s="7">
        <v>45961</v>
      </c>
      <c r="C14372" s="8">
        <v>1689.95</v>
      </c>
      <c r="D14372" s="20">
        <v>7.3026999999999995E-2</v>
      </c>
      <c r="E14372" s="35" cm="1">
        <f t="array" ref="E14372">INDEX('Curva Juros'!$B$7:$B$73,MATCH(C14372,'Curva Juros'!$A$7:$A$73,1)) +
(C14372-INDEX('Curva Juros'!$A$7:$A$73,MATCH(C14372,'Curva Juros'!$A$7:$A$73,1))) *
(INDEX('Curva Juros'!$B$7:$B$73,MATCH(C14372,'Curva Juros'!$A$7:$A$73,1)+1) -
INDEX('Curva Juros'!$B$7:$B$73,MATCH(C14372,'Curva Juros'!$A$7:$A$73,1))) /
(INDEX('Curva Juros'!$A$7:$A$73,MATCH(C14372,'Curva Juros'!$A$7:$A$73,1)+1) -
INDEX('Curva Juros'!$A$7:$A$73,MATCH(C14372,'Curva Juros'!$A$7:$A$73,1)))</f>
        <v>7.5313888095238095</v>
      </c>
      <c r="F14372" s="24">
        <f t="shared" si="224"/>
        <v>-2.286888095238096E-3</v>
      </c>
      <c r="G14372" s="24"/>
    </row>
    <row r="14373" spans="1:7" x14ac:dyDescent="0.25">
      <c r="A14373" s="3" t="s">
        <v>305</v>
      </c>
      <c r="B14373" s="4">
        <v>45968</v>
      </c>
      <c r="C14373" s="5">
        <v>1687.91</v>
      </c>
      <c r="D14373" s="19">
        <v>7.1540999999999993E-2</v>
      </c>
      <c r="E14373" s="35" cm="1">
        <f t="array" ref="E14373">INDEX('Curva Juros'!$B$7:$B$73,MATCH(C14373,'Curva Juros'!$A$7:$A$73,1)) +
(C14373-INDEX('Curva Juros'!$A$7:$A$73,MATCH(C14373,'Curva Juros'!$A$7:$A$73,1))) *
(INDEX('Curva Juros'!$B$7:$B$73,MATCH(C14373,'Curva Juros'!$A$7:$A$73,1)+1) -
INDEX('Curva Juros'!$B$7:$B$73,MATCH(C14373,'Curva Juros'!$A$7:$A$73,1))) /
(INDEX('Curva Juros'!$A$7:$A$73,MATCH(C14373,'Curva Juros'!$A$7:$A$73,1)+1) -
INDEX('Curva Juros'!$A$7:$A$73,MATCH(C14373,'Curva Juros'!$A$7:$A$73,1)))</f>
        <v>7.5319036666666666</v>
      </c>
      <c r="F14373" s="24">
        <f t="shared" si="224"/>
        <v>-3.7780366666666787E-3</v>
      </c>
      <c r="G14373" s="24"/>
    </row>
    <row r="14374" spans="1:7" x14ac:dyDescent="0.25">
      <c r="A14374" s="6" t="s">
        <v>305</v>
      </c>
      <c r="B14374" s="7">
        <v>45975</v>
      </c>
      <c r="C14374" s="8">
        <v>1685.13</v>
      </c>
      <c r="D14374" s="20">
        <v>7.0427000000000003E-2</v>
      </c>
      <c r="E14374" s="35" cm="1">
        <f t="array" ref="E14374">INDEX('Curva Juros'!$B$7:$B$73,MATCH(C14374,'Curva Juros'!$A$7:$A$73,1)) +
(C14374-INDEX('Curva Juros'!$A$7:$A$73,MATCH(C14374,'Curva Juros'!$A$7:$A$73,1))) *
(INDEX('Curva Juros'!$B$7:$B$73,MATCH(C14374,'Curva Juros'!$A$7:$A$73,1)+1) -
INDEX('Curva Juros'!$B$7:$B$73,MATCH(C14374,'Curva Juros'!$A$7:$A$73,1))) /
(INDEX('Curva Juros'!$A$7:$A$73,MATCH(C14374,'Curva Juros'!$A$7:$A$73,1)+1) -
INDEX('Curva Juros'!$A$7:$A$73,MATCH(C14374,'Curva Juros'!$A$7:$A$73,1)))</f>
        <v>7.5326052857142853</v>
      </c>
      <c r="F14374" s="24">
        <f t="shared" si="224"/>
        <v>-4.8990528571428438E-3</v>
      </c>
      <c r="G14374" s="24"/>
    </row>
    <row r="14375" spans="1:7" x14ac:dyDescent="0.25">
      <c r="A14375" s="3" t="s">
        <v>305</v>
      </c>
      <c r="B14375" s="4">
        <v>45982</v>
      </c>
      <c r="C14375" s="5">
        <v>1682.16</v>
      </c>
      <c r="D14375" s="19">
        <v>6.9906999999999997E-2</v>
      </c>
      <c r="E14375" s="35" cm="1">
        <f t="array" ref="E14375">INDEX('Curva Juros'!$B$7:$B$73,MATCH(C14375,'Curva Juros'!$A$7:$A$73,1)) +
(C14375-INDEX('Curva Juros'!$A$7:$A$73,MATCH(C14375,'Curva Juros'!$A$7:$A$73,1))) *
(INDEX('Curva Juros'!$B$7:$B$73,MATCH(C14375,'Curva Juros'!$A$7:$A$73,1)+1) -
INDEX('Curva Juros'!$B$7:$B$73,MATCH(C14375,'Curva Juros'!$A$7:$A$73,1))) /
(INDEX('Curva Juros'!$A$7:$A$73,MATCH(C14375,'Curva Juros'!$A$7:$A$73,1)+1) -
INDEX('Curva Juros'!$A$7:$A$73,MATCH(C14375,'Curva Juros'!$A$7:$A$73,1)))</f>
        <v>7.5333548571428572</v>
      </c>
      <c r="F14375" s="24">
        <f t="shared" si="224"/>
        <v>-5.4265485714285744E-3</v>
      </c>
      <c r="G14375" s="24"/>
    </row>
    <row r="14376" spans="1:7" x14ac:dyDescent="0.25">
      <c r="A14376" s="6" t="s">
        <v>305</v>
      </c>
      <c r="B14376" s="7">
        <v>45989</v>
      </c>
      <c r="C14376" s="8">
        <v>1678</v>
      </c>
      <c r="D14376" s="20">
        <v>6.9484000000000004E-2</v>
      </c>
      <c r="E14376" s="35" cm="1">
        <f t="array" ref="E14376">INDEX('Curva Juros'!$B$7:$B$73,MATCH(C14376,'Curva Juros'!$A$7:$A$73,1)) +
(C14376-INDEX('Curva Juros'!$A$7:$A$73,MATCH(C14376,'Curva Juros'!$A$7:$A$73,1))) *
(INDEX('Curva Juros'!$B$7:$B$73,MATCH(C14376,'Curva Juros'!$A$7:$A$73,1)+1) -
INDEX('Curva Juros'!$B$7:$B$73,MATCH(C14376,'Curva Juros'!$A$7:$A$73,1))) /
(INDEX('Curva Juros'!$A$7:$A$73,MATCH(C14376,'Curva Juros'!$A$7:$A$73,1)+1) -
INDEX('Curva Juros'!$A$7:$A$73,MATCH(C14376,'Curva Juros'!$A$7:$A$73,1)))</f>
        <v>7.5344047619047618</v>
      </c>
      <c r="F14376" s="24">
        <f t="shared" si="224"/>
        <v>-5.860047619047612E-3</v>
      </c>
      <c r="G14376" s="24"/>
    </row>
    <row r="14377" spans="1:7" x14ac:dyDescent="0.25">
      <c r="A14377" s="3" t="s">
        <v>305</v>
      </c>
      <c r="B14377" s="4">
        <v>45996</v>
      </c>
      <c r="C14377" s="5">
        <v>1672.62</v>
      </c>
      <c r="D14377" s="19">
        <v>6.9678000000000004E-2</v>
      </c>
      <c r="E14377" s="35" cm="1">
        <f t="array" ref="E14377">INDEX('Curva Juros'!$B$7:$B$73,MATCH(C14377,'Curva Juros'!$A$7:$A$73,1)) +
(C14377-INDEX('Curva Juros'!$A$7:$A$73,MATCH(C14377,'Curva Juros'!$A$7:$A$73,1))) *
(INDEX('Curva Juros'!$B$7:$B$73,MATCH(C14377,'Curva Juros'!$A$7:$A$73,1)+1) -
INDEX('Curva Juros'!$B$7:$B$73,MATCH(C14377,'Curva Juros'!$A$7:$A$73,1))) /
(INDEX('Curva Juros'!$A$7:$A$73,MATCH(C14377,'Curva Juros'!$A$7:$A$73,1)+1) -
INDEX('Curva Juros'!$A$7:$A$73,MATCH(C14377,'Curva Juros'!$A$7:$A$73,1)))</f>
        <v>7.5357625714285712</v>
      </c>
      <c r="F14377" s="24">
        <f t="shared" si="224"/>
        <v>-5.6796257142857076E-3</v>
      </c>
      <c r="G14377" s="24"/>
    </row>
    <row r="14378" spans="1:7" x14ac:dyDescent="0.25">
      <c r="A14378" s="6" t="s">
        <v>305</v>
      </c>
      <c r="B14378" s="7">
        <v>46003</v>
      </c>
      <c r="C14378" s="8">
        <v>1668.41</v>
      </c>
      <c r="D14378" s="20">
        <v>6.9278000000000006E-2</v>
      </c>
      <c r="E14378" s="35" cm="1">
        <f t="array" ref="E14378">INDEX('Curva Juros'!$B$7:$B$73,MATCH(C14378,'Curva Juros'!$A$7:$A$73,1)) +
(C14378-INDEX('Curva Juros'!$A$7:$A$73,MATCH(C14378,'Curva Juros'!$A$7:$A$73,1))) *
(INDEX('Curva Juros'!$B$7:$B$73,MATCH(C14378,'Curva Juros'!$A$7:$A$73,1)+1) -
INDEX('Curva Juros'!$B$7:$B$73,MATCH(C14378,'Curva Juros'!$A$7:$A$73,1))) /
(INDEX('Curva Juros'!$A$7:$A$73,MATCH(C14378,'Curva Juros'!$A$7:$A$73,1)+1) -
INDEX('Curva Juros'!$A$7:$A$73,MATCH(C14378,'Curva Juros'!$A$7:$A$73,1)))</f>
        <v>7.5368250952380951</v>
      </c>
      <c r="F14378" s="24">
        <f t="shared" si="224"/>
        <v>-6.0902509523809434E-3</v>
      </c>
      <c r="G14378" s="24"/>
    </row>
    <row r="14379" spans="1:7" x14ac:dyDescent="0.25">
      <c r="A14379" s="3" t="s">
        <v>305</v>
      </c>
      <c r="B14379" s="4">
        <v>46010</v>
      </c>
      <c r="C14379" s="5">
        <v>1660.78</v>
      </c>
      <c r="D14379" s="19">
        <v>7.0604E-2</v>
      </c>
      <c r="E14379" s="35" cm="1">
        <f t="array" ref="E14379">INDEX('Curva Juros'!$B$7:$B$73,MATCH(C14379,'Curva Juros'!$A$7:$A$73,1)) +
(C14379-INDEX('Curva Juros'!$A$7:$A$73,MATCH(C14379,'Curva Juros'!$A$7:$A$73,1))) *
(INDEX('Curva Juros'!$B$7:$B$73,MATCH(C14379,'Curva Juros'!$A$7:$A$73,1)+1) -
INDEX('Curva Juros'!$B$7:$B$73,MATCH(C14379,'Curva Juros'!$A$7:$A$73,1))) /
(INDEX('Curva Juros'!$A$7:$A$73,MATCH(C14379,'Curva Juros'!$A$7:$A$73,1)+1) -
INDEX('Curva Juros'!$A$7:$A$73,MATCH(C14379,'Curva Juros'!$A$7:$A$73,1)))</f>
        <v>7.5387507619047618</v>
      </c>
      <c r="F14379" s="24">
        <f t="shared" si="224"/>
        <v>-4.7835076190476111E-3</v>
      </c>
      <c r="G14379" s="24"/>
    </row>
    <row r="14380" spans="1:7" x14ac:dyDescent="0.25">
      <c r="A14380" s="6" t="s">
        <v>305</v>
      </c>
      <c r="B14380" s="7">
        <v>46017</v>
      </c>
      <c r="C14380" s="8">
        <v>1656.59</v>
      </c>
      <c r="D14380" s="20">
        <v>7.0697999999999997E-2</v>
      </c>
      <c r="E14380" s="35" cm="1">
        <f t="array" ref="E14380">INDEX('Curva Juros'!$B$7:$B$73,MATCH(C14380,'Curva Juros'!$A$7:$A$73,1)) +
(C14380-INDEX('Curva Juros'!$A$7:$A$73,MATCH(C14380,'Curva Juros'!$A$7:$A$73,1))) *
(INDEX('Curva Juros'!$B$7:$B$73,MATCH(C14380,'Curva Juros'!$A$7:$A$73,1)+1) -
INDEX('Curva Juros'!$B$7:$B$73,MATCH(C14380,'Curva Juros'!$A$7:$A$73,1))) /
(INDEX('Curva Juros'!$A$7:$A$73,MATCH(C14380,'Curva Juros'!$A$7:$A$73,1)+1) -
INDEX('Curva Juros'!$A$7:$A$73,MATCH(C14380,'Curva Juros'!$A$7:$A$73,1)))</f>
        <v>7.5398082380952385</v>
      </c>
      <c r="F14380" s="24">
        <f t="shared" si="224"/>
        <v>-4.7000823809523889E-3</v>
      </c>
      <c r="G14380" s="24"/>
    </row>
    <row r="14381" spans="1:7" x14ac:dyDescent="0.25">
      <c r="A14381" s="3" t="s">
        <v>305</v>
      </c>
      <c r="B14381" s="4">
        <v>46024</v>
      </c>
      <c r="C14381" s="5">
        <v>1652.83</v>
      </c>
      <c r="D14381" s="19">
        <v>7.0577000000000001E-2</v>
      </c>
      <c r="E14381" s="35" cm="1">
        <f t="array" ref="E14381">INDEX('Curva Juros'!$B$7:$B$73,MATCH(C14381,'Curva Juros'!$A$7:$A$73,1)) +
(C14381-INDEX('Curva Juros'!$A$7:$A$73,MATCH(C14381,'Curva Juros'!$A$7:$A$73,1))) *
(INDEX('Curva Juros'!$B$7:$B$73,MATCH(C14381,'Curva Juros'!$A$7:$A$73,1)+1) -
INDEX('Curva Juros'!$B$7:$B$73,MATCH(C14381,'Curva Juros'!$A$7:$A$73,1))) /
(INDEX('Curva Juros'!$A$7:$A$73,MATCH(C14381,'Curva Juros'!$A$7:$A$73,1)+1) -
INDEX('Curva Juros'!$A$7:$A$73,MATCH(C14381,'Curva Juros'!$A$7:$A$73,1)))</f>
        <v>7.5407571904761905</v>
      </c>
      <c r="F14381" s="24">
        <f t="shared" si="224"/>
        <v>-4.83057190476191E-3</v>
      </c>
      <c r="G14381" s="24"/>
    </row>
    <row r="14382" spans="1:7" x14ac:dyDescent="0.25">
      <c r="A14382" s="6" t="s">
        <v>305</v>
      </c>
      <c r="B14382" s="7">
        <v>46031</v>
      </c>
      <c r="C14382" s="8">
        <v>1647.71</v>
      </c>
      <c r="D14382" s="20">
        <v>7.0637000000000005E-2</v>
      </c>
      <c r="E14382" s="35" cm="1">
        <f t="array" ref="E14382">INDEX('Curva Juros'!$B$7:$B$73,MATCH(C14382,'Curva Juros'!$A$7:$A$73,1)) +
(C14382-INDEX('Curva Juros'!$A$7:$A$73,MATCH(C14382,'Curva Juros'!$A$7:$A$73,1))) *
(INDEX('Curva Juros'!$B$7:$B$73,MATCH(C14382,'Curva Juros'!$A$7:$A$73,1)+1) -
INDEX('Curva Juros'!$B$7:$B$73,MATCH(C14382,'Curva Juros'!$A$7:$A$73,1))) /
(INDEX('Curva Juros'!$A$7:$A$73,MATCH(C14382,'Curva Juros'!$A$7:$A$73,1)+1) -
INDEX('Curva Juros'!$A$7:$A$73,MATCH(C14382,'Curva Juros'!$A$7:$A$73,1)))</f>
        <v>7.5420493809523812</v>
      </c>
      <c r="F14382" s="24">
        <f t="shared" si="224"/>
        <v>-4.7834938095238089E-3</v>
      </c>
      <c r="G14382" s="24"/>
    </row>
    <row r="14383" spans="1:7" x14ac:dyDescent="0.25">
      <c r="A14383" s="3" t="s">
        <v>305</v>
      </c>
      <c r="B14383" s="4">
        <v>46038</v>
      </c>
      <c r="C14383" s="5">
        <v>1641.25</v>
      </c>
      <c r="D14383" s="19">
        <v>7.1370000000000003E-2</v>
      </c>
      <c r="E14383" s="35" cm="1">
        <f t="array" ref="E14383">INDEX('Curva Juros'!$B$7:$B$73,MATCH(C14383,'Curva Juros'!$A$7:$A$73,1)) +
(C14383-INDEX('Curva Juros'!$A$7:$A$73,MATCH(C14383,'Curva Juros'!$A$7:$A$73,1))) *
(INDEX('Curva Juros'!$B$7:$B$73,MATCH(C14383,'Curva Juros'!$A$7:$A$73,1)+1) -
INDEX('Curva Juros'!$B$7:$B$73,MATCH(C14383,'Curva Juros'!$A$7:$A$73,1))) /
(INDEX('Curva Juros'!$A$7:$A$73,MATCH(C14383,'Curva Juros'!$A$7:$A$73,1)+1) -
INDEX('Curva Juros'!$A$7:$A$73,MATCH(C14383,'Curva Juros'!$A$7:$A$73,1)))</f>
        <v>7.5436797619047624</v>
      </c>
      <c r="F14383" s="24">
        <f t="shared" si="224"/>
        <v>-4.0667976190476157E-3</v>
      </c>
      <c r="G14383" s="24"/>
    </row>
    <row r="14384" spans="1:7" x14ac:dyDescent="0.25">
      <c r="A14384" s="6" t="s">
        <v>305</v>
      </c>
      <c r="B14384" s="7">
        <v>46045</v>
      </c>
      <c r="C14384" s="8">
        <v>1641.89</v>
      </c>
      <c r="D14384" s="20">
        <v>6.8530999999999995E-2</v>
      </c>
      <c r="E14384" s="35" cm="1">
        <f t="array" ref="E14384">INDEX('Curva Juros'!$B$7:$B$73,MATCH(C14384,'Curva Juros'!$A$7:$A$73,1)) +
(C14384-INDEX('Curva Juros'!$A$7:$A$73,MATCH(C14384,'Curva Juros'!$A$7:$A$73,1))) *
(INDEX('Curva Juros'!$B$7:$B$73,MATCH(C14384,'Curva Juros'!$A$7:$A$73,1)+1) -
INDEX('Curva Juros'!$B$7:$B$73,MATCH(C14384,'Curva Juros'!$A$7:$A$73,1))) /
(INDEX('Curva Juros'!$A$7:$A$73,MATCH(C14384,'Curva Juros'!$A$7:$A$73,1)+1) -
INDEX('Curva Juros'!$A$7:$A$73,MATCH(C14384,'Curva Juros'!$A$7:$A$73,1)))</f>
        <v>7.5435182380952384</v>
      </c>
      <c r="F14384" s="24">
        <f t="shared" si="224"/>
        <v>-6.9041823809523895E-3</v>
      </c>
      <c r="G14384" s="24"/>
    </row>
    <row r="14385" spans="1:7" x14ac:dyDescent="0.25">
      <c r="A14385" s="3" t="s">
        <v>305</v>
      </c>
      <c r="B14385" s="4">
        <v>46052</v>
      </c>
      <c r="C14385" s="5">
        <v>1641.32</v>
      </c>
      <c r="D14385" s="19">
        <v>6.6292000000000004E-2</v>
      </c>
      <c r="E14385" s="35" cm="1">
        <f t="array" ref="E14385">INDEX('Curva Juros'!$B$7:$B$73,MATCH(C14385,'Curva Juros'!$A$7:$A$73,1)) +
(C14385-INDEX('Curva Juros'!$A$7:$A$73,MATCH(C14385,'Curva Juros'!$A$7:$A$73,1))) *
(INDEX('Curva Juros'!$B$7:$B$73,MATCH(C14385,'Curva Juros'!$A$7:$A$73,1)+1) -
INDEX('Curva Juros'!$B$7:$B$73,MATCH(C14385,'Curva Juros'!$A$7:$A$73,1))) /
(INDEX('Curva Juros'!$A$7:$A$73,MATCH(C14385,'Curva Juros'!$A$7:$A$73,1)+1) -
INDEX('Curva Juros'!$A$7:$A$73,MATCH(C14385,'Curva Juros'!$A$7:$A$73,1)))</f>
        <v>7.5436620952380951</v>
      </c>
      <c r="F14385" s="24">
        <f t="shared" si="224"/>
        <v>-9.1446209523809441E-3</v>
      </c>
      <c r="G14385" s="24"/>
    </row>
    <row r="14386" spans="1:7" x14ac:dyDescent="0.25">
      <c r="A14386" s="6" t="s">
        <v>305</v>
      </c>
      <c r="B14386" s="7">
        <v>46059</v>
      </c>
      <c r="C14386" s="8">
        <v>1633.37</v>
      </c>
      <c r="D14386" s="20">
        <v>6.7784999999999998E-2</v>
      </c>
      <c r="E14386" s="35" cm="1">
        <f t="array" ref="E14386">INDEX('Curva Juros'!$B$7:$B$73,MATCH(C14386,'Curva Juros'!$A$7:$A$73,1)) +
(C14386-INDEX('Curva Juros'!$A$7:$A$73,MATCH(C14386,'Curva Juros'!$A$7:$A$73,1))) *
(INDEX('Curva Juros'!$B$7:$B$73,MATCH(C14386,'Curva Juros'!$A$7:$A$73,1)+1) -
INDEX('Curva Juros'!$B$7:$B$73,MATCH(C14386,'Curva Juros'!$A$7:$A$73,1))) /
(INDEX('Curva Juros'!$A$7:$A$73,MATCH(C14386,'Curva Juros'!$A$7:$A$73,1)+1) -
INDEX('Curva Juros'!$A$7:$A$73,MATCH(C14386,'Curva Juros'!$A$7:$A$73,1)))</f>
        <v>7.545606055555556</v>
      </c>
      <c r="F14386" s="24">
        <f t="shared" si="224"/>
        <v>-7.6710605555555672E-3</v>
      </c>
      <c r="G14386" s="24"/>
    </row>
    <row r="14387" spans="1:7" x14ac:dyDescent="0.25">
      <c r="A14387" s="3" t="s">
        <v>305</v>
      </c>
      <c r="B14387" s="4">
        <v>46066</v>
      </c>
      <c r="C14387" s="5">
        <v>1628.58</v>
      </c>
      <c r="D14387" s="19">
        <v>6.7680000000000004E-2</v>
      </c>
      <c r="E14387" s="35" cm="1">
        <f t="array" ref="E14387">INDEX('Curva Juros'!$B$7:$B$73,MATCH(C14387,'Curva Juros'!$A$7:$A$73,1)) +
(C14387-INDEX('Curva Juros'!$A$7:$A$73,MATCH(C14387,'Curva Juros'!$A$7:$A$73,1))) *
(INDEX('Curva Juros'!$B$7:$B$73,MATCH(C14387,'Curva Juros'!$A$7:$A$73,1)+1) -
INDEX('Curva Juros'!$B$7:$B$73,MATCH(C14387,'Curva Juros'!$A$7:$A$73,1))) /
(INDEX('Curva Juros'!$A$7:$A$73,MATCH(C14387,'Curva Juros'!$A$7:$A$73,1)+1) -
INDEX('Curva Juros'!$A$7:$A$73,MATCH(C14387,'Curva Juros'!$A$7:$A$73,1)))</f>
        <v>7.5467503333333337</v>
      </c>
      <c r="F14387" s="24">
        <f t="shared" si="224"/>
        <v>-7.7875033333333343E-3</v>
      </c>
      <c r="G14387" s="24"/>
    </row>
    <row r="14388" spans="1:7" x14ac:dyDescent="0.25">
      <c r="A14388" s="6" t="s">
        <v>305</v>
      </c>
      <c r="B14388" s="7">
        <v>46073</v>
      </c>
      <c r="C14388" s="8">
        <v>1626.01</v>
      </c>
      <c r="D14388" s="20">
        <v>6.7461999999999994E-2</v>
      </c>
      <c r="E14388" s="35" cm="1">
        <f t="array" ref="E14388">INDEX('Curva Juros'!$B$7:$B$73,MATCH(C14388,'Curva Juros'!$A$7:$A$73,1)) +
(C14388-INDEX('Curva Juros'!$A$7:$A$73,MATCH(C14388,'Curva Juros'!$A$7:$A$73,1))) *
(INDEX('Curva Juros'!$B$7:$B$73,MATCH(C14388,'Curva Juros'!$A$7:$A$73,1)+1) -
INDEX('Curva Juros'!$B$7:$B$73,MATCH(C14388,'Curva Juros'!$A$7:$A$73,1))) /
(INDEX('Curva Juros'!$A$7:$A$73,MATCH(C14388,'Curva Juros'!$A$7:$A$73,1)+1) -
INDEX('Curva Juros'!$A$7:$A$73,MATCH(C14388,'Curva Juros'!$A$7:$A$73,1)))</f>
        <v>7.5473642777777776</v>
      </c>
      <c r="F14388" s="24">
        <f t="shared" si="224"/>
        <v>-8.011642777777786E-3</v>
      </c>
      <c r="G14388" s="24"/>
    </row>
    <row r="14389" spans="1:7" x14ac:dyDescent="0.25">
      <c r="A14389" s="3" t="s">
        <v>305</v>
      </c>
      <c r="B14389" s="4">
        <v>46080</v>
      </c>
      <c r="C14389" s="5">
        <v>1623.25</v>
      </c>
      <c r="D14389" s="19">
        <v>6.6331000000000001E-2</v>
      </c>
      <c r="E14389" s="35" cm="1">
        <f t="array" ref="E14389">INDEX('Curva Juros'!$B$7:$B$73,MATCH(C14389,'Curva Juros'!$A$7:$A$73,1)) +
(C14389-INDEX('Curva Juros'!$A$7:$A$73,MATCH(C14389,'Curva Juros'!$A$7:$A$73,1))) *
(INDEX('Curva Juros'!$B$7:$B$73,MATCH(C14389,'Curva Juros'!$A$7:$A$73,1)+1) -
INDEX('Curva Juros'!$B$7:$B$73,MATCH(C14389,'Curva Juros'!$A$7:$A$73,1))) /
(INDEX('Curva Juros'!$A$7:$A$73,MATCH(C14389,'Curva Juros'!$A$7:$A$73,1)+1) -
INDEX('Curva Juros'!$A$7:$A$73,MATCH(C14389,'Curva Juros'!$A$7:$A$73,1)))</f>
        <v>7.5480236111111116</v>
      </c>
      <c r="F14389" s="24">
        <f t="shared" si="224"/>
        <v>-9.1492361111111115E-3</v>
      </c>
      <c r="G14389" s="24"/>
    </row>
    <row r="14390" spans="1:7" x14ac:dyDescent="0.25">
      <c r="A14390" s="6" t="s">
        <v>306</v>
      </c>
      <c r="B14390" s="7">
        <v>45723</v>
      </c>
      <c r="C14390" s="8">
        <v>1774.03</v>
      </c>
      <c r="D14390" s="20">
        <v>7.8159999999999993E-2</v>
      </c>
      <c r="E14390" s="35" cm="1">
        <f t="array" ref="E14390">INDEX('Curva Juros'!$B$7:$B$73,MATCH(C14390,'Curva Juros'!$A$7:$A$73,1)) +
(C14390-INDEX('Curva Juros'!$A$7:$A$73,MATCH(C14390,'Curva Juros'!$A$7:$A$73,1))) *
(INDEX('Curva Juros'!$B$7:$B$73,MATCH(C14390,'Curva Juros'!$A$7:$A$73,1)+1) -
INDEX('Curva Juros'!$B$7:$B$73,MATCH(C14390,'Curva Juros'!$A$7:$A$73,1))) /
(INDEX('Curva Juros'!$A$7:$A$73,MATCH(C14390,'Curva Juros'!$A$7:$A$73,1)+1) -
INDEX('Curva Juros'!$A$7:$A$73,MATCH(C14390,'Curva Juros'!$A$7:$A$73,1)))</f>
        <v>7.5100969761904759</v>
      </c>
      <c r="F14390" s="24">
        <f t="shared" si="224"/>
        <v>3.0590302380952283E-3</v>
      </c>
      <c r="G14390" s="24"/>
    </row>
    <row r="14391" spans="1:7" x14ac:dyDescent="0.25">
      <c r="A14391" s="3" t="s">
        <v>306</v>
      </c>
      <c r="B14391" s="4">
        <v>45730</v>
      </c>
      <c r="C14391" s="5">
        <v>1774.17</v>
      </c>
      <c r="D14391" s="19">
        <v>7.6176999999999995E-2</v>
      </c>
      <c r="E14391" s="35" cm="1">
        <f t="array" ref="E14391">INDEX('Curva Juros'!$B$7:$B$73,MATCH(C14391,'Curva Juros'!$A$7:$A$73,1)) +
(C14391-INDEX('Curva Juros'!$A$7:$A$73,MATCH(C14391,'Curva Juros'!$A$7:$A$73,1))) *
(INDEX('Curva Juros'!$B$7:$B$73,MATCH(C14391,'Curva Juros'!$A$7:$A$73,1)+1) -
INDEX('Curva Juros'!$B$7:$B$73,MATCH(C14391,'Curva Juros'!$A$7:$A$73,1))) /
(INDEX('Curva Juros'!$A$7:$A$73,MATCH(C14391,'Curva Juros'!$A$7:$A$73,1)+1) -
INDEX('Curva Juros'!$A$7:$A$73,MATCH(C14391,'Curva Juros'!$A$7:$A$73,1)))</f>
        <v>7.5100606428571428</v>
      </c>
      <c r="F14391" s="24">
        <f t="shared" si="224"/>
        <v>1.0763935714285661E-3</v>
      </c>
      <c r="G14391" s="24"/>
    </row>
    <row r="14392" spans="1:7" x14ac:dyDescent="0.25">
      <c r="A14392" s="6" t="s">
        <v>306</v>
      </c>
      <c r="B14392" s="7">
        <v>45737</v>
      </c>
      <c r="C14392" s="8">
        <v>1767.53</v>
      </c>
      <c r="D14392" s="20">
        <v>7.6811000000000004E-2</v>
      </c>
      <c r="E14392" s="35" cm="1">
        <f t="array" ref="E14392">INDEX('Curva Juros'!$B$7:$B$73,MATCH(C14392,'Curva Juros'!$A$7:$A$73,1)) +
(C14392-INDEX('Curva Juros'!$A$7:$A$73,MATCH(C14392,'Curva Juros'!$A$7:$A$73,1))) *
(INDEX('Curva Juros'!$B$7:$B$73,MATCH(C14392,'Curva Juros'!$A$7:$A$73,1)+1) -
INDEX('Curva Juros'!$B$7:$B$73,MATCH(C14392,'Curva Juros'!$A$7:$A$73,1))) /
(INDEX('Curva Juros'!$A$7:$A$73,MATCH(C14392,'Curva Juros'!$A$7:$A$73,1)+1) -
INDEX('Curva Juros'!$A$7:$A$73,MATCH(C14392,'Curva Juros'!$A$7:$A$73,1)))</f>
        <v>7.5117838809523807</v>
      </c>
      <c r="F14392" s="24">
        <f t="shared" si="224"/>
        <v>1.6931611904762028E-3</v>
      </c>
      <c r="G14392" s="24"/>
    </row>
    <row r="14393" spans="1:7" x14ac:dyDescent="0.25">
      <c r="A14393" s="3" t="s">
        <v>306</v>
      </c>
      <c r="B14393" s="4">
        <v>45744</v>
      </c>
      <c r="C14393" s="5">
        <v>1762.58</v>
      </c>
      <c r="D14393" s="19">
        <v>7.6791999999999999E-2</v>
      </c>
      <c r="E14393" s="35" cm="1">
        <f t="array" ref="E14393">INDEX('Curva Juros'!$B$7:$B$73,MATCH(C14393,'Curva Juros'!$A$7:$A$73,1)) +
(C14393-INDEX('Curva Juros'!$A$7:$A$73,MATCH(C14393,'Curva Juros'!$A$7:$A$73,1))) *
(INDEX('Curva Juros'!$B$7:$B$73,MATCH(C14393,'Curva Juros'!$A$7:$A$73,1)+1) -
INDEX('Curva Juros'!$B$7:$B$73,MATCH(C14393,'Curva Juros'!$A$7:$A$73,1))) /
(INDEX('Curva Juros'!$A$7:$A$73,MATCH(C14393,'Curva Juros'!$A$7:$A$73,1)+1) -
INDEX('Curva Juros'!$A$7:$A$73,MATCH(C14393,'Curva Juros'!$A$7:$A$73,1)))</f>
        <v>7.5130583809523808</v>
      </c>
      <c r="F14393" s="24">
        <f t="shared" si="224"/>
        <v>1.6614161904761893E-3</v>
      </c>
      <c r="G14393" s="24"/>
    </row>
    <row r="14394" spans="1:7" x14ac:dyDescent="0.25">
      <c r="A14394" s="6" t="s">
        <v>306</v>
      </c>
      <c r="B14394" s="7">
        <v>45751</v>
      </c>
      <c r="C14394" s="8">
        <v>1761.8</v>
      </c>
      <c r="D14394" s="20">
        <v>7.5162000000000007E-2</v>
      </c>
      <c r="E14394" s="35" cm="1">
        <f t="array" ref="E14394">INDEX('Curva Juros'!$B$7:$B$73,MATCH(C14394,'Curva Juros'!$A$7:$A$73,1)) +
(C14394-INDEX('Curva Juros'!$A$7:$A$73,MATCH(C14394,'Curva Juros'!$A$7:$A$73,1))) *
(INDEX('Curva Juros'!$B$7:$B$73,MATCH(C14394,'Curva Juros'!$A$7:$A$73,1)+1) -
INDEX('Curva Juros'!$B$7:$B$73,MATCH(C14394,'Curva Juros'!$A$7:$A$73,1))) /
(INDEX('Curva Juros'!$A$7:$A$73,MATCH(C14394,'Curva Juros'!$A$7:$A$73,1)+1) -
INDEX('Curva Juros'!$A$7:$A$73,MATCH(C14394,'Curva Juros'!$A$7:$A$73,1)))</f>
        <v>7.5132552380952378</v>
      </c>
      <c r="F14394" s="24">
        <f t="shared" si="224"/>
        <v>2.9447619047634488E-5</v>
      </c>
      <c r="G14394" s="24"/>
    </row>
    <row r="14395" spans="1:7" x14ac:dyDescent="0.25">
      <c r="A14395" s="3" t="s">
        <v>306</v>
      </c>
      <c r="B14395" s="4">
        <v>45758</v>
      </c>
      <c r="C14395" s="5">
        <v>1750.97</v>
      </c>
      <c r="D14395" s="19">
        <v>7.7412999999999996E-2</v>
      </c>
      <c r="E14395" s="35" cm="1">
        <f t="array" ref="E14395">INDEX('Curva Juros'!$B$7:$B$73,MATCH(C14395,'Curva Juros'!$A$7:$A$73,1)) +
(C14395-INDEX('Curva Juros'!$A$7:$A$73,MATCH(C14395,'Curva Juros'!$A$7:$A$73,1))) *
(INDEX('Curva Juros'!$B$7:$B$73,MATCH(C14395,'Curva Juros'!$A$7:$A$73,1)+1) -
INDEX('Curva Juros'!$B$7:$B$73,MATCH(C14395,'Curva Juros'!$A$7:$A$73,1))) /
(INDEX('Curva Juros'!$A$7:$A$73,MATCH(C14395,'Curva Juros'!$A$7:$A$73,1)+1) -
INDEX('Curva Juros'!$A$7:$A$73,MATCH(C14395,'Curva Juros'!$A$7:$A$73,1)))</f>
        <v>7.5159885238095239</v>
      </c>
      <c r="F14395" s="24">
        <f t="shared" si="224"/>
        <v>2.253114761904762E-3</v>
      </c>
      <c r="G14395" s="24"/>
    </row>
    <row r="14396" spans="1:7" x14ac:dyDescent="0.25">
      <c r="A14396" s="6" t="s">
        <v>306</v>
      </c>
      <c r="B14396" s="7">
        <v>45764</v>
      </c>
      <c r="C14396" s="8">
        <v>1805.37</v>
      </c>
      <c r="D14396" s="20">
        <v>7.7323000000000003E-2</v>
      </c>
      <c r="E14396" s="35" cm="1">
        <f t="array" ref="E14396">INDEX('Curva Juros'!$B$7:$B$73,MATCH(C14396,'Curva Juros'!$A$7:$A$73,1)) +
(C14396-INDEX('Curva Juros'!$A$7:$A$73,MATCH(C14396,'Curva Juros'!$A$7:$A$73,1))) *
(INDEX('Curva Juros'!$B$7:$B$73,MATCH(C14396,'Curva Juros'!$A$7:$A$73,1)+1) -
INDEX('Curva Juros'!$B$7:$B$73,MATCH(C14396,'Curva Juros'!$A$7:$A$73,1))) /
(INDEX('Curva Juros'!$A$7:$A$73,MATCH(C14396,'Curva Juros'!$A$7:$A$73,1)+1) -
INDEX('Curva Juros'!$A$7:$A$73,MATCH(C14396,'Curva Juros'!$A$7:$A$73,1)))</f>
        <v>7.5019634999999996</v>
      </c>
      <c r="F14396" s="24">
        <f t="shared" si="224"/>
        <v>2.3033650000000017E-3</v>
      </c>
      <c r="G14396" s="24"/>
    </row>
    <row r="14397" spans="1:7" x14ac:dyDescent="0.25">
      <c r="A14397" s="3" t="s">
        <v>306</v>
      </c>
      <c r="B14397" s="4">
        <v>45772</v>
      </c>
      <c r="C14397" s="5">
        <v>1802.44</v>
      </c>
      <c r="D14397" s="19">
        <v>7.6852000000000004E-2</v>
      </c>
      <c r="E14397" s="35" cm="1">
        <f t="array" ref="E14397">INDEX('Curva Juros'!$B$7:$B$73,MATCH(C14397,'Curva Juros'!$A$7:$A$73,1)) +
(C14397-INDEX('Curva Juros'!$A$7:$A$73,MATCH(C14397,'Curva Juros'!$A$7:$A$73,1))) *
(INDEX('Curva Juros'!$B$7:$B$73,MATCH(C14397,'Curva Juros'!$A$7:$A$73,1)+1) -
INDEX('Curva Juros'!$B$7:$B$73,MATCH(C14397,'Curva Juros'!$A$7:$A$73,1))) /
(INDEX('Curva Juros'!$A$7:$A$73,MATCH(C14397,'Curva Juros'!$A$7:$A$73,1)+1) -
INDEX('Curva Juros'!$A$7:$A$73,MATCH(C14397,'Curva Juros'!$A$7:$A$73,1)))</f>
        <v>7.502723904761905</v>
      </c>
      <c r="F14397" s="24">
        <f t="shared" si="224"/>
        <v>1.8247609523809605E-3</v>
      </c>
      <c r="G14397" s="24"/>
    </row>
    <row r="14398" spans="1:7" x14ac:dyDescent="0.25">
      <c r="A14398" s="6" t="s">
        <v>306</v>
      </c>
      <c r="B14398" s="7">
        <v>45779</v>
      </c>
      <c r="C14398" s="8">
        <v>1801.49</v>
      </c>
      <c r="D14398" s="20">
        <v>7.5522000000000006E-2</v>
      </c>
      <c r="E14398" s="35" cm="1">
        <f t="array" ref="E14398">INDEX('Curva Juros'!$B$7:$B$73,MATCH(C14398,'Curva Juros'!$A$7:$A$73,1)) +
(C14398-INDEX('Curva Juros'!$A$7:$A$73,MATCH(C14398,'Curva Juros'!$A$7:$A$73,1))) *
(INDEX('Curva Juros'!$B$7:$B$73,MATCH(C14398,'Curva Juros'!$A$7:$A$73,1)+1) -
INDEX('Curva Juros'!$B$7:$B$73,MATCH(C14398,'Curva Juros'!$A$7:$A$73,1))) /
(INDEX('Curva Juros'!$A$7:$A$73,MATCH(C14398,'Curva Juros'!$A$7:$A$73,1)+1) -
INDEX('Curva Juros'!$A$7:$A$73,MATCH(C14398,'Curva Juros'!$A$7:$A$73,1)))</f>
        <v>7.5029704523809526</v>
      </c>
      <c r="F14398" s="24">
        <f t="shared" si="224"/>
        <v>4.9229547619047964E-4</v>
      </c>
      <c r="G14398" s="24"/>
    </row>
    <row r="14399" spans="1:7" x14ac:dyDescent="0.25">
      <c r="A14399" s="3" t="s">
        <v>306</v>
      </c>
      <c r="B14399" s="4">
        <v>45786</v>
      </c>
      <c r="C14399" s="5">
        <v>1802.16</v>
      </c>
      <c r="D14399" s="19">
        <v>7.3035000000000003E-2</v>
      </c>
      <c r="E14399" s="35" cm="1">
        <f t="array" ref="E14399">INDEX('Curva Juros'!$B$7:$B$73,MATCH(C14399,'Curva Juros'!$A$7:$A$73,1)) +
(C14399-INDEX('Curva Juros'!$A$7:$A$73,MATCH(C14399,'Curva Juros'!$A$7:$A$73,1))) *
(INDEX('Curva Juros'!$B$7:$B$73,MATCH(C14399,'Curva Juros'!$A$7:$A$73,1)+1) -
INDEX('Curva Juros'!$B$7:$B$73,MATCH(C14399,'Curva Juros'!$A$7:$A$73,1))) /
(INDEX('Curva Juros'!$A$7:$A$73,MATCH(C14399,'Curva Juros'!$A$7:$A$73,1)+1) -
INDEX('Curva Juros'!$A$7:$A$73,MATCH(C14399,'Curva Juros'!$A$7:$A$73,1)))</f>
        <v>7.5027965714285711</v>
      </c>
      <c r="F14399" s="24">
        <f t="shared" si="224"/>
        <v>-1.9929657142857132E-3</v>
      </c>
      <c r="G14399" s="24"/>
    </row>
    <row r="14400" spans="1:7" x14ac:dyDescent="0.25">
      <c r="A14400" s="6" t="s">
        <v>306</v>
      </c>
      <c r="B14400" s="7">
        <v>45793</v>
      </c>
      <c r="C14400" s="8">
        <v>1798.27</v>
      </c>
      <c r="D14400" s="20">
        <v>7.2547E-2</v>
      </c>
      <c r="E14400" s="35" cm="1">
        <f t="array" ref="E14400">INDEX('Curva Juros'!$B$7:$B$73,MATCH(C14400,'Curva Juros'!$A$7:$A$73,1)) +
(C14400-INDEX('Curva Juros'!$A$7:$A$73,MATCH(C14400,'Curva Juros'!$A$7:$A$73,1))) *
(INDEX('Curva Juros'!$B$7:$B$73,MATCH(C14400,'Curva Juros'!$A$7:$A$73,1)+1) -
INDEX('Curva Juros'!$B$7:$B$73,MATCH(C14400,'Curva Juros'!$A$7:$A$73,1))) /
(INDEX('Curva Juros'!$A$7:$A$73,MATCH(C14400,'Curva Juros'!$A$7:$A$73,1)+1) -
INDEX('Curva Juros'!$A$7:$A$73,MATCH(C14400,'Curva Juros'!$A$7:$A$73,1)))</f>
        <v>7.5038061190476189</v>
      </c>
      <c r="F14400" s="24">
        <f t="shared" si="224"/>
        <v>-2.4910611904761931E-3</v>
      </c>
      <c r="G14400" s="24"/>
    </row>
    <row r="14401" spans="1:7" x14ac:dyDescent="0.25">
      <c r="A14401" s="3" t="s">
        <v>306</v>
      </c>
      <c r="B14401" s="4">
        <v>45800</v>
      </c>
      <c r="C14401" s="5">
        <v>1792.39</v>
      </c>
      <c r="D14401" s="19">
        <v>7.2935E-2</v>
      </c>
      <c r="E14401" s="35" cm="1">
        <f t="array" ref="E14401">INDEX('Curva Juros'!$B$7:$B$73,MATCH(C14401,'Curva Juros'!$A$7:$A$73,1)) +
(C14401-INDEX('Curva Juros'!$A$7:$A$73,MATCH(C14401,'Curva Juros'!$A$7:$A$73,1))) *
(INDEX('Curva Juros'!$B$7:$B$73,MATCH(C14401,'Curva Juros'!$A$7:$A$73,1)+1) -
INDEX('Curva Juros'!$B$7:$B$73,MATCH(C14401,'Curva Juros'!$A$7:$A$73,1))) /
(INDEX('Curva Juros'!$A$7:$A$73,MATCH(C14401,'Curva Juros'!$A$7:$A$73,1)+1) -
INDEX('Curva Juros'!$A$7:$A$73,MATCH(C14401,'Curva Juros'!$A$7:$A$73,1)))</f>
        <v>7.505332119047619</v>
      </c>
      <c r="F14401" s="24">
        <f t="shared" si="224"/>
        <v>-2.1183211904761967E-3</v>
      </c>
      <c r="G14401" s="24"/>
    </row>
    <row r="14402" spans="1:7" x14ac:dyDescent="0.25">
      <c r="A14402" s="6" t="s">
        <v>306</v>
      </c>
      <c r="B14402" s="7">
        <v>45807</v>
      </c>
      <c r="C14402" s="8">
        <v>1787.17</v>
      </c>
      <c r="D14402" s="20">
        <v>7.3032E-2</v>
      </c>
      <c r="E14402" s="35" cm="1">
        <f t="array" ref="E14402">INDEX('Curva Juros'!$B$7:$B$73,MATCH(C14402,'Curva Juros'!$A$7:$A$73,1)) +
(C14402-INDEX('Curva Juros'!$A$7:$A$73,MATCH(C14402,'Curva Juros'!$A$7:$A$73,1))) *
(INDEX('Curva Juros'!$B$7:$B$73,MATCH(C14402,'Curva Juros'!$A$7:$A$73,1)+1) -
INDEX('Curva Juros'!$B$7:$B$73,MATCH(C14402,'Curva Juros'!$A$7:$A$73,1))) /
(INDEX('Curva Juros'!$A$7:$A$73,MATCH(C14402,'Curva Juros'!$A$7:$A$73,1)+1) -
INDEX('Curva Juros'!$A$7:$A$73,MATCH(C14402,'Curva Juros'!$A$7:$A$73,1)))</f>
        <v>7.5066868333333332</v>
      </c>
      <c r="F14402" s="24">
        <f t="shared" si="224"/>
        <v>-2.0348683333333284E-3</v>
      </c>
      <c r="G14402" s="24"/>
    </row>
    <row r="14403" spans="1:7" x14ac:dyDescent="0.25">
      <c r="A14403" s="3" t="s">
        <v>306</v>
      </c>
      <c r="B14403" s="4">
        <v>45814</v>
      </c>
      <c r="C14403" s="5">
        <v>1781.36</v>
      </c>
      <c r="D14403" s="19">
        <v>7.3386999999999994E-2</v>
      </c>
      <c r="E14403" s="35" cm="1">
        <f t="array" ref="E14403">INDEX('Curva Juros'!$B$7:$B$73,MATCH(C14403,'Curva Juros'!$A$7:$A$73,1)) +
(C14403-INDEX('Curva Juros'!$A$7:$A$73,MATCH(C14403,'Curva Juros'!$A$7:$A$73,1))) *
(INDEX('Curva Juros'!$B$7:$B$73,MATCH(C14403,'Curva Juros'!$A$7:$A$73,1)+1) -
INDEX('Curva Juros'!$B$7:$B$73,MATCH(C14403,'Curva Juros'!$A$7:$A$73,1))) /
(INDEX('Curva Juros'!$A$7:$A$73,MATCH(C14403,'Curva Juros'!$A$7:$A$73,1)+1) -
INDEX('Curva Juros'!$A$7:$A$73,MATCH(C14403,'Curva Juros'!$A$7:$A$73,1)))</f>
        <v>7.5081946666666664</v>
      </c>
      <c r="F14403" s="24">
        <f t="shared" ref="F14403:F14466" si="225">D14403-E14403/100</f>
        <v>-1.694946666666669E-3</v>
      </c>
      <c r="G14403" s="24"/>
    </row>
    <row r="14404" spans="1:7" x14ac:dyDescent="0.25">
      <c r="A14404" s="6" t="s">
        <v>306</v>
      </c>
      <c r="B14404" s="7">
        <v>45821</v>
      </c>
      <c r="C14404" s="8">
        <v>1776.12</v>
      </c>
      <c r="D14404" s="20">
        <v>7.3494000000000004E-2</v>
      </c>
      <c r="E14404" s="35" cm="1">
        <f t="array" ref="E14404">INDEX('Curva Juros'!$B$7:$B$73,MATCH(C14404,'Curva Juros'!$A$7:$A$73,1)) +
(C14404-INDEX('Curva Juros'!$A$7:$A$73,MATCH(C14404,'Curva Juros'!$A$7:$A$73,1))) *
(INDEX('Curva Juros'!$B$7:$B$73,MATCH(C14404,'Curva Juros'!$A$7:$A$73,1)+1) -
INDEX('Curva Juros'!$B$7:$B$73,MATCH(C14404,'Curva Juros'!$A$7:$A$73,1))) /
(INDEX('Curva Juros'!$A$7:$A$73,MATCH(C14404,'Curva Juros'!$A$7:$A$73,1)+1) -
INDEX('Curva Juros'!$A$7:$A$73,MATCH(C14404,'Curva Juros'!$A$7:$A$73,1)))</f>
        <v>7.5095545714285716</v>
      </c>
      <c r="F14404" s="24">
        <f t="shared" si="225"/>
        <v>-1.6015457142857098E-3</v>
      </c>
      <c r="G14404" s="24"/>
    </row>
    <row r="14405" spans="1:7" x14ac:dyDescent="0.25">
      <c r="A14405" s="3" t="s">
        <v>306</v>
      </c>
      <c r="B14405" s="4">
        <v>45828</v>
      </c>
      <c r="C14405" s="5">
        <v>1775.02</v>
      </c>
      <c r="D14405" s="19">
        <v>7.2218000000000004E-2</v>
      </c>
      <c r="E14405" s="35" cm="1">
        <f t="array" ref="E14405">INDEX('Curva Juros'!$B$7:$B$73,MATCH(C14405,'Curva Juros'!$A$7:$A$73,1)) +
(C14405-INDEX('Curva Juros'!$A$7:$A$73,MATCH(C14405,'Curva Juros'!$A$7:$A$73,1))) *
(INDEX('Curva Juros'!$B$7:$B$73,MATCH(C14405,'Curva Juros'!$A$7:$A$73,1)+1) -
INDEX('Curva Juros'!$B$7:$B$73,MATCH(C14405,'Curva Juros'!$A$7:$A$73,1))) /
(INDEX('Curva Juros'!$A$7:$A$73,MATCH(C14405,'Curva Juros'!$A$7:$A$73,1)+1) -
INDEX('Curva Juros'!$A$7:$A$73,MATCH(C14405,'Curva Juros'!$A$7:$A$73,1)))</f>
        <v>7.509840047619047</v>
      </c>
      <c r="F14405" s="24">
        <f t="shared" si="225"/>
        <v>-2.8804004761904672E-3</v>
      </c>
      <c r="G14405" s="24"/>
    </row>
    <row r="14406" spans="1:7" x14ac:dyDescent="0.25">
      <c r="A14406" s="6" t="s">
        <v>306</v>
      </c>
      <c r="B14406" s="7">
        <v>45835</v>
      </c>
      <c r="C14406" s="8">
        <v>1770.2</v>
      </c>
      <c r="D14406" s="20">
        <v>7.2138999999999995E-2</v>
      </c>
      <c r="E14406" s="35" cm="1">
        <f t="array" ref="E14406">INDEX('Curva Juros'!$B$7:$B$73,MATCH(C14406,'Curva Juros'!$A$7:$A$73,1)) +
(C14406-INDEX('Curva Juros'!$A$7:$A$73,MATCH(C14406,'Curva Juros'!$A$7:$A$73,1))) *
(INDEX('Curva Juros'!$B$7:$B$73,MATCH(C14406,'Curva Juros'!$A$7:$A$73,1)+1) -
INDEX('Curva Juros'!$B$7:$B$73,MATCH(C14406,'Curva Juros'!$A$7:$A$73,1))) /
(INDEX('Curva Juros'!$A$7:$A$73,MATCH(C14406,'Curva Juros'!$A$7:$A$73,1)+1) -
INDEX('Curva Juros'!$A$7:$A$73,MATCH(C14406,'Curva Juros'!$A$7:$A$73,1)))</f>
        <v>7.5110909523809521</v>
      </c>
      <c r="F14406" s="24">
        <f t="shared" si="225"/>
        <v>-2.9719095238095322E-3</v>
      </c>
      <c r="G14406" s="24"/>
    </row>
    <row r="14407" spans="1:7" x14ac:dyDescent="0.25">
      <c r="A14407" s="3" t="s">
        <v>306</v>
      </c>
      <c r="B14407" s="4">
        <v>45842</v>
      </c>
      <c r="C14407" s="5">
        <v>1766.86</v>
      </c>
      <c r="D14407" s="19">
        <v>7.1410000000000001E-2</v>
      </c>
      <c r="E14407" s="35" cm="1">
        <f t="array" ref="E14407">INDEX('Curva Juros'!$B$7:$B$73,MATCH(C14407,'Curva Juros'!$A$7:$A$73,1)) +
(C14407-INDEX('Curva Juros'!$A$7:$A$73,MATCH(C14407,'Curva Juros'!$A$7:$A$73,1))) *
(INDEX('Curva Juros'!$B$7:$B$73,MATCH(C14407,'Curva Juros'!$A$7:$A$73,1)+1) -
INDEX('Curva Juros'!$B$7:$B$73,MATCH(C14407,'Curva Juros'!$A$7:$A$73,1))) /
(INDEX('Curva Juros'!$A$7:$A$73,MATCH(C14407,'Curva Juros'!$A$7:$A$73,1)+1) -
INDEX('Curva Juros'!$A$7:$A$73,MATCH(C14407,'Curva Juros'!$A$7:$A$73,1)))</f>
        <v>7.5119577619047613</v>
      </c>
      <c r="F14407" s="24">
        <f t="shared" si="225"/>
        <v>-3.7095776190476104E-3</v>
      </c>
      <c r="G14407" s="24"/>
    </row>
    <row r="14408" spans="1:7" x14ac:dyDescent="0.25">
      <c r="A14408" s="6" t="s">
        <v>306</v>
      </c>
      <c r="B14408" s="7">
        <v>45849</v>
      </c>
      <c r="C14408" s="8">
        <v>1759.47</v>
      </c>
      <c r="D14408" s="20">
        <v>7.2458999999999996E-2</v>
      </c>
      <c r="E14408" s="35" cm="1">
        <f t="array" ref="E14408">INDEX('Curva Juros'!$B$7:$B$73,MATCH(C14408,'Curva Juros'!$A$7:$A$73,1)) +
(C14408-INDEX('Curva Juros'!$A$7:$A$73,MATCH(C14408,'Curva Juros'!$A$7:$A$73,1))) *
(INDEX('Curva Juros'!$B$7:$B$73,MATCH(C14408,'Curva Juros'!$A$7:$A$73,1)+1) -
INDEX('Curva Juros'!$B$7:$B$73,MATCH(C14408,'Curva Juros'!$A$7:$A$73,1))) /
(INDEX('Curva Juros'!$A$7:$A$73,MATCH(C14408,'Curva Juros'!$A$7:$A$73,1)+1) -
INDEX('Curva Juros'!$A$7:$A$73,MATCH(C14408,'Curva Juros'!$A$7:$A$73,1)))</f>
        <v>7.5138432857142856</v>
      </c>
      <c r="F14408" s="24">
        <f t="shared" si="225"/>
        <v>-2.6794328571428661E-3</v>
      </c>
      <c r="G14408" s="24"/>
    </row>
    <row r="14409" spans="1:7" x14ac:dyDescent="0.25">
      <c r="A14409" s="3" t="s">
        <v>306</v>
      </c>
      <c r="B14409" s="4">
        <v>45856</v>
      </c>
      <c r="C14409" s="5">
        <v>1748.77</v>
      </c>
      <c r="D14409" s="19">
        <v>7.4961E-2</v>
      </c>
      <c r="E14409" s="35" cm="1">
        <f t="array" ref="E14409">INDEX('Curva Juros'!$B$7:$B$73,MATCH(C14409,'Curva Juros'!$A$7:$A$73,1)) +
(C14409-INDEX('Curva Juros'!$A$7:$A$73,MATCH(C14409,'Curva Juros'!$A$7:$A$73,1))) *
(INDEX('Curva Juros'!$B$7:$B$73,MATCH(C14409,'Curva Juros'!$A$7:$A$73,1)+1) -
INDEX('Curva Juros'!$B$7:$B$73,MATCH(C14409,'Curva Juros'!$A$7:$A$73,1))) /
(INDEX('Curva Juros'!$A$7:$A$73,MATCH(C14409,'Curva Juros'!$A$7:$A$73,1)+1) -
INDEX('Curva Juros'!$A$7:$A$73,MATCH(C14409,'Curva Juros'!$A$7:$A$73,1)))</f>
        <v>7.5165437619047619</v>
      </c>
      <c r="F14409" s="24">
        <f t="shared" si="225"/>
        <v>-2.0443761904762048E-4</v>
      </c>
      <c r="G14409" s="24"/>
    </row>
    <row r="14410" spans="1:7" x14ac:dyDescent="0.25">
      <c r="A14410" s="6" t="s">
        <v>306</v>
      </c>
      <c r="B14410" s="7">
        <v>45863</v>
      </c>
      <c r="C14410" s="8">
        <v>1743.68</v>
      </c>
      <c r="D14410" s="20">
        <v>7.4998999999999996E-2</v>
      </c>
      <c r="E14410" s="35" cm="1">
        <f t="array" ref="E14410">INDEX('Curva Juros'!$B$7:$B$73,MATCH(C14410,'Curva Juros'!$A$7:$A$73,1)) +
(C14410-INDEX('Curva Juros'!$A$7:$A$73,MATCH(C14410,'Curva Juros'!$A$7:$A$73,1))) *
(INDEX('Curva Juros'!$B$7:$B$73,MATCH(C14410,'Curva Juros'!$A$7:$A$73,1)+1) -
INDEX('Curva Juros'!$B$7:$B$73,MATCH(C14410,'Curva Juros'!$A$7:$A$73,1))) /
(INDEX('Curva Juros'!$A$7:$A$73,MATCH(C14410,'Curva Juros'!$A$7:$A$73,1)+1) -
INDEX('Curva Juros'!$A$7:$A$73,MATCH(C14410,'Curva Juros'!$A$7:$A$73,1)))</f>
        <v>7.5178283809523805</v>
      </c>
      <c r="F14410" s="24">
        <f t="shared" si="225"/>
        <v>-1.792838095238114E-4</v>
      </c>
      <c r="G14410" s="24"/>
    </row>
    <row r="14411" spans="1:7" x14ac:dyDescent="0.25">
      <c r="A14411" s="3" t="s">
        <v>306</v>
      </c>
      <c r="B14411" s="4">
        <v>45870</v>
      </c>
      <c r="C14411" s="5">
        <v>1740.83</v>
      </c>
      <c r="D14411" s="19">
        <v>7.4060000000000001E-2</v>
      </c>
      <c r="E14411" s="35" cm="1">
        <f t="array" ref="E14411">INDEX('Curva Juros'!$B$7:$B$73,MATCH(C14411,'Curva Juros'!$A$7:$A$73,1)) +
(C14411-INDEX('Curva Juros'!$A$7:$A$73,MATCH(C14411,'Curva Juros'!$A$7:$A$73,1))) *
(INDEX('Curva Juros'!$B$7:$B$73,MATCH(C14411,'Curva Juros'!$A$7:$A$73,1)+1) -
INDEX('Curva Juros'!$B$7:$B$73,MATCH(C14411,'Curva Juros'!$A$7:$A$73,1))) /
(INDEX('Curva Juros'!$A$7:$A$73,MATCH(C14411,'Curva Juros'!$A$7:$A$73,1)+1) -
INDEX('Curva Juros'!$A$7:$A$73,MATCH(C14411,'Curva Juros'!$A$7:$A$73,1)))</f>
        <v>7.5185476666666666</v>
      </c>
      <c r="F14411" s="24">
        <f t="shared" si="225"/>
        <v>-1.1254766666666666E-3</v>
      </c>
      <c r="G14411" s="24"/>
    </row>
    <row r="14412" spans="1:7" x14ac:dyDescent="0.25">
      <c r="A14412" s="6" t="s">
        <v>306</v>
      </c>
      <c r="B14412" s="7">
        <v>45877</v>
      </c>
      <c r="C14412" s="8">
        <v>1739.74</v>
      </c>
      <c r="D14412" s="20">
        <v>7.2343000000000005E-2</v>
      </c>
      <c r="E14412" s="35" cm="1">
        <f t="array" ref="E14412">INDEX('Curva Juros'!$B$7:$B$73,MATCH(C14412,'Curva Juros'!$A$7:$A$73,1)) +
(C14412-INDEX('Curva Juros'!$A$7:$A$73,MATCH(C14412,'Curva Juros'!$A$7:$A$73,1))) *
(INDEX('Curva Juros'!$B$7:$B$73,MATCH(C14412,'Curva Juros'!$A$7:$A$73,1)+1) -
INDEX('Curva Juros'!$B$7:$B$73,MATCH(C14412,'Curva Juros'!$A$7:$A$73,1))) /
(INDEX('Curva Juros'!$A$7:$A$73,MATCH(C14412,'Curva Juros'!$A$7:$A$73,1)+1) -
INDEX('Curva Juros'!$A$7:$A$73,MATCH(C14412,'Curva Juros'!$A$7:$A$73,1)))</f>
        <v>7.5188227619047616</v>
      </c>
      <c r="F14412" s="24">
        <f t="shared" si="225"/>
        <v>-2.8452276190476106E-3</v>
      </c>
      <c r="G14412" s="24"/>
    </row>
    <row r="14413" spans="1:7" x14ac:dyDescent="0.25">
      <c r="A14413" s="3" t="s">
        <v>306</v>
      </c>
      <c r="B14413" s="4">
        <v>45884</v>
      </c>
      <c r="C14413" s="5">
        <v>1735.5</v>
      </c>
      <c r="D14413" s="19">
        <v>7.2007000000000002E-2</v>
      </c>
      <c r="E14413" s="35" cm="1">
        <f t="array" ref="E14413">INDEX('Curva Juros'!$B$7:$B$73,MATCH(C14413,'Curva Juros'!$A$7:$A$73,1)) +
(C14413-INDEX('Curva Juros'!$A$7:$A$73,MATCH(C14413,'Curva Juros'!$A$7:$A$73,1))) *
(INDEX('Curva Juros'!$B$7:$B$73,MATCH(C14413,'Curva Juros'!$A$7:$A$73,1)+1) -
INDEX('Curva Juros'!$B$7:$B$73,MATCH(C14413,'Curva Juros'!$A$7:$A$73,1))) /
(INDEX('Curva Juros'!$A$7:$A$73,MATCH(C14413,'Curva Juros'!$A$7:$A$73,1)+1) -
INDEX('Curva Juros'!$A$7:$A$73,MATCH(C14413,'Curva Juros'!$A$7:$A$73,1)))</f>
        <v>7.5198928571428567</v>
      </c>
      <c r="F14413" s="24">
        <f t="shared" si="225"/>
        <v>-3.1919285714285678E-3</v>
      </c>
      <c r="G14413" s="24"/>
    </row>
    <row r="14414" spans="1:7" x14ac:dyDescent="0.25">
      <c r="A14414" s="6" t="s">
        <v>306</v>
      </c>
      <c r="B14414" s="7">
        <v>45891</v>
      </c>
      <c r="C14414" s="8">
        <v>1727.28</v>
      </c>
      <c r="D14414" s="20">
        <v>7.3423000000000002E-2</v>
      </c>
      <c r="E14414" s="35" cm="1">
        <f t="array" ref="E14414">INDEX('Curva Juros'!$B$7:$B$73,MATCH(C14414,'Curva Juros'!$A$7:$A$73,1)) +
(C14414-INDEX('Curva Juros'!$A$7:$A$73,MATCH(C14414,'Curva Juros'!$A$7:$A$73,1))) *
(INDEX('Curva Juros'!$B$7:$B$73,MATCH(C14414,'Curva Juros'!$A$7:$A$73,1)+1) -
INDEX('Curva Juros'!$B$7:$B$73,MATCH(C14414,'Curva Juros'!$A$7:$A$73,1))) /
(INDEX('Curva Juros'!$A$7:$A$73,MATCH(C14414,'Curva Juros'!$A$7:$A$73,1)+1) -
INDEX('Curva Juros'!$A$7:$A$73,MATCH(C14414,'Curva Juros'!$A$7:$A$73,1)))</f>
        <v>7.5219674285714282</v>
      </c>
      <c r="F14414" s="24">
        <f t="shared" si="225"/>
        <v>-1.7966742857142837E-3</v>
      </c>
      <c r="G14414" s="24"/>
    </row>
    <row r="14415" spans="1:7" x14ac:dyDescent="0.25">
      <c r="A14415" s="3" t="s">
        <v>306</v>
      </c>
      <c r="B14415" s="4">
        <v>45898</v>
      </c>
      <c r="C14415" s="5">
        <v>1726.95</v>
      </c>
      <c r="D14415" s="19">
        <v>7.1368000000000001E-2</v>
      </c>
      <c r="E14415" s="35" cm="1">
        <f t="array" ref="E14415">INDEX('Curva Juros'!$B$7:$B$73,MATCH(C14415,'Curva Juros'!$A$7:$A$73,1)) +
(C14415-INDEX('Curva Juros'!$A$7:$A$73,MATCH(C14415,'Curva Juros'!$A$7:$A$73,1))) *
(INDEX('Curva Juros'!$B$7:$B$73,MATCH(C14415,'Curva Juros'!$A$7:$A$73,1)+1) -
INDEX('Curva Juros'!$B$7:$B$73,MATCH(C14415,'Curva Juros'!$A$7:$A$73,1))) /
(INDEX('Curva Juros'!$A$7:$A$73,MATCH(C14415,'Curva Juros'!$A$7:$A$73,1)+1) -
INDEX('Curva Juros'!$A$7:$A$73,MATCH(C14415,'Curva Juros'!$A$7:$A$73,1)))</f>
        <v>7.5220507142857143</v>
      </c>
      <c r="F14415" s="24">
        <f t="shared" si="225"/>
        <v>-3.8525071428571478E-3</v>
      </c>
      <c r="G14415" s="24"/>
    </row>
    <row r="14416" spans="1:7" x14ac:dyDescent="0.25">
      <c r="A14416" s="6" t="s">
        <v>306</v>
      </c>
      <c r="B14416" s="7">
        <v>45905</v>
      </c>
      <c r="C14416" s="8">
        <v>1719.41</v>
      </c>
      <c r="D14416" s="20">
        <v>7.2486999999999996E-2</v>
      </c>
      <c r="E14416" s="35" cm="1">
        <f t="array" ref="E14416">INDEX('Curva Juros'!$B$7:$B$73,MATCH(C14416,'Curva Juros'!$A$7:$A$73,1)) +
(C14416-INDEX('Curva Juros'!$A$7:$A$73,MATCH(C14416,'Curva Juros'!$A$7:$A$73,1))) *
(INDEX('Curva Juros'!$B$7:$B$73,MATCH(C14416,'Curva Juros'!$A$7:$A$73,1)+1) -
INDEX('Curva Juros'!$B$7:$B$73,MATCH(C14416,'Curva Juros'!$A$7:$A$73,1))) /
(INDEX('Curva Juros'!$A$7:$A$73,MATCH(C14416,'Curva Juros'!$A$7:$A$73,1)+1) -
INDEX('Curva Juros'!$A$7:$A$73,MATCH(C14416,'Curva Juros'!$A$7:$A$73,1)))</f>
        <v>7.5239536666666664</v>
      </c>
      <c r="F14416" s="24">
        <f t="shared" si="225"/>
        <v>-2.7525366666666662E-3</v>
      </c>
      <c r="G14416" s="24"/>
    </row>
    <row r="14417" spans="1:7" x14ac:dyDescent="0.25">
      <c r="A14417" s="3" t="s">
        <v>306</v>
      </c>
      <c r="B14417" s="4">
        <v>45912</v>
      </c>
      <c r="C14417" s="5">
        <v>1718.5</v>
      </c>
      <c r="D14417" s="19">
        <v>7.0687E-2</v>
      </c>
      <c r="E14417" s="35" cm="1">
        <f t="array" ref="E14417">INDEX('Curva Juros'!$B$7:$B$73,MATCH(C14417,'Curva Juros'!$A$7:$A$73,1)) +
(C14417-INDEX('Curva Juros'!$A$7:$A$73,MATCH(C14417,'Curva Juros'!$A$7:$A$73,1))) *
(INDEX('Curva Juros'!$B$7:$B$73,MATCH(C14417,'Curva Juros'!$A$7:$A$73,1)+1) -
INDEX('Curva Juros'!$B$7:$B$73,MATCH(C14417,'Curva Juros'!$A$7:$A$73,1))) /
(INDEX('Curva Juros'!$A$7:$A$73,MATCH(C14417,'Curva Juros'!$A$7:$A$73,1)+1) -
INDEX('Curva Juros'!$A$7:$A$73,MATCH(C14417,'Curva Juros'!$A$7:$A$73,1)))</f>
        <v>7.5241833333333332</v>
      </c>
      <c r="F14417" s="24">
        <f t="shared" si="225"/>
        <v>-4.5548333333333274E-3</v>
      </c>
      <c r="G14417" s="24"/>
    </row>
    <row r="14418" spans="1:7" x14ac:dyDescent="0.25">
      <c r="A14418" s="6" t="s">
        <v>306</v>
      </c>
      <c r="B14418" s="7">
        <v>45919</v>
      </c>
      <c r="C14418" s="8">
        <v>1715.65</v>
      </c>
      <c r="D14418" s="20">
        <v>6.9738999999999995E-2</v>
      </c>
      <c r="E14418" s="35" cm="1">
        <f t="array" ref="E14418">INDEX('Curva Juros'!$B$7:$B$73,MATCH(C14418,'Curva Juros'!$A$7:$A$73,1)) +
(C14418-INDEX('Curva Juros'!$A$7:$A$73,MATCH(C14418,'Curva Juros'!$A$7:$A$73,1))) *
(INDEX('Curva Juros'!$B$7:$B$73,MATCH(C14418,'Curva Juros'!$A$7:$A$73,1)+1) -
INDEX('Curva Juros'!$B$7:$B$73,MATCH(C14418,'Curva Juros'!$A$7:$A$73,1))) /
(INDEX('Curva Juros'!$A$7:$A$73,MATCH(C14418,'Curva Juros'!$A$7:$A$73,1)+1) -
INDEX('Curva Juros'!$A$7:$A$73,MATCH(C14418,'Curva Juros'!$A$7:$A$73,1)))</f>
        <v>7.5249026190476194</v>
      </c>
      <c r="F14418" s="24">
        <f t="shared" si="225"/>
        <v>-5.5100261904761916E-3</v>
      </c>
      <c r="G14418" s="24"/>
    </row>
    <row r="14419" spans="1:7" x14ac:dyDescent="0.25">
      <c r="A14419" s="3" t="s">
        <v>306</v>
      </c>
      <c r="B14419" s="4">
        <v>45926</v>
      </c>
      <c r="C14419" s="5">
        <v>1711.45</v>
      </c>
      <c r="D14419" s="19">
        <v>6.9383E-2</v>
      </c>
      <c r="E14419" s="35" cm="1">
        <f t="array" ref="E14419">INDEX('Curva Juros'!$B$7:$B$73,MATCH(C14419,'Curva Juros'!$A$7:$A$73,1)) +
(C14419-INDEX('Curva Juros'!$A$7:$A$73,MATCH(C14419,'Curva Juros'!$A$7:$A$73,1))) *
(INDEX('Curva Juros'!$B$7:$B$73,MATCH(C14419,'Curva Juros'!$A$7:$A$73,1)+1) -
INDEX('Curva Juros'!$B$7:$B$73,MATCH(C14419,'Curva Juros'!$A$7:$A$73,1))) /
(INDEX('Curva Juros'!$A$7:$A$73,MATCH(C14419,'Curva Juros'!$A$7:$A$73,1)+1) -
INDEX('Curva Juros'!$A$7:$A$73,MATCH(C14419,'Curva Juros'!$A$7:$A$73,1)))</f>
        <v>7.5259626190476192</v>
      </c>
      <c r="F14419" s="24">
        <f t="shared" si="225"/>
        <v>-5.8766261904761863E-3</v>
      </c>
      <c r="G14419" s="24"/>
    </row>
    <row r="14420" spans="1:7" x14ac:dyDescent="0.25">
      <c r="A14420" s="6" t="s">
        <v>306</v>
      </c>
      <c r="B14420" s="7">
        <v>45933</v>
      </c>
      <c r="C14420" s="8">
        <v>1706.94</v>
      </c>
      <c r="D14420" s="20">
        <v>6.9167000000000006E-2</v>
      </c>
      <c r="E14420" s="35" cm="1">
        <f t="array" ref="E14420">INDEX('Curva Juros'!$B$7:$B$73,MATCH(C14420,'Curva Juros'!$A$7:$A$73,1)) +
(C14420-INDEX('Curva Juros'!$A$7:$A$73,MATCH(C14420,'Curva Juros'!$A$7:$A$73,1))) *
(INDEX('Curva Juros'!$B$7:$B$73,MATCH(C14420,'Curva Juros'!$A$7:$A$73,1)+1) -
INDEX('Curva Juros'!$B$7:$B$73,MATCH(C14420,'Curva Juros'!$A$7:$A$73,1))) /
(INDEX('Curva Juros'!$A$7:$A$73,MATCH(C14420,'Curva Juros'!$A$7:$A$73,1)+1) -
INDEX('Curva Juros'!$A$7:$A$73,MATCH(C14420,'Curva Juros'!$A$7:$A$73,1)))</f>
        <v>7.527100857142857</v>
      </c>
      <c r="F14420" s="24">
        <f t="shared" si="225"/>
        <v>-6.1040085714285652E-3</v>
      </c>
      <c r="G14420" s="24"/>
    </row>
    <row r="14421" spans="1:7" x14ac:dyDescent="0.25">
      <c r="A14421" s="3" t="s">
        <v>306</v>
      </c>
      <c r="B14421" s="4">
        <v>45940</v>
      </c>
      <c r="C14421" s="5">
        <v>1703.13</v>
      </c>
      <c r="D14421" s="19">
        <v>6.8643999999999997E-2</v>
      </c>
      <c r="E14421" s="35" cm="1">
        <f t="array" ref="E14421">INDEX('Curva Juros'!$B$7:$B$73,MATCH(C14421,'Curva Juros'!$A$7:$A$73,1)) +
(C14421-INDEX('Curva Juros'!$A$7:$A$73,MATCH(C14421,'Curva Juros'!$A$7:$A$73,1))) *
(INDEX('Curva Juros'!$B$7:$B$73,MATCH(C14421,'Curva Juros'!$A$7:$A$73,1)+1) -
INDEX('Curva Juros'!$B$7:$B$73,MATCH(C14421,'Curva Juros'!$A$7:$A$73,1))) /
(INDEX('Curva Juros'!$A$7:$A$73,MATCH(C14421,'Curva Juros'!$A$7:$A$73,1)+1) -
INDEX('Curva Juros'!$A$7:$A$73,MATCH(C14421,'Curva Juros'!$A$7:$A$73,1)))</f>
        <v>7.5280624285714284</v>
      </c>
      <c r="F14421" s="24">
        <f t="shared" si="225"/>
        <v>-6.6366242857142932E-3</v>
      </c>
      <c r="G14421" s="24"/>
    </row>
    <row r="14422" spans="1:7" x14ac:dyDescent="0.25">
      <c r="A14422" s="6" t="s">
        <v>306</v>
      </c>
      <c r="B14422" s="7">
        <v>45947</v>
      </c>
      <c r="C14422" s="8">
        <v>1749.52</v>
      </c>
      <c r="D14422" s="20">
        <v>7.0231000000000002E-2</v>
      </c>
      <c r="E14422" s="35" cm="1">
        <f t="array" ref="E14422">INDEX('Curva Juros'!$B$7:$B$73,MATCH(C14422,'Curva Juros'!$A$7:$A$73,1)) +
(C14422-INDEX('Curva Juros'!$A$7:$A$73,MATCH(C14422,'Curva Juros'!$A$7:$A$73,1))) *
(INDEX('Curva Juros'!$B$7:$B$73,MATCH(C14422,'Curva Juros'!$A$7:$A$73,1)+1) -
INDEX('Curva Juros'!$B$7:$B$73,MATCH(C14422,'Curva Juros'!$A$7:$A$73,1))) /
(INDEX('Curva Juros'!$A$7:$A$73,MATCH(C14422,'Curva Juros'!$A$7:$A$73,1)+1) -
INDEX('Curva Juros'!$A$7:$A$73,MATCH(C14422,'Curva Juros'!$A$7:$A$73,1)))</f>
        <v>7.5163544761904761</v>
      </c>
      <c r="F14422" s="24">
        <f t="shared" si="225"/>
        <v>-4.9325447619047585E-3</v>
      </c>
      <c r="G14422" s="24"/>
    </row>
    <row r="14423" spans="1:7" x14ac:dyDescent="0.25">
      <c r="A14423" s="3" t="s">
        <v>306</v>
      </c>
      <c r="B14423" s="4">
        <v>45954</v>
      </c>
      <c r="C14423" s="5">
        <v>1746.76</v>
      </c>
      <c r="D14423" s="19">
        <v>6.9098999999999994E-2</v>
      </c>
      <c r="E14423" s="35" cm="1">
        <f t="array" ref="E14423">INDEX('Curva Juros'!$B$7:$B$73,MATCH(C14423,'Curva Juros'!$A$7:$A$73,1)) +
(C14423-INDEX('Curva Juros'!$A$7:$A$73,MATCH(C14423,'Curva Juros'!$A$7:$A$73,1))) *
(INDEX('Curva Juros'!$B$7:$B$73,MATCH(C14423,'Curva Juros'!$A$7:$A$73,1)+1) -
INDEX('Curva Juros'!$B$7:$B$73,MATCH(C14423,'Curva Juros'!$A$7:$A$73,1))) /
(INDEX('Curva Juros'!$A$7:$A$73,MATCH(C14423,'Curva Juros'!$A$7:$A$73,1)+1) -
INDEX('Curva Juros'!$A$7:$A$73,MATCH(C14423,'Curva Juros'!$A$7:$A$73,1)))</f>
        <v>7.5170510476190477</v>
      </c>
      <c r="F14423" s="24">
        <f t="shared" si="225"/>
        <v>-6.0715104761904781E-3</v>
      </c>
      <c r="G14423" s="24"/>
    </row>
    <row r="14424" spans="1:7" x14ac:dyDescent="0.25">
      <c r="A14424" s="6" t="s">
        <v>306</v>
      </c>
      <c r="B14424" s="7">
        <v>45961</v>
      </c>
      <c r="C14424" s="8">
        <v>1737.73</v>
      </c>
      <c r="D14424" s="20">
        <v>7.1128999999999998E-2</v>
      </c>
      <c r="E14424" s="35" cm="1">
        <f t="array" ref="E14424">INDEX('Curva Juros'!$B$7:$B$73,MATCH(C14424,'Curva Juros'!$A$7:$A$73,1)) +
(C14424-INDEX('Curva Juros'!$A$7:$A$73,MATCH(C14424,'Curva Juros'!$A$7:$A$73,1))) *
(INDEX('Curva Juros'!$B$7:$B$73,MATCH(C14424,'Curva Juros'!$A$7:$A$73,1)+1) -
INDEX('Curva Juros'!$B$7:$B$73,MATCH(C14424,'Curva Juros'!$A$7:$A$73,1))) /
(INDEX('Curva Juros'!$A$7:$A$73,MATCH(C14424,'Curva Juros'!$A$7:$A$73,1)+1) -
INDEX('Curva Juros'!$A$7:$A$73,MATCH(C14424,'Curva Juros'!$A$7:$A$73,1)))</f>
        <v>7.5193300476190474</v>
      </c>
      <c r="F14424" s="24">
        <f t="shared" si="225"/>
        <v>-4.0643004761904827E-3</v>
      </c>
      <c r="G14424" s="24"/>
    </row>
    <row r="14425" spans="1:7" x14ac:dyDescent="0.25">
      <c r="A14425" s="3" t="s">
        <v>306</v>
      </c>
      <c r="B14425" s="4">
        <v>45968</v>
      </c>
      <c r="C14425" s="5">
        <v>1733.85</v>
      </c>
      <c r="D14425" s="19">
        <v>7.0568000000000006E-2</v>
      </c>
      <c r="E14425" s="35" cm="1">
        <f t="array" ref="E14425">INDEX('Curva Juros'!$B$7:$B$73,MATCH(C14425,'Curva Juros'!$A$7:$A$73,1)) +
(C14425-INDEX('Curva Juros'!$A$7:$A$73,MATCH(C14425,'Curva Juros'!$A$7:$A$73,1))) *
(INDEX('Curva Juros'!$B$7:$B$73,MATCH(C14425,'Curva Juros'!$A$7:$A$73,1)+1) -
INDEX('Curva Juros'!$B$7:$B$73,MATCH(C14425,'Curva Juros'!$A$7:$A$73,1))) /
(INDEX('Curva Juros'!$A$7:$A$73,MATCH(C14425,'Curva Juros'!$A$7:$A$73,1)+1) -
INDEX('Curva Juros'!$A$7:$A$73,MATCH(C14425,'Curva Juros'!$A$7:$A$73,1)))</f>
        <v>7.5203092857142853</v>
      </c>
      <c r="F14425" s="24">
        <f t="shared" si="225"/>
        <v>-4.6350928571428501E-3</v>
      </c>
      <c r="G14425" s="24"/>
    </row>
    <row r="14426" spans="1:7" x14ac:dyDescent="0.25">
      <c r="A14426" s="6" t="s">
        <v>306</v>
      </c>
      <c r="B14426" s="7">
        <v>45975</v>
      </c>
      <c r="C14426" s="8">
        <v>1731.79</v>
      </c>
      <c r="D14426" s="20">
        <v>6.9083000000000006E-2</v>
      </c>
      <c r="E14426" s="35" cm="1">
        <f t="array" ref="E14426">INDEX('Curva Juros'!$B$7:$B$73,MATCH(C14426,'Curva Juros'!$A$7:$A$73,1)) +
(C14426-INDEX('Curva Juros'!$A$7:$A$73,MATCH(C14426,'Curva Juros'!$A$7:$A$73,1))) *
(INDEX('Curva Juros'!$B$7:$B$73,MATCH(C14426,'Curva Juros'!$A$7:$A$73,1)+1) -
INDEX('Curva Juros'!$B$7:$B$73,MATCH(C14426,'Curva Juros'!$A$7:$A$73,1))) /
(INDEX('Curva Juros'!$A$7:$A$73,MATCH(C14426,'Curva Juros'!$A$7:$A$73,1)+1) -
INDEX('Curva Juros'!$A$7:$A$73,MATCH(C14426,'Curva Juros'!$A$7:$A$73,1)))</f>
        <v>7.5208291904761904</v>
      </c>
      <c r="F14426" s="24">
        <f t="shared" si="225"/>
        <v>-6.1252919047618953E-3</v>
      </c>
      <c r="G14426" s="24"/>
    </row>
    <row r="14427" spans="1:7" x14ac:dyDescent="0.25">
      <c r="A14427" s="3" t="s">
        <v>306</v>
      </c>
      <c r="B14427" s="4">
        <v>45982</v>
      </c>
      <c r="C14427" s="5">
        <v>1728.24</v>
      </c>
      <c r="D14427" s="19">
        <v>6.8855E-2</v>
      </c>
      <c r="E14427" s="35" cm="1">
        <f t="array" ref="E14427">INDEX('Curva Juros'!$B$7:$B$73,MATCH(C14427,'Curva Juros'!$A$7:$A$73,1)) +
(C14427-INDEX('Curva Juros'!$A$7:$A$73,MATCH(C14427,'Curva Juros'!$A$7:$A$73,1))) *
(INDEX('Curva Juros'!$B$7:$B$73,MATCH(C14427,'Curva Juros'!$A$7:$A$73,1)+1) -
INDEX('Curva Juros'!$B$7:$B$73,MATCH(C14427,'Curva Juros'!$A$7:$A$73,1))) /
(INDEX('Curva Juros'!$A$7:$A$73,MATCH(C14427,'Curva Juros'!$A$7:$A$73,1)+1) -
INDEX('Curva Juros'!$A$7:$A$73,MATCH(C14427,'Curva Juros'!$A$7:$A$73,1)))</f>
        <v>7.521725142857143</v>
      </c>
      <c r="F14427" s="24">
        <f t="shared" si="225"/>
        <v>-6.3622514285714277E-3</v>
      </c>
      <c r="G14427" s="24"/>
    </row>
    <row r="14428" spans="1:7" x14ac:dyDescent="0.25">
      <c r="A14428" s="6" t="s">
        <v>306</v>
      </c>
      <c r="B14428" s="7">
        <v>45989</v>
      </c>
      <c r="C14428" s="8">
        <v>1723.41</v>
      </c>
      <c r="D14428" s="20">
        <v>6.8769999999999998E-2</v>
      </c>
      <c r="E14428" s="35" cm="1">
        <f t="array" ref="E14428">INDEX('Curva Juros'!$B$7:$B$73,MATCH(C14428,'Curva Juros'!$A$7:$A$73,1)) +
(C14428-INDEX('Curva Juros'!$A$7:$A$73,MATCH(C14428,'Curva Juros'!$A$7:$A$73,1))) *
(INDEX('Curva Juros'!$B$7:$B$73,MATCH(C14428,'Curva Juros'!$A$7:$A$73,1)+1) -
INDEX('Curva Juros'!$B$7:$B$73,MATCH(C14428,'Curva Juros'!$A$7:$A$73,1))) /
(INDEX('Curva Juros'!$A$7:$A$73,MATCH(C14428,'Curva Juros'!$A$7:$A$73,1)+1) -
INDEX('Curva Juros'!$A$7:$A$73,MATCH(C14428,'Curva Juros'!$A$7:$A$73,1)))</f>
        <v>7.5229441428571429</v>
      </c>
      <c r="F14428" s="24">
        <f t="shared" si="225"/>
        <v>-6.4594414285714247E-3</v>
      </c>
      <c r="G14428" s="24"/>
    </row>
    <row r="14429" spans="1:7" x14ac:dyDescent="0.25">
      <c r="A14429" s="3" t="s">
        <v>306</v>
      </c>
      <c r="B14429" s="4">
        <v>45996</v>
      </c>
      <c r="C14429" s="5">
        <v>1717.09</v>
      </c>
      <c r="D14429" s="19">
        <v>6.9438E-2</v>
      </c>
      <c r="E14429" s="35" cm="1">
        <f t="array" ref="E14429">INDEX('Curva Juros'!$B$7:$B$73,MATCH(C14429,'Curva Juros'!$A$7:$A$73,1)) +
(C14429-INDEX('Curva Juros'!$A$7:$A$73,MATCH(C14429,'Curva Juros'!$A$7:$A$73,1))) *
(INDEX('Curva Juros'!$B$7:$B$73,MATCH(C14429,'Curva Juros'!$A$7:$A$73,1)+1) -
INDEX('Curva Juros'!$B$7:$B$73,MATCH(C14429,'Curva Juros'!$A$7:$A$73,1))) /
(INDEX('Curva Juros'!$A$7:$A$73,MATCH(C14429,'Curva Juros'!$A$7:$A$73,1)+1) -
INDEX('Curva Juros'!$A$7:$A$73,MATCH(C14429,'Curva Juros'!$A$7:$A$73,1)))</f>
        <v>7.5245391904761902</v>
      </c>
      <c r="F14429" s="24">
        <f t="shared" si="225"/>
        <v>-5.8073919047618994E-3</v>
      </c>
      <c r="G14429" s="24"/>
    </row>
    <row r="14430" spans="1:7" x14ac:dyDescent="0.25">
      <c r="A14430" s="6" t="s">
        <v>306</v>
      </c>
      <c r="B14430" s="7">
        <v>46003</v>
      </c>
      <c r="C14430" s="8">
        <v>1712.6</v>
      </c>
      <c r="D14430" s="20">
        <v>6.9180000000000005E-2</v>
      </c>
      <c r="E14430" s="35" cm="1">
        <f t="array" ref="E14430">INDEX('Curva Juros'!$B$7:$B$73,MATCH(C14430,'Curva Juros'!$A$7:$A$73,1)) +
(C14430-INDEX('Curva Juros'!$A$7:$A$73,MATCH(C14430,'Curva Juros'!$A$7:$A$73,1))) *
(INDEX('Curva Juros'!$B$7:$B$73,MATCH(C14430,'Curva Juros'!$A$7:$A$73,1)+1) -
INDEX('Curva Juros'!$B$7:$B$73,MATCH(C14430,'Curva Juros'!$A$7:$A$73,1))) /
(INDEX('Curva Juros'!$A$7:$A$73,MATCH(C14430,'Curva Juros'!$A$7:$A$73,1)+1) -
INDEX('Curva Juros'!$A$7:$A$73,MATCH(C14430,'Curva Juros'!$A$7:$A$73,1)))</f>
        <v>7.5256723809523809</v>
      </c>
      <c r="F14430" s="24">
        <f t="shared" si="225"/>
        <v>-6.0767238095238013E-3</v>
      </c>
      <c r="G14430" s="24"/>
    </row>
    <row r="14431" spans="1:7" x14ac:dyDescent="0.25">
      <c r="A14431" s="3" t="s">
        <v>306</v>
      </c>
      <c r="B14431" s="4">
        <v>46010</v>
      </c>
      <c r="C14431" s="5">
        <v>1705.76</v>
      </c>
      <c r="D14431" s="19">
        <v>7.0108000000000004E-2</v>
      </c>
      <c r="E14431" s="35" cm="1">
        <f t="array" ref="E14431">INDEX('Curva Juros'!$B$7:$B$73,MATCH(C14431,'Curva Juros'!$A$7:$A$73,1)) +
(C14431-INDEX('Curva Juros'!$A$7:$A$73,MATCH(C14431,'Curva Juros'!$A$7:$A$73,1))) *
(INDEX('Curva Juros'!$B$7:$B$73,MATCH(C14431,'Curva Juros'!$A$7:$A$73,1)+1) -
INDEX('Curva Juros'!$B$7:$B$73,MATCH(C14431,'Curva Juros'!$A$7:$A$73,1))) /
(INDEX('Curva Juros'!$A$7:$A$73,MATCH(C14431,'Curva Juros'!$A$7:$A$73,1)+1) -
INDEX('Curva Juros'!$A$7:$A$73,MATCH(C14431,'Curva Juros'!$A$7:$A$73,1)))</f>
        <v>7.5273986666666666</v>
      </c>
      <c r="F14431" s="24">
        <f t="shared" si="225"/>
        <v>-5.1659866666666637E-3</v>
      </c>
      <c r="G14431" s="24"/>
    </row>
    <row r="14432" spans="1:7" x14ac:dyDescent="0.25">
      <c r="A14432" s="6" t="s">
        <v>306</v>
      </c>
      <c r="B14432" s="7">
        <v>46017</v>
      </c>
      <c r="C14432" s="8">
        <v>1701.77</v>
      </c>
      <c r="D14432" s="20">
        <v>7.0105000000000001E-2</v>
      </c>
      <c r="E14432" s="35" cm="1">
        <f t="array" ref="E14432">INDEX('Curva Juros'!$B$7:$B$73,MATCH(C14432,'Curva Juros'!$A$7:$A$73,1)) +
(C14432-INDEX('Curva Juros'!$A$7:$A$73,MATCH(C14432,'Curva Juros'!$A$7:$A$73,1))) *
(INDEX('Curva Juros'!$B$7:$B$73,MATCH(C14432,'Curva Juros'!$A$7:$A$73,1)+1) -
INDEX('Curva Juros'!$B$7:$B$73,MATCH(C14432,'Curva Juros'!$A$7:$A$73,1))) /
(INDEX('Curva Juros'!$A$7:$A$73,MATCH(C14432,'Curva Juros'!$A$7:$A$73,1)+1) -
INDEX('Curva Juros'!$A$7:$A$73,MATCH(C14432,'Curva Juros'!$A$7:$A$73,1)))</f>
        <v>7.528405666666667</v>
      </c>
      <c r="F14432" s="24">
        <f t="shared" si="225"/>
        <v>-5.1790566666666676E-3</v>
      </c>
      <c r="G14432" s="24"/>
    </row>
    <row r="14433" spans="1:7" x14ac:dyDescent="0.25">
      <c r="A14433" s="3" t="s">
        <v>306</v>
      </c>
      <c r="B14433" s="4">
        <v>46024</v>
      </c>
      <c r="C14433" s="5">
        <v>1698.19</v>
      </c>
      <c r="D14433" s="19">
        <v>6.9893999999999998E-2</v>
      </c>
      <c r="E14433" s="35" cm="1">
        <f t="array" ref="E14433">INDEX('Curva Juros'!$B$7:$B$73,MATCH(C14433,'Curva Juros'!$A$7:$A$73,1)) +
(C14433-INDEX('Curva Juros'!$A$7:$A$73,MATCH(C14433,'Curva Juros'!$A$7:$A$73,1))) *
(INDEX('Curva Juros'!$B$7:$B$73,MATCH(C14433,'Curva Juros'!$A$7:$A$73,1)+1) -
INDEX('Curva Juros'!$B$7:$B$73,MATCH(C14433,'Curva Juros'!$A$7:$A$73,1))) /
(INDEX('Curva Juros'!$A$7:$A$73,MATCH(C14433,'Curva Juros'!$A$7:$A$73,1)+1) -
INDEX('Curva Juros'!$A$7:$A$73,MATCH(C14433,'Curva Juros'!$A$7:$A$73,1)))</f>
        <v>7.5293091904761908</v>
      </c>
      <c r="F14433" s="24">
        <f t="shared" si="225"/>
        <v>-5.3990919047619129E-3</v>
      </c>
      <c r="G14433" s="24"/>
    </row>
    <row r="14434" spans="1:7" x14ac:dyDescent="0.25">
      <c r="A14434" s="6" t="s">
        <v>306</v>
      </c>
      <c r="B14434" s="7">
        <v>46031</v>
      </c>
      <c r="C14434" s="8">
        <v>1691.42</v>
      </c>
      <c r="D14434" s="20">
        <v>7.0782999999999999E-2</v>
      </c>
      <c r="E14434" s="35" cm="1">
        <f t="array" ref="E14434">INDEX('Curva Juros'!$B$7:$B$73,MATCH(C14434,'Curva Juros'!$A$7:$A$73,1)) +
(C14434-INDEX('Curva Juros'!$A$7:$A$73,MATCH(C14434,'Curva Juros'!$A$7:$A$73,1))) *
(INDEX('Curva Juros'!$B$7:$B$73,MATCH(C14434,'Curva Juros'!$A$7:$A$73,1)+1) -
INDEX('Curva Juros'!$B$7:$B$73,MATCH(C14434,'Curva Juros'!$A$7:$A$73,1))) /
(INDEX('Curva Juros'!$A$7:$A$73,MATCH(C14434,'Curva Juros'!$A$7:$A$73,1)+1) -
INDEX('Curva Juros'!$A$7:$A$73,MATCH(C14434,'Curva Juros'!$A$7:$A$73,1)))</f>
        <v>7.5310178095238092</v>
      </c>
      <c r="F14434" s="24">
        <f t="shared" si="225"/>
        <v>-4.527178095238088E-3</v>
      </c>
      <c r="G14434" s="24"/>
    </row>
    <row r="14435" spans="1:7" x14ac:dyDescent="0.25">
      <c r="A14435" s="3" t="s">
        <v>306</v>
      </c>
      <c r="B14435" s="4">
        <v>46038</v>
      </c>
      <c r="C14435" s="5">
        <v>1685.85</v>
      </c>
      <c r="D14435" s="19">
        <v>7.1070999999999995E-2</v>
      </c>
      <c r="E14435" s="35" cm="1">
        <f t="array" ref="E14435">INDEX('Curva Juros'!$B$7:$B$73,MATCH(C14435,'Curva Juros'!$A$7:$A$73,1)) +
(C14435-INDEX('Curva Juros'!$A$7:$A$73,MATCH(C14435,'Curva Juros'!$A$7:$A$73,1))) *
(INDEX('Curva Juros'!$B$7:$B$73,MATCH(C14435,'Curva Juros'!$A$7:$A$73,1)+1) -
INDEX('Curva Juros'!$B$7:$B$73,MATCH(C14435,'Curva Juros'!$A$7:$A$73,1))) /
(INDEX('Curva Juros'!$A$7:$A$73,MATCH(C14435,'Curva Juros'!$A$7:$A$73,1)+1) -
INDEX('Curva Juros'!$A$7:$A$73,MATCH(C14435,'Curva Juros'!$A$7:$A$73,1)))</f>
        <v>7.5324235714285717</v>
      </c>
      <c r="F14435" s="24">
        <f t="shared" si="225"/>
        <v>-4.2532357142857219E-3</v>
      </c>
      <c r="G14435" s="24"/>
    </row>
    <row r="14436" spans="1:7" x14ac:dyDescent="0.25">
      <c r="A14436" s="6" t="s">
        <v>306</v>
      </c>
      <c r="B14436" s="7">
        <v>46045</v>
      </c>
      <c r="C14436" s="8">
        <v>1683.76</v>
      </c>
      <c r="D14436" s="20">
        <v>6.9606000000000001E-2</v>
      </c>
      <c r="E14436" s="35" cm="1">
        <f t="array" ref="E14436">INDEX('Curva Juros'!$B$7:$B$73,MATCH(C14436,'Curva Juros'!$A$7:$A$73,1)) +
(C14436-INDEX('Curva Juros'!$A$7:$A$73,MATCH(C14436,'Curva Juros'!$A$7:$A$73,1))) *
(INDEX('Curva Juros'!$B$7:$B$73,MATCH(C14436,'Curva Juros'!$A$7:$A$73,1)+1) -
INDEX('Curva Juros'!$B$7:$B$73,MATCH(C14436,'Curva Juros'!$A$7:$A$73,1))) /
(INDEX('Curva Juros'!$A$7:$A$73,MATCH(C14436,'Curva Juros'!$A$7:$A$73,1)+1) -
INDEX('Curva Juros'!$A$7:$A$73,MATCH(C14436,'Curva Juros'!$A$7:$A$73,1)))</f>
        <v>7.532951047619048</v>
      </c>
      <c r="F14436" s="24">
        <f t="shared" si="225"/>
        <v>-5.723510476190477E-3</v>
      </c>
      <c r="G14436" s="24"/>
    </row>
    <row r="14437" spans="1:7" x14ac:dyDescent="0.25">
      <c r="A14437" s="3" t="s">
        <v>306</v>
      </c>
      <c r="B14437" s="4">
        <v>46052</v>
      </c>
      <c r="C14437" s="5">
        <v>1684.31</v>
      </c>
      <c r="D14437" s="19">
        <v>6.6798999999999997E-2</v>
      </c>
      <c r="E14437" s="35" cm="1">
        <f t="array" ref="E14437">INDEX('Curva Juros'!$B$7:$B$73,MATCH(C14437,'Curva Juros'!$A$7:$A$73,1)) +
(C14437-INDEX('Curva Juros'!$A$7:$A$73,MATCH(C14437,'Curva Juros'!$A$7:$A$73,1))) *
(INDEX('Curva Juros'!$B$7:$B$73,MATCH(C14437,'Curva Juros'!$A$7:$A$73,1)+1) -
INDEX('Curva Juros'!$B$7:$B$73,MATCH(C14437,'Curva Juros'!$A$7:$A$73,1))) /
(INDEX('Curva Juros'!$A$7:$A$73,MATCH(C14437,'Curva Juros'!$A$7:$A$73,1)+1) -
INDEX('Curva Juros'!$A$7:$A$73,MATCH(C14437,'Curva Juros'!$A$7:$A$73,1)))</f>
        <v>7.5328122380952385</v>
      </c>
      <c r="F14437" s="24">
        <f t="shared" si="225"/>
        <v>-8.5291223809523808E-3</v>
      </c>
      <c r="G14437" s="24"/>
    </row>
    <row r="14438" spans="1:7" x14ac:dyDescent="0.25">
      <c r="A14438" s="6" t="s">
        <v>306</v>
      </c>
      <c r="B14438" s="7">
        <v>46059</v>
      </c>
      <c r="C14438" s="8">
        <v>1676.5</v>
      </c>
      <c r="D14438" s="20">
        <v>6.8222000000000005E-2</v>
      </c>
      <c r="E14438" s="35" cm="1">
        <f t="array" ref="E14438">INDEX('Curva Juros'!$B$7:$B$73,MATCH(C14438,'Curva Juros'!$A$7:$A$73,1)) +
(C14438-INDEX('Curva Juros'!$A$7:$A$73,MATCH(C14438,'Curva Juros'!$A$7:$A$73,1))) *
(INDEX('Curva Juros'!$B$7:$B$73,MATCH(C14438,'Curva Juros'!$A$7:$A$73,1)+1) -
INDEX('Curva Juros'!$B$7:$B$73,MATCH(C14438,'Curva Juros'!$A$7:$A$73,1))) /
(INDEX('Curva Juros'!$A$7:$A$73,MATCH(C14438,'Curva Juros'!$A$7:$A$73,1)+1) -
INDEX('Curva Juros'!$A$7:$A$73,MATCH(C14438,'Curva Juros'!$A$7:$A$73,1)))</f>
        <v>7.5347833333333334</v>
      </c>
      <c r="F14438" s="24">
        <f t="shared" si="225"/>
        <v>-7.1258333333333312E-3</v>
      </c>
      <c r="G14438" s="24"/>
    </row>
    <row r="14439" spans="1:7" x14ac:dyDescent="0.25">
      <c r="A14439" s="3" t="s">
        <v>306</v>
      </c>
      <c r="B14439" s="4">
        <v>46066</v>
      </c>
      <c r="C14439" s="5">
        <v>1671.39</v>
      </c>
      <c r="D14439" s="19">
        <v>6.8274000000000001E-2</v>
      </c>
      <c r="E14439" s="35" cm="1">
        <f t="array" ref="E14439">INDEX('Curva Juros'!$B$7:$B$73,MATCH(C14439,'Curva Juros'!$A$7:$A$73,1)) +
(C14439-INDEX('Curva Juros'!$A$7:$A$73,MATCH(C14439,'Curva Juros'!$A$7:$A$73,1))) *
(INDEX('Curva Juros'!$B$7:$B$73,MATCH(C14439,'Curva Juros'!$A$7:$A$73,1)+1) -
INDEX('Curva Juros'!$B$7:$B$73,MATCH(C14439,'Curva Juros'!$A$7:$A$73,1))) /
(INDEX('Curva Juros'!$A$7:$A$73,MATCH(C14439,'Curva Juros'!$A$7:$A$73,1)+1) -
INDEX('Curva Juros'!$A$7:$A$73,MATCH(C14439,'Curva Juros'!$A$7:$A$73,1)))</f>
        <v>7.536073</v>
      </c>
      <c r="F14439" s="24">
        <f t="shared" si="225"/>
        <v>-7.0867299999999994E-3</v>
      </c>
      <c r="G14439" s="24"/>
    </row>
    <row r="14440" spans="1:7" x14ac:dyDescent="0.25">
      <c r="A14440" s="6" t="s">
        <v>306</v>
      </c>
      <c r="B14440" s="7">
        <v>46073</v>
      </c>
      <c r="C14440" s="8">
        <v>1669.14</v>
      </c>
      <c r="D14440" s="20">
        <v>6.7898E-2</v>
      </c>
      <c r="E14440" s="35" cm="1">
        <f t="array" ref="E14440">INDEX('Curva Juros'!$B$7:$B$73,MATCH(C14440,'Curva Juros'!$A$7:$A$73,1)) +
(C14440-INDEX('Curva Juros'!$A$7:$A$73,MATCH(C14440,'Curva Juros'!$A$7:$A$73,1))) *
(INDEX('Curva Juros'!$B$7:$B$73,MATCH(C14440,'Curva Juros'!$A$7:$A$73,1)+1) -
INDEX('Curva Juros'!$B$7:$B$73,MATCH(C14440,'Curva Juros'!$A$7:$A$73,1))) /
(INDEX('Curva Juros'!$A$7:$A$73,MATCH(C14440,'Curva Juros'!$A$7:$A$73,1)+1) -
INDEX('Curva Juros'!$A$7:$A$73,MATCH(C14440,'Curva Juros'!$A$7:$A$73,1)))</f>
        <v>7.5366408571428574</v>
      </c>
      <c r="F14440" s="24">
        <f t="shared" si="225"/>
        <v>-7.468408571428567E-3</v>
      </c>
      <c r="G14440" s="24"/>
    </row>
    <row r="14441" spans="1:7" x14ac:dyDescent="0.25">
      <c r="A14441" s="3" t="s">
        <v>306</v>
      </c>
      <c r="B14441" s="4">
        <v>46080</v>
      </c>
      <c r="C14441" s="5">
        <v>1666.9</v>
      </c>
      <c r="D14441" s="19">
        <v>6.6498000000000002E-2</v>
      </c>
      <c r="E14441" s="35" cm="1">
        <f t="array" ref="E14441">INDEX('Curva Juros'!$B$7:$B$73,MATCH(C14441,'Curva Juros'!$A$7:$A$73,1)) +
(C14441-INDEX('Curva Juros'!$A$7:$A$73,MATCH(C14441,'Curva Juros'!$A$7:$A$73,1))) *
(INDEX('Curva Juros'!$B$7:$B$73,MATCH(C14441,'Curva Juros'!$A$7:$A$73,1)+1) -
INDEX('Curva Juros'!$B$7:$B$73,MATCH(C14441,'Curva Juros'!$A$7:$A$73,1))) /
(INDEX('Curva Juros'!$A$7:$A$73,MATCH(C14441,'Curva Juros'!$A$7:$A$73,1)+1) -
INDEX('Curva Juros'!$A$7:$A$73,MATCH(C14441,'Curva Juros'!$A$7:$A$73,1)))</f>
        <v>7.5372061904761907</v>
      </c>
      <c r="F14441" s="24">
        <f t="shared" si="225"/>
        <v>-8.8740619047619068E-3</v>
      </c>
      <c r="G14441" s="24"/>
    </row>
    <row r="14442" spans="1:7" x14ac:dyDescent="0.25">
      <c r="A14442" s="6" t="s">
        <v>307</v>
      </c>
      <c r="B14442" s="7">
        <v>45744</v>
      </c>
      <c r="C14442" s="8">
        <v>1652.65</v>
      </c>
      <c r="D14442" s="20">
        <v>7.7276999999999998E-2</v>
      </c>
      <c r="E14442" s="35" cm="1">
        <f t="array" ref="E14442">INDEX('Curva Juros'!$B$7:$B$73,MATCH(C14442,'Curva Juros'!$A$7:$A$73,1)) +
(C14442-INDEX('Curva Juros'!$A$7:$A$73,MATCH(C14442,'Curva Juros'!$A$7:$A$73,1))) *
(INDEX('Curva Juros'!$B$7:$B$73,MATCH(C14442,'Curva Juros'!$A$7:$A$73,1)+1) -
INDEX('Curva Juros'!$B$7:$B$73,MATCH(C14442,'Curva Juros'!$A$7:$A$73,1))) /
(INDEX('Curva Juros'!$A$7:$A$73,MATCH(C14442,'Curva Juros'!$A$7:$A$73,1)+1) -
INDEX('Curva Juros'!$A$7:$A$73,MATCH(C14442,'Curva Juros'!$A$7:$A$73,1)))</f>
        <v>7.5408026190476196</v>
      </c>
      <c r="F14442" s="24">
        <f t="shared" si="225"/>
        <v>1.8689738095238051E-3</v>
      </c>
      <c r="G14442" s="24"/>
    </row>
    <row r="14443" spans="1:7" x14ac:dyDescent="0.25">
      <c r="A14443" s="3" t="s">
        <v>307</v>
      </c>
      <c r="B14443" s="4">
        <v>45751</v>
      </c>
      <c r="C14443" s="5">
        <v>1652.73</v>
      </c>
      <c r="D14443" s="19">
        <v>7.4810000000000001E-2</v>
      </c>
      <c r="E14443" s="35" cm="1">
        <f t="array" ref="E14443">INDEX('Curva Juros'!$B$7:$B$73,MATCH(C14443,'Curva Juros'!$A$7:$A$73,1)) +
(C14443-INDEX('Curva Juros'!$A$7:$A$73,MATCH(C14443,'Curva Juros'!$A$7:$A$73,1))) *
(INDEX('Curva Juros'!$B$7:$B$73,MATCH(C14443,'Curva Juros'!$A$7:$A$73,1)+1) -
INDEX('Curva Juros'!$B$7:$B$73,MATCH(C14443,'Curva Juros'!$A$7:$A$73,1))) /
(INDEX('Curva Juros'!$A$7:$A$73,MATCH(C14443,'Curva Juros'!$A$7:$A$73,1)+1) -
INDEX('Curva Juros'!$A$7:$A$73,MATCH(C14443,'Curva Juros'!$A$7:$A$73,1)))</f>
        <v>7.5407824285714291</v>
      </c>
      <c r="F14443" s="24">
        <f t="shared" si="225"/>
        <v>-5.9782428571429624E-4</v>
      </c>
      <c r="G14443" s="24"/>
    </row>
    <row r="14444" spans="1:7" x14ac:dyDescent="0.25">
      <c r="A14444" s="6" t="s">
        <v>307</v>
      </c>
      <c r="B14444" s="7">
        <v>45758</v>
      </c>
      <c r="C14444" s="8">
        <v>1643.59</v>
      </c>
      <c r="D14444" s="20">
        <v>7.6821E-2</v>
      </c>
      <c r="E14444" s="35" cm="1">
        <f t="array" ref="E14444">INDEX('Curva Juros'!$B$7:$B$73,MATCH(C14444,'Curva Juros'!$A$7:$A$73,1)) +
(C14444-INDEX('Curva Juros'!$A$7:$A$73,MATCH(C14444,'Curva Juros'!$A$7:$A$73,1))) *
(INDEX('Curva Juros'!$B$7:$B$73,MATCH(C14444,'Curva Juros'!$A$7:$A$73,1)+1) -
INDEX('Curva Juros'!$B$7:$B$73,MATCH(C14444,'Curva Juros'!$A$7:$A$73,1))) /
(INDEX('Curva Juros'!$A$7:$A$73,MATCH(C14444,'Curva Juros'!$A$7:$A$73,1)+1) -
INDEX('Curva Juros'!$A$7:$A$73,MATCH(C14444,'Curva Juros'!$A$7:$A$73,1)))</f>
        <v>7.5430891904761905</v>
      </c>
      <c r="F14444" s="24">
        <f t="shared" si="225"/>
        <v>1.3901080952380962E-3</v>
      </c>
      <c r="G14444" s="24"/>
    </row>
    <row r="14445" spans="1:7" x14ac:dyDescent="0.25">
      <c r="A14445" s="3" t="s">
        <v>307</v>
      </c>
      <c r="B14445" s="4">
        <v>45764</v>
      </c>
      <c r="C14445" s="5">
        <v>1640.91</v>
      </c>
      <c r="D14445" s="19">
        <v>7.6180999999999999E-2</v>
      </c>
      <c r="E14445" s="35" cm="1">
        <f t="array" ref="E14445">INDEX('Curva Juros'!$B$7:$B$73,MATCH(C14445,'Curva Juros'!$A$7:$A$73,1)) +
(C14445-INDEX('Curva Juros'!$A$7:$A$73,MATCH(C14445,'Curva Juros'!$A$7:$A$73,1))) *
(INDEX('Curva Juros'!$B$7:$B$73,MATCH(C14445,'Curva Juros'!$A$7:$A$73,1)+1) -
INDEX('Curva Juros'!$B$7:$B$73,MATCH(C14445,'Curva Juros'!$A$7:$A$73,1))) /
(INDEX('Curva Juros'!$A$7:$A$73,MATCH(C14445,'Curva Juros'!$A$7:$A$73,1)+1) -
INDEX('Curva Juros'!$A$7:$A$73,MATCH(C14445,'Curva Juros'!$A$7:$A$73,1)))</f>
        <v>7.5437655714285716</v>
      </c>
      <c r="F14445" s="24">
        <f t="shared" si="225"/>
        <v>7.4334428571427857E-4</v>
      </c>
      <c r="G14445" s="24"/>
    </row>
    <row r="14446" spans="1:7" x14ac:dyDescent="0.25">
      <c r="A14446" s="6" t="s">
        <v>307</v>
      </c>
      <c r="B14446" s="7">
        <v>45772</v>
      </c>
      <c r="C14446" s="8">
        <v>1638.06</v>
      </c>
      <c r="D14446" s="20">
        <v>7.5622999999999996E-2</v>
      </c>
      <c r="E14446" s="35" cm="1">
        <f t="array" ref="E14446">INDEX('Curva Juros'!$B$7:$B$73,MATCH(C14446,'Curva Juros'!$A$7:$A$73,1)) +
(C14446-INDEX('Curva Juros'!$A$7:$A$73,MATCH(C14446,'Curva Juros'!$A$7:$A$73,1))) *
(INDEX('Curva Juros'!$B$7:$B$73,MATCH(C14446,'Curva Juros'!$A$7:$A$73,1)+1) -
INDEX('Curva Juros'!$B$7:$B$73,MATCH(C14446,'Curva Juros'!$A$7:$A$73,1))) /
(INDEX('Curva Juros'!$A$7:$A$73,MATCH(C14446,'Curva Juros'!$A$7:$A$73,1)+1) -
INDEX('Curva Juros'!$A$7:$A$73,MATCH(C14446,'Curva Juros'!$A$7:$A$73,1)))</f>
        <v>7.5444848571428578</v>
      </c>
      <c r="F14446" s="24">
        <f t="shared" si="225"/>
        <v>1.7815142857141586E-4</v>
      </c>
      <c r="G14446" s="24"/>
    </row>
    <row r="14447" spans="1:7" x14ac:dyDescent="0.25">
      <c r="A14447" s="3" t="s">
        <v>307</v>
      </c>
      <c r="B14447" s="4">
        <v>45779</v>
      </c>
      <c r="C14447" s="5">
        <v>1637.75</v>
      </c>
      <c r="D14447" s="19">
        <v>7.3830000000000007E-2</v>
      </c>
      <c r="E14447" s="35" cm="1">
        <f t="array" ref="E14447">INDEX('Curva Juros'!$B$7:$B$73,MATCH(C14447,'Curva Juros'!$A$7:$A$73,1)) +
(C14447-INDEX('Curva Juros'!$A$7:$A$73,MATCH(C14447,'Curva Juros'!$A$7:$A$73,1))) *
(INDEX('Curva Juros'!$B$7:$B$73,MATCH(C14447,'Curva Juros'!$A$7:$A$73,1)+1) -
INDEX('Curva Juros'!$B$7:$B$73,MATCH(C14447,'Curva Juros'!$A$7:$A$73,1))) /
(INDEX('Curva Juros'!$A$7:$A$73,MATCH(C14447,'Curva Juros'!$A$7:$A$73,1)+1) -
INDEX('Curva Juros'!$A$7:$A$73,MATCH(C14447,'Curva Juros'!$A$7:$A$73,1)))</f>
        <v>7.544559722222222</v>
      </c>
      <c r="F14447" s="24">
        <f t="shared" si="225"/>
        <v>-1.6155972222222093E-3</v>
      </c>
      <c r="G14447" s="24"/>
    </row>
    <row r="14448" spans="1:7" x14ac:dyDescent="0.25">
      <c r="A14448" s="6" t="s">
        <v>307</v>
      </c>
      <c r="B14448" s="7">
        <v>45786</v>
      </c>
      <c r="C14448" s="8">
        <v>1635.31</v>
      </c>
      <c r="D14448" s="20">
        <v>7.2585999999999998E-2</v>
      </c>
      <c r="E14448" s="35" cm="1">
        <f t="array" ref="E14448">INDEX('Curva Juros'!$B$7:$B$73,MATCH(C14448,'Curva Juros'!$A$7:$A$73,1)) +
(C14448-INDEX('Curva Juros'!$A$7:$A$73,MATCH(C14448,'Curva Juros'!$A$7:$A$73,1))) *
(INDEX('Curva Juros'!$B$7:$B$73,MATCH(C14448,'Curva Juros'!$A$7:$A$73,1)+1) -
INDEX('Curva Juros'!$B$7:$B$73,MATCH(C14448,'Curva Juros'!$A$7:$A$73,1))) /
(INDEX('Curva Juros'!$A$7:$A$73,MATCH(C14448,'Curva Juros'!$A$7:$A$73,1)+1) -
INDEX('Curva Juros'!$A$7:$A$73,MATCH(C14448,'Curva Juros'!$A$7:$A$73,1)))</f>
        <v>7.5451426111111113</v>
      </c>
      <c r="F14448" s="24">
        <f t="shared" si="225"/>
        <v>-2.8654261111111107E-3</v>
      </c>
      <c r="G14448" s="24"/>
    </row>
    <row r="14449" spans="1:7" x14ac:dyDescent="0.25">
      <c r="A14449" s="3" t="s">
        <v>307</v>
      </c>
      <c r="B14449" s="4">
        <v>45793</v>
      </c>
      <c r="C14449" s="5">
        <v>1629.89</v>
      </c>
      <c r="D14449" s="19">
        <v>7.2789000000000006E-2</v>
      </c>
      <c r="E14449" s="35" cm="1">
        <f t="array" ref="E14449">INDEX('Curva Juros'!$B$7:$B$73,MATCH(C14449,'Curva Juros'!$A$7:$A$73,1)) +
(C14449-INDEX('Curva Juros'!$A$7:$A$73,MATCH(C14449,'Curva Juros'!$A$7:$A$73,1))) *
(INDEX('Curva Juros'!$B$7:$B$73,MATCH(C14449,'Curva Juros'!$A$7:$A$73,1)+1) -
INDEX('Curva Juros'!$B$7:$B$73,MATCH(C14449,'Curva Juros'!$A$7:$A$73,1))) /
(INDEX('Curva Juros'!$A$7:$A$73,MATCH(C14449,'Curva Juros'!$A$7:$A$73,1)+1) -
INDEX('Curva Juros'!$A$7:$A$73,MATCH(C14449,'Curva Juros'!$A$7:$A$73,1)))</f>
        <v>7.5464373888888892</v>
      </c>
      <c r="F14449" s="24">
        <f t="shared" si="225"/>
        <v>-2.6753738888888878E-3</v>
      </c>
      <c r="G14449" s="24"/>
    </row>
    <row r="14450" spans="1:7" x14ac:dyDescent="0.25">
      <c r="A14450" s="6" t="s">
        <v>307</v>
      </c>
      <c r="B14450" s="7">
        <v>45800</v>
      </c>
      <c r="C14450" s="8">
        <v>1624.05</v>
      </c>
      <c r="D14450" s="20">
        <v>7.3194999999999996E-2</v>
      </c>
      <c r="E14450" s="35" cm="1">
        <f t="array" ref="E14450">INDEX('Curva Juros'!$B$7:$B$73,MATCH(C14450,'Curva Juros'!$A$7:$A$73,1)) +
(C14450-INDEX('Curva Juros'!$A$7:$A$73,MATCH(C14450,'Curva Juros'!$A$7:$A$73,1))) *
(INDEX('Curva Juros'!$B$7:$B$73,MATCH(C14450,'Curva Juros'!$A$7:$A$73,1)+1) -
INDEX('Curva Juros'!$B$7:$B$73,MATCH(C14450,'Curva Juros'!$A$7:$A$73,1))) /
(INDEX('Curva Juros'!$A$7:$A$73,MATCH(C14450,'Curva Juros'!$A$7:$A$73,1)+1) -
INDEX('Curva Juros'!$A$7:$A$73,MATCH(C14450,'Curva Juros'!$A$7:$A$73,1)))</f>
        <v>7.5478325000000002</v>
      </c>
      <c r="F14450" s="24">
        <f t="shared" si="225"/>
        <v>-2.2833250000000027E-3</v>
      </c>
      <c r="G14450" s="24"/>
    </row>
    <row r="14451" spans="1:7" x14ac:dyDescent="0.25">
      <c r="A14451" s="3" t="s">
        <v>307</v>
      </c>
      <c r="B14451" s="4">
        <v>45807</v>
      </c>
      <c r="C14451" s="5">
        <v>1618.5</v>
      </c>
      <c r="D14451" s="19">
        <v>7.3465000000000003E-2</v>
      </c>
      <c r="E14451" s="35" cm="1">
        <f t="array" ref="E14451">INDEX('Curva Juros'!$B$7:$B$73,MATCH(C14451,'Curva Juros'!$A$7:$A$73,1)) +
(C14451-INDEX('Curva Juros'!$A$7:$A$73,MATCH(C14451,'Curva Juros'!$A$7:$A$73,1))) *
(INDEX('Curva Juros'!$B$7:$B$73,MATCH(C14451,'Curva Juros'!$A$7:$A$73,1)+1) -
INDEX('Curva Juros'!$B$7:$B$73,MATCH(C14451,'Curva Juros'!$A$7:$A$73,1))) /
(INDEX('Curva Juros'!$A$7:$A$73,MATCH(C14451,'Curva Juros'!$A$7:$A$73,1)+1) -
INDEX('Curva Juros'!$A$7:$A$73,MATCH(C14451,'Curva Juros'!$A$7:$A$73,1)))</f>
        <v>7.5491583333333336</v>
      </c>
      <c r="F14451" s="24">
        <f t="shared" si="225"/>
        <v>-2.0265833333333316E-3</v>
      </c>
      <c r="G14451" s="24"/>
    </row>
    <row r="14452" spans="1:7" x14ac:dyDescent="0.25">
      <c r="A14452" s="6" t="s">
        <v>307</v>
      </c>
      <c r="B14452" s="7">
        <v>45814</v>
      </c>
      <c r="C14452" s="8">
        <v>1613.86</v>
      </c>
      <c r="D14452" s="20">
        <v>7.3289999999999994E-2</v>
      </c>
      <c r="E14452" s="35" cm="1">
        <f t="array" ref="E14452">INDEX('Curva Juros'!$B$7:$B$73,MATCH(C14452,'Curva Juros'!$A$7:$A$73,1)) +
(C14452-INDEX('Curva Juros'!$A$7:$A$73,MATCH(C14452,'Curva Juros'!$A$7:$A$73,1))) *
(INDEX('Curva Juros'!$B$7:$B$73,MATCH(C14452,'Curva Juros'!$A$7:$A$73,1)+1) -
INDEX('Curva Juros'!$B$7:$B$73,MATCH(C14452,'Curva Juros'!$A$7:$A$73,1))) /
(INDEX('Curva Juros'!$A$7:$A$73,MATCH(C14452,'Curva Juros'!$A$7:$A$73,1)+1) -
INDEX('Curva Juros'!$A$7:$A$73,MATCH(C14452,'Curva Juros'!$A$7:$A$73,1)))</f>
        <v>7.5502667777777779</v>
      </c>
      <c r="F14452" s="24">
        <f t="shared" si="225"/>
        <v>-2.2126677777777881E-3</v>
      </c>
      <c r="G14452" s="24"/>
    </row>
    <row r="14453" spans="1:7" x14ac:dyDescent="0.25">
      <c r="A14453" s="3" t="s">
        <v>307</v>
      </c>
      <c r="B14453" s="4">
        <v>45821</v>
      </c>
      <c r="C14453" s="5">
        <v>1609.88</v>
      </c>
      <c r="D14453" s="19">
        <v>7.2792999999999997E-2</v>
      </c>
      <c r="E14453" s="35" cm="1">
        <f t="array" ref="E14453">INDEX('Curva Juros'!$B$7:$B$73,MATCH(C14453,'Curva Juros'!$A$7:$A$73,1)) +
(C14453-INDEX('Curva Juros'!$A$7:$A$73,MATCH(C14453,'Curva Juros'!$A$7:$A$73,1))) *
(INDEX('Curva Juros'!$B$7:$B$73,MATCH(C14453,'Curva Juros'!$A$7:$A$73,1)+1) -
INDEX('Curva Juros'!$B$7:$B$73,MATCH(C14453,'Curva Juros'!$A$7:$A$73,1))) /
(INDEX('Curva Juros'!$A$7:$A$73,MATCH(C14453,'Curva Juros'!$A$7:$A$73,1)+1) -
INDEX('Curva Juros'!$A$7:$A$73,MATCH(C14453,'Curva Juros'!$A$7:$A$73,1)))</f>
        <v>7.5512175555555556</v>
      </c>
      <c r="F14453" s="24">
        <f t="shared" si="225"/>
        <v>-2.7191755555555641E-3</v>
      </c>
      <c r="G14453" s="24"/>
    </row>
    <row r="14454" spans="1:7" x14ac:dyDescent="0.25">
      <c r="A14454" s="6" t="s">
        <v>307</v>
      </c>
      <c r="B14454" s="7">
        <v>45828</v>
      </c>
      <c r="C14454" s="8">
        <v>1604.4</v>
      </c>
      <c r="D14454" s="20">
        <v>7.3511999999999994E-2</v>
      </c>
      <c r="E14454" s="35" cm="1">
        <f t="array" ref="E14454">INDEX('Curva Juros'!$B$7:$B$73,MATCH(C14454,'Curva Juros'!$A$7:$A$73,1)) +
(C14454-INDEX('Curva Juros'!$A$7:$A$73,MATCH(C14454,'Curva Juros'!$A$7:$A$73,1))) *
(INDEX('Curva Juros'!$B$7:$B$73,MATCH(C14454,'Curva Juros'!$A$7:$A$73,1)+1) -
INDEX('Curva Juros'!$B$7:$B$73,MATCH(C14454,'Curva Juros'!$A$7:$A$73,1))) /
(INDEX('Curva Juros'!$A$7:$A$73,MATCH(C14454,'Curva Juros'!$A$7:$A$73,1)+1) -
INDEX('Curva Juros'!$A$7:$A$73,MATCH(C14454,'Curva Juros'!$A$7:$A$73,1)))</f>
        <v>7.5525266666666671</v>
      </c>
      <c r="F14454" s="24">
        <f t="shared" si="225"/>
        <v>-2.0132666666666799E-3</v>
      </c>
      <c r="G14454" s="24"/>
    </row>
    <row r="14455" spans="1:7" x14ac:dyDescent="0.25">
      <c r="A14455" s="3" t="s">
        <v>307</v>
      </c>
      <c r="B14455" s="4">
        <v>45835</v>
      </c>
      <c r="C14455" s="5">
        <v>1600.09</v>
      </c>
      <c r="D14455" s="19">
        <v>7.3177000000000006E-2</v>
      </c>
      <c r="E14455" s="35" cm="1">
        <f t="array" ref="E14455">INDEX('Curva Juros'!$B$7:$B$73,MATCH(C14455,'Curva Juros'!$A$7:$A$73,1)) +
(C14455-INDEX('Curva Juros'!$A$7:$A$73,MATCH(C14455,'Curva Juros'!$A$7:$A$73,1))) *
(INDEX('Curva Juros'!$B$7:$B$73,MATCH(C14455,'Curva Juros'!$A$7:$A$73,1)+1) -
INDEX('Curva Juros'!$B$7:$B$73,MATCH(C14455,'Curva Juros'!$A$7:$A$73,1))) /
(INDEX('Curva Juros'!$A$7:$A$73,MATCH(C14455,'Curva Juros'!$A$7:$A$73,1)+1) -
INDEX('Curva Juros'!$A$7:$A$73,MATCH(C14455,'Curva Juros'!$A$7:$A$73,1)))</f>
        <v>7.553556277777778</v>
      </c>
      <c r="F14455" s="24">
        <f t="shared" si="225"/>
        <v>-2.3585627777777812E-3</v>
      </c>
      <c r="G14455" s="24"/>
    </row>
    <row r="14456" spans="1:7" x14ac:dyDescent="0.25">
      <c r="A14456" s="6" t="s">
        <v>307</v>
      </c>
      <c r="B14456" s="7">
        <v>45842</v>
      </c>
      <c r="C14456" s="8">
        <v>1597.54</v>
      </c>
      <c r="D14456" s="20">
        <v>7.1984000000000006E-2</v>
      </c>
      <c r="E14456" s="35" cm="1">
        <f t="array" ref="E14456">INDEX('Curva Juros'!$B$7:$B$73,MATCH(C14456,'Curva Juros'!$A$7:$A$73,1)) +
(C14456-INDEX('Curva Juros'!$A$7:$A$73,MATCH(C14456,'Curva Juros'!$A$7:$A$73,1))) *
(INDEX('Curva Juros'!$B$7:$B$73,MATCH(C14456,'Curva Juros'!$A$7:$A$73,1)+1) -
INDEX('Curva Juros'!$B$7:$B$73,MATCH(C14456,'Curva Juros'!$A$7:$A$73,1))) /
(INDEX('Curva Juros'!$A$7:$A$73,MATCH(C14456,'Curva Juros'!$A$7:$A$73,1)+1) -
INDEX('Curva Juros'!$A$7:$A$73,MATCH(C14456,'Curva Juros'!$A$7:$A$73,1)))</f>
        <v>7.554165444444445</v>
      </c>
      <c r="F14456" s="24">
        <f t="shared" si="225"/>
        <v>-3.5576544444444469E-3</v>
      </c>
      <c r="G14456" s="24"/>
    </row>
    <row r="14457" spans="1:7" x14ac:dyDescent="0.25">
      <c r="A14457" s="3" t="s">
        <v>307</v>
      </c>
      <c r="B14457" s="4">
        <v>45849</v>
      </c>
      <c r="C14457" s="5">
        <v>1589.11</v>
      </c>
      <c r="D14457" s="19">
        <v>7.3657E-2</v>
      </c>
      <c r="E14457" s="35" cm="1">
        <f t="array" ref="E14457">INDEX('Curva Juros'!$B$7:$B$73,MATCH(C14457,'Curva Juros'!$A$7:$A$73,1)) +
(C14457-INDEX('Curva Juros'!$A$7:$A$73,MATCH(C14457,'Curva Juros'!$A$7:$A$73,1))) *
(INDEX('Curva Juros'!$B$7:$B$73,MATCH(C14457,'Curva Juros'!$A$7:$A$73,1)+1) -
INDEX('Curva Juros'!$B$7:$B$73,MATCH(C14457,'Curva Juros'!$A$7:$A$73,1))) /
(INDEX('Curva Juros'!$A$7:$A$73,MATCH(C14457,'Curva Juros'!$A$7:$A$73,1)+1) -
INDEX('Curva Juros'!$A$7:$A$73,MATCH(C14457,'Curva Juros'!$A$7:$A$73,1)))</f>
        <v>7.5561792777777779</v>
      </c>
      <c r="F14457" s="24">
        <f t="shared" si="225"/>
        <v>-1.9047927777777751E-3</v>
      </c>
      <c r="G14457" s="24"/>
    </row>
    <row r="14458" spans="1:7" x14ac:dyDescent="0.25">
      <c r="A14458" s="6" t="s">
        <v>307</v>
      </c>
      <c r="B14458" s="7">
        <v>45856</v>
      </c>
      <c r="C14458" s="8">
        <v>1581.51</v>
      </c>
      <c r="D14458" s="20">
        <v>7.492E-2</v>
      </c>
      <c r="E14458" s="35" cm="1">
        <f t="array" ref="E14458">INDEX('Curva Juros'!$B$7:$B$73,MATCH(C14458,'Curva Juros'!$A$7:$A$73,1)) +
(C14458-INDEX('Curva Juros'!$A$7:$A$73,MATCH(C14458,'Curva Juros'!$A$7:$A$73,1))) *
(INDEX('Curva Juros'!$B$7:$B$73,MATCH(C14458,'Curva Juros'!$A$7:$A$73,1)+1) -
INDEX('Curva Juros'!$B$7:$B$73,MATCH(C14458,'Curva Juros'!$A$7:$A$73,1))) /
(INDEX('Curva Juros'!$A$7:$A$73,MATCH(C14458,'Curva Juros'!$A$7:$A$73,1)+1) -
INDEX('Curva Juros'!$A$7:$A$73,MATCH(C14458,'Curva Juros'!$A$7:$A$73,1)))</f>
        <v>7.5579948333333338</v>
      </c>
      <c r="F14458" s="24">
        <f t="shared" si="225"/>
        <v>-6.5994833333334058E-4</v>
      </c>
      <c r="G14458" s="24"/>
    </row>
    <row r="14459" spans="1:7" x14ac:dyDescent="0.25">
      <c r="A14459" s="3" t="s">
        <v>307</v>
      </c>
      <c r="B14459" s="4">
        <v>45863</v>
      </c>
      <c r="C14459" s="5">
        <v>1575.49</v>
      </c>
      <c r="D14459" s="19">
        <v>7.5412999999999994E-2</v>
      </c>
      <c r="E14459" s="35" cm="1">
        <f t="array" ref="E14459">INDEX('Curva Juros'!$B$7:$B$73,MATCH(C14459,'Curva Juros'!$A$7:$A$73,1)) +
(C14459-INDEX('Curva Juros'!$A$7:$A$73,MATCH(C14459,'Curva Juros'!$A$7:$A$73,1))) *
(INDEX('Curva Juros'!$B$7:$B$73,MATCH(C14459,'Curva Juros'!$A$7:$A$73,1)+1) -
INDEX('Curva Juros'!$B$7:$B$73,MATCH(C14459,'Curva Juros'!$A$7:$A$73,1))) /
(INDEX('Curva Juros'!$A$7:$A$73,MATCH(C14459,'Curva Juros'!$A$7:$A$73,1)+1) -
INDEX('Curva Juros'!$A$7:$A$73,MATCH(C14459,'Curva Juros'!$A$7:$A$73,1)))</f>
        <v>7.5594329444444446</v>
      </c>
      <c r="F14459" s="24">
        <f t="shared" si="225"/>
        <v>-1.8132944444444743E-4</v>
      </c>
      <c r="G14459" s="24"/>
    </row>
    <row r="14460" spans="1:7" x14ac:dyDescent="0.25">
      <c r="A14460" s="6" t="s">
        <v>307</v>
      </c>
      <c r="B14460" s="7">
        <v>45870</v>
      </c>
      <c r="C14460" s="8">
        <v>1571.07</v>
      </c>
      <c r="D14460" s="20">
        <v>7.5134000000000006E-2</v>
      </c>
      <c r="E14460" s="35" cm="1">
        <f t="array" ref="E14460">INDEX('Curva Juros'!$B$7:$B$73,MATCH(C14460,'Curva Juros'!$A$7:$A$73,1)) +
(C14460-INDEX('Curva Juros'!$A$7:$A$73,MATCH(C14460,'Curva Juros'!$A$7:$A$73,1))) *
(INDEX('Curva Juros'!$B$7:$B$73,MATCH(C14460,'Curva Juros'!$A$7:$A$73,1)+1) -
INDEX('Curva Juros'!$B$7:$B$73,MATCH(C14460,'Curva Juros'!$A$7:$A$73,1))) /
(INDEX('Curva Juros'!$A$7:$A$73,MATCH(C14460,'Curva Juros'!$A$7:$A$73,1)+1) -
INDEX('Curva Juros'!$A$7:$A$73,MATCH(C14460,'Curva Juros'!$A$7:$A$73,1)))</f>
        <v>7.5604888333333333</v>
      </c>
      <c r="F14460" s="24">
        <f t="shared" si="225"/>
        <v>-4.7088833333332192E-4</v>
      </c>
      <c r="G14460" s="24"/>
    </row>
    <row r="14461" spans="1:7" x14ac:dyDescent="0.25">
      <c r="A14461" s="3" t="s">
        <v>307</v>
      </c>
      <c r="B14461" s="4">
        <v>45877</v>
      </c>
      <c r="C14461" s="5">
        <v>1571.33</v>
      </c>
      <c r="D14461" s="19">
        <v>7.2574E-2</v>
      </c>
      <c r="E14461" s="35" cm="1">
        <f t="array" ref="E14461">INDEX('Curva Juros'!$B$7:$B$73,MATCH(C14461,'Curva Juros'!$A$7:$A$73,1)) +
(C14461-INDEX('Curva Juros'!$A$7:$A$73,MATCH(C14461,'Curva Juros'!$A$7:$A$73,1))) *
(INDEX('Curva Juros'!$B$7:$B$73,MATCH(C14461,'Curva Juros'!$A$7:$A$73,1)+1) -
INDEX('Curva Juros'!$B$7:$B$73,MATCH(C14461,'Curva Juros'!$A$7:$A$73,1))) /
(INDEX('Curva Juros'!$A$7:$A$73,MATCH(C14461,'Curva Juros'!$A$7:$A$73,1)+1) -
INDEX('Curva Juros'!$A$7:$A$73,MATCH(C14461,'Curva Juros'!$A$7:$A$73,1)))</f>
        <v>7.5604267222222221</v>
      </c>
      <c r="F14461" s="24">
        <f t="shared" si="225"/>
        <v>-3.030267222222216E-3</v>
      </c>
      <c r="G14461" s="24"/>
    </row>
    <row r="14462" spans="1:7" x14ac:dyDescent="0.25">
      <c r="A14462" s="6" t="s">
        <v>307</v>
      </c>
      <c r="B14462" s="7">
        <v>45884</v>
      </c>
      <c r="C14462" s="8">
        <v>1617.91</v>
      </c>
      <c r="D14462" s="20">
        <v>7.2343000000000005E-2</v>
      </c>
      <c r="E14462" s="35" cm="1">
        <f t="array" ref="E14462">INDEX('Curva Juros'!$B$7:$B$73,MATCH(C14462,'Curva Juros'!$A$7:$A$73,1)) +
(C14462-INDEX('Curva Juros'!$A$7:$A$73,MATCH(C14462,'Curva Juros'!$A$7:$A$73,1))) *
(INDEX('Curva Juros'!$B$7:$B$73,MATCH(C14462,'Curva Juros'!$A$7:$A$73,1)+1) -
INDEX('Curva Juros'!$B$7:$B$73,MATCH(C14462,'Curva Juros'!$A$7:$A$73,1))) /
(INDEX('Curva Juros'!$A$7:$A$73,MATCH(C14462,'Curva Juros'!$A$7:$A$73,1)+1) -
INDEX('Curva Juros'!$A$7:$A$73,MATCH(C14462,'Curva Juros'!$A$7:$A$73,1)))</f>
        <v>7.5492992777777781</v>
      </c>
      <c r="F14462" s="24">
        <f t="shared" si="225"/>
        <v>-3.149992777777777E-3</v>
      </c>
      <c r="G14462" s="24"/>
    </row>
    <row r="14463" spans="1:7" x14ac:dyDescent="0.25">
      <c r="A14463" s="3" t="s">
        <v>307</v>
      </c>
      <c r="B14463" s="4">
        <v>45891</v>
      </c>
      <c r="C14463" s="5">
        <v>1610.75</v>
      </c>
      <c r="D14463" s="19">
        <v>7.3536000000000004E-2</v>
      </c>
      <c r="E14463" s="35" cm="1">
        <f t="array" ref="E14463">INDEX('Curva Juros'!$B$7:$B$73,MATCH(C14463,'Curva Juros'!$A$7:$A$73,1)) +
(C14463-INDEX('Curva Juros'!$A$7:$A$73,MATCH(C14463,'Curva Juros'!$A$7:$A$73,1))) *
(INDEX('Curva Juros'!$B$7:$B$73,MATCH(C14463,'Curva Juros'!$A$7:$A$73,1)+1) -
INDEX('Curva Juros'!$B$7:$B$73,MATCH(C14463,'Curva Juros'!$A$7:$A$73,1))) /
(INDEX('Curva Juros'!$A$7:$A$73,MATCH(C14463,'Curva Juros'!$A$7:$A$73,1)+1) -
INDEX('Curva Juros'!$A$7:$A$73,MATCH(C14463,'Curva Juros'!$A$7:$A$73,1)))</f>
        <v>7.5510097222222221</v>
      </c>
      <c r="F14463" s="24">
        <f t="shared" si="225"/>
        <v>-1.9740972222222208E-3</v>
      </c>
      <c r="G14463" s="24"/>
    </row>
    <row r="14464" spans="1:7" x14ac:dyDescent="0.25">
      <c r="A14464" s="6" t="s">
        <v>307</v>
      </c>
      <c r="B14464" s="7">
        <v>45898</v>
      </c>
      <c r="C14464" s="8">
        <v>1608.66</v>
      </c>
      <c r="D14464" s="20">
        <v>7.1932999999999997E-2</v>
      </c>
      <c r="E14464" s="35" cm="1">
        <f t="array" ref="E14464">INDEX('Curva Juros'!$B$7:$B$73,MATCH(C14464,'Curva Juros'!$A$7:$A$73,1)) +
(C14464-INDEX('Curva Juros'!$A$7:$A$73,MATCH(C14464,'Curva Juros'!$A$7:$A$73,1))) *
(INDEX('Curva Juros'!$B$7:$B$73,MATCH(C14464,'Curva Juros'!$A$7:$A$73,1)+1) -
INDEX('Curva Juros'!$B$7:$B$73,MATCH(C14464,'Curva Juros'!$A$7:$A$73,1))) /
(INDEX('Curva Juros'!$A$7:$A$73,MATCH(C14464,'Curva Juros'!$A$7:$A$73,1)+1) -
INDEX('Curva Juros'!$A$7:$A$73,MATCH(C14464,'Curva Juros'!$A$7:$A$73,1)))</f>
        <v>7.5515090000000002</v>
      </c>
      <c r="F14464" s="24">
        <f t="shared" si="225"/>
        <v>-3.58209000000001E-3</v>
      </c>
      <c r="G14464" s="24"/>
    </row>
    <row r="14465" spans="1:7" x14ac:dyDescent="0.25">
      <c r="A14465" s="3" t="s">
        <v>307</v>
      </c>
      <c r="B14465" s="4">
        <v>45905</v>
      </c>
      <c r="C14465" s="5">
        <v>1602.62</v>
      </c>
      <c r="D14465" s="19">
        <v>7.2506000000000001E-2</v>
      </c>
      <c r="E14465" s="35" cm="1">
        <f t="array" ref="E14465">INDEX('Curva Juros'!$B$7:$B$73,MATCH(C14465,'Curva Juros'!$A$7:$A$73,1)) +
(C14465-INDEX('Curva Juros'!$A$7:$A$73,MATCH(C14465,'Curva Juros'!$A$7:$A$73,1))) *
(INDEX('Curva Juros'!$B$7:$B$73,MATCH(C14465,'Curva Juros'!$A$7:$A$73,1)+1) -
INDEX('Curva Juros'!$B$7:$B$73,MATCH(C14465,'Curva Juros'!$A$7:$A$73,1))) /
(INDEX('Curva Juros'!$A$7:$A$73,MATCH(C14465,'Curva Juros'!$A$7:$A$73,1)+1) -
INDEX('Curva Juros'!$A$7:$A$73,MATCH(C14465,'Curva Juros'!$A$7:$A$73,1)))</f>
        <v>7.5529518888888889</v>
      </c>
      <c r="F14465" s="24">
        <f t="shared" si="225"/>
        <v>-3.023518888888882E-3</v>
      </c>
      <c r="G14465" s="24"/>
    </row>
    <row r="14466" spans="1:7" x14ac:dyDescent="0.25">
      <c r="A14466" s="6" t="s">
        <v>307</v>
      </c>
      <c r="B14466" s="7">
        <v>45912</v>
      </c>
      <c r="C14466" s="8">
        <v>1600.46</v>
      </c>
      <c r="D14466" s="20">
        <v>7.0940000000000003E-2</v>
      </c>
      <c r="E14466" s="35" cm="1">
        <f t="array" ref="E14466">INDEX('Curva Juros'!$B$7:$B$73,MATCH(C14466,'Curva Juros'!$A$7:$A$73,1)) +
(C14466-INDEX('Curva Juros'!$A$7:$A$73,MATCH(C14466,'Curva Juros'!$A$7:$A$73,1))) *
(INDEX('Curva Juros'!$B$7:$B$73,MATCH(C14466,'Curva Juros'!$A$7:$A$73,1)+1) -
INDEX('Curva Juros'!$B$7:$B$73,MATCH(C14466,'Curva Juros'!$A$7:$A$73,1))) /
(INDEX('Curva Juros'!$A$7:$A$73,MATCH(C14466,'Curva Juros'!$A$7:$A$73,1)+1) -
INDEX('Curva Juros'!$A$7:$A$73,MATCH(C14466,'Curva Juros'!$A$7:$A$73,1)))</f>
        <v>7.5534678888888891</v>
      </c>
      <c r="F14466" s="24">
        <f t="shared" si="225"/>
        <v>-4.594678888888884E-3</v>
      </c>
      <c r="G14466" s="24"/>
    </row>
    <row r="14467" spans="1:7" x14ac:dyDescent="0.25">
      <c r="A14467" s="3" t="s">
        <v>307</v>
      </c>
      <c r="B14467" s="4">
        <v>45919</v>
      </c>
      <c r="C14467" s="5">
        <v>1597.85</v>
      </c>
      <c r="D14467" s="19">
        <v>6.9613999999999995E-2</v>
      </c>
      <c r="E14467" s="35" cm="1">
        <f t="array" ref="E14467">INDEX('Curva Juros'!$B$7:$B$73,MATCH(C14467,'Curva Juros'!$A$7:$A$73,1)) +
(C14467-INDEX('Curva Juros'!$A$7:$A$73,MATCH(C14467,'Curva Juros'!$A$7:$A$73,1))) *
(INDEX('Curva Juros'!$B$7:$B$73,MATCH(C14467,'Curva Juros'!$A$7:$A$73,1)+1) -
INDEX('Curva Juros'!$B$7:$B$73,MATCH(C14467,'Curva Juros'!$A$7:$A$73,1))) /
(INDEX('Curva Juros'!$A$7:$A$73,MATCH(C14467,'Curva Juros'!$A$7:$A$73,1)+1) -
INDEX('Curva Juros'!$A$7:$A$73,MATCH(C14467,'Curva Juros'!$A$7:$A$73,1)))</f>
        <v>7.5540913888888888</v>
      </c>
      <c r="F14467" s="24">
        <f t="shared" ref="F14467:F14530" si="226">D14467-E14467/100</f>
        <v>-5.9269138888888989E-3</v>
      </c>
      <c r="G14467" s="24"/>
    </row>
    <row r="14468" spans="1:7" x14ac:dyDescent="0.25">
      <c r="A14468" s="6" t="s">
        <v>307</v>
      </c>
      <c r="B14468" s="7">
        <v>45926</v>
      </c>
      <c r="C14468" s="8">
        <v>1595.12</v>
      </c>
      <c r="D14468" s="20">
        <v>6.8361000000000005E-2</v>
      </c>
      <c r="E14468" s="35" cm="1">
        <f t="array" ref="E14468">INDEX('Curva Juros'!$B$7:$B$73,MATCH(C14468,'Curva Juros'!$A$7:$A$73,1)) +
(C14468-INDEX('Curva Juros'!$A$7:$A$73,MATCH(C14468,'Curva Juros'!$A$7:$A$73,1))) *
(INDEX('Curva Juros'!$B$7:$B$73,MATCH(C14468,'Curva Juros'!$A$7:$A$73,1)+1) -
INDEX('Curva Juros'!$B$7:$B$73,MATCH(C14468,'Curva Juros'!$A$7:$A$73,1))) /
(INDEX('Curva Juros'!$A$7:$A$73,MATCH(C14468,'Curva Juros'!$A$7:$A$73,1)+1) -
INDEX('Curva Juros'!$A$7:$A$73,MATCH(C14468,'Curva Juros'!$A$7:$A$73,1)))</f>
        <v>7.5547435555555555</v>
      </c>
      <c r="F14468" s="24">
        <f t="shared" si="226"/>
        <v>-7.1864355555555509E-3</v>
      </c>
      <c r="G14468" s="24"/>
    </row>
    <row r="14469" spans="1:7" x14ac:dyDescent="0.25">
      <c r="A14469" s="3" t="s">
        <v>307</v>
      </c>
      <c r="B14469" s="4">
        <v>45933</v>
      </c>
      <c r="C14469" s="5">
        <v>1587.25</v>
      </c>
      <c r="D14469" s="19">
        <v>6.9945999999999994E-2</v>
      </c>
      <c r="E14469" s="35" cm="1">
        <f t="array" ref="E14469">INDEX('Curva Juros'!$B$7:$B$73,MATCH(C14469,'Curva Juros'!$A$7:$A$73,1)) +
(C14469-INDEX('Curva Juros'!$A$7:$A$73,MATCH(C14469,'Curva Juros'!$A$7:$A$73,1))) *
(INDEX('Curva Juros'!$B$7:$B$73,MATCH(C14469,'Curva Juros'!$A$7:$A$73,1)+1) -
INDEX('Curva Juros'!$B$7:$B$73,MATCH(C14469,'Curva Juros'!$A$7:$A$73,1))) /
(INDEX('Curva Juros'!$A$7:$A$73,MATCH(C14469,'Curva Juros'!$A$7:$A$73,1)+1) -
INDEX('Curva Juros'!$A$7:$A$73,MATCH(C14469,'Curva Juros'!$A$7:$A$73,1)))</f>
        <v>7.5566236111111111</v>
      </c>
      <c r="F14469" s="24">
        <f t="shared" si="226"/>
        <v>-5.620236111111121E-3</v>
      </c>
      <c r="G14469" s="24"/>
    </row>
    <row r="14470" spans="1:7" x14ac:dyDescent="0.25">
      <c r="A14470" s="6" t="s">
        <v>307</v>
      </c>
      <c r="B14470" s="7">
        <v>45940</v>
      </c>
      <c r="C14470" s="8">
        <v>1583.87</v>
      </c>
      <c r="D14470" s="20">
        <v>6.9051000000000001E-2</v>
      </c>
      <c r="E14470" s="35" cm="1">
        <f t="array" ref="E14470">INDEX('Curva Juros'!$B$7:$B$73,MATCH(C14470,'Curva Juros'!$A$7:$A$73,1)) +
(C14470-INDEX('Curva Juros'!$A$7:$A$73,MATCH(C14470,'Curva Juros'!$A$7:$A$73,1))) *
(INDEX('Curva Juros'!$B$7:$B$73,MATCH(C14470,'Curva Juros'!$A$7:$A$73,1)+1) -
INDEX('Curva Juros'!$B$7:$B$73,MATCH(C14470,'Curva Juros'!$A$7:$A$73,1))) /
(INDEX('Curva Juros'!$A$7:$A$73,MATCH(C14470,'Curva Juros'!$A$7:$A$73,1)+1) -
INDEX('Curva Juros'!$A$7:$A$73,MATCH(C14470,'Curva Juros'!$A$7:$A$73,1)))</f>
        <v>7.5574310555555559</v>
      </c>
      <c r="F14470" s="24">
        <f t="shared" si="226"/>
        <v>-6.5233105555555643E-3</v>
      </c>
      <c r="G14470" s="24"/>
    </row>
    <row r="14471" spans="1:7" x14ac:dyDescent="0.25">
      <c r="A14471" s="3" t="s">
        <v>307</v>
      </c>
      <c r="B14471" s="4">
        <v>45947</v>
      </c>
      <c r="C14471" s="5">
        <v>1576.79</v>
      </c>
      <c r="D14471" s="19">
        <v>7.0205000000000004E-2</v>
      </c>
      <c r="E14471" s="35" cm="1">
        <f t="array" ref="E14471">INDEX('Curva Juros'!$B$7:$B$73,MATCH(C14471,'Curva Juros'!$A$7:$A$73,1)) +
(C14471-INDEX('Curva Juros'!$A$7:$A$73,MATCH(C14471,'Curva Juros'!$A$7:$A$73,1))) *
(INDEX('Curva Juros'!$B$7:$B$73,MATCH(C14471,'Curva Juros'!$A$7:$A$73,1)+1) -
INDEX('Curva Juros'!$B$7:$B$73,MATCH(C14471,'Curva Juros'!$A$7:$A$73,1))) /
(INDEX('Curva Juros'!$A$7:$A$73,MATCH(C14471,'Curva Juros'!$A$7:$A$73,1)+1) -
INDEX('Curva Juros'!$A$7:$A$73,MATCH(C14471,'Curva Juros'!$A$7:$A$73,1)))</f>
        <v>7.5591223888888894</v>
      </c>
      <c r="F14471" s="24">
        <f t="shared" si="226"/>
        <v>-5.3862238888888886E-3</v>
      </c>
      <c r="G14471" s="24"/>
    </row>
    <row r="14472" spans="1:7" x14ac:dyDescent="0.25">
      <c r="A14472" s="6" t="s">
        <v>307</v>
      </c>
      <c r="B14472" s="7">
        <v>45954</v>
      </c>
      <c r="C14472" s="8">
        <v>1571.65</v>
      </c>
      <c r="D14472" s="20">
        <v>7.0277999999999993E-2</v>
      </c>
      <c r="E14472" s="35" cm="1">
        <f t="array" ref="E14472">INDEX('Curva Juros'!$B$7:$B$73,MATCH(C14472,'Curva Juros'!$A$7:$A$73,1)) +
(C14472-INDEX('Curva Juros'!$A$7:$A$73,MATCH(C14472,'Curva Juros'!$A$7:$A$73,1))) *
(INDEX('Curva Juros'!$B$7:$B$73,MATCH(C14472,'Curva Juros'!$A$7:$A$73,1)+1) -
INDEX('Curva Juros'!$B$7:$B$73,MATCH(C14472,'Curva Juros'!$A$7:$A$73,1))) /
(INDEX('Curva Juros'!$A$7:$A$73,MATCH(C14472,'Curva Juros'!$A$7:$A$73,1)+1) -
INDEX('Curva Juros'!$A$7:$A$73,MATCH(C14472,'Curva Juros'!$A$7:$A$73,1)))</f>
        <v>7.5603502777777782</v>
      </c>
      <c r="F14472" s="24">
        <f t="shared" si="226"/>
        <v>-5.3255027777777825E-3</v>
      </c>
      <c r="G14472" s="24"/>
    </row>
    <row r="14473" spans="1:7" x14ac:dyDescent="0.25">
      <c r="A14473" s="3" t="s">
        <v>307</v>
      </c>
      <c r="B14473" s="4">
        <v>45961</v>
      </c>
      <c r="C14473" s="5">
        <v>1562.8</v>
      </c>
      <c r="D14473" s="19">
        <v>7.2403999999999996E-2</v>
      </c>
      <c r="E14473" s="35" cm="1">
        <f t="array" ref="E14473">INDEX('Curva Juros'!$B$7:$B$73,MATCH(C14473,'Curva Juros'!$A$7:$A$73,1)) +
(C14473-INDEX('Curva Juros'!$A$7:$A$73,MATCH(C14473,'Curva Juros'!$A$7:$A$73,1))) *
(INDEX('Curva Juros'!$B$7:$B$73,MATCH(C14473,'Curva Juros'!$A$7:$A$73,1)+1) -
INDEX('Curva Juros'!$B$7:$B$73,MATCH(C14473,'Curva Juros'!$A$7:$A$73,1))) /
(INDEX('Curva Juros'!$A$7:$A$73,MATCH(C14473,'Curva Juros'!$A$7:$A$73,1)+1) -
INDEX('Curva Juros'!$A$7:$A$73,MATCH(C14473,'Curva Juros'!$A$7:$A$73,1)))</f>
        <v>7.5624644444444451</v>
      </c>
      <c r="F14473" s="24">
        <f t="shared" si="226"/>
        <v>-3.2206444444444482E-3</v>
      </c>
      <c r="G14473" s="24"/>
    </row>
    <row r="14474" spans="1:7" x14ac:dyDescent="0.25">
      <c r="A14474" s="6" t="s">
        <v>307</v>
      </c>
      <c r="B14474" s="7">
        <v>45968</v>
      </c>
      <c r="C14474" s="8">
        <v>1559.57</v>
      </c>
      <c r="D14474" s="20">
        <v>7.1426000000000003E-2</v>
      </c>
      <c r="E14474" s="35" cm="1">
        <f t="array" ref="E14474">INDEX('Curva Juros'!$B$7:$B$73,MATCH(C14474,'Curva Juros'!$A$7:$A$73,1)) +
(C14474-INDEX('Curva Juros'!$A$7:$A$73,MATCH(C14474,'Curva Juros'!$A$7:$A$73,1))) *
(INDEX('Curva Juros'!$B$7:$B$73,MATCH(C14474,'Curva Juros'!$A$7:$A$73,1)+1) -
INDEX('Curva Juros'!$B$7:$B$73,MATCH(C14474,'Curva Juros'!$A$7:$A$73,1))) /
(INDEX('Curva Juros'!$A$7:$A$73,MATCH(C14474,'Curva Juros'!$A$7:$A$73,1)+1) -
INDEX('Curva Juros'!$A$7:$A$73,MATCH(C14474,'Curva Juros'!$A$7:$A$73,1)))</f>
        <v>7.5632360555555556</v>
      </c>
      <c r="F14474" s="24">
        <f t="shared" si="226"/>
        <v>-4.2063605555555522E-3</v>
      </c>
      <c r="G14474" s="24"/>
    </row>
    <row r="14475" spans="1:7" x14ac:dyDescent="0.25">
      <c r="A14475" s="3" t="s">
        <v>307</v>
      </c>
      <c r="B14475" s="4">
        <v>45975</v>
      </c>
      <c r="C14475" s="5">
        <v>1556.35</v>
      </c>
      <c r="D14475" s="19">
        <v>7.0447999999999997E-2</v>
      </c>
      <c r="E14475" s="35" cm="1">
        <f t="array" ref="E14475">INDEX('Curva Juros'!$B$7:$B$73,MATCH(C14475,'Curva Juros'!$A$7:$A$73,1)) +
(C14475-INDEX('Curva Juros'!$A$7:$A$73,MATCH(C14475,'Curva Juros'!$A$7:$A$73,1))) *
(INDEX('Curva Juros'!$B$7:$B$73,MATCH(C14475,'Curva Juros'!$A$7:$A$73,1)+1) -
INDEX('Curva Juros'!$B$7:$B$73,MATCH(C14475,'Curva Juros'!$A$7:$A$73,1))) /
(INDEX('Curva Juros'!$A$7:$A$73,MATCH(C14475,'Curva Juros'!$A$7:$A$73,1)+1) -
INDEX('Curva Juros'!$A$7:$A$73,MATCH(C14475,'Curva Juros'!$A$7:$A$73,1)))</f>
        <v>7.5640052777777784</v>
      </c>
      <c r="F14475" s="24">
        <f t="shared" si="226"/>
        <v>-5.1920527777777892E-3</v>
      </c>
      <c r="G14475" s="24"/>
    </row>
    <row r="14476" spans="1:7" x14ac:dyDescent="0.25">
      <c r="A14476" s="6" t="s">
        <v>307</v>
      </c>
      <c r="B14476" s="7">
        <v>45982</v>
      </c>
      <c r="C14476" s="8">
        <v>1552.49</v>
      </c>
      <c r="D14476" s="20">
        <v>7.0371000000000003E-2</v>
      </c>
      <c r="E14476" s="35" cm="1">
        <f t="array" ref="E14476">INDEX('Curva Juros'!$B$7:$B$73,MATCH(C14476,'Curva Juros'!$A$7:$A$73,1)) +
(C14476-INDEX('Curva Juros'!$A$7:$A$73,MATCH(C14476,'Curva Juros'!$A$7:$A$73,1))) *
(INDEX('Curva Juros'!$B$7:$B$73,MATCH(C14476,'Curva Juros'!$A$7:$A$73,1)+1) -
INDEX('Curva Juros'!$B$7:$B$73,MATCH(C14476,'Curva Juros'!$A$7:$A$73,1))) /
(INDEX('Curva Juros'!$A$7:$A$73,MATCH(C14476,'Curva Juros'!$A$7:$A$73,1)+1) -
INDEX('Curva Juros'!$A$7:$A$73,MATCH(C14476,'Curva Juros'!$A$7:$A$73,1)))</f>
        <v>7.564927388888889</v>
      </c>
      <c r="F14476" s="24">
        <f t="shared" si="226"/>
        <v>-5.278273888888893E-3</v>
      </c>
      <c r="G14476" s="24"/>
    </row>
    <row r="14477" spans="1:7" x14ac:dyDescent="0.25">
      <c r="A14477" s="3" t="s">
        <v>307</v>
      </c>
      <c r="B14477" s="4">
        <v>45989</v>
      </c>
      <c r="C14477" s="5">
        <v>1547.79</v>
      </c>
      <c r="D14477" s="19">
        <v>7.0201E-2</v>
      </c>
      <c r="E14477" s="35" cm="1">
        <f t="array" ref="E14477">INDEX('Curva Juros'!$B$7:$B$73,MATCH(C14477,'Curva Juros'!$A$7:$A$73,1)) +
(C14477-INDEX('Curva Juros'!$A$7:$A$73,MATCH(C14477,'Curva Juros'!$A$7:$A$73,1))) *
(INDEX('Curva Juros'!$B$7:$B$73,MATCH(C14477,'Curva Juros'!$A$7:$A$73,1)+1) -
INDEX('Curva Juros'!$B$7:$B$73,MATCH(C14477,'Curva Juros'!$A$7:$A$73,1))) /
(INDEX('Curva Juros'!$A$7:$A$73,MATCH(C14477,'Curva Juros'!$A$7:$A$73,1)+1) -
INDEX('Curva Juros'!$A$7:$A$73,MATCH(C14477,'Curva Juros'!$A$7:$A$73,1)))</f>
        <v>7.5660501666666669</v>
      </c>
      <c r="F14477" s="24">
        <f t="shared" si="226"/>
        <v>-5.4595016666666718E-3</v>
      </c>
      <c r="G14477" s="24"/>
    </row>
    <row r="14478" spans="1:7" x14ac:dyDescent="0.25">
      <c r="A14478" s="6" t="s">
        <v>307</v>
      </c>
      <c r="B14478" s="7">
        <v>45996</v>
      </c>
      <c r="C14478" s="8">
        <v>1541.94</v>
      </c>
      <c r="D14478" s="20">
        <v>7.0669999999999997E-2</v>
      </c>
      <c r="E14478" s="35" cm="1">
        <f t="array" ref="E14478">INDEX('Curva Juros'!$B$7:$B$73,MATCH(C14478,'Curva Juros'!$A$7:$A$73,1)) +
(C14478-INDEX('Curva Juros'!$A$7:$A$73,MATCH(C14478,'Curva Juros'!$A$7:$A$73,1))) *
(INDEX('Curva Juros'!$B$7:$B$73,MATCH(C14478,'Curva Juros'!$A$7:$A$73,1)+1) -
INDEX('Curva Juros'!$B$7:$B$73,MATCH(C14478,'Curva Juros'!$A$7:$A$73,1))) /
(INDEX('Curva Juros'!$A$7:$A$73,MATCH(C14478,'Curva Juros'!$A$7:$A$73,1)+1) -
INDEX('Curva Juros'!$A$7:$A$73,MATCH(C14478,'Curva Juros'!$A$7:$A$73,1)))</f>
        <v>7.5674476666666672</v>
      </c>
      <c r="F14478" s="24">
        <f t="shared" si="226"/>
        <v>-5.004476666666674E-3</v>
      </c>
      <c r="G14478" s="24"/>
    </row>
    <row r="14479" spans="1:7" x14ac:dyDescent="0.25">
      <c r="A14479" s="3" t="s">
        <v>307</v>
      </c>
      <c r="B14479" s="4">
        <v>46003</v>
      </c>
      <c r="C14479" s="5">
        <v>1536.51</v>
      </c>
      <c r="D14479" s="19">
        <v>7.0910000000000001E-2</v>
      </c>
      <c r="E14479" s="35" cm="1">
        <f t="array" ref="E14479">INDEX('Curva Juros'!$B$7:$B$73,MATCH(C14479,'Curva Juros'!$A$7:$A$73,1)) +
(C14479-INDEX('Curva Juros'!$A$7:$A$73,MATCH(C14479,'Curva Juros'!$A$7:$A$73,1))) *
(INDEX('Curva Juros'!$B$7:$B$73,MATCH(C14479,'Curva Juros'!$A$7:$A$73,1)+1) -
INDEX('Curva Juros'!$B$7:$B$73,MATCH(C14479,'Curva Juros'!$A$7:$A$73,1))) /
(INDEX('Curva Juros'!$A$7:$A$73,MATCH(C14479,'Curva Juros'!$A$7:$A$73,1)+1) -
INDEX('Curva Juros'!$A$7:$A$73,MATCH(C14479,'Curva Juros'!$A$7:$A$73,1)))</f>
        <v>7.5687448333333336</v>
      </c>
      <c r="F14479" s="24">
        <f t="shared" si="226"/>
        <v>-4.7774483333333367E-3</v>
      </c>
      <c r="G14479" s="24"/>
    </row>
    <row r="14480" spans="1:7" x14ac:dyDescent="0.25">
      <c r="A14480" s="6" t="s">
        <v>307</v>
      </c>
      <c r="B14480" s="7">
        <v>46010</v>
      </c>
      <c r="C14480" s="8">
        <v>1529.74</v>
      </c>
      <c r="D14480" s="20">
        <v>7.1886000000000005E-2</v>
      </c>
      <c r="E14480" s="35" cm="1">
        <f t="array" ref="E14480">INDEX('Curva Juros'!$B$7:$B$73,MATCH(C14480,'Curva Juros'!$A$7:$A$73,1)) +
(C14480-INDEX('Curva Juros'!$A$7:$A$73,MATCH(C14480,'Curva Juros'!$A$7:$A$73,1))) *
(INDEX('Curva Juros'!$B$7:$B$73,MATCH(C14480,'Curva Juros'!$A$7:$A$73,1)+1) -
INDEX('Curva Juros'!$B$7:$B$73,MATCH(C14480,'Curva Juros'!$A$7:$A$73,1))) /
(INDEX('Curva Juros'!$A$7:$A$73,MATCH(C14480,'Curva Juros'!$A$7:$A$73,1)+1) -
INDEX('Curva Juros'!$A$7:$A$73,MATCH(C14480,'Curva Juros'!$A$7:$A$73,1)))</f>
        <v>7.5703621111111117</v>
      </c>
      <c r="F14480" s="24">
        <f t="shared" si="226"/>
        <v>-3.8176211111111136E-3</v>
      </c>
      <c r="G14480" s="24"/>
    </row>
    <row r="14481" spans="1:7" x14ac:dyDescent="0.25">
      <c r="A14481" s="3" t="s">
        <v>307</v>
      </c>
      <c r="B14481" s="4">
        <v>46017</v>
      </c>
      <c r="C14481" s="5">
        <v>1525.93</v>
      </c>
      <c r="D14481" s="19">
        <v>7.1780999999999998E-2</v>
      </c>
      <c r="E14481" s="35" cm="1">
        <f t="array" ref="E14481">INDEX('Curva Juros'!$B$7:$B$73,MATCH(C14481,'Curva Juros'!$A$7:$A$73,1)) +
(C14481-INDEX('Curva Juros'!$A$7:$A$73,MATCH(C14481,'Curva Juros'!$A$7:$A$73,1))) *
(INDEX('Curva Juros'!$B$7:$B$73,MATCH(C14481,'Curva Juros'!$A$7:$A$73,1)+1) -
INDEX('Curva Juros'!$B$7:$B$73,MATCH(C14481,'Curva Juros'!$A$7:$A$73,1))) /
(INDEX('Curva Juros'!$A$7:$A$73,MATCH(C14481,'Curva Juros'!$A$7:$A$73,1)+1) -
INDEX('Curva Juros'!$A$7:$A$73,MATCH(C14481,'Curva Juros'!$A$7:$A$73,1)))</f>
        <v>7.5712722777777781</v>
      </c>
      <c r="F14481" s="24">
        <f t="shared" si="226"/>
        <v>-3.9317227777777852E-3</v>
      </c>
      <c r="G14481" s="24"/>
    </row>
    <row r="14482" spans="1:7" x14ac:dyDescent="0.25">
      <c r="A14482" s="6" t="s">
        <v>307</v>
      </c>
      <c r="B14482" s="7">
        <v>46024</v>
      </c>
      <c r="C14482" s="8">
        <v>1522.34</v>
      </c>
      <c r="D14482" s="20">
        <v>7.1553000000000005E-2</v>
      </c>
      <c r="E14482" s="35" cm="1">
        <f t="array" ref="E14482">INDEX('Curva Juros'!$B$7:$B$73,MATCH(C14482,'Curva Juros'!$A$7:$A$73,1)) +
(C14482-INDEX('Curva Juros'!$A$7:$A$73,MATCH(C14482,'Curva Juros'!$A$7:$A$73,1))) *
(INDEX('Curva Juros'!$B$7:$B$73,MATCH(C14482,'Curva Juros'!$A$7:$A$73,1)+1) -
INDEX('Curva Juros'!$B$7:$B$73,MATCH(C14482,'Curva Juros'!$A$7:$A$73,1))) /
(INDEX('Curva Juros'!$A$7:$A$73,MATCH(C14482,'Curva Juros'!$A$7:$A$73,1)+1) -
INDEX('Curva Juros'!$A$7:$A$73,MATCH(C14482,'Curva Juros'!$A$7:$A$73,1)))</f>
        <v>7.572129888888889</v>
      </c>
      <c r="F14482" s="24">
        <f t="shared" si="226"/>
        <v>-4.16829888888888E-3</v>
      </c>
      <c r="G14482" s="24"/>
    </row>
    <row r="14483" spans="1:7" x14ac:dyDescent="0.25">
      <c r="A14483" s="3" t="s">
        <v>307</v>
      </c>
      <c r="B14483" s="4">
        <v>46031</v>
      </c>
      <c r="C14483" s="5">
        <v>1516.27</v>
      </c>
      <c r="D14483" s="19">
        <v>7.2146000000000002E-2</v>
      </c>
      <c r="E14483" s="35" cm="1">
        <f t="array" ref="E14483">INDEX('Curva Juros'!$B$7:$B$73,MATCH(C14483,'Curva Juros'!$A$7:$A$73,1)) +
(C14483-INDEX('Curva Juros'!$A$7:$A$73,MATCH(C14483,'Curva Juros'!$A$7:$A$73,1))) *
(INDEX('Curva Juros'!$B$7:$B$73,MATCH(C14483,'Curva Juros'!$A$7:$A$73,1)+1) -
INDEX('Curva Juros'!$B$7:$B$73,MATCH(C14483,'Curva Juros'!$A$7:$A$73,1))) /
(INDEX('Curva Juros'!$A$7:$A$73,MATCH(C14483,'Curva Juros'!$A$7:$A$73,1)+1) -
INDEX('Curva Juros'!$A$7:$A$73,MATCH(C14483,'Curva Juros'!$A$7:$A$73,1)))</f>
        <v>7.5735799444444449</v>
      </c>
      <c r="F14483" s="24">
        <f t="shared" si="226"/>
        <v>-3.5897994444444442E-3</v>
      </c>
      <c r="G14483" s="24"/>
    </row>
    <row r="14484" spans="1:7" x14ac:dyDescent="0.25">
      <c r="A14484" s="6" t="s">
        <v>307</v>
      </c>
      <c r="B14484" s="7">
        <v>46038</v>
      </c>
      <c r="C14484" s="8">
        <v>1512.25</v>
      </c>
      <c r="D14484" s="20">
        <v>7.1605000000000002E-2</v>
      </c>
      <c r="E14484" s="35" cm="1">
        <f t="array" ref="E14484">INDEX('Curva Juros'!$B$7:$B$73,MATCH(C14484,'Curva Juros'!$A$7:$A$73,1)) +
(C14484-INDEX('Curva Juros'!$A$7:$A$73,MATCH(C14484,'Curva Juros'!$A$7:$A$73,1))) *
(INDEX('Curva Juros'!$B$7:$B$73,MATCH(C14484,'Curva Juros'!$A$7:$A$73,1)+1) -
INDEX('Curva Juros'!$B$7:$B$73,MATCH(C14484,'Curva Juros'!$A$7:$A$73,1))) /
(INDEX('Curva Juros'!$A$7:$A$73,MATCH(C14484,'Curva Juros'!$A$7:$A$73,1)+1) -
INDEX('Curva Juros'!$A$7:$A$73,MATCH(C14484,'Curva Juros'!$A$7:$A$73,1)))</f>
        <v>7.5745402777777784</v>
      </c>
      <c r="F14484" s="24">
        <f t="shared" si="226"/>
        <v>-4.140402777777788E-3</v>
      </c>
      <c r="G14484" s="24"/>
    </row>
    <row r="14485" spans="1:7" x14ac:dyDescent="0.25">
      <c r="A14485" s="3" t="s">
        <v>307</v>
      </c>
      <c r="B14485" s="4">
        <v>46045</v>
      </c>
      <c r="C14485" s="5">
        <v>1507.68</v>
      </c>
      <c r="D14485" s="19">
        <v>7.1370000000000003E-2</v>
      </c>
      <c r="E14485" s="35" cm="1">
        <f t="array" ref="E14485">INDEX('Curva Juros'!$B$7:$B$73,MATCH(C14485,'Curva Juros'!$A$7:$A$73,1)) +
(C14485-INDEX('Curva Juros'!$A$7:$A$73,MATCH(C14485,'Curva Juros'!$A$7:$A$73,1))) *
(INDEX('Curva Juros'!$B$7:$B$73,MATCH(C14485,'Curva Juros'!$A$7:$A$73,1)+1) -
INDEX('Curva Juros'!$B$7:$B$73,MATCH(C14485,'Curva Juros'!$A$7:$A$73,1))) /
(INDEX('Curva Juros'!$A$7:$A$73,MATCH(C14485,'Curva Juros'!$A$7:$A$73,1)+1) -
INDEX('Curva Juros'!$A$7:$A$73,MATCH(C14485,'Curva Juros'!$A$7:$A$73,1)))</f>
        <v>7.575539428571429</v>
      </c>
      <c r="F14485" s="24">
        <f t="shared" si="226"/>
        <v>-4.3853942857142864E-3</v>
      </c>
      <c r="G14485" s="24"/>
    </row>
    <row r="14486" spans="1:7" x14ac:dyDescent="0.25">
      <c r="A14486" s="6" t="s">
        <v>307</v>
      </c>
      <c r="B14486" s="7">
        <v>46052</v>
      </c>
      <c r="C14486" s="8">
        <v>1510.98</v>
      </c>
      <c r="D14486" s="20">
        <v>6.6774E-2</v>
      </c>
      <c r="E14486" s="35" cm="1">
        <f t="array" ref="E14486">INDEX('Curva Juros'!$B$7:$B$73,MATCH(C14486,'Curva Juros'!$A$7:$A$73,1)) +
(C14486-INDEX('Curva Juros'!$A$7:$A$73,MATCH(C14486,'Curva Juros'!$A$7:$A$73,1))) *
(INDEX('Curva Juros'!$B$7:$B$73,MATCH(C14486,'Curva Juros'!$A$7:$A$73,1)+1) -
INDEX('Curva Juros'!$B$7:$B$73,MATCH(C14486,'Curva Juros'!$A$7:$A$73,1))) /
(INDEX('Curva Juros'!$A$7:$A$73,MATCH(C14486,'Curva Juros'!$A$7:$A$73,1)+1) -
INDEX('Curva Juros'!$A$7:$A$73,MATCH(C14486,'Curva Juros'!$A$7:$A$73,1)))</f>
        <v>7.5748218095238098</v>
      </c>
      <c r="F14486" s="24">
        <f t="shared" si="226"/>
        <v>-8.9742180952381012E-3</v>
      </c>
      <c r="G14486" s="24"/>
    </row>
    <row r="14487" spans="1:7" x14ac:dyDescent="0.25">
      <c r="A14487" s="3" t="s">
        <v>307</v>
      </c>
      <c r="B14487" s="4">
        <v>46059</v>
      </c>
      <c r="C14487" s="5">
        <v>1504.67</v>
      </c>
      <c r="D14487" s="19">
        <v>6.7502000000000006E-2</v>
      </c>
      <c r="E14487" s="35" cm="1">
        <f t="array" ref="E14487">INDEX('Curva Juros'!$B$7:$B$73,MATCH(C14487,'Curva Juros'!$A$7:$A$73,1)) +
(C14487-INDEX('Curva Juros'!$A$7:$A$73,MATCH(C14487,'Curva Juros'!$A$7:$A$73,1))) *
(INDEX('Curva Juros'!$B$7:$B$73,MATCH(C14487,'Curva Juros'!$A$7:$A$73,1)+1) -
INDEX('Curva Juros'!$B$7:$B$73,MATCH(C14487,'Curva Juros'!$A$7:$A$73,1))) /
(INDEX('Curva Juros'!$A$7:$A$73,MATCH(C14487,'Curva Juros'!$A$7:$A$73,1)+1) -
INDEX('Curva Juros'!$A$7:$A$73,MATCH(C14487,'Curva Juros'!$A$7:$A$73,1)))</f>
        <v>7.5761939841269843</v>
      </c>
      <c r="F14487" s="24">
        <f t="shared" si="226"/>
        <v>-8.2599398412698394E-3</v>
      </c>
      <c r="G14487" s="24"/>
    </row>
    <row r="14488" spans="1:7" x14ac:dyDescent="0.25">
      <c r="A14488" s="6" t="s">
        <v>307</v>
      </c>
      <c r="B14488" s="7">
        <v>46066</v>
      </c>
      <c r="C14488" s="8">
        <v>1499.2</v>
      </c>
      <c r="D14488" s="20">
        <v>6.7762000000000003E-2</v>
      </c>
      <c r="E14488" s="35" cm="1">
        <f t="array" ref="E14488">INDEX('Curva Juros'!$B$7:$B$73,MATCH(C14488,'Curva Juros'!$A$7:$A$73,1)) +
(C14488-INDEX('Curva Juros'!$A$7:$A$73,MATCH(C14488,'Curva Juros'!$A$7:$A$73,1))) *
(INDEX('Curva Juros'!$B$7:$B$73,MATCH(C14488,'Curva Juros'!$A$7:$A$73,1)+1) -
INDEX('Curva Juros'!$B$7:$B$73,MATCH(C14488,'Curva Juros'!$A$7:$A$73,1))) /
(INDEX('Curva Juros'!$A$7:$A$73,MATCH(C14488,'Curva Juros'!$A$7:$A$73,1)+1) -
INDEX('Curva Juros'!$A$7:$A$73,MATCH(C14488,'Curva Juros'!$A$7:$A$73,1)))</f>
        <v>7.5773834920634924</v>
      </c>
      <c r="F14488" s="24">
        <f t="shared" si="226"/>
        <v>-8.0118349206349249E-3</v>
      </c>
      <c r="G14488" s="24"/>
    </row>
    <row r="14489" spans="1:7" x14ac:dyDescent="0.25">
      <c r="A14489" s="3" t="s">
        <v>307</v>
      </c>
      <c r="B14489" s="4">
        <v>46073</v>
      </c>
      <c r="C14489" s="5">
        <v>1550.25</v>
      </c>
      <c r="D14489" s="19">
        <v>6.8113000000000007E-2</v>
      </c>
      <c r="E14489" s="35" cm="1">
        <f t="array" ref="E14489">INDEX('Curva Juros'!$B$7:$B$73,MATCH(C14489,'Curva Juros'!$A$7:$A$73,1)) +
(C14489-INDEX('Curva Juros'!$A$7:$A$73,MATCH(C14489,'Curva Juros'!$A$7:$A$73,1))) *
(INDEX('Curva Juros'!$B$7:$B$73,MATCH(C14489,'Curva Juros'!$A$7:$A$73,1)+1) -
INDEX('Curva Juros'!$B$7:$B$73,MATCH(C14489,'Curva Juros'!$A$7:$A$73,1))) /
(INDEX('Curva Juros'!$A$7:$A$73,MATCH(C14489,'Curva Juros'!$A$7:$A$73,1)+1) -
INDEX('Curva Juros'!$A$7:$A$73,MATCH(C14489,'Curva Juros'!$A$7:$A$73,1)))</f>
        <v>7.5654625000000006</v>
      </c>
      <c r="F14489" s="24">
        <f t="shared" si="226"/>
        <v>-7.5416249999999962E-3</v>
      </c>
      <c r="G14489" s="24"/>
    </row>
    <row r="14490" spans="1:7" x14ac:dyDescent="0.25">
      <c r="A14490" s="6" t="s">
        <v>307</v>
      </c>
      <c r="B14490" s="7">
        <v>46080</v>
      </c>
      <c r="C14490" s="8">
        <v>1547.52</v>
      </c>
      <c r="D14490" s="20">
        <v>6.6652000000000003E-2</v>
      </c>
      <c r="E14490" s="35" cm="1">
        <f t="array" ref="E14490">INDEX('Curva Juros'!$B$7:$B$73,MATCH(C14490,'Curva Juros'!$A$7:$A$73,1)) +
(C14490-INDEX('Curva Juros'!$A$7:$A$73,MATCH(C14490,'Curva Juros'!$A$7:$A$73,1))) *
(INDEX('Curva Juros'!$B$7:$B$73,MATCH(C14490,'Curva Juros'!$A$7:$A$73,1)+1) -
INDEX('Curva Juros'!$B$7:$B$73,MATCH(C14490,'Curva Juros'!$A$7:$A$73,1))) /
(INDEX('Curva Juros'!$A$7:$A$73,MATCH(C14490,'Curva Juros'!$A$7:$A$73,1)+1) -
INDEX('Curva Juros'!$A$7:$A$73,MATCH(C14490,'Curva Juros'!$A$7:$A$73,1)))</f>
        <v>7.5661146666666665</v>
      </c>
      <c r="F14490" s="24">
        <f t="shared" si="226"/>
        <v>-9.009146666666662E-3</v>
      </c>
      <c r="G14490" s="24"/>
    </row>
    <row r="14491" spans="1:7" x14ac:dyDescent="0.25">
      <c r="A14491" s="3" t="s">
        <v>308</v>
      </c>
      <c r="B14491" s="4">
        <v>45723</v>
      </c>
      <c r="C14491" s="5">
        <v>632.94000000000005</v>
      </c>
      <c r="D14491" s="19">
        <v>8.6702000000000001E-2</v>
      </c>
      <c r="E14491" s="35" cm="1">
        <f t="array" ref="E14491">INDEX('Curva Juros'!$B$7:$B$73,MATCH(C14491,'Curva Juros'!$A$7:$A$73,1)) +
(C14491-INDEX('Curva Juros'!$A$7:$A$73,MATCH(C14491,'Curva Juros'!$A$7:$A$73,1))) *
(INDEX('Curva Juros'!$B$7:$B$73,MATCH(C14491,'Curva Juros'!$A$7:$A$73,1)+1) -
INDEX('Curva Juros'!$B$7:$B$73,MATCH(C14491,'Curva Juros'!$A$7:$A$73,1))) /
(INDEX('Curva Juros'!$A$7:$A$73,MATCH(C14491,'Curva Juros'!$A$7:$A$73,1)+1) -
INDEX('Curva Juros'!$A$7:$A$73,MATCH(C14491,'Curva Juros'!$A$7:$A$73,1)))</f>
        <v>7.7182020000000007</v>
      </c>
      <c r="F14491" s="24">
        <f t="shared" si="226"/>
        <v>9.5199799999999973E-3</v>
      </c>
      <c r="G14491" s="24"/>
    </row>
    <row r="14492" spans="1:7" x14ac:dyDescent="0.25">
      <c r="A14492" s="6" t="s">
        <v>308</v>
      </c>
      <c r="B14492" s="7">
        <v>45730</v>
      </c>
      <c r="C14492" s="8">
        <v>627.88</v>
      </c>
      <c r="D14492" s="20">
        <v>8.6807999999999996E-2</v>
      </c>
      <c r="E14492" s="35" cm="1">
        <f t="array" ref="E14492">INDEX('Curva Juros'!$B$7:$B$73,MATCH(C14492,'Curva Juros'!$A$7:$A$73,1)) +
(C14492-INDEX('Curva Juros'!$A$7:$A$73,MATCH(C14492,'Curva Juros'!$A$7:$A$73,1))) *
(INDEX('Curva Juros'!$B$7:$B$73,MATCH(C14492,'Curva Juros'!$A$7:$A$73,1)+1) -
INDEX('Curva Juros'!$B$7:$B$73,MATCH(C14492,'Curva Juros'!$A$7:$A$73,1))) /
(INDEX('Curva Juros'!$A$7:$A$73,MATCH(C14492,'Curva Juros'!$A$7:$A$73,1)+1) -
INDEX('Curva Juros'!$A$7:$A$73,MATCH(C14492,'Curva Juros'!$A$7:$A$73,1)))</f>
        <v>7.7205159682539684</v>
      </c>
      <c r="F14492" s="24">
        <f t="shared" si="226"/>
        <v>9.6028403174603094E-3</v>
      </c>
      <c r="G14492" s="24"/>
    </row>
    <row r="14493" spans="1:7" x14ac:dyDescent="0.25">
      <c r="A14493" s="3" t="s">
        <v>308</v>
      </c>
      <c r="B14493" s="4">
        <v>45737</v>
      </c>
      <c r="C14493" s="5">
        <v>620.96</v>
      </c>
      <c r="D14493" s="19">
        <v>9.0277999999999997E-2</v>
      </c>
      <c r="E14493" s="35" cm="1">
        <f t="array" ref="E14493">INDEX('Curva Juros'!$B$7:$B$73,MATCH(C14493,'Curva Juros'!$A$7:$A$73,1)) +
(C14493-INDEX('Curva Juros'!$A$7:$A$73,MATCH(C14493,'Curva Juros'!$A$7:$A$73,1))) *
(INDEX('Curva Juros'!$B$7:$B$73,MATCH(C14493,'Curva Juros'!$A$7:$A$73,1)+1) -
INDEX('Curva Juros'!$B$7:$B$73,MATCH(C14493,'Curva Juros'!$A$7:$A$73,1))) /
(INDEX('Curva Juros'!$A$7:$A$73,MATCH(C14493,'Curva Juros'!$A$7:$A$73,1)+1) -
INDEX('Curva Juros'!$A$7:$A$73,MATCH(C14493,'Curva Juros'!$A$7:$A$73,1)))</f>
        <v>7.7254643174603181</v>
      </c>
      <c r="F14493" s="24">
        <f t="shared" si="226"/>
        <v>1.302335682539682E-2</v>
      </c>
      <c r="G14493" s="24"/>
    </row>
    <row r="14494" spans="1:7" x14ac:dyDescent="0.25">
      <c r="A14494" s="6" t="s">
        <v>308</v>
      </c>
      <c r="B14494" s="7">
        <v>45744</v>
      </c>
      <c r="C14494" s="8">
        <v>614.86</v>
      </c>
      <c r="D14494" s="20">
        <v>9.2276999999999998E-2</v>
      </c>
      <c r="E14494" s="35" cm="1">
        <f t="array" ref="E14494">INDEX('Curva Juros'!$B$7:$B$73,MATCH(C14494,'Curva Juros'!$A$7:$A$73,1)) +
(C14494-INDEX('Curva Juros'!$A$7:$A$73,MATCH(C14494,'Curva Juros'!$A$7:$A$73,1))) *
(INDEX('Curva Juros'!$B$7:$B$73,MATCH(C14494,'Curva Juros'!$A$7:$A$73,1)+1) -
INDEX('Curva Juros'!$B$7:$B$73,MATCH(C14494,'Curva Juros'!$A$7:$A$73,1))) /
(INDEX('Curva Juros'!$A$7:$A$73,MATCH(C14494,'Curva Juros'!$A$7:$A$73,1)+1) -
INDEX('Curva Juros'!$A$7:$A$73,MATCH(C14494,'Curva Juros'!$A$7:$A$73,1)))</f>
        <v>7.7298263015873019</v>
      </c>
      <c r="F14494" s="24">
        <f t="shared" si="226"/>
        <v>1.4978736984126981E-2</v>
      </c>
      <c r="G14494" s="24"/>
    </row>
    <row r="14495" spans="1:7" x14ac:dyDescent="0.25">
      <c r="A14495" s="3" t="s">
        <v>308</v>
      </c>
      <c r="B14495" s="4">
        <v>45751</v>
      </c>
      <c r="C14495" s="5">
        <v>610.46</v>
      </c>
      <c r="D14495" s="19">
        <v>9.1188000000000005E-2</v>
      </c>
      <c r="E14495" s="35" cm="1">
        <f t="array" ref="E14495">INDEX('Curva Juros'!$B$7:$B$73,MATCH(C14495,'Curva Juros'!$A$7:$A$73,1)) +
(C14495-INDEX('Curva Juros'!$A$7:$A$73,MATCH(C14495,'Curva Juros'!$A$7:$A$73,1))) *
(INDEX('Curva Juros'!$B$7:$B$73,MATCH(C14495,'Curva Juros'!$A$7:$A$73,1)+1) -
INDEX('Curva Juros'!$B$7:$B$73,MATCH(C14495,'Curva Juros'!$A$7:$A$73,1))) /
(INDEX('Curva Juros'!$A$7:$A$73,MATCH(C14495,'Curva Juros'!$A$7:$A$73,1)+1) -
INDEX('Curva Juros'!$A$7:$A$73,MATCH(C14495,'Curva Juros'!$A$7:$A$73,1)))</f>
        <v>7.7329726507936511</v>
      </c>
      <c r="F14495" s="24">
        <f t="shared" si="226"/>
        <v>1.3858273492063491E-2</v>
      </c>
      <c r="G14495" s="24"/>
    </row>
    <row r="14496" spans="1:7" x14ac:dyDescent="0.25">
      <c r="A14496" s="6" t="s">
        <v>308</v>
      </c>
      <c r="B14496" s="7">
        <v>45758</v>
      </c>
      <c r="C14496" s="8">
        <v>604.08000000000004</v>
      </c>
      <c r="D14496" s="20">
        <v>9.3692999999999999E-2</v>
      </c>
      <c r="E14496" s="35" cm="1">
        <f t="array" ref="E14496">INDEX('Curva Juros'!$B$7:$B$73,MATCH(C14496,'Curva Juros'!$A$7:$A$73,1)) +
(C14496-INDEX('Curva Juros'!$A$7:$A$73,MATCH(C14496,'Curva Juros'!$A$7:$A$73,1))) *
(INDEX('Curva Juros'!$B$7:$B$73,MATCH(C14496,'Curva Juros'!$A$7:$A$73,1)+1) -
INDEX('Curva Juros'!$B$7:$B$73,MATCH(C14496,'Curva Juros'!$A$7:$A$73,1))) /
(INDEX('Curva Juros'!$A$7:$A$73,MATCH(C14496,'Curva Juros'!$A$7:$A$73,1)+1) -
INDEX('Curva Juros'!$A$7:$A$73,MATCH(C14496,'Curva Juros'!$A$7:$A$73,1)))</f>
        <v>7.7375348571428573</v>
      </c>
      <c r="F14496" s="24">
        <f t="shared" si="226"/>
        <v>1.6317651428571431E-2</v>
      </c>
      <c r="G14496" s="24"/>
    </row>
    <row r="14497" spans="1:7" x14ac:dyDescent="0.25">
      <c r="A14497" s="3" t="s">
        <v>308</v>
      </c>
      <c r="B14497" s="4">
        <v>45764</v>
      </c>
      <c r="C14497" s="5">
        <v>601.79</v>
      </c>
      <c r="D14497" s="19">
        <v>9.0594999999999995E-2</v>
      </c>
      <c r="E14497" s="35" cm="1">
        <f t="array" ref="E14497">INDEX('Curva Juros'!$B$7:$B$73,MATCH(C14497,'Curva Juros'!$A$7:$A$73,1)) +
(C14497-INDEX('Curva Juros'!$A$7:$A$73,MATCH(C14497,'Curva Juros'!$A$7:$A$73,1))) *
(INDEX('Curva Juros'!$B$7:$B$73,MATCH(C14497,'Curva Juros'!$A$7:$A$73,1)+1) -
INDEX('Curva Juros'!$B$7:$B$73,MATCH(C14497,'Curva Juros'!$A$7:$A$73,1))) /
(INDEX('Curva Juros'!$A$7:$A$73,MATCH(C14497,'Curva Juros'!$A$7:$A$73,1)+1) -
INDEX('Curva Juros'!$A$7:$A$73,MATCH(C14497,'Curva Juros'!$A$7:$A$73,1)))</f>
        <v>7.739172388888889</v>
      </c>
      <c r="F14497" s="24">
        <f t="shared" si="226"/>
        <v>1.3203276111111106E-2</v>
      </c>
      <c r="G14497" s="24"/>
    </row>
    <row r="14498" spans="1:7" x14ac:dyDescent="0.25">
      <c r="A14498" s="6" t="s">
        <v>308</v>
      </c>
      <c r="B14498" s="7">
        <v>45772</v>
      </c>
      <c r="C14498" s="8">
        <v>598.47</v>
      </c>
      <c r="D14498" s="20">
        <v>8.9358000000000007E-2</v>
      </c>
      <c r="E14498" s="35" cm="1">
        <f t="array" ref="E14498">INDEX('Curva Juros'!$B$7:$B$73,MATCH(C14498,'Curva Juros'!$A$7:$A$73,1)) +
(C14498-INDEX('Curva Juros'!$A$7:$A$73,MATCH(C14498,'Curva Juros'!$A$7:$A$73,1))) *
(INDEX('Curva Juros'!$B$7:$B$73,MATCH(C14498,'Curva Juros'!$A$7:$A$73,1)+1) -
INDEX('Curva Juros'!$B$7:$B$73,MATCH(C14498,'Curva Juros'!$A$7:$A$73,1))) /
(INDEX('Curva Juros'!$A$7:$A$73,MATCH(C14498,'Curva Juros'!$A$7:$A$73,1)+1) -
INDEX('Curva Juros'!$A$7:$A$73,MATCH(C14498,'Curva Juros'!$A$7:$A$73,1)))</f>
        <v>7.7415464523809527</v>
      </c>
      <c r="F14498" s="24">
        <f t="shared" si="226"/>
        <v>1.194253547619048E-2</v>
      </c>
      <c r="G14498" s="24"/>
    </row>
    <row r="14499" spans="1:7" x14ac:dyDescent="0.25">
      <c r="A14499" s="3" t="s">
        <v>308</v>
      </c>
      <c r="B14499" s="4">
        <v>45779</v>
      </c>
      <c r="C14499" s="5">
        <v>594.39</v>
      </c>
      <c r="D14499" s="19">
        <v>8.9500999999999997E-2</v>
      </c>
      <c r="E14499" s="35" cm="1">
        <f t="array" ref="E14499">INDEX('Curva Juros'!$B$7:$B$73,MATCH(C14499,'Curva Juros'!$A$7:$A$73,1)) +
(C14499-INDEX('Curva Juros'!$A$7:$A$73,MATCH(C14499,'Curva Juros'!$A$7:$A$73,1))) *
(INDEX('Curva Juros'!$B$7:$B$73,MATCH(C14499,'Curva Juros'!$A$7:$A$73,1)+1) -
INDEX('Curva Juros'!$B$7:$B$73,MATCH(C14499,'Curva Juros'!$A$7:$A$73,1))) /
(INDEX('Curva Juros'!$A$7:$A$73,MATCH(C14499,'Curva Juros'!$A$7:$A$73,1)+1) -
INDEX('Curva Juros'!$A$7:$A$73,MATCH(C14499,'Curva Juros'!$A$7:$A$73,1)))</f>
        <v>7.7444639761904766</v>
      </c>
      <c r="F14499" s="24">
        <f t="shared" si="226"/>
        <v>1.2056360238095226E-2</v>
      </c>
      <c r="G14499" s="24"/>
    </row>
    <row r="14500" spans="1:7" x14ac:dyDescent="0.25">
      <c r="A14500" s="6" t="s">
        <v>308</v>
      </c>
      <c r="B14500" s="7">
        <v>45786</v>
      </c>
      <c r="C14500" s="8">
        <v>588.91</v>
      </c>
      <c r="D14500" s="20">
        <v>9.0373999999999996E-2</v>
      </c>
      <c r="E14500" s="35" cm="1">
        <f t="array" ref="E14500">INDEX('Curva Juros'!$B$7:$B$73,MATCH(C14500,'Curva Juros'!$A$7:$A$73,1)) +
(C14500-INDEX('Curva Juros'!$A$7:$A$73,MATCH(C14500,'Curva Juros'!$A$7:$A$73,1))) *
(INDEX('Curva Juros'!$B$7:$B$73,MATCH(C14500,'Curva Juros'!$A$7:$A$73,1)+1) -
INDEX('Curva Juros'!$B$7:$B$73,MATCH(C14500,'Curva Juros'!$A$7:$A$73,1))) /
(INDEX('Curva Juros'!$A$7:$A$73,MATCH(C14500,'Curva Juros'!$A$7:$A$73,1)+1) -
INDEX('Curva Juros'!$A$7:$A$73,MATCH(C14500,'Curva Juros'!$A$7:$A$73,1)))</f>
        <v>7.7483826111111114</v>
      </c>
      <c r="F14500" s="24">
        <f t="shared" si="226"/>
        <v>1.2890173888888884E-2</v>
      </c>
      <c r="G14500" s="24"/>
    </row>
    <row r="14501" spans="1:7" x14ac:dyDescent="0.25">
      <c r="A14501" s="3" t="s">
        <v>308</v>
      </c>
      <c r="B14501" s="4">
        <v>45793</v>
      </c>
      <c r="C14501" s="5">
        <v>584.54999999999995</v>
      </c>
      <c r="D14501" s="19">
        <v>8.9219999999999994E-2</v>
      </c>
      <c r="E14501" s="35" cm="1">
        <f t="array" ref="E14501">INDEX('Curva Juros'!$B$7:$B$73,MATCH(C14501,'Curva Juros'!$A$7:$A$73,1)) +
(C14501-INDEX('Curva Juros'!$A$7:$A$73,MATCH(C14501,'Curva Juros'!$A$7:$A$73,1))) *
(INDEX('Curva Juros'!$B$7:$B$73,MATCH(C14501,'Curva Juros'!$A$7:$A$73,1)+1) -
INDEX('Curva Juros'!$B$7:$B$73,MATCH(C14501,'Curva Juros'!$A$7:$A$73,1))) /
(INDEX('Curva Juros'!$A$7:$A$73,MATCH(C14501,'Curva Juros'!$A$7:$A$73,1)+1) -
INDEX('Curva Juros'!$A$7:$A$73,MATCH(C14501,'Curva Juros'!$A$7:$A$73,1)))</f>
        <v>7.7515003571428576</v>
      </c>
      <c r="F14501" s="24">
        <f t="shared" si="226"/>
        <v>1.1704996428571424E-2</v>
      </c>
      <c r="G14501" s="24"/>
    </row>
    <row r="14502" spans="1:7" x14ac:dyDescent="0.25">
      <c r="A14502" s="6" t="s">
        <v>308</v>
      </c>
      <c r="B14502" s="7">
        <v>45800</v>
      </c>
      <c r="C14502" s="8">
        <v>578.89</v>
      </c>
      <c r="D14502" s="20">
        <v>9.0412000000000006E-2</v>
      </c>
      <c r="E14502" s="35" cm="1">
        <f t="array" ref="E14502">INDEX('Curva Juros'!$B$7:$B$73,MATCH(C14502,'Curva Juros'!$A$7:$A$73,1)) +
(C14502-INDEX('Curva Juros'!$A$7:$A$73,MATCH(C14502,'Curva Juros'!$A$7:$A$73,1))) *
(INDEX('Curva Juros'!$B$7:$B$73,MATCH(C14502,'Curva Juros'!$A$7:$A$73,1)+1) -
INDEX('Curva Juros'!$B$7:$B$73,MATCH(C14502,'Curva Juros'!$A$7:$A$73,1))) /
(INDEX('Curva Juros'!$A$7:$A$73,MATCH(C14502,'Curva Juros'!$A$7:$A$73,1)+1) -
INDEX('Curva Juros'!$A$7:$A$73,MATCH(C14502,'Curva Juros'!$A$7:$A$73,1)))</f>
        <v>7.7555477063492066</v>
      </c>
      <c r="F14502" s="24">
        <f t="shared" si="226"/>
        <v>1.2856522936507936E-2</v>
      </c>
      <c r="G14502" s="24"/>
    </row>
    <row r="14503" spans="1:7" x14ac:dyDescent="0.25">
      <c r="A14503" s="3" t="s">
        <v>308</v>
      </c>
      <c r="B14503" s="4">
        <v>45807</v>
      </c>
      <c r="C14503" s="5">
        <v>572.9</v>
      </c>
      <c r="D14503" s="19">
        <v>9.2202000000000006E-2</v>
      </c>
      <c r="E14503" s="35" cm="1">
        <f t="array" ref="E14503">INDEX('Curva Juros'!$B$7:$B$73,MATCH(C14503,'Curva Juros'!$A$7:$A$73,1)) +
(C14503-INDEX('Curva Juros'!$A$7:$A$73,MATCH(C14503,'Curva Juros'!$A$7:$A$73,1))) *
(INDEX('Curva Juros'!$B$7:$B$73,MATCH(C14503,'Curva Juros'!$A$7:$A$73,1)+1) -
INDEX('Curva Juros'!$B$7:$B$73,MATCH(C14503,'Curva Juros'!$A$7:$A$73,1))) /
(INDEX('Curva Juros'!$A$7:$A$73,MATCH(C14503,'Curva Juros'!$A$7:$A$73,1)+1) -
INDEX('Curva Juros'!$A$7:$A$73,MATCH(C14503,'Curva Juros'!$A$7:$A$73,1)))</f>
        <v>7.7598310317460317</v>
      </c>
      <c r="F14503" s="24">
        <f t="shared" si="226"/>
        <v>1.4603689682539694E-2</v>
      </c>
      <c r="G14503" s="24"/>
    </row>
    <row r="14504" spans="1:7" x14ac:dyDescent="0.25">
      <c r="A14504" s="6" t="s">
        <v>308</v>
      </c>
      <c r="B14504" s="7">
        <v>45814</v>
      </c>
      <c r="C14504" s="8">
        <v>566.53</v>
      </c>
      <c r="D14504" s="20">
        <v>9.4707E-2</v>
      </c>
      <c r="E14504" s="35" cm="1">
        <f t="array" ref="E14504">INDEX('Curva Juros'!$B$7:$B$73,MATCH(C14504,'Curva Juros'!$A$7:$A$73,1)) +
(C14504-INDEX('Curva Juros'!$A$7:$A$73,MATCH(C14504,'Curva Juros'!$A$7:$A$73,1))) *
(INDEX('Curva Juros'!$B$7:$B$73,MATCH(C14504,'Curva Juros'!$A$7:$A$73,1)+1) -
INDEX('Curva Juros'!$B$7:$B$73,MATCH(C14504,'Curva Juros'!$A$7:$A$73,1))) /
(INDEX('Curva Juros'!$A$7:$A$73,MATCH(C14504,'Curva Juros'!$A$7:$A$73,1)+1) -
INDEX('Curva Juros'!$A$7:$A$73,MATCH(C14504,'Curva Juros'!$A$7:$A$73,1)))</f>
        <v>7.7643860873015873</v>
      </c>
      <c r="F14504" s="24">
        <f t="shared" si="226"/>
        <v>1.7063139126984123E-2</v>
      </c>
      <c r="G14504" s="24"/>
    </row>
    <row r="14505" spans="1:7" x14ac:dyDescent="0.25">
      <c r="A14505" s="3" t="s">
        <v>308</v>
      </c>
      <c r="B14505" s="4">
        <v>45821</v>
      </c>
      <c r="C14505" s="5">
        <v>562.16999999999996</v>
      </c>
      <c r="D14505" s="19">
        <v>9.3530000000000002E-2</v>
      </c>
      <c r="E14505" s="35" cm="1">
        <f t="array" ref="E14505">INDEX('Curva Juros'!$B$7:$B$73,MATCH(C14505,'Curva Juros'!$A$7:$A$73,1)) +
(C14505-INDEX('Curva Juros'!$A$7:$A$73,MATCH(C14505,'Curva Juros'!$A$7:$A$73,1))) *
(INDEX('Curva Juros'!$B$7:$B$73,MATCH(C14505,'Curva Juros'!$A$7:$A$73,1)+1) -
INDEX('Curva Juros'!$B$7:$B$73,MATCH(C14505,'Curva Juros'!$A$7:$A$73,1))) /
(INDEX('Curva Juros'!$A$7:$A$73,MATCH(C14505,'Curva Juros'!$A$7:$A$73,1)+1) -
INDEX('Curva Juros'!$A$7:$A$73,MATCH(C14505,'Curva Juros'!$A$7:$A$73,1)))</f>
        <v>7.7675038333333335</v>
      </c>
      <c r="F14505" s="24">
        <f t="shared" si="226"/>
        <v>1.5854961666666667E-2</v>
      </c>
      <c r="G14505" s="24"/>
    </row>
    <row r="14506" spans="1:7" x14ac:dyDescent="0.25">
      <c r="A14506" s="6" t="s">
        <v>308</v>
      </c>
      <c r="B14506" s="7">
        <v>45828</v>
      </c>
      <c r="C14506" s="8">
        <v>557.34</v>
      </c>
      <c r="D14506" s="20">
        <v>9.5047999999999994E-2</v>
      </c>
      <c r="E14506" s="35" cm="1">
        <f t="array" ref="E14506">INDEX('Curva Juros'!$B$7:$B$73,MATCH(C14506,'Curva Juros'!$A$7:$A$73,1)) +
(C14506-INDEX('Curva Juros'!$A$7:$A$73,MATCH(C14506,'Curva Juros'!$A$7:$A$73,1))) *
(INDEX('Curva Juros'!$B$7:$B$73,MATCH(C14506,'Curva Juros'!$A$7:$A$73,1)+1) -
INDEX('Curva Juros'!$B$7:$B$73,MATCH(C14506,'Curva Juros'!$A$7:$A$73,1))) /
(INDEX('Curva Juros'!$A$7:$A$73,MATCH(C14506,'Curva Juros'!$A$7:$A$73,1)+1) -
INDEX('Curva Juros'!$A$7:$A$73,MATCH(C14506,'Curva Juros'!$A$7:$A$73,1)))</f>
        <v>7.7709576666666669</v>
      </c>
      <c r="F14506" s="24">
        <f t="shared" si="226"/>
        <v>1.7338423333333325E-2</v>
      </c>
      <c r="G14506" s="24"/>
    </row>
    <row r="14507" spans="1:7" x14ac:dyDescent="0.25">
      <c r="A14507" s="3" t="s">
        <v>308</v>
      </c>
      <c r="B14507" s="4">
        <v>45835</v>
      </c>
      <c r="C14507" s="5">
        <v>551.83000000000004</v>
      </c>
      <c r="D14507" s="19">
        <v>9.5987000000000003E-2</v>
      </c>
      <c r="E14507" s="35" cm="1">
        <f t="array" ref="E14507">INDEX('Curva Juros'!$B$7:$B$73,MATCH(C14507,'Curva Juros'!$A$7:$A$73,1)) +
(C14507-INDEX('Curva Juros'!$A$7:$A$73,MATCH(C14507,'Curva Juros'!$A$7:$A$73,1))) *
(INDEX('Curva Juros'!$B$7:$B$73,MATCH(C14507,'Curva Juros'!$A$7:$A$73,1)+1) -
INDEX('Curva Juros'!$B$7:$B$73,MATCH(C14507,'Curva Juros'!$A$7:$A$73,1))) /
(INDEX('Curva Juros'!$A$7:$A$73,MATCH(C14507,'Curva Juros'!$A$7:$A$73,1)+1) -
INDEX('Curva Juros'!$A$7:$A$73,MATCH(C14507,'Curva Juros'!$A$7:$A$73,1)))</f>
        <v>7.7748977539682542</v>
      </c>
      <c r="F14507" s="24">
        <f t="shared" si="226"/>
        <v>1.8238022460317457E-2</v>
      </c>
      <c r="G14507" s="24"/>
    </row>
    <row r="14508" spans="1:7" x14ac:dyDescent="0.25">
      <c r="A14508" s="6" t="s">
        <v>308</v>
      </c>
      <c r="B14508" s="7">
        <v>45842</v>
      </c>
      <c r="C14508" s="8">
        <v>548.78</v>
      </c>
      <c r="D14508" s="20">
        <v>9.2428999999999997E-2</v>
      </c>
      <c r="E14508" s="35" cm="1">
        <f t="array" ref="E14508">INDEX('Curva Juros'!$B$7:$B$73,MATCH(C14508,'Curva Juros'!$A$7:$A$73,1)) +
(C14508-INDEX('Curva Juros'!$A$7:$A$73,MATCH(C14508,'Curva Juros'!$A$7:$A$73,1))) *
(INDEX('Curva Juros'!$B$7:$B$73,MATCH(C14508,'Curva Juros'!$A$7:$A$73,1)+1) -
INDEX('Curva Juros'!$B$7:$B$73,MATCH(C14508,'Curva Juros'!$A$7:$A$73,1))) /
(INDEX('Curva Juros'!$A$7:$A$73,MATCH(C14508,'Curva Juros'!$A$7:$A$73,1)+1) -
INDEX('Curva Juros'!$A$7:$A$73,MATCH(C14508,'Curva Juros'!$A$7:$A$73,1)))</f>
        <v>7.7770787460317461</v>
      </c>
      <c r="F14508" s="24">
        <f t="shared" si="226"/>
        <v>1.4658212539682539E-2</v>
      </c>
      <c r="G14508" s="24"/>
    </row>
    <row r="14509" spans="1:7" x14ac:dyDescent="0.25">
      <c r="A14509" s="3" t="s">
        <v>308</v>
      </c>
      <c r="B14509" s="4">
        <v>45849</v>
      </c>
      <c r="C14509" s="5">
        <v>541.95000000000005</v>
      </c>
      <c r="D14509" s="19">
        <v>9.5755000000000007E-2</v>
      </c>
      <c r="E14509" s="35" cm="1">
        <f t="array" ref="E14509">INDEX('Curva Juros'!$B$7:$B$73,MATCH(C14509,'Curva Juros'!$A$7:$A$73,1)) +
(C14509-INDEX('Curva Juros'!$A$7:$A$73,MATCH(C14509,'Curva Juros'!$A$7:$A$73,1))) *
(INDEX('Curva Juros'!$B$7:$B$73,MATCH(C14509,'Curva Juros'!$A$7:$A$73,1)+1) -
INDEX('Curva Juros'!$B$7:$B$73,MATCH(C14509,'Curva Juros'!$A$7:$A$73,1))) /
(INDEX('Curva Juros'!$A$7:$A$73,MATCH(C14509,'Curva Juros'!$A$7:$A$73,1)+1) -
INDEX('Curva Juros'!$A$7:$A$73,MATCH(C14509,'Curva Juros'!$A$7:$A$73,1)))</f>
        <v>7.7819627380952383</v>
      </c>
      <c r="F14509" s="24">
        <f t="shared" si="226"/>
        <v>1.7935372619047624E-2</v>
      </c>
      <c r="G14509" s="24"/>
    </row>
    <row r="14510" spans="1:7" x14ac:dyDescent="0.25">
      <c r="A14510" s="6" t="s">
        <v>308</v>
      </c>
      <c r="B14510" s="7">
        <v>45856</v>
      </c>
      <c r="C14510" s="8">
        <v>613.71</v>
      </c>
      <c r="D14510" s="20">
        <v>9.7086000000000006E-2</v>
      </c>
      <c r="E14510" s="35" cm="1">
        <f t="array" ref="E14510">INDEX('Curva Juros'!$B$7:$B$73,MATCH(C14510,'Curva Juros'!$A$7:$A$73,1)) +
(C14510-INDEX('Curva Juros'!$A$7:$A$73,MATCH(C14510,'Curva Juros'!$A$7:$A$73,1))) *
(INDEX('Curva Juros'!$B$7:$B$73,MATCH(C14510,'Curva Juros'!$A$7:$A$73,1)+1) -
INDEX('Curva Juros'!$B$7:$B$73,MATCH(C14510,'Curva Juros'!$A$7:$A$73,1))) /
(INDEX('Curva Juros'!$A$7:$A$73,MATCH(C14510,'Curva Juros'!$A$7:$A$73,1)+1) -
INDEX('Curva Juros'!$A$7:$A$73,MATCH(C14510,'Curva Juros'!$A$7:$A$73,1)))</f>
        <v>7.730648642857143</v>
      </c>
      <c r="F14510" s="24">
        <f t="shared" si="226"/>
        <v>1.977951357142857E-2</v>
      </c>
      <c r="G14510" s="24"/>
    </row>
    <row r="14511" spans="1:7" x14ac:dyDescent="0.25">
      <c r="A14511" s="3" t="s">
        <v>308</v>
      </c>
      <c r="B14511" s="4">
        <v>45863</v>
      </c>
      <c r="C14511" s="5">
        <v>609.16</v>
      </c>
      <c r="D14511" s="19">
        <v>9.6091999999999997E-2</v>
      </c>
      <c r="E14511" s="35" cm="1">
        <f t="array" ref="E14511">INDEX('Curva Juros'!$B$7:$B$73,MATCH(C14511,'Curva Juros'!$A$7:$A$73,1)) +
(C14511-INDEX('Curva Juros'!$A$7:$A$73,MATCH(C14511,'Curva Juros'!$A$7:$A$73,1))) *
(INDEX('Curva Juros'!$B$7:$B$73,MATCH(C14511,'Curva Juros'!$A$7:$A$73,1)+1) -
INDEX('Curva Juros'!$B$7:$B$73,MATCH(C14511,'Curva Juros'!$A$7:$A$73,1))) /
(INDEX('Curva Juros'!$A$7:$A$73,MATCH(C14511,'Curva Juros'!$A$7:$A$73,1)+1) -
INDEX('Curva Juros'!$A$7:$A$73,MATCH(C14511,'Curva Juros'!$A$7:$A$73,1)))</f>
        <v>7.733902253968254</v>
      </c>
      <c r="F14511" s="24">
        <f t="shared" si="226"/>
        <v>1.8752977460317455E-2</v>
      </c>
      <c r="G14511" s="24"/>
    </row>
    <row r="14512" spans="1:7" x14ac:dyDescent="0.25">
      <c r="A14512" s="6" t="s">
        <v>308</v>
      </c>
      <c r="B14512" s="7">
        <v>45870</v>
      </c>
      <c r="C14512" s="8">
        <v>607.80999999999995</v>
      </c>
      <c r="D14512" s="20">
        <v>8.8071999999999998E-2</v>
      </c>
      <c r="E14512" s="35" cm="1">
        <f t="array" ref="E14512">INDEX('Curva Juros'!$B$7:$B$73,MATCH(C14512,'Curva Juros'!$A$7:$A$73,1)) +
(C14512-INDEX('Curva Juros'!$A$7:$A$73,MATCH(C14512,'Curva Juros'!$A$7:$A$73,1))) *
(INDEX('Curva Juros'!$B$7:$B$73,MATCH(C14512,'Curva Juros'!$A$7:$A$73,1)+1) -
INDEX('Curva Juros'!$B$7:$B$73,MATCH(C14512,'Curva Juros'!$A$7:$A$73,1))) /
(INDEX('Curva Juros'!$A$7:$A$73,MATCH(C14512,'Curva Juros'!$A$7:$A$73,1)+1) -
INDEX('Curva Juros'!$A$7:$A$73,MATCH(C14512,'Curva Juros'!$A$7:$A$73,1)))</f>
        <v>7.7348676111111114</v>
      </c>
      <c r="F14512" s="24">
        <f t="shared" si="226"/>
        <v>1.0723323888888886E-2</v>
      </c>
      <c r="G14512" s="24"/>
    </row>
    <row r="14513" spans="1:7" x14ac:dyDescent="0.25">
      <c r="A14513" s="3" t="s">
        <v>308</v>
      </c>
      <c r="B14513" s="4">
        <v>45877</v>
      </c>
      <c r="C14513" s="5">
        <v>602.67999999999995</v>
      </c>
      <c r="D14513" s="19">
        <v>8.8353000000000001E-2</v>
      </c>
      <c r="E14513" s="35" cm="1">
        <f t="array" ref="E14513">INDEX('Curva Juros'!$B$7:$B$73,MATCH(C14513,'Curva Juros'!$A$7:$A$73,1)) +
(C14513-INDEX('Curva Juros'!$A$7:$A$73,MATCH(C14513,'Curva Juros'!$A$7:$A$73,1))) *
(INDEX('Curva Juros'!$B$7:$B$73,MATCH(C14513,'Curva Juros'!$A$7:$A$73,1)+1) -
INDEX('Curva Juros'!$B$7:$B$73,MATCH(C14513,'Curva Juros'!$A$7:$A$73,1))) /
(INDEX('Curva Juros'!$A$7:$A$73,MATCH(C14513,'Curva Juros'!$A$7:$A$73,1)+1) -
INDEX('Curva Juros'!$A$7:$A$73,MATCH(C14513,'Curva Juros'!$A$7:$A$73,1)))</f>
        <v>7.7385359682539683</v>
      </c>
      <c r="F14513" s="24">
        <f t="shared" si="226"/>
        <v>1.0967640317460323E-2</v>
      </c>
      <c r="G14513" s="24"/>
    </row>
    <row r="14514" spans="1:7" x14ac:dyDescent="0.25">
      <c r="A14514" s="6" t="s">
        <v>308</v>
      </c>
      <c r="B14514" s="7">
        <v>45884</v>
      </c>
      <c r="C14514" s="8">
        <v>598.83000000000004</v>
      </c>
      <c r="D14514" s="20">
        <v>8.5833000000000007E-2</v>
      </c>
      <c r="E14514" s="35" cm="1">
        <f t="array" ref="E14514">INDEX('Curva Juros'!$B$7:$B$73,MATCH(C14514,'Curva Juros'!$A$7:$A$73,1)) +
(C14514-INDEX('Curva Juros'!$A$7:$A$73,MATCH(C14514,'Curva Juros'!$A$7:$A$73,1))) *
(INDEX('Curva Juros'!$B$7:$B$73,MATCH(C14514,'Curva Juros'!$A$7:$A$73,1)+1) -
INDEX('Curva Juros'!$B$7:$B$73,MATCH(C14514,'Curva Juros'!$A$7:$A$73,1))) /
(INDEX('Curva Juros'!$A$7:$A$73,MATCH(C14514,'Curva Juros'!$A$7:$A$73,1)+1) -
INDEX('Curva Juros'!$A$7:$A$73,MATCH(C14514,'Curva Juros'!$A$7:$A$73,1)))</f>
        <v>7.7412890238095242</v>
      </c>
      <c r="F14514" s="24">
        <f t="shared" si="226"/>
        <v>8.4201097619047705E-3</v>
      </c>
      <c r="G14514" s="24"/>
    </row>
    <row r="14515" spans="1:7" x14ac:dyDescent="0.25">
      <c r="A14515" s="3" t="s">
        <v>308</v>
      </c>
      <c r="B14515" s="4">
        <v>45891</v>
      </c>
      <c r="C14515" s="5">
        <v>593.07000000000005</v>
      </c>
      <c r="D14515" s="19">
        <v>8.7489999999999998E-2</v>
      </c>
      <c r="E14515" s="35" cm="1">
        <f t="array" ref="E14515">INDEX('Curva Juros'!$B$7:$B$73,MATCH(C14515,'Curva Juros'!$A$7:$A$73,1)) +
(C14515-INDEX('Curva Juros'!$A$7:$A$73,MATCH(C14515,'Curva Juros'!$A$7:$A$73,1))) *
(INDEX('Curva Juros'!$B$7:$B$73,MATCH(C14515,'Curva Juros'!$A$7:$A$73,1)+1) -
INDEX('Curva Juros'!$B$7:$B$73,MATCH(C14515,'Curva Juros'!$A$7:$A$73,1))) /
(INDEX('Curva Juros'!$A$7:$A$73,MATCH(C14515,'Curva Juros'!$A$7:$A$73,1)+1) -
INDEX('Curva Juros'!$A$7:$A$73,MATCH(C14515,'Curva Juros'!$A$7:$A$73,1)))</f>
        <v>7.7454078809523814</v>
      </c>
      <c r="F14515" s="24">
        <f t="shared" si="226"/>
        <v>1.003592119047618E-2</v>
      </c>
      <c r="G14515" s="24"/>
    </row>
    <row r="14516" spans="1:7" x14ac:dyDescent="0.25">
      <c r="A14516" s="6" t="s">
        <v>308</v>
      </c>
      <c r="B14516" s="7">
        <v>45898</v>
      </c>
      <c r="C14516" s="8">
        <v>588.53</v>
      </c>
      <c r="D14516" s="20">
        <v>8.6488999999999996E-2</v>
      </c>
      <c r="E14516" s="35" cm="1">
        <f t="array" ref="E14516">INDEX('Curva Juros'!$B$7:$B$73,MATCH(C14516,'Curva Juros'!$A$7:$A$73,1)) +
(C14516-INDEX('Curva Juros'!$A$7:$A$73,MATCH(C14516,'Curva Juros'!$A$7:$A$73,1))) *
(INDEX('Curva Juros'!$B$7:$B$73,MATCH(C14516,'Curva Juros'!$A$7:$A$73,1)+1) -
INDEX('Curva Juros'!$B$7:$B$73,MATCH(C14516,'Curva Juros'!$A$7:$A$73,1))) /
(INDEX('Curva Juros'!$A$7:$A$73,MATCH(C14516,'Curva Juros'!$A$7:$A$73,1)+1) -
INDEX('Curva Juros'!$A$7:$A$73,MATCH(C14516,'Curva Juros'!$A$7:$A$73,1)))</f>
        <v>7.7486543412698419</v>
      </c>
      <c r="F14516" s="24">
        <f t="shared" si="226"/>
        <v>9.0024565873015744E-3</v>
      </c>
      <c r="G14516" s="24"/>
    </row>
    <row r="14517" spans="1:7" x14ac:dyDescent="0.25">
      <c r="A14517" s="3" t="s">
        <v>308</v>
      </c>
      <c r="B14517" s="4">
        <v>45905</v>
      </c>
      <c r="C14517" s="5">
        <v>583.55999999999995</v>
      </c>
      <c r="D14517" s="19">
        <v>8.6421999999999999E-2</v>
      </c>
      <c r="E14517" s="35" cm="1">
        <f t="array" ref="E14517">INDEX('Curva Juros'!$B$7:$B$73,MATCH(C14517,'Curva Juros'!$A$7:$A$73,1)) +
(C14517-INDEX('Curva Juros'!$A$7:$A$73,MATCH(C14517,'Curva Juros'!$A$7:$A$73,1))) *
(INDEX('Curva Juros'!$B$7:$B$73,MATCH(C14517,'Curva Juros'!$A$7:$A$73,1)+1) -
INDEX('Curva Juros'!$B$7:$B$73,MATCH(C14517,'Curva Juros'!$A$7:$A$73,1))) /
(INDEX('Curva Juros'!$A$7:$A$73,MATCH(C14517,'Curva Juros'!$A$7:$A$73,1)+1) -
INDEX('Curva Juros'!$A$7:$A$73,MATCH(C14517,'Curva Juros'!$A$7:$A$73,1)))</f>
        <v>7.7522082857142856</v>
      </c>
      <c r="F14517" s="24">
        <f t="shared" si="226"/>
        <v>8.89991714285715E-3</v>
      </c>
      <c r="G14517" s="24"/>
    </row>
    <row r="14518" spans="1:7" x14ac:dyDescent="0.25">
      <c r="A14518" s="6" t="s">
        <v>308</v>
      </c>
      <c r="B14518" s="7">
        <v>45912</v>
      </c>
      <c r="C14518" s="8">
        <v>579.05999999999995</v>
      </c>
      <c r="D14518" s="20">
        <v>8.5331000000000004E-2</v>
      </c>
      <c r="E14518" s="35" cm="1">
        <f t="array" ref="E14518">INDEX('Curva Juros'!$B$7:$B$73,MATCH(C14518,'Curva Juros'!$A$7:$A$73,1)) +
(C14518-INDEX('Curva Juros'!$A$7:$A$73,MATCH(C14518,'Curva Juros'!$A$7:$A$73,1))) *
(INDEX('Curva Juros'!$B$7:$B$73,MATCH(C14518,'Curva Juros'!$A$7:$A$73,1)+1) -
INDEX('Curva Juros'!$B$7:$B$73,MATCH(C14518,'Curva Juros'!$A$7:$A$73,1))) /
(INDEX('Curva Juros'!$A$7:$A$73,MATCH(C14518,'Curva Juros'!$A$7:$A$73,1)+1) -
INDEX('Curva Juros'!$A$7:$A$73,MATCH(C14518,'Curva Juros'!$A$7:$A$73,1)))</f>
        <v>7.7554261428571429</v>
      </c>
      <c r="F14518" s="24">
        <f t="shared" si="226"/>
        <v>7.7767385714285764E-3</v>
      </c>
      <c r="G14518" s="24"/>
    </row>
    <row r="14519" spans="1:7" x14ac:dyDescent="0.25">
      <c r="A14519" s="3" t="s">
        <v>308</v>
      </c>
      <c r="B14519" s="4">
        <v>45919</v>
      </c>
      <c r="C14519" s="5">
        <v>573.45000000000005</v>
      </c>
      <c r="D14519" s="19">
        <v>8.6671999999999999E-2</v>
      </c>
      <c r="E14519" s="35" cm="1">
        <f t="array" ref="E14519">INDEX('Curva Juros'!$B$7:$B$73,MATCH(C14519,'Curva Juros'!$A$7:$A$73,1)) +
(C14519-INDEX('Curva Juros'!$A$7:$A$73,MATCH(C14519,'Curva Juros'!$A$7:$A$73,1))) *
(INDEX('Curva Juros'!$B$7:$B$73,MATCH(C14519,'Curva Juros'!$A$7:$A$73,1)+1) -
INDEX('Curva Juros'!$B$7:$B$73,MATCH(C14519,'Curva Juros'!$A$7:$A$73,1))) /
(INDEX('Curva Juros'!$A$7:$A$73,MATCH(C14519,'Curva Juros'!$A$7:$A$73,1)+1) -
INDEX('Curva Juros'!$A$7:$A$73,MATCH(C14519,'Curva Juros'!$A$7:$A$73,1)))</f>
        <v>7.7594377380952384</v>
      </c>
      <c r="F14519" s="24">
        <f t="shared" si="226"/>
        <v>9.0776226190476123E-3</v>
      </c>
      <c r="G14519" s="24"/>
    </row>
    <row r="14520" spans="1:7" x14ac:dyDescent="0.25">
      <c r="A14520" s="6" t="s">
        <v>308</v>
      </c>
      <c r="B14520" s="7">
        <v>45926</v>
      </c>
      <c r="C14520" s="8">
        <v>569.26</v>
      </c>
      <c r="D14520" s="20">
        <v>8.4894999999999998E-2</v>
      </c>
      <c r="E14520" s="35" cm="1">
        <f t="array" ref="E14520">INDEX('Curva Juros'!$B$7:$B$73,MATCH(C14520,'Curva Juros'!$A$7:$A$73,1)) +
(C14520-INDEX('Curva Juros'!$A$7:$A$73,MATCH(C14520,'Curva Juros'!$A$7:$A$73,1))) *
(INDEX('Curva Juros'!$B$7:$B$73,MATCH(C14520,'Curva Juros'!$A$7:$A$73,1)+1) -
INDEX('Curva Juros'!$B$7:$B$73,MATCH(C14520,'Curva Juros'!$A$7:$A$73,1))) /
(INDEX('Curva Juros'!$A$7:$A$73,MATCH(C14520,'Curva Juros'!$A$7:$A$73,1)+1) -
INDEX('Curva Juros'!$A$7:$A$73,MATCH(C14520,'Curva Juros'!$A$7:$A$73,1)))</f>
        <v>7.7624339206349209</v>
      </c>
      <c r="F14520" s="24">
        <f t="shared" si="226"/>
        <v>7.2706607936507961E-3</v>
      </c>
      <c r="G14520" s="24"/>
    </row>
    <row r="14521" spans="1:7" x14ac:dyDescent="0.25">
      <c r="A14521" s="3" t="s">
        <v>308</v>
      </c>
      <c r="B14521" s="4">
        <v>45933</v>
      </c>
      <c r="C14521" s="5">
        <v>563.57000000000005</v>
      </c>
      <c r="D14521" s="19">
        <v>8.6406999999999998E-2</v>
      </c>
      <c r="E14521" s="35" cm="1">
        <f t="array" ref="E14521">INDEX('Curva Juros'!$B$7:$B$73,MATCH(C14521,'Curva Juros'!$A$7:$A$73,1)) +
(C14521-INDEX('Curva Juros'!$A$7:$A$73,MATCH(C14521,'Curva Juros'!$A$7:$A$73,1))) *
(INDEX('Curva Juros'!$B$7:$B$73,MATCH(C14521,'Curva Juros'!$A$7:$A$73,1)+1) -
INDEX('Curva Juros'!$B$7:$B$73,MATCH(C14521,'Curva Juros'!$A$7:$A$73,1))) /
(INDEX('Curva Juros'!$A$7:$A$73,MATCH(C14521,'Curva Juros'!$A$7:$A$73,1)+1) -
INDEX('Curva Juros'!$A$7:$A$73,MATCH(C14521,'Curva Juros'!$A$7:$A$73,1)))</f>
        <v>7.7665027222222225</v>
      </c>
      <c r="F14521" s="24">
        <f t="shared" si="226"/>
        <v>8.7419727777777734E-3</v>
      </c>
      <c r="G14521" s="24"/>
    </row>
    <row r="14522" spans="1:7" x14ac:dyDescent="0.25">
      <c r="A14522" s="6" t="s">
        <v>308</v>
      </c>
      <c r="B14522" s="7">
        <v>45940</v>
      </c>
      <c r="C14522" s="8">
        <v>559.66999999999996</v>
      </c>
      <c r="D14522" s="20">
        <v>8.4005999999999997E-2</v>
      </c>
      <c r="E14522" s="35" cm="1">
        <f t="array" ref="E14522">INDEX('Curva Juros'!$B$7:$B$73,MATCH(C14522,'Curva Juros'!$A$7:$A$73,1)) +
(C14522-INDEX('Curva Juros'!$A$7:$A$73,MATCH(C14522,'Curva Juros'!$A$7:$A$73,1))) *
(INDEX('Curva Juros'!$B$7:$B$73,MATCH(C14522,'Curva Juros'!$A$7:$A$73,1)+1) -
INDEX('Curva Juros'!$B$7:$B$73,MATCH(C14522,'Curva Juros'!$A$7:$A$73,1))) /
(INDEX('Curva Juros'!$A$7:$A$73,MATCH(C14522,'Curva Juros'!$A$7:$A$73,1)+1) -
INDEX('Curva Juros'!$A$7:$A$73,MATCH(C14522,'Curva Juros'!$A$7:$A$73,1)))</f>
        <v>7.769291531746032</v>
      </c>
      <c r="F14522" s="24">
        <f t="shared" si="226"/>
        <v>6.3130846825396741E-3</v>
      </c>
      <c r="G14522" s="24"/>
    </row>
    <row r="14523" spans="1:7" x14ac:dyDescent="0.25">
      <c r="A14523" s="3" t="s">
        <v>308</v>
      </c>
      <c r="B14523" s="4">
        <v>45947</v>
      </c>
      <c r="C14523" s="5">
        <v>553.28</v>
      </c>
      <c r="D14523" s="19">
        <v>8.7032999999999999E-2</v>
      </c>
      <c r="E14523" s="35" cm="1">
        <f t="array" ref="E14523">INDEX('Curva Juros'!$B$7:$B$73,MATCH(C14523,'Curva Juros'!$A$7:$A$73,1)) +
(C14523-INDEX('Curva Juros'!$A$7:$A$73,MATCH(C14523,'Curva Juros'!$A$7:$A$73,1))) *
(INDEX('Curva Juros'!$B$7:$B$73,MATCH(C14523,'Curva Juros'!$A$7:$A$73,1)+1) -
INDEX('Curva Juros'!$B$7:$B$73,MATCH(C14523,'Curva Juros'!$A$7:$A$73,1))) /
(INDEX('Curva Juros'!$A$7:$A$73,MATCH(C14523,'Curva Juros'!$A$7:$A$73,1)+1) -
INDEX('Curva Juros'!$A$7:$A$73,MATCH(C14523,'Curva Juros'!$A$7:$A$73,1)))</f>
        <v>7.7738608888888887</v>
      </c>
      <c r="F14523" s="24">
        <f t="shared" si="226"/>
        <v>9.2943911111111055E-3</v>
      </c>
      <c r="G14523" s="24"/>
    </row>
    <row r="14524" spans="1:7" x14ac:dyDescent="0.25">
      <c r="A14524" s="6" t="s">
        <v>308</v>
      </c>
      <c r="B14524" s="7">
        <v>45954</v>
      </c>
      <c r="C14524" s="8">
        <v>548</v>
      </c>
      <c r="D14524" s="20">
        <v>8.7644E-2</v>
      </c>
      <c r="E14524" s="35" cm="1">
        <f t="array" ref="E14524">INDEX('Curva Juros'!$B$7:$B$73,MATCH(C14524,'Curva Juros'!$A$7:$A$73,1)) +
(C14524-INDEX('Curva Juros'!$A$7:$A$73,MATCH(C14524,'Curva Juros'!$A$7:$A$73,1))) *
(INDEX('Curva Juros'!$B$7:$B$73,MATCH(C14524,'Curva Juros'!$A$7:$A$73,1)+1) -
INDEX('Curva Juros'!$B$7:$B$73,MATCH(C14524,'Curva Juros'!$A$7:$A$73,1))) /
(INDEX('Curva Juros'!$A$7:$A$73,MATCH(C14524,'Curva Juros'!$A$7:$A$73,1)+1) -
INDEX('Curva Juros'!$A$7:$A$73,MATCH(C14524,'Curva Juros'!$A$7:$A$73,1)))</f>
        <v>7.7776365079365082</v>
      </c>
      <c r="F14524" s="24">
        <f t="shared" si="226"/>
        <v>9.8676349206349157E-3</v>
      </c>
      <c r="G14524" s="24"/>
    </row>
    <row r="14525" spans="1:7" x14ac:dyDescent="0.25">
      <c r="A14525" s="3" t="s">
        <v>308</v>
      </c>
      <c r="B14525" s="4">
        <v>45961</v>
      </c>
      <c r="C14525" s="5">
        <v>542.64</v>
      </c>
      <c r="D14525" s="19">
        <v>8.8433999999999999E-2</v>
      </c>
      <c r="E14525" s="35" cm="1">
        <f t="array" ref="E14525">INDEX('Curva Juros'!$B$7:$B$73,MATCH(C14525,'Curva Juros'!$A$7:$A$73,1)) +
(C14525-INDEX('Curva Juros'!$A$7:$A$73,MATCH(C14525,'Curva Juros'!$A$7:$A$73,1))) *
(INDEX('Curva Juros'!$B$7:$B$73,MATCH(C14525,'Curva Juros'!$A$7:$A$73,1)+1) -
INDEX('Curva Juros'!$B$7:$B$73,MATCH(C14525,'Curva Juros'!$A$7:$A$73,1))) /
(INDEX('Curva Juros'!$A$7:$A$73,MATCH(C14525,'Curva Juros'!$A$7:$A$73,1)+1) -
INDEX('Curva Juros'!$A$7:$A$73,MATCH(C14525,'Curva Juros'!$A$7:$A$73,1)))</f>
        <v>7.7814693333333338</v>
      </c>
      <c r="F14525" s="24">
        <f t="shared" si="226"/>
        <v>1.0619306666666661E-2</v>
      </c>
      <c r="G14525" s="24"/>
    </row>
    <row r="14526" spans="1:7" x14ac:dyDescent="0.25">
      <c r="A14526" s="6" t="s">
        <v>308</v>
      </c>
      <c r="B14526" s="7">
        <v>45968</v>
      </c>
      <c r="C14526" s="8">
        <v>537.64</v>
      </c>
      <c r="D14526" s="20">
        <v>8.8446999999999998E-2</v>
      </c>
      <c r="E14526" s="35" cm="1">
        <f t="array" ref="E14526">INDEX('Curva Juros'!$B$7:$B$73,MATCH(C14526,'Curva Juros'!$A$7:$A$73,1)) +
(C14526-INDEX('Curva Juros'!$A$7:$A$73,MATCH(C14526,'Curva Juros'!$A$7:$A$73,1))) *
(INDEX('Curva Juros'!$B$7:$B$73,MATCH(C14526,'Curva Juros'!$A$7:$A$73,1)+1) -
INDEX('Curva Juros'!$B$7:$B$73,MATCH(C14526,'Curva Juros'!$A$7:$A$73,1))) /
(INDEX('Curva Juros'!$A$7:$A$73,MATCH(C14526,'Curva Juros'!$A$7:$A$73,1)+1) -
INDEX('Curva Juros'!$A$7:$A$73,MATCH(C14526,'Curva Juros'!$A$7:$A$73,1)))</f>
        <v>7.78504473015873</v>
      </c>
      <c r="F14526" s="24">
        <f t="shared" si="226"/>
        <v>1.0596552698412698E-2</v>
      </c>
      <c r="G14526" s="24"/>
    </row>
    <row r="14527" spans="1:7" x14ac:dyDescent="0.25">
      <c r="A14527" s="3" t="s">
        <v>308</v>
      </c>
      <c r="B14527" s="4">
        <v>45975</v>
      </c>
      <c r="C14527" s="5">
        <v>534.24</v>
      </c>
      <c r="D14527" s="19">
        <v>8.4944000000000006E-2</v>
      </c>
      <c r="E14527" s="35" cm="1">
        <f t="array" ref="E14527">INDEX('Curva Juros'!$B$7:$B$73,MATCH(C14527,'Curva Juros'!$A$7:$A$73,1)) +
(C14527-INDEX('Curva Juros'!$A$7:$A$73,MATCH(C14527,'Curva Juros'!$A$7:$A$73,1))) *
(INDEX('Curva Juros'!$B$7:$B$73,MATCH(C14527,'Curva Juros'!$A$7:$A$73,1)+1) -
INDEX('Curva Juros'!$B$7:$B$73,MATCH(C14527,'Curva Juros'!$A$7:$A$73,1))) /
(INDEX('Curva Juros'!$A$7:$A$73,MATCH(C14527,'Curva Juros'!$A$7:$A$73,1)+1) -
INDEX('Curva Juros'!$A$7:$A$73,MATCH(C14527,'Curva Juros'!$A$7:$A$73,1)))</f>
        <v>7.7874759999999998</v>
      </c>
      <c r="F14527" s="24">
        <f t="shared" si="226"/>
        <v>7.0692400000000044E-3</v>
      </c>
      <c r="G14527" s="24"/>
    </row>
    <row r="14528" spans="1:7" x14ac:dyDescent="0.25">
      <c r="A14528" s="6" t="s">
        <v>308</v>
      </c>
      <c r="B14528" s="7">
        <v>45982</v>
      </c>
      <c r="C14528" s="8">
        <v>529.95000000000005</v>
      </c>
      <c r="D14528" s="20">
        <v>8.5568000000000005E-2</v>
      </c>
      <c r="E14528" s="35" cm="1">
        <f t="array" ref="E14528">INDEX('Curva Juros'!$B$7:$B$73,MATCH(C14528,'Curva Juros'!$A$7:$A$73,1)) +
(C14528-INDEX('Curva Juros'!$A$7:$A$73,MATCH(C14528,'Curva Juros'!$A$7:$A$73,1))) *
(INDEX('Curva Juros'!$B$7:$B$73,MATCH(C14528,'Curva Juros'!$A$7:$A$73,1)+1) -
INDEX('Curva Juros'!$B$7:$B$73,MATCH(C14528,'Curva Juros'!$A$7:$A$73,1))) /
(INDEX('Curva Juros'!$A$7:$A$73,MATCH(C14528,'Curva Juros'!$A$7:$A$73,1)+1) -
INDEX('Curva Juros'!$A$7:$A$73,MATCH(C14528,'Curva Juros'!$A$7:$A$73,1)))</f>
        <v>7.7905436904761904</v>
      </c>
      <c r="F14528" s="24">
        <f t="shared" si="226"/>
        <v>7.6625630952381063E-3</v>
      </c>
      <c r="G14528" s="24"/>
    </row>
    <row r="14529" spans="1:7" x14ac:dyDescent="0.25">
      <c r="A14529" s="3" t="s">
        <v>308</v>
      </c>
      <c r="B14529" s="4">
        <v>45989</v>
      </c>
      <c r="C14529" s="5">
        <v>524.65</v>
      </c>
      <c r="D14529" s="19">
        <v>8.6238999999999996E-2</v>
      </c>
      <c r="E14529" s="35" cm="1">
        <f t="array" ref="E14529">INDEX('Curva Juros'!$B$7:$B$73,MATCH(C14529,'Curva Juros'!$A$7:$A$73,1)) +
(C14529-INDEX('Curva Juros'!$A$7:$A$73,MATCH(C14529,'Curva Juros'!$A$7:$A$73,1))) *
(INDEX('Curva Juros'!$B$7:$B$73,MATCH(C14529,'Curva Juros'!$A$7:$A$73,1)+1) -
INDEX('Curva Juros'!$B$7:$B$73,MATCH(C14529,'Curva Juros'!$A$7:$A$73,1))) /
(INDEX('Curva Juros'!$A$7:$A$73,MATCH(C14529,'Curva Juros'!$A$7:$A$73,1)+1) -
INDEX('Curva Juros'!$A$7:$A$73,MATCH(C14529,'Curva Juros'!$A$7:$A$73,1)))</f>
        <v>7.794333611111111</v>
      </c>
      <c r="F14529" s="24">
        <f t="shared" si="226"/>
        <v>8.2956638888888878E-3</v>
      </c>
      <c r="G14529" s="24"/>
    </row>
    <row r="14530" spans="1:7" x14ac:dyDescent="0.25">
      <c r="A14530" s="6" t="s">
        <v>308</v>
      </c>
      <c r="B14530" s="7">
        <v>45996</v>
      </c>
      <c r="C14530" s="8">
        <v>519.32000000000005</v>
      </c>
      <c r="D14530" s="20">
        <v>8.6941000000000004E-2</v>
      </c>
      <c r="E14530" s="35" cm="1">
        <f t="array" ref="E14530">INDEX('Curva Juros'!$B$7:$B$73,MATCH(C14530,'Curva Juros'!$A$7:$A$73,1)) +
(C14530-INDEX('Curva Juros'!$A$7:$A$73,MATCH(C14530,'Curva Juros'!$A$7:$A$73,1))) *
(INDEX('Curva Juros'!$B$7:$B$73,MATCH(C14530,'Curva Juros'!$A$7:$A$73,1)+1) -
INDEX('Curva Juros'!$B$7:$B$73,MATCH(C14530,'Curva Juros'!$A$7:$A$73,1))) /
(INDEX('Curva Juros'!$A$7:$A$73,MATCH(C14530,'Curva Juros'!$A$7:$A$73,1)+1) -
INDEX('Curva Juros'!$A$7:$A$73,MATCH(C14530,'Curva Juros'!$A$7:$A$73,1)))</f>
        <v>7.7981449841269841</v>
      </c>
      <c r="F14530" s="24">
        <f t="shared" si="226"/>
        <v>8.9595501587301646E-3</v>
      </c>
      <c r="G14530" s="24"/>
    </row>
    <row r="14531" spans="1:7" x14ac:dyDescent="0.25">
      <c r="A14531" s="3" t="s">
        <v>308</v>
      </c>
      <c r="B14531" s="4">
        <v>46003</v>
      </c>
      <c r="C14531" s="5">
        <v>514.29999999999995</v>
      </c>
      <c r="D14531" s="19">
        <v>8.6993000000000001E-2</v>
      </c>
      <c r="E14531" s="35" cm="1">
        <f t="array" ref="E14531">INDEX('Curva Juros'!$B$7:$B$73,MATCH(C14531,'Curva Juros'!$A$7:$A$73,1)) +
(C14531-INDEX('Curva Juros'!$A$7:$A$73,MATCH(C14531,'Curva Juros'!$A$7:$A$73,1))) *
(INDEX('Curva Juros'!$B$7:$B$73,MATCH(C14531,'Curva Juros'!$A$7:$A$73,1)+1) -
INDEX('Curva Juros'!$B$7:$B$73,MATCH(C14531,'Curva Juros'!$A$7:$A$73,1))) /
(INDEX('Curva Juros'!$A$7:$A$73,MATCH(C14531,'Curva Juros'!$A$7:$A$73,1)+1) -
INDEX('Curva Juros'!$A$7:$A$73,MATCH(C14531,'Curva Juros'!$A$7:$A$73,1)))</f>
        <v>7.8017346825396823</v>
      </c>
      <c r="F14531" s="24">
        <f t="shared" ref="F14531:F14594" si="227">D14531-E14531/100</f>
        <v>8.9756531746031792E-3</v>
      </c>
      <c r="G14531" s="24"/>
    </row>
    <row r="14532" spans="1:7" x14ac:dyDescent="0.25">
      <c r="A14532" s="6" t="s">
        <v>308</v>
      </c>
      <c r="B14532" s="7">
        <v>46010</v>
      </c>
      <c r="C14532" s="8">
        <v>509.2</v>
      </c>
      <c r="D14532" s="20">
        <v>8.7214E-2</v>
      </c>
      <c r="E14532" s="35" cm="1">
        <f t="array" ref="E14532">INDEX('Curva Juros'!$B$7:$B$73,MATCH(C14532,'Curva Juros'!$A$7:$A$73,1)) +
(C14532-INDEX('Curva Juros'!$A$7:$A$73,MATCH(C14532,'Curva Juros'!$A$7:$A$73,1))) *
(INDEX('Curva Juros'!$B$7:$B$73,MATCH(C14532,'Curva Juros'!$A$7:$A$73,1)+1) -
INDEX('Curva Juros'!$B$7:$B$73,MATCH(C14532,'Curva Juros'!$A$7:$A$73,1))) /
(INDEX('Curva Juros'!$A$7:$A$73,MATCH(C14532,'Curva Juros'!$A$7:$A$73,1)+1) -
INDEX('Curva Juros'!$A$7:$A$73,MATCH(C14532,'Curva Juros'!$A$7:$A$73,1)))</f>
        <v>7.8053815873015875</v>
      </c>
      <c r="F14532" s="24">
        <f t="shared" si="227"/>
        <v>9.1601841269841194E-3</v>
      </c>
      <c r="G14532" s="24"/>
    </row>
    <row r="14533" spans="1:7" x14ac:dyDescent="0.25">
      <c r="A14533" s="3" t="s">
        <v>308</v>
      </c>
      <c r="B14533" s="4">
        <v>46017</v>
      </c>
      <c r="C14533" s="5">
        <v>505.58</v>
      </c>
      <c r="D14533" s="19">
        <v>8.6382E-2</v>
      </c>
      <c r="E14533" s="35" cm="1">
        <f t="array" ref="E14533">INDEX('Curva Juros'!$B$7:$B$73,MATCH(C14533,'Curva Juros'!$A$7:$A$73,1)) +
(C14533-INDEX('Curva Juros'!$A$7:$A$73,MATCH(C14533,'Curva Juros'!$A$7:$A$73,1))) *
(INDEX('Curva Juros'!$B$7:$B$73,MATCH(C14533,'Curva Juros'!$A$7:$A$73,1)+1) -
INDEX('Curva Juros'!$B$7:$B$73,MATCH(C14533,'Curva Juros'!$A$7:$A$73,1))) /
(INDEX('Curva Juros'!$A$7:$A$73,MATCH(C14533,'Curva Juros'!$A$7:$A$73,1)+1) -
INDEX('Curva Juros'!$A$7:$A$73,MATCH(C14533,'Curva Juros'!$A$7:$A$73,1)))</f>
        <v>7.8079701746031747</v>
      </c>
      <c r="F14533" s="24">
        <f t="shared" si="227"/>
        <v>8.3022982539682488E-3</v>
      </c>
      <c r="G14533" s="24"/>
    </row>
    <row r="14534" spans="1:7" x14ac:dyDescent="0.25">
      <c r="A14534" s="6" t="s">
        <v>308</v>
      </c>
      <c r="B14534" s="7">
        <v>46024</v>
      </c>
      <c r="C14534" s="8">
        <v>501.77</v>
      </c>
      <c r="D14534" s="20">
        <v>8.5973999999999995E-2</v>
      </c>
      <c r="E14534" s="35" cm="1">
        <f t="array" ref="E14534">INDEX('Curva Juros'!$B$7:$B$73,MATCH(C14534,'Curva Juros'!$A$7:$A$73,1)) +
(C14534-INDEX('Curva Juros'!$A$7:$A$73,MATCH(C14534,'Curva Juros'!$A$7:$A$73,1))) *
(INDEX('Curva Juros'!$B$7:$B$73,MATCH(C14534,'Curva Juros'!$A$7:$A$73,1)+1) -
INDEX('Curva Juros'!$B$7:$B$73,MATCH(C14534,'Curva Juros'!$A$7:$A$73,1))) /
(INDEX('Curva Juros'!$A$7:$A$73,MATCH(C14534,'Curva Juros'!$A$7:$A$73,1)+1) -
INDEX('Curva Juros'!$A$7:$A$73,MATCH(C14534,'Curva Juros'!$A$7:$A$73,1)))</f>
        <v>7.8130520555555556</v>
      </c>
      <c r="F14534" s="24">
        <f t="shared" si="227"/>
        <v>7.84347944444444E-3</v>
      </c>
      <c r="G14534" s="24"/>
    </row>
    <row r="14535" spans="1:7" x14ac:dyDescent="0.25">
      <c r="A14535" s="3" t="s">
        <v>308</v>
      </c>
      <c r="B14535" s="4">
        <v>46031</v>
      </c>
      <c r="C14535" s="5">
        <v>496.83</v>
      </c>
      <c r="D14535" s="19">
        <v>8.584E-2</v>
      </c>
      <c r="E14535" s="35" cm="1">
        <f t="array" ref="E14535">INDEX('Curva Juros'!$B$7:$B$73,MATCH(C14535,'Curva Juros'!$A$7:$A$73,1)) +
(C14535-INDEX('Curva Juros'!$A$7:$A$73,MATCH(C14535,'Curva Juros'!$A$7:$A$73,1))) *
(INDEX('Curva Juros'!$B$7:$B$73,MATCH(C14535,'Curva Juros'!$A$7:$A$73,1)+1) -
INDEX('Curva Juros'!$B$7:$B$73,MATCH(C14535,'Curva Juros'!$A$7:$A$73,1))) /
(INDEX('Curva Juros'!$A$7:$A$73,MATCH(C14535,'Curva Juros'!$A$7:$A$73,1)+1) -
INDEX('Curva Juros'!$A$7:$A$73,MATCH(C14535,'Curva Juros'!$A$7:$A$73,1)))</f>
        <v>7.8218068333333335</v>
      </c>
      <c r="F14535" s="24">
        <f t="shared" si="227"/>
        <v>7.6219316666666648E-3</v>
      </c>
      <c r="G14535" s="24"/>
    </row>
    <row r="14536" spans="1:7" x14ac:dyDescent="0.25">
      <c r="A14536" s="6" t="s">
        <v>308</v>
      </c>
      <c r="B14536" s="7">
        <v>46038</v>
      </c>
      <c r="C14536" s="8">
        <v>567.03</v>
      </c>
      <c r="D14536" s="20">
        <v>8.6595000000000005E-2</v>
      </c>
      <c r="E14536" s="35" cm="1">
        <f t="array" ref="E14536">INDEX('Curva Juros'!$B$7:$B$73,MATCH(C14536,'Curva Juros'!$A$7:$A$73,1)) +
(C14536-INDEX('Curva Juros'!$A$7:$A$73,MATCH(C14536,'Curva Juros'!$A$7:$A$73,1))) *
(INDEX('Curva Juros'!$B$7:$B$73,MATCH(C14536,'Curva Juros'!$A$7:$A$73,1)+1) -
INDEX('Curva Juros'!$B$7:$B$73,MATCH(C14536,'Curva Juros'!$A$7:$A$73,1))) /
(INDEX('Curva Juros'!$A$7:$A$73,MATCH(C14536,'Curva Juros'!$A$7:$A$73,1)+1) -
INDEX('Curva Juros'!$A$7:$A$73,MATCH(C14536,'Curva Juros'!$A$7:$A$73,1)))</f>
        <v>7.7640285476190476</v>
      </c>
      <c r="F14536" s="24">
        <f t="shared" si="227"/>
        <v>8.954714523809526E-3</v>
      </c>
      <c r="G14536" s="24"/>
    </row>
    <row r="14537" spans="1:7" x14ac:dyDescent="0.25">
      <c r="A14537" s="3" t="s">
        <v>308</v>
      </c>
      <c r="B14537" s="4">
        <v>46045</v>
      </c>
      <c r="C14537" s="5">
        <v>562.55999999999995</v>
      </c>
      <c r="D14537" s="19">
        <v>8.5153999999999994E-2</v>
      </c>
      <c r="E14537" s="35" cm="1">
        <f t="array" ref="E14537">INDEX('Curva Juros'!$B$7:$B$73,MATCH(C14537,'Curva Juros'!$A$7:$A$73,1)) +
(C14537-INDEX('Curva Juros'!$A$7:$A$73,MATCH(C14537,'Curva Juros'!$A$7:$A$73,1))) *
(INDEX('Curva Juros'!$B$7:$B$73,MATCH(C14537,'Curva Juros'!$A$7:$A$73,1)+1) -
INDEX('Curva Juros'!$B$7:$B$73,MATCH(C14537,'Curva Juros'!$A$7:$A$73,1))) /
(INDEX('Curva Juros'!$A$7:$A$73,MATCH(C14537,'Curva Juros'!$A$7:$A$73,1)+1) -
INDEX('Curva Juros'!$A$7:$A$73,MATCH(C14537,'Curva Juros'!$A$7:$A$73,1)))</f>
        <v>7.7672249523809525</v>
      </c>
      <c r="F14537" s="24">
        <f t="shared" si="227"/>
        <v>7.4817504761904713E-3</v>
      </c>
      <c r="G14537" s="24"/>
    </row>
    <row r="14538" spans="1:7" x14ac:dyDescent="0.25">
      <c r="A14538" s="6" t="s">
        <v>308</v>
      </c>
      <c r="B14538" s="7">
        <v>46052</v>
      </c>
      <c r="C14538" s="8">
        <v>558.25</v>
      </c>
      <c r="D14538" s="20">
        <v>8.3307999999999993E-2</v>
      </c>
      <c r="E14538" s="35" cm="1">
        <f t="array" ref="E14538">INDEX('Curva Juros'!$B$7:$B$73,MATCH(C14538,'Curva Juros'!$A$7:$A$73,1)) +
(C14538-INDEX('Curva Juros'!$A$7:$A$73,MATCH(C14538,'Curva Juros'!$A$7:$A$73,1))) *
(INDEX('Curva Juros'!$B$7:$B$73,MATCH(C14538,'Curva Juros'!$A$7:$A$73,1)+1) -
INDEX('Curva Juros'!$B$7:$B$73,MATCH(C14538,'Curva Juros'!$A$7:$A$73,1))) /
(INDEX('Curva Juros'!$A$7:$A$73,MATCH(C14538,'Curva Juros'!$A$7:$A$73,1)+1) -
INDEX('Curva Juros'!$A$7:$A$73,MATCH(C14538,'Curva Juros'!$A$7:$A$73,1)))</f>
        <v>7.7703069444444441</v>
      </c>
      <c r="F14538" s="24">
        <f t="shared" si="227"/>
        <v>5.604930555555554E-3</v>
      </c>
      <c r="G14538" s="24"/>
    </row>
    <row r="14539" spans="1:7" x14ac:dyDescent="0.25">
      <c r="A14539" s="3" t="s">
        <v>308</v>
      </c>
      <c r="B14539" s="4">
        <v>46059</v>
      </c>
      <c r="C14539" s="5">
        <v>553.5</v>
      </c>
      <c r="D14539" s="19">
        <v>8.2652000000000003E-2</v>
      </c>
      <c r="E14539" s="35" cm="1">
        <f t="array" ref="E14539">INDEX('Curva Juros'!$B$7:$B$73,MATCH(C14539,'Curva Juros'!$A$7:$A$73,1)) +
(C14539-INDEX('Curva Juros'!$A$7:$A$73,MATCH(C14539,'Curva Juros'!$A$7:$A$73,1))) *
(INDEX('Curva Juros'!$B$7:$B$73,MATCH(C14539,'Curva Juros'!$A$7:$A$73,1)+1) -
INDEX('Curva Juros'!$B$7:$B$73,MATCH(C14539,'Curva Juros'!$A$7:$A$73,1))) /
(INDEX('Curva Juros'!$A$7:$A$73,MATCH(C14539,'Curva Juros'!$A$7:$A$73,1)+1) -
INDEX('Curva Juros'!$A$7:$A$73,MATCH(C14539,'Curva Juros'!$A$7:$A$73,1)))</f>
        <v>7.7737035714285714</v>
      </c>
      <c r="F14539" s="24">
        <f t="shared" si="227"/>
        <v>4.9149642857142933E-3</v>
      </c>
      <c r="G14539" s="24"/>
    </row>
    <row r="14540" spans="1:7" x14ac:dyDescent="0.25">
      <c r="A14540" s="6" t="s">
        <v>308</v>
      </c>
      <c r="B14540" s="7">
        <v>46066</v>
      </c>
      <c r="C14540" s="8">
        <v>548.66</v>
      </c>
      <c r="D14540" s="20">
        <v>8.2223000000000004E-2</v>
      </c>
      <c r="E14540" s="35" cm="1">
        <f t="array" ref="E14540">INDEX('Curva Juros'!$B$7:$B$73,MATCH(C14540,'Curva Juros'!$A$7:$A$73,1)) +
(C14540-INDEX('Curva Juros'!$A$7:$A$73,MATCH(C14540,'Curva Juros'!$A$7:$A$73,1))) *
(INDEX('Curva Juros'!$B$7:$B$73,MATCH(C14540,'Curva Juros'!$A$7:$A$73,1)+1) -
INDEX('Curva Juros'!$B$7:$B$73,MATCH(C14540,'Curva Juros'!$A$7:$A$73,1))) /
(INDEX('Curva Juros'!$A$7:$A$73,MATCH(C14540,'Curva Juros'!$A$7:$A$73,1)+1) -
INDEX('Curva Juros'!$A$7:$A$73,MATCH(C14540,'Curva Juros'!$A$7:$A$73,1)))</f>
        <v>7.7771645555555553</v>
      </c>
      <c r="F14540" s="24">
        <f t="shared" si="227"/>
        <v>4.451354444444458E-3</v>
      </c>
      <c r="G14540" s="24"/>
    </row>
    <row r="14541" spans="1:7" x14ac:dyDescent="0.25">
      <c r="A14541" s="3" t="s">
        <v>308</v>
      </c>
      <c r="B14541" s="4">
        <v>46073</v>
      </c>
      <c r="C14541" s="5">
        <v>545.15</v>
      </c>
      <c r="D14541" s="19">
        <v>8.3574999999999997E-2</v>
      </c>
      <c r="E14541" s="35" cm="1">
        <f t="array" ref="E14541">INDEX('Curva Juros'!$B$7:$B$73,MATCH(C14541,'Curva Juros'!$A$7:$A$73,1)) +
(C14541-INDEX('Curva Juros'!$A$7:$A$73,MATCH(C14541,'Curva Juros'!$A$7:$A$73,1))) *
(INDEX('Curva Juros'!$B$7:$B$73,MATCH(C14541,'Curva Juros'!$A$7:$A$73,1)+1) -
INDEX('Curva Juros'!$B$7:$B$73,MATCH(C14541,'Curva Juros'!$A$7:$A$73,1))) /
(INDEX('Curva Juros'!$A$7:$A$73,MATCH(C14541,'Curva Juros'!$A$7:$A$73,1)+1) -
INDEX('Curva Juros'!$A$7:$A$73,MATCH(C14541,'Curva Juros'!$A$7:$A$73,1)))</f>
        <v>7.7796744841269838</v>
      </c>
      <c r="F14541" s="24">
        <f t="shared" si="227"/>
        <v>5.7782551587301639E-3</v>
      </c>
      <c r="G14541" s="24"/>
    </row>
    <row r="14542" spans="1:7" x14ac:dyDescent="0.25">
      <c r="A14542" s="6" t="s">
        <v>308</v>
      </c>
      <c r="B14542" s="7">
        <v>46080</v>
      </c>
      <c r="C14542" s="8">
        <v>540.65</v>
      </c>
      <c r="D14542" s="20">
        <v>8.2228999999999997E-2</v>
      </c>
      <c r="E14542" s="35" cm="1">
        <f t="array" ref="E14542">INDEX('Curva Juros'!$B$7:$B$73,MATCH(C14542,'Curva Juros'!$A$7:$A$73,1)) +
(C14542-INDEX('Curva Juros'!$A$7:$A$73,MATCH(C14542,'Curva Juros'!$A$7:$A$73,1))) *
(INDEX('Curva Juros'!$B$7:$B$73,MATCH(C14542,'Curva Juros'!$A$7:$A$73,1)+1) -
INDEX('Curva Juros'!$B$7:$B$73,MATCH(C14542,'Curva Juros'!$A$7:$A$73,1))) /
(INDEX('Curva Juros'!$A$7:$A$73,MATCH(C14542,'Curva Juros'!$A$7:$A$73,1)+1) -
INDEX('Curva Juros'!$A$7:$A$73,MATCH(C14542,'Curva Juros'!$A$7:$A$73,1)))</f>
        <v>7.7828923412698412</v>
      </c>
      <c r="F14542" s="24">
        <f t="shared" si="227"/>
        <v>4.4000765873015851E-3</v>
      </c>
      <c r="G14542" s="24"/>
    </row>
    <row r="14543" spans="1:7" x14ac:dyDescent="0.25">
      <c r="A14543" s="3" t="s">
        <v>309</v>
      </c>
      <c r="B14543" s="4">
        <v>45744</v>
      </c>
      <c r="C14543" s="5">
        <v>1920.65</v>
      </c>
      <c r="D14543" s="19">
        <v>9.3659000000000006E-2</v>
      </c>
      <c r="E14543" s="35" cm="1">
        <f t="array" ref="E14543">INDEX('Curva Juros'!$B$7:$B$73,MATCH(C14543,'Curva Juros'!$A$7:$A$73,1)) +
(C14543-INDEX('Curva Juros'!$A$7:$A$73,MATCH(C14543,'Curva Juros'!$A$7:$A$73,1))) *
(INDEX('Curva Juros'!$B$7:$B$73,MATCH(C14543,'Curva Juros'!$A$7:$A$73,1)+1) -
INDEX('Curva Juros'!$B$7:$B$73,MATCH(C14543,'Curva Juros'!$A$7:$A$73,1))) /
(INDEX('Curva Juros'!$A$7:$A$73,MATCH(C14543,'Curva Juros'!$A$7:$A$73,1)+1) -
INDEX('Curva Juros'!$A$7:$A$73,MATCH(C14543,'Curva Juros'!$A$7:$A$73,1)))</f>
        <v>7.4719726190476194</v>
      </c>
      <c r="F14543" s="24">
        <f t="shared" si="227"/>
        <v>1.8939273809523816E-2</v>
      </c>
      <c r="G14543" s="24"/>
    </row>
    <row r="14544" spans="1:7" x14ac:dyDescent="0.25">
      <c r="A14544" s="6" t="s">
        <v>309</v>
      </c>
      <c r="B14544" s="7">
        <v>45751</v>
      </c>
      <c r="C14544" s="8">
        <v>1921.59</v>
      </c>
      <c r="D14544" s="20">
        <v>9.1866000000000003E-2</v>
      </c>
      <c r="E14544" s="35" cm="1">
        <f t="array" ref="E14544">INDEX('Curva Juros'!$B$7:$B$73,MATCH(C14544,'Curva Juros'!$A$7:$A$73,1)) +
(C14544-INDEX('Curva Juros'!$A$7:$A$73,MATCH(C14544,'Curva Juros'!$A$7:$A$73,1))) *
(INDEX('Curva Juros'!$B$7:$B$73,MATCH(C14544,'Curva Juros'!$A$7:$A$73,1)+1) -
INDEX('Curva Juros'!$B$7:$B$73,MATCH(C14544,'Curva Juros'!$A$7:$A$73,1))) /
(INDEX('Curva Juros'!$A$7:$A$73,MATCH(C14544,'Curva Juros'!$A$7:$A$73,1)+1) -
INDEX('Curva Juros'!$A$7:$A$73,MATCH(C14544,'Curva Juros'!$A$7:$A$73,1)))</f>
        <v>7.4717264285714293</v>
      </c>
      <c r="F14544" s="24">
        <f t="shared" si="227"/>
        <v>1.7148735714285712E-2</v>
      </c>
      <c r="G14544" s="24"/>
    </row>
    <row r="14545" spans="1:7" x14ac:dyDescent="0.25">
      <c r="A14545" s="3" t="s">
        <v>309</v>
      </c>
      <c r="B14545" s="4">
        <v>45758</v>
      </c>
      <c r="C14545" s="5">
        <v>1910.58</v>
      </c>
      <c r="D14545" s="19">
        <v>9.3679999999999999E-2</v>
      </c>
      <c r="E14545" s="35" cm="1">
        <f t="array" ref="E14545">INDEX('Curva Juros'!$B$7:$B$73,MATCH(C14545,'Curva Juros'!$A$7:$A$73,1)) +
(C14545-INDEX('Curva Juros'!$A$7:$A$73,MATCH(C14545,'Curva Juros'!$A$7:$A$73,1))) *
(INDEX('Curva Juros'!$B$7:$B$73,MATCH(C14545,'Curva Juros'!$A$7:$A$73,1)+1) -
INDEX('Curva Juros'!$B$7:$B$73,MATCH(C14545,'Curva Juros'!$A$7:$A$73,1))) /
(INDEX('Curva Juros'!$A$7:$A$73,MATCH(C14545,'Curva Juros'!$A$7:$A$73,1)+1) -
INDEX('Curva Juros'!$A$7:$A$73,MATCH(C14545,'Curva Juros'!$A$7:$A$73,1)))</f>
        <v>7.4746100000000002</v>
      </c>
      <c r="F14545" s="24">
        <f t="shared" si="227"/>
        <v>1.8933900000000004E-2</v>
      </c>
      <c r="G14545" s="24"/>
    </row>
    <row r="14546" spans="1:7" x14ac:dyDescent="0.25">
      <c r="A14546" s="6" t="s">
        <v>309</v>
      </c>
      <c r="B14546" s="7">
        <v>45764</v>
      </c>
      <c r="C14546" s="8">
        <v>1906.55</v>
      </c>
      <c r="D14546" s="20">
        <v>9.3687000000000006E-2</v>
      </c>
      <c r="E14546" s="35" cm="1">
        <f t="array" ref="E14546">INDEX('Curva Juros'!$B$7:$B$73,MATCH(C14546,'Curva Juros'!$A$7:$A$73,1)) +
(C14546-INDEX('Curva Juros'!$A$7:$A$73,MATCH(C14546,'Curva Juros'!$A$7:$A$73,1))) *
(INDEX('Curva Juros'!$B$7:$B$73,MATCH(C14546,'Curva Juros'!$A$7:$A$73,1)+1) -
INDEX('Curva Juros'!$B$7:$B$73,MATCH(C14546,'Curva Juros'!$A$7:$A$73,1))) /
(INDEX('Curva Juros'!$A$7:$A$73,MATCH(C14546,'Curva Juros'!$A$7:$A$73,1)+1) -
INDEX('Curva Juros'!$A$7:$A$73,MATCH(C14546,'Curva Juros'!$A$7:$A$73,1)))</f>
        <v>7.4756654761904766</v>
      </c>
      <c r="F14546" s="24">
        <f t="shared" si="227"/>
        <v>1.8930345238095239E-2</v>
      </c>
      <c r="G14546" s="24"/>
    </row>
    <row r="14547" spans="1:7" x14ac:dyDescent="0.25">
      <c r="A14547" s="3" t="s">
        <v>309</v>
      </c>
      <c r="B14547" s="4">
        <v>45772</v>
      </c>
      <c r="C14547" s="5">
        <v>1909.17</v>
      </c>
      <c r="D14547" s="19">
        <v>9.1693999999999998E-2</v>
      </c>
      <c r="E14547" s="35" cm="1">
        <f t="array" ref="E14547">INDEX('Curva Juros'!$B$7:$B$73,MATCH(C14547,'Curva Juros'!$A$7:$A$73,1)) +
(C14547-INDEX('Curva Juros'!$A$7:$A$73,MATCH(C14547,'Curva Juros'!$A$7:$A$73,1))) *
(INDEX('Curva Juros'!$B$7:$B$73,MATCH(C14547,'Curva Juros'!$A$7:$A$73,1)+1) -
INDEX('Curva Juros'!$B$7:$B$73,MATCH(C14547,'Curva Juros'!$A$7:$A$73,1))) /
(INDEX('Curva Juros'!$A$7:$A$73,MATCH(C14547,'Curva Juros'!$A$7:$A$73,1)+1) -
INDEX('Curva Juros'!$A$7:$A$73,MATCH(C14547,'Curva Juros'!$A$7:$A$73,1)))</f>
        <v>7.4749792857142863</v>
      </c>
      <c r="F14547" s="24">
        <f t="shared" si="227"/>
        <v>1.6944207142857132E-2</v>
      </c>
      <c r="G14547" s="24"/>
    </row>
    <row r="14548" spans="1:7" x14ac:dyDescent="0.25">
      <c r="A14548" s="6" t="s">
        <v>309</v>
      </c>
      <c r="B14548" s="7">
        <v>45779</v>
      </c>
      <c r="C14548" s="8">
        <v>1908.01</v>
      </c>
      <c r="D14548" s="20">
        <v>9.0838000000000002E-2</v>
      </c>
      <c r="E14548" s="35" cm="1">
        <f t="array" ref="E14548">INDEX('Curva Juros'!$B$7:$B$73,MATCH(C14548,'Curva Juros'!$A$7:$A$73,1)) +
(C14548-INDEX('Curva Juros'!$A$7:$A$73,MATCH(C14548,'Curva Juros'!$A$7:$A$73,1))) *
(INDEX('Curva Juros'!$B$7:$B$73,MATCH(C14548,'Curva Juros'!$A$7:$A$73,1)+1) -
INDEX('Curva Juros'!$B$7:$B$73,MATCH(C14548,'Curva Juros'!$A$7:$A$73,1))) /
(INDEX('Curva Juros'!$A$7:$A$73,MATCH(C14548,'Curva Juros'!$A$7:$A$73,1)+1) -
INDEX('Curva Juros'!$A$7:$A$73,MATCH(C14548,'Curva Juros'!$A$7:$A$73,1)))</f>
        <v>7.4752830952380958</v>
      </c>
      <c r="F14548" s="24">
        <f t="shared" si="227"/>
        <v>1.6085169047619044E-2</v>
      </c>
      <c r="G14548" s="24"/>
    </row>
    <row r="14549" spans="1:7" x14ac:dyDescent="0.25">
      <c r="A14549" s="3" t="s">
        <v>309</v>
      </c>
      <c r="B14549" s="4">
        <v>45786</v>
      </c>
      <c r="C14549" s="5">
        <v>1909.46</v>
      </c>
      <c r="D14549" s="19">
        <v>8.8903999999999997E-2</v>
      </c>
      <c r="E14549" s="35" cm="1">
        <f t="array" ref="E14549">INDEX('Curva Juros'!$B$7:$B$73,MATCH(C14549,'Curva Juros'!$A$7:$A$73,1)) +
(C14549-INDEX('Curva Juros'!$A$7:$A$73,MATCH(C14549,'Curva Juros'!$A$7:$A$73,1))) *
(INDEX('Curva Juros'!$B$7:$B$73,MATCH(C14549,'Curva Juros'!$A$7:$A$73,1)+1) -
INDEX('Curva Juros'!$B$7:$B$73,MATCH(C14549,'Curva Juros'!$A$7:$A$73,1))) /
(INDEX('Curva Juros'!$A$7:$A$73,MATCH(C14549,'Curva Juros'!$A$7:$A$73,1)+1) -
INDEX('Curva Juros'!$A$7:$A$73,MATCH(C14549,'Curva Juros'!$A$7:$A$73,1)))</f>
        <v>7.4749033333333337</v>
      </c>
      <c r="F14549" s="24">
        <f t="shared" si="227"/>
        <v>1.4154966666666657E-2</v>
      </c>
      <c r="G14549" s="24"/>
    </row>
    <row r="14550" spans="1:7" x14ac:dyDescent="0.25">
      <c r="A14550" s="6" t="s">
        <v>309</v>
      </c>
      <c r="B14550" s="7">
        <v>45793</v>
      </c>
      <c r="C14550" s="8">
        <v>1897.08</v>
      </c>
      <c r="D14550" s="20">
        <v>9.1119000000000006E-2</v>
      </c>
      <c r="E14550" s="35" cm="1">
        <f t="array" ref="E14550">INDEX('Curva Juros'!$B$7:$B$73,MATCH(C14550,'Curva Juros'!$A$7:$A$73,1)) +
(C14550-INDEX('Curva Juros'!$A$7:$A$73,MATCH(C14550,'Curva Juros'!$A$7:$A$73,1))) *
(INDEX('Curva Juros'!$B$7:$B$73,MATCH(C14550,'Curva Juros'!$A$7:$A$73,1)+1) -
INDEX('Curva Juros'!$B$7:$B$73,MATCH(C14550,'Curva Juros'!$A$7:$A$73,1))) /
(INDEX('Curva Juros'!$A$7:$A$73,MATCH(C14550,'Curva Juros'!$A$7:$A$73,1)+1) -
INDEX('Curva Juros'!$A$7:$A$73,MATCH(C14550,'Curva Juros'!$A$7:$A$73,1)))</f>
        <v>7.4781457142857146</v>
      </c>
      <c r="F14550" s="24">
        <f t="shared" si="227"/>
        <v>1.6337542857142853E-2</v>
      </c>
      <c r="G14550" s="24"/>
    </row>
    <row r="14551" spans="1:7" x14ac:dyDescent="0.25">
      <c r="A14551" s="3" t="s">
        <v>309</v>
      </c>
      <c r="B14551" s="4">
        <v>45800</v>
      </c>
      <c r="C14551" s="5">
        <v>1897.16</v>
      </c>
      <c r="D14551" s="19">
        <v>8.9592000000000005E-2</v>
      </c>
      <c r="E14551" s="35" cm="1">
        <f t="array" ref="E14551">INDEX('Curva Juros'!$B$7:$B$73,MATCH(C14551,'Curva Juros'!$A$7:$A$73,1)) +
(C14551-INDEX('Curva Juros'!$A$7:$A$73,MATCH(C14551,'Curva Juros'!$A$7:$A$73,1))) *
(INDEX('Curva Juros'!$B$7:$B$73,MATCH(C14551,'Curva Juros'!$A$7:$A$73,1)+1) -
INDEX('Curva Juros'!$B$7:$B$73,MATCH(C14551,'Curva Juros'!$A$7:$A$73,1))) /
(INDEX('Curva Juros'!$A$7:$A$73,MATCH(C14551,'Curva Juros'!$A$7:$A$73,1)+1) -
INDEX('Curva Juros'!$A$7:$A$73,MATCH(C14551,'Curva Juros'!$A$7:$A$73,1)))</f>
        <v>7.4781247619047626</v>
      </c>
      <c r="F14551" s="24">
        <f t="shared" si="227"/>
        <v>1.4810752380952377E-2</v>
      </c>
      <c r="G14551" s="24"/>
    </row>
    <row r="14552" spans="1:7" x14ac:dyDescent="0.25">
      <c r="A14552" s="6" t="s">
        <v>309</v>
      </c>
      <c r="B14552" s="7">
        <v>45807</v>
      </c>
      <c r="C14552" s="8">
        <v>1891.18</v>
      </c>
      <c r="D14552" s="20">
        <v>8.9886999999999995E-2</v>
      </c>
      <c r="E14552" s="35" cm="1">
        <f t="array" ref="E14552">INDEX('Curva Juros'!$B$7:$B$73,MATCH(C14552,'Curva Juros'!$A$7:$A$73,1)) +
(C14552-INDEX('Curva Juros'!$A$7:$A$73,MATCH(C14552,'Curva Juros'!$A$7:$A$73,1))) *
(INDEX('Curva Juros'!$B$7:$B$73,MATCH(C14552,'Curva Juros'!$A$7:$A$73,1)+1) -
INDEX('Curva Juros'!$B$7:$B$73,MATCH(C14552,'Curva Juros'!$A$7:$A$73,1))) /
(INDEX('Curva Juros'!$A$7:$A$73,MATCH(C14552,'Curva Juros'!$A$7:$A$73,1)+1) -
INDEX('Curva Juros'!$A$7:$A$73,MATCH(C14552,'Curva Juros'!$A$7:$A$73,1)))</f>
        <v>7.4796909523809525</v>
      </c>
      <c r="F14552" s="24">
        <f t="shared" si="227"/>
        <v>1.5090090476190476E-2</v>
      </c>
      <c r="G14552" s="24"/>
    </row>
    <row r="14553" spans="1:7" x14ac:dyDescent="0.25">
      <c r="A14553" s="3" t="s">
        <v>309</v>
      </c>
      <c r="B14553" s="4">
        <v>45814</v>
      </c>
      <c r="C14553" s="5">
        <v>1886.89</v>
      </c>
      <c r="D14553" s="19">
        <v>8.9673000000000003E-2</v>
      </c>
      <c r="E14553" s="35" cm="1">
        <f t="array" ref="E14553">INDEX('Curva Juros'!$B$7:$B$73,MATCH(C14553,'Curva Juros'!$A$7:$A$73,1)) +
(C14553-INDEX('Curva Juros'!$A$7:$A$73,MATCH(C14553,'Curva Juros'!$A$7:$A$73,1))) *
(INDEX('Curva Juros'!$B$7:$B$73,MATCH(C14553,'Curva Juros'!$A$7:$A$73,1)+1) -
INDEX('Curva Juros'!$B$7:$B$73,MATCH(C14553,'Curva Juros'!$A$7:$A$73,1))) /
(INDEX('Curva Juros'!$A$7:$A$73,MATCH(C14553,'Curva Juros'!$A$7:$A$73,1)+1) -
INDEX('Curva Juros'!$A$7:$A$73,MATCH(C14553,'Curva Juros'!$A$7:$A$73,1)))</f>
        <v>7.4808071190476193</v>
      </c>
      <c r="F14553" s="24">
        <f t="shared" si="227"/>
        <v>1.4864928809523809E-2</v>
      </c>
      <c r="G14553" s="24"/>
    </row>
    <row r="14554" spans="1:7" x14ac:dyDescent="0.25">
      <c r="A14554" s="6" t="s">
        <v>309</v>
      </c>
      <c r="B14554" s="7">
        <v>45821</v>
      </c>
      <c r="C14554" s="8">
        <v>1881.05</v>
      </c>
      <c r="D14554" s="20">
        <v>8.9926000000000006E-2</v>
      </c>
      <c r="E14554" s="35" cm="1">
        <f t="array" ref="E14554">INDEX('Curva Juros'!$B$7:$B$73,MATCH(C14554,'Curva Juros'!$A$7:$A$73,1)) +
(C14554-INDEX('Curva Juros'!$A$7:$A$73,MATCH(C14554,'Curva Juros'!$A$7:$A$73,1))) *
(INDEX('Curva Juros'!$B$7:$B$73,MATCH(C14554,'Curva Juros'!$A$7:$A$73,1)+1) -
INDEX('Curva Juros'!$B$7:$B$73,MATCH(C14554,'Curva Juros'!$A$7:$A$73,1))) /
(INDEX('Curva Juros'!$A$7:$A$73,MATCH(C14554,'Curva Juros'!$A$7:$A$73,1)+1) -
INDEX('Curva Juros'!$A$7:$A$73,MATCH(C14554,'Curva Juros'!$A$7:$A$73,1)))</f>
        <v>7.4823227380952382</v>
      </c>
      <c r="F14554" s="24">
        <f t="shared" si="227"/>
        <v>1.5102772619047619E-2</v>
      </c>
      <c r="G14554" s="24"/>
    </row>
    <row r="14555" spans="1:7" x14ac:dyDescent="0.25">
      <c r="A14555" s="3" t="s">
        <v>309</v>
      </c>
      <c r="B14555" s="4">
        <v>45828</v>
      </c>
      <c r="C14555" s="5">
        <v>1884.36</v>
      </c>
      <c r="D14555" s="19">
        <v>8.7735999999999995E-2</v>
      </c>
      <c r="E14555" s="35" cm="1">
        <f t="array" ref="E14555">INDEX('Curva Juros'!$B$7:$B$73,MATCH(C14555,'Curva Juros'!$A$7:$A$73,1)) +
(C14555-INDEX('Curva Juros'!$A$7:$A$73,MATCH(C14555,'Curva Juros'!$A$7:$A$73,1))) *
(INDEX('Curva Juros'!$B$7:$B$73,MATCH(C14555,'Curva Juros'!$A$7:$A$73,1)+1) -
INDEX('Curva Juros'!$B$7:$B$73,MATCH(C14555,'Curva Juros'!$A$7:$A$73,1))) /
(INDEX('Curva Juros'!$A$7:$A$73,MATCH(C14555,'Curva Juros'!$A$7:$A$73,1)+1) -
INDEX('Curva Juros'!$A$7:$A$73,MATCH(C14555,'Curva Juros'!$A$7:$A$73,1)))</f>
        <v>7.4814637142857148</v>
      </c>
      <c r="F14555" s="24">
        <f t="shared" si="227"/>
        <v>1.2921362857142848E-2</v>
      </c>
      <c r="G14555" s="24"/>
    </row>
    <row r="14556" spans="1:7" x14ac:dyDescent="0.25">
      <c r="A14556" s="6" t="s">
        <v>309</v>
      </c>
      <c r="B14556" s="7">
        <v>45835</v>
      </c>
      <c r="C14556" s="8">
        <v>1876.78</v>
      </c>
      <c r="D14556" s="20">
        <v>8.8507000000000002E-2</v>
      </c>
      <c r="E14556" s="35" cm="1">
        <f t="array" ref="E14556">INDEX('Curva Juros'!$B$7:$B$73,MATCH(C14556,'Curva Juros'!$A$7:$A$73,1)) +
(C14556-INDEX('Curva Juros'!$A$7:$A$73,MATCH(C14556,'Curva Juros'!$A$7:$A$73,1))) *
(INDEX('Curva Juros'!$B$7:$B$73,MATCH(C14556,'Curva Juros'!$A$7:$A$73,1)+1) -
INDEX('Curva Juros'!$B$7:$B$73,MATCH(C14556,'Curva Juros'!$A$7:$A$73,1))) /
(INDEX('Curva Juros'!$A$7:$A$73,MATCH(C14556,'Curva Juros'!$A$7:$A$73,1)+1) -
INDEX('Curva Juros'!$A$7:$A$73,MATCH(C14556,'Curva Juros'!$A$7:$A$73,1)))</f>
        <v>7.4834309047619048</v>
      </c>
      <c r="F14556" s="24">
        <f t="shared" si="227"/>
        <v>1.3672690952380953E-2</v>
      </c>
      <c r="G14556" s="24"/>
    </row>
    <row r="14557" spans="1:7" x14ac:dyDescent="0.25">
      <c r="A14557" s="3" t="s">
        <v>309</v>
      </c>
      <c r="B14557" s="4">
        <v>45842</v>
      </c>
      <c r="C14557" s="5">
        <v>1871.22</v>
      </c>
      <c r="D14557" s="19">
        <v>8.8676000000000005E-2</v>
      </c>
      <c r="E14557" s="35" cm="1">
        <f t="array" ref="E14557">INDEX('Curva Juros'!$B$7:$B$73,MATCH(C14557,'Curva Juros'!$A$7:$A$73,1)) +
(C14557-INDEX('Curva Juros'!$A$7:$A$73,MATCH(C14557,'Curva Juros'!$A$7:$A$73,1))) *
(INDEX('Curva Juros'!$B$7:$B$73,MATCH(C14557,'Curva Juros'!$A$7:$A$73,1)+1) -
INDEX('Curva Juros'!$B$7:$B$73,MATCH(C14557,'Curva Juros'!$A$7:$A$73,1))) /
(INDEX('Curva Juros'!$A$7:$A$73,MATCH(C14557,'Curva Juros'!$A$7:$A$73,1)+1) -
INDEX('Curva Juros'!$A$7:$A$73,MATCH(C14557,'Curva Juros'!$A$7:$A$73,1)))</f>
        <v>7.4848738571428575</v>
      </c>
      <c r="F14557" s="24">
        <f t="shared" si="227"/>
        <v>1.3827261428571436E-2</v>
      </c>
      <c r="G14557" s="24"/>
    </row>
    <row r="14558" spans="1:7" x14ac:dyDescent="0.25">
      <c r="A14558" s="6" t="s">
        <v>309</v>
      </c>
      <c r="B14558" s="7">
        <v>45849</v>
      </c>
      <c r="C14558" s="8">
        <v>1864.1</v>
      </c>
      <c r="D14558" s="20">
        <v>8.9311000000000001E-2</v>
      </c>
      <c r="E14558" s="35" cm="1">
        <f t="array" ref="E14558">INDEX('Curva Juros'!$B$7:$B$73,MATCH(C14558,'Curva Juros'!$A$7:$A$73,1)) +
(C14558-INDEX('Curva Juros'!$A$7:$A$73,MATCH(C14558,'Curva Juros'!$A$7:$A$73,1))) *
(INDEX('Curva Juros'!$B$7:$B$73,MATCH(C14558,'Curva Juros'!$A$7:$A$73,1)+1) -
INDEX('Curva Juros'!$B$7:$B$73,MATCH(C14558,'Curva Juros'!$A$7:$A$73,1))) /
(INDEX('Curva Juros'!$A$7:$A$73,MATCH(C14558,'Curva Juros'!$A$7:$A$73,1)+1) -
INDEX('Curva Juros'!$A$7:$A$73,MATCH(C14558,'Curva Juros'!$A$7:$A$73,1)))</f>
        <v>7.4867216666666669</v>
      </c>
      <c r="F14558" s="24">
        <f t="shared" si="227"/>
        <v>1.4443783333333335E-2</v>
      </c>
      <c r="G14558" s="24"/>
    </row>
    <row r="14559" spans="1:7" x14ac:dyDescent="0.25">
      <c r="A14559" s="3" t="s">
        <v>309</v>
      </c>
      <c r="B14559" s="4">
        <v>45856</v>
      </c>
      <c r="C14559" s="5">
        <v>1854.18</v>
      </c>
      <c r="D14559" s="19">
        <v>9.0787999999999994E-2</v>
      </c>
      <c r="E14559" s="35" cm="1">
        <f t="array" ref="E14559">INDEX('Curva Juros'!$B$7:$B$73,MATCH(C14559,'Curva Juros'!$A$7:$A$73,1)) +
(C14559-INDEX('Curva Juros'!$A$7:$A$73,MATCH(C14559,'Curva Juros'!$A$7:$A$73,1))) *
(INDEX('Curva Juros'!$B$7:$B$73,MATCH(C14559,'Curva Juros'!$A$7:$A$73,1)+1) -
INDEX('Curva Juros'!$B$7:$B$73,MATCH(C14559,'Curva Juros'!$A$7:$A$73,1))) /
(INDEX('Curva Juros'!$A$7:$A$73,MATCH(C14559,'Curva Juros'!$A$7:$A$73,1)+1) -
INDEX('Curva Juros'!$A$7:$A$73,MATCH(C14559,'Curva Juros'!$A$7:$A$73,1)))</f>
        <v>7.4892961428571434</v>
      </c>
      <c r="F14559" s="24">
        <f t="shared" si="227"/>
        <v>1.5895038571428557E-2</v>
      </c>
      <c r="G14559" s="24"/>
    </row>
    <row r="14560" spans="1:7" x14ac:dyDescent="0.25">
      <c r="A14560" s="6" t="s">
        <v>309</v>
      </c>
      <c r="B14560" s="7">
        <v>45863</v>
      </c>
      <c r="C14560" s="8">
        <v>1847.35</v>
      </c>
      <c r="D14560" s="20">
        <v>9.1338000000000003E-2</v>
      </c>
      <c r="E14560" s="35" cm="1">
        <f t="array" ref="E14560">INDEX('Curva Juros'!$B$7:$B$73,MATCH(C14560,'Curva Juros'!$A$7:$A$73,1)) +
(C14560-INDEX('Curva Juros'!$A$7:$A$73,MATCH(C14560,'Curva Juros'!$A$7:$A$73,1))) *
(INDEX('Curva Juros'!$B$7:$B$73,MATCH(C14560,'Curva Juros'!$A$7:$A$73,1)+1) -
INDEX('Curva Juros'!$B$7:$B$73,MATCH(C14560,'Curva Juros'!$A$7:$A$73,1))) /
(INDEX('Curva Juros'!$A$7:$A$73,MATCH(C14560,'Curva Juros'!$A$7:$A$73,1)+1) -
INDEX('Curva Juros'!$A$7:$A$73,MATCH(C14560,'Curva Juros'!$A$7:$A$73,1)))</f>
        <v>7.4910686904761903</v>
      </c>
      <c r="F14560" s="24">
        <f t="shared" si="227"/>
        <v>1.6427313095238094E-2</v>
      </c>
      <c r="G14560" s="24"/>
    </row>
    <row r="14561" spans="1:7" x14ac:dyDescent="0.25">
      <c r="A14561" s="3" t="s">
        <v>309</v>
      </c>
      <c r="B14561" s="4">
        <v>45870</v>
      </c>
      <c r="C14561" s="5">
        <v>1845.37</v>
      </c>
      <c r="D14561" s="19">
        <v>9.0429999999999996E-2</v>
      </c>
      <c r="E14561" s="35" cm="1">
        <f t="array" ref="E14561">INDEX('Curva Juros'!$B$7:$B$73,MATCH(C14561,'Curva Juros'!$A$7:$A$73,1)) +
(C14561-INDEX('Curva Juros'!$A$7:$A$73,MATCH(C14561,'Curva Juros'!$A$7:$A$73,1))) *
(INDEX('Curva Juros'!$B$7:$B$73,MATCH(C14561,'Curva Juros'!$A$7:$A$73,1)+1) -
INDEX('Curva Juros'!$B$7:$B$73,MATCH(C14561,'Curva Juros'!$A$7:$A$73,1))) /
(INDEX('Curva Juros'!$A$7:$A$73,MATCH(C14561,'Curva Juros'!$A$7:$A$73,1)+1) -
INDEX('Curva Juros'!$A$7:$A$73,MATCH(C14561,'Curva Juros'!$A$7:$A$73,1)))</f>
        <v>7.4915825476190481</v>
      </c>
      <c r="F14561" s="24">
        <f t="shared" si="227"/>
        <v>1.5514174523809515E-2</v>
      </c>
      <c r="G14561" s="24"/>
    </row>
    <row r="14562" spans="1:7" x14ac:dyDescent="0.25">
      <c r="A14562" s="6" t="s">
        <v>309</v>
      </c>
      <c r="B14562" s="7">
        <v>45877</v>
      </c>
      <c r="C14562" s="8">
        <v>1843.9</v>
      </c>
      <c r="D14562" s="20">
        <v>8.9370000000000005E-2</v>
      </c>
      <c r="E14562" s="35" cm="1">
        <f t="array" ref="E14562">INDEX('Curva Juros'!$B$7:$B$73,MATCH(C14562,'Curva Juros'!$A$7:$A$73,1)) +
(C14562-INDEX('Curva Juros'!$A$7:$A$73,MATCH(C14562,'Curva Juros'!$A$7:$A$73,1))) *
(INDEX('Curva Juros'!$B$7:$B$73,MATCH(C14562,'Curva Juros'!$A$7:$A$73,1)+1) -
INDEX('Curva Juros'!$B$7:$B$73,MATCH(C14562,'Curva Juros'!$A$7:$A$73,1))) /
(INDEX('Curva Juros'!$A$7:$A$73,MATCH(C14562,'Curva Juros'!$A$7:$A$73,1)+1) -
INDEX('Curva Juros'!$A$7:$A$73,MATCH(C14562,'Curva Juros'!$A$7:$A$73,1)))</f>
        <v>7.4919640476190477</v>
      </c>
      <c r="F14562" s="24">
        <f t="shared" si="227"/>
        <v>1.4450359523809533E-2</v>
      </c>
      <c r="G14562" s="24"/>
    </row>
    <row r="14563" spans="1:7" x14ac:dyDescent="0.25">
      <c r="A14563" s="3" t="s">
        <v>309</v>
      </c>
      <c r="B14563" s="4">
        <v>45884</v>
      </c>
      <c r="C14563" s="5">
        <v>1839.48</v>
      </c>
      <c r="D14563" s="19">
        <v>8.9195999999999998E-2</v>
      </c>
      <c r="E14563" s="35" cm="1">
        <f t="array" ref="E14563">INDEX('Curva Juros'!$B$7:$B$73,MATCH(C14563,'Curva Juros'!$A$7:$A$73,1)) +
(C14563-INDEX('Curva Juros'!$A$7:$A$73,MATCH(C14563,'Curva Juros'!$A$7:$A$73,1))) *
(INDEX('Curva Juros'!$B$7:$B$73,MATCH(C14563,'Curva Juros'!$A$7:$A$73,1)+1) -
INDEX('Curva Juros'!$B$7:$B$73,MATCH(C14563,'Curva Juros'!$A$7:$A$73,1))) /
(INDEX('Curva Juros'!$A$7:$A$73,MATCH(C14563,'Curva Juros'!$A$7:$A$73,1)+1) -
INDEX('Curva Juros'!$A$7:$A$73,MATCH(C14563,'Curva Juros'!$A$7:$A$73,1)))</f>
        <v>7.4931111428571429</v>
      </c>
      <c r="F14563" s="24">
        <f t="shared" si="227"/>
        <v>1.4264888571428574E-2</v>
      </c>
      <c r="G14563" s="24"/>
    </row>
    <row r="14564" spans="1:7" x14ac:dyDescent="0.25">
      <c r="A14564" s="6" t="s">
        <v>309</v>
      </c>
      <c r="B14564" s="7">
        <v>45891</v>
      </c>
      <c r="C14564" s="8">
        <v>1828.14</v>
      </c>
      <c r="D14564" s="20">
        <v>9.1098999999999999E-2</v>
      </c>
      <c r="E14564" s="35" cm="1">
        <f t="array" ref="E14564">INDEX('Curva Juros'!$B$7:$B$73,MATCH(C14564,'Curva Juros'!$A$7:$A$73,1)) +
(C14564-INDEX('Curva Juros'!$A$7:$A$73,MATCH(C14564,'Curva Juros'!$A$7:$A$73,1))) *
(INDEX('Curva Juros'!$B$7:$B$73,MATCH(C14564,'Curva Juros'!$A$7:$A$73,1)+1) -
INDEX('Curva Juros'!$B$7:$B$73,MATCH(C14564,'Curva Juros'!$A$7:$A$73,1))) /
(INDEX('Curva Juros'!$A$7:$A$73,MATCH(C14564,'Curva Juros'!$A$7:$A$73,1)+1) -
INDEX('Curva Juros'!$A$7:$A$73,MATCH(C14564,'Curva Juros'!$A$7:$A$73,1)))</f>
        <v>7.496054142857143</v>
      </c>
      <c r="F14564" s="24">
        <f t="shared" si="227"/>
        <v>1.6138458571428566E-2</v>
      </c>
      <c r="G14564" s="24"/>
    </row>
    <row r="14565" spans="1:7" x14ac:dyDescent="0.25">
      <c r="A14565" s="3" t="s">
        <v>309</v>
      </c>
      <c r="B14565" s="4">
        <v>45898</v>
      </c>
      <c r="C14565" s="5">
        <v>1824.18</v>
      </c>
      <c r="D14565" s="19">
        <v>9.0788999999999995E-2</v>
      </c>
      <c r="E14565" s="35" cm="1">
        <f t="array" ref="E14565">INDEX('Curva Juros'!$B$7:$B$73,MATCH(C14565,'Curva Juros'!$A$7:$A$73,1)) +
(C14565-INDEX('Curva Juros'!$A$7:$A$73,MATCH(C14565,'Curva Juros'!$A$7:$A$73,1))) *
(INDEX('Curva Juros'!$B$7:$B$73,MATCH(C14565,'Curva Juros'!$A$7:$A$73,1)+1) -
INDEX('Curva Juros'!$B$7:$B$73,MATCH(C14565,'Curva Juros'!$A$7:$A$73,1))) /
(INDEX('Curva Juros'!$A$7:$A$73,MATCH(C14565,'Curva Juros'!$A$7:$A$73,1)+1) -
INDEX('Curva Juros'!$A$7:$A$73,MATCH(C14565,'Curva Juros'!$A$7:$A$73,1)))</f>
        <v>7.4970818571428568</v>
      </c>
      <c r="F14565" s="24">
        <f t="shared" si="227"/>
        <v>1.5818181428571429E-2</v>
      </c>
      <c r="G14565" s="24"/>
    </row>
    <row r="14566" spans="1:7" x14ac:dyDescent="0.25">
      <c r="A14566" s="6" t="s">
        <v>309</v>
      </c>
      <c r="B14566" s="7">
        <v>45905</v>
      </c>
      <c r="C14566" s="8">
        <v>1817.32</v>
      </c>
      <c r="D14566" s="20">
        <v>9.1345999999999997E-2</v>
      </c>
      <c r="E14566" s="35" cm="1">
        <f t="array" ref="E14566">INDEX('Curva Juros'!$B$7:$B$73,MATCH(C14566,'Curva Juros'!$A$7:$A$73,1)) +
(C14566-INDEX('Curva Juros'!$A$7:$A$73,MATCH(C14566,'Curva Juros'!$A$7:$A$73,1))) *
(INDEX('Curva Juros'!$B$7:$B$73,MATCH(C14566,'Curva Juros'!$A$7:$A$73,1)+1) -
INDEX('Curva Juros'!$B$7:$B$73,MATCH(C14566,'Curva Juros'!$A$7:$A$73,1))) /
(INDEX('Curva Juros'!$A$7:$A$73,MATCH(C14566,'Curva Juros'!$A$7:$A$73,1)+1) -
INDEX('Curva Juros'!$A$7:$A$73,MATCH(C14566,'Curva Juros'!$A$7:$A$73,1)))</f>
        <v>7.4988621904761903</v>
      </c>
      <c r="F14566" s="24">
        <f t="shared" si="227"/>
        <v>1.6357378095238087E-2</v>
      </c>
      <c r="G14566" s="24"/>
    </row>
    <row r="14567" spans="1:7" x14ac:dyDescent="0.25">
      <c r="A14567" s="3" t="s">
        <v>309</v>
      </c>
      <c r="B14567" s="4">
        <v>45912</v>
      </c>
      <c r="C14567" s="5">
        <v>1828.29</v>
      </c>
      <c r="D14567" s="19">
        <v>8.6559999999999998E-2</v>
      </c>
      <c r="E14567" s="35" cm="1">
        <f t="array" ref="E14567">INDEX('Curva Juros'!$B$7:$B$73,MATCH(C14567,'Curva Juros'!$A$7:$A$73,1)) +
(C14567-INDEX('Curva Juros'!$A$7:$A$73,MATCH(C14567,'Curva Juros'!$A$7:$A$73,1))) *
(INDEX('Curva Juros'!$B$7:$B$73,MATCH(C14567,'Curva Juros'!$A$7:$A$73,1)+1) -
INDEX('Curva Juros'!$B$7:$B$73,MATCH(C14567,'Curva Juros'!$A$7:$A$73,1))) /
(INDEX('Curva Juros'!$A$7:$A$73,MATCH(C14567,'Curva Juros'!$A$7:$A$73,1)+1) -
INDEX('Curva Juros'!$A$7:$A$73,MATCH(C14567,'Curva Juros'!$A$7:$A$73,1)))</f>
        <v>7.4960152142857144</v>
      </c>
      <c r="F14567" s="24">
        <f t="shared" si="227"/>
        <v>1.1599847857142853E-2</v>
      </c>
      <c r="G14567" s="24"/>
    </row>
    <row r="14568" spans="1:7" x14ac:dyDescent="0.25">
      <c r="A14568" s="6" t="s">
        <v>309</v>
      </c>
      <c r="B14568" s="7">
        <v>45919</v>
      </c>
      <c r="C14568" s="8">
        <v>1824.82</v>
      </c>
      <c r="D14568" s="20">
        <v>8.6105000000000001E-2</v>
      </c>
      <c r="E14568" s="35" cm="1">
        <f t="array" ref="E14568">INDEX('Curva Juros'!$B$7:$B$73,MATCH(C14568,'Curva Juros'!$A$7:$A$73,1)) +
(C14568-INDEX('Curva Juros'!$A$7:$A$73,MATCH(C14568,'Curva Juros'!$A$7:$A$73,1))) *
(INDEX('Curva Juros'!$B$7:$B$73,MATCH(C14568,'Curva Juros'!$A$7:$A$73,1)+1) -
INDEX('Curva Juros'!$B$7:$B$73,MATCH(C14568,'Curva Juros'!$A$7:$A$73,1))) /
(INDEX('Curva Juros'!$A$7:$A$73,MATCH(C14568,'Curva Juros'!$A$7:$A$73,1)+1) -
INDEX('Curva Juros'!$A$7:$A$73,MATCH(C14568,'Curva Juros'!$A$7:$A$73,1)))</f>
        <v>7.4969157619047619</v>
      </c>
      <c r="F14568" s="24">
        <f t="shared" si="227"/>
        <v>1.1135842380952388E-2</v>
      </c>
      <c r="G14568" s="24"/>
    </row>
    <row r="14569" spans="1:7" x14ac:dyDescent="0.25">
      <c r="A14569" s="3" t="s">
        <v>309</v>
      </c>
      <c r="B14569" s="4">
        <v>45926</v>
      </c>
      <c r="C14569" s="5">
        <v>1824.56</v>
      </c>
      <c r="D14569" s="19">
        <v>8.4690000000000001E-2</v>
      </c>
      <c r="E14569" s="35" cm="1">
        <f t="array" ref="E14569">INDEX('Curva Juros'!$B$7:$B$73,MATCH(C14569,'Curva Juros'!$A$7:$A$73,1)) +
(C14569-INDEX('Curva Juros'!$A$7:$A$73,MATCH(C14569,'Curva Juros'!$A$7:$A$73,1))) *
(INDEX('Curva Juros'!$B$7:$B$73,MATCH(C14569,'Curva Juros'!$A$7:$A$73,1)+1) -
INDEX('Curva Juros'!$B$7:$B$73,MATCH(C14569,'Curva Juros'!$A$7:$A$73,1))) /
(INDEX('Curva Juros'!$A$7:$A$73,MATCH(C14569,'Curva Juros'!$A$7:$A$73,1)+1) -
INDEX('Curva Juros'!$A$7:$A$73,MATCH(C14569,'Curva Juros'!$A$7:$A$73,1)))</f>
        <v>7.4969832380952379</v>
      </c>
      <c r="F14569" s="24">
        <f t="shared" si="227"/>
        <v>9.7201676190476205E-3</v>
      </c>
      <c r="G14569" s="24"/>
    </row>
    <row r="14570" spans="1:7" x14ac:dyDescent="0.25">
      <c r="A14570" s="6" t="s">
        <v>309</v>
      </c>
      <c r="B14570" s="7">
        <v>45933</v>
      </c>
      <c r="C14570" s="8">
        <v>1812.02</v>
      </c>
      <c r="D14570" s="20">
        <v>8.6939000000000002E-2</v>
      </c>
      <c r="E14570" s="35" cm="1">
        <f t="array" ref="E14570">INDEX('Curva Juros'!$B$7:$B$73,MATCH(C14570,'Curva Juros'!$A$7:$A$73,1)) +
(C14570-INDEX('Curva Juros'!$A$7:$A$73,MATCH(C14570,'Curva Juros'!$A$7:$A$73,1))) *
(INDEX('Curva Juros'!$B$7:$B$73,MATCH(C14570,'Curva Juros'!$A$7:$A$73,1)+1) -
INDEX('Curva Juros'!$B$7:$B$73,MATCH(C14570,'Curva Juros'!$A$7:$A$73,1))) /
(INDEX('Curva Juros'!$A$7:$A$73,MATCH(C14570,'Curva Juros'!$A$7:$A$73,1)+1) -
INDEX('Curva Juros'!$A$7:$A$73,MATCH(C14570,'Curva Juros'!$A$7:$A$73,1)))</f>
        <v>7.500237666666667</v>
      </c>
      <c r="F14570" s="24">
        <f t="shared" si="227"/>
        <v>1.1936623333333327E-2</v>
      </c>
      <c r="G14570" s="24"/>
    </row>
    <row r="14571" spans="1:7" x14ac:dyDescent="0.25">
      <c r="A14571" s="3" t="s">
        <v>309</v>
      </c>
      <c r="B14571" s="4">
        <v>45940</v>
      </c>
      <c r="C14571" s="5">
        <v>1802.33</v>
      </c>
      <c r="D14571" s="19">
        <v>8.8342000000000004E-2</v>
      </c>
      <c r="E14571" s="35" cm="1">
        <f t="array" ref="E14571">INDEX('Curva Juros'!$B$7:$B$73,MATCH(C14571,'Curva Juros'!$A$7:$A$73,1)) +
(C14571-INDEX('Curva Juros'!$A$7:$A$73,MATCH(C14571,'Curva Juros'!$A$7:$A$73,1))) *
(INDEX('Curva Juros'!$B$7:$B$73,MATCH(C14571,'Curva Juros'!$A$7:$A$73,1)+1) -
INDEX('Curva Juros'!$B$7:$B$73,MATCH(C14571,'Curva Juros'!$A$7:$A$73,1))) /
(INDEX('Curva Juros'!$A$7:$A$73,MATCH(C14571,'Curva Juros'!$A$7:$A$73,1)+1) -
INDEX('Curva Juros'!$A$7:$A$73,MATCH(C14571,'Curva Juros'!$A$7:$A$73,1)))</f>
        <v>7.5027524523809523</v>
      </c>
      <c r="F14571" s="24">
        <f t="shared" si="227"/>
        <v>1.3314475476190482E-2</v>
      </c>
      <c r="G14571" s="24"/>
    </row>
    <row r="14572" spans="1:7" x14ac:dyDescent="0.25">
      <c r="A14572" s="6" t="s">
        <v>309</v>
      </c>
      <c r="B14572" s="7">
        <v>45947</v>
      </c>
      <c r="C14572" s="8">
        <v>1792.02</v>
      </c>
      <c r="D14572" s="20">
        <v>8.9936000000000002E-2</v>
      </c>
      <c r="E14572" s="35" cm="1">
        <f t="array" ref="E14572">INDEX('Curva Juros'!$B$7:$B$73,MATCH(C14572,'Curva Juros'!$A$7:$A$73,1)) +
(C14572-INDEX('Curva Juros'!$A$7:$A$73,MATCH(C14572,'Curva Juros'!$A$7:$A$73,1))) *
(INDEX('Curva Juros'!$B$7:$B$73,MATCH(C14572,'Curva Juros'!$A$7:$A$73,1)+1) -
INDEX('Curva Juros'!$B$7:$B$73,MATCH(C14572,'Curva Juros'!$A$7:$A$73,1))) /
(INDEX('Curva Juros'!$A$7:$A$73,MATCH(C14572,'Curva Juros'!$A$7:$A$73,1)+1) -
INDEX('Curva Juros'!$A$7:$A$73,MATCH(C14572,'Curva Juros'!$A$7:$A$73,1)))</f>
        <v>7.5054281428571423</v>
      </c>
      <c r="F14572" s="24">
        <f t="shared" si="227"/>
        <v>1.4881718571428573E-2</v>
      </c>
      <c r="G14572" s="24"/>
    </row>
    <row r="14573" spans="1:7" x14ac:dyDescent="0.25">
      <c r="A14573" s="3" t="s">
        <v>309</v>
      </c>
      <c r="B14573" s="4">
        <v>45954</v>
      </c>
      <c r="C14573" s="5">
        <v>1792.43</v>
      </c>
      <c r="D14573" s="19">
        <v>8.8314000000000004E-2</v>
      </c>
      <c r="E14573" s="35" cm="1">
        <f t="array" ref="E14573">INDEX('Curva Juros'!$B$7:$B$73,MATCH(C14573,'Curva Juros'!$A$7:$A$73,1)) +
(C14573-INDEX('Curva Juros'!$A$7:$A$73,MATCH(C14573,'Curva Juros'!$A$7:$A$73,1))) *
(INDEX('Curva Juros'!$B$7:$B$73,MATCH(C14573,'Curva Juros'!$A$7:$A$73,1)+1) -
INDEX('Curva Juros'!$B$7:$B$73,MATCH(C14573,'Curva Juros'!$A$7:$A$73,1))) /
(INDEX('Curva Juros'!$A$7:$A$73,MATCH(C14573,'Curva Juros'!$A$7:$A$73,1)+1) -
INDEX('Curva Juros'!$A$7:$A$73,MATCH(C14573,'Curva Juros'!$A$7:$A$73,1)))</f>
        <v>7.5053217380952377</v>
      </c>
      <c r="F14573" s="24">
        <f t="shared" si="227"/>
        <v>1.3260782619047631E-2</v>
      </c>
      <c r="G14573" s="24"/>
    </row>
    <row r="14574" spans="1:7" x14ac:dyDescent="0.25">
      <c r="A14574" s="6" t="s">
        <v>309</v>
      </c>
      <c r="B14574" s="7">
        <v>45961</v>
      </c>
      <c r="C14574" s="8">
        <v>1783</v>
      </c>
      <c r="D14574" s="20">
        <v>8.9640999999999998E-2</v>
      </c>
      <c r="E14574" s="35" cm="1">
        <f t="array" ref="E14574">INDEX('Curva Juros'!$B$7:$B$73,MATCH(C14574,'Curva Juros'!$A$7:$A$73,1)) +
(C14574-INDEX('Curva Juros'!$A$7:$A$73,MATCH(C14574,'Curva Juros'!$A$7:$A$73,1))) *
(INDEX('Curva Juros'!$B$7:$B$73,MATCH(C14574,'Curva Juros'!$A$7:$A$73,1)+1) -
INDEX('Curva Juros'!$B$7:$B$73,MATCH(C14574,'Curva Juros'!$A$7:$A$73,1))) /
(INDEX('Curva Juros'!$A$7:$A$73,MATCH(C14574,'Curva Juros'!$A$7:$A$73,1)+1) -
INDEX('Curva Juros'!$A$7:$A$73,MATCH(C14574,'Curva Juros'!$A$7:$A$73,1)))</f>
        <v>7.5077690476190471</v>
      </c>
      <c r="F14574" s="24">
        <f t="shared" si="227"/>
        <v>1.4563309523809534E-2</v>
      </c>
      <c r="G14574" s="24"/>
    </row>
    <row r="14575" spans="1:7" x14ac:dyDescent="0.25">
      <c r="A14575" s="3" t="s">
        <v>309</v>
      </c>
      <c r="B14575" s="4">
        <v>45968</v>
      </c>
      <c r="C14575" s="5">
        <v>1780.74</v>
      </c>
      <c r="D14575" s="19">
        <v>8.8819999999999996E-2</v>
      </c>
      <c r="E14575" s="35" cm="1">
        <f t="array" ref="E14575">INDEX('Curva Juros'!$B$7:$B$73,MATCH(C14575,'Curva Juros'!$A$7:$A$73,1)) +
(C14575-INDEX('Curva Juros'!$A$7:$A$73,MATCH(C14575,'Curva Juros'!$A$7:$A$73,1))) *
(INDEX('Curva Juros'!$B$7:$B$73,MATCH(C14575,'Curva Juros'!$A$7:$A$73,1)+1) -
INDEX('Curva Juros'!$B$7:$B$73,MATCH(C14575,'Curva Juros'!$A$7:$A$73,1))) /
(INDEX('Curva Juros'!$A$7:$A$73,MATCH(C14575,'Curva Juros'!$A$7:$A$73,1)+1) -
INDEX('Curva Juros'!$A$7:$A$73,MATCH(C14575,'Curva Juros'!$A$7:$A$73,1)))</f>
        <v>7.508355571428571</v>
      </c>
      <c r="F14575" s="24">
        <f t="shared" si="227"/>
        <v>1.3736444285714286E-2</v>
      </c>
      <c r="G14575" s="24"/>
    </row>
    <row r="14576" spans="1:7" x14ac:dyDescent="0.25">
      <c r="A14576" s="6" t="s">
        <v>309</v>
      </c>
      <c r="B14576" s="7">
        <v>45975</v>
      </c>
      <c r="C14576" s="8">
        <v>1782</v>
      </c>
      <c r="D14576" s="20">
        <v>8.6945999999999996E-2</v>
      </c>
      <c r="E14576" s="35" cm="1">
        <f t="array" ref="E14576">INDEX('Curva Juros'!$B$7:$B$73,MATCH(C14576,'Curva Juros'!$A$7:$A$73,1)) +
(C14576-INDEX('Curva Juros'!$A$7:$A$73,MATCH(C14576,'Curva Juros'!$A$7:$A$73,1))) *
(INDEX('Curva Juros'!$B$7:$B$73,MATCH(C14576,'Curva Juros'!$A$7:$A$73,1)+1) -
INDEX('Curva Juros'!$B$7:$B$73,MATCH(C14576,'Curva Juros'!$A$7:$A$73,1))) /
(INDEX('Curva Juros'!$A$7:$A$73,MATCH(C14576,'Curva Juros'!$A$7:$A$73,1)+1) -
INDEX('Curva Juros'!$A$7:$A$73,MATCH(C14576,'Curva Juros'!$A$7:$A$73,1)))</f>
        <v>7.5080285714285715</v>
      </c>
      <c r="F14576" s="24">
        <f t="shared" si="227"/>
        <v>1.1865714285714285E-2</v>
      </c>
      <c r="G14576" s="24"/>
    </row>
    <row r="14577" spans="1:7" x14ac:dyDescent="0.25">
      <c r="A14577" s="3" t="s">
        <v>309</v>
      </c>
      <c r="B14577" s="4">
        <v>45982</v>
      </c>
      <c r="C14577" s="5">
        <v>1776.23</v>
      </c>
      <c r="D14577" s="19">
        <v>8.7473999999999996E-2</v>
      </c>
      <c r="E14577" s="35" cm="1">
        <f t="array" ref="E14577">INDEX('Curva Juros'!$B$7:$B$73,MATCH(C14577,'Curva Juros'!$A$7:$A$73,1)) +
(C14577-INDEX('Curva Juros'!$A$7:$A$73,MATCH(C14577,'Curva Juros'!$A$7:$A$73,1))) *
(INDEX('Curva Juros'!$B$7:$B$73,MATCH(C14577,'Curva Juros'!$A$7:$A$73,1)+1) -
INDEX('Curva Juros'!$B$7:$B$73,MATCH(C14577,'Curva Juros'!$A$7:$A$73,1))) /
(INDEX('Curva Juros'!$A$7:$A$73,MATCH(C14577,'Curva Juros'!$A$7:$A$73,1)+1) -
INDEX('Curva Juros'!$A$7:$A$73,MATCH(C14577,'Curva Juros'!$A$7:$A$73,1)))</f>
        <v>7.5095260238095234</v>
      </c>
      <c r="F14577" s="24">
        <f t="shared" si="227"/>
        <v>1.2378739761904761E-2</v>
      </c>
      <c r="G14577" s="24"/>
    </row>
    <row r="14578" spans="1:7" x14ac:dyDescent="0.25">
      <c r="A14578" s="6" t="s">
        <v>309</v>
      </c>
      <c r="B14578" s="7">
        <v>45989</v>
      </c>
      <c r="C14578" s="8">
        <v>1776.3</v>
      </c>
      <c r="D14578" s="20">
        <v>8.5959999999999995E-2</v>
      </c>
      <c r="E14578" s="35" cm="1">
        <f t="array" ref="E14578">INDEX('Curva Juros'!$B$7:$B$73,MATCH(C14578,'Curva Juros'!$A$7:$A$73,1)) +
(C14578-INDEX('Curva Juros'!$A$7:$A$73,MATCH(C14578,'Curva Juros'!$A$7:$A$73,1))) *
(INDEX('Curva Juros'!$B$7:$B$73,MATCH(C14578,'Curva Juros'!$A$7:$A$73,1)+1) -
INDEX('Curva Juros'!$B$7:$B$73,MATCH(C14578,'Curva Juros'!$A$7:$A$73,1))) /
(INDEX('Curva Juros'!$A$7:$A$73,MATCH(C14578,'Curva Juros'!$A$7:$A$73,1)+1) -
INDEX('Curva Juros'!$A$7:$A$73,MATCH(C14578,'Curva Juros'!$A$7:$A$73,1)))</f>
        <v>7.5095078571428573</v>
      </c>
      <c r="F14578" s="24">
        <f t="shared" si="227"/>
        <v>1.0864921428571428E-2</v>
      </c>
      <c r="G14578" s="24"/>
    </row>
    <row r="14579" spans="1:7" x14ac:dyDescent="0.25">
      <c r="A14579" s="3" t="s">
        <v>309</v>
      </c>
      <c r="B14579" s="4">
        <v>45996</v>
      </c>
      <c r="C14579" s="5">
        <v>1770.37</v>
      </c>
      <c r="D14579" s="19">
        <v>8.6237999999999995E-2</v>
      </c>
      <c r="E14579" s="35" cm="1">
        <f t="array" ref="E14579">INDEX('Curva Juros'!$B$7:$B$73,MATCH(C14579,'Curva Juros'!$A$7:$A$73,1)) +
(C14579-INDEX('Curva Juros'!$A$7:$A$73,MATCH(C14579,'Curva Juros'!$A$7:$A$73,1))) *
(INDEX('Curva Juros'!$B$7:$B$73,MATCH(C14579,'Curva Juros'!$A$7:$A$73,1)+1) -
INDEX('Curva Juros'!$B$7:$B$73,MATCH(C14579,'Curva Juros'!$A$7:$A$73,1))) /
(INDEX('Curva Juros'!$A$7:$A$73,MATCH(C14579,'Curva Juros'!$A$7:$A$73,1)+1) -
INDEX('Curva Juros'!$A$7:$A$73,MATCH(C14579,'Curva Juros'!$A$7:$A$73,1)))</f>
        <v>7.5110468333333333</v>
      </c>
      <c r="F14579" s="24">
        <f t="shared" si="227"/>
        <v>1.1127531666666662E-2</v>
      </c>
      <c r="G14579" s="24"/>
    </row>
    <row r="14580" spans="1:7" x14ac:dyDescent="0.25">
      <c r="A14580" s="6" t="s">
        <v>309</v>
      </c>
      <c r="B14580" s="7">
        <v>46003</v>
      </c>
      <c r="C14580" s="8">
        <v>1762.12</v>
      </c>
      <c r="D14580" s="20">
        <v>8.7207999999999994E-2</v>
      </c>
      <c r="E14580" s="35" cm="1">
        <f t="array" ref="E14580">INDEX('Curva Juros'!$B$7:$B$73,MATCH(C14580,'Curva Juros'!$A$7:$A$73,1)) +
(C14580-INDEX('Curva Juros'!$A$7:$A$73,MATCH(C14580,'Curva Juros'!$A$7:$A$73,1))) *
(INDEX('Curva Juros'!$B$7:$B$73,MATCH(C14580,'Curva Juros'!$A$7:$A$73,1)+1) -
INDEX('Curva Juros'!$B$7:$B$73,MATCH(C14580,'Curva Juros'!$A$7:$A$73,1))) /
(INDEX('Curva Juros'!$A$7:$A$73,MATCH(C14580,'Curva Juros'!$A$7:$A$73,1)+1) -
INDEX('Curva Juros'!$A$7:$A$73,MATCH(C14580,'Curva Juros'!$A$7:$A$73,1)))</f>
        <v>7.5131744761904757</v>
      </c>
      <c r="F14580" s="24">
        <f t="shared" si="227"/>
        <v>1.2076255238095232E-2</v>
      </c>
      <c r="G14580" s="24"/>
    </row>
    <row r="14581" spans="1:7" x14ac:dyDescent="0.25">
      <c r="A14581" s="3" t="s">
        <v>309</v>
      </c>
      <c r="B14581" s="4">
        <v>46010</v>
      </c>
      <c r="C14581" s="5">
        <v>1756.19</v>
      </c>
      <c r="D14581" s="19">
        <v>8.7486999999999995E-2</v>
      </c>
      <c r="E14581" s="35" cm="1">
        <f t="array" ref="E14581">INDEX('Curva Juros'!$B$7:$B$73,MATCH(C14581,'Curva Juros'!$A$7:$A$73,1)) +
(C14581-INDEX('Curva Juros'!$A$7:$A$73,MATCH(C14581,'Curva Juros'!$A$7:$A$73,1))) *
(INDEX('Curva Juros'!$B$7:$B$73,MATCH(C14581,'Curva Juros'!$A$7:$A$73,1)+1) -
INDEX('Curva Juros'!$B$7:$B$73,MATCH(C14581,'Curva Juros'!$A$7:$A$73,1))) /
(INDEX('Curva Juros'!$A$7:$A$73,MATCH(C14581,'Curva Juros'!$A$7:$A$73,1)+1) -
INDEX('Curva Juros'!$A$7:$A$73,MATCH(C14581,'Curva Juros'!$A$7:$A$73,1)))</f>
        <v>7.5146710952380946</v>
      </c>
      <c r="F14581" s="24">
        <f t="shared" si="227"/>
        <v>1.2340289047619052E-2</v>
      </c>
      <c r="G14581" s="24"/>
    </row>
    <row r="14582" spans="1:7" x14ac:dyDescent="0.25">
      <c r="A14582" s="6" t="s">
        <v>309</v>
      </c>
      <c r="B14582" s="7">
        <v>46017</v>
      </c>
      <c r="C14582" s="8">
        <v>1748.45</v>
      </c>
      <c r="D14582" s="20">
        <v>8.8605000000000003E-2</v>
      </c>
      <c r="E14582" s="35" cm="1">
        <f t="array" ref="E14582">INDEX('Curva Juros'!$B$7:$B$73,MATCH(C14582,'Curva Juros'!$A$7:$A$73,1)) +
(C14582-INDEX('Curva Juros'!$A$7:$A$73,MATCH(C14582,'Curva Juros'!$A$7:$A$73,1))) *
(INDEX('Curva Juros'!$B$7:$B$73,MATCH(C14582,'Curva Juros'!$A$7:$A$73,1)+1) -
INDEX('Curva Juros'!$B$7:$B$73,MATCH(C14582,'Curva Juros'!$A$7:$A$73,1))) /
(INDEX('Curva Juros'!$A$7:$A$73,MATCH(C14582,'Curva Juros'!$A$7:$A$73,1)+1) -
INDEX('Curva Juros'!$A$7:$A$73,MATCH(C14582,'Curva Juros'!$A$7:$A$73,1)))</f>
        <v>7.516624523809524</v>
      </c>
      <c r="F14582" s="24">
        <f t="shared" si="227"/>
        <v>1.3438754761904759E-2</v>
      </c>
      <c r="G14582" s="24"/>
    </row>
    <row r="14583" spans="1:7" x14ac:dyDescent="0.25">
      <c r="A14583" s="3" t="s">
        <v>309</v>
      </c>
      <c r="B14583" s="4">
        <v>46024</v>
      </c>
      <c r="C14583" s="5">
        <v>1743.87</v>
      </c>
      <c r="D14583" s="19">
        <v>8.8778999999999997E-2</v>
      </c>
      <c r="E14583" s="35" cm="1">
        <f t="array" ref="E14583">INDEX('Curva Juros'!$B$7:$B$73,MATCH(C14583,'Curva Juros'!$A$7:$A$73,1)) +
(C14583-INDEX('Curva Juros'!$A$7:$A$73,MATCH(C14583,'Curva Juros'!$A$7:$A$73,1))) *
(INDEX('Curva Juros'!$B$7:$B$73,MATCH(C14583,'Curva Juros'!$A$7:$A$73,1)+1) -
INDEX('Curva Juros'!$B$7:$B$73,MATCH(C14583,'Curva Juros'!$A$7:$A$73,1))) /
(INDEX('Curva Juros'!$A$7:$A$73,MATCH(C14583,'Curva Juros'!$A$7:$A$73,1)+1) -
INDEX('Curva Juros'!$A$7:$A$73,MATCH(C14583,'Curva Juros'!$A$7:$A$73,1)))</f>
        <v>7.5177804285714283</v>
      </c>
      <c r="F14583" s="24">
        <f t="shared" si="227"/>
        <v>1.360119571428571E-2</v>
      </c>
      <c r="G14583" s="24"/>
    </row>
    <row r="14584" spans="1:7" x14ac:dyDescent="0.25">
      <c r="A14584" s="6" t="s">
        <v>309</v>
      </c>
      <c r="B14584" s="7">
        <v>46031</v>
      </c>
      <c r="C14584" s="8">
        <v>1738.83</v>
      </c>
      <c r="D14584" s="20">
        <v>8.8790999999999995E-2</v>
      </c>
      <c r="E14584" s="35" cm="1">
        <f t="array" ref="E14584">INDEX('Curva Juros'!$B$7:$B$73,MATCH(C14584,'Curva Juros'!$A$7:$A$73,1)) +
(C14584-INDEX('Curva Juros'!$A$7:$A$73,MATCH(C14584,'Curva Juros'!$A$7:$A$73,1))) *
(INDEX('Curva Juros'!$B$7:$B$73,MATCH(C14584,'Curva Juros'!$A$7:$A$73,1)+1) -
INDEX('Curva Juros'!$B$7:$B$73,MATCH(C14584,'Curva Juros'!$A$7:$A$73,1))) /
(INDEX('Curva Juros'!$A$7:$A$73,MATCH(C14584,'Curva Juros'!$A$7:$A$73,1)+1) -
INDEX('Curva Juros'!$A$7:$A$73,MATCH(C14584,'Curva Juros'!$A$7:$A$73,1)))</f>
        <v>7.5190524285714284</v>
      </c>
      <c r="F14584" s="24">
        <f t="shared" si="227"/>
        <v>1.3600475714285715E-2</v>
      </c>
      <c r="G14584" s="24"/>
    </row>
    <row r="14585" spans="1:7" x14ac:dyDescent="0.25">
      <c r="A14585" s="3" t="s">
        <v>309</v>
      </c>
      <c r="B14585" s="4">
        <v>46038</v>
      </c>
      <c r="C14585" s="5">
        <v>1732.79</v>
      </c>
      <c r="D14585" s="19">
        <v>8.9103000000000002E-2</v>
      </c>
      <c r="E14585" s="35" cm="1">
        <f t="array" ref="E14585">INDEX('Curva Juros'!$B$7:$B$73,MATCH(C14585,'Curva Juros'!$A$7:$A$73,1)) +
(C14585-INDEX('Curva Juros'!$A$7:$A$73,MATCH(C14585,'Curva Juros'!$A$7:$A$73,1))) *
(INDEX('Curva Juros'!$B$7:$B$73,MATCH(C14585,'Curva Juros'!$A$7:$A$73,1)+1) -
INDEX('Curva Juros'!$B$7:$B$73,MATCH(C14585,'Curva Juros'!$A$7:$A$73,1))) /
(INDEX('Curva Juros'!$A$7:$A$73,MATCH(C14585,'Curva Juros'!$A$7:$A$73,1)+1) -
INDEX('Curva Juros'!$A$7:$A$73,MATCH(C14585,'Curva Juros'!$A$7:$A$73,1)))</f>
        <v>7.520576809523809</v>
      </c>
      <c r="F14585" s="24">
        <f t="shared" si="227"/>
        <v>1.3897231904761914E-2</v>
      </c>
      <c r="G14585" s="24"/>
    </row>
    <row r="14586" spans="1:7" x14ac:dyDescent="0.25">
      <c r="A14586" s="6" t="s">
        <v>309</v>
      </c>
      <c r="B14586" s="7">
        <v>46045</v>
      </c>
      <c r="C14586" s="8">
        <v>1731.62</v>
      </c>
      <c r="D14586" s="20">
        <v>8.7956999999999994E-2</v>
      </c>
      <c r="E14586" s="35" cm="1">
        <f t="array" ref="E14586">INDEX('Curva Juros'!$B$7:$B$73,MATCH(C14586,'Curva Juros'!$A$7:$A$73,1)) +
(C14586-INDEX('Curva Juros'!$A$7:$A$73,MATCH(C14586,'Curva Juros'!$A$7:$A$73,1))) *
(INDEX('Curva Juros'!$B$7:$B$73,MATCH(C14586,'Curva Juros'!$A$7:$A$73,1)+1) -
INDEX('Curva Juros'!$B$7:$B$73,MATCH(C14586,'Curva Juros'!$A$7:$A$73,1))) /
(INDEX('Curva Juros'!$A$7:$A$73,MATCH(C14586,'Curva Juros'!$A$7:$A$73,1)+1) -
INDEX('Curva Juros'!$A$7:$A$73,MATCH(C14586,'Curva Juros'!$A$7:$A$73,1)))</f>
        <v>7.5208720952380954</v>
      </c>
      <c r="F14586" s="24">
        <f t="shared" si="227"/>
        <v>1.2748279047619035E-2</v>
      </c>
      <c r="G14586" s="24"/>
    </row>
    <row r="14587" spans="1:7" x14ac:dyDescent="0.25">
      <c r="A14587" s="3" t="s">
        <v>309</v>
      </c>
      <c r="B14587" s="4">
        <v>46052</v>
      </c>
      <c r="C14587" s="5">
        <v>1734.39</v>
      </c>
      <c r="D14587" s="19">
        <v>8.5634000000000002E-2</v>
      </c>
      <c r="E14587" s="35" cm="1">
        <f t="array" ref="E14587">INDEX('Curva Juros'!$B$7:$B$73,MATCH(C14587,'Curva Juros'!$A$7:$A$73,1)) +
(C14587-INDEX('Curva Juros'!$A$7:$A$73,MATCH(C14587,'Curva Juros'!$A$7:$A$73,1))) *
(INDEX('Curva Juros'!$B$7:$B$73,MATCH(C14587,'Curva Juros'!$A$7:$A$73,1)+1) -
INDEX('Curva Juros'!$B$7:$B$73,MATCH(C14587,'Curva Juros'!$A$7:$A$73,1))) /
(INDEX('Curva Juros'!$A$7:$A$73,MATCH(C14587,'Curva Juros'!$A$7:$A$73,1)+1) -
INDEX('Curva Juros'!$A$7:$A$73,MATCH(C14587,'Curva Juros'!$A$7:$A$73,1)))</f>
        <v>7.5201729999999998</v>
      </c>
      <c r="F14587" s="24">
        <f t="shared" si="227"/>
        <v>1.0432270000000007E-2</v>
      </c>
      <c r="G14587" s="24"/>
    </row>
    <row r="14588" spans="1:7" x14ac:dyDescent="0.25">
      <c r="A14588" s="6" t="s">
        <v>309</v>
      </c>
      <c r="B14588" s="7">
        <v>46059</v>
      </c>
      <c r="C14588" s="8">
        <v>1725.24</v>
      </c>
      <c r="D14588" s="20">
        <v>8.6873000000000006E-2</v>
      </c>
      <c r="E14588" s="35" cm="1">
        <f t="array" ref="E14588">INDEX('Curva Juros'!$B$7:$B$73,MATCH(C14588,'Curva Juros'!$A$7:$A$73,1)) +
(C14588-INDEX('Curva Juros'!$A$7:$A$73,MATCH(C14588,'Curva Juros'!$A$7:$A$73,1))) *
(INDEX('Curva Juros'!$B$7:$B$73,MATCH(C14588,'Curva Juros'!$A$7:$A$73,1)+1) -
INDEX('Curva Juros'!$B$7:$B$73,MATCH(C14588,'Curva Juros'!$A$7:$A$73,1))) /
(INDEX('Curva Juros'!$A$7:$A$73,MATCH(C14588,'Curva Juros'!$A$7:$A$73,1)+1) -
INDEX('Curva Juros'!$A$7:$A$73,MATCH(C14588,'Curva Juros'!$A$7:$A$73,1)))</f>
        <v>7.5224822857142852</v>
      </c>
      <c r="F14588" s="24">
        <f t="shared" si="227"/>
        <v>1.1648177142857152E-2</v>
      </c>
      <c r="G14588" s="24"/>
    </row>
    <row r="14589" spans="1:7" x14ac:dyDescent="0.25">
      <c r="A14589" s="3" t="s">
        <v>309</v>
      </c>
      <c r="B14589" s="4">
        <v>46066</v>
      </c>
      <c r="C14589" s="5">
        <v>1718.14</v>
      </c>
      <c r="D14589" s="19">
        <v>8.7501999999999996E-2</v>
      </c>
      <c r="E14589" s="35" cm="1">
        <f t="array" ref="E14589">INDEX('Curva Juros'!$B$7:$B$73,MATCH(C14589,'Curva Juros'!$A$7:$A$73,1)) +
(C14589-INDEX('Curva Juros'!$A$7:$A$73,MATCH(C14589,'Curva Juros'!$A$7:$A$73,1))) *
(INDEX('Curva Juros'!$B$7:$B$73,MATCH(C14589,'Curva Juros'!$A$7:$A$73,1)+1) -
INDEX('Curva Juros'!$B$7:$B$73,MATCH(C14589,'Curva Juros'!$A$7:$A$73,1))) /
(INDEX('Curva Juros'!$A$7:$A$73,MATCH(C14589,'Curva Juros'!$A$7:$A$73,1)+1) -
INDEX('Curva Juros'!$A$7:$A$73,MATCH(C14589,'Curva Juros'!$A$7:$A$73,1)))</f>
        <v>7.5242741904761905</v>
      </c>
      <c r="F14589" s="24">
        <f t="shared" si="227"/>
        <v>1.225925809523809E-2</v>
      </c>
      <c r="G14589" s="24"/>
    </row>
    <row r="14590" spans="1:7" x14ac:dyDescent="0.25">
      <c r="A14590" s="6" t="s">
        <v>309</v>
      </c>
      <c r="B14590" s="7">
        <v>46073</v>
      </c>
      <c r="C14590" s="8">
        <v>1712.74</v>
      </c>
      <c r="D14590" s="20">
        <v>8.8219000000000006E-2</v>
      </c>
      <c r="E14590" s="35" cm="1">
        <f t="array" ref="E14590">INDEX('Curva Juros'!$B$7:$B$73,MATCH(C14590,'Curva Juros'!$A$7:$A$73,1)) +
(C14590-INDEX('Curva Juros'!$A$7:$A$73,MATCH(C14590,'Curva Juros'!$A$7:$A$73,1))) *
(INDEX('Curva Juros'!$B$7:$B$73,MATCH(C14590,'Curva Juros'!$A$7:$A$73,1)+1) -
INDEX('Curva Juros'!$B$7:$B$73,MATCH(C14590,'Curva Juros'!$A$7:$A$73,1))) /
(INDEX('Curva Juros'!$A$7:$A$73,MATCH(C14590,'Curva Juros'!$A$7:$A$73,1)+1) -
INDEX('Curva Juros'!$A$7:$A$73,MATCH(C14590,'Curva Juros'!$A$7:$A$73,1)))</f>
        <v>7.5256370476190479</v>
      </c>
      <c r="F14590" s="24">
        <f t="shared" si="227"/>
        <v>1.2962629523809527E-2</v>
      </c>
      <c r="G14590" s="24"/>
    </row>
    <row r="14591" spans="1:7" x14ac:dyDescent="0.25">
      <c r="A14591" s="3" t="s">
        <v>309</v>
      </c>
      <c r="B14591" s="4">
        <v>46080</v>
      </c>
      <c r="C14591" s="5">
        <v>1707.57</v>
      </c>
      <c r="D14591" s="19">
        <v>8.8271000000000002E-2</v>
      </c>
      <c r="E14591" s="35" cm="1">
        <f t="array" ref="E14591">INDEX('Curva Juros'!$B$7:$B$73,MATCH(C14591,'Curva Juros'!$A$7:$A$73,1)) +
(C14591-INDEX('Curva Juros'!$A$7:$A$73,MATCH(C14591,'Curva Juros'!$A$7:$A$73,1))) *
(INDEX('Curva Juros'!$B$7:$B$73,MATCH(C14591,'Curva Juros'!$A$7:$A$73,1)+1) -
INDEX('Curva Juros'!$B$7:$B$73,MATCH(C14591,'Curva Juros'!$A$7:$A$73,1))) /
(INDEX('Curva Juros'!$A$7:$A$73,MATCH(C14591,'Curva Juros'!$A$7:$A$73,1)+1) -
INDEX('Curva Juros'!$A$7:$A$73,MATCH(C14591,'Curva Juros'!$A$7:$A$73,1)))</f>
        <v>7.526941857142857</v>
      </c>
      <c r="F14591" s="24">
        <f t="shared" si="227"/>
        <v>1.3001581428571427E-2</v>
      </c>
      <c r="G14591" s="24"/>
    </row>
    <row r="14592" spans="1:7" x14ac:dyDescent="0.25">
      <c r="A14592" s="6" t="s">
        <v>310</v>
      </c>
      <c r="B14592" s="7">
        <v>45723</v>
      </c>
      <c r="C14592" s="8">
        <v>1035.68</v>
      </c>
      <c r="D14592" s="20">
        <v>7.9346E-2</v>
      </c>
      <c r="E14592" s="35" cm="1">
        <f t="array" ref="E14592">INDEX('Curva Juros'!$B$7:$B$73,MATCH(C14592,'Curva Juros'!$A$7:$A$73,1)) +
(C14592-INDEX('Curva Juros'!$A$7:$A$73,MATCH(C14592,'Curva Juros'!$A$7:$A$73,1))) *
(INDEX('Curva Juros'!$B$7:$B$73,MATCH(C14592,'Curva Juros'!$A$7:$A$73,1)+1) -
INDEX('Curva Juros'!$B$7:$B$73,MATCH(C14592,'Curva Juros'!$A$7:$A$73,1))) /
(INDEX('Curva Juros'!$A$7:$A$73,MATCH(C14592,'Curva Juros'!$A$7:$A$73,1)+1) -
INDEX('Curva Juros'!$A$7:$A$73,MATCH(C14592,'Curva Juros'!$A$7:$A$73,1)))</f>
        <v>7.6556805079365082</v>
      </c>
      <c r="F14592" s="24">
        <f t="shared" si="227"/>
        <v>2.7891949206349242E-3</v>
      </c>
      <c r="G14592" s="24"/>
    </row>
    <row r="14593" spans="1:7" x14ac:dyDescent="0.25">
      <c r="A14593" s="3" t="s">
        <v>310</v>
      </c>
      <c r="B14593" s="4">
        <v>45730</v>
      </c>
      <c r="C14593" s="5">
        <v>1030.9100000000001</v>
      </c>
      <c r="D14593" s="19">
        <v>7.9080999999999999E-2</v>
      </c>
      <c r="E14593" s="35" cm="1">
        <f t="array" ref="E14593">INDEX('Curva Juros'!$B$7:$B$73,MATCH(C14593,'Curva Juros'!$A$7:$A$73,1)) +
(C14593-INDEX('Curva Juros'!$A$7:$A$73,MATCH(C14593,'Curva Juros'!$A$7:$A$73,1))) *
(INDEX('Curva Juros'!$B$7:$B$73,MATCH(C14593,'Curva Juros'!$A$7:$A$73,1)+1) -
INDEX('Curva Juros'!$B$7:$B$73,MATCH(C14593,'Curva Juros'!$A$7:$A$73,1))) /
(INDEX('Curva Juros'!$A$7:$A$73,MATCH(C14593,'Curva Juros'!$A$7:$A$73,1)+1) -
INDEX('Curva Juros'!$A$7:$A$73,MATCH(C14593,'Curva Juros'!$A$7:$A$73,1)))</f>
        <v>7.6562180793650798</v>
      </c>
      <c r="F14593" s="24">
        <f t="shared" si="227"/>
        <v>2.5188192063492071E-3</v>
      </c>
      <c r="G14593" s="24"/>
    </row>
    <row r="14594" spans="1:7" x14ac:dyDescent="0.25">
      <c r="A14594" s="6" t="s">
        <v>310</v>
      </c>
      <c r="B14594" s="7">
        <v>45737</v>
      </c>
      <c r="C14594" s="8">
        <v>1025.08</v>
      </c>
      <c r="D14594" s="20">
        <v>8.0037999999999998E-2</v>
      </c>
      <c r="E14594" s="35" cm="1">
        <f t="array" ref="E14594">INDEX('Curva Juros'!$B$7:$B$73,MATCH(C14594,'Curva Juros'!$A$7:$A$73,1)) +
(C14594-INDEX('Curva Juros'!$A$7:$A$73,MATCH(C14594,'Curva Juros'!$A$7:$A$73,1))) *
(INDEX('Curva Juros'!$B$7:$B$73,MATCH(C14594,'Curva Juros'!$A$7:$A$73,1)+1) -
INDEX('Curva Juros'!$B$7:$B$73,MATCH(C14594,'Curva Juros'!$A$7:$A$73,1))) /
(INDEX('Curva Juros'!$A$7:$A$73,MATCH(C14594,'Curva Juros'!$A$7:$A$73,1)+1) -
INDEX('Curva Juros'!$A$7:$A$73,MATCH(C14594,'Curva Juros'!$A$7:$A$73,1)))</f>
        <v>7.6568751111111117</v>
      </c>
      <c r="F14594" s="24">
        <f t="shared" si="227"/>
        <v>3.4692488888888873E-3</v>
      </c>
      <c r="G14594" s="24"/>
    </row>
    <row r="14595" spans="1:7" x14ac:dyDescent="0.25">
      <c r="A14595" s="3" t="s">
        <v>310</v>
      </c>
      <c r="B14595" s="4">
        <v>45744</v>
      </c>
      <c r="C14595" s="5">
        <v>1018.13</v>
      </c>
      <c r="D14595" s="19">
        <v>8.2275000000000001E-2</v>
      </c>
      <c r="E14595" s="35" cm="1">
        <f t="array" ref="E14595">INDEX('Curva Juros'!$B$7:$B$73,MATCH(C14595,'Curva Juros'!$A$7:$A$73,1)) +
(C14595-INDEX('Curva Juros'!$A$7:$A$73,MATCH(C14595,'Curva Juros'!$A$7:$A$73,1))) *
(INDEX('Curva Juros'!$B$7:$B$73,MATCH(C14595,'Curva Juros'!$A$7:$A$73,1)+1) -
INDEX('Curva Juros'!$B$7:$B$73,MATCH(C14595,'Curva Juros'!$A$7:$A$73,1))) /
(INDEX('Curva Juros'!$A$7:$A$73,MATCH(C14595,'Curva Juros'!$A$7:$A$73,1)+1) -
INDEX('Curva Juros'!$A$7:$A$73,MATCH(C14595,'Curva Juros'!$A$7:$A$73,1)))</f>
        <v>7.6576583650793655</v>
      </c>
      <c r="F14595" s="24">
        <f t="shared" ref="F14595:F14658" si="228">D14595-E14595/100</f>
        <v>5.6984163492063422E-3</v>
      </c>
      <c r="G14595" s="24"/>
    </row>
    <row r="14596" spans="1:7" x14ac:dyDescent="0.25">
      <c r="A14596" s="6" t="s">
        <v>310</v>
      </c>
      <c r="B14596" s="7">
        <v>45751</v>
      </c>
      <c r="C14596" s="8">
        <v>1015.84</v>
      </c>
      <c r="D14596" s="20">
        <v>7.9158000000000006E-2</v>
      </c>
      <c r="E14596" s="35" cm="1">
        <f t="array" ref="E14596">INDEX('Curva Juros'!$B$7:$B$73,MATCH(C14596,'Curva Juros'!$A$7:$A$73,1)) +
(C14596-INDEX('Curva Juros'!$A$7:$A$73,MATCH(C14596,'Curva Juros'!$A$7:$A$73,1))) *
(INDEX('Curva Juros'!$B$7:$B$73,MATCH(C14596,'Curva Juros'!$A$7:$A$73,1)+1) -
INDEX('Curva Juros'!$B$7:$B$73,MATCH(C14596,'Curva Juros'!$A$7:$A$73,1))) /
(INDEX('Curva Juros'!$A$7:$A$73,MATCH(C14596,'Curva Juros'!$A$7:$A$73,1)+1) -
INDEX('Curva Juros'!$A$7:$A$73,MATCH(C14596,'Curva Juros'!$A$7:$A$73,1)))</f>
        <v>7.657916444444445</v>
      </c>
      <c r="F14596" s="24">
        <f t="shared" si="228"/>
        <v>2.5788355555555614E-3</v>
      </c>
      <c r="G14596" s="24"/>
    </row>
    <row r="14597" spans="1:7" x14ac:dyDescent="0.25">
      <c r="A14597" s="3" t="s">
        <v>310</v>
      </c>
      <c r="B14597" s="4">
        <v>45758</v>
      </c>
      <c r="C14597" s="5">
        <v>1009.42</v>
      </c>
      <c r="D14597" s="19">
        <v>8.0793000000000004E-2</v>
      </c>
      <c r="E14597" s="35" cm="1">
        <f t="array" ref="E14597">INDEX('Curva Juros'!$B$7:$B$73,MATCH(C14597,'Curva Juros'!$A$7:$A$73,1)) +
(C14597-INDEX('Curva Juros'!$A$7:$A$73,MATCH(C14597,'Curva Juros'!$A$7:$A$73,1))) *
(INDEX('Curva Juros'!$B$7:$B$73,MATCH(C14597,'Curva Juros'!$A$7:$A$73,1)+1) -
INDEX('Curva Juros'!$B$7:$B$73,MATCH(C14597,'Curva Juros'!$A$7:$A$73,1))) /
(INDEX('Curva Juros'!$A$7:$A$73,MATCH(C14597,'Curva Juros'!$A$7:$A$73,1)+1) -
INDEX('Curva Juros'!$A$7:$A$73,MATCH(C14597,'Curva Juros'!$A$7:$A$73,1)))</f>
        <v>7.6586399682539685</v>
      </c>
      <c r="F14597" s="24">
        <f t="shared" si="228"/>
        <v>4.2066003174603128E-3</v>
      </c>
      <c r="G14597" s="24"/>
    </row>
    <row r="14598" spans="1:7" x14ac:dyDescent="0.25">
      <c r="A14598" s="6" t="s">
        <v>310</v>
      </c>
      <c r="B14598" s="7">
        <v>45764</v>
      </c>
      <c r="C14598" s="8">
        <v>1007.11</v>
      </c>
      <c r="D14598" s="20">
        <v>7.8849000000000002E-2</v>
      </c>
      <c r="E14598" s="35" cm="1">
        <f t="array" ref="E14598">INDEX('Curva Juros'!$B$7:$B$73,MATCH(C14598,'Curva Juros'!$A$7:$A$73,1)) +
(C14598-INDEX('Curva Juros'!$A$7:$A$73,MATCH(C14598,'Curva Juros'!$A$7:$A$73,1))) *
(INDEX('Curva Juros'!$B$7:$B$73,MATCH(C14598,'Curva Juros'!$A$7:$A$73,1)+1) -
INDEX('Curva Juros'!$B$7:$B$73,MATCH(C14598,'Curva Juros'!$A$7:$A$73,1))) /
(INDEX('Curva Juros'!$A$7:$A$73,MATCH(C14598,'Curva Juros'!$A$7:$A$73,1)+1) -
INDEX('Curva Juros'!$A$7:$A$73,MATCH(C14598,'Curva Juros'!$A$7:$A$73,1)))</f>
        <v>7.6588798174603179</v>
      </c>
      <c r="F14598" s="24">
        <f t="shared" si="228"/>
        <v>2.2602018253968237E-3</v>
      </c>
      <c r="G14598" s="24"/>
    </row>
    <row r="14599" spans="1:7" x14ac:dyDescent="0.25">
      <c r="A14599" s="3" t="s">
        <v>310</v>
      </c>
      <c r="B14599" s="4">
        <v>45772</v>
      </c>
      <c r="C14599" s="5">
        <v>1004.47</v>
      </c>
      <c r="D14599" s="19">
        <v>7.7293000000000001E-2</v>
      </c>
      <c r="E14599" s="35" cm="1">
        <f t="array" ref="E14599">INDEX('Curva Juros'!$B$7:$B$73,MATCH(C14599,'Curva Juros'!$A$7:$A$73,1)) +
(C14599-INDEX('Curva Juros'!$A$7:$A$73,MATCH(C14599,'Curva Juros'!$A$7:$A$73,1))) *
(INDEX('Curva Juros'!$B$7:$B$73,MATCH(C14599,'Curva Juros'!$A$7:$A$73,1)+1) -
INDEX('Curva Juros'!$B$7:$B$73,MATCH(C14599,'Curva Juros'!$A$7:$A$73,1))) /
(INDEX('Curva Juros'!$A$7:$A$73,MATCH(C14599,'Curva Juros'!$A$7:$A$73,1)+1) -
INDEX('Curva Juros'!$A$7:$A$73,MATCH(C14599,'Curva Juros'!$A$7:$A$73,1)))</f>
        <v>7.6591165793650795</v>
      </c>
      <c r="F14599" s="24">
        <f t="shared" si="228"/>
        <v>7.0183420634920002E-4</v>
      </c>
      <c r="G14599" s="24"/>
    </row>
    <row r="14600" spans="1:7" x14ac:dyDescent="0.25">
      <c r="A14600" s="6" t="s">
        <v>310</v>
      </c>
      <c r="B14600" s="7">
        <v>45779</v>
      </c>
      <c r="C14600" s="8">
        <v>1001.1</v>
      </c>
      <c r="D14600" s="20">
        <v>7.6580999999999996E-2</v>
      </c>
      <c r="E14600" s="35" cm="1">
        <f t="array" ref="E14600">INDEX('Curva Juros'!$B$7:$B$73,MATCH(C14600,'Curva Juros'!$A$7:$A$73,1)) +
(C14600-INDEX('Curva Juros'!$A$7:$A$73,MATCH(C14600,'Curva Juros'!$A$7:$A$73,1))) *
(INDEX('Curva Juros'!$B$7:$B$73,MATCH(C14600,'Curva Juros'!$A$7:$A$73,1)+1) -
INDEX('Curva Juros'!$B$7:$B$73,MATCH(C14600,'Curva Juros'!$A$7:$A$73,1))) /
(INDEX('Curva Juros'!$A$7:$A$73,MATCH(C14600,'Curva Juros'!$A$7:$A$73,1)+1) -
INDEX('Curva Juros'!$A$7:$A$73,MATCH(C14600,'Curva Juros'!$A$7:$A$73,1)))</f>
        <v>7.6594188095238094</v>
      </c>
      <c r="F14600" s="24">
        <f t="shared" si="228"/>
        <v>-1.3188095238092501E-5</v>
      </c>
      <c r="G14600" s="24"/>
    </row>
    <row r="14601" spans="1:7" x14ac:dyDescent="0.25">
      <c r="A14601" s="3" t="s">
        <v>310</v>
      </c>
      <c r="B14601" s="4">
        <v>45786</v>
      </c>
      <c r="C14601" s="5">
        <v>996.46</v>
      </c>
      <c r="D14601" s="19">
        <v>7.6160000000000005E-2</v>
      </c>
      <c r="E14601" s="35" cm="1">
        <f t="array" ref="E14601">INDEX('Curva Juros'!$B$7:$B$73,MATCH(C14601,'Curva Juros'!$A$7:$A$73,1)) +
(C14601-INDEX('Curva Juros'!$A$7:$A$73,MATCH(C14601,'Curva Juros'!$A$7:$A$73,1))) *
(INDEX('Curva Juros'!$B$7:$B$73,MATCH(C14601,'Curva Juros'!$A$7:$A$73,1)+1) -
INDEX('Curva Juros'!$B$7:$B$73,MATCH(C14601,'Curva Juros'!$A$7:$A$73,1))) /
(INDEX('Curva Juros'!$A$7:$A$73,MATCH(C14601,'Curva Juros'!$A$7:$A$73,1)+1) -
INDEX('Curva Juros'!$A$7:$A$73,MATCH(C14601,'Curva Juros'!$A$7:$A$73,1)))</f>
        <v>7.659834936507937</v>
      </c>
      <c r="F14601" s="24">
        <f t="shared" si="228"/>
        <v>-4.3834936507936018E-4</v>
      </c>
      <c r="G14601" s="24"/>
    </row>
    <row r="14602" spans="1:7" x14ac:dyDescent="0.25">
      <c r="A14602" s="6" t="s">
        <v>310</v>
      </c>
      <c r="B14602" s="7">
        <v>45793</v>
      </c>
      <c r="C14602" s="8">
        <v>992.18</v>
      </c>
      <c r="D14602" s="20">
        <v>7.5338000000000002E-2</v>
      </c>
      <c r="E14602" s="35" cm="1">
        <f t="array" ref="E14602">INDEX('Curva Juros'!$B$7:$B$73,MATCH(C14602,'Curva Juros'!$A$7:$A$73,1)) +
(C14602-INDEX('Curva Juros'!$A$7:$A$73,MATCH(C14602,'Curva Juros'!$A$7:$A$73,1))) *
(INDEX('Curva Juros'!$B$7:$B$73,MATCH(C14602,'Curva Juros'!$A$7:$A$73,1)+1) -
INDEX('Curva Juros'!$B$7:$B$73,MATCH(C14602,'Curva Juros'!$A$7:$A$73,1))) /
(INDEX('Curva Juros'!$A$7:$A$73,MATCH(C14602,'Curva Juros'!$A$7:$A$73,1)+1) -
INDEX('Curva Juros'!$A$7:$A$73,MATCH(C14602,'Curva Juros'!$A$7:$A$73,1)))</f>
        <v>7.6602187777777777</v>
      </c>
      <c r="F14602" s="24">
        <f t="shared" si="228"/>
        <v>-1.2641877777777727E-3</v>
      </c>
      <c r="G14602" s="24"/>
    </row>
    <row r="14603" spans="1:7" x14ac:dyDescent="0.25">
      <c r="A14603" s="3" t="s">
        <v>310</v>
      </c>
      <c r="B14603" s="4">
        <v>45800</v>
      </c>
      <c r="C14603" s="5">
        <v>986.19</v>
      </c>
      <c r="D14603" s="19">
        <v>7.6477000000000003E-2</v>
      </c>
      <c r="E14603" s="35" cm="1">
        <f t="array" ref="E14603">INDEX('Curva Juros'!$B$7:$B$73,MATCH(C14603,'Curva Juros'!$A$7:$A$73,1)) +
(C14603-INDEX('Curva Juros'!$A$7:$A$73,MATCH(C14603,'Curva Juros'!$A$7:$A$73,1))) *
(INDEX('Curva Juros'!$B$7:$B$73,MATCH(C14603,'Curva Juros'!$A$7:$A$73,1)+1) -
INDEX('Curva Juros'!$B$7:$B$73,MATCH(C14603,'Curva Juros'!$A$7:$A$73,1))) /
(INDEX('Curva Juros'!$A$7:$A$73,MATCH(C14603,'Curva Juros'!$A$7:$A$73,1)+1) -
INDEX('Curva Juros'!$A$7:$A$73,MATCH(C14603,'Curva Juros'!$A$7:$A$73,1)))</f>
        <v>7.660755976190476</v>
      </c>
      <c r="F14603" s="24">
        <f t="shared" si="228"/>
        <v>-1.3055976190474994E-4</v>
      </c>
      <c r="G14603" s="24"/>
    </row>
    <row r="14604" spans="1:7" x14ac:dyDescent="0.25">
      <c r="A14604" s="6" t="s">
        <v>310</v>
      </c>
      <c r="B14604" s="7">
        <v>45807</v>
      </c>
      <c r="C14604" s="8">
        <v>981.09</v>
      </c>
      <c r="D14604" s="20">
        <v>7.6587000000000002E-2</v>
      </c>
      <c r="E14604" s="35" cm="1">
        <f t="array" ref="E14604">INDEX('Curva Juros'!$B$7:$B$73,MATCH(C14604,'Curva Juros'!$A$7:$A$73,1)) +
(C14604-INDEX('Curva Juros'!$A$7:$A$73,MATCH(C14604,'Curva Juros'!$A$7:$A$73,1))) *
(INDEX('Curva Juros'!$B$7:$B$73,MATCH(C14604,'Curva Juros'!$A$7:$A$73,1)+1) -
INDEX('Curva Juros'!$B$7:$B$73,MATCH(C14604,'Curva Juros'!$A$7:$A$73,1))) /
(INDEX('Curva Juros'!$A$7:$A$73,MATCH(C14604,'Curva Juros'!$A$7:$A$73,1)+1) -
INDEX('Curva Juros'!$A$7:$A$73,MATCH(C14604,'Curva Juros'!$A$7:$A$73,1)))</f>
        <v>7.6612133571428576</v>
      </c>
      <c r="F14604" s="24">
        <f t="shared" si="228"/>
        <v>-2.5133571428567758E-5</v>
      </c>
      <c r="G14604" s="24"/>
    </row>
    <row r="14605" spans="1:7" x14ac:dyDescent="0.25">
      <c r="A14605" s="3" t="s">
        <v>310</v>
      </c>
      <c r="B14605" s="4">
        <v>45814</v>
      </c>
      <c r="C14605" s="5">
        <v>975.54</v>
      </c>
      <c r="D14605" s="19">
        <v>7.7215000000000006E-2</v>
      </c>
      <c r="E14605" s="35" cm="1">
        <f t="array" ref="E14605">INDEX('Curva Juros'!$B$7:$B$73,MATCH(C14605,'Curva Juros'!$A$7:$A$73,1)) +
(C14605-INDEX('Curva Juros'!$A$7:$A$73,MATCH(C14605,'Curva Juros'!$A$7:$A$73,1))) *
(INDEX('Curva Juros'!$B$7:$B$73,MATCH(C14605,'Curva Juros'!$A$7:$A$73,1)+1) -
INDEX('Curva Juros'!$B$7:$B$73,MATCH(C14605,'Curva Juros'!$A$7:$A$73,1))) /
(INDEX('Curva Juros'!$A$7:$A$73,MATCH(C14605,'Curva Juros'!$A$7:$A$73,1)+1) -
INDEX('Curva Juros'!$A$7:$A$73,MATCH(C14605,'Curva Juros'!$A$7:$A$73,1)))</f>
        <v>7.6617110952380951</v>
      </c>
      <c r="F14605" s="24">
        <f t="shared" si="228"/>
        <v>5.9788904761905182E-4</v>
      </c>
      <c r="G14605" s="24"/>
    </row>
    <row r="14606" spans="1:7" x14ac:dyDescent="0.25">
      <c r="A14606" s="6" t="s">
        <v>310</v>
      </c>
      <c r="B14606" s="7">
        <v>45821</v>
      </c>
      <c r="C14606" s="8">
        <v>971.5</v>
      </c>
      <c r="D14606" s="20">
        <v>7.6121999999999995E-2</v>
      </c>
      <c r="E14606" s="35" cm="1">
        <f t="array" ref="E14606">INDEX('Curva Juros'!$B$7:$B$73,MATCH(C14606,'Curva Juros'!$A$7:$A$73,1)) +
(C14606-INDEX('Curva Juros'!$A$7:$A$73,MATCH(C14606,'Curva Juros'!$A$7:$A$73,1))) *
(INDEX('Curva Juros'!$B$7:$B$73,MATCH(C14606,'Curva Juros'!$A$7:$A$73,1)+1) -
INDEX('Curva Juros'!$B$7:$B$73,MATCH(C14606,'Curva Juros'!$A$7:$A$73,1))) /
(INDEX('Curva Juros'!$A$7:$A$73,MATCH(C14606,'Curva Juros'!$A$7:$A$73,1)+1) -
INDEX('Curva Juros'!$A$7:$A$73,MATCH(C14606,'Curva Juros'!$A$7:$A$73,1)))</f>
        <v>7.6620734126984127</v>
      </c>
      <c r="F14606" s="24">
        <f t="shared" si="228"/>
        <v>-4.9873412698413222E-4</v>
      </c>
      <c r="G14606" s="24"/>
    </row>
    <row r="14607" spans="1:7" x14ac:dyDescent="0.25">
      <c r="A14607" s="3" t="s">
        <v>310</v>
      </c>
      <c r="B14607" s="4">
        <v>45828</v>
      </c>
      <c r="C14607" s="5">
        <v>966.69</v>
      </c>
      <c r="D14607" s="19">
        <v>7.7044000000000001E-2</v>
      </c>
      <c r="E14607" s="35" cm="1">
        <f t="array" ref="E14607">INDEX('Curva Juros'!$B$7:$B$73,MATCH(C14607,'Curva Juros'!$A$7:$A$73,1)) +
(C14607-INDEX('Curva Juros'!$A$7:$A$73,MATCH(C14607,'Curva Juros'!$A$7:$A$73,1))) *
(INDEX('Curva Juros'!$B$7:$B$73,MATCH(C14607,'Curva Juros'!$A$7:$A$73,1)+1) -
INDEX('Curva Juros'!$B$7:$B$73,MATCH(C14607,'Curva Juros'!$A$7:$A$73,1))) /
(INDEX('Curva Juros'!$A$7:$A$73,MATCH(C14607,'Curva Juros'!$A$7:$A$73,1)+1) -
INDEX('Curva Juros'!$A$7:$A$73,MATCH(C14607,'Curva Juros'!$A$7:$A$73,1)))</f>
        <v>7.6625047857142858</v>
      </c>
      <c r="F14607" s="24">
        <f t="shared" si="228"/>
        <v>4.18952142857143E-4</v>
      </c>
      <c r="G14607" s="24"/>
    </row>
    <row r="14608" spans="1:7" x14ac:dyDescent="0.25">
      <c r="A14608" s="6" t="s">
        <v>310</v>
      </c>
      <c r="B14608" s="7">
        <v>45835</v>
      </c>
      <c r="C14608" s="8">
        <v>961.99</v>
      </c>
      <c r="D14608" s="20">
        <v>7.6702999999999993E-2</v>
      </c>
      <c r="E14608" s="35" cm="1">
        <f t="array" ref="E14608">INDEX('Curva Juros'!$B$7:$B$73,MATCH(C14608,'Curva Juros'!$A$7:$A$73,1)) +
(C14608-INDEX('Curva Juros'!$A$7:$A$73,MATCH(C14608,'Curva Juros'!$A$7:$A$73,1))) *
(INDEX('Curva Juros'!$B$7:$B$73,MATCH(C14608,'Curva Juros'!$A$7:$A$73,1)+1) -
INDEX('Curva Juros'!$B$7:$B$73,MATCH(C14608,'Curva Juros'!$A$7:$A$73,1))) /
(INDEX('Curva Juros'!$A$7:$A$73,MATCH(C14608,'Curva Juros'!$A$7:$A$73,1)+1) -
INDEX('Curva Juros'!$A$7:$A$73,MATCH(C14608,'Curva Juros'!$A$7:$A$73,1)))</f>
        <v>7.662926293650794</v>
      </c>
      <c r="F14608" s="24">
        <f t="shared" si="228"/>
        <v>7.3737063492049226E-5</v>
      </c>
      <c r="G14608" s="24"/>
    </row>
    <row r="14609" spans="1:7" x14ac:dyDescent="0.25">
      <c r="A14609" s="3" t="s">
        <v>310</v>
      </c>
      <c r="B14609" s="4">
        <v>45842</v>
      </c>
      <c r="C14609" s="5">
        <v>957.96</v>
      </c>
      <c r="D14609" s="19">
        <v>7.5592000000000006E-2</v>
      </c>
      <c r="E14609" s="35" cm="1">
        <f t="array" ref="E14609">INDEX('Curva Juros'!$B$7:$B$73,MATCH(C14609,'Curva Juros'!$A$7:$A$73,1)) +
(C14609-INDEX('Curva Juros'!$A$7:$A$73,MATCH(C14609,'Curva Juros'!$A$7:$A$73,1))) *
(INDEX('Curva Juros'!$B$7:$B$73,MATCH(C14609,'Curva Juros'!$A$7:$A$73,1)+1) -
INDEX('Curva Juros'!$B$7:$B$73,MATCH(C14609,'Curva Juros'!$A$7:$A$73,1))) /
(INDEX('Curva Juros'!$A$7:$A$73,MATCH(C14609,'Curva Juros'!$A$7:$A$73,1)+1) -
INDEX('Curva Juros'!$A$7:$A$73,MATCH(C14609,'Curva Juros'!$A$7:$A$73,1)))</f>
        <v>7.6632877142857145</v>
      </c>
      <c r="F14609" s="24">
        <f t="shared" si="228"/>
        <v>-1.0408771428571384E-3</v>
      </c>
      <c r="G14609" s="24"/>
    </row>
    <row r="14610" spans="1:7" x14ac:dyDescent="0.25">
      <c r="A14610" s="6" t="s">
        <v>310</v>
      </c>
      <c r="B14610" s="7">
        <v>45849</v>
      </c>
      <c r="C14610" s="8">
        <v>950.53</v>
      </c>
      <c r="D14610" s="20">
        <v>7.8366000000000005E-2</v>
      </c>
      <c r="E14610" s="35" cm="1">
        <f t="array" ref="E14610">INDEX('Curva Juros'!$B$7:$B$73,MATCH(C14610,'Curva Juros'!$A$7:$A$73,1)) +
(C14610-INDEX('Curva Juros'!$A$7:$A$73,MATCH(C14610,'Curva Juros'!$A$7:$A$73,1))) *
(INDEX('Curva Juros'!$B$7:$B$73,MATCH(C14610,'Curva Juros'!$A$7:$A$73,1)+1) -
INDEX('Curva Juros'!$B$7:$B$73,MATCH(C14610,'Curva Juros'!$A$7:$A$73,1))) /
(INDEX('Curva Juros'!$A$7:$A$73,MATCH(C14610,'Curva Juros'!$A$7:$A$73,1)+1) -
INDEX('Curva Juros'!$A$7:$A$73,MATCH(C14610,'Curva Juros'!$A$7:$A$73,1)))</f>
        <v>7.6639540555555552</v>
      </c>
      <c r="F14610" s="24">
        <f t="shared" si="228"/>
        <v>1.7264594444444531E-3</v>
      </c>
      <c r="G14610" s="24"/>
    </row>
    <row r="14611" spans="1:7" x14ac:dyDescent="0.25">
      <c r="A14611" s="3" t="s">
        <v>310</v>
      </c>
      <c r="B14611" s="4">
        <v>45856</v>
      </c>
      <c r="C14611" s="5">
        <v>945.09</v>
      </c>
      <c r="D14611" s="19">
        <v>7.8878000000000004E-2</v>
      </c>
      <c r="E14611" s="35" cm="1">
        <f t="array" ref="E14611">INDEX('Curva Juros'!$B$7:$B$73,MATCH(C14611,'Curva Juros'!$A$7:$A$73,1)) +
(C14611-INDEX('Curva Juros'!$A$7:$A$73,MATCH(C14611,'Curva Juros'!$A$7:$A$73,1))) *
(INDEX('Curva Juros'!$B$7:$B$73,MATCH(C14611,'Curva Juros'!$A$7:$A$73,1)+1) -
INDEX('Curva Juros'!$B$7:$B$73,MATCH(C14611,'Curva Juros'!$A$7:$A$73,1))) /
(INDEX('Curva Juros'!$A$7:$A$73,MATCH(C14611,'Curva Juros'!$A$7:$A$73,1)+1) -
INDEX('Curva Juros'!$A$7:$A$73,MATCH(C14611,'Curva Juros'!$A$7:$A$73,1)))</f>
        <v>7.6644419285714287</v>
      </c>
      <c r="F14611" s="24">
        <f t="shared" si="228"/>
        <v>2.2335807142857128E-3</v>
      </c>
      <c r="G14611" s="24"/>
    </row>
    <row r="14612" spans="1:7" x14ac:dyDescent="0.25">
      <c r="A14612" s="6" t="s">
        <v>310</v>
      </c>
      <c r="B14612" s="7">
        <v>45863</v>
      </c>
      <c r="C14612" s="8">
        <v>939.56</v>
      </c>
      <c r="D14612" s="20">
        <v>7.9478999999999994E-2</v>
      </c>
      <c r="E14612" s="35" cm="1">
        <f t="array" ref="E14612">INDEX('Curva Juros'!$B$7:$B$73,MATCH(C14612,'Curva Juros'!$A$7:$A$73,1)) +
(C14612-INDEX('Curva Juros'!$A$7:$A$73,MATCH(C14612,'Curva Juros'!$A$7:$A$73,1))) *
(INDEX('Curva Juros'!$B$7:$B$73,MATCH(C14612,'Curva Juros'!$A$7:$A$73,1)+1) -
INDEX('Curva Juros'!$B$7:$B$73,MATCH(C14612,'Curva Juros'!$A$7:$A$73,1))) /
(INDEX('Curva Juros'!$A$7:$A$73,MATCH(C14612,'Curva Juros'!$A$7:$A$73,1)+1) -
INDEX('Curva Juros'!$A$7:$A$73,MATCH(C14612,'Curva Juros'!$A$7:$A$73,1)))</f>
        <v>7.664937873015873</v>
      </c>
      <c r="F14612" s="24">
        <f t="shared" si="228"/>
        <v>2.8296212698412648E-3</v>
      </c>
      <c r="G14612" s="24"/>
    </row>
    <row r="14613" spans="1:7" x14ac:dyDescent="0.25">
      <c r="A14613" s="3" t="s">
        <v>310</v>
      </c>
      <c r="B14613" s="4">
        <v>45870</v>
      </c>
      <c r="C14613" s="5">
        <v>931.74</v>
      </c>
      <c r="D14613" s="19">
        <v>8.2714999999999997E-2</v>
      </c>
      <c r="E14613" s="35" cm="1">
        <f t="array" ref="E14613">INDEX('Curva Juros'!$B$7:$B$73,MATCH(C14613,'Curva Juros'!$A$7:$A$73,1)) +
(C14613-INDEX('Curva Juros'!$A$7:$A$73,MATCH(C14613,'Curva Juros'!$A$7:$A$73,1))) *
(INDEX('Curva Juros'!$B$7:$B$73,MATCH(C14613,'Curva Juros'!$A$7:$A$73,1)+1) -
INDEX('Curva Juros'!$B$7:$B$73,MATCH(C14613,'Curva Juros'!$A$7:$A$73,1))) /
(INDEX('Curva Juros'!$A$7:$A$73,MATCH(C14613,'Curva Juros'!$A$7:$A$73,1)+1) -
INDEX('Curva Juros'!$A$7:$A$73,MATCH(C14613,'Curva Juros'!$A$7:$A$73,1)))</f>
        <v>7.66563919047619</v>
      </c>
      <c r="F14613" s="24">
        <f t="shared" si="228"/>
        <v>6.0586080952381022E-3</v>
      </c>
      <c r="G14613" s="24"/>
    </row>
    <row r="14614" spans="1:7" x14ac:dyDescent="0.25">
      <c r="A14614" s="6" t="s">
        <v>310</v>
      </c>
      <c r="B14614" s="7">
        <v>45877</v>
      </c>
      <c r="C14614" s="8">
        <v>930.69</v>
      </c>
      <c r="D14614" s="20">
        <v>7.8184000000000003E-2</v>
      </c>
      <c r="E14614" s="35" cm="1">
        <f t="array" ref="E14614">INDEX('Curva Juros'!$B$7:$B$73,MATCH(C14614,'Curva Juros'!$A$7:$A$73,1)) +
(C14614-INDEX('Curva Juros'!$A$7:$A$73,MATCH(C14614,'Curva Juros'!$A$7:$A$73,1))) *
(INDEX('Curva Juros'!$B$7:$B$73,MATCH(C14614,'Curva Juros'!$A$7:$A$73,1)+1) -
INDEX('Curva Juros'!$B$7:$B$73,MATCH(C14614,'Curva Juros'!$A$7:$A$73,1))) /
(INDEX('Curva Juros'!$A$7:$A$73,MATCH(C14614,'Curva Juros'!$A$7:$A$73,1)+1) -
INDEX('Curva Juros'!$A$7:$A$73,MATCH(C14614,'Curva Juros'!$A$7:$A$73,1)))</f>
        <v>7.665733357142857</v>
      </c>
      <c r="F14614" s="24">
        <f t="shared" si="228"/>
        <v>1.5266664285714382E-3</v>
      </c>
      <c r="G14614" s="24"/>
    </row>
    <row r="14615" spans="1:7" x14ac:dyDescent="0.25">
      <c r="A14615" s="3" t="s">
        <v>310</v>
      </c>
      <c r="B14615" s="4">
        <v>45884</v>
      </c>
      <c r="C14615" s="5">
        <v>960.71</v>
      </c>
      <c r="D14615" s="19">
        <v>7.6069999999999999E-2</v>
      </c>
      <c r="E14615" s="35" cm="1">
        <f t="array" ref="E14615">INDEX('Curva Juros'!$B$7:$B$73,MATCH(C14615,'Curva Juros'!$A$7:$A$73,1)) +
(C14615-INDEX('Curva Juros'!$A$7:$A$73,MATCH(C14615,'Curva Juros'!$A$7:$A$73,1))) *
(INDEX('Curva Juros'!$B$7:$B$73,MATCH(C14615,'Curva Juros'!$A$7:$A$73,1)+1) -
INDEX('Curva Juros'!$B$7:$B$73,MATCH(C14615,'Curva Juros'!$A$7:$A$73,1))) /
(INDEX('Curva Juros'!$A$7:$A$73,MATCH(C14615,'Curva Juros'!$A$7:$A$73,1)+1) -
INDEX('Curva Juros'!$A$7:$A$73,MATCH(C14615,'Curva Juros'!$A$7:$A$73,1)))</f>
        <v>7.6630410873015871</v>
      </c>
      <c r="F14615" s="24">
        <f t="shared" si="228"/>
        <v>-5.6041087301586523E-4</v>
      </c>
      <c r="G14615" s="24"/>
    </row>
    <row r="14616" spans="1:7" x14ac:dyDescent="0.25">
      <c r="A14616" s="6" t="s">
        <v>310</v>
      </c>
      <c r="B14616" s="7">
        <v>45891</v>
      </c>
      <c r="C14616" s="8">
        <v>955.38</v>
      </c>
      <c r="D14616" s="20">
        <v>7.6491000000000003E-2</v>
      </c>
      <c r="E14616" s="35" cm="1">
        <f t="array" ref="E14616">INDEX('Curva Juros'!$B$7:$B$73,MATCH(C14616,'Curva Juros'!$A$7:$A$73,1)) +
(C14616-INDEX('Curva Juros'!$A$7:$A$73,MATCH(C14616,'Curva Juros'!$A$7:$A$73,1))) *
(INDEX('Curva Juros'!$B$7:$B$73,MATCH(C14616,'Curva Juros'!$A$7:$A$73,1)+1) -
INDEX('Curva Juros'!$B$7:$B$73,MATCH(C14616,'Curva Juros'!$A$7:$A$73,1))) /
(INDEX('Curva Juros'!$A$7:$A$73,MATCH(C14616,'Curva Juros'!$A$7:$A$73,1)+1) -
INDEX('Curva Juros'!$A$7:$A$73,MATCH(C14616,'Curva Juros'!$A$7:$A$73,1)))</f>
        <v>7.6635190952380956</v>
      </c>
      <c r="F14616" s="24">
        <f t="shared" si="228"/>
        <v>-1.4419095238095425E-4</v>
      </c>
      <c r="G14616" s="24"/>
    </row>
    <row r="14617" spans="1:7" x14ac:dyDescent="0.25">
      <c r="A14617" s="3" t="s">
        <v>310</v>
      </c>
      <c r="B14617" s="4">
        <v>45898</v>
      </c>
      <c r="C14617" s="5">
        <v>951.76</v>
      </c>
      <c r="D14617" s="19">
        <v>7.4745000000000006E-2</v>
      </c>
      <c r="E14617" s="35" cm="1">
        <f t="array" ref="E14617">INDEX('Curva Juros'!$B$7:$B$73,MATCH(C14617,'Curva Juros'!$A$7:$A$73,1)) +
(C14617-INDEX('Curva Juros'!$A$7:$A$73,MATCH(C14617,'Curva Juros'!$A$7:$A$73,1))) *
(INDEX('Curva Juros'!$B$7:$B$73,MATCH(C14617,'Curva Juros'!$A$7:$A$73,1)+1) -
INDEX('Curva Juros'!$B$7:$B$73,MATCH(C14617,'Curva Juros'!$A$7:$A$73,1))) /
(INDEX('Curva Juros'!$A$7:$A$73,MATCH(C14617,'Curva Juros'!$A$7:$A$73,1)+1) -
INDEX('Curva Juros'!$A$7:$A$73,MATCH(C14617,'Curva Juros'!$A$7:$A$73,1)))</f>
        <v>7.6638437460317457</v>
      </c>
      <c r="F14617" s="24">
        <f t="shared" si="228"/>
        <v>-1.8934374603174486E-3</v>
      </c>
      <c r="G14617" s="24"/>
    </row>
    <row r="14618" spans="1:7" x14ac:dyDescent="0.25">
      <c r="A14618" s="6" t="s">
        <v>310</v>
      </c>
      <c r="B14618" s="7">
        <v>45905</v>
      </c>
      <c r="C14618" s="8">
        <v>946.68</v>
      </c>
      <c r="D14618" s="20">
        <v>7.4843000000000007E-2</v>
      </c>
      <c r="E14618" s="35" cm="1">
        <f t="array" ref="E14618">INDEX('Curva Juros'!$B$7:$B$73,MATCH(C14618,'Curva Juros'!$A$7:$A$73,1)) +
(C14618-INDEX('Curva Juros'!$A$7:$A$73,MATCH(C14618,'Curva Juros'!$A$7:$A$73,1))) *
(INDEX('Curva Juros'!$B$7:$B$73,MATCH(C14618,'Curva Juros'!$A$7:$A$73,1)+1) -
INDEX('Curva Juros'!$B$7:$B$73,MATCH(C14618,'Curva Juros'!$A$7:$A$73,1))) /
(INDEX('Curva Juros'!$A$7:$A$73,MATCH(C14618,'Curva Juros'!$A$7:$A$73,1)+1) -
INDEX('Curva Juros'!$A$7:$A$73,MATCH(C14618,'Curva Juros'!$A$7:$A$73,1)))</f>
        <v>7.6642993333333331</v>
      </c>
      <c r="F14618" s="24">
        <f t="shared" si="228"/>
        <v>-1.799993333333319E-3</v>
      </c>
      <c r="G14618" s="24"/>
    </row>
    <row r="14619" spans="1:7" x14ac:dyDescent="0.25">
      <c r="A14619" s="3" t="s">
        <v>310</v>
      </c>
      <c r="B14619" s="4">
        <v>45912</v>
      </c>
      <c r="C14619" s="5">
        <v>942.28</v>
      </c>
      <c r="D14619" s="19">
        <v>7.4076000000000003E-2</v>
      </c>
      <c r="E14619" s="35" cm="1">
        <f t="array" ref="E14619">INDEX('Curva Juros'!$B$7:$B$73,MATCH(C14619,'Curva Juros'!$A$7:$A$73,1)) +
(C14619-INDEX('Curva Juros'!$A$7:$A$73,MATCH(C14619,'Curva Juros'!$A$7:$A$73,1))) *
(INDEX('Curva Juros'!$B$7:$B$73,MATCH(C14619,'Curva Juros'!$A$7:$A$73,1)+1) -
INDEX('Curva Juros'!$B$7:$B$73,MATCH(C14619,'Curva Juros'!$A$7:$A$73,1))) /
(INDEX('Curva Juros'!$A$7:$A$73,MATCH(C14619,'Curva Juros'!$A$7:$A$73,1)+1) -
INDEX('Curva Juros'!$A$7:$A$73,MATCH(C14619,'Curva Juros'!$A$7:$A$73,1)))</f>
        <v>7.6646939365079367</v>
      </c>
      <c r="F14619" s="24">
        <f t="shared" si="228"/>
        <v>-2.5709393650793638E-3</v>
      </c>
      <c r="G14619" s="24"/>
    </row>
    <row r="14620" spans="1:7" x14ac:dyDescent="0.25">
      <c r="A14620" s="6" t="s">
        <v>310</v>
      </c>
      <c r="B14620" s="7">
        <v>45919</v>
      </c>
      <c r="C14620" s="8">
        <v>937.18</v>
      </c>
      <c r="D14620" s="20">
        <v>7.4206999999999995E-2</v>
      </c>
      <c r="E14620" s="35" cm="1">
        <f t="array" ref="E14620">INDEX('Curva Juros'!$B$7:$B$73,MATCH(C14620,'Curva Juros'!$A$7:$A$73,1)) +
(C14620-INDEX('Curva Juros'!$A$7:$A$73,MATCH(C14620,'Curva Juros'!$A$7:$A$73,1))) *
(INDEX('Curva Juros'!$B$7:$B$73,MATCH(C14620,'Curva Juros'!$A$7:$A$73,1)+1) -
INDEX('Curva Juros'!$B$7:$B$73,MATCH(C14620,'Curva Juros'!$A$7:$A$73,1))) /
(INDEX('Curva Juros'!$A$7:$A$73,MATCH(C14620,'Curva Juros'!$A$7:$A$73,1)+1) -
INDEX('Curva Juros'!$A$7:$A$73,MATCH(C14620,'Curva Juros'!$A$7:$A$73,1)))</f>
        <v>7.6651513174603174</v>
      </c>
      <c r="F14620" s="24">
        <f t="shared" si="228"/>
        <v>-2.4445131746031745E-3</v>
      </c>
      <c r="G14620" s="24"/>
    </row>
    <row r="14621" spans="1:7" x14ac:dyDescent="0.25">
      <c r="A14621" s="3" t="s">
        <v>310</v>
      </c>
      <c r="B14621" s="4">
        <v>45926</v>
      </c>
      <c r="C14621" s="5">
        <v>933.4</v>
      </c>
      <c r="D14621" s="19">
        <v>7.2673000000000001E-2</v>
      </c>
      <c r="E14621" s="35" cm="1">
        <f t="array" ref="E14621">INDEX('Curva Juros'!$B$7:$B$73,MATCH(C14621,'Curva Juros'!$A$7:$A$73,1)) +
(C14621-INDEX('Curva Juros'!$A$7:$A$73,MATCH(C14621,'Curva Juros'!$A$7:$A$73,1))) *
(INDEX('Curva Juros'!$B$7:$B$73,MATCH(C14621,'Curva Juros'!$A$7:$A$73,1)+1) -
INDEX('Curva Juros'!$B$7:$B$73,MATCH(C14621,'Curva Juros'!$A$7:$A$73,1))) /
(INDEX('Curva Juros'!$A$7:$A$73,MATCH(C14621,'Curva Juros'!$A$7:$A$73,1)+1) -
INDEX('Curva Juros'!$A$7:$A$73,MATCH(C14621,'Curva Juros'!$A$7:$A$73,1)))</f>
        <v>7.6654903174603177</v>
      </c>
      <c r="F14621" s="24">
        <f t="shared" si="228"/>
        <v>-3.9819031746031741E-3</v>
      </c>
      <c r="G14621" s="24"/>
    </row>
    <row r="14622" spans="1:7" x14ac:dyDescent="0.25">
      <c r="A14622" s="6" t="s">
        <v>310</v>
      </c>
      <c r="B14622" s="7">
        <v>45933</v>
      </c>
      <c r="C14622" s="8">
        <v>926.6</v>
      </c>
      <c r="D14622" s="20">
        <v>7.4939000000000006E-2</v>
      </c>
      <c r="E14622" s="35" cm="1">
        <f t="array" ref="E14622">INDEX('Curva Juros'!$B$7:$B$73,MATCH(C14622,'Curva Juros'!$A$7:$A$73,1)) +
(C14622-INDEX('Curva Juros'!$A$7:$A$73,MATCH(C14622,'Curva Juros'!$A$7:$A$73,1))) *
(INDEX('Curva Juros'!$B$7:$B$73,MATCH(C14622,'Curva Juros'!$A$7:$A$73,1)+1) -
INDEX('Curva Juros'!$B$7:$B$73,MATCH(C14622,'Curva Juros'!$A$7:$A$73,1))) /
(INDEX('Curva Juros'!$A$7:$A$73,MATCH(C14622,'Curva Juros'!$A$7:$A$73,1)+1) -
INDEX('Curva Juros'!$A$7:$A$73,MATCH(C14622,'Curva Juros'!$A$7:$A$73,1)))</f>
        <v>7.6661001587301589</v>
      </c>
      <c r="F14622" s="24">
        <f t="shared" si="228"/>
        <v>-1.7220015873015831E-3</v>
      </c>
      <c r="G14622" s="24"/>
    </row>
    <row r="14623" spans="1:7" x14ac:dyDescent="0.25">
      <c r="A14623" s="3" t="s">
        <v>310</v>
      </c>
      <c r="B14623" s="4">
        <v>45940</v>
      </c>
      <c r="C14623" s="5">
        <v>923.32</v>
      </c>
      <c r="D14623" s="19">
        <v>7.2769E-2</v>
      </c>
      <c r="E14623" s="35" cm="1">
        <f t="array" ref="E14623">INDEX('Curva Juros'!$B$7:$B$73,MATCH(C14623,'Curva Juros'!$A$7:$A$73,1)) +
(C14623-INDEX('Curva Juros'!$A$7:$A$73,MATCH(C14623,'Curva Juros'!$A$7:$A$73,1))) *
(INDEX('Curva Juros'!$B$7:$B$73,MATCH(C14623,'Curva Juros'!$A$7:$A$73,1)+1) -
INDEX('Curva Juros'!$B$7:$B$73,MATCH(C14623,'Curva Juros'!$A$7:$A$73,1))) /
(INDEX('Curva Juros'!$A$7:$A$73,MATCH(C14623,'Curva Juros'!$A$7:$A$73,1)+1) -
INDEX('Curva Juros'!$A$7:$A$73,MATCH(C14623,'Curva Juros'!$A$7:$A$73,1)))</f>
        <v>7.6663943174603171</v>
      </c>
      <c r="F14623" s="24">
        <f t="shared" si="228"/>
        <v>-3.8949431746031771E-3</v>
      </c>
      <c r="G14623" s="24"/>
    </row>
    <row r="14624" spans="1:7" x14ac:dyDescent="0.25">
      <c r="A14624" s="6" t="s">
        <v>310</v>
      </c>
      <c r="B14624" s="7">
        <v>45947</v>
      </c>
      <c r="C14624" s="8">
        <v>916.27</v>
      </c>
      <c r="D14624" s="20">
        <v>7.5355000000000005E-2</v>
      </c>
      <c r="E14624" s="35" cm="1">
        <f t="array" ref="E14624">INDEX('Curva Juros'!$B$7:$B$73,MATCH(C14624,'Curva Juros'!$A$7:$A$73,1)) +
(C14624-INDEX('Curva Juros'!$A$7:$A$73,MATCH(C14624,'Curva Juros'!$A$7:$A$73,1))) *
(INDEX('Curva Juros'!$B$7:$B$73,MATCH(C14624,'Curva Juros'!$A$7:$A$73,1)+1) -
INDEX('Curva Juros'!$B$7:$B$73,MATCH(C14624,'Curva Juros'!$A$7:$A$73,1))) /
(INDEX('Curva Juros'!$A$7:$A$73,MATCH(C14624,'Curva Juros'!$A$7:$A$73,1)+1) -
INDEX('Curva Juros'!$A$7:$A$73,MATCH(C14624,'Curva Juros'!$A$7:$A$73,1)))</f>
        <v>7.6670265793650794</v>
      </c>
      <c r="F14624" s="24">
        <f t="shared" si="228"/>
        <v>-1.3152657936507939E-3</v>
      </c>
      <c r="G14624" s="24"/>
    </row>
    <row r="14625" spans="1:7" x14ac:dyDescent="0.25">
      <c r="A14625" s="3" t="s">
        <v>310</v>
      </c>
      <c r="B14625" s="4">
        <v>45954</v>
      </c>
      <c r="C14625" s="5">
        <v>909.87</v>
      </c>
      <c r="D14625" s="19">
        <v>7.7136999999999997E-2</v>
      </c>
      <c r="E14625" s="35" cm="1">
        <f t="array" ref="E14625">INDEX('Curva Juros'!$B$7:$B$73,MATCH(C14625,'Curva Juros'!$A$7:$A$73,1)) +
(C14625-INDEX('Curva Juros'!$A$7:$A$73,MATCH(C14625,'Curva Juros'!$A$7:$A$73,1))) *
(INDEX('Curva Juros'!$B$7:$B$73,MATCH(C14625,'Curva Juros'!$A$7:$A$73,1)+1) -
INDEX('Curva Juros'!$B$7:$B$73,MATCH(C14625,'Curva Juros'!$A$7:$A$73,1))) /
(INDEX('Curva Juros'!$A$7:$A$73,MATCH(C14625,'Curva Juros'!$A$7:$A$73,1)+1) -
INDEX('Curva Juros'!$A$7:$A$73,MATCH(C14625,'Curva Juros'!$A$7:$A$73,1)))</f>
        <v>7.6676005476190472</v>
      </c>
      <c r="F14625" s="24">
        <f t="shared" si="228"/>
        <v>4.6099452380952977E-4</v>
      </c>
      <c r="G14625" s="24"/>
    </row>
    <row r="14626" spans="1:7" x14ac:dyDescent="0.25">
      <c r="A14626" s="6" t="s">
        <v>310</v>
      </c>
      <c r="B14626" s="7">
        <v>45961</v>
      </c>
      <c r="C14626" s="8">
        <v>904.33</v>
      </c>
      <c r="D14626" s="20">
        <v>7.7813999999999994E-2</v>
      </c>
      <c r="E14626" s="35" cm="1">
        <f t="array" ref="E14626">INDEX('Curva Juros'!$B$7:$B$73,MATCH(C14626,'Curva Juros'!$A$7:$A$73,1)) +
(C14626-INDEX('Curva Juros'!$A$7:$A$73,MATCH(C14626,'Curva Juros'!$A$7:$A$73,1))) *
(INDEX('Curva Juros'!$B$7:$B$73,MATCH(C14626,'Curva Juros'!$A$7:$A$73,1)+1) -
INDEX('Curva Juros'!$B$7:$B$73,MATCH(C14626,'Curva Juros'!$A$7:$A$73,1))) /
(INDEX('Curva Juros'!$A$7:$A$73,MATCH(C14626,'Curva Juros'!$A$7:$A$73,1)+1) -
INDEX('Curva Juros'!$A$7:$A$73,MATCH(C14626,'Curva Juros'!$A$7:$A$73,1)))</f>
        <v>7.6680973888888886</v>
      </c>
      <c r="F14626" s="24">
        <f t="shared" si="228"/>
        <v>1.1330261111111017E-3</v>
      </c>
      <c r="G14626" s="24"/>
    </row>
    <row r="14627" spans="1:7" x14ac:dyDescent="0.25">
      <c r="A14627" s="3" t="s">
        <v>310</v>
      </c>
      <c r="B14627" s="4">
        <v>45968</v>
      </c>
      <c r="C14627" s="5">
        <v>899.26</v>
      </c>
      <c r="D14627" s="19">
        <v>7.7905000000000002E-2</v>
      </c>
      <c r="E14627" s="35" cm="1">
        <f t="array" ref="E14627">INDEX('Curva Juros'!$B$7:$B$73,MATCH(C14627,'Curva Juros'!$A$7:$A$73,1)) +
(C14627-INDEX('Curva Juros'!$A$7:$A$73,MATCH(C14627,'Curva Juros'!$A$7:$A$73,1))) *
(INDEX('Curva Juros'!$B$7:$B$73,MATCH(C14627,'Curva Juros'!$A$7:$A$73,1)+1) -
INDEX('Curva Juros'!$B$7:$B$73,MATCH(C14627,'Curva Juros'!$A$7:$A$73,1))) /
(INDEX('Curva Juros'!$A$7:$A$73,MATCH(C14627,'Curva Juros'!$A$7:$A$73,1)+1) -
INDEX('Curva Juros'!$A$7:$A$73,MATCH(C14627,'Curva Juros'!$A$7:$A$73,1)))</f>
        <v>7.668552079365079</v>
      </c>
      <c r="F14627" s="24">
        <f t="shared" si="228"/>
        <v>1.219479206349211E-3</v>
      </c>
      <c r="G14627" s="24"/>
    </row>
    <row r="14628" spans="1:7" x14ac:dyDescent="0.25">
      <c r="A14628" s="6" t="s">
        <v>310</v>
      </c>
      <c r="B14628" s="7">
        <v>45975</v>
      </c>
      <c r="C14628" s="8">
        <v>895.76</v>
      </c>
      <c r="D14628" s="20">
        <v>7.6007000000000005E-2</v>
      </c>
      <c r="E14628" s="35" cm="1">
        <f t="array" ref="E14628">INDEX('Curva Juros'!$B$7:$B$73,MATCH(C14628,'Curva Juros'!$A$7:$A$73,1)) +
(C14628-INDEX('Curva Juros'!$A$7:$A$73,MATCH(C14628,'Curva Juros'!$A$7:$A$73,1))) *
(INDEX('Curva Juros'!$B$7:$B$73,MATCH(C14628,'Curva Juros'!$A$7:$A$73,1)+1) -
INDEX('Curva Juros'!$B$7:$B$73,MATCH(C14628,'Curva Juros'!$A$7:$A$73,1))) /
(INDEX('Curva Juros'!$A$7:$A$73,MATCH(C14628,'Curva Juros'!$A$7:$A$73,1)+1) -
INDEX('Curva Juros'!$A$7:$A$73,MATCH(C14628,'Curva Juros'!$A$7:$A$73,1)))</f>
        <v>7.6688659682539679</v>
      </c>
      <c r="F14628" s="24">
        <f t="shared" si="228"/>
        <v>-6.8165968253967868E-4</v>
      </c>
      <c r="G14628" s="24"/>
    </row>
    <row r="14629" spans="1:7" x14ac:dyDescent="0.25">
      <c r="A14629" s="3" t="s">
        <v>310</v>
      </c>
      <c r="B14629" s="4">
        <v>45982</v>
      </c>
      <c r="C14629" s="5">
        <v>891.36</v>
      </c>
      <c r="D14629" s="19">
        <v>7.6517000000000002E-2</v>
      </c>
      <c r="E14629" s="35" cm="1">
        <f t="array" ref="E14629">INDEX('Curva Juros'!$B$7:$B$73,MATCH(C14629,'Curva Juros'!$A$7:$A$73,1)) +
(C14629-INDEX('Curva Juros'!$A$7:$A$73,MATCH(C14629,'Curva Juros'!$A$7:$A$73,1))) *
(INDEX('Curva Juros'!$B$7:$B$73,MATCH(C14629,'Curva Juros'!$A$7:$A$73,1)+1) -
INDEX('Curva Juros'!$B$7:$B$73,MATCH(C14629,'Curva Juros'!$A$7:$A$73,1))) /
(INDEX('Curva Juros'!$A$7:$A$73,MATCH(C14629,'Curva Juros'!$A$7:$A$73,1)+1) -
INDEX('Curva Juros'!$A$7:$A$73,MATCH(C14629,'Curva Juros'!$A$7:$A$73,1)))</f>
        <v>7.6692605714285715</v>
      </c>
      <c r="F14629" s="24">
        <f t="shared" si="228"/>
        <v>-1.7560571428570926E-4</v>
      </c>
      <c r="G14629" s="24"/>
    </row>
    <row r="14630" spans="1:7" x14ac:dyDescent="0.25">
      <c r="A14630" s="6" t="s">
        <v>310</v>
      </c>
      <c r="B14630" s="7">
        <v>45989</v>
      </c>
      <c r="C14630" s="8">
        <v>886.74</v>
      </c>
      <c r="D14630" s="20">
        <v>7.6028999999999999E-2</v>
      </c>
      <c r="E14630" s="35" cm="1">
        <f t="array" ref="E14630">INDEX('Curva Juros'!$B$7:$B$73,MATCH(C14630,'Curva Juros'!$A$7:$A$73,1)) +
(C14630-INDEX('Curva Juros'!$A$7:$A$73,MATCH(C14630,'Curva Juros'!$A$7:$A$73,1))) *
(INDEX('Curva Juros'!$B$7:$B$73,MATCH(C14630,'Curva Juros'!$A$7:$A$73,1)+1) -
INDEX('Curva Juros'!$B$7:$B$73,MATCH(C14630,'Curva Juros'!$A$7:$A$73,1))) /
(INDEX('Curva Juros'!$A$7:$A$73,MATCH(C14630,'Curva Juros'!$A$7:$A$73,1)+1) -
INDEX('Curva Juros'!$A$7:$A$73,MATCH(C14630,'Curva Juros'!$A$7:$A$73,1)))</f>
        <v>7.6696749047619042</v>
      </c>
      <c r="F14630" s="24">
        <f t="shared" si="228"/>
        <v>-6.6774904761904286E-4</v>
      </c>
      <c r="G14630" s="24"/>
    </row>
    <row r="14631" spans="1:7" x14ac:dyDescent="0.25">
      <c r="A14631" s="3" t="s">
        <v>310</v>
      </c>
      <c r="B14631" s="4">
        <v>45996</v>
      </c>
      <c r="C14631" s="5">
        <v>880.94</v>
      </c>
      <c r="D14631" s="19">
        <v>7.7045000000000002E-2</v>
      </c>
      <c r="E14631" s="35" cm="1">
        <f t="array" ref="E14631">INDEX('Curva Juros'!$B$7:$B$73,MATCH(C14631,'Curva Juros'!$A$7:$A$73,1)) +
(C14631-INDEX('Curva Juros'!$A$7:$A$73,MATCH(C14631,'Curva Juros'!$A$7:$A$73,1))) *
(INDEX('Curva Juros'!$B$7:$B$73,MATCH(C14631,'Curva Juros'!$A$7:$A$73,1)+1) -
INDEX('Curva Juros'!$B$7:$B$73,MATCH(C14631,'Curva Juros'!$A$7:$A$73,1))) /
(INDEX('Curva Juros'!$A$7:$A$73,MATCH(C14631,'Curva Juros'!$A$7:$A$73,1)+1) -
INDEX('Curva Juros'!$A$7:$A$73,MATCH(C14631,'Curva Juros'!$A$7:$A$73,1)))</f>
        <v>7.6702236666666668</v>
      </c>
      <c r="F14631" s="24">
        <f t="shared" si="228"/>
        <v>3.4276333333332909E-4</v>
      </c>
      <c r="G14631" s="24"/>
    </row>
    <row r="14632" spans="1:7" x14ac:dyDescent="0.25">
      <c r="A14632" s="6" t="s">
        <v>310</v>
      </c>
      <c r="B14632" s="7">
        <v>46003</v>
      </c>
      <c r="C14632" s="8">
        <v>876.12</v>
      </c>
      <c r="D14632" s="20">
        <v>7.6818999999999998E-2</v>
      </c>
      <c r="E14632" s="35" cm="1">
        <f t="array" ref="E14632">INDEX('Curva Juros'!$B$7:$B$73,MATCH(C14632,'Curva Juros'!$A$7:$A$73,1)) +
(C14632-INDEX('Curva Juros'!$A$7:$A$73,MATCH(C14632,'Curva Juros'!$A$7:$A$73,1))) *
(INDEX('Curva Juros'!$B$7:$B$73,MATCH(C14632,'Curva Juros'!$A$7:$A$73,1)+1) -
INDEX('Curva Juros'!$B$7:$B$73,MATCH(C14632,'Curva Juros'!$A$7:$A$73,1))) /
(INDEX('Curva Juros'!$A$7:$A$73,MATCH(C14632,'Curva Juros'!$A$7:$A$73,1)+1) -
INDEX('Curva Juros'!$A$7:$A$73,MATCH(C14632,'Curva Juros'!$A$7:$A$73,1)))</f>
        <v>7.6707859999999997</v>
      </c>
      <c r="F14632" s="24">
        <f t="shared" si="228"/>
        <v>1.1113999999999569E-4</v>
      </c>
      <c r="G14632" s="24"/>
    </row>
    <row r="14633" spans="1:7" x14ac:dyDescent="0.25">
      <c r="A14633" s="3" t="s">
        <v>310</v>
      </c>
      <c r="B14633" s="4">
        <v>46010</v>
      </c>
      <c r="C14633" s="5">
        <v>870.63</v>
      </c>
      <c r="D14633" s="19">
        <v>7.7439999999999995E-2</v>
      </c>
      <c r="E14633" s="35" cm="1">
        <f t="array" ref="E14633">INDEX('Curva Juros'!$B$7:$B$73,MATCH(C14633,'Curva Juros'!$A$7:$A$73,1)) +
(C14633-INDEX('Curva Juros'!$A$7:$A$73,MATCH(C14633,'Curva Juros'!$A$7:$A$73,1))) *
(INDEX('Curva Juros'!$B$7:$B$73,MATCH(C14633,'Curva Juros'!$A$7:$A$73,1)+1) -
INDEX('Curva Juros'!$B$7:$B$73,MATCH(C14633,'Curva Juros'!$A$7:$A$73,1))) /
(INDEX('Curva Juros'!$A$7:$A$73,MATCH(C14633,'Curva Juros'!$A$7:$A$73,1)+1) -
INDEX('Curva Juros'!$A$7:$A$73,MATCH(C14633,'Curva Juros'!$A$7:$A$73,1)))</f>
        <v>7.6714264999999999</v>
      </c>
      <c r="F14633" s="24">
        <f t="shared" si="228"/>
        <v>7.2573499999999125E-4</v>
      </c>
      <c r="G14633" s="24"/>
    </row>
    <row r="14634" spans="1:7" x14ac:dyDescent="0.25">
      <c r="A14634" s="6" t="s">
        <v>310</v>
      </c>
      <c r="B14634" s="7">
        <v>46017</v>
      </c>
      <c r="C14634" s="8">
        <v>867.51</v>
      </c>
      <c r="D14634" s="20">
        <v>7.6323000000000002E-2</v>
      </c>
      <c r="E14634" s="35" cm="1">
        <f t="array" ref="E14634">INDEX('Curva Juros'!$B$7:$B$73,MATCH(C14634,'Curva Juros'!$A$7:$A$73,1)) +
(C14634-INDEX('Curva Juros'!$A$7:$A$73,MATCH(C14634,'Curva Juros'!$A$7:$A$73,1))) *
(INDEX('Curva Juros'!$B$7:$B$73,MATCH(C14634,'Curva Juros'!$A$7:$A$73,1)+1) -
INDEX('Curva Juros'!$B$7:$B$73,MATCH(C14634,'Curva Juros'!$A$7:$A$73,1))) /
(INDEX('Curva Juros'!$A$7:$A$73,MATCH(C14634,'Curva Juros'!$A$7:$A$73,1)+1) -
INDEX('Curva Juros'!$A$7:$A$73,MATCH(C14634,'Curva Juros'!$A$7:$A$73,1)))</f>
        <v>7.6717905000000002</v>
      </c>
      <c r="F14634" s="24">
        <f t="shared" si="228"/>
        <v>-3.9490500000000095E-4</v>
      </c>
      <c r="G14634" s="24"/>
    </row>
    <row r="14635" spans="1:7" x14ac:dyDescent="0.25">
      <c r="A14635" s="3" t="s">
        <v>310</v>
      </c>
      <c r="B14635" s="4">
        <v>46024</v>
      </c>
      <c r="C14635" s="5">
        <v>863.56</v>
      </c>
      <c r="D14635" s="19">
        <v>7.6252E-2</v>
      </c>
      <c r="E14635" s="35" cm="1">
        <f t="array" ref="E14635">INDEX('Curva Juros'!$B$7:$B$73,MATCH(C14635,'Curva Juros'!$A$7:$A$73,1)) +
(C14635-INDEX('Curva Juros'!$A$7:$A$73,MATCH(C14635,'Curva Juros'!$A$7:$A$73,1))) *
(INDEX('Curva Juros'!$B$7:$B$73,MATCH(C14635,'Curva Juros'!$A$7:$A$73,1)+1) -
INDEX('Curva Juros'!$B$7:$B$73,MATCH(C14635,'Curva Juros'!$A$7:$A$73,1))) /
(INDEX('Curva Juros'!$A$7:$A$73,MATCH(C14635,'Curva Juros'!$A$7:$A$73,1)+1) -
INDEX('Curva Juros'!$A$7:$A$73,MATCH(C14635,'Curva Juros'!$A$7:$A$73,1)))</f>
        <v>7.6722513333333335</v>
      </c>
      <c r="F14635" s="24">
        <f t="shared" si="228"/>
        <v>-4.7051333333333889E-4</v>
      </c>
      <c r="G14635" s="24"/>
    </row>
    <row r="14636" spans="1:7" x14ac:dyDescent="0.25">
      <c r="A14636" s="6" t="s">
        <v>310</v>
      </c>
      <c r="B14636" s="7">
        <v>46031</v>
      </c>
      <c r="C14636" s="8">
        <v>858.45</v>
      </c>
      <c r="D14636" s="20">
        <v>7.6402999999999999E-2</v>
      </c>
      <c r="E14636" s="35" cm="1">
        <f t="array" ref="E14636">INDEX('Curva Juros'!$B$7:$B$73,MATCH(C14636,'Curva Juros'!$A$7:$A$73,1)) +
(C14636-INDEX('Curva Juros'!$A$7:$A$73,MATCH(C14636,'Curva Juros'!$A$7:$A$73,1))) *
(INDEX('Curva Juros'!$B$7:$B$73,MATCH(C14636,'Curva Juros'!$A$7:$A$73,1)+1) -
INDEX('Curva Juros'!$B$7:$B$73,MATCH(C14636,'Curva Juros'!$A$7:$A$73,1))) /
(INDEX('Curva Juros'!$A$7:$A$73,MATCH(C14636,'Curva Juros'!$A$7:$A$73,1)+1) -
INDEX('Curva Juros'!$A$7:$A$73,MATCH(C14636,'Curva Juros'!$A$7:$A$73,1)))</f>
        <v>7.6728474999999996</v>
      </c>
      <c r="F14636" s="24">
        <f t="shared" si="228"/>
        <v>-3.2547499999999174E-4</v>
      </c>
      <c r="G14636" s="24"/>
    </row>
    <row r="14637" spans="1:7" x14ac:dyDescent="0.25">
      <c r="A14637" s="3" t="s">
        <v>310</v>
      </c>
      <c r="B14637" s="4">
        <v>46038</v>
      </c>
      <c r="C14637" s="5">
        <v>853.38</v>
      </c>
      <c r="D14637" s="19">
        <v>7.6483999999999996E-2</v>
      </c>
      <c r="E14637" s="35" cm="1">
        <f t="array" ref="E14637">INDEX('Curva Juros'!$B$7:$B$73,MATCH(C14637,'Curva Juros'!$A$7:$A$73,1)) +
(C14637-INDEX('Curva Juros'!$A$7:$A$73,MATCH(C14637,'Curva Juros'!$A$7:$A$73,1))) *
(INDEX('Curva Juros'!$B$7:$B$73,MATCH(C14637,'Curva Juros'!$A$7:$A$73,1)+1) -
INDEX('Curva Juros'!$B$7:$B$73,MATCH(C14637,'Curva Juros'!$A$7:$A$73,1))) /
(INDEX('Curva Juros'!$A$7:$A$73,MATCH(C14637,'Curva Juros'!$A$7:$A$73,1)+1) -
INDEX('Curva Juros'!$A$7:$A$73,MATCH(C14637,'Curva Juros'!$A$7:$A$73,1)))</f>
        <v>7.6734390000000001</v>
      </c>
      <c r="F14637" s="24">
        <f t="shared" si="228"/>
        <v>-2.5039000000000311E-4</v>
      </c>
      <c r="G14637" s="24"/>
    </row>
    <row r="14638" spans="1:7" x14ac:dyDescent="0.25">
      <c r="A14638" s="6" t="s">
        <v>310</v>
      </c>
      <c r="B14638" s="7">
        <v>46045</v>
      </c>
      <c r="C14638" s="8">
        <v>850.66</v>
      </c>
      <c r="D14638" s="20">
        <v>7.3606000000000005E-2</v>
      </c>
      <c r="E14638" s="35" cm="1">
        <f t="array" ref="E14638">INDEX('Curva Juros'!$B$7:$B$73,MATCH(C14638,'Curva Juros'!$A$7:$A$73,1)) +
(C14638-INDEX('Curva Juros'!$A$7:$A$73,MATCH(C14638,'Curva Juros'!$A$7:$A$73,1))) *
(INDEX('Curva Juros'!$B$7:$B$73,MATCH(C14638,'Curva Juros'!$A$7:$A$73,1)+1) -
INDEX('Curva Juros'!$B$7:$B$73,MATCH(C14638,'Curva Juros'!$A$7:$A$73,1))) /
(INDEX('Curva Juros'!$A$7:$A$73,MATCH(C14638,'Curva Juros'!$A$7:$A$73,1)+1) -
INDEX('Curva Juros'!$A$7:$A$73,MATCH(C14638,'Curva Juros'!$A$7:$A$73,1)))</f>
        <v>7.6737563333333334</v>
      </c>
      <c r="F14638" s="24">
        <f t="shared" si="228"/>
        <v>-3.1315633333333232E-3</v>
      </c>
      <c r="G14638" s="24"/>
    </row>
    <row r="14639" spans="1:7" x14ac:dyDescent="0.25">
      <c r="A14639" s="3" t="s">
        <v>310</v>
      </c>
      <c r="B14639" s="4">
        <v>46052</v>
      </c>
      <c r="C14639" s="5">
        <v>848.16</v>
      </c>
      <c r="D14639" s="19">
        <v>7.0455000000000004E-2</v>
      </c>
      <c r="E14639" s="35" cm="1">
        <f t="array" ref="E14639">INDEX('Curva Juros'!$B$7:$B$73,MATCH(C14639,'Curva Juros'!$A$7:$A$73,1)) +
(C14639-INDEX('Curva Juros'!$A$7:$A$73,MATCH(C14639,'Curva Juros'!$A$7:$A$73,1))) *
(INDEX('Curva Juros'!$B$7:$B$73,MATCH(C14639,'Curva Juros'!$A$7:$A$73,1)+1) -
INDEX('Curva Juros'!$B$7:$B$73,MATCH(C14639,'Curva Juros'!$A$7:$A$73,1))) /
(INDEX('Curva Juros'!$A$7:$A$73,MATCH(C14639,'Curva Juros'!$A$7:$A$73,1)+1) -
INDEX('Curva Juros'!$A$7:$A$73,MATCH(C14639,'Curva Juros'!$A$7:$A$73,1)))</f>
        <v>7.674048</v>
      </c>
      <c r="F14639" s="24">
        <f t="shared" si="228"/>
        <v>-6.2854799999999961E-3</v>
      </c>
      <c r="G14639" s="24"/>
    </row>
    <row r="14640" spans="1:7" x14ac:dyDescent="0.25">
      <c r="A14640" s="6" t="s">
        <v>310</v>
      </c>
      <c r="B14640" s="7">
        <v>46059</v>
      </c>
      <c r="C14640" s="8">
        <v>843.34</v>
      </c>
      <c r="D14640" s="20">
        <v>7.0221000000000006E-2</v>
      </c>
      <c r="E14640" s="35" cm="1">
        <f t="array" ref="E14640">INDEX('Curva Juros'!$B$7:$B$73,MATCH(C14640,'Curva Juros'!$A$7:$A$73,1)) +
(C14640-INDEX('Curva Juros'!$A$7:$A$73,MATCH(C14640,'Curva Juros'!$A$7:$A$73,1))) *
(INDEX('Curva Juros'!$B$7:$B$73,MATCH(C14640,'Curva Juros'!$A$7:$A$73,1)+1) -
INDEX('Curva Juros'!$B$7:$B$73,MATCH(C14640,'Curva Juros'!$A$7:$A$73,1))) /
(INDEX('Curva Juros'!$A$7:$A$73,MATCH(C14640,'Curva Juros'!$A$7:$A$73,1)+1) -
INDEX('Curva Juros'!$A$7:$A$73,MATCH(C14640,'Curva Juros'!$A$7:$A$73,1)))</f>
        <v>7.6746103333333329</v>
      </c>
      <c r="F14640" s="24">
        <f t="shared" si="228"/>
        <v>-6.5251033333333236E-3</v>
      </c>
      <c r="G14640" s="24"/>
    </row>
    <row r="14641" spans="1:7" x14ac:dyDescent="0.25">
      <c r="A14641" s="3" t="s">
        <v>310</v>
      </c>
      <c r="B14641" s="4">
        <v>46066</v>
      </c>
      <c r="C14641" s="5">
        <v>837.79</v>
      </c>
      <c r="D14641" s="19">
        <v>7.0923E-2</v>
      </c>
      <c r="E14641" s="35" cm="1">
        <f t="array" ref="E14641">INDEX('Curva Juros'!$B$7:$B$73,MATCH(C14641,'Curva Juros'!$A$7:$A$73,1)) +
(C14641-INDEX('Curva Juros'!$A$7:$A$73,MATCH(C14641,'Curva Juros'!$A$7:$A$73,1))) *
(INDEX('Curva Juros'!$B$7:$B$73,MATCH(C14641,'Curva Juros'!$A$7:$A$73,1)+1) -
INDEX('Curva Juros'!$B$7:$B$73,MATCH(C14641,'Curva Juros'!$A$7:$A$73,1))) /
(INDEX('Curva Juros'!$A$7:$A$73,MATCH(C14641,'Curva Juros'!$A$7:$A$73,1)+1) -
INDEX('Curva Juros'!$A$7:$A$73,MATCH(C14641,'Curva Juros'!$A$7:$A$73,1)))</f>
        <v>7.6752578333333332</v>
      </c>
      <c r="F14641" s="24">
        <f t="shared" si="228"/>
        <v>-5.8295783333333351E-3</v>
      </c>
      <c r="G14641" s="24"/>
    </row>
    <row r="14642" spans="1:7" x14ac:dyDescent="0.25">
      <c r="A14642" s="6" t="s">
        <v>310</v>
      </c>
      <c r="B14642" s="7">
        <v>46073</v>
      </c>
      <c r="C14642" s="8">
        <v>865.19</v>
      </c>
      <c r="D14642" s="20">
        <v>7.1232000000000004E-2</v>
      </c>
      <c r="E14642" s="35" cm="1">
        <f t="array" ref="E14642">INDEX('Curva Juros'!$B$7:$B$73,MATCH(C14642,'Curva Juros'!$A$7:$A$73,1)) +
(C14642-INDEX('Curva Juros'!$A$7:$A$73,MATCH(C14642,'Curva Juros'!$A$7:$A$73,1))) *
(INDEX('Curva Juros'!$B$7:$B$73,MATCH(C14642,'Curva Juros'!$A$7:$A$73,1)+1) -
INDEX('Curva Juros'!$B$7:$B$73,MATCH(C14642,'Curva Juros'!$A$7:$A$73,1))) /
(INDEX('Curva Juros'!$A$7:$A$73,MATCH(C14642,'Curva Juros'!$A$7:$A$73,1)+1) -
INDEX('Curva Juros'!$A$7:$A$73,MATCH(C14642,'Curva Juros'!$A$7:$A$73,1)))</f>
        <v>7.6720611666666665</v>
      </c>
      <c r="F14642" s="24">
        <f t="shared" si="228"/>
        <v>-5.4886116666666568E-3</v>
      </c>
      <c r="G14642" s="24"/>
    </row>
    <row r="14643" spans="1:7" x14ac:dyDescent="0.25">
      <c r="A14643" s="3" t="s">
        <v>310</v>
      </c>
      <c r="B14643" s="4">
        <v>46080</v>
      </c>
      <c r="C14643" s="5">
        <v>861.12</v>
      </c>
      <c r="D14643" s="19">
        <v>6.9944000000000006E-2</v>
      </c>
      <c r="E14643" s="35" cm="1">
        <f t="array" ref="E14643">INDEX('Curva Juros'!$B$7:$B$73,MATCH(C14643,'Curva Juros'!$A$7:$A$73,1)) +
(C14643-INDEX('Curva Juros'!$A$7:$A$73,MATCH(C14643,'Curva Juros'!$A$7:$A$73,1))) *
(INDEX('Curva Juros'!$B$7:$B$73,MATCH(C14643,'Curva Juros'!$A$7:$A$73,1)+1) -
INDEX('Curva Juros'!$B$7:$B$73,MATCH(C14643,'Curva Juros'!$A$7:$A$73,1))) /
(INDEX('Curva Juros'!$A$7:$A$73,MATCH(C14643,'Curva Juros'!$A$7:$A$73,1)+1) -
INDEX('Curva Juros'!$A$7:$A$73,MATCH(C14643,'Curva Juros'!$A$7:$A$73,1)))</f>
        <v>7.672536</v>
      </c>
      <c r="F14643" s="24">
        <f t="shared" si="228"/>
        <v>-6.7813600000000002E-3</v>
      </c>
      <c r="G14643" s="24"/>
    </row>
    <row r="14644" spans="1:7" x14ac:dyDescent="0.25">
      <c r="A14644" s="6" t="s">
        <v>311</v>
      </c>
      <c r="B14644" s="7">
        <v>45723</v>
      </c>
      <c r="C14644" s="8">
        <v>1563.4</v>
      </c>
      <c r="D14644" s="20">
        <v>8.0439999999999998E-2</v>
      </c>
      <c r="E14644" s="35" cm="1">
        <f t="array" ref="E14644">INDEX('Curva Juros'!$B$7:$B$73,MATCH(C14644,'Curva Juros'!$A$7:$A$73,1)) +
(C14644-INDEX('Curva Juros'!$A$7:$A$73,MATCH(C14644,'Curva Juros'!$A$7:$A$73,1))) *
(INDEX('Curva Juros'!$B$7:$B$73,MATCH(C14644,'Curva Juros'!$A$7:$A$73,1)+1) -
INDEX('Curva Juros'!$B$7:$B$73,MATCH(C14644,'Curva Juros'!$A$7:$A$73,1))) /
(INDEX('Curva Juros'!$A$7:$A$73,MATCH(C14644,'Curva Juros'!$A$7:$A$73,1)+1) -
INDEX('Curva Juros'!$A$7:$A$73,MATCH(C14644,'Curva Juros'!$A$7:$A$73,1)))</f>
        <v>7.5623211111111113</v>
      </c>
      <c r="F14644" s="24">
        <f t="shared" si="228"/>
        <v>4.8167888888888816E-3</v>
      </c>
      <c r="G14644" s="24"/>
    </row>
    <row r="14645" spans="1:7" x14ac:dyDescent="0.25">
      <c r="A14645" s="3" t="s">
        <v>311</v>
      </c>
      <c r="B14645" s="4">
        <v>45730</v>
      </c>
      <c r="C14645" s="5">
        <v>1560.04</v>
      </c>
      <c r="D14645" s="19">
        <v>7.9362000000000002E-2</v>
      </c>
      <c r="E14645" s="35" cm="1">
        <f t="array" ref="E14645">INDEX('Curva Juros'!$B$7:$B$73,MATCH(C14645,'Curva Juros'!$A$7:$A$73,1)) +
(C14645-INDEX('Curva Juros'!$A$7:$A$73,MATCH(C14645,'Curva Juros'!$A$7:$A$73,1))) *
(INDEX('Curva Juros'!$B$7:$B$73,MATCH(C14645,'Curva Juros'!$A$7:$A$73,1)+1) -
INDEX('Curva Juros'!$B$7:$B$73,MATCH(C14645,'Curva Juros'!$A$7:$A$73,1))) /
(INDEX('Curva Juros'!$A$7:$A$73,MATCH(C14645,'Curva Juros'!$A$7:$A$73,1)+1) -
INDEX('Curva Juros'!$A$7:$A$73,MATCH(C14645,'Curva Juros'!$A$7:$A$73,1)))</f>
        <v>7.5631237777777782</v>
      </c>
      <c r="F14645" s="24">
        <f t="shared" si="228"/>
        <v>3.7307622222222253E-3</v>
      </c>
      <c r="G14645" s="24"/>
    </row>
    <row r="14646" spans="1:7" x14ac:dyDescent="0.25">
      <c r="A14646" s="6" t="s">
        <v>311</v>
      </c>
      <c r="B14646" s="7">
        <v>45737</v>
      </c>
      <c r="C14646" s="8">
        <v>1554.44</v>
      </c>
      <c r="D14646" s="20">
        <v>7.9757999999999996E-2</v>
      </c>
      <c r="E14646" s="35" cm="1">
        <f t="array" ref="E14646">INDEX('Curva Juros'!$B$7:$B$73,MATCH(C14646,'Curva Juros'!$A$7:$A$73,1)) +
(C14646-INDEX('Curva Juros'!$A$7:$A$73,MATCH(C14646,'Curva Juros'!$A$7:$A$73,1))) *
(INDEX('Curva Juros'!$B$7:$B$73,MATCH(C14646,'Curva Juros'!$A$7:$A$73,1)+1) -
INDEX('Curva Juros'!$B$7:$B$73,MATCH(C14646,'Curva Juros'!$A$7:$A$73,1))) /
(INDEX('Curva Juros'!$A$7:$A$73,MATCH(C14646,'Curva Juros'!$A$7:$A$73,1)+1) -
INDEX('Curva Juros'!$A$7:$A$73,MATCH(C14646,'Curva Juros'!$A$7:$A$73,1)))</f>
        <v>7.5644615555555559</v>
      </c>
      <c r="F14646" s="24">
        <f t="shared" si="228"/>
        <v>4.1133844444444373E-3</v>
      </c>
      <c r="G14646" s="24"/>
    </row>
    <row r="14647" spans="1:7" x14ac:dyDescent="0.25">
      <c r="A14647" s="3" t="s">
        <v>311</v>
      </c>
      <c r="B14647" s="4">
        <v>45744</v>
      </c>
      <c r="C14647" s="5">
        <v>1549.19</v>
      </c>
      <c r="D14647" s="19">
        <v>7.9920000000000005E-2</v>
      </c>
      <c r="E14647" s="35" cm="1">
        <f t="array" ref="E14647">INDEX('Curva Juros'!$B$7:$B$73,MATCH(C14647,'Curva Juros'!$A$7:$A$73,1)) +
(C14647-INDEX('Curva Juros'!$A$7:$A$73,MATCH(C14647,'Curva Juros'!$A$7:$A$73,1))) *
(INDEX('Curva Juros'!$B$7:$B$73,MATCH(C14647,'Curva Juros'!$A$7:$A$73,1)+1) -
INDEX('Curva Juros'!$B$7:$B$73,MATCH(C14647,'Curva Juros'!$A$7:$A$73,1))) /
(INDEX('Curva Juros'!$A$7:$A$73,MATCH(C14647,'Curva Juros'!$A$7:$A$73,1)+1) -
INDEX('Curva Juros'!$A$7:$A$73,MATCH(C14647,'Curva Juros'!$A$7:$A$73,1)))</f>
        <v>7.5657157222222224</v>
      </c>
      <c r="F14647" s="24">
        <f t="shared" si="228"/>
        <v>4.2628427777777755E-3</v>
      </c>
      <c r="G14647" s="24"/>
    </row>
    <row r="14648" spans="1:7" x14ac:dyDescent="0.25">
      <c r="A14648" s="6" t="s">
        <v>311</v>
      </c>
      <c r="B14648" s="7">
        <v>45751</v>
      </c>
      <c r="C14648" s="8">
        <v>1546.44</v>
      </c>
      <c r="D14648" s="20">
        <v>7.8444E-2</v>
      </c>
      <c r="E14648" s="35" cm="1">
        <f t="array" ref="E14648">INDEX('Curva Juros'!$B$7:$B$73,MATCH(C14648,'Curva Juros'!$A$7:$A$73,1)) +
(C14648-INDEX('Curva Juros'!$A$7:$A$73,MATCH(C14648,'Curva Juros'!$A$7:$A$73,1))) *
(INDEX('Curva Juros'!$B$7:$B$73,MATCH(C14648,'Curva Juros'!$A$7:$A$73,1)+1) -
INDEX('Curva Juros'!$B$7:$B$73,MATCH(C14648,'Curva Juros'!$A$7:$A$73,1))) /
(INDEX('Curva Juros'!$A$7:$A$73,MATCH(C14648,'Curva Juros'!$A$7:$A$73,1)+1) -
INDEX('Curva Juros'!$A$7:$A$73,MATCH(C14648,'Curva Juros'!$A$7:$A$73,1)))</f>
        <v>7.5663726666666671</v>
      </c>
      <c r="F14648" s="24">
        <f t="shared" si="228"/>
        <v>2.7802733333333329E-3</v>
      </c>
      <c r="G14648" s="24"/>
    </row>
    <row r="14649" spans="1:7" x14ac:dyDescent="0.25">
      <c r="A14649" s="3" t="s">
        <v>311</v>
      </c>
      <c r="B14649" s="4">
        <v>45758</v>
      </c>
      <c r="C14649" s="5">
        <v>1538.27</v>
      </c>
      <c r="D14649" s="19">
        <v>8.0523999999999998E-2</v>
      </c>
      <c r="E14649" s="35" cm="1">
        <f t="array" ref="E14649">INDEX('Curva Juros'!$B$7:$B$73,MATCH(C14649,'Curva Juros'!$A$7:$A$73,1)) +
(C14649-INDEX('Curva Juros'!$A$7:$A$73,MATCH(C14649,'Curva Juros'!$A$7:$A$73,1))) *
(INDEX('Curva Juros'!$B$7:$B$73,MATCH(C14649,'Curva Juros'!$A$7:$A$73,1)+1) -
INDEX('Curva Juros'!$B$7:$B$73,MATCH(C14649,'Curva Juros'!$A$7:$A$73,1))) /
(INDEX('Curva Juros'!$A$7:$A$73,MATCH(C14649,'Curva Juros'!$A$7:$A$73,1)+1) -
INDEX('Curva Juros'!$A$7:$A$73,MATCH(C14649,'Curva Juros'!$A$7:$A$73,1)))</f>
        <v>7.5683243888888887</v>
      </c>
      <c r="F14649" s="24">
        <f t="shared" si="228"/>
        <v>4.840756111111108E-3</v>
      </c>
      <c r="G14649" s="24"/>
    </row>
    <row r="14650" spans="1:7" x14ac:dyDescent="0.25">
      <c r="A14650" s="6" t="s">
        <v>311</v>
      </c>
      <c r="B14650" s="7">
        <v>45764</v>
      </c>
      <c r="C14650" s="8">
        <v>1535.14</v>
      </c>
      <c r="D14650" s="20">
        <v>7.9953999999999997E-2</v>
      </c>
      <c r="E14650" s="35" cm="1">
        <f t="array" ref="E14650">INDEX('Curva Juros'!$B$7:$B$73,MATCH(C14650,'Curva Juros'!$A$7:$A$73,1)) +
(C14650-INDEX('Curva Juros'!$A$7:$A$73,MATCH(C14650,'Curva Juros'!$A$7:$A$73,1))) *
(INDEX('Curva Juros'!$B$7:$B$73,MATCH(C14650,'Curva Juros'!$A$7:$A$73,1)+1) -
INDEX('Curva Juros'!$B$7:$B$73,MATCH(C14650,'Curva Juros'!$A$7:$A$73,1))) /
(INDEX('Curva Juros'!$A$7:$A$73,MATCH(C14650,'Curva Juros'!$A$7:$A$73,1)+1) -
INDEX('Curva Juros'!$A$7:$A$73,MATCH(C14650,'Curva Juros'!$A$7:$A$73,1)))</f>
        <v>7.5690721111111117</v>
      </c>
      <c r="F14650" s="24">
        <f t="shared" si="228"/>
        <v>4.2632788888888745E-3</v>
      </c>
      <c r="G14650" s="24"/>
    </row>
    <row r="14651" spans="1:7" x14ac:dyDescent="0.25">
      <c r="A14651" s="3" t="s">
        <v>311</v>
      </c>
      <c r="B14651" s="4">
        <v>45772</v>
      </c>
      <c r="C14651" s="5">
        <v>1533.07</v>
      </c>
      <c r="D14651" s="19">
        <v>7.8690999999999997E-2</v>
      </c>
      <c r="E14651" s="35" cm="1">
        <f t="array" ref="E14651">INDEX('Curva Juros'!$B$7:$B$73,MATCH(C14651,'Curva Juros'!$A$7:$A$73,1)) +
(C14651-INDEX('Curva Juros'!$A$7:$A$73,MATCH(C14651,'Curva Juros'!$A$7:$A$73,1))) *
(INDEX('Curva Juros'!$B$7:$B$73,MATCH(C14651,'Curva Juros'!$A$7:$A$73,1)+1) -
INDEX('Curva Juros'!$B$7:$B$73,MATCH(C14651,'Curva Juros'!$A$7:$A$73,1))) /
(INDEX('Curva Juros'!$A$7:$A$73,MATCH(C14651,'Curva Juros'!$A$7:$A$73,1)+1) -
INDEX('Curva Juros'!$A$7:$A$73,MATCH(C14651,'Curva Juros'!$A$7:$A$73,1)))</f>
        <v>7.5695666111111111</v>
      </c>
      <c r="F14651" s="24">
        <f t="shared" si="228"/>
        <v>2.995333888888882E-3</v>
      </c>
      <c r="G14651" s="24"/>
    </row>
    <row r="14652" spans="1:7" x14ac:dyDescent="0.25">
      <c r="A14652" s="6" t="s">
        <v>311</v>
      </c>
      <c r="B14652" s="7">
        <v>45779</v>
      </c>
      <c r="C14652" s="8">
        <v>1530.72</v>
      </c>
      <c r="D14652" s="20">
        <v>7.7608999999999997E-2</v>
      </c>
      <c r="E14652" s="35" cm="1">
        <f t="array" ref="E14652">INDEX('Curva Juros'!$B$7:$B$73,MATCH(C14652,'Curva Juros'!$A$7:$A$73,1)) +
(C14652-INDEX('Curva Juros'!$A$7:$A$73,MATCH(C14652,'Curva Juros'!$A$7:$A$73,1))) *
(INDEX('Curva Juros'!$B$7:$B$73,MATCH(C14652,'Curva Juros'!$A$7:$A$73,1)+1) -
INDEX('Curva Juros'!$B$7:$B$73,MATCH(C14652,'Curva Juros'!$A$7:$A$73,1))) /
(INDEX('Curva Juros'!$A$7:$A$73,MATCH(C14652,'Curva Juros'!$A$7:$A$73,1)+1) -
INDEX('Curva Juros'!$A$7:$A$73,MATCH(C14652,'Curva Juros'!$A$7:$A$73,1)))</f>
        <v>7.5701280000000004</v>
      </c>
      <c r="F14652" s="24">
        <f t="shared" si="228"/>
        <v>1.9077199999999878E-3</v>
      </c>
      <c r="G14652" s="24"/>
    </row>
    <row r="14653" spans="1:7" x14ac:dyDescent="0.25">
      <c r="A14653" s="3" t="s">
        <v>311</v>
      </c>
      <c r="B14653" s="4">
        <v>45786</v>
      </c>
      <c r="C14653" s="5">
        <v>1528.17</v>
      </c>
      <c r="D14653" s="19">
        <v>7.5995999999999994E-2</v>
      </c>
      <c r="E14653" s="35" cm="1">
        <f t="array" ref="E14653">INDEX('Curva Juros'!$B$7:$B$73,MATCH(C14653,'Curva Juros'!$A$7:$A$73,1)) +
(C14653-INDEX('Curva Juros'!$A$7:$A$73,MATCH(C14653,'Curva Juros'!$A$7:$A$73,1))) *
(INDEX('Curva Juros'!$B$7:$B$73,MATCH(C14653,'Curva Juros'!$A$7:$A$73,1)+1) -
INDEX('Curva Juros'!$B$7:$B$73,MATCH(C14653,'Curva Juros'!$A$7:$A$73,1))) /
(INDEX('Curva Juros'!$A$7:$A$73,MATCH(C14653,'Curva Juros'!$A$7:$A$73,1)+1) -
INDEX('Curva Juros'!$A$7:$A$73,MATCH(C14653,'Curva Juros'!$A$7:$A$73,1)))</f>
        <v>7.5707371666666665</v>
      </c>
      <c r="F14653" s="24">
        <f t="shared" si="228"/>
        <v>2.8862833333333227E-4</v>
      </c>
      <c r="G14653" s="24"/>
    </row>
    <row r="14654" spans="1:7" x14ac:dyDescent="0.25">
      <c r="A14654" s="6" t="s">
        <v>311</v>
      </c>
      <c r="B14654" s="7">
        <v>45793</v>
      </c>
      <c r="C14654" s="8">
        <v>1522.85</v>
      </c>
      <c r="D14654" s="20">
        <v>7.6204999999999995E-2</v>
      </c>
      <c r="E14654" s="35" cm="1">
        <f t="array" ref="E14654">INDEX('Curva Juros'!$B$7:$B$73,MATCH(C14654,'Curva Juros'!$A$7:$A$73,1)) +
(C14654-INDEX('Curva Juros'!$A$7:$A$73,MATCH(C14654,'Curva Juros'!$A$7:$A$73,1))) *
(INDEX('Curva Juros'!$B$7:$B$73,MATCH(C14654,'Curva Juros'!$A$7:$A$73,1)+1) -
INDEX('Curva Juros'!$B$7:$B$73,MATCH(C14654,'Curva Juros'!$A$7:$A$73,1))) /
(INDEX('Curva Juros'!$A$7:$A$73,MATCH(C14654,'Curva Juros'!$A$7:$A$73,1)+1) -
INDEX('Curva Juros'!$A$7:$A$73,MATCH(C14654,'Curva Juros'!$A$7:$A$73,1)))</f>
        <v>7.572008055555556</v>
      </c>
      <c r="F14654" s="24">
        <f t="shared" si="228"/>
        <v>4.8491944444443991E-4</v>
      </c>
      <c r="G14654" s="24"/>
    </row>
    <row r="14655" spans="1:7" x14ac:dyDescent="0.25">
      <c r="A14655" s="3" t="s">
        <v>311</v>
      </c>
      <c r="B14655" s="4">
        <v>45800</v>
      </c>
      <c r="C14655" s="5">
        <v>1517.34</v>
      </c>
      <c r="D14655" s="19">
        <v>7.6543E-2</v>
      </c>
      <c r="E14655" s="35" cm="1">
        <f t="array" ref="E14655">INDEX('Curva Juros'!$B$7:$B$73,MATCH(C14655,'Curva Juros'!$A$7:$A$73,1)) +
(C14655-INDEX('Curva Juros'!$A$7:$A$73,MATCH(C14655,'Curva Juros'!$A$7:$A$73,1))) *
(INDEX('Curva Juros'!$B$7:$B$73,MATCH(C14655,'Curva Juros'!$A$7:$A$73,1)+1) -
INDEX('Curva Juros'!$B$7:$B$73,MATCH(C14655,'Curva Juros'!$A$7:$A$73,1))) /
(INDEX('Curva Juros'!$A$7:$A$73,MATCH(C14655,'Curva Juros'!$A$7:$A$73,1)+1) -
INDEX('Curva Juros'!$A$7:$A$73,MATCH(C14655,'Curva Juros'!$A$7:$A$73,1)))</f>
        <v>7.5733243333333338</v>
      </c>
      <c r="F14655" s="24">
        <f t="shared" si="228"/>
        <v>8.0975666666666113E-4</v>
      </c>
      <c r="G14655" s="24"/>
    </row>
    <row r="14656" spans="1:7" x14ac:dyDescent="0.25">
      <c r="A14656" s="6" t="s">
        <v>311</v>
      </c>
      <c r="B14656" s="7">
        <v>45807</v>
      </c>
      <c r="C14656" s="8">
        <v>1512.69</v>
      </c>
      <c r="D14656" s="20">
        <v>7.6311000000000004E-2</v>
      </c>
      <c r="E14656" s="35" cm="1">
        <f t="array" ref="E14656">INDEX('Curva Juros'!$B$7:$B$73,MATCH(C14656,'Curva Juros'!$A$7:$A$73,1)) +
(C14656-INDEX('Curva Juros'!$A$7:$A$73,MATCH(C14656,'Curva Juros'!$A$7:$A$73,1))) *
(INDEX('Curva Juros'!$B$7:$B$73,MATCH(C14656,'Curva Juros'!$A$7:$A$73,1)+1) -
INDEX('Curva Juros'!$B$7:$B$73,MATCH(C14656,'Curva Juros'!$A$7:$A$73,1))) /
(INDEX('Curva Juros'!$A$7:$A$73,MATCH(C14656,'Curva Juros'!$A$7:$A$73,1)+1) -
INDEX('Curva Juros'!$A$7:$A$73,MATCH(C14656,'Curva Juros'!$A$7:$A$73,1)))</f>
        <v>7.5744351666666665</v>
      </c>
      <c r="F14656" s="24">
        <f t="shared" si="228"/>
        <v>5.6664833333333609E-4</v>
      </c>
      <c r="G14656" s="24"/>
    </row>
    <row r="14657" spans="1:7" x14ac:dyDescent="0.25">
      <c r="A14657" s="3" t="s">
        <v>311</v>
      </c>
      <c r="B14657" s="4">
        <v>45814</v>
      </c>
      <c r="C14657" s="5">
        <v>1507.93</v>
      </c>
      <c r="D14657" s="19">
        <v>7.6156000000000001E-2</v>
      </c>
      <c r="E14657" s="35" cm="1">
        <f t="array" ref="E14657">INDEX('Curva Juros'!$B$7:$B$73,MATCH(C14657,'Curva Juros'!$A$7:$A$73,1)) +
(C14657-INDEX('Curva Juros'!$A$7:$A$73,MATCH(C14657,'Curva Juros'!$A$7:$A$73,1))) *
(INDEX('Curva Juros'!$B$7:$B$73,MATCH(C14657,'Curva Juros'!$A$7:$A$73,1)+1) -
INDEX('Curva Juros'!$B$7:$B$73,MATCH(C14657,'Curva Juros'!$A$7:$A$73,1))) /
(INDEX('Curva Juros'!$A$7:$A$73,MATCH(C14657,'Curva Juros'!$A$7:$A$73,1)+1) -
INDEX('Curva Juros'!$A$7:$A$73,MATCH(C14657,'Curva Juros'!$A$7:$A$73,1)))</f>
        <v>7.5754850634920636</v>
      </c>
      <c r="F14657" s="24">
        <f t="shared" si="228"/>
        <v>4.0114936507935905E-4</v>
      </c>
      <c r="G14657" s="24"/>
    </row>
    <row r="14658" spans="1:7" x14ac:dyDescent="0.25">
      <c r="A14658" s="6" t="s">
        <v>311</v>
      </c>
      <c r="B14658" s="7">
        <v>45821</v>
      </c>
      <c r="C14658" s="8">
        <v>1503.9</v>
      </c>
      <c r="D14658" s="20">
        <v>7.5517000000000001E-2</v>
      </c>
      <c r="E14658" s="35" cm="1">
        <f t="array" ref="E14658">INDEX('Curva Juros'!$B$7:$B$73,MATCH(C14658,'Curva Juros'!$A$7:$A$73,1)) +
(C14658-INDEX('Curva Juros'!$A$7:$A$73,MATCH(C14658,'Curva Juros'!$A$7:$A$73,1))) *
(INDEX('Curva Juros'!$B$7:$B$73,MATCH(C14658,'Curva Juros'!$A$7:$A$73,1)+1) -
INDEX('Curva Juros'!$B$7:$B$73,MATCH(C14658,'Curva Juros'!$A$7:$A$73,1))) /
(INDEX('Curva Juros'!$A$7:$A$73,MATCH(C14658,'Curva Juros'!$A$7:$A$73,1)+1) -
INDEX('Curva Juros'!$A$7:$A$73,MATCH(C14658,'Curva Juros'!$A$7:$A$73,1)))</f>
        <v>7.5763614285714285</v>
      </c>
      <c r="F14658" s="24">
        <f t="shared" si="228"/>
        <v>-2.4661428571427779E-4</v>
      </c>
      <c r="G14658" s="24"/>
    </row>
    <row r="14659" spans="1:7" x14ac:dyDescent="0.25">
      <c r="A14659" s="3" t="s">
        <v>311</v>
      </c>
      <c r="B14659" s="4">
        <v>45828</v>
      </c>
      <c r="C14659" s="5">
        <v>1499.89</v>
      </c>
      <c r="D14659" s="19">
        <v>7.5522000000000006E-2</v>
      </c>
      <c r="E14659" s="35" cm="1">
        <f t="array" ref="E14659">INDEX('Curva Juros'!$B$7:$B$73,MATCH(C14659,'Curva Juros'!$A$7:$A$73,1)) +
(C14659-INDEX('Curva Juros'!$A$7:$A$73,MATCH(C14659,'Curva Juros'!$A$7:$A$73,1))) *
(INDEX('Curva Juros'!$B$7:$B$73,MATCH(C14659,'Curva Juros'!$A$7:$A$73,1)+1) -
INDEX('Curva Juros'!$B$7:$B$73,MATCH(C14659,'Curva Juros'!$A$7:$A$73,1))) /
(INDEX('Curva Juros'!$A$7:$A$73,MATCH(C14659,'Curva Juros'!$A$7:$A$73,1)+1) -
INDEX('Curva Juros'!$A$7:$A$73,MATCH(C14659,'Curva Juros'!$A$7:$A$73,1)))</f>
        <v>7.5772334444444445</v>
      </c>
      <c r="F14659" s="24">
        <f t="shared" ref="F14659:F14722" si="229">D14659-E14659/100</f>
        <v>-2.5033444444444442E-4</v>
      </c>
      <c r="G14659" s="24"/>
    </row>
    <row r="14660" spans="1:7" x14ac:dyDescent="0.25">
      <c r="A14660" s="6" t="s">
        <v>311</v>
      </c>
      <c r="B14660" s="7">
        <v>45835</v>
      </c>
      <c r="C14660" s="8">
        <v>1494.67</v>
      </c>
      <c r="D14660" s="20">
        <v>7.5665999999999997E-2</v>
      </c>
      <c r="E14660" s="35" cm="1">
        <f t="array" ref="E14660">INDEX('Curva Juros'!$B$7:$B$73,MATCH(C14660,'Curva Juros'!$A$7:$A$73,1)) +
(C14660-INDEX('Curva Juros'!$A$7:$A$73,MATCH(C14660,'Curva Juros'!$A$7:$A$73,1))) *
(INDEX('Curva Juros'!$B$7:$B$73,MATCH(C14660,'Curva Juros'!$A$7:$A$73,1)+1) -
INDEX('Curva Juros'!$B$7:$B$73,MATCH(C14660,'Curva Juros'!$A$7:$A$73,1))) /
(INDEX('Curva Juros'!$A$7:$A$73,MATCH(C14660,'Curva Juros'!$A$7:$A$73,1)+1) -
INDEX('Curva Juros'!$A$7:$A$73,MATCH(C14660,'Curva Juros'!$A$7:$A$73,1)))</f>
        <v>7.5783685873015871</v>
      </c>
      <c r="F14660" s="24">
        <f t="shared" si="229"/>
        <v>-1.1768587301587419E-4</v>
      </c>
      <c r="G14660" s="24"/>
    </row>
    <row r="14661" spans="1:7" x14ac:dyDescent="0.25">
      <c r="A14661" s="3" t="s">
        <v>311</v>
      </c>
      <c r="B14661" s="4">
        <v>45842</v>
      </c>
      <c r="C14661" s="5">
        <v>1491.58</v>
      </c>
      <c r="D14661" s="19">
        <v>7.4410000000000004E-2</v>
      </c>
      <c r="E14661" s="35" cm="1">
        <f t="array" ref="E14661">INDEX('Curva Juros'!$B$7:$B$73,MATCH(C14661,'Curva Juros'!$A$7:$A$73,1)) +
(C14661-INDEX('Curva Juros'!$A$7:$A$73,MATCH(C14661,'Curva Juros'!$A$7:$A$73,1))) *
(INDEX('Curva Juros'!$B$7:$B$73,MATCH(C14661,'Curva Juros'!$A$7:$A$73,1)+1) -
INDEX('Curva Juros'!$B$7:$B$73,MATCH(C14661,'Curva Juros'!$A$7:$A$73,1))) /
(INDEX('Curva Juros'!$A$7:$A$73,MATCH(C14661,'Curva Juros'!$A$7:$A$73,1)+1) -
INDEX('Curva Juros'!$A$7:$A$73,MATCH(C14661,'Curva Juros'!$A$7:$A$73,1)))</f>
        <v>7.5790405396825395</v>
      </c>
      <c r="F14661" s="24">
        <f t="shared" si="229"/>
        <v>-1.3804053968253932E-3</v>
      </c>
      <c r="G14661" s="24"/>
    </row>
    <row r="14662" spans="1:7" x14ac:dyDescent="0.25">
      <c r="A14662" s="6" t="s">
        <v>311</v>
      </c>
      <c r="B14662" s="7">
        <v>45849</v>
      </c>
      <c r="C14662" s="8">
        <v>1483.66</v>
      </c>
      <c r="D14662" s="20">
        <v>7.6331999999999997E-2</v>
      </c>
      <c r="E14662" s="35" cm="1">
        <f t="array" ref="E14662">INDEX('Curva Juros'!$B$7:$B$73,MATCH(C14662,'Curva Juros'!$A$7:$A$73,1)) +
(C14662-INDEX('Curva Juros'!$A$7:$A$73,MATCH(C14662,'Curva Juros'!$A$7:$A$73,1))) *
(INDEX('Curva Juros'!$B$7:$B$73,MATCH(C14662,'Curva Juros'!$A$7:$A$73,1)+1) -
INDEX('Curva Juros'!$B$7:$B$73,MATCH(C14662,'Curva Juros'!$A$7:$A$73,1))) /
(INDEX('Curva Juros'!$A$7:$A$73,MATCH(C14662,'Curva Juros'!$A$7:$A$73,1)+1) -
INDEX('Curva Juros'!$A$7:$A$73,MATCH(C14662,'Curva Juros'!$A$7:$A$73,1)))</f>
        <v>7.5807628253968256</v>
      </c>
      <c r="F14662" s="24">
        <f t="shared" si="229"/>
        <v>5.2437174603174597E-4</v>
      </c>
      <c r="G14662" s="24"/>
    </row>
    <row r="14663" spans="1:7" x14ac:dyDescent="0.25">
      <c r="A14663" s="3" t="s">
        <v>311</v>
      </c>
      <c r="B14663" s="4">
        <v>45856</v>
      </c>
      <c r="C14663" s="5">
        <v>1477.15</v>
      </c>
      <c r="D14663" s="19">
        <v>7.7323000000000003E-2</v>
      </c>
      <c r="E14663" s="35" cm="1">
        <f t="array" ref="E14663">INDEX('Curva Juros'!$B$7:$B$73,MATCH(C14663,'Curva Juros'!$A$7:$A$73,1)) +
(C14663-INDEX('Curva Juros'!$A$7:$A$73,MATCH(C14663,'Curva Juros'!$A$7:$A$73,1))) *
(INDEX('Curva Juros'!$B$7:$B$73,MATCH(C14663,'Curva Juros'!$A$7:$A$73,1)+1) -
INDEX('Curva Juros'!$B$7:$B$73,MATCH(C14663,'Curva Juros'!$A$7:$A$73,1))) /
(INDEX('Curva Juros'!$A$7:$A$73,MATCH(C14663,'Curva Juros'!$A$7:$A$73,1)+1) -
INDEX('Curva Juros'!$A$7:$A$73,MATCH(C14663,'Curva Juros'!$A$7:$A$73,1)))</f>
        <v>7.582178492063492</v>
      </c>
      <c r="F14663" s="24">
        <f t="shared" si="229"/>
        <v>1.5012150793650841E-3</v>
      </c>
      <c r="G14663" s="24"/>
    </row>
    <row r="14664" spans="1:7" x14ac:dyDescent="0.25">
      <c r="A14664" s="6" t="s">
        <v>311</v>
      </c>
      <c r="B14664" s="7">
        <v>45863</v>
      </c>
      <c r="C14664" s="8">
        <v>1471.49</v>
      </c>
      <c r="D14664" s="20">
        <v>7.7755000000000005E-2</v>
      </c>
      <c r="E14664" s="35" cm="1">
        <f t="array" ref="E14664">INDEX('Curva Juros'!$B$7:$B$73,MATCH(C14664,'Curva Juros'!$A$7:$A$73,1)) +
(C14664-INDEX('Curva Juros'!$A$7:$A$73,MATCH(C14664,'Curva Juros'!$A$7:$A$73,1))) *
(INDEX('Curva Juros'!$B$7:$B$73,MATCH(C14664,'Curva Juros'!$A$7:$A$73,1)+1) -
INDEX('Curva Juros'!$B$7:$B$73,MATCH(C14664,'Curva Juros'!$A$7:$A$73,1))) /
(INDEX('Curva Juros'!$A$7:$A$73,MATCH(C14664,'Curva Juros'!$A$7:$A$73,1)+1) -
INDEX('Curva Juros'!$A$7:$A$73,MATCH(C14664,'Curva Juros'!$A$7:$A$73,1)))</f>
        <v>7.5834093174603181</v>
      </c>
      <c r="F14664" s="24">
        <f t="shared" si="229"/>
        <v>1.9209068253968203E-3</v>
      </c>
      <c r="G14664" s="24"/>
    </row>
    <row r="14665" spans="1:7" x14ac:dyDescent="0.25">
      <c r="A14665" s="3" t="s">
        <v>311</v>
      </c>
      <c r="B14665" s="4">
        <v>45870</v>
      </c>
      <c r="C14665" s="5">
        <v>1465.19</v>
      </c>
      <c r="D14665" s="19">
        <v>7.8613000000000002E-2</v>
      </c>
      <c r="E14665" s="35" cm="1">
        <f t="array" ref="E14665">INDEX('Curva Juros'!$B$7:$B$73,MATCH(C14665,'Curva Juros'!$A$7:$A$73,1)) +
(C14665-INDEX('Curva Juros'!$A$7:$A$73,MATCH(C14665,'Curva Juros'!$A$7:$A$73,1))) *
(INDEX('Curva Juros'!$B$7:$B$73,MATCH(C14665,'Curva Juros'!$A$7:$A$73,1)+1) -
INDEX('Curva Juros'!$B$7:$B$73,MATCH(C14665,'Curva Juros'!$A$7:$A$73,1))) /
(INDEX('Curva Juros'!$A$7:$A$73,MATCH(C14665,'Curva Juros'!$A$7:$A$73,1)+1) -
INDEX('Curva Juros'!$A$7:$A$73,MATCH(C14665,'Curva Juros'!$A$7:$A$73,1)))</f>
        <v>7.5847793174603177</v>
      </c>
      <c r="F14665" s="24">
        <f t="shared" si="229"/>
        <v>2.7652068253968265E-3</v>
      </c>
      <c r="G14665" s="24"/>
    </row>
    <row r="14666" spans="1:7" x14ac:dyDescent="0.25">
      <c r="A14666" s="6" t="s">
        <v>311</v>
      </c>
      <c r="B14666" s="7">
        <v>45877</v>
      </c>
      <c r="C14666" s="8">
        <v>1464.43</v>
      </c>
      <c r="D14666" s="20">
        <v>7.5823000000000002E-2</v>
      </c>
      <c r="E14666" s="35" cm="1">
        <f t="array" ref="E14666">INDEX('Curva Juros'!$B$7:$B$73,MATCH(C14666,'Curva Juros'!$A$7:$A$73,1)) +
(C14666-INDEX('Curva Juros'!$A$7:$A$73,MATCH(C14666,'Curva Juros'!$A$7:$A$73,1))) *
(INDEX('Curva Juros'!$B$7:$B$73,MATCH(C14666,'Curva Juros'!$A$7:$A$73,1)+1) -
INDEX('Curva Juros'!$B$7:$B$73,MATCH(C14666,'Curva Juros'!$A$7:$A$73,1))) /
(INDEX('Curva Juros'!$A$7:$A$73,MATCH(C14666,'Curva Juros'!$A$7:$A$73,1)+1) -
INDEX('Curva Juros'!$A$7:$A$73,MATCH(C14666,'Curva Juros'!$A$7:$A$73,1)))</f>
        <v>7.5849445873015879</v>
      </c>
      <c r="F14666" s="24">
        <f t="shared" si="229"/>
        <v>-2.6445873015881749E-5</v>
      </c>
      <c r="G14666" s="24"/>
    </row>
    <row r="14667" spans="1:7" x14ac:dyDescent="0.25">
      <c r="A14667" s="3" t="s">
        <v>311</v>
      </c>
      <c r="B14667" s="4">
        <v>45884</v>
      </c>
      <c r="C14667" s="5">
        <v>1509.64</v>
      </c>
      <c r="D14667" s="19">
        <v>7.4324000000000001E-2</v>
      </c>
      <c r="E14667" s="35" cm="1">
        <f t="array" ref="E14667">INDEX('Curva Juros'!$B$7:$B$73,MATCH(C14667,'Curva Juros'!$A$7:$A$73,1)) +
(C14667-INDEX('Curva Juros'!$A$7:$A$73,MATCH(C14667,'Curva Juros'!$A$7:$A$73,1))) *
(INDEX('Curva Juros'!$B$7:$B$73,MATCH(C14667,'Curva Juros'!$A$7:$A$73,1)+1) -
INDEX('Curva Juros'!$B$7:$B$73,MATCH(C14667,'Curva Juros'!$A$7:$A$73,1))) /
(INDEX('Curva Juros'!$A$7:$A$73,MATCH(C14667,'Curva Juros'!$A$7:$A$73,1)+1) -
INDEX('Curva Juros'!$A$7:$A$73,MATCH(C14667,'Curva Juros'!$A$7:$A$73,1)))</f>
        <v>7.5751132063492062</v>
      </c>
      <c r="F14667" s="24">
        <f t="shared" si="229"/>
        <v>-1.4271320634920565E-3</v>
      </c>
      <c r="G14667" s="24"/>
    </row>
    <row r="14668" spans="1:7" x14ac:dyDescent="0.25">
      <c r="A14668" s="6" t="s">
        <v>311</v>
      </c>
      <c r="B14668" s="7">
        <v>45891</v>
      </c>
      <c r="C14668" s="8">
        <v>1503.59</v>
      </c>
      <c r="D14668" s="20">
        <v>7.5131000000000003E-2</v>
      </c>
      <c r="E14668" s="35" cm="1">
        <f t="array" ref="E14668">INDEX('Curva Juros'!$B$7:$B$73,MATCH(C14668,'Curva Juros'!$A$7:$A$73,1)) +
(C14668-INDEX('Curva Juros'!$A$7:$A$73,MATCH(C14668,'Curva Juros'!$A$7:$A$73,1))) *
(INDEX('Curva Juros'!$B$7:$B$73,MATCH(C14668,'Curva Juros'!$A$7:$A$73,1)+1) -
INDEX('Curva Juros'!$B$7:$B$73,MATCH(C14668,'Curva Juros'!$A$7:$A$73,1))) /
(INDEX('Curva Juros'!$A$7:$A$73,MATCH(C14668,'Curva Juros'!$A$7:$A$73,1)+1) -
INDEX('Curva Juros'!$A$7:$A$73,MATCH(C14668,'Curva Juros'!$A$7:$A$73,1)))</f>
        <v>7.5764288412698413</v>
      </c>
      <c r="F14668" s="24">
        <f t="shared" si="229"/>
        <v>-6.3328841269841285E-4</v>
      </c>
      <c r="G14668" s="24"/>
    </row>
    <row r="14669" spans="1:7" x14ac:dyDescent="0.25">
      <c r="A14669" s="3" t="s">
        <v>311</v>
      </c>
      <c r="B14669" s="4">
        <v>45898</v>
      </c>
      <c r="C14669" s="5">
        <v>1499.72</v>
      </c>
      <c r="D14669" s="19">
        <v>7.4259000000000006E-2</v>
      </c>
      <c r="E14669" s="35" cm="1">
        <f t="array" ref="E14669">INDEX('Curva Juros'!$B$7:$B$73,MATCH(C14669,'Curva Juros'!$A$7:$A$73,1)) +
(C14669-INDEX('Curva Juros'!$A$7:$A$73,MATCH(C14669,'Curva Juros'!$A$7:$A$73,1))) *
(INDEX('Curva Juros'!$B$7:$B$73,MATCH(C14669,'Curva Juros'!$A$7:$A$73,1)+1) -
INDEX('Curva Juros'!$B$7:$B$73,MATCH(C14669,'Curva Juros'!$A$7:$A$73,1))) /
(INDEX('Curva Juros'!$A$7:$A$73,MATCH(C14669,'Curva Juros'!$A$7:$A$73,1)+1) -
INDEX('Curva Juros'!$A$7:$A$73,MATCH(C14669,'Curva Juros'!$A$7:$A$73,1)))</f>
        <v>7.5772704126984127</v>
      </c>
      <c r="F14669" s="24">
        <f t="shared" si="229"/>
        <v>-1.5137041269841223E-3</v>
      </c>
      <c r="G14669" s="24"/>
    </row>
    <row r="14670" spans="1:7" x14ac:dyDescent="0.25">
      <c r="A14670" s="6" t="s">
        <v>311</v>
      </c>
      <c r="B14670" s="7">
        <v>45905</v>
      </c>
      <c r="C14670" s="8">
        <v>1494.62</v>
      </c>
      <c r="D14670" s="20">
        <v>7.4338000000000001E-2</v>
      </c>
      <c r="E14670" s="35" cm="1">
        <f t="array" ref="E14670">INDEX('Curva Juros'!$B$7:$B$73,MATCH(C14670,'Curva Juros'!$A$7:$A$73,1)) +
(C14670-INDEX('Curva Juros'!$A$7:$A$73,MATCH(C14670,'Curva Juros'!$A$7:$A$73,1))) *
(INDEX('Curva Juros'!$B$7:$B$73,MATCH(C14670,'Curva Juros'!$A$7:$A$73,1)+1) -
INDEX('Curva Juros'!$B$7:$B$73,MATCH(C14670,'Curva Juros'!$A$7:$A$73,1))) /
(INDEX('Curva Juros'!$A$7:$A$73,MATCH(C14670,'Curva Juros'!$A$7:$A$73,1)+1) -
INDEX('Curva Juros'!$A$7:$A$73,MATCH(C14670,'Curva Juros'!$A$7:$A$73,1)))</f>
        <v>7.5783794603174606</v>
      </c>
      <c r="F14670" s="24">
        <f t="shared" si="229"/>
        <v>-1.4457946031746077E-3</v>
      </c>
      <c r="G14670" s="24"/>
    </row>
    <row r="14671" spans="1:7" x14ac:dyDescent="0.25">
      <c r="A14671" s="3" t="s">
        <v>311</v>
      </c>
      <c r="B14671" s="4">
        <v>45912</v>
      </c>
      <c r="C14671" s="5">
        <v>1489.46</v>
      </c>
      <c r="D14671" s="19">
        <v>7.4459999999999998E-2</v>
      </c>
      <c r="E14671" s="35" cm="1">
        <f t="array" ref="E14671">INDEX('Curva Juros'!$B$7:$B$73,MATCH(C14671,'Curva Juros'!$A$7:$A$73,1)) +
(C14671-INDEX('Curva Juros'!$A$7:$A$73,MATCH(C14671,'Curva Juros'!$A$7:$A$73,1))) *
(INDEX('Curva Juros'!$B$7:$B$73,MATCH(C14671,'Curva Juros'!$A$7:$A$73,1)+1) -
INDEX('Curva Juros'!$B$7:$B$73,MATCH(C14671,'Curva Juros'!$A$7:$A$73,1))) /
(INDEX('Curva Juros'!$A$7:$A$73,MATCH(C14671,'Curva Juros'!$A$7:$A$73,1)+1) -
INDEX('Curva Juros'!$A$7:$A$73,MATCH(C14671,'Curva Juros'!$A$7:$A$73,1)))</f>
        <v>7.5795015555555558</v>
      </c>
      <c r="F14671" s="24">
        <f t="shared" si="229"/>
        <v>-1.3350155555555548E-3</v>
      </c>
      <c r="G14671" s="24"/>
    </row>
    <row r="14672" spans="1:7" x14ac:dyDescent="0.25">
      <c r="A14672" s="6" t="s">
        <v>311</v>
      </c>
      <c r="B14672" s="7">
        <v>45919</v>
      </c>
      <c r="C14672" s="8">
        <v>1484.98</v>
      </c>
      <c r="D14672" s="20">
        <v>7.4056999999999998E-2</v>
      </c>
      <c r="E14672" s="35" cm="1">
        <f t="array" ref="E14672">INDEX('Curva Juros'!$B$7:$B$73,MATCH(C14672,'Curva Juros'!$A$7:$A$73,1)) +
(C14672-INDEX('Curva Juros'!$A$7:$A$73,MATCH(C14672,'Curva Juros'!$A$7:$A$73,1))) *
(INDEX('Curva Juros'!$B$7:$B$73,MATCH(C14672,'Curva Juros'!$A$7:$A$73,1)+1) -
INDEX('Curva Juros'!$B$7:$B$73,MATCH(C14672,'Curva Juros'!$A$7:$A$73,1))) /
(INDEX('Curva Juros'!$A$7:$A$73,MATCH(C14672,'Curva Juros'!$A$7:$A$73,1)+1) -
INDEX('Curva Juros'!$A$7:$A$73,MATCH(C14672,'Curva Juros'!$A$7:$A$73,1)))</f>
        <v>7.580475777777778</v>
      </c>
      <c r="F14672" s="24">
        <f t="shared" si="229"/>
        <v>-1.7477577777777892E-3</v>
      </c>
      <c r="G14672" s="24"/>
    </row>
    <row r="14673" spans="1:7" x14ac:dyDescent="0.25">
      <c r="A14673" s="3" t="s">
        <v>311</v>
      </c>
      <c r="B14673" s="4">
        <v>45926</v>
      </c>
      <c r="C14673" s="5">
        <v>1481.69</v>
      </c>
      <c r="D14673" s="19">
        <v>7.2744000000000003E-2</v>
      </c>
      <c r="E14673" s="35" cm="1">
        <f t="array" ref="E14673">INDEX('Curva Juros'!$B$7:$B$73,MATCH(C14673,'Curva Juros'!$A$7:$A$73,1)) +
(C14673-INDEX('Curva Juros'!$A$7:$A$73,MATCH(C14673,'Curva Juros'!$A$7:$A$73,1))) *
(INDEX('Curva Juros'!$B$7:$B$73,MATCH(C14673,'Curva Juros'!$A$7:$A$73,1)+1) -
INDEX('Curva Juros'!$B$7:$B$73,MATCH(C14673,'Curva Juros'!$A$7:$A$73,1))) /
(INDEX('Curva Juros'!$A$7:$A$73,MATCH(C14673,'Curva Juros'!$A$7:$A$73,1)+1) -
INDEX('Curva Juros'!$A$7:$A$73,MATCH(C14673,'Curva Juros'!$A$7:$A$73,1)))</f>
        <v>7.5811912222222224</v>
      </c>
      <c r="F14673" s="24">
        <f t="shared" si="229"/>
        <v>-3.0679122222222188E-3</v>
      </c>
      <c r="G14673" s="24"/>
    </row>
    <row r="14674" spans="1:7" x14ac:dyDescent="0.25">
      <c r="A14674" s="6" t="s">
        <v>311</v>
      </c>
      <c r="B14674" s="7">
        <v>45933</v>
      </c>
      <c r="C14674" s="8">
        <v>1475.11</v>
      </c>
      <c r="D14674" s="20">
        <v>7.3960999999999999E-2</v>
      </c>
      <c r="E14674" s="35" cm="1">
        <f t="array" ref="E14674">INDEX('Curva Juros'!$B$7:$B$73,MATCH(C14674,'Curva Juros'!$A$7:$A$73,1)) +
(C14674-INDEX('Curva Juros'!$A$7:$A$73,MATCH(C14674,'Curva Juros'!$A$7:$A$73,1))) *
(INDEX('Curva Juros'!$B$7:$B$73,MATCH(C14674,'Curva Juros'!$A$7:$A$73,1)+1) -
INDEX('Curva Juros'!$B$7:$B$73,MATCH(C14674,'Curva Juros'!$A$7:$A$73,1))) /
(INDEX('Curva Juros'!$A$7:$A$73,MATCH(C14674,'Curva Juros'!$A$7:$A$73,1)+1) -
INDEX('Curva Juros'!$A$7:$A$73,MATCH(C14674,'Curva Juros'!$A$7:$A$73,1)))</f>
        <v>7.5826221111111112</v>
      </c>
      <c r="F14674" s="24">
        <f t="shared" si="229"/>
        <v>-1.8652211111111067E-3</v>
      </c>
      <c r="G14674" s="24"/>
    </row>
    <row r="14675" spans="1:7" x14ac:dyDescent="0.25">
      <c r="A14675" s="3" t="s">
        <v>311</v>
      </c>
      <c r="B14675" s="4">
        <v>45940</v>
      </c>
      <c r="C14675" s="5">
        <v>1472.4</v>
      </c>
      <c r="D14675" s="19">
        <v>7.2192999999999993E-2</v>
      </c>
      <c r="E14675" s="35" cm="1">
        <f t="array" ref="E14675">INDEX('Curva Juros'!$B$7:$B$73,MATCH(C14675,'Curva Juros'!$A$7:$A$73,1)) +
(C14675-INDEX('Curva Juros'!$A$7:$A$73,MATCH(C14675,'Curva Juros'!$A$7:$A$73,1))) *
(INDEX('Curva Juros'!$B$7:$B$73,MATCH(C14675,'Curva Juros'!$A$7:$A$73,1)+1) -
INDEX('Curva Juros'!$B$7:$B$73,MATCH(C14675,'Curva Juros'!$A$7:$A$73,1))) /
(INDEX('Curva Juros'!$A$7:$A$73,MATCH(C14675,'Curva Juros'!$A$7:$A$73,1)+1) -
INDEX('Curva Juros'!$A$7:$A$73,MATCH(C14675,'Curva Juros'!$A$7:$A$73,1)))</f>
        <v>7.5832114285714285</v>
      </c>
      <c r="F14675" s="24">
        <f t="shared" si="229"/>
        <v>-3.6391142857142983E-3</v>
      </c>
      <c r="G14675" s="24"/>
    </row>
    <row r="14676" spans="1:7" x14ac:dyDescent="0.25">
      <c r="A14676" s="6" t="s">
        <v>311</v>
      </c>
      <c r="B14676" s="7">
        <v>45947</v>
      </c>
      <c r="C14676" s="8">
        <v>1465.3</v>
      </c>
      <c r="D14676" s="20">
        <v>7.3812000000000003E-2</v>
      </c>
      <c r="E14676" s="35" cm="1">
        <f t="array" ref="E14676">INDEX('Curva Juros'!$B$7:$B$73,MATCH(C14676,'Curva Juros'!$A$7:$A$73,1)) +
(C14676-INDEX('Curva Juros'!$A$7:$A$73,MATCH(C14676,'Curva Juros'!$A$7:$A$73,1))) *
(INDEX('Curva Juros'!$B$7:$B$73,MATCH(C14676,'Curva Juros'!$A$7:$A$73,1)+1) -
INDEX('Curva Juros'!$B$7:$B$73,MATCH(C14676,'Curva Juros'!$A$7:$A$73,1))) /
(INDEX('Curva Juros'!$A$7:$A$73,MATCH(C14676,'Curva Juros'!$A$7:$A$73,1)+1) -
INDEX('Curva Juros'!$A$7:$A$73,MATCH(C14676,'Curva Juros'!$A$7:$A$73,1)))</f>
        <v>7.5847553968253969</v>
      </c>
      <c r="F14676" s="24">
        <f t="shared" si="229"/>
        <v>-2.0355539682539725E-3</v>
      </c>
      <c r="G14676" s="24"/>
    </row>
    <row r="14677" spans="1:7" x14ac:dyDescent="0.25">
      <c r="A14677" s="3" t="s">
        <v>311</v>
      </c>
      <c r="B14677" s="4">
        <v>45954</v>
      </c>
      <c r="C14677" s="5">
        <v>1459.84</v>
      </c>
      <c r="D14677" s="19">
        <v>7.4166999999999997E-2</v>
      </c>
      <c r="E14677" s="35" cm="1">
        <f t="array" ref="E14677">INDEX('Curva Juros'!$B$7:$B$73,MATCH(C14677,'Curva Juros'!$A$7:$A$73,1)) +
(C14677-INDEX('Curva Juros'!$A$7:$A$73,MATCH(C14677,'Curva Juros'!$A$7:$A$73,1))) *
(INDEX('Curva Juros'!$B$7:$B$73,MATCH(C14677,'Curva Juros'!$A$7:$A$73,1)+1) -
INDEX('Curva Juros'!$B$7:$B$73,MATCH(C14677,'Curva Juros'!$A$7:$A$73,1))) /
(INDEX('Curva Juros'!$A$7:$A$73,MATCH(C14677,'Curva Juros'!$A$7:$A$73,1)+1) -
INDEX('Curva Juros'!$A$7:$A$73,MATCH(C14677,'Curva Juros'!$A$7:$A$73,1)))</f>
        <v>7.5859427301587301</v>
      </c>
      <c r="F14677" s="24">
        <f t="shared" si="229"/>
        <v>-1.692427301587307E-3</v>
      </c>
      <c r="G14677" s="24"/>
    </row>
    <row r="14678" spans="1:7" x14ac:dyDescent="0.25">
      <c r="A14678" s="6" t="s">
        <v>311</v>
      </c>
      <c r="B14678" s="7">
        <v>45961</v>
      </c>
      <c r="C14678" s="8">
        <v>1452.47</v>
      </c>
      <c r="D14678" s="20">
        <v>7.5993000000000005E-2</v>
      </c>
      <c r="E14678" s="35" cm="1">
        <f t="array" ref="E14678">INDEX('Curva Juros'!$B$7:$B$73,MATCH(C14678,'Curva Juros'!$A$7:$A$73,1)) +
(C14678-INDEX('Curva Juros'!$A$7:$A$73,MATCH(C14678,'Curva Juros'!$A$7:$A$73,1))) *
(INDEX('Curva Juros'!$B$7:$B$73,MATCH(C14678,'Curva Juros'!$A$7:$A$73,1)+1) -
INDEX('Curva Juros'!$B$7:$B$73,MATCH(C14678,'Curva Juros'!$A$7:$A$73,1))) /
(INDEX('Curva Juros'!$A$7:$A$73,MATCH(C14678,'Curva Juros'!$A$7:$A$73,1)+1) -
INDEX('Curva Juros'!$A$7:$A$73,MATCH(C14678,'Curva Juros'!$A$7:$A$73,1)))</f>
        <v>7.5875454126984128</v>
      </c>
      <c r="F14678" s="24">
        <f t="shared" si="229"/>
        <v>1.1754587301587849E-4</v>
      </c>
      <c r="G14678" s="24"/>
    </row>
    <row r="14679" spans="1:7" x14ac:dyDescent="0.25">
      <c r="A14679" s="3" t="s">
        <v>311</v>
      </c>
      <c r="B14679" s="4">
        <v>45968</v>
      </c>
      <c r="C14679" s="5">
        <v>1448</v>
      </c>
      <c r="D14679" s="19">
        <v>7.5583999999999998E-2</v>
      </c>
      <c r="E14679" s="35" cm="1">
        <f t="array" ref="E14679">INDEX('Curva Juros'!$B$7:$B$73,MATCH(C14679,'Curva Juros'!$A$7:$A$73,1)) +
(C14679-INDEX('Curva Juros'!$A$7:$A$73,MATCH(C14679,'Curva Juros'!$A$7:$A$73,1))) *
(INDEX('Curva Juros'!$B$7:$B$73,MATCH(C14679,'Curva Juros'!$A$7:$A$73,1)+1) -
INDEX('Curva Juros'!$B$7:$B$73,MATCH(C14679,'Curva Juros'!$A$7:$A$73,1))) /
(INDEX('Curva Juros'!$A$7:$A$73,MATCH(C14679,'Curva Juros'!$A$7:$A$73,1)+1) -
INDEX('Curva Juros'!$A$7:$A$73,MATCH(C14679,'Curva Juros'!$A$7:$A$73,1)))</f>
        <v>7.588517460317461</v>
      </c>
      <c r="F14679" s="24">
        <f t="shared" si="229"/>
        <v>-3.0117460317460876E-4</v>
      </c>
      <c r="G14679" s="24"/>
    </row>
    <row r="14680" spans="1:7" x14ac:dyDescent="0.25">
      <c r="A14680" s="6" t="s">
        <v>311</v>
      </c>
      <c r="B14680" s="7">
        <v>45975</v>
      </c>
      <c r="C14680" s="8">
        <v>1444.73</v>
      </c>
      <c r="D14680" s="20">
        <v>7.4253E-2</v>
      </c>
      <c r="E14680" s="35" cm="1">
        <f t="array" ref="E14680">INDEX('Curva Juros'!$B$7:$B$73,MATCH(C14680,'Curva Juros'!$A$7:$A$73,1)) +
(C14680-INDEX('Curva Juros'!$A$7:$A$73,MATCH(C14680,'Curva Juros'!$A$7:$A$73,1))) *
(INDEX('Curva Juros'!$B$7:$B$73,MATCH(C14680,'Curva Juros'!$A$7:$A$73,1)+1) -
INDEX('Curva Juros'!$B$7:$B$73,MATCH(C14680,'Curva Juros'!$A$7:$A$73,1))) /
(INDEX('Curva Juros'!$A$7:$A$73,MATCH(C14680,'Curva Juros'!$A$7:$A$73,1)+1) -
INDEX('Curva Juros'!$A$7:$A$73,MATCH(C14680,'Curva Juros'!$A$7:$A$73,1)))</f>
        <v>7.5892285555555556</v>
      </c>
      <c r="F14680" s="24">
        <f t="shared" si="229"/>
        <v>-1.6392855555555502E-3</v>
      </c>
      <c r="G14680" s="24"/>
    </row>
    <row r="14681" spans="1:7" x14ac:dyDescent="0.25">
      <c r="A14681" s="3" t="s">
        <v>311</v>
      </c>
      <c r="B14681" s="4">
        <v>45982</v>
      </c>
      <c r="C14681" s="5">
        <v>1440.28</v>
      </c>
      <c r="D14681" s="19">
        <v>7.4596999999999997E-2</v>
      </c>
      <c r="E14681" s="35" cm="1">
        <f t="array" ref="E14681">INDEX('Curva Juros'!$B$7:$B$73,MATCH(C14681,'Curva Juros'!$A$7:$A$73,1)) +
(C14681-INDEX('Curva Juros'!$A$7:$A$73,MATCH(C14681,'Curva Juros'!$A$7:$A$73,1))) *
(INDEX('Curva Juros'!$B$7:$B$73,MATCH(C14681,'Curva Juros'!$A$7:$A$73,1)+1) -
INDEX('Curva Juros'!$B$7:$B$73,MATCH(C14681,'Curva Juros'!$A$7:$A$73,1))) /
(INDEX('Curva Juros'!$A$7:$A$73,MATCH(C14681,'Curva Juros'!$A$7:$A$73,1)+1) -
INDEX('Curva Juros'!$A$7:$A$73,MATCH(C14681,'Curva Juros'!$A$7:$A$73,1)))</f>
        <v>7.5901962539682541</v>
      </c>
      <c r="F14681" s="24">
        <f t="shared" si="229"/>
        <v>-1.3049625396825415E-3</v>
      </c>
      <c r="G14681" s="24"/>
    </row>
    <row r="14682" spans="1:7" x14ac:dyDescent="0.25">
      <c r="A14682" s="6" t="s">
        <v>311</v>
      </c>
      <c r="B14682" s="7">
        <v>45989</v>
      </c>
      <c r="C14682" s="8">
        <v>1435.74</v>
      </c>
      <c r="D14682" s="20">
        <v>7.4244000000000004E-2</v>
      </c>
      <c r="E14682" s="35" cm="1">
        <f t="array" ref="E14682">INDEX('Curva Juros'!$B$7:$B$73,MATCH(C14682,'Curva Juros'!$A$7:$A$73,1)) +
(C14682-INDEX('Curva Juros'!$A$7:$A$73,MATCH(C14682,'Curva Juros'!$A$7:$A$73,1))) *
(INDEX('Curva Juros'!$B$7:$B$73,MATCH(C14682,'Curva Juros'!$A$7:$A$73,1)+1) -
INDEX('Curva Juros'!$B$7:$B$73,MATCH(C14682,'Curva Juros'!$A$7:$A$73,1))) /
(INDEX('Curva Juros'!$A$7:$A$73,MATCH(C14682,'Curva Juros'!$A$7:$A$73,1)+1) -
INDEX('Curva Juros'!$A$7:$A$73,MATCH(C14682,'Curva Juros'!$A$7:$A$73,1)))</f>
        <v>7.5911835238095238</v>
      </c>
      <c r="F14682" s="24">
        <f t="shared" si="229"/>
        <v>-1.6678352380952305E-3</v>
      </c>
      <c r="G14682" s="24"/>
    </row>
    <row r="14683" spans="1:7" x14ac:dyDescent="0.25">
      <c r="A14683" s="3" t="s">
        <v>311</v>
      </c>
      <c r="B14683" s="4">
        <v>45996</v>
      </c>
      <c r="C14683" s="5">
        <v>1430.14</v>
      </c>
      <c r="D14683" s="19">
        <v>7.4706999999999996E-2</v>
      </c>
      <c r="E14683" s="35" cm="1">
        <f t="array" ref="E14683">INDEX('Curva Juros'!$B$7:$B$73,MATCH(C14683,'Curva Juros'!$A$7:$A$73,1)) +
(C14683-INDEX('Curva Juros'!$A$7:$A$73,MATCH(C14683,'Curva Juros'!$A$7:$A$73,1))) *
(INDEX('Curva Juros'!$B$7:$B$73,MATCH(C14683,'Curva Juros'!$A$7:$A$73,1)+1) -
INDEX('Curva Juros'!$B$7:$B$73,MATCH(C14683,'Curva Juros'!$A$7:$A$73,1))) /
(INDEX('Curva Juros'!$A$7:$A$73,MATCH(C14683,'Curva Juros'!$A$7:$A$73,1)+1) -
INDEX('Curva Juros'!$A$7:$A$73,MATCH(C14683,'Curva Juros'!$A$7:$A$73,1)))</f>
        <v>7.5924013015873015</v>
      </c>
      <c r="F14683" s="24">
        <f t="shared" si="229"/>
        <v>-1.2170130158730141E-3</v>
      </c>
      <c r="G14683" s="24"/>
    </row>
    <row r="14684" spans="1:7" x14ac:dyDescent="0.25">
      <c r="A14684" s="6" t="s">
        <v>311</v>
      </c>
      <c r="B14684" s="7">
        <v>46003</v>
      </c>
      <c r="C14684" s="8">
        <v>1425.29</v>
      </c>
      <c r="D14684" s="20">
        <v>7.4593999999999994E-2</v>
      </c>
      <c r="E14684" s="35" cm="1">
        <f t="array" ref="E14684">INDEX('Curva Juros'!$B$7:$B$73,MATCH(C14684,'Curva Juros'!$A$7:$A$73,1)) +
(C14684-INDEX('Curva Juros'!$A$7:$A$73,MATCH(C14684,'Curva Juros'!$A$7:$A$73,1))) *
(INDEX('Curva Juros'!$B$7:$B$73,MATCH(C14684,'Curva Juros'!$A$7:$A$73,1)+1) -
INDEX('Curva Juros'!$B$7:$B$73,MATCH(C14684,'Curva Juros'!$A$7:$A$73,1))) /
(INDEX('Curva Juros'!$A$7:$A$73,MATCH(C14684,'Curva Juros'!$A$7:$A$73,1)+1) -
INDEX('Curva Juros'!$A$7:$A$73,MATCH(C14684,'Curva Juros'!$A$7:$A$73,1)))</f>
        <v>7.5934559841269849</v>
      </c>
      <c r="F14684" s="24">
        <f t="shared" si="229"/>
        <v>-1.3405598412698505E-3</v>
      </c>
      <c r="G14684" s="24"/>
    </row>
    <row r="14685" spans="1:7" x14ac:dyDescent="0.25">
      <c r="A14685" s="3" t="s">
        <v>311</v>
      </c>
      <c r="B14685" s="4">
        <v>46010</v>
      </c>
      <c r="C14685" s="5">
        <v>1417.71</v>
      </c>
      <c r="D14685" s="19">
        <v>7.6572000000000001E-2</v>
      </c>
      <c r="E14685" s="35" cm="1">
        <f t="array" ref="E14685">INDEX('Curva Juros'!$B$7:$B$73,MATCH(C14685,'Curva Juros'!$A$7:$A$73,1)) +
(C14685-INDEX('Curva Juros'!$A$7:$A$73,MATCH(C14685,'Curva Juros'!$A$7:$A$73,1))) *
(INDEX('Curva Juros'!$B$7:$B$73,MATCH(C14685,'Curva Juros'!$A$7:$A$73,1)+1) -
INDEX('Curva Juros'!$B$7:$B$73,MATCH(C14685,'Curva Juros'!$A$7:$A$73,1))) /
(INDEX('Curva Juros'!$A$7:$A$73,MATCH(C14685,'Curva Juros'!$A$7:$A$73,1)+1) -
INDEX('Curva Juros'!$A$7:$A$73,MATCH(C14685,'Curva Juros'!$A$7:$A$73,1)))</f>
        <v>7.5951043333333335</v>
      </c>
      <c r="F14685" s="24">
        <f t="shared" si="229"/>
        <v>6.2095666666667215E-4</v>
      </c>
      <c r="G14685" s="24"/>
    </row>
    <row r="14686" spans="1:7" x14ac:dyDescent="0.25">
      <c r="A14686" s="6" t="s">
        <v>311</v>
      </c>
      <c r="B14686" s="7">
        <v>46017</v>
      </c>
      <c r="C14686" s="8">
        <v>1414.59</v>
      </c>
      <c r="D14686" s="20">
        <v>7.5895000000000004E-2</v>
      </c>
      <c r="E14686" s="35" cm="1">
        <f t="array" ref="E14686">INDEX('Curva Juros'!$B$7:$B$73,MATCH(C14686,'Curva Juros'!$A$7:$A$73,1)) +
(C14686-INDEX('Curva Juros'!$A$7:$A$73,MATCH(C14686,'Curva Juros'!$A$7:$A$73,1))) *
(INDEX('Curva Juros'!$B$7:$B$73,MATCH(C14686,'Curva Juros'!$A$7:$A$73,1)+1) -
INDEX('Curva Juros'!$B$7:$B$73,MATCH(C14686,'Curva Juros'!$A$7:$A$73,1))) /
(INDEX('Curva Juros'!$A$7:$A$73,MATCH(C14686,'Curva Juros'!$A$7:$A$73,1)+1) -
INDEX('Curva Juros'!$A$7:$A$73,MATCH(C14686,'Curva Juros'!$A$7:$A$73,1)))</f>
        <v>7.5957828095238096</v>
      </c>
      <c r="F14686" s="24">
        <f t="shared" si="229"/>
        <v>-6.2828095238096071E-5</v>
      </c>
      <c r="G14686" s="24"/>
    </row>
    <row r="14687" spans="1:7" x14ac:dyDescent="0.25">
      <c r="A14687" s="3" t="s">
        <v>311</v>
      </c>
      <c r="B14687" s="4">
        <v>46024</v>
      </c>
      <c r="C14687" s="5">
        <v>1410.52</v>
      </c>
      <c r="D14687" s="19">
        <v>7.5953000000000007E-2</v>
      </c>
      <c r="E14687" s="35" cm="1">
        <f t="array" ref="E14687">INDEX('Curva Juros'!$B$7:$B$73,MATCH(C14687,'Curva Juros'!$A$7:$A$73,1)) +
(C14687-INDEX('Curva Juros'!$A$7:$A$73,MATCH(C14687,'Curva Juros'!$A$7:$A$73,1))) *
(INDEX('Curva Juros'!$B$7:$B$73,MATCH(C14687,'Curva Juros'!$A$7:$A$73,1)+1) -
INDEX('Curva Juros'!$B$7:$B$73,MATCH(C14687,'Curva Juros'!$A$7:$A$73,1))) /
(INDEX('Curva Juros'!$A$7:$A$73,MATCH(C14687,'Curva Juros'!$A$7:$A$73,1)+1) -
INDEX('Curva Juros'!$A$7:$A$73,MATCH(C14687,'Curva Juros'!$A$7:$A$73,1)))</f>
        <v>7.596667873015873</v>
      </c>
      <c r="F14687" s="24">
        <f t="shared" si="229"/>
        <v>-1.3678730158728225E-5</v>
      </c>
      <c r="G14687" s="24"/>
    </row>
    <row r="14688" spans="1:7" x14ac:dyDescent="0.25">
      <c r="A14688" s="6" t="s">
        <v>311</v>
      </c>
      <c r="B14688" s="7">
        <v>46031</v>
      </c>
      <c r="C14688" s="8">
        <v>1404.5</v>
      </c>
      <c r="D14688" s="20">
        <v>7.6733999999999997E-2</v>
      </c>
      <c r="E14688" s="35" cm="1">
        <f t="array" ref="E14688">INDEX('Curva Juros'!$B$7:$B$73,MATCH(C14688,'Curva Juros'!$A$7:$A$73,1)) +
(C14688-INDEX('Curva Juros'!$A$7:$A$73,MATCH(C14688,'Curva Juros'!$A$7:$A$73,1))) *
(INDEX('Curva Juros'!$B$7:$B$73,MATCH(C14688,'Curva Juros'!$A$7:$A$73,1)+1) -
INDEX('Curva Juros'!$B$7:$B$73,MATCH(C14688,'Curva Juros'!$A$7:$A$73,1))) /
(INDEX('Curva Juros'!$A$7:$A$73,MATCH(C14688,'Curva Juros'!$A$7:$A$73,1)+1) -
INDEX('Curva Juros'!$A$7:$A$73,MATCH(C14688,'Curva Juros'!$A$7:$A$73,1)))</f>
        <v>7.5979769841269844</v>
      </c>
      <c r="F14688" s="24">
        <f t="shared" si="229"/>
        <v>7.5423015873014865E-4</v>
      </c>
      <c r="G14688" s="24"/>
    </row>
    <row r="14689" spans="1:7" x14ac:dyDescent="0.25">
      <c r="A14689" s="3" t="s">
        <v>311</v>
      </c>
      <c r="B14689" s="4">
        <v>46038</v>
      </c>
      <c r="C14689" s="5">
        <v>1398.69</v>
      </c>
      <c r="D14689" s="19">
        <v>7.7359999999999998E-2</v>
      </c>
      <c r="E14689" s="35" cm="1">
        <f t="array" ref="E14689">INDEX('Curva Juros'!$B$7:$B$73,MATCH(C14689,'Curva Juros'!$A$7:$A$73,1)) +
(C14689-INDEX('Curva Juros'!$A$7:$A$73,MATCH(C14689,'Curva Juros'!$A$7:$A$73,1))) *
(INDEX('Curva Juros'!$B$7:$B$73,MATCH(C14689,'Curva Juros'!$A$7:$A$73,1)+1) -
INDEX('Curva Juros'!$B$7:$B$73,MATCH(C14689,'Curva Juros'!$A$7:$A$73,1))) /
(INDEX('Curva Juros'!$A$7:$A$73,MATCH(C14689,'Curva Juros'!$A$7:$A$73,1)+1) -
INDEX('Curva Juros'!$A$7:$A$73,MATCH(C14689,'Curva Juros'!$A$7:$A$73,1)))</f>
        <v>7.599240428571429</v>
      </c>
      <c r="F14689" s="24">
        <f t="shared" si="229"/>
        <v>1.3675957142857131E-3</v>
      </c>
      <c r="G14689" s="24"/>
    </row>
    <row r="14690" spans="1:7" x14ac:dyDescent="0.25">
      <c r="A14690" s="6" t="s">
        <v>311</v>
      </c>
      <c r="B14690" s="7">
        <v>46045</v>
      </c>
      <c r="C14690" s="8">
        <v>1398.44</v>
      </c>
      <c r="D14690" s="20">
        <v>7.3706999999999995E-2</v>
      </c>
      <c r="E14690" s="35" cm="1">
        <f t="array" ref="E14690">INDEX('Curva Juros'!$B$7:$B$73,MATCH(C14690,'Curva Juros'!$A$7:$A$73,1)) +
(C14690-INDEX('Curva Juros'!$A$7:$A$73,MATCH(C14690,'Curva Juros'!$A$7:$A$73,1))) *
(INDEX('Curva Juros'!$B$7:$B$73,MATCH(C14690,'Curva Juros'!$A$7:$A$73,1)+1) -
INDEX('Curva Juros'!$B$7:$B$73,MATCH(C14690,'Curva Juros'!$A$7:$A$73,1))) /
(INDEX('Curva Juros'!$A$7:$A$73,MATCH(C14690,'Curva Juros'!$A$7:$A$73,1)+1) -
INDEX('Curva Juros'!$A$7:$A$73,MATCH(C14690,'Curva Juros'!$A$7:$A$73,1)))</f>
        <v>7.5992947936507935</v>
      </c>
      <c r="F14690" s="24">
        <f t="shared" si="229"/>
        <v>-2.2859479365079372E-3</v>
      </c>
      <c r="G14690" s="24"/>
    </row>
    <row r="14691" spans="1:7" x14ac:dyDescent="0.25">
      <c r="A14691" s="3" t="s">
        <v>311</v>
      </c>
      <c r="B14691" s="4">
        <v>46052</v>
      </c>
      <c r="C14691" s="5">
        <v>1396.78</v>
      </c>
      <c r="D14691" s="19">
        <v>7.1131E-2</v>
      </c>
      <c r="E14691" s="35" cm="1">
        <f t="array" ref="E14691">INDEX('Curva Juros'!$B$7:$B$73,MATCH(C14691,'Curva Juros'!$A$7:$A$73,1)) +
(C14691-INDEX('Curva Juros'!$A$7:$A$73,MATCH(C14691,'Curva Juros'!$A$7:$A$73,1))) *
(INDEX('Curva Juros'!$B$7:$B$73,MATCH(C14691,'Curva Juros'!$A$7:$A$73,1)+1) -
INDEX('Curva Juros'!$B$7:$B$73,MATCH(C14691,'Curva Juros'!$A$7:$A$73,1))) /
(INDEX('Curva Juros'!$A$7:$A$73,MATCH(C14691,'Curva Juros'!$A$7:$A$73,1)+1) -
INDEX('Curva Juros'!$A$7:$A$73,MATCH(C14691,'Curva Juros'!$A$7:$A$73,1)))</f>
        <v>7.5996557777777785</v>
      </c>
      <c r="F14691" s="24">
        <f t="shared" si="229"/>
        <v>-4.8655577777777792E-3</v>
      </c>
      <c r="G14691" s="24"/>
    </row>
    <row r="14692" spans="1:7" x14ac:dyDescent="0.25">
      <c r="A14692" s="6" t="s">
        <v>311</v>
      </c>
      <c r="B14692" s="7">
        <v>46059</v>
      </c>
      <c r="C14692" s="8">
        <v>1391.5</v>
      </c>
      <c r="D14692" s="20">
        <v>7.1347999999999995E-2</v>
      </c>
      <c r="E14692" s="35" cm="1">
        <f t="array" ref="E14692">INDEX('Curva Juros'!$B$7:$B$73,MATCH(C14692,'Curva Juros'!$A$7:$A$73,1)) +
(C14692-INDEX('Curva Juros'!$A$7:$A$73,MATCH(C14692,'Curva Juros'!$A$7:$A$73,1))) *
(INDEX('Curva Juros'!$B$7:$B$73,MATCH(C14692,'Curva Juros'!$A$7:$A$73,1)+1) -
INDEX('Curva Juros'!$B$7:$B$73,MATCH(C14692,'Curva Juros'!$A$7:$A$73,1))) /
(INDEX('Curva Juros'!$A$7:$A$73,MATCH(C14692,'Curva Juros'!$A$7:$A$73,1)+1) -
INDEX('Curva Juros'!$A$7:$A$73,MATCH(C14692,'Curva Juros'!$A$7:$A$73,1)))</f>
        <v>7.6008039682539685</v>
      </c>
      <c r="F14692" s="24">
        <f t="shared" si="229"/>
        <v>-4.6600396825396961E-3</v>
      </c>
      <c r="G14692" s="24"/>
    </row>
    <row r="14693" spans="1:7" x14ac:dyDescent="0.25">
      <c r="A14693" s="3" t="s">
        <v>311</v>
      </c>
      <c r="B14693" s="4">
        <v>46066</v>
      </c>
      <c r="C14693" s="5">
        <v>1386.79</v>
      </c>
      <c r="D14693" s="19">
        <v>7.1120000000000003E-2</v>
      </c>
      <c r="E14693" s="35" cm="1">
        <f t="array" ref="E14693">INDEX('Curva Juros'!$B$7:$B$73,MATCH(C14693,'Curva Juros'!$A$7:$A$73,1)) +
(C14693-INDEX('Curva Juros'!$A$7:$A$73,MATCH(C14693,'Curva Juros'!$A$7:$A$73,1))) *
(INDEX('Curva Juros'!$B$7:$B$73,MATCH(C14693,'Curva Juros'!$A$7:$A$73,1)+1) -
INDEX('Curva Juros'!$B$7:$B$73,MATCH(C14693,'Curva Juros'!$A$7:$A$73,1))) /
(INDEX('Curva Juros'!$A$7:$A$73,MATCH(C14693,'Curva Juros'!$A$7:$A$73,1)+1) -
INDEX('Curva Juros'!$A$7:$A$73,MATCH(C14693,'Curva Juros'!$A$7:$A$73,1)))</f>
        <v>7.6018282063492064</v>
      </c>
      <c r="F14693" s="24">
        <f t="shared" si="229"/>
        <v>-4.8982820634920626E-3</v>
      </c>
      <c r="G14693" s="24"/>
    </row>
    <row r="14694" spans="1:7" x14ac:dyDescent="0.25">
      <c r="A14694" s="6" t="s">
        <v>311</v>
      </c>
      <c r="B14694" s="7">
        <v>46073</v>
      </c>
      <c r="C14694" s="8">
        <v>1430.28</v>
      </c>
      <c r="D14694" s="20">
        <v>7.1025000000000005E-2</v>
      </c>
      <c r="E14694" s="35" cm="1">
        <f t="array" ref="E14694">INDEX('Curva Juros'!$B$7:$B$73,MATCH(C14694,'Curva Juros'!$A$7:$A$73,1)) +
(C14694-INDEX('Curva Juros'!$A$7:$A$73,MATCH(C14694,'Curva Juros'!$A$7:$A$73,1))) *
(INDEX('Curva Juros'!$B$7:$B$73,MATCH(C14694,'Curva Juros'!$A$7:$A$73,1)+1) -
INDEX('Curva Juros'!$B$7:$B$73,MATCH(C14694,'Curva Juros'!$A$7:$A$73,1))) /
(INDEX('Curva Juros'!$A$7:$A$73,MATCH(C14694,'Curva Juros'!$A$7:$A$73,1)+1) -
INDEX('Curva Juros'!$A$7:$A$73,MATCH(C14694,'Curva Juros'!$A$7:$A$73,1)))</f>
        <v>7.5923708571428579</v>
      </c>
      <c r="F14694" s="24">
        <f t="shared" si="229"/>
        <v>-4.8987085714285727E-3</v>
      </c>
      <c r="G14694" s="24"/>
    </row>
    <row r="14695" spans="1:7" x14ac:dyDescent="0.25">
      <c r="A14695" s="3" t="s">
        <v>311</v>
      </c>
      <c r="B14695" s="4">
        <v>46080</v>
      </c>
      <c r="C14695" s="5">
        <v>1426.86</v>
      </c>
      <c r="D14695" s="19">
        <v>6.9579000000000002E-2</v>
      </c>
      <c r="E14695" s="35" cm="1">
        <f t="array" ref="E14695">INDEX('Curva Juros'!$B$7:$B$73,MATCH(C14695,'Curva Juros'!$A$7:$A$73,1)) +
(C14695-INDEX('Curva Juros'!$A$7:$A$73,MATCH(C14695,'Curva Juros'!$A$7:$A$73,1))) *
(INDEX('Curva Juros'!$B$7:$B$73,MATCH(C14695,'Curva Juros'!$A$7:$A$73,1)+1) -
INDEX('Curva Juros'!$B$7:$B$73,MATCH(C14695,'Curva Juros'!$A$7:$A$73,1))) /
(INDEX('Curva Juros'!$A$7:$A$73,MATCH(C14695,'Curva Juros'!$A$7:$A$73,1)+1) -
INDEX('Curva Juros'!$A$7:$A$73,MATCH(C14695,'Curva Juros'!$A$7:$A$73,1)))</f>
        <v>7.5931145714285719</v>
      </c>
      <c r="F14695" s="24">
        <f t="shared" si="229"/>
        <v>-6.3521457142857174E-3</v>
      </c>
      <c r="G14695" s="24"/>
    </row>
    <row r="14696" spans="1:7" x14ac:dyDescent="0.25">
      <c r="A14696" s="6" t="s">
        <v>312</v>
      </c>
      <c r="B14696" s="7">
        <v>45723</v>
      </c>
      <c r="C14696" s="8">
        <v>1548.13</v>
      </c>
      <c r="D14696" s="20">
        <v>8.1203999999999998E-2</v>
      </c>
      <c r="E14696" s="35" cm="1">
        <f t="array" ref="E14696">INDEX('Curva Juros'!$B$7:$B$73,MATCH(C14696,'Curva Juros'!$A$7:$A$73,1)) +
(C14696-INDEX('Curva Juros'!$A$7:$A$73,MATCH(C14696,'Curva Juros'!$A$7:$A$73,1))) *
(INDEX('Curva Juros'!$B$7:$B$73,MATCH(C14696,'Curva Juros'!$A$7:$A$73,1)+1) -
INDEX('Curva Juros'!$B$7:$B$73,MATCH(C14696,'Curva Juros'!$A$7:$A$73,1))) /
(INDEX('Curva Juros'!$A$7:$A$73,MATCH(C14696,'Curva Juros'!$A$7:$A$73,1)+1) -
INDEX('Curva Juros'!$A$7:$A$73,MATCH(C14696,'Curva Juros'!$A$7:$A$73,1)))</f>
        <v>7.5659689444444442</v>
      </c>
      <c r="F14696" s="24">
        <f t="shared" si="229"/>
        <v>5.5443105555555566E-3</v>
      </c>
      <c r="G14696" s="24"/>
    </row>
    <row r="14697" spans="1:7" x14ac:dyDescent="0.25">
      <c r="A14697" s="3" t="s">
        <v>312</v>
      </c>
      <c r="B14697" s="4">
        <v>45730</v>
      </c>
      <c r="C14697" s="5">
        <v>1545.04</v>
      </c>
      <c r="D14697" s="19">
        <v>8.0129000000000006E-2</v>
      </c>
      <c r="E14697" s="35" cm="1">
        <f t="array" ref="E14697">INDEX('Curva Juros'!$B$7:$B$73,MATCH(C14697,'Curva Juros'!$A$7:$A$73,1)) +
(C14697-INDEX('Curva Juros'!$A$7:$A$73,MATCH(C14697,'Curva Juros'!$A$7:$A$73,1))) *
(INDEX('Curva Juros'!$B$7:$B$73,MATCH(C14697,'Curva Juros'!$A$7:$A$73,1)+1) -
INDEX('Curva Juros'!$B$7:$B$73,MATCH(C14697,'Curva Juros'!$A$7:$A$73,1))) /
(INDEX('Curva Juros'!$A$7:$A$73,MATCH(C14697,'Curva Juros'!$A$7:$A$73,1)+1) -
INDEX('Curva Juros'!$A$7:$A$73,MATCH(C14697,'Curva Juros'!$A$7:$A$73,1)))</f>
        <v>7.5667071111111115</v>
      </c>
      <c r="F14697" s="24">
        <f t="shared" si="229"/>
        <v>4.4619288888888969E-3</v>
      </c>
      <c r="G14697" s="24"/>
    </row>
    <row r="14698" spans="1:7" x14ac:dyDescent="0.25">
      <c r="A14698" s="6" t="s">
        <v>312</v>
      </c>
      <c r="B14698" s="7">
        <v>45737</v>
      </c>
      <c r="C14698" s="8">
        <v>1541.2</v>
      </c>
      <c r="D14698" s="20">
        <v>7.9475000000000004E-2</v>
      </c>
      <c r="E14698" s="35" cm="1">
        <f t="array" ref="E14698">INDEX('Curva Juros'!$B$7:$B$73,MATCH(C14698,'Curva Juros'!$A$7:$A$73,1)) +
(C14698-INDEX('Curva Juros'!$A$7:$A$73,MATCH(C14698,'Curva Juros'!$A$7:$A$73,1))) *
(INDEX('Curva Juros'!$B$7:$B$73,MATCH(C14698,'Curva Juros'!$A$7:$A$73,1)+1) -
INDEX('Curva Juros'!$B$7:$B$73,MATCH(C14698,'Curva Juros'!$A$7:$A$73,1))) /
(INDEX('Curva Juros'!$A$7:$A$73,MATCH(C14698,'Curva Juros'!$A$7:$A$73,1)+1) -
INDEX('Curva Juros'!$A$7:$A$73,MATCH(C14698,'Curva Juros'!$A$7:$A$73,1)))</f>
        <v>7.5676244444444443</v>
      </c>
      <c r="F14698" s="24">
        <f t="shared" si="229"/>
        <v>3.7987555555555608E-3</v>
      </c>
      <c r="G14698" s="24"/>
    </row>
    <row r="14699" spans="1:7" x14ac:dyDescent="0.25">
      <c r="A14699" s="3" t="s">
        <v>312</v>
      </c>
      <c r="B14699" s="4">
        <v>45744</v>
      </c>
      <c r="C14699" s="5">
        <v>1533.86</v>
      </c>
      <c r="D14699" s="19">
        <v>8.0793000000000004E-2</v>
      </c>
      <c r="E14699" s="35" cm="1">
        <f t="array" ref="E14699">INDEX('Curva Juros'!$B$7:$B$73,MATCH(C14699,'Curva Juros'!$A$7:$A$73,1)) +
(C14699-INDEX('Curva Juros'!$A$7:$A$73,MATCH(C14699,'Curva Juros'!$A$7:$A$73,1))) *
(INDEX('Curva Juros'!$B$7:$B$73,MATCH(C14699,'Curva Juros'!$A$7:$A$73,1)+1) -
INDEX('Curva Juros'!$B$7:$B$73,MATCH(C14699,'Curva Juros'!$A$7:$A$73,1))) /
(INDEX('Curva Juros'!$A$7:$A$73,MATCH(C14699,'Curva Juros'!$A$7:$A$73,1)+1) -
INDEX('Curva Juros'!$A$7:$A$73,MATCH(C14699,'Curva Juros'!$A$7:$A$73,1)))</f>
        <v>7.569377888888889</v>
      </c>
      <c r="F14699" s="24">
        <f t="shared" si="229"/>
        <v>5.0992211111111074E-3</v>
      </c>
      <c r="G14699" s="24"/>
    </row>
    <row r="14700" spans="1:7" x14ac:dyDescent="0.25">
      <c r="A14700" s="6" t="s">
        <v>312</v>
      </c>
      <c r="B14700" s="7">
        <v>45751</v>
      </c>
      <c r="C14700" s="8">
        <v>1533.68</v>
      </c>
      <c r="D14700" s="20">
        <v>7.8077999999999995E-2</v>
      </c>
      <c r="E14700" s="35" cm="1">
        <f t="array" ref="E14700">INDEX('Curva Juros'!$B$7:$B$73,MATCH(C14700,'Curva Juros'!$A$7:$A$73,1)) +
(C14700-INDEX('Curva Juros'!$A$7:$A$73,MATCH(C14700,'Curva Juros'!$A$7:$A$73,1))) *
(INDEX('Curva Juros'!$B$7:$B$73,MATCH(C14700,'Curva Juros'!$A$7:$A$73,1)+1) -
INDEX('Curva Juros'!$B$7:$B$73,MATCH(C14700,'Curva Juros'!$A$7:$A$73,1))) /
(INDEX('Curva Juros'!$A$7:$A$73,MATCH(C14700,'Curva Juros'!$A$7:$A$73,1)+1) -
INDEX('Curva Juros'!$A$7:$A$73,MATCH(C14700,'Curva Juros'!$A$7:$A$73,1)))</f>
        <v>7.5694208888888888</v>
      </c>
      <c r="F14700" s="24">
        <f t="shared" si="229"/>
        <v>2.3837911111111026E-3</v>
      </c>
      <c r="G14700" s="24"/>
    </row>
    <row r="14701" spans="1:7" x14ac:dyDescent="0.25">
      <c r="A14701" s="3" t="s">
        <v>312</v>
      </c>
      <c r="B14701" s="4">
        <v>45758</v>
      </c>
      <c r="C14701" s="5">
        <v>1524.22</v>
      </c>
      <c r="D14701" s="19">
        <v>8.0588000000000007E-2</v>
      </c>
      <c r="E14701" s="35" cm="1">
        <f t="array" ref="E14701">INDEX('Curva Juros'!$B$7:$B$73,MATCH(C14701,'Curva Juros'!$A$7:$A$73,1)) +
(C14701-INDEX('Curva Juros'!$A$7:$A$73,MATCH(C14701,'Curva Juros'!$A$7:$A$73,1))) *
(INDEX('Curva Juros'!$B$7:$B$73,MATCH(C14701,'Curva Juros'!$A$7:$A$73,1)+1) -
INDEX('Curva Juros'!$B$7:$B$73,MATCH(C14701,'Curva Juros'!$A$7:$A$73,1))) /
(INDEX('Curva Juros'!$A$7:$A$73,MATCH(C14701,'Curva Juros'!$A$7:$A$73,1)+1) -
INDEX('Curva Juros'!$A$7:$A$73,MATCH(C14701,'Curva Juros'!$A$7:$A$73,1)))</f>
        <v>7.5716807777777779</v>
      </c>
      <c r="F14701" s="24">
        <f t="shared" si="229"/>
        <v>4.8711922222222231E-3</v>
      </c>
      <c r="G14701" s="24"/>
    </row>
    <row r="14702" spans="1:7" x14ac:dyDescent="0.25">
      <c r="A14702" s="6" t="s">
        <v>312</v>
      </c>
      <c r="B14702" s="7">
        <v>45764</v>
      </c>
      <c r="C14702" s="8">
        <v>1574.2</v>
      </c>
      <c r="D14702" s="20">
        <v>7.9657000000000006E-2</v>
      </c>
      <c r="E14702" s="35" cm="1">
        <f t="array" ref="E14702">INDEX('Curva Juros'!$B$7:$B$73,MATCH(C14702,'Curva Juros'!$A$7:$A$73,1)) +
(C14702-INDEX('Curva Juros'!$A$7:$A$73,MATCH(C14702,'Curva Juros'!$A$7:$A$73,1))) *
(INDEX('Curva Juros'!$B$7:$B$73,MATCH(C14702,'Curva Juros'!$A$7:$A$73,1)+1) -
INDEX('Curva Juros'!$B$7:$B$73,MATCH(C14702,'Curva Juros'!$A$7:$A$73,1))) /
(INDEX('Curva Juros'!$A$7:$A$73,MATCH(C14702,'Curva Juros'!$A$7:$A$73,1)+1) -
INDEX('Curva Juros'!$A$7:$A$73,MATCH(C14702,'Curva Juros'!$A$7:$A$73,1)))</f>
        <v>7.5597411111111112</v>
      </c>
      <c r="F14702" s="24">
        <f t="shared" si="229"/>
        <v>4.0595888888888959E-3</v>
      </c>
      <c r="G14702" s="24"/>
    </row>
    <row r="14703" spans="1:7" x14ac:dyDescent="0.25">
      <c r="A14703" s="3" t="s">
        <v>312</v>
      </c>
      <c r="B14703" s="4">
        <v>45772</v>
      </c>
      <c r="C14703" s="5">
        <v>1571.53</v>
      </c>
      <c r="D14703" s="19">
        <v>7.8785999999999995E-2</v>
      </c>
      <c r="E14703" s="35" cm="1">
        <f t="array" ref="E14703">INDEX('Curva Juros'!$B$7:$B$73,MATCH(C14703,'Curva Juros'!$A$7:$A$73,1)) +
(C14703-INDEX('Curva Juros'!$A$7:$A$73,MATCH(C14703,'Curva Juros'!$A$7:$A$73,1))) *
(INDEX('Curva Juros'!$B$7:$B$73,MATCH(C14703,'Curva Juros'!$A$7:$A$73,1)+1) -
INDEX('Curva Juros'!$B$7:$B$73,MATCH(C14703,'Curva Juros'!$A$7:$A$73,1))) /
(INDEX('Curva Juros'!$A$7:$A$73,MATCH(C14703,'Curva Juros'!$A$7:$A$73,1)+1) -
INDEX('Curva Juros'!$A$7:$A$73,MATCH(C14703,'Curva Juros'!$A$7:$A$73,1)))</f>
        <v>7.5603789444444445</v>
      </c>
      <c r="F14703" s="24">
        <f t="shared" si="229"/>
        <v>3.1822105555555508E-3</v>
      </c>
      <c r="G14703" s="24"/>
    </row>
    <row r="14704" spans="1:7" x14ac:dyDescent="0.25">
      <c r="A14704" s="6" t="s">
        <v>312</v>
      </c>
      <c r="B14704" s="7">
        <v>45779</v>
      </c>
      <c r="C14704" s="8">
        <v>1569.82</v>
      </c>
      <c r="D14704" s="20">
        <v>7.7290999999999999E-2</v>
      </c>
      <c r="E14704" s="35" cm="1">
        <f t="array" ref="E14704">INDEX('Curva Juros'!$B$7:$B$73,MATCH(C14704,'Curva Juros'!$A$7:$A$73,1)) +
(C14704-INDEX('Curva Juros'!$A$7:$A$73,MATCH(C14704,'Curva Juros'!$A$7:$A$73,1))) *
(INDEX('Curva Juros'!$B$7:$B$73,MATCH(C14704,'Curva Juros'!$A$7:$A$73,1)+1) -
INDEX('Curva Juros'!$B$7:$B$73,MATCH(C14704,'Curva Juros'!$A$7:$A$73,1))) /
(INDEX('Curva Juros'!$A$7:$A$73,MATCH(C14704,'Curva Juros'!$A$7:$A$73,1)+1) -
INDEX('Curva Juros'!$A$7:$A$73,MATCH(C14704,'Curva Juros'!$A$7:$A$73,1)))</f>
        <v>7.5607874444444443</v>
      </c>
      <c r="F14704" s="24">
        <f t="shared" si="229"/>
        <v>1.6831255555555535E-3</v>
      </c>
      <c r="G14704" s="24"/>
    </row>
    <row r="14705" spans="1:7" x14ac:dyDescent="0.25">
      <c r="A14705" s="3" t="s">
        <v>312</v>
      </c>
      <c r="B14705" s="4">
        <v>45786</v>
      </c>
      <c r="C14705" s="5">
        <v>1566.58</v>
      </c>
      <c r="D14705" s="19">
        <v>7.6141E-2</v>
      </c>
      <c r="E14705" s="35" cm="1">
        <f t="array" ref="E14705">INDEX('Curva Juros'!$B$7:$B$73,MATCH(C14705,'Curva Juros'!$A$7:$A$73,1)) +
(C14705-INDEX('Curva Juros'!$A$7:$A$73,MATCH(C14705,'Curva Juros'!$A$7:$A$73,1))) *
(INDEX('Curva Juros'!$B$7:$B$73,MATCH(C14705,'Curva Juros'!$A$7:$A$73,1)+1) -
INDEX('Curva Juros'!$B$7:$B$73,MATCH(C14705,'Curva Juros'!$A$7:$A$73,1))) /
(INDEX('Curva Juros'!$A$7:$A$73,MATCH(C14705,'Curva Juros'!$A$7:$A$73,1)+1) -
INDEX('Curva Juros'!$A$7:$A$73,MATCH(C14705,'Curva Juros'!$A$7:$A$73,1)))</f>
        <v>7.561561444444445</v>
      </c>
      <c r="F14705" s="24">
        <f t="shared" si="229"/>
        <v>5.2538555555554922E-4</v>
      </c>
      <c r="G14705" s="24"/>
    </row>
    <row r="14706" spans="1:7" x14ac:dyDescent="0.25">
      <c r="A14706" s="6" t="s">
        <v>312</v>
      </c>
      <c r="B14706" s="7">
        <v>45793</v>
      </c>
      <c r="C14706" s="8">
        <v>1561.64</v>
      </c>
      <c r="D14706" s="20">
        <v>7.6097999999999999E-2</v>
      </c>
      <c r="E14706" s="35" cm="1">
        <f t="array" ref="E14706">INDEX('Curva Juros'!$B$7:$B$73,MATCH(C14706,'Curva Juros'!$A$7:$A$73,1)) +
(C14706-INDEX('Curva Juros'!$A$7:$A$73,MATCH(C14706,'Curva Juros'!$A$7:$A$73,1))) *
(INDEX('Curva Juros'!$B$7:$B$73,MATCH(C14706,'Curva Juros'!$A$7:$A$73,1)+1) -
INDEX('Curva Juros'!$B$7:$B$73,MATCH(C14706,'Curva Juros'!$A$7:$A$73,1))) /
(INDEX('Curva Juros'!$A$7:$A$73,MATCH(C14706,'Curva Juros'!$A$7:$A$73,1)+1) -
INDEX('Curva Juros'!$A$7:$A$73,MATCH(C14706,'Curva Juros'!$A$7:$A$73,1)))</f>
        <v>7.5627415555555562</v>
      </c>
      <c r="F14706" s="24">
        <f t="shared" si="229"/>
        <v>4.705844444444357E-4</v>
      </c>
      <c r="G14706" s="24"/>
    </row>
    <row r="14707" spans="1:7" x14ac:dyDescent="0.25">
      <c r="A14707" s="3" t="s">
        <v>312</v>
      </c>
      <c r="B14707" s="4">
        <v>45800</v>
      </c>
      <c r="C14707" s="5">
        <v>1556.61</v>
      </c>
      <c r="D14707" s="19">
        <v>7.6116000000000003E-2</v>
      </c>
      <c r="E14707" s="35" cm="1">
        <f t="array" ref="E14707">INDEX('Curva Juros'!$B$7:$B$73,MATCH(C14707,'Curva Juros'!$A$7:$A$73,1)) +
(C14707-INDEX('Curva Juros'!$A$7:$A$73,MATCH(C14707,'Curva Juros'!$A$7:$A$73,1))) *
(INDEX('Curva Juros'!$B$7:$B$73,MATCH(C14707,'Curva Juros'!$A$7:$A$73,1)+1) -
INDEX('Curva Juros'!$B$7:$B$73,MATCH(C14707,'Curva Juros'!$A$7:$A$73,1))) /
(INDEX('Curva Juros'!$A$7:$A$73,MATCH(C14707,'Curva Juros'!$A$7:$A$73,1)+1) -
INDEX('Curva Juros'!$A$7:$A$73,MATCH(C14707,'Curva Juros'!$A$7:$A$73,1)))</f>
        <v>7.5639431666666672</v>
      </c>
      <c r="F14707" s="24">
        <f t="shared" si="229"/>
        <v>4.7656833333332982E-4</v>
      </c>
      <c r="G14707" s="24"/>
    </row>
    <row r="14708" spans="1:7" x14ac:dyDescent="0.25">
      <c r="A14708" s="6" t="s">
        <v>312</v>
      </c>
      <c r="B14708" s="7">
        <v>45807</v>
      </c>
      <c r="C14708" s="8">
        <v>1551.6</v>
      </c>
      <c r="D14708" s="20">
        <v>7.6127E-2</v>
      </c>
      <c r="E14708" s="35" cm="1">
        <f t="array" ref="E14708">INDEX('Curva Juros'!$B$7:$B$73,MATCH(C14708,'Curva Juros'!$A$7:$A$73,1)) +
(C14708-INDEX('Curva Juros'!$A$7:$A$73,MATCH(C14708,'Curva Juros'!$A$7:$A$73,1))) *
(INDEX('Curva Juros'!$B$7:$B$73,MATCH(C14708,'Curva Juros'!$A$7:$A$73,1)+1) -
INDEX('Curva Juros'!$B$7:$B$73,MATCH(C14708,'Curva Juros'!$A$7:$A$73,1))) /
(INDEX('Curva Juros'!$A$7:$A$73,MATCH(C14708,'Curva Juros'!$A$7:$A$73,1)+1) -
INDEX('Curva Juros'!$A$7:$A$73,MATCH(C14708,'Curva Juros'!$A$7:$A$73,1)))</f>
        <v>7.5651400000000004</v>
      </c>
      <c r="F14708" s="24">
        <f t="shared" si="229"/>
        <v>4.755999999999927E-4</v>
      </c>
      <c r="G14708" s="24"/>
    </row>
    <row r="14709" spans="1:7" x14ac:dyDescent="0.25">
      <c r="A14709" s="3" t="s">
        <v>312</v>
      </c>
      <c r="B14709" s="4">
        <v>45814</v>
      </c>
      <c r="C14709" s="5">
        <v>1547.21</v>
      </c>
      <c r="D14709" s="19">
        <v>7.5722999999999999E-2</v>
      </c>
      <c r="E14709" s="35" cm="1">
        <f t="array" ref="E14709">INDEX('Curva Juros'!$B$7:$B$73,MATCH(C14709,'Curva Juros'!$A$7:$A$73,1)) +
(C14709-INDEX('Curva Juros'!$A$7:$A$73,MATCH(C14709,'Curva Juros'!$A$7:$A$73,1))) *
(INDEX('Curva Juros'!$B$7:$B$73,MATCH(C14709,'Curva Juros'!$A$7:$A$73,1)+1) -
INDEX('Curva Juros'!$B$7:$B$73,MATCH(C14709,'Curva Juros'!$A$7:$A$73,1))) /
(INDEX('Curva Juros'!$A$7:$A$73,MATCH(C14709,'Curva Juros'!$A$7:$A$73,1)+1) -
INDEX('Curva Juros'!$A$7:$A$73,MATCH(C14709,'Curva Juros'!$A$7:$A$73,1)))</f>
        <v>7.5661887222222228</v>
      </c>
      <c r="F14709" s="24">
        <f t="shared" si="229"/>
        <v>6.1112777777774796E-5</v>
      </c>
      <c r="G14709" s="24"/>
    </row>
    <row r="14710" spans="1:7" x14ac:dyDescent="0.25">
      <c r="A14710" s="6" t="s">
        <v>312</v>
      </c>
      <c r="B14710" s="7">
        <v>45821</v>
      </c>
      <c r="C14710" s="8">
        <v>1543.05</v>
      </c>
      <c r="D14710" s="20">
        <v>7.5175000000000006E-2</v>
      </c>
      <c r="E14710" s="35" cm="1">
        <f t="array" ref="E14710">INDEX('Curva Juros'!$B$7:$B$73,MATCH(C14710,'Curva Juros'!$A$7:$A$73,1)) +
(C14710-INDEX('Curva Juros'!$A$7:$A$73,MATCH(C14710,'Curva Juros'!$A$7:$A$73,1))) *
(INDEX('Curva Juros'!$B$7:$B$73,MATCH(C14710,'Curva Juros'!$A$7:$A$73,1)+1) -
INDEX('Curva Juros'!$B$7:$B$73,MATCH(C14710,'Curva Juros'!$A$7:$A$73,1))) /
(INDEX('Curva Juros'!$A$7:$A$73,MATCH(C14710,'Curva Juros'!$A$7:$A$73,1)+1) -
INDEX('Curva Juros'!$A$7:$A$73,MATCH(C14710,'Curva Juros'!$A$7:$A$73,1)))</f>
        <v>7.5671825000000004</v>
      </c>
      <c r="F14710" s="24">
        <f t="shared" si="229"/>
        <v>-4.9682499999999241E-4</v>
      </c>
      <c r="G14710" s="24"/>
    </row>
    <row r="14711" spans="1:7" x14ac:dyDescent="0.25">
      <c r="A14711" s="3" t="s">
        <v>312</v>
      </c>
      <c r="B14711" s="4">
        <v>45828</v>
      </c>
      <c r="C14711" s="5">
        <v>1539.76</v>
      </c>
      <c r="D14711" s="19">
        <v>7.4709999999999999E-2</v>
      </c>
      <c r="E14711" s="35" cm="1">
        <f t="array" ref="E14711">INDEX('Curva Juros'!$B$7:$B$73,MATCH(C14711,'Curva Juros'!$A$7:$A$73,1)) +
(C14711-INDEX('Curva Juros'!$A$7:$A$73,MATCH(C14711,'Curva Juros'!$A$7:$A$73,1))) *
(INDEX('Curva Juros'!$B$7:$B$73,MATCH(C14711,'Curva Juros'!$A$7:$A$73,1)+1) -
INDEX('Curva Juros'!$B$7:$B$73,MATCH(C14711,'Curva Juros'!$A$7:$A$73,1))) /
(INDEX('Curva Juros'!$A$7:$A$73,MATCH(C14711,'Curva Juros'!$A$7:$A$73,1)+1) -
INDEX('Curva Juros'!$A$7:$A$73,MATCH(C14711,'Curva Juros'!$A$7:$A$73,1)))</f>
        <v>7.5679684444444444</v>
      </c>
      <c r="F14711" s="24">
        <f t="shared" si="229"/>
        <v>-9.696844444444519E-4</v>
      </c>
      <c r="G14711" s="24"/>
    </row>
    <row r="14712" spans="1:7" x14ac:dyDescent="0.25">
      <c r="A14712" s="6" t="s">
        <v>312</v>
      </c>
      <c r="B14712" s="7">
        <v>45835</v>
      </c>
      <c r="C14712" s="8">
        <v>1534.91</v>
      </c>
      <c r="D14712" s="20">
        <v>7.4610999999999997E-2</v>
      </c>
      <c r="E14712" s="35" cm="1">
        <f t="array" ref="E14712">INDEX('Curva Juros'!$B$7:$B$73,MATCH(C14712,'Curva Juros'!$A$7:$A$73,1)) +
(C14712-INDEX('Curva Juros'!$A$7:$A$73,MATCH(C14712,'Curva Juros'!$A$7:$A$73,1))) *
(INDEX('Curva Juros'!$B$7:$B$73,MATCH(C14712,'Curva Juros'!$A$7:$A$73,1)+1) -
INDEX('Curva Juros'!$B$7:$B$73,MATCH(C14712,'Curva Juros'!$A$7:$A$73,1))) /
(INDEX('Curva Juros'!$A$7:$A$73,MATCH(C14712,'Curva Juros'!$A$7:$A$73,1)+1) -
INDEX('Curva Juros'!$A$7:$A$73,MATCH(C14712,'Curva Juros'!$A$7:$A$73,1)))</f>
        <v>7.5691270555555556</v>
      </c>
      <c r="F14712" s="24">
        <f t="shared" si="229"/>
        <v>-1.0802705555555542E-3</v>
      </c>
      <c r="G14712" s="24"/>
    </row>
    <row r="14713" spans="1:7" x14ac:dyDescent="0.25">
      <c r="A14713" s="3" t="s">
        <v>312</v>
      </c>
      <c r="B14713" s="4">
        <v>45842</v>
      </c>
      <c r="C14713" s="5">
        <v>1531.45</v>
      </c>
      <c r="D14713" s="19">
        <v>7.3594999999999994E-2</v>
      </c>
      <c r="E14713" s="35" cm="1">
        <f t="array" ref="E14713">INDEX('Curva Juros'!$B$7:$B$73,MATCH(C14713,'Curva Juros'!$A$7:$A$73,1)) +
(C14713-INDEX('Curva Juros'!$A$7:$A$73,MATCH(C14713,'Curva Juros'!$A$7:$A$73,1))) *
(INDEX('Curva Juros'!$B$7:$B$73,MATCH(C14713,'Curva Juros'!$A$7:$A$73,1)+1) -
INDEX('Curva Juros'!$B$7:$B$73,MATCH(C14713,'Curva Juros'!$A$7:$A$73,1))) /
(INDEX('Curva Juros'!$A$7:$A$73,MATCH(C14713,'Curva Juros'!$A$7:$A$73,1)+1) -
INDEX('Curva Juros'!$A$7:$A$73,MATCH(C14713,'Curva Juros'!$A$7:$A$73,1)))</f>
        <v>7.569953611111111</v>
      </c>
      <c r="F14713" s="24">
        <f t="shared" si="229"/>
        <v>-2.1045361111111105E-3</v>
      </c>
      <c r="G14713" s="24"/>
    </row>
    <row r="14714" spans="1:7" x14ac:dyDescent="0.25">
      <c r="A14714" s="6" t="s">
        <v>312</v>
      </c>
      <c r="B14714" s="7">
        <v>45849</v>
      </c>
      <c r="C14714" s="8">
        <v>1523.59</v>
      </c>
      <c r="D14714" s="20">
        <v>7.5472999999999998E-2</v>
      </c>
      <c r="E14714" s="35" cm="1">
        <f t="array" ref="E14714">INDEX('Curva Juros'!$B$7:$B$73,MATCH(C14714,'Curva Juros'!$A$7:$A$73,1)) +
(C14714-INDEX('Curva Juros'!$A$7:$A$73,MATCH(C14714,'Curva Juros'!$A$7:$A$73,1))) *
(INDEX('Curva Juros'!$B$7:$B$73,MATCH(C14714,'Curva Juros'!$A$7:$A$73,1)+1) -
INDEX('Curva Juros'!$B$7:$B$73,MATCH(C14714,'Curva Juros'!$A$7:$A$73,1))) /
(INDEX('Curva Juros'!$A$7:$A$73,MATCH(C14714,'Curva Juros'!$A$7:$A$73,1)+1) -
INDEX('Curva Juros'!$A$7:$A$73,MATCH(C14714,'Curva Juros'!$A$7:$A$73,1)))</f>
        <v>7.5718312777777781</v>
      </c>
      <c r="F14714" s="24">
        <f t="shared" si="229"/>
        <v>-2.4531277777778415E-4</v>
      </c>
      <c r="G14714" s="24"/>
    </row>
    <row r="14715" spans="1:7" x14ac:dyDescent="0.25">
      <c r="A14715" s="3" t="s">
        <v>312</v>
      </c>
      <c r="B14715" s="4">
        <v>45856</v>
      </c>
      <c r="C14715" s="5">
        <v>1516.64</v>
      </c>
      <c r="D14715" s="19">
        <v>7.6756000000000005E-2</v>
      </c>
      <c r="E14715" s="35" cm="1">
        <f t="array" ref="E14715">INDEX('Curva Juros'!$B$7:$B$73,MATCH(C14715,'Curva Juros'!$A$7:$A$73,1)) +
(C14715-INDEX('Curva Juros'!$A$7:$A$73,MATCH(C14715,'Curva Juros'!$A$7:$A$73,1))) *
(INDEX('Curva Juros'!$B$7:$B$73,MATCH(C14715,'Curva Juros'!$A$7:$A$73,1)+1) -
INDEX('Curva Juros'!$B$7:$B$73,MATCH(C14715,'Curva Juros'!$A$7:$A$73,1))) /
(INDEX('Curva Juros'!$A$7:$A$73,MATCH(C14715,'Curva Juros'!$A$7:$A$73,1)+1) -
INDEX('Curva Juros'!$A$7:$A$73,MATCH(C14715,'Curva Juros'!$A$7:$A$73,1)))</f>
        <v>7.573491555555556</v>
      </c>
      <c r="F14715" s="24">
        <f t="shared" si="229"/>
        <v>1.021084444444445E-3</v>
      </c>
      <c r="G14715" s="24"/>
    </row>
    <row r="14716" spans="1:7" x14ac:dyDescent="0.25">
      <c r="A14716" s="6" t="s">
        <v>312</v>
      </c>
      <c r="B14716" s="7">
        <v>45863</v>
      </c>
      <c r="C14716" s="8">
        <v>1510.91</v>
      </c>
      <c r="D14716" s="20">
        <v>7.7231999999999995E-2</v>
      </c>
      <c r="E14716" s="35" cm="1">
        <f t="array" ref="E14716">INDEX('Curva Juros'!$B$7:$B$73,MATCH(C14716,'Curva Juros'!$A$7:$A$73,1)) +
(C14716-INDEX('Curva Juros'!$A$7:$A$73,MATCH(C14716,'Curva Juros'!$A$7:$A$73,1))) *
(INDEX('Curva Juros'!$B$7:$B$73,MATCH(C14716,'Curva Juros'!$A$7:$A$73,1)+1) -
INDEX('Curva Juros'!$B$7:$B$73,MATCH(C14716,'Curva Juros'!$A$7:$A$73,1))) /
(INDEX('Curva Juros'!$A$7:$A$73,MATCH(C14716,'Curva Juros'!$A$7:$A$73,1)+1) -
INDEX('Curva Juros'!$A$7:$A$73,MATCH(C14716,'Curva Juros'!$A$7:$A$73,1)))</f>
        <v>7.5748370317460321</v>
      </c>
      <c r="F14716" s="24">
        <f t="shared" si="229"/>
        <v>1.4836296825396778E-3</v>
      </c>
      <c r="G14716" s="24"/>
    </row>
    <row r="14717" spans="1:7" x14ac:dyDescent="0.25">
      <c r="A14717" s="3" t="s">
        <v>312</v>
      </c>
      <c r="B14717" s="4">
        <v>45870</v>
      </c>
      <c r="C14717" s="5">
        <v>1506</v>
      </c>
      <c r="D14717" s="19">
        <v>7.7170000000000002E-2</v>
      </c>
      <c r="E14717" s="35" cm="1">
        <f t="array" ref="E14717">INDEX('Curva Juros'!$B$7:$B$73,MATCH(C14717,'Curva Juros'!$A$7:$A$73,1)) +
(C14717-INDEX('Curva Juros'!$A$7:$A$73,MATCH(C14717,'Curva Juros'!$A$7:$A$73,1))) *
(INDEX('Curva Juros'!$B$7:$B$73,MATCH(C14717,'Curva Juros'!$A$7:$A$73,1)+1) -
INDEX('Curva Juros'!$B$7:$B$73,MATCH(C14717,'Curva Juros'!$A$7:$A$73,1))) /
(INDEX('Curva Juros'!$A$7:$A$73,MATCH(C14717,'Curva Juros'!$A$7:$A$73,1)+1) -
INDEX('Curva Juros'!$A$7:$A$73,MATCH(C14717,'Curva Juros'!$A$7:$A$73,1)))</f>
        <v>7.5759047619047619</v>
      </c>
      <c r="F14717" s="24">
        <f t="shared" si="229"/>
        <v>1.4109523809523877E-3</v>
      </c>
      <c r="G14717" s="24"/>
    </row>
    <row r="14718" spans="1:7" x14ac:dyDescent="0.25">
      <c r="A14718" s="6" t="s">
        <v>312</v>
      </c>
      <c r="B14718" s="7">
        <v>45877</v>
      </c>
      <c r="C14718" s="8">
        <v>1504.09</v>
      </c>
      <c r="D14718" s="20">
        <v>7.5148000000000006E-2</v>
      </c>
      <c r="E14718" s="35" cm="1">
        <f t="array" ref="E14718">INDEX('Curva Juros'!$B$7:$B$73,MATCH(C14718,'Curva Juros'!$A$7:$A$73,1)) +
(C14718-INDEX('Curva Juros'!$A$7:$A$73,MATCH(C14718,'Curva Juros'!$A$7:$A$73,1))) *
(INDEX('Curva Juros'!$B$7:$B$73,MATCH(C14718,'Curva Juros'!$A$7:$A$73,1)+1) -
INDEX('Curva Juros'!$B$7:$B$73,MATCH(C14718,'Curva Juros'!$A$7:$A$73,1))) /
(INDEX('Curva Juros'!$A$7:$A$73,MATCH(C14718,'Curva Juros'!$A$7:$A$73,1)+1) -
INDEX('Curva Juros'!$A$7:$A$73,MATCH(C14718,'Curva Juros'!$A$7:$A$73,1)))</f>
        <v>7.5763201111111114</v>
      </c>
      <c r="F14718" s="24">
        <f t="shared" si="229"/>
        <v>-6.1520111111110221E-4</v>
      </c>
      <c r="G14718" s="24"/>
    </row>
    <row r="14719" spans="1:7" x14ac:dyDescent="0.25">
      <c r="A14719" s="3" t="s">
        <v>312</v>
      </c>
      <c r="B14719" s="4">
        <v>45884</v>
      </c>
      <c r="C14719" s="5">
        <v>1499.76</v>
      </c>
      <c r="D14719" s="19">
        <v>7.4706999999999996E-2</v>
      </c>
      <c r="E14719" s="35" cm="1">
        <f t="array" ref="E14719">INDEX('Curva Juros'!$B$7:$B$73,MATCH(C14719,'Curva Juros'!$A$7:$A$73,1)) +
(C14719-INDEX('Curva Juros'!$A$7:$A$73,MATCH(C14719,'Curva Juros'!$A$7:$A$73,1))) *
(INDEX('Curva Juros'!$B$7:$B$73,MATCH(C14719,'Curva Juros'!$A$7:$A$73,1)+1) -
INDEX('Curva Juros'!$B$7:$B$73,MATCH(C14719,'Curva Juros'!$A$7:$A$73,1))) /
(INDEX('Curva Juros'!$A$7:$A$73,MATCH(C14719,'Curva Juros'!$A$7:$A$73,1)+1) -
INDEX('Curva Juros'!$A$7:$A$73,MATCH(C14719,'Curva Juros'!$A$7:$A$73,1)))</f>
        <v>7.5772617142857142</v>
      </c>
      <c r="F14719" s="24">
        <f t="shared" si="229"/>
        <v>-1.0656171428571476E-3</v>
      </c>
      <c r="G14719" s="24"/>
    </row>
    <row r="14720" spans="1:7" x14ac:dyDescent="0.25">
      <c r="A14720" s="6" t="s">
        <v>312</v>
      </c>
      <c r="B14720" s="7">
        <v>45891</v>
      </c>
      <c r="C14720" s="8">
        <v>1493.48</v>
      </c>
      <c r="D14720" s="20">
        <v>7.5549000000000005E-2</v>
      </c>
      <c r="E14720" s="35" cm="1">
        <f t="array" ref="E14720">INDEX('Curva Juros'!$B$7:$B$73,MATCH(C14720,'Curva Juros'!$A$7:$A$73,1)) +
(C14720-INDEX('Curva Juros'!$A$7:$A$73,MATCH(C14720,'Curva Juros'!$A$7:$A$73,1))) *
(INDEX('Curva Juros'!$B$7:$B$73,MATCH(C14720,'Curva Juros'!$A$7:$A$73,1)+1) -
INDEX('Curva Juros'!$B$7:$B$73,MATCH(C14720,'Curva Juros'!$A$7:$A$73,1))) /
(INDEX('Curva Juros'!$A$7:$A$73,MATCH(C14720,'Curva Juros'!$A$7:$A$73,1)+1) -
INDEX('Curva Juros'!$A$7:$A$73,MATCH(C14720,'Curva Juros'!$A$7:$A$73,1)))</f>
        <v>7.578627365079365</v>
      </c>
      <c r="F14720" s="24">
        <f t="shared" si="229"/>
        <v>-2.3727365079365126E-4</v>
      </c>
      <c r="G14720" s="24"/>
    </row>
    <row r="14721" spans="1:7" x14ac:dyDescent="0.25">
      <c r="A14721" s="3" t="s">
        <v>312</v>
      </c>
      <c r="B14721" s="4">
        <v>45898</v>
      </c>
      <c r="C14721" s="5">
        <v>1490.36</v>
      </c>
      <c r="D14721" s="19">
        <v>7.4312000000000003E-2</v>
      </c>
      <c r="E14721" s="35" cm="1">
        <f t="array" ref="E14721">INDEX('Curva Juros'!$B$7:$B$73,MATCH(C14721,'Curva Juros'!$A$7:$A$73,1)) +
(C14721-INDEX('Curva Juros'!$A$7:$A$73,MATCH(C14721,'Curva Juros'!$A$7:$A$73,1))) *
(INDEX('Curva Juros'!$B$7:$B$73,MATCH(C14721,'Curva Juros'!$A$7:$A$73,1)+1) -
INDEX('Curva Juros'!$B$7:$B$73,MATCH(C14721,'Curva Juros'!$A$7:$A$73,1))) /
(INDEX('Curva Juros'!$A$7:$A$73,MATCH(C14721,'Curva Juros'!$A$7:$A$73,1)+1) -
INDEX('Curva Juros'!$A$7:$A$73,MATCH(C14721,'Curva Juros'!$A$7:$A$73,1)))</f>
        <v>7.579305841269842</v>
      </c>
      <c r="F14721" s="24">
        <f t="shared" si="229"/>
        <v>-1.4810584126984105E-3</v>
      </c>
      <c r="G14721" s="24"/>
    </row>
    <row r="14722" spans="1:7" x14ac:dyDescent="0.25">
      <c r="A14722" s="6" t="s">
        <v>312</v>
      </c>
      <c r="B14722" s="7">
        <v>45905</v>
      </c>
      <c r="C14722" s="8">
        <v>1484.74</v>
      </c>
      <c r="D14722" s="20">
        <v>7.4719999999999995E-2</v>
      </c>
      <c r="E14722" s="35" cm="1">
        <f t="array" ref="E14722">INDEX('Curva Juros'!$B$7:$B$73,MATCH(C14722,'Curva Juros'!$A$7:$A$73,1)) +
(C14722-INDEX('Curva Juros'!$A$7:$A$73,MATCH(C14722,'Curva Juros'!$A$7:$A$73,1))) *
(INDEX('Curva Juros'!$B$7:$B$73,MATCH(C14722,'Curva Juros'!$A$7:$A$73,1)+1) -
INDEX('Curva Juros'!$B$7:$B$73,MATCH(C14722,'Curva Juros'!$A$7:$A$73,1))) /
(INDEX('Curva Juros'!$A$7:$A$73,MATCH(C14722,'Curva Juros'!$A$7:$A$73,1)+1) -
INDEX('Curva Juros'!$A$7:$A$73,MATCH(C14722,'Curva Juros'!$A$7:$A$73,1)))</f>
        <v>7.5805279682539686</v>
      </c>
      <c r="F14722" s="24">
        <f t="shared" si="229"/>
        <v>-1.085279682539686E-3</v>
      </c>
      <c r="G14722" s="24"/>
    </row>
    <row r="14723" spans="1:7" x14ac:dyDescent="0.25">
      <c r="A14723" s="3" t="s">
        <v>312</v>
      </c>
      <c r="B14723" s="4">
        <v>45912</v>
      </c>
      <c r="C14723" s="5">
        <v>1479.64</v>
      </c>
      <c r="D14723" s="19">
        <v>7.4786000000000005E-2</v>
      </c>
      <c r="E14723" s="35" cm="1">
        <f t="array" ref="E14723">INDEX('Curva Juros'!$B$7:$B$73,MATCH(C14723,'Curva Juros'!$A$7:$A$73,1)) +
(C14723-INDEX('Curva Juros'!$A$7:$A$73,MATCH(C14723,'Curva Juros'!$A$7:$A$73,1))) *
(INDEX('Curva Juros'!$B$7:$B$73,MATCH(C14723,'Curva Juros'!$A$7:$A$73,1)+1) -
INDEX('Curva Juros'!$B$7:$B$73,MATCH(C14723,'Curva Juros'!$A$7:$A$73,1))) /
(INDEX('Curva Juros'!$A$7:$A$73,MATCH(C14723,'Curva Juros'!$A$7:$A$73,1)+1) -
INDEX('Curva Juros'!$A$7:$A$73,MATCH(C14723,'Curva Juros'!$A$7:$A$73,1)))</f>
        <v>7.5816370158730164</v>
      </c>
      <c r="F14723" s="24">
        <f t="shared" ref="F14723:F14786" si="230">D14723-E14723/100</f>
        <v>-1.0303701587301567E-3</v>
      </c>
      <c r="G14723" s="24"/>
    </row>
    <row r="14724" spans="1:7" x14ac:dyDescent="0.25">
      <c r="A14724" s="6" t="s">
        <v>312</v>
      </c>
      <c r="B14724" s="7">
        <v>45919</v>
      </c>
      <c r="C14724" s="8">
        <v>1475.67</v>
      </c>
      <c r="D14724" s="20">
        <v>7.4108999999999994E-2</v>
      </c>
      <c r="E14724" s="35" cm="1">
        <f t="array" ref="E14724">INDEX('Curva Juros'!$B$7:$B$73,MATCH(C14724,'Curva Juros'!$A$7:$A$73,1)) +
(C14724-INDEX('Curva Juros'!$A$7:$A$73,MATCH(C14724,'Curva Juros'!$A$7:$A$73,1))) *
(INDEX('Curva Juros'!$B$7:$B$73,MATCH(C14724,'Curva Juros'!$A$7:$A$73,1)+1) -
INDEX('Curva Juros'!$B$7:$B$73,MATCH(C14724,'Curva Juros'!$A$7:$A$73,1))) /
(INDEX('Curva Juros'!$A$7:$A$73,MATCH(C14724,'Curva Juros'!$A$7:$A$73,1)+1) -
INDEX('Curva Juros'!$A$7:$A$73,MATCH(C14724,'Curva Juros'!$A$7:$A$73,1)))</f>
        <v>7.5825003333333338</v>
      </c>
      <c r="F14724" s="24">
        <f t="shared" si="230"/>
        <v>-1.7160033333333408E-3</v>
      </c>
      <c r="G14724" s="24"/>
    </row>
    <row r="14725" spans="1:7" x14ac:dyDescent="0.25">
      <c r="A14725" s="3" t="s">
        <v>312</v>
      </c>
      <c r="B14725" s="4">
        <v>45926</v>
      </c>
      <c r="C14725" s="5">
        <v>1472.33</v>
      </c>
      <c r="D14725" s="19">
        <v>7.3019000000000001E-2</v>
      </c>
      <c r="E14725" s="35" cm="1">
        <f t="array" ref="E14725">INDEX('Curva Juros'!$B$7:$B$73,MATCH(C14725,'Curva Juros'!$A$7:$A$73,1)) +
(C14725-INDEX('Curva Juros'!$A$7:$A$73,MATCH(C14725,'Curva Juros'!$A$7:$A$73,1))) *
(INDEX('Curva Juros'!$B$7:$B$73,MATCH(C14725,'Curva Juros'!$A$7:$A$73,1)+1) -
INDEX('Curva Juros'!$B$7:$B$73,MATCH(C14725,'Curva Juros'!$A$7:$A$73,1))) /
(INDEX('Curva Juros'!$A$7:$A$73,MATCH(C14725,'Curva Juros'!$A$7:$A$73,1)+1) -
INDEX('Curva Juros'!$A$7:$A$73,MATCH(C14725,'Curva Juros'!$A$7:$A$73,1)))</f>
        <v>7.5832266507936508</v>
      </c>
      <c r="F14725" s="24">
        <f t="shared" si="230"/>
        <v>-2.8132665079365071E-3</v>
      </c>
      <c r="G14725" s="24"/>
    </row>
    <row r="14726" spans="1:7" x14ac:dyDescent="0.25">
      <c r="A14726" s="6" t="s">
        <v>312</v>
      </c>
      <c r="B14726" s="7">
        <v>45933</v>
      </c>
      <c r="C14726" s="8">
        <v>1466.22</v>
      </c>
      <c r="D14726" s="20">
        <v>7.3750999999999997E-2</v>
      </c>
      <c r="E14726" s="35" cm="1">
        <f t="array" ref="E14726">INDEX('Curva Juros'!$B$7:$B$73,MATCH(C14726,'Curva Juros'!$A$7:$A$73,1)) +
(C14726-INDEX('Curva Juros'!$A$7:$A$73,MATCH(C14726,'Curva Juros'!$A$7:$A$73,1))) *
(INDEX('Curva Juros'!$B$7:$B$73,MATCH(C14726,'Curva Juros'!$A$7:$A$73,1)+1) -
INDEX('Curva Juros'!$B$7:$B$73,MATCH(C14726,'Curva Juros'!$A$7:$A$73,1))) /
(INDEX('Curva Juros'!$A$7:$A$73,MATCH(C14726,'Curva Juros'!$A$7:$A$73,1)+1) -
INDEX('Curva Juros'!$A$7:$A$73,MATCH(C14726,'Curva Juros'!$A$7:$A$73,1)))</f>
        <v>7.5845553333333333</v>
      </c>
      <c r="F14726" s="24">
        <f t="shared" si="230"/>
        <v>-2.0945533333333322E-3</v>
      </c>
      <c r="G14726" s="24"/>
    </row>
    <row r="14727" spans="1:7" x14ac:dyDescent="0.25">
      <c r="A14727" s="3" t="s">
        <v>312</v>
      </c>
      <c r="B14727" s="4">
        <v>45940</v>
      </c>
      <c r="C14727" s="5">
        <v>1463.79</v>
      </c>
      <c r="D14727" s="19">
        <v>7.2059999999999999E-2</v>
      </c>
      <c r="E14727" s="35" cm="1">
        <f t="array" ref="E14727">INDEX('Curva Juros'!$B$7:$B$73,MATCH(C14727,'Curva Juros'!$A$7:$A$73,1)) +
(C14727-INDEX('Curva Juros'!$A$7:$A$73,MATCH(C14727,'Curva Juros'!$A$7:$A$73,1))) *
(INDEX('Curva Juros'!$B$7:$B$73,MATCH(C14727,'Curva Juros'!$A$7:$A$73,1)+1) -
INDEX('Curva Juros'!$B$7:$B$73,MATCH(C14727,'Curva Juros'!$A$7:$A$73,1))) /
(INDEX('Curva Juros'!$A$7:$A$73,MATCH(C14727,'Curva Juros'!$A$7:$A$73,1)+1) -
INDEX('Curva Juros'!$A$7:$A$73,MATCH(C14727,'Curva Juros'!$A$7:$A$73,1)))</f>
        <v>7.5850837619047624</v>
      </c>
      <c r="F14727" s="24">
        <f t="shared" si="230"/>
        <v>-3.790837619047624E-3</v>
      </c>
      <c r="G14727" s="24"/>
    </row>
    <row r="14728" spans="1:7" x14ac:dyDescent="0.25">
      <c r="A14728" s="6" t="s">
        <v>312</v>
      </c>
      <c r="B14728" s="7">
        <v>45947</v>
      </c>
      <c r="C14728" s="8">
        <v>1505.59</v>
      </c>
      <c r="D14728" s="20">
        <v>7.3800000000000004E-2</v>
      </c>
      <c r="E14728" s="35" cm="1">
        <f t="array" ref="E14728">INDEX('Curva Juros'!$B$7:$B$73,MATCH(C14728,'Curva Juros'!$A$7:$A$73,1)) +
(C14728-INDEX('Curva Juros'!$A$7:$A$73,MATCH(C14728,'Curva Juros'!$A$7:$A$73,1))) *
(INDEX('Curva Juros'!$B$7:$B$73,MATCH(C14728,'Curva Juros'!$A$7:$A$73,1)+1) -
INDEX('Curva Juros'!$B$7:$B$73,MATCH(C14728,'Curva Juros'!$A$7:$A$73,1))) /
(INDEX('Curva Juros'!$A$7:$A$73,MATCH(C14728,'Curva Juros'!$A$7:$A$73,1)+1) -
INDEX('Curva Juros'!$A$7:$A$73,MATCH(C14728,'Curva Juros'!$A$7:$A$73,1)))</f>
        <v>7.5759939206349207</v>
      </c>
      <c r="F14728" s="24">
        <f t="shared" si="230"/>
        <v>-1.9599392063492094E-3</v>
      </c>
      <c r="G14728" s="24"/>
    </row>
    <row r="14729" spans="1:7" x14ac:dyDescent="0.25">
      <c r="A14729" s="3" t="s">
        <v>312</v>
      </c>
      <c r="B14729" s="4">
        <v>45954</v>
      </c>
      <c r="C14729" s="5">
        <v>1498.61</v>
      </c>
      <c r="D14729" s="19">
        <v>7.5323000000000001E-2</v>
      </c>
      <c r="E14729" s="35" cm="1">
        <f t="array" ref="E14729">INDEX('Curva Juros'!$B$7:$B$73,MATCH(C14729,'Curva Juros'!$A$7:$A$73,1)) +
(C14729-INDEX('Curva Juros'!$A$7:$A$73,MATCH(C14729,'Curva Juros'!$A$7:$A$73,1))) *
(INDEX('Curva Juros'!$B$7:$B$73,MATCH(C14729,'Curva Juros'!$A$7:$A$73,1)+1) -
INDEX('Curva Juros'!$B$7:$B$73,MATCH(C14729,'Curva Juros'!$A$7:$A$73,1))) /
(INDEX('Curva Juros'!$A$7:$A$73,MATCH(C14729,'Curva Juros'!$A$7:$A$73,1)+1) -
INDEX('Curva Juros'!$A$7:$A$73,MATCH(C14729,'Curva Juros'!$A$7:$A$73,1)))</f>
        <v>7.5775117936507943</v>
      </c>
      <c r="F14729" s="24">
        <f t="shared" si="230"/>
        <v>-4.5211793650794252E-4</v>
      </c>
      <c r="G14729" s="24"/>
    </row>
    <row r="14730" spans="1:7" x14ac:dyDescent="0.25">
      <c r="A14730" s="6" t="s">
        <v>312</v>
      </c>
      <c r="B14730" s="7">
        <v>45961</v>
      </c>
      <c r="C14730" s="8">
        <v>1492.16</v>
      </c>
      <c r="D14730" s="20">
        <v>7.6438000000000006E-2</v>
      </c>
      <c r="E14730" s="35" cm="1">
        <f t="array" ref="E14730">INDEX('Curva Juros'!$B$7:$B$73,MATCH(C14730,'Curva Juros'!$A$7:$A$73,1)) +
(C14730-INDEX('Curva Juros'!$A$7:$A$73,MATCH(C14730,'Curva Juros'!$A$7:$A$73,1))) *
(INDEX('Curva Juros'!$B$7:$B$73,MATCH(C14730,'Curva Juros'!$A$7:$A$73,1)+1) -
INDEX('Curva Juros'!$B$7:$B$73,MATCH(C14730,'Curva Juros'!$A$7:$A$73,1))) /
(INDEX('Curva Juros'!$A$7:$A$73,MATCH(C14730,'Curva Juros'!$A$7:$A$73,1)+1) -
INDEX('Curva Juros'!$A$7:$A$73,MATCH(C14730,'Curva Juros'!$A$7:$A$73,1)))</f>
        <v>7.5789144126984125</v>
      </c>
      <c r="F14730" s="24">
        <f t="shared" si="230"/>
        <v>6.4885587301588554E-4</v>
      </c>
      <c r="G14730" s="24"/>
    </row>
    <row r="14731" spans="1:7" x14ac:dyDescent="0.25">
      <c r="A14731" s="3" t="s">
        <v>312</v>
      </c>
      <c r="B14731" s="4">
        <v>45968</v>
      </c>
      <c r="C14731" s="5">
        <v>1487.41</v>
      </c>
      <c r="D14731" s="19">
        <v>7.6246999999999995E-2</v>
      </c>
      <c r="E14731" s="35" cm="1">
        <f t="array" ref="E14731">INDEX('Curva Juros'!$B$7:$B$73,MATCH(C14731,'Curva Juros'!$A$7:$A$73,1)) +
(C14731-INDEX('Curva Juros'!$A$7:$A$73,MATCH(C14731,'Curva Juros'!$A$7:$A$73,1))) *
(INDEX('Curva Juros'!$B$7:$B$73,MATCH(C14731,'Curva Juros'!$A$7:$A$73,1)+1) -
INDEX('Curva Juros'!$B$7:$B$73,MATCH(C14731,'Curva Juros'!$A$7:$A$73,1))) /
(INDEX('Curva Juros'!$A$7:$A$73,MATCH(C14731,'Curva Juros'!$A$7:$A$73,1)+1) -
INDEX('Curva Juros'!$A$7:$A$73,MATCH(C14731,'Curva Juros'!$A$7:$A$73,1)))</f>
        <v>7.5799473492063498</v>
      </c>
      <c r="F14731" s="24">
        <f t="shared" si="230"/>
        <v>4.4752650793650206E-4</v>
      </c>
      <c r="G14731" s="24"/>
    </row>
    <row r="14732" spans="1:7" x14ac:dyDescent="0.25">
      <c r="A14732" s="6" t="s">
        <v>312</v>
      </c>
      <c r="B14732" s="7">
        <v>45975</v>
      </c>
      <c r="C14732" s="8">
        <v>1484.77</v>
      </c>
      <c r="D14732" s="20">
        <v>7.4431999999999998E-2</v>
      </c>
      <c r="E14732" s="35" cm="1">
        <f t="array" ref="E14732">INDEX('Curva Juros'!$B$7:$B$73,MATCH(C14732,'Curva Juros'!$A$7:$A$73,1)) +
(C14732-INDEX('Curva Juros'!$A$7:$A$73,MATCH(C14732,'Curva Juros'!$A$7:$A$73,1))) *
(INDEX('Curva Juros'!$B$7:$B$73,MATCH(C14732,'Curva Juros'!$A$7:$A$73,1)+1) -
INDEX('Curva Juros'!$B$7:$B$73,MATCH(C14732,'Curva Juros'!$A$7:$A$73,1))) /
(INDEX('Curva Juros'!$A$7:$A$73,MATCH(C14732,'Curva Juros'!$A$7:$A$73,1)+1) -
INDEX('Curva Juros'!$A$7:$A$73,MATCH(C14732,'Curva Juros'!$A$7:$A$73,1)))</f>
        <v>7.5805214444444449</v>
      </c>
      <c r="F14732" s="24">
        <f t="shared" si="230"/>
        <v>-1.3732144444444511E-3</v>
      </c>
      <c r="G14732" s="24"/>
    </row>
    <row r="14733" spans="1:7" x14ac:dyDescent="0.25">
      <c r="A14733" s="3" t="s">
        <v>312</v>
      </c>
      <c r="B14733" s="4">
        <v>45982</v>
      </c>
      <c r="C14733" s="5">
        <v>1480.92</v>
      </c>
      <c r="D14733" s="19">
        <v>7.4319999999999997E-2</v>
      </c>
      <c r="E14733" s="35" cm="1">
        <f t="array" ref="E14733">INDEX('Curva Juros'!$B$7:$B$73,MATCH(C14733,'Curva Juros'!$A$7:$A$73,1)) +
(C14733-INDEX('Curva Juros'!$A$7:$A$73,MATCH(C14733,'Curva Juros'!$A$7:$A$73,1))) *
(INDEX('Curva Juros'!$B$7:$B$73,MATCH(C14733,'Curva Juros'!$A$7:$A$73,1)+1) -
INDEX('Curva Juros'!$B$7:$B$73,MATCH(C14733,'Curva Juros'!$A$7:$A$73,1))) /
(INDEX('Curva Juros'!$A$7:$A$73,MATCH(C14733,'Curva Juros'!$A$7:$A$73,1)+1) -
INDEX('Curva Juros'!$A$7:$A$73,MATCH(C14733,'Curva Juros'!$A$7:$A$73,1)))</f>
        <v>7.5813586666666666</v>
      </c>
      <c r="F14733" s="24">
        <f t="shared" si="230"/>
        <v>-1.4935866666666714E-3</v>
      </c>
      <c r="G14733" s="24"/>
    </row>
    <row r="14734" spans="1:7" x14ac:dyDescent="0.25">
      <c r="A14734" s="6" t="s">
        <v>312</v>
      </c>
      <c r="B14734" s="7">
        <v>45989</v>
      </c>
      <c r="C14734" s="8">
        <v>1475.71</v>
      </c>
      <c r="D14734" s="20">
        <v>7.4481000000000006E-2</v>
      </c>
      <c r="E14734" s="35" cm="1">
        <f t="array" ref="E14734">INDEX('Curva Juros'!$B$7:$B$73,MATCH(C14734,'Curva Juros'!$A$7:$A$73,1)) +
(C14734-INDEX('Curva Juros'!$A$7:$A$73,MATCH(C14734,'Curva Juros'!$A$7:$A$73,1))) *
(INDEX('Curva Juros'!$B$7:$B$73,MATCH(C14734,'Curva Juros'!$A$7:$A$73,1)+1) -
INDEX('Curva Juros'!$B$7:$B$73,MATCH(C14734,'Curva Juros'!$A$7:$A$73,1))) /
(INDEX('Curva Juros'!$A$7:$A$73,MATCH(C14734,'Curva Juros'!$A$7:$A$73,1)+1) -
INDEX('Curva Juros'!$A$7:$A$73,MATCH(C14734,'Curva Juros'!$A$7:$A$73,1)))</f>
        <v>7.5824916349206353</v>
      </c>
      <c r="F14734" s="24">
        <f t="shared" si="230"/>
        <v>-1.343916349206345E-3</v>
      </c>
      <c r="G14734" s="24"/>
    </row>
    <row r="14735" spans="1:7" x14ac:dyDescent="0.25">
      <c r="A14735" s="3" t="s">
        <v>312</v>
      </c>
      <c r="B14735" s="4">
        <v>45996</v>
      </c>
      <c r="C14735" s="5">
        <v>1470.29</v>
      </c>
      <c r="D14735" s="19">
        <v>7.4801999999999993E-2</v>
      </c>
      <c r="E14735" s="35" cm="1">
        <f t="array" ref="E14735">INDEX('Curva Juros'!$B$7:$B$73,MATCH(C14735,'Curva Juros'!$A$7:$A$73,1)) +
(C14735-INDEX('Curva Juros'!$A$7:$A$73,MATCH(C14735,'Curva Juros'!$A$7:$A$73,1))) *
(INDEX('Curva Juros'!$B$7:$B$73,MATCH(C14735,'Curva Juros'!$A$7:$A$73,1)+1) -
INDEX('Curva Juros'!$B$7:$B$73,MATCH(C14735,'Curva Juros'!$A$7:$A$73,1))) /
(INDEX('Curva Juros'!$A$7:$A$73,MATCH(C14735,'Curva Juros'!$A$7:$A$73,1)+1) -
INDEX('Curva Juros'!$A$7:$A$73,MATCH(C14735,'Curva Juros'!$A$7:$A$73,1)))</f>
        <v>7.5836702698412699</v>
      </c>
      <c r="F14735" s="24">
        <f t="shared" si="230"/>
        <v>-1.0347026984127011E-3</v>
      </c>
      <c r="G14735" s="24"/>
    </row>
    <row r="14736" spans="1:7" x14ac:dyDescent="0.25">
      <c r="A14736" s="6" t="s">
        <v>312</v>
      </c>
      <c r="B14736" s="7">
        <v>46003</v>
      </c>
      <c r="C14736" s="8">
        <v>1463.99</v>
      </c>
      <c r="D14736" s="20">
        <v>7.5800000000000006E-2</v>
      </c>
      <c r="E14736" s="35" cm="1">
        <f t="array" ref="E14736">INDEX('Curva Juros'!$B$7:$B$73,MATCH(C14736,'Curva Juros'!$A$7:$A$73,1)) +
(C14736-INDEX('Curva Juros'!$A$7:$A$73,MATCH(C14736,'Curva Juros'!$A$7:$A$73,1))) *
(INDEX('Curva Juros'!$B$7:$B$73,MATCH(C14736,'Curva Juros'!$A$7:$A$73,1)+1) -
INDEX('Curva Juros'!$B$7:$B$73,MATCH(C14736,'Curva Juros'!$A$7:$A$73,1))) /
(INDEX('Curva Juros'!$A$7:$A$73,MATCH(C14736,'Curva Juros'!$A$7:$A$73,1)+1) -
INDEX('Curva Juros'!$A$7:$A$73,MATCH(C14736,'Curva Juros'!$A$7:$A$73,1)))</f>
        <v>7.5850402698412704</v>
      </c>
      <c r="F14736" s="24">
        <f t="shared" si="230"/>
        <v>-5.0402698412693736E-5</v>
      </c>
      <c r="G14736" s="24"/>
    </row>
    <row r="14737" spans="1:7" x14ac:dyDescent="0.25">
      <c r="A14737" s="3" t="s">
        <v>312</v>
      </c>
      <c r="B14737" s="4">
        <v>46010</v>
      </c>
      <c r="C14737" s="5">
        <v>1458.35</v>
      </c>
      <c r="D14737" s="19">
        <v>7.6299000000000006E-2</v>
      </c>
      <c r="E14737" s="35" cm="1">
        <f t="array" ref="E14737">INDEX('Curva Juros'!$B$7:$B$73,MATCH(C14737,'Curva Juros'!$A$7:$A$73,1)) +
(C14737-INDEX('Curva Juros'!$A$7:$A$73,MATCH(C14737,'Curva Juros'!$A$7:$A$73,1))) *
(INDEX('Curva Juros'!$B$7:$B$73,MATCH(C14737,'Curva Juros'!$A$7:$A$73,1)+1) -
INDEX('Curva Juros'!$B$7:$B$73,MATCH(C14737,'Curva Juros'!$A$7:$A$73,1))) /
(INDEX('Curva Juros'!$A$7:$A$73,MATCH(C14737,'Curva Juros'!$A$7:$A$73,1)+1) -
INDEX('Curva Juros'!$A$7:$A$73,MATCH(C14737,'Curva Juros'!$A$7:$A$73,1)))</f>
        <v>7.5862667460317459</v>
      </c>
      <c r="F14737" s="24">
        <f t="shared" si="230"/>
        <v>4.3633253968254626E-4</v>
      </c>
      <c r="G14737" s="24"/>
    </row>
    <row r="14738" spans="1:7" x14ac:dyDescent="0.25">
      <c r="A14738" s="6" t="s">
        <v>312</v>
      </c>
      <c r="B14738" s="7">
        <v>46017</v>
      </c>
      <c r="C14738" s="8">
        <v>1454.57</v>
      </c>
      <c r="D14738" s="20">
        <v>7.6128000000000001E-2</v>
      </c>
      <c r="E14738" s="35" cm="1">
        <f t="array" ref="E14738">INDEX('Curva Juros'!$B$7:$B$73,MATCH(C14738,'Curva Juros'!$A$7:$A$73,1)) +
(C14738-INDEX('Curva Juros'!$A$7:$A$73,MATCH(C14738,'Curva Juros'!$A$7:$A$73,1))) *
(INDEX('Curva Juros'!$B$7:$B$73,MATCH(C14738,'Curva Juros'!$A$7:$A$73,1)+1) -
INDEX('Curva Juros'!$B$7:$B$73,MATCH(C14738,'Curva Juros'!$A$7:$A$73,1))) /
(INDEX('Curva Juros'!$A$7:$A$73,MATCH(C14738,'Curva Juros'!$A$7:$A$73,1)+1) -
INDEX('Curva Juros'!$A$7:$A$73,MATCH(C14738,'Curva Juros'!$A$7:$A$73,1)))</f>
        <v>7.5870887460317462</v>
      </c>
      <c r="F14738" s="24">
        <f t="shared" si="230"/>
        <v>2.5711253968253855E-4</v>
      </c>
      <c r="G14738" s="24"/>
    </row>
    <row r="14739" spans="1:7" x14ac:dyDescent="0.25">
      <c r="A14739" s="3" t="s">
        <v>312</v>
      </c>
      <c r="B14739" s="4">
        <v>46024</v>
      </c>
      <c r="C14739" s="5">
        <v>1450.45</v>
      </c>
      <c r="D14739" s="19">
        <v>7.6216000000000006E-2</v>
      </c>
      <c r="E14739" s="35" cm="1">
        <f t="array" ref="E14739">INDEX('Curva Juros'!$B$7:$B$73,MATCH(C14739,'Curva Juros'!$A$7:$A$73,1)) +
(C14739-INDEX('Curva Juros'!$A$7:$A$73,MATCH(C14739,'Curva Juros'!$A$7:$A$73,1))) *
(INDEX('Curva Juros'!$B$7:$B$73,MATCH(C14739,'Curva Juros'!$A$7:$A$73,1)+1) -
INDEX('Curva Juros'!$B$7:$B$73,MATCH(C14739,'Curva Juros'!$A$7:$A$73,1))) /
(INDEX('Curva Juros'!$A$7:$A$73,MATCH(C14739,'Curva Juros'!$A$7:$A$73,1)+1) -
INDEX('Curva Juros'!$A$7:$A$73,MATCH(C14739,'Curva Juros'!$A$7:$A$73,1)))</f>
        <v>7.5879846825396831</v>
      </c>
      <c r="F14739" s="24">
        <f t="shared" si="230"/>
        <v>3.3615317460317096E-4</v>
      </c>
      <c r="G14739" s="24"/>
    </row>
    <row r="14740" spans="1:7" x14ac:dyDescent="0.25">
      <c r="A14740" s="6" t="s">
        <v>312</v>
      </c>
      <c r="B14740" s="7">
        <v>46031</v>
      </c>
      <c r="C14740" s="8">
        <v>1444.54</v>
      </c>
      <c r="D14740" s="20">
        <v>7.6918E-2</v>
      </c>
      <c r="E14740" s="35" cm="1">
        <f t="array" ref="E14740">INDEX('Curva Juros'!$B$7:$B$73,MATCH(C14740,'Curva Juros'!$A$7:$A$73,1)) +
(C14740-INDEX('Curva Juros'!$A$7:$A$73,MATCH(C14740,'Curva Juros'!$A$7:$A$73,1))) *
(INDEX('Curva Juros'!$B$7:$B$73,MATCH(C14740,'Curva Juros'!$A$7:$A$73,1)+1) -
INDEX('Curva Juros'!$B$7:$B$73,MATCH(C14740,'Curva Juros'!$A$7:$A$73,1))) /
(INDEX('Curva Juros'!$A$7:$A$73,MATCH(C14740,'Curva Juros'!$A$7:$A$73,1)+1) -
INDEX('Curva Juros'!$A$7:$A$73,MATCH(C14740,'Curva Juros'!$A$7:$A$73,1)))</f>
        <v>7.5892698730158736</v>
      </c>
      <c r="F14740" s="24">
        <f t="shared" si="230"/>
        <v>1.0253012698412667E-3</v>
      </c>
      <c r="G14740" s="24"/>
    </row>
    <row r="14741" spans="1:7" x14ac:dyDescent="0.25">
      <c r="A14741" s="3" t="s">
        <v>312</v>
      </c>
      <c r="B14741" s="4">
        <v>46038</v>
      </c>
      <c r="C14741" s="5">
        <v>1439.16</v>
      </c>
      <c r="D14741" s="19">
        <v>7.7210000000000001E-2</v>
      </c>
      <c r="E14741" s="35" cm="1">
        <f t="array" ref="E14741">INDEX('Curva Juros'!$B$7:$B$73,MATCH(C14741,'Curva Juros'!$A$7:$A$73,1)) +
(C14741-INDEX('Curva Juros'!$A$7:$A$73,MATCH(C14741,'Curva Juros'!$A$7:$A$73,1))) *
(INDEX('Curva Juros'!$B$7:$B$73,MATCH(C14741,'Curva Juros'!$A$7:$A$73,1)+1) -
INDEX('Curva Juros'!$B$7:$B$73,MATCH(C14741,'Curva Juros'!$A$7:$A$73,1))) /
(INDEX('Curva Juros'!$A$7:$A$73,MATCH(C14741,'Curva Juros'!$A$7:$A$73,1)+1) -
INDEX('Curva Juros'!$A$7:$A$73,MATCH(C14741,'Curva Juros'!$A$7:$A$73,1)))</f>
        <v>7.5904398095238097</v>
      </c>
      <c r="F14741" s="24">
        <f t="shared" si="230"/>
        <v>1.3056019047619077E-3</v>
      </c>
      <c r="G14741" s="24"/>
    </row>
    <row r="14742" spans="1:7" x14ac:dyDescent="0.25">
      <c r="A14742" s="6" t="s">
        <v>312</v>
      </c>
      <c r="B14742" s="7">
        <v>46045</v>
      </c>
      <c r="C14742" s="8">
        <v>1439.7</v>
      </c>
      <c r="D14742" s="20">
        <v>7.2942000000000007E-2</v>
      </c>
      <c r="E14742" s="35" cm="1">
        <f t="array" ref="E14742">INDEX('Curva Juros'!$B$7:$B$73,MATCH(C14742,'Curva Juros'!$A$7:$A$73,1)) +
(C14742-INDEX('Curva Juros'!$A$7:$A$73,MATCH(C14742,'Curva Juros'!$A$7:$A$73,1))) *
(INDEX('Curva Juros'!$B$7:$B$73,MATCH(C14742,'Curva Juros'!$A$7:$A$73,1)+1) -
INDEX('Curva Juros'!$B$7:$B$73,MATCH(C14742,'Curva Juros'!$A$7:$A$73,1))) /
(INDEX('Curva Juros'!$A$7:$A$73,MATCH(C14742,'Curva Juros'!$A$7:$A$73,1)+1) -
INDEX('Curva Juros'!$A$7:$A$73,MATCH(C14742,'Curva Juros'!$A$7:$A$73,1)))</f>
        <v>7.5903223809523812</v>
      </c>
      <c r="F14742" s="24">
        <f t="shared" si="230"/>
        <v>-2.961223809523808E-3</v>
      </c>
      <c r="G14742" s="24"/>
    </row>
    <row r="14743" spans="1:7" x14ac:dyDescent="0.25">
      <c r="A14743" s="3" t="s">
        <v>312</v>
      </c>
      <c r="B14743" s="4">
        <v>46052</v>
      </c>
      <c r="C14743" s="5">
        <v>1438.56</v>
      </c>
      <c r="D14743" s="19">
        <v>6.9958000000000006E-2</v>
      </c>
      <c r="E14743" s="35" cm="1">
        <f t="array" ref="E14743">INDEX('Curva Juros'!$B$7:$B$73,MATCH(C14743,'Curva Juros'!$A$7:$A$73,1)) +
(C14743-INDEX('Curva Juros'!$A$7:$A$73,MATCH(C14743,'Curva Juros'!$A$7:$A$73,1))) *
(INDEX('Curva Juros'!$B$7:$B$73,MATCH(C14743,'Curva Juros'!$A$7:$A$73,1)+1) -
INDEX('Curva Juros'!$B$7:$B$73,MATCH(C14743,'Curva Juros'!$A$7:$A$73,1))) /
(INDEX('Curva Juros'!$A$7:$A$73,MATCH(C14743,'Curva Juros'!$A$7:$A$73,1)+1) -
INDEX('Curva Juros'!$A$7:$A$73,MATCH(C14743,'Curva Juros'!$A$7:$A$73,1)))</f>
        <v>7.5905702857142856</v>
      </c>
      <c r="F14743" s="24">
        <f t="shared" si="230"/>
        <v>-5.9477028571428558E-3</v>
      </c>
      <c r="G14743" s="24"/>
    </row>
    <row r="14744" spans="1:7" x14ac:dyDescent="0.25">
      <c r="A14744" s="6" t="s">
        <v>312</v>
      </c>
      <c r="B14744" s="7">
        <v>46059</v>
      </c>
      <c r="C14744" s="8">
        <v>1432.8</v>
      </c>
      <c r="D14744" s="20">
        <v>7.0550000000000002E-2</v>
      </c>
      <c r="E14744" s="35" cm="1">
        <f t="array" ref="E14744">INDEX('Curva Juros'!$B$7:$B$73,MATCH(C14744,'Curva Juros'!$A$7:$A$73,1)) +
(C14744-INDEX('Curva Juros'!$A$7:$A$73,MATCH(C14744,'Curva Juros'!$A$7:$A$73,1))) *
(INDEX('Curva Juros'!$B$7:$B$73,MATCH(C14744,'Curva Juros'!$A$7:$A$73,1)+1) -
INDEX('Curva Juros'!$B$7:$B$73,MATCH(C14744,'Curva Juros'!$A$7:$A$73,1))) /
(INDEX('Curva Juros'!$A$7:$A$73,MATCH(C14744,'Curva Juros'!$A$7:$A$73,1)+1) -
INDEX('Curva Juros'!$A$7:$A$73,MATCH(C14744,'Curva Juros'!$A$7:$A$73,1)))</f>
        <v>7.5918228571428577</v>
      </c>
      <c r="F14744" s="24">
        <f t="shared" si="230"/>
        <v>-5.3682285714285738E-3</v>
      </c>
      <c r="G14744" s="24"/>
    </row>
    <row r="14745" spans="1:7" x14ac:dyDescent="0.25">
      <c r="A14745" s="3" t="s">
        <v>312</v>
      </c>
      <c r="B14745" s="4">
        <v>46066</v>
      </c>
      <c r="C14745" s="5">
        <v>1427.48</v>
      </c>
      <c r="D14745" s="19">
        <v>7.0800000000000002E-2</v>
      </c>
      <c r="E14745" s="35" cm="1">
        <f t="array" ref="E14745">INDEX('Curva Juros'!$B$7:$B$73,MATCH(C14745,'Curva Juros'!$A$7:$A$73,1)) +
(C14745-INDEX('Curva Juros'!$A$7:$A$73,MATCH(C14745,'Curva Juros'!$A$7:$A$73,1))) *
(INDEX('Curva Juros'!$B$7:$B$73,MATCH(C14745,'Curva Juros'!$A$7:$A$73,1)+1) -
INDEX('Curva Juros'!$B$7:$B$73,MATCH(C14745,'Curva Juros'!$A$7:$A$73,1))) /
(INDEX('Curva Juros'!$A$7:$A$73,MATCH(C14745,'Curva Juros'!$A$7:$A$73,1)+1) -
INDEX('Curva Juros'!$A$7:$A$73,MATCH(C14745,'Curva Juros'!$A$7:$A$73,1)))</f>
        <v>7.5929797460317463</v>
      </c>
      <c r="F14745" s="24">
        <f t="shared" si="230"/>
        <v>-5.1297974603174562E-3</v>
      </c>
      <c r="G14745" s="24"/>
    </row>
    <row r="14746" spans="1:7" x14ac:dyDescent="0.25">
      <c r="A14746" s="6" t="s">
        <v>312</v>
      </c>
      <c r="B14746" s="7">
        <v>46073</v>
      </c>
      <c r="C14746" s="8">
        <v>1424.34</v>
      </c>
      <c r="D14746" s="20">
        <v>7.0909E-2</v>
      </c>
      <c r="E14746" s="35" cm="1">
        <f t="array" ref="E14746">INDEX('Curva Juros'!$B$7:$B$73,MATCH(C14746,'Curva Juros'!$A$7:$A$73,1)) +
(C14746-INDEX('Curva Juros'!$A$7:$A$73,MATCH(C14746,'Curva Juros'!$A$7:$A$73,1))) *
(INDEX('Curva Juros'!$B$7:$B$73,MATCH(C14746,'Curva Juros'!$A$7:$A$73,1)+1) -
INDEX('Curva Juros'!$B$7:$B$73,MATCH(C14746,'Curva Juros'!$A$7:$A$73,1))) /
(INDEX('Curva Juros'!$A$7:$A$73,MATCH(C14746,'Curva Juros'!$A$7:$A$73,1)+1) -
INDEX('Curva Juros'!$A$7:$A$73,MATCH(C14746,'Curva Juros'!$A$7:$A$73,1)))</f>
        <v>7.5936625714285722</v>
      </c>
      <c r="F14746" s="24">
        <f t="shared" si="230"/>
        <v>-5.0276257142857217E-3</v>
      </c>
      <c r="G14746" s="24"/>
    </row>
    <row r="14747" spans="1:7" x14ac:dyDescent="0.25">
      <c r="A14747" s="3" t="s">
        <v>312</v>
      </c>
      <c r="B14747" s="4">
        <v>46080</v>
      </c>
      <c r="C14747" s="5">
        <v>1421.32</v>
      </c>
      <c r="D14747" s="19">
        <v>6.9372000000000003E-2</v>
      </c>
      <c r="E14747" s="35" cm="1">
        <f t="array" ref="E14747">INDEX('Curva Juros'!$B$7:$B$73,MATCH(C14747,'Curva Juros'!$A$7:$A$73,1)) +
(C14747-INDEX('Curva Juros'!$A$7:$A$73,MATCH(C14747,'Curva Juros'!$A$7:$A$73,1))) *
(INDEX('Curva Juros'!$B$7:$B$73,MATCH(C14747,'Curva Juros'!$A$7:$A$73,1)+1) -
INDEX('Curva Juros'!$B$7:$B$73,MATCH(C14747,'Curva Juros'!$A$7:$A$73,1))) /
(INDEX('Curva Juros'!$A$7:$A$73,MATCH(C14747,'Curva Juros'!$A$7:$A$73,1)+1) -
INDEX('Curva Juros'!$A$7:$A$73,MATCH(C14747,'Curva Juros'!$A$7:$A$73,1)))</f>
        <v>7.5943193015873023</v>
      </c>
      <c r="F14747" s="24">
        <f t="shared" si="230"/>
        <v>-6.5711930158730142E-3</v>
      </c>
      <c r="G14747" s="24"/>
    </row>
    <row r="14748" spans="1:7" x14ac:dyDescent="0.25">
      <c r="A14748" s="6" t="s">
        <v>313</v>
      </c>
      <c r="B14748" s="7">
        <v>45723</v>
      </c>
      <c r="C14748" s="6" t="s">
        <v>0</v>
      </c>
      <c r="D14748" s="21" t="s">
        <v>0</v>
      </c>
      <c r="E14748" s="35" t="e" cm="1">
        <f t="array" ref="E14748">INDEX('Curva Juros'!$B$7:$B$73,MATCH(C14748,'Curva Juros'!$A$7:$A$73,1)) +
(C14748-INDEX('Curva Juros'!$A$7:$A$73,MATCH(C14748,'Curva Juros'!$A$7:$A$73,1))) *
(INDEX('Curva Juros'!$B$7:$B$73,MATCH(C14748,'Curva Juros'!$A$7:$A$73,1)+1) -
INDEX('Curva Juros'!$B$7:$B$73,MATCH(C14748,'Curva Juros'!$A$7:$A$73,1))) /
(INDEX('Curva Juros'!$A$7:$A$73,MATCH(C14748,'Curva Juros'!$A$7:$A$73,1)+1) -
INDEX('Curva Juros'!$A$7:$A$73,MATCH(C14748,'Curva Juros'!$A$7:$A$73,1)))</f>
        <v>#N/A</v>
      </c>
      <c r="F14748" s="24" t="e">
        <f t="shared" si="230"/>
        <v>#VALUE!</v>
      </c>
      <c r="G14748" s="24"/>
    </row>
    <row r="14749" spans="1:7" x14ac:dyDescent="0.25">
      <c r="A14749" s="3" t="s">
        <v>313</v>
      </c>
      <c r="B14749" s="4">
        <v>45730</v>
      </c>
      <c r="C14749" s="3" t="s">
        <v>0</v>
      </c>
      <c r="D14749" s="22" t="s">
        <v>0</v>
      </c>
      <c r="E14749" s="35" t="e" cm="1">
        <f t="array" ref="E14749">INDEX('Curva Juros'!$B$7:$B$73,MATCH(C14749,'Curva Juros'!$A$7:$A$73,1)) +
(C14749-INDEX('Curva Juros'!$A$7:$A$73,MATCH(C14749,'Curva Juros'!$A$7:$A$73,1))) *
(INDEX('Curva Juros'!$B$7:$B$73,MATCH(C14749,'Curva Juros'!$A$7:$A$73,1)+1) -
INDEX('Curva Juros'!$B$7:$B$73,MATCH(C14749,'Curva Juros'!$A$7:$A$73,1))) /
(INDEX('Curva Juros'!$A$7:$A$73,MATCH(C14749,'Curva Juros'!$A$7:$A$73,1)+1) -
INDEX('Curva Juros'!$A$7:$A$73,MATCH(C14749,'Curva Juros'!$A$7:$A$73,1)))</f>
        <v>#N/A</v>
      </c>
      <c r="F14749" s="24" t="e">
        <f t="shared" si="230"/>
        <v>#VALUE!</v>
      </c>
      <c r="G14749" s="24"/>
    </row>
    <row r="14750" spans="1:7" x14ac:dyDescent="0.25">
      <c r="A14750" s="6" t="s">
        <v>313</v>
      </c>
      <c r="B14750" s="7">
        <v>45737</v>
      </c>
      <c r="C14750" s="6" t="s">
        <v>0</v>
      </c>
      <c r="D14750" s="21" t="s">
        <v>0</v>
      </c>
      <c r="E14750" s="35" t="e" cm="1">
        <f t="array" ref="E14750">INDEX('Curva Juros'!$B$7:$B$73,MATCH(C14750,'Curva Juros'!$A$7:$A$73,1)) +
(C14750-INDEX('Curva Juros'!$A$7:$A$73,MATCH(C14750,'Curva Juros'!$A$7:$A$73,1))) *
(INDEX('Curva Juros'!$B$7:$B$73,MATCH(C14750,'Curva Juros'!$A$7:$A$73,1)+1) -
INDEX('Curva Juros'!$B$7:$B$73,MATCH(C14750,'Curva Juros'!$A$7:$A$73,1))) /
(INDEX('Curva Juros'!$A$7:$A$73,MATCH(C14750,'Curva Juros'!$A$7:$A$73,1)+1) -
INDEX('Curva Juros'!$A$7:$A$73,MATCH(C14750,'Curva Juros'!$A$7:$A$73,1)))</f>
        <v>#N/A</v>
      </c>
      <c r="F14750" s="24" t="e">
        <f t="shared" si="230"/>
        <v>#VALUE!</v>
      </c>
      <c r="G14750" s="24"/>
    </row>
    <row r="14751" spans="1:7" x14ac:dyDescent="0.25">
      <c r="A14751" s="3" t="s">
        <v>313</v>
      </c>
      <c r="B14751" s="4">
        <v>45744</v>
      </c>
      <c r="C14751" s="3" t="s">
        <v>0</v>
      </c>
      <c r="D14751" s="22" t="s">
        <v>0</v>
      </c>
      <c r="E14751" s="35" t="e" cm="1">
        <f t="array" ref="E14751">INDEX('Curva Juros'!$B$7:$B$73,MATCH(C14751,'Curva Juros'!$A$7:$A$73,1)) +
(C14751-INDEX('Curva Juros'!$A$7:$A$73,MATCH(C14751,'Curva Juros'!$A$7:$A$73,1))) *
(INDEX('Curva Juros'!$B$7:$B$73,MATCH(C14751,'Curva Juros'!$A$7:$A$73,1)+1) -
INDEX('Curva Juros'!$B$7:$B$73,MATCH(C14751,'Curva Juros'!$A$7:$A$73,1))) /
(INDEX('Curva Juros'!$A$7:$A$73,MATCH(C14751,'Curva Juros'!$A$7:$A$73,1)+1) -
INDEX('Curva Juros'!$A$7:$A$73,MATCH(C14751,'Curva Juros'!$A$7:$A$73,1)))</f>
        <v>#N/A</v>
      </c>
      <c r="F14751" s="24" t="e">
        <f t="shared" si="230"/>
        <v>#VALUE!</v>
      </c>
      <c r="G14751" s="24"/>
    </row>
    <row r="14752" spans="1:7" x14ac:dyDescent="0.25">
      <c r="A14752" s="6" t="s">
        <v>313</v>
      </c>
      <c r="B14752" s="7">
        <v>45751</v>
      </c>
      <c r="C14752" s="6" t="s">
        <v>0</v>
      </c>
      <c r="D14752" s="21" t="s">
        <v>0</v>
      </c>
      <c r="E14752" s="35" t="e" cm="1">
        <f t="array" ref="E14752">INDEX('Curva Juros'!$B$7:$B$73,MATCH(C14752,'Curva Juros'!$A$7:$A$73,1)) +
(C14752-INDEX('Curva Juros'!$A$7:$A$73,MATCH(C14752,'Curva Juros'!$A$7:$A$73,1))) *
(INDEX('Curva Juros'!$B$7:$B$73,MATCH(C14752,'Curva Juros'!$A$7:$A$73,1)+1) -
INDEX('Curva Juros'!$B$7:$B$73,MATCH(C14752,'Curva Juros'!$A$7:$A$73,1))) /
(INDEX('Curva Juros'!$A$7:$A$73,MATCH(C14752,'Curva Juros'!$A$7:$A$73,1)+1) -
INDEX('Curva Juros'!$A$7:$A$73,MATCH(C14752,'Curva Juros'!$A$7:$A$73,1)))</f>
        <v>#N/A</v>
      </c>
      <c r="F14752" s="24" t="e">
        <f t="shared" si="230"/>
        <v>#VALUE!</v>
      </c>
      <c r="G14752" s="24"/>
    </row>
    <row r="14753" spans="1:7" x14ac:dyDescent="0.25">
      <c r="A14753" s="3" t="s">
        <v>313</v>
      </c>
      <c r="B14753" s="4">
        <v>45758</v>
      </c>
      <c r="C14753" s="3" t="s">
        <v>0</v>
      </c>
      <c r="D14753" s="22" t="s">
        <v>0</v>
      </c>
      <c r="E14753" s="35" t="e" cm="1">
        <f t="array" ref="E14753">INDEX('Curva Juros'!$B$7:$B$73,MATCH(C14753,'Curva Juros'!$A$7:$A$73,1)) +
(C14753-INDEX('Curva Juros'!$A$7:$A$73,MATCH(C14753,'Curva Juros'!$A$7:$A$73,1))) *
(INDEX('Curva Juros'!$B$7:$B$73,MATCH(C14753,'Curva Juros'!$A$7:$A$73,1)+1) -
INDEX('Curva Juros'!$B$7:$B$73,MATCH(C14753,'Curva Juros'!$A$7:$A$73,1))) /
(INDEX('Curva Juros'!$A$7:$A$73,MATCH(C14753,'Curva Juros'!$A$7:$A$73,1)+1) -
INDEX('Curva Juros'!$A$7:$A$73,MATCH(C14753,'Curva Juros'!$A$7:$A$73,1)))</f>
        <v>#N/A</v>
      </c>
      <c r="F14753" s="24" t="e">
        <f t="shared" si="230"/>
        <v>#VALUE!</v>
      </c>
      <c r="G14753" s="24"/>
    </row>
    <row r="14754" spans="1:7" x14ac:dyDescent="0.25">
      <c r="A14754" s="6" t="s">
        <v>313</v>
      </c>
      <c r="B14754" s="7">
        <v>45764</v>
      </c>
      <c r="C14754" s="6" t="s">
        <v>0</v>
      </c>
      <c r="D14754" s="21" t="s">
        <v>0</v>
      </c>
      <c r="E14754" s="35" t="e" cm="1">
        <f t="array" ref="E14754">INDEX('Curva Juros'!$B$7:$B$73,MATCH(C14754,'Curva Juros'!$A$7:$A$73,1)) +
(C14754-INDEX('Curva Juros'!$A$7:$A$73,MATCH(C14754,'Curva Juros'!$A$7:$A$73,1))) *
(INDEX('Curva Juros'!$B$7:$B$73,MATCH(C14754,'Curva Juros'!$A$7:$A$73,1)+1) -
INDEX('Curva Juros'!$B$7:$B$73,MATCH(C14754,'Curva Juros'!$A$7:$A$73,1))) /
(INDEX('Curva Juros'!$A$7:$A$73,MATCH(C14754,'Curva Juros'!$A$7:$A$73,1)+1) -
INDEX('Curva Juros'!$A$7:$A$73,MATCH(C14754,'Curva Juros'!$A$7:$A$73,1)))</f>
        <v>#N/A</v>
      </c>
      <c r="F14754" s="24" t="e">
        <f t="shared" si="230"/>
        <v>#VALUE!</v>
      </c>
      <c r="G14754" s="24"/>
    </row>
    <row r="14755" spans="1:7" x14ac:dyDescent="0.25">
      <c r="A14755" s="3" t="s">
        <v>313</v>
      </c>
      <c r="B14755" s="4">
        <v>45772</v>
      </c>
      <c r="C14755" s="3" t="s">
        <v>0</v>
      </c>
      <c r="D14755" s="22" t="s">
        <v>0</v>
      </c>
      <c r="E14755" s="35" t="e" cm="1">
        <f t="array" ref="E14755">INDEX('Curva Juros'!$B$7:$B$73,MATCH(C14755,'Curva Juros'!$A$7:$A$73,1)) +
(C14755-INDEX('Curva Juros'!$A$7:$A$73,MATCH(C14755,'Curva Juros'!$A$7:$A$73,1))) *
(INDEX('Curva Juros'!$B$7:$B$73,MATCH(C14755,'Curva Juros'!$A$7:$A$73,1)+1) -
INDEX('Curva Juros'!$B$7:$B$73,MATCH(C14755,'Curva Juros'!$A$7:$A$73,1))) /
(INDEX('Curva Juros'!$A$7:$A$73,MATCH(C14755,'Curva Juros'!$A$7:$A$73,1)+1) -
INDEX('Curva Juros'!$A$7:$A$73,MATCH(C14755,'Curva Juros'!$A$7:$A$73,1)))</f>
        <v>#N/A</v>
      </c>
      <c r="F14755" s="24" t="e">
        <f t="shared" si="230"/>
        <v>#VALUE!</v>
      </c>
      <c r="G14755" s="24"/>
    </row>
    <row r="14756" spans="1:7" x14ac:dyDescent="0.25">
      <c r="A14756" s="6" t="s">
        <v>313</v>
      </c>
      <c r="B14756" s="7">
        <v>45779</v>
      </c>
      <c r="C14756" s="6" t="s">
        <v>0</v>
      </c>
      <c r="D14756" s="21" t="s">
        <v>0</v>
      </c>
      <c r="E14756" s="35" t="e" cm="1">
        <f t="array" ref="E14756">INDEX('Curva Juros'!$B$7:$B$73,MATCH(C14756,'Curva Juros'!$A$7:$A$73,1)) +
(C14756-INDEX('Curva Juros'!$A$7:$A$73,MATCH(C14756,'Curva Juros'!$A$7:$A$73,1))) *
(INDEX('Curva Juros'!$B$7:$B$73,MATCH(C14756,'Curva Juros'!$A$7:$A$73,1)+1) -
INDEX('Curva Juros'!$B$7:$B$73,MATCH(C14756,'Curva Juros'!$A$7:$A$73,1))) /
(INDEX('Curva Juros'!$A$7:$A$73,MATCH(C14756,'Curva Juros'!$A$7:$A$73,1)+1) -
INDEX('Curva Juros'!$A$7:$A$73,MATCH(C14756,'Curva Juros'!$A$7:$A$73,1)))</f>
        <v>#N/A</v>
      </c>
      <c r="F14756" s="24" t="e">
        <f t="shared" si="230"/>
        <v>#VALUE!</v>
      </c>
      <c r="G14756" s="24"/>
    </row>
    <row r="14757" spans="1:7" x14ac:dyDescent="0.25">
      <c r="A14757" s="3" t="s">
        <v>313</v>
      </c>
      <c r="B14757" s="4">
        <v>45786</v>
      </c>
      <c r="C14757" s="3" t="s">
        <v>0</v>
      </c>
      <c r="D14757" s="22" t="s">
        <v>0</v>
      </c>
      <c r="E14757" s="35" t="e" cm="1">
        <f t="array" ref="E14757">INDEX('Curva Juros'!$B$7:$B$73,MATCH(C14757,'Curva Juros'!$A$7:$A$73,1)) +
(C14757-INDEX('Curva Juros'!$A$7:$A$73,MATCH(C14757,'Curva Juros'!$A$7:$A$73,1))) *
(INDEX('Curva Juros'!$B$7:$B$73,MATCH(C14757,'Curva Juros'!$A$7:$A$73,1)+1) -
INDEX('Curva Juros'!$B$7:$B$73,MATCH(C14757,'Curva Juros'!$A$7:$A$73,1))) /
(INDEX('Curva Juros'!$A$7:$A$73,MATCH(C14757,'Curva Juros'!$A$7:$A$73,1)+1) -
INDEX('Curva Juros'!$A$7:$A$73,MATCH(C14757,'Curva Juros'!$A$7:$A$73,1)))</f>
        <v>#N/A</v>
      </c>
      <c r="F14757" s="24" t="e">
        <f t="shared" si="230"/>
        <v>#VALUE!</v>
      </c>
      <c r="G14757" s="24"/>
    </row>
    <row r="14758" spans="1:7" x14ac:dyDescent="0.25">
      <c r="A14758" s="6" t="s">
        <v>313</v>
      </c>
      <c r="B14758" s="7">
        <v>45793</v>
      </c>
      <c r="C14758" s="6" t="s">
        <v>0</v>
      </c>
      <c r="D14758" s="21" t="s">
        <v>0</v>
      </c>
      <c r="E14758" s="35" t="e" cm="1">
        <f t="array" ref="E14758">INDEX('Curva Juros'!$B$7:$B$73,MATCH(C14758,'Curva Juros'!$A$7:$A$73,1)) +
(C14758-INDEX('Curva Juros'!$A$7:$A$73,MATCH(C14758,'Curva Juros'!$A$7:$A$73,1))) *
(INDEX('Curva Juros'!$B$7:$B$73,MATCH(C14758,'Curva Juros'!$A$7:$A$73,1)+1) -
INDEX('Curva Juros'!$B$7:$B$73,MATCH(C14758,'Curva Juros'!$A$7:$A$73,1))) /
(INDEX('Curva Juros'!$A$7:$A$73,MATCH(C14758,'Curva Juros'!$A$7:$A$73,1)+1) -
INDEX('Curva Juros'!$A$7:$A$73,MATCH(C14758,'Curva Juros'!$A$7:$A$73,1)))</f>
        <v>#N/A</v>
      </c>
      <c r="F14758" s="24" t="e">
        <f t="shared" si="230"/>
        <v>#VALUE!</v>
      </c>
      <c r="G14758" s="24"/>
    </row>
    <row r="14759" spans="1:7" x14ac:dyDescent="0.25">
      <c r="A14759" s="3" t="s">
        <v>313</v>
      </c>
      <c r="B14759" s="4">
        <v>45800</v>
      </c>
      <c r="C14759" s="3" t="s">
        <v>0</v>
      </c>
      <c r="D14759" s="22" t="s">
        <v>0</v>
      </c>
      <c r="E14759" s="35" t="e" cm="1">
        <f t="array" ref="E14759">INDEX('Curva Juros'!$B$7:$B$73,MATCH(C14759,'Curva Juros'!$A$7:$A$73,1)) +
(C14759-INDEX('Curva Juros'!$A$7:$A$73,MATCH(C14759,'Curva Juros'!$A$7:$A$73,1))) *
(INDEX('Curva Juros'!$B$7:$B$73,MATCH(C14759,'Curva Juros'!$A$7:$A$73,1)+1) -
INDEX('Curva Juros'!$B$7:$B$73,MATCH(C14759,'Curva Juros'!$A$7:$A$73,1))) /
(INDEX('Curva Juros'!$A$7:$A$73,MATCH(C14759,'Curva Juros'!$A$7:$A$73,1)+1) -
INDEX('Curva Juros'!$A$7:$A$73,MATCH(C14759,'Curva Juros'!$A$7:$A$73,1)))</f>
        <v>#N/A</v>
      </c>
      <c r="F14759" s="24" t="e">
        <f t="shared" si="230"/>
        <v>#VALUE!</v>
      </c>
      <c r="G14759" s="24"/>
    </row>
    <row r="14760" spans="1:7" x14ac:dyDescent="0.25">
      <c r="A14760" s="6" t="s">
        <v>313</v>
      </c>
      <c r="B14760" s="7">
        <v>45807</v>
      </c>
      <c r="C14760" s="6" t="s">
        <v>0</v>
      </c>
      <c r="D14760" s="21" t="s">
        <v>0</v>
      </c>
      <c r="E14760" s="35" t="e" cm="1">
        <f t="array" ref="E14760">INDEX('Curva Juros'!$B$7:$B$73,MATCH(C14760,'Curva Juros'!$A$7:$A$73,1)) +
(C14760-INDEX('Curva Juros'!$A$7:$A$73,MATCH(C14760,'Curva Juros'!$A$7:$A$73,1))) *
(INDEX('Curva Juros'!$B$7:$B$73,MATCH(C14760,'Curva Juros'!$A$7:$A$73,1)+1) -
INDEX('Curva Juros'!$B$7:$B$73,MATCH(C14760,'Curva Juros'!$A$7:$A$73,1))) /
(INDEX('Curva Juros'!$A$7:$A$73,MATCH(C14760,'Curva Juros'!$A$7:$A$73,1)+1) -
INDEX('Curva Juros'!$A$7:$A$73,MATCH(C14760,'Curva Juros'!$A$7:$A$73,1)))</f>
        <v>#N/A</v>
      </c>
      <c r="F14760" s="24" t="e">
        <f t="shared" si="230"/>
        <v>#VALUE!</v>
      </c>
      <c r="G14760" s="24"/>
    </row>
    <row r="14761" spans="1:7" x14ac:dyDescent="0.25">
      <c r="A14761" s="3" t="s">
        <v>313</v>
      </c>
      <c r="B14761" s="4">
        <v>45814</v>
      </c>
      <c r="C14761" s="3" t="s">
        <v>0</v>
      </c>
      <c r="D14761" s="22" t="s">
        <v>0</v>
      </c>
      <c r="E14761" s="35" t="e" cm="1">
        <f t="array" ref="E14761">INDEX('Curva Juros'!$B$7:$B$73,MATCH(C14761,'Curva Juros'!$A$7:$A$73,1)) +
(C14761-INDEX('Curva Juros'!$A$7:$A$73,MATCH(C14761,'Curva Juros'!$A$7:$A$73,1))) *
(INDEX('Curva Juros'!$B$7:$B$73,MATCH(C14761,'Curva Juros'!$A$7:$A$73,1)+1) -
INDEX('Curva Juros'!$B$7:$B$73,MATCH(C14761,'Curva Juros'!$A$7:$A$73,1))) /
(INDEX('Curva Juros'!$A$7:$A$73,MATCH(C14761,'Curva Juros'!$A$7:$A$73,1)+1) -
INDEX('Curva Juros'!$A$7:$A$73,MATCH(C14761,'Curva Juros'!$A$7:$A$73,1)))</f>
        <v>#N/A</v>
      </c>
      <c r="F14761" s="24" t="e">
        <f t="shared" si="230"/>
        <v>#VALUE!</v>
      </c>
      <c r="G14761" s="24"/>
    </row>
    <row r="14762" spans="1:7" x14ac:dyDescent="0.25">
      <c r="A14762" s="6" t="s">
        <v>313</v>
      </c>
      <c r="B14762" s="7">
        <v>45821</v>
      </c>
      <c r="C14762" s="6" t="s">
        <v>0</v>
      </c>
      <c r="D14762" s="21" t="s">
        <v>0</v>
      </c>
      <c r="E14762" s="35" t="e" cm="1">
        <f t="array" ref="E14762">INDEX('Curva Juros'!$B$7:$B$73,MATCH(C14762,'Curva Juros'!$A$7:$A$73,1)) +
(C14762-INDEX('Curva Juros'!$A$7:$A$73,MATCH(C14762,'Curva Juros'!$A$7:$A$73,1))) *
(INDEX('Curva Juros'!$B$7:$B$73,MATCH(C14762,'Curva Juros'!$A$7:$A$73,1)+1) -
INDEX('Curva Juros'!$B$7:$B$73,MATCH(C14762,'Curva Juros'!$A$7:$A$73,1))) /
(INDEX('Curva Juros'!$A$7:$A$73,MATCH(C14762,'Curva Juros'!$A$7:$A$73,1)+1) -
INDEX('Curva Juros'!$A$7:$A$73,MATCH(C14762,'Curva Juros'!$A$7:$A$73,1)))</f>
        <v>#N/A</v>
      </c>
      <c r="F14762" s="24" t="e">
        <f t="shared" si="230"/>
        <v>#VALUE!</v>
      </c>
      <c r="G14762" s="24"/>
    </row>
    <row r="14763" spans="1:7" x14ac:dyDescent="0.25">
      <c r="A14763" s="3" t="s">
        <v>313</v>
      </c>
      <c r="B14763" s="4">
        <v>45828</v>
      </c>
      <c r="C14763" s="3" t="s">
        <v>0</v>
      </c>
      <c r="D14763" s="22" t="s">
        <v>0</v>
      </c>
      <c r="E14763" s="35" t="e" cm="1">
        <f t="array" ref="E14763">INDEX('Curva Juros'!$B$7:$B$73,MATCH(C14763,'Curva Juros'!$A$7:$A$73,1)) +
(C14763-INDEX('Curva Juros'!$A$7:$A$73,MATCH(C14763,'Curva Juros'!$A$7:$A$73,1))) *
(INDEX('Curva Juros'!$B$7:$B$73,MATCH(C14763,'Curva Juros'!$A$7:$A$73,1)+1) -
INDEX('Curva Juros'!$B$7:$B$73,MATCH(C14763,'Curva Juros'!$A$7:$A$73,1))) /
(INDEX('Curva Juros'!$A$7:$A$73,MATCH(C14763,'Curva Juros'!$A$7:$A$73,1)+1) -
INDEX('Curva Juros'!$A$7:$A$73,MATCH(C14763,'Curva Juros'!$A$7:$A$73,1)))</f>
        <v>#N/A</v>
      </c>
      <c r="F14763" s="24" t="e">
        <f t="shared" si="230"/>
        <v>#VALUE!</v>
      </c>
      <c r="G14763" s="24"/>
    </row>
    <row r="14764" spans="1:7" x14ac:dyDescent="0.25">
      <c r="A14764" s="6" t="s">
        <v>313</v>
      </c>
      <c r="B14764" s="7">
        <v>45835</v>
      </c>
      <c r="C14764" s="6" t="s">
        <v>0</v>
      </c>
      <c r="D14764" s="21" t="s">
        <v>0</v>
      </c>
      <c r="E14764" s="35" t="e" cm="1">
        <f t="array" ref="E14764">INDEX('Curva Juros'!$B$7:$B$73,MATCH(C14764,'Curva Juros'!$A$7:$A$73,1)) +
(C14764-INDEX('Curva Juros'!$A$7:$A$73,MATCH(C14764,'Curva Juros'!$A$7:$A$73,1))) *
(INDEX('Curva Juros'!$B$7:$B$73,MATCH(C14764,'Curva Juros'!$A$7:$A$73,1)+1) -
INDEX('Curva Juros'!$B$7:$B$73,MATCH(C14764,'Curva Juros'!$A$7:$A$73,1))) /
(INDEX('Curva Juros'!$A$7:$A$73,MATCH(C14764,'Curva Juros'!$A$7:$A$73,1)+1) -
INDEX('Curva Juros'!$A$7:$A$73,MATCH(C14764,'Curva Juros'!$A$7:$A$73,1)))</f>
        <v>#N/A</v>
      </c>
      <c r="F14764" s="24" t="e">
        <f t="shared" si="230"/>
        <v>#VALUE!</v>
      </c>
      <c r="G14764" s="24"/>
    </row>
    <row r="14765" spans="1:7" x14ac:dyDescent="0.25">
      <c r="A14765" s="3" t="s">
        <v>313</v>
      </c>
      <c r="B14765" s="4">
        <v>45842</v>
      </c>
      <c r="C14765" s="3" t="s">
        <v>0</v>
      </c>
      <c r="D14765" s="22" t="s">
        <v>0</v>
      </c>
      <c r="E14765" s="35" t="e" cm="1">
        <f t="array" ref="E14765">INDEX('Curva Juros'!$B$7:$B$73,MATCH(C14765,'Curva Juros'!$A$7:$A$73,1)) +
(C14765-INDEX('Curva Juros'!$A$7:$A$73,MATCH(C14765,'Curva Juros'!$A$7:$A$73,1))) *
(INDEX('Curva Juros'!$B$7:$B$73,MATCH(C14765,'Curva Juros'!$A$7:$A$73,1)+1) -
INDEX('Curva Juros'!$B$7:$B$73,MATCH(C14765,'Curva Juros'!$A$7:$A$73,1))) /
(INDEX('Curva Juros'!$A$7:$A$73,MATCH(C14765,'Curva Juros'!$A$7:$A$73,1)+1) -
INDEX('Curva Juros'!$A$7:$A$73,MATCH(C14765,'Curva Juros'!$A$7:$A$73,1)))</f>
        <v>#N/A</v>
      </c>
      <c r="F14765" s="24" t="e">
        <f t="shared" si="230"/>
        <v>#VALUE!</v>
      </c>
      <c r="G14765" s="24"/>
    </row>
    <row r="14766" spans="1:7" x14ac:dyDescent="0.25">
      <c r="A14766" s="6" t="s">
        <v>313</v>
      </c>
      <c r="B14766" s="7">
        <v>45849</v>
      </c>
      <c r="C14766" s="6" t="s">
        <v>0</v>
      </c>
      <c r="D14766" s="21" t="s">
        <v>0</v>
      </c>
      <c r="E14766" s="35" t="e" cm="1">
        <f t="array" ref="E14766">INDEX('Curva Juros'!$B$7:$B$73,MATCH(C14766,'Curva Juros'!$A$7:$A$73,1)) +
(C14766-INDEX('Curva Juros'!$A$7:$A$73,MATCH(C14766,'Curva Juros'!$A$7:$A$73,1))) *
(INDEX('Curva Juros'!$B$7:$B$73,MATCH(C14766,'Curva Juros'!$A$7:$A$73,1)+1) -
INDEX('Curva Juros'!$B$7:$B$73,MATCH(C14766,'Curva Juros'!$A$7:$A$73,1))) /
(INDEX('Curva Juros'!$A$7:$A$73,MATCH(C14766,'Curva Juros'!$A$7:$A$73,1)+1) -
INDEX('Curva Juros'!$A$7:$A$73,MATCH(C14766,'Curva Juros'!$A$7:$A$73,1)))</f>
        <v>#N/A</v>
      </c>
      <c r="F14766" s="24" t="e">
        <f t="shared" si="230"/>
        <v>#VALUE!</v>
      </c>
      <c r="G14766" s="24"/>
    </row>
    <row r="14767" spans="1:7" x14ac:dyDescent="0.25">
      <c r="A14767" s="3" t="s">
        <v>313</v>
      </c>
      <c r="B14767" s="4">
        <v>45856</v>
      </c>
      <c r="C14767" s="3" t="s">
        <v>0</v>
      </c>
      <c r="D14767" s="22" t="s">
        <v>0</v>
      </c>
      <c r="E14767" s="35" t="e" cm="1">
        <f t="array" ref="E14767">INDEX('Curva Juros'!$B$7:$B$73,MATCH(C14767,'Curva Juros'!$A$7:$A$73,1)) +
(C14767-INDEX('Curva Juros'!$A$7:$A$73,MATCH(C14767,'Curva Juros'!$A$7:$A$73,1))) *
(INDEX('Curva Juros'!$B$7:$B$73,MATCH(C14767,'Curva Juros'!$A$7:$A$73,1)+1) -
INDEX('Curva Juros'!$B$7:$B$73,MATCH(C14767,'Curva Juros'!$A$7:$A$73,1))) /
(INDEX('Curva Juros'!$A$7:$A$73,MATCH(C14767,'Curva Juros'!$A$7:$A$73,1)+1) -
INDEX('Curva Juros'!$A$7:$A$73,MATCH(C14767,'Curva Juros'!$A$7:$A$73,1)))</f>
        <v>#N/A</v>
      </c>
      <c r="F14767" s="24" t="e">
        <f t="shared" si="230"/>
        <v>#VALUE!</v>
      </c>
      <c r="G14767" s="24"/>
    </row>
    <row r="14768" spans="1:7" x14ac:dyDescent="0.25">
      <c r="A14768" s="6" t="s">
        <v>313</v>
      </c>
      <c r="B14768" s="7">
        <v>45863</v>
      </c>
      <c r="C14768" s="6" t="s">
        <v>0</v>
      </c>
      <c r="D14768" s="21" t="s">
        <v>0</v>
      </c>
      <c r="E14768" s="35" t="e" cm="1">
        <f t="array" ref="E14768">INDEX('Curva Juros'!$B$7:$B$73,MATCH(C14768,'Curva Juros'!$A$7:$A$73,1)) +
(C14768-INDEX('Curva Juros'!$A$7:$A$73,MATCH(C14768,'Curva Juros'!$A$7:$A$73,1))) *
(INDEX('Curva Juros'!$B$7:$B$73,MATCH(C14768,'Curva Juros'!$A$7:$A$73,1)+1) -
INDEX('Curva Juros'!$B$7:$B$73,MATCH(C14768,'Curva Juros'!$A$7:$A$73,1))) /
(INDEX('Curva Juros'!$A$7:$A$73,MATCH(C14768,'Curva Juros'!$A$7:$A$73,1)+1) -
INDEX('Curva Juros'!$A$7:$A$73,MATCH(C14768,'Curva Juros'!$A$7:$A$73,1)))</f>
        <v>#N/A</v>
      </c>
      <c r="F14768" s="24" t="e">
        <f t="shared" si="230"/>
        <v>#VALUE!</v>
      </c>
      <c r="G14768" s="24"/>
    </row>
    <row r="14769" spans="1:7" x14ac:dyDescent="0.25">
      <c r="A14769" s="3" t="s">
        <v>313</v>
      </c>
      <c r="B14769" s="4">
        <v>45870</v>
      </c>
      <c r="C14769" s="3" t="s">
        <v>0</v>
      </c>
      <c r="D14769" s="22" t="s">
        <v>0</v>
      </c>
      <c r="E14769" s="35" t="e" cm="1">
        <f t="array" ref="E14769">INDEX('Curva Juros'!$B$7:$B$73,MATCH(C14769,'Curva Juros'!$A$7:$A$73,1)) +
(C14769-INDEX('Curva Juros'!$A$7:$A$73,MATCH(C14769,'Curva Juros'!$A$7:$A$73,1))) *
(INDEX('Curva Juros'!$B$7:$B$73,MATCH(C14769,'Curva Juros'!$A$7:$A$73,1)+1) -
INDEX('Curva Juros'!$B$7:$B$73,MATCH(C14769,'Curva Juros'!$A$7:$A$73,1))) /
(INDEX('Curva Juros'!$A$7:$A$73,MATCH(C14769,'Curva Juros'!$A$7:$A$73,1)+1) -
INDEX('Curva Juros'!$A$7:$A$73,MATCH(C14769,'Curva Juros'!$A$7:$A$73,1)))</f>
        <v>#N/A</v>
      </c>
      <c r="F14769" s="24" t="e">
        <f t="shared" si="230"/>
        <v>#VALUE!</v>
      </c>
      <c r="G14769" s="24"/>
    </row>
    <row r="14770" spans="1:7" x14ac:dyDescent="0.25">
      <c r="A14770" s="6" t="s">
        <v>313</v>
      </c>
      <c r="B14770" s="7">
        <v>45877</v>
      </c>
      <c r="C14770" s="6" t="s">
        <v>0</v>
      </c>
      <c r="D14770" s="21" t="s">
        <v>0</v>
      </c>
      <c r="E14770" s="35" t="e" cm="1">
        <f t="array" ref="E14770">INDEX('Curva Juros'!$B$7:$B$73,MATCH(C14770,'Curva Juros'!$A$7:$A$73,1)) +
(C14770-INDEX('Curva Juros'!$A$7:$A$73,MATCH(C14770,'Curva Juros'!$A$7:$A$73,1))) *
(INDEX('Curva Juros'!$B$7:$B$73,MATCH(C14770,'Curva Juros'!$A$7:$A$73,1)+1) -
INDEX('Curva Juros'!$B$7:$B$73,MATCH(C14770,'Curva Juros'!$A$7:$A$73,1))) /
(INDEX('Curva Juros'!$A$7:$A$73,MATCH(C14770,'Curva Juros'!$A$7:$A$73,1)+1) -
INDEX('Curva Juros'!$A$7:$A$73,MATCH(C14770,'Curva Juros'!$A$7:$A$73,1)))</f>
        <v>#N/A</v>
      </c>
      <c r="F14770" s="24" t="e">
        <f t="shared" si="230"/>
        <v>#VALUE!</v>
      </c>
      <c r="G14770" s="24"/>
    </row>
    <row r="14771" spans="1:7" x14ac:dyDescent="0.25">
      <c r="A14771" s="3" t="s">
        <v>313</v>
      </c>
      <c r="B14771" s="4">
        <v>45884</v>
      </c>
      <c r="C14771" s="3" t="s">
        <v>0</v>
      </c>
      <c r="D14771" s="22" t="s">
        <v>0</v>
      </c>
      <c r="E14771" s="35" t="e" cm="1">
        <f t="array" ref="E14771">INDEX('Curva Juros'!$B$7:$B$73,MATCH(C14771,'Curva Juros'!$A$7:$A$73,1)) +
(C14771-INDEX('Curva Juros'!$A$7:$A$73,MATCH(C14771,'Curva Juros'!$A$7:$A$73,1))) *
(INDEX('Curva Juros'!$B$7:$B$73,MATCH(C14771,'Curva Juros'!$A$7:$A$73,1)+1) -
INDEX('Curva Juros'!$B$7:$B$73,MATCH(C14771,'Curva Juros'!$A$7:$A$73,1))) /
(INDEX('Curva Juros'!$A$7:$A$73,MATCH(C14771,'Curva Juros'!$A$7:$A$73,1)+1) -
INDEX('Curva Juros'!$A$7:$A$73,MATCH(C14771,'Curva Juros'!$A$7:$A$73,1)))</f>
        <v>#N/A</v>
      </c>
      <c r="F14771" s="24" t="e">
        <f t="shared" si="230"/>
        <v>#VALUE!</v>
      </c>
      <c r="G14771" s="24"/>
    </row>
    <row r="14772" spans="1:7" x14ac:dyDescent="0.25">
      <c r="A14772" s="6" t="s">
        <v>313</v>
      </c>
      <c r="B14772" s="7">
        <v>45891</v>
      </c>
      <c r="C14772" s="6" t="s">
        <v>0</v>
      </c>
      <c r="D14772" s="21" t="s">
        <v>0</v>
      </c>
      <c r="E14772" s="35" t="e" cm="1">
        <f t="array" ref="E14772">INDEX('Curva Juros'!$B$7:$B$73,MATCH(C14772,'Curva Juros'!$A$7:$A$73,1)) +
(C14772-INDEX('Curva Juros'!$A$7:$A$73,MATCH(C14772,'Curva Juros'!$A$7:$A$73,1))) *
(INDEX('Curva Juros'!$B$7:$B$73,MATCH(C14772,'Curva Juros'!$A$7:$A$73,1)+1) -
INDEX('Curva Juros'!$B$7:$B$73,MATCH(C14772,'Curva Juros'!$A$7:$A$73,1))) /
(INDEX('Curva Juros'!$A$7:$A$73,MATCH(C14772,'Curva Juros'!$A$7:$A$73,1)+1) -
INDEX('Curva Juros'!$A$7:$A$73,MATCH(C14772,'Curva Juros'!$A$7:$A$73,1)))</f>
        <v>#N/A</v>
      </c>
      <c r="F14772" s="24" t="e">
        <f t="shared" si="230"/>
        <v>#VALUE!</v>
      </c>
      <c r="G14772" s="24"/>
    </row>
    <row r="14773" spans="1:7" x14ac:dyDescent="0.25">
      <c r="A14773" s="3" t="s">
        <v>313</v>
      </c>
      <c r="B14773" s="4">
        <v>45898</v>
      </c>
      <c r="C14773" s="3" t="s">
        <v>0</v>
      </c>
      <c r="D14773" s="22" t="s">
        <v>0</v>
      </c>
      <c r="E14773" s="35" t="e" cm="1">
        <f t="array" ref="E14773">INDEX('Curva Juros'!$B$7:$B$73,MATCH(C14773,'Curva Juros'!$A$7:$A$73,1)) +
(C14773-INDEX('Curva Juros'!$A$7:$A$73,MATCH(C14773,'Curva Juros'!$A$7:$A$73,1))) *
(INDEX('Curva Juros'!$B$7:$B$73,MATCH(C14773,'Curva Juros'!$A$7:$A$73,1)+1) -
INDEX('Curva Juros'!$B$7:$B$73,MATCH(C14773,'Curva Juros'!$A$7:$A$73,1))) /
(INDEX('Curva Juros'!$A$7:$A$73,MATCH(C14773,'Curva Juros'!$A$7:$A$73,1)+1) -
INDEX('Curva Juros'!$A$7:$A$73,MATCH(C14773,'Curva Juros'!$A$7:$A$73,1)))</f>
        <v>#N/A</v>
      </c>
      <c r="F14773" s="24" t="e">
        <f t="shared" si="230"/>
        <v>#VALUE!</v>
      </c>
      <c r="G14773" s="24"/>
    </row>
    <row r="14774" spans="1:7" x14ac:dyDescent="0.25">
      <c r="A14774" s="6" t="s">
        <v>313</v>
      </c>
      <c r="B14774" s="7">
        <v>45905</v>
      </c>
      <c r="C14774" s="6" t="s">
        <v>0</v>
      </c>
      <c r="D14774" s="21" t="s">
        <v>0</v>
      </c>
      <c r="E14774" s="35" t="e" cm="1">
        <f t="array" ref="E14774">INDEX('Curva Juros'!$B$7:$B$73,MATCH(C14774,'Curva Juros'!$A$7:$A$73,1)) +
(C14774-INDEX('Curva Juros'!$A$7:$A$73,MATCH(C14774,'Curva Juros'!$A$7:$A$73,1))) *
(INDEX('Curva Juros'!$B$7:$B$73,MATCH(C14774,'Curva Juros'!$A$7:$A$73,1)+1) -
INDEX('Curva Juros'!$B$7:$B$73,MATCH(C14774,'Curva Juros'!$A$7:$A$73,1))) /
(INDEX('Curva Juros'!$A$7:$A$73,MATCH(C14774,'Curva Juros'!$A$7:$A$73,1)+1) -
INDEX('Curva Juros'!$A$7:$A$73,MATCH(C14774,'Curva Juros'!$A$7:$A$73,1)))</f>
        <v>#N/A</v>
      </c>
      <c r="F14774" s="24" t="e">
        <f t="shared" si="230"/>
        <v>#VALUE!</v>
      </c>
      <c r="G14774" s="24"/>
    </row>
    <row r="14775" spans="1:7" x14ac:dyDescent="0.25">
      <c r="A14775" s="3" t="s">
        <v>313</v>
      </c>
      <c r="B14775" s="4">
        <v>45912</v>
      </c>
      <c r="C14775" s="3" t="s">
        <v>0</v>
      </c>
      <c r="D14775" s="22" t="s">
        <v>0</v>
      </c>
      <c r="E14775" s="35" t="e" cm="1">
        <f t="array" ref="E14775">INDEX('Curva Juros'!$B$7:$B$73,MATCH(C14775,'Curva Juros'!$A$7:$A$73,1)) +
(C14775-INDEX('Curva Juros'!$A$7:$A$73,MATCH(C14775,'Curva Juros'!$A$7:$A$73,1))) *
(INDEX('Curva Juros'!$B$7:$B$73,MATCH(C14775,'Curva Juros'!$A$7:$A$73,1)+1) -
INDEX('Curva Juros'!$B$7:$B$73,MATCH(C14775,'Curva Juros'!$A$7:$A$73,1))) /
(INDEX('Curva Juros'!$A$7:$A$73,MATCH(C14775,'Curva Juros'!$A$7:$A$73,1)+1) -
INDEX('Curva Juros'!$A$7:$A$73,MATCH(C14775,'Curva Juros'!$A$7:$A$73,1)))</f>
        <v>#N/A</v>
      </c>
      <c r="F14775" s="24" t="e">
        <f t="shared" si="230"/>
        <v>#VALUE!</v>
      </c>
      <c r="G14775" s="24"/>
    </row>
    <row r="14776" spans="1:7" x14ac:dyDescent="0.25">
      <c r="A14776" s="6" t="s">
        <v>313</v>
      </c>
      <c r="B14776" s="7">
        <v>45919</v>
      </c>
      <c r="C14776" s="6" t="s">
        <v>0</v>
      </c>
      <c r="D14776" s="21" t="s">
        <v>0</v>
      </c>
      <c r="E14776" s="35" t="e" cm="1">
        <f t="array" ref="E14776">INDEX('Curva Juros'!$B$7:$B$73,MATCH(C14776,'Curva Juros'!$A$7:$A$73,1)) +
(C14776-INDEX('Curva Juros'!$A$7:$A$73,MATCH(C14776,'Curva Juros'!$A$7:$A$73,1))) *
(INDEX('Curva Juros'!$B$7:$B$73,MATCH(C14776,'Curva Juros'!$A$7:$A$73,1)+1) -
INDEX('Curva Juros'!$B$7:$B$73,MATCH(C14776,'Curva Juros'!$A$7:$A$73,1))) /
(INDEX('Curva Juros'!$A$7:$A$73,MATCH(C14776,'Curva Juros'!$A$7:$A$73,1)+1) -
INDEX('Curva Juros'!$A$7:$A$73,MATCH(C14776,'Curva Juros'!$A$7:$A$73,1)))</f>
        <v>#N/A</v>
      </c>
      <c r="F14776" s="24" t="e">
        <f t="shared" si="230"/>
        <v>#VALUE!</v>
      </c>
      <c r="G14776" s="24"/>
    </row>
    <row r="14777" spans="1:7" x14ac:dyDescent="0.25">
      <c r="A14777" s="3" t="s">
        <v>313</v>
      </c>
      <c r="B14777" s="4">
        <v>45926</v>
      </c>
      <c r="C14777" s="3" t="s">
        <v>0</v>
      </c>
      <c r="D14777" s="22" t="s">
        <v>0</v>
      </c>
      <c r="E14777" s="35" t="e" cm="1">
        <f t="array" ref="E14777">INDEX('Curva Juros'!$B$7:$B$73,MATCH(C14777,'Curva Juros'!$A$7:$A$73,1)) +
(C14777-INDEX('Curva Juros'!$A$7:$A$73,MATCH(C14777,'Curva Juros'!$A$7:$A$73,1))) *
(INDEX('Curva Juros'!$B$7:$B$73,MATCH(C14777,'Curva Juros'!$A$7:$A$73,1)+1) -
INDEX('Curva Juros'!$B$7:$B$73,MATCH(C14777,'Curva Juros'!$A$7:$A$73,1))) /
(INDEX('Curva Juros'!$A$7:$A$73,MATCH(C14777,'Curva Juros'!$A$7:$A$73,1)+1) -
INDEX('Curva Juros'!$A$7:$A$73,MATCH(C14777,'Curva Juros'!$A$7:$A$73,1)))</f>
        <v>#N/A</v>
      </c>
      <c r="F14777" s="24" t="e">
        <f t="shared" si="230"/>
        <v>#VALUE!</v>
      </c>
      <c r="G14777" s="24"/>
    </row>
    <row r="14778" spans="1:7" x14ac:dyDescent="0.25">
      <c r="A14778" s="6" t="s">
        <v>313</v>
      </c>
      <c r="B14778" s="7">
        <v>45933</v>
      </c>
      <c r="C14778" s="6" t="s">
        <v>0</v>
      </c>
      <c r="D14778" s="21" t="s">
        <v>0</v>
      </c>
      <c r="E14778" s="35" t="e" cm="1">
        <f t="array" ref="E14778">INDEX('Curva Juros'!$B$7:$B$73,MATCH(C14778,'Curva Juros'!$A$7:$A$73,1)) +
(C14778-INDEX('Curva Juros'!$A$7:$A$73,MATCH(C14778,'Curva Juros'!$A$7:$A$73,1))) *
(INDEX('Curva Juros'!$B$7:$B$73,MATCH(C14778,'Curva Juros'!$A$7:$A$73,1)+1) -
INDEX('Curva Juros'!$B$7:$B$73,MATCH(C14778,'Curva Juros'!$A$7:$A$73,1))) /
(INDEX('Curva Juros'!$A$7:$A$73,MATCH(C14778,'Curva Juros'!$A$7:$A$73,1)+1) -
INDEX('Curva Juros'!$A$7:$A$73,MATCH(C14778,'Curva Juros'!$A$7:$A$73,1)))</f>
        <v>#N/A</v>
      </c>
      <c r="F14778" s="24" t="e">
        <f t="shared" si="230"/>
        <v>#VALUE!</v>
      </c>
      <c r="G14778" s="24"/>
    </row>
    <row r="14779" spans="1:7" x14ac:dyDescent="0.25">
      <c r="A14779" s="3" t="s">
        <v>313</v>
      </c>
      <c r="B14779" s="4">
        <v>45940</v>
      </c>
      <c r="C14779" s="3" t="s">
        <v>0</v>
      </c>
      <c r="D14779" s="22" t="s">
        <v>0</v>
      </c>
      <c r="E14779" s="35" t="e" cm="1">
        <f t="array" ref="E14779">INDEX('Curva Juros'!$B$7:$B$73,MATCH(C14779,'Curva Juros'!$A$7:$A$73,1)) +
(C14779-INDEX('Curva Juros'!$A$7:$A$73,MATCH(C14779,'Curva Juros'!$A$7:$A$73,1))) *
(INDEX('Curva Juros'!$B$7:$B$73,MATCH(C14779,'Curva Juros'!$A$7:$A$73,1)+1) -
INDEX('Curva Juros'!$B$7:$B$73,MATCH(C14779,'Curva Juros'!$A$7:$A$73,1))) /
(INDEX('Curva Juros'!$A$7:$A$73,MATCH(C14779,'Curva Juros'!$A$7:$A$73,1)+1) -
INDEX('Curva Juros'!$A$7:$A$73,MATCH(C14779,'Curva Juros'!$A$7:$A$73,1)))</f>
        <v>#N/A</v>
      </c>
      <c r="F14779" s="24" t="e">
        <f t="shared" si="230"/>
        <v>#VALUE!</v>
      </c>
      <c r="G14779" s="24"/>
    </row>
    <row r="14780" spans="1:7" x14ac:dyDescent="0.25">
      <c r="A14780" s="6" t="s">
        <v>313</v>
      </c>
      <c r="B14780" s="7">
        <v>45947</v>
      </c>
      <c r="C14780" s="6" t="s">
        <v>0</v>
      </c>
      <c r="D14780" s="21" t="s">
        <v>0</v>
      </c>
      <c r="E14780" s="35" t="e" cm="1">
        <f t="array" ref="E14780">INDEX('Curva Juros'!$B$7:$B$73,MATCH(C14780,'Curva Juros'!$A$7:$A$73,1)) +
(C14780-INDEX('Curva Juros'!$A$7:$A$73,MATCH(C14780,'Curva Juros'!$A$7:$A$73,1))) *
(INDEX('Curva Juros'!$B$7:$B$73,MATCH(C14780,'Curva Juros'!$A$7:$A$73,1)+1) -
INDEX('Curva Juros'!$B$7:$B$73,MATCH(C14780,'Curva Juros'!$A$7:$A$73,1))) /
(INDEX('Curva Juros'!$A$7:$A$73,MATCH(C14780,'Curva Juros'!$A$7:$A$73,1)+1) -
INDEX('Curva Juros'!$A$7:$A$73,MATCH(C14780,'Curva Juros'!$A$7:$A$73,1)))</f>
        <v>#N/A</v>
      </c>
      <c r="F14780" s="24" t="e">
        <f t="shared" si="230"/>
        <v>#VALUE!</v>
      </c>
      <c r="G14780" s="24"/>
    </row>
    <row r="14781" spans="1:7" x14ac:dyDescent="0.25">
      <c r="A14781" s="3" t="s">
        <v>313</v>
      </c>
      <c r="B14781" s="4">
        <v>45954</v>
      </c>
      <c r="C14781" s="3" t="s">
        <v>0</v>
      </c>
      <c r="D14781" s="22" t="s">
        <v>0</v>
      </c>
      <c r="E14781" s="35" t="e" cm="1">
        <f t="array" ref="E14781">INDEX('Curva Juros'!$B$7:$B$73,MATCH(C14781,'Curva Juros'!$A$7:$A$73,1)) +
(C14781-INDEX('Curva Juros'!$A$7:$A$73,MATCH(C14781,'Curva Juros'!$A$7:$A$73,1))) *
(INDEX('Curva Juros'!$B$7:$B$73,MATCH(C14781,'Curva Juros'!$A$7:$A$73,1)+1) -
INDEX('Curva Juros'!$B$7:$B$73,MATCH(C14781,'Curva Juros'!$A$7:$A$73,1))) /
(INDEX('Curva Juros'!$A$7:$A$73,MATCH(C14781,'Curva Juros'!$A$7:$A$73,1)+1) -
INDEX('Curva Juros'!$A$7:$A$73,MATCH(C14781,'Curva Juros'!$A$7:$A$73,1)))</f>
        <v>#N/A</v>
      </c>
      <c r="F14781" s="24" t="e">
        <f t="shared" si="230"/>
        <v>#VALUE!</v>
      </c>
      <c r="G14781" s="24"/>
    </row>
    <row r="14782" spans="1:7" x14ac:dyDescent="0.25">
      <c r="A14782" s="6" t="s">
        <v>313</v>
      </c>
      <c r="B14782" s="7">
        <v>45961</v>
      </c>
      <c r="C14782" s="6" t="s">
        <v>0</v>
      </c>
      <c r="D14782" s="21" t="s">
        <v>0</v>
      </c>
      <c r="E14782" s="35" t="e" cm="1">
        <f t="array" ref="E14782">INDEX('Curva Juros'!$B$7:$B$73,MATCH(C14782,'Curva Juros'!$A$7:$A$73,1)) +
(C14782-INDEX('Curva Juros'!$A$7:$A$73,MATCH(C14782,'Curva Juros'!$A$7:$A$73,1))) *
(INDEX('Curva Juros'!$B$7:$B$73,MATCH(C14782,'Curva Juros'!$A$7:$A$73,1)+1) -
INDEX('Curva Juros'!$B$7:$B$73,MATCH(C14782,'Curva Juros'!$A$7:$A$73,1))) /
(INDEX('Curva Juros'!$A$7:$A$73,MATCH(C14782,'Curva Juros'!$A$7:$A$73,1)+1) -
INDEX('Curva Juros'!$A$7:$A$73,MATCH(C14782,'Curva Juros'!$A$7:$A$73,1)))</f>
        <v>#N/A</v>
      </c>
      <c r="F14782" s="24" t="e">
        <f t="shared" si="230"/>
        <v>#VALUE!</v>
      </c>
      <c r="G14782" s="24"/>
    </row>
    <row r="14783" spans="1:7" x14ac:dyDescent="0.25">
      <c r="A14783" s="3" t="s">
        <v>313</v>
      </c>
      <c r="B14783" s="4">
        <v>45968</v>
      </c>
      <c r="C14783" s="3" t="s">
        <v>0</v>
      </c>
      <c r="D14783" s="22" t="s">
        <v>0</v>
      </c>
      <c r="E14783" s="35" t="e" cm="1">
        <f t="array" ref="E14783">INDEX('Curva Juros'!$B$7:$B$73,MATCH(C14783,'Curva Juros'!$A$7:$A$73,1)) +
(C14783-INDEX('Curva Juros'!$A$7:$A$73,MATCH(C14783,'Curva Juros'!$A$7:$A$73,1))) *
(INDEX('Curva Juros'!$B$7:$B$73,MATCH(C14783,'Curva Juros'!$A$7:$A$73,1)+1) -
INDEX('Curva Juros'!$B$7:$B$73,MATCH(C14783,'Curva Juros'!$A$7:$A$73,1))) /
(INDEX('Curva Juros'!$A$7:$A$73,MATCH(C14783,'Curva Juros'!$A$7:$A$73,1)+1) -
INDEX('Curva Juros'!$A$7:$A$73,MATCH(C14783,'Curva Juros'!$A$7:$A$73,1)))</f>
        <v>#N/A</v>
      </c>
      <c r="F14783" s="24" t="e">
        <f t="shared" si="230"/>
        <v>#VALUE!</v>
      </c>
      <c r="G14783" s="24"/>
    </row>
    <row r="14784" spans="1:7" x14ac:dyDescent="0.25">
      <c r="A14784" s="6" t="s">
        <v>313</v>
      </c>
      <c r="B14784" s="7">
        <v>45975</v>
      </c>
      <c r="C14784" s="6" t="s">
        <v>0</v>
      </c>
      <c r="D14784" s="21" t="s">
        <v>0</v>
      </c>
      <c r="E14784" s="35" t="e" cm="1">
        <f t="array" ref="E14784">INDEX('Curva Juros'!$B$7:$B$73,MATCH(C14784,'Curva Juros'!$A$7:$A$73,1)) +
(C14784-INDEX('Curva Juros'!$A$7:$A$73,MATCH(C14784,'Curva Juros'!$A$7:$A$73,1))) *
(INDEX('Curva Juros'!$B$7:$B$73,MATCH(C14784,'Curva Juros'!$A$7:$A$73,1)+1) -
INDEX('Curva Juros'!$B$7:$B$73,MATCH(C14784,'Curva Juros'!$A$7:$A$73,1))) /
(INDEX('Curva Juros'!$A$7:$A$73,MATCH(C14784,'Curva Juros'!$A$7:$A$73,1)+1) -
INDEX('Curva Juros'!$A$7:$A$73,MATCH(C14784,'Curva Juros'!$A$7:$A$73,1)))</f>
        <v>#N/A</v>
      </c>
      <c r="F14784" s="24" t="e">
        <f t="shared" si="230"/>
        <v>#VALUE!</v>
      </c>
      <c r="G14784" s="24"/>
    </row>
    <row r="14785" spans="1:7" x14ac:dyDescent="0.25">
      <c r="A14785" s="3" t="s">
        <v>313</v>
      </c>
      <c r="B14785" s="4">
        <v>45982</v>
      </c>
      <c r="C14785" s="3" t="s">
        <v>0</v>
      </c>
      <c r="D14785" s="22" t="s">
        <v>0</v>
      </c>
      <c r="E14785" s="35" t="e" cm="1">
        <f t="array" ref="E14785">INDEX('Curva Juros'!$B$7:$B$73,MATCH(C14785,'Curva Juros'!$A$7:$A$73,1)) +
(C14785-INDEX('Curva Juros'!$A$7:$A$73,MATCH(C14785,'Curva Juros'!$A$7:$A$73,1))) *
(INDEX('Curva Juros'!$B$7:$B$73,MATCH(C14785,'Curva Juros'!$A$7:$A$73,1)+1) -
INDEX('Curva Juros'!$B$7:$B$73,MATCH(C14785,'Curva Juros'!$A$7:$A$73,1))) /
(INDEX('Curva Juros'!$A$7:$A$73,MATCH(C14785,'Curva Juros'!$A$7:$A$73,1)+1) -
INDEX('Curva Juros'!$A$7:$A$73,MATCH(C14785,'Curva Juros'!$A$7:$A$73,1)))</f>
        <v>#N/A</v>
      </c>
      <c r="F14785" s="24" t="e">
        <f t="shared" si="230"/>
        <v>#VALUE!</v>
      </c>
      <c r="G14785" s="24"/>
    </row>
    <row r="14786" spans="1:7" x14ac:dyDescent="0.25">
      <c r="A14786" s="6" t="s">
        <v>313</v>
      </c>
      <c r="B14786" s="7">
        <v>45989</v>
      </c>
      <c r="C14786" s="6" t="s">
        <v>0</v>
      </c>
      <c r="D14786" s="21" t="s">
        <v>0</v>
      </c>
      <c r="E14786" s="35" t="e" cm="1">
        <f t="array" ref="E14786">INDEX('Curva Juros'!$B$7:$B$73,MATCH(C14786,'Curva Juros'!$A$7:$A$73,1)) +
(C14786-INDEX('Curva Juros'!$A$7:$A$73,MATCH(C14786,'Curva Juros'!$A$7:$A$73,1))) *
(INDEX('Curva Juros'!$B$7:$B$73,MATCH(C14786,'Curva Juros'!$A$7:$A$73,1)+1) -
INDEX('Curva Juros'!$B$7:$B$73,MATCH(C14786,'Curva Juros'!$A$7:$A$73,1))) /
(INDEX('Curva Juros'!$A$7:$A$73,MATCH(C14786,'Curva Juros'!$A$7:$A$73,1)+1) -
INDEX('Curva Juros'!$A$7:$A$73,MATCH(C14786,'Curva Juros'!$A$7:$A$73,1)))</f>
        <v>#N/A</v>
      </c>
      <c r="F14786" s="24" t="e">
        <f t="shared" si="230"/>
        <v>#VALUE!</v>
      </c>
      <c r="G14786" s="24"/>
    </row>
    <row r="14787" spans="1:7" x14ac:dyDescent="0.25">
      <c r="A14787" s="3" t="s">
        <v>313</v>
      </c>
      <c r="B14787" s="4">
        <v>45996</v>
      </c>
      <c r="C14787" s="3" t="s">
        <v>0</v>
      </c>
      <c r="D14787" s="22" t="s">
        <v>0</v>
      </c>
      <c r="E14787" s="35" t="e" cm="1">
        <f t="array" ref="E14787">INDEX('Curva Juros'!$B$7:$B$73,MATCH(C14787,'Curva Juros'!$A$7:$A$73,1)) +
(C14787-INDEX('Curva Juros'!$A$7:$A$73,MATCH(C14787,'Curva Juros'!$A$7:$A$73,1))) *
(INDEX('Curva Juros'!$B$7:$B$73,MATCH(C14787,'Curva Juros'!$A$7:$A$73,1)+1) -
INDEX('Curva Juros'!$B$7:$B$73,MATCH(C14787,'Curva Juros'!$A$7:$A$73,1))) /
(INDEX('Curva Juros'!$A$7:$A$73,MATCH(C14787,'Curva Juros'!$A$7:$A$73,1)+1) -
INDEX('Curva Juros'!$A$7:$A$73,MATCH(C14787,'Curva Juros'!$A$7:$A$73,1)))</f>
        <v>#N/A</v>
      </c>
      <c r="F14787" s="24" t="e">
        <f t="shared" ref="F14787:F14850" si="231">D14787-E14787/100</f>
        <v>#VALUE!</v>
      </c>
      <c r="G14787" s="24"/>
    </row>
    <row r="14788" spans="1:7" x14ac:dyDescent="0.25">
      <c r="A14788" s="6" t="s">
        <v>313</v>
      </c>
      <c r="B14788" s="7">
        <v>46003</v>
      </c>
      <c r="C14788" s="6" t="s">
        <v>0</v>
      </c>
      <c r="D14788" s="21" t="s">
        <v>0</v>
      </c>
      <c r="E14788" s="35" t="e" cm="1">
        <f t="array" ref="E14788">INDEX('Curva Juros'!$B$7:$B$73,MATCH(C14788,'Curva Juros'!$A$7:$A$73,1)) +
(C14788-INDEX('Curva Juros'!$A$7:$A$73,MATCH(C14788,'Curva Juros'!$A$7:$A$73,1))) *
(INDEX('Curva Juros'!$B$7:$B$73,MATCH(C14788,'Curva Juros'!$A$7:$A$73,1)+1) -
INDEX('Curva Juros'!$B$7:$B$73,MATCH(C14788,'Curva Juros'!$A$7:$A$73,1))) /
(INDEX('Curva Juros'!$A$7:$A$73,MATCH(C14788,'Curva Juros'!$A$7:$A$73,1)+1) -
INDEX('Curva Juros'!$A$7:$A$73,MATCH(C14788,'Curva Juros'!$A$7:$A$73,1)))</f>
        <v>#N/A</v>
      </c>
      <c r="F14788" s="24" t="e">
        <f t="shared" si="231"/>
        <v>#VALUE!</v>
      </c>
      <c r="G14788" s="24"/>
    </row>
    <row r="14789" spans="1:7" x14ac:dyDescent="0.25">
      <c r="A14789" s="3" t="s">
        <v>313</v>
      </c>
      <c r="B14789" s="4">
        <v>46010</v>
      </c>
      <c r="C14789" s="3" t="s">
        <v>0</v>
      </c>
      <c r="D14789" s="22" t="s">
        <v>0</v>
      </c>
      <c r="E14789" s="35" t="e" cm="1">
        <f t="array" ref="E14789">INDEX('Curva Juros'!$B$7:$B$73,MATCH(C14789,'Curva Juros'!$A$7:$A$73,1)) +
(C14789-INDEX('Curva Juros'!$A$7:$A$73,MATCH(C14789,'Curva Juros'!$A$7:$A$73,1))) *
(INDEX('Curva Juros'!$B$7:$B$73,MATCH(C14789,'Curva Juros'!$A$7:$A$73,1)+1) -
INDEX('Curva Juros'!$B$7:$B$73,MATCH(C14789,'Curva Juros'!$A$7:$A$73,1))) /
(INDEX('Curva Juros'!$A$7:$A$73,MATCH(C14789,'Curva Juros'!$A$7:$A$73,1)+1) -
INDEX('Curva Juros'!$A$7:$A$73,MATCH(C14789,'Curva Juros'!$A$7:$A$73,1)))</f>
        <v>#N/A</v>
      </c>
      <c r="F14789" s="24" t="e">
        <f t="shared" si="231"/>
        <v>#VALUE!</v>
      </c>
      <c r="G14789" s="24"/>
    </row>
    <row r="14790" spans="1:7" x14ac:dyDescent="0.25">
      <c r="A14790" s="6" t="s">
        <v>313</v>
      </c>
      <c r="B14790" s="7">
        <v>46017</v>
      </c>
      <c r="C14790" s="6" t="s">
        <v>0</v>
      </c>
      <c r="D14790" s="21" t="s">
        <v>0</v>
      </c>
      <c r="E14790" s="35" t="e" cm="1">
        <f t="array" ref="E14790">INDEX('Curva Juros'!$B$7:$B$73,MATCH(C14790,'Curva Juros'!$A$7:$A$73,1)) +
(C14790-INDEX('Curva Juros'!$A$7:$A$73,MATCH(C14790,'Curva Juros'!$A$7:$A$73,1))) *
(INDEX('Curva Juros'!$B$7:$B$73,MATCH(C14790,'Curva Juros'!$A$7:$A$73,1)+1) -
INDEX('Curva Juros'!$B$7:$B$73,MATCH(C14790,'Curva Juros'!$A$7:$A$73,1))) /
(INDEX('Curva Juros'!$A$7:$A$73,MATCH(C14790,'Curva Juros'!$A$7:$A$73,1)+1) -
INDEX('Curva Juros'!$A$7:$A$73,MATCH(C14790,'Curva Juros'!$A$7:$A$73,1)))</f>
        <v>#N/A</v>
      </c>
      <c r="F14790" s="24" t="e">
        <f t="shared" si="231"/>
        <v>#VALUE!</v>
      </c>
      <c r="G14790" s="24"/>
    </row>
    <row r="14791" spans="1:7" x14ac:dyDescent="0.25">
      <c r="A14791" s="3" t="s">
        <v>313</v>
      </c>
      <c r="B14791" s="4">
        <v>46024</v>
      </c>
      <c r="C14791" s="3" t="s">
        <v>0</v>
      </c>
      <c r="D14791" s="22" t="s">
        <v>0</v>
      </c>
      <c r="E14791" s="35" t="e" cm="1">
        <f t="array" ref="E14791">INDEX('Curva Juros'!$B$7:$B$73,MATCH(C14791,'Curva Juros'!$A$7:$A$73,1)) +
(C14791-INDEX('Curva Juros'!$A$7:$A$73,MATCH(C14791,'Curva Juros'!$A$7:$A$73,1))) *
(INDEX('Curva Juros'!$B$7:$B$73,MATCH(C14791,'Curva Juros'!$A$7:$A$73,1)+1) -
INDEX('Curva Juros'!$B$7:$B$73,MATCH(C14791,'Curva Juros'!$A$7:$A$73,1))) /
(INDEX('Curva Juros'!$A$7:$A$73,MATCH(C14791,'Curva Juros'!$A$7:$A$73,1)+1) -
INDEX('Curva Juros'!$A$7:$A$73,MATCH(C14791,'Curva Juros'!$A$7:$A$73,1)))</f>
        <v>#N/A</v>
      </c>
      <c r="F14791" s="24" t="e">
        <f t="shared" si="231"/>
        <v>#VALUE!</v>
      </c>
      <c r="G14791" s="24"/>
    </row>
    <row r="14792" spans="1:7" x14ac:dyDescent="0.25">
      <c r="A14792" s="6" t="s">
        <v>313</v>
      </c>
      <c r="B14792" s="7">
        <v>46031</v>
      </c>
      <c r="C14792" s="6" t="s">
        <v>0</v>
      </c>
      <c r="D14792" s="21" t="s">
        <v>0</v>
      </c>
      <c r="E14792" s="35" t="e" cm="1">
        <f t="array" ref="E14792">INDEX('Curva Juros'!$B$7:$B$73,MATCH(C14792,'Curva Juros'!$A$7:$A$73,1)) +
(C14792-INDEX('Curva Juros'!$A$7:$A$73,MATCH(C14792,'Curva Juros'!$A$7:$A$73,1))) *
(INDEX('Curva Juros'!$B$7:$B$73,MATCH(C14792,'Curva Juros'!$A$7:$A$73,1)+1) -
INDEX('Curva Juros'!$B$7:$B$73,MATCH(C14792,'Curva Juros'!$A$7:$A$73,1))) /
(INDEX('Curva Juros'!$A$7:$A$73,MATCH(C14792,'Curva Juros'!$A$7:$A$73,1)+1) -
INDEX('Curva Juros'!$A$7:$A$73,MATCH(C14792,'Curva Juros'!$A$7:$A$73,1)))</f>
        <v>#N/A</v>
      </c>
      <c r="F14792" s="24" t="e">
        <f t="shared" si="231"/>
        <v>#VALUE!</v>
      </c>
      <c r="G14792" s="24"/>
    </row>
    <row r="14793" spans="1:7" x14ac:dyDescent="0.25">
      <c r="A14793" s="3" t="s">
        <v>313</v>
      </c>
      <c r="B14793" s="4">
        <v>46038</v>
      </c>
      <c r="C14793" s="3" t="s">
        <v>0</v>
      </c>
      <c r="D14793" s="22" t="s">
        <v>0</v>
      </c>
      <c r="E14793" s="35" t="e" cm="1">
        <f t="array" ref="E14793">INDEX('Curva Juros'!$B$7:$B$73,MATCH(C14793,'Curva Juros'!$A$7:$A$73,1)) +
(C14793-INDEX('Curva Juros'!$A$7:$A$73,MATCH(C14793,'Curva Juros'!$A$7:$A$73,1))) *
(INDEX('Curva Juros'!$B$7:$B$73,MATCH(C14793,'Curva Juros'!$A$7:$A$73,1)+1) -
INDEX('Curva Juros'!$B$7:$B$73,MATCH(C14793,'Curva Juros'!$A$7:$A$73,1))) /
(INDEX('Curva Juros'!$A$7:$A$73,MATCH(C14793,'Curva Juros'!$A$7:$A$73,1)+1) -
INDEX('Curva Juros'!$A$7:$A$73,MATCH(C14793,'Curva Juros'!$A$7:$A$73,1)))</f>
        <v>#N/A</v>
      </c>
      <c r="F14793" s="24" t="e">
        <f t="shared" si="231"/>
        <v>#VALUE!</v>
      </c>
      <c r="G14793" s="24"/>
    </row>
    <row r="14794" spans="1:7" x14ac:dyDescent="0.25">
      <c r="A14794" s="6" t="s">
        <v>313</v>
      </c>
      <c r="B14794" s="7">
        <v>46045</v>
      </c>
      <c r="C14794" s="6" t="s">
        <v>0</v>
      </c>
      <c r="D14794" s="21" t="s">
        <v>0</v>
      </c>
      <c r="E14794" s="35" t="e" cm="1">
        <f t="array" ref="E14794">INDEX('Curva Juros'!$B$7:$B$73,MATCH(C14794,'Curva Juros'!$A$7:$A$73,1)) +
(C14794-INDEX('Curva Juros'!$A$7:$A$73,MATCH(C14794,'Curva Juros'!$A$7:$A$73,1))) *
(INDEX('Curva Juros'!$B$7:$B$73,MATCH(C14794,'Curva Juros'!$A$7:$A$73,1)+1) -
INDEX('Curva Juros'!$B$7:$B$73,MATCH(C14794,'Curva Juros'!$A$7:$A$73,1))) /
(INDEX('Curva Juros'!$A$7:$A$73,MATCH(C14794,'Curva Juros'!$A$7:$A$73,1)+1) -
INDEX('Curva Juros'!$A$7:$A$73,MATCH(C14794,'Curva Juros'!$A$7:$A$73,1)))</f>
        <v>#N/A</v>
      </c>
      <c r="F14794" s="24" t="e">
        <f t="shared" si="231"/>
        <v>#VALUE!</v>
      </c>
      <c r="G14794" s="24"/>
    </row>
    <row r="14795" spans="1:7" x14ac:dyDescent="0.25">
      <c r="A14795" s="3" t="s">
        <v>313</v>
      </c>
      <c r="B14795" s="4">
        <v>46052</v>
      </c>
      <c r="C14795" s="3" t="s">
        <v>0</v>
      </c>
      <c r="D14795" s="22" t="s">
        <v>0</v>
      </c>
      <c r="E14795" s="35" t="e" cm="1">
        <f t="array" ref="E14795">INDEX('Curva Juros'!$B$7:$B$73,MATCH(C14795,'Curva Juros'!$A$7:$A$73,1)) +
(C14795-INDEX('Curva Juros'!$A$7:$A$73,MATCH(C14795,'Curva Juros'!$A$7:$A$73,1))) *
(INDEX('Curva Juros'!$B$7:$B$73,MATCH(C14795,'Curva Juros'!$A$7:$A$73,1)+1) -
INDEX('Curva Juros'!$B$7:$B$73,MATCH(C14795,'Curva Juros'!$A$7:$A$73,1))) /
(INDEX('Curva Juros'!$A$7:$A$73,MATCH(C14795,'Curva Juros'!$A$7:$A$73,1)+1) -
INDEX('Curva Juros'!$A$7:$A$73,MATCH(C14795,'Curva Juros'!$A$7:$A$73,1)))</f>
        <v>#N/A</v>
      </c>
      <c r="F14795" s="24" t="e">
        <f t="shared" si="231"/>
        <v>#VALUE!</v>
      </c>
      <c r="G14795" s="24"/>
    </row>
    <row r="14796" spans="1:7" x14ac:dyDescent="0.25">
      <c r="A14796" s="6" t="s">
        <v>313</v>
      </c>
      <c r="B14796" s="7">
        <v>46059</v>
      </c>
      <c r="C14796" s="6" t="s">
        <v>0</v>
      </c>
      <c r="D14796" s="21" t="s">
        <v>0</v>
      </c>
      <c r="E14796" s="35" t="e" cm="1">
        <f t="array" ref="E14796">INDEX('Curva Juros'!$B$7:$B$73,MATCH(C14796,'Curva Juros'!$A$7:$A$73,1)) +
(C14796-INDEX('Curva Juros'!$A$7:$A$73,MATCH(C14796,'Curva Juros'!$A$7:$A$73,1))) *
(INDEX('Curva Juros'!$B$7:$B$73,MATCH(C14796,'Curva Juros'!$A$7:$A$73,1)+1) -
INDEX('Curva Juros'!$B$7:$B$73,MATCH(C14796,'Curva Juros'!$A$7:$A$73,1))) /
(INDEX('Curva Juros'!$A$7:$A$73,MATCH(C14796,'Curva Juros'!$A$7:$A$73,1)+1) -
INDEX('Curva Juros'!$A$7:$A$73,MATCH(C14796,'Curva Juros'!$A$7:$A$73,1)))</f>
        <v>#N/A</v>
      </c>
      <c r="F14796" s="24" t="e">
        <f t="shared" si="231"/>
        <v>#VALUE!</v>
      </c>
      <c r="G14796" s="24"/>
    </row>
    <row r="14797" spans="1:7" x14ac:dyDescent="0.25">
      <c r="A14797" s="3" t="s">
        <v>313</v>
      </c>
      <c r="B14797" s="4">
        <v>46066</v>
      </c>
      <c r="C14797" s="3" t="s">
        <v>0</v>
      </c>
      <c r="D14797" s="22" t="s">
        <v>0</v>
      </c>
      <c r="E14797" s="35" t="e" cm="1">
        <f t="array" ref="E14797">INDEX('Curva Juros'!$B$7:$B$73,MATCH(C14797,'Curva Juros'!$A$7:$A$73,1)) +
(C14797-INDEX('Curva Juros'!$A$7:$A$73,MATCH(C14797,'Curva Juros'!$A$7:$A$73,1))) *
(INDEX('Curva Juros'!$B$7:$B$73,MATCH(C14797,'Curva Juros'!$A$7:$A$73,1)+1) -
INDEX('Curva Juros'!$B$7:$B$73,MATCH(C14797,'Curva Juros'!$A$7:$A$73,1))) /
(INDEX('Curva Juros'!$A$7:$A$73,MATCH(C14797,'Curva Juros'!$A$7:$A$73,1)+1) -
INDEX('Curva Juros'!$A$7:$A$73,MATCH(C14797,'Curva Juros'!$A$7:$A$73,1)))</f>
        <v>#N/A</v>
      </c>
      <c r="F14797" s="24" t="e">
        <f t="shared" si="231"/>
        <v>#VALUE!</v>
      </c>
      <c r="G14797" s="24"/>
    </row>
    <row r="14798" spans="1:7" x14ac:dyDescent="0.25">
      <c r="A14798" s="6" t="s">
        <v>313</v>
      </c>
      <c r="B14798" s="7">
        <v>46073</v>
      </c>
      <c r="C14798" s="6" t="s">
        <v>0</v>
      </c>
      <c r="D14798" s="21" t="s">
        <v>0</v>
      </c>
      <c r="E14798" s="35" t="e" cm="1">
        <f t="array" ref="E14798">INDEX('Curva Juros'!$B$7:$B$73,MATCH(C14798,'Curva Juros'!$A$7:$A$73,1)) +
(C14798-INDEX('Curva Juros'!$A$7:$A$73,MATCH(C14798,'Curva Juros'!$A$7:$A$73,1))) *
(INDEX('Curva Juros'!$B$7:$B$73,MATCH(C14798,'Curva Juros'!$A$7:$A$73,1)+1) -
INDEX('Curva Juros'!$B$7:$B$73,MATCH(C14798,'Curva Juros'!$A$7:$A$73,1))) /
(INDEX('Curva Juros'!$A$7:$A$73,MATCH(C14798,'Curva Juros'!$A$7:$A$73,1)+1) -
INDEX('Curva Juros'!$A$7:$A$73,MATCH(C14798,'Curva Juros'!$A$7:$A$73,1)))</f>
        <v>#N/A</v>
      </c>
      <c r="F14798" s="24" t="e">
        <f t="shared" si="231"/>
        <v>#VALUE!</v>
      </c>
      <c r="G14798" s="24"/>
    </row>
    <row r="14799" spans="1:7" x14ac:dyDescent="0.25">
      <c r="A14799" s="3" t="s">
        <v>313</v>
      </c>
      <c r="B14799" s="4">
        <v>46080</v>
      </c>
      <c r="C14799" s="3" t="s">
        <v>0</v>
      </c>
      <c r="D14799" s="22" t="s">
        <v>0</v>
      </c>
      <c r="E14799" s="35" t="e" cm="1">
        <f t="array" ref="E14799">INDEX('Curva Juros'!$B$7:$B$73,MATCH(C14799,'Curva Juros'!$A$7:$A$73,1)) +
(C14799-INDEX('Curva Juros'!$A$7:$A$73,MATCH(C14799,'Curva Juros'!$A$7:$A$73,1))) *
(INDEX('Curva Juros'!$B$7:$B$73,MATCH(C14799,'Curva Juros'!$A$7:$A$73,1)+1) -
INDEX('Curva Juros'!$B$7:$B$73,MATCH(C14799,'Curva Juros'!$A$7:$A$73,1))) /
(INDEX('Curva Juros'!$A$7:$A$73,MATCH(C14799,'Curva Juros'!$A$7:$A$73,1)+1) -
INDEX('Curva Juros'!$A$7:$A$73,MATCH(C14799,'Curva Juros'!$A$7:$A$73,1)))</f>
        <v>#N/A</v>
      </c>
      <c r="F14799" s="24" t="e">
        <f t="shared" si="231"/>
        <v>#VALUE!</v>
      </c>
      <c r="G14799" s="24"/>
    </row>
    <row r="14800" spans="1:7" x14ac:dyDescent="0.25">
      <c r="A14800" s="6" t="s">
        <v>314</v>
      </c>
      <c r="B14800" s="7">
        <v>45723</v>
      </c>
      <c r="C14800" s="8">
        <v>214.48</v>
      </c>
      <c r="D14800" s="20">
        <v>7.8344999999999998E-2</v>
      </c>
      <c r="E14800" s="35" cm="1">
        <f t="array" ref="E14800">INDEX('Curva Juros'!$B$7:$B$73,MATCH(C14800,'Curva Juros'!$A$7:$A$73,1)) +
(C14800-INDEX('Curva Juros'!$A$7:$A$73,MATCH(C14800,'Curva Juros'!$A$7:$A$73,1))) *
(INDEX('Curva Juros'!$B$7:$B$73,MATCH(C14800,'Curva Juros'!$A$7:$A$73,1)+1) -
INDEX('Curva Juros'!$B$7:$B$73,MATCH(C14800,'Curva Juros'!$A$7:$A$73,1))) /
(INDEX('Curva Juros'!$A$7:$A$73,MATCH(C14800,'Curva Juros'!$A$7:$A$73,1)+1) -
INDEX('Curva Juros'!$A$7:$A$73,MATCH(C14800,'Curva Juros'!$A$7:$A$73,1)))</f>
        <v>8.8875755555555553</v>
      </c>
      <c r="F14800" s="24">
        <f t="shared" si="231"/>
        <v>-1.0530755555555549E-2</v>
      </c>
      <c r="G14800" s="24"/>
    </row>
    <row r="14801" spans="1:7" x14ac:dyDescent="0.25">
      <c r="A14801" s="3" t="s">
        <v>314</v>
      </c>
      <c r="B14801" s="4">
        <v>45730</v>
      </c>
      <c r="C14801" s="5">
        <v>209.47</v>
      </c>
      <c r="D14801" s="19">
        <v>8.0313999999999997E-2</v>
      </c>
      <c r="E14801" s="35" cm="1">
        <f t="array" ref="E14801">INDEX('Curva Juros'!$B$7:$B$73,MATCH(C14801,'Curva Juros'!$A$7:$A$73,1)) +
(C14801-INDEX('Curva Juros'!$A$7:$A$73,MATCH(C14801,'Curva Juros'!$A$7:$A$73,1))) *
(INDEX('Curva Juros'!$B$7:$B$73,MATCH(C14801,'Curva Juros'!$A$7:$A$73,1)+1) -
INDEX('Curva Juros'!$B$7:$B$73,MATCH(C14801,'Curva Juros'!$A$7:$A$73,1))) /
(INDEX('Curva Juros'!$A$7:$A$73,MATCH(C14801,'Curva Juros'!$A$7:$A$73,1)+1) -
INDEX('Curva Juros'!$A$7:$A$73,MATCH(C14801,'Curva Juros'!$A$7:$A$73,1)))</f>
        <v>8.9327450793650804</v>
      </c>
      <c r="F14801" s="24">
        <f t="shared" si="231"/>
        <v>-9.013450793650804E-3</v>
      </c>
      <c r="G14801" s="24"/>
    </row>
    <row r="14802" spans="1:7" x14ac:dyDescent="0.25">
      <c r="A14802" s="6" t="s">
        <v>314</v>
      </c>
      <c r="B14802" s="7">
        <v>45737</v>
      </c>
      <c r="C14802" s="8">
        <v>204.47</v>
      </c>
      <c r="D14802" s="20">
        <v>8.1327999999999998E-2</v>
      </c>
      <c r="E14802" s="35" cm="1">
        <f t="array" ref="E14802">INDEX('Curva Juros'!$B$7:$B$73,MATCH(C14802,'Curva Juros'!$A$7:$A$73,1)) +
(C14802-INDEX('Curva Juros'!$A$7:$A$73,MATCH(C14802,'Curva Juros'!$A$7:$A$73,1))) *
(INDEX('Curva Juros'!$B$7:$B$73,MATCH(C14802,'Curva Juros'!$A$7:$A$73,1)+1) -
INDEX('Curva Juros'!$B$7:$B$73,MATCH(C14802,'Curva Juros'!$A$7:$A$73,1))) /
(INDEX('Curva Juros'!$A$7:$A$73,MATCH(C14802,'Curva Juros'!$A$7:$A$73,1)+1) -
INDEX('Curva Juros'!$A$7:$A$73,MATCH(C14802,'Curva Juros'!$A$7:$A$73,1)))</f>
        <v>8.9778244444444439</v>
      </c>
      <c r="F14802" s="24">
        <f t="shared" si="231"/>
        <v>-8.4502444444444352E-3</v>
      </c>
      <c r="G14802" s="24"/>
    </row>
    <row r="14803" spans="1:7" x14ac:dyDescent="0.25">
      <c r="A14803" s="3" t="s">
        <v>314</v>
      </c>
      <c r="B14803" s="4">
        <v>45744</v>
      </c>
      <c r="C14803" s="5">
        <v>199.47</v>
      </c>
      <c r="D14803" s="19">
        <v>8.6134000000000002E-2</v>
      </c>
      <c r="E14803" s="35" cm="1">
        <f t="array" ref="E14803">INDEX('Curva Juros'!$B$7:$B$73,MATCH(C14803,'Curva Juros'!$A$7:$A$73,1)) +
(C14803-INDEX('Curva Juros'!$A$7:$A$73,MATCH(C14803,'Curva Juros'!$A$7:$A$73,1))) *
(INDEX('Curva Juros'!$B$7:$B$73,MATCH(C14803,'Curva Juros'!$A$7:$A$73,1)+1) -
INDEX('Curva Juros'!$B$7:$B$73,MATCH(C14803,'Curva Juros'!$A$7:$A$73,1))) /
(INDEX('Curva Juros'!$A$7:$A$73,MATCH(C14803,'Curva Juros'!$A$7:$A$73,1)+1) -
INDEX('Curva Juros'!$A$7:$A$73,MATCH(C14803,'Curva Juros'!$A$7:$A$73,1)))</f>
        <v>9.0229038095238092</v>
      </c>
      <c r="F14803" s="24">
        <f t="shared" si="231"/>
        <v>-4.0950380952380905E-3</v>
      </c>
      <c r="G14803" s="24"/>
    </row>
    <row r="14804" spans="1:7" x14ac:dyDescent="0.25">
      <c r="A14804" s="6" t="s">
        <v>314</v>
      </c>
      <c r="B14804" s="7">
        <v>45751</v>
      </c>
      <c r="C14804" s="8">
        <v>194.47</v>
      </c>
      <c r="D14804" s="20">
        <v>8.6479E-2</v>
      </c>
      <c r="E14804" s="35" cm="1">
        <f t="array" ref="E14804">INDEX('Curva Juros'!$B$7:$B$73,MATCH(C14804,'Curva Juros'!$A$7:$A$73,1)) +
(C14804-INDEX('Curva Juros'!$A$7:$A$73,MATCH(C14804,'Curva Juros'!$A$7:$A$73,1))) *
(INDEX('Curva Juros'!$B$7:$B$73,MATCH(C14804,'Curva Juros'!$A$7:$A$73,1)+1) -
INDEX('Curva Juros'!$B$7:$B$73,MATCH(C14804,'Curva Juros'!$A$7:$A$73,1))) /
(INDEX('Curva Juros'!$A$7:$A$73,MATCH(C14804,'Curva Juros'!$A$7:$A$73,1)+1) -
INDEX('Curva Juros'!$A$7:$A$73,MATCH(C14804,'Curva Juros'!$A$7:$A$73,1)))</f>
        <v>9.0679831746031745</v>
      </c>
      <c r="F14804" s="24">
        <f t="shared" si="231"/>
        <v>-4.2008317460317385E-3</v>
      </c>
      <c r="G14804" s="24"/>
    </row>
    <row r="14805" spans="1:7" x14ac:dyDescent="0.25">
      <c r="A14805" s="3" t="s">
        <v>314</v>
      </c>
      <c r="B14805" s="4">
        <v>45758</v>
      </c>
      <c r="C14805" s="5">
        <v>189.46</v>
      </c>
      <c r="D14805" s="19">
        <v>8.9744000000000004E-2</v>
      </c>
      <c r="E14805" s="35" cm="1">
        <f t="array" ref="E14805">INDEX('Curva Juros'!$B$7:$B$73,MATCH(C14805,'Curva Juros'!$A$7:$A$73,1)) +
(C14805-INDEX('Curva Juros'!$A$7:$A$73,MATCH(C14805,'Curva Juros'!$A$7:$A$73,1))) *
(INDEX('Curva Juros'!$B$7:$B$73,MATCH(C14805,'Curva Juros'!$A$7:$A$73,1)+1) -
INDEX('Curva Juros'!$B$7:$B$73,MATCH(C14805,'Curva Juros'!$A$7:$A$73,1))) /
(INDEX('Curva Juros'!$A$7:$A$73,MATCH(C14805,'Curva Juros'!$A$7:$A$73,1)+1) -
INDEX('Curva Juros'!$A$7:$A$73,MATCH(C14805,'Curva Juros'!$A$7:$A$73,1)))</f>
        <v>9.1131526984126978</v>
      </c>
      <c r="F14805" s="24">
        <f t="shared" si="231"/>
        <v>-1.3875269841269744E-3</v>
      </c>
      <c r="G14805" s="24"/>
    </row>
    <row r="14806" spans="1:7" x14ac:dyDescent="0.25">
      <c r="A14806" s="6" t="s">
        <v>314</v>
      </c>
      <c r="B14806" s="7">
        <v>45764</v>
      </c>
      <c r="C14806" s="8">
        <v>185.47</v>
      </c>
      <c r="D14806" s="20">
        <v>8.5517999999999997E-2</v>
      </c>
      <c r="E14806" s="35" cm="1">
        <f t="array" ref="E14806">INDEX('Curva Juros'!$B$7:$B$73,MATCH(C14806,'Curva Juros'!$A$7:$A$73,1)) +
(C14806-INDEX('Curva Juros'!$A$7:$A$73,MATCH(C14806,'Curva Juros'!$A$7:$A$73,1))) *
(INDEX('Curva Juros'!$B$7:$B$73,MATCH(C14806,'Curva Juros'!$A$7:$A$73,1)+1) -
INDEX('Curva Juros'!$B$7:$B$73,MATCH(C14806,'Curva Juros'!$A$7:$A$73,1))) /
(INDEX('Curva Juros'!$A$7:$A$73,MATCH(C14806,'Curva Juros'!$A$7:$A$73,1)+1) -
INDEX('Curva Juros'!$A$7:$A$73,MATCH(C14806,'Curva Juros'!$A$7:$A$73,1)))</f>
        <v>9.1491260317460323</v>
      </c>
      <c r="F14806" s="24">
        <f t="shared" si="231"/>
        <v>-5.9732603174603299E-3</v>
      </c>
      <c r="G14806" s="24"/>
    </row>
    <row r="14807" spans="1:7" x14ac:dyDescent="0.25">
      <c r="A14807" s="3" t="s">
        <v>314</v>
      </c>
      <c r="B14807" s="4">
        <v>45772</v>
      </c>
      <c r="C14807" s="5">
        <v>181.47</v>
      </c>
      <c r="D14807" s="19">
        <v>8.3490999999999996E-2</v>
      </c>
      <c r="E14807" s="35" cm="1">
        <f t="array" ref="E14807">INDEX('Curva Juros'!$B$7:$B$73,MATCH(C14807,'Curva Juros'!$A$7:$A$73,1)) +
(C14807-INDEX('Curva Juros'!$A$7:$A$73,MATCH(C14807,'Curva Juros'!$A$7:$A$73,1))) *
(INDEX('Curva Juros'!$B$7:$B$73,MATCH(C14807,'Curva Juros'!$A$7:$A$73,1)+1) -
INDEX('Curva Juros'!$B$7:$B$73,MATCH(C14807,'Curva Juros'!$A$7:$A$73,1))) /
(INDEX('Curva Juros'!$A$7:$A$73,MATCH(C14807,'Curva Juros'!$A$7:$A$73,1)+1) -
INDEX('Curva Juros'!$A$7:$A$73,MATCH(C14807,'Curva Juros'!$A$7:$A$73,1)))</f>
        <v>9.1851895238095231</v>
      </c>
      <c r="F14807" s="24">
        <f t="shared" si="231"/>
        <v>-8.3608952380952312E-3</v>
      </c>
      <c r="G14807" s="24"/>
    </row>
    <row r="14808" spans="1:7" x14ac:dyDescent="0.25">
      <c r="A14808" s="6" t="s">
        <v>314</v>
      </c>
      <c r="B14808" s="7">
        <v>45779</v>
      </c>
      <c r="C14808" s="8">
        <v>177.47</v>
      </c>
      <c r="D14808" s="20">
        <v>8.5349999999999995E-2</v>
      </c>
      <c r="E14808" s="35" cm="1">
        <f t="array" ref="E14808">INDEX('Curva Juros'!$B$7:$B$73,MATCH(C14808,'Curva Juros'!$A$7:$A$73,1)) +
(C14808-INDEX('Curva Juros'!$A$7:$A$73,MATCH(C14808,'Curva Juros'!$A$7:$A$73,1))) *
(INDEX('Curva Juros'!$B$7:$B$73,MATCH(C14808,'Curva Juros'!$A$7:$A$73,1)+1) -
INDEX('Curva Juros'!$B$7:$B$73,MATCH(C14808,'Curva Juros'!$A$7:$A$73,1))) /
(INDEX('Curva Juros'!$A$7:$A$73,MATCH(C14808,'Curva Juros'!$A$7:$A$73,1)+1) -
INDEX('Curva Juros'!$A$7:$A$73,MATCH(C14808,'Curva Juros'!$A$7:$A$73,1)))</f>
        <v>9.2212530158730157</v>
      </c>
      <c r="F14808" s="24">
        <f t="shared" si="231"/>
        <v>-6.8625301587301596E-3</v>
      </c>
      <c r="G14808" s="24"/>
    </row>
    <row r="14809" spans="1:7" x14ac:dyDescent="0.25">
      <c r="A14809" s="3" t="s">
        <v>314</v>
      </c>
      <c r="B14809" s="4">
        <v>45786</v>
      </c>
      <c r="C14809" s="5">
        <v>172.47</v>
      </c>
      <c r="D14809" s="19">
        <v>8.7216000000000002E-2</v>
      </c>
      <c r="E14809" s="35" cm="1">
        <f t="array" ref="E14809">INDEX('Curva Juros'!$B$7:$B$73,MATCH(C14809,'Curva Juros'!$A$7:$A$73,1)) +
(C14809-INDEX('Curva Juros'!$A$7:$A$73,MATCH(C14809,'Curva Juros'!$A$7:$A$73,1))) *
(INDEX('Curva Juros'!$B$7:$B$73,MATCH(C14809,'Curva Juros'!$A$7:$A$73,1)+1) -
INDEX('Curva Juros'!$B$7:$B$73,MATCH(C14809,'Curva Juros'!$A$7:$A$73,1))) /
(INDEX('Curva Juros'!$A$7:$A$73,MATCH(C14809,'Curva Juros'!$A$7:$A$73,1)+1) -
INDEX('Curva Juros'!$A$7:$A$73,MATCH(C14809,'Curva Juros'!$A$7:$A$73,1)))</f>
        <v>9.266332380952381</v>
      </c>
      <c r="F14809" s="24">
        <f t="shared" si="231"/>
        <v>-5.447323809523813E-3</v>
      </c>
      <c r="G14809" s="24"/>
    </row>
    <row r="14810" spans="1:7" x14ac:dyDescent="0.25">
      <c r="A14810" s="6" t="s">
        <v>314</v>
      </c>
      <c r="B14810" s="7">
        <v>45793</v>
      </c>
      <c r="C14810" s="8">
        <v>167.47</v>
      </c>
      <c r="D14810" s="20">
        <v>8.2779000000000005E-2</v>
      </c>
      <c r="E14810" s="35" cm="1">
        <f t="array" ref="E14810">INDEX('Curva Juros'!$B$7:$B$73,MATCH(C14810,'Curva Juros'!$A$7:$A$73,1)) +
(C14810-INDEX('Curva Juros'!$A$7:$A$73,MATCH(C14810,'Curva Juros'!$A$7:$A$73,1))) *
(INDEX('Curva Juros'!$B$7:$B$73,MATCH(C14810,'Curva Juros'!$A$7:$A$73,1)+1) -
INDEX('Curva Juros'!$B$7:$B$73,MATCH(C14810,'Curva Juros'!$A$7:$A$73,1))) /
(INDEX('Curva Juros'!$A$7:$A$73,MATCH(C14810,'Curva Juros'!$A$7:$A$73,1)+1) -
INDEX('Curva Juros'!$A$7:$A$73,MATCH(C14810,'Curva Juros'!$A$7:$A$73,1)))</f>
        <v>9.3114117460317463</v>
      </c>
      <c r="F14810" s="24">
        <f t="shared" si="231"/>
        <v>-1.0335117460317456E-2</v>
      </c>
      <c r="G14810" s="24"/>
    </row>
    <row r="14811" spans="1:7" x14ac:dyDescent="0.25">
      <c r="A14811" s="3" t="s">
        <v>314</v>
      </c>
      <c r="B14811" s="4">
        <v>45800</v>
      </c>
      <c r="C14811" s="5">
        <v>162.47</v>
      </c>
      <c r="D14811" s="19">
        <v>8.5172999999999999E-2</v>
      </c>
      <c r="E14811" s="35" cm="1">
        <f t="array" ref="E14811">INDEX('Curva Juros'!$B$7:$B$73,MATCH(C14811,'Curva Juros'!$A$7:$A$73,1)) +
(C14811-INDEX('Curva Juros'!$A$7:$A$73,MATCH(C14811,'Curva Juros'!$A$7:$A$73,1))) *
(INDEX('Curva Juros'!$B$7:$B$73,MATCH(C14811,'Curva Juros'!$A$7:$A$73,1)+1) -
INDEX('Curva Juros'!$B$7:$B$73,MATCH(C14811,'Curva Juros'!$A$7:$A$73,1))) /
(INDEX('Curva Juros'!$A$7:$A$73,MATCH(C14811,'Curva Juros'!$A$7:$A$73,1)+1) -
INDEX('Curva Juros'!$A$7:$A$73,MATCH(C14811,'Curva Juros'!$A$7:$A$73,1)))</f>
        <v>9.3564911111111115</v>
      </c>
      <c r="F14811" s="24">
        <f t="shared" si="231"/>
        <v>-8.3919111111111222E-3</v>
      </c>
      <c r="G14811" s="24"/>
    </row>
    <row r="14812" spans="1:7" x14ac:dyDescent="0.25">
      <c r="A14812" s="6" t="s">
        <v>314</v>
      </c>
      <c r="B14812" s="7">
        <v>45807</v>
      </c>
      <c r="C14812" s="8">
        <v>157.47</v>
      </c>
      <c r="D14812" s="20">
        <v>8.7288000000000004E-2</v>
      </c>
      <c r="E14812" s="35" cm="1">
        <f t="array" ref="E14812">INDEX('Curva Juros'!$B$7:$B$73,MATCH(C14812,'Curva Juros'!$A$7:$A$73,1)) +
(C14812-INDEX('Curva Juros'!$A$7:$A$73,MATCH(C14812,'Curva Juros'!$A$7:$A$73,1))) *
(INDEX('Curva Juros'!$B$7:$B$73,MATCH(C14812,'Curva Juros'!$A$7:$A$73,1)+1) -
INDEX('Curva Juros'!$B$7:$B$73,MATCH(C14812,'Curva Juros'!$A$7:$A$73,1))) /
(INDEX('Curva Juros'!$A$7:$A$73,MATCH(C14812,'Curva Juros'!$A$7:$A$73,1)+1) -
INDEX('Curva Juros'!$A$7:$A$73,MATCH(C14812,'Curva Juros'!$A$7:$A$73,1)))</f>
        <v>9.4015704761904768</v>
      </c>
      <c r="F14812" s="24">
        <f t="shared" si="231"/>
        <v>-6.7277047619047625E-3</v>
      </c>
      <c r="G14812" s="24"/>
    </row>
    <row r="14813" spans="1:7" x14ac:dyDescent="0.25">
      <c r="A14813" s="3" t="s">
        <v>314</v>
      </c>
      <c r="B14813" s="4">
        <v>45814</v>
      </c>
      <c r="C14813" s="5">
        <v>152.46</v>
      </c>
      <c r="D14813" s="19">
        <v>9.0968999999999994E-2</v>
      </c>
      <c r="E14813" s="35" cm="1">
        <f t="array" ref="E14813">INDEX('Curva Juros'!$B$7:$B$73,MATCH(C14813,'Curva Juros'!$A$7:$A$73,1)) +
(C14813-INDEX('Curva Juros'!$A$7:$A$73,MATCH(C14813,'Curva Juros'!$A$7:$A$73,1))) *
(INDEX('Curva Juros'!$B$7:$B$73,MATCH(C14813,'Curva Juros'!$A$7:$A$73,1)+1) -
INDEX('Curva Juros'!$B$7:$B$73,MATCH(C14813,'Curva Juros'!$A$7:$A$73,1))) /
(INDEX('Curva Juros'!$A$7:$A$73,MATCH(C14813,'Curva Juros'!$A$7:$A$73,1)+1) -
INDEX('Curva Juros'!$A$7:$A$73,MATCH(C14813,'Curva Juros'!$A$7:$A$73,1)))</f>
        <v>9.4467400000000001</v>
      </c>
      <c r="F14813" s="24">
        <f t="shared" si="231"/>
        <v>-3.4984000000000126E-3</v>
      </c>
      <c r="G14813" s="24"/>
    </row>
    <row r="14814" spans="1:7" x14ac:dyDescent="0.25">
      <c r="A14814" s="6" t="s">
        <v>314</v>
      </c>
      <c r="B14814" s="7">
        <v>45821</v>
      </c>
      <c r="C14814" s="8">
        <v>147.47</v>
      </c>
      <c r="D14814" s="20">
        <v>8.8524000000000005E-2</v>
      </c>
      <c r="E14814" s="35" cm="1">
        <f t="array" ref="E14814">INDEX('Curva Juros'!$B$7:$B$73,MATCH(C14814,'Curva Juros'!$A$7:$A$73,1)) +
(C14814-INDEX('Curva Juros'!$A$7:$A$73,MATCH(C14814,'Curva Juros'!$A$7:$A$73,1))) *
(INDEX('Curva Juros'!$B$7:$B$73,MATCH(C14814,'Curva Juros'!$A$7:$A$73,1)+1) -
INDEX('Curva Juros'!$B$7:$B$73,MATCH(C14814,'Curva Juros'!$A$7:$A$73,1))) /
(INDEX('Curva Juros'!$A$7:$A$73,MATCH(C14814,'Curva Juros'!$A$7:$A$73,1)+1) -
INDEX('Curva Juros'!$A$7:$A$73,MATCH(C14814,'Curva Juros'!$A$7:$A$73,1)))</f>
        <v>9.4917292063492056</v>
      </c>
      <c r="F14814" s="24">
        <f t="shared" si="231"/>
        <v>-6.3932920634920537E-3</v>
      </c>
      <c r="G14814" s="24"/>
    </row>
    <row r="14815" spans="1:7" x14ac:dyDescent="0.25">
      <c r="A14815" s="3" t="s">
        <v>314</v>
      </c>
      <c r="B14815" s="4">
        <v>45828</v>
      </c>
      <c r="C14815" s="5">
        <v>143.46</v>
      </c>
      <c r="D14815" s="19">
        <v>9.2211000000000001E-2</v>
      </c>
      <c r="E14815" s="35" cm="1">
        <f t="array" ref="E14815">INDEX('Curva Juros'!$B$7:$B$73,MATCH(C14815,'Curva Juros'!$A$7:$A$73,1)) +
(C14815-INDEX('Curva Juros'!$A$7:$A$73,MATCH(C14815,'Curva Juros'!$A$7:$A$73,1))) *
(INDEX('Curva Juros'!$B$7:$B$73,MATCH(C14815,'Curva Juros'!$A$7:$A$73,1)+1) -
INDEX('Curva Juros'!$B$7:$B$73,MATCH(C14815,'Curva Juros'!$A$7:$A$73,1))) /
(INDEX('Curva Juros'!$A$7:$A$73,MATCH(C14815,'Curva Juros'!$A$7:$A$73,1)+1) -
INDEX('Curva Juros'!$A$7:$A$73,MATCH(C14815,'Curva Juros'!$A$7:$A$73,1)))</f>
        <v>9.5278828571428562</v>
      </c>
      <c r="F14815" s="24">
        <f t="shared" si="231"/>
        <v>-3.0678285714285658E-3</v>
      </c>
      <c r="G14815" s="24"/>
    </row>
    <row r="14816" spans="1:7" x14ac:dyDescent="0.25">
      <c r="A14816" s="6" t="s">
        <v>314</v>
      </c>
      <c r="B14816" s="7">
        <v>45835</v>
      </c>
      <c r="C14816" s="8">
        <v>138.46</v>
      </c>
      <c r="D14816" s="20">
        <v>9.2358999999999997E-2</v>
      </c>
      <c r="E14816" s="35" cm="1">
        <f t="array" ref="E14816">INDEX('Curva Juros'!$B$7:$B$73,MATCH(C14816,'Curva Juros'!$A$7:$A$73,1)) +
(C14816-INDEX('Curva Juros'!$A$7:$A$73,MATCH(C14816,'Curva Juros'!$A$7:$A$73,1))) *
(INDEX('Curva Juros'!$B$7:$B$73,MATCH(C14816,'Curva Juros'!$A$7:$A$73,1)+1) -
INDEX('Curva Juros'!$B$7:$B$73,MATCH(C14816,'Curva Juros'!$A$7:$A$73,1))) /
(INDEX('Curva Juros'!$A$7:$A$73,MATCH(C14816,'Curva Juros'!$A$7:$A$73,1)+1) -
INDEX('Curva Juros'!$A$7:$A$73,MATCH(C14816,'Curva Juros'!$A$7:$A$73,1)))</f>
        <v>9.5729622222222215</v>
      </c>
      <c r="F14816" s="24">
        <f t="shared" si="231"/>
        <v>-3.3706222222222165E-3</v>
      </c>
      <c r="G14816" s="24"/>
    </row>
    <row r="14817" spans="1:7" x14ac:dyDescent="0.25">
      <c r="A14817" s="3" t="s">
        <v>314</v>
      </c>
      <c r="B14817" s="4">
        <v>45842</v>
      </c>
      <c r="C14817" s="5">
        <v>133.46</v>
      </c>
      <c r="D14817" s="19">
        <v>9.0931999999999999E-2</v>
      </c>
      <c r="E14817" s="35" cm="1">
        <f t="array" ref="E14817">INDEX('Curva Juros'!$B$7:$B$73,MATCH(C14817,'Curva Juros'!$A$7:$A$73,1)) +
(C14817-INDEX('Curva Juros'!$A$7:$A$73,MATCH(C14817,'Curva Juros'!$A$7:$A$73,1))) *
(INDEX('Curva Juros'!$B$7:$B$73,MATCH(C14817,'Curva Juros'!$A$7:$A$73,1)+1) -
INDEX('Curva Juros'!$B$7:$B$73,MATCH(C14817,'Curva Juros'!$A$7:$A$73,1))) /
(INDEX('Curva Juros'!$A$7:$A$73,MATCH(C14817,'Curva Juros'!$A$7:$A$73,1)+1) -
INDEX('Curva Juros'!$A$7:$A$73,MATCH(C14817,'Curva Juros'!$A$7:$A$73,1)))</f>
        <v>9.6180415873015868</v>
      </c>
      <c r="F14817" s="24">
        <f t="shared" si="231"/>
        <v>-5.2484158730158742E-3</v>
      </c>
      <c r="G14817" s="24"/>
    </row>
    <row r="14818" spans="1:7" x14ac:dyDescent="0.25">
      <c r="A14818" s="6" t="s">
        <v>314</v>
      </c>
      <c r="B14818" s="7">
        <v>45849</v>
      </c>
      <c r="C14818" s="8">
        <v>128.46</v>
      </c>
      <c r="D14818" s="20">
        <v>9.4144000000000005E-2</v>
      </c>
      <c r="E14818" s="35" cm="1">
        <f t="array" ref="E14818">INDEX('Curva Juros'!$B$7:$B$73,MATCH(C14818,'Curva Juros'!$A$7:$A$73,1)) +
(C14818-INDEX('Curva Juros'!$A$7:$A$73,MATCH(C14818,'Curva Juros'!$A$7:$A$73,1))) *
(INDEX('Curva Juros'!$B$7:$B$73,MATCH(C14818,'Curva Juros'!$A$7:$A$73,1)+1) -
INDEX('Curva Juros'!$B$7:$B$73,MATCH(C14818,'Curva Juros'!$A$7:$A$73,1))) /
(INDEX('Curva Juros'!$A$7:$A$73,MATCH(C14818,'Curva Juros'!$A$7:$A$73,1)+1) -
INDEX('Curva Juros'!$A$7:$A$73,MATCH(C14818,'Curva Juros'!$A$7:$A$73,1)))</f>
        <v>9.663120952380952</v>
      </c>
      <c r="F14818" s="24">
        <f t="shared" si="231"/>
        <v>-2.4872095238095138E-3</v>
      </c>
      <c r="G14818" s="24"/>
    </row>
    <row r="14819" spans="1:7" x14ac:dyDescent="0.25">
      <c r="A14819" s="3" t="s">
        <v>314</v>
      </c>
      <c r="B14819" s="4">
        <v>45856</v>
      </c>
      <c r="C14819" s="5">
        <v>126</v>
      </c>
      <c r="D14819" s="19">
        <v>9.2891000000000001E-2</v>
      </c>
      <c r="E14819" s="35" cm="1">
        <f t="array" ref="E14819">INDEX('Curva Juros'!$B$7:$B$73,MATCH(C14819,'Curva Juros'!$A$7:$A$73,1)) +
(C14819-INDEX('Curva Juros'!$A$7:$A$73,MATCH(C14819,'Curva Juros'!$A$7:$A$73,1))) *
(INDEX('Curva Juros'!$B$7:$B$73,MATCH(C14819,'Curva Juros'!$A$7:$A$73,1)+1) -
INDEX('Curva Juros'!$B$7:$B$73,MATCH(C14819,'Curva Juros'!$A$7:$A$73,1))) /
(INDEX('Curva Juros'!$A$7:$A$73,MATCH(C14819,'Curva Juros'!$A$7:$A$73,1)+1) -
INDEX('Curva Juros'!$A$7:$A$73,MATCH(C14819,'Curva Juros'!$A$7:$A$73,1)))</f>
        <v>9.6852999999999998</v>
      </c>
      <c r="F14819" s="24">
        <f t="shared" si="231"/>
        <v>-3.9619999999999933E-3</v>
      </c>
      <c r="G14819" s="24"/>
    </row>
    <row r="14820" spans="1:7" x14ac:dyDescent="0.25">
      <c r="A14820" s="6" t="s">
        <v>314</v>
      </c>
      <c r="B14820" s="7">
        <v>45863</v>
      </c>
      <c r="C14820" s="8">
        <v>121</v>
      </c>
      <c r="D14820" s="20">
        <v>9.3187000000000006E-2</v>
      </c>
      <c r="E14820" s="35" t="e" cm="1">
        <f t="array" ref="E14820">INDEX('Curva Juros'!$B$7:$B$73,MATCH(C14820,'Curva Juros'!$A$7:$A$73,1)) +
(C14820-INDEX('Curva Juros'!$A$7:$A$73,MATCH(C14820,'Curva Juros'!$A$7:$A$73,1))) *
(INDEX('Curva Juros'!$B$7:$B$73,MATCH(C14820,'Curva Juros'!$A$7:$A$73,1)+1) -
INDEX('Curva Juros'!$B$7:$B$73,MATCH(C14820,'Curva Juros'!$A$7:$A$73,1))) /
(INDEX('Curva Juros'!$A$7:$A$73,MATCH(C14820,'Curva Juros'!$A$7:$A$73,1)+1) -
INDEX('Curva Juros'!$A$7:$A$73,MATCH(C14820,'Curva Juros'!$A$7:$A$73,1)))</f>
        <v>#N/A</v>
      </c>
      <c r="F14820" s="24" t="e">
        <f t="shared" si="231"/>
        <v>#N/A</v>
      </c>
      <c r="G14820" s="24"/>
    </row>
    <row r="14821" spans="1:7" x14ac:dyDescent="0.25">
      <c r="A14821" s="3" t="s">
        <v>314</v>
      </c>
      <c r="B14821" s="4">
        <v>45870</v>
      </c>
      <c r="C14821" s="5">
        <v>116</v>
      </c>
      <c r="D14821" s="19">
        <v>9.5445000000000002E-2</v>
      </c>
      <c r="E14821" s="35" t="e" cm="1">
        <f t="array" ref="E14821">INDEX('Curva Juros'!$B$7:$B$73,MATCH(C14821,'Curva Juros'!$A$7:$A$73,1)) +
(C14821-INDEX('Curva Juros'!$A$7:$A$73,MATCH(C14821,'Curva Juros'!$A$7:$A$73,1))) *
(INDEX('Curva Juros'!$B$7:$B$73,MATCH(C14821,'Curva Juros'!$A$7:$A$73,1)+1) -
INDEX('Curva Juros'!$B$7:$B$73,MATCH(C14821,'Curva Juros'!$A$7:$A$73,1))) /
(INDEX('Curva Juros'!$A$7:$A$73,MATCH(C14821,'Curva Juros'!$A$7:$A$73,1)+1) -
INDEX('Curva Juros'!$A$7:$A$73,MATCH(C14821,'Curva Juros'!$A$7:$A$73,1)))</f>
        <v>#N/A</v>
      </c>
      <c r="F14821" s="24" t="e">
        <f t="shared" si="231"/>
        <v>#N/A</v>
      </c>
      <c r="G14821" s="24"/>
    </row>
    <row r="14822" spans="1:7" x14ac:dyDescent="0.25">
      <c r="A14822" s="6" t="s">
        <v>314</v>
      </c>
      <c r="B14822" s="7">
        <v>45877</v>
      </c>
      <c r="C14822" s="8">
        <v>111</v>
      </c>
      <c r="D14822" s="20">
        <v>9.3620999999999996E-2</v>
      </c>
      <c r="E14822" s="35" t="e" cm="1">
        <f t="array" ref="E14822">INDEX('Curva Juros'!$B$7:$B$73,MATCH(C14822,'Curva Juros'!$A$7:$A$73,1)) +
(C14822-INDEX('Curva Juros'!$A$7:$A$73,MATCH(C14822,'Curva Juros'!$A$7:$A$73,1))) *
(INDEX('Curva Juros'!$B$7:$B$73,MATCH(C14822,'Curva Juros'!$A$7:$A$73,1)+1) -
INDEX('Curva Juros'!$B$7:$B$73,MATCH(C14822,'Curva Juros'!$A$7:$A$73,1))) /
(INDEX('Curva Juros'!$A$7:$A$73,MATCH(C14822,'Curva Juros'!$A$7:$A$73,1)+1) -
INDEX('Curva Juros'!$A$7:$A$73,MATCH(C14822,'Curva Juros'!$A$7:$A$73,1)))</f>
        <v>#N/A</v>
      </c>
      <c r="F14822" s="24" t="e">
        <f t="shared" si="231"/>
        <v>#N/A</v>
      </c>
      <c r="G14822" s="24"/>
    </row>
    <row r="14823" spans="1:7" x14ac:dyDescent="0.25">
      <c r="A14823" s="3" t="s">
        <v>314</v>
      </c>
      <c r="B14823" s="4">
        <v>45884</v>
      </c>
      <c r="C14823" s="5">
        <v>106</v>
      </c>
      <c r="D14823" s="19">
        <v>9.4447000000000003E-2</v>
      </c>
      <c r="E14823" s="35" t="e" cm="1">
        <f t="array" ref="E14823">INDEX('Curva Juros'!$B$7:$B$73,MATCH(C14823,'Curva Juros'!$A$7:$A$73,1)) +
(C14823-INDEX('Curva Juros'!$A$7:$A$73,MATCH(C14823,'Curva Juros'!$A$7:$A$73,1))) *
(INDEX('Curva Juros'!$B$7:$B$73,MATCH(C14823,'Curva Juros'!$A$7:$A$73,1)+1) -
INDEX('Curva Juros'!$B$7:$B$73,MATCH(C14823,'Curva Juros'!$A$7:$A$73,1))) /
(INDEX('Curva Juros'!$A$7:$A$73,MATCH(C14823,'Curva Juros'!$A$7:$A$73,1)+1) -
INDEX('Curva Juros'!$A$7:$A$73,MATCH(C14823,'Curva Juros'!$A$7:$A$73,1)))</f>
        <v>#N/A</v>
      </c>
      <c r="F14823" s="24" t="e">
        <f t="shared" si="231"/>
        <v>#N/A</v>
      </c>
      <c r="G14823" s="24"/>
    </row>
    <row r="14824" spans="1:7" x14ac:dyDescent="0.25">
      <c r="A14824" s="6" t="s">
        <v>314</v>
      </c>
      <c r="B14824" s="7">
        <v>45891</v>
      </c>
      <c r="C14824" s="8">
        <v>101</v>
      </c>
      <c r="D14824" s="20">
        <v>9.3854999999999994E-2</v>
      </c>
      <c r="E14824" s="35" t="e" cm="1">
        <f t="array" ref="E14824">INDEX('Curva Juros'!$B$7:$B$73,MATCH(C14824,'Curva Juros'!$A$7:$A$73,1)) +
(C14824-INDEX('Curva Juros'!$A$7:$A$73,MATCH(C14824,'Curva Juros'!$A$7:$A$73,1))) *
(INDEX('Curva Juros'!$B$7:$B$73,MATCH(C14824,'Curva Juros'!$A$7:$A$73,1)+1) -
INDEX('Curva Juros'!$B$7:$B$73,MATCH(C14824,'Curva Juros'!$A$7:$A$73,1))) /
(INDEX('Curva Juros'!$A$7:$A$73,MATCH(C14824,'Curva Juros'!$A$7:$A$73,1)+1) -
INDEX('Curva Juros'!$A$7:$A$73,MATCH(C14824,'Curva Juros'!$A$7:$A$73,1)))</f>
        <v>#N/A</v>
      </c>
      <c r="F14824" s="24" t="e">
        <f t="shared" si="231"/>
        <v>#N/A</v>
      </c>
      <c r="G14824" s="24"/>
    </row>
    <row r="14825" spans="1:7" x14ac:dyDescent="0.25">
      <c r="A14825" s="3" t="s">
        <v>314</v>
      </c>
      <c r="B14825" s="4">
        <v>45898</v>
      </c>
      <c r="C14825" s="5">
        <v>96</v>
      </c>
      <c r="D14825" s="19">
        <v>8.9925000000000005E-2</v>
      </c>
      <c r="E14825" s="35" t="e" cm="1">
        <f t="array" ref="E14825">INDEX('Curva Juros'!$B$7:$B$73,MATCH(C14825,'Curva Juros'!$A$7:$A$73,1)) +
(C14825-INDEX('Curva Juros'!$A$7:$A$73,MATCH(C14825,'Curva Juros'!$A$7:$A$73,1))) *
(INDEX('Curva Juros'!$B$7:$B$73,MATCH(C14825,'Curva Juros'!$A$7:$A$73,1)+1) -
INDEX('Curva Juros'!$B$7:$B$73,MATCH(C14825,'Curva Juros'!$A$7:$A$73,1))) /
(INDEX('Curva Juros'!$A$7:$A$73,MATCH(C14825,'Curva Juros'!$A$7:$A$73,1)+1) -
INDEX('Curva Juros'!$A$7:$A$73,MATCH(C14825,'Curva Juros'!$A$7:$A$73,1)))</f>
        <v>#N/A</v>
      </c>
      <c r="F14825" s="24" t="e">
        <f t="shared" si="231"/>
        <v>#N/A</v>
      </c>
      <c r="G14825" s="24"/>
    </row>
    <row r="14826" spans="1:7" x14ac:dyDescent="0.25">
      <c r="A14826" s="6" t="s">
        <v>314</v>
      </c>
      <c r="B14826" s="7">
        <v>45905</v>
      </c>
      <c r="C14826" s="8">
        <v>91</v>
      </c>
      <c r="D14826" s="20">
        <v>8.8652999999999996E-2</v>
      </c>
      <c r="E14826" s="35" t="e" cm="1">
        <f t="array" ref="E14826">INDEX('Curva Juros'!$B$7:$B$73,MATCH(C14826,'Curva Juros'!$A$7:$A$73,1)) +
(C14826-INDEX('Curva Juros'!$A$7:$A$73,MATCH(C14826,'Curva Juros'!$A$7:$A$73,1))) *
(INDEX('Curva Juros'!$B$7:$B$73,MATCH(C14826,'Curva Juros'!$A$7:$A$73,1)+1) -
INDEX('Curva Juros'!$B$7:$B$73,MATCH(C14826,'Curva Juros'!$A$7:$A$73,1))) /
(INDEX('Curva Juros'!$A$7:$A$73,MATCH(C14826,'Curva Juros'!$A$7:$A$73,1)+1) -
INDEX('Curva Juros'!$A$7:$A$73,MATCH(C14826,'Curva Juros'!$A$7:$A$73,1)))</f>
        <v>#N/A</v>
      </c>
      <c r="F14826" s="24" t="e">
        <f t="shared" si="231"/>
        <v>#N/A</v>
      </c>
      <c r="G14826" s="24"/>
    </row>
    <row r="14827" spans="1:7" x14ac:dyDescent="0.25">
      <c r="A14827" s="3" t="s">
        <v>314</v>
      </c>
      <c r="B14827" s="4">
        <v>45912</v>
      </c>
      <c r="C14827" s="5">
        <v>86</v>
      </c>
      <c r="D14827" s="19">
        <v>8.6002999999999996E-2</v>
      </c>
      <c r="E14827" s="35" t="e" cm="1">
        <f t="array" ref="E14827">INDEX('Curva Juros'!$B$7:$B$73,MATCH(C14827,'Curva Juros'!$A$7:$A$73,1)) +
(C14827-INDEX('Curva Juros'!$A$7:$A$73,MATCH(C14827,'Curva Juros'!$A$7:$A$73,1))) *
(INDEX('Curva Juros'!$B$7:$B$73,MATCH(C14827,'Curva Juros'!$A$7:$A$73,1)+1) -
INDEX('Curva Juros'!$B$7:$B$73,MATCH(C14827,'Curva Juros'!$A$7:$A$73,1))) /
(INDEX('Curva Juros'!$A$7:$A$73,MATCH(C14827,'Curva Juros'!$A$7:$A$73,1)+1) -
INDEX('Curva Juros'!$A$7:$A$73,MATCH(C14827,'Curva Juros'!$A$7:$A$73,1)))</f>
        <v>#N/A</v>
      </c>
      <c r="F14827" s="24" t="e">
        <f t="shared" si="231"/>
        <v>#N/A</v>
      </c>
      <c r="G14827" s="24"/>
    </row>
    <row r="14828" spans="1:7" x14ac:dyDescent="0.25">
      <c r="A14828" s="6" t="s">
        <v>314</v>
      </c>
      <c r="B14828" s="7">
        <v>45919</v>
      </c>
      <c r="C14828" s="8">
        <v>81</v>
      </c>
      <c r="D14828" s="20">
        <v>8.6446999999999996E-2</v>
      </c>
      <c r="E14828" s="35" t="e" cm="1">
        <f t="array" ref="E14828">INDEX('Curva Juros'!$B$7:$B$73,MATCH(C14828,'Curva Juros'!$A$7:$A$73,1)) +
(C14828-INDEX('Curva Juros'!$A$7:$A$73,MATCH(C14828,'Curva Juros'!$A$7:$A$73,1))) *
(INDEX('Curva Juros'!$B$7:$B$73,MATCH(C14828,'Curva Juros'!$A$7:$A$73,1)+1) -
INDEX('Curva Juros'!$B$7:$B$73,MATCH(C14828,'Curva Juros'!$A$7:$A$73,1))) /
(INDEX('Curva Juros'!$A$7:$A$73,MATCH(C14828,'Curva Juros'!$A$7:$A$73,1)+1) -
INDEX('Curva Juros'!$A$7:$A$73,MATCH(C14828,'Curva Juros'!$A$7:$A$73,1)))</f>
        <v>#N/A</v>
      </c>
      <c r="F14828" s="24" t="e">
        <f t="shared" si="231"/>
        <v>#N/A</v>
      </c>
      <c r="G14828" s="24"/>
    </row>
    <row r="14829" spans="1:7" x14ac:dyDescent="0.25">
      <c r="A14829" s="3" t="s">
        <v>314</v>
      </c>
      <c r="B14829" s="4">
        <v>45926</v>
      </c>
      <c r="C14829" s="5">
        <v>76</v>
      </c>
      <c r="D14829" s="19">
        <v>8.5693000000000005E-2</v>
      </c>
      <c r="E14829" s="35" t="e" cm="1">
        <f t="array" ref="E14829">INDEX('Curva Juros'!$B$7:$B$73,MATCH(C14829,'Curva Juros'!$A$7:$A$73,1)) +
(C14829-INDEX('Curva Juros'!$A$7:$A$73,MATCH(C14829,'Curva Juros'!$A$7:$A$73,1))) *
(INDEX('Curva Juros'!$B$7:$B$73,MATCH(C14829,'Curva Juros'!$A$7:$A$73,1)+1) -
INDEX('Curva Juros'!$B$7:$B$73,MATCH(C14829,'Curva Juros'!$A$7:$A$73,1))) /
(INDEX('Curva Juros'!$A$7:$A$73,MATCH(C14829,'Curva Juros'!$A$7:$A$73,1)+1) -
INDEX('Curva Juros'!$A$7:$A$73,MATCH(C14829,'Curva Juros'!$A$7:$A$73,1)))</f>
        <v>#N/A</v>
      </c>
      <c r="F14829" s="24" t="e">
        <f t="shared" si="231"/>
        <v>#N/A</v>
      </c>
      <c r="G14829" s="24"/>
    </row>
    <row r="14830" spans="1:7" x14ac:dyDescent="0.25">
      <c r="A14830" s="6" t="s">
        <v>314</v>
      </c>
      <c r="B14830" s="7">
        <v>45933</v>
      </c>
      <c r="C14830" s="8">
        <v>71</v>
      </c>
      <c r="D14830" s="20">
        <v>8.8574E-2</v>
      </c>
      <c r="E14830" s="35" t="e" cm="1">
        <f t="array" ref="E14830">INDEX('Curva Juros'!$B$7:$B$73,MATCH(C14830,'Curva Juros'!$A$7:$A$73,1)) +
(C14830-INDEX('Curva Juros'!$A$7:$A$73,MATCH(C14830,'Curva Juros'!$A$7:$A$73,1))) *
(INDEX('Curva Juros'!$B$7:$B$73,MATCH(C14830,'Curva Juros'!$A$7:$A$73,1)+1) -
INDEX('Curva Juros'!$B$7:$B$73,MATCH(C14830,'Curva Juros'!$A$7:$A$73,1))) /
(INDEX('Curva Juros'!$A$7:$A$73,MATCH(C14830,'Curva Juros'!$A$7:$A$73,1)+1) -
INDEX('Curva Juros'!$A$7:$A$73,MATCH(C14830,'Curva Juros'!$A$7:$A$73,1)))</f>
        <v>#N/A</v>
      </c>
      <c r="F14830" s="24" t="e">
        <f t="shared" si="231"/>
        <v>#N/A</v>
      </c>
      <c r="G14830" s="24"/>
    </row>
    <row r="14831" spans="1:7" x14ac:dyDescent="0.25">
      <c r="A14831" s="3" t="s">
        <v>314</v>
      </c>
      <c r="B14831" s="4">
        <v>45940</v>
      </c>
      <c r="C14831" s="5">
        <v>66</v>
      </c>
      <c r="D14831" s="19">
        <v>8.6763000000000007E-2</v>
      </c>
      <c r="E14831" s="35" t="e" cm="1">
        <f t="array" ref="E14831">INDEX('Curva Juros'!$B$7:$B$73,MATCH(C14831,'Curva Juros'!$A$7:$A$73,1)) +
(C14831-INDEX('Curva Juros'!$A$7:$A$73,MATCH(C14831,'Curva Juros'!$A$7:$A$73,1))) *
(INDEX('Curva Juros'!$B$7:$B$73,MATCH(C14831,'Curva Juros'!$A$7:$A$73,1)+1) -
INDEX('Curva Juros'!$B$7:$B$73,MATCH(C14831,'Curva Juros'!$A$7:$A$73,1))) /
(INDEX('Curva Juros'!$A$7:$A$73,MATCH(C14831,'Curva Juros'!$A$7:$A$73,1)+1) -
INDEX('Curva Juros'!$A$7:$A$73,MATCH(C14831,'Curva Juros'!$A$7:$A$73,1)))</f>
        <v>#N/A</v>
      </c>
      <c r="F14831" s="24" t="e">
        <f t="shared" si="231"/>
        <v>#N/A</v>
      </c>
      <c r="G14831" s="24"/>
    </row>
    <row r="14832" spans="1:7" x14ac:dyDescent="0.25">
      <c r="A14832" s="6" t="s">
        <v>314</v>
      </c>
      <c r="B14832" s="7">
        <v>45947</v>
      </c>
      <c r="C14832" s="8">
        <v>61</v>
      </c>
      <c r="D14832" s="20">
        <v>8.8109999999999994E-2</v>
      </c>
      <c r="E14832" s="35" t="e" cm="1">
        <f t="array" ref="E14832">INDEX('Curva Juros'!$B$7:$B$73,MATCH(C14832,'Curva Juros'!$A$7:$A$73,1)) +
(C14832-INDEX('Curva Juros'!$A$7:$A$73,MATCH(C14832,'Curva Juros'!$A$7:$A$73,1))) *
(INDEX('Curva Juros'!$B$7:$B$73,MATCH(C14832,'Curva Juros'!$A$7:$A$73,1)+1) -
INDEX('Curva Juros'!$B$7:$B$73,MATCH(C14832,'Curva Juros'!$A$7:$A$73,1))) /
(INDEX('Curva Juros'!$A$7:$A$73,MATCH(C14832,'Curva Juros'!$A$7:$A$73,1)+1) -
INDEX('Curva Juros'!$A$7:$A$73,MATCH(C14832,'Curva Juros'!$A$7:$A$73,1)))</f>
        <v>#N/A</v>
      </c>
      <c r="F14832" s="24" t="e">
        <f t="shared" si="231"/>
        <v>#N/A</v>
      </c>
      <c r="G14832" s="24"/>
    </row>
    <row r="14833" spans="1:7" x14ac:dyDescent="0.25">
      <c r="A14833" s="3" t="s">
        <v>314</v>
      </c>
      <c r="B14833" s="4">
        <v>45954</v>
      </c>
      <c r="C14833" s="5">
        <v>56</v>
      </c>
      <c r="D14833" s="19">
        <v>9.1433E-2</v>
      </c>
      <c r="E14833" s="35" t="e" cm="1">
        <f t="array" ref="E14833">INDEX('Curva Juros'!$B$7:$B$73,MATCH(C14833,'Curva Juros'!$A$7:$A$73,1)) +
(C14833-INDEX('Curva Juros'!$A$7:$A$73,MATCH(C14833,'Curva Juros'!$A$7:$A$73,1))) *
(INDEX('Curva Juros'!$B$7:$B$73,MATCH(C14833,'Curva Juros'!$A$7:$A$73,1)+1) -
INDEX('Curva Juros'!$B$7:$B$73,MATCH(C14833,'Curva Juros'!$A$7:$A$73,1))) /
(INDEX('Curva Juros'!$A$7:$A$73,MATCH(C14833,'Curva Juros'!$A$7:$A$73,1)+1) -
INDEX('Curva Juros'!$A$7:$A$73,MATCH(C14833,'Curva Juros'!$A$7:$A$73,1)))</f>
        <v>#N/A</v>
      </c>
      <c r="F14833" s="24" t="e">
        <f t="shared" si="231"/>
        <v>#N/A</v>
      </c>
      <c r="G14833" s="24"/>
    </row>
    <row r="14834" spans="1:7" x14ac:dyDescent="0.25">
      <c r="A14834" s="6" t="s">
        <v>314</v>
      </c>
      <c r="B14834" s="7">
        <v>45961</v>
      </c>
      <c r="C14834" s="8">
        <v>51</v>
      </c>
      <c r="D14834" s="20">
        <v>9.3118000000000006E-2</v>
      </c>
      <c r="E14834" s="35" t="e" cm="1">
        <f t="array" ref="E14834">INDEX('Curva Juros'!$B$7:$B$73,MATCH(C14834,'Curva Juros'!$A$7:$A$73,1)) +
(C14834-INDEX('Curva Juros'!$A$7:$A$73,MATCH(C14834,'Curva Juros'!$A$7:$A$73,1))) *
(INDEX('Curva Juros'!$B$7:$B$73,MATCH(C14834,'Curva Juros'!$A$7:$A$73,1)+1) -
INDEX('Curva Juros'!$B$7:$B$73,MATCH(C14834,'Curva Juros'!$A$7:$A$73,1))) /
(INDEX('Curva Juros'!$A$7:$A$73,MATCH(C14834,'Curva Juros'!$A$7:$A$73,1)+1) -
INDEX('Curva Juros'!$A$7:$A$73,MATCH(C14834,'Curva Juros'!$A$7:$A$73,1)))</f>
        <v>#N/A</v>
      </c>
      <c r="F14834" s="24" t="e">
        <f t="shared" si="231"/>
        <v>#N/A</v>
      </c>
      <c r="G14834" s="24"/>
    </row>
    <row r="14835" spans="1:7" x14ac:dyDescent="0.25">
      <c r="A14835" s="3" t="s">
        <v>314</v>
      </c>
      <c r="B14835" s="4">
        <v>45968</v>
      </c>
      <c r="C14835" s="5">
        <v>46</v>
      </c>
      <c r="D14835" s="19">
        <v>9.0167999999999998E-2</v>
      </c>
      <c r="E14835" s="35" t="e" cm="1">
        <f t="array" ref="E14835">INDEX('Curva Juros'!$B$7:$B$73,MATCH(C14835,'Curva Juros'!$A$7:$A$73,1)) +
(C14835-INDEX('Curva Juros'!$A$7:$A$73,MATCH(C14835,'Curva Juros'!$A$7:$A$73,1))) *
(INDEX('Curva Juros'!$B$7:$B$73,MATCH(C14835,'Curva Juros'!$A$7:$A$73,1)+1) -
INDEX('Curva Juros'!$B$7:$B$73,MATCH(C14835,'Curva Juros'!$A$7:$A$73,1))) /
(INDEX('Curva Juros'!$A$7:$A$73,MATCH(C14835,'Curva Juros'!$A$7:$A$73,1)+1) -
INDEX('Curva Juros'!$A$7:$A$73,MATCH(C14835,'Curva Juros'!$A$7:$A$73,1)))</f>
        <v>#N/A</v>
      </c>
      <c r="F14835" s="24" t="e">
        <f t="shared" si="231"/>
        <v>#N/A</v>
      </c>
      <c r="G14835" s="24"/>
    </row>
    <row r="14836" spans="1:7" x14ac:dyDescent="0.25">
      <c r="A14836" s="6" t="s">
        <v>314</v>
      </c>
      <c r="B14836" s="7">
        <v>45975</v>
      </c>
      <c r="C14836" s="8">
        <v>41</v>
      </c>
      <c r="D14836" s="20">
        <v>9.1339000000000004E-2</v>
      </c>
      <c r="E14836" s="35" t="e" cm="1">
        <f t="array" ref="E14836">INDEX('Curva Juros'!$B$7:$B$73,MATCH(C14836,'Curva Juros'!$A$7:$A$73,1)) +
(C14836-INDEX('Curva Juros'!$A$7:$A$73,MATCH(C14836,'Curva Juros'!$A$7:$A$73,1))) *
(INDEX('Curva Juros'!$B$7:$B$73,MATCH(C14836,'Curva Juros'!$A$7:$A$73,1)+1) -
INDEX('Curva Juros'!$B$7:$B$73,MATCH(C14836,'Curva Juros'!$A$7:$A$73,1))) /
(INDEX('Curva Juros'!$A$7:$A$73,MATCH(C14836,'Curva Juros'!$A$7:$A$73,1)+1) -
INDEX('Curva Juros'!$A$7:$A$73,MATCH(C14836,'Curva Juros'!$A$7:$A$73,1)))</f>
        <v>#N/A</v>
      </c>
      <c r="F14836" s="24" t="e">
        <f t="shared" si="231"/>
        <v>#N/A</v>
      </c>
      <c r="G14836" s="24"/>
    </row>
    <row r="14837" spans="1:7" x14ac:dyDescent="0.25">
      <c r="A14837" s="3" t="s">
        <v>314</v>
      </c>
      <c r="B14837" s="4">
        <v>45982</v>
      </c>
      <c r="C14837" s="5">
        <v>37</v>
      </c>
      <c r="D14837" s="19">
        <v>9.2064999999999994E-2</v>
      </c>
      <c r="E14837" s="35" t="e" cm="1">
        <f t="array" ref="E14837">INDEX('Curva Juros'!$B$7:$B$73,MATCH(C14837,'Curva Juros'!$A$7:$A$73,1)) +
(C14837-INDEX('Curva Juros'!$A$7:$A$73,MATCH(C14837,'Curva Juros'!$A$7:$A$73,1))) *
(INDEX('Curva Juros'!$B$7:$B$73,MATCH(C14837,'Curva Juros'!$A$7:$A$73,1)+1) -
INDEX('Curva Juros'!$B$7:$B$73,MATCH(C14837,'Curva Juros'!$A$7:$A$73,1))) /
(INDEX('Curva Juros'!$A$7:$A$73,MATCH(C14837,'Curva Juros'!$A$7:$A$73,1)+1) -
INDEX('Curva Juros'!$A$7:$A$73,MATCH(C14837,'Curva Juros'!$A$7:$A$73,1)))</f>
        <v>#N/A</v>
      </c>
      <c r="F14837" s="24" t="e">
        <f t="shared" si="231"/>
        <v>#N/A</v>
      </c>
      <c r="G14837" s="24"/>
    </row>
    <row r="14838" spans="1:7" x14ac:dyDescent="0.25">
      <c r="A14838" s="6" t="s">
        <v>314</v>
      </c>
      <c r="B14838" s="7">
        <v>45989</v>
      </c>
      <c r="C14838" s="8">
        <v>32</v>
      </c>
      <c r="D14838" s="20">
        <v>9.2103000000000004E-2</v>
      </c>
      <c r="E14838" s="35" t="e" cm="1">
        <f t="array" ref="E14838">INDEX('Curva Juros'!$B$7:$B$73,MATCH(C14838,'Curva Juros'!$A$7:$A$73,1)) +
(C14838-INDEX('Curva Juros'!$A$7:$A$73,MATCH(C14838,'Curva Juros'!$A$7:$A$73,1))) *
(INDEX('Curva Juros'!$B$7:$B$73,MATCH(C14838,'Curva Juros'!$A$7:$A$73,1)+1) -
INDEX('Curva Juros'!$B$7:$B$73,MATCH(C14838,'Curva Juros'!$A$7:$A$73,1))) /
(INDEX('Curva Juros'!$A$7:$A$73,MATCH(C14838,'Curva Juros'!$A$7:$A$73,1)+1) -
INDEX('Curva Juros'!$A$7:$A$73,MATCH(C14838,'Curva Juros'!$A$7:$A$73,1)))</f>
        <v>#N/A</v>
      </c>
      <c r="F14838" s="24" t="e">
        <f t="shared" si="231"/>
        <v>#N/A</v>
      </c>
      <c r="G14838" s="24"/>
    </row>
    <row r="14839" spans="1:7" x14ac:dyDescent="0.25">
      <c r="A14839" s="3" t="s">
        <v>314</v>
      </c>
      <c r="B14839" s="4">
        <v>45996</v>
      </c>
      <c r="C14839" s="5">
        <v>27</v>
      </c>
      <c r="D14839" s="19">
        <v>9.3952999999999995E-2</v>
      </c>
      <c r="E14839" s="35" t="e" cm="1">
        <f t="array" ref="E14839">INDEX('Curva Juros'!$B$7:$B$73,MATCH(C14839,'Curva Juros'!$A$7:$A$73,1)) +
(C14839-INDEX('Curva Juros'!$A$7:$A$73,MATCH(C14839,'Curva Juros'!$A$7:$A$73,1))) *
(INDEX('Curva Juros'!$B$7:$B$73,MATCH(C14839,'Curva Juros'!$A$7:$A$73,1)+1) -
INDEX('Curva Juros'!$B$7:$B$73,MATCH(C14839,'Curva Juros'!$A$7:$A$73,1))) /
(INDEX('Curva Juros'!$A$7:$A$73,MATCH(C14839,'Curva Juros'!$A$7:$A$73,1)+1) -
INDEX('Curva Juros'!$A$7:$A$73,MATCH(C14839,'Curva Juros'!$A$7:$A$73,1)))</f>
        <v>#N/A</v>
      </c>
      <c r="F14839" s="24" t="e">
        <f t="shared" si="231"/>
        <v>#N/A</v>
      </c>
      <c r="G14839" s="24"/>
    </row>
    <row r="14840" spans="1:7" x14ac:dyDescent="0.25">
      <c r="A14840" s="6" t="s">
        <v>314</v>
      </c>
      <c r="B14840" s="7">
        <v>46003</v>
      </c>
      <c r="C14840" s="8">
        <v>22</v>
      </c>
      <c r="D14840" s="20">
        <v>9.4703999999999997E-2</v>
      </c>
      <c r="E14840" s="35" t="e" cm="1">
        <f t="array" ref="E14840">INDEX('Curva Juros'!$B$7:$B$73,MATCH(C14840,'Curva Juros'!$A$7:$A$73,1)) +
(C14840-INDEX('Curva Juros'!$A$7:$A$73,MATCH(C14840,'Curva Juros'!$A$7:$A$73,1))) *
(INDEX('Curva Juros'!$B$7:$B$73,MATCH(C14840,'Curva Juros'!$A$7:$A$73,1)+1) -
INDEX('Curva Juros'!$B$7:$B$73,MATCH(C14840,'Curva Juros'!$A$7:$A$73,1))) /
(INDEX('Curva Juros'!$A$7:$A$73,MATCH(C14840,'Curva Juros'!$A$7:$A$73,1)+1) -
INDEX('Curva Juros'!$A$7:$A$73,MATCH(C14840,'Curva Juros'!$A$7:$A$73,1)))</f>
        <v>#N/A</v>
      </c>
      <c r="F14840" s="24" t="e">
        <f t="shared" si="231"/>
        <v>#N/A</v>
      </c>
      <c r="G14840" s="24"/>
    </row>
    <row r="14841" spans="1:7" x14ac:dyDescent="0.25">
      <c r="A14841" s="3" t="s">
        <v>314</v>
      </c>
      <c r="B14841" s="4">
        <v>46010</v>
      </c>
      <c r="C14841" s="5">
        <v>17</v>
      </c>
      <c r="D14841" s="19">
        <v>9.5241000000000006E-2</v>
      </c>
      <c r="E14841" s="35" t="e" cm="1">
        <f t="array" ref="E14841">INDEX('Curva Juros'!$B$7:$B$73,MATCH(C14841,'Curva Juros'!$A$7:$A$73,1)) +
(C14841-INDEX('Curva Juros'!$A$7:$A$73,MATCH(C14841,'Curva Juros'!$A$7:$A$73,1))) *
(INDEX('Curva Juros'!$B$7:$B$73,MATCH(C14841,'Curva Juros'!$A$7:$A$73,1)+1) -
INDEX('Curva Juros'!$B$7:$B$73,MATCH(C14841,'Curva Juros'!$A$7:$A$73,1))) /
(INDEX('Curva Juros'!$A$7:$A$73,MATCH(C14841,'Curva Juros'!$A$7:$A$73,1)+1) -
INDEX('Curva Juros'!$A$7:$A$73,MATCH(C14841,'Curva Juros'!$A$7:$A$73,1)))</f>
        <v>#N/A</v>
      </c>
      <c r="F14841" s="24" t="e">
        <f t="shared" si="231"/>
        <v>#N/A</v>
      </c>
      <c r="G14841" s="24"/>
    </row>
    <row r="14842" spans="1:7" x14ac:dyDescent="0.25">
      <c r="A14842" s="6" t="s">
        <v>314</v>
      </c>
      <c r="B14842" s="7">
        <v>46017</v>
      </c>
      <c r="C14842" s="8">
        <v>13</v>
      </c>
      <c r="D14842" s="20">
        <v>9.2272000000000007E-2</v>
      </c>
      <c r="E14842" s="35" t="e" cm="1">
        <f t="array" ref="E14842">INDEX('Curva Juros'!$B$7:$B$73,MATCH(C14842,'Curva Juros'!$A$7:$A$73,1)) +
(C14842-INDEX('Curva Juros'!$A$7:$A$73,MATCH(C14842,'Curva Juros'!$A$7:$A$73,1))) *
(INDEX('Curva Juros'!$B$7:$B$73,MATCH(C14842,'Curva Juros'!$A$7:$A$73,1)+1) -
INDEX('Curva Juros'!$B$7:$B$73,MATCH(C14842,'Curva Juros'!$A$7:$A$73,1))) /
(INDEX('Curva Juros'!$A$7:$A$73,MATCH(C14842,'Curva Juros'!$A$7:$A$73,1)+1) -
INDEX('Curva Juros'!$A$7:$A$73,MATCH(C14842,'Curva Juros'!$A$7:$A$73,1)))</f>
        <v>#N/A</v>
      </c>
      <c r="F14842" s="24" t="e">
        <f t="shared" si="231"/>
        <v>#N/A</v>
      </c>
      <c r="G14842" s="24"/>
    </row>
    <row r="14843" spans="1:7" x14ac:dyDescent="0.25">
      <c r="A14843" s="3" t="s">
        <v>314</v>
      </c>
      <c r="B14843" s="4">
        <v>46024</v>
      </c>
      <c r="C14843" s="5">
        <v>9</v>
      </c>
      <c r="D14843" s="19">
        <v>9.3893000000000004E-2</v>
      </c>
      <c r="E14843" s="35" t="e" cm="1">
        <f t="array" ref="E14843">INDEX('Curva Juros'!$B$7:$B$73,MATCH(C14843,'Curva Juros'!$A$7:$A$73,1)) +
(C14843-INDEX('Curva Juros'!$A$7:$A$73,MATCH(C14843,'Curva Juros'!$A$7:$A$73,1))) *
(INDEX('Curva Juros'!$B$7:$B$73,MATCH(C14843,'Curva Juros'!$A$7:$A$73,1)+1) -
INDEX('Curva Juros'!$B$7:$B$73,MATCH(C14843,'Curva Juros'!$A$7:$A$73,1))) /
(INDEX('Curva Juros'!$A$7:$A$73,MATCH(C14843,'Curva Juros'!$A$7:$A$73,1)+1) -
INDEX('Curva Juros'!$A$7:$A$73,MATCH(C14843,'Curva Juros'!$A$7:$A$73,1)))</f>
        <v>#N/A</v>
      </c>
      <c r="F14843" s="24" t="e">
        <f t="shared" si="231"/>
        <v>#N/A</v>
      </c>
      <c r="G14843" s="24"/>
    </row>
    <row r="14844" spans="1:7" x14ac:dyDescent="0.25">
      <c r="A14844" s="6" t="s">
        <v>314</v>
      </c>
      <c r="B14844" s="7">
        <v>46031</v>
      </c>
      <c r="C14844" s="8">
        <v>4</v>
      </c>
      <c r="D14844" s="20">
        <v>9.3503000000000003E-2</v>
      </c>
      <c r="E14844" s="35" t="e" cm="1">
        <f t="array" ref="E14844">INDEX('Curva Juros'!$B$7:$B$73,MATCH(C14844,'Curva Juros'!$A$7:$A$73,1)) +
(C14844-INDEX('Curva Juros'!$A$7:$A$73,MATCH(C14844,'Curva Juros'!$A$7:$A$73,1))) *
(INDEX('Curva Juros'!$B$7:$B$73,MATCH(C14844,'Curva Juros'!$A$7:$A$73,1)+1) -
INDEX('Curva Juros'!$B$7:$B$73,MATCH(C14844,'Curva Juros'!$A$7:$A$73,1))) /
(INDEX('Curva Juros'!$A$7:$A$73,MATCH(C14844,'Curva Juros'!$A$7:$A$73,1)+1) -
INDEX('Curva Juros'!$A$7:$A$73,MATCH(C14844,'Curva Juros'!$A$7:$A$73,1)))</f>
        <v>#N/A</v>
      </c>
      <c r="F14844" s="24" t="e">
        <f t="shared" si="231"/>
        <v>#N/A</v>
      </c>
      <c r="G14844" s="24"/>
    </row>
    <row r="14845" spans="1:7" x14ac:dyDescent="0.25">
      <c r="A14845" s="3" t="s">
        <v>315</v>
      </c>
      <c r="B14845" s="4">
        <v>45723</v>
      </c>
      <c r="C14845" s="5">
        <v>949.34</v>
      </c>
      <c r="D14845" s="19">
        <v>8.1840999999999997E-2</v>
      </c>
      <c r="E14845" s="35" cm="1">
        <f t="array" ref="E14845">INDEX('Curva Juros'!$B$7:$B$73,MATCH(C14845,'Curva Juros'!$A$7:$A$73,1)) +
(C14845-INDEX('Curva Juros'!$A$7:$A$73,MATCH(C14845,'Curva Juros'!$A$7:$A$73,1))) *
(INDEX('Curva Juros'!$B$7:$B$73,MATCH(C14845,'Curva Juros'!$A$7:$A$73,1)+1) -
INDEX('Curva Juros'!$B$7:$B$73,MATCH(C14845,'Curva Juros'!$A$7:$A$73,1))) /
(INDEX('Curva Juros'!$A$7:$A$73,MATCH(C14845,'Curva Juros'!$A$7:$A$73,1)+1) -
INDEX('Curva Juros'!$A$7:$A$73,MATCH(C14845,'Curva Juros'!$A$7:$A$73,1)))</f>
        <v>7.6640607777777774</v>
      </c>
      <c r="F14845" s="24">
        <f t="shared" si="231"/>
        <v>5.2003922222222249E-3</v>
      </c>
      <c r="G14845" s="24"/>
    </row>
    <row r="14846" spans="1:7" x14ac:dyDescent="0.25">
      <c r="A14846" s="6" t="s">
        <v>315</v>
      </c>
      <c r="B14846" s="7">
        <v>45730</v>
      </c>
      <c r="C14846" s="8">
        <v>944.3</v>
      </c>
      <c r="D14846" s="20">
        <v>8.1895999999999997E-2</v>
      </c>
      <c r="E14846" s="35" cm="1">
        <f t="array" ref="E14846">INDEX('Curva Juros'!$B$7:$B$73,MATCH(C14846,'Curva Juros'!$A$7:$A$73,1)) +
(C14846-INDEX('Curva Juros'!$A$7:$A$73,MATCH(C14846,'Curva Juros'!$A$7:$A$73,1))) *
(INDEX('Curva Juros'!$B$7:$B$73,MATCH(C14846,'Curva Juros'!$A$7:$A$73,1)+1) -
INDEX('Curva Juros'!$B$7:$B$73,MATCH(C14846,'Curva Juros'!$A$7:$A$73,1))) /
(INDEX('Curva Juros'!$A$7:$A$73,MATCH(C14846,'Curva Juros'!$A$7:$A$73,1)+1) -
INDEX('Curva Juros'!$A$7:$A$73,MATCH(C14846,'Curva Juros'!$A$7:$A$73,1)))</f>
        <v>7.6645127777777775</v>
      </c>
      <c r="F14846" s="24">
        <f t="shared" si="231"/>
        <v>5.2508722222222165E-3</v>
      </c>
      <c r="G14846" s="24"/>
    </row>
    <row r="14847" spans="1:7" x14ac:dyDescent="0.25">
      <c r="A14847" s="3" t="s">
        <v>315</v>
      </c>
      <c r="B14847" s="4">
        <v>45737</v>
      </c>
      <c r="C14847" s="5">
        <v>937.48</v>
      </c>
      <c r="D14847" s="19">
        <v>8.4204000000000001E-2</v>
      </c>
      <c r="E14847" s="35" cm="1">
        <f t="array" ref="E14847">INDEX('Curva Juros'!$B$7:$B$73,MATCH(C14847,'Curva Juros'!$A$7:$A$73,1)) +
(C14847-INDEX('Curva Juros'!$A$7:$A$73,MATCH(C14847,'Curva Juros'!$A$7:$A$73,1))) *
(INDEX('Curva Juros'!$B$7:$B$73,MATCH(C14847,'Curva Juros'!$A$7:$A$73,1)+1) -
INDEX('Curva Juros'!$B$7:$B$73,MATCH(C14847,'Curva Juros'!$A$7:$A$73,1))) /
(INDEX('Curva Juros'!$A$7:$A$73,MATCH(C14847,'Curva Juros'!$A$7:$A$73,1)+1) -
INDEX('Curva Juros'!$A$7:$A$73,MATCH(C14847,'Curva Juros'!$A$7:$A$73,1)))</f>
        <v>7.6651244126984128</v>
      </c>
      <c r="F14847" s="24">
        <f t="shared" si="231"/>
        <v>7.5527558730158761E-3</v>
      </c>
      <c r="G14847" s="24"/>
    </row>
    <row r="14848" spans="1:7" x14ac:dyDescent="0.25">
      <c r="A14848" s="6" t="s">
        <v>315</v>
      </c>
      <c r="B14848" s="7">
        <v>45744</v>
      </c>
      <c r="C14848" s="8">
        <v>931.45</v>
      </c>
      <c r="D14848" s="20">
        <v>8.5511000000000004E-2</v>
      </c>
      <c r="E14848" s="35" cm="1">
        <f t="array" ref="E14848">INDEX('Curva Juros'!$B$7:$B$73,MATCH(C14848,'Curva Juros'!$A$7:$A$73,1)) +
(C14848-INDEX('Curva Juros'!$A$7:$A$73,MATCH(C14848,'Curva Juros'!$A$7:$A$73,1))) *
(INDEX('Curva Juros'!$B$7:$B$73,MATCH(C14848,'Curva Juros'!$A$7:$A$73,1)+1) -
INDEX('Curva Juros'!$B$7:$B$73,MATCH(C14848,'Curva Juros'!$A$7:$A$73,1))) /
(INDEX('Curva Juros'!$A$7:$A$73,MATCH(C14848,'Curva Juros'!$A$7:$A$73,1)+1) -
INDEX('Curva Juros'!$A$7:$A$73,MATCH(C14848,'Curva Juros'!$A$7:$A$73,1)))</f>
        <v>7.6656651984126984</v>
      </c>
      <c r="F14848" s="24">
        <f t="shared" si="231"/>
        <v>8.8543480158730231E-3</v>
      </c>
      <c r="G14848" s="24"/>
    </row>
    <row r="14849" spans="1:7" x14ac:dyDescent="0.25">
      <c r="A14849" s="3" t="s">
        <v>315</v>
      </c>
      <c r="B14849" s="4">
        <v>45751</v>
      </c>
      <c r="C14849" s="5">
        <v>927.95</v>
      </c>
      <c r="D14849" s="19">
        <v>8.3604999999999999E-2</v>
      </c>
      <c r="E14849" s="35" cm="1">
        <f t="array" ref="E14849">INDEX('Curva Juros'!$B$7:$B$73,MATCH(C14849,'Curva Juros'!$A$7:$A$73,1)) +
(C14849-INDEX('Curva Juros'!$A$7:$A$73,MATCH(C14849,'Curva Juros'!$A$7:$A$73,1))) *
(INDEX('Curva Juros'!$B$7:$B$73,MATCH(C14849,'Curva Juros'!$A$7:$A$73,1)+1) -
INDEX('Curva Juros'!$B$7:$B$73,MATCH(C14849,'Curva Juros'!$A$7:$A$73,1))) /
(INDEX('Curva Juros'!$A$7:$A$73,MATCH(C14849,'Curva Juros'!$A$7:$A$73,1)+1) -
INDEX('Curva Juros'!$A$7:$A$73,MATCH(C14849,'Curva Juros'!$A$7:$A$73,1)))</f>
        <v>7.6659790873015874</v>
      </c>
      <c r="F14849" s="24">
        <f t="shared" si="231"/>
        <v>6.9452091269841254E-3</v>
      </c>
      <c r="G14849" s="24"/>
    </row>
    <row r="14850" spans="1:7" x14ac:dyDescent="0.25">
      <c r="A14850" s="6" t="s">
        <v>315</v>
      </c>
      <c r="B14850" s="7">
        <v>45758</v>
      </c>
      <c r="C14850" s="8">
        <v>922.73</v>
      </c>
      <c r="D14850" s="20">
        <v>8.3880999999999997E-2</v>
      </c>
      <c r="E14850" s="35" cm="1">
        <f t="array" ref="E14850">INDEX('Curva Juros'!$B$7:$B$73,MATCH(C14850,'Curva Juros'!$A$7:$A$73,1)) +
(C14850-INDEX('Curva Juros'!$A$7:$A$73,MATCH(C14850,'Curva Juros'!$A$7:$A$73,1))) *
(INDEX('Curva Juros'!$B$7:$B$73,MATCH(C14850,'Curva Juros'!$A$7:$A$73,1)+1) -
INDEX('Curva Juros'!$B$7:$B$73,MATCH(C14850,'Curva Juros'!$A$7:$A$73,1))) /
(INDEX('Curva Juros'!$A$7:$A$73,MATCH(C14850,'Curva Juros'!$A$7:$A$73,1)+1) -
INDEX('Curva Juros'!$A$7:$A$73,MATCH(C14850,'Curva Juros'!$A$7:$A$73,1)))</f>
        <v>7.6664472301587301</v>
      </c>
      <c r="F14850" s="24">
        <f t="shared" si="231"/>
        <v>7.216527698412703E-3</v>
      </c>
      <c r="G14850" s="24"/>
    </row>
    <row r="14851" spans="1:7" x14ac:dyDescent="0.25">
      <c r="A14851" s="3" t="s">
        <v>315</v>
      </c>
      <c r="B14851" s="4">
        <v>45764</v>
      </c>
      <c r="C14851" s="5">
        <v>948.38</v>
      </c>
      <c r="D14851" s="19">
        <v>8.2418000000000005E-2</v>
      </c>
      <c r="E14851" s="35" cm="1">
        <f t="array" ref="E14851">INDEX('Curva Juros'!$B$7:$B$73,MATCH(C14851,'Curva Juros'!$A$7:$A$73,1)) +
(C14851-INDEX('Curva Juros'!$A$7:$A$73,MATCH(C14851,'Curva Juros'!$A$7:$A$73,1))) *
(INDEX('Curva Juros'!$B$7:$B$73,MATCH(C14851,'Curva Juros'!$A$7:$A$73,1)+1) -
INDEX('Curva Juros'!$B$7:$B$73,MATCH(C14851,'Curva Juros'!$A$7:$A$73,1))) /
(INDEX('Curva Juros'!$A$7:$A$73,MATCH(C14851,'Curva Juros'!$A$7:$A$73,1)+1) -
INDEX('Curva Juros'!$A$7:$A$73,MATCH(C14851,'Curva Juros'!$A$7:$A$73,1)))</f>
        <v>7.6641468730158726</v>
      </c>
      <c r="F14851" s="24">
        <f t="shared" ref="F14851:F14914" si="232">D14851-E14851/100</f>
        <v>5.7765312698412757E-3</v>
      </c>
      <c r="G14851" s="24"/>
    </row>
    <row r="14852" spans="1:7" x14ac:dyDescent="0.25">
      <c r="A14852" s="6" t="s">
        <v>315</v>
      </c>
      <c r="B14852" s="7">
        <v>45772</v>
      </c>
      <c r="C14852" s="8">
        <v>945.41</v>
      </c>
      <c r="D14852" s="20">
        <v>8.097E-2</v>
      </c>
      <c r="E14852" s="35" cm="1">
        <f t="array" ref="E14852">INDEX('Curva Juros'!$B$7:$B$73,MATCH(C14852,'Curva Juros'!$A$7:$A$73,1)) +
(C14852-INDEX('Curva Juros'!$A$7:$A$73,MATCH(C14852,'Curva Juros'!$A$7:$A$73,1))) *
(INDEX('Curva Juros'!$B$7:$B$73,MATCH(C14852,'Curva Juros'!$A$7:$A$73,1)+1) -
INDEX('Curva Juros'!$B$7:$B$73,MATCH(C14852,'Curva Juros'!$A$7:$A$73,1))) /
(INDEX('Curva Juros'!$A$7:$A$73,MATCH(C14852,'Curva Juros'!$A$7:$A$73,1)+1) -
INDEX('Curva Juros'!$A$7:$A$73,MATCH(C14852,'Curva Juros'!$A$7:$A$73,1)))</f>
        <v>7.66441323015873</v>
      </c>
      <c r="F14852" s="24">
        <f t="shared" si="232"/>
        <v>4.3258676984126998E-3</v>
      </c>
      <c r="G14852" s="24"/>
    </row>
    <row r="14853" spans="1:7" x14ac:dyDescent="0.25">
      <c r="A14853" s="3" t="s">
        <v>315</v>
      </c>
      <c r="B14853" s="4">
        <v>45779</v>
      </c>
      <c r="C14853" s="5">
        <v>941.93</v>
      </c>
      <c r="D14853" s="19">
        <v>8.0237000000000003E-2</v>
      </c>
      <c r="E14853" s="35" cm="1">
        <f t="array" ref="E14853">INDEX('Curva Juros'!$B$7:$B$73,MATCH(C14853,'Curva Juros'!$A$7:$A$73,1)) +
(C14853-INDEX('Curva Juros'!$A$7:$A$73,MATCH(C14853,'Curva Juros'!$A$7:$A$73,1))) *
(INDEX('Curva Juros'!$B$7:$B$73,MATCH(C14853,'Curva Juros'!$A$7:$A$73,1)+1) -
INDEX('Curva Juros'!$B$7:$B$73,MATCH(C14853,'Curva Juros'!$A$7:$A$73,1))) /
(INDEX('Curva Juros'!$A$7:$A$73,MATCH(C14853,'Curva Juros'!$A$7:$A$73,1)+1) -
INDEX('Curva Juros'!$A$7:$A$73,MATCH(C14853,'Curva Juros'!$A$7:$A$73,1)))</f>
        <v>7.6647253253968257</v>
      </c>
      <c r="F14853" s="24">
        <f t="shared" si="232"/>
        <v>3.5897467460317412E-3</v>
      </c>
      <c r="G14853" s="24"/>
    </row>
    <row r="14854" spans="1:7" x14ac:dyDescent="0.25">
      <c r="A14854" s="6" t="s">
        <v>315</v>
      </c>
      <c r="B14854" s="7">
        <v>45786</v>
      </c>
      <c r="C14854" s="8">
        <v>937.43</v>
      </c>
      <c r="D14854" s="20">
        <v>7.9542000000000002E-2</v>
      </c>
      <c r="E14854" s="35" cm="1">
        <f t="array" ref="E14854">INDEX('Curva Juros'!$B$7:$B$73,MATCH(C14854,'Curva Juros'!$A$7:$A$73,1)) +
(C14854-INDEX('Curva Juros'!$A$7:$A$73,MATCH(C14854,'Curva Juros'!$A$7:$A$73,1))) *
(INDEX('Curva Juros'!$B$7:$B$73,MATCH(C14854,'Curva Juros'!$A$7:$A$73,1)+1) -
INDEX('Curva Juros'!$B$7:$B$73,MATCH(C14854,'Curva Juros'!$A$7:$A$73,1))) /
(INDEX('Curva Juros'!$A$7:$A$73,MATCH(C14854,'Curva Juros'!$A$7:$A$73,1)+1) -
INDEX('Curva Juros'!$A$7:$A$73,MATCH(C14854,'Curva Juros'!$A$7:$A$73,1)))</f>
        <v>7.6651288968253972</v>
      </c>
      <c r="F14854" s="24">
        <f t="shared" si="232"/>
        <v>2.8907110317460266E-3</v>
      </c>
      <c r="G14854" s="24"/>
    </row>
    <row r="14855" spans="1:7" x14ac:dyDescent="0.25">
      <c r="A14855" s="3" t="s">
        <v>315</v>
      </c>
      <c r="B14855" s="4">
        <v>45793</v>
      </c>
      <c r="C14855" s="5">
        <v>932.69</v>
      </c>
      <c r="D14855" s="19">
        <v>7.9172000000000006E-2</v>
      </c>
      <c r="E14855" s="35" cm="1">
        <f t="array" ref="E14855">INDEX('Curva Juros'!$B$7:$B$73,MATCH(C14855,'Curva Juros'!$A$7:$A$73,1)) +
(C14855-INDEX('Curva Juros'!$A$7:$A$73,MATCH(C14855,'Curva Juros'!$A$7:$A$73,1))) *
(INDEX('Curva Juros'!$B$7:$B$73,MATCH(C14855,'Curva Juros'!$A$7:$A$73,1)+1) -
INDEX('Curva Juros'!$B$7:$B$73,MATCH(C14855,'Curva Juros'!$A$7:$A$73,1))) /
(INDEX('Curva Juros'!$A$7:$A$73,MATCH(C14855,'Curva Juros'!$A$7:$A$73,1)+1) -
INDEX('Curva Juros'!$A$7:$A$73,MATCH(C14855,'Curva Juros'!$A$7:$A$73,1)))</f>
        <v>7.6655539920634919</v>
      </c>
      <c r="F14855" s="24">
        <f t="shared" si="232"/>
        <v>2.5164600793650821E-3</v>
      </c>
      <c r="G14855" s="24"/>
    </row>
    <row r="14856" spans="1:7" x14ac:dyDescent="0.25">
      <c r="A14856" s="6" t="s">
        <v>315</v>
      </c>
      <c r="B14856" s="7">
        <v>45800</v>
      </c>
      <c r="C14856" s="8">
        <v>927.33</v>
      </c>
      <c r="D14856" s="20">
        <v>7.9676999999999998E-2</v>
      </c>
      <c r="E14856" s="35" cm="1">
        <f t="array" ref="E14856">INDEX('Curva Juros'!$B$7:$B$73,MATCH(C14856,'Curva Juros'!$A$7:$A$73,1)) +
(C14856-INDEX('Curva Juros'!$A$7:$A$73,MATCH(C14856,'Curva Juros'!$A$7:$A$73,1))) *
(INDEX('Curva Juros'!$B$7:$B$73,MATCH(C14856,'Curva Juros'!$A$7:$A$73,1)+1) -
INDEX('Curva Juros'!$B$7:$B$73,MATCH(C14856,'Curva Juros'!$A$7:$A$73,1))) /
(INDEX('Curva Juros'!$A$7:$A$73,MATCH(C14856,'Curva Juros'!$A$7:$A$73,1)+1) -
INDEX('Curva Juros'!$A$7:$A$73,MATCH(C14856,'Curva Juros'!$A$7:$A$73,1)))</f>
        <v>7.6660346904761907</v>
      </c>
      <c r="F14856" s="24">
        <f t="shared" si="232"/>
        <v>3.0166530952380893E-3</v>
      </c>
      <c r="G14856" s="24"/>
    </row>
    <row r="14857" spans="1:7" x14ac:dyDescent="0.25">
      <c r="A14857" s="3" t="s">
        <v>315</v>
      </c>
      <c r="B14857" s="4">
        <v>45807</v>
      </c>
      <c r="C14857" s="5">
        <v>921.71</v>
      </c>
      <c r="D14857" s="19">
        <v>8.0544000000000004E-2</v>
      </c>
      <c r="E14857" s="35" cm="1">
        <f t="array" ref="E14857">INDEX('Curva Juros'!$B$7:$B$73,MATCH(C14857,'Curva Juros'!$A$7:$A$73,1)) +
(C14857-INDEX('Curva Juros'!$A$7:$A$73,MATCH(C14857,'Curva Juros'!$A$7:$A$73,1))) *
(INDEX('Curva Juros'!$B$7:$B$73,MATCH(C14857,'Curva Juros'!$A$7:$A$73,1)+1) -
INDEX('Curva Juros'!$B$7:$B$73,MATCH(C14857,'Curva Juros'!$A$7:$A$73,1))) /
(INDEX('Curva Juros'!$A$7:$A$73,MATCH(C14857,'Curva Juros'!$A$7:$A$73,1)+1) -
INDEX('Curva Juros'!$A$7:$A$73,MATCH(C14857,'Curva Juros'!$A$7:$A$73,1)))</f>
        <v>7.6665387063492059</v>
      </c>
      <c r="F14857" s="24">
        <f t="shared" si="232"/>
        <v>3.8786129365079441E-3</v>
      </c>
      <c r="G14857" s="24"/>
    </row>
    <row r="14858" spans="1:7" x14ac:dyDescent="0.25">
      <c r="A14858" s="6" t="s">
        <v>315</v>
      </c>
      <c r="B14858" s="7">
        <v>45814</v>
      </c>
      <c r="C14858" s="8">
        <v>916.16</v>
      </c>
      <c r="D14858" s="20">
        <v>8.1325999999999996E-2</v>
      </c>
      <c r="E14858" s="35" cm="1">
        <f t="array" ref="E14858">INDEX('Curva Juros'!$B$7:$B$73,MATCH(C14858,'Curva Juros'!$A$7:$A$73,1)) +
(C14858-INDEX('Curva Juros'!$A$7:$A$73,MATCH(C14858,'Curva Juros'!$A$7:$A$73,1))) *
(INDEX('Curva Juros'!$B$7:$B$73,MATCH(C14858,'Curva Juros'!$A$7:$A$73,1)+1) -
INDEX('Curva Juros'!$B$7:$B$73,MATCH(C14858,'Curva Juros'!$A$7:$A$73,1))) /
(INDEX('Curva Juros'!$A$7:$A$73,MATCH(C14858,'Curva Juros'!$A$7:$A$73,1)+1) -
INDEX('Curva Juros'!$A$7:$A$73,MATCH(C14858,'Curva Juros'!$A$7:$A$73,1)))</f>
        <v>7.6670364444444443</v>
      </c>
      <c r="F14858" s="24">
        <f t="shared" si="232"/>
        <v>4.6556355555555512E-3</v>
      </c>
      <c r="G14858" s="24"/>
    </row>
    <row r="14859" spans="1:7" x14ac:dyDescent="0.25">
      <c r="A14859" s="3" t="s">
        <v>315</v>
      </c>
      <c r="B14859" s="4">
        <v>45821</v>
      </c>
      <c r="C14859" s="5">
        <v>912.16</v>
      </c>
      <c r="D14859" s="19">
        <v>7.9922999999999994E-2</v>
      </c>
      <c r="E14859" s="35" cm="1">
        <f t="array" ref="E14859">INDEX('Curva Juros'!$B$7:$B$73,MATCH(C14859,'Curva Juros'!$A$7:$A$73,1)) +
(C14859-INDEX('Curva Juros'!$A$7:$A$73,MATCH(C14859,'Curva Juros'!$A$7:$A$73,1))) *
(INDEX('Curva Juros'!$B$7:$B$73,MATCH(C14859,'Curva Juros'!$A$7:$A$73,1)+1) -
INDEX('Curva Juros'!$B$7:$B$73,MATCH(C14859,'Curva Juros'!$A$7:$A$73,1))) /
(INDEX('Curva Juros'!$A$7:$A$73,MATCH(C14859,'Curva Juros'!$A$7:$A$73,1)+1) -
INDEX('Curva Juros'!$A$7:$A$73,MATCH(C14859,'Curva Juros'!$A$7:$A$73,1)))</f>
        <v>7.6673951746031745</v>
      </c>
      <c r="F14859" s="24">
        <f t="shared" si="232"/>
        <v>3.2490482539682536E-3</v>
      </c>
      <c r="G14859" s="24"/>
    </row>
    <row r="14860" spans="1:7" x14ac:dyDescent="0.25">
      <c r="A14860" s="6" t="s">
        <v>315</v>
      </c>
      <c r="B14860" s="7">
        <v>45828</v>
      </c>
      <c r="C14860" s="8">
        <v>907.6</v>
      </c>
      <c r="D14860" s="20">
        <v>8.0706E-2</v>
      </c>
      <c r="E14860" s="35" cm="1">
        <f t="array" ref="E14860">INDEX('Curva Juros'!$B$7:$B$73,MATCH(C14860,'Curva Juros'!$A$7:$A$73,1)) +
(C14860-INDEX('Curva Juros'!$A$7:$A$73,MATCH(C14860,'Curva Juros'!$A$7:$A$73,1))) *
(INDEX('Curva Juros'!$B$7:$B$73,MATCH(C14860,'Curva Juros'!$A$7:$A$73,1)+1) -
INDEX('Curva Juros'!$B$7:$B$73,MATCH(C14860,'Curva Juros'!$A$7:$A$73,1))) /
(INDEX('Curva Juros'!$A$7:$A$73,MATCH(C14860,'Curva Juros'!$A$7:$A$73,1)+1) -
INDEX('Curva Juros'!$A$7:$A$73,MATCH(C14860,'Curva Juros'!$A$7:$A$73,1)))</f>
        <v>7.6678041269841266</v>
      </c>
      <c r="F14860" s="24">
        <f t="shared" si="232"/>
        <v>4.0279587301587372E-3</v>
      </c>
      <c r="G14860" s="24"/>
    </row>
    <row r="14861" spans="1:7" x14ac:dyDescent="0.25">
      <c r="A14861" s="3" t="s">
        <v>315</v>
      </c>
      <c r="B14861" s="4">
        <v>45835</v>
      </c>
      <c r="C14861" s="5">
        <v>902.56</v>
      </c>
      <c r="D14861" s="19">
        <v>8.0757999999999996E-2</v>
      </c>
      <c r="E14861" s="35" cm="1">
        <f t="array" ref="E14861">INDEX('Curva Juros'!$B$7:$B$73,MATCH(C14861,'Curva Juros'!$A$7:$A$73,1)) +
(C14861-INDEX('Curva Juros'!$A$7:$A$73,MATCH(C14861,'Curva Juros'!$A$7:$A$73,1))) *
(INDEX('Curva Juros'!$B$7:$B$73,MATCH(C14861,'Curva Juros'!$A$7:$A$73,1)+1) -
INDEX('Curva Juros'!$B$7:$B$73,MATCH(C14861,'Curva Juros'!$A$7:$A$73,1))) /
(INDEX('Curva Juros'!$A$7:$A$73,MATCH(C14861,'Curva Juros'!$A$7:$A$73,1)+1) -
INDEX('Curva Juros'!$A$7:$A$73,MATCH(C14861,'Curva Juros'!$A$7:$A$73,1)))</f>
        <v>7.6682561269841267</v>
      </c>
      <c r="F14861" s="24">
        <f t="shared" si="232"/>
        <v>4.0754387301587258E-3</v>
      </c>
      <c r="G14861" s="24"/>
    </row>
    <row r="14862" spans="1:7" x14ac:dyDescent="0.25">
      <c r="A14862" s="6" t="s">
        <v>315</v>
      </c>
      <c r="B14862" s="7">
        <v>45842</v>
      </c>
      <c r="C14862" s="8">
        <v>898.29</v>
      </c>
      <c r="D14862" s="20">
        <v>7.9733999999999999E-2</v>
      </c>
      <c r="E14862" s="35" cm="1">
        <f t="array" ref="E14862">INDEX('Curva Juros'!$B$7:$B$73,MATCH(C14862,'Curva Juros'!$A$7:$A$73,1)) +
(C14862-INDEX('Curva Juros'!$A$7:$A$73,MATCH(C14862,'Curva Juros'!$A$7:$A$73,1))) *
(INDEX('Curva Juros'!$B$7:$B$73,MATCH(C14862,'Curva Juros'!$A$7:$A$73,1)+1) -
INDEX('Curva Juros'!$B$7:$B$73,MATCH(C14862,'Curva Juros'!$A$7:$A$73,1))) /
(INDEX('Curva Juros'!$A$7:$A$73,MATCH(C14862,'Curva Juros'!$A$7:$A$73,1)+1) -
INDEX('Curva Juros'!$A$7:$A$73,MATCH(C14862,'Curva Juros'!$A$7:$A$73,1)))</f>
        <v>7.6686390714285713</v>
      </c>
      <c r="F14862" s="24">
        <f t="shared" si="232"/>
        <v>3.0476092857142922E-3</v>
      </c>
      <c r="G14862" s="24"/>
    </row>
    <row r="14863" spans="1:7" x14ac:dyDescent="0.25">
      <c r="A14863" s="3" t="s">
        <v>315</v>
      </c>
      <c r="B14863" s="4">
        <v>45849</v>
      </c>
      <c r="C14863" s="5">
        <v>891.67</v>
      </c>
      <c r="D14863" s="19">
        <v>8.2006999999999997E-2</v>
      </c>
      <c r="E14863" s="35" cm="1">
        <f t="array" ref="E14863">INDEX('Curva Juros'!$B$7:$B$73,MATCH(C14863,'Curva Juros'!$A$7:$A$73,1)) +
(C14863-INDEX('Curva Juros'!$A$7:$A$73,MATCH(C14863,'Curva Juros'!$A$7:$A$73,1))) *
(INDEX('Curva Juros'!$B$7:$B$73,MATCH(C14863,'Curva Juros'!$A$7:$A$73,1)+1) -
INDEX('Curva Juros'!$B$7:$B$73,MATCH(C14863,'Curva Juros'!$A$7:$A$73,1))) /
(INDEX('Curva Juros'!$A$7:$A$73,MATCH(C14863,'Curva Juros'!$A$7:$A$73,1)+1) -
INDEX('Curva Juros'!$A$7:$A$73,MATCH(C14863,'Curva Juros'!$A$7:$A$73,1)))</f>
        <v>7.6692327698412699</v>
      </c>
      <c r="F14863" s="24">
        <f t="shared" si="232"/>
        <v>5.3146723015873032E-3</v>
      </c>
      <c r="G14863" s="24"/>
    </row>
    <row r="14864" spans="1:7" x14ac:dyDescent="0.25">
      <c r="A14864" s="6" t="s">
        <v>315</v>
      </c>
      <c r="B14864" s="7">
        <v>45856</v>
      </c>
      <c r="C14864" s="8">
        <v>886.54</v>
      </c>
      <c r="D14864" s="20">
        <v>8.2186999999999996E-2</v>
      </c>
      <c r="E14864" s="35" cm="1">
        <f t="array" ref="E14864">INDEX('Curva Juros'!$B$7:$B$73,MATCH(C14864,'Curva Juros'!$A$7:$A$73,1)) +
(C14864-INDEX('Curva Juros'!$A$7:$A$73,MATCH(C14864,'Curva Juros'!$A$7:$A$73,1))) *
(INDEX('Curva Juros'!$B$7:$B$73,MATCH(C14864,'Curva Juros'!$A$7:$A$73,1)+1) -
INDEX('Curva Juros'!$B$7:$B$73,MATCH(C14864,'Curva Juros'!$A$7:$A$73,1))) /
(INDEX('Curva Juros'!$A$7:$A$73,MATCH(C14864,'Curva Juros'!$A$7:$A$73,1)+1) -
INDEX('Curva Juros'!$A$7:$A$73,MATCH(C14864,'Curva Juros'!$A$7:$A$73,1)))</f>
        <v>7.6696928412698409</v>
      </c>
      <c r="F14864" s="24">
        <f t="shared" si="232"/>
        <v>5.4900715873015815E-3</v>
      </c>
      <c r="G14864" s="24"/>
    </row>
    <row r="14865" spans="1:7" x14ac:dyDescent="0.25">
      <c r="A14865" s="3" t="s">
        <v>315</v>
      </c>
      <c r="B14865" s="4">
        <v>45863</v>
      </c>
      <c r="C14865" s="5">
        <v>882.02</v>
      </c>
      <c r="D14865" s="19">
        <v>8.1517999999999993E-2</v>
      </c>
      <c r="E14865" s="35" cm="1">
        <f t="array" ref="E14865">INDEX('Curva Juros'!$B$7:$B$73,MATCH(C14865,'Curva Juros'!$A$7:$A$73,1)) +
(C14865-INDEX('Curva Juros'!$A$7:$A$73,MATCH(C14865,'Curva Juros'!$A$7:$A$73,1))) *
(INDEX('Curva Juros'!$B$7:$B$73,MATCH(C14865,'Curva Juros'!$A$7:$A$73,1)+1) -
INDEX('Curva Juros'!$B$7:$B$73,MATCH(C14865,'Curva Juros'!$A$7:$A$73,1))) /
(INDEX('Curva Juros'!$A$7:$A$73,MATCH(C14865,'Curva Juros'!$A$7:$A$73,1)+1) -
INDEX('Curva Juros'!$A$7:$A$73,MATCH(C14865,'Curva Juros'!$A$7:$A$73,1)))</f>
        <v>7.6700982063492065</v>
      </c>
      <c r="F14865" s="24">
        <f t="shared" si="232"/>
        <v>4.8170179365079335E-3</v>
      </c>
      <c r="G14865" s="24"/>
    </row>
    <row r="14866" spans="1:7" x14ac:dyDescent="0.25">
      <c r="A14866" s="6" t="s">
        <v>315</v>
      </c>
      <c r="B14866" s="7">
        <v>45870</v>
      </c>
      <c r="C14866" s="8">
        <v>873.4</v>
      </c>
      <c r="D14866" s="20">
        <v>8.6598999999999995E-2</v>
      </c>
      <c r="E14866" s="35" cm="1">
        <f t="array" ref="E14866">INDEX('Curva Juros'!$B$7:$B$73,MATCH(C14866,'Curva Juros'!$A$7:$A$73,1)) +
(C14866-INDEX('Curva Juros'!$A$7:$A$73,MATCH(C14866,'Curva Juros'!$A$7:$A$73,1))) *
(INDEX('Curva Juros'!$B$7:$B$73,MATCH(C14866,'Curva Juros'!$A$7:$A$73,1)+1) -
INDEX('Curva Juros'!$B$7:$B$73,MATCH(C14866,'Curva Juros'!$A$7:$A$73,1))) /
(INDEX('Curva Juros'!$A$7:$A$73,MATCH(C14866,'Curva Juros'!$A$7:$A$73,1)+1) -
INDEX('Curva Juros'!$A$7:$A$73,MATCH(C14866,'Curva Juros'!$A$7:$A$73,1)))</f>
        <v>7.6711033333333329</v>
      </c>
      <c r="F14866" s="24">
        <f t="shared" si="232"/>
        <v>9.8879666666666644E-3</v>
      </c>
      <c r="G14866" s="24"/>
    </row>
    <row r="14867" spans="1:7" x14ac:dyDescent="0.25">
      <c r="A14867" s="3" t="s">
        <v>315</v>
      </c>
      <c r="B14867" s="4">
        <v>45877</v>
      </c>
      <c r="C14867" s="5">
        <v>872.73</v>
      </c>
      <c r="D14867" s="19">
        <v>8.0517000000000005E-2</v>
      </c>
      <c r="E14867" s="35" cm="1">
        <f t="array" ref="E14867">INDEX('Curva Juros'!$B$7:$B$73,MATCH(C14867,'Curva Juros'!$A$7:$A$73,1)) +
(C14867-INDEX('Curva Juros'!$A$7:$A$73,MATCH(C14867,'Curva Juros'!$A$7:$A$73,1))) *
(INDEX('Curva Juros'!$B$7:$B$73,MATCH(C14867,'Curva Juros'!$A$7:$A$73,1)+1) -
INDEX('Curva Juros'!$B$7:$B$73,MATCH(C14867,'Curva Juros'!$A$7:$A$73,1))) /
(INDEX('Curva Juros'!$A$7:$A$73,MATCH(C14867,'Curva Juros'!$A$7:$A$73,1)+1) -
INDEX('Curva Juros'!$A$7:$A$73,MATCH(C14867,'Curva Juros'!$A$7:$A$73,1)))</f>
        <v>7.6711814999999994</v>
      </c>
      <c r="F14867" s="24">
        <f t="shared" si="232"/>
        <v>3.8051850000000165E-3</v>
      </c>
      <c r="G14867" s="24"/>
    </row>
    <row r="14868" spans="1:7" x14ac:dyDescent="0.25">
      <c r="A14868" s="6" t="s">
        <v>315</v>
      </c>
      <c r="B14868" s="7">
        <v>45884</v>
      </c>
      <c r="C14868" s="8">
        <v>868.18</v>
      </c>
      <c r="D14868" s="20">
        <v>7.9890000000000003E-2</v>
      </c>
      <c r="E14868" s="35" cm="1">
        <f t="array" ref="E14868">INDEX('Curva Juros'!$B$7:$B$73,MATCH(C14868,'Curva Juros'!$A$7:$A$73,1)) +
(C14868-INDEX('Curva Juros'!$A$7:$A$73,MATCH(C14868,'Curva Juros'!$A$7:$A$73,1))) *
(INDEX('Curva Juros'!$B$7:$B$73,MATCH(C14868,'Curva Juros'!$A$7:$A$73,1)+1) -
INDEX('Curva Juros'!$B$7:$B$73,MATCH(C14868,'Curva Juros'!$A$7:$A$73,1))) /
(INDEX('Curva Juros'!$A$7:$A$73,MATCH(C14868,'Curva Juros'!$A$7:$A$73,1)+1) -
INDEX('Curva Juros'!$A$7:$A$73,MATCH(C14868,'Curva Juros'!$A$7:$A$73,1)))</f>
        <v>7.6717123333333328</v>
      </c>
      <c r="F14868" s="24">
        <f t="shared" si="232"/>
        <v>3.1728766666666713E-3</v>
      </c>
      <c r="G14868" s="24"/>
    </row>
    <row r="14869" spans="1:7" x14ac:dyDescent="0.25">
      <c r="A14869" s="3" t="s">
        <v>315</v>
      </c>
      <c r="B14869" s="4">
        <v>45891</v>
      </c>
      <c r="C14869" s="5">
        <v>863.56</v>
      </c>
      <c r="D14869" s="19">
        <v>7.9363000000000003E-2</v>
      </c>
      <c r="E14869" s="35" cm="1">
        <f t="array" ref="E14869">INDEX('Curva Juros'!$B$7:$B$73,MATCH(C14869,'Curva Juros'!$A$7:$A$73,1)) +
(C14869-INDEX('Curva Juros'!$A$7:$A$73,MATCH(C14869,'Curva Juros'!$A$7:$A$73,1))) *
(INDEX('Curva Juros'!$B$7:$B$73,MATCH(C14869,'Curva Juros'!$A$7:$A$73,1)+1) -
INDEX('Curva Juros'!$B$7:$B$73,MATCH(C14869,'Curva Juros'!$A$7:$A$73,1))) /
(INDEX('Curva Juros'!$A$7:$A$73,MATCH(C14869,'Curva Juros'!$A$7:$A$73,1)+1) -
INDEX('Curva Juros'!$A$7:$A$73,MATCH(C14869,'Curva Juros'!$A$7:$A$73,1)))</f>
        <v>7.6722513333333335</v>
      </c>
      <c r="F14869" s="24">
        <f t="shared" si="232"/>
        <v>2.6404866666666638E-3</v>
      </c>
      <c r="G14869" s="24"/>
    </row>
    <row r="14870" spans="1:7" x14ac:dyDescent="0.25">
      <c r="A14870" s="6" t="s">
        <v>315</v>
      </c>
      <c r="B14870" s="7">
        <v>45898</v>
      </c>
      <c r="C14870" s="8">
        <v>859.3</v>
      </c>
      <c r="D14870" s="20">
        <v>7.8324000000000005E-2</v>
      </c>
      <c r="E14870" s="35" cm="1">
        <f t="array" ref="E14870">INDEX('Curva Juros'!$B$7:$B$73,MATCH(C14870,'Curva Juros'!$A$7:$A$73,1)) +
(C14870-INDEX('Curva Juros'!$A$7:$A$73,MATCH(C14870,'Curva Juros'!$A$7:$A$73,1))) *
(INDEX('Curva Juros'!$B$7:$B$73,MATCH(C14870,'Curva Juros'!$A$7:$A$73,1)+1) -
INDEX('Curva Juros'!$B$7:$B$73,MATCH(C14870,'Curva Juros'!$A$7:$A$73,1))) /
(INDEX('Curva Juros'!$A$7:$A$73,MATCH(C14870,'Curva Juros'!$A$7:$A$73,1)+1) -
INDEX('Curva Juros'!$A$7:$A$73,MATCH(C14870,'Curva Juros'!$A$7:$A$73,1)))</f>
        <v>7.6727483333333328</v>
      </c>
      <c r="F14870" s="24">
        <f t="shared" si="232"/>
        <v>1.5965166666666725E-3</v>
      </c>
      <c r="G14870" s="24"/>
    </row>
    <row r="14871" spans="1:7" x14ac:dyDescent="0.25">
      <c r="A14871" s="3" t="s">
        <v>315</v>
      </c>
      <c r="B14871" s="4">
        <v>45905</v>
      </c>
      <c r="C14871" s="5">
        <v>854.82</v>
      </c>
      <c r="D14871" s="19">
        <v>7.7600000000000002E-2</v>
      </c>
      <c r="E14871" s="35" cm="1">
        <f t="array" ref="E14871">INDEX('Curva Juros'!$B$7:$B$73,MATCH(C14871,'Curva Juros'!$A$7:$A$73,1)) +
(C14871-INDEX('Curva Juros'!$A$7:$A$73,MATCH(C14871,'Curva Juros'!$A$7:$A$73,1))) *
(INDEX('Curva Juros'!$B$7:$B$73,MATCH(C14871,'Curva Juros'!$A$7:$A$73,1)+1) -
INDEX('Curva Juros'!$B$7:$B$73,MATCH(C14871,'Curva Juros'!$A$7:$A$73,1))) /
(INDEX('Curva Juros'!$A$7:$A$73,MATCH(C14871,'Curva Juros'!$A$7:$A$73,1)+1) -
INDEX('Curva Juros'!$A$7:$A$73,MATCH(C14871,'Curva Juros'!$A$7:$A$73,1)))</f>
        <v>7.6732709999999997</v>
      </c>
      <c r="F14871" s="24">
        <f t="shared" si="232"/>
        <v>8.6729000000000667E-4</v>
      </c>
      <c r="G14871" s="24"/>
    </row>
    <row r="14872" spans="1:7" x14ac:dyDescent="0.25">
      <c r="A14872" s="6" t="s">
        <v>315</v>
      </c>
      <c r="B14872" s="7">
        <v>45912</v>
      </c>
      <c r="C14872" s="8">
        <v>850.48</v>
      </c>
      <c r="D14872" s="20">
        <v>7.6670000000000002E-2</v>
      </c>
      <c r="E14872" s="35" cm="1">
        <f t="array" ref="E14872">INDEX('Curva Juros'!$B$7:$B$73,MATCH(C14872,'Curva Juros'!$A$7:$A$73,1)) +
(C14872-INDEX('Curva Juros'!$A$7:$A$73,MATCH(C14872,'Curva Juros'!$A$7:$A$73,1))) *
(INDEX('Curva Juros'!$B$7:$B$73,MATCH(C14872,'Curva Juros'!$A$7:$A$73,1)+1) -
INDEX('Curva Juros'!$B$7:$B$73,MATCH(C14872,'Curva Juros'!$A$7:$A$73,1))) /
(INDEX('Curva Juros'!$A$7:$A$73,MATCH(C14872,'Curva Juros'!$A$7:$A$73,1)+1) -
INDEX('Curva Juros'!$A$7:$A$73,MATCH(C14872,'Curva Juros'!$A$7:$A$73,1)))</f>
        <v>7.6737773333333328</v>
      </c>
      <c r="F14872" s="24">
        <f t="shared" si="232"/>
        <v>-6.7773333333326358E-5</v>
      </c>
      <c r="G14872" s="24"/>
    </row>
    <row r="14873" spans="1:7" x14ac:dyDescent="0.25">
      <c r="A14873" s="3" t="s">
        <v>315</v>
      </c>
      <c r="B14873" s="4">
        <v>45919</v>
      </c>
      <c r="C14873" s="5">
        <v>845.21</v>
      </c>
      <c r="D14873" s="19">
        <v>7.7049999999999993E-2</v>
      </c>
      <c r="E14873" s="35" cm="1">
        <f t="array" ref="E14873">INDEX('Curva Juros'!$B$7:$B$73,MATCH(C14873,'Curva Juros'!$A$7:$A$73,1)) +
(C14873-INDEX('Curva Juros'!$A$7:$A$73,MATCH(C14873,'Curva Juros'!$A$7:$A$73,1))) *
(INDEX('Curva Juros'!$B$7:$B$73,MATCH(C14873,'Curva Juros'!$A$7:$A$73,1)+1) -
INDEX('Curva Juros'!$B$7:$B$73,MATCH(C14873,'Curva Juros'!$A$7:$A$73,1))) /
(INDEX('Curva Juros'!$A$7:$A$73,MATCH(C14873,'Curva Juros'!$A$7:$A$73,1)+1) -
INDEX('Curva Juros'!$A$7:$A$73,MATCH(C14873,'Curva Juros'!$A$7:$A$73,1)))</f>
        <v>7.6743921666666663</v>
      </c>
      <c r="F14873" s="24">
        <f t="shared" si="232"/>
        <v>3.0607833333333445E-4</v>
      </c>
      <c r="G14873" s="24"/>
    </row>
    <row r="14874" spans="1:7" x14ac:dyDescent="0.25">
      <c r="A14874" s="6" t="s">
        <v>315</v>
      </c>
      <c r="B14874" s="7">
        <v>45926</v>
      </c>
      <c r="C14874" s="8">
        <v>840.26</v>
      </c>
      <c r="D14874" s="20">
        <v>7.6973E-2</v>
      </c>
      <c r="E14874" s="35" cm="1">
        <f t="array" ref="E14874">INDEX('Curva Juros'!$B$7:$B$73,MATCH(C14874,'Curva Juros'!$A$7:$A$73,1)) +
(C14874-INDEX('Curva Juros'!$A$7:$A$73,MATCH(C14874,'Curva Juros'!$A$7:$A$73,1))) *
(INDEX('Curva Juros'!$B$7:$B$73,MATCH(C14874,'Curva Juros'!$A$7:$A$73,1)+1) -
INDEX('Curva Juros'!$B$7:$B$73,MATCH(C14874,'Curva Juros'!$A$7:$A$73,1))) /
(INDEX('Curva Juros'!$A$7:$A$73,MATCH(C14874,'Curva Juros'!$A$7:$A$73,1)+1) -
INDEX('Curva Juros'!$A$7:$A$73,MATCH(C14874,'Curva Juros'!$A$7:$A$73,1)))</f>
        <v>7.6749696666666667</v>
      </c>
      <c r="F14874" s="24">
        <f t="shared" si="232"/>
        <v>2.233033333333273E-4</v>
      </c>
      <c r="G14874" s="24"/>
    </row>
    <row r="14875" spans="1:7" x14ac:dyDescent="0.25">
      <c r="A14875" s="3" t="s">
        <v>315</v>
      </c>
      <c r="B14875" s="4">
        <v>45933</v>
      </c>
      <c r="C14875" s="5">
        <v>834.43</v>
      </c>
      <c r="D14875" s="19">
        <v>7.8142000000000003E-2</v>
      </c>
      <c r="E14875" s="35" cm="1">
        <f t="array" ref="E14875">INDEX('Curva Juros'!$B$7:$B$73,MATCH(C14875,'Curva Juros'!$A$7:$A$73,1)) +
(C14875-INDEX('Curva Juros'!$A$7:$A$73,MATCH(C14875,'Curva Juros'!$A$7:$A$73,1))) *
(INDEX('Curva Juros'!$B$7:$B$73,MATCH(C14875,'Curva Juros'!$A$7:$A$73,1)+1) -
INDEX('Curva Juros'!$B$7:$B$73,MATCH(C14875,'Curva Juros'!$A$7:$A$73,1))) /
(INDEX('Curva Juros'!$A$7:$A$73,MATCH(C14875,'Curva Juros'!$A$7:$A$73,1)+1) -
INDEX('Curva Juros'!$A$7:$A$73,MATCH(C14875,'Curva Juros'!$A$7:$A$73,1)))</f>
        <v>7.6756498333333329</v>
      </c>
      <c r="F14875" s="24">
        <f t="shared" si="232"/>
        <v>1.3855016666666775E-3</v>
      </c>
      <c r="G14875" s="24"/>
    </row>
    <row r="14876" spans="1:7" x14ac:dyDescent="0.25">
      <c r="A14876" s="6" t="s">
        <v>315</v>
      </c>
      <c r="B14876" s="7">
        <v>45940</v>
      </c>
      <c r="C14876" s="8">
        <v>829.87</v>
      </c>
      <c r="D14876" s="20">
        <v>7.7529000000000001E-2</v>
      </c>
      <c r="E14876" s="35" cm="1">
        <f t="array" ref="E14876">INDEX('Curva Juros'!$B$7:$B$73,MATCH(C14876,'Curva Juros'!$A$7:$A$73,1)) +
(C14876-INDEX('Curva Juros'!$A$7:$A$73,MATCH(C14876,'Curva Juros'!$A$7:$A$73,1))) *
(INDEX('Curva Juros'!$B$7:$B$73,MATCH(C14876,'Curva Juros'!$A$7:$A$73,1)+1) -
INDEX('Curva Juros'!$B$7:$B$73,MATCH(C14876,'Curva Juros'!$A$7:$A$73,1))) /
(INDEX('Curva Juros'!$A$7:$A$73,MATCH(C14876,'Curva Juros'!$A$7:$A$73,1)+1) -
INDEX('Curva Juros'!$A$7:$A$73,MATCH(C14876,'Curva Juros'!$A$7:$A$73,1)))</f>
        <v>7.6761818333333336</v>
      </c>
      <c r="F14876" s="24">
        <f t="shared" si="232"/>
        <v>7.671816666666581E-4</v>
      </c>
      <c r="G14876" s="24"/>
    </row>
    <row r="14877" spans="1:7" x14ac:dyDescent="0.25">
      <c r="A14877" s="3" t="s">
        <v>315</v>
      </c>
      <c r="B14877" s="4">
        <v>45947</v>
      </c>
      <c r="C14877" s="5">
        <v>868</v>
      </c>
      <c r="D14877" s="19">
        <v>7.9042000000000001E-2</v>
      </c>
      <c r="E14877" s="35" cm="1">
        <f t="array" ref="E14877">INDEX('Curva Juros'!$B$7:$B$73,MATCH(C14877,'Curva Juros'!$A$7:$A$73,1)) +
(C14877-INDEX('Curva Juros'!$A$7:$A$73,MATCH(C14877,'Curva Juros'!$A$7:$A$73,1))) *
(INDEX('Curva Juros'!$B$7:$B$73,MATCH(C14877,'Curva Juros'!$A$7:$A$73,1)+1) -
INDEX('Curva Juros'!$B$7:$B$73,MATCH(C14877,'Curva Juros'!$A$7:$A$73,1))) /
(INDEX('Curva Juros'!$A$7:$A$73,MATCH(C14877,'Curva Juros'!$A$7:$A$73,1)+1) -
INDEX('Curva Juros'!$A$7:$A$73,MATCH(C14877,'Curva Juros'!$A$7:$A$73,1)))</f>
        <v>7.6717333333333331</v>
      </c>
      <c r="F14877" s="24">
        <f t="shared" si="232"/>
        <v>2.3246666666666693E-3</v>
      </c>
      <c r="G14877" s="24"/>
    </row>
    <row r="14878" spans="1:7" x14ac:dyDescent="0.25">
      <c r="A14878" s="6" t="s">
        <v>315</v>
      </c>
      <c r="B14878" s="7">
        <v>45954</v>
      </c>
      <c r="C14878" s="8">
        <v>862.13</v>
      </c>
      <c r="D14878" s="20">
        <v>8.0467999999999998E-2</v>
      </c>
      <c r="E14878" s="35" cm="1">
        <f t="array" ref="E14878">INDEX('Curva Juros'!$B$7:$B$73,MATCH(C14878,'Curva Juros'!$A$7:$A$73,1)) +
(C14878-INDEX('Curva Juros'!$A$7:$A$73,MATCH(C14878,'Curva Juros'!$A$7:$A$73,1))) *
(INDEX('Curva Juros'!$B$7:$B$73,MATCH(C14878,'Curva Juros'!$A$7:$A$73,1)+1) -
INDEX('Curva Juros'!$B$7:$B$73,MATCH(C14878,'Curva Juros'!$A$7:$A$73,1))) /
(INDEX('Curva Juros'!$A$7:$A$73,MATCH(C14878,'Curva Juros'!$A$7:$A$73,1)+1) -
INDEX('Curva Juros'!$A$7:$A$73,MATCH(C14878,'Curva Juros'!$A$7:$A$73,1)))</f>
        <v>7.6724181666666667</v>
      </c>
      <c r="F14878" s="24">
        <f t="shared" si="232"/>
        <v>3.7438183333333291E-3</v>
      </c>
      <c r="G14878" s="24"/>
    </row>
    <row r="14879" spans="1:7" x14ac:dyDescent="0.25">
      <c r="A14879" s="3" t="s">
        <v>315</v>
      </c>
      <c r="B14879" s="4">
        <v>45961</v>
      </c>
      <c r="C14879" s="5">
        <v>856.36</v>
      </c>
      <c r="D14879" s="19">
        <v>8.1744999999999998E-2</v>
      </c>
      <c r="E14879" s="35" cm="1">
        <f t="array" ref="E14879">INDEX('Curva Juros'!$B$7:$B$73,MATCH(C14879,'Curva Juros'!$A$7:$A$73,1)) +
(C14879-INDEX('Curva Juros'!$A$7:$A$73,MATCH(C14879,'Curva Juros'!$A$7:$A$73,1))) *
(INDEX('Curva Juros'!$B$7:$B$73,MATCH(C14879,'Curva Juros'!$A$7:$A$73,1)+1) -
INDEX('Curva Juros'!$B$7:$B$73,MATCH(C14879,'Curva Juros'!$A$7:$A$73,1))) /
(INDEX('Curva Juros'!$A$7:$A$73,MATCH(C14879,'Curva Juros'!$A$7:$A$73,1)+1) -
INDEX('Curva Juros'!$A$7:$A$73,MATCH(C14879,'Curva Juros'!$A$7:$A$73,1)))</f>
        <v>7.6730913333333328</v>
      </c>
      <c r="F14879" s="24">
        <f t="shared" si="232"/>
        <v>5.0140866666666672E-3</v>
      </c>
      <c r="G14879" s="24"/>
    </row>
    <row r="14880" spans="1:7" x14ac:dyDescent="0.25">
      <c r="A14880" s="6" t="s">
        <v>315</v>
      </c>
      <c r="B14880" s="7">
        <v>45968</v>
      </c>
      <c r="C14880" s="8">
        <v>851.66</v>
      </c>
      <c r="D14880" s="20">
        <v>8.1243999999999997E-2</v>
      </c>
      <c r="E14880" s="35" cm="1">
        <f t="array" ref="E14880">INDEX('Curva Juros'!$B$7:$B$73,MATCH(C14880,'Curva Juros'!$A$7:$A$73,1)) +
(C14880-INDEX('Curva Juros'!$A$7:$A$73,MATCH(C14880,'Curva Juros'!$A$7:$A$73,1))) *
(INDEX('Curva Juros'!$B$7:$B$73,MATCH(C14880,'Curva Juros'!$A$7:$A$73,1)+1) -
INDEX('Curva Juros'!$B$7:$B$73,MATCH(C14880,'Curva Juros'!$A$7:$A$73,1))) /
(INDEX('Curva Juros'!$A$7:$A$73,MATCH(C14880,'Curva Juros'!$A$7:$A$73,1)+1) -
INDEX('Curva Juros'!$A$7:$A$73,MATCH(C14880,'Curva Juros'!$A$7:$A$73,1)))</f>
        <v>7.6736396666666664</v>
      </c>
      <c r="F14880" s="24">
        <f t="shared" si="232"/>
        <v>4.5076033333333321E-3</v>
      </c>
      <c r="G14880" s="24"/>
    </row>
    <row r="14881" spans="1:7" x14ac:dyDescent="0.25">
      <c r="A14881" s="3" t="s">
        <v>315</v>
      </c>
      <c r="B14881" s="4">
        <v>45975</v>
      </c>
      <c r="C14881" s="5">
        <v>848.17</v>
      </c>
      <c r="D14881" s="19">
        <v>7.8774999999999998E-2</v>
      </c>
      <c r="E14881" s="35" cm="1">
        <f t="array" ref="E14881">INDEX('Curva Juros'!$B$7:$B$73,MATCH(C14881,'Curva Juros'!$A$7:$A$73,1)) +
(C14881-INDEX('Curva Juros'!$A$7:$A$73,MATCH(C14881,'Curva Juros'!$A$7:$A$73,1))) *
(INDEX('Curva Juros'!$B$7:$B$73,MATCH(C14881,'Curva Juros'!$A$7:$A$73,1)+1) -
INDEX('Curva Juros'!$B$7:$B$73,MATCH(C14881,'Curva Juros'!$A$7:$A$73,1))) /
(INDEX('Curva Juros'!$A$7:$A$73,MATCH(C14881,'Curva Juros'!$A$7:$A$73,1)+1) -
INDEX('Curva Juros'!$A$7:$A$73,MATCH(C14881,'Curva Juros'!$A$7:$A$73,1)))</f>
        <v>7.6740468333333327</v>
      </c>
      <c r="F14881" s="24">
        <f t="shared" si="232"/>
        <v>2.0345316666666724E-3</v>
      </c>
      <c r="G14881" s="24"/>
    </row>
    <row r="14882" spans="1:7" x14ac:dyDescent="0.25">
      <c r="A14882" s="6" t="s">
        <v>315</v>
      </c>
      <c r="B14882" s="7">
        <v>45982</v>
      </c>
      <c r="C14882" s="8">
        <v>843.75</v>
      </c>
      <c r="D14882" s="20">
        <v>7.9455999999999999E-2</v>
      </c>
      <c r="E14882" s="35" cm="1">
        <f t="array" ref="E14882">INDEX('Curva Juros'!$B$7:$B$73,MATCH(C14882,'Curva Juros'!$A$7:$A$73,1)) +
(C14882-INDEX('Curva Juros'!$A$7:$A$73,MATCH(C14882,'Curva Juros'!$A$7:$A$73,1))) *
(INDEX('Curva Juros'!$B$7:$B$73,MATCH(C14882,'Curva Juros'!$A$7:$A$73,1)+1) -
INDEX('Curva Juros'!$B$7:$B$73,MATCH(C14882,'Curva Juros'!$A$7:$A$73,1))) /
(INDEX('Curva Juros'!$A$7:$A$73,MATCH(C14882,'Curva Juros'!$A$7:$A$73,1)+1) -
INDEX('Curva Juros'!$A$7:$A$73,MATCH(C14882,'Curva Juros'!$A$7:$A$73,1)))</f>
        <v>7.6745624999999995</v>
      </c>
      <c r="F14882" s="24">
        <f t="shared" si="232"/>
        <v>2.710375000000001E-3</v>
      </c>
      <c r="G14882" s="24"/>
    </row>
    <row r="14883" spans="1:7" x14ac:dyDescent="0.25">
      <c r="A14883" s="3" t="s">
        <v>315</v>
      </c>
      <c r="B14883" s="4">
        <v>45989</v>
      </c>
      <c r="C14883" s="5">
        <v>838.17</v>
      </c>
      <c r="D14883" s="19">
        <v>8.0406000000000005E-2</v>
      </c>
      <c r="E14883" s="35" cm="1">
        <f t="array" ref="E14883">INDEX('Curva Juros'!$B$7:$B$73,MATCH(C14883,'Curva Juros'!$A$7:$A$73,1)) +
(C14883-INDEX('Curva Juros'!$A$7:$A$73,MATCH(C14883,'Curva Juros'!$A$7:$A$73,1))) *
(INDEX('Curva Juros'!$B$7:$B$73,MATCH(C14883,'Curva Juros'!$A$7:$A$73,1)+1) -
INDEX('Curva Juros'!$B$7:$B$73,MATCH(C14883,'Curva Juros'!$A$7:$A$73,1))) /
(INDEX('Curva Juros'!$A$7:$A$73,MATCH(C14883,'Curva Juros'!$A$7:$A$73,1)+1) -
INDEX('Curva Juros'!$A$7:$A$73,MATCH(C14883,'Curva Juros'!$A$7:$A$73,1)))</f>
        <v>7.6752134999999999</v>
      </c>
      <c r="F14883" s="24">
        <f t="shared" si="232"/>
        <v>3.6538650000000061E-3</v>
      </c>
      <c r="G14883" s="24"/>
    </row>
    <row r="14884" spans="1:7" x14ac:dyDescent="0.25">
      <c r="A14884" s="6" t="s">
        <v>315</v>
      </c>
      <c r="B14884" s="7">
        <v>45996</v>
      </c>
      <c r="C14884" s="8">
        <v>832.71</v>
      </c>
      <c r="D14884" s="20">
        <v>8.1161999999999998E-2</v>
      </c>
      <c r="E14884" s="35" cm="1">
        <f t="array" ref="E14884">INDEX('Curva Juros'!$B$7:$B$73,MATCH(C14884,'Curva Juros'!$A$7:$A$73,1)) +
(C14884-INDEX('Curva Juros'!$A$7:$A$73,MATCH(C14884,'Curva Juros'!$A$7:$A$73,1))) *
(INDEX('Curva Juros'!$B$7:$B$73,MATCH(C14884,'Curva Juros'!$A$7:$A$73,1)+1) -
INDEX('Curva Juros'!$B$7:$B$73,MATCH(C14884,'Curva Juros'!$A$7:$A$73,1))) /
(INDEX('Curva Juros'!$A$7:$A$73,MATCH(C14884,'Curva Juros'!$A$7:$A$73,1)+1) -
INDEX('Curva Juros'!$A$7:$A$73,MATCH(C14884,'Curva Juros'!$A$7:$A$73,1)))</f>
        <v>7.6758505000000001</v>
      </c>
      <c r="F14884" s="24">
        <f t="shared" si="232"/>
        <v>4.4034949999999934E-3</v>
      </c>
      <c r="G14884" s="24"/>
    </row>
    <row r="14885" spans="1:7" x14ac:dyDescent="0.25">
      <c r="A14885" s="3" t="s">
        <v>315</v>
      </c>
      <c r="B14885" s="4">
        <v>46003</v>
      </c>
      <c r="C14885" s="5">
        <v>828.24</v>
      </c>
      <c r="D14885" s="19">
        <v>8.0287999999999998E-2</v>
      </c>
      <c r="E14885" s="35" cm="1">
        <f t="array" ref="E14885">INDEX('Curva Juros'!$B$7:$B$73,MATCH(C14885,'Curva Juros'!$A$7:$A$73,1)) +
(C14885-INDEX('Curva Juros'!$A$7:$A$73,MATCH(C14885,'Curva Juros'!$A$7:$A$73,1))) *
(INDEX('Curva Juros'!$B$7:$B$73,MATCH(C14885,'Curva Juros'!$A$7:$A$73,1)+1) -
INDEX('Curva Juros'!$B$7:$B$73,MATCH(C14885,'Curva Juros'!$A$7:$A$73,1))) /
(INDEX('Curva Juros'!$A$7:$A$73,MATCH(C14885,'Curva Juros'!$A$7:$A$73,1)+1) -
INDEX('Curva Juros'!$A$7:$A$73,MATCH(C14885,'Curva Juros'!$A$7:$A$73,1)))</f>
        <v>7.6763719999999998</v>
      </c>
      <c r="F14885" s="24">
        <f t="shared" si="232"/>
        <v>3.5242800000000046E-3</v>
      </c>
      <c r="G14885" s="24"/>
    </row>
    <row r="14886" spans="1:7" x14ac:dyDescent="0.25">
      <c r="A14886" s="6" t="s">
        <v>315</v>
      </c>
      <c r="B14886" s="7">
        <v>46010</v>
      </c>
      <c r="C14886" s="8">
        <v>822.77</v>
      </c>
      <c r="D14886" s="20">
        <v>8.1062999999999996E-2</v>
      </c>
      <c r="E14886" s="35" cm="1">
        <f t="array" ref="E14886">INDEX('Curva Juros'!$B$7:$B$73,MATCH(C14886,'Curva Juros'!$A$7:$A$73,1)) +
(C14886-INDEX('Curva Juros'!$A$7:$A$73,MATCH(C14886,'Curva Juros'!$A$7:$A$73,1))) *
(INDEX('Curva Juros'!$B$7:$B$73,MATCH(C14886,'Curva Juros'!$A$7:$A$73,1)+1) -
INDEX('Curva Juros'!$B$7:$B$73,MATCH(C14886,'Curva Juros'!$A$7:$A$73,1))) /
(INDEX('Curva Juros'!$A$7:$A$73,MATCH(C14886,'Curva Juros'!$A$7:$A$73,1)+1) -
INDEX('Curva Juros'!$A$7:$A$73,MATCH(C14886,'Curva Juros'!$A$7:$A$73,1)))</f>
        <v>7.6770101666666664</v>
      </c>
      <c r="F14886" s="24">
        <f t="shared" si="232"/>
        <v>4.2928983333333365E-3</v>
      </c>
      <c r="G14886" s="24"/>
    </row>
    <row r="14887" spans="1:7" x14ac:dyDescent="0.25">
      <c r="A14887" s="3" t="s">
        <v>315</v>
      </c>
      <c r="B14887" s="4">
        <v>46017</v>
      </c>
      <c r="C14887" s="5">
        <v>819.02</v>
      </c>
      <c r="D14887" s="19">
        <v>8.0647999999999997E-2</v>
      </c>
      <c r="E14887" s="35" cm="1">
        <f t="array" ref="E14887">INDEX('Curva Juros'!$B$7:$B$73,MATCH(C14887,'Curva Juros'!$A$7:$A$73,1)) +
(C14887-INDEX('Curva Juros'!$A$7:$A$73,MATCH(C14887,'Curva Juros'!$A$7:$A$73,1))) *
(INDEX('Curva Juros'!$B$7:$B$73,MATCH(C14887,'Curva Juros'!$A$7:$A$73,1)+1) -
INDEX('Curva Juros'!$B$7:$B$73,MATCH(C14887,'Curva Juros'!$A$7:$A$73,1))) /
(INDEX('Curva Juros'!$A$7:$A$73,MATCH(C14887,'Curva Juros'!$A$7:$A$73,1)+1) -
INDEX('Curva Juros'!$A$7:$A$73,MATCH(C14887,'Curva Juros'!$A$7:$A$73,1)))</f>
        <v>7.6774476666666667</v>
      </c>
      <c r="F14887" s="24">
        <f t="shared" si="232"/>
        <v>3.8735233333333369E-3</v>
      </c>
      <c r="G14887" s="24"/>
    </row>
    <row r="14888" spans="1:7" x14ac:dyDescent="0.25">
      <c r="A14888" s="6" t="s">
        <v>315</v>
      </c>
      <c r="B14888" s="7">
        <v>46024</v>
      </c>
      <c r="C14888" s="8">
        <v>815.38</v>
      </c>
      <c r="D14888" s="20">
        <v>8.0062999999999995E-2</v>
      </c>
      <c r="E14888" s="35" cm="1">
        <f t="array" ref="E14888">INDEX('Curva Juros'!$B$7:$B$73,MATCH(C14888,'Curva Juros'!$A$7:$A$73,1)) +
(C14888-INDEX('Curva Juros'!$A$7:$A$73,MATCH(C14888,'Curva Juros'!$A$7:$A$73,1))) *
(INDEX('Curva Juros'!$B$7:$B$73,MATCH(C14888,'Curva Juros'!$A$7:$A$73,1)+1) -
INDEX('Curva Juros'!$B$7:$B$73,MATCH(C14888,'Curva Juros'!$A$7:$A$73,1))) /
(INDEX('Curva Juros'!$A$7:$A$73,MATCH(C14888,'Curva Juros'!$A$7:$A$73,1)+1) -
INDEX('Curva Juros'!$A$7:$A$73,MATCH(C14888,'Curva Juros'!$A$7:$A$73,1)))</f>
        <v>7.6778723333333332</v>
      </c>
      <c r="F14888" s="24">
        <f t="shared" si="232"/>
        <v>3.284276666666669E-3</v>
      </c>
      <c r="G14888" s="24"/>
    </row>
    <row r="14889" spans="1:7" x14ac:dyDescent="0.25">
      <c r="A14889" s="3" t="s">
        <v>315</v>
      </c>
      <c r="B14889" s="4">
        <v>46031</v>
      </c>
      <c r="C14889" s="5">
        <v>810.22</v>
      </c>
      <c r="D14889" s="19">
        <v>8.0328999999999998E-2</v>
      </c>
      <c r="E14889" s="35" cm="1">
        <f t="array" ref="E14889">INDEX('Curva Juros'!$B$7:$B$73,MATCH(C14889,'Curva Juros'!$A$7:$A$73,1)) +
(C14889-INDEX('Curva Juros'!$A$7:$A$73,MATCH(C14889,'Curva Juros'!$A$7:$A$73,1))) *
(INDEX('Curva Juros'!$B$7:$B$73,MATCH(C14889,'Curva Juros'!$A$7:$A$73,1)+1) -
INDEX('Curva Juros'!$B$7:$B$73,MATCH(C14889,'Curva Juros'!$A$7:$A$73,1))) /
(INDEX('Curva Juros'!$A$7:$A$73,MATCH(C14889,'Curva Juros'!$A$7:$A$73,1)+1) -
INDEX('Curva Juros'!$A$7:$A$73,MATCH(C14889,'Curva Juros'!$A$7:$A$73,1)))</f>
        <v>7.678474333333333</v>
      </c>
      <c r="F14889" s="24">
        <f t="shared" si="232"/>
        <v>3.5442566666666619E-3</v>
      </c>
      <c r="G14889" s="24"/>
    </row>
    <row r="14890" spans="1:7" x14ac:dyDescent="0.25">
      <c r="A14890" s="6" t="s">
        <v>315</v>
      </c>
      <c r="B14890" s="7">
        <v>46038</v>
      </c>
      <c r="C14890" s="8">
        <v>805.02</v>
      </c>
      <c r="D14890" s="20">
        <v>8.0651E-2</v>
      </c>
      <c r="E14890" s="35" cm="1">
        <f t="array" ref="E14890">INDEX('Curva Juros'!$B$7:$B$73,MATCH(C14890,'Curva Juros'!$A$7:$A$73,1)) +
(C14890-INDEX('Curva Juros'!$A$7:$A$73,MATCH(C14890,'Curva Juros'!$A$7:$A$73,1))) *
(INDEX('Curva Juros'!$B$7:$B$73,MATCH(C14890,'Curva Juros'!$A$7:$A$73,1)+1) -
INDEX('Curva Juros'!$B$7:$B$73,MATCH(C14890,'Curva Juros'!$A$7:$A$73,1))) /
(INDEX('Curva Juros'!$A$7:$A$73,MATCH(C14890,'Curva Juros'!$A$7:$A$73,1)+1) -
INDEX('Curva Juros'!$A$7:$A$73,MATCH(C14890,'Curva Juros'!$A$7:$A$73,1)))</f>
        <v>7.679081</v>
      </c>
      <c r="F14890" s="24">
        <f t="shared" si="232"/>
        <v>3.8601899999999995E-3</v>
      </c>
      <c r="G14890" s="24"/>
    </row>
    <row r="14891" spans="1:7" x14ac:dyDescent="0.25">
      <c r="A14891" s="3" t="s">
        <v>315</v>
      </c>
      <c r="B14891" s="4">
        <v>46045</v>
      </c>
      <c r="C14891" s="5">
        <v>802</v>
      </c>
      <c r="D14891" s="19">
        <v>7.7411999999999995E-2</v>
      </c>
      <c r="E14891" s="35" cm="1">
        <f t="array" ref="E14891">INDEX('Curva Juros'!$B$7:$B$73,MATCH(C14891,'Curva Juros'!$A$7:$A$73,1)) +
(C14891-INDEX('Curva Juros'!$A$7:$A$73,MATCH(C14891,'Curva Juros'!$A$7:$A$73,1))) *
(INDEX('Curva Juros'!$B$7:$B$73,MATCH(C14891,'Curva Juros'!$A$7:$A$73,1)+1) -
INDEX('Curva Juros'!$B$7:$B$73,MATCH(C14891,'Curva Juros'!$A$7:$A$73,1))) /
(INDEX('Curva Juros'!$A$7:$A$73,MATCH(C14891,'Curva Juros'!$A$7:$A$73,1)+1) -
INDEX('Curva Juros'!$A$7:$A$73,MATCH(C14891,'Curva Juros'!$A$7:$A$73,1)))</f>
        <v>7.6794333333333329</v>
      </c>
      <c r="F14891" s="24">
        <f t="shared" si="232"/>
        <v>6.1766666666666914E-4</v>
      </c>
      <c r="G14891" s="24"/>
    </row>
    <row r="14892" spans="1:7" x14ac:dyDescent="0.25">
      <c r="A14892" s="6" t="s">
        <v>315</v>
      </c>
      <c r="B14892" s="7">
        <v>46052</v>
      </c>
      <c r="C14892" s="8">
        <v>798.55</v>
      </c>
      <c r="D14892" s="20">
        <v>7.4876999999999999E-2</v>
      </c>
      <c r="E14892" s="35" cm="1">
        <f t="array" ref="E14892">INDEX('Curva Juros'!$B$7:$B$73,MATCH(C14892,'Curva Juros'!$A$7:$A$73,1)) +
(C14892-INDEX('Curva Juros'!$A$7:$A$73,MATCH(C14892,'Curva Juros'!$A$7:$A$73,1))) *
(INDEX('Curva Juros'!$B$7:$B$73,MATCH(C14892,'Curva Juros'!$A$7:$A$73,1)+1) -
INDEX('Curva Juros'!$B$7:$B$73,MATCH(C14892,'Curva Juros'!$A$7:$A$73,1))) /
(INDEX('Curva Juros'!$A$7:$A$73,MATCH(C14892,'Curva Juros'!$A$7:$A$73,1)+1) -
INDEX('Curva Juros'!$A$7:$A$73,MATCH(C14892,'Curva Juros'!$A$7:$A$73,1)))</f>
        <v>7.6798358333333336</v>
      </c>
      <c r="F14892" s="24">
        <f t="shared" si="232"/>
        <v>-1.9213583333333312E-3</v>
      </c>
      <c r="G14892" s="24"/>
    </row>
    <row r="14893" spans="1:7" x14ac:dyDescent="0.25">
      <c r="A14893" s="3" t="s">
        <v>315</v>
      </c>
      <c r="B14893" s="4">
        <v>46059</v>
      </c>
      <c r="C14893" s="5">
        <v>793.43</v>
      </c>
      <c r="D14893" s="19">
        <v>7.5069999999999998E-2</v>
      </c>
      <c r="E14893" s="35" cm="1">
        <f t="array" ref="E14893">INDEX('Curva Juros'!$B$7:$B$73,MATCH(C14893,'Curva Juros'!$A$7:$A$73,1)) +
(C14893-INDEX('Curva Juros'!$A$7:$A$73,MATCH(C14893,'Curva Juros'!$A$7:$A$73,1))) *
(INDEX('Curva Juros'!$B$7:$B$73,MATCH(C14893,'Curva Juros'!$A$7:$A$73,1)+1) -
INDEX('Curva Juros'!$B$7:$B$73,MATCH(C14893,'Curva Juros'!$A$7:$A$73,1))) /
(INDEX('Curva Juros'!$A$7:$A$73,MATCH(C14893,'Curva Juros'!$A$7:$A$73,1)+1) -
INDEX('Curva Juros'!$A$7:$A$73,MATCH(C14893,'Curva Juros'!$A$7:$A$73,1)))</f>
        <v>7.680433166666667</v>
      </c>
      <c r="F14893" s="24">
        <f t="shared" si="232"/>
        <v>-1.7343316666666719E-3</v>
      </c>
      <c r="G14893" s="24"/>
    </row>
    <row r="14894" spans="1:7" x14ac:dyDescent="0.25">
      <c r="A14894" s="6" t="s">
        <v>315</v>
      </c>
      <c r="B14894" s="7">
        <v>46066</v>
      </c>
      <c r="C14894" s="8">
        <v>788.11</v>
      </c>
      <c r="D14894" s="20">
        <v>7.5592000000000006E-2</v>
      </c>
      <c r="E14894" s="35" cm="1">
        <f t="array" ref="E14894">INDEX('Curva Juros'!$B$7:$B$73,MATCH(C14894,'Curva Juros'!$A$7:$A$73,1)) +
(C14894-INDEX('Curva Juros'!$A$7:$A$73,MATCH(C14894,'Curva Juros'!$A$7:$A$73,1))) *
(INDEX('Curva Juros'!$B$7:$B$73,MATCH(C14894,'Curva Juros'!$A$7:$A$73,1)+1) -
INDEX('Curva Juros'!$B$7:$B$73,MATCH(C14894,'Curva Juros'!$A$7:$A$73,1))) /
(INDEX('Curva Juros'!$A$7:$A$73,MATCH(C14894,'Curva Juros'!$A$7:$A$73,1)+1) -
INDEX('Curva Juros'!$A$7:$A$73,MATCH(C14894,'Curva Juros'!$A$7:$A$73,1)))</f>
        <v>7.6810538333333334</v>
      </c>
      <c r="F14894" s="24">
        <f t="shared" si="232"/>
        <v>-1.2185383333333244E-3</v>
      </c>
      <c r="G14894" s="24"/>
    </row>
    <row r="14895" spans="1:7" x14ac:dyDescent="0.25">
      <c r="A14895" s="3" t="s">
        <v>315</v>
      </c>
      <c r="B14895" s="4">
        <v>46073</v>
      </c>
      <c r="C14895" s="5">
        <v>785.03</v>
      </c>
      <c r="D14895" s="19">
        <v>7.5730000000000006E-2</v>
      </c>
      <c r="E14895" s="35" cm="1">
        <f t="array" ref="E14895">INDEX('Curva Juros'!$B$7:$B$73,MATCH(C14895,'Curva Juros'!$A$7:$A$73,1)) +
(C14895-INDEX('Curva Juros'!$A$7:$A$73,MATCH(C14895,'Curva Juros'!$A$7:$A$73,1))) *
(INDEX('Curva Juros'!$B$7:$B$73,MATCH(C14895,'Curva Juros'!$A$7:$A$73,1)+1) -
INDEX('Curva Juros'!$B$7:$B$73,MATCH(C14895,'Curva Juros'!$A$7:$A$73,1))) /
(INDEX('Curva Juros'!$A$7:$A$73,MATCH(C14895,'Curva Juros'!$A$7:$A$73,1)+1) -
INDEX('Curva Juros'!$A$7:$A$73,MATCH(C14895,'Curva Juros'!$A$7:$A$73,1)))</f>
        <v>7.6814131666666663</v>
      </c>
      <c r="F14895" s="24">
        <f t="shared" si="232"/>
        <v>-1.0841316666666545E-3</v>
      </c>
      <c r="G14895" s="24"/>
    </row>
    <row r="14896" spans="1:7" x14ac:dyDescent="0.25">
      <c r="A14896" s="6" t="s">
        <v>315</v>
      </c>
      <c r="B14896" s="7">
        <v>46080</v>
      </c>
      <c r="C14896" s="8">
        <v>780.32</v>
      </c>
      <c r="D14896" s="20">
        <v>7.5260999999999995E-2</v>
      </c>
      <c r="E14896" s="35" cm="1">
        <f t="array" ref="E14896">INDEX('Curva Juros'!$B$7:$B$73,MATCH(C14896,'Curva Juros'!$A$7:$A$73,1)) +
(C14896-INDEX('Curva Juros'!$A$7:$A$73,MATCH(C14896,'Curva Juros'!$A$7:$A$73,1))) *
(INDEX('Curva Juros'!$B$7:$B$73,MATCH(C14896,'Curva Juros'!$A$7:$A$73,1)+1) -
INDEX('Curva Juros'!$B$7:$B$73,MATCH(C14896,'Curva Juros'!$A$7:$A$73,1))) /
(INDEX('Curva Juros'!$A$7:$A$73,MATCH(C14896,'Curva Juros'!$A$7:$A$73,1)+1) -
INDEX('Curva Juros'!$A$7:$A$73,MATCH(C14896,'Curva Juros'!$A$7:$A$73,1)))</f>
        <v>7.6819626666666663</v>
      </c>
      <c r="F14896" s="24">
        <f t="shared" si="232"/>
        <v>-1.5586266666666737E-3</v>
      </c>
      <c r="G14896" s="24"/>
    </row>
    <row r="14897" spans="1:7" x14ac:dyDescent="0.25">
      <c r="A14897" s="3" t="s">
        <v>316</v>
      </c>
      <c r="B14897" s="4">
        <v>45723</v>
      </c>
      <c r="C14897" s="5">
        <v>1653.43</v>
      </c>
      <c r="D14897" s="19">
        <v>8.3377999999999994E-2</v>
      </c>
      <c r="E14897" s="35" cm="1">
        <f t="array" ref="E14897">INDEX('Curva Juros'!$B$7:$B$73,MATCH(C14897,'Curva Juros'!$A$7:$A$73,1)) +
(C14897-INDEX('Curva Juros'!$A$7:$A$73,MATCH(C14897,'Curva Juros'!$A$7:$A$73,1))) *
(INDEX('Curva Juros'!$B$7:$B$73,MATCH(C14897,'Curva Juros'!$A$7:$A$73,1)+1) -
INDEX('Curva Juros'!$B$7:$B$73,MATCH(C14897,'Curva Juros'!$A$7:$A$73,1))) /
(INDEX('Curva Juros'!$A$7:$A$73,MATCH(C14897,'Curva Juros'!$A$7:$A$73,1)+1) -
INDEX('Curva Juros'!$A$7:$A$73,MATCH(C14897,'Curva Juros'!$A$7:$A$73,1)))</f>
        <v>7.5406057619047617</v>
      </c>
      <c r="F14897" s="24">
        <f t="shared" si="232"/>
        <v>7.9719423809523765E-3</v>
      </c>
      <c r="G14897" s="24"/>
    </row>
    <row r="14898" spans="1:7" x14ac:dyDescent="0.25">
      <c r="A14898" s="6" t="s">
        <v>316</v>
      </c>
      <c r="B14898" s="7">
        <v>45730</v>
      </c>
      <c r="C14898" s="8">
        <v>1653.69</v>
      </c>
      <c r="D14898" s="20">
        <v>8.2359000000000002E-2</v>
      </c>
      <c r="E14898" s="35" cm="1">
        <f t="array" ref="E14898">INDEX('Curva Juros'!$B$7:$B$73,MATCH(C14898,'Curva Juros'!$A$7:$A$73,1)) +
(C14898-INDEX('Curva Juros'!$A$7:$A$73,MATCH(C14898,'Curva Juros'!$A$7:$A$73,1))) *
(INDEX('Curva Juros'!$B$7:$B$73,MATCH(C14898,'Curva Juros'!$A$7:$A$73,1)+1) -
INDEX('Curva Juros'!$B$7:$B$73,MATCH(C14898,'Curva Juros'!$A$7:$A$73,1))) /
(INDEX('Curva Juros'!$A$7:$A$73,MATCH(C14898,'Curva Juros'!$A$7:$A$73,1)+1) -
INDEX('Curva Juros'!$A$7:$A$73,MATCH(C14898,'Curva Juros'!$A$7:$A$73,1)))</f>
        <v>7.540540142857143</v>
      </c>
      <c r="F14898" s="24">
        <f t="shared" si="232"/>
        <v>6.9535985714285764E-3</v>
      </c>
      <c r="G14898" s="24"/>
    </row>
    <row r="14899" spans="1:7" x14ac:dyDescent="0.25">
      <c r="A14899" s="3" t="s">
        <v>316</v>
      </c>
      <c r="B14899" s="4">
        <v>45737</v>
      </c>
      <c r="C14899" s="5">
        <v>1641.45</v>
      </c>
      <c r="D14899" s="19">
        <v>8.3763000000000004E-2</v>
      </c>
      <c r="E14899" s="35" cm="1">
        <f t="array" ref="E14899">INDEX('Curva Juros'!$B$7:$B$73,MATCH(C14899,'Curva Juros'!$A$7:$A$73,1)) +
(C14899-INDEX('Curva Juros'!$A$7:$A$73,MATCH(C14899,'Curva Juros'!$A$7:$A$73,1))) *
(INDEX('Curva Juros'!$B$7:$B$73,MATCH(C14899,'Curva Juros'!$A$7:$A$73,1)+1) -
INDEX('Curva Juros'!$B$7:$B$73,MATCH(C14899,'Curva Juros'!$A$7:$A$73,1))) /
(INDEX('Curva Juros'!$A$7:$A$73,MATCH(C14899,'Curva Juros'!$A$7:$A$73,1)+1) -
INDEX('Curva Juros'!$A$7:$A$73,MATCH(C14899,'Curva Juros'!$A$7:$A$73,1)))</f>
        <v>7.5436292857142861</v>
      </c>
      <c r="F14899" s="24">
        <f t="shared" si="232"/>
        <v>8.3267071428571454E-3</v>
      </c>
      <c r="G14899" s="24"/>
    </row>
    <row r="14900" spans="1:7" x14ac:dyDescent="0.25">
      <c r="A14900" s="6" t="s">
        <v>316</v>
      </c>
      <c r="B14900" s="7">
        <v>45744</v>
      </c>
      <c r="C14900" s="8">
        <v>1636.3</v>
      </c>
      <c r="D14900" s="20">
        <v>8.3791000000000004E-2</v>
      </c>
      <c r="E14900" s="35" cm="1">
        <f t="array" ref="E14900">INDEX('Curva Juros'!$B$7:$B$73,MATCH(C14900,'Curva Juros'!$A$7:$A$73,1)) +
(C14900-INDEX('Curva Juros'!$A$7:$A$73,MATCH(C14900,'Curva Juros'!$A$7:$A$73,1))) *
(INDEX('Curva Juros'!$B$7:$B$73,MATCH(C14900,'Curva Juros'!$A$7:$A$73,1)+1) -
INDEX('Curva Juros'!$B$7:$B$73,MATCH(C14900,'Curva Juros'!$A$7:$A$73,1))) /
(INDEX('Curva Juros'!$A$7:$A$73,MATCH(C14900,'Curva Juros'!$A$7:$A$73,1)+1) -
INDEX('Curva Juros'!$A$7:$A$73,MATCH(C14900,'Curva Juros'!$A$7:$A$73,1)))</f>
        <v>7.5449061111111115</v>
      </c>
      <c r="F14900" s="24">
        <f t="shared" si="232"/>
        <v>8.3419388888888862E-3</v>
      </c>
      <c r="G14900" s="24"/>
    </row>
    <row r="14901" spans="1:7" x14ac:dyDescent="0.25">
      <c r="A14901" s="3" t="s">
        <v>316</v>
      </c>
      <c r="B14901" s="4">
        <v>45751</v>
      </c>
      <c r="C14901" s="5">
        <v>1643.75</v>
      </c>
      <c r="D14901" s="19">
        <v>8.1379999999999994E-2</v>
      </c>
      <c r="E14901" s="35" cm="1">
        <f t="array" ref="E14901">INDEX('Curva Juros'!$B$7:$B$73,MATCH(C14901,'Curva Juros'!$A$7:$A$73,1)) +
(C14901-INDEX('Curva Juros'!$A$7:$A$73,MATCH(C14901,'Curva Juros'!$A$7:$A$73,1))) *
(INDEX('Curva Juros'!$B$7:$B$73,MATCH(C14901,'Curva Juros'!$A$7:$A$73,1)+1) -
INDEX('Curva Juros'!$B$7:$B$73,MATCH(C14901,'Curva Juros'!$A$7:$A$73,1))) /
(INDEX('Curva Juros'!$A$7:$A$73,MATCH(C14901,'Curva Juros'!$A$7:$A$73,1)+1) -
INDEX('Curva Juros'!$A$7:$A$73,MATCH(C14901,'Curva Juros'!$A$7:$A$73,1)))</f>
        <v>7.5430488095238095</v>
      </c>
      <c r="F14901" s="24">
        <f t="shared" si="232"/>
        <v>5.949511904761895E-3</v>
      </c>
      <c r="G14901" s="24"/>
    </row>
    <row r="14902" spans="1:7" x14ac:dyDescent="0.25">
      <c r="A14902" s="6" t="s">
        <v>316</v>
      </c>
      <c r="B14902" s="7">
        <v>45758</v>
      </c>
      <c r="C14902" s="8">
        <v>1629.68</v>
      </c>
      <c r="D14902" s="20">
        <v>8.3135000000000001E-2</v>
      </c>
      <c r="E14902" s="35" cm="1">
        <f t="array" ref="E14902">INDEX('Curva Juros'!$B$7:$B$73,MATCH(C14902,'Curva Juros'!$A$7:$A$73,1)) +
(C14902-INDEX('Curva Juros'!$A$7:$A$73,MATCH(C14902,'Curva Juros'!$A$7:$A$73,1))) *
(INDEX('Curva Juros'!$B$7:$B$73,MATCH(C14902,'Curva Juros'!$A$7:$A$73,1)+1) -
INDEX('Curva Juros'!$B$7:$B$73,MATCH(C14902,'Curva Juros'!$A$7:$A$73,1))) /
(INDEX('Curva Juros'!$A$7:$A$73,MATCH(C14902,'Curva Juros'!$A$7:$A$73,1)+1) -
INDEX('Curva Juros'!$A$7:$A$73,MATCH(C14902,'Curva Juros'!$A$7:$A$73,1)))</f>
        <v>7.5464875555555562</v>
      </c>
      <c r="F14902" s="24">
        <f t="shared" si="232"/>
        <v>7.67012444444444E-3</v>
      </c>
      <c r="G14902" s="24"/>
    </row>
    <row r="14903" spans="1:7" x14ac:dyDescent="0.25">
      <c r="A14903" s="3" t="s">
        <v>316</v>
      </c>
      <c r="B14903" s="4">
        <v>45764</v>
      </c>
      <c r="C14903" s="5">
        <v>1627.87</v>
      </c>
      <c r="D14903" s="19">
        <v>8.2711000000000007E-2</v>
      </c>
      <c r="E14903" s="35" cm="1">
        <f t="array" ref="E14903">INDEX('Curva Juros'!$B$7:$B$73,MATCH(C14903,'Curva Juros'!$A$7:$A$73,1)) +
(C14903-INDEX('Curva Juros'!$A$7:$A$73,MATCH(C14903,'Curva Juros'!$A$7:$A$73,1))) *
(INDEX('Curva Juros'!$B$7:$B$73,MATCH(C14903,'Curva Juros'!$A$7:$A$73,1)+1) -
INDEX('Curva Juros'!$B$7:$B$73,MATCH(C14903,'Curva Juros'!$A$7:$A$73,1))) /
(INDEX('Curva Juros'!$A$7:$A$73,MATCH(C14903,'Curva Juros'!$A$7:$A$73,1)+1) -
INDEX('Curva Juros'!$A$7:$A$73,MATCH(C14903,'Curva Juros'!$A$7:$A$73,1)))</f>
        <v>7.5469199444444444</v>
      </c>
      <c r="F14903" s="24">
        <f t="shared" si="232"/>
        <v>7.2418005555555665E-3</v>
      </c>
      <c r="G14903" s="24"/>
    </row>
    <row r="14904" spans="1:7" x14ac:dyDescent="0.25">
      <c r="A14904" s="6" t="s">
        <v>316</v>
      </c>
      <c r="B14904" s="7">
        <v>45772</v>
      </c>
      <c r="C14904" s="8">
        <v>1627.86</v>
      </c>
      <c r="D14904" s="20">
        <v>8.1938999999999998E-2</v>
      </c>
      <c r="E14904" s="35" cm="1">
        <f t="array" ref="E14904">INDEX('Curva Juros'!$B$7:$B$73,MATCH(C14904,'Curva Juros'!$A$7:$A$73,1)) +
(C14904-INDEX('Curva Juros'!$A$7:$A$73,MATCH(C14904,'Curva Juros'!$A$7:$A$73,1))) *
(INDEX('Curva Juros'!$B$7:$B$73,MATCH(C14904,'Curva Juros'!$A$7:$A$73,1)+1) -
INDEX('Curva Juros'!$B$7:$B$73,MATCH(C14904,'Curva Juros'!$A$7:$A$73,1))) /
(INDEX('Curva Juros'!$A$7:$A$73,MATCH(C14904,'Curva Juros'!$A$7:$A$73,1)+1) -
INDEX('Curva Juros'!$A$7:$A$73,MATCH(C14904,'Curva Juros'!$A$7:$A$73,1)))</f>
        <v>7.5469223333333337</v>
      </c>
      <c r="F14904" s="24">
        <f t="shared" si="232"/>
        <v>6.4697766666666628E-3</v>
      </c>
      <c r="G14904" s="24"/>
    </row>
    <row r="14905" spans="1:7" x14ac:dyDescent="0.25">
      <c r="A14905" s="3" t="s">
        <v>316</v>
      </c>
      <c r="B14905" s="4">
        <v>45779</v>
      </c>
      <c r="C14905" s="5">
        <v>1628.14</v>
      </c>
      <c r="D14905" s="19">
        <v>8.1113000000000005E-2</v>
      </c>
      <c r="E14905" s="35" cm="1">
        <f t="array" ref="E14905">INDEX('Curva Juros'!$B$7:$B$73,MATCH(C14905,'Curva Juros'!$A$7:$A$73,1)) +
(C14905-INDEX('Curva Juros'!$A$7:$A$73,MATCH(C14905,'Curva Juros'!$A$7:$A$73,1))) *
(INDEX('Curva Juros'!$B$7:$B$73,MATCH(C14905,'Curva Juros'!$A$7:$A$73,1)+1) -
INDEX('Curva Juros'!$B$7:$B$73,MATCH(C14905,'Curva Juros'!$A$7:$A$73,1))) /
(INDEX('Curva Juros'!$A$7:$A$73,MATCH(C14905,'Curva Juros'!$A$7:$A$73,1)+1) -
INDEX('Curva Juros'!$A$7:$A$73,MATCH(C14905,'Curva Juros'!$A$7:$A$73,1)))</f>
        <v>7.5468554444444447</v>
      </c>
      <c r="F14905" s="24">
        <f t="shared" si="232"/>
        <v>5.6444455555555578E-3</v>
      </c>
      <c r="G14905" s="24"/>
    </row>
    <row r="14906" spans="1:7" x14ac:dyDescent="0.25">
      <c r="A14906" s="6" t="s">
        <v>316</v>
      </c>
      <c r="B14906" s="7">
        <v>45786</v>
      </c>
      <c r="C14906" s="8">
        <v>1632.13</v>
      </c>
      <c r="D14906" s="20">
        <v>7.9384999999999997E-2</v>
      </c>
      <c r="E14906" s="35" cm="1">
        <f t="array" ref="E14906">INDEX('Curva Juros'!$B$7:$B$73,MATCH(C14906,'Curva Juros'!$A$7:$A$73,1)) +
(C14906-INDEX('Curva Juros'!$A$7:$A$73,MATCH(C14906,'Curva Juros'!$A$7:$A$73,1))) *
(INDEX('Curva Juros'!$B$7:$B$73,MATCH(C14906,'Curva Juros'!$A$7:$A$73,1)+1) -
INDEX('Curva Juros'!$B$7:$B$73,MATCH(C14906,'Curva Juros'!$A$7:$A$73,1))) /
(INDEX('Curva Juros'!$A$7:$A$73,MATCH(C14906,'Curva Juros'!$A$7:$A$73,1)+1) -
INDEX('Curva Juros'!$A$7:$A$73,MATCH(C14906,'Curva Juros'!$A$7:$A$73,1)))</f>
        <v>7.5459022777777776</v>
      </c>
      <c r="F14906" s="24">
        <f t="shared" si="232"/>
        <v>3.9259772222222239E-3</v>
      </c>
      <c r="G14906" s="24"/>
    </row>
    <row r="14907" spans="1:7" x14ac:dyDescent="0.25">
      <c r="A14907" s="3" t="s">
        <v>316</v>
      </c>
      <c r="B14907" s="4">
        <v>45793</v>
      </c>
      <c r="C14907" s="5">
        <v>1629.56</v>
      </c>
      <c r="D14907" s="19">
        <v>7.8920000000000004E-2</v>
      </c>
      <c r="E14907" s="35" cm="1">
        <f t="array" ref="E14907">INDEX('Curva Juros'!$B$7:$B$73,MATCH(C14907,'Curva Juros'!$A$7:$A$73,1)) +
(C14907-INDEX('Curva Juros'!$A$7:$A$73,MATCH(C14907,'Curva Juros'!$A$7:$A$73,1))) *
(INDEX('Curva Juros'!$B$7:$B$73,MATCH(C14907,'Curva Juros'!$A$7:$A$73,1)+1) -
INDEX('Curva Juros'!$B$7:$B$73,MATCH(C14907,'Curva Juros'!$A$7:$A$73,1))) /
(INDEX('Curva Juros'!$A$7:$A$73,MATCH(C14907,'Curva Juros'!$A$7:$A$73,1)+1) -
INDEX('Curva Juros'!$A$7:$A$73,MATCH(C14907,'Curva Juros'!$A$7:$A$73,1)))</f>
        <v>7.5465162222222224</v>
      </c>
      <c r="F14907" s="24">
        <f t="shared" si="232"/>
        <v>3.454837777777775E-3</v>
      </c>
      <c r="G14907" s="24"/>
    </row>
    <row r="14908" spans="1:7" x14ac:dyDescent="0.25">
      <c r="A14908" s="6" t="s">
        <v>316</v>
      </c>
      <c r="B14908" s="7">
        <v>45800</v>
      </c>
      <c r="C14908" s="8">
        <v>1627.1</v>
      </c>
      <c r="D14908" s="20">
        <v>7.8435000000000005E-2</v>
      </c>
      <c r="E14908" s="35" cm="1">
        <f t="array" ref="E14908">INDEX('Curva Juros'!$B$7:$B$73,MATCH(C14908,'Curva Juros'!$A$7:$A$73,1)) +
(C14908-INDEX('Curva Juros'!$A$7:$A$73,MATCH(C14908,'Curva Juros'!$A$7:$A$73,1))) *
(INDEX('Curva Juros'!$B$7:$B$73,MATCH(C14908,'Curva Juros'!$A$7:$A$73,1)+1) -
INDEX('Curva Juros'!$B$7:$B$73,MATCH(C14908,'Curva Juros'!$A$7:$A$73,1))) /
(INDEX('Curva Juros'!$A$7:$A$73,MATCH(C14908,'Curva Juros'!$A$7:$A$73,1)+1) -
INDEX('Curva Juros'!$A$7:$A$73,MATCH(C14908,'Curva Juros'!$A$7:$A$73,1)))</f>
        <v>7.5471038888888895</v>
      </c>
      <c r="F14908" s="24">
        <f t="shared" si="232"/>
        <v>2.9639611111111075E-3</v>
      </c>
      <c r="G14908" s="24"/>
    </row>
    <row r="14909" spans="1:7" x14ac:dyDescent="0.25">
      <c r="A14909" s="3" t="s">
        <v>316</v>
      </c>
      <c r="B14909" s="4">
        <v>45807</v>
      </c>
      <c r="C14909" s="5">
        <v>1618.45</v>
      </c>
      <c r="D14909" s="19">
        <v>7.9132999999999995E-2</v>
      </c>
      <c r="E14909" s="35" cm="1">
        <f t="array" ref="E14909">INDEX('Curva Juros'!$B$7:$B$73,MATCH(C14909,'Curva Juros'!$A$7:$A$73,1)) +
(C14909-INDEX('Curva Juros'!$A$7:$A$73,MATCH(C14909,'Curva Juros'!$A$7:$A$73,1))) *
(INDEX('Curva Juros'!$B$7:$B$73,MATCH(C14909,'Curva Juros'!$A$7:$A$73,1)+1) -
INDEX('Curva Juros'!$B$7:$B$73,MATCH(C14909,'Curva Juros'!$A$7:$A$73,1))) /
(INDEX('Curva Juros'!$A$7:$A$73,MATCH(C14909,'Curva Juros'!$A$7:$A$73,1)+1) -
INDEX('Curva Juros'!$A$7:$A$73,MATCH(C14909,'Curva Juros'!$A$7:$A$73,1)))</f>
        <v>7.5491702777777778</v>
      </c>
      <c r="F14909" s="24">
        <f t="shared" si="232"/>
        <v>3.6412972222222145E-3</v>
      </c>
      <c r="G14909" s="24"/>
    </row>
    <row r="14910" spans="1:7" x14ac:dyDescent="0.25">
      <c r="A14910" s="6" t="s">
        <v>316</v>
      </c>
      <c r="B14910" s="7">
        <v>45814</v>
      </c>
      <c r="C14910" s="8">
        <v>1614.8</v>
      </c>
      <c r="D14910" s="20">
        <v>7.8872999999999999E-2</v>
      </c>
      <c r="E14910" s="35" cm="1">
        <f t="array" ref="E14910">INDEX('Curva Juros'!$B$7:$B$73,MATCH(C14910,'Curva Juros'!$A$7:$A$73,1)) +
(C14910-INDEX('Curva Juros'!$A$7:$A$73,MATCH(C14910,'Curva Juros'!$A$7:$A$73,1))) *
(INDEX('Curva Juros'!$B$7:$B$73,MATCH(C14910,'Curva Juros'!$A$7:$A$73,1)+1) -
INDEX('Curva Juros'!$B$7:$B$73,MATCH(C14910,'Curva Juros'!$A$7:$A$73,1))) /
(INDEX('Curva Juros'!$A$7:$A$73,MATCH(C14910,'Curva Juros'!$A$7:$A$73,1)+1) -
INDEX('Curva Juros'!$A$7:$A$73,MATCH(C14910,'Curva Juros'!$A$7:$A$73,1)))</f>
        <v>7.5500422222222223</v>
      </c>
      <c r="F14910" s="24">
        <f t="shared" si="232"/>
        <v>3.3725777777777743E-3</v>
      </c>
      <c r="G14910" s="24"/>
    </row>
    <row r="14911" spans="1:7" x14ac:dyDescent="0.25">
      <c r="A14911" s="3" t="s">
        <v>316</v>
      </c>
      <c r="B14911" s="4">
        <v>45821</v>
      </c>
      <c r="C14911" s="5">
        <v>1607.69</v>
      </c>
      <c r="D14911" s="19">
        <v>7.9277E-2</v>
      </c>
      <c r="E14911" s="35" cm="1">
        <f t="array" ref="E14911">INDEX('Curva Juros'!$B$7:$B$73,MATCH(C14911,'Curva Juros'!$A$7:$A$73,1)) +
(C14911-INDEX('Curva Juros'!$A$7:$A$73,MATCH(C14911,'Curva Juros'!$A$7:$A$73,1))) *
(INDEX('Curva Juros'!$B$7:$B$73,MATCH(C14911,'Curva Juros'!$A$7:$A$73,1)+1) -
INDEX('Curva Juros'!$B$7:$B$73,MATCH(C14911,'Curva Juros'!$A$7:$A$73,1))) /
(INDEX('Curva Juros'!$A$7:$A$73,MATCH(C14911,'Curva Juros'!$A$7:$A$73,1)+1) -
INDEX('Curva Juros'!$A$7:$A$73,MATCH(C14911,'Curva Juros'!$A$7:$A$73,1)))</f>
        <v>7.5517407222222221</v>
      </c>
      <c r="F14911" s="24">
        <f t="shared" si="232"/>
        <v>3.7595927777777788E-3</v>
      </c>
      <c r="G14911" s="24"/>
    </row>
    <row r="14912" spans="1:7" x14ac:dyDescent="0.25">
      <c r="A14912" s="6" t="s">
        <v>316</v>
      </c>
      <c r="B14912" s="7">
        <v>45828</v>
      </c>
      <c r="C14912" s="8">
        <v>1693.83</v>
      </c>
      <c r="D14912" s="20">
        <v>7.7868999999999994E-2</v>
      </c>
      <c r="E14912" s="35" cm="1">
        <f t="array" ref="E14912">INDEX('Curva Juros'!$B$7:$B$73,MATCH(C14912,'Curva Juros'!$A$7:$A$73,1)) +
(C14912-INDEX('Curva Juros'!$A$7:$A$73,MATCH(C14912,'Curva Juros'!$A$7:$A$73,1))) *
(INDEX('Curva Juros'!$B$7:$B$73,MATCH(C14912,'Curva Juros'!$A$7:$A$73,1)+1) -
INDEX('Curva Juros'!$B$7:$B$73,MATCH(C14912,'Curva Juros'!$A$7:$A$73,1))) /
(INDEX('Curva Juros'!$A$7:$A$73,MATCH(C14912,'Curva Juros'!$A$7:$A$73,1)+1) -
INDEX('Curva Juros'!$A$7:$A$73,MATCH(C14912,'Curva Juros'!$A$7:$A$73,1)))</f>
        <v>7.5304095714285717</v>
      </c>
      <c r="F14912" s="24">
        <f t="shared" si="232"/>
        <v>2.5649042857142784E-3</v>
      </c>
      <c r="G14912" s="24"/>
    </row>
    <row r="14913" spans="1:7" x14ac:dyDescent="0.25">
      <c r="A14913" s="3" t="s">
        <v>316</v>
      </c>
      <c r="B14913" s="4">
        <v>45835</v>
      </c>
      <c r="C14913" s="5">
        <v>1693.98</v>
      </c>
      <c r="D14913" s="19">
        <v>7.6839000000000005E-2</v>
      </c>
      <c r="E14913" s="35" cm="1">
        <f t="array" ref="E14913">INDEX('Curva Juros'!$B$7:$B$73,MATCH(C14913,'Curva Juros'!$A$7:$A$73,1)) +
(C14913-INDEX('Curva Juros'!$A$7:$A$73,MATCH(C14913,'Curva Juros'!$A$7:$A$73,1))) *
(INDEX('Curva Juros'!$B$7:$B$73,MATCH(C14913,'Curva Juros'!$A$7:$A$73,1)+1) -
INDEX('Curva Juros'!$B$7:$B$73,MATCH(C14913,'Curva Juros'!$A$7:$A$73,1))) /
(INDEX('Curva Juros'!$A$7:$A$73,MATCH(C14913,'Curva Juros'!$A$7:$A$73,1)+1) -
INDEX('Curva Juros'!$A$7:$A$73,MATCH(C14913,'Curva Juros'!$A$7:$A$73,1)))</f>
        <v>7.5303717142857138</v>
      </c>
      <c r="F14913" s="24">
        <f t="shared" si="232"/>
        <v>1.5352828571428695E-3</v>
      </c>
      <c r="G14913" s="24"/>
    </row>
    <row r="14914" spans="1:7" x14ac:dyDescent="0.25">
      <c r="A14914" s="6" t="s">
        <v>316</v>
      </c>
      <c r="B14914" s="7">
        <v>45842</v>
      </c>
      <c r="C14914" s="8">
        <v>1690.23</v>
      </c>
      <c r="D14914" s="20">
        <v>7.6590000000000005E-2</v>
      </c>
      <c r="E14914" s="35" cm="1">
        <f t="array" ref="E14914">INDEX('Curva Juros'!$B$7:$B$73,MATCH(C14914,'Curva Juros'!$A$7:$A$73,1)) +
(C14914-INDEX('Curva Juros'!$A$7:$A$73,MATCH(C14914,'Curva Juros'!$A$7:$A$73,1))) *
(INDEX('Curva Juros'!$B$7:$B$73,MATCH(C14914,'Curva Juros'!$A$7:$A$73,1)+1) -
INDEX('Curva Juros'!$B$7:$B$73,MATCH(C14914,'Curva Juros'!$A$7:$A$73,1))) /
(INDEX('Curva Juros'!$A$7:$A$73,MATCH(C14914,'Curva Juros'!$A$7:$A$73,1)+1) -
INDEX('Curva Juros'!$A$7:$A$73,MATCH(C14914,'Curva Juros'!$A$7:$A$73,1)))</f>
        <v>7.5313181428571427</v>
      </c>
      <c r="F14914" s="24">
        <f t="shared" si="232"/>
        <v>1.276818571428584E-3</v>
      </c>
      <c r="G14914" s="24"/>
    </row>
    <row r="14915" spans="1:7" x14ac:dyDescent="0.25">
      <c r="A14915" s="3" t="s">
        <v>316</v>
      </c>
      <c r="B14915" s="4">
        <v>45849</v>
      </c>
      <c r="C14915" s="5">
        <v>1676.28</v>
      </c>
      <c r="D14915" s="19">
        <v>7.8379000000000004E-2</v>
      </c>
      <c r="E14915" s="35" cm="1">
        <f t="array" ref="E14915">INDEX('Curva Juros'!$B$7:$B$73,MATCH(C14915,'Curva Juros'!$A$7:$A$73,1)) +
(C14915-INDEX('Curva Juros'!$A$7:$A$73,MATCH(C14915,'Curva Juros'!$A$7:$A$73,1))) *
(INDEX('Curva Juros'!$B$7:$B$73,MATCH(C14915,'Curva Juros'!$A$7:$A$73,1)+1) -
INDEX('Curva Juros'!$B$7:$B$73,MATCH(C14915,'Curva Juros'!$A$7:$A$73,1))) /
(INDEX('Curva Juros'!$A$7:$A$73,MATCH(C14915,'Curva Juros'!$A$7:$A$73,1)+1) -
INDEX('Curva Juros'!$A$7:$A$73,MATCH(C14915,'Curva Juros'!$A$7:$A$73,1)))</f>
        <v>7.5348388571428568</v>
      </c>
      <c r="F14915" s="24">
        <f t="shared" ref="F14915:F14978" si="233">D14915-E14915/100</f>
        <v>3.0306114285714308E-3</v>
      </c>
      <c r="G14915" s="24"/>
    </row>
    <row r="14916" spans="1:7" x14ac:dyDescent="0.25">
      <c r="A14916" s="6" t="s">
        <v>316</v>
      </c>
      <c r="B14916" s="7">
        <v>45856</v>
      </c>
      <c r="C14916" s="8">
        <v>1668.91</v>
      </c>
      <c r="D14916" s="20">
        <v>7.8853999999999994E-2</v>
      </c>
      <c r="E14916" s="35" cm="1">
        <f t="array" ref="E14916">INDEX('Curva Juros'!$B$7:$B$73,MATCH(C14916,'Curva Juros'!$A$7:$A$73,1)) +
(C14916-INDEX('Curva Juros'!$A$7:$A$73,MATCH(C14916,'Curva Juros'!$A$7:$A$73,1))) *
(INDEX('Curva Juros'!$B$7:$B$73,MATCH(C14916,'Curva Juros'!$A$7:$A$73,1)+1) -
INDEX('Curva Juros'!$B$7:$B$73,MATCH(C14916,'Curva Juros'!$A$7:$A$73,1))) /
(INDEX('Curva Juros'!$A$7:$A$73,MATCH(C14916,'Curva Juros'!$A$7:$A$73,1)+1) -
INDEX('Curva Juros'!$A$7:$A$73,MATCH(C14916,'Curva Juros'!$A$7:$A$73,1)))</f>
        <v>7.5366989047619048</v>
      </c>
      <c r="F14916" s="24">
        <f t="shared" si="233"/>
        <v>3.4870109523809506E-3</v>
      </c>
      <c r="G14916" s="24"/>
    </row>
    <row r="14917" spans="1:7" x14ac:dyDescent="0.25">
      <c r="A14917" s="3" t="s">
        <v>316</v>
      </c>
      <c r="B14917" s="4">
        <v>45863</v>
      </c>
      <c r="C14917" s="5">
        <v>1665.08</v>
      </c>
      <c r="D14917" s="19">
        <v>7.8620999999999996E-2</v>
      </c>
      <c r="E14917" s="35" cm="1">
        <f t="array" ref="E14917">INDEX('Curva Juros'!$B$7:$B$73,MATCH(C14917,'Curva Juros'!$A$7:$A$73,1)) +
(C14917-INDEX('Curva Juros'!$A$7:$A$73,MATCH(C14917,'Curva Juros'!$A$7:$A$73,1))) *
(INDEX('Curva Juros'!$B$7:$B$73,MATCH(C14917,'Curva Juros'!$A$7:$A$73,1)+1) -
INDEX('Curva Juros'!$B$7:$B$73,MATCH(C14917,'Curva Juros'!$A$7:$A$73,1))) /
(INDEX('Curva Juros'!$A$7:$A$73,MATCH(C14917,'Curva Juros'!$A$7:$A$73,1)+1) -
INDEX('Curva Juros'!$A$7:$A$73,MATCH(C14917,'Curva Juros'!$A$7:$A$73,1)))</f>
        <v>7.5376655238095243</v>
      </c>
      <c r="F14917" s="24">
        <f t="shared" si="233"/>
        <v>3.2443447619047577E-3</v>
      </c>
      <c r="G14917" s="24"/>
    </row>
    <row r="14918" spans="1:7" x14ac:dyDescent="0.25">
      <c r="A14918" s="6" t="s">
        <v>316</v>
      </c>
      <c r="B14918" s="7">
        <v>45870</v>
      </c>
      <c r="C14918" s="8">
        <v>1656.43</v>
      </c>
      <c r="D14918" s="20">
        <v>7.9353999999999994E-2</v>
      </c>
      <c r="E14918" s="35" cm="1">
        <f t="array" ref="E14918">INDEX('Curva Juros'!$B$7:$B$73,MATCH(C14918,'Curva Juros'!$A$7:$A$73,1)) +
(C14918-INDEX('Curva Juros'!$A$7:$A$73,MATCH(C14918,'Curva Juros'!$A$7:$A$73,1))) *
(INDEX('Curva Juros'!$B$7:$B$73,MATCH(C14918,'Curva Juros'!$A$7:$A$73,1)+1) -
INDEX('Curva Juros'!$B$7:$B$73,MATCH(C14918,'Curva Juros'!$A$7:$A$73,1))) /
(INDEX('Curva Juros'!$A$7:$A$73,MATCH(C14918,'Curva Juros'!$A$7:$A$73,1)+1) -
INDEX('Curva Juros'!$A$7:$A$73,MATCH(C14918,'Curva Juros'!$A$7:$A$73,1)))</f>
        <v>7.5398486190476195</v>
      </c>
      <c r="F14918" s="24">
        <f t="shared" si="233"/>
        <v>3.9555138095238029E-3</v>
      </c>
      <c r="G14918" s="24"/>
    </row>
    <row r="14919" spans="1:7" x14ac:dyDescent="0.25">
      <c r="A14919" s="3" t="s">
        <v>316</v>
      </c>
      <c r="B14919" s="4">
        <v>45877</v>
      </c>
      <c r="C14919" s="5">
        <v>1667.4</v>
      </c>
      <c r="D14919" s="19">
        <v>7.6157000000000002E-2</v>
      </c>
      <c r="E14919" s="35" cm="1">
        <f t="array" ref="E14919">INDEX('Curva Juros'!$B$7:$B$73,MATCH(C14919,'Curva Juros'!$A$7:$A$73,1)) +
(C14919-INDEX('Curva Juros'!$A$7:$A$73,MATCH(C14919,'Curva Juros'!$A$7:$A$73,1))) *
(INDEX('Curva Juros'!$B$7:$B$73,MATCH(C14919,'Curva Juros'!$A$7:$A$73,1)+1) -
INDEX('Curva Juros'!$B$7:$B$73,MATCH(C14919,'Curva Juros'!$A$7:$A$73,1))) /
(INDEX('Curva Juros'!$A$7:$A$73,MATCH(C14919,'Curva Juros'!$A$7:$A$73,1)+1) -
INDEX('Curva Juros'!$A$7:$A$73,MATCH(C14919,'Curva Juros'!$A$7:$A$73,1)))</f>
        <v>7.5370800000000004</v>
      </c>
      <c r="F14919" s="24">
        <f t="shared" si="233"/>
        <v>7.8620000000000079E-4</v>
      </c>
      <c r="G14919" s="24"/>
    </row>
    <row r="14920" spans="1:7" x14ac:dyDescent="0.25">
      <c r="A14920" s="6" t="s">
        <v>316</v>
      </c>
      <c r="B14920" s="7">
        <v>45884</v>
      </c>
      <c r="C14920" s="8">
        <v>1661.91</v>
      </c>
      <c r="D14920" s="20">
        <v>7.6256000000000004E-2</v>
      </c>
      <c r="E14920" s="35" cm="1">
        <f t="array" ref="E14920">INDEX('Curva Juros'!$B$7:$B$73,MATCH(C14920,'Curva Juros'!$A$7:$A$73,1)) +
(C14920-INDEX('Curva Juros'!$A$7:$A$73,MATCH(C14920,'Curva Juros'!$A$7:$A$73,1))) *
(INDEX('Curva Juros'!$B$7:$B$73,MATCH(C14920,'Curva Juros'!$A$7:$A$73,1)+1) -
INDEX('Curva Juros'!$B$7:$B$73,MATCH(C14920,'Curva Juros'!$A$7:$A$73,1))) /
(INDEX('Curva Juros'!$A$7:$A$73,MATCH(C14920,'Curva Juros'!$A$7:$A$73,1)+1) -
INDEX('Curva Juros'!$A$7:$A$73,MATCH(C14920,'Curva Juros'!$A$7:$A$73,1)))</f>
        <v>7.5384655714285715</v>
      </c>
      <c r="F14920" s="24">
        <f t="shared" si="233"/>
        <v>8.7134428571429556E-4</v>
      </c>
      <c r="G14920" s="24"/>
    </row>
    <row r="14921" spans="1:7" x14ac:dyDescent="0.25">
      <c r="A14921" s="3" t="s">
        <v>316</v>
      </c>
      <c r="B14921" s="4">
        <v>45891</v>
      </c>
      <c r="C14921" s="5">
        <v>1652.1</v>
      </c>
      <c r="D14921" s="19">
        <v>7.7215000000000006E-2</v>
      </c>
      <c r="E14921" s="35" cm="1">
        <f t="array" ref="E14921">INDEX('Curva Juros'!$B$7:$B$73,MATCH(C14921,'Curva Juros'!$A$7:$A$73,1)) +
(C14921-INDEX('Curva Juros'!$A$7:$A$73,MATCH(C14921,'Curva Juros'!$A$7:$A$73,1))) *
(INDEX('Curva Juros'!$B$7:$B$73,MATCH(C14921,'Curva Juros'!$A$7:$A$73,1)+1) -
INDEX('Curva Juros'!$B$7:$B$73,MATCH(C14921,'Curva Juros'!$A$7:$A$73,1))) /
(INDEX('Curva Juros'!$A$7:$A$73,MATCH(C14921,'Curva Juros'!$A$7:$A$73,1)+1) -
INDEX('Curva Juros'!$A$7:$A$73,MATCH(C14921,'Curva Juros'!$A$7:$A$73,1)))</f>
        <v>7.5409414285714291</v>
      </c>
      <c r="F14921" s="24">
        <f t="shared" si="233"/>
        <v>1.8055857142857124E-3</v>
      </c>
      <c r="G14921" s="24"/>
    </row>
    <row r="14922" spans="1:7" x14ac:dyDescent="0.25">
      <c r="A14922" s="6" t="s">
        <v>316</v>
      </c>
      <c r="B14922" s="7">
        <v>45898</v>
      </c>
      <c r="C14922" s="8">
        <v>1651.83</v>
      </c>
      <c r="D14922" s="20">
        <v>7.6272000000000006E-2</v>
      </c>
      <c r="E14922" s="35" cm="1">
        <f t="array" ref="E14922">INDEX('Curva Juros'!$B$7:$B$73,MATCH(C14922,'Curva Juros'!$A$7:$A$73,1)) +
(C14922-INDEX('Curva Juros'!$A$7:$A$73,MATCH(C14922,'Curva Juros'!$A$7:$A$73,1))) *
(INDEX('Curva Juros'!$B$7:$B$73,MATCH(C14922,'Curva Juros'!$A$7:$A$73,1)+1) -
INDEX('Curva Juros'!$B$7:$B$73,MATCH(C14922,'Curva Juros'!$A$7:$A$73,1))) /
(INDEX('Curva Juros'!$A$7:$A$73,MATCH(C14922,'Curva Juros'!$A$7:$A$73,1)+1) -
INDEX('Curva Juros'!$A$7:$A$73,MATCH(C14922,'Curva Juros'!$A$7:$A$73,1)))</f>
        <v>7.5410095714285719</v>
      </c>
      <c r="F14922" s="24">
        <f t="shared" si="233"/>
        <v>8.6190428571428224E-4</v>
      </c>
      <c r="G14922" s="24"/>
    </row>
    <row r="14923" spans="1:7" x14ac:dyDescent="0.25">
      <c r="A14923" s="3" t="s">
        <v>316</v>
      </c>
      <c r="B14923" s="4">
        <v>45905</v>
      </c>
      <c r="C14923" s="5">
        <v>1646.53</v>
      </c>
      <c r="D14923" s="19">
        <v>7.6331999999999997E-2</v>
      </c>
      <c r="E14923" s="35" cm="1">
        <f t="array" ref="E14923">INDEX('Curva Juros'!$B$7:$B$73,MATCH(C14923,'Curva Juros'!$A$7:$A$73,1)) +
(C14923-INDEX('Curva Juros'!$A$7:$A$73,MATCH(C14923,'Curva Juros'!$A$7:$A$73,1))) *
(INDEX('Curva Juros'!$B$7:$B$73,MATCH(C14923,'Curva Juros'!$A$7:$A$73,1)+1) -
INDEX('Curva Juros'!$B$7:$B$73,MATCH(C14923,'Curva Juros'!$A$7:$A$73,1))) /
(INDEX('Curva Juros'!$A$7:$A$73,MATCH(C14923,'Curva Juros'!$A$7:$A$73,1)+1) -
INDEX('Curva Juros'!$A$7:$A$73,MATCH(C14923,'Curva Juros'!$A$7:$A$73,1)))</f>
        <v>7.5423471904761907</v>
      </c>
      <c r="F14923" s="24">
        <f t="shared" si="233"/>
        <v>9.0852809523808697E-4</v>
      </c>
      <c r="G14923" s="24"/>
    </row>
    <row r="14924" spans="1:7" x14ac:dyDescent="0.25">
      <c r="A14924" s="6" t="s">
        <v>316</v>
      </c>
      <c r="B14924" s="7">
        <v>45912</v>
      </c>
      <c r="C14924" s="8">
        <v>1645.13</v>
      </c>
      <c r="D14924" s="20">
        <v>7.5614000000000001E-2</v>
      </c>
      <c r="E14924" s="35" cm="1">
        <f t="array" ref="E14924">INDEX('Curva Juros'!$B$7:$B$73,MATCH(C14924,'Curva Juros'!$A$7:$A$73,1)) +
(C14924-INDEX('Curva Juros'!$A$7:$A$73,MATCH(C14924,'Curva Juros'!$A$7:$A$73,1))) *
(INDEX('Curva Juros'!$B$7:$B$73,MATCH(C14924,'Curva Juros'!$A$7:$A$73,1)+1) -
INDEX('Curva Juros'!$B$7:$B$73,MATCH(C14924,'Curva Juros'!$A$7:$A$73,1))) /
(INDEX('Curva Juros'!$A$7:$A$73,MATCH(C14924,'Curva Juros'!$A$7:$A$73,1)+1) -
INDEX('Curva Juros'!$A$7:$A$73,MATCH(C14924,'Curva Juros'!$A$7:$A$73,1)))</f>
        <v>7.5427005238095237</v>
      </c>
      <c r="F14924" s="24">
        <f t="shared" si="233"/>
        <v>1.8699476190475739E-4</v>
      </c>
      <c r="G14924" s="24"/>
    </row>
    <row r="14925" spans="1:7" x14ac:dyDescent="0.25">
      <c r="A14925" s="3" t="s">
        <v>316</v>
      </c>
      <c r="B14925" s="4">
        <v>45919</v>
      </c>
      <c r="C14925" s="5">
        <v>1641.56</v>
      </c>
      <c r="D14925" s="19">
        <v>7.5329999999999994E-2</v>
      </c>
      <c r="E14925" s="35" cm="1">
        <f t="array" ref="E14925">INDEX('Curva Juros'!$B$7:$B$73,MATCH(C14925,'Curva Juros'!$A$7:$A$73,1)) +
(C14925-INDEX('Curva Juros'!$A$7:$A$73,MATCH(C14925,'Curva Juros'!$A$7:$A$73,1))) *
(INDEX('Curva Juros'!$B$7:$B$73,MATCH(C14925,'Curva Juros'!$A$7:$A$73,1)+1) -
INDEX('Curva Juros'!$B$7:$B$73,MATCH(C14925,'Curva Juros'!$A$7:$A$73,1))) /
(INDEX('Curva Juros'!$A$7:$A$73,MATCH(C14925,'Curva Juros'!$A$7:$A$73,1)+1) -
INDEX('Curva Juros'!$A$7:$A$73,MATCH(C14925,'Curva Juros'!$A$7:$A$73,1)))</f>
        <v>7.5436015238095244</v>
      </c>
      <c r="F14925" s="24">
        <f t="shared" si="233"/>
        <v>-1.0601523809525282E-4</v>
      </c>
      <c r="G14925" s="24"/>
    </row>
    <row r="14926" spans="1:7" x14ac:dyDescent="0.25">
      <c r="A14926" s="6" t="s">
        <v>316</v>
      </c>
      <c r="B14926" s="7">
        <v>45926</v>
      </c>
      <c r="C14926" s="8">
        <v>1646.67</v>
      </c>
      <c r="D14926" s="20">
        <v>7.3329000000000005E-2</v>
      </c>
      <c r="E14926" s="35" cm="1">
        <f t="array" ref="E14926">INDEX('Curva Juros'!$B$7:$B$73,MATCH(C14926,'Curva Juros'!$A$7:$A$73,1)) +
(C14926-INDEX('Curva Juros'!$A$7:$A$73,MATCH(C14926,'Curva Juros'!$A$7:$A$73,1))) *
(INDEX('Curva Juros'!$B$7:$B$73,MATCH(C14926,'Curva Juros'!$A$7:$A$73,1)+1) -
INDEX('Curva Juros'!$B$7:$B$73,MATCH(C14926,'Curva Juros'!$A$7:$A$73,1))) /
(INDEX('Curva Juros'!$A$7:$A$73,MATCH(C14926,'Curva Juros'!$A$7:$A$73,1)+1) -
INDEX('Curva Juros'!$A$7:$A$73,MATCH(C14926,'Curva Juros'!$A$7:$A$73,1)))</f>
        <v>7.5423118571428569</v>
      </c>
      <c r="F14926" s="24">
        <f t="shared" si="233"/>
        <v>-2.0941185714285632E-3</v>
      </c>
      <c r="G14926" s="24"/>
    </row>
    <row r="14927" spans="1:7" x14ac:dyDescent="0.25">
      <c r="A14927" s="3" t="s">
        <v>316</v>
      </c>
      <c r="B14927" s="4">
        <v>45933</v>
      </c>
      <c r="C14927" s="5">
        <v>1643.82</v>
      </c>
      <c r="D14927" s="19">
        <v>7.2904999999999998E-2</v>
      </c>
      <c r="E14927" s="35" cm="1">
        <f t="array" ref="E14927">INDEX('Curva Juros'!$B$7:$B$73,MATCH(C14927,'Curva Juros'!$A$7:$A$73,1)) +
(C14927-INDEX('Curva Juros'!$A$7:$A$73,MATCH(C14927,'Curva Juros'!$A$7:$A$73,1))) *
(INDEX('Curva Juros'!$B$7:$B$73,MATCH(C14927,'Curva Juros'!$A$7:$A$73,1)+1) -
INDEX('Curva Juros'!$B$7:$B$73,MATCH(C14927,'Curva Juros'!$A$7:$A$73,1))) /
(INDEX('Curva Juros'!$A$7:$A$73,MATCH(C14927,'Curva Juros'!$A$7:$A$73,1)+1) -
INDEX('Curva Juros'!$A$7:$A$73,MATCH(C14927,'Curva Juros'!$A$7:$A$73,1)))</f>
        <v>7.543031142857143</v>
      </c>
      <c r="F14927" s="24">
        <f t="shared" si="233"/>
        <v>-2.5253114285714306E-3</v>
      </c>
      <c r="G14927" s="24"/>
    </row>
    <row r="14928" spans="1:7" x14ac:dyDescent="0.25">
      <c r="A14928" s="6" t="s">
        <v>316</v>
      </c>
      <c r="B14928" s="7">
        <v>45940</v>
      </c>
      <c r="C14928" s="8">
        <v>1644.08</v>
      </c>
      <c r="D14928" s="20">
        <v>7.1870000000000003E-2</v>
      </c>
      <c r="E14928" s="35" cm="1">
        <f t="array" ref="E14928">INDEX('Curva Juros'!$B$7:$B$73,MATCH(C14928,'Curva Juros'!$A$7:$A$73,1)) +
(C14928-INDEX('Curva Juros'!$A$7:$A$73,MATCH(C14928,'Curva Juros'!$A$7:$A$73,1))) *
(INDEX('Curva Juros'!$B$7:$B$73,MATCH(C14928,'Curva Juros'!$A$7:$A$73,1)+1) -
INDEX('Curva Juros'!$B$7:$B$73,MATCH(C14928,'Curva Juros'!$A$7:$A$73,1))) /
(INDEX('Curva Juros'!$A$7:$A$73,MATCH(C14928,'Curva Juros'!$A$7:$A$73,1)+1) -
INDEX('Curva Juros'!$A$7:$A$73,MATCH(C14928,'Curva Juros'!$A$7:$A$73,1)))</f>
        <v>7.5429655238095243</v>
      </c>
      <c r="F14928" s="24">
        <f t="shared" si="233"/>
        <v>-3.5596552380952468E-3</v>
      </c>
      <c r="G14928" s="24"/>
    </row>
    <row r="14929" spans="1:7" x14ac:dyDescent="0.25">
      <c r="A14929" s="3" t="s">
        <v>316</v>
      </c>
      <c r="B14929" s="4">
        <v>45947</v>
      </c>
      <c r="C14929" s="5">
        <v>1631.28</v>
      </c>
      <c r="D14929" s="19">
        <v>7.3407E-2</v>
      </c>
      <c r="E14929" s="35" cm="1">
        <f t="array" ref="E14929">INDEX('Curva Juros'!$B$7:$B$73,MATCH(C14929,'Curva Juros'!$A$7:$A$73,1)) +
(C14929-INDEX('Curva Juros'!$A$7:$A$73,MATCH(C14929,'Curva Juros'!$A$7:$A$73,1))) *
(INDEX('Curva Juros'!$B$7:$B$73,MATCH(C14929,'Curva Juros'!$A$7:$A$73,1)+1) -
INDEX('Curva Juros'!$B$7:$B$73,MATCH(C14929,'Curva Juros'!$A$7:$A$73,1))) /
(INDEX('Curva Juros'!$A$7:$A$73,MATCH(C14929,'Curva Juros'!$A$7:$A$73,1)+1) -
INDEX('Curva Juros'!$A$7:$A$73,MATCH(C14929,'Curva Juros'!$A$7:$A$73,1)))</f>
        <v>7.5461053333333332</v>
      </c>
      <c r="F14929" s="24">
        <f t="shared" si="233"/>
        <v>-2.0540533333333333E-3</v>
      </c>
      <c r="G14929" s="24"/>
    </row>
    <row r="14930" spans="1:7" x14ac:dyDescent="0.25">
      <c r="A14930" s="6" t="s">
        <v>316</v>
      </c>
      <c r="B14930" s="7">
        <v>45954</v>
      </c>
      <c r="C14930" s="8">
        <v>1632.54</v>
      </c>
      <c r="D14930" s="20">
        <v>7.2172E-2</v>
      </c>
      <c r="E14930" s="35" cm="1">
        <f t="array" ref="E14930">INDEX('Curva Juros'!$B$7:$B$73,MATCH(C14930,'Curva Juros'!$A$7:$A$73,1)) +
(C14930-INDEX('Curva Juros'!$A$7:$A$73,MATCH(C14930,'Curva Juros'!$A$7:$A$73,1))) *
(INDEX('Curva Juros'!$B$7:$B$73,MATCH(C14930,'Curva Juros'!$A$7:$A$73,1)+1) -
INDEX('Curva Juros'!$B$7:$B$73,MATCH(C14930,'Curva Juros'!$A$7:$A$73,1))) /
(INDEX('Curva Juros'!$A$7:$A$73,MATCH(C14930,'Curva Juros'!$A$7:$A$73,1)+1) -
INDEX('Curva Juros'!$A$7:$A$73,MATCH(C14930,'Curva Juros'!$A$7:$A$73,1)))</f>
        <v>7.5458043333333338</v>
      </c>
      <c r="F14930" s="24">
        <f t="shared" si="233"/>
        <v>-3.2860433333333355E-3</v>
      </c>
      <c r="G14930" s="24"/>
    </row>
    <row r="14931" spans="1:7" x14ac:dyDescent="0.25">
      <c r="A14931" s="3" t="s">
        <v>316</v>
      </c>
      <c r="B14931" s="4">
        <v>45961</v>
      </c>
      <c r="C14931" s="5">
        <v>1613.33</v>
      </c>
      <c r="D14931" s="19">
        <v>7.4980000000000005E-2</v>
      </c>
      <c r="E14931" s="35" cm="1">
        <f t="array" ref="E14931">INDEX('Curva Juros'!$B$7:$B$73,MATCH(C14931,'Curva Juros'!$A$7:$A$73,1)) +
(C14931-INDEX('Curva Juros'!$A$7:$A$73,MATCH(C14931,'Curva Juros'!$A$7:$A$73,1))) *
(INDEX('Curva Juros'!$B$7:$B$73,MATCH(C14931,'Curva Juros'!$A$7:$A$73,1)+1) -
INDEX('Curva Juros'!$B$7:$B$73,MATCH(C14931,'Curva Juros'!$A$7:$A$73,1))) /
(INDEX('Curva Juros'!$A$7:$A$73,MATCH(C14931,'Curva Juros'!$A$7:$A$73,1)+1) -
INDEX('Curva Juros'!$A$7:$A$73,MATCH(C14931,'Curva Juros'!$A$7:$A$73,1)))</f>
        <v>7.5503933888888888</v>
      </c>
      <c r="F14931" s="24">
        <f t="shared" si="233"/>
        <v>-5.2393388888888337E-4</v>
      </c>
      <c r="G14931" s="24"/>
    </row>
    <row r="14932" spans="1:7" x14ac:dyDescent="0.25">
      <c r="A14932" s="6" t="s">
        <v>316</v>
      </c>
      <c r="B14932" s="7">
        <v>45968</v>
      </c>
      <c r="C14932" s="8">
        <v>1609.71</v>
      </c>
      <c r="D14932" s="20">
        <v>7.4704999999999994E-2</v>
      </c>
      <c r="E14932" s="35" cm="1">
        <f t="array" ref="E14932">INDEX('Curva Juros'!$B$7:$B$73,MATCH(C14932,'Curva Juros'!$A$7:$A$73,1)) +
(C14932-INDEX('Curva Juros'!$A$7:$A$73,MATCH(C14932,'Curva Juros'!$A$7:$A$73,1))) *
(INDEX('Curva Juros'!$B$7:$B$73,MATCH(C14932,'Curva Juros'!$A$7:$A$73,1)+1) -
INDEX('Curva Juros'!$B$7:$B$73,MATCH(C14932,'Curva Juros'!$A$7:$A$73,1))) /
(INDEX('Curva Juros'!$A$7:$A$73,MATCH(C14932,'Curva Juros'!$A$7:$A$73,1)+1) -
INDEX('Curva Juros'!$A$7:$A$73,MATCH(C14932,'Curva Juros'!$A$7:$A$73,1)))</f>
        <v>7.5512581666666669</v>
      </c>
      <c r="F14932" s="24">
        <f t="shared" si="233"/>
        <v>-8.0758166666668185E-4</v>
      </c>
      <c r="G14932" s="24"/>
    </row>
    <row r="14933" spans="1:7" x14ac:dyDescent="0.25">
      <c r="A14933" s="3" t="s">
        <v>316</v>
      </c>
      <c r="B14933" s="4">
        <v>45975</v>
      </c>
      <c r="C14933" s="5">
        <v>1613.06</v>
      </c>
      <c r="D14933" s="19">
        <v>7.3054999999999995E-2</v>
      </c>
      <c r="E14933" s="35" cm="1">
        <f t="array" ref="E14933">INDEX('Curva Juros'!$B$7:$B$73,MATCH(C14933,'Curva Juros'!$A$7:$A$73,1)) +
(C14933-INDEX('Curva Juros'!$A$7:$A$73,MATCH(C14933,'Curva Juros'!$A$7:$A$73,1))) *
(INDEX('Curva Juros'!$B$7:$B$73,MATCH(C14933,'Curva Juros'!$A$7:$A$73,1)+1) -
INDEX('Curva Juros'!$B$7:$B$73,MATCH(C14933,'Curva Juros'!$A$7:$A$73,1))) /
(INDEX('Curva Juros'!$A$7:$A$73,MATCH(C14933,'Curva Juros'!$A$7:$A$73,1)+1) -
INDEX('Curva Juros'!$A$7:$A$73,MATCH(C14933,'Curva Juros'!$A$7:$A$73,1)))</f>
        <v>7.5504578888888894</v>
      </c>
      <c r="F14933" s="24">
        <f t="shared" si="233"/>
        <v>-2.4495788888889009E-3</v>
      </c>
      <c r="G14933" s="24"/>
    </row>
    <row r="14934" spans="1:7" x14ac:dyDescent="0.25">
      <c r="A14934" s="6" t="s">
        <v>316</v>
      </c>
      <c r="B14934" s="7">
        <v>45982</v>
      </c>
      <c r="C14934" s="8">
        <v>1602.96</v>
      </c>
      <c r="D14934" s="20">
        <v>7.4260000000000007E-2</v>
      </c>
      <c r="E14934" s="35" cm="1">
        <f t="array" ref="E14934">INDEX('Curva Juros'!$B$7:$B$73,MATCH(C14934,'Curva Juros'!$A$7:$A$73,1)) +
(C14934-INDEX('Curva Juros'!$A$7:$A$73,MATCH(C14934,'Curva Juros'!$A$7:$A$73,1))) *
(INDEX('Curva Juros'!$B$7:$B$73,MATCH(C14934,'Curva Juros'!$A$7:$A$73,1)+1) -
INDEX('Curva Juros'!$B$7:$B$73,MATCH(C14934,'Curva Juros'!$A$7:$A$73,1))) /
(INDEX('Curva Juros'!$A$7:$A$73,MATCH(C14934,'Curva Juros'!$A$7:$A$73,1)+1) -
INDEX('Curva Juros'!$A$7:$A$73,MATCH(C14934,'Curva Juros'!$A$7:$A$73,1)))</f>
        <v>7.5528706666666672</v>
      </c>
      <c r="F14934" s="24">
        <f t="shared" si="233"/>
        <v>-1.2687066666666608E-3</v>
      </c>
      <c r="G14934" s="24"/>
    </row>
    <row r="14935" spans="1:7" x14ac:dyDescent="0.25">
      <c r="A14935" s="3" t="s">
        <v>316</v>
      </c>
      <c r="B14935" s="4">
        <v>45989</v>
      </c>
      <c r="C14935" s="5">
        <v>1599.09</v>
      </c>
      <c r="D14935" s="19">
        <v>7.4036000000000005E-2</v>
      </c>
      <c r="E14935" s="35" cm="1">
        <f t="array" ref="E14935">INDEX('Curva Juros'!$B$7:$B$73,MATCH(C14935,'Curva Juros'!$A$7:$A$73,1)) +
(C14935-INDEX('Curva Juros'!$A$7:$A$73,MATCH(C14935,'Curva Juros'!$A$7:$A$73,1))) *
(INDEX('Curva Juros'!$B$7:$B$73,MATCH(C14935,'Curva Juros'!$A$7:$A$73,1)+1) -
INDEX('Curva Juros'!$B$7:$B$73,MATCH(C14935,'Curva Juros'!$A$7:$A$73,1))) /
(INDEX('Curva Juros'!$A$7:$A$73,MATCH(C14935,'Curva Juros'!$A$7:$A$73,1)+1) -
INDEX('Curva Juros'!$A$7:$A$73,MATCH(C14935,'Curva Juros'!$A$7:$A$73,1)))</f>
        <v>7.5537951666666672</v>
      </c>
      <c r="F14935" s="24">
        <f t="shared" si="233"/>
        <v>-1.5019516666666677E-3</v>
      </c>
      <c r="G14935" s="24"/>
    </row>
    <row r="14936" spans="1:7" x14ac:dyDescent="0.25">
      <c r="A14936" s="6" t="s">
        <v>316</v>
      </c>
      <c r="B14936" s="7">
        <v>45996</v>
      </c>
      <c r="C14936" s="8">
        <v>1592.76</v>
      </c>
      <c r="D14936" s="20">
        <v>7.4300000000000005E-2</v>
      </c>
      <c r="E14936" s="35" cm="1">
        <f t="array" ref="E14936">INDEX('Curva Juros'!$B$7:$B$73,MATCH(C14936,'Curva Juros'!$A$7:$A$73,1)) +
(C14936-INDEX('Curva Juros'!$A$7:$A$73,MATCH(C14936,'Curva Juros'!$A$7:$A$73,1))) *
(INDEX('Curva Juros'!$B$7:$B$73,MATCH(C14936,'Curva Juros'!$A$7:$A$73,1)+1) -
INDEX('Curva Juros'!$B$7:$B$73,MATCH(C14936,'Curva Juros'!$A$7:$A$73,1))) /
(INDEX('Curva Juros'!$A$7:$A$73,MATCH(C14936,'Curva Juros'!$A$7:$A$73,1)+1) -
INDEX('Curva Juros'!$A$7:$A$73,MATCH(C14936,'Curva Juros'!$A$7:$A$73,1)))</f>
        <v>7.5553073333333334</v>
      </c>
      <c r="F14936" s="24">
        <f t="shared" si="233"/>
        <v>-1.2530733333333266E-3</v>
      </c>
      <c r="G14936" s="24"/>
    </row>
    <row r="14937" spans="1:7" x14ac:dyDescent="0.25">
      <c r="A14937" s="3" t="s">
        <v>316</v>
      </c>
      <c r="B14937" s="4">
        <v>46003</v>
      </c>
      <c r="C14937" s="5">
        <v>1584.9</v>
      </c>
      <c r="D14937" s="19">
        <v>7.4866000000000002E-2</v>
      </c>
      <c r="E14937" s="35" cm="1">
        <f t="array" ref="E14937">INDEX('Curva Juros'!$B$7:$B$73,MATCH(C14937,'Curva Juros'!$A$7:$A$73,1)) +
(C14937-INDEX('Curva Juros'!$A$7:$A$73,MATCH(C14937,'Curva Juros'!$A$7:$A$73,1))) *
(INDEX('Curva Juros'!$B$7:$B$73,MATCH(C14937,'Curva Juros'!$A$7:$A$73,1)+1) -
INDEX('Curva Juros'!$B$7:$B$73,MATCH(C14937,'Curva Juros'!$A$7:$A$73,1))) /
(INDEX('Curva Juros'!$A$7:$A$73,MATCH(C14937,'Curva Juros'!$A$7:$A$73,1)+1) -
INDEX('Curva Juros'!$A$7:$A$73,MATCH(C14937,'Curva Juros'!$A$7:$A$73,1)))</f>
        <v>7.5571850000000005</v>
      </c>
      <c r="F14937" s="24">
        <f t="shared" si="233"/>
        <v>-7.0585000000000786E-4</v>
      </c>
      <c r="G14937" s="24"/>
    </row>
    <row r="14938" spans="1:7" x14ac:dyDescent="0.25">
      <c r="A14938" s="6" t="s">
        <v>316</v>
      </c>
      <c r="B14938" s="7">
        <v>46010</v>
      </c>
      <c r="C14938" s="8">
        <v>1666.24</v>
      </c>
      <c r="D14938" s="20">
        <v>7.4042999999999998E-2</v>
      </c>
      <c r="E14938" s="35" cm="1">
        <f t="array" ref="E14938">INDEX('Curva Juros'!$B$7:$B$73,MATCH(C14938,'Curva Juros'!$A$7:$A$73,1)) +
(C14938-INDEX('Curva Juros'!$A$7:$A$73,MATCH(C14938,'Curva Juros'!$A$7:$A$73,1))) *
(INDEX('Curva Juros'!$B$7:$B$73,MATCH(C14938,'Curva Juros'!$A$7:$A$73,1)+1) -
INDEX('Curva Juros'!$B$7:$B$73,MATCH(C14938,'Curva Juros'!$A$7:$A$73,1))) /
(INDEX('Curva Juros'!$A$7:$A$73,MATCH(C14938,'Curva Juros'!$A$7:$A$73,1)+1) -
INDEX('Curva Juros'!$A$7:$A$73,MATCH(C14938,'Curva Juros'!$A$7:$A$73,1)))</f>
        <v>7.5373727619047619</v>
      </c>
      <c r="F14938" s="24">
        <f t="shared" si="233"/>
        <v>-1.3307276190476225E-3</v>
      </c>
      <c r="G14938" s="24"/>
    </row>
    <row r="14939" spans="1:7" x14ac:dyDescent="0.25">
      <c r="A14939" s="3" t="s">
        <v>316</v>
      </c>
      <c r="B14939" s="4">
        <v>46017</v>
      </c>
      <c r="C14939" s="5">
        <v>1662.46</v>
      </c>
      <c r="D14939" s="19">
        <v>7.3997999999999994E-2</v>
      </c>
      <c r="E14939" s="35" cm="1">
        <f t="array" ref="E14939">INDEX('Curva Juros'!$B$7:$B$73,MATCH(C14939,'Curva Juros'!$A$7:$A$73,1)) +
(C14939-INDEX('Curva Juros'!$A$7:$A$73,MATCH(C14939,'Curva Juros'!$A$7:$A$73,1))) *
(INDEX('Curva Juros'!$B$7:$B$73,MATCH(C14939,'Curva Juros'!$A$7:$A$73,1)+1) -
INDEX('Curva Juros'!$B$7:$B$73,MATCH(C14939,'Curva Juros'!$A$7:$A$73,1))) /
(INDEX('Curva Juros'!$A$7:$A$73,MATCH(C14939,'Curva Juros'!$A$7:$A$73,1)+1) -
INDEX('Curva Juros'!$A$7:$A$73,MATCH(C14939,'Curva Juros'!$A$7:$A$73,1)))</f>
        <v>7.538326761904762</v>
      </c>
      <c r="F14939" s="24">
        <f t="shared" si="233"/>
        <v>-1.3852676190476282E-3</v>
      </c>
      <c r="G14939" s="24"/>
    </row>
    <row r="14940" spans="1:7" x14ac:dyDescent="0.25">
      <c r="A14940" s="6" t="s">
        <v>316</v>
      </c>
      <c r="B14940" s="7">
        <v>46024</v>
      </c>
      <c r="C14940" s="8">
        <v>1659.99</v>
      </c>
      <c r="D14940" s="20">
        <v>7.3679999999999995E-2</v>
      </c>
      <c r="E14940" s="35" cm="1">
        <f t="array" ref="E14940">INDEX('Curva Juros'!$B$7:$B$73,MATCH(C14940,'Curva Juros'!$A$7:$A$73,1)) +
(C14940-INDEX('Curva Juros'!$A$7:$A$73,MATCH(C14940,'Curva Juros'!$A$7:$A$73,1))) *
(INDEX('Curva Juros'!$B$7:$B$73,MATCH(C14940,'Curva Juros'!$A$7:$A$73,1)+1) -
INDEX('Curva Juros'!$B$7:$B$73,MATCH(C14940,'Curva Juros'!$A$7:$A$73,1))) /
(INDEX('Curva Juros'!$A$7:$A$73,MATCH(C14940,'Curva Juros'!$A$7:$A$73,1)+1) -
INDEX('Curva Juros'!$A$7:$A$73,MATCH(C14940,'Curva Juros'!$A$7:$A$73,1)))</f>
        <v>7.5389501428571428</v>
      </c>
      <c r="F14940" s="24">
        <f t="shared" si="233"/>
        <v>-1.7095014285714305E-3</v>
      </c>
      <c r="G14940" s="24"/>
    </row>
    <row r="14941" spans="1:7" x14ac:dyDescent="0.25">
      <c r="A14941" s="3" t="s">
        <v>316</v>
      </c>
      <c r="B14941" s="4">
        <v>46031</v>
      </c>
      <c r="C14941" s="5">
        <v>1649.99</v>
      </c>
      <c r="D14941" s="19">
        <v>7.4718999999999994E-2</v>
      </c>
      <c r="E14941" s="35" cm="1">
        <f t="array" ref="E14941">INDEX('Curva Juros'!$B$7:$B$73,MATCH(C14941,'Curva Juros'!$A$7:$A$73,1)) +
(C14941-INDEX('Curva Juros'!$A$7:$A$73,MATCH(C14941,'Curva Juros'!$A$7:$A$73,1))) *
(INDEX('Curva Juros'!$B$7:$B$73,MATCH(C14941,'Curva Juros'!$A$7:$A$73,1)+1) -
INDEX('Curva Juros'!$B$7:$B$73,MATCH(C14941,'Curva Juros'!$A$7:$A$73,1))) /
(INDEX('Curva Juros'!$A$7:$A$73,MATCH(C14941,'Curva Juros'!$A$7:$A$73,1)+1) -
INDEX('Curva Juros'!$A$7:$A$73,MATCH(C14941,'Curva Juros'!$A$7:$A$73,1)))</f>
        <v>7.5414739523809526</v>
      </c>
      <c r="F14941" s="24">
        <f t="shared" si="233"/>
        <v>-6.9573952380953819E-4</v>
      </c>
      <c r="G14941" s="24"/>
    </row>
    <row r="14942" spans="1:7" x14ac:dyDescent="0.25">
      <c r="A14942" s="6" t="s">
        <v>316</v>
      </c>
      <c r="B14942" s="7">
        <v>46038</v>
      </c>
      <c r="C14942" s="8">
        <v>1639.56</v>
      </c>
      <c r="D14942" s="20">
        <v>7.5854000000000005E-2</v>
      </c>
      <c r="E14942" s="35" cm="1">
        <f t="array" ref="E14942">INDEX('Curva Juros'!$B$7:$B$73,MATCH(C14942,'Curva Juros'!$A$7:$A$73,1)) +
(C14942-INDEX('Curva Juros'!$A$7:$A$73,MATCH(C14942,'Curva Juros'!$A$7:$A$73,1))) *
(INDEX('Curva Juros'!$B$7:$B$73,MATCH(C14942,'Curva Juros'!$A$7:$A$73,1)+1) -
INDEX('Curva Juros'!$B$7:$B$73,MATCH(C14942,'Curva Juros'!$A$7:$A$73,1))) /
(INDEX('Curva Juros'!$A$7:$A$73,MATCH(C14942,'Curva Juros'!$A$7:$A$73,1)+1) -
INDEX('Curva Juros'!$A$7:$A$73,MATCH(C14942,'Curva Juros'!$A$7:$A$73,1)))</f>
        <v>7.5441062857142862</v>
      </c>
      <c r="F14942" s="24">
        <f t="shared" si="233"/>
        <v>4.1293714285714489E-4</v>
      </c>
      <c r="G14942" s="24"/>
    </row>
    <row r="14943" spans="1:7" x14ac:dyDescent="0.25">
      <c r="A14943" s="3" t="s">
        <v>316</v>
      </c>
      <c r="B14943" s="4">
        <v>46045</v>
      </c>
      <c r="C14943" s="5">
        <v>1643.25</v>
      </c>
      <c r="D14943" s="19">
        <v>7.4040999999999996E-2</v>
      </c>
      <c r="E14943" s="35" cm="1">
        <f t="array" ref="E14943">INDEX('Curva Juros'!$B$7:$B$73,MATCH(C14943,'Curva Juros'!$A$7:$A$73,1)) +
(C14943-INDEX('Curva Juros'!$A$7:$A$73,MATCH(C14943,'Curva Juros'!$A$7:$A$73,1))) *
(INDEX('Curva Juros'!$B$7:$B$73,MATCH(C14943,'Curva Juros'!$A$7:$A$73,1)+1) -
INDEX('Curva Juros'!$B$7:$B$73,MATCH(C14943,'Curva Juros'!$A$7:$A$73,1))) /
(INDEX('Curva Juros'!$A$7:$A$73,MATCH(C14943,'Curva Juros'!$A$7:$A$73,1)+1) -
INDEX('Curva Juros'!$A$7:$A$73,MATCH(C14943,'Curva Juros'!$A$7:$A$73,1)))</f>
        <v>7.5431749999999997</v>
      </c>
      <c r="F14943" s="24">
        <f t="shared" si="233"/>
        <v>-1.3907499999999962E-3</v>
      </c>
      <c r="G14943" s="24"/>
    </row>
    <row r="14944" spans="1:7" x14ac:dyDescent="0.25">
      <c r="A14944" s="6" t="s">
        <v>316</v>
      </c>
      <c r="B14944" s="7">
        <v>46052</v>
      </c>
      <c r="C14944" s="8">
        <v>1660.07</v>
      </c>
      <c r="D14944" s="20">
        <v>6.9535E-2</v>
      </c>
      <c r="E14944" s="35" cm="1">
        <f t="array" ref="E14944">INDEX('Curva Juros'!$B$7:$B$73,MATCH(C14944,'Curva Juros'!$A$7:$A$73,1)) +
(C14944-INDEX('Curva Juros'!$A$7:$A$73,MATCH(C14944,'Curva Juros'!$A$7:$A$73,1))) *
(INDEX('Curva Juros'!$B$7:$B$73,MATCH(C14944,'Curva Juros'!$A$7:$A$73,1)+1) -
INDEX('Curva Juros'!$B$7:$B$73,MATCH(C14944,'Curva Juros'!$A$7:$A$73,1))) /
(INDEX('Curva Juros'!$A$7:$A$73,MATCH(C14944,'Curva Juros'!$A$7:$A$73,1)+1) -
INDEX('Curva Juros'!$A$7:$A$73,MATCH(C14944,'Curva Juros'!$A$7:$A$73,1)))</f>
        <v>7.5389299523809523</v>
      </c>
      <c r="F14944" s="24">
        <f t="shared" si="233"/>
        <v>-5.8542995238095169E-3</v>
      </c>
      <c r="G14944" s="24"/>
    </row>
    <row r="14945" spans="1:7" x14ac:dyDescent="0.25">
      <c r="A14945" s="3" t="s">
        <v>316</v>
      </c>
      <c r="B14945" s="4">
        <v>46059</v>
      </c>
      <c r="C14945" s="5">
        <v>1651.03</v>
      </c>
      <c r="D14945" s="19">
        <v>7.0364999999999997E-2</v>
      </c>
      <c r="E14945" s="35" cm="1">
        <f t="array" ref="E14945">INDEX('Curva Juros'!$B$7:$B$73,MATCH(C14945,'Curva Juros'!$A$7:$A$73,1)) +
(C14945-INDEX('Curva Juros'!$A$7:$A$73,MATCH(C14945,'Curva Juros'!$A$7:$A$73,1))) *
(INDEX('Curva Juros'!$B$7:$B$73,MATCH(C14945,'Curva Juros'!$A$7:$A$73,1)+1) -
INDEX('Curva Juros'!$B$7:$B$73,MATCH(C14945,'Curva Juros'!$A$7:$A$73,1))) /
(INDEX('Curva Juros'!$A$7:$A$73,MATCH(C14945,'Curva Juros'!$A$7:$A$73,1)+1) -
INDEX('Curva Juros'!$A$7:$A$73,MATCH(C14945,'Curva Juros'!$A$7:$A$73,1)))</f>
        <v>7.541211476190476</v>
      </c>
      <c r="F14945" s="24">
        <f t="shared" si="233"/>
        <v>-5.0471147619047668E-3</v>
      </c>
      <c r="G14945" s="24"/>
    </row>
    <row r="14946" spans="1:7" x14ac:dyDescent="0.25">
      <c r="A14946" s="6" t="s">
        <v>316</v>
      </c>
      <c r="B14946" s="7">
        <v>46066</v>
      </c>
      <c r="C14946" s="8">
        <v>1649.95</v>
      </c>
      <c r="D14946" s="20">
        <v>6.9559999999999997E-2</v>
      </c>
      <c r="E14946" s="35" cm="1">
        <f t="array" ref="E14946">INDEX('Curva Juros'!$B$7:$B$73,MATCH(C14946,'Curva Juros'!$A$7:$A$73,1)) +
(C14946-INDEX('Curva Juros'!$A$7:$A$73,MATCH(C14946,'Curva Juros'!$A$7:$A$73,1))) *
(INDEX('Curva Juros'!$B$7:$B$73,MATCH(C14946,'Curva Juros'!$A$7:$A$73,1)+1) -
INDEX('Curva Juros'!$B$7:$B$73,MATCH(C14946,'Curva Juros'!$A$7:$A$73,1))) /
(INDEX('Curva Juros'!$A$7:$A$73,MATCH(C14946,'Curva Juros'!$A$7:$A$73,1)+1) -
INDEX('Curva Juros'!$A$7:$A$73,MATCH(C14946,'Curva Juros'!$A$7:$A$73,1)))</f>
        <v>7.5414840476190479</v>
      </c>
      <c r="F14946" s="24">
        <f t="shared" si="233"/>
        <v>-5.854840476190476E-3</v>
      </c>
      <c r="G14946" s="24"/>
    </row>
    <row r="14947" spans="1:7" x14ac:dyDescent="0.25">
      <c r="A14947" s="3" t="s">
        <v>316</v>
      </c>
      <c r="B14947" s="4">
        <v>46073</v>
      </c>
      <c r="C14947" s="5">
        <v>1646.89</v>
      </c>
      <c r="D14947" s="19">
        <v>6.9571999999999995E-2</v>
      </c>
      <c r="E14947" s="35" cm="1">
        <f t="array" ref="E14947">INDEX('Curva Juros'!$B$7:$B$73,MATCH(C14947,'Curva Juros'!$A$7:$A$73,1)) +
(C14947-INDEX('Curva Juros'!$A$7:$A$73,MATCH(C14947,'Curva Juros'!$A$7:$A$73,1))) *
(INDEX('Curva Juros'!$B$7:$B$73,MATCH(C14947,'Curva Juros'!$A$7:$A$73,1)+1) -
INDEX('Curva Juros'!$B$7:$B$73,MATCH(C14947,'Curva Juros'!$A$7:$A$73,1))) /
(INDEX('Curva Juros'!$A$7:$A$73,MATCH(C14947,'Curva Juros'!$A$7:$A$73,1)+1) -
INDEX('Curva Juros'!$A$7:$A$73,MATCH(C14947,'Curva Juros'!$A$7:$A$73,1)))</f>
        <v>7.5422563333333335</v>
      </c>
      <c r="F14947" s="24">
        <f t="shared" si="233"/>
        <v>-5.8505633333333362E-3</v>
      </c>
      <c r="G14947" s="24"/>
    </row>
    <row r="14948" spans="1:7" x14ac:dyDescent="0.25">
      <c r="A14948" s="6" t="s">
        <v>316</v>
      </c>
      <c r="B14948" s="7">
        <v>46080</v>
      </c>
      <c r="C14948" s="8">
        <v>1647.77</v>
      </c>
      <c r="D14948" s="20">
        <v>6.8368999999999999E-2</v>
      </c>
      <c r="E14948" s="35" cm="1">
        <f t="array" ref="E14948">INDEX('Curva Juros'!$B$7:$B$73,MATCH(C14948,'Curva Juros'!$A$7:$A$73,1)) +
(C14948-INDEX('Curva Juros'!$A$7:$A$73,MATCH(C14948,'Curva Juros'!$A$7:$A$73,1))) *
(INDEX('Curva Juros'!$B$7:$B$73,MATCH(C14948,'Curva Juros'!$A$7:$A$73,1)+1) -
INDEX('Curva Juros'!$B$7:$B$73,MATCH(C14948,'Curva Juros'!$A$7:$A$73,1))) /
(INDEX('Curva Juros'!$A$7:$A$73,MATCH(C14948,'Curva Juros'!$A$7:$A$73,1)+1) -
INDEX('Curva Juros'!$A$7:$A$73,MATCH(C14948,'Curva Juros'!$A$7:$A$73,1)))</f>
        <v>7.5420342380952379</v>
      </c>
      <c r="F14948" s="24">
        <f t="shared" si="233"/>
        <v>-7.0513423809523829E-3</v>
      </c>
      <c r="G14948" s="24"/>
    </row>
    <row r="14949" spans="1:7" x14ac:dyDescent="0.25">
      <c r="A14949" s="3" t="s">
        <v>317</v>
      </c>
      <c r="B14949" s="4">
        <v>45723</v>
      </c>
      <c r="C14949" s="5">
        <v>1439.96</v>
      </c>
      <c r="D14949" s="19">
        <v>8.3998000000000003E-2</v>
      </c>
      <c r="E14949" s="35" cm="1">
        <f t="array" ref="E14949">INDEX('Curva Juros'!$B$7:$B$73,MATCH(C14949,'Curva Juros'!$A$7:$A$73,1)) +
(C14949-INDEX('Curva Juros'!$A$7:$A$73,MATCH(C14949,'Curva Juros'!$A$7:$A$73,1))) *
(INDEX('Curva Juros'!$B$7:$B$73,MATCH(C14949,'Curva Juros'!$A$7:$A$73,1)+1) -
INDEX('Curva Juros'!$B$7:$B$73,MATCH(C14949,'Curva Juros'!$A$7:$A$73,1))) /
(INDEX('Curva Juros'!$A$7:$A$73,MATCH(C14949,'Curva Juros'!$A$7:$A$73,1)+1) -
INDEX('Curva Juros'!$A$7:$A$73,MATCH(C14949,'Curva Juros'!$A$7:$A$73,1)))</f>
        <v>7.5902658412698418</v>
      </c>
      <c r="F14949" s="24">
        <f t="shared" si="233"/>
        <v>8.0953415873015883E-3</v>
      </c>
      <c r="G14949" s="24"/>
    </row>
    <row r="14950" spans="1:7" x14ac:dyDescent="0.25">
      <c r="A14950" s="6" t="s">
        <v>317</v>
      </c>
      <c r="B14950" s="7">
        <v>45730</v>
      </c>
      <c r="C14950" s="8">
        <v>1441.01</v>
      </c>
      <c r="D14950" s="20">
        <v>8.2917000000000005E-2</v>
      </c>
      <c r="E14950" s="35" cm="1">
        <f t="array" ref="E14950">INDEX('Curva Juros'!$B$7:$B$73,MATCH(C14950,'Curva Juros'!$A$7:$A$73,1)) +
(C14950-INDEX('Curva Juros'!$A$7:$A$73,MATCH(C14950,'Curva Juros'!$A$7:$A$73,1))) *
(INDEX('Curva Juros'!$B$7:$B$73,MATCH(C14950,'Curva Juros'!$A$7:$A$73,1)+1) -
INDEX('Curva Juros'!$B$7:$B$73,MATCH(C14950,'Curva Juros'!$A$7:$A$73,1))) /
(INDEX('Curva Juros'!$A$7:$A$73,MATCH(C14950,'Curva Juros'!$A$7:$A$73,1)+1) -
INDEX('Curva Juros'!$A$7:$A$73,MATCH(C14950,'Curva Juros'!$A$7:$A$73,1)))</f>
        <v>7.5900375079365086</v>
      </c>
      <c r="F14950" s="24">
        <f t="shared" si="233"/>
        <v>7.0166249206349146E-3</v>
      </c>
      <c r="G14950" s="24"/>
    </row>
    <row r="14951" spans="1:7" x14ac:dyDescent="0.25">
      <c r="A14951" s="3" t="s">
        <v>317</v>
      </c>
      <c r="B14951" s="4">
        <v>45737</v>
      </c>
      <c r="C14951" s="5">
        <v>1429.51</v>
      </c>
      <c r="D14951" s="19">
        <v>8.4076999999999999E-2</v>
      </c>
      <c r="E14951" s="35" cm="1">
        <f t="array" ref="E14951">INDEX('Curva Juros'!$B$7:$B$73,MATCH(C14951,'Curva Juros'!$A$7:$A$73,1)) +
(C14951-INDEX('Curva Juros'!$A$7:$A$73,MATCH(C14951,'Curva Juros'!$A$7:$A$73,1))) *
(INDEX('Curva Juros'!$B$7:$B$73,MATCH(C14951,'Curva Juros'!$A$7:$A$73,1)+1) -
INDEX('Curva Juros'!$B$7:$B$73,MATCH(C14951,'Curva Juros'!$A$7:$A$73,1))) /
(INDEX('Curva Juros'!$A$7:$A$73,MATCH(C14951,'Curva Juros'!$A$7:$A$73,1)+1) -
INDEX('Curva Juros'!$A$7:$A$73,MATCH(C14951,'Curva Juros'!$A$7:$A$73,1)))</f>
        <v>7.592538301587302</v>
      </c>
      <c r="F14951" s="24">
        <f t="shared" si="233"/>
        <v>8.1516169841269748E-3</v>
      </c>
      <c r="G14951" s="24"/>
    </row>
    <row r="14952" spans="1:7" x14ac:dyDescent="0.25">
      <c r="A14952" s="6" t="s">
        <v>317</v>
      </c>
      <c r="B14952" s="7">
        <v>45744</v>
      </c>
      <c r="C14952" s="8">
        <v>1423.7</v>
      </c>
      <c r="D14952" s="20">
        <v>8.4223000000000006E-2</v>
      </c>
      <c r="E14952" s="35" cm="1">
        <f t="array" ref="E14952">INDEX('Curva Juros'!$B$7:$B$73,MATCH(C14952,'Curva Juros'!$A$7:$A$73,1)) +
(C14952-INDEX('Curva Juros'!$A$7:$A$73,MATCH(C14952,'Curva Juros'!$A$7:$A$73,1))) *
(INDEX('Curva Juros'!$B$7:$B$73,MATCH(C14952,'Curva Juros'!$A$7:$A$73,1)+1) -
INDEX('Curva Juros'!$B$7:$B$73,MATCH(C14952,'Curva Juros'!$A$7:$A$73,1))) /
(INDEX('Curva Juros'!$A$7:$A$73,MATCH(C14952,'Curva Juros'!$A$7:$A$73,1)+1) -
INDEX('Curva Juros'!$A$7:$A$73,MATCH(C14952,'Curva Juros'!$A$7:$A$73,1)))</f>
        <v>7.5938017460317466</v>
      </c>
      <c r="F14952" s="24">
        <f t="shared" si="233"/>
        <v>8.2849825396825449E-3</v>
      </c>
      <c r="G14952" s="24"/>
    </row>
    <row r="14953" spans="1:7" x14ac:dyDescent="0.25">
      <c r="A14953" s="3" t="s">
        <v>317</v>
      </c>
      <c r="B14953" s="4">
        <v>45751</v>
      </c>
      <c r="C14953" s="5">
        <v>1433.67</v>
      </c>
      <c r="D14953" s="19">
        <v>8.1558000000000005E-2</v>
      </c>
      <c r="E14953" s="35" cm="1">
        <f t="array" ref="E14953">INDEX('Curva Juros'!$B$7:$B$73,MATCH(C14953,'Curva Juros'!$A$7:$A$73,1)) +
(C14953-INDEX('Curva Juros'!$A$7:$A$73,MATCH(C14953,'Curva Juros'!$A$7:$A$73,1))) *
(INDEX('Curva Juros'!$B$7:$B$73,MATCH(C14953,'Curva Juros'!$A$7:$A$73,1)+1) -
INDEX('Curva Juros'!$B$7:$B$73,MATCH(C14953,'Curva Juros'!$A$7:$A$73,1))) /
(INDEX('Curva Juros'!$A$7:$A$73,MATCH(C14953,'Curva Juros'!$A$7:$A$73,1)+1) -
INDEX('Curva Juros'!$A$7:$A$73,MATCH(C14953,'Curva Juros'!$A$7:$A$73,1)))</f>
        <v>7.5916336666666666</v>
      </c>
      <c r="F14953" s="24">
        <f t="shared" si="233"/>
        <v>5.6416633333333382E-3</v>
      </c>
      <c r="G14953" s="24"/>
    </row>
    <row r="14954" spans="1:7" x14ac:dyDescent="0.25">
      <c r="A14954" s="6" t="s">
        <v>317</v>
      </c>
      <c r="B14954" s="7">
        <v>45758</v>
      </c>
      <c r="C14954" s="8">
        <v>1418.98</v>
      </c>
      <c r="D14954" s="20">
        <v>8.3278000000000005E-2</v>
      </c>
      <c r="E14954" s="35" cm="1">
        <f t="array" ref="E14954">INDEX('Curva Juros'!$B$7:$B$73,MATCH(C14954,'Curva Juros'!$A$7:$A$73,1)) +
(C14954-INDEX('Curva Juros'!$A$7:$A$73,MATCH(C14954,'Curva Juros'!$A$7:$A$73,1))) *
(INDEX('Curva Juros'!$B$7:$B$73,MATCH(C14954,'Curva Juros'!$A$7:$A$73,1)+1) -
INDEX('Curva Juros'!$B$7:$B$73,MATCH(C14954,'Curva Juros'!$A$7:$A$73,1))) /
(INDEX('Curva Juros'!$A$7:$A$73,MATCH(C14954,'Curva Juros'!$A$7:$A$73,1)+1) -
INDEX('Curva Juros'!$A$7:$A$73,MATCH(C14954,'Curva Juros'!$A$7:$A$73,1)))</f>
        <v>7.5948281587301594</v>
      </c>
      <c r="F14954" s="24">
        <f t="shared" si="233"/>
        <v>7.3297184126984161E-3</v>
      </c>
      <c r="G14954" s="24"/>
    </row>
    <row r="14955" spans="1:7" x14ac:dyDescent="0.25">
      <c r="A14955" s="3" t="s">
        <v>317</v>
      </c>
      <c r="B14955" s="4">
        <v>45764</v>
      </c>
      <c r="C14955" s="5">
        <v>1420.2</v>
      </c>
      <c r="D14955" s="19">
        <v>8.2350000000000007E-2</v>
      </c>
      <c r="E14955" s="35" cm="1">
        <f t="array" ref="E14955">INDEX('Curva Juros'!$B$7:$B$73,MATCH(C14955,'Curva Juros'!$A$7:$A$73,1)) +
(C14955-INDEX('Curva Juros'!$A$7:$A$73,MATCH(C14955,'Curva Juros'!$A$7:$A$73,1))) *
(INDEX('Curva Juros'!$B$7:$B$73,MATCH(C14955,'Curva Juros'!$A$7:$A$73,1)+1) -
INDEX('Curva Juros'!$B$7:$B$73,MATCH(C14955,'Curva Juros'!$A$7:$A$73,1))) /
(INDEX('Curva Juros'!$A$7:$A$73,MATCH(C14955,'Curva Juros'!$A$7:$A$73,1)+1) -
INDEX('Curva Juros'!$A$7:$A$73,MATCH(C14955,'Curva Juros'!$A$7:$A$73,1)))</f>
        <v>7.5945628571428578</v>
      </c>
      <c r="F14955" s="24">
        <f t="shared" si="233"/>
        <v>6.4043714285714343E-3</v>
      </c>
      <c r="G14955" s="24"/>
    </row>
    <row r="14956" spans="1:7" x14ac:dyDescent="0.25">
      <c r="A14956" s="6" t="s">
        <v>317</v>
      </c>
      <c r="B14956" s="7">
        <v>45772</v>
      </c>
      <c r="C14956" s="8">
        <v>1422.11</v>
      </c>
      <c r="D14956" s="20">
        <v>8.1303E-2</v>
      </c>
      <c r="E14956" s="35" cm="1">
        <f t="array" ref="E14956">INDEX('Curva Juros'!$B$7:$B$73,MATCH(C14956,'Curva Juros'!$A$7:$A$73,1)) +
(C14956-INDEX('Curva Juros'!$A$7:$A$73,MATCH(C14956,'Curva Juros'!$A$7:$A$73,1))) *
(INDEX('Curva Juros'!$B$7:$B$73,MATCH(C14956,'Curva Juros'!$A$7:$A$73,1)+1) -
INDEX('Curva Juros'!$B$7:$B$73,MATCH(C14956,'Curva Juros'!$A$7:$A$73,1))) /
(INDEX('Curva Juros'!$A$7:$A$73,MATCH(C14956,'Curva Juros'!$A$7:$A$73,1)+1) -
INDEX('Curva Juros'!$A$7:$A$73,MATCH(C14956,'Curva Juros'!$A$7:$A$73,1)))</f>
        <v>7.5941475079365084</v>
      </c>
      <c r="F14956" s="24">
        <f t="shared" si="233"/>
        <v>5.3615249206349219E-3</v>
      </c>
      <c r="G14956" s="24"/>
    </row>
    <row r="14957" spans="1:7" x14ac:dyDescent="0.25">
      <c r="A14957" s="3" t="s">
        <v>317</v>
      </c>
      <c r="B14957" s="4">
        <v>45779</v>
      </c>
      <c r="C14957" s="5">
        <v>1421.82</v>
      </c>
      <c r="D14957" s="19">
        <v>8.0647999999999997E-2</v>
      </c>
      <c r="E14957" s="35" cm="1">
        <f t="array" ref="E14957">INDEX('Curva Juros'!$B$7:$B$73,MATCH(C14957,'Curva Juros'!$A$7:$A$73,1)) +
(C14957-INDEX('Curva Juros'!$A$7:$A$73,MATCH(C14957,'Curva Juros'!$A$7:$A$73,1))) *
(INDEX('Curva Juros'!$B$7:$B$73,MATCH(C14957,'Curva Juros'!$A$7:$A$73,1)+1) -
INDEX('Curva Juros'!$B$7:$B$73,MATCH(C14957,'Curva Juros'!$A$7:$A$73,1))) /
(INDEX('Curva Juros'!$A$7:$A$73,MATCH(C14957,'Curva Juros'!$A$7:$A$73,1)+1) -
INDEX('Curva Juros'!$A$7:$A$73,MATCH(C14957,'Curva Juros'!$A$7:$A$73,1)))</f>
        <v>7.5942105714285715</v>
      </c>
      <c r="F14957" s="24">
        <f t="shared" si="233"/>
        <v>4.7058942857142877E-3</v>
      </c>
      <c r="G14957" s="24"/>
    </row>
    <row r="14958" spans="1:7" x14ac:dyDescent="0.25">
      <c r="A14958" s="6" t="s">
        <v>317</v>
      </c>
      <c r="B14958" s="7">
        <v>45786</v>
      </c>
      <c r="C14958" s="8">
        <v>1427.62</v>
      </c>
      <c r="D14958" s="20">
        <v>7.8756999999999994E-2</v>
      </c>
      <c r="E14958" s="35" cm="1">
        <f t="array" ref="E14958">INDEX('Curva Juros'!$B$7:$B$73,MATCH(C14958,'Curva Juros'!$A$7:$A$73,1)) +
(C14958-INDEX('Curva Juros'!$A$7:$A$73,MATCH(C14958,'Curva Juros'!$A$7:$A$73,1))) *
(INDEX('Curva Juros'!$B$7:$B$73,MATCH(C14958,'Curva Juros'!$A$7:$A$73,1)+1) -
INDEX('Curva Juros'!$B$7:$B$73,MATCH(C14958,'Curva Juros'!$A$7:$A$73,1))) /
(INDEX('Curva Juros'!$A$7:$A$73,MATCH(C14958,'Curva Juros'!$A$7:$A$73,1)+1) -
INDEX('Curva Juros'!$A$7:$A$73,MATCH(C14958,'Curva Juros'!$A$7:$A$73,1)))</f>
        <v>7.5929493015873017</v>
      </c>
      <c r="F14958" s="24">
        <f t="shared" si="233"/>
        <v>2.8275069841269818E-3</v>
      </c>
      <c r="G14958" s="24"/>
    </row>
    <row r="14959" spans="1:7" x14ac:dyDescent="0.25">
      <c r="A14959" s="3" t="s">
        <v>317</v>
      </c>
      <c r="B14959" s="4">
        <v>45793</v>
      </c>
      <c r="C14959" s="5">
        <v>1419.44</v>
      </c>
      <c r="D14959" s="19">
        <v>7.9312999999999995E-2</v>
      </c>
      <c r="E14959" s="35" cm="1">
        <f t="array" ref="E14959">INDEX('Curva Juros'!$B$7:$B$73,MATCH(C14959,'Curva Juros'!$A$7:$A$73,1)) +
(C14959-INDEX('Curva Juros'!$A$7:$A$73,MATCH(C14959,'Curva Juros'!$A$7:$A$73,1))) *
(INDEX('Curva Juros'!$B$7:$B$73,MATCH(C14959,'Curva Juros'!$A$7:$A$73,1)+1) -
INDEX('Curva Juros'!$B$7:$B$73,MATCH(C14959,'Curva Juros'!$A$7:$A$73,1))) /
(INDEX('Curva Juros'!$A$7:$A$73,MATCH(C14959,'Curva Juros'!$A$7:$A$73,1)+1) -
INDEX('Curva Juros'!$A$7:$A$73,MATCH(C14959,'Curva Juros'!$A$7:$A$73,1)))</f>
        <v>7.5947281269841271</v>
      </c>
      <c r="F14959" s="24">
        <f t="shared" si="233"/>
        <v>3.3657187301587288E-3</v>
      </c>
      <c r="G14959" s="24"/>
    </row>
    <row r="14960" spans="1:7" x14ac:dyDescent="0.25">
      <c r="A14960" s="6" t="s">
        <v>317</v>
      </c>
      <c r="B14960" s="7">
        <v>45800</v>
      </c>
      <c r="C14960" s="8">
        <v>1415.85</v>
      </c>
      <c r="D14960" s="20">
        <v>7.9066999999999998E-2</v>
      </c>
      <c r="E14960" s="35" cm="1">
        <f t="array" ref="E14960">INDEX('Curva Juros'!$B$7:$B$73,MATCH(C14960,'Curva Juros'!$A$7:$A$73,1)) +
(C14960-INDEX('Curva Juros'!$A$7:$A$73,MATCH(C14960,'Curva Juros'!$A$7:$A$73,1))) *
(INDEX('Curva Juros'!$B$7:$B$73,MATCH(C14960,'Curva Juros'!$A$7:$A$73,1)+1) -
INDEX('Curva Juros'!$B$7:$B$73,MATCH(C14960,'Curva Juros'!$A$7:$A$73,1))) /
(INDEX('Curva Juros'!$A$7:$A$73,MATCH(C14960,'Curva Juros'!$A$7:$A$73,1)+1) -
INDEX('Curva Juros'!$A$7:$A$73,MATCH(C14960,'Curva Juros'!$A$7:$A$73,1)))</f>
        <v>7.5955088095238095</v>
      </c>
      <c r="F14960" s="24">
        <f t="shared" si="233"/>
        <v>3.1119119047618993E-3</v>
      </c>
      <c r="G14960" s="24"/>
    </row>
    <row r="14961" spans="1:7" x14ac:dyDescent="0.25">
      <c r="A14961" s="3" t="s">
        <v>317</v>
      </c>
      <c r="B14961" s="4">
        <v>45807</v>
      </c>
      <c r="C14961" s="5">
        <v>1408</v>
      </c>
      <c r="D14961" s="19">
        <v>7.9564999999999997E-2</v>
      </c>
      <c r="E14961" s="35" cm="1">
        <f t="array" ref="E14961">INDEX('Curva Juros'!$B$7:$B$73,MATCH(C14961,'Curva Juros'!$A$7:$A$73,1)) +
(C14961-INDEX('Curva Juros'!$A$7:$A$73,MATCH(C14961,'Curva Juros'!$A$7:$A$73,1))) *
(INDEX('Curva Juros'!$B$7:$B$73,MATCH(C14961,'Curva Juros'!$A$7:$A$73,1)+1) -
INDEX('Curva Juros'!$B$7:$B$73,MATCH(C14961,'Curva Juros'!$A$7:$A$73,1))) /
(INDEX('Curva Juros'!$A$7:$A$73,MATCH(C14961,'Curva Juros'!$A$7:$A$73,1)+1) -
INDEX('Curva Juros'!$A$7:$A$73,MATCH(C14961,'Curva Juros'!$A$7:$A$73,1)))</f>
        <v>7.5972158730158732</v>
      </c>
      <c r="F14961" s="24">
        <f t="shared" si="233"/>
        <v>3.5928412698412598E-3</v>
      </c>
      <c r="G14961" s="24"/>
    </row>
    <row r="14962" spans="1:7" x14ac:dyDescent="0.25">
      <c r="A14962" s="6" t="s">
        <v>317</v>
      </c>
      <c r="B14962" s="7">
        <v>45814</v>
      </c>
      <c r="C14962" s="8">
        <v>1402.81</v>
      </c>
      <c r="D14962" s="20">
        <v>7.9597000000000001E-2</v>
      </c>
      <c r="E14962" s="35" cm="1">
        <f t="array" ref="E14962">INDEX('Curva Juros'!$B$7:$B$73,MATCH(C14962,'Curva Juros'!$A$7:$A$73,1)) +
(C14962-INDEX('Curva Juros'!$A$7:$A$73,MATCH(C14962,'Curva Juros'!$A$7:$A$73,1))) *
(INDEX('Curva Juros'!$B$7:$B$73,MATCH(C14962,'Curva Juros'!$A$7:$A$73,1)+1) -
INDEX('Curva Juros'!$B$7:$B$73,MATCH(C14962,'Curva Juros'!$A$7:$A$73,1))) /
(INDEX('Curva Juros'!$A$7:$A$73,MATCH(C14962,'Curva Juros'!$A$7:$A$73,1)+1) -
INDEX('Curva Juros'!$A$7:$A$73,MATCH(C14962,'Curva Juros'!$A$7:$A$73,1)))</f>
        <v>7.5983444920634922</v>
      </c>
      <c r="F14962" s="24">
        <f t="shared" si="233"/>
        <v>3.6135550793650745E-3</v>
      </c>
      <c r="G14962" s="24"/>
    </row>
    <row r="14963" spans="1:7" x14ac:dyDescent="0.25">
      <c r="A14963" s="3" t="s">
        <v>317</v>
      </c>
      <c r="B14963" s="4">
        <v>45828</v>
      </c>
      <c r="C14963" s="5">
        <v>1518.08</v>
      </c>
      <c r="D14963" s="19">
        <v>7.8136999999999998E-2</v>
      </c>
      <c r="E14963" s="35" cm="1">
        <f t="array" ref="E14963">INDEX('Curva Juros'!$B$7:$B$73,MATCH(C14963,'Curva Juros'!$A$7:$A$73,1)) +
(C14963-INDEX('Curva Juros'!$A$7:$A$73,MATCH(C14963,'Curva Juros'!$A$7:$A$73,1))) *
(INDEX('Curva Juros'!$B$7:$B$73,MATCH(C14963,'Curva Juros'!$A$7:$A$73,1)+1) -
INDEX('Curva Juros'!$B$7:$B$73,MATCH(C14963,'Curva Juros'!$A$7:$A$73,1))) /
(INDEX('Curva Juros'!$A$7:$A$73,MATCH(C14963,'Curva Juros'!$A$7:$A$73,1)+1) -
INDEX('Curva Juros'!$A$7:$A$73,MATCH(C14963,'Curva Juros'!$A$7:$A$73,1)))</f>
        <v>7.5731475555555559</v>
      </c>
      <c r="F14963" s="24">
        <f t="shared" si="233"/>
        <v>2.4055244444444457E-3</v>
      </c>
      <c r="G14963" s="24"/>
    </row>
    <row r="14964" spans="1:7" x14ac:dyDescent="0.25">
      <c r="A14964" s="6" t="s">
        <v>317</v>
      </c>
      <c r="B14964" s="7">
        <v>45835</v>
      </c>
      <c r="C14964" s="8">
        <v>1511.14</v>
      </c>
      <c r="D14964" s="20">
        <v>7.8484999999999999E-2</v>
      </c>
      <c r="E14964" s="35" cm="1">
        <f t="array" ref="E14964">INDEX('Curva Juros'!$B$7:$B$73,MATCH(C14964,'Curva Juros'!$A$7:$A$73,1)) +
(C14964-INDEX('Curva Juros'!$A$7:$A$73,MATCH(C14964,'Curva Juros'!$A$7:$A$73,1))) *
(INDEX('Curva Juros'!$B$7:$B$73,MATCH(C14964,'Curva Juros'!$A$7:$A$73,1)+1) -
INDEX('Curva Juros'!$B$7:$B$73,MATCH(C14964,'Curva Juros'!$A$7:$A$73,1))) /
(INDEX('Curva Juros'!$A$7:$A$73,MATCH(C14964,'Curva Juros'!$A$7:$A$73,1)+1) -
INDEX('Curva Juros'!$A$7:$A$73,MATCH(C14964,'Curva Juros'!$A$7:$A$73,1)))</f>
        <v>7.5747870158730164</v>
      </c>
      <c r="F14964" s="24">
        <f t="shared" si="233"/>
        <v>2.7371298412698364E-3</v>
      </c>
      <c r="G14964" s="24"/>
    </row>
    <row r="14965" spans="1:7" x14ac:dyDescent="0.25">
      <c r="A14965" s="3" t="s">
        <v>317</v>
      </c>
      <c r="B14965" s="4">
        <v>45842</v>
      </c>
      <c r="C14965" s="5">
        <v>1511.86</v>
      </c>
      <c r="D14965" s="19">
        <v>7.7460000000000001E-2</v>
      </c>
      <c r="E14965" s="35" cm="1">
        <f t="array" ref="E14965">INDEX('Curva Juros'!$B$7:$B$73,MATCH(C14965,'Curva Juros'!$A$7:$A$73,1)) +
(C14965-INDEX('Curva Juros'!$A$7:$A$73,MATCH(C14965,'Curva Juros'!$A$7:$A$73,1))) *
(INDEX('Curva Juros'!$B$7:$B$73,MATCH(C14965,'Curva Juros'!$A$7:$A$73,1)+1) -
INDEX('Curva Juros'!$B$7:$B$73,MATCH(C14965,'Curva Juros'!$A$7:$A$73,1))) /
(INDEX('Curva Juros'!$A$7:$A$73,MATCH(C14965,'Curva Juros'!$A$7:$A$73,1)+1) -
INDEX('Curva Juros'!$A$7:$A$73,MATCH(C14965,'Curva Juros'!$A$7:$A$73,1)))</f>
        <v>7.5746304444444448</v>
      </c>
      <c r="F14965" s="24">
        <f t="shared" si="233"/>
        <v>1.7136955555555472E-3</v>
      </c>
      <c r="G14965" s="24"/>
    </row>
    <row r="14966" spans="1:7" x14ac:dyDescent="0.25">
      <c r="A14966" s="6" t="s">
        <v>317</v>
      </c>
      <c r="B14966" s="7">
        <v>45849</v>
      </c>
      <c r="C14966" s="8">
        <v>1495.81</v>
      </c>
      <c r="D14966" s="20">
        <v>7.9441999999999999E-2</v>
      </c>
      <c r="E14966" s="35" cm="1">
        <f t="array" ref="E14966">INDEX('Curva Juros'!$B$7:$B$73,MATCH(C14966,'Curva Juros'!$A$7:$A$73,1)) +
(C14966-INDEX('Curva Juros'!$A$7:$A$73,MATCH(C14966,'Curva Juros'!$A$7:$A$73,1))) *
(INDEX('Curva Juros'!$B$7:$B$73,MATCH(C14966,'Curva Juros'!$A$7:$A$73,1)+1) -
INDEX('Curva Juros'!$B$7:$B$73,MATCH(C14966,'Curva Juros'!$A$7:$A$73,1))) /
(INDEX('Curva Juros'!$A$7:$A$73,MATCH(C14966,'Curva Juros'!$A$7:$A$73,1)+1) -
INDEX('Curva Juros'!$A$7:$A$73,MATCH(C14966,'Curva Juros'!$A$7:$A$73,1)))</f>
        <v>7.5781206825396827</v>
      </c>
      <c r="F14966" s="24">
        <f t="shared" si="233"/>
        <v>3.6607931746031747E-3</v>
      </c>
      <c r="G14966" s="24"/>
    </row>
    <row r="14967" spans="1:7" x14ac:dyDescent="0.25">
      <c r="A14967" s="3" t="s">
        <v>317</v>
      </c>
      <c r="B14967" s="4">
        <v>45856</v>
      </c>
      <c r="C14967" s="5">
        <v>1490.33</v>
      </c>
      <c r="D14967" s="19">
        <v>7.9530000000000003E-2</v>
      </c>
      <c r="E14967" s="35" cm="1">
        <f t="array" ref="E14967">INDEX('Curva Juros'!$B$7:$B$73,MATCH(C14967,'Curva Juros'!$A$7:$A$73,1)) +
(C14967-INDEX('Curva Juros'!$A$7:$A$73,MATCH(C14967,'Curva Juros'!$A$7:$A$73,1))) *
(INDEX('Curva Juros'!$B$7:$B$73,MATCH(C14967,'Curva Juros'!$A$7:$A$73,1)+1) -
INDEX('Curva Juros'!$B$7:$B$73,MATCH(C14967,'Curva Juros'!$A$7:$A$73,1))) /
(INDEX('Curva Juros'!$A$7:$A$73,MATCH(C14967,'Curva Juros'!$A$7:$A$73,1)+1) -
INDEX('Curva Juros'!$A$7:$A$73,MATCH(C14967,'Curva Juros'!$A$7:$A$73,1)))</f>
        <v>7.5793123650793657</v>
      </c>
      <c r="F14967" s="24">
        <f t="shared" si="233"/>
        <v>3.7368763492063445E-3</v>
      </c>
      <c r="G14967" s="24"/>
    </row>
    <row r="14968" spans="1:7" x14ac:dyDescent="0.25">
      <c r="A14968" s="6" t="s">
        <v>317</v>
      </c>
      <c r="B14968" s="7">
        <v>45863</v>
      </c>
      <c r="C14968" s="8">
        <v>1484.42</v>
      </c>
      <c r="D14968" s="20">
        <v>7.9694000000000001E-2</v>
      </c>
      <c r="E14968" s="35" cm="1">
        <f t="array" ref="E14968">INDEX('Curva Juros'!$B$7:$B$73,MATCH(C14968,'Curva Juros'!$A$7:$A$73,1)) +
(C14968-INDEX('Curva Juros'!$A$7:$A$73,MATCH(C14968,'Curva Juros'!$A$7:$A$73,1))) *
(INDEX('Curva Juros'!$B$7:$B$73,MATCH(C14968,'Curva Juros'!$A$7:$A$73,1)+1) -
INDEX('Curva Juros'!$B$7:$B$73,MATCH(C14968,'Curva Juros'!$A$7:$A$73,1))) /
(INDEX('Curva Juros'!$A$7:$A$73,MATCH(C14968,'Curva Juros'!$A$7:$A$73,1)+1) -
INDEX('Curva Juros'!$A$7:$A$73,MATCH(C14968,'Curva Juros'!$A$7:$A$73,1)))</f>
        <v>7.5805975555555554</v>
      </c>
      <c r="F14968" s="24">
        <f t="shared" si="233"/>
        <v>3.8880244444444434E-3</v>
      </c>
      <c r="G14968" s="24"/>
    </row>
    <row r="14969" spans="1:7" x14ac:dyDescent="0.25">
      <c r="A14969" s="3" t="s">
        <v>317</v>
      </c>
      <c r="B14969" s="4">
        <v>45870</v>
      </c>
      <c r="C14969" s="5">
        <v>1483.23</v>
      </c>
      <c r="D14969" s="19">
        <v>7.9006999999999994E-2</v>
      </c>
      <c r="E14969" s="35" cm="1">
        <f t="array" ref="E14969">INDEX('Curva Juros'!$B$7:$B$73,MATCH(C14969,'Curva Juros'!$A$7:$A$73,1)) +
(C14969-INDEX('Curva Juros'!$A$7:$A$73,MATCH(C14969,'Curva Juros'!$A$7:$A$73,1))) *
(INDEX('Curva Juros'!$B$7:$B$73,MATCH(C14969,'Curva Juros'!$A$7:$A$73,1)+1) -
INDEX('Curva Juros'!$B$7:$B$73,MATCH(C14969,'Curva Juros'!$A$7:$A$73,1))) /
(INDEX('Curva Juros'!$A$7:$A$73,MATCH(C14969,'Curva Juros'!$A$7:$A$73,1)+1) -
INDEX('Curva Juros'!$A$7:$A$73,MATCH(C14969,'Curva Juros'!$A$7:$A$73,1)))</f>
        <v>7.5808563333333332</v>
      </c>
      <c r="F14969" s="24">
        <f t="shared" si="233"/>
        <v>3.1984366666666653E-3</v>
      </c>
      <c r="G14969" s="24"/>
    </row>
    <row r="14970" spans="1:7" x14ac:dyDescent="0.25">
      <c r="A14970" s="6" t="s">
        <v>317</v>
      </c>
      <c r="B14970" s="7">
        <v>45877</v>
      </c>
      <c r="C14970" s="8">
        <v>1490.28</v>
      </c>
      <c r="D14970" s="20">
        <v>7.6851000000000003E-2</v>
      </c>
      <c r="E14970" s="35" cm="1">
        <f t="array" ref="E14970">INDEX('Curva Juros'!$B$7:$B$73,MATCH(C14970,'Curva Juros'!$A$7:$A$73,1)) +
(C14970-INDEX('Curva Juros'!$A$7:$A$73,MATCH(C14970,'Curva Juros'!$A$7:$A$73,1))) *
(INDEX('Curva Juros'!$B$7:$B$73,MATCH(C14970,'Curva Juros'!$A$7:$A$73,1)+1) -
INDEX('Curva Juros'!$B$7:$B$73,MATCH(C14970,'Curva Juros'!$A$7:$A$73,1))) /
(INDEX('Curva Juros'!$A$7:$A$73,MATCH(C14970,'Curva Juros'!$A$7:$A$73,1)+1) -
INDEX('Curva Juros'!$A$7:$A$73,MATCH(C14970,'Curva Juros'!$A$7:$A$73,1)))</f>
        <v>7.5793232380952382</v>
      </c>
      <c r="F14970" s="24">
        <f t="shared" si="233"/>
        <v>1.0577676190476198E-3</v>
      </c>
      <c r="G14970" s="24"/>
    </row>
    <row r="14971" spans="1:7" x14ac:dyDescent="0.25">
      <c r="A14971" s="3" t="s">
        <v>317</v>
      </c>
      <c r="B14971" s="4">
        <v>45884</v>
      </c>
      <c r="C14971" s="5">
        <v>1484.53</v>
      </c>
      <c r="D14971" s="19">
        <v>7.6984999999999998E-2</v>
      </c>
      <c r="E14971" s="35" cm="1">
        <f t="array" ref="E14971">INDEX('Curva Juros'!$B$7:$B$73,MATCH(C14971,'Curva Juros'!$A$7:$A$73,1)) +
(C14971-INDEX('Curva Juros'!$A$7:$A$73,MATCH(C14971,'Curva Juros'!$A$7:$A$73,1))) *
(INDEX('Curva Juros'!$B$7:$B$73,MATCH(C14971,'Curva Juros'!$A$7:$A$73,1)+1) -
INDEX('Curva Juros'!$B$7:$B$73,MATCH(C14971,'Curva Juros'!$A$7:$A$73,1))) /
(INDEX('Curva Juros'!$A$7:$A$73,MATCH(C14971,'Curva Juros'!$A$7:$A$73,1)+1) -
INDEX('Curva Juros'!$A$7:$A$73,MATCH(C14971,'Curva Juros'!$A$7:$A$73,1)))</f>
        <v>7.5805736349206354</v>
      </c>
      <c r="F14971" s="24">
        <f t="shared" si="233"/>
        <v>1.179263650793641E-3</v>
      </c>
      <c r="G14971" s="24"/>
    </row>
    <row r="14972" spans="1:7" x14ac:dyDescent="0.25">
      <c r="A14972" s="6" t="s">
        <v>317</v>
      </c>
      <c r="B14972" s="7">
        <v>45891</v>
      </c>
      <c r="C14972" s="8">
        <v>1480.01</v>
      </c>
      <c r="D14972" s="20">
        <v>7.6899999999999996E-2</v>
      </c>
      <c r="E14972" s="35" cm="1">
        <f t="array" ref="E14972">INDEX('Curva Juros'!$B$7:$B$73,MATCH(C14972,'Curva Juros'!$A$7:$A$73,1)) +
(C14972-INDEX('Curva Juros'!$A$7:$A$73,MATCH(C14972,'Curva Juros'!$A$7:$A$73,1))) *
(INDEX('Curva Juros'!$B$7:$B$73,MATCH(C14972,'Curva Juros'!$A$7:$A$73,1)+1) -
INDEX('Curva Juros'!$B$7:$B$73,MATCH(C14972,'Curva Juros'!$A$7:$A$73,1))) /
(INDEX('Curva Juros'!$A$7:$A$73,MATCH(C14972,'Curva Juros'!$A$7:$A$73,1)+1) -
INDEX('Curva Juros'!$A$7:$A$73,MATCH(C14972,'Curva Juros'!$A$7:$A$73,1)))</f>
        <v>7.5815565555555562</v>
      </c>
      <c r="F14972" s="24">
        <f t="shared" si="233"/>
        <v>1.0844344444444348E-3</v>
      </c>
      <c r="G14972" s="24"/>
    </row>
    <row r="14973" spans="1:7" x14ac:dyDescent="0.25">
      <c r="A14973" s="3" t="s">
        <v>317</v>
      </c>
      <c r="B14973" s="4">
        <v>45898</v>
      </c>
      <c r="C14973" s="5">
        <v>1467.46</v>
      </c>
      <c r="D14973" s="19">
        <v>7.8247999999999998E-2</v>
      </c>
      <c r="E14973" s="35" cm="1">
        <f t="array" ref="E14973">INDEX('Curva Juros'!$B$7:$B$73,MATCH(C14973,'Curva Juros'!$A$7:$A$73,1)) +
(C14973-INDEX('Curva Juros'!$A$7:$A$73,MATCH(C14973,'Curva Juros'!$A$7:$A$73,1))) *
(INDEX('Curva Juros'!$B$7:$B$73,MATCH(C14973,'Curva Juros'!$A$7:$A$73,1)+1) -
INDEX('Curva Juros'!$B$7:$B$73,MATCH(C14973,'Curva Juros'!$A$7:$A$73,1))) /
(INDEX('Curva Juros'!$A$7:$A$73,MATCH(C14973,'Curva Juros'!$A$7:$A$73,1)+1) -
INDEX('Curva Juros'!$A$7:$A$73,MATCH(C14973,'Curva Juros'!$A$7:$A$73,1)))</f>
        <v>7.5842856825396829</v>
      </c>
      <c r="F14973" s="24">
        <f t="shared" si="233"/>
        <v>2.4051431746031637E-3</v>
      </c>
      <c r="G14973" s="24"/>
    </row>
    <row r="14974" spans="1:7" x14ac:dyDescent="0.25">
      <c r="A14974" s="6" t="s">
        <v>317</v>
      </c>
      <c r="B14974" s="7">
        <v>45905</v>
      </c>
      <c r="C14974" s="8">
        <v>1465.82</v>
      </c>
      <c r="D14974" s="20">
        <v>7.7646000000000007E-2</v>
      </c>
      <c r="E14974" s="35" cm="1">
        <f t="array" ref="E14974">INDEX('Curva Juros'!$B$7:$B$73,MATCH(C14974,'Curva Juros'!$A$7:$A$73,1)) +
(C14974-INDEX('Curva Juros'!$A$7:$A$73,MATCH(C14974,'Curva Juros'!$A$7:$A$73,1))) *
(INDEX('Curva Juros'!$B$7:$B$73,MATCH(C14974,'Curva Juros'!$A$7:$A$73,1)+1) -
INDEX('Curva Juros'!$B$7:$B$73,MATCH(C14974,'Curva Juros'!$A$7:$A$73,1))) /
(INDEX('Curva Juros'!$A$7:$A$73,MATCH(C14974,'Curva Juros'!$A$7:$A$73,1)+1) -
INDEX('Curva Juros'!$A$7:$A$73,MATCH(C14974,'Curva Juros'!$A$7:$A$73,1)))</f>
        <v>7.5846423174603181</v>
      </c>
      <c r="F14974" s="24">
        <f t="shared" si="233"/>
        <v>1.7995768253968314E-3</v>
      </c>
      <c r="G14974" s="24"/>
    </row>
    <row r="14975" spans="1:7" x14ac:dyDescent="0.25">
      <c r="A14975" s="3" t="s">
        <v>317</v>
      </c>
      <c r="B14975" s="4">
        <v>45912</v>
      </c>
      <c r="C14975" s="5">
        <v>1467.21</v>
      </c>
      <c r="D14975" s="19">
        <v>7.6508999999999994E-2</v>
      </c>
      <c r="E14975" s="35" cm="1">
        <f t="array" ref="E14975">INDEX('Curva Juros'!$B$7:$B$73,MATCH(C14975,'Curva Juros'!$A$7:$A$73,1)) +
(C14975-INDEX('Curva Juros'!$A$7:$A$73,MATCH(C14975,'Curva Juros'!$A$7:$A$73,1))) *
(INDEX('Curva Juros'!$B$7:$B$73,MATCH(C14975,'Curva Juros'!$A$7:$A$73,1)+1) -
INDEX('Curva Juros'!$B$7:$B$73,MATCH(C14975,'Curva Juros'!$A$7:$A$73,1))) /
(INDEX('Curva Juros'!$A$7:$A$73,MATCH(C14975,'Curva Juros'!$A$7:$A$73,1)+1) -
INDEX('Curva Juros'!$A$7:$A$73,MATCH(C14975,'Curva Juros'!$A$7:$A$73,1)))</f>
        <v>7.5843400476190475</v>
      </c>
      <c r="F14975" s="24">
        <f t="shared" si="233"/>
        <v>6.6559952380951248E-4</v>
      </c>
      <c r="G14975" s="24"/>
    </row>
    <row r="14976" spans="1:7" x14ac:dyDescent="0.25">
      <c r="A14976" s="6" t="s">
        <v>317</v>
      </c>
      <c r="B14976" s="7">
        <v>45919</v>
      </c>
      <c r="C14976" s="8">
        <v>1461.8</v>
      </c>
      <c r="D14976" s="20">
        <v>7.6580999999999996E-2</v>
      </c>
      <c r="E14976" s="35" cm="1">
        <f t="array" ref="E14976">INDEX('Curva Juros'!$B$7:$B$73,MATCH(C14976,'Curva Juros'!$A$7:$A$73,1)) +
(C14976-INDEX('Curva Juros'!$A$7:$A$73,MATCH(C14976,'Curva Juros'!$A$7:$A$73,1))) *
(INDEX('Curva Juros'!$B$7:$B$73,MATCH(C14976,'Curva Juros'!$A$7:$A$73,1)+1) -
INDEX('Curva Juros'!$B$7:$B$73,MATCH(C14976,'Curva Juros'!$A$7:$A$73,1))) /
(INDEX('Curva Juros'!$A$7:$A$73,MATCH(C14976,'Curva Juros'!$A$7:$A$73,1)+1) -
INDEX('Curva Juros'!$A$7:$A$73,MATCH(C14976,'Curva Juros'!$A$7:$A$73,1)))</f>
        <v>7.5855165079365081</v>
      </c>
      <c r="F14976" s="24">
        <f t="shared" si="233"/>
        <v>7.2583492063491017E-4</v>
      </c>
      <c r="G14976" s="24"/>
    </row>
    <row r="14977" spans="1:7" x14ac:dyDescent="0.25">
      <c r="A14977" s="3" t="s">
        <v>317</v>
      </c>
      <c r="B14977" s="4">
        <v>45926</v>
      </c>
      <c r="C14977" s="5">
        <v>1468.65</v>
      </c>
      <c r="D14977" s="19">
        <v>7.4486999999999998E-2</v>
      </c>
      <c r="E14977" s="35" cm="1">
        <f t="array" ref="E14977">INDEX('Curva Juros'!$B$7:$B$73,MATCH(C14977,'Curva Juros'!$A$7:$A$73,1)) +
(C14977-INDEX('Curva Juros'!$A$7:$A$73,MATCH(C14977,'Curva Juros'!$A$7:$A$73,1))) *
(INDEX('Curva Juros'!$B$7:$B$73,MATCH(C14977,'Curva Juros'!$A$7:$A$73,1)+1) -
INDEX('Curva Juros'!$B$7:$B$73,MATCH(C14977,'Curva Juros'!$A$7:$A$73,1))) /
(INDEX('Curva Juros'!$A$7:$A$73,MATCH(C14977,'Curva Juros'!$A$7:$A$73,1)+1) -
INDEX('Curva Juros'!$A$7:$A$73,MATCH(C14977,'Curva Juros'!$A$7:$A$73,1)))</f>
        <v>7.5840269047619051</v>
      </c>
      <c r="F14977" s="24">
        <f t="shared" si="233"/>
        <v>-1.3532690476190518E-3</v>
      </c>
      <c r="G14977" s="24"/>
    </row>
    <row r="14978" spans="1:7" x14ac:dyDescent="0.25">
      <c r="A14978" s="6" t="s">
        <v>317</v>
      </c>
      <c r="B14978" s="7">
        <v>45933</v>
      </c>
      <c r="C14978" s="8">
        <v>1471.67</v>
      </c>
      <c r="D14978" s="20">
        <v>7.3080000000000006E-2</v>
      </c>
      <c r="E14978" s="35" cm="1">
        <f t="array" ref="E14978">INDEX('Curva Juros'!$B$7:$B$73,MATCH(C14978,'Curva Juros'!$A$7:$A$73,1)) +
(C14978-INDEX('Curva Juros'!$A$7:$A$73,MATCH(C14978,'Curva Juros'!$A$7:$A$73,1))) *
(INDEX('Curva Juros'!$B$7:$B$73,MATCH(C14978,'Curva Juros'!$A$7:$A$73,1)+1) -
INDEX('Curva Juros'!$B$7:$B$73,MATCH(C14978,'Curva Juros'!$A$7:$A$73,1))) /
(INDEX('Curva Juros'!$A$7:$A$73,MATCH(C14978,'Curva Juros'!$A$7:$A$73,1)+1) -
INDEX('Curva Juros'!$A$7:$A$73,MATCH(C14978,'Curva Juros'!$A$7:$A$73,1)))</f>
        <v>7.583370174603175</v>
      </c>
      <c r="F14978" s="24">
        <f t="shared" si="233"/>
        <v>-2.7537017460317476E-3</v>
      </c>
      <c r="G14978" s="24"/>
    </row>
    <row r="14979" spans="1:7" x14ac:dyDescent="0.25">
      <c r="A14979" s="3" t="s">
        <v>317</v>
      </c>
      <c r="B14979" s="4">
        <v>45940</v>
      </c>
      <c r="C14979" s="5">
        <v>1470.48</v>
      </c>
      <c r="D14979" s="19">
        <v>7.2416999999999995E-2</v>
      </c>
      <c r="E14979" s="35" cm="1">
        <f t="array" ref="E14979">INDEX('Curva Juros'!$B$7:$B$73,MATCH(C14979,'Curva Juros'!$A$7:$A$73,1)) +
(C14979-INDEX('Curva Juros'!$A$7:$A$73,MATCH(C14979,'Curva Juros'!$A$7:$A$73,1))) *
(INDEX('Curva Juros'!$B$7:$B$73,MATCH(C14979,'Curva Juros'!$A$7:$A$73,1)+1) -
INDEX('Curva Juros'!$B$7:$B$73,MATCH(C14979,'Curva Juros'!$A$7:$A$73,1))) /
(INDEX('Curva Juros'!$A$7:$A$73,MATCH(C14979,'Curva Juros'!$A$7:$A$73,1)+1) -
INDEX('Curva Juros'!$A$7:$A$73,MATCH(C14979,'Curva Juros'!$A$7:$A$73,1)))</f>
        <v>7.5836289523809528</v>
      </c>
      <c r="F14979" s="24">
        <f t="shared" ref="F14979:F15042" si="234">D14979-E14979/100</f>
        <v>-3.4192895238095294E-3</v>
      </c>
      <c r="G14979" s="24"/>
    </row>
    <row r="14980" spans="1:7" x14ac:dyDescent="0.25">
      <c r="A14980" s="6" t="s">
        <v>317</v>
      </c>
      <c r="B14980" s="7">
        <v>45947</v>
      </c>
      <c r="C14980" s="8">
        <v>1457.86</v>
      </c>
      <c r="D14980" s="20">
        <v>7.3746999999999993E-2</v>
      </c>
      <c r="E14980" s="35" cm="1">
        <f t="array" ref="E14980">INDEX('Curva Juros'!$B$7:$B$73,MATCH(C14980,'Curva Juros'!$A$7:$A$73,1)) +
(C14980-INDEX('Curva Juros'!$A$7:$A$73,MATCH(C14980,'Curva Juros'!$A$7:$A$73,1))) *
(INDEX('Curva Juros'!$B$7:$B$73,MATCH(C14980,'Curva Juros'!$A$7:$A$73,1)+1) -
INDEX('Curva Juros'!$B$7:$B$73,MATCH(C14980,'Curva Juros'!$A$7:$A$73,1))) /
(INDEX('Curva Juros'!$A$7:$A$73,MATCH(C14980,'Curva Juros'!$A$7:$A$73,1)+1) -
INDEX('Curva Juros'!$A$7:$A$73,MATCH(C14980,'Curva Juros'!$A$7:$A$73,1)))</f>
        <v>7.5863733015873018</v>
      </c>
      <c r="F14980" s="24">
        <f t="shared" si="234"/>
        <v>-2.1167330158730208E-3</v>
      </c>
      <c r="G14980" s="24"/>
    </row>
    <row r="14981" spans="1:7" x14ac:dyDescent="0.25">
      <c r="A14981" s="3" t="s">
        <v>317</v>
      </c>
      <c r="B14981" s="4">
        <v>45954</v>
      </c>
      <c r="C14981" s="5">
        <v>1467.4</v>
      </c>
      <c r="D14981" s="19">
        <v>7.1215000000000001E-2</v>
      </c>
      <c r="E14981" s="35" cm="1">
        <f t="array" ref="E14981">INDEX('Curva Juros'!$B$7:$B$73,MATCH(C14981,'Curva Juros'!$A$7:$A$73,1)) +
(C14981-INDEX('Curva Juros'!$A$7:$A$73,MATCH(C14981,'Curva Juros'!$A$7:$A$73,1))) *
(INDEX('Curva Juros'!$B$7:$B$73,MATCH(C14981,'Curva Juros'!$A$7:$A$73,1)+1) -
INDEX('Curva Juros'!$B$7:$B$73,MATCH(C14981,'Curva Juros'!$A$7:$A$73,1))) /
(INDEX('Curva Juros'!$A$7:$A$73,MATCH(C14981,'Curva Juros'!$A$7:$A$73,1)+1) -
INDEX('Curva Juros'!$A$7:$A$73,MATCH(C14981,'Curva Juros'!$A$7:$A$73,1)))</f>
        <v>7.5842987301587304</v>
      </c>
      <c r="F14981" s="24">
        <f t="shared" si="234"/>
        <v>-4.6279873015872969E-3</v>
      </c>
      <c r="G14981" s="24"/>
    </row>
    <row r="14982" spans="1:7" x14ac:dyDescent="0.25">
      <c r="A14982" s="6" t="s">
        <v>317</v>
      </c>
      <c r="B14982" s="7">
        <v>45961</v>
      </c>
      <c r="C14982" s="8">
        <v>1443.45</v>
      </c>
      <c r="D14982" s="20">
        <v>7.4522000000000005E-2</v>
      </c>
      <c r="E14982" s="35" cm="1">
        <f t="array" ref="E14982">INDEX('Curva Juros'!$B$7:$B$73,MATCH(C14982,'Curva Juros'!$A$7:$A$73,1)) +
(C14982-INDEX('Curva Juros'!$A$7:$A$73,MATCH(C14982,'Curva Juros'!$A$7:$A$73,1))) *
(INDEX('Curva Juros'!$B$7:$B$73,MATCH(C14982,'Curva Juros'!$A$7:$A$73,1)+1) -
INDEX('Curva Juros'!$B$7:$B$73,MATCH(C14982,'Curva Juros'!$A$7:$A$73,1))) /
(INDEX('Curva Juros'!$A$7:$A$73,MATCH(C14982,'Curva Juros'!$A$7:$A$73,1)+1) -
INDEX('Curva Juros'!$A$7:$A$73,MATCH(C14982,'Curva Juros'!$A$7:$A$73,1)))</f>
        <v>7.5895069047619046</v>
      </c>
      <c r="F14982" s="24">
        <f t="shared" si="234"/>
        <v>-1.3730690476190383E-3</v>
      </c>
      <c r="G14982" s="24"/>
    </row>
    <row r="14983" spans="1:7" x14ac:dyDescent="0.25">
      <c r="A14983" s="3" t="s">
        <v>317</v>
      </c>
      <c r="B14983" s="4">
        <v>45968</v>
      </c>
      <c r="C14983" s="5">
        <v>1443.22</v>
      </c>
      <c r="D14983" s="19">
        <v>7.3683999999999999E-2</v>
      </c>
      <c r="E14983" s="35" cm="1">
        <f t="array" ref="E14983">INDEX('Curva Juros'!$B$7:$B$73,MATCH(C14983,'Curva Juros'!$A$7:$A$73,1)) +
(C14983-INDEX('Curva Juros'!$A$7:$A$73,MATCH(C14983,'Curva Juros'!$A$7:$A$73,1))) *
(INDEX('Curva Juros'!$B$7:$B$73,MATCH(C14983,'Curva Juros'!$A$7:$A$73,1)+1) -
INDEX('Curva Juros'!$B$7:$B$73,MATCH(C14983,'Curva Juros'!$A$7:$A$73,1))) /
(INDEX('Curva Juros'!$A$7:$A$73,MATCH(C14983,'Curva Juros'!$A$7:$A$73,1)+1) -
INDEX('Curva Juros'!$A$7:$A$73,MATCH(C14983,'Curva Juros'!$A$7:$A$73,1)))</f>
        <v>7.5895569206349212</v>
      </c>
      <c r="F14983" s="24">
        <f t="shared" si="234"/>
        <v>-2.2115692063492121E-3</v>
      </c>
      <c r="G14983" s="24"/>
    </row>
    <row r="14984" spans="1:7" x14ac:dyDescent="0.25">
      <c r="A14984" s="6" t="s">
        <v>317</v>
      </c>
      <c r="B14984" s="7">
        <v>45975</v>
      </c>
      <c r="C14984" s="8">
        <v>1444.59</v>
      </c>
      <c r="D14984" s="20">
        <v>7.2570999999999997E-2</v>
      </c>
      <c r="E14984" s="35" cm="1">
        <f t="array" ref="E14984">INDEX('Curva Juros'!$B$7:$B$73,MATCH(C14984,'Curva Juros'!$A$7:$A$73,1)) +
(C14984-INDEX('Curva Juros'!$A$7:$A$73,MATCH(C14984,'Curva Juros'!$A$7:$A$73,1))) *
(INDEX('Curva Juros'!$B$7:$B$73,MATCH(C14984,'Curva Juros'!$A$7:$A$73,1)+1) -
INDEX('Curva Juros'!$B$7:$B$73,MATCH(C14984,'Curva Juros'!$A$7:$A$73,1))) /
(INDEX('Curva Juros'!$A$7:$A$73,MATCH(C14984,'Curva Juros'!$A$7:$A$73,1)+1) -
INDEX('Curva Juros'!$A$7:$A$73,MATCH(C14984,'Curva Juros'!$A$7:$A$73,1)))</f>
        <v>7.5892590000000002</v>
      </c>
      <c r="F14984" s="24">
        <f t="shared" si="234"/>
        <v>-3.3215899999999993E-3</v>
      </c>
      <c r="G14984" s="24"/>
    </row>
    <row r="14985" spans="1:7" x14ac:dyDescent="0.25">
      <c r="A14985" s="3" t="s">
        <v>317</v>
      </c>
      <c r="B14985" s="4">
        <v>45982</v>
      </c>
      <c r="C14985" s="5">
        <v>1427.98</v>
      </c>
      <c r="D14985" s="19">
        <v>7.4779999999999999E-2</v>
      </c>
      <c r="E14985" s="35" cm="1">
        <f t="array" ref="E14985">INDEX('Curva Juros'!$B$7:$B$73,MATCH(C14985,'Curva Juros'!$A$7:$A$73,1)) +
(C14985-INDEX('Curva Juros'!$A$7:$A$73,MATCH(C14985,'Curva Juros'!$A$7:$A$73,1))) *
(INDEX('Curva Juros'!$B$7:$B$73,MATCH(C14985,'Curva Juros'!$A$7:$A$73,1)+1) -
INDEX('Curva Juros'!$B$7:$B$73,MATCH(C14985,'Curva Juros'!$A$7:$A$73,1))) /
(INDEX('Curva Juros'!$A$7:$A$73,MATCH(C14985,'Curva Juros'!$A$7:$A$73,1)+1) -
INDEX('Curva Juros'!$A$7:$A$73,MATCH(C14985,'Curva Juros'!$A$7:$A$73,1)))</f>
        <v>7.5928710158730164</v>
      </c>
      <c r="F14985" s="24">
        <f t="shared" si="234"/>
        <v>-1.1487101587301651E-3</v>
      </c>
      <c r="G14985" s="24"/>
    </row>
    <row r="14986" spans="1:7" x14ac:dyDescent="0.25">
      <c r="A14986" s="6" t="s">
        <v>317</v>
      </c>
      <c r="B14986" s="7">
        <v>45989</v>
      </c>
      <c r="C14986" s="8">
        <v>1430.91</v>
      </c>
      <c r="D14986" s="20">
        <v>7.3388999999999996E-2</v>
      </c>
      <c r="E14986" s="35" cm="1">
        <f t="array" ref="E14986">INDEX('Curva Juros'!$B$7:$B$73,MATCH(C14986,'Curva Juros'!$A$7:$A$73,1)) +
(C14986-INDEX('Curva Juros'!$A$7:$A$73,MATCH(C14986,'Curva Juros'!$A$7:$A$73,1))) *
(INDEX('Curva Juros'!$B$7:$B$73,MATCH(C14986,'Curva Juros'!$A$7:$A$73,1)+1) -
INDEX('Curva Juros'!$B$7:$B$73,MATCH(C14986,'Curva Juros'!$A$7:$A$73,1))) /
(INDEX('Curva Juros'!$A$7:$A$73,MATCH(C14986,'Curva Juros'!$A$7:$A$73,1)+1) -
INDEX('Curva Juros'!$A$7:$A$73,MATCH(C14986,'Curva Juros'!$A$7:$A$73,1)))</f>
        <v>7.5922338571428574</v>
      </c>
      <c r="F14986" s="24">
        <f t="shared" si="234"/>
        <v>-2.5333385714285811E-3</v>
      </c>
      <c r="G14986" s="24"/>
    </row>
    <row r="14987" spans="1:7" x14ac:dyDescent="0.25">
      <c r="A14987" s="3" t="s">
        <v>317</v>
      </c>
      <c r="B14987" s="4">
        <v>45996</v>
      </c>
      <c r="C14987" s="5">
        <v>1425.71</v>
      </c>
      <c r="D14987" s="19">
        <v>7.3424000000000003E-2</v>
      </c>
      <c r="E14987" s="35" cm="1">
        <f t="array" ref="E14987">INDEX('Curva Juros'!$B$7:$B$73,MATCH(C14987,'Curva Juros'!$A$7:$A$73,1)) +
(C14987-INDEX('Curva Juros'!$A$7:$A$73,MATCH(C14987,'Curva Juros'!$A$7:$A$73,1))) *
(INDEX('Curva Juros'!$B$7:$B$73,MATCH(C14987,'Curva Juros'!$A$7:$A$73,1)+1) -
INDEX('Curva Juros'!$B$7:$B$73,MATCH(C14987,'Curva Juros'!$A$7:$A$73,1))) /
(INDEX('Curva Juros'!$A$7:$A$73,MATCH(C14987,'Curva Juros'!$A$7:$A$73,1)+1) -
INDEX('Curva Juros'!$A$7:$A$73,MATCH(C14987,'Curva Juros'!$A$7:$A$73,1)))</f>
        <v>7.5933646507936512</v>
      </c>
      <c r="F14987" s="24">
        <f t="shared" si="234"/>
        <v>-2.5096465079365027E-3</v>
      </c>
      <c r="G14987" s="24"/>
    </row>
    <row r="14988" spans="1:7" x14ac:dyDescent="0.25">
      <c r="A14988" s="6" t="s">
        <v>317</v>
      </c>
      <c r="B14988" s="7">
        <v>46003</v>
      </c>
      <c r="C14988" s="8">
        <v>1414.55</v>
      </c>
      <c r="D14988" s="20">
        <v>7.4504000000000001E-2</v>
      </c>
      <c r="E14988" s="35" cm="1">
        <f t="array" ref="E14988">INDEX('Curva Juros'!$B$7:$B$73,MATCH(C14988,'Curva Juros'!$A$7:$A$73,1)) +
(C14988-INDEX('Curva Juros'!$A$7:$A$73,MATCH(C14988,'Curva Juros'!$A$7:$A$73,1))) *
(INDEX('Curva Juros'!$B$7:$B$73,MATCH(C14988,'Curva Juros'!$A$7:$A$73,1)+1) -
INDEX('Curva Juros'!$B$7:$B$73,MATCH(C14988,'Curva Juros'!$A$7:$A$73,1))) /
(INDEX('Curva Juros'!$A$7:$A$73,MATCH(C14988,'Curva Juros'!$A$7:$A$73,1)+1) -
INDEX('Curva Juros'!$A$7:$A$73,MATCH(C14988,'Curva Juros'!$A$7:$A$73,1)))</f>
        <v>7.5957915079365081</v>
      </c>
      <c r="F14988" s="24">
        <f t="shared" si="234"/>
        <v>-1.453915079365084E-3</v>
      </c>
      <c r="G14988" s="24"/>
    </row>
    <row r="14989" spans="1:7" x14ac:dyDescent="0.25">
      <c r="A14989" s="3" t="s">
        <v>317</v>
      </c>
      <c r="B14989" s="4">
        <v>46010</v>
      </c>
      <c r="C14989" s="5">
        <v>1526.01</v>
      </c>
      <c r="D14989" s="19">
        <v>7.5021000000000004E-2</v>
      </c>
      <c r="E14989" s="35" cm="1">
        <f t="array" ref="E14989">INDEX('Curva Juros'!$B$7:$B$73,MATCH(C14989,'Curva Juros'!$A$7:$A$73,1)) +
(C14989-INDEX('Curva Juros'!$A$7:$A$73,MATCH(C14989,'Curva Juros'!$A$7:$A$73,1))) *
(INDEX('Curva Juros'!$B$7:$B$73,MATCH(C14989,'Curva Juros'!$A$7:$A$73,1)+1) -
INDEX('Curva Juros'!$B$7:$B$73,MATCH(C14989,'Curva Juros'!$A$7:$A$73,1))) /
(INDEX('Curva Juros'!$A$7:$A$73,MATCH(C14989,'Curva Juros'!$A$7:$A$73,1)+1) -
INDEX('Curva Juros'!$A$7:$A$73,MATCH(C14989,'Curva Juros'!$A$7:$A$73,1)))</f>
        <v>7.5712531666666667</v>
      </c>
      <c r="F14989" s="24">
        <f t="shared" si="234"/>
        <v>-6.9153166666666155E-4</v>
      </c>
      <c r="G14989" s="24"/>
    </row>
    <row r="14990" spans="1:7" x14ac:dyDescent="0.25">
      <c r="A14990" s="6" t="s">
        <v>317</v>
      </c>
      <c r="B14990" s="7">
        <v>46017</v>
      </c>
      <c r="C14990" s="8">
        <v>1515.44</v>
      </c>
      <c r="D14990" s="20">
        <v>7.6224E-2</v>
      </c>
      <c r="E14990" s="35" cm="1">
        <f t="array" ref="E14990">INDEX('Curva Juros'!$B$7:$B$73,MATCH(C14990,'Curva Juros'!$A$7:$A$73,1)) +
(C14990-INDEX('Curva Juros'!$A$7:$A$73,MATCH(C14990,'Curva Juros'!$A$7:$A$73,1))) *
(INDEX('Curva Juros'!$B$7:$B$73,MATCH(C14990,'Curva Juros'!$A$7:$A$73,1)+1) -
INDEX('Curva Juros'!$B$7:$B$73,MATCH(C14990,'Curva Juros'!$A$7:$A$73,1))) /
(INDEX('Curva Juros'!$A$7:$A$73,MATCH(C14990,'Curva Juros'!$A$7:$A$73,1)+1) -
INDEX('Curva Juros'!$A$7:$A$73,MATCH(C14990,'Curva Juros'!$A$7:$A$73,1)))</f>
        <v>7.5737782222222227</v>
      </c>
      <c r="F14990" s="24">
        <f t="shared" si="234"/>
        <v>4.8621777777776987E-4</v>
      </c>
      <c r="G14990" s="24"/>
    </row>
    <row r="14991" spans="1:7" x14ac:dyDescent="0.25">
      <c r="A14991" s="3" t="s">
        <v>317</v>
      </c>
      <c r="B14991" s="4">
        <v>46024</v>
      </c>
      <c r="C14991" s="5">
        <v>1510.59</v>
      </c>
      <c r="D14991" s="19">
        <v>7.6380000000000003E-2</v>
      </c>
      <c r="E14991" s="35" cm="1">
        <f t="array" ref="E14991">INDEX('Curva Juros'!$B$7:$B$73,MATCH(C14991,'Curva Juros'!$A$7:$A$73,1)) +
(C14991-INDEX('Curva Juros'!$A$7:$A$73,MATCH(C14991,'Curva Juros'!$A$7:$A$73,1))) *
(INDEX('Curva Juros'!$B$7:$B$73,MATCH(C14991,'Curva Juros'!$A$7:$A$73,1)+1) -
INDEX('Curva Juros'!$B$7:$B$73,MATCH(C14991,'Curva Juros'!$A$7:$A$73,1))) /
(INDEX('Curva Juros'!$A$7:$A$73,MATCH(C14991,'Curva Juros'!$A$7:$A$73,1)+1) -
INDEX('Curva Juros'!$A$7:$A$73,MATCH(C14991,'Curva Juros'!$A$7:$A$73,1)))</f>
        <v>7.5749066190476189</v>
      </c>
      <c r="F14991" s="24">
        <f t="shared" si="234"/>
        <v>6.3093380952380929E-4</v>
      </c>
      <c r="G14991" s="24"/>
    </row>
    <row r="14992" spans="1:7" x14ac:dyDescent="0.25">
      <c r="A14992" s="6" t="s">
        <v>317</v>
      </c>
      <c r="B14992" s="7">
        <v>46031</v>
      </c>
      <c r="C14992" s="8">
        <v>1503.26</v>
      </c>
      <c r="D14992" s="20">
        <v>7.6808000000000001E-2</v>
      </c>
      <c r="E14992" s="35" cm="1">
        <f t="array" ref="E14992">INDEX('Curva Juros'!$B$7:$B$73,MATCH(C14992,'Curva Juros'!$A$7:$A$73,1)) +
(C14992-INDEX('Curva Juros'!$A$7:$A$73,MATCH(C14992,'Curva Juros'!$A$7:$A$73,1))) *
(INDEX('Curva Juros'!$B$7:$B$73,MATCH(C14992,'Curva Juros'!$A$7:$A$73,1)+1) -
INDEX('Curva Juros'!$B$7:$B$73,MATCH(C14992,'Curva Juros'!$A$7:$A$73,1))) /
(INDEX('Curva Juros'!$A$7:$A$73,MATCH(C14992,'Curva Juros'!$A$7:$A$73,1)+1) -
INDEX('Curva Juros'!$A$7:$A$73,MATCH(C14992,'Curva Juros'!$A$7:$A$73,1)))</f>
        <v>7.5765006031746038</v>
      </c>
      <c r="F14992" s="24">
        <f t="shared" si="234"/>
        <v>1.0429939682539691E-3</v>
      </c>
      <c r="G14992" s="24"/>
    </row>
    <row r="14993" spans="1:7" x14ac:dyDescent="0.25">
      <c r="A14993" s="3" t="s">
        <v>317</v>
      </c>
      <c r="B14993" s="4">
        <v>46038</v>
      </c>
      <c r="C14993" s="5">
        <v>1511.4</v>
      </c>
      <c r="D14993" s="19">
        <v>7.4401999999999996E-2</v>
      </c>
      <c r="E14993" s="35" cm="1">
        <f t="array" ref="E14993">INDEX('Curva Juros'!$B$7:$B$73,MATCH(C14993,'Curva Juros'!$A$7:$A$73,1)) +
(C14993-INDEX('Curva Juros'!$A$7:$A$73,MATCH(C14993,'Curva Juros'!$A$7:$A$73,1))) *
(INDEX('Curva Juros'!$B$7:$B$73,MATCH(C14993,'Curva Juros'!$A$7:$A$73,1)+1) -
INDEX('Curva Juros'!$B$7:$B$73,MATCH(C14993,'Curva Juros'!$A$7:$A$73,1))) /
(INDEX('Curva Juros'!$A$7:$A$73,MATCH(C14993,'Curva Juros'!$A$7:$A$73,1)+1) -
INDEX('Curva Juros'!$A$7:$A$73,MATCH(C14993,'Curva Juros'!$A$7:$A$73,1)))</f>
        <v>7.5747304761904761</v>
      </c>
      <c r="F14993" s="24">
        <f t="shared" si="234"/>
        <v>-1.345304761904767E-3</v>
      </c>
      <c r="G14993" s="24"/>
    </row>
    <row r="14994" spans="1:7" x14ac:dyDescent="0.25">
      <c r="A14994" s="6" t="s">
        <v>317</v>
      </c>
      <c r="B14994" s="7">
        <v>46045</v>
      </c>
      <c r="C14994" s="8">
        <v>1513.86</v>
      </c>
      <c r="D14994" s="20">
        <v>7.3049000000000003E-2</v>
      </c>
      <c r="E14994" s="35" cm="1">
        <f t="array" ref="E14994">INDEX('Curva Juros'!$B$7:$B$73,MATCH(C14994,'Curva Juros'!$A$7:$A$73,1)) +
(C14994-INDEX('Curva Juros'!$A$7:$A$73,MATCH(C14994,'Curva Juros'!$A$7:$A$73,1))) *
(INDEX('Curva Juros'!$B$7:$B$73,MATCH(C14994,'Curva Juros'!$A$7:$A$73,1)+1) -
INDEX('Curva Juros'!$B$7:$B$73,MATCH(C14994,'Curva Juros'!$A$7:$A$73,1))) /
(INDEX('Curva Juros'!$A$7:$A$73,MATCH(C14994,'Curva Juros'!$A$7:$A$73,1)+1) -
INDEX('Curva Juros'!$A$7:$A$73,MATCH(C14994,'Curva Juros'!$A$7:$A$73,1)))</f>
        <v>7.574155666666667</v>
      </c>
      <c r="F14994" s="24">
        <f t="shared" si="234"/>
        <v>-2.692556666666665E-3</v>
      </c>
      <c r="G14994" s="24"/>
    </row>
    <row r="14995" spans="1:7" x14ac:dyDescent="0.25">
      <c r="A14995" s="3" t="s">
        <v>317</v>
      </c>
      <c r="B14995" s="4">
        <v>46052</v>
      </c>
      <c r="C14995" s="5">
        <v>1529.74</v>
      </c>
      <c r="D14995" s="19">
        <v>6.9303000000000003E-2</v>
      </c>
      <c r="E14995" s="35" cm="1">
        <f t="array" ref="E14995">INDEX('Curva Juros'!$B$7:$B$73,MATCH(C14995,'Curva Juros'!$A$7:$A$73,1)) +
(C14995-INDEX('Curva Juros'!$A$7:$A$73,MATCH(C14995,'Curva Juros'!$A$7:$A$73,1))) *
(INDEX('Curva Juros'!$B$7:$B$73,MATCH(C14995,'Curva Juros'!$A$7:$A$73,1)+1) -
INDEX('Curva Juros'!$B$7:$B$73,MATCH(C14995,'Curva Juros'!$A$7:$A$73,1))) /
(INDEX('Curva Juros'!$A$7:$A$73,MATCH(C14995,'Curva Juros'!$A$7:$A$73,1)+1) -
INDEX('Curva Juros'!$A$7:$A$73,MATCH(C14995,'Curva Juros'!$A$7:$A$73,1)))</f>
        <v>7.5703621111111117</v>
      </c>
      <c r="F14995" s="24">
        <f t="shared" si="234"/>
        <v>-6.4006211111111155E-3</v>
      </c>
      <c r="G14995" s="24"/>
    </row>
    <row r="14996" spans="1:7" x14ac:dyDescent="0.25">
      <c r="A14996" s="6" t="s">
        <v>317</v>
      </c>
      <c r="B14996" s="7">
        <v>46059</v>
      </c>
      <c r="C14996" s="8">
        <v>1518.34</v>
      </c>
      <c r="D14996" s="20">
        <v>7.0444999999999994E-2</v>
      </c>
      <c r="E14996" s="35" cm="1">
        <f t="array" ref="E14996">INDEX('Curva Juros'!$B$7:$B$73,MATCH(C14996,'Curva Juros'!$A$7:$A$73,1)) +
(C14996-INDEX('Curva Juros'!$A$7:$A$73,MATCH(C14996,'Curva Juros'!$A$7:$A$73,1))) *
(INDEX('Curva Juros'!$B$7:$B$73,MATCH(C14996,'Curva Juros'!$A$7:$A$73,1)+1) -
INDEX('Curva Juros'!$B$7:$B$73,MATCH(C14996,'Curva Juros'!$A$7:$A$73,1))) /
(INDEX('Curva Juros'!$A$7:$A$73,MATCH(C14996,'Curva Juros'!$A$7:$A$73,1)+1) -
INDEX('Curva Juros'!$A$7:$A$73,MATCH(C14996,'Curva Juros'!$A$7:$A$73,1)))</f>
        <v>7.5730854444444446</v>
      </c>
      <c r="F14996" s="24">
        <f t="shared" si="234"/>
        <v>-5.2858544444444461E-3</v>
      </c>
      <c r="G14996" s="24"/>
    </row>
    <row r="14997" spans="1:7" x14ac:dyDescent="0.25">
      <c r="A14997" s="3" t="s">
        <v>317</v>
      </c>
      <c r="B14997" s="4">
        <v>46066</v>
      </c>
      <c r="C14997" s="5">
        <v>1514.59</v>
      </c>
      <c r="D14997" s="19">
        <v>7.0221000000000006E-2</v>
      </c>
      <c r="E14997" s="35" cm="1">
        <f t="array" ref="E14997">INDEX('Curva Juros'!$B$7:$B$73,MATCH(C14997,'Curva Juros'!$A$7:$A$73,1)) +
(C14997-INDEX('Curva Juros'!$A$7:$A$73,MATCH(C14997,'Curva Juros'!$A$7:$A$73,1))) *
(INDEX('Curva Juros'!$B$7:$B$73,MATCH(C14997,'Curva Juros'!$A$7:$A$73,1)+1) -
INDEX('Curva Juros'!$B$7:$B$73,MATCH(C14997,'Curva Juros'!$A$7:$A$73,1))) /
(INDEX('Curva Juros'!$A$7:$A$73,MATCH(C14997,'Curva Juros'!$A$7:$A$73,1)+1) -
INDEX('Curva Juros'!$A$7:$A$73,MATCH(C14997,'Curva Juros'!$A$7:$A$73,1)))</f>
        <v>7.5739812777777784</v>
      </c>
      <c r="F14997" s="24">
        <f t="shared" si="234"/>
        <v>-5.5188127777777846E-3</v>
      </c>
      <c r="G14997" s="24"/>
    </row>
    <row r="14998" spans="1:7" x14ac:dyDescent="0.25">
      <c r="A14998" s="6" t="s">
        <v>317</v>
      </c>
      <c r="B14998" s="7">
        <v>46073</v>
      </c>
      <c r="C14998" s="8">
        <v>1511.74</v>
      </c>
      <c r="D14998" s="20">
        <v>7.0194000000000006E-2</v>
      </c>
      <c r="E14998" s="35" cm="1">
        <f t="array" ref="E14998">INDEX('Curva Juros'!$B$7:$B$73,MATCH(C14998,'Curva Juros'!$A$7:$A$73,1)) +
(C14998-INDEX('Curva Juros'!$A$7:$A$73,MATCH(C14998,'Curva Juros'!$A$7:$A$73,1))) *
(INDEX('Curva Juros'!$B$7:$B$73,MATCH(C14998,'Curva Juros'!$A$7:$A$73,1)+1) -
INDEX('Curva Juros'!$B$7:$B$73,MATCH(C14998,'Curva Juros'!$A$7:$A$73,1))) /
(INDEX('Curva Juros'!$A$7:$A$73,MATCH(C14998,'Curva Juros'!$A$7:$A$73,1)+1) -
INDEX('Curva Juros'!$A$7:$A$73,MATCH(C14998,'Curva Juros'!$A$7:$A$73,1)))</f>
        <v>7.5746565396825396</v>
      </c>
      <c r="F14998" s="24">
        <f t="shared" si="234"/>
        <v>-5.5525653968253874E-3</v>
      </c>
      <c r="G14998" s="24"/>
    </row>
    <row r="14999" spans="1:7" x14ac:dyDescent="0.25">
      <c r="A14999" s="3" t="s">
        <v>317</v>
      </c>
      <c r="B14999" s="4">
        <v>46080</v>
      </c>
      <c r="C14999" s="5">
        <v>1513.88</v>
      </c>
      <c r="D14999" s="19">
        <v>6.8922999999999998E-2</v>
      </c>
      <c r="E14999" s="35" cm="1">
        <f t="array" ref="E14999">INDEX('Curva Juros'!$B$7:$B$73,MATCH(C14999,'Curva Juros'!$A$7:$A$73,1)) +
(C14999-INDEX('Curva Juros'!$A$7:$A$73,MATCH(C14999,'Curva Juros'!$A$7:$A$73,1))) *
(INDEX('Curva Juros'!$B$7:$B$73,MATCH(C14999,'Curva Juros'!$A$7:$A$73,1)+1) -
INDEX('Curva Juros'!$B$7:$B$73,MATCH(C14999,'Curva Juros'!$A$7:$A$73,1))) /
(INDEX('Curva Juros'!$A$7:$A$73,MATCH(C14999,'Curva Juros'!$A$7:$A$73,1)+1) -
INDEX('Curva Juros'!$A$7:$A$73,MATCH(C14999,'Curva Juros'!$A$7:$A$73,1)))</f>
        <v>7.5741508888888891</v>
      </c>
      <c r="F14999" s="24">
        <f t="shared" si="234"/>
        <v>-6.8185088888888939E-3</v>
      </c>
      <c r="G14999" s="24"/>
    </row>
    <row r="15000" spans="1:7" x14ac:dyDescent="0.25">
      <c r="A15000" s="6" t="s">
        <v>318</v>
      </c>
      <c r="B15000" s="7">
        <v>45723</v>
      </c>
      <c r="C15000" s="8">
        <v>600.85</v>
      </c>
      <c r="D15000" s="20">
        <v>8.0427999999999999E-2</v>
      </c>
      <c r="E15000" s="35" cm="1">
        <f t="array" ref="E15000">INDEX('Curva Juros'!$B$7:$B$73,MATCH(C15000,'Curva Juros'!$A$7:$A$73,1)) +
(C15000-INDEX('Curva Juros'!$A$7:$A$73,MATCH(C15000,'Curva Juros'!$A$7:$A$73,1))) *
(INDEX('Curva Juros'!$B$7:$B$73,MATCH(C15000,'Curva Juros'!$A$7:$A$73,1)+1) -
INDEX('Curva Juros'!$B$7:$B$73,MATCH(C15000,'Curva Juros'!$A$7:$A$73,1))) /
(INDEX('Curva Juros'!$A$7:$A$73,MATCH(C15000,'Curva Juros'!$A$7:$A$73,1)+1) -
INDEX('Curva Juros'!$A$7:$A$73,MATCH(C15000,'Curva Juros'!$A$7:$A$73,1)))</f>
        <v>7.7398445634920634</v>
      </c>
      <c r="F15000" s="24">
        <f t="shared" si="234"/>
        <v>3.0295543650793594E-3</v>
      </c>
      <c r="G15000" s="24"/>
    </row>
    <row r="15001" spans="1:7" x14ac:dyDescent="0.25">
      <c r="A15001" s="3" t="s">
        <v>318</v>
      </c>
      <c r="B15001" s="4">
        <v>45730</v>
      </c>
      <c r="C15001" s="5">
        <v>596.79999999999995</v>
      </c>
      <c r="D15001" s="19">
        <v>7.7691999999999997E-2</v>
      </c>
      <c r="E15001" s="35" cm="1">
        <f t="array" ref="E15001">INDEX('Curva Juros'!$B$7:$B$73,MATCH(C15001,'Curva Juros'!$A$7:$A$73,1)) +
(C15001-INDEX('Curva Juros'!$A$7:$A$73,MATCH(C15001,'Curva Juros'!$A$7:$A$73,1))) *
(INDEX('Curva Juros'!$B$7:$B$73,MATCH(C15001,'Curva Juros'!$A$7:$A$73,1)+1) -
INDEX('Curva Juros'!$B$7:$B$73,MATCH(C15001,'Curva Juros'!$A$7:$A$73,1))) /
(INDEX('Curva Juros'!$A$7:$A$73,MATCH(C15001,'Curva Juros'!$A$7:$A$73,1)+1) -
INDEX('Curva Juros'!$A$7:$A$73,MATCH(C15001,'Curva Juros'!$A$7:$A$73,1)))</f>
        <v>7.7427406349206356</v>
      </c>
      <c r="F15001" s="24">
        <f t="shared" si="234"/>
        <v>2.6459365079363473E-4</v>
      </c>
      <c r="G15001" s="24"/>
    </row>
    <row r="15002" spans="1:7" x14ac:dyDescent="0.25">
      <c r="A15002" s="6" t="s">
        <v>318</v>
      </c>
      <c r="B15002" s="7">
        <v>45737</v>
      </c>
      <c r="C15002" s="8">
        <v>590.37</v>
      </c>
      <c r="D15002" s="20">
        <v>8.1824999999999995E-2</v>
      </c>
      <c r="E15002" s="35" cm="1">
        <f t="array" ref="E15002">INDEX('Curva Juros'!$B$7:$B$73,MATCH(C15002,'Curva Juros'!$A$7:$A$73,1)) +
(C15002-INDEX('Curva Juros'!$A$7:$A$73,MATCH(C15002,'Curva Juros'!$A$7:$A$73,1))) *
(INDEX('Curva Juros'!$B$7:$B$73,MATCH(C15002,'Curva Juros'!$A$7:$A$73,1)+1) -
INDEX('Curva Juros'!$B$7:$B$73,MATCH(C15002,'Curva Juros'!$A$7:$A$73,1))) /
(INDEX('Curva Juros'!$A$7:$A$73,MATCH(C15002,'Curva Juros'!$A$7:$A$73,1)+1) -
INDEX('Curva Juros'!$A$7:$A$73,MATCH(C15002,'Curva Juros'!$A$7:$A$73,1)))</f>
        <v>7.7473385952380953</v>
      </c>
      <c r="F15002" s="24">
        <f t="shared" si="234"/>
        <v>4.3516140476190374E-3</v>
      </c>
      <c r="G15002" s="24"/>
    </row>
    <row r="15003" spans="1:7" x14ac:dyDescent="0.25">
      <c r="A15003" s="3" t="s">
        <v>318</v>
      </c>
      <c r="B15003" s="4">
        <v>45744</v>
      </c>
      <c r="C15003" s="5">
        <v>584.57000000000005</v>
      </c>
      <c r="D15003" s="19">
        <v>8.4138000000000004E-2</v>
      </c>
      <c r="E15003" s="35" cm="1">
        <f t="array" ref="E15003">INDEX('Curva Juros'!$B$7:$B$73,MATCH(C15003,'Curva Juros'!$A$7:$A$73,1)) +
(C15003-INDEX('Curva Juros'!$A$7:$A$73,MATCH(C15003,'Curva Juros'!$A$7:$A$73,1))) *
(INDEX('Curva Juros'!$B$7:$B$73,MATCH(C15003,'Curva Juros'!$A$7:$A$73,1)+1) -
INDEX('Curva Juros'!$B$7:$B$73,MATCH(C15003,'Curva Juros'!$A$7:$A$73,1))) /
(INDEX('Curva Juros'!$A$7:$A$73,MATCH(C15003,'Curva Juros'!$A$7:$A$73,1)+1) -
INDEX('Curva Juros'!$A$7:$A$73,MATCH(C15003,'Curva Juros'!$A$7:$A$73,1)))</f>
        <v>7.7514860555555556</v>
      </c>
      <c r="F15003" s="24">
        <f t="shared" si="234"/>
        <v>6.6231394444444536E-3</v>
      </c>
      <c r="G15003" s="24"/>
    </row>
    <row r="15004" spans="1:7" x14ac:dyDescent="0.25">
      <c r="A15004" s="6" t="s">
        <v>318</v>
      </c>
      <c r="B15004" s="7">
        <v>45751</v>
      </c>
      <c r="C15004" s="8">
        <v>580.67999999999995</v>
      </c>
      <c r="D15004" s="20">
        <v>8.0931000000000003E-2</v>
      </c>
      <c r="E15004" s="35" cm="1">
        <f t="array" ref="E15004">INDEX('Curva Juros'!$B$7:$B$73,MATCH(C15004,'Curva Juros'!$A$7:$A$73,1)) +
(C15004-INDEX('Curva Juros'!$A$7:$A$73,MATCH(C15004,'Curva Juros'!$A$7:$A$73,1))) *
(INDEX('Curva Juros'!$B$7:$B$73,MATCH(C15004,'Curva Juros'!$A$7:$A$73,1)+1) -
INDEX('Curva Juros'!$B$7:$B$73,MATCH(C15004,'Curva Juros'!$A$7:$A$73,1))) /
(INDEX('Curva Juros'!$A$7:$A$73,MATCH(C15004,'Curva Juros'!$A$7:$A$73,1)+1) -
INDEX('Curva Juros'!$A$7:$A$73,MATCH(C15004,'Curva Juros'!$A$7:$A$73,1)))</f>
        <v>7.7542677142857146</v>
      </c>
      <c r="F15004" s="24">
        <f t="shared" si="234"/>
        <v>3.3883228571428559E-3</v>
      </c>
      <c r="G15004" s="24"/>
    </row>
    <row r="15005" spans="1:7" x14ac:dyDescent="0.25">
      <c r="A15005" s="3" t="s">
        <v>318</v>
      </c>
      <c r="B15005" s="4">
        <v>45758</v>
      </c>
      <c r="C15005" s="5">
        <v>574.61</v>
      </c>
      <c r="D15005" s="19">
        <v>8.4009E-2</v>
      </c>
      <c r="E15005" s="35" cm="1">
        <f t="array" ref="E15005">INDEX('Curva Juros'!$B$7:$B$73,MATCH(C15005,'Curva Juros'!$A$7:$A$73,1)) +
(C15005-INDEX('Curva Juros'!$A$7:$A$73,MATCH(C15005,'Curva Juros'!$A$7:$A$73,1))) *
(INDEX('Curva Juros'!$B$7:$B$73,MATCH(C15005,'Curva Juros'!$A$7:$A$73,1)+1) -
INDEX('Curva Juros'!$B$7:$B$73,MATCH(C15005,'Curva Juros'!$A$7:$A$73,1))) /
(INDEX('Curva Juros'!$A$7:$A$73,MATCH(C15005,'Curva Juros'!$A$7:$A$73,1)+1) -
INDEX('Curva Juros'!$A$7:$A$73,MATCH(C15005,'Curva Juros'!$A$7:$A$73,1)))</f>
        <v>7.7586082460317458</v>
      </c>
      <c r="F15005" s="24">
        <f t="shared" si="234"/>
        <v>6.4229175396825489E-3</v>
      </c>
      <c r="G15005" s="24"/>
    </row>
    <row r="15006" spans="1:7" x14ac:dyDescent="0.25">
      <c r="A15006" s="6" t="s">
        <v>318</v>
      </c>
      <c r="B15006" s="7">
        <v>45764</v>
      </c>
      <c r="C15006" s="8">
        <v>571.38</v>
      </c>
      <c r="D15006" s="20">
        <v>8.1794000000000006E-2</v>
      </c>
      <c r="E15006" s="35" cm="1">
        <f t="array" ref="E15006">INDEX('Curva Juros'!$B$7:$B$73,MATCH(C15006,'Curva Juros'!$A$7:$A$73,1)) +
(C15006-INDEX('Curva Juros'!$A$7:$A$73,MATCH(C15006,'Curva Juros'!$A$7:$A$73,1))) *
(INDEX('Curva Juros'!$B$7:$B$73,MATCH(C15006,'Curva Juros'!$A$7:$A$73,1)+1) -
INDEX('Curva Juros'!$B$7:$B$73,MATCH(C15006,'Curva Juros'!$A$7:$A$73,1))) /
(INDEX('Curva Juros'!$A$7:$A$73,MATCH(C15006,'Curva Juros'!$A$7:$A$73,1)+1) -
INDEX('Curva Juros'!$A$7:$A$73,MATCH(C15006,'Curva Juros'!$A$7:$A$73,1)))</f>
        <v>7.7609179523809528</v>
      </c>
      <c r="F15006" s="24">
        <f t="shared" si="234"/>
        <v>4.1848204761904817E-3</v>
      </c>
      <c r="G15006" s="24"/>
    </row>
    <row r="15007" spans="1:7" x14ac:dyDescent="0.25">
      <c r="A15007" s="3" t="s">
        <v>318</v>
      </c>
      <c r="B15007" s="4">
        <v>45772</v>
      </c>
      <c r="C15007" s="5">
        <v>569.15</v>
      </c>
      <c r="D15007" s="19">
        <v>7.6675999999999994E-2</v>
      </c>
      <c r="E15007" s="35" cm="1">
        <f t="array" ref="E15007">INDEX('Curva Juros'!$B$7:$B$73,MATCH(C15007,'Curva Juros'!$A$7:$A$73,1)) +
(C15007-INDEX('Curva Juros'!$A$7:$A$73,MATCH(C15007,'Curva Juros'!$A$7:$A$73,1))) *
(INDEX('Curva Juros'!$B$7:$B$73,MATCH(C15007,'Curva Juros'!$A$7:$A$73,1)+1) -
INDEX('Curva Juros'!$B$7:$B$73,MATCH(C15007,'Curva Juros'!$A$7:$A$73,1))) /
(INDEX('Curva Juros'!$A$7:$A$73,MATCH(C15007,'Curva Juros'!$A$7:$A$73,1)+1) -
INDEX('Curva Juros'!$A$7:$A$73,MATCH(C15007,'Curva Juros'!$A$7:$A$73,1)))</f>
        <v>7.7625125793650795</v>
      </c>
      <c r="F15007" s="24">
        <f t="shared" si="234"/>
        <v>-9.4912579365080685E-4</v>
      </c>
      <c r="G15007" s="24"/>
    </row>
    <row r="15008" spans="1:7" x14ac:dyDescent="0.25">
      <c r="A15008" s="6" t="s">
        <v>318</v>
      </c>
      <c r="B15008" s="7">
        <v>45779</v>
      </c>
      <c r="C15008" s="8">
        <v>564.55999999999995</v>
      </c>
      <c r="D15008" s="20">
        <v>7.8389E-2</v>
      </c>
      <c r="E15008" s="35" cm="1">
        <f t="array" ref="E15008">INDEX('Curva Juros'!$B$7:$B$73,MATCH(C15008,'Curva Juros'!$A$7:$A$73,1)) +
(C15008-INDEX('Curva Juros'!$A$7:$A$73,MATCH(C15008,'Curva Juros'!$A$7:$A$73,1))) *
(INDEX('Curva Juros'!$B$7:$B$73,MATCH(C15008,'Curva Juros'!$A$7:$A$73,1)+1) -
INDEX('Curva Juros'!$B$7:$B$73,MATCH(C15008,'Curva Juros'!$A$7:$A$73,1))) /
(INDEX('Curva Juros'!$A$7:$A$73,MATCH(C15008,'Curva Juros'!$A$7:$A$73,1)+1) -
INDEX('Curva Juros'!$A$7:$A$73,MATCH(C15008,'Curva Juros'!$A$7:$A$73,1)))</f>
        <v>7.7657947936507936</v>
      </c>
      <c r="F15008" s="24">
        <f t="shared" si="234"/>
        <v>7.3105206349206864E-4</v>
      </c>
      <c r="G15008" s="24"/>
    </row>
    <row r="15009" spans="1:7" x14ac:dyDescent="0.25">
      <c r="A15009" s="3" t="s">
        <v>318</v>
      </c>
      <c r="B15009" s="4">
        <v>45786</v>
      </c>
      <c r="C15009" s="5">
        <v>557.70000000000005</v>
      </c>
      <c r="D15009" s="19">
        <v>8.3764000000000005E-2</v>
      </c>
      <c r="E15009" s="35" cm="1">
        <f t="array" ref="E15009">INDEX('Curva Juros'!$B$7:$B$73,MATCH(C15009,'Curva Juros'!$A$7:$A$73,1)) +
(C15009-INDEX('Curva Juros'!$A$7:$A$73,MATCH(C15009,'Curva Juros'!$A$7:$A$73,1))) *
(INDEX('Curva Juros'!$B$7:$B$73,MATCH(C15009,'Curva Juros'!$A$7:$A$73,1)+1) -
INDEX('Curva Juros'!$B$7:$B$73,MATCH(C15009,'Curva Juros'!$A$7:$A$73,1))) /
(INDEX('Curva Juros'!$A$7:$A$73,MATCH(C15009,'Curva Juros'!$A$7:$A$73,1)+1) -
INDEX('Curva Juros'!$A$7:$A$73,MATCH(C15009,'Curva Juros'!$A$7:$A$73,1)))</f>
        <v>7.7707002380952384</v>
      </c>
      <c r="F15009" s="24">
        <f t="shared" si="234"/>
        <v>6.0569976190476271E-3</v>
      </c>
      <c r="G15009" s="24"/>
    </row>
    <row r="15010" spans="1:7" x14ac:dyDescent="0.25">
      <c r="A15010" s="6" t="s">
        <v>318</v>
      </c>
      <c r="B15010" s="7">
        <v>45793</v>
      </c>
      <c r="C15010" s="8">
        <v>552.34</v>
      </c>
      <c r="D15010" s="20">
        <v>8.4795999999999996E-2</v>
      </c>
      <c r="E15010" s="35" cm="1">
        <f t="array" ref="E15010">INDEX('Curva Juros'!$B$7:$B$73,MATCH(C15010,'Curva Juros'!$A$7:$A$73,1)) +
(C15010-INDEX('Curva Juros'!$A$7:$A$73,MATCH(C15010,'Curva Juros'!$A$7:$A$73,1))) *
(INDEX('Curva Juros'!$B$7:$B$73,MATCH(C15010,'Curva Juros'!$A$7:$A$73,1)+1) -
INDEX('Curva Juros'!$B$7:$B$73,MATCH(C15010,'Curva Juros'!$A$7:$A$73,1))) /
(INDEX('Curva Juros'!$A$7:$A$73,MATCH(C15010,'Curva Juros'!$A$7:$A$73,1)+1) -
INDEX('Curva Juros'!$A$7:$A$73,MATCH(C15010,'Curva Juros'!$A$7:$A$73,1)))</f>
        <v>7.774533063492064</v>
      </c>
      <c r="F15010" s="24">
        <f t="shared" si="234"/>
        <v>7.0506693650793512E-3</v>
      </c>
      <c r="G15010" s="24"/>
    </row>
    <row r="15011" spans="1:7" x14ac:dyDescent="0.25">
      <c r="A15011" s="3" t="s">
        <v>318</v>
      </c>
      <c r="B15011" s="4">
        <v>45800</v>
      </c>
      <c r="C15011" s="5">
        <v>549.45000000000005</v>
      </c>
      <c r="D15011" s="19">
        <v>7.8706999999999999E-2</v>
      </c>
      <c r="E15011" s="35" cm="1">
        <f t="array" ref="E15011">INDEX('Curva Juros'!$B$7:$B$73,MATCH(C15011,'Curva Juros'!$A$7:$A$73,1)) +
(C15011-INDEX('Curva Juros'!$A$7:$A$73,MATCH(C15011,'Curva Juros'!$A$7:$A$73,1))) *
(INDEX('Curva Juros'!$B$7:$B$73,MATCH(C15011,'Curva Juros'!$A$7:$A$73,1)+1) -
INDEX('Curva Juros'!$B$7:$B$73,MATCH(C15011,'Curva Juros'!$A$7:$A$73,1))) /
(INDEX('Curva Juros'!$A$7:$A$73,MATCH(C15011,'Curva Juros'!$A$7:$A$73,1)+1) -
INDEX('Curva Juros'!$A$7:$A$73,MATCH(C15011,'Curva Juros'!$A$7:$A$73,1)))</f>
        <v>7.7765996428571427</v>
      </c>
      <c r="F15011" s="24">
        <f t="shared" si="234"/>
        <v>9.4100357142856694E-4</v>
      </c>
      <c r="G15011" s="24"/>
    </row>
    <row r="15012" spans="1:7" x14ac:dyDescent="0.25">
      <c r="A15012" s="6" t="s">
        <v>318</v>
      </c>
      <c r="B15012" s="7">
        <v>45807</v>
      </c>
      <c r="C15012" s="8">
        <v>543.03</v>
      </c>
      <c r="D15012" s="20">
        <v>8.2808999999999994E-2</v>
      </c>
      <c r="E15012" s="35" cm="1">
        <f t="array" ref="E15012">INDEX('Curva Juros'!$B$7:$B$73,MATCH(C15012,'Curva Juros'!$A$7:$A$73,1)) +
(C15012-INDEX('Curva Juros'!$A$7:$A$73,MATCH(C15012,'Curva Juros'!$A$7:$A$73,1))) *
(INDEX('Curva Juros'!$B$7:$B$73,MATCH(C15012,'Curva Juros'!$A$7:$A$73,1)+1) -
INDEX('Curva Juros'!$B$7:$B$73,MATCH(C15012,'Curva Juros'!$A$7:$A$73,1))) /
(INDEX('Curva Juros'!$A$7:$A$73,MATCH(C15012,'Curva Juros'!$A$7:$A$73,1)+1) -
INDEX('Curva Juros'!$A$7:$A$73,MATCH(C15012,'Curva Juros'!$A$7:$A$73,1)))</f>
        <v>7.7811904523809527</v>
      </c>
      <c r="F15012" s="24">
        <f t="shared" si="234"/>
        <v>4.997095476190469E-3</v>
      </c>
      <c r="G15012" s="24"/>
    </row>
    <row r="15013" spans="1:7" x14ac:dyDescent="0.25">
      <c r="A15013" s="3" t="s">
        <v>318</v>
      </c>
      <c r="B15013" s="4">
        <v>45814</v>
      </c>
      <c r="C15013" s="5">
        <v>537.87</v>
      </c>
      <c r="D15013" s="19">
        <v>8.3267999999999995E-2</v>
      </c>
      <c r="E15013" s="35" cm="1">
        <f t="array" ref="E15013">INDEX('Curva Juros'!$B$7:$B$73,MATCH(C15013,'Curva Juros'!$A$7:$A$73,1)) +
(C15013-INDEX('Curva Juros'!$A$7:$A$73,MATCH(C15013,'Curva Juros'!$A$7:$A$73,1))) *
(INDEX('Curva Juros'!$B$7:$B$73,MATCH(C15013,'Curva Juros'!$A$7:$A$73,1)+1) -
INDEX('Curva Juros'!$B$7:$B$73,MATCH(C15013,'Curva Juros'!$A$7:$A$73,1))) /
(INDEX('Curva Juros'!$A$7:$A$73,MATCH(C15013,'Curva Juros'!$A$7:$A$73,1)+1) -
INDEX('Curva Juros'!$A$7:$A$73,MATCH(C15013,'Curva Juros'!$A$7:$A$73,1)))</f>
        <v>7.7848802619047621</v>
      </c>
      <c r="F15013" s="24">
        <f t="shared" si="234"/>
        <v>5.4191973809523675E-3</v>
      </c>
      <c r="G15013" s="24"/>
    </row>
    <row r="15014" spans="1:7" x14ac:dyDescent="0.25">
      <c r="A15014" s="6" t="s">
        <v>318</v>
      </c>
      <c r="B15014" s="7">
        <v>45821</v>
      </c>
      <c r="C15014" s="8">
        <v>531.24</v>
      </c>
      <c r="D15014" s="20">
        <v>8.7999999999999995E-2</v>
      </c>
      <c r="E15014" s="35" cm="1">
        <f t="array" ref="E15014">INDEX('Curva Juros'!$B$7:$B$73,MATCH(C15014,'Curva Juros'!$A$7:$A$73,1)) +
(C15014-INDEX('Curva Juros'!$A$7:$A$73,MATCH(C15014,'Curva Juros'!$A$7:$A$73,1))) *
(INDEX('Curva Juros'!$B$7:$B$73,MATCH(C15014,'Curva Juros'!$A$7:$A$73,1)+1) -
INDEX('Curva Juros'!$B$7:$B$73,MATCH(C15014,'Curva Juros'!$A$7:$A$73,1))) /
(INDEX('Curva Juros'!$A$7:$A$73,MATCH(C15014,'Curva Juros'!$A$7:$A$73,1)+1) -
INDEX('Curva Juros'!$A$7:$A$73,MATCH(C15014,'Curva Juros'!$A$7:$A$73,1)))</f>
        <v>7.7896212380952381</v>
      </c>
      <c r="F15014" s="24">
        <f t="shared" si="234"/>
        <v>1.0103787619047608E-2</v>
      </c>
      <c r="G15014" s="24"/>
    </row>
    <row r="15015" spans="1:7" x14ac:dyDescent="0.25">
      <c r="A15015" s="3" t="s">
        <v>318</v>
      </c>
      <c r="B15015" s="4">
        <v>45828</v>
      </c>
      <c r="C15015" s="5">
        <v>529.35</v>
      </c>
      <c r="D15015" s="19">
        <v>8.1869999999999998E-2</v>
      </c>
      <c r="E15015" s="35" cm="1">
        <f t="array" ref="E15015">INDEX('Curva Juros'!$B$7:$B$73,MATCH(C15015,'Curva Juros'!$A$7:$A$73,1)) +
(C15015-INDEX('Curva Juros'!$A$7:$A$73,MATCH(C15015,'Curva Juros'!$A$7:$A$73,1))) *
(INDEX('Curva Juros'!$B$7:$B$73,MATCH(C15015,'Curva Juros'!$A$7:$A$73,1)+1) -
INDEX('Curva Juros'!$B$7:$B$73,MATCH(C15015,'Curva Juros'!$A$7:$A$73,1))) /
(INDEX('Curva Juros'!$A$7:$A$73,MATCH(C15015,'Curva Juros'!$A$7:$A$73,1)+1) -
INDEX('Curva Juros'!$A$7:$A$73,MATCH(C15015,'Curva Juros'!$A$7:$A$73,1)))</f>
        <v>7.7909727380952383</v>
      </c>
      <c r="F15015" s="24">
        <f t="shared" si="234"/>
        <v>3.9602726190476195E-3</v>
      </c>
      <c r="G15015" s="24"/>
    </row>
    <row r="15016" spans="1:7" x14ac:dyDescent="0.25">
      <c r="A15016" s="6" t="s">
        <v>318</v>
      </c>
      <c r="B15016" s="7">
        <v>45835</v>
      </c>
      <c r="C15016" s="8">
        <v>523.95000000000005</v>
      </c>
      <c r="D15016" s="20">
        <v>8.3026000000000003E-2</v>
      </c>
      <c r="E15016" s="35" cm="1">
        <f t="array" ref="E15016">INDEX('Curva Juros'!$B$7:$B$73,MATCH(C15016,'Curva Juros'!$A$7:$A$73,1)) +
(C15016-INDEX('Curva Juros'!$A$7:$A$73,MATCH(C15016,'Curva Juros'!$A$7:$A$73,1))) *
(INDEX('Curva Juros'!$B$7:$B$73,MATCH(C15016,'Curva Juros'!$A$7:$A$73,1)+1) -
INDEX('Curva Juros'!$B$7:$B$73,MATCH(C15016,'Curva Juros'!$A$7:$A$73,1))) /
(INDEX('Curva Juros'!$A$7:$A$73,MATCH(C15016,'Curva Juros'!$A$7:$A$73,1)+1) -
INDEX('Curva Juros'!$A$7:$A$73,MATCH(C15016,'Curva Juros'!$A$7:$A$73,1)))</f>
        <v>7.794834166666667</v>
      </c>
      <c r="F15016" s="24">
        <f t="shared" si="234"/>
        <v>5.0776583333333319E-3</v>
      </c>
      <c r="G15016" s="24"/>
    </row>
    <row r="15017" spans="1:7" x14ac:dyDescent="0.25">
      <c r="A15017" s="3" t="s">
        <v>318</v>
      </c>
      <c r="B15017" s="4">
        <v>45842</v>
      </c>
      <c r="C15017" s="5">
        <v>519.58000000000004</v>
      </c>
      <c r="D15017" s="19">
        <v>8.1200999999999995E-2</v>
      </c>
      <c r="E15017" s="35" cm="1">
        <f t="array" ref="E15017">INDEX('Curva Juros'!$B$7:$B$73,MATCH(C15017,'Curva Juros'!$A$7:$A$73,1)) +
(C15017-INDEX('Curva Juros'!$A$7:$A$73,MATCH(C15017,'Curva Juros'!$A$7:$A$73,1))) *
(INDEX('Curva Juros'!$B$7:$B$73,MATCH(C15017,'Curva Juros'!$A$7:$A$73,1)+1) -
INDEX('Curva Juros'!$B$7:$B$73,MATCH(C15017,'Curva Juros'!$A$7:$A$73,1))) /
(INDEX('Curva Juros'!$A$7:$A$73,MATCH(C15017,'Curva Juros'!$A$7:$A$73,1)+1) -
INDEX('Curva Juros'!$A$7:$A$73,MATCH(C15017,'Curva Juros'!$A$7:$A$73,1)))</f>
        <v>7.7979590634920637</v>
      </c>
      <c r="F15017" s="24">
        <f t="shared" si="234"/>
        <v>3.221409365079364E-3</v>
      </c>
      <c r="G15017" s="24"/>
    </row>
    <row r="15018" spans="1:7" x14ac:dyDescent="0.25">
      <c r="A15018" s="6" t="s">
        <v>318</v>
      </c>
      <c r="B15018" s="7">
        <v>45849</v>
      </c>
      <c r="C15018" s="8">
        <v>513.01</v>
      </c>
      <c r="D15018" s="20">
        <v>8.5747000000000004E-2</v>
      </c>
      <c r="E15018" s="35" cm="1">
        <f t="array" ref="E15018">INDEX('Curva Juros'!$B$7:$B$73,MATCH(C15018,'Curva Juros'!$A$7:$A$73,1)) +
(C15018-INDEX('Curva Juros'!$A$7:$A$73,MATCH(C15018,'Curva Juros'!$A$7:$A$73,1))) *
(INDEX('Curva Juros'!$B$7:$B$73,MATCH(C15018,'Curva Juros'!$A$7:$A$73,1)+1) -
INDEX('Curva Juros'!$B$7:$B$73,MATCH(C15018,'Curva Juros'!$A$7:$A$73,1))) /
(INDEX('Curva Juros'!$A$7:$A$73,MATCH(C15018,'Curva Juros'!$A$7:$A$73,1)+1) -
INDEX('Curva Juros'!$A$7:$A$73,MATCH(C15018,'Curva Juros'!$A$7:$A$73,1)))</f>
        <v>7.8026571349206346</v>
      </c>
      <c r="F15018" s="24">
        <f t="shared" si="234"/>
        <v>7.7204286507936565E-3</v>
      </c>
      <c r="G15018" s="24"/>
    </row>
    <row r="15019" spans="1:7" x14ac:dyDescent="0.25">
      <c r="A15019" s="3" t="s">
        <v>318</v>
      </c>
      <c r="B15019" s="4">
        <v>45856</v>
      </c>
      <c r="C15019" s="5">
        <v>508.37</v>
      </c>
      <c r="D15019" s="19">
        <v>8.4709999999999994E-2</v>
      </c>
      <c r="E15019" s="35" cm="1">
        <f t="array" ref="E15019">INDEX('Curva Juros'!$B$7:$B$73,MATCH(C15019,'Curva Juros'!$A$7:$A$73,1)) +
(C15019-INDEX('Curva Juros'!$A$7:$A$73,MATCH(C15019,'Curva Juros'!$A$7:$A$73,1))) *
(INDEX('Curva Juros'!$B$7:$B$73,MATCH(C15019,'Curva Juros'!$A$7:$A$73,1)+1) -
INDEX('Curva Juros'!$B$7:$B$73,MATCH(C15019,'Curva Juros'!$A$7:$A$73,1))) /
(INDEX('Curva Juros'!$A$7:$A$73,MATCH(C15019,'Curva Juros'!$A$7:$A$73,1)+1) -
INDEX('Curva Juros'!$A$7:$A$73,MATCH(C15019,'Curva Juros'!$A$7:$A$73,1)))</f>
        <v>7.8059751031746032</v>
      </c>
      <c r="F15019" s="24">
        <f t="shared" si="234"/>
        <v>6.6502489682539606E-3</v>
      </c>
      <c r="G15019" s="24"/>
    </row>
    <row r="15020" spans="1:7" x14ac:dyDescent="0.25">
      <c r="A15020" s="6" t="s">
        <v>318</v>
      </c>
      <c r="B15020" s="7">
        <v>45870</v>
      </c>
      <c r="C15020" s="8">
        <v>499.07</v>
      </c>
      <c r="D15020" s="20">
        <v>8.2684999999999995E-2</v>
      </c>
      <c r="E15020" s="35" cm="1">
        <f t="array" ref="E15020">INDEX('Curva Juros'!$B$7:$B$73,MATCH(C15020,'Curva Juros'!$A$7:$A$73,1)) +
(C15020-INDEX('Curva Juros'!$A$7:$A$73,MATCH(C15020,'Curva Juros'!$A$7:$A$73,1))) *
(INDEX('Curva Juros'!$B$7:$B$73,MATCH(C15020,'Curva Juros'!$A$7:$A$73,1)+1) -
INDEX('Curva Juros'!$B$7:$B$73,MATCH(C15020,'Curva Juros'!$A$7:$A$73,1))) /
(INDEX('Curva Juros'!$A$7:$A$73,MATCH(C15020,'Curva Juros'!$A$7:$A$73,1)+1) -
INDEX('Curva Juros'!$A$7:$A$73,MATCH(C15020,'Curva Juros'!$A$7:$A$73,1)))</f>
        <v>7.8178370555555556</v>
      </c>
      <c r="F15020" s="24">
        <f t="shared" si="234"/>
        <v>4.5066294444444377E-3</v>
      </c>
      <c r="G15020" s="24"/>
    </row>
    <row r="15021" spans="1:7" x14ac:dyDescent="0.25">
      <c r="A15021" s="3" t="s">
        <v>318</v>
      </c>
      <c r="B15021" s="4">
        <v>45877</v>
      </c>
      <c r="C15021" s="5">
        <v>494.16</v>
      </c>
      <c r="D15021" s="19">
        <v>8.2425999999999999E-2</v>
      </c>
      <c r="E15021" s="35" cm="1">
        <f t="array" ref="E15021">INDEX('Curva Juros'!$B$7:$B$73,MATCH(C15021,'Curva Juros'!$A$7:$A$73,1)) +
(C15021-INDEX('Curva Juros'!$A$7:$A$73,MATCH(C15021,'Curva Juros'!$A$7:$A$73,1))) *
(INDEX('Curva Juros'!$B$7:$B$73,MATCH(C15021,'Curva Juros'!$A$7:$A$73,1)+1) -
INDEX('Curva Juros'!$B$7:$B$73,MATCH(C15021,'Curva Juros'!$A$7:$A$73,1))) /
(INDEX('Curva Juros'!$A$7:$A$73,MATCH(C15021,'Curva Juros'!$A$7:$A$73,1)+1) -
INDEX('Curva Juros'!$A$7:$A$73,MATCH(C15021,'Curva Juros'!$A$7:$A$73,1)))</f>
        <v>7.826538666666667</v>
      </c>
      <c r="F15021" s="24">
        <f t="shared" si="234"/>
        <v>4.1606133333333267E-3</v>
      </c>
      <c r="G15021" s="24"/>
    </row>
    <row r="15022" spans="1:7" x14ac:dyDescent="0.25">
      <c r="A15022" s="6" t="s">
        <v>318</v>
      </c>
      <c r="B15022" s="7">
        <v>45884</v>
      </c>
      <c r="C15022" s="8">
        <v>555.04</v>
      </c>
      <c r="D15022" s="20">
        <v>7.9820000000000002E-2</v>
      </c>
      <c r="E15022" s="35" cm="1">
        <f t="array" ref="E15022">INDEX('Curva Juros'!$B$7:$B$73,MATCH(C15022,'Curva Juros'!$A$7:$A$73,1)) +
(C15022-INDEX('Curva Juros'!$A$7:$A$73,MATCH(C15022,'Curva Juros'!$A$7:$A$73,1))) *
(INDEX('Curva Juros'!$B$7:$B$73,MATCH(C15022,'Curva Juros'!$A$7:$A$73,1)+1) -
INDEX('Curva Juros'!$B$7:$B$73,MATCH(C15022,'Curva Juros'!$A$7:$A$73,1))) /
(INDEX('Curva Juros'!$A$7:$A$73,MATCH(C15022,'Curva Juros'!$A$7:$A$73,1)+1) -
INDEX('Curva Juros'!$A$7:$A$73,MATCH(C15022,'Curva Juros'!$A$7:$A$73,1)))</f>
        <v>7.7726023492063492</v>
      </c>
      <c r="F15022" s="24">
        <f t="shared" si="234"/>
        <v>2.0939765079365097E-3</v>
      </c>
      <c r="G15022" s="24"/>
    </row>
    <row r="15023" spans="1:7" x14ac:dyDescent="0.25">
      <c r="A15023" s="3" t="s">
        <v>318</v>
      </c>
      <c r="B15023" s="4">
        <v>45891</v>
      </c>
      <c r="C15023" s="5">
        <v>549.67999999999995</v>
      </c>
      <c r="D15023" s="19">
        <v>8.1217999999999999E-2</v>
      </c>
      <c r="E15023" s="35" cm="1">
        <f t="array" ref="E15023">INDEX('Curva Juros'!$B$7:$B$73,MATCH(C15023,'Curva Juros'!$A$7:$A$73,1)) +
(C15023-INDEX('Curva Juros'!$A$7:$A$73,MATCH(C15023,'Curva Juros'!$A$7:$A$73,1))) *
(INDEX('Curva Juros'!$B$7:$B$73,MATCH(C15023,'Curva Juros'!$A$7:$A$73,1)+1) -
INDEX('Curva Juros'!$B$7:$B$73,MATCH(C15023,'Curva Juros'!$A$7:$A$73,1))) /
(INDEX('Curva Juros'!$A$7:$A$73,MATCH(C15023,'Curva Juros'!$A$7:$A$73,1)+1) -
INDEX('Curva Juros'!$A$7:$A$73,MATCH(C15023,'Curva Juros'!$A$7:$A$73,1)))</f>
        <v>7.7764351746031748</v>
      </c>
      <c r="F15023" s="24">
        <f t="shared" si="234"/>
        <v>3.4536482539682528E-3</v>
      </c>
      <c r="G15023" s="24"/>
    </row>
    <row r="15024" spans="1:7" x14ac:dyDescent="0.25">
      <c r="A15024" s="6" t="s">
        <v>318</v>
      </c>
      <c r="B15024" s="7">
        <v>45905</v>
      </c>
      <c r="C15024" s="8">
        <v>540.01</v>
      </c>
      <c r="D15024" s="20">
        <v>7.9930000000000001E-2</v>
      </c>
      <c r="E15024" s="35" cm="1">
        <f t="array" ref="E15024">INDEX('Curva Juros'!$B$7:$B$73,MATCH(C15024,'Curva Juros'!$A$7:$A$73,1)) +
(C15024-INDEX('Curva Juros'!$A$7:$A$73,MATCH(C15024,'Curva Juros'!$A$7:$A$73,1))) *
(INDEX('Curva Juros'!$B$7:$B$73,MATCH(C15024,'Curva Juros'!$A$7:$A$73,1)+1) -
INDEX('Curva Juros'!$B$7:$B$73,MATCH(C15024,'Curva Juros'!$A$7:$A$73,1))) /
(INDEX('Curva Juros'!$A$7:$A$73,MATCH(C15024,'Curva Juros'!$A$7:$A$73,1)+1) -
INDEX('Curva Juros'!$A$7:$A$73,MATCH(C15024,'Curva Juros'!$A$7:$A$73,1)))</f>
        <v>7.7833499920634921</v>
      </c>
      <c r="F15024" s="24">
        <f t="shared" si="234"/>
        <v>2.0965000793650851E-3</v>
      </c>
      <c r="G15024" s="24"/>
    </row>
    <row r="15025" spans="1:7" x14ac:dyDescent="0.25">
      <c r="A15025" s="3" t="s">
        <v>318</v>
      </c>
      <c r="B15025" s="4">
        <v>45912</v>
      </c>
      <c r="C15025" s="5">
        <v>536.05999999999995</v>
      </c>
      <c r="D15025" s="19">
        <v>7.5897999999999993E-2</v>
      </c>
      <c r="E15025" s="35" cm="1">
        <f t="array" ref="E15025">INDEX('Curva Juros'!$B$7:$B$73,MATCH(C15025,'Curva Juros'!$A$7:$A$73,1)) +
(C15025-INDEX('Curva Juros'!$A$7:$A$73,MATCH(C15025,'Curva Juros'!$A$7:$A$73,1))) *
(INDEX('Curva Juros'!$B$7:$B$73,MATCH(C15025,'Curva Juros'!$A$7:$A$73,1)+1) -
INDEX('Curva Juros'!$B$7:$B$73,MATCH(C15025,'Curva Juros'!$A$7:$A$73,1))) /
(INDEX('Curva Juros'!$A$7:$A$73,MATCH(C15025,'Curva Juros'!$A$7:$A$73,1)+1) -
INDEX('Curva Juros'!$A$7:$A$73,MATCH(C15025,'Curva Juros'!$A$7:$A$73,1)))</f>
        <v>7.7861745555555553</v>
      </c>
      <c r="F15025" s="24">
        <f t="shared" si="234"/>
        <v>-1.9637455555555627E-3</v>
      </c>
      <c r="G15025" s="24"/>
    </row>
    <row r="15026" spans="1:7" x14ac:dyDescent="0.25">
      <c r="A15026" s="6" t="s">
        <v>318</v>
      </c>
      <c r="B15026" s="7">
        <v>45919</v>
      </c>
      <c r="C15026" s="8">
        <v>530.70000000000005</v>
      </c>
      <c r="D15026" s="20">
        <v>7.7258999999999994E-2</v>
      </c>
      <c r="E15026" s="35" cm="1">
        <f t="array" ref="E15026">INDEX('Curva Juros'!$B$7:$B$73,MATCH(C15026,'Curva Juros'!$A$7:$A$73,1)) +
(C15026-INDEX('Curva Juros'!$A$7:$A$73,MATCH(C15026,'Curva Juros'!$A$7:$A$73,1))) *
(INDEX('Curva Juros'!$B$7:$B$73,MATCH(C15026,'Curva Juros'!$A$7:$A$73,1)+1) -
INDEX('Curva Juros'!$B$7:$B$73,MATCH(C15026,'Curva Juros'!$A$7:$A$73,1))) /
(INDEX('Curva Juros'!$A$7:$A$73,MATCH(C15026,'Curva Juros'!$A$7:$A$73,1)+1) -
INDEX('Curva Juros'!$A$7:$A$73,MATCH(C15026,'Curva Juros'!$A$7:$A$73,1)))</f>
        <v>7.7900073809523809</v>
      </c>
      <c r="F15026" s="24">
        <f t="shared" si="234"/>
        <v>-6.4107380952381499E-4</v>
      </c>
      <c r="G15026" s="24"/>
    </row>
    <row r="15027" spans="1:7" x14ac:dyDescent="0.25">
      <c r="A15027" s="3" t="s">
        <v>318</v>
      </c>
      <c r="B15027" s="4">
        <v>45926</v>
      </c>
      <c r="C15027" s="5">
        <v>525.87</v>
      </c>
      <c r="D15027" s="19">
        <v>7.6604000000000005E-2</v>
      </c>
      <c r="E15027" s="35" cm="1">
        <f t="array" ref="E15027">INDEX('Curva Juros'!$B$7:$B$73,MATCH(C15027,'Curva Juros'!$A$7:$A$73,1)) +
(C15027-INDEX('Curva Juros'!$A$7:$A$73,MATCH(C15027,'Curva Juros'!$A$7:$A$73,1))) *
(INDEX('Curva Juros'!$B$7:$B$73,MATCH(C15027,'Curva Juros'!$A$7:$A$73,1)+1) -
INDEX('Curva Juros'!$B$7:$B$73,MATCH(C15027,'Curva Juros'!$A$7:$A$73,1))) /
(INDEX('Curva Juros'!$A$7:$A$73,MATCH(C15027,'Curva Juros'!$A$7:$A$73,1)+1) -
INDEX('Curva Juros'!$A$7:$A$73,MATCH(C15027,'Curva Juros'!$A$7:$A$73,1)))</f>
        <v>7.7934612142857143</v>
      </c>
      <c r="F15027" s="24">
        <f t="shared" si="234"/>
        <v>-1.3306121428571377E-3</v>
      </c>
      <c r="G15027" s="24"/>
    </row>
    <row r="15028" spans="1:7" x14ac:dyDescent="0.25">
      <c r="A15028" s="6" t="s">
        <v>318</v>
      </c>
      <c r="B15028" s="7">
        <v>45933</v>
      </c>
      <c r="C15028" s="8">
        <v>520.80999999999995</v>
      </c>
      <c r="D15028" s="20">
        <v>7.6846999999999999E-2</v>
      </c>
      <c r="E15028" s="35" cm="1">
        <f t="array" ref="E15028">INDEX('Curva Juros'!$B$7:$B$73,MATCH(C15028,'Curva Juros'!$A$7:$A$73,1)) +
(C15028-INDEX('Curva Juros'!$A$7:$A$73,MATCH(C15028,'Curva Juros'!$A$7:$A$73,1))) *
(INDEX('Curva Juros'!$B$7:$B$73,MATCH(C15028,'Curva Juros'!$A$7:$A$73,1)+1) -
INDEX('Curva Juros'!$B$7:$B$73,MATCH(C15028,'Curva Juros'!$A$7:$A$73,1))) /
(INDEX('Curva Juros'!$A$7:$A$73,MATCH(C15028,'Curva Juros'!$A$7:$A$73,1)+1) -
INDEX('Curva Juros'!$A$7:$A$73,MATCH(C15028,'Curva Juros'!$A$7:$A$73,1)))</f>
        <v>7.7970795158730155</v>
      </c>
      <c r="F15028" s="24">
        <f t="shared" si="234"/>
        <v>-1.1237951587301509E-3</v>
      </c>
      <c r="G15028" s="24"/>
    </row>
    <row r="15029" spans="1:7" x14ac:dyDescent="0.25">
      <c r="A15029" s="3" t="s">
        <v>318</v>
      </c>
      <c r="B15029" s="4">
        <v>45940</v>
      </c>
      <c r="C15029" s="5">
        <v>515.95000000000005</v>
      </c>
      <c r="D15029" s="19">
        <v>7.6298000000000005E-2</v>
      </c>
      <c r="E15029" s="35" cm="1">
        <f t="array" ref="E15029">INDEX('Curva Juros'!$B$7:$B$73,MATCH(C15029,'Curva Juros'!$A$7:$A$73,1)) +
(C15029-INDEX('Curva Juros'!$A$7:$A$73,MATCH(C15029,'Curva Juros'!$A$7:$A$73,1))) *
(INDEX('Curva Juros'!$B$7:$B$73,MATCH(C15029,'Curva Juros'!$A$7:$A$73,1)+1) -
INDEX('Curva Juros'!$B$7:$B$73,MATCH(C15029,'Curva Juros'!$A$7:$A$73,1))) /
(INDEX('Curva Juros'!$A$7:$A$73,MATCH(C15029,'Curva Juros'!$A$7:$A$73,1)+1) -
INDEX('Curva Juros'!$A$7:$A$73,MATCH(C15029,'Curva Juros'!$A$7:$A$73,1)))</f>
        <v>7.8005548015873014</v>
      </c>
      <c r="F15029" s="24">
        <f t="shared" si="234"/>
        <v>-1.7075480158730144E-3</v>
      </c>
      <c r="G15029" s="24"/>
    </row>
    <row r="15030" spans="1:7" x14ac:dyDescent="0.25">
      <c r="A15030" s="6" t="s">
        <v>318</v>
      </c>
      <c r="B15030" s="7">
        <v>45947</v>
      </c>
      <c r="C15030" s="8">
        <v>510.88</v>
      </c>
      <c r="D15030" s="20">
        <v>7.6580999999999996E-2</v>
      </c>
      <c r="E15030" s="35" cm="1">
        <f t="array" ref="E15030">INDEX('Curva Juros'!$B$7:$B$73,MATCH(C15030,'Curva Juros'!$A$7:$A$73,1)) +
(C15030-INDEX('Curva Juros'!$A$7:$A$73,MATCH(C15030,'Curva Juros'!$A$7:$A$73,1))) *
(INDEX('Curva Juros'!$B$7:$B$73,MATCH(C15030,'Curva Juros'!$A$7:$A$73,1)+1) -
INDEX('Curva Juros'!$B$7:$B$73,MATCH(C15030,'Curva Juros'!$A$7:$A$73,1))) /
(INDEX('Curva Juros'!$A$7:$A$73,MATCH(C15030,'Curva Juros'!$A$7:$A$73,1)+1) -
INDEX('Curva Juros'!$A$7:$A$73,MATCH(C15030,'Curva Juros'!$A$7:$A$73,1)))</f>
        <v>7.8041802539682541</v>
      </c>
      <c r="F15030" s="24">
        <f t="shared" si="234"/>
        <v>-1.4608025396825458E-3</v>
      </c>
      <c r="G15030" s="24"/>
    </row>
    <row r="15031" spans="1:7" x14ac:dyDescent="0.25">
      <c r="A15031" s="3" t="s">
        <v>318</v>
      </c>
      <c r="B15031" s="4">
        <v>45954</v>
      </c>
      <c r="C15031" s="5">
        <v>506.25</v>
      </c>
      <c r="D15031" s="19">
        <v>7.5161000000000006E-2</v>
      </c>
      <c r="E15031" s="35" cm="1">
        <f t="array" ref="E15031">INDEX('Curva Juros'!$B$7:$B$73,MATCH(C15031,'Curva Juros'!$A$7:$A$73,1)) +
(C15031-INDEX('Curva Juros'!$A$7:$A$73,MATCH(C15031,'Curva Juros'!$A$7:$A$73,1))) *
(INDEX('Curva Juros'!$B$7:$B$73,MATCH(C15031,'Curva Juros'!$A$7:$A$73,1)+1) -
INDEX('Curva Juros'!$B$7:$B$73,MATCH(C15031,'Curva Juros'!$A$7:$A$73,1))) /
(INDEX('Curva Juros'!$A$7:$A$73,MATCH(C15031,'Curva Juros'!$A$7:$A$73,1)+1) -
INDEX('Curva Juros'!$A$7:$A$73,MATCH(C15031,'Curva Juros'!$A$7:$A$73,1)))</f>
        <v>7.8074910714285712</v>
      </c>
      <c r="F15031" s="24">
        <f t="shared" si="234"/>
        <v>-2.9139107142857057E-3</v>
      </c>
      <c r="G15031" s="24"/>
    </row>
    <row r="15032" spans="1:7" x14ac:dyDescent="0.25">
      <c r="A15032" s="6" t="s">
        <v>319</v>
      </c>
      <c r="B15032" s="7">
        <v>45723</v>
      </c>
      <c r="C15032" s="8">
        <v>1117.7</v>
      </c>
      <c r="D15032" s="20">
        <v>8.2032999999999995E-2</v>
      </c>
      <c r="E15032" s="35" cm="1">
        <f t="array" ref="E15032">INDEX('Curva Juros'!$B$7:$B$73,MATCH(C15032,'Curva Juros'!$A$7:$A$73,1)) +
(C15032-INDEX('Curva Juros'!$A$7:$A$73,MATCH(C15032,'Curva Juros'!$A$7:$A$73,1))) *
(INDEX('Curva Juros'!$B$7:$B$73,MATCH(C15032,'Curva Juros'!$A$7:$A$73,1)+1) -
INDEX('Curva Juros'!$B$7:$B$73,MATCH(C15032,'Curva Juros'!$A$7:$A$73,1))) /
(INDEX('Curva Juros'!$A$7:$A$73,MATCH(C15032,'Curva Juros'!$A$7:$A$73,1)+1) -
INDEX('Curva Juros'!$A$7:$A$73,MATCH(C15032,'Curva Juros'!$A$7:$A$73,1)))</f>
        <v>7.6464369841269839</v>
      </c>
      <c r="F15032" s="24">
        <f t="shared" si="234"/>
        <v>5.568630158730159E-3</v>
      </c>
      <c r="G15032" s="24"/>
    </row>
    <row r="15033" spans="1:7" x14ac:dyDescent="0.25">
      <c r="A15033" s="3" t="s">
        <v>319</v>
      </c>
      <c r="B15033" s="4">
        <v>45730</v>
      </c>
      <c r="C15033" s="5">
        <v>1115.07</v>
      </c>
      <c r="D15033" s="19">
        <v>8.0657999999999994E-2</v>
      </c>
      <c r="E15033" s="35" cm="1">
        <f t="array" ref="E15033">INDEX('Curva Juros'!$B$7:$B$73,MATCH(C15033,'Curva Juros'!$A$7:$A$73,1)) +
(C15033-INDEX('Curva Juros'!$A$7:$A$73,MATCH(C15033,'Curva Juros'!$A$7:$A$73,1))) *
(INDEX('Curva Juros'!$B$7:$B$73,MATCH(C15033,'Curva Juros'!$A$7:$A$73,1)+1) -
INDEX('Curva Juros'!$B$7:$B$73,MATCH(C15033,'Curva Juros'!$A$7:$A$73,1))) /
(INDEX('Curva Juros'!$A$7:$A$73,MATCH(C15033,'Curva Juros'!$A$7:$A$73,1)+1) -
INDEX('Curva Juros'!$A$7:$A$73,MATCH(C15033,'Curva Juros'!$A$7:$A$73,1)))</f>
        <v>7.646733380952381</v>
      </c>
      <c r="F15033" s="24">
        <f t="shared" si="234"/>
        <v>4.190666190476186E-3</v>
      </c>
      <c r="G15033" s="24"/>
    </row>
    <row r="15034" spans="1:7" x14ac:dyDescent="0.25">
      <c r="A15034" s="6" t="s">
        <v>319</v>
      </c>
      <c r="B15034" s="7">
        <v>45737</v>
      </c>
      <c r="C15034" s="8">
        <v>1106.47</v>
      </c>
      <c r="D15034" s="20">
        <v>8.2749000000000003E-2</v>
      </c>
      <c r="E15034" s="35" cm="1">
        <f t="array" ref="E15034">INDEX('Curva Juros'!$B$7:$B$73,MATCH(C15034,'Curva Juros'!$A$7:$A$73,1)) +
(C15034-INDEX('Curva Juros'!$A$7:$A$73,MATCH(C15034,'Curva Juros'!$A$7:$A$73,1))) *
(INDEX('Curva Juros'!$B$7:$B$73,MATCH(C15034,'Curva Juros'!$A$7:$A$73,1)+1) -
INDEX('Curva Juros'!$B$7:$B$73,MATCH(C15034,'Curva Juros'!$A$7:$A$73,1))) /
(INDEX('Curva Juros'!$A$7:$A$73,MATCH(C15034,'Curva Juros'!$A$7:$A$73,1)+1) -
INDEX('Curva Juros'!$A$7:$A$73,MATCH(C15034,'Curva Juros'!$A$7:$A$73,1)))</f>
        <v>7.6477025873015867</v>
      </c>
      <c r="F15034" s="24">
        <f t="shared" si="234"/>
        <v>6.2719741269841311E-3</v>
      </c>
      <c r="G15034" s="24"/>
    </row>
    <row r="15035" spans="1:7" x14ac:dyDescent="0.25">
      <c r="A15035" s="3" t="s">
        <v>319</v>
      </c>
      <c r="B15035" s="4">
        <v>45744</v>
      </c>
      <c r="C15035" s="5">
        <v>1101.79</v>
      </c>
      <c r="D15035" s="19">
        <v>8.2559999999999995E-2</v>
      </c>
      <c r="E15035" s="35" cm="1">
        <f t="array" ref="E15035">INDEX('Curva Juros'!$B$7:$B$73,MATCH(C15035,'Curva Juros'!$A$7:$A$73,1)) +
(C15035-INDEX('Curva Juros'!$A$7:$A$73,MATCH(C15035,'Curva Juros'!$A$7:$A$73,1))) *
(INDEX('Curva Juros'!$B$7:$B$73,MATCH(C15035,'Curva Juros'!$A$7:$A$73,1)+1) -
INDEX('Curva Juros'!$B$7:$B$73,MATCH(C15035,'Curva Juros'!$A$7:$A$73,1))) /
(INDEX('Curva Juros'!$A$7:$A$73,MATCH(C15035,'Curva Juros'!$A$7:$A$73,1)+1) -
INDEX('Curva Juros'!$A$7:$A$73,MATCH(C15035,'Curva Juros'!$A$7:$A$73,1)))</f>
        <v>7.6482300158730157</v>
      </c>
      <c r="F15035" s="24">
        <f t="shared" si="234"/>
        <v>6.0776998412698374E-3</v>
      </c>
      <c r="G15035" s="24"/>
    </row>
    <row r="15036" spans="1:7" x14ac:dyDescent="0.25">
      <c r="A15036" s="6" t="s">
        <v>319</v>
      </c>
      <c r="B15036" s="7">
        <v>45751</v>
      </c>
      <c r="C15036" s="8">
        <v>1105.06</v>
      </c>
      <c r="D15036" s="20">
        <v>7.7775999999999998E-2</v>
      </c>
      <c r="E15036" s="35" cm="1">
        <f t="array" ref="E15036">INDEX('Curva Juros'!$B$7:$B$73,MATCH(C15036,'Curva Juros'!$A$7:$A$73,1)) +
(C15036-INDEX('Curva Juros'!$A$7:$A$73,MATCH(C15036,'Curva Juros'!$A$7:$A$73,1))) *
(INDEX('Curva Juros'!$B$7:$B$73,MATCH(C15036,'Curva Juros'!$A$7:$A$73,1)+1) -
INDEX('Curva Juros'!$B$7:$B$73,MATCH(C15036,'Curva Juros'!$A$7:$A$73,1))) /
(INDEX('Curva Juros'!$A$7:$A$73,MATCH(C15036,'Curva Juros'!$A$7:$A$73,1)+1) -
INDEX('Curva Juros'!$A$7:$A$73,MATCH(C15036,'Curva Juros'!$A$7:$A$73,1)))</f>
        <v>7.647861492063492</v>
      </c>
      <c r="F15036" s="24">
        <f t="shared" si="234"/>
        <v>1.2973850793650821E-3</v>
      </c>
      <c r="G15036" s="24"/>
    </row>
    <row r="15037" spans="1:7" x14ac:dyDescent="0.25">
      <c r="A15037" s="3" t="s">
        <v>319</v>
      </c>
      <c r="B15037" s="4">
        <v>45758</v>
      </c>
      <c r="C15037" s="5">
        <v>1096.71</v>
      </c>
      <c r="D15037" s="19">
        <v>7.9708000000000001E-2</v>
      </c>
      <c r="E15037" s="35" cm="1">
        <f t="array" ref="E15037">INDEX('Curva Juros'!$B$7:$B$73,MATCH(C15037,'Curva Juros'!$A$7:$A$73,1)) +
(C15037-INDEX('Curva Juros'!$A$7:$A$73,MATCH(C15037,'Curva Juros'!$A$7:$A$73,1))) *
(INDEX('Curva Juros'!$B$7:$B$73,MATCH(C15037,'Curva Juros'!$A$7:$A$73,1)+1) -
INDEX('Curva Juros'!$B$7:$B$73,MATCH(C15037,'Curva Juros'!$A$7:$A$73,1))) /
(INDEX('Curva Juros'!$A$7:$A$73,MATCH(C15037,'Curva Juros'!$A$7:$A$73,1)+1) -
INDEX('Curva Juros'!$A$7:$A$73,MATCH(C15037,'Curva Juros'!$A$7:$A$73,1)))</f>
        <v>7.6488025238095236</v>
      </c>
      <c r="F15037" s="24">
        <f t="shared" si="234"/>
        <v>3.219974761904762E-3</v>
      </c>
      <c r="G15037" s="24"/>
    </row>
    <row r="15038" spans="1:7" x14ac:dyDescent="0.25">
      <c r="A15038" s="6" t="s">
        <v>319</v>
      </c>
      <c r="B15038" s="7">
        <v>45764</v>
      </c>
      <c r="C15038" s="8">
        <v>1093.8399999999999</v>
      </c>
      <c r="D15038" s="20">
        <v>7.9060000000000005E-2</v>
      </c>
      <c r="E15038" s="35" cm="1">
        <f t="array" ref="E15038">INDEX('Curva Juros'!$B$7:$B$73,MATCH(C15038,'Curva Juros'!$A$7:$A$73,1)) +
(C15038-INDEX('Curva Juros'!$A$7:$A$73,MATCH(C15038,'Curva Juros'!$A$7:$A$73,1))) *
(INDEX('Curva Juros'!$B$7:$B$73,MATCH(C15038,'Curva Juros'!$A$7:$A$73,1)+1) -
INDEX('Curva Juros'!$B$7:$B$73,MATCH(C15038,'Curva Juros'!$A$7:$A$73,1))) /
(INDEX('Curva Juros'!$A$7:$A$73,MATCH(C15038,'Curva Juros'!$A$7:$A$73,1)+1) -
INDEX('Curva Juros'!$A$7:$A$73,MATCH(C15038,'Curva Juros'!$A$7:$A$73,1)))</f>
        <v>7.6491259682539683</v>
      </c>
      <c r="F15038" s="24">
        <f t="shared" si="234"/>
        <v>2.5687403174603218E-3</v>
      </c>
      <c r="G15038" s="24"/>
    </row>
    <row r="15039" spans="1:7" x14ac:dyDescent="0.25">
      <c r="A15039" s="3" t="s">
        <v>319</v>
      </c>
      <c r="B15039" s="4">
        <v>45772</v>
      </c>
      <c r="C15039" s="5">
        <v>1097.9100000000001</v>
      </c>
      <c r="D15039" s="19">
        <v>7.4412000000000006E-2</v>
      </c>
      <c r="E15039" s="35" cm="1">
        <f t="array" ref="E15039">INDEX('Curva Juros'!$B$7:$B$73,MATCH(C15039,'Curva Juros'!$A$7:$A$73,1)) +
(C15039-INDEX('Curva Juros'!$A$7:$A$73,MATCH(C15039,'Curva Juros'!$A$7:$A$73,1))) *
(INDEX('Curva Juros'!$B$7:$B$73,MATCH(C15039,'Curva Juros'!$A$7:$A$73,1)+1) -
INDEX('Curva Juros'!$B$7:$B$73,MATCH(C15039,'Curva Juros'!$A$7:$A$73,1))) /
(INDEX('Curva Juros'!$A$7:$A$73,MATCH(C15039,'Curva Juros'!$A$7:$A$73,1)+1) -
INDEX('Curva Juros'!$A$7:$A$73,MATCH(C15039,'Curva Juros'!$A$7:$A$73,1)))</f>
        <v>7.6486672857142857</v>
      </c>
      <c r="F15039" s="24">
        <f t="shared" si="234"/>
        <v>-2.0746728571428563E-3</v>
      </c>
      <c r="G15039" s="24"/>
    </row>
    <row r="15040" spans="1:7" x14ac:dyDescent="0.25">
      <c r="A15040" s="6" t="s">
        <v>319</v>
      </c>
      <c r="B15040" s="7">
        <v>45779</v>
      </c>
      <c r="C15040" s="8">
        <v>1090.48</v>
      </c>
      <c r="D15040" s="20">
        <v>7.6384999999999995E-2</v>
      </c>
      <c r="E15040" s="35" cm="1">
        <f t="array" ref="E15040">INDEX('Curva Juros'!$B$7:$B$73,MATCH(C15040,'Curva Juros'!$A$7:$A$73,1)) +
(C15040-INDEX('Curva Juros'!$A$7:$A$73,MATCH(C15040,'Curva Juros'!$A$7:$A$73,1))) *
(INDEX('Curva Juros'!$B$7:$B$73,MATCH(C15040,'Curva Juros'!$A$7:$A$73,1)+1) -
INDEX('Curva Juros'!$B$7:$B$73,MATCH(C15040,'Curva Juros'!$A$7:$A$73,1))) /
(INDEX('Curva Juros'!$A$7:$A$73,MATCH(C15040,'Curva Juros'!$A$7:$A$73,1)+1) -
INDEX('Curva Juros'!$A$7:$A$73,MATCH(C15040,'Curva Juros'!$A$7:$A$73,1)))</f>
        <v>7.6495046349206346</v>
      </c>
      <c r="F15040" s="24">
        <f t="shared" si="234"/>
        <v>-1.1004634920634693E-4</v>
      </c>
      <c r="G15040" s="24"/>
    </row>
    <row r="15041" spans="1:7" x14ac:dyDescent="0.25">
      <c r="A15041" s="3" t="s">
        <v>319</v>
      </c>
      <c r="B15041" s="4">
        <v>45786</v>
      </c>
      <c r="C15041" s="5">
        <v>1085.28</v>
      </c>
      <c r="D15041" s="19">
        <v>7.6495999999999995E-2</v>
      </c>
      <c r="E15041" s="35" cm="1">
        <f t="array" ref="E15041">INDEX('Curva Juros'!$B$7:$B$73,MATCH(C15041,'Curva Juros'!$A$7:$A$73,1)) +
(C15041-INDEX('Curva Juros'!$A$7:$A$73,MATCH(C15041,'Curva Juros'!$A$7:$A$73,1))) *
(INDEX('Curva Juros'!$B$7:$B$73,MATCH(C15041,'Curva Juros'!$A$7:$A$73,1)+1) -
INDEX('Curva Juros'!$B$7:$B$73,MATCH(C15041,'Curva Juros'!$A$7:$A$73,1))) /
(INDEX('Curva Juros'!$A$7:$A$73,MATCH(C15041,'Curva Juros'!$A$7:$A$73,1)+1) -
INDEX('Curva Juros'!$A$7:$A$73,MATCH(C15041,'Curva Juros'!$A$7:$A$73,1)))</f>
        <v>7.6500906666666664</v>
      </c>
      <c r="F15041" s="24">
        <f t="shared" si="234"/>
        <v>-4.9066666666652825E-6</v>
      </c>
      <c r="G15041" s="24"/>
    </row>
    <row r="15042" spans="1:7" x14ac:dyDescent="0.25">
      <c r="A15042" s="6" t="s">
        <v>319</v>
      </c>
      <c r="B15042" s="7">
        <v>45793</v>
      </c>
      <c r="C15042" s="8">
        <v>1080.8499999999999</v>
      </c>
      <c r="D15042" s="20">
        <v>7.6173000000000005E-2</v>
      </c>
      <c r="E15042" s="35" cm="1">
        <f t="array" ref="E15042">INDEX('Curva Juros'!$B$7:$B$73,MATCH(C15042,'Curva Juros'!$A$7:$A$73,1)) +
(C15042-INDEX('Curva Juros'!$A$7:$A$73,MATCH(C15042,'Curva Juros'!$A$7:$A$73,1))) *
(INDEX('Curva Juros'!$B$7:$B$73,MATCH(C15042,'Curva Juros'!$A$7:$A$73,1)+1) -
INDEX('Curva Juros'!$B$7:$B$73,MATCH(C15042,'Curva Juros'!$A$7:$A$73,1))) /
(INDEX('Curva Juros'!$A$7:$A$73,MATCH(C15042,'Curva Juros'!$A$7:$A$73,1)+1) -
INDEX('Curva Juros'!$A$7:$A$73,MATCH(C15042,'Curva Juros'!$A$7:$A$73,1)))</f>
        <v>7.6505899206349204</v>
      </c>
      <c r="F15042" s="24">
        <f t="shared" si="234"/>
        <v>-3.3289920634919923E-4</v>
      </c>
      <c r="G15042" s="24"/>
    </row>
    <row r="15043" spans="1:7" x14ac:dyDescent="0.25">
      <c r="A15043" s="3" t="s">
        <v>319</v>
      </c>
      <c r="B15043" s="4">
        <v>45800</v>
      </c>
      <c r="C15043" s="5">
        <v>1076.1099999999999</v>
      </c>
      <c r="D15043" s="19">
        <v>7.6021000000000005E-2</v>
      </c>
      <c r="E15043" s="35" cm="1">
        <f t="array" ref="E15043">INDEX('Curva Juros'!$B$7:$B$73,MATCH(C15043,'Curva Juros'!$A$7:$A$73,1)) +
(C15043-INDEX('Curva Juros'!$A$7:$A$73,MATCH(C15043,'Curva Juros'!$A$7:$A$73,1))) *
(INDEX('Curva Juros'!$B$7:$B$73,MATCH(C15043,'Curva Juros'!$A$7:$A$73,1)+1) -
INDEX('Curva Juros'!$B$7:$B$73,MATCH(C15043,'Curva Juros'!$A$7:$A$73,1))) /
(INDEX('Curva Juros'!$A$7:$A$73,MATCH(C15043,'Curva Juros'!$A$7:$A$73,1)+1) -
INDEX('Curva Juros'!$A$7:$A$73,MATCH(C15043,'Curva Juros'!$A$7:$A$73,1)))</f>
        <v>7.6511241111111108</v>
      </c>
      <c r="F15043" s="24">
        <f t="shared" ref="F15043:F15106" si="235">D15043-E15043/100</f>
        <v>-4.902411111111088E-4</v>
      </c>
      <c r="G15043" s="24"/>
    </row>
    <row r="15044" spans="1:7" x14ac:dyDescent="0.25">
      <c r="A15044" s="6" t="s">
        <v>319</v>
      </c>
      <c r="B15044" s="7">
        <v>45807</v>
      </c>
      <c r="C15044" s="8">
        <v>1072.3399999999999</v>
      </c>
      <c r="D15044" s="20">
        <v>7.5315999999999994E-2</v>
      </c>
      <c r="E15044" s="35" cm="1">
        <f t="array" ref="E15044">INDEX('Curva Juros'!$B$7:$B$73,MATCH(C15044,'Curva Juros'!$A$7:$A$73,1)) +
(C15044-INDEX('Curva Juros'!$A$7:$A$73,MATCH(C15044,'Curva Juros'!$A$7:$A$73,1))) *
(INDEX('Curva Juros'!$B$7:$B$73,MATCH(C15044,'Curva Juros'!$A$7:$A$73,1)+1) -
INDEX('Curva Juros'!$B$7:$B$73,MATCH(C15044,'Curva Juros'!$A$7:$A$73,1))) /
(INDEX('Curva Juros'!$A$7:$A$73,MATCH(C15044,'Curva Juros'!$A$7:$A$73,1)+1) -
INDEX('Curva Juros'!$A$7:$A$73,MATCH(C15044,'Curva Juros'!$A$7:$A$73,1)))</f>
        <v>7.6515489841269844</v>
      </c>
      <c r="F15044" s="24">
        <f t="shared" si="235"/>
        <v>-1.1994898412698435E-3</v>
      </c>
      <c r="G15044" s="24"/>
    </row>
    <row r="15045" spans="1:7" x14ac:dyDescent="0.25">
      <c r="A15045" s="3" t="s">
        <v>319</v>
      </c>
      <c r="B15045" s="4">
        <v>45814</v>
      </c>
      <c r="C15045" s="5">
        <v>1064.26</v>
      </c>
      <c r="D15045" s="19">
        <v>7.7082999999999999E-2</v>
      </c>
      <c r="E15045" s="35" cm="1">
        <f t="array" ref="E15045">INDEX('Curva Juros'!$B$7:$B$73,MATCH(C15045,'Curva Juros'!$A$7:$A$73,1)) +
(C15045-INDEX('Curva Juros'!$A$7:$A$73,MATCH(C15045,'Curva Juros'!$A$7:$A$73,1))) *
(INDEX('Curva Juros'!$B$7:$B$73,MATCH(C15045,'Curva Juros'!$A$7:$A$73,1)+1) -
INDEX('Curva Juros'!$B$7:$B$73,MATCH(C15045,'Curva Juros'!$A$7:$A$73,1))) /
(INDEX('Curva Juros'!$A$7:$A$73,MATCH(C15045,'Curva Juros'!$A$7:$A$73,1)+1) -
INDEX('Curva Juros'!$A$7:$A$73,MATCH(C15045,'Curva Juros'!$A$7:$A$73,1)))</f>
        <v>7.6524595873015873</v>
      </c>
      <c r="F15045" s="24">
        <f t="shared" si="235"/>
        <v>5.5840412698413E-4</v>
      </c>
      <c r="G15045" s="24"/>
    </row>
    <row r="15046" spans="1:7" x14ac:dyDescent="0.25">
      <c r="A15046" s="6" t="s">
        <v>319</v>
      </c>
      <c r="B15046" s="7">
        <v>45821</v>
      </c>
      <c r="C15046" s="8">
        <v>1055.72</v>
      </c>
      <c r="D15046" s="20">
        <v>7.9125000000000001E-2</v>
      </c>
      <c r="E15046" s="35" cm="1">
        <f t="array" ref="E15046">INDEX('Curva Juros'!$B$7:$B$73,MATCH(C15046,'Curva Juros'!$A$7:$A$73,1)) +
(C15046-INDEX('Curva Juros'!$A$7:$A$73,MATCH(C15046,'Curva Juros'!$A$7:$A$73,1))) *
(INDEX('Curva Juros'!$B$7:$B$73,MATCH(C15046,'Curva Juros'!$A$7:$A$73,1)+1) -
INDEX('Curva Juros'!$B$7:$B$73,MATCH(C15046,'Curva Juros'!$A$7:$A$73,1))) /
(INDEX('Curva Juros'!$A$7:$A$73,MATCH(C15046,'Curva Juros'!$A$7:$A$73,1)+1) -
INDEX('Curva Juros'!$A$7:$A$73,MATCH(C15046,'Curva Juros'!$A$7:$A$73,1)))</f>
        <v>7.6534220317460315</v>
      </c>
      <c r="F15046" s="24">
        <f t="shared" si="235"/>
        <v>2.5907796825396789E-3</v>
      </c>
      <c r="G15046" s="24"/>
    </row>
    <row r="15047" spans="1:7" x14ac:dyDescent="0.25">
      <c r="A15047" s="3" t="s">
        <v>319</v>
      </c>
      <c r="B15047" s="4">
        <v>45828</v>
      </c>
      <c r="C15047" s="5">
        <v>1058.8399999999999</v>
      </c>
      <c r="D15047" s="19">
        <v>7.5028999999999998E-2</v>
      </c>
      <c r="E15047" s="35" cm="1">
        <f t="array" ref="E15047">INDEX('Curva Juros'!$B$7:$B$73,MATCH(C15047,'Curva Juros'!$A$7:$A$73,1)) +
(C15047-INDEX('Curva Juros'!$A$7:$A$73,MATCH(C15047,'Curva Juros'!$A$7:$A$73,1))) *
(INDEX('Curva Juros'!$B$7:$B$73,MATCH(C15047,'Curva Juros'!$A$7:$A$73,1)+1) -
INDEX('Curva Juros'!$B$7:$B$73,MATCH(C15047,'Curva Juros'!$A$7:$A$73,1))) /
(INDEX('Curva Juros'!$A$7:$A$73,MATCH(C15047,'Curva Juros'!$A$7:$A$73,1)+1) -
INDEX('Curva Juros'!$A$7:$A$73,MATCH(C15047,'Curva Juros'!$A$7:$A$73,1)))</f>
        <v>7.6530704126984128</v>
      </c>
      <c r="F15047" s="24">
        <f t="shared" si="235"/>
        <v>-1.5017041269841241E-3</v>
      </c>
      <c r="G15047" s="24"/>
    </row>
    <row r="15048" spans="1:7" x14ac:dyDescent="0.25">
      <c r="A15048" s="6" t="s">
        <v>319</v>
      </c>
      <c r="B15048" s="7">
        <v>45835</v>
      </c>
      <c r="C15048" s="8">
        <v>1051.3599999999999</v>
      </c>
      <c r="D15048" s="20">
        <v>7.6451000000000005E-2</v>
      </c>
      <c r="E15048" s="35" cm="1">
        <f t="array" ref="E15048">INDEX('Curva Juros'!$B$7:$B$73,MATCH(C15048,'Curva Juros'!$A$7:$A$73,1)) +
(C15048-INDEX('Curva Juros'!$A$7:$A$73,MATCH(C15048,'Curva Juros'!$A$7:$A$73,1))) *
(INDEX('Curva Juros'!$B$7:$B$73,MATCH(C15048,'Curva Juros'!$A$7:$A$73,1)+1) -
INDEX('Curva Juros'!$B$7:$B$73,MATCH(C15048,'Curva Juros'!$A$7:$A$73,1))) /
(INDEX('Curva Juros'!$A$7:$A$73,MATCH(C15048,'Curva Juros'!$A$7:$A$73,1)+1) -
INDEX('Curva Juros'!$A$7:$A$73,MATCH(C15048,'Curva Juros'!$A$7:$A$73,1)))</f>
        <v>7.6539133968253967</v>
      </c>
      <c r="F15048" s="24">
        <f t="shared" si="235"/>
        <v>-8.8133968253967243E-5</v>
      </c>
      <c r="G15048" s="24"/>
    </row>
    <row r="15049" spans="1:7" x14ac:dyDescent="0.25">
      <c r="A15049" s="3" t="s">
        <v>319</v>
      </c>
      <c r="B15049" s="4">
        <v>45842</v>
      </c>
      <c r="C15049" s="5">
        <v>1048.82</v>
      </c>
      <c r="D15049" s="19">
        <v>7.5039999999999996E-2</v>
      </c>
      <c r="E15049" s="35" cm="1">
        <f t="array" ref="E15049">INDEX('Curva Juros'!$B$7:$B$73,MATCH(C15049,'Curva Juros'!$A$7:$A$73,1)) +
(C15049-INDEX('Curva Juros'!$A$7:$A$73,MATCH(C15049,'Curva Juros'!$A$7:$A$73,1))) *
(INDEX('Curva Juros'!$B$7:$B$73,MATCH(C15049,'Curva Juros'!$A$7:$A$73,1)+1) -
INDEX('Curva Juros'!$B$7:$B$73,MATCH(C15049,'Curva Juros'!$A$7:$A$73,1))) /
(INDEX('Curva Juros'!$A$7:$A$73,MATCH(C15049,'Curva Juros'!$A$7:$A$73,1)+1) -
INDEX('Curva Juros'!$A$7:$A$73,MATCH(C15049,'Curva Juros'!$A$7:$A$73,1)))</f>
        <v>7.6541996507936512</v>
      </c>
      <c r="F15049" s="24">
        <f t="shared" si="235"/>
        <v>-1.5019965079365177E-3</v>
      </c>
      <c r="G15049" s="24"/>
    </row>
    <row r="15050" spans="1:7" x14ac:dyDescent="0.25">
      <c r="A15050" s="6" t="s">
        <v>319</v>
      </c>
      <c r="B15050" s="7">
        <v>45849</v>
      </c>
      <c r="C15050" s="8">
        <v>1042.6600000000001</v>
      </c>
      <c r="D15050" s="20">
        <v>7.5705999999999996E-2</v>
      </c>
      <c r="E15050" s="35" cm="1">
        <f t="array" ref="E15050">INDEX('Curva Juros'!$B$7:$B$73,MATCH(C15050,'Curva Juros'!$A$7:$A$73,1)) +
(C15050-INDEX('Curva Juros'!$A$7:$A$73,MATCH(C15050,'Curva Juros'!$A$7:$A$73,1))) *
(INDEX('Curva Juros'!$B$7:$B$73,MATCH(C15050,'Curva Juros'!$A$7:$A$73,1)+1) -
INDEX('Curva Juros'!$B$7:$B$73,MATCH(C15050,'Curva Juros'!$A$7:$A$73,1))) /
(INDEX('Curva Juros'!$A$7:$A$73,MATCH(C15050,'Curva Juros'!$A$7:$A$73,1)+1) -
INDEX('Curva Juros'!$A$7:$A$73,MATCH(C15050,'Curva Juros'!$A$7:$A$73,1)))</f>
        <v>7.6548938730158733</v>
      </c>
      <c r="F15050" s="24">
        <f t="shared" si="235"/>
        <v>-8.4293873015874043E-4</v>
      </c>
      <c r="G15050" s="24"/>
    </row>
    <row r="15051" spans="1:7" x14ac:dyDescent="0.25">
      <c r="A15051" s="3" t="s">
        <v>319</v>
      </c>
      <c r="B15051" s="4">
        <v>45856</v>
      </c>
      <c r="C15051" s="5">
        <v>1034.08</v>
      </c>
      <c r="D15051" s="19">
        <v>7.7767000000000003E-2</v>
      </c>
      <c r="E15051" s="35" cm="1">
        <f t="array" ref="E15051">INDEX('Curva Juros'!$B$7:$B$73,MATCH(C15051,'Curva Juros'!$A$7:$A$73,1)) +
(C15051-INDEX('Curva Juros'!$A$7:$A$73,MATCH(C15051,'Curva Juros'!$A$7:$A$73,1))) *
(INDEX('Curva Juros'!$B$7:$B$73,MATCH(C15051,'Curva Juros'!$A$7:$A$73,1)+1) -
INDEX('Curva Juros'!$B$7:$B$73,MATCH(C15051,'Curva Juros'!$A$7:$A$73,1))) /
(INDEX('Curva Juros'!$A$7:$A$73,MATCH(C15051,'Curva Juros'!$A$7:$A$73,1)+1) -
INDEX('Curva Juros'!$A$7:$A$73,MATCH(C15051,'Curva Juros'!$A$7:$A$73,1)))</f>
        <v>7.6558608253968252</v>
      </c>
      <c r="F15051" s="24">
        <f t="shared" si="235"/>
        <v>1.2083917460317534E-3</v>
      </c>
      <c r="G15051" s="24"/>
    </row>
    <row r="15052" spans="1:7" x14ac:dyDescent="0.25">
      <c r="A15052" s="6" t="s">
        <v>319</v>
      </c>
      <c r="B15052" s="7">
        <v>45863</v>
      </c>
      <c r="C15052" s="8">
        <v>1028.04</v>
      </c>
      <c r="D15052" s="20">
        <v>7.8363000000000002E-2</v>
      </c>
      <c r="E15052" s="35" cm="1">
        <f t="array" ref="E15052">INDEX('Curva Juros'!$B$7:$B$73,MATCH(C15052,'Curva Juros'!$A$7:$A$73,1)) +
(C15052-INDEX('Curva Juros'!$A$7:$A$73,MATCH(C15052,'Curva Juros'!$A$7:$A$73,1))) *
(INDEX('Curva Juros'!$B$7:$B$73,MATCH(C15052,'Curva Juros'!$A$7:$A$73,1)+1) -
INDEX('Curva Juros'!$B$7:$B$73,MATCH(C15052,'Curva Juros'!$A$7:$A$73,1))) /
(INDEX('Curva Juros'!$A$7:$A$73,MATCH(C15052,'Curva Juros'!$A$7:$A$73,1)+1) -
INDEX('Curva Juros'!$A$7:$A$73,MATCH(C15052,'Curva Juros'!$A$7:$A$73,1)))</f>
        <v>7.6565415238095236</v>
      </c>
      <c r="F15052" s="24">
        <f t="shared" si="235"/>
        <v>1.7975847619047663E-3</v>
      </c>
      <c r="G15052" s="24"/>
    </row>
    <row r="15053" spans="1:7" x14ac:dyDescent="0.25">
      <c r="A15053" s="3" t="s">
        <v>319</v>
      </c>
      <c r="B15053" s="4">
        <v>45870</v>
      </c>
      <c r="C15053" s="5">
        <v>1024.55</v>
      </c>
      <c r="D15053" s="19">
        <v>7.7492000000000005E-2</v>
      </c>
      <c r="E15053" s="35" cm="1">
        <f t="array" ref="E15053">INDEX('Curva Juros'!$B$7:$B$73,MATCH(C15053,'Curva Juros'!$A$7:$A$73,1)) +
(C15053-INDEX('Curva Juros'!$A$7:$A$73,MATCH(C15053,'Curva Juros'!$A$7:$A$73,1))) *
(INDEX('Curva Juros'!$B$7:$B$73,MATCH(C15053,'Curva Juros'!$A$7:$A$73,1)+1) -
INDEX('Curva Juros'!$B$7:$B$73,MATCH(C15053,'Curva Juros'!$A$7:$A$73,1))) /
(INDEX('Curva Juros'!$A$7:$A$73,MATCH(C15053,'Curva Juros'!$A$7:$A$73,1)+1) -
INDEX('Curva Juros'!$A$7:$A$73,MATCH(C15053,'Curva Juros'!$A$7:$A$73,1)))</f>
        <v>7.656934841269841</v>
      </c>
      <c r="F15053" s="24">
        <f t="shared" si="235"/>
        <v>9.226515873015928E-4</v>
      </c>
      <c r="G15053" s="24"/>
    </row>
    <row r="15054" spans="1:7" x14ac:dyDescent="0.25">
      <c r="A15054" s="6" t="s">
        <v>319</v>
      </c>
      <c r="B15054" s="7">
        <v>45877</v>
      </c>
      <c r="C15054" s="8">
        <v>1022.42</v>
      </c>
      <c r="D15054" s="20">
        <v>7.5844999999999996E-2</v>
      </c>
      <c r="E15054" s="35" cm="1">
        <f t="array" ref="E15054">INDEX('Curva Juros'!$B$7:$B$73,MATCH(C15054,'Curva Juros'!$A$7:$A$73,1)) +
(C15054-INDEX('Curva Juros'!$A$7:$A$73,MATCH(C15054,'Curva Juros'!$A$7:$A$73,1))) *
(INDEX('Curva Juros'!$B$7:$B$73,MATCH(C15054,'Curva Juros'!$A$7:$A$73,1)+1) -
INDEX('Curva Juros'!$B$7:$B$73,MATCH(C15054,'Curva Juros'!$A$7:$A$73,1))) /
(INDEX('Curva Juros'!$A$7:$A$73,MATCH(C15054,'Curva Juros'!$A$7:$A$73,1)+1) -
INDEX('Curva Juros'!$A$7:$A$73,MATCH(C15054,'Curva Juros'!$A$7:$A$73,1)))</f>
        <v>7.6571748888888891</v>
      </c>
      <c r="F15054" s="24">
        <f t="shared" si="235"/>
        <v>-7.2674888888889233E-4</v>
      </c>
      <c r="G15054" s="24"/>
    </row>
    <row r="15055" spans="1:7" x14ac:dyDescent="0.25">
      <c r="A15055" s="3" t="s">
        <v>319</v>
      </c>
      <c r="B15055" s="4">
        <v>45884</v>
      </c>
      <c r="C15055" s="5">
        <v>1091.73</v>
      </c>
      <c r="D15055" s="19">
        <v>7.4812000000000003E-2</v>
      </c>
      <c r="E15055" s="35" cm="1">
        <f t="array" ref="E15055">INDEX('Curva Juros'!$B$7:$B$73,MATCH(C15055,'Curva Juros'!$A$7:$A$73,1)) +
(C15055-INDEX('Curva Juros'!$A$7:$A$73,MATCH(C15055,'Curva Juros'!$A$7:$A$73,1))) *
(INDEX('Curva Juros'!$B$7:$B$73,MATCH(C15055,'Curva Juros'!$A$7:$A$73,1)+1) -
INDEX('Curva Juros'!$B$7:$B$73,MATCH(C15055,'Curva Juros'!$A$7:$A$73,1))) /
(INDEX('Curva Juros'!$A$7:$A$73,MATCH(C15055,'Curva Juros'!$A$7:$A$73,1)+1) -
INDEX('Curva Juros'!$A$7:$A$73,MATCH(C15055,'Curva Juros'!$A$7:$A$73,1)))</f>
        <v>7.6493637619047616</v>
      </c>
      <c r="F15055" s="24">
        <f t="shared" si="235"/>
        <v>-1.6816376190476184E-3</v>
      </c>
      <c r="G15055" s="24"/>
    </row>
    <row r="15056" spans="1:7" x14ac:dyDescent="0.25">
      <c r="A15056" s="6" t="s">
        <v>319</v>
      </c>
      <c r="B15056" s="7">
        <v>45891</v>
      </c>
      <c r="C15056" s="8">
        <v>1082.6400000000001</v>
      </c>
      <c r="D15056" s="20">
        <v>7.7413999999999997E-2</v>
      </c>
      <c r="E15056" s="35" cm="1">
        <f t="array" ref="E15056">INDEX('Curva Juros'!$B$7:$B$73,MATCH(C15056,'Curva Juros'!$A$7:$A$73,1)) +
(C15056-INDEX('Curva Juros'!$A$7:$A$73,MATCH(C15056,'Curva Juros'!$A$7:$A$73,1))) *
(INDEX('Curva Juros'!$B$7:$B$73,MATCH(C15056,'Curva Juros'!$A$7:$A$73,1)+1) -
INDEX('Curva Juros'!$B$7:$B$73,MATCH(C15056,'Curva Juros'!$A$7:$A$73,1))) /
(INDEX('Curva Juros'!$A$7:$A$73,MATCH(C15056,'Curva Juros'!$A$7:$A$73,1)+1) -
INDEX('Curva Juros'!$A$7:$A$73,MATCH(C15056,'Curva Juros'!$A$7:$A$73,1)))</f>
        <v>7.6503881904761908</v>
      </c>
      <c r="F15056" s="24">
        <f t="shared" si="235"/>
        <v>9.1011809523808274E-4</v>
      </c>
      <c r="G15056" s="24"/>
    </row>
    <row r="15057" spans="1:7" x14ac:dyDescent="0.25">
      <c r="A15057" s="3" t="s">
        <v>319</v>
      </c>
      <c r="B15057" s="4">
        <v>45898</v>
      </c>
      <c r="C15057" s="5">
        <v>1077.9100000000001</v>
      </c>
      <c r="D15057" s="19">
        <v>7.7243000000000006E-2</v>
      </c>
      <c r="E15057" s="35" cm="1">
        <f t="array" ref="E15057">INDEX('Curva Juros'!$B$7:$B$73,MATCH(C15057,'Curva Juros'!$A$7:$A$73,1)) +
(C15057-INDEX('Curva Juros'!$A$7:$A$73,MATCH(C15057,'Curva Juros'!$A$7:$A$73,1))) *
(INDEX('Curva Juros'!$B$7:$B$73,MATCH(C15057,'Curva Juros'!$A$7:$A$73,1)+1) -
INDEX('Curva Juros'!$B$7:$B$73,MATCH(C15057,'Curva Juros'!$A$7:$A$73,1))) /
(INDEX('Curva Juros'!$A$7:$A$73,MATCH(C15057,'Curva Juros'!$A$7:$A$73,1)+1) -
INDEX('Curva Juros'!$A$7:$A$73,MATCH(C15057,'Curva Juros'!$A$7:$A$73,1)))</f>
        <v>7.6509212539682538</v>
      </c>
      <c r="F15057" s="24">
        <f t="shared" si="235"/>
        <v>7.3378746031746434E-4</v>
      </c>
      <c r="G15057" s="24"/>
    </row>
    <row r="15058" spans="1:7" x14ac:dyDescent="0.25">
      <c r="A15058" s="6" t="s">
        <v>319</v>
      </c>
      <c r="B15058" s="7">
        <v>45905</v>
      </c>
      <c r="C15058" s="8">
        <v>1072.58</v>
      </c>
      <c r="D15058" s="20">
        <v>7.7448000000000003E-2</v>
      </c>
      <c r="E15058" s="35" cm="1">
        <f t="array" ref="E15058">INDEX('Curva Juros'!$B$7:$B$73,MATCH(C15058,'Curva Juros'!$A$7:$A$73,1)) +
(C15058-INDEX('Curva Juros'!$A$7:$A$73,MATCH(C15058,'Curva Juros'!$A$7:$A$73,1))) *
(INDEX('Curva Juros'!$B$7:$B$73,MATCH(C15058,'Curva Juros'!$A$7:$A$73,1)+1) -
INDEX('Curva Juros'!$B$7:$B$73,MATCH(C15058,'Curva Juros'!$A$7:$A$73,1))) /
(INDEX('Curva Juros'!$A$7:$A$73,MATCH(C15058,'Curva Juros'!$A$7:$A$73,1)+1) -
INDEX('Curva Juros'!$A$7:$A$73,MATCH(C15058,'Curva Juros'!$A$7:$A$73,1)))</f>
        <v>7.6515219365079368</v>
      </c>
      <c r="F15058" s="24">
        <f t="shared" si="235"/>
        <v>9.3278063492063801E-4</v>
      </c>
      <c r="G15058" s="24"/>
    </row>
    <row r="15059" spans="1:7" x14ac:dyDescent="0.25">
      <c r="A15059" s="3" t="s">
        <v>319</v>
      </c>
      <c r="B15059" s="4">
        <v>45912</v>
      </c>
      <c r="C15059" s="5">
        <v>1071.07</v>
      </c>
      <c r="D15059" s="19">
        <v>7.5227000000000002E-2</v>
      </c>
      <c r="E15059" s="35" cm="1">
        <f t="array" ref="E15059">INDEX('Curva Juros'!$B$7:$B$73,MATCH(C15059,'Curva Juros'!$A$7:$A$73,1)) +
(C15059-INDEX('Curva Juros'!$A$7:$A$73,MATCH(C15059,'Curva Juros'!$A$7:$A$73,1))) *
(INDEX('Curva Juros'!$B$7:$B$73,MATCH(C15059,'Curva Juros'!$A$7:$A$73,1)+1) -
INDEX('Curva Juros'!$B$7:$B$73,MATCH(C15059,'Curva Juros'!$A$7:$A$73,1))) /
(INDEX('Curva Juros'!$A$7:$A$73,MATCH(C15059,'Curva Juros'!$A$7:$A$73,1)+1) -
INDEX('Curva Juros'!$A$7:$A$73,MATCH(C15059,'Curva Juros'!$A$7:$A$73,1)))</f>
        <v>7.6516921111111111</v>
      </c>
      <c r="F15059" s="24">
        <f t="shared" si="235"/>
        <v>-1.2899211111111059E-3</v>
      </c>
      <c r="G15059" s="24"/>
    </row>
    <row r="15060" spans="1:7" x14ac:dyDescent="0.25">
      <c r="A15060" s="6" t="s">
        <v>319</v>
      </c>
      <c r="B15060" s="7">
        <v>45919</v>
      </c>
      <c r="C15060" s="8">
        <v>1063.43</v>
      </c>
      <c r="D15060" s="20">
        <v>7.6910999999999993E-2</v>
      </c>
      <c r="E15060" s="35" cm="1">
        <f t="array" ref="E15060">INDEX('Curva Juros'!$B$7:$B$73,MATCH(C15060,'Curva Juros'!$A$7:$A$73,1)) +
(C15060-INDEX('Curva Juros'!$A$7:$A$73,MATCH(C15060,'Curva Juros'!$A$7:$A$73,1))) *
(INDEX('Curva Juros'!$B$7:$B$73,MATCH(C15060,'Curva Juros'!$A$7:$A$73,1)+1) -
INDEX('Curva Juros'!$B$7:$B$73,MATCH(C15060,'Curva Juros'!$A$7:$A$73,1))) /
(INDEX('Curva Juros'!$A$7:$A$73,MATCH(C15060,'Curva Juros'!$A$7:$A$73,1)+1) -
INDEX('Curva Juros'!$A$7:$A$73,MATCH(C15060,'Curva Juros'!$A$7:$A$73,1)))</f>
        <v>7.6525531269841274</v>
      </c>
      <c r="F15060" s="24">
        <f t="shared" si="235"/>
        <v>3.8546873015872507E-4</v>
      </c>
      <c r="G15060" s="24"/>
    </row>
    <row r="15061" spans="1:7" x14ac:dyDescent="0.25">
      <c r="A15061" s="3" t="s">
        <v>319</v>
      </c>
      <c r="B15061" s="4">
        <v>45926</v>
      </c>
      <c r="C15061" s="5">
        <v>1061.04</v>
      </c>
      <c r="D15061" s="19">
        <v>7.5248999999999996E-2</v>
      </c>
      <c r="E15061" s="35" cm="1">
        <f t="array" ref="E15061">INDEX('Curva Juros'!$B$7:$B$73,MATCH(C15061,'Curva Juros'!$A$7:$A$73,1)) +
(C15061-INDEX('Curva Juros'!$A$7:$A$73,MATCH(C15061,'Curva Juros'!$A$7:$A$73,1))) *
(INDEX('Curva Juros'!$B$7:$B$73,MATCH(C15061,'Curva Juros'!$A$7:$A$73,1)+1) -
INDEX('Curva Juros'!$B$7:$B$73,MATCH(C15061,'Curva Juros'!$A$7:$A$73,1))) /
(INDEX('Curva Juros'!$A$7:$A$73,MATCH(C15061,'Curva Juros'!$A$7:$A$73,1)+1) -
INDEX('Curva Juros'!$A$7:$A$73,MATCH(C15061,'Curva Juros'!$A$7:$A$73,1)))</f>
        <v>7.652822476190476</v>
      </c>
      <c r="F15061" s="24">
        <f t="shared" si="235"/>
        <v>-1.279224761904757E-3</v>
      </c>
      <c r="G15061" s="24"/>
    </row>
    <row r="15062" spans="1:7" x14ac:dyDescent="0.25">
      <c r="A15062" s="6" t="s">
        <v>319</v>
      </c>
      <c r="B15062" s="7">
        <v>45933</v>
      </c>
      <c r="C15062" s="8">
        <v>1054.3</v>
      </c>
      <c r="D15062" s="20">
        <v>7.6355000000000006E-2</v>
      </c>
      <c r="E15062" s="35" cm="1">
        <f t="array" ref="E15062">INDEX('Curva Juros'!$B$7:$B$73,MATCH(C15062,'Curva Juros'!$A$7:$A$73,1)) +
(C15062-INDEX('Curva Juros'!$A$7:$A$73,MATCH(C15062,'Curva Juros'!$A$7:$A$73,1))) *
(INDEX('Curva Juros'!$B$7:$B$73,MATCH(C15062,'Curva Juros'!$A$7:$A$73,1)+1) -
INDEX('Curva Juros'!$B$7:$B$73,MATCH(C15062,'Curva Juros'!$A$7:$A$73,1))) /
(INDEX('Curva Juros'!$A$7:$A$73,MATCH(C15062,'Curva Juros'!$A$7:$A$73,1)+1) -
INDEX('Curva Juros'!$A$7:$A$73,MATCH(C15062,'Curva Juros'!$A$7:$A$73,1)))</f>
        <v>7.6535820634920633</v>
      </c>
      <c r="F15062" s="24">
        <f t="shared" si="235"/>
        <v>-1.8082063492062816E-4</v>
      </c>
      <c r="G15062" s="24"/>
    </row>
    <row r="15063" spans="1:7" x14ac:dyDescent="0.25">
      <c r="A15063" s="3" t="s">
        <v>319</v>
      </c>
      <c r="B15063" s="4">
        <v>45940</v>
      </c>
      <c r="C15063" s="5">
        <v>1050.03</v>
      </c>
      <c r="D15063" s="19">
        <v>7.5891E-2</v>
      </c>
      <c r="E15063" s="35" cm="1">
        <f t="array" ref="E15063">INDEX('Curva Juros'!$B$7:$B$73,MATCH(C15063,'Curva Juros'!$A$7:$A$73,1)) +
(C15063-INDEX('Curva Juros'!$A$7:$A$73,MATCH(C15063,'Curva Juros'!$A$7:$A$73,1))) *
(INDEX('Curva Juros'!$B$7:$B$73,MATCH(C15063,'Curva Juros'!$A$7:$A$73,1)+1) -
INDEX('Curva Juros'!$B$7:$B$73,MATCH(C15063,'Curva Juros'!$A$7:$A$73,1))) /
(INDEX('Curva Juros'!$A$7:$A$73,MATCH(C15063,'Curva Juros'!$A$7:$A$73,1)+1) -
INDEX('Curva Juros'!$A$7:$A$73,MATCH(C15063,'Curva Juros'!$A$7:$A$73,1)))</f>
        <v>7.6540632857142858</v>
      </c>
      <c r="F15063" s="24">
        <f t="shared" si="235"/>
        <v>-6.496328571428539E-4</v>
      </c>
      <c r="G15063" s="24"/>
    </row>
    <row r="15064" spans="1:7" x14ac:dyDescent="0.25">
      <c r="A15064" s="6" t="s">
        <v>319</v>
      </c>
      <c r="B15064" s="7">
        <v>45947</v>
      </c>
      <c r="C15064" s="8">
        <v>1042.1400000000001</v>
      </c>
      <c r="D15064" s="20">
        <v>7.7729999999999994E-2</v>
      </c>
      <c r="E15064" s="35" cm="1">
        <f t="array" ref="E15064">INDEX('Curva Juros'!$B$7:$B$73,MATCH(C15064,'Curva Juros'!$A$7:$A$73,1)) +
(C15064-INDEX('Curva Juros'!$A$7:$A$73,MATCH(C15064,'Curva Juros'!$A$7:$A$73,1))) *
(INDEX('Curva Juros'!$B$7:$B$73,MATCH(C15064,'Curva Juros'!$A$7:$A$73,1)+1) -
INDEX('Curva Juros'!$B$7:$B$73,MATCH(C15064,'Curva Juros'!$A$7:$A$73,1))) /
(INDEX('Curva Juros'!$A$7:$A$73,MATCH(C15064,'Curva Juros'!$A$7:$A$73,1)+1) -
INDEX('Curva Juros'!$A$7:$A$73,MATCH(C15064,'Curva Juros'!$A$7:$A$73,1)))</f>
        <v>7.6549524761904761</v>
      </c>
      <c r="F15064" s="24">
        <f t="shared" si="235"/>
        <v>1.1804752380952382E-3</v>
      </c>
      <c r="G15064" s="24"/>
    </row>
    <row r="15065" spans="1:7" x14ac:dyDescent="0.25">
      <c r="A15065" s="3" t="s">
        <v>319</v>
      </c>
      <c r="B15065" s="4">
        <v>45954</v>
      </c>
      <c r="C15065" s="5">
        <v>1037.6300000000001</v>
      </c>
      <c r="D15065" s="19">
        <v>7.7418000000000001E-2</v>
      </c>
      <c r="E15065" s="35" cm="1">
        <f t="array" ref="E15065">INDEX('Curva Juros'!$B$7:$B$73,MATCH(C15065,'Curva Juros'!$A$7:$A$73,1)) +
(C15065-INDEX('Curva Juros'!$A$7:$A$73,MATCH(C15065,'Curva Juros'!$A$7:$A$73,1))) *
(INDEX('Curva Juros'!$B$7:$B$73,MATCH(C15065,'Curva Juros'!$A$7:$A$73,1)+1) -
INDEX('Curva Juros'!$B$7:$B$73,MATCH(C15065,'Curva Juros'!$A$7:$A$73,1))) /
(INDEX('Curva Juros'!$A$7:$A$73,MATCH(C15065,'Curva Juros'!$A$7:$A$73,1)+1) -
INDEX('Curva Juros'!$A$7:$A$73,MATCH(C15065,'Curva Juros'!$A$7:$A$73,1)))</f>
        <v>7.6554607460317463</v>
      </c>
      <c r="F15065" s="24">
        <f t="shared" si="235"/>
        <v>8.6339253968253926E-4</v>
      </c>
      <c r="G15065" s="24"/>
    </row>
    <row r="15066" spans="1:7" x14ac:dyDescent="0.25">
      <c r="A15066" s="6" t="s">
        <v>319</v>
      </c>
      <c r="B15066" s="7">
        <v>45961</v>
      </c>
      <c r="C15066" s="8">
        <v>1032.24</v>
      </c>
      <c r="D15066" s="20">
        <v>7.7667E-2</v>
      </c>
      <c r="E15066" s="35" cm="1">
        <f t="array" ref="E15066">INDEX('Curva Juros'!$B$7:$B$73,MATCH(C15066,'Curva Juros'!$A$7:$A$73,1)) +
(C15066-INDEX('Curva Juros'!$A$7:$A$73,MATCH(C15066,'Curva Juros'!$A$7:$A$73,1))) *
(INDEX('Curva Juros'!$B$7:$B$73,MATCH(C15066,'Curva Juros'!$A$7:$A$73,1)+1) -
INDEX('Curva Juros'!$B$7:$B$73,MATCH(C15066,'Curva Juros'!$A$7:$A$73,1))) /
(INDEX('Curva Juros'!$A$7:$A$73,MATCH(C15066,'Curva Juros'!$A$7:$A$73,1)+1) -
INDEX('Curva Juros'!$A$7:$A$73,MATCH(C15066,'Curva Juros'!$A$7:$A$73,1)))</f>
        <v>7.6560681904761907</v>
      </c>
      <c r="F15066" s="24">
        <f t="shared" si="235"/>
        <v>1.1063180952380902E-3</v>
      </c>
      <c r="G15066" s="24"/>
    </row>
    <row r="15067" spans="1:7" x14ac:dyDescent="0.25">
      <c r="A15067" s="3" t="s">
        <v>319</v>
      </c>
      <c r="B15067" s="4">
        <v>45968</v>
      </c>
      <c r="C15067" s="5">
        <v>1028.9100000000001</v>
      </c>
      <c r="D15067" s="19">
        <v>7.6605999999999994E-2</v>
      </c>
      <c r="E15067" s="35" cm="1">
        <f t="array" ref="E15067">INDEX('Curva Juros'!$B$7:$B$73,MATCH(C15067,'Curva Juros'!$A$7:$A$73,1)) +
(C15067-INDEX('Curva Juros'!$A$7:$A$73,MATCH(C15067,'Curva Juros'!$A$7:$A$73,1))) *
(INDEX('Curva Juros'!$B$7:$B$73,MATCH(C15067,'Curva Juros'!$A$7:$A$73,1)+1) -
INDEX('Curva Juros'!$B$7:$B$73,MATCH(C15067,'Curva Juros'!$A$7:$A$73,1))) /
(INDEX('Curva Juros'!$A$7:$A$73,MATCH(C15067,'Curva Juros'!$A$7:$A$73,1)+1) -
INDEX('Curva Juros'!$A$7:$A$73,MATCH(C15067,'Curva Juros'!$A$7:$A$73,1)))</f>
        <v>7.6564434761904767</v>
      </c>
      <c r="F15067" s="24">
        <f t="shared" si="235"/>
        <v>4.1565238095231383E-5</v>
      </c>
      <c r="G15067" s="24"/>
    </row>
    <row r="15068" spans="1:7" x14ac:dyDescent="0.25">
      <c r="A15068" s="6" t="s">
        <v>319</v>
      </c>
      <c r="B15068" s="7">
        <v>45975</v>
      </c>
      <c r="C15068" s="8">
        <v>1028.83</v>
      </c>
      <c r="D15068" s="20">
        <v>7.3479000000000003E-2</v>
      </c>
      <c r="E15068" s="35" cm="1">
        <f t="array" ref="E15068">INDEX('Curva Juros'!$B$7:$B$73,MATCH(C15068,'Curva Juros'!$A$7:$A$73,1)) +
(C15068-INDEX('Curva Juros'!$A$7:$A$73,MATCH(C15068,'Curva Juros'!$A$7:$A$73,1))) *
(INDEX('Curva Juros'!$B$7:$B$73,MATCH(C15068,'Curva Juros'!$A$7:$A$73,1)+1) -
INDEX('Curva Juros'!$B$7:$B$73,MATCH(C15068,'Curva Juros'!$A$7:$A$73,1))) /
(INDEX('Curva Juros'!$A$7:$A$73,MATCH(C15068,'Curva Juros'!$A$7:$A$73,1)+1) -
INDEX('Curva Juros'!$A$7:$A$73,MATCH(C15068,'Curva Juros'!$A$7:$A$73,1)))</f>
        <v>7.656452492063492</v>
      </c>
      <c r="F15068" s="24">
        <f t="shared" si="235"/>
        <v>-3.0855249206349217E-3</v>
      </c>
      <c r="G15068" s="24"/>
    </row>
    <row r="15069" spans="1:7" x14ac:dyDescent="0.25">
      <c r="A15069" s="3" t="s">
        <v>319</v>
      </c>
      <c r="B15069" s="4">
        <v>45982</v>
      </c>
      <c r="C15069" s="5">
        <v>1022.8</v>
      </c>
      <c r="D15069" s="19">
        <v>7.4768000000000001E-2</v>
      </c>
      <c r="E15069" s="35" cm="1">
        <f t="array" ref="E15069">INDEX('Curva Juros'!$B$7:$B$73,MATCH(C15069,'Curva Juros'!$A$7:$A$73,1)) +
(C15069-INDEX('Curva Juros'!$A$7:$A$73,MATCH(C15069,'Curva Juros'!$A$7:$A$73,1))) *
(INDEX('Curva Juros'!$B$7:$B$73,MATCH(C15069,'Curva Juros'!$A$7:$A$73,1)+1) -
INDEX('Curva Juros'!$B$7:$B$73,MATCH(C15069,'Curva Juros'!$A$7:$A$73,1))) /
(INDEX('Curva Juros'!$A$7:$A$73,MATCH(C15069,'Curva Juros'!$A$7:$A$73,1)+1) -
INDEX('Curva Juros'!$A$7:$A$73,MATCH(C15069,'Curva Juros'!$A$7:$A$73,1)))</f>
        <v>7.6571320634920639</v>
      </c>
      <c r="F15069" s="24">
        <f t="shared" si="235"/>
        <v>-1.803320634920641E-3</v>
      </c>
      <c r="G15069" s="24"/>
    </row>
    <row r="15070" spans="1:7" x14ac:dyDescent="0.25">
      <c r="A15070" s="6" t="s">
        <v>319</v>
      </c>
      <c r="B15070" s="7">
        <v>45989</v>
      </c>
      <c r="C15070" s="8">
        <v>1018.01</v>
      </c>
      <c r="D15070" s="20">
        <v>7.4631000000000003E-2</v>
      </c>
      <c r="E15070" s="35" cm="1">
        <f t="array" ref="E15070">INDEX('Curva Juros'!$B$7:$B$73,MATCH(C15070,'Curva Juros'!$A$7:$A$73,1)) +
(C15070-INDEX('Curva Juros'!$A$7:$A$73,MATCH(C15070,'Curva Juros'!$A$7:$A$73,1))) *
(INDEX('Curva Juros'!$B$7:$B$73,MATCH(C15070,'Curva Juros'!$A$7:$A$73,1)+1) -
INDEX('Curva Juros'!$B$7:$B$73,MATCH(C15070,'Curva Juros'!$A$7:$A$73,1))) /
(INDEX('Curva Juros'!$A$7:$A$73,MATCH(C15070,'Curva Juros'!$A$7:$A$73,1)+1) -
INDEX('Curva Juros'!$A$7:$A$73,MATCH(C15070,'Curva Juros'!$A$7:$A$73,1)))</f>
        <v>7.6576718888888893</v>
      </c>
      <c r="F15070" s="24">
        <f t="shared" si="235"/>
        <v>-1.9457188888888921E-3</v>
      </c>
      <c r="G15070" s="24"/>
    </row>
    <row r="15071" spans="1:7" x14ac:dyDescent="0.25">
      <c r="A15071" s="3" t="s">
        <v>319</v>
      </c>
      <c r="B15071" s="4">
        <v>45996</v>
      </c>
      <c r="C15071" s="5">
        <v>1012.06</v>
      </c>
      <c r="D15071" s="19">
        <v>7.5234999999999996E-2</v>
      </c>
      <c r="E15071" s="35" cm="1">
        <f t="array" ref="E15071">INDEX('Curva Juros'!$B$7:$B$73,MATCH(C15071,'Curva Juros'!$A$7:$A$73,1)) +
(C15071-INDEX('Curva Juros'!$A$7:$A$73,MATCH(C15071,'Curva Juros'!$A$7:$A$73,1))) *
(INDEX('Curva Juros'!$B$7:$B$73,MATCH(C15071,'Curva Juros'!$A$7:$A$73,1)+1) -
INDEX('Curva Juros'!$B$7:$B$73,MATCH(C15071,'Curva Juros'!$A$7:$A$73,1))) /
(INDEX('Curva Juros'!$A$7:$A$73,MATCH(C15071,'Curva Juros'!$A$7:$A$73,1)+1) -
INDEX('Curva Juros'!$A$7:$A$73,MATCH(C15071,'Curva Juros'!$A$7:$A$73,1)))</f>
        <v>7.658342444444445</v>
      </c>
      <c r="F15071" s="24">
        <f t="shared" si="235"/>
        <v>-1.3484244444444543E-3</v>
      </c>
      <c r="G15071" s="24"/>
    </row>
    <row r="15072" spans="1:7" x14ac:dyDescent="0.25">
      <c r="A15072" s="6" t="s">
        <v>319</v>
      </c>
      <c r="B15072" s="7">
        <v>46003</v>
      </c>
      <c r="C15072" s="8">
        <v>1006.95</v>
      </c>
      <c r="D15072" s="20">
        <v>7.5304999999999997E-2</v>
      </c>
      <c r="E15072" s="35" cm="1">
        <f t="array" ref="E15072">INDEX('Curva Juros'!$B$7:$B$73,MATCH(C15072,'Curva Juros'!$A$7:$A$73,1)) +
(C15072-INDEX('Curva Juros'!$A$7:$A$73,MATCH(C15072,'Curva Juros'!$A$7:$A$73,1))) *
(INDEX('Curva Juros'!$B$7:$B$73,MATCH(C15072,'Curva Juros'!$A$7:$A$73,1)+1) -
INDEX('Curva Juros'!$B$7:$B$73,MATCH(C15072,'Curva Juros'!$A$7:$A$73,1))) /
(INDEX('Curva Juros'!$A$7:$A$73,MATCH(C15072,'Curva Juros'!$A$7:$A$73,1)+1) -
INDEX('Curva Juros'!$A$7:$A$73,MATCH(C15072,'Curva Juros'!$A$7:$A$73,1)))</f>
        <v>7.6588941666666672</v>
      </c>
      <c r="F15072" s="24">
        <f t="shared" si="235"/>
        <v>-1.283941666666677E-3</v>
      </c>
      <c r="G15072" s="24"/>
    </row>
    <row r="15073" spans="1:7" x14ac:dyDescent="0.25">
      <c r="A15073" s="3" t="s">
        <v>319</v>
      </c>
      <c r="B15073" s="4">
        <v>46010</v>
      </c>
      <c r="C15073" s="5">
        <v>1000.89</v>
      </c>
      <c r="D15073" s="19">
        <v>7.5981000000000007E-2</v>
      </c>
      <c r="E15073" s="35" cm="1">
        <f t="array" ref="E15073">INDEX('Curva Juros'!$B$7:$B$73,MATCH(C15073,'Curva Juros'!$A$7:$A$73,1)) +
(C15073-INDEX('Curva Juros'!$A$7:$A$73,MATCH(C15073,'Curva Juros'!$A$7:$A$73,1))) *
(INDEX('Curva Juros'!$B$7:$B$73,MATCH(C15073,'Curva Juros'!$A$7:$A$73,1)+1) -
INDEX('Curva Juros'!$B$7:$B$73,MATCH(C15073,'Curva Juros'!$A$7:$A$73,1))) /
(INDEX('Curva Juros'!$A$7:$A$73,MATCH(C15073,'Curva Juros'!$A$7:$A$73,1)+1) -
INDEX('Curva Juros'!$A$7:$A$73,MATCH(C15073,'Curva Juros'!$A$7:$A$73,1)))</f>
        <v>7.6594376428571431</v>
      </c>
      <c r="F15073" s="24">
        <f t="shared" si="235"/>
        <v>-6.1337642857142716E-4</v>
      </c>
      <c r="G15073" s="24"/>
    </row>
    <row r="15074" spans="1:7" x14ac:dyDescent="0.25">
      <c r="A15074" s="6" t="s">
        <v>319</v>
      </c>
      <c r="B15074" s="7">
        <v>46017</v>
      </c>
      <c r="C15074" s="8">
        <v>997.89</v>
      </c>
      <c r="D15074" s="20">
        <v>7.5342000000000006E-2</v>
      </c>
      <c r="E15074" s="35" cm="1">
        <f t="array" ref="E15074">INDEX('Curva Juros'!$B$7:$B$73,MATCH(C15074,'Curva Juros'!$A$7:$A$73,1)) +
(C15074-INDEX('Curva Juros'!$A$7:$A$73,MATCH(C15074,'Curva Juros'!$A$7:$A$73,1))) *
(INDEX('Curva Juros'!$B$7:$B$73,MATCH(C15074,'Curva Juros'!$A$7:$A$73,1)+1) -
INDEX('Curva Juros'!$B$7:$B$73,MATCH(C15074,'Curva Juros'!$A$7:$A$73,1))) /
(INDEX('Curva Juros'!$A$7:$A$73,MATCH(C15074,'Curva Juros'!$A$7:$A$73,1)+1) -
INDEX('Curva Juros'!$A$7:$A$73,MATCH(C15074,'Curva Juros'!$A$7:$A$73,1)))</f>
        <v>7.6597066904761908</v>
      </c>
      <c r="F15074" s="24">
        <f t="shared" si="235"/>
        <v>-1.2550669047619034E-3</v>
      </c>
      <c r="G15074" s="24"/>
    </row>
    <row r="15075" spans="1:7" x14ac:dyDescent="0.25">
      <c r="A15075" s="3" t="s">
        <v>319</v>
      </c>
      <c r="B15075" s="4">
        <v>46024</v>
      </c>
      <c r="C15075" s="5">
        <v>994.01</v>
      </c>
      <c r="D15075" s="19">
        <v>7.5268000000000002E-2</v>
      </c>
      <c r="E15075" s="35" cm="1">
        <f t="array" ref="E15075">INDEX('Curva Juros'!$B$7:$B$73,MATCH(C15075,'Curva Juros'!$A$7:$A$73,1)) +
(C15075-INDEX('Curva Juros'!$A$7:$A$73,MATCH(C15075,'Curva Juros'!$A$7:$A$73,1))) *
(INDEX('Curva Juros'!$B$7:$B$73,MATCH(C15075,'Curva Juros'!$A$7:$A$73,1)+1) -
INDEX('Curva Juros'!$B$7:$B$73,MATCH(C15075,'Curva Juros'!$A$7:$A$73,1))) /
(INDEX('Curva Juros'!$A$7:$A$73,MATCH(C15075,'Curva Juros'!$A$7:$A$73,1)+1) -
INDEX('Curva Juros'!$A$7:$A$73,MATCH(C15075,'Curva Juros'!$A$7:$A$73,1)))</f>
        <v>7.660054658730159</v>
      </c>
      <c r="F15075" s="24">
        <f t="shared" si="235"/>
        <v>-1.3325465873015863E-3</v>
      </c>
      <c r="G15075" s="24"/>
    </row>
    <row r="15076" spans="1:7" x14ac:dyDescent="0.25">
      <c r="A15076" s="6" t="s">
        <v>319</v>
      </c>
      <c r="B15076" s="7">
        <v>46031</v>
      </c>
      <c r="C15076" s="8">
        <v>989.27</v>
      </c>
      <c r="D15076" s="20">
        <v>7.5102000000000002E-2</v>
      </c>
      <c r="E15076" s="35" cm="1">
        <f t="array" ref="E15076">INDEX('Curva Juros'!$B$7:$B$73,MATCH(C15076,'Curva Juros'!$A$7:$A$73,1)) +
(C15076-INDEX('Curva Juros'!$A$7:$A$73,MATCH(C15076,'Curva Juros'!$A$7:$A$73,1))) *
(INDEX('Curva Juros'!$B$7:$B$73,MATCH(C15076,'Curva Juros'!$A$7:$A$73,1)+1) -
INDEX('Curva Juros'!$B$7:$B$73,MATCH(C15076,'Curva Juros'!$A$7:$A$73,1))) /
(INDEX('Curva Juros'!$A$7:$A$73,MATCH(C15076,'Curva Juros'!$A$7:$A$73,1)+1) -
INDEX('Curva Juros'!$A$7:$A$73,MATCH(C15076,'Curva Juros'!$A$7:$A$73,1)))</f>
        <v>7.6604797539682545</v>
      </c>
      <c r="F15076" s="24">
        <f t="shared" si="235"/>
        <v>-1.5027975396825488E-3</v>
      </c>
      <c r="G15076" s="24"/>
    </row>
    <row r="15077" spans="1:7" x14ac:dyDescent="0.25">
      <c r="A15077" s="3" t="s">
        <v>319</v>
      </c>
      <c r="B15077" s="4">
        <v>46038</v>
      </c>
      <c r="C15077" s="5">
        <v>981.91</v>
      </c>
      <c r="D15077" s="19">
        <v>7.6602000000000003E-2</v>
      </c>
      <c r="E15077" s="35" cm="1">
        <f t="array" ref="E15077">INDEX('Curva Juros'!$B$7:$B$73,MATCH(C15077,'Curva Juros'!$A$7:$A$73,1)) +
(C15077-INDEX('Curva Juros'!$A$7:$A$73,MATCH(C15077,'Curva Juros'!$A$7:$A$73,1))) *
(INDEX('Curva Juros'!$B$7:$B$73,MATCH(C15077,'Curva Juros'!$A$7:$A$73,1)+1) -
INDEX('Curva Juros'!$B$7:$B$73,MATCH(C15077,'Curva Juros'!$A$7:$A$73,1))) /
(INDEX('Curva Juros'!$A$7:$A$73,MATCH(C15077,'Curva Juros'!$A$7:$A$73,1)+1) -
INDEX('Curva Juros'!$A$7:$A$73,MATCH(C15077,'Curva Juros'!$A$7:$A$73,1)))</f>
        <v>7.6611398174603176</v>
      </c>
      <c r="F15077" s="24">
        <f t="shared" si="235"/>
        <v>-9.3981746031729374E-6</v>
      </c>
      <c r="G15077" s="24"/>
    </row>
    <row r="15078" spans="1:7" x14ac:dyDescent="0.25">
      <c r="A15078" s="6" t="s">
        <v>319</v>
      </c>
      <c r="B15078" s="7">
        <v>46045</v>
      </c>
      <c r="C15078" s="8">
        <v>977.01</v>
      </c>
      <c r="D15078" s="20">
        <v>7.6540999999999998E-2</v>
      </c>
      <c r="E15078" s="35" cm="1">
        <f t="array" ref="E15078">INDEX('Curva Juros'!$B$7:$B$73,MATCH(C15078,'Curva Juros'!$A$7:$A$73,1)) +
(C15078-INDEX('Curva Juros'!$A$7:$A$73,MATCH(C15078,'Curva Juros'!$A$7:$A$73,1))) *
(INDEX('Curva Juros'!$B$7:$B$73,MATCH(C15078,'Curva Juros'!$A$7:$A$73,1)+1) -
INDEX('Curva Juros'!$B$7:$B$73,MATCH(C15078,'Curva Juros'!$A$7:$A$73,1))) /
(INDEX('Curva Juros'!$A$7:$A$73,MATCH(C15078,'Curva Juros'!$A$7:$A$73,1)+1) -
INDEX('Curva Juros'!$A$7:$A$73,MATCH(C15078,'Curva Juros'!$A$7:$A$73,1)))</f>
        <v>7.6615792619047625</v>
      </c>
      <c r="F15078" s="24">
        <f t="shared" si="235"/>
        <v>-7.4792619047622799E-5</v>
      </c>
      <c r="G15078" s="24"/>
    </row>
    <row r="15079" spans="1:7" x14ac:dyDescent="0.25">
      <c r="A15079" s="3" t="s">
        <v>319</v>
      </c>
      <c r="B15079" s="4">
        <v>46052</v>
      </c>
      <c r="C15079" s="5">
        <v>973.93</v>
      </c>
      <c r="D15079" s="19">
        <v>7.5317999999999996E-2</v>
      </c>
      <c r="E15079" s="35" cm="1">
        <f t="array" ref="E15079">INDEX('Curva Juros'!$B$7:$B$73,MATCH(C15079,'Curva Juros'!$A$7:$A$73,1)) +
(C15079-INDEX('Curva Juros'!$A$7:$A$73,MATCH(C15079,'Curva Juros'!$A$7:$A$73,1))) *
(INDEX('Curva Juros'!$B$7:$B$73,MATCH(C15079,'Curva Juros'!$A$7:$A$73,1)+1) -
INDEX('Curva Juros'!$B$7:$B$73,MATCH(C15079,'Curva Juros'!$A$7:$A$73,1))) /
(INDEX('Curva Juros'!$A$7:$A$73,MATCH(C15079,'Curva Juros'!$A$7:$A$73,1)+1) -
INDEX('Curva Juros'!$A$7:$A$73,MATCH(C15079,'Curva Juros'!$A$7:$A$73,1)))</f>
        <v>7.6618554841269839</v>
      </c>
      <c r="F15079" s="24">
        <f t="shared" si="235"/>
        <v>-1.3005548412698409E-3</v>
      </c>
      <c r="G15079" s="24"/>
    </row>
    <row r="15080" spans="1:7" x14ac:dyDescent="0.25">
      <c r="A15080" s="6" t="s">
        <v>319</v>
      </c>
      <c r="B15080" s="7">
        <v>46059</v>
      </c>
      <c r="C15080" s="8">
        <v>967.93</v>
      </c>
      <c r="D15080" s="20">
        <v>7.5954999999999995E-2</v>
      </c>
      <c r="E15080" s="35" cm="1">
        <f t="array" ref="E15080">INDEX('Curva Juros'!$B$7:$B$73,MATCH(C15080,'Curva Juros'!$A$7:$A$73,1)) +
(C15080-INDEX('Curva Juros'!$A$7:$A$73,MATCH(C15080,'Curva Juros'!$A$7:$A$73,1))) *
(INDEX('Curva Juros'!$B$7:$B$73,MATCH(C15080,'Curva Juros'!$A$7:$A$73,1)+1) -
INDEX('Curva Juros'!$B$7:$B$73,MATCH(C15080,'Curva Juros'!$A$7:$A$73,1))) /
(INDEX('Curva Juros'!$A$7:$A$73,MATCH(C15080,'Curva Juros'!$A$7:$A$73,1)+1) -
INDEX('Curva Juros'!$A$7:$A$73,MATCH(C15080,'Curva Juros'!$A$7:$A$73,1)))</f>
        <v>7.6623935793650793</v>
      </c>
      <c r="F15080" s="24">
        <f t="shared" si="235"/>
        <v>-6.6893579365079336E-4</v>
      </c>
      <c r="G15080" s="24"/>
    </row>
    <row r="15081" spans="1:7" x14ac:dyDescent="0.25">
      <c r="A15081" s="3" t="s">
        <v>319</v>
      </c>
      <c r="B15081" s="4">
        <v>46066</v>
      </c>
      <c r="C15081" s="5">
        <v>963.99</v>
      </c>
      <c r="D15081" s="19">
        <v>7.5278999999999999E-2</v>
      </c>
      <c r="E15081" s="35" cm="1">
        <f t="array" ref="E15081">INDEX('Curva Juros'!$B$7:$B$73,MATCH(C15081,'Curva Juros'!$A$7:$A$73,1)) +
(C15081-INDEX('Curva Juros'!$A$7:$A$73,MATCH(C15081,'Curva Juros'!$A$7:$A$73,1))) *
(INDEX('Curva Juros'!$B$7:$B$73,MATCH(C15081,'Curva Juros'!$A$7:$A$73,1)+1) -
INDEX('Curva Juros'!$B$7:$B$73,MATCH(C15081,'Curva Juros'!$A$7:$A$73,1))) /
(INDEX('Curva Juros'!$A$7:$A$73,MATCH(C15081,'Curva Juros'!$A$7:$A$73,1)+1) -
INDEX('Curva Juros'!$A$7:$A$73,MATCH(C15081,'Curva Juros'!$A$7:$A$73,1)))</f>
        <v>7.6627469285714289</v>
      </c>
      <c r="F15081" s="24">
        <f t="shared" si="235"/>
        <v>-1.3484692857142905E-3</v>
      </c>
      <c r="G15081" s="24"/>
    </row>
    <row r="15082" spans="1:7" x14ac:dyDescent="0.25">
      <c r="A15082" s="6" t="s">
        <v>319</v>
      </c>
      <c r="B15082" s="7">
        <v>46073</v>
      </c>
      <c r="C15082" s="8">
        <v>1038.1300000000001</v>
      </c>
      <c r="D15082" s="20">
        <v>7.5517000000000001E-2</v>
      </c>
      <c r="E15082" s="35" cm="1">
        <f t="array" ref="E15082">INDEX('Curva Juros'!$B$7:$B$73,MATCH(C15082,'Curva Juros'!$A$7:$A$73,1)) +
(C15082-INDEX('Curva Juros'!$A$7:$A$73,MATCH(C15082,'Curva Juros'!$A$7:$A$73,1))) *
(INDEX('Curva Juros'!$B$7:$B$73,MATCH(C15082,'Curva Juros'!$A$7:$A$73,1)+1) -
INDEX('Curva Juros'!$B$7:$B$73,MATCH(C15082,'Curva Juros'!$A$7:$A$73,1))) /
(INDEX('Curva Juros'!$A$7:$A$73,MATCH(C15082,'Curva Juros'!$A$7:$A$73,1)+1) -
INDEX('Curva Juros'!$A$7:$A$73,MATCH(C15082,'Curva Juros'!$A$7:$A$73,1)))</f>
        <v>7.6554043968253973</v>
      </c>
      <c r="F15082" s="24">
        <f t="shared" si="235"/>
        <v>-1.0370439682539784E-3</v>
      </c>
      <c r="G15082" s="24"/>
    </row>
    <row r="15083" spans="1:7" x14ac:dyDescent="0.25">
      <c r="A15083" s="3" t="s">
        <v>319</v>
      </c>
      <c r="B15083" s="4">
        <v>46080</v>
      </c>
      <c r="C15083" s="5">
        <v>1035.07</v>
      </c>
      <c r="D15083" s="19">
        <v>7.4135000000000006E-2</v>
      </c>
      <c r="E15083" s="35" cm="1">
        <f t="array" ref="E15083">INDEX('Curva Juros'!$B$7:$B$73,MATCH(C15083,'Curva Juros'!$A$7:$A$73,1)) +
(C15083-INDEX('Curva Juros'!$A$7:$A$73,MATCH(C15083,'Curva Juros'!$A$7:$A$73,1))) *
(INDEX('Curva Juros'!$B$7:$B$73,MATCH(C15083,'Curva Juros'!$A$7:$A$73,1)+1) -
INDEX('Curva Juros'!$B$7:$B$73,MATCH(C15083,'Curva Juros'!$A$7:$A$73,1))) /
(INDEX('Curva Juros'!$A$7:$A$73,MATCH(C15083,'Curva Juros'!$A$7:$A$73,1)+1) -
INDEX('Curva Juros'!$A$7:$A$73,MATCH(C15083,'Curva Juros'!$A$7:$A$73,1)))</f>
        <v>7.6557492539682537</v>
      </c>
      <c r="F15083" s="24">
        <f t="shared" si="235"/>
        <v>-2.4224925396825331E-3</v>
      </c>
      <c r="G15083" s="24"/>
    </row>
    <row r="15084" spans="1:7" x14ac:dyDescent="0.25">
      <c r="A15084" s="6" t="s">
        <v>320</v>
      </c>
      <c r="B15084" s="7">
        <v>45723</v>
      </c>
      <c r="C15084" s="8">
        <v>868.35</v>
      </c>
      <c r="D15084" s="20">
        <v>8.2516000000000006E-2</v>
      </c>
      <c r="E15084" s="35" cm="1">
        <f t="array" ref="E15084">INDEX('Curva Juros'!$B$7:$B$73,MATCH(C15084,'Curva Juros'!$A$7:$A$73,1)) +
(C15084-INDEX('Curva Juros'!$A$7:$A$73,MATCH(C15084,'Curva Juros'!$A$7:$A$73,1))) *
(INDEX('Curva Juros'!$B$7:$B$73,MATCH(C15084,'Curva Juros'!$A$7:$A$73,1)+1) -
INDEX('Curva Juros'!$B$7:$B$73,MATCH(C15084,'Curva Juros'!$A$7:$A$73,1))) /
(INDEX('Curva Juros'!$A$7:$A$73,MATCH(C15084,'Curva Juros'!$A$7:$A$73,1)+1) -
INDEX('Curva Juros'!$A$7:$A$73,MATCH(C15084,'Curva Juros'!$A$7:$A$73,1)))</f>
        <v>7.6716924999999998</v>
      </c>
      <c r="F15084" s="24">
        <f t="shared" si="235"/>
        <v>5.7990750000000146E-3</v>
      </c>
      <c r="G15084" s="24"/>
    </row>
    <row r="15085" spans="1:7" x14ac:dyDescent="0.25">
      <c r="A15085" s="3" t="s">
        <v>320</v>
      </c>
      <c r="B15085" s="4">
        <v>45730</v>
      </c>
      <c r="C15085" s="5">
        <v>863.07</v>
      </c>
      <c r="D15085" s="19">
        <v>8.2810999999999996E-2</v>
      </c>
      <c r="E15085" s="35" cm="1">
        <f t="array" ref="E15085">INDEX('Curva Juros'!$B$7:$B$73,MATCH(C15085,'Curva Juros'!$A$7:$A$73,1)) +
(C15085-INDEX('Curva Juros'!$A$7:$A$73,MATCH(C15085,'Curva Juros'!$A$7:$A$73,1))) *
(INDEX('Curva Juros'!$B$7:$B$73,MATCH(C15085,'Curva Juros'!$A$7:$A$73,1)+1) -
INDEX('Curva Juros'!$B$7:$B$73,MATCH(C15085,'Curva Juros'!$A$7:$A$73,1))) /
(INDEX('Curva Juros'!$A$7:$A$73,MATCH(C15085,'Curva Juros'!$A$7:$A$73,1)+1) -
INDEX('Curva Juros'!$A$7:$A$73,MATCH(C15085,'Curva Juros'!$A$7:$A$73,1)))</f>
        <v>7.6723084999999998</v>
      </c>
      <c r="F15085" s="24">
        <f t="shared" si="235"/>
        <v>6.0879149999999993E-3</v>
      </c>
      <c r="G15085" s="24"/>
    </row>
    <row r="15086" spans="1:7" x14ac:dyDescent="0.25">
      <c r="A15086" s="6" t="s">
        <v>320</v>
      </c>
      <c r="B15086" s="7">
        <v>45737</v>
      </c>
      <c r="C15086" s="8">
        <v>856.85</v>
      </c>
      <c r="D15086" s="20">
        <v>8.4130999999999997E-2</v>
      </c>
      <c r="E15086" s="35" cm="1">
        <f t="array" ref="E15086">INDEX('Curva Juros'!$B$7:$B$73,MATCH(C15086,'Curva Juros'!$A$7:$A$73,1)) +
(C15086-INDEX('Curva Juros'!$A$7:$A$73,MATCH(C15086,'Curva Juros'!$A$7:$A$73,1))) *
(INDEX('Curva Juros'!$B$7:$B$73,MATCH(C15086,'Curva Juros'!$A$7:$A$73,1)+1) -
INDEX('Curva Juros'!$B$7:$B$73,MATCH(C15086,'Curva Juros'!$A$7:$A$73,1))) /
(INDEX('Curva Juros'!$A$7:$A$73,MATCH(C15086,'Curva Juros'!$A$7:$A$73,1)+1) -
INDEX('Curva Juros'!$A$7:$A$73,MATCH(C15086,'Curva Juros'!$A$7:$A$73,1)))</f>
        <v>7.6730341666666666</v>
      </c>
      <c r="F15086" s="24">
        <f t="shared" si="235"/>
        <v>7.4006583333333376E-3</v>
      </c>
      <c r="G15086" s="24"/>
    </row>
    <row r="15087" spans="1:7" x14ac:dyDescent="0.25">
      <c r="A15087" s="3" t="s">
        <v>320</v>
      </c>
      <c r="B15087" s="4">
        <v>45744</v>
      </c>
      <c r="C15087" s="5">
        <v>849.9</v>
      </c>
      <c r="D15087" s="19">
        <v>8.6236999999999994E-2</v>
      </c>
      <c r="E15087" s="35" cm="1">
        <f t="array" ref="E15087">INDEX('Curva Juros'!$B$7:$B$73,MATCH(C15087,'Curva Juros'!$A$7:$A$73,1)) +
(C15087-INDEX('Curva Juros'!$A$7:$A$73,MATCH(C15087,'Curva Juros'!$A$7:$A$73,1))) *
(INDEX('Curva Juros'!$B$7:$B$73,MATCH(C15087,'Curva Juros'!$A$7:$A$73,1)+1) -
INDEX('Curva Juros'!$B$7:$B$73,MATCH(C15087,'Curva Juros'!$A$7:$A$73,1))) /
(INDEX('Curva Juros'!$A$7:$A$73,MATCH(C15087,'Curva Juros'!$A$7:$A$73,1)+1) -
INDEX('Curva Juros'!$A$7:$A$73,MATCH(C15087,'Curva Juros'!$A$7:$A$73,1)))</f>
        <v>7.673845</v>
      </c>
      <c r="F15087" s="24">
        <f t="shared" si="235"/>
        <v>9.4985499999999945E-3</v>
      </c>
      <c r="G15087" s="24"/>
    </row>
    <row r="15088" spans="1:7" x14ac:dyDescent="0.25">
      <c r="A15088" s="6" t="s">
        <v>320</v>
      </c>
      <c r="B15088" s="7">
        <v>45751</v>
      </c>
      <c r="C15088" s="8">
        <v>847.98</v>
      </c>
      <c r="D15088" s="20">
        <v>8.2906999999999995E-2</v>
      </c>
      <c r="E15088" s="35" cm="1">
        <f t="array" ref="E15088">INDEX('Curva Juros'!$B$7:$B$73,MATCH(C15088,'Curva Juros'!$A$7:$A$73,1)) +
(C15088-INDEX('Curva Juros'!$A$7:$A$73,MATCH(C15088,'Curva Juros'!$A$7:$A$73,1))) *
(INDEX('Curva Juros'!$B$7:$B$73,MATCH(C15088,'Curva Juros'!$A$7:$A$73,1)+1) -
INDEX('Curva Juros'!$B$7:$B$73,MATCH(C15088,'Curva Juros'!$A$7:$A$73,1))) /
(INDEX('Curva Juros'!$A$7:$A$73,MATCH(C15088,'Curva Juros'!$A$7:$A$73,1)+1) -
INDEX('Curva Juros'!$A$7:$A$73,MATCH(C15088,'Curva Juros'!$A$7:$A$73,1)))</f>
        <v>7.6740689999999994</v>
      </c>
      <c r="F15088" s="24">
        <f t="shared" si="235"/>
        <v>6.1663099999999943E-3</v>
      </c>
      <c r="G15088" s="24"/>
    </row>
    <row r="15089" spans="1:7" x14ac:dyDescent="0.25">
      <c r="A15089" s="3" t="s">
        <v>320</v>
      </c>
      <c r="B15089" s="4">
        <v>45758</v>
      </c>
      <c r="C15089" s="5">
        <v>841.43</v>
      </c>
      <c r="D15089" s="19">
        <v>8.4581000000000003E-2</v>
      </c>
      <c r="E15089" s="35" cm="1">
        <f t="array" ref="E15089">INDEX('Curva Juros'!$B$7:$B$73,MATCH(C15089,'Curva Juros'!$A$7:$A$73,1)) +
(C15089-INDEX('Curva Juros'!$A$7:$A$73,MATCH(C15089,'Curva Juros'!$A$7:$A$73,1))) *
(INDEX('Curva Juros'!$B$7:$B$73,MATCH(C15089,'Curva Juros'!$A$7:$A$73,1)+1) -
INDEX('Curva Juros'!$B$7:$B$73,MATCH(C15089,'Curva Juros'!$A$7:$A$73,1))) /
(INDEX('Curva Juros'!$A$7:$A$73,MATCH(C15089,'Curva Juros'!$A$7:$A$73,1)+1) -
INDEX('Curva Juros'!$A$7:$A$73,MATCH(C15089,'Curva Juros'!$A$7:$A$73,1)))</f>
        <v>7.6748331666666667</v>
      </c>
      <c r="F15089" s="24">
        <f t="shared" si="235"/>
        <v>7.8326683333333341E-3</v>
      </c>
      <c r="G15089" s="24"/>
    </row>
    <row r="15090" spans="1:7" x14ac:dyDescent="0.25">
      <c r="A15090" s="6" t="s">
        <v>320</v>
      </c>
      <c r="B15090" s="7">
        <v>45764</v>
      </c>
      <c r="C15090" s="8">
        <v>838.55</v>
      </c>
      <c r="D15090" s="20">
        <v>8.3373000000000003E-2</v>
      </c>
      <c r="E15090" s="35" cm="1">
        <f t="array" ref="E15090">INDEX('Curva Juros'!$B$7:$B$73,MATCH(C15090,'Curva Juros'!$A$7:$A$73,1)) +
(C15090-INDEX('Curva Juros'!$A$7:$A$73,MATCH(C15090,'Curva Juros'!$A$7:$A$73,1))) *
(INDEX('Curva Juros'!$B$7:$B$73,MATCH(C15090,'Curva Juros'!$A$7:$A$73,1)+1) -
INDEX('Curva Juros'!$B$7:$B$73,MATCH(C15090,'Curva Juros'!$A$7:$A$73,1))) /
(INDEX('Curva Juros'!$A$7:$A$73,MATCH(C15090,'Curva Juros'!$A$7:$A$73,1)+1) -
INDEX('Curva Juros'!$A$7:$A$73,MATCH(C15090,'Curva Juros'!$A$7:$A$73,1)))</f>
        <v>7.6751691666666666</v>
      </c>
      <c r="F15090" s="24">
        <f t="shared" si="235"/>
        <v>6.6213083333333395E-3</v>
      </c>
      <c r="G15090" s="24"/>
    </row>
    <row r="15091" spans="1:7" x14ac:dyDescent="0.25">
      <c r="A15091" s="3" t="s">
        <v>320</v>
      </c>
      <c r="B15091" s="4">
        <v>45772</v>
      </c>
      <c r="C15091" s="5">
        <v>835.96</v>
      </c>
      <c r="D15091" s="19">
        <v>8.1850999999999993E-2</v>
      </c>
      <c r="E15091" s="35" cm="1">
        <f t="array" ref="E15091">INDEX('Curva Juros'!$B$7:$B$73,MATCH(C15091,'Curva Juros'!$A$7:$A$73,1)) +
(C15091-INDEX('Curva Juros'!$A$7:$A$73,MATCH(C15091,'Curva Juros'!$A$7:$A$73,1))) *
(INDEX('Curva Juros'!$B$7:$B$73,MATCH(C15091,'Curva Juros'!$A$7:$A$73,1)+1) -
INDEX('Curva Juros'!$B$7:$B$73,MATCH(C15091,'Curva Juros'!$A$7:$A$73,1))) /
(INDEX('Curva Juros'!$A$7:$A$73,MATCH(C15091,'Curva Juros'!$A$7:$A$73,1)+1) -
INDEX('Curva Juros'!$A$7:$A$73,MATCH(C15091,'Curva Juros'!$A$7:$A$73,1)))</f>
        <v>7.6754713333333333</v>
      </c>
      <c r="F15091" s="24">
        <f t="shared" si="235"/>
        <v>5.0962866666666579E-3</v>
      </c>
      <c r="G15091" s="24"/>
    </row>
    <row r="15092" spans="1:7" x14ac:dyDescent="0.25">
      <c r="A15092" s="6" t="s">
        <v>320</v>
      </c>
      <c r="B15092" s="7">
        <v>45779</v>
      </c>
      <c r="C15092" s="8">
        <v>832.98</v>
      </c>
      <c r="D15092" s="20">
        <v>8.0756999999999995E-2</v>
      </c>
      <c r="E15092" s="35" cm="1">
        <f t="array" ref="E15092">INDEX('Curva Juros'!$B$7:$B$73,MATCH(C15092,'Curva Juros'!$A$7:$A$73,1)) +
(C15092-INDEX('Curva Juros'!$A$7:$A$73,MATCH(C15092,'Curva Juros'!$A$7:$A$73,1))) *
(INDEX('Curva Juros'!$B$7:$B$73,MATCH(C15092,'Curva Juros'!$A$7:$A$73,1)+1) -
INDEX('Curva Juros'!$B$7:$B$73,MATCH(C15092,'Curva Juros'!$A$7:$A$73,1))) /
(INDEX('Curva Juros'!$A$7:$A$73,MATCH(C15092,'Curva Juros'!$A$7:$A$73,1)+1) -
INDEX('Curva Juros'!$A$7:$A$73,MATCH(C15092,'Curva Juros'!$A$7:$A$73,1)))</f>
        <v>7.6758189999999997</v>
      </c>
      <c r="F15092" s="24">
        <f t="shared" si="235"/>
        <v>3.9988099999999915E-3</v>
      </c>
      <c r="G15092" s="24"/>
    </row>
    <row r="15093" spans="1:7" x14ac:dyDescent="0.25">
      <c r="A15093" s="3" t="s">
        <v>320</v>
      </c>
      <c r="B15093" s="4">
        <v>45786</v>
      </c>
      <c r="C15093" s="5">
        <v>829</v>
      </c>
      <c r="D15093" s="19">
        <v>7.9655000000000004E-2</v>
      </c>
      <c r="E15093" s="35" cm="1">
        <f t="array" ref="E15093">INDEX('Curva Juros'!$B$7:$B$73,MATCH(C15093,'Curva Juros'!$A$7:$A$73,1)) +
(C15093-INDEX('Curva Juros'!$A$7:$A$73,MATCH(C15093,'Curva Juros'!$A$7:$A$73,1))) *
(INDEX('Curva Juros'!$B$7:$B$73,MATCH(C15093,'Curva Juros'!$A$7:$A$73,1)+1) -
INDEX('Curva Juros'!$B$7:$B$73,MATCH(C15093,'Curva Juros'!$A$7:$A$73,1))) /
(INDEX('Curva Juros'!$A$7:$A$73,MATCH(C15093,'Curva Juros'!$A$7:$A$73,1)+1) -
INDEX('Curva Juros'!$A$7:$A$73,MATCH(C15093,'Curva Juros'!$A$7:$A$73,1)))</f>
        <v>7.6762833333333331</v>
      </c>
      <c r="F15093" s="24">
        <f t="shared" si="235"/>
        <v>2.8921666666666679E-3</v>
      </c>
      <c r="G15093" s="24"/>
    </row>
    <row r="15094" spans="1:7" x14ac:dyDescent="0.25">
      <c r="A15094" s="6" t="s">
        <v>320</v>
      </c>
      <c r="B15094" s="7">
        <v>45793</v>
      </c>
      <c r="C15094" s="8">
        <v>823.84</v>
      </c>
      <c r="D15094" s="20">
        <v>7.9827999999999996E-2</v>
      </c>
      <c r="E15094" s="35" cm="1">
        <f t="array" ref="E15094">INDEX('Curva Juros'!$B$7:$B$73,MATCH(C15094,'Curva Juros'!$A$7:$A$73,1)) +
(C15094-INDEX('Curva Juros'!$A$7:$A$73,MATCH(C15094,'Curva Juros'!$A$7:$A$73,1))) *
(INDEX('Curva Juros'!$B$7:$B$73,MATCH(C15094,'Curva Juros'!$A$7:$A$73,1)+1) -
INDEX('Curva Juros'!$B$7:$B$73,MATCH(C15094,'Curva Juros'!$A$7:$A$73,1))) /
(INDEX('Curva Juros'!$A$7:$A$73,MATCH(C15094,'Curva Juros'!$A$7:$A$73,1)+1) -
INDEX('Curva Juros'!$A$7:$A$73,MATCH(C15094,'Curva Juros'!$A$7:$A$73,1)))</f>
        <v>7.6768853333333329</v>
      </c>
      <c r="F15094" s="24">
        <f t="shared" si="235"/>
        <v>3.059146666666665E-3</v>
      </c>
      <c r="G15094" s="24"/>
    </row>
    <row r="15095" spans="1:7" x14ac:dyDescent="0.25">
      <c r="A15095" s="3" t="s">
        <v>320</v>
      </c>
      <c r="B15095" s="4">
        <v>45800</v>
      </c>
      <c r="C15095" s="5">
        <v>818.85</v>
      </c>
      <c r="D15095" s="19">
        <v>7.9821000000000003E-2</v>
      </c>
      <c r="E15095" s="35" cm="1">
        <f t="array" ref="E15095">INDEX('Curva Juros'!$B$7:$B$73,MATCH(C15095,'Curva Juros'!$A$7:$A$73,1)) +
(C15095-INDEX('Curva Juros'!$A$7:$A$73,MATCH(C15095,'Curva Juros'!$A$7:$A$73,1))) *
(INDEX('Curva Juros'!$B$7:$B$73,MATCH(C15095,'Curva Juros'!$A$7:$A$73,1)+1) -
INDEX('Curva Juros'!$B$7:$B$73,MATCH(C15095,'Curva Juros'!$A$7:$A$73,1))) /
(INDEX('Curva Juros'!$A$7:$A$73,MATCH(C15095,'Curva Juros'!$A$7:$A$73,1)+1) -
INDEX('Curva Juros'!$A$7:$A$73,MATCH(C15095,'Curva Juros'!$A$7:$A$73,1)))</f>
        <v>7.6774674999999997</v>
      </c>
      <c r="F15095" s="24">
        <f t="shared" si="235"/>
        <v>3.0463250000000025E-3</v>
      </c>
      <c r="G15095" s="24"/>
    </row>
    <row r="15096" spans="1:7" x14ac:dyDescent="0.25">
      <c r="A15096" s="6" t="s">
        <v>320</v>
      </c>
      <c r="B15096" s="7">
        <v>45807</v>
      </c>
      <c r="C15096" s="8">
        <v>812.62</v>
      </c>
      <c r="D15096" s="20">
        <v>8.1142000000000006E-2</v>
      </c>
      <c r="E15096" s="35" cm="1">
        <f t="array" ref="E15096">INDEX('Curva Juros'!$B$7:$B$73,MATCH(C15096,'Curva Juros'!$A$7:$A$73,1)) +
(C15096-INDEX('Curva Juros'!$A$7:$A$73,MATCH(C15096,'Curva Juros'!$A$7:$A$73,1))) *
(INDEX('Curva Juros'!$B$7:$B$73,MATCH(C15096,'Curva Juros'!$A$7:$A$73,1)+1) -
INDEX('Curva Juros'!$B$7:$B$73,MATCH(C15096,'Curva Juros'!$A$7:$A$73,1))) /
(INDEX('Curva Juros'!$A$7:$A$73,MATCH(C15096,'Curva Juros'!$A$7:$A$73,1)+1) -
INDEX('Curva Juros'!$A$7:$A$73,MATCH(C15096,'Curva Juros'!$A$7:$A$73,1)))</f>
        <v>7.6781943333333329</v>
      </c>
      <c r="F15096" s="24">
        <f t="shared" si="235"/>
        <v>4.3600566666666812E-3</v>
      </c>
      <c r="G15096" s="24"/>
    </row>
    <row r="15097" spans="1:7" x14ac:dyDescent="0.25">
      <c r="A15097" s="3" t="s">
        <v>320</v>
      </c>
      <c r="B15097" s="4">
        <v>45814</v>
      </c>
      <c r="C15097" s="5">
        <v>806.84</v>
      </c>
      <c r="D15097" s="19">
        <v>8.1985000000000002E-2</v>
      </c>
      <c r="E15097" s="35" cm="1">
        <f t="array" ref="E15097">INDEX('Curva Juros'!$B$7:$B$73,MATCH(C15097,'Curva Juros'!$A$7:$A$73,1)) +
(C15097-INDEX('Curva Juros'!$A$7:$A$73,MATCH(C15097,'Curva Juros'!$A$7:$A$73,1))) *
(INDEX('Curva Juros'!$B$7:$B$73,MATCH(C15097,'Curva Juros'!$A$7:$A$73,1)+1) -
INDEX('Curva Juros'!$B$7:$B$73,MATCH(C15097,'Curva Juros'!$A$7:$A$73,1))) /
(INDEX('Curva Juros'!$A$7:$A$73,MATCH(C15097,'Curva Juros'!$A$7:$A$73,1)+1) -
INDEX('Curva Juros'!$A$7:$A$73,MATCH(C15097,'Curva Juros'!$A$7:$A$73,1)))</f>
        <v>7.6788686666666663</v>
      </c>
      <c r="F15097" s="24">
        <f t="shared" si="235"/>
        <v>5.1963133333333411E-3</v>
      </c>
      <c r="G15097" s="24"/>
    </row>
    <row r="15098" spans="1:7" x14ac:dyDescent="0.25">
      <c r="A15098" s="6" t="s">
        <v>320</v>
      </c>
      <c r="B15098" s="7">
        <v>45821</v>
      </c>
      <c r="C15098" s="8">
        <v>803.44</v>
      </c>
      <c r="D15098" s="20">
        <v>8.0266000000000004E-2</v>
      </c>
      <c r="E15098" s="35" cm="1">
        <f t="array" ref="E15098">INDEX('Curva Juros'!$B$7:$B$73,MATCH(C15098,'Curva Juros'!$A$7:$A$73,1)) +
(C15098-INDEX('Curva Juros'!$A$7:$A$73,MATCH(C15098,'Curva Juros'!$A$7:$A$73,1))) *
(INDEX('Curva Juros'!$B$7:$B$73,MATCH(C15098,'Curva Juros'!$A$7:$A$73,1)+1) -
INDEX('Curva Juros'!$B$7:$B$73,MATCH(C15098,'Curva Juros'!$A$7:$A$73,1))) /
(INDEX('Curva Juros'!$A$7:$A$73,MATCH(C15098,'Curva Juros'!$A$7:$A$73,1)+1) -
INDEX('Curva Juros'!$A$7:$A$73,MATCH(C15098,'Curva Juros'!$A$7:$A$73,1)))</f>
        <v>7.6792653333333334</v>
      </c>
      <c r="F15098" s="24">
        <f t="shared" si="235"/>
        <v>3.4733466666666685E-3</v>
      </c>
      <c r="G15098" s="24"/>
    </row>
    <row r="15099" spans="1:7" x14ac:dyDescent="0.25">
      <c r="A15099" s="3" t="s">
        <v>320</v>
      </c>
      <c r="B15099" s="4">
        <v>45828</v>
      </c>
      <c r="C15099" s="5">
        <v>863.7</v>
      </c>
      <c r="D15099" s="19">
        <v>8.0990999999999994E-2</v>
      </c>
      <c r="E15099" s="35" cm="1">
        <f t="array" ref="E15099">INDEX('Curva Juros'!$B$7:$B$73,MATCH(C15099,'Curva Juros'!$A$7:$A$73,1)) +
(C15099-INDEX('Curva Juros'!$A$7:$A$73,MATCH(C15099,'Curva Juros'!$A$7:$A$73,1))) *
(INDEX('Curva Juros'!$B$7:$B$73,MATCH(C15099,'Curva Juros'!$A$7:$A$73,1)+1) -
INDEX('Curva Juros'!$B$7:$B$73,MATCH(C15099,'Curva Juros'!$A$7:$A$73,1))) /
(INDEX('Curva Juros'!$A$7:$A$73,MATCH(C15099,'Curva Juros'!$A$7:$A$73,1)+1) -
INDEX('Curva Juros'!$A$7:$A$73,MATCH(C15099,'Curva Juros'!$A$7:$A$73,1)))</f>
        <v>7.6722349999999997</v>
      </c>
      <c r="F15099" s="24">
        <f t="shared" si="235"/>
        <v>4.2686499999999988E-3</v>
      </c>
      <c r="G15099" s="24"/>
    </row>
    <row r="15100" spans="1:7" x14ac:dyDescent="0.25">
      <c r="A15100" s="6" t="s">
        <v>320</v>
      </c>
      <c r="B15100" s="7">
        <v>45835</v>
      </c>
      <c r="C15100" s="8">
        <v>858.22</v>
      </c>
      <c r="D15100" s="20">
        <v>8.1597000000000003E-2</v>
      </c>
      <c r="E15100" s="35" cm="1">
        <f t="array" ref="E15100">INDEX('Curva Juros'!$B$7:$B$73,MATCH(C15100,'Curva Juros'!$A$7:$A$73,1)) +
(C15100-INDEX('Curva Juros'!$A$7:$A$73,MATCH(C15100,'Curva Juros'!$A$7:$A$73,1))) *
(INDEX('Curva Juros'!$B$7:$B$73,MATCH(C15100,'Curva Juros'!$A$7:$A$73,1)+1) -
INDEX('Curva Juros'!$B$7:$B$73,MATCH(C15100,'Curva Juros'!$A$7:$A$73,1))) /
(INDEX('Curva Juros'!$A$7:$A$73,MATCH(C15100,'Curva Juros'!$A$7:$A$73,1)+1) -
INDEX('Curva Juros'!$A$7:$A$73,MATCH(C15100,'Curva Juros'!$A$7:$A$73,1)))</f>
        <v>7.6728743333333327</v>
      </c>
      <c r="F15100" s="24">
        <f t="shared" si="235"/>
        <v>4.8682566666666816E-3</v>
      </c>
      <c r="G15100" s="24"/>
    </row>
    <row r="15101" spans="1:7" x14ac:dyDescent="0.25">
      <c r="A15101" s="3" t="s">
        <v>320</v>
      </c>
      <c r="B15101" s="4">
        <v>45842</v>
      </c>
      <c r="C15101" s="5">
        <v>854.19</v>
      </c>
      <c r="D15101" s="19">
        <v>8.0380999999999994E-2</v>
      </c>
      <c r="E15101" s="35" cm="1">
        <f t="array" ref="E15101">INDEX('Curva Juros'!$B$7:$B$73,MATCH(C15101,'Curva Juros'!$A$7:$A$73,1)) +
(C15101-INDEX('Curva Juros'!$A$7:$A$73,MATCH(C15101,'Curva Juros'!$A$7:$A$73,1))) *
(INDEX('Curva Juros'!$B$7:$B$73,MATCH(C15101,'Curva Juros'!$A$7:$A$73,1)+1) -
INDEX('Curva Juros'!$B$7:$B$73,MATCH(C15101,'Curva Juros'!$A$7:$A$73,1))) /
(INDEX('Curva Juros'!$A$7:$A$73,MATCH(C15101,'Curva Juros'!$A$7:$A$73,1)+1) -
INDEX('Curva Juros'!$A$7:$A$73,MATCH(C15101,'Curva Juros'!$A$7:$A$73,1)))</f>
        <v>7.6733444999999998</v>
      </c>
      <c r="F15101" s="24">
        <f t="shared" si="235"/>
        <v>3.6475549999999968E-3</v>
      </c>
      <c r="G15101" s="24"/>
    </row>
    <row r="15102" spans="1:7" x14ac:dyDescent="0.25">
      <c r="A15102" s="6" t="s">
        <v>320</v>
      </c>
      <c r="B15102" s="7">
        <v>45849</v>
      </c>
      <c r="C15102" s="8">
        <v>847.2</v>
      </c>
      <c r="D15102" s="20">
        <v>8.2873000000000002E-2</v>
      </c>
      <c r="E15102" s="35" cm="1">
        <f t="array" ref="E15102">INDEX('Curva Juros'!$B$7:$B$73,MATCH(C15102,'Curva Juros'!$A$7:$A$73,1)) +
(C15102-INDEX('Curva Juros'!$A$7:$A$73,MATCH(C15102,'Curva Juros'!$A$7:$A$73,1))) *
(INDEX('Curva Juros'!$B$7:$B$73,MATCH(C15102,'Curva Juros'!$A$7:$A$73,1)+1) -
INDEX('Curva Juros'!$B$7:$B$73,MATCH(C15102,'Curva Juros'!$A$7:$A$73,1))) /
(INDEX('Curva Juros'!$A$7:$A$73,MATCH(C15102,'Curva Juros'!$A$7:$A$73,1)+1) -
INDEX('Curva Juros'!$A$7:$A$73,MATCH(C15102,'Curva Juros'!$A$7:$A$73,1)))</f>
        <v>7.6741599999999996</v>
      </c>
      <c r="F15102" s="24">
        <f t="shared" si="235"/>
        <v>6.1314000000000091E-3</v>
      </c>
      <c r="G15102" s="24"/>
    </row>
    <row r="15103" spans="1:7" x14ac:dyDescent="0.25">
      <c r="A15103" s="3" t="s">
        <v>320</v>
      </c>
      <c r="B15103" s="4">
        <v>45856</v>
      </c>
      <c r="C15103" s="5">
        <v>840.64</v>
      </c>
      <c r="D15103" s="19">
        <v>8.4835999999999995E-2</v>
      </c>
      <c r="E15103" s="35" cm="1">
        <f t="array" ref="E15103">INDEX('Curva Juros'!$B$7:$B$73,MATCH(C15103,'Curva Juros'!$A$7:$A$73,1)) +
(C15103-INDEX('Curva Juros'!$A$7:$A$73,MATCH(C15103,'Curva Juros'!$A$7:$A$73,1))) *
(INDEX('Curva Juros'!$B$7:$B$73,MATCH(C15103,'Curva Juros'!$A$7:$A$73,1)+1) -
INDEX('Curva Juros'!$B$7:$B$73,MATCH(C15103,'Curva Juros'!$A$7:$A$73,1))) /
(INDEX('Curva Juros'!$A$7:$A$73,MATCH(C15103,'Curva Juros'!$A$7:$A$73,1)+1) -
INDEX('Curva Juros'!$A$7:$A$73,MATCH(C15103,'Curva Juros'!$A$7:$A$73,1)))</f>
        <v>7.6749253333333334</v>
      </c>
      <c r="F15103" s="24">
        <f t="shared" si="235"/>
        <v>8.0867466666666582E-3</v>
      </c>
      <c r="G15103" s="24"/>
    </row>
    <row r="15104" spans="1:7" x14ac:dyDescent="0.25">
      <c r="A15104" s="6" t="s">
        <v>320</v>
      </c>
      <c r="B15104" s="7">
        <v>45863</v>
      </c>
      <c r="C15104" s="8">
        <v>835.52</v>
      </c>
      <c r="D15104" s="20">
        <v>8.4986000000000006E-2</v>
      </c>
      <c r="E15104" s="35" cm="1">
        <f t="array" ref="E15104">INDEX('Curva Juros'!$B$7:$B$73,MATCH(C15104,'Curva Juros'!$A$7:$A$73,1)) +
(C15104-INDEX('Curva Juros'!$A$7:$A$73,MATCH(C15104,'Curva Juros'!$A$7:$A$73,1))) *
(INDEX('Curva Juros'!$B$7:$B$73,MATCH(C15104,'Curva Juros'!$A$7:$A$73,1)+1) -
INDEX('Curva Juros'!$B$7:$B$73,MATCH(C15104,'Curva Juros'!$A$7:$A$73,1))) /
(INDEX('Curva Juros'!$A$7:$A$73,MATCH(C15104,'Curva Juros'!$A$7:$A$73,1)+1) -
INDEX('Curva Juros'!$A$7:$A$73,MATCH(C15104,'Curva Juros'!$A$7:$A$73,1)))</f>
        <v>7.6755226666666667</v>
      </c>
      <c r="F15104" s="24">
        <f t="shared" si="235"/>
        <v>8.2307733333333438E-3</v>
      </c>
      <c r="G15104" s="24"/>
    </row>
    <row r="15105" spans="1:7" x14ac:dyDescent="0.25">
      <c r="A15105" s="3" t="s">
        <v>320</v>
      </c>
      <c r="B15105" s="4">
        <v>45870</v>
      </c>
      <c r="C15105" s="5">
        <v>828.05</v>
      </c>
      <c r="D15105" s="19">
        <v>8.8100999999999999E-2</v>
      </c>
      <c r="E15105" s="35" cm="1">
        <f t="array" ref="E15105">INDEX('Curva Juros'!$B$7:$B$73,MATCH(C15105,'Curva Juros'!$A$7:$A$73,1)) +
(C15105-INDEX('Curva Juros'!$A$7:$A$73,MATCH(C15105,'Curva Juros'!$A$7:$A$73,1))) *
(INDEX('Curva Juros'!$B$7:$B$73,MATCH(C15105,'Curva Juros'!$A$7:$A$73,1)+1) -
INDEX('Curva Juros'!$B$7:$B$73,MATCH(C15105,'Curva Juros'!$A$7:$A$73,1))) /
(INDEX('Curva Juros'!$A$7:$A$73,MATCH(C15105,'Curva Juros'!$A$7:$A$73,1)+1) -
INDEX('Curva Juros'!$A$7:$A$73,MATCH(C15105,'Curva Juros'!$A$7:$A$73,1)))</f>
        <v>7.6763941666666664</v>
      </c>
      <c r="F15105" s="24">
        <f t="shared" si="235"/>
        <v>1.133705833333333E-2</v>
      </c>
      <c r="G15105" s="24"/>
    </row>
    <row r="15106" spans="1:7" x14ac:dyDescent="0.25">
      <c r="A15106" s="6" t="s">
        <v>320</v>
      </c>
      <c r="B15106" s="7">
        <v>45877</v>
      </c>
      <c r="C15106" s="8">
        <v>826.51</v>
      </c>
      <c r="D15106" s="20">
        <v>8.3735000000000004E-2</v>
      </c>
      <c r="E15106" s="35" cm="1">
        <f t="array" ref="E15106">INDEX('Curva Juros'!$B$7:$B$73,MATCH(C15106,'Curva Juros'!$A$7:$A$73,1)) +
(C15106-INDEX('Curva Juros'!$A$7:$A$73,MATCH(C15106,'Curva Juros'!$A$7:$A$73,1))) *
(INDEX('Curva Juros'!$B$7:$B$73,MATCH(C15106,'Curva Juros'!$A$7:$A$73,1)+1) -
INDEX('Curva Juros'!$B$7:$B$73,MATCH(C15106,'Curva Juros'!$A$7:$A$73,1))) /
(INDEX('Curva Juros'!$A$7:$A$73,MATCH(C15106,'Curva Juros'!$A$7:$A$73,1)+1) -
INDEX('Curva Juros'!$A$7:$A$73,MATCH(C15106,'Curva Juros'!$A$7:$A$73,1)))</f>
        <v>7.6765738333333333</v>
      </c>
      <c r="F15106" s="24">
        <f t="shared" si="235"/>
        <v>6.9692616666666707E-3</v>
      </c>
      <c r="G15106" s="24"/>
    </row>
    <row r="15107" spans="1:7" x14ac:dyDescent="0.25">
      <c r="A15107" s="3" t="s">
        <v>320</v>
      </c>
      <c r="B15107" s="4">
        <v>45884</v>
      </c>
      <c r="C15107" s="5">
        <v>821.97</v>
      </c>
      <c r="D15107" s="19">
        <v>8.3167000000000005E-2</v>
      </c>
      <c r="E15107" s="35" cm="1">
        <f t="array" ref="E15107">INDEX('Curva Juros'!$B$7:$B$73,MATCH(C15107,'Curva Juros'!$A$7:$A$73,1)) +
(C15107-INDEX('Curva Juros'!$A$7:$A$73,MATCH(C15107,'Curva Juros'!$A$7:$A$73,1))) *
(INDEX('Curva Juros'!$B$7:$B$73,MATCH(C15107,'Curva Juros'!$A$7:$A$73,1)+1) -
INDEX('Curva Juros'!$B$7:$B$73,MATCH(C15107,'Curva Juros'!$A$7:$A$73,1))) /
(INDEX('Curva Juros'!$A$7:$A$73,MATCH(C15107,'Curva Juros'!$A$7:$A$73,1)+1) -
INDEX('Curva Juros'!$A$7:$A$73,MATCH(C15107,'Curva Juros'!$A$7:$A$73,1)))</f>
        <v>7.6771035000000003</v>
      </c>
      <c r="F15107" s="24">
        <f t="shared" ref="F15107:F15170" si="236">D15107-E15107/100</f>
        <v>6.3959650000000035E-3</v>
      </c>
      <c r="G15107" s="24"/>
    </row>
    <row r="15108" spans="1:7" x14ac:dyDescent="0.25">
      <c r="A15108" s="6" t="s">
        <v>320</v>
      </c>
      <c r="B15108" s="7">
        <v>45891</v>
      </c>
      <c r="C15108" s="8">
        <v>816.79</v>
      </c>
      <c r="D15108" s="20">
        <v>8.3391999999999994E-2</v>
      </c>
      <c r="E15108" s="35" cm="1">
        <f t="array" ref="E15108">INDEX('Curva Juros'!$B$7:$B$73,MATCH(C15108,'Curva Juros'!$A$7:$A$73,1)) +
(C15108-INDEX('Curva Juros'!$A$7:$A$73,MATCH(C15108,'Curva Juros'!$A$7:$A$73,1))) *
(INDEX('Curva Juros'!$B$7:$B$73,MATCH(C15108,'Curva Juros'!$A$7:$A$73,1)+1) -
INDEX('Curva Juros'!$B$7:$B$73,MATCH(C15108,'Curva Juros'!$A$7:$A$73,1))) /
(INDEX('Curva Juros'!$A$7:$A$73,MATCH(C15108,'Curva Juros'!$A$7:$A$73,1)+1) -
INDEX('Curva Juros'!$A$7:$A$73,MATCH(C15108,'Curva Juros'!$A$7:$A$73,1)))</f>
        <v>7.6777078333333328</v>
      </c>
      <c r="F15108" s="24">
        <f t="shared" si="236"/>
        <v>6.6149216666666621E-3</v>
      </c>
      <c r="G15108" s="24"/>
    </row>
    <row r="15109" spans="1:7" x14ac:dyDescent="0.25">
      <c r="A15109" s="3" t="s">
        <v>320</v>
      </c>
      <c r="B15109" s="4">
        <v>45898</v>
      </c>
      <c r="C15109" s="5">
        <v>811.95</v>
      </c>
      <c r="D15109" s="19">
        <v>8.319E-2</v>
      </c>
      <c r="E15109" s="35" cm="1">
        <f t="array" ref="E15109">INDEX('Curva Juros'!$B$7:$B$73,MATCH(C15109,'Curva Juros'!$A$7:$A$73,1)) +
(C15109-INDEX('Curva Juros'!$A$7:$A$73,MATCH(C15109,'Curva Juros'!$A$7:$A$73,1))) *
(INDEX('Curva Juros'!$B$7:$B$73,MATCH(C15109,'Curva Juros'!$A$7:$A$73,1)+1) -
INDEX('Curva Juros'!$B$7:$B$73,MATCH(C15109,'Curva Juros'!$A$7:$A$73,1))) /
(INDEX('Curva Juros'!$A$7:$A$73,MATCH(C15109,'Curva Juros'!$A$7:$A$73,1)+1) -
INDEX('Curva Juros'!$A$7:$A$73,MATCH(C15109,'Curva Juros'!$A$7:$A$73,1)))</f>
        <v>7.6782725000000003</v>
      </c>
      <c r="F15109" s="24">
        <f t="shared" si="236"/>
        <v>6.4072750000000039E-3</v>
      </c>
      <c r="G15109" s="24"/>
    </row>
    <row r="15110" spans="1:7" x14ac:dyDescent="0.25">
      <c r="A15110" s="6" t="s">
        <v>320</v>
      </c>
      <c r="B15110" s="7">
        <v>45905</v>
      </c>
      <c r="C15110" s="8">
        <v>806.69</v>
      </c>
      <c r="D15110" s="20">
        <v>8.3510000000000001E-2</v>
      </c>
      <c r="E15110" s="35" cm="1">
        <f t="array" ref="E15110">INDEX('Curva Juros'!$B$7:$B$73,MATCH(C15110,'Curva Juros'!$A$7:$A$73,1)) +
(C15110-INDEX('Curva Juros'!$A$7:$A$73,MATCH(C15110,'Curva Juros'!$A$7:$A$73,1))) *
(INDEX('Curva Juros'!$B$7:$B$73,MATCH(C15110,'Curva Juros'!$A$7:$A$73,1)+1) -
INDEX('Curva Juros'!$B$7:$B$73,MATCH(C15110,'Curva Juros'!$A$7:$A$73,1))) /
(INDEX('Curva Juros'!$A$7:$A$73,MATCH(C15110,'Curva Juros'!$A$7:$A$73,1)+1) -
INDEX('Curva Juros'!$A$7:$A$73,MATCH(C15110,'Curva Juros'!$A$7:$A$73,1)))</f>
        <v>7.6788861666666666</v>
      </c>
      <c r="F15110" s="24">
        <f t="shared" si="236"/>
        <v>6.7211383333333347E-3</v>
      </c>
      <c r="G15110" s="24"/>
    </row>
    <row r="15111" spans="1:7" x14ac:dyDescent="0.25">
      <c r="A15111" s="3" t="s">
        <v>320</v>
      </c>
      <c r="B15111" s="4">
        <v>45912</v>
      </c>
      <c r="C15111" s="5">
        <v>804.1</v>
      </c>
      <c r="D15111" s="19">
        <v>8.0487000000000003E-2</v>
      </c>
      <c r="E15111" s="35" cm="1">
        <f t="array" ref="E15111">INDEX('Curva Juros'!$B$7:$B$73,MATCH(C15111,'Curva Juros'!$A$7:$A$73,1)) +
(C15111-INDEX('Curva Juros'!$A$7:$A$73,MATCH(C15111,'Curva Juros'!$A$7:$A$73,1))) *
(INDEX('Curva Juros'!$B$7:$B$73,MATCH(C15111,'Curva Juros'!$A$7:$A$73,1)+1) -
INDEX('Curva Juros'!$B$7:$B$73,MATCH(C15111,'Curva Juros'!$A$7:$A$73,1))) /
(INDEX('Curva Juros'!$A$7:$A$73,MATCH(C15111,'Curva Juros'!$A$7:$A$73,1)+1) -
INDEX('Curva Juros'!$A$7:$A$73,MATCH(C15111,'Curva Juros'!$A$7:$A$73,1)))</f>
        <v>7.6791883333333333</v>
      </c>
      <c r="F15111" s="24">
        <f t="shared" si="236"/>
        <v>3.6951166666666646E-3</v>
      </c>
      <c r="G15111" s="24"/>
    </row>
    <row r="15112" spans="1:7" x14ac:dyDescent="0.25">
      <c r="A15112" s="6" t="s">
        <v>320</v>
      </c>
      <c r="B15112" s="7">
        <v>45919</v>
      </c>
      <c r="C15112" s="8">
        <v>799.31</v>
      </c>
      <c r="D15112" s="20">
        <v>8.0229999999999996E-2</v>
      </c>
      <c r="E15112" s="35" cm="1">
        <f t="array" ref="E15112">INDEX('Curva Juros'!$B$7:$B$73,MATCH(C15112,'Curva Juros'!$A$7:$A$73,1)) +
(C15112-INDEX('Curva Juros'!$A$7:$A$73,MATCH(C15112,'Curva Juros'!$A$7:$A$73,1))) *
(INDEX('Curva Juros'!$B$7:$B$73,MATCH(C15112,'Curva Juros'!$A$7:$A$73,1)+1) -
INDEX('Curva Juros'!$B$7:$B$73,MATCH(C15112,'Curva Juros'!$A$7:$A$73,1))) /
(INDEX('Curva Juros'!$A$7:$A$73,MATCH(C15112,'Curva Juros'!$A$7:$A$73,1)+1) -
INDEX('Curva Juros'!$A$7:$A$73,MATCH(C15112,'Curva Juros'!$A$7:$A$73,1)))</f>
        <v>7.679747166666667</v>
      </c>
      <c r="F15112" s="24">
        <f t="shared" si="236"/>
        <v>3.4325283333333234E-3</v>
      </c>
      <c r="G15112" s="24"/>
    </row>
    <row r="15113" spans="1:7" x14ac:dyDescent="0.25">
      <c r="A15113" s="3" t="s">
        <v>320</v>
      </c>
      <c r="B15113" s="4">
        <v>45926</v>
      </c>
      <c r="C15113" s="5">
        <v>793.56</v>
      </c>
      <c r="D15113" s="19">
        <v>8.1161999999999998E-2</v>
      </c>
      <c r="E15113" s="35" cm="1">
        <f t="array" ref="E15113">INDEX('Curva Juros'!$B$7:$B$73,MATCH(C15113,'Curva Juros'!$A$7:$A$73,1)) +
(C15113-INDEX('Curva Juros'!$A$7:$A$73,MATCH(C15113,'Curva Juros'!$A$7:$A$73,1))) *
(INDEX('Curva Juros'!$B$7:$B$73,MATCH(C15113,'Curva Juros'!$A$7:$A$73,1)+1) -
INDEX('Curva Juros'!$B$7:$B$73,MATCH(C15113,'Curva Juros'!$A$7:$A$73,1))) /
(INDEX('Curva Juros'!$A$7:$A$73,MATCH(C15113,'Curva Juros'!$A$7:$A$73,1)+1) -
INDEX('Curva Juros'!$A$7:$A$73,MATCH(C15113,'Curva Juros'!$A$7:$A$73,1)))</f>
        <v>7.6804180000000004</v>
      </c>
      <c r="F15113" s="24">
        <f t="shared" si="236"/>
        <v>4.3578199999999984E-3</v>
      </c>
      <c r="G15113" s="24"/>
    </row>
    <row r="15114" spans="1:7" x14ac:dyDescent="0.25">
      <c r="A15114" s="6" t="s">
        <v>320</v>
      </c>
      <c r="B15114" s="7">
        <v>45933</v>
      </c>
      <c r="C15114" s="8">
        <v>787.09</v>
      </c>
      <c r="D15114" s="20">
        <v>8.3011000000000001E-2</v>
      </c>
      <c r="E15114" s="35" cm="1">
        <f t="array" ref="E15114">INDEX('Curva Juros'!$B$7:$B$73,MATCH(C15114,'Curva Juros'!$A$7:$A$73,1)) +
(C15114-INDEX('Curva Juros'!$A$7:$A$73,MATCH(C15114,'Curva Juros'!$A$7:$A$73,1))) *
(INDEX('Curva Juros'!$B$7:$B$73,MATCH(C15114,'Curva Juros'!$A$7:$A$73,1)+1) -
INDEX('Curva Juros'!$B$7:$B$73,MATCH(C15114,'Curva Juros'!$A$7:$A$73,1))) /
(INDEX('Curva Juros'!$A$7:$A$73,MATCH(C15114,'Curva Juros'!$A$7:$A$73,1)+1) -
INDEX('Curva Juros'!$A$7:$A$73,MATCH(C15114,'Curva Juros'!$A$7:$A$73,1)))</f>
        <v>7.6811728333333331</v>
      </c>
      <c r="F15114" s="24">
        <f t="shared" si="236"/>
        <v>6.1992716666666725E-3</v>
      </c>
      <c r="G15114" s="24"/>
    </row>
    <row r="15115" spans="1:7" x14ac:dyDescent="0.25">
      <c r="A15115" s="3" t="s">
        <v>320</v>
      </c>
      <c r="B15115" s="4">
        <v>45940</v>
      </c>
      <c r="C15115" s="5">
        <v>782.28</v>
      </c>
      <c r="D15115" s="19">
        <v>8.2777000000000003E-2</v>
      </c>
      <c r="E15115" s="35" cm="1">
        <f t="array" ref="E15115">INDEX('Curva Juros'!$B$7:$B$73,MATCH(C15115,'Curva Juros'!$A$7:$A$73,1)) +
(C15115-INDEX('Curva Juros'!$A$7:$A$73,MATCH(C15115,'Curva Juros'!$A$7:$A$73,1))) *
(INDEX('Curva Juros'!$B$7:$B$73,MATCH(C15115,'Curva Juros'!$A$7:$A$73,1)+1) -
INDEX('Curva Juros'!$B$7:$B$73,MATCH(C15115,'Curva Juros'!$A$7:$A$73,1))) /
(INDEX('Curva Juros'!$A$7:$A$73,MATCH(C15115,'Curva Juros'!$A$7:$A$73,1)+1) -
INDEX('Curva Juros'!$A$7:$A$73,MATCH(C15115,'Curva Juros'!$A$7:$A$73,1)))</f>
        <v>7.6817339999999996</v>
      </c>
      <c r="F15115" s="24">
        <f t="shared" si="236"/>
        <v>5.9596600000000055E-3</v>
      </c>
      <c r="G15115" s="24"/>
    </row>
    <row r="15116" spans="1:7" x14ac:dyDescent="0.25">
      <c r="A15116" s="6" t="s">
        <v>320</v>
      </c>
      <c r="B15116" s="7">
        <v>45947</v>
      </c>
      <c r="C15116" s="8">
        <v>776.18</v>
      </c>
      <c r="D15116" s="20">
        <v>8.4154000000000007E-2</v>
      </c>
      <c r="E15116" s="35" cm="1">
        <f t="array" ref="E15116">INDEX('Curva Juros'!$B$7:$B$73,MATCH(C15116,'Curva Juros'!$A$7:$A$73,1)) +
(C15116-INDEX('Curva Juros'!$A$7:$A$73,MATCH(C15116,'Curva Juros'!$A$7:$A$73,1))) *
(INDEX('Curva Juros'!$B$7:$B$73,MATCH(C15116,'Curva Juros'!$A$7:$A$73,1)+1) -
INDEX('Curva Juros'!$B$7:$B$73,MATCH(C15116,'Curva Juros'!$A$7:$A$73,1))) /
(INDEX('Curva Juros'!$A$7:$A$73,MATCH(C15116,'Curva Juros'!$A$7:$A$73,1)+1) -
INDEX('Curva Juros'!$A$7:$A$73,MATCH(C15116,'Curva Juros'!$A$7:$A$73,1)))</f>
        <v>7.6824456666666663</v>
      </c>
      <c r="F15116" s="24">
        <f t="shared" si="236"/>
        <v>7.329543333333341E-3</v>
      </c>
      <c r="G15116" s="24"/>
    </row>
    <row r="15117" spans="1:7" x14ac:dyDescent="0.25">
      <c r="A15117" s="3" t="s">
        <v>320</v>
      </c>
      <c r="B15117" s="4">
        <v>45954</v>
      </c>
      <c r="C15117" s="5">
        <v>770.85</v>
      </c>
      <c r="D15117" s="19">
        <v>8.4566000000000002E-2</v>
      </c>
      <c r="E15117" s="35" cm="1">
        <f t="array" ref="E15117">INDEX('Curva Juros'!$B$7:$B$73,MATCH(C15117,'Curva Juros'!$A$7:$A$73,1)) +
(C15117-INDEX('Curva Juros'!$A$7:$A$73,MATCH(C15117,'Curva Juros'!$A$7:$A$73,1))) *
(INDEX('Curva Juros'!$B$7:$B$73,MATCH(C15117,'Curva Juros'!$A$7:$A$73,1)+1) -
INDEX('Curva Juros'!$B$7:$B$73,MATCH(C15117,'Curva Juros'!$A$7:$A$73,1))) /
(INDEX('Curva Juros'!$A$7:$A$73,MATCH(C15117,'Curva Juros'!$A$7:$A$73,1)+1) -
INDEX('Curva Juros'!$A$7:$A$73,MATCH(C15117,'Curva Juros'!$A$7:$A$73,1)))</f>
        <v>7.6830674999999999</v>
      </c>
      <c r="F15117" s="24">
        <f t="shared" si="236"/>
        <v>7.7353250000000012E-3</v>
      </c>
      <c r="G15117" s="24"/>
    </row>
    <row r="15118" spans="1:7" x14ac:dyDescent="0.25">
      <c r="A15118" s="6" t="s">
        <v>320</v>
      </c>
      <c r="B15118" s="7">
        <v>45961</v>
      </c>
      <c r="C15118" s="8">
        <v>764.33</v>
      </c>
      <c r="D15118" s="20">
        <v>8.6484000000000005E-2</v>
      </c>
      <c r="E15118" s="35" cm="1">
        <f t="array" ref="E15118">INDEX('Curva Juros'!$B$7:$B$73,MATCH(C15118,'Curva Juros'!$A$7:$A$73,1)) +
(C15118-INDEX('Curva Juros'!$A$7:$A$73,MATCH(C15118,'Curva Juros'!$A$7:$A$73,1))) *
(INDEX('Curva Juros'!$B$7:$B$73,MATCH(C15118,'Curva Juros'!$A$7:$A$73,1)+1) -
INDEX('Curva Juros'!$B$7:$B$73,MATCH(C15118,'Curva Juros'!$A$7:$A$73,1))) /
(INDEX('Curva Juros'!$A$7:$A$73,MATCH(C15118,'Curva Juros'!$A$7:$A$73,1)+1) -
INDEX('Curva Juros'!$A$7:$A$73,MATCH(C15118,'Curva Juros'!$A$7:$A$73,1)))</f>
        <v>7.6838281666666663</v>
      </c>
      <c r="F15118" s="24">
        <f t="shared" si="236"/>
        <v>9.6457183333333446E-3</v>
      </c>
      <c r="G15118" s="24"/>
    </row>
    <row r="15119" spans="1:7" x14ac:dyDescent="0.25">
      <c r="A15119" s="3" t="s">
        <v>320</v>
      </c>
      <c r="B15119" s="4">
        <v>45968</v>
      </c>
      <c r="C15119" s="5">
        <v>759.34</v>
      </c>
      <c r="D15119" s="19">
        <v>8.6468000000000003E-2</v>
      </c>
      <c r="E15119" s="35" cm="1">
        <f t="array" ref="E15119">INDEX('Curva Juros'!$B$7:$B$73,MATCH(C15119,'Curva Juros'!$A$7:$A$73,1)) +
(C15119-INDEX('Curva Juros'!$A$7:$A$73,MATCH(C15119,'Curva Juros'!$A$7:$A$73,1))) *
(INDEX('Curva Juros'!$B$7:$B$73,MATCH(C15119,'Curva Juros'!$A$7:$A$73,1)+1) -
INDEX('Curva Juros'!$B$7:$B$73,MATCH(C15119,'Curva Juros'!$A$7:$A$73,1))) /
(INDEX('Curva Juros'!$A$7:$A$73,MATCH(C15119,'Curva Juros'!$A$7:$A$73,1)+1) -
INDEX('Curva Juros'!$A$7:$A$73,MATCH(C15119,'Curva Juros'!$A$7:$A$73,1)))</f>
        <v>7.6844103333333331</v>
      </c>
      <c r="F15119" s="24">
        <f t="shared" si="236"/>
        <v>9.6238966666666731E-3</v>
      </c>
      <c r="G15119" s="24"/>
    </row>
    <row r="15120" spans="1:7" x14ac:dyDescent="0.25">
      <c r="A15120" s="6" t="s">
        <v>320</v>
      </c>
      <c r="B15120" s="7">
        <v>45975</v>
      </c>
      <c r="C15120" s="8">
        <v>756.55</v>
      </c>
      <c r="D15120" s="20">
        <v>8.3696000000000007E-2</v>
      </c>
      <c r="E15120" s="35" cm="1">
        <f t="array" ref="E15120">INDEX('Curva Juros'!$B$7:$B$73,MATCH(C15120,'Curva Juros'!$A$7:$A$73,1)) +
(C15120-INDEX('Curva Juros'!$A$7:$A$73,MATCH(C15120,'Curva Juros'!$A$7:$A$73,1))) *
(INDEX('Curva Juros'!$B$7:$B$73,MATCH(C15120,'Curva Juros'!$A$7:$A$73,1)+1) -
INDEX('Curva Juros'!$B$7:$B$73,MATCH(C15120,'Curva Juros'!$A$7:$A$73,1))) /
(INDEX('Curva Juros'!$A$7:$A$73,MATCH(C15120,'Curva Juros'!$A$7:$A$73,1)+1) -
INDEX('Curva Juros'!$A$7:$A$73,MATCH(C15120,'Curva Juros'!$A$7:$A$73,1)))</f>
        <v>7.6847358333333338</v>
      </c>
      <c r="F15120" s="24">
        <f t="shared" si="236"/>
        <v>6.8486416666666688E-3</v>
      </c>
      <c r="G15120" s="24"/>
    </row>
    <row r="15121" spans="1:7" x14ac:dyDescent="0.25">
      <c r="A15121" s="3" t="s">
        <v>320</v>
      </c>
      <c r="B15121" s="4">
        <v>45982</v>
      </c>
      <c r="C15121" s="5">
        <v>752.18</v>
      </c>
      <c r="D15121" s="19">
        <v>8.4154999999999994E-2</v>
      </c>
      <c r="E15121" s="35" cm="1">
        <f t="array" ref="E15121">INDEX('Curva Juros'!$B$7:$B$73,MATCH(C15121,'Curva Juros'!$A$7:$A$73,1)) +
(C15121-INDEX('Curva Juros'!$A$7:$A$73,MATCH(C15121,'Curva Juros'!$A$7:$A$73,1))) *
(INDEX('Curva Juros'!$B$7:$B$73,MATCH(C15121,'Curva Juros'!$A$7:$A$73,1)+1) -
INDEX('Curva Juros'!$B$7:$B$73,MATCH(C15121,'Curva Juros'!$A$7:$A$73,1))) /
(INDEX('Curva Juros'!$A$7:$A$73,MATCH(C15121,'Curva Juros'!$A$7:$A$73,1)+1) -
INDEX('Curva Juros'!$A$7:$A$73,MATCH(C15121,'Curva Juros'!$A$7:$A$73,1)))</f>
        <v>7.6858368571428572</v>
      </c>
      <c r="F15121" s="24">
        <f t="shared" si="236"/>
        <v>7.2966314285714262E-3</v>
      </c>
      <c r="G15121" s="24"/>
    </row>
    <row r="15122" spans="1:7" x14ac:dyDescent="0.25">
      <c r="A15122" s="6" t="s">
        <v>320</v>
      </c>
      <c r="B15122" s="7">
        <v>45989</v>
      </c>
      <c r="C15122" s="8">
        <v>748.99</v>
      </c>
      <c r="D15122" s="20">
        <v>8.1876000000000004E-2</v>
      </c>
      <c r="E15122" s="35" cm="1">
        <f t="array" ref="E15122">INDEX('Curva Juros'!$B$7:$B$73,MATCH(C15122,'Curva Juros'!$A$7:$A$73,1)) +
(C15122-INDEX('Curva Juros'!$A$7:$A$73,MATCH(C15122,'Curva Juros'!$A$7:$A$73,1))) *
(INDEX('Curva Juros'!$B$7:$B$73,MATCH(C15122,'Curva Juros'!$A$7:$A$73,1)+1) -
INDEX('Curva Juros'!$B$7:$B$73,MATCH(C15122,'Curva Juros'!$A$7:$A$73,1))) /
(INDEX('Curva Juros'!$A$7:$A$73,MATCH(C15122,'Curva Juros'!$A$7:$A$73,1)+1) -
INDEX('Curva Juros'!$A$7:$A$73,MATCH(C15122,'Curva Juros'!$A$7:$A$73,1)))</f>
        <v>7.6867027142857145</v>
      </c>
      <c r="F15122" s="24">
        <f t="shared" si="236"/>
        <v>5.0089728571428571E-3</v>
      </c>
      <c r="G15122" s="24"/>
    </row>
    <row r="15123" spans="1:7" x14ac:dyDescent="0.25">
      <c r="A15123" s="3" t="s">
        <v>320</v>
      </c>
      <c r="B15123" s="4">
        <v>45996</v>
      </c>
      <c r="C15123" s="5">
        <v>744.72</v>
      </c>
      <c r="D15123" s="19">
        <v>8.0961000000000005E-2</v>
      </c>
      <c r="E15123" s="35" cm="1">
        <f t="array" ref="E15123">INDEX('Curva Juros'!$B$7:$B$73,MATCH(C15123,'Curva Juros'!$A$7:$A$73,1)) +
(C15123-INDEX('Curva Juros'!$A$7:$A$73,MATCH(C15123,'Curva Juros'!$A$7:$A$73,1))) *
(INDEX('Curva Juros'!$B$7:$B$73,MATCH(C15123,'Curva Juros'!$A$7:$A$73,1)+1) -
INDEX('Curva Juros'!$B$7:$B$73,MATCH(C15123,'Curva Juros'!$A$7:$A$73,1))) /
(INDEX('Curva Juros'!$A$7:$A$73,MATCH(C15123,'Curva Juros'!$A$7:$A$73,1)+1) -
INDEX('Curva Juros'!$A$7:$A$73,MATCH(C15123,'Curva Juros'!$A$7:$A$73,1)))</f>
        <v>7.687861714285714</v>
      </c>
      <c r="F15123" s="24">
        <f t="shared" si="236"/>
        <v>4.0823828571428661E-3</v>
      </c>
      <c r="G15123" s="24"/>
    </row>
    <row r="15124" spans="1:7" x14ac:dyDescent="0.25">
      <c r="A15124" s="6" t="s">
        <v>320</v>
      </c>
      <c r="B15124" s="7">
        <v>46003</v>
      </c>
      <c r="C15124" s="8">
        <v>740.48</v>
      </c>
      <c r="D15124" s="20">
        <v>8.0010999999999999E-2</v>
      </c>
      <c r="E15124" s="35" cm="1">
        <f t="array" ref="E15124">INDEX('Curva Juros'!$B$7:$B$73,MATCH(C15124,'Curva Juros'!$A$7:$A$73,1)) +
(C15124-INDEX('Curva Juros'!$A$7:$A$73,MATCH(C15124,'Curva Juros'!$A$7:$A$73,1))) *
(INDEX('Curva Juros'!$B$7:$B$73,MATCH(C15124,'Curva Juros'!$A$7:$A$73,1)+1) -
INDEX('Curva Juros'!$B$7:$B$73,MATCH(C15124,'Curva Juros'!$A$7:$A$73,1))) /
(INDEX('Curva Juros'!$A$7:$A$73,MATCH(C15124,'Curva Juros'!$A$7:$A$73,1)+1) -
INDEX('Curva Juros'!$A$7:$A$73,MATCH(C15124,'Curva Juros'!$A$7:$A$73,1)))</f>
        <v>7.6890125714285711</v>
      </c>
      <c r="F15124" s="24">
        <f t="shared" si="236"/>
        <v>3.1208742857142813E-3</v>
      </c>
      <c r="G15124" s="24"/>
    </row>
    <row r="15125" spans="1:7" x14ac:dyDescent="0.25">
      <c r="A15125" s="3" t="s">
        <v>320</v>
      </c>
      <c r="B15125" s="4">
        <v>46010</v>
      </c>
      <c r="C15125" s="5">
        <v>797.91</v>
      </c>
      <c r="D15125" s="19">
        <v>7.9544000000000004E-2</v>
      </c>
      <c r="E15125" s="35" cm="1">
        <f t="array" ref="E15125">INDEX('Curva Juros'!$B$7:$B$73,MATCH(C15125,'Curva Juros'!$A$7:$A$73,1)) +
(C15125-INDEX('Curva Juros'!$A$7:$A$73,MATCH(C15125,'Curva Juros'!$A$7:$A$73,1))) *
(INDEX('Curva Juros'!$B$7:$B$73,MATCH(C15125,'Curva Juros'!$A$7:$A$73,1)+1) -
INDEX('Curva Juros'!$B$7:$B$73,MATCH(C15125,'Curva Juros'!$A$7:$A$73,1))) /
(INDEX('Curva Juros'!$A$7:$A$73,MATCH(C15125,'Curva Juros'!$A$7:$A$73,1)+1) -
INDEX('Curva Juros'!$A$7:$A$73,MATCH(C15125,'Curva Juros'!$A$7:$A$73,1)))</f>
        <v>7.6799105000000001</v>
      </c>
      <c r="F15125" s="24">
        <f t="shared" si="236"/>
        <v>2.7448949999999972E-3</v>
      </c>
      <c r="G15125" s="24"/>
    </row>
    <row r="15126" spans="1:7" x14ac:dyDescent="0.25">
      <c r="A15126" s="6" t="s">
        <v>320</v>
      </c>
      <c r="B15126" s="7">
        <v>46017</v>
      </c>
      <c r="C15126" s="8">
        <v>793.65</v>
      </c>
      <c r="D15126" s="20">
        <v>7.9926999999999998E-2</v>
      </c>
      <c r="E15126" s="35" cm="1">
        <f t="array" ref="E15126">INDEX('Curva Juros'!$B$7:$B$73,MATCH(C15126,'Curva Juros'!$A$7:$A$73,1)) +
(C15126-INDEX('Curva Juros'!$A$7:$A$73,MATCH(C15126,'Curva Juros'!$A$7:$A$73,1))) *
(INDEX('Curva Juros'!$B$7:$B$73,MATCH(C15126,'Curva Juros'!$A$7:$A$73,1)+1) -
INDEX('Curva Juros'!$B$7:$B$73,MATCH(C15126,'Curva Juros'!$A$7:$A$73,1))) /
(INDEX('Curva Juros'!$A$7:$A$73,MATCH(C15126,'Curva Juros'!$A$7:$A$73,1)+1) -
INDEX('Curva Juros'!$A$7:$A$73,MATCH(C15126,'Curva Juros'!$A$7:$A$73,1)))</f>
        <v>7.6804075000000003</v>
      </c>
      <c r="F15126" s="24">
        <f t="shared" si="236"/>
        <v>3.1229249999999986E-3</v>
      </c>
      <c r="G15126" s="24"/>
    </row>
    <row r="15127" spans="1:7" x14ac:dyDescent="0.25">
      <c r="A15127" s="3" t="s">
        <v>320</v>
      </c>
      <c r="B15127" s="4">
        <v>46024</v>
      </c>
      <c r="C15127" s="5">
        <v>789.7</v>
      </c>
      <c r="D15127" s="19">
        <v>7.9853999999999994E-2</v>
      </c>
      <c r="E15127" s="35" cm="1">
        <f t="array" ref="E15127">INDEX('Curva Juros'!$B$7:$B$73,MATCH(C15127,'Curva Juros'!$A$7:$A$73,1)) +
(C15127-INDEX('Curva Juros'!$A$7:$A$73,MATCH(C15127,'Curva Juros'!$A$7:$A$73,1))) *
(INDEX('Curva Juros'!$B$7:$B$73,MATCH(C15127,'Curva Juros'!$A$7:$A$73,1)+1) -
INDEX('Curva Juros'!$B$7:$B$73,MATCH(C15127,'Curva Juros'!$A$7:$A$73,1))) /
(INDEX('Curva Juros'!$A$7:$A$73,MATCH(C15127,'Curva Juros'!$A$7:$A$73,1)+1) -
INDEX('Curva Juros'!$A$7:$A$73,MATCH(C15127,'Curva Juros'!$A$7:$A$73,1)))</f>
        <v>7.6808683333333336</v>
      </c>
      <c r="F15127" s="24">
        <f t="shared" si="236"/>
        <v>3.0453166666666587E-3</v>
      </c>
      <c r="G15127" s="24"/>
    </row>
    <row r="15128" spans="1:7" x14ac:dyDescent="0.25">
      <c r="A15128" s="6" t="s">
        <v>320</v>
      </c>
      <c r="B15128" s="7">
        <v>46031</v>
      </c>
      <c r="C15128" s="8">
        <v>784.26</v>
      </c>
      <c r="D15128" s="20">
        <v>8.0505999999999994E-2</v>
      </c>
      <c r="E15128" s="35" cm="1">
        <f t="array" ref="E15128">INDEX('Curva Juros'!$B$7:$B$73,MATCH(C15128,'Curva Juros'!$A$7:$A$73,1)) +
(C15128-INDEX('Curva Juros'!$A$7:$A$73,MATCH(C15128,'Curva Juros'!$A$7:$A$73,1))) *
(INDEX('Curva Juros'!$B$7:$B$73,MATCH(C15128,'Curva Juros'!$A$7:$A$73,1)+1) -
INDEX('Curva Juros'!$B$7:$B$73,MATCH(C15128,'Curva Juros'!$A$7:$A$73,1))) /
(INDEX('Curva Juros'!$A$7:$A$73,MATCH(C15128,'Curva Juros'!$A$7:$A$73,1)+1) -
INDEX('Curva Juros'!$A$7:$A$73,MATCH(C15128,'Curva Juros'!$A$7:$A$73,1)))</f>
        <v>7.6815030000000002</v>
      </c>
      <c r="F15128" s="24">
        <f t="shared" si="236"/>
        <v>3.6909699999999879E-3</v>
      </c>
      <c r="G15128" s="24"/>
    </row>
    <row r="15129" spans="1:7" x14ac:dyDescent="0.25">
      <c r="A15129" s="3" t="s">
        <v>320</v>
      </c>
      <c r="B15129" s="4">
        <v>46038</v>
      </c>
      <c r="C15129" s="5">
        <v>778.85</v>
      </c>
      <c r="D15129" s="19">
        <v>8.1098000000000003E-2</v>
      </c>
      <c r="E15129" s="35" cm="1">
        <f t="array" ref="E15129">INDEX('Curva Juros'!$B$7:$B$73,MATCH(C15129,'Curva Juros'!$A$7:$A$73,1)) +
(C15129-INDEX('Curva Juros'!$A$7:$A$73,MATCH(C15129,'Curva Juros'!$A$7:$A$73,1))) *
(INDEX('Curva Juros'!$B$7:$B$73,MATCH(C15129,'Curva Juros'!$A$7:$A$73,1)+1) -
INDEX('Curva Juros'!$B$7:$B$73,MATCH(C15129,'Curva Juros'!$A$7:$A$73,1))) /
(INDEX('Curva Juros'!$A$7:$A$73,MATCH(C15129,'Curva Juros'!$A$7:$A$73,1)+1) -
INDEX('Curva Juros'!$A$7:$A$73,MATCH(C15129,'Curva Juros'!$A$7:$A$73,1)))</f>
        <v>7.6821341666666667</v>
      </c>
      <c r="F15129" s="24">
        <f t="shared" si="236"/>
        <v>4.2766583333333358E-3</v>
      </c>
      <c r="G15129" s="24"/>
    </row>
    <row r="15130" spans="1:7" x14ac:dyDescent="0.25">
      <c r="A15130" s="6" t="s">
        <v>320</v>
      </c>
      <c r="B15130" s="7">
        <v>46045</v>
      </c>
      <c r="C15130" s="8">
        <v>774.57</v>
      </c>
      <c r="D15130" s="20">
        <v>8.0045000000000005E-2</v>
      </c>
      <c r="E15130" s="35" cm="1">
        <f t="array" ref="E15130">INDEX('Curva Juros'!$B$7:$B$73,MATCH(C15130,'Curva Juros'!$A$7:$A$73,1)) +
(C15130-INDEX('Curva Juros'!$A$7:$A$73,MATCH(C15130,'Curva Juros'!$A$7:$A$73,1))) *
(INDEX('Curva Juros'!$B$7:$B$73,MATCH(C15130,'Curva Juros'!$A$7:$A$73,1)+1) -
INDEX('Curva Juros'!$B$7:$B$73,MATCH(C15130,'Curva Juros'!$A$7:$A$73,1))) /
(INDEX('Curva Juros'!$A$7:$A$73,MATCH(C15130,'Curva Juros'!$A$7:$A$73,1)+1) -
INDEX('Curva Juros'!$A$7:$A$73,MATCH(C15130,'Curva Juros'!$A$7:$A$73,1)))</f>
        <v>7.6826334999999997</v>
      </c>
      <c r="F15130" s="24">
        <f t="shared" si="236"/>
        <v>3.2186650000000094E-3</v>
      </c>
      <c r="G15130" s="24"/>
    </row>
    <row r="15131" spans="1:7" x14ac:dyDescent="0.25">
      <c r="A15131" s="3" t="s">
        <v>320</v>
      </c>
      <c r="B15131" s="4">
        <v>46052</v>
      </c>
      <c r="C15131" s="5">
        <v>770.94</v>
      </c>
      <c r="D15131" s="19">
        <v>7.8036999999999995E-2</v>
      </c>
      <c r="E15131" s="35" cm="1">
        <f t="array" ref="E15131">INDEX('Curva Juros'!$B$7:$B$73,MATCH(C15131,'Curva Juros'!$A$7:$A$73,1)) +
(C15131-INDEX('Curva Juros'!$A$7:$A$73,MATCH(C15131,'Curva Juros'!$A$7:$A$73,1))) *
(INDEX('Curva Juros'!$B$7:$B$73,MATCH(C15131,'Curva Juros'!$A$7:$A$73,1)+1) -
INDEX('Curva Juros'!$B$7:$B$73,MATCH(C15131,'Curva Juros'!$A$7:$A$73,1))) /
(INDEX('Curva Juros'!$A$7:$A$73,MATCH(C15131,'Curva Juros'!$A$7:$A$73,1)+1) -
INDEX('Curva Juros'!$A$7:$A$73,MATCH(C15131,'Curva Juros'!$A$7:$A$73,1)))</f>
        <v>7.6830569999999998</v>
      </c>
      <c r="F15131" s="24">
        <f t="shared" si="236"/>
        <v>1.2064299999999945E-3</v>
      </c>
      <c r="G15131" s="24"/>
    </row>
    <row r="15132" spans="1:7" x14ac:dyDescent="0.25">
      <c r="A15132" s="6" t="s">
        <v>320</v>
      </c>
      <c r="B15132" s="7">
        <v>46059</v>
      </c>
      <c r="C15132" s="8">
        <v>766.44</v>
      </c>
      <c r="D15132" s="20">
        <v>7.7307000000000001E-2</v>
      </c>
      <c r="E15132" s="35" cm="1">
        <f t="array" ref="E15132">INDEX('Curva Juros'!$B$7:$B$73,MATCH(C15132,'Curva Juros'!$A$7:$A$73,1)) +
(C15132-INDEX('Curva Juros'!$A$7:$A$73,MATCH(C15132,'Curva Juros'!$A$7:$A$73,1))) *
(INDEX('Curva Juros'!$B$7:$B$73,MATCH(C15132,'Curva Juros'!$A$7:$A$73,1)+1) -
INDEX('Curva Juros'!$B$7:$B$73,MATCH(C15132,'Curva Juros'!$A$7:$A$73,1))) /
(INDEX('Curva Juros'!$A$7:$A$73,MATCH(C15132,'Curva Juros'!$A$7:$A$73,1)+1) -
INDEX('Curva Juros'!$A$7:$A$73,MATCH(C15132,'Curva Juros'!$A$7:$A$73,1)))</f>
        <v>7.6835820000000004</v>
      </c>
      <c r="F15132" s="24">
        <f t="shared" si="236"/>
        <v>4.711800000000016E-4</v>
      </c>
      <c r="G15132" s="24"/>
    </row>
    <row r="15133" spans="1:7" x14ac:dyDescent="0.25">
      <c r="A15133" s="3" t="s">
        <v>320</v>
      </c>
      <c r="B15133" s="4">
        <v>46066</v>
      </c>
      <c r="C15133" s="5">
        <v>761.68</v>
      </c>
      <c r="D15133" s="19">
        <v>7.6963000000000004E-2</v>
      </c>
      <c r="E15133" s="35" cm="1">
        <f t="array" ref="E15133">INDEX('Curva Juros'!$B$7:$B$73,MATCH(C15133,'Curva Juros'!$A$7:$A$73,1)) +
(C15133-INDEX('Curva Juros'!$A$7:$A$73,MATCH(C15133,'Curva Juros'!$A$7:$A$73,1))) *
(INDEX('Curva Juros'!$B$7:$B$73,MATCH(C15133,'Curva Juros'!$A$7:$A$73,1)+1) -
INDEX('Curva Juros'!$B$7:$B$73,MATCH(C15133,'Curva Juros'!$A$7:$A$73,1))) /
(INDEX('Curva Juros'!$A$7:$A$73,MATCH(C15133,'Curva Juros'!$A$7:$A$73,1)+1) -
INDEX('Curva Juros'!$A$7:$A$73,MATCH(C15133,'Curva Juros'!$A$7:$A$73,1)))</f>
        <v>7.6841373333333332</v>
      </c>
      <c r="F15133" s="24">
        <f t="shared" si="236"/>
        <v>1.2162666666666599E-4</v>
      </c>
      <c r="G15133" s="24"/>
    </row>
    <row r="15134" spans="1:7" x14ac:dyDescent="0.25">
      <c r="A15134" s="6" t="s">
        <v>320</v>
      </c>
      <c r="B15134" s="7">
        <v>46073</v>
      </c>
      <c r="C15134" s="8">
        <v>758.11</v>
      </c>
      <c r="D15134" s="20">
        <v>7.7786999999999995E-2</v>
      </c>
      <c r="E15134" s="35" cm="1">
        <f t="array" ref="E15134">INDEX('Curva Juros'!$B$7:$B$73,MATCH(C15134,'Curva Juros'!$A$7:$A$73,1)) +
(C15134-INDEX('Curva Juros'!$A$7:$A$73,MATCH(C15134,'Curva Juros'!$A$7:$A$73,1))) *
(INDEX('Curva Juros'!$B$7:$B$73,MATCH(C15134,'Curva Juros'!$A$7:$A$73,1)+1) -
INDEX('Curva Juros'!$B$7:$B$73,MATCH(C15134,'Curva Juros'!$A$7:$A$73,1))) /
(INDEX('Curva Juros'!$A$7:$A$73,MATCH(C15134,'Curva Juros'!$A$7:$A$73,1)+1) -
INDEX('Curva Juros'!$A$7:$A$73,MATCH(C15134,'Curva Juros'!$A$7:$A$73,1)))</f>
        <v>7.6845538333333332</v>
      </c>
      <c r="F15134" s="24">
        <f t="shared" si="236"/>
        <v>9.4146166666665698E-4</v>
      </c>
      <c r="G15134" s="24"/>
    </row>
    <row r="15135" spans="1:7" x14ac:dyDescent="0.25">
      <c r="A15135" s="3" t="s">
        <v>320</v>
      </c>
      <c r="B15135" s="4">
        <v>46080</v>
      </c>
      <c r="C15135" s="5">
        <v>754.38</v>
      </c>
      <c r="D15135" s="19">
        <v>7.5933E-2</v>
      </c>
      <c r="E15135" s="35" cm="1">
        <f t="array" ref="E15135">INDEX('Curva Juros'!$B$7:$B$73,MATCH(C15135,'Curva Juros'!$A$7:$A$73,1)) +
(C15135-INDEX('Curva Juros'!$A$7:$A$73,MATCH(C15135,'Curva Juros'!$A$7:$A$73,1))) *
(INDEX('Curva Juros'!$B$7:$B$73,MATCH(C15135,'Curva Juros'!$A$7:$A$73,1)+1) -
INDEX('Curva Juros'!$B$7:$B$73,MATCH(C15135,'Curva Juros'!$A$7:$A$73,1))) /
(INDEX('Curva Juros'!$A$7:$A$73,MATCH(C15135,'Curva Juros'!$A$7:$A$73,1)+1) -
INDEX('Curva Juros'!$A$7:$A$73,MATCH(C15135,'Curva Juros'!$A$7:$A$73,1)))</f>
        <v>7.6852397142857143</v>
      </c>
      <c r="F15135" s="24">
        <f t="shared" si="236"/>
        <v>-9.1939714285714513E-4</v>
      </c>
      <c r="G15135" s="24"/>
    </row>
    <row r="15136" spans="1:7" x14ac:dyDescent="0.25">
      <c r="A15136" s="6" t="s">
        <v>321</v>
      </c>
      <c r="B15136" s="7">
        <v>45744</v>
      </c>
      <c r="C15136" s="8">
        <v>1979.73</v>
      </c>
      <c r="D15136" s="20">
        <v>8.3532999999999996E-2</v>
      </c>
      <c r="E15136" s="35" cm="1">
        <f t="array" ref="E15136">INDEX('Curva Juros'!$B$7:$B$73,MATCH(C15136,'Curva Juros'!$A$7:$A$73,1)) +
(C15136-INDEX('Curva Juros'!$A$7:$A$73,MATCH(C15136,'Curva Juros'!$A$7:$A$73,1))) *
(INDEX('Curva Juros'!$B$7:$B$73,MATCH(C15136,'Curva Juros'!$A$7:$A$73,1)+1) -
INDEX('Curva Juros'!$B$7:$B$73,MATCH(C15136,'Curva Juros'!$A$7:$A$73,1))) /
(INDEX('Curva Juros'!$A$7:$A$73,MATCH(C15136,'Curva Juros'!$A$7:$A$73,1)+1) -
INDEX('Curva Juros'!$A$7:$A$73,MATCH(C15136,'Curva Juros'!$A$7:$A$73,1)))</f>
        <v>7.456499285714286</v>
      </c>
      <c r="F15136" s="24">
        <f t="shared" si="236"/>
        <v>8.9680071428571428E-3</v>
      </c>
      <c r="G15136" s="24"/>
    </row>
    <row r="15137" spans="1:7" x14ac:dyDescent="0.25">
      <c r="A15137" s="3" t="s">
        <v>321</v>
      </c>
      <c r="B15137" s="4">
        <v>45751</v>
      </c>
      <c r="C15137" s="5">
        <v>1981.31</v>
      </c>
      <c r="D15137" s="19">
        <v>8.1589999999999996E-2</v>
      </c>
      <c r="E15137" s="35" cm="1">
        <f t="array" ref="E15137">INDEX('Curva Juros'!$B$7:$B$73,MATCH(C15137,'Curva Juros'!$A$7:$A$73,1)) +
(C15137-INDEX('Curva Juros'!$A$7:$A$73,MATCH(C15137,'Curva Juros'!$A$7:$A$73,1))) *
(INDEX('Curva Juros'!$B$7:$B$73,MATCH(C15137,'Curva Juros'!$A$7:$A$73,1)+1) -
INDEX('Curva Juros'!$B$7:$B$73,MATCH(C15137,'Curva Juros'!$A$7:$A$73,1))) /
(INDEX('Curva Juros'!$A$7:$A$73,MATCH(C15137,'Curva Juros'!$A$7:$A$73,1)+1) -
INDEX('Curva Juros'!$A$7:$A$73,MATCH(C15137,'Curva Juros'!$A$7:$A$73,1)))</f>
        <v>7.4560854761904762</v>
      </c>
      <c r="F15137" s="24">
        <f t="shared" si="236"/>
        <v>7.0291452380952385E-3</v>
      </c>
      <c r="G15137" s="24"/>
    </row>
    <row r="15138" spans="1:7" x14ac:dyDescent="0.25">
      <c r="A15138" s="6" t="s">
        <v>321</v>
      </c>
      <c r="B15138" s="7">
        <v>45758</v>
      </c>
      <c r="C15138" s="8">
        <v>1968.86</v>
      </c>
      <c r="D15138" s="20">
        <v>8.3791000000000004E-2</v>
      </c>
      <c r="E15138" s="35" cm="1">
        <f t="array" ref="E15138">INDEX('Curva Juros'!$B$7:$B$73,MATCH(C15138,'Curva Juros'!$A$7:$A$73,1)) +
(C15138-INDEX('Curva Juros'!$A$7:$A$73,MATCH(C15138,'Curva Juros'!$A$7:$A$73,1))) *
(INDEX('Curva Juros'!$B$7:$B$73,MATCH(C15138,'Curva Juros'!$A$7:$A$73,1)+1) -
INDEX('Curva Juros'!$B$7:$B$73,MATCH(C15138,'Curva Juros'!$A$7:$A$73,1))) /
(INDEX('Curva Juros'!$A$7:$A$73,MATCH(C15138,'Curva Juros'!$A$7:$A$73,1)+1) -
INDEX('Curva Juros'!$A$7:$A$73,MATCH(C15138,'Curva Juros'!$A$7:$A$73,1)))</f>
        <v>7.4593461904761904</v>
      </c>
      <c r="F15138" s="24">
        <f t="shared" si="236"/>
        <v>9.1975380952381003E-3</v>
      </c>
      <c r="G15138" s="24"/>
    </row>
    <row r="15139" spans="1:7" x14ac:dyDescent="0.25">
      <c r="A15139" s="3" t="s">
        <v>321</v>
      </c>
      <c r="B15139" s="4">
        <v>45764</v>
      </c>
      <c r="C15139" s="5">
        <v>1966.61</v>
      </c>
      <c r="D15139" s="19">
        <v>8.3270999999999998E-2</v>
      </c>
      <c r="E15139" s="35" cm="1">
        <f t="array" ref="E15139">INDEX('Curva Juros'!$B$7:$B$73,MATCH(C15139,'Curva Juros'!$A$7:$A$73,1)) +
(C15139-INDEX('Curva Juros'!$A$7:$A$73,MATCH(C15139,'Curva Juros'!$A$7:$A$73,1))) *
(INDEX('Curva Juros'!$B$7:$B$73,MATCH(C15139,'Curva Juros'!$A$7:$A$73,1)+1) -
INDEX('Curva Juros'!$B$7:$B$73,MATCH(C15139,'Curva Juros'!$A$7:$A$73,1))) /
(INDEX('Curva Juros'!$A$7:$A$73,MATCH(C15139,'Curva Juros'!$A$7:$A$73,1)+1) -
INDEX('Curva Juros'!$A$7:$A$73,MATCH(C15139,'Curva Juros'!$A$7:$A$73,1)))</f>
        <v>7.4599354761904761</v>
      </c>
      <c r="F15139" s="24">
        <f t="shared" si="236"/>
        <v>8.6716452380952297E-3</v>
      </c>
      <c r="G15139" s="24"/>
    </row>
    <row r="15140" spans="1:7" x14ac:dyDescent="0.25">
      <c r="A15140" s="6" t="s">
        <v>321</v>
      </c>
      <c r="B15140" s="7">
        <v>45772</v>
      </c>
      <c r="C15140" s="8">
        <v>1967.56</v>
      </c>
      <c r="D15140" s="20">
        <v>8.1810999999999995E-2</v>
      </c>
      <c r="E15140" s="35" cm="1">
        <f t="array" ref="E15140">INDEX('Curva Juros'!$B$7:$B$73,MATCH(C15140,'Curva Juros'!$A$7:$A$73,1)) +
(C15140-INDEX('Curva Juros'!$A$7:$A$73,MATCH(C15140,'Curva Juros'!$A$7:$A$73,1))) *
(INDEX('Curva Juros'!$B$7:$B$73,MATCH(C15140,'Curva Juros'!$A$7:$A$73,1)+1) -
INDEX('Curva Juros'!$B$7:$B$73,MATCH(C15140,'Curva Juros'!$A$7:$A$73,1))) /
(INDEX('Curva Juros'!$A$7:$A$73,MATCH(C15140,'Curva Juros'!$A$7:$A$73,1)+1) -
INDEX('Curva Juros'!$A$7:$A$73,MATCH(C15140,'Curva Juros'!$A$7:$A$73,1)))</f>
        <v>7.4596866666666672</v>
      </c>
      <c r="F15140" s="24">
        <f t="shared" si="236"/>
        <v>7.2141333333333169E-3</v>
      </c>
      <c r="G15140" s="24"/>
    </row>
    <row r="15141" spans="1:7" x14ac:dyDescent="0.25">
      <c r="A15141" s="3" t="s">
        <v>321</v>
      </c>
      <c r="B15141" s="4">
        <v>45779</v>
      </c>
      <c r="C15141" s="5">
        <v>1968.12</v>
      </c>
      <c r="D15141" s="19">
        <v>8.0465999999999996E-2</v>
      </c>
      <c r="E15141" s="35" cm="1">
        <f t="array" ref="E15141">INDEX('Curva Juros'!$B$7:$B$73,MATCH(C15141,'Curva Juros'!$A$7:$A$73,1)) +
(C15141-INDEX('Curva Juros'!$A$7:$A$73,MATCH(C15141,'Curva Juros'!$A$7:$A$73,1))) *
(INDEX('Curva Juros'!$B$7:$B$73,MATCH(C15141,'Curva Juros'!$A$7:$A$73,1)+1) -
INDEX('Curva Juros'!$B$7:$B$73,MATCH(C15141,'Curva Juros'!$A$7:$A$73,1))) /
(INDEX('Curva Juros'!$A$7:$A$73,MATCH(C15141,'Curva Juros'!$A$7:$A$73,1)+1) -
INDEX('Curva Juros'!$A$7:$A$73,MATCH(C15141,'Curva Juros'!$A$7:$A$73,1)))</f>
        <v>7.4595400000000005</v>
      </c>
      <c r="F15141" s="24">
        <f t="shared" si="236"/>
        <v>5.8705999999999897E-3</v>
      </c>
      <c r="G15141" s="24"/>
    </row>
    <row r="15142" spans="1:7" x14ac:dyDescent="0.25">
      <c r="A15142" s="6" t="s">
        <v>321</v>
      </c>
      <c r="B15142" s="7">
        <v>45786</v>
      </c>
      <c r="C15142" s="8">
        <v>1967.77</v>
      </c>
      <c r="D15142" s="20">
        <v>7.9098000000000002E-2</v>
      </c>
      <c r="E15142" s="35" cm="1">
        <f t="array" ref="E15142">INDEX('Curva Juros'!$B$7:$B$73,MATCH(C15142,'Curva Juros'!$A$7:$A$73,1)) +
(C15142-INDEX('Curva Juros'!$A$7:$A$73,MATCH(C15142,'Curva Juros'!$A$7:$A$73,1))) *
(INDEX('Curva Juros'!$B$7:$B$73,MATCH(C15142,'Curva Juros'!$A$7:$A$73,1)+1) -
INDEX('Curva Juros'!$B$7:$B$73,MATCH(C15142,'Curva Juros'!$A$7:$A$73,1))) /
(INDEX('Curva Juros'!$A$7:$A$73,MATCH(C15142,'Curva Juros'!$A$7:$A$73,1)+1) -
INDEX('Curva Juros'!$A$7:$A$73,MATCH(C15142,'Curva Juros'!$A$7:$A$73,1)))</f>
        <v>7.4596316666666667</v>
      </c>
      <c r="F15142" s="24">
        <f t="shared" si="236"/>
        <v>4.5016833333333395E-3</v>
      </c>
      <c r="G15142" s="24"/>
    </row>
    <row r="15143" spans="1:7" x14ac:dyDescent="0.25">
      <c r="A15143" s="3" t="s">
        <v>321</v>
      </c>
      <c r="B15143" s="4">
        <v>45793</v>
      </c>
      <c r="C15143" s="5">
        <v>1956.78</v>
      </c>
      <c r="D15143" s="19">
        <v>8.0860000000000001E-2</v>
      </c>
      <c r="E15143" s="35" cm="1">
        <f t="array" ref="E15143">INDEX('Curva Juros'!$B$7:$B$73,MATCH(C15143,'Curva Juros'!$A$7:$A$73,1)) +
(C15143-INDEX('Curva Juros'!$A$7:$A$73,MATCH(C15143,'Curva Juros'!$A$7:$A$73,1))) *
(INDEX('Curva Juros'!$B$7:$B$73,MATCH(C15143,'Curva Juros'!$A$7:$A$73,1)+1) -
INDEX('Curva Juros'!$B$7:$B$73,MATCH(C15143,'Curva Juros'!$A$7:$A$73,1))) /
(INDEX('Curva Juros'!$A$7:$A$73,MATCH(C15143,'Curva Juros'!$A$7:$A$73,1)+1) -
INDEX('Curva Juros'!$A$7:$A$73,MATCH(C15143,'Curva Juros'!$A$7:$A$73,1)))</f>
        <v>7.46251</v>
      </c>
      <c r="F15143" s="24">
        <f t="shared" si="236"/>
        <v>6.2349000000000016E-3</v>
      </c>
      <c r="G15143" s="24"/>
    </row>
    <row r="15144" spans="1:7" x14ac:dyDescent="0.25">
      <c r="A15144" s="6" t="s">
        <v>321</v>
      </c>
      <c r="B15144" s="7">
        <v>45800</v>
      </c>
      <c r="C15144" s="8">
        <v>1955.58</v>
      </c>
      <c r="D15144" s="20">
        <v>7.9742999999999994E-2</v>
      </c>
      <c r="E15144" s="35" cm="1">
        <f t="array" ref="E15144">INDEX('Curva Juros'!$B$7:$B$73,MATCH(C15144,'Curva Juros'!$A$7:$A$73,1)) +
(C15144-INDEX('Curva Juros'!$A$7:$A$73,MATCH(C15144,'Curva Juros'!$A$7:$A$73,1))) *
(INDEX('Curva Juros'!$B$7:$B$73,MATCH(C15144,'Curva Juros'!$A$7:$A$73,1)+1) -
INDEX('Curva Juros'!$B$7:$B$73,MATCH(C15144,'Curva Juros'!$A$7:$A$73,1))) /
(INDEX('Curva Juros'!$A$7:$A$73,MATCH(C15144,'Curva Juros'!$A$7:$A$73,1)+1) -
INDEX('Curva Juros'!$A$7:$A$73,MATCH(C15144,'Curva Juros'!$A$7:$A$73,1)))</f>
        <v>7.4628242857142864</v>
      </c>
      <c r="F15144" s="24">
        <f t="shared" si="236"/>
        <v>5.1147571428571265E-3</v>
      </c>
      <c r="G15144" s="24"/>
    </row>
    <row r="15145" spans="1:7" x14ac:dyDescent="0.25">
      <c r="A15145" s="3" t="s">
        <v>321</v>
      </c>
      <c r="B15145" s="4">
        <v>45807</v>
      </c>
      <c r="C15145" s="5">
        <v>1946.07</v>
      </c>
      <c r="D15145" s="19">
        <v>8.1069000000000002E-2</v>
      </c>
      <c r="E15145" s="35" cm="1">
        <f t="array" ref="E15145">INDEX('Curva Juros'!$B$7:$B$73,MATCH(C15145,'Curva Juros'!$A$7:$A$73,1)) +
(C15145-INDEX('Curva Juros'!$A$7:$A$73,MATCH(C15145,'Curva Juros'!$A$7:$A$73,1))) *
(INDEX('Curva Juros'!$B$7:$B$73,MATCH(C15145,'Curva Juros'!$A$7:$A$73,1)+1) -
INDEX('Curva Juros'!$B$7:$B$73,MATCH(C15145,'Curva Juros'!$A$7:$A$73,1))) /
(INDEX('Curva Juros'!$A$7:$A$73,MATCH(C15145,'Curva Juros'!$A$7:$A$73,1)+1) -
INDEX('Curva Juros'!$A$7:$A$73,MATCH(C15145,'Curva Juros'!$A$7:$A$73,1)))</f>
        <v>7.4653150000000004</v>
      </c>
      <c r="F15145" s="24">
        <f t="shared" si="236"/>
        <v>6.4158500000000007E-3</v>
      </c>
      <c r="G15145" s="24"/>
    </row>
    <row r="15146" spans="1:7" x14ac:dyDescent="0.25">
      <c r="A15146" s="6" t="s">
        <v>321</v>
      </c>
      <c r="B15146" s="7">
        <v>45814</v>
      </c>
      <c r="C15146" s="8">
        <v>1945.4</v>
      </c>
      <c r="D15146" s="20">
        <v>7.9796000000000006E-2</v>
      </c>
      <c r="E15146" s="35" cm="1">
        <f t="array" ref="E15146">INDEX('Curva Juros'!$B$7:$B$73,MATCH(C15146,'Curva Juros'!$A$7:$A$73,1)) +
(C15146-INDEX('Curva Juros'!$A$7:$A$73,MATCH(C15146,'Curva Juros'!$A$7:$A$73,1))) *
(INDEX('Curva Juros'!$B$7:$B$73,MATCH(C15146,'Curva Juros'!$A$7:$A$73,1)+1) -
INDEX('Curva Juros'!$B$7:$B$73,MATCH(C15146,'Curva Juros'!$A$7:$A$73,1))) /
(INDEX('Curva Juros'!$A$7:$A$73,MATCH(C15146,'Curva Juros'!$A$7:$A$73,1)+1) -
INDEX('Curva Juros'!$A$7:$A$73,MATCH(C15146,'Curva Juros'!$A$7:$A$73,1)))</f>
        <v>7.4654904761904763</v>
      </c>
      <c r="F15146" s="24">
        <f t="shared" si="236"/>
        <v>5.1410952380952363E-3</v>
      </c>
      <c r="G15146" s="24"/>
    </row>
    <row r="15147" spans="1:7" x14ac:dyDescent="0.25">
      <c r="A15147" s="3" t="s">
        <v>321</v>
      </c>
      <c r="B15147" s="4">
        <v>45821</v>
      </c>
      <c r="C15147" s="5">
        <v>1930.29</v>
      </c>
      <c r="D15147" s="19">
        <v>8.2777000000000003E-2</v>
      </c>
      <c r="E15147" s="35" cm="1">
        <f t="array" ref="E15147">INDEX('Curva Juros'!$B$7:$B$73,MATCH(C15147,'Curva Juros'!$A$7:$A$73,1)) +
(C15147-INDEX('Curva Juros'!$A$7:$A$73,MATCH(C15147,'Curva Juros'!$A$7:$A$73,1))) *
(INDEX('Curva Juros'!$B$7:$B$73,MATCH(C15147,'Curva Juros'!$A$7:$A$73,1)+1) -
INDEX('Curva Juros'!$B$7:$B$73,MATCH(C15147,'Curva Juros'!$A$7:$A$73,1))) /
(INDEX('Curva Juros'!$A$7:$A$73,MATCH(C15147,'Curva Juros'!$A$7:$A$73,1)+1) -
INDEX('Curva Juros'!$A$7:$A$73,MATCH(C15147,'Curva Juros'!$A$7:$A$73,1)))</f>
        <v>7.4694478571428577</v>
      </c>
      <c r="F15147" s="24">
        <f t="shared" si="236"/>
        <v>8.0825214285714236E-3</v>
      </c>
      <c r="G15147" s="24"/>
    </row>
    <row r="15148" spans="1:7" x14ac:dyDescent="0.25">
      <c r="A15148" s="6" t="s">
        <v>321</v>
      </c>
      <c r="B15148" s="7">
        <v>45828</v>
      </c>
      <c r="C15148" s="8">
        <v>1939.11</v>
      </c>
      <c r="D15148" s="20">
        <v>7.8996999999999998E-2</v>
      </c>
      <c r="E15148" s="35" cm="1">
        <f t="array" ref="E15148">INDEX('Curva Juros'!$B$7:$B$73,MATCH(C15148,'Curva Juros'!$A$7:$A$73,1)) +
(C15148-INDEX('Curva Juros'!$A$7:$A$73,MATCH(C15148,'Curva Juros'!$A$7:$A$73,1))) *
(INDEX('Curva Juros'!$B$7:$B$73,MATCH(C15148,'Curva Juros'!$A$7:$A$73,1)+1) -
INDEX('Curva Juros'!$B$7:$B$73,MATCH(C15148,'Curva Juros'!$A$7:$A$73,1))) /
(INDEX('Curva Juros'!$A$7:$A$73,MATCH(C15148,'Curva Juros'!$A$7:$A$73,1)+1) -
INDEX('Curva Juros'!$A$7:$A$73,MATCH(C15148,'Curva Juros'!$A$7:$A$73,1)))</f>
        <v>7.4671378571428573</v>
      </c>
      <c r="F15148" s="24">
        <f t="shared" si="236"/>
        <v>4.3256214285714301E-3</v>
      </c>
      <c r="G15148" s="24"/>
    </row>
    <row r="15149" spans="1:7" x14ac:dyDescent="0.25">
      <c r="A15149" s="3" t="s">
        <v>321</v>
      </c>
      <c r="B15149" s="4">
        <v>45835</v>
      </c>
      <c r="C15149" s="5">
        <v>1934.17</v>
      </c>
      <c r="D15149" s="19">
        <v>7.8980999999999996E-2</v>
      </c>
      <c r="E15149" s="35" cm="1">
        <f t="array" ref="E15149">INDEX('Curva Juros'!$B$7:$B$73,MATCH(C15149,'Curva Juros'!$A$7:$A$73,1)) +
(C15149-INDEX('Curva Juros'!$A$7:$A$73,MATCH(C15149,'Curva Juros'!$A$7:$A$73,1))) *
(INDEX('Curva Juros'!$B$7:$B$73,MATCH(C15149,'Curva Juros'!$A$7:$A$73,1)+1) -
INDEX('Curva Juros'!$B$7:$B$73,MATCH(C15149,'Curva Juros'!$A$7:$A$73,1))) /
(INDEX('Curva Juros'!$A$7:$A$73,MATCH(C15149,'Curva Juros'!$A$7:$A$73,1)+1) -
INDEX('Curva Juros'!$A$7:$A$73,MATCH(C15149,'Curva Juros'!$A$7:$A$73,1)))</f>
        <v>7.4684316666666666</v>
      </c>
      <c r="F15149" s="24">
        <f t="shared" si="236"/>
        <v>4.2966833333333287E-3</v>
      </c>
      <c r="G15149" s="24"/>
    </row>
    <row r="15150" spans="1:7" x14ac:dyDescent="0.25">
      <c r="A15150" s="6" t="s">
        <v>321</v>
      </c>
      <c r="B15150" s="7">
        <v>45842</v>
      </c>
      <c r="C15150" s="8">
        <v>1930.31</v>
      </c>
      <c r="D15150" s="20">
        <v>7.8644000000000006E-2</v>
      </c>
      <c r="E15150" s="35" cm="1">
        <f t="array" ref="E15150">INDEX('Curva Juros'!$B$7:$B$73,MATCH(C15150,'Curva Juros'!$A$7:$A$73,1)) +
(C15150-INDEX('Curva Juros'!$A$7:$A$73,MATCH(C15150,'Curva Juros'!$A$7:$A$73,1))) *
(INDEX('Curva Juros'!$B$7:$B$73,MATCH(C15150,'Curva Juros'!$A$7:$A$73,1)+1) -
INDEX('Curva Juros'!$B$7:$B$73,MATCH(C15150,'Curva Juros'!$A$7:$A$73,1))) /
(INDEX('Curva Juros'!$A$7:$A$73,MATCH(C15150,'Curva Juros'!$A$7:$A$73,1)+1) -
INDEX('Curva Juros'!$A$7:$A$73,MATCH(C15150,'Curva Juros'!$A$7:$A$73,1)))</f>
        <v>7.4694426190476193</v>
      </c>
      <c r="F15150" s="24">
        <f t="shared" si="236"/>
        <v>3.949573809523807E-3</v>
      </c>
      <c r="G15150" s="24"/>
    </row>
    <row r="15151" spans="1:7" x14ac:dyDescent="0.25">
      <c r="A15151" s="3" t="s">
        <v>321</v>
      </c>
      <c r="B15151" s="4">
        <v>45849</v>
      </c>
      <c r="C15151" s="5">
        <v>1928.26</v>
      </c>
      <c r="D15151" s="19">
        <v>7.7779000000000001E-2</v>
      </c>
      <c r="E15151" s="35" cm="1">
        <f t="array" ref="E15151">INDEX('Curva Juros'!$B$7:$B$73,MATCH(C15151,'Curva Juros'!$A$7:$A$73,1)) +
(C15151-INDEX('Curva Juros'!$A$7:$A$73,MATCH(C15151,'Curva Juros'!$A$7:$A$73,1))) *
(INDEX('Curva Juros'!$B$7:$B$73,MATCH(C15151,'Curva Juros'!$A$7:$A$73,1)+1) -
INDEX('Curva Juros'!$B$7:$B$73,MATCH(C15151,'Curva Juros'!$A$7:$A$73,1))) /
(INDEX('Curva Juros'!$A$7:$A$73,MATCH(C15151,'Curva Juros'!$A$7:$A$73,1)+1) -
INDEX('Curva Juros'!$A$7:$A$73,MATCH(C15151,'Curva Juros'!$A$7:$A$73,1)))</f>
        <v>7.4699795238095241</v>
      </c>
      <c r="F15151" s="24">
        <f t="shared" si="236"/>
        <v>3.0792047619047636E-3</v>
      </c>
      <c r="G15151" s="24"/>
    </row>
    <row r="15152" spans="1:7" x14ac:dyDescent="0.25">
      <c r="A15152" s="6" t="s">
        <v>321</v>
      </c>
      <c r="B15152" s="7">
        <v>45856</v>
      </c>
      <c r="C15152" s="8">
        <v>1919.59</v>
      </c>
      <c r="D15152" s="20">
        <v>7.8855999999999996E-2</v>
      </c>
      <c r="E15152" s="35" cm="1">
        <f t="array" ref="E15152">INDEX('Curva Juros'!$B$7:$B$73,MATCH(C15152,'Curva Juros'!$A$7:$A$73,1)) +
(C15152-INDEX('Curva Juros'!$A$7:$A$73,MATCH(C15152,'Curva Juros'!$A$7:$A$73,1))) *
(INDEX('Curva Juros'!$B$7:$B$73,MATCH(C15152,'Curva Juros'!$A$7:$A$73,1)+1) -
INDEX('Curva Juros'!$B$7:$B$73,MATCH(C15152,'Curva Juros'!$A$7:$A$73,1))) /
(INDEX('Curva Juros'!$A$7:$A$73,MATCH(C15152,'Curva Juros'!$A$7:$A$73,1)+1) -
INDEX('Curva Juros'!$A$7:$A$73,MATCH(C15152,'Curva Juros'!$A$7:$A$73,1)))</f>
        <v>7.4722502380952385</v>
      </c>
      <c r="F15152" s="24">
        <f t="shared" si="236"/>
        <v>4.1334976190476047E-3</v>
      </c>
      <c r="G15152" s="24"/>
    </row>
    <row r="15153" spans="1:7" x14ac:dyDescent="0.25">
      <c r="A15153" s="3" t="s">
        <v>321</v>
      </c>
      <c r="B15153" s="4">
        <v>45863</v>
      </c>
      <c r="C15153" s="5">
        <v>1914.46</v>
      </c>
      <c r="D15153" s="19">
        <v>7.8894000000000006E-2</v>
      </c>
      <c r="E15153" s="35" cm="1">
        <f t="array" ref="E15153">INDEX('Curva Juros'!$B$7:$B$73,MATCH(C15153,'Curva Juros'!$A$7:$A$73,1)) +
(C15153-INDEX('Curva Juros'!$A$7:$A$73,MATCH(C15153,'Curva Juros'!$A$7:$A$73,1))) *
(INDEX('Curva Juros'!$B$7:$B$73,MATCH(C15153,'Curva Juros'!$A$7:$A$73,1)+1) -
INDEX('Curva Juros'!$B$7:$B$73,MATCH(C15153,'Curva Juros'!$A$7:$A$73,1))) /
(INDEX('Curva Juros'!$A$7:$A$73,MATCH(C15153,'Curva Juros'!$A$7:$A$73,1)+1) -
INDEX('Curva Juros'!$A$7:$A$73,MATCH(C15153,'Curva Juros'!$A$7:$A$73,1)))</f>
        <v>7.4735938095238099</v>
      </c>
      <c r="F15153" s="24">
        <f t="shared" si="236"/>
        <v>4.1580619047619088E-3</v>
      </c>
      <c r="G15153" s="24"/>
    </row>
    <row r="15154" spans="1:7" x14ac:dyDescent="0.25">
      <c r="A15154" s="6" t="s">
        <v>321</v>
      </c>
      <c r="B15154" s="7">
        <v>45870</v>
      </c>
      <c r="C15154" s="8">
        <v>1908.07</v>
      </c>
      <c r="D15154" s="20">
        <v>7.9303999999999999E-2</v>
      </c>
      <c r="E15154" s="35" cm="1">
        <f t="array" ref="E15154">INDEX('Curva Juros'!$B$7:$B$73,MATCH(C15154,'Curva Juros'!$A$7:$A$73,1)) +
(C15154-INDEX('Curva Juros'!$A$7:$A$73,MATCH(C15154,'Curva Juros'!$A$7:$A$73,1))) *
(INDEX('Curva Juros'!$B$7:$B$73,MATCH(C15154,'Curva Juros'!$A$7:$A$73,1)+1) -
INDEX('Curva Juros'!$B$7:$B$73,MATCH(C15154,'Curva Juros'!$A$7:$A$73,1))) /
(INDEX('Curva Juros'!$A$7:$A$73,MATCH(C15154,'Curva Juros'!$A$7:$A$73,1)+1) -
INDEX('Curva Juros'!$A$7:$A$73,MATCH(C15154,'Curva Juros'!$A$7:$A$73,1)))</f>
        <v>7.4752673809523813</v>
      </c>
      <c r="F15154" s="24">
        <f t="shared" si="236"/>
        <v>4.5513261904761848E-3</v>
      </c>
      <c r="G15154" s="24"/>
    </row>
    <row r="15155" spans="1:7" x14ac:dyDescent="0.25">
      <c r="A15155" s="3" t="s">
        <v>321</v>
      </c>
      <c r="B15155" s="4">
        <v>45877</v>
      </c>
      <c r="C15155" s="5">
        <v>1913.1</v>
      </c>
      <c r="D15155" s="19">
        <v>7.6359999999999997E-2</v>
      </c>
      <c r="E15155" s="35" cm="1">
        <f t="array" ref="E15155">INDEX('Curva Juros'!$B$7:$B$73,MATCH(C15155,'Curva Juros'!$A$7:$A$73,1)) +
(C15155-INDEX('Curva Juros'!$A$7:$A$73,MATCH(C15155,'Curva Juros'!$A$7:$A$73,1))) *
(INDEX('Curva Juros'!$B$7:$B$73,MATCH(C15155,'Curva Juros'!$A$7:$A$73,1)+1) -
INDEX('Curva Juros'!$B$7:$B$73,MATCH(C15155,'Curva Juros'!$A$7:$A$73,1))) /
(INDEX('Curva Juros'!$A$7:$A$73,MATCH(C15155,'Curva Juros'!$A$7:$A$73,1)+1) -
INDEX('Curva Juros'!$A$7:$A$73,MATCH(C15155,'Curva Juros'!$A$7:$A$73,1)))</f>
        <v>7.4739500000000003</v>
      </c>
      <c r="F15155" s="24">
        <f t="shared" si="236"/>
        <v>1.6204999999999969E-3</v>
      </c>
      <c r="G15155" s="24"/>
    </row>
    <row r="15156" spans="1:7" x14ac:dyDescent="0.25">
      <c r="A15156" s="6" t="s">
        <v>321</v>
      </c>
      <c r="B15156" s="7">
        <v>45884</v>
      </c>
      <c r="C15156" s="8">
        <v>1907.64</v>
      </c>
      <c r="D15156" s="20">
        <v>7.6494000000000006E-2</v>
      </c>
      <c r="E15156" s="35" cm="1">
        <f t="array" ref="E15156">INDEX('Curva Juros'!$B$7:$B$73,MATCH(C15156,'Curva Juros'!$A$7:$A$73,1)) +
(C15156-INDEX('Curva Juros'!$A$7:$A$73,MATCH(C15156,'Curva Juros'!$A$7:$A$73,1))) *
(INDEX('Curva Juros'!$B$7:$B$73,MATCH(C15156,'Curva Juros'!$A$7:$A$73,1)+1) -
INDEX('Curva Juros'!$B$7:$B$73,MATCH(C15156,'Curva Juros'!$A$7:$A$73,1))) /
(INDEX('Curva Juros'!$A$7:$A$73,MATCH(C15156,'Curva Juros'!$A$7:$A$73,1)+1) -
INDEX('Curva Juros'!$A$7:$A$73,MATCH(C15156,'Curva Juros'!$A$7:$A$73,1)))</f>
        <v>7.4753800000000004</v>
      </c>
      <c r="F15156" s="24">
        <f t="shared" si="236"/>
        <v>1.7401999999999973E-3</v>
      </c>
      <c r="G15156" s="24"/>
    </row>
    <row r="15157" spans="1:7" x14ac:dyDescent="0.25">
      <c r="A15157" s="3" t="s">
        <v>321</v>
      </c>
      <c r="B15157" s="4">
        <v>45891</v>
      </c>
      <c r="C15157" s="5">
        <v>1895.29</v>
      </c>
      <c r="D15157" s="19">
        <v>7.8649999999999998E-2</v>
      </c>
      <c r="E15157" s="35" cm="1">
        <f t="array" ref="E15157">INDEX('Curva Juros'!$B$7:$B$73,MATCH(C15157,'Curva Juros'!$A$7:$A$73,1)) +
(C15157-INDEX('Curva Juros'!$A$7:$A$73,MATCH(C15157,'Curva Juros'!$A$7:$A$73,1))) *
(INDEX('Curva Juros'!$B$7:$B$73,MATCH(C15157,'Curva Juros'!$A$7:$A$73,1)+1) -
INDEX('Curva Juros'!$B$7:$B$73,MATCH(C15157,'Curva Juros'!$A$7:$A$73,1))) /
(INDEX('Curva Juros'!$A$7:$A$73,MATCH(C15157,'Curva Juros'!$A$7:$A$73,1)+1) -
INDEX('Curva Juros'!$A$7:$A$73,MATCH(C15157,'Curva Juros'!$A$7:$A$73,1)))</f>
        <v>7.4786145238095241</v>
      </c>
      <c r="F15157" s="24">
        <f t="shared" si="236"/>
        <v>3.8638547619047614E-3</v>
      </c>
      <c r="G15157" s="24"/>
    </row>
    <row r="15158" spans="1:7" x14ac:dyDescent="0.25">
      <c r="A15158" s="6" t="s">
        <v>321</v>
      </c>
      <c r="B15158" s="7">
        <v>45898</v>
      </c>
      <c r="C15158" s="8">
        <v>1889.77</v>
      </c>
      <c r="D15158" s="20">
        <v>7.8802999999999998E-2</v>
      </c>
      <c r="E15158" s="35" cm="1">
        <f t="array" ref="E15158">INDEX('Curva Juros'!$B$7:$B$73,MATCH(C15158,'Curva Juros'!$A$7:$A$73,1)) +
(C15158-INDEX('Curva Juros'!$A$7:$A$73,MATCH(C15158,'Curva Juros'!$A$7:$A$73,1))) *
(INDEX('Curva Juros'!$B$7:$B$73,MATCH(C15158,'Curva Juros'!$A$7:$A$73,1)+1) -
INDEX('Curva Juros'!$B$7:$B$73,MATCH(C15158,'Curva Juros'!$A$7:$A$73,1))) /
(INDEX('Curva Juros'!$A$7:$A$73,MATCH(C15158,'Curva Juros'!$A$7:$A$73,1)+1) -
INDEX('Curva Juros'!$A$7:$A$73,MATCH(C15158,'Curva Juros'!$A$7:$A$73,1)))</f>
        <v>7.4800596904761907</v>
      </c>
      <c r="F15158" s="24">
        <f t="shared" si="236"/>
        <v>4.0024030952380968E-3</v>
      </c>
      <c r="G15158" s="24"/>
    </row>
    <row r="15159" spans="1:7" x14ac:dyDescent="0.25">
      <c r="A15159" s="3" t="s">
        <v>321</v>
      </c>
      <c r="B15159" s="4">
        <v>45905</v>
      </c>
      <c r="C15159" s="5">
        <v>1881.14</v>
      </c>
      <c r="D15159" s="19">
        <v>7.9869999999999997E-2</v>
      </c>
      <c r="E15159" s="35" cm="1">
        <f t="array" ref="E15159">INDEX('Curva Juros'!$B$7:$B$73,MATCH(C15159,'Curva Juros'!$A$7:$A$73,1)) +
(C15159-INDEX('Curva Juros'!$A$7:$A$73,MATCH(C15159,'Curva Juros'!$A$7:$A$73,1))) *
(INDEX('Curva Juros'!$B$7:$B$73,MATCH(C15159,'Curva Juros'!$A$7:$A$73,1)+1) -
INDEX('Curva Juros'!$B$7:$B$73,MATCH(C15159,'Curva Juros'!$A$7:$A$73,1))) /
(INDEX('Curva Juros'!$A$7:$A$73,MATCH(C15159,'Curva Juros'!$A$7:$A$73,1)+1) -
INDEX('Curva Juros'!$A$7:$A$73,MATCH(C15159,'Curva Juros'!$A$7:$A$73,1)))</f>
        <v>7.482299380952381</v>
      </c>
      <c r="F15159" s="24">
        <f t="shared" si="236"/>
        <v>5.0470061904761832E-3</v>
      </c>
      <c r="G15159" s="24"/>
    </row>
    <row r="15160" spans="1:7" x14ac:dyDescent="0.25">
      <c r="A15160" s="6" t="s">
        <v>321</v>
      </c>
      <c r="B15160" s="7">
        <v>45912</v>
      </c>
      <c r="C15160" s="8">
        <v>1879.47</v>
      </c>
      <c r="D15160" s="20">
        <v>7.8893000000000005E-2</v>
      </c>
      <c r="E15160" s="35" cm="1">
        <f t="array" ref="E15160">INDEX('Curva Juros'!$B$7:$B$73,MATCH(C15160,'Curva Juros'!$A$7:$A$73,1)) +
(C15160-INDEX('Curva Juros'!$A$7:$A$73,MATCH(C15160,'Curva Juros'!$A$7:$A$73,1))) *
(INDEX('Curva Juros'!$B$7:$B$73,MATCH(C15160,'Curva Juros'!$A$7:$A$73,1)+1) -
INDEX('Curva Juros'!$B$7:$B$73,MATCH(C15160,'Curva Juros'!$A$7:$A$73,1))) /
(INDEX('Curva Juros'!$A$7:$A$73,MATCH(C15160,'Curva Juros'!$A$7:$A$73,1)+1) -
INDEX('Curva Juros'!$A$7:$A$73,MATCH(C15160,'Curva Juros'!$A$7:$A$73,1)))</f>
        <v>7.482732785714286</v>
      </c>
      <c r="F15160" s="24">
        <f t="shared" si="236"/>
        <v>4.0656721428571491E-3</v>
      </c>
      <c r="G15160" s="24"/>
    </row>
    <row r="15161" spans="1:7" x14ac:dyDescent="0.25">
      <c r="A15161" s="3" t="s">
        <v>321</v>
      </c>
      <c r="B15161" s="4">
        <v>45919</v>
      </c>
      <c r="C15161" s="5">
        <v>1872.55</v>
      </c>
      <c r="D15161" s="19">
        <v>7.9457E-2</v>
      </c>
      <c r="E15161" s="35" cm="1">
        <f t="array" ref="E15161">INDEX('Curva Juros'!$B$7:$B$73,MATCH(C15161,'Curva Juros'!$A$7:$A$73,1)) +
(C15161-INDEX('Curva Juros'!$A$7:$A$73,MATCH(C15161,'Curva Juros'!$A$7:$A$73,1))) *
(INDEX('Curva Juros'!$B$7:$B$73,MATCH(C15161,'Curva Juros'!$A$7:$A$73,1)+1) -
INDEX('Curva Juros'!$B$7:$B$73,MATCH(C15161,'Curva Juros'!$A$7:$A$73,1))) /
(INDEX('Curva Juros'!$A$7:$A$73,MATCH(C15161,'Curva Juros'!$A$7:$A$73,1)+1) -
INDEX('Curva Juros'!$A$7:$A$73,MATCH(C15161,'Curva Juros'!$A$7:$A$73,1)))</f>
        <v>7.484528690476191</v>
      </c>
      <c r="F15161" s="24">
        <f t="shared" si="236"/>
        <v>4.6117130952380847E-3</v>
      </c>
      <c r="G15161" s="24"/>
    </row>
    <row r="15162" spans="1:7" x14ac:dyDescent="0.25">
      <c r="A15162" s="6" t="s">
        <v>321</v>
      </c>
      <c r="B15162" s="7">
        <v>45926</v>
      </c>
      <c r="C15162" s="8">
        <v>1870.38</v>
      </c>
      <c r="D15162" s="20">
        <v>7.8625E-2</v>
      </c>
      <c r="E15162" s="35" cm="1">
        <f t="array" ref="E15162">INDEX('Curva Juros'!$B$7:$B$73,MATCH(C15162,'Curva Juros'!$A$7:$A$73,1)) +
(C15162-INDEX('Curva Juros'!$A$7:$A$73,MATCH(C15162,'Curva Juros'!$A$7:$A$73,1))) *
(INDEX('Curva Juros'!$B$7:$B$73,MATCH(C15162,'Curva Juros'!$A$7:$A$73,1)+1) -
INDEX('Curva Juros'!$B$7:$B$73,MATCH(C15162,'Curva Juros'!$A$7:$A$73,1))) /
(INDEX('Curva Juros'!$A$7:$A$73,MATCH(C15162,'Curva Juros'!$A$7:$A$73,1)+1) -
INDEX('Curva Juros'!$A$7:$A$73,MATCH(C15162,'Curva Juros'!$A$7:$A$73,1)))</f>
        <v>7.4850918571428577</v>
      </c>
      <c r="F15162" s="24">
        <f t="shared" si="236"/>
        <v>3.7740814285714269E-3</v>
      </c>
      <c r="G15162" s="24"/>
    </row>
    <row r="15163" spans="1:7" x14ac:dyDescent="0.25">
      <c r="A15163" s="3" t="s">
        <v>321</v>
      </c>
      <c r="B15163" s="4">
        <v>45933</v>
      </c>
      <c r="C15163" s="5">
        <v>1858.85</v>
      </c>
      <c r="D15163" s="19">
        <v>8.0546000000000006E-2</v>
      </c>
      <c r="E15163" s="35" cm="1">
        <f t="array" ref="E15163">INDEX('Curva Juros'!$B$7:$B$73,MATCH(C15163,'Curva Juros'!$A$7:$A$73,1)) +
(C15163-INDEX('Curva Juros'!$A$7:$A$73,MATCH(C15163,'Curva Juros'!$A$7:$A$73,1))) *
(INDEX('Curva Juros'!$B$7:$B$73,MATCH(C15163,'Curva Juros'!$A$7:$A$73,1)+1) -
INDEX('Curva Juros'!$B$7:$B$73,MATCH(C15163,'Curva Juros'!$A$7:$A$73,1))) /
(INDEX('Curva Juros'!$A$7:$A$73,MATCH(C15163,'Curva Juros'!$A$7:$A$73,1)+1) -
INDEX('Curva Juros'!$A$7:$A$73,MATCH(C15163,'Curva Juros'!$A$7:$A$73,1)))</f>
        <v>7.4880841666666669</v>
      </c>
      <c r="F15163" s="24">
        <f t="shared" si="236"/>
        <v>5.6651583333333366E-3</v>
      </c>
      <c r="G15163" s="24"/>
    </row>
    <row r="15164" spans="1:7" x14ac:dyDescent="0.25">
      <c r="A15164" s="6" t="s">
        <v>321</v>
      </c>
      <c r="B15164" s="7">
        <v>45940</v>
      </c>
      <c r="C15164" s="8">
        <v>1849.98</v>
      </c>
      <c r="D15164" s="20">
        <v>8.1685999999999995E-2</v>
      </c>
      <c r="E15164" s="35" cm="1">
        <f t="array" ref="E15164">INDEX('Curva Juros'!$B$7:$B$73,MATCH(C15164,'Curva Juros'!$A$7:$A$73,1)) +
(C15164-INDEX('Curva Juros'!$A$7:$A$73,MATCH(C15164,'Curva Juros'!$A$7:$A$73,1))) *
(INDEX('Curva Juros'!$B$7:$B$73,MATCH(C15164,'Curva Juros'!$A$7:$A$73,1)+1) -
INDEX('Curva Juros'!$B$7:$B$73,MATCH(C15164,'Curva Juros'!$A$7:$A$73,1))) /
(INDEX('Curva Juros'!$A$7:$A$73,MATCH(C15164,'Curva Juros'!$A$7:$A$73,1)+1) -
INDEX('Curva Juros'!$A$7:$A$73,MATCH(C15164,'Curva Juros'!$A$7:$A$73,1)))</f>
        <v>7.490386142857143</v>
      </c>
      <c r="F15164" s="24">
        <f t="shared" si="236"/>
        <v>6.7821385714285642E-3</v>
      </c>
      <c r="G15164" s="24"/>
    </row>
    <row r="15165" spans="1:7" x14ac:dyDescent="0.25">
      <c r="A15165" s="3" t="s">
        <v>321</v>
      </c>
      <c r="B15165" s="4">
        <v>45947</v>
      </c>
      <c r="C15165" s="5">
        <v>1844.6</v>
      </c>
      <c r="D15165" s="19">
        <v>8.1799999999999998E-2</v>
      </c>
      <c r="E15165" s="35" cm="1">
        <f t="array" ref="E15165">INDEX('Curva Juros'!$B$7:$B$73,MATCH(C15165,'Curva Juros'!$A$7:$A$73,1)) +
(C15165-INDEX('Curva Juros'!$A$7:$A$73,MATCH(C15165,'Curva Juros'!$A$7:$A$73,1))) *
(INDEX('Curva Juros'!$B$7:$B$73,MATCH(C15165,'Curva Juros'!$A$7:$A$73,1)+1) -
INDEX('Curva Juros'!$B$7:$B$73,MATCH(C15165,'Curva Juros'!$A$7:$A$73,1))) /
(INDEX('Curva Juros'!$A$7:$A$73,MATCH(C15165,'Curva Juros'!$A$7:$A$73,1)+1) -
INDEX('Curva Juros'!$A$7:$A$73,MATCH(C15165,'Curva Juros'!$A$7:$A$73,1)))</f>
        <v>7.4917823809523814</v>
      </c>
      <c r="F15165" s="24">
        <f t="shared" si="236"/>
        <v>6.8821761904761802E-3</v>
      </c>
      <c r="G15165" s="24"/>
    </row>
    <row r="15166" spans="1:7" x14ac:dyDescent="0.25">
      <c r="A15166" s="6" t="s">
        <v>321</v>
      </c>
      <c r="B15166" s="7">
        <v>45954</v>
      </c>
      <c r="C15166" s="8">
        <v>1844.2</v>
      </c>
      <c r="D15166" s="20">
        <v>8.0443000000000001E-2</v>
      </c>
      <c r="E15166" s="35" cm="1">
        <f t="array" ref="E15166">INDEX('Curva Juros'!$B$7:$B$73,MATCH(C15166,'Curva Juros'!$A$7:$A$73,1)) +
(C15166-INDEX('Curva Juros'!$A$7:$A$73,MATCH(C15166,'Curva Juros'!$A$7:$A$73,1))) *
(INDEX('Curva Juros'!$B$7:$B$73,MATCH(C15166,'Curva Juros'!$A$7:$A$73,1)+1) -
INDEX('Curva Juros'!$B$7:$B$73,MATCH(C15166,'Curva Juros'!$A$7:$A$73,1))) /
(INDEX('Curva Juros'!$A$7:$A$73,MATCH(C15166,'Curva Juros'!$A$7:$A$73,1)+1) -
INDEX('Curva Juros'!$A$7:$A$73,MATCH(C15166,'Curva Juros'!$A$7:$A$73,1)))</f>
        <v>7.4918861904761904</v>
      </c>
      <c r="F15166" s="24">
        <f t="shared" si="236"/>
        <v>5.5241380952380931E-3</v>
      </c>
      <c r="G15166" s="24"/>
    </row>
    <row r="15167" spans="1:7" x14ac:dyDescent="0.25">
      <c r="A15167" s="3" t="s">
        <v>321</v>
      </c>
      <c r="B15167" s="4">
        <v>45961</v>
      </c>
      <c r="C15167" s="5">
        <v>1828.07</v>
      </c>
      <c r="D15167" s="19">
        <v>8.3728999999999998E-2</v>
      </c>
      <c r="E15167" s="35" cm="1">
        <f t="array" ref="E15167">INDEX('Curva Juros'!$B$7:$B$73,MATCH(C15167,'Curva Juros'!$A$7:$A$73,1)) +
(C15167-INDEX('Curva Juros'!$A$7:$A$73,MATCH(C15167,'Curva Juros'!$A$7:$A$73,1))) *
(INDEX('Curva Juros'!$B$7:$B$73,MATCH(C15167,'Curva Juros'!$A$7:$A$73,1)+1) -
INDEX('Curva Juros'!$B$7:$B$73,MATCH(C15167,'Curva Juros'!$A$7:$A$73,1))) /
(INDEX('Curva Juros'!$A$7:$A$73,MATCH(C15167,'Curva Juros'!$A$7:$A$73,1)+1) -
INDEX('Curva Juros'!$A$7:$A$73,MATCH(C15167,'Curva Juros'!$A$7:$A$73,1)))</f>
        <v>7.49607230952381</v>
      </c>
      <c r="F15167" s="24">
        <f t="shared" si="236"/>
        <v>8.7682769047618958E-3</v>
      </c>
      <c r="G15167" s="24"/>
    </row>
    <row r="15168" spans="1:7" x14ac:dyDescent="0.25">
      <c r="A15168" s="6" t="s">
        <v>321</v>
      </c>
      <c r="B15168" s="7">
        <v>45968</v>
      </c>
      <c r="C15168" s="8">
        <v>1827.28</v>
      </c>
      <c r="D15168" s="20">
        <v>8.2483000000000001E-2</v>
      </c>
      <c r="E15168" s="35" cm="1">
        <f t="array" ref="E15168">INDEX('Curva Juros'!$B$7:$B$73,MATCH(C15168,'Curva Juros'!$A$7:$A$73,1)) +
(C15168-INDEX('Curva Juros'!$A$7:$A$73,MATCH(C15168,'Curva Juros'!$A$7:$A$73,1))) *
(INDEX('Curva Juros'!$B$7:$B$73,MATCH(C15168,'Curva Juros'!$A$7:$A$73,1)+1) -
INDEX('Curva Juros'!$B$7:$B$73,MATCH(C15168,'Curva Juros'!$A$7:$A$73,1))) /
(INDEX('Curva Juros'!$A$7:$A$73,MATCH(C15168,'Curva Juros'!$A$7:$A$73,1)+1) -
INDEX('Curva Juros'!$A$7:$A$73,MATCH(C15168,'Curva Juros'!$A$7:$A$73,1)))</f>
        <v>7.4962773333333335</v>
      </c>
      <c r="F15168" s="24">
        <f t="shared" si="236"/>
        <v>7.5202266666666712E-3</v>
      </c>
      <c r="G15168" s="24"/>
    </row>
    <row r="15169" spans="1:7" x14ac:dyDescent="0.25">
      <c r="A15169" s="3" t="s">
        <v>321</v>
      </c>
      <c r="B15169" s="4">
        <v>45975</v>
      </c>
      <c r="C15169" s="5">
        <v>1829.3</v>
      </c>
      <c r="D15169" s="19">
        <v>8.0412999999999998E-2</v>
      </c>
      <c r="E15169" s="35" cm="1">
        <f t="array" ref="E15169">INDEX('Curva Juros'!$B$7:$B$73,MATCH(C15169,'Curva Juros'!$A$7:$A$73,1)) +
(C15169-INDEX('Curva Juros'!$A$7:$A$73,MATCH(C15169,'Curva Juros'!$A$7:$A$73,1))) *
(INDEX('Curva Juros'!$B$7:$B$73,MATCH(C15169,'Curva Juros'!$A$7:$A$73,1)+1) -
INDEX('Curva Juros'!$B$7:$B$73,MATCH(C15169,'Curva Juros'!$A$7:$A$73,1))) /
(INDEX('Curva Juros'!$A$7:$A$73,MATCH(C15169,'Curva Juros'!$A$7:$A$73,1)+1) -
INDEX('Curva Juros'!$A$7:$A$73,MATCH(C15169,'Curva Juros'!$A$7:$A$73,1)))</f>
        <v>7.4957530952380953</v>
      </c>
      <c r="F15169" s="24">
        <f t="shared" si="236"/>
        <v>5.455469047619052E-3</v>
      </c>
      <c r="G15169" s="24"/>
    </row>
    <row r="15170" spans="1:7" x14ac:dyDescent="0.25">
      <c r="A15170" s="6" t="s">
        <v>321</v>
      </c>
      <c r="B15170" s="7">
        <v>45982</v>
      </c>
      <c r="C15170" s="8">
        <v>1824.42</v>
      </c>
      <c r="D15170" s="20">
        <v>8.0672999999999995E-2</v>
      </c>
      <c r="E15170" s="35" cm="1">
        <f t="array" ref="E15170">INDEX('Curva Juros'!$B$7:$B$73,MATCH(C15170,'Curva Juros'!$A$7:$A$73,1)) +
(C15170-INDEX('Curva Juros'!$A$7:$A$73,MATCH(C15170,'Curva Juros'!$A$7:$A$73,1))) *
(INDEX('Curva Juros'!$B$7:$B$73,MATCH(C15170,'Curva Juros'!$A$7:$A$73,1)+1) -
INDEX('Curva Juros'!$B$7:$B$73,MATCH(C15170,'Curva Juros'!$A$7:$A$73,1))) /
(INDEX('Curva Juros'!$A$7:$A$73,MATCH(C15170,'Curva Juros'!$A$7:$A$73,1)+1) -
INDEX('Curva Juros'!$A$7:$A$73,MATCH(C15170,'Curva Juros'!$A$7:$A$73,1)))</f>
        <v>7.4970195714285719</v>
      </c>
      <c r="F15170" s="24">
        <f t="shared" si="236"/>
        <v>5.7028042857142774E-3</v>
      </c>
      <c r="G15170" s="24"/>
    </row>
    <row r="15171" spans="1:7" x14ac:dyDescent="0.25">
      <c r="A15171" s="3" t="s">
        <v>321</v>
      </c>
      <c r="B15171" s="4">
        <v>45989</v>
      </c>
      <c r="C15171" s="5">
        <v>1824.03</v>
      </c>
      <c r="D15171" s="19">
        <v>7.9313999999999996E-2</v>
      </c>
      <c r="E15171" s="35" cm="1">
        <f t="array" ref="E15171">INDEX('Curva Juros'!$B$7:$B$73,MATCH(C15171,'Curva Juros'!$A$7:$A$73,1)) +
(C15171-INDEX('Curva Juros'!$A$7:$A$73,MATCH(C15171,'Curva Juros'!$A$7:$A$73,1))) *
(INDEX('Curva Juros'!$B$7:$B$73,MATCH(C15171,'Curva Juros'!$A$7:$A$73,1)+1) -
INDEX('Curva Juros'!$B$7:$B$73,MATCH(C15171,'Curva Juros'!$A$7:$A$73,1))) /
(INDEX('Curva Juros'!$A$7:$A$73,MATCH(C15171,'Curva Juros'!$A$7:$A$73,1)+1) -
INDEX('Curva Juros'!$A$7:$A$73,MATCH(C15171,'Curva Juros'!$A$7:$A$73,1)))</f>
        <v>7.4971207857142854</v>
      </c>
      <c r="F15171" s="24">
        <f t="shared" ref="F15171:F15234" si="237">D15171-E15171/100</f>
        <v>4.3427921428571409E-3</v>
      </c>
      <c r="G15171" s="24"/>
    </row>
    <row r="15172" spans="1:7" x14ac:dyDescent="0.25">
      <c r="A15172" s="6" t="s">
        <v>321</v>
      </c>
      <c r="B15172" s="7">
        <v>45996</v>
      </c>
      <c r="C15172" s="8">
        <v>1817.8</v>
      </c>
      <c r="D15172" s="20">
        <v>7.9677999999999999E-2</v>
      </c>
      <c r="E15172" s="35" cm="1">
        <f t="array" ref="E15172">INDEX('Curva Juros'!$B$7:$B$73,MATCH(C15172,'Curva Juros'!$A$7:$A$73,1)) +
(C15172-INDEX('Curva Juros'!$A$7:$A$73,MATCH(C15172,'Curva Juros'!$A$7:$A$73,1))) *
(INDEX('Curva Juros'!$B$7:$B$73,MATCH(C15172,'Curva Juros'!$A$7:$A$73,1)+1) -
INDEX('Curva Juros'!$B$7:$B$73,MATCH(C15172,'Curva Juros'!$A$7:$A$73,1))) /
(INDEX('Curva Juros'!$A$7:$A$73,MATCH(C15172,'Curva Juros'!$A$7:$A$73,1)+1) -
INDEX('Curva Juros'!$A$7:$A$73,MATCH(C15172,'Curva Juros'!$A$7:$A$73,1)))</f>
        <v>7.4987376190476187</v>
      </c>
      <c r="F15172" s="24">
        <f t="shared" si="237"/>
        <v>4.690623809523814E-3</v>
      </c>
      <c r="G15172" s="24"/>
    </row>
    <row r="15173" spans="1:7" x14ac:dyDescent="0.25">
      <c r="A15173" s="3" t="s">
        <v>321</v>
      </c>
      <c r="B15173" s="4">
        <v>46003</v>
      </c>
      <c r="C15173" s="5">
        <v>1810.14</v>
      </c>
      <c r="D15173" s="19">
        <v>8.0460000000000004E-2</v>
      </c>
      <c r="E15173" s="35" cm="1">
        <f t="array" ref="E15173">INDEX('Curva Juros'!$B$7:$B$73,MATCH(C15173,'Curva Juros'!$A$7:$A$73,1)) +
(C15173-INDEX('Curva Juros'!$A$7:$A$73,MATCH(C15173,'Curva Juros'!$A$7:$A$73,1))) *
(INDEX('Curva Juros'!$B$7:$B$73,MATCH(C15173,'Curva Juros'!$A$7:$A$73,1)+1) -
INDEX('Curva Juros'!$B$7:$B$73,MATCH(C15173,'Curva Juros'!$A$7:$A$73,1))) /
(INDEX('Curva Juros'!$A$7:$A$73,MATCH(C15173,'Curva Juros'!$A$7:$A$73,1)+1) -
INDEX('Curva Juros'!$A$7:$A$73,MATCH(C15173,'Curva Juros'!$A$7:$A$73,1)))</f>
        <v>7.5007255714285712</v>
      </c>
      <c r="F15173" s="24">
        <f t="shared" si="237"/>
        <v>5.4527442857142949E-3</v>
      </c>
      <c r="G15173" s="24"/>
    </row>
    <row r="15174" spans="1:7" x14ac:dyDescent="0.25">
      <c r="A15174" s="6" t="s">
        <v>321</v>
      </c>
      <c r="B15174" s="7">
        <v>46010</v>
      </c>
      <c r="C15174" s="8">
        <v>1803.28</v>
      </c>
      <c r="D15174" s="20">
        <v>8.1006999999999996E-2</v>
      </c>
      <c r="E15174" s="35" cm="1">
        <f t="array" ref="E15174">INDEX('Curva Juros'!$B$7:$B$73,MATCH(C15174,'Curva Juros'!$A$7:$A$73,1)) +
(C15174-INDEX('Curva Juros'!$A$7:$A$73,MATCH(C15174,'Curva Juros'!$A$7:$A$73,1))) *
(INDEX('Curva Juros'!$B$7:$B$73,MATCH(C15174,'Curva Juros'!$A$7:$A$73,1)+1) -
INDEX('Curva Juros'!$B$7:$B$73,MATCH(C15174,'Curva Juros'!$A$7:$A$73,1))) /
(INDEX('Curva Juros'!$A$7:$A$73,MATCH(C15174,'Curva Juros'!$A$7:$A$73,1)+1) -
INDEX('Curva Juros'!$A$7:$A$73,MATCH(C15174,'Curva Juros'!$A$7:$A$73,1)))</f>
        <v>7.5025059047619047</v>
      </c>
      <c r="F15174" s="24">
        <f t="shared" si="237"/>
        <v>5.981940952380943E-3</v>
      </c>
      <c r="G15174" s="24"/>
    </row>
    <row r="15175" spans="1:7" x14ac:dyDescent="0.25">
      <c r="A15175" s="3" t="s">
        <v>321</v>
      </c>
      <c r="B15175" s="4">
        <v>46017</v>
      </c>
      <c r="C15175" s="5">
        <v>1797.01</v>
      </c>
      <c r="D15175" s="19">
        <v>8.1679000000000002E-2</v>
      </c>
      <c r="E15175" s="35" cm="1">
        <f t="array" ref="E15175">INDEX('Curva Juros'!$B$7:$B$73,MATCH(C15175,'Curva Juros'!$A$7:$A$73,1)) +
(C15175-INDEX('Curva Juros'!$A$7:$A$73,MATCH(C15175,'Curva Juros'!$A$7:$A$73,1))) *
(INDEX('Curva Juros'!$B$7:$B$73,MATCH(C15175,'Curva Juros'!$A$7:$A$73,1)+1) -
INDEX('Curva Juros'!$B$7:$B$73,MATCH(C15175,'Curva Juros'!$A$7:$A$73,1))) /
(INDEX('Curva Juros'!$A$7:$A$73,MATCH(C15175,'Curva Juros'!$A$7:$A$73,1)+1) -
INDEX('Curva Juros'!$A$7:$A$73,MATCH(C15175,'Curva Juros'!$A$7:$A$73,1)))</f>
        <v>7.5041331190476193</v>
      </c>
      <c r="F15175" s="24">
        <f t="shared" si="237"/>
        <v>6.6376688095238084E-3</v>
      </c>
      <c r="G15175" s="24"/>
    </row>
    <row r="15176" spans="1:7" x14ac:dyDescent="0.25">
      <c r="A15176" s="6" t="s">
        <v>321</v>
      </c>
      <c r="B15176" s="7">
        <v>46024</v>
      </c>
      <c r="C15176" s="8">
        <v>1791.73</v>
      </c>
      <c r="D15176" s="20">
        <v>8.2055000000000003E-2</v>
      </c>
      <c r="E15176" s="35" cm="1">
        <f t="array" ref="E15176">INDEX('Curva Juros'!$B$7:$B$73,MATCH(C15176,'Curva Juros'!$A$7:$A$73,1)) +
(C15176-INDEX('Curva Juros'!$A$7:$A$73,MATCH(C15176,'Curva Juros'!$A$7:$A$73,1))) *
(INDEX('Curva Juros'!$B$7:$B$73,MATCH(C15176,'Curva Juros'!$A$7:$A$73,1)+1) -
INDEX('Curva Juros'!$B$7:$B$73,MATCH(C15176,'Curva Juros'!$A$7:$A$73,1))) /
(INDEX('Curva Juros'!$A$7:$A$73,MATCH(C15176,'Curva Juros'!$A$7:$A$73,1)+1) -
INDEX('Curva Juros'!$A$7:$A$73,MATCH(C15176,'Curva Juros'!$A$7:$A$73,1)))</f>
        <v>7.5055034047619049</v>
      </c>
      <c r="F15176" s="24">
        <f t="shared" si="237"/>
        <v>6.9999659523809488E-3</v>
      </c>
      <c r="G15176" s="24"/>
    </row>
    <row r="15177" spans="1:7" x14ac:dyDescent="0.25">
      <c r="A15177" s="3" t="s">
        <v>321</v>
      </c>
      <c r="B15177" s="4">
        <v>46031</v>
      </c>
      <c r="C15177" s="5">
        <v>1781.9</v>
      </c>
      <c r="D15177" s="19">
        <v>8.3481E-2</v>
      </c>
      <c r="E15177" s="35" cm="1">
        <f t="array" ref="E15177">INDEX('Curva Juros'!$B$7:$B$73,MATCH(C15177,'Curva Juros'!$A$7:$A$73,1)) +
(C15177-INDEX('Curva Juros'!$A$7:$A$73,MATCH(C15177,'Curva Juros'!$A$7:$A$73,1))) *
(INDEX('Curva Juros'!$B$7:$B$73,MATCH(C15177,'Curva Juros'!$A$7:$A$73,1)+1) -
INDEX('Curva Juros'!$B$7:$B$73,MATCH(C15177,'Curva Juros'!$A$7:$A$73,1))) /
(INDEX('Curva Juros'!$A$7:$A$73,MATCH(C15177,'Curva Juros'!$A$7:$A$73,1)+1) -
INDEX('Curva Juros'!$A$7:$A$73,MATCH(C15177,'Curva Juros'!$A$7:$A$73,1)))</f>
        <v>7.5080545238095233</v>
      </c>
      <c r="F15177" s="24">
        <f t="shared" si="237"/>
        <v>8.4004547619047631E-3</v>
      </c>
      <c r="G15177" s="24"/>
    </row>
    <row r="15178" spans="1:7" x14ac:dyDescent="0.25">
      <c r="A15178" s="6" t="s">
        <v>321</v>
      </c>
      <c r="B15178" s="7">
        <v>46038</v>
      </c>
      <c r="C15178" s="8">
        <v>1774.49</v>
      </c>
      <c r="D15178" s="20">
        <v>8.4194000000000005E-2</v>
      </c>
      <c r="E15178" s="35" cm="1">
        <f t="array" ref="E15178">INDEX('Curva Juros'!$B$7:$B$73,MATCH(C15178,'Curva Juros'!$A$7:$A$73,1)) +
(C15178-INDEX('Curva Juros'!$A$7:$A$73,MATCH(C15178,'Curva Juros'!$A$7:$A$73,1))) *
(INDEX('Curva Juros'!$B$7:$B$73,MATCH(C15178,'Curva Juros'!$A$7:$A$73,1)+1) -
INDEX('Curva Juros'!$B$7:$B$73,MATCH(C15178,'Curva Juros'!$A$7:$A$73,1))) /
(INDEX('Curva Juros'!$A$7:$A$73,MATCH(C15178,'Curva Juros'!$A$7:$A$73,1)+1) -
INDEX('Curva Juros'!$A$7:$A$73,MATCH(C15178,'Curva Juros'!$A$7:$A$73,1)))</f>
        <v>7.5099775952380954</v>
      </c>
      <c r="F15178" s="24">
        <f t="shared" si="237"/>
        <v>9.0942240476190456E-3</v>
      </c>
      <c r="G15178" s="24"/>
    </row>
    <row r="15179" spans="1:7" x14ac:dyDescent="0.25">
      <c r="A15179" s="3" t="s">
        <v>321</v>
      </c>
      <c r="B15179" s="4">
        <v>46045</v>
      </c>
      <c r="C15179" s="5">
        <v>1772.17</v>
      </c>
      <c r="D15179" s="19">
        <v>8.3403000000000005E-2</v>
      </c>
      <c r="E15179" s="35" cm="1">
        <f t="array" ref="E15179">INDEX('Curva Juros'!$B$7:$B$73,MATCH(C15179,'Curva Juros'!$A$7:$A$73,1)) +
(C15179-INDEX('Curva Juros'!$A$7:$A$73,MATCH(C15179,'Curva Juros'!$A$7:$A$73,1))) *
(INDEX('Curva Juros'!$B$7:$B$73,MATCH(C15179,'Curva Juros'!$A$7:$A$73,1)+1) -
INDEX('Curva Juros'!$B$7:$B$73,MATCH(C15179,'Curva Juros'!$A$7:$A$73,1))) /
(INDEX('Curva Juros'!$A$7:$A$73,MATCH(C15179,'Curva Juros'!$A$7:$A$73,1)+1) -
INDEX('Curva Juros'!$A$7:$A$73,MATCH(C15179,'Curva Juros'!$A$7:$A$73,1)))</f>
        <v>7.5105796904761899</v>
      </c>
      <c r="F15179" s="24">
        <f t="shared" si="237"/>
        <v>8.2972030952381121E-3</v>
      </c>
      <c r="G15179" s="24"/>
    </row>
    <row r="15180" spans="1:7" x14ac:dyDescent="0.25">
      <c r="A15180" s="6" t="s">
        <v>321</v>
      </c>
      <c r="B15180" s="7">
        <v>46052</v>
      </c>
      <c r="C15180" s="8">
        <v>1769.36</v>
      </c>
      <c r="D15180" s="20">
        <v>8.2754999999999995E-2</v>
      </c>
      <c r="E15180" s="35" cm="1">
        <f t="array" ref="E15180">INDEX('Curva Juros'!$B$7:$B$73,MATCH(C15180,'Curva Juros'!$A$7:$A$73,1)) +
(C15180-INDEX('Curva Juros'!$A$7:$A$73,MATCH(C15180,'Curva Juros'!$A$7:$A$73,1))) *
(INDEX('Curva Juros'!$B$7:$B$73,MATCH(C15180,'Curva Juros'!$A$7:$A$73,1)+1) -
INDEX('Curva Juros'!$B$7:$B$73,MATCH(C15180,'Curva Juros'!$A$7:$A$73,1))) /
(INDEX('Curva Juros'!$A$7:$A$73,MATCH(C15180,'Curva Juros'!$A$7:$A$73,1)+1) -
INDEX('Curva Juros'!$A$7:$A$73,MATCH(C15180,'Curva Juros'!$A$7:$A$73,1)))</f>
        <v>7.5113089523809524</v>
      </c>
      <c r="F15180" s="24">
        <f t="shared" si="237"/>
        <v>7.6419104761904777E-3</v>
      </c>
      <c r="G15180" s="24"/>
    </row>
    <row r="15181" spans="1:7" x14ac:dyDescent="0.25">
      <c r="A15181" s="3" t="s">
        <v>321</v>
      </c>
      <c r="B15181" s="4">
        <v>46059</v>
      </c>
      <c r="C15181" s="5">
        <v>1765.13</v>
      </c>
      <c r="D15181" s="19">
        <v>8.2528000000000004E-2</v>
      </c>
      <c r="E15181" s="35" cm="1">
        <f t="array" ref="E15181">INDEX('Curva Juros'!$B$7:$B$73,MATCH(C15181,'Curva Juros'!$A$7:$A$73,1)) +
(C15181-INDEX('Curva Juros'!$A$7:$A$73,MATCH(C15181,'Curva Juros'!$A$7:$A$73,1))) *
(INDEX('Curva Juros'!$B$7:$B$73,MATCH(C15181,'Curva Juros'!$A$7:$A$73,1)+1) -
INDEX('Curva Juros'!$B$7:$B$73,MATCH(C15181,'Curva Juros'!$A$7:$A$73,1))) /
(INDEX('Curva Juros'!$A$7:$A$73,MATCH(C15181,'Curva Juros'!$A$7:$A$73,1)+1) -
INDEX('Curva Juros'!$A$7:$A$73,MATCH(C15181,'Curva Juros'!$A$7:$A$73,1)))</f>
        <v>7.5124067380952377</v>
      </c>
      <c r="F15181" s="24">
        <f t="shared" si="237"/>
        <v>7.4039326190476207E-3</v>
      </c>
      <c r="G15181" s="24"/>
    </row>
    <row r="15182" spans="1:7" x14ac:dyDescent="0.25">
      <c r="A15182" s="6" t="s">
        <v>321</v>
      </c>
      <c r="B15182" s="7">
        <v>46066</v>
      </c>
      <c r="C15182" s="8">
        <v>1763.05</v>
      </c>
      <c r="D15182" s="20">
        <v>8.1667000000000003E-2</v>
      </c>
      <c r="E15182" s="35" cm="1">
        <f t="array" ref="E15182">INDEX('Curva Juros'!$B$7:$B$73,MATCH(C15182,'Curva Juros'!$A$7:$A$73,1)) +
(C15182-INDEX('Curva Juros'!$A$7:$A$73,MATCH(C15182,'Curva Juros'!$A$7:$A$73,1))) *
(INDEX('Curva Juros'!$B$7:$B$73,MATCH(C15182,'Curva Juros'!$A$7:$A$73,1)+1) -
INDEX('Curva Juros'!$B$7:$B$73,MATCH(C15182,'Curva Juros'!$A$7:$A$73,1))) /
(INDEX('Curva Juros'!$A$7:$A$73,MATCH(C15182,'Curva Juros'!$A$7:$A$73,1)+1) -
INDEX('Curva Juros'!$A$7:$A$73,MATCH(C15182,'Curva Juros'!$A$7:$A$73,1)))</f>
        <v>7.5129397619047618</v>
      </c>
      <c r="F15182" s="24">
        <f t="shared" si="237"/>
        <v>6.5376023809523842E-3</v>
      </c>
      <c r="G15182" s="24"/>
    </row>
    <row r="15183" spans="1:7" x14ac:dyDescent="0.25">
      <c r="A15183" s="3" t="s">
        <v>321</v>
      </c>
      <c r="B15183" s="4">
        <v>46073</v>
      </c>
      <c r="C15183" s="5">
        <v>1752.38</v>
      </c>
      <c r="D15183" s="19">
        <v>8.3931000000000006E-2</v>
      </c>
      <c r="E15183" s="35" cm="1">
        <f t="array" ref="E15183">INDEX('Curva Juros'!$B$7:$B$73,MATCH(C15183,'Curva Juros'!$A$7:$A$73,1)) +
(C15183-INDEX('Curva Juros'!$A$7:$A$73,MATCH(C15183,'Curva Juros'!$A$7:$A$73,1))) *
(INDEX('Curva Juros'!$B$7:$B$73,MATCH(C15183,'Curva Juros'!$A$7:$A$73,1)+1) -
INDEX('Curva Juros'!$B$7:$B$73,MATCH(C15183,'Curva Juros'!$A$7:$A$73,1))) /
(INDEX('Curva Juros'!$A$7:$A$73,MATCH(C15183,'Curva Juros'!$A$7:$A$73,1)+1) -
INDEX('Curva Juros'!$A$7:$A$73,MATCH(C15183,'Curva Juros'!$A$7:$A$73,1)))</f>
        <v>7.515632666666666</v>
      </c>
      <c r="F15183" s="24">
        <f t="shared" si="237"/>
        <v>8.7746733333333438E-3</v>
      </c>
      <c r="G15183" s="24"/>
    </row>
    <row r="15184" spans="1:7" x14ac:dyDescent="0.25">
      <c r="A15184" s="6" t="s">
        <v>321</v>
      </c>
      <c r="B15184" s="7">
        <v>46080</v>
      </c>
      <c r="C15184" s="8">
        <v>1757.94</v>
      </c>
      <c r="D15184" s="20">
        <v>8.0814999999999998E-2</v>
      </c>
      <c r="E15184" s="35" cm="1">
        <f t="array" ref="E15184">INDEX('Curva Juros'!$B$7:$B$73,MATCH(C15184,'Curva Juros'!$A$7:$A$73,1)) +
(C15184-INDEX('Curva Juros'!$A$7:$A$73,MATCH(C15184,'Curva Juros'!$A$7:$A$73,1))) *
(INDEX('Curva Juros'!$B$7:$B$73,MATCH(C15184,'Curva Juros'!$A$7:$A$73,1)+1) -
INDEX('Curva Juros'!$B$7:$B$73,MATCH(C15184,'Curva Juros'!$A$7:$A$73,1))) /
(INDEX('Curva Juros'!$A$7:$A$73,MATCH(C15184,'Curva Juros'!$A$7:$A$73,1)+1) -
INDEX('Curva Juros'!$A$7:$A$73,MATCH(C15184,'Curva Juros'!$A$7:$A$73,1)))</f>
        <v>7.5142294285714284</v>
      </c>
      <c r="F15184" s="24">
        <f t="shared" si="237"/>
        <v>5.672705714285714E-3</v>
      </c>
      <c r="G15184" s="24"/>
    </row>
    <row r="15185" spans="1:7" x14ac:dyDescent="0.25">
      <c r="A15185" s="3" t="s">
        <v>322</v>
      </c>
      <c r="B15185" s="4">
        <v>45723</v>
      </c>
      <c r="C15185" s="5">
        <v>359.92</v>
      </c>
      <c r="D15185" s="19">
        <v>7.8754000000000005E-2</v>
      </c>
      <c r="E15185" s="35" cm="1">
        <f t="array" ref="E15185">INDEX('Curva Juros'!$B$7:$B$73,MATCH(C15185,'Curva Juros'!$A$7:$A$73,1)) +
(C15185-INDEX('Curva Juros'!$A$7:$A$73,MATCH(C15185,'Curva Juros'!$A$7:$A$73,1))) *
(INDEX('Curva Juros'!$B$7:$B$73,MATCH(C15185,'Curva Juros'!$A$7:$A$73,1)+1) -
INDEX('Curva Juros'!$B$7:$B$73,MATCH(C15185,'Curva Juros'!$A$7:$A$73,1))) /
(INDEX('Curva Juros'!$A$7:$A$73,MATCH(C15185,'Curva Juros'!$A$7:$A$73,1)+1) -
INDEX('Curva Juros'!$A$7:$A$73,MATCH(C15185,'Curva Juros'!$A$7:$A$73,1)))</f>
        <v>8.1065710476190489</v>
      </c>
      <c r="F15185" s="24">
        <f t="shared" si="237"/>
        <v>-2.3117104761904844E-3</v>
      </c>
      <c r="G15185" s="24"/>
    </row>
    <row r="15186" spans="1:7" x14ac:dyDescent="0.25">
      <c r="A15186" s="6" t="s">
        <v>322</v>
      </c>
      <c r="B15186" s="7">
        <v>45730</v>
      </c>
      <c r="C15186" s="8">
        <v>354.48</v>
      </c>
      <c r="D15186" s="20">
        <v>8.0482999999999999E-2</v>
      </c>
      <c r="E15186" s="35" cm="1">
        <f t="array" ref="E15186">INDEX('Curva Juros'!$B$7:$B$73,MATCH(C15186,'Curva Juros'!$A$7:$A$73,1)) +
(C15186-INDEX('Curva Juros'!$A$7:$A$73,MATCH(C15186,'Curva Juros'!$A$7:$A$73,1))) *
(INDEX('Curva Juros'!$B$7:$B$73,MATCH(C15186,'Curva Juros'!$A$7:$A$73,1)+1) -
INDEX('Curva Juros'!$B$7:$B$73,MATCH(C15186,'Curva Juros'!$A$7:$A$73,1))) /
(INDEX('Curva Juros'!$A$7:$A$73,MATCH(C15186,'Curva Juros'!$A$7:$A$73,1)+1) -
INDEX('Curva Juros'!$A$7:$A$73,MATCH(C15186,'Curva Juros'!$A$7:$A$73,1)))</f>
        <v>8.1288879999999999</v>
      </c>
      <c r="F15186" s="24">
        <f t="shared" si="237"/>
        <v>-8.0587999999999493E-4</v>
      </c>
      <c r="G15186" s="24"/>
    </row>
    <row r="15187" spans="1:7" x14ac:dyDescent="0.25">
      <c r="A15187" s="3" t="s">
        <v>322</v>
      </c>
      <c r="B15187" s="4">
        <v>45737</v>
      </c>
      <c r="C15187" s="5">
        <v>424.34</v>
      </c>
      <c r="D15187" s="19">
        <v>8.0319000000000002E-2</v>
      </c>
      <c r="E15187" s="35" cm="1">
        <f t="array" ref="E15187">INDEX('Curva Juros'!$B$7:$B$73,MATCH(C15187,'Curva Juros'!$A$7:$A$73,1)) +
(C15187-INDEX('Curva Juros'!$A$7:$A$73,MATCH(C15187,'Curva Juros'!$A$7:$A$73,1))) *
(INDEX('Curva Juros'!$B$7:$B$73,MATCH(C15187,'Curva Juros'!$A$7:$A$73,1)+1) -
INDEX('Curva Juros'!$B$7:$B$73,MATCH(C15187,'Curva Juros'!$A$7:$A$73,1))) /
(INDEX('Curva Juros'!$A$7:$A$73,MATCH(C15187,'Curva Juros'!$A$7:$A$73,1)+1) -
INDEX('Curva Juros'!$A$7:$A$73,MATCH(C15187,'Curva Juros'!$A$7:$A$73,1)))</f>
        <v>7.9502752222222224</v>
      </c>
      <c r="F15187" s="24">
        <f t="shared" si="237"/>
        <v>8.1624777777777879E-4</v>
      </c>
      <c r="G15187" s="24"/>
    </row>
    <row r="15188" spans="1:7" x14ac:dyDescent="0.25">
      <c r="A15188" s="6" t="s">
        <v>322</v>
      </c>
      <c r="B15188" s="7">
        <v>45744</v>
      </c>
      <c r="C15188" s="8">
        <v>418.8</v>
      </c>
      <c r="D15188" s="20">
        <v>8.3209000000000005E-2</v>
      </c>
      <c r="E15188" s="35" cm="1">
        <f t="array" ref="E15188">INDEX('Curva Juros'!$B$7:$B$73,MATCH(C15188,'Curva Juros'!$A$7:$A$73,1)) +
(C15188-INDEX('Curva Juros'!$A$7:$A$73,MATCH(C15188,'Curva Juros'!$A$7:$A$73,1))) *
(INDEX('Curva Juros'!$B$7:$B$73,MATCH(C15188,'Curva Juros'!$A$7:$A$73,1)+1) -
INDEX('Curva Juros'!$B$7:$B$73,MATCH(C15188,'Curva Juros'!$A$7:$A$73,1))) /
(INDEX('Curva Juros'!$A$7:$A$73,MATCH(C15188,'Curva Juros'!$A$7:$A$73,1)+1) -
INDEX('Curva Juros'!$A$7:$A$73,MATCH(C15188,'Curva Juros'!$A$7:$A$73,1)))</f>
        <v>7.9600933333333339</v>
      </c>
      <c r="F15188" s="24">
        <f t="shared" si="237"/>
        <v>3.6080666666666594E-3</v>
      </c>
      <c r="G15188" s="24"/>
    </row>
    <row r="15189" spans="1:7" x14ac:dyDescent="0.25">
      <c r="A15189" s="3" t="s">
        <v>322</v>
      </c>
      <c r="B15189" s="4">
        <v>45751</v>
      </c>
      <c r="C15189" s="5">
        <v>414.13</v>
      </c>
      <c r="D15189" s="19">
        <v>8.1434999999999994E-2</v>
      </c>
      <c r="E15189" s="35" cm="1">
        <f t="array" ref="E15189">INDEX('Curva Juros'!$B$7:$B$73,MATCH(C15189,'Curva Juros'!$A$7:$A$73,1)) +
(C15189-INDEX('Curva Juros'!$A$7:$A$73,MATCH(C15189,'Curva Juros'!$A$7:$A$73,1))) *
(INDEX('Curva Juros'!$B$7:$B$73,MATCH(C15189,'Curva Juros'!$A$7:$A$73,1)+1) -
INDEX('Curva Juros'!$B$7:$B$73,MATCH(C15189,'Curva Juros'!$A$7:$A$73,1))) /
(INDEX('Curva Juros'!$A$7:$A$73,MATCH(C15189,'Curva Juros'!$A$7:$A$73,1)+1) -
INDEX('Curva Juros'!$A$7:$A$73,MATCH(C15189,'Curva Juros'!$A$7:$A$73,1)))</f>
        <v>7.968369611111112</v>
      </c>
      <c r="F15189" s="24">
        <f t="shared" si="237"/>
        <v>1.7513038888888749E-3</v>
      </c>
      <c r="G15189" s="24"/>
    </row>
    <row r="15190" spans="1:7" x14ac:dyDescent="0.25">
      <c r="A15190" s="6" t="s">
        <v>322</v>
      </c>
      <c r="B15190" s="7">
        <v>45758</v>
      </c>
      <c r="C15190" s="8">
        <v>408.73</v>
      </c>
      <c r="D15190" s="20">
        <v>8.3593000000000001E-2</v>
      </c>
      <c r="E15190" s="35" cm="1">
        <f t="array" ref="E15190">INDEX('Curva Juros'!$B$7:$B$73,MATCH(C15190,'Curva Juros'!$A$7:$A$73,1)) +
(C15190-INDEX('Curva Juros'!$A$7:$A$73,MATCH(C15190,'Curva Juros'!$A$7:$A$73,1))) *
(INDEX('Curva Juros'!$B$7:$B$73,MATCH(C15190,'Curva Juros'!$A$7:$A$73,1)+1) -
INDEX('Curva Juros'!$B$7:$B$73,MATCH(C15190,'Curva Juros'!$A$7:$A$73,1))) /
(INDEX('Curva Juros'!$A$7:$A$73,MATCH(C15190,'Curva Juros'!$A$7:$A$73,1)+1) -
INDEX('Curva Juros'!$A$7:$A$73,MATCH(C15190,'Curva Juros'!$A$7:$A$73,1)))</f>
        <v>7.9779396111111121</v>
      </c>
      <c r="F15190" s="24">
        <f t="shared" si="237"/>
        <v>3.8136038888888779E-3</v>
      </c>
      <c r="G15190" s="24"/>
    </row>
    <row r="15191" spans="1:7" x14ac:dyDescent="0.25">
      <c r="A15191" s="3" t="s">
        <v>322</v>
      </c>
      <c r="B15191" s="4">
        <v>45764</v>
      </c>
      <c r="C15191" s="5">
        <v>405.24</v>
      </c>
      <c r="D15191" s="19">
        <v>8.0853999999999995E-2</v>
      </c>
      <c r="E15191" s="35" cm="1">
        <f t="array" ref="E15191">INDEX('Curva Juros'!$B$7:$B$73,MATCH(C15191,'Curva Juros'!$A$7:$A$73,1)) +
(C15191-INDEX('Curva Juros'!$A$7:$A$73,MATCH(C15191,'Curva Juros'!$A$7:$A$73,1))) *
(INDEX('Curva Juros'!$B$7:$B$73,MATCH(C15191,'Curva Juros'!$A$7:$A$73,1)+1) -
INDEX('Curva Juros'!$B$7:$B$73,MATCH(C15191,'Curva Juros'!$A$7:$A$73,1))) /
(INDEX('Curva Juros'!$A$7:$A$73,MATCH(C15191,'Curva Juros'!$A$7:$A$73,1)+1) -
INDEX('Curva Juros'!$A$7:$A$73,MATCH(C15191,'Curva Juros'!$A$7:$A$73,1)))</f>
        <v>7.9841246666666672</v>
      </c>
      <c r="F15191" s="24">
        <f t="shared" si="237"/>
        <v>1.0127533333333244E-3</v>
      </c>
      <c r="G15191" s="24"/>
    </row>
    <row r="15192" spans="1:7" x14ac:dyDescent="0.25">
      <c r="A15192" s="6" t="s">
        <v>322</v>
      </c>
      <c r="B15192" s="7">
        <v>45772</v>
      </c>
      <c r="C15192" s="8">
        <v>401.69</v>
      </c>
      <c r="D15192" s="20">
        <v>7.8424999999999995E-2</v>
      </c>
      <c r="E15192" s="35" cm="1">
        <f t="array" ref="E15192">INDEX('Curva Juros'!$B$7:$B$73,MATCH(C15192,'Curva Juros'!$A$7:$A$73,1)) +
(C15192-INDEX('Curva Juros'!$A$7:$A$73,MATCH(C15192,'Curva Juros'!$A$7:$A$73,1))) *
(INDEX('Curva Juros'!$B$7:$B$73,MATCH(C15192,'Curva Juros'!$A$7:$A$73,1)+1) -
INDEX('Curva Juros'!$B$7:$B$73,MATCH(C15192,'Curva Juros'!$A$7:$A$73,1))) /
(INDEX('Curva Juros'!$A$7:$A$73,MATCH(C15192,'Curva Juros'!$A$7:$A$73,1)+1) -
INDEX('Curva Juros'!$A$7:$A$73,MATCH(C15192,'Curva Juros'!$A$7:$A$73,1)))</f>
        <v>7.9904160555555563</v>
      </c>
      <c r="F15192" s="24">
        <f t="shared" si="237"/>
        <v>-1.479160555555567E-3</v>
      </c>
      <c r="G15192" s="24"/>
    </row>
    <row r="15193" spans="1:7" x14ac:dyDescent="0.25">
      <c r="A15193" s="3" t="s">
        <v>322</v>
      </c>
      <c r="B15193" s="4">
        <v>45779</v>
      </c>
      <c r="C15193" s="5">
        <v>397.66</v>
      </c>
      <c r="D15193" s="19">
        <v>7.8571000000000002E-2</v>
      </c>
      <c r="E15193" s="35" cm="1">
        <f t="array" ref="E15193">INDEX('Curva Juros'!$B$7:$B$73,MATCH(C15193,'Curva Juros'!$A$7:$A$73,1)) +
(C15193-INDEX('Curva Juros'!$A$7:$A$73,MATCH(C15193,'Curva Juros'!$A$7:$A$73,1))) *
(INDEX('Curva Juros'!$B$7:$B$73,MATCH(C15193,'Curva Juros'!$A$7:$A$73,1)+1) -
INDEX('Curva Juros'!$B$7:$B$73,MATCH(C15193,'Curva Juros'!$A$7:$A$73,1))) /
(INDEX('Curva Juros'!$A$7:$A$73,MATCH(C15193,'Curva Juros'!$A$7:$A$73,1)+1) -
INDEX('Curva Juros'!$A$7:$A$73,MATCH(C15193,'Curva Juros'!$A$7:$A$73,1)))</f>
        <v>7.997558111111112</v>
      </c>
      <c r="F15193" s="24">
        <f t="shared" si="237"/>
        <v>-1.4045811111111223E-3</v>
      </c>
      <c r="G15193" s="24"/>
    </row>
    <row r="15194" spans="1:7" x14ac:dyDescent="0.25">
      <c r="A15194" s="6" t="s">
        <v>322</v>
      </c>
      <c r="B15194" s="7">
        <v>45786</v>
      </c>
      <c r="C15194" s="8">
        <v>392.27</v>
      </c>
      <c r="D15194" s="20">
        <v>8.0665000000000001E-2</v>
      </c>
      <c r="E15194" s="35" cm="1">
        <f t="array" ref="E15194">INDEX('Curva Juros'!$B$7:$B$73,MATCH(C15194,'Curva Juros'!$A$7:$A$73,1)) +
(C15194-INDEX('Curva Juros'!$A$7:$A$73,MATCH(C15194,'Curva Juros'!$A$7:$A$73,1))) *
(INDEX('Curva Juros'!$B$7:$B$73,MATCH(C15194,'Curva Juros'!$A$7:$A$73,1)+1) -
INDEX('Curva Juros'!$B$7:$B$73,MATCH(C15194,'Curva Juros'!$A$7:$A$73,1))) /
(INDEX('Curva Juros'!$A$7:$A$73,MATCH(C15194,'Curva Juros'!$A$7:$A$73,1)+1) -
INDEX('Curva Juros'!$A$7:$A$73,MATCH(C15194,'Curva Juros'!$A$7:$A$73,1)))</f>
        <v>8.0071103888888899</v>
      </c>
      <c r="F15194" s="24">
        <f t="shared" si="237"/>
        <v>5.9389611111110296E-4</v>
      </c>
      <c r="G15194" s="24"/>
    </row>
    <row r="15195" spans="1:7" x14ac:dyDescent="0.25">
      <c r="A15195" s="3" t="s">
        <v>322</v>
      </c>
      <c r="B15195" s="4">
        <v>45793</v>
      </c>
      <c r="C15195" s="5">
        <v>385.2</v>
      </c>
      <c r="D15195" s="19">
        <v>9.1935000000000003E-2</v>
      </c>
      <c r="E15195" s="35" cm="1">
        <f t="array" ref="E15195">INDEX('Curva Juros'!$B$7:$B$73,MATCH(C15195,'Curva Juros'!$A$7:$A$73,1)) +
(C15195-INDEX('Curva Juros'!$A$7:$A$73,MATCH(C15195,'Curva Juros'!$A$7:$A$73,1))) *
(INDEX('Curva Juros'!$B$7:$B$73,MATCH(C15195,'Curva Juros'!$A$7:$A$73,1)+1) -
INDEX('Curva Juros'!$B$7:$B$73,MATCH(C15195,'Curva Juros'!$A$7:$A$73,1))) /
(INDEX('Curva Juros'!$A$7:$A$73,MATCH(C15195,'Curva Juros'!$A$7:$A$73,1)+1) -
INDEX('Curva Juros'!$A$7:$A$73,MATCH(C15195,'Curva Juros'!$A$7:$A$73,1)))</f>
        <v>8.0196400000000008</v>
      </c>
      <c r="F15195" s="24">
        <f t="shared" si="237"/>
        <v>1.1738600000000002E-2</v>
      </c>
      <c r="G15195" s="24"/>
    </row>
    <row r="15196" spans="1:7" x14ac:dyDescent="0.25">
      <c r="A15196" s="6" t="s">
        <v>322</v>
      </c>
      <c r="B15196" s="7">
        <v>45800</v>
      </c>
      <c r="C15196" s="8">
        <v>381.82</v>
      </c>
      <c r="D15196" s="20">
        <v>8.3099999999999993E-2</v>
      </c>
      <c r="E15196" s="35" cm="1">
        <f t="array" ref="E15196">INDEX('Curva Juros'!$B$7:$B$73,MATCH(C15196,'Curva Juros'!$A$7:$A$73,1)) +
(C15196-INDEX('Curva Juros'!$A$7:$A$73,MATCH(C15196,'Curva Juros'!$A$7:$A$73,1))) *
(INDEX('Curva Juros'!$B$7:$B$73,MATCH(C15196,'Curva Juros'!$A$7:$A$73,1)+1) -
INDEX('Curva Juros'!$B$7:$B$73,MATCH(C15196,'Curva Juros'!$A$7:$A$73,1))) /
(INDEX('Curva Juros'!$A$7:$A$73,MATCH(C15196,'Curva Juros'!$A$7:$A$73,1)+1) -
INDEX('Curva Juros'!$A$7:$A$73,MATCH(C15196,'Curva Juros'!$A$7:$A$73,1)))</f>
        <v>8.0256301111111128</v>
      </c>
      <c r="F15196" s="24">
        <f t="shared" si="237"/>
        <v>2.8436988888888709E-3</v>
      </c>
      <c r="G15196" s="24"/>
    </row>
    <row r="15197" spans="1:7" x14ac:dyDescent="0.25">
      <c r="A15197" s="3" t="s">
        <v>322</v>
      </c>
      <c r="B15197" s="4">
        <v>45807</v>
      </c>
      <c r="C15197" s="5">
        <v>376.25</v>
      </c>
      <c r="D15197" s="19">
        <v>8.6195999999999995E-2</v>
      </c>
      <c r="E15197" s="35" cm="1">
        <f t="array" ref="E15197">INDEX('Curva Juros'!$B$7:$B$73,MATCH(C15197,'Curva Juros'!$A$7:$A$73,1)) +
(C15197-INDEX('Curva Juros'!$A$7:$A$73,MATCH(C15197,'Curva Juros'!$A$7:$A$73,1))) *
(INDEX('Curva Juros'!$B$7:$B$73,MATCH(C15197,'Curva Juros'!$A$7:$A$73,1)+1) -
INDEX('Curva Juros'!$B$7:$B$73,MATCH(C15197,'Curva Juros'!$A$7:$A$73,1))) /
(INDEX('Curva Juros'!$A$7:$A$73,MATCH(C15197,'Curva Juros'!$A$7:$A$73,1)+1) -
INDEX('Curva Juros'!$A$7:$A$73,MATCH(C15197,'Curva Juros'!$A$7:$A$73,1)))</f>
        <v>8.0395791666666678</v>
      </c>
      <c r="F15197" s="24">
        <f t="shared" si="237"/>
        <v>5.8002083333333204E-3</v>
      </c>
      <c r="G15197" s="24"/>
    </row>
    <row r="15198" spans="1:7" x14ac:dyDescent="0.25">
      <c r="A15198" s="6" t="s">
        <v>322</v>
      </c>
      <c r="B15198" s="7">
        <v>45814</v>
      </c>
      <c r="C15198" s="8">
        <v>370.15</v>
      </c>
      <c r="D15198" s="20">
        <v>9.2226000000000002E-2</v>
      </c>
      <c r="E15198" s="35" cm="1">
        <f t="array" ref="E15198">INDEX('Curva Juros'!$B$7:$B$73,MATCH(C15198,'Curva Juros'!$A$7:$A$73,1)) +
(C15198-INDEX('Curva Juros'!$A$7:$A$73,MATCH(C15198,'Curva Juros'!$A$7:$A$73,1))) *
(INDEX('Curva Juros'!$B$7:$B$73,MATCH(C15198,'Curva Juros'!$A$7:$A$73,1)+1) -
INDEX('Curva Juros'!$B$7:$B$73,MATCH(C15198,'Curva Juros'!$A$7:$A$73,1))) /
(INDEX('Curva Juros'!$A$7:$A$73,MATCH(C15198,'Curva Juros'!$A$7:$A$73,1)+1) -
INDEX('Curva Juros'!$A$7:$A$73,MATCH(C15198,'Curva Juros'!$A$7:$A$73,1)))</f>
        <v>8.0646036904761917</v>
      </c>
      <c r="F15198" s="24">
        <f t="shared" si="237"/>
        <v>1.157996309523808E-2</v>
      </c>
      <c r="G15198" s="24"/>
    </row>
    <row r="15199" spans="1:7" x14ac:dyDescent="0.25">
      <c r="A15199" s="3" t="s">
        <v>322</v>
      </c>
      <c r="B15199" s="4">
        <v>45828</v>
      </c>
      <c r="C15199" s="5">
        <v>361.8</v>
      </c>
      <c r="D15199" s="19">
        <v>8.8664000000000007E-2</v>
      </c>
      <c r="E15199" s="35" cm="1">
        <f t="array" ref="E15199">INDEX('Curva Juros'!$B$7:$B$73,MATCH(C15199,'Curva Juros'!$A$7:$A$73,1)) +
(C15199-INDEX('Curva Juros'!$A$7:$A$73,MATCH(C15199,'Curva Juros'!$A$7:$A$73,1))) *
(INDEX('Curva Juros'!$B$7:$B$73,MATCH(C15199,'Curva Juros'!$A$7:$A$73,1)+1) -
INDEX('Curva Juros'!$B$7:$B$73,MATCH(C15199,'Curva Juros'!$A$7:$A$73,1))) /
(INDEX('Curva Juros'!$A$7:$A$73,MATCH(C15199,'Curva Juros'!$A$7:$A$73,1)+1) -
INDEX('Curva Juros'!$A$7:$A$73,MATCH(C15199,'Curva Juros'!$A$7:$A$73,1)))</f>
        <v>8.0988585714285719</v>
      </c>
      <c r="F15199" s="24">
        <f t="shared" si="237"/>
        <v>7.675414285714291E-3</v>
      </c>
      <c r="G15199" s="24"/>
    </row>
    <row r="15200" spans="1:7" x14ac:dyDescent="0.25">
      <c r="A15200" s="6" t="s">
        <v>322</v>
      </c>
      <c r="B15200" s="7">
        <v>45835</v>
      </c>
      <c r="C15200" s="8">
        <v>357.09</v>
      </c>
      <c r="D15200" s="20">
        <v>8.7063000000000001E-2</v>
      </c>
      <c r="E15200" s="35" cm="1">
        <f t="array" ref="E15200">INDEX('Curva Juros'!$B$7:$B$73,MATCH(C15200,'Curva Juros'!$A$7:$A$73,1)) +
(C15200-INDEX('Curva Juros'!$A$7:$A$73,MATCH(C15200,'Curva Juros'!$A$7:$A$73,1))) *
(INDEX('Curva Juros'!$B$7:$B$73,MATCH(C15200,'Curva Juros'!$A$7:$A$73,1)+1) -
INDEX('Curva Juros'!$B$7:$B$73,MATCH(C15200,'Curva Juros'!$A$7:$A$73,1))) /
(INDEX('Curva Juros'!$A$7:$A$73,MATCH(C15200,'Curva Juros'!$A$7:$A$73,1)+1) -
INDEX('Curva Juros'!$A$7:$A$73,MATCH(C15200,'Curva Juros'!$A$7:$A$73,1)))</f>
        <v>8.1181807857142871</v>
      </c>
      <c r="F15200" s="24">
        <f t="shared" si="237"/>
        <v>5.8811921428571362E-3</v>
      </c>
      <c r="G15200" s="24"/>
    </row>
    <row r="15201" spans="1:7" x14ac:dyDescent="0.25">
      <c r="A15201" s="3" t="s">
        <v>322</v>
      </c>
      <c r="B15201" s="4">
        <v>45842</v>
      </c>
      <c r="C15201" s="5">
        <v>351.61</v>
      </c>
      <c r="D15201" s="19">
        <v>8.9715000000000003E-2</v>
      </c>
      <c r="E15201" s="35" cm="1">
        <f t="array" ref="E15201">INDEX('Curva Juros'!$B$7:$B$73,MATCH(C15201,'Curva Juros'!$A$7:$A$73,1)) +
(C15201-INDEX('Curva Juros'!$A$7:$A$73,MATCH(C15201,'Curva Juros'!$A$7:$A$73,1))) *
(INDEX('Curva Juros'!$B$7:$B$73,MATCH(C15201,'Curva Juros'!$A$7:$A$73,1)+1) -
INDEX('Curva Juros'!$B$7:$B$73,MATCH(C15201,'Curva Juros'!$A$7:$A$73,1))) /
(INDEX('Curva Juros'!$A$7:$A$73,MATCH(C15201,'Curva Juros'!$A$7:$A$73,1)+1) -
INDEX('Curva Juros'!$A$7:$A$73,MATCH(C15201,'Curva Juros'!$A$7:$A$73,1)))</f>
        <v>8.1406618333333345</v>
      </c>
      <c r="F15201" s="24">
        <f t="shared" si="237"/>
        <v>8.308381666666656E-3</v>
      </c>
      <c r="G15201" s="24"/>
    </row>
    <row r="15202" spans="1:7" x14ac:dyDescent="0.25">
      <c r="A15202" s="6" t="s">
        <v>322</v>
      </c>
      <c r="B15202" s="7">
        <v>45849</v>
      </c>
      <c r="C15202" s="8">
        <v>346</v>
      </c>
      <c r="D15202" s="20">
        <v>9.3019000000000004E-2</v>
      </c>
      <c r="E15202" s="35" cm="1">
        <f t="array" ref="E15202">INDEX('Curva Juros'!$B$7:$B$73,MATCH(C15202,'Curva Juros'!$A$7:$A$73,1)) +
(C15202-INDEX('Curva Juros'!$A$7:$A$73,MATCH(C15202,'Curva Juros'!$A$7:$A$73,1))) *
(INDEX('Curva Juros'!$B$7:$B$73,MATCH(C15202,'Curva Juros'!$A$7:$A$73,1)+1) -
INDEX('Curva Juros'!$B$7:$B$73,MATCH(C15202,'Curva Juros'!$A$7:$A$73,1))) /
(INDEX('Curva Juros'!$A$7:$A$73,MATCH(C15202,'Curva Juros'!$A$7:$A$73,1)+1) -
INDEX('Curva Juros'!$A$7:$A$73,MATCH(C15202,'Curva Juros'!$A$7:$A$73,1)))</f>
        <v>8.1636761904761919</v>
      </c>
      <c r="F15202" s="24">
        <f t="shared" si="237"/>
        <v>1.1382238095238084E-2</v>
      </c>
      <c r="G15202" s="24"/>
    </row>
    <row r="15203" spans="1:7" x14ac:dyDescent="0.25">
      <c r="A15203" s="3" t="s">
        <v>322</v>
      </c>
      <c r="B15203" s="4">
        <v>45856</v>
      </c>
      <c r="C15203" s="5">
        <v>340.4</v>
      </c>
      <c r="D15203" s="19">
        <v>9.6299999999999997E-2</v>
      </c>
      <c r="E15203" s="35" cm="1">
        <f t="array" ref="E15203">INDEX('Curva Juros'!$B$7:$B$73,MATCH(C15203,'Curva Juros'!$A$7:$A$73,1)) +
(C15203-INDEX('Curva Juros'!$A$7:$A$73,MATCH(C15203,'Curva Juros'!$A$7:$A$73,1))) *
(INDEX('Curva Juros'!$B$7:$B$73,MATCH(C15203,'Curva Juros'!$A$7:$A$73,1)+1) -
INDEX('Curva Juros'!$B$7:$B$73,MATCH(C15203,'Curva Juros'!$A$7:$A$73,1))) /
(INDEX('Curva Juros'!$A$7:$A$73,MATCH(C15203,'Curva Juros'!$A$7:$A$73,1)+1) -
INDEX('Curva Juros'!$A$7:$A$73,MATCH(C15203,'Curva Juros'!$A$7:$A$73,1)))</f>
        <v>8.1866495238095247</v>
      </c>
      <c r="F15203" s="24">
        <f t="shared" si="237"/>
        <v>1.4433504761904747E-2</v>
      </c>
      <c r="G15203" s="24"/>
    </row>
    <row r="15204" spans="1:7" x14ac:dyDescent="0.25">
      <c r="A15204" s="6" t="s">
        <v>322</v>
      </c>
      <c r="B15204" s="7">
        <v>45863</v>
      </c>
      <c r="C15204" s="8">
        <v>335.33</v>
      </c>
      <c r="D15204" s="20">
        <v>9.6709000000000003E-2</v>
      </c>
      <c r="E15204" s="35" cm="1">
        <f t="array" ref="E15204">INDEX('Curva Juros'!$B$7:$B$73,MATCH(C15204,'Curva Juros'!$A$7:$A$73,1)) +
(C15204-INDEX('Curva Juros'!$A$7:$A$73,MATCH(C15204,'Curva Juros'!$A$7:$A$73,1))) *
(INDEX('Curva Juros'!$B$7:$B$73,MATCH(C15204,'Curva Juros'!$A$7:$A$73,1)+1) -
INDEX('Curva Juros'!$B$7:$B$73,MATCH(C15204,'Curva Juros'!$A$7:$A$73,1))) /
(INDEX('Curva Juros'!$A$7:$A$73,MATCH(C15204,'Curva Juros'!$A$7:$A$73,1)+1) -
INDEX('Curva Juros'!$A$7:$A$73,MATCH(C15204,'Curva Juros'!$A$7:$A$73,1)))</f>
        <v>8.2074485952380964</v>
      </c>
      <c r="F15204" s="24">
        <f t="shared" si="237"/>
        <v>1.4634514047619035E-2</v>
      </c>
      <c r="G15204" s="24"/>
    </row>
    <row r="15205" spans="1:7" x14ac:dyDescent="0.25">
      <c r="A15205" s="3" t="s">
        <v>322</v>
      </c>
      <c r="B15205" s="4">
        <v>45870</v>
      </c>
      <c r="C15205" s="5">
        <v>331.15</v>
      </c>
      <c r="D15205" s="19">
        <v>9.2211000000000001E-2</v>
      </c>
      <c r="E15205" s="35" cm="1">
        <f t="array" ref="E15205">INDEX('Curva Juros'!$B$7:$B$73,MATCH(C15205,'Curva Juros'!$A$7:$A$73,1)) +
(C15205-INDEX('Curva Juros'!$A$7:$A$73,MATCH(C15205,'Curva Juros'!$A$7:$A$73,1))) *
(INDEX('Curva Juros'!$B$7:$B$73,MATCH(C15205,'Curva Juros'!$A$7:$A$73,1)+1) -
INDEX('Curva Juros'!$B$7:$B$73,MATCH(C15205,'Curva Juros'!$A$7:$A$73,1))) /
(INDEX('Curva Juros'!$A$7:$A$73,MATCH(C15205,'Curva Juros'!$A$7:$A$73,1)+1) -
INDEX('Curva Juros'!$A$7:$A$73,MATCH(C15205,'Curva Juros'!$A$7:$A$73,1)))</f>
        <v>8.2245965476190488</v>
      </c>
      <c r="F15205" s="24">
        <f t="shared" si="237"/>
        <v>9.9650345238095073E-3</v>
      </c>
      <c r="G15205" s="24"/>
    </row>
    <row r="15206" spans="1:7" x14ac:dyDescent="0.25">
      <c r="A15206" s="6" t="s">
        <v>322</v>
      </c>
      <c r="B15206" s="7">
        <v>45877</v>
      </c>
      <c r="C15206" s="8">
        <v>326.45</v>
      </c>
      <c r="D15206" s="20">
        <v>9.0553999999999996E-2</v>
      </c>
      <c r="E15206" s="35" cm="1">
        <f t="array" ref="E15206">INDEX('Curva Juros'!$B$7:$B$73,MATCH(C15206,'Curva Juros'!$A$7:$A$73,1)) +
(C15206-INDEX('Curva Juros'!$A$7:$A$73,MATCH(C15206,'Curva Juros'!$A$7:$A$73,1))) *
(INDEX('Curva Juros'!$B$7:$B$73,MATCH(C15206,'Curva Juros'!$A$7:$A$73,1)+1) -
INDEX('Curva Juros'!$B$7:$B$73,MATCH(C15206,'Curva Juros'!$A$7:$A$73,1))) /
(INDEX('Curva Juros'!$A$7:$A$73,MATCH(C15206,'Curva Juros'!$A$7:$A$73,1)+1) -
INDEX('Curva Juros'!$A$7:$A$73,MATCH(C15206,'Curva Juros'!$A$7:$A$73,1)))</f>
        <v>8.2438777380952395</v>
      </c>
      <c r="F15206" s="24">
        <f t="shared" si="237"/>
        <v>8.1152226190475962E-3</v>
      </c>
      <c r="G15206" s="24"/>
    </row>
    <row r="15207" spans="1:7" x14ac:dyDescent="0.25">
      <c r="A15207" s="3" t="s">
        <v>322</v>
      </c>
      <c r="B15207" s="4">
        <v>45884</v>
      </c>
      <c r="C15207" s="5">
        <v>321.51</v>
      </c>
      <c r="D15207" s="19">
        <v>9.0255000000000002E-2</v>
      </c>
      <c r="E15207" s="35" cm="1">
        <f t="array" ref="E15207">INDEX('Curva Juros'!$B$7:$B$73,MATCH(C15207,'Curva Juros'!$A$7:$A$73,1)) +
(C15207-INDEX('Curva Juros'!$A$7:$A$73,MATCH(C15207,'Curva Juros'!$A$7:$A$73,1))) *
(INDEX('Curva Juros'!$B$7:$B$73,MATCH(C15207,'Curva Juros'!$A$7:$A$73,1)+1) -
INDEX('Curva Juros'!$B$7:$B$73,MATCH(C15207,'Curva Juros'!$A$7:$A$73,1))) /
(INDEX('Curva Juros'!$A$7:$A$73,MATCH(C15207,'Curva Juros'!$A$7:$A$73,1)+1) -
INDEX('Curva Juros'!$A$7:$A$73,MATCH(C15207,'Curva Juros'!$A$7:$A$73,1)))</f>
        <v>8.2641435000000012</v>
      </c>
      <c r="F15207" s="24">
        <f t="shared" si="237"/>
        <v>7.6135649999999888E-3</v>
      </c>
      <c r="G15207" s="24"/>
    </row>
    <row r="15208" spans="1:7" x14ac:dyDescent="0.25">
      <c r="A15208" s="6" t="s">
        <v>322</v>
      </c>
      <c r="B15208" s="7">
        <v>45891</v>
      </c>
      <c r="C15208" s="8">
        <v>316.51</v>
      </c>
      <c r="D15208" s="20">
        <v>9.0263999999999997E-2</v>
      </c>
      <c r="E15208" s="35" cm="1">
        <f t="array" ref="E15208">INDEX('Curva Juros'!$B$7:$B$73,MATCH(C15208,'Curva Juros'!$A$7:$A$73,1)) +
(C15208-INDEX('Curva Juros'!$A$7:$A$73,MATCH(C15208,'Curva Juros'!$A$7:$A$73,1))) *
(INDEX('Curva Juros'!$B$7:$B$73,MATCH(C15208,'Curva Juros'!$A$7:$A$73,1)+1) -
INDEX('Curva Juros'!$B$7:$B$73,MATCH(C15208,'Curva Juros'!$A$7:$A$73,1))) /
(INDEX('Curva Juros'!$A$7:$A$73,MATCH(C15208,'Curva Juros'!$A$7:$A$73,1)+1) -
INDEX('Curva Juros'!$A$7:$A$73,MATCH(C15208,'Curva Juros'!$A$7:$A$73,1)))</f>
        <v>8.2846554047619048</v>
      </c>
      <c r="F15208" s="24">
        <f t="shared" si="237"/>
        <v>7.4174459523809466E-3</v>
      </c>
      <c r="G15208" s="24"/>
    </row>
    <row r="15209" spans="1:7" x14ac:dyDescent="0.25">
      <c r="A15209" s="3" t="s">
        <v>322</v>
      </c>
      <c r="B15209" s="4">
        <v>45898</v>
      </c>
      <c r="C15209" s="5">
        <v>312.02</v>
      </c>
      <c r="D15209" s="19">
        <v>8.7470000000000006E-2</v>
      </c>
      <c r="E15209" s="35" cm="1">
        <f t="array" ref="E15209">INDEX('Curva Juros'!$B$7:$B$73,MATCH(C15209,'Curva Juros'!$A$7:$A$73,1)) +
(C15209-INDEX('Curva Juros'!$A$7:$A$73,MATCH(C15209,'Curva Juros'!$A$7:$A$73,1))) *
(INDEX('Curva Juros'!$B$7:$B$73,MATCH(C15209,'Curva Juros'!$A$7:$A$73,1)+1) -
INDEX('Curva Juros'!$B$7:$B$73,MATCH(C15209,'Curva Juros'!$A$7:$A$73,1))) /
(INDEX('Curva Juros'!$A$7:$A$73,MATCH(C15209,'Curva Juros'!$A$7:$A$73,1)+1) -
INDEX('Curva Juros'!$A$7:$A$73,MATCH(C15209,'Curva Juros'!$A$7:$A$73,1)))</f>
        <v>8.3030750952380963</v>
      </c>
      <c r="F15209" s="24">
        <f t="shared" si="237"/>
        <v>4.4392490476190399E-3</v>
      </c>
      <c r="G15209" s="24"/>
    </row>
    <row r="15210" spans="1:7" x14ac:dyDescent="0.25">
      <c r="A15210" s="6" t="s">
        <v>322</v>
      </c>
      <c r="B15210" s="7">
        <v>45905</v>
      </c>
      <c r="C15210" s="8">
        <v>306.8</v>
      </c>
      <c r="D15210" s="20">
        <v>8.8671E-2</v>
      </c>
      <c r="E15210" s="35" cm="1">
        <f t="array" ref="E15210">INDEX('Curva Juros'!$B$7:$B$73,MATCH(C15210,'Curva Juros'!$A$7:$A$73,1)) +
(C15210-INDEX('Curva Juros'!$A$7:$A$73,MATCH(C15210,'Curva Juros'!$A$7:$A$73,1))) *
(INDEX('Curva Juros'!$B$7:$B$73,MATCH(C15210,'Curva Juros'!$A$7:$A$73,1)+1) -
INDEX('Curva Juros'!$B$7:$B$73,MATCH(C15210,'Curva Juros'!$A$7:$A$73,1))) /
(INDEX('Curva Juros'!$A$7:$A$73,MATCH(C15210,'Curva Juros'!$A$7:$A$73,1)+1) -
INDEX('Curva Juros'!$A$7:$A$73,MATCH(C15210,'Curva Juros'!$A$7:$A$73,1)))</f>
        <v>8.3244895238095253</v>
      </c>
      <c r="F15210" s="24">
        <f t="shared" si="237"/>
        <v>5.4261047619047487E-3</v>
      </c>
      <c r="G15210" s="24"/>
    </row>
    <row r="15211" spans="1:7" x14ac:dyDescent="0.25">
      <c r="A15211" s="3" t="s">
        <v>322</v>
      </c>
      <c r="B15211" s="4">
        <v>45912</v>
      </c>
      <c r="C15211" s="5">
        <v>302.64</v>
      </c>
      <c r="D15211" s="19">
        <v>8.4097000000000005E-2</v>
      </c>
      <c r="E15211" s="35" cm="1">
        <f t="array" ref="E15211">INDEX('Curva Juros'!$B$7:$B$73,MATCH(C15211,'Curva Juros'!$A$7:$A$73,1)) +
(C15211-INDEX('Curva Juros'!$A$7:$A$73,MATCH(C15211,'Curva Juros'!$A$7:$A$73,1))) *
(INDEX('Curva Juros'!$B$7:$B$73,MATCH(C15211,'Curva Juros'!$A$7:$A$73,1)+1) -
INDEX('Curva Juros'!$B$7:$B$73,MATCH(C15211,'Curva Juros'!$A$7:$A$73,1))) /
(INDEX('Curva Juros'!$A$7:$A$73,MATCH(C15211,'Curva Juros'!$A$7:$A$73,1)+1) -
INDEX('Curva Juros'!$A$7:$A$73,MATCH(C15211,'Curva Juros'!$A$7:$A$73,1)))</f>
        <v>8.3415554285714286</v>
      </c>
      <c r="F15211" s="24">
        <f t="shared" si="237"/>
        <v>6.8144571428571665E-4</v>
      </c>
      <c r="G15211" s="24"/>
    </row>
    <row r="15212" spans="1:7" x14ac:dyDescent="0.25">
      <c r="A15212" s="6" t="s">
        <v>322</v>
      </c>
      <c r="B15212" s="7">
        <v>45919</v>
      </c>
      <c r="C15212" s="8">
        <v>373.28</v>
      </c>
      <c r="D15212" s="20">
        <v>8.0214999999999995E-2</v>
      </c>
      <c r="E15212" s="35" cm="1">
        <f t="array" ref="E15212">INDEX('Curva Juros'!$B$7:$B$73,MATCH(C15212,'Curva Juros'!$A$7:$A$73,1)) +
(C15212-INDEX('Curva Juros'!$A$7:$A$73,MATCH(C15212,'Curva Juros'!$A$7:$A$73,1))) *
(INDEX('Curva Juros'!$B$7:$B$73,MATCH(C15212,'Curva Juros'!$A$7:$A$73,1)+1) -
INDEX('Curva Juros'!$B$7:$B$73,MATCH(C15212,'Curva Juros'!$A$7:$A$73,1))) /
(INDEX('Curva Juros'!$A$7:$A$73,MATCH(C15212,'Curva Juros'!$A$7:$A$73,1)+1) -
INDEX('Curva Juros'!$A$7:$A$73,MATCH(C15212,'Curva Juros'!$A$7:$A$73,1)))</f>
        <v>8.0517632380952389</v>
      </c>
      <c r="F15212" s="24">
        <f t="shared" si="237"/>
        <v>-3.0263238095239176E-4</v>
      </c>
      <c r="G15212" s="24"/>
    </row>
    <row r="15213" spans="1:7" x14ac:dyDescent="0.25">
      <c r="A15213" s="3" t="s">
        <v>322</v>
      </c>
      <c r="B15213" s="4">
        <v>45926</v>
      </c>
      <c r="C15213" s="5">
        <v>368.31</v>
      </c>
      <c r="D15213" s="19">
        <v>8.0012E-2</v>
      </c>
      <c r="E15213" s="35" cm="1">
        <f t="array" ref="E15213">INDEX('Curva Juros'!$B$7:$B$73,MATCH(C15213,'Curva Juros'!$A$7:$A$73,1)) +
(C15213-INDEX('Curva Juros'!$A$7:$A$73,MATCH(C15213,'Curva Juros'!$A$7:$A$73,1))) *
(INDEX('Curva Juros'!$B$7:$B$73,MATCH(C15213,'Curva Juros'!$A$7:$A$73,1)+1) -
INDEX('Curva Juros'!$B$7:$B$73,MATCH(C15213,'Curva Juros'!$A$7:$A$73,1))) /
(INDEX('Curva Juros'!$A$7:$A$73,MATCH(C15213,'Curva Juros'!$A$7:$A$73,1)+1) -
INDEX('Curva Juros'!$A$7:$A$73,MATCH(C15213,'Curva Juros'!$A$7:$A$73,1)))</f>
        <v>8.0721520714285724</v>
      </c>
      <c r="F15213" s="24">
        <f t="shared" si="237"/>
        <v>-7.0952071428571906E-4</v>
      </c>
      <c r="G15213" s="24"/>
    </row>
    <row r="15214" spans="1:7" x14ac:dyDescent="0.25">
      <c r="A15214" s="6" t="s">
        <v>322</v>
      </c>
      <c r="B15214" s="7">
        <v>45933</v>
      </c>
      <c r="C15214" s="8">
        <v>362.89</v>
      </c>
      <c r="D15214" s="20">
        <v>8.3325999999999997E-2</v>
      </c>
      <c r="E15214" s="35" cm="1">
        <f t="array" ref="E15214">INDEX('Curva Juros'!$B$7:$B$73,MATCH(C15214,'Curva Juros'!$A$7:$A$73,1)) +
(C15214-INDEX('Curva Juros'!$A$7:$A$73,MATCH(C15214,'Curva Juros'!$A$7:$A$73,1))) *
(INDEX('Curva Juros'!$B$7:$B$73,MATCH(C15214,'Curva Juros'!$A$7:$A$73,1)+1) -
INDEX('Curva Juros'!$B$7:$B$73,MATCH(C15214,'Curva Juros'!$A$7:$A$73,1))) /
(INDEX('Curva Juros'!$A$7:$A$73,MATCH(C15214,'Curva Juros'!$A$7:$A$73,1)+1) -
INDEX('Curva Juros'!$A$7:$A$73,MATCH(C15214,'Curva Juros'!$A$7:$A$73,1)))</f>
        <v>8.0943869761904779</v>
      </c>
      <c r="F15214" s="24">
        <f t="shared" si="237"/>
        <v>2.3821302380952203E-3</v>
      </c>
      <c r="G15214" s="24"/>
    </row>
    <row r="15215" spans="1:7" x14ac:dyDescent="0.25">
      <c r="A15215" s="3" t="s">
        <v>322</v>
      </c>
      <c r="B15215" s="4">
        <v>45940</v>
      </c>
      <c r="C15215" s="5">
        <v>358</v>
      </c>
      <c r="D15215" s="19">
        <v>8.2411999999999999E-2</v>
      </c>
      <c r="E15215" s="35" cm="1">
        <f t="array" ref="E15215">INDEX('Curva Juros'!$B$7:$B$73,MATCH(C15215,'Curva Juros'!$A$7:$A$73,1)) +
(C15215-INDEX('Curva Juros'!$A$7:$A$73,MATCH(C15215,'Curva Juros'!$A$7:$A$73,1))) *
(INDEX('Curva Juros'!$B$7:$B$73,MATCH(C15215,'Curva Juros'!$A$7:$A$73,1)+1) -
INDEX('Curva Juros'!$B$7:$B$73,MATCH(C15215,'Curva Juros'!$A$7:$A$73,1))) /
(INDEX('Curva Juros'!$A$7:$A$73,MATCH(C15215,'Curva Juros'!$A$7:$A$73,1)+1) -
INDEX('Curva Juros'!$A$7:$A$73,MATCH(C15215,'Curva Juros'!$A$7:$A$73,1)))</f>
        <v>8.1144476190476205</v>
      </c>
      <c r="F15215" s="24">
        <f t="shared" si="237"/>
        <v>1.2675238095237878E-3</v>
      </c>
      <c r="G15215" s="24"/>
    </row>
    <row r="15216" spans="1:7" x14ac:dyDescent="0.25">
      <c r="A15216" s="6" t="s">
        <v>322</v>
      </c>
      <c r="B15216" s="7">
        <v>45947</v>
      </c>
      <c r="C15216" s="8">
        <v>352.83</v>
      </c>
      <c r="D15216" s="20">
        <v>8.3757999999999999E-2</v>
      </c>
      <c r="E15216" s="35" cm="1">
        <f t="array" ref="E15216">INDEX('Curva Juros'!$B$7:$B$73,MATCH(C15216,'Curva Juros'!$A$7:$A$73,1)) +
(C15216-INDEX('Curva Juros'!$A$7:$A$73,MATCH(C15216,'Curva Juros'!$A$7:$A$73,1))) *
(INDEX('Curva Juros'!$B$7:$B$73,MATCH(C15216,'Curva Juros'!$A$7:$A$73,1)+1) -
INDEX('Curva Juros'!$B$7:$B$73,MATCH(C15216,'Curva Juros'!$A$7:$A$73,1))) /
(INDEX('Curva Juros'!$A$7:$A$73,MATCH(C15216,'Curva Juros'!$A$7:$A$73,1)+1) -
INDEX('Curva Juros'!$A$7:$A$73,MATCH(C15216,'Curva Juros'!$A$7:$A$73,1)))</f>
        <v>8.1356569285714286</v>
      </c>
      <c r="F15216" s="24">
        <f t="shared" si="237"/>
        <v>2.40143071428571E-3</v>
      </c>
      <c r="G15216" s="24"/>
    </row>
    <row r="15217" spans="1:7" x14ac:dyDescent="0.25">
      <c r="A15217" s="3" t="s">
        <v>322</v>
      </c>
      <c r="B15217" s="4">
        <v>45954</v>
      </c>
      <c r="C15217" s="5">
        <v>347.79</v>
      </c>
      <c r="D15217" s="19">
        <v>8.4076999999999999E-2</v>
      </c>
      <c r="E15217" s="35" cm="1">
        <f t="array" ref="E15217">INDEX('Curva Juros'!$B$7:$B$73,MATCH(C15217,'Curva Juros'!$A$7:$A$73,1)) +
(C15217-INDEX('Curva Juros'!$A$7:$A$73,MATCH(C15217,'Curva Juros'!$A$7:$A$73,1))) *
(INDEX('Curva Juros'!$B$7:$B$73,MATCH(C15217,'Curva Juros'!$A$7:$A$73,1)+1) -
INDEX('Curva Juros'!$B$7:$B$73,MATCH(C15217,'Curva Juros'!$A$7:$A$73,1))) /
(INDEX('Curva Juros'!$A$7:$A$73,MATCH(C15217,'Curva Juros'!$A$7:$A$73,1)+1) -
INDEX('Curva Juros'!$A$7:$A$73,MATCH(C15217,'Curva Juros'!$A$7:$A$73,1)))</f>
        <v>8.1563329285714286</v>
      </c>
      <c r="F15217" s="24">
        <f t="shared" si="237"/>
        <v>2.5136707142857095E-3</v>
      </c>
      <c r="G15217" s="24"/>
    </row>
    <row r="15218" spans="1:7" x14ac:dyDescent="0.25">
      <c r="A15218" s="6" t="s">
        <v>322</v>
      </c>
      <c r="B15218" s="7">
        <v>45961</v>
      </c>
      <c r="C15218" s="8">
        <v>342.62</v>
      </c>
      <c r="D15218" s="20">
        <v>8.5457000000000005E-2</v>
      </c>
      <c r="E15218" s="35" cm="1">
        <f t="array" ref="E15218">INDEX('Curva Juros'!$B$7:$B$73,MATCH(C15218,'Curva Juros'!$A$7:$A$73,1)) +
(C15218-INDEX('Curva Juros'!$A$7:$A$73,MATCH(C15218,'Curva Juros'!$A$7:$A$73,1))) *
(INDEX('Curva Juros'!$B$7:$B$73,MATCH(C15218,'Curva Juros'!$A$7:$A$73,1)+1) -
INDEX('Curva Juros'!$B$7:$B$73,MATCH(C15218,'Curva Juros'!$A$7:$A$73,1))) /
(INDEX('Curva Juros'!$A$7:$A$73,MATCH(C15218,'Curva Juros'!$A$7:$A$73,1)+1) -
INDEX('Curva Juros'!$A$7:$A$73,MATCH(C15218,'Curva Juros'!$A$7:$A$73,1)))</f>
        <v>8.1775422380952385</v>
      </c>
      <c r="F15218" s="24">
        <f t="shared" si="237"/>
        <v>3.681577619047624E-3</v>
      </c>
      <c r="G15218" s="24"/>
    </row>
    <row r="15219" spans="1:7" x14ac:dyDescent="0.25">
      <c r="A15219" s="3" t="s">
        <v>322</v>
      </c>
      <c r="B15219" s="4">
        <v>45968</v>
      </c>
      <c r="C15219" s="5">
        <v>337.96</v>
      </c>
      <c r="D15219" s="19">
        <v>8.2743999999999998E-2</v>
      </c>
      <c r="E15219" s="35" cm="1">
        <f t="array" ref="E15219">INDEX('Curva Juros'!$B$7:$B$73,MATCH(C15219,'Curva Juros'!$A$7:$A$73,1)) +
(C15219-INDEX('Curva Juros'!$A$7:$A$73,MATCH(C15219,'Curva Juros'!$A$7:$A$73,1))) *
(INDEX('Curva Juros'!$B$7:$B$73,MATCH(C15219,'Curva Juros'!$A$7:$A$73,1)+1) -
INDEX('Curva Juros'!$B$7:$B$73,MATCH(C15219,'Curva Juros'!$A$7:$A$73,1))) /
(INDEX('Curva Juros'!$A$7:$A$73,MATCH(C15219,'Curva Juros'!$A$7:$A$73,1)+1) -
INDEX('Curva Juros'!$A$7:$A$73,MATCH(C15219,'Curva Juros'!$A$7:$A$73,1)))</f>
        <v>8.1966593333333346</v>
      </c>
      <c r="F15219" s="24">
        <f t="shared" si="237"/>
        <v>7.7740666666664682E-4</v>
      </c>
      <c r="G15219" s="24"/>
    </row>
    <row r="15220" spans="1:7" x14ac:dyDescent="0.25">
      <c r="A15220" s="6" t="s">
        <v>322</v>
      </c>
      <c r="B15220" s="7">
        <v>45975</v>
      </c>
      <c r="C15220" s="8">
        <v>333.24</v>
      </c>
      <c r="D15220" s="20">
        <v>8.0531000000000005E-2</v>
      </c>
      <c r="E15220" s="35" cm="1">
        <f t="array" ref="E15220">INDEX('Curva Juros'!$B$7:$B$73,MATCH(C15220,'Curva Juros'!$A$7:$A$73,1)) +
(C15220-INDEX('Curva Juros'!$A$7:$A$73,MATCH(C15220,'Curva Juros'!$A$7:$A$73,1))) *
(INDEX('Curva Juros'!$B$7:$B$73,MATCH(C15220,'Curva Juros'!$A$7:$A$73,1)+1) -
INDEX('Curva Juros'!$B$7:$B$73,MATCH(C15220,'Curva Juros'!$A$7:$A$73,1))) /
(INDEX('Curva Juros'!$A$7:$A$73,MATCH(C15220,'Curva Juros'!$A$7:$A$73,1)+1) -
INDEX('Curva Juros'!$A$7:$A$73,MATCH(C15220,'Curva Juros'!$A$7:$A$73,1)))</f>
        <v>8.2160225714285726</v>
      </c>
      <c r="F15220" s="24">
        <f t="shared" si="237"/>
        <v>-1.6292257142857258E-3</v>
      </c>
      <c r="G15220" s="24"/>
    </row>
    <row r="15221" spans="1:7" x14ac:dyDescent="0.25">
      <c r="A15221" s="3" t="s">
        <v>322</v>
      </c>
      <c r="B15221" s="4">
        <v>45982</v>
      </c>
      <c r="C15221" s="5">
        <v>328.94</v>
      </c>
      <c r="D15221" s="19">
        <v>8.2894999999999996E-2</v>
      </c>
      <c r="E15221" s="35" cm="1">
        <f t="array" ref="E15221">INDEX('Curva Juros'!$B$7:$B$73,MATCH(C15221,'Curva Juros'!$A$7:$A$73,1)) +
(C15221-INDEX('Curva Juros'!$A$7:$A$73,MATCH(C15221,'Curva Juros'!$A$7:$A$73,1))) *
(INDEX('Curva Juros'!$B$7:$B$73,MATCH(C15221,'Curva Juros'!$A$7:$A$73,1)+1) -
INDEX('Curva Juros'!$B$7:$B$73,MATCH(C15221,'Curva Juros'!$A$7:$A$73,1))) /
(INDEX('Curva Juros'!$A$7:$A$73,MATCH(C15221,'Curva Juros'!$A$7:$A$73,1)+1) -
INDEX('Curva Juros'!$A$7:$A$73,MATCH(C15221,'Curva Juros'!$A$7:$A$73,1)))</f>
        <v>8.2336628095238105</v>
      </c>
      <c r="F15221" s="24">
        <f t="shared" si="237"/>
        <v>5.5837190476189236E-4</v>
      </c>
      <c r="G15221" s="24"/>
    </row>
    <row r="15222" spans="1:7" x14ac:dyDescent="0.25">
      <c r="A15222" s="6" t="s">
        <v>322</v>
      </c>
      <c r="B15222" s="7">
        <v>45989</v>
      </c>
      <c r="C15222" s="8">
        <v>324.14</v>
      </c>
      <c r="D15222" s="20">
        <v>8.1312999999999996E-2</v>
      </c>
      <c r="E15222" s="35" cm="1">
        <f t="array" ref="E15222">INDEX('Curva Juros'!$B$7:$B$73,MATCH(C15222,'Curva Juros'!$A$7:$A$73,1)) +
(C15222-INDEX('Curva Juros'!$A$7:$A$73,MATCH(C15222,'Curva Juros'!$A$7:$A$73,1))) *
(INDEX('Curva Juros'!$B$7:$B$73,MATCH(C15222,'Curva Juros'!$A$7:$A$73,1)+1) -
INDEX('Curva Juros'!$B$7:$B$73,MATCH(C15222,'Curva Juros'!$A$7:$A$73,1))) /
(INDEX('Curva Juros'!$A$7:$A$73,MATCH(C15222,'Curva Juros'!$A$7:$A$73,1)+1) -
INDEX('Curva Juros'!$A$7:$A$73,MATCH(C15222,'Curva Juros'!$A$7:$A$73,1)))</f>
        <v>8.2533542380952394</v>
      </c>
      <c r="F15222" s="24">
        <f t="shared" si="237"/>
        <v>-1.2205423809523996E-3</v>
      </c>
      <c r="G15222" s="24"/>
    </row>
    <row r="15223" spans="1:7" x14ac:dyDescent="0.25">
      <c r="A15223" s="3" t="s">
        <v>322</v>
      </c>
      <c r="B15223" s="4">
        <v>45996</v>
      </c>
      <c r="C15223" s="5">
        <v>319.14999999999998</v>
      </c>
      <c r="D15223" s="19">
        <v>8.1238000000000005E-2</v>
      </c>
      <c r="E15223" s="35" cm="1">
        <f t="array" ref="E15223">INDEX('Curva Juros'!$B$7:$B$73,MATCH(C15223,'Curva Juros'!$A$7:$A$73,1)) +
(C15223-INDEX('Curva Juros'!$A$7:$A$73,MATCH(C15223,'Curva Juros'!$A$7:$A$73,1))) *
(INDEX('Curva Juros'!$B$7:$B$73,MATCH(C15223,'Curva Juros'!$A$7:$A$73,1)+1) -
INDEX('Curva Juros'!$B$7:$B$73,MATCH(C15223,'Curva Juros'!$A$7:$A$73,1))) /
(INDEX('Curva Juros'!$A$7:$A$73,MATCH(C15223,'Curva Juros'!$A$7:$A$73,1)+1) -
INDEX('Curva Juros'!$A$7:$A$73,MATCH(C15223,'Curva Juros'!$A$7:$A$73,1)))</f>
        <v>8.2738251190476202</v>
      </c>
      <c r="F15223" s="24">
        <f t="shared" si="237"/>
        <v>-1.5002511904761984E-3</v>
      </c>
      <c r="G15223" s="24"/>
    </row>
    <row r="15224" spans="1:7" x14ac:dyDescent="0.25">
      <c r="A15224" s="6" t="s">
        <v>322</v>
      </c>
      <c r="B15224" s="7">
        <v>46003</v>
      </c>
      <c r="C15224" s="8">
        <v>314.02</v>
      </c>
      <c r="D15224" s="20">
        <v>8.2278000000000004E-2</v>
      </c>
      <c r="E15224" s="35" cm="1">
        <f t="array" ref="E15224">INDEX('Curva Juros'!$B$7:$B$73,MATCH(C15224,'Curva Juros'!$A$7:$A$73,1)) +
(C15224-INDEX('Curva Juros'!$A$7:$A$73,MATCH(C15224,'Curva Juros'!$A$7:$A$73,1))) *
(INDEX('Curva Juros'!$B$7:$B$73,MATCH(C15224,'Curva Juros'!$A$7:$A$73,1)+1) -
INDEX('Curva Juros'!$B$7:$B$73,MATCH(C15224,'Curva Juros'!$A$7:$A$73,1))) /
(INDEX('Curva Juros'!$A$7:$A$73,MATCH(C15224,'Curva Juros'!$A$7:$A$73,1)+1) -
INDEX('Curva Juros'!$A$7:$A$73,MATCH(C15224,'Curva Juros'!$A$7:$A$73,1)))</f>
        <v>8.2948703333333338</v>
      </c>
      <c r="F15224" s="24">
        <f t="shared" si="237"/>
        <v>-6.7070333333332788E-4</v>
      </c>
      <c r="G15224" s="24"/>
    </row>
    <row r="15225" spans="1:7" x14ac:dyDescent="0.25">
      <c r="A15225" s="3" t="s">
        <v>322</v>
      </c>
      <c r="B15225" s="4">
        <v>46010</v>
      </c>
      <c r="C15225" s="5">
        <v>309.19</v>
      </c>
      <c r="D15225" s="19">
        <v>8.0976000000000006E-2</v>
      </c>
      <c r="E15225" s="35" cm="1">
        <f t="array" ref="E15225">INDEX('Curva Juros'!$B$7:$B$73,MATCH(C15225,'Curva Juros'!$A$7:$A$73,1)) +
(C15225-INDEX('Curva Juros'!$A$7:$A$73,MATCH(C15225,'Curva Juros'!$A$7:$A$73,1))) *
(INDEX('Curva Juros'!$B$7:$B$73,MATCH(C15225,'Curva Juros'!$A$7:$A$73,1)+1) -
INDEX('Curva Juros'!$B$7:$B$73,MATCH(C15225,'Curva Juros'!$A$7:$A$73,1))) /
(INDEX('Curva Juros'!$A$7:$A$73,MATCH(C15225,'Curva Juros'!$A$7:$A$73,1)+1) -
INDEX('Curva Juros'!$A$7:$A$73,MATCH(C15225,'Curva Juros'!$A$7:$A$73,1)))</f>
        <v>8.3146848333333345</v>
      </c>
      <c r="F15225" s="24">
        <f t="shared" si="237"/>
        <v>-2.1708483333333362E-3</v>
      </c>
      <c r="G15225" s="24"/>
    </row>
    <row r="15226" spans="1:7" x14ac:dyDescent="0.25">
      <c r="A15226" s="6" t="s">
        <v>322</v>
      </c>
      <c r="B15226" s="7">
        <v>46017</v>
      </c>
      <c r="C15226" s="8">
        <v>305.08</v>
      </c>
      <c r="D15226" s="20">
        <v>8.1828999999999999E-2</v>
      </c>
      <c r="E15226" s="35" cm="1">
        <f t="array" ref="E15226">INDEX('Curva Juros'!$B$7:$B$73,MATCH(C15226,'Curva Juros'!$A$7:$A$73,1)) +
(C15226-INDEX('Curva Juros'!$A$7:$A$73,MATCH(C15226,'Curva Juros'!$A$7:$A$73,1))) *
(INDEX('Curva Juros'!$B$7:$B$73,MATCH(C15226,'Curva Juros'!$A$7:$A$73,1)+1) -
INDEX('Curva Juros'!$B$7:$B$73,MATCH(C15226,'Curva Juros'!$A$7:$A$73,1))) /
(INDEX('Curva Juros'!$A$7:$A$73,MATCH(C15226,'Curva Juros'!$A$7:$A$73,1)+1) -
INDEX('Curva Juros'!$A$7:$A$73,MATCH(C15226,'Curva Juros'!$A$7:$A$73,1)))</f>
        <v>8.3315456190476205</v>
      </c>
      <c r="F15226" s="24">
        <f t="shared" si="237"/>
        <v>-1.4864561904762014E-3</v>
      </c>
      <c r="G15226" s="24"/>
    </row>
    <row r="15227" spans="1:7" x14ac:dyDescent="0.25">
      <c r="A15227" s="3" t="s">
        <v>322</v>
      </c>
      <c r="B15227" s="4">
        <v>46024</v>
      </c>
      <c r="C15227" s="5">
        <v>301.10000000000002</v>
      </c>
      <c r="D15227" s="19">
        <v>8.1668000000000004E-2</v>
      </c>
      <c r="E15227" s="35" cm="1">
        <f t="array" ref="E15227">INDEX('Curva Juros'!$B$7:$B$73,MATCH(C15227,'Curva Juros'!$A$7:$A$73,1)) +
(C15227-INDEX('Curva Juros'!$A$7:$A$73,MATCH(C15227,'Curva Juros'!$A$7:$A$73,1))) *
(INDEX('Curva Juros'!$B$7:$B$73,MATCH(C15227,'Curva Juros'!$A$7:$A$73,1)+1) -
INDEX('Curva Juros'!$B$7:$B$73,MATCH(C15227,'Curva Juros'!$A$7:$A$73,1))) /
(INDEX('Curva Juros'!$A$7:$A$73,MATCH(C15227,'Curva Juros'!$A$7:$A$73,1)+1) -
INDEX('Curva Juros'!$A$7:$A$73,MATCH(C15227,'Curva Juros'!$A$7:$A$73,1)))</f>
        <v>8.3478730952380964</v>
      </c>
      <c r="F15227" s="24">
        <f t="shared" si="237"/>
        <v>-1.8107309523809623E-3</v>
      </c>
      <c r="G15227" s="24"/>
    </row>
    <row r="15228" spans="1:7" x14ac:dyDescent="0.25">
      <c r="A15228" s="6" t="s">
        <v>322</v>
      </c>
      <c r="B15228" s="7">
        <v>46031</v>
      </c>
      <c r="C15228" s="8">
        <v>296</v>
      </c>
      <c r="D15228" s="20">
        <v>8.2466999999999999E-2</v>
      </c>
      <c r="E15228" s="35" cm="1">
        <f t="array" ref="E15228">INDEX('Curva Juros'!$B$7:$B$73,MATCH(C15228,'Curva Juros'!$A$7:$A$73,1)) +
(C15228-INDEX('Curva Juros'!$A$7:$A$73,MATCH(C15228,'Curva Juros'!$A$7:$A$73,1))) *
(INDEX('Curva Juros'!$B$7:$B$73,MATCH(C15228,'Curva Juros'!$A$7:$A$73,1)+1) -
INDEX('Curva Juros'!$B$7:$B$73,MATCH(C15228,'Curva Juros'!$A$7:$A$73,1))) /
(INDEX('Curva Juros'!$A$7:$A$73,MATCH(C15228,'Curva Juros'!$A$7:$A$73,1)+1) -
INDEX('Curva Juros'!$A$7:$A$73,MATCH(C15228,'Curva Juros'!$A$7:$A$73,1)))</f>
        <v>8.3687952380952382</v>
      </c>
      <c r="F15228" s="24">
        <f t="shared" si="237"/>
        <v>-1.2209523809523781E-3</v>
      </c>
      <c r="G15228" s="24"/>
    </row>
    <row r="15229" spans="1:7" x14ac:dyDescent="0.25">
      <c r="A15229" s="3" t="s">
        <v>322</v>
      </c>
      <c r="B15229" s="4">
        <v>46038</v>
      </c>
      <c r="C15229" s="5">
        <v>290.97000000000003</v>
      </c>
      <c r="D15229" s="19">
        <v>8.2710000000000006E-2</v>
      </c>
      <c r="E15229" s="35" cm="1">
        <f t="array" ref="E15229">INDEX('Curva Juros'!$B$7:$B$73,MATCH(C15229,'Curva Juros'!$A$7:$A$73,1)) +
(C15229-INDEX('Curva Juros'!$A$7:$A$73,MATCH(C15229,'Curva Juros'!$A$7:$A$73,1))) *
(INDEX('Curva Juros'!$B$7:$B$73,MATCH(C15229,'Curva Juros'!$A$7:$A$73,1)+1) -
INDEX('Curva Juros'!$B$7:$B$73,MATCH(C15229,'Curva Juros'!$A$7:$A$73,1))) /
(INDEX('Curva Juros'!$A$7:$A$73,MATCH(C15229,'Curva Juros'!$A$7:$A$73,1)+1) -
INDEX('Curva Juros'!$A$7:$A$73,MATCH(C15229,'Curva Juros'!$A$7:$A$73,1)))</f>
        <v>8.3894302142857153</v>
      </c>
      <c r="F15229" s="24">
        <f t="shared" si="237"/>
        <v>-1.184302142857141E-3</v>
      </c>
      <c r="G15229" s="24"/>
    </row>
    <row r="15230" spans="1:7" x14ac:dyDescent="0.25">
      <c r="A15230" s="6" t="s">
        <v>322</v>
      </c>
      <c r="B15230" s="7">
        <v>46045</v>
      </c>
      <c r="C15230" s="8">
        <v>285.93</v>
      </c>
      <c r="D15230" s="20">
        <v>8.2954E-2</v>
      </c>
      <c r="E15230" s="35" cm="1">
        <f t="array" ref="E15230">INDEX('Curva Juros'!$B$7:$B$73,MATCH(C15230,'Curva Juros'!$A$7:$A$73,1)) +
(C15230-INDEX('Curva Juros'!$A$7:$A$73,MATCH(C15230,'Curva Juros'!$A$7:$A$73,1))) *
(INDEX('Curva Juros'!$B$7:$B$73,MATCH(C15230,'Curva Juros'!$A$7:$A$73,1)+1) -
INDEX('Curva Juros'!$B$7:$B$73,MATCH(C15230,'Curva Juros'!$A$7:$A$73,1))) /
(INDEX('Curva Juros'!$A$7:$A$73,MATCH(C15230,'Curva Juros'!$A$7:$A$73,1)+1) -
INDEX('Curva Juros'!$A$7:$A$73,MATCH(C15230,'Curva Juros'!$A$7:$A$73,1)))</f>
        <v>8.4101062142857153</v>
      </c>
      <c r="F15230" s="24">
        <f t="shared" si="237"/>
        <v>-1.147062142857147E-3</v>
      </c>
      <c r="G15230" s="24"/>
    </row>
    <row r="15231" spans="1:7" x14ac:dyDescent="0.25">
      <c r="A15231" s="3" t="s">
        <v>322</v>
      </c>
      <c r="B15231" s="4">
        <v>46052</v>
      </c>
      <c r="C15231" s="5">
        <v>281.27</v>
      </c>
      <c r="D15231" s="19">
        <v>8.0312999999999996E-2</v>
      </c>
      <c r="E15231" s="35" cm="1">
        <f t="array" ref="E15231">INDEX('Curva Juros'!$B$7:$B$73,MATCH(C15231,'Curva Juros'!$A$7:$A$73,1)) +
(C15231-INDEX('Curva Juros'!$A$7:$A$73,MATCH(C15231,'Curva Juros'!$A$7:$A$73,1))) *
(INDEX('Curva Juros'!$B$7:$B$73,MATCH(C15231,'Curva Juros'!$A$7:$A$73,1)+1) -
INDEX('Curva Juros'!$B$7:$B$73,MATCH(C15231,'Curva Juros'!$A$7:$A$73,1))) /
(INDEX('Curva Juros'!$A$7:$A$73,MATCH(C15231,'Curva Juros'!$A$7:$A$73,1)+1) -
INDEX('Curva Juros'!$A$7:$A$73,MATCH(C15231,'Curva Juros'!$A$7:$A$73,1)))</f>
        <v>8.4292233095238096</v>
      </c>
      <c r="F15231" s="24">
        <f t="shared" si="237"/>
        <v>-3.9792330952380939E-3</v>
      </c>
      <c r="G15231" s="24"/>
    </row>
    <row r="15232" spans="1:7" x14ac:dyDescent="0.25">
      <c r="A15232" s="6" t="s">
        <v>322</v>
      </c>
      <c r="B15232" s="7">
        <v>46059</v>
      </c>
      <c r="C15232" s="8">
        <v>276.36</v>
      </c>
      <c r="D15232" s="20">
        <v>7.9628000000000004E-2</v>
      </c>
      <c r="E15232" s="35" cm="1">
        <f t="array" ref="E15232">INDEX('Curva Juros'!$B$7:$B$73,MATCH(C15232,'Curva Juros'!$A$7:$A$73,1)) +
(C15232-INDEX('Curva Juros'!$A$7:$A$73,MATCH(C15232,'Curva Juros'!$A$7:$A$73,1))) *
(INDEX('Curva Juros'!$B$7:$B$73,MATCH(C15232,'Curva Juros'!$A$7:$A$73,1)+1) -
INDEX('Curva Juros'!$B$7:$B$73,MATCH(C15232,'Curva Juros'!$A$7:$A$73,1))) /
(INDEX('Curva Juros'!$A$7:$A$73,MATCH(C15232,'Curva Juros'!$A$7:$A$73,1)+1) -
INDEX('Curva Juros'!$A$7:$A$73,MATCH(C15232,'Curva Juros'!$A$7:$A$73,1)))</f>
        <v>8.4493660000000013</v>
      </c>
      <c r="F15232" s="24">
        <f t="shared" si="237"/>
        <v>-4.8656600000000078E-3</v>
      </c>
      <c r="G15232" s="24"/>
    </row>
    <row r="15233" spans="1:7" x14ac:dyDescent="0.25">
      <c r="A15233" s="3" t="s">
        <v>322</v>
      </c>
      <c r="B15233" s="4">
        <v>46066</v>
      </c>
      <c r="C15233" s="5">
        <v>271.47000000000003</v>
      </c>
      <c r="D15233" s="19">
        <v>7.8719999999999998E-2</v>
      </c>
      <c r="E15233" s="35" cm="1">
        <f t="array" ref="E15233">INDEX('Curva Juros'!$B$7:$B$73,MATCH(C15233,'Curva Juros'!$A$7:$A$73,1)) +
(C15233-INDEX('Curva Juros'!$A$7:$A$73,MATCH(C15233,'Curva Juros'!$A$7:$A$73,1))) *
(INDEX('Curva Juros'!$B$7:$B$73,MATCH(C15233,'Curva Juros'!$A$7:$A$73,1)+1) -
INDEX('Curva Juros'!$B$7:$B$73,MATCH(C15233,'Curva Juros'!$A$7:$A$73,1))) /
(INDEX('Curva Juros'!$A$7:$A$73,MATCH(C15233,'Curva Juros'!$A$7:$A$73,1)+1) -
INDEX('Curva Juros'!$A$7:$A$73,MATCH(C15233,'Curva Juros'!$A$7:$A$73,1)))</f>
        <v>8.4694266428571439</v>
      </c>
      <c r="F15233" s="24">
        <f t="shared" si="237"/>
        <v>-5.9742664285714342E-3</v>
      </c>
      <c r="G15233" s="24"/>
    </row>
    <row r="15234" spans="1:7" x14ac:dyDescent="0.25">
      <c r="A15234" s="6" t="s">
        <v>322</v>
      </c>
      <c r="B15234" s="7">
        <v>46073</v>
      </c>
      <c r="C15234" s="8">
        <v>268.52</v>
      </c>
      <c r="D15234" s="20">
        <v>7.8336000000000003E-2</v>
      </c>
      <c r="E15234" s="35" cm="1">
        <f t="array" ref="E15234">INDEX('Curva Juros'!$B$7:$B$73,MATCH(C15234,'Curva Juros'!$A$7:$A$73,1)) +
(C15234-INDEX('Curva Juros'!$A$7:$A$73,MATCH(C15234,'Curva Juros'!$A$7:$A$73,1))) *
(INDEX('Curva Juros'!$B$7:$B$73,MATCH(C15234,'Curva Juros'!$A$7:$A$73,1)+1) -
INDEX('Curva Juros'!$B$7:$B$73,MATCH(C15234,'Curva Juros'!$A$7:$A$73,1))) /
(INDEX('Curva Juros'!$A$7:$A$73,MATCH(C15234,'Curva Juros'!$A$7:$A$73,1)+1) -
INDEX('Curva Juros'!$A$7:$A$73,MATCH(C15234,'Curva Juros'!$A$7:$A$73,1)))</f>
        <v>8.4815286666666676</v>
      </c>
      <c r="F15234" s="24">
        <f t="shared" si="237"/>
        <v>-6.4792866666666671E-3</v>
      </c>
      <c r="G15234" s="24"/>
    </row>
    <row r="15235" spans="1:7" x14ac:dyDescent="0.25">
      <c r="A15235" s="3" t="s">
        <v>322</v>
      </c>
      <c r="B15235" s="4">
        <v>46080</v>
      </c>
      <c r="C15235" s="5">
        <v>263.57</v>
      </c>
      <c r="D15235" s="19">
        <v>7.7987000000000001E-2</v>
      </c>
      <c r="E15235" s="35" cm="1">
        <f t="array" ref="E15235">INDEX('Curva Juros'!$B$7:$B$73,MATCH(C15235,'Curva Juros'!$A$7:$A$73,1)) +
(C15235-INDEX('Curva Juros'!$A$7:$A$73,MATCH(C15235,'Curva Juros'!$A$7:$A$73,1))) *
(INDEX('Curva Juros'!$B$7:$B$73,MATCH(C15235,'Curva Juros'!$A$7:$A$73,1)+1) -
INDEX('Curva Juros'!$B$7:$B$73,MATCH(C15235,'Curva Juros'!$A$7:$A$73,1))) /
(INDEX('Curva Juros'!$A$7:$A$73,MATCH(C15235,'Curva Juros'!$A$7:$A$73,1)+1) -
INDEX('Curva Juros'!$A$7:$A$73,MATCH(C15235,'Curva Juros'!$A$7:$A$73,1)))</f>
        <v>8.5018354523809538</v>
      </c>
      <c r="F15235" s="24">
        <f t="shared" ref="F15235:F15298" si="238">D15235-E15235/100</f>
        <v>-7.031354523809541E-3</v>
      </c>
      <c r="G15235" s="24"/>
    </row>
    <row r="15236" spans="1:7" x14ac:dyDescent="0.25">
      <c r="A15236" s="3" t="s">
        <v>323</v>
      </c>
      <c r="B15236" s="4">
        <v>45723</v>
      </c>
      <c r="C15236" s="5">
        <v>2167.91</v>
      </c>
      <c r="D15236" s="19">
        <v>8.1956000000000001E-2</v>
      </c>
      <c r="E15236" s="35" cm="1">
        <f t="array" ref="E15236">INDEX('Curva Juros'!$B$7:$B$73,MATCH(C15236,'Curva Juros'!$A$7:$A$73,1)) +
(C15236-INDEX('Curva Juros'!$A$7:$A$73,MATCH(C15236,'Curva Juros'!$A$7:$A$73,1))) *
(INDEX('Curva Juros'!$B$7:$B$73,MATCH(C15236,'Curva Juros'!$A$7:$A$73,1)+1) -
INDEX('Curva Juros'!$B$7:$B$73,MATCH(C15236,'Curva Juros'!$A$7:$A$73,1))) /
(INDEX('Curva Juros'!$A$7:$A$73,MATCH(C15236,'Curva Juros'!$A$7:$A$73,1)+1) -
INDEX('Curva Juros'!$A$7:$A$73,MATCH(C15236,'Curva Juros'!$A$7:$A$73,1)))</f>
        <v>7.4078196825396825</v>
      </c>
      <c r="F15236" s="24">
        <f t="shared" si="238"/>
        <v>7.8778031746031818E-3</v>
      </c>
      <c r="G15236" s="24"/>
    </row>
    <row r="15237" spans="1:7" x14ac:dyDescent="0.25">
      <c r="A15237" s="6" t="s">
        <v>323</v>
      </c>
      <c r="B15237" s="7">
        <v>45730</v>
      </c>
      <c r="C15237" s="8">
        <v>2175.98</v>
      </c>
      <c r="D15237" s="20">
        <v>8.0514000000000002E-2</v>
      </c>
      <c r="E15237" s="35" cm="1">
        <f t="array" ref="E15237">INDEX('Curva Juros'!$B$7:$B$73,MATCH(C15237,'Curva Juros'!$A$7:$A$73,1)) +
(C15237-INDEX('Curva Juros'!$A$7:$A$73,MATCH(C15237,'Curva Juros'!$A$7:$A$73,1))) *
(INDEX('Curva Juros'!$B$7:$B$73,MATCH(C15237,'Curva Juros'!$A$7:$A$73,1)+1) -
INDEX('Curva Juros'!$B$7:$B$73,MATCH(C15237,'Curva Juros'!$A$7:$A$73,1))) /
(INDEX('Curva Juros'!$A$7:$A$73,MATCH(C15237,'Curva Juros'!$A$7:$A$73,1)+1) -
INDEX('Curva Juros'!$A$7:$A$73,MATCH(C15237,'Curva Juros'!$A$7:$A$73,1)))</f>
        <v>7.4057701587301583</v>
      </c>
      <c r="F15237" s="24">
        <f t="shared" si="238"/>
        <v>6.4562984126984163E-3</v>
      </c>
      <c r="G15237" s="24"/>
    </row>
    <row r="15238" spans="1:7" x14ac:dyDescent="0.25">
      <c r="A15238" s="3" t="s">
        <v>323</v>
      </c>
      <c r="B15238" s="4">
        <v>45737</v>
      </c>
      <c r="C15238" s="5">
        <v>2161.2600000000002</v>
      </c>
      <c r="D15238" s="19">
        <v>8.1586000000000006E-2</v>
      </c>
      <c r="E15238" s="35" cm="1">
        <f t="array" ref="E15238">INDEX('Curva Juros'!$B$7:$B$73,MATCH(C15238,'Curva Juros'!$A$7:$A$73,1)) +
(C15238-INDEX('Curva Juros'!$A$7:$A$73,MATCH(C15238,'Curva Juros'!$A$7:$A$73,1))) *
(INDEX('Curva Juros'!$B$7:$B$73,MATCH(C15238,'Curva Juros'!$A$7:$A$73,1)+1) -
INDEX('Curva Juros'!$B$7:$B$73,MATCH(C15238,'Curva Juros'!$A$7:$A$73,1))) /
(INDEX('Curva Juros'!$A$7:$A$73,MATCH(C15238,'Curva Juros'!$A$7:$A$73,1)+1) -
INDEX('Curva Juros'!$A$7:$A$73,MATCH(C15238,'Curva Juros'!$A$7:$A$73,1)))</f>
        <v>7.4095085714285709</v>
      </c>
      <c r="F15238" s="24">
        <f t="shared" si="238"/>
        <v>7.4909142857143007E-3</v>
      </c>
      <c r="G15238" s="24"/>
    </row>
    <row r="15239" spans="1:7" x14ac:dyDescent="0.25">
      <c r="A15239" s="6" t="s">
        <v>323</v>
      </c>
      <c r="B15239" s="7">
        <v>45744</v>
      </c>
      <c r="C15239" s="8">
        <v>2164.16</v>
      </c>
      <c r="D15239" s="20">
        <v>8.0713999999999994E-2</v>
      </c>
      <c r="E15239" s="35" cm="1">
        <f t="array" ref="E15239">INDEX('Curva Juros'!$B$7:$B$73,MATCH(C15239,'Curva Juros'!$A$7:$A$73,1)) +
(C15239-INDEX('Curva Juros'!$A$7:$A$73,MATCH(C15239,'Curva Juros'!$A$7:$A$73,1))) *
(INDEX('Curva Juros'!$B$7:$B$73,MATCH(C15239,'Curva Juros'!$A$7:$A$73,1)+1) -
INDEX('Curva Juros'!$B$7:$B$73,MATCH(C15239,'Curva Juros'!$A$7:$A$73,1))) /
(INDEX('Curva Juros'!$A$7:$A$73,MATCH(C15239,'Curva Juros'!$A$7:$A$73,1)+1) -
INDEX('Curva Juros'!$A$7:$A$73,MATCH(C15239,'Curva Juros'!$A$7:$A$73,1)))</f>
        <v>7.4087720634920631</v>
      </c>
      <c r="F15239" s="24">
        <f t="shared" si="238"/>
        <v>6.6262793650793683E-3</v>
      </c>
      <c r="G15239" s="24"/>
    </row>
    <row r="15240" spans="1:7" x14ac:dyDescent="0.25">
      <c r="A15240" s="3" t="s">
        <v>323</v>
      </c>
      <c r="B15240" s="4">
        <v>45751</v>
      </c>
      <c r="C15240" s="5">
        <v>2175.48</v>
      </c>
      <c r="D15240" s="19">
        <v>7.8922000000000006E-2</v>
      </c>
      <c r="E15240" s="35" cm="1">
        <f t="array" ref="E15240">INDEX('Curva Juros'!$B$7:$B$73,MATCH(C15240,'Curva Juros'!$A$7:$A$73,1)) +
(C15240-INDEX('Curva Juros'!$A$7:$A$73,MATCH(C15240,'Curva Juros'!$A$7:$A$73,1))) *
(INDEX('Curva Juros'!$B$7:$B$73,MATCH(C15240,'Curva Juros'!$A$7:$A$73,1)+1) -
INDEX('Curva Juros'!$B$7:$B$73,MATCH(C15240,'Curva Juros'!$A$7:$A$73,1))) /
(INDEX('Curva Juros'!$A$7:$A$73,MATCH(C15240,'Curva Juros'!$A$7:$A$73,1)+1) -
INDEX('Curva Juros'!$A$7:$A$73,MATCH(C15240,'Curva Juros'!$A$7:$A$73,1)))</f>
        <v>7.4058971428571425</v>
      </c>
      <c r="F15240" s="24">
        <f t="shared" si="238"/>
        <v>4.8630285714285765E-3</v>
      </c>
      <c r="G15240" s="24"/>
    </row>
    <row r="15241" spans="1:7" x14ac:dyDescent="0.25">
      <c r="A15241" s="6" t="s">
        <v>323</v>
      </c>
      <c r="B15241" s="7">
        <v>45758</v>
      </c>
      <c r="C15241" s="8">
        <v>2148.08</v>
      </c>
      <c r="D15241" s="20">
        <v>8.1384999999999999E-2</v>
      </c>
      <c r="E15241" s="35" cm="1">
        <f t="array" ref="E15241">INDEX('Curva Juros'!$B$7:$B$73,MATCH(C15241,'Curva Juros'!$A$7:$A$73,1)) +
(C15241-INDEX('Curva Juros'!$A$7:$A$73,MATCH(C15241,'Curva Juros'!$A$7:$A$73,1))) *
(INDEX('Curva Juros'!$B$7:$B$73,MATCH(C15241,'Curva Juros'!$A$7:$A$73,1)+1) -
INDEX('Curva Juros'!$B$7:$B$73,MATCH(C15241,'Curva Juros'!$A$7:$A$73,1))) /
(INDEX('Curva Juros'!$A$7:$A$73,MATCH(C15241,'Curva Juros'!$A$7:$A$73,1)+1) -
INDEX('Curva Juros'!$A$7:$A$73,MATCH(C15241,'Curva Juros'!$A$7:$A$73,1)))</f>
        <v>7.4128558730158725</v>
      </c>
      <c r="F15241" s="24">
        <f t="shared" si="238"/>
        <v>7.2564412698412767E-3</v>
      </c>
      <c r="G15241" s="24"/>
    </row>
    <row r="15242" spans="1:7" x14ac:dyDescent="0.25">
      <c r="A15242" s="3" t="s">
        <v>323</v>
      </c>
      <c r="B15242" s="4">
        <v>45764</v>
      </c>
      <c r="C15242" s="5">
        <v>2247.38</v>
      </c>
      <c r="D15242" s="19">
        <v>8.0922999999999995E-2</v>
      </c>
      <c r="E15242" s="35" cm="1">
        <f t="array" ref="E15242">INDEX('Curva Juros'!$B$7:$B$73,MATCH(C15242,'Curva Juros'!$A$7:$A$73,1)) +
(C15242-INDEX('Curva Juros'!$A$7:$A$73,MATCH(C15242,'Curva Juros'!$A$7:$A$73,1))) *
(INDEX('Curva Juros'!$B$7:$B$73,MATCH(C15242,'Curva Juros'!$A$7:$A$73,1)+1) -
INDEX('Curva Juros'!$B$7:$B$73,MATCH(C15242,'Curva Juros'!$A$7:$A$73,1))) /
(INDEX('Curva Juros'!$A$7:$A$73,MATCH(C15242,'Curva Juros'!$A$7:$A$73,1)+1) -
INDEX('Curva Juros'!$A$7:$A$73,MATCH(C15242,'Curva Juros'!$A$7:$A$73,1)))</f>
        <v>7.3876368253968252</v>
      </c>
      <c r="F15242" s="24">
        <f t="shared" si="238"/>
        <v>7.0466317460317479E-3</v>
      </c>
      <c r="G15242" s="24"/>
    </row>
    <row r="15243" spans="1:7" x14ac:dyDescent="0.25">
      <c r="A15243" s="6" t="s">
        <v>323</v>
      </c>
      <c r="B15243" s="7">
        <v>45772</v>
      </c>
      <c r="C15243" s="8">
        <v>2258.61</v>
      </c>
      <c r="D15243" s="20">
        <v>7.9171000000000005E-2</v>
      </c>
      <c r="E15243" s="35" cm="1">
        <f t="array" ref="E15243">INDEX('Curva Juros'!$B$7:$B$73,MATCH(C15243,'Curva Juros'!$A$7:$A$73,1)) +
(C15243-INDEX('Curva Juros'!$A$7:$A$73,MATCH(C15243,'Curva Juros'!$A$7:$A$73,1))) *
(INDEX('Curva Juros'!$B$7:$B$73,MATCH(C15243,'Curva Juros'!$A$7:$A$73,1)+1) -
INDEX('Curva Juros'!$B$7:$B$73,MATCH(C15243,'Curva Juros'!$A$7:$A$73,1))) /
(INDEX('Curva Juros'!$A$7:$A$73,MATCH(C15243,'Curva Juros'!$A$7:$A$73,1)+1) -
INDEX('Curva Juros'!$A$7:$A$73,MATCH(C15243,'Curva Juros'!$A$7:$A$73,1)))</f>
        <v>7.3847847619047613</v>
      </c>
      <c r="F15243" s="24">
        <f t="shared" si="238"/>
        <v>5.3231523809523923E-3</v>
      </c>
      <c r="G15243" s="24"/>
    </row>
    <row r="15244" spans="1:7" x14ac:dyDescent="0.25">
      <c r="A15244" s="3" t="s">
        <v>323</v>
      </c>
      <c r="B15244" s="4">
        <v>45779</v>
      </c>
      <c r="C15244" s="5">
        <v>2256.7800000000002</v>
      </c>
      <c r="D15244" s="19">
        <v>7.8922000000000006E-2</v>
      </c>
      <c r="E15244" s="35" cm="1">
        <f t="array" ref="E15244">INDEX('Curva Juros'!$B$7:$B$73,MATCH(C15244,'Curva Juros'!$A$7:$A$73,1)) +
(C15244-INDEX('Curva Juros'!$A$7:$A$73,MATCH(C15244,'Curva Juros'!$A$7:$A$73,1))) *
(INDEX('Curva Juros'!$B$7:$B$73,MATCH(C15244,'Curva Juros'!$A$7:$A$73,1)+1) -
INDEX('Curva Juros'!$B$7:$B$73,MATCH(C15244,'Curva Juros'!$A$7:$A$73,1))) /
(INDEX('Curva Juros'!$A$7:$A$73,MATCH(C15244,'Curva Juros'!$A$7:$A$73,1)+1) -
INDEX('Curva Juros'!$A$7:$A$73,MATCH(C15244,'Curva Juros'!$A$7:$A$73,1)))</f>
        <v>7.3852495238095237</v>
      </c>
      <c r="F15244" s="24">
        <f t="shared" si="238"/>
        <v>5.069504761904764E-3</v>
      </c>
      <c r="G15244" s="24"/>
    </row>
    <row r="15245" spans="1:7" x14ac:dyDescent="0.25">
      <c r="A15245" s="6" t="s">
        <v>323</v>
      </c>
      <c r="B15245" s="7">
        <v>45786</v>
      </c>
      <c r="C15245" s="8">
        <v>2271.36</v>
      </c>
      <c r="D15245" s="20">
        <v>7.6684000000000002E-2</v>
      </c>
      <c r="E15245" s="35" cm="1">
        <f t="array" ref="E15245">INDEX('Curva Juros'!$B$7:$B$73,MATCH(C15245,'Curva Juros'!$A$7:$A$73,1)) +
(C15245-INDEX('Curva Juros'!$A$7:$A$73,MATCH(C15245,'Curva Juros'!$A$7:$A$73,1))) *
(INDEX('Curva Juros'!$B$7:$B$73,MATCH(C15245,'Curva Juros'!$A$7:$A$73,1)+1) -
INDEX('Curva Juros'!$B$7:$B$73,MATCH(C15245,'Curva Juros'!$A$7:$A$73,1))) /
(INDEX('Curva Juros'!$A$7:$A$73,MATCH(C15245,'Curva Juros'!$A$7:$A$73,1)+1) -
INDEX('Curva Juros'!$A$7:$A$73,MATCH(C15245,'Curva Juros'!$A$7:$A$73,1)))</f>
        <v>7.3815706666666658</v>
      </c>
      <c r="F15245" s="24">
        <f t="shared" si="238"/>
        <v>2.868293333333341E-3</v>
      </c>
      <c r="G15245" s="24"/>
    </row>
    <row r="15246" spans="1:7" x14ac:dyDescent="0.25">
      <c r="A15246" s="3" t="s">
        <v>323</v>
      </c>
      <c r="B15246" s="4">
        <v>45793</v>
      </c>
      <c r="C15246" s="5">
        <v>2259.06</v>
      </c>
      <c r="D15246" s="19">
        <v>7.7517000000000003E-2</v>
      </c>
      <c r="E15246" s="35" cm="1">
        <f t="array" ref="E15246">INDEX('Curva Juros'!$B$7:$B$73,MATCH(C15246,'Curva Juros'!$A$7:$A$73,1)) +
(C15246-INDEX('Curva Juros'!$A$7:$A$73,MATCH(C15246,'Curva Juros'!$A$7:$A$73,1))) *
(INDEX('Curva Juros'!$B$7:$B$73,MATCH(C15246,'Curva Juros'!$A$7:$A$73,1)+1) -
INDEX('Curva Juros'!$B$7:$B$73,MATCH(C15246,'Curva Juros'!$A$7:$A$73,1))) /
(INDEX('Curva Juros'!$A$7:$A$73,MATCH(C15246,'Curva Juros'!$A$7:$A$73,1)+1) -
INDEX('Curva Juros'!$A$7:$A$73,MATCH(C15246,'Curva Juros'!$A$7:$A$73,1)))</f>
        <v>7.3846704761904762</v>
      </c>
      <c r="F15246" s="24">
        <f t="shared" si="238"/>
        <v>3.6702952380952419E-3</v>
      </c>
      <c r="G15246" s="24"/>
    </row>
    <row r="15247" spans="1:7" x14ac:dyDescent="0.25">
      <c r="A15247" s="6" t="s">
        <v>323</v>
      </c>
      <c r="B15247" s="7">
        <v>45800</v>
      </c>
      <c r="C15247" s="8">
        <v>2263.6999999999998</v>
      </c>
      <c r="D15247" s="20">
        <v>7.6416999999999999E-2</v>
      </c>
      <c r="E15247" s="35" cm="1">
        <f t="array" ref="E15247">INDEX('Curva Juros'!$B$7:$B$73,MATCH(C15247,'Curva Juros'!$A$7:$A$73,1)) +
(C15247-INDEX('Curva Juros'!$A$7:$A$73,MATCH(C15247,'Curva Juros'!$A$7:$A$73,1))) *
(INDEX('Curva Juros'!$B$7:$B$73,MATCH(C15247,'Curva Juros'!$A$7:$A$73,1)+1) -
INDEX('Curva Juros'!$B$7:$B$73,MATCH(C15247,'Curva Juros'!$A$7:$A$73,1))) /
(INDEX('Curva Juros'!$A$7:$A$73,MATCH(C15247,'Curva Juros'!$A$7:$A$73,1)+1) -
INDEX('Curva Juros'!$A$7:$A$73,MATCH(C15247,'Curva Juros'!$A$7:$A$73,1)))</f>
        <v>7.3834920634920636</v>
      </c>
      <c r="F15247" s="24">
        <f t="shared" si="238"/>
        <v>2.5820793650793566E-3</v>
      </c>
      <c r="G15247" s="24"/>
    </row>
    <row r="15248" spans="1:7" x14ac:dyDescent="0.25">
      <c r="A15248" s="3" t="s">
        <v>323</v>
      </c>
      <c r="B15248" s="4">
        <v>45807</v>
      </c>
      <c r="C15248" s="5">
        <v>2259.71</v>
      </c>
      <c r="D15248" s="19">
        <v>7.6301999999999995E-2</v>
      </c>
      <c r="E15248" s="35" cm="1">
        <f t="array" ref="E15248">INDEX('Curva Juros'!$B$7:$B$73,MATCH(C15248,'Curva Juros'!$A$7:$A$73,1)) +
(C15248-INDEX('Curva Juros'!$A$7:$A$73,MATCH(C15248,'Curva Juros'!$A$7:$A$73,1))) *
(INDEX('Curva Juros'!$B$7:$B$73,MATCH(C15248,'Curva Juros'!$A$7:$A$73,1)+1) -
INDEX('Curva Juros'!$B$7:$B$73,MATCH(C15248,'Curva Juros'!$A$7:$A$73,1))) /
(INDEX('Curva Juros'!$A$7:$A$73,MATCH(C15248,'Curva Juros'!$A$7:$A$73,1)+1) -
INDEX('Curva Juros'!$A$7:$A$73,MATCH(C15248,'Curva Juros'!$A$7:$A$73,1)))</f>
        <v>7.3845053968253964</v>
      </c>
      <c r="F15248" s="24">
        <f t="shared" si="238"/>
        <v>2.456946031746024E-3</v>
      </c>
      <c r="G15248" s="24"/>
    </row>
    <row r="15249" spans="1:7" x14ac:dyDescent="0.25">
      <c r="A15249" s="6" t="s">
        <v>323</v>
      </c>
      <c r="B15249" s="7">
        <v>45814</v>
      </c>
      <c r="C15249" s="8">
        <v>2253.64</v>
      </c>
      <c r="D15249" s="20">
        <v>7.6424000000000006E-2</v>
      </c>
      <c r="E15249" s="35" cm="1">
        <f t="array" ref="E15249">INDEX('Curva Juros'!$B$7:$B$73,MATCH(C15249,'Curva Juros'!$A$7:$A$73,1)) +
(C15249-INDEX('Curva Juros'!$A$7:$A$73,MATCH(C15249,'Curva Juros'!$A$7:$A$73,1))) *
(INDEX('Curva Juros'!$B$7:$B$73,MATCH(C15249,'Curva Juros'!$A$7:$A$73,1)+1) -
INDEX('Curva Juros'!$B$7:$B$73,MATCH(C15249,'Curva Juros'!$A$7:$A$73,1))) /
(INDEX('Curva Juros'!$A$7:$A$73,MATCH(C15249,'Curva Juros'!$A$7:$A$73,1)+1) -
INDEX('Curva Juros'!$A$7:$A$73,MATCH(C15249,'Curva Juros'!$A$7:$A$73,1)))</f>
        <v>7.3860469841269838</v>
      </c>
      <c r="F15249" s="24">
        <f t="shared" si="238"/>
        <v>2.5635301587301623E-3</v>
      </c>
      <c r="G15249" s="24"/>
    </row>
    <row r="15250" spans="1:7" x14ac:dyDescent="0.25">
      <c r="A15250" s="3" t="s">
        <v>323</v>
      </c>
      <c r="B15250" s="4">
        <v>45821</v>
      </c>
      <c r="C15250" s="5">
        <v>2221.73</v>
      </c>
      <c r="D15250" s="19">
        <v>7.9502000000000003E-2</v>
      </c>
      <c r="E15250" s="35" cm="1">
        <f t="array" ref="E15250">INDEX('Curva Juros'!$B$7:$B$73,MATCH(C15250,'Curva Juros'!$A$7:$A$73,1)) +
(C15250-INDEX('Curva Juros'!$A$7:$A$73,MATCH(C15250,'Curva Juros'!$A$7:$A$73,1))) *
(INDEX('Curva Juros'!$B$7:$B$73,MATCH(C15250,'Curva Juros'!$A$7:$A$73,1)+1) -
INDEX('Curva Juros'!$B$7:$B$73,MATCH(C15250,'Curva Juros'!$A$7:$A$73,1))) /
(INDEX('Curva Juros'!$A$7:$A$73,MATCH(C15250,'Curva Juros'!$A$7:$A$73,1)+1) -
INDEX('Curva Juros'!$A$7:$A$73,MATCH(C15250,'Curva Juros'!$A$7:$A$73,1)))</f>
        <v>7.3941511111111105</v>
      </c>
      <c r="F15250" s="24">
        <f t="shared" si="238"/>
        <v>5.5604888888888954E-3</v>
      </c>
      <c r="G15250" s="24"/>
    </row>
    <row r="15251" spans="1:7" x14ac:dyDescent="0.25">
      <c r="A15251" s="6" t="s">
        <v>323</v>
      </c>
      <c r="B15251" s="7">
        <v>45828</v>
      </c>
      <c r="C15251" s="8">
        <v>2252.3200000000002</v>
      </c>
      <c r="D15251" s="20">
        <v>7.5550999999999993E-2</v>
      </c>
      <c r="E15251" s="35" cm="1">
        <f t="array" ref="E15251">INDEX('Curva Juros'!$B$7:$B$73,MATCH(C15251,'Curva Juros'!$A$7:$A$73,1)) +
(C15251-INDEX('Curva Juros'!$A$7:$A$73,MATCH(C15251,'Curva Juros'!$A$7:$A$73,1))) *
(INDEX('Curva Juros'!$B$7:$B$73,MATCH(C15251,'Curva Juros'!$A$7:$A$73,1)+1) -
INDEX('Curva Juros'!$B$7:$B$73,MATCH(C15251,'Curva Juros'!$A$7:$A$73,1))) /
(INDEX('Curva Juros'!$A$7:$A$73,MATCH(C15251,'Curva Juros'!$A$7:$A$73,1)+1) -
INDEX('Curva Juros'!$A$7:$A$73,MATCH(C15251,'Curva Juros'!$A$7:$A$73,1)))</f>
        <v>7.3863822222222222</v>
      </c>
      <c r="F15251" s="24">
        <f t="shared" si="238"/>
        <v>1.6871777777777708E-3</v>
      </c>
      <c r="G15251" s="24"/>
    </row>
    <row r="15252" spans="1:7" x14ac:dyDescent="0.25">
      <c r="A15252" s="3" t="s">
        <v>323</v>
      </c>
      <c r="B15252" s="4">
        <v>45835</v>
      </c>
      <c r="C15252" s="5">
        <v>2251.11</v>
      </c>
      <c r="D15252" s="19">
        <v>7.5120000000000006E-2</v>
      </c>
      <c r="E15252" s="35" cm="1">
        <f t="array" ref="E15252">INDEX('Curva Juros'!$B$7:$B$73,MATCH(C15252,'Curva Juros'!$A$7:$A$73,1)) +
(C15252-INDEX('Curva Juros'!$A$7:$A$73,MATCH(C15252,'Curva Juros'!$A$7:$A$73,1))) *
(INDEX('Curva Juros'!$B$7:$B$73,MATCH(C15252,'Curva Juros'!$A$7:$A$73,1)+1) -
INDEX('Curva Juros'!$B$7:$B$73,MATCH(C15252,'Curva Juros'!$A$7:$A$73,1))) /
(INDEX('Curva Juros'!$A$7:$A$73,MATCH(C15252,'Curva Juros'!$A$7:$A$73,1)+1) -
INDEX('Curva Juros'!$A$7:$A$73,MATCH(C15252,'Curva Juros'!$A$7:$A$73,1)))</f>
        <v>7.3866895238095234</v>
      </c>
      <c r="F15252" s="24">
        <f t="shared" si="238"/>
        <v>1.2531047619047664E-3</v>
      </c>
      <c r="G15252" s="24"/>
    </row>
    <row r="15253" spans="1:7" x14ac:dyDescent="0.25">
      <c r="A15253" s="6" t="s">
        <v>323</v>
      </c>
      <c r="B15253" s="7">
        <v>45842</v>
      </c>
      <c r="C15253" s="8">
        <v>2249.4499999999998</v>
      </c>
      <c r="D15253" s="20">
        <v>7.4742000000000003E-2</v>
      </c>
      <c r="E15253" s="35" cm="1">
        <f t="array" ref="E15253">INDEX('Curva Juros'!$B$7:$B$73,MATCH(C15253,'Curva Juros'!$A$7:$A$73,1)) +
(C15253-INDEX('Curva Juros'!$A$7:$A$73,MATCH(C15253,'Curva Juros'!$A$7:$A$73,1))) *
(INDEX('Curva Juros'!$B$7:$B$73,MATCH(C15253,'Curva Juros'!$A$7:$A$73,1)+1) -
INDEX('Curva Juros'!$B$7:$B$73,MATCH(C15253,'Curva Juros'!$A$7:$A$73,1))) /
(INDEX('Curva Juros'!$A$7:$A$73,MATCH(C15253,'Curva Juros'!$A$7:$A$73,1)+1) -
INDEX('Curva Juros'!$A$7:$A$73,MATCH(C15253,'Curva Juros'!$A$7:$A$73,1)))</f>
        <v>7.3871111111111105</v>
      </c>
      <c r="F15253" s="24">
        <f t="shared" si="238"/>
        <v>8.7088888888889326E-4</v>
      </c>
      <c r="G15253" s="24"/>
    </row>
    <row r="15254" spans="1:7" x14ac:dyDescent="0.25">
      <c r="A15254" s="3" t="s">
        <v>323</v>
      </c>
      <c r="B15254" s="4">
        <v>45849</v>
      </c>
      <c r="C15254" s="5">
        <v>2235.35</v>
      </c>
      <c r="D15254" s="19">
        <v>7.5774999999999995E-2</v>
      </c>
      <c r="E15254" s="35" cm="1">
        <f t="array" ref="E15254">INDEX('Curva Juros'!$B$7:$B$73,MATCH(C15254,'Curva Juros'!$A$7:$A$73,1)) +
(C15254-INDEX('Curva Juros'!$A$7:$A$73,MATCH(C15254,'Curva Juros'!$A$7:$A$73,1))) *
(INDEX('Curva Juros'!$B$7:$B$73,MATCH(C15254,'Curva Juros'!$A$7:$A$73,1)+1) -
INDEX('Curva Juros'!$B$7:$B$73,MATCH(C15254,'Curva Juros'!$A$7:$A$73,1))) /
(INDEX('Curva Juros'!$A$7:$A$73,MATCH(C15254,'Curva Juros'!$A$7:$A$73,1)+1) -
INDEX('Curva Juros'!$A$7:$A$73,MATCH(C15254,'Curva Juros'!$A$7:$A$73,1)))</f>
        <v>7.3906920634920628</v>
      </c>
      <c r="F15254" s="24">
        <f t="shared" si="238"/>
        <v>1.8680793650793642E-3</v>
      </c>
      <c r="G15254" s="24"/>
    </row>
    <row r="15255" spans="1:7" x14ac:dyDescent="0.25">
      <c r="A15255" s="6" t="s">
        <v>323</v>
      </c>
      <c r="B15255" s="7">
        <v>45856</v>
      </c>
      <c r="C15255" s="8">
        <v>2211.98</v>
      </c>
      <c r="D15255" s="20">
        <v>7.7868999999999994E-2</v>
      </c>
      <c r="E15255" s="35" cm="1">
        <f t="array" ref="E15255">INDEX('Curva Juros'!$B$7:$B$73,MATCH(C15255,'Curva Juros'!$A$7:$A$73,1)) +
(C15255-INDEX('Curva Juros'!$A$7:$A$73,MATCH(C15255,'Curva Juros'!$A$7:$A$73,1))) *
(INDEX('Curva Juros'!$B$7:$B$73,MATCH(C15255,'Curva Juros'!$A$7:$A$73,1)+1) -
INDEX('Curva Juros'!$B$7:$B$73,MATCH(C15255,'Curva Juros'!$A$7:$A$73,1))) /
(INDEX('Curva Juros'!$A$7:$A$73,MATCH(C15255,'Curva Juros'!$A$7:$A$73,1)+1) -
INDEX('Curva Juros'!$A$7:$A$73,MATCH(C15255,'Curva Juros'!$A$7:$A$73,1)))</f>
        <v>7.3966273015873014</v>
      </c>
      <c r="F15255" s="24">
        <f t="shared" si="238"/>
        <v>3.9027269841269835E-3</v>
      </c>
      <c r="G15255" s="24"/>
    </row>
    <row r="15256" spans="1:7" x14ac:dyDescent="0.25">
      <c r="A15256" s="3" t="s">
        <v>323</v>
      </c>
      <c r="B15256" s="4">
        <v>45863</v>
      </c>
      <c r="C15256" s="5">
        <v>2201.2399999999998</v>
      </c>
      <c r="D15256" s="19">
        <v>7.8524999999999998E-2</v>
      </c>
      <c r="E15256" s="35" cm="1">
        <f t="array" ref="E15256">INDEX('Curva Juros'!$B$7:$B$73,MATCH(C15256,'Curva Juros'!$A$7:$A$73,1)) +
(C15256-INDEX('Curva Juros'!$A$7:$A$73,MATCH(C15256,'Curva Juros'!$A$7:$A$73,1))) *
(INDEX('Curva Juros'!$B$7:$B$73,MATCH(C15256,'Curva Juros'!$A$7:$A$73,1)+1) -
INDEX('Curva Juros'!$B$7:$B$73,MATCH(C15256,'Curva Juros'!$A$7:$A$73,1))) /
(INDEX('Curva Juros'!$A$7:$A$73,MATCH(C15256,'Curva Juros'!$A$7:$A$73,1)+1) -
INDEX('Curva Juros'!$A$7:$A$73,MATCH(C15256,'Curva Juros'!$A$7:$A$73,1)))</f>
        <v>7.3993549206349201</v>
      </c>
      <c r="F15256" s="24">
        <f t="shared" si="238"/>
        <v>4.5314507936507903E-3</v>
      </c>
      <c r="G15256" s="24"/>
    </row>
    <row r="15257" spans="1:7" x14ac:dyDescent="0.25">
      <c r="A15257" s="6" t="s">
        <v>323</v>
      </c>
      <c r="B15257" s="7">
        <v>45870</v>
      </c>
      <c r="C15257" s="8">
        <v>2218.8200000000002</v>
      </c>
      <c r="D15257" s="20">
        <v>7.5949000000000003E-2</v>
      </c>
      <c r="E15257" s="35" cm="1">
        <f t="array" ref="E15257">INDEX('Curva Juros'!$B$7:$B$73,MATCH(C15257,'Curva Juros'!$A$7:$A$73,1)) +
(C15257-INDEX('Curva Juros'!$A$7:$A$73,MATCH(C15257,'Curva Juros'!$A$7:$A$73,1))) *
(INDEX('Curva Juros'!$B$7:$B$73,MATCH(C15257,'Curva Juros'!$A$7:$A$73,1)+1) -
INDEX('Curva Juros'!$B$7:$B$73,MATCH(C15257,'Curva Juros'!$A$7:$A$73,1))) /
(INDEX('Curva Juros'!$A$7:$A$73,MATCH(C15257,'Curva Juros'!$A$7:$A$73,1)+1) -
INDEX('Curva Juros'!$A$7:$A$73,MATCH(C15257,'Curva Juros'!$A$7:$A$73,1)))</f>
        <v>7.3948901587301581</v>
      </c>
      <c r="F15257" s="24">
        <f t="shared" si="238"/>
        <v>2.0000984126984228E-3</v>
      </c>
      <c r="G15257" s="24"/>
    </row>
    <row r="15258" spans="1:7" x14ac:dyDescent="0.25">
      <c r="A15258" s="3" t="s">
        <v>323</v>
      </c>
      <c r="B15258" s="4">
        <v>45877</v>
      </c>
      <c r="C15258" s="5">
        <v>2227.6799999999998</v>
      </c>
      <c r="D15258" s="19">
        <v>7.4375999999999998E-2</v>
      </c>
      <c r="E15258" s="35" cm="1">
        <f t="array" ref="E15258">INDEX('Curva Juros'!$B$7:$B$73,MATCH(C15258,'Curva Juros'!$A$7:$A$73,1)) +
(C15258-INDEX('Curva Juros'!$A$7:$A$73,MATCH(C15258,'Curva Juros'!$A$7:$A$73,1))) *
(INDEX('Curva Juros'!$B$7:$B$73,MATCH(C15258,'Curva Juros'!$A$7:$A$73,1)+1) -
INDEX('Curva Juros'!$B$7:$B$73,MATCH(C15258,'Curva Juros'!$A$7:$A$73,1))) /
(INDEX('Curva Juros'!$A$7:$A$73,MATCH(C15258,'Curva Juros'!$A$7:$A$73,1)+1) -
INDEX('Curva Juros'!$A$7:$A$73,MATCH(C15258,'Curva Juros'!$A$7:$A$73,1)))</f>
        <v>7.3926400000000001</v>
      </c>
      <c r="F15258" s="24">
        <f t="shared" si="238"/>
        <v>4.4959999999999445E-4</v>
      </c>
      <c r="G15258" s="24"/>
    </row>
    <row r="15259" spans="1:7" x14ac:dyDescent="0.25">
      <c r="A15259" s="6" t="s">
        <v>323</v>
      </c>
      <c r="B15259" s="7">
        <v>45884</v>
      </c>
      <c r="C15259" s="8">
        <v>2206.4</v>
      </c>
      <c r="D15259" s="20">
        <v>7.6224E-2</v>
      </c>
      <c r="E15259" s="35" cm="1">
        <f t="array" ref="E15259">INDEX('Curva Juros'!$B$7:$B$73,MATCH(C15259,'Curva Juros'!$A$7:$A$73,1)) +
(C15259-INDEX('Curva Juros'!$A$7:$A$73,MATCH(C15259,'Curva Juros'!$A$7:$A$73,1))) *
(INDEX('Curva Juros'!$B$7:$B$73,MATCH(C15259,'Curva Juros'!$A$7:$A$73,1)+1) -
INDEX('Curva Juros'!$B$7:$B$73,MATCH(C15259,'Curva Juros'!$A$7:$A$73,1))) /
(INDEX('Curva Juros'!$A$7:$A$73,MATCH(C15259,'Curva Juros'!$A$7:$A$73,1)+1) -
INDEX('Curva Juros'!$A$7:$A$73,MATCH(C15259,'Curva Juros'!$A$7:$A$73,1)))</f>
        <v>7.3980444444444444</v>
      </c>
      <c r="F15259" s="24">
        <f t="shared" si="238"/>
        <v>2.2435555555555542E-3</v>
      </c>
      <c r="G15259" s="24"/>
    </row>
    <row r="15260" spans="1:7" x14ac:dyDescent="0.25">
      <c r="A15260" s="3" t="s">
        <v>323</v>
      </c>
      <c r="B15260" s="4">
        <v>45891</v>
      </c>
      <c r="C15260" s="5">
        <v>2206.2800000000002</v>
      </c>
      <c r="D15260" s="19">
        <v>7.5669E-2</v>
      </c>
      <c r="E15260" s="35" cm="1">
        <f t="array" ref="E15260">INDEX('Curva Juros'!$B$7:$B$73,MATCH(C15260,'Curva Juros'!$A$7:$A$73,1)) +
(C15260-INDEX('Curva Juros'!$A$7:$A$73,MATCH(C15260,'Curva Juros'!$A$7:$A$73,1))) *
(INDEX('Curva Juros'!$B$7:$B$73,MATCH(C15260,'Curva Juros'!$A$7:$A$73,1)+1) -
INDEX('Curva Juros'!$B$7:$B$73,MATCH(C15260,'Curva Juros'!$A$7:$A$73,1))) /
(INDEX('Curva Juros'!$A$7:$A$73,MATCH(C15260,'Curva Juros'!$A$7:$A$73,1)+1) -
INDEX('Curva Juros'!$A$7:$A$73,MATCH(C15260,'Curva Juros'!$A$7:$A$73,1)))</f>
        <v>7.3980749206349206</v>
      </c>
      <c r="F15260" s="24">
        <f t="shared" si="238"/>
        <v>1.6882507936508001E-3</v>
      </c>
      <c r="G15260" s="24"/>
    </row>
    <row r="15261" spans="1:7" x14ac:dyDescent="0.25">
      <c r="A15261" s="6" t="s">
        <v>323</v>
      </c>
      <c r="B15261" s="7">
        <v>45898</v>
      </c>
      <c r="C15261" s="8">
        <v>2196.46</v>
      </c>
      <c r="D15261" s="20">
        <v>7.6216999999999993E-2</v>
      </c>
      <c r="E15261" s="35" cm="1">
        <f t="array" ref="E15261">INDEX('Curva Juros'!$B$7:$B$73,MATCH(C15261,'Curva Juros'!$A$7:$A$73,1)) +
(C15261-INDEX('Curva Juros'!$A$7:$A$73,MATCH(C15261,'Curva Juros'!$A$7:$A$73,1))) *
(INDEX('Curva Juros'!$B$7:$B$73,MATCH(C15261,'Curva Juros'!$A$7:$A$73,1)+1) -
INDEX('Curva Juros'!$B$7:$B$73,MATCH(C15261,'Curva Juros'!$A$7:$A$73,1))) /
(INDEX('Curva Juros'!$A$7:$A$73,MATCH(C15261,'Curva Juros'!$A$7:$A$73,1)+1) -
INDEX('Curva Juros'!$A$7:$A$73,MATCH(C15261,'Curva Juros'!$A$7:$A$73,1)))</f>
        <v>7.4005688888888885</v>
      </c>
      <c r="F15261" s="24">
        <f t="shared" si="238"/>
        <v>2.2113111111111139E-3</v>
      </c>
      <c r="G15261" s="24"/>
    </row>
    <row r="15262" spans="1:7" x14ac:dyDescent="0.25">
      <c r="A15262" s="3" t="s">
        <v>323</v>
      </c>
      <c r="B15262" s="4">
        <v>45905</v>
      </c>
      <c r="C15262" s="5">
        <v>2185.8200000000002</v>
      </c>
      <c r="D15262" s="19">
        <v>7.6858999999999997E-2</v>
      </c>
      <c r="E15262" s="35" cm="1">
        <f t="array" ref="E15262">INDEX('Curva Juros'!$B$7:$B$73,MATCH(C15262,'Curva Juros'!$A$7:$A$73,1)) +
(C15262-INDEX('Curva Juros'!$A$7:$A$73,MATCH(C15262,'Curva Juros'!$A$7:$A$73,1))) *
(INDEX('Curva Juros'!$B$7:$B$73,MATCH(C15262,'Curva Juros'!$A$7:$A$73,1)+1) -
INDEX('Curva Juros'!$B$7:$B$73,MATCH(C15262,'Curva Juros'!$A$7:$A$73,1))) /
(INDEX('Curva Juros'!$A$7:$A$73,MATCH(C15262,'Curva Juros'!$A$7:$A$73,1)+1) -
INDEX('Curva Juros'!$A$7:$A$73,MATCH(C15262,'Curva Juros'!$A$7:$A$73,1)))</f>
        <v>7.4032711111111107</v>
      </c>
      <c r="F15262" s="24">
        <f t="shared" si="238"/>
        <v>2.8262888888888893E-3</v>
      </c>
      <c r="G15262" s="24"/>
    </row>
    <row r="15263" spans="1:7" x14ac:dyDescent="0.25">
      <c r="A15263" s="6" t="s">
        <v>323</v>
      </c>
      <c r="B15263" s="7">
        <v>45912</v>
      </c>
      <c r="C15263" s="8">
        <v>2208.15</v>
      </c>
      <c r="D15263" s="20">
        <v>7.3756000000000002E-2</v>
      </c>
      <c r="E15263" s="35" cm="1">
        <f t="array" ref="E15263">INDEX('Curva Juros'!$B$7:$B$73,MATCH(C15263,'Curva Juros'!$A$7:$A$73,1)) +
(C15263-INDEX('Curva Juros'!$A$7:$A$73,MATCH(C15263,'Curva Juros'!$A$7:$A$73,1))) *
(INDEX('Curva Juros'!$B$7:$B$73,MATCH(C15263,'Curva Juros'!$A$7:$A$73,1)+1) -
INDEX('Curva Juros'!$B$7:$B$73,MATCH(C15263,'Curva Juros'!$A$7:$A$73,1))) /
(INDEX('Curva Juros'!$A$7:$A$73,MATCH(C15263,'Curva Juros'!$A$7:$A$73,1)+1) -
INDEX('Curva Juros'!$A$7:$A$73,MATCH(C15263,'Curva Juros'!$A$7:$A$73,1)))</f>
        <v>7.3975999999999997</v>
      </c>
      <c r="F15263" s="24">
        <f t="shared" si="238"/>
        <v>-2.1999999999999797E-4</v>
      </c>
      <c r="G15263" s="24"/>
    </row>
    <row r="15264" spans="1:7" x14ac:dyDescent="0.25">
      <c r="A15264" s="3" t="s">
        <v>323</v>
      </c>
      <c r="B15264" s="4">
        <v>45919</v>
      </c>
      <c r="C15264" s="5">
        <v>2198.36</v>
      </c>
      <c r="D15264" s="19">
        <v>7.4298000000000003E-2</v>
      </c>
      <c r="E15264" s="35" cm="1">
        <f t="array" ref="E15264">INDEX('Curva Juros'!$B$7:$B$73,MATCH(C15264,'Curva Juros'!$A$7:$A$73,1)) +
(C15264-INDEX('Curva Juros'!$A$7:$A$73,MATCH(C15264,'Curva Juros'!$A$7:$A$73,1))) *
(INDEX('Curva Juros'!$B$7:$B$73,MATCH(C15264,'Curva Juros'!$A$7:$A$73,1)+1) -
INDEX('Curva Juros'!$B$7:$B$73,MATCH(C15264,'Curva Juros'!$A$7:$A$73,1))) /
(INDEX('Curva Juros'!$A$7:$A$73,MATCH(C15264,'Curva Juros'!$A$7:$A$73,1)+1) -
INDEX('Curva Juros'!$A$7:$A$73,MATCH(C15264,'Curva Juros'!$A$7:$A$73,1)))</f>
        <v>7.4000863492063491</v>
      </c>
      <c r="F15264" s="24">
        <f t="shared" si="238"/>
        <v>2.9713650793651569E-4</v>
      </c>
      <c r="G15264" s="24"/>
    </row>
    <row r="15265" spans="1:7" x14ac:dyDescent="0.25">
      <c r="A15265" s="6" t="s">
        <v>323</v>
      </c>
      <c r="B15265" s="7">
        <v>45926</v>
      </c>
      <c r="C15265" s="8">
        <v>2205.3000000000002</v>
      </c>
      <c r="D15265" s="20">
        <v>7.2949E-2</v>
      </c>
      <c r="E15265" s="35" cm="1">
        <f t="array" ref="E15265">INDEX('Curva Juros'!$B$7:$B$73,MATCH(C15265,'Curva Juros'!$A$7:$A$73,1)) +
(C15265-INDEX('Curva Juros'!$A$7:$A$73,MATCH(C15265,'Curva Juros'!$A$7:$A$73,1))) *
(INDEX('Curva Juros'!$B$7:$B$73,MATCH(C15265,'Curva Juros'!$A$7:$A$73,1)+1) -
INDEX('Curva Juros'!$B$7:$B$73,MATCH(C15265,'Curva Juros'!$A$7:$A$73,1))) /
(INDEX('Curva Juros'!$A$7:$A$73,MATCH(C15265,'Curva Juros'!$A$7:$A$73,1)+1) -
INDEX('Curva Juros'!$A$7:$A$73,MATCH(C15265,'Curva Juros'!$A$7:$A$73,1)))</f>
        <v>7.3983238095238093</v>
      </c>
      <c r="F15265" s="24">
        <f t="shared" si="238"/>
        <v>-1.0342380952380881E-3</v>
      </c>
      <c r="G15265" s="24"/>
    </row>
    <row r="15266" spans="1:7" x14ac:dyDescent="0.25">
      <c r="A15266" s="3" t="s">
        <v>323</v>
      </c>
      <c r="B15266" s="4">
        <v>45933</v>
      </c>
      <c r="C15266" s="5">
        <v>2199.81</v>
      </c>
      <c r="D15266" s="19">
        <v>7.3003999999999999E-2</v>
      </c>
      <c r="E15266" s="35" cm="1">
        <f t="array" ref="E15266">INDEX('Curva Juros'!$B$7:$B$73,MATCH(C15266,'Curva Juros'!$A$7:$A$73,1)) +
(C15266-INDEX('Curva Juros'!$A$7:$A$73,MATCH(C15266,'Curva Juros'!$A$7:$A$73,1))) *
(INDEX('Curva Juros'!$B$7:$B$73,MATCH(C15266,'Curva Juros'!$A$7:$A$73,1)+1) -
INDEX('Curva Juros'!$B$7:$B$73,MATCH(C15266,'Curva Juros'!$A$7:$A$73,1))) /
(INDEX('Curva Juros'!$A$7:$A$73,MATCH(C15266,'Curva Juros'!$A$7:$A$73,1)+1) -
INDEX('Curva Juros'!$A$7:$A$73,MATCH(C15266,'Curva Juros'!$A$7:$A$73,1)))</f>
        <v>7.3997180952380948</v>
      </c>
      <c r="F15266" s="24">
        <f t="shared" si="238"/>
        <v>-9.9318095238094817E-4</v>
      </c>
      <c r="G15266" s="24"/>
    </row>
    <row r="15267" spans="1:7" x14ac:dyDescent="0.25">
      <c r="A15267" s="6" t="s">
        <v>323</v>
      </c>
      <c r="B15267" s="7">
        <v>45940</v>
      </c>
      <c r="C15267" s="8">
        <v>2184.27</v>
      </c>
      <c r="D15267" s="20">
        <v>7.4194999999999997E-2</v>
      </c>
      <c r="E15267" s="35" cm="1">
        <f t="array" ref="E15267">INDEX('Curva Juros'!$B$7:$B$73,MATCH(C15267,'Curva Juros'!$A$7:$A$73,1)) +
(C15267-INDEX('Curva Juros'!$A$7:$A$73,MATCH(C15267,'Curva Juros'!$A$7:$A$73,1))) *
(INDEX('Curva Juros'!$B$7:$B$73,MATCH(C15267,'Curva Juros'!$A$7:$A$73,1)+1) -
INDEX('Curva Juros'!$B$7:$B$73,MATCH(C15267,'Curva Juros'!$A$7:$A$73,1))) /
(INDEX('Curva Juros'!$A$7:$A$73,MATCH(C15267,'Curva Juros'!$A$7:$A$73,1)+1) -
INDEX('Curva Juros'!$A$7:$A$73,MATCH(C15267,'Curva Juros'!$A$7:$A$73,1)))</f>
        <v>7.4036647619047615</v>
      </c>
      <c r="F15267" s="24">
        <f t="shared" si="238"/>
        <v>1.5835238095238124E-4</v>
      </c>
      <c r="G15267" s="24"/>
    </row>
    <row r="15268" spans="1:7" x14ac:dyDescent="0.25">
      <c r="A15268" s="3" t="s">
        <v>323</v>
      </c>
      <c r="B15268" s="4">
        <v>45947</v>
      </c>
      <c r="C15268" s="5">
        <v>2257.0500000000002</v>
      </c>
      <c r="D15268" s="19">
        <v>7.6465000000000005E-2</v>
      </c>
      <c r="E15268" s="35" cm="1">
        <f t="array" ref="E15268">INDEX('Curva Juros'!$B$7:$B$73,MATCH(C15268,'Curva Juros'!$A$7:$A$73,1)) +
(C15268-INDEX('Curva Juros'!$A$7:$A$73,MATCH(C15268,'Curva Juros'!$A$7:$A$73,1))) *
(INDEX('Curva Juros'!$B$7:$B$73,MATCH(C15268,'Curva Juros'!$A$7:$A$73,1)+1) -
INDEX('Curva Juros'!$B$7:$B$73,MATCH(C15268,'Curva Juros'!$A$7:$A$73,1))) /
(INDEX('Curva Juros'!$A$7:$A$73,MATCH(C15268,'Curva Juros'!$A$7:$A$73,1)+1) -
INDEX('Curva Juros'!$A$7:$A$73,MATCH(C15268,'Curva Juros'!$A$7:$A$73,1)))</f>
        <v>7.385180952380952</v>
      </c>
      <c r="F15268" s="24">
        <f t="shared" si="238"/>
        <v>2.6131904761904912E-3</v>
      </c>
      <c r="G15268" s="24"/>
    </row>
    <row r="15269" spans="1:7" x14ac:dyDescent="0.25">
      <c r="A15269" s="6" t="s">
        <v>323</v>
      </c>
      <c r="B15269" s="7">
        <v>45954</v>
      </c>
      <c r="C15269" s="8">
        <v>2260.54</v>
      </c>
      <c r="D15269" s="20">
        <v>7.5451000000000004E-2</v>
      </c>
      <c r="E15269" s="35" cm="1">
        <f t="array" ref="E15269">INDEX('Curva Juros'!$B$7:$B$73,MATCH(C15269,'Curva Juros'!$A$7:$A$73,1)) +
(C15269-INDEX('Curva Juros'!$A$7:$A$73,MATCH(C15269,'Curva Juros'!$A$7:$A$73,1))) *
(INDEX('Curva Juros'!$B$7:$B$73,MATCH(C15269,'Curva Juros'!$A$7:$A$73,1)+1) -
INDEX('Curva Juros'!$B$7:$B$73,MATCH(C15269,'Curva Juros'!$A$7:$A$73,1))) /
(INDEX('Curva Juros'!$A$7:$A$73,MATCH(C15269,'Curva Juros'!$A$7:$A$73,1)+1) -
INDEX('Curva Juros'!$A$7:$A$73,MATCH(C15269,'Curva Juros'!$A$7:$A$73,1)))</f>
        <v>7.3842946031746024</v>
      </c>
      <c r="F15269" s="24">
        <f t="shared" si="238"/>
        <v>1.6080539682539752E-3</v>
      </c>
      <c r="G15269" s="24"/>
    </row>
    <row r="15270" spans="1:7" x14ac:dyDescent="0.25">
      <c r="A15270" s="3" t="s">
        <v>323</v>
      </c>
      <c r="B15270" s="4">
        <v>45961</v>
      </c>
      <c r="C15270" s="5">
        <v>2242.5300000000002</v>
      </c>
      <c r="D15270" s="19">
        <v>7.7006000000000005E-2</v>
      </c>
      <c r="E15270" s="35" cm="1">
        <f t="array" ref="E15270">INDEX('Curva Juros'!$B$7:$B$73,MATCH(C15270,'Curva Juros'!$A$7:$A$73,1)) +
(C15270-INDEX('Curva Juros'!$A$7:$A$73,MATCH(C15270,'Curva Juros'!$A$7:$A$73,1))) *
(INDEX('Curva Juros'!$B$7:$B$73,MATCH(C15270,'Curva Juros'!$A$7:$A$73,1)+1) -
INDEX('Curva Juros'!$B$7:$B$73,MATCH(C15270,'Curva Juros'!$A$7:$A$73,1))) /
(INDEX('Curva Juros'!$A$7:$A$73,MATCH(C15270,'Curva Juros'!$A$7:$A$73,1)+1) -
INDEX('Curva Juros'!$A$7:$A$73,MATCH(C15270,'Curva Juros'!$A$7:$A$73,1)))</f>
        <v>7.3888685714285707</v>
      </c>
      <c r="F15270" s="24">
        <f t="shared" si="238"/>
        <v>3.1173142857142955E-3</v>
      </c>
      <c r="G15270" s="24"/>
    </row>
    <row r="15271" spans="1:7" x14ac:dyDescent="0.25">
      <c r="A15271" s="6" t="s">
        <v>323</v>
      </c>
      <c r="B15271" s="7">
        <v>45968</v>
      </c>
      <c r="C15271" s="8">
        <v>2254.38</v>
      </c>
      <c r="D15271" s="20">
        <v>7.4994000000000005E-2</v>
      </c>
      <c r="E15271" s="35" cm="1">
        <f t="array" ref="E15271">INDEX('Curva Juros'!$B$7:$B$73,MATCH(C15271,'Curva Juros'!$A$7:$A$73,1)) +
(C15271-INDEX('Curva Juros'!$A$7:$A$73,MATCH(C15271,'Curva Juros'!$A$7:$A$73,1))) *
(INDEX('Curva Juros'!$B$7:$B$73,MATCH(C15271,'Curva Juros'!$A$7:$A$73,1)+1) -
INDEX('Curva Juros'!$B$7:$B$73,MATCH(C15271,'Curva Juros'!$A$7:$A$73,1))) /
(INDEX('Curva Juros'!$A$7:$A$73,MATCH(C15271,'Curva Juros'!$A$7:$A$73,1)+1) -
INDEX('Curva Juros'!$A$7:$A$73,MATCH(C15271,'Curva Juros'!$A$7:$A$73,1)))</f>
        <v>7.3858590476190473</v>
      </c>
      <c r="F15271" s="24">
        <f t="shared" si="238"/>
        <v>1.1354095238095274E-3</v>
      </c>
      <c r="G15271" s="24"/>
    </row>
    <row r="15272" spans="1:7" x14ac:dyDescent="0.25">
      <c r="A15272" s="3" t="s">
        <v>323</v>
      </c>
      <c r="B15272" s="4">
        <v>45975</v>
      </c>
      <c r="C15272" s="5">
        <v>2266.08</v>
      </c>
      <c r="D15272" s="19">
        <v>7.3009000000000004E-2</v>
      </c>
      <c r="E15272" s="35" cm="1">
        <f t="array" ref="E15272">INDEX('Curva Juros'!$B$7:$B$73,MATCH(C15272,'Curva Juros'!$A$7:$A$73,1)) +
(C15272-INDEX('Curva Juros'!$A$7:$A$73,MATCH(C15272,'Curva Juros'!$A$7:$A$73,1))) *
(INDEX('Curva Juros'!$B$7:$B$73,MATCH(C15272,'Curva Juros'!$A$7:$A$73,1)+1) -
INDEX('Curva Juros'!$B$7:$B$73,MATCH(C15272,'Curva Juros'!$A$7:$A$73,1))) /
(INDEX('Curva Juros'!$A$7:$A$73,MATCH(C15272,'Curva Juros'!$A$7:$A$73,1)+1) -
INDEX('Curva Juros'!$A$7:$A$73,MATCH(C15272,'Curva Juros'!$A$7:$A$73,1)))</f>
        <v>7.3828876190476187</v>
      </c>
      <c r="F15272" s="24">
        <f t="shared" si="238"/>
        <v>-8.1987619047618754E-4</v>
      </c>
      <c r="G15272" s="24"/>
    </row>
    <row r="15273" spans="1:7" x14ac:dyDescent="0.25">
      <c r="A15273" s="6" t="s">
        <v>323</v>
      </c>
      <c r="B15273" s="7">
        <v>45982</v>
      </c>
      <c r="C15273" s="8">
        <v>2254.87</v>
      </c>
      <c r="D15273" s="20">
        <v>7.3863999999999999E-2</v>
      </c>
      <c r="E15273" s="35" cm="1">
        <f t="array" ref="E15273">INDEX('Curva Juros'!$B$7:$B$73,MATCH(C15273,'Curva Juros'!$A$7:$A$73,1)) +
(C15273-INDEX('Curva Juros'!$A$7:$A$73,MATCH(C15273,'Curva Juros'!$A$7:$A$73,1))) *
(INDEX('Curva Juros'!$B$7:$B$73,MATCH(C15273,'Curva Juros'!$A$7:$A$73,1)+1) -
INDEX('Curva Juros'!$B$7:$B$73,MATCH(C15273,'Curva Juros'!$A$7:$A$73,1))) /
(INDEX('Curva Juros'!$A$7:$A$73,MATCH(C15273,'Curva Juros'!$A$7:$A$73,1)+1) -
INDEX('Curva Juros'!$A$7:$A$73,MATCH(C15273,'Curva Juros'!$A$7:$A$73,1)))</f>
        <v>7.385734603174603</v>
      </c>
      <c r="F15273" s="24">
        <f t="shared" si="238"/>
        <v>6.6539682539723533E-6</v>
      </c>
      <c r="G15273" s="24"/>
    </row>
    <row r="15274" spans="1:7" x14ac:dyDescent="0.25">
      <c r="A15274" s="3" t="s">
        <v>323</v>
      </c>
      <c r="B15274" s="4">
        <v>45989</v>
      </c>
      <c r="C15274" s="5">
        <v>2259.33</v>
      </c>
      <c r="D15274" s="19">
        <v>7.2742000000000001E-2</v>
      </c>
      <c r="E15274" s="35" cm="1">
        <f t="array" ref="E15274">INDEX('Curva Juros'!$B$7:$B$73,MATCH(C15274,'Curva Juros'!$A$7:$A$73,1)) +
(C15274-INDEX('Curva Juros'!$A$7:$A$73,MATCH(C15274,'Curva Juros'!$A$7:$A$73,1))) *
(INDEX('Curva Juros'!$B$7:$B$73,MATCH(C15274,'Curva Juros'!$A$7:$A$73,1)+1) -
INDEX('Curva Juros'!$B$7:$B$73,MATCH(C15274,'Curva Juros'!$A$7:$A$73,1))) /
(INDEX('Curva Juros'!$A$7:$A$73,MATCH(C15274,'Curva Juros'!$A$7:$A$73,1)+1) -
INDEX('Curva Juros'!$A$7:$A$73,MATCH(C15274,'Curva Juros'!$A$7:$A$73,1)))</f>
        <v>7.3846019047619045</v>
      </c>
      <c r="F15274" s="24">
        <f t="shared" si="238"/>
        <v>-1.1040190476190453E-3</v>
      </c>
      <c r="G15274" s="24"/>
    </row>
    <row r="15275" spans="1:7" x14ac:dyDescent="0.25">
      <c r="A15275" s="6" t="s">
        <v>323</v>
      </c>
      <c r="B15275" s="7">
        <v>45996</v>
      </c>
      <c r="C15275" s="8">
        <v>2252.71</v>
      </c>
      <c r="D15275" s="20">
        <v>7.2933999999999999E-2</v>
      </c>
      <c r="E15275" s="35" cm="1">
        <f t="array" ref="E15275">INDEX('Curva Juros'!$B$7:$B$73,MATCH(C15275,'Curva Juros'!$A$7:$A$73,1)) +
(C15275-INDEX('Curva Juros'!$A$7:$A$73,MATCH(C15275,'Curva Juros'!$A$7:$A$73,1))) *
(INDEX('Curva Juros'!$B$7:$B$73,MATCH(C15275,'Curva Juros'!$A$7:$A$73,1)+1) -
INDEX('Curva Juros'!$B$7:$B$73,MATCH(C15275,'Curva Juros'!$A$7:$A$73,1))) /
(INDEX('Curva Juros'!$A$7:$A$73,MATCH(C15275,'Curva Juros'!$A$7:$A$73,1)+1) -
INDEX('Curva Juros'!$A$7:$A$73,MATCH(C15275,'Curva Juros'!$A$7:$A$73,1)))</f>
        <v>7.3862831746031743</v>
      </c>
      <c r="F15275" s="24">
        <f t="shared" si="238"/>
        <v>-9.2883174603174135E-4</v>
      </c>
      <c r="G15275" s="24"/>
    </row>
    <row r="15276" spans="1:7" x14ac:dyDescent="0.25">
      <c r="A15276" s="3" t="s">
        <v>323</v>
      </c>
      <c r="B15276" s="4">
        <v>46003</v>
      </c>
      <c r="C15276" s="5">
        <v>2243.08</v>
      </c>
      <c r="D15276" s="19">
        <v>7.3483000000000007E-2</v>
      </c>
      <c r="E15276" s="35" cm="1">
        <f t="array" ref="E15276">INDEX('Curva Juros'!$B$7:$B$73,MATCH(C15276,'Curva Juros'!$A$7:$A$73,1)) +
(C15276-INDEX('Curva Juros'!$A$7:$A$73,MATCH(C15276,'Curva Juros'!$A$7:$A$73,1))) *
(INDEX('Curva Juros'!$B$7:$B$73,MATCH(C15276,'Curva Juros'!$A$7:$A$73,1)+1) -
INDEX('Curva Juros'!$B$7:$B$73,MATCH(C15276,'Curva Juros'!$A$7:$A$73,1))) /
(INDEX('Curva Juros'!$A$7:$A$73,MATCH(C15276,'Curva Juros'!$A$7:$A$73,1)+1) -
INDEX('Curva Juros'!$A$7:$A$73,MATCH(C15276,'Curva Juros'!$A$7:$A$73,1)))</f>
        <v>7.3887288888888882</v>
      </c>
      <c r="F15276" s="24">
        <f t="shared" si="238"/>
        <v>-4.0428888888888181E-4</v>
      </c>
      <c r="G15276" s="24"/>
    </row>
    <row r="15277" spans="1:7" x14ac:dyDescent="0.25">
      <c r="A15277" s="6" t="s">
        <v>323</v>
      </c>
      <c r="B15277" s="7">
        <v>46010</v>
      </c>
      <c r="C15277" s="8">
        <v>2224.6999999999998</v>
      </c>
      <c r="D15277" s="20">
        <v>7.5075000000000003E-2</v>
      </c>
      <c r="E15277" s="35" cm="1">
        <f t="array" ref="E15277">INDEX('Curva Juros'!$B$7:$B$73,MATCH(C15277,'Curva Juros'!$A$7:$A$73,1)) +
(C15277-INDEX('Curva Juros'!$A$7:$A$73,MATCH(C15277,'Curva Juros'!$A$7:$A$73,1))) *
(INDEX('Curva Juros'!$B$7:$B$73,MATCH(C15277,'Curva Juros'!$A$7:$A$73,1)+1) -
INDEX('Curva Juros'!$B$7:$B$73,MATCH(C15277,'Curva Juros'!$A$7:$A$73,1))) /
(INDEX('Curva Juros'!$A$7:$A$73,MATCH(C15277,'Curva Juros'!$A$7:$A$73,1)+1) -
INDEX('Curva Juros'!$A$7:$A$73,MATCH(C15277,'Curva Juros'!$A$7:$A$73,1)))</f>
        <v>7.3933968253968247</v>
      </c>
      <c r="F15277" s="24">
        <f t="shared" si="238"/>
        <v>1.1410317460317509E-3</v>
      </c>
      <c r="G15277" s="24"/>
    </row>
    <row r="15278" spans="1:7" x14ac:dyDescent="0.25">
      <c r="A15278" s="3" t="s">
        <v>323</v>
      </c>
      <c r="B15278" s="4">
        <v>46017</v>
      </c>
      <c r="C15278" s="5">
        <v>2217.36</v>
      </c>
      <c r="D15278" s="19">
        <v>7.5472999999999998E-2</v>
      </c>
      <c r="E15278" s="35" cm="1">
        <f t="array" ref="E15278">INDEX('Curva Juros'!$B$7:$B$73,MATCH(C15278,'Curva Juros'!$A$7:$A$73,1)) +
(C15278-INDEX('Curva Juros'!$A$7:$A$73,MATCH(C15278,'Curva Juros'!$A$7:$A$73,1))) *
(INDEX('Curva Juros'!$B$7:$B$73,MATCH(C15278,'Curva Juros'!$A$7:$A$73,1)+1) -
INDEX('Curva Juros'!$B$7:$B$73,MATCH(C15278,'Curva Juros'!$A$7:$A$73,1))) /
(INDEX('Curva Juros'!$A$7:$A$73,MATCH(C15278,'Curva Juros'!$A$7:$A$73,1)+1) -
INDEX('Curva Juros'!$A$7:$A$73,MATCH(C15278,'Curva Juros'!$A$7:$A$73,1)))</f>
        <v>7.3952609523809523</v>
      </c>
      <c r="F15278" s="24">
        <f t="shared" si="238"/>
        <v>1.5203904761904724E-3</v>
      </c>
      <c r="G15278" s="24"/>
    </row>
    <row r="15279" spans="1:7" x14ac:dyDescent="0.25">
      <c r="A15279" s="6" t="s">
        <v>323</v>
      </c>
      <c r="B15279" s="7">
        <v>46024</v>
      </c>
      <c r="C15279" s="8">
        <v>2210.1999999999998</v>
      </c>
      <c r="D15279" s="20">
        <v>7.5850000000000001E-2</v>
      </c>
      <c r="E15279" s="35" cm="1">
        <f t="array" ref="E15279">INDEX('Curva Juros'!$B$7:$B$73,MATCH(C15279,'Curva Juros'!$A$7:$A$73,1)) +
(C15279-INDEX('Curva Juros'!$A$7:$A$73,MATCH(C15279,'Curva Juros'!$A$7:$A$73,1))) *
(INDEX('Curva Juros'!$B$7:$B$73,MATCH(C15279,'Curva Juros'!$A$7:$A$73,1)+1) -
INDEX('Curva Juros'!$B$7:$B$73,MATCH(C15279,'Curva Juros'!$A$7:$A$73,1))) /
(INDEX('Curva Juros'!$A$7:$A$73,MATCH(C15279,'Curva Juros'!$A$7:$A$73,1)+1) -
INDEX('Curva Juros'!$A$7:$A$73,MATCH(C15279,'Curva Juros'!$A$7:$A$73,1)))</f>
        <v>7.3970793650793647</v>
      </c>
      <c r="F15279" s="24">
        <f t="shared" si="238"/>
        <v>1.8792063492063527E-3</v>
      </c>
      <c r="G15279" s="24"/>
    </row>
    <row r="15280" spans="1:7" x14ac:dyDescent="0.25">
      <c r="A15280" s="3" t="s">
        <v>323</v>
      </c>
      <c r="B15280" s="4">
        <v>46031</v>
      </c>
      <c r="C15280" s="5">
        <v>2198.14</v>
      </c>
      <c r="D15280" s="19">
        <v>7.6692999999999997E-2</v>
      </c>
      <c r="E15280" s="35" cm="1">
        <f t="array" ref="E15280">INDEX('Curva Juros'!$B$7:$B$73,MATCH(C15280,'Curva Juros'!$A$7:$A$73,1)) +
(C15280-INDEX('Curva Juros'!$A$7:$A$73,MATCH(C15280,'Curva Juros'!$A$7:$A$73,1))) *
(INDEX('Curva Juros'!$B$7:$B$73,MATCH(C15280,'Curva Juros'!$A$7:$A$73,1)+1) -
INDEX('Curva Juros'!$B$7:$B$73,MATCH(C15280,'Curva Juros'!$A$7:$A$73,1))) /
(INDEX('Curva Juros'!$A$7:$A$73,MATCH(C15280,'Curva Juros'!$A$7:$A$73,1)+1) -
INDEX('Curva Juros'!$A$7:$A$73,MATCH(C15280,'Curva Juros'!$A$7:$A$73,1)))</f>
        <v>7.4001422222222217</v>
      </c>
      <c r="F15280" s="24">
        <f t="shared" si="238"/>
        <v>2.6915777777777733E-3</v>
      </c>
      <c r="G15280" s="24"/>
    </row>
    <row r="15281" spans="1:7" x14ac:dyDescent="0.25">
      <c r="A15281" s="6" t="s">
        <v>323</v>
      </c>
      <c r="B15281" s="7">
        <v>46038</v>
      </c>
      <c r="C15281" s="8">
        <v>2200.38</v>
      </c>
      <c r="D15281" s="20">
        <v>7.5828000000000007E-2</v>
      </c>
      <c r="E15281" s="35" cm="1">
        <f t="array" ref="E15281">INDEX('Curva Juros'!$B$7:$B$73,MATCH(C15281,'Curva Juros'!$A$7:$A$73,1)) +
(C15281-INDEX('Curva Juros'!$A$7:$A$73,MATCH(C15281,'Curva Juros'!$A$7:$A$73,1))) *
(INDEX('Curva Juros'!$B$7:$B$73,MATCH(C15281,'Curva Juros'!$A$7:$A$73,1)+1) -
INDEX('Curva Juros'!$B$7:$B$73,MATCH(C15281,'Curva Juros'!$A$7:$A$73,1))) /
(INDEX('Curva Juros'!$A$7:$A$73,MATCH(C15281,'Curva Juros'!$A$7:$A$73,1)+1) -
INDEX('Curva Juros'!$A$7:$A$73,MATCH(C15281,'Curva Juros'!$A$7:$A$73,1)))</f>
        <v>7.3995733333333327</v>
      </c>
      <c r="F15281" s="24">
        <f t="shared" si="238"/>
        <v>1.8322666666666793E-3</v>
      </c>
      <c r="G15281" s="24"/>
    </row>
    <row r="15282" spans="1:7" x14ac:dyDescent="0.25">
      <c r="A15282" s="3" t="s">
        <v>323</v>
      </c>
      <c r="B15282" s="4">
        <v>46045</v>
      </c>
      <c r="C15282" s="5">
        <v>2199.77</v>
      </c>
      <c r="D15282" s="19">
        <v>7.5304999999999997E-2</v>
      </c>
      <c r="E15282" s="35" cm="1">
        <f t="array" ref="E15282">INDEX('Curva Juros'!$B$7:$B$73,MATCH(C15282,'Curva Juros'!$A$7:$A$73,1)) +
(C15282-INDEX('Curva Juros'!$A$7:$A$73,MATCH(C15282,'Curva Juros'!$A$7:$A$73,1))) *
(INDEX('Curva Juros'!$B$7:$B$73,MATCH(C15282,'Curva Juros'!$A$7:$A$73,1)+1) -
INDEX('Curva Juros'!$B$7:$B$73,MATCH(C15282,'Curva Juros'!$A$7:$A$73,1))) /
(INDEX('Curva Juros'!$A$7:$A$73,MATCH(C15282,'Curva Juros'!$A$7:$A$73,1)+1) -
INDEX('Curva Juros'!$A$7:$A$73,MATCH(C15282,'Curva Juros'!$A$7:$A$73,1)))</f>
        <v>7.3997282539682532</v>
      </c>
      <c r="F15282" s="24">
        <f t="shared" si="238"/>
        <v>1.3077174603174646E-3</v>
      </c>
      <c r="G15282" s="24"/>
    </row>
    <row r="15283" spans="1:7" x14ac:dyDescent="0.25">
      <c r="A15283" s="6" t="s">
        <v>323</v>
      </c>
      <c r="B15283" s="7">
        <v>46052</v>
      </c>
      <c r="C15283" s="8">
        <v>2203.36</v>
      </c>
      <c r="D15283" s="20">
        <v>7.4282000000000001E-2</v>
      </c>
      <c r="E15283" s="35" cm="1">
        <f t="array" ref="E15283">INDEX('Curva Juros'!$B$7:$B$73,MATCH(C15283,'Curva Juros'!$A$7:$A$73,1)) +
(C15283-INDEX('Curva Juros'!$A$7:$A$73,MATCH(C15283,'Curva Juros'!$A$7:$A$73,1))) *
(INDEX('Curva Juros'!$B$7:$B$73,MATCH(C15283,'Curva Juros'!$A$7:$A$73,1)+1) -
INDEX('Curva Juros'!$B$7:$B$73,MATCH(C15283,'Curva Juros'!$A$7:$A$73,1))) /
(INDEX('Curva Juros'!$A$7:$A$73,MATCH(C15283,'Curva Juros'!$A$7:$A$73,1)+1) -
INDEX('Curva Juros'!$A$7:$A$73,MATCH(C15283,'Curva Juros'!$A$7:$A$73,1)))</f>
        <v>7.3988165079365071</v>
      </c>
      <c r="F15283" s="24">
        <f t="shared" si="238"/>
        <v>2.938349206349361E-4</v>
      </c>
      <c r="G15283" s="24"/>
    </row>
    <row r="15284" spans="1:7" x14ac:dyDescent="0.25">
      <c r="A15284" s="3" t="s">
        <v>323</v>
      </c>
      <c r="B15284" s="4">
        <v>46059</v>
      </c>
      <c r="C15284" s="5">
        <v>2187.25</v>
      </c>
      <c r="D15284" s="19">
        <v>7.5605000000000006E-2</v>
      </c>
      <c r="E15284" s="35" cm="1">
        <f t="array" ref="E15284">INDEX('Curva Juros'!$B$7:$B$73,MATCH(C15284,'Curva Juros'!$A$7:$A$73,1)) +
(C15284-INDEX('Curva Juros'!$A$7:$A$73,MATCH(C15284,'Curva Juros'!$A$7:$A$73,1))) *
(INDEX('Curva Juros'!$B$7:$B$73,MATCH(C15284,'Curva Juros'!$A$7:$A$73,1)+1) -
INDEX('Curva Juros'!$B$7:$B$73,MATCH(C15284,'Curva Juros'!$A$7:$A$73,1))) /
(INDEX('Curva Juros'!$A$7:$A$73,MATCH(C15284,'Curva Juros'!$A$7:$A$73,1)+1) -
INDEX('Curva Juros'!$A$7:$A$73,MATCH(C15284,'Curva Juros'!$A$7:$A$73,1)))</f>
        <v>7.402907936507936</v>
      </c>
      <c r="F15284" s="24">
        <f t="shared" si="238"/>
        <v>1.5759206349206523E-3</v>
      </c>
      <c r="G15284" s="24"/>
    </row>
    <row r="15285" spans="1:7" x14ac:dyDescent="0.25">
      <c r="A15285" s="6" t="s">
        <v>323</v>
      </c>
      <c r="B15285" s="7">
        <v>46066</v>
      </c>
      <c r="C15285" s="8">
        <v>2181.27</v>
      </c>
      <c r="D15285" s="20">
        <v>7.5721999999999998E-2</v>
      </c>
      <c r="E15285" s="35" cm="1">
        <f t="array" ref="E15285">INDEX('Curva Juros'!$B$7:$B$73,MATCH(C15285,'Curva Juros'!$A$7:$A$73,1)) +
(C15285-INDEX('Curva Juros'!$A$7:$A$73,MATCH(C15285,'Curva Juros'!$A$7:$A$73,1))) *
(INDEX('Curva Juros'!$B$7:$B$73,MATCH(C15285,'Curva Juros'!$A$7:$A$73,1)+1) -
INDEX('Curva Juros'!$B$7:$B$73,MATCH(C15285,'Curva Juros'!$A$7:$A$73,1))) /
(INDEX('Curva Juros'!$A$7:$A$73,MATCH(C15285,'Curva Juros'!$A$7:$A$73,1)+1) -
INDEX('Curva Juros'!$A$7:$A$73,MATCH(C15285,'Curva Juros'!$A$7:$A$73,1)))</f>
        <v>7.4044266666666667</v>
      </c>
      <c r="F15285" s="24">
        <f t="shared" si="238"/>
        <v>1.6777333333333339E-3</v>
      </c>
      <c r="G15285" s="24"/>
    </row>
    <row r="15286" spans="1:7" x14ac:dyDescent="0.25">
      <c r="A15286" s="3" t="s">
        <v>323</v>
      </c>
      <c r="B15286" s="4">
        <v>46073</v>
      </c>
      <c r="C15286" s="5">
        <v>2168.06</v>
      </c>
      <c r="D15286" s="19">
        <v>7.6941999999999997E-2</v>
      </c>
      <c r="E15286" s="35" cm="1">
        <f t="array" ref="E15286">INDEX('Curva Juros'!$B$7:$B$73,MATCH(C15286,'Curva Juros'!$A$7:$A$73,1)) +
(C15286-INDEX('Curva Juros'!$A$7:$A$73,MATCH(C15286,'Curva Juros'!$A$7:$A$73,1))) *
(INDEX('Curva Juros'!$B$7:$B$73,MATCH(C15286,'Curva Juros'!$A$7:$A$73,1)+1) -
INDEX('Curva Juros'!$B$7:$B$73,MATCH(C15286,'Curva Juros'!$A$7:$A$73,1))) /
(INDEX('Curva Juros'!$A$7:$A$73,MATCH(C15286,'Curva Juros'!$A$7:$A$73,1)+1) -
INDEX('Curva Juros'!$A$7:$A$73,MATCH(C15286,'Curva Juros'!$A$7:$A$73,1)))</f>
        <v>7.4077815873015869</v>
      </c>
      <c r="F15286" s="24">
        <f t="shared" si="238"/>
        <v>2.8641841269841234E-3</v>
      </c>
      <c r="G15286" s="24"/>
    </row>
    <row r="15287" spans="1:7" x14ac:dyDescent="0.25">
      <c r="A15287" s="6" t="s">
        <v>323</v>
      </c>
      <c r="B15287" s="7">
        <v>46080</v>
      </c>
      <c r="C15287" s="8">
        <v>2177.04</v>
      </c>
      <c r="D15287" s="20">
        <v>7.5272000000000006E-2</v>
      </c>
      <c r="E15287" s="35" cm="1">
        <f t="array" ref="E15287">INDEX('Curva Juros'!$B$7:$B$73,MATCH(C15287,'Curva Juros'!$A$7:$A$73,1)) +
(C15287-INDEX('Curva Juros'!$A$7:$A$73,MATCH(C15287,'Curva Juros'!$A$7:$A$73,1))) *
(INDEX('Curva Juros'!$B$7:$B$73,MATCH(C15287,'Curva Juros'!$A$7:$A$73,1)+1) -
INDEX('Curva Juros'!$B$7:$B$73,MATCH(C15287,'Curva Juros'!$A$7:$A$73,1))) /
(INDEX('Curva Juros'!$A$7:$A$73,MATCH(C15287,'Curva Juros'!$A$7:$A$73,1)+1) -
INDEX('Curva Juros'!$A$7:$A$73,MATCH(C15287,'Curva Juros'!$A$7:$A$73,1)))</f>
        <v>7.4055009523809519</v>
      </c>
      <c r="F15287" s="24">
        <f t="shared" si="238"/>
        <v>1.2169904761904909E-3</v>
      </c>
      <c r="G15287" s="24"/>
    </row>
    <row r="15288" spans="1:7" x14ac:dyDescent="0.25">
      <c r="A15288" s="3" t="s">
        <v>324</v>
      </c>
      <c r="B15288" s="4">
        <v>45961</v>
      </c>
      <c r="C15288" s="5">
        <v>1341.62</v>
      </c>
      <c r="D15288" s="19">
        <v>9.3514E-2</v>
      </c>
      <c r="E15288" s="35" cm="1">
        <f t="array" ref="E15288">INDEX('Curva Juros'!$B$7:$B$73,MATCH(C15288,'Curva Juros'!$A$7:$A$73,1)) +
(C15288-INDEX('Curva Juros'!$A$7:$A$73,MATCH(C15288,'Curva Juros'!$A$7:$A$73,1))) *
(INDEX('Curva Juros'!$B$7:$B$73,MATCH(C15288,'Curva Juros'!$A$7:$A$73,1)+1) -
INDEX('Curva Juros'!$B$7:$B$73,MATCH(C15288,'Curva Juros'!$A$7:$A$73,1))) /
(INDEX('Curva Juros'!$A$7:$A$73,MATCH(C15288,'Curva Juros'!$A$7:$A$73,1)+1) -
INDEX('Curva Juros'!$A$7:$A$73,MATCH(C15288,'Curva Juros'!$A$7:$A$73,1)))</f>
        <v>7.6103124444444452</v>
      </c>
      <c r="F15288" s="24">
        <f t="shared" si="238"/>
        <v>1.7410875555555552E-2</v>
      </c>
      <c r="G15288" s="24"/>
    </row>
    <row r="15289" spans="1:7" x14ac:dyDescent="0.25">
      <c r="A15289" s="6" t="s">
        <v>324</v>
      </c>
      <c r="B15289" s="7">
        <v>45968</v>
      </c>
      <c r="C15289" s="8">
        <v>1336.83</v>
      </c>
      <c r="D15289" s="20">
        <v>9.3389E-2</v>
      </c>
      <c r="E15289" s="35" cm="1">
        <f t="array" ref="E15289">INDEX('Curva Juros'!$B$7:$B$73,MATCH(C15289,'Curva Juros'!$A$7:$A$73,1)) +
(C15289-INDEX('Curva Juros'!$A$7:$A$73,MATCH(C15289,'Curva Juros'!$A$7:$A$73,1))) *
(INDEX('Curva Juros'!$B$7:$B$73,MATCH(C15289,'Curva Juros'!$A$7:$A$73,1)+1) -
INDEX('Curva Juros'!$B$7:$B$73,MATCH(C15289,'Curva Juros'!$A$7:$A$73,1))) /
(INDEX('Curva Juros'!$A$7:$A$73,MATCH(C15289,'Curva Juros'!$A$7:$A$73,1)+1) -
INDEX('Curva Juros'!$A$7:$A$73,MATCH(C15289,'Curva Juros'!$A$7:$A$73,1)))</f>
        <v>7.6112096190476191</v>
      </c>
      <c r="F15289" s="24">
        <f t="shared" si="238"/>
        <v>1.7276903809523805E-2</v>
      </c>
      <c r="G15289" s="24"/>
    </row>
    <row r="15290" spans="1:7" x14ac:dyDescent="0.25">
      <c r="A15290" s="3" t="s">
        <v>324</v>
      </c>
      <c r="B15290" s="4">
        <v>45975</v>
      </c>
      <c r="C15290" s="5">
        <v>1341.87</v>
      </c>
      <c r="D15290" s="19">
        <v>8.7552000000000005E-2</v>
      </c>
      <c r="E15290" s="35" cm="1">
        <f t="array" ref="E15290">INDEX('Curva Juros'!$B$7:$B$73,MATCH(C15290,'Curva Juros'!$A$7:$A$73,1)) +
(C15290-INDEX('Curva Juros'!$A$7:$A$73,MATCH(C15290,'Curva Juros'!$A$7:$A$73,1))) *
(INDEX('Curva Juros'!$B$7:$B$73,MATCH(C15290,'Curva Juros'!$A$7:$A$73,1)+1) -
INDEX('Curva Juros'!$B$7:$B$73,MATCH(C15290,'Curva Juros'!$A$7:$A$73,1))) /
(INDEX('Curva Juros'!$A$7:$A$73,MATCH(C15290,'Curva Juros'!$A$7:$A$73,1)+1) -
INDEX('Curva Juros'!$A$7:$A$73,MATCH(C15290,'Curva Juros'!$A$7:$A$73,1)))</f>
        <v>7.6102656190476194</v>
      </c>
      <c r="F15290" s="24">
        <f t="shared" si="238"/>
        <v>1.144934380952381E-2</v>
      </c>
      <c r="G15290" s="24"/>
    </row>
    <row r="15291" spans="1:7" x14ac:dyDescent="0.25">
      <c r="A15291" s="6" t="s">
        <v>324</v>
      </c>
      <c r="B15291" s="7">
        <v>45982</v>
      </c>
      <c r="C15291" s="8">
        <v>1332.98</v>
      </c>
      <c r="D15291" s="20">
        <v>9.0394000000000002E-2</v>
      </c>
      <c r="E15291" s="35" cm="1">
        <f t="array" ref="E15291">INDEX('Curva Juros'!$B$7:$B$73,MATCH(C15291,'Curva Juros'!$A$7:$A$73,1)) +
(C15291-INDEX('Curva Juros'!$A$7:$A$73,MATCH(C15291,'Curva Juros'!$A$7:$A$73,1))) *
(INDEX('Curva Juros'!$B$7:$B$73,MATCH(C15291,'Curva Juros'!$A$7:$A$73,1)+1) -
INDEX('Curva Juros'!$B$7:$B$73,MATCH(C15291,'Curva Juros'!$A$7:$A$73,1))) /
(INDEX('Curva Juros'!$A$7:$A$73,MATCH(C15291,'Curva Juros'!$A$7:$A$73,1)+1) -
INDEX('Curva Juros'!$A$7:$A$73,MATCH(C15291,'Curva Juros'!$A$7:$A$73,1)))</f>
        <v>7.6119307301587309</v>
      </c>
      <c r="F15291" s="24">
        <f t="shared" si="238"/>
        <v>1.4274692698412694E-2</v>
      </c>
      <c r="G15291" s="24"/>
    </row>
    <row r="15292" spans="1:7" x14ac:dyDescent="0.25">
      <c r="A15292" s="3" t="s">
        <v>324</v>
      </c>
      <c r="B15292" s="4">
        <v>45989</v>
      </c>
      <c r="C15292" s="5">
        <v>1328.42</v>
      </c>
      <c r="D15292" s="19">
        <v>9.0137999999999996E-2</v>
      </c>
      <c r="E15292" s="35" cm="1">
        <f t="array" ref="E15292">INDEX('Curva Juros'!$B$7:$B$73,MATCH(C15292,'Curva Juros'!$A$7:$A$73,1)) +
(C15292-INDEX('Curva Juros'!$A$7:$A$73,MATCH(C15292,'Curva Juros'!$A$7:$A$73,1))) *
(INDEX('Curva Juros'!$B$7:$B$73,MATCH(C15292,'Curva Juros'!$A$7:$A$73,1)+1) -
INDEX('Curva Juros'!$B$7:$B$73,MATCH(C15292,'Curva Juros'!$A$7:$A$73,1))) /
(INDEX('Curva Juros'!$A$7:$A$73,MATCH(C15292,'Curva Juros'!$A$7:$A$73,1)+1) -
INDEX('Curva Juros'!$A$7:$A$73,MATCH(C15292,'Curva Juros'!$A$7:$A$73,1)))</f>
        <v>7.612784825396826</v>
      </c>
      <c r="F15292" s="24">
        <f t="shared" si="238"/>
        <v>1.4010151746031735E-2</v>
      </c>
      <c r="G15292" s="24"/>
    </row>
    <row r="15293" spans="1:7" x14ac:dyDescent="0.25">
      <c r="A15293" s="6" t="s">
        <v>324</v>
      </c>
      <c r="B15293" s="7">
        <v>45996</v>
      </c>
      <c r="C15293" s="8">
        <v>1327.99</v>
      </c>
      <c r="D15293" s="20">
        <v>8.7478E-2</v>
      </c>
      <c r="E15293" s="35" cm="1">
        <f t="array" ref="E15293">INDEX('Curva Juros'!$B$7:$B$73,MATCH(C15293,'Curva Juros'!$A$7:$A$73,1)) +
(C15293-INDEX('Curva Juros'!$A$7:$A$73,MATCH(C15293,'Curva Juros'!$A$7:$A$73,1))) *
(INDEX('Curva Juros'!$B$7:$B$73,MATCH(C15293,'Curva Juros'!$A$7:$A$73,1)+1) -
INDEX('Curva Juros'!$B$7:$B$73,MATCH(C15293,'Curva Juros'!$A$7:$A$73,1))) /
(INDEX('Curva Juros'!$A$7:$A$73,MATCH(C15293,'Curva Juros'!$A$7:$A$73,1)+1) -
INDEX('Curva Juros'!$A$7:$A$73,MATCH(C15293,'Curva Juros'!$A$7:$A$73,1)))</f>
        <v>7.6128653650793652</v>
      </c>
      <c r="F15293" s="24">
        <f t="shared" si="238"/>
        <v>1.1349346349206355E-2</v>
      </c>
      <c r="G15293" s="24"/>
    </row>
    <row r="15294" spans="1:7" x14ac:dyDescent="0.25">
      <c r="A15294" s="3" t="s">
        <v>324</v>
      </c>
      <c r="B15294" s="4">
        <v>46003</v>
      </c>
      <c r="C15294" s="5">
        <v>1319.86</v>
      </c>
      <c r="D15294" s="19">
        <v>8.9298000000000002E-2</v>
      </c>
      <c r="E15294" s="35" cm="1">
        <f t="array" ref="E15294">INDEX('Curva Juros'!$B$7:$B$73,MATCH(C15294,'Curva Juros'!$A$7:$A$73,1)) +
(C15294-INDEX('Curva Juros'!$A$7:$A$73,MATCH(C15294,'Curva Juros'!$A$7:$A$73,1))) *
(INDEX('Curva Juros'!$B$7:$B$73,MATCH(C15294,'Curva Juros'!$A$7:$A$73,1)+1) -
INDEX('Curva Juros'!$B$7:$B$73,MATCH(C15294,'Curva Juros'!$A$7:$A$73,1))) /
(INDEX('Curva Juros'!$A$7:$A$73,MATCH(C15294,'Curva Juros'!$A$7:$A$73,1)+1) -
INDEX('Curva Juros'!$A$7:$A$73,MATCH(C15294,'Curva Juros'!$A$7:$A$73,1)))</f>
        <v>7.6143881269841271</v>
      </c>
      <c r="F15294" s="24">
        <f t="shared" si="238"/>
        <v>1.3154118730158731E-2</v>
      </c>
      <c r="G15294" s="24"/>
    </row>
    <row r="15295" spans="1:7" x14ac:dyDescent="0.25">
      <c r="A15295" s="6" t="s">
        <v>324</v>
      </c>
      <c r="B15295" s="7">
        <v>46010</v>
      </c>
      <c r="C15295" s="8">
        <v>1312.33</v>
      </c>
      <c r="D15295" s="20">
        <v>9.0771000000000004E-2</v>
      </c>
      <c r="E15295" s="35" cm="1">
        <f t="array" ref="E15295">INDEX('Curva Juros'!$B$7:$B$73,MATCH(C15295,'Curva Juros'!$A$7:$A$73,1)) +
(C15295-INDEX('Curva Juros'!$A$7:$A$73,MATCH(C15295,'Curva Juros'!$A$7:$A$73,1))) *
(INDEX('Curva Juros'!$B$7:$B$73,MATCH(C15295,'Curva Juros'!$A$7:$A$73,1)+1) -
INDEX('Curva Juros'!$B$7:$B$73,MATCH(C15295,'Curva Juros'!$A$7:$A$73,1))) /
(INDEX('Curva Juros'!$A$7:$A$73,MATCH(C15295,'Curva Juros'!$A$7:$A$73,1)+1) -
INDEX('Curva Juros'!$A$7:$A$73,MATCH(C15295,'Curva Juros'!$A$7:$A$73,1)))</f>
        <v>7.6157985079365087</v>
      </c>
      <c r="F15295" s="24">
        <f t="shared" si="238"/>
        <v>1.4613014920634923E-2</v>
      </c>
      <c r="G15295" s="24"/>
    </row>
    <row r="15296" spans="1:7" x14ac:dyDescent="0.25">
      <c r="A15296" s="3" t="s">
        <v>324</v>
      </c>
      <c r="B15296" s="4">
        <v>46017</v>
      </c>
      <c r="C15296" s="5">
        <v>1307.52</v>
      </c>
      <c r="D15296" s="19">
        <v>9.1240000000000002E-2</v>
      </c>
      <c r="E15296" s="35" cm="1">
        <f t="array" ref="E15296">INDEX('Curva Juros'!$B$7:$B$73,MATCH(C15296,'Curva Juros'!$A$7:$A$73,1)) +
(C15296-INDEX('Curva Juros'!$A$7:$A$73,MATCH(C15296,'Curva Juros'!$A$7:$A$73,1))) *
(INDEX('Curva Juros'!$B$7:$B$73,MATCH(C15296,'Curva Juros'!$A$7:$A$73,1)+1) -
INDEX('Curva Juros'!$B$7:$B$73,MATCH(C15296,'Curva Juros'!$A$7:$A$73,1))) /
(INDEX('Curva Juros'!$A$7:$A$73,MATCH(C15296,'Curva Juros'!$A$7:$A$73,1)+1) -
INDEX('Curva Juros'!$A$7:$A$73,MATCH(C15296,'Curva Juros'!$A$7:$A$73,1)))</f>
        <v>7.6166994285714287</v>
      </c>
      <c r="F15296" s="24">
        <f t="shared" si="238"/>
        <v>1.5073005714285714E-2</v>
      </c>
      <c r="G15296" s="24"/>
    </row>
    <row r="15297" spans="1:7" x14ac:dyDescent="0.25">
      <c r="A15297" s="6" t="s">
        <v>324</v>
      </c>
      <c r="B15297" s="7">
        <v>46024</v>
      </c>
      <c r="C15297" s="8">
        <v>1305.1099999999999</v>
      </c>
      <c r="D15297" s="20">
        <v>9.0317999999999996E-2</v>
      </c>
      <c r="E15297" s="35" cm="1">
        <f t="array" ref="E15297">INDEX('Curva Juros'!$B$7:$B$73,MATCH(C15297,'Curva Juros'!$A$7:$A$73,1)) +
(C15297-INDEX('Curva Juros'!$A$7:$A$73,MATCH(C15297,'Curva Juros'!$A$7:$A$73,1))) *
(INDEX('Curva Juros'!$B$7:$B$73,MATCH(C15297,'Curva Juros'!$A$7:$A$73,1)+1) -
INDEX('Curva Juros'!$B$7:$B$73,MATCH(C15297,'Curva Juros'!$A$7:$A$73,1))) /
(INDEX('Curva Juros'!$A$7:$A$73,MATCH(C15297,'Curva Juros'!$A$7:$A$73,1)+1) -
INDEX('Curva Juros'!$A$7:$A$73,MATCH(C15297,'Curva Juros'!$A$7:$A$73,1)))</f>
        <v>7.6171508253968261</v>
      </c>
      <c r="F15297" s="24">
        <f t="shared" si="238"/>
        <v>1.4146491746031734E-2</v>
      </c>
      <c r="G15297" s="24"/>
    </row>
    <row r="15298" spans="1:7" x14ac:dyDescent="0.25">
      <c r="A15298" s="3" t="s">
        <v>324</v>
      </c>
      <c r="B15298" s="4">
        <v>46031</v>
      </c>
      <c r="C15298" s="5">
        <v>1298.18</v>
      </c>
      <c r="D15298" s="19">
        <v>9.1437000000000004E-2</v>
      </c>
      <c r="E15298" s="35" cm="1">
        <f t="array" ref="E15298">INDEX('Curva Juros'!$B$7:$B$73,MATCH(C15298,'Curva Juros'!$A$7:$A$73,1)) +
(C15298-INDEX('Curva Juros'!$A$7:$A$73,MATCH(C15298,'Curva Juros'!$A$7:$A$73,1))) *
(INDEX('Curva Juros'!$B$7:$B$73,MATCH(C15298,'Curva Juros'!$A$7:$A$73,1)+1) -
INDEX('Curva Juros'!$B$7:$B$73,MATCH(C15298,'Curva Juros'!$A$7:$A$73,1))) /
(INDEX('Curva Juros'!$A$7:$A$73,MATCH(C15298,'Curva Juros'!$A$7:$A$73,1)+1) -
INDEX('Curva Juros'!$A$7:$A$73,MATCH(C15298,'Curva Juros'!$A$7:$A$73,1)))</f>
        <v>7.6184488253968254</v>
      </c>
      <c r="F15298" s="24">
        <f t="shared" si="238"/>
        <v>1.5252511746031747E-2</v>
      </c>
      <c r="G15298" s="24"/>
    </row>
    <row r="15299" spans="1:7" x14ac:dyDescent="0.25">
      <c r="A15299" s="6" t="s">
        <v>324</v>
      </c>
      <c r="B15299" s="7">
        <v>46038</v>
      </c>
      <c r="C15299" s="8">
        <v>1293.05</v>
      </c>
      <c r="D15299" s="20">
        <v>9.1517000000000001E-2</v>
      </c>
      <c r="E15299" s="35" cm="1">
        <f t="array" ref="E15299">INDEX('Curva Juros'!$B$7:$B$73,MATCH(C15299,'Curva Juros'!$A$7:$A$73,1)) +
(C15299-INDEX('Curva Juros'!$A$7:$A$73,MATCH(C15299,'Curva Juros'!$A$7:$A$73,1))) *
(INDEX('Curva Juros'!$B$7:$B$73,MATCH(C15299,'Curva Juros'!$A$7:$A$73,1)+1) -
INDEX('Curva Juros'!$B$7:$B$73,MATCH(C15299,'Curva Juros'!$A$7:$A$73,1))) /
(INDEX('Curva Juros'!$A$7:$A$73,MATCH(C15299,'Curva Juros'!$A$7:$A$73,1)+1) -
INDEX('Curva Juros'!$A$7:$A$73,MATCH(C15299,'Curva Juros'!$A$7:$A$73,1)))</f>
        <v>7.6194096825396826</v>
      </c>
      <c r="F15299" s="24">
        <f t="shared" ref="F15299:F15362" si="239">D15299-E15299/100</f>
        <v>1.5322903174603178E-2</v>
      </c>
      <c r="G15299" s="24"/>
    </row>
    <row r="15300" spans="1:7" x14ac:dyDescent="0.25">
      <c r="A15300" s="3" t="s">
        <v>324</v>
      </c>
      <c r="B15300" s="4">
        <v>46045</v>
      </c>
      <c r="C15300" s="5">
        <v>1288.98</v>
      </c>
      <c r="D15300" s="19">
        <v>9.0973999999999999E-2</v>
      </c>
      <c r="E15300" s="35" cm="1">
        <f t="array" ref="E15300">INDEX('Curva Juros'!$B$7:$B$73,MATCH(C15300,'Curva Juros'!$A$7:$A$73,1)) +
(C15300-INDEX('Curva Juros'!$A$7:$A$73,MATCH(C15300,'Curva Juros'!$A$7:$A$73,1))) *
(INDEX('Curva Juros'!$B$7:$B$73,MATCH(C15300,'Curva Juros'!$A$7:$A$73,1)+1) -
INDEX('Curva Juros'!$B$7:$B$73,MATCH(C15300,'Curva Juros'!$A$7:$A$73,1))) /
(INDEX('Curva Juros'!$A$7:$A$73,MATCH(C15300,'Curva Juros'!$A$7:$A$73,1)+1) -
INDEX('Curva Juros'!$A$7:$A$73,MATCH(C15300,'Curva Juros'!$A$7:$A$73,1)))</f>
        <v>7.6201720000000002</v>
      </c>
      <c r="F15300" s="24">
        <f t="shared" si="239"/>
        <v>1.4772279999999999E-2</v>
      </c>
      <c r="G15300" s="24"/>
    </row>
    <row r="15301" spans="1:7" x14ac:dyDescent="0.25">
      <c r="A15301" s="6" t="s">
        <v>324</v>
      </c>
      <c r="B15301" s="7">
        <v>46052</v>
      </c>
      <c r="C15301" s="8">
        <v>1288.8599999999999</v>
      </c>
      <c r="D15301" s="20">
        <v>8.8135000000000005E-2</v>
      </c>
      <c r="E15301" s="35" cm="1">
        <f t="array" ref="E15301">INDEX('Curva Juros'!$B$7:$B$73,MATCH(C15301,'Curva Juros'!$A$7:$A$73,1)) +
(C15301-INDEX('Curva Juros'!$A$7:$A$73,MATCH(C15301,'Curva Juros'!$A$7:$A$73,1))) *
(INDEX('Curva Juros'!$B$7:$B$73,MATCH(C15301,'Curva Juros'!$A$7:$A$73,1)+1) -
INDEX('Curva Juros'!$B$7:$B$73,MATCH(C15301,'Curva Juros'!$A$7:$A$73,1))) /
(INDEX('Curva Juros'!$A$7:$A$73,MATCH(C15301,'Curva Juros'!$A$7:$A$73,1)+1) -
INDEX('Curva Juros'!$A$7:$A$73,MATCH(C15301,'Curva Juros'!$A$7:$A$73,1)))</f>
        <v>7.620194476190477</v>
      </c>
      <c r="F15301" s="24">
        <f t="shared" si="239"/>
        <v>1.1933055238095236E-2</v>
      </c>
      <c r="G15301" s="24"/>
    </row>
    <row r="15302" spans="1:7" x14ac:dyDescent="0.25">
      <c r="A15302" s="3" t="s">
        <v>324</v>
      </c>
      <c r="B15302" s="4">
        <v>46059</v>
      </c>
      <c r="C15302" s="5">
        <v>1282.78</v>
      </c>
      <c r="D15302" s="19">
        <v>8.8762999999999995E-2</v>
      </c>
      <c r="E15302" s="35" cm="1">
        <f t="array" ref="E15302">INDEX('Curva Juros'!$B$7:$B$73,MATCH(C15302,'Curva Juros'!$A$7:$A$73,1)) +
(C15302-INDEX('Curva Juros'!$A$7:$A$73,MATCH(C15302,'Curva Juros'!$A$7:$A$73,1))) *
(INDEX('Curva Juros'!$B$7:$B$73,MATCH(C15302,'Curva Juros'!$A$7:$A$73,1)+1) -
INDEX('Curva Juros'!$B$7:$B$73,MATCH(C15302,'Curva Juros'!$A$7:$A$73,1))) /
(INDEX('Curva Juros'!$A$7:$A$73,MATCH(C15302,'Curva Juros'!$A$7:$A$73,1)+1) -
INDEX('Curva Juros'!$A$7:$A$73,MATCH(C15302,'Curva Juros'!$A$7:$A$73,1)))</f>
        <v>7.6213332698412701</v>
      </c>
      <c r="F15302" s="24">
        <f t="shared" si="239"/>
        <v>1.2549667301587297E-2</v>
      </c>
      <c r="G15302" s="24"/>
    </row>
    <row r="15303" spans="1:7" x14ac:dyDescent="0.25">
      <c r="A15303" s="6" t="s">
        <v>324</v>
      </c>
      <c r="B15303" s="7">
        <v>46066</v>
      </c>
      <c r="C15303" s="8">
        <v>1278.47</v>
      </c>
      <c r="D15303" s="20">
        <v>8.8366E-2</v>
      </c>
      <c r="E15303" s="35" cm="1">
        <f t="array" ref="E15303">INDEX('Curva Juros'!$B$7:$B$73,MATCH(C15303,'Curva Juros'!$A$7:$A$73,1)) +
(C15303-INDEX('Curva Juros'!$A$7:$A$73,MATCH(C15303,'Curva Juros'!$A$7:$A$73,1))) *
(INDEX('Curva Juros'!$B$7:$B$73,MATCH(C15303,'Curva Juros'!$A$7:$A$73,1)+1) -
INDEX('Curva Juros'!$B$7:$B$73,MATCH(C15303,'Curva Juros'!$A$7:$A$73,1))) /
(INDEX('Curva Juros'!$A$7:$A$73,MATCH(C15303,'Curva Juros'!$A$7:$A$73,1)+1) -
INDEX('Curva Juros'!$A$7:$A$73,MATCH(C15303,'Curva Juros'!$A$7:$A$73,1)))</f>
        <v>7.6221405396825403</v>
      </c>
      <c r="F15303" s="24">
        <f t="shared" si="239"/>
        <v>1.2144594603174602E-2</v>
      </c>
      <c r="G15303" s="24"/>
    </row>
    <row r="15304" spans="1:7" x14ac:dyDescent="0.25">
      <c r="A15304" s="3" t="s">
        <v>324</v>
      </c>
      <c r="B15304" s="4">
        <v>46073</v>
      </c>
      <c r="C15304" s="5">
        <v>1325.08</v>
      </c>
      <c r="D15304" s="19">
        <v>8.7989999999999999E-2</v>
      </c>
      <c r="E15304" s="35" cm="1">
        <f t="array" ref="E15304">INDEX('Curva Juros'!$B$7:$B$73,MATCH(C15304,'Curva Juros'!$A$7:$A$73,1)) +
(C15304-INDEX('Curva Juros'!$A$7:$A$73,MATCH(C15304,'Curva Juros'!$A$7:$A$73,1))) *
(INDEX('Curva Juros'!$B$7:$B$73,MATCH(C15304,'Curva Juros'!$A$7:$A$73,1)+1) -
INDEX('Curva Juros'!$B$7:$B$73,MATCH(C15304,'Curva Juros'!$A$7:$A$73,1))) /
(INDEX('Curva Juros'!$A$7:$A$73,MATCH(C15304,'Curva Juros'!$A$7:$A$73,1)+1) -
INDEX('Curva Juros'!$A$7:$A$73,MATCH(C15304,'Curva Juros'!$A$7:$A$73,1)))</f>
        <v>7.6134104126984132</v>
      </c>
      <c r="F15304" s="24">
        <f t="shared" si="239"/>
        <v>1.1855895873015873E-2</v>
      </c>
      <c r="G15304" s="24"/>
    </row>
    <row r="15305" spans="1:7" x14ac:dyDescent="0.25">
      <c r="A15305" s="6" t="s">
        <v>324</v>
      </c>
      <c r="B15305" s="7">
        <v>46080</v>
      </c>
      <c r="C15305" s="8">
        <v>1322.36</v>
      </c>
      <c r="D15305" s="20">
        <v>8.6521000000000001E-2</v>
      </c>
      <c r="E15305" s="35" cm="1">
        <f t="array" ref="E15305">INDEX('Curva Juros'!$B$7:$B$73,MATCH(C15305,'Curva Juros'!$A$7:$A$73,1)) +
(C15305-INDEX('Curva Juros'!$A$7:$A$73,MATCH(C15305,'Curva Juros'!$A$7:$A$73,1))) *
(INDEX('Curva Juros'!$B$7:$B$73,MATCH(C15305,'Curva Juros'!$A$7:$A$73,1)+1) -
INDEX('Curva Juros'!$B$7:$B$73,MATCH(C15305,'Curva Juros'!$A$7:$A$73,1))) /
(INDEX('Curva Juros'!$A$7:$A$73,MATCH(C15305,'Curva Juros'!$A$7:$A$73,1)+1) -
INDEX('Curva Juros'!$A$7:$A$73,MATCH(C15305,'Curva Juros'!$A$7:$A$73,1)))</f>
        <v>7.613919873015873</v>
      </c>
      <c r="F15305" s="24">
        <f t="shared" si="239"/>
        <v>1.038180126984127E-2</v>
      </c>
      <c r="G15305" s="24"/>
    </row>
    <row r="15306" spans="1:7" x14ac:dyDescent="0.25">
      <c r="A15306" s="3" t="s">
        <v>325</v>
      </c>
      <c r="B15306" s="4">
        <v>45723</v>
      </c>
      <c r="C15306" s="5">
        <v>1062.8800000000001</v>
      </c>
      <c r="D15306" s="19">
        <v>8.3896999999999999E-2</v>
      </c>
      <c r="E15306" s="35" cm="1">
        <f t="array" ref="E15306">INDEX('Curva Juros'!$B$7:$B$73,MATCH(C15306,'Curva Juros'!$A$7:$A$73,1)) +
(C15306-INDEX('Curva Juros'!$A$7:$A$73,MATCH(C15306,'Curva Juros'!$A$7:$A$73,1))) *
(INDEX('Curva Juros'!$B$7:$B$73,MATCH(C15306,'Curva Juros'!$A$7:$A$73,1)+1) -
INDEX('Curva Juros'!$B$7:$B$73,MATCH(C15306,'Curva Juros'!$A$7:$A$73,1))) /
(INDEX('Curva Juros'!$A$7:$A$73,MATCH(C15306,'Curva Juros'!$A$7:$A$73,1)+1) -
INDEX('Curva Juros'!$A$7:$A$73,MATCH(C15306,'Curva Juros'!$A$7:$A$73,1)))</f>
        <v>7.6526151111111114</v>
      </c>
      <c r="F15306" s="24">
        <f t="shared" si="239"/>
        <v>7.3708488888888923E-3</v>
      </c>
      <c r="G15306" s="24"/>
    </row>
    <row r="15307" spans="1:7" x14ac:dyDescent="0.25">
      <c r="A15307" s="6" t="s">
        <v>325</v>
      </c>
      <c r="B15307" s="7">
        <v>45730</v>
      </c>
      <c r="C15307" s="8">
        <v>1058.02</v>
      </c>
      <c r="D15307" s="20">
        <v>8.3805000000000004E-2</v>
      </c>
      <c r="E15307" s="35" cm="1">
        <f t="array" ref="E15307">INDEX('Curva Juros'!$B$7:$B$73,MATCH(C15307,'Curva Juros'!$A$7:$A$73,1)) +
(C15307-INDEX('Curva Juros'!$A$7:$A$73,MATCH(C15307,'Curva Juros'!$A$7:$A$73,1))) *
(INDEX('Curva Juros'!$B$7:$B$73,MATCH(C15307,'Curva Juros'!$A$7:$A$73,1)+1) -
INDEX('Curva Juros'!$B$7:$B$73,MATCH(C15307,'Curva Juros'!$A$7:$A$73,1))) /
(INDEX('Curva Juros'!$A$7:$A$73,MATCH(C15307,'Curva Juros'!$A$7:$A$73,1)+1) -
INDEX('Curva Juros'!$A$7:$A$73,MATCH(C15307,'Curva Juros'!$A$7:$A$73,1)))</f>
        <v>7.6531628253968256</v>
      </c>
      <c r="F15307" s="24">
        <f t="shared" si="239"/>
        <v>7.273371746031751E-3</v>
      </c>
      <c r="G15307" s="24"/>
    </row>
    <row r="15308" spans="1:7" x14ac:dyDescent="0.25">
      <c r="A15308" s="3" t="s">
        <v>325</v>
      </c>
      <c r="B15308" s="4">
        <v>45737</v>
      </c>
      <c r="C15308" s="5">
        <v>1052.67</v>
      </c>
      <c r="D15308" s="19">
        <v>8.4037000000000001E-2</v>
      </c>
      <c r="E15308" s="35" cm="1">
        <f t="array" ref="E15308">INDEX('Curva Juros'!$B$7:$B$73,MATCH(C15308,'Curva Juros'!$A$7:$A$73,1)) +
(C15308-INDEX('Curva Juros'!$A$7:$A$73,MATCH(C15308,'Curva Juros'!$A$7:$A$73,1))) *
(INDEX('Curva Juros'!$B$7:$B$73,MATCH(C15308,'Curva Juros'!$A$7:$A$73,1)+1) -
INDEX('Curva Juros'!$B$7:$B$73,MATCH(C15308,'Curva Juros'!$A$7:$A$73,1))) /
(INDEX('Curva Juros'!$A$7:$A$73,MATCH(C15308,'Curva Juros'!$A$7:$A$73,1)+1) -
INDEX('Curva Juros'!$A$7:$A$73,MATCH(C15308,'Curva Juros'!$A$7:$A$73,1)))</f>
        <v>7.6537657619047623</v>
      </c>
      <c r="F15308" s="24">
        <f t="shared" si="239"/>
        <v>7.4993423809523729E-3</v>
      </c>
      <c r="G15308" s="24"/>
    </row>
    <row r="15309" spans="1:7" x14ac:dyDescent="0.25">
      <c r="A15309" s="6" t="s">
        <v>325</v>
      </c>
      <c r="B15309" s="7">
        <v>45744</v>
      </c>
      <c r="C15309" s="8">
        <v>1045.6099999999999</v>
      </c>
      <c r="D15309" s="20">
        <v>8.5387000000000005E-2</v>
      </c>
      <c r="E15309" s="35" cm="1">
        <f t="array" ref="E15309">INDEX('Curva Juros'!$B$7:$B$73,MATCH(C15309,'Curva Juros'!$A$7:$A$73,1)) +
(C15309-INDEX('Curva Juros'!$A$7:$A$73,MATCH(C15309,'Curva Juros'!$A$7:$A$73,1))) *
(INDEX('Curva Juros'!$B$7:$B$73,MATCH(C15309,'Curva Juros'!$A$7:$A$73,1)+1) -
INDEX('Curva Juros'!$B$7:$B$73,MATCH(C15309,'Curva Juros'!$A$7:$A$73,1))) /
(INDEX('Curva Juros'!$A$7:$A$73,MATCH(C15309,'Curva Juros'!$A$7:$A$73,1)+1) -
INDEX('Curva Juros'!$A$7:$A$73,MATCH(C15309,'Curva Juros'!$A$7:$A$73,1)))</f>
        <v>7.6545614126984125</v>
      </c>
      <c r="F15309" s="24">
        <f t="shared" si="239"/>
        <v>8.8413858730158751E-3</v>
      </c>
      <c r="G15309" s="24"/>
    </row>
    <row r="15310" spans="1:7" x14ac:dyDescent="0.25">
      <c r="A15310" s="3" t="s">
        <v>325</v>
      </c>
      <c r="B15310" s="4">
        <v>45751</v>
      </c>
      <c r="C15310" s="5">
        <v>1044.1400000000001</v>
      </c>
      <c r="D15310" s="19">
        <v>8.3075999999999997E-2</v>
      </c>
      <c r="E15310" s="35" cm="1">
        <f t="array" ref="E15310">INDEX('Curva Juros'!$B$7:$B$73,MATCH(C15310,'Curva Juros'!$A$7:$A$73,1)) +
(C15310-INDEX('Curva Juros'!$A$7:$A$73,MATCH(C15310,'Curva Juros'!$A$7:$A$73,1))) *
(INDEX('Curva Juros'!$B$7:$B$73,MATCH(C15310,'Curva Juros'!$A$7:$A$73,1)+1) -
INDEX('Curva Juros'!$B$7:$B$73,MATCH(C15310,'Curva Juros'!$A$7:$A$73,1))) /
(INDEX('Curva Juros'!$A$7:$A$73,MATCH(C15310,'Curva Juros'!$A$7:$A$73,1)+1) -
INDEX('Curva Juros'!$A$7:$A$73,MATCH(C15310,'Curva Juros'!$A$7:$A$73,1)))</f>
        <v>7.6547270793650792</v>
      </c>
      <c r="F15310" s="24">
        <f t="shared" si="239"/>
        <v>6.5287292063491986E-3</v>
      </c>
      <c r="G15310" s="24"/>
    </row>
    <row r="15311" spans="1:7" x14ac:dyDescent="0.25">
      <c r="A15311" s="6" t="s">
        <v>325</v>
      </c>
      <c r="B15311" s="7">
        <v>45758</v>
      </c>
      <c r="C15311" s="8">
        <v>1036.92</v>
      </c>
      <c r="D15311" s="20">
        <v>8.4529000000000007E-2</v>
      </c>
      <c r="E15311" s="35" cm="1">
        <f t="array" ref="E15311">INDEX('Curva Juros'!$B$7:$B$73,MATCH(C15311,'Curva Juros'!$A$7:$A$73,1)) +
(C15311-INDEX('Curva Juros'!$A$7:$A$73,MATCH(C15311,'Curva Juros'!$A$7:$A$73,1))) *
(INDEX('Curva Juros'!$B$7:$B$73,MATCH(C15311,'Curva Juros'!$A$7:$A$73,1)+1) -
INDEX('Curva Juros'!$B$7:$B$73,MATCH(C15311,'Curva Juros'!$A$7:$A$73,1))) /
(INDEX('Curva Juros'!$A$7:$A$73,MATCH(C15311,'Curva Juros'!$A$7:$A$73,1)+1) -
INDEX('Curva Juros'!$A$7:$A$73,MATCH(C15311,'Curva Juros'!$A$7:$A$73,1)))</f>
        <v>7.6555407619047617</v>
      </c>
      <c r="F15311" s="24">
        <f t="shared" si="239"/>
        <v>7.9735923809523962E-3</v>
      </c>
      <c r="G15311" s="24"/>
    </row>
    <row r="15312" spans="1:7" x14ac:dyDescent="0.25">
      <c r="A15312" s="3" t="s">
        <v>325</v>
      </c>
      <c r="B15312" s="4">
        <v>45764</v>
      </c>
      <c r="C15312" s="5">
        <v>1036.6199999999999</v>
      </c>
      <c r="D15312" s="19">
        <v>8.2109000000000001E-2</v>
      </c>
      <c r="E15312" s="35" cm="1">
        <f t="array" ref="E15312">INDEX('Curva Juros'!$B$7:$B$73,MATCH(C15312,'Curva Juros'!$A$7:$A$73,1)) +
(C15312-INDEX('Curva Juros'!$A$7:$A$73,MATCH(C15312,'Curva Juros'!$A$7:$A$73,1))) *
(INDEX('Curva Juros'!$B$7:$B$73,MATCH(C15312,'Curva Juros'!$A$7:$A$73,1)+1) -
INDEX('Curva Juros'!$B$7:$B$73,MATCH(C15312,'Curva Juros'!$A$7:$A$73,1))) /
(INDEX('Curva Juros'!$A$7:$A$73,MATCH(C15312,'Curva Juros'!$A$7:$A$73,1)+1) -
INDEX('Curva Juros'!$A$7:$A$73,MATCH(C15312,'Curva Juros'!$A$7:$A$73,1)))</f>
        <v>7.6555745714285717</v>
      </c>
      <c r="F15312" s="24">
        <f t="shared" si="239"/>
        <v>5.5532542857142791E-3</v>
      </c>
      <c r="G15312" s="24"/>
    </row>
    <row r="15313" spans="1:7" x14ac:dyDescent="0.25">
      <c r="A15313" s="6" t="s">
        <v>325</v>
      </c>
      <c r="B15313" s="7">
        <v>45772</v>
      </c>
      <c r="C15313" s="8">
        <v>1032.58</v>
      </c>
      <c r="D15313" s="20">
        <v>8.2136000000000001E-2</v>
      </c>
      <c r="E15313" s="35" cm="1">
        <f t="array" ref="E15313">INDEX('Curva Juros'!$B$7:$B$73,MATCH(C15313,'Curva Juros'!$A$7:$A$73,1)) +
(C15313-INDEX('Curva Juros'!$A$7:$A$73,MATCH(C15313,'Curva Juros'!$A$7:$A$73,1))) *
(INDEX('Curva Juros'!$B$7:$B$73,MATCH(C15313,'Curva Juros'!$A$7:$A$73,1)+1) -
INDEX('Curva Juros'!$B$7:$B$73,MATCH(C15313,'Curva Juros'!$A$7:$A$73,1))) /
(INDEX('Curva Juros'!$A$7:$A$73,MATCH(C15313,'Curva Juros'!$A$7:$A$73,1)+1) -
INDEX('Curva Juros'!$A$7:$A$73,MATCH(C15313,'Curva Juros'!$A$7:$A$73,1)))</f>
        <v>7.6560298730158731</v>
      </c>
      <c r="F15313" s="24">
        <f t="shared" si="239"/>
        <v>5.5757012698412628E-3</v>
      </c>
      <c r="G15313" s="24"/>
    </row>
    <row r="15314" spans="1:7" x14ac:dyDescent="0.25">
      <c r="A15314" s="3" t="s">
        <v>325</v>
      </c>
      <c r="B15314" s="4">
        <v>45779</v>
      </c>
      <c r="C15314" s="5">
        <v>1029.3599999999999</v>
      </c>
      <c r="D15314" s="19">
        <v>8.1628000000000006E-2</v>
      </c>
      <c r="E15314" s="35" cm="1">
        <f t="array" ref="E15314">INDEX('Curva Juros'!$B$7:$B$73,MATCH(C15314,'Curva Juros'!$A$7:$A$73,1)) +
(C15314-INDEX('Curva Juros'!$A$7:$A$73,MATCH(C15314,'Curva Juros'!$A$7:$A$73,1))) *
(INDEX('Curva Juros'!$B$7:$B$73,MATCH(C15314,'Curva Juros'!$A$7:$A$73,1)+1) -
INDEX('Curva Juros'!$B$7:$B$73,MATCH(C15314,'Curva Juros'!$A$7:$A$73,1))) /
(INDEX('Curva Juros'!$A$7:$A$73,MATCH(C15314,'Curva Juros'!$A$7:$A$73,1)+1) -
INDEX('Curva Juros'!$A$7:$A$73,MATCH(C15314,'Curva Juros'!$A$7:$A$73,1)))</f>
        <v>7.6563927619047618</v>
      </c>
      <c r="F15314" s="24">
        <f t="shared" si="239"/>
        <v>5.0640723809523835E-3</v>
      </c>
      <c r="G15314" s="24"/>
    </row>
    <row r="15315" spans="1:7" x14ac:dyDescent="0.25">
      <c r="A15315" s="6" t="s">
        <v>325</v>
      </c>
      <c r="B15315" s="7">
        <v>45786</v>
      </c>
      <c r="C15315" s="8">
        <v>1026.8499999999999</v>
      </c>
      <c r="D15315" s="20">
        <v>8.0007999999999996E-2</v>
      </c>
      <c r="E15315" s="35" cm="1">
        <f t="array" ref="E15315">INDEX('Curva Juros'!$B$7:$B$73,MATCH(C15315,'Curva Juros'!$A$7:$A$73,1)) +
(C15315-INDEX('Curva Juros'!$A$7:$A$73,MATCH(C15315,'Curva Juros'!$A$7:$A$73,1))) *
(INDEX('Curva Juros'!$B$7:$B$73,MATCH(C15315,'Curva Juros'!$A$7:$A$73,1)+1) -
INDEX('Curva Juros'!$B$7:$B$73,MATCH(C15315,'Curva Juros'!$A$7:$A$73,1))) /
(INDEX('Curva Juros'!$A$7:$A$73,MATCH(C15315,'Curva Juros'!$A$7:$A$73,1)+1) -
INDEX('Curva Juros'!$A$7:$A$73,MATCH(C15315,'Curva Juros'!$A$7:$A$73,1)))</f>
        <v>7.6566756349206351</v>
      </c>
      <c r="F15315" s="24">
        <f t="shared" si="239"/>
        <v>3.4412436507936517E-3</v>
      </c>
      <c r="G15315" s="24"/>
    </row>
    <row r="15316" spans="1:7" x14ac:dyDescent="0.25">
      <c r="A15316" s="3" t="s">
        <v>325</v>
      </c>
      <c r="B15316" s="4">
        <v>45793</v>
      </c>
      <c r="C15316" s="5">
        <v>1020.14</v>
      </c>
      <c r="D15316" s="19">
        <v>8.1120999999999999E-2</v>
      </c>
      <c r="E15316" s="35" cm="1">
        <f t="array" ref="E15316">INDEX('Curva Juros'!$B$7:$B$73,MATCH(C15316,'Curva Juros'!$A$7:$A$73,1)) +
(C15316-INDEX('Curva Juros'!$A$7:$A$73,MATCH(C15316,'Curva Juros'!$A$7:$A$73,1))) *
(INDEX('Curva Juros'!$B$7:$B$73,MATCH(C15316,'Curva Juros'!$A$7:$A$73,1)+1) -
INDEX('Curva Juros'!$B$7:$B$73,MATCH(C15316,'Curva Juros'!$A$7:$A$73,1))) /
(INDEX('Curva Juros'!$A$7:$A$73,MATCH(C15316,'Curva Juros'!$A$7:$A$73,1)+1) -
INDEX('Curva Juros'!$A$7:$A$73,MATCH(C15316,'Curva Juros'!$A$7:$A$73,1)))</f>
        <v>7.6574318412698412</v>
      </c>
      <c r="F15316" s="24">
        <f t="shared" si="239"/>
        <v>4.5466815873015931E-3</v>
      </c>
      <c r="G15316" s="24"/>
    </row>
    <row r="15317" spans="1:7" x14ac:dyDescent="0.25">
      <c r="A15317" s="6" t="s">
        <v>325</v>
      </c>
      <c r="B15317" s="7">
        <v>45800</v>
      </c>
      <c r="C15317" s="8">
        <v>1015.53</v>
      </c>
      <c r="D15317" s="20">
        <v>8.0863000000000004E-2</v>
      </c>
      <c r="E15317" s="35" cm="1">
        <f t="array" ref="E15317">INDEX('Curva Juros'!$B$7:$B$73,MATCH(C15317,'Curva Juros'!$A$7:$A$73,1)) +
(C15317-INDEX('Curva Juros'!$A$7:$A$73,MATCH(C15317,'Curva Juros'!$A$7:$A$73,1))) *
(INDEX('Curva Juros'!$B$7:$B$73,MATCH(C15317,'Curva Juros'!$A$7:$A$73,1)+1) -
INDEX('Curva Juros'!$B$7:$B$73,MATCH(C15317,'Curva Juros'!$A$7:$A$73,1))) /
(INDEX('Curva Juros'!$A$7:$A$73,MATCH(C15317,'Curva Juros'!$A$7:$A$73,1)+1) -
INDEX('Curva Juros'!$A$7:$A$73,MATCH(C15317,'Curva Juros'!$A$7:$A$73,1)))</f>
        <v>7.6579513809523814</v>
      </c>
      <c r="F15317" s="24">
        <f t="shared" si="239"/>
        <v>4.2834861904761934E-3</v>
      </c>
      <c r="G15317" s="24"/>
    </row>
    <row r="15318" spans="1:7" x14ac:dyDescent="0.25">
      <c r="A15318" s="3" t="s">
        <v>325</v>
      </c>
      <c r="B15318" s="4">
        <v>45807</v>
      </c>
      <c r="C15318" s="5">
        <v>1009.26</v>
      </c>
      <c r="D15318" s="19">
        <v>8.1693000000000002E-2</v>
      </c>
      <c r="E15318" s="35" cm="1">
        <f t="array" ref="E15318">INDEX('Curva Juros'!$B$7:$B$73,MATCH(C15318,'Curva Juros'!$A$7:$A$73,1)) +
(C15318-INDEX('Curva Juros'!$A$7:$A$73,MATCH(C15318,'Curva Juros'!$A$7:$A$73,1))) *
(INDEX('Curva Juros'!$B$7:$B$73,MATCH(C15318,'Curva Juros'!$A$7:$A$73,1)+1) -
INDEX('Curva Juros'!$B$7:$B$73,MATCH(C15318,'Curva Juros'!$A$7:$A$73,1))) /
(INDEX('Curva Juros'!$A$7:$A$73,MATCH(C15318,'Curva Juros'!$A$7:$A$73,1)+1) -
INDEX('Curva Juros'!$A$7:$A$73,MATCH(C15318,'Curva Juros'!$A$7:$A$73,1)))</f>
        <v>7.658658</v>
      </c>
      <c r="F15318" s="24">
        <f t="shared" si="239"/>
        <v>5.1064200000000004E-3</v>
      </c>
      <c r="G15318" s="24"/>
    </row>
    <row r="15319" spans="1:7" x14ac:dyDescent="0.25">
      <c r="A15319" s="6" t="s">
        <v>325</v>
      </c>
      <c r="B15319" s="7">
        <v>45814</v>
      </c>
      <c r="C15319" s="8">
        <v>1004.82</v>
      </c>
      <c r="D15319" s="20">
        <v>8.133E-2</v>
      </c>
      <c r="E15319" s="35" cm="1">
        <f t="array" ref="E15319">INDEX('Curva Juros'!$B$7:$B$73,MATCH(C15319,'Curva Juros'!$A$7:$A$73,1)) +
(C15319-INDEX('Curva Juros'!$A$7:$A$73,MATCH(C15319,'Curva Juros'!$A$7:$A$73,1))) *
(INDEX('Curva Juros'!$B$7:$B$73,MATCH(C15319,'Curva Juros'!$A$7:$A$73,1)+1) -
INDEX('Curva Juros'!$B$7:$B$73,MATCH(C15319,'Curva Juros'!$A$7:$A$73,1))) /
(INDEX('Curva Juros'!$A$7:$A$73,MATCH(C15319,'Curva Juros'!$A$7:$A$73,1)+1) -
INDEX('Curva Juros'!$A$7:$A$73,MATCH(C15319,'Curva Juros'!$A$7:$A$73,1)))</f>
        <v>7.6590851904761905</v>
      </c>
      <c r="F15319" s="24">
        <f t="shared" si="239"/>
        <v>4.7391480952380938E-3</v>
      </c>
      <c r="G15319" s="24"/>
    </row>
    <row r="15320" spans="1:7" x14ac:dyDescent="0.25">
      <c r="A15320" s="3" t="s">
        <v>325</v>
      </c>
      <c r="B15320" s="4">
        <v>45821</v>
      </c>
      <c r="C15320" s="5">
        <v>1001.47</v>
      </c>
      <c r="D15320" s="19">
        <v>8.0253000000000005E-2</v>
      </c>
      <c r="E15320" s="35" cm="1">
        <f t="array" ref="E15320">INDEX('Curva Juros'!$B$7:$B$73,MATCH(C15320,'Curva Juros'!$A$7:$A$73,1)) +
(C15320-INDEX('Curva Juros'!$A$7:$A$73,MATCH(C15320,'Curva Juros'!$A$7:$A$73,1))) *
(INDEX('Curva Juros'!$B$7:$B$73,MATCH(C15320,'Curva Juros'!$A$7:$A$73,1)+1) -
INDEX('Curva Juros'!$B$7:$B$73,MATCH(C15320,'Curva Juros'!$A$7:$A$73,1))) /
(INDEX('Curva Juros'!$A$7:$A$73,MATCH(C15320,'Curva Juros'!$A$7:$A$73,1)+1) -
INDEX('Curva Juros'!$A$7:$A$73,MATCH(C15320,'Curva Juros'!$A$7:$A$73,1)))</f>
        <v>7.6593856269841272</v>
      </c>
      <c r="F15320" s="24">
        <f t="shared" si="239"/>
        <v>3.6591437301587287E-3</v>
      </c>
      <c r="G15320" s="24"/>
    </row>
    <row r="15321" spans="1:7" x14ac:dyDescent="0.25">
      <c r="A15321" s="6" t="s">
        <v>325</v>
      </c>
      <c r="B15321" s="7">
        <v>45828</v>
      </c>
      <c r="C15321" s="8">
        <v>998.28</v>
      </c>
      <c r="D15321" s="20">
        <v>7.9727999999999993E-2</v>
      </c>
      <c r="E15321" s="35" cm="1">
        <f t="array" ref="E15321">INDEX('Curva Juros'!$B$7:$B$73,MATCH(C15321,'Curva Juros'!$A$7:$A$73,1)) +
(C15321-INDEX('Curva Juros'!$A$7:$A$73,MATCH(C15321,'Curva Juros'!$A$7:$A$73,1))) *
(INDEX('Curva Juros'!$B$7:$B$73,MATCH(C15321,'Curva Juros'!$A$7:$A$73,1)+1) -
INDEX('Curva Juros'!$B$7:$B$73,MATCH(C15321,'Curva Juros'!$A$7:$A$73,1))) /
(INDEX('Curva Juros'!$A$7:$A$73,MATCH(C15321,'Curva Juros'!$A$7:$A$73,1)+1) -
INDEX('Curva Juros'!$A$7:$A$73,MATCH(C15321,'Curva Juros'!$A$7:$A$73,1)))</f>
        <v>7.6596717142857145</v>
      </c>
      <c r="F15321" s="24">
        <f t="shared" si="239"/>
        <v>3.1312828571428419E-3</v>
      </c>
      <c r="G15321" s="24"/>
    </row>
    <row r="15322" spans="1:7" x14ac:dyDescent="0.25">
      <c r="A15322" s="3" t="s">
        <v>325</v>
      </c>
      <c r="B15322" s="4">
        <v>45835</v>
      </c>
      <c r="C15322" s="5">
        <v>990.95</v>
      </c>
      <c r="D15322" s="19">
        <v>8.1240999999999994E-2</v>
      </c>
      <c r="E15322" s="35" cm="1">
        <f t="array" ref="E15322">INDEX('Curva Juros'!$B$7:$B$73,MATCH(C15322,'Curva Juros'!$A$7:$A$73,1)) +
(C15322-INDEX('Curva Juros'!$A$7:$A$73,MATCH(C15322,'Curva Juros'!$A$7:$A$73,1))) *
(INDEX('Curva Juros'!$B$7:$B$73,MATCH(C15322,'Curva Juros'!$A$7:$A$73,1)+1) -
INDEX('Curva Juros'!$B$7:$B$73,MATCH(C15322,'Curva Juros'!$A$7:$A$73,1))) /
(INDEX('Curva Juros'!$A$7:$A$73,MATCH(C15322,'Curva Juros'!$A$7:$A$73,1)+1) -
INDEX('Curva Juros'!$A$7:$A$73,MATCH(C15322,'Curva Juros'!$A$7:$A$73,1)))</f>
        <v>7.6603290873015872</v>
      </c>
      <c r="F15322" s="24">
        <f t="shared" si="239"/>
        <v>4.6377091269841214E-3</v>
      </c>
      <c r="G15322" s="24"/>
    </row>
    <row r="15323" spans="1:7" x14ac:dyDescent="0.25">
      <c r="A15323" s="6" t="s">
        <v>325</v>
      </c>
      <c r="B15323" s="7">
        <v>45842</v>
      </c>
      <c r="C15323" s="8">
        <v>988.29</v>
      </c>
      <c r="D15323" s="20">
        <v>7.9723000000000002E-2</v>
      </c>
      <c r="E15323" s="35" cm="1">
        <f t="array" ref="E15323">INDEX('Curva Juros'!$B$7:$B$73,MATCH(C15323,'Curva Juros'!$A$7:$A$73,1)) +
(C15323-INDEX('Curva Juros'!$A$7:$A$73,MATCH(C15323,'Curva Juros'!$A$7:$A$73,1))) *
(INDEX('Curva Juros'!$B$7:$B$73,MATCH(C15323,'Curva Juros'!$A$7:$A$73,1)+1) -
INDEX('Curva Juros'!$B$7:$B$73,MATCH(C15323,'Curva Juros'!$A$7:$A$73,1))) /
(INDEX('Curva Juros'!$A$7:$A$73,MATCH(C15323,'Curva Juros'!$A$7:$A$73,1)+1) -
INDEX('Curva Juros'!$A$7:$A$73,MATCH(C15323,'Curva Juros'!$A$7:$A$73,1)))</f>
        <v>7.660567642857143</v>
      </c>
      <c r="F15323" s="24">
        <f t="shared" si="239"/>
        <v>3.1173235714285763E-3</v>
      </c>
      <c r="G15323" s="24"/>
    </row>
    <row r="15324" spans="1:7" x14ac:dyDescent="0.25">
      <c r="A15324" s="3" t="s">
        <v>325</v>
      </c>
      <c r="B15324" s="4">
        <v>45849</v>
      </c>
      <c r="C15324" s="5">
        <v>979.43</v>
      </c>
      <c r="D15324" s="19">
        <v>8.2229999999999998E-2</v>
      </c>
      <c r="E15324" s="35" cm="1">
        <f t="array" ref="E15324">INDEX('Curva Juros'!$B$7:$B$73,MATCH(C15324,'Curva Juros'!$A$7:$A$73,1)) +
(C15324-INDEX('Curva Juros'!$A$7:$A$73,MATCH(C15324,'Curva Juros'!$A$7:$A$73,1))) *
(INDEX('Curva Juros'!$B$7:$B$73,MATCH(C15324,'Curva Juros'!$A$7:$A$73,1)+1) -
INDEX('Curva Juros'!$B$7:$B$73,MATCH(C15324,'Curva Juros'!$A$7:$A$73,1))) /
(INDEX('Curva Juros'!$A$7:$A$73,MATCH(C15324,'Curva Juros'!$A$7:$A$73,1)+1) -
INDEX('Curva Juros'!$A$7:$A$73,MATCH(C15324,'Curva Juros'!$A$7:$A$73,1)))</f>
        <v>7.6613622301587307</v>
      </c>
      <c r="F15324" s="24">
        <f t="shared" si="239"/>
        <v>5.6163776984126945E-3</v>
      </c>
      <c r="G15324" s="24"/>
    </row>
    <row r="15325" spans="1:7" x14ac:dyDescent="0.25">
      <c r="A15325" s="6" t="s">
        <v>325</v>
      </c>
      <c r="B15325" s="7">
        <v>45856</v>
      </c>
      <c r="C15325" s="8">
        <v>1010.52</v>
      </c>
      <c r="D15325" s="20">
        <v>8.3079E-2</v>
      </c>
      <c r="E15325" s="35" cm="1">
        <f t="array" ref="E15325">INDEX('Curva Juros'!$B$7:$B$73,MATCH(C15325,'Curva Juros'!$A$7:$A$73,1)) +
(C15325-INDEX('Curva Juros'!$A$7:$A$73,MATCH(C15325,'Curva Juros'!$A$7:$A$73,1))) *
(INDEX('Curva Juros'!$B$7:$B$73,MATCH(C15325,'Curva Juros'!$A$7:$A$73,1)+1) -
INDEX('Curva Juros'!$B$7:$B$73,MATCH(C15325,'Curva Juros'!$A$7:$A$73,1))) /
(INDEX('Curva Juros'!$A$7:$A$73,MATCH(C15325,'Curva Juros'!$A$7:$A$73,1)+1) -
INDEX('Curva Juros'!$A$7:$A$73,MATCH(C15325,'Curva Juros'!$A$7:$A$73,1)))</f>
        <v>7.6585160000000005</v>
      </c>
      <c r="F15325" s="24">
        <f t="shared" si="239"/>
        <v>6.4938400000000007E-3</v>
      </c>
      <c r="G15325" s="24"/>
    </row>
    <row r="15326" spans="1:7" x14ac:dyDescent="0.25">
      <c r="A15326" s="3" t="s">
        <v>325</v>
      </c>
      <c r="B15326" s="4">
        <v>45863</v>
      </c>
      <c r="C15326" s="5">
        <v>1004.65</v>
      </c>
      <c r="D15326" s="19">
        <v>8.3678000000000002E-2</v>
      </c>
      <c r="E15326" s="35" cm="1">
        <f t="array" ref="E15326">INDEX('Curva Juros'!$B$7:$B$73,MATCH(C15326,'Curva Juros'!$A$7:$A$73,1)) +
(C15326-INDEX('Curva Juros'!$A$7:$A$73,MATCH(C15326,'Curva Juros'!$A$7:$A$73,1))) *
(INDEX('Curva Juros'!$B$7:$B$73,MATCH(C15326,'Curva Juros'!$A$7:$A$73,1)+1) -
INDEX('Curva Juros'!$B$7:$B$73,MATCH(C15326,'Curva Juros'!$A$7:$A$73,1))) /
(INDEX('Curva Juros'!$A$7:$A$73,MATCH(C15326,'Curva Juros'!$A$7:$A$73,1)+1) -
INDEX('Curva Juros'!$A$7:$A$73,MATCH(C15326,'Curva Juros'!$A$7:$A$73,1)))</f>
        <v>7.6591004365079369</v>
      </c>
      <c r="F15326" s="24">
        <f t="shared" si="239"/>
        <v>7.0869956349206287E-3</v>
      </c>
      <c r="G15326" s="24"/>
    </row>
    <row r="15327" spans="1:7" x14ac:dyDescent="0.25">
      <c r="A15327" s="6" t="s">
        <v>325</v>
      </c>
      <c r="B15327" s="7">
        <v>45870</v>
      </c>
      <c r="C15327" s="8">
        <v>1000.24</v>
      </c>
      <c r="D15327" s="20">
        <v>8.3271999999999999E-2</v>
      </c>
      <c r="E15327" s="35" cm="1">
        <f t="array" ref="E15327">INDEX('Curva Juros'!$B$7:$B$73,MATCH(C15327,'Curva Juros'!$A$7:$A$73,1)) +
(C15327-INDEX('Curva Juros'!$A$7:$A$73,MATCH(C15327,'Curva Juros'!$A$7:$A$73,1))) *
(INDEX('Curva Juros'!$B$7:$B$73,MATCH(C15327,'Curva Juros'!$A$7:$A$73,1)+1) -
INDEX('Curva Juros'!$B$7:$B$73,MATCH(C15327,'Curva Juros'!$A$7:$A$73,1))) /
(INDEX('Curva Juros'!$A$7:$A$73,MATCH(C15327,'Curva Juros'!$A$7:$A$73,1)+1) -
INDEX('Curva Juros'!$A$7:$A$73,MATCH(C15327,'Curva Juros'!$A$7:$A$73,1)))</f>
        <v>7.6594959365079367</v>
      </c>
      <c r="F15327" s="24">
        <f t="shared" si="239"/>
        <v>6.6770406349206252E-3</v>
      </c>
      <c r="G15327" s="24"/>
    </row>
    <row r="15328" spans="1:7" x14ac:dyDescent="0.25">
      <c r="A15328" s="3" t="s">
        <v>325</v>
      </c>
      <c r="B15328" s="4">
        <v>45877</v>
      </c>
      <c r="C15328" s="5">
        <v>996.39</v>
      </c>
      <c r="D15328" s="19">
        <v>8.2480999999999999E-2</v>
      </c>
      <c r="E15328" s="35" cm="1">
        <f t="array" ref="E15328">INDEX('Curva Juros'!$B$7:$B$73,MATCH(C15328,'Curva Juros'!$A$7:$A$73,1)) +
(C15328-INDEX('Curva Juros'!$A$7:$A$73,MATCH(C15328,'Curva Juros'!$A$7:$A$73,1))) *
(INDEX('Curva Juros'!$B$7:$B$73,MATCH(C15328,'Curva Juros'!$A$7:$A$73,1)+1) -
INDEX('Curva Juros'!$B$7:$B$73,MATCH(C15328,'Curva Juros'!$A$7:$A$73,1))) /
(INDEX('Curva Juros'!$A$7:$A$73,MATCH(C15328,'Curva Juros'!$A$7:$A$73,1)+1) -
INDEX('Curva Juros'!$A$7:$A$73,MATCH(C15328,'Curva Juros'!$A$7:$A$73,1)))</f>
        <v>7.6598412142857146</v>
      </c>
      <c r="F15328" s="24">
        <f t="shared" si="239"/>
        <v>5.8825878571428514E-3</v>
      </c>
      <c r="G15328" s="24"/>
    </row>
    <row r="15329" spans="1:7" x14ac:dyDescent="0.25">
      <c r="A15329" s="6" t="s">
        <v>325</v>
      </c>
      <c r="B15329" s="7">
        <v>45884</v>
      </c>
      <c r="C15329" s="8">
        <v>993.36</v>
      </c>
      <c r="D15329" s="20">
        <v>8.1124000000000002E-2</v>
      </c>
      <c r="E15329" s="35" cm="1">
        <f t="array" ref="E15329">INDEX('Curva Juros'!$B$7:$B$73,MATCH(C15329,'Curva Juros'!$A$7:$A$73,1)) +
(C15329-INDEX('Curva Juros'!$A$7:$A$73,MATCH(C15329,'Curva Juros'!$A$7:$A$73,1))) *
(INDEX('Curva Juros'!$B$7:$B$73,MATCH(C15329,'Curva Juros'!$A$7:$A$73,1)+1) -
INDEX('Curva Juros'!$B$7:$B$73,MATCH(C15329,'Curva Juros'!$A$7:$A$73,1))) /
(INDEX('Curva Juros'!$A$7:$A$73,MATCH(C15329,'Curva Juros'!$A$7:$A$73,1)+1) -
INDEX('Curva Juros'!$A$7:$A$73,MATCH(C15329,'Curva Juros'!$A$7:$A$73,1)))</f>
        <v>7.6601129523809526</v>
      </c>
      <c r="F15329" s="24">
        <f t="shared" si="239"/>
        <v>4.5228704761904742E-3</v>
      </c>
      <c r="G15329" s="24"/>
    </row>
    <row r="15330" spans="1:7" x14ac:dyDescent="0.25">
      <c r="A15330" s="3" t="s">
        <v>325</v>
      </c>
      <c r="B15330" s="4">
        <v>45891</v>
      </c>
      <c r="C15330" s="5">
        <v>985.2</v>
      </c>
      <c r="D15330" s="19">
        <v>8.3297999999999997E-2</v>
      </c>
      <c r="E15330" s="35" cm="1">
        <f t="array" ref="E15330">INDEX('Curva Juros'!$B$7:$B$73,MATCH(C15330,'Curva Juros'!$A$7:$A$73,1)) +
(C15330-INDEX('Curva Juros'!$A$7:$A$73,MATCH(C15330,'Curva Juros'!$A$7:$A$73,1))) *
(INDEX('Curva Juros'!$B$7:$B$73,MATCH(C15330,'Curva Juros'!$A$7:$A$73,1)+1) -
INDEX('Curva Juros'!$B$7:$B$73,MATCH(C15330,'Curva Juros'!$A$7:$A$73,1))) /
(INDEX('Curva Juros'!$A$7:$A$73,MATCH(C15330,'Curva Juros'!$A$7:$A$73,1)+1) -
INDEX('Curva Juros'!$A$7:$A$73,MATCH(C15330,'Curva Juros'!$A$7:$A$73,1)))</f>
        <v>7.6608447619047624</v>
      </c>
      <c r="F15330" s="24">
        <f t="shared" si="239"/>
        <v>6.6895523809523683E-3</v>
      </c>
      <c r="G15330" s="24"/>
    </row>
    <row r="15331" spans="1:7" x14ac:dyDescent="0.25">
      <c r="A15331" s="6" t="s">
        <v>325</v>
      </c>
      <c r="B15331" s="7">
        <v>45898</v>
      </c>
      <c r="C15331" s="8">
        <v>980.05</v>
      </c>
      <c r="D15331" s="20">
        <v>8.3400000000000002E-2</v>
      </c>
      <c r="E15331" s="35" cm="1">
        <f t="array" ref="E15331">INDEX('Curva Juros'!$B$7:$B$73,MATCH(C15331,'Curva Juros'!$A$7:$A$73,1)) +
(C15331-INDEX('Curva Juros'!$A$7:$A$73,MATCH(C15331,'Curva Juros'!$A$7:$A$73,1))) *
(INDEX('Curva Juros'!$B$7:$B$73,MATCH(C15331,'Curva Juros'!$A$7:$A$73,1)+1) -
INDEX('Curva Juros'!$B$7:$B$73,MATCH(C15331,'Curva Juros'!$A$7:$A$73,1))) /
(INDEX('Curva Juros'!$A$7:$A$73,MATCH(C15331,'Curva Juros'!$A$7:$A$73,1)+1) -
INDEX('Curva Juros'!$A$7:$A$73,MATCH(C15331,'Curva Juros'!$A$7:$A$73,1)))</f>
        <v>7.6613066269841275</v>
      </c>
      <c r="F15331" s="24">
        <f t="shared" si="239"/>
        <v>6.786933730158734E-3</v>
      </c>
      <c r="G15331" s="24"/>
    </row>
    <row r="15332" spans="1:7" x14ac:dyDescent="0.25">
      <c r="A15332" s="3" t="s">
        <v>325</v>
      </c>
      <c r="B15332" s="4">
        <v>45905</v>
      </c>
      <c r="C15332" s="5">
        <v>976.91</v>
      </c>
      <c r="D15332" s="19">
        <v>8.2119999999999999E-2</v>
      </c>
      <c r="E15332" s="35" cm="1">
        <f t="array" ref="E15332">INDEX('Curva Juros'!$B$7:$B$73,MATCH(C15332,'Curva Juros'!$A$7:$A$73,1)) +
(C15332-INDEX('Curva Juros'!$A$7:$A$73,MATCH(C15332,'Curva Juros'!$A$7:$A$73,1))) *
(INDEX('Curva Juros'!$B$7:$B$73,MATCH(C15332,'Curva Juros'!$A$7:$A$73,1)+1) -
INDEX('Curva Juros'!$B$7:$B$73,MATCH(C15332,'Curva Juros'!$A$7:$A$73,1))) /
(INDEX('Curva Juros'!$A$7:$A$73,MATCH(C15332,'Curva Juros'!$A$7:$A$73,1)+1) -
INDEX('Curva Juros'!$A$7:$A$73,MATCH(C15332,'Curva Juros'!$A$7:$A$73,1)))</f>
        <v>7.6615882301587304</v>
      </c>
      <c r="F15332" s="24">
        <f t="shared" si="239"/>
        <v>5.5041176984126916E-3</v>
      </c>
      <c r="G15332" s="24"/>
    </row>
    <row r="15333" spans="1:7" x14ac:dyDescent="0.25">
      <c r="A15333" s="6" t="s">
        <v>325</v>
      </c>
      <c r="B15333" s="7">
        <v>45912</v>
      </c>
      <c r="C15333" s="8">
        <v>972.77</v>
      </c>
      <c r="D15333" s="20">
        <v>8.1527000000000002E-2</v>
      </c>
      <c r="E15333" s="35" cm="1">
        <f t="array" ref="E15333">INDEX('Curva Juros'!$B$7:$B$73,MATCH(C15333,'Curva Juros'!$A$7:$A$73,1)) +
(C15333-INDEX('Curva Juros'!$A$7:$A$73,MATCH(C15333,'Curva Juros'!$A$7:$A$73,1))) *
(INDEX('Curva Juros'!$B$7:$B$73,MATCH(C15333,'Curva Juros'!$A$7:$A$73,1)+1) -
INDEX('Curva Juros'!$B$7:$B$73,MATCH(C15333,'Curva Juros'!$A$7:$A$73,1))) /
(INDEX('Curva Juros'!$A$7:$A$73,MATCH(C15333,'Curva Juros'!$A$7:$A$73,1)+1) -
INDEX('Curva Juros'!$A$7:$A$73,MATCH(C15333,'Curva Juros'!$A$7:$A$73,1)))</f>
        <v>7.6619595158730158</v>
      </c>
      <c r="F15333" s="24">
        <f t="shared" si="239"/>
        <v>4.9074048412698495E-3</v>
      </c>
      <c r="G15333" s="24"/>
    </row>
    <row r="15334" spans="1:7" x14ac:dyDescent="0.25">
      <c r="A15334" s="3" t="s">
        <v>325</v>
      </c>
      <c r="B15334" s="4">
        <v>45919</v>
      </c>
      <c r="C15334" s="5">
        <v>967.44</v>
      </c>
      <c r="D15334" s="19">
        <v>8.1753999999999993E-2</v>
      </c>
      <c r="E15334" s="35" cm="1">
        <f t="array" ref="E15334">INDEX('Curva Juros'!$B$7:$B$73,MATCH(C15334,'Curva Juros'!$A$7:$A$73,1)) +
(C15334-INDEX('Curva Juros'!$A$7:$A$73,MATCH(C15334,'Curva Juros'!$A$7:$A$73,1))) *
(INDEX('Curva Juros'!$B$7:$B$73,MATCH(C15334,'Curva Juros'!$A$7:$A$73,1)+1) -
INDEX('Curva Juros'!$B$7:$B$73,MATCH(C15334,'Curva Juros'!$A$7:$A$73,1))) /
(INDEX('Curva Juros'!$A$7:$A$73,MATCH(C15334,'Curva Juros'!$A$7:$A$73,1)+1) -
INDEX('Curva Juros'!$A$7:$A$73,MATCH(C15334,'Curva Juros'!$A$7:$A$73,1)))</f>
        <v>7.6624375238095235</v>
      </c>
      <c r="F15334" s="24">
        <f t="shared" si="239"/>
        <v>5.1296247619047608E-3</v>
      </c>
      <c r="G15334" s="24"/>
    </row>
    <row r="15335" spans="1:7" x14ac:dyDescent="0.25">
      <c r="A15335" s="6" t="s">
        <v>325</v>
      </c>
      <c r="B15335" s="7">
        <v>45926</v>
      </c>
      <c r="C15335" s="8">
        <v>962.19</v>
      </c>
      <c r="D15335" s="20">
        <v>8.1930000000000003E-2</v>
      </c>
      <c r="E15335" s="35" cm="1">
        <f t="array" ref="E15335">INDEX('Curva Juros'!$B$7:$B$73,MATCH(C15335,'Curva Juros'!$A$7:$A$73,1)) +
(C15335-INDEX('Curva Juros'!$A$7:$A$73,MATCH(C15335,'Curva Juros'!$A$7:$A$73,1))) *
(INDEX('Curva Juros'!$B$7:$B$73,MATCH(C15335,'Curva Juros'!$A$7:$A$73,1)+1) -
INDEX('Curva Juros'!$B$7:$B$73,MATCH(C15335,'Curva Juros'!$A$7:$A$73,1))) /
(INDEX('Curva Juros'!$A$7:$A$73,MATCH(C15335,'Curva Juros'!$A$7:$A$73,1)+1) -
INDEX('Curva Juros'!$A$7:$A$73,MATCH(C15335,'Curva Juros'!$A$7:$A$73,1)))</f>
        <v>7.6629083571428573</v>
      </c>
      <c r="F15335" s="24">
        <f t="shared" si="239"/>
        <v>5.3009164285714311E-3</v>
      </c>
      <c r="G15335" s="24"/>
    </row>
    <row r="15336" spans="1:7" x14ac:dyDescent="0.25">
      <c r="A15336" s="3" t="s">
        <v>325</v>
      </c>
      <c r="B15336" s="4">
        <v>45933</v>
      </c>
      <c r="C15336" s="5">
        <v>955.6</v>
      </c>
      <c r="D15336" s="19">
        <v>8.3020999999999998E-2</v>
      </c>
      <c r="E15336" s="35" cm="1">
        <f t="array" ref="E15336">INDEX('Curva Juros'!$B$7:$B$73,MATCH(C15336,'Curva Juros'!$A$7:$A$73,1)) +
(C15336-INDEX('Curva Juros'!$A$7:$A$73,MATCH(C15336,'Curva Juros'!$A$7:$A$73,1))) *
(INDEX('Curva Juros'!$B$7:$B$73,MATCH(C15336,'Curva Juros'!$A$7:$A$73,1)+1) -
INDEX('Curva Juros'!$B$7:$B$73,MATCH(C15336,'Curva Juros'!$A$7:$A$73,1))) /
(INDEX('Curva Juros'!$A$7:$A$73,MATCH(C15336,'Curva Juros'!$A$7:$A$73,1)+1) -
INDEX('Curva Juros'!$A$7:$A$73,MATCH(C15336,'Curva Juros'!$A$7:$A$73,1)))</f>
        <v>7.6634993650793648</v>
      </c>
      <c r="F15336" s="24">
        <f t="shared" si="239"/>
        <v>6.386006349206344E-3</v>
      </c>
      <c r="G15336" s="24"/>
    </row>
    <row r="15337" spans="1:7" x14ac:dyDescent="0.25">
      <c r="A15337" s="6" t="s">
        <v>325</v>
      </c>
      <c r="B15337" s="7">
        <v>45940</v>
      </c>
      <c r="C15337" s="8">
        <v>951.95</v>
      </c>
      <c r="D15337" s="20">
        <v>8.2094E-2</v>
      </c>
      <c r="E15337" s="35" cm="1">
        <f t="array" ref="E15337">INDEX('Curva Juros'!$B$7:$B$73,MATCH(C15337,'Curva Juros'!$A$7:$A$73,1)) +
(C15337-INDEX('Curva Juros'!$A$7:$A$73,MATCH(C15337,'Curva Juros'!$A$7:$A$73,1))) *
(INDEX('Curva Juros'!$B$7:$B$73,MATCH(C15337,'Curva Juros'!$A$7:$A$73,1)+1) -
INDEX('Curva Juros'!$B$7:$B$73,MATCH(C15337,'Curva Juros'!$A$7:$A$73,1))) /
(INDEX('Curva Juros'!$A$7:$A$73,MATCH(C15337,'Curva Juros'!$A$7:$A$73,1)+1) -
INDEX('Curva Juros'!$A$7:$A$73,MATCH(C15337,'Curva Juros'!$A$7:$A$73,1)))</f>
        <v>7.663826706349206</v>
      </c>
      <c r="F15337" s="24">
        <f t="shared" si="239"/>
        <v>5.4557329365079454E-3</v>
      </c>
      <c r="G15337" s="24"/>
    </row>
    <row r="15338" spans="1:7" x14ac:dyDescent="0.25">
      <c r="A15338" s="3" t="s">
        <v>325</v>
      </c>
      <c r="B15338" s="4">
        <v>45947</v>
      </c>
      <c r="C15338" s="5">
        <v>944.24</v>
      </c>
      <c r="D15338" s="19">
        <v>8.3960000000000007E-2</v>
      </c>
      <c r="E15338" s="35" cm="1">
        <f t="array" ref="E15338">INDEX('Curva Juros'!$B$7:$B$73,MATCH(C15338,'Curva Juros'!$A$7:$A$73,1)) +
(C15338-INDEX('Curva Juros'!$A$7:$A$73,MATCH(C15338,'Curva Juros'!$A$7:$A$73,1))) *
(INDEX('Curva Juros'!$B$7:$B$73,MATCH(C15338,'Curva Juros'!$A$7:$A$73,1)+1) -
INDEX('Curva Juros'!$B$7:$B$73,MATCH(C15338,'Curva Juros'!$A$7:$A$73,1))) /
(INDEX('Curva Juros'!$A$7:$A$73,MATCH(C15338,'Curva Juros'!$A$7:$A$73,1)+1) -
INDEX('Curva Juros'!$A$7:$A$73,MATCH(C15338,'Curva Juros'!$A$7:$A$73,1)))</f>
        <v>7.664518158730159</v>
      </c>
      <c r="F15338" s="24">
        <f t="shared" si="239"/>
        <v>7.3148184126984178E-3</v>
      </c>
      <c r="G15338" s="24"/>
    </row>
    <row r="15339" spans="1:7" x14ac:dyDescent="0.25">
      <c r="A15339" s="6" t="s">
        <v>325</v>
      </c>
      <c r="B15339" s="7">
        <v>45954</v>
      </c>
      <c r="C15339" s="8">
        <v>941.01</v>
      </c>
      <c r="D15339" s="20">
        <v>8.2736000000000004E-2</v>
      </c>
      <c r="E15339" s="35" cm="1">
        <f t="array" ref="E15339">INDEX('Curva Juros'!$B$7:$B$73,MATCH(C15339,'Curva Juros'!$A$7:$A$73,1)) +
(C15339-INDEX('Curva Juros'!$A$7:$A$73,MATCH(C15339,'Curva Juros'!$A$7:$A$73,1))) *
(INDEX('Curva Juros'!$B$7:$B$73,MATCH(C15339,'Curva Juros'!$A$7:$A$73,1)+1) -
INDEX('Curva Juros'!$B$7:$B$73,MATCH(C15339,'Curva Juros'!$A$7:$A$73,1))) /
(INDEX('Curva Juros'!$A$7:$A$73,MATCH(C15339,'Curva Juros'!$A$7:$A$73,1)+1) -
INDEX('Curva Juros'!$A$7:$A$73,MATCH(C15339,'Curva Juros'!$A$7:$A$73,1)))</f>
        <v>7.6648078333333336</v>
      </c>
      <c r="F15339" s="24">
        <f t="shared" si="239"/>
        <v>6.0879216666666625E-3</v>
      </c>
      <c r="G15339" s="24"/>
    </row>
    <row r="15340" spans="1:7" x14ac:dyDescent="0.25">
      <c r="A15340" s="3" t="s">
        <v>325</v>
      </c>
      <c r="B15340" s="4">
        <v>45961</v>
      </c>
      <c r="C15340" s="5">
        <v>934.27</v>
      </c>
      <c r="D15340" s="19">
        <v>8.3939E-2</v>
      </c>
      <c r="E15340" s="35" cm="1">
        <f t="array" ref="E15340">INDEX('Curva Juros'!$B$7:$B$73,MATCH(C15340,'Curva Juros'!$A$7:$A$73,1)) +
(C15340-INDEX('Curva Juros'!$A$7:$A$73,MATCH(C15340,'Curva Juros'!$A$7:$A$73,1))) *
(INDEX('Curva Juros'!$B$7:$B$73,MATCH(C15340,'Curva Juros'!$A$7:$A$73,1)+1) -
INDEX('Curva Juros'!$B$7:$B$73,MATCH(C15340,'Curva Juros'!$A$7:$A$73,1))) /
(INDEX('Curva Juros'!$A$7:$A$73,MATCH(C15340,'Curva Juros'!$A$7:$A$73,1)+1) -
INDEX('Curva Juros'!$A$7:$A$73,MATCH(C15340,'Curva Juros'!$A$7:$A$73,1)))</f>
        <v>7.6654122936507934</v>
      </c>
      <c r="F15340" s="24">
        <f t="shared" si="239"/>
        <v>7.2848770634920679E-3</v>
      </c>
      <c r="G15340" s="24"/>
    </row>
    <row r="15341" spans="1:7" x14ac:dyDescent="0.25">
      <c r="A15341" s="6" t="s">
        <v>325</v>
      </c>
      <c r="B15341" s="7">
        <v>45968</v>
      </c>
      <c r="C15341" s="8">
        <v>928.93</v>
      </c>
      <c r="D15341" s="20">
        <v>8.4175E-2</v>
      </c>
      <c r="E15341" s="35" cm="1">
        <f t="array" ref="E15341">INDEX('Curva Juros'!$B$7:$B$73,MATCH(C15341,'Curva Juros'!$A$7:$A$73,1)) +
(C15341-INDEX('Curva Juros'!$A$7:$A$73,MATCH(C15341,'Curva Juros'!$A$7:$A$73,1))) *
(INDEX('Curva Juros'!$B$7:$B$73,MATCH(C15341,'Curva Juros'!$A$7:$A$73,1)+1) -
INDEX('Curva Juros'!$B$7:$B$73,MATCH(C15341,'Curva Juros'!$A$7:$A$73,1))) /
(INDEX('Curva Juros'!$A$7:$A$73,MATCH(C15341,'Curva Juros'!$A$7:$A$73,1)+1) -
INDEX('Curva Juros'!$A$7:$A$73,MATCH(C15341,'Curva Juros'!$A$7:$A$73,1)))</f>
        <v>7.6658911984126981</v>
      </c>
      <c r="F15341" s="24">
        <f t="shared" si="239"/>
        <v>7.5160880158730153E-3</v>
      </c>
      <c r="G15341" s="24"/>
    </row>
    <row r="15342" spans="1:7" x14ac:dyDescent="0.25">
      <c r="A15342" s="3" t="s">
        <v>325</v>
      </c>
      <c r="B15342" s="4">
        <v>45975</v>
      </c>
      <c r="C15342" s="5">
        <v>924.5</v>
      </c>
      <c r="D15342" s="19">
        <v>8.3781999999999995E-2</v>
      </c>
      <c r="E15342" s="35" cm="1">
        <f t="array" ref="E15342">INDEX('Curva Juros'!$B$7:$B$73,MATCH(C15342,'Curva Juros'!$A$7:$A$73,1)) +
(C15342-INDEX('Curva Juros'!$A$7:$A$73,MATCH(C15342,'Curva Juros'!$A$7:$A$73,1))) *
(INDEX('Curva Juros'!$B$7:$B$73,MATCH(C15342,'Curva Juros'!$A$7:$A$73,1)+1) -
INDEX('Curva Juros'!$B$7:$B$73,MATCH(C15342,'Curva Juros'!$A$7:$A$73,1))) /
(INDEX('Curva Juros'!$A$7:$A$73,MATCH(C15342,'Curva Juros'!$A$7:$A$73,1)+1) -
INDEX('Curva Juros'!$A$7:$A$73,MATCH(C15342,'Curva Juros'!$A$7:$A$73,1)))</f>
        <v>7.6662884920634919</v>
      </c>
      <c r="F15342" s="24">
        <f t="shared" si="239"/>
        <v>7.1191150793650793E-3</v>
      </c>
      <c r="G15342" s="24"/>
    </row>
    <row r="15343" spans="1:7" x14ac:dyDescent="0.25">
      <c r="A15343" s="6" t="s">
        <v>325</v>
      </c>
      <c r="B15343" s="7">
        <v>45982</v>
      </c>
      <c r="C15343" s="8">
        <v>919.71</v>
      </c>
      <c r="D15343" s="20">
        <v>8.4330000000000002E-2</v>
      </c>
      <c r="E15343" s="35" cm="1">
        <f t="array" ref="E15343">INDEX('Curva Juros'!$B$7:$B$73,MATCH(C15343,'Curva Juros'!$A$7:$A$73,1)) +
(C15343-INDEX('Curva Juros'!$A$7:$A$73,MATCH(C15343,'Curva Juros'!$A$7:$A$73,1))) *
(INDEX('Curva Juros'!$B$7:$B$73,MATCH(C15343,'Curva Juros'!$A$7:$A$73,1)+1) -
INDEX('Curva Juros'!$B$7:$B$73,MATCH(C15343,'Curva Juros'!$A$7:$A$73,1))) /
(INDEX('Curva Juros'!$A$7:$A$73,MATCH(C15343,'Curva Juros'!$A$7:$A$73,1)+1) -
INDEX('Curva Juros'!$A$7:$A$73,MATCH(C15343,'Curva Juros'!$A$7:$A$73,1)))</f>
        <v>7.666718071428571</v>
      </c>
      <c r="F15343" s="24">
        <f t="shared" si="239"/>
        <v>7.6628192857142868E-3</v>
      </c>
      <c r="G15343" s="24"/>
    </row>
    <row r="15344" spans="1:7" x14ac:dyDescent="0.25">
      <c r="A15344" s="3" t="s">
        <v>325</v>
      </c>
      <c r="B15344" s="4">
        <v>45989</v>
      </c>
      <c r="C15344" s="5">
        <v>914.56</v>
      </c>
      <c r="D15344" s="19">
        <v>8.4429000000000004E-2</v>
      </c>
      <c r="E15344" s="35" cm="1">
        <f t="array" ref="E15344">INDEX('Curva Juros'!$B$7:$B$73,MATCH(C15344,'Curva Juros'!$A$7:$A$73,1)) +
(C15344-INDEX('Curva Juros'!$A$7:$A$73,MATCH(C15344,'Curva Juros'!$A$7:$A$73,1))) *
(INDEX('Curva Juros'!$B$7:$B$73,MATCH(C15344,'Curva Juros'!$A$7:$A$73,1)+1) -
INDEX('Curva Juros'!$B$7:$B$73,MATCH(C15344,'Curva Juros'!$A$7:$A$73,1))) /
(INDEX('Curva Juros'!$A$7:$A$73,MATCH(C15344,'Curva Juros'!$A$7:$A$73,1)+1) -
INDEX('Curva Juros'!$A$7:$A$73,MATCH(C15344,'Curva Juros'!$A$7:$A$73,1)))</f>
        <v>7.6671799365079361</v>
      </c>
      <c r="F15344" s="24">
        <f t="shared" si="239"/>
        <v>7.7572006349206496E-3</v>
      </c>
      <c r="G15344" s="24"/>
    </row>
    <row r="15345" spans="1:7" x14ac:dyDescent="0.25">
      <c r="A15345" s="6" t="s">
        <v>325</v>
      </c>
      <c r="B15345" s="7">
        <v>45996</v>
      </c>
      <c r="C15345" s="8">
        <v>908.3</v>
      </c>
      <c r="D15345" s="20">
        <v>8.5302000000000003E-2</v>
      </c>
      <c r="E15345" s="35" cm="1">
        <f t="array" ref="E15345">INDEX('Curva Juros'!$B$7:$B$73,MATCH(C15345,'Curva Juros'!$A$7:$A$73,1)) +
(C15345-INDEX('Curva Juros'!$A$7:$A$73,MATCH(C15345,'Curva Juros'!$A$7:$A$73,1))) *
(INDEX('Curva Juros'!$B$7:$B$73,MATCH(C15345,'Curva Juros'!$A$7:$A$73,1)+1) -
INDEX('Curva Juros'!$B$7:$B$73,MATCH(C15345,'Curva Juros'!$A$7:$A$73,1))) /
(INDEX('Curva Juros'!$A$7:$A$73,MATCH(C15345,'Curva Juros'!$A$7:$A$73,1)+1) -
INDEX('Curva Juros'!$A$7:$A$73,MATCH(C15345,'Curva Juros'!$A$7:$A$73,1)))</f>
        <v>7.6677413492063486</v>
      </c>
      <c r="F15345" s="24">
        <f t="shared" si="239"/>
        <v>8.6245865079365158E-3</v>
      </c>
      <c r="G15345" s="24"/>
    </row>
    <row r="15346" spans="1:7" x14ac:dyDescent="0.25">
      <c r="A15346" s="3" t="s">
        <v>325</v>
      </c>
      <c r="B15346" s="4">
        <v>46003</v>
      </c>
      <c r="C15346" s="5">
        <v>903.13</v>
      </c>
      <c r="D15346" s="19">
        <v>8.5417999999999994E-2</v>
      </c>
      <c r="E15346" s="35" cm="1">
        <f t="array" ref="E15346">INDEX('Curva Juros'!$B$7:$B$73,MATCH(C15346,'Curva Juros'!$A$7:$A$73,1)) +
(C15346-INDEX('Curva Juros'!$A$7:$A$73,MATCH(C15346,'Curva Juros'!$A$7:$A$73,1))) *
(INDEX('Curva Juros'!$B$7:$B$73,MATCH(C15346,'Curva Juros'!$A$7:$A$73,1)+1) -
INDEX('Curva Juros'!$B$7:$B$73,MATCH(C15346,'Curva Juros'!$A$7:$A$73,1))) /
(INDEX('Curva Juros'!$A$7:$A$73,MATCH(C15346,'Curva Juros'!$A$7:$A$73,1)+1) -
INDEX('Curva Juros'!$A$7:$A$73,MATCH(C15346,'Curva Juros'!$A$7:$A$73,1)))</f>
        <v>7.6682050079365078</v>
      </c>
      <c r="F15346" s="24">
        <f t="shared" si="239"/>
        <v>8.7359499206349223E-3</v>
      </c>
      <c r="G15346" s="24"/>
    </row>
    <row r="15347" spans="1:7" x14ac:dyDescent="0.25">
      <c r="A15347" s="6" t="s">
        <v>325</v>
      </c>
      <c r="B15347" s="7">
        <v>46010</v>
      </c>
      <c r="C15347" s="8">
        <v>897.8</v>
      </c>
      <c r="D15347" s="20">
        <v>8.5648000000000002E-2</v>
      </c>
      <c r="E15347" s="35" cm="1">
        <f t="array" ref="E15347">INDEX('Curva Juros'!$B$7:$B$73,MATCH(C15347,'Curva Juros'!$A$7:$A$73,1)) +
(C15347-INDEX('Curva Juros'!$A$7:$A$73,MATCH(C15347,'Curva Juros'!$A$7:$A$73,1))) *
(INDEX('Curva Juros'!$B$7:$B$73,MATCH(C15347,'Curva Juros'!$A$7:$A$73,1)+1) -
INDEX('Curva Juros'!$B$7:$B$73,MATCH(C15347,'Curva Juros'!$A$7:$A$73,1))) /
(INDEX('Curva Juros'!$A$7:$A$73,MATCH(C15347,'Curva Juros'!$A$7:$A$73,1)+1) -
INDEX('Curva Juros'!$A$7:$A$73,MATCH(C15347,'Curva Juros'!$A$7:$A$73,1)))</f>
        <v>7.6686830158730155</v>
      </c>
      <c r="F15347" s="24">
        <f t="shared" si="239"/>
        <v>8.9611698412698504E-3</v>
      </c>
      <c r="G15347" s="24"/>
    </row>
    <row r="15348" spans="1:7" x14ac:dyDescent="0.25">
      <c r="A15348" s="3" t="s">
        <v>325</v>
      </c>
      <c r="B15348" s="4">
        <v>46017</v>
      </c>
      <c r="C15348" s="5">
        <v>894.53</v>
      </c>
      <c r="D15348" s="19">
        <v>8.5145999999999999E-2</v>
      </c>
      <c r="E15348" s="35" cm="1">
        <f t="array" ref="E15348">INDEX('Curva Juros'!$B$7:$B$73,MATCH(C15348,'Curva Juros'!$A$7:$A$73,1)) +
(C15348-INDEX('Curva Juros'!$A$7:$A$73,MATCH(C15348,'Curva Juros'!$A$7:$A$73,1))) *
(INDEX('Curva Juros'!$B$7:$B$73,MATCH(C15348,'Curva Juros'!$A$7:$A$73,1)+1) -
INDEX('Curva Juros'!$B$7:$B$73,MATCH(C15348,'Curva Juros'!$A$7:$A$73,1))) /
(INDEX('Curva Juros'!$A$7:$A$73,MATCH(C15348,'Curva Juros'!$A$7:$A$73,1)+1) -
INDEX('Curva Juros'!$A$7:$A$73,MATCH(C15348,'Curva Juros'!$A$7:$A$73,1)))</f>
        <v>7.6689762777777775</v>
      </c>
      <c r="F15348" s="24">
        <f t="shared" si="239"/>
        <v>8.4562372222222182E-3</v>
      </c>
      <c r="G15348" s="24"/>
    </row>
    <row r="15349" spans="1:7" x14ac:dyDescent="0.25">
      <c r="A15349" s="6" t="s">
        <v>325</v>
      </c>
      <c r="B15349" s="7">
        <v>46024</v>
      </c>
      <c r="C15349" s="8">
        <v>890.86</v>
      </c>
      <c r="D15349" s="20">
        <v>8.4915000000000004E-2</v>
      </c>
      <c r="E15349" s="35" cm="1">
        <f t="array" ref="E15349">INDEX('Curva Juros'!$B$7:$B$73,MATCH(C15349,'Curva Juros'!$A$7:$A$73,1)) +
(C15349-INDEX('Curva Juros'!$A$7:$A$73,MATCH(C15349,'Curva Juros'!$A$7:$A$73,1))) *
(INDEX('Curva Juros'!$B$7:$B$73,MATCH(C15349,'Curva Juros'!$A$7:$A$73,1)+1) -
INDEX('Curva Juros'!$B$7:$B$73,MATCH(C15349,'Curva Juros'!$A$7:$A$73,1))) /
(INDEX('Curva Juros'!$A$7:$A$73,MATCH(C15349,'Curva Juros'!$A$7:$A$73,1)+1) -
INDEX('Curva Juros'!$A$7:$A$73,MATCH(C15349,'Curva Juros'!$A$7:$A$73,1)))</f>
        <v>7.6693054126984128</v>
      </c>
      <c r="F15349" s="24">
        <f t="shared" si="239"/>
        <v>8.2219458730158762E-3</v>
      </c>
      <c r="G15349" s="24"/>
    </row>
    <row r="15350" spans="1:7" x14ac:dyDescent="0.25">
      <c r="A15350" s="3" t="s">
        <v>325</v>
      </c>
      <c r="B15350" s="4">
        <v>46031</v>
      </c>
      <c r="C15350" s="5">
        <v>885.1</v>
      </c>
      <c r="D15350" s="19">
        <v>8.5444000000000006E-2</v>
      </c>
      <c r="E15350" s="35" cm="1">
        <f t="array" ref="E15350">INDEX('Curva Juros'!$B$7:$B$73,MATCH(C15350,'Curva Juros'!$A$7:$A$73,1)) +
(C15350-INDEX('Curva Juros'!$A$7:$A$73,MATCH(C15350,'Curva Juros'!$A$7:$A$73,1))) *
(INDEX('Curva Juros'!$B$7:$B$73,MATCH(C15350,'Curva Juros'!$A$7:$A$73,1)+1) -
INDEX('Curva Juros'!$B$7:$B$73,MATCH(C15350,'Curva Juros'!$A$7:$A$73,1))) /
(INDEX('Curva Juros'!$A$7:$A$73,MATCH(C15350,'Curva Juros'!$A$7:$A$73,1)+1) -
INDEX('Curva Juros'!$A$7:$A$73,MATCH(C15350,'Curva Juros'!$A$7:$A$73,1)))</f>
        <v>7.6698219841269841</v>
      </c>
      <c r="F15350" s="24">
        <f t="shared" si="239"/>
        <v>8.7457801587301626E-3</v>
      </c>
      <c r="G15350" s="24"/>
    </row>
    <row r="15351" spans="1:7" x14ac:dyDescent="0.25">
      <c r="A15351" s="6" t="s">
        <v>325</v>
      </c>
      <c r="B15351" s="7">
        <v>46038</v>
      </c>
      <c r="C15351" s="8">
        <v>915.08</v>
      </c>
      <c r="D15351" s="20">
        <v>8.5922999999999999E-2</v>
      </c>
      <c r="E15351" s="35" cm="1">
        <f t="array" ref="E15351">INDEX('Curva Juros'!$B$7:$B$73,MATCH(C15351,'Curva Juros'!$A$7:$A$73,1)) +
(C15351-INDEX('Curva Juros'!$A$7:$A$73,MATCH(C15351,'Curva Juros'!$A$7:$A$73,1))) *
(INDEX('Curva Juros'!$B$7:$B$73,MATCH(C15351,'Curva Juros'!$A$7:$A$73,1)+1) -
INDEX('Curva Juros'!$B$7:$B$73,MATCH(C15351,'Curva Juros'!$A$7:$A$73,1))) /
(INDEX('Curva Juros'!$A$7:$A$73,MATCH(C15351,'Curva Juros'!$A$7:$A$73,1)+1) -
INDEX('Curva Juros'!$A$7:$A$73,MATCH(C15351,'Curva Juros'!$A$7:$A$73,1)))</f>
        <v>7.6671333015873016</v>
      </c>
      <c r="F15351" s="24">
        <f t="shared" si="239"/>
        <v>9.25166698412698E-3</v>
      </c>
      <c r="G15351" s="24"/>
    </row>
    <row r="15352" spans="1:7" x14ac:dyDescent="0.25">
      <c r="A15352" s="3" t="s">
        <v>325</v>
      </c>
      <c r="B15352" s="4">
        <v>46045</v>
      </c>
      <c r="C15352" s="5">
        <v>912.49</v>
      </c>
      <c r="D15352" s="19">
        <v>8.4182000000000007E-2</v>
      </c>
      <c r="E15352" s="35" cm="1">
        <f t="array" ref="E15352">INDEX('Curva Juros'!$B$7:$B$73,MATCH(C15352,'Curva Juros'!$A$7:$A$73,1)) +
(C15352-INDEX('Curva Juros'!$A$7:$A$73,MATCH(C15352,'Curva Juros'!$A$7:$A$73,1))) *
(INDEX('Curva Juros'!$B$7:$B$73,MATCH(C15352,'Curva Juros'!$A$7:$A$73,1)+1) -
INDEX('Curva Juros'!$B$7:$B$73,MATCH(C15352,'Curva Juros'!$A$7:$A$73,1))) /
(INDEX('Curva Juros'!$A$7:$A$73,MATCH(C15352,'Curva Juros'!$A$7:$A$73,1)+1) -
INDEX('Curva Juros'!$A$7:$A$73,MATCH(C15352,'Curva Juros'!$A$7:$A$73,1)))</f>
        <v>7.6673655793650788</v>
      </c>
      <c r="F15352" s="24">
        <f t="shared" si="239"/>
        <v>7.5083442063492156E-3</v>
      </c>
      <c r="G15352" s="24"/>
    </row>
    <row r="15353" spans="1:7" x14ac:dyDescent="0.25">
      <c r="A15353" s="6" t="s">
        <v>325</v>
      </c>
      <c r="B15353" s="7">
        <v>46052</v>
      </c>
      <c r="C15353" s="8">
        <v>912.25</v>
      </c>
      <c r="D15353" s="20">
        <v>8.0757999999999996E-2</v>
      </c>
      <c r="E15353" s="35" cm="1">
        <f t="array" ref="E15353">INDEX('Curva Juros'!$B$7:$B$73,MATCH(C15353,'Curva Juros'!$A$7:$A$73,1)) +
(C15353-INDEX('Curva Juros'!$A$7:$A$73,MATCH(C15353,'Curva Juros'!$A$7:$A$73,1))) *
(INDEX('Curva Juros'!$B$7:$B$73,MATCH(C15353,'Curva Juros'!$A$7:$A$73,1)+1) -
INDEX('Curva Juros'!$B$7:$B$73,MATCH(C15353,'Curva Juros'!$A$7:$A$73,1))) /
(INDEX('Curva Juros'!$A$7:$A$73,MATCH(C15353,'Curva Juros'!$A$7:$A$73,1)+1) -
INDEX('Curva Juros'!$A$7:$A$73,MATCH(C15353,'Curva Juros'!$A$7:$A$73,1)))</f>
        <v>7.6673871031746028</v>
      </c>
      <c r="F15353" s="24">
        <f t="shared" si="239"/>
        <v>4.0841289682539694E-3</v>
      </c>
      <c r="G15353" s="24"/>
    </row>
    <row r="15354" spans="1:7" x14ac:dyDescent="0.25">
      <c r="A15354" s="3" t="s">
        <v>325</v>
      </c>
      <c r="B15354" s="4">
        <v>46059</v>
      </c>
      <c r="C15354" s="5">
        <v>906.39</v>
      </c>
      <c r="D15354" s="19">
        <v>8.1374000000000002E-2</v>
      </c>
      <c r="E15354" s="35" cm="1">
        <f t="array" ref="E15354">INDEX('Curva Juros'!$B$7:$B$73,MATCH(C15354,'Curva Juros'!$A$7:$A$73,1)) +
(C15354-INDEX('Curva Juros'!$A$7:$A$73,MATCH(C15354,'Curva Juros'!$A$7:$A$73,1))) *
(INDEX('Curva Juros'!$B$7:$B$73,MATCH(C15354,'Curva Juros'!$A$7:$A$73,1)+1) -
INDEX('Curva Juros'!$B$7:$B$73,MATCH(C15354,'Curva Juros'!$A$7:$A$73,1))) /
(INDEX('Curva Juros'!$A$7:$A$73,MATCH(C15354,'Curva Juros'!$A$7:$A$73,1)+1) -
INDEX('Curva Juros'!$A$7:$A$73,MATCH(C15354,'Curva Juros'!$A$7:$A$73,1)))</f>
        <v>7.6679126428571429</v>
      </c>
      <c r="F15354" s="24">
        <f t="shared" si="239"/>
        <v>4.6948735714285733E-3</v>
      </c>
      <c r="G15354" s="24"/>
    </row>
    <row r="15355" spans="1:7" x14ac:dyDescent="0.25">
      <c r="A15355" s="6" t="s">
        <v>325</v>
      </c>
      <c r="B15355" s="7">
        <v>46066</v>
      </c>
      <c r="C15355" s="8">
        <v>901.39</v>
      </c>
      <c r="D15355" s="20">
        <v>8.1379999999999994E-2</v>
      </c>
      <c r="E15355" s="35" cm="1">
        <f t="array" ref="E15355">INDEX('Curva Juros'!$B$7:$B$73,MATCH(C15355,'Curva Juros'!$A$7:$A$73,1)) +
(C15355-INDEX('Curva Juros'!$A$7:$A$73,MATCH(C15355,'Curva Juros'!$A$7:$A$73,1))) *
(INDEX('Curva Juros'!$B$7:$B$73,MATCH(C15355,'Curva Juros'!$A$7:$A$73,1)+1) -
INDEX('Curva Juros'!$B$7:$B$73,MATCH(C15355,'Curva Juros'!$A$7:$A$73,1))) /
(INDEX('Curva Juros'!$A$7:$A$73,MATCH(C15355,'Curva Juros'!$A$7:$A$73,1)+1) -
INDEX('Curva Juros'!$A$7:$A$73,MATCH(C15355,'Curva Juros'!$A$7:$A$73,1)))</f>
        <v>7.6683610555555557</v>
      </c>
      <c r="F15355" s="24">
        <f t="shared" si="239"/>
        <v>4.6963894444444348E-3</v>
      </c>
      <c r="G15355" s="24"/>
    </row>
    <row r="15356" spans="1:7" x14ac:dyDescent="0.25">
      <c r="A15356" s="3" t="s">
        <v>325</v>
      </c>
      <c r="B15356" s="4">
        <v>46073</v>
      </c>
      <c r="C15356" s="5">
        <v>898.58</v>
      </c>
      <c r="D15356" s="19">
        <v>8.1239000000000006E-2</v>
      </c>
      <c r="E15356" s="35" cm="1">
        <f t="array" ref="E15356">INDEX('Curva Juros'!$B$7:$B$73,MATCH(C15356,'Curva Juros'!$A$7:$A$73,1)) +
(C15356-INDEX('Curva Juros'!$A$7:$A$73,MATCH(C15356,'Curva Juros'!$A$7:$A$73,1))) *
(INDEX('Curva Juros'!$B$7:$B$73,MATCH(C15356,'Curva Juros'!$A$7:$A$73,1)+1) -
INDEX('Curva Juros'!$B$7:$B$73,MATCH(C15356,'Curva Juros'!$A$7:$A$73,1))) /
(INDEX('Curva Juros'!$A$7:$A$73,MATCH(C15356,'Curva Juros'!$A$7:$A$73,1)+1) -
INDEX('Curva Juros'!$A$7:$A$73,MATCH(C15356,'Curva Juros'!$A$7:$A$73,1)))</f>
        <v>7.6686130634920628</v>
      </c>
      <c r="F15356" s="24">
        <f t="shared" si="239"/>
        <v>4.5528693650793706E-3</v>
      </c>
      <c r="G15356" s="24"/>
    </row>
    <row r="15357" spans="1:7" x14ac:dyDescent="0.25">
      <c r="A15357" s="6" t="s">
        <v>325</v>
      </c>
      <c r="B15357" s="7">
        <v>46080</v>
      </c>
      <c r="C15357" s="8">
        <v>894.52</v>
      </c>
      <c r="D15357" s="20">
        <v>8.0565999999999999E-2</v>
      </c>
      <c r="E15357" s="35" cm="1">
        <f t="array" ref="E15357">INDEX('Curva Juros'!$B$7:$B$73,MATCH(C15357,'Curva Juros'!$A$7:$A$73,1)) +
(C15357-INDEX('Curva Juros'!$A$7:$A$73,MATCH(C15357,'Curva Juros'!$A$7:$A$73,1))) *
(INDEX('Curva Juros'!$B$7:$B$73,MATCH(C15357,'Curva Juros'!$A$7:$A$73,1)+1) -
INDEX('Curva Juros'!$B$7:$B$73,MATCH(C15357,'Curva Juros'!$A$7:$A$73,1))) /
(INDEX('Curva Juros'!$A$7:$A$73,MATCH(C15357,'Curva Juros'!$A$7:$A$73,1)+1) -
INDEX('Curva Juros'!$A$7:$A$73,MATCH(C15357,'Curva Juros'!$A$7:$A$73,1)))</f>
        <v>7.6689771746031745</v>
      </c>
      <c r="F15357" s="24">
        <f t="shared" si="239"/>
        <v>3.8762282539682585E-3</v>
      </c>
      <c r="G15357" s="24"/>
    </row>
    <row r="15358" spans="1:7" x14ac:dyDescent="0.25">
      <c r="A15358" s="3" t="s">
        <v>326</v>
      </c>
      <c r="B15358" s="4">
        <v>45723</v>
      </c>
      <c r="C15358" s="5">
        <v>1743.92</v>
      </c>
      <c r="D15358" s="19">
        <v>8.0182000000000003E-2</v>
      </c>
      <c r="E15358" s="35" cm="1">
        <f t="array" ref="E15358">INDEX('Curva Juros'!$B$7:$B$73,MATCH(C15358,'Curva Juros'!$A$7:$A$73,1)) +
(C15358-INDEX('Curva Juros'!$A$7:$A$73,MATCH(C15358,'Curva Juros'!$A$7:$A$73,1))) *
(INDEX('Curva Juros'!$B$7:$B$73,MATCH(C15358,'Curva Juros'!$A$7:$A$73,1)+1) -
INDEX('Curva Juros'!$B$7:$B$73,MATCH(C15358,'Curva Juros'!$A$7:$A$73,1))) /
(INDEX('Curva Juros'!$A$7:$A$73,MATCH(C15358,'Curva Juros'!$A$7:$A$73,1)+1) -
INDEX('Curva Juros'!$A$7:$A$73,MATCH(C15358,'Curva Juros'!$A$7:$A$73,1)))</f>
        <v>7.517767809523809</v>
      </c>
      <c r="F15358" s="24">
        <f t="shared" si="239"/>
        <v>5.0043219047619103E-3</v>
      </c>
      <c r="G15358" s="24"/>
    </row>
    <row r="15359" spans="1:7" x14ac:dyDescent="0.25">
      <c r="A15359" s="6" t="s">
        <v>326</v>
      </c>
      <c r="B15359" s="7">
        <v>45730</v>
      </c>
      <c r="C15359" s="8">
        <v>1739.27</v>
      </c>
      <c r="D15359" s="20">
        <v>8.0044000000000004E-2</v>
      </c>
      <c r="E15359" s="35" cm="1">
        <f t="array" ref="E15359">INDEX('Curva Juros'!$B$7:$B$73,MATCH(C15359,'Curva Juros'!$A$7:$A$73,1)) +
(C15359-INDEX('Curva Juros'!$A$7:$A$73,MATCH(C15359,'Curva Juros'!$A$7:$A$73,1))) *
(INDEX('Curva Juros'!$B$7:$B$73,MATCH(C15359,'Curva Juros'!$A$7:$A$73,1)+1) -
INDEX('Curva Juros'!$B$7:$B$73,MATCH(C15359,'Curva Juros'!$A$7:$A$73,1))) /
(INDEX('Curva Juros'!$A$7:$A$73,MATCH(C15359,'Curva Juros'!$A$7:$A$73,1)+1) -
INDEX('Curva Juros'!$A$7:$A$73,MATCH(C15359,'Curva Juros'!$A$7:$A$73,1)))</f>
        <v>7.5189413809523806</v>
      </c>
      <c r="F15359" s="24">
        <f t="shared" si="239"/>
        <v>4.8545861904761983E-3</v>
      </c>
      <c r="G15359" s="24"/>
    </row>
    <row r="15360" spans="1:7" x14ac:dyDescent="0.25">
      <c r="A15360" s="3" t="s">
        <v>326</v>
      </c>
      <c r="B15360" s="4">
        <v>45737</v>
      </c>
      <c r="C15360" s="5">
        <v>1786.64</v>
      </c>
      <c r="D15360" s="19">
        <v>8.0116000000000007E-2</v>
      </c>
      <c r="E15360" s="35" cm="1">
        <f t="array" ref="E15360">INDEX('Curva Juros'!$B$7:$B$73,MATCH(C15360,'Curva Juros'!$A$7:$A$73,1)) +
(C15360-INDEX('Curva Juros'!$A$7:$A$73,MATCH(C15360,'Curva Juros'!$A$7:$A$73,1))) *
(INDEX('Curva Juros'!$B$7:$B$73,MATCH(C15360,'Curva Juros'!$A$7:$A$73,1)+1) -
INDEX('Curva Juros'!$B$7:$B$73,MATCH(C15360,'Curva Juros'!$A$7:$A$73,1))) /
(INDEX('Curva Juros'!$A$7:$A$73,MATCH(C15360,'Curva Juros'!$A$7:$A$73,1)+1) -
INDEX('Curva Juros'!$A$7:$A$73,MATCH(C15360,'Curva Juros'!$A$7:$A$73,1)))</f>
        <v>7.5068243809523807</v>
      </c>
      <c r="F15360" s="24">
        <f t="shared" si="239"/>
        <v>5.0477561904762047E-3</v>
      </c>
      <c r="G15360" s="24"/>
    </row>
    <row r="15361" spans="1:7" x14ac:dyDescent="0.25">
      <c r="A15361" s="6" t="s">
        <v>326</v>
      </c>
      <c r="B15361" s="7">
        <v>45744</v>
      </c>
      <c r="C15361" s="8">
        <v>1780.42</v>
      </c>
      <c r="D15361" s="20">
        <v>8.0655000000000004E-2</v>
      </c>
      <c r="E15361" s="35" cm="1">
        <f t="array" ref="E15361">INDEX('Curva Juros'!$B$7:$B$73,MATCH(C15361,'Curva Juros'!$A$7:$A$73,1)) +
(C15361-INDEX('Curva Juros'!$A$7:$A$73,MATCH(C15361,'Curva Juros'!$A$7:$A$73,1))) *
(INDEX('Curva Juros'!$B$7:$B$73,MATCH(C15361,'Curva Juros'!$A$7:$A$73,1)+1) -
INDEX('Curva Juros'!$B$7:$B$73,MATCH(C15361,'Curva Juros'!$A$7:$A$73,1))) /
(INDEX('Curva Juros'!$A$7:$A$73,MATCH(C15361,'Curva Juros'!$A$7:$A$73,1)+1) -
INDEX('Curva Juros'!$A$7:$A$73,MATCH(C15361,'Curva Juros'!$A$7:$A$73,1)))</f>
        <v>7.5084386190476184</v>
      </c>
      <c r="F15361" s="24">
        <f t="shared" si="239"/>
        <v>5.570613809523825E-3</v>
      </c>
      <c r="G15361" s="24"/>
    </row>
    <row r="15362" spans="1:7" x14ac:dyDescent="0.25">
      <c r="A15362" s="3" t="s">
        <v>326</v>
      </c>
      <c r="B15362" s="4">
        <v>45751</v>
      </c>
      <c r="C15362" s="5">
        <v>1780.8</v>
      </c>
      <c r="D15362" s="19">
        <v>7.8280000000000002E-2</v>
      </c>
      <c r="E15362" s="35" cm="1">
        <f t="array" ref="E15362">INDEX('Curva Juros'!$B$7:$B$73,MATCH(C15362,'Curva Juros'!$A$7:$A$73,1)) +
(C15362-INDEX('Curva Juros'!$A$7:$A$73,MATCH(C15362,'Curva Juros'!$A$7:$A$73,1))) *
(INDEX('Curva Juros'!$B$7:$B$73,MATCH(C15362,'Curva Juros'!$A$7:$A$73,1)+1) -
INDEX('Curva Juros'!$B$7:$B$73,MATCH(C15362,'Curva Juros'!$A$7:$A$73,1))) /
(INDEX('Curva Juros'!$A$7:$A$73,MATCH(C15362,'Curva Juros'!$A$7:$A$73,1)+1) -
INDEX('Curva Juros'!$A$7:$A$73,MATCH(C15362,'Curva Juros'!$A$7:$A$73,1)))</f>
        <v>7.5083399999999996</v>
      </c>
      <c r="F15362" s="24">
        <f t="shared" si="239"/>
        <v>3.1966000000000078E-3</v>
      </c>
      <c r="G15362" s="24"/>
    </row>
    <row r="15363" spans="1:7" x14ac:dyDescent="0.25">
      <c r="A15363" s="6" t="s">
        <v>326</v>
      </c>
      <c r="B15363" s="7">
        <v>45758</v>
      </c>
      <c r="C15363" s="8">
        <v>1770.56</v>
      </c>
      <c r="D15363" s="20">
        <v>8.0592999999999998E-2</v>
      </c>
      <c r="E15363" s="35" cm="1">
        <f t="array" ref="E15363">INDEX('Curva Juros'!$B$7:$B$73,MATCH(C15363,'Curva Juros'!$A$7:$A$73,1)) +
(C15363-INDEX('Curva Juros'!$A$7:$A$73,MATCH(C15363,'Curva Juros'!$A$7:$A$73,1))) *
(INDEX('Curva Juros'!$B$7:$B$73,MATCH(C15363,'Curva Juros'!$A$7:$A$73,1)+1) -
INDEX('Curva Juros'!$B$7:$B$73,MATCH(C15363,'Curva Juros'!$A$7:$A$73,1))) /
(INDEX('Curva Juros'!$A$7:$A$73,MATCH(C15363,'Curva Juros'!$A$7:$A$73,1)+1) -
INDEX('Curva Juros'!$A$7:$A$73,MATCH(C15363,'Curva Juros'!$A$7:$A$73,1)))</f>
        <v>7.5109975238095235</v>
      </c>
      <c r="F15363" s="24">
        <f t="shared" ref="F15363:F15426" si="240">D15363-E15363/100</f>
        <v>5.4830247619047645E-3</v>
      </c>
      <c r="G15363" s="24"/>
    </row>
    <row r="15364" spans="1:7" x14ac:dyDescent="0.25">
      <c r="A15364" s="3" t="s">
        <v>326</v>
      </c>
      <c r="B15364" s="4">
        <v>45764</v>
      </c>
      <c r="C15364" s="5">
        <v>1767.15</v>
      </c>
      <c r="D15364" s="19">
        <v>8.0335000000000004E-2</v>
      </c>
      <c r="E15364" s="35" cm="1">
        <f t="array" ref="E15364">INDEX('Curva Juros'!$B$7:$B$73,MATCH(C15364,'Curva Juros'!$A$7:$A$73,1)) +
(C15364-INDEX('Curva Juros'!$A$7:$A$73,MATCH(C15364,'Curva Juros'!$A$7:$A$73,1))) *
(INDEX('Curva Juros'!$B$7:$B$73,MATCH(C15364,'Curva Juros'!$A$7:$A$73,1)+1) -
INDEX('Curva Juros'!$B$7:$B$73,MATCH(C15364,'Curva Juros'!$A$7:$A$73,1))) /
(INDEX('Curva Juros'!$A$7:$A$73,MATCH(C15364,'Curva Juros'!$A$7:$A$73,1)+1) -
INDEX('Curva Juros'!$A$7:$A$73,MATCH(C15364,'Curva Juros'!$A$7:$A$73,1)))</f>
        <v>7.5118824999999996</v>
      </c>
      <c r="F15364" s="24">
        <f t="shared" si="240"/>
        <v>5.2161750000000034E-3</v>
      </c>
      <c r="G15364" s="24"/>
    </row>
    <row r="15365" spans="1:7" x14ac:dyDescent="0.25">
      <c r="A15365" s="6" t="s">
        <v>326</v>
      </c>
      <c r="B15365" s="7">
        <v>45772</v>
      </c>
      <c r="C15365" s="8">
        <v>1765.92</v>
      </c>
      <c r="D15365" s="20">
        <v>7.9112000000000002E-2</v>
      </c>
      <c r="E15365" s="35" cm="1">
        <f t="array" ref="E15365">INDEX('Curva Juros'!$B$7:$B$73,MATCH(C15365,'Curva Juros'!$A$7:$A$73,1)) +
(C15365-INDEX('Curva Juros'!$A$7:$A$73,MATCH(C15365,'Curva Juros'!$A$7:$A$73,1))) *
(INDEX('Curva Juros'!$B$7:$B$73,MATCH(C15365,'Curva Juros'!$A$7:$A$73,1)+1) -
INDEX('Curva Juros'!$B$7:$B$73,MATCH(C15365,'Curva Juros'!$A$7:$A$73,1))) /
(INDEX('Curva Juros'!$A$7:$A$73,MATCH(C15365,'Curva Juros'!$A$7:$A$73,1)+1) -
INDEX('Curva Juros'!$A$7:$A$73,MATCH(C15365,'Curva Juros'!$A$7:$A$73,1)))</f>
        <v>7.5122017142857143</v>
      </c>
      <c r="F15365" s="24">
        <f t="shared" si="240"/>
        <v>3.9899828571428597E-3</v>
      </c>
      <c r="G15365" s="24"/>
    </row>
    <row r="15366" spans="1:7" x14ac:dyDescent="0.25">
      <c r="A15366" s="3" t="s">
        <v>326</v>
      </c>
      <c r="B15366" s="4">
        <v>45779</v>
      </c>
      <c r="C15366" s="5">
        <v>1763.31</v>
      </c>
      <c r="D15366" s="19">
        <v>7.8495999999999996E-2</v>
      </c>
      <c r="E15366" s="35" cm="1">
        <f t="array" ref="E15366">INDEX('Curva Juros'!$B$7:$B$73,MATCH(C15366,'Curva Juros'!$A$7:$A$73,1)) +
(C15366-INDEX('Curva Juros'!$A$7:$A$73,MATCH(C15366,'Curva Juros'!$A$7:$A$73,1))) *
(INDEX('Curva Juros'!$B$7:$B$73,MATCH(C15366,'Curva Juros'!$A$7:$A$73,1)+1) -
INDEX('Curva Juros'!$B$7:$B$73,MATCH(C15366,'Curva Juros'!$A$7:$A$73,1))) /
(INDEX('Curva Juros'!$A$7:$A$73,MATCH(C15366,'Curva Juros'!$A$7:$A$73,1)+1) -
INDEX('Curva Juros'!$A$7:$A$73,MATCH(C15366,'Curva Juros'!$A$7:$A$73,1)))</f>
        <v>7.5128741428571422</v>
      </c>
      <c r="F15366" s="24">
        <f t="shared" si="240"/>
        <v>3.3672585714285691E-3</v>
      </c>
      <c r="G15366" s="24"/>
    </row>
    <row r="15367" spans="1:7" x14ac:dyDescent="0.25">
      <c r="A15367" s="6" t="s">
        <v>326</v>
      </c>
      <c r="B15367" s="7">
        <v>45786</v>
      </c>
      <c r="C15367" s="8">
        <v>1764.46</v>
      </c>
      <c r="D15367" s="20">
        <v>7.5766E-2</v>
      </c>
      <c r="E15367" s="35" cm="1">
        <f t="array" ref="E15367">INDEX('Curva Juros'!$B$7:$B$73,MATCH(C15367,'Curva Juros'!$A$7:$A$73,1)) +
(C15367-INDEX('Curva Juros'!$A$7:$A$73,MATCH(C15367,'Curva Juros'!$A$7:$A$73,1))) *
(INDEX('Curva Juros'!$B$7:$B$73,MATCH(C15367,'Curva Juros'!$A$7:$A$73,1)+1) -
INDEX('Curva Juros'!$B$7:$B$73,MATCH(C15367,'Curva Juros'!$A$7:$A$73,1))) /
(INDEX('Curva Juros'!$A$7:$A$73,MATCH(C15367,'Curva Juros'!$A$7:$A$73,1)+1) -
INDEX('Curva Juros'!$A$7:$A$73,MATCH(C15367,'Curva Juros'!$A$7:$A$73,1)))</f>
        <v>7.5125806190476183</v>
      </c>
      <c r="F15367" s="24">
        <f t="shared" si="240"/>
        <v>6.4019380952382021E-4</v>
      </c>
      <c r="G15367" s="24"/>
    </row>
    <row r="15368" spans="1:7" x14ac:dyDescent="0.25">
      <c r="A15368" s="3" t="s">
        <v>326</v>
      </c>
      <c r="B15368" s="4">
        <v>45793</v>
      </c>
      <c r="C15368" s="5">
        <v>1758.33</v>
      </c>
      <c r="D15368" s="19">
        <v>7.6269000000000003E-2</v>
      </c>
      <c r="E15368" s="35" cm="1">
        <f t="array" ref="E15368">INDEX('Curva Juros'!$B$7:$B$73,MATCH(C15368,'Curva Juros'!$A$7:$A$73,1)) +
(C15368-INDEX('Curva Juros'!$A$7:$A$73,MATCH(C15368,'Curva Juros'!$A$7:$A$73,1))) *
(INDEX('Curva Juros'!$B$7:$B$73,MATCH(C15368,'Curva Juros'!$A$7:$A$73,1)+1) -
INDEX('Curva Juros'!$B$7:$B$73,MATCH(C15368,'Curva Juros'!$A$7:$A$73,1))) /
(INDEX('Curva Juros'!$A$7:$A$73,MATCH(C15368,'Curva Juros'!$A$7:$A$73,1)+1) -
INDEX('Curva Juros'!$A$7:$A$73,MATCH(C15368,'Curva Juros'!$A$7:$A$73,1)))</f>
        <v>7.5141309999999999</v>
      </c>
      <c r="F15368" s="24">
        <f t="shared" si="240"/>
        <v>1.1276900000000006E-3</v>
      </c>
      <c r="G15368" s="24"/>
    </row>
    <row r="15369" spans="1:7" x14ac:dyDescent="0.25">
      <c r="A15369" s="6" t="s">
        <v>326</v>
      </c>
      <c r="B15369" s="7">
        <v>45800</v>
      </c>
      <c r="C15369" s="8">
        <v>1753.11</v>
      </c>
      <c r="D15369" s="20">
        <v>7.6367000000000004E-2</v>
      </c>
      <c r="E15369" s="35" cm="1">
        <f t="array" ref="E15369">INDEX('Curva Juros'!$B$7:$B$73,MATCH(C15369,'Curva Juros'!$A$7:$A$73,1)) +
(C15369-INDEX('Curva Juros'!$A$7:$A$73,MATCH(C15369,'Curva Juros'!$A$7:$A$73,1))) *
(INDEX('Curva Juros'!$B$7:$B$73,MATCH(C15369,'Curva Juros'!$A$7:$A$73,1)+1) -
INDEX('Curva Juros'!$B$7:$B$73,MATCH(C15369,'Curva Juros'!$A$7:$A$73,1))) /
(INDEX('Curva Juros'!$A$7:$A$73,MATCH(C15369,'Curva Juros'!$A$7:$A$73,1)+1) -
INDEX('Curva Juros'!$A$7:$A$73,MATCH(C15369,'Curva Juros'!$A$7:$A$73,1)))</f>
        <v>7.5154484285714283</v>
      </c>
      <c r="F15369" s="24">
        <f t="shared" si="240"/>
        <v>1.2125157142857251E-3</v>
      </c>
      <c r="G15369" s="24"/>
    </row>
    <row r="15370" spans="1:7" x14ac:dyDescent="0.25">
      <c r="A15370" s="3" t="s">
        <v>326</v>
      </c>
      <c r="B15370" s="4">
        <v>45807</v>
      </c>
      <c r="C15370" s="5">
        <v>1747.17</v>
      </c>
      <c r="D15370" s="19">
        <v>7.6785000000000006E-2</v>
      </c>
      <c r="E15370" s="35" cm="1">
        <f t="array" ref="E15370">INDEX('Curva Juros'!$B$7:$B$73,MATCH(C15370,'Curva Juros'!$A$7:$A$73,1)) +
(C15370-INDEX('Curva Juros'!$A$7:$A$73,MATCH(C15370,'Curva Juros'!$A$7:$A$73,1))) *
(INDEX('Curva Juros'!$B$7:$B$73,MATCH(C15370,'Curva Juros'!$A$7:$A$73,1)+1) -
INDEX('Curva Juros'!$B$7:$B$73,MATCH(C15370,'Curva Juros'!$A$7:$A$73,1))) /
(INDEX('Curva Juros'!$A$7:$A$73,MATCH(C15370,'Curva Juros'!$A$7:$A$73,1)+1) -
INDEX('Curva Juros'!$A$7:$A$73,MATCH(C15370,'Curva Juros'!$A$7:$A$73,1)))</f>
        <v>7.5169475714285712</v>
      </c>
      <c r="F15370" s="24">
        <f t="shared" si="240"/>
        <v>1.6155242857142926E-3</v>
      </c>
      <c r="G15370" s="24"/>
    </row>
    <row r="15371" spans="1:7" x14ac:dyDescent="0.25">
      <c r="A15371" s="6" t="s">
        <v>326</v>
      </c>
      <c r="B15371" s="7">
        <v>45814</v>
      </c>
      <c r="C15371" s="8">
        <v>1741.96</v>
      </c>
      <c r="D15371" s="20">
        <v>7.6877000000000001E-2</v>
      </c>
      <c r="E15371" s="35" cm="1">
        <f t="array" ref="E15371">INDEX('Curva Juros'!$B$7:$B$73,MATCH(C15371,'Curva Juros'!$A$7:$A$73,1)) +
(C15371-INDEX('Curva Juros'!$A$7:$A$73,MATCH(C15371,'Curva Juros'!$A$7:$A$73,1))) *
(INDEX('Curva Juros'!$B$7:$B$73,MATCH(C15371,'Curva Juros'!$A$7:$A$73,1)+1) -
INDEX('Curva Juros'!$B$7:$B$73,MATCH(C15371,'Curva Juros'!$A$7:$A$73,1))) /
(INDEX('Curva Juros'!$A$7:$A$73,MATCH(C15371,'Curva Juros'!$A$7:$A$73,1)+1) -
INDEX('Curva Juros'!$A$7:$A$73,MATCH(C15371,'Curva Juros'!$A$7:$A$73,1)))</f>
        <v>7.5182624761904764</v>
      </c>
      <c r="F15371" s="24">
        <f t="shared" si="240"/>
        <v>1.6943752380952359E-3</v>
      </c>
      <c r="G15371" s="24"/>
    </row>
    <row r="15372" spans="1:7" x14ac:dyDescent="0.25">
      <c r="A15372" s="3" t="s">
        <v>326</v>
      </c>
      <c r="B15372" s="4">
        <v>45821</v>
      </c>
      <c r="C15372" s="5">
        <v>1737.4</v>
      </c>
      <c r="D15372" s="19">
        <v>7.6683000000000001E-2</v>
      </c>
      <c r="E15372" s="35" cm="1">
        <f t="array" ref="E15372">INDEX('Curva Juros'!$B$7:$B$73,MATCH(C15372,'Curva Juros'!$A$7:$A$73,1)) +
(C15372-INDEX('Curva Juros'!$A$7:$A$73,MATCH(C15372,'Curva Juros'!$A$7:$A$73,1))) *
(INDEX('Curva Juros'!$B$7:$B$73,MATCH(C15372,'Curva Juros'!$A$7:$A$73,1)+1) -
INDEX('Curva Juros'!$B$7:$B$73,MATCH(C15372,'Curva Juros'!$A$7:$A$73,1))) /
(INDEX('Curva Juros'!$A$7:$A$73,MATCH(C15372,'Curva Juros'!$A$7:$A$73,1)+1) -
INDEX('Curva Juros'!$A$7:$A$73,MATCH(C15372,'Curva Juros'!$A$7:$A$73,1)))</f>
        <v>7.5194133333333335</v>
      </c>
      <c r="F15372" s="24">
        <f t="shared" si="240"/>
        <v>1.4888666666666717E-3</v>
      </c>
      <c r="G15372" s="24"/>
    </row>
    <row r="15373" spans="1:7" x14ac:dyDescent="0.25">
      <c r="A15373" s="6" t="s">
        <v>326</v>
      </c>
      <c r="B15373" s="7">
        <v>45828</v>
      </c>
      <c r="C15373" s="8">
        <v>1734.96</v>
      </c>
      <c r="D15373" s="20">
        <v>7.5991000000000003E-2</v>
      </c>
      <c r="E15373" s="35" cm="1">
        <f t="array" ref="E15373">INDEX('Curva Juros'!$B$7:$B$73,MATCH(C15373,'Curva Juros'!$A$7:$A$73,1)) +
(C15373-INDEX('Curva Juros'!$A$7:$A$73,MATCH(C15373,'Curva Juros'!$A$7:$A$73,1))) *
(INDEX('Curva Juros'!$B$7:$B$73,MATCH(C15373,'Curva Juros'!$A$7:$A$73,1)+1) -
INDEX('Curva Juros'!$B$7:$B$73,MATCH(C15373,'Curva Juros'!$A$7:$A$73,1))) /
(INDEX('Curva Juros'!$A$7:$A$73,MATCH(C15373,'Curva Juros'!$A$7:$A$73,1)+1) -
INDEX('Curva Juros'!$A$7:$A$73,MATCH(C15373,'Curva Juros'!$A$7:$A$73,1)))</f>
        <v>7.5200291428571431</v>
      </c>
      <c r="F15373" s="24">
        <f t="shared" si="240"/>
        <v>7.907085714285722E-4</v>
      </c>
      <c r="G15373" s="24"/>
    </row>
    <row r="15374" spans="1:7" x14ac:dyDescent="0.25">
      <c r="A15374" s="3" t="s">
        <v>326</v>
      </c>
      <c r="B15374" s="4">
        <v>45835</v>
      </c>
      <c r="C15374" s="5">
        <v>1730.09</v>
      </c>
      <c r="D15374" s="19">
        <v>7.5933E-2</v>
      </c>
      <c r="E15374" s="35" cm="1">
        <f t="array" ref="E15374">INDEX('Curva Juros'!$B$7:$B$73,MATCH(C15374,'Curva Juros'!$A$7:$A$73,1)) +
(C15374-INDEX('Curva Juros'!$A$7:$A$73,MATCH(C15374,'Curva Juros'!$A$7:$A$73,1))) *
(INDEX('Curva Juros'!$B$7:$B$73,MATCH(C15374,'Curva Juros'!$A$7:$A$73,1)+1) -
INDEX('Curva Juros'!$B$7:$B$73,MATCH(C15374,'Curva Juros'!$A$7:$A$73,1))) /
(INDEX('Curva Juros'!$A$7:$A$73,MATCH(C15374,'Curva Juros'!$A$7:$A$73,1)+1) -
INDEX('Curva Juros'!$A$7:$A$73,MATCH(C15374,'Curva Juros'!$A$7:$A$73,1)))</f>
        <v>7.5212582380952382</v>
      </c>
      <c r="F15374" s="24">
        <f t="shared" si="240"/>
        <v>7.204176190476197E-4</v>
      </c>
      <c r="G15374" s="24"/>
    </row>
    <row r="15375" spans="1:7" x14ac:dyDescent="0.25">
      <c r="A15375" s="6" t="s">
        <v>326</v>
      </c>
      <c r="B15375" s="7">
        <v>45842</v>
      </c>
      <c r="C15375" s="8">
        <v>1726.6</v>
      </c>
      <c r="D15375" s="20">
        <v>7.5260999999999995E-2</v>
      </c>
      <c r="E15375" s="35" cm="1">
        <f t="array" ref="E15375">INDEX('Curva Juros'!$B$7:$B$73,MATCH(C15375,'Curva Juros'!$A$7:$A$73,1)) +
(C15375-INDEX('Curva Juros'!$A$7:$A$73,MATCH(C15375,'Curva Juros'!$A$7:$A$73,1))) *
(INDEX('Curva Juros'!$B$7:$B$73,MATCH(C15375,'Curva Juros'!$A$7:$A$73,1)+1) -
INDEX('Curva Juros'!$B$7:$B$73,MATCH(C15375,'Curva Juros'!$A$7:$A$73,1))) /
(INDEX('Curva Juros'!$A$7:$A$73,MATCH(C15375,'Curva Juros'!$A$7:$A$73,1)+1) -
INDEX('Curva Juros'!$A$7:$A$73,MATCH(C15375,'Curva Juros'!$A$7:$A$73,1)))</f>
        <v>7.5221390476190475</v>
      </c>
      <c r="F15375" s="24">
        <f t="shared" si="240"/>
        <v>3.9609523809519542E-5</v>
      </c>
      <c r="G15375" s="24"/>
    </row>
    <row r="15376" spans="1:7" x14ac:dyDescent="0.25">
      <c r="A15376" s="3" t="s">
        <v>326</v>
      </c>
      <c r="B15376" s="4">
        <v>45849</v>
      </c>
      <c r="C15376" s="5">
        <v>1717.68</v>
      </c>
      <c r="D15376" s="19">
        <v>7.7004000000000003E-2</v>
      </c>
      <c r="E15376" s="35" cm="1">
        <f t="array" ref="E15376">INDEX('Curva Juros'!$B$7:$B$73,MATCH(C15376,'Curva Juros'!$A$7:$A$73,1)) +
(C15376-INDEX('Curva Juros'!$A$7:$A$73,MATCH(C15376,'Curva Juros'!$A$7:$A$73,1))) *
(INDEX('Curva Juros'!$B$7:$B$73,MATCH(C15376,'Curva Juros'!$A$7:$A$73,1)+1) -
INDEX('Curva Juros'!$B$7:$B$73,MATCH(C15376,'Curva Juros'!$A$7:$A$73,1))) /
(INDEX('Curva Juros'!$A$7:$A$73,MATCH(C15376,'Curva Juros'!$A$7:$A$73,1)+1) -
INDEX('Curva Juros'!$A$7:$A$73,MATCH(C15376,'Curva Juros'!$A$7:$A$73,1)))</f>
        <v>7.5243902857142855</v>
      </c>
      <c r="F15376" s="24">
        <f t="shared" si="240"/>
        <v>1.7600971428571449E-3</v>
      </c>
      <c r="G15376" s="24"/>
    </row>
    <row r="15377" spans="1:7" x14ac:dyDescent="0.25">
      <c r="A15377" s="6" t="s">
        <v>326</v>
      </c>
      <c r="B15377" s="7">
        <v>45856</v>
      </c>
      <c r="C15377" s="8">
        <v>1710.52</v>
      </c>
      <c r="D15377" s="20">
        <v>7.7961000000000003E-2</v>
      </c>
      <c r="E15377" s="35" cm="1">
        <f t="array" ref="E15377">INDEX('Curva Juros'!$B$7:$B$73,MATCH(C15377,'Curva Juros'!$A$7:$A$73,1)) +
(C15377-INDEX('Curva Juros'!$A$7:$A$73,MATCH(C15377,'Curva Juros'!$A$7:$A$73,1))) *
(INDEX('Curva Juros'!$B$7:$B$73,MATCH(C15377,'Curva Juros'!$A$7:$A$73,1)+1) -
INDEX('Curva Juros'!$B$7:$B$73,MATCH(C15377,'Curva Juros'!$A$7:$A$73,1))) /
(INDEX('Curva Juros'!$A$7:$A$73,MATCH(C15377,'Curva Juros'!$A$7:$A$73,1)+1) -
INDEX('Curva Juros'!$A$7:$A$73,MATCH(C15377,'Curva Juros'!$A$7:$A$73,1)))</f>
        <v>7.5261973333333332</v>
      </c>
      <c r="F15377" s="24">
        <f t="shared" si="240"/>
        <v>2.6990266666666735E-3</v>
      </c>
      <c r="G15377" s="24"/>
    </row>
    <row r="15378" spans="1:7" x14ac:dyDescent="0.25">
      <c r="A15378" s="3" t="s">
        <v>326</v>
      </c>
      <c r="B15378" s="4">
        <v>45863</v>
      </c>
      <c r="C15378" s="5">
        <v>1705.92</v>
      </c>
      <c r="D15378" s="19">
        <v>7.7781000000000003E-2</v>
      </c>
      <c r="E15378" s="35" cm="1">
        <f t="array" ref="E15378">INDEX('Curva Juros'!$B$7:$B$73,MATCH(C15378,'Curva Juros'!$A$7:$A$73,1)) +
(C15378-INDEX('Curva Juros'!$A$7:$A$73,MATCH(C15378,'Curva Juros'!$A$7:$A$73,1))) *
(INDEX('Curva Juros'!$B$7:$B$73,MATCH(C15378,'Curva Juros'!$A$7:$A$73,1)+1) -
INDEX('Curva Juros'!$B$7:$B$73,MATCH(C15378,'Curva Juros'!$A$7:$A$73,1))) /
(INDEX('Curva Juros'!$A$7:$A$73,MATCH(C15378,'Curva Juros'!$A$7:$A$73,1)+1) -
INDEX('Curva Juros'!$A$7:$A$73,MATCH(C15378,'Curva Juros'!$A$7:$A$73,1)))</f>
        <v>7.5273582857142856</v>
      </c>
      <c r="F15378" s="24">
        <f t="shared" si="240"/>
        <v>2.5074171428571407E-3</v>
      </c>
      <c r="G15378" s="24"/>
    </row>
    <row r="15379" spans="1:7" x14ac:dyDescent="0.25">
      <c r="A15379" s="6" t="s">
        <v>326</v>
      </c>
      <c r="B15379" s="7">
        <v>45870</v>
      </c>
      <c r="C15379" s="8">
        <v>1701.55</v>
      </c>
      <c r="D15379" s="20">
        <v>7.7504000000000003E-2</v>
      </c>
      <c r="E15379" s="35" cm="1">
        <f t="array" ref="E15379">INDEX('Curva Juros'!$B$7:$B$73,MATCH(C15379,'Curva Juros'!$A$7:$A$73,1)) +
(C15379-INDEX('Curva Juros'!$A$7:$A$73,MATCH(C15379,'Curva Juros'!$A$7:$A$73,1))) *
(INDEX('Curva Juros'!$B$7:$B$73,MATCH(C15379,'Curva Juros'!$A$7:$A$73,1)+1) -
INDEX('Curva Juros'!$B$7:$B$73,MATCH(C15379,'Curva Juros'!$A$7:$A$73,1))) /
(INDEX('Curva Juros'!$A$7:$A$73,MATCH(C15379,'Curva Juros'!$A$7:$A$73,1)+1) -
INDEX('Curva Juros'!$A$7:$A$73,MATCH(C15379,'Curva Juros'!$A$7:$A$73,1)))</f>
        <v>7.5284611904761904</v>
      </c>
      <c r="F15379" s="24">
        <f t="shared" si="240"/>
        <v>2.2193880952380979E-3</v>
      </c>
      <c r="G15379" s="24"/>
    </row>
    <row r="15380" spans="1:7" x14ac:dyDescent="0.25">
      <c r="A15380" s="3" t="s">
        <v>326</v>
      </c>
      <c r="B15380" s="4">
        <v>45877</v>
      </c>
      <c r="C15380" s="5">
        <v>1698.27</v>
      </c>
      <c r="D15380" s="19">
        <v>7.6738000000000001E-2</v>
      </c>
      <c r="E15380" s="35" cm="1">
        <f t="array" ref="E15380">INDEX('Curva Juros'!$B$7:$B$73,MATCH(C15380,'Curva Juros'!$A$7:$A$73,1)) +
(C15380-INDEX('Curva Juros'!$A$7:$A$73,MATCH(C15380,'Curva Juros'!$A$7:$A$73,1))) *
(INDEX('Curva Juros'!$B$7:$B$73,MATCH(C15380,'Curva Juros'!$A$7:$A$73,1)+1) -
INDEX('Curva Juros'!$B$7:$B$73,MATCH(C15380,'Curva Juros'!$A$7:$A$73,1))) /
(INDEX('Curva Juros'!$A$7:$A$73,MATCH(C15380,'Curva Juros'!$A$7:$A$73,1)+1) -
INDEX('Curva Juros'!$A$7:$A$73,MATCH(C15380,'Curva Juros'!$A$7:$A$73,1)))</f>
        <v>7.5292890000000003</v>
      </c>
      <c r="F15380" s="24">
        <f t="shared" si="240"/>
        <v>1.4451099999999995E-3</v>
      </c>
      <c r="G15380" s="24"/>
    </row>
    <row r="15381" spans="1:7" x14ac:dyDescent="0.25">
      <c r="A15381" s="6" t="s">
        <v>326</v>
      </c>
      <c r="B15381" s="7">
        <v>45884</v>
      </c>
      <c r="C15381" s="8">
        <v>1690.04</v>
      </c>
      <c r="D15381" s="20">
        <v>7.8173000000000006E-2</v>
      </c>
      <c r="E15381" s="35" cm="1">
        <f t="array" ref="E15381">INDEX('Curva Juros'!$B$7:$B$73,MATCH(C15381,'Curva Juros'!$A$7:$A$73,1)) +
(C15381-INDEX('Curva Juros'!$A$7:$A$73,MATCH(C15381,'Curva Juros'!$A$7:$A$73,1))) *
(INDEX('Curva Juros'!$B$7:$B$73,MATCH(C15381,'Curva Juros'!$A$7:$A$73,1)+1) -
INDEX('Curva Juros'!$B$7:$B$73,MATCH(C15381,'Curva Juros'!$A$7:$A$73,1))) /
(INDEX('Curva Juros'!$A$7:$A$73,MATCH(C15381,'Curva Juros'!$A$7:$A$73,1)+1) -
INDEX('Curva Juros'!$A$7:$A$73,MATCH(C15381,'Curva Juros'!$A$7:$A$73,1)))</f>
        <v>7.531366095238095</v>
      </c>
      <c r="F15381" s="24">
        <f t="shared" si="240"/>
        <v>2.85933904761905E-3</v>
      </c>
      <c r="G15381" s="24"/>
    </row>
    <row r="15382" spans="1:7" x14ac:dyDescent="0.25">
      <c r="A15382" s="3" t="s">
        <v>326</v>
      </c>
      <c r="B15382" s="4">
        <v>45891</v>
      </c>
      <c r="C15382" s="5">
        <v>1650.21</v>
      </c>
      <c r="D15382" s="19">
        <v>9.3407000000000004E-2</v>
      </c>
      <c r="E15382" s="35" cm="1">
        <f t="array" ref="E15382">INDEX('Curva Juros'!$B$7:$B$73,MATCH(C15382,'Curva Juros'!$A$7:$A$73,1)) +
(C15382-INDEX('Curva Juros'!$A$7:$A$73,MATCH(C15382,'Curva Juros'!$A$7:$A$73,1))) *
(INDEX('Curva Juros'!$B$7:$B$73,MATCH(C15382,'Curva Juros'!$A$7:$A$73,1)+1) -
INDEX('Curva Juros'!$B$7:$B$73,MATCH(C15382,'Curva Juros'!$A$7:$A$73,1))) /
(INDEX('Curva Juros'!$A$7:$A$73,MATCH(C15382,'Curva Juros'!$A$7:$A$73,1)+1) -
INDEX('Curva Juros'!$A$7:$A$73,MATCH(C15382,'Curva Juros'!$A$7:$A$73,1)))</f>
        <v>7.5414184285714283</v>
      </c>
      <c r="F15382" s="24">
        <f t="shared" si="240"/>
        <v>1.7992815714285723E-2</v>
      </c>
      <c r="G15382" s="24"/>
    </row>
    <row r="15383" spans="1:7" x14ac:dyDescent="0.25">
      <c r="A15383" s="6" t="s">
        <v>326</v>
      </c>
      <c r="B15383" s="7">
        <v>45898</v>
      </c>
      <c r="C15383" s="8">
        <v>1638.72</v>
      </c>
      <c r="D15383" s="20">
        <v>9.6208000000000002E-2</v>
      </c>
      <c r="E15383" s="35" cm="1">
        <f t="array" ref="E15383">INDEX('Curva Juros'!$B$7:$B$73,MATCH(C15383,'Curva Juros'!$A$7:$A$73,1)) +
(C15383-INDEX('Curva Juros'!$A$7:$A$73,MATCH(C15383,'Curva Juros'!$A$7:$A$73,1))) *
(INDEX('Curva Juros'!$B$7:$B$73,MATCH(C15383,'Curva Juros'!$A$7:$A$73,1)+1) -
INDEX('Curva Juros'!$B$7:$B$73,MATCH(C15383,'Curva Juros'!$A$7:$A$73,1))) /
(INDEX('Curva Juros'!$A$7:$A$73,MATCH(C15383,'Curva Juros'!$A$7:$A$73,1)+1) -
INDEX('Curva Juros'!$A$7:$A$73,MATCH(C15383,'Curva Juros'!$A$7:$A$73,1)))</f>
        <v>7.5443182857142856</v>
      </c>
      <c r="F15383" s="24">
        <f t="shared" si="240"/>
        <v>2.0764817142857148E-2</v>
      </c>
      <c r="G15383" s="24"/>
    </row>
    <row r="15384" spans="1:7" x14ac:dyDescent="0.25">
      <c r="A15384" s="3" t="s">
        <v>326</v>
      </c>
      <c r="B15384" s="4">
        <v>45905</v>
      </c>
      <c r="C15384" s="5">
        <v>1643.2</v>
      </c>
      <c r="D15384" s="19">
        <v>9.2111999999999999E-2</v>
      </c>
      <c r="E15384" s="35" cm="1">
        <f t="array" ref="E15384">INDEX('Curva Juros'!$B$7:$B$73,MATCH(C15384,'Curva Juros'!$A$7:$A$73,1)) +
(C15384-INDEX('Curva Juros'!$A$7:$A$73,MATCH(C15384,'Curva Juros'!$A$7:$A$73,1))) *
(INDEX('Curva Juros'!$B$7:$B$73,MATCH(C15384,'Curva Juros'!$A$7:$A$73,1)+1) -
INDEX('Curva Juros'!$B$7:$B$73,MATCH(C15384,'Curva Juros'!$A$7:$A$73,1))) /
(INDEX('Curva Juros'!$A$7:$A$73,MATCH(C15384,'Curva Juros'!$A$7:$A$73,1)+1) -
INDEX('Curva Juros'!$A$7:$A$73,MATCH(C15384,'Curva Juros'!$A$7:$A$73,1)))</f>
        <v>7.543187619047619</v>
      </c>
      <c r="F15384" s="24">
        <f t="shared" si="240"/>
        <v>1.6680123809523814E-2</v>
      </c>
      <c r="G15384" s="24"/>
    </row>
    <row r="15385" spans="1:7" x14ac:dyDescent="0.25">
      <c r="A15385" s="6" t="s">
        <v>326</v>
      </c>
      <c r="B15385" s="7">
        <v>45912</v>
      </c>
      <c r="C15385" s="8">
        <v>1656.25</v>
      </c>
      <c r="D15385" s="20">
        <v>8.4248000000000003E-2</v>
      </c>
      <c r="E15385" s="35" cm="1">
        <f t="array" ref="E15385">INDEX('Curva Juros'!$B$7:$B$73,MATCH(C15385,'Curva Juros'!$A$7:$A$73,1)) +
(C15385-INDEX('Curva Juros'!$A$7:$A$73,MATCH(C15385,'Curva Juros'!$A$7:$A$73,1))) *
(INDEX('Curva Juros'!$B$7:$B$73,MATCH(C15385,'Curva Juros'!$A$7:$A$73,1)+1) -
INDEX('Curva Juros'!$B$7:$B$73,MATCH(C15385,'Curva Juros'!$A$7:$A$73,1))) /
(INDEX('Curva Juros'!$A$7:$A$73,MATCH(C15385,'Curva Juros'!$A$7:$A$73,1)+1) -
INDEX('Curva Juros'!$A$7:$A$73,MATCH(C15385,'Curva Juros'!$A$7:$A$73,1)))</f>
        <v>7.5398940476190477</v>
      </c>
      <c r="F15385" s="24">
        <f t="shared" si="240"/>
        <v>8.8490595238095299E-3</v>
      </c>
      <c r="G15385" s="24"/>
    </row>
    <row r="15386" spans="1:7" x14ac:dyDescent="0.25">
      <c r="A15386" s="3" t="s">
        <v>326</v>
      </c>
      <c r="B15386" s="4">
        <v>45919</v>
      </c>
      <c r="C15386" s="5">
        <v>1713.31</v>
      </c>
      <c r="D15386" s="19">
        <v>8.3127999999999994E-2</v>
      </c>
      <c r="E15386" s="35" cm="1">
        <f t="array" ref="E15386">INDEX('Curva Juros'!$B$7:$B$73,MATCH(C15386,'Curva Juros'!$A$7:$A$73,1)) +
(C15386-INDEX('Curva Juros'!$A$7:$A$73,MATCH(C15386,'Curva Juros'!$A$7:$A$73,1))) *
(INDEX('Curva Juros'!$B$7:$B$73,MATCH(C15386,'Curva Juros'!$A$7:$A$73,1)+1) -
INDEX('Curva Juros'!$B$7:$B$73,MATCH(C15386,'Curva Juros'!$A$7:$A$73,1))) /
(INDEX('Curva Juros'!$A$7:$A$73,MATCH(C15386,'Curva Juros'!$A$7:$A$73,1)+1) -
INDEX('Curva Juros'!$A$7:$A$73,MATCH(C15386,'Curva Juros'!$A$7:$A$73,1)))</f>
        <v>7.5254931904761904</v>
      </c>
      <c r="F15386" s="24">
        <f t="shared" si="240"/>
        <v>7.8730680952380921E-3</v>
      </c>
      <c r="G15386" s="24"/>
    </row>
    <row r="15387" spans="1:7" x14ac:dyDescent="0.25">
      <c r="A15387" s="6" t="s">
        <v>326</v>
      </c>
      <c r="B15387" s="7">
        <v>45926</v>
      </c>
      <c r="C15387" s="8">
        <v>1710.24</v>
      </c>
      <c r="D15387" s="20">
        <v>8.2152000000000003E-2</v>
      </c>
      <c r="E15387" s="35" cm="1">
        <f t="array" ref="E15387">INDEX('Curva Juros'!$B$7:$B$73,MATCH(C15387,'Curva Juros'!$A$7:$A$73,1)) +
(C15387-INDEX('Curva Juros'!$A$7:$A$73,MATCH(C15387,'Curva Juros'!$A$7:$A$73,1))) *
(INDEX('Curva Juros'!$B$7:$B$73,MATCH(C15387,'Curva Juros'!$A$7:$A$73,1)+1) -
INDEX('Curva Juros'!$B$7:$B$73,MATCH(C15387,'Curva Juros'!$A$7:$A$73,1))) /
(INDEX('Curva Juros'!$A$7:$A$73,MATCH(C15387,'Curva Juros'!$A$7:$A$73,1)+1) -
INDEX('Curva Juros'!$A$7:$A$73,MATCH(C15387,'Curva Juros'!$A$7:$A$73,1)))</f>
        <v>7.526268</v>
      </c>
      <c r="F15387" s="24">
        <f t="shared" si="240"/>
        <v>6.8893200000000043E-3</v>
      </c>
      <c r="G15387" s="24"/>
    </row>
    <row r="15388" spans="1:7" x14ac:dyDescent="0.25">
      <c r="A15388" s="3" t="s">
        <v>326</v>
      </c>
      <c r="B15388" s="4">
        <v>45933</v>
      </c>
      <c r="C15388" s="5">
        <v>1702.01</v>
      </c>
      <c r="D15388" s="19">
        <v>8.3780999999999994E-2</v>
      </c>
      <c r="E15388" s="35" cm="1">
        <f t="array" ref="E15388">INDEX('Curva Juros'!$B$7:$B$73,MATCH(C15388,'Curva Juros'!$A$7:$A$73,1)) +
(C15388-INDEX('Curva Juros'!$A$7:$A$73,MATCH(C15388,'Curva Juros'!$A$7:$A$73,1))) *
(INDEX('Curva Juros'!$B$7:$B$73,MATCH(C15388,'Curva Juros'!$A$7:$A$73,1)+1) -
INDEX('Curva Juros'!$B$7:$B$73,MATCH(C15388,'Curva Juros'!$A$7:$A$73,1))) /
(INDEX('Curva Juros'!$A$7:$A$73,MATCH(C15388,'Curva Juros'!$A$7:$A$73,1)+1) -
INDEX('Curva Juros'!$A$7:$A$73,MATCH(C15388,'Curva Juros'!$A$7:$A$73,1)))</f>
        <v>7.5283450952380955</v>
      </c>
      <c r="F15388" s="24">
        <f t="shared" si="240"/>
        <v>8.4975490476190407E-3</v>
      </c>
      <c r="G15388" s="24"/>
    </row>
    <row r="15389" spans="1:7" x14ac:dyDescent="0.25">
      <c r="A15389" s="6" t="s">
        <v>326</v>
      </c>
      <c r="B15389" s="7">
        <v>45940</v>
      </c>
      <c r="C15389" s="8">
        <v>1691.15</v>
      </c>
      <c r="D15389" s="20">
        <v>8.6723999999999996E-2</v>
      </c>
      <c r="E15389" s="35" cm="1">
        <f t="array" ref="E15389">INDEX('Curva Juros'!$B$7:$B$73,MATCH(C15389,'Curva Juros'!$A$7:$A$73,1)) +
(C15389-INDEX('Curva Juros'!$A$7:$A$73,MATCH(C15389,'Curva Juros'!$A$7:$A$73,1))) *
(INDEX('Curva Juros'!$B$7:$B$73,MATCH(C15389,'Curva Juros'!$A$7:$A$73,1)+1) -
INDEX('Curva Juros'!$B$7:$B$73,MATCH(C15389,'Curva Juros'!$A$7:$A$73,1))) /
(INDEX('Curva Juros'!$A$7:$A$73,MATCH(C15389,'Curva Juros'!$A$7:$A$73,1)+1) -
INDEX('Curva Juros'!$A$7:$A$73,MATCH(C15389,'Curva Juros'!$A$7:$A$73,1)))</f>
        <v>7.5310859523809528</v>
      </c>
      <c r="F15389" s="24">
        <f t="shared" si="240"/>
        <v>1.1413140476190464E-2</v>
      </c>
      <c r="G15389" s="24"/>
    </row>
    <row r="15390" spans="1:7" x14ac:dyDescent="0.25">
      <c r="A15390" s="3" t="s">
        <v>326</v>
      </c>
      <c r="B15390" s="4">
        <v>45947</v>
      </c>
      <c r="C15390" s="5">
        <v>1631.42</v>
      </c>
      <c r="D15390" s="19">
        <v>0.113604</v>
      </c>
      <c r="E15390" s="35" cm="1">
        <f t="array" ref="E15390">INDEX('Curva Juros'!$B$7:$B$73,MATCH(C15390,'Curva Juros'!$A$7:$A$73,1)) +
(C15390-INDEX('Curva Juros'!$A$7:$A$73,MATCH(C15390,'Curva Juros'!$A$7:$A$73,1))) *
(INDEX('Curva Juros'!$B$7:$B$73,MATCH(C15390,'Curva Juros'!$A$7:$A$73,1)+1) -
INDEX('Curva Juros'!$B$7:$B$73,MATCH(C15390,'Curva Juros'!$A$7:$A$73,1))) /
(INDEX('Curva Juros'!$A$7:$A$73,MATCH(C15390,'Curva Juros'!$A$7:$A$73,1)+1) -
INDEX('Curva Juros'!$A$7:$A$73,MATCH(C15390,'Curva Juros'!$A$7:$A$73,1)))</f>
        <v>7.5460718888888891</v>
      </c>
      <c r="F15390" s="24">
        <f t="shared" si="240"/>
        <v>3.8143281111111108E-2</v>
      </c>
      <c r="G15390" s="24"/>
    </row>
    <row r="15391" spans="1:7" x14ac:dyDescent="0.25">
      <c r="A15391" s="6" t="s">
        <v>326</v>
      </c>
      <c r="B15391" s="7">
        <v>45954</v>
      </c>
      <c r="C15391" s="8">
        <v>1587.69</v>
      </c>
      <c r="D15391" s="20">
        <v>0.132079</v>
      </c>
      <c r="E15391" s="35" cm="1">
        <f t="array" ref="E15391">INDEX('Curva Juros'!$B$7:$B$73,MATCH(C15391,'Curva Juros'!$A$7:$A$73,1)) +
(C15391-INDEX('Curva Juros'!$A$7:$A$73,MATCH(C15391,'Curva Juros'!$A$7:$A$73,1))) *
(INDEX('Curva Juros'!$B$7:$B$73,MATCH(C15391,'Curva Juros'!$A$7:$A$73,1)+1) -
INDEX('Curva Juros'!$B$7:$B$73,MATCH(C15391,'Curva Juros'!$A$7:$A$73,1))) /
(INDEX('Curva Juros'!$A$7:$A$73,MATCH(C15391,'Curva Juros'!$A$7:$A$73,1)+1) -
INDEX('Curva Juros'!$A$7:$A$73,MATCH(C15391,'Curva Juros'!$A$7:$A$73,1)))</f>
        <v>7.5565185000000001</v>
      </c>
      <c r="F15391" s="24">
        <f t="shared" si="240"/>
        <v>5.6513814999999995E-2</v>
      </c>
      <c r="G15391" s="24"/>
    </row>
    <row r="15392" spans="1:7" x14ac:dyDescent="0.25">
      <c r="A15392" s="3" t="s">
        <v>326</v>
      </c>
      <c r="B15392" s="4">
        <v>45961</v>
      </c>
      <c r="C15392" s="5">
        <v>1584.71</v>
      </c>
      <c r="D15392" s="19">
        <v>0.13112499999999999</v>
      </c>
      <c r="E15392" s="35" cm="1">
        <f t="array" ref="E15392">INDEX('Curva Juros'!$B$7:$B$73,MATCH(C15392,'Curva Juros'!$A$7:$A$73,1)) +
(C15392-INDEX('Curva Juros'!$A$7:$A$73,MATCH(C15392,'Curva Juros'!$A$7:$A$73,1))) *
(INDEX('Curva Juros'!$B$7:$B$73,MATCH(C15392,'Curva Juros'!$A$7:$A$73,1)+1) -
INDEX('Curva Juros'!$B$7:$B$73,MATCH(C15392,'Curva Juros'!$A$7:$A$73,1))) /
(INDEX('Curva Juros'!$A$7:$A$73,MATCH(C15392,'Curva Juros'!$A$7:$A$73,1)+1) -
INDEX('Curva Juros'!$A$7:$A$73,MATCH(C15392,'Curva Juros'!$A$7:$A$73,1)))</f>
        <v>7.5572303888888888</v>
      </c>
      <c r="F15392" s="24">
        <f t="shared" si="240"/>
        <v>5.5552696111111105E-2</v>
      </c>
      <c r="G15392" s="24"/>
    </row>
    <row r="15393" spans="1:7" x14ac:dyDescent="0.25">
      <c r="A15393" s="6" t="s">
        <v>326</v>
      </c>
      <c r="B15393" s="7">
        <v>45968</v>
      </c>
      <c r="C15393" s="8">
        <v>1572.72</v>
      </c>
      <c r="D15393" s="20">
        <v>0.13442599999999999</v>
      </c>
      <c r="E15393" s="35" cm="1">
        <f t="array" ref="E15393">INDEX('Curva Juros'!$B$7:$B$73,MATCH(C15393,'Curva Juros'!$A$7:$A$73,1)) +
(C15393-INDEX('Curva Juros'!$A$7:$A$73,MATCH(C15393,'Curva Juros'!$A$7:$A$73,1))) *
(INDEX('Curva Juros'!$B$7:$B$73,MATCH(C15393,'Curva Juros'!$A$7:$A$73,1)+1) -
INDEX('Curva Juros'!$B$7:$B$73,MATCH(C15393,'Curva Juros'!$A$7:$A$73,1))) /
(INDEX('Curva Juros'!$A$7:$A$73,MATCH(C15393,'Curva Juros'!$A$7:$A$73,1)+1) -
INDEX('Curva Juros'!$A$7:$A$73,MATCH(C15393,'Curva Juros'!$A$7:$A$73,1)))</f>
        <v>7.5600946666666671</v>
      </c>
      <c r="F15393" s="24">
        <f t="shared" si="240"/>
        <v>5.8825053333333321E-2</v>
      </c>
      <c r="G15393" s="24"/>
    </row>
    <row r="15394" spans="1:7" x14ac:dyDescent="0.25">
      <c r="A15394" s="3" t="s">
        <v>326</v>
      </c>
      <c r="B15394" s="4">
        <v>45975</v>
      </c>
      <c r="C15394" s="5">
        <v>1573.48</v>
      </c>
      <c r="D15394" s="19">
        <v>0.13170899999999999</v>
      </c>
      <c r="E15394" s="35" cm="1">
        <f t="array" ref="E15394">INDEX('Curva Juros'!$B$7:$B$73,MATCH(C15394,'Curva Juros'!$A$7:$A$73,1)) +
(C15394-INDEX('Curva Juros'!$A$7:$A$73,MATCH(C15394,'Curva Juros'!$A$7:$A$73,1))) *
(INDEX('Curva Juros'!$B$7:$B$73,MATCH(C15394,'Curva Juros'!$A$7:$A$73,1)+1) -
INDEX('Curva Juros'!$B$7:$B$73,MATCH(C15394,'Curva Juros'!$A$7:$A$73,1))) /
(INDEX('Curva Juros'!$A$7:$A$73,MATCH(C15394,'Curva Juros'!$A$7:$A$73,1)+1) -
INDEX('Curva Juros'!$A$7:$A$73,MATCH(C15394,'Curva Juros'!$A$7:$A$73,1)))</f>
        <v>7.5599131111111113</v>
      </c>
      <c r="F15394" s="24">
        <f t="shared" si="240"/>
        <v>5.6109868888888886E-2</v>
      </c>
      <c r="G15394" s="24"/>
    </row>
    <row r="15395" spans="1:7" x14ac:dyDescent="0.25">
      <c r="A15395" s="6" t="s">
        <v>326</v>
      </c>
      <c r="B15395" s="7">
        <v>45982</v>
      </c>
      <c r="C15395" s="8">
        <v>1564.22</v>
      </c>
      <c r="D15395" s="20">
        <v>0.134188</v>
      </c>
      <c r="E15395" s="35" cm="1">
        <f t="array" ref="E15395">INDEX('Curva Juros'!$B$7:$B$73,MATCH(C15395,'Curva Juros'!$A$7:$A$73,1)) +
(C15395-INDEX('Curva Juros'!$A$7:$A$73,MATCH(C15395,'Curva Juros'!$A$7:$A$73,1))) *
(INDEX('Curva Juros'!$B$7:$B$73,MATCH(C15395,'Curva Juros'!$A$7:$A$73,1)+1) -
INDEX('Curva Juros'!$B$7:$B$73,MATCH(C15395,'Curva Juros'!$A$7:$A$73,1))) /
(INDEX('Curva Juros'!$A$7:$A$73,MATCH(C15395,'Curva Juros'!$A$7:$A$73,1)+1) -
INDEX('Curva Juros'!$A$7:$A$73,MATCH(C15395,'Curva Juros'!$A$7:$A$73,1)))</f>
        <v>7.5621252222222228</v>
      </c>
      <c r="F15395" s="24">
        <f t="shared" si="240"/>
        <v>5.8566747777777775E-2</v>
      </c>
      <c r="G15395" s="24"/>
    </row>
    <row r="15396" spans="1:7" x14ac:dyDescent="0.25">
      <c r="A15396" s="3" t="s">
        <v>326</v>
      </c>
      <c r="B15396" s="4">
        <v>45989</v>
      </c>
      <c r="C15396" s="5">
        <v>1562.33</v>
      </c>
      <c r="D15396" s="19">
        <v>0.13272400000000001</v>
      </c>
      <c r="E15396" s="35" cm="1">
        <f t="array" ref="E15396">INDEX('Curva Juros'!$B$7:$B$73,MATCH(C15396,'Curva Juros'!$A$7:$A$73,1)) +
(C15396-INDEX('Curva Juros'!$A$7:$A$73,MATCH(C15396,'Curva Juros'!$A$7:$A$73,1))) *
(INDEX('Curva Juros'!$B$7:$B$73,MATCH(C15396,'Curva Juros'!$A$7:$A$73,1)+1) -
INDEX('Curva Juros'!$B$7:$B$73,MATCH(C15396,'Curva Juros'!$A$7:$A$73,1))) /
(INDEX('Curva Juros'!$A$7:$A$73,MATCH(C15396,'Curva Juros'!$A$7:$A$73,1)+1) -
INDEX('Curva Juros'!$A$7:$A$73,MATCH(C15396,'Curva Juros'!$A$7:$A$73,1)))</f>
        <v>7.5625767222222224</v>
      </c>
      <c r="F15396" s="24">
        <f t="shared" si="240"/>
        <v>5.7098232777777785E-2</v>
      </c>
      <c r="G15396" s="24"/>
    </row>
    <row r="15397" spans="1:7" x14ac:dyDescent="0.25">
      <c r="A15397" s="6" t="s">
        <v>326</v>
      </c>
      <c r="B15397" s="7">
        <v>45996</v>
      </c>
      <c r="C15397" s="8">
        <v>1550.43</v>
      </c>
      <c r="D15397" s="20">
        <v>0.13597300000000001</v>
      </c>
      <c r="E15397" s="35" cm="1">
        <f t="array" ref="E15397">INDEX('Curva Juros'!$B$7:$B$73,MATCH(C15397,'Curva Juros'!$A$7:$A$73,1)) +
(C15397-INDEX('Curva Juros'!$A$7:$A$73,MATCH(C15397,'Curva Juros'!$A$7:$A$73,1))) *
(INDEX('Curva Juros'!$B$7:$B$73,MATCH(C15397,'Curva Juros'!$A$7:$A$73,1)+1) -
INDEX('Curva Juros'!$B$7:$B$73,MATCH(C15397,'Curva Juros'!$A$7:$A$73,1))) /
(INDEX('Curva Juros'!$A$7:$A$73,MATCH(C15397,'Curva Juros'!$A$7:$A$73,1)+1) -
INDEX('Curva Juros'!$A$7:$A$73,MATCH(C15397,'Curva Juros'!$A$7:$A$73,1)))</f>
        <v>7.5654195</v>
      </c>
      <c r="F15397" s="24">
        <f t="shared" si="240"/>
        <v>6.0318805000000017E-2</v>
      </c>
      <c r="G15397" s="24"/>
    </row>
    <row r="15398" spans="1:7" x14ac:dyDescent="0.25">
      <c r="A15398" s="3" t="s">
        <v>326</v>
      </c>
      <c r="B15398" s="4">
        <v>46003</v>
      </c>
      <c r="C15398" s="5">
        <v>1542.25</v>
      </c>
      <c r="D15398" s="19">
        <v>0.13747000000000001</v>
      </c>
      <c r="E15398" s="35" cm="1">
        <f t="array" ref="E15398">INDEX('Curva Juros'!$B$7:$B$73,MATCH(C15398,'Curva Juros'!$A$7:$A$73,1)) +
(C15398-INDEX('Curva Juros'!$A$7:$A$73,MATCH(C15398,'Curva Juros'!$A$7:$A$73,1))) *
(INDEX('Curva Juros'!$B$7:$B$73,MATCH(C15398,'Curva Juros'!$A$7:$A$73,1)+1) -
INDEX('Curva Juros'!$B$7:$B$73,MATCH(C15398,'Curva Juros'!$A$7:$A$73,1))) /
(INDEX('Curva Juros'!$A$7:$A$73,MATCH(C15398,'Curva Juros'!$A$7:$A$73,1)+1) -
INDEX('Curva Juros'!$A$7:$A$73,MATCH(C15398,'Curva Juros'!$A$7:$A$73,1)))</f>
        <v>7.567373611111111</v>
      </c>
      <c r="F15398" s="24">
        <f t="shared" si="240"/>
        <v>6.1796263888888897E-2</v>
      </c>
      <c r="G15398" s="24"/>
    </row>
    <row r="15399" spans="1:7" x14ac:dyDescent="0.25">
      <c r="A15399" s="6" t="s">
        <v>326</v>
      </c>
      <c r="B15399" s="7">
        <v>46010</v>
      </c>
      <c r="C15399" s="8">
        <v>1534.18</v>
      </c>
      <c r="D15399" s="20">
        <v>0.13891000000000001</v>
      </c>
      <c r="E15399" s="35" cm="1">
        <f t="array" ref="E15399">INDEX('Curva Juros'!$B$7:$B$73,MATCH(C15399,'Curva Juros'!$A$7:$A$73,1)) +
(C15399-INDEX('Curva Juros'!$A$7:$A$73,MATCH(C15399,'Curva Juros'!$A$7:$A$73,1))) *
(INDEX('Curva Juros'!$B$7:$B$73,MATCH(C15399,'Curva Juros'!$A$7:$A$73,1)+1) -
INDEX('Curva Juros'!$B$7:$B$73,MATCH(C15399,'Curva Juros'!$A$7:$A$73,1))) /
(INDEX('Curva Juros'!$A$7:$A$73,MATCH(C15399,'Curva Juros'!$A$7:$A$73,1)+1) -
INDEX('Curva Juros'!$A$7:$A$73,MATCH(C15399,'Curva Juros'!$A$7:$A$73,1)))</f>
        <v>7.5693014444444451</v>
      </c>
      <c r="F15399" s="24">
        <f t="shared" si="240"/>
        <v>6.3216985555555549E-2</v>
      </c>
      <c r="G15399" s="24"/>
    </row>
    <row r="15400" spans="1:7" x14ac:dyDescent="0.25">
      <c r="A15400" s="3" t="s">
        <v>326</v>
      </c>
      <c r="B15400" s="4">
        <v>46017</v>
      </c>
      <c r="C15400" s="5">
        <v>1528.57</v>
      </c>
      <c r="D15400" s="19">
        <v>0.13966400000000001</v>
      </c>
      <c r="E15400" s="35" cm="1">
        <f t="array" ref="E15400">INDEX('Curva Juros'!$B$7:$B$73,MATCH(C15400,'Curva Juros'!$A$7:$A$73,1)) +
(C15400-INDEX('Curva Juros'!$A$7:$A$73,MATCH(C15400,'Curva Juros'!$A$7:$A$73,1))) *
(INDEX('Curva Juros'!$B$7:$B$73,MATCH(C15400,'Curva Juros'!$A$7:$A$73,1)+1) -
INDEX('Curva Juros'!$B$7:$B$73,MATCH(C15400,'Curva Juros'!$A$7:$A$73,1))) /
(INDEX('Curva Juros'!$A$7:$A$73,MATCH(C15400,'Curva Juros'!$A$7:$A$73,1)+1) -
INDEX('Curva Juros'!$A$7:$A$73,MATCH(C15400,'Curva Juros'!$A$7:$A$73,1)))</f>
        <v>7.5706416111111112</v>
      </c>
      <c r="F15400" s="24">
        <f t="shared" si="240"/>
        <v>6.3957583888888891E-2</v>
      </c>
      <c r="G15400" s="24"/>
    </row>
    <row r="15401" spans="1:7" x14ac:dyDescent="0.25">
      <c r="A15401" s="6" t="s">
        <v>326</v>
      </c>
      <c r="B15401" s="7">
        <v>46024</v>
      </c>
      <c r="C15401" s="8">
        <v>1527.85</v>
      </c>
      <c r="D15401" s="20">
        <v>0.138129</v>
      </c>
      <c r="E15401" s="35" cm="1">
        <f t="array" ref="E15401">INDEX('Curva Juros'!$B$7:$B$73,MATCH(C15401,'Curva Juros'!$A$7:$A$73,1)) +
(C15401-INDEX('Curva Juros'!$A$7:$A$73,MATCH(C15401,'Curva Juros'!$A$7:$A$73,1))) *
(INDEX('Curva Juros'!$B$7:$B$73,MATCH(C15401,'Curva Juros'!$A$7:$A$73,1)+1) -
INDEX('Curva Juros'!$B$7:$B$73,MATCH(C15401,'Curva Juros'!$A$7:$A$73,1))) /
(INDEX('Curva Juros'!$A$7:$A$73,MATCH(C15401,'Curva Juros'!$A$7:$A$73,1)+1) -
INDEX('Curva Juros'!$A$7:$A$73,MATCH(C15401,'Curva Juros'!$A$7:$A$73,1)))</f>
        <v>7.5708136111111113</v>
      </c>
      <c r="F15401" s="24">
        <f t="shared" si="240"/>
        <v>6.2420863888888886E-2</v>
      </c>
      <c r="G15401" s="24"/>
    </row>
    <row r="15402" spans="1:7" x14ac:dyDescent="0.25">
      <c r="A15402" s="3" t="s">
        <v>326</v>
      </c>
      <c r="B15402" s="4">
        <v>46031</v>
      </c>
      <c r="C15402" s="5">
        <v>1536.84</v>
      </c>
      <c r="D15402" s="19">
        <v>0.13153999999999999</v>
      </c>
      <c r="E15402" s="35" cm="1">
        <f t="array" ref="E15402">INDEX('Curva Juros'!$B$7:$B$73,MATCH(C15402,'Curva Juros'!$A$7:$A$73,1)) +
(C15402-INDEX('Curva Juros'!$A$7:$A$73,MATCH(C15402,'Curva Juros'!$A$7:$A$73,1))) *
(INDEX('Curva Juros'!$B$7:$B$73,MATCH(C15402,'Curva Juros'!$A$7:$A$73,1)+1) -
INDEX('Curva Juros'!$B$7:$B$73,MATCH(C15402,'Curva Juros'!$A$7:$A$73,1))) /
(INDEX('Curva Juros'!$A$7:$A$73,MATCH(C15402,'Curva Juros'!$A$7:$A$73,1)+1) -
INDEX('Curva Juros'!$A$7:$A$73,MATCH(C15402,'Curva Juros'!$A$7:$A$73,1)))</f>
        <v>7.5686660000000003</v>
      </c>
      <c r="F15402" s="24">
        <f t="shared" si="240"/>
        <v>5.5853339999999987E-2</v>
      </c>
      <c r="G15402" s="24"/>
    </row>
    <row r="15403" spans="1:7" x14ac:dyDescent="0.25">
      <c r="A15403" s="6" t="s">
        <v>326</v>
      </c>
      <c r="B15403" s="7">
        <v>46038</v>
      </c>
      <c r="C15403" s="8">
        <v>1495.31</v>
      </c>
      <c r="D15403" s="20">
        <v>0.14865999999999999</v>
      </c>
      <c r="E15403" s="35" cm="1">
        <f t="array" ref="E15403">INDEX('Curva Juros'!$B$7:$B$73,MATCH(C15403,'Curva Juros'!$A$7:$A$73,1)) +
(C15403-INDEX('Curva Juros'!$A$7:$A$73,MATCH(C15403,'Curva Juros'!$A$7:$A$73,1))) *
(INDEX('Curva Juros'!$B$7:$B$73,MATCH(C15403,'Curva Juros'!$A$7:$A$73,1)+1) -
INDEX('Curva Juros'!$B$7:$B$73,MATCH(C15403,'Curva Juros'!$A$7:$A$73,1))) /
(INDEX('Curva Juros'!$A$7:$A$73,MATCH(C15403,'Curva Juros'!$A$7:$A$73,1)+1) -
INDEX('Curva Juros'!$A$7:$A$73,MATCH(C15403,'Curva Juros'!$A$7:$A$73,1)))</f>
        <v>7.5782294126984127</v>
      </c>
      <c r="F15403" s="24">
        <f t="shared" si="240"/>
        <v>7.2877705873015855E-2</v>
      </c>
      <c r="G15403" s="24"/>
    </row>
    <row r="15404" spans="1:7" x14ac:dyDescent="0.25">
      <c r="A15404" s="3" t="s">
        <v>326</v>
      </c>
      <c r="B15404" s="4">
        <v>46045</v>
      </c>
      <c r="C15404" s="5">
        <v>1488.06</v>
      </c>
      <c r="D15404" s="19">
        <v>0.14970600000000001</v>
      </c>
      <c r="E15404" s="35" cm="1">
        <f t="array" ref="E15404">INDEX('Curva Juros'!$B$7:$B$73,MATCH(C15404,'Curva Juros'!$A$7:$A$73,1)) +
(C15404-INDEX('Curva Juros'!$A$7:$A$73,MATCH(C15404,'Curva Juros'!$A$7:$A$73,1))) *
(INDEX('Curva Juros'!$B$7:$B$73,MATCH(C15404,'Curva Juros'!$A$7:$A$73,1)+1) -
INDEX('Curva Juros'!$B$7:$B$73,MATCH(C15404,'Curva Juros'!$A$7:$A$73,1))) /
(INDEX('Curva Juros'!$A$7:$A$73,MATCH(C15404,'Curva Juros'!$A$7:$A$73,1)+1) -
INDEX('Curva Juros'!$A$7:$A$73,MATCH(C15404,'Curva Juros'!$A$7:$A$73,1)))</f>
        <v>7.5798060000000005</v>
      </c>
      <c r="F15404" s="24">
        <f t="shared" si="240"/>
        <v>7.3907940000000005E-2</v>
      </c>
      <c r="G15404" s="24"/>
    </row>
    <row r="15405" spans="1:7" x14ac:dyDescent="0.25">
      <c r="A15405" s="6" t="s">
        <v>326</v>
      </c>
      <c r="B15405" s="7">
        <v>46052</v>
      </c>
      <c r="C15405" s="8">
        <v>1484.17</v>
      </c>
      <c r="D15405" s="20">
        <v>0.14919099999999999</v>
      </c>
      <c r="E15405" s="35" cm="1">
        <f t="array" ref="E15405">INDEX('Curva Juros'!$B$7:$B$73,MATCH(C15405,'Curva Juros'!$A$7:$A$73,1)) +
(C15405-INDEX('Curva Juros'!$A$7:$A$73,MATCH(C15405,'Curva Juros'!$A$7:$A$73,1))) *
(INDEX('Curva Juros'!$B$7:$B$73,MATCH(C15405,'Curva Juros'!$A$7:$A$73,1)+1) -
INDEX('Curva Juros'!$B$7:$B$73,MATCH(C15405,'Curva Juros'!$A$7:$A$73,1))) /
(INDEX('Curva Juros'!$A$7:$A$73,MATCH(C15405,'Curva Juros'!$A$7:$A$73,1)+1) -
INDEX('Curva Juros'!$A$7:$A$73,MATCH(C15405,'Curva Juros'!$A$7:$A$73,1)))</f>
        <v>7.5806519206349208</v>
      </c>
      <c r="F15405" s="24">
        <f t="shared" si="240"/>
        <v>7.3384480793650786E-2</v>
      </c>
      <c r="G15405" s="24"/>
    </row>
    <row r="15406" spans="1:7" x14ac:dyDescent="0.25">
      <c r="A15406" s="3" t="s">
        <v>326</v>
      </c>
      <c r="B15406" s="4">
        <v>46059</v>
      </c>
      <c r="C15406" s="5">
        <v>1430.69</v>
      </c>
      <c r="D15406" s="19">
        <v>0.17156199999999999</v>
      </c>
      <c r="E15406" s="35" cm="1">
        <f t="array" ref="E15406">INDEX('Curva Juros'!$B$7:$B$73,MATCH(C15406,'Curva Juros'!$A$7:$A$73,1)) +
(C15406-INDEX('Curva Juros'!$A$7:$A$73,MATCH(C15406,'Curva Juros'!$A$7:$A$73,1))) *
(INDEX('Curva Juros'!$B$7:$B$73,MATCH(C15406,'Curva Juros'!$A$7:$A$73,1)+1) -
INDEX('Curva Juros'!$B$7:$B$73,MATCH(C15406,'Curva Juros'!$A$7:$A$73,1))) /
(INDEX('Curva Juros'!$A$7:$A$73,MATCH(C15406,'Curva Juros'!$A$7:$A$73,1)+1) -
INDEX('Curva Juros'!$A$7:$A$73,MATCH(C15406,'Curva Juros'!$A$7:$A$73,1)))</f>
        <v>7.5922816984126991</v>
      </c>
      <c r="F15406" s="24">
        <f t="shared" si="240"/>
        <v>9.5639183015873E-2</v>
      </c>
      <c r="G15406" s="24"/>
    </row>
    <row r="15407" spans="1:7" x14ac:dyDescent="0.25">
      <c r="A15407" s="6" t="s">
        <v>326</v>
      </c>
      <c r="B15407" s="7">
        <v>46066</v>
      </c>
      <c r="C15407" s="6" t="s">
        <v>0</v>
      </c>
      <c r="D15407" s="21" t="s">
        <v>0</v>
      </c>
      <c r="E15407" s="35" t="e" cm="1">
        <f t="array" ref="E15407">INDEX('Curva Juros'!$B$7:$B$73,MATCH(C15407,'Curva Juros'!$A$7:$A$73,1)) +
(C15407-INDEX('Curva Juros'!$A$7:$A$73,MATCH(C15407,'Curva Juros'!$A$7:$A$73,1))) *
(INDEX('Curva Juros'!$B$7:$B$73,MATCH(C15407,'Curva Juros'!$A$7:$A$73,1)+1) -
INDEX('Curva Juros'!$B$7:$B$73,MATCH(C15407,'Curva Juros'!$A$7:$A$73,1))) /
(INDEX('Curva Juros'!$A$7:$A$73,MATCH(C15407,'Curva Juros'!$A$7:$A$73,1)+1) -
INDEX('Curva Juros'!$A$7:$A$73,MATCH(C15407,'Curva Juros'!$A$7:$A$73,1)))</f>
        <v>#N/A</v>
      </c>
      <c r="F15407" s="24" t="e">
        <f t="shared" si="240"/>
        <v>#VALUE!</v>
      </c>
      <c r="G15407" s="24"/>
    </row>
    <row r="15408" spans="1:7" x14ac:dyDescent="0.25">
      <c r="A15408" s="3" t="s">
        <v>326</v>
      </c>
      <c r="B15408" s="4">
        <v>46073</v>
      </c>
      <c r="C15408" s="3" t="s">
        <v>0</v>
      </c>
      <c r="D15408" s="22" t="s">
        <v>0</v>
      </c>
      <c r="E15408" s="35" t="e" cm="1">
        <f t="array" ref="E15408">INDEX('Curva Juros'!$B$7:$B$73,MATCH(C15408,'Curva Juros'!$A$7:$A$73,1)) +
(C15408-INDEX('Curva Juros'!$A$7:$A$73,MATCH(C15408,'Curva Juros'!$A$7:$A$73,1))) *
(INDEX('Curva Juros'!$B$7:$B$73,MATCH(C15408,'Curva Juros'!$A$7:$A$73,1)+1) -
INDEX('Curva Juros'!$B$7:$B$73,MATCH(C15408,'Curva Juros'!$A$7:$A$73,1))) /
(INDEX('Curva Juros'!$A$7:$A$73,MATCH(C15408,'Curva Juros'!$A$7:$A$73,1)+1) -
INDEX('Curva Juros'!$A$7:$A$73,MATCH(C15408,'Curva Juros'!$A$7:$A$73,1)))</f>
        <v>#N/A</v>
      </c>
      <c r="F15408" s="24" t="e">
        <f t="shared" si="240"/>
        <v>#VALUE!</v>
      </c>
      <c r="G15408" s="24"/>
    </row>
    <row r="15409" spans="1:7" x14ac:dyDescent="0.25">
      <c r="A15409" s="6" t="s">
        <v>326</v>
      </c>
      <c r="B15409" s="7">
        <v>46080</v>
      </c>
      <c r="C15409" s="6" t="s">
        <v>0</v>
      </c>
      <c r="D15409" s="21" t="s">
        <v>0</v>
      </c>
      <c r="E15409" s="35" t="e" cm="1">
        <f t="array" ref="E15409">INDEX('Curva Juros'!$B$7:$B$73,MATCH(C15409,'Curva Juros'!$A$7:$A$73,1)) +
(C15409-INDEX('Curva Juros'!$A$7:$A$73,MATCH(C15409,'Curva Juros'!$A$7:$A$73,1))) *
(INDEX('Curva Juros'!$B$7:$B$73,MATCH(C15409,'Curva Juros'!$A$7:$A$73,1)+1) -
INDEX('Curva Juros'!$B$7:$B$73,MATCH(C15409,'Curva Juros'!$A$7:$A$73,1))) /
(INDEX('Curva Juros'!$A$7:$A$73,MATCH(C15409,'Curva Juros'!$A$7:$A$73,1)+1) -
INDEX('Curva Juros'!$A$7:$A$73,MATCH(C15409,'Curva Juros'!$A$7:$A$73,1)))</f>
        <v>#N/A</v>
      </c>
      <c r="F15409" s="24" t="e">
        <f t="shared" si="240"/>
        <v>#VALUE!</v>
      </c>
      <c r="G15409" s="24"/>
    </row>
    <row r="15410" spans="1:7" x14ac:dyDescent="0.25">
      <c r="A15410" s="6" t="s">
        <v>327</v>
      </c>
      <c r="B15410" s="7">
        <v>45807</v>
      </c>
      <c r="C15410" s="8">
        <v>2434.44</v>
      </c>
      <c r="D15410" s="20">
        <v>8.1877000000000005E-2</v>
      </c>
      <c r="E15410" s="35" cm="1">
        <f t="array" ref="E15410">INDEX('Curva Juros'!$B$7:$B$73,MATCH(C15410,'Curva Juros'!$A$7:$A$73,1)) +
(C15410-INDEX('Curva Juros'!$A$7:$A$73,MATCH(C15410,'Curva Juros'!$A$7:$A$73,1))) *
(INDEX('Curva Juros'!$B$7:$B$73,MATCH(C15410,'Curva Juros'!$A$7:$A$73,1)+1) -
INDEX('Curva Juros'!$B$7:$B$73,MATCH(C15410,'Curva Juros'!$A$7:$A$73,1))) /
(INDEX('Curva Juros'!$A$7:$A$73,MATCH(C15410,'Curva Juros'!$A$7:$A$73,1)+1) -
INDEX('Curva Juros'!$A$7:$A$73,MATCH(C15410,'Curva Juros'!$A$7:$A$73,1)))</f>
        <v>7.3416714285714288</v>
      </c>
      <c r="F15410" s="24">
        <f t="shared" si="240"/>
        <v>8.4602857142857119E-3</v>
      </c>
      <c r="G15410" s="24"/>
    </row>
    <row r="15411" spans="1:7" x14ac:dyDescent="0.25">
      <c r="A15411" s="3" t="s">
        <v>327</v>
      </c>
      <c r="B15411" s="4">
        <v>45814</v>
      </c>
      <c r="C15411" s="5">
        <v>2428.63</v>
      </c>
      <c r="D15411" s="19">
        <v>8.1992999999999996E-2</v>
      </c>
      <c r="E15411" s="35" cm="1">
        <f t="array" ref="E15411">INDEX('Curva Juros'!$B$7:$B$73,MATCH(C15411,'Curva Juros'!$A$7:$A$73,1)) +
(C15411-INDEX('Curva Juros'!$A$7:$A$73,MATCH(C15411,'Curva Juros'!$A$7:$A$73,1))) *
(INDEX('Curva Juros'!$B$7:$B$73,MATCH(C15411,'Curva Juros'!$A$7:$A$73,1)+1) -
INDEX('Curva Juros'!$B$7:$B$73,MATCH(C15411,'Curva Juros'!$A$7:$A$73,1))) /
(INDEX('Curva Juros'!$A$7:$A$73,MATCH(C15411,'Curva Juros'!$A$7:$A$73,1)+1) -
INDEX('Curva Juros'!$A$7:$A$73,MATCH(C15411,'Curva Juros'!$A$7:$A$73,1)))</f>
        <v>7.3430547619047619</v>
      </c>
      <c r="F15411" s="24">
        <f t="shared" si="240"/>
        <v>8.5624523809523789E-3</v>
      </c>
      <c r="G15411" s="24"/>
    </row>
    <row r="15412" spans="1:7" x14ac:dyDescent="0.25">
      <c r="A15412" s="6" t="s">
        <v>327</v>
      </c>
      <c r="B15412" s="7">
        <v>45821</v>
      </c>
      <c r="C15412" s="8">
        <v>2424.88</v>
      </c>
      <c r="D15412" s="20">
        <v>8.1814999999999999E-2</v>
      </c>
      <c r="E15412" s="35" cm="1">
        <f t="array" ref="E15412">INDEX('Curva Juros'!$B$7:$B$73,MATCH(C15412,'Curva Juros'!$A$7:$A$73,1)) +
(C15412-INDEX('Curva Juros'!$A$7:$A$73,MATCH(C15412,'Curva Juros'!$A$7:$A$73,1))) *
(INDEX('Curva Juros'!$B$7:$B$73,MATCH(C15412,'Curva Juros'!$A$7:$A$73,1)+1) -
INDEX('Curva Juros'!$B$7:$B$73,MATCH(C15412,'Curva Juros'!$A$7:$A$73,1))) /
(INDEX('Curva Juros'!$A$7:$A$73,MATCH(C15412,'Curva Juros'!$A$7:$A$73,1)+1) -
INDEX('Curva Juros'!$A$7:$A$73,MATCH(C15412,'Curva Juros'!$A$7:$A$73,1)))</f>
        <v>7.3439476190476194</v>
      </c>
      <c r="F15412" s="24">
        <f t="shared" si="240"/>
        <v>8.3755238095238049E-3</v>
      </c>
      <c r="G15412" s="24"/>
    </row>
    <row r="15413" spans="1:7" x14ac:dyDescent="0.25">
      <c r="A15413" s="3" t="s">
        <v>327</v>
      </c>
      <c r="B15413" s="4">
        <v>45828</v>
      </c>
      <c r="C15413" s="5">
        <v>2424.0300000000002</v>
      </c>
      <c r="D15413" s="19">
        <v>8.1365999999999994E-2</v>
      </c>
      <c r="E15413" s="35" cm="1">
        <f t="array" ref="E15413">INDEX('Curva Juros'!$B$7:$B$73,MATCH(C15413,'Curva Juros'!$A$7:$A$73,1)) +
(C15413-INDEX('Curva Juros'!$A$7:$A$73,MATCH(C15413,'Curva Juros'!$A$7:$A$73,1))) *
(INDEX('Curva Juros'!$B$7:$B$73,MATCH(C15413,'Curva Juros'!$A$7:$A$73,1)+1) -
INDEX('Curva Juros'!$B$7:$B$73,MATCH(C15413,'Curva Juros'!$A$7:$A$73,1))) /
(INDEX('Curva Juros'!$A$7:$A$73,MATCH(C15413,'Curva Juros'!$A$7:$A$73,1)+1) -
INDEX('Curva Juros'!$A$7:$A$73,MATCH(C15413,'Curva Juros'!$A$7:$A$73,1)))</f>
        <v>7.34415</v>
      </c>
      <c r="F15413" s="24">
        <f t="shared" si="240"/>
        <v>7.924500000000001E-3</v>
      </c>
      <c r="G15413" s="24"/>
    </row>
    <row r="15414" spans="1:7" x14ac:dyDescent="0.25">
      <c r="A15414" s="6" t="s">
        <v>327</v>
      </c>
      <c r="B15414" s="7">
        <v>45835</v>
      </c>
      <c r="C15414" s="8">
        <v>2422.7600000000002</v>
      </c>
      <c r="D15414" s="20">
        <v>8.0836000000000005E-2</v>
      </c>
      <c r="E15414" s="35" cm="1">
        <f t="array" ref="E15414">INDEX('Curva Juros'!$B$7:$B$73,MATCH(C15414,'Curva Juros'!$A$7:$A$73,1)) +
(C15414-INDEX('Curva Juros'!$A$7:$A$73,MATCH(C15414,'Curva Juros'!$A$7:$A$73,1))) *
(INDEX('Curva Juros'!$B$7:$B$73,MATCH(C15414,'Curva Juros'!$A$7:$A$73,1)+1) -
INDEX('Curva Juros'!$B$7:$B$73,MATCH(C15414,'Curva Juros'!$A$7:$A$73,1))) /
(INDEX('Curva Juros'!$A$7:$A$73,MATCH(C15414,'Curva Juros'!$A$7:$A$73,1)+1) -
INDEX('Curva Juros'!$A$7:$A$73,MATCH(C15414,'Curva Juros'!$A$7:$A$73,1)))</f>
        <v>7.3444523809523812</v>
      </c>
      <c r="F15414" s="24">
        <f t="shared" si="240"/>
        <v>7.3914761904761983E-3</v>
      </c>
      <c r="G15414" s="24"/>
    </row>
    <row r="15415" spans="1:7" x14ac:dyDescent="0.25">
      <c r="A15415" s="3" t="s">
        <v>327</v>
      </c>
      <c r="B15415" s="4">
        <v>45842</v>
      </c>
      <c r="C15415" s="5">
        <v>2419.2199999999998</v>
      </c>
      <c r="D15415" s="19">
        <v>8.0629000000000006E-2</v>
      </c>
      <c r="E15415" s="35" cm="1">
        <f t="array" ref="E15415">INDEX('Curva Juros'!$B$7:$B$73,MATCH(C15415,'Curva Juros'!$A$7:$A$73,1)) +
(C15415-INDEX('Curva Juros'!$A$7:$A$73,MATCH(C15415,'Curva Juros'!$A$7:$A$73,1))) *
(INDEX('Curva Juros'!$B$7:$B$73,MATCH(C15415,'Curva Juros'!$A$7:$A$73,1)+1) -
INDEX('Curva Juros'!$B$7:$B$73,MATCH(C15415,'Curva Juros'!$A$7:$A$73,1))) /
(INDEX('Curva Juros'!$A$7:$A$73,MATCH(C15415,'Curva Juros'!$A$7:$A$73,1)+1) -
INDEX('Curva Juros'!$A$7:$A$73,MATCH(C15415,'Curva Juros'!$A$7:$A$73,1)))</f>
        <v>7.3452952380952379</v>
      </c>
      <c r="F15415" s="24">
        <f t="shared" si="240"/>
        <v>7.1760476190476236E-3</v>
      </c>
      <c r="G15415" s="24"/>
    </row>
    <row r="15416" spans="1:7" x14ac:dyDescent="0.25">
      <c r="A15416" s="6" t="s">
        <v>327</v>
      </c>
      <c r="B15416" s="7">
        <v>45849</v>
      </c>
      <c r="C15416" s="8">
        <v>2411.21</v>
      </c>
      <c r="D15416" s="20">
        <v>8.1056000000000003E-2</v>
      </c>
      <c r="E15416" s="35" cm="1">
        <f t="array" ref="E15416">INDEX('Curva Juros'!$B$7:$B$73,MATCH(C15416,'Curva Juros'!$A$7:$A$73,1)) +
(C15416-INDEX('Curva Juros'!$A$7:$A$73,MATCH(C15416,'Curva Juros'!$A$7:$A$73,1))) *
(INDEX('Curva Juros'!$B$7:$B$73,MATCH(C15416,'Curva Juros'!$A$7:$A$73,1)+1) -
INDEX('Curva Juros'!$B$7:$B$73,MATCH(C15416,'Curva Juros'!$A$7:$A$73,1))) /
(INDEX('Curva Juros'!$A$7:$A$73,MATCH(C15416,'Curva Juros'!$A$7:$A$73,1)+1) -
INDEX('Curva Juros'!$A$7:$A$73,MATCH(C15416,'Curva Juros'!$A$7:$A$73,1)))</f>
        <v>7.347202380952381</v>
      </c>
      <c r="F15416" s="24">
        <f t="shared" si="240"/>
        <v>7.5839761904761965E-3</v>
      </c>
      <c r="G15416" s="24"/>
    </row>
    <row r="15417" spans="1:7" x14ac:dyDescent="0.25">
      <c r="A15417" s="3" t="s">
        <v>327</v>
      </c>
      <c r="B15417" s="4">
        <v>45856</v>
      </c>
      <c r="C15417" s="5">
        <v>2394.98</v>
      </c>
      <c r="D15417" s="19">
        <v>8.2657999999999995E-2</v>
      </c>
      <c r="E15417" s="35" cm="1">
        <f t="array" ref="E15417">INDEX('Curva Juros'!$B$7:$B$73,MATCH(C15417,'Curva Juros'!$A$7:$A$73,1)) +
(C15417-INDEX('Curva Juros'!$A$7:$A$73,MATCH(C15417,'Curva Juros'!$A$7:$A$73,1))) *
(INDEX('Curva Juros'!$B$7:$B$73,MATCH(C15417,'Curva Juros'!$A$7:$A$73,1)+1) -
INDEX('Curva Juros'!$B$7:$B$73,MATCH(C15417,'Curva Juros'!$A$7:$A$73,1))) /
(INDEX('Curva Juros'!$A$7:$A$73,MATCH(C15417,'Curva Juros'!$A$7:$A$73,1)+1) -
INDEX('Curva Juros'!$A$7:$A$73,MATCH(C15417,'Curva Juros'!$A$7:$A$73,1)))</f>
        <v>7.3510666666666671</v>
      </c>
      <c r="F15417" s="24">
        <f t="shared" si="240"/>
        <v>9.1473333333333268E-3</v>
      </c>
      <c r="G15417" s="24"/>
    </row>
    <row r="15418" spans="1:7" x14ac:dyDescent="0.25">
      <c r="A15418" s="6" t="s">
        <v>327</v>
      </c>
      <c r="B15418" s="7">
        <v>45863</v>
      </c>
      <c r="C15418" s="8">
        <v>2386.06</v>
      </c>
      <c r="D15418" s="20">
        <v>8.3219000000000001E-2</v>
      </c>
      <c r="E15418" s="35" cm="1">
        <f t="array" ref="E15418">INDEX('Curva Juros'!$B$7:$B$73,MATCH(C15418,'Curva Juros'!$A$7:$A$73,1)) +
(C15418-INDEX('Curva Juros'!$A$7:$A$73,MATCH(C15418,'Curva Juros'!$A$7:$A$73,1))) *
(INDEX('Curva Juros'!$B$7:$B$73,MATCH(C15418,'Curva Juros'!$A$7:$A$73,1)+1) -
INDEX('Curva Juros'!$B$7:$B$73,MATCH(C15418,'Curva Juros'!$A$7:$A$73,1))) /
(INDEX('Curva Juros'!$A$7:$A$73,MATCH(C15418,'Curva Juros'!$A$7:$A$73,1)+1) -
INDEX('Curva Juros'!$A$7:$A$73,MATCH(C15418,'Curva Juros'!$A$7:$A$73,1)))</f>
        <v>7.3532597936507935</v>
      </c>
      <c r="F15418" s="24">
        <f t="shared" si="240"/>
        <v>9.6864020634920694E-3</v>
      </c>
      <c r="G15418" s="24"/>
    </row>
    <row r="15419" spans="1:7" x14ac:dyDescent="0.25">
      <c r="A15419" s="3" t="s">
        <v>327</v>
      </c>
      <c r="B15419" s="4">
        <v>45870</v>
      </c>
      <c r="C15419" s="5">
        <v>2391.9699999999998</v>
      </c>
      <c r="D15419" s="19">
        <v>8.1658999999999995E-2</v>
      </c>
      <c r="E15419" s="35" cm="1">
        <f t="array" ref="E15419">INDEX('Curva Juros'!$B$7:$B$73,MATCH(C15419,'Curva Juros'!$A$7:$A$73,1)) +
(C15419-INDEX('Curva Juros'!$A$7:$A$73,MATCH(C15419,'Curva Juros'!$A$7:$A$73,1))) *
(INDEX('Curva Juros'!$B$7:$B$73,MATCH(C15419,'Curva Juros'!$A$7:$A$73,1)+1) -
INDEX('Curva Juros'!$B$7:$B$73,MATCH(C15419,'Curva Juros'!$A$7:$A$73,1))) /
(INDEX('Curva Juros'!$A$7:$A$73,MATCH(C15419,'Curva Juros'!$A$7:$A$73,1)+1) -
INDEX('Curva Juros'!$A$7:$A$73,MATCH(C15419,'Curva Juros'!$A$7:$A$73,1)))</f>
        <v>7.3518010555555557</v>
      </c>
      <c r="F15419" s="24">
        <f t="shared" si="240"/>
        <v>8.1409894444444408E-3</v>
      </c>
      <c r="G15419" s="24"/>
    </row>
    <row r="15420" spans="1:7" x14ac:dyDescent="0.25">
      <c r="A15420" s="6" t="s">
        <v>327</v>
      </c>
      <c r="B15420" s="7">
        <v>45877</v>
      </c>
      <c r="C15420" s="8">
        <v>2399.16</v>
      </c>
      <c r="D15420" s="20">
        <v>7.9927999999999999E-2</v>
      </c>
      <c r="E15420" s="35" cm="1">
        <f t="array" ref="E15420">INDEX('Curva Juros'!$B$7:$B$73,MATCH(C15420,'Curva Juros'!$A$7:$A$73,1)) +
(C15420-INDEX('Curva Juros'!$A$7:$A$73,MATCH(C15420,'Curva Juros'!$A$7:$A$73,1))) *
(INDEX('Curva Juros'!$B$7:$B$73,MATCH(C15420,'Curva Juros'!$A$7:$A$73,1)+1) -
INDEX('Curva Juros'!$B$7:$B$73,MATCH(C15420,'Curva Juros'!$A$7:$A$73,1))) /
(INDEX('Curva Juros'!$A$7:$A$73,MATCH(C15420,'Curva Juros'!$A$7:$A$73,1)+1) -
INDEX('Curva Juros'!$A$7:$A$73,MATCH(C15420,'Curva Juros'!$A$7:$A$73,1)))</f>
        <v>7.3500714285714288</v>
      </c>
      <c r="F15420" s="24">
        <f t="shared" si="240"/>
        <v>6.4272857142857048E-3</v>
      </c>
      <c r="G15420" s="24"/>
    </row>
    <row r="15421" spans="1:7" x14ac:dyDescent="0.25">
      <c r="A15421" s="3" t="s">
        <v>327</v>
      </c>
      <c r="B15421" s="4">
        <v>45884</v>
      </c>
      <c r="C15421" s="5">
        <v>2393.87</v>
      </c>
      <c r="D15421" s="19">
        <v>7.9969999999999999E-2</v>
      </c>
      <c r="E15421" s="35" cm="1">
        <f t="array" ref="E15421">INDEX('Curva Juros'!$B$7:$B$73,MATCH(C15421,'Curva Juros'!$A$7:$A$73,1)) +
(C15421-INDEX('Curva Juros'!$A$7:$A$73,MATCH(C15421,'Curva Juros'!$A$7:$A$73,1))) *
(INDEX('Curva Juros'!$B$7:$B$73,MATCH(C15421,'Curva Juros'!$A$7:$A$73,1)+1) -
INDEX('Curva Juros'!$B$7:$B$73,MATCH(C15421,'Curva Juros'!$A$7:$A$73,1))) /
(INDEX('Curva Juros'!$A$7:$A$73,MATCH(C15421,'Curva Juros'!$A$7:$A$73,1)+1) -
INDEX('Curva Juros'!$A$7:$A$73,MATCH(C15421,'Curva Juros'!$A$7:$A$73,1)))</f>
        <v>7.3513320873015875</v>
      </c>
      <c r="F15421" s="24">
        <f t="shared" si="240"/>
        <v>6.4566791269841245E-3</v>
      </c>
      <c r="G15421" s="24"/>
    </row>
    <row r="15422" spans="1:7" x14ac:dyDescent="0.25">
      <c r="A15422" s="6" t="s">
        <v>327</v>
      </c>
      <c r="B15422" s="7">
        <v>45891</v>
      </c>
      <c r="C15422" s="8">
        <v>2373.64</v>
      </c>
      <c r="D15422" s="20">
        <v>8.2133999999999999E-2</v>
      </c>
      <c r="E15422" s="35" cm="1">
        <f t="array" ref="E15422">INDEX('Curva Juros'!$B$7:$B$73,MATCH(C15422,'Curva Juros'!$A$7:$A$73,1)) +
(C15422-INDEX('Curva Juros'!$A$7:$A$73,MATCH(C15422,'Curva Juros'!$A$7:$A$73,1))) *
(INDEX('Curva Juros'!$B$7:$B$73,MATCH(C15422,'Curva Juros'!$A$7:$A$73,1)+1) -
INDEX('Curva Juros'!$B$7:$B$73,MATCH(C15422,'Curva Juros'!$A$7:$A$73,1))) /
(INDEX('Curva Juros'!$A$7:$A$73,MATCH(C15422,'Curva Juros'!$A$7:$A$73,1)+1) -
INDEX('Curva Juros'!$A$7:$A$73,MATCH(C15422,'Curva Juros'!$A$7:$A$73,1)))</f>
        <v>7.356325365079365</v>
      </c>
      <c r="F15422" s="24">
        <f t="shared" si="240"/>
        <v>8.5707463492063485E-3</v>
      </c>
      <c r="G15422" s="24"/>
    </row>
    <row r="15423" spans="1:7" x14ac:dyDescent="0.25">
      <c r="A15423" s="3" t="s">
        <v>327</v>
      </c>
      <c r="B15423" s="4">
        <v>45898</v>
      </c>
      <c r="C15423" s="5">
        <v>2375.9</v>
      </c>
      <c r="D15423" s="19">
        <v>8.1100000000000005E-2</v>
      </c>
      <c r="E15423" s="35" cm="1">
        <f t="array" ref="E15423">INDEX('Curva Juros'!$B$7:$B$73,MATCH(C15423,'Curva Juros'!$A$7:$A$73,1)) +
(C15423-INDEX('Curva Juros'!$A$7:$A$73,MATCH(C15423,'Curva Juros'!$A$7:$A$73,1))) *
(INDEX('Curva Juros'!$B$7:$B$73,MATCH(C15423,'Curva Juros'!$A$7:$A$73,1)+1) -
INDEX('Curva Juros'!$B$7:$B$73,MATCH(C15423,'Curva Juros'!$A$7:$A$73,1))) /
(INDEX('Curva Juros'!$A$7:$A$73,MATCH(C15423,'Curva Juros'!$A$7:$A$73,1)+1) -
INDEX('Curva Juros'!$A$7:$A$73,MATCH(C15423,'Curva Juros'!$A$7:$A$73,1)))</f>
        <v>7.3557675396825397</v>
      </c>
      <c r="F15423" s="24">
        <f t="shared" si="240"/>
        <v>7.5423246031746105E-3</v>
      </c>
      <c r="G15423" s="24"/>
    </row>
    <row r="15424" spans="1:7" x14ac:dyDescent="0.25">
      <c r="A15424" s="6" t="s">
        <v>327</v>
      </c>
      <c r="B15424" s="7">
        <v>45905</v>
      </c>
      <c r="C15424" s="8">
        <v>2365.4299999999998</v>
      </c>
      <c r="D15424" s="20">
        <v>8.1878000000000006E-2</v>
      </c>
      <c r="E15424" s="35" cm="1">
        <f t="array" ref="E15424">INDEX('Curva Juros'!$B$7:$B$73,MATCH(C15424,'Curva Juros'!$A$7:$A$73,1)) +
(C15424-INDEX('Curva Juros'!$A$7:$A$73,MATCH(C15424,'Curva Juros'!$A$7:$A$73,1))) *
(INDEX('Curva Juros'!$B$7:$B$73,MATCH(C15424,'Curva Juros'!$A$7:$A$73,1)+1) -
INDEX('Curva Juros'!$B$7:$B$73,MATCH(C15424,'Curva Juros'!$A$7:$A$73,1))) /
(INDEX('Curva Juros'!$A$7:$A$73,MATCH(C15424,'Curva Juros'!$A$7:$A$73,1)+1) -
INDEX('Curva Juros'!$A$7:$A$73,MATCH(C15424,'Curva Juros'!$A$7:$A$73,1)))</f>
        <v>7.3583518015873013</v>
      </c>
      <c r="F15424" s="24">
        <f t="shared" si="240"/>
        <v>8.2944819841269946E-3</v>
      </c>
      <c r="G15424" s="24"/>
    </row>
    <row r="15425" spans="1:7" x14ac:dyDescent="0.25">
      <c r="A15425" s="3" t="s">
        <v>327</v>
      </c>
      <c r="B15425" s="4">
        <v>45912</v>
      </c>
      <c r="C15425" s="5">
        <v>2371.4899999999998</v>
      </c>
      <c r="D15425" s="19">
        <v>8.0307000000000003E-2</v>
      </c>
      <c r="E15425" s="35" cm="1">
        <f t="array" ref="E15425">INDEX('Curva Juros'!$B$7:$B$73,MATCH(C15425,'Curva Juros'!$A$7:$A$73,1)) +
(C15425-INDEX('Curva Juros'!$A$7:$A$73,MATCH(C15425,'Curva Juros'!$A$7:$A$73,1))) *
(INDEX('Curva Juros'!$B$7:$B$73,MATCH(C15425,'Curva Juros'!$A$7:$A$73,1)+1) -
INDEX('Curva Juros'!$B$7:$B$73,MATCH(C15425,'Curva Juros'!$A$7:$A$73,1))) /
(INDEX('Curva Juros'!$A$7:$A$73,MATCH(C15425,'Curva Juros'!$A$7:$A$73,1)+1) -
INDEX('Curva Juros'!$A$7:$A$73,MATCH(C15425,'Curva Juros'!$A$7:$A$73,1)))</f>
        <v>7.3568560396825395</v>
      </c>
      <c r="F15425" s="24">
        <f t="shared" si="240"/>
        <v>6.7384396031746063E-3</v>
      </c>
      <c r="G15425" s="24"/>
    </row>
    <row r="15426" spans="1:7" x14ac:dyDescent="0.25">
      <c r="A15426" s="6" t="s">
        <v>327</v>
      </c>
      <c r="B15426" s="7">
        <v>45919</v>
      </c>
      <c r="C15426" s="8">
        <v>2372.41</v>
      </c>
      <c r="D15426" s="20">
        <v>7.9469999999999999E-2</v>
      </c>
      <c r="E15426" s="35" cm="1">
        <f t="array" ref="E15426">INDEX('Curva Juros'!$B$7:$B$73,MATCH(C15426,'Curva Juros'!$A$7:$A$73,1)) +
(C15426-INDEX('Curva Juros'!$A$7:$A$73,MATCH(C15426,'Curva Juros'!$A$7:$A$73,1))) *
(INDEX('Curva Juros'!$B$7:$B$73,MATCH(C15426,'Curva Juros'!$A$7:$A$73,1)+1) -
INDEX('Curva Juros'!$B$7:$B$73,MATCH(C15426,'Curva Juros'!$A$7:$A$73,1))) /
(INDEX('Curva Juros'!$A$7:$A$73,MATCH(C15426,'Curva Juros'!$A$7:$A$73,1)+1) -
INDEX('Curva Juros'!$A$7:$A$73,MATCH(C15426,'Curva Juros'!$A$7:$A$73,1)))</f>
        <v>7.3566289603174608</v>
      </c>
      <c r="F15426" s="24">
        <f t="shared" si="240"/>
        <v>5.9037103968253846E-3</v>
      </c>
      <c r="G15426" s="24"/>
    </row>
    <row r="15427" spans="1:7" x14ac:dyDescent="0.25">
      <c r="A15427" s="3" t="s">
        <v>327</v>
      </c>
      <c r="B15427" s="4">
        <v>45926</v>
      </c>
      <c r="C15427" s="5">
        <v>2384.16</v>
      </c>
      <c r="D15427" s="19">
        <v>7.7117000000000005E-2</v>
      </c>
      <c r="E15427" s="35" cm="1">
        <f t="array" ref="E15427">INDEX('Curva Juros'!$B$7:$B$73,MATCH(C15427,'Curva Juros'!$A$7:$A$73,1)) +
(C15427-INDEX('Curva Juros'!$A$7:$A$73,MATCH(C15427,'Curva Juros'!$A$7:$A$73,1))) *
(INDEX('Curva Juros'!$B$7:$B$73,MATCH(C15427,'Curva Juros'!$A$7:$A$73,1)+1) -
INDEX('Curva Juros'!$B$7:$B$73,MATCH(C15427,'Curva Juros'!$A$7:$A$73,1))) /
(INDEX('Curva Juros'!$A$7:$A$73,MATCH(C15427,'Curva Juros'!$A$7:$A$73,1)+1) -
INDEX('Curva Juros'!$A$7:$A$73,MATCH(C15427,'Curva Juros'!$A$7:$A$73,1)))</f>
        <v>7.3537287619047618</v>
      </c>
      <c r="F15427" s="24">
        <f t="shared" ref="F15427:F15490" si="241">D15427-E15427/100</f>
        <v>3.5797123809523934E-3</v>
      </c>
      <c r="G15427" s="24"/>
    </row>
    <row r="15428" spans="1:7" x14ac:dyDescent="0.25">
      <c r="A15428" s="6" t="s">
        <v>327</v>
      </c>
      <c r="B15428" s="7">
        <v>45933</v>
      </c>
      <c r="C15428" s="8">
        <v>2377.89</v>
      </c>
      <c r="D15428" s="20">
        <v>7.7294000000000002E-2</v>
      </c>
      <c r="E15428" s="35" cm="1">
        <f t="array" ref="E15428">INDEX('Curva Juros'!$B$7:$B$73,MATCH(C15428,'Curva Juros'!$A$7:$A$73,1)) +
(C15428-INDEX('Curva Juros'!$A$7:$A$73,MATCH(C15428,'Curva Juros'!$A$7:$A$73,1))) *
(INDEX('Curva Juros'!$B$7:$B$73,MATCH(C15428,'Curva Juros'!$A$7:$A$73,1)+1) -
INDEX('Curva Juros'!$B$7:$B$73,MATCH(C15428,'Curva Juros'!$A$7:$A$73,1))) /
(INDEX('Curva Juros'!$A$7:$A$73,MATCH(C15428,'Curva Juros'!$A$7:$A$73,1)+1) -
INDEX('Curva Juros'!$A$7:$A$73,MATCH(C15428,'Curva Juros'!$A$7:$A$73,1)))</f>
        <v>7.3552763571428574</v>
      </c>
      <c r="F15428" s="24">
        <f t="shared" si="241"/>
        <v>3.7412364285714234E-3</v>
      </c>
      <c r="G15428" s="24"/>
    </row>
    <row r="15429" spans="1:7" x14ac:dyDescent="0.25">
      <c r="A15429" s="3" t="s">
        <v>327</v>
      </c>
      <c r="B15429" s="4">
        <v>45940</v>
      </c>
      <c r="C15429" s="5">
        <v>2364.34</v>
      </c>
      <c r="D15429" s="19">
        <v>7.8492999999999993E-2</v>
      </c>
      <c r="E15429" s="35" cm="1">
        <f t="array" ref="E15429">INDEX('Curva Juros'!$B$7:$B$73,MATCH(C15429,'Curva Juros'!$A$7:$A$73,1)) +
(C15429-INDEX('Curva Juros'!$A$7:$A$73,MATCH(C15429,'Curva Juros'!$A$7:$A$73,1))) *
(INDEX('Curva Juros'!$B$7:$B$73,MATCH(C15429,'Curva Juros'!$A$7:$A$73,1)+1) -
INDEX('Curva Juros'!$B$7:$B$73,MATCH(C15429,'Curva Juros'!$A$7:$A$73,1))) /
(INDEX('Curva Juros'!$A$7:$A$73,MATCH(C15429,'Curva Juros'!$A$7:$A$73,1)+1) -
INDEX('Curva Juros'!$A$7:$A$73,MATCH(C15429,'Curva Juros'!$A$7:$A$73,1)))</f>
        <v>7.3586208412698415</v>
      </c>
      <c r="F15429" s="24">
        <f t="shared" si="241"/>
        <v>4.9067915873015761E-3</v>
      </c>
      <c r="G15429" s="24"/>
    </row>
    <row r="15430" spans="1:7" x14ac:dyDescent="0.25">
      <c r="A15430" s="6" t="s">
        <v>327</v>
      </c>
      <c r="B15430" s="7">
        <v>45947</v>
      </c>
      <c r="C15430" s="8">
        <v>2356.4699999999998</v>
      </c>
      <c r="D15430" s="20">
        <v>7.8896999999999995E-2</v>
      </c>
      <c r="E15430" s="35" cm="1">
        <f t="array" ref="E15430">INDEX('Curva Juros'!$B$7:$B$73,MATCH(C15430,'Curva Juros'!$A$7:$A$73,1)) +
(C15430-INDEX('Curva Juros'!$A$7:$A$73,MATCH(C15430,'Curva Juros'!$A$7:$A$73,1))) *
(INDEX('Curva Juros'!$B$7:$B$73,MATCH(C15430,'Curva Juros'!$A$7:$A$73,1)+1) -
INDEX('Curva Juros'!$B$7:$B$73,MATCH(C15430,'Curva Juros'!$A$7:$A$73,1))) /
(INDEX('Curva Juros'!$A$7:$A$73,MATCH(C15430,'Curva Juros'!$A$7:$A$73,1)+1) -
INDEX('Curva Juros'!$A$7:$A$73,MATCH(C15430,'Curva Juros'!$A$7:$A$73,1)))</f>
        <v>7.3605633571428575</v>
      </c>
      <c r="F15430" s="24">
        <f t="shared" si="241"/>
        <v>5.2913664285714201E-3</v>
      </c>
      <c r="G15430" s="24"/>
    </row>
    <row r="15431" spans="1:7" x14ac:dyDescent="0.25">
      <c r="A15431" s="3" t="s">
        <v>327</v>
      </c>
      <c r="B15431" s="4">
        <v>45954</v>
      </c>
      <c r="C15431" s="5">
        <v>2355.62</v>
      </c>
      <c r="D15431" s="19">
        <v>7.8312999999999994E-2</v>
      </c>
      <c r="E15431" s="35" cm="1">
        <f t="array" ref="E15431">INDEX('Curva Juros'!$B$7:$B$73,MATCH(C15431,'Curva Juros'!$A$7:$A$73,1)) +
(C15431-INDEX('Curva Juros'!$A$7:$A$73,MATCH(C15431,'Curva Juros'!$A$7:$A$73,1))) *
(INDEX('Curva Juros'!$B$7:$B$73,MATCH(C15431,'Curva Juros'!$A$7:$A$73,1)+1) -
INDEX('Curva Juros'!$B$7:$B$73,MATCH(C15431,'Curva Juros'!$A$7:$A$73,1))) /
(INDEX('Curva Juros'!$A$7:$A$73,MATCH(C15431,'Curva Juros'!$A$7:$A$73,1)+1) -
INDEX('Curva Juros'!$A$7:$A$73,MATCH(C15431,'Curva Juros'!$A$7:$A$73,1)))</f>
        <v>7.3607731587301588</v>
      </c>
      <c r="F15431" s="24">
        <f t="shared" si="241"/>
        <v>4.7052684126984018E-3</v>
      </c>
      <c r="G15431" s="24"/>
    </row>
    <row r="15432" spans="1:7" x14ac:dyDescent="0.25">
      <c r="A15432" s="6" t="s">
        <v>327</v>
      </c>
      <c r="B15432" s="7">
        <v>45961</v>
      </c>
      <c r="C15432" s="8">
        <v>2338.6</v>
      </c>
      <c r="D15432" s="20">
        <v>8.0007999999999996E-2</v>
      </c>
      <c r="E15432" s="35" cm="1">
        <f t="array" ref="E15432">INDEX('Curva Juros'!$B$7:$B$73,MATCH(C15432,'Curva Juros'!$A$7:$A$73,1)) +
(C15432-INDEX('Curva Juros'!$A$7:$A$73,MATCH(C15432,'Curva Juros'!$A$7:$A$73,1))) *
(INDEX('Curva Juros'!$B$7:$B$73,MATCH(C15432,'Curva Juros'!$A$7:$A$73,1)+1) -
INDEX('Curva Juros'!$B$7:$B$73,MATCH(C15432,'Curva Juros'!$A$7:$A$73,1))) /
(INDEX('Curva Juros'!$A$7:$A$73,MATCH(C15432,'Curva Juros'!$A$7:$A$73,1)+1) -
INDEX('Curva Juros'!$A$7:$A$73,MATCH(C15432,'Curva Juros'!$A$7:$A$73,1)))</f>
        <v>7.3649741269841273</v>
      </c>
      <c r="F15432" s="24">
        <f t="shared" si="241"/>
        <v>6.3582587301587168E-3</v>
      </c>
      <c r="G15432" s="24"/>
    </row>
    <row r="15433" spans="1:7" x14ac:dyDescent="0.25">
      <c r="A15433" s="3" t="s">
        <v>327</v>
      </c>
      <c r="B15433" s="4">
        <v>45968</v>
      </c>
      <c r="C15433" s="5">
        <v>2338.08</v>
      </c>
      <c r="D15433" s="19">
        <v>7.9375000000000001E-2</v>
      </c>
      <c r="E15433" s="35" cm="1">
        <f t="array" ref="E15433">INDEX('Curva Juros'!$B$7:$B$73,MATCH(C15433,'Curva Juros'!$A$7:$A$73,1)) +
(C15433-INDEX('Curva Juros'!$A$7:$A$73,MATCH(C15433,'Curva Juros'!$A$7:$A$73,1))) *
(INDEX('Curva Juros'!$B$7:$B$73,MATCH(C15433,'Curva Juros'!$A$7:$A$73,1)+1) -
INDEX('Curva Juros'!$B$7:$B$73,MATCH(C15433,'Curva Juros'!$A$7:$A$73,1))) /
(INDEX('Curva Juros'!$A$7:$A$73,MATCH(C15433,'Curva Juros'!$A$7:$A$73,1)+1) -
INDEX('Curva Juros'!$A$7:$A$73,MATCH(C15433,'Curva Juros'!$A$7:$A$73,1)))</f>
        <v>7.3651024761904758</v>
      </c>
      <c r="F15433" s="24">
        <f t="shared" si="241"/>
        <v>5.7239752380952441E-3</v>
      </c>
      <c r="G15433" s="24"/>
    </row>
    <row r="15434" spans="1:7" x14ac:dyDescent="0.25">
      <c r="A15434" s="6" t="s">
        <v>327</v>
      </c>
      <c r="B15434" s="7">
        <v>45975</v>
      </c>
      <c r="C15434" s="8">
        <v>2340.9499999999998</v>
      </c>
      <c r="D15434" s="20">
        <v>7.8267000000000003E-2</v>
      </c>
      <c r="E15434" s="35" cm="1">
        <f t="array" ref="E15434">INDEX('Curva Juros'!$B$7:$B$73,MATCH(C15434,'Curva Juros'!$A$7:$A$73,1)) +
(C15434-INDEX('Curva Juros'!$A$7:$A$73,MATCH(C15434,'Curva Juros'!$A$7:$A$73,1))) *
(INDEX('Curva Juros'!$B$7:$B$73,MATCH(C15434,'Curva Juros'!$A$7:$A$73,1)+1) -
INDEX('Curva Juros'!$B$7:$B$73,MATCH(C15434,'Curva Juros'!$A$7:$A$73,1))) /
(INDEX('Curva Juros'!$A$7:$A$73,MATCH(C15434,'Curva Juros'!$A$7:$A$73,1)+1) -
INDEX('Curva Juros'!$A$7:$A$73,MATCH(C15434,'Curva Juros'!$A$7:$A$73,1)))</f>
        <v>7.3643940873015872</v>
      </c>
      <c r="F15434" s="24">
        <f t="shared" si="241"/>
        <v>4.6230591269841304E-3</v>
      </c>
      <c r="G15434" s="24"/>
    </row>
    <row r="15435" spans="1:7" x14ac:dyDescent="0.25">
      <c r="A15435" s="3" t="s">
        <v>327</v>
      </c>
      <c r="B15435" s="4">
        <v>45982</v>
      </c>
      <c r="C15435" s="5">
        <v>2336.13</v>
      </c>
      <c r="D15435" s="19">
        <v>7.8382999999999994E-2</v>
      </c>
      <c r="E15435" s="35" cm="1">
        <f t="array" ref="E15435">INDEX('Curva Juros'!$B$7:$B$73,MATCH(C15435,'Curva Juros'!$A$7:$A$73,1)) +
(C15435-INDEX('Curva Juros'!$A$7:$A$73,MATCH(C15435,'Curva Juros'!$A$7:$A$73,1))) *
(INDEX('Curva Juros'!$B$7:$B$73,MATCH(C15435,'Curva Juros'!$A$7:$A$73,1)+1) -
INDEX('Curva Juros'!$B$7:$B$73,MATCH(C15435,'Curva Juros'!$A$7:$A$73,1))) /
(INDEX('Curva Juros'!$A$7:$A$73,MATCH(C15435,'Curva Juros'!$A$7:$A$73,1)+1) -
INDEX('Curva Juros'!$A$7:$A$73,MATCH(C15435,'Curva Juros'!$A$7:$A$73,1)))</f>
        <v>7.3655837857142856</v>
      </c>
      <c r="F15435" s="24">
        <f t="shared" si="241"/>
        <v>4.7271621428571359E-3</v>
      </c>
      <c r="G15435" s="24"/>
    </row>
    <row r="15436" spans="1:7" x14ac:dyDescent="0.25">
      <c r="A15436" s="6" t="s">
        <v>327</v>
      </c>
      <c r="B15436" s="7">
        <v>45989</v>
      </c>
      <c r="C15436" s="8">
        <v>2338.38</v>
      </c>
      <c r="D15436" s="20">
        <v>7.7366000000000004E-2</v>
      </c>
      <c r="E15436" s="35" cm="1">
        <f t="array" ref="E15436">INDEX('Curva Juros'!$B$7:$B$73,MATCH(C15436,'Curva Juros'!$A$7:$A$73,1)) +
(C15436-INDEX('Curva Juros'!$A$7:$A$73,MATCH(C15436,'Curva Juros'!$A$7:$A$73,1))) *
(INDEX('Curva Juros'!$B$7:$B$73,MATCH(C15436,'Curva Juros'!$A$7:$A$73,1)+1) -
INDEX('Curva Juros'!$B$7:$B$73,MATCH(C15436,'Curva Juros'!$A$7:$A$73,1))) /
(INDEX('Curva Juros'!$A$7:$A$73,MATCH(C15436,'Curva Juros'!$A$7:$A$73,1)+1) -
INDEX('Curva Juros'!$A$7:$A$73,MATCH(C15436,'Curva Juros'!$A$7:$A$73,1)))</f>
        <v>7.3650284285714287</v>
      </c>
      <c r="F15436" s="24">
        <f t="shared" si="241"/>
        <v>3.7157157142857222E-3</v>
      </c>
      <c r="G15436" s="24"/>
    </row>
    <row r="15437" spans="1:7" x14ac:dyDescent="0.25">
      <c r="A15437" s="3" t="s">
        <v>327</v>
      </c>
      <c r="B15437" s="4">
        <v>45996</v>
      </c>
      <c r="C15437" s="5">
        <v>2333.58</v>
      </c>
      <c r="D15437" s="19">
        <v>7.7338000000000004E-2</v>
      </c>
      <c r="E15437" s="35" cm="1">
        <f t="array" ref="E15437">INDEX('Curva Juros'!$B$7:$B$73,MATCH(C15437,'Curva Juros'!$A$7:$A$73,1)) +
(C15437-INDEX('Curva Juros'!$A$7:$A$73,MATCH(C15437,'Curva Juros'!$A$7:$A$73,1))) *
(INDEX('Curva Juros'!$B$7:$B$73,MATCH(C15437,'Curva Juros'!$A$7:$A$73,1)+1) -
INDEX('Curva Juros'!$B$7:$B$73,MATCH(C15437,'Curva Juros'!$A$7:$A$73,1))) /
(INDEX('Curva Juros'!$A$7:$A$73,MATCH(C15437,'Curva Juros'!$A$7:$A$73,1)+1) -
INDEX('Curva Juros'!$A$7:$A$73,MATCH(C15437,'Curva Juros'!$A$7:$A$73,1)))</f>
        <v>7.3662131904761905</v>
      </c>
      <c r="F15437" s="24">
        <f t="shared" si="241"/>
        <v>3.675868095238094E-3</v>
      </c>
      <c r="G15437" s="24"/>
    </row>
    <row r="15438" spans="1:7" x14ac:dyDescent="0.25">
      <c r="A15438" s="6" t="s">
        <v>327</v>
      </c>
      <c r="B15438" s="7">
        <v>46003</v>
      </c>
      <c r="C15438" s="8">
        <v>2328.52</v>
      </c>
      <c r="D15438" s="20">
        <v>7.7345999999999998E-2</v>
      </c>
      <c r="E15438" s="35" cm="1">
        <f t="array" ref="E15438">INDEX('Curva Juros'!$B$7:$B$73,MATCH(C15438,'Curva Juros'!$A$7:$A$73,1)) +
(C15438-INDEX('Curva Juros'!$A$7:$A$73,MATCH(C15438,'Curva Juros'!$A$7:$A$73,1))) *
(INDEX('Curva Juros'!$B$7:$B$73,MATCH(C15438,'Curva Juros'!$A$7:$A$73,1)+1) -
INDEX('Curva Juros'!$B$7:$B$73,MATCH(C15438,'Curva Juros'!$A$7:$A$73,1))) /
(INDEX('Curva Juros'!$A$7:$A$73,MATCH(C15438,'Curva Juros'!$A$7:$A$73,1)+1) -
INDEX('Curva Juros'!$A$7:$A$73,MATCH(C15438,'Curva Juros'!$A$7:$A$73,1)))</f>
        <v>7.3674621269841269</v>
      </c>
      <c r="F15438" s="24">
        <f t="shared" si="241"/>
        <v>3.6713787301587281E-3</v>
      </c>
      <c r="G15438" s="24"/>
    </row>
    <row r="15439" spans="1:7" x14ac:dyDescent="0.25">
      <c r="A15439" s="3" t="s">
        <v>327</v>
      </c>
      <c r="B15439" s="4">
        <v>46010</v>
      </c>
      <c r="C15439" s="5">
        <v>2310.29</v>
      </c>
      <c r="D15439" s="19">
        <v>7.9203999999999997E-2</v>
      </c>
      <c r="E15439" s="35" cm="1">
        <f t="array" ref="E15439">INDEX('Curva Juros'!$B$7:$B$73,MATCH(C15439,'Curva Juros'!$A$7:$A$73,1)) +
(C15439-INDEX('Curva Juros'!$A$7:$A$73,MATCH(C15439,'Curva Juros'!$A$7:$A$73,1))) *
(INDEX('Curva Juros'!$B$7:$B$73,MATCH(C15439,'Curva Juros'!$A$7:$A$73,1)+1) -
INDEX('Curva Juros'!$B$7:$B$73,MATCH(C15439,'Curva Juros'!$A$7:$A$73,1))) /
(INDEX('Curva Juros'!$A$7:$A$73,MATCH(C15439,'Curva Juros'!$A$7:$A$73,1)+1) -
INDEX('Curva Juros'!$A$7:$A$73,MATCH(C15439,'Curva Juros'!$A$7:$A$73,1)))</f>
        <v>7.3719617539682538</v>
      </c>
      <c r="F15439" s="24">
        <f t="shared" si="241"/>
        <v>5.4843824603174607E-3</v>
      </c>
      <c r="G15439" s="24"/>
    </row>
    <row r="15440" spans="1:7" x14ac:dyDescent="0.25">
      <c r="A15440" s="6" t="s">
        <v>327</v>
      </c>
      <c r="B15440" s="7">
        <v>46017</v>
      </c>
      <c r="C15440" s="8">
        <v>2304.63</v>
      </c>
      <c r="D15440" s="20">
        <v>7.9437999999999995E-2</v>
      </c>
      <c r="E15440" s="35" cm="1">
        <f t="array" ref="E15440">INDEX('Curva Juros'!$B$7:$B$73,MATCH(C15440,'Curva Juros'!$A$7:$A$73,1)) +
(C15440-INDEX('Curva Juros'!$A$7:$A$73,MATCH(C15440,'Curva Juros'!$A$7:$A$73,1))) *
(INDEX('Curva Juros'!$B$7:$B$73,MATCH(C15440,'Curva Juros'!$A$7:$A$73,1)+1) -
INDEX('Curva Juros'!$B$7:$B$73,MATCH(C15440,'Curva Juros'!$A$7:$A$73,1))) /
(INDEX('Curva Juros'!$A$7:$A$73,MATCH(C15440,'Curva Juros'!$A$7:$A$73,1)+1) -
INDEX('Curva Juros'!$A$7:$A$73,MATCH(C15440,'Curva Juros'!$A$7:$A$73,1)))</f>
        <v>7.3733587857142853</v>
      </c>
      <c r="F15440" s="24">
        <f t="shared" si="241"/>
        <v>5.7044121428571487E-3</v>
      </c>
      <c r="G15440" s="24"/>
    </row>
    <row r="15441" spans="1:7" x14ac:dyDescent="0.25">
      <c r="A15441" s="3" t="s">
        <v>327</v>
      </c>
      <c r="B15441" s="4">
        <v>46024</v>
      </c>
      <c r="C15441" s="5">
        <v>2297.98</v>
      </c>
      <c r="D15441" s="19">
        <v>7.9812999999999995E-2</v>
      </c>
      <c r="E15441" s="35" cm="1">
        <f t="array" ref="E15441">INDEX('Curva Juros'!$B$7:$B$73,MATCH(C15441,'Curva Juros'!$A$7:$A$73,1)) +
(C15441-INDEX('Curva Juros'!$A$7:$A$73,MATCH(C15441,'Curva Juros'!$A$7:$A$73,1))) *
(INDEX('Curva Juros'!$B$7:$B$73,MATCH(C15441,'Curva Juros'!$A$7:$A$73,1)+1) -
INDEX('Curva Juros'!$B$7:$B$73,MATCH(C15441,'Curva Juros'!$A$7:$A$73,1))) /
(INDEX('Curva Juros'!$A$7:$A$73,MATCH(C15441,'Curva Juros'!$A$7:$A$73,1)+1) -
INDEX('Curva Juros'!$A$7:$A$73,MATCH(C15441,'Curva Juros'!$A$7:$A$73,1)))</f>
        <v>7.3750001746031746</v>
      </c>
      <c r="F15441" s="24">
        <f t="shared" si="241"/>
        <v>6.0629982539682492E-3</v>
      </c>
      <c r="G15441" s="24"/>
    </row>
    <row r="15442" spans="1:7" x14ac:dyDescent="0.25">
      <c r="A15442" s="6" t="s">
        <v>327</v>
      </c>
      <c r="B15442" s="7">
        <v>46031</v>
      </c>
      <c r="C15442" s="8">
        <v>2289.75</v>
      </c>
      <c r="D15442" s="20">
        <v>8.0269999999999994E-2</v>
      </c>
      <c r="E15442" s="35" cm="1">
        <f t="array" ref="E15442">INDEX('Curva Juros'!$B$7:$B$73,MATCH(C15442,'Curva Juros'!$A$7:$A$73,1)) +
(C15442-INDEX('Curva Juros'!$A$7:$A$73,MATCH(C15442,'Curva Juros'!$A$7:$A$73,1))) *
(INDEX('Curva Juros'!$B$7:$B$73,MATCH(C15442,'Curva Juros'!$A$7:$A$73,1)+1) -
INDEX('Curva Juros'!$B$7:$B$73,MATCH(C15442,'Curva Juros'!$A$7:$A$73,1))) /
(INDEX('Curva Juros'!$A$7:$A$73,MATCH(C15442,'Curva Juros'!$A$7:$A$73,1)+1) -
INDEX('Curva Juros'!$A$7:$A$73,MATCH(C15442,'Curva Juros'!$A$7:$A$73,1)))</f>
        <v>7.3770315476190476</v>
      </c>
      <c r="F15442" s="24">
        <f t="shared" si="241"/>
        <v>6.4996845238095152E-3</v>
      </c>
      <c r="G15442" s="24"/>
    </row>
    <row r="15443" spans="1:7" x14ac:dyDescent="0.25">
      <c r="A15443" s="3" t="s">
        <v>327</v>
      </c>
      <c r="B15443" s="4">
        <v>46038</v>
      </c>
      <c r="C15443" s="5">
        <v>2284.4499999999998</v>
      </c>
      <c r="D15443" s="19">
        <v>8.0311999999999995E-2</v>
      </c>
      <c r="E15443" s="35" cm="1">
        <f t="array" ref="E15443">INDEX('Curva Juros'!$B$7:$B$73,MATCH(C15443,'Curva Juros'!$A$7:$A$73,1)) +
(C15443-INDEX('Curva Juros'!$A$7:$A$73,MATCH(C15443,'Curva Juros'!$A$7:$A$73,1))) *
(INDEX('Curva Juros'!$B$7:$B$73,MATCH(C15443,'Curva Juros'!$A$7:$A$73,1)+1) -
INDEX('Curva Juros'!$B$7:$B$73,MATCH(C15443,'Curva Juros'!$A$7:$A$73,1))) /
(INDEX('Curva Juros'!$A$7:$A$73,MATCH(C15443,'Curva Juros'!$A$7:$A$73,1)+1) -
INDEX('Curva Juros'!$A$7:$A$73,MATCH(C15443,'Curva Juros'!$A$7:$A$73,1)))</f>
        <v>7.378339722222222</v>
      </c>
      <c r="F15443" s="24">
        <f t="shared" si="241"/>
        <v>6.5286027777777811E-3</v>
      </c>
      <c r="G15443" s="24"/>
    </row>
    <row r="15444" spans="1:7" x14ac:dyDescent="0.25">
      <c r="A15444" s="6" t="s">
        <v>327</v>
      </c>
      <c r="B15444" s="7">
        <v>46045</v>
      </c>
      <c r="C15444" s="8">
        <v>2293.6</v>
      </c>
      <c r="D15444" s="20">
        <v>7.8315999999999997E-2</v>
      </c>
      <c r="E15444" s="35" cm="1">
        <f t="array" ref="E15444">INDEX('Curva Juros'!$B$7:$B$73,MATCH(C15444,'Curva Juros'!$A$7:$A$73,1)) +
(C15444-INDEX('Curva Juros'!$A$7:$A$73,MATCH(C15444,'Curva Juros'!$A$7:$A$73,1))) *
(INDEX('Curva Juros'!$B$7:$B$73,MATCH(C15444,'Curva Juros'!$A$7:$A$73,1)+1) -
INDEX('Curva Juros'!$B$7:$B$73,MATCH(C15444,'Curva Juros'!$A$7:$A$73,1))) /
(INDEX('Curva Juros'!$A$7:$A$73,MATCH(C15444,'Curva Juros'!$A$7:$A$73,1)+1) -
INDEX('Curva Juros'!$A$7:$A$73,MATCH(C15444,'Curva Juros'!$A$7:$A$73,1)))</f>
        <v>7.3760812698412694</v>
      </c>
      <c r="F15444" s="24">
        <f t="shared" si="241"/>
        <v>4.555187301587299E-3</v>
      </c>
      <c r="G15444" s="24"/>
    </row>
    <row r="15445" spans="1:7" x14ac:dyDescent="0.25">
      <c r="A15445" s="3" t="s">
        <v>327</v>
      </c>
      <c r="B15445" s="4">
        <v>46052</v>
      </c>
      <c r="C15445" s="5">
        <v>2296.67</v>
      </c>
      <c r="D15445" s="19">
        <v>7.7186000000000005E-2</v>
      </c>
      <c r="E15445" s="35" cm="1">
        <f t="array" ref="E15445">INDEX('Curva Juros'!$B$7:$B$73,MATCH(C15445,'Curva Juros'!$A$7:$A$73,1)) +
(C15445-INDEX('Curva Juros'!$A$7:$A$73,MATCH(C15445,'Curva Juros'!$A$7:$A$73,1))) *
(INDEX('Curva Juros'!$B$7:$B$73,MATCH(C15445,'Curva Juros'!$A$7:$A$73,1)+1) -
INDEX('Curva Juros'!$B$7:$B$73,MATCH(C15445,'Curva Juros'!$A$7:$A$73,1))) /
(INDEX('Curva Juros'!$A$7:$A$73,MATCH(C15445,'Curva Juros'!$A$7:$A$73,1)+1) -
INDEX('Curva Juros'!$A$7:$A$73,MATCH(C15445,'Curva Juros'!$A$7:$A$73,1)))</f>
        <v>7.3753235158730153</v>
      </c>
      <c r="F15445" s="24">
        <f t="shared" si="241"/>
        <v>3.4327648412698503E-3</v>
      </c>
      <c r="G15445" s="24"/>
    </row>
    <row r="15446" spans="1:7" x14ac:dyDescent="0.25">
      <c r="A15446" s="6" t="s">
        <v>327</v>
      </c>
      <c r="B15446" s="7">
        <v>46059</v>
      </c>
      <c r="C15446" s="8">
        <v>2287.06</v>
      </c>
      <c r="D15446" s="20">
        <v>7.7830999999999997E-2</v>
      </c>
      <c r="E15446" s="35" cm="1">
        <f t="array" ref="E15446">INDEX('Curva Juros'!$B$7:$B$73,MATCH(C15446,'Curva Juros'!$A$7:$A$73,1)) +
(C15446-INDEX('Curva Juros'!$A$7:$A$73,MATCH(C15446,'Curva Juros'!$A$7:$A$73,1))) *
(INDEX('Curva Juros'!$B$7:$B$73,MATCH(C15446,'Curva Juros'!$A$7:$A$73,1)+1) -
INDEX('Curva Juros'!$B$7:$B$73,MATCH(C15446,'Curva Juros'!$A$7:$A$73,1))) /
(INDEX('Curva Juros'!$A$7:$A$73,MATCH(C15446,'Curva Juros'!$A$7:$A$73,1)+1) -
INDEX('Curva Juros'!$A$7:$A$73,MATCH(C15446,'Curva Juros'!$A$7:$A$73,1)))</f>
        <v>7.3776955079365081</v>
      </c>
      <c r="F15446" s="24">
        <f t="shared" si="241"/>
        <v>4.0540449206349222E-3</v>
      </c>
      <c r="G15446" s="24"/>
    </row>
    <row r="15447" spans="1:7" x14ac:dyDescent="0.25">
      <c r="A15447" s="3" t="s">
        <v>327</v>
      </c>
      <c r="B15447" s="4">
        <v>46066</v>
      </c>
      <c r="C15447" s="5">
        <v>2285.98</v>
      </c>
      <c r="D15447" s="19">
        <v>7.7282000000000003E-2</v>
      </c>
      <c r="E15447" s="35" cm="1">
        <f t="array" ref="E15447">INDEX('Curva Juros'!$B$7:$B$73,MATCH(C15447,'Curva Juros'!$A$7:$A$73,1)) +
(C15447-INDEX('Curva Juros'!$A$7:$A$73,MATCH(C15447,'Curva Juros'!$A$7:$A$73,1))) *
(INDEX('Curva Juros'!$B$7:$B$73,MATCH(C15447,'Curva Juros'!$A$7:$A$73,1)+1) -
INDEX('Curva Juros'!$B$7:$B$73,MATCH(C15447,'Curva Juros'!$A$7:$A$73,1))) /
(INDEX('Curva Juros'!$A$7:$A$73,MATCH(C15447,'Curva Juros'!$A$7:$A$73,1)+1) -
INDEX('Curva Juros'!$A$7:$A$73,MATCH(C15447,'Curva Juros'!$A$7:$A$73,1)))</f>
        <v>7.3779620793650791</v>
      </c>
      <c r="F15447" s="24">
        <f t="shared" si="241"/>
        <v>3.5023792063492154E-3</v>
      </c>
      <c r="G15447" s="24"/>
    </row>
    <row r="15448" spans="1:7" x14ac:dyDescent="0.25">
      <c r="A15448" s="6" t="s">
        <v>327</v>
      </c>
      <c r="B15448" s="7">
        <v>46073</v>
      </c>
      <c r="C15448" s="8">
        <v>2286.9299999999998</v>
      </c>
      <c r="D15448" s="20">
        <v>7.6730999999999994E-2</v>
      </c>
      <c r="E15448" s="35" cm="1">
        <f t="array" ref="E15448">INDEX('Curva Juros'!$B$7:$B$73,MATCH(C15448,'Curva Juros'!$A$7:$A$73,1)) +
(C15448-INDEX('Curva Juros'!$A$7:$A$73,MATCH(C15448,'Curva Juros'!$A$7:$A$73,1))) *
(INDEX('Curva Juros'!$B$7:$B$73,MATCH(C15448,'Curva Juros'!$A$7:$A$73,1)+1) -
INDEX('Curva Juros'!$B$7:$B$73,MATCH(C15448,'Curva Juros'!$A$7:$A$73,1))) /
(INDEX('Curva Juros'!$A$7:$A$73,MATCH(C15448,'Curva Juros'!$A$7:$A$73,1)+1) -
INDEX('Curva Juros'!$A$7:$A$73,MATCH(C15448,'Curva Juros'!$A$7:$A$73,1)))</f>
        <v>7.3777275952380954</v>
      </c>
      <c r="F15448" s="24">
        <f t="shared" si="241"/>
        <v>2.9537240476190385E-3</v>
      </c>
      <c r="G15448" s="24"/>
    </row>
    <row r="15449" spans="1:7" x14ac:dyDescent="0.25">
      <c r="A15449" s="3" t="s">
        <v>327</v>
      </c>
      <c r="B15449" s="4">
        <v>46080</v>
      </c>
      <c r="C15449" s="5">
        <v>2290</v>
      </c>
      <c r="D15449" s="19">
        <v>7.5606999999999994E-2</v>
      </c>
      <c r="E15449" s="35" cm="1">
        <f t="array" ref="E15449">INDEX('Curva Juros'!$B$7:$B$73,MATCH(C15449,'Curva Juros'!$A$7:$A$73,1)) +
(C15449-INDEX('Curva Juros'!$A$7:$A$73,MATCH(C15449,'Curva Juros'!$A$7:$A$73,1))) *
(INDEX('Curva Juros'!$B$7:$B$73,MATCH(C15449,'Curva Juros'!$A$7:$A$73,1)+1) -
INDEX('Curva Juros'!$B$7:$B$73,MATCH(C15449,'Curva Juros'!$A$7:$A$73,1))) /
(INDEX('Curva Juros'!$A$7:$A$73,MATCH(C15449,'Curva Juros'!$A$7:$A$73,1)+1) -
INDEX('Curva Juros'!$A$7:$A$73,MATCH(C15449,'Curva Juros'!$A$7:$A$73,1)))</f>
        <v>7.3769698412698412</v>
      </c>
      <c r="F15449" s="24">
        <f t="shared" si="241"/>
        <v>1.8373015873015819E-3</v>
      </c>
      <c r="G15449" s="24"/>
    </row>
    <row r="15450" spans="1:7" x14ac:dyDescent="0.25">
      <c r="A15450" s="6" t="s">
        <v>328</v>
      </c>
      <c r="B15450" s="7">
        <v>45870</v>
      </c>
      <c r="C15450" s="8">
        <v>2394.77</v>
      </c>
      <c r="D15450" s="20">
        <v>8.1261E-2</v>
      </c>
      <c r="E15450" s="35" cm="1">
        <f t="array" ref="E15450">INDEX('Curva Juros'!$B$7:$B$73,MATCH(C15450,'Curva Juros'!$A$7:$A$73,1)) +
(C15450-INDEX('Curva Juros'!$A$7:$A$73,MATCH(C15450,'Curva Juros'!$A$7:$A$73,1))) *
(INDEX('Curva Juros'!$B$7:$B$73,MATCH(C15450,'Curva Juros'!$A$7:$A$73,1)+1) -
INDEX('Curva Juros'!$B$7:$B$73,MATCH(C15450,'Curva Juros'!$A$7:$A$73,1))) /
(INDEX('Curva Juros'!$A$7:$A$73,MATCH(C15450,'Curva Juros'!$A$7:$A$73,1)+1) -
INDEX('Curva Juros'!$A$7:$A$73,MATCH(C15450,'Curva Juros'!$A$7:$A$73,1)))</f>
        <v>7.351116666666667</v>
      </c>
      <c r="F15450" s="24">
        <f t="shared" si="241"/>
        <v>7.7498333333333308E-3</v>
      </c>
      <c r="G15450" s="24"/>
    </row>
    <row r="15451" spans="1:7" x14ac:dyDescent="0.25">
      <c r="A15451" s="3" t="s">
        <v>328</v>
      </c>
      <c r="B15451" s="4">
        <v>45877</v>
      </c>
      <c r="C15451" s="5">
        <v>2396.37</v>
      </c>
      <c r="D15451" s="19">
        <v>8.0323000000000006E-2</v>
      </c>
      <c r="E15451" s="35" cm="1">
        <f t="array" ref="E15451">INDEX('Curva Juros'!$B$7:$B$73,MATCH(C15451,'Curva Juros'!$A$7:$A$73,1)) +
(C15451-INDEX('Curva Juros'!$A$7:$A$73,MATCH(C15451,'Curva Juros'!$A$7:$A$73,1))) *
(INDEX('Curva Juros'!$B$7:$B$73,MATCH(C15451,'Curva Juros'!$A$7:$A$73,1)+1) -
INDEX('Curva Juros'!$B$7:$B$73,MATCH(C15451,'Curva Juros'!$A$7:$A$73,1))) /
(INDEX('Curva Juros'!$A$7:$A$73,MATCH(C15451,'Curva Juros'!$A$7:$A$73,1)+1) -
INDEX('Curva Juros'!$A$7:$A$73,MATCH(C15451,'Curva Juros'!$A$7:$A$73,1)))</f>
        <v>7.3507357142857144</v>
      </c>
      <c r="F15451" s="24">
        <f t="shared" si="241"/>
        <v>6.8156428571428673E-3</v>
      </c>
      <c r="G15451" s="24"/>
    </row>
    <row r="15452" spans="1:7" x14ac:dyDescent="0.25">
      <c r="A15452" s="6" t="s">
        <v>328</v>
      </c>
      <c r="B15452" s="7">
        <v>45884</v>
      </c>
      <c r="C15452" s="8">
        <v>2392.04</v>
      </c>
      <c r="D15452" s="20">
        <v>8.0227999999999994E-2</v>
      </c>
      <c r="E15452" s="35" cm="1">
        <f t="array" ref="E15452">INDEX('Curva Juros'!$B$7:$B$73,MATCH(C15452,'Curva Juros'!$A$7:$A$73,1)) +
(C15452-INDEX('Curva Juros'!$A$7:$A$73,MATCH(C15452,'Curva Juros'!$A$7:$A$73,1))) *
(INDEX('Curva Juros'!$B$7:$B$73,MATCH(C15452,'Curva Juros'!$A$7:$A$73,1)+1) -
INDEX('Curva Juros'!$B$7:$B$73,MATCH(C15452,'Curva Juros'!$A$7:$A$73,1))) /
(INDEX('Curva Juros'!$A$7:$A$73,MATCH(C15452,'Curva Juros'!$A$7:$A$73,1)+1) -
INDEX('Curva Juros'!$A$7:$A$73,MATCH(C15452,'Curva Juros'!$A$7:$A$73,1)))</f>
        <v>7.3517837777777784</v>
      </c>
      <c r="F15452" s="24">
        <f t="shared" si="241"/>
        <v>6.7101622222222046E-3</v>
      </c>
      <c r="G15452" s="24"/>
    </row>
    <row r="15453" spans="1:7" x14ac:dyDescent="0.25">
      <c r="A15453" s="3" t="s">
        <v>328</v>
      </c>
      <c r="B15453" s="4">
        <v>45891</v>
      </c>
      <c r="C15453" s="5">
        <v>2374.21</v>
      </c>
      <c r="D15453" s="19">
        <v>8.2053000000000001E-2</v>
      </c>
      <c r="E15453" s="35" cm="1">
        <f t="array" ref="E15453">INDEX('Curva Juros'!$B$7:$B$73,MATCH(C15453,'Curva Juros'!$A$7:$A$73,1)) +
(C15453-INDEX('Curva Juros'!$A$7:$A$73,MATCH(C15453,'Curva Juros'!$A$7:$A$73,1))) *
(INDEX('Curva Juros'!$B$7:$B$73,MATCH(C15453,'Curva Juros'!$A$7:$A$73,1)+1) -
INDEX('Curva Juros'!$B$7:$B$73,MATCH(C15453,'Curva Juros'!$A$7:$A$73,1))) /
(INDEX('Curva Juros'!$A$7:$A$73,MATCH(C15453,'Curva Juros'!$A$7:$A$73,1)+1) -
INDEX('Curva Juros'!$A$7:$A$73,MATCH(C15453,'Curva Juros'!$A$7:$A$73,1)))</f>
        <v>7.3561846746031749</v>
      </c>
      <c r="F15453" s="24">
        <f t="shared" si="241"/>
        <v>8.4911532539682505E-3</v>
      </c>
      <c r="G15453" s="24"/>
    </row>
    <row r="15454" spans="1:7" x14ac:dyDescent="0.25">
      <c r="A15454" s="6" t="s">
        <v>328</v>
      </c>
      <c r="B15454" s="7">
        <v>45898</v>
      </c>
      <c r="C15454" s="8">
        <v>2371.35</v>
      </c>
      <c r="D15454" s="20">
        <v>8.1747E-2</v>
      </c>
      <c r="E15454" s="35" cm="1">
        <f t="array" ref="E15454">INDEX('Curva Juros'!$B$7:$B$73,MATCH(C15454,'Curva Juros'!$A$7:$A$73,1)) +
(C15454-INDEX('Curva Juros'!$A$7:$A$73,MATCH(C15454,'Curva Juros'!$A$7:$A$73,1))) *
(INDEX('Curva Juros'!$B$7:$B$73,MATCH(C15454,'Curva Juros'!$A$7:$A$73,1)+1) -
INDEX('Curva Juros'!$B$7:$B$73,MATCH(C15454,'Curva Juros'!$A$7:$A$73,1))) /
(INDEX('Curva Juros'!$A$7:$A$73,MATCH(C15454,'Curva Juros'!$A$7:$A$73,1)+1) -
INDEX('Curva Juros'!$A$7:$A$73,MATCH(C15454,'Curva Juros'!$A$7:$A$73,1)))</f>
        <v>7.3568905952380952</v>
      </c>
      <c r="F15454" s="24">
        <f t="shared" si="241"/>
        <v>8.1780940476190445E-3</v>
      </c>
      <c r="G15454" s="24"/>
    </row>
    <row r="15455" spans="1:7" x14ac:dyDescent="0.25">
      <c r="A15455" s="3" t="s">
        <v>328</v>
      </c>
      <c r="B15455" s="4">
        <v>45905</v>
      </c>
      <c r="C15455" s="5">
        <v>2361.7399999999998</v>
      </c>
      <c r="D15455" s="19">
        <v>8.2405999999999993E-2</v>
      </c>
      <c r="E15455" s="35" cm="1">
        <f t="array" ref="E15455">INDEX('Curva Juros'!$B$7:$B$73,MATCH(C15455,'Curva Juros'!$A$7:$A$73,1)) +
(C15455-INDEX('Curva Juros'!$A$7:$A$73,MATCH(C15455,'Curva Juros'!$A$7:$A$73,1))) *
(INDEX('Curva Juros'!$B$7:$B$73,MATCH(C15455,'Curva Juros'!$A$7:$A$73,1)+1) -
INDEX('Curva Juros'!$B$7:$B$73,MATCH(C15455,'Curva Juros'!$A$7:$A$73,1))) /
(INDEX('Curva Juros'!$A$7:$A$73,MATCH(C15455,'Curva Juros'!$A$7:$A$73,1)+1) -
INDEX('Curva Juros'!$A$7:$A$73,MATCH(C15455,'Curva Juros'!$A$7:$A$73,1)))</f>
        <v>7.3592625873015871</v>
      </c>
      <c r="F15455" s="24">
        <f t="shared" si="241"/>
        <v>8.8133741269841165E-3</v>
      </c>
      <c r="G15455" s="24"/>
    </row>
    <row r="15456" spans="1:7" x14ac:dyDescent="0.25">
      <c r="A15456" s="6" t="s">
        <v>328</v>
      </c>
      <c r="B15456" s="7">
        <v>45912</v>
      </c>
      <c r="C15456" s="8">
        <v>2368.37</v>
      </c>
      <c r="D15456" s="20">
        <v>8.0749000000000001E-2</v>
      </c>
      <c r="E15456" s="35" cm="1">
        <f t="array" ref="E15456">INDEX('Curva Juros'!$B$7:$B$73,MATCH(C15456,'Curva Juros'!$A$7:$A$73,1)) +
(C15456-INDEX('Curva Juros'!$A$7:$A$73,MATCH(C15456,'Curva Juros'!$A$7:$A$73,1))) *
(INDEX('Curva Juros'!$B$7:$B$73,MATCH(C15456,'Curva Juros'!$A$7:$A$73,1)+1) -
INDEX('Curva Juros'!$B$7:$B$73,MATCH(C15456,'Curva Juros'!$A$7:$A$73,1))) /
(INDEX('Curva Juros'!$A$7:$A$73,MATCH(C15456,'Curva Juros'!$A$7:$A$73,1)+1) -
INDEX('Curva Juros'!$A$7:$A$73,MATCH(C15456,'Curva Juros'!$A$7:$A$73,1)))</f>
        <v>7.3576261349206353</v>
      </c>
      <c r="F15456" s="24">
        <f t="shared" si="241"/>
        <v>7.172738650793653E-3</v>
      </c>
      <c r="G15456" s="24"/>
    </row>
    <row r="15457" spans="1:7" x14ac:dyDescent="0.25">
      <c r="A15457" s="3" t="s">
        <v>328</v>
      </c>
      <c r="B15457" s="4">
        <v>45919</v>
      </c>
      <c r="C15457" s="5">
        <v>2372.02</v>
      </c>
      <c r="D15457" s="19">
        <v>7.9524999999999998E-2</v>
      </c>
      <c r="E15457" s="35" cm="1">
        <f t="array" ref="E15457">INDEX('Curva Juros'!$B$7:$B$73,MATCH(C15457,'Curva Juros'!$A$7:$A$73,1)) +
(C15457-INDEX('Curva Juros'!$A$7:$A$73,MATCH(C15457,'Curva Juros'!$A$7:$A$73,1))) *
(INDEX('Curva Juros'!$B$7:$B$73,MATCH(C15457,'Curva Juros'!$A$7:$A$73,1)+1) -
INDEX('Curva Juros'!$B$7:$B$73,MATCH(C15457,'Curva Juros'!$A$7:$A$73,1))) /
(INDEX('Curva Juros'!$A$7:$A$73,MATCH(C15457,'Curva Juros'!$A$7:$A$73,1)+1) -
INDEX('Curva Juros'!$A$7:$A$73,MATCH(C15457,'Curva Juros'!$A$7:$A$73,1)))</f>
        <v>7.3567252222222219</v>
      </c>
      <c r="F15457" s="24">
        <f t="shared" si="241"/>
        <v>5.957747777777786E-3</v>
      </c>
      <c r="G15457" s="24"/>
    </row>
    <row r="15458" spans="1:7" x14ac:dyDescent="0.25">
      <c r="A15458" s="6" t="s">
        <v>328</v>
      </c>
      <c r="B15458" s="7">
        <v>45926</v>
      </c>
      <c r="C15458" s="8">
        <v>2378.9899999999998</v>
      </c>
      <c r="D15458" s="20">
        <v>7.7840000000000006E-2</v>
      </c>
      <c r="E15458" s="35" cm="1">
        <f t="array" ref="E15458">INDEX('Curva Juros'!$B$7:$B$73,MATCH(C15458,'Curva Juros'!$A$7:$A$73,1)) +
(C15458-INDEX('Curva Juros'!$A$7:$A$73,MATCH(C15458,'Curva Juros'!$A$7:$A$73,1))) *
(INDEX('Curva Juros'!$B$7:$B$73,MATCH(C15458,'Curva Juros'!$A$7:$A$73,1)+1) -
INDEX('Curva Juros'!$B$7:$B$73,MATCH(C15458,'Curva Juros'!$A$7:$A$73,1))) /
(INDEX('Curva Juros'!$A$7:$A$73,MATCH(C15458,'Curva Juros'!$A$7:$A$73,1)+1) -
INDEX('Curva Juros'!$A$7:$A$73,MATCH(C15458,'Curva Juros'!$A$7:$A$73,1)))</f>
        <v>7.3550048492063498</v>
      </c>
      <c r="F15458" s="24">
        <f t="shared" si="241"/>
        <v>4.2899515079365125E-3</v>
      </c>
      <c r="G15458" s="24"/>
    </row>
    <row r="15459" spans="1:7" x14ac:dyDescent="0.25">
      <c r="A15459" s="3" t="s">
        <v>328</v>
      </c>
      <c r="B15459" s="4">
        <v>45933</v>
      </c>
      <c r="C15459" s="5">
        <v>2374.56</v>
      </c>
      <c r="D15459" s="19">
        <v>7.7760999999999997E-2</v>
      </c>
      <c r="E15459" s="35" cm="1">
        <f t="array" ref="E15459">INDEX('Curva Juros'!$B$7:$B$73,MATCH(C15459,'Curva Juros'!$A$7:$A$73,1)) +
(C15459-INDEX('Curva Juros'!$A$7:$A$73,MATCH(C15459,'Curva Juros'!$A$7:$A$73,1))) *
(INDEX('Curva Juros'!$B$7:$B$73,MATCH(C15459,'Curva Juros'!$A$7:$A$73,1)+1) -
INDEX('Curva Juros'!$B$7:$B$73,MATCH(C15459,'Curva Juros'!$A$7:$A$73,1))) /
(INDEX('Curva Juros'!$A$7:$A$73,MATCH(C15459,'Curva Juros'!$A$7:$A$73,1)+1) -
INDEX('Curva Juros'!$A$7:$A$73,MATCH(C15459,'Curva Juros'!$A$7:$A$73,1)))</f>
        <v>7.3560982857142854</v>
      </c>
      <c r="F15459" s="24">
        <f t="shared" si="241"/>
        <v>4.2000171428571431E-3</v>
      </c>
      <c r="G15459" s="24"/>
    </row>
    <row r="15460" spans="1:7" x14ac:dyDescent="0.25">
      <c r="A15460" s="6" t="s">
        <v>328</v>
      </c>
      <c r="B15460" s="7">
        <v>45940</v>
      </c>
      <c r="C15460" s="8">
        <v>2368.1999999999998</v>
      </c>
      <c r="D15460" s="20">
        <v>7.7951999999999994E-2</v>
      </c>
      <c r="E15460" s="35" cm="1">
        <f t="array" ref="E15460">INDEX('Curva Juros'!$B$7:$B$73,MATCH(C15460,'Curva Juros'!$A$7:$A$73,1)) +
(C15460-INDEX('Curva Juros'!$A$7:$A$73,MATCH(C15460,'Curva Juros'!$A$7:$A$73,1))) *
(INDEX('Curva Juros'!$B$7:$B$73,MATCH(C15460,'Curva Juros'!$A$7:$A$73,1)+1) -
INDEX('Curva Juros'!$B$7:$B$73,MATCH(C15460,'Curva Juros'!$A$7:$A$73,1))) /
(INDEX('Curva Juros'!$A$7:$A$73,MATCH(C15460,'Curva Juros'!$A$7:$A$73,1)+1) -
INDEX('Curva Juros'!$A$7:$A$73,MATCH(C15460,'Curva Juros'!$A$7:$A$73,1)))</f>
        <v>7.3576680952380951</v>
      </c>
      <c r="F15460" s="24">
        <f t="shared" si="241"/>
        <v>4.3753190476190362E-3</v>
      </c>
      <c r="G15460" s="24"/>
    </row>
    <row r="15461" spans="1:7" x14ac:dyDescent="0.25">
      <c r="A15461" s="3" t="s">
        <v>328</v>
      </c>
      <c r="B15461" s="4">
        <v>45947</v>
      </c>
      <c r="C15461" s="5">
        <v>2353.64</v>
      </c>
      <c r="D15461" s="19">
        <v>7.9296000000000005E-2</v>
      </c>
      <c r="E15461" s="35" cm="1">
        <f t="array" ref="E15461">INDEX('Curva Juros'!$B$7:$B$73,MATCH(C15461,'Curva Juros'!$A$7:$A$73,1)) +
(C15461-INDEX('Curva Juros'!$A$7:$A$73,MATCH(C15461,'Curva Juros'!$A$7:$A$73,1))) *
(INDEX('Curva Juros'!$B$7:$B$73,MATCH(C15461,'Curva Juros'!$A$7:$A$73,1)+1) -
INDEX('Curva Juros'!$B$7:$B$73,MATCH(C15461,'Curva Juros'!$A$7:$A$73,1))) /
(INDEX('Curva Juros'!$A$7:$A$73,MATCH(C15461,'Curva Juros'!$A$7:$A$73,1)+1) -
INDEX('Curva Juros'!$A$7:$A$73,MATCH(C15461,'Curva Juros'!$A$7:$A$73,1)))</f>
        <v>7.3612618730158728</v>
      </c>
      <c r="F15461" s="24">
        <f t="shared" si="241"/>
        <v>5.6833812698412756E-3</v>
      </c>
      <c r="G15461" s="24"/>
    </row>
    <row r="15462" spans="1:7" x14ac:dyDescent="0.25">
      <c r="A15462" s="6" t="s">
        <v>328</v>
      </c>
      <c r="B15462" s="7">
        <v>45954</v>
      </c>
      <c r="C15462" s="8">
        <v>2349.58</v>
      </c>
      <c r="D15462" s="20">
        <v>7.9162999999999997E-2</v>
      </c>
      <c r="E15462" s="35" cm="1">
        <f t="array" ref="E15462">INDEX('Curva Juros'!$B$7:$B$73,MATCH(C15462,'Curva Juros'!$A$7:$A$73,1)) +
(C15462-INDEX('Curva Juros'!$A$7:$A$73,MATCH(C15462,'Curva Juros'!$A$7:$A$73,1))) *
(INDEX('Curva Juros'!$B$7:$B$73,MATCH(C15462,'Curva Juros'!$A$7:$A$73,1)+1) -
INDEX('Curva Juros'!$B$7:$B$73,MATCH(C15462,'Curva Juros'!$A$7:$A$73,1))) /
(INDEX('Curva Juros'!$A$7:$A$73,MATCH(C15462,'Curva Juros'!$A$7:$A$73,1)+1) -
INDEX('Curva Juros'!$A$7:$A$73,MATCH(C15462,'Curva Juros'!$A$7:$A$73,1)))</f>
        <v>7.3622639841269839</v>
      </c>
      <c r="F15462" s="24">
        <f t="shared" si="241"/>
        <v>5.5403601587301621E-3</v>
      </c>
      <c r="G15462" s="24"/>
    </row>
    <row r="15463" spans="1:7" x14ac:dyDescent="0.25">
      <c r="A15463" s="3" t="s">
        <v>328</v>
      </c>
      <c r="B15463" s="4">
        <v>45961</v>
      </c>
      <c r="C15463" s="5">
        <v>2339.14</v>
      </c>
      <c r="D15463" s="19">
        <v>7.9931000000000002E-2</v>
      </c>
      <c r="E15463" s="35" cm="1">
        <f t="array" ref="E15463">INDEX('Curva Juros'!$B$7:$B$73,MATCH(C15463,'Curva Juros'!$A$7:$A$73,1)) +
(C15463-INDEX('Curva Juros'!$A$7:$A$73,MATCH(C15463,'Curva Juros'!$A$7:$A$73,1))) *
(INDEX('Curva Juros'!$B$7:$B$73,MATCH(C15463,'Curva Juros'!$A$7:$A$73,1)+1) -
INDEX('Curva Juros'!$B$7:$B$73,MATCH(C15463,'Curva Juros'!$A$7:$A$73,1))) /
(INDEX('Curva Juros'!$A$7:$A$73,MATCH(C15463,'Curva Juros'!$A$7:$A$73,1)+1) -
INDEX('Curva Juros'!$A$7:$A$73,MATCH(C15463,'Curva Juros'!$A$7:$A$73,1)))</f>
        <v>7.3648408412698414</v>
      </c>
      <c r="F15463" s="24">
        <f t="shared" si="241"/>
        <v>6.2825915873015864E-3</v>
      </c>
      <c r="G15463" s="24"/>
    </row>
    <row r="15464" spans="1:7" x14ac:dyDescent="0.25">
      <c r="A15464" s="6" t="s">
        <v>328</v>
      </c>
      <c r="B15464" s="7">
        <v>45968</v>
      </c>
      <c r="C15464" s="8">
        <v>2336.41</v>
      </c>
      <c r="D15464" s="20">
        <v>7.961E-2</v>
      </c>
      <c r="E15464" s="35" cm="1">
        <f t="array" ref="E15464">INDEX('Curva Juros'!$B$7:$B$73,MATCH(C15464,'Curva Juros'!$A$7:$A$73,1)) +
(C15464-INDEX('Curva Juros'!$A$7:$A$73,MATCH(C15464,'Curva Juros'!$A$7:$A$73,1))) *
(INDEX('Curva Juros'!$B$7:$B$73,MATCH(C15464,'Curva Juros'!$A$7:$A$73,1)+1) -
INDEX('Curva Juros'!$B$7:$B$73,MATCH(C15464,'Curva Juros'!$A$7:$A$73,1))) /
(INDEX('Curva Juros'!$A$7:$A$73,MATCH(C15464,'Curva Juros'!$A$7:$A$73,1)+1) -
INDEX('Curva Juros'!$A$7:$A$73,MATCH(C15464,'Curva Juros'!$A$7:$A$73,1)))</f>
        <v>7.3655146746031743</v>
      </c>
      <c r="F15464" s="24">
        <f t="shared" si="241"/>
        <v>5.9548532539682592E-3</v>
      </c>
      <c r="G15464" s="24"/>
    </row>
    <row r="15465" spans="1:7" x14ac:dyDescent="0.25">
      <c r="A15465" s="3" t="s">
        <v>328</v>
      </c>
      <c r="B15465" s="4">
        <v>45975</v>
      </c>
      <c r="C15465" s="5">
        <v>2339.63</v>
      </c>
      <c r="D15465" s="19">
        <v>7.8452999999999995E-2</v>
      </c>
      <c r="E15465" s="35" cm="1">
        <f t="array" ref="E15465">INDEX('Curva Juros'!$B$7:$B$73,MATCH(C15465,'Curva Juros'!$A$7:$A$73,1)) +
(C15465-INDEX('Curva Juros'!$A$7:$A$73,MATCH(C15465,'Curva Juros'!$A$7:$A$73,1))) *
(INDEX('Curva Juros'!$B$7:$B$73,MATCH(C15465,'Curva Juros'!$A$7:$A$73,1)+1) -
INDEX('Curva Juros'!$B$7:$B$73,MATCH(C15465,'Curva Juros'!$A$7:$A$73,1))) /
(INDEX('Curva Juros'!$A$7:$A$73,MATCH(C15465,'Curva Juros'!$A$7:$A$73,1)+1) -
INDEX('Curva Juros'!$A$7:$A$73,MATCH(C15465,'Curva Juros'!$A$7:$A$73,1)))</f>
        <v>7.3647198968253971</v>
      </c>
      <c r="F15465" s="24">
        <f t="shared" si="241"/>
        <v>4.8058010317460209E-3</v>
      </c>
      <c r="G15465" s="24"/>
    </row>
    <row r="15466" spans="1:7" x14ac:dyDescent="0.25">
      <c r="A15466" s="6" t="s">
        <v>328</v>
      </c>
      <c r="B15466" s="7">
        <v>45982</v>
      </c>
      <c r="C15466" s="8">
        <v>2335.83</v>
      </c>
      <c r="D15466" s="20">
        <v>7.8424999999999995E-2</v>
      </c>
      <c r="E15466" s="35" cm="1">
        <f t="array" ref="E15466">INDEX('Curva Juros'!$B$7:$B$73,MATCH(C15466,'Curva Juros'!$A$7:$A$73,1)) +
(C15466-INDEX('Curva Juros'!$A$7:$A$73,MATCH(C15466,'Curva Juros'!$A$7:$A$73,1))) *
(INDEX('Curva Juros'!$B$7:$B$73,MATCH(C15466,'Curva Juros'!$A$7:$A$73,1)+1) -
INDEX('Curva Juros'!$B$7:$B$73,MATCH(C15466,'Curva Juros'!$A$7:$A$73,1))) /
(INDEX('Curva Juros'!$A$7:$A$73,MATCH(C15466,'Curva Juros'!$A$7:$A$73,1)+1) -
INDEX('Curva Juros'!$A$7:$A$73,MATCH(C15466,'Curva Juros'!$A$7:$A$73,1)))</f>
        <v>7.3656578333333336</v>
      </c>
      <c r="F15466" s="24">
        <f t="shared" si="241"/>
        <v>4.7684216666666612E-3</v>
      </c>
      <c r="G15466" s="24"/>
    </row>
    <row r="15467" spans="1:7" x14ac:dyDescent="0.25">
      <c r="A15467" s="3" t="s">
        <v>328</v>
      </c>
      <c r="B15467" s="4">
        <v>45989</v>
      </c>
      <c r="C15467" s="5">
        <v>2337.33</v>
      </c>
      <c r="D15467" s="19">
        <v>7.7512999999999999E-2</v>
      </c>
      <c r="E15467" s="35" cm="1">
        <f t="array" ref="E15467">INDEX('Curva Juros'!$B$7:$B$73,MATCH(C15467,'Curva Juros'!$A$7:$A$73,1)) +
(C15467-INDEX('Curva Juros'!$A$7:$A$73,MATCH(C15467,'Curva Juros'!$A$7:$A$73,1))) *
(INDEX('Curva Juros'!$B$7:$B$73,MATCH(C15467,'Curva Juros'!$A$7:$A$73,1)+1) -
INDEX('Curva Juros'!$B$7:$B$73,MATCH(C15467,'Curva Juros'!$A$7:$A$73,1))) /
(INDEX('Curva Juros'!$A$7:$A$73,MATCH(C15467,'Curva Juros'!$A$7:$A$73,1)+1) -
INDEX('Curva Juros'!$A$7:$A$73,MATCH(C15467,'Curva Juros'!$A$7:$A$73,1)))</f>
        <v>7.3652875952380956</v>
      </c>
      <c r="F15467" s="24">
        <f t="shared" si="241"/>
        <v>3.8601240476190402E-3</v>
      </c>
      <c r="G15467" s="24"/>
    </row>
    <row r="15468" spans="1:7" x14ac:dyDescent="0.25">
      <c r="A15468" s="6" t="s">
        <v>328</v>
      </c>
      <c r="B15468" s="7">
        <v>45996</v>
      </c>
      <c r="C15468" s="8">
        <v>2333.58</v>
      </c>
      <c r="D15468" s="20">
        <v>7.7338000000000004E-2</v>
      </c>
      <c r="E15468" s="35" cm="1">
        <f t="array" ref="E15468">INDEX('Curva Juros'!$B$7:$B$73,MATCH(C15468,'Curva Juros'!$A$7:$A$73,1)) +
(C15468-INDEX('Curva Juros'!$A$7:$A$73,MATCH(C15468,'Curva Juros'!$A$7:$A$73,1))) *
(INDEX('Curva Juros'!$B$7:$B$73,MATCH(C15468,'Curva Juros'!$A$7:$A$73,1)+1) -
INDEX('Curva Juros'!$B$7:$B$73,MATCH(C15468,'Curva Juros'!$A$7:$A$73,1))) /
(INDEX('Curva Juros'!$A$7:$A$73,MATCH(C15468,'Curva Juros'!$A$7:$A$73,1)+1) -
INDEX('Curva Juros'!$A$7:$A$73,MATCH(C15468,'Curva Juros'!$A$7:$A$73,1)))</f>
        <v>7.3662131904761905</v>
      </c>
      <c r="F15468" s="24">
        <f t="shared" si="241"/>
        <v>3.675868095238094E-3</v>
      </c>
      <c r="G15468" s="24"/>
    </row>
    <row r="15469" spans="1:7" x14ac:dyDescent="0.25">
      <c r="A15469" s="3" t="s">
        <v>328</v>
      </c>
      <c r="B15469" s="4">
        <v>46003</v>
      </c>
      <c r="C15469" s="5">
        <v>2325.8000000000002</v>
      </c>
      <c r="D15469" s="19">
        <v>7.7727000000000004E-2</v>
      </c>
      <c r="E15469" s="35" cm="1">
        <f t="array" ref="E15469">INDEX('Curva Juros'!$B$7:$B$73,MATCH(C15469,'Curva Juros'!$A$7:$A$73,1)) +
(C15469-INDEX('Curva Juros'!$A$7:$A$73,MATCH(C15469,'Curva Juros'!$A$7:$A$73,1))) *
(INDEX('Curva Juros'!$B$7:$B$73,MATCH(C15469,'Curva Juros'!$A$7:$A$73,1)+1) -
INDEX('Curva Juros'!$B$7:$B$73,MATCH(C15469,'Curva Juros'!$A$7:$A$73,1))) /
(INDEX('Curva Juros'!$A$7:$A$73,MATCH(C15469,'Curva Juros'!$A$7:$A$73,1)+1) -
INDEX('Curva Juros'!$A$7:$A$73,MATCH(C15469,'Curva Juros'!$A$7:$A$73,1)))</f>
        <v>7.3681334920634916</v>
      </c>
      <c r="F15469" s="24">
        <f t="shared" si="241"/>
        <v>4.0456650793650878E-3</v>
      </c>
      <c r="G15469" s="24"/>
    </row>
    <row r="15470" spans="1:7" x14ac:dyDescent="0.25">
      <c r="A15470" s="6" t="s">
        <v>328</v>
      </c>
      <c r="B15470" s="7">
        <v>46010</v>
      </c>
      <c r="C15470" s="8">
        <v>2309.6</v>
      </c>
      <c r="D15470" s="20">
        <v>7.9301999999999997E-2</v>
      </c>
      <c r="E15470" s="35" cm="1">
        <f t="array" ref="E15470">INDEX('Curva Juros'!$B$7:$B$73,MATCH(C15470,'Curva Juros'!$A$7:$A$73,1)) +
(C15470-INDEX('Curva Juros'!$A$7:$A$73,MATCH(C15470,'Curva Juros'!$A$7:$A$73,1))) *
(INDEX('Curva Juros'!$B$7:$B$73,MATCH(C15470,'Curva Juros'!$A$7:$A$73,1)+1) -
INDEX('Curva Juros'!$B$7:$B$73,MATCH(C15470,'Curva Juros'!$A$7:$A$73,1))) /
(INDEX('Curva Juros'!$A$7:$A$73,MATCH(C15470,'Curva Juros'!$A$7:$A$73,1)+1) -
INDEX('Curva Juros'!$A$7:$A$73,MATCH(C15470,'Curva Juros'!$A$7:$A$73,1)))</f>
        <v>7.3721320634920637</v>
      </c>
      <c r="F15470" s="24">
        <f t="shared" si="241"/>
        <v>5.5806793650793607E-3</v>
      </c>
      <c r="G15470" s="24"/>
    </row>
    <row r="15471" spans="1:7" x14ac:dyDescent="0.25">
      <c r="A15471" s="3" t="s">
        <v>328</v>
      </c>
      <c r="B15471" s="4">
        <v>46017</v>
      </c>
      <c r="C15471" s="5">
        <v>2302.87</v>
      </c>
      <c r="D15471" s="19">
        <v>7.9686999999999994E-2</v>
      </c>
      <c r="E15471" s="35" cm="1">
        <f t="array" ref="E15471">INDEX('Curva Juros'!$B$7:$B$73,MATCH(C15471,'Curva Juros'!$A$7:$A$73,1)) +
(C15471-INDEX('Curva Juros'!$A$7:$A$73,MATCH(C15471,'Curva Juros'!$A$7:$A$73,1))) *
(INDEX('Curva Juros'!$B$7:$B$73,MATCH(C15471,'Curva Juros'!$A$7:$A$73,1)+1) -
INDEX('Curva Juros'!$B$7:$B$73,MATCH(C15471,'Curva Juros'!$A$7:$A$73,1))) /
(INDEX('Curva Juros'!$A$7:$A$73,MATCH(C15471,'Curva Juros'!$A$7:$A$73,1)+1) -
INDEX('Curva Juros'!$A$7:$A$73,MATCH(C15471,'Curva Juros'!$A$7:$A$73,1)))</f>
        <v>7.3737931984126979</v>
      </c>
      <c r="F15471" s="24">
        <f t="shared" si="241"/>
        <v>5.949068015873013E-3</v>
      </c>
      <c r="G15471" s="24"/>
    </row>
    <row r="15472" spans="1:7" x14ac:dyDescent="0.25">
      <c r="A15472" s="6" t="s">
        <v>328</v>
      </c>
      <c r="B15472" s="7">
        <v>46024</v>
      </c>
      <c r="C15472" s="8">
        <v>2294.92</v>
      </c>
      <c r="D15472" s="20">
        <v>8.0245999999999998E-2</v>
      </c>
      <c r="E15472" s="35" cm="1">
        <f t="array" ref="E15472">INDEX('Curva Juros'!$B$7:$B$73,MATCH(C15472,'Curva Juros'!$A$7:$A$73,1)) +
(C15472-INDEX('Curva Juros'!$A$7:$A$73,MATCH(C15472,'Curva Juros'!$A$7:$A$73,1))) *
(INDEX('Curva Juros'!$B$7:$B$73,MATCH(C15472,'Curva Juros'!$A$7:$A$73,1)+1) -
INDEX('Curva Juros'!$B$7:$B$73,MATCH(C15472,'Curva Juros'!$A$7:$A$73,1))) /
(INDEX('Curva Juros'!$A$7:$A$73,MATCH(C15472,'Curva Juros'!$A$7:$A$73,1)+1) -
INDEX('Curva Juros'!$A$7:$A$73,MATCH(C15472,'Curva Juros'!$A$7:$A$73,1)))</f>
        <v>7.3757554603174604</v>
      </c>
      <c r="F15472" s="24">
        <f t="shared" si="241"/>
        <v>6.4884453968253875E-3</v>
      </c>
      <c r="G15472" s="24"/>
    </row>
    <row r="15473" spans="1:7" x14ac:dyDescent="0.25">
      <c r="A15473" s="3" t="s">
        <v>328</v>
      </c>
      <c r="B15473" s="4">
        <v>46031</v>
      </c>
      <c r="C15473" s="5">
        <v>2288.65</v>
      </c>
      <c r="D15473" s="19">
        <v>8.0425999999999997E-2</v>
      </c>
      <c r="E15473" s="35" cm="1">
        <f t="array" ref="E15473">INDEX('Curva Juros'!$B$7:$B$73,MATCH(C15473,'Curva Juros'!$A$7:$A$73,1)) +
(C15473-INDEX('Curva Juros'!$A$7:$A$73,MATCH(C15473,'Curva Juros'!$A$7:$A$73,1))) *
(INDEX('Curva Juros'!$B$7:$B$73,MATCH(C15473,'Curva Juros'!$A$7:$A$73,1)+1) -
INDEX('Curva Juros'!$B$7:$B$73,MATCH(C15473,'Curva Juros'!$A$7:$A$73,1))) /
(INDEX('Curva Juros'!$A$7:$A$73,MATCH(C15473,'Curva Juros'!$A$7:$A$73,1)+1) -
INDEX('Curva Juros'!$A$7:$A$73,MATCH(C15473,'Curva Juros'!$A$7:$A$73,1)))</f>
        <v>7.3773030555555552</v>
      </c>
      <c r="F15473" s="24">
        <f t="shared" si="241"/>
        <v>6.6529694444444482E-3</v>
      </c>
      <c r="G15473" s="24"/>
    </row>
    <row r="15474" spans="1:7" x14ac:dyDescent="0.25">
      <c r="A15474" s="6" t="s">
        <v>328</v>
      </c>
      <c r="B15474" s="7">
        <v>46038</v>
      </c>
      <c r="C15474" s="8">
        <v>2282.0500000000002</v>
      </c>
      <c r="D15474" s="20">
        <v>8.0652000000000001E-2</v>
      </c>
      <c r="E15474" s="35" cm="1">
        <f t="array" ref="E15474">INDEX('Curva Juros'!$B$7:$B$73,MATCH(C15474,'Curva Juros'!$A$7:$A$73,1)) +
(C15474-INDEX('Curva Juros'!$A$7:$A$73,MATCH(C15474,'Curva Juros'!$A$7:$A$73,1))) *
(INDEX('Curva Juros'!$B$7:$B$73,MATCH(C15474,'Curva Juros'!$A$7:$A$73,1)+1) -
INDEX('Curva Juros'!$B$7:$B$73,MATCH(C15474,'Curva Juros'!$A$7:$A$73,1))) /
(INDEX('Curva Juros'!$A$7:$A$73,MATCH(C15474,'Curva Juros'!$A$7:$A$73,1)+1) -
INDEX('Curva Juros'!$A$7:$A$73,MATCH(C15474,'Curva Juros'!$A$7:$A$73,1)))</f>
        <v>7.3789321031746029</v>
      </c>
      <c r="F15474" s="24">
        <f t="shared" si="241"/>
        <v>6.8626789682539741E-3</v>
      </c>
      <c r="G15474" s="24"/>
    </row>
    <row r="15475" spans="1:7" x14ac:dyDescent="0.25">
      <c r="A15475" s="3" t="s">
        <v>328</v>
      </c>
      <c r="B15475" s="4">
        <v>46045</v>
      </c>
      <c r="C15475" s="5">
        <v>2288.42</v>
      </c>
      <c r="D15475" s="19">
        <v>7.9045000000000004E-2</v>
      </c>
      <c r="E15475" s="35" cm="1">
        <f t="array" ref="E15475">INDEX('Curva Juros'!$B$7:$B$73,MATCH(C15475,'Curva Juros'!$A$7:$A$73,1)) +
(C15475-INDEX('Curva Juros'!$A$7:$A$73,MATCH(C15475,'Curva Juros'!$A$7:$A$73,1))) *
(INDEX('Curva Juros'!$B$7:$B$73,MATCH(C15475,'Curva Juros'!$A$7:$A$73,1)+1) -
INDEX('Curva Juros'!$B$7:$B$73,MATCH(C15475,'Curva Juros'!$A$7:$A$73,1))) /
(INDEX('Curva Juros'!$A$7:$A$73,MATCH(C15475,'Curva Juros'!$A$7:$A$73,1)+1) -
INDEX('Curva Juros'!$A$7:$A$73,MATCH(C15475,'Curva Juros'!$A$7:$A$73,1)))</f>
        <v>7.3773598253968249</v>
      </c>
      <c r="F15475" s="24">
        <f t="shared" si="241"/>
        <v>5.2714017460317592E-3</v>
      </c>
      <c r="G15475" s="24"/>
    </row>
    <row r="15476" spans="1:7" x14ac:dyDescent="0.25">
      <c r="A15476" s="6" t="s">
        <v>328</v>
      </c>
      <c r="B15476" s="7">
        <v>46052</v>
      </c>
      <c r="C15476" s="8">
        <v>2295.73</v>
      </c>
      <c r="D15476" s="20">
        <v>7.7316999999999997E-2</v>
      </c>
      <c r="E15476" s="35" cm="1">
        <f t="array" ref="E15476">INDEX('Curva Juros'!$B$7:$B$73,MATCH(C15476,'Curva Juros'!$A$7:$A$73,1)) +
(C15476-INDEX('Curva Juros'!$A$7:$A$73,MATCH(C15476,'Curva Juros'!$A$7:$A$73,1))) *
(INDEX('Curva Juros'!$B$7:$B$73,MATCH(C15476,'Curva Juros'!$A$7:$A$73,1)+1) -
INDEX('Curva Juros'!$B$7:$B$73,MATCH(C15476,'Curva Juros'!$A$7:$A$73,1))) /
(INDEX('Curva Juros'!$A$7:$A$73,MATCH(C15476,'Curva Juros'!$A$7:$A$73,1)+1) -
INDEX('Curva Juros'!$A$7:$A$73,MATCH(C15476,'Curva Juros'!$A$7:$A$73,1)))</f>
        <v>7.3755555317460315</v>
      </c>
      <c r="F15476" s="24">
        <f t="shared" si="241"/>
        <v>3.5614446825396884E-3</v>
      </c>
      <c r="G15476" s="24"/>
    </row>
    <row r="15477" spans="1:7" x14ac:dyDescent="0.25">
      <c r="A15477" s="3" t="s">
        <v>328</v>
      </c>
      <c r="B15477" s="4">
        <v>46059</v>
      </c>
      <c r="C15477" s="5">
        <v>2285.5300000000002</v>
      </c>
      <c r="D15477" s="19">
        <v>7.8046000000000004E-2</v>
      </c>
      <c r="E15477" s="35" cm="1">
        <f t="array" ref="E15477">INDEX('Curva Juros'!$B$7:$B$73,MATCH(C15477,'Curva Juros'!$A$7:$A$73,1)) +
(C15477-INDEX('Curva Juros'!$A$7:$A$73,MATCH(C15477,'Curva Juros'!$A$7:$A$73,1))) *
(INDEX('Curva Juros'!$B$7:$B$73,MATCH(C15477,'Curva Juros'!$A$7:$A$73,1)+1) -
INDEX('Curva Juros'!$B$7:$B$73,MATCH(C15477,'Curva Juros'!$A$7:$A$73,1))) /
(INDEX('Curva Juros'!$A$7:$A$73,MATCH(C15477,'Curva Juros'!$A$7:$A$73,1)+1) -
INDEX('Curva Juros'!$A$7:$A$73,MATCH(C15477,'Curva Juros'!$A$7:$A$73,1)))</f>
        <v>7.3780731507936501</v>
      </c>
      <c r="F15477" s="24">
        <f t="shared" si="241"/>
        <v>4.2652684920635037E-3</v>
      </c>
      <c r="G15477" s="24"/>
    </row>
    <row r="15478" spans="1:7" x14ac:dyDescent="0.25">
      <c r="A15478" s="6" t="s">
        <v>328</v>
      </c>
      <c r="B15478" s="7">
        <v>46066</v>
      </c>
      <c r="C15478" s="8">
        <v>2284.5</v>
      </c>
      <c r="D15478" s="20">
        <v>7.7489000000000002E-2</v>
      </c>
      <c r="E15478" s="35" cm="1">
        <f t="array" ref="E15478">INDEX('Curva Juros'!$B$7:$B$73,MATCH(C15478,'Curva Juros'!$A$7:$A$73,1)) +
(C15478-INDEX('Curva Juros'!$A$7:$A$73,MATCH(C15478,'Curva Juros'!$A$7:$A$73,1))) *
(INDEX('Curva Juros'!$B$7:$B$73,MATCH(C15478,'Curva Juros'!$A$7:$A$73,1)+1) -
INDEX('Curva Juros'!$B$7:$B$73,MATCH(C15478,'Curva Juros'!$A$7:$A$73,1))) /
(INDEX('Curva Juros'!$A$7:$A$73,MATCH(C15478,'Curva Juros'!$A$7:$A$73,1)+1) -
INDEX('Curva Juros'!$A$7:$A$73,MATCH(C15478,'Curva Juros'!$A$7:$A$73,1)))</f>
        <v>7.3783273809523804</v>
      </c>
      <c r="F15478" s="24">
        <f t="shared" si="241"/>
        <v>3.7057261904761968E-3</v>
      </c>
      <c r="G15478" s="24"/>
    </row>
    <row r="15479" spans="1:7" x14ac:dyDescent="0.25">
      <c r="A15479" s="3" t="s">
        <v>328</v>
      </c>
      <c r="B15479" s="4">
        <v>46073</v>
      </c>
      <c r="C15479" s="5">
        <v>2285.7800000000002</v>
      </c>
      <c r="D15479" s="19">
        <v>7.6891000000000001E-2</v>
      </c>
      <c r="E15479" s="35" cm="1">
        <f t="array" ref="E15479">INDEX('Curva Juros'!$B$7:$B$73,MATCH(C15479,'Curva Juros'!$A$7:$A$73,1)) +
(C15479-INDEX('Curva Juros'!$A$7:$A$73,MATCH(C15479,'Curva Juros'!$A$7:$A$73,1))) *
(INDEX('Curva Juros'!$B$7:$B$73,MATCH(C15479,'Curva Juros'!$A$7:$A$73,1)+1) -
INDEX('Curva Juros'!$B$7:$B$73,MATCH(C15479,'Curva Juros'!$A$7:$A$73,1))) /
(INDEX('Curva Juros'!$A$7:$A$73,MATCH(C15479,'Curva Juros'!$A$7:$A$73,1)+1) -
INDEX('Curva Juros'!$A$7:$A$73,MATCH(C15479,'Curva Juros'!$A$7:$A$73,1)))</f>
        <v>7.3780114444444438</v>
      </c>
      <c r="F15479" s="24">
        <f t="shared" si="241"/>
        <v>3.1108855555555676E-3</v>
      </c>
      <c r="G15479" s="24"/>
    </row>
    <row r="15480" spans="1:7" x14ac:dyDescent="0.25">
      <c r="A15480" s="6" t="s">
        <v>328</v>
      </c>
      <c r="B15480" s="7">
        <v>46080</v>
      </c>
      <c r="C15480" s="8">
        <v>2290.87</v>
      </c>
      <c r="D15480" s="20">
        <v>7.5485999999999998E-2</v>
      </c>
      <c r="E15480" s="35" cm="1">
        <f t="array" ref="E15480">INDEX('Curva Juros'!$B$7:$B$73,MATCH(C15480,'Curva Juros'!$A$7:$A$73,1)) +
(C15480-INDEX('Curva Juros'!$A$7:$A$73,MATCH(C15480,'Curva Juros'!$A$7:$A$73,1))) *
(INDEX('Curva Juros'!$B$7:$B$73,MATCH(C15480,'Curva Juros'!$A$7:$A$73,1)+1) -
INDEX('Curva Juros'!$B$7:$B$73,MATCH(C15480,'Curva Juros'!$A$7:$A$73,1))) /
(INDEX('Curva Juros'!$A$7:$A$73,MATCH(C15480,'Curva Juros'!$A$7:$A$73,1)+1) -
INDEX('Curva Juros'!$A$7:$A$73,MATCH(C15480,'Curva Juros'!$A$7:$A$73,1)))</f>
        <v>7.3767551031746033</v>
      </c>
      <c r="F15480" s="24">
        <f t="shared" si="241"/>
        <v>1.7184489682539605E-3</v>
      </c>
      <c r="G15480" s="24"/>
    </row>
    <row r="15481" spans="1:7" x14ac:dyDescent="0.25">
      <c r="A15481" s="3" t="s">
        <v>329</v>
      </c>
      <c r="B15481" s="4">
        <v>45723</v>
      </c>
      <c r="C15481" s="5">
        <v>1082.01</v>
      </c>
      <c r="D15481" s="19">
        <v>8.0938999999999997E-2</v>
      </c>
      <c r="E15481" s="35" cm="1">
        <f t="array" ref="E15481">INDEX('Curva Juros'!$B$7:$B$73,MATCH(C15481,'Curva Juros'!$A$7:$A$73,1)) +
(C15481-INDEX('Curva Juros'!$A$7:$A$73,MATCH(C15481,'Curva Juros'!$A$7:$A$73,1))) *
(INDEX('Curva Juros'!$B$7:$B$73,MATCH(C15481,'Curva Juros'!$A$7:$A$73,1)+1) -
INDEX('Curva Juros'!$B$7:$B$73,MATCH(C15481,'Curva Juros'!$A$7:$A$73,1))) /
(INDEX('Curva Juros'!$A$7:$A$73,MATCH(C15481,'Curva Juros'!$A$7:$A$73,1)+1) -
INDEX('Curva Juros'!$A$7:$A$73,MATCH(C15481,'Curva Juros'!$A$7:$A$73,1)))</f>
        <v>7.6504591904761901</v>
      </c>
      <c r="F15481" s="24">
        <f t="shared" si="241"/>
        <v>4.434408095238096E-3</v>
      </c>
      <c r="G15481" s="24"/>
    </row>
    <row r="15482" spans="1:7" x14ac:dyDescent="0.25">
      <c r="A15482" s="6" t="s">
        <v>329</v>
      </c>
      <c r="B15482" s="7">
        <v>45730</v>
      </c>
      <c r="C15482" s="8">
        <v>1077.58</v>
      </c>
      <c r="D15482" s="20">
        <v>7.9991000000000007E-2</v>
      </c>
      <c r="E15482" s="35" cm="1">
        <f t="array" ref="E15482">INDEX('Curva Juros'!$B$7:$B$73,MATCH(C15482,'Curva Juros'!$A$7:$A$73,1)) +
(C15482-INDEX('Curva Juros'!$A$7:$A$73,MATCH(C15482,'Curva Juros'!$A$7:$A$73,1))) *
(INDEX('Curva Juros'!$B$7:$B$73,MATCH(C15482,'Curva Juros'!$A$7:$A$73,1)+1) -
INDEX('Curva Juros'!$B$7:$B$73,MATCH(C15482,'Curva Juros'!$A$7:$A$73,1))) /
(INDEX('Curva Juros'!$A$7:$A$73,MATCH(C15482,'Curva Juros'!$A$7:$A$73,1)+1) -
INDEX('Curva Juros'!$A$7:$A$73,MATCH(C15482,'Curva Juros'!$A$7:$A$73,1)))</f>
        <v>7.6509584444444441</v>
      </c>
      <c r="F15482" s="24">
        <f t="shared" si="241"/>
        <v>3.4814155555555615E-3</v>
      </c>
      <c r="G15482" s="24"/>
    </row>
    <row r="15483" spans="1:7" x14ac:dyDescent="0.25">
      <c r="A15483" s="3" t="s">
        <v>329</v>
      </c>
      <c r="B15483" s="4">
        <v>45737</v>
      </c>
      <c r="C15483" s="5">
        <v>1071.9000000000001</v>
      </c>
      <c r="D15483" s="19">
        <v>8.1117999999999996E-2</v>
      </c>
      <c r="E15483" s="35" cm="1">
        <f t="array" ref="E15483">INDEX('Curva Juros'!$B$7:$B$73,MATCH(C15483,'Curva Juros'!$A$7:$A$73,1)) +
(C15483-INDEX('Curva Juros'!$A$7:$A$73,MATCH(C15483,'Curva Juros'!$A$7:$A$73,1))) *
(INDEX('Curva Juros'!$B$7:$B$73,MATCH(C15483,'Curva Juros'!$A$7:$A$73,1)+1) -
INDEX('Curva Juros'!$B$7:$B$73,MATCH(C15483,'Curva Juros'!$A$7:$A$73,1))) /
(INDEX('Curva Juros'!$A$7:$A$73,MATCH(C15483,'Curva Juros'!$A$7:$A$73,1)+1) -
INDEX('Curva Juros'!$A$7:$A$73,MATCH(C15483,'Curva Juros'!$A$7:$A$73,1)))</f>
        <v>7.651598571428571</v>
      </c>
      <c r="F15483" s="24">
        <f t="shared" si="241"/>
        <v>4.6020142857142871E-3</v>
      </c>
      <c r="G15483" s="24"/>
    </row>
    <row r="15484" spans="1:7" x14ac:dyDescent="0.25">
      <c r="A15484" s="6" t="s">
        <v>329</v>
      </c>
      <c r="B15484" s="7">
        <v>45744</v>
      </c>
      <c r="C15484" s="8">
        <v>1066.57</v>
      </c>
      <c r="D15484" s="20">
        <v>8.1673999999999997E-2</v>
      </c>
      <c r="E15484" s="35" cm="1">
        <f t="array" ref="E15484">INDEX('Curva Juros'!$B$7:$B$73,MATCH(C15484,'Curva Juros'!$A$7:$A$73,1)) +
(C15484-INDEX('Curva Juros'!$A$7:$A$73,MATCH(C15484,'Curva Juros'!$A$7:$A$73,1))) *
(INDEX('Curva Juros'!$B$7:$B$73,MATCH(C15484,'Curva Juros'!$A$7:$A$73,1)+1) -
INDEX('Curva Juros'!$B$7:$B$73,MATCH(C15484,'Curva Juros'!$A$7:$A$73,1))) /
(INDEX('Curva Juros'!$A$7:$A$73,MATCH(C15484,'Curva Juros'!$A$7:$A$73,1)+1) -
INDEX('Curva Juros'!$A$7:$A$73,MATCH(C15484,'Curva Juros'!$A$7:$A$73,1)))</f>
        <v>7.652199253968254</v>
      </c>
      <c r="F15484" s="24">
        <f t="shared" si="241"/>
        <v>5.1520074603174509E-3</v>
      </c>
      <c r="G15484" s="24"/>
    </row>
    <row r="15485" spans="1:7" x14ac:dyDescent="0.25">
      <c r="A15485" s="3" t="s">
        <v>329</v>
      </c>
      <c r="B15485" s="4">
        <v>45751</v>
      </c>
      <c r="C15485" s="5">
        <v>1062.98</v>
      </c>
      <c r="D15485" s="19">
        <v>7.9310000000000005E-2</v>
      </c>
      <c r="E15485" s="35" cm="1">
        <f t="array" ref="E15485">INDEX('Curva Juros'!$B$7:$B$73,MATCH(C15485,'Curva Juros'!$A$7:$A$73,1)) +
(C15485-INDEX('Curva Juros'!$A$7:$A$73,MATCH(C15485,'Curva Juros'!$A$7:$A$73,1))) *
(INDEX('Curva Juros'!$B$7:$B$73,MATCH(C15485,'Curva Juros'!$A$7:$A$73,1)+1) -
INDEX('Curva Juros'!$B$7:$B$73,MATCH(C15485,'Curva Juros'!$A$7:$A$73,1))) /
(INDEX('Curva Juros'!$A$7:$A$73,MATCH(C15485,'Curva Juros'!$A$7:$A$73,1)+1) -
INDEX('Curva Juros'!$A$7:$A$73,MATCH(C15485,'Curva Juros'!$A$7:$A$73,1)))</f>
        <v>7.6526038412698414</v>
      </c>
      <c r="F15485" s="24">
        <f t="shared" si="241"/>
        <v>2.7839615873015977E-3</v>
      </c>
      <c r="G15485" s="24"/>
    </row>
    <row r="15486" spans="1:7" x14ac:dyDescent="0.25">
      <c r="A15486" s="6" t="s">
        <v>329</v>
      </c>
      <c r="B15486" s="7">
        <v>45758</v>
      </c>
      <c r="C15486" s="8">
        <v>1056.8399999999999</v>
      </c>
      <c r="D15486" s="20">
        <v>8.1220000000000001E-2</v>
      </c>
      <c r="E15486" s="35" cm="1">
        <f t="array" ref="E15486">INDEX('Curva Juros'!$B$7:$B$73,MATCH(C15486,'Curva Juros'!$A$7:$A$73,1)) +
(C15486-INDEX('Curva Juros'!$A$7:$A$73,MATCH(C15486,'Curva Juros'!$A$7:$A$73,1))) *
(INDEX('Curva Juros'!$B$7:$B$73,MATCH(C15486,'Curva Juros'!$A$7:$A$73,1)+1) -
INDEX('Curva Juros'!$B$7:$B$73,MATCH(C15486,'Curva Juros'!$A$7:$A$73,1))) /
(INDEX('Curva Juros'!$A$7:$A$73,MATCH(C15486,'Curva Juros'!$A$7:$A$73,1)+1) -
INDEX('Curva Juros'!$A$7:$A$73,MATCH(C15486,'Curva Juros'!$A$7:$A$73,1)))</f>
        <v>7.6532958095238097</v>
      </c>
      <c r="F15486" s="24">
        <f t="shared" si="241"/>
        <v>4.6870419047619072E-3</v>
      </c>
      <c r="G15486" s="24"/>
    </row>
    <row r="15487" spans="1:7" x14ac:dyDescent="0.25">
      <c r="A15487" s="3" t="s">
        <v>329</v>
      </c>
      <c r="B15487" s="4">
        <v>45764</v>
      </c>
      <c r="C15487" s="5">
        <v>1086.72</v>
      </c>
      <c r="D15487" s="19">
        <v>7.9882999999999996E-2</v>
      </c>
      <c r="E15487" s="35" cm="1">
        <f t="array" ref="E15487">INDEX('Curva Juros'!$B$7:$B$73,MATCH(C15487,'Curva Juros'!$A$7:$A$73,1)) +
(C15487-INDEX('Curva Juros'!$A$7:$A$73,MATCH(C15487,'Curva Juros'!$A$7:$A$73,1))) *
(INDEX('Curva Juros'!$B$7:$B$73,MATCH(C15487,'Curva Juros'!$A$7:$A$73,1)+1) -
INDEX('Curva Juros'!$B$7:$B$73,MATCH(C15487,'Curva Juros'!$A$7:$A$73,1))) /
(INDEX('Curva Juros'!$A$7:$A$73,MATCH(C15487,'Curva Juros'!$A$7:$A$73,1)+1) -
INDEX('Curva Juros'!$A$7:$A$73,MATCH(C15487,'Curva Juros'!$A$7:$A$73,1)))</f>
        <v>7.6499283809523808</v>
      </c>
      <c r="F15487" s="24">
        <f t="shared" si="241"/>
        <v>3.3837161904761853E-3</v>
      </c>
      <c r="G15487" s="24"/>
    </row>
    <row r="15488" spans="1:7" x14ac:dyDescent="0.25">
      <c r="A15488" s="6" t="s">
        <v>329</v>
      </c>
      <c r="B15488" s="7">
        <v>45772</v>
      </c>
      <c r="C15488" s="8">
        <v>1083.56</v>
      </c>
      <c r="D15488" s="20">
        <v>7.8145999999999993E-2</v>
      </c>
      <c r="E15488" s="35" cm="1">
        <f t="array" ref="E15488">INDEX('Curva Juros'!$B$7:$B$73,MATCH(C15488,'Curva Juros'!$A$7:$A$73,1)) +
(C15488-INDEX('Curva Juros'!$A$7:$A$73,MATCH(C15488,'Curva Juros'!$A$7:$A$73,1))) *
(INDEX('Curva Juros'!$B$7:$B$73,MATCH(C15488,'Curva Juros'!$A$7:$A$73,1)+1) -
INDEX('Curva Juros'!$B$7:$B$73,MATCH(C15488,'Curva Juros'!$A$7:$A$73,1))) /
(INDEX('Curva Juros'!$A$7:$A$73,MATCH(C15488,'Curva Juros'!$A$7:$A$73,1)+1) -
INDEX('Curva Juros'!$A$7:$A$73,MATCH(C15488,'Curva Juros'!$A$7:$A$73,1)))</f>
        <v>7.650284507936508</v>
      </c>
      <c r="F15488" s="24">
        <f t="shared" si="241"/>
        <v>1.6431549206349094E-3</v>
      </c>
      <c r="G15488" s="24"/>
    </row>
    <row r="15489" spans="1:7" x14ac:dyDescent="0.25">
      <c r="A15489" s="3" t="s">
        <v>329</v>
      </c>
      <c r="B15489" s="4">
        <v>45779</v>
      </c>
      <c r="C15489" s="5">
        <v>1080.32</v>
      </c>
      <c r="D15489" s="19">
        <v>7.6563999999999993E-2</v>
      </c>
      <c r="E15489" s="35" cm="1">
        <f t="array" ref="E15489">INDEX('Curva Juros'!$B$7:$B$73,MATCH(C15489,'Curva Juros'!$A$7:$A$73,1)) +
(C15489-INDEX('Curva Juros'!$A$7:$A$73,MATCH(C15489,'Curva Juros'!$A$7:$A$73,1))) *
(INDEX('Curva Juros'!$B$7:$B$73,MATCH(C15489,'Curva Juros'!$A$7:$A$73,1)+1) -
INDEX('Curva Juros'!$B$7:$B$73,MATCH(C15489,'Curva Juros'!$A$7:$A$73,1))) /
(INDEX('Curva Juros'!$A$7:$A$73,MATCH(C15489,'Curva Juros'!$A$7:$A$73,1)+1) -
INDEX('Curva Juros'!$A$7:$A$73,MATCH(C15489,'Curva Juros'!$A$7:$A$73,1)))</f>
        <v>7.6506496507936506</v>
      </c>
      <c r="F15489" s="24">
        <f t="shared" si="241"/>
        <v>5.7503492063487593E-5</v>
      </c>
      <c r="G15489" s="24"/>
    </row>
    <row r="15490" spans="1:7" x14ac:dyDescent="0.25">
      <c r="A15490" s="6" t="s">
        <v>329</v>
      </c>
      <c r="B15490" s="7">
        <v>45786</v>
      </c>
      <c r="C15490" s="8">
        <v>1076.01</v>
      </c>
      <c r="D15490" s="20">
        <v>7.5133000000000005E-2</v>
      </c>
      <c r="E15490" s="35" cm="1">
        <f t="array" ref="E15490">INDEX('Curva Juros'!$B$7:$B$73,MATCH(C15490,'Curva Juros'!$A$7:$A$73,1)) +
(C15490-INDEX('Curva Juros'!$A$7:$A$73,MATCH(C15490,'Curva Juros'!$A$7:$A$73,1))) *
(INDEX('Curva Juros'!$B$7:$B$73,MATCH(C15490,'Curva Juros'!$A$7:$A$73,1)+1) -
INDEX('Curva Juros'!$B$7:$B$73,MATCH(C15490,'Curva Juros'!$A$7:$A$73,1))) /
(INDEX('Curva Juros'!$A$7:$A$73,MATCH(C15490,'Curva Juros'!$A$7:$A$73,1)+1) -
INDEX('Curva Juros'!$A$7:$A$73,MATCH(C15490,'Curva Juros'!$A$7:$A$73,1)))</f>
        <v>7.6511353809523808</v>
      </c>
      <c r="F15490" s="24">
        <f t="shared" si="241"/>
        <v>-1.3783538095238079E-3</v>
      </c>
      <c r="G15490" s="24"/>
    </row>
    <row r="15491" spans="1:7" x14ac:dyDescent="0.25">
      <c r="A15491" s="3" t="s">
        <v>329</v>
      </c>
      <c r="B15491" s="4">
        <v>45793</v>
      </c>
      <c r="C15491" s="5">
        <v>1070.7</v>
      </c>
      <c r="D15491" s="19">
        <v>7.5786000000000006E-2</v>
      </c>
      <c r="E15491" s="35" cm="1">
        <f t="array" ref="E15491">INDEX('Curva Juros'!$B$7:$B$73,MATCH(C15491,'Curva Juros'!$A$7:$A$73,1)) +
(C15491-INDEX('Curva Juros'!$A$7:$A$73,MATCH(C15491,'Curva Juros'!$A$7:$A$73,1))) *
(INDEX('Curva Juros'!$B$7:$B$73,MATCH(C15491,'Curva Juros'!$A$7:$A$73,1)+1) -
INDEX('Curva Juros'!$B$7:$B$73,MATCH(C15491,'Curva Juros'!$A$7:$A$73,1))) /
(INDEX('Curva Juros'!$A$7:$A$73,MATCH(C15491,'Curva Juros'!$A$7:$A$73,1)+1) -
INDEX('Curva Juros'!$A$7:$A$73,MATCH(C15491,'Curva Juros'!$A$7:$A$73,1)))</f>
        <v>7.6517338095238099</v>
      </c>
      <c r="F15491" s="24">
        <f t="shared" ref="F15491:F15554" si="242">D15491-E15491/100</f>
        <v>-7.3133809523809323E-4</v>
      </c>
      <c r="G15491" s="24"/>
    </row>
    <row r="15492" spans="1:7" x14ac:dyDescent="0.25">
      <c r="A15492" s="6" t="s">
        <v>329</v>
      </c>
      <c r="B15492" s="7">
        <v>45800</v>
      </c>
      <c r="C15492" s="8">
        <v>1066.1099999999999</v>
      </c>
      <c r="D15492" s="20">
        <v>7.4927999999999995E-2</v>
      </c>
      <c r="E15492" s="35" cm="1">
        <f t="array" ref="E15492">INDEX('Curva Juros'!$B$7:$B$73,MATCH(C15492,'Curva Juros'!$A$7:$A$73,1)) +
(C15492-INDEX('Curva Juros'!$A$7:$A$73,MATCH(C15492,'Curva Juros'!$A$7:$A$73,1))) *
(INDEX('Curva Juros'!$B$7:$B$73,MATCH(C15492,'Curva Juros'!$A$7:$A$73,1)+1) -
INDEX('Curva Juros'!$B$7:$B$73,MATCH(C15492,'Curva Juros'!$A$7:$A$73,1))) /
(INDEX('Curva Juros'!$A$7:$A$73,MATCH(C15492,'Curva Juros'!$A$7:$A$73,1)+1) -
INDEX('Curva Juros'!$A$7:$A$73,MATCH(C15492,'Curva Juros'!$A$7:$A$73,1)))</f>
        <v>7.6522510952380953</v>
      </c>
      <c r="F15492" s="24">
        <f t="shared" si="242"/>
        <v>-1.5945109523809592E-3</v>
      </c>
      <c r="G15492" s="24"/>
    </row>
    <row r="15493" spans="1:7" x14ac:dyDescent="0.25">
      <c r="A15493" s="3" t="s">
        <v>329</v>
      </c>
      <c r="B15493" s="4">
        <v>45807</v>
      </c>
      <c r="C15493" s="5">
        <v>1060.68</v>
      </c>
      <c r="D15493" s="19">
        <v>7.5833999999999999E-2</v>
      </c>
      <c r="E15493" s="35" cm="1">
        <f t="array" ref="E15493">INDEX('Curva Juros'!$B$7:$B$73,MATCH(C15493,'Curva Juros'!$A$7:$A$73,1)) +
(C15493-INDEX('Curva Juros'!$A$7:$A$73,MATCH(C15493,'Curva Juros'!$A$7:$A$73,1))) *
(INDEX('Curva Juros'!$B$7:$B$73,MATCH(C15493,'Curva Juros'!$A$7:$A$73,1)+1) -
INDEX('Curva Juros'!$B$7:$B$73,MATCH(C15493,'Curva Juros'!$A$7:$A$73,1))) /
(INDEX('Curva Juros'!$A$7:$A$73,MATCH(C15493,'Curva Juros'!$A$7:$A$73,1)+1) -
INDEX('Curva Juros'!$A$7:$A$73,MATCH(C15493,'Curva Juros'!$A$7:$A$73,1)))</f>
        <v>7.6528630476190473</v>
      </c>
      <c r="F15493" s="24">
        <f t="shared" si="242"/>
        <v>-6.9463047619047757E-4</v>
      </c>
      <c r="G15493" s="24"/>
    </row>
    <row r="15494" spans="1:7" x14ac:dyDescent="0.25">
      <c r="A15494" s="6" t="s">
        <v>329</v>
      </c>
      <c r="B15494" s="7">
        <v>45814</v>
      </c>
      <c r="C15494" s="8">
        <v>1055.8900000000001</v>
      </c>
      <c r="D15494" s="20">
        <v>7.5385999999999995E-2</v>
      </c>
      <c r="E15494" s="35" cm="1">
        <f t="array" ref="E15494">INDEX('Curva Juros'!$B$7:$B$73,MATCH(C15494,'Curva Juros'!$A$7:$A$73,1)) +
(C15494-INDEX('Curva Juros'!$A$7:$A$73,MATCH(C15494,'Curva Juros'!$A$7:$A$73,1))) *
(INDEX('Curva Juros'!$B$7:$B$73,MATCH(C15494,'Curva Juros'!$A$7:$A$73,1)+1) -
INDEX('Curva Juros'!$B$7:$B$73,MATCH(C15494,'Curva Juros'!$A$7:$A$73,1))) /
(INDEX('Curva Juros'!$A$7:$A$73,MATCH(C15494,'Curva Juros'!$A$7:$A$73,1)+1) -
INDEX('Curva Juros'!$A$7:$A$73,MATCH(C15494,'Curva Juros'!$A$7:$A$73,1)))</f>
        <v>7.6534028730158727</v>
      </c>
      <c r="F15494" s="24">
        <f t="shared" si="242"/>
        <v>-1.1480287301587344E-3</v>
      </c>
      <c r="G15494" s="24"/>
    </row>
    <row r="15495" spans="1:7" x14ac:dyDescent="0.25">
      <c r="A15495" s="3" t="s">
        <v>329</v>
      </c>
      <c r="B15495" s="4">
        <v>45821</v>
      </c>
      <c r="C15495" s="5">
        <v>1050.96</v>
      </c>
      <c r="D15495" s="19">
        <v>7.5243000000000004E-2</v>
      </c>
      <c r="E15495" s="35" cm="1">
        <f t="array" ref="E15495">INDEX('Curva Juros'!$B$7:$B$73,MATCH(C15495,'Curva Juros'!$A$7:$A$73,1)) +
(C15495-INDEX('Curva Juros'!$A$7:$A$73,MATCH(C15495,'Curva Juros'!$A$7:$A$73,1))) *
(INDEX('Curva Juros'!$B$7:$B$73,MATCH(C15495,'Curva Juros'!$A$7:$A$73,1)+1) -
INDEX('Curva Juros'!$B$7:$B$73,MATCH(C15495,'Curva Juros'!$A$7:$A$73,1))) /
(INDEX('Curva Juros'!$A$7:$A$73,MATCH(C15495,'Curva Juros'!$A$7:$A$73,1)+1) -
INDEX('Curva Juros'!$A$7:$A$73,MATCH(C15495,'Curva Juros'!$A$7:$A$73,1)))</f>
        <v>7.6539584761904766</v>
      </c>
      <c r="F15495" s="24">
        <f t="shared" si="242"/>
        <v>-1.2965847619047649E-3</v>
      </c>
      <c r="G15495" s="24"/>
    </row>
    <row r="15496" spans="1:7" x14ac:dyDescent="0.25">
      <c r="A15496" s="6" t="s">
        <v>329</v>
      </c>
      <c r="B15496" s="7">
        <v>45828</v>
      </c>
      <c r="C15496" s="8">
        <v>1047.5899999999999</v>
      </c>
      <c r="D15496" s="20">
        <v>7.3938000000000004E-2</v>
      </c>
      <c r="E15496" s="35" cm="1">
        <f t="array" ref="E15496">INDEX('Curva Juros'!$B$7:$B$73,MATCH(C15496,'Curva Juros'!$A$7:$A$73,1)) +
(C15496-INDEX('Curva Juros'!$A$7:$A$73,MATCH(C15496,'Curva Juros'!$A$7:$A$73,1))) *
(INDEX('Curva Juros'!$B$7:$B$73,MATCH(C15496,'Curva Juros'!$A$7:$A$73,1)+1) -
INDEX('Curva Juros'!$B$7:$B$73,MATCH(C15496,'Curva Juros'!$A$7:$A$73,1))) /
(INDEX('Curva Juros'!$A$7:$A$73,MATCH(C15496,'Curva Juros'!$A$7:$A$73,1)+1) -
INDEX('Curva Juros'!$A$7:$A$73,MATCH(C15496,'Curva Juros'!$A$7:$A$73,1)))</f>
        <v>7.6543382698412703</v>
      </c>
      <c r="F15496" s="24">
        <f t="shared" si="242"/>
        <v>-2.605382698412706E-3</v>
      </c>
      <c r="G15496" s="24"/>
    </row>
    <row r="15497" spans="1:7" x14ac:dyDescent="0.25">
      <c r="A15497" s="3" t="s">
        <v>329</v>
      </c>
      <c r="B15497" s="4">
        <v>45835</v>
      </c>
      <c r="C15497" s="5">
        <v>1041.79</v>
      </c>
      <c r="D15497" s="19">
        <v>7.5606000000000007E-2</v>
      </c>
      <c r="E15497" s="35" cm="1">
        <f t="array" ref="E15497">INDEX('Curva Juros'!$B$7:$B$73,MATCH(C15497,'Curva Juros'!$A$7:$A$73,1)) +
(C15497-INDEX('Curva Juros'!$A$7:$A$73,MATCH(C15497,'Curva Juros'!$A$7:$A$73,1))) *
(INDEX('Curva Juros'!$B$7:$B$73,MATCH(C15497,'Curva Juros'!$A$7:$A$73,1)+1) -
INDEX('Curva Juros'!$B$7:$B$73,MATCH(C15497,'Curva Juros'!$A$7:$A$73,1))) /
(INDEX('Curva Juros'!$A$7:$A$73,MATCH(C15497,'Curva Juros'!$A$7:$A$73,1)+1) -
INDEX('Curva Juros'!$A$7:$A$73,MATCH(C15497,'Curva Juros'!$A$7:$A$73,1)))</f>
        <v>7.6549919206349211</v>
      </c>
      <c r="F15497" s="24">
        <f t="shared" si="242"/>
        <v>-9.4391920634920301E-4</v>
      </c>
      <c r="G15497" s="24"/>
    </row>
    <row r="15498" spans="1:7" x14ac:dyDescent="0.25">
      <c r="A15498" s="6" t="s">
        <v>329</v>
      </c>
      <c r="B15498" s="7">
        <v>45842</v>
      </c>
      <c r="C15498" s="8">
        <v>1037.6300000000001</v>
      </c>
      <c r="D15498" s="20">
        <v>7.3851E-2</v>
      </c>
      <c r="E15498" s="35" cm="1">
        <f t="array" ref="E15498">INDEX('Curva Juros'!$B$7:$B$73,MATCH(C15498,'Curva Juros'!$A$7:$A$73,1)) +
(C15498-INDEX('Curva Juros'!$A$7:$A$73,MATCH(C15498,'Curva Juros'!$A$7:$A$73,1))) *
(INDEX('Curva Juros'!$B$7:$B$73,MATCH(C15498,'Curva Juros'!$A$7:$A$73,1)+1) -
INDEX('Curva Juros'!$B$7:$B$73,MATCH(C15498,'Curva Juros'!$A$7:$A$73,1))) /
(INDEX('Curva Juros'!$A$7:$A$73,MATCH(C15498,'Curva Juros'!$A$7:$A$73,1)+1) -
INDEX('Curva Juros'!$A$7:$A$73,MATCH(C15498,'Curva Juros'!$A$7:$A$73,1)))</f>
        <v>7.6554607460317463</v>
      </c>
      <c r="F15498" s="24">
        <f t="shared" si="242"/>
        <v>-2.7036074603174615E-3</v>
      </c>
      <c r="G15498" s="24"/>
    </row>
    <row r="15499" spans="1:7" x14ac:dyDescent="0.25">
      <c r="A15499" s="3" t="s">
        <v>329</v>
      </c>
      <c r="B15499" s="4">
        <v>45849</v>
      </c>
      <c r="C15499" s="5">
        <v>1031.72</v>
      </c>
      <c r="D15499" s="19">
        <v>7.5745999999999994E-2</v>
      </c>
      <c r="E15499" s="35" cm="1">
        <f t="array" ref="E15499">INDEX('Curva Juros'!$B$7:$B$73,MATCH(C15499,'Curva Juros'!$A$7:$A$73,1)) +
(C15499-INDEX('Curva Juros'!$A$7:$A$73,MATCH(C15499,'Curva Juros'!$A$7:$A$73,1))) *
(INDEX('Curva Juros'!$B$7:$B$73,MATCH(C15499,'Curva Juros'!$A$7:$A$73,1)+1) -
INDEX('Curva Juros'!$B$7:$B$73,MATCH(C15499,'Curva Juros'!$A$7:$A$73,1))) /
(INDEX('Curva Juros'!$A$7:$A$73,MATCH(C15499,'Curva Juros'!$A$7:$A$73,1)+1) -
INDEX('Curva Juros'!$A$7:$A$73,MATCH(C15499,'Curva Juros'!$A$7:$A$73,1)))</f>
        <v>7.6561267936507935</v>
      </c>
      <c r="F15499" s="24">
        <f t="shared" si="242"/>
        <v>-8.1526793650793516E-4</v>
      </c>
      <c r="G15499" s="24"/>
    </row>
    <row r="15500" spans="1:7" x14ac:dyDescent="0.25">
      <c r="A15500" s="6" t="s">
        <v>329</v>
      </c>
      <c r="B15500" s="7">
        <v>45856</v>
      </c>
      <c r="C15500" s="8">
        <v>1026.6300000000001</v>
      </c>
      <c r="D15500" s="20">
        <v>7.5937000000000004E-2</v>
      </c>
      <c r="E15500" s="35" cm="1">
        <f t="array" ref="E15500">INDEX('Curva Juros'!$B$7:$B$73,MATCH(C15500,'Curva Juros'!$A$7:$A$73,1)) +
(C15500-INDEX('Curva Juros'!$A$7:$A$73,MATCH(C15500,'Curva Juros'!$A$7:$A$73,1))) *
(INDEX('Curva Juros'!$B$7:$B$73,MATCH(C15500,'Curva Juros'!$A$7:$A$73,1)+1) -
INDEX('Curva Juros'!$B$7:$B$73,MATCH(C15500,'Curva Juros'!$A$7:$A$73,1))) /
(INDEX('Curva Juros'!$A$7:$A$73,MATCH(C15500,'Curva Juros'!$A$7:$A$73,1)+1) -
INDEX('Curva Juros'!$A$7:$A$73,MATCH(C15500,'Curva Juros'!$A$7:$A$73,1)))</f>
        <v>7.6567004285714289</v>
      </c>
      <c r="F15500" s="24">
        <f t="shared" si="242"/>
        <v>-6.3000428571428901E-4</v>
      </c>
      <c r="G15500" s="24"/>
    </row>
    <row r="15501" spans="1:7" x14ac:dyDescent="0.25">
      <c r="A15501" s="3" t="s">
        <v>329</v>
      </c>
      <c r="B15501" s="4">
        <v>45863</v>
      </c>
      <c r="C15501" s="5">
        <v>1021.26</v>
      </c>
      <c r="D15501" s="19">
        <v>7.6703999999999994E-2</v>
      </c>
      <c r="E15501" s="35" cm="1">
        <f t="array" ref="E15501">INDEX('Curva Juros'!$B$7:$B$73,MATCH(C15501,'Curva Juros'!$A$7:$A$73,1)) +
(C15501-INDEX('Curva Juros'!$A$7:$A$73,MATCH(C15501,'Curva Juros'!$A$7:$A$73,1))) *
(INDEX('Curva Juros'!$B$7:$B$73,MATCH(C15501,'Curva Juros'!$A$7:$A$73,1)+1) -
INDEX('Curva Juros'!$B$7:$B$73,MATCH(C15501,'Curva Juros'!$A$7:$A$73,1))) /
(INDEX('Curva Juros'!$A$7:$A$73,MATCH(C15501,'Curva Juros'!$A$7:$A$73,1)+1) -
INDEX('Curva Juros'!$A$7:$A$73,MATCH(C15501,'Curva Juros'!$A$7:$A$73,1)))</f>
        <v>7.6573056190476194</v>
      </c>
      <c r="F15501" s="24">
        <f t="shared" si="242"/>
        <v>1.3094380952380358E-4</v>
      </c>
      <c r="G15501" s="24"/>
    </row>
    <row r="15502" spans="1:7" x14ac:dyDescent="0.25">
      <c r="A15502" s="6" t="s">
        <v>329</v>
      </c>
      <c r="B15502" s="7">
        <v>45870</v>
      </c>
      <c r="C15502" s="8">
        <v>1015.92</v>
      </c>
      <c r="D15502" s="20">
        <v>7.7401999999999999E-2</v>
      </c>
      <c r="E15502" s="35" cm="1">
        <f t="array" ref="E15502">INDEX('Curva Juros'!$B$7:$B$73,MATCH(C15502,'Curva Juros'!$A$7:$A$73,1)) +
(C15502-INDEX('Curva Juros'!$A$7:$A$73,MATCH(C15502,'Curva Juros'!$A$7:$A$73,1))) *
(INDEX('Curva Juros'!$B$7:$B$73,MATCH(C15502,'Curva Juros'!$A$7:$A$73,1)+1) -
INDEX('Curva Juros'!$B$7:$B$73,MATCH(C15502,'Curva Juros'!$A$7:$A$73,1))) /
(INDEX('Curva Juros'!$A$7:$A$73,MATCH(C15502,'Curva Juros'!$A$7:$A$73,1)+1) -
INDEX('Curva Juros'!$A$7:$A$73,MATCH(C15502,'Curva Juros'!$A$7:$A$73,1)))</f>
        <v>7.6579074285714288</v>
      </c>
      <c r="F15502" s="24">
        <f t="shared" si="242"/>
        <v>8.2292571428571604E-4</v>
      </c>
      <c r="G15502" s="24"/>
    </row>
    <row r="15503" spans="1:7" x14ac:dyDescent="0.25">
      <c r="A15503" s="3" t="s">
        <v>329</v>
      </c>
      <c r="B15503" s="4">
        <v>45877</v>
      </c>
      <c r="C15503" s="5">
        <v>1012.88</v>
      </c>
      <c r="D15503" s="19">
        <v>7.3335999999999998E-2</v>
      </c>
      <c r="E15503" s="35" cm="1">
        <f t="array" ref="E15503">INDEX('Curva Juros'!$B$7:$B$73,MATCH(C15503,'Curva Juros'!$A$7:$A$73,1)) +
(C15503-INDEX('Curva Juros'!$A$7:$A$73,MATCH(C15503,'Curva Juros'!$A$7:$A$73,1))) *
(INDEX('Curva Juros'!$B$7:$B$73,MATCH(C15503,'Curva Juros'!$A$7:$A$73,1)+1) -
INDEX('Curva Juros'!$B$7:$B$73,MATCH(C15503,'Curva Juros'!$A$7:$A$73,1))) /
(INDEX('Curva Juros'!$A$7:$A$73,MATCH(C15503,'Curva Juros'!$A$7:$A$73,1)+1) -
INDEX('Curva Juros'!$A$7:$A$73,MATCH(C15503,'Curva Juros'!$A$7:$A$73,1)))</f>
        <v>7.6582500317460322</v>
      </c>
      <c r="F15503" s="24">
        <f t="shared" si="242"/>
        <v>-3.2465003174603213E-3</v>
      </c>
      <c r="G15503" s="24"/>
    </row>
    <row r="15504" spans="1:7" x14ac:dyDescent="0.25">
      <c r="A15504" s="6" t="s">
        <v>329</v>
      </c>
      <c r="B15504" s="7">
        <v>45884</v>
      </c>
      <c r="C15504" s="8">
        <v>1007.66</v>
      </c>
      <c r="D15504" s="20">
        <v>7.3796E-2</v>
      </c>
      <c r="E15504" s="35" cm="1">
        <f t="array" ref="E15504">INDEX('Curva Juros'!$B$7:$B$73,MATCH(C15504,'Curva Juros'!$A$7:$A$73,1)) +
(C15504-INDEX('Curva Juros'!$A$7:$A$73,MATCH(C15504,'Curva Juros'!$A$7:$A$73,1))) *
(INDEX('Curva Juros'!$B$7:$B$73,MATCH(C15504,'Curva Juros'!$A$7:$A$73,1)+1) -
INDEX('Curva Juros'!$B$7:$B$73,MATCH(C15504,'Curva Juros'!$A$7:$A$73,1))) /
(INDEX('Curva Juros'!$A$7:$A$73,MATCH(C15504,'Curva Juros'!$A$7:$A$73,1)+1) -
INDEX('Curva Juros'!$A$7:$A$73,MATCH(C15504,'Curva Juros'!$A$7:$A$73,1)))</f>
        <v>7.6588304920634922</v>
      </c>
      <c r="F15504" s="24">
        <f t="shared" si="242"/>
        <v>-2.7923049206349249E-3</v>
      </c>
      <c r="G15504" s="24"/>
    </row>
    <row r="15505" spans="1:7" x14ac:dyDescent="0.25">
      <c r="A15505" s="3" t="s">
        <v>329</v>
      </c>
      <c r="B15505" s="4">
        <v>45891</v>
      </c>
      <c r="C15505" s="5">
        <v>1002.28</v>
      </c>
      <c r="D15505" s="19">
        <v>7.4591000000000005E-2</v>
      </c>
      <c r="E15505" s="35" cm="1">
        <f t="array" ref="E15505">INDEX('Curva Juros'!$B$7:$B$73,MATCH(C15505,'Curva Juros'!$A$7:$A$73,1)) +
(C15505-INDEX('Curva Juros'!$A$7:$A$73,MATCH(C15505,'Curva Juros'!$A$7:$A$73,1))) *
(INDEX('Curva Juros'!$B$7:$B$73,MATCH(C15505,'Curva Juros'!$A$7:$A$73,1)+1) -
INDEX('Curva Juros'!$B$7:$B$73,MATCH(C15505,'Curva Juros'!$A$7:$A$73,1))) /
(INDEX('Curva Juros'!$A$7:$A$73,MATCH(C15505,'Curva Juros'!$A$7:$A$73,1)+1) -
INDEX('Curva Juros'!$A$7:$A$73,MATCH(C15505,'Curva Juros'!$A$7:$A$73,1)))</f>
        <v>7.6593129841269842</v>
      </c>
      <c r="F15505" s="24">
        <f t="shared" si="242"/>
        <v>-2.0021298412698368E-3</v>
      </c>
      <c r="G15505" s="24"/>
    </row>
    <row r="15506" spans="1:7" x14ac:dyDescent="0.25">
      <c r="A15506" s="6" t="s">
        <v>329</v>
      </c>
      <c r="B15506" s="7">
        <v>45898</v>
      </c>
      <c r="C15506" s="8">
        <v>998.39</v>
      </c>
      <c r="D15506" s="20">
        <v>7.2291999999999995E-2</v>
      </c>
      <c r="E15506" s="35" cm="1">
        <f t="array" ref="E15506">INDEX('Curva Juros'!$B$7:$B$73,MATCH(C15506,'Curva Juros'!$A$7:$A$73,1)) +
(C15506-INDEX('Curva Juros'!$A$7:$A$73,MATCH(C15506,'Curva Juros'!$A$7:$A$73,1))) *
(INDEX('Curva Juros'!$B$7:$B$73,MATCH(C15506,'Curva Juros'!$A$7:$A$73,1)+1) -
INDEX('Curva Juros'!$B$7:$B$73,MATCH(C15506,'Curva Juros'!$A$7:$A$73,1))) /
(INDEX('Curva Juros'!$A$7:$A$73,MATCH(C15506,'Curva Juros'!$A$7:$A$73,1)+1) -
INDEX('Curva Juros'!$A$7:$A$73,MATCH(C15506,'Curva Juros'!$A$7:$A$73,1)))</f>
        <v>7.6596618492063495</v>
      </c>
      <c r="F15506" s="24">
        <f t="shared" si="242"/>
        <v>-4.3046184920634972E-3</v>
      </c>
      <c r="G15506" s="24"/>
    </row>
    <row r="15507" spans="1:7" x14ac:dyDescent="0.25">
      <c r="A15507" s="3" t="s">
        <v>329</v>
      </c>
      <c r="B15507" s="4">
        <v>45905</v>
      </c>
      <c r="C15507" s="5">
        <v>993.23</v>
      </c>
      <c r="D15507" s="19">
        <v>7.2613999999999998E-2</v>
      </c>
      <c r="E15507" s="35" cm="1">
        <f t="array" ref="E15507">INDEX('Curva Juros'!$B$7:$B$73,MATCH(C15507,'Curva Juros'!$A$7:$A$73,1)) +
(C15507-INDEX('Curva Juros'!$A$7:$A$73,MATCH(C15507,'Curva Juros'!$A$7:$A$73,1))) *
(INDEX('Curva Juros'!$B$7:$B$73,MATCH(C15507,'Curva Juros'!$A$7:$A$73,1)+1) -
INDEX('Curva Juros'!$B$7:$B$73,MATCH(C15507,'Curva Juros'!$A$7:$A$73,1))) /
(INDEX('Curva Juros'!$A$7:$A$73,MATCH(C15507,'Curva Juros'!$A$7:$A$73,1)+1) -
INDEX('Curva Juros'!$A$7:$A$73,MATCH(C15507,'Curva Juros'!$A$7:$A$73,1)))</f>
        <v>7.6601246111111116</v>
      </c>
      <c r="F15507" s="24">
        <f t="shared" si="242"/>
        <v>-3.9872461111111202E-3</v>
      </c>
      <c r="G15507" s="24"/>
    </row>
    <row r="15508" spans="1:7" x14ac:dyDescent="0.25">
      <c r="A15508" s="6" t="s">
        <v>329</v>
      </c>
      <c r="B15508" s="7">
        <v>45912</v>
      </c>
      <c r="C15508" s="8">
        <v>988.99</v>
      </c>
      <c r="D15508" s="20">
        <v>7.1046999999999999E-2</v>
      </c>
      <c r="E15508" s="35" cm="1">
        <f t="array" ref="E15508">INDEX('Curva Juros'!$B$7:$B$73,MATCH(C15508,'Curva Juros'!$A$7:$A$73,1)) +
(C15508-INDEX('Curva Juros'!$A$7:$A$73,MATCH(C15508,'Curva Juros'!$A$7:$A$73,1))) *
(INDEX('Curva Juros'!$B$7:$B$73,MATCH(C15508,'Curva Juros'!$A$7:$A$73,1)+1) -
INDEX('Curva Juros'!$B$7:$B$73,MATCH(C15508,'Curva Juros'!$A$7:$A$73,1))) /
(INDEX('Curva Juros'!$A$7:$A$73,MATCH(C15508,'Curva Juros'!$A$7:$A$73,1)+1) -
INDEX('Curva Juros'!$A$7:$A$73,MATCH(C15508,'Curva Juros'!$A$7:$A$73,1)))</f>
        <v>7.660504865079365</v>
      </c>
      <c r="F15508" s="24">
        <f t="shared" si="242"/>
        <v>-5.5580486507936511E-3</v>
      </c>
      <c r="G15508" s="24"/>
    </row>
    <row r="15509" spans="1:7" x14ac:dyDescent="0.25">
      <c r="A15509" s="3" t="s">
        <v>329</v>
      </c>
      <c r="B15509" s="4">
        <v>45919</v>
      </c>
      <c r="C15509" s="5">
        <v>984.6</v>
      </c>
      <c r="D15509" s="19">
        <v>6.9778999999999994E-2</v>
      </c>
      <c r="E15509" s="35" cm="1">
        <f t="array" ref="E15509">INDEX('Curva Juros'!$B$7:$B$73,MATCH(C15509,'Curva Juros'!$A$7:$A$73,1)) +
(C15509-INDEX('Curva Juros'!$A$7:$A$73,MATCH(C15509,'Curva Juros'!$A$7:$A$73,1))) *
(INDEX('Curva Juros'!$B$7:$B$73,MATCH(C15509,'Curva Juros'!$A$7:$A$73,1)+1) -
INDEX('Curva Juros'!$B$7:$B$73,MATCH(C15509,'Curva Juros'!$A$7:$A$73,1))) /
(INDEX('Curva Juros'!$A$7:$A$73,MATCH(C15509,'Curva Juros'!$A$7:$A$73,1)+1) -
INDEX('Curva Juros'!$A$7:$A$73,MATCH(C15509,'Curva Juros'!$A$7:$A$73,1)))</f>
        <v>7.6608985714285716</v>
      </c>
      <c r="F15509" s="24">
        <f t="shared" si="242"/>
        <v>-6.8299857142857245E-3</v>
      </c>
      <c r="G15509" s="24"/>
    </row>
    <row r="15510" spans="1:7" x14ac:dyDescent="0.25">
      <c r="A15510" s="6" t="s">
        <v>329</v>
      </c>
      <c r="B15510" s="7">
        <v>45926</v>
      </c>
      <c r="C15510" s="8">
        <v>979.67</v>
      </c>
      <c r="D15510" s="20">
        <v>6.9622000000000003E-2</v>
      </c>
      <c r="E15510" s="35" cm="1">
        <f t="array" ref="E15510">INDEX('Curva Juros'!$B$7:$B$73,MATCH(C15510,'Curva Juros'!$A$7:$A$73,1)) +
(C15510-INDEX('Curva Juros'!$A$7:$A$73,MATCH(C15510,'Curva Juros'!$A$7:$A$73,1))) *
(INDEX('Curva Juros'!$B$7:$B$73,MATCH(C15510,'Curva Juros'!$A$7:$A$73,1)+1) -
INDEX('Curva Juros'!$B$7:$B$73,MATCH(C15510,'Curva Juros'!$A$7:$A$73,1))) /
(INDEX('Curva Juros'!$A$7:$A$73,MATCH(C15510,'Curva Juros'!$A$7:$A$73,1)+1) -
INDEX('Curva Juros'!$A$7:$A$73,MATCH(C15510,'Curva Juros'!$A$7:$A$73,1)))</f>
        <v>7.6613407063492067</v>
      </c>
      <c r="F15510" s="24">
        <f t="shared" si="242"/>
        <v>-6.9914070634920639E-3</v>
      </c>
      <c r="G15510" s="24"/>
    </row>
    <row r="15511" spans="1:7" x14ac:dyDescent="0.25">
      <c r="A15511" s="3" t="s">
        <v>329</v>
      </c>
      <c r="B15511" s="4">
        <v>45933</v>
      </c>
      <c r="C15511" s="5">
        <v>974.29</v>
      </c>
      <c r="D15511" s="19">
        <v>7.0420999999999997E-2</v>
      </c>
      <c r="E15511" s="35" cm="1">
        <f t="array" ref="E15511">INDEX('Curva Juros'!$B$7:$B$73,MATCH(C15511,'Curva Juros'!$A$7:$A$73,1)) +
(C15511-INDEX('Curva Juros'!$A$7:$A$73,MATCH(C15511,'Curva Juros'!$A$7:$A$73,1))) *
(INDEX('Curva Juros'!$B$7:$B$73,MATCH(C15511,'Curva Juros'!$A$7:$A$73,1)+1) -
INDEX('Curva Juros'!$B$7:$B$73,MATCH(C15511,'Curva Juros'!$A$7:$A$73,1))) /
(INDEX('Curva Juros'!$A$7:$A$73,MATCH(C15511,'Curva Juros'!$A$7:$A$73,1)+1) -
INDEX('Curva Juros'!$A$7:$A$73,MATCH(C15511,'Curva Juros'!$A$7:$A$73,1)))</f>
        <v>7.6618231984126988</v>
      </c>
      <c r="F15511" s="24">
        <f t="shared" si="242"/>
        <v>-6.1972319841269857E-3</v>
      </c>
      <c r="G15511" s="24"/>
    </row>
    <row r="15512" spans="1:7" x14ac:dyDescent="0.25">
      <c r="A15512" s="6" t="s">
        <v>329</v>
      </c>
      <c r="B15512" s="7">
        <v>45940</v>
      </c>
      <c r="C15512" s="8">
        <v>969.91</v>
      </c>
      <c r="D15512" s="20">
        <v>6.9122000000000003E-2</v>
      </c>
      <c r="E15512" s="35" cm="1">
        <f t="array" ref="E15512">INDEX('Curva Juros'!$B$7:$B$73,MATCH(C15512,'Curva Juros'!$A$7:$A$73,1)) +
(C15512-INDEX('Curva Juros'!$A$7:$A$73,MATCH(C15512,'Curva Juros'!$A$7:$A$73,1))) *
(INDEX('Curva Juros'!$B$7:$B$73,MATCH(C15512,'Curva Juros'!$A$7:$A$73,1)+1) -
INDEX('Curva Juros'!$B$7:$B$73,MATCH(C15512,'Curva Juros'!$A$7:$A$73,1))) /
(INDEX('Curva Juros'!$A$7:$A$73,MATCH(C15512,'Curva Juros'!$A$7:$A$73,1)+1) -
INDEX('Curva Juros'!$A$7:$A$73,MATCH(C15512,'Curva Juros'!$A$7:$A$73,1)))</f>
        <v>7.6622160079365083</v>
      </c>
      <c r="F15512" s="24">
        <f t="shared" si="242"/>
        <v>-7.5001600793650758E-3</v>
      </c>
      <c r="G15512" s="24"/>
    </row>
    <row r="15513" spans="1:7" x14ac:dyDescent="0.25">
      <c r="A15513" s="3" t="s">
        <v>329</v>
      </c>
      <c r="B15513" s="4">
        <v>45947</v>
      </c>
      <c r="C15513" s="5">
        <v>994.08</v>
      </c>
      <c r="D15513" s="19">
        <v>7.0306999999999994E-2</v>
      </c>
      <c r="E15513" s="35" cm="1">
        <f t="array" ref="E15513">INDEX('Curva Juros'!$B$7:$B$73,MATCH(C15513,'Curva Juros'!$A$7:$A$73,1)) +
(C15513-INDEX('Curva Juros'!$A$7:$A$73,MATCH(C15513,'Curva Juros'!$A$7:$A$73,1))) *
(INDEX('Curva Juros'!$B$7:$B$73,MATCH(C15513,'Curva Juros'!$A$7:$A$73,1)+1) -
INDEX('Curva Juros'!$B$7:$B$73,MATCH(C15513,'Curva Juros'!$A$7:$A$73,1))) /
(INDEX('Curva Juros'!$A$7:$A$73,MATCH(C15513,'Curva Juros'!$A$7:$A$73,1)+1) -
INDEX('Curva Juros'!$A$7:$A$73,MATCH(C15513,'Curva Juros'!$A$7:$A$73,1)))</f>
        <v>7.6600483809523814</v>
      </c>
      <c r="F15513" s="24">
        <f t="shared" si="242"/>
        <v>-6.2934838095238255E-3</v>
      </c>
      <c r="G15513" s="24"/>
    </row>
    <row r="15514" spans="1:7" x14ac:dyDescent="0.25">
      <c r="A15514" s="6" t="s">
        <v>329</v>
      </c>
      <c r="B15514" s="7">
        <v>45954</v>
      </c>
      <c r="C15514" s="8">
        <v>989.38</v>
      </c>
      <c r="D15514" s="20">
        <v>6.9527000000000005E-2</v>
      </c>
      <c r="E15514" s="35" cm="1">
        <f t="array" ref="E15514">INDEX('Curva Juros'!$B$7:$B$73,MATCH(C15514,'Curva Juros'!$A$7:$A$73,1)) +
(C15514-INDEX('Curva Juros'!$A$7:$A$73,MATCH(C15514,'Curva Juros'!$A$7:$A$73,1))) *
(INDEX('Curva Juros'!$B$7:$B$73,MATCH(C15514,'Curva Juros'!$A$7:$A$73,1)+1) -
INDEX('Curva Juros'!$B$7:$B$73,MATCH(C15514,'Curva Juros'!$A$7:$A$73,1))) /
(INDEX('Curva Juros'!$A$7:$A$73,MATCH(C15514,'Curva Juros'!$A$7:$A$73,1)+1) -
INDEX('Curva Juros'!$A$7:$A$73,MATCH(C15514,'Curva Juros'!$A$7:$A$73,1)))</f>
        <v>7.6604698888888887</v>
      </c>
      <c r="F15514" s="24">
        <f t="shared" si="242"/>
        <v>-7.0776988888888864E-3</v>
      </c>
      <c r="G15514" s="24"/>
    </row>
    <row r="15515" spans="1:7" x14ac:dyDescent="0.25">
      <c r="A15515" s="3" t="s">
        <v>329</v>
      </c>
      <c r="B15515" s="4">
        <v>45961</v>
      </c>
      <c r="C15515" s="5">
        <v>983.81</v>
      </c>
      <c r="D15515" s="19">
        <v>7.0988999999999997E-2</v>
      </c>
      <c r="E15515" s="35" cm="1">
        <f t="array" ref="E15515">INDEX('Curva Juros'!$B$7:$B$73,MATCH(C15515,'Curva Juros'!$A$7:$A$73,1)) +
(C15515-INDEX('Curva Juros'!$A$7:$A$73,MATCH(C15515,'Curva Juros'!$A$7:$A$73,1))) *
(INDEX('Curva Juros'!$B$7:$B$73,MATCH(C15515,'Curva Juros'!$A$7:$A$73,1)+1) -
INDEX('Curva Juros'!$B$7:$B$73,MATCH(C15515,'Curva Juros'!$A$7:$A$73,1))) /
(INDEX('Curva Juros'!$A$7:$A$73,MATCH(C15515,'Curva Juros'!$A$7:$A$73,1)+1) -
INDEX('Curva Juros'!$A$7:$A$73,MATCH(C15515,'Curva Juros'!$A$7:$A$73,1)))</f>
        <v>7.6609694206349204</v>
      </c>
      <c r="F15515" s="24">
        <f t="shared" si="242"/>
        <v>-5.620694206349211E-3</v>
      </c>
      <c r="G15515" s="24"/>
    </row>
    <row r="15516" spans="1:7" x14ac:dyDescent="0.25">
      <c r="A15516" s="6" t="s">
        <v>329</v>
      </c>
      <c r="B15516" s="7">
        <v>45968</v>
      </c>
      <c r="C15516" s="8">
        <v>978.76</v>
      </c>
      <c r="D15516" s="20">
        <v>7.1110999999999994E-2</v>
      </c>
      <c r="E15516" s="35" cm="1">
        <f t="array" ref="E15516">INDEX('Curva Juros'!$B$7:$B$73,MATCH(C15516,'Curva Juros'!$A$7:$A$73,1)) +
(C15516-INDEX('Curva Juros'!$A$7:$A$73,MATCH(C15516,'Curva Juros'!$A$7:$A$73,1))) *
(INDEX('Curva Juros'!$B$7:$B$73,MATCH(C15516,'Curva Juros'!$A$7:$A$73,1)+1) -
INDEX('Curva Juros'!$B$7:$B$73,MATCH(C15516,'Curva Juros'!$A$7:$A$73,1))) /
(INDEX('Curva Juros'!$A$7:$A$73,MATCH(C15516,'Curva Juros'!$A$7:$A$73,1)+1) -
INDEX('Curva Juros'!$A$7:$A$73,MATCH(C15516,'Curva Juros'!$A$7:$A$73,1)))</f>
        <v>7.6614223174603175</v>
      </c>
      <c r="F15516" s="24">
        <f t="shared" si="242"/>
        <v>-5.5032231746031807E-3</v>
      </c>
      <c r="G15516" s="24"/>
    </row>
    <row r="15517" spans="1:7" x14ac:dyDescent="0.25">
      <c r="A15517" s="3" t="s">
        <v>329</v>
      </c>
      <c r="B15517" s="4">
        <v>45975</v>
      </c>
      <c r="C15517" s="5">
        <v>974.28</v>
      </c>
      <c r="D15517" s="19">
        <v>6.9772000000000001E-2</v>
      </c>
      <c r="E15517" s="35" cm="1">
        <f t="array" ref="E15517">INDEX('Curva Juros'!$B$7:$B$73,MATCH(C15517,'Curva Juros'!$A$7:$A$73,1)) +
(C15517-INDEX('Curva Juros'!$A$7:$A$73,MATCH(C15517,'Curva Juros'!$A$7:$A$73,1))) *
(INDEX('Curva Juros'!$B$7:$B$73,MATCH(C15517,'Curva Juros'!$A$7:$A$73,1)+1) -
INDEX('Curva Juros'!$B$7:$B$73,MATCH(C15517,'Curva Juros'!$A$7:$A$73,1))) /
(INDEX('Curva Juros'!$A$7:$A$73,MATCH(C15517,'Curva Juros'!$A$7:$A$73,1)+1) -
INDEX('Curva Juros'!$A$7:$A$73,MATCH(C15517,'Curva Juros'!$A$7:$A$73,1)))</f>
        <v>7.6618240952380949</v>
      </c>
      <c r="F15517" s="24">
        <f t="shared" si="242"/>
        <v>-6.8462409523809553E-3</v>
      </c>
      <c r="G15517" s="24"/>
    </row>
    <row r="15518" spans="1:7" x14ac:dyDescent="0.25">
      <c r="A15518" s="6" t="s">
        <v>329</v>
      </c>
      <c r="B15518" s="7">
        <v>45982</v>
      </c>
      <c r="C15518" s="8">
        <v>970.37</v>
      </c>
      <c r="D15518" s="20">
        <v>6.9535E-2</v>
      </c>
      <c r="E15518" s="35" cm="1">
        <f t="array" ref="E15518">INDEX('Curva Juros'!$B$7:$B$73,MATCH(C15518,'Curva Juros'!$A$7:$A$73,1)) +
(C15518-INDEX('Curva Juros'!$A$7:$A$73,MATCH(C15518,'Curva Juros'!$A$7:$A$73,1))) *
(INDEX('Curva Juros'!$B$7:$B$73,MATCH(C15518,'Curva Juros'!$A$7:$A$73,1)+1) -
INDEX('Curva Juros'!$B$7:$B$73,MATCH(C15518,'Curva Juros'!$A$7:$A$73,1))) /
(INDEX('Curva Juros'!$A$7:$A$73,MATCH(C15518,'Curva Juros'!$A$7:$A$73,1)+1) -
INDEX('Curva Juros'!$A$7:$A$73,MATCH(C15518,'Curva Juros'!$A$7:$A$73,1)))</f>
        <v>7.6621747539682543</v>
      </c>
      <c r="F15518" s="24">
        <f t="shared" si="242"/>
        <v>-7.0867475396825391E-3</v>
      </c>
      <c r="G15518" s="24"/>
    </row>
    <row r="15519" spans="1:7" x14ac:dyDescent="0.25">
      <c r="A15519" s="3" t="s">
        <v>329</v>
      </c>
      <c r="B15519" s="4">
        <v>45989</v>
      </c>
      <c r="C15519" s="5">
        <v>965.16</v>
      </c>
      <c r="D15519" s="19">
        <v>7.0092000000000002E-2</v>
      </c>
      <c r="E15519" s="35" cm="1">
        <f t="array" ref="E15519">INDEX('Curva Juros'!$B$7:$B$73,MATCH(C15519,'Curva Juros'!$A$7:$A$73,1)) +
(C15519-INDEX('Curva Juros'!$A$7:$A$73,MATCH(C15519,'Curva Juros'!$A$7:$A$73,1))) *
(INDEX('Curva Juros'!$B$7:$B$73,MATCH(C15519,'Curva Juros'!$A$7:$A$73,1)+1) -
INDEX('Curva Juros'!$B$7:$B$73,MATCH(C15519,'Curva Juros'!$A$7:$A$73,1))) /
(INDEX('Curva Juros'!$A$7:$A$73,MATCH(C15519,'Curva Juros'!$A$7:$A$73,1)+1) -
INDEX('Curva Juros'!$A$7:$A$73,MATCH(C15519,'Curva Juros'!$A$7:$A$73,1)))</f>
        <v>7.662642</v>
      </c>
      <c r="F15519" s="24">
        <f t="shared" si="242"/>
        <v>-6.5344199999999991E-3</v>
      </c>
      <c r="G15519" s="24"/>
    </row>
    <row r="15520" spans="1:7" x14ac:dyDescent="0.25">
      <c r="A15520" s="6" t="s">
        <v>329</v>
      </c>
      <c r="B15520" s="7">
        <v>45996</v>
      </c>
      <c r="C15520" s="8">
        <v>960.07</v>
      </c>
      <c r="D15520" s="20">
        <v>7.0333999999999994E-2</v>
      </c>
      <c r="E15520" s="35" cm="1">
        <f t="array" ref="E15520">INDEX('Curva Juros'!$B$7:$B$73,MATCH(C15520,'Curva Juros'!$A$7:$A$73,1)) +
(C15520-INDEX('Curva Juros'!$A$7:$A$73,MATCH(C15520,'Curva Juros'!$A$7:$A$73,1))) *
(INDEX('Curva Juros'!$B$7:$B$73,MATCH(C15520,'Curva Juros'!$A$7:$A$73,1)+1) -
INDEX('Curva Juros'!$B$7:$B$73,MATCH(C15520,'Curva Juros'!$A$7:$A$73,1))) /
(INDEX('Curva Juros'!$A$7:$A$73,MATCH(C15520,'Curva Juros'!$A$7:$A$73,1)+1) -
INDEX('Curva Juros'!$A$7:$A$73,MATCH(C15520,'Curva Juros'!$A$7:$A$73,1)))</f>
        <v>7.6630984841269845</v>
      </c>
      <c r="F15520" s="24">
        <f t="shared" si="242"/>
        <v>-6.2969848412698509E-3</v>
      </c>
      <c r="G15520" s="24"/>
    </row>
    <row r="15521" spans="1:7" x14ac:dyDescent="0.25">
      <c r="A15521" s="3" t="s">
        <v>329</v>
      </c>
      <c r="B15521" s="4">
        <v>46003</v>
      </c>
      <c r="C15521" s="5">
        <v>954.94</v>
      </c>
      <c r="D15521" s="19">
        <v>7.0668999999999996E-2</v>
      </c>
      <c r="E15521" s="35" cm="1">
        <f t="array" ref="E15521">INDEX('Curva Juros'!$B$7:$B$73,MATCH(C15521,'Curva Juros'!$A$7:$A$73,1)) +
(C15521-INDEX('Curva Juros'!$A$7:$A$73,MATCH(C15521,'Curva Juros'!$A$7:$A$73,1))) *
(INDEX('Curva Juros'!$B$7:$B$73,MATCH(C15521,'Curva Juros'!$A$7:$A$73,1)+1) -
INDEX('Curva Juros'!$B$7:$B$73,MATCH(C15521,'Curva Juros'!$A$7:$A$73,1))) /
(INDEX('Curva Juros'!$A$7:$A$73,MATCH(C15521,'Curva Juros'!$A$7:$A$73,1)+1) -
INDEX('Curva Juros'!$A$7:$A$73,MATCH(C15521,'Curva Juros'!$A$7:$A$73,1)))</f>
        <v>7.6635585555555554</v>
      </c>
      <c r="F15521" s="24">
        <f t="shared" si="242"/>
        <v>-5.9665855555555564E-3</v>
      </c>
      <c r="G15521" s="24"/>
    </row>
    <row r="15522" spans="1:7" x14ac:dyDescent="0.25">
      <c r="A15522" s="6" t="s">
        <v>329</v>
      </c>
      <c r="B15522" s="7">
        <v>46010</v>
      </c>
      <c r="C15522" s="8">
        <v>949.56</v>
      </c>
      <c r="D15522" s="20">
        <v>7.1635000000000004E-2</v>
      </c>
      <c r="E15522" s="35" cm="1">
        <f t="array" ref="E15522">INDEX('Curva Juros'!$B$7:$B$73,MATCH(C15522,'Curva Juros'!$A$7:$A$73,1)) +
(C15522-INDEX('Curva Juros'!$A$7:$A$73,MATCH(C15522,'Curva Juros'!$A$7:$A$73,1))) *
(INDEX('Curva Juros'!$B$7:$B$73,MATCH(C15522,'Curva Juros'!$A$7:$A$73,1)+1) -
INDEX('Curva Juros'!$B$7:$B$73,MATCH(C15522,'Curva Juros'!$A$7:$A$73,1))) /
(INDEX('Curva Juros'!$A$7:$A$73,MATCH(C15522,'Curva Juros'!$A$7:$A$73,1)+1) -
INDEX('Curva Juros'!$A$7:$A$73,MATCH(C15522,'Curva Juros'!$A$7:$A$73,1)))</f>
        <v>7.6640410476190475</v>
      </c>
      <c r="F15522" s="24">
        <f t="shared" si="242"/>
        <v>-5.0054104761904639E-3</v>
      </c>
      <c r="G15522" s="24"/>
    </row>
    <row r="15523" spans="1:7" x14ac:dyDescent="0.25">
      <c r="A15523" s="3" t="s">
        <v>329</v>
      </c>
      <c r="B15523" s="4">
        <v>46017</v>
      </c>
      <c r="C15523" s="5">
        <v>946.05</v>
      </c>
      <c r="D15523" s="19">
        <v>7.0371000000000003E-2</v>
      </c>
      <c r="E15523" s="35" cm="1">
        <f t="array" ref="E15523">INDEX('Curva Juros'!$B$7:$B$73,MATCH(C15523,'Curva Juros'!$A$7:$A$73,1)) +
(C15523-INDEX('Curva Juros'!$A$7:$A$73,MATCH(C15523,'Curva Juros'!$A$7:$A$73,1))) *
(INDEX('Curva Juros'!$B$7:$B$73,MATCH(C15523,'Curva Juros'!$A$7:$A$73,1)+1) -
INDEX('Curva Juros'!$B$7:$B$73,MATCH(C15523,'Curva Juros'!$A$7:$A$73,1))) /
(INDEX('Curva Juros'!$A$7:$A$73,MATCH(C15523,'Curva Juros'!$A$7:$A$73,1)+1) -
INDEX('Curva Juros'!$A$7:$A$73,MATCH(C15523,'Curva Juros'!$A$7:$A$73,1)))</f>
        <v>7.6643558333333335</v>
      </c>
      <c r="F15523" s="24">
        <f t="shared" si="242"/>
        <v>-6.2725583333333307E-3</v>
      </c>
      <c r="G15523" s="24"/>
    </row>
    <row r="15524" spans="1:7" x14ac:dyDescent="0.25">
      <c r="A15524" s="6" t="s">
        <v>329</v>
      </c>
      <c r="B15524" s="7">
        <v>46024</v>
      </c>
      <c r="C15524" s="8">
        <v>941.77</v>
      </c>
      <c r="D15524" s="20">
        <v>7.1096999999999994E-2</v>
      </c>
      <c r="E15524" s="35" cm="1">
        <f t="array" ref="E15524">INDEX('Curva Juros'!$B$7:$B$73,MATCH(C15524,'Curva Juros'!$A$7:$A$73,1)) +
(C15524-INDEX('Curva Juros'!$A$7:$A$73,MATCH(C15524,'Curva Juros'!$A$7:$A$73,1))) *
(INDEX('Curva Juros'!$B$7:$B$73,MATCH(C15524,'Curva Juros'!$A$7:$A$73,1)+1) -
INDEX('Curva Juros'!$B$7:$B$73,MATCH(C15524,'Curva Juros'!$A$7:$A$73,1))) /
(INDEX('Curva Juros'!$A$7:$A$73,MATCH(C15524,'Curva Juros'!$A$7:$A$73,1)+1) -
INDEX('Curva Juros'!$A$7:$A$73,MATCH(C15524,'Curva Juros'!$A$7:$A$73,1)))</f>
        <v>7.6647396746031742</v>
      </c>
      <c r="F15524" s="24">
        <f t="shared" si="242"/>
        <v>-5.5503967460317494E-3</v>
      </c>
      <c r="G15524" s="24"/>
    </row>
    <row r="15525" spans="1:7" x14ac:dyDescent="0.25">
      <c r="A15525" s="3" t="s">
        <v>329</v>
      </c>
      <c r="B15525" s="4">
        <v>46031</v>
      </c>
      <c r="C15525" s="5">
        <v>936.6</v>
      </c>
      <c r="D15525" s="19">
        <v>7.1524000000000004E-2</v>
      </c>
      <c r="E15525" s="35" cm="1">
        <f t="array" ref="E15525">INDEX('Curva Juros'!$B$7:$B$73,MATCH(C15525,'Curva Juros'!$A$7:$A$73,1)) +
(C15525-INDEX('Curva Juros'!$A$7:$A$73,MATCH(C15525,'Curva Juros'!$A$7:$A$73,1))) *
(INDEX('Curva Juros'!$B$7:$B$73,MATCH(C15525,'Curva Juros'!$A$7:$A$73,1)+1) -
INDEX('Curva Juros'!$B$7:$B$73,MATCH(C15525,'Curva Juros'!$A$7:$A$73,1))) /
(INDEX('Curva Juros'!$A$7:$A$73,MATCH(C15525,'Curva Juros'!$A$7:$A$73,1)+1) -
INDEX('Curva Juros'!$A$7:$A$73,MATCH(C15525,'Curva Juros'!$A$7:$A$73,1)))</f>
        <v>7.6652033333333334</v>
      </c>
      <c r="F15525" s="24">
        <f t="shared" si="242"/>
        <v>-5.1280333333333233E-3</v>
      </c>
      <c r="G15525" s="24"/>
    </row>
    <row r="15526" spans="1:7" x14ac:dyDescent="0.25">
      <c r="A15526" s="6" t="s">
        <v>329</v>
      </c>
      <c r="B15526" s="7">
        <v>46038</v>
      </c>
      <c r="C15526" s="8">
        <v>931.61</v>
      </c>
      <c r="D15526" s="20">
        <v>7.1499999999999994E-2</v>
      </c>
      <c r="E15526" s="35" cm="1">
        <f t="array" ref="E15526">INDEX('Curva Juros'!$B$7:$B$73,MATCH(C15526,'Curva Juros'!$A$7:$A$73,1)) +
(C15526-INDEX('Curva Juros'!$A$7:$A$73,MATCH(C15526,'Curva Juros'!$A$7:$A$73,1))) *
(INDEX('Curva Juros'!$B$7:$B$73,MATCH(C15526,'Curva Juros'!$A$7:$A$73,1)+1) -
INDEX('Curva Juros'!$B$7:$B$73,MATCH(C15526,'Curva Juros'!$A$7:$A$73,1))) /
(INDEX('Curva Juros'!$A$7:$A$73,MATCH(C15526,'Curva Juros'!$A$7:$A$73,1)+1) -
INDEX('Curva Juros'!$A$7:$A$73,MATCH(C15526,'Curva Juros'!$A$7:$A$73,1)))</f>
        <v>7.6656508492063491</v>
      </c>
      <c r="F15526" s="24">
        <f t="shared" si="242"/>
        <v>-5.1565084920634913E-3</v>
      </c>
      <c r="G15526" s="24"/>
    </row>
    <row r="15527" spans="1:7" x14ac:dyDescent="0.25">
      <c r="A15527" s="3" t="s">
        <v>329</v>
      </c>
      <c r="B15527" s="4">
        <v>46045</v>
      </c>
      <c r="C15527" s="5">
        <v>928.1</v>
      </c>
      <c r="D15527" s="19">
        <v>6.7668000000000006E-2</v>
      </c>
      <c r="E15527" s="35" cm="1">
        <f t="array" ref="E15527">INDEX('Curva Juros'!$B$7:$B$73,MATCH(C15527,'Curva Juros'!$A$7:$A$73,1)) +
(C15527-INDEX('Curva Juros'!$A$7:$A$73,MATCH(C15527,'Curva Juros'!$A$7:$A$73,1))) *
(INDEX('Curva Juros'!$B$7:$B$73,MATCH(C15527,'Curva Juros'!$A$7:$A$73,1)+1) -
INDEX('Curva Juros'!$B$7:$B$73,MATCH(C15527,'Curva Juros'!$A$7:$A$73,1))) /
(INDEX('Curva Juros'!$A$7:$A$73,MATCH(C15527,'Curva Juros'!$A$7:$A$73,1)+1) -
INDEX('Curva Juros'!$A$7:$A$73,MATCH(C15527,'Curva Juros'!$A$7:$A$73,1)))</f>
        <v>7.6659656349206351</v>
      </c>
      <c r="F15527" s="24">
        <f t="shared" si="242"/>
        <v>-8.991656349206345E-3</v>
      </c>
      <c r="G15527" s="24"/>
    </row>
    <row r="15528" spans="1:7" x14ac:dyDescent="0.25">
      <c r="A15528" s="6" t="s">
        <v>329</v>
      </c>
      <c r="B15528" s="7">
        <v>46052</v>
      </c>
      <c r="C15528" s="8">
        <v>924.25</v>
      </c>
      <c r="D15528" s="20">
        <v>6.4676999999999998E-2</v>
      </c>
      <c r="E15528" s="35" cm="1">
        <f t="array" ref="E15528">INDEX('Curva Juros'!$B$7:$B$73,MATCH(C15528,'Curva Juros'!$A$7:$A$73,1)) +
(C15528-INDEX('Curva Juros'!$A$7:$A$73,MATCH(C15528,'Curva Juros'!$A$7:$A$73,1))) *
(INDEX('Curva Juros'!$B$7:$B$73,MATCH(C15528,'Curva Juros'!$A$7:$A$73,1)+1) -
INDEX('Curva Juros'!$B$7:$B$73,MATCH(C15528,'Curva Juros'!$A$7:$A$73,1))) /
(INDEX('Curva Juros'!$A$7:$A$73,MATCH(C15528,'Curva Juros'!$A$7:$A$73,1)+1) -
INDEX('Curva Juros'!$A$7:$A$73,MATCH(C15528,'Curva Juros'!$A$7:$A$73,1)))</f>
        <v>7.666310912698413</v>
      </c>
      <c r="F15528" s="24">
        <f t="shared" si="242"/>
        <v>-1.1986109126984126E-2</v>
      </c>
      <c r="G15528" s="24"/>
    </row>
    <row r="15529" spans="1:7" x14ac:dyDescent="0.25">
      <c r="A15529" s="3" t="s">
        <v>329</v>
      </c>
      <c r="B15529" s="4">
        <v>46059</v>
      </c>
      <c r="C15529" s="5">
        <v>918.37</v>
      </c>
      <c r="D15529" s="19">
        <v>6.6955000000000001E-2</v>
      </c>
      <c r="E15529" s="35" cm="1">
        <f t="array" ref="E15529">INDEX('Curva Juros'!$B$7:$B$73,MATCH(C15529,'Curva Juros'!$A$7:$A$73,1)) +
(C15529-INDEX('Curva Juros'!$A$7:$A$73,MATCH(C15529,'Curva Juros'!$A$7:$A$73,1))) *
(INDEX('Curva Juros'!$B$7:$B$73,MATCH(C15529,'Curva Juros'!$A$7:$A$73,1)+1) -
INDEX('Curva Juros'!$B$7:$B$73,MATCH(C15529,'Curva Juros'!$A$7:$A$73,1))) /
(INDEX('Curva Juros'!$A$7:$A$73,MATCH(C15529,'Curva Juros'!$A$7:$A$73,1)+1) -
INDEX('Curva Juros'!$A$7:$A$73,MATCH(C15529,'Curva Juros'!$A$7:$A$73,1)))</f>
        <v>7.6668382460317455</v>
      </c>
      <c r="F15529" s="24">
        <f t="shared" si="242"/>
        <v>-9.7133824603174573E-3</v>
      </c>
      <c r="G15529" s="24"/>
    </row>
    <row r="15530" spans="1:7" x14ac:dyDescent="0.25">
      <c r="A15530" s="6" t="s">
        <v>329</v>
      </c>
      <c r="B15530" s="7">
        <v>46066</v>
      </c>
      <c r="C15530" s="8">
        <v>913.46</v>
      </c>
      <c r="D15530" s="20">
        <v>6.6718E-2</v>
      </c>
      <c r="E15530" s="35" cm="1">
        <f t="array" ref="E15530">INDEX('Curva Juros'!$B$7:$B$73,MATCH(C15530,'Curva Juros'!$A$7:$A$73,1)) +
(C15530-INDEX('Curva Juros'!$A$7:$A$73,MATCH(C15530,'Curva Juros'!$A$7:$A$73,1))) *
(INDEX('Curva Juros'!$B$7:$B$73,MATCH(C15530,'Curva Juros'!$A$7:$A$73,1)+1) -
INDEX('Curva Juros'!$B$7:$B$73,MATCH(C15530,'Curva Juros'!$A$7:$A$73,1))) /
(INDEX('Curva Juros'!$A$7:$A$73,MATCH(C15530,'Curva Juros'!$A$7:$A$73,1)+1) -
INDEX('Curva Juros'!$A$7:$A$73,MATCH(C15530,'Curva Juros'!$A$7:$A$73,1)))</f>
        <v>7.6672785873015874</v>
      </c>
      <c r="F15530" s="24">
        <f t="shared" si="242"/>
        <v>-9.9547858730158756E-3</v>
      </c>
      <c r="G15530" s="24"/>
    </row>
    <row r="15531" spans="1:7" x14ac:dyDescent="0.25">
      <c r="A15531" s="3" t="s">
        <v>329</v>
      </c>
      <c r="B15531" s="4">
        <v>46073</v>
      </c>
      <c r="C15531" s="5">
        <v>910.59</v>
      </c>
      <c r="D15531" s="19">
        <v>6.6393999999999995E-2</v>
      </c>
      <c r="E15531" s="35" cm="1">
        <f t="array" ref="E15531">INDEX('Curva Juros'!$B$7:$B$73,MATCH(C15531,'Curva Juros'!$A$7:$A$73,1)) +
(C15531-INDEX('Curva Juros'!$A$7:$A$73,MATCH(C15531,'Curva Juros'!$A$7:$A$73,1))) *
(INDEX('Curva Juros'!$B$7:$B$73,MATCH(C15531,'Curva Juros'!$A$7:$A$73,1)+1) -
INDEX('Curva Juros'!$B$7:$B$73,MATCH(C15531,'Curva Juros'!$A$7:$A$73,1))) /
(INDEX('Curva Juros'!$A$7:$A$73,MATCH(C15531,'Curva Juros'!$A$7:$A$73,1)+1) -
INDEX('Curva Juros'!$A$7:$A$73,MATCH(C15531,'Curva Juros'!$A$7:$A$73,1)))</f>
        <v>7.667535976190476</v>
      </c>
      <c r="F15531" s="24">
        <f t="shared" si="242"/>
        <v>-1.0281359761904765E-2</v>
      </c>
      <c r="G15531" s="24"/>
    </row>
    <row r="15532" spans="1:7" x14ac:dyDescent="0.25">
      <c r="A15532" s="6" t="s">
        <v>329</v>
      </c>
      <c r="B15532" s="7">
        <v>46080</v>
      </c>
      <c r="C15532" s="8">
        <v>905.89</v>
      </c>
      <c r="D15532" s="20">
        <v>6.5615000000000007E-2</v>
      </c>
      <c r="E15532" s="35" cm="1">
        <f t="array" ref="E15532">INDEX('Curva Juros'!$B$7:$B$73,MATCH(C15532,'Curva Juros'!$A$7:$A$73,1)) +
(C15532-INDEX('Curva Juros'!$A$7:$A$73,MATCH(C15532,'Curva Juros'!$A$7:$A$73,1))) *
(INDEX('Curva Juros'!$B$7:$B$73,MATCH(C15532,'Curva Juros'!$A$7:$A$73,1)+1) -
INDEX('Curva Juros'!$B$7:$B$73,MATCH(C15532,'Curva Juros'!$A$7:$A$73,1))) /
(INDEX('Curva Juros'!$A$7:$A$73,MATCH(C15532,'Curva Juros'!$A$7:$A$73,1)+1) -
INDEX('Curva Juros'!$A$7:$A$73,MATCH(C15532,'Curva Juros'!$A$7:$A$73,1)))</f>
        <v>7.6679574841269842</v>
      </c>
      <c r="F15532" s="24">
        <f t="shared" si="242"/>
        <v>-1.1064574841269839E-2</v>
      </c>
      <c r="G15532" s="24"/>
    </row>
    <row r="15533" spans="1:7" x14ac:dyDescent="0.25">
      <c r="A15533" s="3" t="s">
        <v>330</v>
      </c>
      <c r="B15533" s="4">
        <v>45723</v>
      </c>
      <c r="C15533" s="3" t="s">
        <v>0</v>
      </c>
      <c r="D15533" s="22" t="s">
        <v>0</v>
      </c>
      <c r="E15533" s="35" t="e" cm="1">
        <f t="array" ref="E15533">INDEX('Curva Juros'!$B$7:$B$73,MATCH(C15533,'Curva Juros'!$A$7:$A$73,1)) +
(C15533-INDEX('Curva Juros'!$A$7:$A$73,MATCH(C15533,'Curva Juros'!$A$7:$A$73,1))) *
(INDEX('Curva Juros'!$B$7:$B$73,MATCH(C15533,'Curva Juros'!$A$7:$A$73,1)+1) -
INDEX('Curva Juros'!$B$7:$B$73,MATCH(C15533,'Curva Juros'!$A$7:$A$73,1))) /
(INDEX('Curva Juros'!$A$7:$A$73,MATCH(C15533,'Curva Juros'!$A$7:$A$73,1)+1) -
INDEX('Curva Juros'!$A$7:$A$73,MATCH(C15533,'Curva Juros'!$A$7:$A$73,1)))</f>
        <v>#N/A</v>
      </c>
      <c r="F15533" s="24" t="e">
        <f t="shared" si="242"/>
        <v>#VALUE!</v>
      </c>
      <c r="G15533" s="24"/>
    </row>
    <row r="15534" spans="1:7" x14ac:dyDescent="0.25">
      <c r="A15534" s="6" t="s">
        <v>330</v>
      </c>
      <c r="B15534" s="7">
        <v>45730</v>
      </c>
      <c r="C15534" s="6" t="s">
        <v>0</v>
      </c>
      <c r="D15534" s="21" t="s">
        <v>0</v>
      </c>
      <c r="E15534" s="35" t="e" cm="1">
        <f t="array" ref="E15534">INDEX('Curva Juros'!$B$7:$B$73,MATCH(C15534,'Curva Juros'!$A$7:$A$73,1)) +
(C15534-INDEX('Curva Juros'!$A$7:$A$73,MATCH(C15534,'Curva Juros'!$A$7:$A$73,1))) *
(INDEX('Curva Juros'!$B$7:$B$73,MATCH(C15534,'Curva Juros'!$A$7:$A$73,1)+1) -
INDEX('Curva Juros'!$B$7:$B$73,MATCH(C15534,'Curva Juros'!$A$7:$A$73,1))) /
(INDEX('Curva Juros'!$A$7:$A$73,MATCH(C15534,'Curva Juros'!$A$7:$A$73,1)+1) -
INDEX('Curva Juros'!$A$7:$A$73,MATCH(C15534,'Curva Juros'!$A$7:$A$73,1)))</f>
        <v>#N/A</v>
      </c>
      <c r="F15534" s="24" t="e">
        <f t="shared" si="242"/>
        <v>#VALUE!</v>
      </c>
      <c r="G15534" s="24"/>
    </row>
    <row r="15535" spans="1:7" x14ac:dyDescent="0.25">
      <c r="A15535" s="3" t="s">
        <v>330</v>
      </c>
      <c r="B15535" s="4">
        <v>45737</v>
      </c>
      <c r="C15535" s="3" t="s">
        <v>0</v>
      </c>
      <c r="D15535" s="22" t="s">
        <v>0</v>
      </c>
      <c r="E15535" s="35" t="e" cm="1">
        <f t="array" ref="E15535">INDEX('Curva Juros'!$B$7:$B$73,MATCH(C15535,'Curva Juros'!$A$7:$A$73,1)) +
(C15535-INDEX('Curva Juros'!$A$7:$A$73,MATCH(C15535,'Curva Juros'!$A$7:$A$73,1))) *
(INDEX('Curva Juros'!$B$7:$B$73,MATCH(C15535,'Curva Juros'!$A$7:$A$73,1)+1) -
INDEX('Curva Juros'!$B$7:$B$73,MATCH(C15535,'Curva Juros'!$A$7:$A$73,1))) /
(INDEX('Curva Juros'!$A$7:$A$73,MATCH(C15535,'Curva Juros'!$A$7:$A$73,1)+1) -
INDEX('Curva Juros'!$A$7:$A$73,MATCH(C15535,'Curva Juros'!$A$7:$A$73,1)))</f>
        <v>#N/A</v>
      </c>
      <c r="F15535" s="24" t="e">
        <f t="shared" si="242"/>
        <v>#VALUE!</v>
      </c>
      <c r="G15535" s="24"/>
    </row>
    <row r="15536" spans="1:7" x14ac:dyDescent="0.25">
      <c r="A15536" s="6" t="s">
        <v>330</v>
      </c>
      <c r="B15536" s="7">
        <v>45744</v>
      </c>
      <c r="C15536" s="6" t="s">
        <v>0</v>
      </c>
      <c r="D15536" s="21" t="s">
        <v>0</v>
      </c>
      <c r="E15536" s="35" t="e" cm="1">
        <f t="array" ref="E15536">INDEX('Curva Juros'!$B$7:$B$73,MATCH(C15536,'Curva Juros'!$A$7:$A$73,1)) +
(C15536-INDEX('Curva Juros'!$A$7:$A$73,MATCH(C15536,'Curva Juros'!$A$7:$A$73,1))) *
(INDEX('Curva Juros'!$B$7:$B$73,MATCH(C15536,'Curva Juros'!$A$7:$A$73,1)+1) -
INDEX('Curva Juros'!$B$7:$B$73,MATCH(C15536,'Curva Juros'!$A$7:$A$73,1))) /
(INDEX('Curva Juros'!$A$7:$A$73,MATCH(C15536,'Curva Juros'!$A$7:$A$73,1)+1) -
INDEX('Curva Juros'!$A$7:$A$73,MATCH(C15536,'Curva Juros'!$A$7:$A$73,1)))</f>
        <v>#N/A</v>
      </c>
      <c r="F15536" s="24" t="e">
        <f t="shared" si="242"/>
        <v>#VALUE!</v>
      </c>
      <c r="G15536" s="24"/>
    </row>
    <row r="15537" spans="1:7" x14ac:dyDescent="0.25">
      <c r="A15537" s="3" t="s">
        <v>330</v>
      </c>
      <c r="B15537" s="4">
        <v>45751</v>
      </c>
      <c r="C15537" s="3" t="s">
        <v>0</v>
      </c>
      <c r="D15537" s="22" t="s">
        <v>0</v>
      </c>
      <c r="E15537" s="35" t="e" cm="1">
        <f t="array" ref="E15537">INDEX('Curva Juros'!$B$7:$B$73,MATCH(C15537,'Curva Juros'!$A$7:$A$73,1)) +
(C15537-INDEX('Curva Juros'!$A$7:$A$73,MATCH(C15537,'Curva Juros'!$A$7:$A$73,1))) *
(INDEX('Curva Juros'!$B$7:$B$73,MATCH(C15537,'Curva Juros'!$A$7:$A$73,1)+1) -
INDEX('Curva Juros'!$B$7:$B$73,MATCH(C15537,'Curva Juros'!$A$7:$A$73,1))) /
(INDEX('Curva Juros'!$A$7:$A$73,MATCH(C15537,'Curva Juros'!$A$7:$A$73,1)+1) -
INDEX('Curva Juros'!$A$7:$A$73,MATCH(C15537,'Curva Juros'!$A$7:$A$73,1)))</f>
        <v>#N/A</v>
      </c>
      <c r="F15537" s="24" t="e">
        <f t="shared" si="242"/>
        <v>#VALUE!</v>
      </c>
      <c r="G15537" s="24"/>
    </row>
    <row r="15538" spans="1:7" x14ac:dyDescent="0.25">
      <c r="A15538" s="6" t="s">
        <v>330</v>
      </c>
      <c r="B15538" s="7">
        <v>45758</v>
      </c>
      <c r="C15538" s="6" t="s">
        <v>0</v>
      </c>
      <c r="D15538" s="21" t="s">
        <v>0</v>
      </c>
      <c r="E15538" s="35" t="e" cm="1">
        <f t="array" ref="E15538">INDEX('Curva Juros'!$B$7:$B$73,MATCH(C15538,'Curva Juros'!$A$7:$A$73,1)) +
(C15538-INDEX('Curva Juros'!$A$7:$A$73,MATCH(C15538,'Curva Juros'!$A$7:$A$73,1))) *
(INDEX('Curva Juros'!$B$7:$B$73,MATCH(C15538,'Curva Juros'!$A$7:$A$73,1)+1) -
INDEX('Curva Juros'!$B$7:$B$73,MATCH(C15538,'Curva Juros'!$A$7:$A$73,1))) /
(INDEX('Curva Juros'!$A$7:$A$73,MATCH(C15538,'Curva Juros'!$A$7:$A$73,1)+1) -
INDEX('Curva Juros'!$A$7:$A$73,MATCH(C15538,'Curva Juros'!$A$7:$A$73,1)))</f>
        <v>#N/A</v>
      </c>
      <c r="F15538" s="24" t="e">
        <f t="shared" si="242"/>
        <v>#VALUE!</v>
      </c>
      <c r="G15538" s="24"/>
    </row>
    <row r="15539" spans="1:7" x14ac:dyDescent="0.25">
      <c r="A15539" s="3" t="s">
        <v>330</v>
      </c>
      <c r="B15539" s="4">
        <v>45764</v>
      </c>
      <c r="C15539" s="3" t="s">
        <v>0</v>
      </c>
      <c r="D15539" s="22" t="s">
        <v>0</v>
      </c>
      <c r="E15539" s="35" t="e" cm="1">
        <f t="array" ref="E15539">INDEX('Curva Juros'!$B$7:$B$73,MATCH(C15539,'Curva Juros'!$A$7:$A$73,1)) +
(C15539-INDEX('Curva Juros'!$A$7:$A$73,MATCH(C15539,'Curva Juros'!$A$7:$A$73,1))) *
(INDEX('Curva Juros'!$B$7:$B$73,MATCH(C15539,'Curva Juros'!$A$7:$A$73,1)+1) -
INDEX('Curva Juros'!$B$7:$B$73,MATCH(C15539,'Curva Juros'!$A$7:$A$73,1))) /
(INDEX('Curva Juros'!$A$7:$A$73,MATCH(C15539,'Curva Juros'!$A$7:$A$73,1)+1) -
INDEX('Curva Juros'!$A$7:$A$73,MATCH(C15539,'Curva Juros'!$A$7:$A$73,1)))</f>
        <v>#N/A</v>
      </c>
      <c r="F15539" s="24" t="e">
        <f t="shared" si="242"/>
        <v>#VALUE!</v>
      </c>
      <c r="G15539" s="24"/>
    </row>
    <row r="15540" spans="1:7" x14ac:dyDescent="0.25">
      <c r="A15540" s="6" t="s">
        <v>330</v>
      </c>
      <c r="B15540" s="7">
        <v>45772</v>
      </c>
      <c r="C15540" s="6" t="s">
        <v>0</v>
      </c>
      <c r="D15540" s="21" t="s">
        <v>0</v>
      </c>
      <c r="E15540" s="35" t="e" cm="1">
        <f t="array" ref="E15540">INDEX('Curva Juros'!$B$7:$B$73,MATCH(C15540,'Curva Juros'!$A$7:$A$73,1)) +
(C15540-INDEX('Curva Juros'!$A$7:$A$73,MATCH(C15540,'Curva Juros'!$A$7:$A$73,1))) *
(INDEX('Curva Juros'!$B$7:$B$73,MATCH(C15540,'Curva Juros'!$A$7:$A$73,1)+1) -
INDEX('Curva Juros'!$B$7:$B$73,MATCH(C15540,'Curva Juros'!$A$7:$A$73,1))) /
(INDEX('Curva Juros'!$A$7:$A$73,MATCH(C15540,'Curva Juros'!$A$7:$A$73,1)+1) -
INDEX('Curva Juros'!$A$7:$A$73,MATCH(C15540,'Curva Juros'!$A$7:$A$73,1)))</f>
        <v>#N/A</v>
      </c>
      <c r="F15540" s="24" t="e">
        <f t="shared" si="242"/>
        <v>#VALUE!</v>
      </c>
      <c r="G15540" s="24"/>
    </row>
    <row r="15541" spans="1:7" x14ac:dyDescent="0.25">
      <c r="A15541" s="3" t="s">
        <v>330</v>
      </c>
      <c r="B15541" s="4">
        <v>45779</v>
      </c>
      <c r="C15541" s="3" t="s">
        <v>0</v>
      </c>
      <c r="D15541" s="22" t="s">
        <v>0</v>
      </c>
      <c r="E15541" s="35" t="e" cm="1">
        <f t="array" ref="E15541">INDEX('Curva Juros'!$B$7:$B$73,MATCH(C15541,'Curva Juros'!$A$7:$A$73,1)) +
(C15541-INDEX('Curva Juros'!$A$7:$A$73,MATCH(C15541,'Curva Juros'!$A$7:$A$73,1))) *
(INDEX('Curva Juros'!$B$7:$B$73,MATCH(C15541,'Curva Juros'!$A$7:$A$73,1)+1) -
INDEX('Curva Juros'!$B$7:$B$73,MATCH(C15541,'Curva Juros'!$A$7:$A$73,1))) /
(INDEX('Curva Juros'!$A$7:$A$73,MATCH(C15541,'Curva Juros'!$A$7:$A$73,1)+1) -
INDEX('Curva Juros'!$A$7:$A$73,MATCH(C15541,'Curva Juros'!$A$7:$A$73,1)))</f>
        <v>#N/A</v>
      </c>
      <c r="F15541" s="24" t="e">
        <f t="shared" si="242"/>
        <v>#VALUE!</v>
      </c>
      <c r="G15541" s="24"/>
    </row>
    <row r="15542" spans="1:7" x14ac:dyDescent="0.25">
      <c r="A15542" s="6" t="s">
        <v>330</v>
      </c>
      <c r="B15542" s="7">
        <v>45786</v>
      </c>
      <c r="C15542" s="6" t="s">
        <v>0</v>
      </c>
      <c r="D15542" s="21" t="s">
        <v>0</v>
      </c>
      <c r="E15542" s="35" t="e" cm="1">
        <f t="array" ref="E15542">INDEX('Curva Juros'!$B$7:$B$73,MATCH(C15542,'Curva Juros'!$A$7:$A$73,1)) +
(C15542-INDEX('Curva Juros'!$A$7:$A$73,MATCH(C15542,'Curva Juros'!$A$7:$A$73,1))) *
(INDEX('Curva Juros'!$B$7:$B$73,MATCH(C15542,'Curva Juros'!$A$7:$A$73,1)+1) -
INDEX('Curva Juros'!$B$7:$B$73,MATCH(C15542,'Curva Juros'!$A$7:$A$73,1))) /
(INDEX('Curva Juros'!$A$7:$A$73,MATCH(C15542,'Curva Juros'!$A$7:$A$73,1)+1) -
INDEX('Curva Juros'!$A$7:$A$73,MATCH(C15542,'Curva Juros'!$A$7:$A$73,1)))</f>
        <v>#N/A</v>
      </c>
      <c r="F15542" s="24" t="e">
        <f t="shared" si="242"/>
        <v>#VALUE!</v>
      </c>
      <c r="G15542" s="24"/>
    </row>
    <row r="15543" spans="1:7" x14ac:dyDescent="0.25">
      <c r="A15543" s="3" t="s">
        <v>330</v>
      </c>
      <c r="B15543" s="4">
        <v>45793</v>
      </c>
      <c r="C15543" s="3" t="s">
        <v>0</v>
      </c>
      <c r="D15543" s="22" t="s">
        <v>0</v>
      </c>
      <c r="E15543" s="35" t="e" cm="1">
        <f t="array" ref="E15543">INDEX('Curva Juros'!$B$7:$B$73,MATCH(C15543,'Curva Juros'!$A$7:$A$73,1)) +
(C15543-INDEX('Curva Juros'!$A$7:$A$73,MATCH(C15543,'Curva Juros'!$A$7:$A$73,1))) *
(INDEX('Curva Juros'!$B$7:$B$73,MATCH(C15543,'Curva Juros'!$A$7:$A$73,1)+1) -
INDEX('Curva Juros'!$B$7:$B$73,MATCH(C15543,'Curva Juros'!$A$7:$A$73,1))) /
(INDEX('Curva Juros'!$A$7:$A$73,MATCH(C15543,'Curva Juros'!$A$7:$A$73,1)+1) -
INDEX('Curva Juros'!$A$7:$A$73,MATCH(C15543,'Curva Juros'!$A$7:$A$73,1)))</f>
        <v>#N/A</v>
      </c>
      <c r="F15543" s="24" t="e">
        <f t="shared" si="242"/>
        <v>#VALUE!</v>
      </c>
      <c r="G15543" s="24"/>
    </row>
    <row r="15544" spans="1:7" x14ac:dyDescent="0.25">
      <c r="A15544" s="6" t="s">
        <v>330</v>
      </c>
      <c r="B15544" s="7">
        <v>45800</v>
      </c>
      <c r="C15544" s="6" t="s">
        <v>0</v>
      </c>
      <c r="D15544" s="21" t="s">
        <v>0</v>
      </c>
      <c r="E15544" s="35" t="e" cm="1">
        <f t="array" ref="E15544">INDEX('Curva Juros'!$B$7:$B$73,MATCH(C15544,'Curva Juros'!$A$7:$A$73,1)) +
(C15544-INDEX('Curva Juros'!$A$7:$A$73,MATCH(C15544,'Curva Juros'!$A$7:$A$73,1))) *
(INDEX('Curva Juros'!$B$7:$B$73,MATCH(C15544,'Curva Juros'!$A$7:$A$73,1)+1) -
INDEX('Curva Juros'!$B$7:$B$73,MATCH(C15544,'Curva Juros'!$A$7:$A$73,1))) /
(INDEX('Curva Juros'!$A$7:$A$73,MATCH(C15544,'Curva Juros'!$A$7:$A$73,1)+1) -
INDEX('Curva Juros'!$A$7:$A$73,MATCH(C15544,'Curva Juros'!$A$7:$A$73,1)))</f>
        <v>#N/A</v>
      </c>
      <c r="F15544" s="24" t="e">
        <f t="shared" si="242"/>
        <v>#VALUE!</v>
      </c>
      <c r="G15544" s="24"/>
    </row>
    <row r="15545" spans="1:7" x14ac:dyDescent="0.25">
      <c r="A15545" s="3" t="s">
        <v>330</v>
      </c>
      <c r="B15545" s="4">
        <v>45807</v>
      </c>
      <c r="C15545" s="3" t="s">
        <v>0</v>
      </c>
      <c r="D15545" s="22" t="s">
        <v>0</v>
      </c>
      <c r="E15545" s="35" t="e" cm="1">
        <f t="array" ref="E15545">INDEX('Curva Juros'!$B$7:$B$73,MATCH(C15545,'Curva Juros'!$A$7:$A$73,1)) +
(C15545-INDEX('Curva Juros'!$A$7:$A$73,MATCH(C15545,'Curva Juros'!$A$7:$A$73,1))) *
(INDEX('Curva Juros'!$B$7:$B$73,MATCH(C15545,'Curva Juros'!$A$7:$A$73,1)+1) -
INDEX('Curva Juros'!$B$7:$B$73,MATCH(C15545,'Curva Juros'!$A$7:$A$73,1))) /
(INDEX('Curva Juros'!$A$7:$A$73,MATCH(C15545,'Curva Juros'!$A$7:$A$73,1)+1) -
INDEX('Curva Juros'!$A$7:$A$73,MATCH(C15545,'Curva Juros'!$A$7:$A$73,1)))</f>
        <v>#N/A</v>
      </c>
      <c r="F15545" s="24" t="e">
        <f t="shared" si="242"/>
        <v>#VALUE!</v>
      </c>
      <c r="G15545" s="24"/>
    </row>
    <row r="15546" spans="1:7" x14ac:dyDescent="0.25">
      <c r="A15546" s="6" t="s">
        <v>330</v>
      </c>
      <c r="B15546" s="7">
        <v>45814</v>
      </c>
      <c r="C15546" s="6" t="s">
        <v>0</v>
      </c>
      <c r="D15546" s="21" t="s">
        <v>0</v>
      </c>
      <c r="E15546" s="35" t="e" cm="1">
        <f t="array" ref="E15546">INDEX('Curva Juros'!$B$7:$B$73,MATCH(C15546,'Curva Juros'!$A$7:$A$73,1)) +
(C15546-INDEX('Curva Juros'!$A$7:$A$73,MATCH(C15546,'Curva Juros'!$A$7:$A$73,1))) *
(INDEX('Curva Juros'!$B$7:$B$73,MATCH(C15546,'Curva Juros'!$A$7:$A$73,1)+1) -
INDEX('Curva Juros'!$B$7:$B$73,MATCH(C15546,'Curva Juros'!$A$7:$A$73,1))) /
(INDEX('Curva Juros'!$A$7:$A$73,MATCH(C15546,'Curva Juros'!$A$7:$A$73,1)+1) -
INDEX('Curva Juros'!$A$7:$A$73,MATCH(C15546,'Curva Juros'!$A$7:$A$73,1)))</f>
        <v>#N/A</v>
      </c>
      <c r="F15546" s="24" t="e">
        <f t="shared" si="242"/>
        <v>#VALUE!</v>
      </c>
      <c r="G15546" s="24"/>
    </row>
    <row r="15547" spans="1:7" x14ac:dyDescent="0.25">
      <c r="A15547" s="3" t="s">
        <v>330</v>
      </c>
      <c r="B15547" s="4">
        <v>45821</v>
      </c>
      <c r="C15547" s="3" t="s">
        <v>0</v>
      </c>
      <c r="D15547" s="22" t="s">
        <v>0</v>
      </c>
      <c r="E15547" s="35" t="e" cm="1">
        <f t="array" ref="E15547">INDEX('Curva Juros'!$B$7:$B$73,MATCH(C15547,'Curva Juros'!$A$7:$A$73,1)) +
(C15547-INDEX('Curva Juros'!$A$7:$A$73,MATCH(C15547,'Curva Juros'!$A$7:$A$73,1))) *
(INDEX('Curva Juros'!$B$7:$B$73,MATCH(C15547,'Curva Juros'!$A$7:$A$73,1)+1) -
INDEX('Curva Juros'!$B$7:$B$73,MATCH(C15547,'Curva Juros'!$A$7:$A$73,1))) /
(INDEX('Curva Juros'!$A$7:$A$73,MATCH(C15547,'Curva Juros'!$A$7:$A$73,1)+1) -
INDEX('Curva Juros'!$A$7:$A$73,MATCH(C15547,'Curva Juros'!$A$7:$A$73,1)))</f>
        <v>#N/A</v>
      </c>
      <c r="F15547" s="24" t="e">
        <f t="shared" si="242"/>
        <v>#VALUE!</v>
      </c>
      <c r="G15547" s="24"/>
    </row>
    <row r="15548" spans="1:7" x14ac:dyDescent="0.25">
      <c r="A15548" s="6" t="s">
        <v>330</v>
      </c>
      <c r="B15548" s="7">
        <v>45828</v>
      </c>
      <c r="C15548" s="6" t="s">
        <v>0</v>
      </c>
      <c r="D15548" s="21" t="s">
        <v>0</v>
      </c>
      <c r="E15548" s="35" t="e" cm="1">
        <f t="array" ref="E15548">INDEX('Curva Juros'!$B$7:$B$73,MATCH(C15548,'Curva Juros'!$A$7:$A$73,1)) +
(C15548-INDEX('Curva Juros'!$A$7:$A$73,MATCH(C15548,'Curva Juros'!$A$7:$A$73,1))) *
(INDEX('Curva Juros'!$B$7:$B$73,MATCH(C15548,'Curva Juros'!$A$7:$A$73,1)+1) -
INDEX('Curva Juros'!$B$7:$B$73,MATCH(C15548,'Curva Juros'!$A$7:$A$73,1))) /
(INDEX('Curva Juros'!$A$7:$A$73,MATCH(C15548,'Curva Juros'!$A$7:$A$73,1)+1) -
INDEX('Curva Juros'!$A$7:$A$73,MATCH(C15548,'Curva Juros'!$A$7:$A$73,1)))</f>
        <v>#N/A</v>
      </c>
      <c r="F15548" s="24" t="e">
        <f t="shared" si="242"/>
        <v>#VALUE!</v>
      </c>
      <c r="G15548" s="24"/>
    </row>
    <row r="15549" spans="1:7" x14ac:dyDescent="0.25">
      <c r="A15549" s="3" t="s">
        <v>330</v>
      </c>
      <c r="B15549" s="4">
        <v>45835</v>
      </c>
      <c r="C15549" s="3" t="s">
        <v>0</v>
      </c>
      <c r="D15549" s="22" t="s">
        <v>0</v>
      </c>
      <c r="E15549" s="35" t="e" cm="1">
        <f t="array" ref="E15549">INDEX('Curva Juros'!$B$7:$B$73,MATCH(C15549,'Curva Juros'!$A$7:$A$73,1)) +
(C15549-INDEX('Curva Juros'!$A$7:$A$73,MATCH(C15549,'Curva Juros'!$A$7:$A$73,1))) *
(INDEX('Curva Juros'!$B$7:$B$73,MATCH(C15549,'Curva Juros'!$A$7:$A$73,1)+1) -
INDEX('Curva Juros'!$B$7:$B$73,MATCH(C15549,'Curva Juros'!$A$7:$A$73,1))) /
(INDEX('Curva Juros'!$A$7:$A$73,MATCH(C15549,'Curva Juros'!$A$7:$A$73,1)+1) -
INDEX('Curva Juros'!$A$7:$A$73,MATCH(C15549,'Curva Juros'!$A$7:$A$73,1)))</f>
        <v>#N/A</v>
      </c>
      <c r="F15549" s="24" t="e">
        <f t="shared" si="242"/>
        <v>#VALUE!</v>
      </c>
      <c r="G15549" s="24"/>
    </row>
    <row r="15550" spans="1:7" x14ac:dyDescent="0.25">
      <c r="A15550" s="6" t="s">
        <v>330</v>
      </c>
      <c r="B15550" s="7">
        <v>45842</v>
      </c>
      <c r="C15550" s="6" t="s">
        <v>0</v>
      </c>
      <c r="D15550" s="21" t="s">
        <v>0</v>
      </c>
      <c r="E15550" s="35" t="e" cm="1">
        <f t="array" ref="E15550">INDEX('Curva Juros'!$B$7:$B$73,MATCH(C15550,'Curva Juros'!$A$7:$A$73,1)) +
(C15550-INDEX('Curva Juros'!$A$7:$A$73,MATCH(C15550,'Curva Juros'!$A$7:$A$73,1))) *
(INDEX('Curva Juros'!$B$7:$B$73,MATCH(C15550,'Curva Juros'!$A$7:$A$73,1)+1) -
INDEX('Curva Juros'!$B$7:$B$73,MATCH(C15550,'Curva Juros'!$A$7:$A$73,1))) /
(INDEX('Curva Juros'!$A$7:$A$73,MATCH(C15550,'Curva Juros'!$A$7:$A$73,1)+1) -
INDEX('Curva Juros'!$A$7:$A$73,MATCH(C15550,'Curva Juros'!$A$7:$A$73,1)))</f>
        <v>#N/A</v>
      </c>
      <c r="F15550" s="24" t="e">
        <f t="shared" si="242"/>
        <v>#VALUE!</v>
      </c>
      <c r="G15550" s="24"/>
    </row>
    <row r="15551" spans="1:7" x14ac:dyDescent="0.25">
      <c r="A15551" s="3" t="s">
        <v>330</v>
      </c>
      <c r="B15551" s="4">
        <v>45849</v>
      </c>
      <c r="C15551" s="3" t="s">
        <v>0</v>
      </c>
      <c r="D15551" s="22" t="s">
        <v>0</v>
      </c>
      <c r="E15551" s="35" t="e" cm="1">
        <f t="array" ref="E15551">INDEX('Curva Juros'!$B$7:$B$73,MATCH(C15551,'Curva Juros'!$A$7:$A$73,1)) +
(C15551-INDEX('Curva Juros'!$A$7:$A$73,MATCH(C15551,'Curva Juros'!$A$7:$A$73,1))) *
(INDEX('Curva Juros'!$B$7:$B$73,MATCH(C15551,'Curva Juros'!$A$7:$A$73,1)+1) -
INDEX('Curva Juros'!$B$7:$B$73,MATCH(C15551,'Curva Juros'!$A$7:$A$73,1))) /
(INDEX('Curva Juros'!$A$7:$A$73,MATCH(C15551,'Curva Juros'!$A$7:$A$73,1)+1) -
INDEX('Curva Juros'!$A$7:$A$73,MATCH(C15551,'Curva Juros'!$A$7:$A$73,1)))</f>
        <v>#N/A</v>
      </c>
      <c r="F15551" s="24" t="e">
        <f t="shared" si="242"/>
        <v>#VALUE!</v>
      </c>
      <c r="G15551" s="24"/>
    </row>
    <row r="15552" spans="1:7" x14ac:dyDescent="0.25">
      <c r="A15552" s="6" t="s">
        <v>330</v>
      </c>
      <c r="B15552" s="7">
        <v>45856</v>
      </c>
      <c r="C15552" s="6" t="s">
        <v>0</v>
      </c>
      <c r="D15552" s="21" t="s">
        <v>0</v>
      </c>
      <c r="E15552" s="35" t="e" cm="1">
        <f t="array" ref="E15552">INDEX('Curva Juros'!$B$7:$B$73,MATCH(C15552,'Curva Juros'!$A$7:$A$73,1)) +
(C15552-INDEX('Curva Juros'!$A$7:$A$73,MATCH(C15552,'Curva Juros'!$A$7:$A$73,1))) *
(INDEX('Curva Juros'!$B$7:$B$73,MATCH(C15552,'Curva Juros'!$A$7:$A$73,1)+1) -
INDEX('Curva Juros'!$B$7:$B$73,MATCH(C15552,'Curva Juros'!$A$7:$A$73,1))) /
(INDEX('Curva Juros'!$A$7:$A$73,MATCH(C15552,'Curva Juros'!$A$7:$A$73,1)+1) -
INDEX('Curva Juros'!$A$7:$A$73,MATCH(C15552,'Curva Juros'!$A$7:$A$73,1)))</f>
        <v>#N/A</v>
      </c>
      <c r="F15552" s="24" t="e">
        <f t="shared" si="242"/>
        <v>#VALUE!</v>
      </c>
      <c r="G15552" s="24"/>
    </row>
    <row r="15553" spans="1:7" x14ac:dyDescent="0.25">
      <c r="A15553" s="3" t="s">
        <v>330</v>
      </c>
      <c r="B15553" s="4">
        <v>45863</v>
      </c>
      <c r="C15553" s="3" t="s">
        <v>0</v>
      </c>
      <c r="D15553" s="22" t="s">
        <v>0</v>
      </c>
      <c r="E15553" s="35" t="e" cm="1">
        <f t="array" ref="E15553">INDEX('Curva Juros'!$B$7:$B$73,MATCH(C15553,'Curva Juros'!$A$7:$A$73,1)) +
(C15553-INDEX('Curva Juros'!$A$7:$A$73,MATCH(C15553,'Curva Juros'!$A$7:$A$73,1))) *
(INDEX('Curva Juros'!$B$7:$B$73,MATCH(C15553,'Curva Juros'!$A$7:$A$73,1)+1) -
INDEX('Curva Juros'!$B$7:$B$73,MATCH(C15553,'Curva Juros'!$A$7:$A$73,1))) /
(INDEX('Curva Juros'!$A$7:$A$73,MATCH(C15553,'Curva Juros'!$A$7:$A$73,1)+1) -
INDEX('Curva Juros'!$A$7:$A$73,MATCH(C15553,'Curva Juros'!$A$7:$A$73,1)))</f>
        <v>#N/A</v>
      </c>
      <c r="F15553" s="24" t="e">
        <f t="shared" si="242"/>
        <v>#VALUE!</v>
      </c>
      <c r="G15553" s="24"/>
    </row>
    <row r="15554" spans="1:7" x14ac:dyDescent="0.25">
      <c r="A15554" s="6" t="s">
        <v>330</v>
      </c>
      <c r="B15554" s="7">
        <v>45870</v>
      </c>
      <c r="C15554" s="6" t="s">
        <v>0</v>
      </c>
      <c r="D15554" s="21" t="s">
        <v>0</v>
      </c>
      <c r="E15554" s="35" t="e" cm="1">
        <f t="array" ref="E15554">INDEX('Curva Juros'!$B$7:$B$73,MATCH(C15554,'Curva Juros'!$A$7:$A$73,1)) +
(C15554-INDEX('Curva Juros'!$A$7:$A$73,MATCH(C15554,'Curva Juros'!$A$7:$A$73,1))) *
(INDEX('Curva Juros'!$B$7:$B$73,MATCH(C15554,'Curva Juros'!$A$7:$A$73,1)+1) -
INDEX('Curva Juros'!$B$7:$B$73,MATCH(C15554,'Curva Juros'!$A$7:$A$73,1))) /
(INDEX('Curva Juros'!$A$7:$A$73,MATCH(C15554,'Curva Juros'!$A$7:$A$73,1)+1) -
INDEX('Curva Juros'!$A$7:$A$73,MATCH(C15554,'Curva Juros'!$A$7:$A$73,1)))</f>
        <v>#N/A</v>
      </c>
      <c r="F15554" s="24" t="e">
        <f t="shared" si="242"/>
        <v>#VALUE!</v>
      </c>
      <c r="G15554" s="24"/>
    </row>
    <row r="15555" spans="1:7" x14ac:dyDescent="0.25">
      <c r="A15555" s="3" t="s">
        <v>330</v>
      </c>
      <c r="B15555" s="4">
        <v>45877</v>
      </c>
      <c r="C15555" s="3" t="s">
        <v>0</v>
      </c>
      <c r="D15555" s="22" t="s">
        <v>0</v>
      </c>
      <c r="E15555" s="35" t="e" cm="1">
        <f t="array" ref="E15555">INDEX('Curva Juros'!$B$7:$B$73,MATCH(C15555,'Curva Juros'!$A$7:$A$73,1)) +
(C15555-INDEX('Curva Juros'!$A$7:$A$73,MATCH(C15555,'Curva Juros'!$A$7:$A$73,1))) *
(INDEX('Curva Juros'!$B$7:$B$73,MATCH(C15555,'Curva Juros'!$A$7:$A$73,1)+1) -
INDEX('Curva Juros'!$B$7:$B$73,MATCH(C15555,'Curva Juros'!$A$7:$A$73,1))) /
(INDEX('Curva Juros'!$A$7:$A$73,MATCH(C15555,'Curva Juros'!$A$7:$A$73,1)+1) -
INDEX('Curva Juros'!$A$7:$A$73,MATCH(C15555,'Curva Juros'!$A$7:$A$73,1)))</f>
        <v>#N/A</v>
      </c>
      <c r="F15555" s="24" t="e">
        <f t="shared" ref="F15555:F15618" si="243">D15555-E15555/100</f>
        <v>#VALUE!</v>
      </c>
      <c r="G15555" s="24"/>
    </row>
    <row r="15556" spans="1:7" x14ac:dyDescent="0.25">
      <c r="A15556" s="6" t="s">
        <v>330</v>
      </c>
      <c r="B15556" s="7">
        <v>45884</v>
      </c>
      <c r="C15556" s="6" t="s">
        <v>0</v>
      </c>
      <c r="D15556" s="21" t="s">
        <v>0</v>
      </c>
      <c r="E15556" s="35" t="e" cm="1">
        <f t="array" ref="E15556">INDEX('Curva Juros'!$B$7:$B$73,MATCH(C15556,'Curva Juros'!$A$7:$A$73,1)) +
(C15556-INDEX('Curva Juros'!$A$7:$A$73,MATCH(C15556,'Curva Juros'!$A$7:$A$73,1))) *
(INDEX('Curva Juros'!$B$7:$B$73,MATCH(C15556,'Curva Juros'!$A$7:$A$73,1)+1) -
INDEX('Curva Juros'!$B$7:$B$73,MATCH(C15556,'Curva Juros'!$A$7:$A$73,1))) /
(INDEX('Curva Juros'!$A$7:$A$73,MATCH(C15556,'Curva Juros'!$A$7:$A$73,1)+1) -
INDEX('Curva Juros'!$A$7:$A$73,MATCH(C15556,'Curva Juros'!$A$7:$A$73,1)))</f>
        <v>#N/A</v>
      </c>
      <c r="F15556" s="24" t="e">
        <f t="shared" si="243"/>
        <v>#VALUE!</v>
      </c>
      <c r="G15556" s="24"/>
    </row>
    <row r="15557" spans="1:7" x14ac:dyDescent="0.25">
      <c r="A15557" s="3" t="s">
        <v>330</v>
      </c>
      <c r="B15557" s="4">
        <v>45891</v>
      </c>
      <c r="C15557" s="3" t="s">
        <v>0</v>
      </c>
      <c r="D15557" s="22" t="s">
        <v>0</v>
      </c>
      <c r="E15557" s="35" t="e" cm="1">
        <f t="array" ref="E15557">INDEX('Curva Juros'!$B$7:$B$73,MATCH(C15557,'Curva Juros'!$A$7:$A$73,1)) +
(C15557-INDEX('Curva Juros'!$A$7:$A$73,MATCH(C15557,'Curva Juros'!$A$7:$A$73,1))) *
(INDEX('Curva Juros'!$B$7:$B$73,MATCH(C15557,'Curva Juros'!$A$7:$A$73,1)+1) -
INDEX('Curva Juros'!$B$7:$B$73,MATCH(C15557,'Curva Juros'!$A$7:$A$73,1))) /
(INDEX('Curva Juros'!$A$7:$A$73,MATCH(C15557,'Curva Juros'!$A$7:$A$73,1)+1) -
INDEX('Curva Juros'!$A$7:$A$73,MATCH(C15557,'Curva Juros'!$A$7:$A$73,1)))</f>
        <v>#N/A</v>
      </c>
      <c r="F15557" s="24" t="e">
        <f t="shared" si="243"/>
        <v>#VALUE!</v>
      </c>
      <c r="G15557" s="24"/>
    </row>
    <row r="15558" spans="1:7" x14ac:dyDescent="0.25">
      <c r="A15558" s="6" t="s">
        <v>330</v>
      </c>
      <c r="B15558" s="7">
        <v>45898</v>
      </c>
      <c r="C15558" s="6" t="s">
        <v>0</v>
      </c>
      <c r="D15558" s="21" t="s">
        <v>0</v>
      </c>
      <c r="E15558" s="35" t="e" cm="1">
        <f t="array" ref="E15558">INDEX('Curva Juros'!$B$7:$B$73,MATCH(C15558,'Curva Juros'!$A$7:$A$73,1)) +
(C15558-INDEX('Curva Juros'!$A$7:$A$73,MATCH(C15558,'Curva Juros'!$A$7:$A$73,1))) *
(INDEX('Curva Juros'!$B$7:$B$73,MATCH(C15558,'Curva Juros'!$A$7:$A$73,1)+1) -
INDEX('Curva Juros'!$B$7:$B$73,MATCH(C15558,'Curva Juros'!$A$7:$A$73,1))) /
(INDEX('Curva Juros'!$A$7:$A$73,MATCH(C15558,'Curva Juros'!$A$7:$A$73,1)+1) -
INDEX('Curva Juros'!$A$7:$A$73,MATCH(C15558,'Curva Juros'!$A$7:$A$73,1)))</f>
        <v>#N/A</v>
      </c>
      <c r="F15558" s="24" t="e">
        <f t="shared" si="243"/>
        <v>#VALUE!</v>
      </c>
      <c r="G15558" s="24"/>
    </row>
    <row r="15559" spans="1:7" x14ac:dyDescent="0.25">
      <c r="A15559" s="3" t="s">
        <v>330</v>
      </c>
      <c r="B15559" s="4">
        <v>45905</v>
      </c>
      <c r="C15559" s="3" t="s">
        <v>0</v>
      </c>
      <c r="D15559" s="22" t="s">
        <v>0</v>
      </c>
      <c r="E15559" s="35" t="e" cm="1">
        <f t="array" ref="E15559">INDEX('Curva Juros'!$B$7:$B$73,MATCH(C15559,'Curva Juros'!$A$7:$A$73,1)) +
(C15559-INDEX('Curva Juros'!$A$7:$A$73,MATCH(C15559,'Curva Juros'!$A$7:$A$73,1))) *
(INDEX('Curva Juros'!$B$7:$B$73,MATCH(C15559,'Curva Juros'!$A$7:$A$73,1)+1) -
INDEX('Curva Juros'!$B$7:$B$73,MATCH(C15559,'Curva Juros'!$A$7:$A$73,1))) /
(INDEX('Curva Juros'!$A$7:$A$73,MATCH(C15559,'Curva Juros'!$A$7:$A$73,1)+1) -
INDEX('Curva Juros'!$A$7:$A$73,MATCH(C15559,'Curva Juros'!$A$7:$A$73,1)))</f>
        <v>#N/A</v>
      </c>
      <c r="F15559" s="24" t="e">
        <f t="shared" si="243"/>
        <v>#VALUE!</v>
      </c>
      <c r="G15559" s="24"/>
    </row>
    <row r="15560" spans="1:7" x14ac:dyDescent="0.25">
      <c r="A15560" s="6" t="s">
        <v>330</v>
      </c>
      <c r="B15560" s="7">
        <v>45912</v>
      </c>
      <c r="C15560" s="6" t="s">
        <v>0</v>
      </c>
      <c r="D15560" s="21" t="s">
        <v>0</v>
      </c>
      <c r="E15560" s="35" t="e" cm="1">
        <f t="array" ref="E15560">INDEX('Curva Juros'!$B$7:$B$73,MATCH(C15560,'Curva Juros'!$A$7:$A$73,1)) +
(C15560-INDEX('Curva Juros'!$A$7:$A$73,MATCH(C15560,'Curva Juros'!$A$7:$A$73,1))) *
(INDEX('Curva Juros'!$B$7:$B$73,MATCH(C15560,'Curva Juros'!$A$7:$A$73,1)+1) -
INDEX('Curva Juros'!$B$7:$B$73,MATCH(C15560,'Curva Juros'!$A$7:$A$73,1))) /
(INDEX('Curva Juros'!$A$7:$A$73,MATCH(C15560,'Curva Juros'!$A$7:$A$73,1)+1) -
INDEX('Curva Juros'!$A$7:$A$73,MATCH(C15560,'Curva Juros'!$A$7:$A$73,1)))</f>
        <v>#N/A</v>
      </c>
      <c r="F15560" s="24" t="e">
        <f t="shared" si="243"/>
        <v>#VALUE!</v>
      </c>
      <c r="G15560" s="24"/>
    </row>
    <row r="15561" spans="1:7" x14ac:dyDescent="0.25">
      <c r="A15561" s="3" t="s">
        <v>330</v>
      </c>
      <c r="B15561" s="4">
        <v>45919</v>
      </c>
      <c r="C15561" s="3" t="s">
        <v>0</v>
      </c>
      <c r="D15561" s="22" t="s">
        <v>0</v>
      </c>
      <c r="E15561" s="35" t="e" cm="1">
        <f t="array" ref="E15561">INDEX('Curva Juros'!$B$7:$B$73,MATCH(C15561,'Curva Juros'!$A$7:$A$73,1)) +
(C15561-INDEX('Curva Juros'!$A$7:$A$73,MATCH(C15561,'Curva Juros'!$A$7:$A$73,1))) *
(INDEX('Curva Juros'!$B$7:$B$73,MATCH(C15561,'Curva Juros'!$A$7:$A$73,1)+1) -
INDEX('Curva Juros'!$B$7:$B$73,MATCH(C15561,'Curva Juros'!$A$7:$A$73,1))) /
(INDEX('Curva Juros'!$A$7:$A$73,MATCH(C15561,'Curva Juros'!$A$7:$A$73,1)+1) -
INDEX('Curva Juros'!$A$7:$A$73,MATCH(C15561,'Curva Juros'!$A$7:$A$73,1)))</f>
        <v>#N/A</v>
      </c>
      <c r="F15561" s="24" t="e">
        <f t="shared" si="243"/>
        <v>#VALUE!</v>
      </c>
      <c r="G15561" s="24"/>
    </row>
    <row r="15562" spans="1:7" x14ac:dyDescent="0.25">
      <c r="A15562" s="6" t="s">
        <v>330</v>
      </c>
      <c r="B15562" s="7">
        <v>45926</v>
      </c>
      <c r="C15562" s="6" t="s">
        <v>0</v>
      </c>
      <c r="D15562" s="21" t="s">
        <v>0</v>
      </c>
      <c r="E15562" s="35" t="e" cm="1">
        <f t="array" ref="E15562">INDEX('Curva Juros'!$B$7:$B$73,MATCH(C15562,'Curva Juros'!$A$7:$A$73,1)) +
(C15562-INDEX('Curva Juros'!$A$7:$A$73,MATCH(C15562,'Curva Juros'!$A$7:$A$73,1))) *
(INDEX('Curva Juros'!$B$7:$B$73,MATCH(C15562,'Curva Juros'!$A$7:$A$73,1)+1) -
INDEX('Curva Juros'!$B$7:$B$73,MATCH(C15562,'Curva Juros'!$A$7:$A$73,1))) /
(INDEX('Curva Juros'!$A$7:$A$73,MATCH(C15562,'Curva Juros'!$A$7:$A$73,1)+1) -
INDEX('Curva Juros'!$A$7:$A$73,MATCH(C15562,'Curva Juros'!$A$7:$A$73,1)))</f>
        <v>#N/A</v>
      </c>
      <c r="F15562" s="24" t="e">
        <f t="shared" si="243"/>
        <v>#VALUE!</v>
      </c>
      <c r="G15562" s="24"/>
    </row>
    <row r="15563" spans="1:7" x14ac:dyDescent="0.25">
      <c r="A15563" s="3" t="s">
        <v>330</v>
      </c>
      <c r="B15563" s="4">
        <v>45933</v>
      </c>
      <c r="C15563" s="3" t="s">
        <v>0</v>
      </c>
      <c r="D15563" s="22" t="s">
        <v>0</v>
      </c>
      <c r="E15563" s="35" t="e" cm="1">
        <f t="array" ref="E15563">INDEX('Curva Juros'!$B$7:$B$73,MATCH(C15563,'Curva Juros'!$A$7:$A$73,1)) +
(C15563-INDEX('Curva Juros'!$A$7:$A$73,MATCH(C15563,'Curva Juros'!$A$7:$A$73,1))) *
(INDEX('Curva Juros'!$B$7:$B$73,MATCH(C15563,'Curva Juros'!$A$7:$A$73,1)+1) -
INDEX('Curva Juros'!$B$7:$B$73,MATCH(C15563,'Curva Juros'!$A$7:$A$73,1))) /
(INDEX('Curva Juros'!$A$7:$A$73,MATCH(C15563,'Curva Juros'!$A$7:$A$73,1)+1) -
INDEX('Curva Juros'!$A$7:$A$73,MATCH(C15563,'Curva Juros'!$A$7:$A$73,1)))</f>
        <v>#N/A</v>
      </c>
      <c r="F15563" s="24" t="e">
        <f t="shared" si="243"/>
        <v>#VALUE!</v>
      </c>
      <c r="G15563" s="24"/>
    </row>
    <row r="15564" spans="1:7" x14ac:dyDescent="0.25">
      <c r="A15564" s="6" t="s">
        <v>330</v>
      </c>
      <c r="B15564" s="7">
        <v>45940</v>
      </c>
      <c r="C15564" s="6" t="s">
        <v>0</v>
      </c>
      <c r="D15564" s="21" t="s">
        <v>0</v>
      </c>
      <c r="E15564" s="35" t="e" cm="1">
        <f t="array" ref="E15564">INDEX('Curva Juros'!$B$7:$B$73,MATCH(C15564,'Curva Juros'!$A$7:$A$73,1)) +
(C15564-INDEX('Curva Juros'!$A$7:$A$73,MATCH(C15564,'Curva Juros'!$A$7:$A$73,1))) *
(INDEX('Curva Juros'!$B$7:$B$73,MATCH(C15564,'Curva Juros'!$A$7:$A$73,1)+1) -
INDEX('Curva Juros'!$B$7:$B$73,MATCH(C15564,'Curva Juros'!$A$7:$A$73,1))) /
(INDEX('Curva Juros'!$A$7:$A$73,MATCH(C15564,'Curva Juros'!$A$7:$A$73,1)+1) -
INDEX('Curva Juros'!$A$7:$A$73,MATCH(C15564,'Curva Juros'!$A$7:$A$73,1)))</f>
        <v>#N/A</v>
      </c>
      <c r="F15564" s="24" t="e">
        <f t="shared" si="243"/>
        <v>#VALUE!</v>
      </c>
      <c r="G15564" s="24"/>
    </row>
    <row r="15565" spans="1:7" x14ac:dyDescent="0.25">
      <c r="A15565" s="3" t="s">
        <v>330</v>
      </c>
      <c r="B15565" s="4">
        <v>45947</v>
      </c>
      <c r="C15565" s="3" t="s">
        <v>0</v>
      </c>
      <c r="D15565" s="22" t="s">
        <v>0</v>
      </c>
      <c r="E15565" s="35" t="e" cm="1">
        <f t="array" ref="E15565">INDEX('Curva Juros'!$B$7:$B$73,MATCH(C15565,'Curva Juros'!$A$7:$A$73,1)) +
(C15565-INDEX('Curva Juros'!$A$7:$A$73,MATCH(C15565,'Curva Juros'!$A$7:$A$73,1))) *
(INDEX('Curva Juros'!$B$7:$B$73,MATCH(C15565,'Curva Juros'!$A$7:$A$73,1)+1) -
INDEX('Curva Juros'!$B$7:$B$73,MATCH(C15565,'Curva Juros'!$A$7:$A$73,1))) /
(INDEX('Curva Juros'!$A$7:$A$73,MATCH(C15565,'Curva Juros'!$A$7:$A$73,1)+1) -
INDEX('Curva Juros'!$A$7:$A$73,MATCH(C15565,'Curva Juros'!$A$7:$A$73,1)))</f>
        <v>#N/A</v>
      </c>
      <c r="F15565" s="24" t="e">
        <f t="shared" si="243"/>
        <v>#VALUE!</v>
      </c>
      <c r="G15565" s="24"/>
    </row>
    <row r="15566" spans="1:7" x14ac:dyDescent="0.25">
      <c r="A15566" s="6" t="s">
        <v>330</v>
      </c>
      <c r="B15566" s="7">
        <v>45954</v>
      </c>
      <c r="C15566" s="6" t="s">
        <v>0</v>
      </c>
      <c r="D15566" s="21" t="s">
        <v>0</v>
      </c>
      <c r="E15566" s="35" t="e" cm="1">
        <f t="array" ref="E15566">INDEX('Curva Juros'!$B$7:$B$73,MATCH(C15566,'Curva Juros'!$A$7:$A$73,1)) +
(C15566-INDEX('Curva Juros'!$A$7:$A$73,MATCH(C15566,'Curva Juros'!$A$7:$A$73,1))) *
(INDEX('Curva Juros'!$B$7:$B$73,MATCH(C15566,'Curva Juros'!$A$7:$A$73,1)+1) -
INDEX('Curva Juros'!$B$7:$B$73,MATCH(C15566,'Curva Juros'!$A$7:$A$73,1))) /
(INDEX('Curva Juros'!$A$7:$A$73,MATCH(C15566,'Curva Juros'!$A$7:$A$73,1)+1) -
INDEX('Curva Juros'!$A$7:$A$73,MATCH(C15566,'Curva Juros'!$A$7:$A$73,1)))</f>
        <v>#N/A</v>
      </c>
      <c r="F15566" s="24" t="e">
        <f t="shared" si="243"/>
        <v>#VALUE!</v>
      </c>
      <c r="G15566" s="24"/>
    </row>
    <row r="15567" spans="1:7" x14ac:dyDescent="0.25">
      <c r="A15567" s="3" t="s">
        <v>330</v>
      </c>
      <c r="B15567" s="4">
        <v>45961</v>
      </c>
      <c r="C15567" s="3" t="s">
        <v>0</v>
      </c>
      <c r="D15567" s="22" t="s">
        <v>0</v>
      </c>
      <c r="E15567" s="35" t="e" cm="1">
        <f t="array" ref="E15567">INDEX('Curva Juros'!$B$7:$B$73,MATCH(C15567,'Curva Juros'!$A$7:$A$73,1)) +
(C15567-INDEX('Curva Juros'!$A$7:$A$73,MATCH(C15567,'Curva Juros'!$A$7:$A$73,1))) *
(INDEX('Curva Juros'!$B$7:$B$73,MATCH(C15567,'Curva Juros'!$A$7:$A$73,1)+1) -
INDEX('Curva Juros'!$B$7:$B$73,MATCH(C15567,'Curva Juros'!$A$7:$A$73,1))) /
(INDEX('Curva Juros'!$A$7:$A$73,MATCH(C15567,'Curva Juros'!$A$7:$A$73,1)+1) -
INDEX('Curva Juros'!$A$7:$A$73,MATCH(C15567,'Curva Juros'!$A$7:$A$73,1)))</f>
        <v>#N/A</v>
      </c>
      <c r="F15567" s="24" t="e">
        <f t="shared" si="243"/>
        <v>#VALUE!</v>
      </c>
      <c r="G15567" s="24"/>
    </row>
    <row r="15568" spans="1:7" x14ac:dyDescent="0.25">
      <c r="A15568" s="6" t="s">
        <v>330</v>
      </c>
      <c r="B15568" s="7">
        <v>45968</v>
      </c>
      <c r="C15568" s="6" t="s">
        <v>0</v>
      </c>
      <c r="D15568" s="21" t="s">
        <v>0</v>
      </c>
      <c r="E15568" s="35" t="e" cm="1">
        <f t="array" ref="E15568">INDEX('Curva Juros'!$B$7:$B$73,MATCH(C15568,'Curva Juros'!$A$7:$A$73,1)) +
(C15568-INDEX('Curva Juros'!$A$7:$A$73,MATCH(C15568,'Curva Juros'!$A$7:$A$73,1))) *
(INDEX('Curva Juros'!$B$7:$B$73,MATCH(C15568,'Curva Juros'!$A$7:$A$73,1)+1) -
INDEX('Curva Juros'!$B$7:$B$73,MATCH(C15568,'Curva Juros'!$A$7:$A$73,1))) /
(INDEX('Curva Juros'!$A$7:$A$73,MATCH(C15568,'Curva Juros'!$A$7:$A$73,1)+1) -
INDEX('Curva Juros'!$A$7:$A$73,MATCH(C15568,'Curva Juros'!$A$7:$A$73,1)))</f>
        <v>#N/A</v>
      </c>
      <c r="F15568" s="24" t="e">
        <f t="shared" si="243"/>
        <v>#VALUE!</v>
      </c>
      <c r="G15568" s="24"/>
    </row>
    <row r="15569" spans="1:7" x14ac:dyDescent="0.25">
      <c r="A15569" s="3" t="s">
        <v>330</v>
      </c>
      <c r="B15569" s="4">
        <v>45975</v>
      </c>
      <c r="C15569" s="3" t="s">
        <v>0</v>
      </c>
      <c r="D15569" s="22" t="s">
        <v>0</v>
      </c>
      <c r="E15569" s="35" t="e" cm="1">
        <f t="array" ref="E15569">INDEX('Curva Juros'!$B$7:$B$73,MATCH(C15569,'Curva Juros'!$A$7:$A$73,1)) +
(C15569-INDEX('Curva Juros'!$A$7:$A$73,MATCH(C15569,'Curva Juros'!$A$7:$A$73,1))) *
(INDEX('Curva Juros'!$B$7:$B$73,MATCH(C15569,'Curva Juros'!$A$7:$A$73,1)+1) -
INDEX('Curva Juros'!$B$7:$B$73,MATCH(C15569,'Curva Juros'!$A$7:$A$73,1))) /
(INDEX('Curva Juros'!$A$7:$A$73,MATCH(C15569,'Curva Juros'!$A$7:$A$73,1)+1) -
INDEX('Curva Juros'!$A$7:$A$73,MATCH(C15569,'Curva Juros'!$A$7:$A$73,1)))</f>
        <v>#N/A</v>
      </c>
      <c r="F15569" s="24" t="e">
        <f t="shared" si="243"/>
        <v>#VALUE!</v>
      </c>
      <c r="G15569" s="24"/>
    </row>
    <row r="15570" spans="1:7" x14ac:dyDescent="0.25">
      <c r="A15570" s="6" t="s">
        <v>330</v>
      </c>
      <c r="B15570" s="7">
        <v>45982</v>
      </c>
      <c r="C15570" s="6" t="s">
        <v>0</v>
      </c>
      <c r="D15570" s="21" t="s">
        <v>0</v>
      </c>
      <c r="E15570" s="35" t="e" cm="1">
        <f t="array" ref="E15570">INDEX('Curva Juros'!$B$7:$B$73,MATCH(C15570,'Curva Juros'!$A$7:$A$73,1)) +
(C15570-INDEX('Curva Juros'!$A$7:$A$73,MATCH(C15570,'Curva Juros'!$A$7:$A$73,1))) *
(INDEX('Curva Juros'!$B$7:$B$73,MATCH(C15570,'Curva Juros'!$A$7:$A$73,1)+1) -
INDEX('Curva Juros'!$B$7:$B$73,MATCH(C15570,'Curva Juros'!$A$7:$A$73,1))) /
(INDEX('Curva Juros'!$A$7:$A$73,MATCH(C15570,'Curva Juros'!$A$7:$A$73,1)+1) -
INDEX('Curva Juros'!$A$7:$A$73,MATCH(C15570,'Curva Juros'!$A$7:$A$73,1)))</f>
        <v>#N/A</v>
      </c>
      <c r="F15570" s="24" t="e">
        <f t="shared" si="243"/>
        <v>#VALUE!</v>
      </c>
      <c r="G15570" s="24"/>
    </row>
    <row r="15571" spans="1:7" x14ac:dyDescent="0.25">
      <c r="A15571" s="3" t="s">
        <v>330</v>
      </c>
      <c r="B15571" s="4">
        <v>45989</v>
      </c>
      <c r="C15571" s="3" t="s">
        <v>0</v>
      </c>
      <c r="D15571" s="22" t="s">
        <v>0</v>
      </c>
      <c r="E15571" s="35" t="e" cm="1">
        <f t="array" ref="E15571">INDEX('Curva Juros'!$B$7:$B$73,MATCH(C15571,'Curva Juros'!$A$7:$A$73,1)) +
(C15571-INDEX('Curva Juros'!$A$7:$A$73,MATCH(C15571,'Curva Juros'!$A$7:$A$73,1))) *
(INDEX('Curva Juros'!$B$7:$B$73,MATCH(C15571,'Curva Juros'!$A$7:$A$73,1)+1) -
INDEX('Curva Juros'!$B$7:$B$73,MATCH(C15571,'Curva Juros'!$A$7:$A$73,1))) /
(INDEX('Curva Juros'!$A$7:$A$73,MATCH(C15571,'Curva Juros'!$A$7:$A$73,1)+1) -
INDEX('Curva Juros'!$A$7:$A$73,MATCH(C15571,'Curva Juros'!$A$7:$A$73,1)))</f>
        <v>#N/A</v>
      </c>
      <c r="F15571" s="24" t="e">
        <f t="shared" si="243"/>
        <v>#VALUE!</v>
      </c>
      <c r="G15571" s="24"/>
    </row>
    <row r="15572" spans="1:7" x14ac:dyDescent="0.25">
      <c r="A15572" s="6" t="s">
        <v>330</v>
      </c>
      <c r="B15572" s="7">
        <v>45996</v>
      </c>
      <c r="C15572" s="6" t="s">
        <v>0</v>
      </c>
      <c r="D15572" s="21" t="s">
        <v>0</v>
      </c>
      <c r="E15572" s="35" t="e" cm="1">
        <f t="array" ref="E15572">INDEX('Curva Juros'!$B$7:$B$73,MATCH(C15572,'Curva Juros'!$A$7:$A$73,1)) +
(C15572-INDEX('Curva Juros'!$A$7:$A$73,MATCH(C15572,'Curva Juros'!$A$7:$A$73,1))) *
(INDEX('Curva Juros'!$B$7:$B$73,MATCH(C15572,'Curva Juros'!$A$7:$A$73,1)+1) -
INDEX('Curva Juros'!$B$7:$B$73,MATCH(C15572,'Curva Juros'!$A$7:$A$73,1))) /
(INDEX('Curva Juros'!$A$7:$A$73,MATCH(C15572,'Curva Juros'!$A$7:$A$73,1)+1) -
INDEX('Curva Juros'!$A$7:$A$73,MATCH(C15572,'Curva Juros'!$A$7:$A$73,1)))</f>
        <v>#N/A</v>
      </c>
      <c r="F15572" s="24" t="e">
        <f t="shared" si="243"/>
        <v>#VALUE!</v>
      </c>
      <c r="G15572" s="24"/>
    </row>
    <row r="15573" spans="1:7" x14ac:dyDescent="0.25">
      <c r="A15573" s="3" t="s">
        <v>330</v>
      </c>
      <c r="B15573" s="4">
        <v>46003</v>
      </c>
      <c r="C15573" s="3" t="s">
        <v>0</v>
      </c>
      <c r="D15573" s="22" t="s">
        <v>0</v>
      </c>
      <c r="E15573" s="35" t="e" cm="1">
        <f t="array" ref="E15573">INDEX('Curva Juros'!$B$7:$B$73,MATCH(C15573,'Curva Juros'!$A$7:$A$73,1)) +
(C15573-INDEX('Curva Juros'!$A$7:$A$73,MATCH(C15573,'Curva Juros'!$A$7:$A$73,1))) *
(INDEX('Curva Juros'!$B$7:$B$73,MATCH(C15573,'Curva Juros'!$A$7:$A$73,1)+1) -
INDEX('Curva Juros'!$B$7:$B$73,MATCH(C15573,'Curva Juros'!$A$7:$A$73,1))) /
(INDEX('Curva Juros'!$A$7:$A$73,MATCH(C15573,'Curva Juros'!$A$7:$A$73,1)+1) -
INDEX('Curva Juros'!$A$7:$A$73,MATCH(C15573,'Curva Juros'!$A$7:$A$73,1)))</f>
        <v>#N/A</v>
      </c>
      <c r="F15573" s="24" t="e">
        <f t="shared" si="243"/>
        <v>#VALUE!</v>
      </c>
      <c r="G15573" s="24"/>
    </row>
    <row r="15574" spans="1:7" x14ac:dyDescent="0.25">
      <c r="A15574" s="6" t="s">
        <v>330</v>
      </c>
      <c r="B15574" s="7">
        <v>46010</v>
      </c>
      <c r="C15574" s="6" t="s">
        <v>0</v>
      </c>
      <c r="D15574" s="21" t="s">
        <v>0</v>
      </c>
      <c r="E15574" s="35" t="e" cm="1">
        <f t="array" ref="E15574">INDEX('Curva Juros'!$B$7:$B$73,MATCH(C15574,'Curva Juros'!$A$7:$A$73,1)) +
(C15574-INDEX('Curva Juros'!$A$7:$A$73,MATCH(C15574,'Curva Juros'!$A$7:$A$73,1))) *
(INDEX('Curva Juros'!$B$7:$B$73,MATCH(C15574,'Curva Juros'!$A$7:$A$73,1)+1) -
INDEX('Curva Juros'!$B$7:$B$73,MATCH(C15574,'Curva Juros'!$A$7:$A$73,1))) /
(INDEX('Curva Juros'!$A$7:$A$73,MATCH(C15574,'Curva Juros'!$A$7:$A$73,1)+1) -
INDEX('Curva Juros'!$A$7:$A$73,MATCH(C15574,'Curva Juros'!$A$7:$A$73,1)))</f>
        <v>#N/A</v>
      </c>
      <c r="F15574" s="24" t="e">
        <f t="shared" si="243"/>
        <v>#VALUE!</v>
      </c>
      <c r="G15574" s="24"/>
    </row>
    <row r="15575" spans="1:7" x14ac:dyDescent="0.25">
      <c r="A15575" s="3" t="s">
        <v>330</v>
      </c>
      <c r="B15575" s="4">
        <v>46017</v>
      </c>
      <c r="C15575" s="3" t="s">
        <v>0</v>
      </c>
      <c r="D15575" s="22" t="s">
        <v>0</v>
      </c>
      <c r="E15575" s="35" t="e" cm="1">
        <f t="array" ref="E15575">INDEX('Curva Juros'!$B$7:$B$73,MATCH(C15575,'Curva Juros'!$A$7:$A$73,1)) +
(C15575-INDEX('Curva Juros'!$A$7:$A$73,MATCH(C15575,'Curva Juros'!$A$7:$A$73,1))) *
(INDEX('Curva Juros'!$B$7:$B$73,MATCH(C15575,'Curva Juros'!$A$7:$A$73,1)+1) -
INDEX('Curva Juros'!$B$7:$B$73,MATCH(C15575,'Curva Juros'!$A$7:$A$73,1))) /
(INDEX('Curva Juros'!$A$7:$A$73,MATCH(C15575,'Curva Juros'!$A$7:$A$73,1)+1) -
INDEX('Curva Juros'!$A$7:$A$73,MATCH(C15575,'Curva Juros'!$A$7:$A$73,1)))</f>
        <v>#N/A</v>
      </c>
      <c r="F15575" s="24" t="e">
        <f t="shared" si="243"/>
        <v>#VALUE!</v>
      </c>
      <c r="G15575" s="24"/>
    </row>
    <row r="15576" spans="1:7" x14ac:dyDescent="0.25">
      <c r="A15576" s="6" t="s">
        <v>330</v>
      </c>
      <c r="B15576" s="7">
        <v>46024</v>
      </c>
      <c r="C15576" s="6" t="s">
        <v>0</v>
      </c>
      <c r="D15576" s="21" t="s">
        <v>0</v>
      </c>
      <c r="E15576" s="35" t="e" cm="1">
        <f t="array" ref="E15576">INDEX('Curva Juros'!$B$7:$B$73,MATCH(C15576,'Curva Juros'!$A$7:$A$73,1)) +
(C15576-INDEX('Curva Juros'!$A$7:$A$73,MATCH(C15576,'Curva Juros'!$A$7:$A$73,1))) *
(INDEX('Curva Juros'!$B$7:$B$73,MATCH(C15576,'Curva Juros'!$A$7:$A$73,1)+1) -
INDEX('Curva Juros'!$B$7:$B$73,MATCH(C15576,'Curva Juros'!$A$7:$A$73,1))) /
(INDEX('Curva Juros'!$A$7:$A$73,MATCH(C15576,'Curva Juros'!$A$7:$A$73,1)+1) -
INDEX('Curva Juros'!$A$7:$A$73,MATCH(C15576,'Curva Juros'!$A$7:$A$73,1)))</f>
        <v>#N/A</v>
      </c>
      <c r="F15576" s="24" t="e">
        <f t="shared" si="243"/>
        <v>#VALUE!</v>
      </c>
      <c r="G15576" s="24"/>
    </row>
    <row r="15577" spans="1:7" x14ac:dyDescent="0.25">
      <c r="A15577" s="3" t="s">
        <v>330</v>
      </c>
      <c r="B15577" s="4">
        <v>46031</v>
      </c>
      <c r="C15577" s="3" t="s">
        <v>0</v>
      </c>
      <c r="D15577" s="22" t="s">
        <v>0</v>
      </c>
      <c r="E15577" s="35" t="e" cm="1">
        <f t="array" ref="E15577">INDEX('Curva Juros'!$B$7:$B$73,MATCH(C15577,'Curva Juros'!$A$7:$A$73,1)) +
(C15577-INDEX('Curva Juros'!$A$7:$A$73,MATCH(C15577,'Curva Juros'!$A$7:$A$73,1))) *
(INDEX('Curva Juros'!$B$7:$B$73,MATCH(C15577,'Curva Juros'!$A$7:$A$73,1)+1) -
INDEX('Curva Juros'!$B$7:$B$73,MATCH(C15577,'Curva Juros'!$A$7:$A$73,1))) /
(INDEX('Curva Juros'!$A$7:$A$73,MATCH(C15577,'Curva Juros'!$A$7:$A$73,1)+1) -
INDEX('Curva Juros'!$A$7:$A$73,MATCH(C15577,'Curva Juros'!$A$7:$A$73,1)))</f>
        <v>#N/A</v>
      </c>
      <c r="F15577" s="24" t="e">
        <f t="shared" si="243"/>
        <v>#VALUE!</v>
      </c>
      <c r="G15577" s="24"/>
    </row>
    <row r="15578" spans="1:7" x14ac:dyDescent="0.25">
      <c r="A15578" s="6" t="s">
        <v>330</v>
      </c>
      <c r="B15578" s="7">
        <v>46038</v>
      </c>
      <c r="C15578" s="6" t="s">
        <v>0</v>
      </c>
      <c r="D15578" s="21" t="s">
        <v>0</v>
      </c>
      <c r="E15578" s="35" t="e" cm="1">
        <f t="array" ref="E15578">INDEX('Curva Juros'!$B$7:$B$73,MATCH(C15578,'Curva Juros'!$A$7:$A$73,1)) +
(C15578-INDEX('Curva Juros'!$A$7:$A$73,MATCH(C15578,'Curva Juros'!$A$7:$A$73,1))) *
(INDEX('Curva Juros'!$B$7:$B$73,MATCH(C15578,'Curva Juros'!$A$7:$A$73,1)+1) -
INDEX('Curva Juros'!$B$7:$B$73,MATCH(C15578,'Curva Juros'!$A$7:$A$73,1))) /
(INDEX('Curva Juros'!$A$7:$A$73,MATCH(C15578,'Curva Juros'!$A$7:$A$73,1)+1) -
INDEX('Curva Juros'!$A$7:$A$73,MATCH(C15578,'Curva Juros'!$A$7:$A$73,1)))</f>
        <v>#N/A</v>
      </c>
      <c r="F15578" s="24" t="e">
        <f t="shared" si="243"/>
        <v>#VALUE!</v>
      </c>
      <c r="G15578" s="24"/>
    </row>
    <row r="15579" spans="1:7" x14ac:dyDescent="0.25">
      <c r="A15579" s="3" t="s">
        <v>330</v>
      </c>
      <c r="B15579" s="4">
        <v>46045</v>
      </c>
      <c r="C15579" s="3" t="s">
        <v>0</v>
      </c>
      <c r="D15579" s="22" t="s">
        <v>0</v>
      </c>
      <c r="E15579" s="35" t="e" cm="1">
        <f t="array" ref="E15579">INDEX('Curva Juros'!$B$7:$B$73,MATCH(C15579,'Curva Juros'!$A$7:$A$73,1)) +
(C15579-INDEX('Curva Juros'!$A$7:$A$73,MATCH(C15579,'Curva Juros'!$A$7:$A$73,1))) *
(INDEX('Curva Juros'!$B$7:$B$73,MATCH(C15579,'Curva Juros'!$A$7:$A$73,1)+1) -
INDEX('Curva Juros'!$B$7:$B$73,MATCH(C15579,'Curva Juros'!$A$7:$A$73,1))) /
(INDEX('Curva Juros'!$A$7:$A$73,MATCH(C15579,'Curva Juros'!$A$7:$A$73,1)+1) -
INDEX('Curva Juros'!$A$7:$A$73,MATCH(C15579,'Curva Juros'!$A$7:$A$73,1)))</f>
        <v>#N/A</v>
      </c>
      <c r="F15579" s="24" t="e">
        <f t="shared" si="243"/>
        <v>#VALUE!</v>
      </c>
      <c r="G15579" s="24"/>
    </row>
    <row r="15580" spans="1:7" x14ac:dyDescent="0.25">
      <c r="A15580" s="6" t="s">
        <v>330</v>
      </c>
      <c r="B15580" s="7">
        <v>46052</v>
      </c>
      <c r="C15580" s="6" t="s">
        <v>0</v>
      </c>
      <c r="D15580" s="21" t="s">
        <v>0</v>
      </c>
      <c r="E15580" s="35" t="e" cm="1">
        <f t="array" ref="E15580">INDEX('Curva Juros'!$B$7:$B$73,MATCH(C15580,'Curva Juros'!$A$7:$A$73,1)) +
(C15580-INDEX('Curva Juros'!$A$7:$A$73,MATCH(C15580,'Curva Juros'!$A$7:$A$73,1))) *
(INDEX('Curva Juros'!$B$7:$B$73,MATCH(C15580,'Curva Juros'!$A$7:$A$73,1)+1) -
INDEX('Curva Juros'!$B$7:$B$73,MATCH(C15580,'Curva Juros'!$A$7:$A$73,1))) /
(INDEX('Curva Juros'!$A$7:$A$73,MATCH(C15580,'Curva Juros'!$A$7:$A$73,1)+1) -
INDEX('Curva Juros'!$A$7:$A$73,MATCH(C15580,'Curva Juros'!$A$7:$A$73,1)))</f>
        <v>#N/A</v>
      </c>
      <c r="F15580" s="24" t="e">
        <f t="shared" si="243"/>
        <v>#VALUE!</v>
      </c>
      <c r="G15580" s="24"/>
    </row>
    <row r="15581" spans="1:7" x14ac:dyDescent="0.25">
      <c r="A15581" s="3" t="s">
        <v>330</v>
      </c>
      <c r="B15581" s="4">
        <v>46059</v>
      </c>
      <c r="C15581" s="3" t="s">
        <v>0</v>
      </c>
      <c r="D15581" s="22" t="s">
        <v>0</v>
      </c>
      <c r="E15581" s="35" t="e" cm="1">
        <f t="array" ref="E15581">INDEX('Curva Juros'!$B$7:$B$73,MATCH(C15581,'Curva Juros'!$A$7:$A$73,1)) +
(C15581-INDEX('Curva Juros'!$A$7:$A$73,MATCH(C15581,'Curva Juros'!$A$7:$A$73,1))) *
(INDEX('Curva Juros'!$B$7:$B$73,MATCH(C15581,'Curva Juros'!$A$7:$A$73,1)+1) -
INDEX('Curva Juros'!$B$7:$B$73,MATCH(C15581,'Curva Juros'!$A$7:$A$73,1))) /
(INDEX('Curva Juros'!$A$7:$A$73,MATCH(C15581,'Curva Juros'!$A$7:$A$73,1)+1) -
INDEX('Curva Juros'!$A$7:$A$73,MATCH(C15581,'Curva Juros'!$A$7:$A$73,1)))</f>
        <v>#N/A</v>
      </c>
      <c r="F15581" s="24" t="e">
        <f t="shared" si="243"/>
        <v>#VALUE!</v>
      </c>
      <c r="G15581" s="24"/>
    </row>
    <row r="15582" spans="1:7" x14ac:dyDescent="0.25">
      <c r="A15582" s="6" t="s">
        <v>330</v>
      </c>
      <c r="B15582" s="7">
        <v>46066</v>
      </c>
      <c r="C15582" s="6" t="s">
        <v>0</v>
      </c>
      <c r="D15582" s="21" t="s">
        <v>0</v>
      </c>
      <c r="E15582" s="35" t="e" cm="1">
        <f t="array" ref="E15582">INDEX('Curva Juros'!$B$7:$B$73,MATCH(C15582,'Curva Juros'!$A$7:$A$73,1)) +
(C15582-INDEX('Curva Juros'!$A$7:$A$73,MATCH(C15582,'Curva Juros'!$A$7:$A$73,1))) *
(INDEX('Curva Juros'!$B$7:$B$73,MATCH(C15582,'Curva Juros'!$A$7:$A$73,1)+1) -
INDEX('Curva Juros'!$B$7:$B$73,MATCH(C15582,'Curva Juros'!$A$7:$A$73,1))) /
(INDEX('Curva Juros'!$A$7:$A$73,MATCH(C15582,'Curva Juros'!$A$7:$A$73,1)+1) -
INDEX('Curva Juros'!$A$7:$A$73,MATCH(C15582,'Curva Juros'!$A$7:$A$73,1)))</f>
        <v>#N/A</v>
      </c>
      <c r="F15582" s="24" t="e">
        <f t="shared" si="243"/>
        <v>#VALUE!</v>
      </c>
      <c r="G15582" s="24"/>
    </row>
    <row r="15583" spans="1:7" x14ac:dyDescent="0.25">
      <c r="A15583" s="3" t="s">
        <v>330</v>
      </c>
      <c r="B15583" s="4">
        <v>46073</v>
      </c>
      <c r="C15583" s="3" t="s">
        <v>0</v>
      </c>
      <c r="D15583" s="22" t="s">
        <v>0</v>
      </c>
      <c r="E15583" s="35" t="e" cm="1">
        <f t="array" ref="E15583">INDEX('Curva Juros'!$B$7:$B$73,MATCH(C15583,'Curva Juros'!$A$7:$A$73,1)) +
(C15583-INDEX('Curva Juros'!$A$7:$A$73,MATCH(C15583,'Curva Juros'!$A$7:$A$73,1))) *
(INDEX('Curva Juros'!$B$7:$B$73,MATCH(C15583,'Curva Juros'!$A$7:$A$73,1)+1) -
INDEX('Curva Juros'!$B$7:$B$73,MATCH(C15583,'Curva Juros'!$A$7:$A$73,1))) /
(INDEX('Curva Juros'!$A$7:$A$73,MATCH(C15583,'Curva Juros'!$A$7:$A$73,1)+1) -
INDEX('Curva Juros'!$A$7:$A$73,MATCH(C15583,'Curva Juros'!$A$7:$A$73,1)))</f>
        <v>#N/A</v>
      </c>
      <c r="F15583" s="24" t="e">
        <f t="shared" si="243"/>
        <v>#VALUE!</v>
      </c>
      <c r="G15583" s="24"/>
    </row>
    <row r="15584" spans="1:7" x14ac:dyDescent="0.25">
      <c r="A15584" s="6" t="s">
        <v>330</v>
      </c>
      <c r="B15584" s="7">
        <v>46080</v>
      </c>
      <c r="C15584" s="6" t="s">
        <v>0</v>
      </c>
      <c r="D15584" s="21" t="s">
        <v>0</v>
      </c>
      <c r="E15584" s="35" t="e" cm="1">
        <f t="array" ref="E15584">INDEX('Curva Juros'!$B$7:$B$73,MATCH(C15584,'Curva Juros'!$A$7:$A$73,1)) +
(C15584-INDEX('Curva Juros'!$A$7:$A$73,MATCH(C15584,'Curva Juros'!$A$7:$A$73,1))) *
(INDEX('Curva Juros'!$B$7:$B$73,MATCH(C15584,'Curva Juros'!$A$7:$A$73,1)+1) -
INDEX('Curva Juros'!$B$7:$B$73,MATCH(C15584,'Curva Juros'!$A$7:$A$73,1))) /
(INDEX('Curva Juros'!$A$7:$A$73,MATCH(C15584,'Curva Juros'!$A$7:$A$73,1)+1) -
INDEX('Curva Juros'!$A$7:$A$73,MATCH(C15584,'Curva Juros'!$A$7:$A$73,1)))</f>
        <v>#N/A</v>
      </c>
      <c r="F15584" s="24" t="e">
        <f t="shared" si="243"/>
        <v>#VALUE!</v>
      </c>
      <c r="G15584" s="24"/>
    </row>
    <row r="15585" spans="1:7" x14ac:dyDescent="0.25">
      <c r="A15585" s="3" t="s">
        <v>331</v>
      </c>
      <c r="B15585" s="4">
        <v>45723</v>
      </c>
      <c r="C15585" s="5">
        <v>1195.7</v>
      </c>
      <c r="D15585" s="19">
        <v>8.3242999999999998E-2</v>
      </c>
      <c r="E15585" s="35" cm="1">
        <f t="array" ref="E15585">INDEX('Curva Juros'!$B$7:$B$73,MATCH(C15585,'Curva Juros'!$A$7:$A$73,1)) +
(C15585-INDEX('Curva Juros'!$A$7:$A$73,MATCH(C15585,'Curva Juros'!$A$7:$A$73,1))) *
(INDEX('Curva Juros'!$B$7:$B$73,MATCH(C15585,'Curva Juros'!$A$7:$A$73,1)+1) -
INDEX('Curva Juros'!$B$7:$B$73,MATCH(C15585,'Curva Juros'!$A$7:$A$73,1))) /
(INDEX('Curva Juros'!$A$7:$A$73,MATCH(C15585,'Curva Juros'!$A$7:$A$73,1)+1) -
INDEX('Curva Juros'!$A$7:$A$73,MATCH(C15585,'Curva Juros'!$A$7:$A$73,1)))</f>
        <v>7.6352960317460319</v>
      </c>
      <c r="F15585" s="24">
        <f t="shared" si="243"/>
        <v>6.8900396825396781E-3</v>
      </c>
      <c r="G15585" s="24"/>
    </row>
    <row r="15586" spans="1:7" x14ac:dyDescent="0.25">
      <c r="A15586" s="6" t="s">
        <v>331</v>
      </c>
      <c r="B15586" s="7">
        <v>45730</v>
      </c>
      <c r="C15586" s="8">
        <v>1195.0999999999999</v>
      </c>
      <c r="D15586" s="20">
        <v>8.183E-2</v>
      </c>
      <c r="E15586" s="35" cm="1">
        <f t="array" ref="E15586">INDEX('Curva Juros'!$B$7:$B$73,MATCH(C15586,'Curva Juros'!$A$7:$A$73,1)) +
(C15586-INDEX('Curva Juros'!$A$7:$A$73,MATCH(C15586,'Curva Juros'!$A$7:$A$73,1))) *
(INDEX('Curva Juros'!$B$7:$B$73,MATCH(C15586,'Curva Juros'!$A$7:$A$73,1)+1) -
INDEX('Curva Juros'!$B$7:$B$73,MATCH(C15586,'Curva Juros'!$A$7:$A$73,1))) /
(INDEX('Curva Juros'!$A$7:$A$73,MATCH(C15586,'Curva Juros'!$A$7:$A$73,1)+1) -
INDEX('Curva Juros'!$A$7:$A$73,MATCH(C15586,'Curva Juros'!$A$7:$A$73,1)))</f>
        <v>7.6353865079365075</v>
      </c>
      <c r="F15586" s="24">
        <f t="shared" si="243"/>
        <v>5.476134920634923E-3</v>
      </c>
      <c r="G15586" s="24"/>
    </row>
    <row r="15587" spans="1:7" x14ac:dyDescent="0.25">
      <c r="A15587" s="3" t="s">
        <v>331</v>
      </c>
      <c r="B15587" s="4">
        <v>45737</v>
      </c>
      <c r="C15587" s="5">
        <v>1186.05</v>
      </c>
      <c r="D15587" s="19">
        <v>8.3127999999999994E-2</v>
      </c>
      <c r="E15587" s="35" cm="1">
        <f t="array" ref="E15587">INDEX('Curva Juros'!$B$7:$B$73,MATCH(C15587,'Curva Juros'!$A$7:$A$73,1)) +
(C15587-INDEX('Curva Juros'!$A$7:$A$73,MATCH(C15587,'Curva Juros'!$A$7:$A$73,1))) *
(INDEX('Curva Juros'!$B$7:$B$73,MATCH(C15587,'Curva Juros'!$A$7:$A$73,1)+1) -
INDEX('Curva Juros'!$B$7:$B$73,MATCH(C15587,'Curva Juros'!$A$7:$A$73,1))) /
(INDEX('Curva Juros'!$A$7:$A$73,MATCH(C15587,'Curva Juros'!$A$7:$A$73,1)+1) -
INDEX('Curva Juros'!$A$7:$A$73,MATCH(C15587,'Curva Juros'!$A$7:$A$73,1)))</f>
        <v>7.6367511904761907</v>
      </c>
      <c r="F15587" s="24">
        <f t="shared" si="243"/>
        <v>6.7604880952380902E-3</v>
      </c>
      <c r="G15587" s="24"/>
    </row>
    <row r="15588" spans="1:7" x14ac:dyDescent="0.25">
      <c r="A15588" s="6" t="s">
        <v>331</v>
      </c>
      <c r="B15588" s="7">
        <v>45744</v>
      </c>
      <c r="C15588" s="8">
        <v>1178.32</v>
      </c>
      <c r="D15588" s="20">
        <v>8.4007999999999999E-2</v>
      </c>
      <c r="E15588" s="35" cm="1">
        <f t="array" ref="E15588">INDEX('Curva Juros'!$B$7:$B$73,MATCH(C15588,'Curva Juros'!$A$7:$A$73,1)) +
(C15588-INDEX('Curva Juros'!$A$7:$A$73,MATCH(C15588,'Curva Juros'!$A$7:$A$73,1))) *
(INDEX('Curva Juros'!$B$7:$B$73,MATCH(C15588,'Curva Juros'!$A$7:$A$73,1)+1) -
INDEX('Curva Juros'!$B$7:$B$73,MATCH(C15588,'Curva Juros'!$A$7:$A$73,1))) /
(INDEX('Curva Juros'!$A$7:$A$73,MATCH(C15588,'Curva Juros'!$A$7:$A$73,1)+1) -
INDEX('Curva Juros'!$A$7:$A$73,MATCH(C15588,'Curva Juros'!$A$7:$A$73,1)))</f>
        <v>7.6379168253968253</v>
      </c>
      <c r="F15588" s="24">
        <f t="shared" si="243"/>
        <v>7.6288317460317528E-3</v>
      </c>
      <c r="G15588" s="24"/>
    </row>
    <row r="15589" spans="1:7" x14ac:dyDescent="0.25">
      <c r="A15589" s="3" t="s">
        <v>331</v>
      </c>
      <c r="B15589" s="4">
        <v>45751</v>
      </c>
      <c r="C15589" s="5">
        <v>1181.76</v>
      </c>
      <c r="D15589" s="19">
        <v>8.1295999999999993E-2</v>
      </c>
      <c r="E15589" s="35" cm="1">
        <f t="array" ref="E15589">INDEX('Curva Juros'!$B$7:$B$73,MATCH(C15589,'Curva Juros'!$A$7:$A$73,1)) +
(C15589-INDEX('Curva Juros'!$A$7:$A$73,MATCH(C15589,'Curva Juros'!$A$7:$A$73,1))) *
(INDEX('Curva Juros'!$B$7:$B$73,MATCH(C15589,'Curva Juros'!$A$7:$A$73,1)+1) -
INDEX('Curva Juros'!$B$7:$B$73,MATCH(C15589,'Curva Juros'!$A$7:$A$73,1))) /
(INDEX('Curva Juros'!$A$7:$A$73,MATCH(C15589,'Curva Juros'!$A$7:$A$73,1)+1) -
INDEX('Curva Juros'!$A$7:$A$73,MATCH(C15589,'Curva Juros'!$A$7:$A$73,1)))</f>
        <v>7.6373980952380949</v>
      </c>
      <c r="F15589" s="24">
        <f t="shared" si="243"/>
        <v>4.9220190476190473E-3</v>
      </c>
      <c r="G15589" s="24"/>
    </row>
    <row r="15590" spans="1:7" x14ac:dyDescent="0.25">
      <c r="A15590" s="6" t="s">
        <v>331</v>
      </c>
      <c r="B15590" s="7">
        <v>45758</v>
      </c>
      <c r="C15590" s="8">
        <v>1169.47</v>
      </c>
      <c r="D15590" s="20">
        <v>8.3636000000000002E-2</v>
      </c>
      <c r="E15590" s="35" cm="1">
        <f t="array" ref="E15590">INDEX('Curva Juros'!$B$7:$B$73,MATCH(C15590,'Curva Juros'!$A$7:$A$73,1)) +
(C15590-INDEX('Curva Juros'!$A$7:$A$73,MATCH(C15590,'Curva Juros'!$A$7:$A$73,1))) *
(INDEX('Curva Juros'!$B$7:$B$73,MATCH(C15590,'Curva Juros'!$A$7:$A$73,1)+1) -
INDEX('Curva Juros'!$B$7:$B$73,MATCH(C15590,'Curva Juros'!$A$7:$A$73,1))) /
(INDEX('Curva Juros'!$A$7:$A$73,MATCH(C15590,'Curva Juros'!$A$7:$A$73,1)+1) -
INDEX('Curva Juros'!$A$7:$A$73,MATCH(C15590,'Curva Juros'!$A$7:$A$73,1)))</f>
        <v>7.639251349206349</v>
      </c>
      <c r="F15590" s="24">
        <f t="shared" si="243"/>
        <v>7.2434865079365057E-3</v>
      </c>
      <c r="G15590" s="24"/>
    </row>
    <row r="15591" spans="1:7" x14ac:dyDescent="0.25">
      <c r="A15591" s="3" t="s">
        <v>331</v>
      </c>
      <c r="B15591" s="4">
        <v>45764</v>
      </c>
      <c r="C15591" s="5">
        <v>1273.3399999999999</v>
      </c>
      <c r="D15591" s="19">
        <v>8.2198999999999994E-2</v>
      </c>
      <c r="E15591" s="35" cm="1">
        <f t="array" ref="E15591">INDEX('Curva Juros'!$B$7:$B$73,MATCH(C15591,'Curva Juros'!$A$7:$A$73,1)) +
(C15591-INDEX('Curva Juros'!$A$7:$A$73,MATCH(C15591,'Curva Juros'!$A$7:$A$73,1))) *
(INDEX('Curva Juros'!$B$7:$B$73,MATCH(C15591,'Curva Juros'!$A$7:$A$73,1)+1) -
INDEX('Curva Juros'!$B$7:$B$73,MATCH(C15591,'Curva Juros'!$A$7:$A$73,1))) /
(INDEX('Curva Juros'!$A$7:$A$73,MATCH(C15591,'Curva Juros'!$A$7:$A$73,1)+1) -
INDEX('Curva Juros'!$A$7:$A$73,MATCH(C15591,'Curva Juros'!$A$7:$A$73,1)))</f>
        <v>7.6231013968253976</v>
      </c>
      <c r="F15591" s="24">
        <f t="shared" si="243"/>
        <v>5.9679860317460171E-3</v>
      </c>
      <c r="G15591" s="24"/>
    </row>
    <row r="15592" spans="1:7" x14ac:dyDescent="0.25">
      <c r="A15592" s="6" t="s">
        <v>331</v>
      </c>
      <c r="B15592" s="7">
        <v>45772</v>
      </c>
      <c r="C15592" s="8">
        <v>1277.3800000000001</v>
      </c>
      <c r="D15592" s="20">
        <v>7.9444000000000001E-2</v>
      </c>
      <c r="E15592" s="35" cm="1">
        <f t="array" ref="E15592">INDEX('Curva Juros'!$B$7:$B$73,MATCH(C15592,'Curva Juros'!$A$7:$A$73,1)) +
(C15592-INDEX('Curva Juros'!$A$7:$A$73,MATCH(C15592,'Curva Juros'!$A$7:$A$73,1))) *
(INDEX('Curva Juros'!$B$7:$B$73,MATCH(C15592,'Curva Juros'!$A$7:$A$73,1)+1) -
INDEX('Curva Juros'!$B$7:$B$73,MATCH(C15592,'Curva Juros'!$A$7:$A$73,1))) /
(INDEX('Curva Juros'!$A$7:$A$73,MATCH(C15592,'Curva Juros'!$A$7:$A$73,1)+1) -
INDEX('Curva Juros'!$A$7:$A$73,MATCH(C15592,'Curva Juros'!$A$7:$A$73,1)))</f>
        <v>7.6223446984126983</v>
      </c>
      <c r="F15592" s="24">
        <f t="shared" si="243"/>
        <v>3.2205530158730122E-3</v>
      </c>
      <c r="G15592" s="24"/>
    </row>
    <row r="15593" spans="1:7" x14ac:dyDescent="0.25">
      <c r="A15593" s="3" t="s">
        <v>331</v>
      </c>
      <c r="B15593" s="4">
        <v>45779</v>
      </c>
      <c r="C15593" s="5">
        <v>1277.79</v>
      </c>
      <c r="D15593" s="19">
        <v>7.7941999999999997E-2</v>
      </c>
      <c r="E15593" s="35" cm="1">
        <f t="array" ref="E15593">INDEX('Curva Juros'!$B$7:$B$73,MATCH(C15593,'Curva Juros'!$A$7:$A$73,1)) +
(C15593-INDEX('Curva Juros'!$A$7:$A$73,MATCH(C15593,'Curva Juros'!$A$7:$A$73,1))) *
(INDEX('Curva Juros'!$B$7:$B$73,MATCH(C15593,'Curva Juros'!$A$7:$A$73,1)+1) -
INDEX('Curva Juros'!$B$7:$B$73,MATCH(C15593,'Curva Juros'!$A$7:$A$73,1))) /
(INDEX('Curva Juros'!$A$7:$A$73,MATCH(C15593,'Curva Juros'!$A$7:$A$73,1)+1) -
INDEX('Curva Juros'!$A$7:$A$73,MATCH(C15593,'Curva Juros'!$A$7:$A$73,1)))</f>
        <v>7.6222679047619053</v>
      </c>
      <c r="F15593" s="24">
        <f t="shared" si="243"/>
        <v>1.7193209523809483E-3</v>
      </c>
      <c r="G15593" s="24"/>
    </row>
    <row r="15594" spans="1:7" x14ac:dyDescent="0.25">
      <c r="A15594" s="6" t="s">
        <v>331</v>
      </c>
      <c r="B15594" s="7">
        <v>45786</v>
      </c>
      <c r="C15594" s="8">
        <v>1274.7</v>
      </c>
      <c r="D15594" s="20">
        <v>7.7293000000000001E-2</v>
      </c>
      <c r="E15594" s="35" cm="1">
        <f t="array" ref="E15594">INDEX('Curva Juros'!$B$7:$B$73,MATCH(C15594,'Curva Juros'!$A$7:$A$73,1)) +
(C15594-INDEX('Curva Juros'!$A$7:$A$73,MATCH(C15594,'Curva Juros'!$A$7:$A$73,1))) *
(INDEX('Curva Juros'!$B$7:$B$73,MATCH(C15594,'Curva Juros'!$A$7:$A$73,1)+1) -
INDEX('Curva Juros'!$B$7:$B$73,MATCH(C15594,'Curva Juros'!$A$7:$A$73,1))) /
(INDEX('Curva Juros'!$A$7:$A$73,MATCH(C15594,'Curva Juros'!$A$7:$A$73,1)+1) -
INDEX('Curva Juros'!$A$7:$A$73,MATCH(C15594,'Curva Juros'!$A$7:$A$73,1)))</f>
        <v>7.6228466666666668</v>
      </c>
      <c r="F15594" s="24">
        <f t="shared" si="243"/>
        <v>1.0645333333333395E-3</v>
      </c>
      <c r="G15594" s="24"/>
    </row>
    <row r="15595" spans="1:7" x14ac:dyDescent="0.25">
      <c r="A15595" s="3" t="s">
        <v>331</v>
      </c>
      <c r="B15595" s="4">
        <v>45793</v>
      </c>
      <c r="C15595" s="5">
        <v>1269.1500000000001</v>
      </c>
      <c r="D15595" s="19">
        <v>7.7480999999999994E-2</v>
      </c>
      <c r="E15595" s="35" cm="1">
        <f t="array" ref="E15595">INDEX('Curva Juros'!$B$7:$B$73,MATCH(C15595,'Curva Juros'!$A$7:$A$73,1)) +
(C15595-INDEX('Curva Juros'!$A$7:$A$73,MATCH(C15595,'Curva Juros'!$A$7:$A$73,1))) *
(INDEX('Curva Juros'!$B$7:$B$73,MATCH(C15595,'Curva Juros'!$A$7:$A$73,1)+1) -
INDEX('Curva Juros'!$B$7:$B$73,MATCH(C15595,'Curva Juros'!$A$7:$A$73,1))) /
(INDEX('Curva Juros'!$A$7:$A$73,MATCH(C15595,'Curva Juros'!$A$7:$A$73,1)+1) -
INDEX('Curva Juros'!$A$7:$A$73,MATCH(C15595,'Curva Juros'!$A$7:$A$73,1)))</f>
        <v>7.623886190476191</v>
      </c>
      <c r="F15595" s="24">
        <f t="shared" si="243"/>
        <v>1.242138095238085E-3</v>
      </c>
      <c r="G15595" s="24"/>
    </row>
    <row r="15596" spans="1:7" x14ac:dyDescent="0.25">
      <c r="A15596" s="6" t="s">
        <v>331</v>
      </c>
      <c r="B15596" s="7">
        <v>45800</v>
      </c>
      <c r="C15596" s="8">
        <v>1266.0899999999999</v>
      </c>
      <c r="D15596" s="20">
        <v>7.6821E-2</v>
      </c>
      <c r="E15596" s="35" cm="1">
        <f t="array" ref="E15596">INDEX('Curva Juros'!$B$7:$B$73,MATCH(C15596,'Curva Juros'!$A$7:$A$73,1)) +
(C15596-INDEX('Curva Juros'!$A$7:$A$73,MATCH(C15596,'Curva Juros'!$A$7:$A$73,1))) *
(INDEX('Curva Juros'!$B$7:$B$73,MATCH(C15596,'Curva Juros'!$A$7:$A$73,1)+1) -
INDEX('Curva Juros'!$B$7:$B$73,MATCH(C15596,'Curva Juros'!$A$7:$A$73,1))) /
(INDEX('Curva Juros'!$A$7:$A$73,MATCH(C15596,'Curva Juros'!$A$7:$A$73,1)+1) -
INDEX('Curva Juros'!$A$7:$A$73,MATCH(C15596,'Curva Juros'!$A$7:$A$73,1)))</f>
        <v>7.6244593333333341</v>
      </c>
      <c r="F15596" s="24">
        <f t="shared" si="243"/>
        <v>5.7640666666665397E-4</v>
      </c>
      <c r="G15596" s="24"/>
    </row>
    <row r="15597" spans="1:7" x14ac:dyDescent="0.25">
      <c r="A15597" s="3" t="s">
        <v>331</v>
      </c>
      <c r="B15597" s="4">
        <v>45807</v>
      </c>
      <c r="C15597" s="5">
        <v>1256.81</v>
      </c>
      <c r="D15597" s="19">
        <v>7.8273999999999996E-2</v>
      </c>
      <c r="E15597" s="35" cm="1">
        <f t="array" ref="E15597">INDEX('Curva Juros'!$B$7:$B$73,MATCH(C15597,'Curva Juros'!$A$7:$A$73,1)) +
(C15597-INDEX('Curva Juros'!$A$7:$A$73,MATCH(C15597,'Curva Juros'!$A$7:$A$73,1))) *
(INDEX('Curva Juros'!$B$7:$B$73,MATCH(C15597,'Curva Juros'!$A$7:$A$73,1)+1) -
INDEX('Curva Juros'!$B$7:$B$73,MATCH(C15597,'Curva Juros'!$A$7:$A$73,1))) /
(INDEX('Curva Juros'!$A$7:$A$73,MATCH(C15597,'Curva Juros'!$A$7:$A$73,1)+1) -
INDEX('Curva Juros'!$A$7:$A$73,MATCH(C15597,'Curva Juros'!$A$7:$A$73,1)))</f>
        <v>7.6260810317460317</v>
      </c>
      <c r="F15597" s="24">
        <f t="shared" si="243"/>
        <v>2.0131896825396761E-3</v>
      </c>
      <c r="G15597" s="24"/>
    </row>
    <row r="15598" spans="1:7" x14ac:dyDescent="0.25">
      <c r="A15598" s="6" t="s">
        <v>331</v>
      </c>
      <c r="B15598" s="7">
        <v>45814</v>
      </c>
      <c r="C15598" s="8">
        <v>1254.0899999999999</v>
      </c>
      <c r="D15598" s="20">
        <v>7.7499999999999999E-2</v>
      </c>
      <c r="E15598" s="35" cm="1">
        <f t="array" ref="E15598">INDEX('Curva Juros'!$B$7:$B$73,MATCH(C15598,'Curva Juros'!$A$7:$A$73,1)) +
(C15598-INDEX('Curva Juros'!$A$7:$A$73,MATCH(C15598,'Curva Juros'!$A$7:$A$73,1))) *
(INDEX('Curva Juros'!$B$7:$B$73,MATCH(C15598,'Curva Juros'!$A$7:$A$73,1)+1) -
INDEX('Curva Juros'!$B$7:$B$73,MATCH(C15598,'Curva Juros'!$A$7:$A$73,1))) /
(INDEX('Curva Juros'!$A$7:$A$73,MATCH(C15598,'Curva Juros'!$A$7:$A$73,1)+1) -
INDEX('Curva Juros'!$A$7:$A$73,MATCH(C15598,'Curva Juros'!$A$7:$A$73,1)))</f>
        <v>7.626491190476191</v>
      </c>
      <c r="F15598" s="24">
        <f t="shared" si="243"/>
        <v>1.2350880952380905E-3</v>
      </c>
      <c r="G15598" s="24"/>
    </row>
    <row r="15599" spans="1:7" x14ac:dyDescent="0.25">
      <c r="A15599" s="3" t="s">
        <v>331</v>
      </c>
      <c r="B15599" s="4">
        <v>45821</v>
      </c>
      <c r="C15599" s="5">
        <v>1245.7</v>
      </c>
      <c r="D15599" s="19">
        <v>7.8653000000000001E-2</v>
      </c>
      <c r="E15599" s="35" cm="1">
        <f t="array" ref="E15599">INDEX('Curva Juros'!$B$7:$B$73,MATCH(C15599,'Curva Juros'!$A$7:$A$73,1)) +
(C15599-INDEX('Curva Juros'!$A$7:$A$73,MATCH(C15599,'Curva Juros'!$A$7:$A$73,1))) *
(INDEX('Curva Juros'!$B$7:$B$73,MATCH(C15599,'Curva Juros'!$A$7:$A$73,1)+1) -
INDEX('Curva Juros'!$B$7:$B$73,MATCH(C15599,'Curva Juros'!$A$7:$A$73,1))) /
(INDEX('Curva Juros'!$A$7:$A$73,MATCH(C15599,'Curva Juros'!$A$7:$A$73,1)+1) -
INDEX('Curva Juros'!$A$7:$A$73,MATCH(C15599,'Curva Juros'!$A$7:$A$73,1)))</f>
        <v>7.6277563492063498</v>
      </c>
      <c r="F15599" s="24">
        <f t="shared" si="243"/>
        <v>2.375436507936507E-3</v>
      </c>
      <c r="G15599" s="24"/>
    </row>
    <row r="15600" spans="1:7" x14ac:dyDescent="0.25">
      <c r="A15600" s="6" t="s">
        <v>331</v>
      </c>
      <c r="B15600" s="7">
        <v>45828</v>
      </c>
      <c r="C15600" s="8">
        <v>1249.8599999999999</v>
      </c>
      <c r="D15600" s="20">
        <v>7.5883000000000006E-2</v>
      </c>
      <c r="E15600" s="35" cm="1">
        <f t="array" ref="E15600">INDEX('Curva Juros'!$B$7:$B$73,MATCH(C15600,'Curva Juros'!$A$7:$A$73,1)) +
(C15600-INDEX('Curva Juros'!$A$7:$A$73,MATCH(C15600,'Curva Juros'!$A$7:$A$73,1))) *
(INDEX('Curva Juros'!$B$7:$B$73,MATCH(C15600,'Curva Juros'!$A$7:$A$73,1)+1) -
INDEX('Curva Juros'!$B$7:$B$73,MATCH(C15600,'Curva Juros'!$A$7:$A$73,1))) /
(INDEX('Curva Juros'!$A$7:$A$73,MATCH(C15600,'Curva Juros'!$A$7:$A$73,1)+1) -
INDEX('Curva Juros'!$A$7:$A$73,MATCH(C15600,'Curva Juros'!$A$7:$A$73,1)))</f>
        <v>7.6271290476190483</v>
      </c>
      <c r="F15600" s="24">
        <f t="shared" si="243"/>
        <v>-3.8829047619047541E-4</v>
      </c>
      <c r="G15600" s="24"/>
    </row>
    <row r="15601" spans="1:7" x14ac:dyDescent="0.25">
      <c r="A15601" s="3" t="s">
        <v>331</v>
      </c>
      <c r="B15601" s="4">
        <v>45835</v>
      </c>
      <c r="C15601" s="5">
        <v>1241.53</v>
      </c>
      <c r="D15601" s="19">
        <v>7.7010999999999996E-2</v>
      </c>
      <c r="E15601" s="35" cm="1">
        <f t="array" ref="E15601">INDEX('Curva Juros'!$B$7:$B$73,MATCH(C15601,'Curva Juros'!$A$7:$A$73,1)) +
(C15601-INDEX('Curva Juros'!$A$7:$A$73,MATCH(C15601,'Curva Juros'!$A$7:$A$73,1))) *
(INDEX('Curva Juros'!$B$7:$B$73,MATCH(C15601,'Curva Juros'!$A$7:$A$73,1)+1) -
INDEX('Curva Juros'!$B$7:$B$73,MATCH(C15601,'Curva Juros'!$A$7:$A$73,1))) /
(INDEX('Curva Juros'!$A$7:$A$73,MATCH(C15601,'Curva Juros'!$A$7:$A$73,1)+1) -
INDEX('Curva Juros'!$A$7:$A$73,MATCH(C15601,'Curva Juros'!$A$7:$A$73,1)))</f>
        <v>7.6283851587301594</v>
      </c>
      <c r="F15601" s="24">
        <f t="shared" si="243"/>
        <v>7.2714841269840014E-4</v>
      </c>
      <c r="G15601" s="24"/>
    </row>
    <row r="15602" spans="1:7" x14ac:dyDescent="0.25">
      <c r="A15602" s="6" t="s">
        <v>331</v>
      </c>
      <c r="B15602" s="7">
        <v>45842</v>
      </c>
      <c r="C15602" s="8">
        <v>1242.97</v>
      </c>
      <c r="D15602" s="20">
        <v>7.4833999999999998E-2</v>
      </c>
      <c r="E15602" s="35" cm="1">
        <f t="array" ref="E15602">INDEX('Curva Juros'!$B$7:$B$73,MATCH(C15602,'Curva Juros'!$A$7:$A$73,1)) +
(C15602-INDEX('Curva Juros'!$A$7:$A$73,MATCH(C15602,'Curva Juros'!$A$7:$A$73,1))) *
(INDEX('Curva Juros'!$B$7:$B$73,MATCH(C15602,'Curva Juros'!$A$7:$A$73,1)+1) -
INDEX('Curva Juros'!$B$7:$B$73,MATCH(C15602,'Curva Juros'!$A$7:$A$73,1))) /
(INDEX('Curva Juros'!$A$7:$A$73,MATCH(C15602,'Curva Juros'!$A$7:$A$73,1)+1) -
INDEX('Curva Juros'!$A$7:$A$73,MATCH(C15602,'Curva Juros'!$A$7:$A$73,1)))</f>
        <v>7.6281680158730163</v>
      </c>
      <c r="F15602" s="24">
        <f t="shared" si="243"/>
        <v>-1.4476801587301608E-3</v>
      </c>
      <c r="G15602" s="24"/>
    </row>
    <row r="15603" spans="1:7" x14ac:dyDescent="0.25">
      <c r="A15603" s="3" t="s">
        <v>331</v>
      </c>
      <c r="B15603" s="4">
        <v>45849</v>
      </c>
      <c r="C15603" s="5">
        <v>1227.74</v>
      </c>
      <c r="D15603" s="19">
        <v>7.8299999999999995E-2</v>
      </c>
      <c r="E15603" s="35" cm="1">
        <f t="array" ref="E15603">INDEX('Curva Juros'!$B$7:$B$73,MATCH(C15603,'Curva Juros'!$A$7:$A$73,1)) +
(C15603-INDEX('Curva Juros'!$A$7:$A$73,MATCH(C15603,'Curva Juros'!$A$7:$A$73,1))) *
(INDEX('Curva Juros'!$B$7:$B$73,MATCH(C15603,'Curva Juros'!$A$7:$A$73,1)+1) -
INDEX('Curva Juros'!$B$7:$B$73,MATCH(C15603,'Curva Juros'!$A$7:$A$73,1))) /
(INDEX('Curva Juros'!$A$7:$A$73,MATCH(C15603,'Curva Juros'!$A$7:$A$73,1)+1) -
INDEX('Curva Juros'!$A$7:$A$73,MATCH(C15603,'Curva Juros'!$A$7:$A$73,1)))</f>
        <v>7.6304646031746035</v>
      </c>
      <c r="F15603" s="24">
        <f t="shared" si="243"/>
        <v>1.9953539682539545E-3</v>
      </c>
      <c r="G15603" s="24"/>
    </row>
    <row r="15604" spans="1:7" x14ac:dyDescent="0.25">
      <c r="A15604" s="6" t="s">
        <v>331</v>
      </c>
      <c r="B15604" s="7">
        <v>45856</v>
      </c>
      <c r="C15604" s="8">
        <v>1224.05</v>
      </c>
      <c r="D15604" s="20">
        <v>7.7854000000000007E-2</v>
      </c>
      <c r="E15604" s="35" cm="1">
        <f t="array" ref="E15604">INDEX('Curva Juros'!$B$7:$B$73,MATCH(C15604,'Curva Juros'!$A$7:$A$73,1)) +
(C15604-INDEX('Curva Juros'!$A$7:$A$73,MATCH(C15604,'Curva Juros'!$A$7:$A$73,1))) *
(INDEX('Curva Juros'!$B$7:$B$73,MATCH(C15604,'Curva Juros'!$A$7:$A$73,1)+1) -
INDEX('Curva Juros'!$B$7:$B$73,MATCH(C15604,'Curva Juros'!$A$7:$A$73,1))) /
(INDEX('Curva Juros'!$A$7:$A$73,MATCH(C15604,'Curva Juros'!$A$7:$A$73,1)+1) -
INDEX('Curva Juros'!$A$7:$A$73,MATCH(C15604,'Curva Juros'!$A$7:$A$73,1)))</f>
        <v>7.6310210317460321</v>
      </c>
      <c r="F15604" s="24">
        <f t="shared" si="243"/>
        <v>1.5437896825396813E-3</v>
      </c>
      <c r="G15604" s="24"/>
    </row>
    <row r="15605" spans="1:7" x14ac:dyDescent="0.25">
      <c r="A15605" s="3" t="s">
        <v>331</v>
      </c>
      <c r="B15605" s="4">
        <v>45863</v>
      </c>
      <c r="C15605" s="5">
        <v>1216.01</v>
      </c>
      <c r="D15605" s="19">
        <v>7.8888E-2</v>
      </c>
      <c r="E15605" s="35" cm="1">
        <f t="array" ref="E15605">INDEX('Curva Juros'!$B$7:$B$73,MATCH(C15605,'Curva Juros'!$A$7:$A$73,1)) +
(C15605-INDEX('Curva Juros'!$A$7:$A$73,MATCH(C15605,'Curva Juros'!$A$7:$A$73,1))) *
(INDEX('Curva Juros'!$B$7:$B$73,MATCH(C15605,'Curva Juros'!$A$7:$A$73,1)+1) -
INDEX('Curva Juros'!$B$7:$B$73,MATCH(C15605,'Curva Juros'!$A$7:$A$73,1))) /
(INDEX('Curva Juros'!$A$7:$A$73,MATCH(C15605,'Curva Juros'!$A$7:$A$73,1)+1) -
INDEX('Curva Juros'!$A$7:$A$73,MATCH(C15605,'Curva Juros'!$A$7:$A$73,1)))</f>
        <v>7.6322334126984126</v>
      </c>
      <c r="F15605" s="24">
        <f t="shared" si="243"/>
        <v>2.5656658730158766E-3</v>
      </c>
      <c r="G15605" s="24"/>
    </row>
    <row r="15606" spans="1:7" x14ac:dyDescent="0.25">
      <c r="A15606" s="6" t="s">
        <v>331</v>
      </c>
      <c r="B15606" s="7">
        <v>45870</v>
      </c>
      <c r="C15606" s="8">
        <v>1209.1400000000001</v>
      </c>
      <c r="D15606" s="20">
        <v>7.9524999999999998E-2</v>
      </c>
      <c r="E15606" s="35" cm="1">
        <f t="array" ref="E15606">INDEX('Curva Juros'!$B$7:$B$73,MATCH(C15606,'Curva Juros'!$A$7:$A$73,1)) +
(C15606-INDEX('Curva Juros'!$A$7:$A$73,MATCH(C15606,'Curva Juros'!$A$7:$A$73,1))) *
(INDEX('Curva Juros'!$B$7:$B$73,MATCH(C15606,'Curva Juros'!$A$7:$A$73,1)+1) -
INDEX('Curva Juros'!$B$7:$B$73,MATCH(C15606,'Curva Juros'!$A$7:$A$73,1))) /
(INDEX('Curva Juros'!$A$7:$A$73,MATCH(C15606,'Curva Juros'!$A$7:$A$73,1)+1) -
INDEX('Curva Juros'!$A$7:$A$73,MATCH(C15606,'Curva Juros'!$A$7:$A$73,1)))</f>
        <v>7.6332693650793653</v>
      </c>
      <c r="F15606" s="24">
        <f t="shared" si="243"/>
        <v>3.1923063492063503E-3</v>
      </c>
      <c r="G15606" s="24"/>
    </row>
    <row r="15607" spans="1:7" x14ac:dyDescent="0.25">
      <c r="A15607" s="3" t="s">
        <v>331</v>
      </c>
      <c r="B15607" s="4">
        <v>45877</v>
      </c>
      <c r="C15607" s="5">
        <v>1215.2</v>
      </c>
      <c r="D15607" s="19">
        <v>7.5769000000000003E-2</v>
      </c>
      <c r="E15607" s="35" cm="1">
        <f t="array" ref="E15607">INDEX('Curva Juros'!$B$7:$B$73,MATCH(C15607,'Curva Juros'!$A$7:$A$73,1)) +
(C15607-INDEX('Curva Juros'!$A$7:$A$73,MATCH(C15607,'Curva Juros'!$A$7:$A$73,1))) *
(INDEX('Curva Juros'!$B$7:$B$73,MATCH(C15607,'Curva Juros'!$A$7:$A$73,1)+1) -
INDEX('Curva Juros'!$B$7:$B$73,MATCH(C15607,'Curva Juros'!$A$7:$A$73,1))) /
(INDEX('Curva Juros'!$A$7:$A$73,MATCH(C15607,'Curva Juros'!$A$7:$A$73,1)+1) -
INDEX('Curva Juros'!$A$7:$A$73,MATCH(C15607,'Curva Juros'!$A$7:$A$73,1)))</f>
        <v>7.6323555555555558</v>
      </c>
      <c r="F15607" s="24">
        <f t="shared" si="243"/>
        <v>-5.5455555555555813E-4</v>
      </c>
      <c r="G15607" s="24"/>
    </row>
    <row r="15608" spans="1:7" x14ac:dyDescent="0.25">
      <c r="A15608" s="6" t="s">
        <v>331</v>
      </c>
      <c r="B15608" s="7">
        <v>45884</v>
      </c>
      <c r="C15608" s="8">
        <v>1209.0999999999999</v>
      </c>
      <c r="D15608" s="20">
        <v>7.6139999999999999E-2</v>
      </c>
      <c r="E15608" s="35" cm="1">
        <f t="array" ref="E15608">INDEX('Curva Juros'!$B$7:$B$73,MATCH(C15608,'Curva Juros'!$A$7:$A$73,1)) +
(C15608-INDEX('Curva Juros'!$A$7:$A$73,MATCH(C15608,'Curva Juros'!$A$7:$A$73,1))) *
(INDEX('Curva Juros'!$B$7:$B$73,MATCH(C15608,'Curva Juros'!$A$7:$A$73,1)+1) -
INDEX('Curva Juros'!$B$7:$B$73,MATCH(C15608,'Curva Juros'!$A$7:$A$73,1))) /
(INDEX('Curva Juros'!$A$7:$A$73,MATCH(C15608,'Curva Juros'!$A$7:$A$73,1)+1) -
INDEX('Curva Juros'!$A$7:$A$73,MATCH(C15608,'Curva Juros'!$A$7:$A$73,1)))</f>
        <v>7.6332753968253968</v>
      </c>
      <c r="F15608" s="24">
        <f t="shared" si="243"/>
        <v>-1.9275396825396696E-4</v>
      </c>
      <c r="G15608" s="24"/>
    </row>
    <row r="15609" spans="1:7" x14ac:dyDescent="0.25">
      <c r="A15609" s="3" t="s">
        <v>331</v>
      </c>
      <c r="B15609" s="4">
        <v>45891</v>
      </c>
      <c r="C15609" s="5">
        <v>1201.6099999999999</v>
      </c>
      <c r="D15609" s="19">
        <v>7.6983999999999997E-2</v>
      </c>
      <c r="E15609" s="35" cm="1">
        <f t="array" ref="E15609">INDEX('Curva Juros'!$B$7:$B$73,MATCH(C15609,'Curva Juros'!$A$7:$A$73,1)) +
(C15609-INDEX('Curva Juros'!$A$7:$A$73,MATCH(C15609,'Curva Juros'!$A$7:$A$73,1))) *
(INDEX('Curva Juros'!$B$7:$B$73,MATCH(C15609,'Curva Juros'!$A$7:$A$73,1)+1) -
INDEX('Curva Juros'!$B$7:$B$73,MATCH(C15609,'Curva Juros'!$A$7:$A$73,1))) /
(INDEX('Curva Juros'!$A$7:$A$73,MATCH(C15609,'Curva Juros'!$A$7:$A$73,1)+1) -
INDEX('Curva Juros'!$A$7:$A$73,MATCH(C15609,'Curva Juros'!$A$7:$A$73,1)))</f>
        <v>7.6344048412698413</v>
      </c>
      <c r="F15609" s="24">
        <f t="shared" si="243"/>
        <v>6.3995158730158208E-4</v>
      </c>
      <c r="G15609" s="24"/>
    </row>
    <row r="15610" spans="1:7" x14ac:dyDescent="0.25">
      <c r="A15610" s="6" t="s">
        <v>331</v>
      </c>
      <c r="B15610" s="7">
        <v>45898</v>
      </c>
      <c r="C15610" s="8">
        <v>1197.47</v>
      </c>
      <c r="D15610" s="20">
        <v>7.6690999999999995E-2</v>
      </c>
      <c r="E15610" s="35" cm="1">
        <f t="array" ref="E15610">INDEX('Curva Juros'!$B$7:$B$73,MATCH(C15610,'Curva Juros'!$A$7:$A$73,1)) +
(C15610-INDEX('Curva Juros'!$A$7:$A$73,MATCH(C15610,'Curva Juros'!$A$7:$A$73,1))) *
(INDEX('Curva Juros'!$B$7:$B$73,MATCH(C15610,'Curva Juros'!$A$7:$A$73,1)+1) -
INDEX('Curva Juros'!$B$7:$B$73,MATCH(C15610,'Curva Juros'!$A$7:$A$73,1))) /
(INDEX('Curva Juros'!$A$7:$A$73,MATCH(C15610,'Curva Juros'!$A$7:$A$73,1)+1) -
INDEX('Curva Juros'!$A$7:$A$73,MATCH(C15610,'Curva Juros'!$A$7:$A$73,1)))</f>
        <v>7.6350291269841266</v>
      </c>
      <c r="F15610" s="24">
        <f t="shared" si="243"/>
        <v>3.4070873015873415E-4</v>
      </c>
      <c r="G15610" s="24"/>
    </row>
    <row r="15611" spans="1:7" x14ac:dyDescent="0.25">
      <c r="A15611" s="3" t="s">
        <v>331</v>
      </c>
      <c r="B15611" s="4">
        <v>45905</v>
      </c>
      <c r="C15611" s="5">
        <v>1193.3800000000001</v>
      </c>
      <c r="D15611" s="19">
        <v>7.6383999999999994E-2</v>
      </c>
      <c r="E15611" s="35" cm="1">
        <f t="array" ref="E15611">INDEX('Curva Juros'!$B$7:$B$73,MATCH(C15611,'Curva Juros'!$A$7:$A$73,1)) +
(C15611-INDEX('Curva Juros'!$A$7:$A$73,MATCH(C15611,'Curva Juros'!$A$7:$A$73,1))) *
(INDEX('Curva Juros'!$B$7:$B$73,MATCH(C15611,'Curva Juros'!$A$7:$A$73,1)+1) -
INDEX('Curva Juros'!$B$7:$B$73,MATCH(C15611,'Curva Juros'!$A$7:$A$73,1))) /
(INDEX('Curva Juros'!$A$7:$A$73,MATCH(C15611,'Curva Juros'!$A$7:$A$73,1)+1) -
INDEX('Curva Juros'!$A$7:$A$73,MATCH(C15611,'Curva Juros'!$A$7:$A$73,1)))</f>
        <v>7.6356458730158732</v>
      </c>
      <c r="F15611" s="24">
        <f t="shared" si="243"/>
        <v>2.7541269841266369E-5</v>
      </c>
      <c r="G15611" s="24"/>
    </row>
    <row r="15612" spans="1:7" x14ac:dyDescent="0.25">
      <c r="A15612" s="6" t="s">
        <v>331</v>
      </c>
      <c r="B15612" s="7">
        <v>45912</v>
      </c>
      <c r="C15612" s="8">
        <v>1192.19</v>
      </c>
      <c r="D15612" s="20">
        <v>7.5094999999999995E-2</v>
      </c>
      <c r="E15612" s="35" cm="1">
        <f t="array" ref="E15612">INDEX('Curva Juros'!$B$7:$B$73,MATCH(C15612,'Curva Juros'!$A$7:$A$73,1)) +
(C15612-INDEX('Curva Juros'!$A$7:$A$73,MATCH(C15612,'Curva Juros'!$A$7:$A$73,1))) *
(INDEX('Curva Juros'!$B$7:$B$73,MATCH(C15612,'Curva Juros'!$A$7:$A$73,1)+1) -
INDEX('Curva Juros'!$B$7:$B$73,MATCH(C15612,'Curva Juros'!$A$7:$A$73,1))) /
(INDEX('Curva Juros'!$A$7:$A$73,MATCH(C15612,'Curva Juros'!$A$7:$A$73,1)+1) -
INDEX('Curva Juros'!$A$7:$A$73,MATCH(C15612,'Curva Juros'!$A$7:$A$73,1)))</f>
        <v>7.6358253174603172</v>
      </c>
      <c r="F15612" s="24">
        <f t="shared" si="243"/>
        <v>-1.2632531746031711E-3</v>
      </c>
      <c r="G15612" s="24"/>
    </row>
    <row r="15613" spans="1:7" x14ac:dyDescent="0.25">
      <c r="A15613" s="3" t="s">
        <v>331</v>
      </c>
      <c r="B15613" s="4">
        <v>45919</v>
      </c>
      <c r="C15613" s="5">
        <v>1191.8</v>
      </c>
      <c r="D15613" s="19">
        <v>7.3542999999999997E-2</v>
      </c>
      <c r="E15613" s="35" cm="1">
        <f t="array" ref="E15613">INDEX('Curva Juros'!$B$7:$B$73,MATCH(C15613,'Curva Juros'!$A$7:$A$73,1)) +
(C15613-INDEX('Curva Juros'!$A$7:$A$73,MATCH(C15613,'Curva Juros'!$A$7:$A$73,1))) *
(INDEX('Curva Juros'!$B$7:$B$73,MATCH(C15613,'Curva Juros'!$A$7:$A$73,1)+1) -
INDEX('Curva Juros'!$B$7:$B$73,MATCH(C15613,'Curva Juros'!$A$7:$A$73,1))) /
(INDEX('Curva Juros'!$A$7:$A$73,MATCH(C15613,'Curva Juros'!$A$7:$A$73,1)+1) -
INDEX('Curva Juros'!$A$7:$A$73,MATCH(C15613,'Curva Juros'!$A$7:$A$73,1)))</f>
        <v>7.6358841269841271</v>
      </c>
      <c r="F15613" s="24">
        <f t="shared" si="243"/>
        <v>-2.8158412698412738E-3</v>
      </c>
      <c r="G15613" s="24"/>
    </row>
    <row r="15614" spans="1:7" x14ac:dyDescent="0.25">
      <c r="A15614" s="6" t="s">
        <v>331</v>
      </c>
      <c r="B15614" s="7">
        <v>45926</v>
      </c>
      <c r="C15614" s="8">
        <v>1187.96</v>
      </c>
      <c r="D15614" s="20">
        <v>7.3155999999999999E-2</v>
      </c>
      <c r="E15614" s="35" cm="1">
        <f t="array" ref="E15614">INDEX('Curva Juros'!$B$7:$B$73,MATCH(C15614,'Curva Juros'!$A$7:$A$73,1)) +
(C15614-INDEX('Curva Juros'!$A$7:$A$73,MATCH(C15614,'Curva Juros'!$A$7:$A$73,1))) *
(INDEX('Curva Juros'!$B$7:$B$73,MATCH(C15614,'Curva Juros'!$A$7:$A$73,1)+1) -
INDEX('Curva Juros'!$B$7:$B$73,MATCH(C15614,'Curva Juros'!$A$7:$A$73,1))) /
(INDEX('Curva Juros'!$A$7:$A$73,MATCH(C15614,'Curva Juros'!$A$7:$A$73,1)+1) -
INDEX('Curva Juros'!$A$7:$A$73,MATCH(C15614,'Curva Juros'!$A$7:$A$73,1)))</f>
        <v>7.6364631746031746</v>
      </c>
      <c r="F15614" s="24">
        <f t="shared" si="243"/>
        <v>-3.2086317460317537E-3</v>
      </c>
      <c r="G15614" s="24"/>
    </row>
    <row r="15615" spans="1:7" x14ac:dyDescent="0.25">
      <c r="A15615" s="3" t="s">
        <v>331</v>
      </c>
      <c r="B15615" s="4">
        <v>45933</v>
      </c>
      <c r="C15615" s="5">
        <v>1178.71</v>
      </c>
      <c r="D15615" s="19">
        <v>7.4584999999999999E-2</v>
      </c>
      <c r="E15615" s="35" cm="1">
        <f t="array" ref="E15615">INDEX('Curva Juros'!$B$7:$B$73,MATCH(C15615,'Curva Juros'!$A$7:$A$73,1)) +
(C15615-INDEX('Curva Juros'!$A$7:$A$73,MATCH(C15615,'Curva Juros'!$A$7:$A$73,1))) *
(INDEX('Curva Juros'!$B$7:$B$73,MATCH(C15615,'Curva Juros'!$A$7:$A$73,1)+1) -
INDEX('Curva Juros'!$B$7:$B$73,MATCH(C15615,'Curva Juros'!$A$7:$A$73,1))) /
(INDEX('Curva Juros'!$A$7:$A$73,MATCH(C15615,'Curva Juros'!$A$7:$A$73,1)+1) -
INDEX('Curva Juros'!$A$7:$A$73,MATCH(C15615,'Curva Juros'!$A$7:$A$73,1)))</f>
        <v>7.6378580158730154</v>
      </c>
      <c r="F15615" s="24">
        <f t="shared" si="243"/>
        <v>-1.793580158730157E-3</v>
      </c>
      <c r="G15615" s="24"/>
    </row>
    <row r="15616" spans="1:7" x14ac:dyDescent="0.25">
      <c r="A15616" s="6" t="s">
        <v>331</v>
      </c>
      <c r="B15616" s="7">
        <v>45940</v>
      </c>
      <c r="C15616" s="8">
        <v>1173.78</v>
      </c>
      <c r="D15616" s="20">
        <v>7.4561000000000002E-2</v>
      </c>
      <c r="E15616" s="35" cm="1">
        <f t="array" ref="E15616">INDEX('Curva Juros'!$B$7:$B$73,MATCH(C15616,'Curva Juros'!$A$7:$A$73,1)) +
(C15616-INDEX('Curva Juros'!$A$7:$A$73,MATCH(C15616,'Curva Juros'!$A$7:$A$73,1))) *
(INDEX('Curva Juros'!$B$7:$B$73,MATCH(C15616,'Curva Juros'!$A$7:$A$73,1)+1) -
INDEX('Curva Juros'!$B$7:$B$73,MATCH(C15616,'Curva Juros'!$A$7:$A$73,1))) /
(INDEX('Curva Juros'!$A$7:$A$73,MATCH(C15616,'Curva Juros'!$A$7:$A$73,1)+1) -
INDEX('Curva Juros'!$A$7:$A$73,MATCH(C15616,'Curva Juros'!$A$7:$A$73,1)))</f>
        <v>7.6386014285714285</v>
      </c>
      <c r="F15616" s="24">
        <f t="shared" si="243"/>
        <v>-1.8250142857142854E-3</v>
      </c>
      <c r="G15616" s="24"/>
    </row>
    <row r="15617" spans="1:7" x14ac:dyDescent="0.25">
      <c r="A15617" s="3" t="s">
        <v>331</v>
      </c>
      <c r="B15617" s="4">
        <v>45947</v>
      </c>
      <c r="C15617" s="5">
        <v>1271.78</v>
      </c>
      <c r="D15617" s="19">
        <v>7.4775999999999995E-2</v>
      </c>
      <c r="E15617" s="35" cm="1">
        <f t="array" ref="E15617">INDEX('Curva Juros'!$B$7:$B$73,MATCH(C15617,'Curva Juros'!$A$7:$A$73,1)) +
(C15617-INDEX('Curva Juros'!$A$7:$A$73,MATCH(C15617,'Curva Juros'!$A$7:$A$73,1))) *
(INDEX('Curva Juros'!$B$7:$B$73,MATCH(C15617,'Curva Juros'!$A$7:$A$73,1)+1) -
INDEX('Curva Juros'!$B$7:$B$73,MATCH(C15617,'Curva Juros'!$A$7:$A$73,1))) /
(INDEX('Curva Juros'!$A$7:$A$73,MATCH(C15617,'Curva Juros'!$A$7:$A$73,1)+1) -
INDEX('Curva Juros'!$A$7:$A$73,MATCH(C15617,'Curva Juros'!$A$7:$A$73,1)))</f>
        <v>7.6233935873015879</v>
      </c>
      <c r="F15617" s="24">
        <f t="shared" si="243"/>
        <v>-1.4579358730158892E-3</v>
      </c>
      <c r="G15617" s="24"/>
    </row>
    <row r="15618" spans="1:7" x14ac:dyDescent="0.25">
      <c r="A15618" s="6" t="s">
        <v>331</v>
      </c>
      <c r="B15618" s="7">
        <v>45954</v>
      </c>
      <c r="C15618" s="8">
        <v>1268.42</v>
      </c>
      <c r="D15618" s="20">
        <v>7.4175000000000005E-2</v>
      </c>
      <c r="E15618" s="35" cm="1">
        <f t="array" ref="E15618">INDEX('Curva Juros'!$B$7:$B$73,MATCH(C15618,'Curva Juros'!$A$7:$A$73,1)) +
(C15618-INDEX('Curva Juros'!$A$7:$A$73,MATCH(C15618,'Curva Juros'!$A$7:$A$73,1))) *
(INDEX('Curva Juros'!$B$7:$B$73,MATCH(C15618,'Curva Juros'!$A$7:$A$73,1)+1) -
INDEX('Curva Juros'!$B$7:$B$73,MATCH(C15618,'Curva Juros'!$A$7:$A$73,1))) /
(INDEX('Curva Juros'!$A$7:$A$73,MATCH(C15618,'Curva Juros'!$A$7:$A$73,1)+1) -
INDEX('Curva Juros'!$A$7:$A$73,MATCH(C15618,'Curva Juros'!$A$7:$A$73,1)))</f>
        <v>7.6240229206349213</v>
      </c>
      <c r="F15618" s="24">
        <f t="shared" si="243"/>
        <v>-2.0652292063492034E-3</v>
      </c>
      <c r="G15618" s="24"/>
    </row>
    <row r="15619" spans="1:7" x14ac:dyDescent="0.25">
      <c r="A15619" s="3" t="s">
        <v>331</v>
      </c>
      <c r="B15619" s="4">
        <v>45961</v>
      </c>
      <c r="C15619" s="5">
        <v>1260.22</v>
      </c>
      <c r="D15619" s="19">
        <v>7.5344999999999995E-2</v>
      </c>
      <c r="E15619" s="35" cm="1">
        <f t="array" ref="E15619">INDEX('Curva Juros'!$B$7:$B$73,MATCH(C15619,'Curva Juros'!$A$7:$A$73,1)) +
(C15619-INDEX('Curva Juros'!$A$7:$A$73,MATCH(C15619,'Curva Juros'!$A$7:$A$73,1))) *
(INDEX('Curva Juros'!$B$7:$B$73,MATCH(C15619,'Curva Juros'!$A$7:$A$73,1)+1) -
INDEX('Curva Juros'!$B$7:$B$73,MATCH(C15619,'Curva Juros'!$A$7:$A$73,1))) /
(INDEX('Curva Juros'!$A$7:$A$73,MATCH(C15619,'Curva Juros'!$A$7:$A$73,1)+1) -
INDEX('Curva Juros'!$A$7:$A$73,MATCH(C15619,'Curva Juros'!$A$7:$A$73,1)))</f>
        <v>7.6255587936507938</v>
      </c>
      <c r="F15619" s="24">
        <f t="shared" ref="F15619:F15682" si="244">D15619-E15619/100</f>
        <v>-9.1058793650794501E-4</v>
      </c>
      <c r="G15619" s="24"/>
    </row>
    <row r="15620" spans="1:7" x14ac:dyDescent="0.25">
      <c r="A15620" s="6" t="s">
        <v>331</v>
      </c>
      <c r="B15620" s="7">
        <v>45968</v>
      </c>
      <c r="C15620" s="8">
        <v>1255.3699999999999</v>
      </c>
      <c r="D15620" s="20">
        <v>7.5287999999999994E-2</v>
      </c>
      <c r="E15620" s="35" cm="1">
        <f t="array" ref="E15620">INDEX('Curva Juros'!$B$7:$B$73,MATCH(C15620,'Curva Juros'!$A$7:$A$73,1)) +
(C15620-INDEX('Curva Juros'!$A$7:$A$73,MATCH(C15620,'Curva Juros'!$A$7:$A$73,1))) *
(INDEX('Curva Juros'!$B$7:$B$73,MATCH(C15620,'Curva Juros'!$A$7:$A$73,1)+1) -
INDEX('Curva Juros'!$B$7:$B$73,MATCH(C15620,'Curva Juros'!$A$7:$A$73,1))) /
(INDEX('Curva Juros'!$A$7:$A$73,MATCH(C15620,'Curva Juros'!$A$7:$A$73,1)+1) -
INDEX('Curva Juros'!$A$7:$A$73,MATCH(C15620,'Curva Juros'!$A$7:$A$73,1)))</f>
        <v>7.6262981746031748</v>
      </c>
      <c r="F15620" s="24">
        <f t="shared" si="244"/>
        <v>-9.7498174603175003E-4</v>
      </c>
      <c r="G15620" s="24"/>
    </row>
    <row r="15621" spans="1:7" x14ac:dyDescent="0.25">
      <c r="A15621" s="3" t="s">
        <v>331</v>
      </c>
      <c r="B15621" s="4">
        <v>45975</v>
      </c>
      <c r="C15621" s="5">
        <v>1256.6199999999999</v>
      </c>
      <c r="D15621" s="19">
        <v>7.3013999999999996E-2</v>
      </c>
      <c r="E15621" s="35" cm="1">
        <f t="array" ref="E15621">INDEX('Curva Juros'!$B$7:$B$73,MATCH(C15621,'Curva Juros'!$A$7:$A$73,1)) +
(C15621-INDEX('Curva Juros'!$A$7:$A$73,MATCH(C15621,'Curva Juros'!$A$7:$A$73,1))) *
(INDEX('Curva Juros'!$B$7:$B$73,MATCH(C15621,'Curva Juros'!$A$7:$A$73,1)+1) -
INDEX('Curva Juros'!$B$7:$B$73,MATCH(C15621,'Curva Juros'!$A$7:$A$73,1))) /
(INDEX('Curva Juros'!$A$7:$A$73,MATCH(C15621,'Curva Juros'!$A$7:$A$73,1)+1) -
INDEX('Curva Juros'!$A$7:$A$73,MATCH(C15621,'Curva Juros'!$A$7:$A$73,1)))</f>
        <v>7.626109682539683</v>
      </c>
      <c r="F15621" s="24">
        <f t="shared" si="244"/>
        <v>-3.2470968253968391E-3</v>
      </c>
      <c r="G15621" s="24"/>
    </row>
    <row r="15622" spans="1:7" x14ac:dyDescent="0.25">
      <c r="A15622" s="6" t="s">
        <v>331</v>
      </c>
      <c r="B15622" s="7">
        <v>45982</v>
      </c>
      <c r="C15622" s="8">
        <v>1251.95</v>
      </c>
      <c r="D15622" s="20">
        <v>7.3255000000000001E-2</v>
      </c>
      <c r="E15622" s="35" cm="1">
        <f t="array" ref="E15622">INDEX('Curva Juros'!$B$7:$B$73,MATCH(C15622,'Curva Juros'!$A$7:$A$73,1)) +
(C15622-INDEX('Curva Juros'!$A$7:$A$73,MATCH(C15622,'Curva Juros'!$A$7:$A$73,1))) *
(INDEX('Curva Juros'!$B$7:$B$73,MATCH(C15622,'Curva Juros'!$A$7:$A$73,1)+1) -
INDEX('Curva Juros'!$B$7:$B$73,MATCH(C15622,'Curva Juros'!$A$7:$A$73,1))) /
(INDEX('Curva Juros'!$A$7:$A$73,MATCH(C15622,'Curva Juros'!$A$7:$A$73,1)+1) -
INDEX('Curva Juros'!$A$7:$A$73,MATCH(C15622,'Curva Juros'!$A$7:$A$73,1)))</f>
        <v>7.626813888888889</v>
      </c>
      <c r="F15622" s="24">
        <f t="shared" si="244"/>
        <v>-3.0131388888888916E-3</v>
      </c>
      <c r="G15622" s="24"/>
    </row>
    <row r="15623" spans="1:7" x14ac:dyDescent="0.25">
      <c r="A15623" s="3" t="s">
        <v>331</v>
      </c>
      <c r="B15623" s="4">
        <v>45989</v>
      </c>
      <c r="C15623" s="5">
        <v>1249.0899999999999</v>
      </c>
      <c r="D15623" s="19">
        <v>7.2481000000000004E-2</v>
      </c>
      <c r="E15623" s="35" cm="1">
        <f t="array" ref="E15623">INDEX('Curva Juros'!$B$7:$B$73,MATCH(C15623,'Curva Juros'!$A$7:$A$73,1)) +
(C15623-INDEX('Curva Juros'!$A$7:$A$73,MATCH(C15623,'Curva Juros'!$A$7:$A$73,1))) *
(INDEX('Curva Juros'!$B$7:$B$73,MATCH(C15623,'Curva Juros'!$A$7:$A$73,1)+1) -
INDEX('Curva Juros'!$B$7:$B$73,MATCH(C15623,'Curva Juros'!$A$7:$A$73,1))) /
(INDEX('Curva Juros'!$A$7:$A$73,MATCH(C15623,'Curva Juros'!$A$7:$A$73,1)+1) -
INDEX('Curva Juros'!$A$7:$A$73,MATCH(C15623,'Curva Juros'!$A$7:$A$73,1)))</f>
        <v>7.6272451587301591</v>
      </c>
      <c r="F15623" s="24">
        <f t="shared" si="244"/>
        <v>-3.7914515873015836E-3</v>
      </c>
      <c r="G15623" s="24"/>
    </row>
    <row r="15624" spans="1:7" x14ac:dyDescent="0.25">
      <c r="A15624" s="6" t="s">
        <v>331</v>
      </c>
      <c r="B15624" s="7">
        <v>45996</v>
      </c>
      <c r="C15624" s="8">
        <v>1244.71</v>
      </c>
      <c r="D15624" s="20">
        <v>7.2252999999999998E-2</v>
      </c>
      <c r="E15624" s="35" cm="1">
        <f t="array" ref="E15624">INDEX('Curva Juros'!$B$7:$B$73,MATCH(C15624,'Curva Juros'!$A$7:$A$73,1)) +
(C15624-INDEX('Curva Juros'!$A$7:$A$73,MATCH(C15624,'Curva Juros'!$A$7:$A$73,1))) *
(INDEX('Curva Juros'!$B$7:$B$73,MATCH(C15624,'Curva Juros'!$A$7:$A$73,1)+1) -
INDEX('Curva Juros'!$B$7:$B$73,MATCH(C15624,'Curva Juros'!$A$7:$A$73,1))) /
(INDEX('Curva Juros'!$A$7:$A$73,MATCH(C15624,'Curva Juros'!$A$7:$A$73,1)+1) -
INDEX('Curva Juros'!$A$7:$A$73,MATCH(C15624,'Curva Juros'!$A$7:$A$73,1)))</f>
        <v>7.6279056349206353</v>
      </c>
      <c r="F15624" s="24">
        <f t="shared" si="244"/>
        <v>-4.0260563492063584E-3</v>
      </c>
      <c r="G15624" s="24"/>
    </row>
    <row r="15625" spans="1:7" x14ac:dyDescent="0.25">
      <c r="A15625" s="3" t="s">
        <v>331</v>
      </c>
      <c r="B15625" s="4">
        <v>46003</v>
      </c>
      <c r="C15625" s="5">
        <v>1237.6199999999999</v>
      </c>
      <c r="D15625" s="19">
        <v>7.3012999999999995E-2</v>
      </c>
      <c r="E15625" s="35" cm="1">
        <f t="array" ref="E15625">INDEX('Curva Juros'!$B$7:$B$73,MATCH(C15625,'Curva Juros'!$A$7:$A$73,1)) +
(C15625-INDEX('Curva Juros'!$A$7:$A$73,MATCH(C15625,'Curva Juros'!$A$7:$A$73,1))) *
(INDEX('Curva Juros'!$B$7:$B$73,MATCH(C15625,'Curva Juros'!$A$7:$A$73,1)+1) -
INDEX('Curva Juros'!$B$7:$B$73,MATCH(C15625,'Curva Juros'!$A$7:$A$73,1))) /
(INDEX('Curva Juros'!$A$7:$A$73,MATCH(C15625,'Curva Juros'!$A$7:$A$73,1)+1) -
INDEX('Curva Juros'!$A$7:$A$73,MATCH(C15625,'Curva Juros'!$A$7:$A$73,1)))</f>
        <v>7.6289747619047619</v>
      </c>
      <c r="F15625" s="24">
        <f t="shared" si="244"/>
        <v>-3.2767476190476291E-3</v>
      </c>
      <c r="G15625" s="24"/>
    </row>
    <row r="15626" spans="1:7" x14ac:dyDescent="0.25">
      <c r="A15626" s="6" t="s">
        <v>331</v>
      </c>
      <c r="B15626" s="7">
        <v>46010</v>
      </c>
      <c r="C15626" s="8">
        <v>1227.79</v>
      </c>
      <c r="D15626" s="20">
        <v>7.4771000000000004E-2</v>
      </c>
      <c r="E15626" s="35" cm="1">
        <f t="array" ref="E15626">INDEX('Curva Juros'!$B$7:$B$73,MATCH(C15626,'Curva Juros'!$A$7:$A$73,1)) +
(C15626-INDEX('Curva Juros'!$A$7:$A$73,MATCH(C15626,'Curva Juros'!$A$7:$A$73,1))) *
(INDEX('Curva Juros'!$B$7:$B$73,MATCH(C15626,'Curva Juros'!$A$7:$A$73,1)+1) -
INDEX('Curva Juros'!$B$7:$B$73,MATCH(C15626,'Curva Juros'!$A$7:$A$73,1))) /
(INDEX('Curva Juros'!$A$7:$A$73,MATCH(C15626,'Curva Juros'!$A$7:$A$73,1)+1) -
INDEX('Curva Juros'!$A$7:$A$73,MATCH(C15626,'Curva Juros'!$A$7:$A$73,1)))</f>
        <v>7.6304570634920639</v>
      </c>
      <c r="F15626" s="24">
        <f t="shared" si="244"/>
        <v>-1.533570634920628E-3</v>
      </c>
      <c r="G15626" s="24"/>
    </row>
    <row r="15627" spans="1:7" x14ac:dyDescent="0.25">
      <c r="A15627" s="3" t="s">
        <v>331</v>
      </c>
      <c r="B15627" s="4">
        <v>46017</v>
      </c>
      <c r="C15627" s="5">
        <v>1225.6300000000001</v>
      </c>
      <c r="D15627" s="19">
        <v>7.4098999999999998E-2</v>
      </c>
      <c r="E15627" s="35" cm="1">
        <f t="array" ref="E15627">INDEX('Curva Juros'!$B$7:$B$73,MATCH(C15627,'Curva Juros'!$A$7:$A$73,1)) +
(C15627-INDEX('Curva Juros'!$A$7:$A$73,MATCH(C15627,'Curva Juros'!$A$7:$A$73,1))) *
(INDEX('Curva Juros'!$B$7:$B$73,MATCH(C15627,'Curva Juros'!$A$7:$A$73,1)+1) -
INDEX('Curva Juros'!$B$7:$B$73,MATCH(C15627,'Curva Juros'!$A$7:$A$73,1))) /
(INDEX('Curva Juros'!$A$7:$A$73,MATCH(C15627,'Curva Juros'!$A$7:$A$73,1)+1) -
INDEX('Curva Juros'!$A$7:$A$73,MATCH(C15627,'Curva Juros'!$A$7:$A$73,1)))</f>
        <v>7.6307827777777781</v>
      </c>
      <c r="F15627" s="24">
        <f t="shared" si="244"/>
        <v>-2.2088277777777832E-3</v>
      </c>
      <c r="G15627" s="24"/>
    </row>
    <row r="15628" spans="1:7" x14ac:dyDescent="0.25">
      <c r="A15628" s="6" t="s">
        <v>331</v>
      </c>
      <c r="B15628" s="7">
        <v>46024</v>
      </c>
      <c r="C15628" s="8">
        <v>1221.74</v>
      </c>
      <c r="D15628" s="20">
        <v>7.4061000000000002E-2</v>
      </c>
      <c r="E15628" s="35" cm="1">
        <f t="array" ref="E15628">INDEX('Curva Juros'!$B$7:$B$73,MATCH(C15628,'Curva Juros'!$A$7:$A$73,1)) +
(C15628-INDEX('Curva Juros'!$A$7:$A$73,MATCH(C15628,'Curva Juros'!$A$7:$A$73,1))) *
(INDEX('Curva Juros'!$B$7:$B$73,MATCH(C15628,'Curva Juros'!$A$7:$A$73,1)+1) -
INDEX('Curva Juros'!$B$7:$B$73,MATCH(C15628,'Curva Juros'!$A$7:$A$73,1))) /
(INDEX('Curva Juros'!$A$7:$A$73,MATCH(C15628,'Curva Juros'!$A$7:$A$73,1)+1) -
INDEX('Curva Juros'!$A$7:$A$73,MATCH(C15628,'Curva Juros'!$A$7:$A$73,1)))</f>
        <v>7.6313693650793653</v>
      </c>
      <c r="F15628" s="24">
        <f t="shared" si="244"/>
        <v>-2.2526936507936551E-3</v>
      </c>
      <c r="G15628" s="24"/>
    </row>
    <row r="15629" spans="1:7" x14ac:dyDescent="0.25">
      <c r="A15629" s="3" t="s">
        <v>331</v>
      </c>
      <c r="B15629" s="4">
        <v>46031</v>
      </c>
      <c r="C15629" s="5">
        <v>1214.9100000000001</v>
      </c>
      <c r="D15629" s="19">
        <v>7.4726000000000001E-2</v>
      </c>
      <c r="E15629" s="35" cm="1">
        <f t="array" ref="E15629">INDEX('Curva Juros'!$B$7:$B$73,MATCH(C15629,'Curva Juros'!$A$7:$A$73,1)) +
(C15629-INDEX('Curva Juros'!$A$7:$A$73,MATCH(C15629,'Curva Juros'!$A$7:$A$73,1))) *
(INDEX('Curva Juros'!$B$7:$B$73,MATCH(C15629,'Curva Juros'!$A$7:$A$73,1)+1) -
INDEX('Curva Juros'!$B$7:$B$73,MATCH(C15629,'Curva Juros'!$A$7:$A$73,1))) /
(INDEX('Curva Juros'!$A$7:$A$73,MATCH(C15629,'Curva Juros'!$A$7:$A$73,1)+1) -
INDEX('Curva Juros'!$A$7:$A$73,MATCH(C15629,'Curva Juros'!$A$7:$A$73,1)))</f>
        <v>7.6323992857142855</v>
      </c>
      <c r="F15629" s="24">
        <f t="shared" si="244"/>
        <v>-1.5979928571428492E-3</v>
      </c>
      <c r="G15629" s="24"/>
    </row>
    <row r="15630" spans="1:7" x14ac:dyDescent="0.25">
      <c r="A15630" s="6" t="s">
        <v>331</v>
      </c>
      <c r="B15630" s="7">
        <v>46038</v>
      </c>
      <c r="C15630" s="8">
        <v>1208.95</v>
      </c>
      <c r="D15630" s="20">
        <v>7.5078000000000006E-2</v>
      </c>
      <c r="E15630" s="35" cm="1">
        <f t="array" ref="E15630">INDEX('Curva Juros'!$B$7:$B$73,MATCH(C15630,'Curva Juros'!$A$7:$A$73,1)) +
(C15630-INDEX('Curva Juros'!$A$7:$A$73,MATCH(C15630,'Curva Juros'!$A$7:$A$73,1))) *
(INDEX('Curva Juros'!$B$7:$B$73,MATCH(C15630,'Curva Juros'!$A$7:$A$73,1)+1) -
INDEX('Curva Juros'!$B$7:$B$73,MATCH(C15630,'Curva Juros'!$A$7:$A$73,1))) /
(INDEX('Curva Juros'!$A$7:$A$73,MATCH(C15630,'Curva Juros'!$A$7:$A$73,1)+1) -
INDEX('Curva Juros'!$A$7:$A$73,MATCH(C15630,'Curva Juros'!$A$7:$A$73,1)))</f>
        <v>7.6332980158730157</v>
      </c>
      <c r="F15630" s="24">
        <f t="shared" si="244"/>
        <v>-1.2549801587301568E-3</v>
      </c>
      <c r="G15630" s="24"/>
    </row>
    <row r="15631" spans="1:7" x14ac:dyDescent="0.25">
      <c r="A15631" s="3" t="s">
        <v>331</v>
      </c>
      <c r="B15631" s="4">
        <v>46045</v>
      </c>
      <c r="C15631" s="5">
        <v>1217.19</v>
      </c>
      <c r="D15631" s="19">
        <v>7.0273000000000002E-2</v>
      </c>
      <c r="E15631" s="35" cm="1">
        <f t="array" ref="E15631">INDEX('Curva Juros'!$B$7:$B$73,MATCH(C15631,'Curva Juros'!$A$7:$A$73,1)) +
(C15631-INDEX('Curva Juros'!$A$7:$A$73,MATCH(C15631,'Curva Juros'!$A$7:$A$73,1))) *
(INDEX('Curva Juros'!$B$7:$B$73,MATCH(C15631,'Curva Juros'!$A$7:$A$73,1)+1) -
INDEX('Curva Juros'!$B$7:$B$73,MATCH(C15631,'Curva Juros'!$A$7:$A$73,1))) /
(INDEX('Curva Juros'!$A$7:$A$73,MATCH(C15631,'Curva Juros'!$A$7:$A$73,1)+1) -
INDEX('Curva Juros'!$A$7:$A$73,MATCH(C15631,'Curva Juros'!$A$7:$A$73,1)))</f>
        <v>7.6320554761904766</v>
      </c>
      <c r="F15631" s="24">
        <f t="shared" si="244"/>
        <v>-6.0475547619047582E-3</v>
      </c>
      <c r="G15631" s="24"/>
    </row>
    <row r="15632" spans="1:7" x14ac:dyDescent="0.25">
      <c r="A15632" s="6" t="s">
        <v>331</v>
      </c>
      <c r="B15632" s="7">
        <v>46052</v>
      </c>
      <c r="C15632" s="8">
        <v>1224.71</v>
      </c>
      <c r="D15632" s="20">
        <v>6.5779000000000004E-2</v>
      </c>
      <c r="E15632" s="35" cm="1">
        <f t="array" ref="E15632">INDEX('Curva Juros'!$B$7:$B$73,MATCH(C15632,'Curva Juros'!$A$7:$A$73,1)) +
(C15632-INDEX('Curva Juros'!$A$7:$A$73,MATCH(C15632,'Curva Juros'!$A$7:$A$73,1))) *
(INDEX('Curva Juros'!$B$7:$B$73,MATCH(C15632,'Curva Juros'!$A$7:$A$73,1)+1) -
INDEX('Curva Juros'!$B$7:$B$73,MATCH(C15632,'Curva Juros'!$A$7:$A$73,1))) /
(INDEX('Curva Juros'!$A$7:$A$73,MATCH(C15632,'Curva Juros'!$A$7:$A$73,1)+1) -
INDEX('Curva Juros'!$A$7:$A$73,MATCH(C15632,'Curva Juros'!$A$7:$A$73,1)))</f>
        <v>7.6309215079365078</v>
      </c>
      <c r="F15632" s="24">
        <f t="shared" si="244"/>
        <v>-1.053021507936508E-2</v>
      </c>
      <c r="G15632" s="24"/>
    </row>
    <row r="15633" spans="1:7" x14ac:dyDescent="0.25">
      <c r="A15633" s="3" t="s">
        <v>331</v>
      </c>
      <c r="B15633" s="4">
        <v>46059</v>
      </c>
      <c r="C15633" s="5">
        <v>1207.3</v>
      </c>
      <c r="D15633" s="19">
        <v>7.0231000000000002E-2</v>
      </c>
      <c r="E15633" s="35" cm="1">
        <f t="array" ref="E15633">INDEX('Curva Juros'!$B$7:$B$73,MATCH(C15633,'Curva Juros'!$A$7:$A$73,1)) +
(C15633-INDEX('Curva Juros'!$A$7:$A$73,MATCH(C15633,'Curva Juros'!$A$7:$A$73,1))) *
(INDEX('Curva Juros'!$B$7:$B$73,MATCH(C15633,'Curva Juros'!$A$7:$A$73,1)+1) -
INDEX('Curva Juros'!$B$7:$B$73,MATCH(C15633,'Curva Juros'!$A$7:$A$73,1))) /
(INDEX('Curva Juros'!$A$7:$A$73,MATCH(C15633,'Curva Juros'!$A$7:$A$73,1)+1) -
INDEX('Curva Juros'!$A$7:$A$73,MATCH(C15633,'Curva Juros'!$A$7:$A$73,1)))</f>
        <v>7.6335468253968255</v>
      </c>
      <c r="F15633" s="24">
        <f t="shared" si="244"/>
        <v>-6.104468253968251E-3</v>
      </c>
      <c r="G15633" s="24"/>
    </row>
    <row r="15634" spans="1:7" x14ac:dyDescent="0.25">
      <c r="A15634" s="6" t="s">
        <v>331</v>
      </c>
      <c r="B15634" s="7">
        <v>46066</v>
      </c>
      <c r="C15634" s="8">
        <v>1208.3499999999999</v>
      </c>
      <c r="D15634" s="20">
        <v>6.8055000000000004E-2</v>
      </c>
      <c r="E15634" s="35" cm="1">
        <f t="array" ref="E15634">INDEX('Curva Juros'!$B$7:$B$73,MATCH(C15634,'Curva Juros'!$A$7:$A$73,1)) +
(C15634-INDEX('Curva Juros'!$A$7:$A$73,MATCH(C15634,'Curva Juros'!$A$7:$A$73,1))) *
(INDEX('Curva Juros'!$B$7:$B$73,MATCH(C15634,'Curva Juros'!$A$7:$A$73,1)+1) -
INDEX('Curva Juros'!$B$7:$B$73,MATCH(C15634,'Curva Juros'!$A$7:$A$73,1))) /
(INDEX('Curva Juros'!$A$7:$A$73,MATCH(C15634,'Curva Juros'!$A$7:$A$73,1)+1) -
INDEX('Curva Juros'!$A$7:$A$73,MATCH(C15634,'Curva Juros'!$A$7:$A$73,1)))</f>
        <v>7.6333884920634922</v>
      </c>
      <c r="F15634" s="24">
        <f t="shared" si="244"/>
        <v>-8.2788849206349158E-3</v>
      </c>
      <c r="G15634" s="24"/>
    </row>
    <row r="15635" spans="1:7" x14ac:dyDescent="0.25">
      <c r="A15635" s="3" t="s">
        <v>331</v>
      </c>
      <c r="B15635" s="4">
        <v>46073</v>
      </c>
      <c r="C15635" s="5">
        <v>1204.5</v>
      </c>
      <c r="D15635" s="19">
        <v>6.8360000000000004E-2</v>
      </c>
      <c r="E15635" s="35" cm="1">
        <f t="array" ref="E15635">INDEX('Curva Juros'!$B$7:$B$73,MATCH(C15635,'Curva Juros'!$A$7:$A$73,1)) +
(C15635-INDEX('Curva Juros'!$A$7:$A$73,MATCH(C15635,'Curva Juros'!$A$7:$A$73,1))) *
(INDEX('Curva Juros'!$B$7:$B$73,MATCH(C15635,'Curva Juros'!$A$7:$A$73,1)+1) -
INDEX('Curva Juros'!$B$7:$B$73,MATCH(C15635,'Curva Juros'!$A$7:$A$73,1))) /
(INDEX('Curva Juros'!$A$7:$A$73,MATCH(C15635,'Curva Juros'!$A$7:$A$73,1)+1) -
INDEX('Curva Juros'!$A$7:$A$73,MATCH(C15635,'Curva Juros'!$A$7:$A$73,1)))</f>
        <v>7.6339690476190478</v>
      </c>
      <c r="F15635" s="24">
        <f t="shared" si="244"/>
        <v>-7.9796904761904736E-3</v>
      </c>
      <c r="G15635" s="24"/>
    </row>
    <row r="15636" spans="1:7" x14ac:dyDescent="0.25">
      <c r="A15636" s="6" t="s">
        <v>331</v>
      </c>
      <c r="B15636" s="7">
        <v>46080</v>
      </c>
      <c r="C15636" s="8">
        <v>1203.5899999999999</v>
      </c>
      <c r="D15636" s="20">
        <v>6.6895999999999997E-2</v>
      </c>
      <c r="E15636" s="35" cm="1">
        <f t="array" ref="E15636">INDEX('Curva Juros'!$B$7:$B$73,MATCH(C15636,'Curva Juros'!$A$7:$A$73,1)) +
(C15636-INDEX('Curva Juros'!$A$7:$A$73,MATCH(C15636,'Curva Juros'!$A$7:$A$73,1))) *
(INDEX('Curva Juros'!$B$7:$B$73,MATCH(C15636,'Curva Juros'!$A$7:$A$73,1)+1) -
INDEX('Curva Juros'!$B$7:$B$73,MATCH(C15636,'Curva Juros'!$A$7:$A$73,1))) /
(INDEX('Curva Juros'!$A$7:$A$73,MATCH(C15636,'Curva Juros'!$A$7:$A$73,1)+1) -
INDEX('Curva Juros'!$A$7:$A$73,MATCH(C15636,'Curva Juros'!$A$7:$A$73,1)))</f>
        <v>7.6341062698412703</v>
      </c>
      <c r="F15636" s="24">
        <f t="shared" si="244"/>
        <v>-9.4450626984127067E-3</v>
      </c>
      <c r="G15636" s="24"/>
    </row>
    <row r="15637" spans="1:7" x14ac:dyDescent="0.25">
      <c r="A15637" s="3" t="s">
        <v>332</v>
      </c>
      <c r="B15637" s="4">
        <v>45723</v>
      </c>
      <c r="C15637" s="5">
        <v>1072.42</v>
      </c>
      <c r="D15637" s="19">
        <v>8.4897E-2</v>
      </c>
      <c r="E15637" s="35" cm="1">
        <f t="array" ref="E15637">INDEX('Curva Juros'!$B$7:$B$73,MATCH(C15637,'Curva Juros'!$A$7:$A$73,1)) +
(C15637-INDEX('Curva Juros'!$A$7:$A$73,MATCH(C15637,'Curva Juros'!$A$7:$A$73,1))) *
(INDEX('Curva Juros'!$B$7:$B$73,MATCH(C15637,'Curva Juros'!$A$7:$A$73,1)+1) -
INDEX('Curva Juros'!$B$7:$B$73,MATCH(C15637,'Curva Juros'!$A$7:$A$73,1))) /
(INDEX('Curva Juros'!$A$7:$A$73,MATCH(C15637,'Curva Juros'!$A$7:$A$73,1)+1) -
INDEX('Curva Juros'!$A$7:$A$73,MATCH(C15637,'Curva Juros'!$A$7:$A$73,1)))</f>
        <v>7.6515399682539682</v>
      </c>
      <c r="F15637" s="24">
        <f t="shared" si="244"/>
        <v>8.3816003174603249E-3</v>
      </c>
      <c r="G15637" s="24"/>
    </row>
    <row r="15638" spans="1:7" x14ac:dyDescent="0.25">
      <c r="A15638" s="6" t="s">
        <v>332</v>
      </c>
      <c r="B15638" s="7">
        <v>45730</v>
      </c>
      <c r="C15638" s="8">
        <v>1068.32</v>
      </c>
      <c r="D15638" s="20">
        <v>8.3501000000000006E-2</v>
      </c>
      <c r="E15638" s="35" cm="1">
        <f t="array" ref="E15638">INDEX('Curva Juros'!$B$7:$B$73,MATCH(C15638,'Curva Juros'!$A$7:$A$73,1)) +
(C15638-INDEX('Curva Juros'!$A$7:$A$73,MATCH(C15638,'Curva Juros'!$A$7:$A$73,1))) *
(INDEX('Curva Juros'!$B$7:$B$73,MATCH(C15638,'Curva Juros'!$A$7:$A$73,1)+1) -
INDEX('Curva Juros'!$B$7:$B$73,MATCH(C15638,'Curva Juros'!$A$7:$A$73,1))) /
(INDEX('Curva Juros'!$A$7:$A$73,MATCH(C15638,'Curva Juros'!$A$7:$A$73,1)+1) -
INDEX('Curva Juros'!$A$7:$A$73,MATCH(C15638,'Curva Juros'!$A$7:$A$73,1)))</f>
        <v>7.652002031746032</v>
      </c>
      <c r="F15638" s="24">
        <f t="shared" si="244"/>
        <v>6.9809796825396897E-3</v>
      </c>
      <c r="G15638" s="24"/>
    </row>
    <row r="15639" spans="1:7" x14ac:dyDescent="0.25">
      <c r="A15639" s="3" t="s">
        <v>332</v>
      </c>
      <c r="B15639" s="4">
        <v>45737</v>
      </c>
      <c r="C15639" s="5">
        <v>1062.51</v>
      </c>
      <c r="D15639" s="19">
        <v>8.4751999999999994E-2</v>
      </c>
      <c r="E15639" s="35" cm="1">
        <f t="array" ref="E15639">INDEX('Curva Juros'!$B$7:$B$73,MATCH(C15639,'Curva Juros'!$A$7:$A$73,1)) +
(C15639-INDEX('Curva Juros'!$A$7:$A$73,MATCH(C15639,'Curva Juros'!$A$7:$A$73,1))) *
(INDEX('Curva Juros'!$B$7:$B$73,MATCH(C15639,'Curva Juros'!$A$7:$A$73,1)+1) -
INDEX('Curva Juros'!$B$7:$B$73,MATCH(C15639,'Curva Juros'!$A$7:$A$73,1))) /
(INDEX('Curva Juros'!$A$7:$A$73,MATCH(C15639,'Curva Juros'!$A$7:$A$73,1)+1) -
INDEX('Curva Juros'!$A$7:$A$73,MATCH(C15639,'Curva Juros'!$A$7:$A$73,1)))</f>
        <v>7.6526568095238092</v>
      </c>
      <c r="F15639" s="24">
        <f t="shared" si="244"/>
        <v>8.2254319047618957E-3</v>
      </c>
      <c r="G15639" s="24"/>
    </row>
    <row r="15640" spans="1:7" x14ac:dyDescent="0.25">
      <c r="A15640" s="6" t="s">
        <v>332</v>
      </c>
      <c r="B15640" s="7">
        <v>45744</v>
      </c>
      <c r="C15640" s="8">
        <v>1057.04</v>
      </c>
      <c r="D15640" s="20">
        <v>8.5491999999999999E-2</v>
      </c>
      <c r="E15640" s="35" cm="1">
        <f t="array" ref="E15640">INDEX('Curva Juros'!$B$7:$B$73,MATCH(C15640,'Curva Juros'!$A$7:$A$73,1)) +
(C15640-INDEX('Curva Juros'!$A$7:$A$73,MATCH(C15640,'Curva Juros'!$A$7:$A$73,1))) *
(INDEX('Curva Juros'!$B$7:$B$73,MATCH(C15640,'Curva Juros'!$A$7:$A$73,1)+1) -
INDEX('Curva Juros'!$B$7:$B$73,MATCH(C15640,'Curva Juros'!$A$7:$A$73,1))) /
(INDEX('Curva Juros'!$A$7:$A$73,MATCH(C15640,'Curva Juros'!$A$7:$A$73,1)+1) -
INDEX('Curva Juros'!$A$7:$A$73,MATCH(C15640,'Curva Juros'!$A$7:$A$73,1)))</f>
        <v>7.6532732698412698</v>
      </c>
      <c r="F15640" s="24">
        <f t="shared" si="244"/>
        <v>8.9592673015873037E-3</v>
      </c>
      <c r="G15640" s="24"/>
    </row>
    <row r="15641" spans="1:7" x14ac:dyDescent="0.25">
      <c r="A15641" s="3" t="s">
        <v>332</v>
      </c>
      <c r="B15641" s="4">
        <v>45751</v>
      </c>
      <c r="C15641" s="5">
        <v>1054.32</v>
      </c>
      <c r="D15641" s="19">
        <v>8.1934000000000007E-2</v>
      </c>
      <c r="E15641" s="35" cm="1">
        <f t="array" ref="E15641">INDEX('Curva Juros'!$B$7:$B$73,MATCH(C15641,'Curva Juros'!$A$7:$A$73,1)) +
(C15641-INDEX('Curva Juros'!$A$7:$A$73,MATCH(C15641,'Curva Juros'!$A$7:$A$73,1))) *
(INDEX('Curva Juros'!$B$7:$B$73,MATCH(C15641,'Curva Juros'!$A$7:$A$73,1)+1) -
INDEX('Curva Juros'!$B$7:$B$73,MATCH(C15641,'Curva Juros'!$A$7:$A$73,1))) /
(INDEX('Curva Juros'!$A$7:$A$73,MATCH(C15641,'Curva Juros'!$A$7:$A$73,1)+1) -
INDEX('Curva Juros'!$A$7:$A$73,MATCH(C15641,'Curva Juros'!$A$7:$A$73,1)))</f>
        <v>7.6535798095238095</v>
      </c>
      <c r="F15641" s="24">
        <f t="shared" si="244"/>
        <v>5.3982019047619095E-3</v>
      </c>
      <c r="G15641" s="24"/>
    </row>
    <row r="15642" spans="1:7" x14ac:dyDescent="0.25">
      <c r="A15642" s="6" t="s">
        <v>332</v>
      </c>
      <c r="B15642" s="7">
        <v>45758</v>
      </c>
      <c r="C15642" s="8">
        <v>1047.51</v>
      </c>
      <c r="D15642" s="20">
        <v>8.4751000000000007E-2</v>
      </c>
      <c r="E15642" s="35" cm="1">
        <f t="array" ref="E15642">INDEX('Curva Juros'!$B$7:$B$73,MATCH(C15642,'Curva Juros'!$A$7:$A$73,1)) +
(C15642-INDEX('Curva Juros'!$A$7:$A$73,MATCH(C15642,'Curva Juros'!$A$7:$A$73,1))) *
(INDEX('Curva Juros'!$B$7:$B$73,MATCH(C15642,'Curva Juros'!$A$7:$A$73,1)+1) -
INDEX('Curva Juros'!$B$7:$B$73,MATCH(C15642,'Curva Juros'!$A$7:$A$73,1))) /
(INDEX('Curva Juros'!$A$7:$A$73,MATCH(C15642,'Curva Juros'!$A$7:$A$73,1)+1) -
INDEX('Curva Juros'!$A$7:$A$73,MATCH(C15642,'Curva Juros'!$A$7:$A$73,1)))</f>
        <v>7.6543472857142856</v>
      </c>
      <c r="F15642" s="24">
        <f t="shared" si="244"/>
        <v>8.2075271428571489E-3</v>
      </c>
      <c r="G15642" s="24"/>
    </row>
    <row r="15643" spans="1:7" x14ac:dyDescent="0.25">
      <c r="A15643" s="3" t="s">
        <v>332</v>
      </c>
      <c r="B15643" s="4">
        <v>45764</v>
      </c>
      <c r="C15643" s="5">
        <v>1044.48</v>
      </c>
      <c r="D15643" s="19">
        <v>8.3245E-2</v>
      </c>
      <c r="E15643" s="35" cm="1">
        <f t="array" ref="E15643">INDEX('Curva Juros'!$B$7:$B$73,MATCH(C15643,'Curva Juros'!$A$7:$A$73,1)) +
(C15643-INDEX('Curva Juros'!$A$7:$A$73,MATCH(C15643,'Curva Juros'!$A$7:$A$73,1))) *
(INDEX('Curva Juros'!$B$7:$B$73,MATCH(C15643,'Curva Juros'!$A$7:$A$73,1)+1) -
INDEX('Curva Juros'!$B$7:$B$73,MATCH(C15643,'Curva Juros'!$A$7:$A$73,1))) /
(INDEX('Curva Juros'!$A$7:$A$73,MATCH(C15643,'Curva Juros'!$A$7:$A$73,1)+1) -
INDEX('Curva Juros'!$A$7:$A$73,MATCH(C15643,'Curva Juros'!$A$7:$A$73,1)))</f>
        <v>7.6546887619047617</v>
      </c>
      <c r="F15643" s="24">
        <f t="shared" si="244"/>
        <v>6.6981123809523868E-3</v>
      </c>
      <c r="G15643" s="24"/>
    </row>
    <row r="15644" spans="1:7" x14ac:dyDescent="0.25">
      <c r="A15644" s="6" t="s">
        <v>332</v>
      </c>
      <c r="B15644" s="7">
        <v>45772</v>
      </c>
      <c r="C15644" s="8">
        <v>1041.22</v>
      </c>
      <c r="D15644" s="20">
        <v>8.2094E-2</v>
      </c>
      <c r="E15644" s="35" cm="1">
        <f t="array" ref="E15644">INDEX('Curva Juros'!$B$7:$B$73,MATCH(C15644,'Curva Juros'!$A$7:$A$73,1)) +
(C15644-INDEX('Curva Juros'!$A$7:$A$73,MATCH(C15644,'Curva Juros'!$A$7:$A$73,1))) *
(INDEX('Curva Juros'!$B$7:$B$73,MATCH(C15644,'Curva Juros'!$A$7:$A$73,1)+1) -
INDEX('Curva Juros'!$B$7:$B$73,MATCH(C15644,'Curva Juros'!$A$7:$A$73,1))) /
(INDEX('Curva Juros'!$A$7:$A$73,MATCH(C15644,'Curva Juros'!$A$7:$A$73,1)+1) -
INDEX('Curva Juros'!$A$7:$A$73,MATCH(C15644,'Curva Juros'!$A$7:$A$73,1)))</f>
        <v>7.6550561587301589</v>
      </c>
      <c r="F15644" s="24">
        <f t="shared" si="244"/>
        <v>5.5434384126984149E-3</v>
      </c>
      <c r="G15644" s="24"/>
    </row>
    <row r="15645" spans="1:7" x14ac:dyDescent="0.25">
      <c r="A15645" s="3" t="s">
        <v>332</v>
      </c>
      <c r="B15645" s="4">
        <v>45779</v>
      </c>
      <c r="C15645" s="5">
        <v>1037.8900000000001</v>
      </c>
      <c r="D15645" s="19">
        <v>8.1047999999999995E-2</v>
      </c>
      <c r="E15645" s="35" cm="1">
        <f t="array" ref="E15645">INDEX('Curva Juros'!$B$7:$B$73,MATCH(C15645,'Curva Juros'!$A$7:$A$73,1)) +
(C15645-INDEX('Curva Juros'!$A$7:$A$73,MATCH(C15645,'Curva Juros'!$A$7:$A$73,1))) *
(INDEX('Curva Juros'!$B$7:$B$73,MATCH(C15645,'Curva Juros'!$A$7:$A$73,1)+1) -
INDEX('Curva Juros'!$B$7:$B$73,MATCH(C15645,'Curva Juros'!$A$7:$A$73,1))) /
(INDEX('Curva Juros'!$A$7:$A$73,MATCH(C15645,'Curva Juros'!$A$7:$A$73,1)+1) -
INDEX('Curva Juros'!$A$7:$A$73,MATCH(C15645,'Curva Juros'!$A$7:$A$73,1)))</f>
        <v>7.6554314444444449</v>
      </c>
      <c r="F15645" s="24">
        <f t="shared" si="244"/>
        <v>4.4936855555555433E-3</v>
      </c>
      <c r="G15645" s="24"/>
    </row>
    <row r="15646" spans="1:7" x14ac:dyDescent="0.25">
      <c r="A15646" s="6" t="s">
        <v>332</v>
      </c>
      <c r="B15646" s="7">
        <v>45786</v>
      </c>
      <c r="C15646" s="8">
        <v>1033.55</v>
      </c>
      <c r="D15646" s="20">
        <v>8.0018000000000006E-2</v>
      </c>
      <c r="E15646" s="35" cm="1">
        <f t="array" ref="E15646">INDEX('Curva Juros'!$B$7:$B$73,MATCH(C15646,'Curva Juros'!$A$7:$A$73,1)) +
(C15646-INDEX('Curva Juros'!$A$7:$A$73,MATCH(C15646,'Curva Juros'!$A$7:$A$73,1))) *
(INDEX('Curva Juros'!$B$7:$B$73,MATCH(C15646,'Curva Juros'!$A$7:$A$73,1)+1) -
INDEX('Curva Juros'!$B$7:$B$73,MATCH(C15646,'Curva Juros'!$A$7:$A$73,1))) /
(INDEX('Curva Juros'!$A$7:$A$73,MATCH(C15646,'Curva Juros'!$A$7:$A$73,1)+1) -
INDEX('Curva Juros'!$A$7:$A$73,MATCH(C15646,'Curva Juros'!$A$7:$A$73,1)))</f>
        <v>7.6559205555555554</v>
      </c>
      <c r="F15646" s="24">
        <f t="shared" si="244"/>
        <v>3.4587944444444546E-3</v>
      </c>
      <c r="G15646" s="24"/>
    </row>
    <row r="15647" spans="1:7" x14ac:dyDescent="0.25">
      <c r="A15647" s="3" t="s">
        <v>332</v>
      </c>
      <c r="B15647" s="4">
        <v>45793</v>
      </c>
      <c r="C15647" s="5">
        <v>1064.3399999999999</v>
      </c>
      <c r="D15647" s="19">
        <v>8.0795000000000006E-2</v>
      </c>
      <c r="E15647" s="35" cm="1">
        <f t="array" ref="E15647">INDEX('Curva Juros'!$B$7:$B$73,MATCH(C15647,'Curva Juros'!$A$7:$A$73,1)) +
(C15647-INDEX('Curva Juros'!$A$7:$A$73,MATCH(C15647,'Curva Juros'!$A$7:$A$73,1))) *
(INDEX('Curva Juros'!$B$7:$B$73,MATCH(C15647,'Curva Juros'!$A$7:$A$73,1)+1) -
INDEX('Curva Juros'!$B$7:$B$73,MATCH(C15647,'Curva Juros'!$A$7:$A$73,1))) /
(INDEX('Curva Juros'!$A$7:$A$73,MATCH(C15647,'Curva Juros'!$A$7:$A$73,1)+1) -
INDEX('Curva Juros'!$A$7:$A$73,MATCH(C15647,'Curva Juros'!$A$7:$A$73,1)))</f>
        <v>7.6524505714285711</v>
      </c>
      <c r="F15647" s="24">
        <f t="shared" si="244"/>
        <v>4.2704942857142991E-3</v>
      </c>
      <c r="G15647" s="24"/>
    </row>
    <row r="15648" spans="1:7" x14ac:dyDescent="0.25">
      <c r="A15648" s="6" t="s">
        <v>332</v>
      </c>
      <c r="B15648" s="7">
        <v>45800</v>
      </c>
      <c r="C15648" s="8">
        <v>1059.3599999999999</v>
      </c>
      <c r="D15648" s="20">
        <v>8.0762E-2</v>
      </c>
      <c r="E15648" s="35" cm="1">
        <f t="array" ref="E15648">INDEX('Curva Juros'!$B$7:$B$73,MATCH(C15648,'Curva Juros'!$A$7:$A$73,1)) +
(C15648-INDEX('Curva Juros'!$A$7:$A$73,MATCH(C15648,'Curva Juros'!$A$7:$A$73,1))) *
(INDEX('Curva Juros'!$B$7:$B$73,MATCH(C15648,'Curva Juros'!$A$7:$A$73,1)+1) -
INDEX('Curva Juros'!$B$7:$B$73,MATCH(C15648,'Curva Juros'!$A$7:$A$73,1))) /
(INDEX('Curva Juros'!$A$7:$A$73,MATCH(C15648,'Curva Juros'!$A$7:$A$73,1)+1) -
INDEX('Curva Juros'!$A$7:$A$73,MATCH(C15648,'Curva Juros'!$A$7:$A$73,1)))</f>
        <v>7.6530118095238091</v>
      </c>
      <c r="F15648" s="24">
        <f t="shared" si="244"/>
        <v>4.2318819047619111E-3</v>
      </c>
      <c r="G15648" s="24"/>
    </row>
    <row r="15649" spans="1:7" x14ac:dyDescent="0.25">
      <c r="A15649" s="3" t="s">
        <v>332</v>
      </c>
      <c r="B15649" s="4">
        <v>45807</v>
      </c>
      <c r="C15649" s="5">
        <v>1054.1099999999999</v>
      </c>
      <c r="D15649" s="19">
        <v>8.1250000000000003E-2</v>
      </c>
      <c r="E15649" s="35" cm="1">
        <f t="array" ref="E15649">INDEX('Curva Juros'!$B$7:$B$73,MATCH(C15649,'Curva Juros'!$A$7:$A$73,1)) +
(C15649-INDEX('Curva Juros'!$A$7:$A$73,MATCH(C15649,'Curva Juros'!$A$7:$A$73,1))) *
(INDEX('Curva Juros'!$B$7:$B$73,MATCH(C15649,'Curva Juros'!$A$7:$A$73,1)+1) -
INDEX('Curva Juros'!$B$7:$B$73,MATCH(C15649,'Curva Juros'!$A$7:$A$73,1))) /
(INDEX('Curva Juros'!$A$7:$A$73,MATCH(C15649,'Curva Juros'!$A$7:$A$73,1)+1) -
INDEX('Curva Juros'!$A$7:$A$73,MATCH(C15649,'Curva Juros'!$A$7:$A$73,1)))</f>
        <v>7.6536034761904759</v>
      </c>
      <c r="F15649" s="24">
        <f t="shared" si="244"/>
        <v>4.7139652380952385E-3</v>
      </c>
      <c r="G15649" s="24"/>
    </row>
    <row r="15650" spans="1:7" x14ac:dyDescent="0.25">
      <c r="A15650" s="6" t="s">
        <v>332</v>
      </c>
      <c r="B15650" s="7">
        <v>45814</v>
      </c>
      <c r="C15650" s="8">
        <v>1049.19</v>
      </c>
      <c r="D15650" s="20">
        <v>8.1088999999999994E-2</v>
      </c>
      <c r="E15650" s="35" cm="1">
        <f t="array" ref="E15650">INDEX('Curva Juros'!$B$7:$B$73,MATCH(C15650,'Curva Juros'!$A$7:$A$73,1)) +
(C15650-INDEX('Curva Juros'!$A$7:$A$73,MATCH(C15650,'Curva Juros'!$A$7:$A$73,1))) *
(INDEX('Curva Juros'!$B$7:$B$73,MATCH(C15650,'Curva Juros'!$A$7:$A$73,1)+1) -
INDEX('Curva Juros'!$B$7:$B$73,MATCH(C15650,'Curva Juros'!$A$7:$A$73,1))) /
(INDEX('Curva Juros'!$A$7:$A$73,MATCH(C15650,'Curva Juros'!$A$7:$A$73,1)+1) -
INDEX('Curva Juros'!$A$7:$A$73,MATCH(C15650,'Curva Juros'!$A$7:$A$73,1)))</f>
        <v>7.6541579523809524</v>
      </c>
      <c r="F15650" s="24">
        <f t="shared" si="244"/>
        <v>4.5474204761904724E-3</v>
      </c>
      <c r="G15650" s="24"/>
    </row>
    <row r="15651" spans="1:7" x14ac:dyDescent="0.25">
      <c r="A15651" s="3" t="s">
        <v>332</v>
      </c>
      <c r="B15651" s="4">
        <v>45821</v>
      </c>
      <c r="C15651" s="5">
        <v>1044.8599999999999</v>
      </c>
      <c r="D15651" s="19">
        <v>7.9801999999999998E-2</v>
      </c>
      <c r="E15651" s="35" cm="1">
        <f t="array" ref="E15651">INDEX('Curva Juros'!$B$7:$B$73,MATCH(C15651,'Curva Juros'!$A$7:$A$73,1)) +
(C15651-INDEX('Curva Juros'!$A$7:$A$73,MATCH(C15651,'Curva Juros'!$A$7:$A$73,1))) *
(INDEX('Curva Juros'!$B$7:$B$73,MATCH(C15651,'Curva Juros'!$A$7:$A$73,1)+1) -
INDEX('Curva Juros'!$B$7:$B$73,MATCH(C15651,'Curva Juros'!$A$7:$A$73,1))) /
(INDEX('Curva Juros'!$A$7:$A$73,MATCH(C15651,'Curva Juros'!$A$7:$A$73,1)+1) -
INDEX('Curva Juros'!$A$7:$A$73,MATCH(C15651,'Curva Juros'!$A$7:$A$73,1)))</f>
        <v>7.6546459365079365</v>
      </c>
      <c r="F15651" s="24">
        <f t="shared" si="244"/>
        <v>3.2555406349206312E-3</v>
      </c>
      <c r="G15651" s="24"/>
    </row>
    <row r="15652" spans="1:7" x14ac:dyDescent="0.25">
      <c r="A15652" s="6" t="s">
        <v>332</v>
      </c>
      <c r="B15652" s="7">
        <v>45828</v>
      </c>
      <c r="C15652" s="8">
        <v>1040.42</v>
      </c>
      <c r="D15652" s="20">
        <v>8.0652000000000001E-2</v>
      </c>
      <c r="E15652" s="35" cm="1">
        <f t="array" ref="E15652">INDEX('Curva Juros'!$B$7:$B$73,MATCH(C15652,'Curva Juros'!$A$7:$A$73,1)) +
(C15652-INDEX('Curva Juros'!$A$7:$A$73,MATCH(C15652,'Curva Juros'!$A$7:$A$73,1))) *
(INDEX('Curva Juros'!$B$7:$B$73,MATCH(C15652,'Curva Juros'!$A$7:$A$73,1)+1) -
INDEX('Curva Juros'!$B$7:$B$73,MATCH(C15652,'Curva Juros'!$A$7:$A$73,1))) /
(INDEX('Curva Juros'!$A$7:$A$73,MATCH(C15652,'Curva Juros'!$A$7:$A$73,1)+1) -
INDEX('Curva Juros'!$A$7:$A$73,MATCH(C15652,'Curva Juros'!$A$7:$A$73,1)))</f>
        <v>7.6551463174603178</v>
      </c>
      <c r="F15652" s="24">
        <f t="shared" si="244"/>
        <v>4.1005368253968222E-3</v>
      </c>
      <c r="G15652" s="24"/>
    </row>
    <row r="15653" spans="1:7" x14ac:dyDescent="0.25">
      <c r="A15653" s="3" t="s">
        <v>332</v>
      </c>
      <c r="B15653" s="4">
        <v>45835</v>
      </c>
      <c r="C15653" s="5">
        <v>1035.22</v>
      </c>
      <c r="D15653" s="19">
        <v>8.1041000000000002E-2</v>
      </c>
      <c r="E15653" s="35" cm="1">
        <f t="array" ref="E15653">INDEX('Curva Juros'!$B$7:$B$73,MATCH(C15653,'Curva Juros'!$A$7:$A$73,1)) +
(C15653-INDEX('Curva Juros'!$A$7:$A$73,MATCH(C15653,'Curva Juros'!$A$7:$A$73,1))) *
(INDEX('Curva Juros'!$B$7:$B$73,MATCH(C15653,'Curva Juros'!$A$7:$A$73,1)+1) -
INDEX('Curva Juros'!$B$7:$B$73,MATCH(C15653,'Curva Juros'!$A$7:$A$73,1))) /
(INDEX('Curva Juros'!$A$7:$A$73,MATCH(C15653,'Curva Juros'!$A$7:$A$73,1)+1) -
INDEX('Curva Juros'!$A$7:$A$73,MATCH(C15653,'Curva Juros'!$A$7:$A$73,1)))</f>
        <v>7.6557323492063496</v>
      </c>
      <c r="F15653" s="24">
        <f t="shared" si="244"/>
        <v>4.4836765079365043E-3</v>
      </c>
      <c r="G15653" s="24"/>
    </row>
    <row r="15654" spans="1:7" x14ac:dyDescent="0.25">
      <c r="A15654" s="6" t="s">
        <v>332</v>
      </c>
      <c r="B15654" s="7">
        <v>45842</v>
      </c>
      <c r="C15654" s="8">
        <v>1030.8800000000001</v>
      </c>
      <c r="D15654" s="20">
        <v>7.9770999999999995E-2</v>
      </c>
      <c r="E15654" s="35" cm="1">
        <f t="array" ref="E15654">INDEX('Curva Juros'!$B$7:$B$73,MATCH(C15654,'Curva Juros'!$A$7:$A$73,1)) +
(C15654-INDEX('Curva Juros'!$A$7:$A$73,MATCH(C15654,'Curva Juros'!$A$7:$A$73,1))) *
(INDEX('Curva Juros'!$B$7:$B$73,MATCH(C15654,'Curva Juros'!$A$7:$A$73,1)+1) -
INDEX('Curva Juros'!$B$7:$B$73,MATCH(C15654,'Curva Juros'!$A$7:$A$73,1))) /
(INDEX('Curva Juros'!$A$7:$A$73,MATCH(C15654,'Curva Juros'!$A$7:$A$73,1)+1) -
INDEX('Curva Juros'!$A$7:$A$73,MATCH(C15654,'Curva Juros'!$A$7:$A$73,1)))</f>
        <v>7.6562214603174601</v>
      </c>
      <c r="F15654" s="24">
        <f t="shared" si="244"/>
        <v>3.2087853968253977E-3</v>
      </c>
      <c r="G15654" s="24"/>
    </row>
    <row r="15655" spans="1:7" x14ac:dyDescent="0.25">
      <c r="A15655" s="3" t="s">
        <v>332</v>
      </c>
      <c r="B15655" s="4">
        <v>45849</v>
      </c>
      <c r="C15655" s="5">
        <v>1024.27</v>
      </c>
      <c r="D15655" s="19">
        <v>8.2858000000000001E-2</v>
      </c>
      <c r="E15655" s="35" cm="1">
        <f t="array" ref="E15655">INDEX('Curva Juros'!$B$7:$B$73,MATCH(C15655,'Curva Juros'!$A$7:$A$73,1)) +
(C15655-INDEX('Curva Juros'!$A$7:$A$73,MATCH(C15655,'Curva Juros'!$A$7:$A$73,1))) *
(INDEX('Curva Juros'!$B$7:$B$73,MATCH(C15655,'Curva Juros'!$A$7:$A$73,1)+1) -
INDEX('Curva Juros'!$B$7:$B$73,MATCH(C15655,'Curva Juros'!$A$7:$A$73,1))) /
(INDEX('Curva Juros'!$A$7:$A$73,MATCH(C15655,'Curva Juros'!$A$7:$A$73,1)+1) -
INDEX('Curva Juros'!$A$7:$A$73,MATCH(C15655,'Curva Juros'!$A$7:$A$73,1)))</f>
        <v>7.6569663968253971</v>
      </c>
      <c r="F15655" s="24">
        <f t="shared" si="244"/>
        <v>6.288336031746028E-3</v>
      </c>
      <c r="G15655" s="24"/>
    </row>
    <row r="15656" spans="1:7" x14ac:dyDescent="0.25">
      <c r="A15656" s="6" t="s">
        <v>332</v>
      </c>
      <c r="B15656" s="7">
        <v>45856</v>
      </c>
      <c r="C15656" s="8">
        <v>1018.31</v>
      </c>
      <c r="D15656" s="20">
        <v>8.4681000000000006E-2</v>
      </c>
      <c r="E15656" s="35" cm="1">
        <f t="array" ref="E15656">INDEX('Curva Juros'!$B$7:$B$73,MATCH(C15656,'Curva Juros'!$A$7:$A$73,1)) +
(C15656-INDEX('Curva Juros'!$A$7:$A$73,MATCH(C15656,'Curva Juros'!$A$7:$A$73,1))) *
(INDEX('Curva Juros'!$B$7:$B$73,MATCH(C15656,'Curva Juros'!$A$7:$A$73,1)+1) -
INDEX('Curva Juros'!$B$7:$B$73,MATCH(C15656,'Curva Juros'!$A$7:$A$73,1))) /
(INDEX('Curva Juros'!$A$7:$A$73,MATCH(C15656,'Curva Juros'!$A$7:$A$73,1)+1) -
INDEX('Curva Juros'!$A$7:$A$73,MATCH(C15656,'Curva Juros'!$A$7:$A$73,1)))</f>
        <v>7.6576380793650793</v>
      </c>
      <c r="F15656" s="24">
        <f t="shared" si="244"/>
        <v>8.104619206349209E-3</v>
      </c>
      <c r="G15656" s="24"/>
    </row>
    <row r="15657" spans="1:7" x14ac:dyDescent="0.25">
      <c r="A15657" s="3" t="s">
        <v>332</v>
      </c>
      <c r="B15657" s="4">
        <v>45863</v>
      </c>
      <c r="C15657" s="5">
        <v>1014.16</v>
      </c>
      <c r="D15657" s="19">
        <v>8.3058000000000007E-2</v>
      </c>
      <c r="E15657" s="35" cm="1">
        <f t="array" ref="E15657">INDEX('Curva Juros'!$B$7:$B$73,MATCH(C15657,'Curva Juros'!$A$7:$A$73,1)) +
(C15657-INDEX('Curva Juros'!$A$7:$A$73,MATCH(C15657,'Curva Juros'!$A$7:$A$73,1))) *
(INDEX('Curva Juros'!$B$7:$B$73,MATCH(C15657,'Curva Juros'!$A$7:$A$73,1)+1) -
INDEX('Curva Juros'!$B$7:$B$73,MATCH(C15657,'Curva Juros'!$A$7:$A$73,1))) /
(INDEX('Curva Juros'!$A$7:$A$73,MATCH(C15657,'Curva Juros'!$A$7:$A$73,1)+1) -
INDEX('Curva Juros'!$A$7:$A$73,MATCH(C15657,'Curva Juros'!$A$7:$A$73,1)))</f>
        <v>7.6581057777777781</v>
      </c>
      <c r="F15657" s="24">
        <f t="shared" si="244"/>
        <v>6.4769422222222262E-3</v>
      </c>
      <c r="G15657" s="24"/>
    </row>
    <row r="15658" spans="1:7" x14ac:dyDescent="0.25">
      <c r="A15658" s="6" t="s">
        <v>332</v>
      </c>
      <c r="B15658" s="7">
        <v>45870</v>
      </c>
      <c r="C15658" s="8">
        <v>1009.22</v>
      </c>
      <c r="D15658" s="20">
        <v>8.2951999999999998E-2</v>
      </c>
      <c r="E15658" s="35" cm="1">
        <f t="array" ref="E15658">INDEX('Curva Juros'!$B$7:$B$73,MATCH(C15658,'Curva Juros'!$A$7:$A$73,1)) +
(C15658-INDEX('Curva Juros'!$A$7:$A$73,MATCH(C15658,'Curva Juros'!$A$7:$A$73,1))) *
(INDEX('Curva Juros'!$B$7:$B$73,MATCH(C15658,'Curva Juros'!$A$7:$A$73,1)+1) -
INDEX('Curva Juros'!$B$7:$B$73,MATCH(C15658,'Curva Juros'!$A$7:$A$73,1))) /
(INDEX('Curva Juros'!$A$7:$A$73,MATCH(C15658,'Curva Juros'!$A$7:$A$73,1)+1) -
INDEX('Curva Juros'!$A$7:$A$73,MATCH(C15658,'Curva Juros'!$A$7:$A$73,1)))</f>
        <v>7.6586625079365085</v>
      </c>
      <c r="F15658" s="24">
        <f t="shared" si="244"/>
        <v>6.3653749206349086E-3</v>
      </c>
      <c r="G15658" s="24"/>
    </row>
    <row r="15659" spans="1:7" x14ac:dyDescent="0.25">
      <c r="A15659" s="3" t="s">
        <v>332</v>
      </c>
      <c r="B15659" s="4">
        <v>45877</v>
      </c>
      <c r="C15659" s="5">
        <v>1005.7</v>
      </c>
      <c r="D15659" s="19">
        <v>8.0119999999999997E-2</v>
      </c>
      <c r="E15659" s="35" cm="1">
        <f t="array" ref="E15659">INDEX('Curva Juros'!$B$7:$B$73,MATCH(C15659,'Curva Juros'!$A$7:$A$73,1)) +
(C15659-INDEX('Curva Juros'!$A$7:$A$73,MATCH(C15659,'Curva Juros'!$A$7:$A$73,1))) *
(INDEX('Curva Juros'!$B$7:$B$73,MATCH(C15659,'Curva Juros'!$A$7:$A$73,1)+1) -
INDEX('Curva Juros'!$B$7:$B$73,MATCH(C15659,'Curva Juros'!$A$7:$A$73,1))) /
(INDEX('Curva Juros'!$A$7:$A$73,MATCH(C15659,'Curva Juros'!$A$7:$A$73,1)+1) -
INDEX('Curva Juros'!$A$7:$A$73,MATCH(C15659,'Curva Juros'!$A$7:$A$73,1)))</f>
        <v>7.65900626984127</v>
      </c>
      <c r="F15659" s="24">
        <f t="shared" si="244"/>
        <v>3.5299373015872937E-3</v>
      </c>
      <c r="G15659" s="24"/>
    </row>
    <row r="15660" spans="1:7" x14ac:dyDescent="0.25">
      <c r="A15660" s="6" t="s">
        <v>332</v>
      </c>
      <c r="B15660" s="7">
        <v>45884</v>
      </c>
      <c r="C15660" s="8">
        <v>1000.65</v>
      </c>
      <c r="D15660" s="20">
        <v>8.0216999999999997E-2</v>
      </c>
      <c r="E15660" s="35" cm="1">
        <f t="array" ref="E15660">INDEX('Curva Juros'!$B$7:$B$73,MATCH(C15660,'Curva Juros'!$A$7:$A$73,1)) +
(C15660-INDEX('Curva Juros'!$A$7:$A$73,MATCH(C15660,'Curva Juros'!$A$7:$A$73,1))) *
(INDEX('Curva Juros'!$B$7:$B$73,MATCH(C15660,'Curva Juros'!$A$7:$A$73,1)+1) -
INDEX('Curva Juros'!$B$7:$B$73,MATCH(C15660,'Curva Juros'!$A$7:$A$73,1))) /
(INDEX('Curva Juros'!$A$7:$A$73,MATCH(C15660,'Curva Juros'!$A$7:$A$73,1)+1) -
INDEX('Curva Juros'!$A$7:$A$73,MATCH(C15660,'Curva Juros'!$A$7:$A$73,1)))</f>
        <v>7.6594591666666672</v>
      </c>
      <c r="F15660" s="24">
        <f t="shared" si="244"/>
        <v>3.6224083333333268E-3</v>
      </c>
      <c r="G15660" s="24"/>
    </row>
    <row r="15661" spans="1:7" x14ac:dyDescent="0.25">
      <c r="A15661" s="3" t="s">
        <v>332</v>
      </c>
      <c r="B15661" s="4">
        <v>45891</v>
      </c>
      <c r="C15661" s="5">
        <v>994.8</v>
      </c>
      <c r="D15661" s="19">
        <v>8.1833000000000003E-2</v>
      </c>
      <c r="E15661" s="35" cm="1">
        <f t="array" ref="E15661">INDEX('Curva Juros'!$B$7:$B$73,MATCH(C15661,'Curva Juros'!$A$7:$A$73,1)) +
(C15661-INDEX('Curva Juros'!$A$7:$A$73,MATCH(C15661,'Curva Juros'!$A$7:$A$73,1))) *
(INDEX('Curva Juros'!$B$7:$B$73,MATCH(C15661,'Curva Juros'!$A$7:$A$73,1)+1) -
INDEX('Curva Juros'!$B$7:$B$73,MATCH(C15661,'Curva Juros'!$A$7:$A$73,1))) /
(INDEX('Curva Juros'!$A$7:$A$73,MATCH(C15661,'Curva Juros'!$A$7:$A$73,1)+1) -
INDEX('Curva Juros'!$A$7:$A$73,MATCH(C15661,'Curva Juros'!$A$7:$A$73,1)))</f>
        <v>7.6599838095238093</v>
      </c>
      <c r="F15661" s="24">
        <f t="shared" si="244"/>
        <v>5.2331619047619043E-3</v>
      </c>
      <c r="G15661" s="24"/>
    </row>
    <row r="15662" spans="1:7" x14ac:dyDescent="0.25">
      <c r="A15662" s="6" t="s">
        <v>332</v>
      </c>
      <c r="B15662" s="7">
        <v>45898</v>
      </c>
      <c r="C15662" s="8">
        <v>990.1</v>
      </c>
      <c r="D15662" s="20">
        <v>8.1256999999999996E-2</v>
      </c>
      <c r="E15662" s="35" cm="1">
        <f t="array" ref="E15662">INDEX('Curva Juros'!$B$7:$B$73,MATCH(C15662,'Curva Juros'!$A$7:$A$73,1)) +
(C15662-INDEX('Curva Juros'!$A$7:$A$73,MATCH(C15662,'Curva Juros'!$A$7:$A$73,1))) *
(INDEX('Curva Juros'!$B$7:$B$73,MATCH(C15662,'Curva Juros'!$A$7:$A$73,1)+1) -
INDEX('Curva Juros'!$B$7:$B$73,MATCH(C15662,'Curva Juros'!$A$7:$A$73,1))) /
(INDEX('Curva Juros'!$A$7:$A$73,MATCH(C15662,'Curva Juros'!$A$7:$A$73,1)+1) -
INDEX('Curva Juros'!$A$7:$A$73,MATCH(C15662,'Curva Juros'!$A$7:$A$73,1)))</f>
        <v>7.6604053174603175</v>
      </c>
      <c r="F15662" s="24">
        <f t="shared" si="244"/>
        <v>4.6529468253968254E-3</v>
      </c>
      <c r="G15662" s="24"/>
    </row>
    <row r="15663" spans="1:7" x14ac:dyDescent="0.25">
      <c r="A15663" s="3" t="s">
        <v>332</v>
      </c>
      <c r="B15663" s="4">
        <v>45905</v>
      </c>
      <c r="C15663" s="5">
        <v>985.17</v>
      </c>
      <c r="D15663" s="19">
        <v>8.1129999999999994E-2</v>
      </c>
      <c r="E15663" s="35" cm="1">
        <f t="array" ref="E15663">INDEX('Curva Juros'!$B$7:$B$73,MATCH(C15663,'Curva Juros'!$A$7:$A$73,1)) +
(C15663-INDEX('Curva Juros'!$A$7:$A$73,MATCH(C15663,'Curva Juros'!$A$7:$A$73,1))) *
(INDEX('Curva Juros'!$B$7:$B$73,MATCH(C15663,'Curva Juros'!$A$7:$A$73,1)+1) -
INDEX('Curva Juros'!$B$7:$B$73,MATCH(C15663,'Curva Juros'!$A$7:$A$73,1))) /
(INDEX('Curva Juros'!$A$7:$A$73,MATCH(C15663,'Curva Juros'!$A$7:$A$73,1)+1) -
INDEX('Curva Juros'!$A$7:$A$73,MATCH(C15663,'Curva Juros'!$A$7:$A$73,1)))</f>
        <v>7.6608474523809527</v>
      </c>
      <c r="F15663" s="24">
        <f t="shared" si="244"/>
        <v>4.5215254761904605E-3</v>
      </c>
      <c r="G15663" s="24"/>
    </row>
    <row r="15664" spans="1:7" x14ac:dyDescent="0.25">
      <c r="A15664" s="6" t="s">
        <v>332</v>
      </c>
      <c r="B15664" s="7">
        <v>45912</v>
      </c>
      <c r="C15664" s="8">
        <v>980.11</v>
      </c>
      <c r="D15664" s="20">
        <v>8.1251000000000004E-2</v>
      </c>
      <c r="E15664" s="35" cm="1">
        <f t="array" ref="E15664">INDEX('Curva Juros'!$B$7:$B$73,MATCH(C15664,'Curva Juros'!$A$7:$A$73,1)) +
(C15664-INDEX('Curva Juros'!$A$7:$A$73,MATCH(C15664,'Curva Juros'!$A$7:$A$73,1))) *
(INDEX('Curva Juros'!$B$7:$B$73,MATCH(C15664,'Curva Juros'!$A$7:$A$73,1)+1) -
INDEX('Curva Juros'!$B$7:$B$73,MATCH(C15664,'Curva Juros'!$A$7:$A$73,1))) /
(INDEX('Curva Juros'!$A$7:$A$73,MATCH(C15664,'Curva Juros'!$A$7:$A$73,1)+1) -
INDEX('Curva Juros'!$A$7:$A$73,MATCH(C15664,'Curva Juros'!$A$7:$A$73,1)))</f>
        <v>7.661301246031746</v>
      </c>
      <c r="F15664" s="24">
        <f t="shared" si="244"/>
        <v>4.6379875396825448E-3</v>
      </c>
      <c r="G15664" s="24"/>
    </row>
    <row r="15665" spans="1:7" x14ac:dyDescent="0.25">
      <c r="A15665" s="3" t="s">
        <v>332</v>
      </c>
      <c r="B15665" s="4">
        <v>45919</v>
      </c>
      <c r="C15665" s="5">
        <v>975.72</v>
      </c>
      <c r="D15665" s="19">
        <v>8.0072000000000004E-2</v>
      </c>
      <c r="E15665" s="35" cm="1">
        <f t="array" ref="E15665">INDEX('Curva Juros'!$B$7:$B$73,MATCH(C15665,'Curva Juros'!$A$7:$A$73,1)) +
(C15665-INDEX('Curva Juros'!$A$7:$A$73,MATCH(C15665,'Curva Juros'!$A$7:$A$73,1))) *
(INDEX('Curva Juros'!$B$7:$B$73,MATCH(C15665,'Curva Juros'!$A$7:$A$73,1)+1) -
INDEX('Curva Juros'!$B$7:$B$73,MATCH(C15665,'Curva Juros'!$A$7:$A$73,1))) /
(INDEX('Curva Juros'!$A$7:$A$73,MATCH(C15665,'Curva Juros'!$A$7:$A$73,1)+1) -
INDEX('Curva Juros'!$A$7:$A$73,MATCH(C15665,'Curva Juros'!$A$7:$A$73,1)))</f>
        <v>7.6616949523809526</v>
      </c>
      <c r="F15665" s="24">
        <f t="shared" si="244"/>
        <v>3.4550504761904771E-3</v>
      </c>
      <c r="G15665" s="24"/>
    </row>
    <row r="15666" spans="1:7" x14ac:dyDescent="0.25">
      <c r="A15666" s="6" t="s">
        <v>332</v>
      </c>
      <c r="B15666" s="7">
        <v>45926</v>
      </c>
      <c r="C15666" s="8">
        <v>971.1</v>
      </c>
      <c r="D15666" s="20">
        <v>7.9354999999999995E-2</v>
      </c>
      <c r="E15666" s="35" cm="1">
        <f t="array" ref="E15666">INDEX('Curva Juros'!$B$7:$B$73,MATCH(C15666,'Curva Juros'!$A$7:$A$73,1)) +
(C15666-INDEX('Curva Juros'!$A$7:$A$73,MATCH(C15666,'Curva Juros'!$A$7:$A$73,1))) *
(INDEX('Curva Juros'!$B$7:$B$73,MATCH(C15666,'Curva Juros'!$A$7:$A$73,1)+1) -
INDEX('Curva Juros'!$B$7:$B$73,MATCH(C15666,'Curva Juros'!$A$7:$A$73,1))) /
(INDEX('Curva Juros'!$A$7:$A$73,MATCH(C15666,'Curva Juros'!$A$7:$A$73,1)+1) -
INDEX('Curva Juros'!$A$7:$A$73,MATCH(C15666,'Curva Juros'!$A$7:$A$73,1)))</f>
        <v>7.6621092857142861</v>
      </c>
      <c r="F15666" s="24">
        <f t="shared" si="244"/>
        <v>2.7339071428571365E-3</v>
      </c>
      <c r="G15666" s="24"/>
    </row>
    <row r="15667" spans="1:7" x14ac:dyDescent="0.25">
      <c r="A15667" s="3" t="s">
        <v>332</v>
      </c>
      <c r="B15667" s="4">
        <v>45933</v>
      </c>
      <c r="C15667" s="5">
        <v>965.17</v>
      </c>
      <c r="D15667" s="19">
        <v>8.1120999999999999E-2</v>
      </c>
      <c r="E15667" s="35" cm="1">
        <f t="array" ref="E15667">INDEX('Curva Juros'!$B$7:$B$73,MATCH(C15667,'Curva Juros'!$A$7:$A$73,1)) +
(C15667-INDEX('Curva Juros'!$A$7:$A$73,MATCH(C15667,'Curva Juros'!$A$7:$A$73,1))) *
(INDEX('Curva Juros'!$B$7:$B$73,MATCH(C15667,'Curva Juros'!$A$7:$A$73,1)+1) -
INDEX('Curva Juros'!$B$7:$B$73,MATCH(C15667,'Curva Juros'!$A$7:$A$73,1))) /
(INDEX('Curva Juros'!$A$7:$A$73,MATCH(C15667,'Curva Juros'!$A$7:$A$73,1)+1) -
INDEX('Curva Juros'!$A$7:$A$73,MATCH(C15667,'Curva Juros'!$A$7:$A$73,1)))</f>
        <v>7.6626411031746029</v>
      </c>
      <c r="F15667" s="24">
        <f t="shared" si="244"/>
        <v>4.4945889682539708E-3</v>
      </c>
      <c r="G15667" s="24"/>
    </row>
    <row r="15668" spans="1:7" x14ac:dyDescent="0.25">
      <c r="A15668" s="6" t="s">
        <v>332</v>
      </c>
      <c r="B15668" s="7">
        <v>45940</v>
      </c>
      <c r="C15668" s="8">
        <v>960.51</v>
      </c>
      <c r="D15668" s="20">
        <v>8.0480999999999997E-2</v>
      </c>
      <c r="E15668" s="35" cm="1">
        <f t="array" ref="E15668">INDEX('Curva Juros'!$B$7:$B$73,MATCH(C15668,'Curva Juros'!$A$7:$A$73,1)) +
(C15668-INDEX('Curva Juros'!$A$7:$A$73,MATCH(C15668,'Curva Juros'!$A$7:$A$73,1))) *
(INDEX('Curva Juros'!$B$7:$B$73,MATCH(C15668,'Curva Juros'!$A$7:$A$73,1)+1) -
INDEX('Curva Juros'!$B$7:$B$73,MATCH(C15668,'Curva Juros'!$A$7:$A$73,1))) /
(INDEX('Curva Juros'!$A$7:$A$73,MATCH(C15668,'Curva Juros'!$A$7:$A$73,1)+1) -
INDEX('Curva Juros'!$A$7:$A$73,MATCH(C15668,'Curva Juros'!$A$7:$A$73,1)))</f>
        <v>7.6630590238095238</v>
      </c>
      <c r="F15668" s="24">
        <f t="shared" si="244"/>
        <v>3.8504097619047606E-3</v>
      </c>
      <c r="G15668" s="24"/>
    </row>
    <row r="15669" spans="1:7" x14ac:dyDescent="0.25">
      <c r="A15669" s="3" t="s">
        <v>332</v>
      </c>
      <c r="B15669" s="4">
        <v>45947</v>
      </c>
      <c r="C15669" s="5">
        <v>955.58</v>
      </c>
      <c r="D15669" s="19">
        <v>8.0345E-2</v>
      </c>
      <c r="E15669" s="35" cm="1">
        <f t="array" ref="E15669">INDEX('Curva Juros'!$B$7:$B$73,MATCH(C15669,'Curva Juros'!$A$7:$A$73,1)) +
(C15669-INDEX('Curva Juros'!$A$7:$A$73,MATCH(C15669,'Curva Juros'!$A$7:$A$73,1))) *
(INDEX('Curva Juros'!$B$7:$B$73,MATCH(C15669,'Curva Juros'!$A$7:$A$73,1)+1) -
INDEX('Curva Juros'!$B$7:$B$73,MATCH(C15669,'Curva Juros'!$A$7:$A$73,1))) /
(INDEX('Curva Juros'!$A$7:$A$73,MATCH(C15669,'Curva Juros'!$A$7:$A$73,1)+1) -
INDEX('Curva Juros'!$A$7:$A$73,MATCH(C15669,'Curva Juros'!$A$7:$A$73,1)))</f>
        <v>7.6635011587301589</v>
      </c>
      <c r="F15669" s="24">
        <f t="shared" si="244"/>
        <v>3.7099884126984145E-3</v>
      </c>
      <c r="G15669" s="24"/>
    </row>
    <row r="15670" spans="1:7" x14ac:dyDescent="0.25">
      <c r="A15670" s="6" t="s">
        <v>332</v>
      </c>
      <c r="B15670" s="7">
        <v>45954</v>
      </c>
      <c r="C15670" s="8">
        <v>951.64</v>
      </c>
      <c r="D15670" s="20">
        <v>7.8317999999999999E-2</v>
      </c>
      <c r="E15670" s="35" cm="1">
        <f t="array" ref="E15670">INDEX('Curva Juros'!$B$7:$B$73,MATCH(C15670,'Curva Juros'!$A$7:$A$73,1)) +
(C15670-INDEX('Curva Juros'!$A$7:$A$73,MATCH(C15670,'Curva Juros'!$A$7:$A$73,1))) *
(INDEX('Curva Juros'!$B$7:$B$73,MATCH(C15670,'Curva Juros'!$A$7:$A$73,1)+1) -
INDEX('Curva Juros'!$B$7:$B$73,MATCH(C15670,'Curva Juros'!$A$7:$A$73,1))) /
(INDEX('Curva Juros'!$A$7:$A$73,MATCH(C15670,'Curva Juros'!$A$7:$A$73,1)+1) -
INDEX('Curva Juros'!$A$7:$A$73,MATCH(C15670,'Curva Juros'!$A$7:$A$73,1)))</f>
        <v>7.6638545079365077</v>
      </c>
      <c r="F15670" s="24">
        <f t="shared" si="244"/>
        <v>1.6794549206349263E-3</v>
      </c>
      <c r="G15670" s="24"/>
    </row>
    <row r="15671" spans="1:7" x14ac:dyDescent="0.25">
      <c r="A15671" s="3" t="s">
        <v>332</v>
      </c>
      <c r="B15671" s="4">
        <v>45961</v>
      </c>
      <c r="C15671" s="5">
        <v>945.78</v>
      </c>
      <c r="D15671" s="19">
        <v>7.9957E-2</v>
      </c>
      <c r="E15671" s="35" cm="1">
        <f t="array" ref="E15671">INDEX('Curva Juros'!$B$7:$B$73,MATCH(C15671,'Curva Juros'!$A$7:$A$73,1)) +
(C15671-INDEX('Curva Juros'!$A$7:$A$73,MATCH(C15671,'Curva Juros'!$A$7:$A$73,1))) *
(INDEX('Curva Juros'!$B$7:$B$73,MATCH(C15671,'Curva Juros'!$A$7:$A$73,1)+1) -
INDEX('Curva Juros'!$B$7:$B$73,MATCH(C15671,'Curva Juros'!$A$7:$A$73,1))) /
(INDEX('Curva Juros'!$A$7:$A$73,MATCH(C15671,'Curva Juros'!$A$7:$A$73,1)+1) -
INDEX('Curva Juros'!$A$7:$A$73,MATCH(C15671,'Curva Juros'!$A$7:$A$73,1)))</f>
        <v>7.6643800476190478</v>
      </c>
      <c r="F15671" s="24">
        <f t="shared" si="244"/>
        <v>3.3131995238095263E-3</v>
      </c>
      <c r="G15671" s="24"/>
    </row>
    <row r="15672" spans="1:7" x14ac:dyDescent="0.25">
      <c r="A15672" s="6" t="s">
        <v>332</v>
      </c>
      <c r="B15672" s="7">
        <v>45968</v>
      </c>
      <c r="C15672" s="8">
        <v>940.99</v>
      </c>
      <c r="D15672" s="20">
        <v>7.9551999999999998E-2</v>
      </c>
      <c r="E15672" s="35" cm="1">
        <f t="array" ref="E15672">INDEX('Curva Juros'!$B$7:$B$73,MATCH(C15672,'Curva Juros'!$A$7:$A$73,1)) +
(C15672-INDEX('Curva Juros'!$A$7:$A$73,MATCH(C15672,'Curva Juros'!$A$7:$A$73,1))) *
(INDEX('Curva Juros'!$B$7:$B$73,MATCH(C15672,'Curva Juros'!$A$7:$A$73,1)+1) -
INDEX('Curva Juros'!$B$7:$B$73,MATCH(C15672,'Curva Juros'!$A$7:$A$73,1))) /
(INDEX('Curva Juros'!$A$7:$A$73,MATCH(C15672,'Curva Juros'!$A$7:$A$73,1)+1) -
INDEX('Curva Juros'!$A$7:$A$73,MATCH(C15672,'Curva Juros'!$A$7:$A$73,1)))</f>
        <v>7.6648096269841268</v>
      </c>
      <c r="F15672" s="24">
        <f t="shared" si="244"/>
        <v>2.9039037301587245E-3</v>
      </c>
      <c r="G15672" s="24"/>
    </row>
    <row r="15673" spans="1:7" x14ac:dyDescent="0.25">
      <c r="A15673" s="3" t="s">
        <v>332</v>
      </c>
      <c r="B15673" s="4">
        <v>45975</v>
      </c>
      <c r="C15673" s="5">
        <v>936.61</v>
      </c>
      <c r="D15673" s="19">
        <v>7.8364000000000003E-2</v>
      </c>
      <c r="E15673" s="35" cm="1">
        <f t="array" ref="E15673">INDEX('Curva Juros'!$B$7:$B$73,MATCH(C15673,'Curva Juros'!$A$7:$A$73,1)) +
(C15673-INDEX('Curva Juros'!$A$7:$A$73,MATCH(C15673,'Curva Juros'!$A$7:$A$73,1))) *
(INDEX('Curva Juros'!$B$7:$B$73,MATCH(C15673,'Curva Juros'!$A$7:$A$73,1)+1) -
INDEX('Curva Juros'!$B$7:$B$73,MATCH(C15673,'Curva Juros'!$A$7:$A$73,1))) /
(INDEX('Curva Juros'!$A$7:$A$73,MATCH(C15673,'Curva Juros'!$A$7:$A$73,1)+1) -
INDEX('Curva Juros'!$A$7:$A$73,MATCH(C15673,'Curva Juros'!$A$7:$A$73,1)))</f>
        <v>7.6652024365079363</v>
      </c>
      <c r="F15673" s="24">
        <f t="shared" si="244"/>
        <v>1.7119756349206344E-3</v>
      </c>
      <c r="G15673" s="24"/>
    </row>
    <row r="15674" spans="1:7" x14ac:dyDescent="0.25">
      <c r="A15674" s="6" t="s">
        <v>332</v>
      </c>
      <c r="B15674" s="7">
        <v>45982</v>
      </c>
      <c r="C15674" s="8">
        <v>968.49</v>
      </c>
      <c r="D15674" s="20">
        <v>7.7863000000000002E-2</v>
      </c>
      <c r="E15674" s="35" cm="1">
        <f t="array" ref="E15674">INDEX('Curva Juros'!$B$7:$B$73,MATCH(C15674,'Curva Juros'!$A$7:$A$73,1)) +
(C15674-INDEX('Curva Juros'!$A$7:$A$73,MATCH(C15674,'Curva Juros'!$A$7:$A$73,1))) *
(INDEX('Curva Juros'!$B$7:$B$73,MATCH(C15674,'Curva Juros'!$A$7:$A$73,1)+1) -
INDEX('Curva Juros'!$B$7:$B$73,MATCH(C15674,'Curva Juros'!$A$7:$A$73,1))) /
(INDEX('Curva Juros'!$A$7:$A$73,MATCH(C15674,'Curva Juros'!$A$7:$A$73,1)+1) -
INDEX('Curva Juros'!$A$7:$A$73,MATCH(C15674,'Curva Juros'!$A$7:$A$73,1)))</f>
        <v>7.6623433571428574</v>
      </c>
      <c r="F15674" s="24">
        <f t="shared" si="244"/>
        <v>1.2395664285714258E-3</v>
      </c>
      <c r="G15674" s="24"/>
    </row>
    <row r="15675" spans="1:7" x14ac:dyDescent="0.25">
      <c r="A15675" s="3" t="s">
        <v>332</v>
      </c>
      <c r="B15675" s="4">
        <v>45989</v>
      </c>
      <c r="C15675" s="5">
        <v>963.35</v>
      </c>
      <c r="D15675" s="19">
        <v>7.8211000000000003E-2</v>
      </c>
      <c r="E15675" s="35" cm="1">
        <f t="array" ref="E15675">INDEX('Curva Juros'!$B$7:$B$73,MATCH(C15675,'Curva Juros'!$A$7:$A$73,1)) +
(C15675-INDEX('Curva Juros'!$A$7:$A$73,MATCH(C15675,'Curva Juros'!$A$7:$A$73,1))) *
(INDEX('Curva Juros'!$B$7:$B$73,MATCH(C15675,'Curva Juros'!$A$7:$A$73,1)+1) -
INDEX('Curva Juros'!$B$7:$B$73,MATCH(C15675,'Curva Juros'!$A$7:$A$73,1))) /
(INDEX('Curva Juros'!$A$7:$A$73,MATCH(C15675,'Curva Juros'!$A$7:$A$73,1)+1) -
INDEX('Curva Juros'!$A$7:$A$73,MATCH(C15675,'Curva Juros'!$A$7:$A$73,1)))</f>
        <v>7.6628043253968254</v>
      </c>
      <c r="F15675" s="24">
        <f t="shared" si="244"/>
        <v>1.5829567460317467E-3</v>
      </c>
      <c r="G15675" s="24"/>
    </row>
    <row r="15676" spans="1:7" x14ac:dyDescent="0.25">
      <c r="A15676" s="6" t="s">
        <v>332</v>
      </c>
      <c r="B15676" s="7">
        <v>45996</v>
      </c>
      <c r="C15676" s="8">
        <v>958.09</v>
      </c>
      <c r="D15676" s="20">
        <v>7.8820000000000001E-2</v>
      </c>
      <c r="E15676" s="35" cm="1">
        <f t="array" ref="E15676">INDEX('Curva Juros'!$B$7:$B$73,MATCH(C15676,'Curva Juros'!$A$7:$A$73,1)) +
(C15676-INDEX('Curva Juros'!$A$7:$A$73,MATCH(C15676,'Curva Juros'!$A$7:$A$73,1))) *
(INDEX('Curva Juros'!$B$7:$B$73,MATCH(C15676,'Curva Juros'!$A$7:$A$73,1)+1) -
INDEX('Curva Juros'!$B$7:$B$73,MATCH(C15676,'Curva Juros'!$A$7:$A$73,1))) /
(INDEX('Curva Juros'!$A$7:$A$73,MATCH(C15676,'Curva Juros'!$A$7:$A$73,1)+1) -
INDEX('Curva Juros'!$A$7:$A$73,MATCH(C15676,'Curva Juros'!$A$7:$A$73,1)))</f>
        <v>7.6632760555555555</v>
      </c>
      <c r="F15676" s="24">
        <f t="shared" si="244"/>
        <v>2.1872394444444471E-3</v>
      </c>
      <c r="G15676" s="24"/>
    </row>
    <row r="15677" spans="1:7" x14ac:dyDescent="0.25">
      <c r="A15677" s="3" t="s">
        <v>332</v>
      </c>
      <c r="B15677" s="4">
        <v>46003</v>
      </c>
      <c r="C15677" s="5">
        <v>953.14</v>
      </c>
      <c r="D15677" s="19">
        <v>7.8716999999999995E-2</v>
      </c>
      <c r="E15677" s="35" cm="1">
        <f t="array" ref="E15677">INDEX('Curva Juros'!$B$7:$B$73,MATCH(C15677,'Curva Juros'!$A$7:$A$73,1)) +
(C15677-INDEX('Curva Juros'!$A$7:$A$73,MATCH(C15677,'Curva Juros'!$A$7:$A$73,1))) *
(INDEX('Curva Juros'!$B$7:$B$73,MATCH(C15677,'Curva Juros'!$A$7:$A$73,1)+1) -
INDEX('Curva Juros'!$B$7:$B$73,MATCH(C15677,'Curva Juros'!$A$7:$A$73,1))) /
(INDEX('Curva Juros'!$A$7:$A$73,MATCH(C15677,'Curva Juros'!$A$7:$A$73,1)+1) -
INDEX('Curva Juros'!$A$7:$A$73,MATCH(C15677,'Curva Juros'!$A$7:$A$73,1)))</f>
        <v>7.6637199841269839</v>
      </c>
      <c r="F15677" s="24">
        <f t="shared" si="244"/>
        <v>2.0798001587301607E-3</v>
      </c>
      <c r="G15677" s="24"/>
    </row>
    <row r="15678" spans="1:7" x14ac:dyDescent="0.25">
      <c r="A15678" s="6" t="s">
        <v>332</v>
      </c>
      <c r="B15678" s="7">
        <v>46010</v>
      </c>
      <c r="C15678" s="8">
        <v>947.77</v>
      </c>
      <c r="D15678" s="20">
        <v>7.9611000000000001E-2</v>
      </c>
      <c r="E15678" s="35" cm="1">
        <f t="array" ref="E15678">INDEX('Curva Juros'!$B$7:$B$73,MATCH(C15678,'Curva Juros'!$A$7:$A$73,1)) +
(C15678-INDEX('Curva Juros'!$A$7:$A$73,MATCH(C15678,'Curva Juros'!$A$7:$A$73,1))) *
(INDEX('Curva Juros'!$B$7:$B$73,MATCH(C15678,'Curva Juros'!$A$7:$A$73,1)+1) -
INDEX('Curva Juros'!$B$7:$B$73,MATCH(C15678,'Curva Juros'!$A$7:$A$73,1))) /
(INDEX('Curva Juros'!$A$7:$A$73,MATCH(C15678,'Curva Juros'!$A$7:$A$73,1)+1) -
INDEX('Curva Juros'!$A$7:$A$73,MATCH(C15678,'Curva Juros'!$A$7:$A$73,1)))</f>
        <v>7.6642015793650797</v>
      </c>
      <c r="F15678" s="24">
        <f t="shared" si="244"/>
        <v>2.9689842063492095E-3</v>
      </c>
      <c r="G15678" s="24"/>
    </row>
    <row r="15679" spans="1:7" x14ac:dyDescent="0.25">
      <c r="A15679" s="3" t="s">
        <v>332</v>
      </c>
      <c r="B15679" s="4">
        <v>46017</v>
      </c>
      <c r="C15679" s="5">
        <v>944.41</v>
      </c>
      <c r="D15679" s="19">
        <v>7.8067999999999999E-2</v>
      </c>
      <c r="E15679" s="35" cm="1">
        <f t="array" ref="E15679">INDEX('Curva Juros'!$B$7:$B$73,MATCH(C15679,'Curva Juros'!$A$7:$A$73,1)) +
(C15679-INDEX('Curva Juros'!$A$7:$A$73,MATCH(C15679,'Curva Juros'!$A$7:$A$73,1))) *
(INDEX('Curva Juros'!$B$7:$B$73,MATCH(C15679,'Curva Juros'!$A$7:$A$73,1)+1) -
INDEX('Curva Juros'!$B$7:$B$73,MATCH(C15679,'Curva Juros'!$A$7:$A$73,1))) /
(INDEX('Curva Juros'!$A$7:$A$73,MATCH(C15679,'Curva Juros'!$A$7:$A$73,1)+1) -
INDEX('Curva Juros'!$A$7:$A$73,MATCH(C15679,'Curva Juros'!$A$7:$A$73,1)))</f>
        <v>7.6645029126984126</v>
      </c>
      <c r="F15679" s="24">
        <f t="shared" si="244"/>
        <v>1.4229708730158774E-3</v>
      </c>
      <c r="G15679" s="24"/>
    </row>
    <row r="15680" spans="1:7" x14ac:dyDescent="0.25">
      <c r="A15680" s="6" t="s">
        <v>332</v>
      </c>
      <c r="B15680" s="7">
        <v>46024</v>
      </c>
      <c r="C15680" s="8">
        <v>940.45</v>
      </c>
      <c r="D15680" s="20">
        <v>7.7966999999999995E-2</v>
      </c>
      <c r="E15680" s="35" cm="1">
        <f t="array" ref="E15680">INDEX('Curva Juros'!$B$7:$B$73,MATCH(C15680,'Curva Juros'!$A$7:$A$73,1)) +
(C15680-INDEX('Curva Juros'!$A$7:$A$73,MATCH(C15680,'Curva Juros'!$A$7:$A$73,1))) *
(INDEX('Curva Juros'!$B$7:$B$73,MATCH(C15680,'Curva Juros'!$A$7:$A$73,1)+1) -
INDEX('Curva Juros'!$B$7:$B$73,MATCH(C15680,'Curva Juros'!$A$7:$A$73,1))) /
(INDEX('Curva Juros'!$A$7:$A$73,MATCH(C15680,'Curva Juros'!$A$7:$A$73,1)+1) -
INDEX('Curva Juros'!$A$7:$A$73,MATCH(C15680,'Curva Juros'!$A$7:$A$73,1)))</f>
        <v>7.6648580555555554</v>
      </c>
      <c r="F15680" s="24">
        <f t="shared" si="244"/>
        <v>1.3184194444444408E-3</v>
      </c>
      <c r="G15680" s="24"/>
    </row>
    <row r="15681" spans="1:7" x14ac:dyDescent="0.25">
      <c r="A15681" s="3" t="s">
        <v>332</v>
      </c>
      <c r="B15681" s="4">
        <v>46031</v>
      </c>
      <c r="C15681" s="5">
        <v>935.04</v>
      </c>
      <c r="D15681" s="19">
        <v>7.8960000000000002E-2</v>
      </c>
      <c r="E15681" s="35" cm="1">
        <f t="array" ref="E15681">INDEX('Curva Juros'!$B$7:$B$73,MATCH(C15681,'Curva Juros'!$A$7:$A$73,1)) +
(C15681-INDEX('Curva Juros'!$A$7:$A$73,MATCH(C15681,'Curva Juros'!$A$7:$A$73,1))) *
(INDEX('Curva Juros'!$B$7:$B$73,MATCH(C15681,'Curva Juros'!$A$7:$A$73,1)+1) -
INDEX('Curva Juros'!$B$7:$B$73,MATCH(C15681,'Curva Juros'!$A$7:$A$73,1))) /
(INDEX('Curva Juros'!$A$7:$A$73,MATCH(C15681,'Curva Juros'!$A$7:$A$73,1)+1) -
INDEX('Curva Juros'!$A$7:$A$73,MATCH(C15681,'Curva Juros'!$A$7:$A$73,1)))</f>
        <v>7.6653432380952378</v>
      </c>
      <c r="F15681" s="24">
        <f t="shared" si="244"/>
        <v>2.3065676190476281E-3</v>
      </c>
      <c r="G15681" s="24"/>
    </row>
    <row r="15682" spans="1:7" x14ac:dyDescent="0.25">
      <c r="A15682" s="6" t="s">
        <v>332</v>
      </c>
      <c r="B15682" s="7">
        <v>46038</v>
      </c>
      <c r="C15682" s="8">
        <v>929.9</v>
      </c>
      <c r="D15682" s="20">
        <v>7.9282000000000005E-2</v>
      </c>
      <c r="E15682" s="35" cm="1">
        <f t="array" ref="E15682">INDEX('Curva Juros'!$B$7:$B$73,MATCH(C15682,'Curva Juros'!$A$7:$A$73,1)) +
(C15682-INDEX('Curva Juros'!$A$7:$A$73,MATCH(C15682,'Curva Juros'!$A$7:$A$73,1))) *
(INDEX('Curva Juros'!$B$7:$B$73,MATCH(C15682,'Curva Juros'!$A$7:$A$73,1)+1) -
INDEX('Curva Juros'!$B$7:$B$73,MATCH(C15682,'Curva Juros'!$A$7:$A$73,1))) /
(INDEX('Curva Juros'!$A$7:$A$73,MATCH(C15682,'Curva Juros'!$A$7:$A$73,1)+1) -
INDEX('Curva Juros'!$A$7:$A$73,MATCH(C15682,'Curva Juros'!$A$7:$A$73,1)))</f>
        <v>7.6658042063492067</v>
      </c>
      <c r="F15682" s="24">
        <f t="shared" si="244"/>
        <v>2.6239579365079369E-3</v>
      </c>
      <c r="G15682" s="24"/>
    </row>
    <row r="15683" spans="1:7" x14ac:dyDescent="0.25">
      <c r="A15683" s="3" t="s">
        <v>332</v>
      </c>
      <c r="B15683" s="4">
        <v>46045</v>
      </c>
      <c r="C15683" s="5">
        <v>926.21</v>
      </c>
      <c r="D15683" s="19">
        <v>7.6133999999999993E-2</v>
      </c>
      <c r="E15683" s="35" cm="1">
        <f t="array" ref="E15683">INDEX('Curva Juros'!$B$7:$B$73,MATCH(C15683,'Curva Juros'!$A$7:$A$73,1)) +
(C15683-INDEX('Curva Juros'!$A$7:$A$73,MATCH(C15683,'Curva Juros'!$A$7:$A$73,1))) *
(INDEX('Curva Juros'!$B$7:$B$73,MATCH(C15683,'Curva Juros'!$A$7:$A$73,1)+1) -
INDEX('Curva Juros'!$B$7:$B$73,MATCH(C15683,'Curva Juros'!$A$7:$A$73,1))) /
(INDEX('Curva Juros'!$A$7:$A$73,MATCH(C15683,'Curva Juros'!$A$7:$A$73,1)+1) -
INDEX('Curva Juros'!$A$7:$A$73,MATCH(C15683,'Curva Juros'!$A$7:$A$73,1)))</f>
        <v>7.6661351349206353</v>
      </c>
      <c r="F15683" s="24">
        <f t="shared" ref="F15683:F15746" si="245">D15683-E15683/100</f>
        <v>-5.2735134920635363E-4</v>
      </c>
      <c r="G15683" s="24"/>
    </row>
    <row r="15684" spans="1:7" x14ac:dyDescent="0.25">
      <c r="A15684" s="6" t="s">
        <v>332</v>
      </c>
      <c r="B15684" s="7">
        <v>46052</v>
      </c>
      <c r="C15684" s="8">
        <v>924.04</v>
      </c>
      <c r="D15684" s="20">
        <v>6.9291000000000005E-2</v>
      </c>
      <c r="E15684" s="35" cm="1">
        <f t="array" ref="E15684">INDEX('Curva Juros'!$B$7:$B$73,MATCH(C15684,'Curva Juros'!$A$7:$A$73,1)) +
(C15684-INDEX('Curva Juros'!$A$7:$A$73,MATCH(C15684,'Curva Juros'!$A$7:$A$73,1))) *
(INDEX('Curva Juros'!$B$7:$B$73,MATCH(C15684,'Curva Juros'!$A$7:$A$73,1)+1) -
INDEX('Curva Juros'!$B$7:$B$73,MATCH(C15684,'Curva Juros'!$A$7:$A$73,1))) /
(INDEX('Curva Juros'!$A$7:$A$73,MATCH(C15684,'Curva Juros'!$A$7:$A$73,1)+1) -
INDEX('Curva Juros'!$A$7:$A$73,MATCH(C15684,'Curva Juros'!$A$7:$A$73,1)))</f>
        <v>7.6663297460317459</v>
      </c>
      <c r="F15684" s="24">
        <f t="shared" si="245"/>
        <v>-7.3722974603174507E-3</v>
      </c>
      <c r="G15684" s="24"/>
    </row>
    <row r="15685" spans="1:7" x14ac:dyDescent="0.25">
      <c r="A15685" s="3" t="s">
        <v>332</v>
      </c>
      <c r="B15685" s="4">
        <v>46059</v>
      </c>
      <c r="C15685" s="5">
        <v>918.38</v>
      </c>
      <c r="D15685" s="19">
        <v>7.0875999999999995E-2</v>
      </c>
      <c r="E15685" s="35" cm="1">
        <f t="array" ref="E15685">INDEX('Curva Juros'!$B$7:$B$73,MATCH(C15685,'Curva Juros'!$A$7:$A$73,1)) +
(C15685-INDEX('Curva Juros'!$A$7:$A$73,MATCH(C15685,'Curva Juros'!$A$7:$A$73,1))) *
(INDEX('Curva Juros'!$B$7:$B$73,MATCH(C15685,'Curva Juros'!$A$7:$A$73,1)+1) -
INDEX('Curva Juros'!$B$7:$B$73,MATCH(C15685,'Curva Juros'!$A$7:$A$73,1))) /
(INDEX('Curva Juros'!$A$7:$A$73,MATCH(C15685,'Curva Juros'!$A$7:$A$73,1)+1) -
INDEX('Curva Juros'!$A$7:$A$73,MATCH(C15685,'Curva Juros'!$A$7:$A$73,1)))</f>
        <v>7.6668373492063493</v>
      </c>
      <c r="F15685" s="24">
        <f t="shared" si="245"/>
        <v>-5.7923734920635045E-3</v>
      </c>
      <c r="G15685" s="24"/>
    </row>
    <row r="15686" spans="1:7" x14ac:dyDescent="0.25">
      <c r="A15686" s="6" t="s">
        <v>332</v>
      </c>
      <c r="B15686" s="7">
        <v>46066</v>
      </c>
      <c r="C15686" s="8">
        <v>911.86</v>
      </c>
      <c r="D15686" s="20">
        <v>7.4548000000000003E-2</v>
      </c>
      <c r="E15686" s="35" cm="1">
        <f t="array" ref="E15686">INDEX('Curva Juros'!$B$7:$B$73,MATCH(C15686,'Curva Juros'!$A$7:$A$73,1)) +
(C15686-INDEX('Curva Juros'!$A$7:$A$73,MATCH(C15686,'Curva Juros'!$A$7:$A$73,1))) *
(INDEX('Curva Juros'!$B$7:$B$73,MATCH(C15686,'Curva Juros'!$A$7:$A$73,1)+1) -
INDEX('Curva Juros'!$B$7:$B$73,MATCH(C15686,'Curva Juros'!$A$7:$A$73,1))) /
(INDEX('Curva Juros'!$A$7:$A$73,MATCH(C15686,'Curva Juros'!$A$7:$A$73,1)+1) -
INDEX('Curva Juros'!$A$7:$A$73,MATCH(C15686,'Curva Juros'!$A$7:$A$73,1)))</f>
        <v>7.6674220793650791</v>
      </c>
      <c r="F15686" s="24">
        <f t="shared" si="245"/>
        <v>-2.1262207936507821E-3</v>
      </c>
      <c r="G15686" s="24"/>
    </row>
    <row r="15687" spans="1:7" x14ac:dyDescent="0.25">
      <c r="A15687" s="3" t="s">
        <v>332</v>
      </c>
      <c r="B15687" s="4">
        <v>46073</v>
      </c>
      <c r="C15687" s="5">
        <v>909.85</v>
      </c>
      <c r="D15687" s="19">
        <v>7.2162000000000004E-2</v>
      </c>
      <c r="E15687" s="35" cm="1">
        <f t="array" ref="E15687">INDEX('Curva Juros'!$B$7:$B$73,MATCH(C15687,'Curva Juros'!$A$7:$A$73,1)) +
(C15687-INDEX('Curva Juros'!$A$7:$A$73,MATCH(C15687,'Curva Juros'!$A$7:$A$73,1))) *
(INDEX('Curva Juros'!$B$7:$B$73,MATCH(C15687,'Curva Juros'!$A$7:$A$73,1)+1) -
INDEX('Curva Juros'!$B$7:$B$73,MATCH(C15687,'Curva Juros'!$A$7:$A$73,1))) /
(INDEX('Curva Juros'!$A$7:$A$73,MATCH(C15687,'Curva Juros'!$A$7:$A$73,1)+1) -
INDEX('Curva Juros'!$A$7:$A$73,MATCH(C15687,'Curva Juros'!$A$7:$A$73,1)))</f>
        <v>7.6676023412698413</v>
      </c>
      <c r="F15687" s="24">
        <f t="shared" si="245"/>
        <v>-4.5140234126984091E-3</v>
      </c>
      <c r="G15687" s="24"/>
    </row>
    <row r="15688" spans="1:7" x14ac:dyDescent="0.25">
      <c r="A15688" s="6" t="s">
        <v>332</v>
      </c>
      <c r="B15688" s="7">
        <v>46080</v>
      </c>
      <c r="C15688" s="8">
        <v>906.05</v>
      </c>
      <c r="D15688" s="20">
        <v>6.9266999999999995E-2</v>
      </c>
      <c r="E15688" s="35" cm="1">
        <f t="array" ref="E15688">INDEX('Curva Juros'!$B$7:$B$73,MATCH(C15688,'Curva Juros'!$A$7:$A$73,1)) +
(C15688-INDEX('Curva Juros'!$A$7:$A$73,MATCH(C15688,'Curva Juros'!$A$7:$A$73,1))) *
(INDEX('Curva Juros'!$B$7:$B$73,MATCH(C15688,'Curva Juros'!$A$7:$A$73,1)+1) -
INDEX('Curva Juros'!$B$7:$B$73,MATCH(C15688,'Curva Juros'!$A$7:$A$73,1))) /
(INDEX('Curva Juros'!$A$7:$A$73,MATCH(C15688,'Curva Juros'!$A$7:$A$73,1)+1) -
INDEX('Curva Juros'!$A$7:$A$73,MATCH(C15688,'Curva Juros'!$A$7:$A$73,1)))</f>
        <v>7.6679431349206348</v>
      </c>
      <c r="F15688" s="24">
        <f t="shared" si="245"/>
        <v>-7.4124313492063554E-3</v>
      </c>
      <c r="G15688" s="24"/>
    </row>
    <row r="15689" spans="1:7" x14ac:dyDescent="0.25">
      <c r="A15689" s="6" t="s">
        <v>333</v>
      </c>
      <c r="B15689" s="7">
        <v>45723</v>
      </c>
      <c r="C15689" s="8">
        <v>862.34</v>
      </c>
      <c r="D15689" s="20">
        <v>7.8751000000000002E-2</v>
      </c>
      <c r="E15689" s="35" cm="1">
        <f t="array" ref="E15689">INDEX('Curva Juros'!$B$7:$B$73,MATCH(C15689,'Curva Juros'!$A$7:$A$73,1)) +
(C15689-INDEX('Curva Juros'!$A$7:$A$73,MATCH(C15689,'Curva Juros'!$A$7:$A$73,1))) *
(INDEX('Curva Juros'!$B$7:$B$73,MATCH(C15689,'Curva Juros'!$A$7:$A$73,1)+1) -
INDEX('Curva Juros'!$B$7:$B$73,MATCH(C15689,'Curva Juros'!$A$7:$A$73,1))) /
(INDEX('Curva Juros'!$A$7:$A$73,MATCH(C15689,'Curva Juros'!$A$7:$A$73,1)+1) -
INDEX('Curva Juros'!$A$7:$A$73,MATCH(C15689,'Curva Juros'!$A$7:$A$73,1)))</f>
        <v>7.6723936666666663</v>
      </c>
      <c r="F15689" s="24">
        <f t="shared" si="245"/>
        <v>2.0270633333333427E-3</v>
      </c>
      <c r="G15689" s="24"/>
    </row>
    <row r="15690" spans="1:7" x14ac:dyDescent="0.25">
      <c r="A15690" s="3" t="s">
        <v>333</v>
      </c>
      <c r="B15690" s="4">
        <v>45730</v>
      </c>
      <c r="C15690" s="5">
        <v>857.19</v>
      </c>
      <c r="D15690" s="19">
        <v>7.9398999999999997E-2</v>
      </c>
      <c r="E15690" s="35" cm="1">
        <f t="array" ref="E15690">INDEX('Curva Juros'!$B$7:$B$73,MATCH(C15690,'Curva Juros'!$A$7:$A$73,1)) +
(C15690-INDEX('Curva Juros'!$A$7:$A$73,MATCH(C15690,'Curva Juros'!$A$7:$A$73,1))) *
(INDEX('Curva Juros'!$B$7:$B$73,MATCH(C15690,'Curva Juros'!$A$7:$A$73,1)+1) -
INDEX('Curva Juros'!$B$7:$B$73,MATCH(C15690,'Curva Juros'!$A$7:$A$73,1))) /
(INDEX('Curva Juros'!$A$7:$A$73,MATCH(C15690,'Curva Juros'!$A$7:$A$73,1)+1) -
INDEX('Curva Juros'!$A$7:$A$73,MATCH(C15690,'Curva Juros'!$A$7:$A$73,1)))</f>
        <v>7.6729944999999997</v>
      </c>
      <c r="F15690" s="24">
        <f t="shared" si="245"/>
        <v>2.6690550000000035E-3</v>
      </c>
      <c r="G15690" s="24"/>
    </row>
    <row r="15691" spans="1:7" x14ac:dyDescent="0.25">
      <c r="A15691" s="6" t="s">
        <v>333</v>
      </c>
      <c r="B15691" s="7">
        <v>45737</v>
      </c>
      <c r="C15691" s="8">
        <v>852.11</v>
      </c>
      <c r="D15691" s="20">
        <v>7.9744999999999996E-2</v>
      </c>
      <c r="E15691" s="35" cm="1">
        <f t="array" ref="E15691">INDEX('Curva Juros'!$B$7:$B$73,MATCH(C15691,'Curva Juros'!$A$7:$A$73,1)) +
(C15691-INDEX('Curva Juros'!$A$7:$A$73,MATCH(C15691,'Curva Juros'!$A$7:$A$73,1))) *
(INDEX('Curva Juros'!$B$7:$B$73,MATCH(C15691,'Curva Juros'!$A$7:$A$73,1)+1) -
INDEX('Curva Juros'!$B$7:$B$73,MATCH(C15691,'Curva Juros'!$A$7:$A$73,1))) /
(INDEX('Curva Juros'!$A$7:$A$73,MATCH(C15691,'Curva Juros'!$A$7:$A$73,1)+1) -
INDEX('Curva Juros'!$A$7:$A$73,MATCH(C15691,'Curva Juros'!$A$7:$A$73,1)))</f>
        <v>7.6735871666666666</v>
      </c>
      <c r="F15691" s="24">
        <f t="shared" si="245"/>
        <v>3.009128333333333E-3</v>
      </c>
      <c r="G15691" s="24"/>
    </row>
    <row r="15692" spans="1:7" x14ac:dyDescent="0.25">
      <c r="A15692" s="3" t="s">
        <v>333</v>
      </c>
      <c r="B15692" s="4">
        <v>45744</v>
      </c>
      <c r="C15692" s="5">
        <v>846.56</v>
      </c>
      <c r="D15692" s="19">
        <v>8.2034999999999997E-2</v>
      </c>
      <c r="E15692" s="35" cm="1">
        <f t="array" ref="E15692">INDEX('Curva Juros'!$B$7:$B$73,MATCH(C15692,'Curva Juros'!$A$7:$A$73,1)) +
(C15692-INDEX('Curva Juros'!$A$7:$A$73,MATCH(C15692,'Curva Juros'!$A$7:$A$73,1))) *
(INDEX('Curva Juros'!$B$7:$B$73,MATCH(C15692,'Curva Juros'!$A$7:$A$73,1)+1) -
INDEX('Curva Juros'!$B$7:$B$73,MATCH(C15692,'Curva Juros'!$A$7:$A$73,1))) /
(INDEX('Curva Juros'!$A$7:$A$73,MATCH(C15692,'Curva Juros'!$A$7:$A$73,1)+1) -
INDEX('Curva Juros'!$A$7:$A$73,MATCH(C15692,'Curva Juros'!$A$7:$A$73,1)))</f>
        <v>7.6742346666666661</v>
      </c>
      <c r="F15692" s="24">
        <f t="shared" si="245"/>
        <v>5.2926533333333414E-3</v>
      </c>
      <c r="G15692" s="24"/>
    </row>
    <row r="15693" spans="1:7" x14ac:dyDescent="0.25">
      <c r="A15693" s="6" t="s">
        <v>333</v>
      </c>
      <c r="B15693" s="7">
        <v>45751</v>
      </c>
      <c r="C15693" s="8">
        <v>841.98</v>
      </c>
      <c r="D15693" s="20">
        <v>8.0268999999999993E-2</v>
      </c>
      <c r="E15693" s="35" cm="1">
        <f t="array" ref="E15693">INDEX('Curva Juros'!$B$7:$B$73,MATCH(C15693,'Curva Juros'!$A$7:$A$73,1)) +
(C15693-INDEX('Curva Juros'!$A$7:$A$73,MATCH(C15693,'Curva Juros'!$A$7:$A$73,1))) *
(INDEX('Curva Juros'!$B$7:$B$73,MATCH(C15693,'Curva Juros'!$A$7:$A$73,1)+1) -
INDEX('Curva Juros'!$B$7:$B$73,MATCH(C15693,'Curva Juros'!$A$7:$A$73,1))) /
(INDEX('Curva Juros'!$A$7:$A$73,MATCH(C15693,'Curva Juros'!$A$7:$A$73,1)+1) -
INDEX('Curva Juros'!$A$7:$A$73,MATCH(C15693,'Curva Juros'!$A$7:$A$73,1)))</f>
        <v>7.6747689999999995</v>
      </c>
      <c r="F15693" s="24">
        <f t="shared" si="245"/>
        <v>3.5213099999999997E-3</v>
      </c>
      <c r="G15693" s="24"/>
    </row>
    <row r="15694" spans="1:7" x14ac:dyDescent="0.25">
      <c r="A15694" s="3" t="s">
        <v>333</v>
      </c>
      <c r="B15694" s="4">
        <v>45758</v>
      </c>
      <c r="C15694" s="5">
        <v>836.96</v>
      </c>
      <c r="D15694" s="19">
        <v>8.0371999999999999E-2</v>
      </c>
      <c r="E15694" s="35" cm="1">
        <f t="array" ref="E15694">INDEX('Curva Juros'!$B$7:$B$73,MATCH(C15694,'Curva Juros'!$A$7:$A$73,1)) +
(C15694-INDEX('Curva Juros'!$A$7:$A$73,MATCH(C15694,'Curva Juros'!$A$7:$A$73,1))) *
(INDEX('Curva Juros'!$B$7:$B$73,MATCH(C15694,'Curva Juros'!$A$7:$A$73,1)+1) -
INDEX('Curva Juros'!$B$7:$B$73,MATCH(C15694,'Curva Juros'!$A$7:$A$73,1))) /
(INDEX('Curva Juros'!$A$7:$A$73,MATCH(C15694,'Curva Juros'!$A$7:$A$73,1)+1) -
INDEX('Curva Juros'!$A$7:$A$73,MATCH(C15694,'Curva Juros'!$A$7:$A$73,1)))</f>
        <v>7.6753546666666663</v>
      </c>
      <c r="F15694" s="24">
        <f t="shared" si="245"/>
        <v>3.6184533333333407E-3</v>
      </c>
      <c r="G15694" s="24"/>
    </row>
    <row r="15695" spans="1:7" x14ac:dyDescent="0.25">
      <c r="A15695" s="6" t="s">
        <v>333</v>
      </c>
      <c r="B15695" s="7">
        <v>45764</v>
      </c>
      <c r="C15695" s="8">
        <v>833.36</v>
      </c>
      <c r="D15695" s="20">
        <v>7.8668000000000002E-2</v>
      </c>
      <c r="E15695" s="35" cm="1">
        <f t="array" ref="E15695">INDEX('Curva Juros'!$B$7:$B$73,MATCH(C15695,'Curva Juros'!$A$7:$A$73,1)) +
(C15695-INDEX('Curva Juros'!$A$7:$A$73,MATCH(C15695,'Curva Juros'!$A$7:$A$73,1))) *
(INDEX('Curva Juros'!$B$7:$B$73,MATCH(C15695,'Curva Juros'!$A$7:$A$73,1)+1) -
INDEX('Curva Juros'!$B$7:$B$73,MATCH(C15695,'Curva Juros'!$A$7:$A$73,1))) /
(INDEX('Curva Juros'!$A$7:$A$73,MATCH(C15695,'Curva Juros'!$A$7:$A$73,1)+1) -
INDEX('Curva Juros'!$A$7:$A$73,MATCH(C15695,'Curva Juros'!$A$7:$A$73,1)))</f>
        <v>7.6757746666666664</v>
      </c>
      <c r="F15695" s="24">
        <f t="shared" si="245"/>
        <v>1.9102533333333338E-3</v>
      </c>
      <c r="G15695" s="24"/>
    </row>
    <row r="15696" spans="1:7" x14ac:dyDescent="0.25">
      <c r="A15696" s="3" t="s">
        <v>333</v>
      </c>
      <c r="B15696" s="4">
        <v>45772</v>
      </c>
      <c r="C15696" s="5">
        <v>829.81</v>
      </c>
      <c r="D15696" s="19">
        <v>7.6810000000000003E-2</v>
      </c>
      <c r="E15696" s="35" cm="1">
        <f t="array" ref="E15696">INDEX('Curva Juros'!$B$7:$B$73,MATCH(C15696,'Curva Juros'!$A$7:$A$73,1)) +
(C15696-INDEX('Curva Juros'!$A$7:$A$73,MATCH(C15696,'Curva Juros'!$A$7:$A$73,1))) *
(INDEX('Curva Juros'!$B$7:$B$73,MATCH(C15696,'Curva Juros'!$A$7:$A$73,1)+1) -
INDEX('Curva Juros'!$B$7:$B$73,MATCH(C15696,'Curva Juros'!$A$7:$A$73,1))) /
(INDEX('Curva Juros'!$A$7:$A$73,MATCH(C15696,'Curva Juros'!$A$7:$A$73,1)+1) -
INDEX('Curva Juros'!$A$7:$A$73,MATCH(C15696,'Curva Juros'!$A$7:$A$73,1)))</f>
        <v>7.6761888333333328</v>
      </c>
      <c r="F15696" s="24">
        <f t="shared" si="245"/>
        <v>4.8111666666669772E-5</v>
      </c>
      <c r="G15696" s="24"/>
    </row>
    <row r="15697" spans="1:7" x14ac:dyDescent="0.25">
      <c r="A15697" s="6" t="s">
        <v>333</v>
      </c>
      <c r="B15697" s="7">
        <v>45779</v>
      </c>
      <c r="C15697" s="8">
        <v>826.02</v>
      </c>
      <c r="D15697" s="20">
        <v>7.5905E-2</v>
      </c>
      <c r="E15697" s="35" cm="1">
        <f t="array" ref="E15697">INDEX('Curva Juros'!$B$7:$B$73,MATCH(C15697,'Curva Juros'!$A$7:$A$73,1)) +
(C15697-INDEX('Curva Juros'!$A$7:$A$73,MATCH(C15697,'Curva Juros'!$A$7:$A$73,1))) *
(INDEX('Curva Juros'!$B$7:$B$73,MATCH(C15697,'Curva Juros'!$A$7:$A$73,1)+1) -
INDEX('Curva Juros'!$B$7:$B$73,MATCH(C15697,'Curva Juros'!$A$7:$A$73,1))) /
(INDEX('Curva Juros'!$A$7:$A$73,MATCH(C15697,'Curva Juros'!$A$7:$A$73,1)+1) -
INDEX('Curva Juros'!$A$7:$A$73,MATCH(C15697,'Curva Juros'!$A$7:$A$73,1)))</f>
        <v>7.6766309999999995</v>
      </c>
      <c r="F15697" s="24">
        <f t="shared" si="245"/>
        <v>-8.6130999999999014E-4</v>
      </c>
      <c r="G15697" s="24"/>
    </row>
    <row r="15698" spans="1:7" x14ac:dyDescent="0.25">
      <c r="A15698" s="3" t="s">
        <v>333</v>
      </c>
      <c r="B15698" s="4">
        <v>45786</v>
      </c>
      <c r="C15698" s="5">
        <v>821.2</v>
      </c>
      <c r="D15698" s="19">
        <v>7.5184000000000001E-2</v>
      </c>
      <c r="E15698" s="35" cm="1">
        <f t="array" ref="E15698">INDEX('Curva Juros'!$B$7:$B$73,MATCH(C15698,'Curva Juros'!$A$7:$A$73,1)) +
(C15698-INDEX('Curva Juros'!$A$7:$A$73,MATCH(C15698,'Curva Juros'!$A$7:$A$73,1))) *
(INDEX('Curva Juros'!$B$7:$B$73,MATCH(C15698,'Curva Juros'!$A$7:$A$73,1)+1) -
INDEX('Curva Juros'!$B$7:$B$73,MATCH(C15698,'Curva Juros'!$A$7:$A$73,1))) /
(INDEX('Curva Juros'!$A$7:$A$73,MATCH(C15698,'Curva Juros'!$A$7:$A$73,1)+1) -
INDEX('Curva Juros'!$A$7:$A$73,MATCH(C15698,'Curva Juros'!$A$7:$A$73,1)))</f>
        <v>7.6771933333333333</v>
      </c>
      <c r="F15698" s="24">
        <f t="shared" si="245"/>
        <v>-1.5879333333333329E-3</v>
      </c>
      <c r="G15698" s="24"/>
    </row>
    <row r="15699" spans="1:7" x14ac:dyDescent="0.25">
      <c r="A15699" s="6" t="s">
        <v>333</v>
      </c>
      <c r="B15699" s="7">
        <v>45793</v>
      </c>
      <c r="C15699" s="8">
        <v>815.82</v>
      </c>
      <c r="D15699" s="20">
        <v>7.6742000000000005E-2</v>
      </c>
      <c r="E15699" s="35" cm="1">
        <f t="array" ref="E15699">INDEX('Curva Juros'!$B$7:$B$73,MATCH(C15699,'Curva Juros'!$A$7:$A$73,1)) +
(C15699-INDEX('Curva Juros'!$A$7:$A$73,MATCH(C15699,'Curva Juros'!$A$7:$A$73,1))) *
(INDEX('Curva Juros'!$B$7:$B$73,MATCH(C15699,'Curva Juros'!$A$7:$A$73,1)+1) -
INDEX('Curva Juros'!$B$7:$B$73,MATCH(C15699,'Curva Juros'!$A$7:$A$73,1))) /
(INDEX('Curva Juros'!$A$7:$A$73,MATCH(C15699,'Curva Juros'!$A$7:$A$73,1)+1) -
INDEX('Curva Juros'!$A$7:$A$73,MATCH(C15699,'Curva Juros'!$A$7:$A$73,1)))</f>
        <v>7.6778209999999998</v>
      </c>
      <c r="F15699" s="24">
        <f t="shared" si="245"/>
        <v>-3.6209999999994857E-5</v>
      </c>
      <c r="G15699" s="24"/>
    </row>
    <row r="15700" spans="1:7" x14ac:dyDescent="0.25">
      <c r="A15700" s="3" t="s">
        <v>333</v>
      </c>
      <c r="B15700" s="4">
        <v>45800</v>
      </c>
      <c r="C15700" s="5">
        <v>810.53</v>
      </c>
      <c r="D15700" s="19">
        <v>7.7969999999999998E-2</v>
      </c>
      <c r="E15700" s="35" cm="1">
        <f t="array" ref="E15700">INDEX('Curva Juros'!$B$7:$B$73,MATCH(C15700,'Curva Juros'!$A$7:$A$73,1)) +
(C15700-INDEX('Curva Juros'!$A$7:$A$73,MATCH(C15700,'Curva Juros'!$A$7:$A$73,1))) *
(INDEX('Curva Juros'!$B$7:$B$73,MATCH(C15700,'Curva Juros'!$A$7:$A$73,1)+1) -
INDEX('Curva Juros'!$B$7:$B$73,MATCH(C15700,'Curva Juros'!$A$7:$A$73,1))) /
(INDEX('Curva Juros'!$A$7:$A$73,MATCH(C15700,'Curva Juros'!$A$7:$A$73,1)+1) -
INDEX('Curva Juros'!$A$7:$A$73,MATCH(C15700,'Curva Juros'!$A$7:$A$73,1)))</f>
        <v>7.678438166666667</v>
      </c>
      <c r="F15700" s="24">
        <f t="shared" si="245"/>
        <v>1.1856183333333326E-3</v>
      </c>
      <c r="G15700" s="24"/>
    </row>
    <row r="15701" spans="1:7" x14ac:dyDescent="0.25">
      <c r="A15701" s="6" t="s">
        <v>333</v>
      </c>
      <c r="B15701" s="7">
        <v>45807</v>
      </c>
      <c r="C15701" s="8">
        <v>805.24</v>
      </c>
      <c r="D15701" s="20">
        <v>7.9172999999999993E-2</v>
      </c>
      <c r="E15701" s="35" cm="1">
        <f t="array" ref="E15701">INDEX('Curva Juros'!$B$7:$B$73,MATCH(C15701,'Curva Juros'!$A$7:$A$73,1)) +
(C15701-INDEX('Curva Juros'!$A$7:$A$73,MATCH(C15701,'Curva Juros'!$A$7:$A$73,1))) *
(INDEX('Curva Juros'!$B$7:$B$73,MATCH(C15701,'Curva Juros'!$A$7:$A$73,1)+1) -
INDEX('Curva Juros'!$B$7:$B$73,MATCH(C15701,'Curva Juros'!$A$7:$A$73,1))) /
(INDEX('Curva Juros'!$A$7:$A$73,MATCH(C15701,'Curva Juros'!$A$7:$A$73,1)+1) -
INDEX('Curva Juros'!$A$7:$A$73,MATCH(C15701,'Curva Juros'!$A$7:$A$73,1)))</f>
        <v>7.6790553333333333</v>
      </c>
      <c r="F15701" s="24">
        <f t="shared" si="245"/>
        <v>2.3824466666666627E-3</v>
      </c>
      <c r="G15701" s="24"/>
    </row>
    <row r="15702" spans="1:7" x14ac:dyDescent="0.25">
      <c r="A15702" s="3" t="s">
        <v>333</v>
      </c>
      <c r="B15702" s="4">
        <v>45814</v>
      </c>
      <c r="C15702" s="5">
        <v>800.04</v>
      </c>
      <c r="D15702" s="19">
        <v>8.0005999999999994E-2</v>
      </c>
      <c r="E15702" s="35" cm="1">
        <f t="array" ref="E15702">INDEX('Curva Juros'!$B$7:$B$73,MATCH(C15702,'Curva Juros'!$A$7:$A$73,1)) +
(C15702-INDEX('Curva Juros'!$A$7:$A$73,MATCH(C15702,'Curva Juros'!$A$7:$A$73,1))) *
(INDEX('Curva Juros'!$B$7:$B$73,MATCH(C15702,'Curva Juros'!$A$7:$A$73,1)+1) -
INDEX('Curva Juros'!$B$7:$B$73,MATCH(C15702,'Curva Juros'!$A$7:$A$73,1))) /
(INDEX('Curva Juros'!$A$7:$A$73,MATCH(C15702,'Curva Juros'!$A$7:$A$73,1)+1) -
INDEX('Curva Juros'!$A$7:$A$73,MATCH(C15702,'Curva Juros'!$A$7:$A$73,1)))</f>
        <v>7.6796619999999995</v>
      </c>
      <c r="F15702" s="24">
        <f t="shared" si="245"/>
        <v>3.2093799999999978E-3</v>
      </c>
      <c r="G15702" s="24"/>
    </row>
    <row r="15703" spans="1:7" x14ac:dyDescent="0.25">
      <c r="A15703" s="6" t="s">
        <v>333</v>
      </c>
      <c r="B15703" s="7">
        <v>45821</v>
      </c>
      <c r="C15703" s="8">
        <v>794.91</v>
      </c>
      <c r="D15703" s="20">
        <v>8.0568000000000001E-2</v>
      </c>
      <c r="E15703" s="35" cm="1">
        <f t="array" ref="E15703">INDEX('Curva Juros'!$B$7:$B$73,MATCH(C15703,'Curva Juros'!$A$7:$A$73,1)) +
(C15703-INDEX('Curva Juros'!$A$7:$A$73,MATCH(C15703,'Curva Juros'!$A$7:$A$73,1))) *
(INDEX('Curva Juros'!$B$7:$B$73,MATCH(C15703,'Curva Juros'!$A$7:$A$73,1)+1) -
INDEX('Curva Juros'!$B$7:$B$73,MATCH(C15703,'Curva Juros'!$A$7:$A$73,1))) /
(INDEX('Curva Juros'!$A$7:$A$73,MATCH(C15703,'Curva Juros'!$A$7:$A$73,1)+1) -
INDEX('Curva Juros'!$A$7:$A$73,MATCH(C15703,'Curva Juros'!$A$7:$A$73,1)))</f>
        <v>7.6802605000000002</v>
      </c>
      <c r="F15703" s="24">
        <f t="shared" si="245"/>
        <v>3.7653950000000047E-3</v>
      </c>
      <c r="G15703" s="24"/>
    </row>
    <row r="15704" spans="1:7" x14ac:dyDescent="0.25">
      <c r="A15704" s="3" t="s">
        <v>333</v>
      </c>
      <c r="B15704" s="4">
        <v>45828</v>
      </c>
      <c r="C15704" s="5">
        <v>790.98</v>
      </c>
      <c r="D15704" s="19">
        <v>8.0254000000000006E-2</v>
      </c>
      <c r="E15704" s="35" cm="1">
        <f t="array" ref="E15704">INDEX('Curva Juros'!$B$7:$B$73,MATCH(C15704,'Curva Juros'!$A$7:$A$73,1)) +
(C15704-INDEX('Curva Juros'!$A$7:$A$73,MATCH(C15704,'Curva Juros'!$A$7:$A$73,1))) *
(INDEX('Curva Juros'!$B$7:$B$73,MATCH(C15704,'Curva Juros'!$A$7:$A$73,1)+1) -
INDEX('Curva Juros'!$B$7:$B$73,MATCH(C15704,'Curva Juros'!$A$7:$A$73,1))) /
(INDEX('Curva Juros'!$A$7:$A$73,MATCH(C15704,'Curva Juros'!$A$7:$A$73,1)+1) -
INDEX('Curva Juros'!$A$7:$A$73,MATCH(C15704,'Curva Juros'!$A$7:$A$73,1)))</f>
        <v>7.6807189999999999</v>
      </c>
      <c r="F15704" s="24">
        <f t="shared" si="245"/>
        <v>3.4468100000000085E-3</v>
      </c>
      <c r="G15704" s="24"/>
    </row>
    <row r="15705" spans="1:7" x14ac:dyDescent="0.25">
      <c r="A15705" s="6" t="s">
        <v>333</v>
      </c>
      <c r="B15705" s="7">
        <v>45835</v>
      </c>
      <c r="C15705" s="8">
        <v>785.75</v>
      </c>
      <c r="D15705" s="20">
        <v>8.1250000000000003E-2</v>
      </c>
      <c r="E15705" s="35" cm="1">
        <f t="array" ref="E15705">INDEX('Curva Juros'!$B$7:$B$73,MATCH(C15705,'Curva Juros'!$A$7:$A$73,1)) +
(C15705-INDEX('Curva Juros'!$A$7:$A$73,MATCH(C15705,'Curva Juros'!$A$7:$A$73,1))) *
(INDEX('Curva Juros'!$B$7:$B$73,MATCH(C15705,'Curva Juros'!$A$7:$A$73,1)+1) -
INDEX('Curva Juros'!$B$7:$B$73,MATCH(C15705,'Curva Juros'!$A$7:$A$73,1))) /
(INDEX('Curva Juros'!$A$7:$A$73,MATCH(C15705,'Curva Juros'!$A$7:$A$73,1)+1) -
INDEX('Curva Juros'!$A$7:$A$73,MATCH(C15705,'Curva Juros'!$A$7:$A$73,1)))</f>
        <v>7.681329166666667</v>
      </c>
      <c r="F15705" s="24">
        <f t="shared" si="245"/>
        <v>4.4367083333333307E-3</v>
      </c>
      <c r="G15705" s="24"/>
    </row>
    <row r="15706" spans="1:7" x14ac:dyDescent="0.25">
      <c r="A15706" s="3" t="s">
        <v>333</v>
      </c>
      <c r="B15706" s="4">
        <v>45842</v>
      </c>
      <c r="C15706" s="5">
        <v>781.17</v>
      </c>
      <c r="D15706" s="19">
        <v>7.9490000000000005E-2</v>
      </c>
      <c r="E15706" s="35" cm="1">
        <f t="array" ref="E15706">INDEX('Curva Juros'!$B$7:$B$73,MATCH(C15706,'Curva Juros'!$A$7:$A$73,1)) +
(C15706-INDEX('Curva Juros'!$A$7:$A$73,MATCH(C15706,'Curva Juros'!$A$7:$A$73,1))) *
(INDEX('Curva Juros'!$B$7:$B$73,MATCH(C15706,'Curva Juros'!$A$7:$A$73,1)+1) -
INDEX('Curva Juros'!$B$7:$B$73,MATCH(C15706,'Curva Juros'!$A$7:$A$73,1))) /
(INDEX('Curva Juros'!$A$7:$A$73,MATCH(C15706,'Curva Juros'!$A$7:$A$73,1)+1) -
INDEX('Curva Juros'!$A$7:$A$73,MATCH(C15706,'Curva Juros'!$A$7:$A$73,1)))</f>
        <v>7.6818635000000004</v>
      </c>
      <c r="F15706" s="24">
        <f t="shared" si="245"/>
        <v>2.671364999999995E-3</v>
      </c>
      <c r="G15706" s="24"/>
    </row>
    <row r="15707" spans="1:7" x14ac:dyDescent="0.25">
      <c r="A15707" s="6" t="s">
        <v>333</v>
      </c>
      <c r="B15707" s="7">
        <v>45849</v>
      </c>
      <c r="C15707" s="8">
        <v>775.51</v>
      </c>
      <c r="D15707" s="20">
        <v>8.2227999999999996E-2</v>
      </c>
      <c r="E15707" s="35" cm="1">
        <f t="array" ref="E15707">INDEX('Curva Juros'!$B$7:$B$73,MATCH(C15707,'Curva Juros'!$A$7:$A$73,1)) +
(C15707-INDEX('Curva Juros'!$A$7:$A$73,MATCH(C15707,'Curva Juros'!$A$7:$A$73,1))) *
(INDEX('Curva Juros'!$B$7:$B$73,MATCH(C15707,'Curva Juros'!$A$7:$A$73,1)+1) -
INDEX('Curva Juros'!$B$7:$B$73,MATCH(C15707,'Curva Juros'!$A$7:$A$73,1))) /
(INDEX('Curva Juros'!$A$7:$A$73,MATCH(C15707,'Curva Juros'!$A$7:$A$73,1)+1) -
INDEX('Curva Juros'!$A$7:$A$73,MATCH(C15707,'Curva Juros'!$A$7:$A$73,1)))</f>
        <v>7.6825238333333337</v>
      </c>
      <c r="F15707" s="24">
        <f t="shared" si="245"/>
        <v>5.4027616666666584E-3</v>
      </c>
      <c r="G15707" s="24"/>
    </row>
    <row r="15708" spans="1:7" x14ac:dyDescent="0.25">
      <c r="A15708" s="3" t="s">
        <v>333</v>
      </c>
      <c r="B15708" s="4">
        <v>45856</v>
      </c>
      <c r="C15708" s="5">
        <v>769.92</v>
      </c>
      <c r="D15708" s="19">
        <v>8.4708000000000006E-2</v>
      </c>
      <c r="E15708" s="35" cm="1">
        <f t="array" ref="E15708">INDEX('Curva Juros'!$B$7:$B$73,MATCH(C15708,'Curva Juros'!$A$7:$A$73,1)) +
(C15708-INDEX('Curva Juros'!$A$7:$A$73,MATCH(C15708,'Curva Juros'!$A$7:$A$73,1))) *
(INDEX('Curva Juros'!$B$7:$B$73,MATCH(C15708,'Curva Juros'!$A$7:$A$73,1)+1) -
INDEX('Curva Juros'!$B$7:$B$73,MATCH(C15708,'Curva Juros'!$A$7:$A$73,1))) /
(INDEX('Curva Juros'!$A$7:$A$73,MATCH(C15708,'Curva Juros'!$A$7:$A$73,1)+1) -
INDEX('Curva Juros'!$A$7:$A$73,MATCH(C15708,'Curva Juros'!$A$7:$A$73,1)))</f>
        <v>7.6831760000000004</v>
      </c>
      <c r="F15708" s="24">
        <f t="shared" si="245"/>
        <v>7.8762400000000066E-3</v>
      </c>
      <c r="G15708" s="24"/>
    </row>
    <row r="15709" spans="1:7" x14ac:dyDescent="0.25">
      <c r="A15709" s="6" t="s">
        <v>333</v>
      </c>
      <c r="B15709" s="7">
        <v>45863</v>
      </c>
      <c r="C15709" s="8">
        <v>764.93</v>
      </c>
      <c r="D15709" s="20">
        <v>8.4684999999999996E-2</v>
      </c>
      <c r="E15709" s="35" cm="1">
        <f t="array" ref="E15709">INDEX('Curva Juros'!$B$7:$B$73,MATCH(C15709,'Curva Juros'!$A$7:$A$73,1)) +
(C15709-INDEX('Curva Juros'!$A$7:$A$73,MATCH(C15709,'Curva Juros'!$A$7:$A$73,1))) *
(INDEX('Curva Juros'!$B$7:$B$73,MATCH(C15709,'Curva Juros'!$A$7:$A$73,1)+1) -
INDEX('Curva Juros'!$B$7:$B$73,MATCH(C15709,'Curva Juros'!$A$7:$A$73,1))) /
(INDEX('Curva Juros'!$A$7:$A$73,MATCH(C15709,'Curva Juros'!$A$7:$A$73,1)+1) -
INDEX('Curva Juros'!$A$7:$A$73,MATCH(C15709,'Curva Juros'!$A$7:$A$73,1)))</f>
        <v>7.6837581666666663</v>
      </c>
      <c r="F15709" s="24">
        <f t="shared" si="245"/>
        <v>7.8474183333333281E-3</v>
      </c>
      <c r="G15709" s="24"/>
    </row>
    <row r="15710" spans="1:7" x14ac:dyDescent="0.25">
      <c r="A15710" s="3" t="s">
        <v>333</v>
      </c>
      <c r="B15710" s="4">
        <v>45870</v>
      </c>
      <c r="C15710" s="5">
        <v>760.36</v>
      </c>
      <c r="D15710" s="19">
        <v>8.2849000000000006E-2</v>
      </c>
      <c r="E15710" s="35" cm="1">
        <f t="array" ref="E15710">INDEX('Curva Juros'!$B$7:$B$73,MATCH(C15710,'Curva Juros'!$A$7:$A$73,1)) +
(C15710-INDEX('Curva Juros'!$A$7:$A$73,MATCH(C15710,'Curva Juros'!$A$7:$A$73,1))) *
(INDEX('Curva Juros'!$B$7:$B$73,MATCH(C15710,'Curva Juros'!$A$7:$A$73,1)+1) -
INDEX('Curva Juros'!$B$7:$B$73,MATCH(C15710,'Curva Juros'!$A$7:$A$73,1))) /
(INDEX('Curva Juros'!$A$7:$A$73,MATCH(C15710,'Curva Juros'!$A$7:$A$73,1)+1) -
INDEX('Curva Juros'!$A$7:$A$73,MATCH(C15710,'Curva Juros'!$A$7:$A$73,1)))</f>
        <v>7.6842913333333334</v>
      </c>
      <c r="F15710" s="24">
        <f t="shared" si="245"/>
        <v>6.006086666666674E-3</v>
      </c>
      <c r="G15710" s="24"/>
    </row>
    <row r="15711" spans="1:7" x14ac:dyDescent="0.25">
      <c r="A15711" s="6" t="s">
        <v>333</v>
      </c>
      <c r="B15711" s="7">
        <v>45877</v>
      </c>
      <c r="C15711" s="8">
        <v>755.55</v>
      </c>
      <c r="D15711" s="20">
        <v>8.2068000000000002E-2</v>
      </c>
      <c r="E15711" s="35" cm="1">
        <f t="array" ref="E15711">INDEX('Curva Juros'!$B$7:$B$73,MATCH(C15711,'Curva Juros'!$A$7:$A$73,1)) +
(C15711-INDEX('Curva Juros'!$A$7:$A$73,MATCH(C15711,'Curva Juros'!$A$7:$A$73,1))) *
(INDEX('Curva Juros'!$B$7:$B$73,MATCH(C15711,'Curva Juros'!$A$7:$A$73,1)+1) -
INDEX('Curva Juros'!$B$7:$B$73,MATCH(C15711,'Curva Juros'!$A$7:$A$73,1))) /
(INDEX('Curva Juros'!$A$7:$A$73,MATCH(C15711,'Curva Juros'!$A$7:$A$73,1)+1) -
INDEX('Curva Juros'!$A$7:$A$73,MATCH(C15711,'Curva Juros'!$A$7:$A$73,1)))</f>
        <v>7.6849221428571433</v>
      </c>
      <c r="F15711" s="24">
        <f t="shared" si="245"/>
        <v>5.2187785714285645E-3</v>
      </c>
      <c r="G15711" s="24"/>
    </row>
    <row r="15712" spans="1:7" x14ac:dyDescent="0.25">
      <c r="A15712" s="3" t="s">
        <v>333</v>
      </c>
      <c r="B15712" s="4">
        <v>45884</v>
      </c>
      <c r="C15712" s="5">
        <v>750.19</v>
      </c>
      <c r="D15712" s="19">
        <v>8.3575999999999998E-2</v>
      </c>
      <c r="E15712" s="35" cm="1">
        <f t="array" ref="E15712">INDEX('Curva Juros'!$B$7:$B$73,MATCH(C15712,'Curva Juros'!$A$7:$A$73,1)) +
(C15712-INDEX('Curva Juros'!$A$7:$A$73,MATCH(C15712,'Curva Juros'!$A$7:$A$73,1))) *
(INDEX('Curva Juros'!$B$7:$B$73,MATCH(C15712,'Curva Juros'!$A$7:$A$73,1)+1) -
INDEX('Curva Juros'!$B$7:$B$73,MATCH(C15712,'Curva Juros'!$A$7:$A$73,1))) /
(INDEX('Curva Juros'!$A$7:$A$73,MATCH(C15712,'Curva Juros'!$A$7:$A$73,1)+1) -
INDEX('Curva Juros'!$A$7:$A$73,MATCH(C15712,'Curva Juros'!$A$7:$A$73,1)))</f>
        <v>7.6863770000000002</v>
      </c>
      <c r="F15712" s="24">
        <f t="shared" si="245"/>
        <v>6.7122299999999996E-3</v>
      </c>
      <c r="G15712" s="24"/>
    </row>
    <row r="15713" spans="1:7" x14ac:dyDescent="0.25">
      <c r="A15713" s="6" t="s">
        <v>333</v>
      </c>
      <c r="B15713" s="7">
        <v>45891</v>
      </c>
      <c r="C15713" s="8">
        <v>741.31</v>
      </c>
      <c r="D15713" s="20">
        <v>9.9904000000000007E-2</v>
      </c>
      <c r="E15713" s="35" cm="1">
        <f t="array" ref="E15713">INDEX('Curva Juros'!$B$7:$B$73,MATCH(C15713,'Curva Juros'!$A$7:$A$73,1)) +
(C15713-INDEX('Curva Juros'!$A$7:$A$73,MATCH(C15713,'Curva Juros'!$A$7:$A$73,1))) *
(INDEX('Curva Juros'!$B$7:$B$73,MATCH(C15713,'Curva Juros'!$A$7:$A$73,1)+1) -
INDEX('Curva Juros'!$B$7:$B$73,MATCH(C15713,'Curva Juros'!$A$7:$A$73,1))) /
(INDEX('Curva Juros'!$A$7:$A$73,MATCH(C15713,'Curva Juros'!$A$7:$A$73,1)+1) -
INDEX('Curva Juros'!$A$7:$A$73,MATCH(C15713,'Curva Juros'!$A$7:$A$73,1)))</f>
        <v>7.6887872857142856</v>
      </c>
      <c r="F15713" s="24">
        <f t="shared" si="245"/>
        <v>2.3016127142857154E-2</v>
      </c>
      <c r="G15713" s="24"/>
    </row>
    <row r="15714" spans="1:7" x14ac:dyDescent="0.25">
      <c r="A15714" s="3" t="s">
        <v>333</v>
      </c>
      <c r="B15714" s="4">
        <v>45898</v>
      </c>
      <c r="C15714" s="5">
        <v>736.31</v>
      </c>
      <c r="D15714" s="19">
        <v>9.9906999999999996E-2</v>
      </c>
      <c r="E15714" s="35" cm="1">
        <f t="array" ref="E15714">INDEX('Curva Juros'!$B$7:$B$73,MATCH(C15714,'Curva Juros'!$A$7:$A$73,1)) +
(C15714-INDEX('Curva Juros'!$A$7:$A$73,MATCH(C15714,'Curva Juros'!$A$7:$A$73,1))) *
(INDEX('Curva Juros'!$B$7:$B$73,MATCH(C15714,'Curva Juros'!$A$7:$A$73,1)+1) -
INDEX('Curva Juros'!$B$7:$B$73,MATCH(C15714,'Curva Juros'!$A$7:$A$73,1))) /
(INDEX('Curva Juros'!$A$7:$A$73,MATCH(C15714,'Curva Juros'!$A$7:$A$73,1)+1) -
INDEX('Curva Juros'!$A$7:$A$73,MATCH(C15714,'Curva Juros'!$A$7:$A$73,1)))</f>
        <v>7.6901444285714291</v>
      </c>
      <c r="F15714" s="24">
        <f t="shared" si="245"/>
        <v>2.3005555714285711E-2</v>
      </c>
      <c r="G15714" s="24"/>
    </row>
    <row r="15715" spans="1:7" x14ac:dyDescent="0.25">
      <c r="A15715" s="6" t="s">
        <v>333</v>
      </c>
      <c r="B15715" s="7">
        <v>45905</v>
      </c>
      <c r="C15715" s="8">
        <v>731.7</v>
      </c>
      <c r="D15715" s="20">
        <v>9.8235000000000003E-2</v>
      </c>
      <c r="E15715" s="35" cm="1">
        <f t="array" ref="E15715">INDEX('Curva Juros'!$B$7:$B$73,MATCH(C15715,'Curva Juros'!$A$7:$A$73,1)) +
(C15715-INDEX('Curva Juros'!$A$7:$A$73,MATCH(C15715,'Curva Juros'!$A$7:$A$73,1))) *
(INDEX('Curva Juros'!$B$7:$B$73,MATCH(C15715,'Curva Juros'!$A$7:$A$73,1)+1) -
INDEX('Curva Juros'!$B$7:$B$73,MATCH(C15715,'Curva Juros'!$A$7:$A$73,1))) /
(INDEX('Curva Juros'!$A$7:$A$73,MATCH(C15715,'Curva Juros'!$A$7:$A$73,1)+1) -
INDEX('Curva Juros'!$A$7:$A$73,MATCH(C15715,'Curva Juros'!$A$7:$A$73,1)))</f>
        <v>7.6913957142857141</v>
      </c>
      <c r="F15715" s="24">
        <f t="shared" si="245"/>
        <v>2.1321042857142855E-2</v>
      </c>
      <c r="G15715" s="24"/>
    </row>
    <row r="15716" spans="1:7" x14ac:dyDescent="0.25">
      <c r="A15716" s="3" t="s">
        <v>333</v>
      </c>
      <c r="B15716" s="4">
        <v>45912</v>
      </c>
      <c r="C15716" s="5">
        <v>729.33</v>
      </c>
      <c r="D15716" s="19">
        <v>8.7193999999999994E-2</v>
      </c>
      <c r="E15716" s="35" cm="1">
        <f t="array" ref="E15716">INDEX('Curva Juros'!$B$7:$B$73,MATCH(C15716,'Curva Juros'!$A$7:$A$73,1)) +
(C15716-INDEX('Curva Juros'!$A$7:$A$73,MATCH(C15716,'Curva Juros'!$A$7:$A$73,1))) *
(INDEX('Curva Juros'!$B$7:$B$73,MATCH(C15716,'Curva Juros'!$A$7:$A$73,1)+1) -
INDEX('Curva Juros'!$B$7:$B$73,MATCH(C15716,'Curva Juros'!$A$7:$A$73,1))) /
(INDEX('Curva Juros'!$A$7:$A$73,MATCH(C15716,'Curva Juros'!$A$7:$A$73,1)+1) -
INDEX('Curva Juros'!$A$7:$A$73,MATCH(C15716,'Curva Juros'!$A$7:$A$73,1)))</f>
        <v>7.6920390000000003</v>
      </c>
      <c r="F15716" s="24">
        <f t="shared" si="245"/>
        <v>1.0273609999999989E-2</v>
      </c>
      <c r="G15716" s="24"/>
    </row>
    <row r="15717" spans="1:7" x14ac:dyDescent="0.25">
      <c r="A15717" s="6" t="s">
        <v>333</v>
      </c>
      <c r="B15717" s="7">
        <v>45919</v>
      </c>
      <c r="C15717" s="8">
        <v>724.05</v>
      </c>
      <c r="D15717" s="20">
        <v>8.8368000000000002E-2</v>
      </c>
      <c r="E15717" s="35" cm="1">
        <f t="array" ref="E15717">INDEX('Curva Juros'!$B$7:$B$73,MATCH(C15717,'Curva Juros'!$A$7:$A$73,1)) +
(C15717-INDEX('Curva Juros'!$A$7:$A$73,MATCH(C15717,'Curva Juros'!$A$7:$A$73,1))) *
(INDEX('Curva Juros'!$B$7:$B$73,MATCH(C15717,'Curva Juros'!$A$7:$A$73,1)+1) -
INDEX('Curva Juros'!$B$7:$B$73,MATCH(C15717,'Curva Juros'!$A$7:$A$73,1))) /
(INDEX('Curva Juros'!$A$7:$A$73,MATCH(C15717,'Curva Juros'!$A$7:$A$73,1)+1) -
INDEX('Curva Juros'!$A$7:$A$73,MATCH(C15717,'Curva Juros'!$A$7:$A$73,1)))</f>
        <v>7.6934721428571429</v>
      </c>
      <c r="F15717" s="24">
        <f t="shared" si="245"/>
        <v>1.1433278571428576E-2</v>
      </c>
      <c r="G15717" s="24"/>
    </row>
    <row r="15718" spans="1:7" x14ac:dyDescent="0.25">
      <c r="A15718" s="3" t="s">
        <v>333</v>
      </c>
      <c r="B15718" s="4">
        <v>45926</v>
      </c>
      <c r="C15718" s="5">
        <v>719.3</v>
      </c>
      <c r="D15718" s="19">
        <v>8.7318999999999994E-2</v>
      </c>
      <c r="E15718" s="35" cm="1">
        <f t="array" ref="E15718">INDEX('Curva Juros'!$B$7:$B$73,MATCH(C15718,'Curva Juros'!$A$7:$A$73,1)) +
(C15718-INDEX('Curva Juros'!$A$7:$A$73,MATCH(C15718,'Curva Juros'!$A$7:$A$73,1))) *
(INDEX('Curva Juros'!$B$7:$B$73,MATCH(C15718,'Curva Juros'!$A$7:$A$73,1)+1) -
INDEX('Curva Juros'!$B$7:$B$73,MATCH(C15718,'Curva Juros'!$A$7:$A$73,1))) /
(INDEX('Curva Juros'!$A$7:$A$73,MATCH(C15718,'Curva Juros'!$A$7:$A$73,1)+1) -
INDEX('Curva Juros'!$A$7:$A$73,MATCH(C15718,'Curva Juros'!$A$7:$A$73,1)))</f>
        <v>7.6947614285714288</v>
      </c>
      <c r="F15718" s="24">
        <f t="shared" si="245"/>
        <v>1.0371385714285711E-2</v>
      </c>
      <c r="G15718" s="24"/>
    </row>
    <row r="15719" spans="1:7" x14ac:dyDescent="0.25">
      <c r="A15719" s="6" t="s">
        <v>333</v>
      </c>
      <c r="B15719" s="7">
        <v>45933</v>
      </c>
      <c r="C15719" s="8">
        <v>713.46</v>
      </c>
      <c r="D15719" s="20">
        <v>9.0856999999999993E-2</v>
      </c>
      <c r="E15719" s="35" cm="1">
        <f t="array" ref="E15719">INDEX('Curva Juros'!$B$7:$B$73,MATCH(C15719,'Curva Juros'!$A$7:$A$73,1)) +
(C15719-INDEX('Curva Juros'!$A$7:$A$73,MATCH(C15719,'Curva Juros'!$A$7:$A$73,1))) *
(INDEX('Curva Juros'!$B$7:$B$73,MATCH(C15719,'Curva Juros'!$A$7:$A$73,1)+1) -
INDEX('Curva Juros'!$B$7:$B$73,MATCH(C15719,'Curva Juros'!$A$7:$A$73,1))) /
(INDEX('Curva Juros'!$A$7:$A$73,MATCH(C15719,'Curva Juros'!$A$7:$A$73,1)+1) -
INDEX('Curva Juros'!$A$7:$A$73,MATCH(C15719,'Curva Juros'!$A$7:$A$73,1)))</f>
        <v>7.6963465714285713</v>
      </c>
      <c r="F15719" s="24">
        <f t="shared" si="245"/>
        <v>1.3893534285714285E-2</v>
      </c>
      <c r="G15719" s="24"/>
    </row>
    <row r="15720" spans="1:7" x14ac:dyDescent="0.25">
      <c r="A15720" s="3" t="s">
        <v>333</v>
      </c>
      <c r="B15720" s="4">
        <v>45940</v>
      </c>
      <c r="C15720" s="5">
        <v>708.47</v>
      </c>
      <c r="D15720" s="19">
        <v>9.0795000000000001E-2</v>
      </c>
      <c r="E15720" s="35" cm="1">
        <f t="array" ref="E15720">INDEX('Curva Juros'!$B$7:$B$73,MATCH(C15720,'Curva Juros'!$A$7:$A$73,1)) +
(C15720-INDEX('Curva Juros'!$A$7:$A$73,MATCH(C15720,'Curva Juros'!$A$7:$A$73,1))) *
(INDEX('Curva Juros'!$B$7:$B$73,MATCH(C15720,'Curva Juros'!$A$7:$A$73,1)+1) -
INDEX('Curva Juros'!$B$7:$B$73,MATCH(C15720,'Curva Juros'!$A$7:$A$73,1))) /
(INDEX('Curva Juros'!$A$7:$A$73,MATCH(C15720,'Curva Juros'!$A$7:$A$73,1)+1) -
INDEX('Curva Juros'!$A$7:$A$73,MATCH(C15720,'Curva Juros'!$A$7:$A$73,1)))</f>
        <v>7.6977010000000003</v>
      </c>
      <c r="F15720" s="24">
        <f t="shared" si="245"/>
        <v>1.3817990000000002E-2</v>
      </c>
      <c r="G15720" s="24"/>
    </row>
    <row r="15721" spans="1:7" x14ac:dyDescent="0.25">
      <c r="A15721" s="6" t="s">
        <v>333</v>
      </c>
      <c r="B15721" s="7">
        <v>45947</v>
      </c>
      <c r="C15721" s="8">
        <v>696.26</v>
      </c>
      <c r="D15721" s="20">
        <v>0.12131599999999999</v>
      </c>
      <c r="E15721" s="35" cm="1">
        <f t="array" ref="E15721">INDEX('Curva Juros'!$B$7:$B$73,MATCH(C15721,'Curva Juros'!$A$7:$A$73,1)) +
(C15721-INDEX('Curva Juros'!$A$7:$A$73,MATCH(C15721,'Curva Juros'!$A$7:$A$73,1))) *
(INDEX('Curva Juros'!$B$7:$B$73,MATCH(C15721,'Curva Juros'!$A$7:$A$73,1)+1) -
INDEX('Curva Juros'!$B$7:$B$73,MATCH(C15721,'Curva Juros'!$A$7:$A$73,1))) /
(INDEX('Curva Juros'!$A$7:$A$73,MATCH(C15721,'Curva Juros'!$A$7:$A$73,1)+1) -
INDEX('Curva Juros'!$A$7:$A$73,MATCH(C15721,'Curva Juros'!$A$7:$A$73,1)))</f>
        <v>7.7010151428571429</v>
      </c>
      <c r="F15721" s="24">
        <f t="shared" si="245"/>
        <v>4.4305848571428566E-2</v>
      </c>
      <c r="G15721" s="24"/>
    </row>
    <row r="15722" spans="1:7" x14ac:dyDescent="0.25">
      <c r="A15722" s="3" t="s">
        <v>333</v>
      </c>
      <c r="B15722" s="4">
        <v>45954</v>
      </c>
      <c r="C15722" s="5">
        <v>688.62</v>
      </c>
      <c r="D15722" s="19">
        <v>0.13256299999999999</v>
      </c>
      <c r="E15722" s="35" cm="1">
        <f t="array" ref="E15722">INDEX('Curva Juros'!$B$7:$B$73,MATCH(C15722,'Curva Juros'!$A$7:$A$73,1)) +
(C15722-INDEX('Curva Juros'!$A$7:$A$73,MATCH(C15722,'Curva Juros'!$A$7:$A$73,1))) *
(INDEX('Curva Juros'!$B$7:$B$73,MATCH(C15722,'Curva Juros'!$A$7:$A$73,1)+1) -
INDEX('Curva Juros'!$B$7:$B$73,MATCH(C15722,'Curva Juros'!$A$7:$A$73,1))) /
(INDEX('Curva Juros'!$A$7:$A$73,MATCH(C15722,'Curva Juros'!$A$7:$A$73,1)+1) -
INDEX('Curva Juros'!$A$7:$A$73,MATCH(C15722,'Curva Juros'!$A$7:$A$73,1)))</f>
        <v>7.7030888571428573</v>
      </c>
      <c r="F15722" s="24">
        <f t="shared" si="245"/>
        <v>5.553211142857141E-2</v>
      </c>
      <c r="G15722" s="24"/>
    </row>
    <row r="15723" spans="1:7" x14ac:dyDescent="0.25">
      <c r="A15723" s="6" t="s">
        <v>333</v>
      </c>
      <c r="B15723" s="7">
        <v>45961</v>
      </c>
      <c r="C15723" s="8">
        <v>680.75</v>
      </c>
      <c r="D15723" s="20">
        <v>0.14488999999999999</v>
      </c>
      <c r="E15723" s="35" cm="1">
        <f t="array" ref="E15723">INDEX('Curva Juros'!$B$7:$B$73,MATCH(C15723,'Curva Juros'!$A$7:$A$73,1)) +
(C15723-INDEX('Curva Juros'!$A$7:$A$73,MATCH(C15723,'Curva Juros'!$A$7:$A$73,1))) *
(INDEX('Curva Juros'!$B$7:$B$73,MATCH(C15723,'Curva Juros'!$A$7:$A$73,1)+1) -
INDEX('Curva Juros'!$B$7:$B$73,MATCH(C15723,'Curva Juros'!$A$7:$A$73,1))) /
(INDEX('Curva Juros'!$A$7:$A$73,MATCH(C15723,'Curva Juros'!$A$7:$A$73,1)+1) -
INDEX('Curva Juros'!$A$7:$A$73,MATCH(C15723,'Curva Juros'!$A$7:$A$73,1)))</f>
        <v>7.7052250000000004</v>
      </c>
      <c r="F15723" s="24">
        <f t="shared" si="245"/>
        <v>6.7837749999999988E-2</v>
      </c>
      <c r="G15723" s="24"/>
    </row>
    <row r="15724" spans="1:7" x14ac:dyDescent="0.25">
      <c r="A15724" s="3" t="s">
        <v>333</v>
      </c>
      <c r="B15724" s="4">
        <v>45968</v>
      </c>
      <c r="C15724" s="5">
        <v>676.82</v>
      </c>
      <c r="D15724" s="19">
        <v>0.14027500000000001</v>
      </c>
      <c r="E15724" s="35" cm="1">
        <f t="array" ref="E15724">INDEX('Curva Juros'!$B$7:$B$73,MATCH(C15724,'Curva Juros'!$A$7:$A$73,1)) +
(C15724-INDEX('Curva Juros'!$A$7:$A$73,MATCH(C15724,'Curva Juros'!$A$7:$A$73,1))) *
(INDEX('Curva Juros'!$B$7:$B$73,MATCH(C15724,'Curva Juros'!$A$7:$A$73,1)+1) -
INDEX('Curva Juros'!$B$7:$B$73,MATCH(C15724,'Curva Juros'!$A$7:$A$73,1))) /
(INDEX('Curva Juros'!$A$7:$A$73,MATCH(C15724,'Curva Juros'!$A$7:$A$73,1)+1) -
INDEX('Curva Juros'!$A$7:$A$73,MATCH(C15724,'Curva Juros'!$A$7:$A$73,1)))</f>
        <v>7.7062917142857144</v>
      </c>
      <c r="F15724" s="24">
        <f t="shared" si="245"/>
        <v>6.3212082857142873E-2</v>
      </c>
      <c r="G15724" s="24"/>
    </row>
    <row r="15725" spans="1:7" x14ac:dyDescent="0.25">
      <c r="A15725" s="6" t="s">
        <v>333</v>
      </c>
      <c r="B15725" s="7">
        <v>45975</v>
      </c>
      <c r="C15725" s="8">
        <v>670.63</v>
      </c>
      <c r="D15725" s="20">
        <v>0.145395</v>
      </c>
      <c r="E15725" s="35" cm="1">
        <f t="array" ref="E15725">INDEX('Curva Juros'!$B$7:$B$73,MATCH(C15725,'Curva Juros'!$A$7:$A$73,1)) +
(C15725-INDEX('Curva Juros'!$A$7:$A$73,MATCH(C15725,'Curva Juros'!$A$7:$A$73,1))) *
(INDEX('Curva Juros'!$B$7:$B$73,MATCH(C15725,'Curva Juros'!$A$7:$A$73,1)+1) -
INDEX('Curva Juros'!$B$7:$B$73,MATCH(C15725,'Curva Juros'!$A$7:$A$73,1))) /
(INDEX('Curva Juros'!$A$7:$A$73,MATCH(C15725,'Curva Juros'!$A$7:$A$73,1)+1) -
INDEX('Curva Juros'!$A$7:$A$73,MATCH(C15725,'Curva Juros'!$A$7:$A$73,1)))</f>
        <v>7.7079718571428577</v>
      </c>
      <c r="F15725" s="24">
        <f t="shared" si="245"/>
        <v>6.831528142857142E-2</v>
      </c>
      <c r="G15725" s="24"/>
    </row>
    <row r="15726" spans="1:7" x14ac:dyDescent="0.25">
      <c r="A15726" s="3" t="s">
        <v>333</v>
      </c>
      <c r="B15726" s="4">
        <v>45982</v>
      </c>
      <c r="C15726" s="5">
        <v>698.36</v>
      </c>
      <c r="D15726" s="19">
        <v>0.14330399999999999</v>
      </c>
      <c r="E15726" s="35" cm="1">
        <f t="array" ref="E15726">INDEX('Curva Juros'!$B$7:$B$73,MATCH(C15726,'Curva Juros'!$A$7:$A$73,1)) +
(C15726-INDEX('Curva Juros'!$A$7:$A$73,MATCH(C15726,'Curva Juros'!$A$7:$A$73,1))) *
(INDEX('Curva Juros'!$B$7:$B$73,MATCH(C15726,'Curva Juros'!$A$7:$A$73,1)+1) -
INDEX('Curva Juros'!$B$7:$B$73,MATCH(C15726,'Curva Juros'!$A$7:$A$73,1))) /
(INDEX('Curva Juros'!$A$7:$A$73,MATCH(C15726,'Curva Juros'!$A$7:$A$73,1)+1) -
INDEX('Curva Juros'!$A$7:$A$73,MATCH(C15726,'Curva Juros'!$A$7:$A$73,1)))</f>
        <v>7.7004451428571432</v>
      </c>
      <c r="F15726" s="24">
        <f t="shared" si="245"/>
        <v>6.6299548571428557E-2</v>
      </c>
      <c r="G15726" s="24"/>
    </row>
    <row r="15727" spans="1:7" x14ac:dyDescent="0.25">
      <c r="A15727" s="6" t="s">
        <v>333</v>
      </c>
      <c r="B15727" s="7">
        <v>45989</v>
      </c>
      <c r="C15727" s="8">
        <v>693.28</v>
      </c>
      <c r="D15727" s="20">
        <v>0.143787</v>
      </c>
      <c r="E15727" s="35" cm="1">
        <f t="array" ref="E15727">INDEX('Curva Juros'!$B$7:$B$73,MATCH(C15727,'Curva Juros'!$A$7:$A$73,1)) +
(C15727-INDEX('Curva Juros'!$A$7:$A$73,MATCH(C15727,'Curva Juros'!$A$7:$A$73,1))) *
(INDEX('Curva Juros'!$B$7:$B$73,MATCH(C15727,'Curva Juros'!$A$7:$A$73,1)+1) -
INDEX('Curva Juros'!$B$7:$B$73,MATCH(C15727,'Curva Juros'!$A$7:$A$73,1))) /
(INDEX('Curva Juros'!$A$7:$A$73,MATCH(C15727,'Curva Juros'!$A$7:$A$73,1)+1) -
INDEX('Curva Juros'!$A$7:$A$73,MATCH(C15727,'Curva Juros'!$A$7:$A$73,1)))</f>
        <v>7.7018240000000002</v>
      </c>
      <c r="F15727" s="24">
        <f t="shared" si="245"/>
        <v>6.6768759999999996E-2</v>
      </c>
      <c r="G15727" s="24"/>
    </row>
    <row r="15728" spans="1:7" x14ac:dyDescent="0.25">
      <c r="A15728" s="3" t="s">
        <v>333</v>
      </c>
      <c r="B15728" s="4">
        <v>45996</v>
      </c>
      <c r="C15728" s="5">
        <v>686.23</v>
      </c>
      <c r="D15728" s="19">
        <v>0.15609600000000001</v>
      </c>
      <c r="E15728" s="35" cm="1">
        <f t="array" ref="E15728">INDEX('Curva Juros'!$B$7:$B$73,MATCH(C15728,'Curva Juros'!$A$7:$A$73,1)) +
(C15728-INDEX('Curva Juros'!$A$7:$A$73,MATCH(C15728,'Curva Juros'!$A$7:$A$73,1))) *
(INDEX('Curva Juros'!$B$7:$B$73,MATCH(C15728,'Curva Juros'!$A$7:$A$73,1)+1) -
INDEX('Curva Juros'!$B$7:$B$73,MATCH(C15728,'Curva Juros'!$A$7:$A$73,1))) /
(INDEX('Curva Juros'!$A$7:$A$73,MATCH(C15728,'Curva Juros'!$A$7:$A$73,1)+1) -
INDEX('Curva Juros'!$A$7:$A$73,MATCH(C15728,'Curva Juros'!$A$7:$A$73,1)))</f>
        <v>7.7037375714285714</v>
      </c>
      <c r="F15728" s="24">
        <f t="shared" si="245"/>
        <v>7.9058624285714293E-2</v>
      </c>
      <c r="G15728" s="24"/>
    </row>
    <row r="15729" spans="1:7" x14ac:dyDescent="0.25">
      <c r="A15729" s="6" t="s">
        <v>333</v>
      </c>
      <c r="B15729" s="7">
        <v>46003</v>
      </c>
      <c r="C15729" s="8">
        <v>680.04</v>
      </c>
      <c r="D15729" s="20">
        <v>0.16328100000000001</v>
      </c>
      <c r="E15729" s="35" cm="1">
        <f t="array" ref="E15729">INDEX('Curva Juros'!$B$7:$B$73,MATCH(C15729,'Curva Juros'!$A$7:$A$73,1)) +
(C15729-INDEX('Curva Juros'!$A$7:$A$73,MATCH(C15729,'Curva Juros'!$A$7:$A$73,1))) *
(INDEX('Curva Juros'!$B$7:$B$73,MATCH(C15729,'Curva Juros'!$A$7:$A$73,1)+1) -
INDEX('Curva Juros'!$B$7:$B$73,MATCH(C15729,'Curva Juros'!$A$7:$A$73,1))) /
(INDEX('Curva Juros'!$A$7:$A$73,MATCH(C15729,'Curva Juros'!$A$7:$A$73,1)+1) -
INDEX('Curva Juros'!$A$7:$A$73,MATCH(C15729,'Curva Juros'!$A$7:$A$73,1)))</f>
        <v>7.7054177142857148</v>
      </c>
      <c r="F15729" s="24">
        <f t="shared" si="245"/>
        <v>8.6226822857142865E-2</v>
      </c>
      <c r="G15729" s="24"/>
    </row>
    <row r="15730" spans="1:7" x14ac:dyDescent="0.25">
      <c r="A15730" s="3" t="s">
        <v>333</v>
      </c>
      <c r="B15730" s="4">
        <v>46010</v>
      </c>
      <c r="C15730" s="5">
        <v>675.06</v>
      </c>
      <c r="D15730" s="19">
        <v>0.16314699999999999</v>
      </c>
      <c r="E15730" s="35" cm="1">
        <f t="array" ref="E15730">INDEX('Curva Juros'!$B$7:$B$73,MATCH(C15730,'Curva Juros'!$A$7:$A$73,1)) +
(C15730-INDEX('Curva Juros'!$A$7:$A$73,MATCH(C15730,'Curva Juros'!$A$7:$A$73,1))) *
(INDEX('Curva Juros'!$B$7:$B$73,MATCH(C15730,'Curva Juros'!$A$7:$A$73,1)+1) -
INDEX('Curva Juros'!$B$7:$B$73,MATCH(C15730,'Curva Juros'!$A$7:$A$73,1))) /
(INDEX('Curva Juros'!$A$7:$A$73,MATCH(C15730,'Curva Juros'!$A$7:$A$73,1)+1) -
INDEX('Curva Juros'!$A$7:$A$73,MATCH(C15730,'Curva Juros'!$A$7:$A$73,1)))</f>
        <v>7.7067694285714285</v>
      </c>
      <c r="F15730" s="24">
        <f t="shared" si="245"/>
        <v>8.6079305714285695E-2</v>
      </c>
      <c r="G15730" s="24"/>
    </row>
    <row r="15731" spans="1:7" x14ac:dyDescent="0.25">
      <c r="A15731" s="6" t="s">
        <v>333</v>
      </c>
      <c r="B15731" s="7">
        <v>46017</v>
      </c>
      <c r="C15731" s="8">
        <v>671.25</v>
      </c>
      <c r="D15731" s="20">
        <v>0.16202900000000001</v>
      </c>
      <c r="E15731" s="35" cm="1">
        <f t="array" ref="E15731">INDEX('Curva Juros'!$B$7:$B$73,MATCH(C15731,'Curva Juros'!$A$7:$A$73,1)) +
(C15731-INDEX('Curva Juros'!$A$7:$A$73,MATCH(C15731,'Curva Juros'!$A$7:$A$73,1))) *
(INDEX('Curva Juros'!$B$7:$B$73,MATCH(C15731,'Curva Juros'!$A$7:$A$73,1)+1) -
INDEX('Curva Juros'!$B$7:$B$73,MATCH(C15731,'Curva Juros'!$A$7:$A$73,1))) /
(INDEX('Curva Juros'!$A$7:$A$73,MATCH(C15731,'Curva Juros'!$A$7:$A$73,1)+1) -
INDEX('Curva Juros'!$A$7:$A$73,MATCH(C15731,'Curva Juros'!$A$7:$A$73,1)))</f>
        <v>7.7078035714285713</v>
      </c>
      <c r="F15731" s="24">
        <f t="shared" si="245"/>
        <v>8.4950964285714289E-2</v>
      </c>
      <c r="G15731" s="24"/>
    </row>
    <row r="15732" spans="1:7" x14ac:dyDescent="0.25">
      <c r="A15732" s="3" t="s">
        <v>333</v>
      </c>
      <c r="B15732" s="4">
        <v>46024</v>
      </c>
      <c r="C15732" s="5">
        <v>667.88</v>
      </c>
      <c r="D15732" s="19">
        <v>0.158196</v>
      </c>
      <c r="E15732" s="35" cm="1">
        <f t="array" ref="E15732">INDEX('Curva Juros'!$B$7:$B$73,MATCH(C15732,'Curva Juros'!$A$7:$A$73,1)) +
(C15732-INDEX('Curva Juros'!$A$7:$A$73,MATCH(C15732,'Curva Juros'!$A$7:$A$73,1))) *
(INDEX('Curva Juros'!$B$7:$B$73,MATCH(C15732,'Curva Juros'!$A$7:$A$73,1)+1) -
INDEX('Curva Juros'!$B$7:$B$73,MATCH(C15732,'Curva Juros'!$A$7:$A$73,1))) /
(INDEX('Curva Juros'!$A$7:$A$73,MATCH(C15732,'Curva Juros'!$A$7:$A$73,1)+1) -
INDEX('Curva Juros'!$A$7:$A$73,MATCH(C15732,'Curva Juros'!$A$7:$A$73,1)))</f>
        <v>7.7087182857142862</v>
      </c>
      <c r="F15732" s="24">
        <f t="shared" si="245"/>
        <v>8.1108817142857143E-2</v>
      </c>
      <c r="G15732" s="24"/>
    </row>
    <row r="15733" spans="1:7" x14ac:dyDescent="0.25">
      <c r="A15733" s="6" t="s">
        <v>333</v>
      </c>
      <c r="B15733" s="7">
        <v>46031</v>
      </c>
      <c r="C15733" s="8">
        <v>664.99</v>
      </c>
      <c r="D15733" s="20">
        <v>0.14552399999999999</v>
      </c>
      <c r="E15733" s="35" cm="1">
        <f t="array" ref="E15733">INDEX('Curva Juros'!$B$7:$B$73,MATCH(C15733,'Curva Juros'!$A$7:$A$73,1)) +
(C15733-INDEX('Curva Juros'!$A$7:$A$73,MATCH(C15733,'Curva Juros'!$A$7:$A$73,1))) *
(INDEX('Curva Juros'!$B$7:$B$73,MATCH(C15733,'Curva Juros'!$A$7:$A$73,1)+1) -
INDEX('Curva Juros'!$B$7:$B$73,MATCH(C15733,'Curva Juros'!$A$7:$A$73,1))) /
(INDEX('Curva Juros'!$A$7:$A$73,MATCH(C15733,'Curva Juros'!$A$7:$A$73,1)+1) -
INDEX('Curva Juros'!$A$7:$A$73,MATCH(C15733,'Curva Juros'!$A$7:$A$73,1)))</f>
        <v>7.7095027142857147</v>
      </c>
      <c r="F15733" s="24">
        <f t="shared" si="245"/>
        <v>6.8428972857142834E-2</v>
      </c>
      <c r="G15733" s="24"/>
    </row>
    <row r="15734" spans="1:7" x14ac:dyDescent="0.25">
      <c r="A15734" s="3" t="s">
        <v>333</v>
      </c>
      <c r="B15734" s="4">
        <v>46038</v>
      </c>
      <c r="C15734" s="5">
        <v>657.18</v>
      </c>
      <c r="D15734" s="19">
        <v>0.16241700000000001</v>
      </c>
      <c r="E15734" s="35" cm="1">
        <f t="array" ref="E15734">INDEX('Curva Juros'!$B$7:$B$73,MATCH(C15734,'Curva Juros'!$A$7:$A$73,1)) +
(C15734-INDEX('Curva Juros'!$A$7:$A$73,MATCH(C15734,'Curva Juros'!$A$7:$A$73,1))) *
(INDEX('Curva Juros'!$B$7:$B$73,MATCH(C15734,'Curva Juros'!$A$7:$A$73,1)+1) -
INDEX('Curva Juros'!$B$7:$B$73,MATCH(C15734,'Curva Juros'!$A$7:$A$73,1))) /
(INDEX('Curva Juros'!$A$7:$A$73,MATCH(C15734,'Curva Juros'!$A$7:$A$73,1)+1) -
INDEX('Curva Juros'!$A$7:$A$73,MATCH(C15734,'Curva Juros'!$A$7:$A$73,1)))</f>
        <v>7.7116225714285713</v>
      </c>
      <c r="F15734" s="24">
        <f t="shared" si="245"/>
        <v>8.5300774285714295E-2</v>
      </c>
      <c r="G15734" s="24"/>
    </row>
    <row r="15735" spans="1:7" x14ac:dyDescent="0.25">
      <c r="A15735" s="6" t="s">
        <v>333</v>
      </c>
      <c r="B15735" s="7">
        <v>46045</v>
      </c>
      <c r="C15735" s="8">
        <v>652.16</v>
      </c>
      <c r="D15735" s="20">
        <v>0.162545</v>
      </c>
      <c r="E15735" s="35" cm="1">
        <f t="array" ref="E15735">INDEX('Curva Juros'!$B$7:$B$73,MATCH(C15735,'Curva Juros'!$A$7:$A$73,1)) +
(C15735-INDEX('Curva Juros'!$A$7:$A$73,MATCH(C15735,'Curva Juros'!$A$7:$A$73,1))) *
(INDEX('Curva Juros'!$B$7:$B$73,MATCH(C15735,'Curva Juros'!$A$7:$A$73,1)+1) -
INDEX('Curva Juros'!$B$7:$B$73,MATCH(C15735,'Curva Juros'!$A$7:$A$73,1))) /
(INDEX('Curva Juros'!$A$7:$A$73,MATCH(C15735,'Curva Juros'!$A$7:$A$73,1)+1) -
INDEX('Curva Juros'!$A$7:$A$73,MATCH(C15735,'Curva Juros'!$A$7:$A$73,1)))</f>
        <v>7.7129851428571428</v>
      </c>
      <c r="F15735" s="24">
        <f t="shared" si="245"/>
        <v>8.5415148571428567E-2</v>
      </c>
      <c r="G15735" s="24"/>
    </row>
    <row r="15736" spans="1:7" x14ac:dyDescent="0.25">
      <c r="A15736" s="3" t="s">
        <v>333</v>
      </c>
      <c r="B15736" s="4">
        <v>46052</v>
      </c>
      <c r="C15736" s="5">
        <v>647.12</v>
      </c>
      <c r="D15736" s="19">
        <v>0.16278599999999999</v>
      </c>
      <c r="E15736" s="35" cm="1">
        <f t="array" ref="E15736">INDEX('Curva Juros'!$B$7:$B$73,MATCH(C15736,'Curva Juros'!$A$7:$A$73,1)) +
(C15736-INDEX('Curva Juros'!$A$7:$A$73,MATCH(C15736,'Curva Juros'!$A$7:$A$73,1))) *
(INDEX('Curva Juros'!$B$7:$B$73,MATCH(C15736,'Curva Juros'!$A$7:$A$73,1)+1) -
INDEX('Curva Juros'!$B$7:$B$73,MATCH(C15736,'Curva Juros'!$A$7:$A$73,1))) /
(INDEX('Curva Juros'!$A$7:$A$73,MATCH(C15736,'Curva Juros'!$A$7:$A$73,1)+1) -
INDEX('Curva Juros'!$A$7:$A$73,MATCH(C15736,'Curva Juros'!$A$7:$A$73,1)))</f>
        <v>7.714353142857143</v>
      </c>
      <c r="F15736" s="24">
        <f t="shared" si="245"/>
        <v>8.5642468571428557E-2</v>
      </c>
      <c r="G15736" s="24"/>
    </row>
    <row r="15737" spans="1:7" x14ac:dyDescent="0.25">
      <c r="A15737" s="6" t="s">
        <v>333</v>
      </c>
      <c r="B15737" s="7">
        <v>46059</v>
      </c>
      <c r="C15737" s="8">
        <v>633.28</v>
      </c>
      <c r="D15737" s="20">
        <v>0.21782299999999999</v>
      </c>
      <c r="E15737" s="35" cm="1">
        <f t="array" ref="E15737">INDEX('Curva Juros'!$B$7:$B$73,MATCH(C15737,'Curva Juros'!$A$7:$A$73,1)) +
(C15737-INDEX('Curva Juros'!$A$7:$A$73,MATCH(C15737,'Curva Juros'!$A$7:$A$73,1))) *
(INDEX('Curva Juros'!$B$7:$B$73,MATCH(C15737,'Curva Juros'!$A$7:$A$73,1)+1) -
INDEX('Curva Juros'!$B$7:$B$73,MATCH(C15737,'Curva Juros'!$A$7:$A$73,1))) /
(INDEX('Curva Juros'!$A$7:$A$73,MATCH(C15737,'Curva Juros'!$A$7:$A$73,1)+1) -
INDEX('Curva Juros'!$A$7:$A$73,MATCH(C15737,'Curva Juros'!$A$7:$A$73,1)))</f>
        <v>7.7181097142857142</v>
      </c>
      <c r="F15737" s="24">
        <f t="shared" si="245"/>
        <v>0.14064190285714284</v>
      </c>
      <c r="G15737" s="24"/>
    </row>
    <row r="15738" spans="1:7" x14ac:dyDescent="0.25">
      <c r="A15738" s="3" t="s">
        <v>333</v>
      </c>
      <c r="B15738" s="4">
        <v>46066</v>
      </c>
      <c r="C15738" s="3" t="s">
        <v>0</v>
      </c>
      <c r="D15738" s="22" t="s">
        <v>0</v>
      </c>
      <c r="E15738" s="35" t="e" cm="1">
        <f t="array" ref="E15738">INDEX('Curva Juros'!$B$7:$B$73,MATCH(C15738,'Curva Juros'!$A$7:$A$73,1)) +
(C15738-INDEX('Curva Juros'!$A$7:$A$73,MATCH(C15738,'Curva Juros'!$A$7:$A$73,1))) *
(INDEX('Curva Juros'!$B$7:$B$73,MATCH(C15738,'Curva Juros'!$A$7:$A$73,1)+1) -
INDEX('Curva Juros'!$B$7:$B$73,MATCH(C15738,'Curva Juros'!$A$7:$A$73,1))) /
(INDEX('Curva Juros'!$A$7:$A$73,MATCH(C15738,'Curva Juros'!$A$7:$A$73,1)+1) -
INDEX('Curva Juros'!$A$7:$A$73,MATCH(C15738,'Curva Juros'!$A$7:$A$73,1)))</f>
        <v>#N/A</v>
      </c>
      <c r="F15738" s="24" t="e">
        <f t="shared" si="245"/>
        <v>#VALUE!</v>
      </c>
      <c r="G15738" s="24"/>
    </row>
    <row r="15739" spans="1:7" x14ac:dyDescent="0.25">
      <c r="A15739" s="6" t="s">
        <v>333</v>
      </c>
      <c r="B15739" s="7">
        <v>46073</v>
      </c>
      <c r="C15739" s="6" t="s">
        <v>0</v>
      </c>
      <c r="D15739" s="21" t="s">
        <v>0</v>
      </c>
      <c r="E15739" s="35" t="e" cm="1">
        <f t="array" ref="E15739">INDEX('Curva Juros'!$B$7:$B$73,MATCH(C15739,'Curva Juros'!$A$7:$A$73,1)) +
(C15739-INDEX('Curva Juros'!$A$7:$A$73,MATCH(C15739,'Curva Juros'!$A$7:$A$73,1))) *
(INDEX('Curva Juros'!$B$7:$B$73,MATCH(C15739,'Curva Juros'!$A$7:$A$73,1)+1) -
INDEX('Curva Juros'!$B$7:$B$73,MATCH(C15739,'Curva Juros'!$A$7:$A$73,1))) /
(INDEX('Curva Juros'!$A$7:$A$73,MATCH(C15739,'Curva Juros'!$A$7:$A$73,1)+1) -
INDEX('Curva Juros'!$A$7:$A$73,MATCH(C15739,'Curva Juros'!$A$7:$A$73,1)))</f>
        <v>#N/A</v>
      </c>
      <c r="F15739" s="24" t="e">
        <f t="shared" si="245"/>
        <v>#VALUE!</v>
      </c>
      <c r="G15739" s="24"/>
    </row>
    <row r="15740" spans="1:7" x14ac:dyDescent="0.25">
      <c r="A15740" s="3" t="s">
        <v>333</v>
      </c>
      <c r="B15740" s="4">
        <v>46080</v>
      </c>
      <c r="C15740" s="3" t="s">
        <v>0</v>
      </c>
      <c r="D15740" s="22" t="s">
        <v>0</v>
      </c>
      <c r="E15740" s="35" t="e" cm="1">
        <f t="array" ref="E15740">INDEX('Curva Juros'!$B$7:$B$73,MATCH(C15740,'Curva Juros'!$A$7:$A$73,1)) +
(C15740-INDEX('Curva Juros'!$A$7:$A$73,MATCH(C15740,'Curva Juros'!$A$7:$A$73,1))) *
(INDEX('Curva Juros'!$B$7:$B$73,MATCH(C15740,'Curva Juros'!$A$7:$A$73,1)+1) -
INDEX('Curva Juros'!$B$7:$B$73,MATCH(C15740,'Curva Juros'!$A$7:$A$73,1))) /
(INDEX('Curva Juros'!$A$7:$A$73,MATCH(C15740,'Curva Juros'!$A$7:$A$73,1)+1) -
INDEX('Curva Juros'!$A$7:$A$73,MATCH(C15740,'Curva Juros'!$A$7:$A$73,1)))</f>
        <v>#N/A</v>
      </c>
      <c r="F15740" s="24" t="e">
        <f t="shared" si="245"/>
        <v>#VALUE!</v>
      </c>
      <c r="G15740" s="24"/>
    </row>
    <row r="15741" spans="1:7" x14ac:dyDescent="0.25">
      <c r="A15741" s="6" t="s">
        <v>334</v>
      </c>
      <c r="B15741" s="7">
        <v>45723</v>
      </c>
      <c r="C15741" s="8">
        <v>941.32</v>
      </c>
      <c r="D15741" s="20">
        <v>7.9705999999999999E-2</v>
      </c>
      <c r="E15741" s="35" cm="1">
        <f t="array" ref="E15741">INDEX('Curva Juros'!$B$7:$B$73,MATCH(C15741,'Curva Juros'!$A$7:$A$73,1)) +
(C15741-INDEX('Curva Juros'!$A$7:$A$73,MATCH(C15741,'Curva Juros'!$A$7:$A$73,1))) *
(INDEX('Curva Juros'!$B$7:$B$73,MATCH(C15741,'Curva Juros'!$A$7:$A$73,1)+1) -
INDEX('Curva Juros'!$B$7:$B$73,MATCH(C15741,'Curva Juros'!$A$7:$A$73,1))) /
(INDEX('Curva Juros'!$A$7:$A$73,MATCH(C15741,'Curva Juros'!$A$7:$A$73,1)+1) -
INDEX('Curva Juros'!$A$7:$A$73,MATCH(C15741,'Curva Juros'!$A$7:$A$73,1)))</f>
        <v>7.664780031746032</v>
      </c>
      <c r="F15741" s="24">
        <f t="shared" si="245"/>
        <v>3.0581996825396751E-3</v>
      </c>
      <c r="G15741" s="24"/>
    </row>
    <row r="15742" spans="1:7" x14ac:dyDescent="0.25">
      <c r="A15742" s="3" t="s">
        <v>334</v>
      </c>
      <c r="B15742" s="4">
        <v>45730</v>
      </c>
      <c r="C15742" s="5">
        <v>936.4</v>
      </c>
      <c r="D15742" s="19">
        <v>7.9490000000000005E-2</v>
      </c>
      <c r="E15742" s="35" cm="1">
        <f t="array" ref="E15742">INDEX('Curva Juros'!$B$7:$B$73,MATCH(C15742,'Curva Juros'!$A$7:$A$73,1)) +
(C15742-INDEX('Curva Juros'!$A$7:$A$73,MATCH(C15742,'Curva Juros'!$A$7:$A$73,1))) *
(INDEX('Curva Juros'!$B$7:$B$73,MATCH(C15742,'Curva Juros'!$A$7:$A$73,1)+1) -
INDEX('Curva Juros'!$B$7:$B$73,MATCH(C15742,'Curva Juros'!$A$7:$A$73,1))) /
(INDEX('Curva Juros'!$A$7:$A$73,MATCH(C15742,'Curva Juros'!$A$7:$A$73,1)+1) -
INDEX('Curva Juros'!$A$7:$A$73,MATCH(C15742,'Curva Juros'!$A$7:$A$73,1)))</f>
        <v>7.6652212698412701</v>
      </c>
      <c r="F15742" s="24">
        <f t="shared" si="245"/>
        <v>2.8377873015873051E-3</v>
      </c>
      <c r="G15742" s="24"/>
    </row>
    <row r="15743" spans="1:7" x14ac:dyDescent="0.25">
      <c r="A15743" s="6" t="s">
        <v>334</v>
      </c>
      <c r="B15743" s="7">
        <v>45737</v>
      </c>
      <c r="C15743" s="8">
        <v>931.12</v>
      </c>
      <c r="D15743" s="20">
        <v>8.0222000000000002E-2</v>
      </c>
      <c r="E15743" s="35" cm="1">
        <f t="array" ref="E15743">INDEX('Curva Juros'!$B$7:$B$73,MATCH(C15743,'Curva Juros'!$A$7:$A$73,1)) +
(C15743-INDEX('Curva Juros'!$A$7:$A$73,MATCH(C15743,'Curva Juros'!$A$7:$A$73,1))) *
(INDEX('Curva Juros'!$B$7:$B$73,MATCH(C15743,'Curva Juros'!$A$7:$A$73,1)+1) -
INDEX('Curva Juros'!$B$7:$B$73,MATCH(C15743,'Curva Juros'!$A$7:$A$73,1))) /
(INDEX('Curva Juros'!$A$7:$A$73,MATCH(C15743,'Curva Juros'!$A$7:$A$73,1)+1) -
INDEX('Curva Juros'!$A$7:$A$73,MATCH(C15743,'Curva Juros'!$A$7:$A$73,1)))</f>
        <v>7.6656947936507933</v>
      </c>
      <c r="F15743" s="24">
        <f t="shared" si="245"/>
        <v>3.5650520634920718E-3</v>
      </c>
      <c r="G15743" s="24"/>
    </row>
    <row r="15744" spans="1:7" x14ac:dyDescent="0.25">
      <c r="A15744" s="3" t="s">
        <v>334</v>
      </c>
      <c r="B15744" s="4">
        <v>45744</v>
      </c>
      <c r="C15744" s="5">
        <v>925.34</v>
      </c>
      <c r="D15744" s="19">
        <v>8.2249000000000003E-2</v>
      </c>
      <c r="E15744" s="35" cm="1">
        <f t="array" ref="E15744">INDEX('Curva Juros'!$B$7:$B$73,MATCH(C15744,'Curva Juros'!$A$7:$A$73,1)) +
(C15744-INDEX('Curva Juros'!$A$7:$A$73,MATCH(C15744,'Curva Juros'!$A$7:$A$73,1))) *
(INDEX('Curva Juros'!$B$7:$B$73,MATCH(C15744,'Curva Juros'!$A$7:$A$73,1)+1) -
INDEX('Curva Juros'!$B$7:$B$73,MATCH(C15744,'Curva Juros'!$A$7:$A$73,1))) /
(INDEX('Curva Juros'!$A$7:$A$73,MATCH(C15744,'Curva Juros'!$A$7:$A$73,1)+1) -
INDEX('Curva Juros'!$A$7:$A$73,MATCH(C15744,'Curva Juros'!$A$7:$A$73,1)))</f>
        <v>7.6662131587301587</v>
      </c>
      <c r="F15744" s="24">
        <f t="shared" si="245"/>
        <v>5.5868684126984119E-3</v>
      </c>
      <c r="G15744" s="24"/>
    </row>
    <row r="15745" spans="1:7" x14ac:dyDescent="0.25">
      <c r="A15745" s="6" t="s">
        <v>334</v>
      </c>
      <c r="B15745" s="7">
        <v>45751</v>
      </c>
      <c r="C15745" s="8">
        <v>921.07</v>
      </c>
      <c r="D15745" s="20">
        <v>8.0343999999999999E-2</v>
      </c>
      <c r="E15745" s="35" cm="1">
        <f t="array" ref="E15745">INDEX('Curva Juros'!$B$7:$B$73,MATCH(C15745,'Curva Juros'!$A$7:$A$73,1)) +
(C15745-INDEX('Curva Juros'!$A$7:$A$73,MATCH(C15745,'Curva Juros'!$A$7:$A$73,1))) *
(INDEX('Curva Juros'!$B$7:$B$73,MATCH(C15745,'Curva Juros'!$A$7:$A$73,1)+1) -
INDEX('Curva Juros'!$B$7:$B$73,MATCH(C15745,'Curva Juros'!$A$7:$A$73,1))) /
(INDEX('Curva Juros'!$A$7:$A$73,MATCH(C15745,'Curva Juros'!$A$7:$A$73,1)+1) -
INDEX('Curva Juros'!$A$7:$A$73,MATCH(C15745,'Curva Juros'!$A$7:$A$73,1)))</f>
        <v>7.6665961031746033</v>
      </c>
      <c r="F15745" s="24">
        <f t="shared" si="245"/>
        <v>3.6780389682539716E-3</v>
      </c>
      <c r="G15745" s="24"/>
    </row>
    <row r="15746" spans="1:7" x14ac:dyDescent="0.25">
      <c r="A15746" s="3" t="s">
        <v>334</v>
      </c>
      <c r="B15746" s="4">
        <v>45758</v>
      </c>
      <c r="C15746" s="5">
        <v>915.87</v>
      </c>
      <c r="D15746" s="19">
        <v>8.0865000000000006E-2</v>
      </c>
      <c r="E15746" s="35" cm="1">
        <f t="array" ref="E15746">INDEX('Curva Juros'!$B$7:$B$73,MATCH(C15746,'Curva Juros'!$A$7:$A$73,1)) +
(C15746-INDEX('Curva Juros'!$A$7:$A$73,MATCH(C15746,'Curva Juros'!$A$7:$A$73,1))) *
(INDEX('Curva Juros'!$B$7:$B$73,MATCH(C15746,'Curva Juros'!$A$7:$A$73,1)+1) -
INDEX('Curva Juros'!$B$7:$B$73,MATCH(C15746,'Curva Juros'!$A$7:$A$73,1))) /
(INDEX('Curva Juros'!$A$7:$A$73,MATCH(C15746,'Curva Juros'!$A$7:$A$73,1)+1) -
INDEX('Curva Juros'!$A$7:$A$73,MATCH(C15746,'Curva Juros'!$A$7:$A$73,1)))</f>
        <v>7.6670624523809519</v>
      </c>
      <c r="F15746" s="24">
        <f t="shared" si="245"/>
        <v>4.19437547619049E-3</v>
      </c>
      <c r="G15746" s="24"/>
    </row>
    <row r="15747" spans="1:7" x14ac:dyDescent="0.25">
      <c r="A15747" s="6" t="s">
        <v>334</v>
      </c>
      <c r="B15747" s="7">
        <v>45764</v>
      </c>
      <c r="C15747" s="8">
        <v>912.35</v>
      </c>
      <c r="D15747" s="20">
        <v>7.9628000000000004E-2</v>
      </c>
      <c r="E15747" s="35" cm="1">
        <f t="array" ref="E15747">INDEX('Curva Juros'!$B$7:$B$73,MATCH(C15747,'Curva Juros'!$A$7:$A$73,1)) +
(C15747-INDEX('Curva Juros'!$A$7:$A$73,MATCH(C15747,'Curva Juros'!$A$7:$A$73,1))) *
(INDEX('Curva Juros'!$B$7:$B$73,MATCH(C15747,'Curva Juros'!$A$7:$A$73,1)+1) -
INDEX('Curva Juros'!$B$7:$B$73,MATCH(C15747,'Curva Juros'!$A$7:$A$73,1))) /
(INDEX('Curva Juros'!$A$7:$A$73,MATCH(C15747,'Curva Juros'!$A$7:$A$73,1)+1) -
INDEX('Curva Juros'!$A$7:$A$73,MATCH(C15747,'Curva Juros'!$A$7:$A$73,1)))</f>
        <v>7.6673781349206349</v>
      </c>
      <c r="F15747" s="24">
        <f t="shared" ref="F15747:F15810" si="246">D15747-E15747/100</f>
        <v>2.9542186507936496E-3</v>
      </c>
      <c r="G15747" s="24"/>
    </row>
    <row r="15748" spans="1:7" x14ac:dyDescent="0.25">
      <c r="A15748" s="3" t="s">
        <v>334</v>
      </c>
      <c r="B15748" s="4">
        <v>45772</v>
      </c>
      <c r="C15748" s="5">
        <v>909.24</v>
      </c>
      <c r="D15748" s="19">
        <v>7.7298000000000006E-2</v>
      </c>
      <c r="E15748" s="35" cm="1">
        <f t="array" ref="E15748">INDEX('Curva Juros'!$B$7:$B$73,MATCH(C15748,'Curva Juros'!$A$7:$A$73,1)) +
(C15748-INDEX('Curva Juros'!$A$7:$A$73,MATCH(C15748,'Curva Juros'!$A$7:$A$73,1))) *
(INDEX('Curva Juros'!$B$7:$B$73,MATCH(C15748,'Curva Juros'!$A$7:$A$73,1)+1) -
INDEX('Curva Juros'!$B$7:$B$73,MATCH(C15748,'Curva Juros'!$A$7:$A$73,1))) /
(INDEX('Curva Juros'!$A$7:$A$73,MATCH(C15748,'Curva Juros'!$A$7:$A$73,1)+1) -
INDEX('Curva Juros'!$A$7:$A$73,MATCH(C15748,'Curva Juros'!$A$7:$A$73,1)))</f>
        <v>7.6676570476190475</v>
      </c>
      <c r="F15748" s="24">
        <f t="shared" si="246"/>
        <v>6.214295238095302E-4</v>
      </c>
      <c r="G15748" s="24"/>
    </row>
    <row r="15749" spans="1:7" x14ac:dyDescent="0.25">
      <c r="A15749" s="6" t="s">
        <v>334</v>
      </c>
      <c r="B15749" s="7">
        <v>45779</v>
      </c>
      <c r="C15749" s="8">
        <v>905.62</v>
      </c>
      <c r="D15749" s="20">
        <v>7.6298000000000005E-2</v>
      </c>
      <c r="E15749" s="35" cm="1">
        <f t="array" ref="E15749">INDEX('Curva Juros'!$B$7:$B$73,MATCH(C15749,'Curva Juros'!$A$7:$A$73,1)) +
(C15749-INDEX('Curva Juros'!$A$7:$A$73,MATCH(C15749,'Curva Juros'!$A$7:$A$73,1))) *
(INDEX('Curva Juros'!$B$7:$B$73,MATCH(C15749,'Curva Juros'!$A$7:$A$73,1)+1) -
INDEX('Curva Juros'!$B$7:$B$73,MATCH(C15749,'Curva Juros'!$A$7:$A$73,1))) /
(INDEX('Curva Juros'!$A$7:$A$73,MATCH(C15749,'Curva Juros'!$A$7:$A$73,1)+1) -
INDEX('Curva Juros'!$A$7:$A$73,MATCH(C15749,'Curva Juros'!$A$7:$A$73,1)))</f>
        <v>7.6679816984126985</v>
      </c>
      <c r="F15749" s="24">
        <f t="shared" si="246"/>
        <v>-3.818169841269814E-4</v>
      </c>
      <c r="G15749" s="24"/>
    </row>
    <row r="15750" spans="1:7" x14ac:dyDescent="0.25">
      <c r="A15750" s="3" t="s">
        <v>334</v>
      </c>
      <c r="B15750" s="4">
        <v>45786</v>
      </c>
      <c r="C15750" s="5">
        <v>900.76</v>
      </c>
      <c r="D15750" s="19">
        <v>7.5940999999999995E-2</v>
      </c>
      <c r="E15750" s="35" cm="1">
        <f t="array" ref="E15750">INDEX('Curva Juros'!$B$7:$B$73,MATCH(C15750,'Curva Juros'!$A$7:$A$73,1)) +
(C15750-INDEX('Curva Juros'!$A$7:$A$73,MATCH(C15750,'Curva Juros'!$A$7:$A$73,1))) *
(INDEX('Curva Juros'!$B$7:$B$73,MATCH(C15750,'Curva Juros'!$A$7:$A$73,1)+1) -
INDEX('Curva Juros'!$B$7:$B$73,MATCH(C15750,'Curva Juros'!$A$7:$A$73,1))) /
(INDEX('Curva Juros'!$A$7:$A$73,MATCH(C15750,'Curva Juros'!$A$7:$A$73,1)+1) -
INDEX('Curva Juros'!$A$7:$A$73,MATCH(C15750,'Curva Juros'!$A$7:$A$73,1)))</f>
        <v>7.6684175555555552</v>
      </c>
      <c r="F15750" s="24">
        <f t="shared" si="246"/>
        <v>-7.4317555555555859E-4</v>
      </c>
      <c r="G15750" s="24"/>
    </row>
    <row r="15751" spans="1:7" x14ac:dyDescent="0.25">
      <c r="A15751" s="6" t="s">
        <v>334</v>
      </c>
      <c r="B15751" s="7">
        <v>45793</v>
      </c>
      <c r="C15751" s="8">
        <v>895.89</v>
      </c>
      <c r="D15751" s="20">
        <v>7.5611999999999999E-2</v>
      </c>
      <c r="E15751" s="35" cm="1">
        <f t="array" ref="E15751">INDEX('Curva Juros'!$B$7:$B$73,MATCH(C15751,'Curva Juros'!$A$7:$A$73,1)) +
(C15751-INDEX('Curva Juros'!$A$7:$A$73,MATCH(C15751,'Curva Juros'!$A$7:$A$73,1))) *
(INDEX('Curva Juros'!$B$7:$B$73,MATCH(C15751,'Curva Juros'!$A$7:$A$73,1)+1) -
INDEX('Curva Juros'!$B$7:$B$73,MATCH(C15751,'Curva Juros'!$A$7:$A$73,1))) /
(INDEX('Curva Juros'!$A$7:$A$73,MATCH(C15751,'Curva Juros'!$A$7:$A$73,1)+1) -
INDEX('Curva Juros'!$A$7:$A$73,MATCH(C15751,'Curva Juros'!$A$7:$A$73,1)))</f>
        <v>7.6688543095238089</v>
      </c>
      <c r="F15751" s="24">
        <f t="shared" si="246"/>
        <v>-1.0765430952380944E-3</v>
      </c>
      <c r="G15751" s="24"/>
    </row>
    <row r="15752" spans="1:7" x14ac:dyDescent="0.25">
      <c r="A15752" s="3" t="s">
        <v>334</v>
      </c>
      <c r="B15752" s="4">
        <v>45800</v>
      </c>
      <c r="C15752" s="5">
        <v>890.68</v>
      </c>
      <c r="D15752" s="19">
        <v>7.6163999999999996E-2</v>
      </c>
      <c r="E15752" s="35" cm="1">
        <f t="array" ref="E15752">INDEX('Curva Juros'!$B$7:$B$73,MATCH(C15752,'Curva Juros'!$A$7:$A$73,1)) +
(C15752-INDEX('Curva Juros'!$A$7:$A$73,MATCH(C15752,'Curva Juros'!$A$7:$A$73,1))) *
(INDEX('Curva Juros'!$B$7:$B$73,MATCH(C15752,'Curva Juros'!$A$7:$A$73,1)+1) -
INDEX('Curva Juros'!$B$7:$B$73,MATCH(C15752,'Curva Juros'!$A$7:$A$73,1))) /
(INDEX('Curva Juros'!$A$7:$A$73,MATCH(C15752,'Curva Juros'!$A$7:$A$73,1)+1) -
INDEX('Curva Juros'!$A$7:$A$73,MATCH(C15752,'Curva Juros'!$A$7:$A$73,1)))</f>
        <v>7.6693215555555554</v>
      </c>
      <c r="F15752" s="24">
        <f t="shared" si="246"/>
        <v>-5.2921555555555944E-4</v>
      </c>
      <c r="G15752" s="24"/>
    </row>
    <row r="15753" spans="1:7" x14ac:dyDescent="0.25">
      <c r="A15753" s="6" t="s">
        <v>334</v>
      </c>
      <c r="B15753" s="7">
        <v>45807</v>
      </c>
      <c r="C15753" s="8">
        <v>885.3</v>
      </c>
      <c r="D15753" s="20">
        <v>7.7144000000000004E-2</v>
      </c>
      <c r="E15753" s="35" cm="1">
        <f t="array" ref="E15753">INDEX('Curva Juros'!$B$7:$B$73,MATCH(C15753,'Curva Juros'!$A$7:$A$73,1)) +
(C15753-INDEX('Curva Juros'!$A$7:$A$73,MATCH(C15753,'Curva Juros'!$A$7:$A$73,1))) *
(INDEX('Curva Juros'!$B$7:$B$73,MATCH(C15753,'Curva Juros'!$A$7:$A$73,1)+1) -
INDEX('Curva Juros'!$B$7:$B$73,MATCH(C15753,'Curva Juros'!$A$7:$A$73,1))) /
(INDEX('Curva Juros'!$A$7:$A$73,MATCH(C15753,'Curva Juros'!$A$7:$A$73,1)+1) -
INDEX('Curva Juros'!$A$7:$A$73,MATCH(C15753,'Curva Juros'!$A$7:$A$73,1)))</f>
        <v>7.6698040476190474</v>
      </c>
      <c r="F15753" s="24">
        <f t="shared" si="246"/>
        <v>4.4595952380953319E-4</v>
      </c>
      <c r="G15753" s="24"/>
    </row>
    <row r="15754" spans="1:7" x14ac:dyDescent="0.25">
      <c r="A15754" s="3" t="s">
        <v>334</v>
      </c>
      <c r="B15754" s="4">
        <v>45814</v>
      </c>
      <c r="C15754" s="5">
        <v>879.91</v>
      </c>
      <c r="D15754" s="19">
        <v>7.8147999999999995E-2</v>
      </c>
      <c r="E15754" s="35" cm="1">
        <f t="array" ref="E15754">INDEX('Curva Juros'!$B$7:$B$73,MATCH(C15754,'Curva Juros'!$A$7:$A$73,1)) +
(C15754-INDEX('Curva Juros'!$A$7:$A$73,MATCH(C15754,'Curva Juros'!$A$7:$A$73,1))) *
(INDEX('Curva Juros'!$B$7:$B$73,MATCH(C15754,'Curva Juros'!$A$7:$A$73,1)+1) -
INDEX('Curva Juros'!$B$7:$B$73,MATCH(C15754,'Curva Juros'!$A$7:$A$73,1))) /
(INDEX('Curva Juros'!$A$7:$A$73,MATCH(C15754,'Curva Juros'!$A$7:$A$73,1)+1) -
INDEX('Curva Juros'!$A$7:$A$73,MATCH(C15754,'Curva Juros'!$A$7:$A$73,1)))</f>
        <v>7.6703438333333329</v>
      </c>
      <c r="F15754" s="24">
        <f t="shared" si="246"/>
        <v>1.4445616666666633E-3</v>
      </c>
      <c r="G15754" s="24"/>
    </row>
    <row r="15755" spans="1:7" x14ac:dyDescent="0.25">
      <c r="A15755" s="6" t="s">
        <v>334</v>
      </c>
      <c r="B15755" s="7">
        <v>45821</v>
      </c>
      <c r="C15755" s="8">
        <v>874.91</v>
      </c>
      <c r="D15755" s="20">
        <v>7.8161999999999995E-2</v>
      </c>
      <c r="E15755" s="35" cm="1">
        <f t="array" ref="E15755">INDEX('Curva Juros'!$B$7:$B$73,MATCH(C15755,'Curva Juros'!$A$7:$A$73,1)) +
(C15755-INDEX('Curva Juros'!$A$7:$A$73,MATCH(C15755,'Curva Juros'!$A$7:$A$73,1))) *
(INDEX('Curva Juros'!$B$7:$B$73,MATCH(C15755,'Curva Juros'!$A$7:$A$73,1)+1) -
INDEX('Curva Juros'!$B$7:$B$73,MATCH(C15755,'Curva Juros'!$A$7:$A$73,1))) /
(INDEX('Curva Juros'!$A$7:$A$73,MATCH(C15755,'Curva Juros'!$A$7:$A$73,1)+1) -
INDEX('Curva Juros'!$A$7:$A$73,MATCH(C15755,'Curva Juros'!$A$7:$A$73,1)))</f>
        <v>7.6709271666666661</v>
      </c>
      <c r="F15755" s="24">
        <f t="shared" si="246"/>
        <v>1.4527283333333335E-3</v>
      </c>
      <c r="G15755" s="24"/>
    </row>
    <row r="15756" spans="1:7" x14ac:dyDescent="0.25">
      <c r="A15756" s="3" t="s">
        <v>334</v>
      </c>
      <c r="B15756" s="4">
        <v>45828</v>
      </c>
      <c r="C15756" s="5">
        <v>897.13</v>
      </c>
      <c r="D15756" s="19">
        <v>7.7723E-2</v>
      </c>
      <c r="E15756" s="35" cm="1">
        <f t="array" ref="E15756">INDEX('Curva Juros'!$B$7:$B$73,MATCH(C15756,'Curva Juros'!$A$7:$A$73,1)) +
(C15756-INDEX('Curva Juros'!$A$7:$A$73,MATCH(C15756,'Curva Juros'!$A$7:$A$73,1))) *
(INDEX('Curva Juros'!$B$7:$B$73,MATCH(C15756,'Curva Juros'!$A$7:$A$73,1)+1) -
INDEX('Curva Juros'!$B$7:$B$73,MATCH(C15756,'Curva Juros'!$A$7:$A$73,1))) /
(INDEX('Curva Juros'!$A$7:$A$73,MATCH(C15756,'Curva Juros'!$A$7:$A$73,1)+1) -
INDEX('Curva Juros'!$A$7:$A$73,MATCH(C15756,'Curva Juros'!$A$7:$A$73,1)))</f>
        <v>7.6687431031746032</v>
      </c>
      <c r="F15756" s="24">
        <f t="shared" si="246"/>
        <v>1.0355689682539637E-3</v>
      </c>
      <c r="G15756" s="24"/>
    </row>
    <row r="15757" spans="1:7" x14ac:dyDescent="0.25">
      <c r="A15757" s="6" t="s">
        <v>334</v>
      </c>
      <c r="B15757" s="7">
        <v>45835</v>
      </c>
      <c r="C15757" s="8">
        <v>891.75</v>
      </c>
      <c r="D15757" s="20">
        <v>7.8952999999999995E-2</v>
      </c>
      <c r="E15757" s="35" cm="1">
        <f t="array" ref="E15757">INDEX('Curva Juros'!$B$7:$B$73,MATCH(C15757,'Curva Juros'!$A$7:$A$73,1)) +
(C15757-INDEX('Curva Juros'!$A$7:$A$73,MATCH(C15757,'Curva Juros'!$A$7:$A$73,1))) *
(INDEX('Curva Juros'!$B$7:$B$73,MATCH(C15757,'Curva Juros'!$A$7:$A$73,1)+1) -
INDEX('Curva Juros'!$B$7:$B$73,MATCH(C15757,'Curva Juros'!$A$7:$A$73,1))) /
(INDEX('Curva Juros'!$A$7:$A$73,MATCH(C15757,'Curva Juros'!$A$7:$A$73,1)+1) -
INDEX('Curva Juros'!$A$7:$A$73,MATCH(C15757,'Curva Juros'!$A$7:$A$73,1)))</f>
        <v>7.6692255952380952</v>
      </c>
      <c r="F15757" s="24">
        <f t="shared" si="246"/>
        <v>2.2607440476190427E-3</v>
      </c>
      <c r="G15757" s="24"/>
    </row>
    <row r="15758" spans="1:7" x14ac:dyDescent="0.25">
      <c r="A15758" s="3" t="s">
        <v>334</v>
      </c>
      <c r="B15758" s="4">
        <v>45842</v>
      </c>
      <c r="C15758" s="5">
        <v>887.34</v>
      </c>
      <c r="D15758" s="19">
        <v>7.7067999999999998E-2</v>
      </c>
      <c r="E15758" s="35" cm="1">
        <f t="array" ref="E15758">INDEX('Curva Juros'!$B$7:$B$73,MATCH(C15758,'Curva Juros'!$A$7:$A$73,1)) +
(C15758-INDEX('Curva Juros'!$A$7:$A$73,MATCH(C15758,'Curva Juros'!$A$7:$A$73,1))) *
(INDEX('Curva Juros'!$B$7:$B$73,MATCH(C15758,'Curva Juros'!$A$7:$A$73,1)+1) -
INDEX('Curva Juros'!$B$7:$B$73,MATCH(C15758,'Curva Juros'!$A$7:$A$73,1))) /
(INDEX('Curva Juros'!$A$7:$A$73,MATCH(C15758,'Curva Juros'!$A$7:$A$73,1)+1) -
INDEX('Curva Juros'!$A$7:$A$73,MATCH(C15758,'Curva Juros'!$A$7:$A$73,1)))</f>
        <v>7.669621095238095</v>
      </c>
      <c r="F15758" s="24">
        <f t="shared" si="246"/>
        <v>3.7178904761904497E-4</v>
      </c>
      <c r="G15758" s="24"/>
    </row>
    <row r="15759" spans="1:7" x14ac:dyDescent="0.25">
      <c r="A15759" s="6" t="s">
        <v>334</v>
      </c>
      <c r="B15759" s="7">
        <v>45849</v>
      </c>
      <c r="C15759" s="8">
        <v>881.48</v>
      </c>
      <c r="D15759" s="20">
        <v>7.9850000000000004E-2</v>
      </c>
      <c r="E15759" s="35" cm="1">
        <f t="array" ref="E15759">INDEX('Curva Juros'!$B$7:$B$73,MATCH(C15759,'Curva Juros'!$A$7:$A$73,1)) +
(C15759-INDEX('Curva Juros'!$A$7:$A$73,MATCH(C15759,'Curva Juros'!$A$7:$A$73,1))) *
(INDEX('Curva Juros'!$B$7:$B$73,MATCH(C15759,'Curva Juros'!$A$7:$A$73,1)+1) -
INDEX('Curva Juros'!$B$7:$B$73,MATCH(C15759,'Curva Juros'!$A$7:$A$73,1))) /
(INDEX('Curva Juros'!$A$7:$A$73,MATCH(C15759,'Curva Juros'!$A$7:$A$73,1)+1) -
INDEX('Curva Juros'!$A$7:$A$73,MATCH(C15759,'Curva Juros'!$A$7:$A$73,1)))</f>
        <v>7.670160666666666</v>
      </c>
      <c r="F15759" s="24">
        <f t="shared" si="246"/>
        <v>3.1483933333333464E-3</v>
      </c>
      <c r="G15759" s="24"/>
    </row>
    <row r="15760" spans="1:7" x14ac:dyDescent="0.25">
      <c r="A15760" s="3" t="s">
        <v>334</v>
      </c>
      <c r="B15760" s="4">
        <v>45856</v>
      </c>
      <c r="C15760" s="5">
        <v>875.98</v>
      </c>
      <c r="D15760" s="19">
        <v>8.1441E-2</v>
      </c>
      <c r="E15760" s="35" cm="1">
        <f t="array" ref="E15760">INDEX('Curva Juros'!$B$7:$B$73,MATCH(C15760,'Curva Juros'!$A$7:$A$73,1)) +
(C15760-INDEX('Curva Juros'!$A$7:$A$73,MATCH(C15760,'Curva Juros'!$A$7:$A$73,1))) *
(INDEX('Curva Juros'!$B$7:$B$73,MATCH(C15760,'Curva Juros'!$A$7:$A$73,1)+1) -
INDEX('Curva Juros'!$B$7:$B$73,MATCH(C15760,'Curva Juros'!$A$7:$A$73,1))) /
(INDEX('Curva Juros'!$A$7:$A$73,MATCH(C15760,'Curva Juros'!$A$7:$A$73,1)+1) -
INDEX('Curva Juros'!$A$7:$A$73,MATCH(C15760,'Curva Juros'!$A$7:$A$73,1)))</f>
        <v>7.6708023333333326</v>
      </c>
      <c r="F15760" s="24">
        <f t="shared" si="246"/>
        <v>4.73297666666668E-3</v>
      </c>
      <c r="G15760" s="24"/>
    </row>
    <row r="15761" spans="1:7" x14ac:dyDescent="0.25">
      <c r="A15761" s="6" t="s">
        <v>334</v>
      </c>
      <c r="B15761" s="7">
        <v>45863</v>
      </c>
      <c r="C15761" s="8">
        <v>871</v>
      </c>
      <c r="D15761" s="20">
        <v>8.1394999999999995E-2</v>
      </c>
      <c r="E15761" s="35" cm="1">
        <f t="array" ref="E15761">INDEX('Curva Juros'!$B$7:$B$73,MATCH(C15761,'Curva Juros'!$A$7:$A$73,1)) +
(C15761-INDEX('Curva Juros'!$A$7:$A$73,MATCH(C15761,'Curva Juros'!$A$7:$A$73,1))) *
(INDEX('Curva Juros'!$B$7:$B$73,MATCH(C15761,'Curva Juros'!$A$7:$A$73,1)+1) -
INDEX('Curva Juros'!$B$7:$B$73,MATCH(C15761,'Curva Juros'!$A$7:$A$73,1))) /
(INDEX('Curva Juros'!$A$7:$A$73,MATCH(C15761,'Curva Juros'!$A$7:$A$73,1)+1) -
INDEX('Curva Juros'!$A$7:$A$73,MATCH(C15761,'Curva Juros'!$A$7:$A$73,1)))</f>
        <v>7.671383333333333</v>
      </c>
      <c r="F15761" s="24">
        <f t="shared" si="246"/>
        <v>4.6811666666666668E-3</v>
      </c>
      <c r="G15761" s="24"/>
    </row>
    <row r="15762" spans="1:7" x14ac:dyDescent="0.25">
      <c r="A15762" s="3" t="s">
        <v>334</v>
      </c>
      <c r="B15762" s="4">
        <v>45870</v>
      </c>
      <c r="C15762" s="5">
        <v>866.06</v>
      </c>
      <c r="D15762" s="19">
        <v>8.1200999999999995E-2</v>
      </c>
      <c r="E15762" s="35" cm="1">
        <f t="array" ref="E15762">INDEX('Curva Juros'!$B$7:$B$73,MATCH(C15762,'Curva Juros'!$A$7:$A$73,1)) +
(C15762-INDEX('Curva Juros'!$A$7:$A$73,MATCH(C15762,'Curva Juros'!$A$7:$A$73,1))) *
(INDEX('Curva Juros'!$B$7:$B$73,MATCH(C15762,'Curva Juros'!$A$7:$A$73,1)+1) -
INDEX('Curva Juros'!$B$7:$B$73,MATCH(C15762,'Curva Juros'!$A$7:$A$73,1))) /
(INDEX('Curva Juros'!$A$7:$A$73,MATCH(C15762,'Curva Juros'!$A$7:$A$73,1)+1) -
INDEX('Curva Juros'!$A$7:$A$73,MATCH(C15762,'Curva Juros'!$A$7:$A$73,1)))</f>
        <v>7.6719596666666661</v>
      </c>
      <c r="F15762" s="24">
        <f t="shared" si="246"/>
        <v>4.4814033333333281E-3</v>
      </c>
      <c r="G15762" s="24"/>
    </row>
    <row r="15763" spans="1:7" x14ac:dyDescent="0.25">
      <c r="A15763" s="6" t="s">
        <v>334</v>
      </c>
      <c r="B15763" s="7">
        <v>45877</v>
      </c>
      <c r="C15763" s="8">
        <v>861.4</v>
      </c>
      <c r="D15763" s="20">
        <v>8.0085000000000003E-2</v>
      </c>
      <c r="E15763" s="35" cm="1">
        <f t="array" ref="E15763">INDEX('Curva Juros'!$B$7:$B$73,MATCH(C15763,'Curva Juros'!$A$7:$A$73,1)) +
(C15763-INDEX('Curva Juros'!$A$7:$A$73,MATCH(C15763,'Curva Juros'!$A$7:$A$73,1))) *
(INDEX('Curva Juros'!$B$7:$B$73,MATCH(C15763,'Curva Juros'!$A$7:$A$73,1)+1) -
INDEX('Curva Juros'!$B$7:$B$73,MATCH(C15763,'Curva Juros'!$A$7:$A$73,1))) /
(INDEX('Curva Juros'!$A$7:$A$73,MATCH(C15763,'Curva Juros'!$A$7:$A$73,1)+1) -
INDEX('Curva Juros'!$A$7:$A$73,MATCH(C15763,'Curva Juros'!$A$7:$A$73,1)))</f>
        <v>7.6725033333333332</v>
      </c>
      <c r="F15763" s="24">
        <f t="shared" si="246"/>
        <v>3.3599666666666722E-3</v>
      </c>
      <c r="G15763" s="24"/>
    </row>
    <row r="15764" spans="1:7" x14ac:dyDescent="0.25">
      <c r="A15764" s="3" t="s">
        <v>334</v>
      </c>
      <c r="B15764" s="4">
        <v>45884</v>
      </c>
      <c r="C15764" s="5">
        <v>856.28</v>
      </c>
      <c r="D15764" s="19">
        <v>8.0486000000000002E-2</v>
      </c>
      <c r="E15764" s="35" cm="1">
        <f t="array" ref="E15764">INDEX('Curva Juros'!$B$7:$B$73,MATCH(C15764,'Curva Juros'!$A$7:$A$73,1)) +
(C15764-INDEX('Curva Juros'!$A$7:$A$73,MATCH(C15764,'Curva Juros'!$A$7:$A$73,1))) *
(INDEX('Curva Juros'!$B$7:$B$73,MATCH(C15764,'Curva Juros'!$A$7:$A$73,1)+1) -
INDEX('Curva Juros'!$B$7:$B$73,MATCH(C15764,'Curva Juros'!$A$7:$A$73,1))) /
(INDEX('Curva Juros'!$A$7:$A$73,MATCH(C15764,'Curva Juros'!$A$7:$A$73,1)+1) -
INDEX('Curva Juros'!$A$7:$A$73,MATCH(C15764,'Curva Juros'!$A$7:$A$73,1)))</f>
        <v>7.6731006666666666</v>
      </c>
      <c r="F15764" s="24">
        <f t="shared" si="246"/>
        <v>3.7549933333333313E-3</v>
      </c>
      <c r="G15764" s="24"/>
    </row>
    <row r="15765" spans="1:7" x14ac:dyDescent="0.25">
      <c r="A15765" s="6" t="s">
        <v>334</v>
      </c>
      <c r="B15765" s="7">
        <v>45891</v>
      </c>
      <c r="C15765" s="8">
        <v>846.61</v>
      </c>
      <c r="D15765" s="20">
        <v>9.5630000000000007E-2</v>
      </c>
      <c r="E15765" s="35" cm="1">
        <f t="array" ref="E15765">INDEX('Curva Juros'!$B$7:$B$73,MATCH(C15765,'Curva Juros'!$A$7:$A$73,1)) +
(C15765-INDEX('Curva Juros'!$A$7:$A$73,MATCH(C15765,'Curva Juros'!$A$7:$A$73,1))) *
(INDEX('Curva Juros'!$B$7:$B$73,MATCH(C15765,'Curva Juros'!$A$7:$A$73,1)+1) -
INDEX('Curva Juros'!$B$7:$B$73,MATCH(C15765,'Curva Juros'!$A$7:$A$73,1))) /
(INDEX('Curva Juros'!$A$7:$A$73,MATCH(C15765,'Curva Juros'!$A$7:$A$73,1)+1) -
INDEX('Curva Juros'!$A$7:$A$73,MATCH(C15765,'Curva Juros'!$A$7:$A$73,1)))</f>
        <v>7.6742288333333333</v>
      </c>
      <c r="F15765" s="24">
        <f t="shared" si="246"/>
        <v>1.8887711666666668E-2</v>
      </c>
      <c r="G15765" s="24"/>
    </row>
    <row r="15766" spans="1:7" x14ac:dyDescent="0.25">
      <c r="A15766" s="3" t="s">
        <v>334</v>
      </c>
      <c r="B15766" s="4">
        <v>45898</v>
      </c>
      <c r="C15766" s="5">
        <v>841.5</v>
      </c>
      <c r="D15766" s="19">
        <v>9.5958000000000002E-2</v>
      </c>
      <c r="E15766" s="35" cm="1">
        <f t="array" ref="E15766">INDEX('Curva Juros'!$B$7:$B$73,MATCH(C15766,'Curva Juros'!$A$7:$A$73,1)) +
(C15766-INDEX('Curva Juros'!$A$7:$A$73,MATCH(C15766,'Curva Juros'!$A$7:$A$73,1))) *
(INDEX('Curva Juros'!$B$7:$B$73,MATCH(C15766,'Curva Juros'!$A$7:$A$73,1)+1) -
INDEX('Curva Juros'!$B$7:$B$73,MATCH(C15766,'Curva Juros'!$A$7:$A$73,1))) /
(INDEX('Curva Juros'!$A$7:$A$73,MATCH(C15766,'Curva Juros'!$A$7:$A$73,1)+1) -
INDEX('Curva Juros'!$A$7:$A$73,MATCH(C15766,'Curva Juros'!$A$7:$A$73,1)))</f>
        <v>7.6748250000000002</v>
      </c>
      <c r="F15766" s="24">
        <f t="shared" si="246"/>
        <v>1.9209749999999998E-2</v>
      </c>
      <c r="G15766" s="24"/>
    </row>
    <row r="15767" spans="1:7" x14ac:dyDescent="0.25">
      <c r="A15767" s="6" t="s">
        <v>334</v>
      </c>
      <c r="B15767" s="7">
        <v>45905</v>
      </c>
      <c r="C15767" s="8">
        <v>837.7</v>
      </c>
      <c r="D15767" s="20">
        <v>9.2094999999999996E-2</v>
      </c>
      <c r="E15767" s="35" cm="1">
        <f t="array" ref="E15767">INDEX('Curva Juros'!$B$7:$B$73,MATCH(C15767,'Curva Juros'!$A$7:$A$73,1)) +
(C15767-INDEX('Curva Juros'!$A$7:$A$73,MATCH(C15767,'Curva Juros'!$A$7:$A$73,1))) *
(INDEX('Curva Juros'!$B$7:$B$73,MATCH(C15767,'Curva Juros'!$A$7:$A$73,1)+1) -
INDEX('Curva Juros'!$B$7:$B$73,MATCH(C15767,'Curva Juros'!$A$7:$A$73,1))) /
(INDEX('Curva Juros'!$A$7:$A$73,MATCH(C15767,'Curva Juros'!$A$7:$A$73,1)+1) -
INDEX('Curva Juros'!$A$7:$A$73,MATCH(C15767,'Curva Juros'!$A$7:$A$73,1)))</f>
        <v>7.6752683333333334</v>
      </c>
      <c r="F15767" s="24">
        <f t="shared" si="246"/>
        <v>1.5342316666666661E-2</v>
      </c>
      <c r="G15767" s="24"/>
    </row>
    <row r="15768" spans="1:7" x14ac:dyDescent="0.25">
      <c r="A15768" s="3" t="s">
        <v>334</v>
      </c>
      <c r="B15768" s="4">
        <v>45912</v>
      </c>
      <c r="C15768" s="5">
        <v>834.62</v>
      </c>
      <c r="D15768" s="19">
        <v>8.5845000000000005E-2</v>
      </c>
      <c r="E15768" s="35" cm="1">
        <f t="array" ref="E15768">INDEX('Curva Juros'!$B$7:$B$73,MATCH(C15768,'Curva Juros'!$A$7:$A$73,1)) +
(C15768-INDEX('Curva Juros'!$A$7:$A$73,MATCH(C15768,'Curva Juros'!$A$7:$A$73,1))) *
(INDEX('Curva Juros'!$B$7:$B$73,MATCH(C15768,'Curva Juros'!$A$7:$A$73,1)+1) -
INDEX('Curva Juros'!$B$7:$B$73,MATCH(C15768,'Curva Juros'!$A$7:$A$73,1))) /
(INDEX('Curva Juros'!$A$7:$A$73,MATCH(C15768,'Curva Juros'!$A$7:$A$73,1)+1) -
INDEX('Curva Juros'!$A$7:$A$73,MATCH(C15768,'Curva Juros'!$A$7:$A$73,1)))</f>
        <v>7.6756276666666663</v>
      </c>
      <c r="F15768" s="24">
        <f t="shared" si="246"/>
        <v>9.08872333333334E-3</v>
      </c>
      <c r="G15768" s="24"/>
    </row>
    <row r="15769" spans="1:7" x14ac:dyDescent="0.25">
      <c r="A15769" s="6" t="s">
        <v>334</v>
      </c>
      <c r="B15769" s="7">
        <v>45919</v>
      </c>
      <c r="C15769" s="8">
        <v>829.47</v>
      </c>
      <c r="D15769" s="20">
        <v>8.6346000000000006E-2</v>
      </c>
      <c r="E15769" s="35" cm="1">
        <f t="array" ref="E15769">INDEX('Curva Juros'!$B$7:$B$73,MATCH(C15769,'Curva Juros'!$A$7:$A$73,1)) +
(C15769-INDEX('Curva Juros'!$A$7:$A$73,MATCH(C15769,'Curva Juros'!$A$7:$A$73,1))) *
(INDEX('Curva Juros'!$B$7:$B$73,MATCH(C15769,'Curva Juros'!$A$7:$A$73,1)+1) -
INDEX('Curva Juros'!$B$7:$B$73,MATCH(C15769,'Curva Juros'!$A$7:$A$73,1))) /
(INDEX('Curva Juros'!$A$7:$A$73,MATCH(C15769,'Curva Juros'!$A$7:$A$73,1)+1) -
INDEX('Curva Juros'!$A$7:$A$73,MATCH(C15769,'Curva Juros'!$A$7:$A$73,1)))</f>
        <v>7.6762284999999997</v>
      </c>
      <c r="F15769" s="24">
        <f t="shared" si="246"/>
        <v>9.5837150000000065E-3</v>
      </c>
      <c r="G15769" s="24"/>
    </row>
    <row r="15770" spans="1:7" x14ac:dyDescent="0.25">
      <c r="A15770" s="3" t="s">
        <v>334</v>
      </c>
      <c r="B15770" s="4">
        <v>45926</v>
      </c>
      <c r="C15770" s="5">
        <v>824.38</v>
      </c>
      <c r="D15770" s="19">
        <v>8.6636000000000005E-2</v>
      </c>
      <c r="E15770" s="35" cm="1">
        <f t="array" ref="E15770">INDEX('Curva Juros'!$B$7:$B$73,MATCH(C15770,'Curva Juros'!$A$7:$A$73,1)) +
(C15770-INDEX('Curva Juros'!$A$7:$A$73,MATCH(C15770,'Curva Juros'!$A$7:$A$73,1))) *
(INDEX('Curva Juros'!$B$7:$B$73,MATCH(C15770,'Curva Juros'!$A$7:$A$73,1)+1) -
INDEX('Curva Juros'!$B$7:$B$73,MATCH(C15770,'Curva Juros'!$A$7:$A$73,1))) /
(INDEX('Curva Juros'!$A$7:$A$73,MATCH(C15770,'Curva Juros'!$A$7:$A$73,1)+1) -
INDEX('Curva Juros'!$A$7:$A$73,MATCH(C15770,'Curva Juros'!$A$7:$A$73,1)))</f>
        <v>7.676822333333333</v>
      </c>
      <c r="F15770" s="24">
        <f t="shared" si="246"/>
        <v>9.867776666666675E-3</v>
      </c>
      <c r="G15770" s="24"/>
    </row>
    <row r="15771" spans="1:7" x14ac:dyDescent="0.25">
      <c r="A15771" s="6" t="s">
        <v>334</v>
      </c>
      <c r="B15771" s="7">
        <v>45933</v>
      </c>
      <c r="C15771" s="8">
        <v>818.76</v>
      </c>
      <c r="D15771" s="20">
        <v>8.8638999999999996E-2</v>
      </c>
      <c r="E15771" s="35" cm="1">
        <f t="array" ref="E15771">INDEX('Curva Juros'!$B$7:$B$73,MATCH(C15771,'Curva Juros'!$A$7:$A$73,1)) +
(C15771-INDEX('Curva Juros'!$A$7:$A$73,MATCH(C15771,'Curva Juros'!$A$7:$A$73,1))) *
(INDEX('Curva Juros'!$B$7:$B$73,MATCH(C15771,'Curva Juros'!$A$7:$A$73,1)+1) -
INDEX('Curva Juros'!$B$7:$B$73,MATCH(C15771,'Curva Juros'!$A$7:$A$73,1))) /
(INDEX('Curva Juros'!$A$7:$A$73,MATCH(C15771,'Curva Juros'!$A$7:$A$73,1)+1) -
INDEX('Curva Juros'!$A$7:$A$73,MATCH(C15771,'Curva Juros'!$A$7:$A$73,1)))</f>
        <v>7.6774779999999998</v>
      </c>
      <c r="F15771" s="24">
        <f t="shared" si="246"/>
        <v>1.1864219999999995E-2</v>
      </c>
      <c r="G15771" s="24"/>
    </row>
    <row r="15772" spans="1:7" x14ac:dyDescent="0.25">
      <c r="A15772" s="3" t="s">
        <v>334</v>
      </c>
      <c r="B15772" s="4">
        <v>45940</v>
      </c>
      <c r="C15772" s="5">
        <v>813.26</v>
      </c>
      <c r="D15772" s="19">
        <v>9.0259000000000006E-2</v>
      </c>
      <c r="E15772" s="35" cm="1">
        <f t="array" ref="E15772">INDEX('Curva Juros'!$B$7:$B$73,MATCH(C15772,'Curva Juros'!$A$7:$A$73,1)) +
(C15772-INDEX('Curva Juros'!$A$7:$A$73,MATCH(C15772,'Curva Juros'!$A$7:$A$73,1))) *
(INDEX('Curva Juros'!$B$7:$B$73,MATCH(C15772,'Curva Juros'!$A$7:$A$73,1)+1) -
INDEX('Curva Juros'!$B$7:$B$73,MATCH(C15772,'Curva Juros'!$A$7:$A$73,1))) /
(INDEX('Curva Juros'!$A$7:$A$73,MATCH(C15772,'Curva Juros'!$A$7:$A$73,1)+1) -
INDEX('Curva Juros'!$A$7:$A$73,MATCH(C15772,'Curva Juros'!$A$7:$A$73,1)))</f>
        <v>7.6781196666666665</v>
      </c>
      <c r="F15772" s="24">
        <f t="shared" si="246"/>
        <v>1.3477803333333344E-2</v>
      </c>
      <c r="G15772" s="24"/>
    </row>
    <row r="15773" spans="1:7" x14ac:dyDescent="0.25">
      <c r="A15773" s="6" t="s">
        <v>334</v>
      </c>
      <c r="B15773" s="7">
        <v>45947</v>
      </c>
      <c r="C15773" s="8">
        <v>799.31</v>
      </c>
      <c r="D15773" s="20">
        <v>0.119343</v>
      </c>
      <c r="E15773" s="35" cm="1">
        <f t="array" ref="E15773">INDEX('Curva Juros'!$B$7:$B$73,MATCH(C15773,'Curva Juros'!$A$7:$A$73,1)) +
(C15773-INDEX('Curva Juros'!$A$7:$A$73,MATCH(C15773,'Curva Juros'!$A$7:$A$73,1))) *
(INDEX('Curva Juros'!$B$7:$B$73,MATCH(C15773,'Curva Juros'!$A$7:$A$73,1)+1) -
INDEX('Curva Juros'!$B$7:$B$73,MATCH(C15773,'Curva Juros'!$A$7:$A$73,1))) /
(INDEX('Curva Juros'!$A$7:$A$73,MATCH(C15773,'Curva Juros'!$A$7:$A$73,1)+1) -
INDEX('Curva Juros'!$A$7:$A$73,MATCH(C15773,'Curva Juros'!$A$7:$A$73,1)))</f>
        <v>7.679747166666667</v>
      </c>
      <c r="F15773" s="24">
        <f t="shared" si="246"/>
        <v>4.2545528333333332E-2</v>
      </c>
      <c r="G15773" s="24"/>
    </row>
    <row r="15774" spans="1:7" x14ac:dyDescent="0.25">
      <c r="A15774" s="3" t="s">
        <v>334</v>
      </c>
      <c r="B15774" s="4">
        <v>45954</v>
      </c>
      <c r="C15774" s="5">
        <v>790.99</v>
      </c>
      <c r="D15774" s="19">
        <v>0.13017999999999999</v>
      </c>
      <c r="E15774" s="35" cm="1">
        <f t="array" ref="E15774">INDEX('Curva Juros'!$B$7:$B$73,MATCH(C15774,'Curva Juros'!$A$7:$A$73,1)) +
(C15774-INDEX('Curva Juros'!$A$7:$A$73,MATCH(C15774,'Curva Juros'!$A$7:$A$73,1))) *
(INDEX('Curva Juros'!$B$7:$B$73,MATCH(C15774,'Curva Juros'!$A$7:$A$73,1)+1) -
INDEX('Curva Juros'!$B$7:$B$73,MATCH(C15774,'Curva Juros'!$A$7:$A$73,1))) /
(INDEX('Curva Juros'!$A$7:$A$73,MATCH(C15774,'Curva Juros'!$A$7:$A$73,1)+1) -
INDEX('Curva Juros'!$A$7:$A$73,MATCH(C15774,'Curva Juros'!$A$7:$A$73,1)))</f>
        <v>7.6807178333333335</v>
      </c>
      <c r="F15774" s="24">
        <f t="shared" si="246"/>
        <v>5.3372821666666653E-2</v>
      </c>
      <c r="G15774" s="24"/>
    </row>
    <row r="15775" spans="1:7" x14ac:dyDescent="0.25">
      <c r="A15775" s="6" t="s">
        <v>334</v>
      </c>
      <c r="B15775" s="7">
        <v>45961</v>
      </c>
      <c r="C15775" s="8">
        <v>782.2</v>
      </c>
      <c r="D15775" s="20">
        <v>0.142565</v>
      </c>
      <c r="E15775" s="35" cm="1">
        <f t="array" ref="E15775">INDEX('Curva Juros'!$B$7:$B$73,MATCH(C15775,'Curva Juros'!$A$7:$A$73,1)) +
(C15775-INDEX('Curva Juros'!$A$7:$A$73,MATCH(C15775,'Curva Juros'!$A$7:$A$73,1))) *
(INDEX('Curva Juros'!$B$7:$B$73,MATCH(C15775,'Curva Juros'!$A$7:$A$73,1)+1) -
INDEX('Curva Juros'!$B$7:$B$73,MATCH(C15775,'Curva Juros'!$A$7:$A$73,1))) /
(INDEX('Curva Juros'!$A$7:$A$73,MATCH(C15775,'Curva Juros'!$A$7:$A$73,1)+1) -
INDEX('Curva Juros'!$A$7:$A$73,MATCH(C15775,'Curva Juros'!$A$7:$A$73,1)))</f>
        <v>7.6817433333333334</v>
      </c>
      <c r="F15775" s="24">
        <f t="shared" si="246"/>
        <v>6.574756666666666E-2</v>
      </c>
      <c r="G15775" s="24"/>
    </row>
    <row r="15776" spans="1:7" x14ac:dyDescent="0.25">
      <c r="A15776" s="3" t="s">
        <v>334</v>
      </c>
      <c r="B15776" s="4">
        <v>45968</v>
      </c>
      <c r="C15776" s="5">
        <v>776.9</v>
      </c>
      <c r="D15776" s="19">
        <v>0.143566</v>
      </c>
      <c r="E15776" s="35" cm="1">
        <f t="array" ref="E15776">INDEX('Curva Juros'!$B$7:$B$73,MATCH(C15776,'Curva Juros'!$A$7:$A$73,1)) +
(C15776-INDEX('Curva Juros'!$A$7:$A$73,MATCH(C15776,'Curva Juros'!$A$7:$A$73,1))) *
(INDEX('Curva Juros'!$B$7:$B$73,MATCH(C15776,'Curva Juros'!$A$7:$A$73,1)+1) -
INDEX('Curva Juros'!$B$7:$B$73,MATCH(C15776,'Curva Juros'!$A$7:$A$73,1))) /
(INDEX('Curva Juros'!$A$7:$A$73,MATCH(C15776,'Curva Juros'!$A$7:$A$73,1)+1) -
INDEX('Curva Juros'!$A$7:$A$73,MATCH(C15776,'Curva Juros'!$A$7:$A$73,1)))</f>
        <v>7.682361666666667</v>
      </c>
      <c r="F15776" s="24">
        <f t="shared" si="246"/>
        <v>6.6742383333333336E-2</v>
      </c>
      <c r="G15776" s="24"/>
    </row>
    <row r="15777" spans="1:7" x14ac:dyDescent="0.25">
      <c r="A15777" s="6" t="s">
        <v>334</v>
      </c>
      <c r="B15777" s="7">
        <v>45975</v>
      </c>
      <c r="C15777" s="8">
        <v>771.96</v>
      </c>
      <c r="D15777" s="20">
        <v>0.143348</v>
      </c>
      <c r="E15777" s="35" cm="1">
        <f t="array" ref="E15777">INDEX('Curva Juros'!$B$7:$B$73,MATCH(C15777,'Curva Juros'!$A$7:$A$73,1)) +
(C15777-INDEX('Curva Juros'!$A$7:$A$73,MATCH(C15777,'Curva Juros'!$A$7:$A$73,1))) *
(INDEX('Curva Juros'!$B$7:$B$73,MATCH(C15777,'Curva Juros'!$A$7:$A$73,1)+1) -
INDEX('Curva Juros'!$B$7:$B$73,MATCH(C15777,'Curva Juros'!$A$7:$A$73,1))) /
(INDEX('Curva Juros'!$A$7:$A$73,MATCH(C15777,'Curva Juros'!$A$7:$A$73,1)+1) -
INDEX('Curva Juros'!$A$7:$A$73,MATCH(C15777,'Curva Juros'!$A$7:$A$73,1)))</f>
        <v>7.682938</v>
      </c>
      <c r="F15777" s="24">
        <f t="shared" si="246"/>
        <v>6.6518620000000001E-2</v>
      </c>
      <c r="G15777" s="24"/>
    </row>
    <row r="15778" spans="1:7" x14ac:dyDescent="0.25">
      <c r="A15778" s="3" t="s">
        <v>334</v>
      </c>
      <c r="B15778" s="4">
        <v>45982</v>
      </c>
      <c r="C15778" s="5">
        <v>768.97</v>
      </c>
      <c r="D15778" s="19">
        <v>0.14005500000000001</v>
      </c>
      <c r="E15778" s="35" cm="1">
        <f t="array" ref="E15778">INDEX('Curva Juros'!$B$7:$B$73,MATCH(C15778,'Curva Juros'!$A$7:$A$73,1)) +
(C15778-INDEX('Curva Juros'!$A$7:$A$73,MATCH(C15778,'Curva Juros'!$A$7:$A$73,1))) *
(INDEX('Curva Juros'!$B$7:$B$73,MATCH(C15778,'Curva Juros'!$A$7:$A$73,1)+1) -
INDEX('Curva Juros'!$B$7:$B$73,MATCH(C15778,'Curva Juros'!$A$7:$A$73,1))) /
(INDEX('Curva Juros'!$A$7:$A$73,MATCH(C15778,'Curva Juros'!$A$7:$A$73,1)+1) -
INDEX('Curva Juros'!$A$7:$A$73,MATCH(C15778,'Curva Juros'!$A$7:$A$73,1)))</f>
        <v>7.6832868333333337</v>
      </c>
      <c r="F15778" s="24">
        <f t="shared" si="246"/>
        <v>6.3222131666666681E-2</v>
      </c>
      <c r="G15778" s="24"/>
    </row>
    <row r="15779" spans="1:7" x14ac:dyDescent="0.25">
      <c r="A15779" s="6" t="s">
        <v>334</v>
      </c>
      <c r="B15779" s="7">
        <v>45989</v>
      </c>
      <c r="C15779" s="8">
        <v>762.87</v>
      </c>
      <c r="D15779" s="20">
        <v>0.14366000000000001</v>
      </c>
      <c r="E15779" s="35" cm="1">
        <f t="array" ref="E15779">INDEX('Curva Juros'!$B$7:$B$73,MATCH(C15779,'Curva Juros'!$A$7:$A$73,1)) +
(C15779-INDEX('Curva Juros'!$A$7:$A$73,MATCH(C15779,'Curva Juros'!$A$7:$A$73,1))) *
(INDEX('Curva Juros'!$B$7:$B$73,MATCH(C15779,'Curva Juros'!$A$7:$A$73,1)+1) -
INDEX('Curva Juros'!$B$7:$B$73,MATCH(C15779,'Curva Juros'!$A$7:$A$73,1))) /
(INDEX('Curva Juros'!$A$7:$A$73,MATCH(C15779,'Curva Juros'!$A$7:$A$73,1)+1) -
INDEX('Curva Juros'!$A$7:$A$73,MATCH(C15779,'Curva Juros'!$A$7:$A$73,1)))</f>
        <v>7.6839985000000004</v>
      </c>
      <c r="F15779" s="24">
        <f t="shared" si="246"/>
        <v>6.682001500000001E-2</v>
      </c>
      <c r="G15779" s="24"/>
    </row>
    <row r="15780" spans="1:7" x14ac:dyDescent="0.25">
      <c r="A15780" s="3" t="s">
        <v>334</v>
      </c>
      <c r="B15780" s="4">
        <v>45996</v>
      </c>
      <c r="C15780" s="5">
        <v>756.79</v>
      </c>
      <c r="D15780" s="19">
        <v>0.147199</v>
      </c>
      <c r="E15780" s="35" cm="1">
        <f t="array" ref="E15780">INDEX('Curva Juros'!$B$7:$B$73,MATCH(C15780,'Curva Juros'!$A$7:$A$73,1)) +
(C15780-INDEX('Curva Juros'!$A$7:$A$73,MATCH(C15780,'Curva Juros'!$A$7:$A$73,1))) *
(INDEX('Curva Juros'!$B$7:$B$73,MATCH(C15780,'Curva Juros'!$A$7:$A$73,1)+1) -
INDEX('Curva Juros'!$B$7:$B$73,MATCH(C15780,'Curva Juros'!$A$7:$A$73,1))) /
(INDEX('Curva Juros'!$A$7:$A$73,MATCH(C15780,'Curva Juros'!$A$7:$A$73,1)+1) -
INDEX('Curva Juros'!$A$7:$A$73,MATCH(C15780,'Curva Juros'!$A$7:$A$73,1)))</f>
        <v>7.6847078333333334</v>
      </c>
      <c r="F15780" s="24">
        <f t="shared" si="246"/>
        <v>7.0351921666666664E-2</v>
      </c>
      <c r="G15780" s="24"/>
    </row>
    <row r="15781" spans="1:7" x14ac:dyDescent="0.25">
      <c r="A15781" s="6" t="s">
        <v>334</v>
      </c>
      <c r="B15781" s="7">
        <v>46003</v>
      </c>
      <c r="C15781" s="8">
        <v>752.46</v>
      </c>
      <c r="D15781" s="20">
        <v>0.144983</v>
      </c>
      <c r="E15781" s="35" cm="1">
        <f t="array" ref="E15781">INDEX('Curva Juros'!$B$7:$B$73,MATCH(C15781,'Curva Juros'!$A$7:$A$73,1)) +
(C15781-INDEX('Curva Juros'!$A$7:$A$73,MATCH(C15781,'Curva Juros'!$A$7:$A$73,1))) *
(INDEX('Curva Juros'!$B$7:$B$73,MATCH(C15781,'Curva Juros'!$A$7:$A$73,1)+1) -
INDEX('Curva Juros'!$B$7:$B$73,MATCH(C15781,'Curva Juros'!$A$7:$A$73,1))) /
(INDEX('Curva Juros'!$A$7:$A$73,MATCH(C15781,'Curva Juros'!$A$7:$A$73,1)+1) -
INDEX('Curva Juros'!$A$7:$A$73,MATCH(C15781,'Curva Juros'!$A$7:$A$73,1)))</f>
        <v>7.6857608571428573</v>
      </c>
      <c r="F15781" s="24">
        <f t="shared" si="246"/>
        <v>6.8125391428571422E-2</v>
      </c>
      <c r="G15781" s="24"/>
    </row>
    <row r="15782" spans="1:7" x14ac:dyDescent="0.25">
      <c r="A15782" s="3" t="s">
        <v>334</v>
      </c>
      <c r="B15782" s="4">
        <v>46010</v>
      </c>
      <c r="C15782" s="5">
        <v>775.11</v>
      </c>
      <c r="D15782" s="19">
        <v>0.14631</v>
      </c>
      <c r="E15782" s="35" cm="1">
        <f t="array" ref="E15782">INDEX('Curva Juros'!$B$7:$B$73,MATCH(C15782,'Curva Juros'!$A$7:$A$73,1)) +
(C15782-INDEX('Curva Juros'!$A$7:$A$73,MATCH(C15782,'Curva Juros'!$A$7:$A$73,1))) *
(INDEX('Curva Juros'!$B$7:$B$73,MATCH(C15782,'Curva Juros'!$A$7:$A$73,1)+1) -
INDEX('Curva Juros'!$B$7:$B$73,MATCH(C15782,'Curva Juros'!$A$7:$A$73,1))) /
(INDEX('Curva Juros'!$A$7:$A$73,MATCH(C15782,'Curva Juros'!$A$7:$A$73,1)+1) -
INDEX('Curva Juros'!$A$7:$A$73,MATCH(C15782,'Curva Juros'!$A$7:$A$73,1)))</f>
        <v>7.6825704999999997</v>
      </c>
      <c r="F15782" s="24">
        <f t="shared" si="246"/>
        <v>6.9484295000000001E-2</v>
      </c>
      <c r="G15782" s="24"/>
    </row>
    <row r="15783" spans="1:7" x14ac:dyDescent="0.25">
      <c r="A15783" s="6" t="s">
        <v>334</v>
      </c>
      <c r="B15783" s="7">
        <v>46017</v>
      </c>
      <c r="C15783" s="8">
        <v>771.39</v>
      </c>
      <c r="D15783" s="20">
        <v>0.14516899999999999</v>
      </c>
      <c r="E15783" s="35" cm="1">
        <f t="array" ref="E15783">INDEX('Curva Juros'!$B$7:$B$73,MATCH(C15783,'Curva Juros'!$A$7:$A$73,1)) +
(C15783-INDEX('Curva Juros'!$A$7:$A$73,MATCH(C15783,'Curva Juros'!$A$7:$A$73,1))) *
(INDEX('Curva Juros'!$B$7:$B$73,MATCH(C15783,'Curva Juros'!$A$7:$A$73,1)+1) -
INDEX('Curva Juros'!$B$7:$B$73,MATCH(C15783,'Curva Juros'!$A$7:$A$73,1))) /
(INDEX('Curva Juros'!$A$7:$A$73,MATCH(C15783,'Curva Juros'!$A$7:$A$73,1)+1) -
INDEX('Curva Juros'!$A$7:$A$73,MATCH(C15783,'Curva Juros'!$A$7:$A$73,1)))</f>
        <v>7.6830045</v>
      </c>
      <c r="F15783" s="24">
        <f t="shared" si="246"/>
        <v>6.8338954999999993E-2</v>
      </c>
      <c r="G15783" s="24"/>
    </row>
    <row r="15784" spans="1:7" x14ac:dyDescent="0.25">
      <c r="A15784" s="3" t="s">
        <v>334</v>
      </c>
      <c r="B15784" s="4">
        <v>46024</v>
      </c>
      <c r="C15784" s="5">
        <v>767.32</v>
      </c>
      <c r="D15784" s="19">
        <v>0.14545</v>
      </c>
      <c r="E15784" s="35" cm="1">
        <f t="array" ref="E15784">INDEX('Curva Juros'!$B$7:$B$73,MATCH(C15784,'Curva Juros'!$A$7:$A$73,1)) +
(C15784-INDEX('Curva Juros'!$A$7:$A$73,MATCH(C15784,'Curva Juros'!$A$7:$A$73,1))) *
(INDEX('Curva Juros'!$B$7:$B$73,MATCH(C15784,'Curva Juros'!$A$7:$A$73,1)+1) -
INDEX('Curva Juros'!$B$7:$B$73,MATCH(C15784,'Curva Juros'!$A$7:$A$73,1))) /
(INDEX('Curva Juros'!$A$7:$A$73,MATCH(C15784,'Curva Juros'!$A$7:$A$73,1)+1) -
INDEX('Curva Juros'!$A$7:$A$73,MATCH(C15784,'Curva Juros'!$A$7:$A$73,1)))</f>
        <v>7.6834793333333335</v>
      </c>
      <c r="F15784" s="24">
        <f t="shared" si="246"/>
        <v>6.8615206666666664E-2</v>
      </c>
      <c r="G15784" s="24"/>
    </row>
    <row r="15785" spans="1:7" x14ac:dyDescent="0.25">
      <c r="A15785" s="6" t="s">
        <v>334</v>
      </c>
      <c r="B15785" s="7">
        <v>46031</v>
      </c>
      <c r="C15785" s="8">
        <v>762.05</v>
      </c>
      <c r="D15785" s="20">
        <v>0.14657800000000001</v>
      </c>
      <c r="E15785" s="35" cm="1">
        <f t="array" ref="E15785">INDEX('Curva Juros'!$B$7:$B$73,MATCH(C15785,'Curva Juros'!$A$7:$A$73,1)) +
(C15785-INDEX('Curva Juros'!$A$7:$A$73,MATCH(C15785,'Curva Juros'!$A$7:$A$73,1))) *
(INDEX('Curva Juros'!$B$7:$B$73,MATCH(C15785,'Curva Juros'!$A$7:$A$73,1)+1) -
INDEX('Curva Juros'!$B$7:$B$73,MATCH(C15785,'Curva Juros'!$A$7:$A$73,1))) /
(INDEX('Curva Juros'!$A$7:$A$73,MATCH(C15785,'Curva Juros'!$A$7:$A$73,1)+1) -
INDEX('Curva Juros'!$A$7:$A$73,MATCH(C15785,'Curva Juros'!$A$7:$A$73,1)))</f>
        <v>7.6840941666666671</v>
      </c>
      <c r="F15785" s="24">
        <f t="shared" si="246"/>
        <v>6.9737058333333338E-2</v>
      </c>
      <c r="G15785" s="24"/>
    </row>
    <row r="15786" spans="1:7" x14ac:dyDescent="0.25">
      <c r="A15786" s="3" t="s">
        <v>334</v>
      </c>
      <c r="B15786" s="4">
        <v>46038</v>
      </c>
      <c r="C15786" s="5">
        <v>754.78</v>
      </c>
      <c r="D15786" s="19">
        <v>0.156003</v>
      </c>
      <c r="E15786" s="35" cm="1">
        <f t="array" ref="E15786">INDEX('Curva Juros'!$B$7:$B$73,MATCH(C15786,'Curva Juros'!$A$7:$A$73,1)) +
(C15786-INDEX('Curva Juros'!$A$7:$A$73,MATCH(C15786,'Curva Juros'!$A$7:$A$73,1))) *
(INDEX('Curva Juros'!$B$7:$B$73,MATCH(C15786,'Curva Juros'!$A$7:$A$73,1)+1) -
INDEX('Curva Juros'!$B$7:$B$73,MATCH(C15786,'Curva Juros'!$A$7:$A$73,1))) /
(INDEX('Curva Juros'!$A$7:$A$73,MATCH(C15786,'Curva Juros'!$A$7:$A$73,1)+1) -
INDEX('Curva Juros'!$A$7:$A$73,MATCH(C15786,'Curva Juros'!$A$7:$A$73,1)))</f>
        <v>7.6851311428571432</v>
      </c>
      <c r="F15786" s="24">
        <f t="shared" si="246"/>
        <v>7.9151688571428569E-2</v>
      </c>
      <c r="G15786" s="24"/>
    </row>
    <row r="15787" spans="1:7" x14ac:dyDescent="0.25">
      <c r="A15787" s="6" t="s">
        <v>334</v>
      </c>
      <c r="B15787" s="7">
        <v>46045</v>
      </c>
      <c r="C15787" s="8">
        <v>750.3</v>
      </c>
      <c r="D15787" s="20">
        <v>0.15385199999999999</v>
      </c>
      <c r="E15787" s="35" cm="1">
        <f t="array" ref="E15787">INDEX('Curva Juros'!$B$7:$B$73,MATCH(C15787,'Curva Juros'!$A$7:$A$73,1)) +
(C15787-INDEX('Curva Juros'!$A$7:$A$73,MATCH(C15787,'Curva Juros'!$A$7:$A$73,1))) *
(INDEX('Curva Juros'!$B$7:$B$73,MATCH(C15787,'Curva Juros'!$A$7:$A$73,1)+1) -
INDEX('Curva Juros'!$B$7:$B$73,MATCH(C15787,'Curva Juros'!$A$7:$A$73,1))) /
(INDEX('Curva Juros'!$A$7:$A$73,MATCH(C15787,'Curva Juros'!$A$7:$A$73,1)+1) -
INDEX('Curva Juros'!$A$7:$A$73,MATCH(C15787,'Curva Juros'!$A$7:$A$73,1)))</f>
        <v>7.6863471428571426</v>
      </c>
      <c r="F15787" s="24">
        <f t="shared" si="246"/>
        <v>7.6988528571428558E-2</v>
      </c>
      <c r="G15787" s="24"/>
    </row>
    <row r="15788" spans="1:7" x14ac:dyDescent="0.25">
      <c r="A15788" s="3" t="s">
        <v>334</v>
      </c>
      <c r="B15788" s="4">
        <v>46052</v>
      </c>
      <c r="C15788" s="5">
        <v>745.39</v>
      </c>
      <c r="D15788" s="19">
        <v>0.15345600000000001</v>
      </c>
      <c r="E15788" s="35" cm="1">
        <f t="array" ref="E15788">INDEX('Curva Juros'!$B$7:$B$73,MATCH(C15788,'Curva Juros'!$A$7:$A$73,1)) +
(C15788-INDEX('Curva Juros'!$A$7:$A$73,MATCH(C15788,'Curva Juros'!$A$7:$A$73,1))) *
(INDEX('Curva Juros'!$B$7:$B$73,MATCH(C15788,'Curva Juros'!$A$7:$A$73,1)+1) -
INDEX('Curva Juros'!$B$7:$B$73,MATCH(C15788,'Curva Juros'!$A$7:$A$73,1))) /
(INDEX('Curva Juros'!$A$7:$A$73,MATCH(C15788,'Curva Juros'!$A$7:$A$73,1)+1) -
INDEX('Curva Juros'!$A$7:$A$73,MATCH(C15788,'Curva Juros'!$A$7:$A$73,1)))</f>
        <v>7.6876798571428573</v>
      </c>
      <c r="F15788" s="24">
        <f t="shared" si="246"/>
        <v>7.6579201428571442E-2</v>
      </c>
      <c r="G15788" s="24"/>
    </row>
    <row r="15789" spans="1:7" x14ac:dyDescent="0.25">
      <c r="A15789" s="6" t="s">
        <v>334</v>
      </c>
      <c r="B15789" s="7">
        <v>46059</v>
      </c>
      <c r="C15789" s="8">
        <v>726.91</v>
      </c>
      <c r="D15789" s="20">
        <v>0.21033099999999999</v>
      </c>
      <c r="E15789" s="35" cm="1">
        <f t="array" ref="E15789">INDEX('Curva Juros'!$B$7:$B$73,MATCH(C15789,'Curva Juros'!$A$7:$A$73,1)) +
(C15789-INDEX('Curva Juros'!$A$7:$A$73,MATCH(C15789,'Curva Juros'!$A$7:$A$73,1))) *
(INDEX('Curva Juros'!$B$7:$B$73,MATCH(C15789,'Curva Juros'!$A$7:$A$73,1)+1) -
INDEX('Curva Juros'!$B$7:$B$73,MATCH(C15789,'Curva Juros'!$A$7:$A$73,1))) /
(INDEX('Curva Juros'!$A$7:$A$73,MATCH(C15789,'Curva Juros'!$A$7:$A$73,1)+1) -
INDEX('Curva Juros'!$A$7:$A$73,MATCH(C15789,'Curva Juros'!$A$7:$A$73,1)))</f>
        <v>7.6926958571428576</v>
      </c>
      <c r="F15789" s="24">
        <f t="shared" si="246"/>
        <v>0.13340404142857143</v>
      </c>
      <c r="G15789" s="24"/>
    </row>
    <row r="15790" spans="1:7" x14ac:dyDescent="0.25">
      <c r="A15790" s="3" t="s">
        <v>334</v>
      </c>
      <c r="B15790" s="4">
        <v>46066</v>
      </c>
      <c r="C15790" s="3" t="s">
        <v>0</v>
      </c>
      <c r="D15790" s="22" t="s">
        <v>0</v>
      </c>
      <c r="E15790" s="35" t="e" cm="1">
        <f t="array" ref="E15790">INDEX('Curva Juros'!$B$7:$B$73,MATCH(C15790,'Curva Juros'!$A$7:$A$73,1)) +
(C15790-INDEX('Curva Juros'!$A$7:$A$73,MATCH(C15790,'Curva Juros'!$A$7:$A$73,1))) *
(INDEX('Curva Juros'!$B$7:$B$73,MATCH(C15790,'Curva Juros'!$A$7:$A$73,1)+1) -
INDEX('Curva Juros'!$B$7:$B$73,MATCH(C15790,'Curva Juros'!$A$7:$A$73,1))) /
(INDEX('Curva Juros'!$A$7:$A$73,MATCH(C15790,'Curva Juros'!$A$7:$A$73,1)+1) -
INDEX('Curva Juros'!$A$7:$A$73,MATCH(C15790,'Curva Juros'!$A$7:$A$73,1)))</f>
        <v>#N/A</v>
      </c>
      <c r="F15790" s="24" t="e">
        <f t="shared" si="246"/>
        <v>#VALUE!</v>
      </c>
      <c r="G15790" s="24"/>
    </row>
    <row r="15791" spans="1:7" x14ac:dyDescent="0.25">
      <c r="A15791" s="6" t="s">
        <v>334</v>
      </c>
      <c r="B15791" s="7">
        <v>46073</v>
      </c>
      <c r="C15791" s="6" t="s">
        <v>0</v>
      </c>
      <c r="D15791" s="21" t="s">
        <v>0</v>
      </c>
      <c r="E15791" s="35" t="e" cm="1">
        <f t="array" ref="E15791">INDEX('Curva Juros'!$B$7:$B$73,MATCH(C15791,'Curva Juros'!$A$7:$A$73,1)) +
(C15791-INDEX('Curva Juros'!$A$7:$A$73,MATCH(C15791,'Curva Juros'!$A$7:$A$73,1))) *
(INDEX('Curva Juros'!$B$7:$B$73,MATCH(C15791,'Curva Juros'!$A$7:$A$73,1)+1) -
INDEX('Curva Juros'!$B$7:$B$73,MATCH(C15791,'Curva Juros'!$A$7:$A$73,1))) /
(INDEX('Curva Juros'!$A$7:$A$73,MATCH(C15791,'Curva Juros'!$A$7:$A$73,1)+1) -
INDEX('Curva Juros'!$A$7:$A$73,MATCH(C15791,'Curva Juros'!$A$7:$A$73,1)))</f>
        <v>#N/A</v>
      </c>
      <c r="F15791" s="24" t="e">
        <f t="shared" si="246"/>
        <v>#VALUE!</v>
      </c>
      <c r="G15791" s="24"/>
    </row>
    <row r="15792" spans="1:7" x14ac:dyDescent="0.25">
      <c r="A15792" s="3" t="s">
        <v>335</v>
      </c>
      <c r="B15792" s="4">
        <v>45723</v>
      </c>
      <c r="C15792" s="5">
        <v>868</v>
      </c>
      <c r="D15792" s="19">
        <v>7.9455999999999999E-2</v>
      </c>
      <c r="E15792" s="35" cm="1">
        <f t="array" ref="E15792">INDEX('Curva Juros'!$B$7:$B$73,MATCH(C15792,'Curva Juros'!$A$7:$A$73,1)) +
(C15792-INDEX('Curva Juros'!$A$7:$A$73,MATCH(C15792,'Curva Juros'!$A$7:$A$73,1))) *
(INDEX('Curva Juros'!$B$7:$B$73,MATCH(C15792,'Curva Juros'!$A$7:$A$73,1)+1) -
INDEX('Curva Juros'!$B$7:$B$73,MATCH(C15792,'Curva Juros'!$A$7:$A$73,1))) /
(INDEX('Curva Juros'!$A$7:$A$73,MATCH(C15792,'Curva Juros'!$A$7:$A$73,1)+1) -
INDEX('Curva Juros'!$A$7:$A$73,MATCH(C15792,'Curva Juros'!$A$7:$A$73,1)))</f>
        <v>7.6717333333333331</v>
      </c>
      <c r="F15792" s="24">
        <f t="shared" si="246"/>
        <v>2.738666666666667E-3</v>
      </c>
      <c r="G15792" s="24"/>
    </row>
    <row r="15793" spans="1:7" x14ac:dyDescent="0.25">
      <c r="A15793" s="6" t="s">
        <v>335</v>
      </c>
      <c r="B15793" s="7">
        <v>45730</v>
      </c>
      <c r="C15793" s="8">
        <v>862.98</v>
      </c>
      <c r="D15793" s="20">
        <v>7.9497999999999999E-2</v>
      </c>
      <c r="E15793" s="35" cm="1">
        <f t="array" ref="E15793">INDEX('Curva Juros'!$B$7:$B$73,MATCH(C15793,'Curva Juros'!$A$7:$A$73,1)) +
(C15793-INDEX('Curva Juros'!$A$7:$A$73,MATCH(C15793,'Curva Juros'!$A$7:$A$73,1))) *
(INDEX('Curva Juros'!$B$7:$B$73,MATCH(C15793,'Curva Juros'!$A$7:$A$73,1)+1) -
INDEX('Curva Juros'!$B$7:$B$73,MATCH(C15793,'Curva Juros'!$A$7:$A$73,1))) /
(INDEX('Curva Juros'!$A$7:$A$73,MATCH(C15793,'Curva Juros'!$A$7:$A$73,1)+1) -
INDEX('Curva Juros'!$A$7:$A$73,MATCH(C15793,'Curva Juros'!$A$7:$A$73,1)))</f>
        <v>7.6723189999999999</v>
      </c>
      <c r="F15793" s="24">
        <f t="shared" si="246"/>
        <v>2.7748100000000026E-3</v>
      </c>
      <c r="G15793" s="24"/>
    </row>
    <row r="15794" spans="1:7" x14ac:dyDescent="0.25">
      <c r="A15794" s="3" t="s">
        <v>335</v>
      </c>
      <c r="B15794" s="4">
        <v>45737</v>
      </c>
      <c r="C15794" s="5">
        <v>912.48</v>
      </c>
      <c r="D15794" s="19">
        <v>8.0756999999999995E-2</v>
      </c>
      <c r="E15794" s="35" cm="1">
        <f t="array" ref="E15794">INDEX('Curva Juros'!$B$7:$B$73,MATCH(C15794,'Curva Juros'!$A$7:$A$73,1)) +
(C15794-INDEX('Curva Juros'!$A$7:$A$73,MATCH(C15794,'Curva Juros'!$A$7:$A$73,1))) *
(INDEX('Curva Juros'!$B$7:$B$73,MATCH(C15794,'Curva Juros'!$A$7:$A$73,1)+1) -
INDEX('Curva Juros'!$B$7:$B$73,MATCH(C15794,'Curva Juros'!$A$7:$A$73,1))) /
(INDEX('Curva Juros'!$A$7:$A$73,MATCH(C15794,'Curva Juros'!$A$7:$A$73,1)+1) -
INDEX('Curva Juros'!$A$7:$A$73,MATCH(C15794,'Curva Juros'!$A$7:$A$73,1)))</f>
        <v>7.6673664761904758</v>
      </c>
      <c r="F15794" s="24">
        <f t="shared" si="246"/>
        <v>4.0833352380952315E-3</v>
      </c>
      <c r="G15794" s="24"/>
    </row>
    <row r="15795" spans="1:7" x14ac:dyDescent="0.25">
      <c r="A15795" s="6" t="s">
        <v>335</v>
      </c>
      <c r="B15795" s="7">
        <v>45744</v>
      </c>
      <c r="C15795" s="8">
        <v>907.28</v>
      </c>
      <c r="D15795" s="20">
        <v>8.2072000000000006E-2</v>
      </c>
      <c r="E15795" s="35" cm="1">
        <f t="array" ref="E15795">INDEX('Curva Juros'!$B$7:$B$73,MATCH(C15795,'Curva Juros'!$A$7:$A$73,1)) +
(C15795-INDEX('Curva Juros'!$A$7:$A$73,MATCH(C15795,'Curva Juros'!$A$7:$A$73,1))) *
(INDEX('Curva Juros'!$B$7:$B$73,MATCH(C15795,'Curva Juros'!$A$7:$A$73,1)+1) -
INDEX('Curva Juros'!$B$7:$B$73,MATCH(C15795,'Curva Juros'!$A$7:$A$73,1))) /
(INDEX('Curva Juros'!$A$7:$A$73,MATCH(C15795,'Curva Juros'!$A$7:$A$73,1)+1) -
INDEX('Curva Juros'!$A$7:$A$73,MATCH(C15795,'Curva Juros'!$A$7:$A$73,1)))</f>
        <v>7.6678328253968253</v>
      </c>
      <c r="F15795" s="24">
        <f t="shared" si="246"/>
        <v>5.3936717460317529E-3</v>
      </c>
      <c r="G15795" s="24"/>
    </row>
    <row r="15796" spans="1:7" x14ac:dyDescent="0.25">
      <c r="A15796" s="3" t="s">
        <v>335</v>
      </c>
      <c r="B15796" s="4">
        <v>45751</v>
      </c>
      <c r="C15796" s="5">
        <v>902.48</v>
      </c>
      <c r="D15796" s="19">
        <v>8.0756999999999995E-2</v>
      </c>
      <c r="E15796" s="35" cm="1">
        <f t="array" ref="E15796">INDEX('Curva Juros'!$B$7:$B$73,MATCH(C15796,'Curva Juros'!$A$7:$A$73,1)) +
(C15796-INDEX('Curva Juros'!$A$7:$A$73,MATCH(C15796,'Curva Juros'!$A$7:$A$73,1))) *
(INDEX('Curva Juros'!$B$7:$B$73,MATCH(C15796,'Curva Juros'!$A$7:$A$73,1)+1) -
INDEX('Curva Juros'!$B$7:$B$73,MATCH(C15796,'Curva Juros'!$A$7:$A$73,1))) /
(INDEX('Curva Juros'!$A$7:$A$73,MATCH(C15796,'Curva Juros'!$A$7:$A$73,1)+1) -
INDEX('Curva Juros'!$A$7:$A$73,MATCH(C15796,'Curva Juros'!$A$7:$A$73,1)))</f>
        <v>7.6682633015873014</v>
      </c>
      <c r="F15796" s="24">
        <f t="shared" si="246"/>
        <v>4.0743669841269842E-3</v>
      </c>
      <c r="G15796" s="24"/>
    </row>
    <row r="15797" spans="1:7" x14ac:dyDescent="0.25">
      <c r="A15797" s="6" t="s">
        <v>335</v>
      </c>
      <c r="B15797" s="7">
        <v>45758</v>
      </c>
      <c r="C15797" s="8">
        <v>897.45</v>
      </c>
      <c r="D15797" s="20">
        <v>8.0942E-2</v>
      </c>
      <c r="E15797" s="35" cm="1">
        <f t="array" ref="E15797">INDEX('Curva Juros'!$B$7:$B$73,MATCH(C15797,'Curva Juros'!$A$7:$A$73,1)) +
(C15797-INDEX('Curva Juros'!$A$7:$A$73,MATCH(C15797,'Curva Juros'!$A$7:$A$73,1))) *
(INDEX('Curva Juros'!$B$7:$B$73,MATCH(C15797,'Curva Juros'!$A$7:$A$73,1)+1) -
INDEX('Curva Juros'!$B$7:$B$73,MATCH(C15797,'Curva Juros'!$A$7:$A$73,1))) /
(INDEX('Curva Juros'!$A$7:$A$73,MATCH(C15797,'Curva Juros'!$A$7:$A$73,1)+1) -
INDEX('Curva Juros'!$A$7:$A$73,MATCH(C15797,'Curva Juros'!$A$7:$A$73,1)))</f>
        <v>7.6687144047619045</v>
      </c>
      <c r="F15797" s="24">
        <f t="shared" si="246"/>
        <v>4.2548559523809537E-3</v>
      </c>
      <c r="G15797" s="24"/>
    </row>
    <row r="15798" spans="1:7" x14ac:dyDescent="0.25">
      <c r="A15798" s="3" t="s">
        <v>335</v>
      </c>
      <c r="B15798" s="4">
        <v>45764</v>
      </c>
      <c r="C15798" s="5">
        <v>893.65</v>
      </c>
      <c r="D15798" s="19">
        <v>7.9712000000000005E-2</v>
      </c>
      <c r="E15798" s="35" cm="1">
        <f t="array" ref="E15798">INDEX('Curva Juros'!$B$7:$B$73,MATCH(C15798,'Curva Juros'!$A$7:$A$73,1)) +
(C15798-INDEX('Curva Juros'!$A$7:$A$73,MATCH(C15798,'Curva Juros'!$A$7:$A$73,1))) *
(INDEX('Curva Juros'!$B$7:$B$73,MATCH(C15798,'Curva Juros'!$A$7:$A$73,1)+1) -
INDEX('Curva Juros'!$B$7:$B$73,MATCH(C15798,'Curva Juros'!$A$7:$A$73,1))) /
(INDEX('Curva Juros'!$A$7:$A$73,MATCH(C15798,'Curva Juros'!$A$7:$A$73,1)+1) -
INDEX('Curva Juros'!$A$7:$A$73,MATCH(C15798,'Curva Juros'!$A$7:$A$73,1)))</f>
        <v>7.669055198412698</v>
      </c>
      <c r="F15798" s="24">
        <f t="shared" si="246"/>
        <v>3.0214480158730211E-3</v>
      </c>
      <c r="G15798" s="24"/>
    </row>
    <row r="15799" spans="1:7" x14ac:dyDescent="0.25">
      <c r="A15799" s="6" t="s">
        <v>335</v>
      </c>
      <c r="B15799" s="7">
        <v>45772</v>
      </c>
      <c r="C15799" s="8">
        <v>890.01</v>
      </c>
      <c r="D15799" s="20">
        <v>7.7363000000000001E-2</v>
      </c>
      <c r="E15799" s="35" cm="1">
        <f t="array" ref="E15799">INDEX('Curva Juros'!$B$7:$B$73,MATCH(C15799,'Curva Juros'!$A$7:$A$73,1)) +
(C15799-INDEX('Curva Juros'!$A$7:$A$73,MATCH(C15799,'Curva Juros'!$A$7:$A$73,1))) *
(INDEX('Curva Juros'!$B$7:$B$73,MATCH(C15799,'Curva Juros'!$A$7:$A$73,1)+1) -
INDEX('Curva Juros'!$B$7:$B$73,MATCH(C15799,'Curva Juros'!$A$7:$A$73,1))) /
(INDEX('Curva Juros'!$A$7:$A$73,MATCH(C15799,'Curva Juros'!$A$7:$A$73,1)+1) -
INDEX('Curva Juros'!$A$7:$A$73,MATCH(C15799,'Curva Juros'!$A$7:$A$73,1)))</f>
        <v>7.6693816428571422</v>
      </c>
      <c r="F15799" s="24">
        <f t="shared" si="246"/>
        <v>6.6918357142857487E-4</v>
      </c>
      <c r="G15799" s="24"/>
    </row>
    <row r="15800" spans="1:7" x14ac:dyDescent="0.25">
      <c r="A15800" s="3" t="s">
        <v>335</v>
      </c>
      <c r="B15800" s="4">
        <v>45779</v>
      </c>
      <c r="C15800" s="5">
        <v>886.2</v>
      </c>
      <c r="D15800" s="19">
        <v>7.6183000000000001E-2</v>
      </c>
      <c r="E15800" s="35" cm="1">
        <f t="array" ref="E15800">INDEX('Curva Juros'!$B$7:$B$73,MATCH(C15800,'Curva Juros'!$A$7:$A$73,1)) +
(C15800-INDEX('Curva Juros'!$A$7:$A$73,MATCH(C15800,'Curva Juros'!$A$7:$A$73,1))) *
(INDEX('Curva Juros'!$B$7:$B$73,MATCH(C15800,'Curva Juros'!$A$7:$A$73,1)+1) -
INDEX('Curva Juros'!$B$7:$B$73,MATCH(C15800,'Curva Juros'!$A$7:$A$73,1))) /
(INDEX('Curva Juros'!$A$7:$A$73,MATCH(C15800,'Curva Juros'!$A$7:$A$73,1)+1) -
INDEX('Curva Juros'!$A$7:$A$73,MATCH(C15800,'Curva Juros'!$A$7:$A$73,1)))</f>
        <v>7.6697233333333328</v>
      </c>
      <c r="F15800" s="24">
        <f t="shared" si="246"/>
        <v>-5.1423333333332211E-4</v>
      </c>
      <c r="G15800" s="24"/>
    </row>
    <row r="15801" spans="1:7" x14ac:dyDescent="0.25">
      <c r="A15801" s="6" t="s">
        <v>335</v>
      </c>
      <c r="B15801" s="7">
        <v>45786</v>
      </c>
      <c r="C15801" s="8">
        <v>881.32</v>
      </c>
      <c r="D15801" s="20">
        <v>7.5425000000000006E-2</v>
      </c>
      <c r="E15801" s="35" cm="1">
        <f t="array" ref="E15801">INDEX('Curva Juros'!$B$7:$B$73,MATCH(C15801,'Curva Juros'!$A$7:$A$73,1)) +
(C15801-INDEX('Curva Juros'!$A$7:$A$73,MATCH(C15801,'Curva Juros'!$A$7:$A$73,1))) *
(INDEX('Curva Juros'!$B$7:$B$73,MATCH(C15801,'Curva Juros'!$A$7:$A$73,1)+1) -
INDEX('Curva Juros'!$B$7:$B$73,MATCH(C15801,'Curva Juros'!$A$7:$A$73,1))) /
(INDEX('Curva Juros'!$A$7:$A$73,MATCH(C15801,'Curva Juros'!$A$7:$A$73,1)+1) -
INDEX('Curva Juros'!$A$7:$A$73,MATCH(C15801,'Curva Juros'!$A$7:$A$73,1)))</f>
        <v>7.6701793333333335</v>
      </c>
      <c r="F15801" s="24">
        <f t="shared" si="246"/>
        <v>-1.2767933333333314E-3</v>
      </c>
      <c r="G15801" s="24"/>
    </row>
    <row r="15802" spans="1:7" x14ac:dyDescent="0.25">
      <c r="A15802" s="3" t="s">
        <v>335</v>
      </c>
      <c r="B15802" s="4">
        <v>45793</v>
      </c>
      <c r="C15802" s="5">
        <v>876.16</v>
      </c>
      <c r="D15802" s="19">
        <v>7.6452000000000006E-2</v>
      </c>
      <c r="E15802" s="35" cm="1">
        <f t="array" ref="E15802">INDEX('Curva Juros'!$B$7:$B$73,MATCH(C15802,'Curva Juros'!$A$7:$A$73,1)) +
(C15802-INDEX('Curva Juros'!$A$7:$A$73,MATCH(C15802,'Curva Juros'!$A$7:$A$73,1))) *
(INDEX('Curva Juros'!$B$7:$B$73,MATCH(C15802,'Curva Juros'!$A$7:$A$73,1)+1) -
INDEX('Curva Juros'!$B$7:$B$73,MATCH(C15802,'Curva Juros'!$A$7:$A$73,1))) /
(INDEX('Curva Juros'!$A$7:$A$73,MATCH(C15802,'Curva Juros'!$A$7:$A$73,1)+1) -
INDEX('Curva Juros'!$A$7:$A$73,MATCH(C15802,'Curva Juros'!$A$7:$A$73,1)))</f>
        <v>7.6707813333333332</v>
      </c>
      <c r="F15802" s="24">
        <f t="shared" si="246"/>
        <v>-2.5581333333332679E-4</v>
      </c>
      <c r="G15802" s="24"/>
    </row>
    <row r="15803" spans="1:7" x14ac:dyDescent="0.25">
      <c r="A15803" s="6" t="s">
        <v>335</v>
      </c>
      <c r="B15803" s="7">
        <v>45800</v>
      </c>
      <c r="C15803" s="8">
        <v>871.1</v>
      </c>
      <c r="D15803" s="20">
        <v>7.6785999999999993E-2</v>
      </c>
      <c r="E15803" s="35" cm="1">
        <f t="array" ref="E15803">INDEX('Curva Juros'!$B$7:$B$73,MATCH(C15803,'Curva Juros'!$A$7:$A$73,1)) +
(C15803-INDEX('Curva Juros'!$A$7:$A$73,MATCH(C15803,'Curva Juros'!$A$7:$A$73,1))) *
(INDEX('Curva Juros'!$B$7:$B$73,MATCH(C15803,'Curva Juros'!$A$7:$A$73,1)+1) -
INDEX('Curva Juros'!$B$7:$B$73,MATCH(C15803,'Curva Juros'!$A$7:$A$73,1))) /
(INDEX('Curva Juros'!$A$7:$A$73,MATCH(C15803,'Curva Juros'!$A$7:$A$73,1)+1) -
INDEX('Curva Juros'!$A$7:$A$73,MATCH(C15803,'Curva Juros'!$A$7:$A$73,1)))</f>
        <v>7.6713716666666665</v>
      </c>
      <c r="F15803" s="24">
        <f t="shared" si="246"/>
        <v>7.2283333333325595E-5</v>
      </c>
      <c r="G15803" s="24"/>
    </row>
    <row r="15804" spans="1:7" x14ac:dyDescent="0.25">
      <c r="A15804" s="3" t="s">
        <v>335</v>
      </c>
      <c r="B15804" s="4">
        <v>45807</v>
      </c>
      <c r="C15804" s="5">
        <v>865.97</v>
      </c>
      <c r="D15804" s="19">
        <v>7.7635999999999997E-2</v>
      </c>
      <c r="E15804" s="35" cm="1">
        <f t="array" ref="E15804">INDEX('Curva Juros'!$B$7:$B$73,MATCH(C15804,'Curva Juros'!$A$7:$A$73,1)) +
(C15804-INDEX('Curva Juros'!$A$7:$A$73,MATCH(C15804,'Curva Juros'!$A$7:$A$73,1))) *
(INDEX('Curva Juros'!$B$7:$B$73,MATCH(C15804,'Curva Juros'!$A$7:$A$73,1)+1) -
INDEX('Curva Juros'!$B$7:$B$73,MATCH(C15804,'Curva Juros'!$A$7:$A$73,1))) /
(INDEX('Curva Juros'!$A$7:$A$73,MATCH(C15804,'Curva Juros'!$A$7:$A$73,1)+1) -
INDEX('Curva Juros'!$A$7:$A$73,MATCH(C15804,'Curva Juros'!$A$7:$A$73,1)))</f>
        <v>7.6719701666666662</v>
      </c>
      <c r="F15804" s="24">
        <f t="shared" si="246"/>
        <v>9.1629833333332911E-4</v>
      </c>
      <c r="G15804" s="24"/>
    </row>
    <row r="15805" spans="1:7" x14ac:dyDescent="0.25">
      <c r="A15805" s="6" t="s">
        <v>335</v>
      </c>
      <c r="B15805" s="7">
        <v>45814</v>
      </c>
      <c r="C15805" s="8">
        <v>860.85</v>
      </c>
      <c r="D15805" s="20">
        <v>7.8438999999999995E-2</v>
      </c>
      <c r="E15805" s="35" cm="1">
        <f t="array" ref="E15805">INDEX('Curva Juros'!$B$7:$B$73,MATCH(C15805,'Curva Juros'!$A$7:$A$73,1)) +
(C15805-INDEX('Curva Juros'!$A$7:$A$73,MATCH(C15805,'Curva Juros'!$A$7:$A$73,1))) *
(INDEX('Curva Juros'!$B$7:$B$73,MATCH(C15805,'Curva Juros'!$A$7:$A$73,1)+1) -
INDEX('Curva Juros'!$B$7:$B$73,MATCH(C15805,'Curva Juros'!$A$7:$A$73,1))) /
(INDEX('Curva Juros'!$A$7:$A$73,MATCH(C15805,'Curva Juros'!$A$7:$A$73,1)+1) -
INDEX('Curva Juros'!$A$7:$A$73,MATCH(C15805,'Curva Juros'!$A$7:$A$73,1)))</f>
        <v>7.6725674999999995</v>
      </c>
      <c r="F15805" s="24">
        <f t="shared" si="246"/>
        <v>1.7133250000000017E-3</v>
      </c>
      <c r="G15805" s="24"/>
    </row>
    <row r="15806" spans="1:7" x14ac:dyDescent="0.25">
      <c r="A15806" s="3" t="s">
        <v>335</v>
      </c>
      <c r="B15806" s="4">
        <v>45821</v>
      </c>
      <c r="C15806" s="5">
        <v>855.79</v>
      </c>
      <c r="D15806" s="19">
        <v>7.8783000000000006E-2</v>
      </c>
      <c r="E15806" s="35" cm="1">
        <f t="array" ref="E15806">INDEX('Curva Juros'!$B$7:$B$73,MATCH(C15806,'Curva Juros'!$A$7:$A$73,1)) +
(C15806-INDEX('Curva Juros'!$A$7:$A$73,MATCH(C15806,'Curva Juros'!$A$7:$A$73,1))) *
(INDEX('Curva Juros'!$B$7:$B$73,MATCH(C15806,'Curva Juros'!$A$7:$A$73,1)+1) -
INDEX('Curva Juros'!$B$7:$B$73,MATCH(C15806,'Curva Juros'!$A$7:$A$73,1))) /
(INDEX('Curva Juros'!$A$7:$A$73,MATCH(C15806,'Curva Juros'!$A$7:$A$73,1)+1) -
INDEX('Curva Juros'!$A$7:$A$73,MATCH(C15806,'Curva Juros'!$A$7:$A$73,1)))</f>
        <v>7.6731578333333328</v>
      </c>
      <c r="F15806" s="24">
        <f t="shared" si="246"/>
        <v>2.0514216666666779E-3</v>
      </c>
      <c r="G15806" s="24"/>
    </row>
    <row r="15807" spans="1:7" x14ac:dyDescent="0.25">
      <c r="A15807" s="6" t="s">
        <v>335</v>
      </c>
      <c r="B15807" s="7">
        <v>45828</v>
      </c>
      <c r="C15807" s="8">
        <v>851.84</v>
      </c>
      <c r="D15807" s="20">
        <v>7.8473000000000001E-2</v>
      </c>
      <c r="E15807" s="35" cm="1">
        <f t="array" ref="E15807">INDEX('Curva Juros'!$B$7:$B$73,MATCH(C15807,'Curva Juros'!$A$7:$A$73,1)) +
(C15807-INDEX('Curva Juros'!$A$7:$A$73,MATCH(C15807,'Curva Juros'!$A$7:$A$73,1))) *
(INDEX('Curva Juros'!$B$7:$B$73,MATCH(C15807,'Curva Juros'!$A$7:$A$73,1)+1) -
INDEX('Curva Juros'!$B$7:$B$73,MATCH(C15807,'Curva Juros'!$A$7:$A$73,1))) /
(INDEX('Curva Juros'!$A$7:$A$73,MATCH(C15807,'Curva Juros'!$A$7:$A$73,1)+1) -
INDEX('Curva Juros'!$A$7:$A$73,MATCH(C15807,'Curva Juros'!$A$7:$A$73,1)))</f>
        <v>7.6736186666666661</v>
      </c>
      <c r="F15807" s="24">
        <f t="shared" si="246"/>
        <v>1.7368133333333369E-3</v>
      </c>
      <c r="G15807" s="24"/>
    </row>
    <row r="15808" spans="1:7" x14ac:dyDescent="0.25">
      <c r="A15808" s="3" t="s">
        <v>335</v>
      </c>
      <c r="B15808" s="4">
        <v>45835</v>
      </c>
      <c r="C15808" s="5">
        <v>846.77</v>
      </c>
      <c r="D15808" s="19">
        <v>7.8934000000000004E-2</v>
      </c>
      <c r="E15808" s="35" cm="1">
        <f t="array" ref="E15808">INDEX('Curva Juros'!$B$7:$B$73,MATCH(C15808,'Curva Juros'!$A$7:$A$73,1)) +
(C15808-INDEX('Curva Juros'!$A$7:$A$73,MATCH(C15808,'Curva Juros'!$A$7:$A$73,1))) *
(INDEX('Curva Juros'!$B$7:$B$73,MATCH(C15808,'Curva Juros'!$A$7:$A$73,1)+1) -
INDEX('Curva Juros'!$B$7:$B$73,MATCH(C15808,'Curva Juros'!$A$7:$A$73,1))) /
(INDEX('Curva Juros'!$A$7:$A$73,MATCH(C15808,'Curva Juros'!$A$7:$A$73,1)+1) -
INDEX('Curva Juros'!$A$7:$A$73,MATCH(C15808,'Curva Juros'!$A$7:$A$73,1)))</f>
        <v>7.6742101666666667</v>
      </c>
      <c r="F15808" s="24">
        <f t="shared" si="246"/>
        <v>2.1918983333333308E-3</v>
      </c>
      <c r="G15808" s="24"/>
    </row>
    <row r="15809" spans="1:7" x14ac:dyDescent="0.25">
      <c r="A15809" s="6" t="s">
        <v>335</v>
      </c>
      <c r="B15809" s="7">
        <v>45842</v>
      </c>
      <c r="C15809" s="8">
        <v>842.05</v>
      </c>
      <c r="D15809" s="20">
        <v>7.7132999999999993E-2</v>
      </c>
      <c r="E15809" s="35" cm="1">
        <f t="array" ref="E15809">INDEX('Curva Juros'!$B$7:$B$73,MATCH(C15809,'Curva Juros'!$A$7:$A$73,1)) +
(C15809-INDEX('Curva Juros'!$A$7:$A$73,MATCH(C15809,'Curva Juros'!$A$7:$A$73,1))) *
(INDEX('Curva Juros'!$B$7:$B$73,MATCH(C15809,'Curva Juros'!$A$7:$A$73,1)+1) -
INDEX('Curva Juros'!$B$7:$B$73,MATCH(C15809,'Curva Juros'!$A$7:$A$73,1))) /
(INDEX('Curva Juros'!$A$7:$A$73,MATCH(C15809,'Curva Juros'!$A$7:$A$73,1)+1) -
INDEX('Curva Juros'!$A$7:$A$73,MATCH(C15809,'Curva Juros'!$A$7:$A$73,1)))</f>
        <v>7.674760833333333</v>
      </c>
      <c r="F15809" s="24">
        <f t="shared" si="246"/>
        <v>3.8539166666666513E-4</v>
      </c>
      <c r="G15809" s="24"/>
    </row>
    <row r="15810" spans="1:7" x14ac:dyDescent="0.25">
      <c r="A15810" s="3" t="s">
        <v>335</v>
      </c>
      <c r="B15810" s="4">
        <v>45849</v>
      </c>
      <c r="C15810" s="5">
        <v>836.67</v>
      </c>
      <c r="D15810" s="19">
        <v>7.9533000000000006E-2</v>
      </c>
      <c r="E15810" s="35" cm="1">
        <f t="array" ref="E15810">INDEX('Curva Juros'!$B$7:$B$73,MATCH(C15810,'Curva Juros'!$A$7:$A$73,1)) +
(C15810-INDEX('Curva Juros'!$A$7:$A$73,MATCH(C15810,'Curva Juros'!$A$7:$A$73,1))) *
(INDEX('Curva Juros'!$B$7:$B$73,MATCH(C15810,'Curva Juros'!$A$7:$A$73,1)+1) -
INDEX('Curva Juros'!$B$7:$B$73,MATCH(C15810,'Curva Juros'!$A$7:$A$73,1))) /
(INDEX('Curva Juros'!$A$7:$A$73,MATCH(C15810,'Curva Juros'!$A$7:$A$73,1)+1) -
INDEX('Curva Juros'!$A$7:$A$73,MATCH(C15810,'Curva Juros'!$A$7:$A$73,1)))</f>
        <v>7.6753884999999995</v>
      </c>
      <c r="F15810" s="24">
        <f t="shared" si="246"/>
        <v>2.7791150000000125E-3</v>
      </c>
      <c r="G15810" s="24"/>
    </row>
    <row r="15811" spans="1:7" x14ac:dyDescent="0.25">
      <c r="A15811" s="6" t="s">
        <v>335</v>
      </c>
      <c r="B15811" s="7">
        <v>45856</v>
      </c>
      <c r="C15811" s="8">
        <v>831.37</v>
      </c>
      <c r="D15811" s="20">
        <v>8.1493999999999997E-2</v>
      </c>
      <c r="E15811" s="35" cm="1">
        <f t="array" ref="E15811">INDEX('Curva Juros'!$B$7:$B$73,MATCH(C15811,'Curva Juros'!$A$7:$A$73,1)) +
(C15811-INDEX('Curva Juros'!$A$7:$A$73,MATCH(C15811,'Curva Juros'!$A$7:$A$73,1))) *
(INDEX('Curva Juros'!$B$7:$B$73,MATCH(C15811,'Curva Juros'!$A$7:$A$73,1)+1) -
INDEX('Curva Juros'!$B$7:$B$73,MATCH(C15811,'Curva Juros'!$A$7:$A$73,1))) /
(INDEX('Curva Juros'!$A$7:$A$73,MATCH(C15811,'Curva Juros'!$A$7:$A$73,1)+1) -
INDEX('Curva Juros'!$A$7:$A$73,MATCH(C15811,'Curva Juros'!$A$7:$A$73,1)))</f>
        <v>7.6760068333333331</v>
      </c>
      <c r="F15811" s="24">
        <f t="shared" ref="F15811:F15874" si="247">D15811-E15811/100</f>
        <v>4.7339316666666631E-3</v>
      </c>
      <c r="G15811" s="24"/>
    </row>
    <row r="15812" spans="1:7" x14ac:dyDescent="0.25">
      <c r="A15812" s="3" t="s">
        <v>335</v>
      </c>
      <c r="B15812" s="4">
        <v>45863</v>
      </c>
      <c r="C15812" s="5">
        <v>826.36</v>
      </c>
      <c r="D15812" s="19">
        <v>8.1519999999999995E-2</v>
      </c>
      <c r="E15812" s="35" cm="1">
        <f t="array" ref="E15812">INDEX('Curva Juros'!$B$7:$B$73,MATCH(C15812,'Curva Juros'!$A$7:$A$73,1)) +
(C15812-INDEX('Curva Juros'!$A$7:$A$73,MATCH(C15812,'Curva Juros'!$A$7:$A$73,1))) *
(INDEX('Curva Juros'!$B$7:$B$73,MATCH(C15812,'Curva Juros'!$A$7:$A$73,1)+1) -
INDEX('Curva Juros'!$B$7:$B$73,MATCH(C15812,'Curva Juros'!$A$7:$A$73,1))) /
(INDEX('Curva Juros'!$A$7:$A$73,MATCH(C15812,'Curva Juros'!$A$7:$A$73,1)+1) -
INDEX('Curva Juros'!$A$7:$A$73,MATCH(C15812,'Curva Juros'!$A$7:$A$73,1)))</f>
        <v>7.6765913333333335</v>
      </c>
      <c r="F15812" s="24">
        <f t="shared" si="247"/>
        <v>4.754086666666657E-3</v>
      </c>
      <c r="G15812" s="24"/>
    </row>
    <row r="15813" spans="1:7" x14ac:dyDescent="0.25">
      <c r="A15813" s="6" t="s">
        <v>335</v>
      </c>
      <c r="B15813" s="7">
        <v>45870</v>
      </c>
      <c r="C15813" s="8">
        <v>821.23</v>
      </c>
      <c r="D15813" s="20">
        <v>8.2387000000000002E-2</v>
      </c>
      <c r="E15813" s="35" cm="1">
        <f t="array" ref="E15813">INDEX('Curva Juros'!$B$7:$B$73,MATCH(C15813,'Curva Juros'!$A$7:$A$73,1)) +
(C15813-INDEX('Curva Juros'!$A$7:$A$73,MATCH(C15813,'Curva Juros'!$A$7:$A$73,1))) *
(INDEX('Curva Juros'!$B$7:$B$73,MATCH(C15813,'Curva Juros'!$A$7:$A$73,1)+1) -
INDEX('Curva Juros'!$B$7:$B$73,MATCH(C15813,'Curva Juros'!$A$7:$A$73,1))) /
(INDEX('Curva Juros'!$A$7:$A$73,MATCH(C15813,'Curva Juros'!$A$7:$A$73,1)+1) -
INDEX('Curva Juros'!$A$7:$A$73,MATCH(C15813,'Curva Juros'!$A$7:$A$73,1)))</f>
        <v>7.6771898333333333</v>
      </c>
      <c r="F15813" s="24">
        <f t="shared" si="247"/>
        <v>5.6151016666666637E-3</v>
      </c>
      <c r="G15813" s="24"/>
    </row>
    <row r="15814" spans="1:7" x14ac:dyDescent="0.25">
      <c r="A15814" s="3" t="s">
        <v>335</v>
      </c>
      <c r="B15814" s="4">
        <v>45877</v>
      </c>
      <c r="C15814" s="5">
        <v>816.5</v>
      </c>
      <c r="D15814" s="19">
        <v>8.0631999999999995E-2</v>
      </c>
      <c r="E15814" s="35" cm="1">
        <f t="array" ref="E15814">INDEX('Curva Juros'!$B$7:$B$73,MATCH(C15814,'Curva Juros'!$A$7:$A$73,1)) +
(C15814-INDEX('Curva Juros'!$A$7:$A$73,MATCH(C15814,'Curva Juros'!$A$7:$A$73,1))) *
(INDEX('Curva Juros'!$B$7:$B$73,MATCH(C15814,'Curva Juros'!$A$7:$A$73,1)+1) -
INDEX('Curva Juros'!$B$7:$B$73,MATCH(C15814,'Curva Juros'!$A$7:$A$73,1))) /
(INDEX('Curva Juros'!$A$7:$A$73,MATCH(C15814,'Curva Juros'!$A$7:$A$73,1)+1) -
INDEX('Curva Juros'!$A$7:$A$73,MATCH(C15814,'Curva Juros'!$A$7:$A$73,1)))</f>
        <v>7.6777416666666669</v>
      </c>
      <c r="F15814" s="24">
        <f t="shared" si="247"/>
        <v>3.8545833333333279E-3</v>
      </c>
      <c r="G15814" s="24"/>
    </row>
    <row r="15815" spans="1:7" x14ac:dyDescent="0.25">
      <c r="A15815" s="6" t="s">
        <v>335</v>
      </c>
      <c r="B15815" s="7">
        <v>45884</v>
      </c>
      <c r="C15815" s="8">
        <v>811.42</v>
      </c>
      <c r="D15815" s="20">
        <v>8.1166000000000002E-2</v>
      </c>
      <c r="E15815" s="35" cm="1">
        <f t="array" ref="E15815">INDEX('Curva Juros'!$B$7:$B$73,MATCH(C15815,'Curva Juros'!$A$7:$A$73,1)) +
(C15815-INDEX('Curva Juros'!$A$7:$A$73,MATCH(C15815,'Curva Juros'!$A$7:$A$73,1))) *
(INDEX('Curva Juros'!$B$7:$B$73,MATCH(C15815,'Curva Juros'!$A$7:$A$73,1)+1) -
INDEX('Curva Juros'!$B$7:$B$73,MATCH(C15815,'Curva Juros'!$A$7:$A$73,1))) /
(INDEX('Curva Juros'!$A$7:$A$73,MATCH(C15815,'Curva Juros'!$A$7:$A$73,1)+1) -
INDEX('Curva Juros'!$A$7:$A$73,MATCH(C15815,'Curva Juros'!$A$7:$A$73,1)))</f>
        <v>7.6783343333333329</v>
      </c>
      <c r="F15815" s="24">
        <f t="shared" si="247"/>
        <v>4.3826566666666789E-3</v>
      </c>
      <c r="G15815" s="24"/>
    </row>
    <row r="15816" spans="1:7" x14ac:dyDescent="0.25">
      <c r="A15816" s="3" t="s">
        <v>335</v>
      </c>
      <c r="B15816" s="4">
        <v>45891</v>
      </c>
      <c r="C15816" s="5">
        <v>803.51</v>
      </c>
      <c r="D15816" s="19">
        <v>9.9589999999999998E-2</v>
      </c>
      <c r="E15816" s="35" cm="1">
        <f t="array" ref="E15816">INDEX('Curva Juros'!$B$7:$B$73,MATCH(C15816,'Curva Juros'!$A$7:$A$73,1)) +
(C15816-INDEX('Curva Juros'!$A$7:$A$73,MATCH(C15816,'Curva Juros'!$A$7:$A$73,1))) *
(INDEX('Curva Juros'!$B$7:$B$73,MATCH(C15816,'Curva Juros'!$A$7:$A$73,1)+1) -
INDEX('Curva Juros'!$B$7:$B$73,MATCH(C15816,'Curva Juros'!$A$7:$A$73,1))) /
(INDEX('Curva Juros'!$A$7:$A$73,MATCH(C15816,'Curva Juros'!$A$7:$A$73,1)+1) -
INDEX('Curva Juros'!$A$7:$A$73,MATCH(C15816,'Curva Juros'!$A$7:$A$73,1)))</f>
        <v>7.6792571666666669</v>
      </c>
      <c r="F15816" s="24">
        <f t="shared" si="247"/>
        <v>2.2797428333333328E-2</v>
      </c>
      <c r="G15816" s="24"/>
    </row>
    <row r="15817" spans="1:7" x14ac:dyDescent="0.25">
      <c r="A15817" s="6" t="s">
        <v>335</v>
      </c>
      <c r="B15817" s="7">
        <v>45898</v>
      </c>
      <c r="C15817" s="8">
        <v>798.77</v>
      </c>
      <c r="D15817" s="20">
        <v>9.7982E-2</v>
      </c>
      <c r="E15817" s="35" cm="1">
        <f t="array" ref="E15817">INDEX('Curva Juros'!$B$7:$B$73,MATCH(C15817,'Curva Juros'!$A$7:$A$73,1)) +
(C15817-INDEX('Curva Juros'!$A$7:$A$73,MATCH(C15817,'Curva Juros'!$A$7:$A$73,1))) *
(INDEX('Curva Juros'!$B$7:$B$73,MATCH(C15817,'Curva Juros'!$A$7:$A$73,1)+1) -
INDEX('Curva Juros'!$B$7:$B$73,MATCH(C15817,'Curva Juros'!$A$7:$A$73,1))) /
(INDEX('Curva Juros'!$A$7:$A$73,MATCH(C15817,'Curva Juros'!$A$7:$A$73,1)+1) -
INDEX('Curva Juros'!$A$7:$A$73,MATCH(C15817,'Curva Juros'!$A$7:$A$73,1)))</f>
        <v>7.6798101666666669</v>
      </c>
      <c r="F15817" s="24">
        <f t="shared" si="247"/>
        <v>2.1183898333333326E-2</v>
      </c>
      <c r="G15817" s="24"/>
    </row>
    <row r="15818" spans="1:7" x14ac:dyDescent="0.25">
      <c r="A15818" s="3" t="s">
        <v>335</v>
      </c>
      <c r="B15818" s="4">
        <v>45905</v>
      </c>
      <c r="C15818" s="5">
        <v>794.29</v>
      </c>
      <c r="D15818" s="19">
        <v>9.4726000000000005E-2</v>
      </c>
      <c r="E15818" s="35" cm="1">
        <f t="array" ref="E15818">INDEX('Curva Juros'!$B$7:$B$73,MATCH(C15818,'Curva Juros'!$A$7:$A$73,1)) +
(C15818-INDEX('Curva Juros'!$A$7:$A$73,MATCH(C15818,'Curva Juros'!$A$7:$A$73,1))) *
(INDEX('Curva Juros'!$B$7:$B$73,MATCH(C15818,'Curva Juros'!$A$7:$A$73,1)+1) -
INDEX('Curva Juros'!$B$7:$B$73,MATCH(C15818,'Curva Juros'!$A$7:$A$73,1))) /
(INDEX('Curva Juros'!$A$7:$A$73,MATCH(C15818,'Curva Juros'!$A$7:$A$73,1)+1) -
INDEX('Curva Juros'!$A$7:$A$73,MATCH(C15818,'Curva Juros'!$A$7:$A$73,1)))</f>
        <v>7.6803328333333329</v>
      </c>
      <c r="F15818" s="24">
        <f t="shared" si="247"/>
        <v>1.7922671666666681E-2</v>
      </c>
      <c r="G15818" s="24"/>
    </row>
    <row r="15819" spans="1:7" x14ac:dyDescent="0.25">
      <c r="A15819" s="6" t="s">
        <v>335</v>
      </c>
      <c r="B15819" s="7">
        <v>45912</v>
      </c>
      <c r="C15819" s="8">
        <v>790.67</v>
      </c>
      <c r="D15819" s="20">
        <v>8.5957000000000006E-2</v>
      </c>
      <c r="E15819" s="35" cm="1">
        <f t="array" ref="E15819">INDEX('Curva Juros'!$B$7:$B$73,MATCH(C15819,'Curva Juros'!$A$7:$A$73,1)) +
(C15819-INDEX('Curva Juros'!$A$7:$A$73,MATCH(C15819,'Curva Juros'!$A$7:$A$73,1))) *
(INDEX('Curva Juros'!$B$7:$B$73,MATCH(C15819,'Curva Juros'!$A$7:$A$73,1)+1) -
INDEX('Curva Juros'!$B$7:$B$73,MATCH(C15819,'Curva Juros'!$A$7:$A$73,1))) /
(INDEX('Curva Juros'!$A$7:$A$73,MATCH(C15819,'Curva Juros'!$A$7:$A$73,1)+1) -
INDEX('Curva Juros'!$A$7:$A$73,MATCH(C15819,'Curva Juros'!$A$7:$A$73,1)))</f>
        <v>7.6807551666666667</v>
      </c>
      <c r="F15819" s="24">
        <f t="shared" si="247"/>
        <v>9.1494483333333376E-3</v>
      </c>
      <c r="G15819" s="24"/>
    </row>
    <row r="15820" spans="1:7" x14ac:dyDescent="0.25">
      <c r="A15820" s="3" t="s">
        <v>335</v>
      </c>
      <c r="B15820" s="4">
        <v>45919</v>
      </c>
      <c r="C15820" s="5">
        <v>785.6</v>
      </c>
      <c r="D15820" s="19">
        <v>8.6388000000000006E-2</v>
      </c>
      <c r="E15820" s="35" cm="1">
        <f t="array" ref="E15820">INDEX('Curva Juros'!$B$7:$B$73,MATCH(C15820,'Curva Juros'!$A$7:$A$73,1)) +
(C15820-INDEX('Curva Juros'!$A$7:$A$73,MATCH(C15820,'Curva Juros'!$A$7:$A$73,1))) *
(INDEX('Curva Juros'!$B$7:$B$73,MATCH(C15820,'Curva Juros'!$A$7:$A$73,1)+1) -
INDEX('Curva Juros'!$B$7:$B$73,MATCH(C15820,'Curva Juros'!$A$7:$A$73,1))) /
(INDEX('Curva Juros'!$A$7:$A$73,MATCH(C15820,'Curva Juros'!$A$7:$A$73,1)+1) -
INDEX('Curva Juros'!$A$7:$A$73,MATCH(C15820,'Curva Juros'!$A$7:$A$73,1)))</f>
        <v>7.6813466666666663</v>
      </c>
      <c r="F15820" s="24">
        <f t="shared" si="247"/>
        <v>9.5745333333333432E-3</v>
      </c>
      <c r="G15820" s="24"/>
    </row>
    <row r="15821" spans="1:7" x14ac:dyDescent="0.25">
      <c r="A15821" s="6" t="s">
        <v>335</v>
      </c>
      <c r="B15821" s="7">
        <v>45926</v>
      </c>
      <c r="C15821" s="8">
        <v>780.65</v>
      </c>
      <c r="D15821" s="20">
        <v>8.6082000000000006E-2</v>
      </c>
      <c r="E15821" s="35" cm="1">
        <f t="array" ref="E15821">INDEX('Curva Juros'!$B$7:$B$73,MATCH(C15821,'Curva Juros'!$A$7:$A$73,1)) +
(C15821-INDEX('Curva Juros'!$A$7:$A$73,MATCH(C15821,'Curva Juros'!$A$7:$A$73,1))) *
(INDEX('Curva Juros'!$B$7:$B$73,MATCH(C15821,'Curva Juros'!$A$7:$A$73,1)+1) -
INDEX('Curva Juros'!$B$7:$B$73,MATCH(C15821,'Curva Juros'!$A$7:$A$73,1))) /
(INDEX('Curva Juros'!$A$7:$A$73,MATCH(C15821,'Curva Juros'!$A$7:$A$73,1)+1) -
INDEX('Curva Juros'!$A$7:$A$73,MATCH(C15821,'Curva Juros'!$A$7:$A$73,1)))</f>
        <v>7.6819241666666667</v>
      </c>
      <c r="F15821" s="24">
        <f t="shared" si="247"/>
        <v>9.262758333333343E-3</v>
      </c>
      <c r="G15821" s="24"/>
    </row>
    <row r="15822" spans="1:7" x14ac:dyDescent="0.25">
      <c r="A15822" s="3" t="s">
        <v>335</v>
      </c>
      <c r="B15822" s="4">
        <v>45933</v>
      </c>
      <c r="C15822" s="5">
        <v>775.24</v>
      </c>
      <c r="D15822" s="19">
        <v>8.8653999999999997E-2</v>
      </c>
      <c r="E15822" s="35" cm="1">
        <f t="array" ref="E15822">INDEX('Curva Juros'!$B$7:$B$73,MATCH(C15822,'Curva Juros'!$A$7:$A$73,1)) +
(C15822-INDEX('Curva Juros'!$A$7:$A$73,MATCH(C15822,'Curva Juros'!$A$7:$A$73,1))) *
(INDEX('Curva Juros'!$B$7:$B$73,MATCH(C15822,'Curva Juros'!$A$7:$A$73,1)+1) -
INDEX('Curva Juros'!$B$7:$B$73,MATCH(C15822,'Curva Juros'!$A$7:$A$73,1))) /
(INDEX('Curva Juros'!$A$7:$A$73,MATCH(C15822,'Curva Juros'!$A$7:$A$73,1)+1) -
INDEX('Curva Juros'!$A$7:$A$73,MATCH(C15822,'Curva Juros'!$A$7:$A$73,1)))</f>
        <v>7.6825553333333332</v>
      </c>
      <c r="F15822" s="24">
        <f t="shared" si="247"/>
        <v>1.1828446666666659E-2</v>
      </c>
      <c r="G15822" s="24"/>
    </row>
    <row r="15823" spans="1:7" x14ac:dyDescent="0.25">
      <c r="A15823" s="6" t="s">
        <v>335</v>
      </c>
      <c r="B15823" s="7">
        <v>45940</v>
      </c>
      <c r="C15823" s="8">
        <v>769.26</v>
      </c>
      <c r="D15823" s="20">
        <v>9.4898999999999997E-2</v>
      </c>
      <c r="E15823" s="35" cm="1">
        <f t="array" ref="E15823">INDEX('Curva Juros'!$B$7:$B$73,MATCH(C15823,'Curva Juros'!$A$7:$A$73,1)) +
(C15823-INDEX('Curva Juros'!$A$7:$A$73,MATCH(C15823,'Curva Juros'!$A$7:$A$73,1))) *
(INDEX('Curva Juros'!$B$7:$B$73,MATCH(C15823,'Curva Juros'!$A$7:$A$73,1)+1) -
INDEX('Curva Juros'!$B$7:$B$73,MATCH(C15823,'Curva Juros'!$A$7:$A$73,1))) /
(INDEX('Curva Juros'!$A$7:$A$73,MATCH(C15823,'Curva Juros'!$A$7:$A$73,1)+1) -
INDEX('Curva Juros'!$A$7:$A$73,MATCH(C15823,'Curva Juros'!$A$7:$A$73,1)))</f>
        <v>7.6832529999999997</v>
      </c>
      <c r="F15823" s="24">
        <f t="shared" si="247"/>
        <v>1.8066470000000001E-2</v>
      </c>
      <c r="G15823" s="24"/>
    </row>
    <row r="15824" spans="1:7" x14ac:dyDescent="0.25">
      <c r="A15824" s="3" t="s">
        <v>335</v>
      </c>
      <c r="B15824" s="4">
        <v>45947</v>
      </c>
      <c r="C15824" s="5">
        <v>758.99</v>
      </c>
      <c r="D15824" s="19">
        <v>0.12773499999999999</v>
      </c>
      <c r="E15824" s="35" cm="1">
        <f t="array" ref="E15824">INDEX('Curva Juros'!$B$7:$B$73,MATCH(C15824,'Curva Juros'!$A$7:$A$73,1)) +
(C15824-INDEX('Curva Juros'!$A$7:$A$73,MATCH(C15824,'Curva Juros'!$A$7:$A$73,1))) *
(INDEX('Curva Juros'!$B$7:$B$73,MATCH(C15824,'Curva Juros'!$A$7:$A$73,1)+1) -
INDEX('Curva Juros'!$B$7:$B$73,MATCH(C15824,'Curva Juros'!$A$7:$A$73,1))) /
(INDEX('Curva Juros'!$A$7:$A$73,MATCH(C15824,'Curva Juros'!$A$7:$A$73,1)+1) -
INDEX('Curva Juros'!$A$7:$A$73,MATCH(C15824,'Curva Juros'!$A$7:$A$73,1)))</f>
        <v>7.6844511666666664</v>
      </c>
      <c r="F15824" s="24">
        <f t="shared" si="247"/>
        <v>5.0890488333333317E-2</v>
      </c>
      <c r="G15824" s="24"/>
    </row>
    <row r="15825" spans="1:7" x14ac:dyDescent="0.25">
      <c r="A15825" s="6" t="s">
        <v>335</v>
      </c>
      <c r="B15825" s="7">
        <v>45954</v>
      </c>
      <c r="C15825" s="8">
        <v>752.94</v>
      </c>
      <c r="D15825" s="20">
        <v>0.13413800000000001</v>
      </c>
      <c r="E15825" s="35" cm="1">
        <f t="array" ref="E15825">INDEX('Curva Juros'!$B$7:$B$73,MATCH(C15825,'Curva Juros'!$A$7:$A$73,1)) +
(C15825-INDEX('Curva Juros'!$A$7:$A$73,MATCH(C15825,'Curva Juros'!$A$7:$A$73,1))) *
(INDEX('Curva Juros'!$B$7:$B$73,MATCH(C15825,'Curva Juros'!$A$7:$A$73,1)+1) -
INDEX('Curva Juros'!$B$7:$B$73,MATCH(C15825,'Curva Juros'!$A$7:$A$73,1))) /
(INDEX('Curva Juros'!$A$7:$A$73,MATCH(C15825,'Curva Juros'!$A$7:$A$73,1)+1) -
INDEX('Curva Juros'!$A$7:$A$73,MATCH(C15825,'Curva Juros'!$A$7:$A$73,1)))</f>
        <v>7.6856305714285718</v>
      </c>
      <c r="F15825" s="24">
        <f t="shared" si="247"/>
        <v>5.7281694285714294E-2</v>
      </c>
      <c r="G15825" s="24"/>
    </row>
    <row r="15826" spans="1:7" x14ac:dyDescent="0.25">
      <c r="A15826" s="3" t="s">
        <v>335</v>
      </c>
      <c r="B15826" s="4">
        <v>45961</v>
      </c>
      <c r="C15826" s="5">
        <v>746.61</v>
      </c>
      <c r="D15826" s="19">
        <v>0.14225599999999999</v>
      </c>
      <c r="E15826" s="35" cm="1">
        <f t="array" ref="E15826">INDEX('Curva Juros'!$B$7:$B$73,MATCH(C15826,'Curva Juros'!$A$7:$A$73,1)) +
(C15826-INDEX('Curva Juros'!$A$7:$A$73,MATCH(C15826,'Curva Juros'!$A$7:$A$73,1))) *
(INDEX('Curva Juros'!$B$7:$B$73,MATCH(C15826,'Curva Juros'!$A$7:$A$73,1)+1) -
INDEX('Curva Juros'!$B$7:$B$73,MATCH(C15826,'Curva Juros'!$A$7:$A$73,1))) /
(INDEX('Curva Juros'!$A$7:$A$73,MATCH(C15826,'Curva Juros'!$A$7:$A$73,1)+1) -
INDEX('Curva Juros'!$A$7:$A$73,MATCH(C15826,'Curva Juros'!$A$7:$A$73,1)))</f>
        <v>7.6873487142857142</v>
      </c>
      <c r="F15826" s="24">
        <f t="shared" si="247"/>
        <v>6.5382512857142847E-2</v>
      </c>
      <c r="G15826" s="24"/>
    </row>
    <row r="15827" spans="1:7" x14ac:dyDescent="0.25">
      <c r="A15827" s="6" t="s">
        <v>335</v>
      </c>
      <c r="B15827" s="7">
        <v>45968</v>
      </c>
      <c r="C15827" s="8">
        <v>741.23</v>
      </c>
      <c r="D15827" s="20">
        <v>0.144534</v>
      </c>
      <c r="E15827" s="35" cm="1">
        <f t="array" ref="E15827">INDEX('Curva Juros'!$B$7:$B$73,MATCH(C15827,'Curva Juros'!$A$7:$A$73,1)) +
(C15827-INDEX('Curva Juros'!$A$7:$A$73,MATCH(C15827,'Curva Juros'!$A$7:$A$73,1))) *
(INDEX('Curva Juros'!$B$7:$B$73,MATCH(C15827,'Curva Juros'!$A$7:$A$73,1)+1) -
INDEX('Curva Juros'!$B$7:$B$73,MATCH(C15827,'Curva Juros'!$A$7:$A$73,1))) /
(INDEX('Curva Juros'!$A$7:$A$73,MATCH(C15827,'Curva Juros'!$A$7:$A$73,1)+1) -
INDEX('Curva Juros'!$A$7:$A$73,MATCH(C15827,'Curva Juros'!$A$7:$A$73,1)))</f>
        <v>7.688809</v>
      </c>
      <c r="F15827" s="24">
        <f t="shared" si="247"/>
        <v>6.764590999999999E-2</v>
      </c>
      <c r="G15827" s="24"/>
    </row>
    <row r="15828" spans="1:7" x14ac:dyDescent="0.25">
      <c r="A15828" s="3" t="s">
        <v>335</v>
      </c>
      <c r="B15828" s="4">
        <v>45975</v>
      </c>
      <c r="C15828" s="5">
        <v>736.85</v>
      </c>
      <c r="D15828" s="19">
        <v>0.14079</v>
      </c>
      <c r="E15828" s="35" cm="1">
        <f t="array" ref="E15828">INDEX('Curva Juros'!$B$7:$B$73,MATCH(C15828,'Curva Juros'!$A$7:$A$73,1)) +
(C15828-INDEX('Curva Juros'!$A$7:$A$73,MATCH(C15828,'Curva Juros'!$A$7:$A$73,1))) *
(INDEX('Curva Juros'!$B$7:$B$73,MATCH(C15828,'Curva Juros'!$A$7:$A$73,1)+1) -
INDEX('Curva Juros'!$B$7:$B$73,MATCH(C15828,'Curva Juros'!$A$7:$A$73,1))) /
(INDEX('Curva Juros'!$A$7:$A$73,MATCH(C15828,'Curva Juros'!$A$7:$A$73,1)+1) -
INDEX('Curva Juros'!$A$7:$A$73,MATCH(C15828,'Curva Juros'!$A$7:$A$73,1)))</f>
        <v>7.6899978571428571</v>
      </c>
      <c r="F15828" s="24">
        <f t="shared" si="247"/>
        <v>6.3890021428571434E-2</v>
      </c>
      <c r="G15828" s="24"/>
    </row>
    <row r="15829" spans="1:7" x14ac:dyDescent="0.25">
      <c r="A15829" s="6" t="s">
        <v>335</v>
      </c>
      <c r="B15829" s="7">
        <v>45982</v>
      </c>
      <c r="C15829" s="8">
        <v>733.16</v>
      </c>
      <c r="D15829" s="20">
        <v>0.13889899999999999</v>
      </c>
      <c r="E15829" s="35" cm="1">
        <f t="array" ref="E15829">INDEX('Curva Juros'!$B$7:$B$73,MATCH(C15829,'Curva Juros'!$A$7:$A$73,1)) +
(C15829-INDEX('Curva Juros'!$A$7:$A$73,MATCH(C15829,'Curva Juros'!$A$7:$A$73,1))) *
(INDEX('Curva Juros'!$B$7:$B$73,MATCH(C15829,'Curva Juros'!$A$7:$A$73,1)+1) -
INDEX('Curva Juros'!$B$7:$B$73,MATCH(C15829,'Curva Juros'!$A$7:$A$73,1))) /
(INDEX('Curva Juros'!$A$7:$A$73,MATCH(C15829,'Curva Juros'!$A$7:$A$73,1)+1) -
INDEX('Curva Juros'!$A$7:$A$73,MATCH(C15829,'Curva Juros'!$A$7:$A$73,1)))</f>
        <v>7.6909994285714287</v>
      </c>
      <c r="F15829" s="24">
        <f t="shared" si="247"/>
        <v>6.1989005714285714E-2</v>
      </c>
      <c r="G15829" s="24"/>
    </row>
    <row r="15830" spans="1:7" x14ac:dyDescent="0.25">
      <c r="A15830" s="3" t="s">
        <v>335</v>
      </c>
      <c r="B15830" s="4">
        <v>45989</v>
      </c>
      <c r="C15830" s="5">
        <v>727.43</v>
      </c>
      <c r="D15830" s="19">
        <v>0.14336199999999999</v>
      </c>
      <c r="E15830" s="35" cm="1">
        <f t="array" ref="E15830">INDEX('Curva Juros'!$B$7:$B$73,MATCH(C15830,'Curva Juros'!$A$7:$A$73,1)) +
(C15830-INDEX('Curva Juros'!$A$7:$A$73,MATCH(C15830,'Curva Juros'!$A$7:$A$73,1))) *
(INDEX('Curva Juros'!$B$7:$B$73,MATCH(C15830,'Curva Juros'!$A$7:$A$73,1)+1) -
INDEX('Curva Juros'!$B$7:$B$73,MATCH(C15830,'Curva Juros'!$A$7:$A$73,1))) /
(INDEX('Curva Juros'!$A$7:$A$73,MATCH(C15830,'Curva Juros'!$A$7:$A$73,1)+1) -
INDEX('Curva Juros'!$A$7:$A$73,MATCH(C15830,'Curva Juros'!$A$7:$A$73,1)))</f>
        <v>7.6925547142857145</v>
      </c>
      <c r="F15830" s="24">
        <f t="shared" si="247"/>
        <v>6.643645285714285E-2</v>
      </c>
      <c r="G15830" s="24"/>
    </row>
    <row r="15831" spans="1:7" x14ac:dyDescent="0.25">
      <c r="A15831" s="6" t="s">
        <v>335</v>
      </c>
      <c r="B15831" s="7">
        <v>45996</v>
      </c>
      <c r="C15831" s="8">
        <v>722.35</v>
      </c>
      <c r="D15831" s="20">
        <v>0.14380899999999999</v>
      </c>
      <c r="E15831" s="35" cm="1">
        <f t="array" ref="E15831">INDEX('Curva Juros'!$B$7:$B$73,MATCH(C15831,'Curva Juros'!$A$7:$A$73,1)) +
(C15831-INDEX('Curva Juros'!$A$7:$A$73,MATCH(C15831,'Curva Juros'!$A$7:$A$73,1))) *
(INDEX('Curva Juros'!$B$7:$B$73,MATCH(C15831,'Curva Juros'!$A$7:$A$73,1)+1) -
INDEX('Curva Juros'!$B$7:$B$73,MATCH(C15831,'Curva Juros'!$A$7:$A$73,1))) /
(INDEX('Curva Juros'!$A$7:$A$73,MATCH(C15831,'Curva Juros'!$A$7:$A$73,1)+1) -
INDEX('Curva Juros'!$A$7:$A$73,MATCH(C15831,'Curva Juros'!$A$7:$A$73,1)))</f>
        <v>7.6939335714285715</v>
      </c>
      <c r="F15831" s="24">
        <f t="shared" si="247"/>
        <v>6.6869664285714281E-2</v>
      </c>
      <c r="G15831" s="24"/>
    </row>
    <row r="15832" spans="1:7" x14ac:dyDescent="0.25">
      <c r="A15832" s="3" t="s">
        <v>335</v>
      </c>
      <c r="B15832" s="4">
        <v>46003</v>
      </c>
      <c r="C15832" s="5">
        <v>716.88</v>
      </c>
      <c r="D15832" s="19">
        <v>0.14671300000000001</v>
      </c>
      <c r="E15832" s="35" cm="1">
        <f t="array" ref="E15832">INDEX('Curva Juros'!$B$7:$B$73,MATCH(C15832,'Curva Juros'!$A$7:$A$73,1)) +
(C15832-INDEX('Curva Juros'!$A$7:$A$73,MATCH(C15832,'Curva Juros'!$A$7:$A$73,1))) *
(INDEX('Curva Juros'!$B$7:$B$73,MATCH(C15832,'Curva Juros'!$A$7:$A$73,1)+1) -
INDEX('Curva Juros'!$B$7:$B$73,MATCH(C15832,'Curva Juros'!$A$7:$A$73,1))) /
(INDEX('Curva Juros'!$A$7:$A$73,MATCH(C15832,'Curva Juros'!$A$7:$A$73,1)+1) -
INDEX('Curva Juros'!$A$7:$A$73,MATCH(C15832,'Curva Juros'!$A$7:$A$73,1)))</f>
        <v>7.6954182857142861</v>
      </c>
      <c r="F15832" s="24">
        <f t="shared" si="247"/>
        <v>6.9758817142857144E-2</v>
      </c>
      <c r="G15832" s="24"/>
    </row>
    <row r="15833" spans="1:7" x14ac:dyDescent="0.25">
      <c r="A15833" s="6" t="s">
        <v>335</v>
      </c>
      <c r="B15833" s="7">
        <v>46010</v>
      </c>
      <c r="C15833" s="8">
        <v>711.84</v>
      </c>
      <c r="D15833" s="20">
        <v>0.146897</v>
      </c>
      <c r="E15833" s="35" cm="1">
        <f t="array" ref="E15833">INDEX('Curva Juros'!$B$7:$B$73,MATCH(C15833,'Curva Juros'!$A$7:$A$73,1)) +
(C15833-INDEX('Curva Juros'!$A$7:$A$73,MATCH(C15833,'Curva Juros'!$A$7:$A$73,1))) *
(INDEX('Curva Juros'!$B$7:$B$73,MATCH(C15833,'Curva Juros'!$A$7:$A$73,1)+1) -
INDEX('Curva Juros'!$B$7:$B$73,MATCH(C15833,'Curva Juros'!$A$7:$A$73,1))) /
(INDEX('Curva Juros'!$A$7:$A$73,MATCH(C15833,'Curva Juros'!$A$7:$A$73,1)+1) -
INDEX('Curva Juros'!$A$7:$A$73,MATCH(C15833,'Curva Juros'!$A$7:$A$73,1)))</f>
        <v>7.6967862857142855</v>
      </c>
      <c r="F15833" s="24">
        <f t="shared" si="247"/>
        <v>6.9929137142857145E-2</v>
      </c>
      <c r="G15833" s="24"/>
    </row>
    <row r="15834" spans="1:7" x14ac:dyDescent="0.25">
      <c r="A15834" s="3" t="s">
        <v>335</v>
      </c>
      <c r="B15834" s="4">
        <v>46017</v>
      </c>
      <c r="C15834" s="5">
        <v>708.1</v>
      </c>
      <c r="D15834" s="19">
        <v>0.14533199999999999</v>
      </c>
      <c r="E15834" s="35" cm="1">
        <f t="array" ref="E15834">INDEX('Curva Juros'!$B$7:$B$73,MATCH(C15834,'Curva Juros'!$A$7:$A$73,1)) +
(C15834-INDEX('Curva Juros'!$A$7:$A$73,MATCH(C15834,'Curva Juros'!$A$7:$A$73,1))) *
(INDEX('Curva Juros'!$B$7:$B$73,MATCH(C15834,'Curva Juros'!$A$7:$A$73,1)+1) -
INDEX('Curva Juros'!$B$7:$B$73,MATCH(C15834,'Curva Juros'!$A$7:$A$73,1))) /
(INDEX('Curva Juros'!$A$7:$A$73,MATCH(C15834,'Curva Juros'!$A$7:$A$73,1)+1) -
INDEX('Curva Juros'!$A$7:$A$73,MATCH(C15834,'Curva Juros'!$A$7:$A$73,1)))</f>
        <v>7.6978014285714291</v>
      </c>
      <c r="F15834" s="24">
        <f t="shared" si="247"/>
        <v>6.8353985714285692E-2</v>
      </c>
      <c r="G15834" s="24"/>
    </row>
    <row r="15835" spans="1:7" x14ac:dyDescent="0.25">
      <c r="A15835" s="6" t="s">
        <v>335</v>
      </c>
      <c r="B15835" s="7">
        <v>46024</v>
      </c>
      <c r="C15835" s="8">
        <v>704.77</v>
      </c>
      <c r="D15835" s="20">
        <v>0.14130799999999999</v>
      </c>
      <c r="E15835" s="35" cm="1">
        <f t="array" ref="E15835">INDEX('Curva Juros'!$B$7:$B$73,MATCH(C15835,'Curva Juros'!$A$7:$A$73,1)) +
(C15835-INDEX('Curva Juros'!$A$7:$A$73,MATCH(C15835,'Curva Juros'!$A$7:$A$73,1))) *
(INDEX('Curva Juros'!$B$7:$B$73,MATCH(C15835,'Curva Juros'!$A$7:$A$73,1)+1) -
INDEX('Curva Juros'!$B$7:$B$73,MATCH(C15835,'Curva Juros'!$A$7:$A$73,1))) /
(INDEX('Curva Juros'!$A$7:$A$73,MATCH(C15835,'Curva Juros'!$A$7:$A$73,1)+1) -
INDEX('Curva Juros'!$A$7:$A$73,MATCH(C15835,'Curva Juros'!$A$7:$A$73,1)))</f>
        <v>7.6987052857142855</v>
      </c>
      <c r="F15835" s="24">
        <f t="shared" si="247"/>
        <v>6.4320947142857132E-2</v>
      </c>
      <c r="G15835" s="24"/>
    </row>
    <row r="15836" spans="1:7" x14ac:dyDescent="0.25">
      <c r="A15836" s="3" t="s">
        <v>335</v>
      </c>
      <c r="B15836" s="4">
        <v>46031</v>
      </c>
      <c r="C15836" s="5">
        <v>699.14</v>
      </c>
      <c r="D15836" s="19">
        <v>0.145097</v>
      </c>
      <c r="E15836" s="35" cm="1">
        <f t="array" ref="E15836">INDEX('Curva Juros'!$B$7:$B$73,MATCH(C15836,'Curva Juros'!$A$7:$A$73,1)) +
(C15836-INDEX('Curva Juros'!$A$7:$A$73,MATCH(C15836,'Curva Juros'!$A$7:$A$73,1))) *
(INDEX('Curva Juros'!$B$7:$B$73,MATCH(C15836,'Curva Juros'!$A$7:$A$73,1)+1) -
INDEX('Curva Juros'!$B$7:$B$73,MATCH(C15836,'Curva Juros'!$A$7:$A$73,1))) /
(INDEX('Curva Juros'!$A$7:$A$73,MATCH(C15836,'Curva Juros'!$A$7:$A$73,1)+1) -
INDEX('Curva Juros'!$A$7:$A$73,MATCH(C15836,'Curva Juros'!$A$7:$A$73,1)))</f>
        <v>7.7002334285714289</v>
      </c>
      <c r="F15836" s="24">
        <f t="shared" si="247"/>
        <v>6.8094665714285713E-2</v>
      </c>
      <c r="G15836" s="24"/>
    </row>
    <row r="15837" spans="1:7" x14ac:dyDescent="0.25">
      <c r="A15837" s="6" t="s">
        <v>335</v>
      </c>
      <c r="B15837" s="7">
        <v>46038</v>
      </c>
      <c r="C15837" s="8">
        <v>692.4</v>
      </c>
      <c r="D15837" s="20">
        <v>0.15558900000000001</v>
      </c>
      <c r="E15837" s="35" cm="1">
        <f t="array" ref="E15837">INDEX('Curva Juros'!$B$7:$B$73,MATCH(C15837,'Curva Juros'!$A$7:$A$73,1)) +
(C15837-INDEX('Curva Juros'!$A$7:$A$73,MATCH(C15837,'Curva Juros'!$A$7:$A$73,1))) *
(INDEX('Curva Juros'!$B$7:$B$73,MATCH(C15837,'Curva Juros'!$A$7:$A$73,1)+1) -
INDEX('Curva Juros'!$B$7:$B$73,MATCH(C15837,'Curva Juros'!$A$7:$A$73,1))) /
(INDEX('Curva Juros'!$A$7:$A$73,MATCH(C15837,'Curva Juros'!$A$7:$A$73,1)+1) -
INDEX('Curva Juros'!$A$7:$A$73,MATCH(C15837,'Curva Juros'!$A$7:$A$73,1)))</f>
        <v>7.7020628571428578</v>
      </c>
      <c r="F15837" s="24">
        <f t="shared" si="247"/>
        <v>7.8568371428571426E-2</v>
      </c>
      <c r="G15837" s="24"/>
    </row>
    <row r="15838" spans="1:7" x14ac:dyDescent="0.25">
      <c r="A15838" s="3" t="s">
        <v>335</v>
      </c>
      <c r="B15838" s="4">
        <v>46045</v>
      </c>
      <c r="C15838" s="5">
        <v>685.91</v>
      </c>
      <c r="D15838" s="19">
        <v>0.16456299999999999</v>
      </c>
      <c r="E15838" s="35" cm="1">
        <f t="array" ref="E15838">INDEX('Curva Juros'!$B$7:$B$73,MATCH(C15838,'Curva Juros'!$A$7:$A$73,1)) +
(C15838-INDEX('Curva Juros'!$A$7:$A$73,MATCH(C15838,'Curva Juros'!$A$7:$A$73,1))) *
(INDEX('Curva Juros'!$B$7:$B$73,MATCH(C15838,'Curva Juros'!$A$7:$A$73,1)+1) -
INDEX('Curva Juros'!$B$7:$B$73,MATCH(C15838,'Curva Juros'!$A$7:$A$73,1))) /
(INDEX('Curva Juros'!$A$7:$A$73,MATCH(C15838,'Curva Juros'!$A$7:$A$73,1)+1) -
INDEX('Curva Juros'!$A$7:$A$73,MATCH(C15838,'Curva Juros'!$A$7:$A$73,1)))</f>
        <v>7.703824428571429</v>
      </c>
      <c r="F15838" s="24">
        <f t="shared" si="247"/>
        <v>8.7524755714285696E-2</v>
      </c>
      <c r="G15838" s="24"/>
    </row>
    <row r="15839" spans="1:7" x14ac:dyDescent="0.25">
      <c r="A15839" s="6" t="s">
        <v>335</v>
      </c>
      <c r="B15839" s="7">
        <v>46052</v>
      </c>
      <c r="C15839" s="8">
        <v>682.88</v>
      </c>
      <c r="D15839" s="20">
        <v>0.152725</v>
      </c>
      <c r="E15839" s="35" cm="1">
        <f t="array" ref="E15839">INDEX('Curva Juros'!$B$7:$B$73,MATCH(C15839,'Curva Juros'!$A$7:$A$73,1)) +
(C15839-INDEX('Curva Juros'!$A$7:$A$73,MATCH(C15839,'Curva Juros'!$A$7:$A$73,1))) *
(INDEX('Curva Juros'!$B$7:$B$73,MATCH(C15839,'Curva Juros'!$A$7:$A$73,1)+1) -
INDEX('Curva Juros'!$B$7:$B$73,MATCH(C15839,'Curva Juros'!$A$7:$A$73,1))) /
(INDEX('Curva Juros'!$A$7:$A$73,MATCH(C15839,'Curva Juros'!$A$7:$A$73,1)+1) -
INDEX('Curva Juros'!$A$7:$A$73,MATCH(C15839,'Curva Juros'!$A$7:$A$73,1)))</f>
        <v>7.7046468571428575</v>
      </c>
      <c r="F15839" s="24">
        <f t="shared" si="247"/>
        <v>7.5678531428571422E-2</v>
      </c>
      <c r="G15839" s="24"/>
    </row>
    <row r="15840" spans="1:7" x14ac:dyDescent="0.25">
      <c r="A15840" s="3" t="s">
        <v>335</v>
      </c>
      <c r="B15840" s="4">
        <v>46059</v>
      </c>
      <c r="C15840" s="5">
        <v>669.12</v>
      </c>
      <c r="D15840" s="19">
        <v>0.20449600000000001</v>
      </c>
      <c r="E15840" s="35" cm="1">
        <f t="array" ref="E15840">INDEX('Curva Juros'!$B$7:$B$73,MATCH(C15840,'Curva Juros'!$A$7:$A$73,1)) +
(C15840-INDEX('Curva Juros'!$A$7:$A$73,MATCH(C15840,'Curva Juros'!$A$7:$A$73,1))) *
(INDEX('Curva Juros'!$B$7:$B$73,MATCH(C15840,'Curva Juros'!$A$7:$A$73,1)+1) -
INDEX('Curva Juros'!$B$7:$B$73,MATCH(C15840,'Curva Juros'!$A$7:$A$73,1))) /
(INDEX('Curva Juros'!$A$7:$A$73,MATCH(C15840,'Curva Juros'!$A$7:$A$73,1)+1) -
INDEX('Curva Juros'!$A$7:$A$73,MATCH(C15840,'Curva Juros'!$A$7:$A$73,1)))</f>
        <v>7.7083817142857143</v>
      </c>
      <c r="F15840" s="24">
        <f t="shared" si="247"/>
        <v>0.12741218285714287</v>
      </c>
      <c r="G15840" s="24"/>
    </row>
    <row r="15841" spans="1:7" x14ac:dyDescent="0.25">
      <c r="A15841" s="6" t="s">
        <v>335</v>
      </c>
      <c r="B15841" s="7">
        <v>46066</v>
      </c>
      <c r="C15841" s="6" t="s">
        <v>0</v>
      </c>
      <c r="D15841" s="21" t="s">
        <v>0</v>
      </c>
      <c r="E15841" s="35" t="e" cm="1">
        <f t="array" ref="E15841">INDEX('Curva Juros'!$B$7:$B$73,MATCH(C15841,'Curva Juros'!$A$7:$A$73,1)) +
(C15841-INDEX('Curva Juros'!$A$7:$A$73,MATCH(C15841,'Curva Juros'!$A$7:$A$73,1))) *
(INDEX('Curva Juros'!$B$7:$B$73,MATCH(C15841,'Curva Juros'!$A$7:$A$73,1)+1) -
INDEX('Curva Juros'!$B$7:$B$73,MATCH(C15841,'Curva Juros'!$A$7:$A$73,1))) /
(INDEX('Curva Juros'!$A$7:$A$73,MATCH(C15841,'Curva Juros'!$A$7:$A$73,1)+1) -
INDEX('Curva Juros'!$A$7:$A$73,MATCH(C15841,'Curva Juros'!$A$7:$A$73,1)))</f>
        <v>#N/A</v>
      </c>
      <c r="F15841" s="24" t="e">
        <f t="shared" si="247"/>
        <v>#VALUE!</v>
      </c>
      <c r="G15841" s="24"/>
    </row>
    <row r="15842" spans="1:7" x14ac:dyDescent="0.25">
      <c r="A15842" s="3" t="s">
        <v>335</v>
      </c>
      <c r="B15842" s="4">
        <v>46073</v>
      </c>
      <c r="C15842" s="3" t="s">
        <v>0</v>
      </c>
      <c r="D15842" s="22" t="s">
        <v>0</v>
      </c>
      <c r="E15842" s="35" t="e" cm="1">
        <f t="array" ref="E15842">INDEX('Curva Juros'!$B$7:$B$73,MATCH(C15842,'Curva Juros'!$A$7:$A$73,1)) +
(C15842-INDEX('Curva Juros'!$A$7:$A$73,MATCH(C15842,'Curva Juros'!$A$7:$A$73,1))) *
(INDEX('Curva Juros'!$B$7:$B$73,MATCH(C15842,'Curva Juros'!$A$7:$A$73,1)+1) -
INDEX('Curva Juros'!$B$7:$B$73,MATCH(C15842,'Curva Juros'!$A$7:$A$73,1))) /
(INDEX('Curva Juros'!$A$7:$A$73,MATCH(C15842,'Curva Juros'!$A$7:$A$73,1)+1) -
INDEX('Curva Juros'!$A$7:$A$73,MATCH(C15842,'Curva Juros'!$A$7:$A$73,1)))</f>
        <v>#N/A</v>
      </c>
      <c r="F15842" s="24" t="e">
        <f t="shared" si="247"/>
        <v>#VALUE!</v>
      </c>
      <c r="G15842" s="24"/>
    </row>
    <row r="15843" spans="1:7" x14ac:dyDescent="0.25">
      <c r="A15843" s="6" t="s">
        <v>335</v>
      </c>
      <c r="B15843" s="7">
        <v>46080</v>
      </c>
      <c r="C15843" s="6" t="s">
        <v>0</v>
      </c>
      <c r="D15843" s="21" t="s">
        <v>0</v>
      </c>
      <c r="E15843" s="35" t="e" cm="1">
        <f t="array" ref="E15843">INDEX('Curva Juros'!$B$7:$B$73,MATCH(C15843,'Curva Juros'!$A$7:$A$73,1)) +
(C15843-INDEX('Curva Juros'!$A$7:$A$73,MATCH(C15843,'Curva Juros'!$A$7:$A$73,1))) *
(INDEX('Curva Juros'!$B$7:$B$73,MATCH(C15843,'Curva Juros'!$A$7:$A$73,1)+1) -
INDEX('Curva Juros'!$B$7:$B$73,MATCH(C15843,'Curva Juros'!$A$7:$A$73,1))) /
(INDEX('Curva Juros'!$A$7:$A$73,MATCH(C15843,'Curva Juros'!$A$7:$A$73,1)+1) -
INDEX('Curva Juros'!$A$7:$A$73,MATCH(C15843,'Curva Juros'!$A$7:$A$73,1)))</f>
        <v>#N/A</v>
      </c>
      <c r="F15843" s="24" t="e">
        <f t="shared" si="247"/>
        <v>#VALUE!</v>
      </c>
      <c r="G15843" s="24"/>
    </row>
    <row r="15844" spans="1:7" x14ac:dyDescent="0.25">
      <c r="A15844" s="3" t="s">
        <v>336</v>
      </c>
      <c r="B15844" s="4">
        <v>45723</v>
      </c>
      <c r="C15844" s="5">
        <v>1213.99</v>
      </c>
      <c r="D15844" s="19">
        <v>8.1578999999999999E-2</v>
      </c>
      <c r="E15844" s="35" cm="1">
        <f t="array" ref="E15844">INDEX('Curva Juros'!$B$7:$B$73,MATCH(C15844,'Curva Juros'!$A$7:$A$73,1)) +
(C15844-INDEX('Curva Juros'!$A$7:$A$73,MATCH(C15844,'Curva Juros'!$A$7:$A$73,1))) *
(INDEX('Curva Juros'!$B$7:$B$73,MATCH(C15844,'Curva Juros'!$A$7:$A$73,1)+1) -
INDEX('Curva Juros'!$B$7:$B$73,MATCH(C15844,'Curva Juros'!$A$7:$A$73,1))) /
(INDEX('Curva Juros'!$A$7:$A$73,MATCH(C15844,'Curva Juros'!$A$7:$A$73,1)+1) -
INDEX('Curva Juros'!$A$7:$A$73,MATCH(C15844,'Curva Juros'!$A$7:$A$73,1)))</f>
        <v>7.6325380158730161</v>
      </c>
      <c r="F15844" s="24">
        <f t="shared" si="247"/>
        <v>5.2536198412698326E-3</v>
      </c>
      <c r="G15844" s="24"/>
    </row>
    <row r="15845" spans="1:7" x14ac:dyDescent="0.25">
      <c r="A15845" s="6" t="s">
        <v>336</v>
      </c>
      <c r="B15845" s="7">
        <v>45730</v>
      </c>
      <c r="C15845" s="8">
        <v>1209.21</v>
      </c>
      <c r="D15845" s="20">
        <v>8.1354999999999997E-2</v>
      </c>
      <c r="E15845" s="35" cm="1">
        <f t="array" ref="E15845">INDEX('Curva Juros'!$B$7:$B$73,MATCH(C15845,'Curva Juros'!$A$7:$A$73,1)) +
(C15845-INDEX('Curva Juros'!$A$7:$A$73,MATCH(C15845,'Curva Juros'!$A$7:$A$73,1))) *
(INDEX('Curva Juros'!$B$7:$B$73,MATCH(C15845,'Curva Juros'!$A$7:$A$73,1)+1) -
INDEX('Curva Juros'!$B$7:$B$73,MATCH(C15845,'Curva Juros'!$A$7:$A$73,1))) /
(INDEX('Curva Juros'!$A$7:$A$73,MATCH(C15845,'Curva Juros'!$A$7:$A$73,1)+1) -
INDEX('Curva Juros'!$A$7:$A$73,MATCH(C15845,'Curva Juros'!$A$7:$A$73,1)))</f>
        <v>7.6332588095238094</v>
      </c>
      <c r="F15845" s="24">
        <f t="shared" si="247"/>
        <v>5.0224119047619087E-3</v>
      </c>
      <c r="G15845" s="24"/>
    </row>
    <row r="15846" spans="1:7" x14ac:dyDescent="0.25">
      <c r="A15846" s="3" t="s">
        <v>336</v>
      </c>
      <c r="B15846" s="4">
        <v>45737</v>
      </c>
      <c r="C15846" s="5">
        <v>1284.01</v>
      </c>
      <c r="D15846" s="19">
        <v>8.1626000000000004E-2</v>
      </c>
      <c r="E15846" s="35" cm="1">
        <f t="array" ref="E15846">INDEX('Curva Juros'!$B$7:$B$73,MATCH(C15846,'Curva Juros'!$A$7:$A$73,1)) +
(C15846-INDEX('Curva Juros'!$A$7:$A$73,MATCH(C15846,'Curva Juros'!$A$7:$A$73,1))) *
(INDEX('Curva Juros'!$B$7:$B$73,MATCH(C15846,'Curva Juros'!$A$7:$A$73,1)+1) -
INDEX('Curva Juros'!$B$7:$B$73,MATCH(C15846,'Curva Juros'!$A$7:$A$73,1))) /
(INDEX('Curva Juros'!$A$7:$A$73,MATCH(C15846,'Curva Juros'!$A$7:$A$73,1)+1) -
INDEX('Curva Juros'!$A$7:$A$73,MATCH(C15846,'Curva Juros'!$A$7:$A$73,1)))</f>
        <v>7.6211028888888892</v>
      </c>
      <c r="F15846" s="24">
        <f t="shared" si="247"/>
        <v>5.414971111111111E-3</v>
      </c>
      <c r="G15846" s="24"/>
    </row>
    <row r="15847" spans="1:7" x14ac:dyDescent="0.25">
      <c r="A15847" s="6" t="s">
        <v>336</v>
      </c>
      <c r="B15847" s="7">
        <v>45744</v>
      </c>
      <c r="C15847" s="8">
        <v>1278.56</v>
      </c>
      <c r="D15847" s="20">
        <v>8.2308999999999993E-2</v>
      </c>
      <c r="E15847" s="35" cm="1">
        <f t="array" ref="E15847">INDEX('Curva Juros'!$B$7:$B$73,MATCH(C15847,'Curva Juros'!$A$7:$A$73,1)) +
(C15847-INDEX('Curva Juros'!$A$7:$A$73,MATCH(C15847,'Curva Juros'!$A$7:$A$73,1))) *
(INDEX('Curva Juros'!$B$7:$B$73,MATCH(C15847,'Curva Juros'!$A$7:$A$73,1)+1) -
INDEX('Curva Juros'!$B$7:$B$73,MATCH(C15847,'Curva Juros'!$A$7:$A$73,1))) /
(INDEX('Curva Juros'!$A$7:$A$73,MATCH(C15847,'Curva Juros'!$A$7:$A$73,1)+1) -
INDEX('Curva Juros'!$A$7:$A$73,MATCH(C15847,'Curva Juros'!$A$7:$A$73,1)))</f>
        <v>7.6221236825396828</v>
      </c>
      <c r="F15847" s="24">
        <f t="shared" si="247"/>
        <v>6.0877631746031613E-3</v>
      </c>
      <c r="G15847" s="24"/>
    </row>
    <row r="15848" spans="1:7" x14ac:dyDescent="0.25">
      <c r="A15848" s="3" t="s">
        <v>336</v>
      </c>
      <c r="B15848" s="4">
        <v>45751</v>
      </c>
      <c r="C15848" s="5">
        <v>1274.8499999999999</v>
      </c>
      <c r="D15848" s="19">
        <v>8.0366000000000007E-2</v>
      </c>
      <c r="E15848" s="35" cm="1">
        <f t="array" ref="E15848">INDEX('Curva Juros'!$B$7:$B$73,MATCH(C15848,'Curva Juros'!$A$7:$A$73,1)) +
(C15848-INDEX('Curva Juros'!$A$7:$A$73,MATCH(C15848,'Curva Juros'!$A$7:$A$73,1))) *
(INDEX('Curva Juros'!$B$7:$B$73,MATCH(C15848,'Curva Juros'!$A$7:$A$73,1)+1) -
INDEX('Curva Juros'!$B$7:$B$73,MATCH(C15848,'Curva Juros'!$A$7:$A$73,1))) /
(INDEX('Curva Juros'!$A$7:$A$73,MATCH(C15848,'Curva Juros'!$A$7:$A$73,1)+1) -
INDEX('Curva Juros'!$A$7:$A$73,MATCH(C15848,'Curva Juros'!$A$7:$A$73,1)))</f>
        <v>7.6228185714285717</v>
      </c>
      <c r="F15848" s="24">
        <f t="shared" si="247"/>
        <v>4.1378142857142891E-3</v>
      </c>
      <c r="G15848" s="24"/>
    </row>
    <row r="15849" spans="1:7" x14ac:dyDescent="0.25">
      <c r="A15849" s="6" t="s">
        <v>336</v>
      </c>
      <c r="B15849" s="7">
        <v>45758</v>
      </c>
      <c r="C15849" s="8">
        <v>1269.3800000000001</v>
      </c>
      <c r="D15849" s="20">
        <v>8.1077999999999997E-2</v>
      </c>
      <c r="E15849" s="35" cm="1">
        <f t="array" ref="E15849">INDEX('Curva Juros'!$B$7:$B$73,MATCH(C15849,'Curva Juros'!$A$7:$A$73,1)) +
(C15849-INDEX('Curva Juros'!$A$7:$A$73,MATCH(C15849,'Curva Juros'!$A$7:$A$73,1))) *
(INDEX('Curva Juros'!$B$7:$B$73,MATCH(C15849,'Curva Juros'!$A$7:$A$73,1)+1) -
INDEX('Curva Juros'!$B$7:$B$73,MATCH(C15849,'Curva Juros'!$A$7:$A$73,1))) /
(INDEX('Curva Juros'!$A$7:$A$73,MATCH(C15849,'Curva Juros'!$A$7:$A$73,1)+1) -
INDEX('Curva Juros'!$A$7:$A$73,MATCH(C15849,'Curva Juros'!$A$7:$A$73,1)))</f>
        <v>7.6238431111111113</v>
      </c>
      <c r="F15849" s="24">
        <f t="shared" si="247"/>
        <v>4.8395688888888816E-3</v>
      </c>
      <c r="G15849" s="24"/>
    </row>
    <row r="15850" spans="1:7" x14ac:dyDescent="0.25">
      <c r="A15850" s="3" t="s">
        <v>336</v>
      </c>
      <c r="B15850" s="4">
        <v>45764</v>
      </c>
      <c r="C15850" s="5">
        <v>1265.83</v>
      </c>
      <c r="D15850" s="19">
        <v>8.0389000000000002E-2</v>
      </c>
      <c r="E15850" s="35" cm="1">
        <f t="array" ref="E15850">INDEX('Curva Juros'!$B$7:$B$73,MATCH(C15850,'Curva Juros'!$A$7:$A$73,1)) +
(C15850-INDEX('Curva Juros'!$A$7:$A$73,MATCH(C15850,'Curva Juros'!$A$7:$A$73,1))) *
(INDEX('Curva Juros'!$B$7:$B$73,MATCH(C15850,'Curva Juros'!$A$7:$A$73,1)+1) -
INDEX('Curva Juros'!$B$7:$B$73,MATCH(C15850,'Curva Juros'!$A$7:$A$73,1))) /
(INDEX('Curva Juros'!$A$7:$A$73,MATCH(C15850,'Curva Juros'!$A$7:$A$73,1)+1) -
INDEX('Curva Juros'!$A$7:$A$73,MATCH(C15850,'Curva Juros'!$A$7:$A$73,1)))</f>
        <v>7.6245080317460321</v>
      </c>
      <c r="F15850" s="24">
        <f t="shared" si="247"/>
        <v>4.1439196825396873E-3</v>
      </c>
      <c r="G15850" s="24"/>
    </row>
    <row r="15851" spans="1:7" x14ac:dyDescent="0.25">
      <c r="A15851" s="6" t="s">
        <v>336</v>
      </c>
      <c r="B15851" s="7">
        <v>45772</v>
      </c>
      <c r="C15851" s="8">
        <v>1262.76</v>
      </c>
      <c r="D15851" s="20">
        <v>7.8995999999999997E-2</v>
      </c>
      <c r="E15851" s="35" cm="1">
        <f t="array" ref="E15851">INDEX('Curva Juros'!$B$7:$B$73,MATCH(C15851,'Curva Juros'!$A$7:$A$73,1)) +
(C15851-INDEX('Curva Juros'!$A$7:$A$73,MATCH(C15851,'Curva Juros'!$A$7:$A$73,1))) *
(INDEX('Curva Juros'!$B$7:$B$73,MATCH(C15851,'Curva Juros'!$A$7:$A$73,1)+1) -
INDEX('Curva Juros'!$B$7:$B$73,MATCH(C15851,'Curva Juros'!$A$7:$A$73,1))) /
(INDEX('Curva Juros'!$A$7:$A$73,MATCH(C15851,'Curva Juros'!$A$7:$A$73,1)+1) -
INDEX('Curva Juros'!$A$7:$A$73,MATCH(C15851,'Curva Juros'!$A$7:$A$73,1)))</f>
        <v>7.6250830476190483</v>
      </c>
      <c r="F15851" s="24">
        <f t="shared" si="247"/>
        <v>2.7451695238095153E-3</v>
      </c>
      <c r="G15851" s="24"/>
    </row>
    <row r="15852" spans="1:7" x14ac:dyDescent="0.25">
      <c r="A15852" s="3" t="s">
        <v>336</v>
      </c>
      <c r="B15852" s="4">
        <v>45779</v>
      </c>
      <c r="C15852" s="5">
        <v>1259.1300000000001</v>
      </c>
      <c r="D15852" s="19">
        <v>7.8428999999999999E-2</v>
      </c>
      <c r="E15852" s="35" cm="1">
        <f t="array" ref="E15852">INDEX('Curva Juros'!$B$7:$B$73,MATCH(C15852,'Curva Juros'!$A$7:$A$73,1)) +
(C15852-INDEX('Curva Juros'!$A$7:$A$73,MATCH(C15852,'Curva Juros'!$A$7:$A$73,1))) *
(INDEX('Curva Juros'!$B$7:$B$73,MATCH(C15852,'Curva Juros'!$A$7:$A$73,1)+1) -
INDEX('Curva Juros'!$B$7:$B$73,MATCH(C15852,'Curva Juros'!$A$7:$A$73,1))) /
(INDEX('Curva Juros'!$A$7:$A$73,MATCH(C15852,'Curva Juros'!$A$7:$A$73,1)+1) -
INDEX('Curva Juros'!$A$7:$A$73,MATCH(C15852,'Curva Juros'!$A$7:$A$73,1)))</f>
        <v>7.6257311904761904</v>
      </c>
      <c r="F15852" s="24">
        <f t="shared" si="247"/>
        <v>2.1716880952381001E-3</v>
      </c>
      <c r="G15852" s="24"/>
    </row>
    <row r="15853" spans="1:7" x14ac:dyDescent="0.25">
      <c r="A15853" s="6" t="s">
        <v>336</v>
      </c>
      <c r="B15853" s="7">
        <v>45786</v>
      </c>
      <c r="C15853" s="8">
        <v>1255.1500000000001</v>
      </c>
      <c r="D15853" s="20">
        <v>7.6886999999999997E-2</v>
      </c>
      <c r="E15853" s="35" cm="1">
        <f t="array" ref="E15853">INDEX('Curva Juros'!$B$7:$B$73,MATCH(C15853,'Curva Juros'!$A$7:$A$73,1)) +
(C15853-INDEX('Curva Juros'!$A$7:$A$73,MATCH(C15853,'Curva Juros'!$A$7:$A$73,1))) *
(INDEX('Curva Juros'!$B$7:$B$73,MATCH(C15853,'Curva Juros'!$A$7:$A$73,1)+1) -
INDEX('Curva Juros'!$B$7:$B$73,MATCH(C15853,'Curva Juros'!$A$7:$A$73,1))) /
(INDEX('Curva Juros'!$A$7:$A$73,MATCH(C15853,'Curva Juros'!$A$7:$A$73,1)+1) -
INDEX('Curva Juros'!$A$7:$A$73,MATCH(C15853,'Curva Juros'!$A$7:$A$73,1)))</f>
        <v>7.6263313492063496</v>
      </c>
      <c r="F15853" s="24">
        <f t="shared" si="247"/>
        <v>6.2368650793649671E-4</v>
      </c>
      <c r="G15853" s="24"/>
    </row>
    <row r="15854" spans="1:7" x14ac:dyDescent="0.25">
      <c r="A15854" s="3" t="s">
        <v>336</v>
      </c>
      <c r="B15854" s="4">
        <v>45793</v>
      </c>
      <c r="C15854" s="5">
        <v>1249.8</v>
      </c>
      <c r="D15854" s="19">
        <v>7.7418000000000001E-2</v>
      </c>
      <c r="E15854" s="35" cm="1">
        <f t="array" ref="E15854">INDEX('Curva Juros'!$B$7:$B$73,MATCH(C15854,'Curva Juros'!$A$7:$A$73,1)) +
(C15854-INDEX('Curva Juros'!$A$7:$A$73,MATCH(C15854,'Curva Juros'!$A$7:$A$73,1))) *
(INDEX('Curva Juros'!$B$7:$B$73,MATCH(C15854,'Curva Juros'!$A$7:$A$73,1)+1) -
INDEX('Curva Juros'!$B$7:$B$73,MATCH(C15854,'Curva Juros'!$A$7:$A$73,1))) /
(INDEX('Curva Juros'!$A$7:$A$73,MATCH(C15854,'Curva Juros'!$A$7:$A$73,1)+1) -
INDEX('Curva Juros'!$A$7:$A$73,MATCH(C15854,'Curva Juros'!$A$7:$A$73,1)))</f>
        <v>7.6271380952380952</v>
      </c>
      <c r="F15854" s="24">
        <f t="shared" si="247"/>
        <v>1.1466190476190491E-3</v>
      </c>
      <c r="G15854" s="24"/>
    </row>
    <row r="15855" spans="1:7" x14ac:dyDescent="0.25">
      <c r="A15855" s="6" t="s">
        <v>336</v>
      </c>
      <c r="B15855" s="7">
        <v>45800</v>
      </c>
      <c r="C15855" s="8">
        <v>1244.78</v>
      </c>
      <c r="D15855" s="20">
        <v>7.7447000000000002E-2</v>
      </c>
      <c r="E15855" s="35" cm="1">
        <f t="array" ref="E15855">INDEX('Curva Juros'!$B$7:$B$73,MATCH(C15855,'Curva Juros'!$A$7:$A$73,1)) +
(C15855-INDEX('Curva Juros'!$A$7:$A$73,MATCH(C15855,'Curva Juros'!$A$7:$A$73,1))) *
(INDEX('Curva Juros'!$B$7:$B$73,MATCH(C15855,'Curva Juros'!$A$7:$A$73,1)+1) -
INDEX('Curva Juros'!$B$7:$B$73,MATCH(C15855,'Curva Juros'!$A$7:$A$73,1))) /
(INDEX('Curva Juros'!$A$7:$A$73,MATCH(C15855,'Curva Juros'!$A$7:$A$73,1)+1) -
INDEX('Curva Juros'!$A$7:$A$73,MATCH(C15855,'Curva Juros'!$A$7:$A$73,1)))</f>
        <v>7.6278950793650795</v>
      </c>
      <c r="F15855" s="24">
        <f t="shared" si="247"/>
        <v>1.1680492063492059E-3</v>
      </c>
      <c r="G15855" s="24"/>
    </row>
    <row r="15856" spans="1:7" x14ac:dyDescent="0.25">
      <c r="A15856" s="3" t="s">
        <v>336</v>
      </c>
      <c r="B15856" s="4">
        <v>45807</v>
      </c>
      <c r="C15856" s="5">
        <v>1239.3499999999999</v>
      </c>
      <c r="D15856" s="19">
        <v>7.8093999999999997E-2</v>
      </c>
      <c r="E15856" s="35" cm="1">
        <f t="array" ref="E15856">INDEX('Curva Juros'!$B$7:$B$73,MATCH(C15856,'Curva Juros'!$A$7:$A$73,1)) +
(C15856-INDEX('Curva Juros'!$A$7:$A$73,MATCH(C15856,'Curva Juros'!$A$7:$A$73,1))) *
(INDEX('Curva Juros'!$B$7:$B$73,MATCH(C15856,'Curva Juros'!$A$7:$A$73,1)+1) -
INDEX('Curva Juros'!$B$7:$B$73,MATCH(C15856,'Curva Juros'!$A$7:$A$73,1))) /
(INDEX('Curva Juros'!$A$7:$A$73,MATCH(C15856,'Curva Juros'!$A$7:$A$73,1)+1) -
INDEX('Curva Juros'!$A$7:$A$73,MATCH(C15856,'Curva Juros'!$A$7:$A$73,1)))</f>
        <v>7.628713888888889</v>
      </c>
      <c r="F15856" s="24">
        <f t="shared" si="247"/>
        <v>1.8068611111111132E-3</v>
      </c>
      <c r="G15856" s="24"/>
    </row>
    <row r="15857" spans="1:7" x14ac:dyDescent="0.25">
      <c r="A15857" s="6" t="s">
        <v>336</v>
      </c>
      <c r="B15857" s="7">
        <v>45814</v>
      </c>
      <c r="C15857" s="8">
        <v>1234.28</v>
      </c>
      <c r="D15857" s="20">
        <v>7.8202999999999995E-2</v>
      </c>
      <c r="E15857" s="35" cm="1">
        <f t="array" ref="E15857">INDEX('Curva Juros'!$B$7:$B$73,MATCH(C15857,'Curva Juros'!$A$7:$A$73,1)) +
(C15857-INDEX('Curva Juros'!$A$7:$A$73,MATCH(C15857,'Curva Juros'!$A$7:$A$73,1))) *
(INDEX('Curva Juros'!$B$7:$B$73,MATCH(C15857,'Curva Juros'!$A$7:$A$73,1)+1) -
INDEX('Curva Juros'!$B$7:$B$73,MATCH(C15857,'Curva Juros'!$A$7:$A$73,1))) /
(INDEX('Curva Juros'!$A$7:$A$73,MATCH(C15857,'Curva Juros'!$A$7:$A$73,1)+1) -
INDEX('Curva Juros'!$A$7:$A$73,MATCH(C15857,'Curva Juros'!$A$7:$A$73,1)))</f>
        <v>7.629478412698413</v>
      </c>
      <c r="F15857" s="24">
        <f t="shared" si="247"/>
        <v>1.9082158730158588E-3</v>
      </c>
      <c r="G15857" s="24"/>
    </row>
    <row r="15858" spans="1:7" x14ac:dyDescent="0.25">
      <c r="A15858" s="3" t="s">
        <v>336</v>
      </c>
      <c r="B15858" s="4">
        <v>45821</v>
      </c>
      <c r="C15858" s="5">
        <v>1228.77</v>
      </c>
      <c r="D15858" s="19">
        <v>7.8967999999999997E-2</v>
      </c>
      <c r="E15858" s="35" cm="1">
        <f t="array" ref="E15858">INDEX('Curva Juros'!$B$7:$B$73,MATCH(C15858,'Curva Juros'!$A$7:$A$73,1)) +
(C15858-INDEX('Curva Juros'!$A$7:$A$73,MATCH(C15858,'Curva Juros'!$A$7:$A$73,1))) *
(INDEX('Curva Juros'!$B$7:$B$73,MATCH(C15858,'Curva Juros'!$A$7:$A$73,1)+1) -
INDEX('Curva Juros'!$B$7:$B$73,MATCH(C15858,'Curva Juros'!$A$7:$A$73,1))) /
(INDEX('Curva Juros'!$A$7:$A$73,MATCH(C15858,'Curva Juros'!$A$7:$A$73,1)+1) -
INDEX('Curva Juros'!$A$7:$A$73,MATCH(C15858,'Curva Juros'!$A$7:$A$73,1)))</f>
        <v>7.6303092857142856</v>
      </c>
      <c r="F15858" s="24">
        <f t="shared" si="247"/>
        <v>2.6649071428571369E-3</v>
      </c>
      <c r="G15858" s="24"/>
    </row>
    <row r="15859" spans="1:7" x14ac:dyDescent="0.25">
      <c r="A15859" s="6" t="s">
        <v>336</v>
      </c>
      <c r="B15859" s="7">
        <v>45828</v>
      </c>
      <c r="C15859" s="8">
        <v>1225.93</v>
      </c>
      <c r="D15859" s="20">
        <v>7.7219999999999997E-2</v>
      </c>
      <c r="E15859" s="35" cm="1">
        <f t="array" ref="E15859">INDEX('Curva Juros'!$B$7:$B$73,MATCH(C15859,'Curva Juros'!$A$7:$A$73,1)) +
(C15859-INDEX('Curva Juros'!$A$7:$A$73,MATCH(C15859,'Curva Juros'!$A$7:$A$73,1))) *
(INDEX('Curva Juros'!$B$7:$B$73,MATCH(C15859,'Curva Juros'!$A$7:$A$73,1)+1) -
INDEX('Curva Juros'!$B$7:$B$73,MATCH(C15859,'Curva Juros'!$A$7:$A$73,1))) /
(INDEX('Curva Juros'!$A$7:$A$73,MATCH(C15859,'Curva Juros'!$A$7:$A$73,1)+1) -
INDEX('Curva Juros'!$A$7:$A$73,MATCH(C15859,'Curva Juros'!$A$7:$A$73,1)))</f>
        <v>7.6307375396825394</v>
      </c>
      <c r="F15859" s="24">
        <f t="shared" si="247"/>
        <v>9.1262460317460825E-4</v>
      </c>
      <c r="G15859" s="24"/>
    </row>
    <row r="15860" spans="1:7" x14ac:dyDescent="0.25">
      <c r="A15860" s="3" t="s">
        <v>336</v>
      </c>
      <c r="B15860" s="4">
        <v>45835</v>
      </c>
      <c r="C15860" s="5">
        <v>1220.06</v>
      </c>
      <c r="D15860" s="19">
        <v>7.8536999999999996E-2</v>
      </c>
      <c r="E15860" s="35" cm="1">
        <f t="array" ref="E15860">INDEX('Curva Juros'!$B$7:$B$73,MATCH(C15860,'Curva Juros'!$A$7:$A$73,1)) +
(C15860-INDEX('Curva Juros'!$A$7:$A$73,MATCH(C15860,'Curva Juros'!$A$7:$A$73,1))) *
(INDEX('Curva Juros'!$B$7:$B$73,MATCH(C15860,'Curva Juros'!$A$7:$A$73,1)+1) -
INDEX('Curva Juros'!$B$7:$B$73,MATCH(C15860,'Curva Juros'!$A$7:$A$73,1))) /
(INDEX('Curva Juros'!$A$7:$A$73,MATCH(C15860,'Curva Juros'!$A$7:$A$73,1)+1) -
INDEX('Curva Juros'!$A$7:$A$73,MATCH(C15860,'Curva Juros'!$A$7:$A$73,1)))</f>
        <v>7.6316226984126985</v>
      </c>
      <c r="F15860" s="24">
        <f t="shared" si="247"/>
        <v>2.2207730158730066E-3</v>
      </c>
      <c r="G15860" s="24"/>
    </row>
    <row r="15861" spans="1:7" x14ac:dyDescent="0.25">
      <c r="A15861" s="6" t="s">
        <v>336</v>
      </c>
      <c r="B15861" s="7">
        <v>45842</v>
      </c>
      <c r="C15861" s="8">
        <v>1215.95</v>
      </c>
      <c r="D15861" s="20">
        <v>7.7188000000000007E-2</v>
      </c>
      <c r="E15861" s="35" cm="1">
        <f t="array" ref="E15861">INDEX('Curva Juros'!$B$7:$B$73,MATCH(C15861,'Curva Juros'!$A$7:$A$73,1)) +
(C15861-INDEX('Curva Juros'!$A$7:$A$73,MATCH(C15861,'Curva Juros'!$A$7:$A$73,1))) *
(INDEX('Curva Juros'!$B$7:$B$73,MATCH(C15861,'Curva Juros'!$A$7:$A$73,1)+1) -
INDEX('Curva Juros'!$B$7:$B$73,MATCH(C15861,'Curva Juros'!$A$7:$A$73,1))) /
(INDEX('Curva Juros'!$A$7:$A$73,MATCH(C15861,'Curva Juros'!$A$7:$A$73,1)+1) -
INDEX('Curva Juros'!$A$7:$A$73,MATCH(C15861,'Curva Juros'!$A$7:$A$73,1)))</f>
        <v>7.6322424603174603</v>
      </c>
      <c r="F15861" s="24">
        <f t="shared" si="247"/>
        <v>8.655753968253993E-4</v>
      </c>
      <c r="G15861" s="24"/>
    </row>
    <row r="15862" spans="1:7" x14ac:dyDescent="0.25">
      <c r="A15862" s="3" t="s">
        <v>336</v>
      </c>
      <c r="B15862" s="4">
        <v>45849</v>
      </c>
      <c r="C15862" s="5">
        <v>1209.1099999999999</v>
      </c>
      <c r="D15862" s="19">
        <v>7.9972000000000001E-2</v>
      </c>
      <c r="E15862" s="35" cm="1">
        <f t="array" ref="E15862">INDEX('Curva Juros'!$B$7:$B$73,MATCH(C15862,'Curva Juros'!$A$7:$A$73,1)) +
(C15862-INDEX('Curva Juros'!$A$7:$A$73,MATCH(C15862,'Curva Juros'!$A$7:$A$73,1))) *
(INDEX('Curva Juros'!$B$7:$B$73,MATCH(C15862,'Curva Juros'!$A$7:$A$73,1)+1) -
INDEX('Curva Juros'!$B$7:$B$73,MATCH(C15862,'Curva Juros'!$A$7:$A$73,1))) /
(INDEX('Curva Juros'!$A$7:$A$73,MATCH(C15862,'Curva Juros'!$A$7:$A$73,1)+1) -
INDEX('Curva Juros'!$A$7:$A$73,MATCH(C15862,'Curva Juros'!$A$7:$A$73,1)))</f>
        <v>7.6332738888888887</v>
      </c>
      <c r="F15862" s="24">
        <f t="shared" si="247"/>
        <v>3.6392611111111112E-3</v>
      </c>
      <c r="G15862" s="24"/>
    </row>
    <row r="15863" spans="1:7" x14ac:dyDescent="0.25">
      <c r="A15863" s="6" t="s">
        <v>336</v>
      </c>
      <c r="B15863" s="7">
        <v>45856</v>
      </c>
      <c r="C15863" s="8">
        <v>1203.54</v>
      </c>
      <c r="D15863" s="20">
        <v>8.0828999999999998E-2</v>
      </c>
      <c r="E15863" s="35" cm="1">
        <f t="array" ref="E15863">INDEX('Curva Juros'!$B$7:$B$73,MATCH(C15863,'Curva Juros'!$A$7:$A$73,1)) +
(C15863-INDEX('Curva Juros'!$A$7:$A$73,MATCH(C15863,'Curva Juros'!$A$7:$A$73,1))) *
(INDEX('Curva Juros'!$B$7:$B$73,MATCH(C15863,'Curva Juros'!$A$7:$A$73,1)+1) -
INDEX('Curva Juros'!$B$7:$B$73,MATCH(C15863,'Curva Juros'!$A$7:$A$73,1))) /
(INDEX('Curva Juros'!$A$7:$A$73,MATCH(C15863,'Curva Juros'!$A$7:$A$73,1)+1) -
INDEX('Curva Juros'!$A$7:$A$73,MATCH(C15863,'Curva Juros'!$A$7:$A$73,1)))</f>
        <v>7.6341138095238099</v>
      </c>
      <c r="F15863" s="24">
        <f t="shared" si="247"/>
        <v>4.4878619047619001E-3</v>
      </c>
      <c r="G15863" s="24"/>
    </row>
    <row r="15864" spans="1:7" x14ac:dyDescent="0.25">
      <c r="A15864" s="3" t="s">
        <v>336</v>
      </c>
      <c r="B15864" s="4">
        <v>45863</v>
      </c>
      <c r="C15864" s="5">
        <v>1198.1500000000001</v>
      </c>
      <c r="D15864" s="19">
        <v>8.1418000000000004E-2</v>
      </c>
      <c r="E15864" s="35" cm="1">
        <f t="array" ref="E15864">INDEX('Curva Juros'!$B$7:$B$73,MATCH(C15864,'Curva Juros'!$A$7:$A$73,1)) +
(C15864-INDEX('Curva Juros'!$A$7:$A$73,MATCH(C15864,'Curva Juros'!$A$7:$A$73,1))) *
(INDEX('Curva Juros'!$B$7:$B$73,MATCH(C15864,'Curva Juros'!$A$7:$A$73,1)+1) -
INDEX('Curva Juros'!$B$7:$B$73,MATCH(C15864,'Curva Juros'!$A$7:$A$73,1))) /
(INDEX('Curva Juros'!$A$7:$A$73,MATCH(C15864,'Curva Juros'!$A$7:$A$73,1)+1) -
INDEX('Curva Juros'!$A$7:$A$73,MATCH(C15864,'Curva Juros'!$A$7:$A$73,1)))</f>
        <v>7.634926587301587</v>
      </c>
      <c r="F15864" s="24">
        <f t="shared" si="247"/>
        <v>5.0687341269841368E-3</v>
      </c>
      <c r="G15864" s="24"/>
    </row>
    <row r="15865" spans="1:7" x14ac:dyDescent="0.25">
      <c r="A15865" s="6" t="s">
        <v>336</v>
      </c>
      <c r="B15865" s="7">
        <v>45870</v>
      </c>
      <c r="C15865" s="8">
        <v>1193.73</v>
      </c>
      <c r="D15865" s="20">
        <v>8.0553E-2</v>
      </c>
      <c r="E15865" s="35" cm="1">
        <f t="array" ref="E15865">INDEX('Curva Juros'!$B$7:$B$73,MATCH(C15865,'Curva Juros'!$A$7:$A$73,1)) +
(C15865-INDEX('Curva Juros'!$A$7:$A$73,MATCH(C15865,'Curva Juros'!$A$7:$A$73,1))) *
(INDEX('Curva Juros'!$B$7:$B$73,MATCH(C15865,'Curva Juros'!$A$7:$A$73,1)+1) -
INDEX('Curva Juros'!$B$7:$B$73,MATCH(C15865,'Curva Juros'!$A$7:$A$73,1))) /
(INDEX('Curva Juros'!$A$7:$A$73,MATCH(C15865,'Curva Juros'!$A$7:$A$73,1)+1) -
INDEX('Curva Juros'!$A$7:$A$73,MATCH(C15865,'Curva Juros'!$A$7:$A$73,1)))</f>
        <v>7.6355930952380948</v>
      </c>
      <c r="F15865" s="24">
        <f t="shared" si="247"/>
        <v>4.1970690476190453E-3</v>
      </c>
      <c r="G15865" s="24"/>
    </row>
    <row r="15866" spans="1:7" x14ac:dyDescent="0.25">
      <c r="A15866" s="3" t="s">
        <v>336</v>
      </c>
      <c r="B15866" s="4">
        <v>45877</v>
      </c>
      <c r="C15866" s="5">
        <v>1189.27</v>
      </c>
      <c r="D15866" s="19">
        <v>7.9724000000000003E-2</v>
      </c>
      <c r="E15866" s="35" cm="1">
        <f t="array" ref="E15866">INDEX('Curva Juros'!$B$7:$B$73,MATCH(C15866,'Curva Juros'!$A$7:$A$73,1)) +
(C15866-INDEX('Curva Juros'!$A$7:$A$73,MATCH(C15866,'Curva Juros'!$A$7:$A$73,1))) *
(INDEX('Curva Juros'!$B$7:$B$73,MATCH(C15866,'Curva Juros'!$A$7:$A$73,1)+1) -
INDEX('Curva Juros'!$B$7:$B$73,MATCH(C15866,'Curva Juros'!$A$7:$A$73,1))) /
(INDEX('Curva Juros'!$A$7:$A$73,MATCH(C15866,'Curva Juros'!$A$7:$A$73,1)+1) -
INDEX('Curva Juros'!$A$7:$A$73,MATCH(C15866,'Curva Juros'!$A$7:$A$73,1)))</f>
        <v>7.636265634920635</v>
      </c>
      <c r="F15866" s="24">
        <f t="shared" si="247"/>
        <v>3.3613436507936578E-3</v>
      </c>
      <c r="G15866" s="24"/>
    </row>
    <row r="15867" spans="1:7" x14ac:dyDescent="0.25">
      <c r="A15867" s="6" t="s">
        <v>336</v>
      </c>
      <c r="B15867" s="7">
        <v>45884</v>
      </c>
      <c r="C15867" s="8">
        <v>1183.75</v>
      </c>
      <c r="D15867" s="20">
        <v>8.0519999999999994E-2</v>
      </c>
      <c r="E15867" s="35" cm="1">
        <f t="array" ref="E15867">INDEX('Curva Juros'!$B$7:$B$73,MATCH(C15867,'Curva Juros'!$A$7:$A$73,1)) +
(C15867-INDEX('Curva Juros'!$A$7:$A$73,MATCH(C15867,'Curva Juros'!$A$7:$A$73,1))) *
(INDEX('Curva Juros'!$B$7:$B$73,MATCH(C15867,'Curva Juros'!$A$7:$A$73,1)+1) -
INDEX('Curva Juros'!$B$7:$B$73,MATCH(C15867,'Curva Juros'!$A$7:$A$73,1))) /
(INDEX('Curva Juros'!$A$7:$A$73,MATCH(C15867,'Curva Juros'!$A$7:$A$73,1)+1) -
INDEX('Curva Juros'!$A$7:$A$73,MATCH(C15867,'Curva Juros'!$A$7:$A$73,1)))</f>
        <v>7.6370980158730157</v>
      </c>
      <c r="F15867" s="24">
        <f t="shared" si="247"/>
        <v>4.1490198412698354E-3</v>
      </c>
      <c r="G15867" s="24"/>
    </row>
    <row r="15868" spans="1:7" x14ac:dyDescent="0.25">
      <c r="A15868" s="3" t="s">
        <v>336</v>
      </c>
      <c r="B15868" s="4">
        <v>45891</v>
      </c>
      <c r="C15868" s="5">
        <v>1167.3699999999999</v>
      </c>
      <c r="D15868" s="19">
        <v>9.7591999999999998E-2</v>
      </c>
      <c r="E15868" s="35" cm="1">
        <f t="array" ref="E15868">INDEX('Curva Juros'!$B$7:$B$73,MATCH(C15868,'Curva Juros'!$A$7:$A$73,1)) +
(C15868-INDEX('Curva Juros'!$A$7:$A$73,MATCH(C15868,'Curva Juros'!$A$7:$A$73,1))) *
(INDEX('Curva Juros'!$B$7:$B$73,MATCH(C15868,'Curva Juros'!$A$7:$A$73,1)+1) -
INDEX('Curva Juros'!$B$7:$B$73,MATCH(C15868,'Curva Juros'!$A$7:$A$73,1))) /
(INDEX('Curva Juros'!$A$7:$A$73,MATCH(C15868,'Curva Juros'!$A$7:$A$73,1)+1) -
INDEX('Curva Juros'!$A$7:$A$73,MATCH(C15868,'Curva Juros'!$A$7:$A$73,1)))</f>
        <v>7.6395680158730155</v>
      </c>
      <c r="F15868" s="24">
        <f t="shared" si="247"/>
        <v>2.1196319841269837E-2</v>
      </c>
      <c r="G15868" s="24"/>
    </row>
    <row r="15869" spans="1:7" x14ac:dyDescent="0.25">
      <c r="A15869" s="6" t="s">
        <v>336</v>
      </c>
      <c r="B15869" s="7">
        <v>45898</v>
      </c>
      <c r="C15869" s="8">
        <v>1163.6500000000001</v>
      </c>
      <c r="D15869" s="20">
        <v>9.5686999999999994E-2</v>
      </c>
      <c r="E15869" s="35" cm="1">
        <f t="array" ref="E15869">INDEX('Curva Juros'!$B$7:$B$73,MATCH(C15869,'Curva Juros'!$A$7:$A$73,1)) +
(C15869-INDEX('Curva Juros'!$A$7:$A$73,MATCH(C15869,'Curva Juros'!$A$7:$A$73,1))) *
(INDEX('Curva Juros'!$B$7:$B$73,MATCH(C15869,'Curva Juros'!$A$7:$A$73,1)+1) -
INDEX('Curva Juros'!$B$7:$B$73,MATCH(C15869,'Curva Juros'!$A$7:$A$73,1))) /
(INDEX('Curva Juros'!$A$7:$A$73,MATCH(C15869,'Curva Juros'!$A$7:$A$73,1)+1) -
INDEX('Curva Juros'!$A$7:$A$73,MATCH(C15869,'Curva Juros'!$A$7:$A$73,1)))</f>
        <v>7.6401289682539684</v>
      </c>
      <c r="F15869" s="24">
        <f t="shared" si="247"/>
        <v>1.9285710317460306E-2</v>
      </c>
      <c r="G15869" s="24"/>
    </row>
    <row r="15870" spans="1:7" x14ac:dyDescent="0.25">
      <c r="A15870" s="3" t="s">
        <v>336</v>
      </c>
      <c r="B15870" s="4">
        <v>45905</v>
      </c>
      <c r="C15870" s="5">
        <v>1162.33</v>
      </c>
      <c r="D15870" s="19">
        <v>9.0178999999999995E-2</v>
      </c>
      <c r="E15870" s="35" cm="1">
        <f t="array" ref="E15870">INDEX('Curva Juros'!$B$7:$B$73,MATCH(C15870,'Curva Juros'!$A$7:$A$73,1)) +
(C15870-INDEX('Curva Juros'!$A$7:$A$73,MATCH(C15870,'Curva Juros'!$A$7:$A$73,1))) *
(INDEX('Curva Juros'!$B$7:$B$73,MATCH(C15870,'Curva Juros'!$A$7:$A$73,1)+1) -
INDEX('Curva Juros'!$B$7:$B$73,MATCH(C15870,'Curva Juros'!$A$7:$A$73,1))) /
(INDEX('Curva Juros'!$A$7:$A$73,MATCH(C15870,'Curva Juros'!$A$7:$A$73,1)+1) -
INDEX('Curva Juros'!$A$7:$A$73,MATCH(C15870,'Curva Juros'!$A$7:$A$73,1)))</f>
        <v>7.640328015873016</v>
      </c>
      <c r="F15870" s="24">
        <f t="shared" si="247"/>
        <v>1.3775719841269837E-2</v>
      </c>
      <c r="G15870" s="24"/>
    </row>
    <row r="15871" spans="1:7" x14ac:dyDescent="0.25">
      <c r="A15871" s="6" t="s">
        <v>336</v>
      </c>
      <c r="B15871" s="7">
        <v>45912</v>
      </c>
      <c r="C15871" s="8">
        <v>1160.79</v>
      </c>
      <c r="D15871" s="20">
        <v>8.4974999999999995E-2</v>
      </c>
      <c r="E15871" s="35" cm="1">
        <f t="array" ref="E15871">INDEX('Curva Juros'!$B$7:$B$73,MATCH(C15871,'Curva Juros'!$A$7:$A$73,1)) +
(C15871-INDEX('Curva Juros'!$A$7:$A$73,MATCH(C15871,'Curva Juros'!$A$7:$A$73,1))) *
(INDEX('Curva Juros'!$B$7:$B$73,MATCH(C15871,'Curva Juros'!$A$7:$A$73,1)+1) -
INDEX('Curva Juros'!$B$7:$B$73,MATCH(C15871,'Curva Juros'!$A$7:$A$73,1))) /
(INDEX('Curva Juros'!$A$7:$A$73,MATCH(C15871,'Curva Juros'!$A$7:$A$73,1)+1) -
INDEX('Curva Juros'!$A$7:$A$73,MATCH(C15871,'Curva Juros'!$A$7:$A$73,1)))</f>
        <v>7.6405602380952375</v>
      </c>
      <c r="F15871" s="24">
        <f t="shared" si="247"/>
        <v>8.5693976190476251E-3</v>
      </c>
      <c r="G15871" s="24"/>
    </row>
    <row r="15872" spans="1:7" x14ac:dyDescent="0.25">
      <c r="A15872" s="3" t="s">
        <v>336</v>
      </c>
      <c r="B15872" s="4">
        <v>45919</v>
      </c>
      <c r="C15872" s="5">
        <v>1155.3800000000001</v>
      </c>
      <c r="D15872" s="19">
        <v>8.5597999999999994E-2</v>
      </c>
      <c r="E15872" s="35" cm="1">
        <f t="array" ref="E15872">INDEX('Curva Juros'!$B$7:$B$73,MATCH(C15872,'Curva Juros'!$A$7:$A$73,1)) +
(C15872-INDEX('Curva Juros'!$A$7:$A$73,MATCH(C15872,'Curva Juros'!$A$7:$A$73,1))) *
(INDEX('Curva Juros'!$B$7:$B$73,MATCH(C15872,'Curva Juros'!$A$7:$A$73,1)+1) -
INDEX('Curva Juros'!$B$7:$B$73,MATCH(C15872,'Curva Juros'!$A$7:$A$73,1))) /
(INDEX('Curva Juros'!$A$7:$A$73,MATCH(C15872,'Curva Juros'!$A$7:$A$73,1)+1) -
INDEX('Curva Juros'!$A$7:$A$73,MATCH(C15872,'Curva Juros'!$A$7:$A$73,1)))</f>
        <v>7.6413760317460317</v>
      </c>
      <c r="F15872" s="24">
        <f t="shared" si="247"/>
        <v>9.1842396825396744E-3</v>
      </c>
      <c r="G15872" s="24"/>
    </row>
    <row r="15873" spans="1:7" x14ac:dyDescent="0.25">
      <c r="A15873" s="6" t="s">
        <v>336</v>
      </c>
      <c r="B15873" s="7">
        <v>45926</v>
      </c>
      <c r="C15873" s="8">
        <v>1151.05</v>
      </c>
      <c r="D15873" s="20">
        <v>8.4593000000000002E-2</v>
      </c>
      <c r="E15873" s="35" cm="1">
        <f t="array" ref="E15873">INDEX('Curva Juros'!$B$7:$B$73,MATCH(C15873,'Curva Juros'!$A$7:$A$73,1)) +
(C15873-INDEX('Curva Juros'!$A$7:$A$73,MATCH(C15873,'Curva Juros'!$A$7:$A$73,1))) *
(INDEX('Curva Juros'!$B$7:$B$73,MATCH(C15873,'Curva Juros'!$A$7:$A$73,1)+1) -
INDEX('Curva Juros'!$B$7:$B$73,MATCH(C15873,'Curva Juros'!$A$7:$A$73,1))) /
(INDEX('Curva Juros'!$A$7:$A$73,MATCH(C15873,'Curva Juros'!$A$7:$A$73,1)+1) -
INDEX('Curva Juros'!$A$7:$A$73,MATCH(C15873,'Curva Juros'!$A$7:$A$73,1)))</f>
        <v>7.6420289682539684</v>
      </c>
      <c r="F15873" s="24">
        <f t="shared" si="247"/>
        <v>8.1727103174603216E-3</v>
      </c>
      <c r="G15873" s="24"/>
    </row>
    <row r="15874" spans="1:7" x14ac:dyDescent="0.25">
      <c r="A15874" s="3" t="s">
        <v>336</v>
      </c>
      <c r="B15874" s="4">
        <v>45933</v>
      </c>
      <c r="C15874" s="5">
        <v>1143.97</v>
      </c>
      <c r="D15874" s="19">
        <v>8.7707999999999994E-2</v>
      </c>
      <c r="E15874" s="35" cm="1">
        <f t="array" ref="E15874">INDEX('Curva Juros'!$B$7:$B$73,MATCH(C15874,'Curva Juros'!$A$7:$A$73,1)) +
(C15874-INDEX('Curva Juros'!$A$7:$A$73,MATCH(C15874,'Curva Juros'!$A$7:$A$73,1))) *
(INDEX('Curva Juros'!$B$7:$B$73,MATCH(C15874,'Curva Juros'!$A$7:$A$73,1)+1) -
INDEX('Curva Juros'!$B$7:$B$73,MATCH(C15874,'Curva Juros'!$A$7:$A$73,1))) /
(INDEX('Curva Juros'!$A$7:$A$73,MATCH(C15874,'Curva Juros'!$A$7:$A$73,1)+1) -
INDEX('Curva Juros'!$A$7:$A$73,MATCH(C15874,'Curva Juros'!$A$7:$A$73,1)))</f>
        <v>7.6430965873015868</v>
      </c>
      <c r="F15874" s="24">
        <f t="shared" si="247"/>
        <v>1.1277034126984123E-2</v>
      </c>
      <c r="G15874" s="24"/>
    </row>
    <row r="15875" spans="1:7" x14ac:dyDescent="0.25">
      <c r="A15875" s="6" t="s">
        <v>336</v>
      </c>
      <c r="B15875" s="7">
        <v>45940</v>
      </c>
      <c r="C15875" s="8">
        <v>1138.4100000000001</v>
      </c>
      <c r="D15875" s="20">
        <v>8.8553000000000007E-2</v>
      </c>
      <c r="E15875" s="35" cm="1">
        <f t="array" ref="E15875">INDEX('Curva Juros'!$B$7:$B$73,MATCH(C15875,'Curva Juros'!$A$7:$A$73,1)) +
(C15875-INDEX('Curva Juros'!$A$7:$A$73,MATCH(C15875,'Curva Juros'!$A$7:$A$73,1))) *
(INDEX('Curva Juros'!$B$7:$B$73,MATCH(C15875,'Curva Juros'!$A$7:$A$73,1)+1) -
INDEX('Curva Juros'!$B$7:$B$73,MATCH(C15875,'Curva Juros'!$A$7:$A$73,1))) /
(INDEX('Curva Juros'!$A$7:$A$73,MATCH(C15875,'Curva Juros'!$A$7:$A$73,1)+1) -
INDEX('Curva Juros'!$A$7:$A$73,MATCH(C15875,'Curva Juros'!$A$7:$A$73,1)))</f>
        <v>7.6439349999999999</v>
      </c>
      <c r="F15875" s="24">
        <f t="shared" ref="F15875:F15938" si="248">D15875-E15875/100</f>
        <v>1.2113650000000004E-2</v>
      </c>
      <c r="G15875" s="24"/>
    </row>
    <row r="15876" spans="1:7" x14ac:dyDescent="0.25">
      <c r="A15876" s="3" t="s">
        <v>336</v>
      </c>
      <c r="B15876" s="4">
        <v>45947</v>
      </c>
      <c r="C15876" s="5">
        <v>1114.19</v>
      </c>
      <c r="D15876" s="19">
        <v>0.117144</v>
      </c>
      <c r="E15876" s="35" cm="1">
        <f t="array" ref="E15876">INDEX('Curva Juros'!$B$7:$B$73,MATCH(C15876,'Curva Juros'!$A$7:$A$73,1)) +
(C15876-INDEX('Curva Juros'!$A$7:$A$73,MATCH(C15876,'Curva Juros'!$A$7:$A$73,1))) *
(INDEX('Curva Juros'!$B$7:$B$73,MATCH(C15876,'Curva Juros'!$A$7:$A$73,1)+1) -
INDEX('Curva Juros'!$B$7:$B$73,MATCH(C15876,'Curva Juros'!$A$7:$A$73,1))) /
(INDEX('Curva Juros'!$A$7:$A$73,MATCH(C15876,'Curva Juros'!$A$7:$A$73,1)+1) -
INDEX('Curva Juros'!$A$7:$A$73,MATCH(C15876,'Curva Juros'!$A$7:$A$73,1)))</f>
        <v>7.6468325555555552</v>
      </c>
      <c r="F15876" s="24">
        <f t="shared" si="248"/>
        <v>4.0675674444444448E-2</v>
      </c>
      <c r="G15876" s="24"/>
    </row>
    <row r="15877" spans="1:7" x14ac:dyDescent="0.25">
      <c r="A15877" s="6" t="s">
        <v>336</v>
      </c>
      <c r="B15877" s="7">
        <v>45954</v>
      </c>
      <c r="C15877" s="8">
        <v>1099.54</v>
      </c>
      <c r="D15877" s="20">
        <v>0.13131200000000001</v>
      </c>
      <c r="E15877" s="35" cm="1">
        <f t="array" ref="E15877">INDEX('Curva Juros'!$B$7:$B$73,MATCH(C15877,'Curva Juros'!$A$7:$A$73,1)) +
(C15877-INDEX('Curva Juros'!$A$7:$A$73,MATCH(C15877,'Curva Juros'!$A$7:$A$73,1))) *
(INDEX('Curva Juros'!$B$7:$B$73,MATCH(C15877,'Curva Juros'!$A$7:$A$73,1)+1) -
INDEX('Curva Juros'!$B$7:$B$73,MATCH(C15877,'Curva Juros'!$A$7:$A$73,1))) /
(INDEX('Curva Juros'!$A$7:$A$73,MATCH(C15877,'Curva Juros'!$A$7:$A$73,1)+1) -
INDEX('Curva Juros'!$A$7:$A$73,MATCH(C15877,'Curva Juros'!$A$7:$A$73,1)))</f>
        <v>7.6484835873015875</v>
      </c>
      <c r="F15877" s="24">
        <f t="shared" si="248"/>
        <v>5.4827164126984143E-2</v>
      </c>
      <c r="G15877" s="24"/>
    </row>
    <row r="15878" spans="1:7" x14ac:dyDescent="0.25">
      <c r="A15878" s="3" t="s">
        <v>336</v>
      </c>
      <c r="B15878" s="4">
        <v>45961</v>
      </c>
      <c r="C15878" s="5">
        <v>1088.19</v>
      </c>
      <c r="D15878" s="19">
        <v>0.14058000000000001</v>
      </c>
      <c r="E15878" s="35" cm="1">
        <f t="array" ref="E15878">INDEX('Curva Juros'!$B$7:$B$73,MATCH(C15878,'Curva Juros'!$A$7:$A$73,1)) +
(C15878-INDEX('Curva Juros'!$A$7:$A$73,MATCH(C15878,'Curva Juros'!$A$7:$A$73,1))) *
(INDEX('Curva Juros'!$B$7:$B$73,MATCH(C15878,'Curva Juros'!$A$7:$A$73,1)+1) -
INDEX('Curva Juros'!$B$7:$B$73,MATCH(C15878,'Curva Juros'!$A$7:$A$73,1))) /
(INDEX('Curva Juros'!$A$7:$A$73,MATCH(C15878,'Curva Juros'!$A$7:$A$73,1)+1) -
INDEX('Curva Juros'!$A$7:$A$73,MATCH(C15878,'Curva Juros'!$A$7:$A$73,1)))</f>
        <v>7.6497627142857141</v>
      </c>
      <c r="F15878" s="24">
        <f t="shared" si="248"/>
        <v>6.4082372857142869E-2</v>
      </c>
      <c r="G15878" s="24"/>
    </row>
    <row r="15879" spans="1:7" x14ac:dyDescent="0.25">
      <c r="A15879" s="6" t="s">
        <v>336</v>
      </c>
      <c r="B15879" s="7">
        <v>45968</v>
      </c>
      <c r="C15879" s="8">
        <v>1081.48</v>
      </c>
      <c r="D15879" s="20">
        <v>0.14305699999999999</v>
      </c>
      <c r="E15879" s="35" cm="1">
        <f t="array" ref="E15879">INDEX('Curva Juros'!$B$7:$B$73,MATCH(C15879,'Curva Juros'!$A$7:$A$73,1)) +
(C15879-INDEX('Curva Juros'!$A$7:$A$73,MATCH(C15879,'Curva Juros'!$A$7:$A$73,1))) *
(INDEX('Curva Juros'!$B$7:$B$73,MATCH(C15879,'Curva Juros'!$A$7:$A$73,1)+1) -
INDEX('Curva Juros'!$B$7:$B$73,MATCH(C15879,'Curva Juros'!$A$7:$A$73,1))) /
(INDEX('Curva Juros'!$A$7:$A$73,MATCH(C15879,'Curva Juros'!$A$7:$A$73,1)+1) -
INDEX('Curva Juros'!$A$7:$A$73,MATCH(C15879,'Curva Juros'!$A$7:$A$73,1)))</f>
        <v>7.6505189206349202</v>
      </c>
      <c r="F15879" s="24">
        <f t="shared" si="248"/>
        <v>6.6551810793650787E-2</v>
      </c>
      <c r="G15879" s="24"/>
    </row>
    <row r="15880" spans="1:7" x14ac:dyDescent="0.25">
      <c r="A15880" s="3" t="s">
        <v>336</v>
      </c>
      <c r="B15880" s="4">
        <v>45975</v>
      </c>
      <c r="C15880" s="5">
        <v>1075.24</v>
      </c>
      <c r="D15880" s="19">
        <v>0.14485600000000001</v>
      </c>
      <c r="E15880" s="35" cm="1">
        <f t="array" ref="E15880">INDEX('Curva Juros'!$B$7:$B$73,MATCH(C15880,'Curva Juros'!$A$7:$A$73,1)) +
(C15880-INDEX('Curva Juros'!$A$7:$A$73,MATCH(C15880,'Curva Juros'!$A$7:$A$73,1))) *
(INDEX('Curva Juros'!$B$7:$B$73,MATCH(C15880,'Curva Juros'!$A$7:$A$73,1)+1) -
INDEX('Curva Juros'!$B$7:$B$73,MATCH(C15880,'Curva Juros'!$A$7:$A$73,1))) /
(INDEX('Curva Juros'!$A$7:$A$73,MATCH(C15880,'Curva Juros'!$A$7:$A$73,1)+1) -
INDEX('Curva Juros'!$A$7:$A$73,MATCH(C15880,'Curva Juros'!$A$7:$A$73,1)))</f>
        <v>7.6512221587301585</v>
      </c>
      <c r="F15880" s="24">
        <f t="shared" si="248"/>
        <v>6.8343778412698425E-2</v>
      </c>
      <c r="G15880" s="24"/>
    </row>
    <row r="15881" spans="1:7" x14ac:dyDescent="0.25">
      <c r="A15881" s="6" t="s">
        <v>336</v>
      </c>
      <c r="B15881" s="7">
        <v>45982</v>
      </c>
      <c r="C15881" s="8">
        <v>1072.98</v>
      </c>
      <c r="D15881" s="20">
        <v>0.14233199999999999</v>
      </c>
      <c r="E15881" s="35" cm="1">
        <f t="array" ref="E15881">INDEX('Curva Juros'!$B$7:$B$73,MATCH(C15881,'Curva Juros'!$A$7:$A$73,1)) +
(C15881-INDEX('Curva Juros'!$A$7:$A$73,MATCH(C15881,'Curva Juros'!$A$7:$A$73,1))) *
(INDEX('Curva Juros'!$B$7:$B$73,MATCH(C15881,'Curva Juros'!$A$7:$A$73,1)+1) -
INDEX('Curva Juros'!$B$7:$B$73,MATCH(C15881,'Curva Juros'!$A$7:$A$73,1))) /
(INDEX('Curva Juros'!$A$7:$A$73,MATCH(C15881,'Curva Juros'!$A$7:$A$73,1)+1) -
INDEX('Curva Juros'!$A$7:$A$73,MATCH(C15881,'Curva Juros'!$A$7:$A$73,1)))</f>
        <v>7.6514768571428569</v>
      </c>
      <c r="F15881" s="24">
        <f t="shared" si="248"/>
        <v>6.5817231428571418E-2</v>
      </c>
      <c r="G15881" s="24"/>
    </row>
    <row r="15882" spans="1:7" x14ac:dyDescent="0.25">
      <c r="A15882" s="3" t="s">
        <v>336</v>
      </c>
      <c r="B15882" s="4">
        <v>45989</v>
      </c>
      <c r="C15882" s="5">
        <v>1066.21</v>
      </c>
      <c r="D15882" s="19">
        <v>0.1449</v>
      </c>
      <c r="E15882" s="35" cm="1">
        <f t="array" ref="E15882">INDEX('Curva Juros'!$B$7:$B$73,MATCH(C15882,'Curva Juros'!$A$7:$A$73,1)) +
(C15882-INDEX('Curva Juros'!$A$7:$A$73,MATCH(C15882,'Curva Juros'!$A$7:$A$73,1))) *
(INDEX('Curva Juros'!$B$7:$B$73,MATCH(C15882,'Curva Juros'!$A$7:$A$73,1)+1) -
INDEX('Curva Juros'!$B$7:$B$73,MATCH(C15882,'Curva Juros'!$A$7:$A$73,1))) /
(INDEX('Curva Juros'!$A$7:$A$73,MATCH(C15882,'Curva Juros'!$A$7:$A$73,1)+1) -
INDEX('Curva Juros'!$A$7:$A$73,MATCH(C15882,'Curva Juros'!$A$7:$A$73,1)))</f>
        <v>7.6522398253968253</v>
      </c>
      <c r="F15882" s="24">
        <f t="shared" si="248"/>
        <v>6.8377601746031746E-2</v>
      </c>
      <c r="G15882" s="24"/>
    </row>
    <row r="15883" spans="1:7" x14ac:dyDescent="0.25">
      <c r="A15883" s="6" t="s">
        <v>336</v>
      </c>
      <c r="B15883" s="7">
        <v>45996</v>
      </c>
      <c r="C15883" s="8">
        <v>1061.08</v>
      </c>
      <c r="D15883" s="20">
        <v>0.145095</v>
      </c>
      <c r="E15883" s="35" cm="1">
        <f t="array" ref="E15883">INDEX('Curva Juros'!$B$7:$B$73,MATCH(C15883,'Curva Juros'!$A$7:$A$73,1)) +
(C15883-INDEX('Curva Juros'!$A$7:$A$73,MATCH(C15883,'Curva Juros'!$A$7:$A$73,1))) *
(INDEX('Curva Juros'!$B$7:$B$73,MATCH(C15883,'Curva Juros'!$A$7:$A$73,1)+1) -
INDEX('Curva Juros'!$B$7:$B$73,MATCH(C15883,'Curva Juros'!$A$7:$A$73,1))) /
(INDEX('Curva Juros'!$A$7:$A$73,MATCH(C15883,'Curva Juros'!$A$7:$A$73,1)+1) -
INDEX('Curva Juros'!$A$7:$A$73,MATCH(C15883,'Curva Juros'!$A$7:$A$73,1)))</f>
        <v>7.6528179682539683</v>
      </c>
      <c r="F15883" s="24">
        <f t="shared" si="248"/>
        <v>6.8566820317460322E-2</v>
      </c>
      <c r="G15883" s="24"/>
    </row>
    <row r="15884" spans="1:7" x14ac:dyDescent="0.25">
      <c r="A15884" s="3" t="s">
        <v>336</v>
      </c>
      <c r="B15884" s="4">
        <v>46003</v>
      </c>
      <c r="C15884" s="5">
        <v>1056.52</v>
      </c>
      <c r="D15884" s="19">
        <v>0.144458</v>
      </c>
      <c r="E15884" s="35" cm="1">
        <f t="array" ref="E15884">INDEX('Curva Juros'!$B$7:$B$73,MATCH(C15884,'Curva Juros'!$A$7:$A$73,1)) +
(C15884-INDEX('Curva Juros'!$A$7:$A$73,MATCH(C15884,'Curva Juros'!$A$7:$A$73,1))) *
(INDEX('Curva Juros'!$B$7:$B$73,MATCH(C15884,'Curva Juros'!$A$7:$A$73,1)+1) -
INDEX('Curva Juros'!$B$7:$B$73,MATCH(C15884,'Curva Juros'!$A$7:$A$73,1))) /
(INDEX('Curva Juros'!$A$7:$A$73,MATCH(C15884,'Curva Juros'!$A$7:$A$73,1)+1) -
INDEX('Curva Juros'!$A$7:$A$73,MATCH(C15884,'Curva Juros'!$A$7:$A$73,1)))</f>
        <v>7.6533318730158735</v>
      </c>
      <c r="F15884" s="24">
        <f t="shared" si="248"/>
        <v>6.7924681269841275E-2</v>
      </c>
      <c r="G15884" s="24"/>
    </row>
    <row r="15885" spans="1:7" x14ac:dyDescent="0.25">
      <c r="A15885" s="6" t="s">
        <v>336</v>
      </c>
      <c r="B15885" s="7">
        <v>46010</v>
      </c>
      <c r="C15885" s="8">
        <v>1052.01</v>
      </c>
      <c r="D15885" s="20">
        <v>0.143737</v>
      </c>
      <c r="E15885" s="35" cm="1">
        <f t="array" ref="E15885">INDEX('Curva Juros'!$B$7:$B$73,MATCH(C15885,'Curva Juros'!$A$7:$A$73,1)) +
(C15885-INDEX('Curva Juros'!$A$7:$A$73,MATCH(C15885,'Curva Juros'!$A$7:$A$73,1))) *
(INDEX('Curva Juros'!$B$7:$B$73,MATCH(C15885,'Curva Juros'!$A$7:$A$73,1)+1) -
INDEX('Curva Juros'!$B$7:$B$73,MATCH(C15885,'Curva Juros'!$A$7:$A$73,1))) /
(INDEX('Curva Juros'!$A$7:$A$73,MATCH(C15885,'Curva Juros'!$A$7:$A$73,1)+1) -
INDEX('Curva Juros'!$A$7:$A$73,MATCH(C15885,'Curva Juros'!$A$7:$A$73,1)))</f>
        <v>7.6538401428571428</v>
      </c>
      <c r="F15885" s="24">
        <f t="shared" si="248"/>
        <v>6.7198598571428569E-2</v>
      </c>
      <c r="G15885" s="24"/>
    </row>
    <row r="15886" spans="1:7" x14ac:dyDescent="0.25">
      <c r="A15886" s="3" t="s">
        <v>336</v>
      </c>
      <c r="B15886" s="4">
        <v>46017</v>
      </c>
      <c r="C15886" s="5">
        <v>1047.97</v>
      </c>
      <c r="D15886" s="19">
        <v>0.14380100000000001</v>
      </c>
      <c r="E15886" s="35" cm="1">
        <f t="array" ref="E15886">INDEX('Curva Juros'!$B$7:$B$73,MATCH(C15886,'Curva Juros'!$A$7:$A$73,1)) +
(C15886-INDEX('Curva Juros'!$A$7:$A$73,MATCH(C15886,'Curva Juros'!$A$7:$A$73,1))) *
(INDEX('Curva Juros'!$B$7:$B$73,MATCH(C15886,'Curva Juros'!$A$7:$A$73,1)+1) -
INDEX('Curva Juros'!$B$7:$B$73,MATCH(C15886,'Curva Juros'!$A$7:$A$73,1))) /
(INDEX('Curva Juros'!$A$7:$A$73,MATCH(C15886,'Curva Juros'!$A$7:$A$73,1)+1) -
INDEX('Curva Juros'!$A$7:$A$73,MATCH(C15886,'Curva Juros'!$A$7:$A$73,1)))</f>
        <v>7.6542954444444442</v>
      </c>
      <c r="F15886" s="24">
        <f t="shared" si="248"/>
        <v>6.7258045555555576E-2</v>
      </c>
      <c r="G15886" s="24"/>
    </row>
    <row r="15887" spans="1:7" x14ac:dyDescent="0.25">
      <c r="A15887" s="6" t="s">
        <v>336</v>
      </c>
      <c r="B15887" s="7">
        <v>46024</v>
      </c>
      <c r="C15887" s="8">
        <v>1046.1600000000001</v>
      </c>
      <c r="D15887" s="20">
        <v>0.14061999999999999</v>
      </c>
      <c r="E15887" s="35" cm="1">
        <f t="array" ref="E15887">INDEX('Curva Juros'!$B$7:$B$73,MATCH(C15887,'Curva Juros'!$A$7:$A$73,1)) +
(C15887-INDEX('Curva Juros'!$A$7:$A$73,MATCH(C15887,'Curva Juros'!$A$7:$A$73,1))) *
(INDEX('Curva Juros'!$B$7:$B$73,MATCH(C15887,'Curva Juros'!$A$7:$A$73,1)+1) -
INDEX('Curva Juros'!$B$7:$B$73,MATCH(C15887,'Curva Juros'!$A$7:$A$73,1))) /
(INDEX('Curva Juros'!$A$7:$A$73,MATCH(C15887,'Curva Juros'!$A$7:$A$73,1)+1) -
INDEX('Curva Juros'!$A$7:$A$73,MATCH(C15887,'Curva Juros'!$A$7:$A$73,1)))</f>
        <v>7.6544994285714285</v>
      </c>
      <c r="F15887" s="24">
        <f t="shared" si="248"/>
        <v>6.4075005714285704E-2</v>
      </c>
      <c r="G15887" s="24"/>
    </row>
    <row r="15888" spans="1:7" x14ac:dyDescent="0.25">
      <c r="A15888" s="3" t="s">
        <v>336</v>
      </c>
      <c r="B15888" s="4">
        <v>46031</v>
      </c>
      <c r="C15888" s="5">
        <v>1039.04</v>
      </c>
      <c r="D15888" s="19">
        <v>0.143703</v>
      </c>
      <c r="E15888" s="35" cm="1">
        <f t="array" ref="E15888">INDEX('Curva Juros'!$B$7:$B$73,MATCH(C15888,'Curva Juros'!$A$7:$A$73,1)) +
(C15888-INDEX('Curva Juros'!$A$7:$A$73,MATCH(C15888,'Curva Juros'!$A$7:$A$73,1))) *
(INDEX('Curva Juros'!$B$7:$B$73,MATCH(C15888,'Curva Juros'!$A$7:$A$73,1)+1) -
INDEX('Curva Juros'!$B$7:$B$73,MATCH(C15888,'Curva Juros'!$A$7:$A$73,1))) /
(INDEX('Curva Juros'!$A$7:$A$73,MATCH(C15888,'Curva Juros'!$A$7:$A$73,1)+1) -
INDEX('Curva Juros'!$A$7:$A$73,MATCH(C15888,'Curva Juros'!$A$7:$A$73,1)))</f>
        <v>7.655301841269841</v>
      </c>
      <c r="F15888" s="24">
        <f t="shared" si="248"/>
        <v>6.7149981587301594E-2</v>
      </c>
      <c r="G15888" s="24"/>
    </row>
    <row r="15889" spans="1:7" x14ac:dyDescent="0.25">
      <c r="A15889" s="6" t="s">
        <v>336</v>
      </c>
      <c r="B15889" s="7">
        <v>46038</v>
      </c>
      <c r="C15889" s="8">
        <v>1028.6500000000001</v>
      </c>
      <c r="D15889" s="20">
        <v>0.15151200000000001</v>
      </c>
      <c r="E15889" s="35" cm="1">
        <f t="array" ref="E15889">INDEX('Curva Juros'!$B$7:$B$73,MATCH(C15889,'Curva Juros'!$A$7:$A$73,1)) +
(C15889-INDEX('Curva Juros'!$A$7:$A$73,MATCH(C15889,'Curva Juros'!$A$7:$A$73,1))) *
(INDEX('Curva Juros'!$B$7:$B$73,MATCH(C15889,'Curva Juros'!$A$7:$A$73,1)+1) -
INDEX('Curva Juros'!$B$7:$B$73,MATCH(C15889,'Curva Juros'!$A$7:$A$73,1))) /
(INDEX('Curva Juros'!$A$7:$A$73,MATCH(C15889,'Curva Juros'!$A$7:$A$73,1)+1) -
INDEX('Curva Juros'!$A$7:$A$73,MATCH(C15889,'Curva Juros'!$A$7:$A$73,1)))</f>
        <v>7.6564727777777781</v>
      </c>
      <c r="F15889" s="24">
        <f t="shared" si="248"/>
        <v>7.4947272222222222E-2</v>
      </c>
      <c r="G15889" s="24"/>
    </row>
    <row r="15890" spans="1:7" x14ac:dyDescent="0.25">
      <c r="A15890" s="3" t="s">
        <v>336</v>
      </c>
      <c r="B15890" s="4">
        <v>46045</v>
      </c>
      <c r="C15890" s="5">
        <v>1025.72</v>
      </c>
      <c r="D15890" s="19">
        <v>0.14851600000000001</v>
      </c>
      <c r="E15890" s="35" cm="1">
        <f t="array" ref="E15890">INDEX('Curva Juros'!$B$7:$B$73,MATCH(C15890,'Curva Juros'!$A$7:$A$73,1)) +
(C15890-INDEX('Curva Juros'!$A$7:$A$73,MATCH(C15890,'Curva Juros'!$A$7:$A$73,1))) *
(INDEX('Curva Juros'!$B$7:$B$73,MATCH(C15890,'Curva Juros'!$A$7:$A$73,1)+1) -
INDEX('Curva Juros'!$B$7:$B$73,MATCH(C15890,'Curva Juros'!$A$7:$A$73,1))) /
(INDEX('Curva Juros'!$A$7:$A$73,MATCH(C15890,'Curva Juros'!$A$7:$A$73,1)+1) -
INDEX('Curva Juros'!$A$7:$A$73,MATCH(C15890,'Curva Juros'!$A$7:$A$73,1)))</f>
        <v>7.6568029841269842</v>
      </c>
      <c r="F15890" s="24">
        <f t="shared" si="248"/>
        <v>7.1947970158730168E-2</v>
      </c>
      <c r="G15890" s="24"/>
    </row>
    <row r="15891" spans="1:7" x14ac:dyDescent="0.25">
      <c r="A15891" s="6" t="s">
        <v>336</v>
      </c>
      <c r="B15891" s="7">
        <v>46052</v>
      </c>
      <c r="C15891" s="8">
        <v>1021.67</v>
      </c>
      <c r="D15891" s="20">
        <v>0.14713200000000001</v>
      </c>
      <c r="E15891" s="35" cm="1">
        <f t="array" ref="E15891">INDEX('Curva Juros'!$B$7:$B$73,MATCH(C15891,'Curva Juros'!$A$7:$A$73,1)) +
(C15891-INDEX('Curva Juros'!$A$7:$A$73,MATCH(C15891,'Curva Juros'!$A$7:$A$73,1))) *
(INDEX('Curva Juros'!$B$7:$B$73,MATCH(C15891,'Curva Juros'!$A$7:$A$73,1)+1) -
INDEX('Curva Juros'!$B$7:$B$73,MATCH(C15891,'Curva Juros'!$A$7:$A$73,1))) /
(INDEX('Curva Juros'!$A$7:$A$73,MATCH(C15891,'Curva Juros'!$A$7:$A$73,1)+1) -
INDEX('Curva Juros'!$A$7:$A$73,MATCH(C15891,'Curva Juros'!$A$7:$A$73,1)))</f>
        <v>7.657259412698413</v>
      </c>
      <c r="F15891" s="24">
        <f t="shared" si="248"/>
        <v>7.0559405873015887E-2</v>
      </c>
      <c r="G15891" s="24"/>
    </row>
    <row r="15892" spans="1:7" x14ac:dyDescent="0.25">
      <c r="A15892" s="3" t="s">
        <v>336</v>
      </c>
      <c r="B15892" s="4">
        <v>46059</v>
      </c>
      <c r="C15892" s="5">
        <v>973.46</v>
      </c>
      <c r="D15892" s="19">
        <v>0.20888699999999999</v>
      </c>
      <c r="E15892" s="35" cm="1">
        <f t="array" ref="E15892">INDEX('Curva Juros'!$B$7:$B$73,MATCH(C15892,'Curva Juros'!$A$7:$A$73,1)) +
(C15892-INDEX('Curva Juros'!$A$7:$A$73,MATCH(C15892,'Curva Juros'!$A$7:$A$73,1))) *
(INDEX('Curva Juros'!$B$7:$B$73,MATCH(C15892,'Curva Juros'!$A$7:$A$73,1)+1) -
INDEX('Curva Juros'!$B$7:$B$73,MATCH(C15892,'Curva Juros'!$A$7:$A$73,1))) /
(INDEX('Curva Juros'!$A$7:$A$73,MATCH(C15892,'Curva Juros'!$A$7:$A$73,1)+1) -
INDEX('Curva Juros'!$A$7:$A$73,MATCH(C15892,'Curva Juros'!$A$7:$A$73,1)))</f>
        <v>7.6618976349206349</v>
      </c>
      <c r="F15892" s="24">
        <f t="shared" si="248"/>
        <v>0.13226802365079365</v>
      </c>
      <c r="G15892" s="24"/>
    </row>
    <row r="15893" spans="1:7" x14ac:dyDescent="0.25">
      <c r="A15893" s="6" t="s">
        <v>336</v>
      </c>
      <c r="B15893" s="7">
        <v>46066</v>
      </c>
      <c r="C15893" s="6" t="s">
        <v>0</v>
      </c>
      <c r="D15893" s="21" t="s">
        <v>0</v>
      </c>
      <c r="E15893" s="35" t="e" cm="1">
        <f t="array" ref="E15893">INDEX('Curva Juros'!$B$7:$B$73,MATCH(C15893,'Curva Juros'!$A$7:$A$73,1)) +
(C15893-INDEX('Curva Juros'!$A$7:$A$73,MATCH(C15893,'Curva Juros'!$A$7:$A$73,1))) *
(INDEX('Curva Juros'!$B$7:$B$73,MATCH(C15893,'Curva Juros'!$A$7:$A$73,1)+1) -
INDEX('Curva Juros'!$B$7:$B$73,MATCH(C15893,'Curva Juros'!$A$7:$A$73,1))) /
(INDEX('Curva Juros'!$A$7:$A$73,MATCH(C15893,'Curva Juros'!$A$7:$A$73,1)+1) -
INDEX('Curva Juros'!$A$7:$A$73,MATCH(C15893,'Curva Juros'!$A$7:$A$73,1)))</f>
        <v>#N/A</v>
      </c>
      <c r="F15893" s="24" t="e">
        <f t="shared" si="248"/>
        <v>#VALUE!</v>
      </c>
      <c r="G15893" s="24"/>
    </row>
    <row r="15894" spans="1:7" x14ac:dyDescent="0.25">
      <c r="A15894" s="3" t="s">
        <v>336</v>
      </c>
      <c r="B15894" s="4">
        <v>46073</v>
      </c>
      <c r="C15894" s="3" t="s">
        <v>0</v>
      </c>
      <c r="D15894" s="22" t="s">
        <v>0</v>
      </c>
      <c r="E15894" s="35" t="e" cm="1">
        <f t="array" ref="E15894">INDEX('Curva Juros'!$B$7:$B$73,MATCH(C15894,'Curva Juros'!$A$7:$A$73,1)) +
(C15894-INDEX('Curva Juros'!$A$7:$A$73,MATCH(C15894,'Curva Juros'!$A$7:$A$73,1))) *
(INDEX('Curva Juros'!$B$7:$B$73,MATCH(C15894,'Curva Juros'!$A$7:$A$73,1)+1) -
INDEX('Curva Juros'!$B$7:$B$73,MATCH(C15894,'Curva Juros'!$A$7:$A$73,1))) /
(INDEX('Curva Juros'!$A$7:$A$73,MATCH(C15894,'Curva Juros'!$A$7:$A$73,1)+1) -
INDEX('Curva Juros'!$A$7:$A$73,MATCH(C15894,'Curva Juros'!$A$7:$A$73,1)))</f>
        <v>#N/A</v>
      </c>
      <c r="F15894" s="24" t="e">
        <f t="shared" si="248"/>
        <v>#VALUE!</v>
      </c>
      <c r="G15894" s="24"/>
    </row>
    <row r="15895" spans="1:7" x14ac:dyDescent="0.25">
      <c r="A15895" s="6" t="s">
        <v>336</v>
      </c>
      <c r="B15895" s="7">
        <v>46080</v>
      </c>
      <c r="C15895" s="6" t="s">
        <v>0</v>
      </c>
      <c r="D15895" s="21" t="s">
        <v>0</v>
      </c>
      <c r="E15895" s="35" t="e" cm="1">
        <f t="array" ref="E15895">INDEX('Curva Juros'!$B$7:$B$73,MATCH(C15895,'Curva Juros'!$A$7:$A$73,1)) +
(C15895-INDEX('Curva Juros'!$A$7:$A$73,MATCH(C15895,'Curva Juros'!$A$7:$A$73,1))) *
(INDEX('Curva Juros'!$B$7:$B$73,MATCH(C15895,'Curva Juros'!$A$7:$A$73,1)+1) -
INDEX('Curva Juros'!$B$7:$B$73,MATCH(C15895,'Curva Juros'!$A$7:$A$73,1))) /
(INDEX('Curva Juros'!$A$7:$A$73,MATCH(C15895,'Curva Juros'!$A$7:$A$73,1)+1) -
INDEX('Curva Juros'!$A$7:$A$73,MATCH(C15895,'Curva Juros'!$A$7:$A$73,1)))</f>
        <v>#N/A</v>
      </c>
      <c r="F15895" s="24" t="e">
        <f t="shared" si="248"/>
        <v>#VALUE!</v>
      </c>
      <c r="G15895" s="24"/>
    </row>
    <row r="15896" spans="1:7" x14ac:dyDescent="0.25">
      <c r="A15896" s="3" t="s">
        <v>337</v>
      </c>
      <c r="B15896" s="4">
        <v>45723</v>
      </c>
      <c r="C15896" s="5">
        <v>823.93</v>
      </c>
      <c r="D15896" s="19">
        <v>7.5750999999999999E-2</v>
      </c>
      <c r="E15896" s="35" cm="1">
        <f t="array" ref="E15896">INDEX('Curva Juros'!$B$7:$B$73,MATCH(C15896,'Curva Juros'!$A$7:$A$73,1)) +
(C15896-INDEX('Curva Juros'!$A$7:$A$73,MATCH(C15896,'Curva Juros'!$A$7:$A$73,1))) *
(INDEX('Curva Juros'!$B$7:$B$73,MATCH(C15896,'Curva Juros'!$A$7:$A$73,1)+1) -
INDEX('Curva Juros'!$B$7:$B$73,MATCH(C15896,'Curva Juros'!$A$7:$A$73,1))) /
(INDEX('Curva Juros'!$A$7:$A$73,MATCH(C15896,'Curva Juros'!$A$7:$A$73,1)+1) -
INDEX('Curva Juros'!$A$7:$A$73,MATCH(C15896,'Curva Juros'!$A$7:$A$73,1)))</f>
        <v>7.6768748333333336</v>
      </c>
      <c r="F15896" s="24">
        <f t="shared" si="248"/>
        <v>-1.017748333333332E-3</v>
      </c>
      <c r="G15896" s="24"/>
    </row>
    <row r="15897" spans="1:7" x14ac:dyDescent="0.25">
      <c r="A15897" s="6" t="s">
        <v>337</v>
      </c>
      <c r="B15897" s="7">
        <v>45730</v>
      </c>
      <c r="C15897" s="8">
        <v>818.84</v>
      </c>
      <c r="D15897" s="20">
        <v>7.6150999999999996E-2</v>
      </c>
      <c r="E15897" s="35" cm="1">
        <f t="array" ref="E15897">INDEX('Curva Juros'!$B$7:$B$73,MATCH(C15897,'Curva Juros'!$A$7:$A$73,1)) +
(C15897-INDEX('Curva Juros'!$A$7:$A$73,MATCH(C15897,'Curva Juros'!$A$7:$A$73,1))) *
(INDEX('Curva Juros'!$B$7:$B$73,MATCH(C15897,'Curva Juros'!$A$7:$A$73,1)+1) -
INDEX('Curva Juros'!$B$7:$B$73,MATCH(C15897,'Curva Juros'!$A$7:$A$73,1))) /
(INDEX('Curva Juros'!$A$7:$A$73,MATCH(C15897,'Curva Juros'!$A$7:$A$73,1)+1) -
INDEX('Curva Juros'!$A$7:$A$73,MATCH(C15897,'Curva Juros'!$A$7:$A$73,1)))</f>
        <v>7.6774686666666669</v>
      </c>
      <c r="F15897" s="24">
        <f t="shared" si="248"/>
        <v>-6.2368666666667849E-4</v>
      </c>
      <c r="G15897" s="24"/>
    </row>
    <row r="15898" spans="1:7" x14ac:dyDescent="0.25">
      <c r="A15898" s="3" t="s">
        <v>337</v>
      </c>
      <c r="B15898" s="4">
        <v>45737</v>
      </c>
      <c r="C15898" s="5">
        <v>813.3</v>
      </c>
      <c r="D15898" s="19">
        <v>7.8425999999999996E-2</v>
      </c>
      <c r="E15898" s="35" cm="1">
        <f t="array" ref="E15898">INDEX('Curva Juros'!$B$7:$B$73,MATCH(C15898,'Curva Juros'!$A$7:$A$73,1)) +
(C15898-INDEX('Curva Juros'!$A$7:$A$73,MATCH(C15898,'Curva Juros'!$A$7:$A$73,1))) *
(INDEX('Curva Juros'!$B$7:$B$73,MATCH(C15898,'Curva Juros'!$A$7:$A$73,1)+1) -
INDEX('Curva Juros'!$B$7:$B$73,MATCH(C15898,'Curva Juros'!$A$7:$A$73,1))) /
(INDEX('Curva Juros'!$A$7:$A$73,MATCH(C15898,'Curva Juros'!$A$7:$A$73,1)+1) -
INDEX('Curva Juros'!$A$7:$A$73,MATCH(C15898,'Curva Juros'!$A$7:$A$73,1)))</f>
        <v>7.678115</v>
      </c>
      <c r="F15898" s="24">
        <f t="shared" si="248"/>
        <v>1.6448499999999894E-3</v>
      </c>
      <c r="G15898" s="24"/>
    </row>
    <row r="15899" spans="1:7" x14ac:dyDescent="0.25">
      <c r="A15899" s="6" t="s">
        <v>337</v>
      </c>
      <c r="B15899" s="7">
        <v>45744</v>
      </c>
      <c r="C15899" s="8">
        <v>807.83</v>
      </c>
      <c r="D15899" s="20">
        <v>8.0404000000000003E-2</v>
      </c>
      <c r="E15899" s="35" cm="1">
        <f t="array" ref="E15899">INDEX('Curva Juros'!$B$7:$B$73,MATCH(C15899,'Curva Juros'!$A$7:$A$73,1)) +
(C15899-INDEX('Curva Juros'!$A$7:$A$73,MATCH(C15899,'Curva Juros'!$A$7:$A$73,1))) *
(INDEX('Curva Juros'!$B$7:$B$73,MATCH(C15899,'Curva Juros'!$A$7:$A$73,1)+1) -
INDEX('Curva Juros'!$B$7:$B$73,MATCH(C15899,'Curva Juros'!$A$7:$A$73,1))) /
(INDEX('Curva Juros'!$A$7:$A$73,MATCH(C15899,'Curva Juros'!$A$7:$A$73,1)+1) -
INDEX('Curva Juros'!$A$7:$A$73,MATCH(C15899,'Curva Juros'!$A$7:$A$73,1)))</f>
        <v>7.6787531666666666</v>
      </c>
      <c r="F15899" s="24">
        <f t="shared" si="248"/>
        <v>3.6164683333333308E-3</v>
      </c>
      <c r="G15899" s="24"/>
    </row>
    <row r="15900" spans="1:7" x14ac:dyDescent="0.25">
      <c r="A15900" s="3" t="s">
        <v>337</v>
      </c>
      <c r="B15900" s="4">
        <v>45751</v>
      </c>
      <c r="C15900" s="5">
        <v>803.32</v>
      </c>
      <c r="D15900" s="19">
        <v>7.8365000000000004E-2</v>
      </c>
      <c r="E15900" s="35" cm="1">
        <f t="array" ref="E15900">INDEX('Curva Juros'!$B$7:$B$73,MATCH(C15900,'Curva Juros'!$A$7:$A$73,1)) +
(C15900-INDEX('Curva Juros'!$A$7:$A$73,MATCH(C15900,'Curva Juros'!$A$7:$A$73,1))) *
(INDEX('Curva Juros'!$B$7:$B$73,MATCH(C15900,'Curva Juros'!$A$7:$A$73,1)+1) -
INDEX('Curva Juros'!$B$7:$B$73,MATCH(C15900,'Curva Juros'!$A$7:$A$73,1))) /
(INDEX('Curva Juros'!$A$7:$A$73,MATCH(C15900,'Curva Juros'!$A$7:$A$73,1)+1) -
INDEX('Curva Juros'!$A$7:$A$73,MATCH(C15900,'Curva Juros'!$A$7:$A$73,1)))</f>
        <v>7.6792793333333336</v>
      </c>
      <c r="F15900" s="24">
        <f t="shared" si="248"/>
        <v>1.5722066666666729E-3</v>
      </c>
      <c r="G15900" s="24"/>
    </row>
    <row r="15901" spans="1:7" x14ac:dyDescent="0.25">
      <c r="A15901" s="6" t="s">
        <v>337</v>
      </c>
      <c r="B15901" s="7">
        <v>45758</v>
      </c>
      <c r="C15901" s="8">
        <v>797.95</v>
      </c>
      <c r="D15901" s="20">
        <v>7.9905000000000004E-2</v>
      </c>
      <c r="E15901" s="35" cm="1">
        <f t="array" ref="E15901">INDEX('Curva Juros'!$B$7:$B$73,MATCH(C15901,'Curva Juros'!$A$7:$A$73,1)) +
(C15901-INDEX('Curva Juros'!$A$7:$A$73,MATCH(C15901,'Curva Juros'!$A$7:$A$73,1))) *
(INDEX('Curva Juros'!$B$7:$B$73,MATCH(C15901,'Curva Juros'!$A$7:$A$73,1)+1) -
INDEX('Curva Juros'!$B$7:$B$73,MATCH(C15901,'Curva Juros'!$A$7:$A$73,1))) /
(INDEX('Curva Juros'!$A$7:$A$73,MATCH(C15901,'Curva Juros'!$A$7:$A$73,1)+1) -
INDEX('Curva Juros'!$A$7:$A$73,MATCH(C15901,'Curva Juros'!$A$7:$A$73,1)))</f>
        <v>7.6799058333333337</v>
      </c>
      <c r="F15901" s="24">
        <f t="shared" si="248"/>
        <v>3.1059416666666673E-3</v>
      </c>
      <c r="G15901" s="24"/>
    </row>
    <row r="15902" spans="1:7" x14ac:dyDescent="0.25">
      <c r="A15902" s="3" t="s">
        <v>337</v>
      </c>
      <c r="B15902" s="4">
        <v>45764</v>
      </c>
      <c r="C15902" s="5">
        <v>794.78</v>
      </c>
      <c r="D15902" s="19">
        <v>7.6404E-2</v>
      </c>
      <c r="E15902" s="35" cm="1">
        <f t="array" ref="E15902">INDEX('Curva Juros'!$B$7:$B$73,MATCH(C15902,'Curva Juros'!$A$7:$A$73,1)) +
(C15902-INDEX('Curva Juros'!$A$7:$A$73,MATCH(C15902,'Curva Juros'!$A$7:$A$73,1))) *
(INDEX('Curva Juros'!$B$7:$B$73,MATCH(C15902,'Curva Juros'!$A$7:$A$73,1)+1) -
INDEX('Curva Juros'!$B$7:$B$73,MATCH(C15902,'Curva Juros'!$A$7:$A$73,1))) /
(INDEX('Curva Juros'!$A$7:$A$73,MATCH(C15902,'Curva Juros'!$A$7:$A$73,1)+1) -
INDEX('Curva Juros'!$A$7:$A$73,MATCH(C15902,'Curva Juros'!$A$7:$A$73,1)))</f>
        <v>7.6802756666666667</v>
      </c>
      <c r="F15902" s="24">
        <f t="shared" si="248"/>
        <v>-3.9875666666666643E-4</v>
      </c>
      <c r="G15902" s="24"/>
    </row>
    <row r="15903" spans="1:7" x14ac:dyDescent="0.25">
      <c r="A15903" s="6" t="s">
        <v>337</v>
      </c>
      <c r="B15903" s="7">
        <v>45772</v>
      </c>
      <c r="C15903" s="8">
        <v>791.38</v>
      </c>
      <c r="D15903" s="20">
        <v>7.3863999999999999E-2</v>
      </c>
      <c r="E15903" s="35" cm="1">
        <f t="array" ref="E15903">INDEX('Curva Juros'!$B$7:$B$73,MATCH(C15903,'Curva Juros'!$A$7:$A$73,1)) +
(C15903-INDEX('Curva Juros'!$A$7:$A$73,MATCH(C15903,'Curva Juros'!$A$7:$A$73,1))) *
(INDEX('Curva Juros'!$B$7:$B$73,MATCH(C15903,'Curva Juros'!$A$7:$A$73,1)+1) -
INDEX('Curva Juros'!$B$7:$B$73,MATCH(C15903,'Curva Juros'!$A$7:$A$73,1))) /
(INDEX('Curva Juros'!$A$7:$A$73,MATCH(C15903,'Curva Juros'!$A$7:$A$73,1)+1) -
INDEX('Curva Juros'!$A$7:$A$73,MATCH(C15903,'Curva Juros'!$A$7:$A$73,1)))</f>
        <v>7.6806723333333329</v>
      </c>
      <c r="F15903" s="24">
        <f t="shared" si="248"/>
        <v>-2.9427233333333275E-3</v>
      </c>
      <c r="G15903" s="24"/>
    </row>
    <row r="15904" spans="1:7" x14ac:dyDescent="0.25">
      <c r="A15904" s="3" t="s">
        <v>337</v>
      </c>
      <c r="B15904" s="4">
        <v>45779</v>
      </c>
      <c r="C15904" s="5">
        <v>787.37</v>
      </c>
      <c r="D15904" s="19">
        <v>7.3886999999999994E-2</v>
      </c>
      <c r="E15904" s="35" cm="1">
        <f t="array" ref="E15904">INDEX('Curva Juros'!$B$7:$B$73,MATCH(C15904,'Curva Juros'!$A$7:$A$73,1)) +
(C15904-INDEX('Curva Juros'!$A$7:$A$73,MATCH(C15904,'Curva Juros'!$A$7:$A$73,1))) *
(INDEX('Curva Juros'!$B$7:$B$73,MATCH(C15904,'Curva Juros'!$A$7:$A$73,1)+1) -
INDEX('Curva Juros'!$B$7:$B$73,MATCH(C15904,'Curva Juros'!$A$7:$A$73,1))) /
(INDEX('Curva Juros'!$A$7:$A$73,MATCH(C15904,'Curva Juros'!$A$7:$A$73,1)+1) -
INDEX('Curva Juros'!$A$7:$A$73,MATCH(C15904,'Curva Juros'!$A$7:$A$73,1)))</f>
        <v>7.6811401666666663</v>
      </c>
      <c r="F15904" s="24">
        <f t="shared" si="248"/>
        <v>-2.9244016666666733E-3</v>
      </c>
      <c r="G15904" s="24"/>
    </row>
    <row r="15905" spans="1:7" x14ac:dyDescent="0.25">
      <c r="A15905" s="6" t="s">
        <v>337</v>
      </c>
      <c r="B15905" s="7">
        <v>45786</v>
      </c>
      <c r="C15905" s="8">
        <v>782.06</v>
      </c>
      <c r="D15905" s="20">
        <v>7.5221999999999997E-2</v>
      </c>
      <c r="E15905" s="35" cm="1">
        <f t="array" ref="E15905">INDEX('Curva Juros'!$B$7:$B$73,MATCH(C15905,'Curva Juros'!$A$7:$A$73,1)) +
(C15905-INDEX('Curva Juros'!$A$7:$A$73,MATCH(C15905,'Curva Juros'!$A$7:$A$73,1))) *
(INDEX('Curva Juros'!$B$7:$B$73,MATCH(C15905,'Curva Juros'!$A$7:$A$73,1)+1) -
INDEX('Curva Juros'!$B$7:$B$73,MATCH(C15905,'Curva Juros'!$A$7:$A$73,1))) /
(INDEX('Curva Juros'!$A$7:$A$73,MATCH(C15905,'Curva Juros'!$A$7:$A$73,1)+1) -
INDEX('Curva Juros'!$A$7:$A$73,MATCH(C15905,'Curva Juros'!$A$7:$A$73,1)))</f>
        <v>7.6817596666666663</v>
      </c>
      <c r="F15905" s="24">
        <f t="shared" si="248"/>
        <v>-1.595596666666671E-3</v>
      </c>
      <c r="G15905" s="24"/>
    </row>
    <row r="15906" spans="1:7" x14ac:dyDescent="0.25">
      <c r="A15906" s="3" t="s">
        <v>337</v>
      </c>
      <c r="B15906" s="4">
        <v>45793</v>
      </c>
      <c r="C15906" s="5">
        <v>799.89</v>
      </c>
      <c r="D15906" s="19">
        <v>7.5395000000000004E-2</v>
      </c>
      <c r="E15906" s="35" cm="1">
        <f t="array" ref="E15906">INDEX('Curva Juros'!$B$7:$B$73,MATCH(C15906,'Curva Juros'!$A$7:$A$73,1)) +
(C15906-INDEX('Curva Juros'!$A$7:$A$73,MATCH(C15906,'Curva Juros'!$A$7:$A$73,1))) *
(INDEX('Curva Juros'!$B$7:$B$73,MATCH(C15906,'Curva Juros'!$A$7:$A$73,1)+1) -
INDEX('Curva Juros'!$B$7:$B$73,MATCH(C15906,'Curva Juros'!$A$7:$A$73,1))) /
(INDEX('Curva Juros'!$A$7:$A$73,MATCH(C15906,'Curva Juros'!$A$7:$A$73,1)+1) -
INDEX('Curva Juros'!$A$7:$A$73,MATCH(C15906,'Curva Juros'!$A$7:$A$73,1)))</f>
        <v>7.6796794999999998</v>
      </c>
      <c r="F15906" s="24">
        <f t="shared" si="248"/>
        <v>-1.4017949999999973E-3</v>
      </c>
      <c r="G15906" s="24"/>
    </row>
    <row r="15907" spans="1:7" x14ac:dyDescent="0.25">
      <c r="A15907" s="6" t="s">
        <v>337</v>
      </c>
      <c r="B15907" s="7">
        <v>45800</v>
      </c>
      <c r="C15907" s="8">
        <v>794.77</v>
      </c>
      <c r="D15907" s="20">
        <v>7.6073000000000002E-2</v>
      </c>
      <c r="E15907" s="35" cm="1">
        <f t="array" ref="E15907">INDEX('Curva Juros'!$B$7:$B$73,MATCH(C15907,'Curva Juros'!$A$7:$A$73,1)) +
(C15907-INDEX('Curva Juros'!$A$7:$A$73,MATCH(C15907,'Curva Juros'!$A$7:$A$73,1))) *
(INDEX('Curva Juros'!$B$7:$B$73,MATCH(C15907,'Curva Juros'!$A$7:$A$73,1)+1) -
INDEX('Curva Juros'!$B$7:$B$73,MATCH(C15907,'Curva Juros'!$A$7:$A$73,1))) /
(INDEX('Curva Juros'!$A$7:$A$73,MATCH(C15907,'Curva Juros'!$A$7:$A$73,1)+1) -
INDEX('Curva Juros'!$A$7:$A$73,MATCH(C15907,'Curva Juros'!$A$7:$A$73,1)))</f>
        <v>7.6802768333333331</v>
      </c>
      <c r="F15907" s="24">
        <f t="shared" si="248"/>
        <v>-7.2976833333332491E-4</v>
      </c>
      <c r="G15907" s="24"/>
    </row>
    <row r="15908" spans="1:7" x14ac:dyDescent="0.25">
      <c r="A15908" s="3" t="s">
        <v>337</v>
      </c>
      <c r="B15908" s="4">
        <v>45807</v>
      </c>
      <c r="C15908" s="5">
        <v>789.66</v>
      </c>
      <c r="D15908" s="19">
        <v>7.6714000000000004E-2</v>
      </c>
      <c r="E15908" s="35" cm="1">
        <f t="array" ref="E15908">INDEX('Curva Juros'!$B$7:$B$73,MATCH(C15908,'Curva Juros'!$A$7:$A$73,1)) +
(C15908-INDEX('Curva Juros'!$A$7:$A$73,MATCH(C15908,'Curva Juros'!$A$7:$A$73,1))) *
(INDEX('Curva Juros'!$B$7:$B$73,MATCH(C15908,'Curva Juros'!$A$7:$A$73,1)+1) -
INDEX('Curva Juros'!$B$7:$B$73,MATCH(C15908,'Curva Juros'!$A$7:$A$73,1))) /
(INDEX('Curva Juros'!$A$7:$A$73,MATCH(C15908,'Curva Juros'!$A$7:$A$73,1)+1) -
INDEX('Curva Juros'!$A$7:$A$73,MATCH(C15908,'Curva Juros'!$A$7:$A$73,1)))</f>
        <v>7.6808730000000001</v>
      </c>
      <c r="F15908" s="24">
        <f t="shared" si="248"/>
        <v>-9.4730000000001202E-5</v>
      </c>
      <c r="G15908" s="24"/>
    </row>
    <row r="15909" spans="1:7" x14ac:dyDescent="0.25">
      <c r="A15909" s="6" t="s">
        <v>337</v>
      </c>
      <c r="B15909" s="7">
        <v>45814</v>
      </c>
      <c r="C15909" s="8">
        <v>784.42</v>
      </c>
      <c r="D15909" s="20">
        <v>7.8071000000000002E-2</v>
      </c>
      <c r="E15909" s="35" cm="1">
        <f t="array" ref="E15909">INDEX('Curva Juros'!$B$7:$B$73,MATCH(C15909,'Curva Juros'!$A$7:$A$73,1)) +
(C15909-INDEX('Curva Juros'!$A$7:$A$73,MATCH(C15909,'Curva Juros'!$A$7:$A$73,1))) *
(INDEX('Curva Juros'!$B$7:$B$73,MATCH(C15909,'Curva Juros'!$A$7:$A$73,1)+1) -
INDEX('Curva Juros'!$B$7:$B$73,MATCH(C15909,'Curva Juros'!$A$7:$A$73,1))) /
(INDEX('Curva Juros'!$A$7:$A$73,MATCH(C15909,'Curva Juros'!$A$7:$A$73,1)+1) -
INDEX('Curva Juros'!$A$7:$A$73,MATCH(C15909,'Curva Juros'!$A$7:$A$73,1)))</f>
        <v>7.6814843333333336</v>
      </c>
      <c r="F15909" s="24">
        <f t="shared" si="248"/>
        <v>1.2561566666666607E-3</v>
      </c>
      <c r="G15909" s="24"/>
    </row>
    <row r="15910" spans="1:7" x14ac:dyDescent="0.25">
      <c r="A15910" s="3" t="s">
        <v>337</v>
      </c>
      <c r="B15910" s="4">
        <v>45821</v>
      </c>
      <c r="C15910" s="5">
        <v>779.47</v>
      </c>
      <c r="D15910" s="19">
        <v>7.7815999999999996E-2</v>
      </c>
      <c r="E15910" s="35" cm="1">
        <f t="array" ref="E15910">INDEX('Curva Juros'!$B$7:$B$73,MATCH(C15910,'Curva Juros'!$A$7:$A$73,1)) +
(C15910-INDEX('Curva Juros'!$A$7:$A$73,MATCH(C15910,'Curva Juros'!$A$7:$A$73,1))) *
(INDEX('Curva Juros'!$B$7:$B$73,MATCH(C15910,'Curva Juros'!$A$7:$A$73,1)+1) -
INDEX('Curva Juros'!$B$7:$B$73,MATCH(C15910,'Curva Juros'!$A$7:$A$73,1))) /
(INDEX('Curva Juros'!$A$7:$A$73,MATCH(C15910,'Curva Juros'!$A$7:$A$73,1)+1) -
INDEX('Curva Juros'!$A$7:$A$73,MATCH(C15910,'Curva Juros'!$A$7:$A$73,1)))</f>
        <v>7.682061833333333</v>
      </c>
      <c r="F15910" s="24">
        <f t="shared" si="248"/>
        <v>9.9538166666666983E-4</v>
      </c>
      <c r="G15910" s="24"/>
    </row>
    <row r="15911" spans="1:7" x14ac:dyDescent="0.25">
      <c r="A15911" s="6" t="s">
        <v>337</v>
      </c>
      <c r="B15911" s="7">
        <v>45828</v>
      </c>
      <c r="C15911" s="8">
        <v>775.63</v>
      </c>
      <c r="D15911" s="20">
        <v>7.6886999999999997E-2</v>
      </c>
      <c r="E15911" s="35" cm="1">
        <f t="array" ref="E15911">INDEX('Curva Juros'!$B$7:$B$73,MATCH(C15911,'Curva Juros'!$A$7:$A$73,1)) +
(C15911-INDEX('Curva Juros'!$A$7:$A$73,MATCH(C15911,'Curva Juros'!$A$7:$A$73,1))) *
(INDEX('Curva Juros'!$B$7:$B$73,MATCH(C15911,'Curva Juros'!$A$7:$A$73,1)+1) -
INDEX('Curva Juros'!$B$7:$B$73,MATCH(C15911,'Curva Juros'!$A$7:$A$73,1))) /
(INDEX('Curva Juros'!$A$7:$A$73,MATCH(C15911,'Curva Juros'!$A$7:$A$73,1)+1) -
INDEX('Curva Juros'!$A$7:$A$73,MATCH(C15911,'Curva Juros'!$A$7:$A$73,1)))</f>
        <v>7.6825098333333335</v>
      </c>
      <c r="F15911" s="24">
        <f t="shared" si="248"/>
        <v>6.190166666665553E-5</v>
      </c>
      <c r="G15911" s="24"/>
    </row>
    <row r="15912" spans="1:7" x14ac:dyDescent="0.25">
      <c r="A15912" s="3" t="s">
        <v>337</v>
      </c>
      <c r="B15912" s="4">
        <v>45835</v>
      </c>
      <c r="C15912" s="5">
        <v>770.53</v>
      </c>
      <c r="D15912" s="19">
        <v>7.7476000000000003E-2</v>
      </c>
      <c r="E15912" s="35" cm="1">
        <f t="array" ref="E15912">INDEX('Curva Juros'!$B$7:$B$73,MATCH(C15912,'Curva Juros'!$A$7:$A$73,1)) +
(C15912-INDEX('Curva Juros'!$A$7:$A$73,MATCH(C15912,'Curva Juros'!$A$7:$A$73,1))) *
(INDEX('Curva Juros'!$B$7:$B$73,MATCH(C15912,'Curva Juros'!$A$7:$A$73,1)+1) -
INDEX('Curva Juros'!$B$7:$B$73,MATCH(C15912,'Curva Juros'!$A$7:$A$73,1))) /
(INDEX('Curva Juros'!$A$7:$A$73,MATCH(C15912,'Curva Juros'!$A$7:$A$73,1)+1) -
INDEX('Curva Juros'!$A$7:$A$73,MATCH(C15912,'Curva Juros'!$A$7:$A$73,1)))</f>
        <v>7.6831048333333332</v>
      </c>
      <c r="F15912" s="24">
        <f t="shared" si="248"/>
        <v>6.4495166666667103E-4</v>
      </c>
      <c r="G15912" s="24"/>
    </row>
    <row r="15913" spans="1:7" x14ac:dyDescent="0.25">
      <c r="A15913" s="6" t="s">
        <v>337</v>
      </c>
      <c r="B15913" s="7">
        <v>45842</v>
      </c>
      <c r="C15913" s="8">
        <v>765.68</v>
      </c>
      <c r="D15913" s="20">
        <v>7.6603000000000004E-2</v>
      </c>
      <c r="E15913" s="35" cm="1">
        <f t="array" ref="E15913">INDEX('Curva Juros'!$B$7:$B$73,MATCH(C15913,'Curva Juros'!$A$7:$A$73,1)) +
(C15913-INDEX('Curva Juros'!$A$7:$A$73,MATCH(C15913,'Curva Juros'!$A$7:$A$73,1))) *
(INDEX('Curva Juros'!$B$7:$B$73,MATCH(C15913,'Curva Juros'!$A$7:$A$73,1)+1) -
INDEX('Curva Juros'!$B$7:$B$73,MATCH(C15913,'Curva Juros'!$A$7:$A$73,1))) /
(INDEX('Curva Juros'!$A$7:$A$73,MATCH(C15913,'Curva Juros'!$A$7:$A$73,1)+1) -
INDEX('Curva Juros'!$A$7:$A$73,MATCH(C15913,'Curva Juros'!$A$7:$A$73,1)))</f>
        <v>7.683670666666667</v>
      </c>
      <c r="F15913" s="24">
        <f t="shared" si="248"/>
        <v>-2.3370666666666651E-4</v>
      </c>
      <c r="G15913" s="24"/>
    </row>
    <row r="15914" spans="1:7" x14ac:dyDescent="0.25">
      <c r="A15914" s="3" t="s">
        <v>337</v>
      </c>
      <c r="B15914" s="4">
        <v>45849</v>
      </c>
      <c r="C15914" s="5">
        <v>760.14</v>
      </c>
      <c r="D15914" s="19">
        <v>7.9688999999999996E-2</v>
      </c>
      <c r="E15914" s="35" cm="1">
        <f t="array" ref="E15914">INDEX('Curva Juros'!$B$7:$B$73,MATCH(C15914,'Curva Juros'!$A$7:$A$73,1)) +
(C15914-INDEX('Curva Juros'!$A$7:$A$73,MATCH(C15914,'Curva Juros'!$A$7:$A$73,1))) *
(INDEX('Curva Juros'!$B$7:$B$73,MATCH(C15914,'Curva Juros'!$A$7:$A$73,1)+1) -
INDEX('Curva Juros'!$B$7:$B$73,MATCH(C15914,'Curva Juros'!$A$7:$A$73,1))) /
(INDEX('Curva Juros'!$A$7:$A$73,MATCH(C15914,'Curva Juros'!$A$7:$A$73,1)+1) -
INDEX('Curva Juros'!$A$7:$A$73,MATCH(C15914,'Curva Juros'!$A$7:$A$73,1)))</f>
        <v>7.6843170000000001</v>
      </c>
      <c r="F15914" s="24">
        <f t="shared" si="248"/>
        <v>2.8458299999999936E-3</v>
      </c>
      <c r="G15914" s="24"/>
    </row>
    <row r="15915" spans="1:7" x14ac:dyDescent="0.25">
      <c r="A15915" s="6" t="s">
        <v>337</v>
      </c>
      <c r="B15915" s="7">
        <v>45856</v>
      </c>
      <c r="C15915" s="8">
        <v>754.9</v>
      </c>
      <c r="D15915" s="20">
        <v>8.1040000000000001E-2</v>
      </c>
      <c r="E15915" s="35" cm="1">
        <f t="array" ref="E15915">INDEX('Curva Juros'!$B$7:$B$73,MATCH(C15915,'Curva Juros'!$A$7:$A$73,1)) +
(C15915-INDEX('Curva Juros'!$A$7:$A$73,MATCH(C15915,'Curva Juros'!$A$7:$A$73,1))) *
(INDEX('Curva Juros'!$B$7:$B$73,MATCH(C15915,'Curva Juros'!$A$7:$A$73,1)+1) -
INDEX('Curva Juros'!$B$7:$B$73,MATCH(C15915,'Curva Juros'!$A$7:$A$73,1))) /
(INDEX('Curva Juros'!$A$7:$A$73,MATCH(C15915,'Curva Juros'!$A$7:$A$73,1)+1) -
INDEX('Curva Juros'!$A$7:$A$73,MATCH(C15915,'Curva Juros'!$A$7:$A$73,1)))</f>
        <v>7.6850985714285711</v>
      </c>
      <c r="F15915" s="24">
        <f t="shared" si="248"/>
        <v>4.1890142857142904E-3</v>
      </c>
      <c r="G15915" s="24"/>
    </row>
    <row r="15916" spans="1:7" x14ac:dyDescent="0.25">
      <c r="A15916" s="3" t="s">
        <v>337</v>
      </c>
      <c r="B15916" s="4">
        <v>45863</v>
      </c>
      <c r="C15916" s="5">
        <v>750.05</v>
      </c>
      <c r="D15916" s="19">
        <v>8.0207000000000001E-2</v>
      </c>
      <c r="E15916" s="35" cm="1">
        <f t="array" ref="E15916">INDEX('Curva Juros'!$B$7:$B$73,MATCH(C15916,'Curva Juros'!$A$7:$A$73,1)) +
(C15916-INDEX('Curva Juros'!$A$7:$A$73,MATCH(C15916,'Curva Juros'!$A$7:$A$73,1))) *
(INDEX('Curva Juros'!$B$7:$B$73,MATCH(C15916,'Curva Juros'!$A$7:$A$73,1)+1) -
INDEX('Curva Juros'!$B$7:$B$73,MATCH(C15916,'Curva Juros'!$A$7:$A$73,1))) /
(INDEX('Curva Juros'!$A$7:$A$73,MATCH(C15916,'Curva Juros'!$A$7:$A$73,1)+1) -
INDEX('Curva Juros'!$A$7:$A$73,MATCH(C15916,'Curva Juros'!$A$7:$A$73,1)))</f>
        <v>7.6864150000000002</v>
      </c>
      <c r="F15916" s="24">
        <f t="shared" si="248"/>
        <v>3.3428499999999944E-3</v>
      </c>
      <c r="G15916" s="24"/>
    </row>
    <row r="15917" spans="1:7" x14ac:dyDescent="0.25">
      <c r="A15917" s="6" t="s">
        <v>337</v>
      </c>
      <c r="B15917" s="7">
        <v>45870</v>
      </c>
      <c r="C15917" s="8">
        <v>745.21</v>
      </c>
      <c r="D15917" s="20">
        <v>7.9252000000000003E-2</v>
      </c>
      <c r="E15917" s="35" cm="1">
        <f t="array" ref="E15917">INDEX('Curva Juros'!$B$7:$B$73,MATCH(C15917,'Curva Juros'!$A$7:$A$73,1)) +
(C15917-INDEX('Curva Juros'!$A$7:$A$73,MATCH(C15917,'Curva Juros'!$A$7:$A$73,1))) *
(INDEX('Curva Juros'!$B$7:$B$73,MATCH(C15917,'Curva Juros'!$A$7:$A$73,1)+1) -
INDEX('Curva Juros'!$B$7:$B$73,MATCH(C15917,'Curva Juros'!$A$7:$A$73,1))) /
(INDEX('Curva Juros'!$A$7:$A$73,MATCH(C15917,'Curva Juros'!$A$7:$A$73,1)+1) -
INDEX('Curva Juros'!$A$7:$A$73,MATCH(C15917,'Curva Juros'!$A$7:$A$73,1)))</f>
        <v>7.687728714285714</v>
      </c>
      <c r="F15917" s="24">
        <f t="shared" si="248"/>
        <v>2.3747128571428577E-3</v>
      </c>
      <c r="G15917" s="24"/>
    </row>
    <row r="15918" spans="1:7" x14ac:dyDescent="0.25">
      <c r="A15918" s="3" t="s">
        <v>337</v>
      </c>
      <c r="B15918" s="4">
        <v>45877</v>
      </c>
      <c r="C15918" s="5">
        <v>740.44</v>
      </c>
      <c r="D15918" s="19">
        <v>7.7965999999999994E-2</v>
      </c>
      <c r="E15918" s="35" cm="1">
        <f t="array" ref="E15918">INDEX('Curva Juros'!$B$7:$B$73,MATCH(C15918,'Curva Juros'!$A$7:$A$73,1)) +
(C15918-INDEX('Curva Juros'!$A$7:$A$73,MATCH(C15918,'Curva Juros'!$A$7:$A$73,1))) *
(INDEX('Curva Juros'!$B$7:$B$73,MATCH(C15918,'Curva Juros'!$A$7:$A$73,1)+1) -
INDEX('Curva Juros'!$B$7:$B$73,MATCH(C15918,'Curva Juros'!$A$7:$A$73,1))) /
(INDEX('Curva Juros'!$A$7:$A$73,MATCH(C15918,'Curva Juros'!$A$7:$A$73,1)+1) -
INDEX('Curva Juros'!$A$7:$A$73,MATCH(C15918,'Curva Juros'!$A$7:$A$73,1)))</f>
        <v>7.6890234285714287</v>
      </c>
      <c r="F15918" s="24">
        <f t="shared" si="248"/>
        <v>1.0757657142857063E-3</v>
      </c>
      <c r="G15918" s="24"/>
    </row>
    <row r="15919" spans="1:7" x14ac:dyDescent="0.25">
      <c r="A15919" s="6" t="s">
        <v>337</v>
      </c>
      <c r="B15919" s="7">
        <v>45884</v>
      </c>
      <c r="C15919" s="8">
        <v>735.56</v>
      </c>
      <c r="D15919" s="20">
        <v>7.7265E-2</v>
      </c>
      <c r="E15919" s="35" cm="1">
        <f t="array" ref="E15919">INDEX('Curva Juros'!$B$7:$B$73,MATCH(C15919,'Curva Juros'!$A$7:$A$73,1)) +
(C15919-INDEX('Curva Juros'!$A$7:$A$73,MATCH(C15919,'Curva Juros'!$A$7:$A$73,1))) *
(INDEX('Curva Juros'!$B$7:$B$73,MATCH(C15919,'Curva Juros'!$A$7:$A$73,1)+1) -
INDEX('Curva Juros'!$B$7:$B$73,MATCH(C15919,'Curva Juros'!$A$7:$A$73,1))) /
(INDEX('Curva Juros'!$A$7:$A$73,MATCH(C15919,'Curva Juros'!$A$7:$A$73,1)+1) -
INDEX('Curva Juros'!$A$7:$A$73,MATCH(C15919,'Curva Juros'!$A$7:$A$73,1)))</f>
        <v>7.6903480000000002</v>
      </c>
      <c r="F15919" s="24">
        <f t="shared" si="248"/>
        <v>3.6152000000000406E-4</v>
      </c>
      <c r="G15919" s="24"/>
    </row>
    <row r="15920" spans="1:7" x14ac:dyDescent="0.25">
      <c r="A15920" s="3" t="s">
        <v>337</v>
      </c>
      <c r="B15920" s="4">
        <v>45891</v>
      </c>
      <c r="C15920" s="5">
        <v>730.47</v>
      </c>
      <c r="D15920" s="19">
        <v>7.7823000000000003E-2</v>
      </c>
      <c r="E15920" s="35" cm="1">
        <f t="array" ref="E15920">INDEX('Curva Juros'!$B$7:$B$73,MATCH(C15920,'Curva Juros'!$A$7:$A$73,1)) +
(C15920-INDEX('Curva Juros'!$A$7:$A$73,MATCH(C15920,'Curva Juros'!$A$7:$A$73,1))) *
(INDEX('Curva Juros'!$B$7:$B$73,MATCH(C15920,'Curva Juros'!$A$7:$A$73,1)+1) -
INDEX('Curva Juros'!$B$7:$B$73,MATCH(C15920,'Curva Juros'!$A$7:$A$73,1))) /
(INDEX('Curva Juros'!$A$7:$A$73,MATCH(C15920,'Curva Juros'!$A$7:$A$73,1)+1) -
INDEX('Curva Juros'!$A$7:$A$73,MATCH(C15920,'Curva Juros'!$A$7:$A$73,1)))</f>
        <v>7.6917295714285716</v>
      </c>
      <c r="F15920" s="24">
        <f t="shared" si="248"/>
        <v>9.0570428571429273E-4</v>
      </c>
      <c r="G15920" s="24"/>
    </row>
    <row r="15921" spans="1:7" x14ac:dyDescent="0.25">
      <c r="A15921" s="6" t="s">
        <v>337</v>
      </c>
      <c r="B15921" s="7">
        <v>45898</v>
      </c>
      <c r="C15921" s="8">
        <v>725.98</v>
      </c>
      <c r="D15921" s="20">
        <v>7.4876999999999999E-2</v>
      </c>
      <c r="E15921" s="35" cm="1">
        <f t="array" ref="E15921">INDEX('Curva Juros'!$B$7:$B$73,MATCH(C15921,'Curva Juros'!$A$7:$A$73,1)) +
(C15921-INDEX('Curva Juros'!$A$7:$A$73,MATCH(C15921,'Curva Juros'!$A$7:$A$73,1))) *
(INDEX('Curva Juros'!$B$7:$B$73,MATCH(C15921,'Curva Juros'!$A$7:$A$73,1)+1) -
INDEX('Curva Juros'!$B$7:$B$73,MATCH(C15921,'Curva Juros'!$A$7:$A$73,1))) /
(INDEX('Curva Juros'!$A$7:$A$73,MATCH(C15921,'Curva Juros'!$A$7:$A$73,1)+1) -
INDEX('Curva Juros'!$A$7:$A$73,MATCH(C15921,'Curva Juros'!$A$7:$A$73,1)))</f>
        <v>7.6929482857142855</v>
      </c>
      <c r="F15921" s="24">
        <f t="shared" si="248"/>
        <v>-2.0524828571428511E-3</v>
      </c>
      <c r="G15921" s="24"/>
    </row>
    <row r="15922" spans="1:7" x14ac:dyDescent="0.25">
      <c r="A15922" s="3" t="s">
        <v>337</v>
      </c>
      <c r="B15922" s="4">
        <v>45905</v>
      </c>
      <c r="C15922" s="5">
        <v>721.01</v>
      </c>
      <c r="D15922" s="19">
        <v>7.4741000000000002E-2</v>
      </c>
      <c r="E15922" s="35" cm="1">
        <f t="array" ref="E15922">INDEX('Curva Juros'!$B$7:$B$73,MATCH(C15922,'Curva Juros'!$A$7:$A$73,1)) +
(C15922-INDEX('Curva Juros'!$A$7:$A$73,MATCH(C15922,'Curva Juros'!$A$7:$A$73,1))) *
(INDEX('Curva Juros'!$B$7:$B$73,MATCH(C15922,'Curva Juros'!$A$7:$A$73,1)+1) -
INDEX('Curva Juros'!$B$7:$B$73,MATCH(C15922,'Curva Juros'!$A$7:$A$73,1))) /
(INDEX('Curva Juros'!$A$7:$A$73,MATCH(C15922,'Curva Juros'!$A$7:$A$73,1)+1) -
INDEX('Curva Juros'!$A$7:$A$73,MATCH(C15922,'Curva Juros'!$A$7:$A$73,1)))</f>
        <v>7.6942972857142857</v>
      </c>
      <c r="F15922" s="24">
        <f t="shared" si="248"/>
        <v>-2.2019728571428532E-3</v>
      </c>
      <c r="G15922" s="24"/>
    </row>
    <row r="15923" spans="1:7" x14ac:dyDescent="0.25">
      <c r="A15923" s="6" t="s">
        <v>337</v>
      </c>
      <c r="B15923" s="7">
        <v>45912</v>
      </c>
      <c r="C15923" s="8">
        <v>716.33</v>
      </c>
      <c r="D15923" s="20">
        <v>7.2922000000000001E-2</v>
      </c>
      <c r="E15923" s="35" cm="1">
        <f t="array" ref="E15923">INDEX('Curva Juros'!$B$7:$B$73,MATCH(C15923,'Curva Juros'!$A$7:$A$73,1)) +
(C15923-INDEX('Curva Juros'!$A$7:$A$73,MATCH(C15923,'Curva Juros'!$A$7:$A$73,1))) *
(INDEX('Curva Juros'!$B$7:$B$73,MATCH(C15923,'Curva Juros'!$A$7:$A$73,1)+1) -
INDEX('Curva Juros'!$B$7:$B$73,MATCH(C15923,'Curva Juros'!$A$7:$A$73,1))) /
(INDEX('Curva Juros'!$A$7:$A$73,MATCH(C15923,'Curva Juros'!$A$7:$A$73,1)+1) -
INDEX('Curva Juros'!$A$7:$A$73,MATCH(C15923,'Curva Juros'!$A$7:$A$73,1)))</f>
        <v>7.6955675714285716</v>
      </c>
      <c r="F15923" s="24">
        <f t="shared" si="248"/>
        <v>-4.0336757142857144E-3</v>
      </c>
      <c r="G15923" s="24"/>
    </row>
    <row r="15924" spans="1:7" x14ac:dyDescent="0.25">
      <c r="A15924" s="3" t="s">
        <v>337</v>
      </c>
      <c r="B15924" s="4">
        <v>45919</v>
      </c>
      <c r="C15924" s="5">
        <v>711.4</v>
      </c>
      <c r="D15924" s="19">
        <v>7.2495000000000004E-2</v>
      </c>
      <c r="E15924" s="35" cm="1">
        <f t="array" ref="E15924">INDEX('Curva Juros'!$B$7:$B$73,MATCH(C15924,'Curva Juros'!$A$7:$A$73,1)) +
(C15924-INDEX('Curva Juros'!$A$7:$A$73,MATCH(C15924,'Curva Juros'!$A$7:$A$73,1))) *
(INDEX('Curva Juros'!$B$7:$B$73,MATCH(C15924,'Curva Juros'!$A$7:$A$73,1)+1) -
INDEX('Curva Juros'!$B$7:$B$73,MATCH(C15924,'Curva Juros'!$A$7:$A$73,1))) /
(INDEX('Curva Juros'!$A$7:$A$73,MATCH(C15924,'Curva Juros'!$A$7:$A$73,1)+1) -
INDEX('Curva Juros'!$A$7:$A$73,MATCH(C15924,'Curva Juros'!$A$7:$A$73,1)))</f>
        <v>7.6969057142857142</v>
      </c>
      <c r="F15924" s="24">
        <f t="shared" si="248"/>
        <v>-4.4740571428571324E-3</v>
      </c>
      <c r="G15924" s="24"/>
    </row>
    <row r="15925" spans="1:7" x14ac:dyDescent="0.25">
      <c r="A15925" s="6" t="s">
        <v>337</v>
      </c>
      <c r="B15925" s="7">
        <v>45926</v>
      </c>
      <c r="C15925" s="8">
        <v>706.49</v>
      </c>
      <c r="D15925" s="20">
        <v>7.1994000000000002E-2</v>
      </c>
      <c r="E15925" s="35" cm="1">
        <f t="array" ref="E15925">INDEX('Curva Juros'!$B$7:$B$73,MATCH(C15925,'Curva Juros'!$A$7:$A$73,1)) +
(C15925-INDEX('Curva Juros'!$A$7:$A$73,MATCH(C15925,'Curva Juros'!$A$7:$A$73,1))) *
(INDEX('Curva Juros'!$B$7:$B$73,MATCH(C15925,'Curva Juros'!$A$7:$A$73,1)+1) -
INDEX('Curva Juros'!$B$7:$B$73,MATCH(C15925,'Curva Juros'!$A$7:$A$73,1))) /
(INDEX('Curva Juros'!$A$7:$A$73,MATCH(C15925,'Curva Juros'!$A$7:$A$73,1)+1) -
INDEX('Curva Juros'!$A$7:$A$73,MATCH(C15925,'Curva Juros'!$A$7:$A$73,1)))</f>
        <v>7.6982384285714289</v>
      </c>
      <c r="F15925" s="24">
        <f t="shared" si="248"/>
        <v>-4.988384285714284E-3</v>
      </c>
      <c r="G15925" s="24"/>
    </row>
    <row r="15926" spans="1:7" x14ac:dyDescent="0.25">
      <c r="A15926" s="3" t="s">
        <v>337</v>
      </c>
      <c r="B15926" s="4">
        <v>45933</v>
      </c>
      <c r="C15926" s="5">
        <v>701.11</v>
      </c>
      <c r="D15926" s="19">
        <v>7.4137999999999996E-2</v>
      </c>
      <c r="E15926" s="35" cm="1">
        <f t="array" ref="E15926">INDEX('Curva Juros'!$B$7:$B$73,MATCH(C15926,'Curva Juros'!$A$7:$A$73,1)) +
(C15926-INDEX('Curva Juros'!$A$7:$A$73,MATCH(C15926,'Curva Juros'!$A$7:$A$73,1))) *
(INDEX('Curva Juros'!$B$7:$B$73,MATCH(C15926,'Curva Juros'!$A$7:$A$73,1)+1) -
INDEX('Curva Juros'!$B$7:$B$73,MATCH(C15926,'Curva Juros'!$A$7:$A$73,1))) /
(INDEX('Curva Juros'!$A$7:$A$73,MATCH(C15926,'Curva Juros'!$A$7:$A$73,1)+1) -
INDEX('Curva Juros'!$A$7:$A$73,MATCH(C15926,'Curva Juros'!$A$7:$A$73,1)))</f>
        <v>7.6996987142857147</v>
      </c>
      <c r="F15926" s="24">
        <f t="shared" si="248"/>
        <v>-2.8589871428571501E-3</v>
      </c>
      <c r="G15926" s="24"/>
    </row>
    <row r="15927" spans="1:7" x14ac:dyDescent="0.25">
      <c r="A15927" s="6" t="s">
        <v>337</v>
      </c>
      <c r="B15927" s="7">
        <v>45940</v>
      </c>
      <c r="C15927" s="8">
        <v>696.59</v>
      </c>
      <c r="D15927" s="20">
        <v>7.1391999999999997E-2</v>
      </c>
      <c r="E15927" s="35" cm="1">
        <f t="array" ref="E15927">INDEX('Curva Juros'!$B$7:$B$73,MATCH(C15927,'Curva Juros'!$A$7:$A$73,1)) +
(C15927-INDEX('Curva Juros'!$A$7:$A$73,MATCH(C15927,'Curva Juros'!$A$7:$A$73,1))) *
(INDEX('Curva Juros'!$B$7:$B$73,MATCH(C15927,'Curva Juros'!$A$7:$A$73,1)+1) -
INDEX('Curva Juros'!$B$7:$B$73,MATCH(C15927,'Curva Juros'!$A$7:$A$73,1))) /
(INDEX('Curva Juros'!$A$7:$A$73,MATCH(C15927,'Curva Juros'!$A$7:$A$73,1)+1) -
INDEX('Curva Juros'!$A$7:$A$73,MATCH(C15927,'Curva Juros'!$A$7:$A$73,1)))</f>
        <v>7.7009255714285718</v>
      </c>
      <c r="F15927" s="24">
        <f t="shared" si="248"/>
        <v>-5.6172557142857155E-3</v>
      </c>
      <c r="G15927" s="24"/>
    </row>
    <row r="15928" spans="1:7" x14ac:dyDescent="0.25">
      <c r="A15928" s="3" t="s">
        <v>337</v>
      </c>
      <c r="B15928" s="4">
        <v>45947</v>
      </c>
      <c r="C15928" s="5">
        <v>691.29</v>
      </c>
      <c r="D15928" s="19">
        <v>7.3129E-2</v>
      </c>
      <c r="E15928" s="35" cm="1">
        <f t="array" ref="E15928">INDEX('Curva Juros'!$B$7:$B$73,MATCH(C15928,'Curva Juros'!$A$7:$A$73,1)) +
(C15928-INDEX('Curva Juros'!$A$7:$A$73,MATCH(C15928,'Curva Juros'!$A$7:$A$73,1))) *
(INDEX('Curva Juros'!$B$7:$B$73,MATCH(C15928,'Curva Juros'!$A$7:$A$73,1)+1) -
INDEX('Curva Juros'!$B$7:$B$73,MATCH(C15928,'Curva Juros'!$A$7:$A$73,1))) /
(INDEX('Curva Juros'!$A$7:$A$73,MATCH(C15928,'Curva Juros'!$A$7:$A$73,1)+1) -
INDEX('Curva Juros'!$A$7:$A$73,MATCH(C15928,'Curva Juros'!$A$7:$A$73,1)))</f>
        <v>7.7023641428571432</v>
      </c>
      <c r="F15928" s="24">
        <f t="shared" si="248"/>
        <v>-3.8946414285714326E-3</v>
      </c>
      <c r="G15928" s="24"/>
    </row>
    <row r="15929" spans="1:7" x14ac:dyDescent="0.25">
      <c r="A15929" s="6" t="s">
        <v>337</v>
      </c>
      <c r="B15929" s="7">
        <v>45954</v>
      </c>
      <c r="C15929" s="8">
        <v>686.16</v>
      </c>
      <c r="D15929" s="20">
        <v>7.3847999999999997E-2</v>
      </c>
      <c r="E15929" s="35" cm="1">
        <f t="array" ref="E15929">INDEX('Curva Juros'!$B$7:$B$73,MATCH(C15929,'Curva Juros'!$A$7:$A$73,1)) +
(C15929-INDEX('Curva Juros'!$A$7:$A$73,MATCH(C15929,'Curva Juros'!$A$7:$A$73,1))) *
(INDEX('Curva Juros'!$B$7:$B$73,MATCH(C15929,'Curva Juros'!$A$7:$A$73,1)+1) -
INDEX('Curva Juros'!$B$7:$B$73,MATCH(C15929,'Curva Juros'!$A$7:$A$73,1))) /
(INDEX('Curva Juros'!$A$7:$A$73,MATCH(C15929,'Curva Juros'!$A$7:$A$73,1)+1) -
INDEX('Curva Juros'!$A$7:$A$73,MATCH(C15929,'Curva Juros'!$A$7:$A$73,1)))</f>
        <v>7.7037565714285714</v>
      </c>
      <c r="F15929" s="24">
        <f t="shared" si="248"/>
        <v>-3.1895657142857192E-3</v>
      </c>
      <c r="G15929" s="24"/>
    </row>
    <row r="15930" spans="1:7" x14ac:dyDescent="0.25">
      <c r="A15930" s="3" t="s">
        <v>337</v>
      </c>
      <c r="B15930" s="4">
        <v>45961</v>
      </c>
      <c r="C15930" s="5">
        <v>681.06</v>
      </c>
      <c r="D15930" s="19">
        <v>7.4413999999999994E-2</v>
      </c>
      <c r="E15930" s="35" cm="1">
        <f t="array" ref="E15930">INDEX('Curva Juros'!$B$7:$B$73,MATCH(C15930,'Curva Juros'!$A$7:$A$73,1)) +
(C15930-INDEX('Curva Juros'!$A$7:$A$73,MATCH(C15930,'Curva Juros'!$A$7:$A$73,1))) *
(INDEX('Curva Juros'!$B$7:$B$73,MATCH(C15930,'Curva Juros'!$A$7:$A$73,1)+1) -
INDEX('Curva Juros'!$B$7:$B$73,MATCH(C15930,'Curva Juros'!$A$7:$A$73,1))) /
(INDEX('Curva Juros'!$A$7:$A$73,MATCH(C15930,'Curva Juros'!$A$7:$A$73,1)+1) -
INDEX('Curva Juros'!$A$7:$A$73,MATCH(C15930,'Curva Juros'!$A$7:$A$73,1)))</f>
        <v>7.7051408571428572</v>
      </c>
      <c r="F15930" s="24">
        <f t="shared" si="248"/>
        <v>-2.6374085714285789E-3</v>
      </c>
      <c r="G15930" s="24"/>
    </row>
    <row r="15931" spans="1:7" x14ac:dyDescent="0.25">
      <c r="A15931" s="6" t="s">
        <v>337</v>
      </c>
      <c r="B15931" s="7">
        <v>45968</v>
      </c>
      <c r="C15931" s="8">
        <v>676.11</v>
      </c>
      <c r="D15931" s="20">
        <v>7.4179999999999996E-2</v>
      </c>
      <c r="E15931" s="35" cm="1">
        <f t="array" ref="E15931">INDEX('Curva Juros'!$B$7:$B$73,MATCH(C15931,'Curva Juros'!$A$7:$A$73,1)) +
(C15931-INDEX('Curva Juros'!$A$7:$A$73,MATCH(C15931,'Curva Juros'!$A$7:$A$73,1))) *
(INDEX('Curva Juros'!$B$7:$B$73,MATCH(C15931,'Curva Juros'!$A$7:$A$73,1)+1) -
INDEX('Curva Juros'!$B$7:$B$73,MATCH(C15931,'Curva Juros'!$A$7:$A$73,1))) /
(INDEX('Curva Juros'!$A$7:$A$73,MATCH(C15931,'Curva Juros'!$A$7:$A$73,1)+1) -
INDEX('Curva Juros'!$A$7:$A$73,MATCH(C15931,'Curva Juros'!$A$7:$A$73,1)))</f>
        <v>7.7064844285714287</v>
      </c>
      <c r="F15931" s="24">
        <f t="shared" si="248"/>
        <v>-2.884844285714297E-3</v>
      </c>
      <c r="G15931" s="24"/>
    </row>
    <row r="15932" spans="1:7" x14ac:dyDescent="0.25">
      <c r="A15932" s="3" t="s">
        <v>337</v>
      </c>
      <c r="B15932" s="4">
        <v>45975</v>
      </c>
      <c r="C15932" s="5">
        <v>671.44</v>
      </c>
      <c r="D15932" s="19">
        <v>7.2270000000000001E-2</v>
      </c>
      <c r="E15932" s="35" cm="1">
        <f t="array" ref="E15932">INDEX('Curva Juros'!$B$7:$B$73,MATCH(C15932,'Curva Juros'!$A$7:$A$73,1)) +
(C15932-INDEX('Curva Juros'!$A$7:$A$73,MATCH(C15932,'Curva Juros'!$A$7:$A$73,1))) *
(INDEX('Curva Juros'!$B$7:$B$73,MATCH(C15932,'Curva Juros'!$A$7:$A$73,1)+1) -
INDEX('Curva Juros'!$B$7:$B$73,MATCH(C15932,'Curva Juros'!$A$7:$A$73,1))) /
(INDEX('Curva Juros'!$A$7:$A$73,MATCH(C15932,'Curva Juros'!$A$7:$A$73,1)+1) -
INDEX('Curva Juros'!$A$7:$A$73,MATCH(C15932,'Curva Juros'!$A$7:$A$73,1)))</f>
        <v>7.7077520000000002</v>
      </c>
      <c r="F15932" s="24">
        <f t="shared" si="248"/>
        <v>-4.8075199999999957E-3</v>
      </c>
      <c r="G15932" s="24"/>
    </row>
    <row r="15933" spans="1:7" x14ac:dyDescent="0.25">
      <c r="A15933" s="6" t="s">
        <v>337</v>
      </c>
      <c r="B15933" s="7">
        <v>45982</v>
      </c>
      <c r="C15933" s="8">
        <v>688.64</v>
      </c>
      <c r="D15933" s="20">
        <v>7.2586999999999999E-2</v>
      </c>
      <c r="E15933" s="35" cm="1">
        <f t="array" ref="E15933">INDEX('Curva Juros'!$B$7:$B$73,MATCH(C15933,'Curva Juros'!$A$7:$A$73,1)) +
(C15933-INDEX('Curva Juros'!$A$7:$A$73,MATCH(C15933,'Curva Juros'!$A$7:$A$73,1))) *
(INDEX('Curva Juros'!$B$7:$B$73,MATCH(C15933,'Curva Juros'!$A$7:$A$73,1)+1) -
INDEX('Curva Juros'!$B$7:$B$73,MATCH(C15933,'Curva Juros'!$A$7:$A$73,1))) /
(INDEX('Curva Juros'!$A$7:$A$73,MATCH(C15933,'Curva Juros'!$A$7:$A$73,1)+1) -
INDEX('Curva Juros'!$A$7:$A$73,MATCH(C15933,'Curva Juros'!$A$7:$A$73,1)))</f>
        <v>7.7030834285714285</v>
      </c>
      <c r="F15933" s="24">
        <f t="shared" si="248"/>
        <v>-4.4438342857142793E-3</v>
      </c>
      <c r="G15933" s="24"/>
    </row>
    <row r="15934" spans="1:7" x14ac:dyDescent="0.25">
      <c r="A15934" s="3" t="s">
        <v>337</v>
      </c>
      <c r="B15934" s="4">
        <v>45989</v>
      </c>
      <c r="C15934" s="5">
        <v>683.66</v>
      </c>
      <c r="D15934" s="19">
        <v>7.2426000000000004E-2</v>
      </c>
      <c r="E15934" s="35" cm="1">
        <f t="array" ref="E15934">INDEX('Curva Juros'!$B$7:$B$73,MATCH(C15934,'Curva Juros'!$A$7:$A$73,1)) +
(C15934-INDEX('Curva Juros'!$A$7:$A$73,MATCH(C15934,'Curva Juros'!$A$7:$A$73,1))) *
(INDEX('Curva Juros'!$B$7:$B$73,MATCH(C15934,'Curva Juros'!$A$7:$A$73,1)+1) -
INDEX('Curva Juros'!$B$7:$B$73,MATCH(C15934,'Curva Juros'!$A$7:$A$73,1))) /
(INDEX('Curva Juros'!$A$7:$A$73,MATCH(C15934,'Curva Juros'!$A$7:$A$73,1)+1) -
INDEX('Curva Juros'!$A$7:$A$73,MATCH(C15934,'Curva Juros'!$A$7:$A$73,1)))</f>
        <v>7.7044351428571431</v>
      </c>
      <c r="F15934" s="24">
        <f t="shared" si="248"/>
        <v>-4.6183514285714211E-3</v>
      </c>
      <c r="G15934" s="24"/>
    </row>
    <row r="15935" spans="1:7" x14ac:dyDescent="0.25">
      <c r="A15935" s="6" t="s">
        <v>337</v>
      </c>
      <c r="B15935" s="7">
        <v>45996</v>
      </c>
      <c r="C15935" s="8">
        <v>678.58</v>
      </c>
      <c r="D15935" s="20">
        <v>7.3061000000000001E-2</v>
      </c>
      <c r="E15935" s="35" cm="1">
        <f t="array" ref="E15935">INDEX('Curva Juros'!$B$7:$B$73,MATCH(C15935,'Curva Juros'!$A$7:$A$73,1)) +
(C15935-INDEX('Curva Juros'!$A$7:$A$73,MATCH(C15935,'Curva Juros'!$A$7:$A$73,1))) *
(INDEX('Curva Juros'!$B$7:$B$73,MATCH(C15935,'Curva Juros'!$A$7:$A$73,1)+1) -
INDEX('Curva Juros'!$B$7:$B$73,MATCH(C15935,'Curva Juros'!$A$7:$A$73,1))) /
(INDEX('Curva Juros'!$A$7:$A$73,MATCH(C15935,'Curva Juros'!$A$7:$A$73,1)+1) -
INDEX('Curva Juros'!$A$7:$A$73,MATCH(C15935,'Curva Juros'!$A$7:$A$73,1)))</f>
        <v>7.7058140000000002</v>
      </c>
      <c r="F15935" s="24">
        <f t="shared" si="248"/>
        <v>-3.9971399999999963E-3</v>
      </c>
      <c r="G15935" s="24"/>
    </row>
    <row r="15936" spans="1:7" x14ac:dyDescent="0.25">
      <c r="A15936" s="3" t="s">
        <v>337</v>
      </c>
      <c r="B15936" s="4">
        <v>46003</v>
      </c>
      <c r="C15936" s="5">
        <v>673.48</v>
      </c>
      <c r="D15936" s="19">
        <v>7.3811000000000002E-2</v>
      </c>
      <c r="E15936" s="35" cm="1">
        <f t="array" ref="E15936">INDEX('Curva Juros'!$B$7:$B$73,MATCH(C15936,'Curva Juros'!$A$7:$A$73,1)) +
(C15936-INDEX('Curva Juros'!$A$7:$A$73,MATCH(C15936,'Curva Juros'!$A$7:$A$73,1))) *
(INDEX('Curva Juros'!$B$7:$B$73,MATCH(C15936,'Curva Juros'!$A$7:$A$73,1)+1) -
INDEX('Curva Juros'!$B$7:$B$73,MATCH(C15936,'Curva Juros'!$A$7:$A$73,1))) /
(INDEX('Curva Juros'!$A$7:$A$73,MATCH(C15936,'Curva Juros'!$A$7:$A$73,1)+1) -
INDEX('Curva Juros'!$A$7:$A$73,MATCH(C15936,'Curva Juros'!$A$7:$A$73,1)))</f>
        <v>7.707198285714286</v>
      </c>
      <c r="F15936" s="24">
        <f t="shared" si="248"/>
        <v>-3.2609828571428523E-3</v>
      </c>
      <c r="G15936" s="24"/>
    </row>
    <row r="15937" spans="1:7" x14ac:dyDescent="0.25">
      <c r="A15937" s="6" t="s">
        <v>337</v>
      </c>
      <c r="B15937" s="7">
        <v>46010</v>
      </c>
      <c r="C15937" s="8">
        <v>668.52</v>
      </c>
      <c r="D15937" s="20">
        <v>7.3505000000000001E-2</v>
      </c>
      <c r="E15937" s="35" cm="1">
        <f t="array" ref="E15937">INDEX('Curva Juros'!$B$7:$B$73,MATCH(C15937,'Curva Juros'!$A$7:$A$73,1)) +
(C15937-INDEX('Curva Juros'!$A$7:$A$73,MATCH(C15937,'Curva Juros'!$A$7:$A$73,1))) *
(INDEX('Curva Juros'!$B$7:$B$73,MATCH(C15937,'Curva Juros'!$A$7:$A$73,1)+1) -
INDEX('Curva Juros'!$B$7:$B$73,MATCH(C15937,'Curva Juros'!$A$7:$A$73,1))) /
(INDEX('Curva Juros'!$A$7:$A$73,MATCH(C15937,'Curva Juros'!$A$7:$A$73,1)+1) -
INDEX('Curva Juros'!$A$7:$A$73,MATCH(C15937,'Curva Juros'!$A$7:$A$73,1)))</f>
        <v>7.7085445714285719</v>
      </c>
      <c r="F15937" s="24">
        <f t="shared" si="248"/>
        <v>-3.5804457142857155E-3</v>
      </c>
      <c r="G15937" s="24"/>
    </row>
    <row r="15938" spans="1:7" x14ac:dyDescent="0.25">
      <c r="A15938" s="3" t="s">
        <v>337</v>
      </c>
      <c r="B15938" s="4">
        <v>46017</v>
      </c>
      <c r="C15938" s="5">
        <v>664.58</v>
      </c>
      <c r="D15938" s="19">
        <v>7.3030999999999999E-2</v>
      </c>
      <c r="E15938" s="35" cm="1">
        <f t="array" ref="E15938">INDEX('Curva Juros'!$B$7:$B$73,MATCH(C15938,'Curva Juros'!$A$7:$A$73,1)) +
(C15938-INDEX('Curva Juros'!$A$7:$A$73,MATCH(C15938,'Curva Juros'!$A$7:$A$73,1))) *
(INDEX('Curva Juros'!$B$7:$B$73,MATCH(C15938,'Curva Juros'!$A$7:$A$73,1)+1) -
INDEX('Curva Juros'!$B$7:$B$73,MATCH(C15938,'Curva Juros'!$A$7:$A$73,1))) /
(INDEX('Curva Juros'!$A$7:$A$73,MATCH(C15938,'Curva Juros'!$A$7:$A$73,1)+1) -
INDEX('Curva Juros'!$A$7:$A$73,MATCH(C15938,'Curva Juros'!$A$7:$A$73,1)))</f>
        <v>7.7096140000000002</v>
      </c>
      <c r="F15938" s="24">
        <f t="shared" si="248"/>
        <v>-4.0651400000000087E-3</v>
      </c>
      <c r="G15938" s="24"/>
    </row>
    <row r="15939" spans="1:7" x14ac:dyDescent="0.25">
      <c r="A15939" s="6" t="s">
        <v>337</v>
      </c>
      <c r="B15939" s="7">
        <v>46024</v>
      </c>
      <c r="C15939" s="8">
        <v>660.63</v>
      </c>
      <c r="D15939" s="20">
        <v>7.2675000000000003E-2</v>
      </c>
      <c r="E15939" s="35" cm="1">
        <f t="array" ref="E15939">INDEX('Curva Juros'!$B$7:$B$73,MATCH(C15939,'Curva Juros'!$A$7:$A$73,1)) +
(C15939-INDEX('Curva Juros'!$A$7:$A$73,MATCH(C15939,'Curva Juros'!$A$7:$A$73,1))) *
(INDEX('Curva Juros'!$B$7:$B$73,MATCH(C15939,'Curva Juros'!$A$7:$A$73,1)+1) -
INDEX('Curva Juros'!$B$7:$B$73,MATCH(C15939,'Curva Juros'!$A$7:$A$73,1))) /
(INDEX('Curva Juros'!$A$7:$A$73,MATCH(C15939,'Curva Juros'!$A$7:$A$73,1)+1) -
INDEX('Curva Juros'!$A$7:$A$73,MATCH(C15939,'Curva Juros'!$A$7:$A$73,1)))</f>
        <v>7.7106861428571429</v>
      </c>
      <c r="F15939" s="24">
        <f t="shared" ref="F15939:F16002" si="249">D15939-E15939/100</f>
        <v>-4.4318614285714236E-3</v>
      </c>
      <c r="G15939" s="24"/>
    </row>
    <row r="15940" spans="1:7" x14ac:dyDescent="0.25">
      <c r="A15940" s="3" t="s">
        <v>337</v>
      </c>
      <c r="B15940" s="4">
        <v>46031</v>
      </c>
      <c r="C15940" s="5">
        <v>655.6</v>
      </c>
      <c r="D15940" s="19">
        <v>7.2923000000000002E-2</v>
      </c>
      <c r="E15940" s="35" cm="1">
        <f t="array" ref="E15940">INDEX('Curva Juros'!$B$7:$B$73,MATCH(C15940,'Curva Juros'!$A$7:$A$73,1)) +
(C15940-INDEX('Curva Juros'!$A$7:$A$73,MATCH(C15940,'Curva Juros'!$A$7:$A$73,1))) *
(INDEX('Curva Juros'!$B$7:$B$73,MATCH(C15940,'Curva Juros'!$A$7:$A$73,1)+1) -
INDEX('Curva Juros'!$B$7:$B$73,MATCH(C15940,'Curva Juros'!$A$7:$A$73,1))) /
(INDEX('Curva Juros'!$A$7:$A$73,MATCH(C15940,'Curva Juros'!$A$7:$A$73,1)+1) -
INDEX('Curva Juros'!$A$7:$A$73,MATCH(C15940,'Curva Juros'!$A$7:$A$73,1)))</f>
        <v>7.7120514285714288</v>
      </c>
      <c r="F15940" s="24">
        <f t="shared" si="249"/>
        <v>-4.197514285714285E-3</v>
      </c>
      <c r="G15940" s="24"/>
    </row>
    <row r="15941" spans="1:7" x14ac:dyDescent="0.25">
      <c r="A15941" s="6" t="s">
        <v>337</v>
      </c>
      <c r="B15941" s="7">
        <v>46038</v>
      </c>
      <c r="C15941" s="8">
        <v>650.53</v>
      </c>
      <c r="D15941" s="20">
        <v>7.3419999999999999E-2</v>
      </c>
      <c r="E15941" s="35" cm="1">
        <f t="array" ref="E15941">INDEX('Curva Juros'!$B$7:$B$73,MATCH(C15941,'Curva Juros'!$A$7:$A$73,1)) +
(C15941-INDEX('Curva Juros'!$A$7:$A$73,MATCH(C15941,'Curva Juros'!$A$7:$A$73,1))) *
(INDEX('Curva Juros'!$B$7:$B$73,MATCH(C15941,'Curva Juros'!$A$7:$A$73,1)+1) -
INDEX('Curva Juros'!$B$7:$B$73,MATCH(C15941,'Curva Juros'!$A$7:$A$73,1))) /
(INDEX('Curva Juros'!$A$7:$A$73,MATCH(C15941,'Curva Juros'!$A$7:$A$73,1)+1) -
INDEX('Curva Juros'!$A$7:$A$73,MATCH(C15941,'Curva Juros'!$A$7:$A$73,1)))</f>
        <v>7.7134275714285714</v>
      </c>
      <c r="F15941" s="24">
        <f t="shared" si="249"/>
        <v>-3.7142757142857169E-3</v>
      </c>
      <c r="G15941" s="24"/>
    </row>
    <row r="15942" spans="1:7" x14ac:dyDescent="0.25">
      <c r="A15942" s="3" t="s">
        <v>337</v>
      </c>
      <c r="B15942" s="4">
        <v>46045</v>
      </c>
      <c r="C15942" s="5">
        <v>645.86</v>
      </c>
      <c r="D15942" s="19">
        <v>7.0826E-2</v>
      </c>
      <c r="E15942" s="35" cm="1">
        <f t="array" ref="E15942">INDEX('Curva Juros'!$B$7:$B$73,MATCH(C15942,'Curva Juros'!$A$7:$A$73,1)) +
(C15942-INDEX('Curva Juros'!$A$7:$A$73,MATCH(C15942,'Curva Juros'!$A$7:$A$73,1))) *
(INDEX('Curva Juros'!$B$7:$B$73,MATCH(C15942,'Curva Juros'!$A$7:$A$73,1)+1) -
INDEX('Curva Juros'!$B$7:$B$73,MATCH(C15942,'Curva Juros'!$A$7:$A$73,1))) /
(INDEX('Curva Juros'!$A$7:$A$73,MATCH(C15942,'Curva Juros'!$A$7:$A$73,1)+1) -
INDEX('Curva Juros'!$A$7:$A$73,MATCH(C15942,'Curva Juros'!$A$7:$A$73,1)))</f>
        <v>7.7146951428571429</v>
      </c>
      <c r="F15942" s="24">
        <f t="shared" si="249"/>
        <v>-6.3209514285714336E-3</v>
      </c>
      <c r="G15942" s="24"/>
    </row>
    <row r="15943" spans="1:7" x14ac:dyDescent="0.25">
      <c r="A15943" s="6" t="s">
        <v>337</v>
      </c>
      <c r="B15943" s="7">
        <v>46052</v>
      </c>
      <c r="C15943" s="8">
        <v>641.33000000000004</v>
      </c>
      <c r="D15943" s="20">
        <v>6.7143999999999995E-2</v>
      </c>
      <c r="E15943" s="35" cm="1">
        <f t="array" ref="E15943">INDEX('Curva Juros'!$B$7:$B$73,MATCH(C15943,'Curva Juros'!$A$7:$A$73,1)) +
(C15943-INDEX('Curva Juros'!$A$7:$A$73,MATCH(C15943,'Curva Juros'!$A$7:$A$73,1))) *
(INDEX('Curva Juros'!$B$7:$B$73,MATCH(C15943,'Curva Juros'!$A$7:$A$73,1)+1) -
INDEX('Curva Juros'!$B$7:$B$73,MATCH(C15943,'Curva Juros'!$A$7:$A$73,1))) /
(INDEX('Curva Juros'!$A$7:$A$73,MATCH(C15943,'Curva Juros'!$A$7:$A$73,1)+1) -
INDEX('Curva Juros'!$A$7:$A$73,MATCH(C15943,'Curva Juros'!$A$7:$A$73,1)))</f>
        <v>7.7159247142857144</v>
      </c>
      <c r="F15943" s="24">
        <f t="shared" si="249"/>
        <v>-1.0015247142857148E-2</v>
      </c>
      <c r="G15943" s="24"/>
    </row>
    <row r="15944" spans="1:7" x14ac:dyDescent="0.25">
      <c r="A15944" s="3" t="s">
        <v>337</v>
      </c>
      <c r="B15944" s="4">
        <v>46059</v>
      </c>
      <c r="C15944" s="5">
        <v>636.39</v>
      </c>
      <c r="D15944" s="19">
        <v>6.6656999999999994E-2</v>
      </c>
      <c r="E15944" s="35" cm="1">
        <f t="array" ref="E15944">INDEX('Curva Juros'!$B$7:$B$73,MATCH(C15944,'Curva Juros'!$A$7:$A$73,1)) +
(C15944-INDEX('Curva Juros'!$A$7:$A$73,MATCH(C15944,'Curva Juros'!$A$7:$A$73,1))) *
(INDEX('Curva Juros'!$B$7:$B$73,MATCH(C15944,'Curva Juros'!$A$7:$A$73,1)+1) -
INDEX('Curva Juros'!$B$7:$B$73,MATCH(C15944,'Curva Juros'!$A$7:$A$73,1))) /
(INDEX('Curva Juros'!$A$7:$A$73,MATCH(C15944,'Curva Juros'!$A$7:$A$73,1)+1) -
INDEX('Curva Juros'!$A$7:$A$73,MATCH(C15944,'Curva Juros'!$A$7:$A$73,1)))</f>
        <v>7.7172655714285714</v>
      </c>
      <c r="F15944" s="24">
        <f t="shared" si="249"/>
        <v>-1.0515655714285727E-2</v>
      </c>
      <c r="G15944" s="24"/>
    </row>
    <row r="15945" spans="1:7" x14ac:dyDescent="0.25">
      <c r="A15945" s="6" t="s">
        <v>337</v>
      </c>
      <c r="B15945" s="7">
        <v>46066</v>
      </c>
      <c r="C15945" s="8">
        <v>631.33000000000004</v>
      </c>
      <c r="D15945" s="20">
        <v>6.7109000000000002E-2</v>
      </c>
      <c r="E15945" s="35" cm="1">
        <f t="array" ref="E15945">INDEX('Curva Juros'!$B$7:$B$73,MATCH(C15945,'Curva Juros'!$A$7:$A$73,1)) +
(C15945-INDEX('Curva Juros'!$A$7:$A$73,MATCH(C15945,'Curva Juros'!$A$7:$A$73,1))) *
(INDEX('Curva Juros'!$B$7:$B$73,MATCH(C15945,'Curva Juros'!$A$7:$A$73,1)+1) -
INDEX('Curva Juros'!$B$7:$B$73,MATCH(C15945,'Curva Juros'!$A$7:$A$73,1))) /
(INDEX('Curva Juros'!$A$7:$A$73,MATCH(C15945,'Curva Juros'!$A$7:$A$73,1)+1) -
INDEX('Curva Juros'!$A$7:$A$73,MATCH(C15945,'Curva Juros'!$A$7:$A$73,1)))</f>
        <v>7.7186390000000005</v>
      </c>
      <c r="F15945" s="24">
        <f t="shared" si="249"/>
        <v>-1.0077390000000006E-2</v>
      </c>
      <c r="G15945" s="24"/>
    </row>
    <row r="15946" spans="1:7" x14ac:dyDescent="0.25">
      <c r="A15946" s="3" t="s">
        <v>337</v>
      </c>
      <c r="B15946" s="4">
        <v>46073</v>
      </c>
      <c r="C15946" s="5">
        <v>628.29999999999995</v>
      </c>
      <c r="D15946" s="19">
        <v>6.7341999999999999E-2</v>
      </c>
      <c r="E15946" s="35" cm="1">
        <f t="array" ref="E15946">INDEX('Curva Juros'!$B$7:$B$73,MATCH(C15946,'Curva Juros'!$A$7:$A$73,1)) +
(C15946-INDEX('Curva Juros'!$A$7:$A$73,MATCH(C15946,'Curva Juros'!$A$7:$A$73,1))) *
(INDEX('Curva Juros'!$B$7:$B$73,MATCH(C15946,'Curva Juros'!$A$7:$A$73,1)+1) -
INDEX('Curva Juros'!$B$7:$B$73,MATCH(C15946,'Curva Juros'!$A$7:$A$73,1))) /
(INDEX('Curva Juros'!$A$7:$A$73,MATCH(C15946,'Curva Juros'!$A$7:$A$73,1)+1) -
INDEX('Curva Juros'!$A$7:$A$73,MATCH(C15946,'Curva Juros'!$A$7:$A$73,1)))</f>
        <v>7.7202156349206357</v>
      </c>
      <c r="F15946" s="24">
        <f t="shared" si="249"/>
        <v>-9.8601563492063532E-3</v>
      </c>
      <c r="G15946" s="24"/>
    </row>
    <row r="15947" spans="1:7" x14ac:dyDescent="0.25">
      <c r="A15947" s="6" t="s">
        <v>337</v>
      </c>
      <c r="B15947" s="7">
        <v>46080</v>
      </c>
      <c r="C15947" s="8">
        <v>623.32000000000005</v>
      </c>
      <c r="D15947" s="20">
        <v>6.7185999999999996E-2</v>
      </c>
      <c r="E15947" s="35" cm="1">
        <f t="array" ref="E15947">INDEX('Curva Juros'!$B$7:$B$73,MATCH(C15947,'Curva Juros'!$A$7:$A$73,1)) +
(C15947-INDEX('Curva Juros'!$A$7:$A$73,MATCH(C15947,'Curva Juros'!$A$7:$A$73,1))) *
(INDEX('Curva Juros'!$B$7:$B$73,MATCH(C15947,'Curva Juros'!$A$7:$A$73,1)+1) -
INDEX('Curva Juros'!$B$7:$B$73,MATCH(C15947,'Curva Juros'!$A$7:$A$73,1))) /
(INDEX('Curva Juros'!$A$7:$A$73,MATCH(C15947,'Curva Juros'!$A$7:$A$73,1)+1) -
INDEX('Curva Juros'!$A$7:$A$73,MATCH(C15947,'Curva Juros'!$A$7:$A$73,1)))</f>
        <v>7.7237767301587308</v>
      </c>
      <c r="F15947" s="24">
        <f t="shared" si="249"/>
        <v>-1.0051767301587314E-2</v>
      </c>
      <c r="G15947" s="24"/>
    </row>
    <row r="15948" spans="1:7" x14ac:dyDescent="0.25">
      <c r="A15948" s="3" t="s">
        <v>338</v>
      </c>
      <c r="B15948" s="4">
        <v>45723</v>
      </c>
      <c r="C15948" s="5">
        <v>1156.1400000000001</v>
      </c>
      <c r="D15948" s="19">
        <v>7.8243999999999994E-2</v>
      </c>
      <c r="E15948" s="35" cm="1">
        <f t="array" ref="E15948">INDEX('Curva Juros'!$B$7:$B$73,MATCH(C15948,'Curva Juros'!$A$7:$A$73,1)) +
(C15948-INDEX('Curva Juros'!$A$7:$A$73,MATCH(C15948,'Curva Juros'!$A$7:$A$73,1))) *
(INDEX('Curva Juros'!$B$7:$B$73,MATCH(C15948,'Curva Juros'!$A$7:$A$73,1)+1) -
INDEX('Curva Juros'!$B$7:$B$73,MATCH(C15948,'Curva Juros'!$A$7:$A$73,1))) /
(INDEX('Curva Juros'!$A$7:$A$73,MATCH(C15948,'Curva Juros'!$A$7:$A$73,1)+1) -
INDEX('Curva Juros'!$A$7:$A$73,MATCH(C15948,'Curva Juros'!$A$7:$A$73,1)))</f>
        <v>7.6412614285714282</v>
      </c>
      <c r="F15948" s="24">
        <f t="shared" si="249"/>
        <v>1.8313857142857187E-3</v>
      </c>
      <c r="G15948" s="24"/>
    </row>
    <row r="15949" spans="1:7" x14ac:dyDescent="0.25">
      <c r="A15949" s="6" t="s">
        <v>338</v>
      </c>
      <c r="B15949" s="7">
        <v>45730</v>
      </c>
      <c r="C15949" s="8">
        <v>1150.96</v>
      </c>
      <c r="D15949" s="20">
        <v>7.8578999999999996E-2</v>
      </c>
      <c r="E15949" s="35" cm="1">
        <f t="array" ref="E15949">INDEX('Curva Juros'!$B$7:$B$73,MATCH(C15949,'Curva Juros'!$A$7:$A$73,1)) +
(C15949-INDEX('Curva Juros'!$A$7:$A$73,MATCH(C15949,'Curva Juros'!$A$7:$A$73,1))) *
(INDEX('Curva Juros'!$B$7:$B$73,MATCH(C15949,'Curva Juros'!$A$7:$A$73,1)+1) -
INDEX('Curva Juros'!$B$7:$B$73,MATCH(C15949,'Curva Juros'!$A$7:$A$73,1))) /
(INDEX('Curva Juros'!$A$7:$A$73,MATCH(C15949,'Curva Juros'!$A$7:$A$73,1)+1) -
INDEX('Curva Juros'!$A$7:$A$73,MATCH(C15949,'Curva Juros'!$A$7:$A$73,1)))</f>
        <v>7.6420425396825395</v>
      </c>
      <c r="F15949" s="24">
        <f t="shared" si="249"/>
        <v>2.1585746031746039E-3</v>
      </c>
      <c r="G15949" s="24"/>
    </row>
    <row r="15950" spans="1:7" x14ac:dyDescent="0.25">
      <c r="A15950" s="3" t="s">
        <v>338</v>
      </c>
      <c r="B15950" s="4">
        <v>45737</v>
      </c>
      <c r="C15950" s="5">
        <v>1145.67</v>
      </c>
      <c r="D15950" s="19">
        <v>7.911E-2</v>
      </c>
      <c r="E15950" s="35" cm="1">
        <f t="array" ref="E15950">INDEX('Curva Juros'!$B$7:$B$73,MATCH(C15950,'Curva Juros'!$A$7:$A$73,1)) +
(C15950-INDEX('Curva Juros'!$A$7:$A$73,MATCH(C15950,'Curva Juros'!$A$7:$A$73,1))) *
(INDEX('Curva Juros'!$B$7:$B$73,MATCH(C15950,'Curva Juros'!$A$7:$A$73,1)+1) -
INDEX('Curva Juros'!$B$7:$B$73,MATCH(C15950,'Curva Juros'!$A$7:$A$73,1))) /
(INDEX('Curva Juros'!$A$7:$A$73,MATCH(C15950,'Curva Juros'!$A$7:$A$73,1)+1) -
INDEX('Curva Juros'!$A$7:$A$73,MATCH(C15950,'Curva Juros'!$A$7:$A$73,1)))</f>
        <v>7.6428402380952374</v>
      </c>
      <c r="F15950" s="24">
        <f t="shared" si="249"/>
        <v>2.6815976190476265E-3</v>
      </c>
      <c r="G15950" s="24"/>
    </row>
    <row r="15951" spans="1:7" x14ac:dyDescent="0.25">
      <c r="A15951" s="6" t="s">
        <v>338</v>
      </c>
      <c r="B15951" s="7">
        <v>45744</v>
      </c>
      <c r="C15951" s="8">
        <v>1140.1500000000001</v>
      </c>
      <c r="D15951" s="20">
        <v>8.0076999999999995E-2</v>
      </c>
      <c r="E15951" s="35" cm="1">
        <f t="array" ref="E15951">INDEX('Curva Juros'!$B$7:$B$73,MATCH(C15951,'Curva Juros'!$A$7:$A$73,1)) +
(C15951-INDEX('Curva Juros'!$A$7:$A$73,MATCH(C15951,'Curva Juros'!$A$7:$A$73,1))) *
(INDEX('Curva Juros'!$B$7:$B$73,MATCH(C15951,'Curva Juros'!$A$7:$A$73,1)+1) -
INDEX('Curva Juros'!$B$7:$B$73,MATCH(C15951,'Curva Juros'!$A$7:$A$73,1))) /
(INDEX('Curva Juros'!$A$7:$A$73,MATCH(C15951,'Curva Juros'!$A$7:$A$73,1)+1) -
INDEX('Curva Juros'!$A$7:$A$73,MATCH(C15951,'Curva Juros'!$A$7:$A$73,1)))</f>
        <v>7.643672619047619</v>
      </c>
      <c r="F15951" s="24">
        <f t="shared" si="249"/>
        <v>3.6402738095238085E-3</v>
      </c>
      <c r="G15951" s="24"/>
    </row>
    <row r="15952" spans="1:7" x14ac:dyDescent="0.25">
      <c r="A15952" s="3" t="s">
        <v>338</v>
      </c>
      <c r="B15952" s="4">
        <v>45751</v>
      </c>
      <c r="C15952" s="5">
        <v>1136.2</v>
      </c>
      <c r="D15952" s="19">
        <v>7.8126000000000001E-2</v>
      </c>
      <c r="E15952" s="35" cm="1">
        <f t="array" ref="E15952">INDEX('Curva Juros'!$B$7:$B$73,MATCH(C15952,'Curva Juros'!$A$7:$A$73,1)) +
(C15952-INDEX('Curva Juros'!$A$7:$A$73,MATCH(C15952,'Curva Juros'!$A$7:$A$73,1))) *
(INDEX('Curva Juros'!$B$7:$B$73,MATCH(C15952,'Curva Juros'!$A$7:$A$73,1)+1) -
INDEX('Curva Juros'!$B$7:$B$73,MATCH(C15952,'Curva Juros'!$A$7:$A$73,1))) /
(INDEX('Curva Juros'!$A$7:$A$73,MATCH(C15952,'Curva Juros'!$A$7:$A$73,1)+1) -
INDEX('Curva Juros'!$A$7:$A$73,MATCH(C15952,'Curva Juros'!$A$7:$A$73,1)))</f>
        <v>7.6442682539682538</v>
      </c>
      <c r="F15952" s="24">
        <f t="shared" si="249"/>
        <v>1.6833174603174683E-3</v>
      </c>
      <c r="G15952" s="24"/>
    </row>
    <row r="15953" spans="1:7" x14ac:dyDescent="0.25">
      <c r="A15953" s="6" t="s">
        <v>338</v>
      </c>
      <c r="B15953" s="7">
        <v>45758</v>
      </c>
      <c r="C15953" s="8">
        <v>1130.6099999999999</v>
      </c>
      <c r="D15953" s="20">
        <v>7.9238000000000003E-2</v>
      </c>
      <c r="E15953" s="35" cm="1">
        <f t="array" ref="E15953">INDEX('Curva Juros'!$B$7:$B$73,MATCH(C15953,'Curva Juros'!$A$7:$A$73,1)) +
(C15953-INDEX('Curva Juros'!$A$7:$A$73,MATCH(C15953,'Curva Juros'!$A$7:$A$73,1))) *
(INDEX('Curva Juros'!$B$7:$B$73,MATCH(C15953,'Curva Juros'!$A$7:$A$73,1)+1) -
INDEX('Curva Juros'!$B$7:$B$73,MATCH(C15953,'Curva Juros'!$A$7:$A$73,1))) /
(INDEX('Curva Juros'!$A$7:$A$73,MATCH(C15953,'Curva Juros'!$A$7:$A$73,1)+1) -
INDEX('Curva Juros'!$A$7:$A$73,MATCH(C15953,'Curva Juros'!$A$7:$A$73,1)))</f>
        <v>7.6449820476190471</v>
      </c>
      <c r="F15953" s="24">
        <f t="shared" si="249"/>
        <v>2.7881795238095253E-3</v>
      </c>
      <c r="G15953" s="24"/>
    </row>
    <row r="15954" spans="1:7" x14ac:dyDescent="0.25">
      <c r="A15954" s="3" t="s">
        <v>338</v>
      </c>
      <c r="B15954" s="4">
        <v>45764</v>
      </c>
      <c r="C15954" s="5">
        <v>1126.43</v>
      </c>
      <c r="D15954" s="19">
        <v>7.9562999999999995E-2</v>
      </c>
      <c r="E15954" s="35" cm="1">
        <f t="array" ref="E15954">INDEX('Curva Juros'!$B$7:$B$73,MATCH(C15954,'Curva Juros'!$A$7:$A$73,1)) +
(C15954-INDEX('Curva Juros'!$A$7:$A$73,MATCH(C15954,'Curva Juros'!$A$7:$A$73,1))) *
(INDEX('Curva Juros'!$B$7:$B$73,MATCH(C15954,'Curva Juros'!$A$7:$A$73,1)+1) -
INDEX('Curva Juros'!$B$7:$B$73,MATCH(C15954,'Curva Juros'!$A$7:$A$73,1))) /
(INDEX('Curva Juros'!$A$7:$A$73,MATCH(C15954,'Curva Juros'!$A$7:$A$73,1)+1) -
INDEX('Curva Juros'!$A$7:$A$73,MATCH(C15954,'Curva Juros'!$A$7:$A$73,1)))</f>
        <v>7.645453126984127</v>
      </c>
      <c r="F15954" s="24">
        <f t="shared" si="249"/>
        <v>3.1084687301587283E-3</v>
      </c>
      <c r="G15954" s="24"/>
    </row>
    <row r="15955" spans="1:7" x14ac:dyDescent="0.25">
      <c r="A15955" s="6" t="s">
        <v>338</v>
      </c>
      <c r="B15955" s="7">
        <v>45772</v>
      </c>
      <c r="C15955" s="8">
        <v>1123.92</v>
      </c>
      <c r="D15955" s="20">
        <v>7.6800999999999994E-2</v>
      </c>
      <c r="E15955" s="35" cm="1">
        <f t="array" ref="E15955">INDEX('Curva Juros'!$B$7:$B$73,MATCH(C15955,'Curva Juros'!$A$7:$A$73,1)) +
(C15955-INDEX('Curva Juros'!$A$7:$A$73,MATCH(C15955,'Curva Juros'!$A$7:$A$73,1))) *
(INDEX('Curva Juros'!$B$7:$B$73,MATCH(C15955,'Curva Juros'!$A$7:$A$73,1)+1) -
INDEX('Curva Juros'!$B$7:$B$73,MATCH(C15955,'Curva Juros'!$A$7:$A$73,1))) /
(INDEX('Curva Juros'!$A$7:$A$73,MATCH(C15955,'Curva Juros'!$A$7:$A$73,1)+1) -
INDEX('Curva Juros'!$A$7:$A$73,MATCH(C15955,'Curva Juros'!$A$7:$A$73,1)))</f>
        <v>7.6457359999999994</v>
      </c>
      <c r="F15955" s="24">
        <f t="shared" si="249"/>
        <v>3.4364000000000616E-4</v>
      </c>
      <c r="G15955" s="24"/>
    </row>
    <row r="15956" spans="1:7" x14ac:dyDescent="0.25">
      <c r="A15956" s="3" t="s">
        <v>338</v>
      </c>
      <c r="B15956" s="4">
        <v>45779</v>
      </c>
      <c r="C15956" s="5">
        <v>1120.3499999999999</v>
      </c>
      <c r="D15956" s="19">
        <v>7.6002E-2</v>
      </c>
      <c r="E15956" s="35" cm="1">
        <f t="array" ref="E15956">INDEX('Curva Juros'!$B$7:$B$73,MATCH(C15956,'Curva Juros'!$A$7:$A$73,1)) +
(C15956-INDEX('Curva Juros'!$A$7:$A$73,MATCH(C15956,'Curva Juros'!$A$7:$A$73,1))) *
(INDEX('Curva Juros'!$B$7:$B$73,MATCH(C15956,'Curva Juros'!$A$7:$A$73,1)+1) -
INDEX('Curva Juros'!$B$7:$B$73,MATCH(C15956,'Curva Juros'!$A$7:$A$73,1))) /
(INDEX('Curva Juros'!$A$7:$A$73,MATCH(C15956,'Curva Juros'!$A$7:$A$73,1)+1) -
INDEX('Curva Juros'!$A$7:$A$73,MATCH(C15956,'Curva Juros'!$A$7:$A$73,1)))</f>
        <v>7.646138333333333</v>
      </c>
      <c r="F15956" s="24">
        <f t="shared" si="249"/>
        <v>-4.5938333333332693E-4</v>
      </c>
      <c r="G15956" s="24"/>
    </row>
    <row r="15957" spans="1:7" x14ac:dyDescent="0.25">
      <c r="A15957" s="6" t="s">
        <v>338</v>
      </c>
      <c r="B15957" s="7">
        <v>45786</v>
      </c>
      <c r="C15957" s="8">
        <v>1115.3699999999999</v>
      </c>
      <c r="D15957" s="20">
        <v>7.5967000000000007E-2</v>
      </c>
      <c r="E15957" s="35" cm="1">
        <f t="array" ref="E15957">INDEX('Curva Juros'!$B$7:$B$73,MATCH(C15957,'Curva Juros'!$A$7:$A$73,1)) +
(C15957-INDEX('Curva Juros'!$A$7:$A$73,MATCH(C15957,'Curva Juros'!$A$7:$A$73,1))) *
(INDEX('Curva Juros'!$B$7:$B$73,MATCH(C15957,'Curva Juros'!$A$7:$A$73,1)+1) -
INDEX('Curva Juros'!$B$7:$B$73,MATCH(C15957,'Curva Juros'!$A$7:$A$73,1))) /
(INDEX('Curva Juros'!$A$7:$A$73,MATCH(C15957,'Curva Juros'!$A$7:$A$73,1)+1) -
INDEX('Curva Juros'!$A$7:$A$73,MATCH(C15957,'Curva Juros'!$A$7:$A$73,1)))</f>
        <v>7.646699571428571</v>
      </c>
      <c r="F15957" s="24">
        <f t="shared" si="249"/>
        <v>-4.9999571428570311E-4</v>
      </c>
      <c r="G15957" s="24"/>
    </row>
    <row r="15958" spans="1:7" x14ac:dyDescent="0.25">
      <c r="A15958" s="3" t="s">
        <v>338</v>
      </c>
      <c r="B15958" s="4">
        <v>45793</v>
      </c>
      <c r="C15958" s="5">
        <v>1109.8900000000001</v>
      </c>
      <c r="D15958" s="19">
        <v>7.6845999999999998E-2</v>
      </c>
      <c r="E15958" s="35" cm="1">
        <f t="array" ref="E15958">INDEX('Curva Juros'!$B$7:$B$73,MATCH(C15958,'Curva Juros'!$A$7:$A$73,1)) +
(C15958-INDEX('Curva Juros'!$A$7:$A$73,MATCH(C15958,'Curva Juros'!$A$7:$A$73,1))) *
(INDEX('Curva Juros'!$B$7:$B$73,MATCH(C15958,'Curva Juros'!$A$7:$A$73,1)+1) -
INDEX('Curva Juros'!$B$7:$B$73,MATCH(C15958,'Curva Juros'!$A$7:$A$73,1))) /
(INDEX('Curva Juros'!$A$7:$A$73,MATCH(C15958,'Curva Juros'!$A$7:$A$73,1)+1) -
INDEX('Curva Juros'!$A$7:$A$73,MATCH(C15958,'Curva Juros'!$A$7:$A$73,1)))</f>
        <v>7.647317158730158</v>
      </c>
      <c r="F15958" s="24">
        <f t="shared" si="249"/>
        <v>3.7282841269842271E-4</v>
      </c>
      <c r="G15958" s="24"/>
    </row>
    <row r="15959" spans="1:7" x14ac:dyDescent="0.25">
      <c r="A15959" s="6" t="s">
        <v>338</v>
      </c>
      <c r="B15959" s="7">
        <v>45800</v>
      </c>
      <c r="C15959" s="8">
        <v>1105.6500000000001</v>
      </c>
      <c r="D15959" s="20">
        <v>7.5430999999999998E-2</v>
      </c>
      <c r="E15959" s="35" cm="1">
        <f t="array" ref="E15959">INDEX('Curva Juros'!$B$7:$B$73,MATCH(C15959,'Curva Juros'!$A$7:$A$73,1)) +
(C15959-INDEX('Curva Juros'!$A$7:$A$73,MATCH(C15959,'Curva Juros'!$A$7:$A$73,1))) *
(INDEX('Curva Juros'!$B$7:$B$73,MATCH(C15959,'Curva Juros'!$A$7:$A$73,1)+1) -
INDEX('Curva Juros'!$B$7:$B$73,MATCH(C15959,'Curva Juros'!$A$7:$A$73,1))) /
(INDEX('Curva Juros'!$A$7:$A$73,MATCH(C15959,'Curva Juros'!$A$7:$A$73,1)+1) -
INDEX('Curva Juros'!$A$7:$A$73,MATCH(C15959,'Curva Juros'!$A$7:$A$73,1)))</f>
        <v>7.6477949999999995</v>
      </c>
      <c r="F15959" s="24">
        <f t="shared" si="249"/>
        <v>-1.0469499999999909E-3</v>
      </c>
      <c r="G15959" s="24"/>
    </row>
    <row r="15960" spans="1:7" x14ac:dyDescent="0.25">
      <c r="A15960" s="3" t="s">
        <v>338</v>
      </c>
      <c r="B15960" s="4">
        <v>45807</v>
      </c>
      <c r="C15960" s="5">
        <v>1100.25</v>
      </c>
      <c r="D15960" s="19">
        <v>7.6178999999999997E-2</v>
      </c>
      <c r="E15960" s="35" cm="1">
        <f t="array" ref="E15960">INDEX('Curva Juros'!$B$7:$B$73,MATCH(C15960,'Curva Juros'!$A$7:$A$73,1)) +
(C15960-INDEX('Curva Juros'!$A$7:$A$73,MATCH(C15960,'Curva Juros'!$A$7:$A$73,1))) *
(INDEX('Curva Juros'!$B$7:$B$73,MATCH(C15960,'Curva Juros'!$A$7:$A$73,1)+1) -
INDEX('Curva Juros'!$B$7:$B$73,MATCH(C15960,'Curva Juros'!$A$7:$A$73,1))) /
(INDEX('Curva Juros'!$A$7:$A$73,MATCH(C15960,'Curva Juros'!$A$7:$A$73,1)+1) -
INDEX('Curva Juros'!$A$7:$A$73,MATCH(C15960,'Curva Juros'!$A$7:$A$73,1)))</f>
        <v>7.6484035714285712</v>
      </c>
      <c r="F15960" s="24">
        <f t="shared" si="249"/>
        <v>-3.0503571428570908E-4</v>
      </c>
      <c r="G15960" s="24"/>
    </row>
    <row r="15961" spans="1:7" x14ac:dyDescent="0.25">
      <c r="A15961" s="6" t="s">
        <v>338</v>
      </c>
      <c r="B15961" s="7">
        <v>45814</v>
      </c>
      <c r="C15961" s="8">
        <v>1095.42</v>
      </c>
      <c r="D15961" s="20">
        <v>7.5872999999999996E-2</v>
      </c>
      <c r="E15961" s="35" cm="1">
        <f t="array" ref="E15961">INDEX('Curva Juros'!$B$7:$B$73,MATCH(C15961,'Curva Juros'!$A$7:$A$73,1)) +
(C15961-INDEX('Curva Juros'!$A$7:$A$73,MATCH(C15961,'Curva Juros'!$A$7:$A$73,1))) *
(INDEX('Curva Juros'!$B$7:$B$73,MATCH(C15961,'Curva Juros'!$A$7:$A$73,1)+1) -
INDEX('Curva Juros'!$B$7:$B$73,MATCH(C15961,'Curva Juros'!$A$7:$A$73,1))) /
(INDEX('Curva Juros'!$A$7:$A$73,MATCH(C15961,'Curva Juros'!$A$7:$A$73,1)+1) -
INDEX('Curva Juros'!$A$7:$A$73,MATCH(C15961,'Curva Juros'!$A$7:$A$73,1)))</f>
        <v>7.6489479047619042</v>
      </c>
      <c r="F15961" s="24">
        <f t="shared" si="249"/>
        <v>-6.164790476190507E-4</v>
      </c>
      <c r="G15961" s="24"/>
    </row>
    <row r="15962" spans="1:7" x14ac:dyDescent="0.25">
      <c r="A15962" s="3" t="s">
        <v>338</v>
      </c>
      <c r="B15962" s="4">
        <v>45821</v>
      </c>
      <c r="C15962" s="5">
        <v>1090.5899999999999</v>
      </c>
      <c r="D15962" s="19">
        <v>7.5541999999999998E-2</v>
      </c>
      <c r="E15962" s="35" cm="1">
        <f t="array" ref="E15962">INDEX('Curva Juros'!$B$7:$B$73,MATCH(C15962,'Curva Juros'!$A$7:$A$73,1)) +
(C15962-INDEX('Curva Juros'!$A$7:$A$73,MATCH(C15962,'Curva Juros'!$A$7:$A$73,1))) *
(INDEX('Curva Juros'!$B$7:$B$73,MATCH(C15962,'Curva Juros'!$A$7:$A$73,1)+1) -
INDEX('Curva Juros'!$B$7:$B$73,MATCH(C15962,'Curva Juros'!$A$7:$A$73,1))) /
(INDEX('Curva Juros'!$A$7:$A$73,MATCH(C15962,'Curva Juros'!$A$7:$A$73,1)+1) -
INDEX('Curva Juros'!$A$7:$A$73,MATCH(C15962,'Curva Juros'!$A$7:$A$73,1)))</f>
        <v>7.6494922380952382</v>
      </c>
      <c r="F15962" s="24">
        <f t="shared" si="249"/>
        <v>-9.5292238095238957E-4</v>
      </c>
      <c r="G15962" s="24"/>
    </row>
    <row r="15963" spans="1:7" x14ac:dyDescent="0.25">
      <c r="A15963" s="6" t="s">
        <v>338</v>
      </c>
      <c r="B15963" s="7">
        <v>45828</v>
      </c>
      <c r="C15963" s="8">
        <v>1113.78</v>
      </c>
      <c r="D15963" s="20">
        <v>7.6288999999999996E-2</v>
      </c>
      <c r="E15963" s="35" cm="1">
        <f t="array" ref="E15963">INDEX('Curva Juros'!$B$7:$B$73,MATCH(C15963,'Curva Juros'!$A$7:$A$73,1)) +
(C15963-INDEX('Curva Juros'!$A$7:$A$73,MATCH(C15963,'Curva Juros'!$A$7:$A$73,1))) *
(INDEX('Curva Juros'!$B$7:$B$73,MATCH(C15963,'Curva Juros'!$A$7:$A$73,1)+1) -
INDEX('Curva Juros'!$B$7:$B$73,MATCH(C15963,'Curva Juros'!$A$7:$A$73,1))) /
(INDEX('Curva Juros'!$A$7:$A$73,MATCH(C15963,'Curva Juros'!$A$7:$A$73,1)+1) -
INDEX('Curva Juros'!$A$7:$A$73,MATCH(C15963,'Curva Juros'!$A$7:$A$73,1)))</f>
        <v>7.6468787619047616</v>
      </c>
      <c r="F15963" s="24">
        <f t="shared" si="249"/>
        <v>-1.7978761904761942E-4</v>
      </c>
      <c r="G15963" s="24"/>
    </row>
    <row r="15964" spans="1:7" x14ac:dyDescent="0.25">
      <c r="A15964" s="3" t="s">
        <v>338</v>
      </c>
      <c r="B15964" s="4">
        <v>45835</v>
      </c>
      <c r="C15964" s="5">
        <v>1108.77</v>
      </c>
      <c r="D15964" s="19">
        <v>7.6300999999999994E-2</v>
      </c>
      <c r="E15964" s="35" cm="1">
        <f t="array" ref="E15964">INDEX('Curva Juros'!$B$7:$B$73,MATCH(C15964,'Curva Juros'!$A$7:$A$73,1)) +
(C15964-INDEX('Curva Juros'!$A$7:$A$73,MATCH(C15964,'Curva Juros'!$A$7:$A$73,1))) *
(INDEX('Curva Juros'!$B$7:$B$73,MATCH(C15964,'Curva Juros'!$A$7:$A$73,1)+1) -
INDEX('Curva Juros'!$B$7:$B$73,MATCH(C15964,'Curva Juros'!$A$7:$A$73,1))) /
(INDEX('Curva Juros'!$A$7:$A$73,MATCH(C15964,'Curva Juros'!$A$7:$A$73,1)+1) -
INDEX('Curva Juros'!$A$7:$A$73,MATCH(C15964,'Curva Juros'!$A$7:$A$73,1)))</f>
        <v>7.6474433809523807</v>
      </c>
      <c r="F15964" s="24">
        <f t="shared" si="249"/>
        <v>-1.7343380952380971E-4</v>
      </c>
      <c r="G15964" s="24"/>
    </row>
    <row r="15965" spans="1:7" x14ac:dyDescent="0.25">
      <c r="A15965" s="6" t="s">
        <v>338</v>
      </c>
      <c r="B15965" s="7">
        <v>45842</v>
      </c>
      <c r="C15965" s="8">
        <v>1103.94</v>
      </c>
      <c r="D15965" s="20">
        <v>7.5926999999999994E-2</v>
      </c>
      <c r="E15965" s="35" cm="1">
        <f t="array" ref="E15965">INDEX('Curva Juros'!$B$7:$B$73,MATCH(C15965,'Curva Juros'!$A$7:$A$73,1)) +
(C15965-INDEX('Curva Juros'!$A$7:$A$73,MATCH(C15965,'Curva Juros'!$A$7:$A$73,1))) *
(INDEX('Curva Juros'!$B$7:$B$73,MATCH(C15965,'Curva Juros'!$A$7:$A$73,1)+1) -
INDEX('Curva Juros'!$B$7:$B$73,MATCH(C15965,'Curva Juros'!$A$7:$A$73,1))) /
(INDEX('Curva Juros'!$A$7:$A$73,MATCH(C15965,'Curva Juros'!$A$7:$A$73,1)+1) -
INDEX('Curva Juros'!$A$7:$A$73,MATCH(C15965,'Curva Juros'!$A$7:$A$73,1)))</f>
        <v>7.6479877142857138</v>
      </c>
      <c r="F15965" s="24">
        <f t="shared" si="249"/>
        <v>-5.5287714285714995E-4</v>
      </c>
      <c r="G15965" s="24"/>
    </row>
    <row r="15966" spans="1:7" x14ac:dyDescent="0.25">
      <c r="A15966" s="3" t="s">
        <v>338</v>
      </c>
      <c r="B15966" s="4">
        <v>45849</v>
      </c>
      <c r="C15966" s="5">
        <v>1098.4000000000001</v>
      </c>
      <c r="D15966" s="19">
        <v>7.7145000000000005E-2</v>
      </c>
      <c r="E15966" s="35" cm="1">
        <f t="array" ref="E15966">INDEX('Curva Juros'!$B$7:$B$73,MATCH(C15966,'Curva Juros'!$A$7:$A$73,1)) +
(C15966-INDEX('Curva Juros'!$A$7:$A$73,MATCH(C15966,'Curva Juros'!$A$7:$A$73,1))) *
(INDEX('Curva Juros'!$B$7:$B$73,MATCH(C15966,'Curva Juros'!$A$7:$A$73,1)+1) -
INDEX('Curva Juros'!$B$7:$B$73,MATCH(C15966,'Curva Juros'!$A$7:$A$73,1))) /
(INDEX('Curva Juros'!$A$7:$A$73,MATCH(C15966,'Curva Juros'!$A$7:$A$73,1)+1) -
INDEX('Curva Juros'!$A$7:$A$73,MATCH(C15966,'Curva Juros'!$A$7:$A$73,1)))</f>
        <v>7.6486120634920631</v>
      </c>
      <c r="F15966" s="24">
        <f t="shared" si="249"/>
        <v>6.5887936507937062E-4</v>
      </c>
      <c r="G15966" s="24"/>
    </row>
    <row r="15967" spans="1:7" x14ac:dyDescent="0.25">
      <c r="A15967" s="6" t="s">
        <v>338</v>
      </c>
      <c r="B15967" s="7">
        <v>45856</v>
      </c>
      <c r="C15967" s="8">
        <v>1093.69</v>
      </c>
      <c r="D15967" s="20">
        <v>7.6494999999999994E-2</v>
      </c>
      <c r="E15967" s="35" cm="1">
        <f t="array" ref="E15967">INDEX('Curva Juros'!$B$7:$B$73,MATCH(C15967,'Curva Juros'!$A$7:$A$73,1)) +
(C15967-INDEX('Curva Juros'!$A$7:$A$73,MATCH(C15967,'Curva Juros'!$A$7:$A$73,1))) *
(INDEX('Curva Juros'!$B$7:$B$73,MATCH(C15967,'Curva Juros'!$A$7:$A$73,1)+1) -
INDEX('Curva Juros'!$B$7:$B$73,MATCH(C15967,'Curva Juros'!$A$7:$A$73,1))) /
(INDEX('Curva Juros'!$A$7:$A$73,MATCH(C15967,'Curva Juros'!$A$7:$A$73,1)+1) -
INDEX('Curva Juros'!$A$7:$A$73,MATCH(C15967,'Curva Juros'!$A$7:$A$73,1)))</f>
        <v>7.6491428730158733</v>
      </c>
      <c r="F15967" s="24">
        <f t="shared" si="249"/>
        <v>3.571269841254332E-6</v>
      </c>
      <c r="G15967" s="24"/>
    </row>
    <row r="15968" spans="1:7" x14ac:dyDescent="0.25">
      <c r="A15968" s="3" t="s">
        <v>338</v>
      </c>
      <c r="B15968" s="4">
        <v>45863</v>
      </c>
      <c r="C15968" s="5">
        <v>1088.56</v>
      </c>
      <c r="D15968" s="19">
        <v>7.6784000000000005E-2</v>
      </c>
      <c r="E15968" s="35" cm="1">
        <f t="array" ref="E15968">INDEX('Curva Juros'!$B$7:$B$73,MATCH(C15968,'Curva Juros'!$A$7:$A$73,1)) +
(C15968-INDEX('Curva Juros'!$A$7:$A$73,MATCH(C15968,'Curva Juros'!$A$7:$A$73,1))) *
(INDEX('Curva Juros'!$B$7:$B$73,MATCH(C15968,'Curva Juros'!$A$7:$A$73,1)+1) -
INDEX('Curva Juros'!$B$7:$B$73,MATCH(C15968,'Curva Juros'!$A$7:$A$73,1))) /
(INDEX('Curva Juros'!$A$7:$A$73,MATCH(C15968,'Curva Juros'!$A$7:$A$73,1)+1) -
INDEX('Curva Juros'!$A$7:$A$73,MATCH(C15968,'Curva Juros'!$A$7:$A$73,1)))</f>
        <v>7.6497210158730153</v>
      </c>
      <c r="F15968" s="24">
        <f t="shared" si="249"/>
        <v>2.8678984126985496E-4</v>
      </c>
      <c r="G15968" s="24"/>
    </row>
    <row r="15969" spans="1:7" x14ac:dyDescent="0.25">
      <c r="A15969" s="6" t="s">
        <v>338</v>
      </c>
      <c r="B15969" s="7">
        <v>45870</v>
      </c>
      <c r="C15969" s="8">
        <v>1083.3399999999999</v>
      </c>
      <c r="D15969" s="20">
        <v>7.7293000000000001E-2</v>
      </c>
      <c r="E15969" s="35" cm="1">
        <f t="array" ref="E15969">INDEX('Curva Juros'!$B$7:$B$73,MATCH(C15969,'Curva Juros'!$A$7:$A$73,1)) +
(C15969-INDEX('Curva Juros'!$A$7:$A$73,MATCH(C15969,'Curva Juros'!$A$7:$A$73,1))) *
(INDEX('Curva Juros'!$B$7:$B$73,MATCH(C15969,'Curva Juros'!$A$7:$A$73,1)+1) -
INDEX('Curva Juros'!$B$7:$B$73,MATCH(C15969,'Curva Juros'!$A$7:$A$73,1))) /
(INDEX('Curva Juros'!$A$7:$A$73,MATCH(C15969,'Curva Juros'!$A$7:$A$73,1)+1) -
INDEX('Curva Juros'!$A$7:$A$73,MATCH(C15969,'Curva Juros'!$A$7:$A$73,1)))</f>
        <v>7.6503093015873018</v>
      </c>
      <c r="F15969" s="24">
        <f t="shared" si="249"/>
        <v>7.8990698412698124E-4</v>
      </c>
      <c r="G15969" s="24"/>
    </row>
    <row r="15970" spans="1:7" x14ac:dyDescent="0.25">
      <c r="A15970" s="3" t="s">
        <v>338</v>
      </c>
      <c r="B15970" s="4">
        <v>45877</v>
      </c>
      <c r="C15970" s="5">
        <v>1079.4000000000001</v>
      </c>
      <c r="D15970" s="19">
        <v>7.4861999999999998E-2</v>
      </c>
      <c r="E15970" s="35" cm="1">
        <f t="array" ref="E15970">INDEX('Curva Juros'!$B$7:$B$73,MATCH(C15970,'Curva Juros'!$A$7:$A$73,1)) +
(C15970-INDEX('Curva Juros'!$A$7:$A$73,MATCH(C15970,'Curva Juros'!$A$7:$A$73,1))) *
(INDEX('Curva Juros'!$B$7:$B$73,MATCH(C15970,'Curva Juros'!$A$7:$A$73,1)+1) -
INDEX('Curva Juros'!$B$7:$B$73,MATCH(C15970,'Curva Juros'!$A$7:$A$73,1))) /
(INDEX('Curva Juros'!$A$7:$A$73,MATCH(C15970,'Curva Juros'!$A$7:$A$73,1)+1) -
INDEX('Curva Juros'!$A$7:$A$73,MATCH(C15970,'Curva Juros'!$A$7:$A$73,1)))</f>
        <v>7.6507533333333333</v>
      </c>
      <c r="F15970" s="24">
        <f t="shared" si="249"/>
        <v>-1.6455333333333377E-3</v>
      </c>
      <c r="G15970" s="24"/>
    </row>
    <row r="15971" spans="1:7" x14ac:dyDescent="0.25">
      <c r="A15971" s="6" t="s">
        <v>338</v>
      </c>
      <c r="B15971" s="7">
        <v>45884</v>
      </c>
      <c r="C15971" s="8">
        <v>1074.82</v>
      </c>
      <c r="D15971" s="20">
        <v>7.3902999999999996E-2</v>
      </c>
      <c r="E15971" s="35" cm="1">
        <f t="array" ref="E15971">INDEX('Curva Juros'!$B$7:$B$73,MATCH(C15971,'Curva Juros'!$A$7:$A$73,1)) +
(C15971-INDEX('Curva Juros'!$A$7:$A$73,MATCH(C15971,'Curva Juros'!$A$7:$A$73,1))) *
(INDEX('Curva Juros'!$B$7:$B$73,MATCH(C15971,'Curva Juros'!$A$7:$A$73,1)+1) -
INDEX('Curva Juros'!$B$7:$B$73,MATCH(C15971,'Curva Juros'!$A$7:$A$73,1))) /
(INDEX('Curva Juros'!$A$7:$A$73,MATCH(C15971,'Curva Juros'!$A$7:$A$73,1)+1) -
INDEX('Curva Juros'!$A$7:$A$73,MATCH(C15971,'Curva Juros'!$A$7:$A$73,1)))</f>
        <v>7.6512694920634923</v>
      </c>
      <c r="F15971" s="24">
        <f t="shared" si="249"/>
        <v>-2.6096949206349251E-3</v>
      </c>
      <c r="G15971" s="24"/>
    </row>
    <row r="15972" spans="1:7" x14ac:dyDescent="0.25">
      <c r="A15972" s="3" t="s">
        <v>338</v>
      </c>
      <c r="B15972" s="4">
        <v>45891</v>
      </c>
      <c r="C15972" s="5">
        <v>1069.58</v>
      </c>
      <c r="D15972" s="19">
        <v>7.4445999999999998E-2</v>
      </c>
      <c r="E15972" s="35" cm="1">
        <f t="array" ref="E15972">INDEX('Curva Juros'!$B$7:$B$73,MATCH(C15972,'Curva Juros'!$A$7:$A$73,1)) +
(C15972-INDEX('Curva Juros'!$A$7:$A$73,MATCH(C15972,'Curva Juros'!$A$7:$A$73,1))) *
(INDEX('Curva Juros'!$B$7:$B$73,MATCH(C15972,'Curva Juros'!$A$7:$A$73,1)+1) -
INDEX('Curva Juros'!$B$7:$B$73,MATCH(C15972,'Curva Juros'!$A$7:$A$73,1))) /
(INDEX('Curva Juros'!$A$7:$A$73,MATCH(C15972,'Curva Juros'!$A$7:$A$73,1)+1) -
INDEX('Curva Juros'!$A$7:$A$73,MATCH(C15972,'Curva Juros'!$A$7:$A$73,1)))</f>
        <v>7.6518600317460317</v>
      </c>
      <c r="F15972" s="24">
        <f t="shared" si="249"/>
        <v>-2.0726003174603158E-3</v>
      </c>
      <c r="G15972" s="24"/>
    </row>
    <row r="15973" spans="1:7" x14ac:dyDescent="0.25">
      <c r="A15973" s="6" t="s">
        <v>338</v>
      </c>
      <c r="B15973" s="7">
        <v>45898</v>
      </c>
      <c r="C15973" s="8">
        <v>1065.27</v>
      </c>
      <c r="D15973" s="20">
        <v>7.2875999999999996E-2</v>
      </c>
      <c r="E15973" s="35" cm="1">
        <f t="array" ref="E15973">INDEX('Curva Juros'!$B$7:$B$73,MATCH(C15973,'Curva Juros'!$A$7:$A$73,1)) +
(C15973-INDEX('Curva Juros'!$A$7:$A$73,MATCH(C15973,'Curva Juros'!$A$7:$A$73,1))) *
(INDEX('Curva Juros'!$B$7:$B$73,MATCH(C15973,'Curva Juros'!$A$7:$A$73,1)+1) -
INDEX('Curva Juros'!$B$7:$B$73,MATCH(C15973,'Curva Juros'!$A$7:$A$73,1))) /
(INDEX('Curva Juros'!$A$7:$A$73,MATCH(C15973,'Curva Juros'!$A$7:$A$73,1)+1) -
INDEX('Curva Juros'!$A$7:$A$73,MATCH(C15973,'Curva Juros'!$A$7:$A$73,1)))</f>
        <v>7.6523457619047619</v>
      </c>
      <c r="F15973" s="24">
        <f t="shared" si="249"/>
        <v>-3.6474576190476254E-3</v>
      </c>
      <c r="G15973" s="24"/>
    </row>
    <row r="15974" spans="1:7" x14ac:dyDescent="0.25">
      <c r="A15974" s="3" t="s">
        <v>338</v>
      </c>
      <c r="B15974" s="4">
        <v>45905</v>
      </c>
      <c r="C15974" s="5">
        <v>1060.3699999999999</v>
      </c>
      <c r="D15974" s="19">
        <v>7.2640999999999997E-2</v>
      </c>
      <c r="E15974" s="35" cm="1">
        <f t="array" ref="E15974">INDEX('Curva Juros'!$B$7:$B$73,MATCH(C15974,'Curva Juros'!$A$7:$A$73,1)) +
(C15974-INDEX('Curva Juros'!$A$7:$A$73,MATCH(C15974,'Curva Juros'!$A$7:$A$73,1))) *
(INDEX('Curva Juros'!$B$7:$B$73,MATCH(C15974,'Curva Juros'!$A$7:$A$73,1)+1) -
INDEX('Curva Juros'!$B$7:$B$73,MATCH(C15974,'Curva Juros'!$A$7:$A$73,1))) /
(INDEX('Curva Juros'!$A$7:$A$73,MATCH(C15974,'Curva Juros'!$A$7:$A$73,1)+1) -
INDEX('Curva Juros'!$A$7:$A$73,MATCH(C15974,'Curva Juros'!$A$7:$A$73,1)))</f>
        <v>7.6528979841269837</v>
      </c>
      <c r="F15974" s="24">
        <f t="shared" si="249"/>
        <v>-3.8879798412698452E-3</v>
      </c>
      <c r="G15974" s="24"/>
    </row>
    <row r="15975" spans="1:7" x14ac:dyDescent="0.25">
      <c r="A15975" s="6" t="s">
        <v>338</v>
      </c>
      <c r="B15975" s="7">
        <v>45912</v>
      </c>
      <c r="C15975" s="8">
        <v>1055.78</v>
      </c>
      <c r="D15975" s="20">
        <v>7.1704000000000004E-2</v>
      </c>
      <c r="E15975" s="35" cm="1">
        <f t="array" ref="E15975">INDEX('Curva Juros'!$B$7:$B$73,MATCH(C15975,'Curva Juros'!$A$7:$A$73,1)) +
(C15975-INDEX('Curva Juros'!$A$7:$A$73,MATCH(C15975,'Curva Juros'!$A$7:$A$73,1))) *
(INDEX('Curva Juros'!$B$7:$B$73,MATCH(C15975,'Curva Juros'!$A$7:$A$73,1)+1) -
INDEX('Curva Juros'!$B$7:$B$73,MATCH(C15975,'Curva Juros'!$A$7:$A$73,1))) /
(INDEX('Curva Juros'!$A$7:$A$73,MATCH(C15975,'Curva Juros'!$A$7:$A$73,1)+1) -
INDEX('Curva Juros'!$A$7:$A$73,MATCH(C15975,'Curva Juros'!$A$7:$A$73,1)))</f>
        <v>7.6534152698412701</v>
      </c>
      <c r="F15975" s="24">
        <f t="shared" si="249"/>
        <v>-4.830152698412693E-3</v>
      </c>
      <c r="G15975" s="24"/>
    </row>
    <row r="15976" spans="1:7" x14ac:dyDescent="0.25">
      <c r="A15976" s="3" t="s">
        <v>338</v>
      </c>
      <c r="B15976" s="4">
        <v>45919</v>
      </c>
      <c r="C15976" s="5">
        <v>1050.92</v>
      </c>
      <c r="D15976" s="19">
        <v>7.1393999999999999E-2</v>
      </c>
      <c r="E15976" s="35" cm="1">
        <f t="array" ref="E15976">INDEX('Curva Juros'!$B$7:$B$73,MATCH(C15976,'Curva Juros'!$A$7:$A$73,1)) +
(C15976-INDEX('Curva Juros'!$A$7:$A$73,MATCH(C15976,'Curva Juros'!$A$7:$A$73,1))) *
(INDEX('Curva Juros'!$B$7:$B$73,MATCH(C15976,'Curva Juros'!$A$7:$A$73,1)+1) -
INDEX('Curva Juros'!$B$7:$B$73,MATCH(C15976,'Curva Juros'!$A$7:$A$73,1))) /
(INDEX('Curva Juros'!$A$7:$A$73,MATCH(C15976,'Curva Juros'!$A$7:$A$73,1)+1) -
INDEX('Curva Juros'!$A$7:$A$73,MATCH(C15976,'Curva Juros'!$A$7:$A$73,1)))</f>
        <v>7.6539629841269843</v>
      </c>
      <c r="F15976" s="24">
        <f t="shared" si="249"/>
        <v>-5.1456298412698442E-3</v>
      </c>
      <c r="G15976" s="24"/>
    </row>
    <row r="15977" spans="1:7" x14ac:dyDescent="0.25">
      <c r="A15977" s="6" t="s">
        <v>338</v>
      </c>
      <c r="B15977" s="7">
        <v>45926</v>
      </c>
      <c r="C15977" s="8">
        <v>1046.9100000000001</v>
      </c>
      <c r="D15977" s="20">
        <v>6.9114999999999996E-2</v>
      </c>
      <c r="E15977" s="35" cm="1">
        <f t="array" ref="E15977">INDEX('Curva Juros'!$B$7:$B$73,MATCH(C15977,'Curva Juros'!$A$7:$A$73,1)) +
(C15977-INDEX('Curva Juros'!$A$7:$A$73,MATCH(C15977,'Curva Juros'!$A$7:$A$73,1))) *
(INDEX('Curva Juros'!$B$7:$B$73,MATCH(C15977,'Curva Juros'!$A$7:$A$73,1)+1) -
INDEX('Curva Juros'!$B$7:$B$73,MATCH(C15977,'Curva Juros'!$A$7:$A$73,1))) /
(INDEX('Curva Juros'!$A$7:$A$73,MATCH(C15977,'Curva Juros'!$A$7:$A$73,1)+1) -
INDEX('Curva Juros'!$A$7:$A$73,MATCH(C15977,'Curva Juros'!$A$7:$A$73,1)))</f>
        <v>7.6544149047619046</v>
      </c>
      <c r="F15977" s="24">
        <f t="shared" si="249"/>
        <v>-7.4291490476190436E-3</v>
      </c>
      <c r="G15977" s="24"/>
    </row>
    <row r="15978" spans="1:7" x14ac:dyDescent="0.25">
      <c r="A15978" s="3" t="s">
        <v>338</v>
      </c>
      <c r="B15978" s="4">
        <v>45933</v>
      </c>
      <c r="C15978" s="5">
        <v>1041.6099999999999</v>
      </c>
      <c r="D15978" s="19">
        <v>6.9809999999999997E-2</v>
      </c>
      <c r="E15978" s="35" cm="1">
        <f t="array" ref="E15978">INDEX('Curva Juros'!$B$7:$B$73,MATCH(C15978,'Curva Juros'!$A$7:$A$73,1)) +
(C15978-INDEX('Curva Juros'!$A$7:$A$73,MATCH(C15978,'Curva Juros'!$A$7:$A$73,1))) *
(INDEX('Curva Juros'!$B$7:$B$73,MATCH(C15978,'Curva Juros'!$A$7:$A$73,1)+1) -
INDEX('Curva Juros'!$B$7:$B$73,MATCH(C15978,'Curva Juros'!$A$7:$A$73,1))) /
(INDEX('Curva Juros'!$A$7:$A$73,MATCH(C15978,'Curva Juros'!$A$7:$A$73,1)+1) -
INDEX('Curva Juros'!$A$7:$A$73,MATCH(C15978,'Curva Juros'!$A$7:$A$73,1)))</f>
        <v>7.6550122063492063</v>
      </c>
      <c r="F15978" s="24">
        <f t="shared" si="249"/>
        <v>-6.74012206349206E-3</v>
      </c>
      <c r="G15978" s="24"/>
    </row>
    <row r="15979" spans="1:7" x14ac:dyDescent="0.25">
      <c r="A15979" s="6" t="s">
        <v>338</v>
      </c>
      <c r="B15979" s="7">
        <v>45940</v>
      </c>
      <c r="C15979" s="8">
        <v>1036.72</v>
      </c>
      <c r="D15979" s="20">
        <v>6.9543999999999995E-2</v>
      </c>
      <c r="E15979" s="35" cm="1">
        <f t="array" ref="E15979">INDEX('Curva Juros'!$B$7:$B$73,MATCH(C15979,'Curva Juros'!$A$7:$A$73,1)) +
(C15979-INDEX('Curva Juros'!$A$7:$A$73,MATCH(C15979,'Curva Juros'!$A$7:$A$73,1))) *
(INDEX('Curva Juros'!$B$7:$B$73,MATCH(C15979,'Curva Juros'!$A$7:$A$73,1)+1) -
INDEX('Curva Juros'!$B$7:$B$73,MATCH(C15979,'Curva Juros'!$A$7:$A$73,1))) /
(INDEX('Curva Juros'!$A$7:$A$73,MATCH(C15979,'Curva Juros'!$A$7:$A$73,1)+1) -
INDEX('Curva Juros'!$A$7:$A$73,MATCH(C15979,'Curva Juros'!$A$7:$A$73,1)))</f>
        <v>7.6555633015873017</v>
      </c>
      <c r="F15979" s="24">
        <f t="shared" si="249"/>
        <v>-7.0116330158730283E-3</v>
      </c>
      <c r="G15979" s="24"/>
    </row>
    <row r="15980" spans="1:7" x14ac:dyDescent="0.25">
      <c r="A15980" s="3" t="s">
        <v>338</v>
      </c>
      <c r="B15980" s="4">
        <v>45947</v>
      </c>
      <c r="C15980" s="5">
        <v>1030.7</v>
      </c>
      <c r="D15980" s="19">
        <v>7.1896000000000002E-2</v>
      </c>
      <c r="E15980" s="35" cm="1">
        <f t="array" ref="E15980">INDEX('Curva Juros'!$B$7:$B$73,MATCH(C15980,'Curva Juros'!$A$7:$A$73,1)) +
(C15980-INDEX('Curva Juros'!$A$7:$A$73,MATCH(C15980,'Curva Juros'!$A$7:$A$73,1))) *
(INDEX('Curva Juros'!$B$7:$B$73,MATCH(C15980,'Curva Juros'!$A$7:$A$73,1)+1) -
INDEX('Curva Juros'!$B$7:$B$73,MATCH(C15980,'Curva Juros'!$A$7:$A$73,1))) /
(INDEX('Curva Juros'!$A$7:$A$73,MATCH(C15980,'Curva Juros'!$A$7:$A$73,1)+1) -
INDEX('Curva Juros'!$A$7:$A$73,MATCH(C15980,'Curva Juros'!$A$7:$A$73,1)))</f>
        <v>7.6562417460317462</v>
      </c>
      <c r="F15980" s="24">
        <f t="shared" si="249"/>
        <v>-4.6664174603174569E-3</v>
      </c>
      <c r="G15980" s="24"/>
    </row>
    <row r="15981" spans="1:7" x14ac:dyDescent="0.25">
      <c r="A15981" s="6" t="s">
        <v>338</v>
      </c>
      <c r="B15981" s="7">
        <v>45954</v>
      </c>
      <c r="C15981" s="8">
        <v>1027.25</v>
      </c>
      <c r="D15981" s="20">
        <v>6.8335000000000007E-2</v>
      </c>
      <c r="E15981" s="35" cm="1">
        <f t="array" ref="E15981">INDEX('Curva Juros'!$B$7:$B$73,MATCH(C15981,'Curva Juros'!$A$7:$A$73,1)) +
(C15981-INDEX('Curva Juros'!$A$7:$A$73,MATCH(C15981,'Curva Juros'!$A$7:$A$73,1))) *
(INDEX('Curva Juros'!$B$7:$B$73,MATCH(C15981,'Curva Juros'!$A$7:$A$73,1)+1) -
INDEX('Curva Juros'!$B$7:$B$73,MATCH(C15981,'Curva Juros'!$A$7:$A$73,1))) /
(INDEX('Curva Juros'!$A$7:$A$73,MATCH(C15981,'Curva Juros'!$A$7:$A$73,1)+1) -
INDEX('Curva Juros'!$A$7:$A$73,MATCH(C15981,'Curva Juros'!$A$7:$A$73,1)))</f>
        <v>7.6566305555555561</v>
      </c>
      <c r="F15981" s="24">
        <f t="shared" si="249"/>
        <v>-8.2313055555555542E-3</v>
      </c>
      <c r="G15981" s="24"/>
    </row>
    <row r="15982" spans="1:7" x14ac:dyDescent="0.25">
      <c r="A15982" s="3" t="s">
        <v>338</v>
      </c>
      <c r="B15982" s="4">
        <v>45961</v>
      </c>
      <c r="C15982" s="5">
        <v>1021.37</v>
      </c>
      <c r="D15982" s="19">
        <v>7.0362999999999995E-2</v>
      </c>
      <c r="E15982" s="35" cm="1">
        <f t="array" ref="E15982">INDEX('Curva Juros'!$B$7:$B$73,MATCH(C15982,'Curva Juros'!$A$7:$A$73,1)) +
(C15982-INDEX('Curva Juros'!$A$7:$A$73,MATCH(C15982,'Curva Juros'!$A$7:$A$73,1))) *
(INDEX('Curva Juros'!$B$7:$B$73,MATCH(C15982,'Curva Juros'!$A$7:$A$73,1)+1) -
INDEX('Curva Juros'!$B$7:$B$73,MATCH(C15982,'Curva Juros'!$A$7:$A$73,1))) /
(INDEX('Curva Juros'!$A$7:$A$73,MATCH(C15982,'Curva Juros'!$A$7:$A$73,1)+1) -
INDEX('Curva Juros'!$A$7:$A$73,MATCH(C15982,'Curva Juros'!$A$7:$A$73,1)))</f>
        <v>7.6572932222222221</v>
      </c>
      <c r="F15982" s="24">
        <f t="shared" si="249"/>
        <v>-6.2099322222222281E-3</v>
      </c>
      <c r="G15982" s="24"/>
    </row>
    <row r="15983" spans="1:7" x14ac:dyDescent="0.25">
      <c r="A15983" s="6" t="s">
        <v>338</v>
      </c>
      <c r="B15983" s="7">
        <v>45968</v>
      </c>
      <c r="C15983" s="8">
        <v>1016.56</v>
      </c>
      <c r="D15983" s="20">
        <v>6.9921999999999998E-2</v>
      </c>
      <c r="E15983" s="35" cm="1">
        <f t="array" ref="E15983">INDEX('Curva Juros'!$B$7:$B$73,MATCH(C15983,'Curva Juros'!$A$7:$A$73,1)) +
(C15983-INDEX('Curva Juros'!$A$7:$A$73,MATCH(C15983,'Curva Juros'!$A$7:$A$73,1))) *
(INDEX('Curva Juros'!$B$7:$B$73,MATCH(C15983,'Curva Juros'!$A$7:$A$73,1)+1) -
INDEX('Curva Juros'!$B$7:$B$73,MATCH(C15983,'Curva Juros'!$A$7:$A$73,1))) /
(INDEX('Curva Juros'!$A$7:$A$73,MATCH(C15983,'Curva Juros'!$A$7:$A$73,1)+1) -
INDEX('Curva Juros'!$A$7:$A$73,MATCH(C15983,'Curva Juros'!$A$7:$A$73,1)))</f>
        <v>7.6578353015873022</v>
      </c>
      <c r="F15983" s="24">
        <f t="shared" si="249"/>
        <v>-6.6563530158730289E-3</v>
      </c>
      <c r="G15983" s="24"/>
    </row>
    <row r="15984" spans="1:7" x14ac:dyDescent="0.25">
      <c r="A15984" s="3" t="s">
        <v>338</v>
      </c>
      <c r="B15984" s="4">
        <v>45975</v>
      </c>
      <c r="C15984" s="5">
        <v>1012.26</v>
      </c>
      <c r="D15984" s="19">
        <v>6.8312999999999999E-2</v>
      </c>
      <c r="E15984" s="35" cm="1">
        <f t="array" ref="E15984">INDEX('Curva Juros'!$B$7:$B$73,MATCH(C15984,'Curva Juros'!$A$7:$A$73,1)) +
(C15984-INDEX('Curva Juros'!$A$7:$A$73,MATCH(C15984,'Curva Juros'!$A$7:$A$73,1))) *
(INDEX('Curva Juros'!$B$7:$B$73,MATCH(C15984,'Curva Juros'!$A$7:$A$73,1)+1) -
INDEX('Curva Juros'!$B$7:$B$73,MATCH(C15984,'Curva Juros'!$A$7:$A$73,1))) /
(INDEX('Curva Juros'!$A$7:$A$73,MATCH(C15984,'Curva Juros'!$A$7:$A$73,1)+1) -
INDEX('Curva Juros'!$A$7:$A$73,MATCH(C15984,'Curva Juros'!$A$7:$A$73,1)))</f>
        <v>7.6583199047619051</v>
      </c>
      <c r="F15984" s="24">
        <f t="shared" si="249"/>
        <v>-8.2701990476190534E-3</v>
      </c>
      <c r="G15984" s="24"/>
    </row>
    <row r="15985" spans="1:7" x14ac:dyDescent="0.25">
      <c r="A15985" s="6" t="s">
        <v>338</v>
      </c>
      <c r="B15985" s="7">
        <v>45982</v>
      </c>
      <c r="C15985" s="8">
        <v>1007.83</v>
      </c>
      <c r="D15985" s="20">
        <v>6.9292999999999993E-2</v>
      </c>
      <c r="E15985" s="35" cm="1">
        <f t="array" ref="E15985">INDEX('Curva Juros'!$B$7:$B$73,MATCH(C15985,'Curva Juros'!$A$7:$A$73,1)) +
(C15985-INDEX('Curva Juros'!$A$7:$A$73,MATCH(C15985,'Curva Juros'!$A$7:$A$73,1))) *
(INDEX('Curva Juros'!$B$7:$B$73,MATCH(C15985,'Curva Juros'!$A$7:$A$73,1)+1) -
INDEX('Curva Juros'!$B$7:$B$73,MATCH(C15985,'Curva Juros'!$A$7:$A$73,1))) /
(INDEX('Curva Juros'!$A$7:$A$73,MATCH(C15985,'Curva Juros'!$A$7:$A$73,1)+1) -
INDEX('Curva Juros'!$A$7:$A$73,MATCH(C15985,'Curva Juros'!$A$7:$A$73,1)))</f>
        <v>7.6588152460317467</v>
      </c>
      <c r="F15985" s="24">
        <f t="shared" si="249"/>
        <v>-7.2951524603174778E-3</v>
      </c>
      <c r="G15985" s="24"/>
    </row>
    <row r="15986" spans="1:7" x14ac:dyDescent="0.25">
      <c r="A15986" s="3" t="s">
        <v>338</v>
      </c>
      <c r="B15986" s="4">
        <v>45989</v>
      </c>
      <c r="C15986" s="5">
        <v>1003.06</v>
      </c>
      <c r="D15986" s="19">
        <v>6.8779000000000007E-2</v>
      </c>
      <c r="E15986" s="35" cm="1">
        <f t="array" ref="E15986">INDEX('Curva Juros'!$B$7:$B$73,MATCH(C15986,'Curva Juros'!$A$7:$A$73,1)) +
(C15986-INDEX('Curva Juros'!$A$7:$A$73,MATCH(C15986,'Curva Juros'!$A$7:$A$73,1))) *
(INDEX('Curva Juros'!$B$7:$B$73,MATCH(C15986,'Curva Juros'!$A$7:$A$73,1)+1) -
INDEX('Curva Juros'!$B$7:$B$73,MATCH(C15986,'Curva Juros'!$A$7:$A$73,1))) /
(INDEX('Curva Juros'!$A$7:$A$73,MATCH(C15986,'Curva Juros'!$A$7:$A$73,1)+1) -
INDEX('Curva Juros'!$A$7:$A$73,MATCH(C15986,'Curva Juros'!$A$7:$A$73,1)))</f>
        <v>7.6592430317460316</v>
      </c>
      <c r="F15986" s="24">
        <f t="shared" si="249"/>
        <v>-7.8134303174603043E-3</v>
      </c>
      <c r="G15986" s="24"/>
    </row>
    <row r="15987" spans="1:7" x14ac:dyDescent="0.25">
      <c r="A15987" s="6" t="s">
        <v>338</v>
      </c>
      <c r="B15987" s="7">
        <v>45996</v>
      </c>
      <c r="C15987" s="8">
        <v>997.79</v>
      </c>
      <c r="D15987" s="20">
        <v>6.9391999999999995E-2</v>
      </c>
      <c r="E15987" s="35" cm="1">
        <f t="array" ref="E15987">INDEX('Curva Juros'!$B$7:$B$73,MATCH(C15987,'Curva Juros'!$A$7:$A$73,1)) +
(C15987-INDEX('Curva Juros'!$A$7:$A$73,MATCH(C15987,'Curva Juros'!$A$7:$A$73,1))) *
(INDEX('Curva Juros'!$B$7:$B$73,MATCH(C15987,'Curva Juros'!$A$7:$A$73,1)+1) -
INDEX('Curva Juros'!$B$7:$B$73,MATCH(C15987,'Curva Juros'!$A$7:$A$73,1))) /
(INDEX('Curva Juros'!$A$7:$A$73,MATCH(C15987,'Curva Juros'!$A$7:$A$73,1)+1) -
INDEX('Curva Juros'!$A$7:$A$73,MATCH(C15987,'Curva Juros'!$A$7:$A$73,1)))</f>
        <v>7.6597156587301587</v>
      </c>
      <c r="F15987" s="24">
        <f t="shared" si="249"/>
        <v>-7.2051565873015866E-3</v>
      </c>
      <c r="G15987" s="24"/>
    </row>
    <row r="15988" spans="1:7" x14ac:dyDescent="0.25">
      <c r="A15988" s="3" t="s">
        <v>338</v>
      </c>
      <c r="B15988" s="4">
        <v>46003</v>
      </c>
      <c r="C15988" s="5">
        <v>992.63</v>
      </c>
      <c r="D15988" s="19">
        <v>6.9750999999999994E-2</v>
      </c>
      <c r="E15988" s="35" cm="1">
        <f t="array" ref="E15988">INDEX('Curva Juros'!$B$7:$B$73,MATCH(C15988,'Curva Juros'!$A$7:$A$73,1)) +
(C15988-INDEX('Curva Juros'!$A$7:$A$73,MATCH(C15988,'Curva Juros'!$A$7:$A$73,1))) *
(INDEX('Curva Juros'!$B$7:$B$73,MATCH(C15988,'Curva Juros'!$A$7:$A$73,1)+1) -
INDEX('Curva Juros'!$B$7:$B$73,MATCH(C15988,'Curva Juros'!$A$7:$A$73,1))) /
(INDEX('Curva Juros'!$A$7:$A$73,MATCH(C15988,'Curva Juros'!$A$7:$A$73,1)+1) -
INDEX('Curva Juros'!$A$7:$A$73,MATCH(C15988,'Curva Juros'!$A$7:$A$73,1)))</f>
        <v>7.6601784206349208</v>
      </c>
      <c r="F15988" s="24">
        <f t="shared" si="249"/>
        <v>-6.8507842063492141E-3</v>
      </c>
      <c r="G15988" s="24"/>
    </row>
    <row r="15989" spans="1:7" x14ac:dyDescent="0.25">
      <c r="A15989" s="6" t="s">
        <v>338</v>
      </c>
      <c r="B15989" s="7">
        <v>46010</v>
      </c>
      <c r="C15989" s="8">
        <v>1012.82</v>
      </c>
      <c r="D15989" s="20">
        <v>6.9851999999999997E-2</v>
      </c>
      <c r="E15989" s="35" cm="1">
        <f t="array" ref="E15989">INDEX('Curva Juros'!$B$7:$B$73,MATCH(C15989,'Curva Juros'!$A$7:$A$73,1)) +
(C15989-INDEX('Curva Juros'!$A$7:$A$73,MATCH(C15989,'Curva Juros'!$A$7:$A$73,1))) *
(INDEX('Curva Juros'!$B$7:$B$73,MATCH(C15989,'Curva Juros'!$A$7:$A$73,1)+1) -
INDEX('Curva Juros'!$B$7:$B$73,MATCH(C15989,'Curva Juros'!$A$7:$A$73,1))) /
(INDEX('Curva Juros'!$A$7:$A$73,MATCH(C15989,'Curva Juros'!$A$7:$A$73,1)+1) -
INDEX('Curva Juros'!$A$7:$A$73,MATCH(C15989,'Curva Juros'!$A$7:$A$73,1)))</f>
        <v>7.6582567936507937</v>
      </c>
      <c r="F15989" s="24">
        <f t="shared" si="249"/>
        <v>-6.7305679365079335E-3</v>
      </c>
      <c r="G15989" s="24"/>
    </row>
    <row r="15990" spans="1:7" x14ac:dyDescent="0.25">
      <c r="A15990" s="3" t="s">
        <v>338</v>
      </c>
      <c r="B15990" s="4">
        <v>46017</v>
      </c>
      <c r="C15990" s="5">
        <v>1009.06</v>
      </c>
      <c r="D15990" s="19">
        <v>6.9159999999999999E-2</v>
      </c>
      <c r="E15990" s="35" cm="1">
        <f t="array" ref="E15990">INDEX('Curva Juros'!$B$7:$B$73,MATCH(C15990,'Curva Juros'!$A$7:$A$73,1)) +
(C15990-INDEX('Curva Juros'!$A$7:$A$73,MATCH(C15990,'Curva Juros'!$A$7:$A$73,1))) *
(INDEX('Curva Juros'!$B$7:$B$73,MATCH(C15990,'Curva Juros'!$A$7:$A$73,1)+1) -
INDEX('Curva Juros'!$B$7:$B$73,MATCH(C15990,'Curva Juros'!$A$7:$A$73,1))) /
(INDEX('Curva Juros'!$A$7:$A$73,MATCH(C15990,'Curva Juros'!$A$7:$A$73,1)+1) -
INDEX('Curva Juros'!$A$7:$A$73,MATCH(C15990,'Curva Juros'!$A$7:$A$73,1)))</f>
        <v>7.6586805396825399</v>
      </c>
      <c r="F15990" s="24">
        <f t="shared" si="249"/>
        <v>-7.4268053968254005E-3</v>
      </c>
      <c r="G15990" s="24"/>
    </row>
    <row r="15991" spans="1:7" x14ac:dyDescent="0.25">
      <c r="A15991" s="6" t="s">
        <v>338</v>
      </c>
      <c r="B15991" s="7">
        <v>46024</v>
      </c>
      <c r="C15991" s="8">
        <v>1004.89</v>
      </c>
      <c r="D15991" s="20">
        <v>6.9656999999999997E-2</v>
      </c>
      <c r="E15991" s="35" cm="1">
        <f t="array" ref="E15991">INDEX('Curva Juros'!$B$7:$B$73,MATCH(C15991,'Curva Juros'!$A$7:$A$73,1)) +
(C15991-INDEX('Curva Juros'!$A$7:$A$73,MATCH(C15991,'Curva Juros'!$A$7:$A$73,1))) *
(INDEX('Curva Juros'!$B$7:$B$73,MATCH(C15991,'Curva Juros'!$A$7:$A$73,1)+1) -
INDEX('Curva Juros'!$B$7:$B$73,MATCH(C15991,'Curva Juros'!$A$7:$A$73,1))) /
(INDEX('Curva Juros'!$A$7:$A$73,MATCH(C15991,'Curva Juros'!$A$7:$A$73,1)+1) -
INDEX('Curva Juros'!$A$7:$A$73,MATCH(C15991,'Curva Juros'!$A$7:$A$73,1)))</f>
        <v>7.6590789126984129</v>
      </c>
      <c r="F15991" s="24">
        <f t="shared" si="249"/>
        <v>-6.9337891269841273E-3</v>
      </c>
      <c r="G15991" s="24"/>
    </row>
    <row r="15992" spans="1:7" x14ac:dyDescent="0.25">
      <c r="A15992" s="3" t="s">
        <v>338</v>
      </c>
      <c r="B15992" s="4">
        <v>46031</v>
      </c>
      <c r="C15992" s="5">
        <v>999.65</v>
      </c>
      <c r="D15992" s="19">
        <v>7.0319999999999994E-2</v>
      </c>
      <c r="E15992" s="35" cm="1">
        <f t="array" ref="E15992">INDEX('Curva Juros'!$B$7:$B$73,MATCH(C15992,'Curva Juros'!$A$7:$A$73,1)) +
(C15992-INDEX('Curva Juros'!$A$7:$A$73,MATCH(C15992,'Curva Juros'!$A$7:$A$73,1))) *
(INDEX('Curva Juros'!$B$7:$B$73,MATCH(C15992,'Curva Juros'!$A$7:$A$73,1)+1) -
INDEX('Curva Juros'!$B$7:$B$73,MATCH(C15992,'Curva Juros'!$A$7:$A$73,1))) /
(INDEX('Curva Juros'!$A$7:$A$73,MATCH(C15992,'Curva Juros'!$A$7:$A$73,1)+1) -
INDEX('Curva Juros'!$A$7:$A$73,MATCH(C15992,'Curva Juros'!$A$7:$A$73,1)))</f>
        <v>7.6595488492063497</v>
      </c>
      <c r="F15992" s="24">
        <f t="shared" si="249"/>
        <v>-6.2754884920634968E-3</v>
      </c>
      <c r="G15992" s="24"/>
    </row>
    <row r="15993" spans="1:7" x14ac:dyDescent="0.25">
      <c r="A15993" s="6" t="s">
        <v>338</v>
      </c>
      <c r="B15993" s="7">
        <v>46038</v>
      </c>
      <c r="C15993" s="8">
        <v>994.83</v>
      </c>
      <c r="D15993" s="20">
        <v>6.9814000000000001E-2</v>
      </c>
      <c r="E15993" s="35" cm="1">
        <f t="array" ref="E15993">INDEX('Curva Juros'!$B$7:$B$73,MATCH(C15993,'Curva Juros'!$A$7:$A$73,1)) +
(C15993-INDEX('Curva Juros'!$A$7:$A$73,MATCH(C15993,'Curva Juros'!$A$7:$A$73,1))) *
(INDEX('Curva Juros'!$B$7:$B$73,MATCH(C15993,'Curva Juros'!$A$7:$A$73,1)+1) -
INDEX('Curva Juros'!$B$7:$B$73,MATCH(C15993,'Curva Juros'!$A$7:$A$73,1))) /
(INDEX('Curva Juros'!$A$7:$A$73,MATCH(C15993,'Curva Juros'!$A$7:$A$73,1)+1) -
INDEX('Curva Juros'!$A$7:$A$73,MATCH(C15993,'Curva Juros'!$A$7:$A$73,1)))</f>
        <v>7.659981119047619</v>
      </c>
      <c r="F15993" s="24">
        <f t="shared" si="249"/>
        <v>-6.7858111904761931E-3</v>
      </c>
      <c r="G15993" s="24"/>
    </row>
    <row r="15994" spans="1:7" x14ac:dyDescent="0.25">
      <c r="A15994" s="3" t="s">
        <v>338</v>
      </c>
      <c r="B15994" s="4">
        <v>46045</v>
      </c>
      <c r="C15994" s="5">
        <v>990.87</v>
      </c>
      <c r="D15994" s="19">
        <v>6.6858000000000001E-2</v>
      </c>
      <c r="E15994" s="35" cm="1">
        <f t="array" ref="E15994">INDEX('Curva Juros'!$B$7:$B$73,MATCH(C15994,'Curva Juros'!$A$7:$A$73,1)) +
(C15994-INDEX('Curva Juros'!$A$7:$A$73,MATCH(C15994,'Curva Juros'!$A$7:$A$73,1))) *
(INDEX('Curva Juros'!$B$7:$B$73,MATCH(C15994,'Curva Juros'!$A$7:$A$73,1)+1) -
INDEX('Curva Juros'!$B$7:$B$73,MATCH(C15994,'Curva Juros'!$A$7:$A$73,1))) /
(INDEX('Curva Juros'!$A$7:$A$73,MATCH(C15994,'Curva Juros'!$A$7:$A$73,1)+1) -
INDEX('Curva Juros'!$A$7:$A$73,MATCH(C15994,'Curva Juros'!$A$7:$A$73,1)))</f>
        <v>7.6603362619047619</v>
      </c>
      <c r="F15994" s="24">
        <f t="shared" si="249"/>
        <v>-9.7453626190476123E-3</v>
      </c>
      <c r="G15994" s="24"/>
    </row>
    <row r="15995" spans="1:7" x14ac:dyDescent="0.25">
      <c r="A15995" s="6" t="s">
        <v>338</v>
      </c>
      <c r="B15995" s="7">
        <v>46052</v>
      </c>
      <c r="C15995" s="8">
        <v>986.54</v>
      </c>
      <c r="D15995" s="20">
        <v>6.4962000000000006E-2</v>
      </c>
      <c r="E15995" s="35" cm="1">
        <f t="array" ref="E15995">INDEX('Curva Juros'!$B$7:$B$73,MATCH(C15995,'Curva Juros'!$A$7:$A$73,1)) +
(C15995-INDEX('Curva Juros'!$A$7:$A$73,MATCH(C15995,'Curva Juros'!$A$7:$A$73,1))) *
(INDEX('Curva Juros'!$B$7:$B$73,MATCH(C15995,'Curva Juros'!$A$7:$A$73,1)+1) -
INDEX('Curva Juros'!$B$7:$B$73,MATCH(C15995,'Curva Juros'!$A$7:$A$73,1))) /
(INDEX('Curva Juros'!$A$7:$A$73,MATCH(C15995,'Curva Juros'!$A$7:$A$73,1)+1) -
INDEX('Curva Juros'!$A$7:$A$73,MATCH(C15995,'Curva Juros'!$A$7:$A$73,1)))</f>
        <v>7.6607245873015879</v>
      </c>
      <c r="F15995" s="24">
        <f t="shared" si="249"/>
        <v>-1.1645245873015866E-2</v>
      </c>
      <c r="G15995" s="24"/>
    </row>
    <row r="15996" spans="1:7" x14ac:dyDescent="0.25">
      <c r="A15996" s="3" t="s">
        <v>338</v>
      </c>
      <c r="B15996" s="4">
        <v>46059</v>
      </c>
      <c r="C15996" s="5">
        <v>981.05</v>
      </c>
      <c r="D15996" s="19">
        <v>6.6355999999999998E-2</v>
      </c>
      <c r="E15996" s="35" cm="1">
        <f t="array" ref="E15996">INDEX('Curva Juros'!$B$7:$B$73,MATCH(C15996,'Curva Juros'!$A$7:$A$73,1)) +
(C15996-INDEX('Curva Juros'!$A$7:$A$73,MATCH(C15996,'Curva Juros'!$A$7:$A$73,1))) *
(INDEX('Curva Juros'!$B$7:$B$73,MATCH(C15996,'Curva Juros'!$A$7:$A$73,1)+1) -
INDEX('Curva Juros'!$B$7:$B$73,MATCH(C15996,'Curva Juros'!$A$7:$A$73,1))) /
(INDEX('Curva Juros'!$A$7:$A$73,MATCH(C15996,'Curva Juros'!$A$7:$A$73,1)+1) -
INDEX('Curva Juros'!$A$7:$A$73,MATCH(C15996,'Curva Juros'!$A$7:$A$73,1)))</f>
        <v>7.6612169444444449</v>
      </c>
      <c r="F15996" s="24">
        <f t="shared" si="249"/>
        <v>-1.0256169444444449E-2</v>
      </c>
      <c r="G15996" s="24"/>
    </row>
    <row r="15997" spans="1:7" x14ac:dyDescent="0.25">
      <c r="A15997" s="6" t="s">
        <v>338</v>
      </c>
      <c r="B15997" s="7">
        <v>46066</v>
      </c>
      <c r="C15997" s="8">
        <v>976.15</v>
      </c>
      <c r="D15997" s="20">
        <v>6.6070000000000004E-2</v>
      </c>
      <c r="E15997" s="35" cm="1">
        <f t="array" ref="E15997">INDEX('Curva Juros'!$B$7:$B$73,MATCH(C15997,'Curva Juros'!$A$7:$A$73,1)) +
(C15997-INDEX('Curva Juros'!$A$7:$A$73,MATCH(C15997,'Curva Juros'!$A$7:$A$73,1))) *
(INDEX('Curva Juros'!$B$7:$B$73,MATCH(C15997,'Curva Juros'!$A$7:$A$73,1)+1) -
INDEX('Curva Juros'!$B$7:$B$73,MATCH(C15997,'Curva Juros'!$A$7:$A$73,1))) /
(INDEX('Curva Juros'!$A$7:$A$73,MATCH(C15997,'Curva Juros'!$A$7:$A$73,1)+1) -
INDEX('Curva Juros'!$A$7:$A$73,MATCH(C15997,'Curva Juros'!$A$7:$A$73,1)))</f>
        <v>7.6616563888888889</v>
      </c>
      <c r="F15997" s="24">
        <f t="shared" si="249"/>
        <v>-1.0546563888888888E-2</v>
      </c>
      <c r="G15997" s="24"/>
    </row>
    <row r="15998" spans="1:7" x14ac:dyDescent="0.25">
      <c r="A15998" s="3" t="s">
        <v>338</v>
      </c>
      <c r="B15998" s="4">
        <v>46073</v>
      </c>
      <c r="C15998" s="5">
        <v>973.26</v>
      </c>
      <c r="D15998" s="19">
        <v>6.5747E-2</v>
      </c>
      <c r="E15998" s="35" cm="1">
        <f t="array" ref="E15998">INDEX('Curva Juros'!$B$7:$B$73,MATCH(C15998,'Curva Juros'!$A$7:$A$73,1)) +
(C15998-INDEX('Curva Juros'!$A$7:$A$73,MATCH(C15998,'Curva Juros'!$A$7:$A$73,1))) *
(INDEX('Curva Juros'!$B$7:$B$73,MATCH(C15998,'Curva Juros'!$A$7:$A$73,1)+1) -
INDEX('Curva Juros'!$B$7:$B$73,MATCH(C15998,'Curva Juros'!$A$7:$A$73,1))) /
(INDEX('Curva Juros'!$A$7:$A$73,MATCH(C15998,'Curva Juros'!$A$7:$A$73,1)+1) -
INDEX('Curva Juros'!$A$7:$A$73,MATCH(C15998,'Curva Juros'!$A$7:$A$73,1)))</f>
        <v>7.6619155714285716</v>
      </c>
      <c r="F15998" s="24">
        <f t="shared" si="249"/>
        <v>-1.0872155714285722E-2</v>
      </c>
      <c r="G15998" s="24"/>
    </row>
    <row r="15999" spans="1:7" x14ac:dyDescent="0.25">
      <c r="A15999" s="6" t="s">
        <v>338</v>
      </c>
      <c r="B15999" s="7">
        <v>46080</v>
      </c>
      <c r="C15999" s="8">
        <v>968.52</v>
      </c>
      <c r="D15999" s="20">
        <v>6.5004999999999993E-2</v>
      </c>
      <c r="E15999" s="35" cm="1">
        <f t="array" ref="E15999">INDEX('Curva Juros'!$B$7:$B$73,MATCH(C15999,'Curva Juros'!$A$7:$A$73,1)) +
(C15999-INDEX('Curva Juros'!$A$7:$A$73,MATCH(C15999,'Curva Juros'!$A$7:$A$73,1))) *
(INDEX('Curva Juros'!$B$7:$B$73,MATCH(C15999,'Curva Juros'!$A$7:$A$73,1)+1) -
INDEX('Curva Juros'!$B$7:$B$73,MATCH(C15999,'Curva Juros'!$A$7:$A$73,1))) /
(INDEX('Curva Juros'!$A$7:$A$73,MATCH(C15999,'Curva Juros'!$A$7:$A$73,1)+1) -
INDEX('Curva Juros'!$A$7:$A$73,MATCH(C15999,'Curva Juros'!$A$7:$A$73,1)))</f>
        <v>7.6623406666666671</v>
      </c>
      <c r="F15999" s="24">
        <f t="shared" si="249"/>
        <v>-1.1618406666666678E-2</v>
      </c>
      <c r="G15999" s="24"/>
    </row>
    <row r="16000" spans="1:7" x14ac:dyDescent="0.25">
      <c r="A16000" s="3" t="s">
        <v>339</v>
      </c>
      <c r="B16000" s="4">
        <v>45723</v>
      </c>
      <c r="C16000" s="5">
        <v>1280.1099999999999</v>
      </c>
      <c r="D16000" s="19">
        <v>8.6798E-2</v>
      </c>
      <c r="E16000" s="35" cm="1">
        <f t="array" ref="E16000">INDEX('Curva Juros'!$B$7:$B$73,MATCH(C16000,'Curva Juros'!$A$7:$A$73,1)) +
(C16000-INDEX('Curva Juros'!$A$7:$A$73,MATCH(C16000,'Curva Juros'!$A$7:$A$73,1))) *
(INDEX('Curva Juros'!$B$7:$B$73,MATCH(C16000,'Curva Juros'!$A$7:$A$73,1)+1) -
INDEX('Curva Juros'!$B$7:$B$73,MATCH(C16000,'Curva Juros'!$A$7:$A$73,1))) /
(INDEX('Curva Juros'!$A$7:$A$73,MATCH(C16000,'Curva Juros'!$A$7:$A$73,1)+1) -
INDEX('Curva Juros'!$A$7:$A$73,MATCH(C16000,'Curva Juros'!$A$7:$A$73,1)))</f>
        <v>7.6218333650793655</v>
      </c>
      <c r="F16000" s="24">
        <f t="shared" si="249"/>
        <v>1.0579666349206346E-2</v>
      </c>
      <c r="G16000" s="24"/>
    </row>
    <row r="16001" spans="1:7" x14ac:dyDescent="0.25">
      <c r="A16001" s="6" t="s">
        <v>339</v>
      </c>
      <c r="B16001" s="7">
        <v>45730</v>
      </c>
      <c r="C16001" s="8">
        <v>1275.8</v>
      </c>
      <c r="D16001" s="20">
        <v>8.6277999999999994E-2</v>
      </c>
      <c r="E16001" s="35" cm="1">
        <f t="array" ref="E16001">INDEX('Curva Juros'!$B$7:$B$73,MATCH(C16001,'Curva Juros'!$A$7:$A$73,1)) +
(C16001-INDEX('Curva Juros'!$A$7:$A$73,MATCH(C16001,'Curva Juros'!$A$7:$A$73,1))) *
(INDEX('Curva Juros'!$B$7:$B$73,MATCH(C16001,'Curva Juros'!$A$7:$A$73,1)+1) -
INDEX('Curva Juros'!$B$7:$B$73,MATCH(C16001,'Curva Juros'!$A$7:$A$73,1))) /
(INDEX('Curva Juros'!$A$7:$A$73,MATCH(C16001,'Curva Juros'!$A$7:$A$73,1)+1) -
INDEX('Curva Juros'!$A$7:$A$73,MATCH(C16001,'Curva Juros'!$A$7:$A$73,1)))</f>
        <v>7.6226406349206357</v>
      </c>
      <c r="F16001" s="24">
        <f t="shared" si="249"/>
        <v>1.0051593650793639E-2</v>
      </c>
      <c r="G16001" s="24"/>
    </row>
    <row r="16002" spans="1:7" x14ac:dyDescent="0.25">
      <c r="A16002" s="3" t="s">
        <v>339</v>
      </c>
      <c r="B16002" s="4">
        <v>45737</v>
      </c>
      <c r="C16002" s="5">
        <v>1269.77</v>
      </c>
      <c r="D16002" s="19">
        <v>8.7052000000000004E-2</v>
      </c>
      <c r="E16002" s="35" cm="1">
        <f t="array" ref="E16002">INDEX('Curva Juros'!$B$7:$B$73,MATCH(C16002,'Curva Juros'!$A$7:$A$73,1)) +
(C16002-INDEX('Curva Juros'!$A$7:$A$73,MATCH(C16002,'Curva Juros'!$A$7:$A$73,1))) *
(INDEX('Curva Juros'!$B$7:$B$73,MATCH(C16002,'Curva Juros'!$A$7:$A$73,1)+1) -
INDEX('Curva Juros'!$B$7:$B$73,MATCH(C16002,'Curva Juros'!$A$7:$A$73,1))) /
(INDEX('Curva Juros'!$A$7:$A$73,MATCH(C16002,'Curva Juros'!$A$7:$A$73,1)+1) -
INDEX('Curva Juros'!$A$7:$A$73,MATCH(C16002,'Curva Juros'!$A$7:$A$73,1)))</f>
        <v>7.6237700634920635</v>
      </c>
      <c r="F16002" s="24">
        <f t="shared" si="249"/>
        <v>1.0814299365079369E-2</v>
      </c>
      <c r="G16002" s="24"/>
    </row>
    <row r="16003" spans="1:7" x14ac:dyDescent="0.25">
      <c r="A16003" s="6" t="s">
        <v>339</v>
      </c>
      <c r="B16003" s="7">
        <v>45744</v>
      </c>
      <c r="C16003" s="8">
        <v>1263.67</v>
      </c>
      <c r="D16003" s="20">
        <v>8.7884000000000004E-2</v>
      </c>
      <c r="E16003" s="35" cm="1">
        <f t="array" ref="E16003">INDEX('Curva Juros'!$B$7:$B$73,MATCH(C16003,'Curva Juros'!$A$7:$A$73,1)) +
(C16003-INDEX('Curva Juros'!$A$7:$A$73,MATCH(C16003,'Curva Juros'!$A$7:$A$73,1))) *
(INDEX('Curva Juros'!$B$7:$B$73,MATCH(C16003,'Curva Juros'!$A$7:$A$73,1)+1) -
INDEX('Curva Juros'!$B$7:$B$73,MATCH(C16003,'Curva Juros'!$A$7:$A$73,1))) /
(INDEX('Curva Juros'!$A$7:$A$73,MATCH(C16003,'Curva Juros'!$A$7:$A$73,1)+1) -
INDEX('Curva Juros'!$A$7:$A$73,MATCH(C16003,'Curva Juros'!$A$7:$A$73,1)))</f>
        <v>7.6249126031746037</v>
      </c>
      <c r="F16003" s="24">
        <f t="shared" ref="F16003:F16066" si="250">D16003-E16003/100</f>
        <v>1.1634873968253967E-2</v>
      </c>
      <c r="G16003" s="24"/>
    </row>
    <row r="16004" spans="1:7" x14ac:dyDescent="0.25">
      <c r="A16004" s="3" t="s">
        <v>339</v>
      </c>
      <c r="B16004" s="4">
        <v>45751</v>
      </c>
      <c r="C16004" s="5">
        <v>1262.22</v>
      </c>
      <c r="D16004" s="19">
        <v>8.5206000000000004E-2</v>
      </c>
      <c r="E16004" s="35" cm="1">
        <f t="array" ref="E16004">INDEX('Curva Juros'!$B$7:$B$73,MATCH(C16004,'Curva Juros'!$A$7:$A$73,1)) +
(C16004-INDEX('Curva Juros'!$A$7:$A$73,MATCH(C16004,'Curva Juros'!$A$7:$A$73,1))) *
(INDEX('Curva Juros'!$B$7:$B$73,MATCH(C16004,'Curva Juros'!$A$7:$A$73,1)+1) -
INDEX('Curva Juros'!$B$7:$B$73,MATCH(C16004,'Curva Juros'!$A$7:$A$73,1))) /
(INDEX('Curva Juros'!$A$7:$A$73,MATCH(C16004,'Curva Juros'!$A$7:$A$73,1)+1) -
INDEX('Curva Juros'!$A$7:$A$73,MATCH(C16004,'Curva Juros'!$A$7:$A$73,1)))</f>
        <v>7.6251841904761912</v>
      </c>
      <c r="F16004" s="24">
        <f t="shared" si="250"/>
        <v>8.954158095238085E-3</v>
      </c>
      <c r="G16004" s="24"/>
    </row>
    <row r="16005" spans="1:7" x14ac:dyDescent="0.25">
      <c r="A16005" s="6" t="s">
        <v>339</v>
      </c>
      <c r="B16005" s="7">
        <v>45758</v>
      </c>
      <c r="C16005" s="8">
        <v>1254.74</v>
      </c>
      <c r="D16005" s="20">
        <v>8.7076000000000001E-2</v>
      </c>
      <c r="E16005" s="35" cm="1">
        <f t="array" ref="E16005">INDEX('Curva Juros'!$B$7:$B$73,MATCH(C16005,'Curva Juros'!$A$7:$A$73,1)) +
(C16005-INDEX('Curva Juros'!$A$7:$A$73,MATCH(C16005,'Curva Juros'!$A$7:$A$73,1))) *
(INDEX('Curva Juros'!$B$7:$B$73,MATCH(C16005,'Curva Juros'!$A$7:$A$73,1)+1) -
INDEX('Curva Juros'!$B$7:$B$73,MATCH(C16005,'Curva Juros'!$A$7:$A$73,1))) /
(INDEX('Curva Juros'!$A$7:$A$73,MATCH(C16005,'Curva Juros'!$A$7:$A$73,1)+1) -
INDEX('Curva Juros'!$A$7:$A$73,MATCH(C16005,'Curva Juros'!$A$7:$A$73,1)))</f>
        <v>7.6263931746031748</v>
      </c>
      <c r="F16005" s="24">
        <f t="shared" si="250"/>
        <v>1.0812068253968257E-2</v>
      </c>
      <c r="G16005" s="24"/>
    </row>
    <row r="16006" spans="1:7" x14ac:dyDescent="0.25">
      <c r="A16006" s="3" t="s">
        <v>339</v>
      </c>
      <c r="B16006" s="4">
        <v>45764</v>
      </c>
      <c r="C16006" s="5">
        <v>1252.6400000000001</v>
      </c>
      <c r="D16006" s="19">
        <v>8.5638000000000006E-2</v>
      </c>
      <c r="E16006" s="35" cm="1">
        <f t="array" ref="E16006">INDEX('Curva Juros'!$B$7:$B$73,MATCH(C16006,'Curva Juros'!$A$7:$A$73,1)) +
(C16006-INDEX('Curva Juros'!$A$7:$A$73,MATCH(C16006,'Curva Juros'!$A$7:$A$73,1))) *
(INDEX('Curva Juros'!$B$7:$B$73,MATCH(C16006,'Curva Juros'!$A$7:$A$73,1)+1) -
INDEX('Curva Juros'!$B$7:$B$73,MATCH(C16006,'Curva Juros'!$A$7:$A$73,1))) /
(INDEX('Curva Juros'!$A$7:$A$73,MATCH(C16006,'Curva Juros'!$A$7:$A$73,1)+1) -
INDEX('Curva Juros'!$A$7:$A$73,MATCH(C16006,'Curva Juros'!$A$7:$A$73,1)))</f>
        <v>7.6267098412698413</v>
      </c>
      <c r="F16006" s="24">
        <f t="shared" si="250"/>
        <v>9.3709015873015972E-3</v>
      </c>
      <c r="G16006" s="24"/>
    </row>
    <row r="16007" spans="1:7" x14ac:dyDescent="0.25">
      <c r="A16007" s="6" t="s">
        <v>339</v>
      </c>
      <c r="B16007" s="7">
        <v>45772</v>
      </c>
      <c r="C16007" s="8">
        <v>1250.3399999999999</v>
      </c>
      <c r="D16007" s="20">
        <v>8.4360000000000004E-2</v>
      </c>
      <c r="E16007" s="35" cm="1">
        <f t="array" ref="E16007">INDEX('Curva Juros'!$B$7:$B$73,MATCH(C16007,'Curva Juros'!$A$7:$A$73,1)) +
(C16007-INDEX('Curva Juros'!$A$7:$A$73,MATCH(C16007,'Curva Juros'!$A$7:$A$73,1))) *
(INDEX('Curva Juros'!$B$7:$B$73,MATCH(C16007,'Curva Juros'!$A$7:$A$73,1)+1) -
INDEX('Curva Juros'!$B$7:$B$73,MATCH(C16007,'Curva Juros'!$A$7:$A$73,1))) /
(INDEX('Curva Juros'!$A$7:$A$73,MATCH(C16007,'Curva Juros'!$A$7:$A$73,1)+1) -
INDEX('Curva Juros'!$A$7:$A$73,MATCH(C16007,'Curva Juros'!$A$7:$A$73,1)))</f>
        <v>7.6270566666666673</v>
      </c>
      <c r="F16007" s="24">
        <f t="shared" si="250"/>
        <v>8.0894333333333263E-3</v>
      </c>
      <c r="G16007" s="24"/>
    </row>
    <row r="16008" spans="1:7" x14ac:dyDescent="0.25">
      <c r="A16008" s="3" t="s">
        <v>339</v>
      </c>
      <c r="B16008" s="4">
        <v>45779</v>
      </c>
      <c r="C16008" s="5">
        <v>1246.8399999999999</v>
      </c>
      <c r="D16008" s="19">
        <v>8.3983000000000002E-2</v>
      </c>
      <c r="E16008" s="35" cm="1">
        <f t="array" ref="E16008">INDEX('Curva Juros'!$B$7:$B$73,MATCH(C16008,'Curva Juros'!$A$7:$A$73,1)) +
(C16008-INDEX('Curva Juros'!$A$7:$A$73,MATCH(C16008,'Curva Juros'!$A$7:$A$73,1))) *
(INDEX('Curva Juros'!$B$7:$B$73,MATCH(C16008,'Curva Juros'!$A$7:$A$73,1)+1) -
INDEX('Curva Juros'!$B$7:$B$73,MATCH(C16008,'Curva Juros'!$A$7:$A$73,1))) /
(INDEX('Curva Juros'!$A$7:$A$73,MATCH(C16008,'Curva Juros'!$A$7:$A$73,1)+1) -
INDEX('Curva Juros'!$A$7:$A$73,MATCH(C16008,'Curva Juros'!$A$7:$A$73,1)))</f>
        <v>7.6275844444444445</v>
      </c>
      <c r="F16008" s="24">
        <f t="shared" si="250"/>
        <v>7.7071555555555532E-3</v>
      </c>
      <c r="G16008" s="24"/>
    </row>
    <row r="16009" spans="1:7" x14ac:dyDescent="0.25">
      <c r="A16009" s="6" t="s">
        <v>339</v>
      </c>
      <c r="B16009" s="7">
        <v>45786</v>
      </c>
      <c r="C16009" s="8">
        <v>1243.51</v>
      </c>
      <c r="D16009" s="20">
        <v>8.2723000000000005E-2</v>
      </c>
      <c r="E16009" s="35" cm="1">
        <f t="array" ref="E16009">INDEX('Curva Juros'!$B$7:$B$73,MATCH(C16009,'Curva Juros'!$A$7:$A$73,1)) +
(C16009-INDEX('Curva Juros'!$A$7:$A$73,MATCH(C16009,'Curva Juros'!$A$7:$A$73,1))) *
(INDEX('Curva Juros'!$B$7:$B$73,MATCH(C16009,'Curva Juros'!$A$7:$A$73,1)+1) -
INDEX('Curva Juros'!$B$7:$B$73,MATCH(C16009,'Curva Juros'!$A$7:$A$73,1))) /
(INDEX('Curva Juros'!$A$7:$A$73,MATCH(C16009,'Curva Juros'!$A$7:$A$73,1)+1) -
INDEX('Curva Juros'!$A$7:$A$73,MATCH(C16009,'Curva Juros'!$A$7:$A$73,1)))</f>
        <v>7.6280865873015875</v>
      </c>
      <c r="F16009" s="24">
        <f t="shared" si="250"/>
        <v>6.4421341269841337E-3</v>
      </c>
      <c r="G16009" s="24"/>
    </row>
    <row r="16010" spans="1:7" x14ac:dyDescent="0.25">
      <c r="A16010" s="3" t="s">
        <v>339</v>
      </c>
      <c r="B16010" s="4">
        <v>45793</v>
      </c>
      <c r="C16010" s="5">
        <v>1238.72</v>
      </c>
      <c r="D16010" s="19">
        <v>8.2565E-2</v>
      </c>
      <c r="E16010" s="35" cm="1">
        <f t="array" ref="E16010">INDEX('Curva Juros'!$B$7:$B$73,MATCH(C16010,'Curva Juros'!$A$7:$A$73,1)) +
(C16010-INDEX('Curva Juros'!$A$7:$A$73,MATCH(C16010,'Curva Juros'!$A$7:$A$73,1))) *
(INDEX('Curva Juros'!$B$7:$B$73,MATCH(C16010,'Curva Juros'!$A$7:$A$73,1)+1) -
INDEX('Curva Juros'!$B$7:$B$73,MATCH(C16010,'Curva Juros'!$A$7:$A$73,1))) /
(INDEX('Curva Juros'!$A$7:$A$73,MATCH(C16010,'Curva Juros'!$A$7:$A$73,1)+1) -
INDEX('Curva Juros'!$A$7:$A$73,MATCH(C16010,'Curva Juros'!$A$7:$A$73,1)))</f>
        <v>7.628808888888889</v>
      </c>
      <c r="F16010" s="24">
        <f t="shared" si="250"/>
        <v>6.2769111111111164E-3</v>
      </c>
      <c r="G16010" s="24"/>
    </row>
    <row r="16011" spans="1:7" x14ac:dyDescent="0.25">
      <c r="A16011" s="6" t="s">
        <v>339</v>
      </c>
      <c r="B16011" s="7">
        <v>45800</v>
      </c>
      <c r="C16011" s="8">
        <v>1233.42</v>
      </c>
      <c r="D16011" s="20">
        <v>8.2793000000000005E-2</v>
      </c>
      <c r="E16011" s="35" cm="1">
        <f t="array" ref="E16011">INDEX('Curva Juros'!$B$7:$B$73,MATCH(C16011,'Curva Juros'!$A$7:$A$73,1)) +
(C16011-INDEX('Curva Juros'!$A$7:$A$73,MATCH(C16011,'Curva Juros'!$A$7:$A$73,1))) *
(INDEX('Curva Juros'!$B$7:$B$73,MATCH(C16011,'Curva Juros'!$A$7:$A$73,1)+1) -
INDEX('Curva Juros'!$B$7:$B$73,MATCH(C16011,'Curva Juros'!$A$7:$A$73,1))) /
(INDEX('Curva Juros'!$A$7:$A$73,MATCH(C16011,'Curva Juros'!$A$7:$A$73,1)+1) -
INDEX('Curva Juros'!$A$7:$A$73,MATCH(C16011,'Curva Juros'!$A$7:$A$73,1)))</f>
        <v>7.6296080952380958</v>
      </c>
      <c r="F16011" s="24">
        <f t="shared" si="250"/>
        <v>6.4969190476190514E-3</v>
      </c>
      <c r="G16011" s="24"/>
    </row>
    <row r="16012" spans="1:7" x14ac:dyDescent="0.25">
      <c r="A16012" s="3" t="s">
        <v>339</v>
      </c>
      <c r="B16012" s="4">
        <v>45807</v>
      </c>
      <c r="C16012" s="5">
        <v>1227.1099999999999</v>
      </c>
      <c r="D16012" s="19">
        <v>8.3779000000000006E-2</v>
      </c>
      <c r="E16012" s="35" cm="1">
        <f t="array" ref="E16012">INDEX('Curva Juros'!$B$7:$B$73,MATCH(C16012,'Curva Juros'!$A$7:$A$73,1)) +
(C16012-INDEX('Curva Juros'!$A$7:$A$73,MATCH(C16012,'Curva Juros'!$A$7:$A$73,1))) *
(INDEX('Curva Juros'!$B$7:$B$73,MATCH(C16012,'Curva Juros'!$A$7:$A$73,1)+1) -
INDEX('Curva Juros'!$B$7:$B$73,MATCH(C16012,'Curva Juros'!$A$7:$A$73,1))) /
(INDEX('Curva Juros'!$A$7:$A$73,MATCH(C16012,'Curva Juros'!$A$7:$A$73,1)+1) -
INDEX('Curva Juros'!$A$7:$A$73,MATCH(C16012,'Curva Juros'!$A$7:$A$73,1)))</f>
        <v>7.6305596031746035</v>
      </c>
      <c r="F16012" s="24">
        <f t="shared" si="250"/>
        <v>7.4734039682539666E-3</v>
      </c>
      <c r="G16012" s="24"/>
    </row>
    <row r="16013" spans="1:7" x14ac:dyDescent="0.25">
      <c r="A16013" s="6" t="s">
        <v>339</v>
      </c>
      <c r="B16013" s="7">
        <v>45814</v>
      </c>
      <c r="C16013" s="8">
        <v>1222.01</v>
      </c>
      <c r="D16013" s="20">
        <v>8.3851999999999996E-2</v>
      </c>
      <c r="E16013" s="35" cm="1">
        <f t="array" ref="E16013">INDEX('Curva Juros'!$B$7:$B$73,MATCH(C16013,'Curva Juros'!$A$7:$A$73,1)) +
(C16013-INDEX('Curva Juros'!$A$7:$A$73,MATCH(C16013,'Curva Juros'!$A$7:$A$73,1))) *
(INDEX('Curva Juros'!$B$7:$B$73,MATCH(C16013,'Curva Juros'!$A$7:$A$73,1)+1) -
INDEX('Curva Juros'!$B$7:$B$73,MATCH(C16013,'Curva Juros'!$A$7:$A$73,1))) /
(INDEX('Curva Juros'!$A$7:$A$73,MATCH(C16013,'Curva Juros'!$A$7:$A$73,1)+1) -
INDEX('Curva Juros'!$A$7:$A$73,MATCH(C16013,'Curva Juros'!$A$7:$A$73,1)))</f>
        <v>7.6313286507936509</v>
      </c>
      <c r="F16013" s="24">
        <f t="shared" si="250"/>
        <v>7.5387134920634896E-3</v>
      </c>
      <c r="G16013" s="24"/>
    </row>
    <row r="16014" spans="1:7" x14ac:dyDescent="0.25">
      <c r="A16014" s="3" t="s">
        <v>339</v>
      </c>
      <c r="B16014" s="4">
        <v>45821</v>
      </c>
      <c r="C16014" s="5">
        <v>1217.93</v>
      </c>
      <c r="D16014" s="19">
        <v>8.3160999999999999E-2</v>
      </c>
      <c r="E16014" s="35" cm="1">
        <f t="array" ref="E16014">INDEX('Curva Juros'!$B$7:$B$73,MATCH(C16014,'Curva Juros'!$A$7:$A$73,1)) +
(C16014-INDEX('Curva Juros'!$A$7:$A$73,MATCH(C16014,'Curva Juros'!$A$7:$A$73,1))) *
(INDEX('Curva Juros'!$B$7:$B$73,MATCH(C16014,'Curva Juros'!$A$7:$A$73,1)+1) -
INDEX('Curva Juros'!$B$7:$B$73,MATCH(C16014,'Curva Juros'!$A$7:$A$73,1))) /
(INDEX('Curva Juros'!$A$7:$A$73,MATCH(C16014,'Curva Juros'!$A$7:$A$73,1)+1) -
INDEX('Curva Juros'!$A$7:$A$73,MATCH(C16014,'Curva Juros'!$A$7:$A$73,1)))</f>
        <v>7.6319438888888893</v>
      </c>
      <c r="F16014" s="24">
        <f t="shared" si="250"/>
        <v>6.8415611111111024E-3</v>
      </c>
      <c r="G16014" s="24"/>
    </row>
    <row r="16015" spans="1:7" x14ac:dyDescent="0.25">
      <c r="A16015" s="6" t="s">
        <v>339</v>
      </c>
      <c r="B16015" s="7">
        <v>45828</v>
      </c>
      <c r="C16015" s="8">
        <v>1213.8599999999999</v>
      </c>
      <c r="D16015" s="20">
        <v>8.3212999999999995E-2</v>
      </c>
      <c r="E16015" s="35" cm="1">
        <f t="array" ref="E16015">INDEX('Curva Juros'!$B$7:$B$73,MATCH(C16015,'Curva Juros'!$A$7:$A$73,1)) +
(C16015-INDEX('Curva Juros'!$A$7:$A$73,MATCH(C16015,'Curva Juros'!$A$7:$A$73,1))) *
(INDEX('Curva Juros'!$B$7:$B$73,MATCH(C16015,'Curva Juros'!$A$7:$A$73,1)+1) -
INDEX('Curva Juros'!$B$7:$B$73,MATCH(C16015,'Curva Juros'!$A$7:$A$73,1))) /
(INDEX('Curva Juros'!$A$7:$A$73,MATCH(C16015,'Curva Juros'!$A$7:$A$73,1)+1) -
INDEX('Curva Juros'!$A$7:$A$73,MATCH(C16015,'Curva Juros'!$A$7:$A$73,1)))</f>
        <v>7.6325576190476188</v>
      </c>
      <c r="F16015" s="24">
        <f t="shared" si="250"/>
        <v>6.8874238095238127E-3</v>
      </c>
      <c r="G16015" s="24"/>
    </row>
    <row r="16016" spans="1:7" x14ac:dyDescent="0.25">
      <c r="A16016" s="3" t="s">
        <v>339</v>
      </c>
      <c r="B16016" s="4">
        <v>45835</v>
      </c>
      <c r="C16016" s="5">
        <v>1207.81</v>
      </c>
      <c r="D16016" s="19">
        <v>8.4006999999999998E-2</v>
      </c>
      <c r="E16016" s="35" cm="1">
        <f t="array" ref="E16016">INDEX('Curva Juros'!$B$7:$B$73,MATCH(C16016,'Curva Juros'!$A$7:$A$73,1)) +
(C16016-INDEX('Curva Juros'!$A$7:$A$73,MATCH(C16016,'Curva Juros'!$A$7:$A$73,1))) *
(INDEX('Curva Juros'!$B$7:$B$73,MATCH(C16016,'Curva Juros'!$A$7:$A$73,1)+1) -
INDEX('Curva Juros'!$B$7:$B$73,MATCH(C16016,'Curva Juros'!$A$7:$A$73,1))) /
(INDEX('Curva Juros'!$A$7:$A$73,MATCH(C16016,'Curva Juros'!$A$7:$A$73,1)+1) -
INDEX('Curva Juros'!$A$7:$A$73,MATCH(C16016,'Curva Juros'!$A$7:$A$73,1)))</f>
        <v>7.633469920634921</v>
      </c>
      <c r="F16016" s="24">
        <f t="shared" si="250"/>
        <v>7.6723007936507909E-3</v>
      </c>
      <c r="G16016" s="24"/>
    </row>
    <row r="16017" spans="1:7" x14ac:dyDescent="0.25">
      <c r="A16017" s="6" t="s">
        <v>339</v>
      </c>
      <c r="B16017" s="7">
        <v>45842</v>
      </c>
      <c r="C16017" s="8">
        <v>1204.48</v>
      </c>
      <c r="D16017" s="20">
        <v>8.2750000000000004E-2</v>
      </c>
      <c r="E16017" s="35" cm="1">
        <f t="array" ref="E16017">INDEX('Curva Juros'!$B$7:$B$73,MATCH(C16017,'Curva Juros'!$A$7:$A$73,1)) +
(C16017-INDEX('Curva Juros'!$A$7:$A$73,MATCH(C16017,'Curva Juros'!$A$7:$A$73,1))) *
(INDEX('Curva Juros'!$B$7:$B$73,MATCH(C16017,'Curva Juros'!$A$7:$A$73,1)+1) -
INDEX('Curva Juros'!$B$7:$B$73,MATCH(C16017,'Curva Juros'!$A$7:$A$73,1))) /
(INDEX('Curva Juros'!$A$7:$A$73,MATCH(C16017,'Curva Juros'!$A$7:$A$73,1)+1) -
INDEX('Curva Juros'!$A$7:$A$73,MATCH(C16017,'Curva Juros'!$A$7:$A$73,1)))</f>
        <v>7.6339720634920631</v>
      </c>
      <c r="F16017" s="24">
        <f t="shared" si="250"/>
        <v>6.4102793650793743E-3</v>
      </c>
      <c r="G16017" s="24"/>
    </row>
    <row r="16018" spans="1:7" x14ac:dyDescent="0.25">
      <c r="A16018" s="3" t="s">
        <v>339</v>
      </c>
      <c r="B16018" s="4">
        <v>45849</v>
      </c>
      <c r="C16018" s="5">
        <v>1197.6500000000001</v>
      </c>
      <c r="D16018" s="19">
        <v>8.4128999999999995E-2</v>
      </c>
      <c r="E16018" s="35" cm="1">
        <f t="array" ref="E16018">INDEX('Curva Juros'!$B$7:$B$73,MATCH(C16018,'Curva Juros'!$A$7:$A$73,1)) +
(C16018-INDEX('Curva Juros'!$A$7:$A$73,MATCH(C16018,'Curva Juros'!$A$7:$A$73,1))) *
(INDEX('Curva Juros'!$B$7:$B$73,MATCH(C16018,'Curva Juros'!$A$7:$A$73,1)+1) -
INDEX('Curva Juros'!$B$7:$B$73,MATCH(C16018,'Curva Juros'!$A$7:$A$73,1))) /
(INDEX('Curva Juros'!$A$7:$A$73,MATCH(C16018,'Curva Juros'!$A$7:$A$73,1)+1) -
INDEX('Curva Juros'!$A$7:$A$73,MATCH(C16018,'Curva Juros'!$A$7:$A$73,1)))</f>
        <v>7.6350019841269843</v>
      </c>
      <c r="F16018" s="24">
        <f t="shared" si="250"/>
        <v>7.7789801587301588E-3</v>
      </c>
      <c r="G16018" s="24"/>
    </row>
    <row r="16019" spans="1:7" x14ac:dyDescent="0.25">
      <c r="A16019" s="6" t="s">
        <v>339</v>
      </c>
      <c r="B16019" s="7">
        <v>45856</v>
      </c>
      <c r="C16019" s="8">
        <v>1233.82</v>
      </c>
      <c r="D16019" s="20">
        <v>8.5193000000000005E-2</v>
      </c>
      <c r="E16019" s="35" cm="1">
        <f t="array" ref="E16019">INDEX('Curva Juros'!$B$7:$B$73,MATCH(C16019,'Curva Juros'!$A$7:$A$73,1)) +
(C16019-INDEX('Curva Juros'!$A$7:$A$73,MATCH(C16019,'Curva Juros'!$A$7:$A$73,1))) *
(INDEX('Curva Juros'!$B$7:$B$73,MATCH(C16019,'Curva Juros'!$A$7:$A$73,1)+1) -
INDEX('Curva Juros'!$B$7:$B$73,MATCH(C16019,'Curva Juros'!$A$7:$A$73,1))) /
(INDEX('Curva Juros'!$A$7:$A$73,MATCH(C16019,'Curva Juros'!$A$7:$A$73,1)+1) -
INDEX('Curva Juros'!$A$7:$A$73,MATCH(C16019,'Curva Juros'!$A$7:$A$73,1)))</f>
        <v>7.6295477777777778</v>
      </c>
      <c r="F16019" s="24">
        <f t="shared" si="250"/>
        <v>8.8975222222222317E-3</v>
      </c>
      <c r="G16019" s="24"/>
    </row>
    <row r="16020" spans="1:7" x14ac:dyDescent="0.25">
      <c r="A16020" s="3" t="s">
        <v>339</v>
      </c>
      <c r="B16020" s="4">
        <v>45863</v>
      </c>
      <c r="C16020" s="5">
        <v>1229.3</v>
      </c>
      <c r="D16020" s="19">
        <v>8.4788000000000002E-2</v>
      </c>
      <c r="E16020" s="35" cm="1">
        <f t="array" ref="E16020">INDEX('Curva Juros'!$B$7:$B$73,MATCH(C16020,'Curva Juros'!$A$7:$A$73,1)) +
(C16020-INDEX('Curva Juros'!$A$7:$A$73,MATCH(C16020,'Curva Juros'!$A$7:$A$73,1))) *
(INDEX('Curva Juros'!$B$7:$B$73,MATCH(C16020,'Curva Juros'!$A$7:$A$73,1)+1) -
INDEX('Curva Juros'!$B$7:$B$73,MATCH(C16020,'Curva Juros'!$A$7:$A$73,1))) /
(INDEX('Curva Juros'!$A$7:$A$73,MATCH(C16020,'Curva Juros'!$A$7:$A$73,1)+1) -
INDEX('Curva Juros'!$A$7:$A$73,MATCH(C16020,'Curva Juros'!$A$7:$A$73,1)))</f>
        <v>7.6302293650793649</v>
      </c>
      <c r="F16020" s="24">
        <f t="shared" si="250"/>
        <v>8.4857063492063539E-3</v>
      </c>
      <c r="G16020" s="24"/>
    </row>
    <row r="16021" spans="1:7" x14ac:dyDescent="0.25">
      <c r="A16021" s="6" t="s">
        <v>339</v>
      </c>
      <c r="B16021" s="7">
        <v>45870</v>
      </c>
      <c r="C16021" s="8">
        <v>1224.5899999999999</v>
      </c>
      <c r="D16021" s="20">
        <v>8.4545999999999996E-2</v>
      </c>
      <c r="E16021" s="35" cm="1">
        <f t="array" ref="E16021">INDEX('Curva Juros'!$B$7:$B$73,MATCH(C16021,'Curva Juros'!$A$7:$A$73,1)) +
(C16021-INDEX('Curva Juros'!$A$7:$A$73,MATCH(C16021,'Curva Juros'!$A$7:$A$73,1))) *
(INDEX('Curva Juros'!$B$7:$B$73,MATCH(C16021,'Curva Juros'!$A$7:$A$73,1)+1) -
INDEX('Curva Juros'!$B$7:$B$73,MATCH(C16021,'Curva Juros'!$A$7:$A$73,1))) /
(INDEX('Curva Juros'!$A$7:$A$73,MATCH(C16021,'Curva Juros'!$A$7:$A$73,1)+1) -
INDEX('Curva Juros'!$A$7:$A$73,MATCH(C16021,'Curva Juros'!$A$7:$A$73,1)))</f>
        <v>7.6309396031746033</v>
      </c>
      <c r="F16021" s="24">
        <f t="shared" si="250"/>
        <v>8.2366039682539582E-3</v>
      </c>
      <c r="G16021" s="24"/>
    </row>
    <row r="16022" spans="1:7" x14ac:dyDescent="0.25">
      <c r="A16022" s="3" t="s">
        <v>339</v>
      </c>
      <c r="B16022" s="4">
        <v>45877</v>
      </c>
      <c r="C16022" s="5">
        <v>1223.07</v>
      </c>
      <c r="D16022" s="19">
        <v>8.1601000000000007E-2</v>
      </c>
      <c r="E16022" s="35" cm="1">
        <f t="array" ref="E16022">INDEX('Curva Juros'!$B$7:$B$73,MATCH(C16022,'Curva Juros'!$A$7:$A$73,1)) +
(C16022-INDEX('Curva Juros'!$A$7:$A$73,MATCH(C16022,'Curva Juros'!$A$7:$A$73,1))) *
(INDEX('Curva Juros'!$B$7:$B$73,MATCH(C16022,'Curva Juros'!$A$7:$A$73,1)+1) -
INDEX('Curva Juros'!$B$7:$B$73,MATCH(C16022,'Curva Juros'!$A$7:$A$73,1))) /
(INDEX('Curva Juros'!$A$7:$A$73,MATCH(C16022,'Curva Juros'!$A$7:$A$73,1)+1) -
INDEX('Curva Juros'!$A$7:$A$73,MATCH(C16022,'Curva Juros'!$A$7:$A$73,1)))</f>
        <v>7.6311688095238095</v>
      </c>
      <c r="F16022" s="24">
        <f t="shared" si="250"/>
        <v>5.2893119047619092E-3</v>
      </c>
      <c r="G16022" s="24"/>
    </row>
    <row r="16023" spans="1:7" x14ac:dyDescent="0.25">
      <c r="A16023" s="6" t="s">
        <v>339</v>
      </c>
      <c r="B16023" s="7">
        <v>45884</v>
      </c>
      <c r="C16023" s="8">
        <v>1218.7</v>
      </c>
      <c r="D16023" s="20">
        <v>8.1063999999999997E-2</v>
      </c>
      <c r="E16023" s="35" cm="1">
        <f t="array" ref="E16023">INDEX('Curva Juros'!$B$7:$B$73,MATCH(C16023,'Curva Juros'!$A$7:$A$73,1)) +
(C16023-INDEX('Curva Juros'!$A$7:$A$73,MATCH(C16023,'Curva Juros'!$A$7:$A$73,1))) *
(INDEX('Curva Juros'!$B$7:$B$73,MATCH(C16023,'Curva Juros'!$A$7:$A$73,1)+1) -
INDEX('Curva Juros'!$B$7:$B$73,MATCH(C16023,'Curva Juros'!$A$7:$A$73,1))) /
(INDEX('Curva Juros'!$A$7:$A$73,MATCH(C16023,'Curva Juros'!$A$7:$A$73,1)+1) -
INDEX('Curva Juros'!$A$7:$A$73,MATCH(C16023,'Curva Juros'!$A$7:$A$73,1)))</f>
        <v>7.6318277777777777</v>
      </c>
      <c r="F16023" s="24">
        <f t="shared" si="250"/>
        <v>4.7457222222222206E-3</v>
      </c>
      <c r="G16023" s="24"/>
    </row>
    <row r="16024" spans="1:7" x14ac:dyDescent="0.25">
      <c r="A16024" s="3" t="s">
        <v>339</v>
      </c>
      <c r="B16024" s="4">
        <v>45891</v>
      </c>
      <c r="C16024" s="5">
        <v>1212.8599999999999</v>
      </c>
      <c r="D16024" s="19">
        <v>8.1773999999999999E-2</v>
      </c>
      <c r="E16024" s="35" cm="1">
        <f t="array" ref="E16024">INDEX('Curva Juros'!$B$7:$B$73,MATCH(C16024,'Curva Juros'!$A$7:$A$73,1)) +
(C16024-INDEX('Curva Juros'!$A$7:$A$73,MATCH(C16024,'Curva Juros'!$A$7:$A$73,1))) *
(INDEX('Curva Juros'!$B$7:$B$73,MATCH(C16024,'Curva Juros'!$A$7:$A$73,1)+1) -
INDEX('Curva Juros'!$B$7:$B$73,MATCH(C16024,'Curva Juros'!$A$7:$A$73,1))) /
(INDEX('Curva Juros'!$A$7:$A$73,MATCH(C16024,'Curva Juros'!$A$7:$A$73,1)+1) -
INDEX('Curva Juros'!$A$7:$A$73,MATCH(C16024,'Curva Juros'!$A$7:$A$73,1)))</f>
        <v>7.6327084126984124</v>
      </c>
      <c r="F16024" s="24">
        <f t="shared" si="250"/>
        <v>5.4469158730158784E-3</v>
      </c>
      <c r="G16024" s="24"/>
    </row>
    <row r="16025" spans="1:7" x14ac:dyDescent="0.25">
      <c r="A16025" s="6" t="s">
        <v>339</v>
      </c>
      <c r="B16025" s="7">
        <v>45898</v>
      </c>
      <c r="C16025" s="8">
        <v>1209.27</v>
      </c>
      <c r="D16025" s="20">
        <v>8.0585000000000004E-2</v>
      </c>
      <c r="E16025" s="35" cm="1">
        <f t="array" ref="E16025">INDEX('Curva Juros'!$B$7:$B$73,MATCH(C16025,'Curva Juros'!$A$7:$A$73,1)) +
(C16025-INDEX('Curva Juros'!$A$7:$A$73,MATCH(C16025,'Curva Juros'!$A$7:$A$73,1))) *
(INDEX('Curva Juros'!$B$7:$B$73,MATCH(C16025,'Curva Juros'!$A$7:$A$73,1)+1) -
INDEX('Curva Juros'!$B$7:$B$73,MATCH(C16025,'Curva Juros'!$A$7:$A$73,1))) /
(INDEX('Curva Juros'!$A$7:$A$73,MATCH(C16025,'Curva Juros'!$A$7:$A$73,1)+1) -
INDEX('Curva Juros'!$A$7:$A$73,MATCH(C16025,'Curva Juros'!$A$7:$A$73,1)))</f>
        <v>7.6332497619047617</v>
      </c>
      <c r="F16025" s="24">
        <f t="shared" si="250"/>
        <v>4.252502380952386E-3</v>
      </c>
      <c r="G16025" s="24"/>
    </row>
    <row r="16026" spans="1:7" x14ac:dyDescent="0.25">
      <c r="A16026" s="3" t="s">
        <v>339</v>
      </c>
      <c r="B16026" s="4">
        <v>45905</v>
      </c>
      <c r="C16026" s="5">
        <v>1205.6400000000001</v>
      </c>
      <c r="D16026" s="19">
        <v>7.9429E-2</v>
      </c>
      <c r="E16026" s="35" cm="1">
        <f t="array" ref="E16026">INDEX('Curva Juros'!$B$7:$B$73,MATCH(C16026,'Curva Juros'!$A$7:$A$73,1)) +
(C16026-INDEX('Curva Juros'!$A$7:$A$73,MATCH(C16026,'Curva Juros'!$A$7:$A$73,1))) *
(INDEX('Curva Juros'!$B$7:$B$73,MATCH(C16026,'Curva Juros'!$A$7:$A$73,1)+1) -
INDEX('Curva Juros'!$B$7:$B$73,MATCH(C16026,'Curva Juros'!$A$7:$A$73,1))) /
(INDEX('Curva Juros'!$A$7:$A$73,MATCH(C16026,'Curva Juros'!$A$7:$A$73,1)+1) -
INDEX('Curva Juros'!$A$7:$A$73,MATCH(C16026,'Curva Juros'!$A$7:$A$73,1)))</f>
        <v>7.6337971428571425</v>
      </c>
      <c r="F16026" s="24">
        <f t="shared" si="250"/>
        <v>3.0910285714285807E-3</v>
      </c>
      <c r="G16026" s="24"/>
    </row>
    <row r="16027" spans="1:7" x14ac:dyDescent="0.25">
      <c r="A16027" s="6" t="s">
        <v>339</v>
      </c>
      <c r="B16027" s="7">
        <v>45912</v>
      </c>
      <c r="C16027" s="8">
        <v>1202.94</v>
      </c>
      <c r="D16027" s="20">
        <v>7.7489000000000002E-2</v>
      </c>
      <c r="E16027" s="35" cm="1">
        <f t="array" ref="E16027">INDEX('Curva Juros'!$B$7:$B$73,MATCH(C16027,'Curva Juros'!$A$7:$A$73,1)) +
(C16027-INDEX('Curva Juros'!$A$7:$A$73,MATCH(C16027,'Curva Juros'!$A$7:$A$73,1))) *
(INDEX('Curva Juros'!$B$7:$B$73,MATCH(C16027,'Curva Juros'!$A$7:$A$73,1)+1) -
INDEX('Curva Juros'!$B$7:$B$73,MATCH(C16027,'Curva Juros'!$A$7:$A$73,1))) /
(INDEX('Curva Juros'!$A$7:$A$73,MATCH(C16027,'Curva Juros'!$A$7:$A$73,1)+1) -
INDEX('Curva Juros'!$A$7:$A$73,MATCH(C16027,'Curva Juros'!$A$7:$A$73,1)))</f>
        <v>7.6342042857142856</v>
      </c>
      <c r="F16027" s="24">
        <f t="shared" si="250"/>
        <v>1.1469571428571468E-3</v>
      </c>
      <c r="G16027" s="24"/>
    </row>
    <row r="16028" spans="1:7" x14ac:dyDescent="0.25">
      <c r="A16028" s="3" t="s">
        <v>339</v>
      </c>
      <c r="B16028" s="4">
        <v>45919</v>
      </c>
      <c r="C16028" s="5">
        <v>1197.96</v>
      </c>
      <c r="D16028" s="19">
        <v>7.7476000000000003E-2</v>
      </c>
      <c r="E16028" s="35" cm="1">
        <f t="array" ref="E16028">INDEX('Curva Juros'!$B$7:$B$73,MATCH(C16028,'Curva Juros'!$A$7:$A$73,1)) +
(C16028-INDEX('Curva Juros'!$A$7:$A$73,MATCH(C16028,'Curva Juros'!$A$7:$A$73,1))) *
(INDEX('Curva Juros'!$B$7:$B$73,MATCH(C16028,'Curva Juros'!$A$7:$A$73,1)+1) -
INDEX('Curva Juros'!$B$7:$B$73,MATCH(C16028,'Curva Juros'!$A$7:$A$73,1))) /
(INDEX('Curva Juros'!$A$7:$A$73,MATCH(C16028,'Curva Juros'!$A$7:$A$73,1)+1) -
INDEX('Curva Juros'!$A$7:$A$73,MATCH(C16028,'Curva Juros'!$A$7:$A$73,1)))</f>
        <v>7.6349552380952384</v>
      </c>
      <c r="F16028" s="24">
        <f t="shared" si="250"/>
        <v>1.1264476190476214E-3</v>
      </c>
      <c r="G16028" s="24"/>
    </row>
    <row r="16029" spans="1:7" x14ac:dyDescent="0.25">
      <c r="A16029" s="6" t="s">
        <v>339</v>
      </c>
      <c r="B16029" s="7">
        <v>45926</v>
      </c>
      <c r="C16029" s="8">
        <v>1194.0899999999999</v>
      </c>
      <c r="D16029" s="20">
        <v>7.6519000000000004E-2</v>
      </c>
      <c r="E16029" s="35" cm="1">
        <f t="array" ref="E16029">INDEX('Curva Juros'!$B$7:$B$73,MATCH(C16029,'Curva Juros'!$A$7:$A$73,1)) +
(C16029-INDEX('Curva Juros'!$A$7:$A$73,MATCH(C16029,'Curva Juros'!$A$7:$A$73,1))) *
(INDEX('Curva Juros'!$B$7:$B$73,MATCH(C16029,'Curva Juros'!$A$7:$A$73,1)+1) -
INDEX('Curva Juros'!$B$7:$B$73,MATCH(C16029,'Curva Juros'!$A$7:$A$73,1))) /
(INDEX('Curva Juros'!$A$7:$A$73,MATCH(C16029,'Curva Juros'!$A$7:$A$73,1)+1) -
INDEX('Curva Juros'!$A$7:$A$73,MATCH(C16029,'Curva Juros'!$A$7:$A$73,1)))</f>
        <v>7.6355388095238093</v>
      </c>
      <c r="F16029" s="24">
        <f t="shared" si="250"/>
        <v>1.6361190476191223E-4</v>
      </c>
      <c r="G16029" s="24"/>
    </row>
    <row r="16030" spans="1:7" x14ac:dyDescent="0.25">
      <c r="A16030" s="3" t="s">
        <v>339</v>
      </c>
      <c r="B16030" s="4">
        <v>45933</v>
      </c>
      <c r="C16030" s="5">
        <v>1188.1400000000001</v>
      </c>
      <c r="D16030" s="19">
        <v>7.7317999999999998E-2</v>
      </c>
      <c r="E16030" s="35" cm="1">
        <f t="array" ref="E16030">INDEX('Curva Juros'!$B$7:$B$73,MATCH(C16030,'Curva Juros'!$A$7:$A$73,1)) +
(C16030-INDEX('Curva Juros'!$A$7:$A$73,MATCH(C16030,'Curva Juros'!$A$7:$A$73,1))) *
(INDEX('Curva Juros'!$B$7:$B$73,MATCH(C16030,'Curva Juros'!$A$7:$A$73,1)+1) -
INDEX('Curva Juros'!$B$7:$B$73,MATCH(C16030,'Curva Juros'!$A$7:$A$73,1))) /
(INDEX('Curva Juros'!$A$7:$A$73,MATCH(C16030,'Curva Juros'!$A$7:$A$73,1)+1) -
INDEX('Curva Juros'!$A$7:$A$73,MATCH(C16030,'Curva Juros'!$A$7:$A$73,1)))</f>
        <v>7.6364360317460314</v>
      </c>
      <c r="F16030" s="24">
        <f t="shared" si="250"/>
        <v>9.5363968253968368E-4</v>
      </c>
      <c r="G16030" s="24"/>
    </row>
    <row r="16031" spans="1:7" x14ac:dyDescent="0.25">
      <c r="A16031" s="6" t="s">
        <v>339</v>
      </c>
      <c r="B16031" s="7">
        <v>45940</v>
      </c>
      <c r="C16031" s="8">
        <v>1183.76</v>
      </c>
      <c r="D16031" s="20">
        <v>7.6798000000000005E-2</v>
      </c>
      <c r="E16031" s="35" cm="1">
        <f t="array" ref="E16031">INDEX('Curva Juros'!$B$7:$B$73,MATCH(C16031,'Curva Juros'!$A$7:$A$73,1)) +
(C16031-INDEX('Curva Juros'!$A$7:$A$73,MATCH(C16031,'Curva Juros'!$A$7:$A$73,1))) *
(INDEX('Curva Juros'!$B$7:$B$73,MATCH(C16031,'Curva Juros'!$A$7:$A$73,1)+1) -
INDEX('Curva Juros'!$B$7:$B$73,MATCH(C16031,'Curva Juros'!$A$7:$A$73,1))) /
(INDEX('Curva Juros'!$A$7:$A$73,MATCH(C16031,'Curva Juros'!$A$7:$A$73,1)+1) -
INDEX('Curva Juros'!$A$7:$A$73,MATCH(C16031,'Curva Juros'!$A$7:$A$73,1)))</f>
        <v>7.6370965079365076</v>
      </c>
      <c r="F16031" s="24">
        <f t="shared" si="250"/>
        <v>4.2703492063492221E-4</v>
      </c>
      <c r="G16031" s="24"/>
    </row>
    <row r="16032" spans="1:7" x14ac:dyDescent="0.25">
      <c r="A16032" s="3" t="s">
        <v>339</v>
      </c>
      <c r="B16032" s="4">
        <v>45947</v>
      </c>
      <c r="C16032" s="5">
        <v>1178.06</v>
      </c>
      <c r="D16032" s="19">
        <v>7.7392000000000002E-2</v>
      </c>
      <c r="E16032" s="35" cm="1">
        <f t="array" ref="E16032">INDEX('Curva Juros'!$B$7:$B$73,MATCH(C16032,'Curva Juros'!$A$7:$A$73,1)) +
(C16032-INDEX('Curva Juros'!$A$7:$A$73,MATCH(C16032,'Curva Juros'!$A$7:$A$73,1))) *
(INDEX('Curva Juros'!$B$7:$B$73,MATCH(C16032,'Curva Juros'!$A$7:$A$73,1)+1) -
INDEX('Curva Juros'!$B$7:$B$73,MATCH(C16032,'Curva Juros'!$A$7:$A$73,1))) /
(INDEX('Curva Juros'!$A$7:$A$73,MATCH(C16032,'Curva Juros'!$A$7:$A$73,1)+1) -
INDEX('Curva Juros'!$A$7:$A$73,MATCH(C16032,'Curva Juros'!$A$7:$A$73,1)))</f>
        <v>7.6379560317460315</v>
      </c>
      <c r="F16032" s="24">
        <f t="shared" si="250"/>
        <v>1.0124396825396814E-3</v>
      </c>
      <c r="G16032" s="24"/>
    </row>
    <row r="16033" spans="1:7" x14ac:dyDescent="0.25">
      <c r="A16033" s="6" t="s">
        <v>339</v>
      </c>
      <c r="B16033" s="7">
        <v>45954</v>
      </c>
      <c r="C16033" s="8">
        <v>1169.58</v>
      </c>
      <c r="D16033" s="20">
        <v>8.0323000000000006E-2</v>
      </c>
      <c r="E16033" s="35" cm="1">
        <f t="array" ref="E16033">INDEX('Curva Juros'!$B$7:$B$73,MATCH(C16033,'Curva Juros'!$A$7:$A$73,1)) +
(C16033-INDEX('Curva Juros'!$A$7:$A$73,MATCH(C16033,'Curva Juros'!$A$7:$A$73,1))) *
(INDEX('Curva Juros'!$B$7:$B$73,MATCH(C16033,'Curva Juros'!$A$7:$A$73,1)+1) -
INDEX('Curva Juros'!$B$7:$B$73,MATCH(C16033,'Curva Juros'!$A$7:$A$73,1))) /
(INDEX('Curva Juros'!$A$7:$A$73,MATCH(C16033,'Curva Juros'!$A$7:$A$73,1)+1) -
INDEX('Curva Juros'!$A$7:$A$73,MATCH(C16033,'Curva Juros'!$A$7:$A$73,1)))</f>
        <v>7.6392347619047616</v>
      </c>
      <c r="F16033" s="24">
        <f t="shared" si="250"/>
        <v>3.9306523809523874E-3</v>
      </c>
      <c r="G16033" s="24"/>
    </row>
    <row r="16034" spans="1:7" x14ac:dyDescent="0.25">
      <c r="A16034" s="3" t="s">
        <v>339</v>
      </c>
      <c r="B16034" s="4">
        <v>45961</v>
      </c>
      <c r="C16034" s="5">
        <v>1163.68</v>
      </c>
      <c r="D16034" s="19">
        <v>8.1084000000000003E-2</v>
      </c>
      <c r="E16034" s="35" cm="1">
        <f t="array" ref="E16034">INDEX('Curva Juros'!$B$7:$B$73,MATCH(C16034,'Curva Juros'!$A$7:$A$73,1)) +
(C16034-INDEX('Curva Juros'!$A$7:$A$73,MATCH(C16034,'Curva Juros'!$A$7:$A$73,1))) *
(INDEX('Curva Juros'!$B$7:$B$73,MATCH(C16034,'Curva Juros'!$A$7:$A$73,1)+1) -
INDEX('Curva Juros'!$B$7:$B$73,MATCH(C16034,'Curva Juros'!$A$7:$A$73,1))) /
(INDEX('Curva Juros'!$A$7:$A$73,MATCH(C16034,'Curva Juros'!$A$7:$A$73,1)+1) -
INDEX('Curva Juros'!$A$7:$A$73,MATCH(C16034,'Curva Juros'!$A$7:$A$73,1)))</f>
        <v>7.6401244444444441</v>
      </c>
      <c r="F16034" s="24">
        <f t="shared" si="250"/>
        <v>4.6827555555555567E-3</v>
      </c>
      <c r="G16034" s="24"/>
    </row>
    <row r="16035" spans="1:7" x14ac:dyDescent="0.25">
      <c r="A16035" s="6" t="s">
        <v>339</v>
      </c>
      <c r="B16035" s="7">
        <v>45968</v>
      </c>
      <c r="C16035" s="8">
        <v>1159.1400000000001</v>
      </c>
      <c r="D16035" s="20">
        <v>8.0694000000000002E-2</v>
      </c>
      <c r="E16035" s="35" cm="1">
        <f t="array" ref="E16035">INDEX('Curva Juros'!$B$7:$B$73,MATCH(C16035,'Curva Juros'!$A$7:$A$73,1)) +
(C16035-INDEX('Curva Juros'!$A$7:$A$73,MATCH(C16035,'Curva Juros'!$A$7:$A$73,1))) *
(INDEX('Curva Juros'!$B$7:$B$73,MATCH(C16035,'Curva Juros'!$A$7:$A$73,1)+1) -
INDEX('Curva Juros'!$B$7:$B$73,MATCH(C16035,'Curva Juros'!$A$7:$A$73,1))) /
(INDEX('Curva Juros'!$A$7:$A$73,MATCH(C16035,'Curva Juros'!$A$7:$A$73,1)+1) -
INDEX('Curva Juros'!$A$7:$A$73,MATCH(C16035,'Curva Juros'!$A$7:$A$73,1)))</f>
        <v>7.6408090476190473</v>
      </c>
      <c r="F16035" s="24">
        <f t="shared" si="250"/>
        <v>4.2859095238095279E-3</v>
      </c>
      <c r="G16035" s="24"/>
    </row>
    <row r="16036" spans="1:7" x14ac:dyDescent="0.25">
      <c r="A16036" s="3" t="s">
        <v>339</v>
      </c>
      <c r="B16036" s="4">
        <v>45975</v>
      </c>
      <c r="C16036" s="5">
        <v>1156.21</v>
      </c>
      <c r="D16036" s="19">
        <v>7.8945000000000001E-2</v>
      </c>
      <c r="E16036" s="35" cm="1">
        <f t="array" ref="E16036">INDEX('Curva Juros'!$B$7:$B$73,MATCH(C16036,'Curva Juros'!$A$7:$A$73,1)) +
(C16036-INDEX('Curva Juros'!$A$7:$A$73,MATCH(C16036,'Curva Juros'!$A$7:$A$73,1))) *
(INDEX('Curva Juros'!$B$7:$B$73,MATCH(C16036,'Curva Juros'!$A$7:$A$73,1)+1) -
INDEX('Curva Juros'!$B$7:$B$73,MATCH(C16036,'Curva Juros'!$A$7:$A$73,1))) /
(INDEX('Curva Juros'!$A$7:$A$73,MATCH(C16036,'Curva Juros'!$A$7:$A$73,1)+1) -
INDEX('Curva Juros'!$A$7:$A$73,MATCH(C16036,'Curva Juros'!$A$7:$A$73,1)))</f>
        <v>7.6412508730158724</v>
      </c>
      <c r="F16036" s="24">
        <f t="shared" si="250"/>
        <v>2.5324912698412722E-3</v>
      </c>
      <c r="G16036" s="24"/>
    </row>
    <row r="16037" spans="1:7" x14ac:dyDescent="0.25">
      <c r="A16037" s="6" t="s">
        <v>339</v>
      </c>
      <c r="B16037" s="7">
        <v>45982</v>
      </c>
      <c r="C16037" s="8">
        <v>1152.1400000000001</v>
      </c>
      <c r="D16037" s="20">
        <v>7.9005000000000006E-2</v>
      </c>
      <c r="E16037" s="35" cm="1">
        <f t="array" ref="E16037">INDEX('Curva Juros'!$B$7:$B$73,MATCH(C16037,'Curva Juros'!$A$7:$A$73,1)) +
(C16037-INDEX('Curva Juros'!$A$7:$A$73,MATCH(C16037,'Curva Juros'!$A$7:$A$73,1))) *
(INDEX('Curva Juros'!$B$7:$B$73,MATCH(C16037,'Curva Juros'!$A$7:$A$73,1)+1) -
INDEX('Curva Juros'!$B$7:$B$73,MATCH(C16037,'Curva Juros'!$A$7:$A$73,1))) /
(INDEX('Curva Juros'!$A$7:$A$73,MATCH(C16037,'Curva Juros'!$A$7:$A$73,1)+1) -
INDEX('Curva Juros'!$A$7:$A$73,MATCH(C16037,'Curva Juros'!$A$7:$A$73,1)))</f>
        <v>7.6418646031746027</v>
      </c>
      <c r="F16037" s="24">
        <f t="shared" si="250"/>
        <v>2.5863539682539766E-3</v>
      </c>
      <c r="G16037" s="24"/>
    </row>
    <row r="16038" spans="1:7" x14ac:dyDescent="0.25">
      <c r="A16038" s="3" t="s">
        <v>339</v>
      </c>
      <c r="B16038" s="4">
        <v>45989</v>
      </c>
      <c r="C16038" s="5">
        <v>1147.5899999999999</v>
      </c>
      <c r="D16038" s="19">
        <v>7.8623999999999999E-2</v>
      </c>
      <c r="E16038" s="35" cm="1">
        <f t="array" ref="E16038">INDEX('Curva Juros'!$B$7:$B$73,MATCH(C16038,'Curva Juros'!$A$7:$A$73,1)) +
(C16038-INDEX('Curva Juros'!$A$7:$A$73,MATCH(C16038,'Curva Juros'!$A$7:$A$73,1))) *
(INDEX('Curva Juros'!$B$7:$B$73,MATCH(C16038,'Curva Juros'!$A$7:$A$73,1)+1) -
INDEX('Curva Juros'!$B$7:$B$73,MATCH(C16038,'Curva Juros'!$A$7:$A$73,1))) /
(INDEX('Curva Juros'!$A$7:$A$73,MATCH(C16038,'Curva Juros'!$A$7:$A$73,1)+1) -
INDEX('Curva Juros'!$A$7:$A$73,MATCH(C16038,'Curva Juros'!$A$7:$A$73,1)))</f>
        <v>7.6425507142857141</v>
      </c>
      <c r="F16038" s="24">
        <f t="shared" si="250"/>
        <v>2.198492857142853E-3</v>
      </c>
      <c r="G16038" s="24"/>
    </row>
    <row r="16039" spans="1:7" x14ac:dyDescent="0.25">
      <c r="A16039" s="6" t="s">
        <v>339</v>
      </c>
      <c r="B16039" s="7">
        <v>45996</v>
      </c>
      <c r="C16039" s="8">
        <v>1141.42</v>
      </c>
      <c r="D16039" s="20">
        <v>7.9617999999999994E-2</v>
      </c>
      <c r="E16039" s="35" cm="1">
        <f t="array" ref="E16039">INDEX('Curva Juros'!$B$7:$B$73,MATCH(C16039,'Curva Juros'!$A$7:$A$73,1)) +
(C16039-INDEX('Curva Juros'!$A$7:$A$73,MATCH(C16039,'Curva Juros'!$A$7:$A$73,1))) *
(INDEX('Curva Juros'!$B$7:$B$73,MATCH(C16039,'Curva Juros'!$A$7:$A$73,1)+1) -
INDEX('Curva Juros'!$B$7:$B$73,MATCH(C16039,'Curva Juros'!$A$7:$A$73,1))) /
(INDEX('Curva Juros'!$A$7:$A$73,MATCH(C16039,'Curva Juros'!$A$7:$A$73,1)+1) -
INDEX('Curva Juros'!$A$7:$A$73,MATCH(C16039,'Curva Juros'!$A$7:$A$73,1)))</f>
        <v>7.6434811111111109</v>
      </c>
      <c r="F16039" s="24">
        <f t="shared" si="250"/>
        <v>3.1831888888888826E-3</v>
      </c>
      <c r="G16039" s="24"/>
    </row>
    <row r="16040" spans="1:7" x14ac:dyDescent="0.25">
      <c r="A16040" s="3" t="s">
        <v>339</v>
      </c>
      <c r="B16040" s="4">
        <v>46003</v>
      </c>
      <c r="C16040" s="5">
        <v>1135.8800000000001</v>
      </c>
      <c r="D16040" s="19">
        <v>8.0068E-2</v>
      </c>
      <c r="E16040" s="35" cm="1">
        <f t="array" ref="E16040">INDEX('Curva Juros'!$B$7:$B$73,MATCH(C16040,'Curva Juros'!$A$7:$A$73,1)) +
(C16040-INDEX('Curva Juros'!$A$7:$A$73,MATCH(C16040,'Curva Juros'!$A$7:$A$73,1))) *
(INDEX('Curva Juros'!$B$7:$B$73,MATCH(C16040,'Curva Juros'!$A$7:$A$73,1)+1) -
INDEX('Curva Juros'!$B$7:$B$73,MATCH(C16040,'Curva Juros'!$A$7:$A$73,1))) /
(INDEX('Curva Juros'!$A$7:$A$73,MATCH(C16040,'Curva Juros'!$A$7:$A$73,1)+1) -
INDEX('Curva Juros'!$A$7:$A$73,MATCH(C16040,'Curva Juros'!$A$7:$A$73,1)))</f>
        <v>7.6443165079365079</v>
      </c>
      <c r="F16040" s="24">
        <f t="shared" si="250"/>
        <v>3.6248349206349229E-3</v>
      </c>
      <c r="G16040" s="24"/>
    </row>
    <row r="16041" spans="1:7" x14ac:dyDescent="0.25">
      <c r="A16041" s="6" t="s">
        <v>339</v>
      </c>
      <c r="B16041" s="7">
        <v>46010</v>
      </c>
      <c r="C16041" s="8">
        <v>1130.25</v>
      </c>
      <c r="D16041" s="20">
        <v>8.0605999999999997E-2</v>
      </c>
      <c r="E16041" s="35" cm="1">
        <f t="array" ref="E16041">INDEX('Curva Juros'!$B$7:$B$73,MATCH(C16041,'Curva Juros'!$A$7:$A$73,1)) +
(C16041-INDEX('Curva Juros'!$A$7:$A$73,MATCH(C16041,'Curva Juros'!$A$7:$A$73,1))) *
(INDEX('Curva Juros'!$B$7:$B$73,MATCH(C16041,'Curva Juros'!$A$7:$A$73,1)+1) -
INDEX('Curva Juros'!$B$7:$B$73,MATCH(C16041,'Curva Juros'!$A$7:$A$73,1))) /
(INDEX('Curva Juros'!$A$7:$A$73,MATCH(C16041,'Curva Juros'!$A$7:$A$73,1)+1) -
INDEX('Curva Juros'!$A$7:$A$73,MATCH(C16041,'Curva Juros'!$A$7:$A$73,1)))</f>
        <v>7.6450226190476185</v>
      </c>
      <c r="F16041" s="24">
        <f t="shared" si="250"/>
        <v>4.1557738095238106E-3</v>
      </c>
      <c r="G16041" s="24"/>
    </row>
    <row r="16042" spans="1:7" x14ac:dyDescent="0.25">
      <c r="A16042" s="3" t="s">
        <v>339</v>
      </c>
      <c r="B16042" s="4">
        <v>46017</v>
      </c>
      <c r="C16042" s="5">
        <v>1127.1099999999999</v>
      </c>
      <c r="D16042" s="19">
        <v>7.9880000000000007E-2</v>
      </c>
      <c r="E16042" s="35" cm="1">
        <f t="array" ref="E16042">INDEX('Curva Juros'!$B$7:$B$73,MATCH(C16042,'Curva Juros'!$A$7:$A$73,1)) +
(C16042-INDEX('Curva Juros'!$A$7:$A$73,MATCH(C16042,'Curva Juros'!$A$7:$A$73,1))) *
(INDEX('Curva Juros'!$B$7:$B$73,MATCH(C16042,'Curva Juros'!$A$7:$A$73,1)+1) -
INDEX('Curva Juros'!$B$7:$B$73,MATCH(C16042,'Curva Juros'!$A$7:$A$73,1))) /
(INDEX('Curva Juros'!$A$7:$A$73,MATCH(C16042,'Curva Juros'!$A$7:$A$73,1)+1) -
INDEX('Curva Juros'!$A$7:$A$73,MATCH(C16042,'Curva Juros'!$A$7:$A$73,1)))</f>
        <v>7.6453764920634919</v>
      </c>
      <c r="F16042" s="24">
        <f t="shared" si="250"/>
        <v>3.4262350793650836E-3</v>
      </c>
      <c r="G16042" s="24"/>
    </row>
    <row r="16043" spans="1:7" x14ac:dyDescent="0.25">
      <c r="A16043" s="6" t="s">
        <v>339</v>
      </c>
      <c r="B16043" s="7">
        <v>46024</v>
      </c>
      <c r="C16043" s="8">
        <v>1123.18</v>
      </c>
      <c r="D16043" s="20">
        <v>7.9820000000000002E-2</v>
      </c>
      <c r="E16043" s="35" cm="1">
        <f t="array" ref="E16043">INDEX('Curva Juros'!$B$7:$B$73,MATCH(C16043,'Curva Juros'!$A$7:$A$73,1)) +
(C16043-INDEX('Curva Juros'!$A$7:$A$73,MATCH(C16043,'Curva Juros'!$A$7:$A$73,1))) *
(INDEX('Curva Juros'!$B$7:$B$73,MATCH(C16043,'Curva Juros'!$A$7:$A$73,1)+1) -
INDEX('Curva Juros'!$B$7:$B$73,MATCH(C16043,'Curva Juros'!$A$7:$A$73,1))) /
(INDEX('Curva Juros'!$A$7:$A$73,MATCH(C16043,'Curva Juros'!$A$7:$A$73,1)+1) -
INDEX('Curva Juros'!$A$7:$A$73,MATCH(C16043,'Curva Juros'!$A$7:$A$73,1)))</f>
        <v>7.6458193968253969</v>
      </c>
      <c r="F16043" s="24">
        <f t="shared" si="250"/>
        <v>3.3618060317460313E-3</v>
      </c>
      <c r="G16043" s="24"/>
    </row>
    <row r="16044" spans="1:7" x14ac:dyDescent="0.25">
      <c r="A16044" s="3" t="s">
        <v>339</v>
      </c>
      <c r="B16044" s="4">
        <v>46031</v>
      </c>
      <c r="C16044" s="5">
        <v>1117.56</v>
      </c>
      <c r="D16044" s="19">
        <v>8.0338999999999994E-2</v>
      </c>
      <c r="E16044" s="35" cm="1">
        <f t="array" ref="E16044">INDEX('Curva Juros'!$B$7:$B$73,MATCH(C16044,'Curva Juros'!$A$7:$A$73,1)) +
(C16044-INDEX('Curva Juros'!$A$7:$A$73,MATCH(C16044,'Curva Juros'!$A$7:$A$73,1))) *
(INDEX('Curva Juros'!$B$7:$B$73,MATCH(C16044,'Curva Juros'!$A$7:$A$73,1)+1) -
INDEX('Curva Juros'!$B$7:$B$73,MATCH(C16044,'Curva Juros'!$A$7:$A$73,1))) /
(INDEX('Curva Juros'!$A$7:$A$73,MATCH(C16044,'Curva Juros'!$A$7:$A$73,1)+1) -
INDEX('Curva Juros'!$A$7:$A$73,MATCH(C16044,'Curva Juros'!$A$7:$A$73,1)))</f>
        <v>7.6464527619047615</v>
      </c>
      <c r="F16044" s="24">
        <f t="shared" si="250"/>
        <v>3.8744723809523846E-3</v>
      </c>
      <c r="G16044" s="24"/>
    </row>
    <row r="16045" spans="1:7" x14ac:dyDescent="0.25">
      <c r="A16045" s="6" t="s">
        <v>339</v>
      </c>
      <c r="B16045" s="7">
        <v>46038</v>
      </c>
      <c r="C16045" s="8">
        <v>1155.08</v>
      </c>
      <c r="D16045" s="20">
        <v>7.8536999999999996E-2</v>
      </c>
      <c r="E16045" s="35" cm="1">
        <f t="array" ref="E16045">INDEX('Curva Juros'!$B$7:$B$73,MATCH(C16045,'Curva Juros'!$A$7:$A$73,1)) +
(C16045-INDEX('Curva Juros'!$A$7:$A$73,MATCH(C16045,'Curva Juros'!$A$7:$A$73,1))) *
(INDEX('Curva Juros'!$B$7:$B$73,MATCH(C16045,'Curva Juros'!$A$7:$A$73,1)+1) -
INDEX('Curva Juros'!$B$7:$B$73,MATCH(C16045,'Curva Juros'!$A$7:$A$73,1))) /
(INDEX('Curva Juros'!$A$7:$A$73,MATCH(C16045,'Curva Juros'!$A$7:$A$73,1)+1) -
INDEX('Curva Juros'!$A$7:$A$73,MATCH(C16045,'Curva Juros'!$A$7:$A$73,1)))</f>
        <v>7.6414212698412696</v>
      </c>
      <c r="F16045" s="24">
        <f t="shared" si="250"/>
        <v>2.1227873015872978E-3</v>
      </c>
      <c r="G16045" s="24"/>
    </row>
    <row r="16046" spans="1:7" x14ac:dyDescent="0.25">
      <c r="A16046" s="3" t="s">
        <v>339</v>
      </c>
      <c r="B16046" s="4">
        <v>46045</v>
      </c>
      <c r="C16046" s="5">
        <v>1151.3599999999999</v>
      </c>
      <c r="D16046" s="19">
        <v>7.7332999999999999E-2</v>
      </c>
      <c r="E16046" s="35" cm="1">
        <f t="array" ref="E16046">INDEX('Curva Juros'!$B$7:$B$73,MATCH(C16046,'Curva Juros'!$A$7:$A$73,1)) +
(C16046-INDEX('Curva Juros'!$A$7:$A$73,MATCH(C16046,'Curva Juros'!$A$7:$A$73,1))) *
(INDEX('Curva Juros'!$B$7:$B$73,MATCH(C16046,'Curva Juros'!$A$7:$A$73,1)+1) -
INDEX('Curva Juros'!$B$7:$B$73,MATCH(C16046,'Curva Juros'!$A$7:$A$73,1))) /
(INDEX('Curva Juros'!$A$7:$A$73,MATCH(C16046,'Curva Juros'!$A$7:$A$73,1)+1) -
INDEX('Curva Juros'!$A$7:$A$73,MATCH(C16046,'Curva Juros'!$A$7:$A$73,1)))</f>
        <v>7.6419822222222216</v>
      </c>
      <c r="F16046" s="24">
        <f t="shared" si="250"/>
        <v>9.1317777777778775E-4</v>
      </c>
      <c r="G16046" s="24"/>
    </row>
    <row r="16047" spans="1:7" x14ac:dyDescent="0.25">
      <c r="A16047" s="6" t="s">
        <v>339</v>
      </c>
      <c r="B16047" s="7">
        <v>46052</v>
      </c>
      <c r="C16047" s="8">
        <v>1148.48</v>
      </c>
      <c r="D16047" s="20">
        <v>7.5326000000000004E-2</v>
      </c>
      <c r="E16047" s="35" cm="1">
        <f t="array" ref="E16047">INDEX('Curva Juros'!$B$7:$B$73,MATCH(C16047,'Curva Juros'!$A$7:$A$73,1)) +
(C16047-INDEX('Curva Juros'!$A$7:$A$73,MATCH(C16047,'Curva Juros'!$A$7:$A$73,1))) *
(INDEX('Curva Juros'!$B$7:$B$73,MATCH(C16047,'Curva Juros'!$A$7:$A$73,1)+1) -
INDEX('Curva Juros'!$B$7:$B$73,MATCH(C16047,'Curva Juros'!$A$7:$A$73,1))) /
(INDEX('Curva Juros'!$A$7:$A$73,MATCH(C16047,'Curva Juros'!$A$7:$A$73,1)+1) -
INDEX('Curva Juros'!$A$7:$A$73,MATCH(C16047,'Curva Juros'!$A$7:$A$73,1)))</f>
        <v>7.6424165079365078</v>
      </c>
      <c r="F16047" s="24">
        <f t="shared" si="250"/>
        <v>-1.0981650793650682E-3</v>
      </c>
      <c r="G16047" s="24"/>
    </row>
    <row r="16048" spans="1:7" x14ac:dyDescent="0.25">
      <c r="A16048" s="3" t="s">
        <v>339</v>
      </c>
      <c r="B16048" s="4">
        <v>46059</v>
      </c>
      <c r="C16048" s="5">
        <v>1142.69</v>
      </c>
      <c r="D16048" s="19">
        <v>7.6075000000000004E-2</v>
      </c>
      <c r="E16048" s="35" cm="1">
        <f t="array" ref="E16048">INDEX('Curva Juros'!$B$7:$B$73,MATCH(C16048,'Curva Juros'!$A$7:$A$73,1)) +
(C16048-INDEX('Curva Juros'!$A$7:$A$73,MATCH(C16048,'Curva Juros'!$A$7:$A$73,1))) *
(INDEX('Curva Juros'!$B$7:$B$73,MATCH(C16048,'Curva Juros'!$A$7:$A$73,1)+1) -
INDEX('Curva Juros'!$B$7:$B$73,MATCH(C16048,'Curva Juros'!$A$7:$A$73,1))) /
(INDEX('Curva Juros'!$A$7:$A$73,MATCH(C16048,'Curva Juros'!$A$7:$A$73,1)+1) -
INDEX('Curva Juros'!$A$7:$A$73,MATCH(C16048,'Curva Juros'!$A$7:$A$73,1)))</f>
        <v>7.6432896031746029</v>
      </c>
      <c r="F16048" s="24">
        <f t="shared" si="250"/>
        <v>-3.5789603174601892E-4</v>
      </c>
      <c r="G16048" s="24"/>
    </row>
    <row r="16049" spans="1:7" x14ac:dyDescent="0.25">
      <c r="A16049" s="6" t="s">
        <v>339</v>
      </c>
      <c r="B16049" s="7">
        <v>46066</v>
      </c>
      <c r="C16049" s="8">
        <v>1136.7</v>
      </c>
      <c r="D16049" s="20">
        <v>7.7003000000000002E-2</v>
      </c>
      <c r="E16049" s="35" cm="1">
        <f t="array" ref="E16049">INDEX('Curva Juros'!$B$7:$B$73,MATCH(C16049,'Curva Juros'!$A$7:$A$73,1)) +
(C16049-INDEX('Curva Juros'!$A$7:$A$73,MATCH(C16049,'Curva Juros'!$A$7:$A$73,1))) *
(INDEX('Curva Juros'!$B$7:$B$73,MATCH(C16049,'Curva Juros'!$A$7:$A$73,1)+1) -
INDEX('Curva Juros'!$B$7:$B$73,MATCH(C16049,'Curva Juros'!$A$7:$A$73,1))) /
(INDEX('Curva Juros'!$A$7:$A$73,MATCH(C16049,'Curva Juros'!$A$7:$A$73,1)+1) -
INDEX('Curva Juros'!$A$7:$A$73,MATCH(C16049,'Curva Juros'!$A$7:$A$73,1)))</f>
        <v>7.6441928571428566</v>
      </c>
      <c r="F16049" s="24">
        <f t="shared" si="250"/>
        <v>5.6107142857143855E-4</v>
      </c>
      <c r="G16049" s="24"/>
    </row>
    <row r="16050" spans="1:7" x14ac:dyDescent="0.25">
      <c r="A16050" s="3" t="s">
        <v>339</v>
      </c>
      <c r="B16050" s="4">
        <v>46073</v>
      </c>
      <c r="C16050" s="5">
        <v>1131.51</v>
      </c>
      <c r="D16050" s="19">
        <v>7.9075999999999994E-2</v>
      </c>
      <c r="E16050" s="35" cm="1">
        <f t="array" ref="E16050">INDEX('Curva Juros'!$B$7:$B$73,MATCH(C16050,'Curva Juros'!$A$7:$A$73,1)) +
(C16050-INDEX('Curva Juros'!$A$7:$A$73,MATCH(C16050,'Curva Juros'!$A$7:$A$73,1))) *
(INDEX('Curva Juros'!$B$7:$B$73,MATCH(C16050,'Curva Juros'!$A$7:$A$73,1)+1) -
INDEX('Curva Juros'!$B$7:$B$73,MATCH(C16050,'Curva Juros'!$A$7:$A$73,1))) /
(INDEX('Curva Juros'!$A$7:$A$73,MATCH(C16050,'Curva Juros'!$A$7:$A$73,1)+1) -
INDEX('Curva Juros'!$A$7:$A$73,MATCH(C16050,'Curva Juros'!$A$7:$A$73,1)))</f>
        <v>7.6448806190476191</v>
      </c>
      <c r="F16050" s="24">
        <f t="shared" si="250"/>
        <v>2.627193809523809E-3</v>
      </c>
      <c r="G16050" s="24"/>
    </row>
    <row r="16051" spans="1:7" x14ac:dyDescent="0.25">
      <c r="A16051" s="6" t="s">
        <v>339</v>
      </c>
      <c r="B16051" s="7">
        <v>46080</v>
      </c>
      <c r="C16051" s="8">
        <v>1128.3499999999999</v>
      </c>
      <c r="D16051" s="20">
        <v>7.7341999999999994E-2</v>
      </c>
      <c r="E16051" s="35" cm="1">
        <f t="array" ref="E16051">INDEX('Curva Juros'!$B$7:$B$73,MATCH(C16051,'Curva Juros'!$A$7:$A$73,1)) +
(C16051-INDEX('Curva Juros'!$A$7:$A$73,MATCH(C16051,'Curva Juros'!$A$7:$A$73,1))) *
(INDEX('Curva Juros'!$B$7:$B$73,MATCH(C16051,'Curva Juros'!$A$7:$A$73,1)+1) -
INDEX('Curva Juros'!$B$7:$B$73,MATCH(C16051,'Curva Juros'!$A$7:$A$73,1))) /
(INDEX('Curva Juros'!$A$7:$A$73,MATCH(C16051,'Curva Juros'!$A$7:$A$73,1)+1) -
INDEX('Curva Juros'!$A$7:$A$73,MATCH(C16051,'Curva Juros'!$A$7:$A$73,1)))</f>
        <v>7.6452367460317454</v>
      </c>
      <c r="F16051" s="24">
        <f t="shared" si="250"/>
        <v>8.8963253968253608E-4</v>
      </c>
      <c r="G16051" s="24"/>
    </row>
    <row r="16052" spans="1:7" x14ac:dyDescent="0.25">
      <c r="A16052" s="3" t="s">
        <v>340</v>
      </c>
      <c r="B16052" s="4">
        <v>45723</v>
      </c>
      <c r="C16052" s="5">
        <v>1337.88</v>
      </c>
      <c r="D16052" s="19">
        <v>8.6626999999999996E-2</v>
      </c>
      <c r="E16052" s="35" cm="1">
        <f t="array" ref="E16052">INDEX('Curva Juros'!$B$7:$B$73,MATCH(C16052,'Curva Juros'!$A$7:$A$73,1)) +
(C16052-INDEX('Curva Juros'!$A$7:$A$73,MATCH(C16052,'Curva Juros'!$A$7:$A$73,1))) *
(INDEX('Curva Juros'!$B$7:$B$73,MATCH(C16052,'Curva Juros'!$A$7:$A$73,1)+1) -
INDEX('Curva Juros'!$B$7:$B$73,MATCH(C16052,'Curva Juros'!$A$7:$A$73,1))) /
(INDEX('Curva Juros'!$A$7:$A$73,MATCH(C16052,'Curva Juros'!$A$7:$A$73,1)+1) -
INDEX('Curva Juros'!$A$7:$A$73,MATCH(C16052,'Curva Juros'!$A$7:$A$73,1)))</f>
        <v>7.6110129523809524</v>
      </c>
      <c r="F16052" s="24">
        <f t="shared" si="250"/>
        <v>1.0516870476190474E-2</v>
      </c>
      <c r="G16052" s="24"/>
    </row>
    <row r="16053" spans="1:7" x14ac:dyDescent="0.25">
      <c r="A16053" s="6" t="s">
        <v>340</v>
      </c>
      <c r="B16053" s="7">
        <v>45730</v>
      </c>
      <c r="C16053" s="8">
        <v>1333.9</v>
      </c>
      <c r="D16053" s="20">
        <v>8.6031999999999997E-2</v>
      </c>
      <c r="E16053" s="35" cm="1">
        <f t="array" ref="E16053">INDEX('Curva Juros'!$B$7:$B$73,MATCH(C16053,'Curva Juros'!$A$7:$A$73,1)) +
(C16053-INDEX('Curva Juros'!$A$7:$A$73,MATCH(C16053,'Curva Juros'!$A$7:$A$73,1))) *
(INDEX('Curva Juros'!$B$7:$B$73,MATCH(C16053,'Curva Juros'!$A$7:$A$73,1)+1) -
INDEX('Curva Juros'!$B$7:$B$73,MATCH(C16053,'Curva Juros'!$A$7:$A$73,1))) /
(INDEX('Curva Juros'!$A$7:$A$73,MATCH(C16053,'Curva Juros'!$A$7:$A$73,1)+1) -
INDEX('Curva Juros'!$A$7:$A$73,MATCH(C16053,'Curva Juros'!$A$7:$A$73,1)))</f>
        <v>7.6117584126984132</v>
      </c>
      <c r="F16053" s="24">
        <f t="shared" si="250"/>
        <v>9.9144158730158638E-3</v>
      </c>
      <c r="G16053" s="24"/>
    </row>
    <row r="16054" spans="1:7" x14ac:dyDescent="0.25">
      <c r="A16054" s="3" t="s">
        <v>340</v>
      </c>
      <c r="B16054" s="4">
        <v>45737</v>
      </c>
      <c r="C16054" s="5">
        <v>1378.7</v>
      </c>
      <c r="D16054" s="19">
        <v>8.6501999999999996E-2</v>
      </c>
      <c r="E16054" s="35" cm="1">
        <f t="array" ref="E16054">INDEX('Curva Juros'!$B$7:$B$73,MATCH(C16054,'Curva Juros'!$A$7:$A$73,1)) +
(C16054-INDEX('Curva Juros'!$A$7:$A$73,MATCH(C16054,'Curva Juros'!$A$7:$A$73,1))) *
(INDEX('Curva Juros'!$B$7:$B$73,MATCH(C16054,'Curva Juros'!$A$7:$A$73,1)+1) -
INDEX('Curva Juros'!$B$7:$B$73,MATCH(C16054,'Curva Juros'!$A$7:$A$73,1))) /
(INDEX('Curva Juros'!$A$7:$A$73,MATCH(C16054,'Curva Juros'!$A$7:$A$73,1)+1) -
INDEX('Curva Juros'!$A$7:$A$73,MATCH(C16054,'Curva Juros'!$A$7:$A$73,1)))</f>
        <v>7.6033673015873022</v>
      </c>
      <c r="F16054" s="24">
        <f t="shared" si="250"/>
        <v>1.0468326984126974E-2</v>
      </c>
      <c r="G16054" s="24"/>
    </row>
    <row r="16055" spans="1:7" x14ac:dyDescent="0.25">
      <c r="A16055" s="6" t="s">
        <v>340</v>
      </c>
      <c r="B16055" s="7">
        <v>45744</v>
      </c>
      <c r="C16055" s="8">
        <v>1372.72</v>
      </c>
      <c r="D16055" s="20">
        <v>8.7145E-2</v>
      </c>
      <c r="E16055" s="35" cm="1">
        <f t="array" ref="E16055">INDEX('Curva Juros'!$B$7:$B$73,MATCH(C16055,'Curva Juros'!$A$7:$A$73,1)) +
(C16055-INDEX('Curva Juros'!$A$7:$A$73,MATCH(C16055,'Curva Juros'!$A$7:$A$73,1))) *
(INDEX('Curva Juros'!$B$7:$B$73,MATCH(C16055,'Curva Juros'!$A$7:$A$73,1)+1) -
INDEX('Curva Juros'!$B$7:$B$73,MATCH(C16055,'Curva Juros'!$A$7:$A$73,1))) /
(INDEX('Curva Juros'!$A$7:$A$73,MATCH(C16055,'Curva Juros'!$A$7:$A$73,1)+1) -
INDEX('Curva Juros'!$A$7:$A$73,MATCH(C16055,'Curva Juros'!$A$7:$A$73,1)))</f>
        <v>7.6044873650793656</v>
      </c>
      <c r="F16055" s="24">
        <f t="shared" si="250"/>
        <v>1.1100126349206346E-2</v>
      </c>
      <c r="G16055" s="24"/>
    </row>
    <row r="16056" spans="1:7" x14ac:dyDescent="0.25">
      <c r="A16056" s="3" t="s">
        <v>340</v>
      </c>
      <c r="B16056" s="4">
        <v>45751</v>
      </c>
      <c r="C16056" s="5">
        <v>1372.18</v>
      </c>
      <c r="D16056" s="19">
        <v>8.4200999999999998E-2</v>
      </c>
      <c r="E16056" s="35" cm="1">
        <f t="array" ref="E16056">INDEX('Curva Juros'!$B$7:$B$73,MATCH(C16056,'Curva Juros'!$A$7:$A$73,1)) +
(C16056-INDEX('Curva Juros'!$A$7:$A$73,MATCH(C16056,'Curva Juros'!$A$7:$A$73,1))) *
(INDEX('Curva Juros'!$B$7:$B$73,MATCH(C16056,'Curva Juros'!$A$7:$A$73,1)+1) -
INDEX('Curva Juros'!$B$7:$B$73,MATCH(C16056,'Curva Juros'!$A$7:$A$73,1))) /
(INDEX('Curva Juros'!$A$7:$A$73,MATCH(C16056,'Curva Juros'!$A$7:$A$73,1)+1) -
INDEX('Curva Juros'!$A$7:$A$73,MATCH(C16056,'Curva Juros'!$A$7:$A$73,1)))</f>
        <v>7.6045885079365085</v>
      </c>
      <c r="F16056" s="24">
        <f t="shared" si="250"/>
        <v>8.1551149206349066E-3</v>
      </c>
      <c r="G16056" s="24"/>
    </row>
    <row r="16057" spans="1:7" x14ac:dyDescent="0.25">
      <c r="A16057" s="6" t="s">
        <v>340</v>
      </c>
      <c r="B16057" s="7">
        <v>45758</v>
      </c>
      <c r="C16057" s="8">
        <v>1363.88</v>
      </c>
      <c r="D16057" s="20">
        <v>8.6377999999999996E-2</v>
      </c>
      <c r="E16057" s="35" cm="1">
        <f t="array" ref="E16057">INDEX('Curva Juros'!$B$7:$B$73,MATCH(C16057,'Curva Juros'!$A$7:$A$73,1)) +
(C16057-INDEX('Curva Juros'!$A$7:$A$73,MATCH(C16057,'Curva Juros'!$A$7:$A$73,1))) *
(INDEX('Curva Juros'!$B$7:$B$73,MATCH(C16057,'Curva Juros'!$A$7:$A$73,1)+1) -
INDEX('Curva Juros'!$B$7:$B$73,MATCH(C16057,'Curva Juros'!$A$7:$A$73,1))) /
(INDEX('Curva Juros'!$A$7:$A$73,MATCH(C16057,'Curva Juros'!$A$7:$A$73,1)+1) -
INDEX('Curva Juros'!$A$7:$A$73,MATCH(C16057,'Curva Juros'!$A$7:$A$73,1)))</f>
        <v>7.6061431111111117</v>
      </c>
      <c r="F16057" s="24">
        <f t="shared" si="250"/>
        <v>1.0316568888888877E-2</v>
      </c>
      <c r="G16057" s="24"/>
    </row>
    <row r="16058" spans="1:7" x14ac:dyDescent="0.25">
      <c r="A16058" s="3" t="s">
        <v>340</v>
      </c>
      <c r="B16058" s="4">
        <v>45764</v>
      </c>
      <c r="C16058" s="5">
        <v>1362.04</v>
      </c>
      <c r="D16058" s="19">
        <v>8.4953000000000001E-2</v>
      </c>
      <c r="E16058" s="35" cm="1">
        <f t="array" ref="E16058">INDEX('Curva Juros'!$B$7:$B$73,MATCH(C16058,'Curva Juros'!$A$7:$A$73,1)) +
(C16058-INDEX('Curva Juros'!$A$7:$A$73,MATCH(C16058,'Curva Juros'!$A$7:$A$73,1))) *
(INDEX('Curva Juros'!$B$7:$B$73,MATCH(C16058,'Curva Juros'!$A$7:$A$73,1)+1) -
INDEX('Curva Juros'!$B$7:$B$73,MATCH(C16058,'Curva Juros'!$A$7:$A$73,1))) /
(INDEX('Curva Juros'!$A$7:$A$73,MATCH(C16058,'Curva Juros'!$A$7:$A$73,1)+1) -
INDEX('Curva Juros'!$A$7:$A$73,MATCH(C16058,'Curva Juros'!$A$7:$A$73,1)))</f>
        <v>7.6064877460317462</v>
      </c>
      <c r="F16058" s="24">
        <f t="shared" si="250"/>
        <v>8.8881225396825331E-3</v>
      </c>
      <c r="G16058" s="24"/>
    </row>
    <row r="16059" spans="1:7" x14ac:dyDescent="0.25">
      <c r="A16059" s="6" t="s">
        <v>340</v>
      </c>
      <c r="B16059" s="7">
        <v>45772</v>
      </c>
      <c r="C16059" s="8">
        <v>1358.91</v>
      </c>
      <c r="D16059" s="20">
        <v>8.4374000000000005E-2</v>
      </c>
      <c r="E16059" s="35" cm="1">
        <f t="array" ref="E16059">INDEX('Curva Juros'!$B$7:$B$73,MATCH(C16059,'Curva Juros'!$A$7:$A$73,1)) +
(C16059-INDEX('Curva Juros'!$A$7:$A$73,MATCH(C16059,'Curva Juros'!$A$7:$A$73,1))) *
(INDEX('Curva Juros'!$B$7:$B$73,MATCH(C16059,'Curva Juros'!$A$7:$A$73,1)+1) -
INDEX('Curva Juros'!$B$7:$B$73,MATCH(C16059,'Curva Juros'!$A$7:$A$73,1))) /
(INDEX('Curva Juros'!$A$7:$A$73,MATCH(C16059,'Curva Juros'!$A$7:$A$73,1)+1) -
INDEX('Curva Juros'!$A$7:$A$73,MATCH(C16059,'Curva Juros'!$A$7:$A$73,1)))</f>
        <v>7.6070739999999999</v>
      </c>
      <c r="F16059" s="24">
        <f t="shared" si="250"/>
        <v>8.3032600000000067E-3</v>
      </c>
      <c r="G16059" s="24"/>
    </row>
    <row r="16060" spans="1:7" x14ac:dyDescent="0.25">
      <c r="A16060" s="3" t="s">
        <v>340</v>
      </c>
      <c r="B16060" s="4">
        <v>45779</v>
      </c>
      <c r="C16060" s="5">
        <v>1355.39</v>
      </c>
      <c r="D16060" s="19">
        <v>8.4057000000000007E-2</v>
      </c>
      <c r="E16060" s="35" cm="1">
        <f t="array" ref="E16060">INDEX('Curva Juros'!$B$7:$B$73,MATCH(C16060,'Curva Juros'!$A$7:$A$73,1)) +
(C16060-INDEX('Curva Juros'!$A$7:$A$73,MATCH(C16060,'Curva Juros'!$A$7:$A$73,1))) *
(INDEX('Curva Juros'!$B$7:$B$73,MATCH(C16060,'Curva Juros'!$A$7:$A$73,1)+1) -
INDEX('Curva Juros'!$B$7:$B$73,MATCH(C16060,'Curva Juros'!$A$7:$A$73,1))) /
(INDEX('Curva Juros'!$A$7:$A$73,MATCH(C16060,'Curva Juros'!$A$7:$A$73,1)+1) -
INDEX('Curva Juros'!$A$7:$A$73,MATCH(C16060,'Curva Juros'!$A$7:$A$73,1)))</f>
        <v>7.6077333015873023</v>
      </c>
      <c r="F16060" s="24">
        <f t="shared" si="250"/>
        <v>7.9796669841269846E-3</v>
      </c>
      <c r="G16060" s="24"/>
    </row>
    <row r="16061" spans="1:7" x14ac:dyDescent="0.25">
      <c r="A16061" s="6" t="s">
        <v>340</v>
      </c>
      <c r="B16061" s="7">
        <v>45786</v>
      </c>
      <c r="C16061" s="8">
        <v>1353</v>
      </c>
      <c r="D16061" s="20">
        <v>8.2331000000000001E-2</v>
      </c>
      <c r="E16061" s="35" cm="1">
        <f t="array" ref="E16061">INDEX('Curva Juros'!$B$7:$B$73,MATCH(C16061,'Curva Juros'!$A$7:$A$73,1)) +
(C16061-INDEX('Curva Juros'!$A$7:$A$73,MATCH(C16061,'Curva Juros'!$A$7:$A$73,1))) *
(INDEX('Curva Juros'!$B$7:$B$73,MATCH(C16061,'Curva Juros'!$A$7:$A$73,1)+1) -
INDEX('Curva Juros'!$B$7:$B$73,MATCH(C16061,'Curva Juros'!$A$7:$A$73,1))) /
(INDEX('Curva Juros'!$A$7:$A$73,MATCH(C16061,'Curva Juros'!$A$7:$A$73,1)+1) -
INDEX('Curva Juros'!$A$7:$A$73,MATCH(C16061,'Curva Juros'!$A$7:$A$73,1)))</f>
        <v>7.6081809523809527</v>
      </c>
      <c r="F16061" s="24">
        <f t="shared" si="250"/>
        <v>6.2491904761904776E-3</v>
      </c>
      <c r="G16061" s="24"/>
    </row>
    <row r="16062" spans="1:7" x14ac:dyDescent="0.25">
      <c r="A16062" s="3" t="s">
        <v>340</v>
      </c>
      <c r="B16062" s="4">
        <v>45793</v>
      </c>
      <c r="C16062" s="5">
        <v>1347.93</v>
      </c>
      <c r="D16062" s="19">
        <v>8.2381999999999997E-2</v>
      </c>
      <c r="E16062" s="35" cm="1">
        <f t="array" ref="E16062">INDEX('Curva Juros'!$B$7:$B$73,MATCH(C16062,'Curva Juros'!$A$7:$A$73,1)) +
(C16062-INDEX('Curva Juros'!$A$7:$A$73,MATCH(C16062,'Curva Juros'!$A$7:$A$73,1))) *
(INDEX('Curva Juros'!$B$7:$B$73,MATCH(C16062,'Curva Juros'!$A$7:$A$73,1)+1) -
INDEX('Curva Juros'!$B$7:$B$73,MATCH(C16062,'Curva Juros'!$A$7:$A$73,1))) /
(INDEX('Curva Juros'!$A$7:$A$73,MATCH(C16062,'Curva Juros'!$A$7:$A$73,1)+1) -
INDEX('Curva Juros'!$A$7:$A$73,MATCH(C16062,'Curva Juros'!$A$7:$A$73,1)))</f>
        <v>7.6091305714285715</v>
      </c>
      <c r="F16062" s="24">
        <f t="shared" si="250"/>
        <v>6.290694285714285E-3</v>
      </c>
      <c r="G16062" s="24"/>
    </row>
    <row r="16063" spans="1:7" x14ac:dyDescent="0.25">
      <c r="A16063" s="6" t="s">
        <v>340</v>
      </c>
      <c r="B16063" s="7">
        <v>45800</v>
      </c>
      <c r="C16063" s="8">
        <v>1342.44</v>
      </c>
      <c r="D16063" s="20">
        <v>8.2701999999999998E-2</v>
      </c>
      <c r="E16063" s="35" cm="1">
        <f t="array" ref="E16063">INDEX('Curva Juros'!$B$7:$B$73,MATCH(C16063,'Curva Juros'!$A$7:$A$73,1)) +
(C16063-INDEX('Curva Juros'!$A$7:$A$73,MATCH(C16063,'Curva Juros'!$A$7:$A$73,1))) *
(INDEX('Curva Juros'!$B$7:$B$73,MATCH(C16063,'Curva Juros'!$A$7:$A$73,1)+1) -
INDEX('Curva Juros'!$B$7:$B$73,MATCH(C16063,'Curva Juros'!$A$7:$A$73,1))) /
(INDEX('Curva Juros'!$A$7:$A$73,MATCH(C16063,'Curva Juros'!$A$7:$A$73,1)+1) -
INDEX('Curva Juros'!$A$7:$A$73,MATCH(C16063,'Curva Juros'!$A$7:$A$73,1)))</f>
        <v>7.6101588571428573</v>
      </c>
      <c r="F16063" s="24">
        <f t="shared" si="250"/>
        <v>6.6004114285714288E-3</v>
      </c>
      <c r="G16063" s="24"/>
    </row>
    <row r="16064" spans="1:7" x14ac:dyDescent="0.25">
      <c r="A16064" s="3" t="s">
        <v>340</v>
      </c>
      <c r="B16064" s="4">
        <v>45807</v>
      </c>
      <c r="C16064" s="5">
        <v>1336.95</v>
      </c>
      <c r="D16064" s="19">
        <v>8.3027000000000004E-2</v>
      </c>
      <c r="E16064" s="35" cm="1">
        <f t="array" ref="E16064">INDEX('Curva Juros'!$B$7:$B$73,MATCH(C16064,'Curva Juros'!$A$7:$A$73,1)) +
(C16064-INDEX('Curva Juros'!$A$7:$A$73,MATCH(C16064,'Curva Juros'!$A$7:$A$73,1))) *
(INDEX('Curva Juros'!$B$7:$B$73,MATCH(C16064,'Curva Juros'!$A$7:$A$73,1)+1) -
INDEX('Curva Juros'!$B$7:$B$73,MATCH(C16064,'Curva Juros'!$A$7:$A$73,1))) /
(INDEX('Curva Juros'!$A$7:$A$73,MATCH(C16064,'Curva Juros'!$A$7:$A$73,1)+1) -
INDEX('Curva Juros'!$A$7:$A$73,MATCH(C16064,'Curva Juros'!$A$7:$A$73,1)))</f>
        <v>7.6111871428571432</v>
      </c>
      <c r="F16064" s="24">
        <f t="shared" si="250"/>
        <v>6.9151285714285776E-3</v>
      </c>
      <c r="G16064" s="24"/>
    </row>
    <row r="16065" spans="1:7" x14ac:dyDescent="0.25">
      <c r="A16065" s="6" t="s">
        <v>340</v>
      </c>
      <c r="B16065" s="7">
        <v>45814</v>
      </c>
      <c r="C16065" s="8">
        <v>1332.37</v>
      </c>
      <c r="D16065" s="20">
        <v>8.2750000000000004E-2</v>
      </c>
      <c r="E16065" s="35" cm="1">
        <f t="array" ref="E16065">INDEX('Curva Juros'!$B$7:$B$73,MATCH(C16065,'Curva Juros'!$A$7:$A$73,1)) +
(C16065-INDEX('Curva Juros'!$A$7:$A$73,MATCH(C16065,'Curva Juros'!$A$7:$A$73,1))) *
(INDEX('Curva Juros'!$B$7:$B$73,MATCH(C16065,'Curva Juros'!$A$7:$A$73,1)+1) -
INDEX('Curva Juros'!$B$7:$B$73,MATCH(C16065,'Curva Juros'!$A$7:$A$73,1))) /
(INDEX('Curva Juros'!$A$7:$A$73,MATCH(C16065,'Curva Juros'!$A$7:$A$73,1)+1) -
INDEX('Curva Juros'!$A$7:$A$73,MATCH(C16065,'Curva Juros'!$A$7:$A$73,1)))</f>
        <v>7.6120449841269844</v>
      </c>
      <c r="F16065" s="24">
        <f t="shared" si="250"/>
        <v>6.6295501587301658E-3</v>
      </c>
      <c r="G16065" s="24"/>
    </row>
    <row r="16066" spans="1:7" x14ac:dyDescent="0.25">
      <c r="A16066" s="3" t="s">
        <v>340</v>
      </c>
      <c r="B16066" s="4">
        <v>45821</v>
      </c>
      <c r="C16066" s="5">
        <v>1326.94</v>
      </c>
      <c r="D16066" s="19">
        <v>8.3035999999999999E-2</v>
      </c>
      <c r="E16066" s="35" cm="1">
        <f t="array" ref="E16066">INDEX('Curva Juros'!$B$7:$B$73,MATCH(C16066,'Curva Juros'!$A$7:$A$73,1)) +
(C16066-INDEX('Curva Juros'!$A$7:$A$73,MATCH(C16066,'Curva Juros'!$A$7:$A$73,1))) *
(INDEX('Curva Juros'!$B$7:$B$73,MATCH(C16066,'Curva Juros'!$A$7:$A$73,1)+1) -
INDEX('Curva Juros'!$B$7:$B$73,MATCH(C16066,'Curva Juros'!$A$7:$A$73,1))) /
(INDEX('Curva Juros'!$A$7:$A$73,MATCH(C16066,'Curva Juros'!$A$7:$A$73,1)+1) -
INDEX('Curva Juros'!$A$7:$A$73,MATCH(C16066,'Curva Juros'!$A$7:$A$73,1)))</f>
        <v>7.6130620317460318</v>
      </c>
      <c r="F16066" s="24">
        <f t="shared" si="250"/>
        <v>6.9053796825396807E-3</v>
      </c>
      <c r="G16066" s="24"/>
    </row>
    <row r="16067" spans="1:7" x14ac:dyDescent="0.25">
      <c r="A16067" s="6" t="s">
        <v>340</v>
      </c>
      <c r="B16067" s="7">
        <v>45828</v>
      </c>
      <c r="C16067" s="8">
        <v>1324.35</v>
      </c>
      <c r="D16067" s="20">
        <v>8.2100000000000006E-2</v>
      </c>
      <c r="E16067" s="35" cm="1">
        <f t="array" ref="E16067">INDEX('Curva Juros'!$B$7:$B$73,MATCH(C16067,'Curva Juros'!$A$7:$A$73,1)) +
(C16067-INDEX('Curva Juros'!$A$7:$A$73,MATCH(C16067,'Curva Juros'!$A$7:$A$73,1))) *
(INDEX('Curva Juros'!$B$7:$B$73,MATCH(C16067,'Curva Juros'!$A$7:$A$73,1)+1) -
INDEX('Curva Juros'!$B$7:$B$73,MATCH(C16067,'Curva Juros'!$A$7:$A$73,1))) /
(INDEX('Curva Juros'!$A$7:$A$73,MATCH(C16067,'Curva Juros'!$A$7:$A$73,1)+1) -
INDEX('Curva Juros'!$A$7:$A$73,MATCH(C16067,'Curva Juros'!$A$7:$A$73,1)))</f>
        <v>7.6135471428571435</v>
      </c>
      <c r="F16067" s="24">
        <f t="shared" ref="F16067:F16130" si="251">D16067-E16067/100</f>
        <v>5.9645285714285678E-3</v>
      </c>
      <c r="G16067" s="24"/>
    </row>
    <row r="16068" spans="1:7" x14ac:dyDescent="0.25">
      <c r="A16068" s="3" t="s">
        <v>340</v>
      </c>
      <c r="B16068" s="4">
        <v>45835</v>
      </c>
      <c r="C16068" s="5">
        <v>1318.87</v>
      </c>
      <c r="D16068" s="19">
        <v>8.2421999999999995E-2</v>
      </c>
      <c r="E16068" s="35" cm="1">
        <f t="array" ref="E16068">INDEX('Curva Juros'!$B$7:$B$73,MATCH(C16068,'Curva Juros'!$A$7:$A$73,1)) +
(C16068-INDEX('Curva Juros'!$A$7:$A$73,MATCH(C16068,'Curva Juros'!$A$7:$A$73,1))) *
(INDEX('Curva Juros'!$B$7:$B$73,MATCH(C16068,'Curva Juros'!$A$7:$A$73,1)+1) -
INDEX('Curva Juros'!$B$7:$B$73,MATCH(C16068,'Curva Juros'!$A$7:$A$73,1))) /
(INDEX('Curva Juros'!$A$7:$A$73,MATCH(C16068,'Curva Juros'!$A$7:$A$73,1)+1) -
INDEX('Curva Juros'!$A$7:$A$73,MATCH(C16068,'Curva Juros'!$A$7:$A$73,1)))</f>
        <v>7.6145735555555563</v>
      </c>
      <c r="F16068" s="24">
        <f t="shared" si="251"/>
        <v>6.2762644444444293E-3</v>
      </c>
      <c r="G16068" s="24"/>
    </row>
    <row r="16069" spans="1:7" x14ac:dyDescent="0.25">
      <c r="A16069" s="6" t="s">
        <v>340</v>
      </c>
      <c r="B16069" s="7">
        <v>45842</v>
      </c>
      <c r="C16069" s="8">
        <v>1315.79</v>
      </c>
      <c r="D16069" s="20">
        <v>8.1152000000000002E-2</v>
      </c>
      <c r="E16069" s="35" cm="1">
        <f t="array" ref="E16069">INDEX('Curva Juros'!$B$7:$B$73,MATCH(C16069,'Curva Juros'!$A$7:$A$73,1)) +
(C16069-INDEX('Curva Juros'!$A$7:$A$73,MATCH(C16069,'Curva Juros'!$A$7:$A$73,1))) *
(INDEX('Curva Juros'!$B$7:$B$73,MATCH(C16069,'Curva Juros'!$A$7:$A$73,1)+1) -
INDEX('Curva Juros'!$B$7:$B$73,MATCH(C16069,'Curva Juros'!$A$7:$A$73,1))) /
(INDEX('Curva Juros'!$A$7:$A$73,MATCH(C16069,'Curva Juros'!$A$7:$A$73,1)+1) -
INDEX('Curva Juros'!$A$7:$A$73,MATCH(C16069,'Curva Juros'!$A$7:$A$73,1)))</f>
        <v>7.6151504444444447</v>
      </c>
      <c r="F16069" s="24">
        <f t="shared" si="251"/>
        <v>5.0004955555555536E-3</v>
      </c>
      <c r="G16069" s="24"/>
    </row>
    <row r="16070" spans="1:7" x14ac:dyDescent="0.25">
      <c r="A16070" s="3" t="s">
        <v>340</v>
      </c>
      <c r="B16070" s="4">
        <v>45849</v>
      </c>
      <c r="C16070" s="5">
        <v>1307.3800000000001</v>
      </c>
      <c r="D16070" s="19">
        <v>8.3400000000000002E-2</v>
      </c>
      <c r="E16070" s="35" cm="1">
        <f t="array" ref="E16070">INDEX('Curva Juros'!$B$7:$B$73,MATCH(C16070,'Curva Juros'!$A$7:$A$73,1)) +
(C16070-INDEX('Curva Juros'!$A$7:$A$73,MATCH(C16070,'Curva Juros'!$A$7:$A$73,1))) *
(INDEX('Curva Juros'!$B$7:$B$73,MATCH(C16070,'Curva Juros'!$A$7:$A$73,1)+1) -
INDEX('Curva Juros'!$B$7:$B$73,MATCH(C16070,'Curva Juros'!$A$7:$A$73,1))) /
(INDEX('Curva Juros'!$A$7:$A$73,MATCH(C16070,'Curva Juros'!$A$7:$A$73,1)+1) -
INDEX('Curva Juros'!$A$7:$A$73,MATCH(C16070,'Curva Juros'!$A$7:$A$73,1)))</f>
        <v>7.6167256507936507</v>
      </c>
      <c r="F16070" s="24">
        <f t="shared" si="251"/>
        <v>7.2327434920635009E-3</v>
      </c>
      <c r="G16070" s="24"/>
    </row>
    <row r="16071" spans="1:7" x14ac:dyDescent="0.25">
      <c r="A16071" s="6" t="s">
        <v>340</v>
      </c>
      <c r="B16071" s="7">
        <v>45856</v>
      </c>
      <c r="C16071" s="8">
        <v>1300.45</v>
      </c>
      <c r="D16071" s="20">
        <v>8.4681999999999993E-2</v>
      </c>
      <c r="E16071" s="35" cm="1">
        <f t="array" ref="E16071">INDEX('Curva Juros'!$B$7:$B$73,MATCH(C16071,'Curva Juros'!$A$7:$A$73,1)) +
(C16071-INDEX('Curva Juros'!$A$7:$A$73,MATCH(C16071,'Curva Juros'!$A$7:$A$73,1))) *
(INDEX('Curva Juros'!$B$7:$B$73,MATCH(C16071,'Curva Juros'!$A$7:$A$73,1)+1) -
INDEX('Curva Juros'!$B$7:$B$73,MATCH(C16071,'Curva Juros'!$A$7:$A$73,1))) /
(INDEX('Curva Juros'!$A$7:$A$73,MATCH(C16071,'Curva Juros'!$A$7:$A$73,1)+1) -
INDEX('Curva Juros'!$A$7:$A$73,MATCH(C16071,'Curva Juros'!$A$7:$A$73,1)))</f>
        <v>7.618023650793651</v>
      </c>
      <c r="F16071" s="24">
        <f t="shared" si="251"/>
        <v>8.5017634920634827E-3</v>
      </c>
      <c r="G16071" s="24"/>
    </row>
    <row r="16072" spans="1:7" x14ac:dyDescent="0.25">
      <c r="A16072" s="3" t="s">
        <v>340</v>
      </c>
      <c r="B16072" s="4">
        <v>45863</v>
      </c>
      <c r="C16072" s="5">
        <v>1295.74</v>
      </c>
      <c r="D16072" s="19">
        <v>8.4489999999999996E-2</v>
      </c>
      <c r="E16072" s="35" cm="1">
        <f t="array" ref="E16072">INDEX('Curva Juros'!$B$7:$B$73,MATCH(C16072,'Curva Juros'!$A$7:$A$73,1)) +
(C16072-INDEX('Curva Juros'!$A$7:$A$73,MATCH(C16072,'Curva Juros'!$A$7:$A$73,1))) *
(INDEX('Curva Juros'!$B$7:$B$73,MATCH(C16072,'Curva Juros'!$A$7:$A$73,1)+1) -
INDEX('Curva Juros'!$B$7:$B$73,MATCH(C16072,'Curva Juros'!$A$7:$A$73,1))) /
(INDEX('Curva Juros'!$A$7:$A$73,MATCH(C16072,'Curva Juros'!$A$7:$A$73,1)+1) -
INDEX('Curva Juros'!$A$7:$A$73,MATCH(C16072,'Curva Juros'!$A$7:$A$73,1)))</f>
        <v>7.618905841269842</v>
      </c>
      <c r="F16072" s="24">
        <f t="shared" si="251"/>
        <v>8.3009415873015746E-3</v>
      </c>
      <c r="G16072" s="24"/>
    </row>
    <row r="16073" spans="1:7" x14ac:dyDescent="0.25">
      <c r="A16073" s="6" t="s">
        <v>340</v>
      </c>
      <c r="B16073" s="7">
        <v>45870</v>
      </c>
      <c r="C16073" s="8">
        <v>1290.72</v>
      </c>
      <c r="D16073" s="20">
        <v>8.4500000000000006E-2</v>
      </c>
      <c r="E16073" s="35" cm="1">
        <f t="array" ref="E16073">INDEX('Curva Juros'!$B$7:$B$73,MATCH(C16073,'Curva Juros'!$A$7:$A$73,1)) +
(C16073-INDEX('Curva Juros'!$A$7:$A$73,MATCH(C16073,'Curva Juros'!$A$7:$A$73,1))) *
(INDEX('Curva Juros'!$B$7:$B$73,MATCH(C16073,'Curva Juros'!$A$7:$A$73,1)+1) -
INDEX('Curva Juros'!$B$7:$B$73,MATCH(C16073,'Curva Juros'!$A$7:$A$73,1))) /
(INDEX('Curva Juros'!$A$7:$A$73,MATCH(C16073,'Curva Juros'!$A$7:$A$73,1)+1) -
INDEX('Curva Juros'!$A$7:$A$73,MATCH(C16073,'Curva Juros'!$A$7:$A$73,1)))</f>
        <v>7.6198460952380955</v>
      </c>
      <c r="F16073" s="24">
        <f t="shared" si="251"/>
        <v>8.3015390476190443E-3</v>
      </c>
      <c r="G16073" s="24"/>
    </row>
    <row r="16074" spans="1:7" x14ac:dyDescent="0.25">
      <c r="A16074" s="3" t="s">
        <v>340</v>
      </c>
      <c r="B16074" s="4">
        <v>45877</v>
      </c>
      <c r="C16074" s="5">
        <v>1290.43</v>
      </c>
      <c r="D16074" s="19">
        <v>8.1388000000000002E-2</v>
      </c>
      <c r="E16074" s="35" cm="1">
        <f t="array" ref="E16074">INDEX('Curva Juros'!$B$7:$B$73,MATCH(C16074,'Curva Juros'!$A$7:$A$73,1)) +
(C16074-INDEX('Curva Juros'!$A$7:$A$73,MATCH(C16074,'Curva Juros'!$A$7:$A$73,1))) *
(INDEX('Curva Juros'!$B$7:$B$73,MATCH(C16074,'Curva Juros'!$A$7:$A$73,1)+1) -
INDEX('Curva Juros'!$B$7:$B$73,MATCH(C16074,'Curva Juros'!$A$7:$A$73,1))) /
(INDEX('Curva Juros'!$A$7:$A$73,MATCH(C16074,'Curva Juros'!$A$7:$A$73,1)+1) -
INDEX('Curva Juros'!$A$7:$A$73,MATCH(C16074,'Curva Juros'!$A$7:$A$73,1)))</f>
        <v>7.6199004126984127</v>
      </c>
      <c r="F16074" s="24">
        <f t="shared" si="251"/>
        <v>5.1889958730158697E-3</v>
      </c>
      <c r="G16074" s="24"/>
    </row>
    <row r="16075" spans="1:7" x14ac:dyDescent="0.25">
      <c r="A16075" s="6" t="s">
        <v>340</v>
      </c>
      <c r="B16075" s="7">
        <v>45884</v>
      </c>
      <c r="C16075" s="8">
        <v>1286.6400000000001</v>
      </c>
      <c r="D16075" s="20">
        <v>8.0586000000000005E-2</v>
      </c>
      <c r="E16075" s="35" cm="1">
        <f t="array" ref="E16075">INDEX('Curva Juros'!$B$7:$B$73,MATCH(C16075,'Curva Juros'!$A$7:$A$73,1)) +
(C16075-INDEX('Curva Juros'!$A$7:$A$73,MATCH(C16075,'Curva Juros'!$A$7:$A$73,1))) *
(INDEX('Curva Juros'!$B$7:$B$73,MATCH(C16075,'Curva Juros'!$A$7:$A$73,1)+1) -
INDEX('Curva Juros'!$B$7:$B$73,MATCH(C16075,'Curva Juros'!$A$7:$A$73,1))) /
(INDEX('Curva Juros'!$A$7:$A$73,MATCH(C16075,'Curva Juros'!$A$7:$A$73,1)+1) -
INDEX('Curva Juros'!$A$7:$A$73,MATCH(C16075,'Curva Juros'!$A$7:$A$73,1)))</f>
        <v>7.6206102857142861</v>
      </c>
      <c r="F16075" s="24">
        <f t="shared" si="251"/>
        <v>4.3798971428571504E-3</v>
      </c>
      <c r="G16075" s="24"/>
    </row>
    <row r="16076" spans="1:7" x14ac:dyDescent="0.25">
      <c r="A16076" s="3" t="s">
        <v>340</v>
      </c>
      <c r="B16076" s="4">
        <v>45891</v>
      </c>
      <c r="C16076" s="5">
        <v>1280.48</v>
      </c>
      <c r="D16076" s="19">
        <v>8.1351999999999994E-2</v>
      </c>
      <c r="E16076" s="35" cm="1">
        <f t="array" ref="E16076">INDEX('Curva Juros'!$B$7:$B$73,MATCH(C16076,'Curva Juros'!$A$7:$A$73,1)) +
(C16076-INDEX('Curva Juros'!$A$7:$A$73,MATCH(C16076,'Curva Juros'!$A$7:$A$73,1))) *
(INDEX('Curva Juros'!$B$7:$B$73,MATCH(C16076,'Curva Juros'!$A$7:$A$73,1)+1) -
INDEX('Curva Juros'!$B$7:$B$73,MATCH(C16076,'Curva Juros'!$A$7:$A$73,1))) /
(INDEX('Curva Juros'!$A$7:$A$73,MATCH(C16076,'Curva Juros'!$A$7:$A$73,1)+1) -
INDEX('Curva Juros'!$A$7:$A$73,MATCH(C16076,'Curva Juros'!$A$7:$A$73,1)))</f>
        <v>7.6217640634920638</v>
      </c>
      <c r="F16076" s="24">
        <f t="shared" si="251"/>
        <v>5.1343593650793606E-3</v>
      </c>
      <c r="G16076" s="24"/>
    </row>
    <row r="16077" spans="1:7" x14ac:dyDescent="0.25">
      <c r="A16077" s="6" t="s">
        <v>340</v>
      </c>
      <c r="B16077" s="7">
        <v>45898</v>
      </c>
      <c r="C16077" s="8">
        <v>1277.9100000000001</v>
      </c>
      <c r="D16077" s="20">
        <v>7.9745999999999997E-2</v>
      </c>
      <c r="E16077" s="35" cm="1">
        <f t="array" ref="E16077">INDEX('Curva Juros'!$B$7:$B$73,MATCH(C16077,'Curva Juros'!$A$7:$A$73,1)) +
(C16077-INDEX('Curva Juros'!$A$7:$A$73,MATCH(C16077,'Curva Juros'!$A$7:$A$73,1))) *
(INDEX('Curva Juros'!$B$7:$B$73,MATCH(C16077,'Curva Juros'!$A$7:$A$73,1)+1) -
INDEX('Curva Juros'!$B$7:$B$73,MATCH(C16077,'Curva Juros'!$A$7:$A$73,1))) /
(INDEX('Curva Juros'!$A$7:$A$73,MATCH(C16077,'Curva Juros'!$A$7:$A$73,1)+1) -
INDEX('Curva Juros'!$A$7:$A$73,MATCH(C16077,'Curva Juros'!$A$7:$A$73,1)))</f>
        <v>7.6222454285714285</v>
      </c>
      <c r="F16077" s="24">
        <f t="shared" si="251"/>
        <v>3.5235457142857168E-3</v>
      </c>
      <c r="G16077" s="24"/>
    </row>
    <row r="16078" spans="1:7" x14ac:dyDescent="0.25">
      <c r="A16078" s="3" t="s">
        <v>340</v>
      </c>
      <c r="B16078" s="4">
        <v>45905</v>
      </c>
      <c r="C16078" s="5">
        <v>1273.9100000000001</v>
      </c>
      <c r="D16078" s="19">
        <v>7.9084000000000002E-2</v>
      </c>
      <c r="E16078" s="35" cm="1">
        <f t="array" ref="E16078">INDEX('Curva Juros'!$B$7:$B$73,MATCH(C16078,'Curva Juros'!$A$7:$A$73,1)) +
(C16078-INDEX('Curva Juros'!$A$7:$A$73,MATCH(C16078,'Curva Juros'!$A$7:$A$73,1))) *
(INDEX('Curva Juros'!$B$7:$B$73,MATCH(C16078,'Curva Juros'!$A$7:$A$73,1)+1) -
INDEX('Curva Juros'!$B$7:$B$73,MATCH(C16078,'Curva Juros'!$A$7:$A$73,1))) /
(INDEX('Curva Juros'!$A$7:$A$73,MATCH(C16078,'Curva Juros'!$A$7:$A$73,1)+1) -
INDEX('Curva Juros'!$A$7:$A$73,MATCH(C16078,'Curva Juros'!$A$7:$A$73,1)))</f>
        <v>7.6229946349206354</v>
      </c>
      <c r="F16078" s="24">
        <f t="shared" si="251"/>
        <v>2.8540536507936504E-3</v>
      </c>
      <c r="G16078" s="24"/>
    </row>
    <row r="16079" spans="1:7" x14ac:dyDescent="0.25">
      <c r="A16079" s="6" t="s">
        <v>340</v>
      </c>
      <c r="B16079" s="7">
        <v>45912</v>
      </c>
      <c r="C16079" s="8">
        <v>1270.06</v>
      </c>
      <c r="D16079" s="20">
        <v>7.8330999999999998E-2</v>
      </c>
      <c r="E16079" s="35" cm="1">
        <f t="array" ref="E16079">INDEX('Curva Juros'!$B$7:$B$73,MATCH(C16079,'Curva Juros'!$A$7:$A$73,1)) +
(C16079-INDEX('Curva Juros'!$A$7:$A$73,MATCH(C16079,'Curva Juros'!$A$7:$A$73,1))) *
(INDEX('Curva Juros'!$B$7:$B$73,MATCH(C16079,'Curva Juros'!$A$7:$A$73,1)+1) -
INDEX('Curva Juros'!$B$7:$B$73,MATCH(C16079,'Curva Juros'!$A$7:$A$73,1))) /
(INDEX('Curva Juros'!$A$7:$A$73,MATCH(C16079,'Curva Juros'!$A$7:$A$73,1)+1) -
INDEX('Curva Juros'!$A$7:$A$73,MATCH(C16079,'Curva Juros'!$A$7:$A$73,1)))</f>
        <v>7.6237157460317464</v>
      </c>
      <c r="F16079" s="24">
        <f t="shared" si="251"/>
        <v>2.0938425396825333E-3</v>
      </c>
      <c r="G16079" s="24"/>
    </row>
    <row r="16080" spans="1:7" x14ac:dyDescent="0.25">
      <c r="A16080" s="3" t="s">
        <v>340</v>
      </c>
      <c r="B16080" s="4">
        <v>45919</v>
      </c>
      <c r="C16080" s="5">
        <v>1313.87</v>
      </c>
      <c r="D16080" s="19">
        <v>7.6930999999999999E-2</v>
      </c>
      <c r="E16080" s="35" cm="1">
        <f t="array" ref="E16080">INDEX('Curva Juros'!$B$7:$B$73,MATCH(C16080,'Curva Juros'!$A$7:$A$73,1)) +
(C16080-INDEX('Curva Juros'!$A$7:$A$73,MATCH(C16080,'Curva Juros'!$A$7:$A$73,1))) *
(INDEX('Curva Juros'!$B$7:$B$73,MATCH(C16080,'Curva Juros'!$A$7:$A$73,1)+1) -
INDEX('Curva Juros'!$B$7:$B$73,MATCH(C16080,'Curva Juros'!$A$7:$A$73,1))) /
(INDEX('Curva Juros'!$A$7:$A$73,MATCH(C16080,'Curva Juros'!$A$7:$A$73,1)+1) -
INDEX('Curva Juros'!$A$7:$A$73,MATCH(C16080,'Curva Juros'!$A$7:$A$73,1)))</f>
        <v>7.6155100634920636</v>
      </c>
      <c r="F16080" s="24">
        <f t="shared" si="251"/>
        <v>7.7589936507936608E-4</v>
      </c>
      <c r="G16080" s="24"/>
    </row>
    <row r="16081" spans="1:7" x14ac:dyDescent="0.25">
      <c r="A16081" s="6" t="s">
        <v>340</v>
      </c>
      <c r="B16081" s="7">
        <v>45926</v>
      </c>
      <c r="C16081" s="8">
        <v>1311.18</v>
      </c>
      <c r="D16081" s="20">
        <v>7.5217000000000006E-2</v>
      </c>
      <c r="E16081" s="35" cm="1">
        <f t="array" ref="E16081">INDEX('Curva Juros'!$B$7:$B$73,MATCH(C16081,'Curva Juros'!$A$7:$A$73,1)) +
(C16081-INDEX('Curva Juros'!$A$7:$A$73,MATCH(C16081,'Curva Juros'!$A$7:$A$73,1))) *
(INDEX('Curva Juros'!$B$7:$B$73,MATCH(C16081,'Curva Juros'!$A$7:$A$73,1)+1) -
INDEX('Curva Juros'!$B$7:$B$73,MATCH(C16081,'Curva Juros'!$A$7:$A$73,1))) /
(INDEX('Curva Juros'!$A$7:$A$73,MATCH(C16081,'Curva Juros'!$A$7:$A$73,1)+1) -
INDEX('Curva Juros'!$A$7:$A$73,MATCH(C16081,'Curva Juros'!$A$7:$A$73,1)))</f>
        <v>7.6160139047619051</v>
      </c>
      <c r="F16081" s="24">
        <f t="shared" si="251"/>
        <v>-9.4313904761904321E-4</v>
      </c>
      <c r="G16081" s="24"/>
    </row>
    <row r="16082" spans="1:7" x14ac:dyDescent="0.25">
      <c r="A16082" s="3" t="s">
        <v>340</v>
      </c>
      <c r="B16082" s="4">
        <v>45933</v>
      </c>
      <c r="C16082" s="5">
        <v>1304.75</v>
      </c>
      <c r="D16082" s="19">
        <v>7.6274999999999996E-2</v>
      </c>
      <c r="E16082" s="35" cm="1">
        <f t="array" ref="E16082">INDEX('Curva Juros'!$B$7:$B$73,MATCH(C16082,'Curva Juros'!$A$7:$A$73,1)) +
(C16082-INDEX('Curva Juros'!$A$7:$A$73,MATCH(C16082,'Curva Juros'!$A$7:$A$73,1))) *
(INDEX('Curva Juros'!$B$7:$B$73,MATCH(C16082,'Curva Juros'!$A$7:$A$73,1)+1) -
INDEX('Curva Juros'!$B$7:$B$73,MATCH(C16082,'Curva Juros'!$A$7:$A$73,1))) /
(INDEX('Curva Juros'!$A$7:$A$73,MATCH(C16082,'Curva Juros'!$A$7:$A$73,1)+1) -
INDEX('Curva Juros'!$A$7:$A$73,MATCH(C16082,'Curva Juros'!$A$7:$A$73,1)))</f>
        <v>7.6172182539682547</v>
      </c>
      <c r="F16082" s="24">
        <f t="shared" si="251"/>
        <v>1.0281746031744199E-4</v>
      </c>
      <c r="G16082" s="24"/>
    </row>
    <row r="16083" spans="1:7" x14ac:dyDescent="0.25">
      <c r="A16083" s="6" t="s">
        <v>340</v>
      </c>
      <c r="B16083" s="7">
        <v>45940</v>
      </c>
      <c r="C16083" s="8">
        <v>1299.44</v>
      </c>
      <c r="D16083" s="20">
        <v>7.6511999999999997E-2</v>
      </c>
      <c r="E16083" s="35" cm="1">
        <f t="array" ref="E16083">INDEX('Curva Juros'!$B$7:$B$73,MATCH(C16083,'Curva Juros'!$A$7:$A$73,1)) +
(C16083-INDEX('Curva Juros'!$A$7:$A$73,MATCH(C16083,'Curva Juros'!$A$7:$A$73,1))) *
(INDEX('Curva Juros'!$B$7:$B$73,MATCH(C16083,'Curva Juros'!$A$7:$A$73,1)+1) -
INDEX('Curva Juros'!$B$7:$B$73,MATCH(C16083,'Curva Juros'!$A$7:$A$73,1))) /
(INDEX('Curva Juros'!$A$7:$A$73,MATCH(C16083,'Curva Juros'!$A$7:$A$73,1)+1) -
INDEX('Curva Juros'!$A$7:$A$73,MATCH(C16083,'Curva Juros'!$A$7:$A$73,1)))</f>
        <v>7.6182128253968253</v>
      </c>
      <c r="F16083" s="24">
        <f t="shared" si="251"/>
        <v>3.2987174603174574E-4</v>
      </c>
      <c r="G16083" s="24"/>
    </row>
    <row r="16084" spans="1:7" x14ac:dyDescent="0.25">
      <c r="A16084" s="3" t="s">
        <v>340</v>
      </c>
      <c r="B16084" s="4">
        <v>45947</v>
      </c>
      <c r="C16084" s="5">
        <v>1292.79</v>
      </c>
      <c r="D16084" s="19">
        <v>7.7741000000000005E-2</v>
      </c>
      <c r="E16084" s="35" cm="1">
        <f t="array" ref="E16084">INDEX('Curva Juros'!$B$7:$B$73,MATCH(C16084,'Curva Juros'!$A$7:$A$73,1)) +
(C16084-INDEX('Curva Juros'!$A$7:$A$73,MATCH(C16084,'Curva Juros'!$A$7:$A$73,1))) *
(INDEX('Curva Juros'!$B$7:$B$73,MATCH(C16084,'Curva Juros'!$A$7:$A$73,1)+1) -
INDEX('Curva Juros'!$B$7:$B$73,MATCH(C16084,'Curva Juros'!$A$7:$A$73,1))) /
(INDEX('Curva Juros'!$A$7:$A$73,MATCH(C16084,'Curva Juros'!$A$7:$A$73,1)+1) -
INDEX('Curva Juros'!$A$7:$A$73,MATCH(C16084,'Curva Juros'!$A$7:$A$73,1)))</f>
        <v>7.6194583809523815</v>
      </c>
      <c r="F16084" s="24">
        <f t="shared" si="251"/>
        <v>1.5464161904761853E-3</v>
      </c>
      <c r="G16084" s="24"/>
    </row>
    <row r="16085" spans="1:7" x14ac:dyDescent="0.25">
      <c r="A16085" s="6" t="s">
        <v>340</v>
      </c>
      <c r="B16085" s="7">
        <v>45954</v>
      </c>
      <c r="C16085" s="8">
        <v>1285.68</v>
      </c>
      <c r="D16085" s="20">
        <v>7.9308000000000003E-2</v>
      </c>
      <c r="E16085" s="35" cm="1">
        <f t="array" ref="E16085">INDEX('Curva Juros'!$B$7:$B$73,MATCH(C16085,'Curva Juros'!$A$7:$A$73,1)) +
(C16085-INDEX('Curva Juros'!$A$7:$A$73,MATCH(C16085,'Curva Juros'!$A$7:$A$73,1))) *
(INDEX('Curva Juros'!$B$7:$B$73,MATCH(C16085,'Curva Juros'!$A$7:$A$73,1)+1) -
INDEX('Curva Juros'!$B$7:$B$73,MATCH(C16085,'Curva Juros'!$A$7:$A$73,1))) /
(INDEX('Curva Juros'!$A$7:$A$73,MATCH(C16085,'Curva Juros'!$A$7:$A$73,1)+1) -
INDEX('Curva Juros'!$A$7:$A$73,MATCH(C16085,'Curva Juros'!$A$7:$A$73,1)))</f>
        <v>7.620790095238096</v>
      </c>
      <c r="F16085" s="24">
        <f t="shared" si="251"/>
        <v>3.1000990476190426E-3</v>
      </c>
      <c r="G16085" s="24"/>
    </row>
    <row r="16086" spans="1:7" x14ac:dyDescent="0.25">
      <c r="A16086" s="3" t="s">
        <v>340</v>
      </c>
      <c r="B16086" s="4">
        <v>45961</v>
      </c>
      <c r="C16086" s="5">
        <v>1278.3499999999999</v>
      </c>
      <c r="D16086" s="19">
        <v>8.1046999999999994E-2</v>
      </c>
      <c r="E16086" s="35" cm="1">
        <f t="array" ref="E16086">INDEX('Curva Juros'!$B$7:$B$73,MATCH(C16086,'Curva Juros'!$A$7:$A$73,1)) +
(C16086-INDEX('Curva Juros'!$A$7:$A$73,MATCH(C16086,'Curva Juros'!$A$7:$A$73,1))) *
(INDEX('Curva Juros'!$B$7:$B$73,MATCH(C16086,'Curva Juros'!$A$7:$A$73,1)+1) -
INDEX('Curva Juros'!$B$7:$B$73,MATCH(C16086,'Curva Juros'!$A$7:$A$73,1))) /
(INDEX('Curva Juros'!$A$7:$A$73,MATCH(C16086,'Curva Juros'!$A$7:$A$73,1)+1) -
INDEX('Curva Juros'!$A$7:$A$73,MATCH(C16086,'Curva Juros'!$A$7:$A$73,1)))</f>
        <v>7.6221630158730163</v>
      </c>
      <c r="F16086" s="24">
        <f t="shared" si="251"/>
        <v>4.8253698412698276E-3</v>
      </c>
      <c r="G16086" s="24"/>
    </row>
    <row r="16087" spans="1:7" x14ac:dyDescent="0.25">
      <c r="A16087" s="6" t="s">
        <v>340</v>
      </c>
      <c r="B16087" s="7">
        <v>45968</v>
      </c>
      <c r="C16087" s="8">
        <v>1274.58</v>
      </c>
      <c r="D16087" s="20">
        <v>8.0124000000000001E-2</v>
      </c>
      <c r="E16087" s="35" cm="1">
        <f t="array" ref="E16087">INDEX('Curva Juros'!$B$7:$B$73,MATCH(C16087,'Curva Juros'!$A$7:$A$73,1)) +
(C16087-INDEX('Curva Juros'!$A$7:$A$73,MATCH(C16087,'Curva Juros'!$A$7:$A$73,1))) *
(INDEX('Curva Juros'!$B$7:$B$73,MATCH(C16087,'Curva Juros'!$A$7:$A$73,1)+1) -
INDEX('Curva Juros'!$B$7:$B$73,MATCH(C16087,'Curva Juros'!$A$7:$A$73,1))) /
(INDEX('Curva Juros'!$A$7:$A$73,MATCH(C16087,'Curva Juros'!$A$7:$A$73,1)+1) -
INDEX('Curva Juros'!$A$7:$A$73,MATCH(C16087,'Curva Juros'!$A$7:$A$73,1)))</f>
        <v>7.6228691428571436</v>
      </c>
      <c r="F16087" s="24">
        <f t="shared" si="251"/>
        <v>3.8953085714285712E-3</v>
      </c>
      <c r="G16087" s="24"/>
    </row>
    <row r="16088" spans="1:7" x14ac:dyDescent="0.25">
      <c r="A16088" s="3" t="s">
        <v>340</v>
      </c>
      <c r="B16088" s="4">
        <v>45975</v>
      </c>
      <c r="C16088" s="5">
        <v>1272.3</v>
      </c>
      <c r="D16088" s="19">
        <v>7.8100000000000003E-2</v>
      </c>
      <c r="E16088" s="35" cm="1">
        <f t="array" ref="E16088">INDEX('Curva Juros'!$B$7:$B$73,MATCH(C16088,'Curva Juros'!$A$7:$A$73,1)) +
(C16088-INDEX('Curva Juros'!$A$7:$A$73,MATCH(C16088,'Curva Juros'!$A$7:$A$73,1))) *
(INDEX('Curva Juros'!$B$7:$B$73,MATCH(C16088,'Curva Juros'!$A$7:$A$73,1)+1) -
INDEX('Curva Juros'!$B$7:$B$73,MATCH(C16088,'Curva Juros'!$A$7:$A$73,1))) /
(INDEX('Curva Juros'!$A$7:$A$73,MATCH(C16088,'Curva Juros'!$A$7:$A$73,1)+1) -
INDEX('Curva Juros'!$A$7:$A$73,MATCH(C16088,'Curva Juros'!$A$7:$A$73,1)))</f>
        <v>7.6232961904761911</v>
      </c>
      <c r="F16088" s="24">
        <f t="shared" si="251"/>
        <v>1.8670380952380966E-3</v>
      </c>
      <c r="G16088" s="24"/>
    </row>
    <row r="16089" spans="1:7" x14ac:dyDescent="0.25">
      <c r="A16089" s="6" t="s">
        <v>340</v>
      </c>
      <c r="B16089" s="7">
        <v>45982</v>
      </c>
      <c r="C16089" s="8">
        <v>1268.1300000000001</v>
      </c>
      <c r="D16089" s="20">
        <v>7.8231999999999996E-2</v>
      </c>
      <c r="E16089" s="35" cm="1">
        <f t="array" ref="E16089">INDEX('Curva Juros'!$B$7:$B$73,MATCH(C16089,'Curva Juros'!$A$7:$A$73,1)) +
(C16089-INDEX('Curva Juros'!$A$7:$A$73,MATCH(C16089,'Curva Juros'!$A$7:$A$73,1))) *
(INDEX('Curva Juros'!$B$7:$B$73,MATCH(C16089,'Curva Juros'!$A$7:$A$73,1)+1) -
INDEX('Curva Juros'!$B$7:$B$73,MATCH(C16089,'Curva Juros'!$A$7:$A$73,1))) /
(INDEX('Curva Juros'!$A$7:$A$73,MATCH(C16089,'Curva Juros'!$A$7:$A$73,1)+1) -
INDEX('Curva Juros'!$A$7:$A$73,MATCH(C16089,'Curva Juros'!$A$7:$A$73,1)))</f>
        <v>7.6240772380952384</v>
      </c>
      <c r="F16089" s="24">
        <f t="shared" si="251"/>
        <v>1.9912276190476169E-3</v>
      </c>
      <c r="G16089" s="24"/>
    </row>
    <row r="16090" spans="1:7" x14ac:dyDescent="0.25">
      <c r="A16090" s="3" t="s">
        <v>340</v>
      </c>
      <c r="B16090" s="4">
        <v>45989</v>
      </c>
      <c r="C16090" s="5">
        <v>1264.05</v>
      </c>
      <c r="D16090" s="19">
        <v>7.7543000000000001E-2</v>
      </c>
      <c r="E16090" s="35" cm="1">
        <f t="array" ref="E16090">INDEX('Curva Juros'!$B$7:$B$73,MATCH(C16090,'Curva Juros'!$A$7:$A$73,1)) +
(C16090-INDEX('Curva Juros'!$A$7:$A$73,MATCH(C16090,'Curva Juros'!$A$7:$A$73,1))) *
(INDEX('Curva Juros'!$B$7:$B$73,MATCH(C16090,'Curva Juros'!$A$7:$A$73,1)+1) -
INDEX('Curva Juros'!$B$7:$B$73,MATCH(C16090,'Curva Juros'!$A$7:$A$73,1))) /
(INDEX('Curva Juros'!$A$7:$A$73,MATCH(C16090,'Curva Juros'!$A$7:$A$73,1)+1) -
INDEX('Curva Juros'!$A$7:$A$73,MATCH(C16090,'Curva Juros'!$A$7:$A$73,1)))</f>
        <v>7.624841428571429</v>
      </c>
      <c r="F16090" s="24">
        <f t="shared" si="251"/>
        <v>1.2945857142857148E-3</v>
      </c>
      <c r="G16090" s="24"/>
    </row>
    <row r="16091" spans="1:7" x14ac:dyDescent="0.25">
      <c r="A16091" s="6" t="s">
        <v>340</v>
      </c>
      <c r="B16091" s="7">
        <v>45996</v>
      </c>
      <c r="C16091" s="8">
        <v>1259.1099999999999</v>
      </c>
      <c r="D16091" s="20">
        <v>7.7501E-2</v>
      </c>
      <c r="E16091" s="35" cm="1">
        <f t="array" ref="E16091">INDEX('Curva Juros'!$B$7:$B$73,MATCH(C16091,'Curva Juros'!$A$7:$A$73,1)) +
(C16091-INDEX('Curva Juros'!$A$7:$A$73,MATCH(C16091,'Curva Juros'!$A$7:$A$73,1))) *
(INDEX('Curva Juros'!$B$7:$B$73,MATCH(C16091,'Curva Juros'!$A$7:$A$73,1)+1) -
INDEX('Curva Juros'!$B$7:$B$73,MATCH(C16091,'Curva Juros'!$A$7:$A$73,1))) /
(INDEX('Curva Juros'!$A$7:$A$73,MATCH(C16091,'Curva Juros'!$A$7:$A$73,1)+1) -
INDEX('Curva Juros'!$A$7:$A$73,MATCH(C16091,'Curva Juros'!$A$7:$A$73,1)))</f>
        <v>7.6257342063492066</v>
      </c>
      <c r="F16091" s="24">
        <f t="shared" si="251"/>
        <v>1.2436579365079359E-3</v>
      </c>
      <c r="G16091" s="24"/>
    </row>
    <row r="16092" spans="1:7" x14ac:dyDescent="0.25">
      <c r="A16092" s="3" t="s">
        <v>340</v>
      </c>
      <c r="B16092" s="4">
        <v>46003</v>
      </c>
      <c r="C16092" s="5">
        <v>1253.1600000000001</v>
      </c>
      <c r="D16092" s="19">
        <v>7.8206999999999999E-2</v>
      </c>
      <c r="E16092" s="35" cm="1">
        <f t="array" ref="E16092">INDEX('Curva Juros'!$B$7:$B$73,MATCH(C16092,'Curva Juros'!$A$7:$A$73,1)) +
(C16092-INDEX('Curva Juros'!$A$7:$A$73,MATCH(C16092,'Curva Juros'!$A$7:$A$73,1))) *
(INDEX('Curva Juros'!$B$7:$B$73,MATCH(C16092,'Curva Juros'!$A$7:$A$73,1)+1) -
INDEX('Curva Juros'!$B$7:$B$73,MATCH(C16092,'Curva Juros'!$A$7:$A$73,1))) /
(INDEX('Curva Juros'!$A$7:$A$73,MATCH(C16092,'Curva Juros'!$A$7:$A$73,1)+1) -
INDEX('Curva Juros'!$A$7:$A$73,MATCH(C16092,'Curva Juros'!$A$7:$A$73,1)))</f>
        <v>7.6266314285714287</v>
      </c>
      <c r="F16092" s="24">
        <f t="shared" si="251"/>
        <v>1.9406857142857115E-3</v>
      </c>
      <c r="G16092" s="24"/>
    </row>
    <row r="16093" spans="1:7" x14ac:dyDescent="0.25">
      <c r="A16093" s="6" t="s">
        <v>340</v>
      </c>
      <c r="B16093" s="7">
        <v>46010</v>
      </c>
      <c r="C16093" s="8">
        <v>1246.21</v>
      </c>
      <c r="D16093" s="20">
        <v>7.9655000000000004E-2</v>
      </c>
      <c r="E16093" s="35" cm="1">
        <f t="array" ref="E16093">INDEX('Curva Juros'!$B$7:$B$73,MATCH(C16093,'Curva Juros'!$A$7:$A$73,1)) +
(C16093-INDEX('Curva Juros'!$A$7:$A$73,MATCH(C16093,'Curva Juros'!$A$7:$A$73,1))) *
(INDEX('Curva Juros'!$B$7:$B$73,MATCH(C16093,'Curva Juros'!$A$7:$A$73,1)+1) -
INDEX('Curva Juros'!$B$7:$B$73,MATCH(C16093,'Curva Juros'!$A$7:$A$73,1))) /
(INDEX('Curva Juros'!$A$7:$A$73,MATCH(C16093,'Curva Juros'!$A$7:$A$73,1)+1) -
INDEX('Curva Juros'!$A$7:$A$73,MATCH(C16093,'Curva Juros'!$A$7:$A$73,1)))</f>
        <v>7.6276794444444445</v>
      </c>
      <c r="F16093" s="24">
        <f t="shared" si="251"/>
        <v>3.3782055555555551E-3</v>
      </c>
      <c r="G16093" s="24"/>
    </row>
    <row r="16094" spans="1:7" x14ac:dyDescent="0.25">
      <c r="A16094" s="3" t="s">
        <v>340</v>
      </c>
      <c r="B16094" s="4">
        <v>46017</v>
      </c>
      <c r="C16094" s="5">
        <v>1242.21</v>
      </c>
      <c r="D16094" s="19">
        <v>7.9658000000000007E-2</v>
      </c>
      <c r="E16094" s="35" cm="1">
        <f t="array" ref="E16094">INDEX('Curva Juros'!$B$7:$B$73,MATCH(C16094,'Curva Juros'!$A$7:$A$73,1)) +
(C16094-INDEX('Curva Juros'!$A$7:$A$73,MATCH(C16094,'Curva Juros'!$A$7:$A$73,1))) *
(INDEX('Curva Juros'!$B$7:$B$73,MATCH(C16094,'Curva Juros'!$A$7:$A$73,1)+1) -
INDEX('Curva Juros'!$B$7:$B$73,MATCH(C16094,'Curva Juros'!$A$7:$A$73,1))) /
(INDEX('Curva Juros'!$A$7:$A$73,MATCH(C16094,'Curva Juros'!$A$7:$A$73,1)+1) -
INDEX('Curva Juros'!$A$7:$A$73,MATCH(C16094,'Curva Juros'!$A$7:$A$73,1)))</f>
        <v>7.628282619047619</v>
      </c>
      <c r="F16094" s="24">
        <f t="shared" si="251"/>
        <v>3.3751738095238182E-3</v>
      </c>
      <c r="G16094" s="24"/>
    </row>
    <row r="16095" spans="1:7" x14ac:dyDescent="0.25">
      <c r="A16095" s="6" t="s">
        <v>340</v>
      </c>
      <c r="B16095" s="7">
        <v>46024</v>
      </c>
      <c r="C16095" s="8">
        <v>1238.28</v>
      </c>
      <c r="D16095" s="20">
        <v>7.9605999999999996E-2</v>
      </c>
      <c r="E16095" s="35" cm="1">
        <f t="array" ref="E16095">INDEX('Curva Juros'!$B$7:$B$73,MATCH(C16095,'Curva Juros'!$A$7:$A$73,1)) +
(C16095-INDEX('Curva Juros'!$A$7:$A$73,MATCH(C16095,'Curva Juros'!$A$7:$A$73,1))) *
(INDEX('Curva Juros'!$B$7:$B$73,MATCH(C16095,'Curva Juros'!$A$7:$A$73,1)+1) -
INDEX('Curva Juros'!$B$7:$B$73,MATCH(C16095,'Curva Juros'!$A$7:$A$73,1))) /
(INDEX('Curva Juros'!$A$7:$A$73,MATCH(C16095,'Curva Juros'!$A$7:$A$73,1)+1) -
INDEX('Curva Juros'!$A$7:$A$73,MATCH(C16095,'Curva Juros'!$A$7:$A$73,1)))</f>
        <v>7.6288752380952385</v>
      </c>
      <c r="F16095" s="24">
        <f t="shared" si="251"/>
        <v>3.3172476190476141E-3</v>
      </c>
      <c r="G16095" s="24"/>
    </row>
    <row r="16096" spans="1:7" x14ac:dyDescent="0.25">
      <c r="A16096" s="3" t="s">
        <v>340</v>
      </c>
      <c r="B16096" s="4">
        <v>46031</v>
      </c>
      <c r="C16096" s="5">
        <v>1233.31</v>
      </c>
      <c r="D16096" s="19">
        <v>7.9587000000000005E-2</v>
      </c>
      <c r="E16096" s="35" cm="1">
        <f t="array" ref="E16096">INDEX('Curva Juros'!$B$7:$B$73,MATCH(C16096,'Curva Juros'!$A$7:$A$73,1)) +
(C16096-INDEX('Curva Juros'!$A$7:$A$73,MATCH(C16096,'Curva Juros'!$A$7:$A$73,1))) *
(INDEX('Curva Juros'!$B$7:$B$73,MATCH(C16096,'Curva Juros'!$A$7:$A$73,1)+1) -
INDEX('Curva Juros'!$B$7:$B$73,MATCH(C16096,'Curva Juros'!$A$7:$A$73,1))) /
(INDEX('Curva Juros'!$A$7:$A$73,MATCH(C16096,'Curva Juros'!$A$7:$A$73,1)+1) -
INDEX('Curva Juros'!$A$7:$A$73,MATCH(C16096,'Curva Juros'!$A$7:$A$73,1)))</f>
        <v>7.6296246825396832</v>
      </c>
      <c r="F16096" s="24">
        <f t="shared" si="251"/>
        <v>3.2907531746031726E-3</v>
      </c>
      <c r="G16096" s="24"/>
    </row>
    <row r="16097" spans="1:7" x14ac:dyDescent="0.25">
      <c r="A16097" s="6" t="s">
        <v>340</v>
      </c>
      <c r="B16097" s="7">
        <v>46038</v>
      </c>
      <c r="C16097" s="8">
        <v>1227.46</v>
      </c>
      <c r="D16097" s="20">
        <v>8.0218999999999999E-2</v>
      </c>
      <c r="E16097" s="35" cm="1">
        <f t="array" ref="E16097">INDEX('Curva Juros'!$B$7:$B$73,MATCH(C16097,'Curva Juros'!$A$7:$A$73,1)) +
(C16097-INDEX('Curva Juros'!$A$7:$A$73,MATCH(C16097,'Curva Juros'!$A$7:$A$73,1))) *
(INDEX('Curva Juros'!$B$7:$B$73,MATCH(C16097,'Curva Juros'!$A$7:$A$73,1)+1) -
INDEX('Curva Juros'!$B$7:$B$73,MATCH(C16097,'Curva Juros'!$A$7:$A$73,1))) /
(INDEX('Curva Juros'!$A$7:$A$73,MATCH(C16097,'Curva Juros'!$A$7:$A$73,1)+1) -
INDEX('Curva Juros'!$A$7:$A$73,MATCH(C16097,'Curva Juros'!$A$7:$A$73,1)))</f>
        <v>7.630506825396826</v>
      </c>
      <c r="F16097" s="24">
        <f t="shared" si="251"/>
        <v>3.9139317460317319E-3</v>
      </c>
      <c r="G16097" s="24"/>
    </row>
    <row r="16098" spans="1:7" x14ac:dyDescent="0.25">
      <c r="A16098" s="3" t="s">
        <v>340</v>
      </c>
      <c r="B16098" s="4">
        <v>46045</v>
      </c>
      <c r="C16098" s="5">
        <v>1223.9000000000001</v>
      </c>
      <c r="D16098" s="19">
        <v>7.9144000000000006E-2</v>
      </c>
      <c r="E16098" s="35" cm="1">
        <f t="array" ref="E16098">INDEX('Curva Juros'!$B$7:$B$73,MATCH(C16098,'Curva Juros'!$A$7:$A$73,1)) +
(C16098-INDEX('Curva Juros'!$A$7:$A$73,MATCH(C16098,'Curva Juros'!$A$7:$A$73,1))) *
(INDEX('Curva Juros'!$B$7:$B$73,MATCH(C16098,'Curva Juros'!$A$7:$A$73,1)+1) -
INDEX('Curva Juros'!$B$7:$B$73,MATCH(C16098,'Curva Juros'!$A$7:$A$73,1))) /
(INDEX('Curva Juros'!$A$7:$A$73,MATCH(C16098,'Curva Juros'!$A$7:$A$73,1)+1) -
INDEX('Curva Juros'!$A$7:$A$73,MATCH(C16098,'Curva Juros'!$A$7:$A$73,1)))</f>
        <v>7.631043650793651</v>
      </c>
      <c r="F16098" s="24">
        <f t="shared" si="251"/>
        <v>2.8335634920634983E-3</v>
      </c>
      <c r="G16098" s="24"/>
    </row>
    <row r="16099" spans="1:7" x14ac:dyDescent="0.25">
      <c r="A16099" s="6" t="s">
        <v>340</v>
      </c>
      <c r="B16099" s="7">
        <v>46052</v>
      </c>
      <c r="C16099" s="8">
        <v>1223.49</v>
      </c>
      <c r="D16099" s="20">
        <v>7.5725000000000001E-2</v>
      </c>
      <c r="E16099" s="35" cm="1">
        <f t="array" ref="E16099">INDEX('Curva Juros'!$B$7:$B$73,MATCH(C16099,'Curva Juros'!$A$7:$A$73,1)) +
(C16099-INDEX('Curva Juros'!$A$7:$A$73,MATCH(C16099,'Curva Juros'!$A$7:$A$73,1))) *
(INDEX('Curva Juros'!$B$7:$B$73,MATCH(C16099,'Curva Juros'!$A$7:$A$73,1)+1) -
INDEX('Curva Juros'!$B$7:$B$73,MATCH(C16099,'Curva Juros'!$A$7:$A$73,1))) /
(INDEX('Curva Juros'!$A$7:$A$73,MATCH(C16099,'Curva Juros'!$A$7:$A$73,1)+1) -
INDEX('Curva Juros'!$A$7:$A$73,MATCH(C16099,'Curva Juros'!$A$7:$A$73,1)))</f>
        <v>7.6311054761904762</v>
      </c>
      <c r="F16099" s="24">
        <f t="shared" si="251"/>
        <v>-5.8605476190476402E-4</v>
      </c>
      <c r="G16099" s="24"/>
    </row>
    <row r="16100" spans="1:7" x14ac:dyDescent="0.25">
      <c r="A16100" s="3" t="s">
        <v>340</v>
      </c>
      <c r="B16100" s="4">
        <v>46059</v>
      </c>
      <c r="C16100" s="5">
        <v>1217.3800000000001</v>
      </c>
      <c r="D16100" s="19">
        <v>7.6552999999999996E-2</v>
      </c>
      <c r="E16100" s="35" cm="1">
        <f t="array" ref="E16100">INDEX('Curva Juros'!$B$7:$B$73,MATCH(C16100,'Curva Juros'!$A$7:$A$73,1)) +
(C16100-INDEX('Curva Juros'!$A$7:$A$73,MATCH(C16100,'Curva Juros'!$A$7:$A$73,1))) *
(INDEX('Curva Juros'!$B$7:$B$73,MATCH(C16100,'Curva Juros'!$A$7:$A$73,1)+1) -
INDEX('Curva Juros'!$B$7:$B$73,MATCH(C16100,'Curva Juros'!$A$7:$A$73,1))) /
(INDEX('Curva Juros'!$A$7:$A$73,MATCH(C16100,'Curva Juros'!$A$7:$A$73,1)+1) -
INDEX('Curva Juros'!$A$7:$A$73,MATCH(C16100,'Curva Juros'!$A$7:$A$73,1)))</f>
        <v>7.6320268253968253</v>
      </c>
      <c r="F16100" s="24">
        <f t="shared" si="251"/>
        <v>2.327317460317363E-4</v>
      </c>
      <c r="G16100" s="24"/>
    </row>
    <row r="16101" spans="1:7" x14ac:dyDescent="0.25">
      <c r="A16101" s="6" t="s">
        <v>340</v>
      </c>
      <c r="B16101" s="7">
        <v>46066</v>
      </c>
      <c r="C16101" s="8">
        <v>1211.48</v>
      </c>
      <c r="D16101" s="20">
        <v>7.7221999999999999E-2</v>
      </c>
      <c r="E16101" s="35" cm="1">
        <f t="array" ref="E16101">INDEX('Curva Juros'!$B$7:$B$73,MATCH(C16101,'Curva Juros'!$A$7:$A$73,1)) +
(C16101-INDEX('Curva Juros'!$A$7:$A$73,MATCH(C16101,'Curva Juros'!$A$7:$A$73,1))) *
(INDEX('Curva Juros'!$B$7:$B$73,MATCH(C16101,'Curva Juros'!$A$7:$A$73,1)+1) -
INDEX('Curva Juros'!$B$7:$B$73,MATCH(C16101,'Curva Juros'!$A$7:$A$73,1))) /
(INDEX('Curva Juros'!$A$7:$A$73,MATCH(C16101,'Curva Juros'!$A$7:$A$73,1)+1) -
INDEX('Curva Juros'!$A$7:$A$73,MATCH(C16101,'Curva Juros'!$A$7:$A$73,1)))</f>
        <v>7.6329165079365078</v>
      </c>
      <c r="F16101" s="24">
        <f t="shared" si="251"/>
        <v>8.9283492063492453E-4</v>
      </c>
      <c r="G16101" s="24"/>
    </row>
    <row r="16102" spans="1:7" x14ac:dyDescent="0.25">
      <c r="A16102" s="3" t="s">
        <v>340</v>
      </c>
      <c r="B16102" s="4">
        <v>46073</v>
      </c>
      <c r="C16102" s="5">
        <v>1207.19</v>
      </c>
      <c r="D16102" s="19">
        <v>7.8185000000000004E-2</v>
      </c>
      <c r="E16102" s="35" cm="1">
        <f t="array" ref="E16102">INDEX('Curva Juros'!$B$7:$B$73,MATCH(C16102,'Curva Juros'!$A$7:$A$73,1)) +
(C16102-INDEX('Curva Juros'!$A$7:$A$73,MATCH(C16102,'Curva Juros'!$A$7:$A$73,1))) *
(INDEX('Curva Juros'!$B$7:$B$73,MATCH(C16102,'Curva Juros'!$A$7:$A$73,1)+1) -
INDEX('Curva Juros'!$B$7:$B$73,MATCH(C16102,'Curva Juros'!$A$7:$A$73,1))) /
(INDEX('Curva Juros'!$A$7:$A$73,MATCH(C16102,'Curva Juros'!$A$7:$A$73,1)+1) -
INDEX('Curva Juros'!$A$7:$A$73,MATCH(C16102,'Curva Juros'!$A$7:$A$73,1)))</f>
        <v>7.6335634126984129</v>
      </c>
      <c r="F16102" s="24">
        <f t="shared" si="251"/>
        <v>1.8493658730158735E-3</v>
      </c>
      <c r="G16102" s="24"/>
    </row>
    <row r="16103" spans="1:7" x14ac:dyDescent="0.25">
      <c r="A16103" s="6" t="s">
        <v>340</v>
      </c>
      <c r="B16103" s="7">
        <v>46080</v>
      </c>
      <c r="C16103" s="8">
        <v>1203.95</v>
      </c>
      <c r="D16103" s="20">
        <v>7.6874999999999999E-2</v>
      </c>
      <c r="E16103" s="35" cm="1">
        <f t="array" ref="E16103">INDEX('Curva Juros'!$B$7:$B$73,MATCH(C16103,'Curva Juros'!$A$7:$A$73,1)) +
(C16103-INDEX('Curva Juros'!$A$7:$A$73,MATCH(C16103,'Curva Juros'!$A$7:$A$73,1))) *
(INDEX('Curva Juros'!$B$7:$B$73,MATCH(C16103,'Curva Juros'!$A$7:$A$73,1)+1) -
INDEX('Curva Juros'!$B$7:$B$73,MATCH(C16103,'Curva Juros'!$A$7:$A$73,1))) /
(INDEX('Curva Juros'!$A$7:$A$73,MATCH(C16103,'Curva Juros'!$A$7:$A$73,1)+1) -
INDEX('Curva Juros'!$A$7:$A$73,MATCH(C16103,'Curva Juros'!$A$7:$A$73,1)))</f>
        <v>7.6340519841269838</v>
      </c>
      <c r="F16103" s="24">
        <f t="shared" si="251"/>
        <v>5.3448015873015786E-4</v>
      </c>
      <c r="G16103" s="24"/>
    </row>
    <row r="16104" spans="1:7" x14ac:dyDescent="0.25">
      <c r="A16104" s="3" t="s">
        <v>341</v>
      </c>
      <c r="B16104" s="4">
        <v>45723</v>
      </c>
      <c r="C16104" s="5">
        <v>2125.09</v>
      </c>
      <c r="D16104" s="19">
        <v>9.0587000000000001E-2</v>
      </c>
      <c r="E16104" s="35" cm="1">
        <f t="array" ref="E16104">INDEX('Curva Juros'!$B$7:$B$73,MATCH(C16104,'Curva Juros'!$A$7:$A$73,1)) +
(C16104-INDEX('Curva Juros'!$A$7:$A$73,MATCH(C16104,'Curva Juros'!$A$7:$A$73,1))) *
(INDEX('Curva Juros'!$B$7:$B$73,MATCH(C16104,'Curva Juros'!$A$7:$A$73,1)+1) -
INDEX('Curva Juros'!$B$7:$B$73,MATCH(C16104,'Curva Juros'!$A$7:$A$73,1))) /
(INDEX('Curva Juros'!$A$7:$A$73,MATCH(C16104,'Curva Juros'!$A$7:$A$73,1)+1) -
INDEX('Curva Juros'!$A$7:$A$73,MATCH(C16104,'Curva Juros'!$A$7:$A$73,1)))</f>
        <v>7.4187751269841264</v>
      </c>
      <c r="F16104" s="24">
        <f t="shared" si="251"/>
        <v>1.639924873015873E-2</v>
      </c>
      <c r="G16104" s="24"/>
    </row>
    <row r="16105" spans="1:7" x14ac:dyDescent="0.25">
      <c r="A16105" s="6" t="s">
        <v>341</v>
      </c>
      <c r="B16105" s="7">
        <v>45730</v>
      </c>
      <c r="C16105" s="8">
        <v>2129.5300000000002</v>
      </c>
      <c r="D16105" s="20">
        <v>8.8988999999999999E-2</v>
      </c>
      <c r="E16105" s="35" cm="1">
        <f t="array" ref="E16105">INDEX('Curva Juros'!$B$7:$B$73,MATCH(C16105,'Curva Juros'!$A$7:$A$73,1)) +
(C16105-INDEX('Curva Juros'!$A$7:$A$73,MATCH(C16105,'Curva Juros'!$A$7:$A$73,1))) *
(INDEX('Curva Juros'!$B$7:$B$73,MATCH(C16105,'Curva Juros'!$A$7:$A$73,1)+1) -
INDEX('Curva Juros'!$B$7:$B$73,MATCH(C16105,'Curva Juros'!$A$7:$A$73,1))) /
(INDEX('Curva Juros'!$A$7:$A$73,MATCH(C16105,'Curva Juros'!$A$7:$A$73,1)+1) -
INDEX('Curva Juros'!$A$7:$A$73,MATCH(C16105,'Curva Juros'!$A$7:$A$73,1)))</f>
        <v>7.4176263650793643</v>
      </c>
      <c r="F16105" s="24">
        <f t="shared" si="251"/>
        <v>1.4812736349206351E-2</v>
      </c>
      <c r="G16105" s="24"/>
    </row>
    <row r="16106" spans="1:7" x14ac:dyDescent="0.25">
      <c r="A16106" s="3" t="s">
        <v>341</v>
      </c>
      <c r="B16106" s="4">
        <v>45737</v>
      </c>
      <c r="C16106" s="5">
        <v>2123.9499999999998</v>
      </c>
      <c r="D16106" s="19">
        <v>8.9088000000000001E-2</v>
      </c>
      <c r="E16106" s="35" cm="1">
        <f t="array" ref="E16106">INDEX('Curva Juros'!$B$7:$B$73,MATCH(C16106,'Curva Juros'!$A$7:$A$73,1)) +
(C16106-INDEX('Curva Juros'!$A$7:$A$73,MATCH(C16106,'Curva Juros'!$A$7:$A$73,1))) *
(INDEX('Curva Juros'!$B$7:$B$73,MATCH(C16106,'Curva Juros'!$A$7:$A$73,1)+1) -
INDEX('Curva Juros'!$B$7:$B$73,MATCH(C16106,'Curva Juros'!$A$7:$A$73,1))) /
(INDEX('Curva Juros'!$A$7:$A$73,MATCH(C16106,'Curva Juros'!$A$7:$A$73,1)+1) -
INDEX('Curva Juros'!$A$7:$A$73,MATCH(C16106,'Curva Juros'!$A$7:$A$73,1)))</f>
        <v>7.4190700793650795</v>
      </c>
      <c r="F16106" s="24">
        <f t="shared" si="251"/>
        <v>1.4897299206349204E-2</v>
      </c>
      <c r="G16106" s="24"/>
    </row>
    <row r="16107" spans="1:7" x14ac:dyDescent="0.25">
      <c r="A16107" s="6" t="s">
        <v>341</v>
      </c>
      <c r="B16107" s="7">
        <v>45744</v>
      </c>
      <c r="C16107" s="8">
        <v>2121.25</v>
      </c>
      <c r="D16107" s="20">
        <v>8.8699E-2</v>
      </c>
      <c r="E16107" s="35" cm="1">
        <f t="array" ref="E16107">INDEX('Curva Juros'!$B$7:$B$73,MATCH(C16107,'Curva Juros'!$A$7:$A$73,1)) +
(C16107-INDEX('Curva Juros'!$A$7:$A$73,MATCH(C16107,'Curva Juros'!$A$7:$A$73,1))) *
(INDEX('Curva Juros'!$B$7:$B$73,MATCH(C16107,'Curva Juros'!$A$7:$A$73,1)+1) -
INDEX('Curva Juros'!$B$7:$B$73,MATCH(C16107,'Curva Juros'!$A$7:$A$73,1))) /
(INDEX('Curva Juros'!$A$7:$A$73,MATCH(C16107,'Curva Juros'!$A$7:$A$73,1)+1) -
INDEX('Curva Juros'!$A$7:$A$73,MATCH(C16107,'Curva Juros'!$A$7:$A$73,1)))</f>
        <v>7.4197686507936504</v>
      </c>
      <c r="F16107" s="24">
        <f t="shared" si="251"/>
        <v>1.4501313492063489E-2</v>
      </c>
      <c r="G16107" s="24"/>
    </row>
    <row r="16108" spans="1:7" x14ac:dyDescent="0.25">
      <c r="A16108" s="3" t="s">
        <v>341</v>
      </c>
      <c r="B16108" s="4">
        <v>45751</v>
      </c>
      <c r="C16108" s="5">
        <v>2124.0300000000002</v>
      </c>
      <c r="D16108" s="19">
        <v>8.7384000000000003E-2</v>
      </c>
      <c r="E16108" s="35" cm="1">
        <f t="array" ref="E16108">INDEX('Curva Juros'!$B$7:$B$73,MATCH(C16108,'Curva Juros'!$A$7:$A$73,1)) +
(C16108-INDEX('Curva Juros'!$A$7:$A$73,MATCH(C16108,'Curva Juros'!$A$7:$A$73,1))) *
(INDEX('Curva Juros'!$B$7:$B$73,MATCH(C16108,'Curva Juros'!$A$7:$A$73,1)+1) -
INDEX('Curva Juros'!$B$7:$B$73,MATCH(C16108,'Curva Juros'!$A$7:$A$73,1))) /
(INDEX('Curva Juros'!$A$7:$A$73,MATCH(C16108,'Curva Juros'!$A$7:$A$73,1)+1) -
INDEX('Curva Juros'!$A$7:$A$73,MATCH(C16108,'Curva Juros'!$A$7:$A$73,1)))</f>
        <v>7.419049380952381</v>
      </c>
      <c r="F16108" s="24">
        <f t="shared" si="251"/>
        <v>1.3193506190476198E-2</v>
      </c>
      <c r="G16108" s="24"/>
    </row>
    <row r="16109" spans="1:7" x14ac:dyDescent="0.25">
      <c r="A16109" s="6" t="s">
        <v>341</v>
      </c>
      <c r="B16109" s="7">
        <v>45758</v>
      </c>
      <c r="C16109" s="8">
        <v>2104</v>
      </c>
      <c r="D16109" s="20">
        <v>8.9925000000000005E-2</v>
      </c>
      <c r="E16109" s="35" cm="1">
        <f t="array" ref="E16109">INDEX('Curva Juros'!$B$7:$B$73,MATCH(C16109,'Curva Juros'!$A$7:$A$73,1)) +
(C16109-INDEX('Curva Juros'!$A$7:$A$73,MATCH(C16109,'Curva Juros'!$A$7:$A$73,1))) *
(INDEX('Curva Juros'!$B$7:$B$73,MATCH(C16109,'Curva Juros'!$A$7:$A$73,1)+1) -
INDEX('Curva Juros'!$B$7:$B$73,MATCH(C16109,'Curva Juros'!$A$7:$A$73,1))) /
(INDEX('Curva Juros'!$A$7:$A$73,MATCH(C16109,'Curva Juros'!$A$7:$A$73,1)+1) -
INDEX('Curva Juros'!$A$7:$A$73,MATCH(C16109,'Curva Juros'!$A$7:$A$73,1)))</f>
        <v>7.4242317460317455</v>
      </c>
      <c r="F16109" s="24">
        <f t="shared" si="251"/>
        <v>1.5682682539682552E-2</v>
      </c>
      <c r="G16109" s="24"/>
    </row>
    <row r="16110" spans="1:7" x14ac:dyDescent="0.25">
      <c r="A16110" s="3" t="s">
        <v>341</v>
      </c>
      <c r="B16110" s="4">
        <v>45764</v>
      </c>
      <c r="C16110" s="5">
        <v>2103.15</v>
      </c>
      <c r="D16110" s="19">
        <v>8.9391999999999999E-2</v>
      </c>
      <c r="E16110" s="35" cm="1">
        <f t="array" ref="E16110">INDEX('Curva Juros'!$B$7:$B$73,MATCH(C16110,'Curva Juros'!$A$7:$A$73,1)) +
(C16110-INDEX('Curva Juros'!$A$7:$A$73,MATCH(C16110,'Curva Juros'!$A$7:$A$73,1))) *
(INDEX('Curva Juros'!$B$7:$B$73,MATCH(C16110,'Curva Juros'!$A$7:$A$73,1)+1) -
INDEX('Curva Juros'!$B$7:$B$73,MATCH(C16110,'Curva Juros'!$A$7:$A$73,1))) /
(INDEX('Curva Juros'!$A$7:$A$73,MATCH(C16110,'Curva Juros'!$A$7:$A$73,1)+1) -
INDEX('Curva Juros'!$A$7:$A$73,MATCH(C16110,'Curva Juros'!$A$7:$A$73,1)))</f>
        <v>7.4244516666666662</v>
      </c>
      <c r="F16110" s="24">
        <f t="shared" si="251"/>
        <v>1.5147483333333336E-2</v>
      </c>
      <c r="G16110" s="24"/>
    </row>
    <row r="16111" spans="1:7" x14ac:dyDescent="0.25">
      <c r="A16111" s="6" t="s">
        <v>341</v>
      </c>
      <c r="B16111" s="7">
        <v>45772</v>
      </c>
      <c r="C16111" s="8">
        <v>2107.13</v>
      </c>
      <c r="D16111" s="20">
        <v>8.8041999999999995E-2</v>
      </c>
      <c r="E16111" s="35" cm="1">
        <f t="array" ref="E16111">INDEX('Curva Juros'!$B$7:$B$73,MATCH(C16111,'Curva Juros'!$A$7:$A$73,1)) +
(C16111-INDEX('Curva Juros'!$A$7:$A$73,MATCH(C16111,'Curva Juros'!$A$7:$A$73,1))) *
(INDEX('Curva Juros'!$B$7:$B$73,MATCH(C16111,'Curva Juros'!$A$7:$A$73,1)+1) -
INDEX('Curva Juros'!$B$7:$B$73,MATCH(C16111,'Curva Juros'!$A$7:$A$73,1))) /
(INDEX('Curva Juros'!$A$7:$A$73,MATCH(C16111,'Curva Juros'!$A$7:$A$73,1)+1) -
INDEX('Curva Juros'!$A$7:$A$73,MATCH(C16111,'Curva Juros'!$A$7:$A$73,1)))</f>
        <v>7.4234219206349206</v>
      </c>
      <c r="F16111" s="24">
        <f t="shared" si="251"/>
        <v>1.380778079365079E-2</v>
      </c>
      <c r="G16111" s="24"/>
    </row>
    <row r="16112" spans="1:7" x14ac:dyDescent="0.25">
      <c r="A16112" s="3" t="s">
        <v>341</v>
      </c>
      <c r="B16112" s="4">
        <v>45779</v>
      </c>
      <c r="C16112" s="5">
        <v>2105.2800000000002</v>
      </c>
      <c r="D16112" s="19">
        <v>8.7679000000000007E-2</v>
      </c>
      <c r="E16112" s="35" cm="1">
        <f t="array" ref="E16112">INDEX('Curva Juros'!$B$7:$B$73,MATCH(C16112,'Curva Juros'!$A$7:$A$73,1)) +
(C16112-INDEX('Curva Juros'!$A$7:$A$73,MATCH(C16112,'Curva Juros'!$A$7:$A$73,1))) *
(INDEX('Curva Juros'!$B$7:$B$73,MATCH(C16112,'Curva Juros'!$A$7:$A$73,1)+1) -
INDEX('Curva Juros'!$B$7:$B$73,MATCH(C16112,'Curva Juros'!$A$7:$A$73,1))) /
(INDEX('Curva Juros'!$A$7:$A$73,MATCH(C16112,'Curva Juros'!$A$7:$A$73,1)+1) -
INDEX('Curva Juros'!$A$7:$A$73,MATCH(C16112,'Curva Juros'!$A$7:$A$73,1)))</f>
        <v>7.4239005714285708</v>
      </c>
      <c r="F16112" s="24">
        <f t="shared" si="251"/>
        <v>1.3439994285714296E-2</v>
      </c>
      <c r="G16112" s="24"/>
    </row>
    <row r="16113" spans="1:7" x14ac:dyDescent="0.25">
      <c r="A16113" s="6" t="s">
        <v>341</v>
      </c>
      <c r="B16113" s="7">
        <v>45786</v>
      </c>
      <c r="C16113" s="8">
        <v>2115.8000000000002</v>
      </c>
      <c r="D16113" s="20">
        <v>8.5059999999999997E-2</v>
      </c>
      <c r="E16113" s="35" cm="1">
        <f t="array" ref="E16113">INDEX('Curva Juros'!$B$7:$B$73,MATCH(C16113,'Curva Juros'!$A$7:$A$73,1)) +
(C16113-INDEX('Curva Juros'!$A$7:$A$73,MATCH(C16113,'Curva Juros'!$A$7:$A$73,1))) *
(INDEX('Curva Juros'!$B$7:$B$73,MATCH(C16113,'Curva Juros'!$A$7:$A$73,1)+1) -
INDEX('Curva Juros'!$B$7:$B$73,MATCH(C16113,'Curva Juros'!$A$7:$A$73,1))) /
(INDEX('Curva Juros'!$A$7:$A$73,MATCH(C16113,'Curva Juros'!$A$7:$A$73,1)+1) -
INDEX('Curva Juros'!$A$7:$A$73,MATCH(C16113,'Curva Juros'!$A$7:$A$73,1)))</f>
        <v>7.4211787301587302</v>
      </c>
      <c r="F16113" s="24">
        <f t="shared" si="251"/>
        <v>1.0848212698412699E-2</v>
      </c>
      <c r="G16113" s="24"/>
    </row>
    <row r="16114" spans="1:7" x14ac:dyDescent="0.25">
      <c r="A16114" s="3" t="s">
        <v>341</v>
      </c>
      <c r="B16114" s="4">
        <v>45793</v>
      </c>
      <c r="C16114" s="5">
        <v>2108.6999999999998</v>
      </c>
      <c r="D16114" s="19">
        <v>8.5413000000000003E-2</v>
      </c>
      <c r="E16114" s="35" cm="1">
        <f t="array" ref="E16114">INDEX('Curva Juros'!$B$7:$B$73,MATCH(C16114,'Curva Juros'!$A$7:$A$73,1)) +
(C16114-INDEX('Curva Juros'!$A$7:$A$73,MATCH(C16114,'Curva Juros'!$A$7:$A$73,1))) *
(INDEX('Curva Juros'!$B$7:$B$73,MATCH(C16114,'Curva Juros'!$A$7:$A$73,1)+1) -
INDEX('Curva Juros'!$B$7:$B$73,MATCH(C16114,'Curva Juros'!$A$7:$A$73,1))) /
(INDEX('Curva Juros'!$A$7:$A$73,MATCH(C16114,'Curva Juros'!$A$7:$A$73,1)+1) -
INDEX('Curva Juros'!$A$7:$A$73,MATCH(C16114,'Curva Juros'!$A$7:$A$73,1)))</f>
        <v>7.4230157142857145</v>
      </c>
      <c r="F16114" s="24">
        <f t="shared" si="251"/>
        <v>1.1182842857142855E-2</v>
      </c>
      <c r="G16114" s="24"/>
    </row>
    <row r="16115" spans="1:7" x14ac:dyDescent="0.25">
      <c r="A16115" s="6" t="s">
        <v>341</v>
      </c>
      <c r="B16115" s="7">
        <v>45800</v>
      </c>
      <c r="C16115" s="8">
        <v>2105.54</v>
      </c>
      <c r="D16115" s="20">
        <v>8.5103999999999999E-2</v>
      </c>
      <c r="E16115" s="35" cm="1">
        <f t="array" ref="E16115">INDEX('Curva Juros'!$B$7:$B$73,MATCH(C16115,'Curva Juros'!$A$7:$A$73,1)) +
(C16115-INDEX('Curva Juros'!$A$7:$A$73,MATCH(C16115,'Curva Juros'!$A$7:$A$73,1))) *
(INDEX('Curva Juros'!$B$7:$B$73,MATCH(C16115,'Curva Juros'!$A$7:$A$73,1)+1) -
INDEX('Curva Juros'!$B$7:$B$73,MATCH(C16115,'Curva Juros'!$A$7:$A$73,1))) /
(INDEX('Curva Juros'!$A$7:$A$73,MATCH(C16115,'Curva Juros'!$A$7:$A$73,1)+1) -
INDEX('Curva Juros'!$A$7:$A$73,MATCH(C16115,'Curva Juros'!$A$7:$A$73,1)))</f>
        <v>7.423833301587301</v>
      </c>
      <c r="F16115" s="24">
        <f t="shared" si="251"/>
        <v>1.0865666984126984E-2</v>
      </c>
      <c r="G16115" s="24"/>
    </row>
    <row r="16116" spans="1:7" x14ac:dyDescent="0.25">
      <c r="A16116" s="3" t="s">
        <v>341</v>
      </c>
      <c r="B16116" s="4">
        <v>45807</v>
      </c>
      <c r="C16116" s="5">
        <v>2099.56</v>
      </c>
      <c r="D16116" s="19">
        <v>8.5267999999999997E-2</v>
      </c>
      <c r="E16116" s="35" cm="1">
        <f t="array" ref="E16116">INDEX('Curva Juros'!$B$7:$B$73,MATCH(C16116,'Curva Juros'!$A$7:$A$73,1)) +
(C16116-INDEX('Curva Juros'!$A$7:$A$73,MATCH(C16116,'Curva Juros'!$A$7:$A$73,1))) *
(INDEX('Curva Juros'!$B$7:$B$73,MATCH(C16116,'Curva Juros'!$A$7:$A$73,1)+1) -
INDEX('Curva Juros'!$B$7:$B$73,MATCH(C16116,'Curva Juros'!$A$7:$A$73,1))) /
(INDEX('Curva Juros'!$A$7:$A$73,MATCH(C16116,'Curva Juros'!$A$7:$A$73,1)+1) -
INDEX('Curva Juros'!$A$7:$A$73,MATCH(C16116,'Curva Juros'!$A$7:$A$73,1)))</f>
        <v>7.4253805079365076</v>
      </c>
      <c r="F16116" s="24">
        <f t="shared" si="251"/>
        <v>1.101419492063492E-2</v>
      </c>
      <c r="G16116" s="24"/>
    </row>
    <row r="16117" spans="1:7" x14ac:dyDescent="0.25">
      <c r="A16117" s="6" t="s">
        <v>341</v>
      </c>
      <c r="B16117" s="7">
        <v>45814</v>
      </c>
      <c r="C16117" s="8">
        <v>2093.23</v>
      </c>
      <c r="D16117" s="20">
        <v>8.5493E-2</v>
      </c>
      <c r="E16117" s="35" cm="1">
        <f t="array" ref="E16117">INDEX('Curva Juros'!$B$7:$B$73,MATCH(C16117,'Curva Juros'!$A$7:$A$73,1)) +
(C16117-INDEX('Curva Juros'!$A$7:$A$73,MATCH(C16117,'Curva Juros'!$A$7:$A$73,1))) *
(INDEX('Curva Juros'!$B$7:$B$73,MATCH(C16117,'Curva Juros'!$A$7:$A$73,1)+1) -
INDEX('Curva Juros'!$B$7:$B$73,MATCH(C16117,'Curva Juros'!$A$7:$A$73,1))) /
(INDEX('Curva Juros'!$A$7:$A$73,MATCH(C16117,'Curva Juros'!$A$7:$A$73,1)+1) -
INDEX('Curva Juros'!$A$7:$A$73,MATCH(C16117,'Curva Juros'!$A$7:$A$73,1)))</f>
        <v>7.4270182698412697</v>
      </c>
      <c r="F16117" s="24">
        <f t="shared" si="251"/>
        <v>1.1222817301587307E-2</v>
      </c>
      <c r="G16117" s="24"/>
    </row>
    <row r="16118" spans="1:7" x14ac:dyDescent="0.25">
      <c r="A16118" s="3" t="s">
        <v>341</v>
      </c>
      <c r="B16118" s="4">
        <v>45821</v>
      </c>
      <c r="C16118" s="5">
        <v>2088.16</v>
      </c>
      <c r="D16118" s="19">
        <v>8.5504999999999998E-2</v>
      </c>
      <c r="E16118" s="35" cm="1">
        <f t="array" ref="E16118">INDEX('Curva Juros'!$B$7:$B$73,MATCH(C16118,'Curva Juros'!$A$7:$A$73,1)) +
(C16118-INDEX('Curva Juros'!$A$7:$A$73,MATCH(C16118,'Curva Juros'!$A$7:$A$73,1))) *
(INDEX('Curva Juros'!$B$7:$B$73,MATCH(C16118,'Curva Juros'!$A$7:$A$73,1)+1) -
INDEX('Curva Juros'!$B$7:$B$73,MATCH(C16118,'Curva Juros'!$A$7:$A$73,1))) /
(INDEX('Curva Juros'!$A$7:$A$73,MATCH(C16118,'Curva Juros'!$A$7:$A$73,1)+1) -
INDEX('Curva Juros'!$A$7:$A$73,MATCH(C16118,'Curva Juros'!$A$7:$A$73,1)))</f>
        <v>7.4283300317460315</v>
      </c>
      <c r="F16118" s="24">
        <f t="shared" si="251"/>
        <v>1.1221699682539679E-2</v>
      </c>
      <c r="G16118" s="24"/>
    </row>
    <row r="16119" spans="1:7" x14ac:dyDescent="0.25">
      <c r="A16119" s="6" t="s">
        <v>341</v>
      </c>
      <c r="B16119" s="7">
        <v>45828</v>
      </c>
      <c r="C16119" s="8">
        <v>2091.4499999999998</v>
      </c>
      <c r="D16119" s="20">
        <v>8.4276000000000004E-2</v>
      </c>
      <c r="E16119" s="35" cm="1">
        <f t="array" ref="E16119">INDEX('Curva Juros'!$B$7:$B$73,MATCH(C16119,'Curva Juros'!$A$7:$A$73,1)) +
(C16119-INDEX('Curva Juros'!$A$7:$A$73,MATCH(C16119,'Curva Juros'!$A$7:$A$73,1))) *
(INDEX('Curva Juros'!$B$7:$B$73,MATCH(C16119,'Curva Juros'!$A$7:$A$73,1)+1) -
INDEX('Curva Juros'!$B$7:$B$73,MATCH(C16119,'Curva Juros'!$A$7:$A$73,1))) /
(INDEX('Curva Juros'!$A$7:$A$73,MATCH(C16119,'Curva Juros'!$A$7:$A$73,1)+1) -
INDEX('Curva Juros'!$A$7:$A$73,MATCH(C16119,'Curva Juros'!$A$7:$A$73,1)))</f>
        <v>7.4274788095238096</v>
      </c>
      <c r="F16119" s="24">
        <f t="shared" si="251"/>
        <v>1.0001211904761914E-2</v>
      </c>
      <c r="G16119" s="24"/>
    </row>
    <row r="16120" spans="1:7" x14ac:dyDescent="0.25">
      <c r="A16120" s="3" t="s">
        <v>341</v>
      </c>
      <c r="B16120" s="4">
        <v>45835</v>
      </c>
      <c r="C16120" s="5">
        <v>2088.0100000000002</v>
      </c>
      <c r="D16120" s="19">
        <v>8.4012000000000003E-2</v>
      </c>
      <c r="E16120" s="35" cm="1">
        <f t="array" ref="E16120">INDEX('Curva Juros'!$B$7:$B$73,MATCH(C16120,'Curva Juros'!$A$7:$A$73,1)) +
(C16120-INDEX('Curva Juros'!$A$7:$A$73,MATCH(C16120,'Curva Juros'!$A$7:$A$73,1))) *
(INDEX('Curva Juros'!$B$7:$B$73,MATCH(C16120,'Curva Juros'!$A$7:$A$73,1)+1) -
INDEX('Curva Juros'!$B$7:$B$73,MATCH(C16120,'Curva Juros'!$A$7:$A$73,1))) /
(INDEX('Curva Juros'!$A$7:$A$73,MATCH(C16120,'Curva Juros'!$A$7:$A$73,1)+1) -
INDEX('Curva Juros'!$A$7:$A$73,MATCH(C16120,'Curva Juros'!$A$7:$A$73,1)))</f>
        <v>7.4283688412698412</v>
      </c>
      <c r="F16120" s="24">
        <f t="shared" si="251"/>
        <v>9.7283115873015857E-3</v>
      </c>
      <c r="G16120" s="24"/>
    </row>
    <row r="16121" spans="1:7" x14ac:dyDescent="0.25">
      <c r="A16121" s="6" t="s">
        <v>341</v>
      </c>
      <c r="B16121" s="7">
        <v>45842</v>
      </c>
      <c r="C16121" s="8">
        <v>2090.63</v>
      </c>
      <c r="D16121" s="20">
        <v>8.2727999999999996E-2</v>
      </c>
      <c r="E16121" s="35" cm="1">
        <f t="array" ref="E16121">INDEX('Curva Juros'!$B$7:$B$73,MATCH(C16121,'Curva Juros'!$A$7:$A$73,1)) +
(C16121-INDEX('Curva Juros'!$A$7:$A$73,MATCH(C16121,'Curva Juros'!$A$7:$A$73,1))) *
(INDEX('Curva Juros'!$B$7:$B$73,MATCH(C16121,'Curva Juros'!$A$7:$A$73,1)+1) -
INDEX('Curva Juros'!$B$7:$B$73,MATCH(C16121,'Curva Juros'!$A$7:$A$73,1))) /
(INDEX('Curva Juros'!$A$7:$A$73,MATCH(C16121,'Curva Juros'!$A$7:$A$73,1)+1) -
INDEX('Curva Juros'!$A$7:$A$73,MATCH(C16121,'Curva Juros'!$A$7:$A$73,1)))</f>
        <v>7.4276909682539678</v>
      </c>
      <c r="F16121" s="24">
        <f t="shared" si="251"/>
        <v>8.4510903174603164E-3</v>
      </c>
      <c r="G16121" s="24"/>
    </row>
    <row r="16122" spans="1:7" x14ac:dyDescent="0.25">
      <c r="A16122" s="3" t="s">
        <v>341</v>
      </c>
      <c r="B16122" s="4">
        <v>45849</v>
      </c>
      <c r="C16122" s="5">
        <v>2078.89</v>
      </c>
      <c r="D16122" s="19">
        <v>8.3862999999999993E-2</v>
      </c>
      <c r="E16122" s="35" cm="1">
        <f t="array" ref="E16122">INDEX('Curva Juros'!$B$7:$B$73,MATCH(C16122,'Curva Juros'!$A$7:$A$73,1)) +
(C16122-INDEX('Curva Juros'!$A$7:$A$73,MATCH(C16122,'Curva Juros'!$A$7:$A$73,1))) *
(INDEX('Curva Juros'!$B$7:$B$73,MATCH(C16122,'Curva Juros'!$A$7:$A$73,1)+1) -
INDEX('Curva Juros'!$B$7:$B$73,MATCH(C16122,'Curva Juros'!$A$7:$A$73,1))) /
(INDEX('Curva Juros'!$A$7:$A$73,MATCH(C16122,'Curva Juros'!$A$7:$A$73,1)+1) -
INDEX('Curva Juros'!$A$7:$A$73,MATCH(C16122,'Curva Juros'!$A$7:$A$73,1)))</f>
        <v>7.4307284603174599</v>
      </c>
      <c r="F16122" s="24">
        <f t="shared" si="251"/>
        <v>9.5557153968253983E-3</v>
      </c>
      <c r="G16122" s="24"/>
    </row>
    <row r="16123" spans="1:7" x14ac:dyDescent="0.25">
      <c r="A16123" s="6" t="s">
        <v>341</v>
      </c>
      <c r="B16123" s="7">
        <v>45856</v>
      </c>
      <c r="C16123" s="8">
        <v>2145.71</v>
      </c>
      <c r="D16123" s="20">
        <v>8.5139999999999993E-2</v>
      </c>
      <c r="E16123" s="35" cm="1">
        <f t="array" ref="E16123">INDEX('Curva Juros'!$B$7:$B$73,MATCH(C16123,'Curva Juros'!$A$7:$A$73,1)) +
(C16123-INDEX('Curva Juros'!$A$7:$A$73,MATCH(C16123,'Curva Juros'!$A$7:$A$73,1))) *
(INDEX('Curva Juros'!$B$7:$B$73,MATCH(C16123,'Curva Juros'!$A$7:$A$73,1)+1) -
INDEX('Curva Juros'!$B$7:$B$73,MATCH(C16123,'Curva Juros'!$A$7:$A$73,1))) /
(INDEX('Curva Juros'!$A$7:$A$73,MATCH(C16123,'Curva Juros'!$A$7:$A$73,1)+1) -
INDEX('Curva Juros'!$A$7:$A$73,MATCH(C16123,'Curva Juros'!$A$7:$A$73,1)))</f>
        <v>7.4134577777777775</v>
      </c>
      <c r="F16123" s="24">
        <f t="shared" si="251"/>
        <v>1.1005422222222214E-2</v>
      </c>
      <c r="G16123" s="24"/>
    </row>
    <row r="16124" spans="1:7" x14ac:dyDescent="0.25">
      <c r="A16124" s="3" t="s">
        <v>341</v>
      </c>
      <c r="B16124" s="4">
        <v>45863</v>
      </c>
      <c r="C16124" s="5">
        <v>2140.0300000000002</v>
      </c>
      <c r="D16124" s="19">
        <v>8.5263000000000005E-2</v>
      </c>
      <c r="E16124" s="35" cm="1">
        <f t="array" ref="E16124">INDEX('Curva Juros'!$B$7:$B$73,MATCH(C16124,'Curva Juros'!$A$7:$A$73,1)) +
(C16124-INDEX('Curva Juros'!$A$7:$A$73,MATCH(C16124,'Curva Juros'!$A$7:$A$73,1))) *
(INDEX('Curva Juros'!$B$7:$B$73,MATCH(C16124,'Curva Juros'!$A$7:$A$73,1)+1) -
INDEX('Curva Juros'!$B$7:$B$73,MATCH(C16124,'Curva Juros'!$A$7:$A$73,1))) /
(INDEX('Curva Juros'!$A$7:$A$73,MATCH(C16124,'Curva Juros'!$A$7:$A$73,1)+1) -
INDEX('Curva Juros'!$A$7:$A$73,MATCH(C16124,'Curva Juros'!$A$7:$A$73,1)))</f>
        <v>7.4149096984126981</v>
      </c>
      <c r="F16124" s="24">
        <f t="shared" si="251"/>
        <v>1.111390301587302E-2</v>
      </c>
      <c r="G16124" s="24"/>
    </row>
    <row r="16125" spans="1:7" x14ac:dyDescent="0.25">
      <c r="A16125" s="6" t="s">
        <v>341</v>
      </c>
      <c r="B16125" s="7">
        <v>45870</v>
      </c>
      <c r="C16125" s="8">
        <v>2147.5500000000002</v>
      </c>
      <c r="D16125" s="20">
        <v>8.3000000000000004E-2</v>
      </c>
      <c r="E16125" s="35" cm="1">
        <f t="array" ref="E16125">INDEX('Curva Juros'!$B$7:$B$73,MATCH(C16125,'Curva Juros'!$A$7:$A$73,1)) +
(C16125-INDEX('Curva Juros'!$A$7:$A$73,MATCH(C16125,'Curva Juros'!$A$7:$A$73,1))) *
(INDEX('Curva Juros'!$B$7:$B$73,MATCH(C16125,'Curva Juros'!$A$7:$A$73,1)+1) -
INDEX('Curva Juros'!$B$7:$B$73,MATCH(C16125,'Curva Juros'!$A$7:$A$73,1))) /
(INDEX('Curva Juros'!$A$7:$A$73,MATCH(C16125,'Curva Juros'!$A$7:$A$73,1)+1) -
INDEX('Curva Juros'!$A$7:$A$73,MATCH(C16125,'Curva Juros'!$A$7:$A$73,1)))</f>
        <v>7.4129904761904761</v>
      </c>
      <c r="F16125" s="24">
        <f t="shared" si="251"/>
        <v>8.8700952380952464E-3</v>
      </c>
      <c r="G16125" s="24"/>
    </row>
    <row r="16126" spans="1:7" x14ac:dyDescent="0.25">
      <c r="A16126" s="3" t="s">
        <v>341</v>
      </c>
      <c r="B16126" s="4">
        <v>45877</v>
      </c>
      <c r="C16126" s="5">
        <v>2153.0500000000002</v>
      </c>
      <c r="D16126" s="19">
        <v>8.1104999999999997E-2</v>
      </c>
      <c r="E16126" s="35" cm="1">
        <f t="array" ref="E16126">INDEX('Curva Juros'!$B$7:$B$73,MATCH(C16126,'Curva Juros'!$A$7:$A$73,1)) +
(C16126-INDEX('Curva Juros'!$A$7:$A$73,MATCH(C16126,'Curva Juros'!$A$7:$A$73,1))) *
(INDEX('Curva Juros'!$B$7:$B$73,MATCH(C16126,'Curva Juros'!$A$7:$A$73,1)+1) -
INDEX('Curva Juros'!$B$7:$B$73,MATCH(C16126,'Curva Juros'!$A$7:$A$73,1))) /
(INDEX('Curva Juros'!$A$7:$A$73,MATCH(C16126,'Curva Juros'!$A$7:$A$73,1)+1) -
INDEX('Curva Juros'!$A$7:$A$73,MATCH(C16126,'Curva Juros'!$A$7:$A$73,1)))</f>
        <v>7.4115936507936508</v>
      </c>
      <c r="F16126" s="24">
        <f t="shared" si="251"/>
        <v>6.9890634920634909E-3</v>
      </c>
      <c r="G16126" s="24"/>
    </row>
    <row r="16127" spans="1:7" x14ac:dyDescent="0.25">
      <c r="A16127" s="6" t="s">
        <v>341</v>
      </c>
      <c r="B16127" s="7">
        <v>45884</v>
      </c>
      <c r="C16127" s="8">
        <v>2155.23</v>
      </c>
      <c r="D16127" s="20">
        <v>7.9810000000000006E-2</v>
      </c>
      <c r="E16127" s="35" cm="1">
        <f t="array" ref="E16127">INDEX('Curva Juros'!$B$7:$B$73,MATCH(C16127,'Curva Juros'!$A$7:$A$73,1)) +
(C16127-INDEX('Curva Juros'!$A$7:$A$73,MATCH(C16127,'Curva Juros'!$A$7:$A$73,1))) *
(INDEX('Curva Juros'!$B$7:$B$73,MATCH(C16127,'Curva Juros'!$A$7:$A$73,1)+1) -
INDEX('Curva Juros'!$B$7:$B$73,MATCH(C16127,'Curva Juros'!$A$7:$A$73,1))) /
(INDEX('Curva Juros'!$A$7:$A$73,MATCH(C16127,'Curva Juros'!$A$7:$A$73,1)+1) -
INDEX('Curva Juros'!$A$7:$A$73,MATCH(C16127,'Curva Juros'!$A$7:$A$73,1)))</f>
        <v>7.4110399999999998</v>
      </c>
      <c r="F16127" s="24">
        <f t="shared" si="251"/>
        <v>5.699600000000013E-3</v>
      </c>
      <c r="G16127" s="24"/>
    </row>
    <row r="16128" spans="1:7" x14ac:dyDescent="0.25">
      <c r="A16128" s="3" t="s">
        <v>341</v>
      </c>
      <c r="B16128" s="4">
        <v>45891</v>
      </c>
      <c r="C16128" s="5">
        <v>2146.27</v>
      </c>
      <c r="D16128" s="19">
        <v>8.0524999999999999E-2</v>
      </c>
      <c r="E16128" s="35" cm="1">
        <f t="array" ref="E16128">INDEX('Curva Juros'!$B$7:$B$73,MATCH(C16128,'Curva Juros'!$A$7:$A$73,1)) +
(C16128-INDEX('Curva Juros'!$A$7:$A$73,MATCH(C16128,'Curva Juros'!$A$7:$A$73,1))) *
(INDEX('Curva Juros'!$B$7:$B$73,MATCH(C16128,'Curva Juros'!$A$7:$A$73,1)+1) -
INDEX('Curva Juros'!$B$7:$B$73,MATCH(C16128,'Curva Juros'!$A$7:$A$73,1))) /
(INDEX('Curva Juros'!$A$7:$A$73,MATCH(C16128,'Curva Juros'!$A$7:$A$73,1)+1) -
INDEX('Curva Juros'!$A$7:$A$73,MATCH(C16128,'Curva Juros'!$A$7:$A$73,1)))</f>
        <v>7.4133155555555552</v>
      </c>
      <c r="F16128" s="24">
        <f t="shared" si="251"/>
        <v>6.3918444444444472E-3</v>
      </c>
      <c r="G16128" s="24"/>
    </row>
    <row r="16129" spans="1:7" x14ac:dyDescent="0.25">
      <c r="A16129" s="6" t="s">
        <v>341</v>
      </c>
      <c r="B16129" s="7">
        <v>45898</v>
      </c>
      <c r="C16129" s="8">
        <v>2152.58</v>
      </c>
      <c r="D16129" s="20">
        <v>7.8484999999999999E-2</v>
      </c>
      <c r="E16129" s="35" cm="1">
        <f t="array" ref="E16129">INDEX('Curva Juros'!$B$7:$B$73,MATCH(C16129,'Curva Juros'!$A$7:$A$73,1)) +
(C16129-INDEX('Curva Juros'!$A$7:$A$73,MATCH(C16129,'Curva Juros'!$A$7:$A$73,1))) *
(INDEX('Curva Juros'!$B$7:$B$73,MATCH(C16129,'Curva Juros'!$A$7:$A$73,1)+1) -
INDEX('Curva Juros'!$B$7:$B$73,MATCH(C16129,'Curva Juros'!$A$7:$A$73,1))) /
(INDEX('Curva Juros'!$A$7:$A$73,MATCH(C16129,'Curva Juros'!$A$7:$A$73,1)+1) -
INDEX('Curva Juros'!$A$7:$A$73,MATCH(C16129,'Curva Juros'!$A$7:$A$73,1)))</f>
        <v>7.4117130158730156</v>
      </c>
      <c r="F16129" s="24">
        <f t="shared" si="251"/>
        <v>4.3678698412698419E-3</v>
      </c>
      <c r="G16129" s="24"/>
    </row>
    <row r="16130" spans="1:7" x14ac:dyDescent="0.25">
      <c r="A16130" s="3" t="s">
        <v>341</v>
      </c>
      <c r="B16130" s="4">
        <v>45905</v>
      </c>
      <c r="C16130" s="5">
        <v>2155.08</v>
      </c>
      <c r="D16130" s="19">
        <v>7.7133999999999994E-2</v>
      </c>
      <c r="E16130" s="35" cm="1">
        <f t="array" ref="E16130">INDEX('Curva Juros'!$B$7:$B$73,MATCH(C16130,'Curva Juros'!$A$7:$A$73,1)) +
(C16130-INDEX('Curva Juros'!$A$7:$A$73,MATCH(C16130,'Curva Juros'!$A$7:$A$73,1))) *
(INDEX('Curva Juros'!$B$7:$B$73,MATCH(C16130,'Curva Juros'!$A$7:$A$73,1)+1) -
INDEX('Curva Juros'!$B$7:$B$73,MATCH(C16130,'Curva Juros'!$A$7:$A$73,1))) /
(INDEX('Curva Juros'!$A$7:$A$73,MATCH(C16130,'Curva Juros'!$A$7:$A$73,1)+1) -
INDEX('Curva Juros'!$A$7:$A$73,MATCH(C16130,'Curva Juros'!$A$7:$A$73,1)))</f>
        <v>7.4110780952380946</v>
      </c>
      <c r="F16130" s="24">
        <f t="shared" si="251"/>
        <v>3.0232190476190551E-3</v>
      </c>
      <c r="G16130" s="24"/>
    </row>
    <row r="16131" spans="1:7" x14ac:dyDescent="0.25">
      <c r="A16131" s="6" t="s">
        <v>341</v>
      </c>
      <c r="B16131" s="7">
        <v>45912</v>
      </c>
      <c r="C16131" s="8">
        <v>2165.6999999999998</v>
      </c>
      <c r="D16131" s="20">
        <v>7.4320999999999998E-2</v>
      </c>
      <c r="E16131" s="35" cm="1">
        <f t="array" ref="E16131">INDEX('Curva Juros'!$B$7:$B$73,MATCH(C16131,'Curva Juros'!$A$7:$A$73,1)) +
(C16131-INDEX('Curva Juros'!$A$7:$A$73,MATCH(C16131,'Curva Juros'!$A$7:$A$73,1))) *
(INDEX('Curva Juros'!$B$7:$B$73,MATCH(C16131,'Curva Juros'!$A$7:$A$73,1)+1) -
INDEX('Curva Juros'!$B$7:$B$73,MATCH(C16131,'Curva Juros'!$A$7:$A$73,1))) /
(INDEX('Curva Juros'!$A$7:$A$73,MATCH(C16131,'Curva Juros'!$A$7:$A$73,1)+1) -
INDEX('Curva Juros'!$A$7:$A$73,MATCH(C16131,'Curva Juros'!$A$7:$A$73,1)))</f>
        <v>7.4083809523809521</v>
      </c>
      <c r="F16131" s="24">
        <f t="shared" ref="F16131:F16194" si="252">D16131-E16131/100</f>
        <v>2.3719047619047418E-4</v>
      </c>
      <c r="G16131" s="24"/>
    </row>
    <row r="16132" spans="1:7" x14ac:dyDescent="0.25">
      <c r="A16132" s="3" t="s">
        <v>341</v>
      </c>
      <c r="B16132" s="4">
        <v>45919</v>
      </c>
      <c r="C16132" s="5">
        <v>2164.9</v>
      </c>
      <c r="D16132" s="19">
        <v>7.3565000000000005E-2</v>
      </c>
      <c r="E16132" s="35" cm="1">
        <f t="array" ref="E16132">INDEX('Curva Juros'!$B$7:$B$73,MATCH(C16132,'Curva Juros'!$A$7:$A$73,1)) +
(C16132-INDEX('Curva Juros'!$A$7:$A$73,MATCH(C16132,'Curva Juros'!$A$7:$A$73,1))) *
(INDEX('Curva Juros'!$B$7:$B$73,MATCH(C16132,'Curva Juros'!$A$7:$A$73,1)+1) -
INDEX('Curva Juros'!$B$7:$B$73,MATCH(C16132,'Curva Juros'!$A$7:$A$73,1))) /
(INDEX('Curva Juros'!$A$7:$A$73,MATCH(C16132,'Curva Juros'!$A$7:$A$73,1)+1) -
INDEX('Curva Juros'!$A$7:$A$73,MATCH(C16132,'Curva Juros'!$A$7:$A$73,1)))</f>
        <v>7.4085841269841266</v>
      </c>
      <c r="F16132" s="24">
        <f t="shared" si="252"/>
        <v>-5.2084126984125456E-4</v>
      </c>
      <c r="G16132" s="24"/>
    </row>
    <row r="16133" spans="1:7" x14ac:dyDescent="0.25">
      <c r="A16133" s="6" t="s">
        <v>341</v>
      </c>
      <c r="B16133" s="7">
        <v>45926</v>
      </c>
      <c r="C16133" s="8">
        <v>2159.41</v>
      </c>
      <c r="D16133" s="20">
        <v>7.3653999999999997E-2</v>
      </c>
      <c r="E16133" s="35" cm="1">
        <f t="array" ref="E16133">INDEX('Curva Juros'!$B$7:$B$73,MATCH(C16133,'Curva Juros'!$A$7:$A$73,1)) +
(C16133-INDEX('Curva Juros'!$A$7:$A$73,MATCH(C16133,'Curva Juros'!$A$7:$A$73,1))) *
(INDEX('Curva Juros'!$B$7:$B$73,MATCH(C16133,'Curva Juros'!$A$7:$A$73,1)+1) -
INDEX('Curva Juros'!$B$7:$B$73,MATCH(C16133,'Curva Juros'!$A$7:$A$73,1))) /
(INDEX('Curva Juros'!$A$7:$A$73,MATCH(C16133,'Curva Juros'!$A$7:$A$73,1)+1) -
INDEX('Curva Juros'!$A$7:$A$73,MATCH(C16133,'Curva Juros'!$A$7:$A$73,1)))</f>
        <v>7.4099784126984121</v>
      </c>
      <c r="F16133" s="24">
        <f t="shared" si="252"/>
        <v>-4.4578412698412229E-4</v>
      </c>
      <c r="G16133" s="24"/>
    </row>
    <row r="16134" spans="1:7" x14ac:dyDescent="0.25">
      <c r="A16134" s="3" t="s">
        <v>341</v>
      </c>
      <c r="B16134" s="4">
        <v>45933</v>
      </c>
      <c r="C16134" s="5">
        <v>2158.9299999999998</v>
      </c>
      <c r="D16134" s="19">
        <v>7.2840000000000002E-2</v>
      </c>
      <c r="E16134" s="35" cm="1">
        <f t="array" ref="E16134">INDEX('Curva Juros'!$B$7:$B$73,MATCH(C16134,'Curva Juros'!$A$7:$A$73,1)) +
(C16134-INDEX('Curva Juros'!$A$7:$A$73,MATCH(C16134,'Curva Juros'!$A$7:$A$73,1))) *
(INDEX('Curva Juros'!$B$7:$B$73,MATCH(C16134,'Curva Juros'!$A$7:$A$73,1)+1) -
INDEX('Curva Juros'!$B$7:$B$73,MATCH(C16134,'Curva Juros'!$A$7:$A$73,1))) /
(INDEX('Curva Juros'!$A$7:$A$73,MATCH(C16134,'Curva Juros'!$A$7:$A$73,1)+1) -
INDEX('Curva Juros'!$A$7:$A$73,MATCH(C16134,'Curva Juros'!$A$7:$A$73,1)))</f>
        <v>7.4101003174603175</v>
      </c>
      <c r="F16134" s="24">
        <f t="shared" si="252"/>
        <v>-1.2610031746031758E-3</v>
      </c>
      <c r="G16134" s="24"/>
    </row>
    <row r="16135" spans="1:7" x14ac:dyDescent="0.25">
      <c r="A16135" s="6" t="s">
        <v>341</v>
      </c>
      <c r="B16135" s="7">
        <v>45940</v>
      </c>
      <c r="C16135" s="8">
        <v>2145.71</v>
      </c>
      <c r="D16135" s="20">
        <v>7.4318999999999996E-2</v>
      </c>
      <c r="E16135" s="35" cm="1">
        <f t="array" ref="E16135">INDEX('Curva Juros'!$B$7:$B$73,MATCH(C16135,'Curva Juros'!$A$7:$A$73,1)) +
(C16135-INDEX('Curva Juros'!$A$7:$A$73,MATCH(C16135,'Curva Juros'!$A$7:$A$73,1))) *
(INDEX('Curva Juros'!$B$7:$B$73,MATCH(C16135,'Curva Juros'!$A$7:$A$73,1)+1) -
INDEX('Curva Juros'!$B$7:$B$73,MATCH(C16135,'Curva Juros'!$A$7:$A$73,1))) /
(INDEX('Curva Juros'!$A$7:$A$73,MATCH(C16135,'Curva Juros'!$A$7:$A$73,1)+1) -
INDEX('Curva Juros'!$A$7:$A$73,MATCH(C16135,'Curva Juros'!$A$7:$A$73,1)))</f>
        <v>7.4134577777777775</v>
      </c>
      <c r="F16135" s="24">
        <f t="shared" si="252"/>
        <v>1.8442222222221638E-4</v>
      </c>
      <c r="G16135" s="24"/>
    </row>
    <row r="16136" spans="1:7" x14ac:dyDescent="0.25">
      <c r="A16136" s="3" t="s">
        <v>341</v>
      </c>
      <c r="B16136" s="4">
        <v>45947</v>
      </c>
      <c r="C16136" s="5">
        <v>2135.4699999999998</v>
      </c>
      <c r="D16136" s="19">
        <v>7.5261999999999996E-2</v>
      </c>
      <c r="E16136" s="35" cm="1">
        <f t="array" ref="E16136">INDEX('Curva Juros'!$B$7:$B$73,MATCH(C16136,'Curva Juros'!$A$7:$A$73,1)) +
(C16136-INDEX('Curva Juros'!$A$7:$A$73,MATCH(C16136,'Curva Juros'!$A$7:$A$73,1))) *
(INDEX('Curva Juros'!$B$7:$B$73,MATCH(C16136,'Curva Juros'!$A$7:$A$73,1)+1) -
INDEX('Curva Juros'!$B$7:$B$73,MATCH(C16136,'Curva Juros'!$A$7:$A$73,1))) /
(INDEX('Curva Juros'!$A$7:$A$73,MATCH(C16136,'Curva Juros'!$A$7:$A$73,1)+1) -
INDEX('Curva Juros'!$A$7:$A$73,MATCH(C16136,'Curva Juros'!$A$7:$A$73,1)))</f>
        <v>7.4160895079365075</v>
      </c>
      <c r="F16136" s="24">
        <f t="shared" si="252"/>
        <v>1.101104920634921E-3</v>
      </c>
      <c r="G16136" s="24"/>
    </row>
    <row r="16137" spans="1:7" x14ac:dyDescent="0.25">
      <c r="A16137" s="6" t="s">
        <v>341</v>
      </c>
      <c r="B16137" s="7">
        <v>45954</v>
      </c>
      <c r="C16137" s="8">
        <v>2123.42</v>
      </c>
      <c r="D16137" s="20">
        <v>7.6533000000000004E-2</v>
      </c>
      <c r="E16137" s="35" cm="1">
        <f t="array" ref="E16137">INDEX('Curva Juros'!$B$7:$B$73,MATCH(C16137,'Curva Juros'!$A$7:$A$73,1)) +
(C16137-INDEX('Curva Juros'!$A$7:$A$73,MATCH(C16137,'Curva Juros'!$A$7:$A$73,1))) *
(INDEX('Curva Juros'!$B$7:$B$73,MATCH(C16137,'Curva Juros'!$A$7:$A$73,1)+1) -
INDEX('Curva Juros'!$B$7:$B$73,MATCH(C16137,'Curva Juros'!$A$7:$A$73,1))) /
(INDEX('Curva Juros'!$A$7:$A$73,MATCH(C16137,'Curva Juros'!$A$7:$A$73,1)+1) -
INDEX('Curva Juros'!$A$7:$A$73,MATCH(C16137,'Curva Juros'!$A$7:$A$73,1)))</f>
        <v>7.4192072063492063</v>
      </c>
      <c r="F16137" s="24">
        <f t="shared" si="252"/>
        <v>2.3409279365079472E-3</v>
      </c>
      <c r="G16137" s="24"/>
    </row>
    <row r="16138" spans="1:7" x14ac:dyDescent="0.25">
      <c r="A16138" s="3" t="s">
        <v>341</v>
      </c>
      <c r="B16138" s="4">
        <v>45961</v>
      </c>
      <c r="C16138" s="5">
        <v>2108.48</v>
      </c>
      <c r="D16138" s="19">
        <v>7.8324000000000005E-2</v>
      </c>
      <c r="E16138" s="35" cm="1">
        <f t="array" ref="E16138">INDEX('Curva Juros'!$B$7:$B$73,MATCH(C16138,'Curva Juros'!$A$7:$A$73,1)) +
(C16138-INDEX('Curva Juros'!$A$7:$A$73,MATCH(C16138,'Curva Juros'!$A$7:$A$73,1))) *
(INDEX('Curva Juros'!$B$7:$B$73,MATCH(C16138,'Curva Juros'!$A$7:$A$73,1)+1) -
INDEX('Curva Juros'!$B$7:$B$73,MATCH(C16138,'Curva Juros'!$A$7:$A$73,1))) /
(INDEX('Curva Juros'!$A$7:$A$73,MATCH(C16138,'Curva Juros'!$A$7:$A$73,1)+1) -
INDEX('Curva Juros'!$A$7:$A$73,MATCH(C16138,'Curva Juros'!$A$7:$A$73,1)))</f>
        <v>7.4230726349206346</v>
      </c>
      <c r="F16138" s="24">
        <f t="shared" si="252"/>
        <v>4.0932736507936635E-3</v>
      </c>
      <c r="G16138" s="24"/>
    </row>
    <row r="16139" spans="1:7" x14ac:dyDescent="0.25">
      <c r="A16139" s="6" t="s">
        <v>341</v>
      </c>
      <c r="B16139" s="7">
        <v>45968</v>
      </c>
      <c r="C16139" s="8">
        <v>2109.08</v>
      </c>
      <c r="D16139" s="20">
        <v>7.7313999999999994E-2</v>
      </c>
      <c r="E16139" s="35" cm="1">
        <f t="array" ref="E16139">INDEX('Curva Juros'!$B$7:$B$73,MATCH(C16139,'Curva Juros'!$A$7:$A$73,1)) +
(C16139-INDEX('Curva Juros'!$A$7:$A$73,MATCH(C16139,'Curva Juros'!$A$7:$A$73,1))) *
(INDEX('Curva Juros'!$B$7:$B$73,MATCH(C16139,'Curva Juros'!$A$7:$A$73,1)+1) -
INDEX('Curva Juros'!$B$7:$B$73,MATCH(C16139,'Curva Juros'!$A$7:$A$73,1))) /
(INDEX('Curva Juros'!$A$7:$A$73,MATCH(C16139,'Curva Juros'!$A$7:$A$73,1)+1) -
INDEX('Curva Juros'!$A$7:$A$73,MATCH(C16139,'Curva Juros'!$A$7:$A$73,1)))</f>
        <v>7.4229173968253965</v>
      </c>
      <c r="F16139" s="24">
        <f t="shared" si="252"/>
        <v>3.0848260317460352E-3</v>
      </c>
      <c r="G16139" s="24"/>
    </row>
    <row r="16140" spans="1:7" x14ac:dyDescent="0.25">
      <c r="A16140" s="3" t="s">
        <v>341</v>
      </c>
      <c r="B16140" s="4">
        <v>45975</v>
      </c>
      <c r="C16140" s="5">
        <v>2110.0300000000002</v>
      </c>
      <c r="D16140" s="19">
        <v>7.6242000000000004E-2</v>
      </c>
      <c r="E16140" s="35" cm="1">
        <f t="array" ref="E16140">INDEX('Curva Juros'!$B$7:$B$73,MATCH(C16140,'Curva Juros'!$A$7:$A$73,1)) +
(C16140-INDEX('Curva Juros'!$A$7:$A$73,MATCH(C16140,'Curva Juros'!$A$7:$A$73,1))) *
(INDEX('Curva Juros'!$B$7:$B$73,MATCH(C16140,'Curva Juros'!$A$7:$A$73,1)+1) -
INDEX('Curva Juros'!$B$7:$B$73,MATCH(C16140,'Curva Juros'!$A$7:$A$73,1))) /
(INDEX('Curva Juros'!$A$7:$A$73,MATCH(C16140,'Curva Juros'!$A$7:$A$73,1)+1) -
INDEX('Curva Juros'!$A$7:$A$73,MATCH(C16140,'Curva Juros'!$A$7:$A$73,1)))</f>
        <v>7.422671603174603</v>
      </c>
      <c r="F16140" s="24">
        <f t="shared" si="252"/>
        <v>2.0152839682539697E-3</v>
      </c>
      <c r="G16140" s="24"/>
    </row>
    <row r="16141" spans="1:7" x14ac:dyDescent="0.25">
      <c r="A16141" s="6" t="s">
        <v>341</v>
      </c>
      <c r="B16141" s="7">
        <v>45982</v>
      </c>
      <c r="C16141" s="8">
        <v>2105.9499999999998</v>
      </c>
      <c r="D16141" s="20">
        <v>7.6256000000000004E-2</v>
      </c>
      <c r="E16141" s="35" cm="1">
        <f t="array" ref="E16141">INDEX('Curva Juros'!$B$7:$B$73,MATCH(C16141,'Curva Juros'!$A$7:$A$73,1)) +
(C16141-INDEX('Curva Juros'!$A$7:$A$73,MATCH(C16141,'Curva Juros'!$A$7:$A$73,1))) *
(INDEX('Curva Juros'!$B$7:$B$73,MATCH(C16141,'Curva Juros'!$A$7:$A$73,1)+1) -
INDEX('Curva Juros'!$B$7:$B$73,MATCH(C16141,'Curva Juros'!$A$7:$A$73,1))) /
(INDEX('Curva Juros'!$A$7:$A$73,MATCH(C16141,'Curva Juros'!$A$7:$A$73,1)+1) -
INDEX('Curva Juros'!$A$7:$A$73,MATCH(C16141,'Curva Juros'!$A$7:$A$73,1)))</f>
        <v>7.4237272222222224</v>
      </c>
      <c r="F16141" s="24">
        <f t="shared" si="252"/>
        <v>2.0187277777777846E-3</v>
      </c>
      <c r="G16141" s="24"/>
    </row>
    <row r="16142" spans="1:7" x14ac:dyDescent="0.25">
      <c r="A16142" s="3" t="s">
        <v>341</v>
      </c>
      <c r="B16142" s="4">
        <v>45989</v>
      </c>
      <c r="C16142" s="5">
        <v>2100.12</v>
      </c>
      <c r="D16142" s="19">
        <v>7.6406000000000002E-2</v>
      </c>
      <c r="E16142" s="35" cm="1">
        <f t="array" ref="E16142">INDEX('Curva Juros'!$B$7:$B$73,MATCH(C16142,'Curva Juros'!$A$7:$A$73,1)) +
(C16142-INDEX('Curva Juros'!$A$7:$A$73,MATCH(C16142,'Curva Juros'!$A$7:$A$73,1))) *
(INDEX('Curva Juros'!$B$7:$B$73,MATCH(C16142,'Curva Juros'!$A$7:$A$73,1)+1) -
INDEX('Curva Juros'!$B$7:$B$73,MATCH(C16142,'Curva Juros'!$A$7:$A$73,1))) /
(INDEX('Curva Juros'!$A$7:$A$73,MATCH(C16142,'Curva Juros'!$A$7:$A$73,1)+1) -
INDEX('Curva Juros'!$A$7:$A$73,MATCH(C16142,'Curva Juros'!$A$7:$A$73,1)))</f>
        <v>7.4252356190476192</v>
      </c>
      <c r="F16142" s="24">
        <f t="shared" si="252"/>
        <v>2.1536438095238059E-3</v>
      </c>
      <c r="G16142" s="24"/>
    </row>
    <row r="16143" spans="1:7" x14ac:dyDescent="0.25">
      <c r="A16143" s="6" t="s">
        <v>341</v>
      </c>
      <c r="B16143" s="7">
        <v>45996</v>
      </c>
      <c r="C16143" s="8">
        <v>2095.86</v>
      </c>
      <c r="D16143" s="20">
        <v>7.6272999999999994E-2</v>
      </c>
      <c r="E16143" s="35" cm="1">
        <f t="array" ref="E16143">INDEX('Curva Juros'!$B$7:$B$73,MATCH(C16143,'Curva Juros'!$A$7:$A$73,1)) +
(C16143-INDEX('Curva Juros'!$A$7:$A$73,MATCH(C16143,'Curva Juros'!$A$7:$A$73,1))) *
(INDEX('Curva Juros'!$B$7:$B$73,MATCH(C16143,'Curva Juros'!$A$7:$A$73,1)+1) -
INDEX('Curva Juros'!$B$7:$B$73,MATCH(C16143,'Curva Juros'!$A$7:$A$73,1))) /
(INDEX('Curva Juros'!$A$7:$A$73,MATCH(C16143,'Curva Juros'!$A$7:$A$73,1)+1) -
INDEX('Curva Juros'!$A$7:$A$73,MATCH(C16143,'Curva Juros'!$A$7:$A$73,1)))</f>
        <v>7.4263378095238091</v>
      </c>
      <c r="F16143" s="24">
        <f t="shared" si="252"/>
        <v>2.0096219047619074E-3</v>
      </c>
      <c r="G16143" s="24"/>
    </row>
    <row r="16144" spans="1:7" x14ac:dyDescent="0.25">
      <c r="A16144" s="3" t="s">
        <v>341</v>
      </c>
      <c r="B16144" s="4">
        <v>46003</v>
      </c>
      <c r="C16144" s="5">
        <v>2093.35</v>
      </c>
      <c r="D16144" s="19">
        <v>7.5825000000000004E-2</v>
      </c>
      <c r="E16144" s="35" cm="1">
        <f t="array" ref="E16144">INDEX('Curva Juros'!$B$7:$B$73,MATCH(C16144,'Curva Juros'!$A$7:$A$73,1)) +
(C16144-INDEX('Curva Juros'!$A$7:$A$73,MATCH(C16144,'Curva Juros'!$A$7:$A$73,1))) *
(INDEX('Curva Juros'!$B$7:$B$73,MATCH(C16144,'Curva Juros'!$A$7:$A$73,1)+1) -
INDEX('Curva Juros'!$B$7:$B$73,MATCH(C16144,'Curva Juros'!$A$7:$A$73,1))) /
(INDEX('Curva Juros'!$A$7:$A$73,MATCH(C16144,'Curva Juros'!$A$7:$A$73,1)+1) -
INDEX('Curva Juros'!$A$7:$A$73,MATCH(C16144,'Curva Juros'!$A$7:$A$73,1)))</f>
        <v>7.4269872222222224</v>
      </c>
      <c r="F16144" s="24">
        <f t="shared" si="252"/>
        <v>1.5551277777777761E-3</v>
      </c>
      <c r="G16144" s="24"/>
    </row>
    <row r="16145" spans="1:7" x14ac:dyDescent="0.25">
      <c r="A16145" s="6" t="s">
        <v>341</v>
      </c>
      <c r="B16145" s="7">
        <v>46010</v>
      </c>
      <c r="C16145" s="8">
        <v>2073.7800000000002</v>
      </c>
      <c r="D16145" s="20">
        <v>7.8450000000000006E-2</v>
      </c>
      <c r="E16145" s="35" cm="1">
        <f t="array" ref="E16145">INDEX('Curva Juros'!$B$7:$B$73,MATCH(C16145,'Curva Juros'!$A$7:$A$73,1)) +
(C16145-INDEX('Curva Juros'!$A$7:$A$73,MATCH(C16145,'Curva Juros'!$A$7:$A$73,1))) *
(INDEX('Curva Juros'!$B$7:$B$73,MATCH(C16145,'Curva Juros'!$A$7:$A$73,1)+1) -
INDEX('Curva Juros'!$B$7:$B$73,MATCH(C16145,'Curva Juros'!$A$7:$A$73,1))) /
(INDEX('Curva Juros'!$A$7:$A$73,MATCH(C16145,'Curva Juros'!$A$7:$A$73,1)+1) -
INDEX('Curva Juros'!$A$7:$A$73,MATCH(C16145,'Curva Juros'!$A$7:$A$73,1)))</f>
        <v>7.4320505714285714</v>
      </c>
      <c r="F16145" s="24">
        <f t="shared" si="252"/>
        <v>4.1294942857142969E-3</v>
      </c>
      <c r="G16145" s="24"/>
    </row>
    <row r="16146" spans="1:7" x14ac:dyDescent="0.25">
      <c r="A16146" s="3" t="s">
        <v>341</v>
      </c>
      <c r="B16146" s="4">
        <v>46017</v>
      </c>
      <c r="C16146" s="5">
        <v>2064.48</v>
      </c>
      <c r="D16146" s="19">
        <v>7.9405000000000003E-2</v>
      </c>
      <c r="E16146" s="35" cm="1">
        <f t="array" ref="E16146">INDEX('Curva Juros'!$B$7:$B$73,MATCH(C16146,'Curva Juros'!$A$7:$A$73,1)) +
(C16146-INDEX('Curva Juros'!$A$7:$A$73,MATCH(C16146,'Curva Juros'!$A$7:$A$73,1))) *
(INDEX('Curva Juros'!$B$7:$B$73,MATCH(C16146,'Curva Juros'!$A$7:$A$73,1)+1) -
INDEX('Curva Juros'!$B$7:$B$73,MATCH(C16146,'Curva Juros'!$A$7:$A$73,1))) /
(INDEX('Curva Juros'!$A$7:$A$73,MATCH(C16146,'Curva Juros'!$A$7:$A$73,1)+1) -
INDEX('Curva Juros'!$A$7:$A$73,MATCH(C16146,'Curva Juros'!$A$7:$A$73,1)))</f>
        <v>7.4344567619047615</v>
      </c>
      <c r="F16146" s="24">
        <f t="shared" si="252"/>
        <v>5.0604323809523843E-3</v>
      </c>
      <c r="G16146" s="24"/>
    </row>
    <row r="16147" spans="1:7" x14ac:dyDescent="0.25">
      <c r="A16147" s="6" t="s">
        <v>341</v>
      </c>
      <c r="B16147" s="7">
        <v>46024</v>
      </c>
      <c r="C16147" s="8">
        <v>2061.34</v>
      </c>
      <c r="D16147" s="20">
        <v>7.9250000000000001E-2</v>
      </c>
      <c r="E16147" s="35" cm="1">
        <f t="array" ref="E16147">INDEX('Curva Juros'!$B$7:$B$73,MATCH(C16147,'Curva Juros'!$A$7:$A$73,1)) +
(C16147-INDEX('Curva Juros'!$A$7:$A$73,MATCH(C16147,'Curva Juros'!$A$7:$A$73,1))) *
(INDEX('Curva Juros'!$B$7:$B$73,MATCH(C16147,'Curva Juros'!$A$7:$A$73,1)+1) -
INDEX('Curva Juros'!$B$7:$B$73,MATCH(C16147,'Curva Juros'!$A$7:$A$73,1))) /
(INDEX('Curva Juros'!$A$7:$A$73,MATCH(C16147,'Curva Juros'!$A$7:$A$73,1)+1) -
INDEX('Curva Juros'!$A$7:$A$73,MATCH(C16147,'Curva Juros'!$A$7:$A$73,1)))</f>
        <v>7.4352691746031745</v>
      </c>
      <c r="F16147" s="24">
        <f t="shared" si="252"/>
        <v>4.8973082539682522E-3</v>
      </c>
      <c r="G16147" s="24"/>
    </row>
    <row r="16148" spans="1:7" x14ac:dyDescent="0.25">
      <c r="A16148" s="3" t="s">
        <v>341</v>
      </c>
      <c r="B16148" s="4">
        <v>46031</v>
      </c>
      <c r="C16148" s="5">
        <v>2050.42</v>
      </c>
      <c r="D16148" s="19">
        <v>8.0318000000000001E-2</v>
      </c>
      <c r="E16148" s="35" cm="1">
        <f t="array" ref="E16148">INDEX('Curva Juros'!$B$7:$B$73,MATCH(C16148,'Curva Juros'!$A$7:$A$73,1)) +
(C16148-INDEX('Curva Juros'!$A$7:$A$73,MATCH(C16148,'Curva Juros'!$A$7:$A$73,1))) *
(INDEX('Curva Juros'!$B$7:$B$73,MATCH(C16148,'Curva Juros'!$A$7:$A$73,1)+1) -
INDEX('Curva Juros'!$B$7:$B$73,MATCH(C16148,'Curva Juros'!$A$7:$A$73,1))) /
(INDEX('Curva Juros'!$A$7:$A$73,MATCH(C16148,'Curva Juros'!$A$7:$A$73,1)+1) -
INDEX('Curva Juros'!$A$7:$A$73,MATCH(C16148,'Curva Juros'!$A$7:$A$73,1)))</f>
        <v>7.4380945079365075</v>
      </c>
      <c r="F16148" s="24">
        <f t="shared" si="252"/>
        <v>5.9370549206349266E-3</v>
      </c>
      <c r="G16148" s="24"/>
    </row>
    <row r="16149" spans="1:7" x14ac:dyDescent="0.25">
      <c r="A16149" s="6" t="s">
        <v>341</v>
      </c>
      <c r="B16149" s="7">
        <v>46038</v>
      </c>
      <c r="C16149" s="8">
        <v>2134.41</v>
      </c>
      <c r="D16149" s="20">
        <v>7.8410999999999995E-2</v>
      </c>
      <c r="E16149" s="35" cm="1">
        <f t="array" ref="E16149">INDEX('Curva Juros'!$B$7:$B$73,MATCH(C16149,'Curva Juros'!$A$7:$A$73,1)) +
(C16149-INDEX('Curva Juros'!$A$7:$A$73,MATCH(C16149,'Curva Juros'!$A$7:$A$73,1))) *
(INDEX('Curva Juros'!$B$7:$B$73,MATCH(C16149,'Curva Juros'!$A$7:$A$73,1)+1) -
INDEX('Curva Juros'!$B$7:$B$73,MATCH(C16149,'Curva Juros'!$A$7:$A$73,1))) /
(INDEX('Curva Juros'!$A$7:$A$73,MATCH(C16149,'Curva Juros'!$A$7:$A$73,1)+1) -
INDEX('Curva Juros'!$A$7:$A$73,MATCH(C16149,'Curva Juros'!$A$7:$A$73,1)))</f>
        <v>7.416363761904762</v>
      </c>
      <c r="F16149" s="24">
        <f t="shared" si="252"/>
        <v>4.2473623809523714E-3</v>
      </c>
      <c r="G16149" s="24"/>
    </row>
    <row r="16150" spans="1:7" x14ac:dyDescent="0.25">
      <c r="A16150" s="3" t="s">
        <v>341</v>
      </c>
      <c r="B16150" s="4">
        <v>46045</v>
      </c>
      <c r="C16150" s="5">
        <v>2129.4899999999998</v>
      </c>
      <c r="D16150" s="19">
        <v>7.8396999999999994E-2</v>
      </c>
      <c r="E16150" s="35" cm="1">
        <f t="array" ref="E16150">INDEX('Curva Juros'!$B$7:$B$73,MATCH(C16150,'Curva Juros'!$A$7:$A$73,1)) +
(C16150-INDEX('Curva Juros'!$A$7:$A$73,MATCH(C16150,'Curva Juros'!$A$7:$A$73,1))) *
(INDEX('Curva Juros'!$B$7:$B$73,MATCH(C16150,'Curva Juros'!$A$7:$A$73,1)+1) -
INDEX('Curva Juros'!$B$7:$B$73,MATCH(C16150,'Curva Juros'!$A$7:$A$73,1))) /
(INDEX('Curva Juros'!$A$7:$A$73,MATCH(C16150,'Curva Juros'!$A$7:$A$73,1)+1) -
INDEX('Curva Juros'!$A$7:$A$73,MATCH(C16150,'Curva Juros'!$A$7:$A$73,1)))</f>
        <v>7.417636714285714</v>
      </c>
      <c r="F16150" s="24">
        <f t="shared" si="252"/>
        <v>4.2206328571428586E-3</v>
      </c>
      <c r="G16150" s="24"/>
    </row>
    <row r="16151" spans="1:7" x14ac:dyDescent="0.25">
      <c r="A16151" s="6" t="s">
        <v>341</v>
      </c>
      <c r="B16151" s="7">
        <v>46052</v>
      </c>
      <c r="C16151" s="8">
        <v>2136.1799999999998</v>
      </c>
      <c r="D16151" s="20">
        <v>7.6123999999999997E-2</v>
      </c>
      <c r="E16151" s="35" cm="1">
        <f t="array" ref="E16151">INDEX('Curva Juros'!$B$7:$B$73,MATCH(C16151,'Curva Juros'!$A$7:$A$73,1)) +
(C16151-INDEX('Curva Juros'!$A$7:$A$73,MATCH(C16151,'Curva Juros'!$A$7:$A$73,1))) *
(INDEX('Curva Juros'!$B$7:$B$73,MATCH(C16151,'Curva Juros'!$A$7:$A$73,1)+1) -
INDEX('Curva Juros'!$B$7:$B$73,MATCH(C16151,'Curva Juros'!$A$7:$A$73,1))) /
(INDEX('Curva Juros'!$A$7:$A$73,MATCH(C16151,'Curva Juros'!$A$7:$A$73,1)+1) -
INDEX('Curva Juros'!$A$7:$A$73,MATCH(C16151,'Curva Juros'!$A$7:$A$73,1)))</f>
        <v>7.4159058095238093</v>
      </c>
      <c r="F16151" s="24">
        <f t="shared" si="252"/>
        <v>1.9649419047619021E-3</v>
      </c>
      <c r="G16151" s="24"/>
    </row>
    <row r="16152" spans="1:7" x14ac:dyDescent="0.25">
      <c r="A16152" s="3" t="s">
        <v>341</v>
      </c>
      <c r="B16152" s="4">
        <v>46059</v>
      </c>
      <c r="C16152" s="5">
        <v>2125.08</v>
      </c>
      <c r="D16152" s="19">
        <v>7.7310000000000004E-2</v>
      </c>
      <c r="E16152" s="35" cm="1">
        <f t="array" ref="E16152">INDEX('Curva Juros'!$B$7:$B$73,MATCH(C16152,'Curva Juros'!$A$7:$A$73,1)) +
(C16152-INDEX('Curva Juros'!$A$7:$A$73,MATCH(C16152,'Curva Juros'!$A$7:$A$73,1))) *
(INDEX('Curva Juros'!$B$7:$B$73,MATCH(C16152,'Curva Juros'!$A$7:$A$73,1)+1) -
INDEX('Curva Juros'!$B$7:$B$73,MATCH(C16152,'Curva Juros'!$A$7:$A$73,1))) /
(INDEX('Curva Juros'!$A$7:$A$73,MATCH(C16152,'Curva Juros'!$A$7:$A$73,1)+1) -
INDEX('Curva Juros'!$A$7:$A$73,MATCH(C16152,'Curva Juros'!$A$7:$A$73,1)))</f>
        <v>7.4187777142857136</v>
      </c>
      <c r="F16152" s="24">
        <f t="shared" si="252"/>
        <v>3.1222228571428645E-3</v>
      </c>
      <c r="G16152" s="24"/>
    </row>
    <row r="16153" spans="1:7" x14ac:dyDescent="0.25">
      <c r="A16153" s="6" t="s">
        <v>341</v>
      </c>
      <c r="B16153" s="7">
        <v>46066</v>
      </c>
      <c r="C16153" s="8">
        <v>2121.25</v>
      </c>
      <c r="D16153" s="20">
        <v>7.7081999999999998E-2</v>
      </c>
      <c r="E16153" s="35" cm="1">
        <f t="array" ref="E16153">INDEX('Curva Juros'!$B$7:$B$73,MATCH(C16153,'Curva Juros'!$A$7:$A$73,1)) +
(C16153-INDEX('Curva Juros'!$A$7:$A$73,MATCH(C16153,'Curva Juros'!$A$7:$A$73,1))) *
(INDEX('Curva Juros'!$B$7:$B$73,MATCH(C16153,'Curva Juros'!$A$7:$A$73,1)+1) -
INDEX('Curva Juros'!$B$7:$B$73,MATCH(C16153,'Curva Juros'!$A$7:$A$73,1))) /
(INDEX('Curva Juros'!$A$7:$A$73,MATCH(C16153,'Curva Juros'!$A$7:$A$73,1)+1) -
INDEX('Curva Juros'!$A$7:$A$73,MATCH(C16153,'Curva Juros'!$A$7:$A$73,1)))</f>
        <v>7.4197686507936504</v>
      </c>
      <c r="F16153" s="24">
        <f t="shared" si="252"/>
        <v>2.8843134920634866E-3</v>
      </c>
      <c r="G16153" s="24"/>
    </row>
    <row r="16154" spans="1:7" x14ac:dyDescent="0.25">
      <c r="A16154" s="3" t="s">
        <v>341</v>
      </c>
      <c r="B16154" s="4">
        <v>46073</v>
      </c>
      <c r="C16154" s="5">
        <v>2114.79</v>
      </c>
      <c r="D16154" s="19">
        <v>7.7755000000000005E-2</v>
      </c>
      <c r="E16154" s="35" cm="1">
        <f t="array" ref="E16154">INDEX('Curva Juros'!$B$7:$B$73,MATCH(C16154,'Curva Juros'!$A$7:$A$73,1)) +
(C16154-INDEX('Curva Juros'!$A$7:$A$73,MATCH(C16154,'Curva Juros'!$A$7:$A$73,1))) *
(INDEX('Curva Juros'!$B$7:$B$73,MATCH(C16154,'Curva Juros'!$A$7:$A$73,1)+1) -
INDEX('Curva Juros'!$B$7:$B$73,MATCH(C16154,'Curva Juros'!$A$7:$A$73,1))) /
(INDEX('Curva Juros'!$A$7:$A$73,MATCH(C16154,'Curva Juros'!$A$7:$A$73,1)+1) -
INDEX('Curva Juros'!$A$7:$A$73,MATCH(C16154,'Curva Juros'!$A$7:$A$73,1)))</f>
        <v>7.421440047619047</v>
      </c>
      <c r="F16154" s="24">
        <f t="shared" si="252"/>
        <v>3.5405995238095289E-3</v>
      </c>
      <c r="G16154" s="24"/>
    </row>
    <row r="16155" spans="1:7" x14ac:dyDescent="0.25">
      <c r="A16155" s="6" t="s">
        <v>341</v>
      </c>
      <c r="B16155" s="7">
        <v>46080</v>
      </c>
      <c r="C16155" s="8">
        <v>2114.52</v>
      </c>
      <c r="D16155" s="20">
        <v>7.6836000000000002E-2</v>
      </c>
      <c r="E16155" s="35" cm="1">
        <f t="array" ref="E16155">INDEX('Curva Juros'!$B$7:$B$73,MATCH(C16155,'Curva Juros'!$A$7:$A$73,1)) +
(C16155-INDEX('Curva Juros'!$A$7:$A$73,MATCH(C16155,'Curva Juros'!$A$7:$A$73,1))) *
(INDEX('Curva Juros'!$B$7:$B$73,MATCH(C16155,'Curva Juros'!$A$7:$A$73,1)+1) -
INDEX('Curva Juros'!$B$7:$B$73,MATCH(C16155,'Curva Juros'!$A$7:$A$73,1))) /
(INDEX('Curva Juros'!$A$7:$A$73,MATCH(C16155,'Curva Juros'!$A$7:$A$73,1)+1) -
INDEX('Curva Juros'!$A$7:$A$73,MATCH(C16155,'Curva Juros'!$A$7:$A$73,1)))</f>
        <v>7.4215099047619049</v>
      </c>
      <c r="F16155" s="24">
        <f t="shared" si="252"/>
        <v>2.6209009523809473E-3</v>
      </c>
      <c r="G16155" s="24"/>
    </row>
    <row r="16156" spans="1:7" x14ac:dyDescent="0.25">
      <c r="A16156" s="3" t="s">
        <v>342</v>
      </c>
      <c r="B16156" s="4">
        <v>45723</v>
      </c>
      <c r="C16156" s="5">
        <v>2094.23</v>
      </c>
      <c r="D16156" s="19">
        <v>9.0159000000000003E-2</v>
      </c>
      <c r="E16156" s="35" cm="1">
        <f t="array" ref="E16156">INDEX('Curva Juros'!$B$7:$B$73,MATCH(C16156,'Curva Juros'!$A$7:$A$73,1)) +
(C16156-INDEX('Curva Juros'!$A$7:$A$73,MATCH(C16156,'Curva Juros'!$A$7:$A$73,1))) *
(INDEX('Curva Juros'!$B$7:$B$73,MATCH(C16156,'Curva Juros'!$A$7:$A$73,1)+1) -
INDEX('Curva Juros'!$B$7:$B$73,MATCH(C16156,'Curva Juros'!$A$7:$A$73,1))) /
(INDEX('Curva Juros'!$A$7:$A$73,MATCH(C16156,'Curva Juros'!$A$7:$A$73,1)+1) -
INDEX('Curva Juros'!$A$7:$A$73,MATCH(C16156,'Curva Juros'!$A$7:$A$73,1)))</f>
        <v>7.4267595396825392</v>
      </c>
      <c r="F16156" s="24">
        <f t="shared" si="252"/>
        <v>1.5891404603174605E-2</v>
      </c>
      <c r="G16156" s="24"/>
    </row>
    <row r="16157" spans="1:7" x14ac:dyDescent="0.25">
      <c r="A16157" s="6" t="s">
        <v>342</v>
      </c>
      <c r="B16157" s="7">
        <v>45730</v>
      </c>
      <c r="C16157" s="8">
        <v>2096.42</v>
      </c>
      <c r="D16157" s="20">
        <v>8.9083999999999997E-2</v>
      </c>
      <c r="E16157" s="35" cm="1">
        <f t="array" ref="E16157">INDEX('Curva Juros'!$B$7:$B$73,MATCH(C16157,'Curva Juros'!$A$7:$A$73,1)) +
(C16157-INDEX('Curva Juros'!$A$7:$A$73,MATCH(C16157,'Curva Juros'!$A$7:$A$73,1))) *
(INDEX('Curva Juros'!$B$7:$B$73,MATCH(C16157,'Curva Juros'!$A$7:$A$73,1)+1) -
INDEX('Curva Juros'!$B$7:$B$73,MATCH(C16157,'Curva Juros'!$A$7:$A$73,1))) /
(INDEX('Curva Juros'!$A$7:$A$73,MATCH(C16157,'Curva Juros'!$A$7:$A$73,1)+1) -
INDEX('Curva Juros'!$A$7:$A$73,MATCH(C16157,'Curva Juros'!$A$7:$A$73,1)))</f>
        <v>7.4261929206349206</v>
      </c>
      <c r="F16157" s="24">
        <f t="shared" si="252"/>
        <v>1.4822070793650791E-2</v>
      </c>
      <c r="G16157" s="24"/>
    </row>
    <row r="16158" spans="1:7" x14ac:dyDescent="0.25">
      <c r="A16158" s="3" t="s">
        <v>342</v>
      </c>
      <c r="B16158" s="4">
        <v>45737</v>
      </c>
      <c r="C16158" s="5">
        <v>2184.86</v>
      </c>
      <c r="D16158" s="19">
        <v>8.7889999999999996E-2</v>
      </c>
      <c r="E16158" s="35" cm="1">
        <f t="array" ref="E16158">INDEX('Curva Juros'!$B$7:$B$73,MATCH(C16158,'Curva Juros'!$A$7:$A$73,1)) +
(C16158-INDEX('Curva Juros'!$A$7:$A$73,MATCH(C16158,'Curva Juros'!$A$7:$A$73,1))) *
(INDEX('Curva Juros'!$B$7:$B$73,MATCH(C16158,'Curva Juros'!$A$7:$A$73,1)+1) -
INDEX('Curva Juros'!$B$7:$B$73,MATCH(C16158,'Curva Juros'!$A$7:$A$73,1))) /
(INDEX('Curva Juros'!$A$7:$A$73,MATCH(C16158,'Curva Juros'!$A$7:$A$73,1)+1) -
INDEX('Curva Juros'!$A$7:$A$73,MATCH(C16158,'Curva Juros'!$A$7:$A$73,1)))</f>
        <v>7.4035149206349207</v>
      </c>
      <c r="F16158" s="24">
        <f t="shared" si="252"/>
        <v>1.3854850793650786E-2</v>
      </c>
      <c r="G16158" s="24"/>
    </row>
    <row r="16159" spans="1:7" x14ac:dyDescent="0.25">
      <c r="A16159" s="6" t="s">
        <v>342</v>
      </c>
      <c r="B16159" s="7">
        <v>45744</v>
      </c>
      <c r="C16159" s="8">
        <v>2180.41</v>
      </c>
      <c r="D16159" s="20">
        <v>8.7803999999999993E-2</v>
      </c>
      <c r="E16159" s="35" cm="1">
        <f t="array" ref="E16159">INDEX('Curva Juros'!$B$7:$B$73,MATCH(C16159,'Curva Juros'!$A$7:$A$73,1)) +
(C16159-INDEX('Curva Juros'!$A$7:$A$73,MATCH(C16159,'Curva Juros'!$A$7:$A$73,1))) *
(INDEX('Curva Juros'!$B$7:$B$73,MATCH(C16159,'Curva Juros'!$A$7:$A$73,1)+1) -
INDEX('Curva Juros'!$B$7:$B$73,MATCH(C16159,'Curva Juros'!$A$7:$A$73,1))) /
(INDEX('Curva Juros'!$A$7:$A$73,MATCH(C16159,'Curva Juros'!$A$7:$A$73,1)+1) -
INDEX('Curva Juros'!$A$7:$A$73,MATCH(C16159,'Curva Juros'!$A$7:$A$73,1)))</f>
        <v>7.4046450793650793</v>
      </c>
      <c r="F16159" s="24">
        <f t="shared" si="252"/>
        <v>1.3757549206349196E-2</v>
      </c>
      <c r="G16159" s="24"/>
    </row>
    <row r="16160" spans="1:7" x14ac:dyDescent="0.25">
      <c r="A16160" s="3" t="s">
        <v>342</v>
      </c>
      <c r="B16160" s="4">
        <v>45751</v>
      </c>
      <c r="C16160" s="5">
        <v>2186.8000000000002</v>
      </c>
      <c r="D16160" s="19">
        <v>8.5998000000000005E-2</v>
      </c>
      <c r="E16160" s="35" cm="1">
        <f t="array" ref="E16160">INDEX('Curva Juros'!$B$7:$B$73,MATCH(C16160,'Curva Juros'!$A$7:$A$73,1)) +
(C16160-INDEX('Curva Juros'!$A$7:$A$73,MATCH(C16160,'Curva Juros'!$A$7:$A$73,1))) *
(INDEX('Curva Juros'!$B$7:$B$73,MATCH(C16160,'Curva Juros'!$A$7:$A$73,1)+1) -
INDEX('Curva Juros'!$B$7:$B$73,MATCH(C16160,'Curva Juros'!$A$7:$A$73,1))) /
(INDEX('Curva Juros'!$A$7:$A$73,MATCH(C16160,'Curva Juros'!$A$7:$A$73,1)+1) -
INDEX('Curva Juros'!$A$7:$A$73,MATCH(C16160,'Curva Juros'!$A$7:$A$73,1)))</f>
        <v>7.4030222222222219</v>
      </c>
      <c r="F16160" s="24">
        <f t="shared" si="252"/>
        <v>1.1967777777777786E-2</v>
      </c>
      <c r="G16160" s="24"/>
    </row>
    <row r="16161" spans="1:7" x14ac:dyDescent="0.25">
      <c r="A16161" s="6" t="s">
        <v>342</v>
      </c>
      <c r="B16161" s="7">
        <v>45758</v>
      </c>
      <c r="C16161" s="8">
        <v>2172.62</v>
      </c>
      <c r="D16161" s="20">
        <v>8.7452000000000002E-2</v>
      </c>
      <c r="E16161" s="35" cm="1">
        <f t="array" ref="E16161">INDEX('Curva Juros'!$B$7:$B$73,MATCH(C16161,'Curva Juros'!$A$7:$A$73,1)) +
(C16161-INDEX('Curva Juros'!$A$7:$A$73,MATCH(C16161,'Curva Juros'!$A$7:$A$73,1))) *
(INDEX('Curva Juros'!$B$7:$B$73,MATCH(C16161,'Curva Juros'!$A$7:$A$73,1)+1) -
INDEX('Curva Juros'!$B$7:$B$73,MATCH(C16161,'Curva Juros'!$A$7:$A$73,1))) /
(INDEX('Curva Juros'!$A$7:$A$73,MATCH(C16161,'Curva Juros'!$A$7:$A$73,1)+1) -
INDEX('Curva Juros'!$A$7:$A$73,MATCH(C16161,'Curva Juros'!$A$7:$A$73,1)))</f>
        <v>7.4066234920634919</v>
      </c>
      <c r="F16161" s="24">
        <f t="shared" si="252"/>
        <v>1.3385765079365078E-2</v>
      </c>
      <c r="G16161" s="24"/>
    </row>
    <row r="16162" spans="1:7" x14ac:dyDescent="0.25">
      <c r="A16162" s="3" t="s">
        <v>342</v>
      </c>
      <c r="B16162" s="4">
        <v>45764</v>
      </c>
      <c r="C16162" s="5">
        <v>2168.67</v>
      </c>
      <c r="D16162" s="19">
        <v>8.7444999999999995E-2</v>
      </c>
      <c r="E16162" s="35" cm="1">
        <f t="array" ref="E16162">INDEX('Curva Juros'!$B$7:$B$73,MATCH(C16162,'Curva Juros'!$A$7:$A$73,1)) +
(C16162-INDEX('Curva Juros'!$A$7:$A$73,MATCH(C16162,'Curva Juros'!$A$7:$A$73,1))) *
(INDEX('Curva Juros'!$B$7:$B$73,MATCH(C16162,'Curva Juros'!$A$7:$A$73,1)+1) -
INDEX('Curva Juros'!$B$7:$B$73,MATCH(C16162,'Curva Juros'!$A$7:$A$73,1))) /
(INDEX('Curva Juros'!$A$7:$A$73,MATCH(C16162,'Curva Juros'!$A$7:$A$73,1)+1) -
INDEX('Curva Juros'!$A$7:$A$73,MATCH(C16162,'Curva Juros'!$A$7:$A$73,1)))</f>
        <v>7.4076266666666664</v>
      </c>
      <c r="F16162" s="24">
        <f t="shared" si="252"/>
        <v>1.3368733333333327E-2</v>
      </c>
      <c r="G16162" s="24"/>
    </row>
    <row r="16163" spans="1:7" x14ac:dyDescent="0.25">
      <c r="A16163" s="6" t="s">
        <v>342</v>
      </c>
      <c r="B16163" s="7">
        <v>45772</v>
      </c>
      <c r="C16163" s="8">
        <v>2164.8000000000002</v>
      </c>
      <c r="D16163" s="20">
        <v>8.7424000000000002E-2</v>
      </c>
      <c r="E16163" s="35" cm="1">
        <f t="array" ref="E16163">INDEX('Curva Juros'!$B$7:$B$73,MATCH(C16163,'Curva Juros'!$A$7:$A$73,1)) +
(C16163-INDEX('Curva Juros'!$A$7:$A$73,MATCH(C16163,'Curva Juros'!$A$7:$A$73,1))) *
(INDEX('Curva Juros'!$B$7:$B$73,MATCH(C16163,'Curva Juros'!$A$7:$A$73,1)+1) -
INDEX('Curva Juros'!$B$7:$B$73,MATCH(C16163,'Curva Juros'!$A$7:$A$73,1))) /
(INDEX('Curva Juros'!$A$7:$A$73,MATCH(C16163,'Curva Juros'!$A$7:$A$73,1)+1) -
INDEX('Curva Juros'!$A$7:$A$73,MATCH(C16163,'Curva Juros'!$A$7:$A$73,1)))</f>
        <v>7.4086095238095231</v>
      </c>
      <c r="F16163" s="24">
        <f t="shared" si="252"/>
        <v>1.3337904761904773E-2</v>
      </c>
      <c r="G16163" s="24"/>
    </row>
    <row r="16164" spans="1:7" x14ac:dyDescent="0.25">
      <c r="A16164" s="3" t="s">
        <v>342</v>
      </c>
      <c r="B16164" s="4">
        <v>45779</v>
      </c>
      <c r="C16164" s="5">
        <v>2165.52</v>
      </c>
      <c r="D16164" s="19">
        <v>8.6676000000000003E-2</v>
      </c>
      <c r="E16164" s="35" cm="1">
        <f t="array" ref="E16164">INDEX('Curva Juros'!$B$7:$B$73,MATCH(C16164,'Curva Juros'!$A$7:$A$73,1)) +
(C16164-INDEX('Curva Juros'!$A$7:$A$73,MATCH(C16164,'Curva Juros'!$A$7:$A$73,1))) *
(INDEX('Curva Juros'!$B$7:$B$73,MATCH(C16164,'Curva Juros'!$A$7:$A$73,1)+1) -
INDEX('Curva Juros'!$B$7:$B$73,MATCH(C16164,'Curva Juros'!$A$7:$A$73,1))) /
(INDEX('Curva Juros'!$A$7:$A$73,MATCH(C16164,'Curva Juros'!$A$7:$A$73,1)+1) -
INDEX('Curva Juros'!$A$7:$A$73,MATCH(C16164,'Curva Juros'!$A$7:$A$73,1)))</f>
        <v>7.4084266666666663</v>
      </c>
      <c r="F16164" s="24">
        <f t="shared" si="252"/>
        <v>1.2591733333333341E-2</v>
      </c>
      <c r="G16164" s="24"/>
    </row>
    <row r="16165" spans="1:7" x14ac:dyDescent="0.25">
      <c r="A16165" s="6" t="s">
        <v>342</v>
      </c>
      <c r="B16165" s="7">
        <v>45786</v>
      </c>
      <c r="C16165" s="8">
        <v>2175.5</v>
      </c>
      <c r="D16165" s="20">
        <v>8.4305000000000005E-2</v>
      </c>
      <c r="E16165" s="35" cm="1">
        <f t="array" ref="E16165">INDEX('Curva Juros'!$B$7:$B$73,MATCH(C16165,'Curva Juros'!$A$7:$A$73,1)) +
(C16165-INDEX('Curva Juros'!$A$7:$A$73,MATCH(C16165,'Curva Juros'!$A$7:$A$73,1))) *
(INDEX('Curva Juros'!$B$7:$B$73,MATCH(C16165,'Curva Juros'!$A$7:$A$73,1)+1) -
INDEX('Curva Juros'!$B$7:$B$73,MATCH(C16165,'Curva Juros'!$A$7:$A$73,1))) /
(INDEX('Curva Juros'!$A$7:$A$73,MATCH(C16165,'Curva Juros'!$A$7:$A$73,1)+1) -
INDEX('Curva Juros'!$A$7:$A$73,MATCH(C16165,'Curva Juros'!$A$7:$A$73,1)))</f>
        <v>7.4058920634920629</v>
      </c>
      <c r="F16165" s="24">
        <f t="shared" si="252"/>
        <v>1.0246079365079375E-2</v>
      </c>
      <c r="G16165" s="24"/>
    </row>
    <row r="16166" spans="1:7" x14ac:dyDescent="0.25">
      <c r="A16166" s="3" t="s">
        <v>342</v>
      </c>
      <c r="B16166" s="4">
        <v>45793</v>
      </c>
      <c r="C16166" s="5">
        <v>2170.58</v>
      </c>
      <c r="D16166" s="19">
        <v>8.4292000000000006E-2</v>
      </c>
      <c r="E16166" s="35" cm="1">
        <f t="array" ref="E16166">INDEX('Curva Juros'!$B$7:$B$73,MATCH(C16166,'Curva Juros'!$A$7:$A$73,1)) +
(C16166-INDEX('Curva Juros'!$A$7:$A$73,MATCH(C16166,'Curva Juros'!$A$7:$A$73,1))) *
(INDEX('Curva Juros'!$B$7:$B$73,MATCH(C16166,'Curva Juros'!$A$7:$A$73,1)+1) -
INDEX('Curva Juros'!$B$7:$B$73,MATCH(C16166,'Curva Juros'!$A$7:$A$73,1))) /
(INDEX('Curva Juros'!$A$7:$A$73,MATCH(C16166,'Curva Juros'!$A$7:$A$73,1)+1) -
INDEX('Curva Juros'!$A$7:$A$73,MATCH(C16166,'Curva Juros'!$A$7:$A$73,1)))</f>
        <v>7.4071415873015871</v>
      </c>
      <c r="F16166" s="24">
        <f t="shared" si="252"/>
        <v>1.0220584126984136E-2</v>
      </c>
      <c r="G16166" s="24"/>
    </row>
    <row r="16167" spans="1:7" x14ac:dyDescent="0.25">
      <c r="A16167" s="6" t="s">
        <v>342</v>
      </c>
      <c r="B16167" s="7">
        <v>45800</v>
      </c>
      <c r="C16167" s="8">
        <v>2164.88</v>
      </c>
      <c r="D16167" s="20">
        <v>8.4404000000000007E-2</v>
      </c>
      <c r="E16167" s="35" cm="1">
        <f t="array" ref="E16167">INDEX('Curva Juros'!$B$7:$B$73,MATCH(C16167,'Curva Juros'!$A$7:$A$73,1)) +
(C16167-INDEX('Curva Juros'!$A$7:$A$73,MATCH(C16167,'Curva Juros'!$A$7:$A$73,1))) *
(INDEX('Curva Juros'!$B$7:$B$73,MATCH(C16167,'Curva Juros'!$A$7:$A$73,1)+1) -
INDEX('Curva Juros'!$B$7:$B$73,MATCH(C16167,'Curva Juros'!$A$7:$A$73,1))) /
(INDEX('Curva Juros'!$A$7:$A$73,MATCH(C16167,'Curva Juros'!$A$7:$A$73,1)+1) -
INDEX('Curva Juros'!$A$7:$A$73,MATCH(C16167,'Curva Juros'!$A$7:$A$73,1)))</f>
        <v>7.4085892063492063</v>
      </c>
      <c r="F16167" s="24">
        <f t="shared" si="252"/>
        <v>1.0318107936507948E-2</v>
      </c>
      <c r="G16167" s="24"/>
    </row>
    <row r="16168" spans="1:7" x14ac:dyDescent="0.25">
      <c r="A16168" s="3" t="s">
        <v>342</v>
      </c>
      <c r="B16168" s="4">
        <v>45807</v>
      </c>
      <c r="C16168" s="5">
        <v>2159.5100000000002</v>
      </c>
      <c r="D16168" s="19">
        <v>8.4460999999999994E-2</v>
      </c>
      <c r="E16168" s="35" cm="1">
        <f t="array" ref="E16168">INDEX('Curva Juros'!$B$7:$B$73,MATCH(C16168,'Curva Juros'!$A$7:$A$73,1)) +
(C16168-INDEX('Curva Juros'!$A$7:$A$73,MATCH(C16168,'Curva Juros'!$A$7:$A$73,1))) *
(INDEX('Curva Juros'!$B$7:$B$73,MATCH(C16168,'Curva Juros'!$A$7:$A$73,1)+1) -
INDEX('Curva Juros'!$B$7:$B$73,MATCH(C16168,'Curva Juros'!$A$7:$A$73,1))) /
(INDEX('Curva Juros'!$A$7:$A$73,MATCH(C16168,'Curva Juros'!$A$7:$A$73,1)+1) -
INDEX('Curva Juros'!$A$7:$A$73,MATCH(C16168,'Curva Juros'!$A$7:$A$73,1)))</f>
        <v>7.4099530158730156</v>
      </c>
      <c r="F16168" s="24">
        <f t="shared" si="252"/>
        <v>1.0361469841269844E-2</v>
      </c>
      <c r="G16168" s="24"/>
    </row>
    <row r="16169" spans="1:7" x14ac:dyDescent="0.25">
      <c r="A16169" s="6" t="s">
        <v>342</v>
      </c>
      <c r="B16169" s="7">
        <v>45814</v>
      </c>
      <c r="C16169" s="8">
        <v>2151.4899999999998</v>
      </c>
      <c r="D16169" s="20">
        <v>8.4938E-2</v>
      </c>
      <c r="E16169" s="35" cm="1">
        <f t="array" ref="E16169">INDEX('Curva Juros'!$B$7:$B$73,MATCH(C16169,'Curva Juros'!$A$7:$A$73,1)) +
(C16169-INDEX('Curva Juros'!$A$7:$A$73,MATCH(C16169,'Curva Juros'!$A$7:$A$73,1))) *
(INDEX('Curva Juros'!$B$7:$B$73,MATCH(C16169,'Curva Juros'!$A$7:$A$73,1)+1) -
INDEX('Curva Juros'!$B$7:$B$73,MATCH(C16169,'Curva Juros'!$A$7:$A$73,1))) /
(INDEX('Curva Juros'!$A$7:$A$73,MATCH(C16169,'Curva Juros'!$A$7:$A$73,1)+1) -
INDEX('Curva Juros'!$A$7:$A$73,MATCH(C16169,'Curva Juros'!$A$7:$A$73,1)))</f>
        <v>7.4119898412698406</v>
      </c>
      <c r="F16169" s="24">
        <f t="shared" si="252"/>
        <v>1.0818101587301593E-2</v>
      </c>
      <c r="G16169" s="24"/>
    </row>
    <row r="16170" spans="1:7" x14ac:dyDescent="0.25">
      <c r="A16170" s="3" t="s">
        <v>342</v>
      </c>
      <c r="B16170" s="4">
        <v>45821</v>
      </c>
      <c r="C16170" s="5">
        <v>2144.4899999999998</v>
      </c>
      <c r="D16170" s="19">
        <v>8.5256999999999999E-2</v>
      </c>
      <c r="E16170" s="35" cm="1">
        <f t="array" ref="E16170">INDEX('Curva Juros'!$B$7:$B$73,MATCH(C16170,'Curva Juros'!$A$7:$A$73,1)) +
(C16170-INDEX('Curva Juros'!$A$7:$A$73,MATCH(C16170,'Curva Juros'!$A$7:$A$73,1))) *
(INDEX('Curva Juros'!$B$7:$B$73,MATCH(C16170,'Curva Juros'!$A$7:$A$73,1)+1) -
INDEX('Curva Juros'!$B$7:$B$73,MATCH(C16170,'Curva Juros'!$A$7:$A$73,1))) /
(INDEX('Curva Juros'!$A$7:$A$73,MATCH(C16170,'Curva Juros'!$A$7:$A$73,1)+1) -
INDEX('Curva Juros'!$A$7:$A$73,MATCH(C16170,'Curva Juros'!$A$7:$A$73,1)))</f>
        <v>7.4137676190476185</v>
      </c>
      <c r="F16170" s="24">
        <f t="shared" si="252"/>
        <v>1.1119323809523809E-2</v>
      </c>
      <c r="G16170" s="24"/>
    </row>
    <row r="16171" spans="1:7" x14ac:dyDescent="0.25">
      <c r="A16171" s="6" t="s">
        <v>342</v>
      </c>
      <c r="B16171" s="7">
        <v>45828</v>
      </c>
      <c r="C16171" s="8">
        <v>2150.64</v>
      </c>
      <c r="D16171" s="20">
        <v>8.3651000000000003E-2</v>
      </c>
      <c r="E16171" s="35" cm="1">
        <f t="array" ref="E16171">INDEX('Curva Juros'!$B$7:$B$73,MATCH(C16171,'Curva Juros'!$A$7:$A$73,1)) +
(C16171-INDEX('Curva Juros'!$A$7:$A$73,MATCH(C16171,'Curva Juros'!$A$7:$A$73,1))) *
(INDEX('Curva Juros'!$B$7:$B$73,MATCH(C16171,'Curva Juros'!$A$7:$A$73,1)+1) -
INDEX('Curva Juros'!$B$7:$B$73,MATCH(C16171,'Curva Juros'!$A$7:$A$73,1))) /
(INDEX('Curva Juros'!$A$7:$A$73,MATCH(C16171,'Curva Juros'!$A$7:$A$73,1)+1) -
INDEX('Curva Juros'!$A$7:$A$73,MATCH(C16171,'Curva Juros'!$A$7:$A$73,1)))</f>
        <v>7.4122057142857143</v>
      </c>
      <c r="F16171" s="24">
        <f t="shared" si="252"/>
        <v>9.5289428571428553E-3</v>
      </c>
      <c r="G16171" s="24"/>
    </row>
    <row r="16172" spans="1:7" x14ac:dyDescent="0.25">
      <c r="A16172" s="3" t="s">
        <v>342</v>
      </c>
      <c r="B16172" s="4">
        <v>45835</v>
      </c>
      <c r="C16172" s="5">
        <v>2148.67</v>
      </c>
      <c r="D16172" s="19">
        <v>8.3171999999999996E-2</v>
      </c>
      <c r="E16172" s="35" cm="1">
        <f t="array" ref="E16172">INDEX('Curva Juros'!$B$7:$B$73,MATCH(C16172,'Curva Juros'!$A$7:$A$73,1)) +
(C16172-INDEX('Curva Juros'!$A$7:$A$73,MATCH(C16172,'Curva Juros'!$A$7:$A$73,1))) *
(INDEX('Curva Juros'!$B$7:$B$73,MATCH(C16172,'Curva Juros'!$A$7:$A$73,1)+1) -
INDEX('Curva Juros'!$B$7:$B$73,MATCH(C16172,'Curva Juros'!$A$7:$A$73,1))) /
(INDEX('Curva Juros'!$A$7:$A$73,MATCH(C16172,'Curva Juros'!$A$7:$A$73,1)+1) -
INDEX('Curva Juros'!$A$7:$A$73,MATCH(C16172,'Curva Juros'!$A$7:$A$73,1)))</f>
        <v>7.4127060317460316</v>
      </c>
      <c r="F16172" s="24">
        <f t="shared" si="252"/>
        <v>9.0449396825396794E-3</v>
      </c>
      <c r="G16172" s="24"/>
    </row>
    <row r="16173" spans="1:7" x14ac:dyDescent="0.25">
      <c r="A16173" s="6" t="s">
        <v>342</v>
      </c>
      <c r="B16173" s="7">
        <v>45842</v>
      </c>
      <c r="C16173" s="8">
        <v>2151.7399999999998</v>
      </c>
      <c r="D16173" s="20">
        <v>8.1899E-2</v>
      </c>
      <c r="E16173" s="35" cm="1">
        <f t="array" ref="E16173">INDEX('Curva Juros'!$B$7:$B$73,MATCH(C16173,'Curva Juros'!$A$7:$A$73,1)) +
(C16173-INDEX('Curva Juros'!$A$7:$A$73,MATCH(C16173,'Curva Juros'!$A$7:$A$73,1))) *
(INDEX('Curva Juros'!$B$7:$B$73,MATCH(C16173,'Curva Juros'!$A$7:$A$73,1)+1) -
INDEX('Curva Juros'!$B$7:$B$73,MATCH(C16173,'Curva Juros'!$A$7:$A$73,1))) /
(INDEX('Curva Juros'!$A$7:$A$73,MATCH(C16173,'Curva Juros'!$A$7:$A$73,1)+1) -
INDEX('Curva Juros'!$A$7:$A$73,MATCH(C16173,'Curva Juros'!$A$7:$A$73,1)))</f>
        <v>7.4119263492063485</v>
      </c>
      <c r="F16173" s="24">
        <f t="shared" si="252"/>
        <v>7.7797365079365077E-3</v>
      </c>
      <c r="G16173" s="24"/>
    </row>
    <row r="16174" spans="1:7" x14ac:dyDescent="0.25">
      <c r="A16174" s="3" t="s">
        <v>342</v>
      </c>
      <c r="B16174" s="4">
        <v>45849</v>
      </c>
      <c r="C16174" s="5">
        <v>2143.7600000000002</v>
      </c>
      <c r="D16174" s="19">
        <v>8.2368999999999998E-2</v>
      </c>
      <c r="E16174" s="35" cm="1">
        <f t="array" ref="E16174">INDEX('Curva Juros'!$B$7:$B$73,MATCH(C16174,'Curva Juros'!$A$7:$A$73,1)) +
(C16174-INDEX('Curva Juros'!$A$7:$A$73,MATCH(C16174,'Curva Juros'!$A$7:$A$73,1))) *
(INDEX('Curva Juros'!$B$7:$B$73,MATCH(C16174,'Curva Juros'!$A$7:$A$73,1)+1) -
INDEX('Curva Juros'!$B$7:$B$73,MATCH(C16174,'Curva Juros'!$A$7:$A$73,1))) /
(INDEX('Curva Juros'!$A$7:$A$73,MATCH(C16174,'Curva Juros'!$A$7:$A$73,1)+1) -
INDEX('Curva Juros'!$A$7:$A$73,MATCH(C16174,'Curva Juros'!$A$7:$A$73,1)))</f>
        <v>7.4139530158730151</v>
      </c>
      <c r="F16174" s="24">
        <f t="shared" si="252"/>
        <v>8.2294698412698486E-3</v>
      </c>
      <c r="G16174" s="24"/>
    </row>
    <row r="16175" spans="1:7" x14ac:dyDescent="0.25">
      <c r="A16175" s="6" t="s">
        <v>342</v>
      </c>
      <c r="B16175" s="7">
        <v>45856</v>
      </c>
      <c r="C16175" s="8">
        <v>2122.54</v>
      </c>
      <c r="D16175" s="20">
        <v>8.4931999999999994E-2</v>
      </c>
      <c r="E16175" s="35" cm="1">
        <f t="array" ref="E16175">INDEX('Curva Juros'!$B$7:$B$73,MATCH(C16175,'Curva Juros'!$A$7:$A$73,1)) +
(C16175-INDEX('Curva Juros'!$A$7:$A$73,MATCH(C16175,'Curva Juros'!$A$7:$A$73,1))) *
(INDEX('Curva Juros'!$B$7:$B$73,MATCH(C16175,'Curva Juros'!$A$7:$A$73,1)+1) -
INDEX('Curva Juros'!$B$7:$B$73,MATCH(C16175,'Curva Juros'!$A$7:$A$73,1))) /
(INDEX('Curva Juros'!$A$7:$A$73,MATCH(C16175,'Curva Juros'!$A$7:$A$73,1)+1) -
INDEX('Curva Juros'!$A$7:$A$73,MATCH(C16175,'Curva Juros'!$A$7:$A$73,1)))</f>
        <v>7.4194348888888886</v>
      </c>
      <c r="F16175" s="24">
        <f t="shared" si="252"/>
        <v>1.0737651111111107E-2</v>
      </c>
      <c r="G16175" s="24"/>
    </row>
    <row r="16176" spans="1:7" x14ac:dyDescent="0.25">
      <c r="A16176" s="3" t="s">
        <v>342</v>
      </c>
      <c r="B16176" s="4">
        <v>45863</v>
      </c>
      <c r="C16176" s="5">
        <v>2123.9699999999998</v>
      </c>
      <c r="D16176" s="19">
        <v>8.3914000000000002E-2</v>
      </c>
      <c r="E16176" s="35" cm="1">
        <f t="array" ref="E16176">INDEX('Curva Juros'!$B$7:$B$73,MATCH(C16176,'Curva Juros'!$A$7:$A$73,1)) +
(C16176-INDEX('Curva Juros'!$A$7:$A$73,MATCH(C16176,'Curva Juros'!$A$7:$A$73,1))) *
(INDEX('Curva Juros'!$B$7:$B$73,MATCH(C16176,'Curva Juros'!$A$7:$A$73,1)+1) -
INDEX('Curva Juros'!$B$7:$B$73,MATCH(C16176,'Curva Juros'!$A$7:$A$73,1))) /
(INDEX('Curva Juros'!$A$7:$A$73,MATCH(C16176,'Curva Juros'!$A$7:$A$73,1)+1) -
INDEX('Curva Juros'!$A$7:$A$73,MATCH(C16176,'Curva Juros'!$A$7:$A$73,1)))</f>
        <v>7.4190649047619042</v>
      </c>
      <c r="F16176" s="24">
        <f t="shared" si="252"/>
        <v>9.7233509523809575E-3</v>
      </c>
      <c r="G16176" s="24"/>
    </row>
    <row r="16177" spans="1:7" x14ac:dyDescent="0.25">
      <c r="A16177" s="6" t="s">
        <v>342</v>
      </c>
      <c r="B16177" s="7">
        <v>45870</v>
      </c>
      <c r="C16177" s="8">
        <v>2113.15</v>
      </c>
      <c r="D16177" s="20">
        <v>8.4834999999999994E-2</v>
      </c>
      <c r="E16177" s="35" cm="1">
        <f t="array" ref="E16177">INDEX('Curva Juros'!$B$7:$B$73,MATCH(C16177,'Curva Juros'!$A$7:$A$73,1)) +
(C16177-INDEX('Curva Juros'!$A$7:$A$73,MATCH(C16177,'Curva Juros'!$A$7:$A$73,1))) *
(INDEX('Curva Juros'!$B$7:$B$73,MATCH(C16177,'Curva Juros'!$A$7:$A$73,1)+1) -
INDEX('Curva Juros'!$B$7:$B$73,MATCH(C16177,'Curva Juros'!$A$7:$A$73,1))) /
(INDEX('Curva Juros'!$A$7:$A$73,MATCH(C16177,'Curva Juros'!$A$7:$A$73,1)+1) -
INDEX('Curva Juros'!$A$7:$A$73,MATCH(C16177,'Curva Juros'!$A$7:$A$73,1)))</f>
        <v>7.4218643650793652</v>
      </c>
      <c r="F16177" s="24">
        <f t="shared" si="252"/>
        <v>1.0616356349206338E-2</v>
      </c>
      <c r="G16177" s="24"/>
    </row>
    <row r="16178" spans="1:7" x14ac:dyDescent="0.25">
      <c r="A16178" s="3" t="s">
        <v>342</v>
      </c>
      <c r="B16178" s="4">
        <v>45877</v>
      </c>
      <c r="C16178" s="5">
        <v>2131.41</v>
      </c>
      <c r="D16178" s="19">
        <v>8.1159999999999996E-2</v>
      </c>
      <c r="E16178" s="35" cm="1">
        <f t="array" ref="E16178">INDEX('Curva Juros'!$B$7:$B$73,MATCH(C16178,'Curva Juros'!$A$7:$A$73,1)) +
(C16178-INDEX('Curva Juros'!$A$7:$A$73,MATCH(C16178,'Curva Juros'!$A$7:$A$73,1))) *
(INDEX('Curva Juros'!$B$7:$B$73,MATCH(C16178,'Curva Juros'!$A$7:$A$73,1)+1) -
INDEX('Curva Juros'!$B$7:$B$73,MATCH(C16178,'Curva Juros'!$A$7:$A$73,1))) /
(INDEX('Curva Juros'!$A$7:$A$73,MATCH(C16178,'Curva Juros'!$A$7:$A$73,1)+1) -
INDEX('Curva Juros'!$A$7:$A$73,MATCH(C16178,'Curva Juros'!$A$7:$A$73,1)))</f>
        <v>7.4171399523809525</v>
      </c>
      <c r="F16178" s="24">
        <f t="shared" si="252"/>
        <v>6.9886004761904735E-3</v>
      </c>
      <c r="G16178" s="24"/>
    </row>
    <row r="16179" spans="1:7" x14ac:dyDescent="0.25">
      <c r="A16179" s="6" t="s">
        <v>342</v>
      </c>
      <c r="B16179" s="7">
        <v>45884</v>
      </c>
      <c r="C16179" s="8">
        <v>2129.9899999999998</v>
      </c>
      <c r="D16179" s="20">
        <v>8.0597000000000002E-2</v>
      </c>
      <c r="E16179" s="35" cm="1">
        <f t="array" ref="E16179">INDEX('Curva Juros'!$B$7:$B$73,MATCH(C16179,'Curva Juros'!$A$7:$A$73,1)) +
(C16179-INDEX('Curva Juros'!$A$7:$A$73,MATCH(C16179,'Curva Juros'!$A$7:$A$73,1))) *
(INDEX('Curva Juros'!$B$7:$B$73,MATCH(C16179,'Curva Juros'!$A$7:$A$73,1)+1) -
INDEX('Curva Juros'!$B$7:$B$73,MATCH(C16179,'Curva Juros'!$A$7:$A$73,1))) /
(INDEX('Curva Juros'!$A$7:$A$73,MATCH(C16179,'Curva Juros'!$A$7:$A$73,1)+1) -
INDEX('Curva Juros'!$A$7:$A$73,MATCH(C16179,'Curva Juros'!$A$7:$A$73,1)))</f>
        <v>7.4175073492063488</v>
      </c>
      <c r="F16179" s="24">
        <f t="shared" si="252"/>
        <v>6.4219265079365206E-3</v>
      </c>
      <c r="G16179" s="24"/>
    </row>
    <row r="16180" spans="1:7" x14ac:dyDescent="0.25">
      <c r="A16180" s="3" t="s">
        <v>342</v>
      </c>
      <c r="B16180" s="4">
        <v>45891</v>
      </c>
      <c r="C16180" s="5">
        <v>2120.89</v>
      </c>
      <c r="D16180" s="19">
        <v>8.1242999999999996E-2</v>
      </c>
      <c r="E16180" s="35" cm="1">
        <f t="array" ref="E16180">INDEX('Curva Juros'!$B$7:$B$73,MATCH(C16180,'Curva Juros'!$A$7:$A$73,1)) +
(C16180-INDEX('Curva Juros'!$A$7:$A$73,MATCH(C16180,'Curva Juros'!$A$7:$A$73,1))) *
(INDEX('Curva Juros'!$B$7:$B$73,MATCH(C16180,'Curva Juros'!$A$7:$A$73,1)+1) -
INDEX('Curva Juros'!$B$7:$B$73,MATCH(C16180,'Curva Juros'!$A$7:$A$73,1))) /
(INDEX('Curva Juros'!$A$7:$A$73,MATCH(C16180,'Curva Juros'!$A$7:$A$73,1)+1) -
INDEX('Curva Juros'!$A$7:$A$73,MATCH(C16180,'Curva Juros'!$A$7:$A$73,1)))</f>
        <v>7.4198617936507931</v>
      </c>
      <c r="F16180" s="24">
        <f t="shared" si="252"/>
        <v>7.0443820634920606E-3</v>
      </c>
      <c r="G16180" s="24"/>
    </row>
    <row r="16181" spans="1:7" x14ac:dyDescent="0.25">
      <c r="A16181" s="6" t="s">
        <v>342</v>
      </c>
      <c r="B16181" s="7">
        <v>45898</v>
      </c>
      <c r="C16181" s="8">
        <v>2127.34</v>
      </c>
      <c r="D16181" s="20">
        <v>7.9437999999999995E-2</v>
      </c>
      <c r="E16181" s="35" cm="1">
        <f t="array" ref="E16181">INDEX('Curva Juros'!$B$7:$B$73,MATCH(C16181,'Curva Juros'!$A$7:$A$73,1)) +
(C16181-INDEX('Curva Juros'!$A$7:$A$73,MATCH(C16181,'Curva Juros'!$A$7:$A$73,1))) *
(INDEX('Curva Juros'!$B$7:$B$73,MATCH(C16181,'Curva Juros'!$A$7:$A$73,1)+1) -
INDEX('Curva Juros'!$B$7:$B$73,MATCH(C16181,'Curva Juros'!$A$7:$A$73,1))) /
(INDEX('Curva Juros'!$A$7:$A$73,MATCH(C16181,'Curva Juros'!$A$7:$A$73,1)+1) -
INDEX('Curva Juros'!$A$7:$A$73,MATCH(C16181,'Curva Juros'!$A$7:$A$73,1)))</f>
        <v>7.4181929841269838</v>
      </c>
      <c r="F16181" s="24">
        <f t="shared" si="252"/>
        <v>5.2560701587301556E-3</v>
      </c>
      <c r="G16181" s="24"/>
    </row>
    <row r="16182" spans="1:7" x14ac:dyDescent="0.25">
      <c r="A16182" s="3" t="s">
        <v>342</v>
      </c>
      <c r="B16182" s="4">
        <v>45905</v>
      </c>
      <c r="C16182" s="5">
        <v>2128.41</v>
      </c>
      <c r="D16182" s="19">
        <v>7.8481999999999996E-2</v>
      </c>
      <c r="E16182" s="35" cm="1">
        <f t="array" ref="E16182">INDEX('Curva Juros'!$B$7:$B$73,MATCH(C16182,'Curva Juros'!$A$7:$A$73,1)) +
(C16182-INDEX('Curva Juros'!$A$7:$A$73,MATCH(C16182,'Curva Juros'!$A$7:$A$73,1))) *
(INDEX('Curva Juros'!$B$7:$B$73,MATCH(C16182,'Curva Juros'!$A$7:$A$73,1)+1) -
INDEX('Curva Juros'!$B$7:$B$73,MATCH(C16182,'Curva Juros'!$A$7:$A$73,1))) /
(INDEX('Curva Juros'!$A$7:$A$73,MATCH(C16182,'Curva Juros'!$A$7:$A$73,1)+1) -
INDEX('Curva Juros'!$A$7:$A$73,MATCH(C16182,'Curva Juros'!$A$7:$A$73,1)))</f>
        <v>7.417916142857143</v>
      </c>
      <c r="F16182" s="24">
        <f t="shared" si="252"/>
        <v>4.3028385714285605E-3</v>
      </c>
      <c r="G16182" s="24"/>
    </row>
    <row r="16183" spans="1:7" x14ac:dyDescent="0.25">
      <c r="A16183" s="6" t="s">
        <v>342</v>
      </c>
      <c r="B16183" s="7">
        <v>45912</v>
      </c>
      <c r="C16183" s="8">
        <v>2142.2399999999998</v>
      </c>
      <c r="D16183" s="20">
        <v>7.5521000000000005E-2</v>
      </c>
      <c r="E16183" s="35" cm="1">
        <f t="array" ref="E16183">INDEX('Curva Juros'!$B$7:$B$73,MATCH(C16183,'Curva Juros'!$A$7:$A$73,1)) +
(C16183-INDEX('Curva Juros'!$A$7:$A$73,MATCH(C16183,'Curva Juros'!$A$7:$A$73,1))) *
(INDEX('Curva Juros'!$B$7:$B$73,MATCH(C16183,'Curva Juros'!$A$7:$A$73,1)+1) -
INDEX('Curva Juros'!$B$7:$B$73,MATCH(C16183,'Curva Juros'!$A$7:$A$73,1))) /
(INDEX('Curva Juros'!$A$7:$A$73,MATCH(C16183,'Curva Juros'!$A$7:$A$73,1)+1) -
INDEX('Curva Juros'!$A$7:$A$73,MATCH(C16183,'Curva Juros'!$A$7:$A$73,1)))</f>
        <v>7.4143390476190474</v>
      </c>
      <c r="F16183" s="24">
        <f t="shared" si="252"/>
        <v>1.3776095238095254E-3</v>
      </c>
      <c r="G16183" s="24"/>
    </row>
    <row r="16184" spans="1:7" x14ac:dyDescent="0.25">
      <c r="A16184" s="3" t="s">
        <v>342</v>
      </c>
      <c r="B16184" s="4">
        <v>45919</v>
      </c>
      <c r="C16184" s="5">
        <v>2227.4699999999998</v>
      </c>
      <c r="D16184" s="19">
        <v>7.3786000000000004E-2</v>
      </c>
      <c r="E16184" s="35" cm="1">
        <f t="array" ref="E16184">INDEX('Curva Juros'!$B$7:$B$73,MATCH(C16184,'Curva Juros'!$A$7:$A$73,1)) +
(C16184-INDEX('Curva Juros'!$A$7:$A$73,MATCH(C16184,'Curva Juros'!$A$7:$A$73,1))) *
(INDEX('Curva Juros'!$B$7:$B$73,MATCH(C16184,'Curva Juros'!$A$7:$A$73,1)+1) -
INDEX('Curva Juros'!$B$7:$B$73,MATCH(C16184,'Curva Juros'!$A$7:$A$73,1))) /
(INDEX('Curva Juros'!$A$7:$A$73,MATCH(C16184,'Curva Juros'!$A$7:$A$73,1)+1) -
INDEX('Curva Juros'!$A$7:$A$73,MATCH(C16184,'Curva Juros'!$A$7:$A$73,1)))</f>
        <v>7.3926933333333329</v>
      </c>
      <c r="F16184" s="24">
        <f t="shared" si="252"/>
        <v>-1.4093333333332903E-4</v>
      </c>
      <c r="G16184" s="24"/>
    </row>
    <row r="16185" spans="1:7" x14ac:dyDescent="0.25">
      <c r="A16185" s="6" t="s">
        <v>342</v>
      </c>
      <c r="B16185" s="7">
        <v>45926</v>
      </c>
      <c r="C16185" s="8">
        <v>2229.5700000000002</v>
      </c>
      <c r="D16185" s="20">
        <v>7.2593000000000005E-2</v>
      </c>
      <c r="E16185" s="35" cm="1">
        <f t="array" ref="E16185">INDEX('Curva Juros'!$B$7:$B$73,MATCH(C16185,'Curva Juros'!$A$7:$A$73,1)) +
(C16185-INDEX('Curva Juros'!$A$7:$A$73,MATCH(C16185,'Curva Juros'!$A$7:$A$73,1))) *
(INDEX('Curva Juros'!$B$7:$B$73,MATCH(C16185,'Curva Juros'!$A$7:$A$73,1)+1) -
INDEX('Curva Juros'!$B$7:$B$73,MATCH(C16185,'Curva Juros'!$A$7:$A$73,1))) /
(INDEX('Curva Juros'!$A$7:$A$73,MATCH(C16185,'Curva Juros'!$A$7:$A$73,1)+1) -
INDEX('Curva Juros'!$A$7:$A$73,MATCH(C16185,'Curva Juros'!$A$7:$A$73,1)))</f>
        <v>7.3921599999999996</v>
      </c>
      <c r="F16185" s="24">
        <f t="shared" si="252"/>
        <v>-1.3285999999999853E-3</v>
      </c>
      <c r="G16185" s="24"/>
    </row>
    <row r="16186" spans="1:7" x14ac:dyDescent="0.25">
      <c r="A16186" s="3" t="s">
        <v>342</v>
      </c>
      <c r="B16186" s="4">
        <v>45933</v>
      </c>
      <c r="C16186" s="5">
        <v>2217.67</v>
      </c>
      <c r="D16186" s="19">
        <v>7.3751999999999998E-2</v>
      </c>
      <c r="E16186" s="35" cm="1">
        <f t="array" ref="E16186">INDEX('Curva Juros'!$B$7:$B$73,MATCH(C16186,'Curva Juros'!$A$7:$A$73,1)) +
(C16186-INDEX('Curva Juros'!$A$7:$A$73,MATCH(C16186,'Curva Juros'!$A$7:$A$73,1))) *
(INDEX('Curva Juros'!$B$7:$B$73,MATCH(C16186,'Curva Juros'!$A$7:$A$73,1)+1) -
INDEX('Curva Juros'!$B$7:$B$73,MATCH(C16186,'Curva Juros'!$A$7:$A$73,1))) /
(INDEX('Curva Juros'!$A$7:$A$73,MATCH(C16186,'Curva Juros'!$A$7:$A$73,1)+1) -
INDEX('Curva Juros'!$A$7:$A$73,MATCH(C16186,'Curva Juros'!$A$7:$A$73,1)))</f>
        <v>7.3951822222222221</v>
      </c>
      <c r="F16186" s="24">
        <f t="shared" si="252"/>
        <v>-1.9982222222222901E-4</v>
      </c>
      <c r="G16186" s="24"/>
    </row>
    <row r="16187" spans="1:7" x14ac:dyDescent="0.25">
      <c r="A16187" s="6" t="s">
        <v>342</v>
      </c>
      <c r="B16187" s="7">
        <v>45940</v>
      </c>
      <c r="C16187" s="8">
        <v>2210.8000000000002</v>
      </c>
      <c r="D16187" s="20">
        <v>7.4066000000000007E-2</v>
      </c>
      <c r="E16187" s="35" cm="1">
        <f t="array" ref="E16187">INDEX('Curva Juros'!$B$7:$B$73,MATCH(C16187,'Curva Juros'!$A$7:$A$73,1)) +
(C16187-INDEX('Curva Juros'!$A$7:$A$73,MATCH(C16187,'Curva Juros'!$A$7:$A$73,1))) *
(INDEX('Curva Juros'!$B$7:$B$73,MATCH(C16187,'Curva Juros'!$A$7:$A$73,1)+1) -
INDEX('Curva Juros'!$B$7:$B$73,MATCH(C16187,'Curva Juros'!$A$7:$A$73,1))) /
(INDEX('Curva Juros'!$A$7:$A$73,MATCH(C16187,'Curva Juros'!$A$7:$A$73,1)+1) -
INDEX('Curva Juros'!$A$7:$A$73,MATCH(C16187,'Curva Juros'!$A$7:$A$73,1)))</f>
        <v>7.396926984126984</v>
      </c>
      <c r="F16187" s="24">
        <f t="shared" si="252"/>
        <v>9.6730158730171101E-5</v>
      </c>
      <c r="G16187" s="24"/>
    </row>
    <row r="16188" spans="1:7" x14ac:dyDescent="0.25">
      <c r="A16188" s="3" t="s">
        <v>342</v>
      </c>
      <c r="B16188" s="4">
        <v>45947</v>
      </c>
      <c r="C16188" s="5">
        <v>2193.16</v>
      </c>
      <c r="D16188" s="19">
        <v>7.6189999999999994E-2</v>
      </c>
      <c r="E16188" s="35" cm="1">
        <f t="array" ref="E16188">INDEX('Curva Juros'!$B$7:$B$73,MATCH(C16188,'Curva Juros'!$A$7:$A$73,1)) +
(C16188-INDEX('Curva Juros'!$A$7:$A$73,MATCH(C16188,'Curva Juros'!$A$7:$A$73,1))) *
(INDEX('Curva Juros'!$B$7:$B$73,MATCH(C16188,'Curva Juros'!$A$7:$A$73,1)+1) -
INDEX('Curva Juros'!$B$7:$B$73,MATCH(C16188,'Curva Juros'!$A$7:$A$73,1))) /
(INDEX('Curva Juros'!$A$7:$A$73,MATCH(C16188,'Curva Juros'!$A$7:$A$73,1)+1) -
INDEX('Curva Juros'!$A$7:$A$73,MATCH(C16188,'Curva Juros'!$A$7:$A$73,1)))</f>
        <v>7.4014069841269841</v>
      </c>
      <c r="F16188" s="24">
        <f t="shared" si="252"/>
        <v>2.1759301587301466E-3</v>
      </c>
      <c r="G16188" s="24"/>
    </row>
    <row r="16189" spans="1:7" x14ac:dyDescent="0.25">
      <c r="A16189" s="6" t="s">
        <v>342</v>
      </c>
      <c r="B16189" s="7">
        <v>45954</v>
      </c>
      <c r="C16189" s="8">
        <v>2185.52</v>
      </c>
      <c r="D16189" s="20">
        <v>7.6635999999999996E-2</v>
      </c>
      <c r="E16189" s="35" cm="1">
        <f t="array" ref="E16189">INDEX('Curva Juros'!$B$7:$B$73,MATCH(C16189,'Curva Juros'!$A$7:$A$73,1)) +
(C16189-INDEX('Curva Juros'!$A$7:$A$73,MATCH(C16189,'Curva Juros'!$A$7:$A$73,1))) *
(INDEX('Curva Juros'!$B$7:$B$73,MATCH(C16189,'Curva Juros'!$A$7:$A$73,1)+1) -
INDEX('Curva Juros'!$B$7:$B$73,MATCH(C16189,'Curva Juros'!$A$7:$A$73,1))) /
(INDEX('Curva Juros'!$A$7:$A$73,MATCH(C16189,'Curva Juros'!$A$7:$A$73,1)+1) -
INDEX('Curva Juros'!$A$7:$A$73,MATCH(C16189,'Curva Juros'!$A$7:$A$73,1)))</f>
        <v>7.403347301587301</v>
      </c>
      <c r="F16189" s="24">
        <f t="shared" si="252"/>
        <v>2.6025269841269821E-3</v>
      </c>
      <c r="G16189" s="24"/>
    </row>
    <row r="16190" spans="1:7" x14ac:dyDescent="0.25">
      <c r="A16190" s="3" t="s">
        <v>342</v>
      </c>
      <c r="B16190" s="4">
        <v>45961</v>
      </c>
      <c r="C16190" s="5">
        <v>2170.2399999999998</v>
      </c>
      <c r="D16190" s="19">
        <v>7.8366000000000005E-2</v>
      </c>
      <c r="E16190" s="35" cm="1">
        <f t="array" ref="E16190">INDEX('Curva Juros'!$B$7:$B$73,MATCH(C16190,'Curva Juros'!$A$7:$A$73,1)) +
(C16190-INDEX('Curva Juros'!$A$7:$A$73,MATCH(C16190,'Curva Juros'!$A$7:$A$73,1))) *
(INDEX('Curva Juros'!$B$7:$B$73,MATCH(C16190,'Curva Juros'!$A$7:$A$73,1)+1) -
INDEX('Curva Juros'!$B$7:$B$73,MATCH(C16190,'Curva Juros'!$A$7:$A$73,1))) /
(INDEX('Curva Juros'!$A$7:$A$73,MATCH(C16190,'Curva Juros'!$A$7:$A$73,1)+1) -
INDEX('Curva Juros'!$A$7:$A$73,MATCH(C16190,'Curva Juros'!$A$7:$A$73,1)))</f>
        <v>7.4072279365079359</v>
      </c>
      <c r="F16190" s="24">
        <f t="shared" si="252"/>
        <v>4.2937206349206447E-3</v>
      </c>
      <c r="G16190" s="24"/>
    </row>
    <row r="16191" spans="1:7" x14ac:dyDescent="0.25">
      <c r="A16191" s="6" t="s">
        <v>342</v>
      </c>
      <c r="B16191" s="7">
        <v>45968</v>
      </c>
      <c r="C16191" s="8">
        <v>2171.73</v>
      </c>
      <c r="D16191" s="20">
        <v>7.7273999999999995E-2</v>
      </c>
      <c r="E16191" s="35" cm="1">
        <f t="array" ref="E16191">INDEX('Curva Juros'!$B$7:$B$73,MATCH(C16191,'Curva Juros'!$A$7:$A$73,1)) +
(C16191-INDEX('Curva Juros'!$A$7:$A$73,MATCH(C16191,'Curva Juros'!$A$7:$A$73,1))) *
(INDEX('Curva Juros'!$B$7:$B$73,MATCH(C16191,'Curva Juros'!$A$7:$A$73,1)+1) -
INDEX('Curva Juros'!$B$7:$B$73,MATCH(C16191,'Curva Juros'!$A$7:$A$73,1))) /
(INDEX('Curva Juros'!$A$7:$A$73,MATCH(C16191,'Curva Juros'!$A$7:$A$73,1)+1) -
INDEX('Curva Juros'!$A$7:$A$73,MATCH(C16191,'Curva Juros'!$A$7:$A$73,1)))</f>
        <v>7.4068495238095231</v>
      </c>
      <c r="F16191" s="24">
        <f t="shared" si="252"/>
        <v>3.2055047619047594E-3</v>
      </c>
      <c r="G16191" s="24"/>
    </row>
    <row r="16192" spans="1:7" x14ac:dyDescent="0.25">
      <c r="A16192" s="3" t="s">
        <v>342</v>
      </c>
      <c r="B16192" s="4">
        <v>45975</v>
      </c>
      <c r="C16192" s="5">
        <v>2176.27</v>
      </c>
      <c r="D16192" s="19">
        <v>7.5669E-2</v>
      </c>
      <c r="E16192" s="35" cm="1">
        <f t="array" ref="E16192">INDEX('Curva Juros'!$B$7:$B$73,MATCH(C16192,'Curva Juros'!$A$7:$A$73,1)) +
(C16192-INDEX('Curva Juros'!$A$7:$A$73,MATCH(C16192,'Curva Juros'!$A$7:$A$73,1))) *
(INDEX('Curva Juros'!$B$7:$B$73,MATCH(C16192,'Curva Juros'!$A$7:$A$73,1)+1) -
INDEX('Curva Juros'!$B$7:$B$73,MATCH(C16192,'Curva Juros'!$A$7:$A$73,1))) /
(INDEX('Curva Juros'!$A$7:$A$73,MATCH(C16192,'Curva Juros'!$A$7:$A$73,1)+1) -
INDEX('Curva Juros'!$A$7:$A$73,MATCH(C16192,'Curva Juros'!$A$7:$A$73,1)))</f>
        <v>7.4056965079365078</v>
      </c>
      <c r="F16192" s="24">
        <f t="shared" si="252"/>
        <v>1.6120349206349277E-3</v>
      </c>
      <c r="G16192" s="24"/>
    </row>
    <row r="16193" spans="1:7" x14ac:dyDescent="0.25">
      <c r="A16193" s="6" t="s">
        <v>342</v>
      </c>
      <c r="B16193" s="7">
        <v>45982</v>
      </c>
      <c r="C16193" s="8">
        <v>2173.21</v>
      </c>
      <c r="D16193" s="20">
        <v>7.5509999999999994E-2</v>
      </c>
      <c r="E16193" s="35" cm="1">
        <f t="array" ref="E16193">INDEX('Curva Juros'!$B$7:$B$73,MATCH(C16193,'Curva Juros'!$A$7:$A$73,1)) +
(C16193-INDEX('Curva Juros'!$A$7:$A$73,MATCH(C16193,'Curva Juros'!$A$7:$A$73,1))) *
(INDEX('Curva Juros'!$B$7:$B$73,MATCH(C16193,'Curva Juros'!$A$7:$A$73,1)+1) -
INDEX('Curva Juros'!$B$7:$B$73,MATCH(C16193,'Curva Juros'!$A$7:$A$73,1))) /
(INDEX('Curva Juros'!$A$7:$A$73,MATCH(C16193,'Curva Juros'!$A$7:$A$73,1)+1) -
INDEX('Curva Juros'!$A$7:$A$73,MATCH(C16193,'Curva Juros'!$A$7:$A$73,1)))</f>
        <v>7.4064736507936502</v>
      </c>
      <c r="F16193" s="24">
        <f t="shared" si="252"/>
        <v>1.4452634920634894E-3</v>
      </c>
      <c r="G16193" s="24"/>
    </row>
    <row r="16194" spans="1:7" x14ac:dyDescent="0.25">
      <c r="A16194" s="3" t="s">
        <v>342</v>
      </c>
      <c r="B16194" s="4">
        <v>45989</v>
      </c>
      <c r="C16194" s="5">
        <v>2168.3000000000002</v>
      </c>
      <c r="D16194" s="19">
        <v>7.5495000000000007E-2</v>
      </c>
      <c r="E16194" s="35" cm="1">
        <f t="array" ref="E16194">INDEX('Curva Juros'!$B$7:$B$73,MATCH(C16194,'Curva Juros'!$A$7:$A$73,1)) +
(C16194-INDEX('Curva Juros'!$A$7:$A$73,MATCH(C16194,'Curva Juros'!$A$7:$A$73,1))) *
(INDEX('Curva Juros'!$B$7:$B$73,MATCH(C16194,'Curva Juros'!$A$7:$A$73,1)+1) -
INDEX('Curva Juros'!$B$7:$B$73,MATCH(C16194,'Curva Juros'!$A$7:$A$73,1))) /
(INDEX('Curva Juros'!$A$7:$A$73,MATCH(C16194,'Curva Juros'!$A$7:$A$73,1)+1) -
INDEX('Curva Juros'!$A$7:$A$73,MATCH(C16194,'Curva Juros'!$A$7:$A$73,1)))</f>
        <v>7.4077206349206346</v>
      </c>
      <c r="F16194" s="24">
        <f t="shared" si="252"/>
        <v>1.4177936507936556E-3</v>
      </c>
      <c r="G16194" s="24"/>
    </row>
    <row r="16195" spans="1:7" x14ac:dyDescent="0.25">
      <c r="A16195" s="6" t="s">
        <v>342</v>
      </c>
      <c r="B16195" s="7">
        <v>45996</v>
      </c>
      <c r="C16195" s="8">
        <v>2163.04</v>
      </c>
      <c r="D16195" s="20">
        <v>7.5537999999999994E-2</v>
      </c>
      <c r="E16195" s="35" cm="1">
        <f t="array" ref="E16195">INDEX('Curva Juros'!$B$7:$B$73,MATCH(C16195,'Curva Juros'!$A$7:$A$73,1)) +
(C16195-INDEX('Curva Juros'!$A$7:$A$73,MATCH(C16195,'Curva Juros'!$A$7:$A$73,1))) *
(INDEX('Curva Juros'!$B$7:$B$73,MATCH(C16195,'Curva Juros'!$A$7:$A$73,1)+1) -
INDEX('Curva Juros'!$B$7:$B$73,MATCH(C16195,'Curva Juros'!$A$7:$A$73,1))) /
(INDEX('Curva Juros'!$A$7:$A$73,MATCH(C16195,'Curva Juros'!$A$7:$A$73,1)+1) -
INDEX('Curva Juros'!$A$7:$A$73,MATCH(C16195,'Curva Juros'!$A$7:$A$73,1)))</f>
        <v>7.4090565079365076</v>
      </c>
      <c r="F16195" s="24">
        <f t="shared" ref="F16195:F16258" si="253">D16195-E16195/100</f>
        <v>1.447434920634913E-3</v>
      </c>
      <c r="G16195" s="24"/>
    </row>
    <row r="16196" spans="1:7" x14ac:dyDescent="0.25">
      <c r="A16196" s="3" t="s">
        <v>342</v>
      </c>
      <c r="B16196" s="4">
        <v>46003</v>
      </c>
      <c r="C16196" s="5">
        <v>2154.8200000000002</v>
      </c>
      <c r="D16196" s="19">
        <v>7.6079999999999995E-2</v>
      </c>
      <c r="E16196" s="35" cm="1">
        <f t="array" ref="E16196">INDEX('Curva Juros'!$B$7:$B$73,MATCH(C16196,'Curva Juros'!$A$7:$A$73,1)) +
(C16196-INDEX('Curva Juros'!$A$7:$A$73,MATCH(C16196,'Curva Juros'!$A$7:$A$73,1))) *
(INDEX('Curva Juros'!$B$7:$B$73,MATCH(C16196,'Curva Juros'!$A$7:$A$73,1)+1) -
INDEX('Curva Juros'!$B$7:$B$73,MATCH(C16196,'Curva Juros'!$A$7:$A$73,1))) /
(INDEX('Curva Juros'!$A$7:$A$73,MATCH(C16196,'Curva Juros'!$A$7:$A$73,1)+1) -
INDEX('Curva Juros'!$A$7:$A$73,MATCH(C16196,'Curva Juros'!$A$7:$A$73,1)))</f>
        <v>7.4111441269841265</v>
      </c>
      <c r="F16196" s="24">
        <f t="shared" si="253"/>
        <v>1.9685587301587343E-3</v>
      </c>
      <c r="G16196" s="24"/>
    </row>
    <row r="16197" spans="1:7" x14ac:dyDescent="0.25">
      <c r="A16197" s="6" t="s">
        <v>342</v>
      </c>
      <c r="B16197" s="7">
        <v>46010</v>
      </c>
      <c r="C16197" s="8">
        <v>2139.79</v>
      </c>
      <c r="D16197" s="20">
        <v>7.7768000000000004E-2</v>
      </c>
      <c r="E16197" s="35" cm="1">
        <f t="array" ref="E16197">INDEX('Curva Juros'!$B$7:$B$73,MATCH(C16197,'Curva Juros'!$A$7:$A$73,1)) +
(C16197-INDEX('Curva Juros'!$A$7:$A$73,MATCH(C16197,'Curva Juros'!$A$7:$A$73,1))) *
(INDEX('Curva Juros'!$B$7:$B$73,MATCH(C16197,'Curva Juros'!$A$7:$A$73,1)+1) -
INDEX('Curva Juros'!$B$7:$B$73,MATCH(C16197,'Curva Juros'!$A$7:$A$73,1))) /
(INDEX('Curva Juros'!$A$7:$A$73,MATCH(C16197,'Curva Juros'!$A$7:$A$73,1)+1) -
INDEX('Curva Juros'!$A$7:$A$73,MATCH(C16197,'Curva Juros'!$A$7:$A$73,1)))</f>
        <v>7.4149717936507935</v>
      </c>
      <c r="F16197" s="24">
        <f t="shared" si="253"/>
        <v>3.6182820634920732E-3</v>
      </c>
      <c r="G16197" s="24"/>
    </row>
    <row r="16198" spans="1:7" x14ac:dyDescent="0.25">
      <c r="A16198" s="3" t="s">
        <v>342</v>
      </c>
      <c r="B16198" s="4">
        <v>46017</v>
      </c>
      <c r="C16198" s="5">
        <v>2131.9699999999998</v>
      </c>
      <c r="D16198" s="19">
        <v>7.8411999999999996E-2</v>
      </c>
      <c r="E16198" s="35" cm="1">
        <f t="array" ref="E16198">INDEX('Curva Juros'!$B$7:$B$73,MATCH(C16198,'Curva Juros'!$A$7:$A$73,1)) +
(C16198-INDEX('Curva Juros'!$A$7:$A$73,MATCH(C16198,'Curva Juros'!$A$7:$A$73,1))) *
(INDEX('Curva Juros'!$B$7:$B$73,MATCH(C16198,'Curva Juros'!$A$7:$A$73,1)+1) -
INDEX('Curva Juros'!$B$7:$B$73,MATCH(C16198,'Curva Juros'!$A$7:$A$73,1))) /
(INDEX('Curva Juros'!$A$7:$A$73,MATCH(C16198,'Curva Juros'!$A$7:$A$73,1)+1) -
INDEX('Curva Juros'!$A$7:$A$73,MATCH(C16198,'Curva Juros'!$A$7:$A$73,1)))</f>
        <v>7.4169950634920632</v>
      </c>
      <c r="F16198" s="24">
        <f t="shared" si="253"/>
        <v>4.2420493650793673E-3</v>
      </c>
      <c r="G16198" s="24"/>
    </row>
    <row r="16199" spans="1:7" x14ac:dyDescent="0.25">
      <c r="A16199" s="6" t="s">
        <v>342</v>
      </c>
      <c r="B16199" s="7">
        <v>46024</v>
      </c>
      <c r="C16199" s="8">
        <v>2128.2800000000002</v>
      </c>
      <c r="D16199" s="20">
        <v>7.8358999999999998E-2</v>
      </c>
      <c r="E16199" s="35" cm="1">
        <f t="array" ref="E16199">INDEX('Curva Juros'!$B$7:$B$73,MATCH(C16199,'Curva Juros'!$A$7:$A$73,1)) +
(C16199-INDEX('Curva Juros'!$A$7:$A$73,MATCH(C16199,'Curva Juros'!$A$7:$A$73,1))) *
(INDEX('Curva Juros'!$B$7:$B$73,MATCH(C16199,'Curva Juros'!$A$7:$A$73,1)+1) -
INDEX('Curva Juros'!$B$7:$B$73,MATCH(C16199,'Curva Juros'!$A$7:$A$73,1))) /
(INDEX('Curva Juros'!$A$7:$A$73,MATCH(C16199,'Curva Juros'!$A$7:$A$73,1)+1) -
INDEX('Curva Juros'!$A$7:$A$73,MATCH(C16199,'Curva Juros'!$A$7:$A$73,1)))</f>
        <v>7.4179497777777774</v>
      </c>
      <c r="F16199" s="24">
        <f t="shared" si="253"/>
        <v>4.1795022222222283E-3</v>
      </c>
      <c r="G16199" s="24"/>
    </row>
    <row r="16200" spans="1:7" x14ac:dyDescent="0.25">
      <c r="A16200" s="3" t="s">
        <v>342</v>
      </c>
      <c r="B16200" s="4">
        <v>46031</v>
      </c>
      <c r="C16200" s="5">
        <v>2120.17</v>
      </c>
      <c r="D16200" s="19">
        <v>7.8882999999999995E-2</v>
      </c>
      <c r="E16200" s="35" cm="1">
        <f t="array" ref="E16200">INDEX('Curva Juros'!$B$7:$B$73,MATCH(C16200,'Curva Juros'!$A$7:$A$73,1)) +
(C16200-INDEX('Curva Juros'!$A$7:$A$73,MATCH(C16200,'Curva Juros'!$A$7:$A$73,1))) *
(INDEX('Curva Juros'!$B$7:$B$73,MATCH(C16200,'Curva Juros'!$A$7:$A$73,1)+1) -
INDEX('Curva Juros'!$B$7:$B$73,MATCH(C16200,'Curva Juros'!$A$7:$A$73,1))) /
(INDEX('Curva Juros'!$A$7:$A$73,MATCH(C16200,'Curva Juros'!$A$7:$A$73,1)+1) -
INDEX('Curva Juros'!$A$7:$A$73,MATCH(C16200,'Curva Juros'!$A$7:$A$73,1)))</f>
        <v>7.4200480793650794</v>
      </c>
      <c r="F16200" s="24">
        <f t="shared" si="253"/>
        <v>4.6825192063491977E-3</v>
      </c>
      <c r="G16200" s="24"/>
    </row>
    <row r="16201" spans="1:7" x14ac:dyDescent="0.25">
      <c r="A16201" s="6" t="s">
        <v>342</v>
      </c>
      <c r="B16201" s="7">
        <v>46038</v>
      </c>
      <c r="C16201" s="8">
        <v>2117.44</v>
      </c>
      <c r="D16201" s="20">
        <v>7.8502000000000002E-2</v>
      </c>
      <c r="E16201" s="35" cm="1">
        <f t="array" ref="E16201">INDEX('Curva Juros'!$B$7:$B$73,MATCH(C16201,'Curva Juros'!$A$7:$A$73,1)) +
(C16201-INDEX('Curva Juros'!$A$7:$A$73,MATCH(C16201,'Curva Juros'!$A$7:$A$73,1))) *
(INDEX('Curva Juros'!$B$7:$B$73,MATCH(C16201,'Curva Juros'!$A$7:$A$73,1)+1) -
INDEX('Curva Juros'!$B$7:$B$73,MATCH(C16201,'Curva Juros'!$A$7:$A$73,1))) /
(INDEX('Curva Juros'!$A$7:$A$73,MATCH(C16201,'Curva Juros'!$A$7:$A$73,1)+1) -
INDEX('Curva Juros'!$A$7:$A$73,MATCH(C16201,'Curva Juros'!$A$7:$A$73,1)))</f>
        <v>7.4207544126984128</v>
      </c>
      <c r="F16201" s="24">
        <f t="shared" si="253"/>
        <v>4.2944558730158705E-3</v>
      </c>
      <c r="G16201" s="24"/>
    </row>
    <row r="16202" spans="1:7" x14ac:dyDescent="0.25">
      <c r="A16202" s="3" t="s">
        <v>342</v>
      </c>
      <c r="B16202" s="4">
        <v>46045</v>
      </c>
      <c r="C16202" s="5">
        <v>2113.89</v>
      </c>
      <c r="D16202" s="19">
        <v>7.8256999999999993E-2</v>
      </c>
      <c r="E16202" s="35" cm="1">
        <f t="array" ref="E16202">INDEX('Curva Juros'!$B$7:$B$73,MATCH(C16202,'Curva Juros'!$A$7:$A$73,1)) +
(C16202-INDEX('Curva Juros'!$A$7:$A$73,MATCH(C16202,'Curva Juros'!$A$7:$A$73,1))) *
(INDEX('Curva Juros'!$B$7:$B$73,MATCH(C16202,'Curva Juros'!$A$7:$A$73,1)+1) -
INDEX('Curva Juros'!$B$7:$B$73,MATCH(C16202,'Curva Juros'!$A$7:$A$73,1))) /
(INDEX('Curva Juros'!$A$7:$A$73,MATCH(C16202,'Curva Juros'!$A$7:$A$73,1)+1) -
INDEX('Curva Juros'!$A$7:$A$73,MATCH(C16202,'Curva Juros'!$A$7:$A$73,1)))</f>
        <v>7.4216729047619046</v>
      </c>
      <c r="F16202" s="24">
        <f t="shared" si="253"/>
        <v>4.0402709523809505E-3</v>
      </c>
      <c r="G16202" s="24"/>
    </row>
    <row r="16203" spans="1:7" x14ac:dyDescent="0.25">
      <c r="A16203" s="6" t="s">
        <v>342</v>
      </c>
      <c r="B16203" s="7">
        <v>46052</v>
      </c>
      <c r="C16203" s="8">
        <v>2121.25</v>
      </c>
      <c r="D16203" s="20">
        <v>7.6176999999999995E-2</v>
      </c>
      <c r="E16203" s="35" cm="1">
        <f t="array" ref="E16203">INDEX('Curva Juros'!$B$7:$B$73,MATCH(C16203,'Curva Juros'!$A$7:$A$73,1)) +
(C16203-INDEX('Curva Juros'!$A$7:$A$73,MATCH(C16203,'Curva Juros'!$A$7:$A$73,1))) *
(INDEX('Curva Juros'!$B$7:$B$73,MATCH(C16203,'Curva Juros'!$A$7:$A$73,1)+1) -
INDEX('Curva Juros'!$B$7:$B$73,MATCH(C16203,'Curva Juros'!$A$7:$A$73,1))) /
(INDEX('Curva Juros'!$A$7:$A$73,MATCH(C16203,'Curva Juros'!$A$7:$A$73,1)+1) -
INDEX('Curva Juros'!$A$7:$A$73,MATCH(C16203,'Curva Juros'!$A$7:$A$73,1)))</f>
        <v>7.4197686507936504</v>
      </c>
      <c r="F16203" s="24">
        <f t="shared" si="253"/>
        <v>1.9793134920634836E-3</v>
      </c>
      <c r="G16203" s="24"/>
    </row>
    <row r="16204" spans="1:7" x14ac:dyDescent="0.25">
      <c r="A16204" s="3" t="s">
        <v>342</v>
      </c>
      <c r="B16204" s="4">
        <v>46059</v>
      </c>
      <c r="C16204" s="5">
        <v>2107.2800000000002</v>
      </c>
      <c r="D16204" s="19">
        <v>7.7686000000000005E-2</v>
      </c>
      <c r="E16204" s="35" cm="1">
        <f t="array" ref="E16204">INDEX('Curva Juros'!$B$7:$B$73,MATCH(C16204,'Curva Juros'!$A$7:$A$73,1)) +
(C16204-INDEX('Curva Juros'!$A$7:$A$73,MATCH(C16204,'Curva Juros'!$A$7:$A$73,1))) *
(INDEX('Curva Juros'!$B$7:$B$73,MATCH(C16204,'Curva Juros'!$A$7:$A$73,1)+1) -
INDEX('Curva Juros'!$B$7:$B$73,MATCH(C16204,'Curva Juros'!$A$7:$A$73,1))) /
(INDEX('Curva Juros'!$A$7:$A$73,MATCH(C16204,'Curva Juros'!$A$7:$A$73,1)+1) -
INDEX('Curva Juros'!$A$7:$A$73,MATCH(C16204,'Curva Juros'!$A$7:$A$73,1)))</f>
        <v>7.4233831111111108</v>
      </c>
      <c r="F16204" s="24">
        <f t="shared" si="253"/>
        <v>3.4521688888888985E-3</v>
      </c>
      <c r="G16204" s="24"/>
    </row>
    <row r="16205" spans="1:7" x14ac:dyDescent="0.25">
      <c r="A16205" s="6" t="s">
        <v>342</v>
      </c>
      <c r="B16205" s="7">
        <v>46066</v>
      </c>
      <c r="C16205" s="8">
        <v>2101.9899999999998</v>
      </c>
      <c r="D16205" s="20">
        <v>7.7734999999999999E-2</v>
      </c>
      <c r="E16205" s="35" cm="1">
        <f t="array" ref="E16205">INDEX('Curva Juros'!$B$7:$B$73,MATCH(C16205,'Curva Juros'!$A$7:$A$73,1)) +
(C16205-INDEX('Curva Juros'!$A$7:$A$73,MATCH(C16205,'Curva Juros'!$A$7:$A$73,1))) *
(INDEX('Curva Juros'!$B$7:$B$73,MATCH(C16205,'Curva Juros'!$A$7:$A$73,1)+1) -
INDEX('Curva Juros'!$B$7:$B$73,MATCH(C16205,'Curva Juros'!$A$7:$A$73,1))) /
(INDEX('Curva Juros'!$A$7:$A$73,MATCH(C16205,'Curva Juros'!$A$7:$A$73,1)+1) -
INDEX('Curva Juros'!$A$7:$A$73,MATCH(C16205,'Curva Juros'!$A$7:$A$73,1)))</f>
        <v>7.4247517936507936</v>
      </c>
      <c r="F16205" s="24">
        <f t="shared" si="253"/>
        <v>3.4874820634920589E-3</v>
      </c>
      <c r="G16205" s="24"/>
    </row>
    <row r="16206" spans="1:7" x14ac:dyDescent="0.25">
      <c r="A16206" s="3" t="s">
        <v>342</v>
      </c>
      <c r="B16206" s="4">
        <v>46073</v>
      </c>
      <c r="C16206" s="5">
        <v>2098</v>
      </c>
      <c r="D16206" s="19">
        <v>7.7901999999999999E-2</v>
      </c>
      <c r="E16206" s="35" cm="1">
        <f t="array" ref="E16206">INDEX('Curva Juros'!$B$7:$B$73,MATCH(C16206,'Curva Juros'!$A$7:$A$73,1)) +
(C16206-INDEX('Curva Juros'!$A$7:$A$73,MATCH(C16206,'Curva Juros'!$A$7:$A$73,1))) *
(INDEX('Curva Juros'!$B$7:$B$73,MATCH(C16206,'Curva Juros'!$A$7:$A$73,1)+1) -
INDEX('Curva Juros'!$B$7:$B$73,MATCH(C16206,'Curva Juros'!$A$7:$A$73,1))) /
(INDEX('Curva Juros'!$A$7:$A$73,MATCH(C16206,'Curva Juros'!$A$7:$A$73,1)+1) -
INDEX('Curva Juros'!$A$7:$A$73,MATCH(C16206,'Curva Juros'!$A$7:$A$73,1)))</f>
        <v>7.4257841269841265</v>
      </c>
      <c r="F16206" s="24">
        <f t="shared" si="253"/>
        <v>3.6441587301587336E-3</v>
      </c>
      <c r="G16206" s="24"/>
    </row>
    <row r="16207" spans="1:7" x14ac:dyDescent="0.25">
      <c r="A16207" s="6" t="s">
        <v>342</v>
      </c>
      <c r="B16207" s="7">
        <v>46080</v>
      </c>
      <c r="C16207" s="8">
        <v>2097.98</v>
      </c>
      <c r="D16207" s="20">
        <v>7.7062000000000005E-2</v>
      </c>
      <c r="E16207" s="35" cm="1">
        <f t="array" ref="E16207">INDEX('Curva Juros'!$B$7:$B$73,MATCH(C16207,'Curva Juros'!$A$7:$A$73,1)) +
(C16207-INDEX('Curva Juros'!$A$7:$A$73,MATCH(C16207,'Curva Juros'!$A$7:$A$73,1))) *
(INDEX('Curva Juros'!$B$7:$B$73,MATCH(C16207,'Curva Juros'!$A$7:$A$73,1)+1) -
INDEX('Curva Juros'!$B$7:$B$73,MATCH(C16207,'Curva Juros'!$A$7:$A$73,1))) /
(INDEX('Curva Juros'!$A$7:$A$73,MATCH(C16207,'Curva Juros'!$A$7:$A$73,1)+1) -
INDEX('Curva Juros'!$A$7:$A$73,MATCH(C16207,'Curva Juros'!$A$7:$A$73,1)))</f>
        <v>7.4257893015873018</v>
      </c>
      <c r="F16207" s="24">
        <f t="shared" si="253"/>
        <v>2.8041069841269889E-3</v>
      </c>
      <c r="G16207" s="24"/>
    </row>
    <row r="16208" spans="1:7" x14ac:dyDescent="0.25">
      <c r="A16208" s="3" t="s">
        <v>343</v>
      </c>
      <c r="B16208" s="4">
        <v>45723</v>
      </c>
      <c r="C16208" s="5">
        <v>1280.25</v>
      </c>
      <c r="D16208" s="19">
        <v>8.6687E-2</v>
      </c>
      <c r="E16208" s="35" cm="1">
        <f t="array" ref="E16208">INDEX('Curva Juros'!$B$7:$B$73,MATCH(C16208,'Curva Juros'!$A$7:$A$73,1)) +
(C16208-INDEX('Curva Juros'!$A$7:$A$73,MATCH(C16208,'Curva Juros'!$A$7:$A$73,1))) *
(INDEX('Curva Juros'!$B$7:$B$73,MATCH(C16208,'Curva Juros'!$A$7:$A$73,1)+1) -
INDEX('Curva Juros'!$B$7:$B$73,MATCH(C16208,'Curva Juros'!$A$7:$A$73,1))) /
(INDEX('Curva Juros'!$A$7:$A$73,MATCH(C16208,'Curva Juros'!$A$7:$A$73,1)+1) -
INDEX('Curva Juros'!$A$7:$A$73,MATCH(C16208,'Curva Juros'!$A$7:$A$73,1)))</f>
        <v>7.6218071428571434</v>
      </c>
      <c r="F16208" s="24">
        <f t="shared" si="253"/>
        <v>1.046892857142856E-2</v>
      </c>
      <c r="G16208" s="24"/>
    </row>
    <row r="16209" spans="1:7" x14ac:dyDescent="0.25">
      <c r="A16209" s="6" t="s">
        <v>343</v>
      </c>
      <c r="B16209" s="7">
        <v>45730</v>
      </c>
      <c r="C16209" s="8">
        <v>1275.55</v>
      </c>
      <c r="D16209" s="20">
        <v>8.6463999999999999E-2</v>
      </c>
      <c r="E16209" s="35" cm="1">
        <f t="array" ref="E16209">INDEX('Curva Juros'!$B$7:$B$73,MATCH(C16209,'Curva Juros'!$A$7:$A$73,1)) +
(C16209-INDEX('Curva Juros'!$A$7:$A$73,MATCH(C16209,'Curva Juros'!$A$7:$A$73,1))) *
(INDEX('Curva Juros'!$B$7:$B$73,MATCH(C16209,'Curva Juros'!$A$7:$A$73,1)+1) -
INDEX('Curva Juros'!$B$7:$B$73,MATCH(C16209,'Curva Juros'!$A$7:$A$73,1))) /
(INDEX('Curva Juros'!$A$7:$A$73,MATCH(C16209,'Curva Juros'!$A$7:$A$73,1)+1) -
INDEX('Curva Juros'!$A$7:$A$73,MATCH(C16209,'Curva Juros'!$A$7:$A$73,1)))</f>
        <v>7.6226874603174606</v>
      </c>
      <c r="F16209" s="24">
        <f t="shared" si="253"/>
        <v>1.0237125396825392E-2</v>
      </c>
      <c r="G16209" s="24"/>
    </row>
    <row r="16210" spans="1:7" x14ac:dyDescent="0.25">
      <c r="A16210" s="3" t="s">
        <v>343</v>
      </c>
      <c r="B16210" s="4">
        <v>45737</v>
      </c>
      <c r="C16210" s="5">
        <v>1269.8699999999999</v>
      </c>
      <c r="D16210" s="19">
        <v>8.6978E-2</v>
      </c>
      <c r="E16210" s="35" cm="1">
        <f t="array" ref="E16210">INDEX('Curva Juros'!$B$7:$B$73,MATCH(C16210,'Curva Juros'!$A$7:$A$73,1)) +
(C16210-INDEX('Curva Juros'!$A$7:$A$73,MATCH(C16210,'Curva Juros'!$A$7:$A$73,1))) *
(INDEX('Curva Juros'!$B$7:$B$73,MATCH(C16210,'Curva Juros'!$A$7:$A$73,1)+1) -
INDEX('Curva Juros'!$B$7:$B$73,MATCH(C16210,'Curva Juros'!$A$7:$A$73,1))) /
(INDEX('Curva Juros'!$A$7:$A$73,MATCH(C16210,'Curva Juros'!$A$7:$A$73,1)+1) -
INDEX('Curva Juros'!$A$7:$A$73,MATCH(C16210,'Curva Juros'!$A$7:$A$73,1)))</f>
        <v>7.6237513333333338</v>
      </c>
      <c r="F16210" s="24">
        <f t="shared" si="253"/>
        <v>1.074048666666666E-2</v>
      </c>
      <c r="G16210" s="24"/>
    </row>
    <row r="16211" spans="1:7" x14ac:dyDescent="0.25">
      <c r="A16211" s="6" t="s">
        <v>343</v>
      </c>
      <c r="B16211" s="7">
        <v>45744</v>
      </c>
      <c r="C16211" s="8">
        <v>1263.4000000000001</v>
      </c>
      <c r="D16211" s="20">
        <v>8.8081999999999994E-2</v>
      </c>
      <c r="E16211" s="35" cm="1">
        <f t="array" ref="E16211">INDEX('Curva Juros'!$B$7:$B$73,MATCH(C16211,'Curva Juros'!$A$7:$A$73,1)) +
(C16211-INDEX('Curva Juros'!$A$7:$A$73,MATCH(C16211,'Curva Juros'!$A$7:$A$73,1))) *
(INDEX('Curva Juros'!$B$7:$B$73,MATCH(C16211,'Curva Juros'!$A$7:$A$73,1)+1) -
INDEX('Curva Juros'!$B$7:$B$73,MATCH(C16211,'Curva Juros'!$A$7:$A$73,1))) /
(INDEX('Curva Juros'!$A$7:$A$73,MATCH(C16211,'Curva Juros'!$A$7:$A$73,1)+1) -
INDEX('Curva Juros'!$A$7:$A$73,MATCH(C16211,'Curva Juros'!$A$7:$A$73,1)))</f>
        <v>7.6249631746031747</v>
      </c>
      <c r="F16211" s="24">
        <f t="shared" si="253"/>
        <v>1.1832368253968245E-2</v>
      </c>
      <c r="G16211" s="24"/>
    </row>
    <row r="16212" spans="1:7" x14ac:dyDescent="0.25">
      <c r="A16212" s="3" t="s">
        <v>343</v>
      </c>
      <c r="B16212" s="4">
        <v>45751</v>
      </c>
      <c r="C16212" s="5">
        <v>1261.9000000000001</v>
      </c>
      <c r="D16212" s="19">
        <v>8.5442000000000004E-2</v>
      </c>
      <c r="E16212" s="35" cm="1">
        <f t="array" ref="E16212">INDEX('Curva Juros'!$B$7:$B$73,MATCH(C16212,'Curva Juros'!$A$7:$A$73,1)) +
(C16212-INDEX('Curva Juros'!$A$7:$A$73,MATCH(C16212,'Curva Juros'!$A$7:$A$73,1))) *
(INDEX('Curva Juros'!$B$7:$B$73,MATCH(C16212,'Curva Juros'!$A$7:$A$73,1)+1) -
INDEX('Curva Juros'!$B$7:$B$73,MATCH(C16212,'Curva Juros'!$A$7:$A$73,1))) /
(INDEX('Curva Juros'!$A$7:$A$73,MATCH(C16212,'Curva Juros'!$A$7:$A$73,1)+1) -
INDEX('Curva Juros'!$A$7:$A$73,MATCH(C16212,'Curva Juros'!$A$7:$A$73,1)))</f>
        <v>7.6252441269841276</v>
      </c>
      <c r="F16212" s="24">
        <f t="shared" si="253"/>
        <v>9.1895587301587256E-3</v>
      </c>
      <c r="G16212" s="24"/>
    </row>
    <row r="16213" spans="1:7" x14ac:dyDescent="0.25">
      <c r="A16213" s="6" t="s">
        <v>343</v>
      </c>
      <c r="B16213" s="7">
        <v>45758</v>
      </c>
      <c r="C16213" s="8">
        <v>1254.9100000000001</v>
      </c>
      <c r="D16213" s="20">
        <v>8.6944999999999995E-2</v>
      </c>
      <c r="E16213" s="35" cm="1">
        <f t="array" ref="E16213">INDEX('Curva Juros'!$B$7:$B$73,MATCH(C16213,'Curva Juros'!$A$7:$A$73,1)) +
(C16213-INDEX('Curva Juros'!$A$7:$A$73,MATCH(C16213,'Curva Juros'!$A$7:$A$73,1))) *
(INDEX('Curva Juros'!$B$7:$B$73,MATCH(C16213,'Curva Juros'!$A$7:$A$73,1)+1) -
INDEX('Curva Juros'!$B$7:$B$73,MATCH(C16213,'Curva Juros'!$A$7:$A$73,1))) /
(INDEX('Curva Juros'!$A$7:$A$73,MATCH(C16213,'Curva Juros'!$A$7:$A$73,1)+1) -
INDEX('Curva Juros'!$A$7:$A$73,MATCH(C16213,'Curva Juros'!$A$7:$A$73,1)))</f>
        <v>7.6263675396825397</v>
      </c>
      <c r="F16213" s="24">
        <f t="shared" si="253"/>
        <v>1.06813246031746E-2</v>
      </c>
      <c r="G16213" s="24"/>
    </row>
    <row r="16214" spans="1:7" x14ac:dyDescent="0.25">
      <c r="A16214" s="3" t="s">
        <v>343</v>
      </c>
      <c r="B16214" s="4">
        <v>45764</v>
      </c>
      <c r="C16214" s="5">
        <v>1252.74</v>
      </c>
      <c r="D16214" s="19">
        <v>8.5564000000000001E-2</v>
      </c>
      <c r="E16214" s="35" cm="1">
        <f t="array" ref="E16214">INDEX('Curva Juros'!$B$7:$B$73,MATCH(C16214,'Curva Juros'!$A$7:$A$73,1)) +
(C16214-INDEX('Curva Juros'!$A$7:$A$73,MATCH(C16214,'Curva Juros'!$A$7:$A$73,1))) *
(INDEX('Curva Juros'!$B$7:$B$73,MATCH(C16214,'Curva Juros'!$A$7:$A$73,1)+1) -
INDEX('Curva Juros'!$B$7:$B$73,MATCH(C16214,'Curva Juros'!$A$7:$A$73,1))) /
(INDEX('Curva Juros'!$A$7:$A$73,MATCH(C16214,'Curva Juros'!$A$7:$A$73,1)+1) -
INDEX('Curva Juros'!$A$7:$A$73,MATCH(C16214,'Curva Juros'!$A$7:$A$73,1)))</f>
        <v>7.626694761904762</v>
      </c>
      <c r="F16214" s="24">
        <f t="shared" si="253"/>
        <v>9.2970523809523808E-3</v>
      </c>
      <c r="G16214" s="24"/>
    </row>
    <row r="16215" spans="1:7" x14ac:dyDescent="0.25">
      <c r="A16215" s="6" t="s">
        <v>343</v>
      </c>
      <c r="B16215" s="7">
        <v>45772</v>
      </c>
      <c r="C16215" s="8">
        <v>1250.4000000000001</v>
      </c>
      <c r="D16215" s="20">
        <v>8.4317000000000003E-2</v>
      </c>
      <c r="E16215" s="35" cm="1">
        <f t="array" ref="E16215">INDEX('Curva Juros'!$B$7:$B$73,MATCH(C16215,'Curva Juros'!$A$7:$A$73,1)) +
(C16215-INDEX('Curva Juros'!$A$7:$A$73,MATCH(C16215,'Curva Juros'!$A$7:$A$73,1))) *
(INDEX('Curva Juros'!$B$7:$B$73,MATCH(C16215,'Curva Juros'!$A$7:$A$73,1)+1) -
INDEX('Curva Juros'!$B$7:$B$73,MATCH(C16215,'Curva Juros'!$A$7:$A$73,1))) /
(INDEX('Curva Juros'!$A$7:$A$73,MATCH(C16215,'Curva Juros'!$A$7:$A$73,1)+1) -
INDEX('Curva Juros'!$A$7:$A$73,MATCH(C16215,'Curva Juros'!$A$7:$A$73,1)))</f>
        <v>7.6270476190476195</v>
      </c>
      <c r="F16215" s="24">
        <f t="shared" si="253"/>
        <v>8.046523809523809E-3</v>
      </c>
      <c r="G16215" s="24"/>
    </row>
    <row r="16216" spans="1:7" x14ac:dyDescent="0.25">
      <c r="A16216" s="3" t="s">
        <v>343</v>
      </c>
      <c r="B16216" s="4">
        <v>45779</v>
      </c>
      <c r="C16216" s="5">
        <v>1246.9100000000001</v>
      </c>
      <c r="D16216" s="19">
        <v>8.3931000000000006E-2</v>
      </c>
      <c r="E16216" s="35" cm="1">
        <f t="array" ref="E16216">INDEX('Curva Juros'!$B$7:$B$73,MATCH(C16216,'Curva Juros'!$A$7:$A$73,1)) +
(C16216-INDEX('Curva Juros'!$A$7:$A$73,MATCH(C16216,'Curva Juros'!$A$7:$A$73,1))) *
(INDEX('Curva Juros'!$B$7:$B$73,MATCH(C16216,'Curva Juros'!$A$7:$A$73,1)+1) -
INDEX('Curva Juros'!$B$7:$B$73,MATCH(C16216,'Curva Juros'!$A$7:$A$73,1))) /
(INDEX('Curva Juros'!$A$7:$A$73,MATCH(C16216,'Curva Juros'!$A$7:$A$73,1)+1) -
INDEX('Curva Juros'!$A$7:$A$73,MATCH(C16216,'Curva Juros'!$A$7:$A$73,1)))</f>
        <v>7.6275738888888895</v>
      </c>
      <c r="F16216" s="24">
        <f t="shared" si="253"/>
        <v>7.6552611111111168E-3</v>
      </c>
      <c r="G16216" s="24"/>
    </row>
    <row r="16217" spans="1:7" x14ac:dyDescent="0.25">
      <c r="A16217" s="6" t="s">
        <v>343</v>
      </c>
      <c r="B16217" s="7">
        <v>45786</v>
      </c>
      <c r="C16217" s="8">
        <v>1243.46</v>
      </c>
      <c r="D16217" s="20">
        <v>8.2762000000000002E-2</v>
      </c>
      <c r="E16217" s="35" cm="1">
        <f t="array" ref="E16217">INDEX('Curva Juros'!$B$7:$B$73,MATCH(C16217,'Curva Juros'!$A$7:$A$73,1)) +
(C16217-INDEX('Curva Juros'!$A$7:$A$73,MATCH(C16217,'Curva Juros'!$A$7:$A$73,1))) *
(INDEX('Curva Juros'!$B$7:$B$73,MATCH(C16217,'Curva Juros'!$A$7:$A$73,1)+1) -
INDEX('Curva Juros'!$B$7:$B$73,MATCH(C16217,'Curva Juros'!$A$7:$A$73,1))) /
(INDEX('Curva Juros'!$A$7:$A$73,MATCH(C16217,'Curva Juros'!$A$7:$A$73,1)+1) -
INDEX('Curva Juros'!$A$7:$A$73,MATCH(C16217,'Curva Juros'!$A$7:$A$73,1)))</f>
        <v>7.6280941269841271</v>
      </c>
      <c r="F16217" s="24">
        <f t="shared" si="253"/>
        <v>6.4810587301587369E-3</v>
      </c>
      <c r="G16217" s="24"/>
    </row>
    <row r="16218" spans="1:7" x14ac:dyDescent="0.25">
      <c r="A16218" s="3" t="s">
        <v>343</v>
      </c>
      <c r="B16218" s="4">
        <v>45793</v>
      </c>
      <c r="C16218" s="5">
        <v>1238.8599999999999</v>
      </c>
      <c r="D16218" s="19">
        <v>8.2459000000000005E-2</v>
      </c>
      <c r="E16218" s="35" cm="1">
        <f t="array" ref="E16218">INDEX('Curva Juros'!$B$7:$B$73,MATCH(C16218,'Curva Juros'!$A$7:$A$73,1)) +
(C16218-INDEX('Curva Juros'!$A$7:$A$73,MATCH(C16218,'Curva Juros'!$A$7:$A$73,1))) *
(INDEX('Curva Juros'!$B$7:$B$73,MATCH(C16218,'Curva Juros'!$A$7:$A$73,1)+1) -
INDEX('Curva Juros'!$B$7:$B$73,MATCH(C16218,'Curva Juros'!$A$7:$A$73,1))) /
(INDEX('Curva Juros'!$A$7:$A$73,MATCH(C16218,'Curva Juros'!$A$7:$A$73,1)+1) -
INDEX('Curva Juros'!$A$7:$A$73,MATCH(C16218,'Curva Juros'!$A$7:$A$73,1)))</f>
        <v>7.6287877777777782</v>
      </c>
      <c r="F16218" s="24">
        <f t="shared" si="253"/>
        <v>6.1711222222222278E-3</v>
      </c>
      <c r="G16218" s="24"/>
    </row>
    <row r="16219" spans="1:7" x14ac:dyDescent="0.25">
      <c r="A16219" s="6" t="s">
        <v>343</v>
      </c>
      <c r="B16219" s="7">
        <v>45800</v>
      </c>
      <c r="C16219" s="8">
        <v>1233.4000000000001</v>
      </c>
      <c r="D16219" s="20">
        <v>8.2810999999999996E-2</v>
      </c>
      <c r="E16219" s="35" cm="1">
        <f t="array" ref="E16219">INDEX('Curva Juros'!$B$7:$B$73,MATCH(C16219,'Curva Juros'!$A$7:$A$73,1)) +
(C16219-INDEX('Curva Juros'!$A$7:$A$73,MATCH(C16219,'Curva Juros'!$A$7:$A$73,1))) *
(INDEX('Curva Juros'!$B$7:$B$73,MATCH(C16219,'Curva Juros'!$A$7:$A$73,1)+1) -
INDEX('Curva Juros'!$B$7:$B$73,MATCH(C16219,'Curva Juros'!$A$7:$A$73,1))) /
(INDEX('Curva Juros'!$A$7:$A$73,MATCH(C16219,'Curva Juros'!$A$7:$A$73,1)+1) -
INDEX('Curva Juros'!$A$7:$A$73,MATCH(C16219,'Curva Juros'!$A$7:$A$73,1)))</f>
        <v>7.6296111111111111</v>
      </c>
      <c r="F16219" s="24">
        <f t="shared" si="253"/>
        <v>6.5148888888888895E-3</v>
      </c>
      <c r="G16219" s="24"/>
    </row>
    <row r="16220" spans="1:7" x14ac:dyDescent="0.25">
      <c r="A16220" s="3" t="s">
        <v>343</v>
      </c>
      <c r="B16220" s="4">
        <v>45807</v>
      </c>
      <c r="C16220" s="5">
        <v>1227.31</v>
      </c>
      <c r="D16220" s="19">
        <v>8.3626000000000006E-2</v>
      </c>
      <c r="E16220" s="35" cm="1">
        <f t="array" ref="E16220">INDEX('Curva Juros'!$B$7:$B$73,MATCH(C16220,'Curva Juros'!$A$7:$A$73,1)) +
(C16220-INDEX('Curva Juros'!$A$7:$A$73,MATCH(C16220,'Curva Juros'!$A$7:$A$73,1))) *
(INDEX('Curva Juros'!$B$7:$B$73,MATCH(C16220,'Curva Juros'!$A$7:$A$73,1)+1) -
INDEX('Curva Juros'!$B$7:$B$73,MATCH(C16220,'Curva Juros'!$A$7:$A$73,1))) /
(INDEX('Curva Juros'!$A$7:$A$73,MATCH(C16220,'Curva Juros'!$A$7:$A$73,1)+1) -
INDEX('Curva Juros'!$A$7:$A$73,MATCH(C16220,'Curva Juros'!$A$7:$A$73,1)))</f>
        <v>7.6305294444444449</v>
      </c>
      <c r="F16220" s="24">
        <f t="shared" si="253"/>
        <v>7.3207055555555567E-3</v>
      </c>
      <c r="G16220" s="24"/>
    </row>
    <row r="16221" spans="1:7" x14ac:dyDescent="0.25">
      <c r="A16221" s="6" t="s">
        <v>343</v>
      </c>
      <c r="B16221" s="7">
        <v>45814</v>
      </c>
      <c r="C16221" s="8">
        <v>1222.3800000000001</v>
      </c>
      <c r="D16221" s="20">
        <v>8.3580000000000002E-2</v>
      </c>
      <c r="E16221" s="35" cm="1">
        <f t="array" ref="E16221">INDEX('Curva Juros'!$B$7:$B$73,MATCH(C16221,'Curva Juros'!$A$7:$A$73,1)) +
(C16221-INDEX('Curva Juros'!$A$7:$A$73,MATCH(C16221,'Curva Juros'!$A$7:$A$73,1))) *
(INDEX('Curva Juros'!$B$7:$B$73,MATCH(C16221,'Curva Juros'!$A$7:$A$73,1)+1) -
INDEX('Curva Juros'!$B$7:$B$73,MATCH(C16221,'Curva Juros'!$A$7:$A$73,1))) /
(INDEX('Curva Juros'!$A$7:$A$73,MATCH(C16221,'Curva Juros'!$A$7:$A$73,1)+1) -
INDEX('Curva Juros'!$A$7:$A$73,MATCH(C16221,'Curva Juros'!$A$7:$A$73,1)))</f>
        <v>7.6312728571428572</v>
      </c>
      <c r="F16221" s="24">
        <f t="shared" si="253"/>
        <v>7.267271428571434E-3</v>
      </c>
      <c r="G16221" s="24"/>
    </row>
    <row r="16222" spans="1:7" x14ac:dyDescent="0.25">
      <c r="A16222" s="3" t="s">
        <v>343</v>
      </c>
      <c r="B16222" s="4">
        <v>45821</v>
      </c>
      <c r="C16222" s="5">
        <v>1217.8800000000001</v>
      </c>
      <c r="D16222" s="19">
        <v>8.3199999999999996E-2</v>
      </c>
      <c r="E16222" s="35" cm="1">
        <f t="array" ref="E16222">INDEX('Curva Juros'!$B$7:$B$73,MATCH(C16222,'Curva Juros'!$A$7:$A$73,1)) +
(C16222-INDEX('Curva Juros'!$A$7:$A$73,MATCH(C16222,'Curva Juros'!$A$7:$A$73,1))) *
(INDEX('Curva Juros'!$B$7:$B$73,MATCH(C16222,'Curva Juros'!$A$7:$A$73,1)+1) -
INDEX('Curva Juros'!$B$7:$B$73,MATCH(C16222,'Curva Juros'!$A$7:$A$73,1))) /
(INDEX('Curva Juros'!$A$7:$A$73,MATCH(C16222,'Curva Juros'!$A$7:$A$73,1)+1) -
INDEX('Curva Juros'!$A$7:$A$73,MATCH(C16222,'Curva Juros'!$A$7:$A$73,1)))</f>
        <v>7.6319514285714289</v>
      </c>
      <c r="F16222" s="24">
        <f t="shared" si="253"/>
        <v>6.8804857142857057E-3</v>
      </c>
      <c r="G16222" s="24"/>
    </row>
    <row r="16223" spans="1:7" x14ac:dyDescent="0.25">
      <c r="A16223" s="6" t="s">
        <v>343</v>
      </c>
      <c r="B16223" s="7">
        <v>45828</v>
      </c>
      <c r="C16223" s="8">
        <v>1214.02</v>
      </c>
      <c r="D16223" s="20">
        <v>8.3091999999999999E-2</v>
      </c>
      <c r="E16223" s="35" cm="1">
        <f t="array" ref="E16223">INDEX('Curva Juros'!$B$7:$B$73,MATCH(C16223,'Curva Juros'!$A$7:$A$73,1)) +
(C16223-INDEX('Curva Juros'!$A$7:$A$73,MATCH(C16223,'Curva Juros'!$A$7:$A$73,1))) *
(INDEX('Curva Juros'!$B$7:$B$73,MATCH(C16223,'Curva Juros'!$A$7:$A$73,1)+1) -
INDEX('Curva Juros'!$B$7:$B$73,MATCH(C16223,'Curva Juros'!$A$7:$A$73,1))) /
(INDEX('Curva Juros'!$A$7:$A$73,MATCH(C16223,'Curva Juros'!$A$7:$A$73,1)+1) -
INDEX('Curva Juros'!$A$7:$A$73,MATCH(C16223,'Curva Juros'!$A$7:$A$73,1)))</f>
        <v>7.6325334920634917</v>
      </c>
      <c r="F16223" s="24">
        <f t="shared" si="253"/>
        <v>6.7666650793650751E-3</v>
      </c>
      <c r="G16223" s="24"/>
    </row>
    <row r="16224" spans="1:7" x14ac:dyDescent="0.25">
      <c r="A16224" s="3" t="s">
        <v>343</v>
      </c>
      <c r="B16224" s="4">
        <v>45835</v>
      </c>
      <c r="C16224" s="5">
        <v>1208.0899999999999</v>
      </c>
      <c r="D16224" s="19">
        <v>8.3792000000000005E-2</v>
      </c>
      <c r="E16224" s="35" cm="1">
        <f t="array" ref="E16224">INDEX('Curva Juros'!$B$7:$B$73,MATCH(C16224,'Curva Juros'!$A$7:$A$73,1)) +
(C16224-INDEX('Curva Juros'!$A$7:$A$73,MATCH(C16224,'Curva Juros'!$A$7:$A$73,1))) *
(INDEX('Curva Juros'!$B$7:$B$73,MATCH(C16224,'Curva Juros'!$A$7:$A$73,1)+1) -
INDEX('Curva Juros'!$B$7:$B$73,MATCH(C16224,'Curva Juros'!$A$7:$A$73,1))) /
(INDEX('Curva Juros'!$A$7:$A$73,MATCH(C16224,'Curva Juros'!$A$7:$A$73,1)+1) -
INDEX('Curva Juros'!$A$7:$A$73,MATCH(C16224,'Curva Juros'!$A$7:$A$73,1)))</f>
        <v>7.6334276984126985</v>
      </c>
      <c r="F16224" s="24">
        <f t="shared" si="253"/>
        <v>7.4577230158730246E-3</v>
      </c>
      <c r="G16224" s="24"/>
    </row>
    <row r="16225" spans="1:7" x14ac:dyDescent="0.25">
      <c r="A16225" s="6" t="s">
        <v>343</v>
      </c>
      <c r="B16225" s="7">
        <v>45842</v>
      </c>
      <c r="C16225" s="8">
        <v>1204.78</v>
      </c>
      <c r="D16225" s="20">
        <v>8.2521999999999998E-2</v>
      </c>
      <c r="E16225" s="35" cm="1">
        <f t="array" ref="E16225">INDEX('Curva Juros'!$B$7:$B$73,MATCH(C16225,'Curva Juros'!$A$7:$A$73,1)) +
(C16225-INDEX('Curva Juros'!$A$7:$A$73,MATCH(C16225,'Curva Juros'!$A$7:$A$73,1))) *
(INDEX('Curva Juros'!$B$7:$B$73,MATCH(C16225,'Curva Juros'!$A$7:$A$73,1)+1) -
INDEX('Curva Juros'!$B$7:$B$73,MATCH(C16225,'Curva Juros'!$A$7:$A$73,1))) /
(INDEX('Curva Juros'!$A$7:$A$73,MATCH(C16225,'Curva Juros'!$A$7:$A$73,1)+1) -
INDEX('Curva Juros'!$A$7:$A$73,MATCH(C16225,'Curva Juros'!$A$7:$A$73,1)))</f>
        <v>7.6339268253968253</v>
      </c>
      <c r="F16225" s="24">
        <f t="shared" si="253"/>
        <v>6.1827317460317471E-3</v>
      </c>
      <c r="G16225" s="24"/>
    </row>
    <row r="16226" spans="1:7" x14ac:dyDescent="0.25">
      <c r="A16226" s="3" t="s">
        <v>343</v>
      </c>
      <c r="B16226" s="4">
        <v>45849</v>
      </c>
      <c r="C16226" s="5">
        <v>1196.8399999999999</v>
      </c>
      <c r="D16226" s="19">
        <v>8.4737999999999994E-2</v>
      </c>
      <c r="E16226" s="35" cm="1">
        <f t="array" ref="E16226">INDEX('Curva Juros'!$B$7:$B$73,MATCH(C16226,'Curva Juros'!$A$7:$A$73,1)) +
(C16226-INDEX('Curva Juros'!$A$7:$A$73,MATCH(C16226,'Curva Juros'!$A$7:$A$73,1))) *
(INDEX('Curva Juros'!$B$7:$B$73,MATCH(C16226,'Curva Juros'!$A$7:$A$73,1)+1) -
INDEX('Curva Juros'!$B$7:$B$73,MATCH(C16226,'Curva Juros'!$A$7:$A$73,1))) /
(INDEX('Curva Juros'!$A$7:$A$73,MATCH(C16226,'Curva Juros'!$A$7:$A$73,1)+1) -
INDEX('Curva Juros'!$A$7:$A$73,MATCH(C16226,'Curva Juros'!$A$7:$A$73,1)))</f>
        <v>7.6351241269841266</v>
      </c>
      <c r="F16226" s="24">
        <f t="shared" si="253"/>
        <v>8.3867587301587332E-3</v>
      </c>
      <c r="G16226" s="24"/>
    </row>
    <row r="16227" spans="1:7" x14ac:dyDescent="0.25">
      <c r="A16227" s="6" t="s">
        <v>343</v>
      </c>
      <c r="B16227" s="7">
        <v>45856</v>
      </c>
      <c r="C16227" s="8">
        <v>1233.5</v>
      </c>
      <c r="D16227" s="20">
        <v>8.5464999999999999E-2</v>
      </c>
      <c r="E16227" s="35" cm="1">
        <f t="array" ref="E16227">INDEX('Curva Juros'!$B$7:$B$73,MATCH(C16227,'Curva Juros'!$A$7:$A$73,1)) +
(C16227-INDEX('Curva Juros'!$A$7:$A$73,MATCH(C16227,'Curva Juros'!$A$7:$A$73,1))) *
(INDEX('Curva Juros'!$B$7:$B$73,MATCH(C16227,'Curva Juros'!$A$7:$A$73,1)+1) -
INDEX('Curva Juros'!$B$7:$B$73,MATCH(C16227,'Curva Juros'!$A$7:$A$73,1))) /
(INDEX('Curva Juros'!$A$7:$A$73,MATCH(C16227,'Curva Juros'!$A$7:$A$73,1)+1) -
INDEX('Curva Juros'!$A$7:$A$73,MATCH(C16227,'Curva Juros'!$A$7:$A$73,1)))</f>
        <v>7.6295960317460318</v>
      </c>
      <c r="F16227" s="24">
        <f t="shared" si="253"/>
        <v>9.1690396825396814E-3</v>
      </c>
      <c r="G16227" s="24"/>
    </row>
    <row r="16228" spans="1:7" x14ac:dyDescent="0.25">
      <c r="A16228" s="3" t="s">
        <v>343</v>
      </c>
      <c r="B16228" s="4">
        <v>45863</v>
      </c>
      <c r="C16228" s="5">
        <v>1228.74</v>
      </c>
      <c r="D16228" s="19">
        <v>8.5264000000000006E-2</v>
      </c>
      <c r="E16228" s="35" cm="1">
        <f t="array" ref="E16228">INDEX('Curva Juros'!$B$7:$B$73,MATCH(C16228,'Curva Juros'!$A$7:$A$73,1)) +
(C16228-INDEX('Curva Juros'!$A$7:$A$73,MATCH(C16228,'Curva Juros'!$A$7:$A$73,1))) *
(INDEX('Curva Juros'!$B$7:$B$73,MATCH(C16228,'Curva Juros'!$A$7:$A$73,1)+1) -
INDEX('Curva Juros'!$B$7:$B$73,MATCH(C16228,'Curva Juros'!$A$7:$A$73,1))) /
(INDEX('Curva Juros'!$A$7:$A$73,MATCH(C16228,'Curva Juros'!$A$7:$A$73,1)+1) -
INDEX('Curva Juros'!$A$7:$A$73,MATCH(C16228,'Curva Juros'!$A$7:$A$73,1)))</f>
        <v>7.6303138095238099</v>
      </c>
      <c r="F16228" s="24">
        <f t="shared" si="253"/>
        <v>8.9608619047619048E-3</v>
      </c>
      <c r="G16228" s="24"/>
    </row>
    <row r="16229" spans="1:7" x14ac:dyDescent="0.25">
      <c r="A16229" s="6" t="s">
        <v>343</v>
      </c>
      <c r="B16229" s="7">
        <v>45870</v>
      </c>
      <c r="C16229" s="8">
        <v>1224.54</v>
      </c>
      <c r="D16229" s="20">
        <v>8.4580000000000002E-2</v>
      </c>
      <c r="E16229" s="35" cm="1">
        <f t="array" ref="E16229">INDEX('Curva Juros'!$B$7:$B$73,MATCH(C16229,'Curva Juros'!$A$7:$A$73,1)) +
(C16229-INDEX('Curva Juros'!$A$7:$A$73,MATCH(C16229,'Curva Juros'!$A$7:$A$73,1))) *
(INDEX('Curva Juros'!$B$7:$B$73,MATCH(C16229,'Curva Juros'!$A$7:$A$73,1)+1) -
INDEX('Curva Juros'!$B$7:$B$73,MATCH(C16229,'Curva Juros'!$A$7:$A$73,1))) /
(INDEX('Curva Juros'!$A$7:$A$73,MATCH(C16229,'Curva Juros'!$A$7:$A$73,1)+1) -
INDEX('Curva Juros'!$A$7:$A$73,MATCH(C16229,'Curva Juros'!$A$7:$A$73,1)))</f>
        <v>7.6309471428571429</v>
      </c>
      <c r="F16229" s="24">
        <f t="shared" si="253"/>
        <v>8.2705285714285703E-3</v>
      </c>
      <c r="G16229" s="24"/>
    </row>
    <row r="16230" spans="1:7" x14ac:dyDescent="0.25">
      <c r="A16230" s="3" t="s">
        <v>343</v>
      </c>
      <c r="B16230" s="4">
        <v>45877</v>
      </c>
      <c r="C16230" s="5">
        <v>1222.04</v>
      </c>
      <c r="D16230" s="19">
        <v>8.2465999999999998E-2</v>
      </c>
      <c r="E16230" s="35" cm="1">
        <f t="array" ref="E16230">INDEX('Curva Juros'!$B$7:$B$73,MATCH(C16230,'Curva Juros'!$A$7:$A$73,1)) +
(C16230-INDEX('Curva Juros'!$A$7:$A$73,MATCH(C16230,'Curva Juros'!$A$7:$A$73,1))) *
(INDEX('Curva Juros'!$B$7:$B$73,MATCH(C16230,'Curva Juros'!$A$7:$A$73,1)+1) -
INDEX('Curva Juros'!$B$7:$B$73,MATCH(C16230,'Curva Juros'!$A$7:$A$73,1))) /
(INDEX('Curva Juros'!$A$7:$A$73,MATCH(C16230,'Curva Juros'!$A$7:$A$73,1)+1) -
INDEX('Curva Juros'!$A$7:$A$73,MATCH(C16230,'Curva Juros'!$A$7:$A$73,1)))</f>
        <v>7.6313241269841274</v>
      </c>
      <c r="F16230" s="24">
        <f t="shared" si="253"/>
        <v>6.1527587301587194E-3</v>
      </c>
      <c r="G16230" s="24"/>
    </row>
    <row r="16231" spans="1:7" x14ac:dyDescent="0.25">
      <c r="A16231" s="6" t="s">
        <v>343</v>
      </c>
      <c r="B16231" s="7">
        <v>45884</v>
      </c>
      <c r="C16231" s="8">
        <v>1217.95</v>
      </c>
      <c r="D16231" s="20">
        <v>8.1698999999999994E-2</v>
      </c>
      <c r="E16231" s="35" cm="1">
        <f t="array" ref="E16231">INDEX('Curva Juros'!$B$7:$B$73,MATCH(C16231,'Curva Juros'!$A$7:$A$73,1)) +
(C16231-INDEX('Curva Juros'!$A$7:$A$73,MATCH(C16231,'Curva Juros'!$A$7:$A$73,1))) *
(INDEX('Curva Juros'!$B$7:$B$73,MATCH(C16231,'Curva Juros'!$A$7:$A$73,1)+1) -
INDEX('Curva Juros'!$B$7:$B$73,MATCH(C16231,'Curva Juros'!$A$7:$A$73,1))) /
(INDEX('Curva Juros'!$A$7:$A$73,MATCH(C16231,'Curva Juros'!$A$7:$A$73,1)+1) -
INDEX('Curva Juros'!$A$7:$A$73,MATCH(C16231,'Curva Juros'!$A$7:$A$73,1)))</f>
        <v>7.6319408730158731</v>
      </c>
      <c r="F16231" s="24">
        <f t="shared" si="253"/>
        <v>5.3795912698412635E-3</v>
      </c>
      <c r="G16231" s="24"/>
    </row>
    <row r="16232" spans="1:7" x14ac:dyDescent="0.25">
      <c r="A16232" s="3" t="s">
        <v>343</v>
      </c>
      <c r="B16232" s="4">
        <v>45891</v>
      </c>
      <c r="C16232" s="5">
        <v>1211.9000000000001</v>
      </c>
      <c r="D16232" s="19">
        <v>8.2588999999999996E-2</v>
      </c>
      <c r="E16232" s="35" cm="1">
        <f t="array" ref="E16232">INDEX('Curva Juros'!$B$7:$B$73,MATCH(C16232,'Curva Juros'!$A$7:$A$73,1)) +
(C16232-INDEX('Curva Juros'!$A$7:$A$73,MATCH(C16232,'Curva Juros'!$A$7:$A$73,1))) *
(INDEX('Curva Juros'!$B$7:$B$73,MATCH(C16232,'Curva Juros'!$A$7:$A$73,1)+1) -
INDEX('Curva Juros'!$B$7:$B$73,MATCH(C16232,'Curva Juros'!$A$7:$A$73,1))) /
(INDEX('Curva Juros'!$A$7:$A$73,MATCH(C16232,'Curva Juros'!$A$7:$A$73,1)+1) -
INDEX('Curva Juros'!$A$7:$A$73,MATCH(C16232,'Curva Juros'!$A$7:$A$73,1)))</f>
        <v>7.6328531746031745</v>
      </c>
      <c r="F16232" s="24">
        <f t="shared" si="253"/>
        <v>6.2604682539682543E-3</v>
      </c>
      <c r="G16232" s="24"/>
    </row>
    <row r="16233" spans="1:7" x14ac:dyDescent="0.25">
      <c r="A16233" s="6" t="s">
        <v>343</v>
      </c>
      <c r="B16233" s="7">
        <v>45898</v>
      </c>
      <c r="C16233" s="8">
        <v>1208.58</v>
      </c>
      <c r="D16233" s="20">
        <v>8.1167000000000003E-2</v>
      </c>
      <c r="E16233" s="35" cm="1">
        <f t="array" ref="E16233">INDEX('Curva Juros'!$B$7:$B$73,MATCH(C16233,'Curva Juros'!$A$7:$A$73,1)) +
(C16233-INDEX('Curva Juros'!$A$7:$A$73,MATCH(C16233,'Curva Juros'!$A$7:$A$73,1))) *
(INDEX('Curva Juros'!$B$7:$B$73,MATCH(C16233,'Curva Juros'!$A$7:$A$73,1)+1) -
INDEX('Curva Juros'!$B$7:$B$73,MATCH(C16233,'Curva Juros'!$A$7:$A$73,1))) /
(INDEX('Curva Juros'!$A$7:$A$73,MATCH(C16233,'Curva Juros'!$A$7:$A$73,1)+1) -
INDEX('Curva Juros'!$A$7:$A$73,MATCH(C16233,'Curva Juros'!$A$7:$A$73,1)))</f>
        <v>7.6333538095238094</v>
      </c>
      <c r="F16233" s="24">
        <f t="shared" si="253"/>
        <v>4.8334619047619154E-3</v>
      </c>
      <c r="G16233" s="24"/>
    </row>
    <row r="16234" spans="1:7" x14ac:dyDescent="0.25">
      <c r="A16234" s="3" t="s">
        <v>343</v>
      </c>
      <c r="B16234" s="4">
        <v>45905</v>
      </c>
      <c r="C16234" s="5">
        <v>1205.26</v>
      </c>
      <c r="D16234" s="19">
        <v>7.9751000000000002E-2</v>
      </c>
      <c r="E16234" s="35" cm="1">
        <f t="array" ref="E16234">INDEX('Curva Juros'!$B$7:$B$73,MATCH(C16234,'Curva Juros'!$A$7:$A$73,1)) +
(C16234-INDEX('Curva Juros'!$A$7:$A$73,MATCH(C16234,'Curva Juros'!$A$7:$A$73,1))) *
(INDEX('Curva Juros'!$B$7:$B$73,MATCH(C16234,'Curva Juros'!$A$7:$A$73,1)+1) -
INDEX('Curva Juros'!$B$7:$B$73,MATCH(C16234,'Curva Juros'!$A$7:$A$73,1))) /
(INDEX('Curva Juros'!$A$7:$A$73,MATCH(C16234,'Curva Juros'!$A$7:$A$73,1)+1) -
INDEX('Curva Juros'!$A$7:$A$73,MATCH(C16234,'Curva Juros'!$A$7:$A$73,1)))</f>
        <v>7.6338544444444443</v>
      </c>
      <c r="F16234" s="24">
        <f t="shared" si="253"/>
        <v>3.4124555555555547E-3</v>
      </c>
      <c r="G16234" s="24"/>
    </row>
    <row r="16235" spans="1:7" x14ac:dyDescent="0.25">
      <c r="A16235" s="6" t="s">
        <v>343</v>
      </c>
      <c r="B16235" s="7">
        <v>45912</v>
      </c>
      <c r="C16235" s="8">
        <v>1202.72</v>
      </c>
      <c r="D16235" s="20">
        <v>7.7674999999999994E-2</v>
      </c>
      <c r="E16235" s="35" cm="1">
        <f t="array" ref="E16235">INDEX('Curva Juros'!$B$7:$B$73,MATCH(C16235,'Curva Juros'!$A$7:$A$73,1)) +
(C16235-INDEX('Curva Juros'!$A$7:$A$73,MATCH(C16235,'Curva Juros'!$A$7:$A$73,1))) *
(INDEX('Curva Juros'!$B$7:$B$73,MATCH(C16235,'Curva Juros'!$A$7:$A$73,1)+1) -
INDEX('Curva Juros'!$B$7:$B$73,MATCH(C16235,'Curva Juros'!$A$7:$A$73,1))) /
(INDEX('Curva Juros'!$A$7:$A$73,MATCH(C16235,'Curva Juros'!$A$7:$A$73,1)+1) -
INDEX('Curva Juros'!$A$7:$A$73,MATCH(C16235,'Curva Juros'!$A$7:$A$73,1)))</f>
        <v>7.6342374603174603</v>
      </c>
      <c r="F16235" s="24">
        <f t="shared" si="253"/>
        <v>1.3326253968253959E-3</v>
      </c>
      <c r="G16235" s="24"/>
    </row>
    <row r="16236" spans="1:7" x14ac:dyDescent="0.25">
      <c r="A16236" s="3" t="s">
        <v>343</v>
      </c>
      <c r="B16236" s="4">
        <v>45919</v>
      </c>
      <c r="C16236" s="5">
        <v>1197.78</v>
      </c>
      <c r="D16236" s="19">
        <v>7.7620999999999996E-2</v>
      </c>
      <c r="E16236" s="35" cm="1">
        <f t="array" ref="E16236">INDEX('Curva Juros'!$B$7:$B$73,MATCH(C16236,'Curva Juros'!$A$7:$A$73,1)) +
(C16236-INDEX('Curva Juros'!$A$7:$A$73,MATCH(C16236,'Curva Juros'!$A$7:$A$73,1))) *
(INDEX('Curva Juros'!$B$7:$B$73,MATCH(C16236,'Curva Juros'!$A$7:$A$73,1)+1) -
INDEX('Curva Juros'!$B$7:$B$73,MATCH(C16236,'Curva Juros'!$A$7:$A$73,1))) /
(INDEX('Curva Juros'!$A$7:$A$73,MATCH(C16236,'Curva Juros'!$A$7:$A$73,1)+1) -
INDEX('Curva Juros'!$A$7:$A$73,MATCH(C16236,'Curva Juros'!$A$7:$A$73,1)))</f>
        <v>7.6349823809523807</v>
      </c>
      <c r="F16236" s="24">
        <f t="shared" si="253"/>
        <v>1.2711761904761892E-3</v>
      </c>
      <c r="G16236" s="24"/>
    </row>
    <row r="16237" spans="1:7" x14ac:dyDescent="0.25">
      <c r="A16237" s="6" t="s">
        <v>343</v>
      </c>
      <c r="B16237" s="7">
        <v>45926</v>
      </c>
      <c r="C16237" s="8">
        <v>1192.53</v>
      </c>
      <c r="D16237" s="20">
        <v>7.7837000000000003E-2</v>
      </c>
      <c r="E16237" s="35" cm="1">
        <f t="array" ref="E16237">INDEX('Curva Juros'!$B$7:$B$73,MATCH(C16237,'Curva Juros'!$A$7:$A$73,1)) +
(C16237-INDEX('Curva Juros'!$A$7:$A$73,MATCH(C16237,'Curva Juros'!$A$7:$A$73,1))) *
(INDEX('Curva Juros'!$B$7:$B$73,MATCH(C16237,'Curva Juros'!$A$7:$A$73,1)+1) -
INDEX('Curva Juros'!$B$7:$B$73,MATCH(C16237,'Curva Juros'!$A$7:$A$73,1))) /
(INDEX('Curva Juros'!$A$7:$A$73,MATCH(C16237,'Curva Juros'!$A$7:$A$73,1)+1) -
INDEX('Curva Juros'!$A$7:$A$73,MATCH(C16237,'Curva Juros'!$A$7:$A$73,1)))</f>
        <v>7.6357740476190479</v>
      </c>
      <c r="F16237" s="24">
        <f t="shared" si="253"/>
        <v>1.4792595238095202E-3</v>
      </c>
      <c r="G16237" s="24"/>
    </row>
    <row r="16238" spans="1:7" x14ac:dyDescent="0.25">
      <c r="A16238" s="3" t="s">
        <v>343</v>
      </c>
      <c r="B16238" s="4">
        <v>45933</v>
      </c>
      <c r="C16238" s="5">
        <v>1188.05</v>
      </c>
      <c r="D16238" s="19">
        <v>7.7399999999999997E-2</v>
      </c>
      <c r="E16238" s="35" cm="1">
        <f t="array" ref="E16238">INDEX('Curva Juros'!$B$7:$B$73,MATCH(C16238,'Curva Juros'!$A$7:$A$73,1)) +
(C16238-INDEX('Curva Juros'!$A$7:$A$73,MATCH(C16238,'Curva Juros'!$A$7:$A$73,1))) *
(INDEX('Curva Juros'!$B$7:$B$73,MATCH(C16238,'Curva Juros'!$A$7:$A$73,1)+1) -
INDEX('Curva Juros'!$B$7:$B$73,MATCH(C16238,'Curva Juros'!$A$7:$A$73,1))) /
(INDEX('Curva Juros'!$A$7:$A$73,MATCH(C16238,'Curva Juros'!$A$7:$A$73,1)+1) -
INDEX('Curva Juros'!$A$7:$A$73,MATCH(C16238,'Curva Juros'!$A$7:$A$73,1)))</f>
        <v>7.6364496031746034</v>
      </c>
      <c r="F16238" s="24">
        <f t="shared" si="253"/>
        <v>1.0355039682539563E-3</v>
      </c>
      <c r="G16238" s="24"/>
    </row>
    <row r="16239" spans="1:7" x14ac:dyDescent="0.25">
      <c r="A16239" s="6" t="s">
        <v>343</v>
      </c>
      <c r="B16239" s="7">
        <v>45940</v>
      </c>
      <c r="C16239" s="8">
        <v>1183.6500000000001</v>
      </c>
      <c r="D16239" s="20">
        <v>7.6893000000000003E-2</v>
      </c>
      <c r="E16239" s="35" cm="1">
        <f t="array" ref="E16239">INDEX('Curva Juros'!$B$7:$B$73,MATCH(C16239,'Curva Juros'!$A$7:$A$73,1)) +
(C16239-INDEX('Curva Juros'!$A$7:$A$73,MATCH(C16239,'Curva Juros'!$A$7:$A$73,1))) *
(INDEX('Curva Juros'!$B$7:$B$73,MATCH(C16239,'Curva Juros'!$A$7:$A$73,1)+1) -
INDEX('Curva Juros'!$B$7:$B$73,MATCH(C16239,'Curva Juros'!$A$7:$A$73,1))) /
(INDEX('Curva Juros'!$A$7:$A$73,MATCH(C16239,'Curva Juros'!$A$7:$A$73,1)+1) -
INDEX('Curva Juros'!$A$7:$A$73,MATCH(C16239,'Curva Juros'!$A$7:$A$73,1)))</f>
        <v>7.637113095238095</v>
      </c>
      <c r="F16239" s="24">
        <f t="shared" si="253"/>
        <v>5.2186904761905573E-4</v>
      </c>
      <c r="G16239" s="24"/>
    </row>
    <row r="16240" spans="1:7" x14ac:dyDescent="0.25">
      <c r="A16240" s="3" t="s">
        <v>343</v>
      </c>
      <c r="B16240" s="4">
        <v>45947</v>
      </c>
      <c r="C16240" s="5">
        <v>1177.28</v>
      </c>
      <c r="D16240" s="19">
        <v>7.8045000000000003E-2</v>
      </c>
      <c r="E16240" s="35" cm="1">
        <f t="array" ref="E16240">INDEX('Curva Juros'!$B$7:$B$73,MATCH(C16240,'Curva Juros'!$A$7:$A$73,1)) +
(C16240-INDEX('Curva Juros'!$A$7:$A$73,MATCH(C16240,'Curva Juros'!$A$7:$A$73,1))) *
(INDEX('Curva Juros'!$B$7:$B$73,MATCH(C16240,'Curva Juros'!$A$7:$A$73,1)+1) -
INDEX('Curva Juros'!$B$7:$B$73,MATCH(C16240,'Curva Juros'!$A$7:$A$73,1))) /
(INDEX('Curva Juros'!$A$7:$A$73,MATCH(C16240,'Curva Juros'!$A$7:$A$73,1)+1) -
INDEX('Curva Juros'!$A$7:$A$73,MATCH(C16240,'Curva Juros'!$A$7:$A$73,1)))</f>
        <v>7.6380736507936504</v>
      </c>
      <c r="F16240" s="24">
        <f t="shared" si="253"/>
        <v>1.6642634920635002E-3</v>
      </c>
      <c r="G16240" s="24"/>
    </row>
    <row r="16241" spans="1:7" x14ac:dyDescent="0.25">
      <c r="A16241" s="6" t="s">
        <v>343</v>
      </c>
      <c r="B16241" s="7">
        <v>45954</v>
      </c>
      <c r="C16241" s="8">
        <v>1170.03</v>
      </c>
      <c r="D16241" s="20">
        <v>7.9943E-2</v>
      </c>
      <c r="E16241" s="35" cm="1">
        <f t="array" ref="E16241">INDEX('Curva Juros'!$B$7:$B$73,MATCH(C16241,'Curva Juros'!$A$7:$A$73,1)) +
(C16241-INDEX('Curva Juros'!$A$7:$A$73,MATCH(C16241,'Curva Juros'!$A$7:$A$73,1))) *
(INDEX('Curva Juros'!$B$7:$B$73,MATCH(C16241,'Curva Juros'!$A$7:$A$73,1)+1) -
INDEX('Curva Juros'!$B$7:$B$73,MATCH(C16241,'Curva Juros'!$A$7:$A$73,1))) /
(INDEX('Curva Juros'!$A$7:$A$73,MATCH(C16241,'Curva Juros'!$A$7:$A$73,1)+1) -
INDEX('Curva Juros'!$A$7:$A$73,MATCH(C16241,'Curva Juros'!$A$7:$A$73,1)))</f>
        <v>7.6391669047619049</v>
      </c>
      <c r="F16241" s="24">
        <f t="shared" si="253"/>
        <v>3.5513309523809572E-3</v>
      </c>
      <c r="G16241" s="24"/>
    </row>
    <row r="16242" spans="1:7" x14ac:dyDescent="0.25">
      <c r="A16242" s="3" t="s">
        <v>343</v>
      </c>
      <c r="B16242" s="4">
        <v>45961</v>
      </c>
      <c r="C16242" s="5">
        <v>1162.79</v>
      </c>
      <c r="D16242" s="19">
        <v>8.1836999999999993E-2</v>
      </c>
      <c r="E16242" s="35" cm="1">
        <f t="array" ref="E16242">INDEX('Curva Juros'!$B$7:$B$73,MATCH(C16242,'Curva Juros'!$A$7:$A$73,1)) +
(C16242-INDEX('Curva Juros'!$A$7:$A$73,MATCH(C16242,'Curva Juros'!$A$7:$A$73,1))) *
(INDEX('Curva Juros'!$B$7:$B$73,MATCH(C16242,'Curva Juros'!$A$7:$A$73,1)+1) -
INDEX('Curva Juros'!$B$7:$B$73,MATCH(C16242,'Curva Juros'!$A$7:$A$73,1))) /
(INDEX('Curva Juros'!$A$7:$A$73,MATCH(C16242,'Curva Juros'!$A$7:$A$73,1)+1) -
INDEX('Curva Juros'!$A$7:$A$73,MATCH(C16242,'Curva Juros'!$A$7:$A$73,1)))</f>
        <v>7.6402586507936503</v>
      </c>
      <c r="F16242" s="24">
        <f t="shared" si="253"/>
        <v>5.4344134920634862E-3</v>
      </c>
      <c r="G16242" s="24"/>
    </row>
    <row r="16243" spans="1:7" x14ac:dyDescent="0.25">
      <c r="A16243" s="6" t="s">
        <v>343</v>
      </c>
      <c r="B16243" s="7">
        <v>45968</v>
      </c>
      <c r="C16243" s="8">
        <v>1158.72</v>
      </c>
      <c r="D16243" s="20">
        <v>8.1053E-2</v>
      </c>
      <c r="E16243" s="35" cm="1">
        <f t="array" ref="E16243">INDEX('Curva Juros'!$B$7:$B$73,MATCH(C16243,'Curva Juros'!$A$7:$A$73,1)) +
(C16243-INDEX('Curva Juros'!$A$7:$A$73,MATCH(C16243,'Curva Juros'!$A$7:$A$73,1))) *
(INDEX('Curva Juros'!$B$7:$B$73,MATCH(C16243,'Curva Juros'!$A$7:$A$73,1)+1) -
INDEX('Curva Juros'!$B$7:$B$73,MATCH(C16243,'Curva Juros'!$A$7:$A$73,1))) /
(INDEX('Curva Juros'!$A$7:$A$73,MATCH(C16243,'Curva Juros'!$A$7:$A$73,1)+1) -
INDEX('Curva Juros'!$A$7:$A$73,MATCH(C16243,'Curva Juros'!$A$7:$A$73,1)))</f>
        <v>7.6408723809523806</v>
      </c>
      <c r="F16243" s="24">
        <f t="shared" si="253"/>
        <v>4.6442761904761931E-3</v>
      </c>
      <c r="G16243" s="24"/>
    </row>
    <row r="16244" spans="1:7" x14ac:dyDescent="0.25">
      <c r="A16244" s="3" t="s">
        <v>343</v>
      </c>
      <c r="B16244" s="4">
        <v>45975</v>
      </c>
      <c r="C16244" s="5">
        <v>1155.44</v>
      </c>
      <c r="D16244" s="19">
        <v>7.9600000000000004E-2</v>
      </c>
      <c r="E16244" s="35" cm="1">
        <f t="array" ref="E16244">INDEX('Curva Juros'!$B$7:$B$73,MATCH(C16244,'Curva Juros'!$A$7:$A$73,1)) +
(C16244-INDEX('Curva Juros'!$A$7:$A$73,MATCH(C16244,'Curva Juros'!$A$7:$A$73,1))) *
(INDEX('Curva Juros'!$B$7:$B$73,MATCH(C16244,'Curva Juros'!$A$7:$A$73,1)+1) -
INDEX('Curva Juros'!$B$7:$B$73,MATCH(C16244,'Curva Juros'!$A$7:$A$73,1))) /
(INDEX('Curva Juros'!$A$7:$A$73,MATCH(C16244,'Curva Juros'!$A$7:$A$73,1)+1) -
INDEX('Curva Juros'!$A$7:$A$73,MATCH(C16244,'Curva Juros'!$A$7:$A$73,1)))</f>
        <v>7.641366984126984</v>
      </c>
      <c r="F16244" s="24">
        <f t="shared" si="253"/>
        <v>3.186330158730169E-3</v>
      </c>
      <c r="G16244" s="24"/>
    </row>
    <row r="16245" spans="1:7" x14ac:dyDescent="0.25">
      <c r="A16245" s="6" t="s">
        <v>343</v>
      </c>
      <c r="B16245" s="7">
        <v>45982</v>
      </c>
      <c r="C16245" s="8">
        <v>1151.9000000000001</v>
      </c>
      <c r="D16245" s="20">
        <v>7.9213000000000006E-2</v>
      </c>
      <c r="E16245" s="35" cm="1">
        <f t="array" ref="E16245">INDEX('Curva Juros'!$B$7:$B$73,MATCH(C16245,'Curva Juros'!$A$7:$A$73,1)) +
(C16245-INDEX('Curva Juros'!$A$7:$A$73,MATCH(C16245,'Curva Juros'!$A$7:$A$73,1))) *
(INDEX('Curva Juros'!$B$7:$B$73,MATCH(C16245,'Curva Juros'!$A$7:$A$73,1)+1) -
INDEX('Curva Juros'!$B$7:$B$73,MATCH(C16245,'Curva Juros'!$A$7:$A$73,1))) /
(INDEX('Curva Juros'!$A$7:$A$73,MATCH(C16245,'Curva Juros'!$A$7:$A$73,1)+1) -
INDEX('Curva Juros'!$A$7:$A$73,MATCH(C16245,'Curva Juros'!$A$7:$A$73,1)))</f>
        <v>7.6419007936507937</v>
      </c>
      <c r="F16245" s="24">
        <f t="shared" si="253"/>
        <v>2.7939920634920679E-3</v>
      </c>
      <c r="G16245" s="24"/>
    </row>
    <row r="16246" spans="1:7" x14ac:dyDescent="0.25">
      <c r="A16246" s="3" t="s">
        <v>343</v>
      </c>
      <c r="B16246" s="4">
        <v>45989</v>
      </c>
      <c r="C16246" s="5">
        <v>1146.32</v>
      </c>
      <c r="D16246" s="19">
        <v>7.9702999999999996E-2</v>
      </c>
      <c r="E16246" s="35" cm="1">
        <f t="array" ref="E16246">INDEX('Curva Juros'!$B$7:$B$73,MATCH(C16246,'Curva Juros'!$A$7:$A$73,1)) +
(C16246-INDEX('Curva Juros'!$A$7:$A$73,MATCH(C16246,'Curva Juros'!$A$7:$A$73,1))) *
(INDEX('Curva Juros'!$B$7:$B$73,MATCH(C16246,'Curva Juros'!$A$7:$A$73,1)+1) -
INDEX('Curva Juros'!$B$7:$B$73,MATCH(C16246,'Curva Juros'!$A$7:$A$73,1))) /
(INDEX('Curva Juros'!$A$7:$A$73,MATCH(C16246,'Curva Juros'!$A$7:$A$73,1)+1) -
INDEX('Curva Juros'!$A$7:$A$73,MATCH(C16246,'Curva Juros'!$A$7:$A$73,1)))</f>
        <v>7.6427422222222221</v>
      </c>
      <c r="F16246" s="24">
        <f t="shared" si="253"/>
        <v>3.2755777777777745E-3</v>
      </c>
      <c r="G16246" s="24"/>
    </row>
    <row r="16247" spans="1:7" x14ac:dyDescent="0.25">
      <c r="A16247" s="6" t="s">
        <v>343</v>
      </c>
      <c r="B16247" s="7">
        <v>45996</v>
      </c>
      <c r="C16247" s="8">
        <v>1141.21</v>
      </c>
      <c r="D16247" s="20">
        <v>7.9794000000000004E-2</v>
      </c>
      <c r="E16247" s="35" cm="1">
        <f t="array" ref="E16247">INDEX('Curva Juros'!$B$7:$B$73,MATCH(C16247,'Curva Juros'!$A$7:$A$73,1)) +
(C16247-INDEX('Curva Juros'!$A$7:$A$73,MATCH(C16247,'Curva Juros'!$A$7:$A$73,1))) *
(INDEX('Curva Juros'!$B$7:$B$73,MATCH(C16247,'Curva Juros'!$A$7:$A$73,1)+1) -
INDEX('Curva Juros'!$B$7:$B$73,MATCH(C16247,'Curva Juros'!$A$7:$A$73,1))) /
(INDEX('Curva Juros'!$A$7:$A$73,MATCH(C16247,'Curva Juros'!$A$7:$A$73,1)+1) -
INDEX('Curva Juros'!$A$7:$A$73,MATCH(C16247,'Curva Juros'!$A$7:$A$73,1)))</f>
        <v>7.6435127777777776</v>
      </c>
      <c r="F16247" s="24">
        <f t="shared" si="253"/>
        <v>3.3588722222222256E-3</v>
      </c>
      <c r="G16247" s="24"/>
    </row>
    <row r="16248" spans="1:7" x14ac:dyDescent="0.25">
      <c r="A16248" s="3" t="s">
        <v>343</v>
      </c>
      <c r="B16248" s="4">
        <v>46003</v>
      </c>
      <c r="C16248" s="5">
        <v>1135.8599999999999</v>
      </c>
      <c r="D16248" s="19">
        <v>8.0088999999999994E-2</v>
      </c>
      <c r="E16248" s="35" cm="1">
        <f t="array" ref="E16248">INDEX('Curva Juros'!$B$7:$B$73,MATCH(C16248,'Curva Juros'!$A$7:$A$73,1)) +
(C16248-INDEX('Curva Juros'!$A$7:$A$73,MATCH(C16248,'Curva Juros'!$A$7:$A$73,1))) *
(INDEX('Curva Juros'!$B$7:$B$73,MATCH(C16248,'Curva Juros'!$A$7:$A$73,1)+1) -
INDEX('Curva Juros'!$B$7:$B$73,MATCH(C16248,'Curva Juros'!$A$7:$A$73,1))) /
(INDEX('Curva Juros'!$A$7:$A$73,MATCH(C16248,'Curva Juros'!$A$7:$A$73,1)+1) -
INDEX('Curva Juros'!$A$7:$A$73,MATCH(C16248,'Curva Juros'!$A$7:$A$73,1)))</f>
        <v>7.6443195238095232</v>
      </c>
      <c r="F16248" s="24">
        <f t="shared" si="253"/>
        <v>3.645804761904764E-3</v>
      </c>
      <c r="G16248" s="24"/>
    </row>
    <row r="16249" spans="1:7" x14ac:dyDescent="0.25">
      <c r="A16249" s="6" t="s">
        <v>343</v>
      </c>
      <c r="B16249" s="7">
        <v>46010</v>
      </c>
      <c r="C16249" s="8">
        <v>1130.05</v>
      </c>
      <c r="D16249" s="20">
        <v>8.0768999999999994E-2</v>
      </c>
      <c r="E16249" s="35" cm="1">
        <f t="array" ref="E16249">INDEX('Curva Juros'!$B$7:$B$73,MATCH(C16249,'Curva Juros'!$A$7:$A$73,1)) +
(C16249-INDEX('Curva Juros'!$A$7:$A$73,MATCH(C16249,'Curva Juros'!$A$7:$A$73,1))) *
(INDEX('Curva Juros'!$B$7:$B$73,MATCH(C16249,'Curva Juros'!$A$7:$A$73,1)+1) -
INDEX('Curva Juros'!$B$7:$B$73,MATCH(C16249,'Curva Juros'!$A$7:$A$73,1))) /
(INDEX('Curva Juros'!$A$7:$A$73,MATCH(C16249,'Curva Juros'!$A$7:$A$73,1)+1) -
INDEX('Curva Juros'!$A$7:$A$73,MATCH(C16249,'Curva Juros'!$A$7:$A$73,1)))</f>
        <v>7.6450451587301584</v>
      </c>
      <c r="F16249" s="24">
        <f t="shared" si="253"/>
        <v>4.3185484126984086E-3</v>
      </c>
      <c r="G16249" s="24"/>
    </row>
    <row r="16250" spans="1:7" x14ac:dyDescent="0.25">
      <c r="A16250" s="3" t="s">
        <v>343</v>
      </c>
      <c r="B16250" s="4">
        <v>46017</v>
      </c>
      <c r="C16250" s="5">
        <v>1126.78</v>
      </c>
      <c r="D16250" s="19">
        <v>8.0156000000000005E-2</v>
      </c>
      <c r="E16250" s="35" cm="1">
        <f t="array" ref="E16250">INDEX('Curva Juros'!$B$7:$B$73,MATCH(C16250,'Curva Juros'!$A$7:$A$73,1)) +
(C16250-INDEX('Curva Juros'!$A$7:$A$73,MATCH(C16250,'Curva Juros'!$A$7:$A$73,1))) *
(INDEX('Curva Juros'!$B$7:$B$73,MATCH(C16250,'Curva Juros'!$A$7:$A$73,1)+1) -
INDEX('Curva Juros'!$B$7:$B$73,MATCH(C16250,'Curva Juros'!$A$7:$A$73,1))) /
(INDEX('Curva Juros'!$A$7:$A$73,MATCH(C16250,'Curva Juros'!$A$7:$A$73,1)+1) -
INDEX('Curva Juros'!$A$7:$A$73,MATCH(C16250,'Curva Juros'!$A$7:$A$73,1)))</f>
        <v>7.6454136825396821</v>
      </c>
      <c r="F16250" s="24">
        <f t="shared" si="253"/>
        <v>3.7018631746031788E-3</v>
      </c>
      <c r="G16250" s="24"/>
    </row>
    <row r="16251" spans="1:7" x14ac:dyDescent="0.25">
      <c r="A16251" s="6" t="s">
        <v>343</v>
      </c>
      <c r="B16251" s="7">
        <v>46024</v>
      </c>
      <c r="C16251" s="8">
        <v>1123.1500000000001</v>
      </c>
      <c r="D16251" s="20">
        <v>7.9847000000000001E-2</v>
      </c>
      <c r="E16251" s="35" cm="1">
        <f t="array" ref="E16251">INDEX('Curva Juros'!$B$7:$B$73,MATCH(C16251,'Curva Juros'!$A$7:$A$73,1)) +
(C16251-INDEX('Curva Juros'!$A$7:$A$73,MATCH(C16251,'Curva Juros'!$A$7:$A$73,1))) *
(INDEX('Curva Juros'!$B$7:$B$73,MATCH(C16251,'Curva Juros'!$A$7:$A$73,1)+1) -
INDEX('Curva Juros'!$B$7:$B$73,MATCH(C16251,'Curva Juros'!$A$7:$A$73,1))) /
(INDEX('Curva Juros'!$A$7:$A$73,MATCH(C16251,'Curva Juros'!$A$7:$A$73,1)+1) -
INDEX('Curva Juros'!$A$7:$A$73,MATCH(C16251,'Curva Juros'!$A$7:$A$73,1)))</f>
        <v>7.6458227777777772</v>
      </c>
      <c r="F16251" s="24">
        <f t="shared" si="253"/>
        <v>3.388772222222225E-3</v>
      </c>
      <c r="G16251" s="24"/>
    </row>
    <row r="16252" spans="1:7" x14ac:dyDescent="0.25">
      <c r="A16252" s="3" t="s">
        <v>343</v>
      </c>
      <c r="B16252" s="4">
        <v>46031</v>
      </c>
      <c r="C16252" s="5">
        <v>1117.5899999999999</v>
      </c>
      <c r="D16252" s="19">
        <v>8.0314999999999998E-2</v>
      </c>
      <c r="E16252" s="35" cm="1">
        <f t="array" ref="E16252">INDEX('Curva Juros'!$B$7:$B$73,MATCH(C16252,'Curva Juros'!$A$7:$A$73,1)) +
(C16252-INDEX('Curva Juros'!$A$7:$A$73,MATCH(C16252,'Curva Juros'!$A$7:$A$73,1))) *
(INDEX('Curva Juros'!$B$7:$B$73,MATCH(C16252,'Curva Juros'!$A$7:$A$73,1)+1) -
INDEX('Curva Juros'!$B$7:$B$73,MATCH(C16252,'Curva Juros'!$A$7:$A$73,1))) /
(INDEX('Curva Juros'!$A$7:$A$73,MATCH(C16252,'Curva Juros'!$A$7:$A$73,1)+1) -
INDEX('Curva Juros'!$A$7:$A$73,MATCH(C16252,'Curva Juros'!$A$7:$A$73,1)))</f>
        <v>7.6464493809523804</v>
      </c>
      <c r="F16252" s="24">
        <f t="shared" si="253"/>
        <v>3.8505061904761939E-3</v>
      </c>
      <c r="G16252" s="24"/>
    </row>
    <row r="16253" spans="1:7" x14ac:dyDescent="0.25">
      <c r="A16253" s="6" t="s">
        <v>343</v>
      </c>
      <c r="B16253" s="7">
        <v>46038</v>
      </c>
      <c r="C16253" s="8">
        <v>1154.76</v>
      </c>
      <c r="D16253" s="20">
        <v>7.8840999999999994E-2</v>
      </c>
      <c r="E16253" s="35" cm="1">
        <f t="array" ref="E16253">INDEX('Curva Juros'!$B$7:$B$73,MATCH(C16253,'Curva Juros'!$A$7:$A$73,1)) +
(C16253-INDEX('Curva Juros'!$A$7:$A$73,MATCH(C16253,'Curva Juros'!$A$7:$A$73,1))) *
(INDEX('Curva Juros'!$B$7:$B$73,MATCH(C16253,'Curva Juros'!$A$7:$A$73,1)+1) -
INDEX('Curva Juros'!$B$7:$B$73,MATCH(C16253,'Curva Juros'!$A$7:$A$73,1))) /
(INDEX('Curva Juros'!$A$7:$A$73,MATCH(C16253,'Curva Juros'!$A$7:$A$73,1)+1) -
INDEX('Curva Juros'!$A$7:$A$73,MATCH(C16253,'Curva Juros'!$A$7:$A$73,1)))</f>
        <v>7.6414695238095236</v>
      </c>
      <c r="F16253" s="24">
        <f t="shared" si="253"/>
        <v>2.4263047619047518E-3</v>
      </c>
      <c r="G16253" s="24"/>
    </row>
    <row r="16254" spans="1:7" x14ac:dyDescent="0.25">
      <c r="A16254" s="3" t="s">
        <v>343</v>
      </c>
      <c r="B16254" s="4">
        <v>46045</v>
      </c>
      <c r="C16254" s="5">
        <v>1150.96</v>
      </c>
      <c r="D16254" s="19">
        <v>7.7706999999999998E-2</v>
      </c>
      <c r="E16254" s="35" cm="1">
        <f t="array" ref="E16254">INDEX('Curva Juros'!$B$7:$B$73,MATCH(C16254,'Curva Juros'!$A$7:$A$73,1)) +
(C16254-INDEX('Curva Juros'!$A$7:$A$73,MATCH(C16254,'Curva Juros'!$A$7:$A$73,1))) *
(INDEX('Curva Juros'!$B$7:$B$73,MATCH(C16254,'Curva Juros'!$A$7:$A$73,1)+1) -
INDEX('Curva Juros'!$B$7:$B$73,MATCH(C16254,'Curva Juros'!$A$7:$A$73,1))) /
(INDEX('Curva Juros'!$A$7:$A$73,MATCH(C16254,'Curva Juros'!$A$7:$A$73,1)+1) -
INDEX('Curva Juros'!$A$7:$A$73,MATCH(C16254,'Curva Juros'!$A$7:$A$73,1)))</f>
        <v>7.6420425396825395</v>
      </c>
      <c r="F16254" s="24">
        <f t="shared" si="253"/>
        <v>1.2865746031746061E-3</v>
      </c>
      <c r="G16254" s="24"/>
    </row>
    <row r="16255" spans="1:7" x14ac:dyDescent="0.25">
      <c r="A16255" s="6" t="s">
        <v>343</v>
      </c>
      <c r="B16255" s="7">
        <v>46052</v>
      </c>
      <c r="C16255" s="8">
        <v>1148.5999999999999</v>
      </c>
      <c r="D16255" s="20">
        <v>7.5212000000000001E-2</v>
      </c>
      <c r="E16255" s="35" cm="1">
        <f t="array" ref="E16255">INDEX('Curva Juros'!$B$7:$B$73,MATCH(C16255,'Curva Juros'!$A$7:$A$73,1)) +
(C16255-INDEX('Curva Juros'!$A$7:$A$73,MATCH(C16255,'Curva Juros'!$A$7:$A$73,1))) *
(INDEX('Curva Juros'!$B$7:$B$73,MATCH(C16255,'Curva Juros'!$A$7:$A$73,1)+1) -
INDEX('Curva Juros'!$B$7:$B$73,MATCH(C16255,'Curva Juros'!$A$7:$A$73,1))) /
(INDEX('Curva Juros'!$A$7:$A$73,MATCH(C16255,'Curva Juros'!$A$7:$A$73,1)+1) -
INDEX('Curva Juros'!$A$7:$A$73,MATCH(C16255,'Curva Juros'!$A$7:$A$73,1)))</f>
        <v>7.6423984126984124</v>
      </c>
      <c r="F16255" s="24">
        <f t="shared" si="253"/>
        <v>-1.2119841269841169E-3</v>
      </c>
      <c r="G16255" s="24"/>
    </row>
    <row r="16256" spans="1:7" x14ac:dyDescent="0.25">
      <c r="A16256" s="3" t="s">
        <v>343</v>
      </c>
      <c r="B16256" s="4">
        <v>46059</v>
      </c>
      <c r="C16256" s="5">
        <v>1142.74</v>
      </c>
      <c r="D16256" s="19">
        <v>7.6027999999999998E-2</v>
      </c>
      <c r="E16256" s="35" cm="1">
        <f t="array" ref="E16256">INDEX('Curva Juros'!$B$7:$B$73,MATCH(C16256,'Curva Juros'!$A$7:$A$73,1)) +
(C16256-INDEX('Curva Juros'!$A$7:$A$73,MATCH(C16256,'Curva Juros'!$A$7:$A$73,1))) *
(INDEX('Curva Juros'!$B$7:$B$73,MATCH(C16256,'Curva Juros'!$A$7:$A$73,1)+1) -
INDEX('Curva Juros'!$B$7:$B$73,MATCH(C16256,'Curva Juros'!$A$7:$A$73,1))) /
(INDEX('Curva Juros'!$A$7:$A$73,MATCH(C16256,'Curva Juros'!$A$7:$A$73,1)+1) -
INDEX('Curva Juros'!$A$7:$A$73,MATCH(C16256,'Curva Juros'!$A$7:$A$73,1)))</f>
        <v>7.6432820634920633</v>
      </c>
      <c r="F16256" s="24">
        <f t="shared" si="253"/>
        <v>-4.0482063492063014E-4</v>
      </c>
      <c r="G16256" s="24"/>
    </row>
    <row r="16257" spans="1:7" x14ac:dyDescent="0.25">
      <c r="A16257" s="6" t="s">
        <v>343</v>
      </c>
      <c r="B16257" s="7">
        <v>46066</v>
      </c>
      <c r="C16257" s="8">
        <v>1137.47</v>
      </c>
      <c r="D16257" s="20">
        <v>7.6277999999999999E-2</v>
      </c>
      <c r="E16257" s="35" cm="1">
        <f t="array" ref="E16257">INDEX('Curva Juros'!$B$7:$B$73,MATCH(C16257,'Curva Juros'!$A$7:$A$73,1)) +
(C16257-INDEX('Curva Juros'!$A$7:$A$73,MATCH(C16257,'Curva Juros'!$A$7:$A$73,1))) *
(INDEX('Curva Juros'!$B$7:$B$73,MATCH(C16257,'Curva Juros'!$A$7:$A$73,1)+1) -
INDEX('Curva Juros'!$B$7:$B$73,MATCH(C16257,'Curva Juros'!$A$7:$A$73,1))) /
(INDEX('Curva Juros'!$A$7:$A$73,MATCH(C16257,'Curva Juros'!$A$7:$A$73,1)+1) -
INDEX('Curva Juros'!$A$7:$A$73,MATCH(C16257,'Curva Juros'!$A$7:$A$73,1)))</f>
        <v>7.6440767460317458</v>
      </c>
      <c r="F16257" s="24">
        <f t="shared" si="253"/>
        <v>-1.6276746031745892E-4</v>
      </c>
      <c r="G16257" s="24"/>
    </row>
    <row r="16258" spans="1:7" x14ac:dyDescent="0.25">
      <c r="A16258" s="3" t="s">
        <v>343</v>
      </c>
      <c r="B16258" s="4">
        <v>46073</v>
      </c>
      <c r="C16258" s="5">
        <v>1133.19</v>
      </c>
      <c r="D16258" s="19">
        <v>7.7485999999999999E-2</v>
      </c>
      <c r="E16258" s="35" cm="1">
        <f t="array" ref="E16258">INDEX('Curva Juros'!$B$7:$B$73,MATCH(C16258,'Curva Juros'!$A$7:$A$73,1)) +
(C16258-INDEX('Curva Juros'!$A$7:$A$73,MATCH(C16258,'Curva Juros'!$A$7:$A$73,1))) *
(INDEX('Curva Juros'!$B$7:$B$73,MATCH(C16258,'Curva Juros'!$A$7:$A$73,1)+1) -
INDEX('Curva Juros'!$B$7:$B$73,MATCH(C16258,'Curva Juros'!$A$7:$A$73,1))) /
(INDEX('Curva Juros'!$A$7:$A$73,MATCH(C16258,'Curva Juros'!$A$7:$A$73,1)+1) -
INDEX('Curva Juros'!$A$7:$A$73,MATCH(C16258,'Curva Juros'!$A$7:$A$73,1)))</f>
        <v>7.644691285714285</v>
      </c>
      <c r="F16258" s="24">
        <f t="shared" si="253"/>
        <v>1.0390871428571508E-3</v>
      </c>
      <c r="G16258" s="24"/>
    </row>
    <row r="16259" spans="1:7" x14ac:dyDescent="0.25">
      <c r="A16259" s="6" t="s">
        <v>343</v>
      </c>
      <c r="B16259" s="7">
        <v>46080</v>
      </c>
      <c r="C16259" s="8">
        <v>1129.75</v>
      </c>
      <c r="D16259" s="20">
        <v>7.6011999999999996E-2</v>
      </c>
      <c r="E16259" s="35" cm="1">
        <f t="array" ref="E16259">INDEX('Curva Juros'!$B$7:$B$73,MATCH(C16259,'Curva Juros'!$A$7:$A$73,1)) +
(C16259-INDEX('Curva Juros'!$A$7:$A$73,MATCH(C16259,'Curva Juros'!$A$7:$A$73,1))) *
(INDEX('Curva Juros'!$B$7:$B$73,MATCH(C16259,'Curva Juros'!$A$7:$A$73,1)+1) -
INDEX('Curva Juros'!$B$7:$B$73,MATCH(C16259,'Curva Juros'!$A$7:$A$73,1))) /
(INDEX('Curva Juros'!$A$7:$A$73,MATCH(C16259,'Curva Juros'!$A$7:$A$73,1)+1) -
INDEX('Curva Juros'!$A$7:$A$73,MATCH(C16259,'Curva Juros'!$A$7:$A$73,1)))</f>
        <v>7.6450789682539675</v>
      </c>
      <c r="F16259" s="24">
        <f t="shared" ref="F16259:F16322" si="254">D16259-E16259/100</f>
        <v>-4.3878968253967254E-4</v>
      </c>
      <c r="G16259" s="24"/>
    </row>
    <row r="16260" spans="1:7" x14ac:dyDescent="0.25">
      <c r="A16260" s="3" t="s">
        <v>344</v>
      </c>
      <c r="B16260" s="4">
        <v>45723</v>
      </c>
      <c r="C16260" s="5">
        <v>1337.5</v>
      </c>
      <c r="D16260" s="19">
        <v>8.6850999999999998E-2</v>
      </c>
      <c r="E16260" s="35" cm="1">
        <f t="array" ref="E16260">INDEX('Curva Juros'!$B$7:$B$73,MATCH(C16260,'Curva Juros'!$A$7:$A$73,1)) +
(C16260-INDEX('Curva Juros'!$A$7:$A$73,MATCH(C16260,'Curva Juros'!$A$7:$A$73,1))) *
(INDEX('Curva Juros'!$B$7:$B$73,MATCH(C16260,'Curva Juros'!$A$7:$A$73,1)+1) -
INDEX('Curva Juros'!$B$7:$B$73,MATCH(C16260,'Curva Juros'!$A$7:$A$73,1))) /
(INDEX('Curva Juros'!$A$7:$A$73,MATCH(C16260,'Curva Juros'!$A$7:$A$73,1)+1) -
INDEX('Curva Juros'!$A$7:$A$73,MATCH(C16260,'Curva Juros'!$A$7:$A$73,1)))</f>
        <v>7.6110841269841272</v>
      </c>
      <c r="F16260" s="24">
        <f t="shared" si="254"/>
        <v>1.0740158730158725E-2</v>
      </c>
      <c r="G16260" s="24"/>
    </row>
    <row r="16261" spans="1:7" x14ac:dyDescent="0.25">
      <c r="A16261" s="6" t="s">
        <v>344</v>
      </c>
      <c r="B16261" s="7">
        <v>45730</v>
      </c>
      <c r="C16261" s="8">
        <v>1332.98</v>
      </c>
      <c r="D16261" s="20">
        <v>8.6571999999999996E-2</v>
      </c>
      <c r="E16261" s="35" cm="1">
        <f t="array" ref="E16261">INDEX('Curva Juros'!$B$7:$B$73,MATCH(C16261,'Curva Juros'!$A$7:$A$73,1)) +
(C16261-INDEX('Curva Juros'!$A$7:$A$73,MATCH(C16261,'Curva Juros'!$A$7:$A$73,1))) *
(INDEX('Curva Juros'!$B$7:$B$73,MATCH(C16261,'Curva Juros'!$A$7:$A$73,1)+1) -
INDEX('Curva Juros'!$B$7:$B$73,MATCH(C16261,'Curva Juros'!$A$7:$A$73,1))) /
(INDEX('Curva Juros'!$A$7:$A$73,MATCH(C16261,'Curva Juros'!$A$7:$A$73,1)+1) -
INDEX('Curva Juros'!$A$7:$A$73,MATCH(C16261,'Curva Juros'!$A$7:$A$73,1)))</f>
        <v>7.6119307301587309</v>
      </c>
      <c r="F16261" s="24">
        <f t="shared" si="254"/>
        <v>1.0452692698412688E-2</v>
      </c>
      <c r="G16261" s="24"/>
    </row>
    <row r="16262" spans="1:7" x14ac:dyDescent="0.25">
      <c r="A16262" s="3" t="s">
        <v>344</v>
      </c>
      <c r="B16262" s="4">
        <v>45737</v>
      </c>
      <c r="C16262" s="5">
        <v>1378.63</v>
      </c>
      <c r="D16262" s="19">
        <v>8.6546999999999999E-2</v>
      </c>
      <c r="E16262" s="35" cm="1">
        <f t="array" ref="E16262">INDEX('Curva Juros'!$B$7:$B$73,MATCH(C16262,'Curva Juros'!$A$7:$A$73,1)) +
(C16262-INDEX('Curva Juros'!$A$7:$A$73,MATCH(C16262,'Curva Juros'!$A$7:$A$73,1))) *
(INDEX('Curva Juros'!$B$7:$B$73,MATCH(C16262,'Curva Juros'!$A$7:$A$73,1)+1) -
INDEX('Curva Juros'!$B$7:$B$73,MATCH(C16262,'Curva Juros'!$A$7:$A$73,1))) /
(INDEX('Curva Juros'!$A$7:$A$73,MATCH(C16262,'Curva Juros'!$A$7:$A$73,1)+1) -
INDEX('Curva Juros'!$A$7:$A$73,MATCH(C16262,'Curva Juros'!$A$7:$A$73,1)))</f>
        <v>7.6033804126984128</v>
      </c>
      <c r="F16262" s="24">
        <f t="shared" si="254"/>
        <v>1.0513195873015871E-2</v>
      </c>
      <c r="G16262" s="24"/>
    </row>
    <row r="16263" spans="1:7" x14ac:dyDescent="0.25">
      <c r="A16263" s="6" t="s">
        <v>344</v>
      </c>
      <c r="B16263" s="7">
        <v>45744</v>
      </c>
      <c r="C16263" s="8">
        <v>1372.11</v>
      </c>
      <c r="D16263" s="20">
        <v>8.7555999999999995E-2</v>
      </c>
      <c r="E16263" s="35" cm="1">
        <f t="array" ref="E16263">INDEX('Curva Juros'!$B$7:$B$73,MATCH(C16263,'Curva Juros'!$A$7:$A$73,1)) +
(C16263-INDEX('Curva Juros'!$A$7:$A$73,MATCH(C16263,'Curva Juros'!$A$7:$A$73,1))) *
(INDEX('Curva Juros'!$B$7:$B$73,MATCH(C16263,'Curva Juros'!$A$7:$A$73,1)+1) -
INDEX('Curva Juros'!$B$7:$B$73,MATCH(C16263,'Curva Juros'!$A$7:$A$73,1))) /
(INDEX('Curva Juros'!$A$7:$A$73,MATCH(C16263,'Curva Juros'!$A$7:$A$73,1)+1) -
INDEX('Curva Juros'!$A$7:$A$73,MATCH(C16263,'Curva Juros'!$A$7:$A$73,1)))</f>
        <v>7.6046016190476191</v>
      </c>
      <c r="F16263" s="24">
        <f t="shared" si="254"/>
        <v>1.1509983809523811E-2</v>
      </c>
      <c r="G16263" s="24"/>
    </row>
    <row r="16264" spans="1:7" x14ac:dyDescent="0.25">
      <c r="A16264" s="3" t="s">
        <v>344</v>
      </c>
      <c r="B16264" s="4">
        <v>45751</v>
      </c>
      <c r="C16264" s="5">
        <v>1371.74</v>
      </c>
      <c r="D16264" s="19">
        <v>8.4490999999999997E-2</v>
      </c>
      <c r="E16264" s="35" cm="1">
        <f t="array" ref="E16264">INDEX('Curva Juros'!$B$7:$B$73,MATCH(C16264,'Curva Juros'!$A$7:$A$73,1)) +
(C16264-INDEX('Curva Juros'!$A$7:$A$73,MATCH(C16264,'Curva Juros'!$A$7:$A$73,1))) *
(INDEX('Curva Juros'!$B$7:$B$73,MATCH(C16264,'Curva Juros'!$A$7:$A$73,1)+1) -
INDEX('Curva Juros'!$B$7:$B$73,MATCH(C16264,'Curva Juros'!$A$7:$A$73,1))) /
(INDEX('Curva Juros'!$A$7:$A$73,MATCH(C16264,'Curva Juros'!$A$7:$A$73,1)+1) -
INDEX('Curva Juros'!$A$7:$A$73,MATCH(C16264,'Curva Juros'!$A$7:$A$73,1)))</f>
        <v>7.6046709206349208</v>
      </c>
      <c r="F16264" s="24">
        <f t="shared" si="254"/>
        <v>8.444290793650791E-3</v>
      </c>
      <c r="G16264" s="24"/>
    </row>
    <row r="16265" spans="1:7" x14ac:dyDescent="0.25">
      <c r="A16265" s="6" t="s">
        <v>344</v>
      </c>
      <c r="B16265" s="7">
        <v>45758</v>
      </c>
      <c r="C16265" s="8">
        <v>1363.55</v>
      </c>
      <c r="D16265" s="20">
        <v>8.6599999999999996E-2</v>
      </c>
      <c r="E16265" s="35" cm="1">
        <f t="array" ref="E16265">INDEX('Curva Juros'!$B$7:$B$73,MATCH(C16265,'Curva Juros'!$A$7:$A$73,1)) +
(C16265-INDEX('Curva Juros'!$A$7:$A$73,MATCH(C16265,'Curva Juros'!$A$7:$A$73,1))) *
(INDEX('Curva Juros'!$B$7:$B$73,MATCH(C16265,'Curva Juros'!$A$7:$A$73,1)+1) -
INDEX('Curva Juros'!$B$7:$B$73,MATCH(C16265,'Curva Juros'!$A$7:$A$73,1))) /
(INDEX('Curva Juros'!$A$7:$A$73,MATCH(C16265,'Curva Juros'!$A$7:$A$73,1)+1) -
INDEX('Curva Juros'!$A$7:$A$73,MATCH(C16265,'Curva Juros'!$A$7:$A$73,1)))</f>
        <v>7.6062049206349212</v>
      </c>
      <c r="F16265" s="24">
        <f t="shared" si="254"/>
        <v>1.0537950793650788E-2</v>
      </c>
      <c r="G16265" s="24"/>
    </row>
    <row r="16266" spans="1:7" x14ac:dyDescent="0.25">
      <c r="A16266" s="3" t="s">
        <v>344</v>
      </c>
      <c r="B16266" s="4">
        <v>45764</v>
      </c>
      <c r="C16266" s="5">
        <v>1360.96</v>
      </c>
      <c r="D16266" s="19">
        <v>8.5666999999999993E-2</v>
      </c>
      <c r="E16266" s="35" cm="1">
        <f t="array" ref="E16266">INDEX('Curva Juros'!$B$7:$B$73,MATCH(C16266,'Curva Juros'!$A$7:$A$73,1)) +
(C16266-INDEX('Curva Juros'!$A$7:$A$73,MATCH(C16266,'Curva Juros'!$A$7:$A$73,1))) *
(INDEX('Curva Juros'!$B$7:$B$73,MATCH(C16266,'Curva Juros'!$A$7:$A$73,1)+1) -
INDEX('Curva Juros'!$B$7:$B$73,MATCH(C16266,'Curva Juros'!$A$7:$A$73,1))) /
(INDEX('Curva Juros'!$A$7:$A$73,MATCH(C16266,'Curva Juros'!$A$7:$A$73,1)+1) -
INDEX('Curva Juros'!$A$7:$A$73,MATCH(C16266,'Curva Juros'!$A$7:$A$73,1)))</f>
        <v>7.606690031746032</v>
      </c>
      <c r="F16266" s="24">
        <f t="shared" si="254"/>
        <v>9.6000996825396784E-3</v>
      </c>
      <c r="G16266" s="24"/>
    </row>
    <row r="16267" spans="1:7" x14ac:dyDescent="0.25">
      <c r="A16267" s="6" t="s">
        <v>344</v>
      </c>
      <c r="B16267" s="7">
        <v>45772</v>
      </c>
      <c r="C16267" s="8">
        <v>1358.5</v>
      </c>
      <c r="D16267" s="20">
        <v>8.4643999999999997E-2</v>
      </c>
      <c r="E16267" s="35" cm="1">
        <f t="array" ref="E16267">INDEX('Curva Juros'!$B$7:$B$73,MATCH(C16267,'Curva Juros'!$A$7:$A$73,1)) +
(C16267-INDEX('Curva Juros'!$A$7:$A$73,MATCH(C16267,'Curva Juros'!$A$7:$A$73,1))) *
(INDEX('Curva Juros'!$B$7:$B$73,MATCH(C16267,'Curva Juros'!$A$7:$A$73,1)+1) -
INDEX('Curva Juros'!$B$7:$B$73,MATCH(C16267,'Curva Juros'!$A$7:$A$73,1))) /
(INDEX('Curva Juros'!$A$7:$A$73,MATCH(C16267,'Curva Juros'!$A$7:$A$73,1)+1) -
INDEX('Curva Juros'!$A$7:$A$73,MATCH(C16267,'Curva Juros'!$A$7:$A$73,1)))</f>
        <v>7.6071507936507938</v>
      </c>
      <c r="F16267" s="24">
        <f t="shared" si="254"/>
        <v>8.5724920634920598E-3</v>
      </c>
      <c r="G16267" s="24"/>
    </row>
    <row r="16268" spans="1:7" x14ac:dyDescent="0.25">
      <c r="A16268" s="3" t="s">
        <v>344</v>
      </c>
      <c r="B16268" s="4">
        <v>45779</v>
      </c>
      <c r="C16268" s="5">
        <v>1354.96</v>
      </c>
      <c r="D16268" s="19">
        <v>8.4343000000000001E-2</v>
      </c>
      <c r="E16268" s="35" cm="1">
        <f t="array" ref="E16268">INDEX('Curva Juros'!$B$7:$B$73,MATCH(C16268,'Curva Juros'!$A$7:$A$73,1)) +
(C16268-INDEX('Curva Juros'!$A$7:$A$73,MATCH(C16268,'Curva Juros'!$A$7:$A$73,1))) *
(INDEX('Curva Juros'!$B$7:$B$73,MATCH(C16268,'Curva Juros'!$A$7:$A$73,1)+1) -
INDEX('Curva Juros'!$B$7:$B$73,MATCH(C16268,'Curva Juros'!$A$7:$A$73,1))) /
(INDEX('Curva Juros'!$A$7:$A$73,MATCH(C16268,'Curva Juros'!$A$7:$A$73,1)+1) -
INDEX('Curva Juros'!$A$7:$A$73,MATCH(C16268,'Curva Juros'!$A$7:$A$73,1)))</f>
        <v>7.6078138412698415</v>
      </c>
      <c r="F16268" s="24">
        <f t="shared" si="254"/>
        <v>8.2648615873015807E-3</v>
      </c>
      <c r="G16268" s="24"/>
    </row>
    <row r="16269" spans="1:7" x14ac:dyDescent="0.25">
      <c r="A16269" s="6" t="s">
        <v>344</v>
      </c>
      <c r="B16269" s="7">
        <v>45786</v>
      </c>
      <c r="C16269" s="8">
        <v>1352.81</v>
      </c>
      <c r="D16269" s="20">
        <v>8.2461000000000007E-2</v>
      </c>
      <c r="E16269" s="35" cm="1">
        <f t="array" ref="E16269">INDEX('Curva Juros'!$B$7:$B$73,MATCH(C16269,'Curva Juros'!$A$7:$A$73,1)) +
(C16269-INDEX('Curva Juros'!$A$7:$A$73,MATCH(C16269,'Curva Juros'!$A$7:$A$73,1))) *
(INDEX('Curva Juros'!$B$7:$B$73,MATCH(C16269,'Curva Juros'!$A$7:$A$73,1)+1) -
INDEX('Curva Juros'!$B$7:$B$73,MATCH(C16269,'Curva Juros'!$A$7:$A$73,1))) /
(INDEX('Curva Juros'!$A$7:$A$73,MATCH(C16269,'Curva Juros'!$A$7:$A$73,1)+1) -
INDEX('Curva Juros'!$A$7:$A$73,MATCH(C16269,'Curva Juros'!$A$7:$A$73,1)))</f>
        <v>7.6082165396825401</v>
      </c>
      <c r="F16269" s="24">
        <f t="shared" si="254"/>
        <v>6.3788346031746074E-3</v>
      </c>
      <c r="G16269" s="24"/>
    </row>
    <row r="16270" spans="1:7" x14ac:dyDescent="0.25">
      <c r="A16270" s="3" t="s">
        <v>344</v>
      </c>
      <c r="B16270" s="4">
        <v>45793</v>
      </c>
      <c r="C16270" s="5">
        <v>1347.52</v>
      </c>
      <c r="D16270" s="19">
        <v>8.2652000000000003E-2</v>
      </c>
      <c r="E16270" s="35" cm="1">
        <f t="array" ref="E16270">INDEX('Curva Juros'!$B$7:$B$73,MATCH(C16270,'Curva Juros'!$A$7:$A$73,1)) +
(C16270-INDEX('Curva Juros'!$A$7:$A$73,MATCH(C16270,'Curva Juros'!$A$7:$A$73,1))) *
(INDEX('Curva Juros'!$B$7:$B$73,MATCH(C16270,'Curva Juros'!$A$7:$A$73,1)+1) -
INDEX('Curva Juros'!$B$7:$B$73,MATCH(C16270,'Curva Juros'!$A$7:$A$73,1))) /
(INDEX('Curva Juros'!$A$7:$A$73,MATCH(C16270,'Curva Juros'!$A$7:$A$73,1)+1) -
INDEX('Curva Juros'!$A$7:$A$73,MATCH(C16270,'Curva Juros'!$A$7:$A$73,1)))</f>
        <v>7.6092073650793655</v>
      </c>
      <c r="F16270" s="24">
        <f t="shared" si="254"/>
        <v>6.559926349206352E-3</v>
      </c>
      <c r="G16270" s="24"/>
    </row>
    <row r="16271" spans="1:7" x14ac:dyDescent="0.25">
      <c r="A16271" s="6" t="s">
        <v>344</v>
      </c>
      <c r="B16271" s="7">
        <v>45800</v>
      </c>
      <c r="C16271" s="8">
        <v>1342.25</v>
      </c>
      <c r="D16271" s="20">
        <v>8.2825999999999997E-2</v>
      </c>
      <c r="E16271" s="35" cm="1">
        <f t="array" ref="E16271">INDEX('Curva Juros'!$B$7:$B$73,MATCH(C16271,'Curva Juros'!$A$7:$A$73,1)) +
(C16271-INDEX('Curva Juros'!$A$7:$A$73,MATCH(C16271,'Curva Juros'!$A$7:$A$73,1))) *
(INDEX('Curva Juros'!$B$7:$B$73,MATCH(C16271,'Curva Juros'!$A$7:$A$73,1)+1) -
INDEX('Curva Juros'!$B$7:$B$73,MATCH(C16271,'Curva Juros'!$A$7:$A$73,1))) /
(INDEX('Curva Juros'!$A$7:$A$73,MATCH(C16271,'Curva Juros'!$A$7:$A$73,1)+1) -
INDEX('Curva Juros'!$A$7:$A$73,MATCH(C16271,'Curva Juros'!$A$7:$A$73,1)))</f>
        <v>7.6101944444444447</v>
      </c>
      <c r="F16271" s="24">
        <f t="shared" si="254"/>
        <v>6.7240555555555526E-3</v>
      </c>
      <c r="G16271" s="24"/>
    </row>
    <row r="16272" spans="1:7" x14ac:dyDescent="0.25">
      <c r="A16272" s="3" t="s">
        <v>344</v>
      </c>
      <c r="B16272" s="4">
        <v>45807</v>
      </c>
      <c r="C16272" s="5">
        <v>1336.65</v>
      </c>
      <c r="D16272" s="19">
        <v>8.3224000000000006E-2</v>
      </c>
      <c r="E16272" s="35" cm="1">
        <f t="array" ref="E16272">INDEX('Curva Juros'!$B$7:$B$73,MATCH(C16272,'Curva Juros'!$A$7:$A$73,1)) +
(C16272-INDEX('Curva Juros'!$A$7:$A$73,MATCH(C16272,'Curva Juros'!$A$7:$A$73,1))) *
(INDEX('Curva Juros'!$B$7:$B$73,MATCH(C16272,'Curva Juros'!$A$7:$A$73,1)+1) -
INDEX('Curva Juros'!$B$7:$B$73,MATCH(C16272,'Curva Juros'!$A$7:$A$73,1))) /
(INDEX('Curva Juros'!$A$7:$A$73,MATCH(C16272,'Curva Juros'!$A$7:$A$73,1)+1) -
INDEX('Curva Juros'!$A$7:$A$73,MATCH(C16272,'Curva Juros'!$A$7:$A$73,1)))</f>
        <v>7.6112433333333334</v>
      </c>
      <c r="F16272" s="24">
        <f t="shared" si="254"/>
        <v>7.111566666666666E-3</v>
      </c>
      <c r="G16272" s="24"/>
    </row>
    <row r="16273" spans="1:7" x14ac:dyDescent="0.25">
      <c r="A16273" s="6" t="s">
        <v>344</v>
      </c>
      <c r="B16273" s="7">
        <v>45814</v>
      </c>
      <c r="C16273" s="8">
        <v>1332</v>
      </c>
      <c r="D16273" s="20">
        <v>8.2996E-2</v>
      </c>
      <c r="E16273" s="35" cm="1">
        <f t="array" ref="E16273">INDEX('Curva Juros'!$B$7:$B$73,MATCH(C16273,'Curva Juros'!$A$7:$A$73,1)) +
(C16273-INDEX('Curva Juros'!$A$7:$A$73,MATCH(C16273,'Curva Juros'!$A$7:$A$73,1))) *
(INDEX('Curva Juros'!$B$7:$B$73,MATCH(C16273,'Curva Juros'!$A$7:$A$73,1)+1) -
INDEX('Curva Juros'!$B$7:$B$73,MATCH(C16273,'Curva Juros'!$A$7:$A$73,1))) /
(INDEX('Curva Juros'!$A$7:$A$73,MATCH(C16273,'Curva Juros'!$A$7:$A$73,1)+1) -
INDEX('Curva Juros'!$A$7:$A$73,MATCH(C16273,'Curva Juros'!$A$7:$A$73,1)))</f>
        <v>7.6121142857142861</v>
      </c>
      <c r="F16273" s="24">
        <f t="shared" si="254"/>
        <v>6.8748571428571409E-3</v>
      </c>
      <c r="G16273" s="24"/>
    </row>
    <row r="16274" spans="1:7" x14ac:dyDescent="0.25">
      <c r="A16274" s="3" t="s">
        <v>344</v>
      </c>
      <c r="B16274" s="4">
        <v>45821</v>
      </c>
      <c r="C16274" s="5">
        <v>1326.83</v>
      </c>
      <c r="D16274" s="19">
        <v>8.3102999999999996E-2</v>
      </c>
      <c r="E16274" s="35" cm="1">
        <f t="array" ref="E16274">INDEX('Curva Juros'!$B$7:$B$73,MATCH(C16274,'Curva Juros'!$A$7:$A$73,1)) +
(C16274-INDEX('Curva Juros'!$A$7:$A$73,MATCH(C16274,'Curva Juros'!$A$7:$A$73,1))) *
(INDEX('Curva Juros'!$B$7:$B$73,MATCH(C16274,'Curva Juros'!$A$7:$A$73,1)+1) -
INDEX('Curva Juros'!$B$7:$B$73,MATCH(C16274,'Curva Juros'!$A$7:$A$73,1))) /
(INDEX('Curva Juros'!$A$7:$A$73,MATCH(C16274,'Curva Juros'!$A$7:$A$73,1)+1) -
INDEX('Curva Juros'!$A$7:$A$73,MATCH(C16274,'Curva Juros'!$A$7:$A$73,1)))</f>
        <v>7.6130826349206355</v>
      </c>
      <c r="F16274" s="24">
        <f t="shared" si="254"/>
        <v>6.9721736507936394E-3</v>
      </c>
      <c r="G16274" s="24"/>
    </row>
    <row r="16275" spans="1:7" x14ac:dyDescent="0.25">
      <c r="A16275" s="6" t="s">
        <v>344</v>
      </c>
      <c r="B16275" s="7">
        <v>45828</v>
      </c>
      <c r="C16275" s="8">
        <v>1323.72</v>
      </c>
      <c r="D16275" s="20">
        <v>8.2516000000000006E-2</v>
      </c>
      <c r="E16275" s="35" cm="1">
        <f t="array" ref="E16275">INDEX('Curva Juros'!$B$7:$B$73,MATCH(C16275,'Curva Juros'!$A$7:$A$73,1)) +
(C16275-INDEX('Curva Juros'!$A$7:$A$73,MATCH(C16275,'Curva Juros'!$A$7:$A$73,1))) *
(INDEX('Curva Juros'!$B$7:$B$73,MATCH(C16275,'Curva Juros'!$A$7:$A$73,1)+1) -
INDEX('Curva Juros'!$B$7:$B$73,MATCH(C16275,'Curva Juros'!$A$7:$A$73,1))) /
(INDEX('Curva Juros'!$A$7:$A$73,MATCH(C16275,'Curva Juros'!$A$7:$A$73,1)+1) -
INDEX('Curva Juros'!$A$7:$A$73,MATCH(C16275,'Curva Juros'!$A$7:$A$73,1)))</f>
        <v>7.6136651428571431</v>
      </c>
      <c r="F16275" s="24">
        <f t="shared" si="254"/>
        <v>6.379348571428578E-3</v>
      </c>
      <c r="G16275" s="24"/>
    </row>
    <row r="16276" spans="1:7" x14ac:dyDescent="0.25">
      <c r="A16276" s="3" t="s">
        <v>344</v>
      </c>
      <c r="B16276" s="4">
        <v>45835</v>
      </c>
      <c r="C16276" s="5">
        <v>1318.21</v>
      </c>
      <c r="D16276" s="19">
        <v>8.2854999999999998E-2</v>
      </c>
      <c r="E16276" s="35" cm="1">
        <f t="array" ref="E16276">INDEX('Curva Juros'!$B$7:$B$73,MATCH(C16276,'Curva Juros'!$A$7:$A$73,1)) +
(C16276-INDEX('Curva Juros'!$A$7:$A$73,MATCH(C16276,'Curva Juros'!$A$7:$A$73,1))) *
(INDEX('Curva Juros'!$B$7:$B$73,MATCH(C16276,'Curva Juros'!$A$7:$A$73,1)+1) -
INDEX('Curva Juros'!$B$7:$B$73,MATCH(C16276,'Curva Juros'!$A$7:$A$73,1))) /
(INDEX('Curva Juros'!$A$7:$A$73,MATCH(C16276,'Curva Juros'!$A$7:$A$73,1)+1) -
INDEX('Curva Juros'!$A$7:$A$73,MATCH(C16276,'Curva Juros'!$A$7:$A$73,1)))</f>
        <v>7.6146971746031751</v>
      </c>
      <c r="F16276" s="24">
        <f t="shared" si="254"/>
        <v>6.708028253968254E-3</v>
      </c>
      <c r="G16276" s="24"/>
    </row>
    <row r="16277" spans="1:7" x14ac:dyDescent="0.25">
      <c r="A16277" s="6" t="s">
        <v>344</v>
      </c>
      <c r="B16277" s="7">
        <v>45842</v>
      </c>
      <c r="C16277" s="8">
        <v>1315.42</v>
      </c>
      <c r="D16277" s="20">
        <v>8.1392999999999993E-2</v>
      </c>
      <c r="E16277" s="35" cm="1">
        <f t="array" ref="E16277">INDEX('Curva Juros'!$B$7:$B$73,MATCH(C16277,'Curva Juros'!$A$7:$A$73,1)) +
(C16277-INDEX('Curva Juros'!$A$7:$A$73,MATCH(C16277,'Curva Juros'!$A$7:$A$73,1))) *
(INDEX('Curva Juros'!$B$7:$B$73,MATCH(C16277,'Curva Juros'!$A$7:$A$73,1)+1) -
INDEX('Curva Juros'!$B$7:$B$73,MATCH(C16277,'Curva Juros'!$A$7:$A$73,1))) /
(INDEX('Curva Juros'!$A$7:$A$73,MATCH(C16277,'Curva Juros'!$A$7:$A$73,1)+1) -
INDEX('Curva Juros'!$A$7:$A$73,MATCH(C16277,'Curva Juros'!$A$7:$A$73,1)))</f>
        <v>7.6152197460317463</v>
      </c>
      <c r="F16277" s="24">
        <f t="shared" si="254"/>
        <v>5.2408025396825236E-3</v>
      </c>
      <c r="G16277" s="24"/>
    </row>
    <row r="16278" spans="1:7" x14ac:dyDescent="0.25">
      <c r="A16278" s="3" t="s">
        <v>344</v>
      </c>
      <c r="B16278" s="4">
        <v>45849</v>
      </c>
      <c r="C16278" s="5">
        <v>1308</v>
      </c>
      <c r="D16278" s="19">
        <v>8.2993999999999998E-2</v>
      </c>
      <c r="E16278" s="35" cm="1">
        <f t="array" ref="E16278">INDEX('Curva Juros'!$B$7:$B$73,MATCH(C16278,'Curva Juros'!$A$7:$A$73,1)) +
(C16278-INDEX('Curva Juros'!$A$7:$A$73,MATCH(C16278,'Curva Juros'!$A$7:$A$73,1))) *
(INDEX('Curva Juros'!$B$7:$B$73,MATCH(C16278,'Curva Juros'!$A$7:$A$73,1)+1) -
INDEX('Curva Juros'!$B$7:$B$73,MATCH(C16278,'Curva Juros'!$A$7:$A$73,1))) /
(INDEX('Curva Juros'!$A$7:$A$73,MATCH(C16278,'Curva Juros'!$A$7:$A$73,1)+1) -
INDEX('Curva Juros'!$A$7:$A$73,MATCH(C16278,'Curva Juros'!$A$7:$A$73,1)))</f>
        <v>7.6166095238095242</v>
      </c>
      <c r="F16278" s="24">
        <f t="shared" si="254"/>
        <v>6.8279047619047573E-3</v>
      </c>
      <c r="G16278" s="24"/>
    </row>
    <row r="16279" spans="1:7" x14ac:dyDescent="0.25">
      <c r="A16279" s="6" t="s">
        <v>344</v>
      </c>
      <c r="B16279" s="7">
        <v>45856</v>
      </c>
      <c r="C16279" s="8">
        <v>1300.71</v>
      </c>
      <c r="D16279" s="20">
        <v>8.4509000000000001E-2</v>
      </c>
      <c r="E16279" s="35" cm="1">
        <f t="array" ref="E16279">INDEX('Curva Juros'!$B$7:$B$73,MATCH(C16279,'Curva Juros'!$A$7:$A$73,1)) +
(C16279-INDEX('Curva Juros'!$A$7:$A$73,MATCH(C16279,'Curva Juros'!$A$7:$A$73,1))) *
(INDEX('Curva Juros'!$B$7:$B$73,MATCH(C16279,'Curva Juros'!$A$7:$A$73,1)+1) -
INDEX('Curva Juros'!$B$7:$B$73,MATCH(C16279,'Curva Juros'!$A$7:$A$73,1))) /
(INDEX('Curva Juros'!$A$7:$A$73,MATCH(C16279,'Curva Juros'!$A$7:$A$73,1)+1) -
INDEX('Curva Juros'!$A$7:$A$73,MATCH(C16279,'Curva Juros'!$A$7:$A$73,1)))</f>
        <v>7.617974952380953</v>
      </c>
      <c r="F16279" s="24">
        <f t="shared" si="254"/>
        <v>8.3292504761904723E-3</v>
      </c>
      <c r="G16279" s="24"/>
    </row>
    <row r="16280" spans="1:7" x14ac:dyDescent="0.25">
      <c r="A16280" s="3" t="s">
        <v>344</v>
      </c>
      <c r="B16280" s="4">
        <v>45863</v>
      </c>
      <c r="C16280" s="5">
        <v>1296.54</v>
      </c>
      <c r="D16280" s="19">
        <v>8.3960000000000007E-2</v>
      </c>
      <c r="E16280" s="35" cm="1">
        <f t="array" ref="E16280">INDEX('Curva Juros'!$B$7:$B$73,MATCH(C16280,'Curva Juros'!$A$7:$A$73,1)) +
(C16280-INDEX('Curva Juros'!$A$7:$A$73,MATCH(C16280,'Curva Juros'!$A$7:$A$73,1))) *
(INDEX('Curva Juros'!$B$7:$B$73,MATCH(C16280,'Curva Juros'!$A$7:$A$73,1)+1) -
INDEX('Curva Juros'!$B$7:$B$73,MATCH(C16280,'Curva Juros'!$A$7:$A$73,1))) /
(INDEX('Curva Juros'!$A$7:$A$73,MATCH(C16280,'Curva Juros'!$A$7:$A$73,1)+1) -
INDEX('Curva Juros'!$A$7:$A$73,MATCH(C16280,'Curva Juros'!$A$7:$A$73,1)))</f>
        <v>7.6187560000000003</v>
      </c>
      <c r="F16280" s="24">
        <f t="shared" si="254"/>
        <v>7.7724400000000055E-3</v>
      </c>
      <c r="G16280" s="24"/>
    </row>
    <row r="16281" spans="1:7" x14ac:dyDescent="0.25">
      <c r="A16281" s="6" t="s">
        <v>344</v>
      </c>
      <c r="B16281" s="7">
        <v>45870</v>
      </c>
      <c r="C16281" s="8">
        <v>1291.22</v>
      </c>
      <c r="D16281" s="20">
        <v>8.4171999999999997E-2</v>
      </c>
      <c r="E16281" s="35" cm="1">
        <f t="array" ref="E16281">INDEX('Curva Juros'!$B$7:$B$73,MATCH(C16281,'Curva Juros'!$A$7:$A$73,1)) +
(C16281-INDEX('Curva Juros'!$A$7:$A$73,MATCH(C16281,'Curva Juros'!$A$7:$A$73,1))) *
(INDEX('Curva Juros'!$B$7:$B$73,MATCH(C16281,'Curva Juros'!$A$7:$A$73,1)+1) -
INDEX('Curva Juros'!$B$7:$B$73,MATCH(C16281,'Curva Juros'!$A$7:$A$73,1))) /
(INDEX('Curva Juros'!$A$7:$A$73,MATCH(C16281,'Curva Juros'!$A$7:$A$73,1)+1) -
INDEX('Curva Juros'!$A$7:$A$73,MATCH(C16281,'Curva Juros'!$A$7:$A$73,1)))</f>
        <v>7.6197524444444449</v>
      </c>
      <c r="F16281" s="24">
        <f t="shared" si="254"/>
        <v>7.9744755555555547E-3</v>
      </c>
      <c r="G16281" s="24"/>
    </row>
    <row r="16282" spans="1:7" x14ac:dyDescent="0.25">
      <c r="A16282" s="3" t="s">
        <v>344</v>
      </c>
      <c r="B16282" s="4">
        <v>45877</v>
      </c>
      <c r="C16282" s="5">
        <v>1290.98</v>
      </c>
      <c r="D16282" s="19">
        <v>8.1022999999999998E-2</v>
      </c>
      <c r="E16282" s="35" cm="1">
        <f t="array" ref="E16282">INDEX('Curva Juros'!$B$7:$B$73,MATCH(C16282,'Curva Juros'!$A$7:$A$73,1)) +
(C16282-INDEX('Curva Juros'!$A$7:$A$73,MATCH(C16282,'Curva Juros'!$A$7:$A$73,1))) *
(INDEX('Curva Juros'!$B$7:$B$73,MATCH(C16282,'Curva Juros'!$A$7:$A$73,1)+1) -
INDEX('Curva Juros'!$B$7:$B$73,MATCH(C16282,'Curva Juros'!$A$7:$A$73,1))) /
(INDEX('Curva Juros'!$A$7:$A$73,MATCH(C16282,'Curva Juros'!$A$7:$A$73,1)+1) -
INDEX('Curva Juros'!$A$7:$A$73,MATCH(C16282,'Curva Juros'!$A$7:$A$73,1)))</f>
        <v>7.6197973968253976</v>
      </c>
      <c r="F16282" s="24">
        <f t="shared" si="254"/>
        <v>4.8250260317460186E-3</v>
      </c>
      <c r="G16282" s="24"/>
    </row>
    <row r="16283" spans="1:7" x14ac:dyDescent="0.25">
      <c r="A16283" s="6" t="s">
        <v>344</v>
      </c>
      <c r="B16283" s="7">
        <v>45884</v>
      </c>
      <c r="C16283" s="8">
        <v>1286.82</v>
      </c>
      <c r="D16283" s="20">
        <v>8.0466999999999997E-2</v>
      </c>
      <c r="E16283" s="35" cm="1">
        <f t="array" ref="E16283">INDEX('Curva Juros'!$B$7:$B$73,MATCH(C16283,'Curva Juros'!$A$7:$A$73,1)) +
(C16283-INDEX('Curva Juros'!$A$7:$A$73,MATCH(C16283,'Curva Juros'!$A$7:$A$73,1))) *
(INDEX('Curva Juros'!$B$7:$B$73,MATCH(C16283,'Curva Juros'!$A$7:$A$73,1)+1) -
INDEX('Curva Juros'!$B$7:$B$73,MATCH(C16283,'Curva Juros'!$A$7:$A$73,1))) /
(INDEX('Curva Juros'!$A$7:$A$73,MATCH(C16283,'Curva Juros'!$A$7:$A$73,1)+1) -
INDEX('Curva Juros'!$A$7:$A$73,MATCH(C16283,'Curva Juros'!$A$7:$A$73,1)))</f>
        <v>7.6205765714285718</v>
      </c>
      <c r="F16283" s="24">
        <f t="shared" si="254"/>
        <v>4.2612342857142743E-3</v>
      </c>
      <c r="G16283" s="24"/>
    </row>
    <row r="16284" spans="1:7" x14ac:dyDescent="0.25">
      <c r="A16284" s="3" t="s">
        <v>344</v>
      </c>
      <c r="B16284" s="4">
        <v>45891</v>
      </c>
      <c r="C16284" s="5">
        <v>1280.3699999999999</v>
      </c>
      <c r="D16284" s="19">
        <v>8.1428E-2</v>
      </c>
      <c r="E16284" s="35" cm="1">
        <f t="array" ref="E16284">INDEX('Curva Juros'!$B$7:$B$73,MATCH(C16284,'Curva Juros'!$A$7:$A$73,1)) +
(C16284-INDEX('Curva Juros'!$A$7:$A$73,MATCH(C16284,'Curva Juros'!$A$7:$A$73,1))) *
(INDEX('Curva Juros'!$B$7:$B$73,MATCH(C16284,'Curva Juros'!$A$7:$A$73,1)+1) -
INDEX('Curva Juros'!$B$7:$B$73,MATCH(C16284,'Curva Juros'!$A$7:$A$73,1))) /
(INDEX('Curva Juros'!$A$7:$A$73,MATCH(C16284,'Curva Juros'!$A$7:$A$73,1)+1) -
INDEX('Curva Juros'!$A$7:$A$73,MATCH(C16284,'Curva Juros'!$A$7:$A$73,1)))</f>
        <v>7.6217846666666667</v>
      </c>
      <c r="F16284" s="24">
        <f t="shared" si="254"/>
        <v>5.2101533333333283E-3</v>
      </c>
      <c r="G16284" s="24"/>
    </row>
    <row r="16285" spans="1:7" x14ac:dyDescent="0.25">
      <c r="A16285" s="6" t="s">
        <v>344</v>
      </c>
      <c r="B16285" s="7">
        <v>45898</v>
      </c>
      <c r="C16285" s="8">
        <v>1277.93</v>
      </c>
      <c r="D16285" s="20">
        <v>7.9732999999999998E-2</v>
      </c>
      <c r="E16285" s="35" cm="1">
        <f t="array" ref="E16285">INDEX('Curva Juros'!$B$7:$B$73,MATCH(C16285,'Curva Juros'!$A$7:$A$73,1)) +
(C16285-INDEX('Curva Juros'!$A$7:$A$73,MATCH(C16285,'Curva Juros'!$A$7:$A$73,1))) *
(INDEX('Curva Juros'!$B$7:$B$73,MATCH(C16285,'Curva Juros'!$A$7:$A$73,1)+1) -
INDEX('Curva Juros'!$B$7:$B$73,MATCH(C16285,'Curva Juros'!$A$7:$A$73,1))) /
(INDEX('Curva Juros'!$A$7:$A$73,MATCH(C16285,'Curva Juros'!$A$7:$A$73,1)+1) -
INDEX('Curva Juros'!$A$7:$A$73,MATCH(C16285,'Curva Juros'!$A$7:$A$73,1)))</f>
        <v>7.6222416825396833</v>
      </c>
      <c r="F16285" s="24">
        <f t="shared" si="254"/>
        <v>3.5105831746031629E-3</v>
      </c>
      <c r="G16285" s="24"/>
    </row>
    <row r="16286" spans="1:7" x14ac:dyDescent="0.25">
      <c r="A16286" s="3" t="s">
        <v>344</v>
      </c>
      <c r="B16286" s="4">
        <v>45905</v>
      </c>
      <c r="C16286" s="5">
        <v>1274.22</v>
      </c>
      <c r="D16286" s="19">
        <v>7.8880000000000006E-2</v>
      </c>
      <c r="E16286" s="35" cm="1">
        <f t="array" ref="E16286">INDEX('Curva Juros'!$B$7:$B$73,MATCH(C16286,'Curva Juros'!$A$7:$A$73,1)) +
(C16286-INDEX('Curva Juros'!$A$7:$A$73,MATCH(C16286,'Curva Juros'!$A$7:$A$73,1))) *
(INDEX('Curva Juros'!$B$7:$B$73,MATCH(C16286,'Curva Juros'!$A$7:$A$73,1)+1) -
INDEX('Curva Juros'!$B$7:$B$73,MATCH(C16286,'Curva Juros'!$A$7:$A$73,1))) /
(INDEX('Curva Juros'!$A$7:$A$73,MATCH(C16286,'Curva Juros'!$A$7:$A$73,1)+1) -
INDEX('Curva Juros'!$A$7:$A$73,MATCH(C16286,'Curva Juros'!$A$7:$A$73,1)))</f>
        <v>7.6229365714285722</v>
      </c>
      <c r="F16286" s="24">
        <f t="shared" si="254"/>
        <v>2.6506342857142845E-3</v>
      </c>
      <c r="G16286" s="24"/>
    </row>
    <row r="16287" spans="1:7" x14ac:dyDescent="0.25">
      <c r="A16287" s="6" t="s">
        <v>344</v>
      </c>
      <c r="B16287" s="7">
        <v>45912</v>
      </c>
      <c r="C16287" s="8">
        <v>1271.31</v>
      </c>
      <c r="D16287" s="20">
        <v>7.7503000000000002E-2</v>
      </c>
      <c r="E16287" s="35" cm="1">
        <f t="array" ref="E16287">INDEX('Curva Juros'!$B$7:$B$73,MATCH(C16287,'Curva Juros'!$A$7:$A$73,1)) +
(C16287-INDEX('Curva Juros'!$A$7:$A$73,MATCH(C16287,'Curva Juros'!$A$7:$A$73,1))) *
(INDEX('Curva Juros'!$B$7:$B$73,MATCH(C16287,'Curva Juros'!$A$7:$A$73,1)+1) -
INDEX('Curva Juros'!$B$7:$B$73,MATCH(C16287,'Curva Juros'!$A$7:$A$73,1))) /
(INDEX('Curva Juros'!$A$7:$A$73,MATCH(C16287,'Curva Juros'!$A$7:$A$73,1)+1) -
INDEX('Curva Juros'!$A$7:$A$73,MATCH(C16287,'Curva Juros'!$A$7:$A$73,1)))</f>
        <v>7.6234816190476193</v>
      </c>
      <c r="F16287" s="24">
        <f t="shared" si="254"/>
        <v>1.2681838095238152E-3</v>
      </c>
      <c r="G16287" s="24"/>
    </row>
    <row r="16288" spans="1:7" x14ac:dyDescent="0.25">
      <c r="A16288" s="3" t="s">
        <v>344</v>
      </c>
      <c r="B16288" s="4">
        <v>45919</v>
      </c>
      <c r="C16288" s="5">
        <v>1313.54</v>
      </c>
      <c r="D16288" s="19">
        <v>7.7179999999999999E-2</v>
      </c>
      <c r="E16288" s="35" cm="1">
        <f t="array" ref="E16288">INDEX('Curva Juros'!$B$7:$B$73,MATCH(C16288,'Curva Juros'!$A$7:$A$73,1)) +
(C16288-INDEX('Curva Juros'!$A$7:$A$73,MATCH(C16288,'Curva Juros'!$A$7:$A$73,1))) *
(INDEX('Curva Juros'!$B$7:$B$73,MATCH(C16288,'Curva Juros'!$A$7:$A$73,1)+1) -
INDEX('Curva Juros'!$B$7:$B$73,MATCH(C16288,'Curva Juros'!$A$7:$A$73,1))) /
(INDEX('Curva Juros'!$A$7:$A$73,MATCH(C16288,'Curva Juros'!$A$7:$A$73,1)+1) -
INDEX('Curva Juros'!$A$7:$A$73,MATCH(C16288,'Curva Juros'!$A$7:$A$73,1)))</f>
        <v>7.615571873015873</v>
      </c>
      <c r="F16288" s="24">
        <f t="shared" si="254"/>
        <v>1.0242812698412623E-3</v>
      </c>
      <c r="G16288" s="24"/>
    </row>
    <row r="16289" spans="1:7" x14ac:dyDescent="0.25">
      <c r="A16289" s="6" t="s">
        <v>344</v>
      </c>
      <c r="B16289" s="7">
        <v>45926</v>
      </c>
      <c r="C16289" s="8">
        <v>1310.73</v>
      </c>
      <c r="D16289" s="20">
        <v>7.5549000000000005E-2</v>
      </c>
      <c r="E16289" s="35" cm="1">
        <f t="array" ref="E16289">INDEX('Curva Juros'!$B$7:$B$73,MATCH(C16289,'Curva Juros'!$A$7:$A$73,1)) +
(C16289-INDEX('Curva Juros'!$A$7:$A$73,MATCH(C16289,'Curva Juros'!$A$7:$A$73,1))) *
(INDEX('Curva Juros'!$B$7:$B$73,MATCH(C16289,'Curva Juros'!$A$7:$A$73,1)+1) -
INDEX('Curva Juros'!$B$7:$B$73,MATCH(C16289,'Curva Juros'!$A$7:$A$73,1))) /
(INDEX('Curva Juros'!$A$7:$A$73,MATCH(C16289,'Curva Juros'!$A$7:$A$73,1)+1) -
INDEX('Curva Juros'!$A$7:$A$73,MATCH(C16289,'Curva Juros'!$A$7:$A$73,1)))</f>
        <v>7.6160981904761904</v>
      </c>
      <c r="F16289" s="24">
        <f t="shared" si="254"/>
        <v>-6.1198190476190184E-4</v>
      </c>
      <c r="G16289" s="24"/>
    </row>
    <row r="16290" spans="1:7" x14ac:dyDescent="0.25">
      <c r="A16290" s="3" t="s">
        <v>344</v>
      </c>
      <c r="B16290" s="4">
        <v>45933</v>
      </c>
      <c r="C16290" s="5">
        <v>1304.19</v>
      </c>
      <c r="D16290" s="19">
        <v>7.6692999999999997E-2</v>
      </c>
      <c r="E16290" s="35" cm="1">
        <f t="array" ref="E16290">INDEX('Curva Juros'!$B$7:$B$73,MATCH(C16290,'Curva Juros'!$A$7:$A$73,1)) +
(C16290-INDEX('Curva Juros'!$A$7:$A$73,MATCH(C16290,'Curva Juros'!$A$7:$A$73,1))) *
(INDEX('Curva Juros'!$B$7:$B$73,MATCH(C16290,'Curva Juros'!$A$7:$A$73,1)+1) -
INDEX('Curva Juros'!$B$7:$B$73,MATCH(C16290,'Curva Juros'!$A$7:$A$73,1))) /
(INDEX('Curva Juros'!$A$7:$A$73,MATCH(C16290,'Curva Juros'!$A$7:$A$73,1)+1) -
INDEX('Curva Juros'!$A$7:$A$73,MATCH(C16290,'Curva Juros'!$A$7:$A$73,1)))</f>
        <v>7.6173231428571428</v>
      </c>
      <c r="F16290" s="24">
        <f t="shared" si="254"/>
        <v>5.1976857142857491E-4</v>
      </c>
      <c r="G16290" s="24"/>
    </row>
    <row r="16291" spans="1:7" x14ac:dyDescent="0.25">
      <c r="A16291" s="6" t="s">
        <v>344</v>
      </c>
      <c r="B16291" s="7">
        <v>45940</v>
      </c>
      <c r="C16291" s="8">
        <v>1299.49</v>
      </c>
      <c r="D16291" s="20">
        <v>7.6471999999999998E-2</v>
      </c>
      <c r="E16291" s="35" cm="1">
        <f t="array" ref="E16291">INDEX('Curva Juros'!$B$7:$B$73,MATCH(C16291,'Curva Juros'!$A$7:$A$73,1)) +
(C16291-INDEX('Curva Juros'!$A$7:$A$73,MATCH(C16291,'Curva Juros'!$A$7:$A$73,1))) *
(INDEX('Curva Juros'!$B$7:$B$73,MATCH(C16291,'Curva Juros'!$A$7:$A$73,1)+1) -
INDEX('Curva Juros'!$B$7:$B$73,MATCH(C16291,'Curva Juros'!$A$7:$A$73,1))) /
(INDEX('Curva Juros'!$A$7:$A$73,MATCH(C16291,'Curva Juros'!$A$7:$A$73,1)+1) -
INDEX('Curva Juros'!$A$7:$A$73,MATCH(C16291,'Curva Juros'!$A$7:$A$73,1)))</f>
        <v>7.6182034603174609</v>
      </c>
      <c r="F16291" s="24">
        <f t="shared" si="254"/>
        <v>2.8996539682539513E-4</v>
      </c>
      <c r="G16291" s="24"/>
    </row>
    <row r="16292" spans="1:7" x14ac:dyDescent="0.25">
      <c r="A16292" s="3" t="s">
        <v>344</v>
      </c>
      <c r="B16292" s="4">
        <v>45947</v>
      </c>
      <c r="C16292" s="5">
        <v>1293.01</v>
      </c>
      <c r="D16292" s="19">
        <v>7.7568999999999999E-2</v>
      </c>
      <c r="E16292" s="35" cm="1">
        <f t="array" ref="E16292">INDEX('Curva Juros'!$B$7:$B$73,MATCH(C16292,'Curva Juros'!$A$7:$A$73,1)) +
(C16292-INDEX('Curva Juros'!$A$7:$A$73,MATCH(C16292,'Curva Juros'!$A$7:$A$73,1))) *
(INDEX('Curva Juros'!$B$7:$B$73,MATCH(C16292,'Curva Juros'!$A$7:$A$73,1)+1) -
INDEX('Curva Juros'!$B$7:$B$73,MATCH(C16292,'Curva Juros'!$A$7:$A$73,1))) /
(INDEX('Curva Juros'!$A$7:$A$73,MATCH(C16292,'Curva Juros'!$A$7:$A$73,1)+1) -
INDEX('Curva Juros'!$A$7:$A$73,MATCH(C16292,'Curva Juros'!$A$7:$A$73,1)))</f>
        <v>7.6194171746031749</v>
      </c>
      <c r="F16292" s="24">
        <f t="shared" si="254"/>
        <v>1.3748282539682438E-3</v>
      </c>
      <c r="G16292" s="24"/>
    </row>
    <row r="16293" spans="1:7" x14ac:dyDescent="0.25">
      <c r="A16293" s="6" t="s">
        <v>344</v>
      </c>
      <c r="B16293" s="7">
        <v>45954</v>
      </c>
      <c r="C16293" s="8">
        <v>1285.93</v>
      </c>
      <c r="D16293" s="20">
        <v>7.9117999999999994E-2</v>
      </c>
      <c r="E16293" s="35" cm="1">
        <f t="array" ref="E16293">INDEX('Curva Juros'!$B$7:$B$73,MATCH(C16293,'Curva Juros'!$A$7:$A$73,1)) +
(C16293-INDEX('Curva Juros'!$A$7:$A$73,MATCH(C16293,'Curva Juros'!$A$7:$A$73,1))) *
(INDEX('Curva Juros'!$B$7:$B$73,MATCH(C16293,'Curva Juros'!$A$7:$A$73,1)+1) -
INDEX('Curva Juros'!$B$7:$B$73,MATCH(C16293,'Curva Juros'!$A$7:$A$73,1))) /
(INDEX('Curva Juros'!$A$7:$A$73,MATCH(C16293,'Curva Juros'!$A$7:$A$73,1)+1) -
INDEX('Curva Juros'!$A$7:$A$73,MATCH(C16293,'Curva Juros'!$A$7:$A$73,1)))</f>
        <v>7.6207432698412703</v>
      </c>
      <c r="F16293" s="24">
        <f t="shared" si="254"/>
        <v>2.9105673015872857E-3</v>
      </c>
      <c r="G16293" s="24"/>
    </row>
    <row r="16294" spans="1:7" x14ac:dyDescent="0.25">
      <c r="A16294" s="3" t="s">
        <v>344</v>
      </c>
      <c r="B16294" s="4">
        <v>45961</v>
      </c>
      <c r="C16294" s="5">
        <v>1279.52</v>
      </c>
      <c r="D16294" s="19">
        <v>8.0171999999999993E-2</v>
      </c>
      <c r="E16294" s="35" cm="1">
        <f t="array" ref="E16294">INDEX('Curva Juros'!$B$7:$B$73,MATCH(C16294,'Curva Juros'!$A$7:$A$73,1)) +
(C16294-INDEX('Curva Juros'!$A$7:$A$73,MATCH(C16294,'Curva Juros'!$A$7:$A$73,1))) *
(INDEX('Curva Juros'!$B$7:$B$73,MATCH(C16294,'Curva Juros'!$A$7:$A$73,1)+1) -
INDEX('Curva Juros'!$B$7:$B$73,MATCH(C16294,'Curva Juros'!$A$7:$A$73,1))) /
(INDEX('Curva Juros'!$A$7:$A$73,MATCH(C16294,'Curva Juros'!$A$7:$A$73,1)+1) -
INDEX('Curva Juros'!$A$7:$A$73,MATCH(C16294,'Curva Juros'!$A$7:$A$73,1)))</f>
        <v>7.6219438730158737</v>
      </c>
      <c r="F16294" s="24">
        <f t="shared" si="254"/>
        <v>3.9525612698412538E-3</v>
      </c>
      <c r="G16294" s="24"/>
    </row>
    <row r="16295" spans="1:7" x14ac:dyDescent="0.25">
      <c r="A16295" s="6" t="s">
        <v>344</v>
      </c>
      <c r="B16295" s="7">
        <v>45968</v>
      </c>
      <c r="C16295" s="8">
        <v>1274.49</v>
      </c>
      <c r="D16295" s="20">
        <v>8.0191999999999999E-2</v>
      </c>
      <c r="E16295" s="35" cm="1">
        <f t="array" ref="E16295">INDEX('Curva Juros'!$B$7:$B$73,MATCH(C16295,'Curva Juros'!$A$7:$A$73,1)) +
(C16295-INDEX('Curva Juros'!$A$7:$A$73,MATCH(C16295,'Curva Juros'!$A$7:$A$73,1))) *
(INDEX('Curva Juros'!$B$7:$B$73,MATCH(C16295,'Curva Juros'!$A$7:$A$73,1)+1) -
INDEX('Curva Juros'!$B$7:$B$73,MATCH(C16295,'Curva Juros'!$A$7:$A$73,1))) /
(INDEX('Curva Juros'!$A$7:$A$73,MATCH(C16295,'Curva Juros'!$A$7:$A$73,1)+1) -
INDEX('Curva Juros'!$A$7:$A$73,MATCH(C16295,'Curva Juros'!$A$7:$A$73,1)))</f>
        <v>7.6228860000000003</v>
      </c>
      <c r="F16295" s="24">
        <f t="shared" si="254"/>
        <v>3.96313999999999E-3</v>
      </c>
      <c r="G16295" s="24"/>
    </row>
    <row r="16296" spans="1:7" x14ac:dyDescent="0.25">
      <c r="A16296" s="3" t="s">
        <v>344</v>
      </c>
      <c r="B16296" s="4">
        <v>45975</v>
      </c>
      <c r="C16296" s="5">
        <v>1272.06</v>
      </c>
      <c r="D16296" s="19">
        <v>7.8279000000000001E-2</v>
      </c>
      <c r="E16296" s="35" cm="1">
        <f t="array" ref="E16296">INDEX('Curva Juros'!$B$7:$B$73,MATCH(C16296,'Curva Juros'!$A$7:$A$73,1)) +
(C16296-INDEX('Curva Juros'!$A$7:$A$73,MATCH(C16296,'Curva Juros'!$A$7:$A$73,1))) *
(INDEX('Curva Juros'!$B$7:$B$73,MATCH(C16296,'Curva Juros'!$A$7:$A$73,1)+1) -
INDEX('Curva Juros'!$B$7:$B$73,MATCH(C16296,'Curva Juros'!$A$7:$A$73,1))) /
(INDEX('Curva Juros'!$A$7:$A$73,MATCH(C16296,'Curva Juros'!$A$7:$A$73,1)+1) -
INDEX('Curva Juros'!$A$7:$A$73,MATCH(C16296,'Curva Juros'!$A$7:$A$73,1)))</f>
        <v>7.6233411428571429</v>
      </c>
      <c r="F16296" s="24">
        <f t="shared" si="254"/>
        <v>2.0455885714285721E-3</v>
      </c>
      <c r="G16296" s="24"/>
    </row>
    <row r="16297" spans="1:7" x14ac:dyDescent="0.25">
      <c r="A16297" s="6" t="s">
        <v>344</v>
      </c>
      <c r="B16297" s="7">
        <v>45982</v>
      </c>
      <c r="C16297" s="8">
        <v>1267.97</v>
      </c>
      <c r="D16297" s="20">
        <v>7.8344999999999998E-2</v>
      </c>
      <c r="E16297" s="35" cm="1">
        <f t="array" ref="E16297">INDEX('Curva Juros'!$B$7:$B$73,MATCH(C16297,'Curva Juros'!$A$7:$A$73,1)) +
(C16297-INDEX('Curva Juros'!$A$7:$A$73,MATCH(C16297,'Curva Juros'!$A$7:$A$73,1))) *
(INDEX('Curva Juros'!$B$7:$B$73,MATCH(C16297,'Curva Juros'!$A$7:$A$73,1)+1) -
INDEX('Curva Juros'!$B$7:$B$73,MATCH(C16297,'Curva Juros'!$A$7:$A$73,1))) /
(INDEX('Curva Juros'!$A$7:$A$73,MATCH(C16297,'Curva Juros'!$A$7:$A$73,1)+1) -
INDEX('Curva Juros'!$A$7:$A$73,MATCH(C16297,'Curva Juros'!$A$7:$A$73,1)))</f>
        <v>7.6241072063492066</v>
      </c>
      <c r="F16297" s="24">
        <f t="shared" si="254"/>
        <v>2.1039279365079322E-3</v>
      </c>
      <c r="G16297" s="24"/>
    </row>
    <row r="16298" spans="1:7" x14ac:dyDescent="0.25">
      <c r="A16298" s="3" t="s">
        <v>344</v>
      </c>
      <c r="B16298" s="4">
        <v>45989</v>
      </c>
      <c r="C16298" s="5">
        <v>1264.1300000000001</v>
      </c>
      <c r="D16298" s="19">
        <v>7.7485999999999999E-2</v>
      </c>
      <c r="E16298" s="35" cm="1">
        <f t="array" ref="E16298">INDEX('Curva Juros'!$B$7:$B$73,MATCH(C16298,'Curva Juros'!$A$7:$A$73,1)) +
(C16298-INDEX('Curva Juros'!$A$7:$A$73,MATCH(C16298,'Curva Juros'!$A$7:$A$73,1))) *
(INDEX('Curva Juros'!$B$7:$B$73,MATCH(C16298,'Curva Juros'!$A$7:$A$73,1)+1) -
INDEX('Curva Juros'!$B$7:$B$73,MATCH(C16298,'Curva Juros'!$A$7:$A$73,1))) /
(INDEX('Curva Juros'!$A$7:$A$73,MATCH(C16298,'Curva Juros'!$A$7:$A$73,1)+1) -
INDEX('Curva Juros'!$A$7:$A$73,MATCH(C16298,'Curva Juros'!$A$7:$A$73,1)))</f>
        <v>7.6248264444444445</v>
      </c>
      <c r="F16298" s="24">
        <f t="shared" si="254"/>
        <v>1.2377355555555497E-3</v>
      </c>
      <c r="G16298" s="24"/>
    </row>
    <row r="16299" spans="1:7" x14ac:dyDescent="0.25">
      <c r="A16299" s="6" t="s">
        <v>344</v>
      </c>
      <c r="B16299" s="7">
        <v>45996</v>
      </c>
      <c r="C16299" s="8">
        <v>1258.55</v>
      </c>
      <c r="D16299" s="20">
        <v>7.7911999999999995E-2</v>
      </c>
      <c r="E16299" s="35" cm="1">
        <f t="array" ref="E16299">INDEX('Curva Juros'!$B$7:$B$73,MATCH(C16299,'Curva Juros'!$A$7:$A$73,1)) +
(C16299-INDEX('Curva Juros'!$A$7:$A$73,MATCH(C16299,'Curva Juros'!$A$7:$A$73,1))) *
(INDEX('Curva Juros'!$B$7:$B$73,MATCH(C16299,'Curva Juros'!$A$7:$A$73,1)+1) -
INDEX('Curva Juros'!$B$7:$B$73,MATCH(C16299,'Curva Juros'!$A$7:$A$73,1))) /
(INDEX('Curva Juros'!$A$7:$A$73,MATCH(C16299,'Curva Juros'!$A$7:$A$73,1)+1) -
INDEX('Curva Juros'!$A$7:$A$73,MATCH(C16299,'Curva Juros'!$A$7:$A$73,1)))</f>
        <v>7.6258186507936507</v>
      </c>
      <c r="F16299" s="24">
        <f t="shared" si="254"/>
        <v>1.6538134920634912E-3</v>
      </c>
      <c r="G16299" s="24"/>
    </row>
    <row r="16300" spans="1:7" x14ac:dyDescent="0.25">
      <c r="A16300" s="3" t="s">
        <v>344</v>
      </c>
      <c r="B16300" s="4">
        <v>46003</v>
      </c>
      <c r="C16300" s="5">
        <v>1253.03</v>
      </c>
      <c r="D16300" s="19">
        <v>7.8301999999999997E-2</v>
      </c>
      <c r="E16300" s="35" cm="1">
        <f t="array" ref="E16300">INDEX('Curva Juros'!$B$7:$B$73,MATCH(C16300,'Curva Juros'!$A$7:$A$73,1)) +
(C16300-INDEX('Curva Juros'!$A$7:$A$73,MATCH(C16300,'Curva Juros'!$A$7:$A$73,1))) *
(INDEX('Curva Juros'!$B$7:$B$73,MATCH(C16300,'Curva Juros'!$A$7:$A$73,1)+1) -
INDEX('Curva Juros'!$B$7:$B$73,MATCH(C16300,'Curva Juros'!$A$7:$A$73,1))) /
(INDEX('Curva Juros'!$A$7:$A$73,MATCH(C16300,'Curva Juros'!$A$7:$A$73,1)+1) -
INDEX('Curva Juros'!$A$7:$A$73,MATCH(C16300,'Curva Juros'!$A$7:$A$73,1)))</f>
        <v>7.6266510317460323</v>
      </c>
      <c r="F16300" s="24">
        <f t="shared" si="254"/>
        <v>2.035489682539679E-3</v>
      </c>
      <c r="G16300" s="24"/>
    </row>
    <row r="16301" spans="1:7" x14ac:dyDescent="0.25">
      <c r="A16301" s="6" t="s">
        <v>344</v>
      </c>
      <c r="B16301" s="7">
        <v>46010</v>
      </c>
      <c r="C16301" s="8">
        <v>1246.01</v>
      </c>
      <c r="D16301" s="20">
        <v>7.9808000000000004E-2</v>
      </c>
      <c r="E16301" s="35" cm="1">
        <f t="array" ref="E16301">INDEX('Curva Juros'!$B$7:$B$73,MATCH(C16301,'Curva Juros'!$A$7:$A$73,1)) +
(C16301-INDEX('Curva Juros'!$A$7:$A$73,MATCH(C16301,'Curva Juros'!$A$7:$A$73,1))) *
(INDEX('Curva Juros'!$B$7:$B$73,MATCH(C16301,'Curva Juros'!$A$7:$A$73,1)+1) -
INDEX('Curva Juros'!$B$7:$B$73,MATCH(C16301,'Curva Juros'!$A$7:$A$73,1))) /
(INDEX('Curva Juros'!$A$7:$A$73,MATCH(C16301,'Curva Juros'!$A$7:$A$73,1)+1) -
INDEX('Curva Juros'!$A$7:$A$73,MATCH(C16301,'Curva Juros'!$A$7:$A$73,1)))</f>
        <v>7.6277096031746039</v>
      </c>
      <c r="F16301" s="24">
        <f t="shared" si="254"/>
        <v>3.530903968253965E-3</v>
      </c>
      <c r="G16301" s="24"/>
    </row>
    <row r="16302" spans="1:7" x14ac:dyDescent="0.25">
      <c r="A16302" s="3" t="s">
        <v>344</v>
      </c>
      <c r="B16302" s="4">
        <v>46017</v>
      </c>
      <c r="C16302" s="5">
        <v>1242.08</v>
      </c>
      <c r="D16302" s="19">
        <v>7.9756999999999995E-2</v>
      </c>
      <c r="E16302" s="35" cm="1">
        <f t="array" ref="E16302">INDEX('Curva Juros'!$B$7:$B$73,MATCH(C16302,'Curva Juros'!$A$7:$A$73,1)) +
(C16302-INDEX('Curva Juros'!$A$7:$A$73,MATCH(C16302,'Curva Juros'!$A$7:$A$73,1))) *
(INDEX('Curva Juros'!$B$7:$B$73,MATCH(C16302,'Curva Juros'!$A$7:$A$73,1)+1) -
INDEX('Curva Juros'!$B$7:$B$73,MATCH(C16302,'Curva Juros'!$A$7:$A$73,1))) /
(INDEX('Curva Juros'!$A$7:$A$73,MATCH(C16302,'Curva Juros'!$A$7:$A$73,1)+1) -
INDEX('Curva Juros'!$A$7:$A$73,MATCH(C16302,'Curva Juros'!$A$7:$A$73,1)))</f>
        <v>7.6283022222222225</v>
      </c>
      <c r="F16302" s="24">
        <f t="shared" si="254"/>
        <v>3.4739777777777758E-3</v>
      </c>
      <c r="G16302" s="24"/>
    </row>
    <row r="16303" spans="1:7" x14ac:dyDescent="0.25">
      <c r="A16303" s="6" t="s">
        <v>344</v>
      </c>
      <c r="B16303" s="7">
        <v>46024</v>
      </c>
      <c r="C16303" s="8">
        <v>1238.33</v>
      </c>
      <c r="D16303" s="20">
        <v>7.9563999999999996E-2</v>
      </c>
      <c r="E16303" s="35" cm="1">
        <f t="array" ref="E16303">INDEX('Curva Juros'!$B$7:$B$73,MATCH(C16303,'Curva Juros'!$A$7:$A$73,1)) +
(C16303-INDEX('Curva Juros'!$A$7:$A$73,MATCH(C16303,'Curva Juros'!$A$7:$A$73,1))) *
(INDEX('Curva Juros'!$B$7:$B$73,MATCH(C16303,'Curva Juros'!$A$7:$A$73,1)+1) -
INDEX('Curva Juros'!$B$7:$B$73,MATCH(C16303,'Curva Juros'!$A$7:$A$73,1))) /
(INDEX('Curva Juros'!$A$7:$A$73,MATCH(C16303,'Curva Juros'!$A$7:$A$73,1)+1) -
INDEX('Curva Juros'!$A$7:$A$73,MATCH(C16303,'Curva Juros'!$A$7:$A$73,1)))</f>
        <v>7.6288676984126989</v>
      </c>
      <c r="F16303" s="24">
        <f t="shared" si="254"/>
        <v>3.2753230158730079E-3</v>
      </c>
      <c r="G16303" s="24"/>
    </row>
    <row r="16304" spans="1:7" x14ac:dyDescent="0.25">
      <c r="A16304" s="3" t="s">
        <v>344</v>
      </c>
      <c r="B16304" s="4">
        <v>46031</v>
      </c>
      <c r="C16304" s="5">
        <v>1232.71</v>
      </c>
      <c r="D16304" s="19">
        <v>8.0028000000000002E-2</v>
      </c>
      <c r="E16304" s="35" cm="1">
        <f t="array" ref="E16304">INDEX('Curva Juros'!$B$7:$B$73,MATCH(C16304,'Curva Juros'!$A$7:$A$73,1)) +
(C16304-INDEX('Curva Juros'!$A$7:$A$73,MATCH(C16304,'Curva Juros'!$A$7:$A$73,1))) *
(INDEX('Curva Juros'!$B$7:$B$73,MATCH(C16304,'Curva Juros'!$A$7:$A$73,1)+1) -
INDEX('Curva Juros'!$B$7:$B$73,MATCH(C16304,'Curva Juros'!$A$7:$A$73,1))) /
(INDEX('Curva Juros'!$A$7:$A$73,MATCH(C16304,'Curva Juros'!$A$7:$A$73,1)+1) -
INDEX('Curva Juros'!$A$7:$A$73,MATCH(C16304,'Curva Juros'!$A$7:$A$73,1)))</f>
        <v>7.6297151587301588</v>
      </c>
      <c r="F16304" s="24">
        <f t="shared" si="254"/>
        <v>3.7308484126984121E-3</v>
      </c>
      <c r="G16304" s="24"/>
    </row>
    <row r="16305" spans="1:7" x14ac:dyDescent="0.25">
      <c r="A16305" s="6" t="s">
        <v>344</v>
      </c>
      <c r="B16305" s="7">
        <v>46038</v>
      </c>
      <c r="C16305" s="8">
        <v>1228.9000000000001</v>
      </c>
      <c r="D16305" s="20">
        <v>7.9142000000000004E-2</v>
      </c>
      <c r="E16305" s="35" cm="1">
        <f t="array" ref="E16305">INDEX('Curva Juros'!$B$7:$B$73,MATCH(C16305,'Curva Juros'!$A$7:$A$73,1)) +
(C16305-INDEX('Curva Juros'!$A$7:$A$73,MATCH(C16305,'Curva Juros'!$A$7:$A$73,1))) *
(INDEX('Curva Juros'!$B$7:$B$73,MATCH(C16305,'Curva Juros'!$A$7:$A$73,1)+1) -
INDEX('Curva Juros'!$B$7:$B$73,MATCH(C16305,'Curva Juros'!$A$7:$A$73,1))) /
(INDEX('Curva Juros'!$A$7:$A$73,MATCH(C16305,'Curva Juros'!$A$7:$A$73,1)+1) -
INDEX('Curva Juros'!$A$7:$A$73,MATCH(C16305,'Curva Juros'!$A$7:$A$73,1)))</f>
        <v>7.6302896825396829</v>
      </c>
      <c r="F16305" s="24">
        <f t="shared" si="254"/>
        <v>2.8391031746031747E-3</v>
      </c>
      <c r="G16305" s="24"/>
    </row>
    <row r="16306" spans="1:7" x14ac:dyDescent="0.25">
      <c r="A16306" s="3" t="s">
        <v>344</v>
      </c>
      <c r="B16306" s="4">
        <v>46045</v>
      </c>
      <c r="C16306" s="5">
        <v>1224.9100000000001</v>
      </c>
      <c r="D16306" s="19">
        <v>7.8389E-2</v>
      </c>
      <c r="E16306" s="35" cm="1">
        <f t="array" ref="E16306">INDEX('Curva Juros'!$B$7:$B$73,MATCH(C16306,'Curva Juros'!$A$7:$A$73,1)) +
(C16306-INDEX('Curva Juros'!$A$7:$A$73,MATCH(C16306,'Curva Juros'!$A$7:$A$73,1))) *
(INDEX('Curva Juros'!$B$7:$B$73,MATCH(C16306,'Curva Juros'!$A$7:$A$73,1)+1) -
INDEX('Curva Juros'!$B$7:$B$73,MATCH(C16306,'Curva Juros'!$A$7:$A$73,1))) /
(INDEX('Curva Juros'!$A$7:$A$73,MATCH(C16306,'Curva Juros'!$A$7:$A$73,1)+1) -
INDEX('Curva Juros'!$A$7:$A$73,MATCH(C16306,'Curva Juros'!$A$7:$A$73,1)))</f>
        <v>7.6308913492063493</v>
      </c>
      <c r="F16306" s="24">
        <f t="shared" si="254"/>
        <v>2.0800865079365072E-3</v>
      </c>
      <c r="G16306" s="24"/>
    </row>
    <row r="16307" spans="1:7" x14ac:dyDescent="0.25">
      <c r="A16307" s="6" t="s">
        <v>344</v>
      </c>
      <c r="B16307" s="7">
        <v>46052</v>
      </c>
      <c r="C16307" s="8">
        <v>1223.97</v>
      </c>
      <c r="D16307" s="20">
        <v>7.5367000000000003E-2</v>
      </c>
      <c r="E16307" s="35" cm="1">
        <f t="array" ref="E16307">INDEX('Curva Juros'!$B$7:$B$73,MATCH(C16307,'Curva Juros'!$A$7:$A$73,1)) +
(C16307-INDEX('Curva Juros'!$A$7:$A$73,MATCH(C16307,'Curva Juros'!$A$7:$A$73,1))) *
(INDEX('Curva Juros'!$B$7:$B$73,MATCH(C16307,'Curva Juros'!$A$7:$A$73,1)+1) -
INDEX('Curva Juros'!$B$7:$B$73,MATCH(C16307,'Curva Juros'!$A$7:$A$73,1))) /
(INDEX('Curva Juros'!$A$7:$A$73,MATCH(C16307,'Curva Juros'!$A$7:$A$73,1)+1) -
INDEX('Curva Juros'!$A$7:$A$73,MATCH(C16307,'Curva Juros'!$A$7:$A$73,1)))</f>
        <v>7.6310330952380951</v>
      </c>
      <c r="F16307" s="24">
        <f t="shared" si="254"/>
        <v>-9.4333095238094411E-4</v>
      </c>
      <c r="G16307" s="24"/>
    </row>
    <row r="16308" spans="1:7" x14ac:dyDescent="0.25">
      <c r="A16308" s="3" t="s">
        <v>344</v>
      </c>
      <c r="B16308" s="4">
        <v>46059</v>
      </c>
      <c r="C16308" s="5">
        <v>1218.1500000000001</v>
      </c>
      <c r="D16308" s="19">
        <v>7.5981000000000007E-2</v>
      </c>
      <c r="E16308" s="35" cm="1">
        <f t="array" ref="E16308">INDEX('Curva Juros'!$B$7:$B$73,MATCH(C16308,'Curva Juros'!$A$7:$A$73,1)) +
(C16308-INDEX('Curva Juros'!$A$7:$A$73,MATCH(C16308,'Curva Juros'!$A$7:$A$73,1))) *
(INDEX('Curva Juros'!$B$7:$B$73,MATCH(C16308,'Curva Juros'!$A$7:$A$73,1)+1) -
INDEX('Curva Juros'!$B$7:$B$73,MATCH(C16308,'Curva Juros'!$A$7:$A$73,1))) /
(INDEX('Curva Juros'!$A$7:$A$73,MATCH(C16308,'Curva Juros'!$A$7:$A$73,1)+1) -
INDEX('Curva Juros'!$A$7:$A$73,MATCH(C16308,'Curva Juros'!$A$7:$A$73,1)))</f>
        <v>7.6319107142857145</v>
      </c>
      <c r="F16308" s="24">
        <f t="shared" si="254"/>
        <v>-3.3810714285713306E-4</v>
      </c>
      <c r="G16308" s="24"/>
    </row>
    <row r="16309" spans="1:7" x14ac:dyDescent="0.25">
      <c r="A16309" s="6" t="s">
        <v>344</v>
      </c>
      <c r="B16309" s="7">
        <v>46066</v>
      </c>
      <c r="C16309" s="8">
        <v>1211.8</v>
      </c>
      <c r="D16309" s="20">
        <v>7.6984999999999998E-2</v>
      </c>
      <c r="E16309" s="35" cm="1">
        <f t="array" ref="E16309">INDEX('Curva Juros'!$B$7:$B$73,MATCH(C16309,'Curva Juros'!$A$7:$A$73,1)) +
(C16309-INDEX('Curva Juros'!$A$7:$A$73,MATCH(C16309,'Curva Juros'!$A$7:$A$73,1))) *
(INDEX('Curva Juros'!$B$7:$B$73,MATCH(C16309,'Curva Juros'!$A$7:$A$73,1)+1) -
INDEX('Curva Juros'!$B$7:$B$73,MATCH(C16309,'Curva Juros'!$A$7:$A$73,1))) /
(INDEX('Curva Juros'!$A$7:$A$73,MATCH(C16309,'Curva Juros'!$A$7:$A$73,1)+1) -
INDEX('Curva Juros'!$A$7:$A$73,MATCH(C16309,'Curva Juros'!$A$7:$A$73,1)))</f>
        <v>7.6328682539682537</v>
      </c>
      <c r="F16309" s="24">
        <f t="shared" si="254"/>
        <v>6.563174603174543E-4</v>
      </c>
      <c r="G16309" s="24"/>
    </row>
    <row r="16310" spans="1:7" x14ac:dyDescent="0.25">
      <c r="A16310" s="3" t="s">
        <v>344</v>
      </c>
      <c r="B16310" s="4">
        <v>46073</v>
      </c>
      <c r="C16310" s="5">
        <v>1207.18</v>
      </c>
      <c r="D16310" s="19">
        <v>7.8194E-2</v>
      </c>
      <c r="E16310" s="35" cm="1">
        <f t="array" ref="E16310">INDEX('Curva Juros'!$B$7:$B$73,MATCH(C16310,'Curva Juros'!$A$7:$A$73,1)) +
(C16310-INDEX('Curva Juros'!$A$7:$A$73,MATCH(C16310,'Curva Juros'!$A$7:$A$73,1))) *
(INDEX('Curva Juros'!$B$7:$B$73,MATCH(C16310,'Curva Juros'!$A$7:$A$73,1)+1) -
INDEX('Curva Juros'!$B$7:$B$73,MATCH(C16310,'Curva Juros'!$A$7:$A$73,1))) /
(INDEX('Curva Juros'!$A$7:$A$73,MATCH(C16310,'Curva Juros'!$A$7:$A$73,1)+1) -
INDEX('Curva Juros'!$A$7:$A$73,MATCH(C16310,'Curva Juros'!$A$7:$A$73,1)))</f>
        <v>7.633564920634921</v>
      </c>
      <c r="F16310" s="24">
        <f t="shared" si="254"/>
        <v>1.8583507936507926E-3</v>
      </c>
      <c r="G16310" s="24"/>
    </row>
    <row r="16311" spans="1:7" x14ac:dyDescent="0.25">
      <c r="A16311" s="6" t="s">
        <v>344</v>
      </c>
      <c r="B16311" s="7">
        <v>46080</v>
      </c>
      <c r="C16311" s="8">
        <v>1203.76</v>
      </c>
      <c r="D16311" s="20">
        <v>7.7011999999999997E-2</v>
      </c>
      <c r="E16311" s="35" cm="1">
        <f t="array" ref="E16311">INDEX('Curva Juros'!$B$7:$B$73,MATCH(C16311,'Curva Juros'!$A$7:$A$73,1)) +
(C16311-INDEX('Curva Juros'!$A$7:$A$73,MATCH(C16311,'Curva Juros'!$A$7:$A$73,1))) *
(INDEX('Curva Juros'!$B$7:$B$73,MATCH(C16311,'Curva Juros'!$A$7:$A$73,1)+1) -
INDEX('Curva Juros'!$B$7:$B$73,MATCH(C16311,'Curva Juros'!$A$7:$A$73,1))) /
(INDEX('Curva Juros'!$A$7:$A$73,MATCH(C16311,'Curva Juros'!$A$7:$A$73,1)+1) -
INDEX('Curva Juros'!$A$7:$A$73,MATCH(C16311,'Curva Juros'!$A$7:$A$73,1)))</f>
        <v>7.6340806349206352</v>
      </c>
      <c r="F16311" s="24">
        <f t="shared" si="254"/>
        <v>6.7119365079364168E-4</v>
      </c>
      <c r="G16311" s="24"/>
    </row>
    <row r="16312" spans="1:7" x14ac:dyDescent="0.25">
      <c r="A16312" s="3" t="s">
        <v>345</v>
      </c>
      <c r="B16312" s="4">
        <v>45723</v>
      </c>
      <c r="C16312" s="5">
        <v>2129.48</v>
      </c>
      <c r="D16312" s="19">
        <v>8.9843999999999993E-2</v>
      </c>
      <c r="E16312" s="35" cm="1">
        <f t="array" ref="E16312">INDEX('Curva Juros'!$B$7:$B$73,MATCH(C16312,'Curva Juros'!$A$7:$A$73,1)) +
(C16312-INDEX('Curva Juros'!$A$7:$A$73,MATCH(C16312,'Curva Juros'!$A$7:$A$73,1))) *
(INDEX('Curva Juros'!$B$7:$B$73,MATCH(C16312,'Curva Juros'!$A$7:$A$73,1)+1) -
INDEX('Curva Juros'!$B$7:$B$73,MATCH(C16312,'Curva Juros'!$A$7:$A$73,1))) /
(INDEX('Curva Juros'!$A$7:$A$73,MATCH(C16312,'Curva Juros'!$A$7:$A$73,1)+1) -
INDEX('Curva Juros'!$A$7:$A$73,MATCH(C16312,'Curva Juros'!$A$7:$A$73,1)))</f>
        <v>7.4176393015873012</v>
      </c>
      <c r="F16312" s="24">
        <f t="shared" si="254"/>
        <v>1.5667606984126975E-2</v>
      </c>
      <c r="G16312" s="24"/>
    </row>
    <row r="16313" spans="1:7" x14ac:dyDescent="0.25">
      <c r="A16313" s="6" t="s">
        <v>345</v>
      </c>
      <c r="B16313" s="7">
        <v>45730</v>
      </c>
      <c r="C16313" s="8">
        <v>2129.9699999999998</v>
      </c>
      <c r="D16313" s="20">
        <v>8.8914999999999994E-2</v>
      </c>
      <c r="E16313" s="35" cm="1">
        <f t="array" ref="E16313">INDEX('Curva Juros'!$B$7:$B$73,MATCH(C16313,'Curva Juros'!$A$7:$A$73,1)) +
(C16313-INDEX('Curva Juros'!$A$7:$A$73,MATCH(C16313,'Curva Juros'!$A$7:$A$73,1))) *
(INDEX('Curva Juros'!$B$7:$B$73,MATCH(C16313,'Curva Juros'!$A$7:$A$73,1)+1) -
INDEX('Curva Juros'!$B$7:$B$73,MATCH(C16313,'Curva Juros'!$A$7:$A$73,1))) /
(INDEX('Curva Juros'!$A$7:$A$73,MATCH(C16313,'Curva Juros'!$A$7:$A$73,1)+1) -
INDEX('Curva Juros'!$A$7:$A$73,MATCH(C16313,'Curva Juros'!$A$7:$A$73,1)))</f>
        <v>7.4175125238095232</v>
      </c>
      <c r="F16313" s="24">
        <f t="shared" si="254"/>
        <v>1.4739874761904762E-2</v>
      </c>
      <c r="G16313" s="24"/>
    </row>
    <row r="16314" spans="1:7" x14ac:dyDescent="0.25">
      <c r="A16314" s="3" t="s">
        <v>345</v>
      </c>
      <c r="B16314" s="4">
        <v>45737</v>
      </c>
      <c r="C16314" s="5">
        <v>2124.09</v>
      </c>
      <c r="D16314" s="19">
        <v>8.9064000000000004E-2</v>
      </c>
      <c r="E16314" s="35" cm="1">
        <f t="array" ref="E16314">INDEX('Curva Juros'!$B$7:$B$73,MATCH(C16314,'Curva Juros'!$A$7:$A$73,1)) +
(C16314-INDEX('Curva Juros'!$A$7:$A$73,MATCH(C16314,'Curva Juros'!$A$7:$A$73,1))) *
(INDEX('Curva Juros'!$B$7:$B$73,MATCH(C16314,'Curva Juros'!$A$7:$A$73,1)+1) -
INDEX('Curva Juros'!$B$7:$B$73,MATCH(C16314,'Curva Juros'!$A$7:$A$73,1))) /
(INDEX('Curva Juros'!$A$7:$A$73,MATCH(C16314,'Curva Juros'!$A$7:$A$73,1)+1) -
INDEX('Curva Juros'!$A$7:$A$73,MATCH(C16314,'Curva Juros'!$A$7:$A$73,1)))</f>
        <v>7.4190338571428569</v>
      </c>
      <c r="F16314" s="24">
        <f t="shared" si="254"/>
        <v>1.4873661428571439E-2</v>
      </c>
      <c r="G16314" s="24"/>
    </row>
    <row r="16315" spans="1:7" x14ac:dyDescent="0.25">
      <c r="A16315" s="6" t="s">
        <v>345</v>
      </c>
      <c r="B16315" s="7">
        <v>45744</v>
      </c>
      <c r="C16315" s="8">
        <v>2120.36</v>
      </c>
      <c r="D16315" s="20">
        <v>8.8848999999999997E-2</v>
      </c>
      <c r="E16315" s="35" cm="1">
        <f t="array" ref="E16315">INDEX('Curva Juros'!$B$7:$B$73,MATCH(C16315,'Curva Juros'!$A$7:$A$73,1)) +
(C16315-INDEX('Curva Juros'!$A$7:$A$73,MATCH(C16315,'Curva Juros'!$A$7:$A$73,1))) *
(INDEX('Curva Juros'!$B$7:$B$73,MATCH(C16315,'Curva Juros'!$A$7:$A$73,1)+1) -
INDEX('Curva Juros'!$B$7:$B$73,MATCH(C16315,'Curva Juros'!$A$7:$A$73,1))) /
(INDEX('Curva Juros'!$A$7:$A$73,MATCH(C16315,'Curva Juros'!$A$7:$A$73,1)+1) -
INDEX('Curva Juros'!$A$7:$A$73,MATCH(C16315,'Curva Juros'!$A$7:$A$73,1)))</f>
        <v>7.4199989206349199</v>
      </c>
      <c r="F16315" s="24">
        <f t="shared" si="254"/>
        <v>1.4649010793650802E-2</v>
      </c>
      <c r="G16315" s="24"/>
    </row>
    <row r="16316" spans="1:7" x14ac:dyDescent="0.25">
      <c r="A16316" s="3" t="s">
        <v>345</v>
      </c>
      <c r="B16316" s="4">
        <v>45751</v>
      </c>
      <c r="C16316" s="5">
        <v>2124.21</v>
      </c>
      <c r="D16316" s="19">
        <v>8.7353E-2</v>
      </c>
      <c r="E16316" s="35" cm="1">
        <f t="array" ref="E16316">INDEX('Curva Juros'!$B$7:$B$73,MATCH(C16316,'Curva Juros'!$A$7:$A$73,1)) +
(C16316-INDEX('Curva Juros'!$A$7:$A$73,MATCH(C16316,'Curva Juros'!$A$7:$A$73,1))) *
(INDEX('Curva Juros'!$B$7:$B$73,MATCH(C16316,'Curva Juros'!$A$7:$A$73,1)+1) -
INDEX('Curva Juros'!$B$7:$B$73,MATCH(C16316,'Curva Juros'!$A$7:$A$73,1))) /
(INDEX('Curva Juros'!$A$7:$A$73,MATCH(C16316,'Curva Juros'!$A$7:$A$73,1)+1) -
INDEX('Curva Juros'!$A$7:$A$73,MATCH(C16316,'Curva Juros'!$A$7:$A$73,1)))</f>
        <v>7.4190028095238096</v>
      </c>
      <c r="F16316" s="24">
        <f t="shared" si="254"/>
        <v>1.31629719047619E-2</v>
      </c>
      <c r="G16316" s="24"/>
    </row>
    <row r="16317" spans="1:7" x14ac:dyDescent="0.25">
      <c r="A16317" s="6" t="s">
        <v>345</v>
      </c>
      <c r="B16317" s="7">
        <v>45758</v>
      </c>
      <c r="C16317" s="8">
        <v>2104.6999999999998</v>
      </c>
      <c r="D16317" s="20">
        <v>8.9805999999999997E-2</v>
      </c>
      <c r="E16317" s="35" cm="1">
        <f t="array" ref="E16317">INDEX('Curva Juros'!$B$7:$B$73,MATCH(C16317,'Curva Juros'!$A$7:$A$73,1)) +
(C16317-INDEX('Curva Juros'!$A$7:$A$73,MATCH(C16317,'Curva Juros'!$A$7:$A$73,1))) *
(INDEX('Curva Juros'!$B$7:$B$73,MATCH(C16317,'Curva Juros'!$A$7:$A$73,1)+1) -
INDEX('Curva Juros'!$B$7:$B$73,MATCH(C16317,'Curva Juros'!$A$7:$A$73,1))) /
(INDEX('Curva Juros'!$A$7:$A$73,MATCH(C16317,'Curva Juros'!$A$7:$A$73,1)+1) -
INDEX('Curva Juros'!$A$7:$A$73,MATCH(C16317,'Curva Juros'!$A$7:$A$73,1)))</f>
        <v>7.4240506349206346</v>
      </c>
      <c r="F16317" s="24">
        <f t="shared" si="254"/>
        <v>1.5565493650793655E-2</v>
      </c>
      <c r="G16317" s="24"/>
    </row>
    <row r="16318" spans="1:7" x14ac:dyDescent="0.25">
      <c r="A16318" s="3" t="s">
        <v>345</v>
      </c>
      <c r="B16318" s="4">
        <v>45764</v>
      </c>
      <c r="C16318" s="5">
        <v>2103.2399999999998</v>
      </c>
      <c r="D16318" s="19">
        <v>8.9376999999999998E-2</v>
      </c>
      <c r="E16318" s="35" cm="1">
        <f t="array" ref="E16318">INDEX('Curva Juros'!$B$7:$B$73,MATCH(C16318,'Curva Juros'!$A$7:$A$73,1)) +
(C16318-INDEX('Curva Juros'!$A$7:$A$73,MATCH(C16318,'Curva Juros'!$A$7:$A$73,1))) *
(INDEX('Curva Juros'!$B$7:$B$73,MATCH(C16318,'Curva Juros'!$A$7:$A$73,1)+1) -
INDEX('Curva Juros'!$B$7:$B$73,MATCH(C16318,'Curva Juros'!$A$7:$A$73,1))) /
(INDEX('Curva Juros'!$A$7:$A$73,MATCH(C16318,'Curva Juros'!$A$7:$A$73,1)+1) -
INDEX('Curva Juros'!$A$7:$A$73,MATCH(C16318,'Curva Juros'!$A$7:$A$73,1)))</f>
        <v>7.4244283809523806</v>
      </c>
      <c r="F16318" s="24">
        <f t="shared" si="254"/>
        <v>1.5132716190476195E-2</v>
      </c>
      <c r="G16318" s="24"/>
    </row>
    <row r="16319" spans="1:7" x14ac:dyDescent="0.25">
      <c r="A16319" s="6" t="s">
        <v>345</v>
      </c>
      <c r="B16319" s="7">
        <v>45772</v>
      </c>
      <c r="C16319" s="8">
        <v>2106.9</v>
      </c>
      <c r="D16319" s="20">
        <v>8.8081000000000007E-2</v>
      </c>
      <c r="E16319" s="35" cm="1">
        <f t="array" ref="E16319">INDEX('Curva Juros'!$B$7:$B$73,MATCH(C16319,'Curva Juros'!$A$7:$A$73,1)) +
(C16319-INDEX('Curva Juros'!$A$7:$A$73,MATCH(C16319,'Curva Juros'!$A$7:$A$73,1))) *
(INDEX('Curva Juros'!$B$7:$B$73,MATCH(C16319,'Curva Juros'!$A$7:$A$73,1)+1) -
INDEX('Curva Juros'!$B$7:$B$73,MATCH(C16319,'Curva Juros'!$A$7:$A$73,1))) /
(INDEX('Curva Juros'!$A$7:$A$73,MATCH(C16319,'Curva Juros'!$A$7:$A$73,1)+1) -
INDEX('Curva Juros'!$A$7:$A$73,MATCH(C16319,'Curva Juros'!$A$7:$A$73,1)))</f>
        <v>7.4234814285714279</v>
      </c>
      <c r="F16319" s="24">
        <f t="shared" si="254"/>
        <v>1.3846185714285725E-2</v>
      </c>
      <c r="G16319" s="24"/>
    </row>
    <row r="16320" spans="1:7" x14ac:dyDescent="0.25">
      <c r="A16320" s="3" t="s">
        <v>345</v>
      </c>
      <c r="B16320" s="4">
        <v>45779</v>
      </c>
      <c r="C16320" s="5">
        <v>2105.61</v>
      </c>
      <c r="D16320" s="19">
        <v>8.7623000000000006E-2</v>
      </c>
      <c r="E16320" s="35" cm="1">
        <f t="array" ref="E16320">INDEX('Curva Juros'!$B$7:$B$73,MATCH(C16320,'Curva Juros'!$A$7:$A$73,1)) +
(C16320-INDEX('Curva Juros'!$A$7:$A$73,MATCH(C16320,'Curva Juros'!$A$7:$A$73,1))) *
(INDEX('Curva Juros'!$B$7:$B$73,MATCH(C16320,'Curva Juros'!$A$7:$A$73,1)+1) -
INDEX('Curva Juros'!$B$7:$B$73,MATCH(C16320,'Curva Juros'!$A$7:$A$73,1))) /
(INDEX('Curva Juros'!$A$7:$A$73,MATCH(C16320,'Curva Juros'!$A$7:$A$73,1)+1) -
INDEX('Curva Juros'!$A$7:$A$73,MATCH(C16320,'Curva Juros'!$A$7:$A$73,1)))</f>
        <v>7.4238151904761907</v>
      </c>
      <c r="F16320" s="24">
        <f t="shared" si="254"/>
        <v>1.33848480952381E-2</v>
      </c>
      <c r="G16320" s="24"/>
    </row>
    <row r="16321" spans="1:7" x14ac:dyDescent="0.25">
      <c r="A16321" s="6" t="s">
        <v>345</v>
      </c>
      <c r="B16321" s="7">
        <v>45786</v>
      </c>
      <c r="C16321" s="8">
        <v>2114.91</v>
      </c>
      <c r="D16321" s="20">
        <v>8.5209999999999994E-2</v>
      </c>
      <c r="E16321" s="35" cm="1">
        <f t="array" ref="E16321">INDEX('Curva Juros'!$B$7:$B$73,MATCH(C16321,'Curva Juros'!$A$7:$A$73,1)) +
(C16321-INDEX('Curva Juros'!$A$7:$A$73,MATCH(C16321,'Curva Juros'!$A$7:$A$73,1))) *
(INDEX('Curva Juros'!$B$7:$B$73,MATCH(C16321,'Curva Juros'!$A$7:$A$73,1)+1) -
INDEX('Curva Juros'!$B$7:$B$73,MATCH(C16321,'Curva Juros'!$A$7:$A$73,1))) /
(INDEX('Curva Juros'!$A$7:$A$73,MATCH(C16321,'Curva Juros'!$A$7:$A$73,1)+1) -
INDEX('Curva Juros'!$A$7:$A$73,MATCH(C16321,'Curva Juros'!$A$7:$A$73,1)))</f>
        <v>7.4214089999999997</v>
      </c>
      <c r="F16321" s="24">
        <f t="shared" si="254"/>
        <v>1.0995909999999998E-2</v>
      </c>
      <c r="G16321" s="24"/>
    </row>
    <row r="16322" spans="1:7" x14ac:dyDescent="0.25">
      <c r="A16322" s="3" t="s">
        <v>345</v>
      </c>
      <c r="B16322" s="4">
        <v>45793</v>
      </c>
      <c r="C16322" s="5">
        <v>2109.38</v>
      </c>
      <c r="D16322" s="19">
        <v>8.5299E-2</v>
      </c>
      <c r="E16322" s="35" cm="1">
        <f t="array" ref="E16322">INDEX('Curva Juros'!$B$7:$B$73,MATCH(C16322,'Curva Juros'!$A$7:$A$73,1)) +
(C16322-INDEX('Curva Juros'!$A$7:$A$73,MATCH(C16322,'Curva Juros'!$A$7:$A$73,1))) *
(INDEX('Curva Juros'!$B$7:$B$73,MATCH(C16322,'Curva Juros'!$A$7:$A$73,1)+1) -
INDEX('Curva Juros'!$B$7:$B$73,MATCH(C16322,'Curva Juros'!$A$7:$A$73,1))) /
(INDEX('Curva Juros'!$A$7:$A$73,MATCH(C16322,'Curva Juros'!$A$7:$A$73,1)+1) -
INDEX('Curva Juros'!$A$7:$A$73,MATCH(C16322,'Curva Juros'!$A$7:$A$73,1)))</f>
        <v>7.4228397777777779</v>
      </c>
      <c r="F16322" s="24">
        <f t="shared" si="254"/>
        <v>1.1070602222222226E-2</v>
      </c>
      <c r="G16322" s="24"/>
    </row>
    <row r="16323" spans="1:7" x14ac:dyDescent="0.25">
      <c r="A16323" s="6" t="s">
        <v>345</v>
      </c>
      <c r="B16323" s="7">
        <v>45800</v>
      </c>
      <c r="C16323" s="8">
        <v>2104.33</v>
      </c>
      <c r="D16323" s="20">
        <v>8.5306999999999994E-2</v>
      </c>
      <c r="E16323" s="35" cm="1">
        <f t="array" ref="E16323">INDEX('Curva Juros'!$B$7:$B$73,MATCH(C16323,'Curva Juros'!$A$7:$A$73,1)) +
(C16323-INDEX('Curva Juros'!$A$7:$A$73,MATCH(C16323,'Curva Juros'!$A$7:$A$73,1))) *
(INDEX('Curva Juros'!$B$7:$B$73,MATCH(C16323,'Curva Juros'!$A$7:$A$73,1)+1) -
INDEX('Curva Juros'!$B$7:$B$73,MATCH(C16323,'Curva Juros'!$A$7:$A$73,1))) /
(INDEX('Curva Juros'!$A$7:$A$73,MATCH(C16323,'Curva Juros'!$A$7:$A$73,1)+1) -
INDEX('Curva Juros'!$A$7:$A$73,MATCH(C16323,'Curva Juros'!$A$7:$A$73,1)))</f>
        <v>7.4241463650793653</v>
      </c>
      <c r="F16323" s="24">
        <f t="shared" ref="F16323:F16386" si="255">D16323-E16323/100</f>
        <v>1.1065536349206345E-2</v>
      </c>
      <c r="G16323" s="24"/>
    </row>
    <row r="16324" spans="1:7" x14ac:dyDescent="0.25">
      <c r="A16324" s="3" t="s">
        <v>345</v>
      </c>
      <c r="B16324" s="4">
        <v>45807</v>
      </c>
      <c r="C16324" s="5">
        <v>2099.31</v>
      </c>
      <c r="D16324" s="19">
        <v>8.5310999999999998E-2</v>
      </c>
      <c r="E16324" s="35" cm="1">
        <f t="array" ref="E16324">INDEX('Curva Juros'!$B$7:$B$73,MATCH(C16324,'Curva Juros'!$A$7:$A$73,1)) +
(C16324-INDEX('Curva Juros'!$A$7:$A$73,MATCH(C16324,'Curva Juros'!$A$7:$A$73,1))) *
(INDEX('Curva Juros'!$B$7:$B$73,MATCH(C16324,'Curva Juros'!$A$7:$A$73,1)+1) -
INDEX('Curva Juros'!$B$7:$B$73,MATCH(C16324,'Curva Juros'!$A$7:$A$73,1))) /
(INDEX('Curva Juros'!$A$7:$A$73,MATCH(C16324,'Curva Juros'!$A$7:$A$73,1)+1) -
INDEX('Curva Juros'!$A$7:$A$73,MATCH(C16324,'Curva Juros'!$A$7:$A$73,1)))</f>
        <v>7.4254451904761902</v>
      </c>
      <c r="F16324" s="24">
        <f t="shared" si="255"/>
        <v>1.1056548095238095E-2</v>
      </c>
      <c r="G16324" s="24"/>
    </row>
    <row r="16325" spans="1:7" x14ac:dyDescent="0.25">
      <c r="A16325" s="6" t="s">
        <v>345</v>
      </c>
      <c r="B16325" s="7">
        <v>45814</v>
      </c>
      <c r="C16325" s="8">
        <v>2093.06</v>
      </c>
      <c r="D16325" s="20">
        <v>8.5521E-2</v>
      </c>
      <c r="E16325" s="35" cm="1">
        <f t="array" ref="E16325">INDEX('Curva Juros'!$B$7:$B$73,MATCH(C16325,'Curva Juros'!$A$7:$A$73,1)) +
(C16325-INDEX('Curva Juros'!$A$7:$A$73,MATCH(C16325,'Curva Juros'!$A$7:$A$73,1))) *
(INDEX('Curva Juros'!$B$7:$B$73,MATCH(C16325,'Curva Juros'!$A$7:$A$73,1)+1) -
INDEX('Curva Juros'!$B$7:$B$73,MATCH(C16325,'Curva Juros'!$A$7:$A$73,1))) /
(INDEX('Curva Juros'!$A$7:$A$73,MATCH(C16325,'Curva Juros'!$A$7:$A$73,1)+1) -
INDEX('Curva Juros'!$A$7:$A$73,MATCH(C16325,'Curva Juros'!$A$7:$A$73,1)))</f>
        <v>7.4270622539682538</v>
      </c>
      <c r="F16325" s="24">
        <f t="shared" si="255"/>
        <v>1.1250377460317457E-2</v>
      </c>
      <c r="G16325" s="24"/>
    </row>
    <row r="16326" spans="1:7" x14ac:dyDescent="0.25">
      <c r="A16326" s="3" t="s">
        <v>345</v>
      </c>
      <c r="B16326" s="4">
        <v>45821</v>
      </c>
      <c r="C16326" s="5">
        <v>2087.81</v>
      </c>
      <c r="D16326" s="19">
        <v>8.5564000000000001E-2</v>
      </c>
      <c r="E16326" s="35" cm="1">
        <f t="array" ref="E16326">INDEX('Curva Juros'!$B$7:$B$73,MATCH(C16326,'Curva Juros'!$A$7:$A$73,1)) +
(C16326-INDEX('Curva Juros'!$A$7:$A$73,MATCH(C16326,'Curva Juros'!$A$7:$A$73,1))) *
(INDEX('Curva Juros'!$B$7:$B$73,MATCH(C16326,'Curva Juros'!$A$7:$A$73,1)+1) -
INDEX('Curva Juros'!$B$7:$B$73,MATCH(C16326,'Curva Juros'!$A$7:$A$73,1))) /
(INDEX('Curva Juros'!$A$7:$A$73,MATCH(C16326,'Curva Juros'!$A$7:$A$73,1)+1) -
INDEX('Curva Juros'!$A$7:$A$73,MATCH(C16326,'Curva Juros'!$A$7:$A$73,1)))</f>
        <v>7.4284205873015869</v>
      </c>
      <c r="F16326" s="24">
        <f t="shared" si="255"/>
        <v>1.1279794126984127E-2</v>
      </c>
      <c r="G16326" s="24"/>
    </row>
    <row r="16327" spans="1:7" x14ac:dyDescent="0.25">
      <c r="A16327" s="6" t="s">
        <v>345</v>
      </c>
      <c r="B16327" s="7">
        <v>45828</v>
      </c>
      <c r="C16327" s="8">
        <v>2091.0700000000002</v>
      </c>
      <c r="D16327" s="20">
        <v>8.4338999999999997E-2</v>
      </c>
      <c r="E16327" s="35" cm="1">
        <f t="array" ref="E16327">INDEX('Curva Juros'!$B$7:$B$73,MATCH(C16327,'Curva Juros'!$A$7:$A$73,1)) +
(C16327-INDEX('Curva Juros'!$A$7:$A$73,MATCH(C16327,'Curva Juros'!$A$7:$A$73,1))) *
(INDEX('Curva Juros'!$B$7:$B$73,MATCH(C16327,'Curva Juros'!$A$7:$A$73,1)+1) -
INDEX('Curva Juros'!$B$7:$B$73,MATCH(C16327,'Curva Juros'!$A$7:$A$73,1))) /
(INDEX('Curva Juros'!$A$7:$A$73,MATCH(C16327,'Curva Juros'!$A$7:$A$73,1)+1) -
INDEX('Curva Juros'!$A$7:$A$73,MATCH(C16327,'Curva Juros'!$A$7:$A$73,1)))</f>
        <v>7.4275771269841266</v>
      </c>
      <c r="F16327" s="24">
        <f t="shared" si="255"/>
        <v>1.0063228730158733E-2</v>
      </c>
      <c r="G16327" s="24"/>
    </row>
    <row r="16328" spans="1:7" x14ac:dyDescent="0.25">
      <c r="A16328" s="3" t="s">
        <v>345</v>
      </c>
      <c r="B16328" s="4">
        <v>45835</v>
      </c>
      <c r="C16328" s="5">
        <v>2087.44</v>
      </c>
      <c r="D16328" s="19">
        <v>8.4109000000000003E-2</v>
      </c>
      <c r="E16328" s="35" cm="1">
        <f t="array" ref="E16328">INDEX('Curva Juros'!$B$7:$B$73,MATCH(C16328,'Curva Juros'!$A$7:$A$73,1)) +
(C16328-INDEX('Curva Juros'!$A$7:$A$73,MATCH(C16328,'Curva Juros'!$A$7:$A$73,1))) *
(INDEX('Curva Juros'!$B$7:$B$73,MATCH(C16328,'Curva Juros'!$A$7:$A$73,1)+1) -
INDEX('Curva Juros'!$B$7:$B$73,MATCH(C16328,'Curva Juros'!$A$7:$A$73,1))) /
(INDEX('Curva Juros'!$A$7:$A$73,MATCH(C16328,'Curva Juros'!$A$7:$A$73,1)+1) -
INDEX('Curva Juros'!$A$7:$A$73,MATCH(C16328,'Curva Juros'!$A$7:$A$73,1)))</f>
        <v>7.4285163174603177</v>
      </c>
      <c r="F16328" s="24">
        <f t="shared" si="255"/>
        <v>9.8238368253968228E-3</v>
      </c>
      <c r="G16328" s="24"/>
    </row>
    <row r="16329" spans="1:7" x14ac:dyDescent="0.25">
      <c r="A16329" s="6" t="s">
        <v>345</v>
      </c>
      <c r="B16329" s="7">
        <v>45842</v>
      </c>
      <c r="C16329" s="8">
        <v>2090.04</v>
      </c>
      <c r="D16329" s="20">
        <v>8.2826999999999998E-2</v>
      </c>
      <c r="E16329" s="35" cm="1">
        <f t="array" ref="E16329">INDEX('Curva Juros'!$B$7:$B$73,MATCH(C16329,'Curva Juros'!$A$7:$A$73,1)) +
(C16329-INDEX('Curva Juros'!$A$7:$A$73,MATCH(C16329,'Curva Juros'!$A$7:$A$73,1))) *
(INDEX('Curva Juros'!$B$7:$B$73,MATCH(C16329,'Curva Juros'!$A$7:$A$73,1)+1) -
INDEX('Curva Juros'!$B$7:$B$73,MATCH(C16329,'Curva Juros'!$A$7:$A$73,1))) /
(INDEX('Curva Juros'!$A$7:$A$73,MATCH(C16329,'Curva Juros'!$A$7:$A$73,1)+1) -
INDEX('Curva Juros'!$A$7:$A$73,MATCH(C16329,'Curva Juros'!$A$7:$A$73,1)))</f>
        <v>7.4278436190476187</v>
      </c>
      <c r="F16329" s="24">
        <f t="shared" si="255"/>
        <v>8.5485638095238042E-3</v>
      </c>
      <c r="G16329" s="24"/>
    </row>
    <row r="16330" spans="1:7" x14ac:dyDescent="0.25">
      <c r="A16330" s="3" t="s">
        <v>345</v>
      </c>
      <c r="B16330" s="4">
        <v>45849</v>
      </c>
      <c r="C16330" s="5">
        <v>2078.91</v>
      </c>
      <c r="D16330" s="19">
        <v>8.3860000000000004E-2</v>
      </c>
      <c r="E16330" s="35" cm="1">
        <f t="array" ref="E16330">INDEX('Curva Juros'!$B$7:$B$73,MATCH(C16330,'Curva Juros'!$A$7:$A$73,1)) +
(C16330-INDEX('Curva Juros'!$A$7:$A$73,MATCH(C16330,'Curva Juros'!$A$7:$A$73,1))) *
(INDEX('Curva Juros'!$B$7:$B$73,MATCH(C16330,'Curva Juros'!$A$7:$A$73,1)+1) -
INDEX('Curva Juros'!$B$7:$B$73,MATCH(C16330,'Curva Juros'!$A$7:$A$73,1))) /
(INDEX('Curva Juros'!$A$7:$A$73,MATCH(C16330,'Curva Juros'!$A$7:$A$73,1)+1) -
INDEX('Curva Juros'!$A$7:$A$73,MATCH(C16330,'Curva Juros'!$A$7:$A$73,1)))</f>
        <v>7.4307232857142855</v>
      </c>
      <c r="F16330" s="24">
        <f t="shared" si="255"/>
        <v>9.5527671428571465E-3</v>
      </c>
      <c r="G16330" s="24"/>
    </row>
    <row r="16331" spans="1:7" x14ac:dyDescent="0.25">
      <c r="A16331" s="6" t="s">
        <v>345</v>
      </c>
      <c r="B16331" s="7">
        <v>45856</v>
      </c>
      <c r="C16331" s="8">
        <v>2144.4299999999998</v>
      </c>
      <c r="D16331" s="20">
        <v>8.5372000000000003E-2</v>
      </c>
      <c r="E16331" s="35" cm="1">
        <f t="array" ref="E16331">INDEX('Curva Juros'!$B$7:$B$73,MATCH(C16331,'Curva Juros'!$A$7:$A$73,1)) +
(C16331-INDEX('Curva Juros'!$A$7:$A$73,MATCH(C16331,'Curva Juros'!$A$7:$A$73,1))) *
(INDEX('Curva Juros'!$B$7:$B$73,MATCH(C16331,'Curva Juros'!$A$7:$A$73,1)+1) -
INDEX('Curva Juros'!$B$7:$B$73,MATCH(C16331,'Curva Juros'!$A$7:$A$73,1))) /
(INDEX('Curva Juros'!$A$7:$A$73,MATCH(C16331,'Curva Juros'!$A$7:$A$73,1)+1) -
INDEX('Curva Juros'!$A$7:$A$73,MATCH(C16331,'Curva Juros'!$A$7:$A$73,1)))</f>
        <v>7.4137828571428566</v>
      </c>
      <c r="F16331" s="24">
        <f t="shared" si="255"/>
        <v>1.1234171428571443E-2</v>
      </c>
      <c r="G16331" s="24"/>
    </row>
    <row r="16332" spans="1:7" x14ac:dyDescent="0.25">
      <c r="A16332" s="3" t="s">
        <v>345</v>
      </c>
      <c r="B16332" s="4">
        <v>45863</v>
      </c>
      <c r="C16332" s="5">
        <v>2140.15</v>
      </c>
      <c r="D16332" s="19">
        <v>8.5241999999999998E-2</v>
      </c>
      <c r="E16332" s="35" cm="1">
        <f t="array" ref="E16332">INDEX('Curva Juros'!$B$7:$B$73,MATCH(C16332,'Curva Juros'!$A$7:$A$73,1)) +
(C16332-INDEX('Curva Juros'!$A$7:$A$73,MATCH(C16332,'Curva Juros'!$A$7:$A$73,1))) *
(INDEX('Curva Juros'!$B$7:$B$73,MATCH(C16332,'Curva Juros'!$A$7:$A$73,1)+1) -
INDEX('Curva Juros'!$B$7:$B$73,MATCH(C16332,'Curva Juros'!$A$7:$A$73,1))) /
(INDEX('Curva Juros'!$A$7:$A$73,MATCH(C16332,'Curva Juros'!$A$7:$A$73,1)+1) -
INDEX('Curva Juros'!$A$7:$A$73,MATCH(C16332,'Curva Juros'!$A$7:$A$73,1)))</f>
        <v>7.4148786507936508</v>
      </c>
      <c r="F16332" s="24">
        <f t="shared" si="255"/>
        <v>1.1093213492063492E-2</v>
      </c>
      <c r="G16332" s="24"/>
    </row>
    <row r="16333" spans="1:7" x14ac:dyDescent="0.25">
      <c r="A16333" s="6" t="s">
        <v>345</v>
      </c>
      <c r="B16333" s="7">
        <v>45870</v>
      </c>
      <c r="C16333" s="8">
        <v>2147.2800000000002</v>
      </c>
      <c r="D16333" s="20">
        <v>8.3049999999999999E-2</v>
      </c>
      <c r="E16333" s="35" cm="1">
        <f t="array" ref="E16333">INDEX('Curva Juros'!$B$7:$B$73,MATCH(C16333,'Curva Juros'!$A$7:$A$73,1)) +
(C16333-INDEX('Curva Juros'!$A$7:$A$73,MATCH(C16333,'Curva Juros'!$A$7:$A$73,1))) *
(INDEX('Curva Juros'!$B$7:$B$73,MATCH(C16333,'Curva Juros'!$A$7:$A$73,1)+1) -
INDEX('Curva Juros'!$B$7:$B$73,MATCH(C16333,'Curva Juros'!$A$7:$A$73,1))) /
(INDEX('Curva Juros'!$A$7:$A$73,MATCH(C16333,'Curva Juros'!$A$7:$A$73,1)+1) -
INDEX('Curva Juros'!$A$7:$A$73,MATCH(C16333,'Curva Juros'!$A$7:$A$73,1)))</f>
        <v>7.413059047619047</v>
      </c>
      <c r="F16333" s="24">
        <f t="shared" si="255"/>
        <v>8.9194095238095267E-3</v>
      </c>
      <c r="G16333" s="24"/>
    </row>
    <row r="16334" spans="1:7" x14ac:dyDescent="0.25">
      <c r="A16334" s="3" t="s">
        <v>345</v>
      </c>
      <c r="B16334" s="4">
        <v>45877</v>
      </c>
      <c r="C16334" s="5">
        <v>2153.9</v>
      </c>
      <c r="D16334" s="19">
        <v>8.0952999999999997E-2</v>
      </c>
      <c r="E16334" s="35" cm="1">
        <f t="array" ref="E16334">INDEX('Curva Juros'!$B$7:$B$73,MATCH(C16334,'Curva Juros'!$A$7:$A$73,1)) +
(C16334-INDEX('Curva Juros'!$A$7:$A$73,MATCH(C16334,'Curva Juros'!$A$7:$A$73,1))) *
(INDEX('Curva Juros'!$B$7:$B$73,MATCH(C16334,'Curva Juros'!$A$7:$A$73,1)+1) -
INDEX('Curva Juros'!$B$7:$B$73,MATCH(C16334,'Curva Juros'!$A$7:$A$73,1))) /
(INDEX('Curva Juros'!$A$7:$A$73,MATCH(C16334,'Curva Juros'!$A$7:$A$73,1)+1) -
INDEX('Curva Juros'!$A$7:$A$73,MATCH(C16334,'Curva Juros'!$A$7:$A$73,1)))</f>
        <v>7.4113777777777772</v>
      </c>
      <c r="F16334" s="24">
        <f t="shared" si="255"/>
        <v>6.8392222222222188E-3</v>
      </c>
      <c r="G16334" s="24"/>
    </row>
    <row r="16335" spans="1:7" x14ac:dyDescent="0.25">
      <c r="A16335" s="6" t="s">
        <v>345</v>
      </c>
      <c r="B16335" s="7">
        <v>45884</v>
      </c>
      <c r="C16335" s="8">
        <v>2151.92</v>
      </c>
      <c r="D16335" s="20">
        <v>8.0407000000000006E-2</v>
      </c>
      <c r="E16335" s="35" cm="1">
        <f t="array" ref="E16335">INDEX('Curva Juros'!$B$7:$B$73,MATCH(C16335,'Curva Juros'!$A$7:$A$73,1)) +
(C16335-INDEX('Curva Juros'!$A$7:$A$73,MATCH(C16335,'Curva Juros'!$A$7:$A$73,1))) *
(INDEX('Curva Juros'!$B$7:$B$73,MATCH(C16335,'Curva Juros'!$A$7:$A$73,1)+1) -
INDEX('Curva Juros'!$B$7:$B$73,MATCH(C16335,'Curva Juros'!$A$7:$A$73,1))) /
(INDEX('Curva Juros'!$A$7:$A$73,MATCH(C16335,'Curva Juros'!$A$7:$A$73,1)+1) -
INDEX('Curva Juros'!$A$7:$A$73,MATCH(C16335,'Curva Juros'!$A$7:$A$73,1)))</f>
        <v>7.4118806349206343</v>
      </c>
      <c r="F16335" s="24">
        <f t="shared" si="255"/>
        <v>6.2881936507936664E-3</v>
      </c>
      <c r="G16335" s="24"/>
    </row>
    <row r="16336" spans="1:7" x14ac:dyDescent="0.25">
      <c r="A16336" s="3" t="s">
        <v>345</v>
      </c>
      <c r="B16336" s="4">
        <v>45891</v>
      </c>
      <c r="C16336" s="5">
        <v>2144.56</v>
      </c>
      <c r="D16336" s="19">
        <v>8.0833000000000002E-2</v>
      </c>
      <c r="E16336" s="35" cm="1">
        <f t="array" ref="E16336">INDEX('Curva Juros'!$B$7:$B$73,MATCH(C16336,'Curva Juros'!$A$7:$A$73,1)) +
(C16336-INDEX('Curva Juros'!$A$7:$A$73,MATCH(C16336,'Curva Juros'!$A$7:$A$73,1))) *
(INDEX('Curva Juros'!$B$7:$B$73,MATCH(C16336,'Curva Juros'!$A$7:$A$73,1)+1) -
INDEX('Curva Juros'!$B$7:$B$73,MATCH(C16336,'Curva Juros'!$A$7:$A$73,1))) /
(INDEX('Curva Juros'!$A$7:$A$73,MATCH(C16336,'Curva Juros'!$A$7:$A$73,1)+1) -
INDEX('Curva Juros'!$A$7:$A$73,MATCH(C16336,'Curva Juros'!$A$7:$A$73,1)))</f>
        <v>7.4137498412698406</v>
      </c>
      <c r="F16336" s="24">
        <f t="shared" si="255"/>
        <v>6.6955015873016027E-3</v>
      </c>
      <c r="G16336" s="24"/>
    </row>
    <row r="16337" spans="1:7" x14ac:dyDescent="0.25">
      <c r="A16337" s="6" t="s">
        <v>345</v>
      </c>
      <c r="B16337" s="7">
        <v>45898</v>
      </c>
      <c r="C16337" s="8">
        <v>2148.0100000000002</v>
      </c>
      <c r="D16337" s="20">
        <v>7.9309000000000004E-2</v>
      </c>
      <c r="E16337" s="35" cm="1">
        <f t="array" ref="E16337">INDEX('Curva Juros'!$B$7:$B$73,MATCH(C16337,'Curva Juros'!$A$7:$A$73,1)) +
(C16337-INDEX('Curva Juros'!$A$7:$A$73,MATCH(C16337,'Curva Juros'!$A$7:$A$73,1))) *
(INDEX('Curva Juros'!$B$7:$B$73,MATCH(C16337,'Curva Juros'!$A$7:$A$73,1)+1) -
INDEX('Curva Juros'!$B$7:$B$73,MATCH(C16337,'Curva Juros'!$A$7:$A$73,1))) /
(INDEX('Curva Juros'!$A$7:$A$73,MATCH(C16337,'Curva Juros'!$A$7:$A$73,1)+1) -
INDEX('Curva Juros'!$A$7:$A$73,MATCH(C16337,'Curva Juros'!$A$7:$A$73,1)))</f>
        <v>7.4128736507936503</v>
      </c>
      <c r="F16337" s="24">
        <f t="shared" si="255"/>
        <v>5.1802634920635054E-3</v>
      </c>
      <c r="G16337" s="24"/>
    </row>
    <row r="16338" spans="1:7" x14ac:dyDescent="0.25">
      <c r="A16338" s="3" t="s">
        <v>345</v>
      </c>
      <c r="B16338" s="4">
        <v>45905</v>
      </c>
      <c r="C16338" s="5">
        <v>2155.0700000000002</v>
      </c>
      <c r="D16338" s="19">
        <v>7.7135999999999996E-2</v>
      </c>
      <c r="E16338" s="35" cm="1">
        <f t="array" ref="E16338">INDEX('Curva Juros'!$B$7:$B$73,MATCH(C16338,'Curva Juros'!$A$7:$A$73,1)) +
(C16338-INDEX('Curva Juros'!$A$7:$A$73,MATCH(C16338,'Curva Juros'!$A$7:$A$73,1))) *
(INDEX('Curva Juros'!$B$7:$B$73,MATCH(C16338,'Curva Juros'!$A$7:$A$73,1)+1) -
INDEX('Curva Juros'!$B$7:$B$73,MATCH(C16338,'Curva Juros'!$A$7:$A$73,1))) /
(INDEX('Curva Juros'!$A$7:$A$73,MATCH(C16338,'Curva Juros'!$A$7:$A$73,1)+1) -
INDEX('Curva Juros'!$A$7:$A$73,MATCH(C16338,'Curva Juros'!$A$7:$A$73,1)))</f>
        <v>7.4110806349206344</v>
      </c>
      <c r="F16338" s="24">
        <f t="shared" si="255"/>
        <v>3.0251936507936505E-3</v>
      </c>
      <c r="G16338" s="24"/>
    </row>
    <row r="16339" spans="1:7" x14ac:dyDescent="0.25">
      <c r="A16339" s="6" t="s">
        <v>345</v>
      </c>
      <c r="B16339" s="7">
        <v>45912</v>
      </c>
      <c r="C16339" s="8">
        <v>2161.9</v>
      </c>
      <c r="D16339" s="20">
        <v>7.5005000000000002E-2</v>
      </c>
      <c r="E16339" s="35" cm="1">
        <f t="array" ref="E16339">INDEX('Curva Juros'!$B$7:$B$73,MATCH(C16339,'Curva Juros'!$A$7:$A$73,1)) +
(C16339-INDEX('Curva Juros'!$A$7:$A$73,MATCH(C16339,'Curva Juros'!$A$7:$A$73,1))) *
(INDEX('Curva Juros'!$B$7:$B$73,MATCH(C16339,'Curva Juros'!$A$7:$A$73,1)+1) -
INDEX('Curva Juros'!$B$7:$B$73,MATCH(C16339,'Curva Juros'!$A$7:$A$73,1))) /
(INDEX('Curva Juros'!$A$7:$A$73,MATCH(C16339,'Curva Juros'!$A$7:$A$73,1)+1) -
INDEX('Curva Juros'!$A$7:$A$73,MATCH(C16339,'Curva Juros'!$A$7:$A$73,1)))</f>
        <v>7.4093460317460318</v>
      </c>
      <c r="F16339" s="24">
        <f t="shared" si="255"/>
        <v>9.1153968253968043E-4</v>
      </c>
      <c r="G16339" s="24"/>
    </row>
    <row r="16340" spans="1:7" x14ac:dyDescent="0.25">
      <c r="A16340" s="3" t="s">
        <v>345</v>
      </c>
      <c r="B16340" s="4">
        <v>45919</v>
      </c>
      <c r="C16340" s="5">
        <v>2160.7600000000002</v>
      </c>
      <c r="D16340" s="19">
        <v>7.4310000000000001E-2</v>
      </c>
      <c r="E16340" s="35" cm="1">
        <f t="array" ref="E16340">INDEX('Curva Juros'!$B$7:$B$73,MATCH(C16340,'Curva Juros'!$A$7:$A$73,1)) +
(C16340-INDEX('Curva Juros'!$A$7:$A$73,MATCH(C16340,'Curva Juros'!$A$7:$A$73,1))) *
(INDEX('Curva Juros'!$B$7:$B$73,MATCH(C16340,'Curva Juros'!$A$7:$A$73,1)+1) -
INDEX('Curva Juros'!$B$7:$B$73,MATCH(C16340,'Curva Juros'!$A$7:$A$73,1))) /
(INDEX('Curva Juros'!$A$7:$A$73,MATCH(C16340,'Curva Juros'!$A$7:$A$73,1)+1) -
INDEX('Curva Juros'!$A$7:$A$73,MATCH(C16340,'Curva Juros'!$A$7:$A$73,1)))</f>
        <v>7.4096355555555551</v>
      </c>
      <c r="F16340" s="24">
        <f t="shared" si="255"/>
        <v>2.1364444444445241E-4</v>
      </c>
      <c r="G16340" s="24"/>
    </row>
    <row r="16341" spans="1:7" x14ac:dyDescent="0.25">
      <c r="A16341" s="6" t="s">
        <v>345</v>
      </c>
      <c r="B16341" s="7">
        <v>45926</v>
      </c>
      <c r="C16341" s="8">
        <v>2158.37</v>
      </c>
      <c r="D16341" s="20">
        <v>7.3841000000000004E-2</v>
      </c>
      <c r="E16341" s="35" cm="1">
        <f t="array" ref="E16341">INDEX('Curva Juros'!$B$7:$B$73,MATCH(C16341,'Curva Juros'!$A$7:$A$73,1)) +
(C16341-INDEX('Curva Juros'!$A$7:$A$73,MATCH(C16341,'Curva Juros'!$A$7:$A$73,1))) *
(INDEX('Curva Juros'!$B$7:$B$73,MATCH(C16341,'Curva Juros'!$A$7:$A$73,1)+1) -
INDEX('Curva Juros'!$B$7:$B$73,MATCH(C16341,'Curva Juros'!$A$7:$A$73,1))) /
(INDEX('Curva Juros'!$A$7:$A$73,MATCH(C16341,'Curva Juros'!$A$7:$A$73,1)+1) -
INDEX('Curva Juros'!$A$7:$A$73,MATCH(C16341,'Curva Juros'!$A$7:$A$73,1)))</f>
        <v>7.4102425396825398</v>
      </c>
      <c r="F16341" s="24">
        <f t="shared" si="255"/>
        <v>-2.6142539682538768E-4</v>
      </c>
      <c r="G16341" s="24"/>
    </row>
    <row r="16342" spans="1:7" x14ac:dyDescent="0.25">
      <c r="A16342" s="3" t="s">
        <v>345</v>
      </c>
      <c r="B16342" s="4">
        <v>45933</v>
      </c>
      <c r="C16342" s="5">
        <v>2155.04</v>
      </c>
      <c r="D16342" s="19">
        <v>7.3539999999999994E-2</v>
      </c>
      <c r="E16342" s="35" cm="1">
        <f t="array" ref="E16342">INDEX('Curva Juros'!$B$7:$B$73,MATCH(C16342,'Curva Juros'!$A$7:$A$73,1)) +
(C16342-INDEX('Curva Juros'!$A$7:$A$73,MATCH(C16342,'Curva Juros'!$A$7:$A$73,1))) *
(INDEX('Curva Juros'!$B$7:$B$73,MATCH(C16342,'Curva Juros'!$A$7:$A$73,1)+1) -
INDEX('Curva Juros'!$B$7:$B$73,MATCH(C16342,'Curva Juros'!$A$7:$A$73,1))) /
(INDEX('Curva Juros'!$A$7:$A$73,MATCH(C16342,'Curva Juros'!$A$7:$A$73,1)+1) -
INDEX('Curva Juros'!$A$7:$A$73,MATCH(C16342,'Curva Juros'!$A$7:$A$73,1)))</f>
        <v>7.4110882539682539</v>
      </c>
      <c r="F16342" s="24">
        <f t="shared" si="255"/>
        <v>-5.7088253968254343E-4</v>
      </c>
      <c r="G16342" s="24"/>
    </row>
    <row r="16343" spans="1:7" x14ac:dyDescent="0.25">
      <c r="A16343" s="6" t="s">
        <v>345</v>
      </c>
      <c r="B16343" s="7">
        <v>45940</v>
      </c>
      <c r="C16343" s="8">
        <v>2146.85</v>
      </c>
      <c r="D16343" s="20">
        <v>7.4115E-2</v>
      </c>
      <c r="E16343" s="35" cm="1">
        <f t="array" ref="E16343">INDEX('Curva Juros'!$B$7:$B$73,MATCH(C16343,'Curva Juros'!$A$7:$A$73,1)) +
(C16343-INDEX('Curva Juros'!$A$7:$A$73,MATCH(C16343,'Curva Juros'!$A$7:$A$73,1))) *
(INDEX('Curva Juros'!$B$7:$B$73,MATCH(C16343,'Curva Juros'!$A$7:$A$73,1)+1) -
INDEX('Curva Juros'!$B$7:$B$73,MATCH(C16343,'Curva Juros'!$A$7:$A$73,1))) /
(INDEX('Curva Juros'!$A$7:$A$73,MATCH(C16343,'Curva Juros'!$A$7:$A$73,1)+1) -
INDEX('Curva Juros'!$A$7:$A$73,MATCH(C16343,'Curva Juros'!$A$7:$A$73,1)))</f>
        <v>7.4131682539682533</v>
      </c>
      <c r="F16343" s="24">
        <f t="shared" si="255"/>
        <v>-1.6682539682538744E-5</v>
      </c>
      <c r="G16343" s="24"/>
    </row>
    <row r="16344" spans="1:7" x14ac:dyDescent="0.25">
      <c r="A16344" s="3" t="s">
        <v>345</v>
      </c>
      <c r="B16344" s="4">
        <v>45947</v>
      </c>
      <c r="C16344" s="5">
        <v>2134.69</v>
      </c>
      <c r="D16344" s="19">
        <v>7.5402999999999998E-2</v>
      </c>
      <c r="E16344" s="35" cm="1">
        <f t="array" ref="E16344">INDEX('Curva Juros'!$B$7:$B$73,MATCH(C16344,'Curva Juros'!$A$7:$A$73,1)) +
(C16344-INDEX('Curva Juros'!$A$7:$A$73,MATCH(C16344,'Curva Juros'!$A$7:$A$73,1))) *
(INDEX('Curva Juros'!$B$7:$B$73,MATCH(C16344,'Curva Juros'!$A$7:$A$73,1)+1) -
INDEX('Curva Juros'!$B$7:$B$73,MATCH(C16344,'Curva Juros'!$A$7:$A$73,1))) /
(INDEX('Curva Juros'!$A$7:$A$73,MATCH(C16344,'Curva Juros'!$A$7:$A$73,1)+1) -
INDEX('Curva Juros'!$A$7:$A$73,MATCH(C16344,'Curva Juros'!$A$7:$A$73,1)))</f>
        <v>7.4162913174603169</v>
      </c>
      <c r="F16344" s="24">
        <f t="shared" si="255"/>
        <v>1.2400868253968356E-3</v>
      </c>
      <c r="G16344" s="24"/>
    </row>
    <row r="16345" spans="1:7" x14ac:dyDescent="0.25">
      <c r="A16345" s="6" t="s">
        <v>345</v>
      </c>
      <c r="B16345" s="7">
        <v>45954</v>
      </c>
      <c r="C16345" s="8">
        <v>2122.6999999999998</v>
      </c>
      <c r="D16345" s="20">
        <v>7.6661999999999994E-2</v>
      </c>
      <c r="E16345" s="35" cm="1">
        <f t="array" ref="E16345">INDEX('Curva Juros'!$B$7:$B$73,MATCH(C16345,'Curva Juros'!$A$7:$A$73,1)) +
(C16345-INDEX('Curva Juros'!$A$7:$A$73,MATCH(C16345,'Curva Juros'!$A$7:$A$73,1))) *
(INDEX('Curva Juros'!$B$7:$B$73,MATCH(C16345,'Curva Juros'!$A$7:$A$73,1)+1) -
INDEX('Curva Juros'!$B$7:$B$73,MATCH(C16345,'Curva Juros'!$A$7:$A$73,1))) /
(INDEX('Curva Juros'!$A$7:$A$73,MATCH(C16345,'Curva Juros'!$A$7:$A$73,1)+1) -
INDEX('Curva Juros'!$A$7:$A$73,MATCH(C16345,'Curva Juros'!$A$7:$A$73,1)))</f>
        <v>7.4193934920634916</v>
      </c>
      <c r="F16345" s="24">
        <f t="shared" si="255"/>
        <v>2.4680650793650755E-3</v>
      </c>
      <c r="G16345" s="24"/>
    </row>
    <row r="16346" spans="1:7" x14ac:dyDescent="0.25">
      <c r="A16346" s="3" t="s">
        <v>345</v>
      </c>
      <c r="B16346" s="4">
        <v>45961</v>
      </c>
      <c r="C16346" s="5">
        <v>2107.98</v>
      </c>
      <c r="D16346" s="19">
        <v>7.8412999999999997E-2</v>
      </c>
      <c r="E16346" s="35" cm="1">
        <f t="array" ref="E16346">INDEX('Curva Juros'!$B$7:$B$73,MATCH(C16346,'Curva Juros'!$A$7:$A$73,1)) +
(C16346-INDEX('Curva Juros'!$A$7:$A$73,MATCH(C16346,'Curva Juros'!$A$7:$A$73,1))) *
(INDEX('Curva Juros'!$B$7:$B$73,MATCH(C16346,'Curva Juros'!$A$7:$A$73,1)+1) -
INDEX('Curva Juros'!$B$7:$B$73,MATCH(C16346,'Curva Juros'!$A$7:$A$73,1))) /
(INDEX('Curva Juros'!$A$7:$A$73,MATCH(C16346,'Curva Juros'!$A$7:$A$73,1)+1) -
INDEX('Curva Juros'!$A$7:$A$73,MATCH(C16346,'Curva Juros'!$A$7:$A$73,1)))</f>
        <v>7.4232019999999999</v>
      </c>
      <c r="F16346" s="24">
        <f t="shared" si="255"/>
        <v>4.1809800000000008E-3</v>
      </c>
      <c r="G16346" s="24"/>
    </row>
    <row r="16347" spans="1:7" x14ac:dyDescent="0.25">
      <c r="A16347" s="6" t="s">
        <v>345</v>
      </c>
      <c r="B16347" s="7">
        <v>45968</v>
      </c>
      <c r="C16347" s="8">
        <v>2107.34</v>
      </c>
      <c r="D16347" s="20">
        <v>7.7627000000000002E-2</v>
      </c>
      <c r="E16347" s="35" cm="1">
        <f t="array" ref="E16347">INDEX('Curva Juros'!$B$7:$B$73,MATCH(C16347,'Curva Juros'!$A$7:$A$73,1)) +
(C16347-INDEX('Curva Juros'!$A$7:$A$73,MATCH(C16347,'Curva Juros'!$A$7:$A$73,1))) *
(INDEX('Curva Juros'!$B$7:$B$73,MATCH(C16347,'Curva Juros'!$A$7:$A$73,1)+1) -
INDEX('Curva Juros'!$B$7:$B$73,MATCH(C16347,'Curva Juros'!$A$7:$A$73,1))) /
(INDEX('Curva Juros'!$A$7:$A$73,MATCH(C16347,'Curva Juros'!$A$7:$A$73,1)+1) -
INDEX('Curva Juros'!$A$7:$A$73,MATCH(C16347,'Curva Juros'!$A$7:$A$73,1)))</f>
        <v>7.4233675873015867</v>
      </c>
      <c r="F16347" s="24">
        <f t="shared" si="255"/>
        <v>3.3933241269841347E-3</v>
      </c>
      <c r="G16347" s="24"/>
    </row>
    <row r="16348" spans="1:7" x14ac:dyDescent="0.25">
      <c r="A16348" s="3" t="s">
        <v>345</v>
      </c>
      <c r="B16348" s="4">
        <v>45975</v>
      </c>
      <c r="C16348" s="5">
        <v>2109.59</v>
      </c>
      <c r="D16348" s="19">
        <v>7.6322000000000001E-2</v>
      </c>
      <c r="E16348" s="35" cm="1">
        <f t="array" ref="E16348">INDEX('Curva Juros'!$B$7:$B$73,MATCH(C16348,'Curva Juros'!$A$7:$A$73,1)) +
(C16348-INDEX('Curva Juros'!$A$7:$A$73,MATCH(C16348,'Curva Juros'!$A$7:$A$73,1))) *
(INDEX('Curva Juros'!$B$7:$B$73,MATCH(C16348,'Curva Juros'!$A$7:$A$73,1)+1) -
INDEX('Curva Juros'!$B$7:$B$73,MATCH(C16348,'Curva Juros'!$A$7:$A$73,1))) /
(INDEX('Curva Juros'!$A$7:$A$73,MATCH(C16348,'Curva Juros'!$A$7:$A$73,1)+1) -
INDEX('Curva Juros'!$A$7:$A$73,MATCH(C16348,'Curva Juros'!$A$7:$A$73,1)))</f>
        <v>7.4227854444444441</v>
      </c>
      <c r="F16348" s="24">
        <f t="shared" si="255"/>
        <v>2.0941455555555655E-3</v>
      </c>
      <c r="G16348" s="24"/>
    </row>
    <row r="16349" spans="1:7" x14ac:dyDescent="0.25">
      <c r="A16349" s="6" t="s">
        <v>345</v>
      </c>
      <c r="B16349" s="7">
        <v>45982</v>
      </c>
      <c r="C16349" s="8">
        <v>2102.13</v>
      </c>
      <c r="D16349" s="20">
        <v>7.6943999999999999E-2</v>
      </c>
      <c r="E16349" s="35" cm="1">
        <f t="array" ref="E16349">INDEX('Curva Juros'!$B$7:$B$73,MATCH(C16349,'Curva Juros'!$A$7:$A$73,1)) +
(C16349-INDEX('Curva Juros'!$A$7:$A$73,MATCH(C16349,'Curva Juros'!$A$7:$A$73,1))) *
(INDEX('Curva Juros'!$B$7:$B$73,MATCH(C16349,'Curva Juros'!$A$7:$A$73,1)+1) -
INDEX('Curva Juros'!$B$7:$B$73,MATCH(C16349,'Curva Juros'!$A$7:$A$73,1))) /
(INDEX('Curva Juros'!$A$7:$A$73,MATCH(C16349,'Curva Juros'!$A$7:$A$73,1)+1) -
INDEX('Curva Juros'!$A$7:$A$73,MATCH(C16349,'Curva Juros'!$A$7:$A$73,1)))</f>
        <v>7.4247155714285711</v>
      </c>
      <c r="F16349" s="24">
        <f t="shared" si="255"/>
        <v>2.6968442857142894E-3</v>
      </c>
      <c r="G16349" s="24"/>
    </row>
    <row r="16350" spans="1:7" x14ac:dyDescent="0.25">
      <c r="A16350" s="3" t="s">
        <v>345</v>
      </c>
      <c r="B16350" s="4">
        <v>45989</v>
      </c>
      <c r="C16350" s="5">
        <v>2094.12</v>
      </c>
      <c r="D16350" s="19">
        <v>7.7487E-2</v>
      </c>
      <c r="E16350" s="35" cm="1">
        <f t="array" ref="E16350">INDEX('Curva Juros'!$B$7:$B$73,MATCH(C16350,'Curva Juros'!$A$7:$A$73,1)) +
(C16350-INDEX('Curva Juros'!$A$7:$A$73,MATCH(C16350,'Curva Juros'!$A$7:$A$73,1))) *
(INDEX('Curva Juros'!$B$7:$B$73,MATCH(C16350,'Curva Juros'!$A$7:$A$73,1)+1) -
INDEX('Curva Juros'!$B$7:$B$73,MATCH(C16350,'Curva Juros'!$A$7:$A$73,1))) /
(INDEX('Curva Juros'!$A$7:$A$73,MATCH(C16350,'Curva Juros'!$A$7:$A$73,1)+1) -
INDEX('Curva Juros'!$A$7:$A$73,MATCH(C16350,'Curva Juros'!$A$7:$A$73,1)))</f>
        <v>7.4267880000000002</v>
      </c>
      <c r="F16350" s="24">
        <f t="shared" si="255"/>
        <v>3.219119999999992E-3</v>
      </c>
      <c r="G16350" s="24"/>
    </row>
    <row r="16351" spans="1:7" x14ac:dyDescent="0.25">
      <c r="A16351" s="6" t="s">
        <v>345</v>
      </c>
      <c r="B16351" s="7">
        <v>45996</v>
      </c>
      <c r="C16351" s="8">
        <v>2085.5700000000002</v>
      </c>
      <c r="D16351" s="20">
        <v>7.8126000000000001E-2</v>
      </c>
      <c r="E16351" s="35" cm="1">
        <f t="array" ref="E16351">INDEX('Curva Juros'!$B$7:$B$73,MATCH(C16351,'Curva Juros'!$A$7:$A$73,1)) +
(C16351-INDEX('Curva Juros'!$A$7:$A$73,MATCH(C16351,'Curva Juros'!$A$7:$A$73,1))) *
(INDEX('Curva Juros'!$B$7:$B$73,MATCH(C16351,'Curva Juros'!$A$7:$A$73,1)+1) -
INDEX('Curva Juros'!$B$7:$B$73,MATCH(C16351,'Curva Juros'!$A$7:$A$73,1))) /
(INDEX('Curva Juros'!$A$7:$A$73,MATCH(C16351,'Curva Juros'!$A$7:$A$73,1)+1) -
INDEX('Curva Juros'!$A$7:$A$73,MATCH(C16351,'Curva Juros'!$A$7:$A$73,1)))</f>
        <v>7.4290001428571424</v>
      </c>
      <c r="F16351" s="24">
        <f t="shared" si="255"/>
        <v>3.8359985714285783E-3</v>
      </c>
      <c r="G16351" s="24"/>
    </row>
    <row r="16352" spans="1:7" x14ac:dyDescent="0.25">
      <c r="A16352" s="3" t="s">
        <v>345</v>
      </c>
      <c r="B16352" s="4">
        <v>46003</v>
      </c>
      <c r="C16352" s="5">
        <v>2080.85</v>
      </c>
      <c r="D16352" s="19">
        <v>7.8076999999999994E-2</v>
      </c>
      <c r="E16352" s="35" cm="1">
        <f t="array" ref="E16352">INDEX('Curva Juros'!$B$7:$B$73,MATCH(C16352,'Curva Juros'!$A$7:$A$73,1)) +
(C16352-INDEX('Curva Juros'!$A$7:$A$73,MATCH(C16352,'Curva Juros'!$A$7:$A$73,1))) *
(INDEX('Curva Juros'!$B$7:$B$73,MATCH(C16352,'Curva Juros'!$A$7:$A$73,1)+1) -
INDEX('Curva Juros'!$B$7:$B$73,MATCH(C16352,'Curva Juros'!$A$7:$A$73,1))) /
(INDEX('Curva Juros'!$A$7:$A$73,MATCH(C16352,'Curva Juros'!$A$7:$A$73,1)+1) -
INDEX('Curva Juros'!$A$7:$A$73,MATCH(C16352,'Curva Juros'!$A$7:$A$73,1)))</f>
        <v>7.4302213492063487</v>
      </c>
      <c r="F16352" s="24">
        <f t="shared" si="255"/>
        <v>3.7747865079365006E-3</v>
      </c>
      <c r="G16352" s="24"/>
    </row>
    <row r="16353" spans="1:7" x14ac:dyDescent="0.25">
      <c r="A16353" s="6" t="s">
        <v>345</v>
      </c>
      <c r="B16353" s="7">
        <v>46010</v>
      </c>
      <c r="C16353" s="8">
        <v>2070.59</v>
      </c>
      <c r="D16353" s="20">
        <v>7.9023999999999997E-2</v>
      </c>
      <c r="E16353" s="35" cm="1">
        <f t="array" ref="E16353">INDEX('Curva Juros'!$B$7:$B$73,MATCH(C16353,'Curva Juros'!$A$7:$A$73,1)) +
(C16353-INDEX('Curva Juros'!$A$7:$A$73,MATCH(C16353,'Curva Juros'!$A$7:$A$73,1))) *
(INDEX('Curva Juros'!$B$7:$B$73,MATCH(C16353,'Curva Juros'!$A$7:$A$73,1)+1) -
INDEX('Curva Juros'!$B$7:$B$73,MATCH(C16353,'Curva Juros'!$A$7:$A$73,1))) /
(INDEX('Curva Juros'!$A$7:$A$73,MATCH(C16353,'Curva Juros'!$A$7:$A$73,1)+1) -
INDEX('Curva Juros'!$A$7:$A$73,MATCH(C16353,'Curva Juros'!$A$7:$A$73,1)))</f>
        <v>7.4328759206349204</v>
      </c>
      <c r="F16353" s="24">
        <f t="shared" si="255"/>
        <v>4.6952407936507873E-3</v>
      </c>
      <c r="G16353" s="24"/>
    </row>
    <row r="16354" spans="1:7" x14ac:dyDescent="0.25">
      <c r="A16354" s="3" t="s">
        <v>345</v>
      </c>
      <c r="B16354" s="4">
        <v>46017</v>
      </c>
      <c r="C16354" s="5">
        <v>2065.34</v>
      </c>
      <c r="D16354" s="19">
        <v>7.9250000000000001E-2</v>
      </c>
      <c r="E16354" s="35" cm="1">
        <f t="array" ref="E16354">INDEX('Curva Juros'!$B$7:$B$73,MATCH(C16354,'Curva Juros'!$A$7:$A$73,1)) +
(C16354-INDEX('Curva Juros'!$A$7:$A$73,MATCH(C16354,'Curva Juros'!$A$7:$A$73,1))) *
(INDEX('Curva Juros'!$B$7:$B$73,MATCH(C16354,'Curva Juros'!$A$7:$A$73,1)+1) -
INDEX('Curva Juros'!$B$7:$B$73,MATCH(C16354,'Curva Juros'!$A$7:$A$73,1))) /
(INDEX('Curva Juros'!$A$7:$A$73,MATCH(C16354,'Curva Juros'!$A$7:$A$73,1)+1) -
INDEX('Curva Juros'!$A$7:$A$73,MATCH(C16354,'Curva Juros'!$A$7:$A$73,1)))</f>
        <v>7.4342342539682535</v>
      </c>
      <c r="F16354" s="24">
        <f t="shared" si="255"/>
        <v>4.9076574603174605E-3</v>
      </c>
      <c r="G16354" s="24"/>
    </row>
    <row r="16355" spans="1:7" x14ac:dyDescent="0.25">
      <c r="A16355" s="6" t="s">
        <v>345</v>
      </c>
      <c r="B16355" s="7">
        <v>46024</v>
      </c>
      <c r="C16355" s="8">
        <v>2063.0700000000002</v>
      </c>
      <c r="D16355" s="20">
        <v>7.8937999999999994E-2</v>
      </c>
      <c r="E16355" s="35" cm="1">
        <f t="array" ref="E16355">INDEX('Curva Juros'!$B$7:$B$73,MATCH(C16355,'Curva Juros'!$A$7:$A$73,1)) +
(C16355-INDEX('Curva Juros'!$A$7:$A$73,MATCH(C16355,'Curva Juros'!$A$7:$A$73,1))) *
(INDEX('Curva Juros'!$B$7:$B$73,MATCH(C16355,'Curva Juros'!$A$7:$A$73,1)+1) -
INDEX('Curva Juros'!$B$7:$B$73,MATCH(C16355,'Curva Juros'!$A$7:$A$73,1))) /
(INDEX('Curva Juros'!$A$7:$A$73,MATCH(C16355,'Curva Juros'!$A$7:$A$73,1)+1) -
INDEX('Curva Juros'!$A$7:$A$73,MATCH(C16355,'Curva Juros'!$A$7:$A$73,1)))</f>
        <v>7.4348215714285715</v>
      </c>
      <c r="F16355" s="24">
        <f t="shared" si="255"/>
        <v>4.5897842857142851E-3</v>
      </c>
      <c r="G16355" s="24"/>
    </row>
    <row r="16356" spans="1:7" x14ac:dyDescent="0.25">
      <c r="A16356" s="3" t="s">
        <v>345</v>
      </c>
      <c r="B16356" s="4">
        <v>46031</v>
      </c>
      <c r="C16356" s="5">
        <v>2056.08</v>
      </c>
      <c r="D16356" s="19">
        <v>7.9297000000000006E-2</v>
      </c>
      <c r="E16356" s="35" cm="1">
        <f t="array" ref="E16356">INDEX('Curva Juros'!$B$7:$B$73,MATCH(C16356,'Curva Juros'!$A$7:$A$73,1)) +
(C16356-INDEX('Curva Juros'!$A$7:$A$73,MATCH(C16356,'Curva Juros'!$A$7:$A$73,1))) *
(INDEX('Curva Juros'!$B$7:$B$73,MATCH(C16356,'Curva Juros'!$A$7:$A$73,1)+1) -
INDEX('Curva Juros'!$B$7:$B$73,MATCH(C16356,'Curva Juros'!$A$7:$A$73,1))) /
(INDEX('Curva Juros'!$A$7:$A$73,MATCH(C16356,'Curva Juros'!$A$7:$A$73,1)+1) -
INDEX('Curva Juros'!$A$7:$A$73,MATCH(C16356,'Curva Juros'!$A$7:$A$73,1)))</f>
        <v>7.4366300952380948</v>
      </c>
      <c r="F16356" s="24">
        <f t="shared" si="255"/>
        <v>4.9306990476190582E-3</v>
      </c>
      <c r="G16356" s="24"/>
    </row>
    <row r="16357" spans="1:7" x14ac:dyDescent="0.25">
      <c r="A16357" s="6" t="s">
        <v>345</v>
      </c>
      <c r="B16357" s="7">
        <v>46038</v>
      </c>
      <c r="C16357" s="8">
        <v>2133.1</v>
      </c>
      <c r="D16357" s="20">
        <v>7.8667000000000001E-2</v>
      </c>
      <c r="E16357" s="35" cm="1">
        <f t="array" ref="E16357">INDEX('Curva Juros'!$B$7:$B$73,MATCH(C16357,'Curva Juros'!$A$7:$A$73,1)) +
(C16357-INDEX('Curva Juros'!$A$7:$A$73,MATCH(C16357,'Curva Juros'!$A$7:$A$73,1))) *
(INDEX('Curva Juros'!$B$7:$B$73,MATCH(C16357,'Curva Juros'!$A$7:$A$73,1)+1) -
INDEX('Curva Juros'!$B$7:$B$73,MATCH(C16357,'Curva Juros'!$A$7:$A$73,1))) /
(INDEX('Curva Juros'!$A$7:$A$73,MATCH(C16357,'Curva Juros'!$A$7:$A$73,1)+1) -
INDEX('Curva Juros'!$A$7:$A$73,MATCH(C16357,'Curva Juros'!$A$7:$A$73,1)))</f>
        <v>7.4167026984126982</v>
      </c>
      <c r="F16357" s="24">
        <f t="shared" si="255"/>
        <v>4.4999730158730156E-3</v>
      </c>
      <c r="G16357" s="24"/>
    </row>
    <row r="16358" spans="1:7" x14ac:dyDescent="0.25">
      <c r="A16358" s="3" t="s">
        <v>345</v>
      </c>
      <c r="B16358" s="4">
        <v>46045</v>
      </c>
      <c r="C16358" s="5">
        <v>2129.65</v>
      </c>
      <c r="D16358" s="19">
        <v>7.8366000000000005E-2</v>
      </c>
      <c r="E16358" s="35" cm="1">
        <f t="array" ref="E16358">INDEX('Curva Juros'!$B$7:$B$73,MATCH(C16358,'Curva Juros'!$A$7:$A$73,1)) +
(C16358-INDEX('Curva Juros'!$A$7:$A$73,MATCH(C16358,'Curva Juros'!$A$7:$A$73,1))) *
(INDEX('Curva Juros'!$B$7:$B$73,MATCH(C16358,'Curva Juros'!$A$7:$A$73,1)+1) -
INDEX('Curva Juros'!$B$7:$B$73,MATCH(C16358,'Curva Juros'!$A$7:$A$73,1))) /
(INDEX('Curva Juros'!$A$7:$A$73,MATCH(C16358,'Curva Juros'!$A$7:$A$73,1)+1) -
INDEX('Curva Juros'!$A$7:$A$73,MATCH(C16358,'Curva Juros'!$A$7:$A$73,1)))</f>
        <v>7.4175953174603171</v>
      </c>
      <c r="F16358" s="24">
        <f t="shared" si="255"/>
        <v>4.190046825396837E-3</v>
      </c>
      <c r="G16358" s="24"/>
    </row>
    <row r="16359" spans="1:7" x14ac:dyDescent="0.25">
      <c r="A16359" s="6" t="s">
        <v>345</v>
      </c>
      <c r="B16359" s="7">
        <v>46052</v>
      </c>
      <c r="C16359" s="8">
        <v>2136.23</v>
      </c>
      <c r="D16359" s="20">
        <v>7.6114000000000001E-2</v>
      </c>
      <c r="E16359" s="35" cm="1">
        <f t="array" ref="E16359">INDEX('Curva Juros'!$B$7:$B$73,MATCH(C16359,'Curva Juros'!$A$7:$A$73,1)) +
(C16359-INDEX('Curva Juros'!$A$7:$A$73,MATCH(C16359,'Curva Juros'!$A$7:$A$73,1))) *
(INDEX('Curva Juros'!$B$7:$B$73,MATCH(C16359,'Curva Juros'!$A$7:$A$73,1)+1) -
INDEX('Curva Juros'!$B$7:$B$73,MATCH(C16359,'Curva Juros'!$A$7:$A$73,1))) /
(INDEX('Curva Juros'!$A$7:$A$73,MATCH(C16359,'Curva Juros'!$A$7:$A$73,1)+1) -
INDEX('Curva Juros'!$A$7:$A$73,MATCH(C16359,'Curva Juros'!$A$7:$A$73,1)))</f>
        <v>7.4158928730158724</v>
      </c>
      <c r="F16359" s="24">
        <f t="shared" si="255"/>
        <v>1.955071269841277E-3</v>
      </c>
      <c r="G16359" s="24"/>
    </row>
    <row r="16360" spans="1:7" x14ac:dyDescent="0.25">
      <c r="A16360" s="3" t="s">
        <v>345</v>
      </c>
      <c r="B16360" s="4">
        <v>46059</v>
      </c>
      <c r="C16360" s="5">
        <v>2124.81</v>
      </c>
      <c r="D16360" s="19">
        <v>7.7363000000000001E-2</v>
      </c>
      <c r="E16360" s="35" cm="1">
        <f t="array" ref="E16360">INDEX('Curva Juros'!$B$7:$B$73,MATCH(C16360,'Curva Juros'!$A$7:$A$73,1)) +
(C16360-INDEX('Curva Juros'!$A$7:$A$73,MATCH(C16360,'Curva Juros'!$A$7:$A$73,1))) *
(INDEX('Curva Juros'!$B$7:$B$73,MATCH(C16360,'Curva Juros'!$A$7:$A$73,1)+1) -
INDEX('Curva Juros'!$B$7:$B$73,MATCH(C16360,'Curva Juros'!$A$7:$A$73,1))) /
(INDEX('Curva Juros'!$A$7:$A$73,MATCH(C16360,'Curva Juros'!$A$7:$A$73,1)+1) -
INDEX('Curva Juros'!$A$7:$A$73,MATCH(C16360,'Curva Juros'!$A$7:$A$73,1)))</f>
        <v>7.4188475714285715</v>
      </c>
      <c r="F16360" s="24">
        <f t="shared" si="255"/>
        <v>3.1745242857142836E-3</v>
      </c>
      <c r="G16360" s="24"/>
    </row>
    <row r="16361" spans="1:7" x14ac:dyDescent="0.25">
      <c r="A16361" s="6" t="s">
        <v>345</v>
      </c>
      <c r="B16361" s="7">
        <v>46066</v>
      </c>
      <c r="C16361" s="8">
        <v>2122.37</v>
      </c>
      <c r="D16361" s="20">
        <v>7.6865000000000003E-2</v>
      </c>
      <c r="E16361" s="35" cm="1">
        <f t="array" ref="E16361">INDEX('Curva Juros'!$B$7:$B$73,MATCH(C16361,'Curva Juros'!$A$7:$A$73,1)) +
(C16361-INDEX('Curva Juros'!$A$7:$A$73,MATCH(C16361,'Curva Juros'!$A$7:$A$73,1))) *
(INDEX('Curva Juros'!$B$7:$B$73,MATCH(C16361,'Curva Juros'!$A$7:$A$73,1)+1) -
INDEX('Curva Juros'!$B$7:$B$73,MATCH(C16361,'Curva Juros'!$A$7:$A$73,1))) /
(INDEX('Curva Juros'!$A$7:$A$73,MATCH(C16361,'Curva Juros'!$A$7:$A$73,1)+1) -
INDEX('Curva Juros'!$A$7:$A$73,MATCH(C16361,'Curva Juros'!$A$7:$A$73,1)))</f>
        <v>7.4194788730158727</v>
      </c>
      <c r="F16361" s="24">
        <f t="shared" si="255"/>
        <v>2.67021126984128E-3</v>
      </c>
      <c r="G16361" s="24"/>
    </row>
    <row r="16362" spans="1:7" x14ac:dyDescent="0.25">
      <c r="A16362" s="3" t="s">
        <v>345</v>
      </c>
      <c r="B16362" s="4">
        <v>46073</v>
      </c>
      <c r="C16362" s="5">
        <v>2114.39</v>
      </c>
      <c r="D16362" s="19">
        <v>7.7831999999999998E-2</v>
      </c>
      <c r="E16362" s="35" cm="1">
        <f t="array" ref="E16362">INDEX('Curva Juros'!$B$7:$B$73,MATCH(C16362,'Curva Juros'!$A$7:$A$73,1)) +
(C16362-INDEX('Curva Juros'!$A$7:$A$73,MATCH(C16362,'Curva Juros'!$A$7:$A$73,1))) *
(INDEX('Curva Juros'!$B$7:$B$73,MATCH(C16362,'Curva Juros'!$A$7:$A$73,1)+1) -
INDEX('Curva Juros'!$B$7:$B$73,MATCH(C16362,'Curva Juros'!$A$7:$A$73,1))) /
(INDEX('Curva Juros'!$A$7:$A$73,MATCH(C16362,'Curva Juros'!$A$7:$A$73,1)+1) -
INDEX('Curva Juros'!$A$7:$A$73,MATCH(C16362,'Curva Juros'!$A$7:$A$73,1)))</f>
        <v>7.4215435396825393</v>
      </c>
      <c r="F16362" s="24">
        <f t="shared" si="255"/>
        <v>3.6165646031746101E-3</v>
      </c>
      <c r="G16362" s="24"/>
    </row>
    <row r="16363" spans="1:7" x14ac:dyDescent="0.25">
      <c r="A16363" s="6" t="s">
        <v>345</v>
      </c>
      <c r="B16363" s="7">
        <v>46080</v>
      </c>
      <c r="C16363" s="8">
        <v>2114.62</v>
      </c>
      <c r="D16363" s="20">
        <v>7.6815999999999995E-2</v>
      </c>
      <c r="E16363" s="35" cm="1">
        <f t="array" ref="E16363">INDEX('Curva Juros'!$B$7:$B$73,MATCH(C16363,'Curva Juros'!$A$7:$A$73,1)) +
(C16363-INDEX('Curva Juros'!$A$7:$A$73,MATCH(C16363,'Curva Juros'!$A$7:$A$73,1))) *
(INDEX('Curva Juros'!$B$7:$B$73,MATCH(C16363,'Curva Juros'!$A$7:$A$73,1)+1) -
INDEX('Curva Juros'!$B$7:$B$73,MATCH(C16363,'Curva Juros'!$A$7:$A$73,1))) /
(INDEX('Curva Juros'!$A$7:$A$73,MATCH(C16363,'Curva Juros'!$A$7:$A$73,1)+1) -
INDEX('Curva Juros'!$A$7:$A$73,MATCH(C16363,'Curva Juros'!$A$7:$A$73,1)))</f>
        <v>7.4214840317460311</v>
      </c>
      <c r="F16363" s="24">
        <f t="shared" si="255"/>
        <v>2.6011596825396832E-3</v>
      </c>
      <c r="G16363" s="24"/>
    </row>
    <row r="16364" spans="1:7" x14ac:dyDescent="0.25">
      <c r="A16364" s="3" t="s">
        <v>346</v>
      </c>
      <c r="B16364" s="4">
        <v>45723</v>
      </c>
      <c r="C16364" s="5">
        <v>2095</v>
      </c>
      <c r="D16364" s="19">
        <v>9.0042999999999998E-2</v>
      </c>
      <c r="E16364" s="35" cm="1">
        <f t="array" ref="E16364">INDEX('Curva Juros'!$B$7:$B$73,MATCH(C16364,'Curva Juros'!$A$7:$A$73,1)) +
(C16364-INDEX('Curva Juros'!$A$7:$A$73,MATCH(C16364,'Curva Juros'!$A$7:$A$73,1))) *
(INDEX('Curva Juros'!$B$7:$B$73,MATCH(C16364,'Curva Juros'!$A$7:$A$73,1)+1) -
INDEX('Curva Juros'!$B$7:$B$73,MATCH(C16364,'Curva Juros'!$A$7:$A$73,1))) /
(INDEX('Curva Juros'!$A$7:$A$73,MATCH(C16364,'Curva Juros'!$A$7:$A$73,1)+1) -
INDEX('Curva Juros'!$A$7:$A$73,MATCH(C16364,'Curva Juros'!$A$7:$A$73,1)))</f>
        <v>7.426560317460317</v>
      </c>
      <c r="F16364" s="24">
        <f t="shared" si="255"/>
        <v>1.5777396825396833E-2</v>
      </c>
      <c r="G16364" s="24"/>
    </row>
    <row r="16365" spans="1:7" x14ac:dyDescent="0.25">
      <c r="A16365" s="6" t="s">
        <v>346</v>
      </c>
      <c r="B16365" s="7">
        <v>45730</v>
      </c>
      <c r="C16365" s="8">
        <v>2096.34</v>
      </c>
      <c r="D16365" s="20">
        <v>8.9095999999999995E-2</v>
      </c>
      <c r="E16365" s="35" cm="1">
        <f t="array" ref="E16365">INDEX('Curva Juros'!$B$7:$B$73,MATCH(C16365,'Curva Juros'!$A$7:$A$73,1)) +
(C16365-INDEX('Curva Juros'!$A$7:$A$73,MATCH(C16365,'Curva Juros'!$A$7:$A$73,1))) *
(INDEX('Curva Juros'!$B$7:$B$73,MATCH(C16365,'Curva Juros'!$A$7:$A$73,1)+1) -
INDEX('Curva Juros'!$B$7:$B$73,MATCH(C16365,'Curva Juros'!$A$7:$A$73,1))) /
(INDEX('Curva Juros'!$A$7:$A$73,MATCH(C16365,'Curva Juros'!$A$7:$A$73,1)+1) -
INDEX('Curva Juros'!$A$7:$A$73,MATCH(C16365,'Curva Juros'!$A$7:$A$73,1)))</f>
        <v>7.4262136190476191</v>
      </c>
      <c r="F16365" s="24">
        <f t="shared" si="255"/>
        <v>1.4833863809523798E-2</v>
      </c>
      <c r="G16365" s="24"/>
    </row>
    <row r="16366" spans="1:7" x14ac:dyDescent="0.25">
      <c r="A16366" s="3" t="s">
        <v>346</v>
      </c>
      <c r="B16366" s="4">
        <v>45737</v>
      </c>
      <c r="C16366" s="5">
        <v>2187.44</v>
      </c>
      <c r="D16366" s="19">
        <v>8.7482000000000004E-2</v>
      </c>
      <c r="E16366" s="35" cm="1">
        <f t="array" ref="E16366">INDEX('Curva Juros'!$B$7:$B$73,MATCH(C16366,'Curva Juros'!$A$7:$A$73,1)) +
(C16366-INDEX('Curva Juros'!$A$7:$A$73,MATCH(C16366,'Curva Juros'!$A$7:$A$73,1))) *
(INDEX('Curva Juros'!$B$7:$B$73,MATCH(C16366,'Curva Juros'!$A$7:$A$73,1)+1) -
INDEX('Curva Juros'!$B$7:$B$73,MATCH(C16366,'Curva Juros'!$A$7:$A$73,1))) /
(INDEX('Curva Juros'!$A$7:$A$73,MATCH(C16366,'Curva Juros'!$A$7:$A$73,1)+1) -
INDEX('Curva Juros'!$A$7:$A$73,MATCH(C16366,'Curva Juros'!$A$7:$A$73,1)))</f>
        <v>7.402859682539682</v>
      </c>
      <c r="F16366" s="24">
        <f t="shared" si="255"/>
        <v>1.3453403174603182E-2</v>
      </c>
      <c r="G16366" s="24"/>
    </row>
    <row r="16367" spans="1:7" x14ac:dyDescent="0.25">
      <c r="A16367" s="6" t="s">
        <v>346</v>
      </c>
      <c r="B16367" s="7">
        <v>45744</v>
      </c>
      <c r="C16367" s="8">
        <v>2179.35</v>
      </c>
      <c r="D16367" s="20">
        <v>8.7970999999999994E-2</v>
      </c>
      <c r="E16367" s="35" cm="1">
        <f t="array" ref="E16367">INDEX('Curva Juros'!$B$7:$B$73,MATCH(C16367,'Curva Juros'!$A$7:$A$73,1)) +
(C16367-INDEX('Curva Juros'!$A$7:$A$73,MATCH(C16367,'Curva Juros'!$A$7:$A$73,1))) *
(INDEX('Curva Juros'!$B$7:$B$73,MATCH(C16367,'Curva Juros'!$A$7:$A$73,1)+1) -
INDEX('Curva Juros'!$B$7:$B$73,MATCH(C16367,'Curva Juros'!$A$7:$A$73,1))) /
(INDEX('Curva Juros'!$A$7:$A$73,MATCH(C16367,'Curva Juros'!$A$7:$A$73,1)+1) -
INDEX('Curva Juros'!$A$7:$A$73,MATCH(C16367,'Curva Juros'!$A$7:$A$73,1)))</f>
        <v>7.4049142857142858</v>
      </c>
      <c r="F16367" s="24">
        <f t="shared" si="255"/>
        <v>1.3921857142857139E-2</v>
      </c>
      <c r="G16367" s="24"/>
    </row>
    <row r="16368" spans="1:7" x14ac:dyDescent="0.25">
      <c r="A16368" s="3" t="s">
        <v>346</v>
      </c>
      <c r="B16368" s="4">
        <v>45751</v>
      </c>
      <c r="C16368" s="5">
        <v>2185.6799999999998</v>
      </c>
      <c r="D16368" s="19">
        <v>8.6176000000000003E-2</v>
      </c>
      <c r="E16368" s="35" cm="1">
        <f t="array" ref="E16368">INDEX('Curva Juros'!$B$7:$B$73,MATCH(C16368,'Curva Juros'!$A$7:$A$73,1)) +
(C16368-INDEX('Curva Juros'!$A$7:$A$73,MATCH(C16368,'Curva Juros'!$A$7:$A$73,1))) *
(INDEX('Curva Juros'!$B$7:$B$73,MATCH(C16368,'Curva Juros'!$A$7:$A$73,1)+1) -
INDEX('Curva Juros'!$B$7:$B$73,MATCH(C16368,'Curva Juros'!$A$7:$A$73,1))) /
(INDEX('Curva Juros'!$A$7:$A$73,MATCH(C16368,'Curva Juros'!$A$7:$A$73,1)+1) -
INDEX('Curva Juros'!$A$7:$A$73,MATCH(C16368,'Curva Juros'!$A$7:$A$73,1)))</f>
        <v>7.4033066666666665</v>
      </c>
      <c r="F16368" s="24">
        <f t="shared" si="255"/>
        <v>1.2142933333333342E-2</v>
      </c>
      <c r="G16368" s="24"/>
    </row>
    <row r="16369" spans="1:7" x14ac:dyDescent="0.25">
      <c r="A16369" s="6" t="s">
        <v>346</v>
      </c>
      <c r="B16369" s="7">
        <v>45758</v>
      </c>
      <c r="C16369" s="8">
        <v>2173.0300000000002</v>
      </c>
      <c r="D16369" s="20">
        <v>8.7387999999999993E-2</v>
      </c>
      <c r="E16369" s="35" cm="1">
        <f t="array" ref="E16369">INDEX('Curva Juros'!$B$7:$B$73,MATCH(C16369,'Curva Juros'!$A$7:$A$73,1)) +
(C16369-INDEX('Curva Juros'!$A$7:$A$73,MATCH(C16369,'Curva Juros'!$A$7:$A$73,1))) *
(INDEX('Curva Juros'!$B$7:$B$73,MATCH(C16369,'Curva Juros'!$A$7:$A$73,1)+1) -
INDEX('Curva Juros'!$B$7:$B$73,MATCH(C16369,'Curva Juros'!$A$7:$A$73,1))) /
(INDEX('Curva Juros'!$A$7:$A$73,MATCH(C16369,'Curva Juros'!$A$7:$A$73,1)+1) -
INDEX('Curva Juros'!$A$7:$A$73,MATCH(C16369,'Curva Juros'!$A$7:$A$73,1)))</f>
        <v>7.4065193650793644</v>
      </c>
      <c r="F16369" s="24">
        <f t="shared" si="255"/>
        <v>1.3322806349206351E-2</v>
      </c>
      <c r="G16369" s="24"/>
    </row>
    <row r="16370" spans="1:7" x14ac:dyDescent="0.25">
      <c r="A16370" s="3" t="s">
        <v>346</v>
      </c>
      <c r="B16370" s="4">
        <v>45764</v>
      </c>
      <c r="C16370" s="5">
        <v>2169.1</v>
      </c>
      <c r="D16370" s="19">
        <v>8.7375999999999995E-2</v>
      </c>
      <c r="E16370" s="35" cm="1">
        <f t="array" ref="E16370">INDEX('Curva Juros'!$B$7:$B$73,MATCH(C16370,'Curva Juros'!$A$7:$A$73,1)) +
(C16370-INDEX('Curva Juros'!$A$7:$A$73,MATCH(C16370,'Curva Juros'!$A$7:$A$73,1))) *
(INDEX('Curva Juros'!$B$7:$B$73,MATCH(C16370,'Curva Juros'!$A$7:$A$73,1)+1) -
INDEX('Curva Juros'!$B$7:$B$73,MATCH(C16370,'Curva Juros'!$A$7:$A$73,1))) /
(INDEX('Curva Juros'!$A$7:$A$73,MATCH(C16370,'Curva Juros'!$A$7:$A$73,1)+1) -
INDEX('Curva Juros'!$A$7:$A$73,MATCH(C16370,'Curva Juros'!$A$7:$A$73,1)))</f>
        <v>7.4075174603174601</v>
      </c>
      <c r="F16370" s="24">
        <f t="shared" si="255"/>
        <v>1.3300825396825394E-2</v>
      </c>
      <c r="G16370" s="24"/>
    </row>
    <row r="16371" spans="1:7" x14ac:dyDescent="0.25">
      <c r="A16371" s="6" t="s">
        <v>346</v>
      </c>
      <c r="B16371" s="7">
        <v>45772</v>
      </c>
      <c r="C16371" s="8">
        <v>2164.67</v>
      </c>
      <c r="D16371" s="20">
        <v>8.7444999999999995E-2</v>
      </c>
      <c r="E16371" s="35" cm="1">
        <f t="array" ref="E16371">INDEX('Curva Juros'!$B$7:$B$73,MATCH(C16371,'Curva Juros'!$A$7:$A$73,1)) +
(C16371-INDEX('Curva Juros'!$A$7:$A$73,MATCH(C16371,'Curva Juros'!$A$7:$A$73,1))) *
(INDEX('Curva Juros'!$B$7:$B$73,MATCH(C16371,'Curva Juros'!$A$7:$A$73,1)+1) -
INDEX('Curva Juros'!$B$7:$B$73,MATCH(C16371,'Curva Juros'!$A$7:$A$73,1))) /
(INDEX('Curva Juros'!$A$7:$A$73,MATCH(C16371,'Curva Juros'!$A$7:$A$73,1)+1) -
INDEX('Curva Juros'!$A$7:$A$73,MATCH(C16371,'Curva Juros'!$A$7:$A$73,1)))</f>
        <v>7.4086425396825391</v>
      </c>
      <c r="F16371" s="24">
        <f t="shared" si="255"/>
        <v>1.3358574603174606E-2</v>
      </c>
      <c r="G16371" s="24"/>
    </row>
    <row r="16372" spans="1:7" x14ac:dyDescent="0.25">
      <c r="A16372" s="3" t="s">
        <v>346</v>
      </c>
      <c r="B16372" s="4">
        <v>45779</v>
      </c>
      <c r="C16372" s="5">
        <v>2164.5700000000002</v>
      </c>
      <c r="D16372" s="19">
        <v>8.6827000000000001E-2</v>
      </c>
      <c r="E16372" s="35" cm="1">
        <f t="array" ref="E16372">INDEX('Curva Juros'!$B$7:$B$73,MATCH(C16372,'Curva Juros'!$A$7:$A$73,1)) +
(C16372-INDEX('Curva Juros'!$A$7:$A$73,MATCH(C16372,'Curva Juros'!$A$7:$A$73,1))) *
(INDEX('Curva Juros'!$B$7:$B$73,MATCH(C16372,'Curva Juros'!$A$7:$A$73,1)+1) -
INDEX('Curva Juros'!$B$7:$B$73,MATCH(C16372,'Curva Juros'!$A$7:$A$73,1))) /
(INDEX('Curva Juros'!$A$7:$A$73,MATCH(C16372,'Curva Juros'!$A$7:$A$73,1)+1) -
INDEX('Curva Juros'!$A$7:$A$73,MATCH(C16372,'Curva Juros'!$A$7:$A$73,1)))</f>
        <v>7.4086679365079364</v>
      </c>
      <c r="F16372" s="24">
        <f t="shared" si="255"/>
        <v>1.2740320634920643E-2</v>
      </c>
      <c r="G16372" s="24"/>
    </row>
    <row r="16373" spans="1:7" x14ac:dyDescent="0.25">
      <c r="A16373" s="6" t="s">
        <v>346</v>
      </c>
      <c r="B16373" s="7">
        <v>45786</v>
      </c>
      <c r="C16373" s="8">
        <v>2176.0100000000002</v>
      </c>
      <c r="D16373" s="20">
        <v>8.4223000000000006E-2</v>
      </c>
      <c r="E16373" s="35" cm="1">
        <f t="array" ref="E16373">INDEX('Curva Juros'!$B$7:$B$73,MATCH(C16373,'Curva Juros'!$A$7:$A$73,1)) +
(C16373-INDEX('Curva Juros'!$A$7:$A$73,MATCH(C16373,'Curva Juros'!$A$7:$A$73,1))) *
(INDEX('Curva Juros'!$B$7:$B$73,MATCH(C16373,'Curva Juros'!$A$7:$A$73,1)+1) -
INDEX('Curva Juros'!$B$7:$B$73,MATCH(C16373,'Curva Juros'!$A$7:$A$73,1))) /
(INDEX('Curva Juros'!$A$7:$A$73,MATCH(C16373,'Curva Juros'!$A$7:$A$73,1)+1) -
INDEX('Curva Juros'!$A$7:$A$73,MATCH(C16373,'Curva Juros'!$A$7:$A$73,1)))</f>
        <v>7.4057625396825388</v>
      </c>
      <c r="F16373" s="24">
        <f t="shared" si="255"/>
        <v>1.0165374603174612E-2</v>
      </c>
      <c r="G16373" s="24"/>
    </row>
    <row r="16374" spans="1:7" x14ac:dyDescent="0.25">
      <c r="A16374" s="3" t="s">
        <v>346</v>
      </c>
      <c r="B16374" s="4">
        <v>45793</v>
      </c>
      <c r="C16374" s="5">
        <v>2171.1799999999998</v>
      </c>
      <c r="D16374" s="19">
        <v>8.4196999999999994E-2</v>
      </c>
      <c r="E16374" s="35" cm="1">
        <f t="array" ref="E16374">INDEX('Curva Juros'!$B$7:$B$73,MATCH(C16374,'Curva Juros'!$A$7:$A$73,1)) +
(C16374-INDEX('Curva Juros'!$A$7:$A$73,MATCH(C16374,'Curva Juros'!$A$7:$A$73,1))) *
(INDEX('Curva Juros'!$B$7:$B$73,MATCH(C16374,'Curva Juros'!$A$7:$A$73,1)+1) -
INDEX('Curva Juros'!$B$7:$B$73,MATCH(C16374,'Curva Juros'!$A$7:$A$73,1))) /
(INDEX('Curva Juros'!$A$7:$A$73,MATCH(C16374,'Curva Juros'!$A$7:$A$73,1)+1) -
INDEX('Curva Juros'!$A$7:$A$73,MATCH(C16374,'Curva Juros'!$A$7:$A$73,1)))</f>
        <v>7.4069892063492064</v>
      </c>
      <c r="F16374" s="24">
        <f t="shared" si="255"/>
        <v>1.0127107936507923E-2</v>
      </c>
      <c r="G16374" s="24"/>
    </row>
    <row r="16375" spans="1:7" x14ac:dyDescent="0.25">
      <c r="A16375" s="6" t="s">
        <v>346</v>
      </c>
      <c r="B16375" s="7">
        <v>45800</v>
      </c>
      <c r="C16375" s="8">
        <v>2164.4899999999998</v>
      </c>
      <c r="D16375" s="20">
        <v>8.4463999999999997E-2</v>
      </c>
      <c r="E16375" s="35" cm="1">
        <f t="array" ref="E16375">INDEX('Curva Juros'!$B$7:$B$73,MATCH(C16375,'Curva Juros'!$A$7:$A$73,1)) +
(C16375-INDEX('Curva Juros'!$A$7:$A$73,MATCH(C16375,'Curva Juros'!$A$7:$A$73,1))) *
(INDEX('Curva Juros'!$B$7:$B$73,MATCH(C16375,'Curva Juros'!$A$7:$A$73,1)+1) -
INDEX('Curva Juros'!$B$7:$B$73,MATCH(C16375,'Curva Juros'!$A$7:$A$73,1))) /
(INDEX('Curva Juros'!$A$7:$A$73,MATCH(C16375,'Curva Juros'!$A$7:$A$73,1)+1) -
INDEX('Curva Juros'!$A$7:$A$73,MATCH(C16375,'Curva Juros'!$A$7:$A$73,1)))</f>
        <v>7.4086882539682533</v>
      </c>
      <c r="F16375" s="24">
        <f t="shared" si="255"/>
        <v>1.037711746031747E-2</v>
      </c>
      <c r="G16375" s="24"/>
    </row>
    <row r="16376" spans="1:7" x14ac:dyDescent="0.25">
      <c r="A16376" s="3" t="s">
        <v>346</v>
      </c>
      <c r="B16376" s="4">
        <v>45807</v>
      </c>
      <c r="C16376" s="5">
        <v>2156.92</v>
      </c>
      <c r="D16376" s="19">
        <v>8.4870000000000001E-2</v>
      </c>
      <c r="E16376" s="35" cm="1">
        <f t="array" ref="E16376">INDEX('Curva Juros'!$B$7:$B$73,MATCH(C16376,'Curva Juros'!$A$7:$A$73,1)) +
(C16376-INDEX('Curva Juros'!$A$7:$A$73,MATCH(C16376,'Curva Juros'!$A$7:$A$73,1))) *
(INDEX('Curva Juros'!$B$7:$B$73,MATCH(C16376,'Curva Juros'!$A$7:$A$73,1)+1) -
INDEX('Curva Juros'!$B$7:$B$73,MATCH(C16376,'Curva Juros'!$A$7:$A$73,1))) /
(INDEX('Curva Juros'!$A$7:$A$73,MATCH(C16376,'Curva Juros'!$A$7:$A$73,1)+1) -
INDEX('Curva Juros'!$A$7:$A$73,MATCH(C16376,'Curva Juros'!$A$7:$A$73,1)))</f>
        <v>7.4106107936507932</v>
      </c>
      <c r="F16376" s="24">
        <f t="shared" si="255"/>
        <v>1.076389206349207E-2</v>
      </c>
      <c r="G16376" s="24"/>
    </row>
    <row r="16377" spans="1:7" x14ac:dyDescent="0.25">
      <c r="A16377" s="6" t="s">
        <v>346</v>
      </c>
      <c r="B16377" s="7">
        <v>45814</v>
      </c>
      <c r="C16377" s="8">
        <v>2151.19</v>
      </c>
      <c r="D16377" s="20">
        <v>8.4986999999999993E-2</v>
      </c>
      <c r="E16377" s="35" cm="1">
        <f t="array" ref="E16377">INDEX('Curva Juros'!$B$7:$B$73,MATCH(C16377,'Curva Juros'!$A$7:$A$73,1)) +
(C16377-INDEX('Curva Juros'!$A$7:$A$73,MATCH(C16377,'Curva Juros'!$A$7:$A$73,1))) *
(INDEX('Curva Juros'!$B$7:$B$73,MATCH(C16377,'Curva Juros'!$A$7:$A$73,1)+1) -
INDEX('Curva Juros'!$B$7:$B$73,MATCH(C16377,'Curva Juros'!$A$7:$A$73,1))) /
(INDEX('Curva Juros'!$A$7:$A$73,MATCH(C16377,'Curva Juros'!$A$7:$A$73,1)+1) -
INDEX('Curva Juros'!$A$7:$A$73,MATCH(C16377,'Curva Juros'!$A$7:$A$73,1)))</f>
        <v>7.412066031746031</v>
      </c>
      <c r="F16377" s="24">
        <f t="shared" si="255"/>
        <v>1.086633968253968E-2</v>
      </c>
      <c r="G16377" s="24"/>
    </row>
    <row r="16378" spans="1:7" x14ac:dyDescent="0.25">
      <c r="A16378" s="3" t="s">
        <v>346</v>
      </c>
      <c r="B16378" s="4">
        <v>45821</v>
      </c>
      <c r="C16378" s="5">
        <v>2142.7600000000002</v>
      </c>
      <c r="D16378" s="19">
        <v>8.5529999999999995E-2</v>
      </c>
      <c r="E16378" s="35" cm="1">
        <f t="array" ref="E16378">INDEX('Curva Juros'!$B$7:$B$73,MATCH(C16378,'Curva Juros'!$A$7:$A$73,1)) +
(C16378-INDEX('Curva Juros'!$A$7:$A$73,MATCH(C16378,'Curva Juros'!$A$7:$A$73,1))) *
(INDEX('Curva Juros'!$B$7:$B$73,MATCH(C16378,'Curva Juros'!$A$7:$A$73,1)+1) -
INDEX('Curva Juros'!$B$7:$B$73,MATCH(C16378,'Curva Juros'!$A$7:$A$73,1))) /
(INDEX('Curva Juros'!$A$7:$A$73,MATCH(C16378,'Curva Juros'!$A$7:$A$73,1)+1) -
INDEX('Curva Juros'!$A$7:$A$73,MATCH(C16378,'Curva Juros'!$A$7:$A$73,1)))</f>
        <v>7.4142069841269835</v>
      </c>
      <c r="F16378" s="24">
        <f t="shared" si="255"/>
        <v>1.1387930158730158E-2</v>
      </c>
      <c r="G16378" s="24"/>
    </row>
    <row r="16379" spans="1:7" x14ac:dyDescent="0.25">
      <c r="A16379" s="6" t="s">
        <v>346</v>
      </c>
      <c r="B16379" s="7">
        <v>45828</v>
      </c>
      <c r="C16379" s="8">
        <v>2149.08</v>
      </c>
      <c r="D16379" s="20">
        <v>8.3898E-2</v>
      </c>
      <c r="E16379" s="35" cm="1">
        <f t="array" ref="E16379">INDEX('Curva Juros'!$B$7:$B$73,MATCH(C16379,'Curva Juros'!$A$7:$A$73,1)) +
(C16379-INDEX('Curva Juros'!$A$7:$A$73,MATCH(C16379,'Curva Juros'!$A$7:$A$73,1))) *
(INDEX('Curva Juros'!$B$7:$B$73,MATCH(C16379,'Curva Juros'!$A$7:$A$73,1)+1) -
INDEX('Curva Juros'!$B$7:$B$73,MATCH(C16379,'Curva Juros'!$A$7:$A$73,1))) /
(INDEX('Curva Juros'!$A$7:$A$73,MATCH(C16379,'Curva Juros'!$A$7:$A$73,1)+1) -
INDEX('Curva Juros'!$A$7:$A$73,MATCH(C16379,'Curva Juros'!$A$7:$A$73,1)))</f>
        <v>7.4126019047619041</v>
      </c>
      <c r="F16379" s="24">
        <f t="shared" si="255"/>
        <v>9.7719809523809653E-3</v>
      </c>
      <c r="G16379" s="24"/>
    </row>
    <row r="16380" spans="1:7" x14ac:dyDescent="0.25">
      <c r="A16380" s="3" t="s">
        <v>346</v>
      </c>
      <c r="B16380" s="4">
        <v>45835</v>
      </c>
      <c r="C16380" s="5">
        <v>2145.5100000000002</v>
      </c>
      <c r="D16380" s="19">
        <v>8.3670999999999995E-2</v>
      </c>
      <c r="E16380" s="35" cm="1">
        <f t="array" ref="E16380">INDEX('Curva Juros'!$B$7:$B$73,MATCH(C16380,'Curva Juros'!$A$7:$A$73,1)) +
(C16380-INDEX('Curva Juros'!$A$7:$A$73,MATCH(C16380,'Curva Juros'!$A$7:$A$73,1))) *
(INDEX('Curva Juros'!$B$7:$B$73,MATCH(C16380,'Curva Juros'!$A$7:$A$73,1)+1) -
INDEX('Curva Juros'!$B$7:$B$73,MATCH(C16380,'Curva Juros'!$A$7:$A$73,1))) /
(INDEX('Curva Juros'!$A$7:$A$73,MATCH(C16380,'Curva Juros'!$A$7:$A$73,1)+1) -
INDEX('Curva Juros'!$A$7:$A$73,MATCH(C16380,'Curva Juros'!$A$7:$A$73,1)))</f>
        <v>7.4135085714285713</v>
      </c>
      <c r="F16380" s="24">
        <f t="shared" si="255"/>
        <v>9.5359142857142781E-3</v>
      </c>
      <c r="G16380" s="24"/>
    </row>
    <row r="16381" spans="1:7" x14ac:dyDescent="0.25">
      <c r="A16381" s="6" t="s">
        <v>346</v>
      </c>
      <c r="B16381" s="7">
        <v>45842</v>
      </c>
      <c r="C16381" s="8">
        <v>2150.2800000000002</v>
      </c>
      <c r="D16381" s="20">
        <v>8.2128999999999994E-2</v>
      </c>
      <c r="E16381" s="35" cm="1">
        <f t="array" ref="E16381">INDEX('Curva Juros'!$B$7:$B$73,MATCH(C16381,'Curva Juros'!$A$7:$A$73,1)) +
(C16381-INDEX('Curva Juros'!$A$7:$A$73,MATCH(C16381,'Curva Juros'!$A$7:$A$73,1))) *
(INDEX('Curva Juros'!$B$7:$B$73,MATCH(C16381,'Curva Juros'!$A$7:$A$73,1)+1) -
INDEX('Curva Juros'!$B$7:$B$73,MATCH(C16381,'Curva Juros'!$A$7:$A$73,1))) /
(INDEX('Curva Juros'!$A$7:$A$73,MATCH(C16381,'Curva Juros'!$A$7:$A$73,1)+1) -
INDEX('Curva Juros'!$A$7:$A$73,MATCH(C16381,'Curva Juros'!$A$7:$A$73,1)))</f>
        <v>7.4122971428571427</v>
      </c>
      <c r="F16381" s="24">
        <f t="shared" si="255"/>
        <v>8.0060285714285695E-3</v>
      </c>
      <c r="G16381" s="24"/>
    </row>
    <row r="16382" spans="1:7" x14ac:dyDescent="0.25">
      <c r="A16382" s="3" t="s">
        <v>346</v>
      </c>
      <c r="B16382" s="4">
        <v>45849</v>
      </c>
      <c r="C16382" s="5">
        <v>2141.8200000000002</v>
      </c>
      <c r="D16382" s="19">
        <v>8.2674999999999998E-2</v>
      </c>
      <c r="E16382" s="35" cm="1">
        <f t="array" ref="E16382">INDEX('Curva Juros'!$B$7:$B$73,MATCH(C16382,'Curva Juros'!$A$7:$A$73,1)) +
(C16382-INDEX('Curva Juros'!$A$7:$A$73,MATCH(C16382,'Curva Juros'!$A$7:$A$73,1))) *
(INDEX('Curva Juros'!$B$7:$B$73,MATCH(C16382,'Curva Juros'!$A$7:$A$73,1)+1) -
INDEX('Curva Juros'!$B$7:$B$73,MATCH(C16382,'Curva Juros'!$A$7:$A$73,1))) /
(INDEX('Curva Juros'!$A$7:$A$73,MATCH(C16382,'Curva Juros'!$A$7:$A$73,1)+1) -
INDEX('Curva Juros'!$A$7:$A$73,MATCH(C16382,'Curva Juros'!$A$7:$A$73,1)))</f>
        <v>7.414446571428571</v>
      </c>
      <c r="F16382" s="24">
        <f t="shared" si="255"/>
        <v>8.5305342857142918E-3</v>
      </c>
      <c r="G16382" s="24"/>
    </row>
    <row r="16383" spans="1:7" x14ac:dyDescent="0.25">
      <c r="A16383" s="6" t="s">
        <v>346</v>
      </c>
      <c r="B16383" s="7">
        <v>45856</v>
      </c>
      <c r="C16383" s="8">
        <v>2123.02</v>
      </c>
      <c r="D16383" s="20">
        <v>8.4856000000000001E-2</v>
      </c>
      <c r="E16383" s="35" cm="1">
        <f t="array" ref="E16383">INDEX('Curva Juros'!$B$7:$B$73,MATCH(C16383,'Curva Juros'!$A$7:$A$73,1)) +
(C16383-INDEX('Curva Juros'!$A$7:$A$73,MATCH(C16383,'Curva Juros'!$A$7:$A$73,1))) *
(INDEX('Curva Juros'!$B$7:$B$73,MATCH(C16383,'Curva Juros'!$A$7:$A$73,1)+1) -
INDEX('Curva Juros'!$B$7:$B$73,MATCH(C16383,'Curva Juros'!$A$7:$A$73,1))) /
(INDEX('Curva Juros'!$A$7:$A$73,MATCH(C16383,'Curva Juros'!$A$7:$A$73,1)+1) -
INDEX('Curva Juros'!$A$7:$A$73,MATCH(C16383,'Curva Juros'!$A$7:$A$73,1)))</f>
        <v>7.4193106984126977</v>
      </c>
      <c r="F16383" s="24">
        <f t="shared" si="255"/>
        <v>1.0662893015873018E-2</v>
      </c>
      <c r="G16383" s="24"/>
    </row>
    <row r="16384" spans="1:7" x14ac:dyDescent="0.25">
      <c r="A16384" s="3" t="s">
        <v>346</v>
      </c>
      <c r="B16384" s="4">
        <v>45863</v>
      </c>
      <c r="C16384" s="5">
        <v>2124.27</v>
      </c>
      <c r="D16384" s="19">
        <v>8.3866999999999997E-2</v>
      </c>
      <c r="E16384" s="35" cm="1">
        <f t="array" ref="E16384">INDEX('Curva Juros'!$B$7:$B$73,MATCH(C16384,'Curva Juros'!$A$7:$A$73,1)) +
(C16384-INDEX('Curva Juros'!$A$7:$A$73,MATCH(C16384,'Curva Juros'!$A$7:$A$73,1))) *
(INDEX('Curva Juros'!$B$7:$B$73,MATCH(C16384,'Curva Juros'!$A$7:$A$73,1)+1) -
INDEX('Curva Juros'!$B$7:$B$73,MATCH(C16384,'Curva Juros'!$A$7:$A$73,1))) /
(INDEX('Curva Juros'!$A$7:$A$73,MATCH(C16384,'Curva Juros'!$A$7:$A$73,1)+1) -
INDEX('Curva Juros'!$A$7:$A$73,MATCH(C16384,'Curva Juros'!$A$7:$A$73,1)))</f>
        <v>7.4189872857142856</v>
      </c>
      <c r="F16384" s="24">
        <f t="shared" si="255"/>
        <v>9.6771271428571365E-3</v>
      </c>
      <c r="G16384" s="24"/>
    </row>
    <row r="16385" spans="1:7" x14ac:dyDescent="0.25">
      <c r="A16385" s="6" t="s">
        <v>346</v>
      </c>
      <c r="B16385" s="7">
        <v>45870</v>
      </c>
      <c r="C16385" s="8">
        <v>2113.5</v>
      </c>
      <c r="D16385" s="20">
        <v>8.4779999999999994E-2</v>
      </c>
      <c r="E16385" s="35" cm="1">
        <f t="array" ref="E16385">INDEX('Curva Juros'!$B$7:$B$73,MATCH(C16385,'Curva Juros'!$A$7:$A$73,1)) +
(C16385-INDEX('Curva Juros'!$A$7:$A$73,MATCH(C16385,'Curva Juros'!$A$7:$A$73,1))) *
(INDEX('Curva Juros'!$B$7:$B$73,MATCH(C16385,'Curva Juros'!$A$7:$A$73,1)+1) -
INDEX('Curva Juros'!$B$7:$B$73,MATCH(C16385,'Curva Juros'!$A$7:$A$73,1))) /
(INDEX('Curva Juros'!$A$7:$A$73,MATCH(C16385,'Curva Juros'!$A$7:$A$73,1)+1) -
INDEX('Curva Juros'!$A$7:$A$73,MATCH(C16385,'Curva Juros'!$A$7:$A$73,1)))</f>
        <v>7.4217738095238097</v>
      </c>
      <c r="F16385" s="24">
        <f t="shared" si="255"/>
        <v>1.0562261904761894E-2</v>
      </c>
      <c r="G16385" s="24"/>
    </row>
    <row r="16386" spans="1:7" x14ac:dyDescent="0.25">
      <c r="A16386" s="3" t="s">
        <v>346</v>
      </c>
      <c r="B16386" s="4">
        <v>45877</v>
      </c>
      <c r="C16386" s="5">
        <v>2128.9499999999998</v>
      </c>
      <c r="D16386" s="19">
        <v>8.1548999999999996E-2</v>
      </c>
      <c r="E16386" s="35" cm="1">
        <f t="array" ref="E16386">INDEX('Curva Juros'!$B$7:$B$73,MATCH(C16386,'Curva Juros'!$A$7:$A$73,1)) +
(C16386-INDEX('Curva Juros'!$A$7:$A$73,MATCH(C16386,'Curva Juros'!$A$7:$A$73,1))) *
(INDEX('Curva Juros'!$B$7:$B$73,MATCH(C16386,'Curva Juros'!$A$7:$A$73,1)+1) -
INDEX('Curva Juros'!$B$7:$B$73,MATCH(C16386,'Curva Juros'!$A$7:$A$73,1))) /
(INDEX('Curva Juros'!$A$7:$A$73,MATCH(C16386,'Curva Juros'!$A$7:$A$73,1)+1) -
INDEX('Curva Juros'!$A$7:$A$73,MATCH(C16386,'Curva Juros'!$A$7:$A$73,1)))</f>
        <v>7.417776428571428</v>
      </c>
      <c r="F16386" s="24">
        <f t="shared" si="255"/>
        <v>7.3712357142857177E-3</v>
      </c>
      <c r="G16386" s="24"/>
    </row>
    <row r="16387" spans="1:7" x14ac:dyDescent="0.25">
      <c r="A16387" s="6" t="s">
        <v>346</v>
      </c>
      <c r="B16387" s="7">
        <v>45884</v>
      </c>
      <c r="C16387" s="8">
        <v>2127.41</v>
      </c>
      <c r="D16387" s="20">
        <v>8.1004000000000007E-2</v>
      </c>
      <c r="E16387" s="35" cm="1">
        <f t="array" ref="E16387">INDEX('Curva Juros'!$B$7:$B$73,MATCH(C16387,'Curva Juros'!$A$7:$A$73,1)) +
(C16387-INDEX('Curva Juros'!$A$7:$A$73,MATCH(C16387,'Curva Juros'!$A$7:$A$73,1))) *
(INDEX('Curva Juros'!$B$7:$B$73,MATCH(C16387,'Curva Juros'!$A$7:$A$73,1)+1) -
INDEX('Curva Juros'!$B$7:$B$73,MATCH(C16387,'Curva Juros'!$A$7:$A$73,1))) /
(INDEX('Curva Juros'!$A$7:$A$73,MATCH(C16387,'Curva Juros'!$A$7:$A$73,1)+1) -
INDEX('Curva Juros'!$A$7:$A$73,MATCH(C16387,'Curva Juros'!$A$7:$A$73,1)))</f>
        <v>7.4181748730158725</v>
      </c>
      <c r="F16387" s="24">
        <f t="shared" ref="F16387:F16450" si="256">D16387-E16387/100</f>
        <v>6.8222512698412757E-3</v>
      </c>
      <c r="G16387" s="24"/>
    </row>
    <row r="16388" spans="1:7" x14ac:dyDescent="0.25">
      <c r="A16388" s="3" t="s">
        <v>346</v>
      </c>
      <c r="B16388" s="4">
        <v>45891</v>
      </c>
      <c r="C16388" s="5">
        <v>2118.89</v>
      </c>
      <c r="D16388" s="19">
        <v>8.1559000000000006E-2</v>
      </c>
      <c r="E16388" s="35" cm="1">
        <f t="array" ref="E16388">INDEX('Curva Juros'!$B$7:$B$73,MATCH(C16388,'Curva Juros'!$A$7:$A$73,1)) +
(C16388-INDEX('Curva Juros'!$A$7:$A$73,MATCH(C16388,'Curva Juros'!$A$7:$A$73,1))) *
(INDEX('Curva Juros'!$B$7:$B$73,MATCH(C16388,'Curva Juros'!$A$7:$A$73,1)+1) -
INDEX('Curva Juros'!$B$7:$B$73,MATCH(C16388,'Curva Juros'!$A$7:$A$73,1))) /
(INDEX('Curva Juros'!$A$7:$A$73,MATCH(C16388,'Curva Juros'!$A$7:$A$73,1)+1) -
INDEX('Curva Juros'!$A$7:$A$73,MATCH(C16388,'Curva Juros'!$A$7:$A$73,1)))</f>
        <v>7.420379253968254</v>
      </c>
      <c r="F16388" s="24">
        <f t="shared" si="256"/>
        <v>7.3552074603174672E-3</v>
      </c>
      <c r="G16388" s="24"/>
    </row>
    <row r="16389" spans="1:7" x14ac:dyDescent="0.25">
      <c r="A16389" s="6" t="s">
        <v>346</v>
      </c>
      <c r="B16389" s="7">
        <v>45898</v>
      </c>
      <c r="C16389" s="8">
        <v>2126.13</v>
      </c>
      <c r="D16389" s="20">
        <v>7.9628000000000004E-2</v>
      </c>
      <c r="E16389" s="35" cm="1">
        <f t="array" ref="E16389">INDEX('Curva Juros'!$B$7:$B$73,MATCH(C16389,'Curva Juros'!$A$7:$A$73,1)) +
(C16389-INDEX('Curva Juros'!$A$7:$A$73,MATCH(C16389,'Curva Juros'!$A$7:$A$73,1))) *
(INDEX('Curva Juros'!$B$7:$B$73,MATCH(C16389,'Curva Juros'!$A$7:$A$73,1)+1) -
INDEX('Curva Juros'!$B$7:$B$73,MATCH(C16389,'Curva Juros'!$A$7:$A$73,1))) /
(INDEX('Curva Juros'!$A$7:$A$73,MATCH(C16389,'Curva Juros'!$A$7:$A$73,1)+1) -
INDEX('Curva Juros'!$A$7:$A$73,MATCH(C16389,'Curva Juros'!$A$7:$A$73,1)))</f>
        <v>7.4185060476190472</v>
      </c>
      <c r="F16389" s="24">
        <f t="shared" si="256"/>
        <v>5.4429395238095313E-3</v>
      </c>
      <c r="G16389" s="24"/>
    </row>
    <row r="16390" spans="1:7" x14ac:dyDescent="0.25">
      <c r="A16390" s="3" t="s">
        <v>346</v>
      </c>
      <c r="B16390" s="4">
        <v>45905</v>
      </c>
      <c r="C16390" s="5">
        <v>2127.6999999999998</v>
      </c>
      <c r="D16390" s="19">
        <v>7.8593999999999997E-2</v>
      </c>
      <c r="E16390" s="35" cm="1">
        <f t="array" ref="E16390">INDEX('Curva Juros'!$B$7:$B$73,MATCH(C16390,'Curva Juros'!$A$7:$A$73,1)) +
(C16390-INDEX('Curva Juros'!$A$7:$A$73,MATCH(C16390,'Curva Juros'!$A$7:$A$73,1))) *
(INDEX('Curva Juros'!$B$7:$B$73,MATCH(C16390,'Curva Juros'!$A$7:$A$73,1)+1) -
INDEX('Curva Juros'!$B$7:$B$73,MATCH(C16390,'Curva Juros'!$A$7:$A$73,1))) /
(INDEX('Curva Juros'!$A$7:$A$73,MATCH(C16390,'Curva Juros'!$A$7:$A$73,1)+1) -
INDEX('Curva Juros'!$A$7:$A$73,MATCH(C16390,'Curva Juros'!$A$7:$A$73,1)))</f>
        <v>7.4180998412698411</v>
      </c>
      <c r="F16390" s="24">
        <f t="shared" si="256"/>
        <v>4.4130015873015821E-3</v>
      </c>
      <c r="G16390" s="24"/>
    </row>
    <row r="16391" spans="1:7" x14ac:dyDescent="0.25">
      <c r="A16391" s="6" t="s">
        <v>346</v>
      </c>
      <c r="B16391" s="7">
        <v>45912</v>
      </c>
      <c r="C16391" s="8">
        <v>2133.35</v>
      </c>
      <c r="D16391" s="20">
        <v>7.6919000000000001E-2</v>
      </c>
      <c r="E16391" s="35" cm="1">
        <f t="array" ref="E16391">INDEX('Curva Juros'!$B$7:$B$73,MATCH(C16391,'Curva Juros'!$A$7:$A$73,1)) +
(C16391-INDEX('Curva Juros'!$A$7:$A$73,MATCH(C16391,'Curva Juros'!$A$7:$A$73,1))) *
(INDEX('Curva Juros'!$B$7:$B$73,MATCH(C16391,'Curva Juros'!$A$7:$A$73,1)+1) -
INDEX('Curva Juros'!$B$7:$B$73,MATCH(C16391,'Curva Juros'!$A$7:$A$73,1))) /
(INDEX('Curva Juros'!$A$7:$A$73,MATCH(C16391,'Curva Juros'!$A$7:$A$73,1)+1) -
INDEX('Curva Juros'!$A$7:$A$73,MATCH(C16391,'Curva Juros'!$A$7:$A$73,1)))</f>
        <v>7.4166380158730156</v>
      </c>
      <c r="F16391" s="24">
        <f t="shared" si="256"/>
        <v>2.7526198412698433E-3</v>
      </c>
      <c r="G16391" s="24"/>
    </row>
    <row r="16392" spans="1:7" x14ac:dyDescent="0.25">
      <c r="A16392" s="3" t="s">
        <v>346</v>
      </c>
      <c r="B16392" s="4">
        <v>45919</v>
      </c>
      <c r="C16392" s="5">
        <v>2227.4499999999998</v>
      </c>
      <c r="D16392" s="19">
        <v>7.3789999999999994E-2</v>
      </c>
      <c r="E16392" s="35" cm="1">
        <f t="array" ref="E16392">INDEX('Curva Juros'!$B$7:$B$73,MATCH(C16392,'Curva Juros'!$A$7:$A$73,1)) +
(C16392-INDEX('Curva Juros'!$A$7:$A$73,MATCH(C16392,'Curva Juros'!$A$7:$A$73,1))) *
(INDEX('Curva Juros'!$B$7:$B$73,MATCH(C16392,'Curva Juros'!$A$7:$A$73,1)+1) -
INDEX('Curva Juros'!$B$7:$B$73,MATCH(C16392,'Curva Juros'!$A$7:$A$73,1))) /
(INDEX('Curva Juros'!$A$7:$A$73,MATCH(C16392,'Curva Juros'!$A$7:$A$73,1)+1) -
INDEX('Curva Juros'!$A$7:$A$73,MATCH(C16392,'Curva Juros'!$A$7:$A$73,1)))</f>
        <v>7.3926984126984125</v>
      </c>
      <c r="F16392" s="24">
        <f t="shared" si="256"/>
        <v>-1.3698412698412432E-4</v>
      </c>
      <c r="G16392" s="24"/>
    </row>
    <row r="16393" spans="1:7" x14ac:dyDescent="0.25">
      <c r="A16393" s="6" t="s">
        <v>346</v>
      </c>
      <c r="B16393" s="7">
        <v>45926</v>
      </c>
      <c r="C16393" s="8">
        <v>2232.89</v>
      </c>
      <c r="D16393" s="20">
        <v>7.2036000000000003E-2</v>
      </c>
      <c r="E16393" s="35" cm="1">
        <f t="array" ref="E16393">INDEX('Curva Juros'!$B$7:$B$73,MATCH(C16393,'Curva Juros'!$A$7:$A$73,1)) +
(C16393-INDEX('Curva Juros'!$A$7:$A$73,MATCH(C16393,'Curva Juros'!$A$7:$A$73,1))) *
(INDEX('Curva Juros'!$B$7:$B$73,MATCH(C16393,'Curva Juros'!$A$7:$A$73,1)+1) -
INDEX('Curva Juros'!$B$7:$B$73,MATCH(C16393,'Curva Juros'!$A$7:$A$73,1))) /
(INDEX('Curva Juros'!$A$7:$A$73,MATCH(C16393,'Curva Juros'!$A$7:$A$73,1)+1) -
INDEX('Curva Juros'!$A$7:$A$73,MATCH(C16393,'Curva Juros'!$A$7:$A$73,1)))</f>
        <v>7.3913168253968253</v>
      </c>
      <c r="F16393" s="24">
        <f t="shared" si="256"/>
        <v>-1.8771682539682477E-3</v>
      </c>
      <c r="G16393" s="24"/>
    </row>
    <row r="16394" spans="1:7" x14ac:dyDescent="0.25">
      <c r="A16394" s="3" t="s">
        <v>346</v>
      </c>
      <c r="B16394" s="4">
        <v>45933</v>
      </c>
      <c r="C16394" s="5">
        <v>2217.96</v>
      </c>
      <c r="D16394" s="19">
        <v>7.3703000000000005E-2</v>
      </c>
      <c r="E16394" s="35" cm="1">
        <f t="array" ref="E16394">INDEX('Curva Juros'!$B$7:$B$73,MATCH(C16394,'Curva Juros'!$A$7:$A$73,1)) +
(C16394-INDEX('Curva Juros'!$A$7:$A$73,MATCH(C16394,'Curva Juros'!$A$7:$A$73,1))) *
(INDEX('Curva Juros'!$B$7:$B$73,MATCH(C16394,'Curva Juros'!$A$7:$A$73,1)+1) -
INDEX('Curva Juros'!$B$7:$B$73,MATCH(C16394,'Curva Juros'!$A$7:$A$73,1))) /
(INDEX('Curva Juros'!$A$7:$A$73,MATCH(C16394,'Curva Juros'!$A$7:$A$73,1)+1) -
INDEX('Curva Juros'!$A$7:$A$73,MATCH(C16394,'Curva Juros'!$A$7:$A$73,1)))</f>
        <v>7.3951085714285707</v>
      </c>
      <c r="F16394" s="24">
        <f t="shared" si="256"/>
        <v>-2.4808571428570902E-4</v>
      </c>
      <c r="G16394" s="24"/>
    </row>
    <row r="16395" spans="1:7" x14ac:dyDescent="0.25">
      <c r="A16395" s="6" t="s">
        <v>346</v>
      </c>
      <c r="B16395" s="7">
        <v>45940</v>
      </c>
      <c r="C16395" s="8">
        <v>2210.59</v>
      </c>
      <c r="D16395" s="20">
        <v>7.4102000000000001E-2</v>
      </c>
      <c r="E16395" s="35" cm="1">
        <f t="array" ref="E16395">INDEX('Curva Juros'!$B$7:$B$73,MATCH(C16395,'Curva Juros'!$A$7:$A$73,1)) +
(C16395-INDEX('Curva Juros'!$A$7:$A$73,MATCH(C16395,'Curva Juros'!$A$7:$A$73,1))) *
(INDEX('Curva Juros'!$B$7:$B$73,MATCH(C16395,'Curva Juros'!$A$7:$A$73,1)+1) -
INDEX('Curva Juros'!$B$7:$B$73,MATCH(C16395,'Curva Juros'!$A$7:$A$73,1))) /
(INDEX('Curva Juros'!$A$7:$A$73,MATCH(C16395,'Curva Juros'!$A$7:$A$73,1)+1) -
INDEX('Curva Juros'!$A$7:$A$73,MATCH(C16395,'Curva Juros'!$A$7:$A$73,1)))</f>
        <v>7.3969803174603168</v>
      </c>
      <c r="F16395" s="24">
        <f t="shared" si="256"/>
        <v>1.321968253968353E-4</v>
      </c>
      <c r="G16395" s="24"/>
    </row>
    <row r="16396" spans="1:7" x14ac:dyDescent="0.25">
      <c r="A16396" s="3" t="s">
        <v>346</v>
      </c>
      <c r="B16396" s="4">
        <v>45947</v>
      </c>
      <c r="C16396" s="5">
        <v>2198.29</v>
      </c>
      <c r="D16396" s="19">
        <v>7.5328999999999993E-2</v>
      </c>
      <c r="E16396" s="35" cm="1">
        <f t="array" ref="E16396">INDEX('Curva Juros'!$B$7:$B$73,MATCH(C16396,'Curva Juros'!$A$7:$A$73,1)) +
(C16396-INDEX('Curva Juros'!$A$7:$A$73,MATCH(C16396,'Curva Juros'!$A$7:$A$73,1))) *
(INDEX('Curva Juros'!$B$7:$B$73,MATCH(C16396,'Curva Juros'!$A$7:$A$73,1)+1) -
INDEX('Curva Juros'!$B$7:$B$73,MATCH(C16396,'Curva Juros'!$A$7:$A$73,1))) /
(INDEX('Curva Juros'!$A$7:$A$73,MATCH(C16396,'Curva Juros'!$A$7:$A$73,1)+1) -
INDEX('Curva Juros'!$A$7:$A$73,MATCH(C16396,'Curva Juros'!$A$7:$A$73,1)))</f>
        <v>7.400104126984127</v>
      </c>
      <c r="F16396" s="24">
        <f t="shared" si="256"/>
        <v>1.3279587301587292E-3</v>
      </c>
      <c r="G16396" s="24"/>
    </row>
    <row r="16397" spans="1:7" x14ac:dyDescent="0.25">
      <c r="A16397" s="6" t="s">
        <v>346</v>
      </c>
      <c r="B16397" s="7">
        <v>45954</v>
      </c>
      <c r="C16397" s="8">
        <v>2181.9</v>
      </c>
      <c r="D16397" s="20">
        <v>7.7244999999999994E-2</v>
      </c>
      <c r="E16397" s="35" cm="1">
        <f t="array" ref="E16397">INDEX('Curva Juros'!$B$7:$B$73,MATCH(C16397,'Curva Juros'!$A$7:$A$73,1)) +
(C16397-INDEX('Curva Juros'!$A$7:$A$73,MATCH(C16397,'Curva Juros'!$A$7:$A$73,1))) *
(INDEX('Curva Juros'!$B$7:$B$73,MATCH(C16397,'Curva Juros'!$A$7:$A$73,1)+1) -
INDEX('Curva Juros'!$B$7:$B$73,MATCH(C16397,'Curva Juros'!$A$7:$A$73,1))) /
(INDEX('Curva Juros'!$A$7:$A$73,MATCH(C16397,'Curva Juros'!$A$7:$A$73,1)+1) -
INDEX('Curva Juros'!$A$7:$A$73,MATCH(C16397,'Curva Juros'!$A$7:$A$73,1)))</f>
        <v>7.4042666666666666</v>
      </c>
      <c r="F16397" s="24">
        <f t="shared" si="256"/>
        <v>3.2023333333333348E-3</v>
      </c>
      <c r="G16397" s="24"/>
    </row>
    <row r="16398" spans="1:7" x14ac:dyDescent="0.25">
      <c r="A16398" s="3" t="s">
        <v>346</v>
      </c>
      <c r="B16398" s="4">
        <v>45961</v>
      </c>
      <c r="C16398" s="5">
        <v>2169.39</v>
      </c>
      <c r="D16398" s="19">
        <v>7.8508999999999995E-2</v>
      </c>
      <c r="E16398" s="35" cm="1">
        <f t="array" ref="E16398">INDEX('Curva Juros'!$B$7:$B$73,MATCH(C16398,'Curva Juros'!$A$7:$A$73,1)) +
(C16398-INDEX('Curva Juros'!$A$7:$A$73,MATCH(C16398,'Curva Juros'!$A$7:$A$73,1))) *
(INDEX('Curva Juros'!$B$7:$B$73,MATCH(C16398,'Curva Juros'!$A$7:$A$73,1)+1) -
INDEX('Curva Juros'!$B$7:$B$73,MATCH(C16398,'Curva Juros'!$A$7:$A$73,1))) /
(INDEX('Curva Juros'!$A$7:$A$73,MATCH(C16398,'Curva Juros'!$A$7:$A$73,1)+1) -
INDEX('Curva Juros'!$A$7:$A$73,MATCH(C16398,'Curva Juros'!$A$7:$A$73,1)))</f>
        <v>7.4074438095238095</v>
      </c>
      <c r="F16398" s="24">
        <f t="shared" si="256"/>
        <v>4.4345619047618939E-3</v>
      </c>
      <c r="G16398" s="24"/>
    </row>
    <row r="16399" spans="1:7" x14ac:dyDescent="0.25">
      <c r="A16399" s="6" t="s">
        <v>346</v>
      </c>
      <c r="B16399" s="7">
        <v>45968</v>
      </c>
      <c r="C16399" s="8">
        <v>2171.27</v>
      </c>
      <c r="D16399" s="20">
        <v>7.7352000000000004E-2</v>
      </c>
      <c r="E16399" s="35" cm="1">
        <f t="array" ref="E16399">INDEX('Curva Juros'!$B$7:$B$73,MATCH(C16399,'Curva Juros'!$A$7:$A$73,1)) +
(C16399-INDEX('Curva Juros'!$A$7:$A$73,MATCH(C16399,'Curva Juros'!$A$7:$A$73,1))) *
(INDEX('Curva Juros'!$B$7:$B$73,MATCH(C16399,'Curva Juros'!$A$7:$A$73,1)+1) -
INDEX('Curva Juros'!$B$7:$B$73,MATCH(C16399,'Curva Juros'!$A$7:$A$73,1))) /
(INDEX('Curva Juros'!$A$7:$A$73,MATCH(C16399,'Curva Juros'!$A$7:$A$73,1)+1) -
INDEX('Curva Juros'!$A$7:$A$73,MATCH(C16399,'Curva Juros'!$A$7:$A$73,1)))</f>
        <v>7.4069663492063489</v>
      </c>
      <c r="F16399" s="24">
        <f t="shared" si="256"/>
        <v>3.2823365079365091E-3</v>
      </c>
      <c r="G16399" s="24"/>
    </row>
    <row r="16400" spans="1:7" x14ac:dyDescent="0.25">
      <c r="A16400" s="3" t="s">
        <v>346</v>
      </c>
      <c r="B16400" s="4">
        <v>45975</v>
      </c>
      <c r="C16400" s="5">
        <v>2175.6</v>
      </c>
      <c r="D16400" s="19">
        <v>7.5781000000000001E-2</v>
      </c>
      <c r="E16400" s="35" cm="1">
        <f t="array" ref="E16400">INDEX('Curva Juros'!$B$7:$B$73,MATCH(C16400,'Curva Juros'!$A$7:$A$73,1)) +
(C16400-INDEX('Curva Juros'!$A$7:$A$73,MATCH(C16400,'Curva Juros'!$A$7:$A$73,1))) *
(INDEX('Curva Juros'!$B$7:$B$73,MATCH(C16400,'Curva Juros'!$A$7:$A$73,1)+1) -
INDEX('Curva Juros'!$B$7:$B$73,MATCH(C16400,'Curva Juros'!$A$7:$A$73,1))) /
(INDEX('Curva Juros'!$A$7:$A$73,MATCH(C16400,'Curva Juros'!$A$7:$A$73,1)+1) -
INDEX('Curva Juros'!$A$7:$A$73,MATCH(C16400,'Curva Juros'!$A$7:$A$73,1)))</f>
        <v>7.4058666666666664</v>
      </c>
      <c r="F16400" s="24">
        <f t="shared" si="256"/>
        <v>1.7223333333333396E-3</v>
      </c>
      <c r="G16400" s="24"/>
    </row>
    <row r="16401" spans="1:7" x14ac:dyDescent="0.25">
      <c r="A16401" s="6" t="s">
        <v>346</v>
      </c>
      <c r="B16401" s="7">
        <v>45982</v>
      </c>
      <c r="C16401" s="8">
        <v>2174.1799999999998</v>
      </c>
      <c r="D16401" s="20">
        <v>7.5346999999999997E-2</v>
      </c>
      <c r="E16401" s="35" cm="1">
        <f t="array" ref="E16401">INDEX('Curva Juros'!$B$7:$B$73,MATCH(C16401,'Curva Juros'!$A$7:$A$73,1)) +
(C16401-INDEX('Curva Juros'!$A$7:$A$73,MATCH(C16401,'Curva Juros'!$A$7:$A$73,1))) *
(INDEX('Curva Juros'!$B$7:$B$73,MATCH(C16401,'Curva Juros'!$A$7:$A$73,1)+1) -
INDEX('Curva Juros'!$B$7:$B$73,MATCH(C16401,'Curva Juros'!$A$7:$A$73,1))) /
(INDEX('Curva Juros'!$A$7:$A$73,MATCH(C16401,'Curva Juros'!$A$7:$A$73,1)+1) -
INDEX('Curva Juros'!$A$7:$A$73,MATCH(C16401,'Curva Juros'!$A$7:$A$73,1)))</f>
        <v>7.4062273015873012</v>
      </c>
      <c r="F16401" s="24">
        <f t="shared" si="256"/>
        <v>1.2847269841269882E-3</v>
      </c>
      <c r="G16401" s="24"/>
    </row>
    <row r="16402" spans="1:7" x14ac:dyDescent="0.25">
      <c r="A16402" s="3" t="s">
        <v>346</v>
      </c>
      <c r="B16402" s="4">
        <v>45989</v>
      </c>
      <c r="C16402" s="5">
        <v>2169.4899999999998</v>
      </c>
      <c r="D16402" s="19">
        <v>7.5295000000000001E-2</v>
      </c>
      <c r="E16402" s="35" cm="1">
        <f t="array" ref="E16402">INDEX('Curva Juros'!$B$7:$B$73,MATCH(C16402,'Curva Juros'!$A$7:$A$73,1)) +
(C16402-INDEX('Curva Juros'!$A$7:$A$73,MATCH(C16402,'Curva Juros'!$A$7:$A$73,1))) *
(INDEX('Curva Juros'!$B$7:$B$73,MATCH(C16402,'Curva Juros'!$A$7:$A$73,1)+1) -
INDEX('Curva Juros'!$B$7:$B$73,MATCH(C16402,'Curva Juros'!$A$7:$A$73,1))) /
(INDEX('Curva Juros'!$A$7:$A$73,MATCH(C16402,'Curva Juros'!$A$7:$A$73,1)+1) -
INDEX('Curva Juros'!$A$7:$A$73,MATCH(C16402,'Curva Juros'!$A$7:$A$73,1)))</f>
        <v>7.4074184126984122</v>
      </c>
      <c r="F16402" s="24">
        <f t="shared" si="256"/>
        <v>1.2208158730158819E-3</v>
      </c>
      <c r="G16402" s="24"/>
    </row>
    <row r="16403" spans="1:7" x14ac:dyDescent="0.25">
      <c r="A16403" s="6" t="s">
        <v>346</v>
      </c>
      <c r="B16403" s="7">
        <v>45996</v>
      </c>
      <c r="C16403" s="8">
        <v>2163.42</v>
      </c>
      <c r="D16403" s="20">
        <v>7.5475E-2</v>
      </c>
      <c r="E16403" s="35" cm="1">
        <f t="array" ref="E16403">INDEX('Curva Juros'!$B$7:$B$73,MATCH(C16403,'Curva Juros'!$A$7:$A$73,1)) +
(C16403-INDEX('Curva Juros'!$A$7:$A$73,MATCH(C16403,'Curva Juros'!$A$7:$A$73,1))) *
(INDEX('Curva Juros'!$B$7:$B$73,MATCH(C16403,'Curva Juros'!$A$7:$A$73,1)+1) -
INDEX('Curva Juros'!$B$7:$B$73,MATCH(C16403,'Curva Juros'!$A$7:$A$73,1))) /
(INDEX('Curva Juros'!$A$7:$A$73,MATCH(C16403,'Curva Juros'!$A$7:$A$73,1)+1) -
INDEX('Curva Juros'!$A$7:$A$73,MATCH(C16403,'Curva Juros'!$A$7:$A$73,1)))</f>
        <v>7.4089599999999995</v>
      </c>
      <c r="F16403" s="24">
        <f t="shared" si="256"/>
        <v>1.3854000000000088E-3</v>
      </c>
      <c r="G16403" s="24"/>
    </row>
    <row r="16404" spans="1:7" x14ac:dyDescent="0.25">
      <c r="A16404" s="3" t="s">
        <v>346</v>
      </c>
      <c r="B16404" s="4">
        <v>46003</v>
      </c>
      <c r="C16404" s="5">
        <v>2154.7800000000002</v>
      </c>
      <c r="D16404" s="19">
        <v>7.6087000000000002E-2</v>
      </c>
      <c r="E16404" s="35" cm="1">
        <f t="array" ref="E16404">INDEX('Curva Juros'!$B$7:$B$73,MATCH(C16404,'Curva Juros'!$A$7:$A$73,1)) +
(C16404-INDEX('Curva Juros'!$A$7:$A$73,MATCH(C16404,'Curva Juros'!$A$7:$A$73,1))) *
(INDEX('Curva Juros'!$B$7:$B$73,MATCH(C16404,'Curva Juros'!$A$7:$A$73,1)+1) -
INDEX('Curva Juros'!$B$7:$B$73,MATCH(C16404,'Curva Juros'!$A$7:$A$73,1))) /
(INDEX('Curva Juros'!$A$7:$A$73,MATCH(C16404,'Curva Juros'!$A$7:$A$73,1)+1) -
INDEX('Curva Juros'!$A$7:$A$73,MATCH(C16404,'Curva Juros'!$A$7:$A$73,1)))</f>
        <v>7.4111542857142849</v>
      </c>
      <c r="F16404" s="24">
        <f t="shared" si="256"/>
        <v>1.9754571428571566E-3</v>
      </c>
      <c r="G16404" s="24"/>
    </row>
    <row r="16405" spans="1:7" x14ac:dyDescent="0.25">
      <c r="A16405" s="6" t="s">
        <v>346</v>
      </c>
      <c r="B16405" s="7">
        <v>46010</v>
      </c>
      <c r="C16405" s="8">
        <v>2140.31</v>
      </c>
      <c r="D16405" s="20">
        <v>7.7679999999999999E-2</v>
      </c>
      <c r="E16405" s="35" cm="1">
        <f t="array" ref="E16405">INDEX('Curva Juros'!$B$7:$B$73,MATCH(C16405,'Curva Juros'!$A$7:$A$73,1)) +
(C16405-INDEX('Curva Juros'!$A$7:$A$73,MATCH(C16405,'Curva Juros'!$A$7:$A$73,1))) *
(INDEX('Curva Juros'!$B$7:$B$73,MATCH(C16405,'Curva Juros'!$A$7:$A$73,1)+1) -
INDEX('Curva Juros'!$B$7:$B$73,MATCH(C16405,'Curva Juros'!$A$7:$A$73,1))) /
(INDEX('Curva Juros'!$A$7:$A$73,MATCH(C16405,'Curva Juros'!$A$7:$A$73,1)+1) -
INDEX('Curva Juros'!$A$7:$A$73,MATCH(C16405,'Curva Juros'!$A$7:$A$73,1)))</f>
        <v>7.4148372539682539</v>
      </c>
      <c r="F16405" s="24">
        <f t="shared" si="256"/>
        <v>3.5316274603174602E-3</v>
      </c>
      <c r="G16405" s="24"/>
    </row>
    <row r="16406" spans="1:7" x14ac:dyDescent="0.25">
      <c r="A16406" s="3" t="s">
        <v>346</v>
      </c>
      <c r="B16406" s="4">
        <v>46017</v>
      </c>
      <c r="C16406" s="5">
        <v>2133.44</v>
      </c>
      <c r="D16406" s="19">
        <v>7.8164999999999998E-2</v>
      </c>
      <c r="E16406" s="35" cm="1">
        <f t="array" ref="E16406">INDEX('Curva Juros'!$B$7:$B$73,MATCH(C16406,'Curva Juros'!$A$7:$A$73,1)) +
(C16406-INDEX('Curva Juros'!$A$7:$A$73,MATCH(C16406,'Curva Juros'!$A$7:$A$73,1))) *
(INDEX('Curva Juros'!$B$7:$B$73,MATCH(C16406,'Curva Juros'!$A$7:$A$73,1)+1) -
INDEX('Curva Juros'!$B$7:$B$73,MATCH(C16406,'Curva Juros'!$A$7:$A$73,1))) /
(INDEX('Curva Juros'!$A$7:$A$73,MATCH(C16406,'Curva Juros'!$A$7:$A$73,1)+1) -
INDEX('Curva Juros'!$A$7:$A$73,MATCH(C16406,'Curva Juros'!$A$7:$A$73,1)))</f>
        <v>7.41661473015873</v>
      </c>
      <c r="F16406" s="24">
        <f t="shared" si="256"/>
        <v>3.9988526984126999E-3</v>
      </c>
      <c r="G16406" s="24"/>
    </row>
    <row r="16407" spans="1:7" x14ac:dyDescent="0.25">
      <c r="A16407" s="6" t="s">
        <v>346</v>
      </c>
      <c r="B16407" s="7">
        <v>46024</v>
      </c>
      <c r="C16407" s="8">
        <v>2129.0300000000002</v>
      </c>
      <c r="D16407" s="20">
        <v>7.8232999999999997E-2</v>
      </c>
      <c r="E16407" s="35" cm="1">
        <f t="array" ref="E16407">INDEX('Curva Juros'!$B$7:$B$73,MATCH(C16407,'Curva Juros'!$A$7:$A$73,1)) +
(C16407-INDEX('Curva Juros'!$A$7:$A$73,MATCH(C16407,'Curva Juros'!$A$7:$A$73,1))) *
(INDEX('Curva Juros'!$B$7:$B$73,MATCH(C16407,'Curva Juros'!$A$7:$A$73,1)+1) -
INDEX('Curva Juros'!$B$7:$B$73,MATCH(C16407,'Curva Juros'!$A$7:$A$73,1))) /
(INDEX('Curva Juros'!$A$7:$A$73,MATCH(C16407,'Curva Juros'!$A$7:$A$73,1)+1) -
INDEX('Curva Juros'!$A$7:$A$73,MATCH(C16407,'Curva Juros'!$A$7:$A$73,1)))</f>
        <v>7.4177557301587296</v>
      </c>
      <c r="F16407" s="24">
        <f t="shared" si="256"/>
        <v>4.0554426984126951E-3</v>
      </c>
      <c r="G16407" s="24"/>
    </row>
    <row r="16408" spans="1:7" x14ac:dyDescent="0.25">
      <c r="A16408" s="3" t="s">
        <v>346</v>
      </c>
      <c r="B16408" s="4">
        <v>46031</v>
      </c>
      <c r="C16408" s="5">
        <v>2120.0500000000002</v>
      </c>
      <c r="D16408" s="19">
        <v>7.8903000000000001E-2</v>
      </c>
      <c r="E16408" s="35" cm="1">
        <f t="array" ref="E16408">INDEX('Curva Juros'!$B$7:$B$73,MATCH(C16408,'Curva Juros'!$A$7:$A$73,1)) +
(C16408-INDEX('Curva Juros'!$A$7:$A$73,MATCH(C16408,'Curva Juros'!$A$7:$A$73,1))) *
(INDEX('Curva Juros'!$B$7:$B$73,MATCH(C16408,'Curva Juros'!$A$7:$A$73,1)+1) -
INDEX('Curva Juros'!$B$7:$B$73,MATCH(C16408,'Curva Juros'!$A$7:$A$73,1))) /
(INDEX('Curva Juros'!$A$7:$A$73,MATCH(C16408,'Curva Juros'!$A$7:$A$73,1)+1) -
INDEX('Curva Juros'!$A$7:$A$73,MATCH(C16408,'Curva Juros'!$A$7:$A$73,1)))</f>
        <v>7.4200791269841266</v>
      </c>
      <c r="F16408" s="24">
        <f t="shared" si="256"/>
        <v>4.7022087301587384E-3</v>
      </c>
      <c r="G16408" s="24"/>
    </row>
    <row r="16409" spans="1:7" x14ac:dyDescent="0.25">
      <c r="A16409" s="6" t="s">
        <v>346</v>
      </c>
      <c r="B16409" s="7">
        <v>46038</v>
      </c>
      <c r="C16409" s="8">
        <v>2113.5700000000002</v>
      </c>
      <c r="D16409" s="20">
        <v>7.9154000000000002E-2</v>
      </c>
      <c r="E16409" s="35" cm="1">
        <f t="array" ref="E16409">INDEX('Curva Juros'!$B$7:$B$73,MATCH(C16409,'Curva Juros'!$A$7:$A$73,1)) +
(C16409-INDEX('Curva Juros'!$A$7:$A$73,MATCH(C16409,'Curva Juros'!$A$7:$A$73,1))) *
(INDEX('Curva Juros'!$B$7:$B$73,MATCH(C16409,'Curva Juros'!$A$7:$A$73,1)+1) -
INDEX('Curva Juros'!$B$7:$B$73,MATCH(C16409,'Curva Juros'!$A$7:$A$73,1))) /
(INDEX('Curva Juros'!$A$7:$A$73,MATCH(C16409,'Curva Juros'!$A$7:$A$73,1)+1) -
INDEX('Curva Juros'!$A$7:$A$73,MATCH(C16409,'Curva Juros'!$A$7:$A$73,1)))</f>
        <v>7.4217556984126984</v>
      </c>
      <c r="F16409" s="24">
        <f t="shared" si="256"/>
        <v>4.9364430158730238E-3</v>
      </c>
      <c r="G16409" s="24"/>
    </row>
    <row r="16410" spans="1:7" x14ac:dyDescent="0.25">
      <c r="A16410" s="3" t="s">
        <v>346</v>
      </c>
      <c r="B16410" s="4">
        <v>46045</v>
      </c>
      <c r="C16410" s="5">
        <v>2111.86</v>
      </c>
      <c r="D16410" s="19">
        <v>7.8598000000000001E-2</v>
      </c>
      <c r="E16410" s="35" cm="1">
        <f t="array" ref="E16410">INDEX('Curva Juros'!$B$7:$B$73,MATCH(C16410,'Curva Juros'!$A$7:$A$73,1)) +
(C16410-INDEX('Curva Juros'!$A$7:$A$73,MATCH(C16410,'Curva Juros'!$A$7:$A$73,1))) *
(INDEX('Curva Juros'!$B$7:$B$73,MATCH(C16410,'Curva Juros'!$A$7:$A$73,1)+1) -
INDEX('Curva Juros'!$B$7:$B$73,MATCH(C16410,'Curva Juros'!$A$7:$A$73,1))) /
(INDEX('Curva Juros'!$A$7:$A$73,MATCH(C16410,'Curva Juros'!$A$7:$A$73,1)+1) -
INDEX('Curva Juros'!$A$7:$A$73,MATCH(C16410,'Curva Juros'!$A$7:$A$73,1)))</f>
        <v>7.4221981269841271</v>
      </c>
      <c r="F16410" s="24">
        <f t="shared" si="256"/>
        <v>4.3760187301587344E-3</v>
      </c>
      <c r="G16410" s="24"/>
    </row>
    <row r="16411" spans="1:7" x14ac:dyDescent="0.25">
      <c r="A16411" s="6" t="s">
        <v>346</v>
      </c>
      <c r="B16411" s="7">
        <v>46052</v>
      </c>
      <c r="C16411" s="8">
        <v>2121.6999999999998</v>
      </c>
      <c r="D16411" s="20">
        <v>7.6101000000000002E-2</v>
      </c>
      <c r="E16411" s="35" cm="1">
        <f t="array" ref="E16411">INDEX('Curva Juros'!$B$7:$B$73,MATCH(C16411,'Curva Juros'!$A$7:$A$73,1)) +
(C16411-INDEX('Curva Juros'!$A$7:$A$73,MATCH(C16411,'Curva Juros'!$A$7:$A$73,1))) *
(INDEX('Curva Juros'!$B$7:$B$73,MATCH(C16411,'Curva Juros'!$A$7:$A$73,1)+1) -
INDEX('Curva Juros'!$B$7:$B$73,MATCH(C16411,'Curva Juros'!$A$7:$A$73,1))) /
(INDEX('Curva Juros'!$A$7:$A$73,MATCH(C16411,'Curva Juros'!$A$7:$A$73,1)+1) -
INDEX('Curva Juros'!$A$7:$A$73,MATCH(C16411,'Curva Juros'!$A$7:$A$73,1)))</f>
        <v>7.4196522222222221</v>
      </c>
      <c r="F16411" s="24">
        <f t="shared" si="256"/>
        <v>1.9044777777777744E-3</v>
      </c>
      <c r="G16411" s="24"/>
    </row>
    <row r="16412" spans="1:7" x14ac:dyDescent="0.25">
      <c r="A16412" s="3" t="s">
        <v>346</v>
      </c>
      <c r="B16412" s="4">
        <v>46059</v>
      </c>
      <c r="C16412" s="5">
        <v>2107.7600000000002</v>
      </c>
      <c r="D16412" s="19">
        <v>7.7604000000000006E-2</v>
      </c>
      <c r="E16412" s="35" cm="1">
        <f t="array" ref="E16412">INDEX('Curva Juros'!$B$7:$B$73,MATCH(C16412,'Curva Juros'!$A$7:$A$73,1)) +
(C16412-INDEX('Curva Juros'!$A$7:$A$73,MATCH(C16412,'Curva Juros'!$A$7:$A$73,1))) *
(INDEX('Curva Juros'!$B$7:$B$73,MATCH(C16412,'Curva Juros'!$A$7:$A$73,1)+1) -
INDEX('Curva Juros'!$B$7:$B$73,MATCH(C16412,'Curva Juros'!$A$7:$A$73,1))) /
(INDEX('Curva Juros'!$A$7:$A$73,MATCH(C16412,'Curva Juros'!$A$7:$A$73,1)+1) -
INDEX('Curva Juros'!$A$7:$A$73,MATCH(C16412,'Curva Juros'!$A$7:$A$73,1)))</f>
        <v>7.42325892063492</v>
      </c>
      <c r="F16412" s="24">
        <f t="shared" si="256"/>
        <v>3.3714107936508031E-3</v>
      </c>
      <c r="G16412" s="24"/>
    </row>
    <row r="16413" spans="1:7" x14ac:dyDescent="0.25">
      <c r="A16413" s="6" t="s">
        <v>346</v>
      </c>
      <c r="B16413" s="7">
        <v>46066</v>
      </c>
      <c r="C16413" s="8">
        <v>2101.9499999999998</v>
      </c>
      <c r="D16413" s="20">
        <v>7.7741000000000005E-2</v>
      </c>
      <c r="E16413" s="35" cm="1">
        <f t="array" ref="E16413">INDEX('Curva Juros'!$B$7:$B$73,MATCH(C16413,'Curva Juros'!$A$7:$A$73,1)) +
(C16413-INDEX('Curva Juros'!$A$7:$A$73,MATCH(C16413,'Curva Juros'!$A$7:$A$73,1))) *
(INDEX('Curva Juros'!$B$7:$B$73,MATCH(C16413,'Curva Juros'!$A$7:$A$73,1)+1) -
INDEX('Curva Juros'!$B$7:$B$73,MATCH(C16413,'Curva Juros'!$A$7:$A$73,1))) /
(INDEX('Curva Juros'!$A$7:$A$73,MATCH(C16413,'Curva Juros'!$A$7:$A$73,1)+1) -
INDEX('Curva Juros'!$A$7:$A$73,MATCH(C16413,'Curva Juros'!$A$7:$A$73,1)))</f>
        <v>7.4247621428571424</v>
      </c>
      <c r="F16413" s="24">
        <f t="shared" si="256"/>
        <v>3.4933785714285764E-3</v>
      </c>
      <c r="G16413" s="24"/>
    </row>
    <row r="16414" spans="1:7" x14ac:dyDescent="0.25">
      <c r="A16414" s="3" t="s">
        <v>346</v>
      </c>
      <c r="B16414" s="4">
        <v>46073</v>
      </c>
      <c r="C16414" s="5">
        <v>2097.83</v>
      </c>
      <c r="D16414" s="19">
        <v>7.7929999999999999E-2</v>
      </c>
      <c r="E16414" s="35" cm="1">
        <f t="array" ref="E16414">INDEX('Curva Juros'!$B$7:$B$73,MATCH(C16414,'Curva Juros'!$A$7:$A$73,1)) +
(C16414-INDEX('Curva Juros'!$A$7:$A$73,MATCH(C16414,'Curva Juros'!$A$7:$A$73,1))) *
(INDEX('Curva Juros'!$B$7:$B$73,MATCH(C16414,'Curva Juros'!$A$7:$A$73,1)+1) -
INDEX('Curva Juros'!$B$7:$B$73,MATCH(C16414,'Curva Juros'!$A$7:$A$73,1))) /
(INDEX('Curva Juros'!$A$7:$A$73,MATCH(C16414,'Curva Juros'!$A$7:$A$73,1)+1) -
INDEX('Curva Juros'!$A$7:$A$73,MATCH(C16414,'Curva Juros'!$A$7:$A$73,1)))</f>
        <v>7.4258281111111106</v>
      </c>
      <c r="F16414" s="24">
        <f t="shared" si="256"/>
        <v>3.6717188888888974E-3</v>
      </c>
      <c r="G16414" s="24"/>
    </row>
    <row r="16415" spans="1:7" x14ac:dyDescent="0.25">
      <c r="A16415" s="6" t="s">
        <v>346</v>
      </c>
      <c r="B16415" s="7">
        <v>46080</v>
      </c>
      <c r="C16415" s="8">
        <v>2097.4</v>
      </c>
      <c r="D16415" s="20">
        <v>7.7160000000000006E-2</v>
      </c>
      <c r="E16415" s="35" cm="1">
        <f t="array" ref="E16415">INDEX('Curva Juros'!$B$7:$B$73,MATCH(C16415,'Curva Juros'!$A$7:$A$73,1)) +
(C16415-INDEX('Curva Juros'!$A$7:$A$73,MATCH(C16415,'Curva Juros'!$A$7:$A$73,1))) *
(INDEX('Curva Juros'!$B$7:$B$73,MATCH(C16415,'Curva Juros'!$A$7:$A$73,1)+1) -
INDEX('Curva Juros'!$B$7:$B$73,MATCH(C16415,'Curva Juros'!$A$7:$A$73,1))) /
(INDEX('Curva Juros'!$A$7:$A$73,MATCH(C16415,'Curva Juros'!$A$7:$A$73,1)+1) -
INDEX('Curva Juros'!$A$7:$A$73,MATCH(C16415,'Curva Juros'!$A$7:$A$73,1)))</f>
        <v>7.4259393650793646</v>
      </c>
      <c r="F16415" s="24">
        <f t="shared" si="256"/>
        <v>2.9006063492063583E-3</v>
      </c>
      <c r="G16415" s="24"/>
    </row>
    <row r="16416" spans="1:7" x14ac:dyDescent="0.25">
      <c r="A16416" s="3" t="s">
        <v>347</v>
      </c>
      <c r="B16416" s="4">
        <v>45926</v>
      </c>
      <c r="C16416" s="5">
        <v>2101.35</v>
      </c>
      <c r="D16416" s="19">
        <v>7.8311000000000006E-2</v>
      </c>
      <c r="E16416" s="35" cm="1">
        <f t="array" ref="E16416">INDEX('Curva Juros'!$B$7:$B$73,MATCH(C16416,'Curva Juros'!$A$7:$A$73,1)) +
(C16416-INDEX('Curva Juros'!$A$7:$A$73,MATCH(C16416,'Curva Juros'!$A$7:$A$73,1))) *
(INDEX('Curva Juros'!$B$7:$B$73,MATCH(C16416,'Curva Juros'!$A$7:$A$73,1)+1) -
INDEX('Curva Juros'!$B$7:$B$73,MATCH(C16416,'Curva Juros'!$A$7:$A$73,1))) /
(INDEX('Curva Juros'!$A$7:$A$73,MATCH(C16416,'Curva Juros'!$A$7:$A$73,1)+1) -
INDEX('Curva Juros'!$A$7:$A$73,MATCH(C16416,'Curva Juros'!$A$7:$A$73,1)))</f>
        <v>7.4249173809523805</v>
      </c>
      <c r="F16416" s="24">
        <f t="shared" si="256"/>
        <v>4.0618261904761949E-3</v>
      </c>
      <c r="G16416" s="24"/>
    </row>
    <row r="16417" spans="1:7" x14ac:dyDescent="0.25">
      <c r="A16417" s="6" t="s">
        <v>347</v>
      </c>
      <c r="B16417" s="7">
        <v>45933</v>
      </c>
      <c r="C16417" s="8">
        <v>2104.7600000000002</v>
      </c>
      <c r="D16417" s="20">
        <v>7.7022999999999994E-2</v>
      </c>
      <c r="E16417" s="35" cm="1">
        <f t="array" ref="E16417">INDEX('Curva Juros'!$B$7:$B$73,MATCH(C16417,'Curva Juros'!$A$7:$A$73,1)) +
(C16417-INDEX('Curva Juros'!$A$7:$A$73,MATCH(C16417,'Curva Juros'!$A$7:$A$73,1))) *
(INDEX('Curva Juros'!$B$7:$B$73,MATCH(C16417,'Curva Juros'!$A$7:$A$73,1)+1) -
INDEX('Curva Juros'!$B$7:$B$73,MATCH(C16417,'Curva Juros'!$A$7:$A$73,1))) /
(INDEX('Curva Juros'!$A$7:$A$73,MATCH(C16417,'Curva Juros'!$A$7:$A$73,1)+1) -
INDEX('Curva Juros'!$A$7:$A$73,MATCH(C16417,'Curva Juros'!$A$7:$A$73,1)))</f>
        <v>7.4240351111111105</v>
      </c>
      <c r="F16417" s="24">
        <f t="shared" si="256"/>
        <v>2.7826488888888917E-3</v>
      </c>
      <c r="G16417" s="24"/>
    </row>
    <row r="16418" spans="1:7" x14ac:dyDescent="0.25">
      <c r="A16418" s="3" t="s">
        <v>347</v>
      </c>
      <c r="B16418" s="4">
        <v>45940</v>
      </c>
      <c r="C16418" s="5">
        <v>2096.4899999999998</v>
      </c>
      <c r="D16418" s="19">
        <v>7.7523999999999996E-2</v>
      </c>
      <c r="E16418" s="35" cm="1">
        <f t="array" ref="E16418">INDEX('Curva Juros'!$B$7:$B$73,MATCH(C16418,'Curva Juros'!$A$7:$A$73,1)) +
(C16418-INDEX('Curva Juros'!$A$7:$A$73,MATCH(C16418,'Curva Juros'!$A$7:$A$73,1))) *
(INDEX('Curva Juros'!$B$7:$B$73,MATCH(C16418,'Curva Juros'!$A$7:$A$73,1)+1) -
INDEX('Curva Juros'!$B$7:$B$73,MATCH(C16418,'Curva Juros'!$A$7:$A$73,1))) /
(INDEX('Curva Juros'!$A$7:$A$73,MATCH(C16418,'Curva Juros'!$A$7:$A$73,1)+1) -
INDEX('Curva Juros'!$A$7:$A$73,MATCH(C16418,'Curva Juros'!$A$7:$A$73,1)))</f>
        <v>7.4261748095238094</v>
      </c>
      <c r="F16418" s="24">
        <f t="shared" si="256"/>
        <v>3.2622519047618981E-3</v>
      </c>
      <c r="G16418" s="24"/>
    </row>
    <row r="16419" spans="1:7" x14ac:dyDescent="0.25">
      <c r="A16419" s="6" t="s">
        <v>347</v>
      </c>
      <c r="B16419" s="7">
        <v>45947</v>
      </c>
      <c r="C16419" s="8">
        <v>2078.66</v>
      </c>
      <c r="D16419" s="20">
        <v>7.9491999999999993E-2</v>
      </c>
      <c r="E16419" s="35" cm="1">
        <f t="array" ref="E16419">INDEX('Curva Juros'!$B$7:$B$73,MATCH(C16419,'Curva Juros'!$A$7:$A$73,1)) +
(C16419-INDEX('Curva Juros'!$A$7:$A$73,MATCH(C16419,'Curva Juros'!$A$7:$A$73,1))) *
(INDEX('Curva Juros'!$B$7:$B$73,MATCH(C16419,'Curva Juros'!$A$7:$A$73,1)+1) -
INDEX('Curva Juros'!$B$7:$B$73,MATCH(C16419,'Curva Juros'!$A$7:$A$73,1))) /
(INDEX('Curva Juros'!$A$7:$A$73,MATCH(C16419,'Curva Juros'!$A$7:$A$73,1)+1) -
INDEX('Curva Juros'!$A$7:$A$73,MATCH(C16419,'Curva Juros'!$A$7:$A$73,1)))</f>
        <v>7.4307879682539681</v>
      </c>
      <c r="F16419" s="24">
        <f t="shared" si="256"/>
        <v>5.1841203174603084E-3</v>
      </c>
      <c r="G16419" s="24"/>
    </row>
    <row r="16420" spans="1:7" x14ac:dyDescent="0.25">
      <c r="A16420" s="3" t="s">
        <v>347</v>
      </c>
      <c r="B16420" s="4">
        <v>45954</v>
      </c>
      <c r="C16420" s="5">
        <v>2083.15</v>
      </c>
      <c r="D16420" s="19">
        <v>7.8034999999999993E-2</v>
      </c>
      <c r="E16420" s="35" cm="1">
        <f t="array" ref="E16420">INDEX('Curva Juros'!$B$7:$B$73,MATCH(C16420,'Curva Juros'!$A$7:$A$73,1)) +
(C16420-INDEX('Curva Juros'!$A$7:$A$73,MATCH(C16420,'Curva Juros'!$A$7:$A$73,1))) *
(INDEX('Curva Juros'!$B$7:$B$73,MATCH(C16420,'Curva Juros'!$A$7:$A$73,1)+1) -
INDEX('Curva Juros'!$B$7:$B$73,MATCH(C16420,'Curva Juros'!$A$7:$A$73,1))) /
(INDEX('Curva Juros'!$A$7:$A$73,MATCH(C16420,'Curva Juros'!$A$7:$A$73,1)+1) -
INDEX('Curva Juros'!$A$7:$A$73,MATCH(C16420,'Curva Juros'!$A$7:$A$73,1)))</f>
        <v>7.4296262698412701</v>
      </c>
      <c r="F16420" s="24">
        <f t="shared" si="256"/>
        <v>3.7387373015872888E-3</v>
      </c>
      <c r="G16420" s="24"/>
    </row>
    <row r="16421" spans="1:7" x14ac:dyDescent="0.25">
      <c r="A16421" s="6" t="s">
        <v>347</v>
      </c>
      <c r="B16421" s="7">
        <v>45961</v>
      </c>
      <c r="C16421" s="8">
        <v>2067.2800000000002</v>
      </c>
      <c r="D16421" s="20">
        <v>7.9703999999999997E-2</v>
      </c>
      <c r="E16421" s="35" cm="1">
        <f t="array" ref="E16421">INDEX('Curva Juros'!$B$7:$B$73,MATCH(C16421,'Curva Juros'!$A$7:$A$73,1)) +
(C16421-INDEX('Curva Juros'!$A$7:$A$73,MATCH(C16421,'Curva Juros'!$A$7:$A$73,1))) *
(INDEX('Curva Juros'!$B$7:$B$73,MATCH(C16421,'Curva Juros'!$A$7:$A$73,1)+1) -
INDEX('Curva Juros'!$B$7:$B$73,MATCH(C16421,'Curva Juros'!$A$7:$A$73,1))) /
(INDEX('Curva Juros'!$A$7:$A$73,MATCH(C16421,'Curva Juros'!$A$7:$A$73,1)+1) -
INDEX('Curva Juros'!$A$7:$A$73,MATCH(C16421,'Curva Juros'!$A$7:$A$73,1)))</f>
        <v>7.4337323174603176</v>
      </c>
      <c r="F16421" s="24">
        <f t="shared" si="256"/>
        <v>5.3666768253968211E-3</v>
      </c>
      <c r="G16421" s="24"/>
    </row>
    <row r="16422" spans="1:7" x14ac:dyDescent="0.25">
      <c r="A16422" s="3" t="s">
        <v>347</v>
      </c>
      <c r="B16422" s="4">
        <v>45968</v>
      </c>
      <c r="C16422" s="5">
        <v>2068.27</v>
      </c>
      <c r="D16422" s="19">
        <v>7.8784000000000007E-2</v>
      </c>
      <c r="E16422" s="35" cm="1">
        <f t="array" ref="E16422">INDEX('Curva Juros'!$B$7:$B$73,MATCH(C16422,'Curva Juros'!$A$7:$A$73,1)) +
(C16422-INDEX('Curva Juros'!$A$7:$A$73,MATCH(C16422,'Curva Juros'!$A$7:$A$73,1))) *
(INDEX('Curva Juros'!$B$7:$B$73,MATCH(C16422,'Curva Juros'!$A$7:$A$73,1)+1) -
INDEX('Curva Juros'!$B$7:$B$73,MATCH(C16422,'Curva Juros'!$A$7:$A$73,1))) /
(INDEX('Curva Juros'!$A$7:$A$73,MATCH(C16422,'Curva Juros'!$A$7:$A$73,1)+1) -
INDEX('Curva Juros'!$A$7:$A$73,MATCH(C16422,'Curva Juros'!$A$7:$A$73,1)))</f>
        <v>7.4334761746031743</v>
      </c>
      <c r="F16422" s="24">
        <f t="shared" si="256"/>
        <v>4.4492382539682573E-3</v>
      </c>
      <c r="G16422" s="24"/>
    </row>
    <row r="16423" spans="1:7" x14ac:dyDescent="0.25">
      <c r="A16423" s="6" t="s">
        <v>347</v>
      </c>
      <c r="B16423" s="7">
        <v>45975</v>
      </c>
      <c r="C16423" s="8">
        <v>2075.85</v>
      </c>
      <c r="D16423" s="20">
        <v>7.6856999999999995E-2</v>
      </c>
      <c r="E16423" s="35" cm="1">
        <f t="array" ref="E16423">INDEX('Curva Juros'!$B$7:$B$73,MATCH(C16423,'Curva Juros'!$A$7:$A$73,1)) +
(C16423-INDEX('Curva Juros'!$A$7:$A$73,MATCH(C16423,'Curva Juros'!$A$7:$A$73,1))) *
(INDEX('Curva Juros'!$B$7:$B$73,MATCH(C16423,'Curva Juros'!$A$7:$A$73,1)+1) -
INDEX('Curva Juros'!$B$7:$B$73,MATCH(C16423,'Curva Juros'!$A$7:$A$73,1))) /
(INDEX('Curva Juros'!$A$7:$A$73,MATCH(C16423,'Curva Juros'!$A$7:$A$73,1)+1) -
INDEX('Curva Juros'!$A$7:$A$73,MATCH(C16423,'Curva Juros'!$A$7:$A$73,1)))</f>
        <v>7.4315150000000001</v>
      </c>
      <c r="F16423" s="24">
        <f t="shared" si="256"/>
        <v>2.5418499999999983E-3</v>
      </c>
      <c r="G16423" s="24"/>
    </row>
    <row r="16424" spans="1:7" x14ac:dyDescent="0.25">
      <c r="A16424" s="3" t="s">
        <v>347</v>
      </c>
      <c r="B16424" s="4">
        <v>45982</v>
      </c>
      <c r="C16424" s="5">
        <v>2070.2199999999998</v>
      </c>
      <c r="D16424" s="19">
        <v>7.7105999999999994E-2</v>
      </c>
      <c r="E16424" s="35" cm="1">
        <f t="array" ref="E16424">INDEX('Curva Juros'!$B$7:$B$73,MATCH(C16424,'Curva Juros'!$A$7:$A$73,1)) +
(C16424-INDEX('Curva Juros'!$A$7:$A$73,MATCH(C16424,'Curva Juros'!$A$7:$A$73,1))) *
(INDEX('Curva Juros'!$B$7:$B$73,MATCH(C16424,'Curva Juros'!$A$7:$A$73,1)+1) -
INDEX('Curva Juros'!$B$7:$B$73,MATCH(C16424,'Curva Juros'!$A$7:$A$73,1))) /
(INDEX('Curva Juros'!$A$7:$A$73,MATCH(C16424,'Curva Juros'!$A$7:$A$73,1)+1) -
INDEX('Curva Juros'!$A$7:$A$73,MATCH(C16424,'Curva Juros'!$A$7:$A$73,1)))</f>
        <v>7.4329716507936503</v>
      </c>
      <c r="F16424" s="24">
        <f t="shared" si="256"/>
        <v>2.7762834920634916E-3</v>
      </c>
      <c r="G16424" s="24"/>
    </row>
    <row r="16425" spans="1:7" x14ac:dyDescent="0.25">
      <c r="A16425" s="6" t="s">
        <v>347</v>
      </c>
      <c r="B16425" s="7">
        <v>45989</v>
      </c>
      <c r="C16425" s="8">
        <v>2071.2600000000002</v>
      </c>
      <c r="D16425" s="20">
        <v>7.6184000000000002E-2</v>
      </c>
      <c r="E16425" s="35" cm="1">
        <f t="array" ref="E16425">INDEX('Curva Juros'!$B$7:$B$73,MATCH(C16425,'Curva Juros'!$A$7:$A$73,1)) +
(C16425-INDEX('Curva Juros'!$A$7:$A$73,MATCH(C16425,'Curva Juros'!$A$7:$A$73,1))) *
(INDEX('Curva Juros'!$B$7:$B$73,MATCH(C16425,'Curva Juros'!$A$7:$A$73,1)+1) -
INDEX('Curva Juros'!$B$7:$B$73,MATCH(C16425,'Curva Juros'!$A$7:$A$73,1))) /
(INDEX('Curva Juros'!$A$7:$A$73,MATCH(C16425,'Curva Juros'!$A$7:$A$73,1)+1) -
INDEX('Curva Juros'!$A$7:$A$73,MATCH(C16425,'Curva Juros'!$A$7:$A$73,1)))</f>
        <v>7.432702571428571</v>
      </c>
      <c r="F16425" s="24">
        <f t="shared" si="256"/>
        <v>1.8569742857142968E-3</v>
      </c>
      <c r="G16425" s="24"/>
    </row>
    <row r="16426" spans="1:7" x14ac:dyDescent="0.25">
      <c r="A16426" s="3" t="s">
        <v>347</v>
      </c>
      <c r="B16426" s="4">
        <v>45996</v>
      </c>
      <c r="C16426" s="5">
        <v>2059.73</v>
      </c>
      <c r="D16426" s="19">
        <v>7.7181E-2</v>
      </c>
      <c r="E16426" s="35" cm="1">
        <f t="array" ref="E16426">INDEX('Curva Juros'!$B$7:$B$73,MATCH(C16426,'Curva Juros'!$A$7:$A$73,1)) +
(C16426-INDEX('Curva Juros'!$A$7:$A$73,MATCH(C16426,'Curva Juros'!$A$7:$A$73,1))) *
(INDEX('Curva Juros'!$B$7:$B$73,MATCH(C16426,'Curva Juros'!$A$7:$A$73,1)+1) -
INDEX('Curva Juros'!$B$7:$B$73,MATCH(C16426,'Curva Juros'!$A$7:$A$73,1))) /
(INDEX('Curva Juros'!$A$7:$A$73,MATCH(C16426,'Curva Juros'!$A$7:$A$73,1)+1) -
INDEX('Curva Juros'!$A$7:$A$73,MATCH(C16426,'Curva Juros'!$A$7:$A$73,1)))</f>
        <v>7.4356857301587302</v>
      </c>
      <c r="F16426" s="24">
        <f t="shared" si="256"/>
        <v>2.8241426984126905E-3</v>
      </c>
      <c r="G16426" s="24"/>
    </row>
    <row r="16427" spans="1:7" x14ac:dyDescent="0.25">
      <c r="A16427" s="6" t="s">
        <v>347</v>
      </c>
      <c r="B16427" s="7">
        <v>46003</v>
      </c>
      <c r="C16427" s="8">
        <v>2059.31</v>
      </c>
      <c r="D16427" s="20">
        <v>7.6480999999999993E-2</v>
      </c>
      <c r="E16427" s="35" cm="1">
        <f t="array" ref="E16427">INDEX('Curva Juros'!$B$7:$B$73,MATCH(C16427,'Curva Juros'!$A$7:$A$73,1)) +
(C16427-INDEX('Curva Juros'!$A$7:$A$73,MATCH(C16427,'Curva Juros'!$A$7:$A$73,1))) *
(INDEX('Curva Juros'!$B$7:$B$73,MATCH(C16427,'Curva Juros'!$A$7:$A$73,1)+1) -
INDEX('Curva Juros'!$B$7:$B$73,MATCH(C16427,'Curva Juros'!$A$7:$A$73,1))) /
(INDEX('Curva Juros'!$A$7:$A$73,MATCH(C16427,'Curva Juros'!$A$7:$A$73,1)+1) -
INDEX('Curva Juros'!$A$7:$A$73,MATCH(C16427,'Curva Juros'!$A$7:$A$73,1)))</f>
        <v>7.435794396825397</v>
      </c>
      <c r="F16427" s="24">
        <f t="shared" si="256"/>
        <v>2.1230560317460206E-3</v>
      </c>
      <c r="G16427" s="24"/>
    </row>
    <row r="16428" spans="1:7" x14ac:dyDescent="0.25">
      <c r="A16428" s="3" t="s">
        <v>347</v>
      </c>
      <c r="B16428" s="4">
        <v>46010</v>
      </c>
      <c r="C16428" s="5">
        <v>2044.96</v>
      </c>
      <c r="D16428" s="19">
        <v>7.7910999999999994E-2</v>
      </c>
      <c r="E16428" s="35" cm="1">
        <f t="array" ref="E16428">INDEX('Curva Juros'!$B$7:$B$73,MATCH(C16428,'Curva Juros'!$A$7:$A$73,1)) +
(C16428-INDEX('Curva Juros'!$A$7:$A$73,MATCH(C16428,'Curva Juros'!$A$7:$A$73,1))) *
(INDEX('Curva Juros'!$B$7:$B$73,MATCH(C16428,'Curva Juros'!$A$7:$A$73,1)+1) -
INDEX('Curva Juros'!$B$7:$B$73,MATCH(C16428,'Curva Juros'!$A$7:$A$73,1))) /
(INDEX('Curva Juros'!$A$7:$A$73,MATCH(C16428,'Curva Juros'!$A$7:$A$73,1)+1) -
INDEX('Curva Juros'!$A$7:$A$73,MATCH(C16428,'Curva Juros'!$A$7:$A$73,1)))</f>
        <v>7.4395071746031745</v>
      </c>
      <c r="F16428" s="24">
        <f t="shared" si="256"/>
        <v>3.5159282539682507E-3</v>
      </c>
      <c r="G16428" s="24"/>
    </row>
    <row r="16429" spans="1:7" x14ac:dyDescent="0.25">
      <c r="A16429" s="6" t="s">
        <v>347</v>
      </c>
      <c r="B16429" s="7">
        <v>46017</v>
      </c>
      <c r="C16429" s="8">
        <v>2040.49</v>
      </c>
      <c r="D16429" s="20">
        <v>7.7982999999999997E-2</v>
      </c>
      <c r="E16429" s="35" cm="1">
        <f t="array" ref="E16429">INDEX('Curva Juros'!$B$7:$B$73,MATCH(C16429,'Curva Juros'!$A$7:$A$73,1)) +
(C16429-INDEX('Curva Juros'!$A$7:$A$73,MATCH(C16429,'Curva Juros'!$A$7:$A$73,1))) *
(INDEX('Curva Juros'!$B$7:$B$73,MATCH(C16429,'Curva Juros'!$A$7:$A$73,1)+1) -
INDEX('Curva Juros'!$B$7:$B$73,MATCH(C16429,'Curva Juros'!$A$7:$A$73,1))) /
(INDEX('Curva Juros'!$A$7:$A$73,MATCH(C16429,'Curva Juros'!$A$7:$A$73,1)+1) -
INDEX('Curva Juros'!$A$7:$A$73,MATCH(C16429,'Curva Juros'!$A$7:$A$73,1)))</f>
        <v>7.4406636984126981</v>
      </c>
      <c r="F16429" s="24">
        <f t="shared" si="256"/>
        <v>3.5763630158730103E-3</v>
      </c>
      <c r="G16429" s="24"/>
    </row>
    <row r="16430" spans="1:7" x14ac:dyDescent="0.25">
      <c r="A16430" s="3" t="s">
        <v>347</v>
      </c>
      <c r="B16430" s="4">
        <v>46024</v>
      </c>
      <c r="C16430" s="5">
        <v>2041.06</v>
      </c>
      <c r="D16430" s="19">
        <v>7.7284000000000005E-2</v>
      </c>
      <c r="E16430" s="35" cm="1">
        <f t="array" ref="E16430">INDEX('Curva Juros'!$B$7:$B$73,MATCH(C16430,'Curva Juros'!$A$7:$A$73,1)) +
(C16430-INDEX('Curva Juros'!$A$7:$A$73,MATCH(C16430,'Curva Juros'!$A$7:$A$73,1))) *
(INDEX('Curva Juros'!$B$7:$B$73,MATCH(C16430,'Curva Juros'!$A$7:$A$73,1)+1) -
INDEX('Curva Juros'!$B$7:$B$73,MATCH(C16430,'Curva Juros'!$A$7:$A$73,1))) /
(INDEX('Curva Juros'!$A$7:$A$73,MATCH(C16430,'Curva Juros'!$A$7:$A$73,1)+1) -
INDEX('Curva Juros'!$A$7:$A$73,MATCH(C16430,'Curva Juros'!$A$7:$A$73,1)))</f>
        <v>7.4405162222222225</v>
      </c>
      <c r="F16430" s="24">
        <f t="shared" si="256"/>
        <v>2.8788377777777818E-3</v>
      </c>
      <c r="G16430" s="24"/>
    </row>
    <row r="16431" spans="1:7" x14ac:dyDescent="0.25">
      <c r="A16431" s="6" t="s">
        <v>347</v>
      </c>
      <c r="B16431" s="7">
        <v>46031</v>
      </c>
      <c r="C16431" s="8">
        <v>2026.12</v>
      </c>
      <c r="D16431" s="20">
        <v>7.8807000000000002E-2</v>
      </c>
      <c r="E16431" s="35" cm="1">
        <f t="array" ref="E16431">INDEX('Curva Juros'!$B$7:$B$73,MATCH(C16431,'Curva Juros'!$A$7:$A$73,1)) +
(C16431-INDEX('Curva Juros'!$A$7:$A$73,MATCH(C16431,'Curva Juros'!$A$7:$A$73,1))) *
(INDEX('Curva Juros'!$B$7:$B$73,MATCH(C16431,'Curva Juros'!$A$7:$A$73,1)+1) -
INDEX('Curva Juros'!$B$7:$B$73,MATCH(C16431,'Curva Juros'!$A$7:$A$73,1))) /
(INDEX('Curva Juros'!$A$7:$A$73,MATCH(C16431,'Curva Juros'!$A$7:$A$73,1)+1) -
INDEX('Curva Juros'!$A$7:$A$73,MATCH(C16431,'Curva Juros'!$A$7:$A$73,1)))</f>
        <v>7.4443816507936509</v>
      </c>
      <c r="F16431" s="24">
        <f t="shared" si="256"/>
        <v>4.3631834920634938E-3</v>
      </c>
      <c r="G16431" s="24"/>
    </row>
    <row r="16432" spans="1:7" x14ac:dyDescent="0.25">
      <c r="A16432" s="3" t="s">
        <v>347</v>
      </c>
      <c r="B16432" s="4">
        <v>46038</v>
      </c>
      <c r="C16432" s="5">
        <v>2087.6799999999998</v>
      </c>
      <c r="D16432" s="19">
        <v>7.9402E-2</v>
      </c>
      <c r="E16432" s="35" cm="1">
        <f t="array" ref="E16432">INDEX('Curva Juros'!$B$7:$B$73,MATCH(C16432,'Curva Juros'!$A$7:$A$73,1)) +
(C16432-INDEX('Curva Juros'!$A$7:$A$73,MATCH(C16432,'Curva Juros'!$A$7:$A$73,1))) *
(INDEX('Curva Juros'!$B$7:$B$73,MATCH(C16432,'Curva Juros'!$A$7:$A$73,1)+1) -
INDEX('Curva Juros'!$B$7:$B$73,MATCH(C16432,'Curva Juros'!$A$7:$A$73,1))) /
(INDEX('Curva Juros'!$A$7:$A$73,MATCH(C16432,'Curva Juros'!$A$7:$A$73,1)+1) -
INDEX('Curva Juros'!$A$7:$A$73,MATCH(C16432,'Curva Juros'!$A$7:$A$73,1)))</f>
        <v>7.4284542222222223</v>
      </c>
      <c r="F16432" s="24">
        <f t="shared" si="256"/>
        <v>5.1174577777777785E-3</v>
      </c>
      <c r="G16432" s="24"/>
    </row>
    <row r="16433" spans="1:7" x14ac:dyDescent="0.25">
      <c r="A16433" s="6" t="s">
        <v>347</v>
      </c>
      <c r="B16433" s="7">
        <v>46045</v>
      </c>
      <c r="C16433" s="8">
        <v>2088.04</v>
      </c>
      <c r="D16433" s="20">
        <v>7.8535999999999995E-2</v>
      </c>
      <c r="E16433" s="35" cm="1">
        <f t="array" ref="E16433">INDEX('Curva Juros'!$B$7:$B$73,MATCH(C16433,'Curva Juros'!$A$7:$A$73,1)) +
(C16433-INDEX('Curva Juros'!$A$7:$A$73,MATCH(C16433,'Curva Juros'!$A$7:$A$73,1))) *
(INDEX('Curva Juros'!$B$7:$B$73,MATCH(C16433,'Curva Juros'!$A$7:$A$73,1)+1) -
INDEX('Curva Juros'!$B$7:$B$73,MATCH(C16433,'Curva Juros'!$A$7:$A$73,1))) /
(INDEX('Curva Juros'!$A$7:$A$73,MATCH(C16433,'Curva Juros'!$A$7:$A$73,1)+1) -
INDEX('Curva Juros'!$A$7:$A$73,MATCH(C16433,'Curva Juros'!$A$7:$A$73,1)))</f>
        <v>7.4283610793650796</v>
      </c>
      <c r="F16433" s="24">
        <f t="shared" si="256"/>
        <v>4.2523892063491969E-3</v>
      </c>
      <c r="G16433" s="24"/>
    </row>
    <row r="16434" spans="1:7" x14ac:dyDescent="0.25">
      <c r="A16434" s="3" t="s">
        <v>347</v>
      </c>
      <c r="B16434" s="4">
        <v>46052</v>
      </c>
      <c r="C16434" s="5">
        <v>2095.21</v>
      </c>
      <c r="D16434" s="19">
        <v>7.6578999999999994E-2</v>
      </c>
      <c r="E16434" s="35" cm="1">
        <f t="array" ref="E16434">INDEX('Curva Juros'!$B$7:$B$73,MATCH(C16434,'Curva Juros'!$A$7:$A$73,1)) +
(C16434-INDEX('Curva Juros'!$A$7:$A$73,MATCH(C16434,'Curva Juros'!$A$7:$A$73,1))) *
(INDEX('Curva Juros'!$B$7:$B$73,MATCH(C16434,'Curva Juros'!$A$7:$A$73,1)+1) -
INDEX('Curva Juros'!$B$7:$B$73,MATCH(C16434,'Curva Juros'!$A$7:$A$73,1))) /
(INDEX('Curva Juros'!$A$7:$A$73,MATCH(C16434,'Curva Juros'!$A$7:$A$73,1)+1) -
INDEX('Curva Juros'!$A$7:$A$73,MATCH(C16434,'Curva Juros'!$A$7:$A$73,1)))</f>
        <v>7.426505984126984</v>
      </c>
      <c r="F16434" s="24">
        <f t="shared" si="256"/>
        <v>2.3139401587301545E-3</v>
      </c>
      <c r="G16434" s="24"/>
    </row>
    <row r="16435" spans="1:7" x14ac:dyDescent="0.25">
      <c r="A16435" s="6" t="s">
        <v>347</v>
      </c>
      <c r="B16435" s="7">
        <v>46059</v>
      </c>
      <c r="C16435" s="8">
        <v>2082.19</v>
      </c>
      <c r="D16435" s="20">
        <v>7.7868000000000007E-2</v>
      </c>
      <c r="E16435" s="35" cm="1">
        <f t="array" ref="E16435">INDEX('Curva Juros'!$B$7:$B$73,MATCH(C16435,'Curva Juros'!$A$7:$A$73,1)) +
(C16435-INDEX('Curva Juros'!$A$7:$A$73,MATCH(C16435,'Curva Juros'!$A$7:$A$73,1))) *
(INDEX('Curva Juros'!$B$7:$B$73,MATCH(C16435,'Curva Juros'!$A$7:$A$73,1)+1) -
INDEX('Curva Juros'!$B$7:$B$73,MATCH(C16435,'Curva Juros'!$A$7:$A$73,1))) /
(INDEX('Curva Juros'!$A$7:$A$73,MATCH(C16435,'Curva Juros'!$A$7:$A$73,1)+1) -
INDEX('Curva Juros'!$A$7:$A$73,MATCH(C16435,'Curva Juros'!$A$7:$A$73,1)))</f>
        <v>7.4298746507936508</v>
      </c>
      <c r="F16435" s="24">
        <f t="shared" si="256"/>
        <v>3.5692534920634955E-3</v>
      </c>
      <c r="G16435" s="24"/>
    </row>
    <row r="16436" spans="1:7" x14ac:dyDescent="0.25">
      <c r="A16436" s="3" t="s">
        <v>347</v>
      </c>
      <c r="B16436" s="4">
        <v>46066</v>
      </c>
      <c r="C16436" s="5">
        <v>2081.5</v>
      </c>
      <c r="D16436" s="19">
        <v>7.7174999999999994E-2</v>
      </c>
      <c r="E16436" s="35" cm="1">
        <f t="array" ref="E16436">INDEX('Curva Juros'!$B$7:$B$73,MATCH(C16436,'Curva Juros'!$A$7:$A$73,1)) +
(C16436-INDEX('Curva Juros'!$A$7:$A$73,MATCH(C16436,'Curva Juros'!$A$7:$A$73,1))) *
(INDEX('Curva Juros'!$B$7:$B$73,MATCH(C16436,'Curva Juros'!$A$7:$A$73,1)+1) -
INDEX('Curva Juros'!$B$7:$B$73,MATCH(C16436,'Curva Juros'!$A$7:$A$73,1))) /
(INDEX('Curva Juros'!$A$7:$A$73,MATCH(C16436,'Curva Juros'!$A$7:$A$73,1)+1) -
INDEX('Curva Juros'!$A$7:$A$73,MATCH(C16436,'Curva Juros'!$A$7:$A$73,1)))</f>
        <v>7.4300531746031746</v>
      </c>
      <c r="F16436" s="24">
        <f t="shared" si="256"/>
        <v>2.8744682539682542E-3</v>
      </c>
      <c r="G16436" s="24"/>
    </row>
    <row r="16437" spans="1:7" x14ac:dyDescent="0.25">
      <c r="A16437" s="6" t="s">
        <v>347</v>
      </c>
      <c r="B16437" s="7">
        <v>46073</v>
      </c>
      <c r="C16437" s="8">
        <v>2079.1999999999998</v>
      </c>
      <c r="D16437" s="20">
        <v>7.7062000000000005E-2</v>
      </c>
      <c r="E16437" s="35" cm="1">
        <f t="array" ref="E16437">INDEX('Curva Juros'!$B$7:$B$73,MATCH(C16437,'Curva Juros'!$A$7:$A$73,1)) +
(C16437-INDEX('Curva Juros'!$A$7:$A$73,MATCH(C16437,'Curva Juros'!$A$7:$A$73,1))) *
(INDEX('Curva Juros'!$B$7:$B$73,MATCH(C16437,'Curva Juros'!$A$7:$A$73,1)+1) -
INDEX('Curva Juros'!$B$7:$B$73,MATCH(C16437,'Curva Juros'!$A$7:$A$73,1))) /
(INDEX('Curva Juros'!$A$7:$A$73,MATCH(C16437,'Curva Juros'!$A$7:$A$73,1)+1) -
INDEX('Curva Juros'!$A$7:$A$73,MATCH(C16437,'Curva Juros'!$A$7:$A$73,1)))</f>
        <v>7.4306482539682541</v>
      </c>
      <c r="F16437" s="24">
        <f t="shared" si="256"/>
        <v>2.7555174603174637E-3</v>
      </c>
      <c r="G16437" s="24"/>
    </row>
    <row r="16438" spans="1:7" x14ac:dyDescent="0.25">
      <c r="A16438" s="3" t="s">
        <v>347</v>
      </c>
      <c r="B16438" s="4">
        <v>46080</v>
      </c>
      <c r="C16438" s="5">
        <v>2079.8000000000002</v>
      </c>
      <c r="D16438" s="19">
        <v>7.6163999999999996E-2</v>
      </c>
      <c r="E16438" s="35" cm="1">
        <f t="array" ref="E16438">INDEX('Curva Juros'!$B$7:$B$73,MATCH(C16438,'Curva Juros'!$A$7:$A$73,1)) +
(C16438-INDEX('Curva Juros'!$A$7:$A$73,MATCH(C16438,'Curva Juros'!$A$7:$A$73,1))) *
(INDEX('Curva Juros'!$B$7:$B$73,MATCH(C16438,'Curva Juros'!$A$7:$A$73,1)+1) -
INDEX('Curva Juros'!$B$7:$B$73,MATCH(C16438,'Curva Juros'!$A$7:$A$73,1))) /
(INDEX('Curva Juros'!$A$7:$A$73,MATCH(C16438,'Curva Juros'!$A$7:$A$73,1)+1) -
INDEX('Curva Juros'!$A$7:$A$73,MATCH(C16438,'Curva Juros'!$A$7:$A$73,1)))</f>
        <v>7.430493015873016</v>
      </c>
      <c r="F16438" s="24">
        <f t="shared" si="256"/>
        <v>1.8590698412698364E-3</v>
      </c>
      <c r="G16438" s="24"/>
    </row>
    <row r="16439" spans="1:7" x14ac:dyDescent="0.25">
      <c r="A16439" s="6" t="s">
        <v>348</v>
      </c>
      <c r="B16439" s="7">
        <v>45723</v>
      </c>
      <c r="C16439" s="8">
        <v>1895.5</v>
      </c>
      <c r="D16439" s="20">
        <v>9.4086000000000003E-2</v>
      </c>
      <c r="E16439" s="35" cm="1">
        <f t="array" ref="E16439">INDEX('Curva Juros'!$B$7:$B$73,MATCH(C16439,'Curva Juros'!$A$7:$A$73,1)) +
(C16439-INDEX('Curva Juros'!$A$7:$A$73,MATCH(C16439,'Curva Juros'!$A$7:$A$73,1))) *
(INDEX('Curva Juros'!$B$7:$B$73,MATCH(C16439,'Curva Juros'!$A$7:$A$73,1)+1) -
INDEX('Curva Juros'!$B$7:$B$73,MATCH(C16439,'Curva Juros'!$A$7:$A$73,1))) /
(INDEX('Curva Juros'!$A$7:$A$73,MATCH(C16439,'Curva Juros'!$A$7:$A$73,1)+1) -
INDEX('Curva Juros'!$A$7:$A$73,MATCH(C16439,'Curva Juros'!$A$7:$A$73,1)))</f>
        <v>7.4785595238095244</v>
      </c>
      <c r="F16439" s="24">
        <f t="shared" si="256"/>
        <v>1.9300404761904755E-2</v>
      </c>
      <c r="G16439" s="24"/>
    </row>
    <row r="16440" spans="1:7" x14ac:dyDescent="0.25">
      <c r="A16440" s="3" t="s">
        <v>348</v>
      </c>
      <c r="B16440" s="4">
        <v>45730</v>
      </c>
      <c r="C16440" s="5">
        <v>1894.5</v>
      </c>
      <c r="D16440" s="19">
        <v>9.3351000000000003E-2</v>
      </c>
      <c r="E16440" s="35" cm="1">
        <f t="array" ref="E16440">INDEX('Curva Juros'!$B$7:$B$73,MATCH(C16440,'Curva Juros'!$A$7:$A$73,1)) +
(C16440-INDEX('Curva Juros'!$A$7:$A$73,MATCH(C16440,'Curva Juros'!$A$7:$A$73,1))) *
(INDEX('Curva Juros'!$B$7:$B$73,MATCH(C16440,'Curva Juros'!$A$7:$A$73,1)+1) -
INDEX('Curva Juros'!$B$7:$B$73,MATCH(C16440,'Curva Juros'!$A$7:$A$73,1))) /
(INDEX('Curva Juros'!$A$7:$A$73,MATCH(C16440,'Curva Juros'!$A$7:$A$73,1)+1) -
INDEX('Curva Juros'!$A$7:$A$73,MATCH(C16440,'Curva Juros'!$A$7:$A$73,1)))</f>
        <v>7.478821428571429</v>
      </c>
      <c r="F16440" s="24">
        <f t="shared" si="256"/>
        <v>1.8562785714285712E-2</v>
      </c>
      <c r="G16440" s="24"/>
    </row>
    <row r="16441" spans="1:7" x14ac:dyDescent="0.25">
      <c r="A16441" s="6" t="s">
        <v>348</v>
      </c>
      <c r="B16441" s="7">
        <v>45737</v>
      </c>
      <c r="C16441" s="8">
        <v>1888.14</v>
      </c>
      <c r="D16441" s="20">
        <v>9.3600000000000003E-2</v>
      </c>
      <c r="E16441" s="35" cm="1">
        <f t="array" ref="E16441">INDEX('Curva Juros'!$B$7:$B$73,MATCH(C16441,'Curva Juros'!$A$7:$A$73,1)) +
(C16441-INDEX('Curva Juros'!$A$7:$A$73,MATCH(C16441,'Curva Juros'!$A$7:$A$73,1))) *
(INDEX('Curva Juros'!$B$7:$B$73,MATCH(C16441,'Curva Juros'!$A$7:$A$73,1)+1) -
INDEX('Curva Juros'!$B$7:$B$73,MATCH(C16441,'Curva Juros'!$A$7:$A$73,1))) /
(INDEX('Curva Juros'!$A$7:$A$73,MATCH(C16441,'Curva Juros'!$A$7:$A$73,1)+1) -
INDEX('Curva Juros'!$A$7:$A$73,MATCH(C16441,'Curva Juros'!$A$7:$A$73,1)))</f>
        <v>7.4804827142857144</v>
      </c>
      <c r="F16441" s="24">
        <f t="shared" si="256"/>
        <v>1.8795172857142856E-2</v>
      </c>
      <c r="G16441" s="24"/>
    </row>
    <row r="16442" spans="1:7" x14ac:dyDescent="0.25">
      <c r="A16442" s="3" t="s">
        <v>348</v>
      </c>
      <c r="B16442" s="4">
        <v>45744</v>
      </c>
      <c r="C16442" s="5">
        <v>1883.54</v>
      </c>
      <c r="D16442" s="19">
        <v>9.3526999999999999E-2</v>
      </c>
      <c r="E16442" s="35" cm="1">
        <f t="array" ref="E16442">INDEX('Curva Juros'!$B$7:$B$73,MATCH(C16442,'Curva Juros'!$A$7:$A$73,1)) +
(C16442-INDEX('Curva Juros'!$A$7:$A$73,MATCH(C16442,'Curva Juros'!$A$7:$A$73,1))) *
(INDEX('Curva Juros'!$B$7:$B$73,MATCH(C16442,'Curva Juros'!$A$7:$A$73,1)+1) -
INDEX('Curva Juros'!$B$7:$B$73,MATCH(C16442,'Curva Juros'!$A$7:$A$73,1))) /
(INDEX('Curva Juros'!$A$7:$A$73,MATCH(C16442,'Curva Juros'!$A$7:$A$73,1)+1) -
INDEX('Curva Juros'!$A$7:$A$73,MATCH(C16442,'Curva Juros'!$A$7:$A$73,1)))</f>
        <v>7.481676523809524</v>
      </c>
      <c r="F16442" s="24">
        <f t="shared" si="256"/>
        <v>1.8710234761904754E-2</v>
      </c>
      <c r="G16442" s="24"/>
    </row>
    <row r="16443" spans="1:7" x14ac:dyDescent="0.25">
      <c r="A16443" s="6" t="s">
        <v>348</v>
      </c>
      <c r="B16443" s="7">
        <v>45751</v>
      </c>
      <c r="C16443" s="8">
        <v>1881.23</v>
      </c>
      <c r="D16443" s="20">
        <v>9.3032000000000004E-2</v>
      </c>
      <c r="E16443" s="35" cm="1">
        <f t="array" ref="E16443">INDEX('Curva Juros'!$B$7:$B$73,MATCH(C16443,'Curva Juros'!$A$7:$A$73,1)) +
(C16443-INDEX('Curva Juros'!$A$7:$A$73,MATCH(C16443,'Curva Juros'!$A$7:$A$73,1))) *
(INDEX('Curva Juros'!$B$7:$B$73,MATCH(C16443,'Curva Juros'!$A$7:$A$73,1)+1) -
INDEX('Curva Juros'!$B$7:$B$73,MATCH(C16443,'Curva Juros'!$A$7:$A$73,1))) /
(INDEX('Curva Juros'!$A$7:$A$73,MATCH(C16443,'Curva Juros'!$A$7:$A$73,1)+1) -
INDEX('Curva Juros'!$A$7:$A$73,MATCH(C16443,'Curva Juros'!$A$7:$A$73,1)))</f>
        <v>7.4822760238095238</v>
      </c>
      <c r="F16443" s="24">
        <f t="shared" si="256"/>
        <v>1.8209239761904764E-2</v>
      </c>
      <c r="G16443" s="24"/>
    </row>
    <row r="16444" spans="1:7" x14ac:dyDescent="0.25">
      <c r="A16444" s="3" t="s">
        <v>348</v>
      </c>
      <c r="B16444" s="4">
        <v>45758</v>
      </c>
      <c r="C16444" s="5">
        <v>1871.07</v>
      </c>
      <c r="D16444" s="19">
        <v>9.3980999999999995E-2</v>
      </c>
      <c r="E16444" s="35" cm="1">
        <f t="array" ref="E16444">INDEX('Curva Juros'!$B$7:$B$73,MATCH(C16444,'Curva Juros'!$A$7:$A$73,1)) +
(C16444-INDEX('Curva Juros'!$A$7:$A$73,MATCH(C16444,'Curva Juros'!$A$7:$A$73,1))) *
(INDEX('Curva Juros'!$B$7:$B$73,MATCH(C16444,'Curva Juros'!$A$7:$A$73,1)+1) -
INDEX('Curva Juros'!$B$7:$B$73,MATCH(C16444,'Curva Juros'!$A$7:$A$73,1))) /
(INDEX('Curva Juros'!$A$7:$A$73,MATCH(C16444,'Curva Juros'!$A$7:$A$73,1)+1) -
INDEX('Curva Juros'!$A$7:$A$73,MATCH(C16444,'Curva Juros'!$A$7:$A$73,1)))</f>
        <v>7.4849127857142861</v>
      </c>
      <c r="F16444" s="24">
        <f t="shared" si="256"/>
        <v>1.9131872142857137E-2</v>
      </c>
      <c r="G16444" s="24"/>
    </row>
    <row r="16445" spans="1:7" x14ac:dyDescent="0.25">
      <c r="A16445" s="6" t="s">
        <v>348</v>
      </c>
      <c r="B16445" s="7">
        <v>45764</v>
      </c>
      <c r="C16445" s="8">
        <v>1867.97</v>
      </c>
      <c r="D16445" s="20">
        <v>9.3815999999999997E-2</v>
      </c>
      <c r="E16445" s="35" cm="1">
        <f t="array" ref="E16445">INDEX('Curva Juros'!$B$7:$B$73,MATCH(C16445,'Curva Juros'!$A$7:$A$73,1)) +
(C16445-INDEX('Curva Juros'!$A$7:$A$73,MATCH(C16445,'Curva Juros'!$A$7:$A$73,1))) *
(INDEX('Curva Juros'!$B$7:$B$73,MATCH(C16445,'Curva Juros'!$A$7:$A$73,1)+1) -
INDEX('Curva Juros'!$B$7:$B$73,MATCH(C16445,'Curva Juros'!$A$7:$A$73,1))) /
(INDEX('Curva Juros'!$A$7:$A$73,MATCH(C16445,'Curva Juros'!$A$7:$A$73,1)+1) -
INDEX('Curva Juros'!$A$7:$A$73,MATCH(C16445,'Curva Juros'!$A$7:$A$73,1)))</f>
        <v>7.4857173095238094</v>
      </c>
      <c r="F16445" s="24">
        <f t="shared" si="256"/>
        <v>1.8958826904761902E-2</v>
      </c>
      <c r="G16445" s="24"/>
    </row>
    <row r="16446" spans="1:7" x14ac:dyDescent="0.25">
      <c r="A16446" s="3" t="s">
        <v>348</v>
      </c>
      <c r="B16446" s="4">
        <v>45772</v>
      </c>
      <c r="C16446" s="5">
        <v>1867.77</v>
      </c>
      <c r="D16446" s="19">
        <v>9.3117000000000005E-2</v>
      </c>
      <c r="E16446" s="35" cm="1">
        <f t="array" ref="E16446">INDEX('Curva Juros'!$B$7:$B$73,MATCH(C16446,'Curva Juros'!$A$7:$A$73,1)) +
(C16446-INDEX('Curva Juros'!$A$7:$A$73,MATCH(C16446,'Curva Juros'!$A$7:$A$73,1))) *
(INDEX('Curva Juros'!$B$7:$B$73,MATCH(C16446,'Curva Juros'!$A$7:$A$73,1)+1) -
INDEX('Curva Juros'!$B$7:$B$73,MATCH(C16446,'Curva Juros'!$A$7:$A$73,1))) /
(INDEX('Curva Juros'!$A$7:$A$73,MATCH(C16446,'Curva Juros'!$A$7:$A$73,1)+1) -
INDEX('Curva Juros'!$A$7:$A$73,MATCH(C16446,'Curva Juros'!$A$7:$A$73,1)))</f>
        <v>7.4857692142857148</v>
      </c>
      <c r="F16446" s="24">
        <f t="shared" si="256"/>
        <v>1.8259307857142859E-2</v>
      </c>
      <c r="G16446" s="24"/>
    </row>
    <row r="16447" spans="1:7" x14ac:dyDescent="0.25">
      <c r="A16447" s="6" t="s">
        <v>348</v>
      </c>
      <c r="B16447" s="7">
        <v>45779</v>
      </c>
      <c r="C16447" s="8">
        <v>1867.44</v>
      </c>
      <c r="D16447" s="20">
        <v>9.2443999999999998E-2</v>
      </c>
      <c r="E16447" s="35" cm="1">
        <f t="array" ref="E16447">INDEX('Curva Juros'!$B$7:$B$73,MATCH(C16447,'Curva Juros'!$A$7:$A$73,1)) +
(C16447-INDEX('Curva Juros'!$A$7:$A$73,MATCH(C16447,'Curva Juros'!$A$7:$A$73,1))) *
(INDEX('Curva Juros'!$B$7:$B$73,MATCH(C16447,'Curva Juros'!$A$7:$A$73,1)+1) -
INDEX('Curva Juros'!$B$7:$B$73,MATCH(C16447,'Curva Juros'!$A$7:$A$73,1))) /
(INDEX('Curva Juros'!$A$7:$A$73,MATCH(C16447,'Curva Juros'!$A$7:$A$73,1)+1) -
INDEX('Curva Juros'!$A$7:$A$73,MATCH(C16447,'Curva Juros'!$A$7:$A$73,1)))</f>
        <v>7.4858548571428578</v>
      </c>
      <c r="F16447" s="24">
        <f t="shared" si="256"/>
        <v>1.7585451428571416E-2</v>
      </c>
      <c r="G16447" s="24"/>
    </row>
    <row r="16448" spans="1:7" x14ac:dyDescent="0.25">
      <c r="A16448" s="3" t="s">
        <v>348</v>
      </c>
      <c r="B16448" s="4">
        <v>45786</v>
      </c>
      <c r="C16448" s="5">
        <v>1878.29</v>
      </c>
      <c r="D16448" s="19">
        <v>8.9546000000000001E-2</v>
      </c>
      <c r="E16448" s="35" cm="1">
        <f t="array" ref="E16448">INDEX('Curva Juros'!$B$7:$B$73,MATCH(C16448,'Curva Juros'!$A$7:$A$73,1)) +
(C16448-INDEX('Curva Juros'!$A$7:$A$73,MATCH(C16448,'Curva Juros'!$A$7:$A$73,1))) *
(INDEX('Curva Juros'!$B$7:$B$73,MATCH(C16448,'Curva Juros'!$A$7:$A$73,1)+1) -
INDEX('Curva Juros'!$B$7:$B$73,MATCH(C16448,'Curva Juros'!$A$7:$A$73,1))) /
(INDEX('Curva Juros'!$A$7:$A$73,MATCH(C16448,'Curva Juros'!$A$7:$A$73,1)+1) -
INDEX('Curva Juros'!$A$7:$A$73,MATCH(C16448,'Curva Juros'!$A$7:$A$73,1)))</f>
        <v>7.4830390238095239</v>
      </c>
      <c r="F16448" s="24">
        <f t="shared" si="256"/>
        <v>1.4715609761904766E-2</v>
      </c>
      <c r="G16448" s="24"/>
    </row>
    <row r="16449" spans="1:7" x14ac:dyDescent="0.25">
      <c r="A16449" s="6" t="s">
        <v>348</v>
      </c>
      <c r="B16449" s="7">
        <v>45793</v>
      </c>
      <c r="C16449" s="8">
        <v>1872.82</v>
      </c>
      <c r="D16449" s="20">
        <v>8.9632000000000003E-2</v>
      </c>
      <c r="E16449" s="35" cm="1">
        <f t="array" ref="E16449">INDEX('Curva Juros'!$B$7:$B$73,MATCH(C16449,'Curva Juros'!$A$7:$A$73,1)) +
(C16449-INDEX('Curva Juros'!$A$7:$A$73,MATCH(C16449,'Curva Juros'!$A$7:$A$73,1))) *
(INDEX('Curva Juros'!$B$7:$B$73,MATCH(C16449,'Curva Juros'!$A$7:$A$73,1)+1) -
INDEX('Curva Juros'!$B$7:$B$73,MATCH(C16449,'Curva Juros'!$A$7:$A$73,1))) /
(INDEX('Curva Juros'!$A$7:$A$73,MATCH(C16449,'Curva Juros'!$A$7:$A$73,1)+1) -
INDEX('Curva Juros'!$A$7:$A$73,MATCH(C16449,'Curva Juros'!$A$7:$A$73,1)))</f>
        <v>7.4844586190476194</v>
      </c>
      <c r="F16449" s="24">
        <f t="shared" si="256"/>
        <v>1.4787413809523808E-2</v>
      </c>
      <c r="G16449" s="24"/>
    </row>
    <row r="16450" spans="1:7" x14ac:dyDescent="0.25">
      <c r="A16450" s="3" t="s">
        <v>348</v>
      </c>
      <c r="B16450" s="4">
        <v>45800</v>
      </c>
      <c r="C16450" s="5">
        <v>1867.13</v>
      </c>
      <c r="D16450" s="19">
        <v>8.9757000000000003E-2</v>
      </c>
      <c r="E16450" s="35" cm="1">
        <f t="array" ref="E16450">INDEX('Curva Juros'!$B$7:$B$73,MATCH(C16450,'Curva Juros'!$A$7:$A$73,1)) +
(C16450-INDEX('Curva Juros'!$A$7:$A$73,MATCH(C16450,'Curva Juros'!$A$7:$A$73,1))) *
(INDEX('Curva Juros'!$B$7:$B$73,MATCH(C16450,'Curva Juros'!$A$7:$A$73,1)+1) -
INDEX('Curva Juros'!$B$7:$B$73,MATCH(C16450,'Curva Juros'!$A$7:$A$73,1))) /
(INDEX('Curva Juros'!$A$7:$A$73,MATCH(C16450,'Curva Juros'!$A$7:$A$73,1)+1) -
INDEX('Curva Juros'!$A$7:$A$73,MATCH(C16450,'Curva Juros'!$A$7:$A$73,1)))</f>
        <v>7.4859353095238097</v>
      </c>
      <c r="F16450" s="24">
        <f t="shared" si="256"/>
        <v>1.4897646904761905E-2</v>
      </c>
      <c r="G16450" s="24"/>
    </row>
    <row r="16451" spans="1:7" x14ac:dyDescent="0.25">
      <c r="A16451" s="6" t="s">
        <v>348</v>
      </c>
      <c r="B16451" s="7">
        <v>45807</v>
      </c>
      <c r="C16451" s="8">
        <v>1860.98</v>
      </c>
      <c r="D16451" s="20">
        <v>8.9967000000000005E-2</v>
      </c>
      <c r="E16451" s="35" cm="1">
        <f t="array" ref="E16451">INDEX('Curva Juros'!$B$7:$B$73,MATCH(C16451,'Curva Juros'!$A$7:$A$73,1)) +
(C16451-INDEX('Curva Juros'!$A$7:$A$73,MATCH(C16451,'Curva Juros'!$A$7:$A$73,1))) *
(INDEX('Curva Juros'!$B$7:$B$73,MATCH(C16451,'Curva Juros'!$A$7:$A$73,1)+1) -
INDEX('Curva Juros'!$B$7:$B$73,MATCH(C16451,'Curva Juros'!$A$7:$A$73,1))) /
(INDEX('Curva Juros'!$A$7:$A$73,MATCH(C16451,'Curva Juros'!$A$7:$A$73,1)+1) -
INDEX('Curva Juros'!$A$7:$A$73,MATCH(C16451,'Curva Juros'!$A$7:$A$73,1)))</f>
        <v>7.4875313809523814</v>
      </c>
      <c r="F16451" s="24">
        <f t="shared" ref="F16451:F16514" si="257">D16451-E16451/100</f>
        <v>1.5091686190476197E-2</v>
      </c>
      <c r="G16451" s="24"/>
    </row>
    <row r="16452" spans="1:7" x14ac:dyDescent="0.25">
      <c r="A16452" s="3" t="s">
        <v>348</v>
      </c>
      <c r="B16452" s="4">
        <v>45814</v>
      </c>
      <c r="C16452" s="5">
        <v>1857.55</v>
      </c>
      <c r="D16452" s="19">
        <v>8.9680999999999997E-2</v>
      </c>
      <c r="E16452" s="35" cm="1">
        <f t="array" ref="E16452">INDEX('Curva Juros'!$B$7:$B$73,MATCH(C16452,'Curva Juros'!$A$7:$A$73,1)) +
(C16452-INDEX('Curva Juros'!$A$7:$A$73,MATCH(C16452,'Curva Juros'!$A$7:$A$73,1))) *
(INDEX('Curva Juros'!$B$7:$B$73,MATCH(C16452,'Curva Juros'!$A$7:$A$73,1)+1) -
INDEX('Curva Juros'!$B$7:$B$73,MATCH(C16452,'Curva Juros'!$A$7:$A$73,1))) /
(INDEX('Curva Juros'!$A$7:$A$73,MATCH(C16452,'Curva Juros'!$A$7:$A$73,1)+1) -
INDEX('Curva Juros'!$A$7:$A$73,MATCH(C16452,'Curva Juros'!$A$7:$A$73,1)))</f>
        <v>7.4884215476190477</v>
      </c>
      <c r="F16452" s="24">
        <f t="shared" si="257"/>
        <v>1.4796784523809517E-2</v>
      </c>
      <c r="G16452" s="24"/>
    </row>
    <row r="16453" spans="1:7" x14ac:dyDescent="0.25">
      <c r="A16453" s="6" t="s">
        <v>348</v>
      </c>
      <c r="B16453" s="7">
        <v>45821</v>
      </c>
      <c r="C16453" s="8">
        <v>1851.09</v>
      </c>
      <c r="D16453" s="20">
        <v>8.9946999999999999E-2</v>
      </c>
      <c r="E16453" s="35" cm="1">
        <f t="array" ref="E16453">INDEX('Curva Juros'!$B$7:$B$73,MATCH(C16453,'Curva Juros'!$A$7:$A$73,1)) +
(C16453-INDEX('Curva Juros'!$A$7:$A$73,MATCH(C16453,'Curva Juros'!$A$7:$A$73,1))) *
(INDEX('Curva Juros'!$B$7:$B$73,MATCH(C16453,'Curva Juros'!$A$7:$A$73,1)+1) -
INDEX('Curva Juros'!$B$7:$B$73,MATCH(C16453,'Curva Juros'!$A$7:$A$73,1))) /
(INDEX('Curva Juros'!$A$7:$A$73,MATCH(C16453,'Curva Juros'!$A$7:$A$73,1)+1) -
INDEX('Curva Juros'!$A$7:$A$73,MATCH(C16453,'Curva Juros'!$A$7:$A$73,1)))</f>
        <v>7.4900980714285721</v>
      </c>
      <c r="F16453" s="24">
        <f t="shared" si="257"/>
        <v>1.5046019285714279E-2</v>
      </c>
      <c r="G16453" s="24"/>
    </row>
    <row r="16454" spans="1:7" x14ac:dyDescent="0.25">
      <c r="A16454" s="3" t="s">
        <v>348</v>
      </c>
      <c r="B16454" s="4">
        <v>45828</v>
      </c>
      <c r="C16454" s="5">
        <v>1935.09</v>
      </c>
      <c r="D16454" s="19">
        <v>8.8369000000000003E-2</v>
      </c>
      <c r="E16454" s="35" cm="1">
        <f t="array" ref="E16454">INDEX('Curva Juros'!$B$7:$B$73,MATCH(C16454,'Curva Juros'!$A$7:$A$73,1)) +
(C16454-INDEX('Curva Juros'!$A$7:$A$73,MATCH(C16454,'Curva Juros'!$A$7:$A$73,1))) *
(INDEX('Curva Juros'!$B$7:$B$73,MATCH(C16454,'Curva Juros'!$A$7:$A$73,1)+1) -
INDEX('Curva Juros'!$B$7:$B$73,MATCH(C16454,'Curva Juros'!$A$7:$A$73,1))) /
(INDEX('Curva Juros'!$A$7:$A$73,MATCH(C16454,'Curva Juros'!$A$7:$A$73,1)+1) -
INDEX('Curva Juros'!$A$7:$A$73,MATCH(C16454,'Curva Juros'!$A$7:$A$73,1)))</f>
        <v>7.4681907142857149</v>
      </c>
      <c r="F16454" s="24">
        <f t="shared" si="257"/>
        <v>1.3687092857142855E-2</v>
      </c>
      <c r="G16454" s="24"/>
    </row>
    <row r="16455" spans="1:7" x14ac:dyDescent="0.25">
      <c r="A16455" s="6" t="s">
        <v>348</v>
      </c>
      <c r="B16455" s="7">
        <v>45835</v>
      </c>
      <c r="C16455" s="8">
        <v>1932.06</v>
      </c>
      <c r="D16455" s="20">
        <v>8.7988999999999998E-2</v>
      </c>
      <c r="E16455" s="35" cm="1">
        <f t="array" ref="E16455">INDEX('Curva Juros'!$B$7:$B$73,MATCH(C16455,'Curva Juros'!$A$7:$A$73,1)) +
(C16455-INDEX('Curva Juros'!$A$7:$A$73,MATCH(C16455,'Curva Juros'!$A$7:$A$73,1))) *
(INDEX('Curva Juros'!$B$7:$B$73,MATCH(C16455,'Curva Juros'!$A$7:$A$73,1)+1) -
INDEX('Curva Juros'!$B$7:$B$73,MATCH(C16455,'Curva Juros'!$A$7:$A$73,1))) /
(INDEX('Curva Juros'!$A$7:$A$73,MATCH(C16455,'Curva Juros'!$A$7:$A$73,1)+1) -
INDEX('Curva Juros'!$A$7:$A$73,MATCH(C16455,'Curva Juros'!$A$7:$A$73,1)))</f>
        <v>7.4689842857142859</v>
      </c>
      <c r="F16455" s="24">
        <f t="shared" si="257"/>
        <v>1.3299157142857135E-2</v>
      </c>
      <c r="G16455" s="24"/>
    </row>
    <row r="16456" spans="1:7" x14ac:dyDescent="0.25">
      <c r="A16456" s="3" t="s">
        <v>348</v>
      </c>
      <c r="B16456" s="4">
        <v>45842</v>
      </c>
      <c r="C16456" s="5">
        <v>1932.16</v>
      </c>
      <c r="D16456" s="19">
        <v>8.7004999999999999E-2</v>
      </c>
      <c r="E16456" s="35" cm="1">
        <f t="array" ref="E16456">INDEX('Curva Juros'!$B$7:$B$73,MATCH(C16456,'Curva Juros'!$A$7:$A$73,1)) +
(C16456-INDEX('Curva Juros'!$A$7:$A$73,MATCH(C16456,'Curva Juros'!$A$7:$A$73,1))) *
(INDEX('Curva Juros'!$B$7:$B$73,MATCH(C16456,'Curva Juros'!$A$7:$A$73,1)+1) -
INDEX('Curva Juros'!$B$7:$B$73,MATCH(C16456,'Curva Juros'!$A$7:$A$73,1))) /
(INDEX('Curva Juros'!$A$7:$A$73,MATCH(C16456,'Curva Juros'!$A$7:$A$73,1)+1) -
INDEX('Curva Juros'!$A$7:$A$73,MATCH(C16456,'Curva Juros'!$A$7:$A$73,1)))</f>
        <v>7.4689580952380954</v>
      </c>
      <c r="F16456" s="24">
        <f t="shared" si="257"/>
        <v>1.2315419047619042E-2</v>
      </c>
      <c r="G16456" s="24"/>
    </row>
    <row r="16457" spans="1:7" x14ac:dyDescent="0.25">
      <c r="A16457" s="6" t="s">
        <v>348</v>
      </c>
      <c r="B16457" s="7">
        <v>45849</v>
      </c>
      <c r="C16457" s="8">
        <v>1920.59</v>
      </c>
      <c r="D16457" s="20">
        <v>8.8273000000000004E-2</v>
      </c>
      <c r="E16457" s="35" cm="1">
        <f t="array" ref="E16457">INDEX('Curva Juros'!$B$7:$B$73,MATCH(C16457,'Curva Juros'!$A$7:$A$73,1)) +
(C16457-INDEX('Curva Juros'!$A$7:$A$73,MATCH(C16457,'Curva Juros'!$A$7:$A$73,1))) *
(INDEX('Curva Juros'!$B$7:$B$73,MATCH(C16457,'Curva Juros'!$A$7:$A$73,1)+1) -
INDEX('Curva Juros'!$B$7:$B$73,MATCH(C16457,'Curva Juros'!$A$7:$A$73,1))) /
(INDEX('Curva Juros'!$A$7:$A$73,MATCH(C16457,'Curva Juros'!$A$7:$A$73,1)+1) -
INDEX('Curva Juros'!$A$7:$A$73,MATCH(C16457,'Curva Juros'!$A$7:$A$73,1)))</f>
        <v>7.4719883333333339</v>
      </c>
      <c r="F16457" s="24">
        <f t="shared" si="257"/>
        <v>1.355311666666667E-2</v>
      </c>
      <c r="G16457" s="24"/>
    </row>
    <row r="16458" spans="1:7" x14ac:dyDescent="0.25">
      <c r="A16458" s="3" t="s">
        <v>348</v>
      </c>
      <c r="B16458" s="4">
        <v>45856</v>
      </c>
      <c r="C16458" s="5">
        <v>1906.45</v>
      </c>
      <c r="D16458" s="19">
        <v>9.0040999999999996E-2</v>
      </c>
      <c r="E16458" s="35" cm="1">
        <f t="array" ref="E16458">INDEX('Curva Juros'!$B$7:$B$73,MATCH(C16458,'Curva Juros'!$A$7:$A$73,1)) +
(C16458-INDEX('Curva Juros'!$A$7:$A$73,MATCH(C16458,'Curva Juros'!$A$7:$A$73,1))) *
(INDEX('Curva Juros'!$B$7:$B$73,MATCH(C16458,'Curva Juros'!$A$7:$A$73,1)+1) -
INDEX('Curva Juros'!$B$7:$B$73,MATCH(C16458,'Curva Juros'!$A$7:$A$73,1))) /
(INDEX('Curva Juros'!$A$7:$A$73,MATCH(C16458,'Curva Juros'!$A$7:$A$73,1)+1) -
INDEX('Curva Juros'!$A$7:$A$73,MATCH(C16458,'Curva Juros'!$A$7:$A$73,1)))</f>
        <v>7.4756916666666671</v>
      </c>
      <c r="F16458" s="24">
        <f t="shared" si="257"/>
        <v>1.5284083333333323E-2</v>
      </c>
      <c r="G16458" s="24"/>
    </row>
    <row r="16459" spans="1:7" x14ac:dyDescent="0.25">
      <c r="A16459" s="6" t="s">
        <v>348</v>
      </c>
      <c r="B16459" s="7">
        <v>45863</v>
      </c>
      <c r="C16459" s="8">
        <v>1898.7</v>
      </c>
      <c r="D16459" s="20">
        <v>9.0575000000000003E-2</v>
      </c>
      <c r="E16459" s="35" cm="1">
        <f t="array" ref="E16459">INDEX('Curva Juros'!$B$7:$B$73,MATCH(C16459,'Curva Juros'!$A$7:$A$73,1)) +
(C16459-INDEX('Curva Juros'!$A$7:$A$73,MATCH(C16459,'Curva Juros'!$A$7:$A$73,1))) *
(INDEX('Curva Juros'!$B$7:$B$73,MATCH(C16459,'Curva Juros'!$A$7:$A$73,1)+1) -
INDEX('Curva Juros'!$B$7:$B$73,MATCH(C16459,'Curva Juros'!$A$7:$A$73,1))) /
(INDEX('Curva Juros'!$A$7:$A$73,MATCH(C16459,'Curva Juros'!$A$7:$A$73,1)+1) -
INDEX('Curva Juros'!$A$7:$A$73,MATCH(C16459,'Curva Juros'!$A$7:$A$73,1)))</f>
        <v>7.4777214285714289</v>
      </c>
      <c r="F16459" s="24">
        <f t="shared" si="257"/>
        <v>1.5797785714285709E-2</v>
      </c>
      <c r="G16459" s="24"/>
    </row>
    <row r="16460" spans="1:7" x14ac:dyDescent="0.25">
      <c r="A16460" s="3" t="s">
        <v>348</v>
      </c>
      <c r="B16460" s="4">
        <v>45870</v>
      </c>
      <c r="C16460" s="5">
        <v>1896.97</v>
      </c>
      <c r="D16460" s="19">
        <v>8.9940000000000006E-2</v>
      </c>
      <c r="E16460" s="35" cm="1">
        <f t="array" ref="E16460">INDEX('Curva Juros'!$B$7:$B$73,MATCH(C16460,'Curva Juros'!$A$7:$A$73,1)) +
(C16460-INDEX('Curva Juros'!$A$7:$A$73,MATCH(C16460,'Curva Juros'!$A$7:$A$73,1))) *
(INDEX('Curva Juros'!$B$7:$B$73,MATCH(C16460,'Curva Juros'!$A$7:$A$73,1)+1) -
INDEX('Curva Juros'!$B$7:$B$73,MATCH(C16460,'Curva Juros'!$A$7:$A$73,1))) /
(INDEX('Curva Juros'!$A$7:$A$73,MATCH(C16460,'Curva Juros'!$A$7:$A$73,1)+1) -
INDEX('Curva Juros'!$A$7:$A$73,MATCH(C16460,'Curva Juros'!$A$7:$A$73,1)))</f>
        <v>7.4781745238095239</v>
      </c>
      <c r="F16460" s="24">
        <f t="shared" si="257"/>
        <v>1.5158254761904771E-2</v>
      </c>
      <c r="G16460" s="24"/>
    </row>
    <row r="16461" spans="1:7" x14ac:dyDescent="0.25">
      <c r="A16461" s="6" t="s">
        <v>348</v>
      </c>
      <c r="B16461" s="7">
        <v>45877</v>
      </c>
      <c r="C16461" s="8">
        <v>1902.06</v>
      </c>
      <c r="D16461" s="20">
        <v>8.7987999999999997E-2</v>
      </c>
      <c r="E16461" s="35" cm="1">
        <f t="array" ref="E16461">INDEX('Curva Juros'!$B$7:$B$73,MATCH(C16461,'Curva Juros'!$A$7:$A$73,1)) +
(C16461-INDEX('Curva Juros'!$A$7:$A$73,MATCH(C16461,'Curva Juros'!$A$7:$A$73,1))) *
(INDEX('Curva Juros'!$B$7:$B$73,MATCH(C16461,'Curva Juros'!$A$7:$A$73,1)+1) -
INDEX('Curva Juros'!$B$7:$B$73,MATCH(C16461,'Curva Juros'!$A$7:$A$73,1))) /
(INDEX('Curva Juros'!$A$7:$A$73,MATCH(C16461,'Curva Juros'!$A$7:$A$73,1)+1) -
INDEX('Curva Juros'!$A$7:$A$73,MATCH(C16461,'Curva Juros'!$A$7:$A$73,1)))</f>
        <v>7.4768414285714293</v>
      </c>
      <c r="F16461" s="24">
        <f t="shared" si="257"/>
        <v>1.3219585714285706E-2</v>
      </c>
      <c r="G16461" s="24"/>
    </row>
    <row r="16462" spans="1:7" x14ac:dyDescent="0.25">
      <c r="A16462" s="3" t="s">
        <v>348</v>
      </c>
      <c r="B16462" s="4">
        <v>45884</v>
      </c>
      <c r="C16462" s="5">
        <v>1897.88</v>
      </c>
      <c r="D16462" s="19">
        <v>8.7830000000000005E-2</v>
      </c>
      <c r="E16462" s="35" cm="1">
        <f t="array" ref="E16462">INDEX('Curva Juros'!$B$7:$B$73,MATCH(C16462,'Curva Juros'!$A$7:$A$73,1)) +
(C16462-INDEX('Curva Juros'!$A$7:$A$73,MATCH(C16462,'Curva Juros'!$A$7:$A$73,1))) *
(INDEX('Curva Juros'!$B$7:$B$73,MATCH(C16462,'Curva Juros'!$A$7:$A$73,1)+1) -
INDEX('Curva Juros'!$B$7:$B$73,MATCH(C16462,'Curva Juros'!$A$7:$A$73,1))) /
(INDEX('Curva Juros'!$A$7:$A$73,MATCH(C16462,'Curva Juros'!$A$7:$A$73,1)+1) -
INDEX('Curva Juros'!$A$7:$A$73,MATCH(C16462,'Curva Juros'!$A$7:$A$73,1)))</f>
        <v>7.477936190476191</v>
      </c>
      <c r="F16462" s="24">
        <f t="shared" si="257"/>
        <v>1.3050638095238098E-2</v>
      </c>
      <c r="G16462" s="24"/>
    </row>
    <row r="16463" spans="1:7" x14ac:dyDescent="0.25">
      <c r="A16463" s="6" t="s">
        <v>348</v>
      </c>
      <c r="B16463" s="7">
        <v>45891</v>
      </c>
      <c r="C16463" s="8">
        <v>1884.48</v>
      </c>
      <c r="D16463" s="20">
        <v>8.9454000000000006E-2</v>
      </c>
      <c r="E16463" s="35" cm="1">
        <f t="array" ref="E16463">INDEX('Curva Juros'!$B$7:$B$73,MATCH(C16463,'Curva Juros'!$A$7:$A$73,1)) +
(C16463-INDEX('Curva Juros'!$A$7:$A$73,MATCH(C16463,'Curva Juros'!$A$7:$A$73,1))) *
(INDEX('Curva Juros'!$B$7:$B$73,MATCH(C16463,'Curva Juros'!$A$7:$A$73,1)+1) -
INDEX('Curva Juros'!$B$7:$B$73,MATCH(C16463,'Curva Juros'!$A$7:$A$73,1))) /
(INDEX('Curva Juros'!$A$7:$A$73,MATCH(C16463,'Curva Juros'!$A$7:$A$73,1)+1) -
INDEX('Curva Juros'!$A$7:$A$73,MATCH(C16463,'Curva Juros'!$A$7:$A$73,1)))</f>
        <v>7.4814325714285719</v>
      </c>
      <c r="F16463" s="24">
        <f t="shared" si="257"/>
        <v>1.4639674285714291E-2</v>
      </c>
      <c r="G16463" s="24"/>
    </row>
    <row r="16464" spans="1:7" x14ac:dyDescent="0.25">
      <c r="A16464" s="3" t="s">
        <v>348</v>
      </c>
      <c r="B16464" s="4">
        <v>45898</v>
      </c>
      <c r="C16464" s="5">
        <v>1886.74</v>
      </c>
      <c r="D16464" s="19">
        <v>8.8051000000000004E-2</v>
      </c>
      <c r="E16464" s="35" cm="1">
        <f t="array" ref="E16464">INDEX('Curva Juros'!$B$7:$B$73,MATCH(C16464,'Curva Juros'!$A$7:$A$73,1)) +
(C16464-INDEX('Curva Juros'!$A$7:$A$73,MATCH(C16464,'Curva Juros'!$A$7:$A$73,1))) *
(INDEX('Curva Juros'!$B$7:$B$73,MATCH(C16464,'Curva Juros'!$A$7:$A$73,1)+1) -
INDEX('Curva Juros'!$B$7:$B$73,MATCH(C16464,'Curva Juros'!$A$7:$A$73,1))) /
(INDEX('Curva Juros'!$A$7:$A$73,MATCH(C16464,'Curva Juros'!$A$7:$A$73,1)+1) -
INDEX('Curva Juros'!$A$7:$A$73,MATCH(C16464,'Curva Juros'!$A$7:$A$73,1)))</f>
        <v>7.4808460476190479</v>
      </c>
      <c r="F16464" s="24">
        <f t="shared" si="257"/>
        <v>1.3242539523809521E-2</v>
      </c>
      <c r="G16464" s="24"/>
    </row>
    <row r="16465" spans="1:7" x14ac:dyDescent="0.25">
      <c r="A16465" s="6" t="s">
        <v>348</v>
      </c>
      <c r="B16465" s="7">
        <v>45905</v>
      </c>
      <c r="C16465" s="8">
        <v>1883.93</v>
      </c>
      <c r="D16465" s="20">
        <v>8.7627999999999998E-2</v>
      </c>
      <c r="E16465" s="35" cm="1">
        <f t="array" ref="E16465">INDEX('Curva Juros'!$B$7:$B$73,MATCH(C16465,'Curva Juros'!$A$7:$A$73,1)) +
(C16465-INDEX('Curva Juros'!$A$7:$A$73,MATCH(C16465,'Curva Juros'!$A$7:$A$73,1))) *
(INDEX('Curva Juros'!$B$7:$B$73,MATCH(C16465,'Curva Juros'!$A$7:$A$73,1)+1) -
INDEX('Curva Juros'!$B$7:$B$73,MATCH(C16465,'Curva Juros'!$A$7:$A$73,1))) /
(INDEX('Curva Juros'!$A$7:$A$73,MATCH(C16465,'Curva Juros'!$A$7:$A$73,1)+1) -
INDEX('Curva Juros'!$A$7:$A$73,MATCH(C16465,'Curva Juros'!$A$7:$A$73,1)))</f>
        <v>7.4815753095238096</v>
      </c>
      <c r="F16465" s="24">
        <f t="shared" si="257"/>
        <v>1.2812246904761904E-2</v>
      </c>
      <c r="G16465" s="24"/>
    </row>
    <row r="16466" spans="1:7" x14ac:dyDescent="0.25">
      <c r="A16466" s="3" t="s">
        <v>348</v>
      </c>
      <c r="B16466" s="4">
        <v>45912</v>
      </c>
      <c r="C16466" s="5">
        <v>1888.09</v>
      </c>
      <c r="D16466" s="19">
        <v>8.5863999999999996E-2</v>
      </c>
      <c r="E16466" s="35" cm="1">
        <f t="array" ref="E16466">INDEX('Curva Juros'!$B$7:$B$73,MATCH(C16466,'Curva Juros'!$A$7:$A$73,1)) +
(C16466-INDEX('Curva Juros'!$A$7:$A$73,MATCH(C16466,'Curva Juros'!$A$7:$A$73,1))) *
(INDEX('Curva Juros'!$B$7:$B$73,MATCH(C16466,'Curva Juros'!$A$7:$A$73,1)+1) -
INDEX('Curva Juros'!$B$7:$B$73,MATCH(C16466,'Curva Juros'!$A$7:$A$73,1))) /
(INDEX('Curva Juros'!$A$7:$A$73,MATCH(C16466,'Curva Juros'!$A$7:$A$73,1)+1) -
INDEX('Curva Juros'!$A$7:$A$73,MATCH(C16466,'Curva Juros'!$A$7:$A$73,1)))</f>
        <v>7.4804956904761912</v>
      </c>
      <c r="F16466" s="24">
        <f t="shared" si="257"/>
        <v>1.1059043095238086E-2</v>
      </c>
      <c r="G16466" s="24"/>
    </row>
    <row r="16467" spans="1:7" x14ac:dyDescent="0.25">
      <c r="A16467" s="6" t="s">
        <v>348</v>
      </c>
      <c r="B16467" s="7">
        <v>45919</v>
      </c>
      <c r="C16467" s="8">
        <v>1887.34</v>
      </c>
      <c r="D16467" s="20">
        <v>8.5046999999999998E-2</v>
      </c>
      <c r="E16467" s="35" cm="1">
        <f t="array" ref="E16467">INDEX('Curva Juros'!$B$7:$B$73,MATCH(C16467,'Curva Juros'!$A$7:$A$73,1)) +
(C16467-INDEX('Curva Juros'!$A$7:$A$73,MATCH(C16467,'Curva Juros'!$A$7:$A$73,1))) *
(INDEX('Curva Juros'!$B$7:$B$73,MATCH(C16467,'Curva Juros'!$A$7:$A$73,1)+1) -
INDEX('Curva Juros'!$B$7:$B$73,MATCH(C16467,'Curva Juros'!$A$7:$A$73,1))) /
(INDEX('Curva Juros'!$A$7:$A$73,MATCH(C16467,'Curva Juros'!$A$7:$A$73,1)+1) -
INDEX('Curva Juros'!$A$7:$A$73,MATCH(C16467,'Curva Juros'!$A$7:$A$73,1)))</f>
        <v>7.4806903333333334</v>
      </c>
      <c r="F16467" s="24">
        <f t="shared" si="257"/>
        <v>1.0240096666666657E-2</v>
      </c>
      <c r="G16467" s="24"/>
    </row>
    <row r="16468" spans="1:7" x14ac:dyDescent="0.25">
      <c r="A16468" s="3" t="s">
        <v>348</v>
      </c>
      <c r="B16468" s="4">
        <v>45926</v>
      </c>
      <c r="C16468" s="5">
        <v>1885.62</v>
      </c>
      <c r="D16468" s="19">
        <v>8.4418999999999994E-2</v>
      </c>
      <c r="E16468" s="35" cm="1">
        <f t="array" ref="E16468">INDEX('Curva Juros'!$B$7:$B$73,MATCH(C16468,'Curva Juros'!$A$7:$A$73,1)) +
(C16468-INDEX('Curva Juros'!$A$7:$A$73,MATCH(C16468,'Curva Juros'!$A$7:$A$73,1))) *
(INDEX('Curva Juros'!$B$7:$B$73,MATCH(C16468,'Curva Juros'!$A$7:$A$73,1)+1) -
INDEX('Curva Juros'!$B$7:$B$73,MATCH(C16468,'Curva Juros'!$A$7:$A$73,1))) /
(INDEX('Curva Juros'!$A$7:$A$73,MATCH(C16468,'Curva Juros'!$A$7:$A$73,1)+1) -
INDEX('Curva Juros'!$A$7:$A$73,MATCH(C16468,'Curva Juros'!$A$7:$A$73,1)))</f>
        <v>7.4811367142857144</v>
      </c>
      <c r="F16468" s="24">
        <f t="shared" si="257"/>
        <v>9.6076328571428476E-3</v>
      </c>
      <c r="G16468" s="24"/>
    </row>
    <row r="16469" spans="1:7" x14ac:dyDescent="0.25">
      <c r="A16469" s="6" t="s">
        <v>348</v>
      </c>
      <c r="B16469" s="7">
        <v>45933</v>
      </c>
      <c r="C16469" s="8">
        <v>1886.21</v>
      </c>
      <c r="D16469" s="20">
        <v>8.3348000000000005E-2</v>
      </c>
      <c r="E16469" s="35" cm="1">
        <f t="array" ref="E16469">INDEX('Curva Juros'!$B$7:$B$73,MATCH(C16469,'Curva Juros'!$A$7:$A$73,1)) +
(C16469-INDEX('Curva Juros'!$A$7:$A$73,MATCH(C16469,'Curva Juros'!$A$7:$A$73,1))) *
(INDEX('Curva Juros'!$B$7:$B$73,MATCH(C16469,'Curva Juros'!$A$7:$A$73,1)+1) -
INDEX('Curva Juros'!$B$7:$B$73,MATCH(C16469,'Curva Juros'!$A$7:$A$73,1))) /
(INDEX('Curva Juros'!$A$7:$A$73,MATCH(C16469,'Curva Juros'!$A$7:$A$73,1)+1) -
INDEX('Curva Juros'!$A$7:$A$73,MATCH(C16469,'Curva Juros'!$A$7:$A$73,1)))</f>
        <v>7.4809835952380954</v>
      </c>
      <c r="F16469" s="24">
        <f t="shared" si="257"/>
        <v>8.5381640476190485E-3</v>
      </c>
      <c r="G16469" s="24"/>
    </row>
    <row r="16470" spans="1:7" x14ac:dyDescent="0.25">
      <c r="A16470" s="3" t="s">
        <v>348</v>
      </c>
      <c r="B16470" s="4">
        <v>45940</v>
      </c>
      <c r="C16470" s="5">
        <v>1878.16</v>
      </c>
      <c r="D16470" s="19">
        <v>8.3931000000000006E-2</v>
      </c>
      <c r="E16470" s="35" cm="1">
        <f t="array" ref="E16470">INDEX('Curva Juros'!$B$7:$B$73,MATCH(C16470,'Curva Juros'!$A$7:$A$73,1)) +
(C16470-INDEX('Curva Juros'!$A$7:$A$73,MATCH(C16470,'Curva Juros'!$A$7:$A$73,1))) *
(INDEX('Curva Juros'!$B$7:$B$73,MATCH(C16470,'Curva Juros'!$A$7:$A$73,1)+1) -
INDEX('Curva Juros'!$B$7:$B$73,MATCH(C16470,'Curva Juros'!$A$7:$A$73,1))) /
(INDEX('Curva Juros'!$A$7:$A$73,MATCH(C16470,'Curva Juros'!$A$7:$A$73,1)+1) -
INDEX('Curva Juros'!$A$7:$A$73,MATCH(C16470,'Curva Juros'!$A$7:$A$73,1)))</f>
        <v>7.4830727619047623</v>
      </c>
      <c r="F16470" s="24">
        <f t="shared" si="257"/>
        <v>9.1002723809523872E-3</v>
      </c>
      <c r="G16470" s="24"/>
    </row>
    <row r="16471" spans="1:7" x14ac:dyDescent="0.25">
      <c r="A16471" s="6" t="s">
        <v>348</v>
      </c>
      <c r="B16471" s="7">
        <v>45947</v>
      </c>
      <c r="C16471" s="8">
        <v>1866.78</v>
      </c>
      <c r="D16471" s="20">
        <v>8.5154999999999995E-2</v>
      </c>
      <c r="E16471" s="35" cm="1">
        <f t="array" ref="E16471">INDEX('Curva Juros'!$B$7:$B$73,MATCH(C16471,'Curva Juros'!$A$7:$A$73,1)) +
(C16471-INDEX('Curva Juros'!$A$7:$A$73,MATCH(C16471,'Curva Juros'!$A$7:$A$73,1))) *
(INDEX('Curva Juros'!$B$7:$B$73,MATCH(C16471,'Curva Juros'!$A$7:$A$73,1)+1) -
INDEX('Curva Juros'!$B$7:$B$73,MATCH(C16471,'Curva Juros'!$A$7:$A$73,1))) /
(INDEX('Curva Juros'!$A$7:$A$73,MATCH(C16471,'Curva Juros'!$A$7:$A$73,1)+1) -
INDEX('Curva Juros'!$A$7:$A$73,MATCH(C16471,'Curva Juros'!$A$7:$A$73,1)))</f>
        <v>7.4860261428571429</v>
      </c>
      <c r="F16471" s="24">
        <f t="shared" si="257"/>
        <v>1.0294738571428569E-2</v>
      </c>
      <c r="G16471" s="24"/>
    </row>
    <row r="16472" spans="1:7" x14ac:dyDescent="0.25">
      <c r="A16472" s="3" t="s">
        <v>348</v>
      </c>
      <c r="B16472" s="4">
        <v>45954</v>
      </c>
      <c r="C16472" s="5">
        <v>1870.96</v>
      </c>
      <c r="D16472" s="19">
        <v>8.3395999999999998E-2</v>
      </c>
      <c r="E16472" s="35" cm="1">
        <f t="array" ref="E16472">INDEX('Curva Juros'!$B$7:$B$73,MATCH(C16472,'Curva Juros'!$A$7:$A$73,1)) +
(C16472-INDEX('Curva Juros'!$A$7:$A$73,MATCH(C16472,'Curva Juros'!$A$7:$A$73,1))) *
(INDEX('Curva Juros'!$B$7:$B$73,MATCH(C16472,'Curva Juros'!$A$7:$A$73,1)+1) -
INDEX('Curva Juros'!$B$7:$B$73,MATCH(C16472,'Curva Juros'!$A$7:$A$73,1))) /
(INDEX('Curva Juros'!$A$7:$A$73,MATCH(C16472,'Curva Juros'!$A$7:$A$73,1)+1) -
INDEX('Curva Juros'!$A$7:$A$73,MATCH(C16472,'Curva Juros'!$A$7:$A$73,1)))</f>
        <v>7.4849413333333334</v>
      </c>
      <c r="F16472" s="24">
        <f t="shared" si="257"/>
        <v>8.5465866666666612E-3</v>
      </c>
      <c r="G16472" s="24"/>
    </row>
    <row r="16473" spans="1:7" x14ac:dyDescent="0.25">
      <c r="A16473" s="6" t="s">
        <v>348</v>
      </c>
      <c r="B16473" s="7">
        <v>45961</v>
      </c>
      <c r="C16473" s="8">
        <v>1857.84</v>
      </c>
      <c r="D16473" s="20">
        <v>8.4952E-2</v>
      </c>
      <c r="E16473" s="35" cm="1">
        <f t="array" ref="E16473">INDEX('Curva Juros'!$B$7:$B$73,MATCH(C16473,'Curva Juros'!$A$7:$A$73,1)) +
(C16473-INDEX('Curva Juros'!$A$7:$A$73,MATCH(C16473,'Curva Juros'!$A$7:$A$73,1))) *
(INDEX('Curva Juros'!$B$7:$B$73,MATCH(C16473,'Curva Juros'!$A$7:$A$73,1)+1) -
INDEX('Curva Juros'!$B$7:$B$73,MATCH(C16473,'Curva Juros'!$A$7:$A$73,1))) /
(INDEX('Curva Juros'!$A$7:$A$73,MATCH(C16473,'Curva Juros'!$A$7:$A$73,1)+1) -
INDEX('Curva Juros'!$A$7:$A$73,MATCH(C16473,'Curva Juros'!$A$7:$A$73,1)))</f>
        <v>7.488346285714286</v>
      </c>
      <c r="F16473" s="24">
        <f t="shared" si="257"/>
        <v>1.0068537142857145E-2</v>
      </c>
      <c r="G16473" s="24"/>
    </row>
    <row r="16474" spans="1:7" x14ac:dyDescent="0.25">
      <c r="A16474" s="3" t="s">
        <v>348</v>
      </c>
      <c r="B16474" s="4">
        <v>45968</v>
      </c>
      <c r="C16474" s="5">
        <v>1861.94</v>
      </c>
      <c r="D16474" s="19">
        <v>8.3208000000000004E-2</v>
      </c>
      <c r="E16474" s="35" cm="1">
        <f t="array" ref="E16474">INDEX('Curva Juros'!$B$7:$B$73,MATCH(C16474,'Curva Juros'!$A$7:$A$73,1)) +
(C16474-INDEX('Curva Juros'!$A$7:$A$73,MATCH(C16474,'Curva Juros'!$A$7:$A$73,1))) *
(INDEX('Curva Juros'!$B$7:$B$73,MATCH(C16474,'Curva Juros'!$A$7:$A$73,1)+1) -
INDEX('Curva Juros'!$B$7:$B$73,MATCH(C16474,'Curva Juros'!$A$7:$A$73,1))) /
(INDEX('Curva Juros'!$A$7:$A$73,MATCH(C16474,'Curva Juros'!$A$7:$A$73,1)+1) -
INDEX('Curva Juros'!$A$7:$A$73,MATCH(C16474,'Curva Juros'!$A$7:$A$73,1)))</f>
        <v>7.4872822380952382</v>
      </c>
      <c r="F16474" s="24">
        <f t="shared" si="257"/>
        <v>8.3351776190476179E-3</v>
      </c>
      <c r="G16474" s="24"/>
    </row>
    <row r="16475" spans="1:7" x14ac:dyDescent="0.25">
      <c r="A16475" s="6" t="s">
        <v>348</v>
      </c>
      <c r="B16475" s="7">
        <v>45975</v>
      </c>
      <c r="C16475" s="8">
        <v>1864.81</v>
      </c>
      <c r="D16475" s="20">
        <v>8.1707000000000002E-2</v>
      </c>
      <c r="E16475" s="35" cm="1">
        <f t="array" ref="E16475">INDEX('Curva Juros'!$B$7:$B$73,MATCH(C16475,'Curva Juros'!$A$7:$A$73,1)) +
(C16475-INDEX('Curva Juros'!$A$7:$A$73,MATCH(C16475,'Curva Juros'!$A$7:$A$73,1))) *
(INDEX('Curva Juros'!$B$7:$B$73,MATCH(C16475,'Curva Juros'!$A$7:$A$73,1)+1) -
INDEX('Curva Juros'!$B$7:$B$73,MATCH(C16475,'Curva Juros'!$A$7:$A$73,1))) /
(INDEX('Curva Juros'!$A$7:$A$73,MATCH(C16475,'Curva Juros'!$A$7:$A$73,1)+1) -
INDEX('Curva Juros'!$A$7:$A$73,MATCH(C16475,'Curva Juros'!$A$7:$A$73,1)))</f>
        <v>7.4865374047619051</v>
      </c>
      <c r="F16475" s="24">
        <f t="shared" si="257"/>
        <v>6.8416259523809558E-3</v>
      </c>
      <c r="G16475" s="24"/>
    </row>
    <row r="16476" spans="1:7" x14ac:dyDescent="0.25">
      <c r="A16476" s="3" t="s">
        <v>348</v>
      </c>
      <c r="B16476" s="4">
        <v>45982</v>
      </c>
      <c r="C16476" s="5">
        <v>1862.39</v>
      </c>
      <c r="D16476" s="19">
        <v>8.1405000000000005E-2</v>
      </c>
      <c r="E16476" s="35" cm="1">
        <f t="array" ref="E16476">INDEX('Curva Juros'!$B$7:$B$73,MATCH(C16476,'Curva Juros'!$A$7:$A$73,1)) +
(C16476-INDEX('Curva Juros'!$A$7:$A$73,MATCH(C16476,'Curva Juros'!$A$7:$A$73,1))) *
(INDEX('Curva Juros'!$B$7:$B$73,MATCH(C16476,'Curva Juros'!$A$7:$A$73,1)+1) -
INDEX('Curva Juros'!$B$7:$B$73,MATCH(C16476,'Curva Juros'!$A$7:$A$73,1))) /
(INDEX('Curva Juros'!$A$7:$A$73,MATCH(C16476,'Curva Juros'!$A$7:$A$73,1)+1) -
INDEX('Curva Juros'!$A$7:$A$73,MATCH(C16476,'Curva Juros'!$A$7:$A$73,1)))</f>
        <v>7.4871654523809523</v>
      </c>
      <c r="F16476" s="24">
        <f t="shared" si="257"/>
        <v>6.5333454761904858E-3</v>
      </c>
      <c r="G16476" s="24"/>
    </row>
    <row r="16477" spans="1:7" x14ac:dyDescent="0.25">
      <c r="A16477" s="6" t="s">
        <v>348</v>
      </c>
      <c r="B16477" s="7">
        <v>45989</v>
      </c>
      <c r="C16477" s="8">
        <v>1863.15</v>
      </c>
      <c r="D16477" s="20">
        <v>8.0308000000000004E-2</v>
      </c>
      <c r="E16477" s="35" cm="1">
        <f t="array" ref="E16477">INDEX('Curva Juros'!$B$7:$B$73,MATCH(C16477,'Curva Juros'!$A$7:$A$73,1)) +
(C16477-INDEX('Curva Juros'!$A$7:$A$73,MATCH(C16477,'Curva Juros'!$A$7:$A$73,1))) *
(INDEX('Curva Juros'!$B$7:$B$73,MATCH(C16477,'Curva Juros'!$A$7:$A$73,1)+1) -
INDEX('Curva Juros'!$B$7:$B$73,MATCH(C16477,'Curva Juros'!$A$7:$A$73,1))) /
(INDEX('Curva Juros'!$A$7:$A$73,MATCH(C16477,'Curva Juros'!$A$7:$A$73,1)+1) -
INDEX('Curva Juros'!$A$7:$A$73,MATCH(C16477,'Curva Juros'!$A$7:$A$73,1)))</f>
        <v>7.4869682142857146</v>
      </c>
      <c r="F16477" s="24">
        <f t="shared" si="257"/>
        <v>5.4383178571428548E-3</v>
      </c>
      <c r="G16477" s="24"/>
    </row>
    <row r="16478" spans="1:7" x14ac:dyDescent="0.25">
      <c r="A16478" s="3" t="s">
        <v>348</v>
      </c>
      <c r="B16478" s="4">
        <v>45996</v>
      </c>
      <c r="C16478" s="5">
        <v>1855.04</v>
      </c>
      <c r="D16478" s="19">
        <v>8.09E-2</v>
      </c>
      <c r="E16478" s="35" cm="1">
        <f t="array" ref="E16478">INDEX('Curva Juros'!$B$7:$B$73,MATCH(C16478,'Curva Juros'!$A$7:$A$73,1)) +
(C16478-INDEX('Curva Juros'!$A$7:$A$73,MATCH(C16478,'Curva Juros'!$A$7:$A$73,1))) *
(INDEX('Curva Juros'!$B$7:$B$73,MATCH(C16478,'Curva Juros'!$A$7:$A$73,1)+1) -
INDEX('Curva Juros'!$B$7:$B$73,MATCH(C16478,'Curva Juros'!$A$7:$A$73,1))) /
(INDEX('Curva Juros'!$A$7:$A$73,MATCH(C16478,'Curva Juros'!$A$7:$A$73,1)+1) -
INDEX('Curva Juros'!$A$7:$A$73,MATCH(C16478,'Curva Juros'!$A$7:$A$73,1)))</f>
        <v>7.4890729523809529</v>
      </c>
      <c r="F16478" s="24">
        <f t="shared" si="257"/>
        <v>6.0092704761904731E-3</v>
      </c>
      <c r="G16478" s="24"/>
    </row>
    <row r="16479" spans="1:7" x14ac:dyDescent="0.25">
      <c r="A16479" s="6" t="s">
        <v>348</v>
      </c>
      <c r="B16479" s="7">
        <v>46003</v>
      </c>
      <c r="C16479" s="8">
        <v>1848.55</v>
      </c>
      <c r="D16479" s="20">
        <v>8.1184999999999993E-2</v>
      </c>
      <c r="E16479" s="35" cm="1">
        <f t="array" ref="E16479">INDEX('Curva Juros'!$B$7:$B$73,MATCH(C16479,'Curva Juros'!$A$7:$A$73,1)) +
(C16479-INDEX('Curva Juros'!$A$7:$A$73,MATCH(C16479,'Curva Juros'!$A$7:$A$73,1))) *
(INDEX('Curva Juros'!$B$7:$B$73,MATCH(C16479,'Curva Juros'!$A$7:$A$73,1)+1) -
INDEX('Curva Juros'!$B$7:$B$73,MATCH(C16479,'Curva Juros'!$A$7:$A$73,1))) /
(INDEX('Curva Juros'!$A$7:$A$73,MATCH(C16479,'Curva Juros'!$A$7:$A$73,1)+1) -
INDEX('Curva Juros'!$A$7:$A$73,MATCH(C16479,'Curva Juros'!$A$7:$A$73,1)))</f>
        <v>7.4907572619047622</v>
      </c>
      <c r="F16479" s="24">
        <f t="shared" si="257"/>
        <v>6.277427380952369E-3</v>
      </c>
      <c r="G16479" s="24"/>
    </row>
    <row r="16480" spans="1:7" x14ac:dyDescent="0.25">
      <c r="A16480" s="3" t="s">
        <v>348</v>
      </c>
      <c r="B16480" s="4">
        <v>46010</v>
      </c>
      <c r="C16480" s="5">
        <v>1915.91</v>
      </c>
      <c r="D16480" s="19">
        <v>8.2278000000000004E-2</v>
      </c>
      <c r="E16480" s="35" cm="1">
        <f t="array" ref="E16480">INDEX('Curva Juros'!$B$7:$B$73,MATCH(C16480,'Curva Juros'!$A$7:$A$73,1)) +
(C16480-INDEX('Curva Juros'!$A$7:$A$73,MATCH(C16480,'Curva Juros'!$A$7:$A$73,1))) *
(INDEX('Curva Juros'!$B$7:$B$73,MATCH(C16480,'Curva Juros'!$A$7:$A$73,1)+1) -
INDEX('Curva Juros'!$B$7:$B$73,MATCH(C16480,'Curva Juros'!$A$7:$A$73,1))) /
(INDEX('Curva Juros'!$A$7:$A$73,MATCH(C16480,'Curva Juros'!$A$7:$A$73,1)+1) -
INDEX('Curva Juros'!$A$7:$A$73,MATCH(C16480,'Curva Juros'!$A$7:$A$73,1)))</f>
        <v>7.4732140476190478</v>
      </c>
      <c r="F16480" s="24">
        <f t="shared" si="257"/>
        <v>7.5458595238095255E-3</v>
      </c>
      <c r="G16480" s="24"/>
    </row>
    <row r="16481" spans="1:7" x14ac:dyDescent="0.25">
      <c r="A16481" s="6" t="s">
        <v>348</v>
      </c>
      <c r="B16481" s="7">
        <v>46017</v>
      </c>
      <c r="C16481" s="8">
        <v>1912.07</v>
      </c>
      <c r="D16481" s="20">
        <v>8.2246E-2</v>
      </c>
      <c r="E16481" s="35" cm="1">
        <f t="array" ref="E16481">INDEX('Curva Juros'!$B$7:$B$73,MATCH(C16481,'Curva Juros'!$A$7:$A$73,1)) +
(C16481-INDEX('Curva Juros'!$A$7:$A$73,MATCH(C16481,'Curva Juros'!$A$7:$A$73,1))) *
(INDEX('Curva Juros'!$B$7:$B$73,MATCH(C16481,'Curva Juros'!$A$7:$A$73,1)+1) -
INDEX('Curva Juros'!$B$7:$B$73,MATCH(C16481,'Curva Juros'!$A$7:$A$73,1))) /
(INDEX('Curva Juros'!$A$7:$A$73,MATCH(C16481,'Curva Juros'!$A$7:$A$73,1)+1) -
INDEX('Curva Juros'!$A$7:$A$73,MATCH(C16481,'Curva Juros'!$A$7:$A$73,1)))</f>
        <v>7.4742197619047621</v>
      </c>
      <c r="F16481" s="24">
        <f t="shared" si="257"/>
        <v>7.5038023809523846E-3</v>
      </c>
      <c r="G16481" s="24"/>
    </row>
    <row r="16482" spans="1:7" x14ac:dyDescent="0.25">
      <c r="A16482" s="3" t="s">
        <v>348</v>
      </c>
      <c r="B16482" s="4">
        <v>46024</v>
      </c>
      <c r="C16482" s="5">
        <v>1908.99</v>
      </c>
      <c r="D16482" s="19">
        <v>8.2059000000000007E-2</v>
      </c>
      <c r="E16482" s="35" cm="1">
        <f t="array" ref="E16482">INDEX('Curva Juros'!$B$7:$B$73,MATCH(C16482,'Curva Juros'!$A$7:$A$73,1)) +
(C16482-INDEX('Curva Juros'!$A$7:$A$73,MATCH(C16482,'Curva Juros'!$A$7:$A$73,1))) *
(INDEX('Curva Juros'!$B$7:$B$73,MATCH(C16482,'Curva Juros'!$A$7:$A$73,1)+1) -
INDEX('Curva Juros'!$B$7:$B$73,MATCH(C16482,'Curva Juros'!$A$7:$A$73,1))) /
(INDEX('Curva Juros'!$A$7:$A$73,MATCH(C16482,'Curva Juros'!$A$7:$A$73,1)+1) -
INDEX('Curva Juros'!$A$7:$A$73,MATCH(C16482,'Curva Juros'!$A$7:$A$73,1)))</f>
        <v>7.4750264285714287</v>
      </c>
      <c r="F16482" s="24">
        <f t="shared" si="257"/>
        <v>7.3087357142857245E-3</v>
      </c>
      <c r="G16482" s="24"/>
    </row>
    <row r="16483" spans="1:7" x14ac:dyDescent="0.25">
      <c r="A16483" s="6" t="s">
        <v>348</v>
      </c>
      <c r="B16483" s="7">
        <v>46031</v>
      </c>
      <c r="C16483" s="8">
        <v>1897.3</v>
      </c>
      <c r="D16483" s="20">
        <v>8.3420999999999995E-2</v>
      </c>
      <c r="E16483" s="35" cm="1">
        <f t="array" ref="E16483">INDEX('Curva Juros'!$B$7:$B$73,MATCH(C16483,'Curva Juros'!$A$7:$A$73,1)) +
(C16483-INDEX('Curva Juros'!$A$7:$A$73,MATCH(C16483,'Curva Juros'!$A$7:$A$73,1))) *
(INDEX('Curva Juros'!$B$7:$B$73,MATCH(C16483,'Curva Juros'!$A$7:$A$73,1)+1) -
INDEX('Curva Juros'!$B$7:$B$73,MATCH(C16483,'Curva Juros'!$A$7:$A$73,1))) /
(INDEX('Curva Juros'!$A$7:$A$73,MATCH(C16483,'Curva Juros'!$A$7:$A$73,1)+1) -
INDEX('Curva Juros'!$A$7:$A$73,MATCH(C16483,'Curva Juros'!$A$7:$A$73,1)))</f>
        <v>7.4780880952380953</v>
      </c>
      <c r="F16483" s="24">
        <f t="shared" si="257"/>
        <v>8.6401190476190493E-3</v>
      </c>
      <c r="G16483" s="24"/>
    </row>
    <row r="16484" spans="1:7" x14ac:dyDescent="0.25">
      <c r="A16484" s="3" t="s">
        <v>348</v>
      </c>
      <c r="B16484" s="4">
        <v>46038</v>
      </c>
      <c r="C16484" s="5">
        <v>1889.73</v>
      </c>
      <c r="D16484" s="19">
        <v>8.3946999999999994E-2</v>
      </c>
      <c r="E16484" s="35" cm="1">
        <f t="array" ref="E16484">INDEX('Curva Juros'!$B$7:$B$73,MATCH(C16484,'Curva Juros'!$A$7:$A$73,1)) +
(C16484-INDEX('Curva Juros'!$A$7:$A$73,MATCH(C16484,'Curva Juros'!$A$7:$A$73,1))) *
(INDEX('Curva Juros'!$B$7:$B$73,MATCH(C16484,'Curva Juros'!$A$7:$A$73,1)+1) -
INDEX('Curva Juros'!$B$7:$B$73,MATCH(C16484,'Curva Juros'!$A$7:$A$73,1))) /
(INDEX('Curva Juros'!$A$7:$A$73,MATCH(C16484,'Curva Juros'!$A$7:$A$73,1)+1) -
INDEX('Curva Juros'!$A$7:$A$73,MATCH(C16484,'Curva Juros'!$A$7:$A$73,1)))</f>
        <v>7.4800700714285719</v>
      </c>
      <c r="F16484" s="24">
        <f t="shared" si="257"/>
        <v>9.1462992857142683E-3</v>
      </c>
      <c r="G16484" s="24"/>
    </row>
    <row r="16485" spans="1:7" x14ac:dyDescent="0.25">
      <c r="A16485" s="6" t="s">
        <v>348</v>
      </c>
      <c r="B16485" s="7">
        <v>46045</v>
      </c>
      <c r="C16485" s="8">
        <v>1889.01</v>
      </c>
      <c r="D16485" s="20">
        <v>8.3073999999999995E-2</v>
      </c>
      <c r="E16485" s="35" cm="1">
        <f t="array" ref="E16485">INDEX('Curva Juros'!$B$7:$B$73,MATCH(C16485,'Curva Juros'!$A$7:$A$73,1)) +
(C16485-INDEX('Curva Juros'!$A$7:$A$73,MATCH(C16485,'Curva Juros'!$A$7:$A$73,1))) *
(INDEX('Curva Juros'!$B$7:$B$73,MATCH(C16485,'Curva Juros'!$A$7:$A$73,1)+1) -
INDEX('Curva Juros'!$B$7:$B$73,MATCH(C16485,'Curva Juros'!$A$7:$A$73,1))) /
(INDEX('Curva Juros'!$A$7:$A$73,MATCH(C16485,'Curva Juros'!$A$7:$A$73,1)+1) -
INDEX('Curva Juros'!$A$7:$A$73,MATCH(C16485,'Curva Juros'!$A$7:$A$73,1)))</f>
        <v>7.4802569285714293</v>
      </c>
      <c r="F16485" s="24">
        <f t="shared" si="257"/>
        <v>8.2714307142856963E-3</v>
      </c>
      <c r="G16485" s="24"/>
    </row>
    <row r="16486" spans="1:7" x14ac:dyDescent="0.25">
      <c r="A16486" s="3" t="s">
        <v>348</v>
      </c>
      <c r="B16486" s="4">
        <v>46052</v>
      </c>
      <c r="C16486" s="5">
        <v>1900.38</v>
      </c>
      <c r="D16486" s="19">
        <v>7.9746999999999998E-2</v>
      </c>
      <c r="E16486" s="35" cm="1">
        <f t="array" ref="E16486">INDEX('Curva Juros'!$B$7:$B$73,MATCH(C16486,'Curva Juros'!$A$7:$A$73,1)) +
(C16486-INDEX('Curva Juros'!$A$7:$A$73,MATCH(C16486,'Curva Juros'!$A$7:$A$73,1))) *
(INDEX('Curva Juros'!$B$7:$B$73,MATCH(C16486,'Curva Juros'!$A$7:$A$73,1)+1) -
INDEX('Curva Juros'!$B$7:$B$73,MATCH(C16486,'Curva Juros'!$A$7:$A$73,1))) /
(INDEX('Curva Juros'!$A$7:$A$73,MATCH(C16486,'Curva Juros'!$A$7:$A$73,1)+1) -
INDEX('Curva Juros'!$A$7:$A$73,MATCH(C16486,'Curva Juros'!$A$7:$A$73,1)))</f>
        <v>7.4772814285714286</v>
      </c>
      <c r="F16486" s="24">
        <f t="shared" si="257"/>
        <v>4.974185714285706E-3</v>
      </c>
      <c r="G16486" s="24"/>
    </row>
    <row r="16487" spans="1:7" x14ac:dyDescent="0.25">
      <c r="A16487" s="6" t="s">
        <v>348</v>
      </c>
      <c r="B16487" s="7">
        <v>46059</v>
      </c>
      <c r="C16487" s="8">
        <v>1888.36</v>
      </c>
      <c r="D16487" s="20">
        <v>8.1170000000000006E-2</v>
      </c>
      <c r="E16487" s="35" cm="1">
        <f t="array" ref="E16487">INDEX('Curva Juros'!$B$7:$B$73,MATCH(C16487,'Curva Juros'!$A$7:$A$73,1)) +
(C16487-INDEX('Curva Juros'!$A$7:$A$73,MATCH(C16487,'Curva Juros'!$A$7:$A$73,1))) *
(INDEX('Curva Juros'!$B$7:$B$73,MATCH(C16487,'Curva Juros'!$A$7:$A$73,1)+1) -
INDEX('Curva Juros'!$B$7:$B$73,MATCH(C16487,'Curva Juros'!$A$7:$A$73,1))) /
(INDEX('Curva Juros'!$A$7:$A$73,MATCH(C16487,'Curva Juros'!$A$7:$A$73,1)+1) -
INDEX('Curva Juros'!$A$7:$A$73,MATCH(C16487,'Curva Juros'!$A$7:$A$73,1)))</f>
        <v>7.4804256190476197</v>
      </c>
      <c r="F16487" s="24">
        <f t="shared" si="257"/>
        <v>6.3657438095238023E-3</v>
      </c>
      <c r="G16487" s="24"/>
    </row>
    <row r="16488" spans="1:7" x14ac:dyDescent="0.25">
      <c r="A16488" s="3" t="s">
        <v>348</v>
      </c>
      <c r="B16488" s="4">
        <v>46066</v>
      </c>
      <c r="C16488" s="5">
        <v>1882.43</v>
      </c>
      <c r="D16488" s="19">
        <v>8.1360000000000002E-2</v>
      </c>
      <c r="E16488" s="35" cm="1">
        <f t="array" ref="E16488">INDEX('Curva Juros'!$B$7:$B$73,MATCH(C16488,'Curva Juros'!$A$7:$A$73,1)) +
(C16488-INDEX('Curva Juros'!$A$7:$A$73,MATCH(C16488,'Curva Juros'!$A$7:$A$73,1))) *
(INDEX('Curva Juros'!$B$7:$B$73,MATCH(C16488,'Curva Juros'!$A$7:$A$73,1)+1) -
INDEX('Curva Juros'!$B$7:$B$73,MATCH(C16488,'Curva Juros'!$A$7:$A$73,1))) /
(INDEX('Curva Juros'!$A$7:$A$73,MATCH(C16488,'Curva Juros'!$A$7:$A$73,1)+1) -
INDEX('Curva Juros'!$A$7:$A$73,MATCH(C16488,'Curva Juros'!$A$7:$A$73,1)))</f>
        <v>7.4819645952380958</v>
      </c>
      <c r="F16488" s="24">
        <f t="shared" si="257"/>
        <v>6.5403540476190458E-3</v>
      </c>
      <c r="G16488" s="24"/>
    </row>
    <row r="16489" spans="1:7" x14ac:dyDescent="0.25">
      <c r="A16489" s="6" t="s">
        <v>348</v>
      </c>
      <c r="B16489" s="7">
        <v>46073</v>
      </c>
      <c r="C16489" s="8">
        <v>1880.96</v>
      </c>
      <c r="D16489" s="20">
        <v>8.1047999999999995E-2</v>
      </c>
      <c r="E16489" s="35" cm="1">
        <f t="array" ref="E16489">INDEX('Curva Juros'!$B$7:$B$73,MATCH(C16489,'Curva Juros'!$A$7:$A$73,1)) +
(C16489-INDEX('Curva Juros'!$A$7:$A$73,MATCH(C16489,'Curva Juros'!$A$7:$A$73,1))) *
(INDEX('Curva Juros'!$B$7:$B$73,MATCH(C16489,'Curva Juros'!$A$7:$A$73,1)+1) -
INDEX('Curva Juros'!$B$7:$B$73,MATCH(C16489,'Curva Juros'!$A$7:$A$73,1))) /
(INDEX('Curva Juros'!$A$7:$A$73,MATCH(C16489,'Curva Juros'!$A$7:$A$73,1)+1) -
INDEX('Curva Juros'!$A$7:$A$73,MATCH(C16489,'Curva Juros'!$A$7:$A$73,1)))</f>
        <v>7.4823460952380954</v>
      </c>
      <c r="F16489" s="24">
        <f t="shared" si="257"/>
        <v>6.2245390476190349E-3</v>
      </c>
      <c r="G16489" s="24"/>
    </row>
    <row r="16490" spans="1:7" x14ac:dyDescent="0.25">
      <c r="A16490" s="3" t="s">
        <v>348</v>
      </c>
      <c r="B16490" s="4">
        <v>46080</v>
      </c>
      <c r="C16490" s="5">
        <v>1879.42</v>
      </c>
      <c r="D16490" s="19">
        <v>8.0347000000000002E-2</v>
      </c>
      <c r="E16490" s="35" cm="1">
        <f t="array" ref="E16490">INDEX('Curva Juros'!$B$7:$B$73,MATCH(C16490,'Curva Juros'!$A$7:$A$73,1)) +
(C16490-INDEX('Curva Juros'!$A$7:$A$73,MATCH(C16490,'Curva Juros'!$A$7:$A$73,1))) *
(INDEX('Curva Juros'!$B$7:$B$73,MATCH(C16490,'Curva Juros'!$A$7:$A$73,1)+1) -
INDEX('Curva Juros'!$B$7:$B$73,MATCH(C16490,'Curva Juros'!$A$7:$A$73,1))) /
(INDEX('Curva Juros'!$A$7:$A$73,MATCH(C16490,'Curva Juros'!$A$7:$A$73,1)+1) -
INDEX('Curva Juros'!$A$7:$A$73,MATCH(C16490,'Curva Juros'!$A$7:$A$73,1)))</f>
        <v>7.4827457619047619</v>
      </c>
      <c r="F16490" s="24">
        <f t="shared" si="257"/>
        <v>5.519542380952383E-3</v>
      </c>
      <c r="G16490" s="24"/>
    </row>
    <row r="16491" spans="1:7" x14ac:dyDescent="0.25">
      <c r="A16491" s="6" t="s">
        <v>349</v>
      </c>
      <c r="B16491" s="7">
        <v>45961</v>
      </c>
      <c r="C16491" s="8">
        <v>1467.47</v>
      </c>
      <c r="D16491" s="20">
        <v>8.1312999999999996E-2</v>
      </c>
      <c r="E16491" s="35" cm="1">
        <f t="array" ref="E16491">INDEX('Curva Juros'!$B$7:$B$73,MATCH(C16491,'Curva Juros'!$A$7:$A$73,1)) +
(C16491-INDEX('Curva Juros'!$A$7:$A$73,MATCH(C16491,'Curva Juros'!$A$7:$A$73,1))) *
(INDEX('Curva Juros'!$B$7:$B$73,MATCH(C16491,'Curva Juros'!$A$7:$A$73,1)+1) -
INDEX('Curva Juros'!$B$7:$B$73,MATCH(C16491,'Curva Juros'!$A$7:$A$73,1))) /
(INDEX('Curva Juros'!$A$7:$A$73,MATCH(C16491,'Curva Juros'!$A$7:$A$73,1)+1) -
INDEX('Curva Juros'!$A$7:$A$73,MATCH(C16491,'Curva Juros'!$A$7:$A$73,1)))</f>
        <v>7.5842835079365081</v>
      </c>
      <c r="F16491" s="24">
        <f t="shared" si="257"/>
        <v>5.4701649206349151E-3</v>
      </c>
      <c r="G16491" s="24"/>
    </row>
    <row r="16492" spans="1:7" x14ac:dyDescent="0.25">
      <c r="A16492" s="3" t="s">
        <v>349</v>
      </c>
      <c r="B16492" s="4">
        <v>45968</v>
      </c>
      <c r="C16492" s="5">
        <v>1467</v>
      </c>
      <c r="D16492" s="19">
        <v>7.9082E-2</v>
      </c>
      <c r="E16492" s="35" cm="1">
        <f t="array" ref="E16492">INDEX('Curva Juros'!$B$7:$B$73,MATCH(C16492,'Curva Juros'!$A$7:$A$73,1)) +
(C16492-INDEX('Curva Juros'!$A$7:$A$73,MATCH(C16492,'Curva Juros'!$A$7:$A$73,1))) *
(INDEX('Curva Juros'!$B$7:$B$73,MATCH(C16492,'Curva Juros'!$A$7:$A$73,1)+1) -
INDEX('Curva Juros'!$B$7:$B$73,MATCH(C16492,'Curva Juros'!$A$7:$A$73,1))) /
(INDEX('Curva Juros'!$A$7:$A$73,MATCH(C16492,'Curva Juros'!$A$7:$A$73,1)+1) -
INDEX('Curva Juros'!$A$7:$A$73,MATCH(C16492,'Curva Juros'!$A$7:$A$73,1)))</f>
        <v>7.5843857142857143</v>
      </c>
      <c r="F16492" s="24">
        <f t="shared" si="257"/>
        <v>3.2381428571428561E-3</v>
      </c>
      <c r="G16492" s="24"/>
    </row>
    <row r="16493" spans="1:7" x14ac:dyDescent="0.25">
      <c r="A16493" s="6" t="s">
        <v>349</v>
      </c>
      <c r="B16493" s="7">
        <v>45975</v>
      </c>
      <c r="C16493" s="8">
        <v>1465.7</v>
      </c>
      <c r="D16493" s="20">
        <v>7.7267000000000002E-2</v>
      </c>
      <c r="E16493" s="35" cm="1">
        <f t="array" ref="E16493">INDEX('Curva Juros'!$B$7:$B$73,MATCH(C16493,'Curva Juros'!$A$7:$A$73,1)) +
(C16493-INDEX('Curva Juros'!$A$7:$A$73,MATCH(C16493,'Curva Juros'!$A$7:$A$73,1))) *
(INDEX('Curva Juros'!$B$7:$B$73,MATCH(C16493,'Curva Juros'!$A$7:$A$73,1)+1) -
INDEX('Curva Juros'!$B$7:$B$73,MATCH(C16493,'Curva Juros'!$A$7:$A$73,1))) /
(INDEX('Curva Juros'!$A$7:$A$73,MATCH(C16493,'Curva Juros'!$A$7:$A$73,1)+1) -
INDEX('Curva Juros'!$A$7:$A$73,MATCH(C16493,'Curva Juros'!$A$7:$A$73,1)))</f>
        <v>7.584668412698413</v>
      </c>
      <c r="F16493" s="24">
        <f t="shared" si="257"/>
        <v>1.4203158730158733E-3</v>
      </c>
      <c r="G16493" s="24"/>
    </row>
    <row r="16494" spans="1:7" x14ac:dyDescent="0.25">
      <c r="A16494" s="3" t="s">
        <v>349</v>
      </c>
      <c r="B16494" s="4">
        <v>45982</v>
      </c>
      <c r="C16494" s="5">
        <v>1461.72</v>
      </c>
      <c r="D16494" s="19">
        <v>7.7254000000000003E-2</v>
      </c>
      <c r="E16494" s="35" cm="1">
        <f t="array" ref="E16494">INDEX('Curva Juros'!$B$7:$B$73,MATCH(C16494,'Curva Juros'!$A$7:$A$73,1)) +
(C16494-INDEX('Curva Juros'!$A$7:$A$73,MATCH(C16494,'Curva Juros'!$A$7:$A$73,1))) *
(INDEX('Curva Juros'!$B$7:$B$73,MATCH(C16494,'Curva Juros'!$A$7:$A$73,1)+1) -
INDEX('Curva Juros'!$B$7:$B$73,MATCH(C16494,'Curva Juros'!$A$7:$A$73,1))) /
(INDEX('Curva Juros'!$A$7:$A$73,MATCH(C16494,'Curva Juros'!$A$7:$A$73,1)+1) -
INDEX('Curva Juros'!$A$7:$A$73,MATCH(C16494,'Curva Juros'!$A$7:$A$73,1)))</f>
        <v>7.5855339047619053</v>
      </c>
      <c r="F16494" s="24">
        <f t="shared" si="257"/>
        <v>1.3986609523809479E-3</v>
      </c>
      <c r="G16494" s="24"/>
    </row>
    <row r="16495" spans="1:7" x14ac:dyDescent="0.25">
      <c r="A16495" s="6" t="s">
        <v>349</v>
      </c>
      <c r="B16495" s="7">
        <v>45989</v>
      </c>
      <c r="C16495" s="8">
        <v>1456.74</v>
      </c>
      <c r="D16495" s="20">
        <v>7.7246999999999996E-2</v>
      </c>
      <c r="E16495" s="35" cm="1">
        <f t="array" ref="E16495">INDEX('Curva Juros'!$B$7:$B$73,MATCH(C16495,'Curva Juros'!$A$7:$A$73,1)) +
(C16495-INDEX('Curva Juros'!$A$7:$A$73,MATCH(C16495,'Curva Juros'!$A$7:$A$73,1))) *
(INDEX('Curva Juros'!$B$7:$B$73,MATCH(C16495,'Curva Juros'!$A$7:$A$73,1)+1) -
INDEX('Curva Juros'!$B$7:$B$73,MATCH(C16495,'Curva Juros'!$A$7:$A$73,1))) /
(INDEX('Curva Juros'!$A$7:$A$73,MATCH(C16495,'Curva Juros'!$A$7:$A$73,1)+1) -
INDEX('Curva Juros'!$A$7:$A$73,MATCH(C16495,'Curva Juros'!$A$7:$A$73,1)))</f>
        <v>7.5866168571428574</v>
      </c>
      <c r="F16495" s="24">
        <f t="shared" si="257"/>
        <v>1.3808314285714274E-3</v>
      </c>
      <c r="G16495" s="24"/>
    </row>
    <row r="16496" spans="1:7" x14ac:dyDescent="0.25">
      <c r="A16496" s="3" t="s">
        <v>349</v>
      </c>
      <c r="B16496" s="4">
        <v>45996</v>
      </c>
      <c r="C16496" s="5">
        <v>1453.09</v>
      </c>
      <c r="D16496" s="19">
        <v>7.6583999999999999E-2</v>
      </c>
      <c r="E16496" s="35" cm="1">
        <f t="array" ref="E16496">INDEX('Curva Juros'!$B$7:$B$73,MATCH(C16496,'Curva Juros'!$A$7:$A$73,1)) +
(C16496-INDEX('Curva Juros'!$A$7:$A$73,MATCH(C16496,'Curva Juros'!$A$7:$A$73,1))) *
(INDEX('Curva Juros'!$B$7:$B$73,MATCH(C16496,'Curva Juros'!$A$7:$A$73,1)+1) -
INDEX('Curva Juros'!$B$7:$B$73,MATCH(C16496,'Curva Juros'!$A$7:$A$73,1))) /
(INDEX('Curva Juros'!$A$7:$A$73,MATCH(C16496,'Curva Juros'!$A$7:$A$73,1)+1) -
INDEX('Curva Juros'!$A$7:$A$73,MATCH(C16496,'Curva Juros'!$A$7:$A$73,1)))</f>
        <v>7.587410587301588</v>
      </c>
      <c r="F16496" s="24">
        <f t="shared" si="257"/>
        <v>7.0989412698412024E-4</v>
      </c>
      <c r="G16496" s="24"/>
    </row>
    <row r="16497" spans="1:7" x14ac:dyDescent="0.25">
      <c r="A16497" s="6" t="s">
        <v>349</v>
      </c>
      <c r="B16497" s="7">
        <v>46003</v>
      </c>
      <c r="C16497" s="8">
        <v>1446.76</v>
      </c>
      <c r="D16497" s="20">
        <v>7.7235999999999999E-2</v>
      </c>
      <c r="E16497" s="35" cm="1">
        <f t="array" ref="E16497">INDEX('Curva Juros'!$B$7:$B$73,MATCH(C16497,'Curva Juros'!$A$7:$A$73,1)) +
(C16497-INDEX('Curva Juros'!$A$7:$A$73,MATCH(C16497,'Curva Juros'!$A$7:$A$73,1))) *
(INDEX('Curva Juros'!$B$7:$B$73,MATCH(C16497,'Curva Juros'!$A$7:$A$73,1)+1) -
INDEX('Curva Juros'!$B$7:$B$73,MATCH(C16497,'Curva Juros'!$A$7:$A$73,1))) /
(INDEX('Curva Juros'!$A$7:$A$73,MATCH(C16497,'Curva Juros'!$A$7:$A$73,1)+1) -
INDEX('Curva Juros'!$A$7:$A$73,MATCH(C16497,'Curva Juros'!$A$7:$A$73,1)))</f>
        <v>7.5887871111111114</v>
      </c>
      <c r="F16497" s="24">
        <f t="shared" si="257"/>
        <v>1.3481288888888832E-3</v>
      </c>
      <c r="G16497" s="24"/>
    </row>
    <row r="16498" spans="1:7" x14ac:dyDescent="0.25">
      <c r="A16498" s="3" t="s">
        <v>349</v>
      </c>
      <c r="B16498" s="4">
        <v>46010</v>
      </c>
      <c r="C16498" s="5">
        <v>1439.47</v>
      </c>
      <c r="D16498" s="19">
        <v>7.8358999999999998E-2</v>
      </c>
      <c r="E16498" s="35" cm="1">
        <f t="array" ref="E16498">INDEX('Curva Juros'!$B$7:$B$73,MATCH(C16498,'Curva Juros'!$A$7:$A$73,1)) +
(C16498-INDEX('Curva Juros'!$A$7:$A$73,MATCH(C16498,'Curva Juros'!$A$7:$A$73,1))) *
(INDEX('Curva Juros'!$B$7:$B$73,MATCH(C16498,'Curva Juros'!$A$7:$A$73,1)+1) -
INDEX('Curva Juros'!$B$7:$B$73,MATCH(C16498,'Curva Juros'!$A$7:$A$73,1))) /
(INDEX('Curva Juros'!$A$7:$A$73,MATCH(C16498,'Curva Juros'!$A$7:$A$73,1)+1) -
INDEX('Curva Juros'!$A$7:$A$73,MATCH(C16498,'Curva Juros'!$A$7:$A$73,1)))</f>
        <v>7.5903723968253969</v>
      </c>
      <c r="F16498" s="24">
        <f t="shared" si="257"/>
        <v>2.4552760317460287E-3</v>
      </c>
      <c r="G16498" s="24"/>
    </row>
    <row r="16499" spans="1:7" x14ac:dyDescent="0.25">
      <c r="A16499" s="6" t="s">
        <v>349</v>
      </c>
      <c r="B16499" s="7">
        <v>46017</v>
      </c>
      <c r="C16499" s="8">
        <v>1435.52</v>
      </c>
      <c r="D16499" s="20">
        <v>7.8335000000000002E-2</v>
      </c>
      <c r="E16499" s="35" cm="1">
        <f t="array" ref="E16499">INDEX('Curva Juros'!$B$7:$B$73,MATCH(C16499,'Curva Juros'!$A$7:$A$73,1)) +
(C16499-INDEX('Curva Juros'!$A$7:$A$73,MATCH(C16499,'Curva Juros'!$A$7:$A$73,1))) *
(INDEX('Curva Juros'!$B$7:$B$73,MATCH(C16499,'Curva Juros'!$A$7:$A$73,1)+1) -
INDEX('Curva Juros'!$B$7:$B$73,MATCH(C16499,'Curva Juros'!$A$7:$A$73,1))) /
(INDEX('Curva Juros'!$A$7:$A$73,MATCH(C16499,'Curva Juros'!$A$7:$A$73,1)+1) -
INDEX('Curva Juros'!$A$7:$A$73,MATCH(C16499,'Curva Juros'!$A$7:$A$73,1)))</f>
        <v>7.5912313650793655</v>
      </c>
      <c r="F16499" s="24">
        <f t="shared" si="257"/>
        <v>2.4226863492063516E-3</v>
      </c>
      <c r="G16499" s="24"/>
    </row>
    <row r="16500" spans="1:7" x14ac:dyDescent="0.25">
      <c r="A16500" s="3" t="s">
        <v>349</v>
      </c>
      <c r="B16500" s="4">
        <v>46024</v>
      </c>
      <c r="C16500" s="5">
        <v>1432.39</v>
      </c>
      <c r="D16500" s="19">
        <v>7.7909000000000006E-2</v>
      </c>
      <c r="E16500" s="35" cm="1">
        <f t="array" ref="E16500">INDEX('Curva Juros'!$B$7:$B$73,MATCH(C16500,'Curva Juros'!$A$7:$A$73,1)) +
(C16500-INDEX('Curva Juros'!$A$7:$A$73,MATCH(C16500,'Curva Juros'!$A$7:$A$73,1))) *
(INDEX('Curva Juros'!$B$7:$B$73,MATCH(C16500,'Curva Juros'!$A$7:$A$73,1)+1) -
INDEX('Curva Juros'!$B$7:$B$73,MATCH(C16500,'Curva Juros'!$A$7:$A$73,1))) /
(INDEX('Curva Juros'!$A$7:$A$73,MATCH(C16500,'Curva Juros'!$A$7:$A$73,1)+1) -
INDEX('Curva Juros'!$A$7:$A$73,MATCH(C16500,'Curva Juros'!$A$7:$A$73,1)))</f>
        <v>7.5919120158730165</v>
      </c>
      <c r="F16500" s="24">
        <f t="shared" si="257"/>
        <v>1.9898798412698454E-3</v>
      </c>
      <c r="G16500" s="24"/>
    </row>
    <row r="16501" spans="1:7" x14ac:dyDescent="0.25">
      <c r="A16501" s="6" t="s">
        <v>349</v>
      </c>
      <c r="B16501" s="7">
        <v>46031</v>
      </c>
      <c r="C16501" s="8">
        <v>1426.36</v>
      </c>
      <c r="D16501" s="20">
        <v>7.8414999999999999E-2</v>
      </c>
      <c r="E16501" s="35" cm="1">
        <f t="array" ref="E16501">INDEX('Curva Juros'!$B$7:$B$73,MATCH(C16501,'Curva Juros'!$A$7:$A$73,1)) +
(C16501-INDEX('Curva Juros'!$A$7:$A$73,MATCH(C16501,'Curva Juros'!$A$7:$A$73,1))) *
(INDEX('Curva Juros'!$B$7:$B$73,MATCH(C16501,'Curva Juros'!$A$7:$A$73,1)+1) -
INDEX('Curva Juros'!$B$7:$B$73,MATCH(C16501,'Curva Juros'!$A$7:$A$73,1))) /
(INDEX('Curva Juros'!$A$7:$A$73,MATCH(C16501,'Curva Juros'!$A$7:$A$73,1)+1) -
INDEX('Curva Juros'!$A$7:$A$73,MATCH(C16501,'Curva Juros'!$A$7:$A$73,1)))</f>
        <v>7.5932233015873019</v>
      </c>
      <c r="F16501" s="24">
        <f t="shared" si="257"/>
        <v>2.4827669841269856E-3</v>
      </c>
      <c r="G16501" s="24"/>
    </row>
    <row r="16502" spans="1:7" x14ac:dyDescent="0.25">
      <c r="A16502" s="3" t="s">
        <v>349</v>
      </c>
      <c r="B16502" s="4">
        <v>46038</v>
      </c>
      <c r="C16502" s="5">
        <v>1423.2</v>
      </c>
      <c r="D16502" s="19">
        <v>7.7512999999999999E-2</v>
      </c>
      <c r="E16502" s="35" cm="1">
        <f t="array" ref="E16502">INDEX('Curva Juros'!$B$7:$B$73,MATCH(C16502,'Curva Juros'!$A$7:$A$73,1)) +
(C16502-INDEX('Curva Juros'!$A$7:$A$73,MATCH(C16502,'Curva Juros'!$A$7:$A$73,1))) *
(INDEX('Curva Juros'!$B$7:$B$73,MATCH(C16502,'Curva Juros'!$A$7:$A$73,1)+1) -
INDEX('Curva Juros'!$B$7:$B$73,MATCH(C16502,'Curva Juros'!$A$7:$A$73,1))) /
(INDEX('Curva Juros'!$A$7:$A$73,MATCH(C16502,'Curva Juros'!$A$7:$A$73,1)+1) -
INDEX('Curva Juros'!$A$7:$A$73,MATCH(C16502,'Curva Juros'!$A$7:$A$73,1)))</f>
        <v>7.5939104761904765</v>
      </c>
      <c r="F16502" s="24">
        <f t="shared" si="257"/>
        <v>1.5738952380952298E-3</v>
      </c>
      <c r="G16502" s="24"/>
    </row>
    <row r="16503" spans="1:7" x14ac:dyDescent="0.25">
      <c r="A16503" s="6" t="s">
        <v>349</v>
      </c>
      <c r="B16503" s="7">
        <v>46045</v>
      </c>
      <c r="C16503" s="8">
        <v>1425.59</v>
      </c>
      <c r="D16503" s="20">
        <v>7.3885999999999993E-2</v>
      </c>
      <c r="E16503" s="35" cm="1">
        <f t="array" ref="E16503">INDEX('Curva Juros'!$B$7:$B$73,MATCH(C16503,'Curva Juros'!$A$7:$A$73,1)) +
(C16503-INDEX('Curva Juros'!$A$7:$A$73,MATCH(C16503,'Curva Juros'!$A$7:$A$73,1))) *
(INDEX('Curva Juros'!$B$7:$B$73,MATCH(C16503,'Curva Juros'!$A$7:$A$73,1)+1) -
INDEX('Curva Juros'!$B$7:$B$73,MATCH(C16503,'Curva Juros'!$A$7:$A$73,1))) /
(INDEX('Curva Juros'!$A$7:$A$73,MATCH(C16503,'Curva Juros'!$A$7:$A$73,1)+1) -
INDEX('Curva Juros'!$A$7:$A$73,MATCH(C16503,'Curva Juros'!$A$7:$A$73,1)))</f>
        <v>7.593390746031746</v>
      </c>
      <c r="F16503" s="24">
        <f t="shared" si="257"/>
        <v>-2.0479074603174663E-3</v>
      </c>
      <c r="G16503" s="24"/>
    </row>
    <row r="16504" spans="1:7" x14ac:dyDescent="0.25">
      <c r="A16504" s="3" t="s">
        <v>349</v>
      </c>
      <c r="B16504" s="4">
        <v>46052</v>
      </c>
      <c r="C16504" s="5">
        <v>1427.93</v>
      </c>
      <c r="D16504" s="19">
        <v>7.0294999999999996E-2</v>
      </c>
      <c r="E16504" s="35" cm="1">
        <f t="array" ref="E16504">INDEX('Curva Juros'!$B$7:$B$73,MATCH(C16504,'Curva Juros'!$A$7:$A$73,1)) +
(C16504-INDEX('Curva Juros'!$A$7:$A$73,MATCH(C16504,'Curva Juros'!$A$7:$A$73,1))) *
(INDEX('Curva Juros'!$B$7:$B$73,MATCH(C16504,'Curva Juros'!$A$7:$A$73,1)+1) -
INDEX('Curva Juros'!$B$7:$B$73,MATCH(C16504,'Curva Juros'!$A$7:$A$73,1))) /
(INDEX('Curva Juros'!$A$7:$A$73,MATCH(C16504,'Curva Juros'!$A$7:$A$73,1)+1) -
INDEX('Curva Juros'!$A$7:$A$73,MATCH(C16504,'Curva Juros'!$A$7:$A$73,1)))</f>
        <v>7.5928818888888889</v>
      </c>
      <c r="F16504" s="24">
        <f t="shared" si="257"/>
        <v>-5.6338188888888918E-3</v>
      </c>
      <c r="G16504" s="24"/>
    </row>
    <row r="16505" spans="1:7" x14ac:dyDescent="0.25">
      <c r="A16505" s="6" t="s">
        <v>349</v>
      </c>
      <c r="B16505" s="7">
        <v>46059</v>
      </c>
      <c r="C16505" s="8">
        <v>1419.42</v>
      </c>
      <c r="D16505" s="20">
        <v>7.2011000000000006E-2</v>
      </c>
      <c r="E16505" s="35" cm="1">
        <f t="array" ref="E16505">INDEX('Curva Juros'!$B$7:$B$73,MATCH(C16505,'Curva Juros'!$A$7:$A$73,1)) +
(C16505-INDEX('Curva Juros'!$A$7:$A$73,MATCH(C16505,'Curva Juros'!$A$7:$A$73,1))) *
(INDEX('Curva Juros'!$B$7:$B$73,MATCH(C16505,'Curva Juros'!$A$7:$A$73,1)+1) -
INDEX('Curva Juros'!$B$7:$B$73,MATCH(C16505,'Curva Juros'!$A$7:$A$73,1))) /
(INDEX('Curva Juros'!$A$7:$A$73,MATCH(C16505,'Curva Juros'!$A$7:$A$73,1)+1) -
INDEX('Curva Juros'!$A$7:$A$73,MATCH(C16505,'Curva Juros'!$A$7:$A$73,1)))</f>
        <v>7.5947324761904769</v>
      </c>
      <c r="F16505" s="24">
        <f t="shared" si="257"/>
        <v>-3.9363247619047664E-3</v>
      </c>
      <c r="G16505" s="24"/>
    </row>
    <row r="16506" spans="1:7" x14ac:dyDescent="0.25">
      <c r="A16506" s="3" t="s">
        <v>349</v>
      </c>
      <c r="B16506" s="4">
        <v>46066</v>
      </c>
      <c r="C16506" s="5">
        <v>1413.23</v>
      </c>
      <c r="D16506" s="19">
        <v>7.2591000000000003E-2</v>
      </c>
      <c r="E16506" s="35" cm="1">
        <f t="array" ref="E16506">INDEX('Curva Juros'!$B$7:$B$73,MATCH(C16506,'Curva Juros'!$A$7:$A$73,1)) +
(C16506-INDEX('Curva Juros'!$A$7:$A$73,MATCH(C16506,'Curva Juros'!$A$7:$A$73,1))) *
(INDEX('Curva Juros'!$B$7:$B$73,MATCH(C16506,'Curva Juros'!$A$7:$A$73,1)+1) -
INDEX('Curva Juros'!$B$7:$B$73,MATCH(C16506,'Curva Juros'!$A$7:$A$73,1))) /
(INDEX('Curva Juros'!$A$7:$A$73,MATCH(C16506,'Curva Juros'!$A$7:$A$73,1)+1) -
INDEX('Curva Juros'!$A$7:$A$73,MATCH(C16506,'Curva Juros'!$A$7:$A$73,1)))</f>
        <v>7.5960785555555557</v>
      </c>
      <c r="F16506" s="24">
        <f t="shared" si="257"/>
        <v>-3.36978555555556E-3</v>
      </c>
      <c r="G16506" s="24"/>
    </row>
    <row r="16507" spans="1:7" x14ac:dyDescent="0.25">
      <c r="A16507" s="6" t="s">
        <v>349</v>
      </c>
      <c r="B16507" s="7">
        <v>46073</v>
      </c>
      <c r="C16507" s="8">
        <v>1410.17</v>
      </c>
      <c r="D16507" s="20">
        <v>7.2622000000000006E-2</v>
      </c>
      <c r="E16507" s="35" cm="1">
        <f t="array" ref="E16507">INDEX('Curva Juros'!$B$7:$B$73,MATCH(C16507,'Curva Juros'!$A$7:$A$73,1)) +
(C16507-INDEX('Curva Juros'!$A$7:$A$73,MATCH(C16507,'Curva Juros'!$A$7:$A$73,1))) *
(INDEX('Curva Juros'!$B$7:$B$73,MATCH(C16507,'Curva Juros'!$A$7:$A$73,1)+1) -
INDEX('Curva Juros'!$B$7:$B$73,MATCH(C16507,'Curva Juros'!$A$7:$A$73,1))) /
(INDEX('Curva Juros'!$A$7:$A$73,MATCH(C16507,'Curva Juros'!$A$7:$A$73,1)+1) -
INDEX('Curva Juros'!$A$7:$A$73,MATCH(C16507,'Curva Juros'!$A$7:$A$73,1)))</f>
        <v>7.5967439841269844</v>
      </c>
      <c r="F16507" s="24">
        <f t="shared" si="257"/>
        <v>-3.3454398412698372E-3</v>
      </c>
      <c r="G16507" s="24"/>
    </row>
    <row r="16508" spans="1:7" x14ac:dyDescent="0.25">
      <c r="A16508" s="3" t="s">
        <v>349</v>
      </c>
      <c r="B16508" s="4">
        <v>46080</v>
      </c>
      <c r="C16508" s="5">
        <v>1408.03</v>
      </c>
      <c r="D16508" s="19">
        <v>7.1221999999999994E-2</v>
      </c>
      <c r="E16508" s="35" cm="1">
        <f t="array" ref="E16508">INDEX('Curva Juros'!$B$7:$B$73,MATCH(C16508,'Curva Juros'!$A$7:$A$73,1)) +
(C16508-INDEX('Curva Juros'!$A$7:$A$73,MATCH(C16508,'Curva Juros'!$A$7:$A$73,1))) *
(INDEX('Curva Juros'!$B$7:$B$73,MATCH(C16508,'Curva Juros'!$A$7:$A$73,1)+1) -
INDEX('Curva Juros'!$B$7:$B$73,MATCH(C16508,'Curva Juros'!$A$7:$A$73,1))) /
(INDEX('Curva Juros'!$A$7:$A$73,MATCH(C16508,'Curva Juros'!$A$7:$A$73,1)+1) -
INDEX('Curva Juros'!$A$7:$A$73,MATCH(C16508,'Curva Juros'!$A$7:$A$73,1)))</f>
        <v>7.5972093492063495</v>
      </c>
      <c r="F16508" s="24">
        <f t="shared" si="257"/>
        <v>-4.750093492063498E-3</v>
      </c>
      <c r="G16508" s="24"/>
    </row>
    <row r="16509" spans="1:7" x14ac:dyDescent="0.25">
      <c r="A16509" s="6" t="s">
        <v>350</v>
      </c>
      <c r="B16509" s="7">
        <v>45723</v>
      </c>
      <c r="C16509" s="8">
        <v>1169.23</v>
      </c>
      <c r="D16509" s="20">
        <v>9.1569999999999999E-2</v>
      </c>
      <c r="E16509" s="35" cm="1">
        <f t="array" ref="E16509">INDEX('Curva Juros'!$B$7:$B$73,MATCH(C16509,'Curva Juros'!$A$7:$A$73,1)) +
(C16509-INDEX('Curva Juros'!$A$7:$A$73,MATCH(C16509,'Curva Juros'!$A$7:$A$73,1))) *
(INDEX('Curva Juros'!$B$7:$B$73,MATCH(C16509,'Curva Juros'!$A$7:$A$73,1)+1) -
INDEX('Curva Juros'!$B$7:$B$73,MATCH(C16509,'Curva Juros'!$A$7:$A$73,1))) /
(INDEX('Curva Juros'!$A$7:$A$73,MATCH(C16509,'Curva Juros'!$A$7:$A$73,1)+1) -
INDEX('Curva Juros'!$A$7:$A$73,MATCH(C16509,'Curva Juros'!$A$7:$A$73,1)))</f>
        <v>7.6392875396825399</v>
      </c>
      <c r="F16509" s="24">
        <f t="shared" si="257"/>
        <v>1.5177124603174594E-2</v>
      </c>
      <c r="G16509" s="24"/>
    </row>
    <row r="16510" spans="1:7" x14ac:dyDescent="0.25">
      <c r="A16510" s="3" t="s">
        <v>350</v>
      </c>
      <c r="B16510" s="4">
        <v>45730</v>
      </c>
      <c r="C16510" s="5">
        <v>1166.72</v>
      </c>
      <c r="D16510" s="19">
        <v>8.9627999999999999E-2</v>
      </c>
      <c r="E16510" s="35" cm="1">
        <f t="array" ref="E16510">INDEX('Curva Juros'!$B$7:$B$73,MATCH(C16510,'Curva Juros'!$A$7:$A$73,1)) +
(C16510-INDEX('Curva Juros'!$A$7:$A$73,MATCH(C16510,'Curva Juros'!$A$7:$A$73,1))) *
(INDEX('Curva Juros'!$B$7:$B$73,MATCH(C16510,'Curva Juros'!$A$7:$A$73,1)+1) -
INDEX('Curva Juros'!$B$7:$B$73,MATCH(C16510,'Curva Juros'!$A$7:$A$73,1))) /
(INDEX('Curva Juros'!$A$7:$A$73,MATCH(C16510,'Curva Juros'!$A$7:$A$73,1)+1) -
INDEX('Curva Juros'!$A$7:$A$73,MATCH(C16510,'Curva Juros'!$A$7:$A$73,1)))</f>
        <v>7.6396660317460316</v>
      </c>
      <c r="F16510" s="24">
        <f t="shared" si="257"/>
        <v>1.3231339682539686E-2</v>
      </c>
      <c r="G16510" s="24"/>
    </row>
    <row r="16511" spans="1:7" x14ac:dyDescent="0.25">
      <c r="A16511" s="6" t="s">
        <v>350</v>
      </c>
      <c r="B16511" s="7">
        <v>45737</v>
      </c>
      <c r="C16511" s="8">
        <v>1158.2</v>
      </c>
      <c r="D16511" s="20">
        <v>9.2382000000000006E-2</v>
      </c>
      <c r="E16511" s="35" cm="1">
        <f t="array" ref="E16511">INDEX('Curva Juros'!$B$7:$B$73,MATCH(C16511,'Curva Juros'!$A$7:$A$73,1)) +
(C16511-INDEX('Curva Juros'!$A$7:$A$73,MATCH(C16511,'Curva Juros'!$A$7:$A$73,1))) *
(INDEX('Curva Juros'!$B$7:$B$73,MATCH(C16511,'Curva Juros'!$A$7:$A$73,1)+1) -
INDEX('Curva Juros'!$B$7:$B$73,MATCH(C16511,'Curva Juros'!$A$7:$A$73,1))) /
(INDEX('Curva Juros'!$A$7:$A$73,MATCH(C16511,'Curva Juros'!$A$7:$A$73,1)+1) -
INDEX('Curva Juros'!$A$7:$A$73,MATCH(C16511,'Curva Juros'!$A$7:$A$73,1)))</f>
        <v>7.6409507936507932</v>
      </c>
      <c r="F16511" s="24">
        <f t="shared" si="257"/>
        <v>1.5972492063492078E-2</v>
      </c>
      <c r="G16511" s="24"/>
    </row>
    <row r="16512" spans="1:7" x14ac:dyDescent="0.25">
      <c r="A16512" s="3" t="s">
        <v>350</v>
      </c>
      <c r="B16512" s="4">
        <v>45744</v>
      </c>
      <c r="C16512" s="5">
        <v>1154.0899999999999</v>
      </c>
      <c r="D16512" s="19">
        <v>9.1685000000000003E-2</v>
      </c>
      <c r="E16512" s="35" cm="1">
        <f t="array" ref="E16512">INDEX('Curva Juros'!$B$7:$B$73,MATCH(C16512,'Curva Juros'!$A$7:$A$73,1)) +
(C16512-INDEX('Curva Juros'!$A$7:$A$73,MATCH(C16512,'Curva Juros'!$A$7:$A$73,1))) *
(INDEX('Curva Juros'!$B$7:$B$73,MATCH(C16512,'Curva Juros'!$A$7:$A$73,1)+1) -
INDEX('Curva Juros'!$B$7:$B$73,MATCH(C16512,'Curva Juros'!$A$7:$A$73,1))) /
(INDEX('Curva Juros'!$A$7:$A$73,MATCH(C16512,'Curva Juros'!$A$7:$A$73,1)+1) -
INDEX('Curva Juros'!$A$7:$A$73,MATCH(C16512,'Curva Juros'!$A$7:$A$73,1)))</f>
        <v>7.6415705555555551</v>
      </c>
      <c r="F16512" s="24">
        <f t="shared" si="257"/>
        <v>1.5269294444444456E-2</v>
      </c>
      <c r="G16512" s="24"/>
    </row>
    <row r="16513" spans="1:7" x14ac:dyDescent="0.25">
      <c r="A16513" s="6" t="s">
        <v>350</v>
      </c>
      <c r="B16513" s="7">
        <v>45751</v>
      </c>
      <c r="C16513" s="8">
        <v>1152.1400000000001</v>
      </c>
      <c r="D16513" s="20">
        <v>8.9297000000000001E-2</v>
      </c>
      <c r="E16513" s="35" cm="1">
        <f t="array" ref="E16513">INDEX('Curva Juros'!$B$7:$B$73,MATCH(C16513,'Curva Juros'!$A$7:$A$73,1)) +
(C16513-INDEX('Curva Juros'!$A$7:$A$73,MATCH(C16513,'Curva Juros'!$A$7:$A$73,1))) *
(INDEX('Curva Juros'!$B$7:$B$73,MATCH(C16513,'Curva Juros'!$A$7:$A$73,1)+1) -
INDEX('Curva Juros'!$B$7:$B$73,MATCH(C16513,'Curva Juros'!$A$7:$A$73,1))) /
(INDEX('Curva Juros'!$A$7:$A$73,MATCH(C16513,'Curva Juros'!$A$7:$A$73,1)+1) -
INDEX('Curva Juros'!$A$7:$A$73,MATCH(C16513,'Curva Juros'!$A$7:$A$73,1)))</f>
        <v>7.6418646031746027</v>
      </c>
      <c r="F16513" s="24">
        <f t="shared" si="257"/>
        <v>1.2878353968253972E-2</v>
      </c>
      <c r="G16513" s="24"/>
    </row>
    <row r="16514" spans="1:7" x14ac:dyDescent="0.25">
      <c r="A16514" s="3" t="s">
        <v>350</v>
      </c>
      <c r="B16514" s="4">
        <v>45758</v>
      </c>
      <c r="C16514" s="5">
        <v>1141.55</v>
      </c>
      <c r="D16514" s="19">
        <v>9.3672000000000005E-2</v>
      </c>
      <c r="E16514" s="35" cm="1">
        <f t="array" ref="E16514">INDEX('Curva Juros'!$B$7:$B$73,MATCH(C16514,'Curva Juros'!$A$7:$A$73,1)) +
(C16514-INDEX('Curva Juros'!$A$7:$A$73,MATCH(C16514,'Curva Juros'!$A$7:$A$73,1))) *
(INDEX('Curva Juros'!$B$7:$B$73,MATCH(C16514,'Curva Juros'!$A$7:$A$73,1)+1) -
INDEX('Curva Juros'!$B$7:$B$73,MATCH(C16514,'Curva Juros'!$A$7:$A$73,1))) /
(INDEX('Curva Juros'!$A$7:$A$73,MATCH(C16514,'Curva Juros'!$A$7:$A$73,1)+1) -
INDEX('Curva Juros'!$A$7:$A$73,MATCH(C16514,'Curva Juros'!$A$7:$A$73,1)))</f>
        <v>7.6434615079365074</v>
      </c>
      <c r="F16514" s="24">
        <f t="shared" si="257"/>
        <v>1.7237384920634938E-2</v>
      </c>
      <c r="G16514" s="24"/>
    </row>
    <row r="16515" spans="1:7" x14ac:dyDescent="0.25">
      <c r="A16515" s="6" t="s">
        <v>350</v>
      </c>
      <c r="B16515" s="7">
        <v>45764</v>
      </c>
      <c r="C16515" s="8">
        <v>1187.53</v>
      </c>
      <c r="D16515" s="20">
        <v>9.2068999999999998E-2</v>
      </c>
      <c r="E16515" s="35" cm="1">
        <f t="array" ref="E16515">INDEX('Curva Juros'!$B$7:$B$73,MATCH(C16515,'Curva Juros'!$A$7:$A$73,1)) +
(C16515-INDEX('Curva Juros'!$A$7:$A$73,MATCH(C16515,'Curva Juros'!$A$7:$A$73,1))) *
(INDEX('Curva Juros'!$B$7:$B$73,MATCH(C16515,'Curva Juros'!$A$7:$A$73,1)+1) -
INDEX('Curva Juros'!$B$7:$B$73,MATCH(C16515,'Curva Juros'!$A$7:$A$73,1))) /
(INDEX('Curva Juros'!$A$7:$A$73,MATCH(C16515,'Curva Juros'!$A$7:$A$73,1)+1) -
INDEX('Curva Juros'!$A$7:$A$73,MATCH(C16515,'Curva Juros'!$A$7:$A$73,1)))</f>
        <v>7.636528015873016</v>
      </c>
      <c r="F16515" s="24">
        <f t="shared" ref="F16515:F16578" si="258">D16515-E16515/100</f>
        <v>1.5703719841269836E-2</v>
      </c>
      <c r="G16515" s="24"/>
    </row>
    <row r="16516" spans="1:7" x14ac:dyDescent="0.25">
      <c r="A16516" s="3" t="s">
        <v>350</v>
      </c>
      <c r="B16516" s="4">
        <v>45772</v>
      </c>
      <c r="C16516" s="5">
        <v>1184.22</v>
      </c>
      <c r="D16516" s="19">
        <v>9.1454999999999995E-2</v>
      </c>
      <c r="E16516" s="35" cm="1">
        <f t="array" ref="E16516">INDEX('Curva Juros'!$B$7:$B$73,MATCH(C16516,'Curva Juros'!$A$7:$A$73,1)) +
(C16516-INDEX('Curva Juros'!$A$7:$A$73,MATCH(C16516,'Curva Juros'!$A$7:$A$73,1))) *
(INDEX('Curva Juros'!$B$7:$B$73,MATCH(C16516,'Curva Juros'!$A$7:$A$73,1)+1) -
INDEX('Curva Juros'!$B$7:$B$73,MATCH(C16516,'Curva Juros'!$A$7:$A$73,1))) /
(INDEX('Curva Juros'!$A$7:$A$73,MATCH(C16516,'Curva Juros'!$A$7:$A$73,1)+1) -
INDEX('Curva Juros'!$A$7:$A$73,MATCH(C16516,'Curva Juros'!$A$7:$A$73,1)))</f>
        <v>7.6370271428571428</v>
      </c>
      <c r="F16516" s="24">
        <f t="shared" si="258"/>
        <v>1.5084728571428563E-2</v>
      </c>
      <c r="G16516" s="24"/>
    </row>
    <row r="16517" spans="1:7" x14ac:dyDescent="0.25">
      <c r="A16517" s="6" t="s">
        <v>350</v>
      </c>
      <c r="B16517" s="7">
        <v>45779</v>
      </c>
      <c r="C16517" s="8">
        <v>1180.5</v>
      </c>
      <c r="D16517" s="20">
        <v>9.1207999999999997E-2</v>
      </c>
      <c r="E16517" s="35" cm="1">
        <f t="array" ref="E16517">INDEX('Curva Juros'!$B$7:$B$73,MATCH(C16517,'Curva Juros'!$A$7:$A$73,1)) +
(C16517-INDEX('Curva Juros'!$A$7:$A$73,MATCH(C16517,'Curva Juros'!$A$7:$A$73,1))) *
(INDEX('Curva Juros'!$B$7:$B$73,MATCH(C16517,'Curva Juros'!$A$7:$A$73,1)+1) -
INDEX('Curva Juros'!$B$7:$B$73,MATCH(C16517,'Curva Juros'!$A$7:$A$73,1))) /
(INDEX('Curva Juros'!$A$7:$A$73,MATCH(C16517,'Curva Juros'!$A$7:$A$73,1)+1) -
INDEX('Curva Juros'!$A$7:$A$73,MATCH(C16517,'Curva Juros'!$A$7:$A$73,1)))</f>
        <v>7.6375880952380948</v>
      </c>
      <c r="F16517" s="24">
        <f t="shared" si="258"/>
        <v>1.4832119047619052E-2</v>
      </c>
      <c r="G16517" s="24"/>
    </row>
    <row r="16518" spans="1:7" x14ac:dyDescent="0.25">
      <c r="A16518" s="3" t="s">
        <v>350</v>
      </c>
      <c r="B16518" s="4">
        <v>45786</v>
      </c>
      <c r="C16518" s="5">
        <v>1177.05</v>
      </c>
      <c r="D16518" s="19">
        <v>8.9827000000000004E-2</v>
      </c>
      <c r="E16518" s="35" cm="1">
        <f t="array" ref="E16518">INDEX('Curva Juros'!$B$7:$B$73,MATCH(C16518,'Curva Juros'!$A$7:$A$73,1)) +
(C16518-INDEX('Curva Juros'!$A$7:$A$73,MATCH(C16518,'Curva Juros'!$A$7:$A$73,1))) *
(INDEX('Curva Juros'!$B$7:$B$73,MATCH(C16518,'Curva Juros'!$A$7:$A$73,1)+1) -
INDEX('Curva Juros'!$B$7:$B$73,MATCH(C16518,'Curva Juros'!$A$7:$A$73,1))) /
(INDEX('Curva Juros'!$A$7:$A$73,MATCH(C16518,'Curva Juros'!$A$7:$A$73,1)+1) -
INDEX('Curva Juros'!$A$7:$A$73,MATCH(C16518,'Curva Juros'!$A$7:$A$73,1)))</f>
        <v>7.6381083333333333</v>
      </c>
      <c r="F16518" s="24">
        <f t="shared" si="258"/>
        <v>1.3445916666666669E-2</v>
      </c>
      <c r="G16518" s="24"/>
    </row>
    <row r="16519" spans="1:7" x14ac:dyDescent="0.25">
      <c r="A16519" s="6" t="s">
        <v>350</v>
      </c>
      <c r="B16519" s="7">
        <v>45793</v>
      </c>
      <c r="C16519" s="8">
        <v>1172.55</v>
      </c>
      <c r="D16519" s="20">
        <v>8.9382000000000003E-2</v>
      </c>
      <c r="E16519" s="35" cm="1">
        <f t="array" ref="E16519">INDEX('Curva Juros'!$B$7:$B$73,MATCH(C16519,'Curva Juros'!$A$7:$A$73,1)) +
(C16519-INDEX('Curva Juros'!$A$7:$A$73,MATCH(C16519,'Curva Juros'!$A$7:$A$73,1))) *
(INDEX('Curva Juros'!$B$7:$B$73,MATCH(C16519,'Curva Juros'!$A$7:$A$73,1)+1) -
INDEX('Curva Juros'!$B$7:$B$73,MATCH(C16519,'Curva Juros'!$A$7:$A$73,1))) /
(INDEX('Curva Juros'!$A$7:$A$73,MATCH(C16519,'Curva Juros'!$A$7:$A$73,1)+1) -
INDEX('Curva Juros'!$A$7:$A$73,MATCH(C16519,'Curva Juros'!$A$7:$A$73,1)))</f>
        <v>7.638786904761905</v>
      </c>
      <c r="F16519" s="24">
        <f t="shared" si="258"/>
        <v>1.2994130952380958E-2</v>
      </c>
      <c r="G16519" s="24"/>
    </row>
    <row r="16520" spans="1:7" x14ac:dyDescent="0.25">
      <c r="A16520" s="3" t="s">
        <v>350</v>
      </c>
      <c r="B16520" s="4">
        <v>45800</v>
      </c>
      <c r="C16520" s="5">
        <v>1166.44</v>
      </c>
      <c r="D16520" s="19">
        <v>9.0370000000000006E-2</v>
      </c>
      <c r="E16520" s="35" cm="1">
        <f t="array" ref="E16520">INDEX('Curva Juros'!$B$7:$B$73,MATCH(C16520,'Curva Juros'!$A$7:$A$73,1)) +
(C16520-INDEX('Curva Juros'!$A$7:$A$73,MATCH(C16520,'Curva Juros'!$A$7:$A$73,1))) *
(INDEX('Curva Juros'!$B$7:$B$73,MATCH(C16520,'Curva Juros'!$A$7:$A$73,1)+1) -
INDEX('Curva Juros'!$B$7:$B$73,MATCH(C16520,'Curva Juros'!$A$7:$A$73,1))) /
(INDEX('Curva Juros'!$A$7:$A$73,MATCH(C16520,'Curva Juros'!$A$7:$A$73,1)+1) -
INDEX('Curva Juros'!$A$7:$A$73,MATCH(C16520,'Curva Juros'!$A$7:$A$73,1)))</f>
        <v>7.6397082539682541</v>
      </c>
      <c r="F16520" s="24">
        <f t="shared" si="258"/>
        <v>1.3972917460317466E-2</v>
      </c>
      <c r="G16520" s="24"/>
    </row>
    <row r="16521" spans="1:7" x14ac:dyDescent="0.25">
      <c r="A16521" s="6" t="s">
        <v>350</v>
      </c>
      <c r="B16521" s="7">
        <v>45807</v>
      </c>
      <c r="C16521" s="8">
        <v>1160.43</v>
      </c>
      <c r="D16521" s="20">
        <v>9.1263999999999998E-2</v>
      </c>
      <c r="E16521" s="35" cm="1">
        <f t="array" ref="E16521">INDEX('Curva Juros'!$B$7:$B$73,MATCH(C16521,'Curva Juros'!$A$7:$A$73,1)) +
(C16521-INDEX('Curva Juros'!$A$7:$A$73,MATCH(C16521,'Curva Juros'!$A$7:$A$73,1))) *
(INDEX('Curva Juros'!$B$7:$B$73,MATCH(C16521,'Curva Juros'!$A$7:$A$73,1)+1) -
INDEX('Curva Juros'!$B$7:$B$73,MATCH(C16521,'Curva Juros'!$A$7:$A$73,1))) /
(INDEX('Curva Juros'!$A$7:$A$73,MATCH(C16521,'Curva Juros'!$A$7:$A$73,1)+1) -
INDEX('Curva Juros'!$A$7:$A$73,MATCH(C16521,'Curva Juros'!$A$7:$A$73,1)))</f>
        <v>7.640614523809524</v>
      </c>
      <c r="F16521" s="24">
        <f t="shared" si="258"/>
        <v>1.4857854761904751E-2</v>
      </c>
      <c r="G16521" s="24"/>
    </row>
    <row r="16522" spans="1:7" x14ac:dyDescent="0.25">
      <c r="A16522" s="3" t="s">
        <v>350</v>
      </c>
      <c r="B16522" s="4">
        <v>45814</v>
      </c>
      <c r="C16522" s="5">
        <v>1156.5</v>
      </c>
      <c r="D16522" s="19">
        <v>9.0315000000000006E-2</v>
      </c>
      <c r="E16522" s="35" cm="1">
        <f t="array" ref="E16522">INDEX('Curva Juros'!$B$7:$B$73,MATCH(C16522,'Curva Juros'!$A$7:$A$73,1)) +
(C16522-INDEX('Curva Juros'!$A$7:$A$73,MATCH(C16522,'Curva Juros'!$A$7:$A$73,1))) *
(INDEX('Curva Juros'!$B$7:$B$73,MATCH(C16522,'Curva Juros'!$A$7:$A$73,1)+1) -
INDEX('Curva Juros'!$B$7:$B$73,MATCH(C16522,'Curva Juros'!$A$7:$A$73,1))) /
(INDEX('Curva Juros'!$A$7:$A$73,MATCH(C16522,'Curva Juros'!$A$7:$A$73,1)+1) -
INDEX('Curva Juros'!$A$7:$A$73,MATCH(C16522,'Curva Juros'!$A$7:$A$73,1)))</f>
        <v>7.6412071428571426</v>
      </c>
      <c r="F16522" s="24">
        <f t="shared" si="258"/>
        <v>1.390292857142858E-2</v>
      </c>
      <c r="G16522" s="24"/>
    </row>
    <row r="16523" spans="1:7" x14ac:dyDescent="0.25">
      <c r="A16523" s="6" t="s">
        <v>350</v>
      </c>
      <c r="B16523" s="7">
        <v>45821</v>
      </c>
      <c r="C16523" s="8">
        <v>1152.73</v>
      </c>
      <c r="D16523" s="20">
        <v>8.9219999999999994E-2</v>
      </c>
      <c r="E16523" s="35" cm="1">
        <f t="array" ref="E16523">INDEX('Curva Juros'!$B$7:$B$73,MATCH(C16523,'Curva Juros'!$A$7:$A$73,1)) +
(C16523-INDEX('Curva Juros'!$A$7:$A$73,MATCH(C16523,'Curva Juros'!$A$7:$A$73,1))) *
(INDEX('Curva Juros'!$B$7:$B$73,MATCH(C16523,'Curva Juros'!$A$7:$A$73,1)+1) -
INDEX('Curva Juros'!$B$7:$B$73,MATCH(C16523,'Curva Juros'!$A$7:$A$73,1))) /
(INDEX('Curva Juros'!$A$7:$A$73,MATCH(C16523,'Curva Juros'!$A$7:$A$73,1)+1) -
INDEX('Curva Juros'!$A$7:$A$73,MATCH(C16523,'Curva Juros'!$A$7:$A$73,1)))</f>
        <v>7.6417756349206343</v>
      </c>
      <c r="F16523" s="24">
        <f t="shared" si="258"/>
        <v>1.2802243650793646E-2</v>
      </c>
      <c r="G16523" s="24"/>
    </row>
    <row r="16524" spans="1:7" x14ac:dyDescent="0.25">
      <c r="A16524" s="3" t="s">
        <v>350</v>
      </c>
      <c r="B16524" s="4">
        <v>45828</v>
      </c>
      <c r="C16524" s="5">
        <v>1147.72</v>
      </c>
      <c r="D16524" s="19">
        <v>9.0116000000000002E-2</v>
      </c>
      <c r="E16524" s="35" cm="1">
        <f t="array" ref="E16524">INDEX('Curva Juros'!$B$7:$B$73,MATCH(C16524,'Curva Juros'!$A$7:$A$73,1)) +
(C16524-INDEX('Curva Juros'!$A$7:$A$73,MATCH(C16524,'Curva Juros'!$A$7:$A$73,1))) *
(INDEX('Curva Juros'!$B$7:$B$73,MATCH(C16524,'Curva Juros'!$A$7:$A$73,1)+1) -
INDEX('Curva Juros'!$B$7:$B$73,MATCH(C16524,'Curva Juros'!$A$7:$A$73,1))) /
(INDEX('Curva Juros'!$A$7:$A$73,MATCH(C16524,'Curva Juros'!$A$7:$A$73,1)+1) -
INDEX('Curva Juros'!$A$7:$A$73,MATCH(C16524,'Curva Juros'!$A$7:$A$73,1)))</f>
        <v>7.6425311111111105</v>
      </c>
      <c r="F16524" s="24">
        <f t="shared" si="258"/>
        <v>1.3690688888888899E-2</v>
      </c>
      <c r="G16524" s="24"/>
    </row>
    <row r="16525" spans="1:7" x14ac:dyDescent="0.25">
      <c r="A16525" s="6" t="s">
        <v>350</v>
      </c>
      <c r="B16525" s="7">
        <v>45835</v>
      </c>
      <c r="C16525" s="8">
        <v>1142.6199999999999</v>
      </c>
      <c r="D16525" s="20">
        <v>9.0206999999999996E-2</v>
      </c>
      <c r="E16525" s="35" cm="1">
        <f t="array" ref="E16525">INDEX('Curva Juros'!$B$7:$B$73,MATCH(C16525,'Curva Juros'!$A$7:$A$73,1)) +
(C16525-INDEX('Curva Juros'!$A$7:$A$73,MATCH(C16525,'Curva Juros'!$A$7:$A$73,1))) *
(INDEX('Curva Juros'!$B$7:$B$73,MATCH(C16525,'Curva Juros'!$A$7:$A$73,1)+1) -
INDEX('Curva Juros'!$B$7:$B$73,MATCH(C16525,'Curva Juros'!$A$7:$A$73,1))) /
(INDEX('Curva Juros'!$A$7:$A$73,MATCH(C16525,'Curva Juros'!$A$7:$A$73,1)+1) -
INDEX('Curva Juros'!$A$7:$A$73,MATCH(C16525,'Curva Juros'!$A$7:$A$73,1)))</f>
        <v>7.6433001587301588</v>
      </c>
      <c r="F16525" s="24">
        <f t="shared" si="258"/>
        <v>1.3773998412698413E-2</v>
      </c>
      <c r="G16525" s="24"/>
    </row>
    <row r="16526" spans="1:7" x14ac:dyDescent="0.25">
      <c r="A16526" s="3" t="s">
        <v>350</v>
      </c>
      <c r="B16526" s="4">
        <v>45842</v>
      </c>
      <c r="C16526" s="5">
        <v>1140.75</v>
      </c>
      <c r="D16526" s="19">
        <v>8.7428000000000006E-2</v>
      </c>
      <c r="E16526" s="35" cm="1">
        <f t="array" ref="E16526">INDEX('Curva Juros'!$B$7:$B$73,MATCH(C16526,'Curva Juros'!$A$7:$A$73,1)) +
(C16526-INDEX('Curva Juros'!$A$7:$A$73,MATCH(C16526,'Curva Juros'!$A$7:$A$73,1))) *
(INDEX('Curva Juros'!$B$7:$B$73,MATCH(C16526,'Curva Juros'!$A$7:$A$73,1)+1) -
INDEX('Curva Juros'!$B$7:$B$73,MATCH(C16526,'Curva Juros'!$A$7:$A$73,1))) /
(INDEX('Curva Juros'!$A$7:$A$73,MATCH(C16526,'Curva Juros'!$A$7:$A$73,1)+1) -
INDEX('Curva Juros'!$A$7:$A$73,MATCH(C16526,'Curva Juros'!$A$7:$A$73,1)))</f>
        <v>7.6435821428571424</v>
      </c>
      <c r="F16526" s="24">
        <f t="shared" si="258"/>
        <v>1.0992178571428576E-2</v>
      </c>
      <c r="G16526" s="24"/>
    </row>
    <row r="16527" spans="1:7" x14ac:dyDescent="0.25">
      <c r="A16527" s="6" t="s">
        <v>350</v>
      </c>
      <c r="B16527" s="7">
        <v>45849</v>
      </c>
      <c r="C16527" s="8">
        <v>1132.67</v>
      </c>
      <c r="D16527" s="20">
        <v>9.0166999999999997E-2</v>
      </c>
      <c r="E16527" s="35" cm="1">
        <f t="array" ref="E16527">INDEX('Curva Juros'!$B$7:$B$73,MATCH(C16527,'Curva Juros'!$A$7:$A$73,1)) +
(C16527-INDEX('Curva Juros'!$A$7:$A$73,MATCH(C16527,'Curva Juros'!$A$7:$A$73,1))) *
(INDEX('Curva Juros'!$B$7:$B$73,MATCH(C16527,'Curva Juros'!$A$7:$A$73,1)+1) -
INDEX('Curva Juros'!$B$7:$B$73,MATCH(C16527,'Curva Juros'!$A$7:$A$73,1))) /
(INDEX('Curva Juros'!$A$7:$A$73,MATCH(C16527,'Curva Juros'!$A$7:$A$73,1)+1) -
INDEX('Curva Juros'!$A$7:$A$73,MATCH(C16527,'Curva Juros'!$A$7:$A$73,1)))</f>
        <v>7.6447498888888887</v>
      </c>
      <c r="F16527" s="24">
        <f t="shared" si="258"/>
        <v>1.3719501111111115E-2</v>
      </c>
      <c r="G16527" s="24"/>
    </row>
    <row r="16528" spans="1:7" x14ac:dyDescent="0.25">
      <c r="A16528" s="3" t="s">
        <v>350</v>
      </c>
      <c r="B16528" s="4">
        <v>45856</v>
      </c>
      <c r="C16528" s="5">
        <v>1128.67</v>
      </c>
      <c r="D16528" s="19">
        <v>8.9274000000000006E-2</v>
      </c>
      <c r="E16528" s="35" cm="1">
        <f t="array" ref="E16528">INDEX('Curva Juros'!$B$7:$B$73,MATCH(C16528,'Curva Juros'!$A$7:$A$73,1)) +
(C16528-INDEX('Curva Juros'!$A$7:$A$73,MATCH(C16528,'Curva Juros'!$A$7:$A$73,1))) *
(INDEX('Curva Juros'!$B$7:$B$73,MATCH(C16528,'Curva Juros'!$A$7:$A$73,1)+1) -
INDEX('Curva Juros'!$B$7:$B$73,MATCH(C16528,'Curva Juros'!$A$7:$A$73,1))) /
(INDEX('Curva Juros'!$A$7:$A$73,MATCH(C16528,'Curva Juros'!$A$7:$A$73,1)+1) -
INDEX('Curva Juros'!$A$7:$A$73,MATCH(C16528,'Curva Juros'!$A$7:$A$73,1)))</f>
        <v>7.6452006825396825</v>
      </c>
      <c r="F16528" s="24">
        <f t="shared" si="258"/>
        <v>1.2821993174603183E-2</v>
      </c>
      <c r="G16528" s="24"/>
    </row>
    <row r="16529" spans="1:7" x14ac:dyDescent="0.25">
      <c r="A16529" s="6" t="s">
        <v>350</v>
      </c>
      <c r="B16529" s="7">
        <v>45863</v>
      </c>
      <c r="C16529" s="8">
        <v>1123.32</v>
      </c>
      <c r="D16529" s="20">
        <v>8.9585999999999999E-2</v>
      </c>
      <c r="E16529" s="35" cm="1">
        <f t="array" ref="E16529">INDEX('Curva Juros'!$B$7:$B$73,MATCH(C16529,'Curva Juros'!$A$7:$A$73,1)) +
(C16529-INDEX('Curva Juros'!$A$7:$A$73,MATCH(C16529,'Curva Juros'!$A$7:$A$73,1))) *
(INDEX('Curva Juros'!$B$7:$B$73,MATCH(C16529,'Curva Juros'!$A$7:$A$73,1)+1) -
INDEX('Curva Juros'!$B$7:$B$73,MATCH(C16529,'Curva Juros'!$A$7:$A$73,1))) /
(INDEX('Curva Juros'!$A$7:$A$73,MATCH(C16529,'Curva Juros'!$A$7:$A$73,1)+1) -
INDEX('Curva Juros'!$A$7:$A$73,MATCH(C16529,'Curva Juros'!$A$7:$A$73,1)))</f>
        <v>7.6458036190476184</v>
      </c>
      <c r="F16529" s="24">
        <f t="shared" si="258"/>
        <v>1.3127963809523815E-2</v>
      </c>
      <c r="G16529" s="24"/>
    </row>
    <row r="16530" spans="1:7" x14ac:dyDescent="0.25">
      <c r="A16530" s="3" t="s">
        <v>350</v>
      </c>
      <c r="B16530" s="4">
        <v>45870</v>
      </c>
      <c r="C16530" s="5">
        <v>1117.9100000000001</v>
      </c>
      <c r="D16530" s="19">
        <v>8.9945999999999998E-2</v>
      </c>
      <c r="E16530" s="35" cm="1">
        <f t="array" ref="E16530">INDEX('Curva Juros'!$B$7:$B$73,MATCH(C16530,'Curva Juros'!$A$7:$A$73,1)) +
(C16530-INDEX('Curva Juros'!$A$7:$A$73,MATCH(C16530,'Curva Juros'!$A$7:$A$73,1))) *
(INDEX('Curva Juros'!$B$7:$B$73,MATCH(C16530,'Curva Juros'!$A$7:$A$73,1)+1) -
INDEX('Curva Juros'!$B$7:$B$73,MATCH(C16530,'Curva Juros'!$A$7:$A$73,1))) /
(INDEX('Curva Juros'!$A$7:$A$73,MATCH(C16530,'Curva Juros'!$A$7:$A$73,1)+1) -
INDEX('Curva Juros'!$A$7:$A$73,MATCH(C16530,'Curva Juros'!$A$7:$A$73,1)))</f>
        <v>7.6464133174603175</v>
      </c>
      <c r="F16530" s="24">
        <f t="shared" si="258"/>
        <v>1.3481866825396829E-2</v>
      </c>
      <c r="G16530" s="24"/>
    </row>
    <row r="16531" spans="1:7" x14ac:dyDescent="0.25">
      <c r="A16531" s="6" t="s">
        <v>350</v>
      </c>
      <c r="B16531" s="7">
        <v>45877</v>
      </c>
      <c r="C16531" s="8">
        <v>1116.5899999999999</v>
      </c>
      <c r="D16531" s="20">
        <v>8.6679999999999993E-2</v>
      </c>
      <c r="E16531" s="35" cm="1">
        <f t="array" ref="E16531">INDEX('Curva Juros'!$B$7:$B$73,MATCH(C16531,'Curva Juros'!$A$7:$A$73,1)) +
(C16531-INDEX('Curva Juros'!$A$7:$A$73,MATCH(C16531,'Curva Juros'!$A$7:$A$73,1))) *
(INDEX('Curva Juros'!$B$7:$B$73,MATCH(C16531,'Curva Juros'!$A$7:$A$73,1)+1) -
INDEX('Curva Juros'!$B$7:$B$73,MATCH(C16531,'Curva Juros'!$A$7:$A$73,1))) /
(INDEX('Curva Juros'!$A$7:$A$73,MATCH(C16531,'Curva Juros'!$A$7:$A$73,1)+1) -
INDEX('Curva Juros'!$A$7:$A$73,MATCH(C16531,'Curva Juros'!$A$7:$A$73,1)))</f>
        <v>7.6465620793650793</v>
      </c>
      <c r="F16531" s="24">
        <f t="shared" si="258"/>
        <v>1.0214379206349197E-2</v>
      </c>
      <c r="G16531" s="24"/>
    </row>
    <row r="16532" spans="1:7" x14ac:dyDescent="0.25">
      <c r="A16532" s="3" t="s">
        <v>350</v>
      </c>
      <c r="B16532" s="4">
        <v>45884</v>
      </c>
      <c r="C16532" s="5">
        <v>1113.03</v>
      </c>
      <c r="D16532" s="19">
        <v>8.5403000000000007E-2</v>
      </c>
      <c r="E16532" s="35" cm="1">
        <f t="array" ref="E16532">INDEX('Curva Juros'!$B$7:$B$73,MATCH(C16532,'Curva Juros'!$A$7:$A$73,1)) +
(C16532-INDEX('Curva Juros'!$A$7:$A$73,MATCH(C16532,'Curva Juros'!$A$7:$A$73,1))) *
(INDEX('Curva Juros'!$B$7:$B$73,MATCH(C16532,'Curva Juros'!$A$7:$A$73,1)+1) -
INDEX('Curva Juros'!$B$7:$B$73,MATCH(C16532,'Curva Juros'!$A$7:$A$73,1))) /
(INDEX('Curva Juros'!$A$7:$A$73,MATCH(C16532,'Curva Juros'!$A$7:$A$73,1)+1) -
INDEX('Curva Juros'!$A$7:$A$73,MATCH(C16532,'Curva Juros'!$A$7:$A$73,1)))</f>
        <v>7.6469632857142855</v>
      </c>
      <c r="F16532" s="24">
        <f t="shared" si="258"/>
        <v>8.9333671428571543E-3</v>
      </c>
      <c r="G16532" s="24"/>
    </row>
    <row r="16533" spans="1:7" x14ac:dyDescent="0.25">
      <c r="A16533" s="6" t="s">
        <v>350</v>
      </c>
      <c r="B16533" s="7">
        <v>45891</v>
      </c>
      <c r="C16533" s="8">
        <v>1106.6500000000001</v>
      </c>
      <c r="D16533" s="20">
        <v>8.6632000000000001E-2</v>
      </c>
      <c r="E16533" s="35" cm="1">
        <f t="array" ref="E16533">INDEX('Curva Juros'!$B$7:$B$73,MATCH(C16533,'Curva Juros'!$A$7:$A$73,1)) +
(C16533-INDEX('Curva Juros'!$A$7:$A$73,MATCH(C16533,'Curva Juros'!$A$7:$A$73,1))) *
(INDEX('Curva Juros'!$B$7:$B$73,MATCH(C16533,'Curva Juros'!$A$7:$A$73,1)+1) -
INDEX('Curva Juros'!$B$7:$B$73,MATCH(C16533,'Curva Juros'!$A$7:$A$73,1))) /
(INDEX('Curva Juros'!$A$7:$A$73,MATCH(C16533,'Curva Juros'!$A$7:$A$73,1)+1) -
INDEX('Curva Juros'!$A$7:$A$73,MATCH(C16533,'Curva Juros'!$A$7:$A$73,1)))</f>
        <v>7.6476823015873014</v>
      </c>
      <c r="F16533" s="24">
        <f t="shared" si="258"/>
        <v>1.015517698412699E-2</v>
      </c>
      <c r="G16533" s="24"/>
    </row>
    <row r="16534" spans="1:7" x14ac:dyDescent="0.25">
      <c r="A16534" s="3" t="s">
        <v>350</v>
      </c>
      <c r="B16534" s="4">
        <v>45898</v>
      </c>
      <c r="C16534" s="5">
        <v>1101.83</v>
      </c>
      <c r="D16534" s="19">
        <v>8.6469000000000004E-2</v>
      </c>
      <c r="E16534" s="35" cm="1">
        <f t="array" ref="E16534">INDEX('Curva Juros'!$B$7:$B$73,MATCH(C16534,'Curva Juros'!$A$7:$A$73,1)) +
(C16534-INDEX('Curva Juros'!$A$7:$A$73,MATCH(C16534,'Curva Juros'!$A$7:$A$73,1))) *
(INDEX('Curva Juros'!$B$7:$B$73,MATCH(C16534,'Curva Juros'!$A$7:$A$73,1)+1) -
INDEX('Curva Juros'!$B$7:$B$73,MATCH(C16534,'Curva Juros'!$A$7:$A$73,1))) /
(INDEX('Curva Juros'!$A$7:$A$73,MATCH(C16534,'Curva Juros'!$A$7:$A$73,1)+1) -
INDEX('Curva Juros'!$A$7:$A$73,MATCH(C16534,'Curva Juros'!$A$7:$A$73,1)))</f>
        <v>7.648225507936508</v>
      </c>
      <c r="F16534" s="24">
        <f t="shared" si="258"/>
        <v>9.9867449206349213E-3</v>
      </c>
      <c r="G16534" s="24"/>
    </row>
    <row r="16535" spans="1:7" x14ac:dyDescent="0.25">
      <c r="A16535" s="6" t="s">
        <v>350</v>
      </c>
      <c r="B16535" s="7">
        <v>45905</v>
      </c>
      <c r="C16535" s="8">
        <v>1100.8900000000001</v>
      </c>
      <c r="D16535" s="20">
        <v>8.2876000000000005E-2</v>
      </c>
      <c r="E16535" s="35" cm="1">
        <f t="array" ref="E16535">INDEX('Curva Juros'!$B$7:$B$73,MATCH(C16535,'Curva Juros'!$A$7:$A$73,1)) +
(C16535-INDEX('Curva Juros'!$A$7:$A$73,MATCH(C16535,'Curva Juros'!$A$7:$A$73,1))) *
(INDEX('Curva Juros'!$B$7:$B$73,MATCH(C16535,'Curva Juros'!$A$7:$A$73,1)+1) -
INDEX('Curva Juros'!$B$7:$B$73,MATCH(C16535,'Curva Juros'!$A$7:$A$73,1))) /
(INDEX('Curva Juros'!$A$7:$A$73,MATCH(C16535,'Curva Juros'!$A$7:$A$73,1)+1) -
INDEX('Curva Juros'!$A$7:$A$73,MATCH(C16535,'Curva Juros'!$A$7:$A$73,1)))</f>
        <v>7.6483314444444446</v>
      </c>
      <c r="F16535" s="24">
        <f t="shared" si="258"/>
        <v>6.3926855555555551E-3</v>
      </c>
      <c r="G16535" s="24"/>
    </row>
    <row r="16536" spans="1:7" x14ac:dyDescent="0.25">
      <c r="A16536" s="3" t="s">
        <v>350</v>
      </c>
      <c r="B16536" s="4">
        <v>45912</v>
      </c>
      <c r="C16536" s="5">
        <v>1097.7</v>
      </c>
      <c r="D16536" s="19">
        <v>8.1273999999999999E-2</v>
      </c>
      <c r="E16536" s="35" cm="1">
        <f t="array" ref="E16536">INDEX('Curva Juros'!$B$7:$B$73,MATCH(C16536,'Curva Juros'!$A$7:$A$73,1)) +
(C16536-INDEX('Curva Juros'!$A$7:$A$73,MATCH(C16536,'Curva Juros'!$A$7:$A$73,1))) *
(INDEX('Curva Juros'!$B$7:$B$73,MATCH(C16536,'Curva Juros'!$A$7:$A$73,1)+1) -
INDEX('Curva Juros'!$B$7:$B$73,MATCH(C16536,'Curva Juros'!$A$7:$A$73,1))) /
(INDEX('Curva Juros'!$A$7:$A$73,MATCH(C16536,'Curva Juros'!$A$7:$A$73,1)+1) -
INDEX('Curva Juros'!$A$7:$A$73,MATCH(C16536,'Curva Juros'!$A$7:$A$73,1)))</f>
        <v>7.6486909523809521</v>
      </c>
      <c r="F16536" s="24">
        <f t="shared" si="258"/>
        <v>4.7870904761904837E-3</v>
      </c>
      <c r="G16536" s="24"/>
    </row>
    <row r="16537" spans="1:7" x14ac:dyDescent="0.25">
      <c r="A16537" s="6" t="s">
        <v>350</v>
      </c>
      <c r="B16537" s="7">
        <v>45919</v>
      </c>
      <c r="C16537" s="8">
        <v>1092.43</v>
      </c>
      <c r="D16537" s="20">
        <v>8.1515000000000004E-2</v>
      </c>
      <c r="E16537" s="35" cm="1">
        <f t="array" ref="E16537">INDEX('Curva Juros'!$B$7:$B$73,MATCH(C16537,'Curva Juros'!$A$7:$A$73,1)) +
(C16537-INDEX('Curva Juros'!$A$7:$A$73,MATCH(C16537,'Curva Juros'!$A$7:$A$73,1))) *
(INDEX('Curva Juros'!$B$7:$B$73,MATCH(C16537,'Curva Juros'!$A$7:$A$73,1)+1) -
INDEX('Curva Juros'!$B$7:$B$73,MATCH(C16537,'Curva Juros'!$A$7:$A$73,1))) /
(INDEX('Curva Juros'!$A$7:$A$73,MATCH(C16537,'Curva Juros'!$A$7:$A$73,1)+1) -
INDEX('Curva Juros'!$A$7:$A$73,MATCH(C16537,'Curva Juros'!$A$7:$A$73,1)))</f>
        <v>7.6492848730158727</v>
      </c>
      <c r="F16537" s="24">
        <f t="shared" si="258"/>
        <v>5.0221512698412768E-3</v>
      </c>
      <c r="G16537" s="24"/>
    </row>
    <row r="16538" spans="1:7" x14ac:dyDescent="0.25">
      <c r="A16538" s="3" t="s">
        <v>350</v>
      </c>
      <c r="B16538" s="4">
        <v>45926</v>
      </c>
      <c r="C16538" s="5">
        <v>1089.92</v>
      </c>
      <c r="D16538" s="19">
        <v>7.9320000000000002E-2</v>
      </c>
      <c r="E16538" s="35" cm="1">
        <f t="array" ref="E16538">INDEX('Curva Juros'!$B$7:$B$73,MATCH(C16538,'Curva Juros'!$A$7:$A$73,1)) +
(C16538-INDEX('Curva Juros'!$A$7:$A$73,MATCH(C16538,'Curva Juros'!$A$7:$A$73,1))) *
(INDEX('Curva Juros'!$B$7:$B$73,MATCH(C16538,'Curva Juros'!$A$7:$A$73,1)+1) -
INDEX('Curva Juros'!$B$7:$B$73,MATCH(C16538,'Curva Juros'!$A$7:$A$73,1))) /
(INDEX('Curva Juros'!$A$7:$A$73,MATCH(C16538,'Curva Juros'!$A$7:$A$73,1)+1) -
INDEX('Curva Juros'!$A$7:$A$73,MATCH(C16538,'Curva Juros'!$A$7:$A$73,1)))</f>
        <v>7.6495677460317459</v>
      </c>
      <c r="F16538" s="24">
        <f t="shared" si="258"/>
        <v>2.8243225396825389E-3</v>
      </c>
      <c r="G16538" s="24"/>
    </row>
    <row r="16539" spans="1:7" x14ac:dyDescent="0.25">
      <c r="A16539" s="6" t="s">
        <v>350</v>
      </c>
      <c r="B16539" s="7">
        <v>45933</v>
      </c>
      <c r="C16539" s="8">
        <v>1084.21</v>
      </c>
      <c r="D16539" s="20">
        <v>7.9941999999999999E-2</v>
      </c>
      <c r="E16539" s="35" cm="1">
        <f t="array" ref="E16539">INDEX('Curva Juros'!$B$7:$B$73,MATCH(C16539,'Curva Juros'!$A$7:$A$73,1)) +
(C16539-INDEX('Curva Juros'!$A$7:$A$73,MATCH(C16539,'Curva Juros'!$A$7:$A$73,1))) *
(INDEX('Curva Juros'!$B$7:$B$73,MATCH(C16539,'Curva Juros'!$A$7:$A$73,1)+1) -
INDEX('Curva Juros'!$B$7:$B$73,MATCH(C16539,'Curva Juros'!$A$7:$A$73,1))) /
(INDEX('Curva Juros'!$A$7:$A$73,MATCH(C16539,'Curva Juros'!$A$7:$A$73,1)+1) -
INDEX('Curva Juros'!$A$7:$A$73,MATCH(C16539,'Curva Juros'!$A$7:$A$73,1)))</f>
        <v>7.6502112539682541</v>
      </c>
      <c r="F16539" s="24">
        <f t="shared" si="258"/>
        <v>3.4398874603174534E-3</v>
      </c>
      <c r="G16539" s="24"/>
    </row>
    <row r="16540" spans="1:7" x14ac:dyDescent="0.25">
      <c r="A16540" s="3" t="s">
        <v>350</v>
      </c>
      <c r="B16540" s="4">
        <v>45940</v>
      </c>
      <c r="C16540" s="5">
        <v>1079.1199999999999</v>
      </c>
      <c r="D16540" s="19">
        <v>8.0026E-2</v>
      </c>
      <c r="E16540" s="35" cm="1">
        <f t="array" ref="E16540">INDEX('Curva Juros'!$B$7:$B$73,MATCH(C16540,'Curva Juros'!$A$7:$A$73,1)) +
(C16540-INDEX('Curva Juros'!$A$7:$A$73,MATCH(C16540,'Curva Juros'!$A$7:$A$73,1))) *
(INDEX('Curva Juros'!$B$7:$B$73,MATCH(C16540,'Curva Juros'!$A$7:$A$73,1)+1) -
INDEX('Curva Juros'!$B$7:$B$73,MATCH(C16540,'Curva Juros'!$A$7:$A$73,1))) /
(INDEX('Curva Juros'!$A$7:$A$73,MATCH(C16540,'Curva Juros'!$A$7:$A$73,1)+1) -
INDEX('Curva Juros'!$A$7:$A$73,MATCH(C16540,'Curva Juros'!$A$7:$A$73,1)))</f>
        <v>7.6507848888888885</v>
      </c>
      <c r="F16540" s="24">
        <f t="shared" si="258"/>
        <v>3.5181511111111174E-3</v>
      </c>
      <c r="G16540" s="24"/>
    </row>
    <row r="16541" spans="1:7" x14ac:dyDescent="0.25">
      <c r="A16541" s="6" t="s">
        <v>350</v>
      </c>
      <c r="B16541" s="7">
        <v>45947</v>
      </c>
      <c r="C16541" s="8">
        <v>1117.56</v>
      </c>
      <c r="D16541" s="20">
        <v>8.0567E-2</v>
      </c>
      <c r="E16541" s="35" cm="1">
        <f t="array" ref="E16541">INDEX('Curva Juros'!$B$7:$B$73,MATCH(C16541,'Curva Juros'!$A$7:$A$73,1)) +
(C16541-INDEX('Curva Juros'!$A$7:$A$73,MATCH(C16541,'Curva Juros'!$A$7:$A$73,1))) *
(INDEX('Curva Juros'!$B$7:$B$73,MATCH(C16541,'Curva Juros'!$A$7:$A$73,1)+1) -
INDEX('Curva Juros'!$B$7:$B$73,MATCH(C16541,'Curva Juros'!$A$7:$A$73,1))) /
(INDEX('Curva Juros'!$A$7:$A$73,MATCH(C16541,'Curva Juros'!$A$7:$A$73,1)+1) -
INDEX('Curva Juros'!$A$7:$A$73,MATCH(C16541,'Curva Juros'!$A$7:$A$73,1)))</f>
        <v>7.6464527619047615</v>
      </c>
      <c r="F16541" s="24">
        <f t="shared" si="258"/>
        <v>4.1024723809523905E-3</v>
      </c>
      <c r="G16541" s="24"/>
    </row>
    <row r="16542" spans="1:7" x14ac:dyDescent="0.25">
      <c r="A16542" s="3" t="s">
        <v>350</v>
      </c>
      <c r="B16542" s="4">
        <v>45954</v>
      </c>
      <c r="C16542" s="5">
        <v>1113.06</v>
      </c>
      <c r="D16542" s="19">
        <v>8.0064999999999997E-2</v>
      </c>
      <c r="E16542" s="35" cm="1">
        <f t="array" ref="E16542">INDEX('Curva Juros'!$B$7:$B$73,MATCH(C16542,'Curva Juros'!$A$7:$A$73,1)) +
(C16542-INDEX('Curva Juros'!$A$7:$A$73,MATCH(C16542,'Curva Juros'!$A$7:$A$73,1))) *
(INDEX('Curva Juros'!$B$7:$B$73,MATCH(C16542,'Curva Juros'!$A$7:$A$73,1)+1) -
INDEX('Curva Juros'!$B$7:$B$73,MATCH(C16542,'Curva Juros'!$A$7:$A$73,1))) /
(INDEX('Curva Juros'!$A$7:$A$73,MATCH(C16542,'Curva Juros'!$A$7:$A$73,1)+1) -
INDEX('Curva Juros'!$A$7:$A$73,MATCH(C16542,'Curva Juros'!$A$7:$A$73,1)))</f>
        <v>7.6469599047619043</v>
      </c>
      <c r="F16542" s="24">
        <f t="shared" si="258"/>
        <v>3.5954009523809505E-3</v>
      </c>
      <c r="G16542" s="24"/>
    </row>
    <row r="16543" spans="1:7" x14ac:dyDescent="0.25">
      <c r="A16543" s="6" t="s">
        <v>350</v>
      </c>
      <c r="B16543" s="7">
        <v>45961</v>
      </c>
      <c r="C16543" s="8">
        <v>1106.01</v>
      </c>
      <c r="D16543" s="20">
        <v>8.2119999999999999E-2</v>
      </c>
      <c r="E16543" s="35" cm="1">
        <f t="array" ref="E16543">INDEX('Curva Juros'!$B$7:$B$73,MATCH(C16543,'Curva Juros'!$A$7:$A$73,1)) +
(C16543-INDEX('Curva Juros'!$A$7:$A$73,MATCH(C16543,'Curva Juros'!$A$7:$A$73,1))) *
(INDEX('Curva Juros'!$B$7:$B$73,MATCH(C16543,'Curva Juros'!$A$7:$A$73,1)+1) -
INDEX('Curva Juros'!$B$7:$B$73,MATCH(C16543,'Curva Juros'!$A$7:$A$73,1))) /
(INDEX('Curva Juros'!$A$7:$A$73,MATCH(C16543,'Curva Juros'!$A$7:$A$73,1)+1) -
INDEX('Curva Juros'!$A$7:$A$73,MATCH(C16543,'Curva Juros'!$A$7:$A$73,1)))</f>
        <v>7.6477544285714281</v>
      </c>
      <c r="F16543" s="24">
        <f t="shared" si="258"/>
        <v>5.6424557142857185E-3</v>
      </c>
      <c r="G16543" s="24"/>
    </row>
    <row r="16544" spans="1:7" x14ac:dyDescent="0.25">
      <c r="A16544" s="3" t="s">
        <v>350</v>
      </c>
      <c r="B16544" s="4">
        <v>45968</v>
      </c>
      <c r="C16544" s="5">
        <v>1101.53</v>
      </c>
      <c r="D16544" s="19">
        <v>8.1597000000000003E-2</v>
      </c>
      <c r="E16544" s="35" cm="1">
        <f t="array" ref="E16544">INDEX('Curva Juros'!$B$7:$B$73,MATCH(C16544,'Curva Juros'!$A$7:$A$73,1)) +
(C16544-INDEX('Curva Juros'!$A$7:$A$73,MATCH(C16544,'Curva Juros'!$A$7:$A$73,1))) *
(INDEX('Curva Juros'!$B$7:$B$73,MATCH(C16544,'Curva Juros'!$A$7:$A$73,1)+1) -
INDEX('Curva Juros'!$B$7:$B$73,MATCH(C16544,'Curva Juros'!$A$7:$A$73,1))) /
(INDEX('Curva Juros'!$A$7:$A$73,MATCH(C16544,'Curva Juros'!$A$7:$A$73,1)+1) -
INDEX('Curva Juros'!$A$7:$A$73,MATCH(C16544,'Curva Juros'!$A$7:$A$73,1)))</f>
        <v>7.6482593174603171</v>
      </c>
      <c r="F16544" s="24">
        <f t="shared" si="258"/>
        <v>5.1144068253968361E-3</v>
      </c>
      <c r="G16544" s="24"/>
    </row>
    <row r="16545" spans="1:7" x14ac:dyDescent="0.25">
      <c r="A16545" s="6" t="s">
        <v>350</v>
      </c>
      <c r="B16545" s="7">
        <v>45975</v>
      </c>
      <c r="C16545" s="8">
        <v>1098.04</v>
      </c>
      <c r="D16545" s="20">
        <v>8.0085000000000003E-2</v>
      </c>
      <c r="E16545" s="35" cm="1">
        <f t="array" ref="E16545">INDEX('Curva Juros'!$B$7:$B$73,MATCH(C16545,'Curva Juros'!$A$7:$A$73,1)) +
(C16545-INDEX('Curva Juros'!$A$7:$A$73,MATCH(C16545,'Curva Juros'!$A$7:$A$73,1))) *
(INDEX('Curva Juros'!$B$7:$B$73,MATCH(C16545,'Curva Juros'!$A$7:$A$73,1)+1) -
INDEX('Curva Juros'!$B$7:$B$73,MATCH(C16545,'Curva Juros'!$A$7:$A$73,1))) /
(INDEX('Curva Juros'!$A$7:$A$73,MATCH(C16545,'Curva Juros'!$A$7:$A$73,1)+1) -
INDEX('Curva Juros'!$A$7:$A$73,MATCH(C16545,'Curva Juros'!$A$7:$A$73,1)))</f>
        <v>7.6486526349206345</v>
      </c>
      <c r="F16545" s="24">
        <f t="shared" si="258"/>
        <v>3.5984736507936599E-3</v>
      </c>
      <c r="G16545" s="24"/>
    </row>
    <row r="16546" spans="1:7" x14ac:dyDescent="0.25">
      <c r="A16546" s="3" t="s">
        <v>350</v>
      </c>
      <c r="B16546" s="4">
        <v>45982</v>
      </c>
      <c r="C16546" s="5">
        <v>1094.3699999999999</v>
      </c>
      <c r="D16546" s="19">
        <v>7.9755000000000006E-2</v>
      </c>
      <c r="E16546" s="35" cm="1">
        <f t="array" ref="E16546">INDEX('Curva Juros'!$B$7:$B$73,MATCH(C16546,'Curva Juros'!$A$7:$A$73,1)) +
(C16546-INDEX('Curva Juros'!$A$7:$A$73,MATCH(C16546,'Curva Juros'!$A$7:$A$73,1))) *
(INDEX('Curva Juros'!$B$7:$B$73,MATCH(C16546,'Curva Juros'!$A$7:$A$73,1)+1) -
INDEX('Curva Juros'!$B$7:$B$73,MATCH(C16546,'Curva Juros'!$A$7:$A$73,1))) /
(INDEX('Curva Juros'!$A$7:$A$73,MATCH(C16546,'Curva Juros'!$A$7:$A$73,1)+1) -
INDEX('Curva Juros'!$A$7:$A$73,MATCH(C16546,'Curva Juros'!$A$7:$A$73,1)))</f>
        <v>7.6490662380952381</v>
      </c>
      <c r="F16546" s="24">
        <f t="shared" si="258"/>
        <v>3.2643376190476248E-3</v>
      </c>
      <c r="G16546" s="24"/>
    </row>
    <row r="16547" spans="1:7" x14ac:dyDescent="0.25">
      <c r="A16547" s="6" t="s">
        <v>350</v>
      </c>
      <c r="B16547" s="7">
        <v>45989</v>
      </c>
      <c r="C16547" s="8">
        <v>1088.01</v>
      </c>
      <c r="D16547" s="20">
        <v>8.1117999999999996E-2</v>
      </c>
      <c r="E16547" s="35" cm="1">
        <f t="array" ref="E16547">INDEX('Curva Juros'!$B$7:$B$73,MATCH(C16547,'Curva Juros'!$A$7:$A$73,1)) +
(C16547-INDEX('Curva Juros'!$A$7:$A$73,MATCH(C16547,'Curva Juros'!$A$7:$A$73,1))) *
(INDEX('Curva Juros'!$B$7:$B$73,MATCH(C16547,'Curva Juros'!$A$7:$A$73,1)+1) -
INDEX('Curva Juros'!$B$7:$B$73,MATCH(C16547,'Curva Juros'!$A$7:$A$73,1))) /
(INDEX('Curva Juros'!$A$7:$A$73,MATCH(C16547,'Curva Juros'!$A$7:$A$73,1)+1) -
INDEX('Curva Juros'!$A$7:$A$73,MATCH(C16547,'Curva Juros'!$A$7:$A$73,1)))</f>
        <v>7.6497830000000002</v>
      </c>
      <c r="F16547" s="24">
        <f t="shared" si="258"/>
        <v>4.6201699999999929E-3</v>
      </c>
      <c r="G16547" s="24"/>
    </row>
    <row r="16548" spans="1:7" x14ac:dyDescent="0.25">
      <c r="A16548" s="3" t="s">
        <v>350</v>
      </c>
      <c r="B16548" s="4">
        <v>45996</v>
      </c>
      <c r="C16548" s="5">
        <v>1082.42</v>
      </c>
      <c r="D16548" s="19">
        <v>8.1710000000000005E-2</v>
      </c>
      <c r="E16548" s="35" cm="1">
        <f t="array" ref="E16548">INDEX('Curva Juros'!$B$7:$B$73,MATCH(C16548,'Curva Juros'!$A$7:$A$73,1)) +
(C16548-INDEX('Curva Juros'!$A$7:$A$73,MATCH(C16548,'Curva Juros'!$A$7:$A$73,1))) *
(INDEX('Curva Juros'!$B$7:$B$73,MATCH(C16548,'Curva Juros'!$A$7:$A$73,1)+1) -
INDEX('Curva Juros'!$B$7:$B$73,MATCH(C16548,'Curva Juros'!$A$7:$A$73,1))) /
(INDEX('Curva Juros'!$A$7:$A$73,MATCH(C16548,'Curva Juros'!$A$7:$A$73,1)+1) -
INDEX('Curva Juros'!$A$7:$A$73,MATCH(C16548,'Curva Juros'!$A$7:$A$73,1)))</f>
        <v>7.6504129841269837</v>
      </c>
      <c r="F16548" s="24">
        <f t="shared" si="258"/>
        <v>5.2058701587301692E-3</v>
      </c>
      <c r="G16548" s="24"/>
    </row>
    <row r="16549" spans="1:7" x14ac:dyDescent="0.25">
      <c r="A16549" s="6" t="s">
        <v>350</v>
      </c>
      <c r="B16549" s="7">
        <v>46003</v>
      </c>
      <c r="C16549" s="8">
        <v>1076.29</v>
      </c>
      <c r="D16549" s="20">
        <v>8.2841999999999999E-2</v>
      </c>
      <c r="E16549" s="35" cm="1">
        <f t="array" ref="E16549">INDEX('Curva Juros'!$B$7:$B$73,MATCH(C16549,'Curva Juros'!$A$7:$A$73,1)) +
(C16549-INDEX('Curva Juros'!$A$7:$A$73,MATCH(C16549,'Curva Juros'!$A$7:$A$73,1))) *
(INDEX('Curva Juros'!$B$7:$B$73,MATCH(C16549,'Curva Juros'!$A$7:$A$73,1)+1) -
INDEX('Curva Juros'!$B$7:$B$73,MATCH(C16549,'Curva Juros'!$A$7:$A$73,1))) /
(INDEX('Curva Juros'!$A$7:$A$73,MATCH(C16549,'Curva Juros'!$A$7:$A$73,1)+1) -
INDEX('Curva Juros'!$A$7:$A$73,MATCH(C16549,'Curva Juros'!$A$7:$A$73,1)))</f>
        <v>7.6511038253968255</v>
      </c>
      <c r="F16549" s="24">
        <f t="shared" si="258"/>
        <v>6.3309617460317463E-3</v>
      </c>
      <c r="G16549" s="24"/>
    </row>
    <row r="16550" spans="1:7" x14ac:dyDescent="0.25">
      <c r="A16550" s="3" t="s">
        <v>350</v>
      </c>
      <c r="B16550" s="4">
        <v>46010</v>
      </c>
      <c r="C16550" s="5">
        <v>1070.21</v>
      </c>
      <c r="D16550" s="19">
        <v>8.3920999999999996E-2</v>
      </c>
      <c r="E16550" s="35" cm="1">
        <f t="array" ref="E16550">INDEX('Curva Juros'!$B$7:$B$73,MATCH(C16550,'Curva Juros'!$A$7:$A$73,1)) +
(C16550-INDEX('Curva Juros'!$A$7:$A$73,MATCH(C16550,'Curva Juros'!$A$7:$A$73,1))) *
(INDEX('Curva Juros'!$B$7:$B$73,MATCH(C16550,'Curva Juros'!$A$7:$A$73,1)+1) -
INDEX('Curva Juros'!$B$7:$B$73,MATCH(C16550,'Curva Juros'!$A$7:$A$73,1))) /
(INDEX('Curva Juros'!$A$7:$A$73,MATCH(C16550,'Curva Juros'!$A$7:$A$73,1)+1) -
INDEX('Curva Juros'!$A$7:$A$73,MATCH(C16550,'Curva Juros'!$A$7:$A$73,1)))</f>
        <v>7.6517890317460315</v>
      </c>
      <c r="F16550" s="24">
        <f t="shared" si="258"/>
        <v>7.4031096825396825E-3</v>
      </c>
      <c r="G16550" s="24"/>
    </row>
    <row r="16551" spans="1:7" x14ac:dyDescent="0.25">
      <c r="A16551" s="6" t="s">
        <v>350</v>
      </c>
      <c r="B16551" s="7">
        <v>46017</v>
      </c>
      <c r="C16551" s="8">
        <v>1066.81</v>
      </c>
      <c r="D16551" s="20">
        <v>8.3322999999999994E-2</v>
      </c>
      <c r="E16551" s="35" cm="1">
        <f t="array" ref="E16551">INDEX('Curva Juros'!$B$7:$B$73,MATCH(C16551,'Curva Juros'!$A$7:$A$73,1)) +
(C16551-INDEX('Curva Juros'!$A$7:$A$73,MATCH(C16551,'Curva Juros'!$A$7:$A$73,1))) *
(INDEX('Curva Juros'!$B$7:$B$73,MATCH(C16551,'Curva Juros'!$A$7:$A$73,1)+1) -
INDEX('Curva Juros'!$B$7:$B$73,MATCH(C16551,'Curva Juros'!$A$7:$A$73,1))) /
(INDEX('Curva Juros'!$A$7:$A$73,MATCH(C16551,'Curva Juros'!$A$7:$A$73,1)+1) -
INDEX('Curva Juros'!$A$7:$A$73,MATCH(C16551,'Curva Juros'!$A$7:$A$73,1)))</f>
        <v>7.6521722063492064</v>
      </c>
      <c r="F16551" s="24">
        <f t="shared" si="258"/>
        <v>6.8012779365079351E-3</v>
      </c>
      <c r="G16551" s="24"/>
    </row>
    <row r="16552" spans="1:7" x14ac:dyDescent="0.25">
      <c r="A16552" s="3" t="s">
        <v>350</v>
      </c>
      <c r="B16552" s="4">
        <v>46024</v>
      </c>
      <c r="C16552" s="5">
        <v>1062.79</v>
      </c>
      <c r="D16552" s="19">
        <v>8.3339999999999997E-2</v>
      </c>
      <c r="E16552" s="35" cm="1">
        <f t="array" ref="E16552">INDEX('Curva Juros'!$B$7:$B$73,MATCH(C16552,'Curva Juros'!$A$7:$A$73,1)) +
(C16552-INDEX('Curva Juros'!$A$7:$A$73,MATCH(C16552,'Curva Juros'!$A$7:$A$73,1))) *
(INDEX('Curva Juros'!$B$7:$B$73,MATCH(C16552,'Curva Juros'!$A$7:$A$73,1)+1) -
INDEX('Curva Juros'!$B$7:$B$73,MATCH(C16552,'Curva Juros'!$A$7:$A$73,1))) /
(INDEX('Curva Juros'!$A$7:$A$73,MATCH(C16552,'Curva Juros'!$A$7:$A$73,1)+1) -
INDEX('Curva Juros'!$A$7:$A$73,MATCH(C16552,'Curva Juros'!$A$7:$A$73,1)))</f>
        <v>7.652625253968254</v>
      </c>
      <c r="F16552" s="24">
        <f t="shared" si="258"/>
        <v>6.8137474603174597E-3</v>
      </c>
      <c r="G16552" s="24"/>
    </row>
    <row r="16553" spans="1:7" x14ac:dyDescent="0.25">
      <c r="A16553" s="6" t="s">
        <v>350</v>
      </c>
      <c r="B16553" s="7">
        <v>46031</v>
      </c>
      <c r="C16553" s="8">
        <v>1057.6500000000001</v>
      </c>
      <c r="D16553" s="20">
        <v>8.3481E-2</v>
      </c>
      <c r="E16553" s="35" cm="1">
        <f t="array" ref="E16553">INDEX('Curva Juros'!$B$7:$B$73,MATCH(C16553,'Curva Juros'!$A$7:$A$73,1)) +
(C16553-INDEX('Curva Juros'!$A$7:$A$73,MATCH(C16553,'Curva Juros'!$A$7:$A$73,1))) *
(INDEX('Curva Juros'!$B$7:$B$73,MATCH(C16553,'Curva Juros'!$A$7:$A$73,1)+1) -
INDEX('Curva Juros'!$B$7:$B$73,MATCH(C16553,'Curva Juros'!$A$7:$A$73,1))) /
(INDEX('Curva Juros'!$A$7:$A$73,MATCH(C16553,'Curva Juros'!$A$7:$A$73,1)+1) -
INDEX('Curva Juros'!$A$7:$A$73,MATCH(C16553,'Curva Juros'!$A$7:$A$73,1)))</f>
        <v>7.6532045238095234</v>
      </c>
      <c r="F16553" s="24">
        <f t="shared" si="258"/>
        <v>6.9489547619047687E-3</v>
      </c>
      <c r="G16553" s="24"/>
    </row>
    <row r="16554" spans="1:7" x14ac:dyDescent="0.25">
      <c r="A16554" s="3" t="s">
        <v>350</v>
      </c>
      <c r="B16554" s="4">
        <v>46038</v>
      </c>
      <c r="C16554" s="5">
        <v>1053.04</v>
      </c>
      <c r="D16554" s="19">
        <v>8.3087999999999995E-2</v>
      </c>
      <c r="E16554" s="35" cm="1">
        <f t="array" ref="E16554">INDEX('Curva Juros'!$B$7:$B$73,MATCH(C16554,'Curva Juros'!$A$7:$A$73,1)) +
(C16554-INDEX('Curva Juros'!$A$7:$A$73,MATCH(C16554,'Curva Juros'!$A$7:$A$73,1))) *
(INDEX('Curva Juros'!$B$7:$B$73,MATCH(C16554,'Curva Juros'!$A$7:$A$73,1)+1) -
INDEX('Curva Juros'!$B$7:$B$73,MATCH(C16554,'Curva Juros'!$A$7:$A$73,1))) /
(INDEX('Curva Juros'!$A$7:$A$73,MATCH(C16554,'Curva Juros'!$A$7:$A$73,1)+1) -
INDEX('Curva Juros'!$A$7:$A$73,MATCH(C16554,'Curva Juros'!$A$7:$A$73,1)))</f>
        <v>7.6537240634920636</v>
      </c>
      <c r="F16554" s="24">
        <f t="shared" si="258"/>
        <v>6.5507593650793589E-3</v>
      </c>
      <c r="G16554" s="24"/>
    </row>
    <row r="16555" spans="1:7" x14ac:dyDescent="0.25">
      <c r="A16555" s="6" t="s">
        <v>350</v>
      </c>
      <c r="B16555" s="7">
        <v>46045</v>
      </c>
      <c r="C16555" s="8">
        <v>1049.01</v>
      </c>
      <c r="D16555" s="20">
        <v>8.2117999999999997E-2</v>
      </c>
      <c r="E16555" s="35" cm="1">
        <f t="array" ref="E16555">INDEX('Curva Juros'!$B$7:$B$73,MATCH(C16555,'Curva Juros'!$A$7:$A$73,1)) +
(C16555-INDEX('Curva Juros'!$A$7:$A$73,MATCH(C16555,'Curva Juros'!$A$7:$A$73,1))) *
(INDEX('Curva Juros'!$B$7:$B$73,MATCH(C16555,'Curva Juros'!$A$7:$A$73,1)+1) -
INDEX('Curva Juros'!$B$7:$B$73,MATCH(C16555,'Curva Juros'!$A$7:$A$73,1))) /
(INDEX('Curva Juros'!$A$7:$A$73,MATCH(C16555,'Curva Juros'!$A$7:$A$73,1)+1) -
INDEX('Curva Juros'!$A$7:$A$73,MATCH(C16555,'Curva Juros'!$A$7:$A$73,1)))</f>
        <v>7.6541782380952386</v>
      </c>
      <c r="F16555" s="24">
        <f t="shared" si="258"/>
        <v>5.5762176190476131E-3</v>
      </c>
      <c r="G16555" s="24"/>
    </row>
    <row r="16556" spans="1:7" x14ac:dyDescent="0.25">
      <c r="A16556" s="3" t="s">
        <v>350</v>
      </c>
      <c r="B16556" s="4">
        <v>46052</v>
      </c>
      <c r="C16556" s="5">
        <v>1046.51</v>
      </c>
      <c r="D16556" s="19">
        <v>7.9616000000000006E-2</v>
      </c>
      <c r="E16556" s="35" cm="1">
        <f t="array" ref="E16556">INDEX('Curva Juros'!$B$7:$B$73,MATCH(C16556,'Curva Juros'!$A$7:$A$73,1)) +
(C16556-INDEX('Curva Juros'!$A$7:$A$73,MATCH(C16556,'Curva Juros'!$A$7:$A$73,1))) *
(INDEX('Curva Juros'!$B$7:$B$73,MATCH(C16556,'Curva Juros'!$A$7:$A$73,1)+1) -
INDEX('Curva Juros'!$B$7:$B$73,MATCH(C16556,'Curva Juros'!$A$7:$A$73,1))) /
(INDEX('Curva Juros'!$A$7:$A$73,MATCH(C16556,'Curva Juros'!$A$7:$A$73,1)+1) -
INDEX('Curva Juros'!$A$7:$A$73,MATCH(C16556,'Curva Juros'!$A$7:$A$73,1)))</f>
        <v>7.6544599841269845</v>
      </c>
      <c r="F16556" s="24">
        <f t="shared" si="258"/>
        <v>3.0714001587301559E-3</v>
      </c>
      <c r="G16556" s="24"/>
    </row>
    <row r="16557" spans="1:7" x14ac:dyDescent="0.25">
      <c r="A16557" s="6" t="s">
        <v>350</v>
      </c>
      <c r="B16557" s="7">
        <v>46059</v>
      </c>
      <c r="C16557" s="8">
        <v>1040.8900000000001</v>
      </c>
      <c r="D16557" s="20">
        <v>8.0237000000000003E-2</v>
      </c>
      <c r="E16557" s="35" cm="1">
        <f t="array" ref="E16557">INDEX('Curva Juros'!$B$7:$B$73,MATCH(C16557,'Curva Juros'!$A$7:$A$73,1)) +
(C16557-INDEX('Curva Juros'!$A$7:$A$73,MATCH(C16557,'Curva Juros'!$A$7:$A$73,1))) *
(INDEX('Curva Juros'!$B$7:$B$73,MATCH(C16557,'Curva Juros'!$A$7:$A$73,1)+1) -
INDEX('Curva Juros'!$B$7:$B$73,MATCH(C16557,'Curva Juros'!$A$7:$A$73,1))) /
(INDEX('Curva Juros'!$A$7:$A$73,MATCH(C16557,'Curva Juros'!$A$7:$A$73,1)+1) -
INDEX('Curva Juros'!$A$7:$A$73,MATCH(C16557,'Curva Juros'!$A$7:$A$73,1)))</f>
        <v>7.6550933492063491</v>
      </c>
      <c r="F16557" s="24">
        <f t="shared" si="258"/>
        <v>3.686066507936514E-3</v>
      </c>
      <c r="G16557" s="24"/>
    </row>
    <row r="16558" spans="1:7" x14ac:dyDescent="0.25">
      <c r="A16558" s="3" t="s">
        <v>350</v>
      </c>
      <c r="B16558" s="4">
        <v>46066</v>
      </c>
      <c r="C16558" s="5">
        <v>1035.46</v>
      </c>
      <c r="D16558" s="19">
        <v>8.0661999999999998E-2</v>
      </c>
      <c r="E16558" s="35" cm="1">
        <f t="array" ref="E16558">INDEX('Curva Juros'!$B$7:$B$73,MATCH(C16558,'Curva Juros'!$A$7:$A$73,1)) +
(C16558-INDEX('Curva Juros'!$A$7:$A$73,MATCH(C16558,'Curva Juros'!$A$7:$A$73,1))) *
(INDEX('Curva Juros'!$B$7:$B$73,MATCH(C16558,'Curva Juros'!$A$7:$A$73,1)+1) -
INDEX('Curva Juros'!$B$7:$B$73,MATCH(C16558,'Curva Juros'!$A$7:$A$73,1))) /
(INDEX('Curva Juros'!$A$7:$A$73,MATCH(C16558,'Curva Juros'!$A$7:$A$73,1)+1) -
INDEX('Curva Juros'!$A$7:$A$73,MATCH(C16558,'Curva Juros'!$A$7:$A$73,1)))</f>
        <v>7.655705301587302</v>
      </c>
      <c r="F16558" s="24">
        <f t="shared" si="258"/>
        <v>4.1049469841269726E-3</v>
      </c>
      <c r="G16558" s="24"/>
    </row>
    <row r="16559" spans="1:7" x14ac:dyDescent="0.25">
      <c r="A16559" s="6" t="s">
        <v>350</v>
      </c>
      <c r="B16559" s="7">
        <v>46073</v>
      </c>
      <c r="C16559" s="8">
        <v>1032.8499999999999</v>
      </c>
      <c r="D16559" s="20">
        <v>8.0272999999999997E-2</v>
      </c>
      <c r="E16559" s="35" cm="1">
        <f t="array" ref="E16559">INDEX('Curva Juros'!$B$7:$B$73,MATCH(C16559,'Curva Juros'!$A$7:$A$73,1)) +
(C16559-INDEX('Curva Juros'!$A$7:$A$73,MATCH(C16559,'Curva Juros'!$A$7:$A$73,1))) *
(INDEX('Curva Juros'!$B$7:$B$73,MATCH(C16559,'Curva Juros'!$A$7:$A$73,1)+1) -
INDEX('Curva Juros'!$B$7:$B$73,MATCH(C16559,'Curva Juros'!$A$7:$A$73,1))) /
(INDEX('Curva Juros'!$A$7:$A$73,MATCH(C16559,'Curva Juros'!$A$7:$A$73,1)+1) -
INDEX('Curva Juros'!$A$7:$A$73,MATCH(C16559,'Curva Juros'!$A$7:$A$73,1)))</f>
        <v>7.6559994444444444</v>
      </c>
      <c r="F16559" s="24">
        <f t="shared" si="258"/>
        <v>3.7130055555555513E-3</v>
      </c>
      <c r="G16559" s="24"/>
    </row>
    <row r="16560" spans="1:7" x14ac:dyDescent="0.25">
      <c r="A16560" s="3" t="s">
        <v>350</v>
      </c>
      <c r="B16560" s="4">
        <v>46080</v>
      </c>
      <c r="C16560" s="5">
        <v>1029.51</v>
      </c>
      <c r="D16560" s="19">
        <v>7.8612000000000001E-2</v>
      </c>
      <c r="E16560" s="35" cm="1">
        <f t="array" ref="E16560">INDEX('Curva Juros'!$B$7:$B$73,MATCH(C16560,'Curva Juros'!$A$7:$A$73,1)) +
(C16560-INDEX('Curva Juros'!$A$7:$A$73,MATCH(C16560,'Curva Juros'!$A$7:$A$73,1))) *
(INDEX('Curva Juros'!$B$7:$B$73,MATCH(C16560,'Curva Juros'!$A$7:$A$73,1)+1) -
INDEX('Curva Juros'!$B$7:$B$73,MATCH(C16560,'Curva Juros'!$A$7:$A$73,1))) /
(INDEX('Curva Juros'!$A$7:$A$73,MATCH(C16560,'Curva Juros'!$A$7:$A$73,1)+1) -
INDEX('Curva Juros'!$A$7:$A$73,MATCH(C16560,'Curva Juros'!$A$7:$A$73,1)))</f>
        <v>7.6563758571428577</v>
      </c>
      <c r="F16560" s="24">
        <f t="shared" si="258"/>
        <v>2.0482414285714207E-3</v>
      </c>
      <c r="G16560" s="24"/>
    </row>
    <row r="16561" spans="1:7" x14ac:dyDescent="0.25">
      <c r="A16561" s="6" t="s">
        <v>351</v>
      </c>
      <c r="B16561" s="7">
        <v>45723</v>
      </c>
      <c r="C16561" s="8">
        <v>1578.8</v>
      </c>
      <c r="D16561" s="20">
        <v>8.2195000000000004E-2</v>
      </c>
      <c r="E16561" s="35" cm="1">
        <f t="array" ref="E16561">INDEX('Curva Juros'!$B$7:$B$73,MATCH(C16561,'Curva Juros'!$A$7:$A$73,1)) +
(C16561-INDEX('Curva Juros'!$A$7:$A$73,MATCH(C16561,'Curva Juros'!$A$7:$A$73,1))) *
(INDEX('Curva Juros'!$B$7:$B$73,MATCH(C16561,'Curva Juros'!$A$7:$A$73,1)+1) -
INDEX('Curva Juros'!$B$7:$B$73,MATCH(C16561,'Curva Juros'!$A$7:$A$73,1))) /
(INDEX('Curva Juros'!$A$7:$A$73,MATCH(C16561,'Curva Juros'!$A$7:$A$73,1)+1) -
INDEX('Curva Juros'!$A$7:$A$73,MATCH(C16561,'Curva Juros'!$A$7:$A$73,1)))</f>
        <v>7.5586422222222227</v>
      </c>
      <c r="F16561" s="24">
        <f t="shared" si="258"/>
        <v>6.6085777777777771E-3</v>
      </c>
      <c r="G16561" s="24"/>
    </row>
    <row r="16562" spans="1:7" x14ac:dyDescent="0.25">
      <c r="A16562" s="3" t="s">
        <v>351</v>
      </c>
      <c r="B16562" s="4">
        <v>45730</v>
      </c>
      <c r="C16562" s="5">
        <v>1574.87</v>
      </c>
      <c r="D16562" s="19">
        <v>8.1677E-2</v>
      </c>
      <c r="E16562" s="35" cm="1">
        <f t="array" ref="E16562">INDEX('Curva Juros'!$B$7:$B$73,MATCH(C16562,'Curva Juros'!$A$7:$A$73,1)) +
(C16562-INDEX('Curva Juros'!$A$7:$A$73,MATCH(C16562,'Curva Juros'!$A$7:$A$73,1))) *
(INDEX('Curva Juros'!$B$7:$B$73,MATCH(C16562,'Curva Juros'!$A$7:$A$73,1)+1) -
INDEX('Curva Juros'!$B$7:$B$73,MATCH(C16562,'Curva Juros'!$A$7:$A$73,1))) /
(INDEX('Curva Juros'!$A$7:$A$73,MATCH(C16562,'Curva Juros'!$A$7:$A$73,1)+1) -
INDEX('Curva Juros'!$A$7:$A$73,MATCH(C16562,'Curva Juros'!$A$7:$A$73,1)))</f>
        <v>7.5595810555555554</v>
      </c>
      <c r="F16562" s="24">
        <f t="shared" si="258"/>
        <v>6.0811894444444403E-3</v>
      </c>
      <c r="G16562" s="24"/>
    </row>
    <row r="16563" spans="1:7" x14ac:dyDescent="0.25">
      <c r="A16563" s="6" t="s">
        <v>351</v>
      </c>
      <c r="B16563" s="7">
        <v>45737</v>
      </c>
      <c r="C16563" s="8">
        <v>1622.79</v>
      </c>
      <c r="D16563" s="20">
        <v>8.1667000000000003E-2</v>
      </c>
      <c r="E16563" s="35" cm="1">
        <f t="array" ref="E16563">INDEX('Curva Juros'!$B$7:$B$73,MATCH(C16563,'Curva Juros'!$A$7:$A$73,1)) +
(C16563-INDEX('Curva Juros'!$A$7:$A$73,MATCH(C16563,'Curva Juros'!$A$7:$A$73,1))) *
(INDEX('Curva Juros'!$B$7:$B$73,MATCH(C16563,'Curva Juros'!$A$7:$A$73,1)+1) -
INDEX('Curva Juros'!$B$7:$B$73,MATCH(C16563,'Curva Juros'!$A$7:$A$73,1))) /
(INDEX('Curva Juros'!$A$7:$A$73,MATCH(C16563,'Curva Juros'!$A$7:$A$73,1)+1) -
INDEX('Curva Juros'!$A$7:$A$73,MATCH(C16563,'Curva Juros'!$A$7:$A$73,1)))</f>
        <v>7.5481335000000005</v>
      </c>
      <c r="F16563" s="24">
        <f t="shared" si="258"/>
        <v>6.185664999999993E-3</v>
      </c>
      <c r="G16563" s="24"/>
    </row>
    <row r="16564" spans="1:7" x14ac:dyDescent="0.25">
      <c r="A16564" s="3" t="s">
        <v>351</v>
      </c>
      <c r="B16564" s="4">
        <v>45744</v>
      </c>
      <c r="C16564" s="5">
        <v>1616.95</v>
      </c>
      <c r="D16564" s="19">
        <v>8.2128999999999994E-2</v>
      </c>
      <c r="E16564" s="35" cm="1">
        <f t="array" ref="E16564">INDEX('Curva Juros'!$B$7:$B$73,MATCH(C16564,'Curva Juros'!$A$7:$A$73,1)) +
(C16564-INDEX('Curva Juros'!$A$7:$A$73,MATCH(C16564,'Curva Juros'!$A$7:$A$73,1))) *
(INDEX('Curva Juros'!$B$7:$B$73,MATCH(C16564,'Curva Juros'!$A$7:$A$73,1)+1) -
INDEX('Curva Juros'!$B$7:$B$73,MATCH(C16564,'Curva Juros'!$A$7:$A$73,1))) /
(INDEX('Curva Juros'!$A$7:$A$73,MATCH(C16564,'Curva Juros'!$A$7:$A$73,1)+1) -
INDEX('Curva Juros'!$A$7:$A$73,MATCH(C16564,'Curva Juros'!$A$7:$A$73,1)))</f>
        <v>7.5495286111111115</v>
      </c>
      <c r="F16564" s="24">
        <f t="shared" si="258"/>
        <v>6.6337138888888786E-3</v>
      </c>
      <c r="G16564" s="24"/>
    </row>
    <row r="16565" spans="1:7" x14ac:dyDescent="0.25">
      <c r="A16565" s="6" t="s">
        <v>351</v>
      </c>
      <c r="B16565" s="7">
        <v>45751</v>
      </c>
      <c r="C16565" s="8">
        <v>1616.11</v>
      </c>
      <c r="D16565" s="20">
        <v>7.9837000000000005E-2</v>
      </c>
      <c r="E16565" s="35" cm="1">
        <f t="array" ref="E16565">INDEX('Curva Juros'!$B$7:$B$73,MATCH(C16565,'Curva Juros'!$A$7:$A$73,1)) +
(C16565-INDEX('Curva Juros'!$A$7:$A$73,MATCH(C16565,'Curva Juros'!$A$7:$A$73,1))) *
(INDEX('Curva Juros'!$B$7:$B$73,MATCH(C16565,'Curva Juros'!$A$7:$A$73,1)+1) -
INDEX('Curva Juros'!$B$7:$B$73,MATCH(C16565,'Curva Juros'!$A$7:$A$73,1))) /
(INDEX('Curva Juros'!$A$7:$A$73,MATCH(C16565,'Curva Juros'!$A$7:$A$73,1)+1) -
INDEX('Curva Juros'!$A$7:$A$73,MATCH(C16565,'Curva Juros'!$A$7:$A$73,1)))</f>
        <v>7.5497292777777778</v>
      </c>
      <c r="F16565" s="24">
        <f t="shared" si="258"/>
        <v>4.3397072222222249E-3</v>
      </c>
      <c r="G16565" s="24"/>
    </row>
    <row r="16566" spans="1:7" x14ac:dyDescent="0.25">
      <c r="A16566" s="3" t="s">
        <v>351</v>
      </c>
      <c r="B16566" s="4">
        <v>45758</v>
      </c>
      <c r="C16566" s="5">
        <v>1607.27</v>
      </c>
      <c r="D16566" s="19">
        <v>8.1956000000000001E-2</v>
      </c>
      <c r="E16566" s="35" cm="1">
        <f t="array" ref="E16566">INDEX('Curva Juros'!$B$7:$B$73,MATCH(C16566,'Curva Juros'!$A$7:$A$73,1)) +
(C16566-INDEX('Curva Juros'!$A$7:$A$73,MATCH(C16566,'Curva Juros'!$A$7:$A$73,1))) *
(INDEX('Curva Juros'!$B$7:$B$73,MATCH(C16566,'Curva Juros'!$A$7:$A$73,1)+1) -
INDEX('Curva Juros'!$B$7:$B$73,MATCH(C16566,'Curva Juros'!$A$7:$A$73,1))) /
(INDEX('Curva Juros'!$A$7:$A$73,MATCH(C16566,'Curva Juros'!$A$7:$A$73,1)+1) -
INDEX('Curva Juros'!$A$7:$A$73,MATCH(C16566,'Curva Juros'!$A$7:$A$73,1)))</f>
        <v>7.5518410555555562</v>
      </c>
      <c r="F16566" s="24">
        <f t="shared" si="258"/>
        <v>6.4375894444444332E-3</v>
      </c>
      <c r="G16566" s="24"/>
    </row>
    <row r="16567" spans="1:7" x14ac:dyDescent="0.25">
      <c r="A16567" s="6" t="s">
        <v>351</v>
      </c>
      <c r="B16567" s="7">
        <v>45764</v>
      </c>
      <c r="C16567" s="8">
        <v>1604.74</v>
      </c>
      <c r="D16567" s="20">
        <v>8.1143000000000007E-2</v>
      </c>
      <c r="E16567" s="35" cm="1">
        <f t="array" ref="E16567">INDEX('Curva Juros'!$B$7:$B$73,MATCH(C16567,'Curva Juros'!$A$7:$A$73,1)) +
(C16567-INDEX('Curva Juros'!$A$7:$A$73,MATCH(C16567,'Curva Juros'!$A$7:$A$73,1))) *
(INDEX('Curva Juros'!$B$7:$B$73,MATCH(C16567,'Curva Juros'!$A$7:$A$73,1)+1) -
INDEX('Curva Juros'!$B$7:$B$73,MATCH(C16567,'Curva Juros'!$A$7:$A$73,1))) /
(INDEX('Curva Juros'!$A$7:$A$73,MATCH(C16567,'Curva Juros'!$A$7:$A$73,1)+1) -
INDEX('Curva Juros'!$A$7:$A$73,MATCH(C16567,'Curva Juros'!$A$7:$A$73,1)))</f>
        <v>7.5524454444444444</v>
      </c>
      <c r="F16567" s="24">
        <f t="shared" si="258"/>
        <v>5.6185455555555625E-3</v>
      </c>
      <c r="G16567" s="24"/>
    </row>
    <row r="16568" spans="1:7" x14ac:dyDescent="0.25">
      <c r="A16568" s="3" t="s">
        <v>351</v>
      </c>
      <c r="B16568" s="4">
        <v>45772</v>
      </c>
      <c r="C16568" s="5">
        <v>1602.1</v>
      </c>
      <c r="D16568" s="19">
        <v>8.0393000000000006E-2</v>
      </c>
      <c r="E16568" s="35" cm="1">
        <f t="array" ref="E16568">INDEX('Curva Juros'!$B$7:$B$73,MATCH(C16568,'Curva Juros'!$A$7:$A$73,1)) +
(C16568-INDEX('Curva Juros'!$A$7:$A$73,MATCH(C16568,'Curva Juros'!$A$7:$A$73,1))) *
(INDEX('Curva Juros'!$B$7:$B$73,MATCH(C16568,'Curva Juros'!$A$7:$A$73,1)+1) -
INDEX('Curva Juros'!$B$7:$B$73,MATCH(C16568,'Curva Juros'!$A$7:$A$73,1))) /
(INDEX('Curva Juros'!$A$7:$A$73,MATCH(C16568,'Curva Juros'!$A$7:$A$73,1)+1) -
INDEX('Curva Juros'!$A$7:$A$73,MATCH(C16568,'Curva Juros'!$A$7:$A$73,1)))</f>
        <v>7.5530761111111113</v>
      </c>
      <c r="F16568" s="24">
        <f t="shared" si="258"/>
        <v>4.8622388888888979E-3</v>
      </c>
      <c r="G16568" s="24"/>
    </row>
    <row r="16569" spans="1:7" x14ac:dyDescent="0.25">
      <c r="A16569" s="6" t="s">
        <v>351</v>
      </c>
      <c r="B16569" s="7">
        <v>45779</v>
      </c>
      <c r="C16569" s="8">
        <v>1599.47</v>
      </c>
      <c r="D16569" s="20">
        <v>7.9640000000000002E-2</v>
      </c>
      <c r="E16569" s="35" cm="1">
        <f t="array" ref="E16569">INDEX('Curva Juros'!$B$7:$B$73,MATCH(C16569,'Curva Juros'!$A$7:$A$73,1)) +
(C16569-INDEX('Curva Juros'!$A$7:$A$73,MATCH(C16569,'Curva Juros'!$A$7:$A$73,1))) *
(INDEX('Curva Juros'!$B$7:$B$73,MATCH(C16569,'Curva Juros'!$A$7:$A$73,1)+1) -
INDEX('Curva Juros'!$B$7:$B$73,MATCH(C16569,'Curva Juros'!$A$7:$A$73,1))) /
(INDEX('Curva Juros'!$A$7:$A$73,MATCH(C16569,'Curva Juros'!$A$7:$A$73,1)+1) -
INDEX('Curva Juros'!$A$7:$A$73,MATCH(C16569,'Curva Juros'!$A$7:$A$73,1)))</f>
        <v>7.5537043888888888</v>
      </c>
      <c r="F16569" s="24">
        <f t="shared" si="258"/>
        <v>4.1029561111111112E-3</v>
      </c>
      <c r="G16569" s="24"/>
    </row>
    <row r="16570" spans="1:7" x14ac:dyDescent="0.25">
      <c r="A16570" s="3" t="s">
        <v>351</v>
      </c>
      <c r="B16570" s="4">
        <v>45786</v>
      </c>
      <c r="C16570" s="5">
        <v>1598.7</v>
      </c>
      <c r="D16570" s="19">
        <v>7.7299999999999994E-2</v>
      </c>
      <c r="E16570" s="35" cm="1">
        <f t="array" ref="E16570">INDEX('Curva Juros'!$B$7:$B$73,MATCH(C16570,'Curva Juros'!$A$7:$A$73,1)) +
(C16570-INDEX('Curva Juros'!$A$7:$A$73,MATCH(C16570,'Curva Juros'!$A$7:$A$73,1))) *
(INDEX('Curva Juros'!$B$7:$B$73,MATCH(C16570,'Curva Juros'!$A$7:$A$73,1)+1) -
INDEX('Curva Juros'!$B$7:$B$73,MATCH(C16570,'Curva Juros'!$A$7:$A$73,1))) /
(INDEX('Curva Juros'!$A$7:$A$73,MATCH(C16570,'Curva Juros'!$A$7:$A$73,1)+1) -
INDEX('Curva Juros'!$A$7:$A$73,MATCH(C16570,'Curva Juros'!$A$7:$A$73,1)))</f>
        <v>7.5538883333333331</v>
      </c>
      <c r="F16570" s="24">
        <f t="shared" si="258"/>
        <v>1.7611166666666594E-3</v>
      </c>
      <c r="G16570" s="24"/>
    </row>
    <row r="16571" spans="1:7" x14ac:dyDescent="0.25">
      <c r="A16571" s="6" t="s">
        <v>351</v>
      </c>
      <c r="B16571" s="7">
        <v>45793</v>
      </c>
      <c r="C16571" s="8">
        <v>1592.72</v>
      </c>
      <c r="D16571" s="20">
        <v>7.7842999999999996E-2</v>
      </c>
      <c r="E16571" s="35" cm="1">
        <f t="array" ref="E16571">INDEX('Curva Juros'!$B$7:$B$73,MATCH(C16571,'Curva Juros'!$A$7:$A$73,1)) +
(C16571-INDEX('Curva Juros'!$A$7:$A$73,MATCH(C16571,'Curva Juros'!$A$7:$A$73,1))) *
(INDEX('Curva Juros'!$B$7:$B$73,MATCH(C16571,'Curva Juros'!$A$7:$A$73,1)+1) -
INDEX('Curva Juros'!$B$7:$B$73,MATCH(C16571,'Curva Juros'!$A$7:$A$73,1))) /
(INDEX('Curva Juros'!$A$7:$A$73,MATCH(C16571,'Curva Juros'!$A$7:$A$73,1)+1) -
INDEX('Curva Juros'!$A$7:$A$73,MATCH(C16571,'Curva Juros'!$A$7:$A$73,1)))</f>
        <v>7.5553168888888891</v>
      </c>
      <c r="F16571" s="24">
        <f t="shared" si="258"/>
        <v>2.2898311111110986E-3</v>
      </c>
      <c r="G16571" s="24"/>
    </row>
    <row r="16572" spans="1:7" x14ac:dyDescent="0.25">
      <c r="A16572" s="3" t="s">
        <v>351</v>
      </c>
      <c r="B16572" s="4">
        <v>45800</v>
      </c>
      <c r="C16572" s="5">
        <v>1588.22</v>
      </c>
      <c r="D16572" s="19">
        <v>7.7564999999999995E-2</v>
      </c>
      <c r="E16572" s="35" cm="1">
        <f t="array" ref="E16572">INDEX('Curva Juros'!$B$7:$B$73,MATCH(C16572,'Curva Juros'!$A$7:$A$73,1)) +
(C16572-INDEX('Curva Juros'!$A$7:$A$73,MATCH(C16572,'Curva Juros'!$A$7:$A$73,1))) *
(INDEX('Curva Juros'!$B$7:$B$73,MATCH(C16572,'Curva Juros'!$A$7:$A$73,1)+1) -
INDEX('Curva Juros'!$B$7:$B$73,MATCH(C16572,'Curva Juros'!$A$7:$A$73,1))) /
(INDEX('Curva Juros'!$A$7:$A$73,MATCH(C16572,'Curva Juros'!$A$7:$A$73,1)+1) -
INDEX('Curva Juros'!$A$7:$A$73,MATCH(C16572,'Curva Juros'!$A$7:$A$73,1)))</f>
        <v>7.5563918888888892</v>
      </c>
      <c r="F16572" s="24">
        <f t="shared" si="258"/>
        <v>2.0010811111111082E-3</v>
      </c>
      <c r="G16572" s="24"/>
    </row>
    <row r="16573" spans="1:7" x14ac:dyDescent="0.25">
      <c r="A16573" s="6" t="s">
        <v>351</v>
      </c>
      <c r="B16573" s="7">
        <v>45807</v>
      </c>
      <c r="C16573" s="8">
        <v>1581.51</v>
      </c>
      <c r="D16573" s="20">
        <v>7.8510999999999997E-2</v>
      </c>
      <c r="E16573" s="35" cm="1">
        <f t="array" ref="E16573">INDEX('Curva Juros'!$B$7:$B$73,MATCH(C16573,'Curva Juros'!$A$7:$A$73,1)) +
(C16573-INDEX('Curva Juros'!$A$7:$A$73,MATCH(C16573,'Curva Juros'!$A$7:$A$73,1))) *
(INDEX('Curva Juros'!$B$7:$B$73,MATCH(C16573,'Curva Juros'!$A$7:$A$73,1)+1) -
INDEX('Curva Juros'!$B$7:$B$73,MATCH(C16573,'Curva Juros'!$A$7:$A$73,1))) /
(INDEX('Curva Juros'!$A$7:$A$73,MATCH(C16573,'Curva Juros'!$A$7:$A$73,1)+1) -
INDEX('Curva Juros'!$A$7:$A$73,MATCH(C16573,'Curva Juros'!$A$7:$A$73,1)))</f>
        <v>7.5579948333333338</v>
      </c>
      <c r="F16573" s="24">
        <f t="shared" si="258"/>
        <v>2.9310516666666564E-3</v>
      </c>
      <c r="G16573" s="24"/>
    </row>
    <row r="16574" spans="1:7" x14ac:dyDescent="0.25">
      <c r="A16574" s="3" t="s">
        <v>351</v>
      </c>
      <c r="B16574" s="4">
        <v>45814</v>
      </c>
      <c r="C16574" s="5">
        <v>1577.2</v>
      </c>
      <c r="D16574" s="19">
        <v>7.8128000000000003E-2</v>
      </c>
      <c r="E16574" s="35" cm="1">
        <f t="array" ref="E16574">INDEX('Curva Juros'!$B$7:$B$73,MATCH(C16574,'Curva Juros'!$A$7:$A$73,1)) +
(C16574-INDEX('Curva Juros'!$A$7:$A$73,MATCH(C16574,'Curva Juros'!$A$7:$A$73,1))) *
(INDEX('Curva Juros'!$B$7:$B$73,MATCH(C16574,'Curva Juros'!$A$7:$A$73,1)+1) -
INDEX('Curva Juros'!$B$7:$B$73,MATCH(C16574,'Curva Juros'!$A$7:$A$73,1))) /
(INDEX('Curva Juros'!$A$7:$A$73,MATCH(C16574,'Curva Juros'!$A$7:$A$73,1)+1) -
INDEX('Curva Juros'!$A$7:$A$73,MATCH(C16574,'Curva Juros'!$A$7:$A$73,1)))</f>
        <v>7.5590244444444448</v>
      </c>
      <c r="F16574" s="24">
        <f t="shared" si="258"/>
        <v>2.5377555555555487E-3</v>
      </c>
      <c r="G16574" s="24"/>
    </row>
    <row r="16575" spans="1:7" x14ac:dyDescent="0.25">
      <c r="A16575" s="6" t="s">
        <v>351</v>
      </c>
      <c r="B16575" s="7">
        <v>45821</v>
      </c>
      <c r="C16575" s="8">
        <v>1572.25</v>
      </c>
      <c r="D16575" s="20">
        <v>7.8101000000000004E-2</v>
      </c>
      <c r="E16575" s="35" cm="1">
        <f t="array" ref="E16575">INDEX('Curva Juros'!$B$7:$B$73,MATCH(C16575,'Curva Juros'!$A$7:$A$73,1)) +
(C16575-INDEX('Curva Juros'!$A$7:$A$73,MATCH(C16575,'Curva Juros'!$A$7:$A$73,1))) *
(INDEX('Curva Juros'!$B$7:$B$73,MATCH(C16575,'Curva Juros'!$A$7:$A$73,1)+1) -
INDEX('Curva Juros'!$B$7:$B$73,MATCH(C16575,'Curva Juros'!$A$7:$A$73,1))) /
(INDEX('Curva Juros'!$A$7:$A$73,MATCH(C16575,'Curva Juros'!$A$7:$A$73,1)+1) -
INDEX('Curva Juros'!$A$7:$A$73,MATCH(C16575,'Curva Juros'!$A$7:$A$73,1)))</f>
        <v>7.5602069444444444</v>
      </c>
      <c r="F16575" s="24">
        <f t="shared" si="258"/>
        <v>2.4989305555555563E-3</v>
      </c>
      <c r="G16575" s="24"/>
    </row>
    <row r="16576" spans="1:7" x14ac:dyDescent="0.25">
      <c r="A16576" s="3" t="s">
        <v>351</v>
      </c>
      <c r="B16576" s="4">
        <v>45828</v>
      </c>
      <c r="C16576" s="5">
        <v>1568.93</v>
      </c>
      <c r="D16576" s="19">
        <v>7.7726000000000003E-2</v>
      </c>
      <c r="E16576" s="35" cm="1">
        <f t="array" ref="E16576">INDEX('Curva Juros'!$B$7:$B$73,MATCH(C16576,'Curva Juros'!$A$7:$A$73,1)) +
(C16576-INDEX('Curva Juros'!$A$7:$A$73,MATCH(C16576,'Curva Juros'!$A$7:$A$73,1))) *
(INDEX('Curva Juros'!$B$7:$B$73,MATCH(C16576,'Curva Juros'!$A$7:$A$73,1)+1) -
INDEX('Curva Juros'!$B$7:$B$73,MATCH(C16576,'Curva Juros'!$A$7:$A$73,1))) /
(INDEX('Curva Juros'!$A$7:$A$73,MATCH(C16576,'Curva Juros'!$A$7:$A$73,1)+1) -
INDEX('Curva Juros'!$A$7:$A$73,MATCH(C16576,'Curva Juros'!$A$7:$A$73,1)))</f>
        <v>7.5610000555555557</v>
      </c>
      <c r="F16576" s="24">
        <f t="shared" si="258"/>
        <v>2.1159994444444469E-3</v>
      </c>
      <c r="G16576" s="24"/>
    </row>
    <row r="16577" spans="1:7" x14ac:dyDescent="0.25">
      <c r="A16577" s="6" t="s">
        <v>351</v>
      </c>
      <c r="B16577" s="7">
        <v>45835</v>
      </c>
      <c r="C16577" s="8">
        <v>1564.35</v>
      </c>
      <c r="D16577" s="20">
        <v>7.7493999999999993E-2</v>
      </c>
      <c r="E16577" s="35" cm="1">
        <f t="array" ref="E16577">INDEX('Curva Juros'!$B$7:$B$73,MATCH(C16577,'Curva Juros'!$A$7:$A$73,1)) +
(C16577-INDEX('Curva Juros'!$A$7:$A$73,MATCH(C16577,'Curva Juros'!$A$7:$A$73,1))) *
(INDEX('Curva Juros'!$B$7:$B$73,MATCH(C16577,'Curva Juros'!$A$7:$A$73,1)+1) -
INDEX('Curva Juros'!$B$7:$B$73,MATCH(C16577,'Curva Juros'!$A$7:$A$73,1))) /
(INDEX('Curva Juros'!$A$7:$A$73,MATCH(C16577,'Curva Juros'!$A$7:$A$73,1)+1) -
INDEX('Curva Juros'!$A$7:$A$73,MATCH(C16577,'Curva Juros'!$A$7:$A$73,1)))</f>
        <v>7.5620941666666672</v>
      </c>
      <c r="F16577" s="24">
        <f t="shared" si="258"/>
        <v>1.8730583333333162E-3</v>
      </c>
      <c r="G16577" s="24"/>
    </row>
    <row r="16578" spans="1:7" x14ac:dyDescent="0.25">
      <c r="A16578" s="3" t="s">
        <v>351</v>
      </c>
      <c r="B16578" s="4">
        <v>45842</v>
      </c>
      <c r="C16578" s="5">
        <v>1561.22</v>
      </c>
      <c r="D16578" s="19">
        <v>7.6457999999999998E-2</v>
      </c>
      <c r="E16578" s="35" cm="1">
        <f t="array" ref="E16578">INDEX('Curva Juros'!$B$7:$B$73,MATCH(C16578,'Curva Juros'!$A$7:$A$73,1)) +
(C16578-INDEX('Curva Juros'!$A$7:$A$73,MATCH(C16578,'Curva Juros'!$A$7:$A$73,1))) *
(INDEX('Curva Juros'!$B$7:$B$73,MATCH(C16578,'Curva Juros'!$A$7:$A$73,1)+1) -
INDEX('Curva Juros'!$B$7:$B$73,MATCH(C16578,'Curva Juros'!$A$7:$A$73,1))) /
(INDEX('Curva Juros'!$A$7:$A$73,MATCH(C16578,'Curva Juros'!$A$7:$A$73,1)+1) -
INDEX('Curva Juros'!$A$7:$A$73,MATCH(C16578,'Curva Juros'!$A$7:$A$73,1)))</f>
        <v>7.5628418888888893</v>
      </c>
      <c r="F16578" s="24">
        <f t="shared" si="258"/>
        <v>8.2958111111110233E-4</v>
      </c>
      <c r="G16578" s="24"/>
    </row>
    <row r="16579" spans="1:7" x14ac:dyDescent="0.25">
      <c r="A16579" s="6" t="s">
        <v>351</v>
      </c>
      <c r="B16579" s="7">
        <v>45849</v>
      </c>
      <c r="C16579" s="8">
        <v>1553.16</v>
      </c>
      <c r="D16579" s="20">
        <v>7.8148999999999996E-2</v>
      </c>
      <c r="E16579" s="35" cm="1">
        <f t="array" ref="E16579">INDEX('Curva Juros'!$B$7:$B$73,MATCH(C16579,'Curva Juros'!$A$7:$A$73,1)) +
(C16579-INDEX('Curva Juros'!$A$7:$A$73,MATCH(C16579,'Curva Juros'!$A$7:$A$73,1))) *
(INDEX('Curva Juros'!$B$7:$B$73,MATCH(C16579,'Curva Juros'!$A$7:$A$73,1)+1) -
INDEX('Curva Juros'!$B$7:$B$73,MATCH(C16579,'Curva Juros'!$A$7:$A$73,1))) /
(INDEX('Curva Juros'!$A$7:$A$73,MATCH(C16579,'Curva Juros'!$A$7:$A$73,1)+1) -
INDEX('Curva Juros'!$A$7:$A$73,MATCH(C16579,'Curva Juros'!$A$7:$A$73,1)))</f>
        <v>7.5647673333333332</v>
      </c>
      <c r="F16579" s="24">
        <f t="shared" ref="F16579:F16642" si="259">D16579-E16579/100</f>
        <v>2.5013266666666645E-3</v>
      </c>
      <c r="G16579" s="24"/>
    </row>
    <row r="16580" spans="1:7" x14ac:dyDescent="0.25">
      <c r="A16580" s="3" t="s">
        <v>351</v>
      </c>
      <c r="B16580" s="4">
        <v>45856</v>
      </c>
      <c r="C16580" s="5">
        <v>1547.5</v>
      </c>
      <c r="D16580" s="19">
        <v>7.8516000000000002E-2</v>
      </c>
      <c r="E16580" s="35" cm="1">
        <f t="array" ref="E16580">INDEX('Curva Juros'!$B$7:$B$73,MATCH(C16580,'Curva Juros'!$A$7:$A$73,1)) +
(C16580-INDEX('Curva Juros'!$A$7:$A$73,MATCH(C16580,'Curva Juros'!$A$7:$A$73,1))) *
(INDEX('Curva Juros'!$B$7:$B$73,MATCH(C16580,'Curva Juros'!$A$7:$A$73,1)+1) -
INDEX('Curva Juros'!$B$7:$B$73,MATCH(C16580,'Curva Juros'!$A$7:$A$73,1))) /
(INDEX('Curva Juros'!$A$7:$A$73,MATCH(C16580,'Curva Juros'!$A$7:$A$73,1)+1) -
INDEX('Curva Juros'!$A$7:$A$73,MATCH(C16580,'Curva Juros'!$A$7:$A$73,1)))</f>
        <v>7.5661194444444444</v>
      </c>
      <c r="F16580" s="24">
        <f t="shared" si="259"/>
        <v>2.8548055555555618E-3</v>
      </c>
      <c r="G16580" s="24"/>
    </row>
    <row r="16581" spans="1:7" x14ac:dyDescent="0.25">
      <c r="A16581" s="6" t="s">
        <v>351</v>
      </c>
      <c r="B16581" s="7">
        <v>45863</v>
      </c>
      <c r="C16581" s="8">
        <v>1542.12</v>
      </c>
      <c r="D16581" s="20">
        <v>7.8727000000000005E-2</v>
      </c>
      <c r="E16581" s="35" cm="1">
        <f t="array" ref="E16581">INDEX('Curva Juros'!$B$7:$B$73,MATCH(C16581,'Curva Juros'!$A$7:$A$73,1)) +
(C16581-INDEX('Curva Juros'!$A$7:$A$73,MATCH(C16581,'Curva Juros'!$A$7:$A$73,1))) *
(INDEX('Curva Juros'!$B$7:$B$73,MATCH(C16581,'Curva Juros'!$A$7:$A$73,1)+1) -
INDEX('Curva Juros'!$B$7:$B$73,MATCH(C16581,'Curva Juros'!$A$7:$A$73,1))) /
(INDEX('Curva Juros'!$A$7:$A$73,MATCH(C16581,'Curva Juros'!$A$7:$A$73,1)+1) -
INDEX('Curva Juros'!$A$7:$A$73,MATCH(C16581,'Curva Juros'!$A$7:$A$73,1)))</f>
        <v>7.5674046666666666</v>
      </c>
      <c r="F16581" s="24">
        <f t="shared" si="259"/>
        <v>3.0529533333333442E-3</v>
      </c>
      <c r="G16581" s="24"/>
    </row>
    <row r="16582" spans="1:7" x14ac:dyDescent="0.25">
      <c r="A16582" s="3" t="s">
        <v>351</v>
      </c>
      <c r="B16582" s="4">
        <v>45870</v>
      </c>
      <c r="C16582" s="5">
        <v>1535.49</v>
      </c>
      <c r="D16582" s="19">
        <v>7.9627000000000003E-2</v>
      </c>
      <c r="E16582" s="35" cm="1">
        <f t="array" ref="E16582">INDEX('Curva Juros'!$B$7:$B$73,MATCH(C16582,'Curva Juros'!$A$7:$A$73,1)) +
(C16582-INDEX('Curva Juros'!$A$7:$A$73,MATCH(C16582,'Curva Juros'!$A$7:$A$73,1))) *
(INDEX('Curva Juros'!$B$7:$B$73,MATCH(C16582,'Curva Juros'!$A$7:$A$73,1)+1) -
INDEX('Curva Juros'!$B$7:$B$73,MATCH(C16582,'Curva Juros'!$A$7:$A$73,1))) /
(INDEX('Curva Juros'!$A$7:$A$73,MATCH(C16582,'Curva Juros'!$A$7:$A$73,1)+1) -
INDEX('Curva Juros'!$A$7:$A$73,MATCH(C16582,'Curva Juros'!$A$7:$A$73,1)))</f>
        <v>7.5689885000000006</v>
      </c>
      <c r="F16582" s="24">
        <f t="shared" si="259"/>
        <v>3.937114999999991E-3</v>
      </c>
      <c r="G16582" s="24"/>
    </row>
    <row r="16583" spans="1:7" x14ac:dyDescent="0.25">
      <c r="A16583" s="6" t="s">
        <v>351</v>
      </c>
      <c r="B16583" s="7">
        <v>45877</v>
      </c>
      <c r="C16583" s="8">
        <v>1535.99</v>
      </c>
      <c r="D16583" s="20">
        <v>7.6581999999999997E-2</v>
      </c>
      <c r="E16583" s="35" cm="1">
        <f t="array" ref="E16583">INDEX('Curva Juros'!$B$7:$B$73,MATCH(C16583,'Curva Juros'!$A$7:$A$73,1)) +
(C16583-INDEX('Curva Juros'!$A$7:$A$73,MATCH(C16583,'Curva Juros'!$A$7:$A$73,1))) *
(INDEX('Curva Juros'!$B$7:$B$73,MATCH(C16583,'Curva Juros'!$A$7:$A$73,1)+1) -
INDEX('Curva Juros'!$B$7:$B$73,MATCH(C16583,'Curva Juros'!$A$7:$A$73,1))) /
(INDEX('Curva Juros'!$A$7:$A$73,MATCH(C16583,'Curva Juros'!$A$7:$A$73,1)+1) -
INDEX('Curva Juros'!$A$7:$A$73,MATCH(C16583,'Curva Juros'!$A$7:$A$73,1)))</f>
        <v>7.568869055555556</v>
      </c>
      <c r="F16583" s="24">
        <f t="shared" si="259"/>
        <v>8.933094444444345E-4</v>
      </c>
      <c r="G16583" s="24"/>
    </row>
    <row r="16584" spans="1:7" x14ac:dyDescent="0.25">
      <c r="A16584" s="3" t="s">
        <v>351</v>
      </c>
      <c r="B16584" s="4">
        <v>45884</v>
      </c>
      <c r="C16584" s="5">
        <v>1530.64</v>
      </c>
      <c r="D16584" s="19">
        <v>7.6780000000000001E-2</v>
      </c>
      <c r="E16584" s="35" cm="1">
        <f t="array" ref="E16584">INDEX('Curva Juros'!$B$7:$B$73,MATCH(C16584,'Curva Juros'!$A$7:$A$73,1)) +
(C16584-INDEX('Curva Juros'!$A$7:$A$73,MATCH(C16584,'Curva Juros'!$A$7:$A$73,1))) *
(INDEX('Curva Juros'!$B$7:$B$73,MATCH(C16584,'Curva Juros'!$A$7:$A$73,1)+1) -
INDEX('Curva Juros'!$B$7:$B$73,MATCH(C16584,'Curva Juros'!$A$7:$A$73,1))) /
(INDEX('Curva Juros'!$A$7:$A$73,MATCH(C16584,'Curva Juros'!$A$7:$A$73,1)+1) -
INDEX('Curva Juros'!$A$7:$A$73,MATCH(C16584,'Curva Juros'!$A$7:$A$73,1)))</f>
        <v>7.5701471111111109</v>
      </c>
      <c r="F16584" s="24">
        <f t="shared" si="259"/>
        <v>1.0785288888888883E-3</v>
      </c>
      <c r="G16584" s="24"/>
    </row>
    <row r="16585" spans="1:7" x14ac:dyDescent="0.25">
      <c r="A16585" s="6" t="s">
        <v>351</v>
      </c>
      <c r="B16585" s="7">
        <v>45891</v>
      </c>
      <c r="C16585" s="8">
        <v>1522.32</v>
      </c>
      <c r="D16585" s="20">
        <v>7.8617000000000006E-2</v>
      </c>
      <c r="E16585" s="35" cm="1">
        <f t="array" ref="E16585">INDEX('Curva Juros'!$B$7:$B$73,MATCH(C16585,'Curva Juros'!$A$7:$A$73,1)) +
(C16585-INDEX('Curva Juros'!$A$7:$A$73,MATCH(C16585,'Curva Juros'!$A$7:$A$73,1))) *
(INDEX('Curva Juros'!$B$7:$B$73,MATCH(C16585,'Curva Juros'!$A$7:$A$73,1)+1) -
INDEX('Curva Juros'!$B$7:$B$73,MATCH(C16585,'Curva Juros'!$A$7:$A$73,1))) /
(INDEX('Curva Juros'!$A$7:$A$73,MATCH(C16585,'Curva Juros'!$A$7:$A$73,1)+1) -
INDEX('Curva Juros'!$A$7:$A$73,MATCH(C16585,'Curva Juros'!$A$7:$A$73,1)))</f>
        <v>7.5721346666666669</v>
      </c>
      <c r="F16585" s="24">
        <f t="shared" si="259"/>
        <v>2.8956533333333312E-3</v>
      </c>
      <c r="G16585" s="24"/>
    </row>
    <row r="16586" spans="1:7" x14ac:dyDescent="0.25">
      <c r="A16586" s="3" t="s">
        <v>351</v>
      </c>
      <c r="B16586" s="4">
        <v>45898</v>
      </c>
      <c r="C16586" s="5">
        <v>1518.38</v>
      </c>
      <c r="D16586" s="19">
        <v>7.8031000000000003E-2</v>
      </c>
      <c r="E16586" s="35" cm="1">
        <f t="array" ref="E16586">INDEX('Curva Juros'!$B$7:$B$73,MATCH(C16586,'Curva Juros'!$A$7:$A$73,1)) +
(C16586-INDEX('Curva Juros'!$A$7:$A$73,MATCH(C16586,'Curva Juros'!$A$7:$A$73,1))) *
(INDEX('Curva Juros'!$B$7:$B$73,MATCH(C16586,'Curva Juros'!$A$7:$A$73,1)+1) -
INDEX('Curva Juros'!$B$7:$B$73,MATCH(C16586,'Curva Juros'!$A$7:$A$73,1))) /
(INDEX('Curva Juros'!$A$7:$A$73,MATCH(C16586,'Curva Juros'!$A$7:$A$73,1)+1) -
INDEX('Curva Juros'!$A$7:$A$73,MATCH(C16586,'Curva Juros'!$A$7:$A$73,1)))</f>
        <v>7.5730758888888889</v>
      </c>
      <c r="F16586" s="24">
        <f t="shared" si="259"/>
        <v>2.3002411111111148E-3</v>
      </c>
      <c r="G16586" s="24"/>
    </row>
    <row r="16587" spans="1:7" x14ac:dyDescent="0.25">
      <c r="A16587" s="6" t="s">
        <v>351</v>
      </c>
      <c r="B16587" s="7">
        <v>45905</v>
      </c>
      <c r="C16587" s="8">
        <v>1514.97</v>
      </c>
      <c r="D16587" s="20">
        <v>7.7149999999999996E-2</v>
      </c>
      <c r="E16587" s="35" cm="1">
        <f t="array" ref="E16587">INDEX('Curva Juros'!$B$7:$B$73,MATCH(C16587,'Curva Juros'!$A$7:$A$73,1)) +
(C16587-INDEX('Curva Juros'!$A$7:$A$73,MATCH(C16587,'Curva Juros'!$A$7:$A$73,1))) *
(INDEX('Curva Juros'!$B$7:$B$73,MATCH(C16587,'Curva Juros'!$A$7:$A$73,1)+1) -
INDEX('Curva Juros'!$B$7:$B$73,MATCH(C16587,'Curva Juros'!$A$7:$A$73,1))) /
(INDEX('Curva Juros'!$A$7:$A$73,MATCH(C16587,'Curva Juros'!$A$7:$A$73,1)+1) -
INDEX('Curva Juros'!$A$7:$A$73,MATCH(C16587,'Curva Juros'!$A$7:$A$73,1)))</f>
        <v>7.5738905000000001</v>
      </c>
      <c r="F16587" s="24">
        <f t="shared" si="259"/>
        <v>1.4110950000000011E-3</v>
      </c>
      <c r="G16587" s="24"/>
    </row>
    <row r="16588" spans="1:7" x14ac:dyDescent="0.25">
      <c r="A16588" s="3" t="s">
        <v>351</v>
      </c>
      <c r="B16588" s="4">
        <v>45912</v>
      </c>
      <c r="C16588" s="5">
        <v>1511.29</v>
      </c>
      <c r="D16588" s="19">
        <v>7.6416999999999999E-2</v>
      </c>
      <c r="E16588" s="35" cm="1">
        <f t="array" ref="E16588">INDEX('Curva Juros'!$B$7:$B$73,MATCH(C16588,'Curva Juros'!$A$7:$A$73,1)) +
(C16588-INDEX('Curva Juros'!$A$7:$A$73,MATCH(C16588,'Curva Juros'!$A$7:$A$73,1))) *
(INDEX('Curva Juros'!$B$7:$B$73,MATCH(C16588,'Curva Juros'!$A$7:$A$73,1)+1) -
INDEX('Curva Juros'!$B$7:$B$73,MATCH(C16588,'Curva Juros'!$A$7:$A$73,1))) /
(INDEX('Curva Juros'!$A$7:$A$73,MATCH(C16588,'Curva Juros'!$A$7:$A$73,1)+1) -
INDEX('Curva Juros'!$A$7:$A$73,MATCH(C16588,'Curva Juros'!$A$7:$A$73,1)))</f>
        <v>7.574754396825397</v>
      </c>
      <c r="F16588" s="24">
        <f t="shared" si="259"/>
        <v>6.6945603174603519E-4</v>
      </c>
      <c r="G16588" s="24"/>
    </row>
    <row r="16589" spans="1:7" x14ac:dyDescent="0.25">
      <c r="A16589" s="6" t="s">
        <v>351</v>
      </c>
      <c r="B16589" s="7">
        <v>45919</v>
      </c>
      <c r="C16589" s="8">
        <v>1560.15</v>
      </c>
      <c r="D16589" s="20">
        <v>7.6434000000000002E-2</v>
      </c>
      <c r="E16589" s="35" cm="1">
        <f t="array" ref="E16589">INDEX('Curva Juros'!$B$7:$B$73,MATCH(C16589,'Curva Juros'!$A$7:$A$73,1)) +
(C16589-INDEX('Curva Juros'!$A$7:$A$73,MATCH(C16589,'Curva Juros'!$A$7:$A$73,1))) *
(INDEX('Curva Juros'!$B$7:$B$73,MATCH(C16589,'Curva Juros'!$A$7:$A$73,1)+1) -
INDEX('Curva Juros'!$B$7:$B$73,MATCH(C16589,'Curva Juros'!$A$7:$A$73,1))) /
(INDEX('Curva Juros'!$A$7:$A$73,MATCH(C16589,'Curva Juros'!$A$7:$A$73,1)+1) -
INDEX('Curva Juros'!$A$7:$A$73,MATCH(C16589,'Curva Juros'!$A$7:$A$73,1)))</f>
        <v>7.5630975000000005</v>
      </c>
      <c r="F16589" s="24">
        <f t="shared" si="259"/>
        <v>8.0302499999999888E-4</v>
      </c>
      <c r="G16589" s="24"/>
    </row>
    <row r="16590" spans="1:7" x14ac:dyDescent="0.25">
      <c r="A16590" s="3" t="s">
        <v>351</v>
      </c>
      <c r="B16590" s="4">
        <v>45926</v>
      </c>
      <c r="C16590" s="5">
        <v>1555.52</v>
      </c>
      <c r="D16590" s="19">
        <v>7.6196E-2</v>
      </c>
      <c r="E16590" s="35" cm="1">
        <f t="array" ref="E16590">INDEX('Curva Juros'!$B$7:$B$73,MATCH(C16590,'Curva Juros'!$A$7:$A$73,1)) +
(C16590-INDEX('Curva Juros'!$A$7:$A$73,MATCH(C16590,'Curva Juros'!$A$7:$A$73,1))) *
(INDEX('Curva Juros'!$B$7:$B$73,MATCH(C16590,'Curva Juros'!$A$7:$A$73,1)+1) -
INDEX('Curva Juros'!$B$7:$B$73,MATCH(C16590,'Curva Juros'!$A$7:$A$73,1))) /
(INDEX('Curva Juros'!$A$7:$A$73,MATCH(C16590,'Curva Juros'!$A$7:$A$73,1)+1) -
INDEX('Curva Juros'!$A$7:$A$73,MATCH(C16590,'Curva Juros'!$A$7:$A$73,1)))</f>
        <v>7.5642035555555553</v>
      </c>
      <c r="F16590" s="24">
        <f t="shared" si="259"/>
        <v>5.5396444444444359E-4</v>
      </c>
      <c r="G16590" s="24"/>
    </row>
    <row r="16591" spans="1:7" x14ac:dyDescent="0.25">
      <c r="A16591" s="6" t="s">
        <v>351</v>
      </c>
      <c r="B16591" s="7">
        <v>45933</v>
      </c>
      <c r="C16591" s="8">
        <v>1550.16</v>
      </c>
      <c r="D16591" s="20">
        <v>7.6427999999999996E-2</v>
      </c>
      <c r="E16591" s="35" cm="1">
        <f t="array" ref="E16591">INDEX('Curva Juros'!$B$7:$B$73,MATCH(C16591,'Curva Juros'!$A$7:$A$73,1)) +
(C16591-INDEX('Curva Juros'!$A$7:$A$73,MATCH(C16591,'Curva Juros'!$A$7:$A$73,1))) *
(INDEX('Curva Juros'!$B$7:$B$73,MATCH(C16591,'Curva Juros'!$A$7:$A$73,1)+1) -
INDEX('Curva Juros'!$B$7:$B$73,MATCH(C16591,'Curva Juros'!$A$7:$A$73,1))) /
(INDEX('Curva Juros'!$A$7:$A$73,MATCH(C16591,'Curva Juros'!$A$7:$A$73,1)+1) -
INDEX('Curva Juros'!$A$7:$A$73,MATCH(C16591,'Curva Juros'!$A$7:$A$73,1)))</f>
        <v>7.5654840000000005</v>
      </c>
      <c r="F16591" s="24">
        <f t="shared" si="259"/>
        <v>7.7315999999999496E-4</v>
      </c>
      <c r="G16591" s="24"/>
    </row>
    <row r="16592" spans="1:7" x14ac:dyDescent="0.25">
      <c r="A16592" s="3" t="s">
        <v>351</v>
      </c>
      <c r="B16592" s="4">
        <v>45940</v>
      </c>
      <c r="C16592" s="5">
        <v>1544.55</v>
      </c>
      <c r="D16592" s="19">
        <v>7.6817999999999997E-2</v>
      </c>
      <c r="E16592" s="35" cm="1">
        <f t="array" ref="E16592">INDEX('Curva Juros'!$B$7:$B$73,MATCH(C16592,'Curva Juros'!$A$7:$A$73,1)) +
(C16592-INDEX('Curva Juros'!$A$7:$A$73,MATCH(C16592,'Curva Juros'!$A$7:$A$73,1))) *
(INDEX('Curva Juros'!$B$7:$B$73,MATCH(C16592,'Curva Juros'!$A$7:$A$73,1)+1) -
INDEX('Curva Juros'!$B$7:$B$73,MATCH(C16592,'Curva Juros'!$A$7:$A$73,1))) /
(INDEX('Curva Juros'!$A$7:$A$73,MATCH(C16592,'Curva Juros'!$A$7:$A$73,1)+1) -
INDEX('Curva Juros'!$A$7:$A$73,MATCH(C16592,'Curva Juros'!$A$7:$A$73,1)))</f>
        <v>7.5668241666666667</v>
      </c>
      <c r="F16592" s="24">
        <f t="shared" si="259"/>
        <v>1.1497583333333339E-3</v>
      </c>
      <c r="G16592" s="24"/>
    </row>
    <row r="16593" spans="1:7" x14ac:dyDescent="0.25">
      <c r="A16593" s="6" t="s">
        <v>351</v>
      </c>
      <c r="B16593" s="7">
        <v>45947</v>
      </c>
      <c r="C16593" s="8">
        <v>1537.79</v>
      </c>
      <c r="D16593" s="20">
        <v>7.7945E-2</v>
      </c>
      <c r="E16593" s="35" cm="1">
        <f t="array" ref="E16593">INDEX('Curva Juros'!$B$7:$B$73,MATCH(C16593,'Curva Juros'!$A$7:$A$73,1)) +
(C16593-INDEX('Curva Juros'!$A$7:$A$73,MATCH(C16593,'Curva Juros'!$A$7:$A$73,1))) *
(INDEX('Curva Juros'!$B$7:$B$73,MATCH(C16593,'Curva Juros'!$A$7:$A$73,1)+1) -
INDEX('Curva Juros'!$B$7:$B$73,MATCH(C16593,'Curva Juros'!$A$7:$A$73,1))) /
(INDEX('Curva Juros'!$A$7:$A$73,MATCH(C16593,'Curva Juros'!$A$7:$A$73,1)+1) -
INDEX('Curva Juros'!$A$7:$A$73,MATCH(C16593,'Curva Juros'!$A$7:$A$73,1)))</f>
        <v>7.5684390555555554</v>
      </c>
      <c r="F16593" s="24">
        <f t="shared" si="259"/>
        <v>2.2606094444444502E-3</v>
      </c>
      <c r="G16593" s="24"/>
    </row>
    <row r="16594" spans="1:7" x14ac:dyDescent="0.25">
      <c r="A16594" s="3" t="s">
        <v>351</v>
      </c>
      <c r="B16594" s="4">
        <v>45954</v>
      </c>
      <c r="C16594" s="5">
        <v>1533.99</v>
      </c>
      <c r="D16594" s="19">
        <v>7.7175999999999995E-2</v>
      </c>
      <c r="E16594" s="35" cm="1">
        <f t="array" ref="E16594">INDEX('Curva Juros'!$B$7:$B$73,MATCH(C16594,'Curva Juros'!$A$7:$A$73,1)) +
(C16594-INDEX('Curva Juros'!$A$7:$A$73,MATCH(C16594,'Curva Juros'!$A$7:$A$73,1))) *
(INDEX('Curva Juros'!$B$7:$B$73,MATCH(C16594,'Curva Juros'!$A$7:$A$73,1)+1) -
INDEX('Curva Juros'!$B$7:$B$73,MATCH(C16594,'Curva Juros'!$A$7:$A$73,1))) /
(INDEX('Curva Juros'!$A$7:$A$73,MATCH(C16594,'Curva Juros'!$A$7:$A$73,1)+1) -
INDEX('Curva Juros'!$A$7:$A$73,MATCH(C16594,'Curva Juros'!$A$7:$A$73,1)))</f>
        <v>7.5693468333333334</v>
      </c>
      <c r="F16594" s="24">
        <f t="shared" si="259"/>
        <v>1.4825316666666616E-3</v>
      </c>
      <c r="G16594" s="24"/>
    </row>
    <row r="16595" spans="1:7" x14ac:dyDescent="0.25">
      <c r="A16595" s="6" t="s">
        <v>351</v>
      </c>
      <c r="B16595" s="7">
        <v>45961</v>
      </c>
      <c r="C16595" s="8">
        <v>1528.73</v>
      </c>
      <c r="D16595" s="20">
        <v>7.7341999999999994E-2</v>
      </c>
      <c r="E16595" s="35" cm="1">
        <f t="array" ref="E16595">INDEX('Curva Juros'!$B$7:$B$73,MATCH(C16595,'Curva Juros'!$A$7:$A$73,1)) +
(C16595-INDEX('Curva Juros'!$A$7:$A$73,MATCH(C16595,'Curva Juros'!$A$7:$A$73,1))) *
(INDEX('Curva Juros'!$B$7:$B$73,MATCH(C16595,'Curva Juros'!$A$7:$A$73,1)+1) -
INDEX('Curva Juros'!$B$7:$B$73,MATCH(C16595,'Curva Juros'!$A$7:$A$73,1))) /
(INDEX('Curva Juros'!$A$7:$A$73,MATCH(C16595,'Curva Juros'!$A$7:$A$73,1)+1) -
INDEX('Curva Juros'!$A$7:$A$73,MATCH(C16595,'Curva Juros'!$A$7:$A$73,1)))</f>
        <v>7.5706033888888893</v>
      </c>
      <c r="F16595" s="24">
        <f t="shared" si="259"/>
        <v>1.6359661111110951E-3</v>
      </c>
      <c r="G16595" s="24"/>
    </row>
    <row r="16596" spans="1:7" x14ac:dyDescent="0.25">
      <c r="A16596" s="3" t="s">
        <v>351</v>
      </c>
      <c r="B16596" s="4">
        <v>45968</v>
      </c>
      <c r="C16596" s="5">
        <v>1525.3</v>
      </c>
      <c r="D16596" s="19">
        <v>7.6338000000000003E-2</v>
      </c>
      <c r="E16596" s="35" cm="1">
        <f t="array" ref="E16596">INDEX('Curva Juros'!$B$7:$B$73,MATCH(C16596,'Curva Juros'!$A$7:$A$73,1)) +
(C16596-INDEX('Curva Juros'!$A$7:$A$73,MATCH(C16596,'Curva Juros'!$A$7:$A$73,1))) *
(INDEX('Curva Juros'!$B$7:$B$73,MATCH(C16596,'Curva Juros'!$A$7:$A$73,1)+1) -
INDEX('Curva Juros'!$B$7:$B$73,MATCH(C16596,'Curva Juros'!$A$7:$A$73,1))) /
(INDEX('Curva Juros'!$A$7:$A$73,MATCH(C16596,'Curva Juros'!$A$7:$A$73,1)+1) -
INDEX('Curva Juros'!$A$7:$A$73,MATCH(C16596,'Curva Juros'!$A$7:$A$73,1)))</f>
        <v>7.5714227777777783</v>
      </c>
      <c r="F16596" s="24">
        <f t="shared" si="259"/>
        <v>6.237722222222214E-4</v>
      </c>
      <c r="G16596" s="24"/>
    </row>
    <row r="16597" spans="1:7" x14ac:dyDescent="0.25">
      <c r="A16597" s="6" t="s">
        <v>351</v>
      </c>
      <c r="B16597" s="7">
        <v>45975</v>
      </c>
      <c r="C16597" s="8">
        <v>1522.79</v>
      </c>
      <c r="D16597" s="20">
        <v>7.4733999999999995E-2</v>
      </c>
      <c r="E16597" s="35" cm="1">
        <f t="array" ref="E16597">INDEX('Curva Juros'!$B$7:$B$73,MATCH(C16597,'Curva Juros'!$A$7:$A$73,1)) +
(C16597-INDEX('Curva Juros'!$A$7:$A$73,MATCH(C16597,'Curva Juros'!$A$7:$A$73,1))) *
(INDEX('Curva Juros'!$B$7:$B$73,MATCH(C16597,'Curva Juros'!$A$7:$A$73,1)+1) -
INDEX('Curva Juros'!$B$7:$B$73,MATCH(C16597,'Curva Juros'!$A$7:$A$73,1))) /
(INDEX('Curva Juros'!$A$7:$A$73,MATCH(C16597,'Curva Juros'!$A$7:$A$73,1)+1) -
INDEX('Curva Juros'!$A$7:$A$73,MATCH(C16597,'Curva Juros'!$A$7:$A$73,1)))</f>
        <v>7.5720223888888887</v>
      </c>
      <c r="F16597" s="24">
        <f t="shared" si="259"/>
        <v>-9.8622388888888746E-4</v>
      </c>
      <c r="G16597" s="24"/>
    </row>
    <row r="16598" spans="1:7" x14ac:dyDescent="0.25">
      <c r="A16598" s="3" t="s">
        <v>351</v>
      </c>
      <c r="B16598" s="4">
        <v>45982</v>
      </c>
      <c r="C16598" s="5">
        <v>1519.38</v>
      </c>
      <c r="D16598" s="19">
        <v>7.4356000000000005E-2</v>
      </c>
      <c r="E16598" s="35" cm="1">
        <f t="array" ref="E16598">INDEX('Curva Juros'!$B$7:$B$73,MATCH(C16598,'Curva Juros'!$A$7:$A$73,1)) +
(C16598-INDEX('Curva Juros'!$A$7:$A$73,MATCH(C16598,'Curva Juros'!$A$7:$A$73,1))) *
(INDEX('Curva Juros'!$B$7:$B$73,MATCH(C16598,'Curva Juros'!$A$7:$A$73,1)+1) -
INDEX('Curva Juros'!$B$7:$B$73,MATCH(C16598,'Curva Juros'!$A$7:$A$73,1))) /
(INDEX('Curva Juros'!$A$7:$A$73,MATCH(C16598,'Curva Juros'!$A$7:$A$73,1)+1) -
INDEX('Curva Juros'!$A$7:$A$73,MATCH(C16598,'Curva Juros'!$A$7:$A$73,1)))</f>
        <v>7.5728369999999998</v>
      </c>
      <c r="F16598" s="24">
        <f t="shared" si="259"/>
        <v>-1.3723699999999978E-3</v>
      </c>
      <c r="G16598" s="24"/>
    </row>
    <row r="16599" spans="1:7" x14ac:dyDescent="0.25">
      <c r="A16599" s="6" t="s">
        <v>351</v>
      </c>
      <c r="B16599" s="7">
        <v>45989</v>
      </c>
      <c r="C16599" s="8">
        <v>1513.11</v>
      </c>
      <c r="D16599" s="20">
        <v>7.5172000000000003E-2</v>
      </c>
      <c r="E16599" s="35" cm="1">
        <f t="array" ref="E16599">INDEX('Curva Juros'!$B$7:$B$73,MATCH(C16599,'Curva Juros'!$A$7:$A$73,1)) +
(C16599-INDEX('Curva Juros'!$A$7:$A$73,MATCH(C16599,'Curva Juros'!$A$7:$A$73,1))) *
(INDEX('Curva Juros'!$B$7:$B$73,MATCH(C16599,'Curva Juros'!$A$7:$A$73,1)+1) -
INDEX('Curva Juros'!$B$7:$B$73,MATCH(C16599,'Curva Juros'!$A$7:$A$73,1))) /
(INDEX('Curva Juros'!$A$7:$A$73,MATCH(C16599,'Curva Juros'!$A$7:$A$73,1)+1) -
INDEX('Curva Juros'!$A$7:$A$73,MATCH(C16599,'Curva Juros'!$A$7:$A$73,1)))</f>
        <v>7.5743348333333333</v>
      </c>
      <c r="F16599" s="24">
        <f t="shared" si="259"/>
        <v>-5.7134833333333246E-4</v>
      </c>
      <c r="G16599" s="24"/>
    </row>
    <row r="16600" spans="1:7" x14ac:dyDescent="0.25">
      <c r="A16600" s="3" t="s">
        <v>351</v>
      </c>
      <c r="B16600" s="4">
        <v>45996</v>
      </c>
      <c r="C16600" s="5">
        <v>1506.7</v>
      </c>
      <c r="D16600" s="19">
        <v>7.6079999999999995E-2</v>
      </c>
      <c r="E16600" s="35" cm="1">
        <f t="array" ref="E16600">INDEX('Curva Juros'!$B$7:$B$73,MATCH(C16600,'Curva Juros'!$A$7:$A$73,1)) +
(C16600-INDEX('Curva Juros'!$A$7:$A$73,MATCH(C16600,'Curva Juros'!$A$7:$A$73,1))) *
(INDEX('Curva Juros'!$B$7:$B$73,MATCH(C16600,'Curva Juros'!$A$7:$A$73,1)+1) -
INDEX('Curva Juros'!$B$7:$B$73,MATCH(C16600,'Curva Juros'!$A$7:$A$73,1))) /
(INDEX('Curva Juros'!$A$7:$A$73,MATCH(C16600,'Curva Juros'!$A$7:$A$73,1)+1) -
INDEX('Curva Juros'!$A$7:$A$73,MATCH(C16600,'Curva Juros'!$A$7:$A$73,1)))</f>
        <v>7.57575253968254</v>
      </c>
      <c r="F16600" s="24">
        <f t="shared" si="259"/>
        <v>3.2247460317459675E-4</v>
      </c>
      <c r="G16600" s="24"/>
    </row>
    <row r="16601" spans="1:7" x14ac:dyDescent="0.25">
      <c r="A16601" s="6" t="s">
        <v>351</v>
      </c>
      <c r="B16601" s="7">
        <v>46003</v>
      </c>
      <c r="C16601" s="8">
        <v>1501.47</v>
      </c>
      <c r="D16601" s="20">
        <v>7.6225000000000001E-2</v>
      </c>
      <c r="E16601" s="35" cm="1">
        <f t="array" ref="E16601">INDEX('Curva Juros'!$B$7:$B$73,MATCH(C16601,'Curva Juros'!$A$7:$A$73,1)) +
(C16601-INDEX('Curva Juros'!$A$7:$A$73,MATCH(C16601,'Curva Juros'!$A$7:$A$73,1))) *
(INDEX('Curva Juros'!$B$7:$B$73,MATCH(C16601,'Curva Juros'!$A$7:$A$73,1)+1) -
INDEX('Curva Juros'!$B$7:$B$73,MATCH(C16601,'Curva Juros'!$A$7:$A$73,1))) /
(INDEX('Curva Juros'!$A$7:$A$73,MATCH(C16601,'Curva Juros'!$A$7:$A$73,1)+1) -
INDEX('Curva Juros'!$A$7:$A$73,MATCH(C16601,'Curva Juros'!$A$7:$A$73,1)))</f>
        <v>7.5768898571428576</v>
      </c>
      <c r="F16601" s="24">
        <f t="shared" si="259"/>
        <v>4.5610142857142877E-4</v>
      </c>
      <c r="G16601" s="24"/>
    </row>
    <row r="16602" spans="1:7" x14ac:dyDescent="0.25">
      <c r="A16602" s="3" t="s">
        <v>351</v>
      </c>
      <c r="B16602" s="4">
        <v>46010</v>
      </c>
      <c r="C16602" s="5">
        <v>1494.63</v>
      </c>
      <c r="D16602" s="19">
        <v>7.7404000000000001E-2</v>
      </c>
      <c r="E16602" s="35" cm="1">
        <f t="array" ref="E16602">INDEX('Curva Juros'!$B$7:$B$73,MATCH(C16602,'Curva Juros'!$A$7:$A$73,1)) +
(C16602-INDEX('Curva Juros'!$A$7:$A$73,MATCH(C16602,'Curva Juros'!$A$7:$A$73,1))) *
(INDEX('Curva Juros'!$B$7:$B$73,MATCH(C16602,'Curva Juros'!$A$7:$A$73,1)+1) -
INDEX('Curva Juros'!$B$7:$B$73,MATCH(C16602,'Curva Juros'!$A$7:$A$73,1))) /
(INDEX('Curva Juros'!$A$7:$A$73,MATCH(C16602,'Curva Juros'!$A$7:$A$73,1)+1) -
INDEX('Curva Juros'!$A$7:$A$73,MATCH(C16602,'Curva Juros'!$A$7:$A$73,1)))</f>
        <v>7.5783772857142857</v>
      </c>
      <c r="F16602" s="24">
        <f t="shared" si="259"/>
        <v>1.6202271428571446E-3</v>
      </c>
      <c r="G16602" s="24"/>
    </row>
    <row r="16603" spans="1:7" x14ac:dyDescent="0.25">
      <c r="A16603" s="6" t="s">
        <v>351</v>
      </c>
      <c r="B16603" s="7">
        <v>46017</v>
      </c>
      <c r="C16603" s="8">
        <v>1491.9</v>
      </c>
      <c r="D16603" s="20">
        <v>7.6593999999999995E-2</v>
      </c>
      <c r="E16603" s="35" cm="1">
        <f t="array" ref="E16603">INDEX('Curva Juros'!$B$7:$B$73,MATCH(C16603,'Curva Juros'!$A$7:$A$73,1)) +
(C16603-INDEX('Curva Juros'!$A$7:$A$73,MATCH(C16603,'Curva Juros'!$A$7:$A$73,1))) *
(INDEX('Curva Juros'!$B$7:$B$73,MATCH(C16603,'Curva Juros'!$A$7:$A$73,1)+1) -
INDEX('Curva Juros'!$B$7:$B$73,MATCH(C16603,'Curva Juros'!$A$7:$A$73,1))) /
(INDEX('Curva Juros'!$A$7:$A$73,MATCH(C16603,'Curva Juros'!$A$7:$A$73,1)+1) -
INDEX('Curva Juros'!$A$7:$A$73,MATCH(C16603,'Curva Juros'!$A$7:$A$73,1)))</f>
        <v>7.5789709523809528</v>
      </c>
      <c r="F16603" s="24">
        <f t="shared" si="259"/>
        <v>8.0429047619046123E-4</v>
      </c>
      <c r="G16603" s="24"/>
    </row>
    <row r="16604" spans="1:7" x14ac:dyDescent="0.25">
      <c r="A16604" s="3" t="s">
        <v>351</v>
      </c>
      <c r="B16604" s="4">
        <v>46024</v>
      </c>
      <c r="C16604" s="5">
        <v>1487.81</v>
      </c>
      <c r="D16604" s="19">
        <v>7.6650999999999997E-2</v>
      </c>
      <c r="E16604" s="35" cm="1">
        <f t="array" ref="E16604">INDEX('Curva Juros'!$B$7:$B$73,MATCH(C16604,'Curva Juros'!$A$7:$A$73,1)) +
(C16604-INDEX('Curva Juros'!$A$7:$A$73,MATCH(C16604,'Curva Juros'!$A$7:$A$73,1))) *
(INDEX('Curva Juros'!$B$7:$B$73,MATCH(C16604,'Curva Juros'!$A$7:$A$73,1)+1) -
INDEX('Curva Juros'!$B$7:$B$73,MATCH(C16604,'Curva Juros'!$A$7:$A$73,1))) /
(INDEX('Curva Juros'!$A$7:$A$73,MATCH(C16604,'Curva Juros'!$A$7:$A$73,1)+1) -
INDEX('Curva Juros'!$A$7:$A$73,MATCH(C16604,'Curva Juros'!$A$7:$A$73,1)))</f>
        <v>7.579860365079365</v>
      </c>
      <c r="F16604" s="24">
        <f t="shared" si="259"/>
        <v>8.5239634920634966E-4</v>
      </c>
      <c r="G16604" s="24"/>
    </row>
    <row r="16605" spans="1:7" x14ac:dyDescent="0.25">
      <c r="A16605" s="6" t="s">
        <v>351</v>
      </c>
      <c r="B16605" s="7">
        <v>46031</v>
      </c>
      <c r="C16605" s="8">
        <v>1481.57</v>
      </c>
      <c r="D16605" s="20">
        <v>7.7443999999999999E-2</v>
      </c>
      <c r="E16605" s="35" cm="1">
        <f t="array" ref="E16605">INDEX('Curva Juros'!$B$7:$B$73,MATCH(C16605,'Curva Juros'!$A$7:$A$73,1)) +
(C16605-INDEX('Curva Juros'!$A$7:$A$73,MATCH(C16605,'Curva Juros'!$A$7:$A$73,1))) *
(INDEX('Curva Juros'!$B$7:$B$73,MATCH(C16605,'Curva Juros'!$A$7:$A$73,1)+1) -
INDEX('Curva Juros'!$B$7:$B$73,MATCH(C16605,'Curva Juros'!$A$7:$A$73,1))) /
(INDEX('Curva Juros'!$A$7:$A$73,MATCH(C16605,'Curva Juros'!$A$7:$A$73,1)+1) -
INDEX('Curva Juros'!$A$7:$A$73,MATCH(C16605,'Curva Juros'!$A$7:$A$73,1)))</f>
        <v>7.5812173174603181</v>
      </c>
      <c r="F16605" s="24">
        <f t="shared" si="259"/>
        <v>1.6318268253968232E-3</v>
      </c>
      <c r="G16605" s="24"/>
    </row>
    <row r="16606" spans="1:7" x14ac:dyDescent="0.25">
      <c r="A16606" s="3" t="s">
        <v>351</v>
      </c>
      <c r="B16606" s="4">
        <v>46038</v>
      </c>
      <c r="C16606" s="5">
        <v>1474.59</v>
      </c>
      <c r="D16606" s="19">
        <v>7.8714000000000006E-2</v>
      </c>
      <c r="E16606" s="35" cm="1">
        <f t="array" ref="E16606">INDEX('Curva Juros'!$B$7:$B$73,MATCH(C16606,'Curva Juros'!$A$7:$A$73,1)) +
(C16606-INDEX('Curva Juros'!$A$7:$A$73,MATCH(C16606,'Curva Juros'!$A$7:$A$73,1))) *
(INDEX('Curva Juros'!$B$7:$B$73,MATCH(C16606,'Curva Juros'!$A$7:$A$73,1)+1) -
INDEX('Curva Juros'!$B$7:$B$73,MATCH(C16606,'Curva Juros'!$A$7:$A$73,1))) /
(INDEX('Curva Juros'!$A$7:$A$73,MATCH(C16606,'Curva Juros'!$A$7:$A$73,1)+1) -
INDEX('Curva Juros'!$A$7:$A$73,MATCH(C16606,'Curva Juros'!$A$7:$A$73,1)))</f>
        <v>7.5827351904761908</v>
      </c>
      <c r="F16606" s="24">
        <f t="shared" si="259"/>
        <v>2.8866480952381007E-3</v>
      </c>
      <c r="G16606" s="24"/>
    </row>
    <row r="16607" spans="1:7" x14ac:dyDescent="0.25">
      <c r="A16607" s="6" t="s">
        <v>351</v>
      </c>
      <c r="B16607" s="7">
        <v>46045</v>
      </c>
      <c r="C16607" s="8">
        <v>1472.57</v>
      </c>
      <c r="D16607" s="20">
        <v>7.6805999999999999E-2</v>
      </c>
      <c r="E16607" s="35" cm="1">
        <f t="array" ref="E16607">INDEX('Curva Juros'!$B$7:$B$73,MATCH(C16607,'Curva Juros'!$A$7:$A$73,1)) +
(C16607-INDEX('Curva Juros'!$A$7:$A$73,MATCH(C16607,'Curva Juros'!$A$7:$A$73,1))) *
(INDEX('Curva Juros'!$B$7:$B$73,MATCH(C16607,'Curva Juros'!$A$7:$A$73,1)+1) -
INDEX('Curva Juros'!$B$7:$B$73,MATCH(C16607,'Curva Juros'!$A$7:$A$73,1))) /
(INDEX('Curva Juros'!$A$7:$A$73,MATCH(C16607,'Curva Juros'!$A$7:$A$73,1)+1) -
INDEX('Curva Juros'!$A$7:$A$73,MATCH(C16607,'Curva Juros'!$A$7:$A$73,1)))</f>
        <v>7.5831744603174602</v>
      </c>
      <c r="F16607" s="24">
        <f t="shared" si="259"/>
        <v>9.7425539682539919E-4</v>
      </c>
      <c r="G16607" s="24"/>
    </row>
    <row r="16608" spans="1:7" x14ac:dyDescent="0.25">
      <c r="A16608" s="3" t="s">
        <v>351</v>
      </c>
      <c r="B16608" s="4">
        <v>46052</v>
      </c>
      <c r="C16608" s="5">
        <v>1473.01</v>
      </c>
      <c r="D16608" s="19">
        <v>7.3301000000000005E-2</v>
      </c>
      <c r="E16608" s="35" cm="1">
        <f t="array" ref="E16608">INDEX('Curva Juros'!$B$7:$B$73,MATCH(C16608,'Curva Juros'!$A$7:$A$73,1)) +
(C16608-INDEX('Curva Juros'!$A$7:$A$73,MATCH(C16608,'Curva Juros'!$A$7:$A$73,1))) *
(INDEX('Curva Juros'!$B$7:$B$73,MATCH(C16608,'Curva Juros'!$A$7:$A$73,1)+1) -
INDEX('Curva Juros'!$B$7:$B$73,MATCH(C16608,'Curva Juros'!$A$7:$A$73,1))) /
(INDEX('Curva Juros'!$A$7:$A$73,MATCH(C16608,'Curva Juros'!$A$7:$A$73,1)+1) -
INDEX('Curva Juros'!$A$7:$A$73,MATCH(C16608,'Curva Juros'!$A$7:$A$73,1)))</f>
        <v>7.5830787777777777</v>
      </c>
      <c r="F16608" s="24">
        <f t="shared" si="259"/>
        <v>-2.5297877777777783E-3</v>
      </c>
      <c r="G16608" s="24"/>
    </row>
    <row r="16609" spans="1:7" x14ac:dyDescent="0.25">
      <c r="A16609" s="6" t="s">
        <v>351</v>
      </c>
      <c r="B16609" s="7">
        <v>46059</v>
      </c>
      <c r="C16609" s="8">
        <v>1466.44</v>
      </c>
      <c r="D16609" s="20">
        <v>7.4315999999999993E-2</v>
      </c>
      <c r="E16609" s="35" cm="1">
        <f t="array" ref="E16609">INDEX('Curva Juros'!$B$7:$B$73,MATCH(C16609,'Curva Juros'!$A$7:$A$73,1)) +
(C16609-INDEX('Curva Juros'!$A$7:$A$73,MATCH(C16609,'Curva Juros'!$A$7:$A$73,1))) *
(INDEX('Curva Juros'!$B$7:$B$73,MATCH(C16609,'Curva Juros'!$A$7:$A$73,1)+1) -
INDEX('Curva Juros'!$B$7:$B$73,MATCH(C16609,'Curva Juros'!$A$7:$A$73,1))) /
(INDEX('Curva Juros'!$A$7:$A$73,MATCH(C16609,'Curva Juros'!$A$7:$A$73,1)+1) -
INDEX('Curva Juros'!$A$7:$A$73,MATCH(C16609,'Curva Juros'!$A$7:$A$73,1)))</f>
        <v>7.5845074920634925</v>
      </c>
      <c r="F16609" s="24">
        <f t="shared" si="259"/>
        <v>-1.5290749206349347E-3</v>
      </c>
      <c r="G16609" s="24"/>
    </row>
    <row r="16610" spans="1:7" x14ac:dyDescent="0.25">
      <c r="A16610" s="3" t="s">
        <v>351</v>
      </c>
      <c r="B16610" s="4">
        <v>46066</v>
      </c>
      <c r="C16610" s="5">
        <v>1460.75</v>
      </c>
      <c r="D16610" s="19">
        <v>7.4761999999999995E-2</v>
      </c>
      <c r="E16610" s="35" cm="1">
        <f t="array" ref="E16610">INDEX('Curva Juros'!$B$7:$B$73,MATCH(C16610,'Curva Juros'!$A$7:$A$73,1)) +
(C16610-INDEX('Curva Juros'!$A$7:$A$73,MATCH(C16610,'Curva Juros'!$A$7:$A$73,1))) *
(INDEX('Curva Juros'!$B$7:$B$73,MATCH(C16610,'Curva Juros'!$A$7:$A$73,1)+1) -
INDEX('Curva Juros'!$B$7:$B$73,MATCH(C16610,'Curva Juros'!$A$7:$A$73,1))) /
(INDEX('Curva Juros'!$A$7:$A$73,MATCH(C16610,'Curva Juros'!$A$7:$A$73,1)+1) -
INDEX('Curva Juros'!$A$7:$A$73,MATCH(C16610,'Curva Juros'!$A$7:$A$73,1)))</f>
        <v>7.5857448412698414</v>
      </c>
      <c r="F16610" s="24">
        <f t="shared" si="259"/>
        <v>-1.095448412698416E-3</v>
      </c>
      <c r="G16610" s="24"/>
    </row>
    <row r="16611" spans="1:7" x14ac:dyDescent="0.25">
      <c r="A16611" s="6" t="s">
        <v>351</v>
      </c>
      <c r="B16611" s="7">
        <v>46073</v>
      </c>
      <c r="C16611" s="8">
        <v>1455.89</v>
      </c>
      <c r="D16611" s="20">
        <v>7.5956999999999997E-2</v>
      </c>
      <c r="E16611" s="35" cm="1">
        <f t="array" ref="E16611">INDEX('Curva Juros'!$B$7:$B$73,MATCH(C16611,'Curva Juros'!$A$7:$A$73,1)) +
(C16611-INDEX('Curva Juros'!$A$7:$A$73,MATCH(C16611,'Curva Juros'!$A$7:$A$73,1))) *
(INDEX('Curva Juros'!$B$7:$B$73,MATCH(C16611,'Curva Juros'!$A$7:$A$73,1)+1) -
INDEX('Curva Juros'!$B$7:$B$73,MATCH(C16611,'Curva Juros'!$A$7:$A$73,1))) /
(INDEX('Curva Juros'!$A$7:$A$73,MATCH(C16611,'Curva Juros'!$A$7:$A$73,1)+1) -
INDEX('Curva Juros'!$A$7:$A$73,MATCH(C16611,'Curva Juros'!$A$7:$A$73,1)))</f>
        <v>7.5868016984126987</v>
      </c>
      <c r="F16611" s="24">
        <f t="shared" si="259"/>
        <v>8.898301587301205E-5</v>
      </c>
      <c r="G16611" s="24"/>
    </row>
    <row r="16612" spans="1:7" x14ac:dyDescent="0.25">
      <c r="A16612" s="3" t="s">
        <v>351</v>
      </c>
      <c r="B16612" s="4">
        <v>46080</v>
      </c>
      <c r="C16612" s="5">
        <v>1454.42</v>
      </c>
      <c r="D16612" s="19">
        <v>7.3683999999999999E-2</v>
      </c>
      <c r="E16612" s="35" cm="1">
        <f t="array" ref="E16612">INDEX('Curva Juros'!$B$7:$B$73,MATCH(C16612,'Curva Juros'!$A$7:$A$73,1)) +
(C16612-INDEX('Curva Juros'!$A$7:$A$73,MATCH(C16612,'Curva Juros'!$A$7:$A$73,1))) *
(INDEX('Curva Juros'!$B$7:$B$73,MATCH(C16612,'Curva Juros'!$A$7:$A$73,1)+1) -
INDEX('Curva Juros'!$B$7:$B$73,MATCH(C16612,'Curva Juros'!$A$7:$A$73,1))) /
(INDEX('Curva Juros'!$A$7:$A$73,MATCH(C16612,'Curva Juros'!$A$7:$A$73,1)+1) -
INDEX('Curva Juros'!$A$7:$A$73,MATCH(C16612,'Curva Juros'!$A$7:$A$73,1)))</f>
        <v>7.5871213650793656</v>
      </c>
      <c r="F16612" s="24">
        <f t="shared" si="259"/>
        <v>-2.1872136507936624E-3</v>
      </c>
      <c r="G16612" s="24"/>
    </row>
    <row r="16613" spans="1:7" x14ac:dyDescent="0.25">
      <c r="A16613" s="6" t="s">
        <v>352</v>
      </c>
      <c r="B16613" s="7">
        <v>45723</v>
      </c>
      <c r="C16613" s="8">
        <v>2080.67</v>
      </c>
      <c r="D16613" s="20">
        <v>8.5538000000000003E-2</v>
      </c>
      <c r="E16613" s="35" cm="1">
        <f t="array" ref="E16613">INDEX('Curva Juros'!$B$7:$B$73,MATCH(C16613,'Curva Juros'!$A$7:$A$73,1)) +
(C16613-INDEX('Curva Juros'!$A$7:$A$73,MATCH(C16613,'Curva Juros'!$A$7:$A$73,1))) *
(INDEX('Curva Juros'!$B$7:$B$73,MATCH(C16613,'Curva Juros'!$A$7:$A$73,1)+1) -
INDEX('Curva Juros'!$B$7:$B$73,MATCH(C16613,'Curva Juros'!$A$7:$A$73,1))) /
(INDEX('Curva Juros'!$A$7:$A$73,MATCH(C16613,'Curva Juros'!$A$7:$A$73,1)+1) -
INDEX('Curva Juros'!$A$7:$A$73,MATCH(C16613,'Curva Juros'!$A$7:$A$73,1)))</f>
        <v>7.43026792063492</v>
      </c>
      <c r="F16613" s="24">
        <f t="shared" si="259"/>
        <v>1.1235320793650805E-2</v>
      </c>
      <c r="G16613" s="24"/>
    </row>
    <row r="16614" spans="1:7" x14ac:dyDescent="0.25">
      <c r="A16614" s="3" t="s">
        <v>352</v>
      </c>
      <c r="B16614" s="4">
        <v>45730</v>
      </c>
      <c r="C16614" s="5">
        <v>2077.65</v>
      </c>
      <c r="D16614" s="19">
        <v>8.5188E-2</v>
      </c>
      <c r="E16614" s="35" cm="1">
        <f t="array" ref="E16614">INDEX('Curva Juros'!$B$7:$B$73,MATCH(C16614,'Curva Juros'!$A$7:$A$73,1)) +
(C16614-INDEX('Curva Juros'!$A$7:$A$73,MATCH(C16614,'Curva Juros'!$A$7:$A$73,1))) *
(INDEX('Curva Juros'!$B$7:$B$73,MATCH(C16614,'Curva Juros'!$A$7:$A$73,1)+1) -
INDEX('Curva Juros'!$B$7:$B$73,MATCH(C16614,'Curva Juros'!$A$7:$A$73,1))) /
(INDEX('Curva Juros'!$A$7:$A$73,MATCH(C16614,'Curva Juros'!$A$7:$A$73,1)+1) -
INDEX('Curva Juros'!$A$7:$A$73,MATCH(C16614,'Curva Juros'!$A$7:$A$73,1)))</f>
        <v>7.4310492857142858</v>
      </c>
      <c r="F16614" s="24">
        <f t="shared" si="259"/>
        <v>1.0877507142857137E-2</v>
      </c>
      <c r="G16614" s="24"/>
    </row>
    <row r="16615" spans="1:7" x14ac:dyDescent="0.25">
      <c r="A16615" s="6" t="s">
        <v>352</v>
      </c>
      <c r="B16615" s="7">
        <v>45737</v>
      </c>
      <c r="C16615" s="8">
        <v>2149.92</v>
      </c>
      <c r="D16615" s="20">
        <v>8.4816000000000003E-2</v>
      </c>
      <c r="E16615" s="35" cm="1">
        <f t="array" ref="E16615">INDEX('Curva Juros'!$B$7:$B$73,MATCH(C16615,'Curva Juros'!$A$7:$A$73,1)) +
(C16615-INDEX('Curva Juros'!$A$7:$A$73,MATCH(C16615,'Curva Juros'!$A$7:$A$73,1))) *
(INDEX('Curva Juros'!$B$7:$B$73,MATCH(C16615,'Curva Juros'!$A$7:$A$73,1)+1) -
INDEX('Curva Juros'!$B$7:$B$73,MATCH(C16615,'Curva Juros'!$A$7:$A$73,1))) /
(INDEX('Curva Juros'!$A$7:$A$73,MATCH(C16615,'Curva Juros'!$A$7:$A$73,1)+1) -
INDEX('Curva Juros'!$A$7:$A$73,MATCH(C16615,'Curva Juros'!$A$7:$A$73,1)))</f>
        <v>7.4123885714285711</v>
      </c>
      <c r="F16615" s="24">
        <f t="shared" si="259"/>
        <v>1.0692114285714288E-2</v>
      </c>
      <c r="G16615" s="24"/>
    </row>
    <row r="16616" spans="1:7" x14ac:dyDescent="0.25">
      <c r="A16616" s="3" t="s">
        <v>352</v>
      </c>
      <c r="B16616" s="4">
        <v>45744</v>
      </c>
      <c r="C16616" s="5">
        <v>2145.36</v>
      </c>
      <c r="D16616" s="19">
        <v>8.4733000000000003E-2</v>
      </c>
      <c r="E16616" s="35" cm="1">
        <f t="array" ref="E16616">INDEX('Curva Juros'!$B$7:$B$73,MATCH(C16616,'Curva Juros'!$A$7:$A$73,1)) +
(C16616-INDEX('Curva Juros'!$A$7:$A$73,MATCH(C16616,'Curva Juros'!$A$7:$A$73,1))) *
(INDEX('Curva Juros'!$B$7:$B$73,MATCH(C16616,'Curva Juros'!$A$7:$A$73,1)+1) -
INDEX('Curva Juros'!$B$7:$B$73,MATCH(C16616,'Curva Juros'!$A$7:$A$73,1))) /
(INDEX('Curva Juros'!$A$7:$A$73,MATCH(C16616,'Curva Juros'!$A$7:$A$73,1)+1) -
INDEX('Curva Juros'!$A$7:$A$73,MATCH(C16616,'Curva Juros'!$A$7:$A$73,1)))</f>
        <v>7.4135466666666661</v>
      </c>
      <c r="F16616" s="24">
        <f t="shared" si="259"/>
        <v>1.0597533333333339E-2</v>
      </c>
      <c r="G16616" s="24"/>
    </row>
    <row r="16617" spans="1:7" x14ac:dyDescent="0.25">
      <c r="A16617" s="6" t="s">
        <v>352</v>
      </c>
      <c r="B16617" s="7">
        <v>45751</v>
      </c>
      <c r="C16617" s="8">
        <v>2150.9499999999998</v>
      </c>
      <c r="D16617" s="20">
        <v>8.2724000000000006E-2</v>
      </c>
      <c r="E16617" s="35" cm="1">
        <f t="array" ref="E16617">INDEX('Curva Juros'!$B$7:$B$73,MATCH(C16617,'Curva Juros'!$A$7:$A$73,1)) +
(C16617-INDEX('Curva Juros'!$A$7:$A$73,MATCH(C16617,'Curva Juros'!$A$7:$A$73,1))) *
(INDEX('Curva Juros'!$B$7:$B$73,MATCH(C16617,'Curva Juros'!$A$7:$A$73,1)+1) -
INDEX('Curva Juros'!$B$7:$B$73,MATCH(C16617,'Curva Juros'!$A$7:$A$73,1))) /
(INDEX('Curva Juros'!$A$7:$A$73,MATCH(C16617,'Curva Juros'!$A$7:$A$73,1)+1) -
INDEX('Curva Juros'!$A$7:$A$73,MATCH(C16617,'Curva Juros'!$A$7:$A$73,1)))</f>
        <v>7.4121269841269841</v>
      </c>
      <c r="F16617" s="24">
        <f t="shared" si="259"/>
        <v>8.6027301587301708E-3</v>
      </c>
      <c r="G16617" s="24"/>
    </row>
    <row r="16618" spans="1:7" x14ac:dyDescent="0.25">
      <c r="A16618" s="3" t="s">
        <v>352</v>
      </c>
      <c r="B16618" s="4">
        <v>45758</v>
      </c>
      <c r="C16618" s="5">
        <v>2135.8200000000002</v>
      </c>
      <c r="D16618" s="19">
        <v>8.4645999999999999E-2</v>
      </c>
      <c r="E16618" s="35" cm="1">
        <f t="array" ref="E16618">INDEX('Curva Juros'!$B$7:$B$73,MATCH(C16618,'Curva Juros'!$A$7:$A$73,1)) +
(C16618-INDEX('Curva Juros'!$A$7:$A$73,MATCH(C16618,'Curva Juros'!$A$7:$A$73,1))) *
(INDEX('Curva Juros'!$B$7:$B$73,MATCH(C16618,'Curva Juros'!$A$7:$A$73,1)+1) -
INDEX('Curva Juros'!$B$7:$B$73,MATCH(C16618,'Curva Juros'!$A$7:$A$73,1))) /
(INDEX('Curva Juros'!$A$7:$A$73,MATCH(C16618,'Curva Juros'!$A$7:$A$73,1)+1) -
INDEX('Curva Juros'!$A$7:$A$73,MATCH(C16618,'Curva Juros'!$A$7:$A$73,1)))</f>
        <v>7.415998952380952</v>
      </c>
      <c r="F16618" s="24">
        <f t="shared" si="259"/>
        <v>1.048601047619048E-2</v>
      </c>
      <c r="G16618" s="24"/>
    </row>
    <row r="16619" spans="1:7" x14ac:dyDescent="0.25">
      <c r="A16619" s="6" t="s">
        <v>352</v>
      </c>
      <c r="B16619" s="7">
        <v>45764</v>
      </c>
      <c r="C16619" s="8">
        <v>2133.2399999999998</v>
      </c>
      <c r="D16619" s="20">
        <v>8.4375000000000006E-2</v>
      </c>
      <c r="E16619" s="35" cm="1">
        <f t="array" ref="E16619">INDEX('Curva Juros'!$B$7:$B$73,MATCH(C16619,'Curva Juros'!$A$7:$A$73,1)) +
(C16619-INDEX('Curva Juros'!$A$7:$A$73,MATCH(C16619,'Curva Juros'!$A$7:$A$73,1))) *
(INDEX('Curva Juros'!$B$7:$B$73,MATCH(C16619,'Curva Juros'!$A$7:$A$73,1)+1) -
INDEX('Curva Juros'!$B$7:$B$73,MATCH(C16619,'Curva Juros'!$A$7:$A$73,1))) /
(INDEX('Curva Juros'!$A$7:$A$73,MATCH(C16619,'Curva Juros'!$A$7:$A$73,1)+1) -
INDEX('Curva Juros'!$A$7:$A$73,MATCH(C16619,'Curva Juros'!$A$7:$A$73,1)))</f>
        <v>7.4166664761904757</v>
      </c>
      <c r="F16619" s="24">
        <f t="shared" si="259"/>
        <v>1.0208335238095251E-2</v>
      </c>
      <c r="G16619" s="24"/>
    </row>
    <row r="16620" spans="1:7" x14ac:dyDescent="0.25">
      <c r="A16620" s="3" t="s">
        <v>352</v>
      </c>
      <c r="B16620" s="4">
        <v>45772</v>
      </c>
      <c r="C16620" s="5">
        <v>2133.21</v>
      </c>
      <c r="D16620" s="19">
        <v>8.3622000000000002E-2</v>
      </c>
      <c r="E16620" s="35" cm="1">
        <f t="array" ref="E16620">INDEX('Curva Juros'!$B$7:$B$73,MATCH(C16620,'Curva Juros'!$A$7:$A$73,1)) +
(C16620-INDEX('Curva Juros'!$A$7:$A$73,MATCH(C16620,'Curva Juros'!$A$7:$A$73,1))) *
(INDEX('Curva Juros'!$B$7:$B$73,MATCH(C16620,'Curva Juros'!$A$7:$A$73,1)+1) -
INDEX('Curva Juros'!$B$7:$B$73,MATCH(C16620,'Curva Juros'!$A$7:$A$73,1))) /
(INDEX('Curva Juros'!$A$7:$A$73,MATCH(C16620,'Curva Juros'!$A$7:$A$73,1)+1) -
INDEX('Curva Juros'!$A$7:$A$73,MATCH(C16620,'Curva Juros'!$A$7:$A$73,1)))</f>
        <v>7.4166742380952382</v>
      </c>
      <c r="F16620" s="24">
        <f t="shared" si="259"/>
        <v>9.4552576190476134E-3</v>
      </c>
      <c r="G16620" s="24"/>
    </row>
    <row r="16621" spans="1:7" x14ac:dyDescent="0.25">
      <c r="A16621" s="6" t="s">
        <v>352</v>
      </c>
      <c r="B16621" s="7">
        <v>45779</v>
      </c>
      <c r="C16621" s="8">
        <v>2133.85</v>
      </c>
      <c r="D16621" s="20">
        <v>8.2742999999999997E-2</v>
      </c>
      <c r="E16621" s="35" cm="1">
        <f t="array" ref="E16621">INDEX('Curva Juros'!$B$7:$B$73,MATCH(C16621,'Curva Juros'!$A$7:$A$73,1)) +
(C16621-INDEX('Curva Juros'!$A$7:$A$73,MATCH(C16621,'Curva Juros'!$A$7:$A$73,1))) *
(INDEX('Curva Juros'!$B$7:$B$73,MATCH(C16621,'Curva Juros'!$A$7:$A$73,1)+1) -
INDEX('Curva Juros'!$B$7:$B$73,MATCH(C16621,'Curva Juros'!$A$7:$A$73,1))) /
(INDEX('Curva Juros'!$A$7:$A$73,MATCH(C16621,'Curva Juros'!$A$7:$A$73,1)+1) -
INDEX('Curva Juros'!$A$7:$A$73,MATCH(C16621,'Curva Juros'!$A$7:$A$73,1)))</f>
        <v>7.4165086507936504</v>
      </c>
      <c r="F16621" s="24">
        <f t="shared" si="259"/>
        <v>8.5779134920634936E-3</v>
      </c>
      <c r="G16621" s="24"/>
    </row>
    <row r="16622" spans="1:7" x14ac:dyDescent="0.25">
      <c r="A16622" s="3" t="s">
        <v>352</v>
      </c>
      <c r="B16622" s="4">
        <v>45786</v>
      </c>
      <c r="C16622" s="5">
        <v>2143.94</v>
      </c>
      <c r="D16622" s="19">
        <v>7.9877000000000004E-2</v>
      </c>
      <c r="E16622" s="35" cm="1">
        <f t="array" ref="E16622">INDEX('Curva Juros'!$B$7:$B$73,MATCH(C16622,'Curva Juros'!$A$7:$A$73,1)) +
(C16622-INDEX('Curva Juros'!$A$7:$A$73,MATCH(C16622,'Curva Juros'!$A$7:$A$73,1))) *
(INDEX('Curva Juros'!$B$7:$B$73,MATCH(C16622,'Curva Juros'!$A$7:$A$73,1)+1) -
INDEX('Curva Juros'!$B$7:$B$73,MATCH(C16622,'Curva Juros'!$A$7:$A$73,1))) /
(INDEX('Curva Juros'!$A$7:$A$73,MATCH(C16622,'Curva Juros'!$A$7:$A$73,1)+1) -
INDEX('Curva Juros'!$A$7:$A$73,MATCH(C16622,'Curva Juros'!$A$7:$A$73,1)))</f>
        <v>7.4139073015873009</v>
      </c>
      <c r="F16622" s="24">
        <f t="shared" si="259"/>
        <v>5.7379269841269925E-3</v>
      </c>
      <c r="G16622" s="24"/>
    </row>
    <row r="16623" spans="1:7" x14ac:dyDescent="0.25">
      <c r="A16623" s="6" t="s">
        <v>352</v>
      </c>
      <c r="B16623" s="7">
        <v>45793</v>
      </c>
      <c r="C16623" s="8">
        <v>2136.4299999999998</v>
      </c>
      <c r="D16623" s="20">
        <v>8.0352999999999994E-2</v>
      </c>
      <c r="E16623" s="35" cm="1">
        <f t="array" ref="E16623">INDEX('Curva Juros'!$B$7:$B$73,MATCH(C16623,'Curva Juros'!$A$7:$A$73,1)) +
(C16623-INDEX('Curva Juros'!$A$7:$A$73,MATCH(C16623,'Curva Juros'!$A$7:$A$73,1))) *
(INDEX('Curva Juros'!$B$7:$B$73,MATCH(C16623,'Curva Juros'!$A$7:$A$73,1)+1) -
INDEX('Curva Juros'!$B$7:$B$73,MATCH(C16623,'Curva Juros'!$A$7:$A$73,1))) /
(INDEX('Curva Juros'!$A$7:$A$73,MATCH(C16623,'Curva Juros'!$A$7:$A$73,1)+1) -
INDEX('Curva Juros'!$A$7:$A$73,MATCH(C16623,'Curva Juros'!$A$7:$A$73,1)))</f>
        <v>7.4158411269841267</v>
      </c>
      <c r="F16623" s="24">
        <f t="shared" si="259"/>
        <v>6.194588730158726E-3</v>
      </c>
      <c r="G16623" s="24"/>
    </row>
    <row r="16624" spans="1:7" x14ac:dyDescent="0.25">
      <c r="A16624" s="3" t="s">
        <v>352</v>
      </c>
      <c r="B16624" s="4">
        <v>45800</v>
      </c>
      <c r="C16624" s="5">
        <v>2131.13</v>
      </c>
      <c r="D16624" s="19">
        <v>8.0410999999999996E-2</v>
      </c>
      <c r="E16624" s="35" cm="1">
        <f t="array" ref="E16624">INDEX('Curva Juros'!$B$7:$B$73,MATCH(C16624,'Curva Juros'!$A$7:$A$73,1)) +
(C16624-INDEX('Curva Juros'!$A$7:$A$73,MATCH(C16624,'Curva Juros'!$A$7:$A$73,1))) *
(INDEX('Curva Juros'!$B$7:$B$73,MATCH(C16624,'Curva Juros'!$A$7:$A$73,1)+1) -
INDEX('Curva Juros'!$B$7:$B$73,MATCH(C16624,'Curva Juros'!$A$7:$A$73,1))) /
(INDEX('Curva Juros'!$A$7:$A$73,MATCH(C16624,'Curva Juros'!$A$7:$A$73,1)+1) -
INDEX('Curva Juros'!$A$7:$A$73,MATCH(C16624,'Curva Juros'!$A$7:$A$73,1)))</f>
        <v>7.4172123968253967</v>
      </c>
      <c r="F16624" s="24">
        <f t="shared" si="259"/>
        <v>6.2388760317460268E-3</v>
      </c>
      <c r="G16624" s="24"/>
    </row>
    <row r="16625" spans="1:7" x14ac:dyDescent="0.25">
      <c r="A16625" s="6" t="s">
        <v>352</v>
      </c>
      <c r="B16625" s="7">
        <v>45807</v>
      </c>
      <c r="C16625" s="8">
        <v>2124.2199999999998</v>
      </c>
      <c r="D16625" s="20">
        <v>8.0773999999999999E-2</v>
      </c>
      <c r="E16625" s="35" cm="1">
        <f t="array" ref="E16625">INDEX('Curva Juros'!$B$7:$B$73,MATCH(C16625,'Curva Juros'!$A$7:$A$73,1)) +
(C16625-INDEX('Curva Juros'!$A$7:$A$73,MATCH(C16625,'Curva Juros'!$A$7:$A$73,1))) *
(INDEX('Curva Juros'!$B$7:$B$73,MATCH(C16625,'Curva Juros'!$A$7:$A$73,1)+1) -
INDEX('Curva Juros'!$B$7:$B$73,MATCH(C16625,'Curva Juros'!$A$7:$A$73,1))) /
(INDEX('Curva Juros'!$A$7:$A$73,MATCH(C16625,'Curva Juros'!$A$7:$A$73,1)+1) -
INDEX('Curva Juros'!$A$7:$A$73,MATCH(C16625,'Curva Juros'!$A$7:$A$73,1)))</f>
        <v>7.4190002222222216</v>
      </c>
      <c r="F16625" s="24">
        <f t="shared" si="259"/>
        <v>6.5839977777777808E-3</v>
      </c>
      <c r="G16625" s="24"/>
    </row>
    <row r="16626" spans="1:7" x14ac:dyDescent="0.25">
      <c r="A16626" s="3" t="s">
        <v>352</v>
      </c>
      <c r="B16626" s="4">
        <v>45814</v>
      </c>
      <c r="C16626" s="5">
        <v>2118.48</v>
      </c>
      <c r="D16626" s="19">
        <v>8.0915000000000001E-2</v>
      </c>
      <c r="E16626" s="35" cm="1">
        <f t="array" ref="E16626">INDEX('Curva Juros'!$B$7:$B$73,MATCH(C16626,'Curva Juros'!$A$7:$A$73,1)) +
(C16626-INDEX('Curva Juros'!$A$7:$A$73,MATCH(C16626,'Curva Juros'!$A$7:$A$73,1))) *
(INDEX('Curva Juros'!$B$7:$B$73,MATCH(C16626,'Curva Juros'!$A$7:$A$73,1)+1) -
INDEX('Curva Juros'!$B$7:$B$73,MATCH(C16626,'Curva Juros'!$A$7:$A$73,1))) /
(INDEX('Curva Juros'!$A$7:$A$73,MATCH(C16626,'Curva Juros'!$A$7:$A$73,1)+1) -
INDEX('Curva Juros'!$A$7:$A$73,MATCH(C16626,'Curva Juros'!$A$7:$A$73,1)))</f>
        <v>7.4204853333333327</v>
      </c>
      <c r="F16626" s="24">
        <f t="shared" si="259"/>
        <v>6.7101466666666804E-3</v>
      </c>
      <c r="G16626" s="24"/>
    </row>
    <row r="16627" spans="1:7" x14ac:dyDescent="0.25">
      <c r="A16627" s="6" t="s">
        <v>352</v>
      </c>
      <c r="B16627" s="7">
        <v>45821</v>
      </c>
      <c r="C16627" s="8">
        <v>2111.8000000000002</v>
      </c>
      <c r="D16627" s="20">
        <v>8.1234000000000001E-2</v>
      </c>
      <c r="E16627" s="35" cm="1">
        <f t="array" ref="E16627">INDEX('Curva Juros'!$B$7:$B$73,MATCH(C16627,'Curva Juros'!$A$7:$A$73,1)) +
(C16627-INDEX('Curva Juros'!$A$7:$A$73,MATCH(C16627,'Curva Juros'!$A$7:$A$73,1))) *
(INDEX('Curva Juros'!$B$7:$B$73,MATCH(C16627,'Curva Juros'!$A$7:$A$73,1)+1) -
INDEX('Curva Juros'!$B$7:$B$73,MATCH(C16627,'Curva Juros'!$A$7:$A$73,1))) /
(INDEX('Curva Juros'!$A$7:$A$73,MATCH(C16627,'Curva Juros'!$A$7:$A$73,1)+1) -
INDEX('Curva Juros'!$A$7:$A$73,MATCH(C16627,'Curva Juros'!$A$7:$A$73,1)))</f>
        <v>7.4222136507936503</v>
      </c>
      <c r="F16627" s="24">
        <f t="shared" si="259"/>
        <v>7.0118634920634942E-3</v>
      </c>
      <c r="G16627" s="24"/>
    </row>
    <row r="16628" spans="1:7" x14ac:dyDescent="0.25">
      <c r="A16628" s="3" t="s">
        <v>352</v>
      </c>
      <c r="B16628" s="4">
        <v>45828</v>
      </c>
      <c r="C16628" s="5">
        <v>2115.8200000000002</v>
      </c>
      <c r="D16628" s="19">
        <v>7.9709000000000002E-2</v>
      </c>
      <c r="E16628" s="35" cm="1">
        <f t="array" ref="E16628">INDEX('Curva Juros'!$B$7:$B$73,MATCH(C16628,'Curva Juros'!$A$7:$A$73,1)) +
(C16628-INDEX('Curva Juros'!$A$7:$A$73,MATCH(C16628,'Curva Juros'!$A$7:$A$73,1))) *
(INDEX('Curva Juros'!$B$7:$B$73,MATCH(C16628,'Curva Juros'!$A$7:$A$73,1)+1) -
INDEX('Curva Juros'!$B$7:$B$73,MATCH(C16628,'Curva Juros'!$A$7:$A$73,1))) /
(INDEX('Curva Juros'!$A$7:$A$73,MATCH(C16628,'Curva Juros'!$A$7:$A$73,1)+1) -
INDEX('Curva Juros'!$A$7:$A$73,MATCH(C16628,'Curva Juros'!$A$7:$A$73,1)))</f>
        <v>7.4211735555555549</v>
      </c>
      <c r="F16628" s="24">
        <f t="shared" si="259"/>
        <v>5.4972644444444552E-3</v>
      </c>
      <c r="G16628" s="24"/>
    </row>
    <row r="16629" spans="1:7" x14ac:dyDescent="0.25">
      <c r="A16629" s="6" t="s">
        <v>352</v>
      </c>
      <c r="B16629" s="7">
        <v>45835</v>
      </c>
      <c r="C16629" s="8">
        <v>2110.17</v>
      </c>
      <c r="D16629" s="20">
        <v>7.9833000000000001E-2</v>
      </c>
      <c r="E16629" s="35" cm="1">
        <f t="array" ref="E16629">INDEX('Curva Juros'!$B$7:$B$73,MATCH(C16629,'Curva Juros'!$A$7:$A$73,1)) +
(C16629-INDEX('Curva Juros'!$A$7:$A$73,MATCH(C16629,'Curva Juros'!$A$7:$A$73,1))) *
(INDEX('Curva Juros'!$B$7:$B$73,MATCH(C16629,'Curva Juros'!$A$7:$A$73,1)+1) -
INDEX('Curva Juros'!$B$7:$B$73,MATCH(C16629,'Curva Juros'!$A$7:$A$73,1))) /
(INDEX('Curva Juros'!$A$7:$A$73,MATCH(C16629,'Curva Juros'!$A$7:$A$73,1)+1) -
INDEX('Curva Juros'!$A$7:$A$73,MATCH(C16629,'Curva Juros'!$A$7:$A$73,1)))</f>
        <v>7.4226353809523804</v>
      </c>
      <c r="F16629" s="24">
        <f t="shared" si="259"/>
        <v>5.6066461904761972E-3</v>
      </c>
      <c r="G16629" s="24"/>
    </row>
    <row r="16630" spans="1:7" x14ac:dyDescent="0.25">
      <c r="A16630" s="3" t="s">
        <v>352</v>
      </c>
      <c r="B16630" s="4">
        <v>45842</v>
      </c>
      <c r="C16630" s="5">
        <v>2109.69</v>
      </c>
      <c r="D16630" s="19">
        <v>7.8975000000000004E-2</v>
      </c>
      <c r="E16630" s="35" cm="1">
        <f t="array" ref="E16630">INDEX('Curva Juros'!$B$7:$B$73,MATCH(C16630,'Curva Juros'!$A$7:$A$73,1)) +
(C16630-INDEX('Curva Juros'!$A$7:$A$73,MATCH(C16630,'Curva Juros'!$A$7:$A$73,1))) *
(INDEX('Curva Juros'!$B$7:$B$73,MATCH(C16630,'Curva Juros'!$A$7:$A$73,1)+1) -
INDEX('Curva Juros'!$B$7:$B$73,MATCH(C16630,'Curva Juros'!$A$7:$A$73,1))) /
(INDEX('Curva Juros'!$A$7:$A$73,MATCH(C16630,'Curva Juros'!$A$7:$A$73,1)+1) -
INDEX('Curva Juros'!$A$7:$A$73,MATCH(C16630,'Curva Juros'!$A$7:$A$73,1)))</f>
        <v>7.4227595714285712</v>
      </c>
      <c r="F16630" s="24">
        <f t="shared" si="259"/>
        <v>4.7474042857142962E-3</v>
      </c>
      <c r="G16630" s="24"/>
    </row>
    <row r="16631" spans="1:7" x14ac:dyDescent="0.25">
      <c r="A16631" s="6" t="s">
        <v>352</v>
      </c>
      <c r="B16631" s="7">
        <v>45849</v>
      </c>
      <c r="C16631" s="8">
        <v>2098.12</v>
      </c>
      <c r="D16631" s="20">
        <v>8.0223000000000003E-2</v>
      </c>
      <c r="E16631" s="35" cm="1">
        <f t="array" ref="E16631">INDEX('Curva Juros'!$B$7:$B$73,MATCH(C16631,'Curva Juros'!$A$7:$A$73,1)) +
(C16631-INDEX('Curva Juros'!$A$7:$A$73,MATCH(C16631,'Curva Juros'!$A$7:$A$73,1))) *
(INDEX('Curva Juros'!$B$7:$B$73,MATCH(C16631,'Curva Juros'!$A$7:$A$73,1)+1) -
INDEX('Curva Juros'!$B$7:$B$73,MATCH(C16631,'Curva Juros'!$A$7:$A$73,1))) /
(INDEX('Curva Juros'!$A$7:$A$73,MATCH(C16631,'Curva Juros'!$A$7:$A$73,1)+1) -
INDEX('Curva Juros'!$A$7:$A$73,MATCH(C16631,'Curva Juros'!$A$7:$A$73,1)))</f>
        <v>7.4257530793650792</v>
      </c>
      <c r="F16631" s="24">
        <f t="shared" si="259"/>
        <v>5.9654692063492165E-3</v>
      </c>
      <c r="G16631" s="24"/>
    </row>
    <row r="16632" spans="1:7" x14ac:dyDescent="0.25">
      <c r="A16632" s="3" t="s">
        <v>352</v>
      </c>
      <c r="B16632" s="4">
        <v>45856</v>
      </c>
      <c r="C16632" s="5">
        <v>2084.84</v>
      </c>
      <c r="D16632" s="19">
        <v>8.1795000000000007E-2</v>
      </c>
      <c r="E16632" s="35" cm="1">
        <f t="array" ref="E16632">INDEX('Curva Juros'!$B$7:$B$73,MATCH(C16632,'Curva Juros'!$A$7:$A$73,1)) +
(C16632-INDEX('Curva Juros'!$A$7:$A$73,MATCH(C16632,'Curva Juros'!$A$7:$A$73,1))) *
(INDEX('Curva Juros'!$B$7:$B$73,MATCH(C16632,'Curva Juros'!$A$7:$A$73,1)+1) -
INDEX('Curva Juros'!$B$7:$B$73,MATCH(C16632,'Curva Juros'!$A$7:$A$73,1))) /
(INDEX('Curva Juros'!$A$7:$A$73,MATCH(C16632,'Curva Juros'!$A$7:$A$73,1)+1) -
INDEX('Curva Juros'!$A$7:$A$73,MATCH(C16632,'Curva Juros'!$A$7:$A$73,1)))</f>
        <v>7.4291890158730158</v>
      </c>
      <c r="F16632" s="24">
        <f t="shared" si="259"/>
        <v>7.5031098412698533E-3</v>
      </c>
      <c r="G16632" s="24"/>
    </row>
    <row r="16633" spans="1:7" x14ac:dyDescent="0.25">
      <c r="A16633" s="6" t="s">
        <v>352</v>
      </c>
      <c r="B16633" s="7">
        <v>45863</v>
      </c>
      <c r="C16633" s="8">
        <v>2077.81</v>
      </c>
      <c r="D16633" s="20">
        <v>8.2180000000000003E-2</v>
      </c>
      <c r="E16633" s="35" cm="1">
        <f t="array" ref="E16633">INDEX('Curva Juros'!$B$7:$B$73,MATCH(C16633,'Curva Juros'!$A$7:$A$73,1)) +
(C16633-INDEX('Curva Juros'!$A$7:$A$73,MATCH(C16633,'Curva Juros'!$A$7:$A$73,1))) *
(INDEX('Curva Juros'!$B$7:$B$73,MATCH(C16633,'Curva Juros'!$A$7:$A$73,1)+1) -
INDEX('Curva Juros'!$B$7:$B$73,MATCH(C16633,'Curva Juros'!$A$7:$A$73,1))) /
(INDEX('Curva Juros'!$A$7:$A$73,MATCH(C16633,'Curva Juros'!$A$7:$A$73,1)+1) -
INDEX('Curva Juros'!$A$7:$A$73,MATCH(C16633,'Curva Juros'!$A$7:$A$73,1)))</f>
        <v>7.4310078888888889</v>
      </c>
      <c r="F16633" s="24">
        <f t="shared" si="259"/>
        <v>7.8699211111111084E-3</v>
      </c>
      <c r="G16633" s="24"/>
    </row>
    <row r="16634" spans="1:7" x14ac:dyDescent="0.25">
      <c r="A16634" s="3" t="s">
        <v>352</v>
      </c>
      <c r="B16634" s="4">
        <v>45870</v>
      </c>
      <c r="C16634" s="5">
        <v>2076.7199999999998</v>
      </c>
      <c r="D16634" s="19">
        <v>8.1437999999999997E-2</v>
      </c>
      <c r="E16634" s="35" cm="1">
        <f t="array" ref="E16634">INDEX('Curva Juros'!$B$7:$B$73,MATCH(C16634,'Curva Juros'!$A$7:$A$73,1)) +
(C16634-INDEX('Curva Juros'!$A$7:$A$73,MATCH(C16634,'Curva Juros'!$A$7:$A$73,1))) *
(INDEX('Curva Juros'!$B$7:$B$73,MATCH(C16634,'Curva Juros'!$A$7:$A$73,1)+1) -
INDEX('Curva Juros'!$B$7:$B$73,MATCH(C16634,'Curva Juros'!$A$7:$A$73,1))) /
(INDEX('Curva Juros'!$A$7:$A$73,MATCH(C16634,'Curva Juros'!$A$7:$A$73,1)+1) -
INDEX('Curva Juros'!$A$7:$A$73,MATCH(C16634,'Curva Juros'!$A$7:$A$73,1)))</f>
        <v>7.431289904761905</v>
      </c>
      <c r="F16634" s="24">
        <f t="shared" si="259"/>
        <v>7.1251009523809472E-3</v>
      </c>
      <c r="G16634" s="24"/>
    </row>
    <row r="16635" spans="1:7" x14ac:dyDescent="0.25">
      <c r="A16635" s="6" t="s">
        <v>352</v>
      </c>
      <c r="B16635" s="7">
        <v>45877</v>
      </c>
      <c r="C16635" s="8">
        <v>2089.16</v>
      </c>
      <c r="D16635" s="20">
        <v>7.8123999999999999E-2</v>
      </c>
      <c r="E16635" s="35" cm="1">
        <f t="array" ref="E16635">INDEX('Curva Juros'!$B$7:$B$73,MATCH(C16635,'Curva Juros'!$A$7:$A$73,1)) +
(C16635-INDEX('Curva Juros'!$A$7:$A$73,MATCH(C16635,'Curva Juros'!$A$7:$A$73,1))) *
(INDEX('Curva Juros'!$B$7:$B$73,MATCH(C16635,'Curva Juros'!$A$7:$A$73,1)+1) -
INDEX('Curva Juros'!$B$7:$B$73,MATCH(C16635,'Curva Juros'!$A$7:$A$73,1))) /
(INDEX('Curva Juros'!$A$7:$A$73,MATCH(C16635,'Curva Juros'!$A$7:$A$73,1)+1) -
INDEX('Curva Juros'!$A$7:$A$73,MATCH(C16635,'Curva Juros'!$A$7:$A$73,1)))</f>
        <v>7.4280713015873019</v>
      </c>
      <c r="F16635" s="24">
        <f t="shared" si="259"/>
        <v>3.8432869841269757E-3</v>
      </c>
      <c r="G16635" s="24"/>
    </row>
    <row r="16636" spans="1:7" x14ac:dyDescent="0.25">
      <c r="A16636" s="3" t="s">
        <v>352</v>
      </c>
      <c r="B16636" s="4">
        <v>45884</v>
      </c>
      <c r="C16636" s="5">
        <v>2088.1799999999998</v>
      </c>
      <c r="D16636" s="19">
        <v>7.7359999999999998E-2</v>
      </c>
      <c r="E16636" s="35" cm="1">
        <f t="array" ref="E16636">INDEX('Curva Juros'!$B$7:$B$73,MATCH(C16636,'Curva Juros'!$A$7:$A$73,1)) +
(C16636-INDEX('Curva Juros'!$A$7:$A$73,MATCH(C16636,'Curva Juros'!$A$7:$A$73,1))) *
(INDEX('Curva Juros'!$B$7:$B$73,MATCH(C16636,'Curva Juros'!$A$7:$A$73,1)+1) -
INDEX('Curva Juros'!$B$7:$B$73,MATCH(C16636,'Curva Juros'!$A$7:$A$73,1))) /
(INDEX('Curva Juros'!$A$7:$A$73,MATCH(C16636,'Curva Juros'!$A$7:$A$73,1)+1) -
INDEX('Curva Juros'!$A$7:$A$73,MATCH(C16636,'Curva Juros'!$A$7:$A$73,1)))</f>
        <v>7.4283248571428571</v>
      </c>
      <c r="F16636" s="24">
        <f t="shared" si="259"/>
        <v>3.0767514285714309E-3</v>
      </c>
      <c r="G16636" s="24"/>
    </row>
    <row r="16637" spans="1:7" x14ac:dyDescent="0.25">
      <c r="A16637" s="6" t="s">
        <v>352</v>
      </c>
      <c r="B16637" s="7">
        <v>45891</v>
      </c>
      <c r="C16637" s="8">
        <v>2074.98</v>
      </c>
      <c r="D16637" s="20">
        <v>7.8919000000000003E-2</v>
      </c>
      <c r="E16637" s="35" cm="1">
        <f t="array" ref="E16637">INDEX('Curva Juros'!$B$7:$B$73,MATCH(C16637,'Curva Juros'!$A$7:$A$73,1)) +
(C16637-INDEX('Curva Juros'!$A$7:$A$73,MATCH(C16637,'Curva Juros'!$A$7:$A$73,1))) *
(INDEX('Curva Juros'!$B$7:$B$73,MATCH(C16637,'Curva Juros'!$A$7:$A$73,1)+1) -
INDEX('Curva Juros'!$B$7:$B$73,MATCH(C16637,'Curva Juros'!$A$7:$A$73,1))) /
(INDEX('Curva Juros'!$A$7:$A$73,MATCH(C16637,'Curva Juros'!$A$7:$A$73,1)+1) -
INDEX('Curva Juros'!$A$7:$A$73,MATCH(C16637,'Curva Juros'!$A$7:$A$73,1)))</f>
        <v>7.4317400952380952</v>
      </c>
      <c r="F16637" s="24">
        <f t="shared" si="259"/>
        <v>4.6015990476190455E-3</v>
      </c>
      <c r="G16637" s="24"/>
    </row>
    <row r="16638" spans="1:7" x14ac:dyDescent="0.25">
      <c r="A16638" s="3" t="s">
        <v>352</v>
      </c>
      <c r="B16638" s="4">
        <v>45898</v>
      </c>
      <c r="C16638" s="5">
        <v>2069.84</v>
      </c>
      <c r="D16638" s="19">
        <v>7.8945000000000001E-2</v>
      </c>
      <c r="E16638" s="35" cm="1">
        <f t="array" ref="E16638">INDEX('Curva Juros'!$B$7:$B$73,MATCH(C16638,'Curva Juros'!$A$7:$A$73,1)) +
(C16638-INDEX('Curva Juros'!$A$7:$A$73,MATCH(C16638,'Curva Juros'!$A$7:$A$73,1))) *
(INDEX('Curva Juros'!$B$7:$B$73,MATCH(C16638,'Curva Juros'!$A$7:$A$73,1)+1) -
INDEX('Curva Juros'!$B$7:$B$73,MATCH(C16638,'Curva Juros'!$A$7:$A$73,1))) /
(INDEX('Curva Juros'!$A$7:$A$73,MATCH(C16638,'Curva Juros'!$A$7:$A$73,1)+1) -
INDEX('Curva Juros'!$A$7:$A$73,MATCH(C16638,'Curva Juros'!$A$7:$A$73,1)))</f>
        <v>7.4330699682539683</v>
      </c>
      <c r="F16638" s="24">
        <f t="shared" si="259"/>
        <v>4.6143003174603237E-3</v>
      </c>
      <c r="G16638" s="24"/>
    </row>
    <row r="16639" spans="1:7" x14ac:dyDescent="0.25">
      <c r="A16639" s="6" t="s">
        <v>352</v>
      </c>
      <c r="B16639" s="7">
        <v>45905</v>
      </c>
      <c r="C16639" s="8">
        <v>2069.6799999999998</v>
      </c>
      <c r="D16639" s="20">
        <v>7.8025999999999998E-2</v>
      </c>
      <c r="E16639" s="35" cm="1">
        <f t="array" ref="E16639">INDEX('Curva Juros'!$B$7:$B$73,MATCH(C16639,'Curva Juros'!$A$7:$A$73,1)) +
(C16639-INDEX('Curva Juros'!$A$7:$A$73,MATCH(C16639,'Curva Juros'!$A$7:$A$73,1))) *
(INDEX('Curva Juros'!$B$7:$B$73,MATCH(C16639,'Curva Juros'!$A$7:$A$73,1)+1) -
INDEX('Curva Juros'!$B$7:$B$73,MATCH(C16639,'Curva Juros'!$A$7:$A$73,1))) /
(INDEX('Curva Juros'!$A$7:$A$73,MATCH(C16639,'Curva Juros'!$A$7:$A$73,1)+1) -
INDEX('Curva Juros'!$A$7:$A$73,MATCH(C16639,'Curva Juros'!$A$7:$A$73,1)))</f>
        <v>7.4331113650793652</v>
      </c>
      <c r="F16639" s="24">
        <f t="shared" si="259"/>
        <v>3.6948863492063527E-3</v>
      </c>
      <c r="G16639" s="24"/>
    </row>
    <row r="16640" spans="1:7" x14ac:dyDescent="0.25">
      <c r="A16640" s="3" t="s">
        <v>352</v>
      </c>
      <c r="B16640" s="4">
        <v>45912</v>
      </c>
      <c r="C16640" s="5">
        <v>2070.58</v>
      </c>
      <c r="D16640" s="19">
        <v>7.6902999999999999E-2</v>
      </c>
      <c r="E16640" s="35" cm="1">
        <f t="array" ref="E16640">INDEX('Curva Juros'!$B$7:$B$73,MATCH(C16640,'Curva Juros'!$A$7:$A$73,1)) +
(C16640-INDEX('Curva Juros'!$A$7:$A$73,MATCH(C16640,'Curva Juros'!$A$7:$A$73,1))) *
(INDEX('Curva Juros'!$B$7:$B$73,MATCH(C16640,'Curva Juros'!$A$7:$A$73,1)+1) -
INDEX('Curva Juros'!$B$7:$B$73,MATCH(C16640,'Curva Juros'!$A$7:$A$73,1))) /
(INDEX('Curva Juros'!$A$7:$A$73,MATCH(C16640,'Curva Juros'!$A$7:$A$73,1)+1) -
INDEX('Curva Juros'!$A$7:$A$73,MATCH(C16640,'Curva Juros'!$A$7:$A$73,1)))</f>
        <v>7.4328785079365076</v>
      </c>
      <c r="F16640" s="24">
        <f t="shared" si="259"/>
        <v>2.5742149206349207E-3</v>
      </c>
      <c r="G16640" s="24"/>
    </row>
    <row r="16641" spans="1:7" x14ac:dyDescent="0.25">
      <c r="A16641" s="6" t="s">
        <v>352</v>
      </c>
      <c r="B16641" s="7">
        <v>45919</v>
      </c>
      <c r="C16641" s="8">
        <v>2155.88</v>
      </c>
      <c r="D16641" s="20">
        <v>7.4163000000000007E-2</v>
      </c>
      <c r="E16641" s="35" cm="1">
        <f t="array" ref="E16641">INDEX('Curva Juros'!$B$7:$B$73,MATCH(C16641,'Curva Juros'!$A$7:$A$73,1)) +
(C16641-INDEX('Curva Juros'!$A$7:$A$73,MATCH(C16641,'Curva Juros'!$A$7:$A$73,1))) *
(INDEX('Curva Juros'!$B$7:$B$73,MATCH(C16641,'Curva Juros'!$A$7:$A$73,1)+1) -
INDEX('Curva Juros'!$B$7:$B$73,MATCH(C16641,'Curva Juros'!$A$7:$A$73,1))) /
(INDEX('Curva Juros'!$A$7:$A$73,MATCH(C16641,'Curva Juros'!$A$7:$A$73,1)+1) -
INDEX('Curva Juros'!$A$7:$A$73,MATCH(C16641,'Curva Juros'!$A$7:$A$73,1)))</f>
        <v>7.41087492063492</v>
      </c>
      <c r="F16641" s="24">
        <f t="shared" si="259"/>
        <v>5.4250793650803542E-5</v>
      </c>
      <c r="G16641" s="24"/>
    </row>
    <row r="16642" spans="1:7" x14ac:dyDescent="0.25">
      <c r="A16642" s="3" t="s">
        <v>352</v>
      </c>
      <c r="B16642" s="4">
        <v>45926</v>
      </c>
      <c r="C16642" s="5">
        <v>2154.19</v>
      </c>
      <c r="D16642" s="19">
        <v>7.3478000000000002E-2</v>
      </c>
      <c r="E16642" s="35" cm="1">
        <f t="array" ref="E16642">INDEX('Curva Juros'!$B$7:$B$73,MATCH(C16642,'Curva Juros'!$A$7:$A$73,1)) +
(C16642-INDEX('Curva Juros'!$A$7:$A$73,MATCH(C16642,'Curva Juros'!$A$7:$A$73,1))) *
(INDEX('Curva Juros'!$B$7:$B$73,MATCH(C16642,'Curva Juros'!$A$7:$A$73,1)+1) -
INDEX('Curva Juros'!$B$7:$B$73,MATCH(C16642,'Curva Juros'!$A$7:$A$73,1))) /
(INDEX('Curva Juros'!$A$7:$A$73,MATCH(C16642,'Curva Juros'!$A$7:$A$73,1)+1) -
INDEX('Curva Juros'!$A$7:$A$73,MATCH(C16642,'Curva Juros'!$A$7:$A$73,1)))</f>
        <v>7.4113041269841267</v>
      </c>
      <c r="F16642" s="24">
        <f t="shared" si="259"/>
        <v>-6.350412698412633E-4</v>
      </c>
      <c r="G16642" s="24"/>
    </row>
    <row r="16643" spans="1:7" x14ac:dyDescent="0.25">
      <c r="A16643" s="6" t="s">
        <v>352</v>
      </c>
      <c r="B16643" s="7">
        <v>45933</v>
      </c>
      <c r="C16643" s="8">
        <v>2148.44</v>
      </c>
      <c r="D16643" s="20">
        <v>7.3633000000000004E-2</v>
      </c>
      <c r="E16643" s="35" cm="1">
        <f t="array" ref="E16643">INDEX('Curva Juros'!$B$7:$B$73,MATCH(C16643,'Curva Juros'!$A$7:$A$73,1)) +
(C16643-INDEX('Curva Juros'!$A$7:$A$73,MATCH(C16643,'Curva Juros'!$A$7:$A$73,1))) *
(INDEX('Curva Juros'!$B$7:$B$73,MATCH(C16643,'Curva Juros'!$A$7:$A$73,1)+1) -
INDEX('Curva Juros'!$B$7:$B$73,MATCH(C16643,'Curva Juros'!$A$7:$A$73,1))) /
(INDEX('Curva Juros'!$A$7:$A$73,MATCH(C16643,'Curva Juros'!$A$7:$A$73,1)+1) -
INDEX('Curva Juros'!$A$7:$A$73,MATCH(C16643,'Curva Juros'!$A$7:$A$73,1)))</f>
        <v>7.412764444444444</v>
      </c>
      <c r="F16643" s="24">
        <f t="shared" ref="F16643:F16706" si="260">D16643-E16643/100</f>
        <v>-4.94644444444442E-4</v>
      </c>
      <c r="G16643" s="24"/>
    </row>
    <row r="16644" spans="1:7" x14ac:dyDescent="0.25">
      <c r="A16644" s="3" t="s">
        <v>352</v>
      </c>
      <c r="B16644" s="4">
        <v>45940</v>
      </c>
      <c r="C16644" s="5">
        <v>2140.44</v>
      </c>
      <c r="D16644" s="19">
        <v>7.4254000000000001E-2</v>
      </c>
      <c r="E16644" s="35" cm="1">
        <f t="array" ref="E16644">INDEX('Curva Juros'!$B$7:$B$73,MATCH(C16644,'Curva Juros'!$A$7:$A$73,1)) +
(C16644-INDEX('Curva Juros'!$A$7:$A$73,MATCH(C16644,'Curva Juros'!$A$7:$A$73,1))) *
(INDEX('Curva Juros'!$B$7:$B$73,MATCH(C16644,'Curva Juros'!$A$7:$A$73,1)+1) -
INDEX('Curva Juros'!$B$7:$B$73,MATCH(C16644,'Curva Juros'!$A$7:$A$73,1))) /
(INDEX('Curva Juros'!$A$7:$A$73,MATCH(C16644,'Curva Juros'!$A$7:$A$73,1)+1) -
INDEX('Curva Juros'!$A$7:$A$73,MATCH(C16644,'Curva Juros'!$A$7:$A$73,1)))</f>
        <v>7.4148036190476185</v>
      </c>
      <c r="F16644" s="24">
        <f t="shared" si="260"/>
        <v>1.0596380952380968E-4</v>
      </c>
      <c r="G16644" s="24"/>
    </row>
    <row r="16645" spans="1:7" x14ac:dyDescent="0.25">
      <c r="A16645" s="6" t="s">
        <v>352</v>
      </c>
      <c r="B16645" s="7">
        <v>45947</v>
      </c>
      <c r="C16645" s="8">
        <v>2128.27</v>
      </c>
      <c r="D16645" s="20">
        <v>7.5738E-2</v>
      </c>
      <c r="E16645" s="35" cm="1">
        <f t="array" ref="E16645">INDEX('Curva Juros'!$B$7:$B$73,MATCH(C16645,'Curva Juros'!$A$7:$A$73,1)) +
(C16645-INDEX('Curva Juros'!$A$7:$A$73,MATCH(C16645,'Curva Juros'!$A$7:$A$73,1))) *
(INDEX('Curva Juros'!$B$7:$B$73,MATCH(C16645,'Curva Juros'!$A$7:$A$73,1)+1) -
INDEX('Curva Juros'!$B$7:$B$73,MATCH(C16645,'Curva Juros'!$A$7:$A$73,1))) /
(INDEX('Curva Juros'!$A$7:$A$73,MATCH(C16645,'Curva Juros'!$A$7:$A$73,1)+1) -
INDEX('Curva Juros'!$A$7:$A$73,MATCH(C16645,'Curva Juros'!$A$7:$A$73,1)))</f>
        <v>7.4179523650793646</v>
      </c>
      <c r="F16645" s="24">
        <f t="shared" si="260"/>
        <v>1.5584763492063475E-3</v>
      </c>
      <c r="G16645" s="24"/>
    </row>
    <row r="16646" spans="1:7" x14ac:dyDescent="0.25">
      <c r="A16646" s="3" t="s">
        <v>352</v>
      </c>
      <c r="B16646" s="4">
        <v>45954</v>
      </c>
      <c r="C16646" s="5">
        <v>2127.59</v>
      </c>
      <c r="D16646" s="19">
        <v>7.4844999999999995E-2</v>
      </c>
      <c r="E16646" s="35" cm="1">
        <f t="array" ref="E16646">INDEX('Curva Juros'!$B$7:$B$73,MATCH(C16646,'Curva Juros'!$A$7:$A$73,1)) +
(C16646-INDEX('Curva Juros'!$A$7:$A$73,MATCH(C16646,'Curva Juros'!$A$7:$A$73,1))) *
(INDEX('Curva Juros'!$B$7:$B$73,MATCH(C16646,'Curva Juros'!$A$7:$A$73,1)+1) -
INDEX('Curva Juros'!$B$7:$B$73,MATCH(C16646,'Curva Juros'!$A$7:$A$73,1))) /
(INDEX('Curva Juros'!$A$7:$A$73,MATCH(C16646,'Curva Juros'!$A$7:$A$73,1)+1) -
INDEX('Curva Juros'!$A$7:$A$73,MATCH(C16646,'Curva Juros'!$A$7:$A$73,1)))</f>
        <v>7.4181283015873012</v>
      </c>
      <c r="F16646" s="24">
        <f t="shared" si="260"/>
        <v>6.6371698412698299E-4</v>
      </c>
      <c r="G16646" s="24"/>
    </row>
    <row r="16647" spans="1:7" x14ac:dyDescent="0.25">
      <c r="A16647" s="6" t="s">
        <v>352</v>
      </c>
      <c r="B16647" s="7">
        <v>45961</v>
      </c>
      <c r="C16647" s="8">
        <v>2120.9699999999998</v>
      </c>
      <c r="D16647" s="20">
        <v>7.5179999999999997E-2</v>
      </c>
      <c r="E16647" s="35" cm="1">
        <f t="array" ref="E16647">INDEX('Curva Juros'!$B$7:$B$73,MATCH(C16647,'Curva Juros'!$A$7:$A$73,1)) +
(C16647-INDEX('Curva Juros'!$A$7:$A$73,MATCH(C16647,'Curva Juros'!$A$7:$A$73,1))) *
(INDEX('Curva Juros'!$B$7:$B$73,MATCH(C16647,'Curva Juros'!$A$7:$A$73,1)+1) -
INDEX('Curva Juros'!$B$7:$B$73,MATCH(C16647,'Curva Juros'!$A$7:$A$73,1))) /
(INDEX('Curva Juros'!$A$7:$A$73,MATCH(C16647,'Curva Juros'!$A$7:$A$73,1)+1) -
INDEX('Curva Juros'!$A$7:$A$73,MATCH(C16647,'Curva Juros'!$A$7:$A$73,1)))</f>
        <v>7.4198410952380947</v>
      </c>
      <c r="F16647" s="24">
        <f t="shared" si="260"/>
        <v>9.8158904761905252E-4</v>
      </c>
      <c r="G16647" s="24"/>
    </row>
    <row r="16648" spans="1:7" x14ac:dyDescent="0.25">
      <c r="A16648" s="3" t="s">
        <v>352</v>
      </c>
      <c r="B16648" s="4">
        <v>45968</v>
      </c>
      <c r="C16648" s="5">
        <v>2120.09</v>
      </c>
      <c r="D16648" s="19">
        <v>7.4328000000000005E-2</v>
      </c>
      <c r="E16648" s="35" cm="1">
        <f t="array" ref="E16648">INDEX('Curva Juros'!$B$7:$B$73,MATCH(C16648,'Curva Juros'!$A$7:$A$73,1)) +
(C16648-INDEX('Curva Juros'!$A$7:$A$73,MATCH(C16648,'Curva Juros'!$A$7:$A$73,1))) *
(INDEX('Curva Juros'!$B$7:$B$73,MATCH(C16648,'Curva Juros'!$A$7:$A$73,1)+1) -
INDEX('Curva Juros'!$B$7:$B$73,MATCH(C16648,'Curva Juros'!$A$7:$A$73,1))) /
(INDEX('Curva Juros'!$A$7:$A$73,MATCH(C16648,'Curva Juros'!$A$7:$A$73,1)+1) -
INDEX('Curva Juros'!$A$7:$A$73,MATCH(C16648,'Curva Juros'!$A$7:$A$73,1)))</f>
        <v>7.4200687777777778</v>
      </c>
      <c r="F16648" s="24">
        <f t="shared" si="260"/>
        <v>1.2731222222223115E-4</v>
      </c>
      <c r="G16648" s="24"/>
    </row>
    <row r="16649" spans="1:7" x14ac:dyDescent="0.25">
      <c r="A16649" s="6" t="s">
        <v>352</v>
      </c>
      <c r="B16649" s="7">
        <v>45975</v>
      </c>
      <c r="C16649" s="8">
        <v>2120.33</v>
      </c>
      <c r="D16649" s="20">
        <v>7.3243000000000003E-2</v>
      </c>
      <c r="E16649" s="35" cm="1">
        <f t="array" ref="E16649">INDEX('Curva Juros'!$B$7:$B$73,MATCH(C16649,'Curva Juros'!$A$7:$A$73,1)) +
(C16649-INDEX('Curva Juros'!$A$7:$A$73,MATCH(C16649,'Curva Juros'!$A$7:$A$73,1))) *
(INDEX('Curva Juros'!$B$7:$B$73,MATCH(C16649,'Curva Juros'!$A$7:$A$73,1)+1) -
INDEX('Curva Juros'!$B$7:$B$73,MATCH(C16649,'Curva Juros'!$A$7:$A$73,1))) /
(INDEX('Curva Juros'!$A$7:$A$73,MATCH(C16649,'Curva Juros'!$A$7:$A$73,1)+1) -
INDEX('Curva Juros'!$A$7:$A$73,MATCH(C16649,'Curva Juros'!$A$7:$A$73,1)))</f>
        <v>7.4200066825396824</v>
      </c>
      <c r="F16649" s="24">
        <f t="shared" si="260"/>
        <v>-9.5706682539682675E-4</v>
      </c>
      <c r="G16649" s="24"/>
    </row>
    <row r="16650" spans="1:7" x14ac:dyDescent="0.25">
      <c r="A16650" s="3" t="s">
        <v>352</v>
      </c>
      <c r="B16650" s="4">
        <v>45982</v>
      </c>
      <c r="C16650" s="5">
        <v>2117.81</v>
      </c>
      <c r="D16650" s="19">
        <v>7.2935E-2</v>
      </c>
      <c r="E16650" s="35" cm="1">
        <f t="array" ref="E16650">INDEX('Curva Juros'!$B$7:$B$73,MATCH(C16650,'Curva Juros'!$A$7:$A$73,1)) +
(C16650-INDEX('Curva Juros'!$A$7:$A$73,MATCH(C16650,'Curva Juros'!$A$7:$A$73,1))) *
(INDEX('Curva Juros'!$B$7:$B$73,MATCH(C16650,'Curva Juros'!$A$7:$A$73,1)+1) -
INDEX('Curva Juros'!$B$7:$B$73,MATCH(C16650,'Curva Juros'!$A$7:$A$73,1))) /
(INDEX('Curva Juros'!$A$7:$A$73,MATCH(C16650,'Curva Juros'!$A$7:$A$73,1)+1) -
INDEX('Curva Juros'!$A$7:$A$73,MATCH(C16650,'Curva Juros'!$A$7:$A$73,1)))</f>
        <v>7.4206586825396821</v>
      </c>
      <c r="F16650" s="24">
        <f t="shared" si="260"/>
        <v>-1.2715868253968254E-3</v>
      </c>
      <c r="G16650" s="24"/>
    </row>
    <row r="16651" spans="1:7" x14ac:dyDescent="0.25">
      <c r="A16651" s="6" t="s">
        <v>352</v>
      </c>
      <c r="B16651" s="7">
        <v>45989</v>
      </c>
      <c r="C16651" s="8">
        <v>2116.31</v>
      </c>
      <c r="D16651" s="20">
        <v>7.2209999999999996E-2</v>
      </c>
      <c r="E16651" s="35" cm="1">
        <f t="array" ref="E16651">INDEX('Curva Juros'!$B$7:$B$73,MATCH(C16651,'Curva Juros'!$A$7:$A$73,1)) +
(C16651-INDEX('Curva Juros'!$A$7:$A$73,MATCH(C16651,'Curva Juros'!$A$7:$A$73,1))) *
(INDEX('Curva Juros'!$B$7:$B$73,MATCH(C16651,'Curva Juros'!$A$7:$A$73,1)+1) -
INDEX('Curva Juros'!$B$7:$B$73,MATCH(C16651,'Curva Juros'!$A$7:$A$73,1))) /
(INDEX('Curva Juros'!$A$7:$A$73,MATCH(C16651,'Curva Juros'!$A$7:$A$73,1)+1) -
INDEX('Curva Juros'!$A$7:$A$73,MATCH(C16651,'Curva Juros'!$A$7:$A$73,1)))</f>
        <v>7.4210467777777778</v>
      </c>
      <c r="F16651" s="24">
        <f t="shared" si="260"/>
        <v>-2.0004677777777785E-3</v>
      </c>
      <c r="G16651" s="24"/>
    </row>
    <row r="16652" spans="1:7" x14ac:dyDescent="0.25">
      <c r="A16652" s="3" t="s">
        <v>352</v>
      </c>
      <c r="B16652" s="4">
        <v>45996</v>
      </c>
      <c r="C16652" s="5">
        <v>2108.96</v>
      </c>
      <c r="D16652" s="19">
        <v>7.2696999999999998E-2</v>
      </c>
      <c r="E16652" s="35" cm="1">
        <f t="array" ref="E16652">INDEX('Curva Juros'!$B$7:$B$73,MATCH(C16652,'Curva Juros'!$A$7:$A$73,1)) +
(C16652-INDEX('Curva Juros'!$A$7:$A$73,MATCH(C16652,'Curva Juros'!$A$7:$A$73,1))) *
(INDEX('Curva Juros'!$B$7:$B$73,MATCH(C16652,'Curva Juros'!$A$7:$A$73,1)+1) -
INDEX('Curva Juros'!$B$7:$B$73,MATCH(C16652,'Curva Juros'!$A$7:$A$73,1))) /
(INDEX('Curva Juros'!$A$7:$A$73,MATCH(C16652,'Curva Juros'!$A$7:$A$73,1)+1) -
INDEX('Curva Juros'!$A$7:$A$73,MATCH(C16652,'Curva Juros'!$A$7:$A$73,1)))</f>
        <v>7.4229484444444438</v>
      </c>
      <c r="F16652" s="24">
        <f t="shared" si="260"/>
        <v>-1.5324844444444402E-3</v>
      </c>
      <c r="G16652" s="24"/>
    </row>
    <row r="16653" spans="1:7" x14ac:dyDescent="0.25">
      <c r="A16653" s="6" t="s">
        <v>352</v>
      </c>
      <c r="B16653" s="7">
        <v>46003</v>
      </c>
      <c r="C16653" s="8">
        <v>2102</v>
      </c>
      <c r="D16653" s="20">
        <v>7.3104000000000002E-2</v>
      </c>
      <c r="E16653" s="35" cm="1">
        <f t="array" ref="E16653">INDEX('Curva Juros'!$B$7:$B$73,MATCH(C16653,'Curva Juros'!$A$7:$A$73,1)) +
(C16653-INDEX('Curva Juros'!$A$7:$A$73,MATCH(C16653,'Curva Juros'!$A$7:$A$73,1))) *
(INDEX('Curva Juros'!$B$7:$B$73,MATCH(C16653,'Curva Juros'!$A$7:$A$73,1)+1) -
INDEX('Curva Juros'!$B$7:$B$73,MATCH(C16653,'Curva Juros'!$A$7:$A$73,1))) /
(INDEX('Curva Juros'!$A$7:$A$73,MATCH(C16653,'Curva Juros'!$A$7:$A$73,1)+1) -
INDEX('Curva Juros'!$A$7:$A$73,MATCH(C16653,'Curva Juros'!$A$7:$A$73,1)))</f>
        <v>7.4247492063492064</v>
      </c>
      <c r="F16653" s="24">
        <f t="shared" si="260"/>
        <v>-1.1434920634920687E-3</v>
      </c>
      <c r="G16653" s="24"/>
    </row>
    <row r="16654" spans="1:7" x14ac:dyDescent="0.25">
      <c r="A16654" s="3" t="s">
        <v>352</v>
      </c>
      <c r="B16654" s="4">
        <v>46010</v>
      </c>
      <c r="C16654" s="5">
        <v>2090.86</v>
      </c>
      <c r="D16654" s="19">
        <v>7.4374999999999997E-2</v>
      </c>
      <c r="E16654" s="35" cm="1">
        <f t="array" ref="E16654">INDEX('Curva Juros'!$B$7:$B$73,MATCH(C16654,'Curva Juros'!$A$7:$A$73,1)) +
(C16654-INDEX('Curva Juros'!$A$7:$A$73,MATCH(C16654,'Curva Juros'!$A$7:$A$73,1))) *
(INDEX('Curva Juros'!$B$7:$B$73,MATCH(C16654,'Curva Juros'!$A$7:$A$73,1)+1) -
INDEX('Curva Juros'!$B$7:$B$73,MATCH(C16654,'Curva Juros'!$A$7:$A$73,1))) /
(INDEX('Curva Juros'!$A$7:$A$73,MATCH(C16654,'Curva Juros'!$A$7:$A$73,1)+1) -
INDEX('Curva Juros'!$A$7:$A$73,MATCH(C16654,'Curva Juros'!$A$7:$A$73,1)))</f>
        <v>7.4276314603174605</v>
      </c>
      <c r="F16654" s="24">
        <f t="shared" si="260"/>
        <v>9.8685396825393124E-5</v>
      </c>
      <c r="G16654" s="24"/>
    </row>
    <row r="16655" spans="1:7" x14ac:dyDescent="0.25">
      <c r="A16655" s="6" t="s">
        <v>352</v>
      </c>
      <c r="B16655" s="7">
        <v>46017</v>
      </c>
      <c r="C16655" s="8">
        <v>2084.4</v>
      </c>
      <c r="D16655" s="20">
        <v>7.4884000000000006E-2</v>
      </c>
      <c r="E16655" s="35" cm="1">
        <f t="array" ref="E16655">INDEX('Curva Juros'!$B$7:$B$73,MATCH(C16655,'Curva Juros'!$A$7:$A$73,1)) +
(C16655-INDEX('Curva Juros'!$A$7:$A$73,MATCH(C16655,'Curva Juros'!$A$7:$A$73,1))) *
(INDEX('Curva Juros'!$B$7:$B$73,MATCH(C16655,'Curva Juros'!$A$7:$A$73,1)+1) -
INDEX('Curva Juros'!$B$7:$B$73,MATCH(C16655,'Curva Juros'!$A$7:$A$73,1))) /
(INDEX('Curva Juros'!$A$7:$A$73,MATCH(C16655,'Curva Juros'!$A$7:$A$73,1)+1) -
INDEX('Curva Juros'!$A$7:$A$73,MATCH(C16655,'Curva Juros'!$A$7:$A$73,1)))</f>
        <v>7.429302857142857</v>
      </c>
      <c r="F16655" s="24">
        <f t="shared" si="260"/>
        <v>5.9097142857143792E-4</v>
      </c>
      <c r="G16655" s="24"/>
    </row>
    <row r="16656" spans="1:7" x14ac:dyDescent="0.25">
      <c r="A16656" s="3" t="s">
        <v>352</v>
      </c>
      <c r="B16656" s="4">
        <v>46024</v>
      </c>
      <c r="C16656" s="5">
        <v>2080.4699999999998</v>
      </c>
      <c r="D16656" s="19">
        <v>7.4870000000000006E-2</v>
      </c>
      <c r="E16656" s="35" cm="1">
        <f t="array" ref="E16656">INDEX('Curva Juros'!$B$7:$B$73,MATCH(C16656,'Curva Juros'!$A$7:$A$73,1)) +
(C16656-INDEX('Curva Juros'!$A$7:$A$73,MATCH(C16656,'Curva Juros'!$A$7:$A$73,1))) *
(INDEX('Curva Juros'!$B$7:$B$73,MATCH(C16656,'Curva Juros'!$A$7:$A$73,1)+1) -
INDEX('Curva Juros'!$B$7:$B$73,MATCH(C16656,'Curva Juros'!$A$7:$A$73,1))) /
(INDEX('Curva Juros'!$A$7:$A$73,MATCH(C16656,'Curva Juros'!$A$7:$A$73,1)+1) -
INDEX('Curva Juros'!$A$7:$A$73,MATCH(C16656,'Curva Juros'!$A$7:$A$73,1)))</f>
        <v>7.4303196666666667</v>
      </c>
      <c r="F16656" s="24">
        <f t="shared" si="260"/>
        <v>5.6680333333333777E-4</v>
      </c>
      <c r="G16656" s="24"/>
    </row>
    <row r="16657" spans="1:7" x14ac:dyDescent="0.25">
      <c r="A16657" s="6" t="s">
        <v>352</v>
      </c>
      <c r="B16657" s="7">
        <v>46031</v>
      </c>
      <c r="C16657" s="8">
        <v>2074.17</v>
      </c>
      <c r="D16657" s="20">
        <v>7.5137999999999996E-2</v>
      </c>
      <c r="E16657" s="35" cm="1">
        <f t="array" ref="E16657">INDEX('Curva Juros'!$B$7:$B$73,MATCH(C16657,'Curva Juros'!$A$7:$A$73,1)) +
(C16657-INDEX('Curva Juros'!$A$7:$A$73,MATCH(C16657,'Curva Juros'!$A$7:$A$73,1))) *
(INDEX('Curva Juros'!$B$7:$B$73,MATCH(C16657,'Curva Juros'!$A$7:$A$73,1)+1) -
INDEX('Curva Juros'!$B$7:$B$73,MATCH(C16657,'Curva Juros'!$A$7:$A$73,1))) /
(INDEX('Curva Juros'!$A$7:$A$73,MATCH(C16657,'Curva Juros'!$A$7:$A$73,1)+1) -
INDEX('Curva Juros'!$A$7:$A$73,MATCH(C16657,'Curva Juros'!$A$7:$A$73,1)))</f>
        <v>7.4319496666666662</v>
      </c>
      <c r="F16657" s="24">
        <f t="shared" si="260"/>
        <v>8.1850333333333136E-4</v>
      </c>
      <c r="G16657" s="24"/>
    </row>
    <row r="16658" spans="1:7" x14ac:dyDescent="0.25">
      <c r="A16658" s="3" t="s">
        <v>352</v>
      </c>
      <c r="B16658" s="4">
        <v>46038</v>
      </c>
      <c r="C16658" s="5">
        <v>2068.44</v>
      </c>
      <c r="D16658" s="19">
        <v>7.5289999999999996E-2</v>
      </c>
      <c r="E16658" s="35" cm="1">
        <f t="array" ref="E16658">INDEX('Curva Juros'!$B$7:$B$73,MATCH(C16658,'Curva Juros'!$A$7:$A$73,1)) +
(C16658-INDEX('Curva Juros'!$A$7:$A$73,MATCH(C16658,'Curva Juros'!$A$7:$A$73,1))) *
(INDEX('Curva Juros'!$B$7:$B$73,MATCH(C16658,'Curva Juros'!$A$7:$A$73,1)+1) -
INDEX('Curva Juros'!$B$7:$B$73,MATCH(C16658,'Curva Juros'!$A$7:$A$73,1))) /
(INDEX('Curva Juros'!$A$7:$A$73,MATCH(C16658,'Curva Juros'!$A$7:$A$73,1)+1) -
INDEX('Curva Juros'!$A$7:$A$73,MATCH(C16658,'Curva Juros'!$A$7:$A$73,1)))</f>
        <v>7.4334321904761902</v>
      </c>
      <c r="F16658" s="24">
        <f t="shared" si="260"/>
        <v>9.5567809523809666E-4</v>
      </c>
      <c r="G16658" s="24"/>
    </row>
    <row r="16659" spans="1:7" x14ac:dyDescent="0.25">
      <c r="A16659" s="6" t="s">
        <v>352</v>
      </c>
      <c r="B16659" s="7">
        <v>46045</v>
      </c>
      <c r="C16659" s="8">
        <v>2062.15</v>
      </c>
      <c r="D16659" s="20">
        <v>7.5556999999999999E-2</v>
      </c>
      <c r="E16659" s="35" cm="1">
        <f t="array" ref="E16659">INDEX('Curva Juros'!$B$7:$B$73,MATCH(C16659,'Curva Juros'!$A$7:$A$73,1)) +
(C16659-INDEX('Curva Juros'!$A$7:$A$73,MATCH(C16659,'Curva Juros'!$A$7:$A$73,1))) *
(INDEX('Curva Juros'!$B$7:$B$73,MATCH(C16659,'Curva Juros'!$A$7:$A$73,1)+1) -
INDEX('Curva Juros'!$B$7:$B$73,MATCH(C16659,'Curva Juros'!$A$7:$A$73,1))) /
(INDEX('Curva Juros'!$A$7:$A$73,MATCH(C16659,'Curva Juros'!$A$7:$A$73,1)+1) -
INDEX('Curva Juros'!$A$7:$A$73,MATCH(C16659,'Curva Juros'!$A$7:$A$73,1)))</f>
        <v>7.4350596031746035</v>
      </c>
      <c r="F16659" s="24">
        <f t="shared" si="260"/>
        <v>1.2064039682539579E-3</v>
      </c>
      <c r="G16659" s="24"/>
    </row>
    <row r="16660" spans="1:7" x14ac:dyDescent="0.25">
      <c r="A16660" s="3" t="s">
        <v>352</v>
      </c>
      <c r="B16660" s="4">
        <v>46052</v>
      </c>
      <c r="C16660" s="5">
        <v>2066.67</v>
      </c>
      <c r="D16660" s="19">
        <v>7.3587E-2</v>
      </c>
      <c r="E16660" s="35" cm="1">
        <f t="array" ref="E16660">INDEX('Curva Juros'!$B$7:$B$73,MATCH(C16660,'Curva Juros'!$A$7:$A$73,1)) +
(C16660-INDEX('Curva Juros'!$A$7:$A$73,MATCH(C16660,'Curva Juros'!$A$7:$A$73,1))) *
(INDEX('Curva Juros'!$B$7:$B$73,MATCH(C16660,'Curva Juros'!$A$7:$A$73,1)+1) -
INDEX('Curva Juros'!$B$7:$B$73,MATCH(C16660,'Curva Juros'!$A$7:$A$73,1))) /
(INDEX('Curva Juros'!$A$7:$A$73,MATCH(C16660,'Curva Juros'!$A$7:$A$73,1)+1) -
INDEX('Curva Juros'!$A$7:$A$73,MATCH(C16660,'Curva Juros'!$A$7:$A$73,1)))</f>
        <v>7.4338901428571429</v>
      </c>
      <c r="F16660" s="24">
        <f t="shared" si="260"/>
        <v>-7.5190142857142761E-4</v>
      </c>
      <c r="G16660" s="24"/>
    </row>
    <row r="16661" spans="1:7" x14ac:dyDescent="0.25">
      <c r="A16661" s="6" t="s">
        <v>352</v>
      </c>
      <c r="B16661" s="7">
        <v>46059</v>
      </c>
      <c r="C16661" s="8">
        <v>2053.85</v>
      </c>
      <c r="D16661" s="20">
        <v>7.5203999999999993E-2</v>
      </c>
      <c r="E16661" s="35" cm="1">
        <f t="array" ref="E16661">INDEX('Curva Juros'!$B$7:$B$73,MATCH(C16661,'Curva Juros'!$A$7:$A$73,1)) +
(C16661-INDEX('Curva Juros'!$A$7:$A$73,MATCH(C16661,'Curva Juros'!$A$7:$A$73,1))) *
(INDEX('Curva Juros'!$B$7:$B$73,MATCH(C16661,'Curva Juros'!$A$7:$A$73,1)+1) -
INDEX('Curva Juros'!$B$7:$B$73,MATCH(C16661,'Curva Juros'!$A$7:$A$73,1))) /
(INDEX('Curva Juros'!$A$7:$A$73,MATCH(C16661,'Curva Juros'!$A$7:$A$73,1)+1) -
INDEX('Curva Juros'!$A$7:$A$73,MATCH(C16661,'Curva Juros'!$A$7:$A$73,1)))</f>
        <v>7.4372070634920631</v>
      </c>
      <c r="F16661" s="24">
        <f t="shared" si="260"/>
        <v>8.3192936507936466E-4</v>
      </c>
      <c r="G16661" s="24"/>
    </row>
    <row r="16662" spans="1:7" x14ac:dyDescent="0.25">
      <c r="A16662" s="3" t="s">
        <v>352</v>
      </c>
      <c r="B16662" s="4">
        <v>46066</v>
      </c>
      <c r="C16662" s="5">
        <v>2050.12</v>
      </c>
      <c r="D16662" s="19">
        <v>7.4941999999999995E-2</v>
      </c>
      <c r="E16662" s="35" cm="1">
        <f t="array" ref="E16662">INDEX('Curva Juros'!$B$7:$B$73,MATCH(C16662,'Curva Juros'!$A$7:$A$73,1)) +
(C16662-INDEX('Curva Juros'!$A$7:$A$73,MATCH(C16662,'Curva Juros'!$A$7:$A$73,1))) *
(INDEX('Curva Juros'!$B$7:$B$73,MATCH(C16662,'Curva Juros'!$A$7:$A$73,1)+1) -
INDEX('Curva Juros'!$B$7:$B$73,MATCH(C16662,'Curva Juros'!$A$7:$A$73,1))) /
(INDEX('Curva Juros'!$A$7:$A$73,MATCH(C16662,'Curva Juros'!$A$7:$A$73,1)+1) -
INDEX('Curva Juros'!$A$7:$A$73,MATCH(C16662,'Curva Juros'!$A$7:$A$73,1)))</f>
        <v>7.438172126984127</v>
      </c>
      <c r="F16662" s="24">
        <f t="shared" si="260"/>
        <v>5.6027873015872254E-4</v>
      </c>
      <c r="G16662" s="24"/>
    </row>
    <row r="16663" spans="1:7" x14ac:dyDescent="0.25">
      <c r="A16663" s="6" t="s">
        <v>352</v>
      </c>
      <c r="B16663" s="7">
        <v>46073</v>
      </c>
      <c r="C16663" s="8">
        <v>2047.51</v>
      </c>
      <c r="D16663" s="20">
        <v>7.4860999999999997E-2</v>
      </c>
      <c r="E16663" s="35" cm="1">
        <f t="array" ref="E16663">INDEX('Curva Juros'!$B$7:$B$73,MATCH(C16663,'Curva Juros'!$A$7:$A$73,1)) +
(C16663-INDEX('Curva Juros'!$A$7:$A$73,MATCH(C16663,'Curva Juros'!$A$7:$A$73,1))) *
(INDEX('Curva Juros'!$B$7:$B$73,MATCH(C16663,'Curva Juros'!$A$7:$A$73,1)+1) -
INDEX('Curva Juros'!$B$7:$B$73,MATCH(C16663,'Curva Juros'!$A$7:$A$73,1))) /
(INDEX('Curva Juros'!$A$7:$A$73,MATCH(C16663,'Curva Juros'!$A$7:$A$73,1)+1) -
INDEX('Curva Juros'!$A$7:$A$73,MATCH(C16663,'Curva Juros'!$A$7:$A$73,1)))</f>
        <v>7.4388474126984123</v>
      </c>
      <c r="F16663" s="24">
        <f t="shared" si="260"/>
        <v>4.7252587301586935E-4</v>
      </c>
      <c r="G16663" s="24"/>
    </row>
    <row r="16664" spans="1:7" x14ac:dyDescent="0.25">
      <c r="A16664" s="3" t="s">
        <v>352</v>
      </c>
      <c r="B16664" s="4">
        <v>46080</v>
      </c>
      <c r="C16664" s="5">
        <v>2050.56</v>
      </c>
      <c r="D16664" s="19">
        <v>7.3194999999999996E-2</v>
      </c>
      <c r="E16664" s="35" cm="1">
        <f t="array" ref="E16664">INDEX('Curva Juros'!$B$7:$B$73,MATCH(C16664,'Curva Juros'!$A$7:$A$73,1)) +
(C16664-INDEX('Curva Juros'!$A$7:$A$73,MATCH(C16664,'Curva Juros'!$A$7:$A$73,1))) *
(INDEX('Curva Juros'!$B$7:$B$73,MATCH(C16664,'Curva Juros'!$A$7:$A$73,1)+1) -
INDEX('Curva Juros'!$B$7:$B$73,MATCH(C16664,'Curva Juros'!$A$7:$A$73,1))) /
(INDEX('Curva Juros'!$A$7:$A$73,MATCH(C16664,'Curva Juros'!$A$7:$A$73,1)+1) -
INDEX('Curva Juros'!$A$7:$A$73,MATCH(C16664,'Curva Juros'!$A$7:$A$73,1)))</f>
        <v>7.4380582857142858</v>
      </c>
      <c r="F16664" s="24">
        <f t="shared" si="260"/>
        <v>-1.1855828571428612E-3</v>
      </c>
      <c r="G16664" s="24"/>
    </row>
    <row r="16665" spans="1:7" x14ac:dyDescent="0.25">
      <c r="A16665" s="6" t="s">
        <v>353</v>
      </c>
      <c r="B16665" s="7">
        <v>45723</v>
      </c>
      <c r="C16665" s="8">
        <v>462.98</v>
      </c>
      <c r="D16665" s="20">
        <v>8.0327999999999997E-2</v>
      </c>
      <c r="E16665" s="35" cm="1">
        <f t="array" ref="E16665">INDEX('Curva Juros'!$B$7:$B$73,MATCH(C16665,'Curva Juros'!$A$7:$A$73,1)) +
(C16665-INDEX('Curva Juros'!$A$7:$A$73,MATCH(C16665,'Curva Juros'!$A$7:$A$73,1))) *
(INDEX('Curva Juros'!$B$7:$B$73,MATCH(C16665,'Curva Juros'!$A$7:$A$73,1)+1) -
INDEX('Curva Juros'!$B$7:$B$73,MATCH(C16665,'Curva Juros'!$A$7:$A$73,1))) /
(INDEX('Curva Juros'!$A$7:$A$73,MATCH(C16665,'Curva Juros'!$A$7:$A$73,1)+1) -
INDEX('Curva Juros'!$A$7:$A$73,MATCH(C16665,'Curva Juros'!$A$7:$A$73,1)))</f>
        <v>7.8817965555555558</v>
      </c>
      <c r="F16665" s="24">
        <f t="shared" si="260"/>
        <v>1.510034444444433E-3</v>
      </c>
      <c r="G16665" s="24"/>
    </row>
    <row r="16666" spans="1:7" x14ac:dyDescent="0.25">
      <c r="A16666" s="3" t="s">
        <v>353</v>
      </c>
      <c r="B16666" s="4">
        <v>45730</v>
      </c>
      <c r="C16666" s="5">
        <v>457.74</v>
      </c>
      <c r="D16666" s="19">
        <v>8.1807000000000005E-2</v>
      </c>
      <c r="E16666" s="35" cm="1">
        <f t="array" ref="E16666">INDEX('Curva Juros'!$B$7:$B$73,MATCH(C16666,'Curva Juros'!$A$7:$A$73,1)) +
(C16666-INDEX('Curva Juros'!$A$7:$A$73,MATCH(C16666,'Curva Juros'!$A$7:$A$73,1))) *
(INDEX('Curva Juros'!$B$7:$B$73,MATCH(C16666,'Curva Juros'!$A$7:$A$73,1)+1) -
INDEX('Curva Juros'!$B$7:$B$73,MATCH(C16666,'Curva Juros'!$A$7:$A$73,1))) /
(INDEX('Curva Juros'!$A$7:$A$73,MATCH(C16666,'Curva Juros'!$A$7:$A$73,1)+1) -
INDEX('Curva Juros'!$A$7:$A$73,MATCH(C16666,'Curva Juros'!$A$7:$A$73,1)))</f>
        <v>7.8910830000000001</v>
      </c>
      <c r="F16666" s="24">
        <f t="shared" si="260"/>
        <v>2.8961700000000035E-3</v>
      </c>
      <c r="G16666" s="24"/>
    </row>
    <row r="16667" spans="1:7" x14ac:dyDescent="0.25">
      <c r="A16667" s="6" t="s">
        <v>353</v>
      </c>
      <c r="B16667" s="7">
        <v>45737</v>
      </c>
      <c r="C16667" s="8">
        <v>452.37</v>
      </c>
      <c r="D16667" s="20">
        <v>8.4185999999999997E-2</v>
      </c>
      <c r="E16667" s="35" cm="1">
        <f t="array" ref="E16667">INDEX('Curva Juros'!$B$7:$B$73,MATCH(C16667,'Curva Juros'!$A$7:$A$73,1)) +
(C16667-INDEX('Curva Juros'!$A$7:$A$73,MATCH(C16667,'Curva Juros'!$A$7:$A$73,1))) *
(INDEX('Curva Juros'!$B$7:$B$73,MATCH(C16667,'Curva Juros'!$A$7:$A$73,1)+1) -
INDEX('Curva Juros'!$B$7:$B$73,MATCH(C16667,'Curva Juros'!$A$7:$A$73,1))) /
(INDEX('Curva Juros'!$A$7:$A$73,MATCH(C16667,'Curva Juros'!$A$7:$A$73,1)+1) -
INDEX('Curva Juros'!$A$7:$A$73,MATCH(C16667,'Curva Juros'!$A$7:$A$73,1)))</f>
        <v>7.9005998333333336</v>
      </c>
      <c r="F16667" s="24">
        <f t="shared" si="260"/>
        <v>5.180001666666656E-3</v>
      </c>
      <c r="G16667" s="24"/>
    </row>
    <row r="16668" spans="1:7" x14ac:dyDescent="0.25">
      <c r="A16668" s="3" t="s">
        <v>353</v>
      </c>
      <c r="B16668" s="4">
        <v>45744</v>
      </c>
      <c r="C16668" s="5">
        <v>446.87</v>
      </c>
      <c r="D16668" s="19">
        <v>8.7411000000000003E-2</v>
      </c>
      <c r="E16668" s="35" cm="1">
        <f t="array" ref="E16668">INDEX('Curva Juros'!$B$7:$B$73,MATCH(C16668,'Curva Juros'!$A$7:$A$73,1)) +
(C16668-INDEX('Curva Juros'!$A$7:$A$73,MATCH(C16668,'Curva Juros'!$A$7:$A$73,1))) *
(INDEX('Curva Juros'!$B$7:$B$73,MATCH(C16668,'Curva Juros'!$A$7:$A$73,1)+1) -
INDEX('Curva Juros'!$B$7:$B$73,MATCH(C16668,'Curva Juros'!$A$7:$A$73,1))) /
(INDEX('Curva Juros'!$A$7:$A$73,MATCH(C16668,'Curva Juros'!$A$7:$A$73,1)+1) -
INDEX('Curva Juros'!$A$7:$A$73,MATCH(C16668,'Curva Juros'!$A$7:$A$73,1)))</f>
        <v>7.9103470555555555</v>
      </c>
      <c r="F16668" s="24">
        <f t="shared" si="260"/>
        <v>8.3075294444444475E-3</v>
      </c>
      <c r="G16668" s="24"/>
    </row>
    <row r="16669" spans="1:7" x14ac:dyDescent="0.25">
      <c r="A16669" s="6" t="s">
        <v>353</v>
      </c>
      <c r="B16669" s="7">
        <v>45751</v>
      </c>
      <c r="C16669" s="8">
        <v>442.12</v>
      </c>
      <c r="D16669" s="20">
        <v>8.5790000000000005E-2</v>
      </c>
      <c r="E16669" s="35" cm="1">
        <f t="array" ref="E16669">INDEX('Curva Juros'!$B$7:$B$73,MATCH(C16669,'Curva Juros'!$A$7:$A$73,1)) +
(C16669-INDEX('Curva Juros'!$A$7:$A$73,MATCH(C16669,'Curva Juros'!$A$7:$A$73,1))) *
(INDEX('Curva Juros'!$B$7:$B$73,MATCH(C16669,'Curva Juros'!$A$7:$A$73,1)+1) -
INDEX('Curva Juros'!$B$7:$B$73,MATCH(C16669,'Curva Juros'!$A$7:$A$73,1))) /
(INDEX('Curva Juros'!$A$7:$A$73,MATCH(C16669,'Curva Juros'!$A$7:$A$73,1)+1) -
INDEX('Curva Juros'!$A$7:$A$73,MATCH(C16669,'Curva Juros'!$A$7:$A$73,1)))</f>
        <v>7.9187651111111119</v>
      </c>
      <c r="F16669" s="24">
        <f t="shared" si="260"/>
        <v>6.602348888888887E-3</v>
      </c>
      <c r="G16669" s="24"/>
    </row>
    <row r="16670" spans="1:7" x14ac:dyDescent="0.25">
      <c r="A16670" s="3" t="s">
        <v>353</v>
      </c>
      <c r="B16670" s="4">
        <v>45758</v>
      </c>
      <c r="C16670" s="5">
        <v>436.92</v>
      </c>
      <c r="D16670" s="19">
        <v>8.7087999999999999E-2</v>
      </c>
      <c r="E16670" s="35" cm="1">
        <f t="array" ref="E16670">INDEX('Curva Juros'!$B$7:$B$73,MATCH(C16670,'Curva Juros'!$A$7:$A$73,1)) +
(C16670-INDEX('Curva Juros'!$A$7:$A$73,MATCH(C16670,'Curva Juros'!$A$7:$A$73,1))) *
(INDEX('Curva Juros'!$B$7:$B$73,MATCH(C16670,'Curva Juros'!$A$7:$A$73,1)+1) -
INDEX('Curva Juros'!$B$7:$B$73,MATCH(C16670,'Curva Juros'!$A$7:$A$73,1))) /
(INDEX('Curva Juros'!$A$7:$A$73,MATCH(C16670,'Curva Juros'!$A$7:$A$73,1)+1) -
INDEX('Curva Juros'!$A$7:$A$73,MATCH(C16670,'Curva Juros'!$A$7:$A$73,1)))</f>
        <v>7.9279806666666675</v>
      </c>
      <c r="F16670" s="24">
        <f t="shared" si="260"/>
        <v>7.8081933333333242E-3</v>
      </c>
      <c r="G16670" s="24"/>
    </row>
    <row r="16671" spans="1:7" x14ac:dyDescent="0.25">
      <c r="A16671" s="6" t="s">
        <v>353</v>
      </c>
      <c r="B16671" s="7">
        <v>45764</v>
      </c>
      <c r="C16671" s="8">
        <v>433.33</v>
      </c>
      <c r="D16671" s="20">
        <v>8.4468000000000001E-2</v>
      </c>
      <c r="E16671" s="35" cm="1">
        <f t="array" ref="E16671">INDEX('Curva Juros'!$B$7:$B$73,MATCH(C16671,'Curva Juros'!$A$7:$A$73,1)) +
(C16671-INDEX('Curva Juros'!$A$7:$A$73,MATCH(C16671,'Curva Juros'!$A$7:$A$73,1))) *
(INDEX('Curva Juros'!$B$7:$B$73,MATCH(C16671,'Curva Juros'!$A$7:$A$73,1)+1) -
INDEX('Curva Juros'!$B$7:$B$73,MATCH(C16671,'Curva Juros'!$A$7:$A$73,1))) /
(INDEX('Curva Juros'!$A$7:$A$73,MATCH(C16671,'Curva Juros'!$A$7:$A$73,1)+1) -
INDEX('Curva Juros'!$A$7:$A$73,MATCH(C16671,'Curva Juros'!$A$7:$A$73,1)))</f>
        <v>7.9343429444444453</v>
      </c>
      <c r="F16671" s="24">
        <f t="shared" si="260"/>
        <v>5.1245705555555549E-3</v>
      </c>
      <c r="G16671" s="24"/>
    </row>
    <row r="16672" spans="1:7" x14ac:dyDescent="0.25">
      <c r="A16672" s="3" t="s">
        <v>353</v>
      </c>
      <c r="B16672" s="4">
        <v>45772</v>
      </c>
      <c r="C16672" s="5">
        <v>429.77</v>
      </c>
      <c r="D16672" s="19">
        <v>8.1670000000000006E-2</v>
      </c>
      <c r="E16672" s="35" cm="1">
        <f t="array" ref="E16672">INDEX('Curva Juros'!$B$7:$B$73,MATCH(C16672,'Curva Juros'!$A$7:$A$73,1)) +
(C16672-INDEX('Curva Juros'!$A$7:$A$73,MATCH(C16672,'Curva Juros'!$A$7:$A$73,1))) *
(INDEX('Curva Juros'!$B$7:$B$73,MATCH(C16672,'Curva Juros'!$A$7:$A$73,1)+1) -
INDEX('Curva Juros'!$B$7:$B$73,MATCH(C16672,'Curva Juros'!$A$7:$A$73,1))) /
(INDEX('Curva Juros'!$A$7:$A$73,MATCH(C16672,'Curva Juros'!$A$7:$A$73,1)+1) -
INDEX('Curva Juros'!$A$7:$A$73,MATCH(C16672,'Curva Juros'!$A$7:$A$73,1)))</f>
        <v>7.9406520555555558</v>
      </c>
      <c r="F16672" s="24">
        <f t="shared" si="260"/>
        <v>2.2634794444444523E-3</v>
      </c>
      <c r="G16672" s="24"/>
    </row>
    <row r="16673" spans="1:7" x14ac:dyDescent="0.25">
      <c r="A16673" s="6" t="s">
        <v>353</v>
      </c>
      <c r="B16673" s="7">
        <v>45779</v>
      </c>
      <c r="C16673" s="8">
        <v>425.47</v>
      </c>
      <c r="D16673" s="20">
        <v>8.3557000000000006E-2</v>
      </c>
      <c r="E16673" s="35" cm="1">
        <f t="array" ref="E16673">INDEX('Curva Juros'!$B$7:$B$73,MATCH(C16673,'Curva Juros'!$A$7:$A$73,1)) +
(C16673-INDEX('Curva Juros'!$A$7:$A$73,MATCH(C16673,'Curva Juros'!$A$7:$A$73,1))) *
(INDEX('Curva Juros'!$B$7:$B$73,MATCH(C16673,'Curva Juros'!$A$7:$A$73,1)+1) -
INDEX('Curva Juros'!$B$7:$B$73,MATCH(C16673,'Curva Juros'!$A$7:$A$73,1))) /
(INDEX('Curva Juros'!$A$7:$A$73,MATCH(C16673,'Curva Juros'!$A$7:$A$73,1)+1) -
INDEX('Curva Juros'!$A$7:$A$73,MATCH(C16673,'Curva Juros'!$A$7:$A$73,1)))</f>
        <v>7.9482726111111113</v>
      </c>
      <c r="F16673" s="24">
        <f t="shared" si="260"/>
        <v>4.0742738888888963E-3</v>
      </c>
      <c r="G16673" s="24"/>
    </row>
    <row r="16674" spans="1:7" x14ac:dyDescent="0.25">
      <c r="A16674" s="3" t="s">
        <v>353</v>
      </c>
      <c r="B16674" s="4">
        <v>45786</v>
      </c>
      <c r="C16674" s="5">
        <v>420.38</v>
      </c>
      <c r="D16674" s="19">
        <v>8.4147E-2</v>
      </c>
      <c r="E16674" s="35" cm="1">
        <f t="array" ref="E16674">INDEX('Curva Juros'!$B$7:$B$73,MATCH(C16674,'Curva Juros'!$A$7:$A$73,1)) +
(C16674-INDEX('Curva Juros'!$A$7:$A$73,MATCH(C16674,'Curva Juros'!$A$7:$A$73,1))) *
(INDEX('Curva Juros'!$B$7:$B$73,MATCH(C16674,'Curva Juros'!$A$7:$A$73,1)+1) -
INDEX('Curva Juros'!$B$7:$B$73,MATCH(C16674,'Curva Juros'!$A$7:$A$73,1))) /
(INDEX('Curva Juros'!$A$7:$A$73,MATCH(C16674,'Curva Juros'!$A$7:$A$73,1)+1) -
INDEX('Curva Juros'!$A$7:$A$73,MATCH(C16674,'Curva Juros'!$A$7:$A$73,1)))</f>
        <v>7.9572932222222228</v>
      </c>
      <c r="F16674" s="24">
        <f t="shared" si="260"/>
        <v>4.5740677777777738E-3</v>
      </c>
      <c r="G16674" s="24"/>
    </row>
    <row r="16675" spans="1:7" x14ac:dyDescent="0.25">
      <c r="A16675" s="6" t="s">
        <v>353</v>
      </c>
      <c r="B16675" s="7">
        <v>45793</v>
      </c>
      <c r="C16675" s="8">
        <v>415.42</v>
      </c>
      <c r="D16675" s="20">
        <v>8.3876999999999993E-2</v>
      </c>
      <c r="E16675" s="35" cm="1">
        <f t="array" ref="E16675">INDEX('Curva Juros'!$B$7:$B$73,MATCH(C16675,'Curva Juros'!$A$7:$A$73,1)) +
(C16675-INDEX('Curva Juros'!$A$7:$A$73,MATCH(C16675,'Curva Juros'!$A$7:$A$73,1))) *
(INDEX('Curva Juros'!$B$7:$B$73,MATCH(C16675,'Curva Juros'!$A$7:$A$73,1)+1) -
INDEX('Curva Juros'!$B$7:$B$73,MATCH(C16675,'Curva Juros'!$A$7:$A$73,1))) /
(INDEX('Curva Juros'!$A$7:$A$73,MATCH(C16675,'Curva Juros'!$A$7:$A$73,1)+1) -
INDEX('Curva Juros'!$A$7:$A$73,MATCH(C16675,'Curva Juros'!$A$7:$A$73,1)))</f>
        <v>7.966083444444445</v>
      </c>
      <c r="F16675" s="24">
        <f t="shared" si="260"/>
        <v>4.21616555555554E-3</v>
      </c>
      <c r="G16675" s="24"/>
    </row>
    <row r="16676" spans="1:7" x14ac:dyDescent="0.25">
      <c r="A16676" s="3" t="s">
        <v>353</v>
      </c>
      <c r="B16676" s="4">
        <v>45800</v>
      </c>
      <c r="C16676" s="5">
        <v>410.3</v>
      </c>
      <c r="D16676" s="19">
        <v>8.4670999999999996E-2</v>
      </c>
      <c r="E16676" s="35" cm="1">
        <f t="array" ref="E16676">INDEX('Curva Juros'!$B$7:$B$73,MATCH(C16676,'Curva Juros'!$A$7:$A$73,1)) +
(C16676-INDEX('Curva Juros'!$A$7:$A$73,MATCH(C16676,'Curva Juros'!$A$7:$A$73,1))) *
(INDEX('Curva Juros'!$B$7:$B$73,MATCH(C16676,'Curva Juros'!$A$7:$A$73,1)+1) -
INDEX('Curva Juros'!$B$7:$B$73,MATCH(C16676,'Curva Juros'!$A$7:$A$73,1))) /
(INDEX('Curva Juros'!$A$7:$A$73,MATCH(C16676,'Curva Juros'!$A$7:$A$73,1)+1) -
INDEX('Curva Juros'!$A$7:$A$73,MATCH(C16676,'Curva Juros'!$A$7:$A$73,1)))</f>
        <v>7.9751572222222231</v>
      </c>
      <c r="F16676" s="24">
        <f t="shared" si="260"/>
        <v>4.9194277777777629E-3</v>
      </c>
      <c r="G16676" s="24"/>
    </row>
    <row r="16677" spans="1:7" x14ac:dyDescent="0.25">
      <c r="A16677" s="6" t="s">
        <v>353</v>
      </c>
      <c r="B16677" s="7">
        <v>45807</v>
      </c>
      <c r="C16677" s="8">
        <v>404.97</v>
      </c>
      <c r="D16677" s="20">
        <v>8.6730000000000002E-2</v>
      </c>
      <c r="E16677" s="35" cm="1">
        <f t="array" ref="E16677">INDEX('Curva Juros'!$B$7:$B$73,MATCH(C16677,'Curva Juros'!$A$7:$A$73,1)) +
(C16677-INDEX('Curva Juros'!$A$7:$A$73,MATCH(C16677,'Curva Juros'!$A$7:$A$73,1))) *
(INDEX('Curva Juros'!$B$7:$B$73,MATCH(C16677,'Curva Juros'!$A$7:$A$73,1)+1) -
INDEX('Curva Juros'!$B$7:$B$73,MATCH(C16677,'Curva Juros'!$A$7:$A$73,1))) /
(INDEX('Curva Juros'!$A$7:$A$73,MATCH(C16677,'Curva Juros'!$A$7:$A$73,1)+1) -
INDEX('Curva Juros'!$A$7:$A$73,MATCH(C16677,'Curva Juros'!$A$7:$A$73,1)))</f>
        <v>7.984603166666667</v>
      </c>
      <c r="F16677" s="24">
        <f t="shared" si="260"/>
        <v>6.8839683333333374E-3</v>
      </c>
      <c r="G16677" s="24"/>
    </row>
    <row r="16678" spans="1:7" x14ac:dyDescent="0.25">
      <c r="A16678" s="3" t="s">
        <v>353</v>
      </c>
      <c r="B16678" s="4">
        <v>45814</v>
      </c>
      <c r="C16678" s="5">
        <v>399.74</v>
      </c>
      <c r="D16678" s="19">
        <v>8.8206999999999994E-2</v>
      </c>
      <c r="E16678" s="35" cm="1">
        <f t="array" ref="E16678">INDEX('Curva Juros'!$B$7:$B$73,MATCH(C16678,'Curva Juros'!$A$7:$A$73,1)) +
(C16678-INDEX('Curva Juros'!$A$7:$A$73,MATCH(C16678,'Curva Juros'!$A$7:$A$73,1))) *
(INDEX('Curva Juros'!$B$7:$B$73,MATCH(C16678,'Curva Juros'!$A$7:$A$73,1)+1) -
INDEX('Curva Juros'!$B$7:$B$73,MATCH(C16678,'Curva Juros'!$A$7:$A$73,1))) /
(INDEX('Curva Juros'!$A$7:$A$73,MATCH(C16678,'Curva Juros'!$A$7:$A$73,1)+1) -
INDEX('Curva Juros'!$A$7:$A$73,MATCH(C16678,'Curva Juros'!$A$7:$A$73,1)))</f>
        <v>7.99387188888889</v>
      </c>
      <c r="F16678" s="24">
        <f t="shared" si="260"/>
        <v>8.2682811111110949E-3</v>
      </c>
      <c r="G16678" s="24"/>
    </row>
    <row r="16679" spans="1:7" x14ac:dyDescent="0.25">
      <c r="A16679" s="6" t="s">
        <v>353</v>
      </c>
      <c r="B16679" s="7">
        <v>45821</v>
      </c>
      <c r="C16679" s="8">
        <v>394.9</v>
      </c>
      <c r="D16679" s="20">
        <v>8.7188000000000002E-2</v>
      </c>
      <c r="E16679" s="35" cm="1">
        <f t="array" ref="E16679">INDEX('Curva Juros'!$B$7:$B$73,MATCH(C16679,'Curva Juros'!$A$7:$A$73,1)) +
(C16679-INDEX('Curva Juros'!$A$7:$A$73,MATCH(C16679,'Curva Juros'!$A$7:$A$73,1))) *
(INDEX('Curva Juros'!$B$7:$B$73,MATCH(C16679,'Curva Juros'!$A$7:$A$73,1)+1) -
INDEX('Curva Juros'!$B$7:$B$73,MATCH(C16679,'Curva Juros'!$A$7:$A$73,1))) /
(INDEX('Curva Juros'!$A$7:$A$73,MATCH(C16679,'Curva Juros'!$A$7:$A$73,1)+1) -
INDEX('Curva Juros'!$A$7:$A$73,MATCH(C16679,'Curva Juros'!$A$7:$A$73,1)))</f>
        <v>8.0024494444444461</v>
      </c>
      <c r="F16679" s="24">
        <f t="shared" si="260"/>
        <v>7.1635055555555466E-3</v>
      </c>
      <c r="G16679" s="24"/>
    </row>
    <row r="16680" spans="1:7" x14ac:dyDescent="0.25">
      <c r="A16680" s="3" t="s">
        <v>353</v>
      </c>
      <c r="B16680" s="4">
        <v>45828</v>
      </c>
      <c r="C16680" s="5">
        <v>390.46</v>
      </c>
      <c r="D16680" s="19">
        <v>9.0039999999999995E-2</v>
      </c>
      <c r="E16680" s="35" cm="1">
        <f t="array" ref="E16680">INDEX('Curva Juros'!$B$7:$B$73,MATCH(C16680,'Curva Juros'!$A$7:$A$73,1)) +
(C16680-INDEX('Curva Juros'!$A$7:$A$73,MATCH(C16680,'Curva Juros'!$A$7:$A$73,1))) *
(INDEX('Curva Juros'!$B$7:$B$73,MATCH(C16680,'Curva Juros'!$A$7:$A$73,1)+1) -
INDEX('Curva Juros'!$B$7:$B$73,MATCH(C16680,'Curva Juros'!$A$7:$A$73,1))) /
(INDEX('Curva Juros'!$A$7:$A$73,MATCH(C16680,'Curva Juros'!$A$7:$A$73,1)+1) -
INDEX('Curva Juros'!$A$7:$A$73,MATCH(C16680,'Curva Juros'!$A$7:$A$73,1)))</f>
        <v>8.0103181111111113</v>
      </c>
      <c r="F16680" s="24">
        <f t="shared" si="260"/>
        <v>9.9368188888888792E-3</v>
      </c>
      <c r="G16680" s="24"/>
    </row>
    <row r="16681" spans="1:7" x14ac:dyDescent="0.25">
      <c r="A16681" s="6" t="s">
        <v>353</v>
      </c>
      <c r="B16681" s="7">
        <v>45835</v>
      </c>
      <c r="C16681" s="8">
        <v>385.55</v>
      </c>
      <c r="D16681" s="20">
        <v>8.9451000000000003E-2</v>
      </c>
      <c r="E16681" s="35" cm="1">
        <f t="array" ref="E16681">INDEX('Curva Juros'!$B$7:$B$73,MATCH(C16681,'Curva Juros'!$A$7:$A$73,1)) +
(C16681-INDEX('Curva Juros'!$A$7:$A$73,MATCH(C16681,'Curva Juros'!$A$7:$A$73,1))) *
(INDEX('Curva Juros'!$B$7:$B$73,MATCH(C16681,'Curva Juros'!$A$7:$A$73,1)+1) -
INDEX('Curva Juros'!$B$7:$B$73,MATCH(C16681,'Curva Juros'!$A$7:$A$73,1))) /
(INDEX('Curva Juros'!$A$7:$A$73,MATCH(C16681,'Curva Juros'!$A$7:$A$73,1)+1) -
INDEX('Curva Juros'!$A$7:$A$73,MATCH(C16681,'Curva Juros'!$A$7:$A$73,1)))</f>
        <v>8.0190197222222235</v>
      </c>
      <c r="F16681" s="24">
        <f t="shared" si="260"/>
        <v>9.2608027777777713E-3</v>
      </c>
      <c r="G16681" s="24"/>
    </row>
    <row r="16682" spans="1:7" x14ac:dyDescent="0.25">
      <c r="A16682" s="3" t="s">
        <v>353</v>
      </c>
      <c r="B16682" s="4">
        <v>45842</v>
      </c>
      <c r="C16682" s="5">
        <v>380.87</v>
      </c>
      <c r="D16682" s="19">
        <v>8.7415999999999994E-2</v>
      </c>
      <c r="E16682" s="35" cm="1">
        <f t="array" ref="E16682">INDEX('Curva Juros'!$B$7:$B$73,MATCH(C16682,'Curva Juros'!$A$7:$A$73,1)) +
(C16682-INDEX('Curva Juros'!$A$7:$A$73,MATCH(C16682,'Curva Juros'!$A$7:$A$73,1))) *
(INDEX('Curva Juros'!$B$7:$B$73,MATCH(C16682,'Curva Juros'!$A$7:$A$73,1)+1) -
INDEX('Curva Juros'!$B$7:$B$73,MATCH(C16682,'Curva Juros'!$A$7:$A$73,1))) /
(INDEX('Curva Juros'!$A$7:$A$73,MATCH(C16682,'Curva Juros'!$A$7:$A$73,1)+1) -
INDEX('Curva Juros'!$A$7:$A$73,MATCH(C16682,'Curva Juros'!$A$7:$A$73,1)))</f>
        <v>8.0273137222222228</v>
      </c>
      <c r="F16682" s="24">
        <f t="shared" si="260"/>
        <v>7.1428627777777587E-3</v>
      </c>
      <c r="G16682" s="24"/>
    </row>
    <row r="16683" spans="1:7" x14ac:dyDescent="0.25">
      <c r="A16683" s="6" t="s">
        <v>353</v>
      </c>
      <c r="B16683" s="7">
        <v>45849</v>
      </c>
      <c r="C16683" s="8">
        <v>375.39</v>
      </c>
      <c r="D16683" s="20">
        <v>9.0454999999999994E-2</v>
      </c>
      <c r="E16683" s="35" cm="1">
        <f t="array" ref="E16683">INDEX('Curva Juros'!$B$7:$B$73,MATCH(C16683,'Curva Juros'!$A$7:$A$73,1)) +
(C16683-INDEX('Curva Juros'!$A$7:$A$73,MATCH(C16683,'Curva Juros'!$A$7:$A$73,1))) *
(INDEX('Curva Juros'!$B$7:$B$73,MATCH(C16683,'Curva Juros'!$A$7:$A$73,1)+1) -
INDEX('Curva Juros'!$B$7:$B$73,MATCH(C16683,'Curva Juros'!$A$7:$A$73,1))) /
(INDEX('Curva Juros'!$A$7:$A$73,MATCH(C16683,'Curva Juros'!$A$7:$A$73,1)+1) -
INDEX('Curva Juros'!$A$7:$A$73,MATCH(C16683,'Curva Juros'!$A$7:$A$73,1)))</f>
        <v>8.0431072142857154</v>
      </c>
      <c r="F16683" s="24">
        <f t="shared" si="260"/>
        <v>1.0023927857142845E-2</v>
      </c>
      <c r="G16683" s="24"/>
    </row>
    <row r="16684" spans="1:7" x14ac:dyDescent="0.25">
      <c r="A16684" s="3" t="s">
        <v>353</v>
      </c>
      <c r="B16684" s="4">
        <v>45856</v>
      </c>
      <c r="C16684" s="5">
        <v>370.22</v>
      </c>
      <c r="D16684" s="19">
        <v>9.1571E-2</v>
      </c>
      <c r="E16684" s="35" cm="1">
        <f t="array" ref="E16684">INDEX('Curva Juros'!$B$7:$B$73,MATCH(C16684,'Curva Juros'!$A$7:$A$73,1)) +
(C16684-INDEX('Curva Juros'!$A$7:$A$73,MATCH(C16684,'Curva Juros'!$A$7:$A$73,1))) *
(INDEX('Curva Juros'!$B$7:$B$73,MATCH(C16684,'Curva Juros'!$A$7:$A$73,1)+1) -
INDEX('Curva Juros'!$B$7:$B$73,MATCH(C16684,'Curva Juros'!$A$7:$A$73,1))) /
(INDEX('Curva Juros'!$A$7:$A$73,MATCH(C16684,'Curva Juros'!$A$7:$A$73,1)+1) -
INDEX('Curva Juros'!$A$7:$A$73,MATCH(C16684,'Curva Juros'!$A$7:$A$73,1)))</f>
        <v>8.0643165238095253</v>
      </c>
      <c r="F16684" s="24">
        <f t="shared" si="260"/>
        <v>1.0927834761904745E-2</v>
      </c>
      <c r="G16684" s="24"/>
    </row>
    <row r="16685" spans="1:7" x14ac:dyDescent="0.25">
      <c r="A16685" s="6" t="s">
        <v>353</v>
      </c>
      <c r="B16685" s="7">
        <v>45863</v>
      </c>
      <c r="C16685" s="8">
        <v>365.49</v>
      </c>
      <c r="D16685" s="20">
        <v>8.9849999999999999E-2</v>
      </c>
      <c r="E16685" s="35" cm="1">
        <f t="array" ref="E16685">INDEX('Curva Juros'!$B$7:$B$73,MATCH(C16685,'Curva Juros'!$A$7:$A$73,1)) +
(C16685-INDEX('Curva Juros'!$A$7:$A$73,MATCH(C16685,'Curva Juros'!$A$7:$A$73,1))) *
(INDEX('Curva Juros'!$B$7:$B$73,MATCH(C16685,'Curva Juros'!$A$7:$A$73,1)+1) -
INDEX('Curva Juros'!$B$7:$B$73,MATCH(C16685,'Curva Juros'!$A$7:$A$73,1))) /
(INDEX('Curva Juros'!$A$7:$A$73,MATCH(C16685,'Curva Juros'!$A$7:$A$73,1)+1) -
INDEX('Curva Juros'!$A$7:$A$73,MATCH(C16685,'Curva Juros'!$A$7:$A$73,1)))</f>
        <v>8.0837207857142861</v>
      </c>
      <c r="F16685" s="24">
        <f t="shared" si="260"/>
        <v>9.0127921428571345E-3</v>
      </c>
      <c r="G16685" s="24"/>
    </row>
    <row r="16686" spans="1:7" x14ac:dyDescent="0.25">
      <c r="A16686" s="3" t="s">
        <v>353</v>
      </c>
      <c r="B16686" s="4">
        <v>45870</v>
      </c>
      <c r="C16686" s="5">
        <v>360.59</v>
      </c>
      <c r="D16686" s="19">
        <v>8.9182999999999998E-2</v>
      </c>
      <c r="E16686" s="35" cm="1">
        <f t="array" ref="E16686">INDEX('Curva Juros'!$B$7:$B$73,MATCH(C16686,'Curva Juros'!$A$7:$A$73,1)) +
(C16686-INDEX('Curva Juros'!$A$7:$A$73,MATCH(C16686,'Curva Juros'!$A$7:$A$73,1))) *
(INDEX('Curva Juros'!$B$7:$B$73,MATCH(C16686,'Curva Juros'!$A$7:$A$73,1)+1) -
INDEX('Curva Juros'!$B$7:$B$73,MATCH(C16686,'Curva Juros'!$A$7:$A$73,1))) /
(INDEX('Curva Juros'!$A$7:$A$73,MATCH(C16686,'Curva Juros'!$A$7:$A$73,1)+1) -
INDEX('Curva Juros'!$A$7:$A$73,MATCH(C16686,'Curva Juros'!$A$7:$A$73,1)))</f>
        <v>8.1038224523809532</v>
      </c>
      <c r="F16686" s="24">
        <f t="shared" si="260"/>
        <v>8.1447754761904689E-3</v>
      </c>
      <c r="G16686" s="24"/>
    </row>
    <row r="16687" spans="1:7" x14ac:dyDescent="0.25">
      <c r="A16687" s="6" t="s">
        <v>353</v>
      </c>
      <c r="B16687" s="7">
        <v>45877</v>
      </c>
      <c r="C16687" s="8">
        <v>355.57</v>
      </c>
      <c r="D16687" s="20">
        <v>8.9297000000000001E-2</v>
      </c>
      <c r="E16687" s="35" cm="1">
        <f t="array" ref="E16687">INDEX('Curva Juros'!$B$7:$B$73,MATCH(C16687,'Curva Juros'!$A$7:$A$73,1)) +
(C16687-INDEX('Curva Juros'!$A$7:$A$73,MATCH(C16687,'Curva Juros'!$A$7:$A$73,1))) *
(INDEX('Curva Juros'!$B$7:$B$73,MATCH(C16687,'Curva Juros'!$A$7:$A$73,1)+1) -
INDEX('Curva Juros'!$B$7:$B$73,MATCH(C16687,'Curva Juros'!$A$7:$A$73,1))) /
(INDEX('Curva Juros'!$A$7:$A$73,MATCH(C16687,'Curva Juros'!$A$7:$A$73,1)+1) -
INDEX('Curva Juros'!$A$7:$A$73,MATCH(C16687,'Curva Juros'!$A$7:$A$73,1)))</f>
        <v>8.1244164047619059</v>
      </c>
      <c r="F16687" s="24">
        <f t="shared" si="260"/>
        <v>8.0528359523809462E-3</v>
      </c>
      <c r="G16687" s="24"/>
    </row>
    <row r="16688" spans="1:7" x14ac:dyDescent="0.25">
      <c r="A16688" s="3" t="s">
        <v>353</v>
      </c>
      <c r="B16688" s="4">
        <v>45884</v>
      </c>
      <c r="C16688" s="5">
        <v>358.81</v>
      </c>
      <c r="D16688" s="19">
        <v>8.6992E-2</v>
      </c>
      <c r="E16688" s="35" cm="1">
        <f t="array" ref="E16688">INDEX('Curva Juros'!$B$7:$B$73,MATCH(C16688,'Curva Juros'!$A$7:$A$73,1)) +
(C16688-INDEX('Curva Juros'!$A$7:$A$73,MATCH(C16688,'Curva Juros'!$A$7:$A$73,1))) *
(INDEX('Curva Juros'!$B$7:$B$73,MATCH(C16688,'Curva Juros'!$A$7:$A$73,1)+1) -
INDEX('Curva Juros'!$B$7:$B$73,MATCH(C16688,'Curva Juros'!$A$7:$A$73,1))) /
(INDEX('Curva Juros'!$A$7:$A$73,MATCH(C16688,'Curva Juros'!$A$7:$A$73,1)+1) -
INDEX('Curva Juros'!$A$7:$A$73,MATCH(C16688,'Curva Juros'!$A$7:$A$73,1)))</f>
        <v>8.111124690476192</v>
      </c>
      <c r="F16688" s="24">
        <f t="shared" si="260"/>
        <v>5.8807530952380838E-3</v>
      </c>
      <c r="G16688" s="24"/>
    </row>
    <row r="16689" spans="1:7" x14ac:dyDescent="0.25">
      <c r="A16689" s="6" t="s">
        <v>353</v>
      </c>
      <c r="B16689" s="7">
        <v>45891</v>
      </c>
      <c r="C16689" s="8">
        <v>353.59</v>
      </c>
      <c r="D16689" s="20">
        <v>8.8424000000000003E-2</v>
      </c>
      <c r="E16689" s="35" cm="1">
        <f t="array" ref="E16689">INDEX('Curva Juros'!$B$7:$B$73,MATCH(C16689,'Curva Juros'!$A$7:$A$73,1)) +
(C16689-INDEX('Curva Juros'!$A$7:$A$73,MATCH(C16689,'Curva Juros'!$A$7:$A$73,1))) *
(INDEX('Curva Juros'!$B$7:$B$73,MATCH(C16689,'Curva Juros'!$A$7:$A$73,1)+1) -
INDEX('Curva Juros'!$B$7:$B$73,MATCH(C16689,'Curva Juros'!$A$7:$A$73,1))) /
(INDEX('Curva Juros'!$A$7:$A$73,MATCH(C16689,'Curva Juros'!$A$7:$A$73,1)+1) -
INDEX('Curva Juros'!$A$7:$A$73,MATCH(C16689,'Curva Juros'!$A$7:$A$73,1)))</f>
        <v>8.1325391190476193</v>
      </c>
      <c r="F16689" s="24">
        <f t="shared" si="260"/>
        <v>7.0986088095238153E-3</v>
      </c>
      <c r="G16689" s="24"/>
    </row>
    <row r="16690" spans="1:7" x14ac:dyDescent="0.25">
      <c r="A16690" s="3" t="s">
        <v>353</v>
      </c>
      <c r="B16690" s="4">
        <v>45898</v>
      </c>
      <c r="C16690" s="5">
        <v>348.98</v>
      </c>
      <c r="D16690" s="19">
        <v>8.5873000000000005E-2</v>
      </c>
      <c r="E16690" s="35" cm="1">
        <f t="array" ref="E16690">INDEX('Curva Juros'!$B$7:$B$73,MATCH(C16690,'Curva Juros'!$A$7:$A$73,1)) +
(C16690-INDEX('Curva Juros'!$A$7:$A$73,MATCH(C16690,'Curva Juros'!$A$7:$A$73,1))) *
(INDEX('Curva Juros'!$B$7:$B$73,MATCH(C16690,'Curva Juros'!$A$7:$A$73,1)+1) -
INDEX('Curva Juros'!$B$7:$B$73,MATCH(C16690,'Curva Juros'!$A$7:$A$73,1))) /
(INDEX('Curva Juros'!$A$7:$A$73,MATCH(C16690,'Curva Juros'!$A$7:$A$73,1)+1) -
INDEX('Curva Juros'!$A$7:$A$73,MATCH(C16690,'Curva Juros'!$A$7:$A$73,1)))</f>
        <v>8.1514510952380963</v>
      </c>
      <c r="F16690" s="24">
        <f t="shared" si="260"/>
        <v>4.3584890476190408E-3</v>
      </c>
      <c r="G16690" s="24"/>
    </row>
    <row r="16691" spans="1:7" x14ac:dyDescent="0.25">
      <c r="A16691" s="6" t="s">
        <v>353</v>
      </c>
      <c r="B16691" s="7">
        <v>45905</v>
      </c>
      <c r="C16691" s="8">
        <v>344.05</v>
      </c>
      <c r="D16691" s="20">
        <v>8.5366999999999998E-2</v>
      </c>
      <c r="E16691" s="35" cm="1">
        <f t="array" ref="E16691">INDEX('Curva Juros'!$B$7:$B$73,MATCH(C16691,'Curva Juros'!$A$7:$A$73,1)) +
(C16691-INDEX('Curva Juros'!$A$7:$A$73,MATCH(C16691,'Curva Juros'!$A$7:$A$73,1))) *
(INDEX('Curva Juros'!$B$7:$B$73,MATCH(C16691,'Curva Juros'!$A$7:$A$73,1)+1) -
INDEX('Curva Juros'!$B$7:$B$73,MATCH(C16691,'Curva Juros'!$A$7:$A$73,1))) /
(INDEX('Curva Juros'!$A$7:$A$73,MATCH(C16691,'Curva Juros'!$A$7:$A$73,1)+1) -
INDEX('Curva Juros'!$A$7:$A$73,MATCH(C16691,'Curva Juros'!$A$7:$A$73,1)))</f>
        <v>8.1716758333333335</v>
      </c>
      <c r="F16691" s="24">
        <f t="shared" si="260"/>
        <v>3.6502416666666648E-3</v>
      </c>
      <c r="G16691" s="24"/>
    </row>
    <row r="16692" spans="1:7" x14ac:dyDescent="0.25">
      <c r="A16692" s="3" t="s">
        <v>353</v>
      </c>
      <c r="B16692" s="4">
        <v>45912</v>
      </c>
      <c r="C16692" s="5">
        <v>339.42</v>
      </c>
      <c r="D16692" s="19">
        <v>8.2916000000000004E-2</v>
      </c>
      <c r="E16692" s="35" cm="1">
        <f t="array" ref="E16692">INDEX('Curva Juros'!$B$7:$B$73,MATCH(C16692,'Curva Juros'!$A$7:$A$73,1)) +
(C16692-INDEX('Curva Juros'!$A$7:$A$73,MATCH(C16692,'Curva Juros'!$A$7:$A$73,1))) *
(INDEX('Curva Juros'!$B$7:$B$73,MATCH(C16692,'Curva Juros'!$A$7:$A$73,1)+1) -
INDEX('Curva Juros'!$B$7:$B$73,MATCH(C16692,'Curva Juros'!$A$7:$A$73,1))) /
(INDEX('Curva Juros'!$A$7:$A$73,MATCH(C16692,'Curva Juros'!$A$7:$A$73,1)+1) -
INDEX('Curva Juros'!$A$7:$A$73,MATCH(C16692,'Curva Juros'!$A$7:$A$73,1)))</f>
        <v>8.1906698571428578</v>
      </c>
      <c r="F16692" s="24">
        <f t="shared" si="260"/>
        <v>1.0093014285714325E-3</v>
      </c>
      <c r="G16692" s="24"/>
    </row>
    <row r="16693" spans="1:7" x14ac:dyDescent="0.25">
      <c r="A16693" s="6" t="s">
        <v>353</v>
      </c>
      <c r="B16693" s="7">
        <v>45919</v>
      </c>
      <c r="C16693" s="8">
        <v>334.2</v>
      </c>
      <c r="D16693" s="20">
        <v>8.4343000000000001E-2</v>
      </c>
      <c r="E16693" s="35" cm="1">
        <f t="array" ref="E16693">INDEX('Curva Juros'!$B$7:$B$73,MATCH(C16693,'Curva Juros'!$A$7:$A$73,1)) +
(C16693-INDEX('Curva Juros'!$A$7:$A$73,MATCH(C16693,'Curva Juros'!$A$7:$A$73,1))) *
(INDEX('Curva Juros'!$B$7:$B$73,MATCH(C16693,'Curva Juros'!$A$7:$A$73,1)+1) -
INDEX('Curva Juros'!$B$7:$B$73,MATCH(C16693,'Curva Juros'!$A$7:$A$73,1))) /
(INDEX('Curva Juros'!$A$7:$A$73,MATCH(C16693,'Curva Juros'!$A$7:$A$73,1)+1) -
INDEX('Curva Juros'!$A$7:$A$73,MATCH(C16693,'Curva Juros'!$A$7:$A$73,1)))</f>
        <v>8.2120842857142868</v>
      </c>
      <c r="F16693" s="24">
        <f t="shared" si="260"/>
        <v>2.2221571428571313E-3</v>
      </c>
      <c r="G16693" s="24"/>
    </row>
    <row r="16694" spans="1:7" x14ac:dyDescent="0.25">
      <c r="A16694" s="3" t="s">
        <v>353</v>
      </c>
      <c r="B16694" s="4">
        <v>45926</v>
      </c>
      <c r="C16694" s="5">
        <v>329.06</v>
      </c>
      <c r="D16694" s="19">
        <v>8.5292000000000007E-2</v>
      </c>
      <c r="E16694" s="35" cm="1">
        <f t="array" ref="E16694">INDEX('Curva Juros'!$B$7:$B$73,MATCH(C16694,'Curva Juros'!$A$7:$A$73,1)) +
(C16694-INDEX('Curva Juros'!$A$7:$A$73,MATCH(C16694,'Curva Juros'!$A$7:$A$73,1))) *
(INDEX('Curva Juros'!$B$7:$B$73,MATCH(C16694,'Curva Juros'!$A$7:$A$73,1)+1) -
INDEX('Curva Juros'!$B$7:$B$73,MATCH(C16694,'Curva Juros'!$A$7:$A$73,1))) /
(INDEX('Curva Juros'!$A$7:$A$73,MATCH(C16694,'Curva Juros'!$A$7:$A$73,1)+1) -
INDEX('Curva Juros'!$A$7:$A$73,MATCH(C16694,'Curva Juros'!$A$7:$A$73,1)))</f>
        <v>8.233170523809525</v>
      </c>
      <c r="F16694" s="24">
        <f t="shared" si="260"/>
        <v>2.9602947619047637E-3</v>
      </c>
      <c r="G16694" s="24"/>
    </row>
    <row r="16695" spans="1:7" x14ac:dyDescent="0.25">
      <c r="A16695" s="6" t="s">
        <v>353</v>
      </c>
      <c r="B16695" s="7">
        <v>45933</v>
      </c>
      <c r="C16695" s="8">
        <v>323.98</v>
      </c>
      <c r="D16695" s="20">
        <v>8.5857000000000003E-2</v>
      </c>
      <c r="E16695" s="35" cm="1">
        <f t="array" ref="E16695">INDEX('Curva Juros'!$B$7:$B$73,MATCH(C16695,'Curva Juros'!$A$7:$A$73,1)) +
(C16695-INDEX('Curva Juros'!$A$7:$A$73,MATCH(C16695,'Curva Juros'!$A$7:$A$73,1))) *
(INDEX('Curva Juros'!$B$7:$B$73,MATCH(C16695,'Curva Juros'!$A$7:$A$73,1)+1) -
INDEX('Curva Juros'!$B$7:$B$73,MATCH(C16695,'Curva Juros'!$A$7:$A$73,1))) /
(INDEX('Curva Juros'!$A$7:$A$73,MATCH(C16695,'Curva Juros'!$A$7:$A$73,1)+1) -
INDEX('Curva Juros'!$A$7:$A$73,MATCH(C16695,'Curva Juros'!$A$7:$A$73,1)))</f>
        <v>8.2540106190476195</v>
      </c>
      <c r="F16695" s="24">
        <f t="shared" si="260"/>
        <v>3.3168938095238104E-3</v>
      </c>
      <c r="G16695" s="24"/>
    </row>
    <row r="16696" spans="1:7" x14ac:dyDescent="0.25">
      <c r="A16696" s="3" t="s">
        <v>353</v>
      </c>
      <c r="B16696" s="4">
        <v>45940</v>
      </c>
      <c r="C16696" s="5">
        <v>319.25</v>
      </c>
      <c r="D16696" s="19">
        <v>8.4015999999999993E-2</v>
      </c>
      <c r="E16696" s="35" cm="1">
        <f t="array" ref="E16696">INDEX('Curva Juros'!$B$7:$B$73,MATCH(C16696,'Curva Juros'!$A$7:$A$73,1)) +
(C16696-INDEX('Curva Juros'!$A$7:$A$73,MATCH(C16696,'Curva Juros'!$A$7:$A$73,1))) *
(INDEX('Curva Juros'!$B$7:$B$73,MATCH(C16696,'Curva Juros'!$A$7:$A$73,1)+1) -
INDEX('Curva Juros'!$B$7:$B$73,MATCH(C16696,'Curva Juros'!$A$7:$A$73,1))) /
(INDEX('Curva Juros'!$A$7:$A$73,MATCH(C16696,'Curva Juros'!$A$7:$A$73,1)+1) -
INDEX('Curva Juros'!$A$7:$A$73,MATCH(C16696,'Curva Juros'!$A$7:$A$73,1)))</f>
        <v>8.273414880952382</v>
      </c>
      <c r="F16696" s="24">
        <f t="shared" si="260"/>
        <v>1.281851190476177E-3</v>
      </c>
      <c r="G16696" s="24"/>
    </row>
    <row r="16697" spans="1:7" x14ac:dyDescent="0.25">
      <c r="A16697" s="6" t="s">
        <v>353</v>
      </c>
      <c r="B16697" s="7">
        <v>45947</v>
      </c>
      <c r="C16697" s="8">
        <v>314.06</v>
      </c>
      <c r="D16697" s="20">
        <v>8.5330000000000003E-2</v>
      </c>
      <c r="E16697" s="35" cm="1">
        <f t="array" ref="E16697">INDEX('Curva Juros'!$B$7:$B$73,MATCH(C16697,'Curva Juros'!$A$7:$A$73,1)) +
(C16697-INDEX('Curva Juros'!$A$7:$A$73,MATCH(C16697,'Curva Juros'!$A$7:$A$73,1))) *
(INDEX('Curva Juros'!$B$7:$B$73,MATCH(C16697,'Curva Juros'!$A$7:$A$73,1)+1) -
INDEX('Curva Juros'!$B$7:$B$73,MATCH(C16697,'Curva Juros'!$A$7:$A$73,1))) /
(INDEX('Curva Juros'!$A$7:$A$73,MATCH(C16697,'Curva Juros'!$A$7:$A$73,1)+1) -
INDEX('Curva Juros'!$A$7:$A$73,MATCH(C16697,'Curva Juros'!$A$7:$A$73,1)))</f>
        <v>8.2947062380952392</v>
      </c>
      <c r="F16697" s="24">
        <f t="shared" si="260"/>
        <v>2.3829376190476065E-3</v>
      </c>
      <c r="G16697" s="24"/>
    </row>
    <row r="16698" spans="1:7" x14ac:dyDescent="0.25">
      <c r="A16698" s="3" t="s">
        <v>353</v>
      </c>
      <c r="B16698" s="4">
        <v>45954</v>
      </c>
      <c r="C16698" s="5">
        <v>308.79000000000002</v>
      </c>
      <c r="D16698" s="19">
        <v>8.7085999999999997E-2</v>
      </c>
      <c r="E16698" s="35" cm="1">
        <f t="array" ref="E16698">INDEX('Curva Juros'!$B$7:$B$73,MATCH(C16698,'Curva Juros'!$A$7:$A$73,1)) +
(C16698-INDEX('Curva Juros'!$A$7:$A$73,MATCH(C16698,'Curva Juros'!$A$7:$A$73,1))) *
(INDEX('Curva Juros'!$B$7:$B$73,MATCH(C16698,'Curva Juros'!$A$7:$A$73,1)+1) -
INDEX('Curva Juros'!$B$7:$B$73,MATCH(C16698,'Curva Juros'!$A$7:$A$73,1))) /
(INDEX('Curva Juros'!$A$7:$A$73,MATCH(C16698,'Curva Juros'!$A$7:$A$73,1)+1) -
INDEX('Curva Juros'!$A$7:$A$73,MATCH(C16698,'Curva Juros'!$A$7:$A$73,1)))</f>
        <v>8.3163257857142856</v>
      </c>
      <c r="F16698" s="24">
        <f t="shared" si="260"/>
        <v>3.9227421428571357E-3</v>
      </c>
      <c r="G16698" s="24"/>
    </row>
    <row r="16699" spans="1:7" x14ac:dyDescent="0.25">
      <c r="A16699" s="6" t="s">
        <v>353</v>
      </c>
      <c r="B16699" s="7">
        <v>45961</v>
      </c>
      <c r="C16699" s="8">
        <v>304.05</v>
      </c>
      <c r="D16699" s="20">
        <v>8.5338999999999998E-2</v>
      </c>
      <c r="E16699" s="35" cm="1">
        <f t="array" ref="E16699">INDEX('Curva Juros'!$B$7:$B$73,MATCH(C16699,'Curva Juros'!$A$7:$A$73,1)) +
(C16699-INDEX('Curva Juros'!$A$7:$A$73,MATCH(C16699,'Curva Juros'!$A$7:$A$73,1))) *
(INDEX('Curva Juros'!$B$7:$B$73,MATCH(C16699,'Curva Juros'!$A$7:$A$73,1)+1) -
INDEX('Curva Juros'!$B$7:$B$73,MATCH(C16699,'Curva Juros'!$A$7:$A$73,1))) /
(INDEX('Curva Juros'!$A$7:$A$73,MATCH(C16699,'Curva Juros'!$A$7:$A$73,1)+1) -
INDEX('Curva Juros'!$A$7:$A$73,MATCH(C16699,'Curva Juros'!$A$7:$A$73,1)))</f>
        <v>8.3357710714285727</v>
      </c>
      <c r="F16699" s="24">
        <f t="shared" si="260"/>
        <v>1.9812892857142689E-3</v>
      </c>
      <c r="G16699" s="24"/>
    </row>
    <row r="16700" spans="1:7" x14ac:dyDescent="0.25">
      <c r="A16700" s="3" t="s">
        <v>353</v>
      </c>
      <c r="B16700" s="4">
        <v>45968</v>
      </c>
      <c r="C16700" s="5">
        <v>299.08999999999997</v>
      </c>
      <c r="D16700" s="19">
        <v>8.5094000000000003E-2</v>
      </c>
      <c r="E16700" s="35" cm="1">
        <f t="array" ref="E16700">INDEX('Curva Juros'!$B$7:$B$73,MATCH(C16700,'Curva Juros'!$A$7:$A$73,1)) +
(C16700-INDEX('Curva Juros'!$A$7:$A$73,MATCH(C16700,'Curva Juros'!$A$7:$A$73,1))) *
(INDEX('Curva Juros'!$B$7:$B$73,MATCH(C16700,'Curva Juros'!$A$7:$A$73,1)+1) -
INDEX('Curva Juros'!$B$7:$B$73,MATCH(C16700,'Curva Juros'!$A$7:$A$73,1))) /
(INDEX('Curva Juros'!$A$7:$A$73,MATCH(C16700,'Curva Juros'!$A$7:$A$73,1)+1) -
INDEX('Curva Juros'!$A$7:$A$73,MATCH(C16700,'Curva Juros'!$A$7:$A$73,1)))</f>
        <v>8.3561188809523816</v>
      </c>
      <c r="F16700" s="24">
        <f t="shared" si="260"/>
        <v>1.5328111904761854E-3</v>
      </c>
      <c r="G16700" s="24"/>
    </row>
    <row r="16701" spans="1:7" x14ac:dyDescent="0.25">
      <c r="A16701" s="6" t="s">
        <v>353</v>
      </c>
      <c r="B16701" s="7">
        <v>45975</v>
      </c>
      <c r="C16701" s="8">
        <v>294.39999999999998</v>
      </c>
      <c r="D16701" s="20">
        <v>8.3052000000000001E-2</v>
      </c>
      <c r="E16701" s="35" cm="1">
        <f t="array" ref="E16701">INDEX('Curva Juros'!$B$7:$B$73,MATCH(C16701,'Curva Juros'!$A$7:$A$73,1)) +
(C16701-INDEX('Curva Juros'!$A$7:$A$73,MATCH(C16701,'Curva Juros'!$A$7:$A$73,1))) *
(INDEX('Curva Juros'!$B$7:$B$73,MATCH(C16701,'Curva Juros'!$A$7:$A$73,1)+1) -
INDEX('Curva Juros'!$B$7:$B$73,MATCH(C16701,'Curva Juros'!$A$7:$A$73,1))) /
(INDEX('Curva Juros'!$A$7:$A$73,MATCH(C16701,'Curva Juros'!$A$7:$A$73,1)+1) -
INDEX('Curva Juros'!$A$7:$A$73,MATCH(C16701,'Curva Juros'!$A$7:$A$73,1)))</f>
        <v>8.3753590476190478</v>
      </c>
      <c r="F16701" s="24">
        <f t="shared" si="260"/>
        <v>-7.0159047619047787E-4</v>
      </c>
      <c r="G16701" s="24"/>
    </row>
    <row r="16702" spans="1:7" x14ac:dyDescent="0.25">
      <c r="A16702" s="3" t="s">
        <v>353</v>
      </c>
      <c r="B16702" s="4">
        <v>45982</v>
      </c>
      <c r="C16702" s="5">
        <v>290.45999999999998</v>
      </c>
      <c r="D16702" s="19">
        <v>8.2661999999999999E-2</v>
      </c>
      <c r="E16702" s="35" cm="1">
        <f t="array" ref="E16702">INDEX('Curva Juros'!$B$7:$B$73,MATCH(C16702,'Curva Juros'!$A$7:$A$73,1)) +
(C16702-INDEX('Curva Juros'!$A$7:$A$73,MATCH(C16702,'Curva Juros'!$A$7:$A$73,1))) *
(INDEX('Curva Juros'!$B$7:$B$73,MATCH(C16702,'Curva Juros'!$A$7:$A$73,1)+1) -
INDEX('Curva Juros'!$B$7:$B$73,MATCH(C16702,'Curva Juros'!$A$7:$A$73,1))) /
(INDEX('Curva Juros'!$A$7:$A$73,MATCH(C16702,'Curva Juros'!$A$7:$A$73,1)+1) -
INDEX('Curva Juros'!$A$7:$A$73,MATCH(C16702,'Curva Juros'!$A$7:$A$73,1)))</f>
        <v>8.3915224285714292</v>
      </c>
      <c r="F16702" s="24">
        <f t="shared" si="260"/>
        <v>-1.2532242857142967E-3</v>
      </c>
      <c r="G16702" s="24"/>
    </row>
    <row r="16703" spans="1:7" x14ac:dyDescent="0.25">
      <c r="A16703" s="6" t="s">
        <v>353</v>
      </c>
      <c r="B16703" s="7">
        <v>45989</v>
      </c>
      <c r="C16703" s="8">
        <v>285.39</v>
      </c>
      <c r="D16703" s="20">
        <v>8.3104999999999998E-2</v>
      </c>
      <c r="E16703" s="35" cm="1">
        <f t="array" ref="E16703">INDEX('Curva Juros'!$B$7:$B$73,MATCH(C16703,'Curva Juros'!$A$7:$A$73,1)) +
(C16703-INDEX('Curva Juros'!$A$7:$A$73,MATCH(C16703,'Curva Juros'!$A$7:$A$73,1))) *
(INDEX('Curva Juros'!$B$7:$B$73,MATCH(C16703,'Curva Juros'!$A$7:$A$73,1)+1) -
INDEX('Curva Juros'!$B$7:$B$73,MATCH(C16703,'Curva Juros'!$A$7:$A$73,1))) /
(INDEX('Curva Juros'!$A$7:$A$73,MATCH(C16703,'Curva Juros'!$A$7:$A$73,1)+1) -
INDEX('Curva Juros'!$A$7:$A$73,MATCH(C16703,'Curva Juros'!$A$7:$A$73,1)))</f>
        <v>8.4123215000000009</v>
      </c>
      <c r="F16703" s="24">
        <f t="shared" si="260"/>
        <v>-1.0182150000000167E-3</v>
      </c>
      <c r="G16703" s="24"/>
    </row>
    <row r="16704" spans="1:7" x14ac:dyDescent="0.25">
      <c r="A16704" s="3" t="s">
        <v>353</v>
      </c>
      <c r="B16704" s="4">
        <v>45996</v>
      </c>
      <c r="C16704" s="5">
        <v>280.39999999999998</v>
      </c>
      <c r="D16704" s="19">
        <v>8.3005999999999996E-2</v>
      </c>
      <c r="E16704" s="35" cm="1">
        <f t="array" ref="E16704">INDEX('Curva Juros'!$B$7:$B$73,MATCH(C16704,'Curva Juros'!$A$7:$A$73,1)) +
(C16704-INDEX('Curva Juros'!$A$7:$A$73,MATCH(C16704,'Curva Juros'!$A$7:$A$73,1))) *
(INDEX('Curva Juros'!$B$7:$B$73,MATCH(C16704,'Curva Juros'!$A$7:$A$73,1)+1) -
INDEX('Curva Juros'!$B$7:$B$73,MATCH(C16704,'Curva Juros'!$A$7:$A$73,1))) /
(INDEX('Curva Juros'!$A$7:$A$73,MATCH(C16704,'Curva Juros'!$A$7:$A$73,1)+1) -
INDEX('Curva Juros'!$A$7:$A$73,MATCH(C16704,'Curva Juros'!$A$7:$A$73,1)))</f>
        <v>8.4327923809523817</v>
      </c>
      <c r="F16704" s="24">
        <f t="shared" si="260"/>
        <v>-1.3219238095238256E-3</v>
      </c>
      <c r="G16704" s="24"/>
    </row>
    <row r="16705" spans="1:7" x14ac:dyDescent="0.25">
      <c r="A16705" s="6" t="s">
        <v>353</v>
      </c>
      <c r="B16705" s="7">
        <v>46003</v>
      </c>
      <c r="C16705" s="8">
        <v>275.37</v>
      </c>
      <c r="D16705" s="20">
        <v>8.3255999999999997E-2</v>
      </c>
      <c r="E16705" s="35" cm="1">
        <f t="array" ref="E16705">INDEX('Curva Juros'!$B$7:$B$73,MATCH(C16705,'Curva Juros'!$A$7:$A$73,1)) +
(C16705-INDEX('Curva Juros'!$A$7:$A$73,MATCH(C16705,'Curva Juros'!$A$7:$A$73,1))) *
(INDEX('Curva Juros'!$B$7:$B$73,MATCH(C16705,'Curva Juros'!$A$7:$A$73,1)+1) -
INDEX('Curva Juros'!$B$7:$B$73,MATCH(C16705,'Curva Juros'!$A$7:$A$73,1))) /
(INDEX('Curva Juros'!$A$7:$A$73,MATCH(C16705,'Curva Juros'!$A$7:$A$73,1)+1) -
INDEX('Curva Juros'!$A$7:$A$73,MATCH(C16705,'Curva Juros'!$A$7:$A$73,1)))</f>
        <v>8.4534273571428571</v>
      </c>
      <c r="F16705" s="24">
        <f t="shared" si="260"/>
        <v>-1.2782735714285676E-3</v>
      </c>
      <c r="G16705" s="24"/>
    </row>
    <row r="16706" spans="1:7" x14ac:dyDescent="0.25">
      <c r="A16706" s="3" t="s">
        <v>353</v>
      </c>
      <c r="B16706" s="4">
        <v>46010</v>
      </c>
      <c r="C16706" s="5">
        <v>270.44</v>
      </c>
      <c r="D16706" s="19">
        <v>8.2776000000000002E-2</v>
      </c>
      <c r="E16706" s="35" cm="1">
        <f t="array" ref="E16706">INDEX('Curva Juros'!$B$7:$B$73,MATCH(C16706,'Curva Juros'!$A$7:$A$73,1)) +
(C16706-INDEX('Curva Juros'!$A$7:$A$73,MATCH(C16706,'Curva Juros'!$A$7:$A$73,1))) *
(INDEX('Curva Juros'!$B$7:$B$73,MATCH(C16706,'Curva Juros'!$A$7:$A$73,1)+1) -
INDEX('Curva Juros'!$B$7:$B$73,MATCH(C16706,'Curva Juros'!$A$7:$A$73,1))) /
(INDEX('Curva Juros'!$A$7:$A$73,MATCH(C16706,'Curva Juros'!$A$7:$A$73,1)+1) -
INDEX('Curva Juros'!$A$7:$A$73,MATCH(C16706,'Curva Juros'!$A$7:$A$73,1)))</f>
        <v>8.473652095238096</v>
      </c>
      <c r="F16706" s="24">
        <f t="shared" si="260"/>
        <v>-1.9605209523809591E-3</v>
      </c>
      <c r="G16706" s="24"/>
    </row>
    <row r="16707" spans="1:7" x14ac:dyDescent="0.25">
      <c r="A16707" s="6" t="s">
        <v>353</v>
      </c>
      <c r="B16707" s="7">
        <v>46017</v>
      </c>
      <c r="C16707" s="8">
        <v>266.76</v>
      </c>
      <c r="D16707" s="20">
        <v>8.0655000000000004E-2</v>
      </c>
      <c r="E16707" s="35" cm="1">
        <f t="array" ref="E16707">INDEX('Curva Juros'!$B$7:$B$73,MATCH(C16707,'Curva Juros'!$A$7:$A$73,1)) +
(C16707-INDEX('Curva Juros'!$A$7:$A$73,MATCH(C16707,'Curva Juros'!$A$7:$A$73,1))) *
(INDEX('Curva Juros'!$B$7:$B$73,MATCH(C16707,'Curva Juros'!$A$7:$A$73,1)+1) -
INDEX('Curva Juros'!$B$7:$B$73,MATCH(C16707,'Curva Juros'!$A$7:$A$73,1))) /
(INDEX('Curva Juros'!$A$7:$A$73,MATCH(C16707,'Curva Juros'!$A$7:$A$73,1)+1) -
INDEX('Curva Juros'!$A$7:$A$73,MATCH(C16707,'Curva Juros'!$A$7:$A$73,1)))</f>
        <v>8.4887488571428573</v>
      </c>
      <c r="F16707" s="24">
        <f t="shared" ref="F16707:F16770" si="261">D16707-E16707/100</f>
        <v>-4.2324885714285637E-3</v>
      </c>
      <c r="G16707" s="24"/>
    </row>
    <row r="16708" spans="1:7" x14ac:dyDescent="0.25">
      <c r="A16708" s="3" t="s">
        <v>353</v>
      </c>
      <c r="B16708" s="4">
        <v>46024</v>
      </c>
      <c r="C16708" s="5">
        <v>262.60000000000002</v>
      </c>
      <c r="D16708" s="19">
        <v>8.1670999999999994E-2</v>
      </c>
      <c r="E16708" s="35" cm="1">
        <f t="array" ref="E16708">INDEX('Curva Juros'!$B$7:$B$73,MATCH(C16708,'Curva Juros'!$A$7:$A$73,1)) +
(C16708-INDEX('Curva Juros'!$A$7:$A$73,MATCH(C16708,'Curva Juros'!$A$7:$A$73,1))) *
(INDEX('Curva Juros'!$B$7:$B$73,MATCH(C16708,'Curva Juros'!$A$7:$A$73,1)+1) -
INDEX('Curva Juros'!$B$7:$B$73,MATCH(C16708,'Curva Juros'!$A$7:$A$73,1))) /
(INDEX('Curva Juros'!$A$7:$A$73,MATCH(C16708,'Curva Juros'!$A$7:$A$73,1)+1) -
INDEX('Curva Juros'!$A$7:$A$73,MATCH(C16708,'Curva Juros'!$A$7:$A$73,1)))</f>
        <v>8.5058147619047624</v>
      </c>
      <c r="F16708" s="24">
        <f t="shared" si="261"/>
        <v>-3.3871476190476257E-3</v>
      </c>
      <c r="G16708" s="24"/>
    </row>
    <row r="16709" spans="1:7" x14ac:dyDescent="0.25">
      <c r="A16709" s="6" t="s">
        <v>353</v>
      </c>
      <c r="B16709" s="7">
        <v>46031</v>
      </c>
      <c r="C16709" s="8">
        <v>257.68</v>
      </c>
      <c r="D16709" s="20">
        <v>8.1153000000000003E-2</v>
      </c>
      <c r="E16709" s="35" cm="1">
        <f t="array" ref="E16709">INDEX('Curva Juros'!$B$7:$B$73,MATCH(C16709,'Curva Juros'!$A$7:$A$73,1)) +
(C16709-INDEX('Curva Juros'!$A$7:$A$73,MATCH(C16709,'Curva Juros'!$A$7:$A$73,1))) *
(INDEX('Curva Juros'!$B$7:$B$73,MATCH(C16709,'Curva Juros'!$A$7:$A$73,1)+1) -
INDEX('Curva Juros'!$B$7:$B$73,MATCH(C16709,'Curva Juros'!$A$7:$A$73,1))) /
(INDEX('Curva Juros'!$A$7:$A$73,MATCH(C16709,'Curva Juros'!$A$7:$A$73,1)+1) -
INDEX('Curva Juros'!$A$7:$A$73,MATCH(C16709,'Curva Juros'!$A$7:$A$73,1)))</f>
        <v>8.5259984761904768</v>
      </c>
      <c r="F16709" s="24">
        <f t="shared" si="261"/>
        <v>-4.1069847619047695E-3</v>
      </c>
      <c r="G16709" s="24"/>
    </row>
    <row r="16710" spans="1:7" x14ac:dyDescent="0.25">
      <c r="A16710" s="3" t="s">
        <v>353</v>
      </c>
      <c r="B16710" s="4">
        <v>46038</v>
      </c>
      <c r="C16710" s="5">
        <v>252.67</v>
      </c>
      <c r="D16710" s="19">
        <v>8.1198000000000006E-2</v>
      </c>
      <c r="E16710" s="35" cm="1">
        <f t="array" ref="E16710">INDEX('Curva Juros'!$B$7:$B$73,MATCH(C16710,'Curva Juros'!$A$7:$A$73,1)) +
(C16710-INDEX('Curva Juros'!$A$7:$A$73,MATCH(C16710,'Curva Juros'!$A$7:$A$73,1))) *
(INDEX('Curva Juros'!$B$7:$B$73,MATCH(C16710,'Curva Juros'!$A$7:$A$73,1)+1) -
INDEX('Curva Juros'!$B$7:$B$73,MATCH(C16710,'Curva Juros'!$A$7:$A$73,1))) /
(INDEX('Curva Juros'!$A$7:$A$73,MATCH(C16710,'Curva Juros'!$A$7:$A$73,1)+1) -
INDEX('Curva Juros'!$A$7:$A$73,MATCH(C16710,'Curva Juros'!$A$7:$A$73,1)))</f>
        <v>8.5465514047619049</v>
      </c>
      <c r="F16710" s="24">
        <f t="shared" si="261"/>
        <v>-4.2675140476190476E-3</v>
      </c>
      <c r="G16710" s="24"/>
    </row>
    <row r="16711" spans="1:7" x14ac:dyDescent="0.25">
      <c r="A16711" s="6" t="s">
        <v>353</v>
      </c>
      <c r="B16711" s="7">
        <v>46045</v>
      </c>
      <c r="C16711" s="8">
        <v>247.74</v>
      </c>
      <c r="D16711" s="20">
        <v>8.0754999999999993E-2</v>
      </c>
      <c r="E16711" s="35" cm="1">
        <f t="array" ref="E16711">INDEX('Curva Juros'!$B$7:$B$73,MATCH(C16711,'Curva Juros'!$A$7:$A$73,1)) +
(C16711-INDEX('Curva Juros'!$A$7:$A$73,MATCH(C16711,'Curva Juros'!$A$7:$A$73,1))) *
(INDEX('Curva Juros'!$B$7:$B$73,MATCH(C16711,'Curva Juros'!$A$7:$A$73,1)+1) -
INDEX('Curva Juros'!$B$7:$B$73,MATCH(C16711,'Curva Juros'!$A$7:$A$73,1))) /
(INDEX('Curva Juros'!$A$7:$A$73,MATCH(C16711,'Curva Juros'!$A$7:$A$73,1)+1) -
INDEX('Curva Juros'!$A$7:$A$73,MATCH(C16711,'Curva Juros'!$A$7:$A$73,1)))</f>
        <v>8.5877076190476203</v>
      </c>
      <c r="F16711" s="24">
        <f t="shared" si="261"/>
        <v>-5.1220761904762074E-3</v>
      </c>
      <c r="G16711" s="24"/>
    </row>
    <row r="16712" spans="1:7" x14ac:dyDescent="0.25">
      <c r="A16712" s="3" t="s">
        <v>353</v>
      </c>
      <c r="B16712" s="4">
        <v>46052</v>
      </c>
      <c r="C16712" s="5">
        <v>243.05</v>
      </c>
      <c r="D16712" s="19">
        <v>7.8701999999999994E-2</v>
      </c>
      <c r="E16712" s="35" cm="1">
        <f t="array" ref="E16712">INDEX('Curva Juros'!$B$7:$B$73,MATCH(C16712,'Curva Juros'!$A$7:$A$73,1)) +
(C16712-INDEX('Curva Juros'!$A$7:$A$73,MATCH(C16712,'Curva Juros'!$A$7:$A$73,1))) *
(INDEX('Curva Juros'!$B$7:$B$73,MATCH(C16712,'Curva Juros'!$A$7:$A$73,1)+1) -
INDEX('Curva Juros'!$B$7:$B$73,MATCH(C16712,'Curva Juros'!$A$7:$A$73,1))) /
(INDEX('Curva Juros'!$A$7:$A$73,MATCH(C16712,'Curva Juros'!$A$7:$A$73,1)+1) -
INDEX('Curva Juros'!$A$7:$A$73,MATCH(C16712,'Curva Juros'!$A$7:$A$73,1)))</f>
        <v>8.6299920634920646</v>
      </c>
      <c r="F16712" s="24">
        <f t="shared" si="261"/>
        <v>-7.5979206349206518E-3</v>
      </c>
      <c r="G16712" s="24"/>
    </row>
    <row r="16713" spans="1:7" x14ac:dyDescent="0.25">
      <c r="A16713" s="6" t="s">
        <v>353</v>
      </c>
      <c r="B16713" s="7">
        <v>46059</v>
      </c>
      <c r="C16713" s="8">
        <v>238.31</v>
      </c>
      <c r="D16713" s="20">
        <v>7.6980000000000007E-2</v>
      </c>
      <c r="E16713" s="35" cm="1">
        <f t="array" ref="E16713">INDEX('Curva Juros'!$B$7:$B$73,MATCH(C16713,'Curva Juros'!$A$7:$A$73,1)) +
(C16713-INDEX('Curva Juros'!$A$7:$A$73,MATCH(C16713,'Curva Juros'!$A$7:$A$73,1))) *
(INDEX('Curva Juros'!$B$7:$B$73,MATCH(C16713,'Curva Juros'!$A$7:$A$73,1)+1) -
INDEX('Curva Juros'!$B$7:$B$73,MATCH(C16713,'Curva Juros'!$A$7:$A$73,1))) /
(INDEX('Curva Juros'!$A$7:$A$73,MATCH(C16713,'Curva Juros'!$A$7:$A$73,1)+1) -
INDEX('Curva Juros'!$A$7:$A$73,MATCH(C16713,'Curva Juros'!$A$7:$A$73,1)))</f>
        <v>8.6727273015873028</v>
      </c>
      <c r="F16713" s="24">
        <f t="shared" si="261"/>
        <v>-9.7472730158730259E-3</v>
      </c>
      <c r="G16713" s="24"/>
    </row>
    <row r="16714" spans="1:7" x14ac:dyDescent="0.25">
      <c r="A16714" s="3" t="s">
        <v>353</v>
      </c>
      <c r="B16714" s="4">
        <v>46066</v>
      </c>
      <c r="C16714" s="5">
        <v>233.29</v>
      </c>
      <c r="D16714" s="19">
        <v>7.7087000000000003E-2</v>
      </c>
      <c r="E16714" s="35" cm="1">
        <f t="array" ref="E16714">INDEX('Curva Juros'!$B$7:$B$73,MATCH(C16714,'Curva Juros'!$A$7:$A$73,1)) +
(C16714-INDEX('Curva Juros'!$A$7:$A$73,MATCH(C16714,'Curva Juros'!$A$7:$A$73,1))) *
(INDEX('Curva Juros'!$B$7:$B$73,MATCH(C16714,'Curva Juros'!$A$7:$A$73,1)+1) -
INDEX('Curva Juros'!$B$7:$B$73,MATCH(C16714,'Curva Juros'!$A$7:$A$73,1))) /
(INDEX('Curva Juros'!$A$7:$A$73,MATCH(C16714,'Curva Juros'!$A$7:$A$73,1)+1) -
INDEX('Curva Juros'!$A$7:$A$73,MATCH(C16714,'Curva Juros'!$A$7:$A$73,1)))</f>
        <v>8.7179869841269841</v>
      </c>
      <c r="F16714" s="24">
        <f t="shared" si="261"/>
        <v>-1.0092869841269836E-2</v>
      </c>
      <c r="G16714" s="24"/>
    </row>
    <row r="16715" spans="1:7" x14ac:dyDescent="0.25">
      <c r="A16715" s="6" t="s">
        <v>353</v>
      </c>
      <c r="B16715" s="7">
        <v>46073</v>
      </c>
      <c r="C16715" s="8">
        <v>359.86</v>
      </c>
      <c r="D16715" s="20">
        <v>7.6688999999999993E-2</v>
      </c>
      <c r="E16715" s="35" cm="1">
        <f t="array" ref="E16715">INDEX('Curva Juros'!$B$7:$B$73,MATCH(C16715,'Curva Juros'!$A$7:$A$73,1)) +
(C16715-INDEX('Curva Juros'!$A$7:$A$73,MATCH(C16715,'Curva Juros'!$A$7:$A$73,1))) *
(INDEX('Curva Juros'!$B$7:$B$73,MATCH(C16715,'Curva Juros'!$A$7:$A$73,1)+1) -
INDEX('Curva Juros'!$B$7:$B$73,MATCH(C16715,'Curva Juros'!$A$7:$A$73,1))) /
(INDEX('Curva Juros'!$A$7:$A$73,MATCH(C16715,'Curva Juros'!$A$7:$A$73,1)+1) -
INDEX('Curva Juros'!$A$7:$A$73,MATCH(C16715,'Curva Juros'!$A$7:$A$73,1)))</f>
        <v>8.1068171904761908</v>
      </c>
      <c r="F16715" s="24">
        <f t="shared" si="261"/>
        <v>-4.3791719047619193E-3</v>
      </c>
      <c r="G16715" s="24"/>
    </row>
    <row r="16716" spans="1:7" x14ac:dyDescent="0.25">
      <c r="A16716" s="3" t="s">
        <v>353</v>
      </c>
      <c r="B16716" s="4">
        <v>46080</v>
      </c>
      <c r="C16716" s="5">
        <v>354.92</v>
      </c>
      <c r="D16716" s="19">
        <v>7.5768000000000002E-2</v>
      </c>
      <c r="E16716" s="35" cm="1">
        <f t="array" ref="E16716">INDEX('Curva Juros'!$B$7:$B$73,MATCH(C16716,'Curva Juros'!$A$7:$A$73,1)) +
(C16716-INDEX('Curva Juros'!$A$7:$A$73,MATCH(C16716,'Curva Juros'!$A$7:$A$73,1))) *
(INDEX('Curva Juros'!$B$7:$B$73,MATCH(C16716,'Curva Juros'!$A$7:$A$73,1)+1) -
INDEX('Curva Juros'!$B$7:$B$73,MATCH(C16716,'Curva Juros'!$A$7:$A$73,1))) /
(INDEX('Curva Juros'!$A$7:$A$73,MATCH(C16716,'Curva Juros'!$A$7:$A$73,1)+1) -
INDEX('Curva Juros'!$A$7:$A$73,MATCH(C16716,'Curva Juros'!$A$7:$A$73,1)))</f>
        <v>8.1270829523809525</v>
      </c>
      <c r="F16716" s="24">
        <f t="shared" si="261"/>
        <v>-5.5028295238095243E-3</v>
      </c>
      <c r="G16716" s="24"/>
    </row>
    <row r="16717" spans="1:7" x14ac:dyDescent="0.25">
      <c r="A16717" s="6" t="s">
        <v>354</v>
      </c>
      <c r="B16717" s="7">
        <v>45723</v>
      </c>
      <c r="C16717" s="8">
        <v>768.22</v>
      </c>
      <c r="D16717" s="20">
        <v>7.9425999999999997E-2</v>
      </c>
      <c r="E16717" s="35" cm="1">
        <f t="array" ref="E16717">INDEX('Curva Juros'!$B$7:$B$73,MATCH(C16717,'Curva Juros'!$A$7:$A$73,1)) +
(C16717-INDEX('Curva Juros'!$A$7:$A$73,MATCH(C16717,'Curva Juros'!$A$7:$A$73,1))) *
(INDEX('Curva Juros'!$B$7:$B$73,MATCH(C16717,'Curva Juros'!$A$7:$A$73,1)+1) -
INDEX('Curva Juros'!$B$7:$B$73,MATCH(C16717,'Curva Juros'!$A$7:$A$73,1))) /
(INDEX('Curva Juros'!$A$7:$A$73,MATCH(C16717,'Curva Juros'!$A$7:$A$73,1)+1) -
INDEX('Curva Juros'!$A$7:$A$73,MATCH(C16717,'Curva Juros'!$A$7:$A$73,1)))</f>
        <v>7.6833743333333331</v>
      </c>
      <c r="F16717" s="24">
        <f t="shared" si="261"/>
        <v>2.5922566666666674E-3</v>
      </c>
      <c r="G16717" s="24"/>
    </row>
    <row r="16718" spans="1:7" x14ac:dyDescent="0.25">
      <c r="A16718" s="3" t="s">
        <v>354</v>
      </c>
      <c r="B16718" s="4">
        <v>45730</v>
      </c>
      <c r="C16718" s="5">
        <v>762.61</v>
      </c>
      <c r="D16718" s="19">
        <v>8.0337000000000006E-2</v>
      </c>
      <c r="E16718" s="35" cm="1">
        <f t="array" ref="E16718">INDEX('Curva Juros'!$B$7:$B$73,MATCH(C16718,'Curva Juros'!$A$7:$A$73,1)) +
(C16718-INDEX('Curva Juros'!$A$7:$A$73,MATCH(C16718,'Curva Juros'!$A$7:$A$73,1))) *
(INDEX('Curva Juros'!$B$7:$B$73,MATCH(C16718,'Curva Juros'!$A$7:$A$73,1)+1) -
INDEX('Curva Juros'!$B$7:$B$73,MATCH(C16718,'Curva Juros'!$A$7:$A$73,1))) /
(INDEX('Curva Juros'!$A$7:$A$73,MATCH(C16718,'Curva Juros'!$A$7:$A$73,1)+1) -
INDEX('Curva Juros'!$A$7:$A$73,MATCH(C16718,'Curva Juros'!$A$7:$A$73,1)))</f>
        <v>7.6840288333333335</v>
      </c>
      <c r="F16718" s="24">
        <f t="shared" si="261"/>
        <v>3.4967116666666659E-3</v>
      </c>
      <c r="G16718" s="24"/>
    </row>
    <row r="16719" spans="1:7" x14ac:dyDescent="0.25">
      <c r="A16719" s="6" t="s">
        <v>354</v>
      </c>
      <c r="B16719" s="7">
        <v>45737</v>
      </c>
      <c r="C16719" s="8">
        <v>756.51</v>
      </c>
      <c r="D16719" s="20">
        <v>8.2000000000000003E-2</v>
      </c>
      <c r="E16719" s="35" cm="1">
        <f t="array" ref="E16719">INDEX('Curva Juros'!$B$7:$B$73,MATCH(C16719,'Curva Juros'!$A$7:$A$73,1)) +
(C16719-INDEX('Curva Juros'!$A$7:$A$73,MATCH(C16719,'Curva Juros'!$A$7:$A$73,1))) *
(INDEX('Curva Juros'!$B$7:$B$73,MATCH(C16719,'Curva Juros'!$A$7:$A$73,1)+1) -
INDEX('Curva Juros'!$B$7:$B$73,MATCH(C16719,'Curva Juros'!$A$7:$A$73,1))) /
(INDEX('Curva Juros'!$A$7:$A$73,MATCH(C16719,'Curva Juros'!$A$7:$A$73,1)+1) -
INDEX('Curva Juros'!$A$7:$A$73,MATCH(C16719,'Curva Juros'!$A$7:$A$73,1)))</f>
        <v>7.6847405000000002</v>
      </c>
      <c r="F16719" s="24">
        <f t="shared" si="261"/>
        <v>5.1525949999999959E-3</v>
      </c>
      <c r="G16719" s="24"/>
    </row>
    <row r="16720" spans="1:7" x14ac:dyDescent="0.25">
      <c r="A16720" s="3" t="s">
        <v>354</v>
      </c>
      <c r="B16720" s="4">
        <v>45744</v>
      </c>
      <c r="C16720" s="5">
        <v>750.05</v>
      </c>
      <c r="D16720" s="19">
        <v>8.4182999999999994E-2</v>
      </c>
      <c r="E16720" s="35" cm="1">
        <f t="array" ref="E16720">INDEX('Curva Juros'!$B$7:$B$73,MATCH(C16720,'Curva Juros'!$A$7:$A$73,1)) +
(C16720-INDEX('Curva Juros'!$A$7:$A$73,MATCH(C16720,'Curva Juros'!$A$7:$A$73,1))) *
(INDEX('Curva Juros'!$B$7:$B$73,MATCH(C16720,'Curva Juros'!$A$7:$A$73,1)+1) -
INDEX('Curva Juros'!$B$7:$B$73,MATCH(C16720,'Curva Juros'!$A$7:$A$73,1))) /
(INDEX('Curva Juros'!$A$7:$A$73,MATCH(C16720,'Curva Juros'!$A$7:$A$73,1)+1) -
INDEX('Curva Juros'!$A$7:$A$73,MATCH(C16720,'Curva Juros'!$A$7:$A$73,1)))</f>
        <v>7.6864150000000002</v>
      </c>
      <c r="F16720" s="24">
        <f t="shared" si="261"/>
        <v>7.3188499999999879E-3</v>
      </c>
      <c r="G16720" s="24"/>
    </row>
    <row r="16721" spans="1:7" x14ac:dyDescent="0.25">
      <c r="A16721" s="6" t="s">
        <v>354</v>
      </c>
      <c r="B16721" s="7">
        <v>45751</v>
      </c>
      <c r="C16721" s="8">
        <v>746.78</v>
      </c>
      <c r="D16721" s="20">
        <v>8.1583000000000003E-2</v>
      </c>
      <c r="E16721" s="35" cm="1">
        <f t="array" ref="E16721">INDEX('Curva Juros'!$B$7:$B$73,MATCH(C16721,'Curva Juros'!$A$7:$A$73,1)) +
(C16721-INDEX('Curva Juros'!$A$7:$A$73,MATCH(C16721,'Curva Juros'!$A$7:$A$73,1))) *
(INDEX('Curva Juros'!$B$7:$B$73,MATCH(C16721,'Curva Juros'!$A$7:$A$73,1)+1) -
INDEX('Curva Juros'!$B$7:$B$73,MATCH(C16721,'Curva Juros'!$A$7:$A$73,1))) /
(INDEX('Curva Juros'!$A$7:$A$73,MATCH(C16721,'Curva Juros'!$A$7:$A$73,1)+1) -
INDEX('Curva Juros'!$A$7:$A$73,MATCH(C16721,'Curva Juros'!$A$7:$A$73,1)))</f>
        <v>7.6873025714285719</v>
      </c>
      <c r="F16721" s="24">
        <f t="shared" si="261"/>
        <v>4.7099742857142773E-3</v>
      </c>
      <c r="G16721" s="24"/>
    </row>
    <row r="16722" spans="1:7" x14ac:dyDescent="0.25">
      <c r="A16722" s="3" t="s">
        <v>354</v>
      </c>
      <c r="B16722" s="4">
        <v>45758</v>
      </c>
      <c r="C16722" s="5">
        <v>740.33</v>
      </c>
      <c r="D16722" s="19">
        <v>8.3769999999999997E-2</v>
      </c>
      <c r="E16722" s="35" cm="1">
        <f t="array" ref="E16722">INDEX('Curva Juros'!$B$7:$B$73,MATCH(C16722,'Curva Juros'!$A$7:$A$73,1)) +
(C16722-INDEX('Curva Juros'!$A$7:$A$73,MATCH(C16722,'Curva Juros'!$A$7:$A$73,1))) *
(INDEX('Curva Juros'!$B$7:$B$73,MATCH(C16722,'Curva Juros'!$A$7:$A$73,1)+1) -
INDEX('Curva Juros'!$B$7:$B$73,MATCH(C16722,'Curva Juros'!$A$7:$A$73,1))) /
(INDEX('Curva Juros'!$A$7:$A$73,MATCH(C16722,'Curva Juros'!$A$7:$A$73,1)+1) -
INDEX('Curva Juros'!$A$7:$A$73,MATCH(C16722,'Curva Juros'!$A$7:$A$73,1)))</f>
        <v>7.6890532857142855</v>
      </c>
      <c r="F16722" s="24">
        <f t="shared" si="261"/>
        <v>6.879467142857143E-3</v>
      </c>
      <c r="G16722" s="24"/>
    </row>
    <row r="16723" spans="1:7" x14ac:dyDescent="0.25">
      <c r="A16723" s="6" t="s">
        <v>354</v>
      </c>
      <c r="B16723" s="7">
        <v>45764</v>
      </c>
      <c r="C16723" s="8">
        <v>737.73</v>
      </c>
      <c r="D16723" s="20">
        <v>8.1657999999999994E-2</v>
      </c>
      <c r="E16723" s="35" cm="1">
        <f t="array" ref="E16723">INDEX('Curva Juros'!$B$7:$B$73,MATCH(C16723,'Curva Juros'!$A$7:$A$73,1)) +
(C16723-INDEX('Curva Juros'!$A$7:$A$73,MATCH(C16723,'Curva Juros'!$A$7:$A$73,1))) *
(INDEX('Curva Juros'!$B$7:$B$73,MATCH(C16723,'Curva Juros'!$A$7:$A$73,1)+1) -
INDEX('Curva Juros'!$B$7:$B$73,MATCH(C16723,'Curva Juros'!$A$7:$A$73,1))) /
(INDEX('Curva Juros'!$A$7:$A$73,MATCH(C16723,'Curva Juros'!$A$7:$A$73,1)+1) -
INDEX('Curva Juros'!$A$7:$A$73,MATCH(C16723,'Curva Juros'!$A$7:$A$73,1)))</f>
        <v>7.6897590000000005</v>
      </c>
      <c r="F16723" s="24">
        <f t="shared" si="261"/>
        <v>4.7604099999999927E-3</v>
      </c>
      <c r="G16723" s="24"/>
    </row>
    <row r="16724" spans="1:7" x14ac:dyDescent="0.25">
      <c r="A16724" s="3" t="s">
        <v>354</v>
      </c>
      <c r="B16724" s="4">
        <v>45772</v>
      </c>
      <c r="C16724" s="5">
        <v>735.27</v>
      </c>
      <c r="D16724" s="19">
        <v>7.9348000000000002E-2</v>
      </c>
      <c r="E16724" s="35" cm="1">
        <f t="array" ref="E16724">INDEX('Curva Juros'!$B$7:$B$73,MATCH(C16724,'Curva Juros'!$A$7:$A$73,1)) +
(C16724-INDEX('Curva Juros'!$A$7:$A$73,MATCH(C16724,'Curva Juros'!$A$7:$A$73,1))) *
(INDEX('Curva Juros'!$B$7:$B$73,MATCH(C16724,'Curva Juros'!$A$7:$A$73,1)+1) -
INDEX('Curva Juros'!$B$7:$B$73,MATCH(C16724,'Curva Juros'!$A$7:$A$73,1))) /
(INDEX('Curva Juros'!$A$7:$A$73,MATCH(C16724,'Curva Juros'!$A$7:$A$73,1)+1) -
INDEX('Curva Juros'!$A$7:$A$73,MATCH(C16724,'Curva Juros'!$A$7:$A$73,1)))</f>
        <v>7.6904267142857146</v>
      </c>
      <c r="F16724" s="24">
        <f t="shared" si="261"/>
        <v>2.4437328571428607E-3</v>
      </c>
      <c r="G16724" s="24"/>
    </row>
    <row r="16725" spans="1:7" x14ac:dyDescent="0.25">
      <c r="A16725" s="6" t="s">
        <v>354</v>
      </c>
      <c r="B16725" s="7">
        <v>45779</v>
      </c>
      <c r="C16725" s="8">
        <v>731.36</v>
      </c>
      <c r="D16725" s="20">
        <v>7.9222000000000001E-2</v>
      </c>
      <c r="E16725" s="35" cm="1">
        <f t="array" ref="E16725">INDEX('Curva Juros'!$B$7:$B$73,MATCH(C16725,'Curva Juros'!$A$7:$A$73,1)) +
(C16725-INDEX('Curva Juros'!$A$7:$A$73,MATCH(C16725,'Curva Juros'!$A$7:$A$73,1))) *
(INDEX('Curva Juros'!$B$7:$B$73,MATCH(C16725,'Curva Juros'!$A$7:$A$73,1)+1) -
INDEX('Curva Juros'!$B$7:$B$73,MATCH(C16725,'Curva Juros'!$A$7:$A$73,1))) /
(INDEX('Curva Juros'!$A$7:$A$73,MATCH(C16725,'Curva Juros'!$A$7:$A$73,1)+1) -
INDEX('Curva Juros'!$A$7:$A$73,MATCH(C16725,'Curva Juros'!$A$7:$A$73,1)))</f>
        <v>7.6914880000000005</v>
      </c>
      <c r="F16725" s="24">
        <f t="shared" si="261"/>
        <v>2.3071199999999958E-3</v>
      </c>
      <c r="G16725" s="24"/>
    </row>
    <row r="16726" spans="1:7" x14ac:dyDescent="0.25">
      <c r="A16726" s="3" t="s">
        <v>354</v>
      </c>
      <c r="B16726" s="4">
        <v>45786</v>
      </c>
      <c r="C16726" s="5">
        <v>726.29</v>
      </c>
      <c r="D16726" s="19">
        <v>7.9318E-2</v>
      </c>
      <c r="E16726" s="35" cm="1">
        <f t="array" ref="E16726">INDEX('Curva Juros'!$B$7:$B$73,MATCH(C16726,'Curva Juros'!$A$7:$A$73,1)) +
(C16726-INDEX('Curva Juros'!$A$7:$A$73,MATCH(C16726,'Curva Juros'!$A$7:$A$73,1))) *
(INDEX('Curva Juros'!$B$7:$B$73,MATCH(C16726,'Curva Juros'!$A$7:$A$73,1)+1) -
INDEX('Curva Juros'!$B$7:$B$73,MATCH(C16726,'Curva Juros'!$A$7:$A$73,1))) /
(INDEX('Curva Juros'!$A$7:$A$73,MATCH(C16726,'Curva Juros'!$A$7:$A$73,1)+1) -
INDEX('Curva Juros'!$A$7:$A$73,MATCH(C16726,'Curva Juros'!$A$7:$A$73,1)))</f>
        <v>7.6928641428571432</v>
      </c>
      <c r="F16726" s="24">
        <f t="shared" si="261"/>
        <v>2.3893585714285653E-3</v>
      </c>
      <c r="G16726" s="24"/>
    </row>
    <row r="16727" spans="1:7" x14ac:dyDescent="0.25">
      <c r="A16727" s="6" t="s">
        <v>354</v>
      </c>
      <c r="B16727" s="7">
        <v>45793</v>
      </c>
      <c r="C16727" s="8">
        <v>721.52</v>
      </c>
      <c r="D16727" s="20">
        <v>7.8986000000000001E-2</v>
      </c>
      <c r="E16727" s="35" cm="1">
        <f t="array" ref="E16727">INDEX('Curva Juros'!$B$7:$B$73,MATCH(C16727,'Curva Juros'!$A$7:$A$73,1)) +
(C16727-INDEX('Curva Juros'!$A$7:$A$73,MATCH(C16727,'Curva Juros'!$A$7:$A$73,1))) *
(INDEX('Curva Juros'!$B$7:$B$73,MATCH(C16727,'Curva Juros'!$A$7:$A$73,1)+1) -
INDEX('Curva Juros'!$B$7:$B$73,MATCH(C16727,'Curva Juros'!$A$7:$A$73,1))) /
(INDEX('Curva Juros'!$A$7:$A$73,MATCH(C16727,'Curva Juros'!$A$7:$A$73,1)+1) -
INDEX('Curva Juros'!$A$7:$A$73,MATCH(C16727,'Curva Juros'!$A$7:$A$73,1)))</f>
        <v>7.694158857142857</v>
      </c>
      <c r="F16727" s="24">
        <f t="shared" si="261"/>
        <v>2.0444114285714243E-3</v>
      </c>
      <c r="G16727" s="24"/>
    </row>
    <row r="16728" spans="1:7" x14ac:dyDescent="0.25">
      <c r="A16728" s="3" t="s">
        <v>354</v>
      </c>
      <c r="B16728" s="4">
        <v>45800</v>
      </c>
      <c r="C16728" s="5">
        <v>715.79</v>
      </c>
      <c r="D16728" s="19">
        <v>8.0074999999999993E-2</v>
      </c>
      <c r="E16728" s="35" cm="1">
        <f t="array" ref="E16728">INDEX('Curva Juros'!$B$7:$B$73,MATCH(C16728,'Curva Juros'!$A$7:$A$73,1)) +
(C16728-INDEX('Curva Juros'!$A$7:$A$73,MATCH(C16728,'Curva Juros'!$A$7:$A$73,1))) *
(INDEX('Curva Juros'!$B$7:$B$73,MATCH(C16728,'Curva Juros'!$A$7:$A$73,1)+1) -
INDEX('Curva Juros'!$B$7:$B$73,MATCH(C16728,'Curva Juros'!$A$7:$A$73,1))) /
(INDEX('Curva Juros'!$A$7:$A$73,MATCH(C16728,'Curva Juros'!$A$7:$A$73,1)+1) -
INDEX('Curva Juros'!$A$7:$A$73,MATCH(C16728,'Curva Juros'!$A$7:$A$73,1)))</f>
        <v>7.6957141428571427</v>
      </c>
      <c r="F16728" s="24">
        <f t="shared" si="261"/>
        <v>3.1178585714285723E-3</v>
      </c>
      <c r="G16728" s="24"/>
    </row>
    <row r="16729" spans="1:7" x14ac:dyDescent="0.25">
      <c r="A16729" s="6" t="s">
        <v>354</v>
      </c>
      <c r="B16729" s="7">
        <v>45807</v>
      </c>
      <c r="C16729" s="8">
        <v>709.97</v>
      </c>
      <c r="D16729" s="20">
        <v>8.1303E-2</v>
      </c>
      <c r="E16729" s="35" cm="1">
        <f t="array" ref="E16729">INDEX('Curva Juros'!$B$7:$B$73,MATCH(C16729,'Curva Juros'!$A$7:$A$73,1)) +
(C16729-INDEX('Curva Juros'!$A$7:$A$73,MATCH(C16729,'Curva Juros'!$A$7:$A$73,1))) *
(INDEX('Curva Juros'!$B$7:$B$73,MATCH(C16729,'Curva Juros'!$A$7:$A$73,1)+1) -
INDEX('Curva Juros'!$B$7:$B$73,MATCH(C16729,'Curva Juros'!$A$7:$A$73,1))) /
(INDEX('Curva Juros'!$A$7:$A$73,MATCH(C16729,'Curva Juros'!$A$7:$A$73,1)+1) -
INDEX('Curva Juros'!$A$7:$A$73,MATCH(C16729,'Curva Juros'!$A$7:$A$73,1)))</f>
        <v>7.6972938571428573</v>
      </c>
      <c r="F16729" s="24">
        <f t="shared" si="261"/>
        <v>4.3300614285714245E-3</v>
      </c>
      <c r="G16729" s="24"/>
    </row>
    <row r="16730" spans="1:7" x14ac:dyDescent="0.25">
      <c r="A16730" s="3" t="s">
        <v>354</v>
      </c>
      <c r="B16730" s="4">
        <v>45814</v>
      </c>
      <c r="C16730" s="5">
        <v>704.43</v>
      </c>
      <c r="D16730" s="19">
        <v>8.2105999999999998E-2</v>
      </c>
      <c r="E16730" s="35" cm="1">
        <f t="array" ref="E16730">INDEX('Curva Juros'!$B$7:$B$73,MATCH(C16730,'Curva Juros'!$A$7:$A$73,1)) +
(C16730-INDEX('Curva Juros'!$A$7:$A$73,MATCH(C16730,'Curva Juros'!$A$7:$A$73,1))) *
(INDEX('Curva Juros'!$B$7:$B$73,MATCH(C16730,'Curva Juros'!$A$7:$A$73,1)+1) -
INDEX('Curva Juros'!$B$7:$B$73,MATCH(C16730,'Curva Juros'!$A$7:$A$73,1))) /
(INDEX('Curva Juros'!$A$7:$A$73,MATCH(C16730,'Curva Juros'!$A$7:$A$73,1)+1) -
INDEX('Curva Juros'!$A$7:$A$73,MATCH(C16730,'Curva Juros'!$A$7:$A$73,1)))</f>
        <v>7.6987975714285719</v>
      </c>
      <c r="F16730" s="24">
        <f t="shared" si="261"/>
        <v>5.1180242857142844E-3</v>
      </c>
      <c r="G16730" s="24"/>
    </row>
    <row r="16731" spans="1:7" x14ac:dyDescent="0.25">
      <c r="A16731" s="6" t="s">
        <v>354</v>
      </c>
      <c r="B16731" s="7">
        <v>45821</v>
      </c>
      <c r="C16731" s="8">
        <v>699.63</v>
      </c>
      <c r="D16731" s="20">
        <v>8.1806000000000004E-2</v>
      </c>
      <c r="E16731" s="35" cm="1">
        <f t="array" ref="E16731">INDEX('Curva Juros'!$B$7:$B$73,MATCH(C16731,'Curva Juros'!$A$7:$A$73,1)) +
(C16731-INDEX('Curva Juros'!$A$7:$A$73,MATCH(C16731,'Curva Juros'!$A$7:$A$73,1))) *
(INDEX('Curva Juros'!$B$7:$B$73,MATCH(C16731,'Curva Juros'!$A$7:$A$73,1)+1) -
INDEX('Curva Juros'!$B$7:$B$73,MATCH(C16731,'Curva Juros'!$A$7:$A$73,1))) /
(INDEX('Curva Juros'!$A$7:$A$73,MATCH(C16731,'Curva Juros'!$A$7:$A$73,1)+1) -
INDEX('Curva Juros'!$A$7:$A$73,MATCH(C16731,'Curva Juros'!$A$7:$A$73,1)))</f>
        <v>7.700100428571429</v>
      </c>
      <c r="F16731" s="24">
        <f t="shared" si="261"/>
        <v>4.8049957142857203E-3</v>
      </c>
      <c r="G16731" s="24"/>
    </row>
    <row r="16732" spans="1:7" x14ac:dyDescent="0.25">
      <c r="A16732" s="3" t="s">
        <v>354</v>
      </c>
      <c r="B16732" s="4">
        <v>45828</v>
      </c>
      <c r="C16732" s="5">
        <v>695.29</v>
      </c>
      <c r="D16732" s="19">
        <v>8.2319000000000003E-2</v>
      </c>
      <c r="E16732" s="35" cm="1">
        <f t="array" ref="E16732">INDEX('Curva Juros'!$B$7:$B$73,MATCH(C16732,'Curva Juros'!$A$7:$A$73,1)) +
(C16732-INDEX('Curva Juros'!$A$7:$A$73,MATCH(C16732,'Curva Juros'!$A$7:$A$73,1))) *
(INDEX('Curva Juros'!$B$7:$B$73,MATCH(C16732,'Curva Juros'!$A$7:$A$73,1)+1) -
INDEX('Curva Juros'!$B$7:$B$73,MATCH(C16732,'Curva Juros'!$A$7:$A$73,1))) /
(INDEX('Curva Juros'!$A$7:$A$73,MATCH(C16732,'Curva Juros'!$A$7:$A$73,1)+1) -
INDEX('Curva Juros'!$A$7:$A$73,MATCH(C16732,'Curva Juros'!$A$7:$A$73,1)))</f>
        <v>7.7012784285714284</v>
      </c>
      <c r="F16732" s="24">
        <f t="shared" si="261"/>
        <v>5.3062157142857169E-3</v>
      </c>
      <c r="G16732" s="24"/>
    </row>
    <row r="16733" spans="1:7" x14ac:dyDescent="0.25">
      <c r="A16733" s="6" t="s">
        <v>354</v>
      </c>
      <c r="B16733" s="7">
        <v>45835</v>
      </c>
      <c r="C16733" s="8">
        <v>690.03</v>
      </c>
      <c r="D16733" s="20">
        <v>8.2714999999999997E-2</v>
      </c>
      <c r="E16733" s="35" cm="1">
        <f t="array" ref="E16733">INDEX('Curva Juros'!$B$7:$B$73,MATCH(C16733,'Curva Juros'!$A$7:$A$73,1)) +
(C16733-INDEX('Curva Juros'!$A$7:$A$73,MATCH(C16733,'Curva Juros'!$A$7:$A$73,1))) *
(INDEX('Curva Juros'!$B$7:$B$73,MATCH(C16733,'Curva Juros'!$A$7:$A$73,1)+1) -
INDEX('Curva Juros'!$B$7:$B$73,MATCH(C16733,'Curva Juros'!$A$7:$A$73,1))) /
(INDEX('Curva Juros'!$A$7:$A$73,MATCH(C16733,'Curva Juros'!$A$7:$A$73,1)+1) -
INDEX('Curva Juros'!$A$7:$A$73,MATCH(C16733,'Curva Juros'!$A$7:$A$73,1)))</f>
        <v>7.7027061428571431</v>
      </c>
      <c r="F16733" s="24">
        <f t="shared" si="261"/>
        <v>5.6879385714285607E-3</v>
      </c>
      <c r="G16733" s="24"/>
    </row>
    <row r="16734" spans="1:7" x14ac:dyDescent="0.25">
      <c r="A16734" s="3" t="s">
        <v>354</v>
      </c>
      <c r="B16734" s="4">
        <v>45842</v>
      </c>
      <c r="C16734" s="5">
        <v>685.92</v>
      </c>
      <c r="D16734" s="19">
        <v>8.1373000000000001E-2</v>
      </c>
      <c r="E16734" s="35" cm="1">
        <f t="array" ref="E16734">INDEX('Curva Juros'!$B$7:$B$73,MATCH(C16734,'Curva Juros'!$A$7:$A$73,1)) +
(C16734-INDEX('Curva Juros'!$A$7:$A$73,MATCH(C16734,'Curva Juros'!$A$7:$A$73,1))) *
(INDEX('Curva Juros'!$B$7:$B$73,MATCH(C16734,'Curva Juros'!$A$7:$A$73,1)+1) -
INDEX('Curva Juros'!$B$7:$B$73,MATCH(C16734,'Curva Juros'!$A$7:$A$73,1))) /
(INDEX('Curva Juros'!$A$7:$A$73,MATCH(C16734,'Curva Juros'!$A$7:$A$73,1)+1) -
INDEX('Curva Juros'!$A$7:$A$73,MATCH(C16734,'Curva Juros'!$A$7:$A$73,1)))</f>
        <v>7.7038217142857146</v>
      </c>
      <c r="F16734" s="24">
        <f t="shared" si="261"/>
        <v>4.3347828571428521E-3</v>
      </c>
      <c r="G16734" s="24"/>
    </row>
    <row r="16735" spans="1:7" x14ac:dyDescent="0.25">
      <c r="A16735" s="6" t="s">
        <v>354</v>
      </c>
      <c r="B16735" s="7">
        <v>45849</v>
      </c>
      <c r="C16735" s="8">
        <v>678.87</v>
      </c>
      <c r="D16735" s="20">
        <v>8.4464999999999998E-2</v>
      </c>
      <c r="E16735" s="35" cm="1">
        <f t="array" ref="E16735">INDEX('Curva Juros'!$B$7:$B$73,MATCH(C16735,'Curva Juros'!$A$7:$A$73,1)) +
(C16735-INDEX('Curva Juros'!$A$7:$A$73,MATCH(C16735,'Curva Juros'!$A$7:$A$73,1))) *
(INDEX('Curva Juros'!$B$7:$B$73,MATCH(C16735,'Curva Juros'!$A$7:$A$73,1)+1) -
INDEX('Curva Juros'!$B$7:$B$73,MATCH(C16735,'Curva Juros'!$A$7:$A$73,1))) /
(INDEX('Curva Juros'!$A$7:$A$73,MATCH(C16735,'Curva Juros'!$A$7:$A$73,1)+1) -
INDEX('Curva Juros'!$A$7:$A$73,MATCH(C16735,'Curva Juros'!$A$7:$A$73,1)))</f>
        <v>7.7057352857142858</v>
      </c>
      <c r="F16735" s="24">
        <f t="shared" si="261"/>
        <v>7.4076471428571461E-3</v>
      </c>
      <c r="G16735" s="24"/>
    </row>
    <row r="16736" spans="1:7" x14ac:dyDescent="0.25">
      <c r="A16736" s="3" t="s">
        <v>354</v>
      </c>
      <c r="B16736" s="4">
        <v>45856</v>
      </c>
      <c r="C16736" s="5">
        <v>674.19</v>
      </c>
      <c r="D16736" s="19">
        <v>8.3973000000000006E-2</v>
      </c>
      <c r="E16736" s="35" cm="1">
        <f t="array" ref="E16736">INDEX('Curva Juros'!$B$7:$B$73,MATCH(C16736,'Curva Juros'!$A$7:$A$73,1)) +
(C16736-INDEX('Curva Juros'!$A$7:$A$73,MATCH(C16736,'Curva Juros'!$A$7:$A$73,1))) *
(INDEX('Curva Juros'!$B$7:$B$73,MATCH(C16736,'Curva Juros'!$A$7:$A$73,1)+1) -
INDEX('Curva Juros'!$B$7:$B$73,MATCH(C16736,'Curva Juros'!$A$7:$A$73,1))) /
(INDEX('Curva Juros'!$A$7:$A$73,MATCH(C16736,'Curva Juros'!$A$7:$A$73,1)+1) -
INDEX('Curva Juros'!$A$7:$A$73,MATCH(C16736,'Curva Juros'!$A$7:$A$73,1)))</f>
        <v>7.7070055714285717</v>
      </c>
      <c r="F16736" s="24">
        <f t="shared" si="261"/>
        <v>6.9029442857142936E-3</v>
      </c>
      <c r="G16736" s="24"/>
    </row>
    <row r="16737" spans="1:7" x14ac:dyDescent="0.25">
      <c r="A16737" s="6" t="s">
        <v>354</v>
      </c>
      <c r="B16737" s="7">
        <v>45863</v>
      </c>
      <c r="C16737" s="8">
        <v>669.77</v>
      </c>
      <c r="D16737" s="20">
        <v>8.3110000000000003E-2</v>
      </c>
      <c r="E16737" s="35" cm="1">
        <f t="array" ref="E16737">INDEX('Curva Juros'!$B$7:$B$73,MATCH(C16737,'Curva Juros'!$A$7:$A$73,1)) +
(C16737-INDEX('Curva Juros'!$A$7:$A$73,MATCH(C16737,'Curva Juros'!$A$7:$A$73,1))) *
(INDEX('Curva Juros'!$B$7:$B$73,MATCH(C16737,'Curva Juros'!$A$7:$A$73,1)+1) -
INDEX('Curva Juros'!$B$7:$B$73,MATCH(C16737,'Curva Juros'!$A$7:$A$73,1))) /
(INDEX('Curva Juros'!$A$7:$A$73,MATCH(C16737,'Curva Juros'!$A$7:$A$73,1)+1) -
INDEX('Curva Juros'!$A$7:$A$73,MATCH(C16737,'Curva Juros'!$A$7:$A$73,1)))</f>
        <v>7.7082052857142855</v>
      </c>
      <c r="F16737" s="24">
        <f t="shared" si="261"/>
        <v>6.0279471428571485E-3</v>
      </c>
      <c r="G16737" s="24"/>
    </row>
    <row r="16738" spans="1:7" x14ac:dyDescent="0.25">
      <c r="A16738" s="3" t="s">
        <v>354</v>
      </c>
      <c r="B16738" s="4">
        <v>45870</v>
      </c>
      <c r="C16738" s="5">
        <v>664.4</v>
      </c>
      <c r="D16738" s="19">
        <v>8.3663000000000001E-2</v>
      </c>
      <c r="E16738" s="35" cm="1">
        <f t="array" ref="E16738">INDEX('Curva Juros'!$B$7:$B$73,MATCH(C16738,'Curva Juros'!$A$7:$A$73,1)) +
(C16738-INDEX('Curva Juros'!$A$7:$A$73,MATCH(C16738,'Curva Juros'!$A$7:$A$73,1))) *
(INDEX('Curva Juros'!$B$7:$B$73,MATCH(C16738,'Curva Juros'!$A$7:$A$73,1)+1) -
INDEX('Curva Juros'!$B$7:$B$73,MATCH(C16738,'Curva Juros'!$A$7:$A$73,1))) /
(INDEX('Curva Juros'!$A$7:$A$73,MATCH(C16738,'Curva Juros'!$A$7:$A$73,1)+1) -
INDEX('Curva Juros'!$A$7:$A$73,MATCH(C16738,'Curva Juros'!$A$7:$A$73,1)))</f>
        <v>7.7096628571428578</v>
      </c>
      <c r="F16738" s="24">
        <f t="shared" si="261"/>
        <v>6.5663714285714297E-3</v>
      </c>
      <c r="G16738" s="24"/>
    </row>
    <row r="16739" spans="1:7" x14ac:dyDescent="0.25">
      <c r="A16739" s="6" t="s">
        <v>354</v>
      </c>
      <c r="B16739" s="7">
        <v>45877</v>
      </c>
      <c r="C16739" s="8">
        <v>660.86</v>
      </c>
      <c r="D16739" s="20">
        <v>8.1462999999999994E-2</v>
      </c>
      <c r="E16739" s="35" cm="1">
        <f t="array" ref="E16739">INDEX('Curva Juros'!$B$7:$B$73,MATCH(C16739,'Curva Juros'!$A$7:$A$73,1)) +
(C16739-INDEX('Curva Juros'!$A$7:$A$73,MATCH(C16739,'Curva Juros'!$A$7:$A$73,1))) *
(INDEX('Curva Juros'!$B$7:$B$73,MATCH(C16739,'Curva Juros'!$A$7:$A$73,1)+1) -
INDEX('Curva Juros'!$B$7:$B$73,MATCH(C16739,'Curva Juros'!$A$7:$A$73,1))) /
(INDEX('Curva Juros'!$A$7:$A$73,MATCH(C16739,'Curva Juros'!$A$7:$A$73,1)+1) -
INDEX('Curva Juros'!$A$7:$A$73,MATCH(C16739,'Curva Juros'!$A$7:$A$73,1)))</f>
        <v>7.7106237142857141</v>
      </c>
      <c r="F16739" s="24">
        <f t="shared" si="261"/>
        <v>4.3567628571428568E-3</v>
      </c>
      <c r="G16739" s="24"/>
    </row>
    <row r="16740" spans="1:7" x14ac:dyDescent="0.25">
      <c r="A16740" s="3" t="s">
        <v>354</v>
      </c>
      <c r="B16740" s="4">
        <v>45884</v>
      </c>
      <c r="C16740" s="5">
        <v>673.46</v>
      </c>
      <c r="D16740" s="19">
        <v>7.9961000000000004E-2</v>
      </c>
      <c r="E16740" s="35" cm="1">
        <f t="array" ref="E16740">INDEX('Curva Juros'!$B$7:$B$73,MATCH(C16740,'Curva Juros'!$A$7:$A$73,1)) +
(C16740-INDEX('Curva Juros'!$A$7:$A$73,MATCH(C16740,'Curva Juros'!$A$7:$A$73,1))) *
(INDEX('Curva Juros'!$B$7:$B$73,MATCH(C16740,'Curva Juros'!$A$7:$A$73,1)+1) -
INDEX('Curva Juros'!$B$7:$B$73,MATCH(C16740,'Curva Juros'!$A$7:$A$73,1))) /
(INDEX('Curva Juros'!$A$7:$A$73,MATCH(C16740,'Curva Juros'!$A$7:$A$73,1)+1) -
INDEX('Curva Juros'!$A$7:$A$73,MATCH(C16740,'Curva Juros'!$A$7:$A$73,1)))</f>
        <v>7.7072037142857148</v>
      </c>
      <c r="F16740" s="24">
        <f t="shared" si="261"/>
        <v>2.8889628571428516E-3</v>
      </c>
      <c r="G16740" s="24"/>
    </row>
    <row r="16741" spans="1:7" x14ac:dyDescent="0.25">
      <c r="A16741" s="6" t="s">
        <v>354</v>
      </c>
      <c r="B16741" s="7">
        <v>45891</v>
      </c>
      <c r="C16741" s="8">
        <v>667.8</v>
      </c>
      <c r="D16741" s="20">
        <v>8.0986000000000002E-2</v>
      </c>
      <c r="E16741" s="35" cm="1">
        <f t="array" ref="E16741">INDEX('Curva Juros'!$B$7:$B$73,MATCH(C16741,'Curva Juros'!$A$7:$A$73,1)) +
(C16741-INDEX('Curva Juros'!$A$7:$A$73,MATCH(C16741,'Curva Juros'!$A$7:$A$73,1))) *
(INDEX('Curva Juros'!$B$7:$B$73,MATCH(C16741,'Curva Juros'!$A$7:$A$73,1)+1) -
INDEX('Curva Juros'!$B$7:$B$73,MATCH(C16741,'Curva Juros'!$A$7:$A$73,1))) /
(INDEX('Curva Juros'!$A$7:$A$73,MATCH(C16741,'Curva Juros'!$A$7:$A$73,1)+1) -
INDEX('Curva Juros'!$A$7:$A$73,MATCH(C16741,'Curva Juros'!$A$7:$A$73,1)))</f>
        <v>7.7087400000000006</v>
      </c>
      <c r="F16741" s="24">
        <f t="shared" si="261"/>
        <v>3.8986000000000021E-3</v>
      </c>
      <c r="G16741" s="24"/>
    </row>
    <row r="16742" spans="1:7" x14ac:dyDescent="0.25">
      <c r="A16742" s="3" t="s">
        <v>354</v>
      </c>
      <c r="B16742" s="4">
        <v>45898</v>
      </c>
      <c r="C16742" s="5">
        <v>663.47</v>
      </c>
      <c r="D16742" s="19">
        <v>7.9936999999999994E-2</v>
      </c>
      <c r="E16742" s="35" cm="1">
        <f t="array" ref="E16742">INDEX('Curva Juros'!$B$7:$B$73,MATCH(C16742,'Curva Juros'!$A$7:$A$73,1)) +
(C16742-INDEX('Curva Juros'!$A$7:$A$73,MATCH(C16742,'Curva Juros'!$A$7:$A$73,1))) *
(INDEX('Curva Juros'!$B$7:$B$73,MATCH(C16742,'Curva Juros'!$A$7:$A$73,1)+1) -
INDEX('Curva Juros'!$B$7:$B$73,MATCH(C16742,'Curva Juros'!$A$7:$A$73,1))) /
(INDEX('Curva Juros'!$A$7:$A$73,MATCH(C16742,'Curva Juros'!$A$7:$A$73,1)+1) -
INDEX('Curva Juros'!$A$7:$A$73,MATCH(C16742,'Curva Juros'!$A$7:$A$73,1)))</f>
        <v>7.7099152857142856</v>
      </c>
      <c r="F16742" s="24">
        <f t="shared" si="261"/>
        <v>2.8378471428571334E-3</v>
      </c>
      <c r="G16742" s="24"/>
    </row>
    <row r="16743" spans="1:7" x14ac:dyDescent="0.25">
      <c r="A16743" s="6" t="s">
        <v>354</v>
      </c>
      <c r="B16743" s="7">
        <v>45905</v>
      </c>
      <c r="C16743" s="8">
        <v>658.87</v>
      </c>
      <c r="D16743" s="20">
        <v>7.9325000000000007E-2</v>
      </c>
      <c r="E16743" s="35" cm="1">
        <f t="array" ref="E16743">INDEX('Curva Juros'!$B$7:$B$73,MATCH(C16743,'Curva Juros'!$A$7:$A$73,1)) +
(C16743-INDEX('Curva Juros'!$A$7:$A$73,MATCH(C16743,'Curva Juros'!$A$7:$A$73,1))) *
(INDEX('Curva Juros'!$B$7:$B$73,MATCH(C16743,'Curva Juros'!$A$7:$A$73,1)+1) -
INDEX('Curva Juros'!$B$7:$B$73,MATCH(C16743,'Curva Juros'!$A$7:$A$73,1))) /
(INDEX('Curva Juros'!$A$7:$A$73,MATCH(C16743,'Curva Juros'!$A$7:$A$73,1)+1) -
INDEX('Curva Juros'!$A$7:$A$73,MATCH(C16743,'Curva Juros'!$A$7:$A$73,1)))</f>
        <v>7.7111638571428571</v>
      </c>
      <c r="F16743" s="24">
        <f t="shared" si="261"/>
        <v>2.2133614285714392E-3</v>
      </c>
      <c r="G16743" s="24"/>
    </row>
    <row r="16744" spans="1:7" x14ac:dyDescent="0.25">
      <c r="A16744" s="3" t="s">
        <v>354</v>
      </c>
      <c r="B16744" s="4">
        <v>45912</v>
      </c>
      <c r="C16744" s="5">
        <v>655.16</v>
      </c>
      <c r="D16744" s="19">
        <v>7.7326000000000006E-2</v>
      </c>
      <c r="E16744" s="35" cm="1">
        <f t="array" ref="E16744">INDEX('Curva Juros'!$B$7:$B$73,MATCH(C16744,'Curva Juros'!$A$7:$A$73,1)) +
(C16744-INDEX('Curva Juros'!$A$7:$A$73,MATCH(C16744,'Curva Juros'!$A$7:$A$73,1))) *
(INDEX('Curva Juros'!$B$7:$B$73,MATCH(C16744,'Curva Juros'!$A$7:$A$73,1)+1) -
INDEX('Curva Juros'!$B$7:$B$73,MATCH(C16744,'Curva Juros'!$A$7:$A$73,1))) /
(INDEX('Curva Juros'!$A$7:$A$73,MATCH(C16744,'Curva Juros'!$A$7:$A$73,1)+1) -
INDEX('Curva Juros'!$A$7:$A$73,MATCH(C16744,'Curva Juros'!$A$7:$A$73,1)))</f>
        <v>7.7121708571428575</v>
      </c>
      <c r="F16744" s="24">
        <f t="shared" si="261"/>
        <v>2.0429142857142368E-4</v>
      </c>
      <c r="G16744" s="24"/>
    </row>
    <row r="16745" spans="1:7" x14ac:dyDescent="0.25">
      <c r="A16745" s="6" t="s">
        <v>354</v>
      </c>
      <c r="B16745" s="7">
        <v>45919</v>
      </c>
      <c r="C16745" s="8">
        <v>649.59</v>
      </c>
      <c r="D16745" s="20">
        <v>7.8208E-2</v>
      </c>
      <c r="E16745" s="35" cm="1">
        <f t="array" ref="E16745">INDEX('Curva Juros'!$B$7:$B$73,MATCH(C16745,'Curva Juros'!$A$7:$A$73,1)) +
(C16745-INDEX('Curva Juros'!$A$7:$A$73,MATCH(C16745,'Curva Juros'!$A$7:$A$73,1))) *
(INDEX('Curva Juros'!$B$7:$B$73,MATCH(C16745,'Curva Juros'!$A$7:$A$73,1)+1) -
INDEX('Curva Juros'!$B$7:$B$73,MATCH(C16745,'Curva Juros'!$A$7:$A$73,1))) /
(INDEX('Curva Juros'!$A$7:$A$73,MATCH(C16745,'Curva Juros'!$A$7:$A$73,1)+1) -
INDEX('Curva Juros'!$A$7:$A$73,MATCH(C16745,'Curva Juros'!$A$7:$A$73,1)))</f>
        <v>7.7136827142857145</v>
      </c>
      <c r="F16745" s="24">
        <f t="shared" si="261"/>
        <v>1.0711728571428519E-3</v>
      </c>
      <c r="G16745" s="24"/>
    </row>
    <row r="16746" spans="1:7" x14ac:dyDescent="0.25">
      <c r="A16746" s="3" t="s">
        <v>354</v>
      </c>
      <c r="B16746" s="4">
        <v>45926</v>
      </c>
      <c r="C16746" s="5">
        <v>644.9</v>
      </c>
      <c r="D16746" s="19">
        <v>7.7717999999999995E-2</v>
      </c>
      <c r="E16746" s="35" cm="1">
        <f t="array" ref="E16746">INDEX('Curva Juros'!$B$7:$B$73,MATCH(C16746,'Curva Juros'!$A$7:$A$73,1)) +
(C16746-INDEX('Curva Juros'!$A$7:$A$73,MATCH(C16746,'Curva Juros'!$A$7:$A$73,1))) *
(INDEX('Curva Juros'!$B$7:$B$73,MATCH(C16746,'Curva Juros'!$A$7:$A$73,1)+1) -
INDEX('Curva Juros'!$B$7:$B$73,MATCH(C16746,'Curva Juros'!$A$7:$A$73,1))) /
(INDEX('Curva Juros'!$A$7:$A$73,MATCH(C16746,'Curva Juros'!$A$7:$A$73,1)+1) -
INDEX('Curva Juros'!$A$7:$A$73,MATCH(C16746,'Curva Juros'!$A$7:$A$73,1)))</f>
        <v>7.7149557142857148</v>
      </c>
      <c r="F16746" s="24">
        <f t="shared" si="261"/>
        <v>5.6844285714284515E-4</v>
      </c>
      <c r="G16746" s="24"/>
    </row>
    <row r="16747" spans="1:7" x14ac:dyDescent="0.25">
      <c r="A16747" s="6" t="s">
        <v>354</v>
      </c>
      <c r="B16747" s="7">
        <v>45933</v>
      </c>
      <c r="C16747" s="8">
        <v>639.22</v>
      </c>
      <c r="D16747" s="20">
        <v>7.8777E-2</v>
      </c>
      <c r="E16747" s="35" cm="1">
        <f t="array" ref="E16747">INDEX('Curva Juros'!$B$7:$B$73,MATCH(C16747,'Curva Juros'!$A$7:$A$73,1)) +
(C16747-INDEX('Curva Juros'!$A$7:$A$73,MATCH(C16747,'Curva Juros'!$A$7:$A$73,1))) *
(INDEX('Curva Juros'!$B$7:$B$73,MATCH(C16747,'Curva Juros'!$A$7:$A$73,1)+1) -
INDEX('Curva Juros'!$B$7:$B$73,MATCH(C16747,'Curva Juros'!$A$7:$A$73,1))) /
(INDEX('Curva Juros'!$A$7:$A$73,MATCH(C16747,'Curva Juros'!$A$7:$A$73,1)+1) -
INDEX('Curva Juros'!$A$7:$A$73,MATCH(C16747,'Curva Juros'!$A$7:$A$73,1)))</f>
        <v>7.7164974285714285</v>
      </c>
      <c r="F16747" s="24">
        <f t="shared" si="261"/>
        <v>1.6120257142857169E-3</v>
      </c>
      <c r="G16747" s="24"/>
    </row>
    <row r="16748" spans="1:7" x14ac:dyDescent="0.25">
      <c r="A16748" s="3" t="s">
        <v>354</v>
      </c>
      <c r="B16748" s="4">
        <v>45940</v>
      </c>
      <c r="C16748" s="5">
        <v>634.67999999999995</v>
      </c>
      <c r="D16748" s="19">
        <v>7.8059000000000003E-2</v>
      </c>
      <c r="E16748" s="35" cm="1">
        <f t="array" ref="E16748">INDEX('Curva Juros'!$B$7:$B$73,MATCH(C16748,'Curva Juros'!$A$7:$A$73,1)) +
(C16748-INDEX('Curva Juros'!$A$7:$A$73,MATCH(C16748,'Curva Juros'!$A$7:$A$73,1))) *
(INDEX('Curva Juros'!$B$7:$B$73,MATCH(C16748,'Curva Juros'!$A$7:$A$73,1)+1) -
INDEX('Curva Juros'!$B$7:$B$73,MATCH(C16748,'Curva Juros'!$A$7:$A$73,1))) /
(INDEX('Curva Juros'!$A$7:$A$73,MATCH(C16748,'Curva Juros'!$A$7:$A$73,1)+1) -
INDEX('Curva Juros'!$A$7:$A$73,MATCH(C16748,'Curva Juros'!$A$7:$A$73,1)))</f>
        <v>7.7177297142857144</v>
      </c>
      <c r="F16748" s="24">
        <f t="shared" si="261"/>
        <v>8.8170285714285479E-4</v>
      </c>
      <c r="G16748" s="24"/>
    </row>
    <row r="16749" spans="1:7" x14ac:dyDescent="0.25">
      <c r="A16749" s="6" t="s">
        <v>354</v>
      </c>
      <c r="B16749" s="7">
        <v>45947</v>
      </c>
      <c r="C16749" s="8">
        <v>628.70000000000005</v>
      </c>
      <c r="D16749" s="20">
        <v>7.9588999999999993E-2</v>
      </c>
      <c r="E16749" s="35" cm="1">
        <f t="array" ref="E16749">INDEX('Curva Juros'!$B$7:$B$73,MATCH(C16749,'Curva Juros'!$A$7:$A$73,1)) +
(C16749-INDEX('Curva Juros'!$A$7:$A$73,MATCH(C16749,'Curva Juros'!$A$7:$A$73,1))) *
(INDEX('Curva Juros'!$B$7:$B$73,MATCH(C16749,'Curva Juros'!$A$7:$A$73,1)+1) -
INDEX('Curva Juros'!$B$7:$B$73,MATCH(C16749,'Curva Juros'!$A$7:$A$73,1))) /
(INDEX('Curva Juros'!$A$7:$A$73,MATCH(C16749,'Curva Juros'!$A$7:$A$73,1)+1) -
INDEX('Curva Juros'!$A$7:$A$73,MATCH(C16749,'Curva Juros'!$A$7:$A$73,1)))</f>
        <v>7.7199296031746032</v>
      </c>
      <c r="F16749" s="24">
        <f t="shared" si="261"/>
        <v>2.3897039682539561E-3</v>
      </c>
      <c r="G16749" s="24"/>
    </row>
    <row r="16750" spans="1:7" x14ac:dyDescent="0.25">
      <c r="A16750" s="3" t="s">
        <v>354</v>
      </c>
      <c r="B16750" s="4">
        <v>45954</v>
      </c>
      <c r="C16750" s="5">
        <v>624.04</v>
      </c>
      <c r="D16750" s="19">
        <v>7.9064999999999996E-2</v>
      </c>
      <c r="E16750" s="35" cm="1">
        <f t="array" ref="E16750">INDEX('Curva Juros'!$B$7:$B$73,MATCH(C16750,'Curva Juros'!$A$7:$A$73,1)) +
(C16750-INDEX('Curva Juros'!$A$7:$A$73,MATCH(C16750,'Curva Juros'!$A$7:$A$73,1))) *
(INDEX('Curva Juros'!$B$7:$B$73,MATCH(C16750,'Curva Juros'!$A$7:$A$73,1)+1) -
INDEX('Curva Juros'!$B$7:$B$73,MATCH(C16750,'Curva Juros'!$A$7:$A$73,1))) /
(INDEX('Curva Juros'!$A$7:$A$73,MATCH(C16750,'Curva Juros'!$A$7:$A$73,1)+1) -
INDEX('Curva Juros'!$A$7:$A$73,MATCH(C16750,'Curva Juros'!$A$7:$A$73,1)))</f>
        <v>7.7232618730158737</v>
      </c>
      <c r="F16750" s="24">
        <f t="shared" si="261"/>
        <v>1.8323812698412545E-3</v>
      </c>
      <c r="G16750" s="24"/>
    </row>
    <row r="16751" spans="1:7" x14ac:dyDescent="0.25">
      <c r="A16751" s="6" t="s">
        <v>354</v>
      </c>
      <c r="B16751" s="7">
        <v>45961</v>
      </c>
      <c r="C16751" s="8">
        <v>618.63</v>
      </c>
      <c r="D16751" s="20">
        <v>7.9698000000000005E-2</v>
      </c>
      <c r="E16751" s="35" cm="1">
        <f t="array" ref="E16751">INDEX('Curva Juros'!$B$7:$B$73,MATCH(C16751,'Curva Juros'!$A$7:$A$73,1)) +
(C16751-INDEX('Curva Juros'!$A$7:$A$73,MATCH(C16751,'Curva Juros'!$A$7:$A$73,1))) *
(INDEX('Curva Juros'!$B$7:$B$73,MATCH(C16751,'Curva Juros'!$A$7:$A$73,1)+1) -
INDEX('Curva Juros'!$B$7:$B$73,MATCH(C16751,'Curva Juros'!$A$7:$A$73,1))) /
(INDEX('Curva Juros'!$A$7:$A$73,MATCH(C16751,'Curva Juros'!$A$7:$A$73,1)+1) -
INDEX('Curva Juros'!$A$7:$A$73,MATCH(C16751,'Curva Juros'!$A$7:$A$73,1)))</f>
        <v>7.727130452380953</v>
      </c>
      <c r="F16751" s="24">
        <f t="shared" si="261"/>
        <v>2.4266954761904685E-3</v>
      </c>
      <c r="G16751" s="24"/>
    </row>
    <row r="16752" spans="1:7" x14ac:dyDescent="0.25">
      <c r="A16752" s="3" t="s">
        <v>354</v>
      </c>
      <c r="B16752" s="4">
        <v>45968</v>
      </c>
      <c r="C16752" s="5">
        <v>613.98</v>
      </c>
      <c r="D16752" s="19">
        <v>7.9153000000000001E-2</v>
      </c>
      <c r="E16752" s="35" cm="1">
        <f t="array" ref="E16752">INDEX('Curva Juros'!$B$7:$B$73,MATCH(C16752,'Curva Juros'!$A$7:$A$73,1)) +
(C16752-INDEX('Curva Juros'!$A$7:$A$73,MATCH(C16752,'Curva Juros'!$A$7:$A$73,1))) *
(INDEX('Curva Juros'!$B$7:$B$73,MATCH(C16752,'Curva Juros'!$A$7:$A$73,1)+1) -
INDEX('Curva Juros'!$B$7:$B$73,MATCH(C16752,'Curva Juros'!$A$7:$A$73,1))) /
(INDEX('Curva Juros'!$A$7:$A$73,MATCH(C16752,'Curva Juros'!$A$7:$A$73,1)+1) -
INDEX('Curva Juros'!$A$7:$A$73,MATCH(C16752,'Curva Juros'!$A$7:$A$73,1)))</f>
        <v>7.7304555714285721</v>
      </c>
      <c r="F16752" s="24">
        <f t="shared" si="261"/>
        <v>1.8484442857142763E-3</v>
      </c>
      <c r="G16752" s="24"/>
    </row>
    <row r="16753" spans="1:7" x14ac:dyDescent="0.25">
      <c r="A16753" s="6" t="s">
        <v>354</v>
      </c>
      <c r="B16753" s="7">
        <v>45975</v>
      </c>
      <c r="C16753" s="8">
        <v>610.76</v>
      </c>
      <c r="D16753" s="20">
        <v>7.6397000000000007E-2</v>
      </c>
      <c r="E16753" s="35" cm="1">
        <f t="array" ref="E16753">INDEX('Curva Juros'!$B$7:$B$73,MATCH(C16753,'Curva Juros'!$A$7:$A$73,1)) +
(C16753-INDEX('Curva Juros'!$A$7:$A$73,MATCH(C16753,'Curva Juros'!$A$7:$A$73,1))) *
(INDEX('Curva Juros'!$B$7:$B$73,MATCH(C16753,'Curva Juros'!$A$7:$A$73,1)+1) -
INDEX('Curva Juros'!$B$7:$B$73,MATCH(C16753,'Curva Juros'!$A$7:$A$73,1))) /
(INDEX('Curva Juros'!$A$7:$A$73,MATCH(C16753,'Curva Juros'!$A$7:$A$73,1)+1) -
INDEX('Curva Juros'!$A$7:$A$73,MATCH(C16753,'Curva Juros'!$A$7:$A$73,1)))</f>
        <v>7.7327581269841277</v>
      </c>
      <c r="F16753" s="24">
        <f t="shared" si="261"/>
        <v>-9.3058126984127409E-4</v>
      </c>
      <c r="G16753" s="24"/>
    </row>
    <row r="16754" spans="1:7" x14ac:dyDescent="0.25">
      <c r="A16754" s="3" t="s">
        <v>354</v>
      </c>
      <c r="B16754" s="4">
        <v>45982</v>
      </c>
      <c r="C16754" s="5">
        <v>606.45000000000005</v>
      </c>
      <c r="D16754" s="19">
        <v>7.6866000000000004E-2</v>
      </c>
      <c r="E16754" s="35" cm="1">
        <f t="array" ref="E16754">INDEX('Curva Juros'!$B$7:$B$73,MATCH(C16754,'Curva Juros'!$A$7:$A$73,1)) +
(C16754-INDEX('Curva Juros'!$A$7:$A$73,MATCH(C16754,'Curva Juros'!$A$7:$A$73,1))) *
(INDEX('Curva Juros'!$B$7:$B$73,MATCH(C16754,'Curva Juros'!$A$7:$A$73,1)+1) -
INDEX('Curva Juros'!$B$7:$B$73,MATCH(C16754,'Curva Juros'!$A$7:$A$73,1))) /
(INDEX('Curva Juros'!$A$7:$A$73,MATCH(C16754,'Curva Juros'!$A$7:$A$73,1)+1) -
INDEX('Curva Juros'!$A$7:$A$73,MATCH(C16754,'Curva Juros'!$A$7:$A$73,1)))</f>
        <v>7.7358401190476194</v>
      </c>
      <c r="F16754" s="24">
        <f t="shared" si="261"/>
        <v>-4.924011904761938E-4</v>
      </c>
      <c r="G16754" s="24"/>
    </row>
    <row r="16755" spans="1:7" x14ac:dyDescent="0.25">
      <c r="A16755" s="6" t="s">
        <v>354</v>
      </c>
      <c r="B16755" s="7">
        <v>45989</v>
      </c>
      <c r="C16755" s="8">
        <v>602.05999999999995</v>
      </c>
      <c r="D16755" s="20">
        <v>7.5923000000000004E-2</v>
      </c>
      <c r="E16755" s="35" cm="1">
        <f t="array" ref="E16755">INDEX('Curva Juros'!$B$7:$B$73,MATCH(C16755,'Curva Juros'!$A$7:$A$73,1)) +
(C16755-INDEX('Curva Juros'!$A$7:$A$73,MATCH(C16755,'Curva Juros'!$A$7:$A$73,1))) *
(INDEX('Curva Juros'!$B$7:$B$73,MATCH(C16755,'Curva Juros'!$A$7:$A$73,1)+1) -
INDEX('Curva Juros'!$B$7:$B$73,MATCH(C16755,'Curva Juros'!$A$7:$A$73,1))) /
(INDEX('Curva Juros'!$A$7:$A$73,MATCH(C16755,'Curva Juros'!$A$7:$A$73,1)+1) -
INDEX('Curva Juros'!$A$7:$A$73,MATCH(C16755,'Curva Juros'!$A$7:$A$73,1)))</f>
        <v>7.7389793174603181</v>
      </c>
      <c r="F16755" s="24">
        <f t="shared" si="261"/>
        <v>-1.4667931746031732E-3</v>
      </c>
      <c r="G16755" s="24"/>
    </row>
    <row r="16756" spans="1:7" x14ac:dyDescent="0.25">
      <c r="A16756" s="3" t="s">
        <v>354</v>
      </c>
      <c r="B16756" s="4">
        <v>45996</v>
      </c>
      <c r="C16756" s="5">
        <v>596.27</v>
      </c>
      <c r="D16756" s="19">
        <v>7.7158000000000004E-2</v>
      </c>
      <c r="E16756" s="35" cm="1">
        <f t="array" ref="E16756">INDEX('Curva Juros'!$B$7:$B$73,MATCH(C16756,'Curva Juros'!$A$7:$A$73,1)) +
(C16756-INDEX('Curva Juros'!$A$7:$A$73,MATCH(C16756,'Curva Juros'!$A$7:$A$73,1))) *
(INDEX('Curva Juros'!$B$7:$B$73,MATCH(C16756,'Curva Juros'!$A$7:$A$73,1)+1) -
INDEX('Curva Juros'!$B$7:$B$73,MATCH(C16756,'Curva Juros'!$A$7:$A$73,1))) /
(INDEX('Curva Juros'!$A$7:$A$73,MATCH(C16756,'Curva Juros'!$A$7:$A$73,1)+1) -
INDEX('Curva Juros'!$A$7:$A$73,MATCH(C16756,'Curva Juros'!$A$7:$A$73,1)))</f>
        <v>7.7431196269841269</v>
      </c>
      <c r="F16756" s="24">
        <f t="shared" si="261"/>
        <v>-2.7319626984126377E-4</v>
      </c>
      <c r="G16756" s="24"/>
    </row>
    <row r="16757" spans="1:7" x14ac:dyDescent="0.25">
      <c r="A16757" s="6" t="s">
        <v>354</v>
      </c>
      <c r="B16757" s="7">
        <v>46003</v>
      </c>
      <c r="C16757" s="8">
        <v>590.98</v>
      </c>
      <c r="D16757" s="20">
        <v>7.7599000000000001E-2</v>
      </c>
      <c r="E16757" s="35" cm="1">
        <f t="array" ref="E16757">INDEX('Curva Juros'!$B$7:$B$73,MATCH(C16757,'Curva Juros'!$A$7:$A$73,1)) +
(C16757-INDEX('Curva Juros'!$A$7:$A$73,MATCH(C16757,'Curva Juros'!$A$7:$A$73,1))) *
(INDEX('Curva Juros'!$B$7:$B$73,MATCH(C16757,'Curva Juros'!$A$7:$A$73,1)+1) -
INDEX('Curva Juros'!$B$7:$B$73,MATCH(C16757,'Curva Juros'!$A$7:$A$73,1))) /
(INDEX('Curva Juros'!$A$7:$A$73,MATCH(C16757,'Curva Juros'!$A$7:$A$73,1)+1) -
INDEX('Curva Juros'!$A$7:$A$73,MATCH(C16757,'Curva Juros'!$A$7:$A$73,1)))</f>
        <v>7.7469023968253969</v>
      </c>
      <c r="F16757" s="24">
        <f t="shared" si="261"/>
        <v>1.2997603174602634E-4</v>
      </c>
      <c r="G16757" s="24"/>
    </row>
    <row r="16758" spans="1:7" x14ac:dyDescent="0.25">
      <c r="A16758" s="3" t="s">
        <v>354</v>
      </c>
      <c r="B16758" s="4">
        <v>46010</v>
      </c>
      <c r="C16758" s="5">
        <v>586.63</v>
      </c>
      <c r="D16758" s="19">
        <v>7.6602000000000003E-2</v>
      </c>
      <c r="E16758" s="35" cm="1">
        <f t="array" ref="E16758">INDEX('Curva Juros'!$B$7:$B$73,MATCH(C16758,'Curva Juros'!$A$7:$A$73,1)) +
(C16758-INDEX('Curva Juros'!$A$7:$A$73,MATCH(C16758,'Curva Juros'!$A$7:$A$73,1))) *
(INDEX('Curva Juros'!$B$7:$B$73,MATCH(C16758,'Curva Juros'!$A$7:$A$73,1)+1) -
INDEX('Curva Juros'!$B$7:$B$73,MATCH(C16758,'Curva Juros'!$A$7:$A$73,1))) /
(INDEX('Curva Juros'!$A$7:$A$73,MATCH(C16758,'Curva Juros'!$A$7:$A$73,1)+1) -
INDEX('Curva Juros'!$A$7:$A$73,MATCH(C16758,'Curva Juros'!$A$7:$A$73,1)))</f>
        <v>7.7500129920634926</v>
      </c>
      <c r="F16758" s="24">
        <f t="shared" si="261"/>
        <v>-8.9812992063492691E-4</v>
      </c>
      <c r="G16758" s="24"/>
    </row>
    <row r="16759" spans="1:7" x14ac:dyDescent="0.25">
      <c r="A16759" s="6" t="s">
        <v>354</v>
      </c>
      <c r="B16759" s="7">
        <v>46017</v>
      </c>
      <c r="C16759" s="8">
        <v>582.75</v>
      </c>
      <c r="D16759" s="20">
        <v>7.6404E-2</v>
      </c>
      <c r="E16759" s="35" cm="1">
        <f t="array" ref="E16759">INDEX('Curva Juros'!$B$7:$B$73,MATCH(C16759,'Curva Juros'!$A$7:$A$73,1)) +
(C16759-INDEX('Curva Juros'!$A$7:$A$73,MATCH(C16759,'Curva Juros'!$A$7:$A$73,1))) *
(INDEX('Curva Juros'!$B$7:$B$73,MATCH(C16759,'Curva Juros'!$A$7:$A$73,1)+1) -
INDEX('Curva Juros'!$B$7:$B$73,MATCH(C16759,'Curva Juros'!$A$7:$A$73,1))) /
(INDEX('Curva Juros'!$A$7:$A$73,MATCH(C16759,'Curva Juros'!$A$7:$A$73,1)+1) -
INDEX('Curva Juros'!$A$7:$A$73,MATCH(C16759,'Curva Juros'!$A$7:$A$73,1)))</f>
        <v>7.7527875000000002</v>
      </c>
      <c r="F16759" s="24">
        <f t="shared" si="261"/>
        <v>-1.1238749999999964E-3</v>
      </c>
      <c r="G16759" s="24"/>
    </row>
    <row r="16760" spans="1:7" x14ac:dyDescent="0.25">
      <c r="A16760" s="3" t="s">
        <v>354</v>
      </c>
      <c r="B16760" s="4">
        <v>46024</v>
      </c>
      <c r="C16760" s="5">
        <v>578.78</v>
      </c>
      <c r="D16760" s="19">
        <v>7.6364000000000001E-2</v>
      </c>
      <c r="E16760" s="35" cm="1">
        <f t="array" ref="E16760">INDEX('Curva Juros'!$B$7:$B$73,MATCH(C16760,'Curva Juros'!$A$7:$A$73,1)) +
(C16760-INDEX('Curva Juros'!$A$7:$A$73,MATCH(C16760,'Curva Juros'!$A$7:$A$73,1))) *
(INDEX('Curva Juros'!$B$7:$B$73,MATCH(C16760,'Curva Juros'!$A$7:$A$73,1)+1) -
INDEX('Curva Juros'!$B$7:$B$73,MATCH(C16760,'Curva Juros'!$A$7:$A$73,1))) /
(INDEX('Curva Juros'!$A$7:$A$73,MATCH(C16760,'Curva Juros'!$A$7:$A$73,1)+1) -
INDEX('Curva Juros'!$A$7:$A$73,MATCH(C16760,'Curva Juros'!$A$7:$A$73,1)))</f>
        <v>7.7556263650793653</v>
      </c>
      <c r="F16760" s="24">
        <f t="shared" si="261"/>
        <v>-1.192263650793654E-3</v>
      </c>
      <c r="G16760" s="24"/>
    </row>
    <row r="16761" spans="1:7" x14ac:dyDescent="0.25">
      <c r="A16761" s="6" t="s">
        <v>354</v>
      </c>
      <c r="B16761" s="7">
        <v>46031</v>
      </c>
      <c r="C16761" s="8">
        <v>574.12</v>
      </c>
      <c r="D16761" s="20">
        <v>7.5832999999999998E-2</v>
      </c>
      <c r="E16761" s="35" cm="1">
        <f t="array" ref="E16761">INDEX('Curva Juros'!$B$7:$B$73,MATCH(C16761,'Curva Juros'!$A$7:$A$73,1)) +
(C16761-INDEX('Curva Juros'!$A$7:$A$73,MATCH(C16761,'Curva Juros'!$A$7:$A$73,1))) *
(INDEX('Curva Juros'!$B$7:$B$73,MATCH(C16761,'Curva Juros'!$A$7:$A$73,1)+1) -
INDEX('Curva Juros'!$B$7:$B$73,MATCH(C16761,'Curva Juros'!$A$7:$A$73,1))) /
(INDEX('Curva Juros'!$A$7:$A$73,MATCH(C16761,'Curva Juros'!$A$7:$A$73,1)+1) -
INDEX('Curva Juros'!$A$7:$A$73,MATCH(C16761,'Curva Juros'!$A$7:$A$73,1)))</f>
        <v>7.758958634920635</v>
      </c>
      <c r="F16761" s="24">
        <f t="shared" si="261"/>
        <v>-1.7565863492063488E-3</v>
      </c>
      <c r="G16761" s="24"/>
    </row>
    <row r="16762" spans="1:7" x14ac:dyDescent="0.25">
      <c r="A16762" s="3" t="s">
        <v>354</v>
      </c>
      <c r="B16762" s="4">
        <v>46038</v>
      </c>
      <c r="C16762" s="5">
        <v>568.85</v>
      </c>
      <c r="D16762" s="19">
        <v>7.6252E-2</v>
      </c>
      <c r="E16762" s="35" cm="1">
        <f t="array" ref="E16762">INDEX('Curva Juros'!$B$7:$B$73,MATCH(C16762,'Curva Juros'!$A$7:$A$73,1)) +
(C16762-INDEX('Curva Juros'!$A$7:$A$73,MATCH(C16762,'Curva Juros'!$A$7:$A$73,1))) *
(INDEX('Curva Juros'!$B$7:$B$73,MATCH(C16762,'Curva Juros'!$A$7:$A$73,1)+1) -
INDEX('Curva Juros'!$B$7:$B$73,MATCH(C16762,'Curva Juros'!$A$7:$A$73,1))) /
(INDEX('Curva Juros'!$A$7:$A$73,MATCH(C16762,'Curva Juros'!$A$7:$A$73,1)+1) -
INDEX('Curva Juros'!$A$7:$A$73,MATCH(C16762,'Curva Juros'!$A$7:$A$73,1)))</f>
        <v>7.762727103174603</v>
      </c>
      <c r="F16762" s="24">
        <f t="shared" si="261"/>
        <v>-1.3752710317460337E-3</v>
      </c>
      <c r="G16762" s="24"/>
    </row>
    <row r="16763" spans="1:7" x14ac:dyDescent="0.25">
      <c r="A16763" s="6" t="s">
        <v>354</v>
      </c>
      <c r="B16763" s="7">
        <v>46045</v>
      </c>
      <c r="C16763" s="8">
        <v>564.84</v>
      </c>
      <c r="D16763" s="20">
        <v>7.4727000000000002E-2</v>
      </c>
      <c r="E16763" s="35" cm="1">
        <f t="array" ref="E16763">INDEX('Curva Juros'!$B$7:$B$73,MATCH(C16763,'Curva Juros'!$A$7:$A$73,1)) +
(C16763-INDEX('Curva Juros'!$A$7:$A$73,MATCH(C16763,'Curva Juros'!$A$7:$A$73,1))) *
(INDEX('Curva Juros'!$B$7:$B$73,MATCH(C16763,'Curva Juros'!$A$7:$A$73,1)+1) -
INDEX('Curva Juros'!$B$7:$B$73,MATCH(C16763,'Curva Juros'!$A$7:$A$73,1))) /
(INDEX('Curva Juros'!$A$7:$A$73,MATCH(C16763,'Curva Juros'!$A$7:$A$73,1)+1) -
INDEX('Curva Juros'!$A$7:$A$73,MATCH(C16763,'Curva Juros'!$A$7:$A$73,1)))</f>
        <v>7.7655945714285712</v>
      </c>
      <c r="F16763" s="24">
        <f t="shared" si="261"/>
        <v>-2.9289457142857162E-3</v>
      </c>
      <c r="G16763" s="24"/>
    </row>
    <row r="16764" spans="1:7" x14ac:dyDescent="0.25">
      <c r="A16764" s="3" t="s">
        <v>354</v>
      </c>
      <c r="B16764" s="4">
        <v>46052</v>
      </c>
      <c r="C16764" s="5">
        <v>561.04999999999995</v>
      </c>
      <c r="D16764" s="19">
        <v>7.2856000000000004E-2</v>
      </c>
      <c r="E16764" s="35" cm="1">
        <f t="array" ref="E16764">INDEX('Curva Juros'!$B$7:$B$73,MATCH(C16764,'Curva Juros'!$A$7:$A$73,1)) +
(C16764-INDEX('Curva Juros'!$A$7:$A$73,MATCH(C16764,'Curva Juros'!$A$7:$A$73,1))) *
(INDEX('Curva Juros'!$B$7:$B$73,MATCH(C16764,'Curva Juros'!$A$7:$A$73,1)+1) -
INDEX('Curva Juros'!$B$7:$B$73,MATCH(C16764,'Curva Juros'!$A$7:$A$73,1))) /
(INDEX('Curva Juros'!$A$7:$A$73,MATCH(C16764,'Curva Juros'!$A$7:$A$73,1)+1) -
INDEX('Curva Juros'!$A$7:$A$73,MATCH(C16764,'Curva Juros'!$A$7:$A$73,1)))</f>
        <v>7.7683047222222221</v>
      </c>
      <c r="F16764" s="24">
        <f t="shared" si="261"/>
        <v>-4.8270472222222138E-3</v>
      </c>
      <c r="G16764" s="24"/>
    </row>
    <row r="16765" spans="1:7" x14ac:dyDescent="0.25">
      <c r="A16765" s="6" t="s">
        <v>354</v>
      </c>
      <c r="B16765" s="7">
        <v>46059</v>
      </c>
      <c r="C16765" s="8">
        <v>555.88</v>
      </c>
      <c r="D16765" s="20">
        <v>7.3126999999999998E-2</v>
      </c>
      <c r="E16765" s="35" cm="1">
        <f t="array" ref="E16765">INDEX('Curva Juros'!$B$7:$B$73,MATCH(C16765,'Curva Juros'!$A$7:$A$73,1)) +
(C16765-INDEX('Curva Juros'!$A$7:$A$73,MATCH(C16765,'Curva Juros'!$A$7:$A$73,1))) *
(INDEX('Curva Juros'!$B$7:$B$73,MATCH(C16765,'Curva Juros'!$A$7:$A$73,1)+1) -
INDEX('Curva Juros'!$B$7:$B$73,MATCH(C16765,'Curva Juros'!$A$7:$A$73,1))) /
(INDEX('Curva Juros'!$A$7:$A$73,MATCH(C16765,'Curva Juros'!$A$7:$A$73,1)+1) -
INDEX('Curva Juros'!$A$7:$A$73,MATCH(C16765,'Curva Juros'!$A$7:$A$73,1)))</f>
        <v>7.7720016825396829</v>
      </c>
      <c r="F16765" s="24">
        <f t="shared" si="261"/>
        <v>-4.5930168253968257E-3</v>
      </c>
      <c r="G16765" s="24"/>
    </row>
    <row r="16766" spans="1:7" x14ac:dyDescent="0.25">
      <c r="A16766" s="3" t="s">
        <v>354</v>
      </c>
      <c r="B16766" s="4">
        <v>46066</v>
      </c>
      <c r="C16766" s="5">
        <v>550.74</v>
      </c>
      <c r="D16766" s="19">
        <v>7.3341000000000003E-2</v>
      </c>
      <c r="E16766" s="35" cm="1">
        <f t="array" ref="E16766">INDEX('Curva Juros'!$B$7:$B$73,MATCH(C16766,'Curva Juros'!$A$7:$A$73,1)) +
(C16766-INDEX('Curva Juros'!$A$7:$A$73,MATCH(C16766,'Curva Juros'!$A$7:$A$73,1))) *
(INDEX('Curva Juros'!$B$7:$B$73,MATCH(C16766,'Curva Juros'!$A$7:$A$73,1)+1) -
INDEX('Curva Juros'!$B$7:$B$73,MATCH(C16766,'Curva Juros'!$A$7:$A$73,1))) /
(INDEX('Curva Juros'!$A$7:$A$73,MATCH(C16766,'Curva Juros'!$A$7:$A$73,1)+1) -
INDEX('Curva Juros'!$A$7:$A$73,MATCH(C16766,'Curva Juros'!$A$7:$A$73,1)))</f>
        <v>7.7756771904761903</v>
      </c>
      <c r="F16766" s="24">
        <f t="shared" si="261"/>
        <v>-4.4157719047619032E-3</v>
      </c>
      <c r="G16766" s="24"/>
    </row>
    <row r="16767" spans="1:7" x14ac:dyDescent="0.25">
      <c r="A16767" s="6" t="s">
        <v>354</v>
      </c>
      <c r="B16767" s="7">
        <v>46073</v>
      </c>
      <c r="C16767" s="8">
        <v>682.24</v>
      </c>
      <c r="D16767" s="20">
        <v>7.3028999999999997E-2</v>
      </c>
      <c r="E16767" s="35" cm="1">
        <f t="array" ref="E16767">INDEX('Curva Juros'!$B$7:$B$73,MATCH(C16767,'Curva Juros'!$A$7:$A$73,1)) +
(C16767-INDEX('Curva Juros'!$A$7:$A$73,MATCH(C16767,'Curva Juros'!$A$7:$A$73,1))) *
(INDEX('Curva Juros'!$B$7:$B$73,MATCH(C16767,'Curva Juros'!$A$7:$A$73,1)+1) -
INDEX('Curva Juros'!$B$7:$B$73,MATCH(C16767,'Curva Juros'!$A$7:$A$73,1))) /
(INDEX('Curva Juros'!$A$7:$A$73,MATCH(C16767,'Curva Juros'!$A$7:$A$73,1)+1) -
INDEX('Curva Juros'!$A$7:$A$73,MATCH(C16767,'Curva Juros'!$A$7:$A$73,1)))</f>
        <v>7.7048205714285718</v>
      </c>
      <c r="F16767" s="24">
        <f t="shared" si="261"/>
        <v>-4.0192057142857257E-3</v>
      </c>
      <c r="G16767" s="24"/>
    </row>
    <row r="16768" spans="1:7" x14ac:dyDescent="0.25">
      <c r="A16768" s="3" t="s">
        <v>354</v>
      </c>
      <c r="B16768" s="4">
        <v>46080</v>
      </c>
      <c r="C16768" s="5">
        <v>677.82</v>
      </c>
      <c r="D16768" s="19">
        <v>7.1790000000000007E-2</v>
      </c>
      <c r="E16768" s="35" cm="1">
        <f t="array" ref="E16768">INDEX('Curva Juros'!$B$7:$B$73,MATCH(C16768,'Curva Juros'!$A$7:$A$73,1)) +
(C16768-INDEX('Curva Juros'!$A$7:$A$73,MATCH(C16768,'Curva Juros'!$A$7:$A$73,1))) *
(INDEX('Curva Juros'!$B$7:$B$73,MATCH(C16768,'Curva Juros'!$A$7:$A$73,1)+1) -
INDEX('Curva Juros'!$B$7:$B$73,MATCH(C16768,'Curva Juros'!$A$7:$A$73,1))) /
(INDEX('Curva Juros'!$A$7:$A$73,MATCH(C16768,'Curva Juros'!$A$7:$A$73,1)+1) -
INDEX('Curva Juros'!$A$7:$A$73,MATCH(C16768,'Curva Juros'!$A$7:$A$73,1)))</f>
        <v>7.7060202857142857</v>
      </c>
      <c r="F16768" s="24">
        <f t="shared" si="261"/>
        <v>-5.2702028571428444E-3</v>
      </c>
      <c r="G16768" s="24"/>
    </row>
    <row r="16769" spans="1:7" x14ac:dyDescent="0.25">
      <c r="A16769" s="6" t="s">
        <v>355</v>
      </c>
      <c r="B16769" s="7">
        <v>45723</v>
      </c>
      <c r="C16769" s="8">
        <v>688.05</v>
      </c>
      <c r="D16769" s="20">
        <v>7.5717000000000007E-2</v>
      </c>
      <c r="E16769" s="35" cm="1">
        <f t="array" ref="E16769">INDEX('Curva Juros'!$B$7:$B$73,MATCH(C16769,'Curva Juros'!$A$7:$A$73,1)) +
(C16769-INDEX('Curva Juros'!$A$7:$A$73,MATCH(C16769,'Curva Juros'!$A$7:$A$73,1))) *
(INDEX('Curva Juros'!$B$7:$B$73,MATCH(C16769,'Curva Juros'!$A$7:$A$73,1)+1) -
INDEX('Curva Juros'!$B$7:$B$73,MATCH(C16769,'Curva Juros'!$A$7:$A$73,1))) /
(INDEX('Curva Juros'!$A$7:$A$73,MATCH(C16769,'Curva Juros'!$A$7:$A$73,1)+1) -
INDEX('Curva Juros'!$A$7:$A$73,MATCH(C16769,'Curva Juros'!$A$7:$A$73,1)))</f>
        <v>7.7032435714285716</v>
      </c>
      <c r="F16769" s="24">
        <f t="shared" si="261"/>
        <v>-1.3154357142857037E-3</v>
      </c>
      <c r="G16769" s="24"/>
    </row>
    <row r="16770" spans="1:7" x14ac:dyDescent="0.25">
      <c r="A16770" s="3" t="s">
        <v>355</v>
      </c>
      <c r="B16770" s="4">
        <v>45730</v>
      </c>
      <c r="C16770" s="5">
        <v>682.77</v>
      </c>
      <c r="D16770" s="19">
        <v>7.7145000000000005E-2</v>
      </c>
      <c r="E16770" s="35" cm="1">
        <f t="array" ref="E16770">INDEX('Curva Juros'!$B$7:$B$73,MATCH(C16770,'Curva Juros'!$A$7:$A$73,1)) +
(C16770-INDEX('Curva Juros'!$A$7:$A$73,MATCH(C16770,'Curva Juros'!$A$7:$A$73,1))) *
(INDEX('Curva Juros'!$B$7:$B$73,MATCH(C16770,'Curva Juros'!$A$7:$A$73,1)+1) -
INDEX('Curva Juros'!$B$7:$B$73,MATCH(C16770,'Curva Juros'!$A$7:$A$73,1))) /
(INDEX('Curva Juros'!$A$7:$A$73,MATCH(C16770,'Curva Juros'!$A$7:$A$73,1)+1) -
INDEX('Curva Juros'!$A$7:$A$73,MATCH(C16770,'Curva Juros'!$A$7:$A$73,1)))</f>
        <v>7.7046767142857142</v>
      </c>
      <c r="F16770" s="24">
        <f t="shared" si="261"/>
        <v>9.8232857142860341E-5</v>
      </c>
      <c r="G16770" s="24"/>
    </row>
    <row r="16771" spans="1:7" x14ac:dyDescent="0.25">
      <c r="A16771" s="6" t="s">
        <v>355</v>
      </c>
      <c r="B16771" s="7">
        <v>45737</v>
      </c>
      <c r="C16771" s="8">
        <v>677.48</v>
      </c>
      <c r="D16771" s="20">
        <v>7.8585000000000002E-2</v>
      </c>
      <c r="E16771" s="35" cm="1">
        <f t="array" ref="E16771">INDEX('Curva Juros'!$B$7:$B$73,MATCH(C16771,'Curva Juros'!$A$7:$A$73,1)) +
(C16771-INDEX('Curva Juros'!$A$7:$A$73,MATCH(C16771,'Curva Juros'!$A$7:$A$73,1))) *
(INDEX('Curva Juros'!$B$7:$B$73,MATCH(C16771,'Curva Juros'!$A$7:$A$73,1)+1) -
INDEX('Curva Juros'!$B$7:$B$73,MATCH(C16771,'Curva Juros'!$A$7:$A$73,1))) /
(INDEX('Curva Juros'!$A$7:$A$73,MATCH(C16771,'Curva Juros'!$A$7:$A$73,1)+1) -
INDEX('Curva Juros'!$A$7:$A$73,MATCH(C16771,'Curva Juros'!$A$7:$A$73,1)))</f>
        <v>7.7061125714285712</v>
      </c>
      <c r="F16771" s="24">
        <f t="shared" ref="F16771:F16834" si="262">D16771-E16771/100</f>
        <v>1.523874285714294E-3</v>
      </c>
      <c r="G16771" s="24"/>
    </row>
    <row r="16772" spans="1:7" x14ac:dyDescent="0.25">
      <c r="A16772" s="3" t="s">
        <v>355</v>
      </c>
      <c r="B16772" s="4">
        <v>45744</v>
      </c>
      <c r="C16772" s="5">
        <v>671.89</v>
      </c>
      <c r="D16772" s="19">
        <v>8.1583000000000003E-2</v>
      </c>
      <c r="E16772" s="35" cm="1">
        <f t="array" ref="E16772">INDEX('Curva Juros'!$B$7:$B$73,MATCH(C16772,'Curva Juros'!$A$7:$A$73,1)) +
(C16772-INDEX('Curva Juros'!$A$7:$A$73,MATCH(C16772,'Curva Juros'!$A$7:$A$73,1))) *
(INDEX('Curva Juros'!$B$7:$B$73,MATCH(C16772,'Curva Juros'!$A$7:$A$73,1)+1) -
INDEX('Curva Juros'!$B$7:$B$73,MATCH(C16772,'Curva Juros'!$A$7:$A$73,1))) /
(INDEX('Curva Juros'!$A$7:$A$73,MATCH(C16772,'Curva Juros'!$A$7:$A$73,1)+1) -
INDEX('Curva Juros'!$A$7:$A$73,MATCH(C16772,'Curva Juros'!$A$7:$A$73,1)))</f>
        <v>7.707629857142857</v>
      </c>
      <c r="F16772" s="24">
        <f t="shared" si="262"/>
        <v>4.5067014285714302E-3</v>
      </c>
      <c r="G16772" s="24"/>
    </row>
    <row r="16773" spans="1:7" x14ac:dyDescent="0.25">
      <c r="A16773" s="6" t="s">
        <v>355</v>
      </c>
      <c r="B16773" s="7">
        <v>45751</v>
      </c>
      <c r="C16773" s="8">
        <v>667.44</v>
      </c>
      <c r="D16773" s="20">
        <v>7.8777E-2</v>
      </c>
      <c r="E16773" s="35" cm="1">
        <f t="array" ref="E16773">INDEX('Curva Juros'!$B$7:$B$73,MATCH(C16773,'Curva Juros'!$A$7:$A$73,1)) +
(C16773-INDEX('Curva Juros'!$A$7:$A$73,MATCH(C16773,'Curva Juros'!$A$7:$A$73,1))) *
(INDEX('Curva Juros'!$B$7:$B$73,MATCH(C16773,'Curva Juros'!$A$7:$A$73,1)+1) -
INDEX('Curva Juros'!$B$7:$B$73,MATCH(C16773,'Curva Juros'!$A$7:$A$73,1))) /
(INDEX('Curva Juros'!$A$7:$A$73,MATCH(C16773,'Curva Juros'!$A$7:$A$73,1)+1) -
INDEX('Curva Juros'!$A$7:$A$73,MATCH(C16773,'Curva Juros'!$A$7:$A$73,1)))</f>
        <v>7.7088377142857141</v>
      </c>
      <c r="F16773" s="24">
        <f t="shared" si="262"/>
        <v>1.6886228571428574E-3</v>
      </c>
      <c r="G16773" s="24"/>
    </row>
    <row r="16774" spans="1:7" x14ac:dyDescent="0.25">
      <c r="A16774" s="3" t="s">
        <v>355</v>
      </c>
      <c r="B16774" s="4">
        <v>45758</v>
      </c>
      <c r="C16774" s="5">
        <v>662.38</v>
      </c>
      <c r="D16774" s="19">
        <v>7.9096E-2</v>
      </c>
      <c r="E16774" s="35" cm="1">
        <f t="array" ref="E16774">INDEX('Curva Juros'!$B$7:$B$73,MATCH(C16774,'Curva Juros'!$A$7:$A$73,1)) +
(C16774-INDEX('Curva Juros'!$A$7:$A$73,MATCH(C16774,'Curva Juros'!$A$7:$A$73,1))) *
(INDEX('Curva Juros'!$B$7:$B$73,MATCH(C16774,'Curva Juros'!$A$7:$A$73,1)+1) -
INDEX('Curva Juros'!$B$7:$B$73,MATCH(C16774,'Curva Juros'!$A$7:$A$73,1))) /
(INDEX('Curva Juros'!$A$7:$A$73,MATCH(C16774,'Curva Juros'!$A$7:$A$73,1)+1) -
INDEX('Curva Juros'!$A$7:$A$73,MATCH(C16774,'Curva Juros'!$A$7:$A$73,1)))</f>
        <v>7.7102111428571432</v>
      </c>
      <c r="F16774" s="24">
        <f t="shared" si="262"/>
        <v>1.9938885714285703E-3</v>
      </c>
      <c r="G16774" s="24"/>
    </row>
    <row r="16775" spans="1:7" x14ac:dyDescent="0.25">
      <c r="A16775" s="6" t="s">
        <v>355</v>
      </c>
      <c r="B16775" s="7">
        <v>45764</v>
      </c>
      <c r="C16775" s="8">
        <v>658.78</v>
      </c>
      <c r="D16775" s="20">
        <v>7.7063999999999994E-2</v>
      </c>
      <c r="E16775" s="35" cm="1">
        <f t="array" ref="E16775">INDEX('Curva Juros'!$B$7:$B$73,MATCH(C16775,'Curva Juros'!$A$7:$A$73,1)) +
(C16775-INDEX('Curva Juros'!$A$7:$A$73,MATCH(C16775,'Curva Juros'!$A$7:$A$73,1))) *
(INDEX('Curva Juros'!$B$7:$B$73,MATCH(C16775,'Curva Juros'!$A$7:$A$73,1)+1) -
INDEX('Curva Juros'!$B$7:$B$73,MATCH(C16775,'Curva Juros'!$A$7:$A$73,1))) /
(INDEX('Curva Juros'!$A$7:$A$73,MATCH(C16775,'Curva Juros'!$A$7:$A$73,1)+1) -
INDEX('Curva Juros'!$A$7:$A$73,MATCH(C16775,'Curva Juros'!$A$7:$A$73,1)))</f>
        <v>7.7111882857142859</v>
      </c>
      <c r="F16775" s="24">
        <f t="shared" si="262"/>
        <v>-4.7882857142869661E-5</v>
      </c>
      <c r="G16775" s="24"/>
    </row>
    <row r="16776" spans="1:7" x14ac:dyDescent="0.25">
      <c r="A16776" s="3" t="s">
        <v>355</v>
      </c>
      <c r="B16776" s="4">
        <v>45772</v>
      </c>
      <c r="C16776" s="5">
        <v>655.15</v>
      </c>
      <c r="D16776" s="19">
        <v>7.5198000000000001E-2</v>
      </c>
      <c r="E16776" s="35" cm="1">
        <f t="array" ref="E16776">INDEX('Curva Juros'!$B$7:$B$73,MATCH(C16776,'Curva Juros'!$A$7:$A$73,1)) +
(C16776-INDEX('Curva Juros'!$A$7:$A$73,MATCH(C16776,'Curva Juros'!$A$7:$A$73,1))) *
(INDEX('Curva Juros'!$B$7:$B$73,MATCH(C16776,'Curva Juros'!$A$7:$A$73,1)+1) -
INDEX('Curva Juros'!$B$7:$B$73,MATCH(C16776,'Curva Juros'!$A$7:$A$73,1))) /
(INDEX('Curva Juros'!$A$7:$A$73,MATCH(C16776,'Curva Juros'!$A$7:$A$73,1)+1) -
INDEX('Curva Juros'!$A$7:$A$73,MATCH(C16776,'Curva Juros'!$A$7:$A$73,1)))</f>
        <v>7.712173571428572</v>
      </c>
      <c r="F16776" s="24">
        <f t="shared" si="262"/>
        <v>-1.9237357142857237E-3</v>
      </c>
      <c r="G16776" s="24"/>
    </row>
    <row r="16777" spans="1:7" x14ac:dyDescent="0.25">
      <c r="A16777" s="6" t="s">
        <v>355</v>
      </c>
      <c r="B16777" s="7">
        <v>45779</v>
      </c>
      <c r="C16777" s="8">
        <v>651.28</v>
      </c>
      <c r="D16777" s="20">
        <v>7.4552999999999994E-2</v>
      </c>
      <c r="E16777" s="35" cm="1">
        <f t="array" ref="E16777">INDEX('Curva Juros'!$B$7:$B$73,MATCH(C16777,'Curva Juros'!$A$7:$A$73,1)) +
(C16777-INDEX('Curva Juros'!$A$7:$A$73,MATCH(C16777,'Curva Juros'!$A$7:$A$73,1))) *
(INDEX('Curva Juros'!$B$7:$B$73,MATCH(C16777,'Curva Juros'!$A$7:$A$73,1)+1) -
INDEX('Curva Juros'!$B$7:$B$73,MATCH(C16777,'Curva Juros'!$A$7:$A$73,1))) /
(INDEX('Curva Juros'!$A$7:$A$73,MATCH(C16777,'Curva Juros'!$A$7:$A$73,1)+1) -
INDEX('Curva Juros'!$A$7:$A$73,MATCH(C16777,'Curva Juros'!$A$7:$A$73,1)))</f>
        <v>7.7132240000000003</v>
      </c>
      <c r="F16777" s="24">
        <f t="shared" si="262"/>
        <v>-2.5792400000000104E-3</v>
      </c>
      <c r="G16777" s="24"/>
    </row>
    <row r="16778" spans="1:7" x14ac:dyDescent="0.25">
      <c r="A16778" s="3" t="s">
        <v>355</v>
      </c>
      <c r="B16778" s="4">
        <v>45786</v>
      </c>
      <c r="C16778" s="5">
        <v>646.29</v>
      </c>
      <c r="D16778" s="19">
        <v>7.4490000000000001E-2</v>
      </c>
      <c r="E16778" s="35" cm="1">
        <f t="array" ref="E16778">INDEX('Curva Juros'!$B$7:$B$73,MATCH(C16778,'Curva Juros'!$A$7:$A$73,1)) +
(C16778-INDEX('Curva Juros'!$A$7:$A$73,MATCH(C16778,'Curva Juros'!$A$7:$A$73,1))) *
(INDEX('Curva Juros'!$B$7:$B$73,MATCH(C16778,'Curva Juros'!$A$7:$A$73,1)+1) -
INDEX('Curva Juros'!$B$7:$B$73,MATCH(C16778,'Curva Juros'!$A$7:$A$73,1))) /
(INDEX('Curva Juros'!$A$7:$A$73,MATCH(C16778,'Curva Juros'!$A$7:$A$73,1)+1) -
INDEX('Curva Juros'!$A$7:$A$73,MATCH(C16778,'Curva Juros'!$A$7:$A$73,1)))</f>
        <v>7.7145784285714285</v>
      </c>
      <c r="F16778" s="24">
        <f t="shared" si="262"/>
        <v>-2.6557842857142799E-3</v>
      </c>
      <c r="G16778" s="24"/>
    </row>
    <row r="16779" spans="1:7" x14ac:dyDescent="0.25">
      <c r="A16779" s="6" t="s">
        <v>355</v>
      </c>
      <c r="B16779" s="7">
        <v>45793</v>
      </c>
      <c r="C16779" s="8">
        <v>641.20000000000005</v>
      </c>
      <c r="D16779" s="20">
        <v>7.4967000000000006E-2</v>
      </c>
      <c r="E16779" s="35" cm="1">
        <f t="array" ref="E16779">INDEX('Curva Juros'!$B$7:$B$73,MATCH(C16779,'Curva Juros'!$A$7:$A$73,1)) +
(C16779-INDEX('Curva Juros'!$A$7:$A$73,MATCH(C16779,'Curva Juros'!$A$7:$A$73,1))) *
(INDEX('Curva Juros'!$B$7:$B$73,MATCH(C16779,'Curva Juros'!$A$7:$A$73,1)+1) -
INDEX('Curva Juros'!$B$7:$B$73,MATCH(C16779,'Curva Juros'!$A$7:$A$73,1))) /
(INDEX('Curva Juros'!$A$7:$A$73,MATCH(C16779,'Curva Juros'!$A$7:$A$73,1)+1) -
INDEX('Curva Juros'!$A$7:$A$73,MATCH(C16779,'Curva Juros'!$A$7:$A$73,1)))</f>
        <v>7.7159599999999999</v>
      </c>
      <c r="F16779" s="24">
        <f t="shared" si="262"/>
        <v>-2.192599999999989E-3</v>
      </c>
      <c r="G16779" s="24"/>
    </row>
    <row r="16780" spans="1:7" x14ac:dyDescent="0.25">
      <c r="A16780" s="3" t="s">
        <v>355</v>
      </c>
      <c r="B16780" s="4">
        <v>45800</v>
      </c>
      <c r="C16780" s="5">
        <v>635.99</v>
      </c>
      <c r="D16780" s="19">
        <v>7.5994000000000006E-2</v>
      </c>
      <c r="E16780" s="35" cm="1">
        <f t="array" ref="E16780">INDEX('Curva Juros'!$B$7:$B$73,MATCH(C16780,'Curva Juros'!$A$7:$A$73,1)) +
(C16780-INDEX('Curva Juros'!$A$7:$A$73,MATCH(C16780,'Curva Juros'!$A$7:$A$73,1))) *
(INDEX('Curva Juros'!$B$7:$B$73,MATCH(C16780,'Curva Juros'!$A$7:$A$73,1)+1) -
INDEX('Curva Juros'!$B$7:$B$73,MATCH(C16780,'Curva Juros'!$A$7:$A$73,1))) /
(INDEX('Curva Juros'!$A$7:$A$73,MATCH(C16780,'Curva Juros'!$A$7:$A$73,1)+1) -
INDEX('Curva Juros'!$A$7:$A$73,MATCH(C16780,'Curva Juros'!$A$7:$A$73,1)))</f>
        <v>7.7173741428571434</v>
      </c>
      <c r="F16780" s="24">
        <f t="shared" si="262"/>
        <v>-1.1797414285714264E-3</v>
      </c>
      <c r="G16780" s="24"/>
    </row>
    <row r="16781" spans="1:7" x14ac:dyDescent="0.25">
      <c r="A16781" s="6" t="s">
        <v>355</v>
      </c>
      <c r="B16781" s="7">
        <v>45807</v>
      </c>
      <c r="C16781" s="8">
        <v>630.87</v>
      </c>
      <c r="D16781" s="20">
        <v>7.6623999999999998E-2</v>
      </c>
      <c r="E16781" s="35" cm="1">
        <f t="array" ref="E16781">INDEX('Curva Juros'!$B$7:$B$73,MATCH(C16781,'Curva Juros'!$A$7:$A$73,1)) +
(C16781-INDEX('Curva Juros'!$A$7:$A$73,MATCH(C16781,'Curva Juros'!$A$7:$A$73,1))) *
(INDEX('Curva Juros'!$B$7:$B$73,MATCH(C16781,'Curva Juros'!$A$7:$A$73,1)+1) -
INDEX('Curva Juros'!$B$7:$B$73,MATCH(C16781,'Curva Juros'!$A$7:$A$73,1))) /
(INDEX('Curva Juros'!$A$7:$A$73,MATCH(C16781,'Curva Juros'!$A$7:$A$73,1)+1) -
INDEX('Curva Juros'!$A$7:$A$73,MATCH(C16781,'Curva Juros'!$A$7:$A$73,1)))</f>
        <v>7.7187638571428572</v>
      </c>
      <c r="F16781" s="24">
        <f t="shared" si="262"/>
        <v>-5.6363857142857632E-4</v>
      </c>
      <c r="G16781" s="24"/>
    </row>
    <row r="16782" spans="1:7" x14ac:dyDescent="0.25">
      <c r="A16782" s="3" t="s">
        <v>355</v>
      </c>
      <c r="B16782" s="4">
        <v>45814</v>
      </c>
      <c r="C16782" s="5">
        <v>625.82000000000005</v>
      </c>
      <c r="D16782" s="19">
        <v>7.6898999999999995E-2</v>
      </c>
      <c r="E16782" s="35" cm="1">
        <f t="array" ref="E16782">INDEX('Curva Juros'!$B$7:$B$73,MATCH(C16782,'Curva Juros'!$A$7:$A$73,1)) +
(C16782-INDEX('Curva Juros'!$A$7:$A$73,MATCH(C16782,'Curva Juros'!$A$7:$A$73,1))) *
(INDEX('Curva Juros'!$B$7:$B$73,MATCH(C16782,'Curva Juros'!$A$7:$A$73,1)+1) -
INDEX('Curva Juros'!$B$7:$B$73,MATCH(C16782,'Curva Juros'!$A$7:$A$73,1))) /
(INDEX('Curva Juros'!$A$7:$A$73,MATCH(C16782,'Curva Juros'!$A$7:$A$73,1)+1) -
INDEX('Curva Juros'!$A$7:$A$73,MATCH(C16782,'Curva Juros'!$A$7:$A$73,1)))</f>
        <v>7.7219890317460322</v>
      </c>
      <c r="F16782" s="24">
        <f t="shared" si="262"/>
        <v>-3.2089031746032615E-4</v>
      </c>
      <c r="G16782" s="24"/>
    </row>
    <row r="16783" spans="1:7" x14ac:dyDescent="0.25">
      <c r="A16783" s="6" t="s">
        <v>355</v>
      </c>
      <c r="B16783" s="7">
        <v>45821</v>
      </c>
      <c r="C16783" s="8">
        <v>620.78</v>
      </c>
      <c r="D16783" s="20">
        <v>7.7100000000000002E-2</v>
      </c>
      <c r="E16783" s="35" cm="1">
        <f t="array" ref="E16783">INDEX('Curva Juros'!$B$7:$B$73,MATCH(C16783,'Curva Juros'!$A$7:$A$73,1)) +
(C16783-INDEX('Curva Juros'!$A$7:$A$73,MATCH(C16783,'Curva Juros'!$A$7:$A$73,1))) *
(INDEX('Curva Juros'!$B$7:$B$73,MATCH(C16783,'Curva Juros'!$A$7:$A$73,1)+1) -
INDEX('Curva Juros'!$B$7:$B$73,MATCH(C16783,'Curva Juros'!$A$7:$A$73,1))) /
(INDEX('Curva Juros'!$A$7:$A$73,MATCH(C16783,'Curva Juros'!$A$7:$A$73,1)+1) -
INDEX('Curva Juros'!$A$7:$A$73,MATCH(C16783,'Curva Juros'!$A$7:$A$73,1)))</f>
        <v>7.7255930317460324</v>
      </c>
      <c r="F16783" s="24">
        <f t="shared" si="262"/>
        <v>-1.5593031746032049E-4</v>
      </c>
      <c r="G16783" s="24"/>
    </row>
    <row r="16784" spans="1:7" x14ac:dyDescent="0.25">
      <c r="A16784" s="3" t="s">
        <v>355</v>
      </c>
      <c r="B16784" s="4">
        <v>45828</v>
      </c>
      <c r="C16784" s="5">
        <v>616.63</v>
      </c>
      <c r="D16784" s="19">
        <v>7.7848000000000001E-2</v>
      </c>
      <c r="E16784" s="35" cm="1">
        <f t="array" ref="E16784">INDEX('Curva Juros'!$B$7:$B$73,MATCH(C16784,'Curva Juros'!$A$7:$A$73,1)) +
(C16784-INDEX('Curva Juros'!$A$7:$A$73,MATCH(C16784,'Curva Juros'!$A$7:$A$73,1))) *
(INDEX('Curva Juros'!$B$7:$B$73,MATCH(C16784,'Curva Juros'!$A$7:$A$73,1)+1) -
INDEX('Curva Juros'!$B$7:$B$73,MATCH(C16784,'Curva Juros'!$A$7:$A$73,1))) /
(INDEX('Curva Juros'!$A$7:$A$73,MATCH(C16784,'Curva Juros'!$A$7:$A$73,1)+1) -
INDEX('Curva Juros'!$A$7:$A$73,MATCH(C16784,'Curva Juros'!$A$7:$A$73,1)))</f>
        <v>7.7285606111111118</v>
      </c>
      <c r="F16784" s="24">
        <f t="shared" si="262"/>
        <v>5.6239388888888742E-4</v>
      </c>
      <c r="G16784" s="24"/>
    </row>
    <row r="16785" spans="1:7" x14ac:dyDescent="0.25">
      <c r="A16785" s="6" t="s">
        <v>355</v>
      </c>
      <c r="B16785" s="7">
        <v>45835</v>
      </c>
      <c r="C16785" s="8">
        <v>611.6</v>
      </c>
      <c r="D16785" s="20">
        <v>7.8004000000000004E-2</v>
      </c>
      <c r="E16785" s="35" cm="1">
        <f t="array" ref="E16785">INDEX('Curva Juros'!$B$7:$B$73,MATCH(C16785,'Curva Juros'!$A$7:$A$73,1)) +
(C16785-INDEX('Curva Juros'!$A$7:$A$73,MATCH(C16785,'Curva Juros'!$A$7:$A$73,1))) *
(INDEX('Curva Juros'!$B$7:$B$73,MATCH(C16785,'Curva Juros'!$A$7:$A$73,1)+1) -
INDEX('Curva Juros'!$B$7:$B$73,MATCH(C16785,'Curva Juros'!$A$7:$A$73,1))) /
(INDEX('Curva Juros'!$A$7:$A$73,MATCH(C16785,'Curva Juros'!$A$7:$A$73,1)+1) -
INDEX('Curva Juros'!$A$7:$A$73,MATCH(C16785,'Curva Juros'!$A$7:$A$73,1)))</f>
        <v>7.7321574603174605</v>
      </c>
      <c r="F16785" s="24">
        <f t="shared" si="262"/>
        <v>6.8242539682539238E-4</v>
      </c>
      <c r="G16785" s="24"/>
    </row>
    <row r="16786" spans="1:7" x14ac:dyDescent="0.25">
      <c r="A16786" s="3" t="s">
        <v>355</v>
      </c>
      <c r="B16786" s="4">
        <v>45842</v>
      </c>
      <c r="C16786" s="5">
        <v>606.74</v>
      </c>
      <c r="D16786" s="19">
        <v>7.7295000000000003E-2</v>
      </c>
      <c r="E16786" s="35" cm="1">
        <f t="array" ref="E16786">INDEX('Curva Juros'!$B$7:$B$73,MATCH(C16786,'Curva Juros'!$A$7:$A$73,1)) +
(C16786-INDEX('Curva Juros'!$A$7:$A$73,MATCH(C16786,'Curva Juros'!$A$7:$A$73,1))) *
(INDEX('Curva Juros'!$B$7:$B$73,MATCH(C16786,'Curva Juros'!$A$7:$A$73,1)+1) -
INDEX('Curva Juros'!$B$7:$B$73,MATCH(C16786,'Curva Juros'!$A$7:$A$73,1))) /
(INDEX('Curva Juros'!$A$7:$A$73,MATCH(C16786,'Curva Juros'!$A$7:$A$73,1)+1) -
INDEX('Curva Juros'!$A$7:$A$73,MATCH(C16786,'Curva Juros'!$A$7:$A$73,1)))</f>
        <v>7.7356327460317464</v>
      </c>
      <c r="F16786" s="24">
        <f t="shared" si="262"/>
        <v>-6.132746031746461E-5</v>
      </c>
      <c r="G16786" s="24"/>
    </row>
    <row r="16787" spans="1:7" x14ac:dyDescent="0.25">
      <c r="A16787" s="6" t="s">
        <v>355</v>
      </c>
      <c r="B16787" s="7">
        <v>45849</v>
      </c>
      <c r="C16787" s="8">
        <v>601.29999999999995</v>
      </c>
      <c r="D16787" s="20">
        <v>7.9496999999999998E-2</v>
      </c>
      <c r="E16787" s="35" cm="1">
        <f t="array" ref="E16787">INDEX('Curva Juros'!$B$7:$B$73,MATCH(C16787,'Curva Juros'!$A$7:$A$73,1)) +
(C16787-INDEX('Curva Juros'!$A$7:$A$73,MATCH(C16787,'Curva Juros'!$A$7:$A$73,1))) *
(INDEX('Curva Juros'!$B$7:$B$73,MATCH(C16787,'Curva Juros'!$A$7:$A$73,1)+1) -
INDEX('Curva Juros'!$B$7:$B$73,MATCH(C16787,'Curva Juros'!$A$7:$A$73,1))) /
(INDEX('Curva Juros'!$A$7:$A$73,MATCH(C16787,'Curva Juros'!$A$7:$A$73,1)+1) -
INDEX('Curva Juros'!$A$7:$A$73,MATCH(C16787,'Curva Juros'!$A$7:$A$73,1)))</f>
        <v>7.7395227777777782</v>
      </c>
      <c r="F16787" s="24">
        <f t="shared" si="262"/>
        <v>2.1017722222222146E-3</v>
      </c>
      <c r="G16787" s="24"/>
    </row>
    <row r="16788" spans="1:7" x14ac:dyDescent="0.25">
      <c r="A16788" s="3" t="s">
        <v>355</v>
      </c>
      <c r="B16788" s="4">
        <v>45856</v>
      </c>
      <c r="C16788" s="5">
        <v>595.91</v>
      </c>
      <c r="D16788" s="19">
        <v>8.1483E-2</v>
      </c>
      <c r="E16788" s="35" cm="1">
        <f t="array" ref="E16788">INDEX('Curva Juros'!$B$7:$B$73,MATCH(C16788,'Curva Juros'!$A$7:$A$73,1)) +
(C16788-INDEX('Curva Juros'!$A$7:$A$73,MATCH(C16788,'Curva Juros'!$A$7:$A$73,1))) *
(INDEX('Curva Juros'!$B$7:$B$73,MATCH(C16788,'Curva Juros'!$A$7:$A$73,1)+1) -
INDEX('Curva Juros'!$B$7:$B$73,MATCH(C16788,'Curva Juros'!$A$7:$A$73,1))) /
(INDEX('Curva Juros'!$A$7:$A$73,MATCH(C16788,'Curva Juros'!$A$7:$A$73,1)+1) -
INDEX('Curva Juros'!$A$7:$A$73,MATCH(C16788,'Curva Juros'!$A$7:$A$73,1)))</f>
        <v>7.7433770555555554</v>
      </c>
      <c r="F16788" s="24">
        <f t="shared" si="262"/>
        <v>4.049229444444441E-3</v>
      </c>
      <c r="G16788" s="24"/>
    </row>
    <row r="16789" spans="1:7" x14ac:dyDescent="0.25">
      <c r="A16789" s="6" t="s">
        <v>355</v>
      </c>
      <c r="B16789" s="7">
        <v>45863</v>
      </c>
      <c r="C16789" s="8">
        <v>590.96</v>
      </c>
      <c r="D16789" s="20">
        <v>8.1224000000000005E-2</v>
      </c>
      <c r="E16789" s="35" cm="1">
        <f t="array" ref="E16789">INDEX('Curva Juros'!$B$7:$B$73,MATCH(C16789,'Curva Juros'!$A$7:$A$73,1)) +
(C16789-INDEX('Curva Juros'!$A$7:$A$73,MATCH(C16789,'Curva Juros'!$A$7:$A$73,1))) *
(INDEX('Curva Juros'!$B$7:$B$73,MATCH(C16789,'Curva Juros'!$A$7:$A$73,1)+1) -
INDEX('Curva Juros'!$B$7:$B$73,MATCH(C16789,'Curva Juros'!$A$7:$A$73,1))) /
(INDEX('Curva Juros'!$A$7:$A$73,MATCH(C16789,'Curva Juros'!$A$7:$A$73,1)+1) -
INDEX('Curva Juros'!$A$7:$A$73,MATCH(C16789,'Curva Juros'!$A$7:$A$73,1)))</f>
        <v>7.7469166984126989</v>
      </c>
      <c r="F16789" s="24">
        <f t="shared" si="262"/>
        <v>3.7548330158730103E-3</v>
      </c>
      <c r="G16789" s="24"/>
    </row>
    <row r="16790" spans="1:7" x14ac:dyDescent="0.25">
      <c r="A16790" s="3" t="s">
        <v>355</v>
      </c>
      <c r="B16790" s="4">
        <v>45870</v>
      </c>
      <c r="C16790" s="5">
        <v>586.17999999999995</v>
      </c>
      <c r="D16790" s="19">
        <v>8.0117999999999995E-2</v>
      </c>
      <c r="E16790" s="35" cm="1">
        <f t="array" ref="E16790">INDEX('Curva Juros'!$B$7:$B$73,MATCH(C16790,'Curva Juros'!$A$7:$A$73,1)) +
(C16790-INDEX('Curva Juros'!$A$7:$A$73,MATCH(C16790,'Curva Juros'!$A$7:$A$73,1))) *
(INDEX('Curva Juros'!$B$7:$B$73,MATCH(C16790,'Curva Juros'!$A$7:$A$73,1)+1) -
INDEX('Curva Juros'!$B$7:$B$73,MATCH(C16790,'Curva Juros'!$A$7:$A$73,1))) /
(INDEX('Curva Juros'!$A$7:$A$73,MATCH(C16790,'Curva Juros'!$A$7:$A$73,1)+1) -
INDEX('Curva Juros'!$A$7:$A$73,MATCH(C16790,'Curva Juros'!$A$7:$A$73,1)))</f>
        <v>7.7503347777777778</v>
      </c>
      <c r="F16790" s="24">
        <f t="shared" si="262"/>
        <v>2.6146522222222218E-3</v>
      </c>
      <c r="G16790" s="24"/>
    </row>
    <row r="16791" spans="1:7" x14ac:dyDescent="0.25">
      <c r="A16791" s="6" t="s">
        <v>355</v>
      </c>
      <c r="B16791" s="7">
        <v>45877</v>
      </c>
      <c r="C16791" s="8">
        <v>581.42999999999995</v>
      </c>
      <c r="D16791" s="20">
        <v>7.8827999999999995E-2</v>
      </c>
      <c r="E16791" s="35" cm="1">
        <f t="array" ref="E16791">INDEX('Curva Juros'!$B$7:$B$73,MATCH(C16791,'Curva Juros'!$A$7:$A$73,1)) +
(C16791-INDEX('Curva Juros'!$A$7:$A$73,MATCH(C16791,'Curva Juros'!$A$7:$A$73,1))) *
(INDEX('Curva Juros'!$B$7:$B$73,MATCH(C16791,'Curva Juros'!$A$7:$A$73,1)+1) -
INDEX('Curva Juros'!$B$7:$B$73,MATCH(C16791,'Curva Juros'!$A$7:$A$73,1))) /
(INDEX('Curva Juros'!$A$7:$A$73,MATCH(C16791,'Curva Juros'!$A$7:$A$73,1)+1) -
INDEX('Curva Juros'!$A$7:$A$73,MATCH(C16791,'Curva Juros'!$A$7:$A$73,1)))</f>
        <v>7.753731404761905</v>
      </c>
      <c r="F16791" s="24">
        <f t="shared" si="262"/>
        <v>1.2906859523809516E-3</v>
      </c>
      <c r="G16791" s="24"/>
    </row>
    <row r="16792" spans="1:7" x14ac:dyDescent="0.25">
      <c r="A16792" s="3" t="s">
        <v>355</v>
      </c>
      <c r="B16792" s="4">
        <v>45884</v>
      </c>
      <c r="C16792" s="5">
        <v>590.16999999999996</v>
      </c>
      <c r="D16792" s="19">
        <v>7.7401999999999999E-2</v>
      </c>
      <c r="E16792" s="35" cm="1">
        <f t="array" ref="E16792">INDEX('Curva Juros'!$B$7:$B$73,MATCH(C16792,'Curva Juros'!$A$7:$A$73,1)) +
(C16792-INDEX('Curva Juros'!$A$7:$A$73,MATCH(C16792,'Curva Juros'!$A$7:$A$73,1))) *
(INDEX('Curva Juros'!$B$7:$B$73,MATCH(C16792,'Curva Juros'!$A$7:$A$73,1)+1) -
INDEX('Curva Juros'!$B$7:$B$73,MATCH(C16792,'Curva Juros'!$A$7:$A$73,1))) /
(INDEX('Curva Juros'!$A$7:$A$73,MATCH(C16792,'Curva Juros'!$A$7:$A$73,1)+1) -
INDEX('Curva Juros'!$A$7:$A$73,MATCH(C16792,'Curva Juros'!$A$7:$A$73,1)))</f>
        <v>7.7474816111111116</v>
      </c>
      <c r="F16792" s="24">
        <f t="shared" si="262"/>
        <v>-7.2816111111123627E-5</v>
      </c>
      <c r="G16792" s="24"/>
    </row>
    <row r="16793" spans="1:7" x14ac:dyDescent="0.25">
      <c r="A16793" s="6" t="s">
        <v>355</v>
      </c>
      <c r="B16793" s="7">
        <v>45891</v>
      </c>
      <c r="C16793" s="8">
        <v>584.95000000000005</v>
      </c>
      <c r="D16793" s="20">
        <v>7.8687999999999994E-2</v>
      </c>
      <c r="E16793" s="35" cm="1">
        <f t="array" ref="E16793">INDEX('Curva Juros'!$B$7:$B$73,MATCH(C16793,'Curva Juros'!$A$7:$A$73,1)) +
(C16793-INDEX('Curva Juros'!$A$7:$A$73,MATCH(C16793,'Curva Juros'!$A$7:$A$73,1))) *
(INDEX('Curva Juros'!$B$7:$B$73,MATCH(C16793,'Curva Juros'!$A$7:$A$73,1)+1) -
INDEX('Curva Juros'!$B$7:$B$73,MATCH(C16793,'Curva Juros'!$A$7:$A$73,1))) /
(INDEX('Curva Juros'!$A$7:$A$73,MATCH(C16793,'Curva Juros'!$A$7:$A$73,1)+1) -
INDEX('Curva Juros'!$A$7:$A$73,MATCH(C16793,'Curva Juros'!$A$7:$A$73,1)))</f>
        <v>7.7512143253968251</v>
      </c>
      <c r="F16793" s="24">
        <f t="shared" si="262"/>
        <v>1.1758567460317393E-3</v>
      </c>
      <c r="G16793" s="24"/>
    </row>
    <row r="16794" spans="1:7" x14ac:dyDescent="0.25">
      <c r="A16794" s="3" t="s">
        <v>355</v>
      </c>
      <c r="B16794" s="4">
        <v>45898</v>
      </c>
      <c r="C16794" s="5">
        <v>580.29999999999995</v>
      </c>
      <c r="D16794" s="19">
        <v>7.6688000000000006E-2</v>
      </c>
      <c r="E16794" s="35" cm="1">
        <f t="array" ref="E16794">INDEX('Curva Juros'!$B$7:$B$73,MATCH(C16794,'Curva Juros'!$A$7:$A$73,1)) +
(C16794-INDEX('Curva Juros'!$A$7:$A$73,MATCH(C16794,'Curva Juros'!$A$7:$A$73,1))) *
(INDEX('Curva Juros'!$B$7:$B$73,MATCH(C16794,'Curva Juros'!$A$7:$A$73,1)+1) -
INDEX('Curva Juros'!$B$7:$B$73,MATCH(C16794,'Curva Juros'!$A$7:$A$73,1))) /
(INDEX('Curva Juros'!$A$7:$A$73,MATCH(C16794,'Curva Juros'!$A$7:$A$73,1)+1) -
INDEX('Curva Juros'!$A$7:$A$73,MATCH(C16794,'Curva Juros'!$A$7:$A$73,1)))</f>
        <v>7.7545394444444442</v>
      </c>
      <c r="F16794" s="24">
        <f t="shared" si="262"/>
        <v>-8.5739444444443702E-4</v>
      </c>
      <c r="G16794" s="24"/>
    </row>
    <row r="16795" spans="1:7" x14ac:dyDescent="0.25">
      <c r="A16795" s="6" t="s">
        <v>355</v>
      </c>
      <c r="B16795" s="7">
        <v>45905</v>
      </c>
      <c r="C16795" s="8">
        <v>575.35</v>
      </c>
      <c r="D16795" s="20">
        <v>7.6375999999999999E-2</v>
      </c>
      <c r="E16795" s="35" cm="1">
        <f t="array" ref="E16795">INDEX('Curva Juros'!$B$7:$B$73,MATCH(C16795,'Curva Juros'!$A$7:$A$73,1)) +
(C16795-INDEX('Curva Juros'!$A$7:$A$73,MATCH(C16795,'Curva Juros'!$A$7:$A$73,1))) *
(INDEX('Curva Juros'!$B$7:$B$73,MATCH(C16795,'Curva Juros'!$A$7:$A$73,1)+1) -
INDEX('Curva Juros'!$B$7:$B$73,MATCH(C16795,'Curva Juros'!$A$7:$A$73,1))) /
(INDEX('Curva Juros'!$A$7:$A$73,MATCH(C16795,'Curva Juros'!$A$7:$A$73,1)+1) -
INDEX('Curva Juros'!$A$7:$A$73,MATCH(C16795,'Curva Juros'!$A$7:$A$73,1)))</f>
        <v>7.7580790873015877</v>
      </c>
      <c r="F16795" s="24">
        <f t="shared" si="262"/>
        <v>-1.2047908730158791E-3</v>
      </c>
      <c r="G16795" s="24"/>
    </row>
    <row r="16796" spans="1:7" x14ac:dyDescent="0.25">
      <c r="A16796" s="3" t="s">
        <v>355</v>
      </c>
      <c r="B16796" s="4">
        <v>45912</v>
      </c>
      <c r="C16796" s="5">
        <v>570.76</v>
      </c>
      <c r="D16796" s="19">
        <v>7.4038000000000007E-2</v>
      </c>
      <c r="E16796" s="35" cm="1">
        <f t="array" ref="E16796">INDEX('Curva Juros'!$B$7:$B$73,MATCH(C16796,'Curva Juros'!$A$7:$A$73,1)) +
(C16796-INDEX('Curva Juros'!$A$7:$A$73,MATCH(C16796,'Curva Juros'!$A$7:$A$73,1))) *
(INDEX('Curva Juros'!$B$7:$B$73,MATCH(C16796,'Curva Juros'!$A$7:$A$73,1)+1) -
INDEX('Curva Juros'!$B$7:$B$73,MATCH(C16796,'Curva Juros'!$A$7:$A$73,1))) /
(INDEX('Curva Juros'!$A$7:$A$73,MATCH(C16796,'Curva Juros'!$A$7:$A$73,1)+1) -
INDEX('Curva Juros'!$A$7:$A$73,MATCH(C16796,'Curva Juros'!$A$7:$A$73,1)))</f>
        <v>7.7613613015873018</v>
      </c>
      <c r="F16796" s="24">
        <f t="shared" si="262"/>
        <v>-3.5756130158730165E-3</v>
      </c>
      <c r="G16796" s="24"/>
    </row>
    <row r="16797" spans="1:7" x14ac:dyDescent="0.25">
      <c r="A16797" s="6" t="s">
        <v>355</v>
      </c>
      <c r="B16797" s="7">
        <v>45919</v>
      </c>
      <c r="C16797" s="8">
        <v>565.64</v>
      </c>
      <c r="D16797" s="20">
        <v>7.4707999999999997E-2</v>
      </c>
      <c r="E16797" s="35" cm="1">
        <f t="array" ref="E16797">INDEX('Curva Juros'!$B$7:$B$73,MATCH(C16797,'Curva Juros'!$A$7:$A$73,1)) +
(C16797-INDEX('Curva Juros'!$A$7:$A$73,MATCH(C16797,'Curva Juros'!$A$7:$A$73,1))) *
(INDEX('Curva Juros'!$B$7:$B$73,MATCH(C16797,'Curva Juros'!$A$7:$A$73,1)+1) -
INDEX('Curva Juros'!$B$7:$B$73,MATCH(C16797,'Curva Juros'!$A$7:$A$73,1))) /
(INDEX('Curva Juros'!$A$7:$A$73,MATCH(C16797,'Curva Juros'!$A$7:$A$73,1)+1) -
INDEX('Curva Juros'!$A$7:$A$73,MATCH(C16797,'Curva Juros'!$A$7:$A$73,1)))</f>
        <v>7.7650225079365081</v>
      </c>
      <c r="F16797" s="24">
        <f t="shared" si="262"/>
        <v>-2.9422250793650906E-3</v>
      </c>
      <c r="G16797" s="24"/>
    </row>
    <row r="16798" spans="1:7" x14ac:dyDescent="0.25">
      <c r="A16798" s="3" t="s">
        <v>355</v>
      </c>
      <c r="B16798" s="4">
        <v>45926</v>
      </c>
      <c r="C16798" s="5">
        <v>560.6</v>
      </c>
      <c r="D16798" s="19">
        <v>7.4935000000000002E-2</v>
      </c>
      <c r="E16798" s="35" cm="1">
        <f t="array" ref="E16798">INDEX('Curva Juros'!$B$7:$B$73,MATCH(C16798,'Curva Juros'!$A$7:$A$73,1)) +
(C16798-INDEX('Curva Juros'!$A$7:$A$73,MATCH(C16798,'Curva Juros'!$A$7:$A$73,1))) *
(INDEX('Curva Juros'!$B$7:$B$73,MATCH(C16798,'Curva Juros'!$A$7:$A$73,1)+1) -
INDEX('Curva Juros'!$B$7:$B$73,MATCH(C16798,'Curva Juros'!$A$7:$A$73,1))) /
(INDEX('Curva Juros'!$A$7:$A$73,MATCH(C16798,'Curva Juros'!$A$7:$A$73,1)+1) -
INDEX('Curva Juros'!$A$7:$A$73,MATCH(C16798,'Curva Juros'!$A$7:$A$73,1)))</f>
        <v>7.7686265079365082</v>
      </c>
      <c r="F16798" s="24">
        <f t="shared" si="262"/>
        <v>-2.7512650793650867E-3</v>
      </c>
      <c r="G16798" s="24"/>
    </row>
    <row r="16799" spans="1:7" x14ac:dyDescent="0.25">
      <c r="A16799" s="6" t="s">
        <v>355</v>
      </c>
      <c r="B16799" s="7">
        <v>45933</v>
      </c>
      <c r="C16799" s="8">
        <v>555.54999999999995</v>
      </c>
      <c r="D16799" s="20">
        <v>7.5233999999999995E-2</v>
      </c>
      <c r="E16799" s="35" cm="1">
        <f t="array" ref="E16799">INDEX('Curva Juros'!$B$7:$B$73,MATCH(C16799,'Curva Juros'!$A$7:$A$73,1)) +
(C16799-INDEX('Curva Juros'!$A$7:$A$73,MATCH(C16799,'Curva Juros'!$A$7:$A$73,1))) *
(INDEX('Curva Juros'!$B$7:$B$73,MATCH(C16799,'Curva Juros'!$A$7:$A$73,1)+1) -
INDEX('Curva Juros'!$B$7:$B$73,MATCH(C16799,'Curva Juros'!$A$7:$A$73,1))) /
(INDEX('Curva Juros'!$A$7:$A$73,MATCH(C16799,'Curva Juros'!$A$7:$A$73,1)+1) -
INDEX('Curva Juros'!$A$7:$A$73,MATCH(C16799,'Curva Juros'!$A$7:$A$73,1)))</f>
        <v>7.7722376587301589</v>
      </c>
      <c r="F16799" s="24">
        <f t="shared" si="262"/>
        <v>-2.4883765873015967E-3</v>
      </c>
      <c r="G16799" s="24"/>
    </row>
    <row r="16800" spans="1:7" x14ac:dyDescent="0.25">
      <c r="A16800" s="3" t="s">
        <v>355</v>
      </c>
      <c r="B16800" s="4">
        <v>45940</v>
      </c>
      <c r="C16800" s="5">
        <v>550.9</v>
      </c>
      <c r="D16800" s="19">
        <v>7.3210999999999998E-2</v>
      </c>
      <c r="E16800" s="35" cm="1">
        <f t="array" ref="E16800">INDEX('Curva Juros'!$B$7:$B$73,MATCH(C16800,'Curva Juros'!$A$7:$A$73,1)) +
(C16800-INDEX('Curva Juros'!$A$7:$A$73,MATCH(C16800,'Curva Juros'!$A$7:$A$73,1))) *
(INDEX('Curva Juros'!$B$7:$B$73,MATCH(C16800,'Curva Juros'!$A$7:$A$73,1)+1) -
INDEX('Curva Juros'!$B$7:$B$73,MATCH(C16800,'Curva Juros'!$A$7:$A$73,1))) /
(INDEX('Curva Juros'!$A$7:$A$73,MATCH(C16800,'Curva Juros'!$A$7:$A$73,1)+1) -
INDEX('Curva Juros'!$A$7:$A$73,MATCH(C16800,'Curva Juros'!$A$7:$A$73,1)))</f>
        <v>7.775562777777778</v>
      </c>
      <c r="F16800" s="24">
        <f t="shared" si="262"/>
        <v>-4.5446277777777822E-3</v>
      </c>
      <c r="G16800" s="24"/>
    </row>
    <row r="16801" spans="1:7" x14ac:dyDescent="0.25">
      <c r="A16801" s="6" t="s">
        <v>355</v>
      </c>
      <c r="B16801" s="7">
        <v>45947</v>
      </c>
      <c r="C16801" s="8">
        <v>545.72</v>
      </c>
      <c r="D16801" s="20">
        <v>7.4233999999999994E-2</v>
      </c>
      <c r="E16801" s="35" cm="1">
        <f t="array" ref="E16801">INDEX('Curva Juros'!$B$7:$B$73,MATCH(C16801,'Curva Juros'!$A$7:$A$73,1)) +
(C16801-INDEX('Curva Juros'!$A$7:$A$73,MATCH(C16801,'Curva Juros'!$A$7:$A$73,1))) *
(INDEX('Curva Juros'!$B$7:$B$73,MATCH(C16801,'Curva Juros'!$A$7:$A$73,1)+1) -
INDEX('Curva Juros'!$B$7:$B$73,MATCH(C16801,'Curva Juros'!$A$7:$A$73,1))) /
(INDEX('Curva Juros'!$A$7:$A$73,MATCH(C16801,'Curva Juros'!$A$7:$A$73,1)+1) -
INDEX('Curva Juros'!$A$7:$A$73,MATCH(C16801,'Curva Juros'!$A$7:$A$73,1)))</f>
        <v>7.7792668888888885</v>
      </c>
      <c r="F16801" s="24">
        <f t="shared" si="262"/>
        <v>-3.558668888888894E-3</v>
      </c>
      <c r="G16801" s="24"/>
    </row>
    <row r="16802" spans="1:7" x14ac:dyDescent="0.25">
      <c r="A16802" s="3" t="s">
        <v>355</v>
      </c>
      <c r="B16802" s="4">
        <v>45954</v>
      </c>
      <c r="C16802" s="5">
        <v>540.57000000000005</v>
      </c>
      <c r="D16802" s="19">
        <v>7.5121999999999994E-2</v>
      </c>
      <c r="E16802" s="35" cm="1">
        <f t="array" ref="E16802">INDEX('Curva Juros'!$B$7:$B$73,MATCH(C16802,'Curva Juros'!$A$7:$A$73,1)) +
(C16802-INDEX('Curva Juros'!$A$7:$A$73,MATCH(C16802,'Curva Juros'!$A$7:$A$73,1))) *
(INDEX('Curva Juros'!$B$7:$B$73,MATCH(C16802,'Curva Juros'!$A$7:$A$73,1)+1) -
INDEX('Curva Juros'!$B$7:$B$73,MATCH(C16802,'Curva Juros'!$A$7:$A$73,1))) /
(INDEX('Curva Juros'!$A$7:$A$73,MATCH(C16802,'Curva Juros'!$A$7:$A$73,1)+1) -
INDEX('Curva Juros'!$A$7:$A$73,MATCH(C16802,'Curva Juros'!$A$7:$A$73,1)))</f>
        <v>7.7829495476190473</v>
      </c>
      <c r="F16802" s="24">
        <f t="shared" si="262"/>
        <v>-2.7074954761904801E-3</v>
      </c>
      <c r="G16802" s="24"/>
    </row>
    <row r="16803" spans="1:7" x14ac:dyDescent="0.25">
      <c r="A16803" s="6" t="s">
        <v>355</v>
      </c>
      <c r="B16803" s="7">
        <v>45961</v>
      </c>
      <c r="C16803" s="8">
        <v>535.29999999999995</v>
      </c>
      <c r="D16803" s="20">
        <v>7.6693999999999998E-2</v>
      </c>
      <c r="E16803" s="35" cm="1">
        <f t="array" ref="E16803">INDEX('Curva Juros'!$B$7:$B$73,MATCH(C16803,'Curva Juros'!$A$7:$A$73,1)) +
(C16803-INDEX('Curva Juros'!$A$7:$A$73,MATCH(C16803,'Curva Juros'!$A$7:$A$73,1))) *
(INDEX('Curva Juros'!$B$7:$B$73,MATCH(C16803,'Curva Juros'!$A$7:$A$73,1)+1) -
INDEX('Curva Juros'!$B$7:$B$73,MATCH(C16803,'Curva Juros'!$A$7:$A$73,1))) /
(INDEX('Curva Juros'!$A$7:$A$73,MATCH(C16803,'Curva Juros'!$A$7:$A$73,1)+1) -
INDEX('Curva Juros'!$A$7:$A$73,MATCH(C16803,'Curva Juros'!$A$7:$A$73,1)))</f>
        <v>7.7867180158730163</v>
      </c>
      <c r="F16803" s="24">
        <f t="shared" si="262"/>
        <v>-1.1731801587301638E-3</v>
      </c>
      <c r="G16803" s="24"/>
    </row>
    <row r="16804" spans="1:7" x14ac:dyDescent="0.25">
      <c r="A16804" s="3" t="s">
        <v>355</v>
      </c>
      <c r="B16804" s="4">
        <v>45968</v>
      </c>
      <c r="C16804" s="5">
        <v>530.25</v>
      </c>
      <c r="D16804" s="19">
        <v>7.6939999999999995E-2</v>
      </c>
      <c r="E16804" s="35" cm="1">
        <f t="array" ref="E16804">INDEX('Curva Juros'!$B$7:$B$73,MATCH(C16804,'Curva Juros'!$A$7:$A$73,1)) +
(C16804-INDEX('Curva Juros'!$A$7:$A$73,MATCH(C16804,'Curva Juros'!$A$7:$A$73,1))) *
(INDEX('Curva Juros'!$B$7:$B$73,MATCH(C16804,'Curva Juros'!$A$7:$A$73,1)+1) -
INDEX('Curva Juros'!$B$7:$B$73,MATCH(C16804,'Curva Juros'!$A$7:$A$73,1))) /
(INDEX('Curva Juros'!$A$7:$A$73,MATCH(C16804,'Curva Juros'!$A$7:$A$73,1)+1) -
INDEX('Curva Juros'!$A$7:$A$73,MATCH(C16804,'Curva Juros'!$A$7:$A$73,1)))</f>
        <v>7.790329166666667</v>
      </c>
      <c r="F16804" s="24">
        <f t="shared" si="262"/>
        <v>-9.6329166666667132E-4</v>
      </c>
      <c r="G16804" s="24"/>
    </row>
    <row r="16805" spans="1:7" x14ac:dyDescent="0.25">
      <c r="A16805" s="6" t="s">
        <v>355</v>
      </c>
      <c r="B16805" s="7">
        <v>45975</v>
      </c>
      <c r="C16805" s="8">
        <v>525.54</v>
      </c>
      <c r="D16805" s="20">
        <v>7.5316999999999995E-2</v>
      </c>
      <c r="E16805" s="35" cm="1">
        <f t="array" ref="E16805">INDEX('Curva Juros'!$B$7:$B$73,MATCH(C16805,'Curva Juros'!$A$7:$A$73,1)) +
(C16805-INDEX('Curva Juros'!$A$7:$A$73,MATCH(C16805,'Curva Juros'!$A$7:$A$73,1))) *
(INDEX('Curva Juros'!$B$7:$B$73,MATCH(C16805,'Curva Juros'!$A$7:$A$73,1)+1) -
INDEX('Curva Juros'!$B$7:$B$73,MATCH(C16805,'Curva Juros'!$A$7:$A$73,1))) /
(INDEX('Curva Juros'!$A$7:$A$73,MATCH(C16805,'Curva Juros'!$A$7:$A$73,1)+1) -
INDEX('Curva Juros'!$A$7:$A$73,MATCH(C16805,'Curva Juros'!$A$7:$A$73,1)))</f>
        <v>7.7936971904761903</v>
      </c>
      <c r="F16805" s="24">
        <f t="shared" si="262"/>
        <v>-2.619971904761903E-3</v>
      </c>
      <c r="G16805" s="24"/>
    </row>
    <row r="16806" spans="1:7" x14ac:dyDescent="0.25">
      <c r="A16806" s="3" t="s">
        <v>355</v>
      </c>
      <c r="B16806" s="4">
        <v>45982</v>
      </c>
      <c r="C16806" s="5">
        <v>521.53</v>
      </c>
      <c r="D16806" s="19">
        <v>7.5338000000000002E-2</v>
      </c>
      <c r="E16806" s="35" cm="1">
        <f t="array" ref="E16806">INDEX('Curva Juros'!$B$7:$B$73,MATCH(C16806,'Curva Juros'!$A$7:$A$73,1)) +
(C16806-INDEX('Curva Juros'!$A$7:$A$73,MATCH(C16806,'Curva Juros'!$A$7:$A$73,1))) *
(INDEX('Curva Juros'!$B$7:$B$73,MATCH(C16806,'Curva Juros'!$A$7:$A$73,1)+1) -
INDEX('Curva Juros'!$B$7:$B$73,MATCH(C16806,'Curva Juros'!$A$7:$A$73,1))) /
(INDEX('Curva Juros'!$A$7:$A$73,MATCH(C16806,'Curva Juros'!$A$7:$A$73,1)+1) -
INDEX('Curva Juros'!$A$7:$A$73,MATCH(C16806,'Curva Juros'!$A$7:$A$73,1)))</f>
        <v>7.7965646587301585</v>
      </c>
      <c r="F16806" s="24">
        <f t="shared" si="262"/>
        <v>-2.6276465873015797E-3</v>
      </c>
      <c r="G16806" s="24"/>
    </row>
    <row r="16807" spans="1:7" x14ac:dyDescent="0.25">
      <c r="A16807" s="6" t="s">
        <v>355</v>
      </c>
      <c r="B16807" s="7">
        <v>45989</v>
      </c>
      <c r="C16807" s="8">
        <v>516.47</v>
      </c>
      <c r="D16807" s="20">
        <v>7.5700000000000003E-2</v>
      </c>
      <c r="E16807" s="35" cm="1">
        <f t="array" ref="E16807">INDEX('Curva Juros'!$B$7:$B$73,MATCH(C16807,'Curva Juros'!$A$7:$A$73,1)) +
(C16807-INDEX('Curva Juros'!$A$7:$A$73,MATCH(C16807,'Curva Juros'!$A$7:$A$73,1))) *
(INDEX('Curva Juros'!$B$7:$B$73,MATCH(C16807,'Curva Juros'!$A$7:$A$73,1)+1) -
INDEX('Curva Juros'!$B$7:$B$73,MATCH(C16807,'Curva Juros'!$A$7:$A$73,1))) /
(INDEX('Curva Juros'!$A$7:$A$73,MATCH(C16807,'Curva Juros'!$A$7:$A$73,1)+1) -
INDEX('Curva Juros'!$A$7:$A$73,MATCH(C16807,'Curva Juros'!$A$7:$A$73,1)))</f>
        <v>7.8001829603174606</v>
      </c>
      <c r="F16807" s="24">
        <f t="shared" si="262"/>
        <v>-2.3018296031745988E-3</v>
      </c>
      <c r="G16807" s="24"/>
    </row>
    <row r="16808" spans="1:7" x14ac:dyDescent="0.25">
      <c r="A16808" s="3" t="s">
        <v>355</v>
      </c>
      <c r="B16808" s="4">
        <v>45996</v>
      </c>
      <c r="C16808" s="5">
        <v>511.28</v>
      </c>
      <c r="D16808" s="19">
        <v>7.6802999999999996E-2</v>
      </c>
      <c r="E16808" s="35" cm="1">
        <f t="array" ref="E16808">INDEX('Curva Juros'!$B$7:$B$73,MATCH(C16808,'Curva Juros'!$A$7:$A$73,1)) +
(C16808-INDEX('Curva Juros'!$A$7:$A$73,MATCH(C16808,'Curva Juros'!$A$7:$A$73,1))) *
(INDEX('Curva Juros'!$B$7:$B$73,MATCH(C16808,'Curva Juros'!$A$7:$A$73,1)+1) -
INDEX('Curva Juros'!$B$7:$B$73,MATCH(C16808,'Curva Juros'!$A$7:$A$73,1))) /
(INDEX('Curva Juros'!$A$7:$A$73,MATCH(C16808,'Curva Juros'!$A$7:$A$73,1)+1) -
INDEX('Curva Juros'!$A$7:$A$73,MATCH(C16808,'Curva Juros'!$A$7:$A$73,1)))</f>
        <v>7.8038942222222225</v>
      </c>
      <c r="F16808" s="24">
        <f t="shared" si="262"/>
        <v>-1.2359422222222305E-3</v>
      </c>
      <c r="G16808" s="24"/>
    </row>
    <row r="16809" spans="1:7" x14ac:dyDescent="0.25">
      <c r="A16809" s="6" t="s">
        <v>355</v>
      </c>
      <c r="B16809" s="7">
        <v>46003</v>
      </c>
      <c r="C16809" s="8">
        <v>506.4</v>
      </c>
      <c r="D16809" s="20">
        <v>7.6086000000000001E-2</v>
      </c>
      <c r="E16809" s="35" cm="1">
        <f t="array" ref="E16809">INDEX('Curva Juros'!$B$7:$B$73,MATCH(C16809,'Curva Juros'!$A$7:$A$73,1)) +
(C16809-INDEX('Curva Juros'!$A$7:$A$73,MATCH(C16809,'Curva Juros'!$A$7:$A$73,1))) *
(INDEX('Curva Juros'!$B$7:$B$73,MATCH(C16809,'Curva Juros'!$A$7:$A$73,1)+1) -
INDEX('Curva Juros'!$B$7:$B$73,MATCH(C16809,'Curva Juros'!$A$7:$A$73,1))) /
(INDEX('Curva Juros'!$A$7:$A$73,MATCH(C16809,'Curva Juros'!$A$7:$A$73,1)+1) -
INDEX('Curva Juros'!$A$7:$A$73,MATCH(C16809,'Curva Juros'!$A$7:$A$73,1)))</f>
        <v>7.8073838095238095</v>
      </c>
      <c r="F16809" s="24">
        <f t="shared" si="262"/>
        <v>-1.9878380952381008E-3</v>
      </c>
      <c r="G16809" s="24"/>
    </row>
    <row r="16810" spans="1:7" x14ac:dyDescent="0.25">
      <c r="A16810" s="3" t="s">
        <v>355</v>
      </c>
      <c r="B16810" s="4">
        <v>46010</v>
      </c>
      <c r="C16810" s="5">
        <v>501.26</v>
      </c>
      <c r="D16810" s="19">
        <v>7.6893000000000003E-2</v>
      </c>
      <c r="E16810" s="35" cm="1">
        <f t="array" ref="E16810">INDEX('Curva Juros'!$B$7:$B$73,MATCH(C16810,'Curva Juros'!$A$7:$A$73,1)) +
(C16810-INDEX('Curva Juros'!$A$7:$A$73,MATCH(C16810,'Curva Juros'!$A$7:$A$73,1))) *
(INDEX('Curva Juros'!$B$7:$B$73,MATCH(C16810,'Curva Juros'!$A$7:$A$73,1)+1) -
INDEX('Curva Juros'!$B$7:$B$73,MATCH(C16810,'Curva Juros'!$A$7:$A$73,1))) /
(INDEX('Curva Juros'!$A$7:$A$73,MATCH(C16810,'Curva Juros'!$A$7:$A$73,1)+1) -
INDEX('Curva Juros'!$A$7:$A$73,MATCH(C16810,'Curva Juros'!$A$7:$A$73,1)))</f>
        <v>7.8139558888888887</v>
      </c>
      <c r="F16810" s="24">
        <f t="shared" si="262"/>
        <v>-1.2465588888888879E-3</v>
      </c>
      <c r="G16810" s="24"/>
    </row>
    <row r="16811" spans="1:7" x14ac:dyDescent="0.25">
      <c r="A16811" s="6" t="s">
        <v>355</v>
      </c>
      <c r="B16811" s="7">
        <v>46017</v>
      </c>
      <c r="C16811" s="8">
        <v>497.33</v>
      </c>
      <c r="D16811" s="20">
        <v>7.6469999999999996E-2</v>
      </c>
      <c r="E16811" s="35" cm="1">
        <f t="array" ref="E16811">INDEX('Curva Juros'!$B$7:$B$73,MATCH(C16811,'Curva Juros'!$A$7:$A$73,1)) +
(C16811-INDEX('Curva Juros'!$A$7:$A$73,MATCH(C16811,'Curva Juros'!$A$7:$A$73,1))) *
(INDEX('Curva Juros'!$B$7:$B$73,MATCH(C16811,'Curva Juros'!$A$7:$A$73,1)+1) -
INDEX('Curva Juros'!$B$7:$B$73,MATCH(C16811,'Curva Juros'!$A$7:$A$73,1))) /
(INDEX('Curva Juros'!$A$7:$A$73,MATCH(C16811,'Curva Juros'!$A$7:$A$73,1)+1) -
INDEX('Curva Juros'!$A$7:$A$73,MATCH(C16811,'Curva Juros'!$A$7:$A$73,1)))</f>
        <v>7.8209207222222226</v>
      </c>
      <c r="F16811" s="24">
        <f t="shared" si="262"/>
        <v>-1.7392072222222332E-3</v>
      </c>
      <c r="G16811" s="24"/>
    </row>
    <row r="16812" spans="1:7" x14ac:dyDescent="0.25">
      <c r="A16812" s="3" t="s">
        <v>355</v>
      </c>
      <c r="B16812" s="4">
        <v>46024</v>
      </c>
      <c r="C16812" s="5">
        <v>493.47</v>
      </c>
      <c r="D16812" s="19">
        <v>7.5673000000000004E-2</v>
      </c>
      <c r="E16812" s="35" cm="1">
        <f t="array" ref="E16812">INDEX('Curva Juros'!$B$7:$B$73,MATCH(C16812,'Curva Juros'!$A$7:$A$73,1)) +
(C16812-INDEX('Curva Juros'!$A$7:$A$73,MATCH(C16812,'Curva Juros'!$A$7:$A$73,1))) *
(INDEX('Curva Juros'!$B$7:$B$73,MATCH(C16812,'Curva Juros'!$A$7:$A$73,1)+1) -
INDEX('Curva Juros'!$B$7:$B$73,MATCH(C16812,'Curva Juros'!$A$7:$A$73,1))) /
(INDEX('Curva Juros'!$A$7:$A$73,MATCH(C16812,'Curva Juros'!$A$7:$A$73,1)+1) -
INDEX('Curva Juros'!$A$7:$A$73,MATCH(C16812,'Curva Juros'!$A$7:$A$73,1)))</f>
        <v>7.8277615000000003</v>
      </c>
      <c r="F16812" s="24">
        <f t="shared" si="262"/>
        <v>-2.6046150000000046E-3</v>
      </c>
      <c r="G16812" s="24"/>
    </row>
    <row r="16813" spans="1:7" x14ac:dyDescent="0.25">
      <c r="A16813" s="6" t="s">
        <v>355</v>
      </c>
      <c r="B16813" s="7">
        <v>46031</v>
      </c>
      <c r="C16813" s="8">
        <v>488.5</v>
      </c>
      <c r="D16813" s="20">
        <v>7.5502E-2</v>
      </c>
      <c r="E16813" s="35" cm="1">
        <f t="array" ref="E16813">INDEX('Curva Juros'!$B$7:$B$73,MATCH(C16813,'Curva Juros'!$A$7:$A$73,1)) +
(C16813-INDEX('Curva Juros'!$A$7:$A$73,MATCH(C16813,'Curva Juros'!$A$7:$A$73,1))) *
(INDEX('Curva Juros'!$B$7:$B$73,MATCH(C16813,'Curva Juros'!$A$7:$A$73,1)+1) -
INDEX('Curva Juros'!$B$7:$B$73,MATCH(C16813,'Curva Juros'!$A$7:$A$73,1))) /
(INDEX('Curva Juros'!$A$7:$A$73,MATCH(C16813,'Curva Juros'!$A$7:$A$73,1)+1) -
INDEX('Curva Juros'!$A$7:$A$73,MATCH(C16813,'Curva Juros'!$A$7:$A$73,1)))</f>
        <v>7.8365694444444447</v>
      </c>
      <c r="F16813" s="24">
        <f t="shared" si="262"/>
        <v>-2.8636944444444534E-3</v>
      </c>
      <c r="G16813" s="24"/>
    </row>
    <row r="16814" spans="1:7" x14ac:dyDescent="0.25">
      <c r="A16814" s="3" t="s">
        <v>355</v>
      </c>
      <c r="B16814" s="4">
        <v>46038</v>
      </c>
      <c r="C16814" s="5">
        <v>483.75</v>
      </c>
      <c r="D16814" s="19">
        <v>7.4084999999999998E-2</v>
      </c>
      <c r="E16814" s="35" cm="1">
        <f t="array" ref="E16814">INDEX('Curva Juros'!$B$7:$B$73,MATCH(C16814,'Curva Juros'!$A$7:$A$73,1)) +
(C16814-INDEX('Curva Juros'!$A$7:$A$73,MATCH(C16814,'Curva Juros'!$A$7:$A$73,1))) *
(INDEX('Curva Juros'!$B$7:$B$73,MATCH(C16814,'Curva Juros'!$A$7:$A$73,1)+1) -
INDEX('Curva Juros'!$B$7:$B$73,MATCH(C16814,'Curva Juros'!$A$7:$A$73,1))) /
(INDEX('Curva Juros'!$A$7:$A$73,MATCH(C16814,'Curva Juros'!$A$7:$A$73,1)+1) -
INDEX('Curva Juros'!$A$7:$A$73,MATCH(C16814,'Curva Juros'!$A$7:$A$73,1)))</f>
        <v>7.8449875000000002</v>
      </c>
      <c r="F16814" s="24">
        <f t="shared" si="262"/>
        <v>-4.3648750000000042E-3</v>
      </c>
      <c r="G16814" s="24"/>
    </row>
    <row r="16815" spans="1:7" x14ac:dyDescent="0.25">
      <c r="A16815" s="6" t="s">
        <v>355</v>
      </c>
      <c r="B16815" s="7">
        <v>46045</v>
      </c>
      <c r="C16815" s="8">
        <v>479.18</v>
      </c>
      <c r="D16815" s="20">
        <v>7.1637000000000006E-2</v>
      </c>
      <c r="E16815" s="35" cm="1">
        <f t="array" ref="E16815">INDEX('Curva Juros'!$B$7:$B$73,MATCH(C16815,'Curva Juros'!$A$7:$A$73,1)) +
(C16815-INDEX('Curva Juros'!$A$7:$A$73,MATCH(C16815,'Curva Juros'!$A$7:$A$73,1))) *
(INDEX('Curva Juros'!$B$7:$B$73,MATCH(C16815,'Curva Juros'!$A$7:$A$73,1)+1) -
INDEX('Curva Juros'!$B$7:$B$73,MATCH(C16815,'Curva Juros'!$A$7:$A$73,1))) /
(INDEX('Curva Juros'!$A$7:$A$73,MATCH(C16815,'Curva Juros'!$A$7:$A$73,1)+1) -
INDEX('Curva Juros'!$A$7:$A$73,MATCH(C16815,'Curva Juros'!$A$7:$A$73,1)))</f>
        <v>7.8530865555555556</v>
      </c>
      <c r="F16815" s="24">
        <f t="shared" si="262"/>
        <v>-6.893865555555545E-3</v>
      </c>
      <c r="G16815" s="24"/>
    </row>
    <row r="16816" spans="1:7" x14ac:dyDescent="0.25">
      <c r="A16816" s="3" t="s">
        <v>355</v>
      </c>
      <c r="B16816" s="4">
        <v>46052</v>
      </c>
      <c r="C16816" s="5">
        <v>474.63</v>
      </c>
      <c r="D16816" s="19">
        <v>6.9058999999999995E-2</v>
      </c>
      <c r="E16816" s="35" cm="1">
        <f t="array" ref="E16816">INDEX('Curva Juros'!$B$7:$B$73,MATCH(C16816,'Curva Juros'!$A$7:$A$73,1)) +
(C16816-INDEX('Curva Juros'!$A$7:$A$73,MATCH(C16816,'Curva Juros'!$A$7:$A$73,1))) *
(INDEX('Curva Juros'!$B$7:$B$73,MATCH(C16816,'Curva Juros'!$A$7:$A$73,1)+1) -
INDEX('Curva Juros'!$B$7:$B$73,MATCH(C16816,'Curva Juros'!$A$7:$A$73,1))) /
(INDEX('Curva Juros'!$A$7:$A$73,MATCH(C16816,'Curva Juros'!$A$7:$A$73,1)+1) -
INDEX('Curva Juros'!$A$7:$A$73,MATCH(C16816,'Curva Juros'!$A$7:$A$73,1)))</f>
        <v>7.8611501666666665</v>
      </c>
      <c r="F16816" s="24">
        <f t="shared" si="262"/>
        <v>-9.5525016666666712E-3</v>
      </c>
      <c r="G16816" s="24"/>
    </row>
    <row r="16817" spans="1:7" x14ac:dyDescent="0.25">
      <c r="A16817" s="6" t="s">
        <v>355</v>
      </c>
      <c r="B16817" s="7">
        <v>46059</v>
      </c>
      <c r="C16817" s="8">
        <v>469.81</v>
      </c>
      <c r="D16817" s="20">
        <v>6.8016999999999994E-2</v>
      </c>
      <c r="E16817" s="35" cm="1">
        <f t="array" ref="E16817">INDEX('Curva Juros'!$B$7:$B$73,MATCH(C16817,'Curva Juros'!$A$7:$A$73,1)) +
(C16817-INDEX('Curva Juros'!$A$7:$A$73,MATCH(C16817,'Curva Juros'!$A$7:$A$73,1))) *
(INDEX('Curva Juros'!$B$7:$B$73,MATCH(C16817,'Curva Juros'!$A$7:$A$73,1)+1) -
INDEX('Curva Juros'!$B$7:$B$73,MATCH(C16817,'Curva Juros'!$A$7:$A$73,1))) /
(INDEX('Curva Juros'!$A$7:$A$73,MATCH(C16817,'Curva Juros'!$A$7:$A$73,1)+1) -
INDEX('Curva Juros'!$A$7:$A$73,MATCH(C16817,'Curva Juros'!$A$7:$A$73,1)))</f>
        <v>7.8696922777777782</v>
      </c>
      <c r="F16817" s="24">
        <f t="shared" si="262"/>
        <v>-1.0679922777777795E-2</v>
      </c>
      <c r="G16817" s="24"/>
    </row>
    <row r="16818" spans="1:7" x14ac:dyDescent="0.25">
      <c r="A16818" s="3" t="s">
        <v>355</v>
      </c>
      <c r="B16818" s="4">
        <v>46066</v>
      </c>
      <c r="C16818" s="5">
        <v>464.37</v>
      </c>
      <c r="D16818" s="19">
        <v>7.0523000000000002E-2</v>
      </c>
      <c r="E16818" s="35" cm="1">
        <f t="array" ref="E16818">INDEX('Curva Juros'!$B$7:$B$73,MATCH(C16818,'Curva Juros'!$A$7:$A$73,1)) +
(C16818-INDEX('Curva Juros'!$A$7:$A$73,MATCH(C16818,'Curva Juros'!$A$7:$A$73,1))) *
(INDEX('Curva Juros'!$B$7:$B$73,MATCH(C16818,'Curva Juros'!$A$7:$A$73,1)+1) -
INDEX('Curva Juros'!$B$7:$B$73,MATCH(C16818,'Curva Juros'!$A$7:$A$73,1))) /
(INDEX('Curva Juros'!$A$7:$A$73,MATCH(C16818,'Curva Juros'!$A$7:$A$73,1)+1) -
INDEX('Curva Juros'!$A$7:$A$73,MATCH(C16818,'Curva Juros'!$A$7:$A$73,1)))</f>
        <v>7.8793331666666671</v>
      </c>
      <c r="F16818" s="24">
        <f t="shared" si="262"/>
        <v>-8.2703316666666721E-3</v>
      </c>
      <c r="G16818" s="24"/>
    </row>
    <row r="16819" spans="1:7" x14ac:dyDescent="0.25">
      <c r="A16819" s="6" t="s">
        <v>355</v>
      </c>
      <c r="B16819" s="7">
        <v>46073</v>
      </c>
      <c r="C16819" s="8">
        <v>472.3</v>
      </c>
      <c r="D16819" s="20">
        <v>7.0773000000000003E-2</v>
      </c>
      <c r="E16819" s="35" cm="1">
        <f t="array" ref="E16819">INDEX('Curva Juros'!$B$7:$B$73,MATCH(C16819,'Curva Juros'!$A$7:$A$73,1)) +
(C16819-INDEX('Curva Juros'!$A$7:$A$73,MATCH(C16819,'Curva Juros'!$A$7:$A$73,1))) *
(INDEX('Curva Juros'!$B$7:$B$73,MATCH(C16819,'Curva Juros'!$A$7:$A$73,1)+1) -
INDEX('Curva Juros'!$B$7:$B$73,MATCH(C16819,'Curva Juros'!$A$7:$A$73,1))) /
(INDEX('Curva Juros'!$A$7:$A$73,MATCH(C16819,'Curva Juros'!$A$7:$A$73,1)+1) -
INDEX('Curva Juros'!$A$7:$A$73,MATCH(C16819,'Curva Juros'!$A$7:$A$73,1)))</f>
        <v>7.8652794444444449</v>
      </c>
      <c r="F16819" s="24">
        <f t="shared" si="262"/>
        <v>-7.879794444444449E-3</v>
      </c>
      <c r="G16819" s="24"/>
    </row>
    <row r="16820" spans="1:7" x14ac:dyDescent="0.25">
      <c r="A16820" s="3" t="s">
        <v>355</v>
      </c>
      <c r="B16820" s="4">
        <v>46080</v>
      </c>
      <c r="C16820" s="5">
        <v>467.13</v>
      </c>
      <c r="D16820" s="19">
        <v>7.1845000000000006E-2</v>
      </c>
      <c r="E16820" s="35" cm="1">
        <f t="array" ref="E16820">INDEX('Curva Juros'!$B$7:$B$73,MATCH(C16820,'Curva Juros'!$A$7:$A$73,1)) +
(C16820-INDEX('Curva Juros'!$A$7:$A$73,MATCH(C16820,'Curva Juros'!$A$7:$A$73,1))) *
(INDEX('Curva Juros'!$B$7:$B$73,MATCH(C16820,'Curva Juros'!$A$7:$A$73,1)+1) -
INDEX('Curva Juros'!$B$7:$B$73,MATCH(C16820,'Curva Juros'!$A$7:$A$73,1))) /
(INDEX('Curva Juros'!$A$7:$A$73,MATCH(C16820,'Curva Juros'!$A$7:$A$73,1)+1) -
INDEX('Curva Juros'!$A$7:$A$73,MATCH(C16820,'Curva Juros'!$A$7:$A$73,1)))</f>
        <v>7.8744418333333339</v>
      </c>
      <c r="F16820" s="24">
        <f t="shared" si="262"/>
        <v>-6.8994183333333375E-3</v>
      </c>
      <c r="G16820" s="24"/>
    </row>
    <row r="16821" spans="1:7" x14ac:dyDescent="0.25">
      <c r="A16821" s="6" t="s">
        <v>356</v>
      </c>
      <c r="B16821" s="7">
        <v>45723</v>
      </c>
      <c r="C16821" s="8">
        <v>837.25</v>
      </c>
      <c r="D16821" s="20">
        <v>7.6989000000000002E-2</v>
      </c>
      <c r="E16821" s="35" cm="1">
        <f t="array" ref="E16821">INDEX('Curva Juros'!$B$7:$B$73,MATCH(C16821,'Curva Juros'!$A$7:$A$73,1)) +
(C16821-INDEX('Curva Juros'!$A$7:$A$73,MATCH(C16821,'Curva Juros'!$A$7:$A$73,1))) *
(INDEX('Curva Juros'!$B$7:$B$73,MATCH(C16821,'Curva Juros'!$A$7:$A$73,1)+1) -
INDEX('Curva Juros'!$B$7:$B$73,MATCH(C16821,'Curva Juros'!$A$7:$A$73,1))) /
(INDEX('Curva Juros'!$A$7:$A$73,MATCH(C16821,'Curva Juros'!$A$7:$A$73,1)+1) -
INDEX('Curva Juros'!$A$7:$A$73,MATCH(C16821,'Curva Juros'!$A$7:$A$73,1)))</f>
        <v>7.6753208333333331</v>
      </c>
      <c r="F16821" s="24">
        <f t="shared" si="262"/>
        <v>2.357916666666654E-4</v>
      </c>
      <c r="G16821" s="24"/>
    </row>
    <row r="16822" spans="1:7" x14ac:dyDescent="0.25">
      <c r="A16822" s="3" t="s">
        <v>356</v>
      </c>
      <c r="B16822" s="4">
        <v>45730</v>
      </c>
      <c r="C16822" s="5">
        <v>832.24</v>
      </c>
      <c r="D16822" s="19">
        <v>7.7023999999999995E-2</v>
      </c>
      <c r="E16822" s="35" cm="1">
        <f t="array" ref="E16822">INDEX('Curva Juros'!$B$7:$B$73,MATCH(C16822,'Curva Juros'!$A$7:$A$73,1)) +
(C16822-INDEX('Curva Juros'!$A$7:$A$73,MATCH(C16822,'Curva Juros'!$A$7:$A$73,1))) *
(INDEX('Curva Juros'!$B$7:$B$73,MATCH(C16822,'Curva Juros'!$A$7:$A$73,1)+1) -
INDEX('Curva Juros'!$B$7:$B$73,MATCH(C16822,'Curva Juros'!$A$7:$A$73,1))) /
(INDEX('Curva Juros'!$A$7:$A$73,MATCH(C16822,'Curva Juros'!$A$7:$A$73,1)+1) -
INDEX('Curva Juros'!$A$7:$A$73,MATCH(C16822,'Curva Juros'!$A$7:$A$73,1)))</f>
        <v>7.6759053333333336</v>
      </c>
      <c r="F16822" s="24">
        <f t="shared" si="262"/>
        <v>2.6494666666665445E-4</v>
      </c>
      <c r="G16822" s="24"/>
    </row>
    <row r="16823" spans="1:7" x14ac:dyDescent="0.25">
      <c r="A16823" s="6" t="s">
        <v>356</v>
      </c>
      <c r="B16823" s="7">
        <v>45737</v>
      </c>
      <c r="C16823" s="8">
        <v>826.89</v>
      </c>
      <c r="D16823" s="20">
        <v>7.8442999999999999E-2</v>
      </c>
      <c r="E16823" s="35" cm="1">
        <f t="array" ref="E16823">INDEX('Curva Juros'!$B$7:$B$73,MATCH(C16823,'Curva Juros'!$A$7:$A$73,1)) +
(C16823-INDEX('Curva Juros'!$A$7:$A$73,MATCH(C16823,'Curva Juros'!$A$7:$A$73,1))) *
(INDEX('Curva Juros'!$B$7:$B$73,MATCH(C16823,'Curva Juros'!$A$7:$A$73,1)+1) -
INDEX('Curva Juros'!$B$7:$B$73,MATCH(C16823,'Curva Juros'!$A$7:$A$73,1))) /
(INDEX('Curva Juros'!$A$7:$A$73,MATCH(C16823,'Curva Juros'!$A$7:$A$73,1)+1) -
INDEX('Curva Juros'!$A$7:$A$73,MATCH(C16823,'Curva Juros'!$A$7:$A$73,1)))</f>
        <v>7.6765295</v>
      </c>
      <c r="F16823" s="24">
        <f t="shared" si="262"/>
        <v>1.6777050000000016E-3</v>
      </c>
      <c r="G16823" s="24"/>
    </row>
    <row r="16824" spans="1:7" x14ac:dyDescent="0.25">
      <c r="A16824" s="3" t="s">
        <v>356</v>
      </c>
      <c r="B16824" s="4">
        <v>45744</v>
      </c>
      <c r="C16824" s="5">
        <v>821.46</v>
      </c>
      <c r="D16824" s="19">
        <v>8.0232999999999999E-2</v>
      </c>
      <c r="E16824" s="35" cm="1">
        <f t="array" ref="E16824">INDEX('Curva Juros'!$B$7:$B$73,MATCH(C16824,'Curva Juros'!$A$7:$A$73,1)) +
(C16824-INDEX('Curva Juros'!$A$7:$A$73,MATCH(C16824,'Curva Juros'!$A$7:$A$73,1))) *
(INDEX('Curva Juros'!$B$7:$B$73,MATCH(C16824,'Curva Juros'!$A$7:$A$73,1)+1) -
INDEX('Curva Juros'!$B$7:$B$73,MATCH(C16824,'Curva Juros'!$A$7:$A$73,1))) /
(INDEX('Curva Juros'!$A$7:$A$73,MATCH(C16824,'Curva Juros'!$A$7:$A$73,1)+1) -
INDEX('Curva Juros'!$A$7:$A$73,MATCH(C16824,'Curva Juros'!$A$7:$A$73,1)))</f>
        <v>7.6771630000000002</v>
      </c>
      <c r="F16824" s="24">
        <f t="shared" si="262"/>
        <v>3.4613699999999914E-3</v>
      </c>
      <c r="G16824" s="24"/>
    </row>
    <row r="16825" spans="1:7" x14ac:dyDescent="0.25">
      <c r="A16825" s="6" t="s">
        <v>356</v>
      </c>
      <c r="B16825" s="7">
        <v>45751</v>
      </c>
      <c r="C16825" s="8">
        <v>816.86</v>
      </c>
      <c r="D16825" s="20">
        <v>7.8578999999999996E-2</v>
      </c>
      <c r="E16825" s="35" cm="1">
        <f t="array" ref="E16825">INDEX('Curva Juros'!$B$7:$B$73,MATCH(C16825,'Curva Juros'!$A$7:$A$73,1)) +
(C16825-INDEX('Curva Juros'!$A$7:$A$73,MATCH(C16825,'Curva Juros'!$A$7:$A$73,1))) *
(INDEX('Curva Juros'!$B$7:$B$73,MATCH(C16825,'Curva Juros'!$A$7:$A$73,1)+1) -
INDEX('Curva Juros'!$B$7:$B$73,MATCH(C16825,'Curva Juros'!$A$7:$A$73,1))) /
(INDEX('Curva Juros'!$A$7:$A$73,MATCH(C16825,'Curva Juros'!$A$7:$A$73,1)+1) -
INDEX('Curva Juros'!$A$7:$A$73,MATCH(C16825,'Curva Juros'!$A$7:$A$73,1)))</f>
        <v>7.6776996666666664</v>
      </c>
      <c r="F16825" s="24">
        <f t="shared" si="262"/>
        <v>1.8020033333333296E-3</v>
      </c>
      <c r="G16825" s="24"/>
    </row>
    <row r="16826" spans="1:7" x14ac:dyDescent="0.25">
      <c r="A16826" s="3" t="s">
        <v>356</v>
      </c>
      <c r="B16826" s="4">
        <v>45758</v>
      </c>
      <c r="C16826" s="5">
        <v>811.73</v>
      </c>
      <c r="D16826" s="19">
        <v>7.9125000000000001E-2</v>
      </c>
      <c r="E16826" s="35" cm="1">
        <f t="array" ref="E16826">INDEX('Curva Juros'!$B$7:$B$73,MATCH(C16826,'Curva Juros'!$A$7:$A$73,1)) +
(C16826-INDEX('Curva Juros'!$A$7:$A$73,MATCH(C16826,'Curva Juros'!$A$7:$A$73,1))) *
(INDEX('Curva Juros'!$B$7:$B$73,MATCH(C16826,'Curva Juros'!$A$7:$A$73,1)+1) -
INDEX('Curva Juros'!$B$7:$B$73,MATCH(C16826,'Curva Juros'!$A$7:$A$73,1))) /
(INDEX('Curva Juros'!$A$7:$A$73,MATCH(C16826,'Curva Juros'!$A$7:$A$73,1)+1) -
INDEX('Curva Juros'!$A$7:$A$73,MATCH(C16826,'Curva Juros'!$A$7:$A$73,1)))</f>
        <v>7.678298166666667</v>
      </c>
      <c r="F16826" s="24">
        <f t="shared" si="262"/>
        <v>2.3420183333333344E-3</v>
      </c>
      <c r="G16826" s="24"/>
    </row>
    <row r="16827" spans="1:7" x14ac:dyDescent="0.25">
      <c r="A16827" s="6" t="s">
        <v>356</v>
      </c>
      <c r="B16827" s="7">
        <v>45764</v>
      </c>
      <c r="C16827" s="8">
        <v>808.17</v>
      </c>
      <c r="D16827" s="20">
        <v>7.7299999999999994E-2</v>
      </c>
      <c r="E16827" s="35" cm="1">
        <f t="array" ref="E16827">INDEX('Curva Juros'!$B$7:$B$73,MATCH(C16827,'Curva Juros'!$A$7:$A$73,1)) +
(C16827-INDEX('Curva Juros'!$A$7:$A$73,MATCH(C16827,'Curva Juros'!$A$7:$A$73,1))) *
(INDEX('Curva Juros'!$B$7:$B$73,MATCH(C16827,'Curva Juros'!$A$7:$A$73,1)+1) -
INDEX('Curva Juros'!$B$7:$B$73,MATCH(C16827,'Curva Juros'!$A$7:$A$73,1))) /
(INDEX('Curva Juros'!$A$7:$A$73,MATCH(C16827,'Curva Juros'!$A$7:$A$73,1)+1) -
INDEX('Curva Juros'!$A$7:$A$73,MATCH(C16827,'Curva Juros'!$A$7:$A$73,1)))</f>
        <v>7.6787134999999997</v>
      </c>
      <c r="F16827" s="24">
        <f t="shared" si="262"/>
        <v>5.1286500000000124E-4</v>
      </c>
      <c r="G16827" s="24"/>
    </row>
    <row r="16828" spans="1:7" x14ac:dyDescent="0.25">
      <c r="A16828" s="3" t="s">
        <v>356</v>
      </c>
      <c r="B16828" s="4">
        <v>45772</v>
      </c>
      <c r="C16828" s="5">
        <v>804.78</v>
      </c>
      <c r="D16828" s="19">
        <v>7.4822E-2</v>
      </c>
      <c r="E16828" s="35" cm="1">
        <f t="array" ref="E16828">INDEX('Curva Juros'!$B$7:$B$73,MATCH(C16828,'Curva Juros'!$A$7:$A$73,1)) +
(C16828-INDEX('Curva Juros'!$A$7:$A$73,MATCH(C16828,'Curva Juros'!$A$7:$A$73,1))) *
(INDEX('Curva Juros'!$B$7:$B$73,MATCH(C16828,'Curva Juros'!$A$7:$A$73,1)+1) -
INDEX('Curva Juros'!$B$7:$B$73,MATCH(C16828,'Curva Juros'!$A$7:$A$73,1))) /
(INDEX('Curva Juros'!$A$7:$A$73,MATCH(C16828,'Curva Juros'!$A$7:$A$73,1)+1) -
INDEX('Curva Juros'!$A$7:$A$73,MATCH(C16828,'Curva Juros'!$A$7:$A$73,1)))</f>
        <v>7.6791089999999995</v>
      </c>
      <c r="F16828" s="24">
        <f t="shared" si="262"/>
        <v>-1.9690899999999928E-3</v>
      </c>
      <c r="G16828" s="24"/>
    </row>
    <row r="16829" spans="1:7" x14ac:dyDescent="0.25">
      <c r="A16829" s="6" t="s">
        <v>356</v>
      </c>
      <c r="B16829" s="7">
        <v>45779</v>
      </c>
      <c r="C16829" s="8">
        <v>800.82</v>
      </c>
      <c r="D16829" s="20">
        <v>7.4675000000000005E-2</v>
      </c>
      <c r="E16829" s="35" cm="1">
        <f t="array" ref="E16829">INDEX('Curva Juros'!$B$7:$B$73,MATCH(C16829,'Curva Juros'!$A$7:$A$73,1)) +
(C16829-INDEX('Curva Juros'!$A$7:$A$73,MATCH(C16829,'Curva Juros'!$A$7:$A$73,1))) *
(INDEX('Curva Juros'!$B$7:$B$73,MATCH(C16829,'Curva Juros'!$A$7:$A$73,1)+1) -
INDEX('Curva Juros'!$B$7:$B$73,MATCH(C16829,'Curva Juros'!$A$7:$A$73,1))) /
(INDEX('Curva Juros'!$A$7:$A$73,MATCH(C16829,'Curva Juros'!$A$7:$A$73,1)+1) -
INDEX('Curva Juros'!$A$7:$A$73,MATCH(C16829,'Curva Juros'!$A$7:$A$73,1)))</f>
        <v>7.6795710000000001</v>
      </c>
      <c r="F16829" s="24">
        <f t="shared" si="262"/>
        <v>-2.1207099999999979E-3</v>
      </c>
      <c r="G16829" s="24"/>
    </row>
    <row r="16830" spans="1:7" x14ac:dyDescent="0.25">
      <c r="A16830" s="3" t="s">
        <v>356</v>
      </c>
      <c r="B16830" s="4">
        <v>45786</v>
      </c>
      <c r="C16830" s="5">
        <v>795.88</v>
      </c>
      <c r="D16830" s="19">
        <v>7.4438000000000004E-2</v>
      </c>
      <c r="E16830" s="35" cm="1">
        <f t="array" ref="E16830">INDEX('Curva Juros'!$B$7:$B$73,MATCH(C16830,'Curva Juros'!$A$7:$A$73,1)) +
(C16830-INDEX('Curva Juros'!$A$7:$A$73,MATCH(C16830,'Curva Juros'!$A$7:$A$73,1))) *
(INDEX('Curva Juros'!$B$7:$B$73,MATCH(C16830,'Curva Juros'!$A$7:$A$73,1)+1) -
INDEX('Curva Juros'!$B$7:$B$73,MATCH(C16830,'Curva Juros'!$A$7:$A$73,1))) /
(INDEX('Curva Juros'!$A$7:$A$73,MATCH(C16830,'Curva Juros'!$A$7:$A$73,1)+1) -
INDEX('Curva Juros'!$A$7:$A$73,MATCH(C16830,'Curva Juros'!$A$7:$A$73,1)))</f>
        <v>7.6801473333333332</v>
      </c>
      <c r="F16830" s="24">
        <f t="shared" si="262"/>
        <v>-2.3634733333333241E-3</v>
      </c>
      <c r="G16830" s="24"/>
    </row>
    <row r="16831" spans="1:7" x14ac:dyDescent="0.25">
      <c r="A16831" s="6" t="s">
        <v>356</v>
      </c>
      <c r="B16831" s="7">
        <v>45793</v>
      </c>
      <c r="C16831" s="8">
        <v>790.94</v>
      </c>
      <c r="D16831" s="20">
        <v>7.4186000000000002E-2</v>
      </c>
      <c r="E16831" s="35" cm="1">
        <f t="array" ref="E16831">INDEX('Curva Juros'!$B$7:$B$73,MATCH(C16831,'Curva Juros'!$A$7:$A$73,1)) +
(C16831-INDEX('Curva Juros'!$A$7:$A$73,MATCH(C16831,'Curva Juros'!$A$7:$A$73,1))) *
(INDEX('Curva Juros'!$B$7:$B$73,MATCH(C16831,'Curva Juros'!$A$7:$A$73,1)+1) -
INDEX('Curva Juros'!$B$7:$B$73,MATCH(C16831,'Curva Juros'!$A$7:$A$73,1))) /
(INDEX('Curva Juros'!$A$7:$A$73,MATCH(C16831,'Curva Juros'!$A$7:$A$73,1)+1) -
INDEX('Curva Juros'!$A$7:$A$73,MATCH(C16831,'Curva Juros'!$A$7:$A$73,1)))</f>
        <v>7.6807236666666663</v>
      </c>
      <c r="F16831" s="24">
        <f t="shared" si="262"/>
        <v>-2.6212366666666653E-3</v>
      </c>
      <c r="G16831" s="24"/>
    </row>
    <row r="16832" spans="1:7" x14ac:dyDescent="0.25">
      <c r="A16832" s="3" t="s">
        <v>356</v>
      </c>
      <c r="B16832" s="4">
        <v>45800</v>
      </c>
      <c r="C16832" s="5">
        <v>785.6</v>
      </c>
      <c r="D16832" s="19">
        <v>7.5548000000000004E-2</v>
      </c>
      <c r="E16832" s="35" cm="1">
        <f t="array" ref="E16832">INDEX('Curva Juros'!$B$7:$B$73,MATCH(C16832,'Curva Juros'!$A$7:$A$73,1)) +
(C16832-INDEX('Curva Juros'!$A$7:$A$73,MATCH(C16832,'Curva Juros'!$A$7:$A$73,1))) *
(INDEX('Curva Juros'!$B$7:$B$73,MATCH(C16832,'Curva Juros'!$A$7:$A$73,1)+1) -
INDEX('Curva Juros'!$B$7:$B$73,MATCH(C16832,'Curva Juros'!$A$7:$A$73,1))) /
(INDEX('Curva Juros'!$A$7:$A$73,MATCH(C16832,'Curva Juros'!$A$7:$A$73,1)+1) -
INDEX('Curva Juros'!$A$7:$A$73,MATCH(C16832,'Curva Juros'!$A$7:$A$73,1)))</f>
        <v>7.6813466666666663</v>
      </c>
      <c r="F16832" s="24">
        <f t="shared" si="262"/>
        <v>-1.2654666666666592E-3</v>
      </c>
      <c r="G16832" s="24"/>
    </row>
    <row r="16833" spans="1:7" x14ac:dyDescent="0.25">
      <c r="A16833" s="6" t="s">
        <v>356</v>
      </c>
      <c r="B16833" s="7">
        <v>45807</v>
      </c>
      <c r="C16833" s="8">
        <v>780.49</v>
      </c>
      <c r="D16833" s="20">
        <v>7.5998999999999997E-2</v>
      </c>
      <c r="E16833" s="35" cm="1">
        <f t="array" ref="E16833">INDEX('Curva Juros'!$B$7:$B$73,MATCH(C16833,'Curva Juros'!$A$7:$A$73,1)) +
(C16833-INDEX('Curva Juros'!$A$7:$A$73,MATCH(C16833,'Curva Juros'!$A$7:$A$73,1))) *
(INDEX('Curva Juros'!$B$7:$B$73,MATCH(C16833,'Curva Juros'!$A$7:$A$73,1)+1) -
INDEX('Curva Juros'!$B$7:$B$73,MATCH(C16833,'Curva Juros'!$A$7:$A$73,1))) /
(INDEX('Curva Juros'!$A$7:$A$73,MATCH(C16833,'Curva Juros'!$A$7:$A$73,1)+1) -
INDEX('Curva Juros'!$A$7:$A$73,MATCH(C16833,'Curva Juros'!$A$7:$A$73,1)))</f>
        <v>7.6819428333333333</v>
      </c>
      <c r="F16833" s="24">
        <f t="shared" si="262"/>
        <v>-8.2042833333333121E-4</v>
      </c>
      <c r="G16833" s="24"/>
    </row>
    <row r="16834" spans="1:7" x14ac:dyDescent="0.25">
      <c r="A16834" s="3" t="s">
        <v>356</v>
      </c>
      <c r="B16834" s="4">
        <v>45814</v>
      </c>
      <c r="C16834" s="5">
        <v>775.17</v>
      </c>
      <c r="D16834" s="19">
        <v>7.7336000000000002E-2</v>
      </c>
      <c r="E16834" s="35" cm="1">
        <f t="array" ref="E16834">INDEX('Curva Juros'!$B$7:$B$73,MATCH(C16834,'Curva Juros'!$A$7:$A$73,1)) +
(C16834-INDEX('Curva Juros'!$A$7:$A$73,MATCH(C16834,'Curva Juros'!$A$7:$A$73,1))) *
(INDEX('Curva Juros'!$B$7:$B$73,MATCH(C16834,'Curva Juros'!$A$7:$A$73,1)+1) -
INDEX('Curva Juros'!$B$7:$B$73,MATCH(C16834,'Curva Juros'!$A$7:$A$73,1))) /
(INDEX('Curva Juros'!$A$7:$A$73,MATCH(C16834,'Curva Juros'!$A$7:$A$73,1)+1) -
INDEX('Curva Juros'!$A$7:$A$73,MATCH(C16834,'Curva Juros'!$A$7:$A$73,1)))</f>
        <v>7.6825634999999997</v>
      </c>
      <c r="F16834" s="24">
        <f t="shared" si="262"/>
        <v>5.1036499999999874E-4</v>
      </c>
      <c r="G16834" s="24"/>
    </row>
    <row r="16835" spans="1:7" x14ac:dyDescent="0.25">
      <c r="A16835" s="6" t="s">
        <v>356</v>
      </c>
      <c r="B16835" s="7">
        <v>45821</v>
      </c>
      <c r="C16835" s="8">
        <v>770.25</v>
      </c>
      <c r="D16835" s="20">
        <v>7.6994999999999994E-2</v>
      </c>
      <c r="E16835" s="35" cm="1">
        <f t="array" ref="E16835">INDEX('Curva Juros'!$B$7:$B$73,MATCH(C16835,'Curva Juros'!$A$7:$A$73,1)) +
(C16835-INDEX('Curva Juros'!$A$7:$A$73,MATCH(C16835,'Curva Juros'!$A$7:$A$73,1))) *
(INDEX('Curva Juros'!$B$7:$B$73,MATCH(C16835,'Curva Juros'!$A$7:$A$73,1)+1) -
INDEX('Curva Juros'!$B$7:$B$73,MATCH(C16835,'Curva Juros'!$A$7:$A$73,1))) /
(INDEX('Curva Juros'!$A$7:$A$73,MATCH(C16835,'Curva Juros'!$A$7:$A$73,1)+1) -
INDEX('Curva Juros'!$A$7:$A$73,MATCH(C16835,'Curva Juros'!$A$7:$A$73,1)))</f>
        <v>7.6831375</v>
      </c>
      <c r="F16835" s="24">
        <f t="shared" ref="F16835:F16898" si="263">D16835-E16835/100</f>
        <v>1.6362500000000058E-4</v>
      </c>
      <c r="G16835" s="24"/>
    </row>
    <row r="16836" spans="1:7" x14ac:dyDescent="0.25">
      <c r="A16836" s="3" t="s">
        <v>356</v>
      </c>
      <c r="B16836" s="4">
        <v>45828</v>
      </c>
      <c r="C16836" s="5">
        <v>766.18</v>
      </c>
      <c r="D16836" s="19">
        <v>7.7285000000000006E-2</v>
      </c>
      <c r="E16836" s="35" cm="1">
        <f t="array" ref="E16836">INDEX('Curva Juros'!$B$7:$B$73,MATCH(C16836,'Curva Juros'!$A$7:$A$73,1)) +
(C16836-INDEX('Curva Juros'!$A$7:$A$73,MATCH(C16836,'Curva Juros'!$A$7:$A$73,1))) *
(INDEX('Curva Juros'!$B$7:$B$73,MATCH(C16836,'Curva Juros'!$A$7:$A$73,1)+1) -
INDEX('Curva Juros'!$B$7:$B$73,MATCH(C16836,'Curva Juros'!$A$7:$A$73,1))) /
(INDEX('Curva Juros'!$A$7:$A$73,MATCH(C16836,'Curva Juros'!$A$7:$A$73,1)+1) -
INDEX('Curva Juros'!$A$7:$A$73,MATCH(C16836,'Curva Juros'!$A$7:$A$73,1)))</f>
        <v>7.6836123333333335</v>
      </c>
      <c r="F16836" s="24">
        <f t="shared" si="263"/>
        <v>4.4887666666666715E-4</v>
      </c>
      <c r="G16836" s="24"/>
    </row>
    <row r="16837" spans="1:7" x14ac:dyDescent="0.25">
      <c r="A16837" s="6" t="s">
        <v>356</v>
      </c>
      <c r="B16837" s="7">
        <v>45835</v>
      </c>
      <c r="C16837" s="8">
        <v>761.1</v>
      </c>
      <c r="D16837" s="20">
        <v>7.7618999999999994E-2</v>
      </c>
      <c r="E16837" s="35" cm="1">
        <f t="array" ref="E16837">INDEX('Curva Juros'!$B$7:$B$73,MATCH(C16837,'Curva Juros'!$A$7:$A$73,1)) +
(C16837-INDEX('Curva Juros'!$A$7:$A$73,MATCH(C16837,'Curva Juros'!$A$7:$A$73,1))) *
(INDEX('Curva Juros'!$B$7:$B$73,MATCH(C16837,'Curva Juros'!$A$7:$A$73,1)+1) -
INDEX('Curva Juros'!$B$7:$B$73,MATCH(C16837,'Curva Juros'!$A$7:$A$73,1))) /
(INDEX('Curva Juros'!$A$7:$A$73,MATCH(C16837,'Curva Juros'!$A$7:$A$73,1)+1) -
INDEX('Curva Juros'!$A$7:$A$73,MATCH(C16837,'Curva Juros'!$A$7:$A$73,1)))</f>
        <v>7.6842050000000004</v>
      </c>
      <c r="F16837" s="24">
        <f t="shared" si="263"/>
        <v>7.769499999999846E-4</v>
      </c>
      <c r="G16837" s="24"/>
    </row>
    <row r="16838" spans="1:7" x14ac:dyDescent="0.25">
      <c r="A16838" s="3" t="s">
        <v>356</v>
      </c>
      <c r="B16838" s="4">
        <v>45842</v>
      </c>
      <c r="C16838" s="5">
        <v>756.2</v>
      </c>
      <c r="D16838" s="19">
        <v>7.7192999999999998E-2</v>
      </c>
      <c r="E16838" s="35" cm="1">
        <f t="array" ref="E16838">INDEX('Curva Juros'!$B$7:$B$73,MATCH(C16838,'Curva Juros'!$A$7:$A$73,1)) +
(C16838-INDEX('Curva Juros'!$A$7:$A$73,MATCH(C16838,'Curva Juros'!$A$7:$A$73,1))) *
(INDEX('Curva Juros'!$B$7:$B$73,MATCH(C16838,'Curva Juros'!$A$7:$A$73,1)+1) -
INDEX('Curva Juros'!$B$7:$B$73,MATCH(C16838,'Curva Juros'!$A$7:$A$73,1))) /
(INDEX('Curva Juros'!$A$7:$A$73,MATCH(C16838,'Curva Juros'!$A$7:$A$73,1)+1) -
INDEX('Curva Juros'!$A$7:$A$73,MATCH(C16838,'Curva Juros'!$A$7:$A$73,1)))</f>
        <v>7.684776666666667</v>
      </c>
      <c r="F16838" s="24">
        <f t="shared" si="263"/>
        <v>3.452333333333335E-4</v>
      </c>
      <c r="G16838" s="24"/>
    </row>
    <row r="16839" spans="1:7" x14ac:dyDescent="0.25">
      <c r="A16839" s="6" t="s">
        <v>356</v>
      </c>
      <c r="B16839" s="7">
        <v>45849</v>
      </c>
      <c r="C16839" s="8">
        <v>750.67</v>
      </c>
      <c r="D16839" s="20">
        <v>7.9353000000000007E-2</v>
      </c>
      <c r="E16839" s="35" cm="1">
        <f t="array" ref="E16839">INDEX('Curva Juros'!$B$7:$B$73,MATCH(C16839,'Curva Juros'!$A$7:$A$73,1)) +
(C16839-INDEX('Curva Juros'!$A$7:$A$73,MATCH(C16839,'Curva Juros'!$A$7:$A$73,1))) *
(INDEX('Curva Juros'!$B$7:$B$73,MATCH(C16839,'Curva Juros'!$A$7:$A$73,1)+1) -
INDEX('Curva Juros'!$B$7:$B$73,MATCH(C16839,'Curva Juros'!$A$7:$A$73,1))) /
(INDEX('Curva Juros'!$A$7:$A$73,MATCH(C16839,'Curva Juros'!$A$7:$A$73,1)+1) -
INDEX('Curva Juros'!$A$7:$A$73,MATCH(C16839,'Curva Juros'!$A$7:$A$73,1)))</f>
        <v>7.6862467142857147</v>
      </c>
      <c r="F16839" s="24">
        <f t="shared" si="263"/>
        <v>2.4905328571428603E-3</v>
      </c>
      <c r="G16839" s="24"/>
    </row>
    <row r="16840" spans="1:7" x14ac:dyDescent="0.25">
      <c r="A16840" s="3" t="s">
        <v>356</v>
      </c>
      <c r="B16840" s="4">
        <v>45856</v>
      </c>
      <c r="C16840" s="5">
        <v>745.48</v>
      </c>
      <c r="D16840" s="19">
        <v>8.0134999999999998E-2</v>
      </c>
      <c r="E16840" s="35" cm="1">
        <f t="array" ref="E16840">INDEX('Curva Juros'!$B$7:$B$73,MATCH(C16840,'Curva Juros'!$A$7:$A$73,1)) +
(C16840-INDEX('Curva Juros'!$A$7:$A$73,MATCH(C16840,'Curva Juros'!$A$7:$A$73,1))) *
(INDEX('Curva Juros'!$B$7:$B$73,MATCH(C16840,'Curva Juros'!$A$7:$A$73,1)+1) -
INDEX('Curva Juros'!$B$7:$B$73,MATCH(C16840,'Curva Juros'!$A$7:$A$73,1))) /
(INDEX('Curva Juros'!$A$7:$A$73,MATCH(C16840,'Curva Juros'!$A$7:$A$73,1)+1) -
INDEX('Curva Juros'!$A$7:$A$73,MATCH(C16840,'Curva Juros'!$A$7:$A$73,1)))</f>
        <v>7.6876554285714285</v>
      </c>
      <c r="F16840" s="24">
        <f t="shared" si="263"/>
        <v>3.2584457142857126E-3</v>
      </c>
      <c r="G16840" s="24"/>
    </row>
    <row r="16841" spans="1:7" x14ac:dyDescent="0.25">
      <c r="A16841" s="6" t="s">
        <v>356</v>
      </c>
      <c r="B16841" s="7">
        <v>45863</v>
      </c>
      <c r="C16841" s="8">
        <v>740.76</v>
      </c>
      <c r="D16841" s="20">
        <v>7.9011999999999999E-2</v>
      </c>
      <c r="E16841" s="35" cm="1">
        <f t="array" ref="E16841">INDEX('Curva Juros'!$B$7:$B$73,MATCH(C16841,'Curva Juros'!$A$7:$A$73,1)) +
(C16841-INDEX('Curva Juros'!$A$7:$A$73,MATCH(C16841,'Curva Juros'!$A$7:$A$73,1))) *
(INDEX('Curva Juros'!$B$7:$B$73,MATCH(C16841,'Curva Juros'!$A$7:$A$73,1)+1) -
INDEX('Curva Juros'!$B$7:$B$73,MATCH(C16841,'Curva Juros'!$A$7:$A$73,1))) /
(INDEX('Curva Juros'!$A$7:$A$73,MATCH(C16841,'Curva Juros'!$A$7:$A$73,1)+1) -
INDEX('Curva Juros'!$A$7:$A$73,MATCH(C16841,'Curva Juros'!$A$7:$A$73,1)))</f>
        <v>7.6889365714285711</v>
      </c>
      <c r="F16841" s="24">
        <f t="shared" si="263"/>
        <v>2.1226342857142838E-3</v>
      </c>
      <c r="G16841" s="24"/>
    </row>
    <row r="16842" spans="1:7" x14ac:dyDescent="0.25">
      <c r="A16842" s="3" t="s">
        <v>356</v>
      </c>
      <c r="B16842" s="4">
        <v>45870</v>
      </c>
      <c r="C16842" s="5">
        <v>735.65</v>
      </c>
      <c r="D16842" s="19">
        <v>7.9422999999999994E-2</v>
      </c>
      <c r="E16842" s="35" cm="1">
        <f t="array" ref="E16842">INDEX('Curva Juros'!$B$7:$B$73,MATCH(C16842,'Curva Juros'!$A$7:$A$73,1)) +
(C16842-INDEX('Curva Juros'!$A$7:$A$73,MATCH(C16842,'Curva Juros'!$A$7:$A$73,1))) *
(INDEX('Curva Juros'!$B$7:$B$73,MATCH(C16842,'Curva Juros'!$A$7:$A$73,1)+1) -
INDEX('Curva Juros'!$B$7:$B$73,MATCH(C16842,'Curva Juros'!$A$7:$A$73,1))) /
(INDEX('Curva Juros'!$A$7:$A$73,MATCH(C16842,'Curva Juros'!$A$7:$A$73,1)+1) -
INDEX('Curva Juros'!$A$7:$A$73,MATCH(C16842,'Curva Juros'!$A$7:$A$73,1)))</f>
        <v>7.6903235714285714</v>
      </c>
      <c r="F16842" s="24">
        <f t="shared" si="263"/>
        <v>2.5197642857142794E-3</v>
      </c>
      <c r="G16842" s="24"/>
    </row>
    <row r="16843" spans="1:7" x14ac:dyDescent="0.25">
      <c r="A16843" s="6" t="s">
        <v>356</v>
      </c>
      <c r="B16843" s="7">
        <v>45877</v>
      </c>
      <c r="C16843" s="8">
        <v>730.9</v>
      </c>
      <c r="D16843" s="20">
        <v>7.8412999999999997E-2</v>
      </c>
      <c r="E16843" s="35" cm="1">
        <f t="array" ref="E16843">INDEX('Curva Juros'!$B$7:$B$73,MATCH(C16843,'Curva Juros'!$A$7:$A$73,1)) +
(C16843-INDEX('Curva Juros'!$A$7:$A$73,MATCH(C16843,'Curva Juros'!$A$7:$A$73,1))) *
(INDEX('Curva Juros'!$B$7:$B$73,MATCH(C16843,'Curva Juros'!$A$7:$A$73,1)+1) -
INDEX('Curva Juros'!$B$7:$B$73,MATCH(C16843,'Curva Juros'!$A$7:$A$73,1))) /
(INDEX('Curva Juros'!$A$7:$A$73,MATCH(C16843,'Curva Juros'!$A$7:$A$73,1)+1) -
INDEX('Curva Juros'!$A$7:$A$73,MATCH(C16843,'Curva Juros'!$A$7:$A$73,1)))</f>
        <v>7.6916128571428573</v>
      </c>
      <c r="F16843" s="24">
        <f t="shared" si="263"/>
        <v>1.4968714285714252E-3</v>
      </c>
      <c r="G16843" s="24"/>
    </row>
    <row r="16844" spans="1:7" x14ac:dyDescent="0.25">
      <c r="A16844" s="3" t="s">
        <v>356</v>
      </c>
      <c r="B16844" s="4">
        <v>45884</v>
      </c>
      <c r="C16844" s="5">
        <v>726.27</v>
      </c>
      <c r="D16844" s="19">
        <v>7.6920000000000002E-2</v>
      </c>
      <c r="E16844" s="35" cm="1">
        <f t="array" ref="E16844">INDEX('Curva Juros'!$B$7:$B$73,MATCH(C16844,'Curva Juros'!$A$7:$A$73,1)) +
(C16844-INDEX('Curva Juros'!$A$7:$A$73,MATCH(C16844,'Curva Juros'!$A$7:$A$73,1))) *
(INDEX('Curva Juros'!$B$7:$B$73,MATCH(C16844,'Curva Juros'!$A$7:$A$73,1)+1) -
INDEX('Curva Juros'!$B$7:$B$73,MATCH(C16844,'Curva Juros'!$A$7:$A$73,1))) /
(INDEX('Curva Juros'!$A$7:$A$73,MATCH(C16844,'Curva Juros'!$A$7:$A$73,1)+1) -
INDEX('Curva Juros'!$A$7:$A$73,MATCH(C16844,'Curva Juros'!$A$7:$A$73,1)))</f>
        <v>7.692869571428572</v>
      </c>
      <c r="F16844" s="24">
        <f t="shared" si="263"/>
        <v>-8.6957142857169156E-6</v>
      </c>
      <c r="G16844" s="24"/>
    </row>
    <row r="16845" spans="1:7" x14ac:dyDescent="0.25">
      <c r="A16845" s="6" t="s">
        <v>356</v>
      </c>
      <c r="B16845" s="7">
        <v>45891</v>
      </c>
      <c r="C16845" s="8">
        <v>720.84</v>
      </c>
      <c r="D16845" s="20">
        <v>7.8677999999999998E-2</v>
      </c>
      <c r="E16845" s="35" cm="1">
        <f t="array" ref="E16845">INDEX('Curva Juros'!$B$7:$B$73,MATCH(C16845,'Curva Juros'!$A$7:$A$73,1)) +
(C16845-INDEX('Curva Juros'!$A$7:$A$73,MATCH(C16845,'Curva Juros'!$A$7:$A$73,1))) *
(INDEX('Curva Juros'!$B$7:$B$73,MATCH(C16845,'Curva Juros'!$A$7:$A$73,1)+1) -
INDEX('Curva Juros'!$B$7:$B$73,MATCH(C16845,'Curva Juros'!$A$7:$A$73,1))) /
(INDEX('Curva Juros'!$A$7:$A$73,MATCH(C16845,'Curva Juros'!$A$7:$A$73,1)+1) -
INDEX('Curva Juros'!$A$7:$A$73,MATCH(C16845,'Curva Juros'!$A$7:$A$73,1)))</f>
        <v>7.6943434285714289</v>
      </c>
      <c r="F16845" s="24">
        <f t="shared" si="263"/>
        <v>1.7345657142857074E-3</v>
      </c>
      <c r="G16845" s="24"/>
    </row>
    <row r="16846" spans="1:7" x14ac:dyDescent="0.25">
      <c r="A16846" s="3" t="s">
        <v>356</v>
      </c>
      <c r="B16846" s="4">
        <v>45898</v>
      </c>
      <c r="C16846" s="5">
        <v>716.27</v>
      </c>
      <c r="D16846" s="19">
        <v>7.6900999999999997E-2</v>
      </c>
      <c r="E16846" s="35" cm="1">
        <f t="array" ref="E16846">INDEX('Curva Juros'!$B$7:$B$73,MATCH(C16846,'Curva Juros'!$A$7:$A$73,1)) +
(C16846-INDEX('Curva Juros'!$A$7:$A$73,MATCH(C16846,'Curva Juros'!$A$7:$A$73,1))) *
(INDEX('Curva Juros'!$B$7:$B$73,MATCH(C16846,'Curva Juros'!$A$7:$A$73,1)+1) -
INDEX('Curva Juros'!$B$7:$B$73,MATCH(C16846,'Curva Juros'!$A$7:$A$73,1))) /
(INDEX('Curva Juros'!$A$7:$A$73,MATCH(C16846,'Curva Juros'!$A$7:$A$73,1)+1) -
INDEX('Curva Juros'!$A$7:$A$73,MATCH(C16846,'Curva Juros'!$A$7:$A$73,1)))</f>
        <v>7.6955838571428572</v>
      </c>
      <c r="F16846" s="24">
        <f t="shared" si="263"/>
        <v>-5.4838571428572624E-5</v>
      </c>
      <c r="G16846" s="24"/>
    </row>
    <row r="16847" spans="1:7" x14ac:dyDescent="0.25">
      <c r="A16847" s="6" t="s">
        <v>356</v>
      </c>
      <c r="B16847" s="7">
        <v>45905</v>
      </c>
      <c r="C16847" s="8">
        <v>711.4</v>
      </c>
      <c r="D16847" s="20">
        <v>7.6383000000000006E-2</v>
      </c>
      <c r="E16847" s="35" cm="1">
        <f t="array" ref="E16847">INDEX('Curva Juros'!$B$7:$B$73,MATCH(C16847,'Curva Juros'!$A$7:$A$73,1)) +
(C16847-INDEX('Curva Juros'!$A$7:$A$73,MATCH(C16847,'Curva Juros'!$A$7:$A$73,1))) *
(INDEX('Curva Juros'!$B$7:$B$73,MATCH(C16847,'Curva Juros'!$A$7:$A$73,1)+1) -
INDEX('Curva Juros'!$B$7:$B$73,MATCH(C16847,'Curva Juros'!$A$7:$A$73,1))) /
(INDEX('Curva Juros'!$A$7:$A$73,MATCH(C16847,'Curva Juros'!$A$7:$A$73,1)+1) -
INDEX('Curva Juros'!$A$7:$A$73,MATCH(C16847,'Curva Juros'!$A$7:$A$73,1)))</f>
        <v>7.6969057142857142</v>
      </c>
      <c r="F16847" s="24">
        <f t="shared" si="263"/>
        <v>-5.8605714285712984E-4</v>
      </c>
      <c r="G16847" s="24"/>
    </row>
    <row r="16848" spans="1:7" x14ac:dyDescent="0.25">
      <c r="A16848" s="3" t="s">
        <v>356</v>
      </c>
      <c r="B16848" s="4">
        <v>45912</v>
      </c>
      <c r="C16848" s="5">
        <v>706.87</v>
      </c>
      <c r="D16848" s="19">
        <v>7.4456999999999995E-2</v>
      </c>
      <c r="E16848" s="35" cm="1">
        <f t="array" ref="E16848">INDEX('Curva Juros'!$B$7:$B$73,MATCH(C16848,'Curva Juros'!$A$7:$A$73,1)) +
(C16848-INDEX('Curva Juros'!$A$7:$A$73,MATCH(C16848,'Curva Juros'!$A$7:$A$73,1))) *
(INDEX('Curva Juros'!$B$7:$B$73,MATCH(C16848,'Curva Juros'!$A$7:$A$73,1)+1) -
INDEX('Curva Juros'!$B$7:$B$73,MATCH(C16848,'Curva Juros'!$A$7:$A$73,1))) /
(INDEX('Curva Juros'!$A$7:$A$73,MATCH(C16848,'Curva Juros'!$A$7:$A$73,1)+1) -
INDEX('Curva Juros'!$A$7:$A$73,MATCH(C16848,'Curva Juros'!$A$7:$A$73,1)))</f>
        <v>7.6981352857142857</v>
      </c>
      <c r="F16848" s="24">
        <f t="shared" si="263"/>
        <v>-2.5243528571428642E-3</v>
      </c>
      <c r="G16848" s="24"/>
    </row>
    <row r="16849" spans="1:7" x14ac:dyDescent="0.25">
      <c r="A16849" s="6" t="s">
        <v>356</v>
      </c>
      <c r="B16849" s="7">
        <v>45919</v>
      </c>
      <c r="C16849" s="8">
        <v>701.82</v>
      </c>
      <c r="D16849" s="20">
        <v>7.4677999999999994E-2</v>
      </c>
      <c r="E16849" s="35" cm="1">
        <f t="array" ref="E16849">INDEX('Curva Juros'!$B$7:$B$73,MATCH(C16849,'Curva Juros'!$A$7:$A$73,1)) +
(C16849-INDEX('Curva Juros'!$A$7:$A$73,MATCH(C16849,'Curva Juros'!$A$7:$A$73,1))) *
(INDEX('Curva Juros'!$B$7:$B$73,MATCH(C16849,'Curva Juros'!$A$7:$A$73,1)+1) -
INDEX('Curva Juros'!$B$7:$B$73,MATCH(C16849,'Curva Juros'!$A$7:$A$73,1))) /
(INDEX('Curva Juros'!$A$7:$A$73,MATCH(C16849,'Curva Juros'!$A$7:$A$73,1)+1) -
INDEX('Curva Juros'!$A$7:$A$73,MATCH(C16849,'Curva Juros'!$A$7:$A$73,1)))</f>
        <v>7.6995060000000004</v>
      </c>
      <c r="F16849" s="24">
        <f t="shared" si="263"/>
        <v>-2.3170600000000097E-3</v>
      </c>
      <c r="G16849" s="24"/>
    </row>
    <row r="16850" spans="1:7" x14ac:dyDescent="0.25">
      <c r="A16850" s="3" t="s">
        <v>356</v>
      </c>
      <c r="B16850" s="4">
        <v>45926</v>
      </c>
      <c r="C16850" s="5">
        <v>696.84</v>
      </c>
      <c r="D16850" s="19">
        <v>7.4608999999999995E-2</v>
      </c>
      <c r="E16850" s="35" cm="1">
        <f t="array" ref="E16850">INDEX('Curva Juros'!$B$7:$B$73,MATCH(C16850,'Curva Juros'!$A$7:$A$73,1)) +
(C16850-INDEX('Curva Juros'!$A$7:$A$73,MATCH(C16850,'Curva Juros'!$A$7:$A$73,1))) *
(INDEX('Curva Juros'!$B$7:$B$73,MATCH(C16850,'Curva Juros'!$A$7:$A$73,1)+1) -
INDEX('Curva Juros'!$B$7:$B$73,MATCH(C16850,'Curva Juros'!$A$7:$A$73,1))) /
(INDEX('Curva Juros'!$A$7:$A$73,MATCH(C16850,'Curva Juros'!$A$7:$A$73,1)+1) -
INDEX('Curva Juros'!$A$7:$A$73,MATCH(C16850,'Curva Juros'!$A$7:$A$73,1)))</f>
        <v>7.7008577142857142</v>
      </c>
      <c r="F16850" s="24">
        <f t="shared" si="263"/>
        <v>-2.3995771428571427E-3</v>
      </c>
      <c r="G16850" s="24"/>
    </row>
    <row r="16851" spans="1:7" x14ac:dyDescent="0.25">
      <c r="A16851" s="6" t="s">
        <v>356</v>
      </c>
      <c r="B16851" s="7">
        <v>45933</v>
      </c>
      <c r="C16851" s="8">
        <v>691.95</v>
      </c>
      <c r="D16851" s="20">
        <v>7.4124999999999996E-2</v>
      </c>
      <c r="E16851" s="35" cm="1">
        <f t="array" ref="E16851">INDEX('Curva Juros'!$B$7:$B$73,MATCH(C16851,'Curva Juros'!$A$7:$A$73,1)) +
(C16851-INDEX('Curva Juros'!$A$7:$A$73,MATCH(C16851,'Curva Juros'!$A$7:$A$73,1))) *
(INDEX('Curva Juros'!$B$7:$B$73,MATCH(C16851,'Curva Juros'!$A$7:$A$73,1)+1) -
INDEX('Curva Juros'!$B$7:$B$73,MATCH(C16851,'Curva Juros'!$A$7:$A$73,1))) /
(INDEX('Curva Juros'!$A$7:$A$73,MATCH(C16851,'Curva Juros'!$A$7:$A$73,1)+1) -
INDEX('Curva Juros'!$A$7:$A$73,MATCH(C16851,'Curva Juros'!$A$7:$A$73,1)))</f>
        <v>7.7021850000000001</v>
      </c>
      <c r="F16851" s="24">
        <f t="shared" si="263"/>
        <v>-2.8968500000000064E-3</v>
      </c>
      <c r="G16851" s="24"/>
    </row>
    <row r="16852" spans="1:7" x14ac:dyDescent="0.25">
      <c r="A16852" s="3" t="s">
        <v>356</v>
      </c>
      <c r="B16852" s="4">
        <v>45940</v>
      </c>
      <c r="C16852" s="5">
        <v>687.21</v>
      </c>
      <c r="D16852" s="19">
        <v>7.3071999999999998E-2</v>
      </c>
      <c r="E16852" s="35" cm="1">
        <f t="array" ref="E16852">INDEX('Curva Juros'!$B$7:$B$73,MATCH(C16852,'Curva Juros'!$A$7:$A$73,1)) +
(C16852-INDEX('Curva Juros'!$A$7:$A$73,MATCH(C16852,'Curva Juros'!$A$7:$A$73,1))) *
(INDEX('Curva Juros'!$B$7:$B$73,MATCH(C16852,'Curva Juros'!$A$7:$A$73,1)+1) -
INDEX('Curva Juros'!$B$7:$B$73,MATCH(C16852,'Curva Juros'!$A$7:$A$73,1))) /
(INDEX('Curva Juros'!$A$7:$A$73,MATCH(C16852,'Curva Juros'!$A$7:$A$73,1)+1) -
INDEX('Curva Juros'!$A$7:$A$73,MATCH(C16852,'Curva Juros'!$A$7:$A$73,1)))</f>
        <v>7.7034715714285715</v>
      </c>
      <c r="F16852" s="24">
        <f t="shared" si="263"/>
        <v>-3.9627157142857194E-3</v>
      </c>
      <c r="G16852" s="24"/>
    </row>
    <row r="16853" spans="1:7" x14ac:dyDescent="0.25">
      <c r="A16853" s="6" t="s">
        <v>356</v>
      </c>
      <c r="B16853" s="7">
        <v>45947</v>
      </c>
      <c r="C16853" s="8">
        <v>711.21</v>
      </c>
      <c r="D16853" s="20">
        <v>7.3813000000000004E-2</v>
      </c>
      <c r="E16853" s="35" cm="1">
        <f t="array" ref="E16853">INDEX('Curva Juros'!$B$7:$B$73,MATCH(C16853,'Curva Juros'!$A$7:$A$73,1)) +
(C16853-INDEX('Curva Juros'!$A$7:$A$73,MATCH(C16853,'Curva Juros'!$A$7:$A$73,1))) *
(INDEX('Curva Juros'!$B$7:$B$73,MATCH(C16853,'Curva Juros'!$A$7:$A$73,1)+1) -
INDEX('Curva Juros'!$B$7:$B$73,MATCH(C16853,'Curva Juros'!$A$7:$A$73,1))) /
(INDEX('Curva Juros'!$A$7:$A$73,MATCH(C16853,'Curva Juros'!$A$7:$A$73,1)+1) -
INDEX('Curva Juros'!$A$7:$A$73,MATCH(C16853,'Curva Juros'!$A$7:$A$73,1)))</f>
        <v>7.6969572857142863</v>
      </c>
      <c r="F16853" s="24">
        <f t="shared" si="263"/>
        <v>-3.1565728571428531E-3</v>
      </c>
      <c r="G16853" s="24"/>
    </row>
    <row r="16854" spans="1:7" x14ac:dyDescent="0.25">
      <c r="A16854" s="3" t="s">
        <v>356</v>
      </c>
      <c r="B16854" s="4">
        <v>45954</v>
      </c>
      <c r="C16854" s="5">
        <v>706.04</v>
      </c>
      <c r="D16854" s="19">
        <v>7.4764999999999998E-2</v>
      </c>
      <c r="E16854" s="35" cm="1">
        <f t="array" ref="E16854">INDEX('Curva Juros'!$B$7:$B$73,MATCH(C16854,'Curva Juros'!$A$7:$A$73,1)) +
(C16854-INDEX('Curva Juros'!$A$7:$A$73,MATCH(C16854,'Curva Juros'!$A$7:$A$73,1))) *
(INDEX('Curva Juros'!$B$7:$B$73,MATCH(C16854,'Curva Juros'!$A$7:$A$73,1)+1) -
INDEX('Curva Juros'!$B$7:$B$73,MATCH(C16854,'Curva Juros'!$A$7:$A$73,1))) /
(INDEX('Curva Juros'!$A$7:$A$73,MATCH(C16854,'Curva Juros'!$A$7:$A$73,1)+1) -
INDEX('Curva Juros'!$A$7:$A$73,MATCH(C16854,'Curva Juros'!$A$7:$A$73,1)))</f>
        <v>7.6983605714285712</v>
      </c>
      <c r="F16854" s="24">
        <f t="shared" si="263"/>
        <v>-2.2186057142857124E-3</v>
      </c>
      <c r="G16854" s="24"/>
    </row>
    <row r="16855" spans="1:7" x14ac:dyDescent="0.25">
      <c r="A16855" s="6" t="s">
        <v>356</v>
      </c>
      <c r="B16855" s="7">
        <v>45961</v>
      </c>
      <c r="C16855" s="8">
        <v>700.77</v>
      </c>
      <c r="D16855" s="20">
        <v>7.6258000000000006E-2</v>
      </c>
      <c r="E16855" s="35" cm="1">
        <f t="array" ref="E16855">INDEX('Curva Juros'!$B$7:$B$73,MATCH(C16855,'Curva Juros'!$A$7:$A$73,1)) +
(C16855-INDEX('Curva Juros'!$A$7:$A$73,MATCH(C16855,'Curva Juros'!$A$7:$A$73,1))) *
(INDEX('Curva Juros'!$B$7:$B$73,MATCH(C16855,'Curva Juros'!$A$7:$A$73,1)+1) -
INDEX('Curva Juros'!$B$7:$B$73,MATCH(C16855,'Curva Juros'!$A$7:$A$73,1))) /
(INDEX('Curva Juros'!$A$7:$A$73,MATCH(C16855,'Curva Juros'!$A$7:$A$73,1)+1) -
INDEX('Curva Juros'!$A$7:$A$73,MATCH(C16855,'Curva Juros'!$A$7:$A$73,1)))</f>
        <v>7.6997910000000003</v>
      </c>
      <c r="F16855" s="24">
        <f t="shared" si="263"/>
        <v>-7.399099999999964E-4</v>
      </c>
      <c r="G16855" s="24"/>
    </row>
    <row r="16856" spans="1:7" x14ac:dyDescent="0.25">
      <c r="A16856" s="3" t="s">
        <v>356</v>
      </c>
      <c r="B16856" s="4">
        <v>45968</v>
      </c>
      <c r="C16856" s="5">
        <v>695.69</v>
      </c>
      <c r="D16856" s="19">
        <v>7.6713000000000003E-2</v>
      </c>
      <c r="E16856" s="35" cm="1">
        <f t="array" ref="E16856">INDEX('Curva Juros'!$B$7:$B$73,MATCH(C16856,'Curva Juros'!$A$7:$A$73,1)) +
(C16856-INDEX('Curva Juros'!$A$7:$A$73,MATCH(C16856,'Curva Juros'!$A$7:$A$73,1))) *
(INDEX('Curva Juros'!$B$7:$B$73,MATCH(C16856,'Curva Juros'!$A$7:$A$73,1)+1) -
INDEX('Curva Juros'!$B$7:$B$73,MATCH(C16856,'Curva Juros'!$A$7:$A$73,1))) /
(INDEX('Curva Juros'!$A$7:$A$73,MATCH(C16856,'Curva Juros'!$A$7:$A$73,1)+1) -
INDEX('Curva Juros'!$A$7:$A$73,MATCH(C16856,'Curva Juros'!$A$7:$A$73,1)))</f>
        <v>7.7011698571428573</v>
      </c>
      <c r="F16856" s="24">
        <f t="shared" si="263"/>
        <v>-2.9869857142857115E-4</v>
      </c>
      <c r="G16856" s="24"/>
    </row>
    <row r="16857" spans="1:7" x14ac:dyDescent="0.25">
      <c r="A16857" s="6" t="s">
        <v>356</v>
      </c>
      <c r="B16857" s="7">
        <v>45975</v>
      </c>
      <c r="C16857" s="8">
        <v>691.11</v>
      </c>
      <c r="D16857" s="20">
        <v>7.4398000000000006E-2</v>
      </c>
      <c r="E16857" s="35" cm="1">
        <f t="array" ref="E16857">INDEX('Curva Juros'!$B$7:$B$73,MATCH(C16857,'Curva Juros'!$A$7:$A$73,1)) +
(C16857-INDEX('Curva Juros'!$A$7:$A$73,MATCH(C16857,'Curva Juros'!$A$7:$A$73,1))) *
(INDEX('Curva Juros'!$B$7:$B$73,MATCH(C16857,'Curva Juros'!$A$7:$A$73,1)+1) -
INDEX('Curva Juros'!$B$7:$B$73,MATCH(C16857,'Curva Juros'!$A$7:$A$73,1))) /
(INDEX('Curva Juros'!$A$7:$A$73,MATCH(C16857,'Curva Juros'!$A$7:$A$73,1)+1) -
INDEX('Curva Juros'!$A$7:$A$73,MATCH(C16857,'Curva Juros'!$A$7:$A$73,1)))</f>
        <v>7.702413</v>
      </c>
      <c r="F16857" s="24">
        <f t="shared" si="263"/>
        <v>-2.6261299999999904E-3</v>
      </c>
      <c r="G16857" s="24"/>
    </row>
    <row r="16858" spans="1:7" x14ac:dyDescent="0.25">
      <c r="A16858" s="3" t="s">
        <v>356</v>
      </c>
      <c r="B16858" s="4">
        <v>45982</v>
      </c>
      <c r="C16858" s="5">
        <v>686.99</v>
      </c>
      <c r="D16858" s="19">
        <v>7.5066999999999995E-2</v>
      </c>
      <c r="E16858" s="35" cm="1">
        <f t="array" ref="E16858">INDEX('Curva Juros'!$B$7:$B$73,MATCH(C16858,'Curva Juros'!$A$7:$A$73,1)) +
(C16858-INDEX('Curva Juros'!$A$7:$A$73,MATCH(C16858,'Curva Juros'!$A$7:$A$73,1))) *
(INDEX('Curva Juros'!$B$7:$B$73,MATCH(C16858,'Curva Juros'!$A$7:$A$73,1)+1) -
INDEX('Curva Juros'!$B$7:$B$73,MATCH(C16858,'Curva Juros'!$A$7:$A$73,1))) /
(INDEX('Curva Juros'!$A$7:$A$73,MATCH(C16858,'Curva Juros'!$A$7:$A$73,1)+1) -
INDEX('Curva Juros'!$A$7:$A$73,MATCH(C16858,'Curva Juros'!$A$7:$A$73,1)))</f>
        <v>7.7035312857142859</v>
      </c>
      <c r="F16858" s="24">
        <f t="shared" si="263"/>
        <v>-1.9683128571428704E-3</v>
      </c>
      <c r="G16858" s="24"/>
    </row>
    <row r="16859" spans="1:7" x14ac:dyDescent="0.25">
      <c r="A16859" s="6" t="s">
        <v>356</v>
      </c>
      <c r="B16859" s="7">
        <v>45989</v>
      </c>
      <c r="C16859" s="8">
        <v>682.07</v>
      </c>
      <c r="D16859" s="20">
        <v>7.4578000000000005E-2</v>
      </c>
      <c r="E16859" s="35" cm="1">
        <f t="array" ref="E16859">INDEX('Curva Juros'!$B$7:$B$73,MATCH(C16859,'Curva Juros'!$A$7:$A$73,1)) +
(C16859-INDEX('Curva Juros'!$A$7:$A$73,MATCH(C16859,'Curva Juros'!$A$7:$A$73,1))) *
(INDEX('Curva Juros'!$B$7:$B$73,MATCH(C16859,'Curva Juros'!$A$7:$A$73,1)+1) -
INDEX('Curva Juros'!$B$7:$B$73,MATCH(C16859,'Curva Juros'!$A$7:$A$73,1))) /
(INDEX('Curva Juros'!$A$7:$A$73,MATCH(C16859,'Curva Juros'!$A$7:$A$73,1)+1) -
INDEX('Curva Juros'!$A$7:$A$73,MATCH(C16859,'Curva Juros'!$A$7:$A$73,1)))</f>
        <v>7.7048667142857141</v>
      </c>
      <c r="F16859" s="24">
        <f t="shared" si="263"/>
        <v>-2.4706671428571386E-3</v>
      </c>
      <c r="G16859" s="24"/>
    </row>
    <row r="16860" spans="1:7" x14ac:dyDescent="0.25">
      <c r="A16860" s="3" t="s">
        <v>356</v>
      </c>
      <c r="B16860" s="4">
        <v>45996</v>
      </c>
      <c r="C16860" s="5">
        <v>676.84</v>
      </c>
      <c r="D16860" s="19">
        <v>7.5895000000000004E-2</v>
      </c>
      <c r="E16860" s="35" cm="1">
        <f t="array" ref="E16860">INDEX('Curva Juros'!$B$7:$B$73,MATCH(C16860,'Curva Juros'!$A$7:$A$73,1)) +
(C16860-INDEX('Curva Juros'!$A$7:$A$73,MATCH(C16860,'Curva Juros'!$A$7:$A$73,1))) *
(INDEX('Curva Juros'!$B$7:$B$73,MATCH(C16860,'Curva Juros'!$A$7:$A$73,1)+1) -
INDEX('Curva Juros'!$B$7:$B$73,MATCH(C16860,'Curva Juros'!$A$7:$A$73,1))) /
(INDEX('Curva Juros'!$A$7:$A$73,MATCH(C16860,'Curva Juros'!$A$7:$A$73,1)+1) -
INDEX('Curva Juros'!$A$7:$A$73,MATCH(C16860,'Curva Juros'!$A$7:$A$73,1)))</f>
        <v>7.7062862857142855</v>
      </c>
      <c r="F16860" s="24">
        <f t="shared" si="263"/>
        <v>-1.1678628571428484E-3</v>
      </c>
      <c r="G16860" s="24"/>
    </row>
    <row r="16861" spans="1:7" x14ac:dyDescent="0.25">
      <c r="A16861" s="6" t="s">
        <v>356</v>
      </c>
      <c r="B16861" s="7">
        <v>46003</v>
      </c>
      <c r="C16861" s="8">
        <v>671.86</v>
      </c>
      <c r="D16861" s="20">
        <v>7.5761999999999996E-2</v>
      </c>
      <c r="E16861" s="35" cm="1">
        <f t="array" ref="E16861">INDEX('Curva Juros'!$B$7:$B$73,MATCH(C16861,'Curva Juros'!$A$7:$A$73,1)) +
(C16861-INDEX('Curva Juros'!$A$7:$A$73,MATCH(C16861,'Curva Juros'!$A$7:$A$73,1))) *
(INDEX('Curva Juros'!$B$7:$B$73,MATCH(C16861,'Curva Juros'!$A$7:$A$73,1)+1) -
INDEX('Curva Juros'!$B$7:$B$73,MATCH(C16861,'Curva Juros'!$A$7:$A$73,1))) /
(INDEX('Curva Juros'!$A$7:$A$73,MATCH(C16861,'Curva Juros'!$A$7:$A$73,1)+1) -
INDEX('Curva Juros'!$A$7:$A$73,MATCH(C16861,'Curva Juros'!$A$7:$A$73,1)))</f>
        <v>7.7076380000000002</v>
      </c>
      <c r="F16861" s="24">
        <f t="shared" si="263"/>
        <v>-1.3143800000000039E-3</v>
      </c>
      <c r="G16861" s="24"/>
    </row>
    <row r="16862" spans="1:7" x14ac:dyDescent="0.25">
      <c r="A16862" s="3" t="s">
        <v>356</v>
      </c>
      <c r="B16862" s="4">
        <v>46010</v>
      </c>
      <c r="C16862" s="5">
        <v>666.84</v>
      </c>
      <c r="D16862" s="19">
        <v>7.5898999999999994E-2</v>
      </c>
      <c r="E16862" s="35" cm="1">
        <f t="array" ref="E16862">INDEX('Curva Juros'!$B$7:$B$73,MATCH(C16862,'Curva Juros'!$A$7:$A$73,1)) +
(C16862-INDEX('Curva Juros'!$A$7:$A$73,MATCH(C16862,'Curva Juros'!$A$7:$A$73,1))) *
(INDEX('Curva Juros'!$B$7:$B$73,MATCH(C16862,'Curva Juros'!$A$7:$A$73,1)+1) -
INDEX('Curva Juros'!$B$7:$B$73,MATCH(C16862,'Curva Juros'!$A$7:$A$73,1))) /
(INDEX('Curva Juros'!$A$7:$A$73,MATCH(C16862,'Curva Juros'!$A$7:$A$73,1)+1) -
INDEX('Curva Juros'!$A$7:$A$73,MATCH(C16862,'Curva Juros'!$A$7:$A$73,1)))</f>
        <v>7.7090005714285716</v>
      </c>
      <c r="F16862" s="24">
        <f t="shared" si="263"/>
        <v>-1.1910057142857228E-3</v>
      </c>
      <c r="G16862" s="24"/>
    </row>
    <row r="16863" spans="1:7" x14ac:dyDescent="0.25">
      <c r="A16863" s="6" t="s">
        <v>356</v>
      </c>
      <c r="B16863" s="7">
        <v>46017</v>
      </c>
      <c r="C16863" s="8">
        <v>662.95</v>
      </c>
      <c r="D16863" s="20">
        <v>7.5291999999999998E-2</v>
      </c>
      <c r="E16863" s="35" cm="1">
        <f t="array" ref="E16863">INDEX('Curva Juros'!$B$7:$B$73,MATCH(C16863,'Curva Juros'!$A$7:$A$73,1)) +
(C16863-INDEX('Curva Juros'!$A$7:$A$73,MATCH(C16863,'Curva Juros'!$A$7:$A$73,1))) *
(INDEX('Curva Juros'!$B$7:$B$73,MATCH(C16863,'Curva Juros'!$A$7:$A$73,1)+1) -
INDEX('Curva Juros'!$B$7:$B$73,MATCH(C16863,'Curva Juros'!$A$7:$A$73,1))) /
(INDEX('Curva Juros'!$A$7:$A$73,MATCH(C16863,'Curva Juros'!$A$7:$A$73,1)+1) -
INDEX('Curva Juros'!$A$7:$A$73,MATCH(C16863,'Curva Juros'!$A$7:$A$73,1)))</f>
        <v>7.7100564285714288</v>
      </c>
      <c r="F16863" s="24">
        <f t="shared" si="263"/>
        <v>-1.8085642857142842E-3</v>
      </c>
      <c r="G16863" s="24"/>
    </row>
    <row r="16864" spans="1:7" x14ac:dyDescent="0.25">
      <c r="A16864" s="3" t="s">
        <v>356</v>
      </c>
      <c r="B16864" s="4">
        <v>46024</v>
      </c>
      <c r="C16864" s="5">
        <v>658.96</v>
      </c>
      <c r="D16864" s="19">
        <v>7.5191999999999995E-2</v>
      </c>
      <c r="E16864" s="35" cm="1">
        <f t="array" ref="E16864">INDEX('Curva Juros'!$B$7:$B$73,MATCH(C16864,'Curva Juros'!$A$7:$A$73,1)) +
(C16864-INDEX('Curva Juros'!$A$7:$A$73,MATCH(C16864,'Curva Juros'!$A$7:$A$73,1))) *
(INDEX('Curva Juros'!$B$7:$B$73,MATCH(C16864,'Curva Juros'!$A$7:$A$73,1)+1) -
INDEX('Curva Juros'!$B$7:$B$73,MATCH(C16864,'Curva Juros'!$A$7:$A$73,1))) /
(INDEX('Curva Juros'!$A$7:$A$73,MATCH(C16864,'Curva Juros'!$A$7:$A$73,1)+1) -
INDEX('Curva Juros'!$A$7:$A$73,MATCH(C16864,'Curva Juros'!$A$7:$A$73,1)))</f>
        <v>7.7111394285714292</v>
      </c>
      <c r="F16864" s="24">
        <f t="shared" si="263"/>
        <v>-1.9193942857142904E-3</v>
      </c>
      <c r="G16864" s="24"/>
    </row>
    <row r="16865" spans="1:7" x14ac:dyDescent="0.25">
      <c r="A16865" s="6" t="s">
        <v>356</v>
      </c>
      <c r="B16865" s="7">
        <v>46031</v>
      </c>
      <c r="C16865" s="8">
        <v>653.96</v>
      </c>
      <c r="D16865" s="20">
        <v>7.5186000000000003E-2</v>
      </c>
      <c r="E16865" s="35" cm="1">
        <f t="array" ref="E16865">INDEX('Curva Juros'!$B$7:$B$73,MATCH(C16865,'Curva Juros'!$A$7:$A$73,1)) +
(C16865-INDEX('Curva Juros'!$A$7:$A$73,MATCH(C16865,'Curva Juros'!$A$7:$A$73,1))) *
(INDEX('Curva Juros'!$B$7:$B$73,MATCH(C16865,'Curva Juros'!$A$7:$A$73,1)+1) -
INDEX('Curva Juros'!$B$7:$B$73,MATCH(C16865,'Curva Juros'!$A$7:$A$73,1))) /
(INDEX('Curva Juros'!$A$7:$A$73,MATCH(C16865,'Curva Juros'!$A$7:$A$73,1)+1) -
INDEX('Curva Juros'!$A$7:$A$73,MATCH(C16865,'Curva Juros'!$A$7:$A$73,1)))</f>
        <v>7.7124965714285718</v>
      </c>
      <c r="F16865" s="24">
        <f t="shared" si="263"/>
        <v>-1.9389657142857147E-3</v>
      </c>
      <c r="G16865" s="24"/>
    </row>
    <row r="16866" spans="1:7" x14ac:dyDescent="0.25">
      <c r="A16866" s="3" t="s">
        <v>356</v>
      </c>
      <c r="B16866" s="4">
        <v>46038</v>
      </c>
      <c r="C16866" s="5">
        <v>649.22</v>
      </c>
      <c r="D16866" s="19">
        <v>7.3745000000000005E-2</v>
      </c>
      <c r="E16866" s="35" cm="1">
        <f t="array" ref="E16866">INDEX('Curva Juros'!$B$7:$B$73,MATCH(C16866,'Curva Juros'!$A$7:$A$73,1)) +
(C16866-INDEX('Curva Juros'!$A$7:$A$73,MATCH(C16866,'Curva Juros'!$A$7:$A$73,1))) *
(INDEX('Curva Juros'!$B$7:$B$73,MATCH(C16866,'Curva Juros'!$A$7:$A$73,1)+1) -
INDEX('Curva Juros'!$B$7:$B$73,MATCH(C16866,'Curva Juros'!$A$7:$A$73,1))) /
(INDEX('Curva Juros'!$A$7:$A$73,MATCH(C16866,'Curva Juros'!$A$7:$A$73,1)+1) -
INDEX('Curva Juros'!$A$7:$A$73,MATCH(C16866,'Curva Juros'!$A$7:$A$73,1)))</f>
        <v>7.7137831428571433</v>
      </c>
      <c r="F16866" s="24">
        <f t="shared" si="263"/>
        <v>-3.3928314285714273E-3</v>
      </c>
      <c r="G16866" s="24"/>
    </row>
    <row r="16867" spans="1:7" x14ac:dyDescent="0.25">
      <c r="A16867" s="6" t="s">
        <v>356</v>
      </c>
      <c r="B16867" s="7">
        <v>46045</v>
      </c>
      <c r="C16867" s="8">
        <v>644.6</v>
      </c>
      <c r="D16867" s="20">
        <v>7.1652999999999994E-2</v>
      </c>
      <c r="E16867" s="35" cm="1">
        <f t="array" ref="E16867">INDEX('Curva Juros'!$B$7:$B$73,MATCH(C16867,'Curva Juros'!$A$7:$A$73,1)) +
(C16867-INDEX('Curva Juros'!$A$7:$A$73,MATCH(C16867,'Curva Juros'!$A$7:$A$73,1))) *
(INDEX('Curva Juros'!$B$7:$B$73,MATCH(C16867,'Curva Juros'!$A$7:$A$73,1)+1) -
INDEX('Curva Juros'!$B$7:$B$73,MATCH(C16867,'Curva Juros'!$A$7:$A$73,1))) /
(INDEX('Curva Juros'!$A$7:$A$73,MATCH(C16867,'Curva Juros'!$A$7:$A$73,1)+1) -
INDEX('Curva Juros'!$A$7:$A$73,MATCH(C16867,'Curva Juros'!$A$7:$A$73,1)))</f>
        <v>7.7150371428571427</v>
      </c>
      <c r="F16867" s="24">
        <f t="shared" si="263"/>
        <v>-5.4973714285714292E-3</v>
      </c>
      <c r="G16867" s="24"/>
    </row>
    <row r="16868" spans="1:7" x14ac:dyDescent="0.25">
      <c r="A16868" s="3" t="s">
        <v>356</v>
      </c>
      <c r="B16868" s="4">
        <v>46052</v>
      </c>
      <c r="C16868" s="5">
        <v>640.25</v>
      </c>
      <c r="D16868" s="19">
        <v>6.8039000000000002E-2</v>
      </c>
      <c r="E16868" s="35" cm="1">
        <f t="array" ref="E16868">INDEX('Curva Juros'!$B$7:$B$73,MATCH(C16868,'Curva Juros'!$A$7:$A$73,1)) +
(C16868-INDEX('Curva Juros'!$A$7:$A$73,MATCH(C16868,'Curva Juros'!$A$7:$A$73,1))) *
(INDEX('Curva Juros'!$B$7:$B$73,MATCH(C16868,'Curva Juros'!$A$7:$A$73,1)+1) -
INDEX('Curva Juros'!$B$7:$B$73,MATCH(C16868,'Curva Juros'!$A$7:$A$73,1))) /
(INDEX('Curva Juros'!$A$7:$A$73,MATCH(C16868,'Curva Juros'!$A$7:$A$73,1)+1) -
INDEX('Curva Juros'!$A$7:$A$73,MATCH(C16868,'Curva Juros'!$A$7:$A$73,1)))</f>
        <v>7.7162178571428575</v>
      </c>
      <c r="F16868" s="24">
        <f t="shared" si="263"/>
        <v>-9.1231785714285668E-3</v>
      </c>
      <c r="G16868" s="24"/>
    </row>
    <row r="16869" spans="1:7" x14ac:dyDescent="0.25">
      <c r="A16869" s="6" t="s">
        <v>356</v>
      </c>
      <c r="B16869" s="7">
        <v>46059</v>
      </c>
      <c r="C16869" s="8">
        <v>635.25</v>
      </c>
      <c r="D16869" s="20">
        <v>6.8016999999999994E-2</v>
      </c>
      <c r="E16869" s="35" cm="1">
        <f t="array" ref="E16869">INDEX('Curva Juros'!$B$7:$B$73,MATCH(C16869,'Curva Juros'!$A$7:$A$73,1)) +
(C16869-INDEX('Curva Juros'!$A$7:$A$73,MATCH(C16869,'Curva Juros'!$A$7:$A$73,1))) *
(INDEX('Curva Juros'!$B$7:$B$73,MATCH(C16869,'Curva Juros'!$A$7:$A$73,1)+1) -
INDEX('Curva Juros'!$B$7:$B$73,MATCH(C16869,'Curva Juros'!$A$7:$A$73,1))) /
(INDEX('Curva Juros'!$A$7:$A$73,MATCH(C16869,'Curva Juros'!$A$7:$A$73,1)+1) -
INDEX('Curva Juros'!$A$7:$A$73,MATCH(C16869,'Curva Juros'!$A$7:$A$73,1)))</f>
        <v>7.7175750000000001</v>
      </c>
      <c r="F16869" s="24">
        <f t="shared" si="263"/>
        <v>-9.1587500000000072E-3</v>
      </c>
      <c r="G16869" s="24"/>
    </row>
    <row r="16870" spans="1:7" x14ac:dyDescent="0.25">
      <c r="A16870" s="3" t="s">
        <v>356</v>
      </c>
      <c r="B16870" s="4">
        <v>46066</v>
      </c>
      <c r="C16870" s="5">
        <v>629.73</v>
      </c>
      <c r="D16870" s="19">
        <v>7.0914000000000005E-2</v>
      </c>
      <c r="E16870" s="35" cm="1">
        <f t="array" ref="E16870">INDEX('Curva Juros'!$B$7:$B$73,MATCH(C16870,'Curva Juros'!$A$7:$A$73,1)) +
(C16870-INDEX('Curva Juros'!$A$7:$A$73,MATCH(C16870,'Curva Juros'!$A$7:$A$73,1))) *
(INDEX('Curva Juros'!$B$7:$B$73,MATCH(C16870,'Curva Juros'!$A$7:$A$73,1)+1) -
INDEX('Curva Juros'!$B$7:$B$73,MATCH(C16870,'Curva Juros'!$A$7:$A$73,1))) /
(INDEX('Curva Juros'!$A$7:$A$73,MATCH(C16870,'Curva Juros'!$A$7:$A$73,1)+1) -
INDEX('Curva Juros'!$A$7:$A$73,MATCH(C16870,'Curva Juros'!$A$7:$A$73,1)))</f>
        <v>7.7191930714285721</v>
      </c>
      <c r="F16870" s="24">
        <f t="shared" si="263"/>
        <v>-6.2779307142857149E-3</v>
      </c>
      <c r="G16870" s="24"/>
    </row>
    <row r="16871" spans="1:7" x14ac:dyDescent="0.25">
      <c r="A16871" s="6" t="s">
        <v>356</v>
      </c>
      <c r="B16871" s="7">
        <v>46073</v>
      </c>
      <c r="C16871" s="8">
        <v>626.61</v>
      </c>
      <c r="D16871" s="20">
        <v>7.1568999999999994E-2</v>
      </c>
      <c r="E16871" s="35" cm="1">
        <f t="array" ref="E16871">INDEX('Curva Juros'!$B$7:$B$73,MATCH(C16871,'Curva Juros'!$A$7:$A$73,1)) +
(C16871-INDEX('Curva Juros'!$A$7:$A$73,MATCH(C16871,'Curva Juros'!$A$7:$A$73,1))) *
(INDEX('Curva Juros'!$B$7:$B$73,MATCH(C16871,'Curva Juros'!$A$7:$A$73,1)+1) -
INDEX('Curva Juros'!$B$7:$B$73,MATCH(C16871,'Curva Juros'!$A$7:$A$73,1))) /
(INDEX('Curva Juros'!$A$7:$A$73,MATCH(C16871,'Curva Juros'!$A$7:$A$73,1)+1) -
INDEX('Curva Juros'!$A$7:$A$73,MATCH(C16871,'Curva Juros'!$A$7:$A$73,1)))</f>
        <v>7.7214241190476196</v>
      </c>
      <c r="F16871" s="24">
        <f t="shared" si="263"/>
        <v>-5.6452411904761995E-3</v>
      </c>
      <c r="G16871" s="24"/>
    </row>
    <row r="16872" spans="1:7" x14ac:dyDescent="0.25">
      <c r="A16872" s="3" t="s">
        <v>356</v>
      </c>
      <c r="B16872" s="4">
        <v>46080</v>
      </c>
      <c r="C16872" s="5">
        <v>621.70000000000005</v>
      </c>
      <c r="D16872" s="19">
        <v>7.1060999999999999E-2</v>
      </c>
      <c r="E16872" s="35" cm="1">
        <f t="array" ref="E16872">INDEX('Curva Juros'!$B$7:$B$73,MATCH(C16872,'Curva Juros'!$A$7:$A$73,1)) +
(C16872-INDEX('Curva Juros'!$A$7:$A$73,MATCH(C16872,'Curva Juros'!$A$7:$A$73,1))) *
(INDEX('Curva Juros'!$B$7:$B$73,MATCH(C16872,'Curva Juros'!$A$7:$A$73,1)+1) -
INDEX('Curva Juros'!$B$7:$B$73,MATCH(C16872,'Curva Juros'!$A$7:$A$73,1))) /
(INDEX('Curva Juros'!$A$7:$A$73,MATCH(C16872,'Curva Juros'!$A$7:$A$73,1)+1) -
INDEX('Curva Juros'!$A$7:$A$73,MATCH(C16872,'Curva Juros'!$A$7:$A$73,1)))</f>
        <v>7.7249351587301591</v>
      </c>
      <c r="F16872" s="24">
        <f t="shared" si="263"/>
        <v>-6.188351587301591E-3</v>
      </c>
      <c r="G16872" s="24"/>
    </row>
    <row r="16873" spans="1:7" x14ac:dyDescent="0.25">
      <c r="A16873" s="6" t="s">
        <v>357</v>
      </c>
      <c r="B16873" s="7">
        <v>45723</v>
      </c>
      <c r="C16873" s="8">
        <v>885.65</v>
      </c>
      <c r="D16873" s="20">
        <v>7.7707999999999999E-2</v>
      </c>
      <c r="E16873" s="35" cm="1">
        <f t="array" ref="E16873">INDEX('Curva Juros'!$B$7:$B$73,MATCH(C16873,'Curva Juros'!$A$7:$A$73,1)) +
(C16873-INDEX('Curva Juros'!$A$7:$A$73,MATCH(C16873,'Curva Juros'!$A$7:$A$73,1))) *
(INDEX('Curva Juros'!$B$7:$B$73,MATCH(C16873,'Curva Juros'!$A$7:$A$73,1)+1) -
INDEX('Curva Juros'!$B$7:$B$73,MATCH(C16873,'Curva Juros'!$A$7:$A$73,1))) /
(INDEX('Curva Juros'!$A$7:$A$73,MATCH(C16873,'Curva Juros'!$A$7:$A$73,1)+1) -
INDEX('Curva Juros'!$A$7:$A$73,MATCH(C16873,'Curva Juros'!$A$7:$A$73,1)))</f>
        <v>7.6697726587301585</v>
      </c>
      <c r="F16873" s="24">
        <f t="shared" si="263"/>
        <v>1.0102734126984092E-3</v>
      </c>
      <c r="G16873" s="24"/>
    </row>
    <row r="16874" spans="1:7" x14ac:dyDescent="0.25">
      <c r="A16874" s="3" t="s">
        <v>357</v>
      </c>
      <c r="B16874" s="4">
        <v>45730</v>
      </c>
      <c r="C16874" s="5">
        <v>880.7</v>
      </c>
      <c r="D16874" s="19">
        <v>7.7584E-2</v>
      </c>
      <c r="E16874" s="35" cm="1">
        <f t="array" ref="E16874">INDEX('Curva Juros'!$B$7:$B$73,MATCH(C16874,'Curva Juros'!$A$7:$A$73,1)) +
(C16874-INDEX('Curva Juros'!$A$7:$A$73,MATCH(C16874,'Curva Juros'!$A$7:$A$73,1))) *
(INDEX('Curva Juros'!$B$7:$B$73,MATCH(C16874,'Curva Juros'!$A$7:$A$73,1)+1) -
INDEX('Curva Juros'!$B$7:$B$73,MATCH(C16874,'Curva Juros'!$A$7:$A$73,1))) /
(INDEX('Curva Juros'!$A$7:$A$73,MATCH(C16874,'Curva Juros'!$A$7:$A$73,1)+1) -
INDEX('Curva Juros'!$A$7:$A$73,MATCH(C16874,'Curva Juros'!$A$7:$A$73,1)))</f>
        <v>7.6702516666666662</v>
      </c>
      <c r="F16874" s="24">
        <f t="shared" si="263"/>
        <v>8.8148333333333551E-4</v>
      </c>
      <c r="G16874" s="24"/>
    </row>
    <row r="16875" spans="1:7" x14ac:dyDescent="0.25">
      <c r="A16875" s="6" t="s">
        <v>357</v>
      </c>
      <c r="B16875" s="7">
        <v>45737</v>
      </c>
      <c r="C16875" s="8">
        <v>875.31</v>
      </c>
      <c r="D16875" s="20">
        <v>7.8538999999999998E-2</v>
      </c>
      <c r="E16875" s="35" cm="1">
        <f t="array" ref="E16875">INDEX('Curva Juros'!$B$7:$B$73,MATCH(C16875,'Curva Juros'!$A$7:$A$73,1)) +
(C16875-INDEX('Curva Juros'!$A$7:$A$73,MATCH(C16875,'Curva Juros'!$A$7:$A$73,1))) *
(INDEX('Curva Juros'!$B$7:$B$73,MATCH(C16875,'Curva Juros'!$A$7:$A$73,1)+1) -
INDEX('Curva Juros'!$B$7:$B$73,MATCH(C16875,'Curva Juros'!$A$7:$A$73,1))) /
(INDEX('Curva Juros'!$A$7:$A$73,MATCH(C16875,'Curva Juros'!$A$7:$A$73,1)+1) -
INDEX('Curva Juros'!$A$7:$A$73,MATCH(C16875,'Curva Juros'!$A$7:$A$73,1)))</f>
        <v>7.6708805</v>
      </c>
      <c r="F16875" s="24">
        <f t="shared" si="263"/>
        <v>1.8301949999999928E-3</v>
      </c>
      <c r="G16875" s="24"/>
    </row>
    <row r="16876" spans="1:7" x14ac:dyDescent="0.25">
      <c r="A16876" s="3" t="s">
        <v>357</v>
      </c>
      <c r="B16876" s="4">
        <v>45744</v>
      </c>
      <c r="C16876" s="5">
        <v>869.3</v>
      </c>
      <c r="D16876" s="19">
        <v>8.1032999999999994E-2</v>
      </c>
      <c r="E16876" s="35" cm="1">
        <f t="array" ref="E16876">INDEX('Curva Juros'!$B$7:$B$73,MATCH(C16876,'Curva Juros'!$A$7:$A$73,1)) +
(C16876-INDEX('Curva Juros'!$A$7:$A$73,MATCH(C16876,'Curva Juros'!$A$7:$A$73,1))) *
(INDEX('Curva Juros'!$B$7:$B$73,MATCH(C16876,'Curva Juros'!$A$7:$A$73,1)+1) -
INDEX('Curva Juros'!$B$7:$B$73,MATCH(C16876,'Curva Juros'!$A$7:$A$73,1))) /
(INDEX('Curva Juros'!$A$7:$A$73,MATCH(C16876,'Curva Juros'!$A$7:$A$73,1)+1) -
INDEX('Curva Juros'!$A$7:$A$73,MATCH(C16876,'Curva Juros'!$A$7:$A$73,1)))</f>
        <v>7.6715816666666665</v>
      </c>
      <c r="F16876" s="24">
        <f t="shared" si="263"/>
        <v>4.3171833333333354E-3</v>
      </c>
      <c r="G16876" s="24"/>
    </row>
    <row r="16877" spans="1:7" x14ac:dyDescent="0.25">
      <c r="A16877" s="6" t="s">
        <v>357</v>
      </c>
      <c r="B16877" s="7">
        <v>45751</v>
      </c>
      <c r="C16877" s="8">
        <v>865.79</v>
      </c>
      <c r="D16877" s="20">
        <v>7.7368000000000006E-2</v>
      </c>
      <c r="E16877" s="35" cm="1">
        <f t="array" ref="E16877">INDEX('Curva Juros'!$B$7:$B$73,MATCH(C16877,'Curva Juros'!$A$7:$A$73,1)) +
(C16877-INDEX('Curva Juros'!$A$7:$A$73,MATCH(C16877,'Curva Juros'!$A$7:$A$73,1))) *
(INDEX('Curva Juros'!$B$7:$B$73,MATCH(C16877,'Curva Juros'!$A$7:$A$73,1)+1) -
INDEX('Curva Juros'!$B$7:$B$73,MATCH(C16877,'Curva Juros'!$A$7:$A$73,1))) /
(INDEX('Curva Juros'!$A$7:$A$73,MATCH(C16877,'Curva Juros'!$A$7:$A$73,1)+1) -
INDEX('Curva Juros'!$A$7:$A$73,MATCH(C16877,'Curva Juros'!$A$7:$A$73,1)))</f>
        <v>7.6719911666666665</v>
      </c>
      <c r="F16877" s="24">
        <f t="shared" si="263"/>
        <v>6.4808833333333815E-4</v>
      </c>
      <c r="G16877" s="24"/>
    </row>
    <row r="16878" spans="1:7" x14ac:dyDescent="0.25">
      <c r="A16878" s="3" t="s">
        <v>357</v>
      </c>
      <c r="B16878" s="4">
        <v>45758</v>
      </c>
      <c r="C16878" s="5">
        <v>860.6</v>
      </c>
      <c r="D16878" s="19">
        <v>7.7827999999999994E-2</v>
      </c>
      <c r="E16878" s="35" cm="1">
        <f t="array" ref="E16878">INDEX('Curva Juros'!$B$7:$B$73,MATCH(C16878,'Curva Juros'!$A$7:$A$73,1)) +
(C16878-INDEX('Curva Juros'!$A$7:$A$73,MATCH(C16878,'Curva Juros'!$A$7:$A$73,1))) *
(INDEX('Curva Juros'!$B$7:$B$73,MATCH(C16878,'Curva Juros'!$A$7:$A$73,1)+1) -
INDEX('Curva Juros'!$B$7:$B$73,MATCH(C16878,'Curva Juros'!$A$7:$A$73,1))) /
(INDEX('Curva Juros'!$A$7:$A$73,MATCH(C16878,'Curva Juros'!$A$7:$A$73,1)+1) -
INDEX('Curva Juros'!$A$7:$A$73,MATCH(C16878,'Curva Juros'!$A$7:$A$73,1)))</f>
        <v>7.6725966666666663</v>
      </c>
      <c r="F16878" s="24">
        <f t="shared" si="263"/>
        <v>1.1020333333333354E-3</v>
      </c>
      <c r="G16878" s="24"/>
    </row>
    <row r="16879" spans="1:7" x14ac:dyDescent="0.25">
      <c r="A16879" s="6" t="s">
        <v>357</v>
      </c>
      <c r="B16879" s="7">
        <v>45764</v>
      </c>
      <c r="C16879" s="8">
        <v>886.18</v>
      </c>
      <c r="D16879" s="20">
        <v>7.6539999999999997E-2</v>
      </c>
      <c r="E16879" s="35" cm="1">
        <f t="array" ref="E16879">INDEX('Curva Juros'!$B$7:$B$73,MATCH(C16879,'Curva Juros'!$A$7:$A$73,1)) +
(C16879-INDEX('Curva Juros'!$A$7:$A$73,MATCH(C16879,'Curva Juros'!$A$7:$A$73,1))) *
(INDEX('Curva Juros'!$B$7:$B$73,MATCH(C16879,'Curva Juros'!$A$7:$A$73,1)+1) -
INDEX('Curva Juros'!$B$7:$B$73,MATCH(C16879,'Curva Juros'!$A$7:$A$73,1))) /
(INDEX('Curva Juros'!$A$7:$A$73,MATCH(C16879,'Curva Juros'!$A$7:$A$73,1)+1) -
INDEX('Curva Juros'!$A$7:$A$73,MATCH(C16879,'Curva Juros'!$A$7:$A$73,1)))</f>
        <v>7.6697251269841269</v>
      </c>
      <c r="F16879" s="24">
        <f t="shared" si="263"/>
        <v>-1.5725126984127147E-4</v>
      </c>
      <c r="G16879" s="24"/>
    </row>
    <row r="16880" spans="1:7" x14ac:dyDescent="0.25">
      <c r="A16880" s="3" t="s">
        <v>357</v>
      </c>
      <c r="B16880" s="4">
        <v>45772</v>
      </c>
      <c r="C16880" s="5">
        <v>882.78</v>
      </c>
      <c r="D16880" s="19">
        <v>7.4699000000000002E-2</v>
      </c>
      <c r="E16880" s="35" cm="1">
        <f t="array" ref="E16880">INDEX('Curva Juros'!$B$7:$B$73,MATCH(C16880,'Curva Juros'!$A$7:$A$73,1)) +
(C16880-INDEX('Curva Juros'!$A$7:$A$73,MATCH(C16880,'Curva Juros'!$A$7:$A$73,1))) *
(INDEX('Curva Juros'!$B$7:$B$73,MATCH(C16880,'Curva Juros'!$A$7:$A$73,1)+1) -
INDEX('Curva Juros'!$B$7:$B$73,MATCH(C16880,'Curva Juros'!$A$7:$A$73,1))) /
(INDEX('Curva Juros'!$A$7:$A$73,MATCH(C16880,'Curva Juros'!$A$7:$A$73,1)+1) -
INDEX('Curva Juros'!$A$7:$A$73,MATCH(C16880,'Curva Juros'!$A$7:$A$73,1)))</f>
        <v>7.6700300476190471</v>
      </c>
      <c r="F16880" s="24">
        <f t="shared" si="263"/>
        <v>-2.0013004761904735E-3</v>
      </c>
      <c r="G16880" s="24"/>
    </row>
    <row r="16881" spans="1:7" x14ac:dyDescent="0.25">
      <c r="A16881" s="6" t="s">
        <v>357</v>
      </c>
      <c r="B16881" s="7">
        <v>45779</v>
      </c>
      <c r="C16881" s="8">
        <v>879.07</v>
      </c>
      <c r="D16881" s="20">
        <v>7.3780999999999999E-2</v>
      </c>
      <c r="E16881" s="35" cm="1">
        <f t="array" ref="E16881">INDEX('Curva Juros'!$B$7:$B$73,MATCH(C16881,'Curva Juros'!$A$7:$A$73,1)) +
(C16881-INDEX('Curva Juros'!$A$7:$A$73,MATCH(C16881,'Curva Juros'!$A$7:$A$73,1))) *
(INDEX('Curva Juros'!$B$7:$B$73,MATCH(C16881,'Curva Juros'!$A$7:$A$73,1)+1) -
INDEX('Curva Juros'!$B$7:$B$73,MATCH(C16881,'Curva Juros'!$A$7:$A$73,1))) /
(INDEX('Curva Juros'!$A$7:$A$73,MATCH(C16881,'Curva Juros'!$A$7:$A$73,1)+1) -
INDEX('Curva Juros'!$A$7:$A$73,MATCH(C16881,'Curva Juros'!$A$7:$A$73,1)))</f>
        <v>7.6704418333333333</v>
      </c>
      <c r="F16881" s="24">
        <f t="shared" si="263"/>
        <v>-2.9234183333333302E-3</v>
      </c>
      <c r="G16881" s="24"/>
    </row>
    <row r="16882" spans="1:7" x14ac:dyDescent="0.25">
      <c r="A16882" s="3" t="s">
        <v>357</v>
      </c>
      <c r="B16882" s="4">
        <v>45786</v>
      </c>
      <c r="C16882" s="5">
        <v>873.89</v>
      </c>
      <c r="D16882" s="19">
        <v>7.4343999999999993E-2</v>
      </c>
      <c r="E16882" s="35" cm="1">
        <f t="array" ref="E16882">INDEX('Curva Juros'!$B$7:$B$73,MATCH(C16882,'Curva Juros'!$A$7:$A$73,1)) +
(C16882-INDEX('Curva Juros'!$A$7:$A$73,MATCH(C16882,'Curva Juros'!$A$7:$A$73,1))) *
(INDEX('Curva Juros'!$B$7:$B$73,MATCH(C16882,'Curva Juros'!$A$7:$A$73,1)+1) -
INDEX('Curva Juros'!$B$7:$B$73,MATCH(C16882,'Curva Juros'!$A$7:$A$73,1))) /
(INDEX('Curva Juros'!$A$7:$A$73,MATCH(C16882,'Curva Juros'!$A$7:$A$73,1)+1) -
INDEX('Curva Juros'!$A$7:$A$73,MATCH(C16882,'Curva Juros'!$A$7:$A$73,1)))</f>
        <v>7.6710461666666667</v>
      </c>
      <c r="F16882" s="24">
        <f t="shared" si="263"/>
        <v>-2.3664616666666805E-3</v>
      </c>
      <c r="G16882" s="24"/>
    </row>
    <row r="16883" spans="1:7" x14ac:dyDescent="0.25">
      <c r="A16883" s="6" t="s">
        <v>357</v>
      </c>
      <c r="B16883" s="7">
        <v>45793</v>
      </c>
      <c r="C16883" s="8">
        <v>869.32</v>
      </c>
      <c r="D16883" s="20">
        <v>7.3039000000000007E-2</v>
      </c>
      <c r="E16883" s="35" cm="1">
        <f t="array" ref="E16883">INDEX('Curva Juros'!$B$7:$B$73,MATCH(C16883,'Curva Juros'!$A$7:$A$73,1)) +
(C16883-INDEX('Curva Juros'!$A$7:$A$73,MATCH(C16883,'Curva Juros'!$A$7:$A$73,1))) *
(INDEX('Curva Juros'!$B$7:$B$73,MATCH(C16883,'Curva Juros'!$A$7:$A$73,1)+1) -
INDEX('Curva Juros'!$B$7:$B$73,MATCH(C16883,'Curva Juros'!$A$7:$A$73,1))) /
(INDEX('Curva Juros'!$A$7:$A$73,MATCH(C16883,'Curva Juros'!$A$7:$A$73,1)+1) -
INDEX('Curva Juros'!$A$7:$A$73,MATCH(C16883,'Curva Juros'!$A$7:$A$73,1)))</f>
        <v>7.6715793333333329</v>
      </c>
      <c r="F16883" s="24">
        <f t="shared" si="263"/>
        <v>-3.6767933333333169E-3</v>
      </c>
      <c r="G16883" s="24"/>
    </row>
    <row r="16884" spans="1:7" x14ac:dyDescent="0.25">
      <c r="A16884" s="3" t="s">
        <v>357</v>
      </c>
      <c r="B16884" s="4">
        <v>45800</v>
      </c>
      <c r="C16884" s="5">
        <v>864.12</v>
      </c>
      <c r="D16884" s="19">
        <v>7.3645000000000002E-2</v>
      </c>
      <c r="E16884" s="35" cm="1">
        <f t="array" ref="E16884">INDEX('Curva Juros'!$B$7:$B$73,MATCH(C16884,'Curva Juros'!$A$7:$A$73,1)) +
(C16884-INDEX('Curva Juros'!$A$7:$A$73,MATCH(C16884,'Curva Juros'!$A$7:$A$73,1))) *
(INDEX('Curva Juros'!$B$7:$B$73,MATCH(C16884,'Curva Juros'!$A$7:$A$73,1)+1) -
INDEX('Curva Juros'!$B$7:$B$73,MATCH(C16884,'Curva Juros'!$A$7:$A$73,1))) /
(INDEX('Curva Juros'!$A$7:$A$73,MATCH(C16884,'Curva Juros'!$A$7:$A$73,1)+1) -
INDEX('Curva Juros'!$A$7:$A$73,MATCH(C16884,'Curva Juros'!$A$7:$A$73,1)))</f>
        <v>7.672186</v>
      </c>
      <c r="F16884" s="24">
        <f t="shared" si="263"/>
        <v>-3.0768600000000007E-3</v>
      </c>
      <c r="G16884" s="24"/>
    </row>
    <row r="16885" spans="1:7" x14ac:dyDescent="0.25">
      <c r="A16885" s="6" t="s">
        <v>357</v>
      </c>
      <c r="B16885" s="7">
        <v>45807</v>
      </c>
      <c r="C16885" s="8">
        <v>858.97</v>
      </c>
      <c r="D16885" s="20">
        <v>7.4120000000000005E-2</v>
      </c>
      <c r="E16885" s="35" cm="1">
        <f t="array" ref="E16885">INDEX('Curva Juros'!$B$7:$B$73,MATCH(C16885,'Curva Juros'!$A$7:$A$73,1)) +
(C16885-INDEX('Curva Juros'!$A$7:$A$73,MATCH(C16885,'Curva Juros'!$A$7:$A$73,1))) *
(INDEX('Curva Juros'!$B$7:$B$73,MATCH(C16885,'Curva Juros'!$A$7:$A$73,1)+1) -
INDEX('Curva Juros'!$B$7:$B$73,MATCH(C16885,'Curva Juros'!$A$7:$A$73,1))) /
(INDEX('Curva Juros'!$A$7:$A$73,MATCH(C16885,'Curva Juros'!$A$7:$A$73,1)+1) -
INDEX('Curva Juros'!$A$7:$A$73,MATCH(C16885,'Curva Juros'!$A$7:$A$73,1)))</f>
        <v>7.6727868333333333</v>
      </c>
      <c r="F16885" s="24">
        <f t="shared" si="263"/>
        <v>-2.6078683333333325E-3</v>
      </c>
      <c r="G16885" s="24"/>
    </row>
    <row r="16886" spans="1:7" x14ac:dyDescent="0.25">
      <c r="A16886" s="3" t="s">
        <v>357</v>
      </c>
      <c r="B16886" s="4">
        <v>45814</v>
      </c>
      <c r="C16886" s="5">
        <v>853.57</v>
      </c>
      <c r="D16886" s="19">
        <v>7.5347999999999998E-2</v>
      </c>
      <c r="E16886" s="35" cm="1">
        <f t="array" ref="E16886">INDEX('Curva Juros'!$B$7:$B$73,MATCH(C16886,'Curva Juros'!$A$7:$A$73,1)) +
(C16886-INDEX('Curva Juros'!$A$7:$A$73,MATCH(C16886,'Curva Juros'!$A$7:$A$73,1))) *
(INDEX('Curva Juros'!$B$7:$B$73,MATCH(C16886,'Curva Juros'!$A$7:$A$73,1)+1) -
INDEX('Curva Juros'!$B$7:$B$73,MATCH(C16886,'Curva Juros'!$A$7:$A$73,1))) /
(INDEX('Curva Juros'!$A$7:$A$73,MATCH(C16886,'Curva Juros'!$A$7:$A$73,1)+1) -
INDEX('Curva Juros'!$A$7:$A$73,MATCH(C16886,'Curva Juros'!$A$7:$A$73,1)))</f>
        <v>7.6734168333333335</v>
      </c>
      <c r="F16886" s="24">
        <f t="shared" si="263"/>
        <v>-1.3861683333333402E-3</v>
      </c>
      <c r="G16886" s="24"/>
    </row>
    <row r="16887" spans="1:7" x14ac:dyDescent="0.25">
      <c r="A16887" s="6" t="s">
        <v>357</v>
      </c>
      <c r="B16887" s="7">
        <v>45821</v>
      </c>
      <c r="C16887" s="8">
        <v>848.8</v>
      </c>
      <c r="D16887" s="20">
        <v>7.4639999999999998E-2</v>
      </c>
      <c r="E16887" s="35" cm="1">
        <f t="array" ref="E16887">INDEX('Curva Juros'!$B$7:$B$73,MATCH(C16887,'Curva Juros'!$A$7:$A$73,1)) +
(C16887-INDEX('Curva Juros'!$A$7:$A$73,MATCH(C16887,'Curva Juros'!$A$7:$A$73,1))) *
(INDEX('Curva Juros'!$B$7:$B$73,MATCH(C16887,'Curva Juros'!$A$7:$A$73,1)+1) -
INDEX('Curva Juros'!$B$7:$B$73,MATCH(C16887,'Curva Juros'!$A$7:$A$73,1))) /
(INDEX('Curva Juros'!$A$7:$A$73,MATCH(C16887,'Curva Juros'!$A$7:$A$73,1)+1) -
INDEX('Curva Juros'!$A$7:$A$73,MATCH(C16887,'Curva Juros'!$A$7:$A$73,1)))</f>
        <v>7.6739733333333335</v>
      </c>
      <c r="F16887" s="24">
        <f t="shared" si="263"/>
        <v>-2.0997333333333396E-3</v>
      </c>
      <c r="G16887" s="24"/>
    </row>
    <row r="16888" spans="1:7" x14ac:dyDescent="0.25">
      <c r="A16888" s="3" t="s">
        <v>357</v>
      </c>
      <c r="B16888" s="4">
        <v>45828</v>
      </c>
      <c r="C16888" s="5">
        <v>844.49</v>
      </c>
      <c r="D16888" s="19">
        <v>7.5575000000000003E-2</v>
      </c>
      <c r="E16888" s="35" cm="1">
        <f t="array" ref="E16888">INDEX('Curva Juros'!$B$7:$B$73,MATCH(C16888,'Curva Juros'!$A$7:$A$73,1)) +
(C16888-INDEX('Curva Juros'!$A$7:$A$73,MATCH(C16888,'Curva Juros'!$A$7:$A$73,1))) *
(INDEX('Curva Juros'!$B$7:$B$73,MATCH(C16888,'Curva Juros'!$A$7:$A$73,1)+1) -
INDEX('Curva Juros'!$B$7:$B$73,MATCH(C16888,'Curva Juros'!$A$7:$A$73,1))) /
(INDEX('Curva Juros'!$A$7:$A$73,MATCH(C16888,'Curva Juros'!$A$7:$A$73,1)+1) -
INDEX('Curva Juros'!$A$7:$A$73,MATCH(C16888,'Curva Juros'!$A$7:$A$73,1)))</f>
        <v>7.6744761666666665</v>
      </c>
      <c r="F16888" s="24">
        <f t="shared" si="263"/>
        <v>-1.1697616666666577E-3</v>
      </c>
      <c r="G16888" s="24"/>
    </row>
    <row r="16889" spans="1:7" x14ac:dyDescent="0.25">
      <c r="A16889" s="6" t="s">
        <v>357</v>
      </c>
      <c r="B16889" s="7">
        <v>45835</v>
      </c>
      <c r="C16889" s="8">
        <v>839.47</v>
      </c>
      <c r="D16889" s="20">
        <v>7.5649999999999995E-2</v>
      </c>
      <c r="E16889" s="35" cm="1">
        <f t="array" ref="E16889">INDEX('Curva Juros'!$B$7:$B$73,MATCH(C16889,'Curva Juros'!$A$7:$A$73,1)) +
(C16889-INDEX('Curva Juros'!$A$7:$A$73,MATCH(C16889,'Curva Juros'!$A$7:$A$73,1))) *
(INDEX('Curva Juros'!$B$7:$B$73,MATCH(C16889,'Curva Juros'!$A$7:$A$73,1)+1) -
INDEX('Curva Juros'!$B$7:$B$73,MATCH(C16889,'Curva Juros'!$A$7:$A$73,1))) /
(INDEX('Curva Juros'!$A$7:$A$73,MATCH(C16889,'Curva Juros'!$A$7:$A$73,1)+1) -
INDEX('Curva Juros'!$A$7:$A$73,MATCH(C16889,'Curva Juros'!$A$7:$A$73,1)))</f>
        <v>7.6750618333333334</v>
      </c>
      <c r="F16889" s="24">
        <f t="shared" si="263"/>
        <v>-1.1006183333333447E-3</v>
      </c>
      <c r="G16889" s="24"/>
    </row>
    <row r="16890" spans="1:7" x14ac:dyDescent="0.25">
      <c r="A16890" s="3" t="s">
        <v>357</v>
      </c>
      <c r="B16890" s="4">
        <v>45842</v>
      </c>
      <c r="C16890" s="5">
        <v>835.06</v>
      </c>
      <c r="D16890" s="19">
        <v>7.3828000000000005E-2</v>
      </c>
      <c r="E16890" s="35" cm="1">
        <f t="array" ref="E16890">INDEX('Curva Juros'!$B$7:$B$73,MATCH(C16890,'Curva Juros'!$A$7:$A$73,1)) +
(C16890-INDEX('Curva Juros'!$A$7:$A$73,MATCH(C16890,'Curva Juros'!$A$7:$A$73,1))) *
(INDEX('Curva Juros'!$B$7:$B$73,MATCH(C16890,'Curva Juros'!$A$7:$A$73,1)+1) -
INDEX('Curva Juros'!$B$7:$B$73,MATCH(C16890,'Curva Juros'!$A$7:$A$73,1))) /
(INDEX('Curva Juros'!$A$7:$A$73,MATCH(C16890,'Curva Juros'!$A$7:$A$73,1)+1) -
INDEX('Curva Juros'!$A$7:$A$73,MATCH(C16890,'Curva Juros'!$A$7:$A$73,1)))</f>
        <v>7.6755763333333329</v>
      </c>
      <c r="F16890" s="24">
        <f t="shared" si="263"/>
        <v>-2.9277633333333192E-3</v>
      </c>
      <c r="G16890" s="24"/>
    </row>
    <row r="16891" spans="1:7" x14ac:dyDescent="0.25">
      <c r="A16891" s="6" t="s">
        <v>357</v>
      </c>
      <c r="B16891" s="7">
        <v>45849</v>
      </c>
      <c r="C16891" s="8">
        <v>828.93</v>
      </c>
      <c r="D16891" s="20">
        <v>7.7301999999999996E-2</v>
      </c>
      <c r="E16891" s="35" cm="1">
        <f t="array" ref="E16891">INDEX('Curva Juros'!$B$7:$B$73,MATCH(C16891,'Curva Juros'!$A$7:$A$73,1)) +
(C16891-INDEX('Curva Juros'!$A$7:$A$73,MATCH(C16891,'Curva Juros'!$A$7:$A$73,1))) *
(INDEX('Curva Juros'!$B$7:$B$73,MATCH(C16891,'Curva Juros'!$A$7:$A$73,1)+1) -
INDEX('Curva Juros'!$B$7:$B$73,MATCH(C16891,'Curva Juros'!$A$7:$A$73,1))) /
(INDEX('Curva Juros'!$A$7:$A$73,MATCH(C16891,'Curva Juros'!$A$7:$A$73,1)+1) -
INDEX('Curva Juros'!$A$7:$A$73,MATCH(C16891,'Curva Juros'!$A$7:$A$73,1)))</f>
        <v>7.6762914999999996</v>
      </c>
      <c r="F16891" s="24">
        <f t="shared" si="263"/>
        <v>5.3908499999999471E-4</v>
      </c>
      <c r="G16891" s="24"/>
    </row>
    <row r="16892" spans="1:7" x14ac:dyDescent="0.25">
      <c r="A16892" s="3" t="s">
        <v>357</v>
      </c>
      <c r="B16892" s="4">
        <v>45856</v>
      </c>
      <c r="C16892" s="5">
        <v>823.52</v>
      </c>
      <c r="D16892" s="19">
        <v>7.8581999999999999E-2</v>
      </c>
      <c r="E16892" s="35" cm="1">
        <f t="array" ref="E16892">INDEX('Curva Juros'!$B$7:$B$73,MATCH(C16892,'Curva Juros'!$A$7:$A$73,1)) +
(C16892-INDEX('Curva Juros'!$A$7:$A$73,MATCH(C16892,'Curva Juros'!$A$7:$A$73,1))) *
(INDEX('Curva Juros'!$B$7:$B$73,MATCH(C16892,'Curva Juros'!$A$7:$A$73,1)+1) -
INDEX('Curva Juros'!$B$7:$B$73,MATCH(C16892,'Curva Juros'!$A$7:$A$73,1))) /
(INDEX('Curva Juros'!$A$7:$A$73,MATCH(C16892,'Curva Juros'!$A$7:$A$73,1)+1) -
INDEX('Curva Juros'!$A$7:$A$73,MATCH(C16892,'Curva Juros'!$A$7:$A$73,1)))</f>
        <v>7.6769226666666661</v>
      </c>
      <c r="F16892" s="24">
        <f t="shared" si="263"/>
        <v>1.8127733333333368E-3</v>
      </c>
      <c r="G16892" s="24"/>
    </row>
    <row r="16893" spans="1:7" x14ac:dyDescent="0.25">
      <c r="A16893" s="6" t="s">
        <v>357</v>
      </c>
      <c r="B16893" s="7">
        <v>45863</v>
      </c>
      <c r="C16893" s="8">
        <v>818.59</v>
      </c>
      <c r="D16893" s="20">
        <v>7.8353999999999993E-2</v>
      </c>
      <c r="E16893" s="35" cm="1">
        <f t="array" ref="E16893">INDEX('Curva Juros'!$B$7:$B$73,MATCH(C16893,'Curva Juros'!$A$7:$A$73,1)) +
(C16893-INDEX('Curva Juros'!$A$7:$A$73,MATCH(C16893,'Curva Juros'!$A$7:$A$73,1))) *
(INDEX('Curva Juros'!$B$7:$B$73,MATCH(C16893,'Curva Juros'!$A$7:$A$73,1)+1) -
INDEX('Curva Juros'!$B$7:$B$73,MATCH(C16893,'Curva Juros'!$A$7:$A$73,1))) /
(INDEX('Curva Juros'!$A$7:$A$73,MATCH(C16893,'Curva Juros'!$A$7:$A$73,1)+1) -
INDEX('Curva Juros'!$A$7:$A$73,MATCH(C16893,'Curva Juros'!$A$7:$A$73,1)))</f>
        <v>7.6774978333333328</v>
      </c>
      <c r="F16893" s="24">
        <f t="shared" si="263"/>
        <v>1.5790216666666662E-3</v>
      </c>
      <c r="G16893" s="24"/>
    </row>
    <row r="16894" spans="1:7" x14ac:dyDescent="0.25">
      <c r="A16894" s="3" t="s">
        <v>357</v>
      </c>
      <c r="B16894" s="4">
        <v>45870</v>
      </c>
      <c r="C16894" s="5">
        <v>812.55</v>
      </c>
      <c r="D16894" s="19">
        <v>8.1589999999999996E-2</v>
      </c>
      <c r="E16894" s="35" cm="1">
        <f t="array" ref="E16894">INDEX('Curva Juros'!$B$7:$B$73,MATCH(C16894,'Curva Juros'!$A$7:$A$73,1)) +
(C16894-INDEX('Curva Juros'!$A$7:$A$73,MATCH(C16894,'Curva Juros'!$A$7:$A$73,1))) *
(INDEX('Curva Juros'!$B$7:$B$73,MATCH(C16894,'Curva Juros'!$A$7:$A$73,1)+1) -
INDEX('Curva Juros'!$B$7:$B$73,MATCH(C16894,'Curva Juros'!$A$7:$A$73,1))) /
(INDEX('Curva Juros'!$A$7:$A$73,MATCH(C16894,'Curva Juros'!$A$7:$A$73,1)+1) -
INDEX('Curva Juros'!$A$7:$A$73,MATCH(C16894,'Curva Juros'!$A$7:$A$73,1)))</f>
        <v>7.6782025000000003</v>
      </c>
      <c r="F16894" s="24">
        <f t="shared" si="263"/>
        <v>4.8079749999999921E-3</v>
      </c>
      <c r="G16894" s="24"/>
    </row>
    <row r="16895" spans="1:7" x14ac:dyDescent="0.25">
      <c r="A16895" s="6" t="s">
        <v>357</v>
      </c>
      <c r="B16895" s="7">
        <v>45877</v>
      </c>
      <c r="C16895" s="8">
        <v>809.19</v>
      </c>
      <c r="D16895" s="20">
        <v>7.6496999999999996E-2</v>
      </c>
      <c r="E16895" s="35" cm="1">
        <f t="array" ref="E16895">INDEX('Curva Juros'!$B$7:$B$73,MATCH(C16895,'Curva Juros'!$A$7:$A$73,1)) +
(C16895-INDEX('Curva Juros'!$A$7:$A$73,MATCH(C16895,'Curva Juros'!$A$7:$A$73,1))) *
(INDEX('Curva Juros'!$B$7:$B$73,MATCH(C16895,'Curva Juros'!$A$7:$A$73,1)+1) -
INDEX('Curva Juros'!$B$7:$B$73,MATCH(C16895,'Curva Juros'!$A$7:$A$73,1))) /
(INDEX('Curva Juros'!$A$7:$A$73,MATCH(C16895,'Curva Juros'!$A$7:$A$73,1)+1) -
INDEX('Curva Juros'!$A$7:$A$73,MATCH(C16895,'Curva Juros'!$A$7:$A$73,1)))</f>
        <v>7.6785945</v>
      </c>
      <c r="F16895" s="24">
        <f t="shared" si="263"/>
        <v>-2.8894499999999879E-4</v>
      </c>
      <c r="G16895" s="24"/>
    </row>
    <row r="16896" spans="1:7" x14ac:dyDescent="0.25">
      <c r="A16896" s="3" t="s">
        <v>357</v>
      </c>
      <c r="B16896" s="4">
        <v>45884</v>
      </c>
      <c r="C16896" s="5">
        <v>804.46</v>
      </c>
      <c r="D16896" s="19">
        <v>7.5692999999999996E-2</v>
      </c>
      <c r="E16896" s="35" cm="1">
        <f t="array" ref="E16896">INDEX('Curva Juros'!$B$7:$B$73,MATCH(C16896,'Curva Juros'!$A$7:$A$73,1)) +
(C16896-INDEX('Curva Juros'!$A$7:$A$73,MATCH(C16896,'Curva Juros'!$A$7:$A$73,1))) *
(INDEX('Curva Juros'!$B$7:$B$73,MATCH(C16896,'Curva Juros'!$A$7:$A$73,1)+1) -
INDEX('Curva Juros'!$B$7:$B$73,MATCH(C16896,'Curva Juros'!$A$7:$A$73,1))) /
(INDEX('Curva Juros'!$A$7:$A$73,MATCH(C16896,'Curva Juros'!$A$7:$A$73,1)+1) -
INDEX('Curva Juros'!$A$7:$A$73,MATCH(C16896,'Curva Juros'!$A$7:$A$73,1)))</f>
        <v>7.6791463333333336</v>
      </c>
      <c r="F16896" s="24">
        <f t="shared" si="263"/>
        <v>-1.098463333333341E-3</v>
      </c>
      <c r="G16896" s="24"/>
    </row>
    <row r="16897" spans="1:7" x14ac:dyDescent="0.25">
      <c r="A16897" s="6" t="s">
        <v>357</v>
      </c>
      <c r="B16897" s="7">
        <v>45891</v>
      </c>
      <c r="C16897" s="8">
        <v>799.32</v>
      </c>
      <c r="D16897" s="20">
        <v>7.6105000000000006E-2</v>
      </c>
      <c r="E16897" s="35" cm="1">
        <f t="array" ref="E16897">INDEX('Curva Juros'!$B$7:$B$73,MATCH(C16897,'Curva Juros'!$A$7:$A$73,1)) +
(C16897-INDEX('Curva Juros'!$A$7:$A$73,MATCH(C16897,'Curva Juros'!$A$7:$A$73,1))) *
(INDEX('Curva Juros'!$B$7:$B$73,MATCH(C16897,'Curva Juros'!$A$7:$A$73,1)+1) -
INDEX('Curva Juros'!$B$7:$B$73,MATCH(C16897,'Curva Juros'!$A$7:$A$73,1))) /
(INDEX('Curva Juros'!$A$7:$A$73,MATCH(C16897,'Curva Juros'!$A$7:$A$73,1)+1) -
INDEX('Curva Juros'!$A$7:$A$73,MATCH(C16897,'Curva Juros'!$A$7:$A$73,1)))</f>
        <v>7.6797459999999997</v>
      </c>
      <c r="F16897" s="24">
        <f t="shared" si="263"/>
        <v>-6.9245999999999197E-4</v>
      </c>
      <c r="G16897" s="24"/>
    </row>
    <row r="16898" spans="1:7" x14ac:dyDescent="0.25">
      <c r="A16898" s="3" t="s">
        <v>357</v>
      </c>
      <c r="B16898" s="4">
        <v>45898</v>
      </c>
      <c r="C16898" s="5">
        <v>794.63</v>
      </c>
      <c r="D16898" s="19">
        <v>7.5161000000000006E-2</v>
      </c>
      <c r="E16898" s="35" cm="1">
        <f t="array" ref="E16898">INDEX('Curva Juros'!$B$7:$B$73,MATCH(C16898,'Curva Juros'!$A$7:$A$73,1)) +
(C16898-INDEX('Curva Juros'!$A$7:$A$73,MATCH(C16898,'Curva Juros'!$A$7:$A$73,1))) *
(INDEX('Curva Juros'!$B$7:$B$73,MATCH(C16898,'Curva Juros'!$A$7:$A$73,1)+1) -
INDEX('Curva Juros'!$B$7:$B$73,MATCH(C16898,'Curva Juros'!$A$7:$A$73,1))) /
(INDEX('Curva Juros'!$A$7:$A$73,MATCH(C16898,'Curva Juros'!$A$7:$A$73,1)+1) -
INDEX('Curva Juros'!$A$7:$A$73,MATCH(C16898,'Curva Juros'!$A$7:$A$73,1)))</f>
        <v>7.6802931666666669</v>
      </c>
      <c r="F16898" s="24">
        <f t="shared" si="263"/>
        <v>-1.6419316666666656E-3</v>
      </c>
      <c r="G16898" s="24"/>
    </row>
    <row r="16899" spans="1:7" x14ac:dyDescent="0.25">
      <c r="A16899" s="6" t="s">
        <v>357</v>
      </c>
      <c r="B16899" s="7">
        <v>45905</v>
      </c>
      <c r="C16899" s="8">
        <v>789.69</v>
      </c>
      <c r="D16899" s="20">
        <v>7.4954999999999994E-2</v>
      </c>
      <c r="E16899" s="35" cm="1">
        <f t="array" ref="E16899">INDEX('Curva Juros'!$B$7:$B$73,MATCH(C16899,'Curva Juros'!$A$7:$A$73,1)) +
(C16899-INDEX('Curva Juros'!$A$7:$A$73,MATCH(C16899,'Curva Juros'!$A$7:$A$73,1))) *
(INDEX('Curva Juros'!$B$7:$B$73,MATCH(C16899,'Curva Juros'!$A$7:$A$73,1)+1) -
INDEX('Curva Juros'!$B$7:$B$73,MATCH(C16899,'Curva Juros'!$A$7:$A$73,1))) /
(INDEX('Curva Juros'!$A$7:$A$73,MATCH(C16899,'Curva Juros'!$A$7:$A$73,1)+1) -
INDEX('Curva Juros'!$A$7:$A$73,MATCH(C16899,'Curva Juros'!$A$7:$A$73,1)))</f>
        <v>7.6808695</v>
      </c>
      <c r="F16899" s="24">
        <f t="shared" ref="F16899:F16962" si="264">D16899-E16899/100</f>
        <v>-1.8536950000000024E-3</v>
      </c>
      <c r="G16899" s="24"/>
    </row>
    <row r="16900" spans="1:7" x14ac:dyDescent="0.25">
      <c r="A16900" s="3" t="s">
        <v>357</v>
      </c>
      <c r="B16900" s="4">
        <v>45912</v>
      </c>
      <c r="C16900" s="5">
        <v>785.36</v>
      </c>
      <c r="D16900" s="19">
        <v>7.2894E-2</v>
      </c>
      <c r="E16900" s="35" cm="1">
        <f t="array" ref="E16900">INDEX('Curva Juros'!$B$7:$B$73,MATCH(C16900,'Curva Juros'!$A$7:$A$73,1)) +
(C16900-INDEX('Curva Juros'!$A$7:$A$73,MATCH(C16900,'Curva Juros'!$A$7:$A$73,1))) *
(INDEX('Curva Juros'!$B$7:$B$73,MATCH(C16900,'Curva Juros'!$A$7:$A$73,1)+1) -
INDEX('Curva Juros'!$B$7:$B$73,MATCH(C16900,'Curva Juros'!$A$7:$A$73,1))) /
(INDEX('Curva Juros'!$A$7:$A$73,MATCH(C16900,'Curva Juros'!$A$7:$A$73,1)+1) -
INDEX('Curva Juros'!$A$7:$A$73,MATCH(C16900,'Curva Juros'!$A$7:$A$73,1)))</f>
        <v>7.6813746666666667</v>
      </c>
      <c r="F16900" s="24">
        <f t="shared" si="264"/>
        <v>-3.919746666666668E-3</v>
      </c>
      <c r="G16900" s="24"/>
    </row>
    <row r="16901" spans="1:7" x14ac:dyDescent="0.25">
      <c r="A16901" s="6" t="s">
        <v>357</v>
      </c>
      <c r="B16901" s="7">
        <v>45919</v>
      </c>
      <c r="C16901" s="8">
        <v>780.3</v>
      </c>
      <c r="D16901" s="20">
        <v>7.3093000000000005E-2</v>
      </c>
      <c r="E16901" s="35" cm="1">
        <f t="array" ref="E16901">INDEX('Curva Juros'!$B$7:$B$73,MATCH(C16901,'Curva Juros'!$A$7:$A$73,1)) +
(C16901-INDEX('Curva Juros'!$A$7:$A$73,MATCH(C16901,'Curva Juros'!$A$7:$A$73,1))) *
(INDEX('Curva Juros'!$B$7:$B$73,MATCH(C16901,'Curva Juros'!$A$7:$A$73,1)+1) -
INDEX('Curva Juros'!$B$7:$B$73,MATCH(C16901,'Curva Juros'!$A$7:$A$73,1))) /
(INDEX('Curva Juros'!$A$7:$A$73,MATCH(C16901,'Curva Juros'!$A$7:$A$73,1)+1) -
INDEX('Curva Juros'!$A$7:$A$73,MATCH(C16901,'Curva Juros'!$A$7:$A$73,1)))</f>
        <v>7.6819649999999999</v>
      </c>
      <c r="F16901" s="24">
        <f t="shared" si="264"/>
        <v>-3.726649999999998E-3</v>
      </c>
      <c r="G16901" s="24"/>
    </row>
    <row r="16902" spans="1:7" x14ac:dyDescent="0.25">
      <c r="A16902" s="3" t="s">
        <v>357</v>
      </c>
      <c r="B16902" s="4">
        <v>45926</v>
      </c>
      <c r="C16902" s="5">
        <v>775.24</v>
      </c>
      <c r="D16902" s="19">
        <v>7.3259000000000005E-2</v>
      </c>
      <c r="E16902" s="35" cm="1">
        <f t="array" ref="E16902">INDEX('Curva Juros'!$B$7:$B$73,MATCH(C16902,'Curva Juros'!$A$7:$A$73,1)) +
(C16902-INDEX('Curva Juros'!$A$7:$A$73,MATCH(C16902,'Curva Juros'!$A$7:$A$73,1))) *
(INDEX('Curva Juros'!$B$7:$B$73,MATCH(C16902,'Curva Juros'!$A$7:$A$73,1)+1) -
INDEX('Curva Juros'!$B$7:$B$73,MATCH(C16902,'Curva Juros'!$A$7:$A$73,1))) /
(INDEX('Curva Juros'!$A$7:$A$73,MATCH(C16902,'Curva Juros'!$A$7:$A$73,1)+1) -
INDEX('Curva Juros'!$A$7:$A$73,MATCH(C16902,'Curva Juros'!$A$7:$A$73,1)))</f>
        <v>7.6825553333333332</v>
      </c>
      <c r="F16902" s="24">
        <f t="shared" si="264"/>
        <v>-3.5665533333333332E-3</v>
      </c>
      <c r="G16902" s="24"/>
    </row>
    <row r="16903" spans="1:7" x14ac:dyDescent="0.25">
      <c r="A16903" s="6" t="s">
        <v>357</v>
      </c>
      <c r="B16903" s="7">
        <v>45933</v>
      </c>
      <c r="C16903" s="8">
        <v>770.56</v>
      </c>
      <c r="D16903" s="20">
        <v>7.2286000000000003E-2</v>
      </c>
      <c r="E16903" s="35" cm="1">
        <f t="array" ref="E16903">INDEX('Curva Juros'!$B$7:$B$73,MATCH(C16903,'Curva Juros'!$A$7:$A$73,1)) +
(C16903-INDEX('Curva Juros'!$A$7:$A$73,MATCH(C16903,'Curva Juros'!$A$7:$A$73,1))) *
(INDEX('Curva Juros'!$B$7:$B$73,MATCH(C16903,'Curva Juros'!$A$7:$A$73,1)+1) -
INDEX('Curva Juros'!$B$7:$B$73,MATCH(C16903,'Curva Juros'!$A$7:$A$73,1))) /
(INDEX('Curva Juros'!$A$7:$A$73,MATCH(C16903,'Curva Juros'!$A$7:$A$73,1)+1) -
INDEX('Curva Juros'!$A$7:$A$73,MATCH(C16903,'Curva Juros'!$A$7:$A$73,1)))</f>
        <v>7.6831013333333331</v>
      </c>
      <c r="F16903" s="24">
        <f t="shared" si="264"/>
        <v>-4.5450133333333337E-3</v>
      </c>
      <c r="G16903" s="24"/>
    </row>
    <row r="16904" spans="1:7" x14ac:dyDescent="0.25">
      <c r="A16904" s="3" t="s">
        <v>357</v>
      </c>
      <c r="B16904" s="4">
        <v>45940</v>
      </c>
      <c r="C16904" s="5">
        <v>765.42</v>
      </c>
      <c r="D16904" s="19">
        <v>7.2728000000000001E-2</v>
      </c>
      <c r="E16904" s="35" cm="1">
        <f t="array" ref="E16904">INDEX('Curva Juros'!$B$7:$B$73,MATCH(C16904,'Curva Juros'!$A$7:$A$73,1)) +
(C16904-INDEX('Curva Juros'!$A$7:$A$73,MATCH(C16904,'Curva Juros'!$A$7:$A$73,1))) *
(INDEX('Curva Juros'!$B$7:$B$73,MATCH(C16904,'Curva Juros'!$A$7:$A$73,1)+1) -
INDEX('Curva Juros'!$B$7:$B$73,MATCH(C16904,'Curva Juros'!$A$7:$A$73,1))) /
(INDEX('Curva Juros'!$A$7:$A$73,MATCH(C16904,'Curva Juros'!$A$7:$A$73,1)+1) -
INDEX('Curva Juros'!$A$7:$A$73,MATCH(C16904,'Curva Juros'!$A$7:$A$73,1)))</f>
        <v>7.6837010000000001</v>
      </c>
      <c r="F16904" s="24">
        <f t="shared" si="264"/>
        <v>-4.1090099999999963E-3</v>
      </c>
      <c r="G16904" s="24"/>
    </row>
    <row r="16905" spans="1:7" x14ac:dyDescent="0.25">
      <c r="A16905" s="6" t="s">
        <v>357</v>
      </c>
      <c r="B16905" s="7">
        <v>45947</v>
      </c>
      <c r="C16905" s="8">
        <v>786.5</v>
      </c>
      <c r="D16905" s="20">
        <v>7.2574E-2</v>
      </c>
      <c r="E16905" s="35" cm="1">
        <f t="array" ref="E16905">INDEX('Curva Juros'!$B$7:$B$73,MATCH(C16905,'Curva Juros'!$A$7:$A$73,1)) +
(C16905-INDEX('Curva Juros'!$A$7:$A$73,MATCH(C16905,'Curva Juros'!$A$7:$A$73,1))) *
(INDEX('Curva Juros'!$B$7:$B$73,MATCH(C16905,'Curva Juros'!$A$7:$A$73,1)+1) -
INDEX('Curva Juros'!$B$7:$B$73,MATCH(C16905,'Curva Juros'!$A$7:$A$73,1))) /
(INDEX('Curva Juros'!$A$7:$A$73,MATCH(C16905,'Curva Juros'!$A$7:$A$73,1)+1) -
INDEX('Curva Juros'!$A$7:$A$73,MATCH(C16905,'Curva Juros'!$A$7:$A$73,1)))</f>
        <v>7.6812416666666667</v>
      </c>
      <c r="F16905" s="24">
        <f t="shared" si="264"/>
        <v>-4.2384166666666612E-3</v>
      </c>
      <c r="G16905" s="24"/>
    </row>
    <row r="16906" spans="1:7" x14ac:dyDescent="0.25">
      <c r="A16906" s="3" t="s">
        <v>357</v>
      </c>
      <c r="B16906" s="4">
        <v>45954</v>
      </c>
      <c r="C16906" s="5">
        <v>781.46</v>
      </c>
      <c r="D16906" s="19">
        <v>7.2751999999999997E-2</v>
      </c>
      <c r="E16906" s="35" cm="1">
        <f t="array" ref="E16906">INDEX('Curva Juros'!$B$7:$B$73,MATCH(C16906,'Curva Juros'!$A$7:$A$73,1)) +
(C16906-INDEX('Curva Juros'!$A$7:$A$73,MATCH(C16906,'Curva Juros'!$A$7:$A$73,1))) *
(INDEX('Curva Juros'!$B$7:$B$73,MATCH(C16906,'Curva Juros'!$A$7:$A$73,1)+1) -
INDEX('Curva Juros'!$B$7:$B$73,MATCH(C16906,'Curva Juros'!$A$7:$A$73,1))) /
(INDEX('Curva Juros'!$A$7:$A$73,MATCH(C16906,'Curva Juros'!$A$7:$A$73,1)+1) -
INDEX('Curva Juros'!$A$7:$A$73,MATCH(C16906,'Curva Juros'!$A$7:$A$73,1)))</f>
        <v>7.6818296666666663</v>
      </c>
      <c r="F16906" s="24">
        <f t="shared" si="264"/>
        <v>-4.0662966666666633E-3</v>
      </c>
      <c r="G16906" s="24"/>
    </row>
    <row r="16907" spans="1:7" x14ac:dyDescent="0.25">
      <c r="A16907" s="6" t="s">
        <v>357</v>
      </c>
      <c r="B16907" s="7">
        <v>45961</v>
      </c>
      <c r="C16907" s="8">
        <v>775.89</v>
      </c>
      <c r="D16907" s="20">
        <v>7.4936000000000003E-2</v>
      </c>
      <c r="E16907" s="35" cm="1">
        <f t="array" ref="E16907">INDEX('Curva Juros'!$B$7:$B$73,MATCH(C16907,'Curva Juros'!$A$7:$A$73,1)) +
(C16907-INDEX('Curva Juros'!$A$7:$A$73,MATCH(C16907,'Curva Juros'!$A$7:$A$73,1))) *
(INDEX('Curva Juros'!$B$7:$B$73,MATCH(C16907,'Curva Juros'!$A$7:$A$73,1)+1) -
INDEX('Curva Juros'!$B$7:$B$73,MATCH(C16907,'Curva Juros'!$A$7:$A$73,1))) /
(INDEX('Curva Juros'!$A$7:$A$73,MATCH(C16907,'Curva Juros'!$A$7:$A$73,1)+1) -
INDEX('Curva Juros'!$A$7:$A$73,MATCH(C16907,'Curva Juros'!$A$7:$A$73,1)))</f>
        <v>7.6824795000000003</v>
      </c>
      <c r="F16907" s="24">
        <f t="shared" si="264"/>
        <v>-1.8887949999999987E-3</v>
      </c>
      <c r="G16907" s="24"/>
    </row>
    <row r="16908" spans="1:7" x14ac:dyDescent="0.25">
      <c r="A16908" s="3" t="s">
        <v>357</v>
      </c>
      <c r="B16908" s="4">
        <v>45968</v>
      </c>
      <c r="C16908" s="5">
        <v>770.86</v>
      </c>
      <c r="D16908" s="19">
        <v>7.5045000000000001E-2</v>
      </c>
      <c r="E16908" s="35" cm="1">
        <f t="array" ref="E16908">INDEX('Curva Juros'!$B$7:$B$73,MATCH(C16908,'Curva Juros'!$A$7:$A$73,1)) +
(C16908-INDEX('Curva Juros'!$A$7:$A$73,MATCH(C16908,'Curva Juros'!$A$7:$A$73,1))) *
(INDEX('Curva Juros'!$B$7:$B$73,MATCH(C16908,'Curva Juros'!$A$7:$A$73,1)+1) -
INDEX('Curva Juros'!$B$7:$B$73,MATCH(C16908,'Curva Juros'!$A$7:$A$73,1))) /
(INDEX('Curva Juros'!$A$7:$A$73,MATCH(C16908,'Curva Juros'!$A$7:$A$73,1)+1) -
INDEX('Curva Juros'!$A$7:$A$73,MATCH(C16908,'Curva Juros'!$A$7:$A$73,1)))</f>
        <v>7.6830663333333336</v>
      </c>
      <c r="F16908" s="24">
        <f t="shared" si="264"/>
        <v>-1.7856633333333399E-3</v>
      </c>
      <c r="G16908" s="24"/>
    </row>
    <row r="16909" spans="1:7" x14ac:dyDescent="0.25">
      <c r="A16909" s="6" t="s">
        <v>357</v>
      </c>
      <c r="B16909" s="7">
        <v>45975</v>
      </c>
      <c r="C16909" s="8">
        <v>766.41</v>
      </c>
      <c r="D16909" s="20">
        <v>7.2927000000000006E-2</v>
      </c>
      <c r="E16909" s="35" cm="1">
        <f t="array" ref="E16909">INDEX('Curva Juros'!$B$7:$B$73,MATCH(C16909,'Curva Juros'!$A$7:$A$73,1)) +
(C16909-INDEX('Curva Juros'!$A$7:$A$73,MATCH(C16909,'Curva Juros'!$A$7:$A$73,1))) *
(INDEX('Curva Juros'!$B$7:$B$73,MATCH(C16909,'Curva Juros'!$A$7:$A$73,1)+1) -
INDEX('Curva Juros'!$B$7:$B$73,MATCH(C16909,'Curva Juros'!$A$7:$A$73,1))) /
(INDEX('Curva Juros'!$A$7:$A$73,MATCH(C16909,'Curva Juros'!$A$7:$A$73,1)+1) -
INDEX('Curva Juros'!$A$7:$A$73,MATCH(C16909,'Curva Juros'!$A$7:$A$73,1)))</f>
        <v>7.6835855000000004</v>
      </c>
      <c r="F16909" s="24">
        <f t="shared" si="264"/>
        <v>-3.9088550000000027E-3</v>
      </c>
      <c r="G16909" s="24"/>
    </row>
    <row r="16910" spans="1:7" x14ac:dyDescent="0.25">
      <c r="A16910" s="3" t="s">
        <v>357</v>
      </c>
      <c r="B16910" s="4">
        <v>45982</v>
      </c>
      <c r="C16910" s="5">
        <v>762.23</v>
      </c>
      <c r="D16910" s="19">
        <v>7.3633000000000004E-2</v>
      </c>
      <c r="E16910" s="35" cm="1">
        <f t="array" ref="E16910">INDEX('Curva Juros'!$B$7:$B$73,MATCH(C16910,'Curva Juros'!$A$7:$A$73,1)) +
(C16910-INDEX('Curva Juros'!$A$7:$A$73,MATCH(C16910,'Curva Juros'!$A$7:$A$73,1))) *
(INDEX('Curva Juros'!$B$7:$B$73,MATCH(C16910,'Curva Juros'!$A$7:$A$73,1)+1) -
INDEX('Curva Juros'!$B$7:$B$73,MATCH(C16910,'Curva Juros'!$A$7:$A$73,1))) /
(INDEX('Curva Juros'!$A$7:$A$73,MATCH(C16910,'Curva Juros'!$A$7:$A$73,1)+1) -
INDEX('Curva Juros'!$A$7:$A$73,MATCH(C16910,'Curva Juros'!$A$7:$A$73,1)))</f>
        <v>7.6840731666666668</v>
      </c>
      <c r="F16910" s="24">
        <f t="shared" si="264"/>
        <v>-3.2077316666666578E-3</v>
      </c>
      <c r="G16910" s="24"/>
    </row>
    <row r="16911" spans="1:7" x14ac:dyDescent="0.25">
      <c r="A16911" s="6" t="s">
        <v>357</v>
      </c>
      <c r="B16911" s="7">
        <v>45989</v>
      </c>
      <c r="C16911" s="8">
        <v>757.35</v>
      </c>
      <c r="D16911" s="20">
        <v>7.3164000000000007E-2</v>
      </c>
      <c r="E16911" s="35" cm="1">
        <f t="array" ref="E16911">INDEX('Curva Juros'!$B$7:$B$73,MATCH(C16911,'Curva Juros'!$A$7:$A$73,1)) +
(C16911-INDEX('Curva Juros'!$A$7:$A$73,MATCH(C16911,'Curva Juros'!$A$7:$A$73,1))) *
(INDEX('Curva Juros'!$B$7:$B$73,MATCH(C16911,'Curva Juros'!$A$7:$A$73,1)+1) -
INDEX('Curva Juros'!$B$7:$B$73,MATCH(C16911,'Curva Juros'!$A$7:$A$73,1))) /
(INDEX('Curva Juros'!$A$7:$A$73,MATCH(C16911,'Curva Juros'!$A$7:$A$73,1)+1) -
INDEX('Curva Juros'!$A$7:$A$73,MATCH(C16911,'Curva Juros'!$A$7:$A$73,1)))</f>
        <v>7.6846424999999998</v>
      </c>
      <c r="F16911" s="24">
        <f t="shared" si="264"/>
        <v>-3.6824249999999892E-3</v>
      </c>
      <c r="G16911" s="24"/>
    </row>
    <row r="16912" spans="1:7" x14ac:dyDescent="0.25">
      <c r="A16912" s="3" t="s">
        <v>357</v>
      </c>
      <c r="B16912" s="4">
        <v>45996</v>
      </c>
      <c r="C16912" s="5">
        <v>752.08</v>
      </c>
      <c r="D16912" s="19">
        <v>7.4205999999999994E-2</v>
      </c>
      <c r="E16912" s="35" cm="1">
        <f t="array" ref="E16912">INDEX('Curva Juros'!$B$7:$B$73,MATCH(C16912,'Curva Juros'!$A$7:$A$73,1)) +
(C16912-INDEX('Curva Juros'!$A$7:$A$73,MATCH(C16912,'Curva Juros'!$A$7:$A$73,1))) *
(INDEX('Curva Juros'!$B$7:$B$73,MATCH(C16912,'Curva Juros'!$A$7:$A$73,1)+1) -
INDEX('Curva Juros'!$B$7:$B$73,MATCH(C16912,'Curva Juros'!$A$7:$A$73,1))) /
(INDEX('Curva Juros'!$A$7:$A$73,MATCH(C16912,'Curva Juros'!$A$7:$A$73,1)+1) -
INDEX('Curva Juros'!$A$7:$A$73,MATCH(C16912,'Curva Juros'!$A$7:$A$73,1)))</f>
        <v>7.6858640000000005</v>
      </c>
      <c r="F16912" s="24">
        <f t="shared" si="264"/>
        <v>-2.6526400000000117E-3</v>
      </c>
      <c r="G16912" s="24"/>
    </row>
    <row r="16913" spans="1:7" x14ac:dyDescent="0.25">
      <c r="A16913" s="6" t="s">
        <v>357</v>
      </c>
      <c r="B16913" s="7">
        <v>46003</v>
      </c>
      <c r="C16913" s="8">
        <v>747.05</v>
      </c>
      <c r="D16913" s="20">
        <v>7.4340000000000003E-2</v>
      </c>
      <c r="E16913" s="35" cm="1">
        <f t="array" ref="E16913">INDEX('Curva Juros'!$B$7:$B$73,MATCH(C16913,'Curva Juros'!$A$7:$A$73,1)) +
(C16913-INDEX('Curva Juros'!$A$7:$A$73,MATCH(C16913,'Curva Juros'!$A$7:$A$73,1))) *
(INDEX('Curva Juros'!$B$7:$B$73,MATCH(C16913,'Curva Juros'!$A$7:$A$73,1)+1) -
INDEX('Curva Juros'!$B$7:$B$73,MATCH(C16913,'Curva Juros'!$A$7:$A$73,1))) /
(INDEX('Curva Juros'!$A$7:$A$73,MATCH(C16913,'Curva Juros'!$A$7:$A$73,1)+1) -
INDEX('Curva Juros'!$A$7:$A$73,MATCH(C16913,'Curva Juros'!$A$7:$A$73,1)))</f>
        <v>7.6872292857142854</v>
      </c>
      <c r="F16913" s="24">
        <f t="shared" si="264"/>
        <v>-2.5322928571428482E-3</v>
      </c>
      <c r="G16913" s="24"/>
    </row>
    <row r="16914" spans="1:7" x14ac:dyDescent="0.25">
      <c r="A16914" s="3" t="s">
        <v>357</v>
      </c>
      <c r="B16914" s="4">
        <v>46010</v>
      </c>
      <c r="C16914" s="5">
        <v>741.98</v>
      </c>
      <c r="D16914" s="19">
        <v>7.4589000000000003E-2</v>
      </c>
      <c r="E16914" s="35" cm="1">
        <f t="array" ref="E16914">INDEX('Curva Juros'!$B$7:$B$73,MATCH(C16914,'Curva Juros'!$A$7:$A$73,1)) +
(C16914-INDEX('Curva Juros'!$A$7:$A$73,MATCH(C16914,'Curva Juros'!$A$7:$A$73,1))) *
(INDEX('Curva Juros'!$B$7:$B$73,MATCH(C16914,'Curva Juros'!$A$7:$A$73,1)+1) -
INDEX('Curva Juros'!$B$7:$B$73,MATCH(C16914,'Curva Juros'!$A$7:$A$73,1))) /
(INDEX('Curva Juros'!$A$7:$A$73,MATCH(C16914,'Curva Juros'!$A$7:$A$73,1)+1) -
INDEX('Curva Juros'!$A$7:$A$73,MATCH(C16914,'Curva Juros'!$A$7:$A$73,1)))</f>
        <v>7.6886054285714289</v>
      </c>
      <c r="F16914" s="24">
        <f t="shared" si="264"/>
        <v>-2.2970542857142923E-3</v>
      </c>
      <c r="G16914" s="24"/>
    </row>
    <row r="16915" spans="1:7" x14ac:dyDescent="0.25">
      <c r="A16915" s="6" t="s">
        <v>357</v>
      </c>
      <c r="B16915" s="7">
        <v>46017</v>
      </c>
      <c r="C16915" s="8">
        <v>738.08</v>
      </c>
      <c r="D16915" s="20">
        <v>7.4205999999999994E-2</v>
      </c>
      <c r="E16915" s="35" cm="1">
        <f t="array" ref="E16915">INDEX('Curva Juros'!$B$7:$B$73,MATCH(C16915,'Curva Juros'!$A$7:$A$73,1)) +
(C16915-INDEX('Curva Juros'!$A$7:$A$73,MATCH(C16915,'Curva Juros'!$A$7:$A$73,1))) *
(INDEX('Curva Juros'!$B$7:$B$73,MATCH(C16915,'Curva Juros'!$A$7:$A$73,1)+1) -
INDEX('Curva Juros'!$B$7:$B$73,MATCH(C16915,'Curva Juros'!$A$7:$A$73,1))) /
(INDEX('Curva Juros'!$A$7:$A$73,MATCH(C16915,'Curva Juros'!$A$7:$A$73,1)+1) -
INDEX('Curva Juros'!$A$7:$A$73,MATCH(C16915,'Curva Juros'!$A$7:$A$73,1)))</f>
        <v>7.6896640000000005</v>
      </c>
      <c r="F16915" s="24">
        <f t="shared" si="264"/>
        <v>-2.690640000000008E-3</v>
      </c>
      <c r="G16915" s="24"/>
    </row>
    <row r="16916" spans="1:7" x14ac:dyDescent="0.25">
      <c r="A16916" s="3" t="s">
        <v>357</v>
      </c>
      <c r="B16916" s="4">
        <v>46024</v>
      </c>
      <c r="C16916" s="5">
        <v>734.26</v>
      </c>
      <c r="D16916" s="19">
        <v>7.3511999999999994E-2</v>
      </c>
      <c r="E16916" s="35" cm="1">
        <f t="array" ref="E16916">INDEX('Curva Juros'!$B$7:$B$73,MATCH(C16916,'Curva Juros'!$A$7:$A$73,1)) +
(C16916-INDEX('Curva Juros'!$A$7:$A$73,MATCH(C16916,'Curva Juros'!$A$7:$A$73,1))) *
(INDEX('Curva Juros'!$B$7:$B$73,MATCH(C16916,'Curva Juros'!$A$7:$A$73,1)+1) -
INDEX('Curva Juros'!$B$7:$B$73,MATCH(C16916,'Curva Juros'!$A$7:$A$73,1))) /
(INDEX('Curva Juros'!$A$7:$A$73,MATCH(C16916,'Curva Juros'!$A$7:$A$73,1)+1) -
INDEX('Curva Juros'!$A$7:$A$73,MATCH(C16916,'Curva Juros'!$A$7:$A$73,1)))</f>
        <v>7.6907008571428577</v>
      </c>
      <c r="F16916" s="24">
        <f t="shared" si="264"/>
        <v>-3.395008571428576E-3</v>
      </c>
      <c r="G16916" s="24"/>
    </row>
    <row r="16917" spans="1:7" x14ac:dyDescent="0.25">
      <c r="A16917" s="6" t="s">
        <v>357</v>
      </c>
      <c r="B16917" s="7">
        <v>46031</v>
      </c>
      <c r="C16917" s="8">
        <v>729.12</v>
      </c>
      <c r="D16917" s="20">
        <v>7.4054999999999996E-2</v>
      </c>
      <c r="E16917" s="35" cm="1">
        <f t="array" ref="E16917">INDEX('Curva Juros'!$B$7:$B$73,MATCH(C16917,'Curva Juros'!$A$7:$A$73,1)) +
(C16917-INDEX('Curva Juros'!$A$7:$A$73,MATCH(C16917,'Curva Juros'!$A$7:$A$73,1))) *
(INDEX('Curva Juros'!$B$7:$B$73,MATCH(C16917,'Curva Juros'!$A$7:$A$73,1)+1) -
INDEX('Curva Juros'!$B$7:$B$73,MATCH(C16917,'Curva Juros'!$A$7:$A$73,1))) /
(INDEX('Curva Juros'!$A$7:$A$73,MATCH(C16917,'Curva Juros'!$A$7:$A$73,1)+1) -
INDEX('Curva Juros'!$A$7:$A$73,MATCH(C16917,'Curva Juros'!$A$7:$A$73,1)))</f>
        <v>7.6920960000000003</v>
      </c>
      <c r="F16917" s="24">
        <f t="shared" si="264"/>
        <v>-2.8659600000000007E-3</v>
      </c>
      <c r="G16917" s="24"/>
    </row>
    <row r="16918" spans="1:7" x14ac:dyDescent="0.25">
      <c r="A16918" s="3" t="s">
        <v>357</v>
      </c>
      <c r="B16918" s="4">
        <v>46038</v>
      </c>
      <c r="C16918" s="5">
        <v>724.35</v>
      </c>
      <c r="D16918" s="19">
        <v>7.3179999999999995E-2</v>
      </c>
      <c r="E16918" s="35" cm="1">
        <f t="array" ref="E16918">INDEX('Curva Juros'!$B$7:$B$73,MATCH(C16918,'Curva Juros'!$A$7:$A$73,1)) +
(C16918-INDEX('Curva Juros'!$A$7:$A$73,MATCH(C16918,'Curva Juros'!$A$7:$A$73,1))) *
(INDEX('Curva Juros'!$B$7:$B$73,MATCH(C16918,'Curva Juros'!$A$7:$A$73,1)+1) -
INDEX('Curva Juros'!$B$7:$B$73,MATCH(C16918,'Curva Juros'!$A$7:$A$73,1))) /
(INDEX('Curva Juros'!$A$7:$A$73,MATCH(C16918,'Curva Juros'!$A$7:$A$73,1)+1) -
INDEX('Curva Juros'!$A$7:$A$73,MATCH(C16918,'Curva Juros'!$A$7:$A$73,1)))</f>
        <v>7.6933907142857141</v>
      </c>
      <c r="F16918" s="24">
        <f t="shared" si="264"/>
        <v>-3.7539071428571436E-3</v>
      </c>
      <c r="G16918" s="24"/>
    </row>
    <row r="16919" spans="1:7" x14ac:dyDescent="0.25">
      <c r="A16919" s="6" t="s">
        <v>357</v>
      </c>
      <c r="B16919" s="7">
        <v>46045</v>
      </c>
      <c r="C16919" s="8">
        <v>720.04</v>
      </c>
      <c r="D16919" s="20">
        <v>7.0488999999999996E-2</v>
      </c>
      <c r="E16919" s="35" cm="1">
        <f t="array" ref="E16919">INDEX('Curva Juros'!$B$7:$B$73,MATCH(C16919,'Curva Juros'!$A$7:$A$73,1)) +
(C16919-INDEX('Curva Juros'!$A$7:$A$73,MATCH(C16919,'Curva Juros'!$A$7:$A$73,1))) *
(INDEX('Curva Juros'!$B$7:$B$73,MATCH(C16919,'Curva Juros'!$A$7:$A$73,1)+1) -
INDEX('Curva Juros'!$B$7:$B$73,MATCH(C16919,'Curva Juros'!$A$7:$A$73,1))) /
(INDEX('Curva Juros'!$A$7:$A$73,MATCH(C16919,'Curva Juros'!$A$7:$A$73,1)+1) -
INDEX('Curva Juros'!$A$7:$A$73,MATCH(C16919,'Curva Juros'!$A$7:$A$73,1)))</f>
        <v>7.6945605714285712</v>
      </c>
      <c r="F16919" s="24">
        <f t="shared" si="264"/>
        <v>-6.4566057142857181E-3</v>
      </c>
      <c r="G16919" s="24"/>
    </row>
    <row r="16920" spans="1:7" x14ac:dyDescent="0.25">
      <c r="A16920" s="3" t="s">
        <v>357</v>
      </c>
      <c r="B16920" s="4">
        <v>46052</v>
      </c>
      <c r="C16920" s="5">
        <v>715.89</v>
      </c>
      <c r="D16920" s="19">
        <v>6.7216999999999999E-2</v>
      </c>
      <c r="E16920" s="35" cm="1">
        <f t="array" ref="E16920">INDEX('Curva Juros'!$B$7:$B$73,MATCH(C16920,'Curva Juros'!$A$7:$A$73,1)) +
(C16920-INDEX('Curva Juros'!$A$7:$A$73,MATCH(C16920,'Curva Juros'!$A$7:$A$73,1))) *
(INDEX('Curva Juros'!$B$7:$B$73,MATCH(C16920,'Curva Juros'!$A$7:$A$73,1)+1) -
INDEX('Curva Juros'!$B$7:$B$73,MATCH(C16920,'Curva Juros'!$A$7:$A$73,1))) /
(INDEX('Curva Juros'!$A$7:$A$73,MATCH(C16920,'Curva Juros'!$A$7:$A$73,1)+1) -
INDEX('Curva Juros'!$A$7:$A$73,MATCH(C16920,'Curva Juros'!$A$7:$A$73,1)))</f>
        <v>7.6956870000000004</v>
      </c>
      <c r="F16920" s="24">
        <f t="shared" si="264"/>
        <v>-9.7398700000000116E-3</v>
      </c>
      <c r="G16920" s="24"/>
    </row>
    <row r="16921" spans="1:7" x14ac:dyDescent="0.25">
      <c r="A16921" s="6" t="s">
        <v>357</v>
      </c>
      <c r="B16921" s="7">
        <v>46059</v>
      </c>
      <c r="C16921" s="8">
        <v>710.85</v>
      </c>
      <c r="D16921" s="20">
        <v>6.7404000000000006E-2</v>
      </c>
      <c r="E16921" s="35" cm="1">
        <f t="array" ref="E16921">INDEX('Curva Juros'!$B$7:$B$73,MATCH(C16921,'Curva Juros'!$A$7:$A$73,1)) +
(C16921-INDEX('Curva Juros'!$A$7:$A$73,MATCH(C16921,'Curva Juros'!$A$7:$A$73,1))) *
(INDEX('Curva Juros'!$B$7:$B$73,MATCH(C16921,'Curva Juros'!$A$7:$A$73,1)+1) -
INDEX('Curva Juros'!$B$7:$B$73,MATCH(C16921,'Curva Juros'!$A$7:$A$73,1))) /
(INDEX('Curva Juros'!$A$7:$A$73,MATCH(C16921,'Curva Juros'!$A$7:$A$73,1)+1) -
INDEX('Curva Juros'!$A$7:$A$73,MATCH(C16921,'Curva Juros'!$A$7:$A$73,1)))</f>
        <v>7.6970549999999998</v>
      </c>
      <c r="F16921" s="24">
        <f t="shared" si="264"/>
        <v>-9.5665499999999931E-3</v>
      </c>
      <c r="G16921" s="24"/>
    </row>
    <row r="16922" spans="1:7" x14ac:dyDescent="0.25">
      <c r="A16922" s="3" t="s">
        <v>357</v>
      </c>
      <c r="B16922" s="4">
        <v>46066</v>
      </c>
      <c r="C16922" s="5">
        <v>705.31</v>
      </c>
      <c r="D16922" s="19">
        <v>6.9461999999999996E-2</v>
      </c>
      <c r="E16922" s="35" cm="1">
        <f t="array" ref="E16922">INDEX('Curva Juros'!$B$7:$B$73,MATCH(C16922,'Curva Juros'!$A$7:$A$73,1)) +
(C16922-INDEX('Curva Juros'!$A$7:$A$73,MATCH(C16922,'Curva Juros'!$A$7:$A$73,1))) *
(INDEX('Curva Juros'!$B$7:$B$73,MATCH(C16922,'Curva Juros'!$A$7:$A$73,1)+1) -
INDEX('Curva Juros'!$B$7:$B$73,MATCH(C16922,'Curva Juros'!$A$7:$A$73,1))) /
(INDEX('Curva Juros'!$A$7:$A$73,MATCH(C16922,'Curva Juros'!$A$7:$A$73,1)+1) -
INDEX('Curva Juros'!$A$7:$A$73,MATCH(C16922,'Curva Juros'!$A$7:$A$73,1)))</f>
        <v>7.6985587142857144</v>
      </c>
      <c r="F16922" s="24">
        <f t="shared" si="264"/>
        <v>-7.523587142857141E-3</v>
      </c>
      <c r="G16922" s="24"/>
    </row>
    <row r="16923" spans="1:7" x14ac:dyDescent="0.25">
      <c r="A16923" s="6" t="s">
        <v>357</v>
      </c>
      <c r="B16923" s="7">
        <v>46073</v>
      </c>
      <c r="C16923" s="8">
        <v>702.19</v>
      </c>
      <c r="D16923" s="20">
        <v>6.9929000000000005E-2</v>
      </c>
      <c r="E16923" s="35" cm="1">
        <f t="array" ref="E16923">INDEX('Curva Juros'!$B$7:$B$73,MATCH(C16923,'Curva Juros'!$A$7:$A$73,1)) +
(C16923-INDEX('Curva Juros'!$A$7:$A$73,MATCH(C16923,'Curva Juros'!$A$7:$A$73,1))) *
(INDEX('Curva Juros'!$B$7:$B$73,MATCH(C16923,'Curva Juros'!$A$7:$A$73,1)+1) -
INDEX('Curva Juros'!$B$7:$B$73,MATCH(C16923,'Curva Juros'!$A$7:$A$73,1))) /
(INDEX('Curva Juros'!$A$7:$A$73,MATCH(C16923,'Curva Juros'!$A$7:$A$73,1)+1) -
INDEX('Curva Juros'!$A$7:$A$73,MATCH(C16923,'Curva Juros'!$A$7:$A$73,1)))</f>
        <v>7.6994055714285716</v>
      </c>
      <c r="F16923" s="24">
        <f t="shared" si="264"/>
        <v>-7.0650557142857145E-3</v>
      </c>
      <c r="G16923" s="24"/>
    </row>
    <row r="16924" spans="1:7" x14ac:dyDescent="0.25">
      <c r="A16924" s="3" t="s">
        <v>357</v>
      </c>
      <c r="B16924" s="4">
        <v>46080</v>
      </c>
      <c r="C16924" s="5">
        <v>697.32</v>
      </c>
      <c r="D16924" s="19">
        <v>6.9421999999999998E-2</v>
      </c>
      <c r="E16924" s="35" cm="1">
        <f t="array" ref="E16924">INDEX('Curva Juros'!$B$7:$B$73,MATCH(C16924,'Curva Juros'!$A$7:$A$73,1)) +
(C16924-INDEX('Curva Juros'!$A$7:$A$73,MATCH(C16924,'Curva Juros'!$A$7:$A$73,1))) *
(INDEX('Curva Juros'!$B$7:$B$73,MATCH(C16924,'Curva Juros'!$A$7:$A$73,1)+1) -
INDEX('Curva Juros'!$B$7:$B$73,MATCH(C16924,'Curva Juros'!$A$7:$A$73,1))) /
(INDEX('Curva Juros'!$A$7:$A$73,MATCH(C16924,'Curva Juros'!$A$7:$A$73,1)+1) -
INDEX('Curva Juros'!$A$7:$A$73,MATCH(C16924,'Curva Juros'!$A$7:$A$73,1)))</f>
        <v>7.7007274285714287</v>
      </c>
      <c r="F16924" s="24">
        <f t="shared" si="264"/>
        <v>-7.5852742857142885E-3</v>
      </c>
      <c r="G16924" s="24"/>
    </row>
    <row r="16925" spans="1:7" x14ac:dyDescent="0.25">
      <c r="A16925" s="6" t="s">
        <v>358</v>
      </c>
      <c r="B16925" s="7">
        <v>45723</v>
      </c>
      <c r="C16925" s="8">
        <v>1082.69</v>
      </c>
      <c r="D16925" s="20">
        <v>7.9418000000000002E-2</v>
      </c>
      <c r="E16925" s="35" cm="1">
        <f t="array" ref="E16925">INDEX('Curva Juros'!$B$7:$B$73,MATCH(C16925,'Curva Juros'!$A$7:$A$73,1)) +
(C16925-INDEX('Curva Juros'!$A$7:$A$73,MATCH(C16925,'Curva Juros'!$A$7:$A$73,1))) *
(INDEX('Curva Juros'!$B$7:$B$73,MATCH(C16925,'Curva Juros'!$A$7:$A$73,1)+1) -
INDEX('Curva Juros'!$B$7:$B$73,MATCH(C16925,'Curva Juros'!$A$7:$A$73,1))) /
(INDEX('Curva Juros'!$A$7:$A$73,MATCH(C16925,'Curva Juros'!$A$7:$A$73,1)+1) -
INDEX('Curva Juros'!$A$7:$A$73,MATCH(C16925,'Curva Juros'!$A$7:$A$73,1)))</f>
        <v>7.6503825555555558</v>
      </c>
      <c r="F16925" s="24">
        <f t="shared" si="264"/>
        <v>2.9141744444444451E-3</v>
      </c>
      <c r="G16925" s="24"/>
    </row>
    <row r="16926" spans="1:7" x14ac:dyDescent="0.25">
      <c r="A16926" s="3" t="s">
        <v>358</v>
      </c>
      <c r="B16926" s="4">
        <v>45730</v>
      </c>
      <c r="C16926" s="5">
        <v>1077.72</v>
      </c>
      <c r="D16926" s="19">
        <v>7.9337000000000005E-2</v>
      </c>
      <c r="E16926" s="35" cm="1">
        <f t="array" ref="E16926">INDEX('Curva Juros'!$B$7:$B$73,MATCH(C16926,'Curva Juros'!$A$7:$A$73,1)) +
(C16926-INDEX('Curva Juros'!$A$7:$A$73,MATCH(C16926,'Curva Juros'!$A$7:$A$73,1))) *
(INDEX('Curva Juros'!$B$7:$B$73,MATCH(C16926,'Curva Juros'!$A$7:$A$73,1)+1) -
INDEX('Curva Juros'!$B$7:$B$73,MATCH(C16926,'Curva Juros'!$A$7:$A$73,1))) /
(INDEX('Curva Juros'!$A$7:$A$73,MATCH(C16926,'Curva Juros'!$A$7:$A$73,1)+1) -
INDEX('Curva Juros'!$A$7:$A$73,MATCH(C16926,'Curva Juros'!$A$7:$A$73,1)))</f>
        <v>7.6509426666666664</v>
      </c>
      <c r="F16926" s="24">
        <f t="shared" si="264"/>
        <v>2.8275733333333469E-3</v>
      </c>
      <c r="G16926" s="24"/>
    </row>
    <row r="16927" spans="1:7" x14ac:dyDescent="0.25">
      <c r="A16927" s="6" t="s">
        <v>358</v>
      </c>
      <c r="B16927" s="7">
        <v>45737</v>
      </c>
      <c r="C16927" s="8">
        <v>1072.6300000000001</v>
      </c>
      <c r="D16927" s="20">
        <v>7.9565999999999998E-2</v>
      </c>
      <c r="E16927" s="35" cm="1">
        <f t="array" ref="E16927">INDEX('Curva Juros'!$B$7:$B$73,MATCH(C16927,'Curva Juros'!$A$7:$A$73,1)) +
(C16927-INDEX('Curva Juros'!$A$7:$A$73,MATCH(C16927,'Curva Juros'!$A$7:$A$73,1))) *
(INDEX('Curva Juros'!$B$7:$B$73,MATCH(C16927,'Curva Juros'!$A$7:$A$73,1)+1) -
INDEX('Curva Juros'!$B$7:$B$73,MATCH(C16927,'Curva Juros'!$A$7:$A$73,1))) /
(INDEX('Curva Juros'!$A$7:$A$73,MATCH(C16927,'Curva Juros'!$A$7:$A$73,1)+1) -
INDEX('Curva Juros'!$A$7:$A$73,MATCH(C16927,'Curva Juros'!$A$7:$A$73,1)))</f>
        <v>7.6515163015873018</v>
      </c>
      <c r="F16927" s="24">
        <f t="shared" si="264"/>
        <v>3.0508369841269756E-3</v>
      </c>
      <c r="G16927" s="24"/>
    </row>
    <row r="16928" spans="1:7" x14ac:dyDescent="0.25">
      <c r="A16928" s="3" t="s">
        <v>358</v>
      </c>
      <c r="B16928" s="4">
        <v>45744</v>
      </c>
      <c r="C16928" s="5">
        <v>1067.33</v>
      </c>
      <c r="D16928" s="19">
        <v>8.0324000000000007E-2</v>
      </c>
      <c r="E16928" s="35" cm="1">
        <f t="array" ref="E16928">INDEX('Curva Juros'!$B$7:$B$73,MATCH(C16928,'Curva Juros'!$A$7:$A$73,1)) +
(C16928-INDEX('Curva Juros'!$A$7:$A$73,MATCH(C16928,'Curva Juros'!$A$7:$A$73,1))) *
(INDEX('Curva Juros'!$B$7:$B$73,MATCH(C16928,'Curva Juros'!$A$7:$A$73,1)+1) -
INDEX('Curva Juros'!$B$7:$B$73,MATCH(C16928,'Curva Juros'!$A$7:$A$73,1))) /
(INDEX('Curva Juros'!$A$7:$A$73,MATCH(C16928,'Curva Juros'!$A$7:$A$73,1)+1) -
INDEX('Curva Juros'!$A$7:$A$73,MATCH(C16928,'Curva Juros'!$A$7:$A$73,1)))</f>
        <v>7.6521136031746035</v>
      </c>
      <c r="F16928" s="24">
        <f t="shared" si="264"/>
        <v>3.8028639682539667E-3</v>
      </c>
      <c r="G16928" s="24"/>
    </row>
    <row r="16929" spans="1:7" x14ac:dyDescent="0.25">
      <c r="A16929" s="6" t="s">
        <v>358</v>
      </c>
      <c r="B16929" s="7">
        <v>45751</v>
      </c>
      <c r="C16929" s="8">
        <v>1063.6500000000001</v>
      </c>
      <c r="D16929" s="20">
        <v>7.6991000000000004E-2</v>
      </c>
      <c r="E16929" s="35" cm="1">
        <f t="array" ref="E16929">INDEX('Curva Juros'!$B$7:$B$73,MATCH(C16929,'Curva Juros'!$A$7:$A$73,1)) +
(C16929-INDEX('Curva Juros'!$A$7:$A$73,MATCH(C16929,'Curva Juros'!$A$7:$A$73,1))) *
(INDEX('Curva Juros'!$B$7:$B$73,MATCH(C16929,'Curva Juros'!$A$7:$A$73,1)+1) -
INDEX('Curva Juros'!$B$7:$B$73,MATCH(C16929,'Curva Juros'!$A$7:$A$73,1))) /
(INDEX('Curva Juros'!$A$7:$A$73,MATCH(C16929,'Curva Juros'!$A$7:$A$73,1)+1) -
INDEX('Curva Juros'!$A$7:$A$73,MATCH(C16929,'Curva Juros'!$A$7:$A$73,1)))</f>
        <v>7.6525283333333336</v>
      </c>
      <c r="F16929" s="24">
        <f t="shared" si="264"/>
        <v>4.6571666666667122E-4</v>
      </c>
      <c r="G16929" s="24"/>
    </row>
    <row r="16930" spans="1:7" x14ac:dyDescent="0.25">
      <c r="A16930" s="3" t="s">
        <v>358</v>
      </c>
      <c r="B16930" s="4">
        <v>45758</v>
      </c>
      <c r="C16930" s="5">
        <v>1058.1400000000001</v>
      </c>
      <c r="D16930" s="19">
        <v>7.8264E-2</v>
      </c>
      <c r="E16930" s="35" cm="1">
        <f t="array" ref="E16930">INDEX('Curva Juros'!$B$7:$B$73,MATCH(C16930,'Curva Juros'!$A$7:$A$73,1)) +
(C16930-INDEX('Curva Juros'!$A$7:$A$73,MATCH(C16930,'Curva Juros'!$A$7:$A$73,1))) *
(INDEX('Curva Juros'!$B$7:$B$73,MATCH(C16930,'Curva Juros'!$A$7:$A$73,1)+1) -
INDEX('Curva Juros'!$B$7:$B$73,MATCH(C16930,'Curva Juros'!$A$7:$A$73,1))) /
(INDEX('Curva Juros'!$A$7:$A$73,MATCH(C16930,'Curva Juros'!$A$7:$A$73,1)+1) -
INDEX('Curva Juros'!$A$7:$A$73,MATCH(C16930,'Curva Juros'!$A$7:$A$73,1)))</f>
        <v>7.6531493015873018</v>
      </c>
      <c r="F16930" s="24">
        <f t="shared" si="264"/>
        <v>1.732506984126983E-3</v>
      </c>
      <c r="G16930" s="24"/>
    </row>
    <row r="16931" spans="1:7" x14ac:dyDescent="0.25">
      <c r="A16931" s="6" t="s">
        <v>358</v>
      </c>
      <c r="B16931" s="7">
        <v>45764</v>
      </c>
      <c r="C16931" s="8">
        <v>1054.5</v>
      </c>
      <c r="D16931" s="20">
        <v>7.7370999999999995E-2</v>
      </c>
      <c r="E16931" s="35" cm="1">
        <f t="array" ref="E16931">INDEX('Curva Juros'!$B$7:$B$73,MATCH(C16931,'Curva Juros'!$A$7:$A$73,1)) +
(C16931-INDEX('Curva Juros'!$A$7:$A$73,MATCH(C16931,'Curva Juros'!$A$7:$A$73,1))) *
(INDEX('Curva Juros'!$B$7:$B$73,MATCH(C16931,'Curva Juros'!$A$7:$A$73,1)+1) -
INDEX('Curva Juros'!$B$7:$B$73,MATCH(C16931,'Curva Juros'!$A$7:$A$73,1))) /
(INDEX('Curva Juros'!$A$7:$A$73,MATCH(C16931,'Curva Juros'!$A$7:$A$73,1)+1) -
INDEX('Curva Juros'!$A$7:$A$73,MATCH(C16931,'Curva Juros'!$A$7:$A$73,1)))</f>
        <v>7.6535595238095242</v>
      </c>
      <c r="F16931" s="24">
        <f t="shared" si="264"/>
        <v>8.3540476190475943E-4</v>
      </c>
      <c r="G16931" s="24"/>
    </row>
    <row r="16932" spans="1:7" x14ac:dyDescent="0.25">
      <c r="A16932" s="3" t="s">
        <v>358</v>
      </c>
      <c r="B16932" s="4">
        <v>45772</v>
      </c>
      <c r="C16932" s="5">
        <v>1051.1099999999999</v>
      </c>
      <c r="D16932" s="19">
        <v>7.5802999999999995E-2</v>
      </c>
      <c r="E16932" s="35" cm="1">
        <f t="array" ref="E16932">INDEX('Curva Juros'!$B$7:$B$73,MATCH(C16932,'Curva Juros'!$A$7:$A$73,1)) +
(C16932-INDEX('Curva Juros'!$A$7:$A$73,MATCH(C16932,'Curva Juros'!$A$7:$A$73,1))) *
(INDEX('Curva Juros'!$B$7:$B$73,MATCH(C16932,'Curva Juros'!$A$7:$A$73,1)+1) -
INDEX('Curva Juros'!$B$7:$B$73,MATCH(C16932,'Curva Juros'!$A$7:$A$73,1))) /
(INDEX('Curva Juros'!$A$7:$A$73,MATCH(C16932,'Curva Juros'!$A$7:$A$73,1)+1) -
INDEX('Curva Juros'!$A$7:$A$73,MATCH(C16932,'Curva Juros'!$A$7:$A$73,1)))</f>
        <v>7.6539415714285717</v>
      </c>
      <c r="F16932" s="24">
        <f t="shared" si="264"/>
        <v>-7.3641571428571806E-4</v>
      </c>
      <c r="G16932" s="24"/>
    </row>
    <row r="16933" spans="1:7" x14ac:dyDescent="0.25">
      <c r="A16933" s="6" t="s">
        <v>358</v>
      </c>
      <c r="B16933" s="7">
        <v>45779</v>
      </c>
      <c r="C16933" s="8">
        <v>1047.57</v>
      </c>
      <c r="D16933" s="20">
        <v>7.4657000000000001E-2</v>
      </c>
      <c r="E16933" s="35" cm="1">
        <f t="array" ref="E16933">INDEX('Curva Juros'!$B$7:$B$73,MATCH(C16933,'Curva Juros'!$A$7:$A$73,1)) +
(C16933-INDEX('Curva Juros'!$A$7:$A$73,MATCH(C16933,'Curva Juros'!$A$7:$A$73,1))) *
(INDEX('Curva Juros'!$B$7:$B$73,MATCH(C16933,'Curva Juros'!$A$7:$A$73,1)+1) -
INDEX('Curva Juros'!$B$7:$B$73,MATCH(C16933,'Curva Juros'!$A$7:$A$73,1))) /
(INDEX('Curva Juros'!$A$7:$A$73,MATCH(C16933,'Curva Juros'!$A$7:$A$73,1)+1) -
INDEX('Curva Juros'!$A$7:$A$73,MATCH(C16933,'Curva Juros'!$A$7:$A$73,1)))</f>
        <v>7.6543405238095241</v>
      </c>
      <c r="F16933" s="24">
        <f t="shared" si="264"/>
        <v>-1.8864052380952456E-3</v>
      </c>
      <c r="G16933" s="24"/>
    </row>
    <row r="16934" spans="1:7" x14ac:dyDescent="0.25">
      <c r="A16934" s="3" t="s">
        <v>358</v>
      </c>
      <c r="B16934" s="4">
        <v>45786</v>
      </c>
      <c r="C16934" s="5">
        <v>1042.6500000000001</v>
      </c>
      <c r="D16934" s="19">
        <v>7.4442999999999995E-2</v>
      </c>
      <c r="E16934" s="35" cm="1">
        <f t="array" ref="E16934">INDEX('Curva Juros'!$B$7:$B$73,MATCH(C16934,'Curva Juros'!$A$7:$A$73,1)) +
(C16934-INDEX('Curva Juros'!$A$7:$A$73,MATCH(C16934,'Curva Juros'!$A$7:$A$73,1))) *
(INDEX('Curva Juros'!$B$7:$B$73,MATCH(C16934,'Curva Juros'!$A$7:$A$73,1)+1) -
INDEX('Curva Juros'!$B$7:$B$73,MATCH(C16934,'Curva Juros'!$A$7:$A$73,1))) /
(INDEX('Curva Juros'!$A$7:$A$73,MATCH(C16934,'Curva Juros'!$A$7:$A$73,1)+1) -
INDEX('Curva Juros'!$A$7:$A$73,MATCH(C16934,'Curva Juros'!$A$7:$A$73,1)))</f>
        <v>7.6548949999999998</v>
      </c>
      <c r="F16934" s="24">
        <f t="shared" si="264"/>
        <v>-2.1059500000000092E-3</v>
      </c>
      <c r="G16934" s="24"/>
    </row>
    <row r="16935" spans="1:7" x14ac:dyDescent="0.25">
      <c r="A16935" s="6" t="s">
        <v>358</v>
      </c>
      <c r="B16935" s="7">
        <v>45793</v>
      </c>
      <c r="C16935" s="8">
        <v>1037.8900000000001</v>
      </c>
      <c r="D16935" s="20">
        <v>7.3835999999999999E-2</v>
      </c>
      <c r="E16935" s="35" cm="1">
        <f t="array" ref="E16935">INDEX('Curva Juros'!$B$7:$B$73,MATCH(C16935,'Curva Juros'!$A$7:$A$73,1)) +
(C16935-INDEX('Curva Juros'!$A$7:$A$73,MATCH(C16935,'Curva Juros'!$A$7:$A$73,1))) *
(INDEX('Curva Juros'!$B$7:$B$73,MATCH(C16935,'Curva Juros'!$A$7:$A$73,1)+1) -
INDEX('Curva Juros'!$B$7:$B$73,MATCH(C16935,'Curva Juros'!$A$7:$A$73,1))) /
(INDEX('Curva Juros'!$A$7:$A$73,MATCH(C16935,'Curva Juros'!$A$7:$A$73,1)+1) -
INDEX('Curva Juros'!$A$7:$A$73,MATCH(C16935,'Curva Juros'!$A$7:$A$73,1)))</f>
        <v>7.6554314444444449</v>
      </c>
      <c r="F16935" s="24">
        <f t="shared" si="264"/>
        <v>-2.7183144444444529E-3</v>
      </c>
      <c r="G16935" s="24"/>
    </row>
    <row r="16936" spans="1:7" x14ac:dyDescent="0.25">
      <c r="A16936" s="3" t="s">
        <v>358</v>
      </c>
      <c r="B16936" s="4">
        <v>45800</v>
      </c>
      <c r="C16936" s="5">
        <v>1032.5899999999999</v>
      </c>
      <c r="D16936" s="19">
        <v>7.4586E-2</v>
      </c>
      <c r="E16936" s="35" cm="1">
        <f t="array" ref="E16936">INDEX('Curva Juros'!$B$7:$B$73,MATCH(C16936,'Curva Juros'!$A$7:$A$73,1)) +
(C16936-INDEX('Curva Juros'!$A$7:$A$73,MATCH(C16936,'Curva Juros'!$A$7:$A$73,1))) *
(INDEX('Curva Juros'!$B$7:$B$73,MATCH(C16936,'Curva Juros'!$A$7:$A$73,1)+1) -
INDEX('Curva Juros'!$B$7:$B$73,MATCH(C16936,'Curva Juros'!$A$7:$A$73,1))) /
(INDEX('Curva Juros'!$A$7:$A$73,MATCH(C16936,'Curva Juros'!$A$7:$A$73,1)+1) -
INDEX('Curva Juros'!$A$7:$A$73,MATCH(C16936,'Curva Juros'!$A$7:$A$73,1)))</f>
        <v>7.6560287460317458</v>
      </c>
      <c r="F16936" s="24">
        <f t="shared" si="264"/>
        <v>-1.9742874603174559E-3</v>
      </c>
      <c r="G16936" s="24"/>
    </row>
    <row r="16937" spans="1:7" x14ac:dyDescent="0.25">
      <c r="A16937" s="6" t="s">
        <v>358</v>
      </c>
      <c r="B16937" s="7">
        <v>45807</v>
      </c>
      <c r="C16937" s="8">
        <v>1027.56</v>
      </c>
      <c r="D16937" s="20">
        <v>7.4667999999999998E-2</v>
      </c>
      <c r="E16937" s="35" cm="1">
        <f t="array" ref="E16937">INDEX('Curva Juros'!$B$7:$B$73,MATCH(C16937,'Curva Juros'!$A$7:$A$73,1)) +
(C16937-INDEX('Curva Juros'!$A$7:$A$73,MATCH(C16937,'Curva Juros'!$A$7:$A$73,1))) *
(INDEX('Curva Juros'!$B$7:$B$73,MATCH(C16937,'Curva Juros'!$A$7:$A$73,1)+1) -
INDEX('Curva Juros'!$B$7:$B$73,MATCH(C16937,'Curva Juros'!$A$7:$A$73,1))) /
(INDEX('Curva Juros'!$A$7:$A$73,MATCH(C16937,'Curva Juros'!$A$7:$A$73,1)+1) -
INDEX('Curva Juros'!$A$7:$A$73,MATCH(C16937,'Curva Juros'!$A$7:$A$73,1)))</f>
        <v>7.6565956190476196</v>
      </c>
      <c r="F16937" s="24">
        <f t="shared" si="264"/>
        <v>-1.8979561904761966E-3</v>
      </c>
      <c r="G16937" s="24"/>
    </row>
    <row r="16938" spans="1:7" x14ac:dyDescent="0.25">
      <c r="A16938" s="3" t="s">
        <v>358</v>
      </c>
      <c r="B16938" s="4">
        <v>45814</v>
      </c>
      <c r="C16938" s="5">
        <v>1022.34</v>
      </c>
      <c r="D16938" s="19">
        <v>7.5225E-2</v>
      </c>
      <c r="E16938" s="35" cm="1">
        <f t="array" ref="E16938">INDEX('Curva Juros'!$B$7:$B$73,MATCH(C16938,'Curva Juros'!$A$7:$A$73,1)) +
(C16938-INDEX('Curva Juros'!$A$7:$A$73,MATCH(C16938,'Curva Juros'!$A$7:$A$73,1))) *
(INDEX('Curva Juros'!$B$7:$B$73,MATCH(C16938,'Curva Juros'!$A$7:$A$73,1)+1) -
INDEX('Curva Juros'!$B$7:$B$73,MATCH(C16938,'Curva Juros'!$A$7:$A$73,1))) /
(INDEX('Curva Juros'!$A$7:$A$73,MATCH(C16938,'Curva Juros'!$A$7:$A$73,1)+1) -
INDEX('Curva Juros'!$A$7:$A$73,MATCH(C16938,'Curva Juros'!$A$7:$A$73,1)))</f>
        <v>7.6571839047619052</v>
      </c>
      <c r="F16938" s="24">
        <f t="shared" si="264"/>
        <v>-1.34683904761905E-3</v>
      </c>
      <c r="G16938" s="24"/>
    </row>
    <row r="16939" spans="1:7" x14ac:dyDescent="0.25">
      <c r="A16939" s="6" t="s">
        <v>358</v>
      </c>
      <c r="B16939" s="7">
        <v>45821</v>
      </c>
      <c r="C16939" s="8">
        <v>1017.52</v>
      </c>
      <c r="D16939" s="20">
        <v>7.4771000000000004E-2</v>
      </c>
      <c r="E16939" s="35" cm="1">
        <f t="array" ref="E16939">INDEX('Curva Juros'!$B$7:$B$73,MATCH(C16939,'Curva Juros'!$A$7:$A$73,1)) +
(C16939-INDEX('Curva Juros'!$A$7:$A$73,MATCH(C16939,'Curva Juros'!$A$7:$A$73,1))) *
(INDEX('Curva Juros'!$B$7:$B$73,MATCH(C16939,'Curva Juros'!$A$7:$A$73,1)+1) -
INDEX('Curva Juros'!$B$7:$B$73,MATCH(C16939,'Curva Juros'!$A$7:$A$73,1))) /
(INDEX('Curva Juros'!$A$7:$A$73,MATCH(C16939,'Curva Juros'!$A$7:$A$73,1)+1) -
INDEX('Curva Juros'!$A$7:$A$73,MATCH(C16939,'Curva Juros'!$A$7:$A$73,1)))</f>
        <v>7.6577271111111109</v>
      </c>
      <c r="F16939" s="24">
        <f t="shared" si="264"/>
        <v>-1.8062711111111046E-3</v>
      </c>
      <c r="G16939" s="24"/>
    </row>
    <row r="16940" spans="1:7" x14ac:dyDescent="0.25">
      <c r="A16940" s="3" t="s">
        <v>358</v>
      </c>
      <c r="B16940" s="4">
        <v>45828</v>
      </c>
      <c r="C16940" s="5">
        <v>1034.17</v>
      </c>
      <c r="D16940" s="19">
        <v>7.4635000000000007E-2</v>
      </c>
      <c r="E16940" s="35" cm="1">
        <f t="array" ref="E16940">INDEX('Curva Juros'!$B$7:$B$73,MATCH(C16940,'Curva Juros'!$A$7:$A$73,1)) +
(C16940-INDEX('Curva Juros'!$A$7:$A$73,MATCH(C16940,'Curva Juros'!$A$7:$A$73,1))) *
(INDEX('Curva Juros'!$B$7:$B$73,MATCH(C16940,'Curva Juros'!$A$7:$A$73,1)+1) -
INDEX('Curva Juros'!$B$7:$B$73,MATCH(C16940,'Curva Juros'!$A$7:$A$73,1))) /
(INDEX('Curva Juros'!$A$7:$A$73,MATCH(C16940,'Curva Juros'!$A$7:$A$73,1)+1) -
INDEX('Curva Juros'!$A$7:$A$73,MATCH(C16940,'Curva Juros'!$A$7:$A$73,1)))</f>
        <v>7.6558506825396826</v>
      </c>
      <c r="F16940" s="24">
        <f t="shared" si="264"/>
        <v>-1.9235068253968257E-3</v>
      </c>
      <c r="G16940" s="24"/>
    </row>
    <row r="16941" spans="1:7" x14ac:dyDescent="0.25">
      <c r="A16941" s="6" t="s">
        <v>358</v>
      </c>
      <c r="B16941" s="7">
        <v>45835</v>
      </c>
      <c r="C16941" s="8">
        <v>1028.97</v>
      </c>
      <c r="D16941" s="20">
        <v>7.5278999999999999E-2</v>
      </c>
      <c r="E16941" s="35" cm="1">
        <f t="array" ref="E16941">INDEX('Curva Juros'!$B$7:$B$73,MATCH(C16941,'Curva Juros'!$A$7:$A$73,1)) +
(C16941-INDEX('Curva Juros'!$A$7:$A$73,MATCH(C16941,'Curva Juros'!$A$7:$A$73,1))) *
(INDEX('Curva Juros'!$B$7:$B$73,MATCH(C16941,'Curva Juros'!$A$7:$A$73,1)+1) -
INDEX('Curva Juros'!$B$7:$B$73,MATCH(C16941,'Curva Juros'!$A$7:$A$73,1))) /
(INDEX('Curva Juros'!$A$7:$A$73,MATCH(C16941,'Curva Juros'!$A$7:$A$73,1)+1) -
INDEX('Curva Juros'!$A$7:$A$73,MATCH(C16941,'Curva Juros'!$A$7:$A$73,1)))</f>
        <v>7.6564367142857144</v>
      </c>
      <c r="F16941" s="24">
        <f t="shared" si="264"/>
        <v>-1.2853671428571384E-3</v>
      </c>
      <c r="G16941" s="24"/>
    </row>
    <row r="16942" spans="1:7" x14ac:dyDescent="0.25">
      <c r="A16942" s="3" t="s">
        <v>358</v>
      </c>
      <c r="B16942" s="4">
        <v>45842</v>
      </c>
      <c r="C16942" s="5">
        <v>1024.45</v>
      </c>
      <c r="D16942" s="19">
        <v>7.3772000000000004E-2</v>
      </c>
      <c r="E16942" s="35" cm="1">
        <f t="array" ref="E16942">INDEX('Curva Juros'!$B$7:$B$73,MATCH(C16942,'Curva Juros'!$A$7:$A$73,1)) +
(C16942-INDEX('Curva Juros'!$A$7:$A$73,MATCH(C16942,'Curva Juros'!$A$7:$A$73,1))) *
(INDEX('Curva Juros'!$B$7:$B$73,MATCH(C16942,'Curva Juros'!$A$7:$A$73,1)+1) -
INDEX('Curva Juros'!$B$7:$B$73,MATCH(C16942,'Curva Juros'!$A$7:$A$73,1))) /
(INDEX('Curva Juros'!$A$7:$A$73,MATCH(C16942,'Curva Juros'!$A$7:$A$73,1)+1) -
INDEX('Curva Juros'!$A$7:$A$73,MATCH(C16942,'Curva Juros'!$A$7:$A$73,1)))</f>
        <v>7.656946111111111</v>
      </c>
      <c r="F16942" s="24">
        <f t="shared" si="264"/>
        <v>-2.7974611111111075E-3</v>
      </c>
      <c r="G16942" s="24"/>
    </row>
    <row r="16943" spans="1:7" x14ac:dyDescent="0.25">
      <c r="A16943" s="6" t="s">
        <v>358</v>
      </c>
      <c r="B16943" s="7">
        <v>45849</v>
      </c>
      <c r="C16943" s="8">
        <v>1018.82</v>
      </c>
      <c r="D16943" s="20">
        <v>7.5740000000000002E-2</v>
      </c>
      <c r="E16943" s="35" cm="1">
        <f t="array" ref="E16943">INDEX('Curva Juros'!$B$7:$B$73,MATCH(C16943,'Curva Juros'!$A$7:$A$73,1)) +
(C16943-INDEX('Curva Juros'!$A$7:$A$73,MATCH(C16943,'Curva Juros'!$A$7:$A$73,1))) *
(INDEX('Curva Juros'!$B$7:$B$73,MATCH(C16943,'Curva Juros'!$A$7:$A$73,1)+1) -
INDEX('Curva Juros'!$B$7:$B$73,MATCH(C16943,'Curva Juros'!$A$7:$A$73,1))) /
(INDEX('Curva Juros'!$A$7:$A$73,MATCH(C16943,'Curva Juros'!$A$7:$A$73,1)+1) -
INDEX('Curva Juros'!$A$7:$A$73,MATCH(C16943,'Curva Juros'!$A$7:$A$73,1)))</f>
        <v>7.657580603174603</v>
      </c>
      <c r="F16943" s="24">
        <f t="shared" si="264"/>
        <v>-8.3580603174603085E-4</v>
      </c>
      <c r="G16943" s="24"/>
    </row>
    <row r="16944" spans="1:7" x14ac:dyDescent="0.25">
      <c r="A16944" s="3" t="s">
        <v>358</v>
      </c>
      <c r="B16944" s="4">
        <v>45856</v>
      </c>
      <c r="C16944" s="5">
        <v>1013.14</v>
      </c>
      <c r="D16944" s="19">
        <v>7.7829999999999996E-2</v>
      </c>
      <c r="E16944" s="35" cm="1">
        <f t="array" ref="E16944">INDEX('Curva Juros'!$B$7:$B$73,MATCH(C16944,'Curva Juros'!$A$7:$A$73,1)) +
(C16944-INDEX('Curva Juros'!$A$7:$A$73,MATCH(C16944,'Curva Juros'!$A$7:$A$73,1))) *
(INDEX('Curva Juros'!$B$7:$B$73,MATCH(C16944,'Curva Juros'!$A$7:$A$73,1)+1) -
INDEX('Curva Juros'!$B$7:$B$73,MATCH(C16944,'Curva Juros'!$A$7:$A$73,1))) /
(INDEX('Curva Juros'!$A$7:$A$73,MATCH(C16944,'Curva Juros'!$A$7:$A$73,1)+1) -
INDEX('Curva Juros'!$A$7:$A$73,MATCH(C16944,'Curva Juros'!$A$7:$A$73,1)))</f>
        <v>7.6582207301587308</v>
      </c>
      <c r="F16944" s="24">
        <f t="shared" si="264"/>
        <v>1.2477926984126864E-3</v>
      </c>
      <c r="G16944" s="24"/>
    </row>
    <row r="16945" spans="1:7" x14ac:dyDescent="0.25">
      <c r="A16945" s="6" t="s">
        <v>358</v>
      </c>
      <c r="B16945" s="7">
        <v>45863</v>
      </c>
      <c r="C16945" s="8">
        <v>1008.06</v>
      </c>
      <c r="D16945" s="20">
        <v>7.8085000000000002E-2</v>
      </c>
      <c r="E16945" s="35" cm="1">
        <f t="array" ref="E16945">INDEX('Curva Juros'!$B$7:$B$73,MATCH(C16945,'Curva Juros'!$A$7:$A$73,1)) +
(C16945-INDEX('Curva Juros'!$A$7:$A$73,MATCH(C16945,'Curva Juros'!$A$7:$A$73,1))) *
(INDEX('Curva Juros'!$B$7:$B$73,MATCH(C16945,'Curva Juros'!$A$7:$A$73,1)+1) -
INDEX('Curva Juros'!$B$7:$B$73,MATCH(C16945,'Curva Juros'!$A$7:$A$73,1))) /
(INDEX('Curva Juros'!$A$7:$A$73,MATCH(C16945,'Curva Juros'!$A$7:$A$73,1)+1) -
INDEX('Curva Juros'!$A$7:$A$73,MATCH(C16945,'Curva Juros'!$A$7:$A$73,1)))</f>
        <v>7.6587932380952379</v>
      </c>
      <c r="F16945" s="24">
        <f t="shared" si="264"/>
        <v>1.4970676190476234E-3</v>
      </c>
      <c r="G16945" s="24"/>
    </row>
    <row r="16946" spans="1:7" x14ac:dyDescent="0.25">
      <c r="A16946" s="3" t="s">
        <v>358</v>
      </c>
      <c r="B16946" s="4">
        <v>45870</v>
      </c>
      <c r="C16946" s="5">
        <v>1003.41</v>
      </c>
      <c r="D16946" s="19">
        <v>7.6996999999999996E-2</v>
      </c>
      <c r="E16946" s="35" cm="1">
        <f t="array" ref="E16946">INDEX('Curva Juros'!$B$7:$B$73,MATCH(C16946,'Curva Juros'!$A$7:$A$73,1)) +
(C16946-INDEX('Curva Juros'!$A$7:$A$73,MATCH(C16946,'Curva Juros'!$A$7:$A$73,1))) *
(INDEX('Curva Juros'!$B$7:$B$73,MATCH(C16946,'Curva Juros'!$A$7:$A$73,1)+1) -
INDEX('Curva Juros'!$B$7:$B$73,MATCH(C16946,'Curva Juros'!$A$7:$A$73,1))) /
(INDEX('Curva Juros'!$A$7:$A$73,MATCH(C16946,'Curva Juros'!$A$7:$A$73,1)+1) -
INDEX('Curva Juros'!$A$7:$A$73,MATCH(C16946,'Curva Juros'!$A$7:$A$73,1)))</f>
        <v>7.6592116428571435</v>
      </c>
      <c r="F16946" s="24">
        <f t="shared" si="264"/>
        <v>4.048835714285659E-4</v>
      </c>
      <c r="G16946" s="24"/>
    </row>
    <row r="16947" spans="1:7" x14ac:dyDescent="0.25">
      <c r="A16947" s="6" t="s">
        <v>358</v>
      </c>
      <c r="B16947" s="7">
        <v>45877</v>
      </c>
      <c r="C16947" s="8">
        <v>998.9</v>
      </c>
      <c r="D16947" s="20">
        <v>7.5470999999999996E-2</v>
      </c>
      <c r="E16947" s="35" cm="1">
        <f t="array" ref="E16947">INDEX('Curva Juros'!$B$7:$B$73,MATCH(C16947,'Curva Juros'!$A$7:$A$73,1)) +
(C16947-INDEX('Curva Juros'!$A$7:$A$73,MATCH(C16947,'Curva Juros'!$A$7:$A$73,1))) *
(INDEX('Curva Juros'!$B$7:$B$73,MATCH(C16947,'Curva Juros'!$A$7:$A$73,1)+1) -
INDEX('Curva Juros'!$B$7:$B$73,MATCH(C16947,'Curva Juros'!$A$7:$A$73,1))) /
(INDEX('Curva Juros'!$A$7:$A$73,MATCH(C16947,'Curva Juros'!$A$7:$A$73,1)+1) -
INDEX('Curva Juros'!$A$7:$A$73,MATCH(C16947,'Curva Juros'!$A$7:$A$73,1)))</f>
        <v>7.6596161111111112</v>
      </c>
      <c r="F16947" s="24">
        <f t="shared" si="264"/>
        <v>-1.1251611111111198E-3</v>
      </c>
      <c r="G16947" s="24"/>
    </row>
    <row r="16948" spans="1:7" x14ac:dyDescent="0.25">
      <c r="A16948" s="3" t="s">
        <v>358</v>
      </c>
      <c r="B16948" s="4">
        <v>45884</v>
      </c>
      <c r="C16948" s="5">
        <v>994.16</v>
      </c>
      <c r="D16948" s="19">
        <v>7.4662999999999993E-2</v>
      </c>
      <c r="E16948" s="35" cm="1">
        <f t="array" ref="E16948">INDEX('Curva Juros'!$B$7:$B$73,MATCH(C16948,'Curva Juros'!$A$7:$A$73,1)) +
(C16948-INDEX('Curva Juros'!$A$7:$A$73,MATCH(C16948,'Curva Juros'!$A$7:$A$73,1))) *
(INDEX('Curva Juros'!$B$7:$B$73,MATCH(C16948,'Curva Juros'!$A$7:$A$73,1)+1) -
INDEX('Curva Juros'!$B$7:$B$73,MATCH(C16948,'Curva Juros'!$A$7:$A$73,1))) /
(INDEX('Curva Juros'!$A$7:$A$73,MATCH(C16948,'Curva Juros'!$A$7:$A$73,1)+1) -
INDEX('Curva Juros'!$A$7:$A$73,MATCH(C16948,'Curva Juros'!$A$7:$A$73,1)))</f>
        <v>7.6600412063492067</v>
      </c>
      <c r="F16948" s="24">
        <f t="shared" si="264"/>
        <v>-1.9374120634920722E-3</v>
      </c>
      <c r="G16948" s="24"/>
    </row>
    <row r="16949" spans="1:7" x14ac:dyDescent="0.25">
      <c r="A16949" s="6" t="s">
        <v>358</v>
      </c>
      <c r="B16949" s="7">
        <v>45891</v>
      </c>
      <c r="C16949" s="8">
        <v>988.54</v>
      </c>
      <c r="D16949" s="20">
        <v>7.6593999999999995E-2</v>
      </c>
      <c r="E16949" s="35" cm="1">
        <f t="array" ref="E16949">INDEX('Curva Juros'!$B$7:$B$73,MATCH(C16949,'Curva Juros'!$A$7:$A$73,1)) +
(C16949-INDEX('Curva Juros'!$A$7:$A$73,MATCH(C16949,'Curva Juros'!$A$7:$A$73,1))) *
(INDEX('Curva Juros'!$B$7:$B$73,MATCH(C16949,'Curva Juros'!$A$7:$A$73,1)+1) -
INDEX('Curva Juros'!$B$7:$B$73,MATCH(C16949,'Curva Juros'!$A$7:$A$73,1))) /
(INDEX('Curva Juros'!$A$7:$A$73,MATCH(C16949,'Curva Juros'!$A$7:$A$73,1)+1) -
INDEX('Curva Juros'!$A$7:$A$73,MATCH(C16949,'Curva Juros'!$A$7:$A$73,1)))</f>
        <v>7.6605452222222228</v>
      </c>
      <c r="F16949" s="24">
        <f t="shared" si="264"/>
        <v>-1.1452222222235742E-5</v>
      </c>
      <c r="G16949" s="24"/>
    </row>
    <row r="16950" spans="1:7" x14ac:dyDescent="0.25">
      <c r="A16950" s="3" t="s">
        <v>358</v>
      </c>
      <c r="B16950" s="4">
        <v>45898</v>
      </c>
      <c r="C16950" s="5">
        <v>983.97</v>
      </c>
      <c r="D16950" s="19">
        <v>7.5269000000000003E-2</v>
      </c>
      <c r="E16950" s="35" cm="1">
        <f t="array" ref="E16950">INDEX('Curva Juros'!$B$7:$B$73,MATCH(C16950,'Curva Juros'!$A$7:$A$73,1)) +
(C16950-INDEX('Curva Juros'!$A$7:$A$73,MATCH(C16950,'Curva Juros'!$A$7:$A$73,1))) *
(INDEX('Curva Juros'!$B$7:$B$73,MATCH(C16950,'Curva Juros'!$A$7:$A$73,1)+1) -
INDEX('Curva Juros'!$B$7:$B$73,MATCH(C16950,'Curva Juros'!$A$7:$A$73,1))) /
(INDEX('Curva Juros'!$A$7:$A$73,MATCH(C16950,'Curva Juros'!$A$7:$A$73,1)+1) -
INDEX('Curva Juros'!$A$7:$A$73,MATCH(C16950,'Curva Juros'!$A$7:$A$73,1)))</f>
        <v>7.6609550714285719</v>
      </c>
      <c r="F16950" s="24">
        <f t="shared" si="264"/>
        <v>-1.3405507142857098E-3</v>
      </c>
      <c r="G16950" s="24"/>
    </row>
    <row r="16951" spans="1:7" x14ac:dyDescent="0.25">
      <c r="A16951" s="6" t="s">
        <v>358</v>
      </c>
      <c r="B16951" s="7">
        <v>45905</v>
      </c>
      <c r="C16951" s="8">
        <v>979.06</v>
      </c>
      <c r="D16951" s="20">
        <v>7.4996999999999994E-2</v>
      </c>
      <c r="E16951" s="35" cm="1">
        <f t="array" ref="E16951">INDEX('Curva Juros'!$B$7:$B$73,MATCH(C16951,'Curva Juros'!$A$7:$A$73,1)) +
(C16951-INDEX('Curva Juros'!$A$7:$A$73,MATCH(C16951,'Curva Juros'!$A$7:$A$73,1))) *
(INDEX('Curva Juros'!$B$7:$B$73,MATCH(C16951,'Curva Juros'!$A$7:$A$73,1)+1) -
INDEX('Curva Juros'!$B$7:$B$73,MATCH(C16951,'Curva Juros'!$A$7:$A$73,1))) /
(INDEX('Curva Juros'!$A$7:$A$73,MATCH(C16951,'Curva Juros'!$A$7:$A$73,1)+1) -
INDEX('Curva Juros'!$A$7:$A$73,MATCH(C16951,'Curva Juros'!$A$7:$A$73,1)))</f>
        <v>7.661395412698413</v>
      </c>
      <c r="F16951" s="24">
        <f t="shared" si="264"/>
        <v>-1.6169541269841353E-3</v>
      </c>
      <c r="G16951" s="24"/>
    </row>
    <row r="16952" spans="1:7" x14ac:dyDescent="0.25">
      <c r="A16952" s="3" t="s">
        <v>358</v>
      </c>
      <c r="B16952" s="4">
        <v>45912</v>
      </c>
      <c r="C16952" s="5">
        <v>974.69</v>
      </c>
      <c r="D16952" s="19">
        <v>7.3042999999999997E-2</v>
      </c>
      <c r="E16952" s="35" cm="1">
        <f t="array" ref="E16952">INDEX('Curva Juros'!$B$7:$B$73,MATCH(C16952,'Curva Juros'!$A$7:$A$73,1)) +
(C16952-INDEX('Curva Juros'!$A$7:$A$73,MATCH(C16952,'Curva Juros'!$A$7:$A$73,1))) *
(INDEX('Curva Juros'!$B$7:$B$73,MATCH(C16952,'Curva Juros'!$A$7:$A$73,1)+1) -
INDEX('Curva Juros'!$B$7:$B$73,MATCH(C16952,'Curva Juros'!$A$7:$A$73,1))) /
(INDEX('Curva Juros'!$A$7:$A$73,MATCH(C16952,'Curva Juros'!$A$7:$A$73,1)+1) -
INDEX('Curva Juros'!$A$7:$A$73,MATCH(C16952,'Curva Juros'!$A$7:$A$73,1)))</f>
        <v>7.6617873253968254</v>
      </c>
      <c r="F16952" s="24">
        <f t="shared" si="264"/>
        <v>-3.5748732539682554E-3</v>
      </c>
      <c r="G16952" s="24"/>
    </row>
    <row r="16953" spans="1:7" x14ac:dyDescent="0.25">
      <c r="A16953" s="6" t="s">
        <v>358</v>
      </c>
      <c r="B16953" s="7">
        <v>45919</v>
      </c>
      <c r="C16953" s="8">
        <v>969.57</v>
      </c>
      <c r="D16953" s="20">
        <v>7.3415999999999995E-2</v>
      </c>
      <c r="E16953" s="35" cm="1">
        <f t="array" ref="E16953">INDEX('Curva Juros'!$B$7:$B$73,MATCH(C16953,'Curva Juros'!$A$7:$A$73,1)) +
(C16953-INDEX('Curva Juros'!$A$7:$A$73,MATCH(C16953,'Curva Juros'!$A$7:$A$73,1))) *
(INDEX('Curva Juros'!$B$7:$B$73,MATCH(C16953,'Curva Juros'!$A$7:$A$73,1)+1) -
INDEX('Curva Juros'!$B$7:$B$73,MATCH(C16953,'Curva Juros'!$A$7:$A$73,1))) /
(INDEX('Curva Juros'!$A$7:$A$73,MATCH(C16953,'Curva Juros'!$A$7:$A$73,1)+1) -
INDEX('Curva Juros'!$A$7:$A$73,MATCH(C16953,'Curva Juros'!$A$7:$A$73,1)))</f>
        <v>7.6622465000000002</v>
      </c>
      <c r="F16953" s="24">
        <f t="shared" si="264"/>
        <v>-3.2064650000000056E-3</v>
      </c>
      <c r="G16953" s="24"/>
    </row>
    <row r="16954" spans="1:7" x14ac:dyDescent="0.25">
      <c r="A16954" s="3" t="s">
        <v>358</v>
      </c>
      <c r="B16954" s="4">
        <v>45926</v>
      </c>
      <c r="C16954" s="5">
        <v>964.73</v>
      </c>
      <c r="D16954" s="19">
        <v>7.2921E-2</v>
      </c>
      <c r="E16954" s="35" cm="1">
        <f t="array" ref="E16954">INDEX('Curva Juros'!$B$7:$B$73,MATCH(C16954,'Curva Juros'!$A$7:$A$73,1)) +
(C16954-INDEX('Curva Juros'!$A$7:$A$73,MATCH(C16954,'Curva Juros'!$A$7:$A$73,1))) *
(INDEX('Curva Juros'!$B$7:$B$73,MATCH(C16954,'Curva Juros'!$A$7:$A$73,1)+1) -
INDEX('Curva Juros'!$B$7:$B$73,MATCH(C16954,'Curva Juros'!$A$7:$A$73,1))) /
(INDEX('Curva Juros'!$A$7:$A$73,MATCH(C16954,'Curva Juros'!$A$7:$A$73,1)+1) -
INDEX('Curva Juros'!$A$7:$A$73,MATCH(C16954,'Curva Juros'!$A$7:$A$73,1)))</f>
        <v>7.6626805634920636</v>
      </c>
      <c r="F16954" s="24">
        <f t="shared" si="264"/>
        <v>-3.7058056349206364E-3</v>
      </c>
      <c r="G16954" s="24"/>
    </row>
    <row r="16955" spans="1:7" x14ac:dyDescent="0.25">
      <c r="A16955" s="6" t="s">
        <v>358</v>
      </c>
      <c r="B16955" s="7">
        <v>45933</v>
      </c>
      <c r="C16955" s="8">
        <v>959.76</v>
      </c>
      <c r="D16955" s="20">
        <v>7.2821999999999998E-2</v>
      </c>
      <c r="E16955" s="35" cm="1">
        <f t="array" ref="E16955">INDEX('Curva Juros'!$B$7:$B$73,MATCH(C16955,'Curva Juros'!$A$7:$A$73,1)) +
(C16955-INDEX('Curva Juros'!$A$7:$A$73,MATCH(C16955,'Curva Juros'!$A$7:$A$73,1))) *
(INDEX('Curva Juros'!$B$7:$B$73,MATCH(C16955,'Curva Juros'!$A$7:$A$73,1)+1) -
INDEX('Curva Juros'!$B$7:$B$73,MATCH(C16955,'Curva Juros'!$A$7:$A$73,1))) /
(INDEX('Curva Juros'!$A$7:$A$73,MATCH(C16955,'Curva Juros'!$A$7:$A$73,1)+1) -
INDEX('Curva Juros'!$A$7:$A$73,MATCH(C16955,'Curva Juros'!$A$7:$A$73,1)))</f>
        <v>7.6631262857142861</v>
      </c>
      <c r="F16955" s="24">
        <f t="shared" si="264"/>
        <v>-3.8092628571428644E-3</v>
      </c>
      <c r="G16955" s="24"/>
    </row>
    <row r="16956" spans="1:7" x14ac:dyDescent="0.25">
      <c r="A16956" s="3" t="s">
        <v>358</v>
      </c>
      <c r="B16956" s="4">
        <v>45940</v>
      </c>
      <c r="C16956" s="5">
        <v>955.22</v>
      </c>
      <c r="D16956" s="19">
        <v>7.1405999999999997E-2</v>
      </c>
      <c r="E16956" s="35" cm="1">
        <f t="array" ref="E16956">INDEX('Curva Juros'!$B$7:$B$73,MATCH(C16956,'Curva Juros'!$A$7:$A$73,1)) +
(C16956-INDEX('Curva Juros'!$A$7:$A$73,MATCH(C16956,'Curva Juros'!$A$7:$A$73,1))) *
(INDEX('Curva Juros'!$B$7:$B$73,MATCH(C16956,'Curva Juros'!$A$7:$A$73,1)+1) -
INDEX('Curva Juros'!$B$7:$B$73,MATCH(C16956,'Curva Juros'!$A$7:$A$73,1))) /
(INDEX('Curva Juros'!$A$7:$A$73,MATCH(C16956,'Curva Juros'!$A$7:$A$73,1)+1) -
INDEX('Curva Juros'!$A$7:$A$73,MATCH(C16956,'Curva Juros'!$A$7:$A$73,1)))</f>
        <v>7.6635334444444441</v>
      </c>
      <c r="F16956" s="24">
        <f t="shared" si="264"/>
        <v>-5.2293344444444417E-3</v>
      </c>
      <c r="G16956" s="24"/>
    </row>
    <row r="16957" spans="1:7" x14ac:dyDescent="0.25">
      <c r="A16957" s="6" t="s">
        <v>358</v>
      </c>
      <c r="B16957" s="7">
        <v>45947</v>
      </c>
      <c r="C16957" s="8">
        <v>949.99</v>
      </c>
      <c r="D16957" s="20">
        <v>7.2119000000000003E-2</v>
      </c>
      <c r="E16957" s="35" cm="1">
        <f t="array" ref="E16957">INDEX('Curva Juros'!$B$7:$B$73,MATCH(C16957,'Curva Juros'!$A$7:$A$73,1)) +
(C16957-INDEX('Curva Juros'!$A$7:$A$73,MATCH(C16957,'Curva Juros'!$A$7:$A$73,1))) *
(INDEX('Curva Juros'!$B$7:$B$73,MATCH(C16957,'Curva Juros'!$A$7:$A$73,1)+1) -
INDEX('Curva Juros'!$B$7:$B$73,MATCH(C16957,'Curva Juros'!$A$7:$A$73,1))) /
(INDEX('Curva Juros'!$A$7:$A$73,MATCH(C16957,'Curva Juros'!$A$7:$A$73,1)+1) -
INDEX('Curva Juros'!$A$7:$A$73,MATCH(C16957,'Curva Juros'!$A$7:$A$73,1)))</f>
        <v>7.6640024841269838</v>
      </c>
      <c r="F16957" s="24">
        <f t="shared" si="264"/>
        <v>-4.5210248412698301E-3</v>
      </c>
      <c r="G16957" s="24"/>
    </row>
    <row r="16958" spans="1:7" x14ac:dyDescent="0.25">
      <c r="A16958" s="3" t="s">
        <v>358</v>
      </c>
      <c r="B16958" s="4">
        <v>45954</v>
      </c>
      <c r="C16958" s="5">
        <v>945.01</v>
      </c>
      <c r="D16958" s="19">
        <v>7.2054000000000007E-2</v>
      </c>
      <c r="E16958" s="35" cm="1">
        <f t="array" ref="E16958">INDEX('Curva Juros'!$B$7:$B$73,MATCH(C16958,'Curva Juros'!$A$7:$A$73,1)) +
(C16958-INDEX('Curva Juros'!$A$7:$A$73,MATCH(C16958,'Curva Juros'!$A$7:$A$73,1))) *
(INDEX('Curva Juros'!$B$7:$B$73,MATCH(C16958,'Curva Juros'!$A$7:$A$73,1)+1) -
INDEX('Curva Juros'!$B$7:$B$73,MATCH(C16958,'Curva Juros'!$A$7:$A$73,1))) /
(INDEX('Curva Juros'!$A$7:$A$73,MATCH(C16958,'Curva Juros'!$A$7:$A$73,1)+1) -
INDEX('Curva Juros'!$A$7:$A$73,MATCH(C16958,'Curva Juros'!$A$7:$A$73,1)))</f>
        <v>7.6644491031746034</v>
      </c>
      <c r="F16958" s="24">
        <f t="shared" si="264"/>
        <v>-4.5904910317460246E-3</v>
      </c>
      <c r="G16958" s="24"/>
    </row>
    <row r="16959" spans="1:7" x14ac:dyDescent="0.25">
      <c r="A16959" s="6" t="s">
        <v>358</v>
      </c>
      <c r="B16959" s="7">
        <v>45961</v>
      </c>
      <c r="C16959" s="8">
        <v>939.18</v>
      </c>
      <c r="D16959" s="20">
        <v>7.4620000000000006E-2</v>
      </c>
      <c r="E16959" s="35" cm="1">
        <f t="array" ref="E16959">INDEX('Curva Juros'!$B$7:$B$73,MATCH(C16959,'Curva Juros'!$A$7:$A$73,1)) +
(C16959-INDEX('Curva Juros'!$A$7:$A$73,MATCH(C16959,'Curva Juros'!$A$7:$A$73,1))) *
(INDEX('Curva Juros'!$B$7:$B$73,MATCH(C16959,'Curva Juros'!$A$7:$A$73,1)+1) -
INDEX('Curva Juros'!$B$7:$B$73,MATCH(C16959,'Curva Juros'!$A$7:$A$73,1))) /
(INDEX('Curva Juros'!$A$7:$A$73,MATCH(C16959,'Curva Juros'!$A$7:$A$73,1)+1) -
INDEX('Curva Juros'!$A$7:$A$73,MATCH(C16959,'Curva Juros'!$A$7:$A$73,1)))</f>
        <v>7.6649719523809523</v>
      </c>
      <c r="F16959" s="24">
        <f t="shared" si="264"/>
        <v>-2.0297195238095228E-3</v>
      </c>
      <c r="G16959" s="24"/>
    </row>
    <row r="16960" spans="1:7" x14ac:dyDescent="0.25">
      <c r="A16960" s="3" t="s">
        <v>358</v>
      </c>
      <c r="B16960" s="4">
        <v>45968</v>
      </c>
      <c r="C16960" s="5">
        <v>934.22</v>
      </c>
      <c r="D16960" s="19">
        <v>7.4504000000000001E-2</v>
      </c>
      <c r="E16960" s="35" cm="1">
        <f t="array" ref="E16960">INDEX('Curva Juros'!$B$7:$B$73,MATCH(C16960,'Curva Juros'!$A$7:$A$73,1)) +
(C16960-INDEX('Curva Juros'!$A$7:$A$73,MATCH(C16960,'Curva Juros'!$A$7:$A$73,1))) *
(INDEX('Curva Juros'!$B$7:$B$73,MATCH(C16960,'Curva Juros'!$A$7:$A$73,1)+1) -
INDEX('Curva Juros'!$B$7:$B$73,MATCH(C16960,'Curva Juros'!$A$7:$A$73,1))) /
(INDEX('Curva Juros'!$A$7:$A$73,MATCH(C16960,'Curva Juros'!$A$7:$A$73,1)+1) -
INDEX('Curva Juros'!$A$7:$A$73,MATCH(C16960,'Curva Juros'!$A$7:$A$73,1)))</f>
        <v>7.6654167777777777</v>
      </c>
      <c r="F16960" s="24">
        <f t="shared" si="264"/>
        <v>-2.1501677777777811E-3</v>
      </c>
      <c r="G16960" s="24"/>
    </row>
    <row r="16961" spans="1:7" x14ac:dyDescent="0.25">
      <c r="A16961" s="6" t="s">
        <v>358</v>
      </c>
      <c r="B16961" s="7">
        <v>45975</v>
      </c>
      <c r="C16961" s="8">
        <v>929.77</v>
      </c>
      <c r="D16961" s="20">
        <v>7.2801000000000005E-2</v>
      </c>
      <c r="E16961" s="35" cm="1">
        <f t="array" ref="E16961">INDEX('Curva Juros'!$B$7:$B$73,MATCH(C16961,'Curva Juros'!$A$7:$A$73,1)) +
(C16961-INDEX('Curva Juros'!$A$7:$A$73,MATCH(C16961,'Curva Juros'!$A$7:$A$73,1))) *
(INDEX('Curva Juros'!$B$7:$B$73,MATCH(C16961,'Curva Juros'!$A$7:$A$73,1)+1) -
INDEX('Curva Juros'!$B$7:$B$73,MATCH(C16961,'Curva Juros'!$A$7:$A$73,1))) /
(INDEX('Curva Juros'!$A$7:$A$73,MATCH(C16961,'Curva Juros'!$A$7:$A$73,1)+1) -
INDEX('Curva Juros'!$A$7:$A$73,MATCH(C16961,'Curva Juros'!$A$7:$A$73,1)))</f>
        <v>7.6658158650793649</v>
      </c>
      <c r="F16961" s="24">
        <f t="shared" si="264"/>
        <v>-3.8571586507936406E-3</v>
      </c>
      <c r="G16961" s="24"/>
    </row>
    <row r="16962" spans="1:7" x14ac:dyDescent="0.25">
      <c r="A16962" s="3" t="s">
        <v>358</v>
      </c>
      <c r="B16962" s="4">
        <v>45982</v>
      </c>
      <c r="C16962" s="5">
        <v>925.76</v>
      </c>
      <c r="D16962" s="19">
        <v>7.2835999999999998E-2</v>
      </c>
      <c r="E16962" s="35" cm="1">
        <f t="array" ref="E16962">INDEX('Curva Juros'!$B$7:$B$73,MATCH(C16962,'Curva Juros'!$A$7:$A$73,1)) +
(C16962-INDEX('Curva Juros'!$A$7:$A$73,MATCH(C16962,'Curva Juros'!$A$7:$A$73,1))) *
(INDEX('Curva Juros'!$B$7:$B$73,MATCH(C16962,'Curva Juros'!$A$7:$A$73,1)+1) -
INDEX('Curva Juros'!$B$7:$B$73,MATCH(C16962,'Curva Juros'!$A$7:$A$73,1))) /
(INDEX('Curva Juros'!$A$7:$A$73,MATCH(C16962,'Curva Juros'!$A$7:$A$73,1)+1) -
INDEX('Curva Juros'!$A$7:$A$73,MATCH(C16962,'Curva Juros'!$A$7:$A$73,1)))</f>
        <v>7.6661754920634921</v>
      </c>
      <c r="F16962" s="24">
        <f t="shared" si="264"/>
        <v>-3.8257549206349301E-3</v>
      </c>
      <c r="G16962" s="24"/>
    </row>
    <row r="16963" spans="1:7" x14ac:dyDescent="0.25">
      <c r="A16963" s="6" t="s">
        <v>358</v>
      </c>
      <c r="B16963" s="7">
        <v>45989</v>
      </c>
      <c r="C16963" s="8">
        <v>920.93</v>
      </c>
      <c r="D16963" s="20">
        <v>7.2287000000000004E-2</v>
      </c>
      <c r="E16963" s="35" cm="1">
        <f t="array" ref="E16963">INDEX('Curva Juros'!$B$7:$B$73,MATCH(C16963,'Curva Juros'!$A$7:$A$73,1)) +
(C16963-INDEX('Curva Juros'!$A$7:$A$73,MATCH(C16963,'Curva Juros'!$A$7:$A$73,1))) *
(INDEX('Curva Juros'!$B$7:$B$73,MATCH(C16963,'Curva Juros'!$A$7:$A$73,1)+1) -
INDEX('Curva Juros'!$B$7:$B$73,MATCH(C16963,'Curva Juros'!$A$7:$A$73,1))) /
(INDEX('Curva Juros'!$A$7:$A$73,MATCH(C16963,'Curva Juros'!$A$7:$A$73,1)+1) -
INDEX('Curva Juros'!$A$7:$A$73,MATCH(C16963,'Curva Juros'!$A$7:$A$73,1)))</f>
        <v>7.6666086587301585</v>
      </c>
      <c r="F16963" s="24">
        <f t="shared" ref="F16963:F17026" si="265">D16963-E16963/100</f>
        <v>-4.3790865873015866E-3</v>
      </c>
      <c r="G16963" s="24"/>
    </row>
    <row r="16964" spans="1:7" x14ac:dyDescent="0.25">
      <c r="A16964" s="3" t="s">
        <v>358</v>
      </c>
      <c r="B16964" s="4">
        <v>45996</v>
      </c>
      <c r="C16964" s="5">
        <v>915.69</v>
      </c>
      <c r="D16964" s="19">
        <v>7.3053000000000007E-2</v>
      </c>
      <c r="E16964" s="35" cm="1">
        <f t="array" ref="E16964">INDEX('Curva Juros'!$B$7:$B$73,MATCH(C16964,'Curva Juros'!$A$7:$A$73,1)) +
(C16964-INDEX('Curva Juros'!$A$7:$A$73,MATCH(C16964,'Curva Juros'!$A$7:$A$73,1))) *
(INDEX('Curva Juros'!$B$7:$B$73,MATCH(C16964,'Curva Juros'!$A$7:$A$73,1)+1) -
INDEX('Curva Juros'!$B$7:$B$73,MATCH(C16964,'Curva Juros'!$A$7:$A$73,1))) /
(INDEX('Curva Juros'!$A$7:$A$73,MATCH(C16964,'Curva Juros'!$A$7:$A$73,1)+1) -
INDEX('Curva Juros'!$A$7:$A$73,MATCH(C16964,'Curva Juros'!$A$7:$A$73,1)))</f>
        <v>7.6670785952380953</v>
      </c>
      <c r="F16964" s="24">
        <f t="shared" si="265"/>
        <v>-3.6177859523809502E-3</v>
      </c>
      <c r="G16964" s="24"/>
    </row>
    <row r="16965" spans="1:7" x14ac:dyDescent="0.25">
      <c r="A16965" s="6" t="s">
        <v>358</v>
      </c>
      <c r="B16965" s="7">
        <v>46003</v>
      </c>
      <c r="C16965" s="8">
        <v>910.53</v>
      </c>
      <c r="D16965" s="20">
        <v>7.3543999999999998E-2</v>
      </c>
      <c r="E16965" s="35" cm="1">
        <f t="array" ref="E16965">INDEX('Curva Juros'!$B$7:$B$73,MATCH(C16965,'Curva Juros'!$A$7:$A$73,1)) +
(C16965-INDEX('Curva Juros'!$A$7:$A$73,MATCH(C16965,'Curva Juros'!$A$7:$A$73,1))) *
(INDEX('Curva Juros'!$B$7:$B$73,MATCH(C16965,'Curva Juros'!$A$7:$A$73,1)+1) -
INDEX('Curva Juros'!$B$7:$B$73,MATCH(C16965,'Curva Juros'!$A$7:$A$73,1))) /
(INDEX('Curva Juros'!$A$7:$A$73,MATCH(C16965,'Curva Juros'!$A$7:$A$73,1)+1) -
INDEX('Curva Juros'!$A$7:$A$73,MATCH(C16965,'Curva Juros'!$A$7:$A$73,1)))</f>
        <v>7.6675413571428566</v>
      </c>
      <c r="F16965" s="24">
        <f t="shared" si="265"/>
        <v>-3.1314135714285707E-3</v>
      </c>
      <c r="G16965" s="24"/>
    </row>
    <row r="16966" spans="1:7" x14ac:dyDescent="0.25">
      <c r="A16966" s="3" t="s">
        <v>358</v>
      </c>
      <c r="B16966" s="4">
        <v>46010</v>
      </c>
      <c r="C16966" s="5">
        <v>924.05</v>
      </c>
      <c r="D16966" s="19">
        <v>7.4637999999999996E-2</v>
      </c>
      <c r="E16966" s="35" cm="1">
        <f t="array" ref="E16966">INDEX('Curva Juros'!$B$7:$B$73,MATCH(C16966,'Curva Juros'!$A$7:$A$73,1)) +
(C16966-INDEX('Curva Juros'!$A$7:$A$73,MATCH(C16966,'Curva Juros'!$A$7:$A$73,1))) *
(INDEX('Curva Juros'!$B$7:$B$73,MATCH(C16966,'Curva Juros'!$A$7:$A$73,1)+1) -
INDEX('Curva Juros'!$B$7:$B$73,MATCH(C16966,'Curva Juros'!$A$7:$A$73,1))) /
(INDEX('Curva Juros'!$A$7:$A$73,MATCH(C16966,'Curva Juros'!$A$7:$A$73,1)+1) -
INDEX('Curva Juros'!$A$7:$A$73,MATCH(C16966,'Curva Juros'!$A$7:$A$73,1)))</f>
        <v>7.6663288492063488</v>
      </c>
      <c r="F16966" s="24">
        <f t="shared" si="265"/>
        <v>-2.0252884920634873E-3</v>
      </c>
      <c r="G16966" s="24"/>
    </row>
    <row r="16967" spans="1:7" x14ac:dyDescent="0.25">
      <c r="A16967" s="6" t="s">
        <v>358</v>
      </c>
      <c r="B16967" s="7">
        <v>46017</v>
      </c>
      <c r="C16967" s="8">
        <v>920.29</v>
      </c>
      <c r="D16967" s="20">
        <v>7.3719000000000007E-2</v>
      </c>
      <c r="E16967" s="35" cm="1">
        <f t="array" ref="E16967">INDEX('Curva Juros'!$B$7:$B$73,MATCH(C16967,'Curva Juros'!$A$7:$A$73,1)) +
(C16967-INDEX('Curva Juros'!$A$7:$A$73,MATCH(C16967,'Curva Juros'!$A$7:$A$73,1))) *
(INDEX('Curva Juros'!$B$7:$B$73,MATCH(C16967,'Curva Juros'!$A$7:$A$73,1)+1) -
INDEX('Curva Juros'!$B$7:$B$73,MATCH(C16967,'Curva Juros'!$A$7:$A$73,1))) /
(INDEX('Curva Juros'!$A$7:$A$73,MATCH(C16967,'Curva Juros'!$A$7:$A$73,1)+1) -
INDEX('Curva Juros'!$A$7:$A$73,MATCH(C16967,'Curva Juros'!$A$7:$A$73,1)))</f>
        <v>7.666666055555555</v>
      </c>
      <c r="F16967" s="24">
        <f t="shared" si="265"/>
        <v>-2.9476605555555369E-3</v>
      </c>
      <c r="G16967" s="24"/>
    </row>
    <row r="16968" spans="1:7" x14ac:dyDescent="0.25">
      <c r="A16968" s="3" t="s">
        <v>358</v>
      </c>
      <c r="B16968" s="4">
        <v>46024</v>
      </c>
      <c r="C16968" s="5">
        <v>916.36</v>
      </c>
      <c r="D16968" s="19">
        <v>7.3456999999999995E-2</v>
      </c>
      <c r="E16968" s="35" cm="1">
        <f t="array" ref="E16968">INDEX('Curva Juros'!$B$7:$B$73,MATCH(C16968,'Curva Juros'!$A$7:$A$73,1)) +
(C16968-INDEX('Curva Juros'!$A$7:$A$73,MATCH(C16968,'Curva Juros'!$A$7:$A$73,1))) *
(INDEX('Curva Juros'!$B$7:$B$73,MATCH(C16968,'Curva Juros'!$A$7:$A$73,1)+1) -
INDEX('Curva Juros'!$B$7:$B$73,MATCH(C16968,'Curva Juros'!$A$7:$A$73,1))) /
(INDEX('Curva Juros'!$A$7:$A$73,MATCH(C16968,'Curva Juros'!$A$7:$A$73,1)+1) -
INDEX('Curva Juros'!$A$7:$A$73,MATCH(C16968,'Curva Juros'!$A$7:$A$73,1)))</f>
        <v>7.6670185079365076</v>
      </c>
      <c r="F16968" s="24">
        <f t="shared" si="265"/>
        <v>-3.2131850793650774E-3</v>
      </c>
      <c r="G16968" s="24"/>
    </row>
    <row r="16969" spans="1:7" x14ac:dyDescent="0.25">
      <c r="A16969" s="6" t="s">
        <v>358</v>
      </c>
      <c r="B16969" s="7">
        <v>46031</v>
      </c>
      <c r="C16969" s="8">
        <v>911.23</v>
      </c>
      <c r="D16969" s="20">
        <v>7.3937000000000003E-2</v>
      </c>
      <c r="E16969" s="35" cm="1">
        <f t="array" ref="E16969">INDEX('Curva Juros'!$B$7:$B$73,MATCH(C16969,'Curva Juros'!$A$7:$A$73,1)) +
(C16969-INDEX('Curva Juros'!$A$7:$A$73,MATCH(C16969,'Curva Juros'!$A$7:$A$73,1))) *
(INDEX('Curva Juros'!$B$7:$B$73,MATCH(C16969,'Curva Juros'!$A$7:$A$73,1)+1) -
INDEX('Curva Juros'!$B$7:$B$73,MATCH(C16969,'Curva Juros'!$A$7:$A$73,1))) /
(INDEX('Curva Juros'!$A$7:$A$73,MATCH(C16969,'Curva Juros'!$A$7:$A$73,1)+1) -
INDEX('Curva Juros'!$A$7:$A$73,MATCH(C16969,'Curva Juros'!$A$7:$A$73,1)))</f>
        <v>7.6674785793650795</v>
      </c>
      <c r="F16969" s="24">
        <f t="shared" si="265"/>
        <v>-2.7377857936507904E-3</v>
      </c>
      <c r="G16969" s="24"/>
    </row>
    <row r="16970" spans="1:7" x14ac:dyDescent="0.25">
      <c r="A16970" s="3" t="s">
        <v>358</v>
      </c>
      <c r="B16970" s="4">
        <v>46038</v>
      </c>
      <c r="C16970" s="5">
        <v>906.8</v>
      </c>
      <c r="D16970" s="19">
        <v>7.1809999999999999E-2</v>
      </c>
      <c r="E16970" s="35" cm="1">
        <f t="array" ref="E16970">INDEX('Curva Juros'!$B$7:$B$73,MATCH(C16970,'Curva Juros'!$A$7:$A$73,1)) +
(C16970-INDEX('Curva Juros'!$A$7:$A$73,MATCH(C16970,'Curva Juros'!$A$7:$A$73,1))) *
(INDEX('Curva Juros'!$B$7:$B$73,MATCH(C16970,'Curva Juros'!$A$7:$A$73,1)+1) -
INDEX('Curva Juros'!$B$7:$B$73,MATCH(C16970,'Curva Juros'!$A$7:$A$73,1))) /
(INDEX('Curva Juros'!$A$7:$A$73,MATCH(C16970,'Curva Juros'!$A$7:$A$73,1)+1) -
INDEX('Curva Juros'!$A$7:$A$73,MATCH(C16970,'Curva Juros'!$A$7:$A$73,1)))</f>
        <v>7.6678758730158725</v>
      </c>
      <c r="F16970" s="24">
        <f t="shared" si="265"/>
        <v>-4.868758730158726E-3</v>
      </c>
      <c r="G16970" s="24"/>
    </row>
    <row r="16971" spans="1:7" x14ac:dyDescent="0.25">
      <c r="A16971" s="6" t="s">
        <v>358</v>
      </c>
      <c r="B16971" s="7">
        <v>46045</v>
      </c>
      <c r="C16971" s="8">
        <v>902.11</v>
      </c>
      <c r="D16971" s="20">
        <v>7.0636000000000004E-2</v>
      </c>
      <c r="E16971" s="35" cm="1">
        <f t="array" ref="E16971">INDEX('Curva Juros'!$B$7:$B$73,MATCH(C16971,'Curva Juros'!$A$7:$A$73,1)) +
(C16971-INDEX('Curva Juros'!$A$7:$A$73,MATCH(C16971,'Curva Juros'!$A$7:$A$73,1))) *
(INDEX('Curva Juros'!$B$7:$B$73,MATCH(C16971,'Curva Juros'!$A$7:$A$73,1)+1) -
INDEX('Curva Juros'!$B$7:$B$73,MATCH(C16971,'Curva Juros'!$A$7:$A$73,1))) /
(INDEX('Curva Juros'!$A$7:$A$73,MATCH(C16971,'Curva Juros'!$A$7:$A$73,1)+1) -
INDEX('Curva Juros'!$A$7:$A$73,MATCH(C16971,'Curva Juros'!$A$7:$A$73,1)))</f>
        <v>7.6682964841269836</v>
      </c>
      <c r="F16971" s="24">
        <f t="shared" si="265"/>
        <v>-6.0469648412698335E-3</v>
      </c>
      <c r="G16971" s="24"/>
    </row>
    <row r="16972" spans="1:7" x14ac:dyDescent="0.25">
      <c r="A16972" s="3" t="s">
        <v>358</v>
      </c>
      <c r="B16972" s="4">
        <v>46052</v>
      </c>
      <c r="C16972" s="5">
        <v>897.82</v>
      </c>
      <c r="D16972" s="19">
        <v>6.7960999999999994E-2</v>
      </c>
      <c r="E16972" s="35" cm="1">
        <f t="array" ref="E16972">INDEX('Curva Juros'!$B$7:$B$73,MATCH(C16972,'Curva Juros'!$A$7:$A$73,1)) +
(C16972-INDEX('Curva Juros'!$A$7:$A$73,MATCH(C16972,'Curva Juros'!$A$7:$A$73,1))) *
(INDEX('Curva Juros'!$B$7:$B$73,MATCH(C16972,'Curva Juros'!$A$7:$A$73,1)+1) -
INDEX('Curva Juros'!$B$7:$B$73,MATCH(C16972,'Curva Juros'!$A$7:$A$73,1))) /
(INDEX('Curva Juros'!$A$7:$A$73,MATCH(C16972,'Curva Juros'!$A$7:$A$73,1)+1) -
INDEX('Curva Juros'!$A$7:$A$73,MATCH(C16972,'Curva Juros'!$A$7:$A$73,1)))</f>
        <v>7.6686812222222223</v>
      </c>
      <c r="F16972" s="24">
        <f t="shared" si="265"/>
        <v>-8.7258122222222262E-3</v>
      </c>
      <c r="G16972" s="24"/>
    </row>
    <row r="16973" spans="1:7" x14ac:dyDescent="0.25">
      <c r="A16973" s="6" t="s">
        <v>358</v>
      </c>
      <c r="B16973" s="7">
        <v>46059</v>
      </c>
      <c r="C16973" s="8">
        <v>892.68</v>
      </c>
      <c r="D16973" s="20">
        <v>6.8500000000000005E-2</v>
      </c>
      <c r="E16973" s="35" cm="1">
        <f t="array" ref="E16973">INDEX('Curva Juros'!$B$7:$B$73,MATCH(C16973,'Curva Juros'!$A$7:$A$73,1)) +
(C16973-INDEX('Curva Juros'!$A$7:$A$73,MATCH(C16973,'Curva Juros'!$A$7:$A$73,1))) *
(INDEX('Curva Juros'!$B$7:$B$73,MATCH(C16973,'Curva Juros'!$A$7:$A$73,1)+1) -
INDEX('Curva Juros'!$B$7:$B$73,MATCH(C16973,'Curva Juros'!$A$7:$A$73,1))) /
(INDEX('Curva Juros'!$A$7:$A$73,MATCH(C16973,'Curva Juros'!$A$7:$A$73,1)+1) -
INDEX('Curva Juros'!$A$7:$A$73,MATCH(C16973,'Curva Juros'!$A$7:$A$73,1)))</f>
        <v>7.6691421904761903</v>
      </c>
      <c r="F16973" s="24">
        <f t="shared" si="265"/>
        <v>-8.1914219047618947E-3</v>
      </c>
      <c r="G16973" s="24"/>
    </row>
    <row r="16974" spans="1:7" x14ac:dyDescent="0.25">
      <c r="A16974" s="3" t="s">
        <v>358</v>
      </c>
      <c r="B16974" s="4">
        <v>46066</v>
      </c>
      <c r="C16974" s="5">
        <v>887.19</v>
      </c>
      <c r="D16974" s="19">
        <v>7.0328000000000002E-2</v>
      </c>
      <c r="E16974" s="35" cm="1">
        <f t="array" ref="E16974">INDEX('Curva Juros'!$B$7:$B$73,MATCH(C16974,'Curva Juros'!$A$7:$A$73,1)) +
(C16974-INDEX('Curva Juros'!$A$7:$A$73,MATCH(C16974,'Curva Juros'!$A$7:$A$73,1))) *
(INDEX('Curva Juros'!$B$7:$B$73,MATCH(C16974,'Curva Juros'!$A$7:$A$73,1)+1) -
INDEX('Curva Juros'!$B$7:$B$73,MATCH(C16974,'Curva Juros'!$A$7:$A$73,1))) /
(INDEX('Curva Juros'!$A$7:$A$73,MATCH(C16974,'Curva Juros'!$A$7:$A$73,1)+1) -
INDEX('Curva Juros'!$A$7:$A$73,MATCH(C16974,'Curva Juros'!$A$7:$A$73,1)))</f>
        <v>7.6696345476190473</v>
      </c>
      <c r="F16974" s="24">
        <f t="shared" si="265"/>
        <v>-6.3683454761904734E-3</v>
      </c>
      <c r="G16974" s="24"/>
    </row>
    <row r="16975" spans="1:7" x14ac:dyDescent="0.25">
      <c r="A16975" s="6" t="s">
        <v>358</v>
      </c>
      <c r="B16975" s="7">
        <v>46073</v>
      </c>
      <c r="C16975" s="8">
        <v>883.99</v>
      </c>
      <c r="D16975" s="20">
        <v>7.1097999999999995E-2</v>
      </c>
      <c r="E16975" s="35" cm="1">
        <f t="array" ref="E16975">INDEX('Curva Juros'!$B$7:$B$73,MATCH(C16975,'Curva Juros'!$A$7:$A$73,1)) +
(C16975-INDEX('Curva Juros'!$A$7:$A$73,MATCH(C16975,'Curva Juros'!$A$7:$A$73,1))) *
(INDEX('Curva Juros'!$B$7:$B$73,MATCH(C16975,'Curva Juros'!$A$7:$A$73,1)+1) -
INDEX('Curva Juros'!$B$7:$B$73,MATCH(C16975,'Curva Juros'!$A$7:$A$73,1))) /
(INDEX('Curva Juros'!$A$7:$A$73,MATCH(C16975,'Curva Juros'!$A$7:$A$73,1)+1) -
INDEX('Curva Juros'!$A$7:$A$73,MATCH(C16975,'Curva Juros'!$A$7:$A$73,1)))</f>
        <v>7.6699215317460316</v>
      </c>
      <c r="F16975" s="24">
        <f t="shared" si="265"/>
        <v>-5.6012153174603285E-3</v>
      </c>
      <c r="G16975" s="24"/>
    </row>
    <row r="16976" spans="1:7" x14ac:dyDescent="0.25">
      <c r="A16976" s="3" t="s">
        <v>358</v>
      </c>
      <c r="B16976" s="4">
        <v>46080</v>
      </c>
      <c r="C16976" s="5">
        <v>879.32</v>
      </c>
      <c r="D16976" s="19">
        <v>6.9857000000000002E-2</v>
      </c>
      <c r="E16976" s="35" cm="1">
        <f t="array" ref="E16976">INDEX('Curva Juros'!$B$7:$B$73,MATCH(C16976,'Curva Juros'!$A$7:$A$73,1)) +
(C16976-INDEX('Curva Juros'!$A$7:$A$73,MATCH(C16976,'Curva Juros'!$A$7:$A$73,1))) *
(INDEX('Curva Juros'!$B$7:$B$73,MATCH(C16976,'Curva Juros'!$A$7:$A$73,1)+1) -
INDEX('Curva Juros'!$B$7:$B$73,MATCH(C16976,'Curva Juros'!$A$7:$A$73,1))) /
(INDEX('Curva Juros'!$A$7:$A$73,MATCH(C16976,'Curva Juros'!$A$7:$A$73,1)+1) -
INDEX('Curva Juros'!$A$7:$A$73,MATCH(C16976,'Curva Juros'!$A$7:$A$73,1)))</f>
        <v>7.6704126666666665</v>
      </c>
      <c r="F16976" s="24">
        <f t="shared" si="265"/>
        <v>-6.8471266666666614E-3</v>
      </c>
      <c r="G16976" s="24"/>
    </row>
    <row r="16977" spans="1:7" x14ac:dyDescent="0.25">
      <c r="A16977" s="6" t="s">
        <v>359</v>
      </c>
      <c r="B16977" s="7">
        <v>45723</v>
      </c>
      <c r="C16977" s="8">
        <v>1158.69</v>
      </c>
      <c r="D16977" s="20">
        <v>7.9419000000000003E-2</v>
      </c>
      <c r="E16977" s="35" cm="1">
        <f t="array" ref="E16977">INDEX('Curva Juros'!$B$7:$B$73,MATCH(C16977,'Curva Juros'!$A$7:$A$73,1)) +
(C16977-INDEX('Curva Juros'!$A$7:$A$73,MATCH(C16977,'Curva Juros'!$A$7:$A$73,1))) *
(INDEX('Curva Juros'!$B$7:$B$73,MATCH(C16977,'Curva Juros'!$A$7:$A$73,1)+1) -
INDEX('Curva Juros'!$B$7:$B$73,MATCH(C16977,'Curva Juros'!$A$7:$A$73,1))) /
(INDEX('Curva Juros'!$A$7:$A$73,MATCH(C16977,'Curva Juros'!$A$7:$A$73,1)+1) -
INDEX('Curva Juros'!$A$7:$A$73,MATCH(C16977,'Curva Juros'!$A$7:$A$73,1)))</f>
        <v>7.640876904761905</v>
      </c>
      <c r="F16977" s="24">
        <f t="shared" si="265"/>
        <v>3.0102309523809545E-3</v>
      </c>
      <c r="G16977" s="24"/>
    </row>
    <row r="16978" spans="1:7" x14ac:dyDescent="0.25">
      <c r="A16978" s="3" t="s">
        <v>359</v>
      </c>
      <c r="B16978" s="4">
        <v>45730</v>
      </c>
      <c r="C16978" s="5">
        <v>1153.6500000000001</v>
      </c>
      <c r="D16978" s="19">
        <v>7.9494999999999996E-2</v>
      </c>
      <c r="E16978" s="35" cm="1">
        <f t="array" ref="E16978">INDEX('Curva Juros'!$B$7:$B$73,MATCH(C16978,'Curva Juros'!$A$7:$A$73,1)) +
(C16978-INDEX('Curva Juros'!$A$7:$A$73,MATCH(C16978,'Curva Juros'!$A$7:$A$73,1))) *
(INDEX('Curva Juros'!$B$7:$B$73,MATCH(C16978,'Curva Juros'!$A$7:$A$73,1)+1) -
INDEX('Curva Juros'!$B$7:$B$73,MATCH(C16978,'Curva Juros'!$A$7:$A$73,1))) /
(INDEX('Curva Juros'!$A$7:$A$73,MATCH(C16978,'Curva Juros'!$A$7:$A$73,1)+1) -
INDEX('Curva Juros'!$A$7:$A$73,MATCH(C16978,'Curva Juros'!$A$7:$A$73,1)))</f>
        <v>7.6416369047619046</v>
      </c>
      <c r="F16978" s="24">
        <f t="shared" si="265"/>
        <v>3.0786309523809507E-3</v>
      </c>
      <c r="G16978" s="24"/>
    </row>
    <row r="16979" spans="1:7" x14ac:dyDescent="0.25">
      <c r="A16979" s="6" t="s">
        <v>359</v>
      </c>
      <c r="B16979" s="7">
        <v>45737</v>
      </c>
      <c r="C16979" s="8">
        <v>1148.3</v>
      </c>
      <c r="D16979" s="20">
        <v>8.0158999999999994E-2</v>
      </c>
      <c r="E16979" s="35" cm="1">
        <f t="array" ref="E16979">INDEX('Curva Juros'!$B$7:$B$73,MATCH(C16979,'Curva Juros'!$A$7:$A$73,1)) +
(C16979-INDEX('Curva Juros'!$A$7:$A$73,MATCH(C16979,'Curva Juros'!$A$7:$A$73,1))) *
(INDEX('Curva Juros'!$B$7:$B$73,MATCH(C16979,'Curva Juros'!$A$7:$A$73,1)+1) -
INDEX('Curva Juros'!$B$7:$B$73,MATCH(C16979,'Curva Juros'!$A$7:$A$73,1))) /
(INDEX('Curva Juros'!$A$7:$A$73,MATCH(C16979,'Curva Juros'!$A$7:$A$73,1)+1) -
INDEX('Curva Juros'!$A$7:$A$73,MATCH(C16979,'Curva Juros'!$A$7:$A$73,1)))</f>
        <v>7.6424436507936502</v>
      </c>
      <c r="F16979" s="24">
        <f t="shared" si="265"/>
        <v>3.7345634920634974E-3</v>
      </c>
      <c r="G16979" s="24"/>
    </row>
    <row r="16980" spans="1:7" x14ac:dyDescent="0.25">
      <c r="A16980" s="3" t="s">
        <v>359</v>
      </c>
      <c r="B16980" s="4">
        <v>45744</v>
      </c>
      <c r="C16980" s="5">
        <v>1143.4100000000001</v>
      </c>
      <c r="D16980" s="19">
        <v>7.9955999999999999E-2</v>
      </c>
      <c r="E16980" s="35" cm="1">
        <f t="array" ref="E16980">INDEX('Curva Juros'!$B$7:$B$73,MATCH(C16980,'Curva Juros'!$A$7:$A$73,1)) +
(C16980-INDEX('Curva Juros'!$A$7:$A$73,MATCH(C16980,'Curva Juros'!$A$7:$A$73,1))) *
(INDEX('Curva Juros'!$B$7:$B$73,MATCH(C16980,'Curva Juros'!$A$7:$A$73,1)+1) -
INDEX('Curva Juros'!$B$7:$B$73,MATCH(C16980,'Curva Juros'!$A$7:$A$73,1))) /
(INDEX('Curva Juros'!$A$7:$A$73,MATCH(C16980,'Curva Juros'!$A$7:$A$73,1)+1) -
INDEX('Curva Juros'!$A$7:$A$73,MATCH(C16980,'Curva Juros'!$A$7:$A$73,1)))</f>
        <v>7.6431810317460318</v>
      </c>
      <c r="F16980" s="24">
        <f t="shared" si="265"/>
        <v>3.5241896825396746E-3</v>
      </c>
      <c r="G16980" s="24"/>
    </row>
    <row r="16981" spans="1:7" x14ac:dyDescent="0.25">
      <c r="A16981" s="6" t="s">
        <v>359</v>
      </c>
      <c r="B16981" s="7">
        <v>45751</v>
      </c>
      <c r="C16981" s="8">
        <v>1140.1199999999999</v>
      </c>
      <c r="D16981" s="20">
        <v>7.6738000000000001E-2</v>
      </c>
      <c r="E16981" s="35" cm="1">
        <f t="array" ref="E16981">INDEX('Curva Juros'!$B$7:$B$73,MATCH(C16981,'Curva Juros'!$A$7:$A$73,1)) +
(C16981-INDEX('Curva Juros'!$A$7:$A$73,MATCH(C16981,'Curva Juros'!$A$7:$A$73,1))) *
(INDEX('Curva Juros'!$B$7:$B$73,MATCH(C16981,'Curva Juros'!$A$7:$A$73,1)+1) -
INDEX('Curva Juros'!$B$7:$B$73,MATCH(C16981,'Curva Juros'!$A$7:$A$73,1))) /
(INDEX('Curva Juros'!$A$7:$A$73,MATCH(C16981,'Curva Juros'!$A$7:$A$73,1)+1) -
INDEX('Curva Juros'!$A$7:$A$73,MATCH(C16981,'Curva Juros'!$A$7:$A$73,1)))</f>
        <v>7.6436771428571424</v>
      </c>
      <c r="F16981" s="24">
        <f t="shared" si="265"/>
        <v>3.0122857142857173E-4</v>
      </c>
      <c r="G16981" s="24"/>
    </row>
    <row r="16982" spans="1:7" x14ac:dyDescent="0.25">
      <c r="A16982" s="3" t="s">
        <v>359</v>
      </c>
      <c r="B16982" s="4">
        <v>45758</v>
      </c>
      <c r="C16982" s="5">
        <v>1134.32</v>
      </c>
      <c r="D16982" s="19">
        <v>7.8251000000000001E-2</v>
      </c>
      <c r="E16982" s="35" cm="1">
        <f t="array" ref="E16982">INDEX('Curva Juros'!$B$7:$B$73,MATCH(C16982,'Curva Juros'!$A$7:$A$73,1)) +
(C16982-INDEX('Curva Juros'!$A$7:$A$73,MATCH(C16982,'Curva Juros'!$A$7:$A$73,1))) *
(INDEX('Curva Juros'!$B$7:$B$73,MATCH(C16982,'Curva Juros'!$A$7:$A$73,1)+1) -
INDEX('Curva Juros'!$B$7:$B$73,MATCH(C16982,'Curva Juros'!$A$7:$A$73,1))) /
(INDEX('Curva Juros'!$A$7:$A$73,MATCH(C16982,'Curva Juros'!$A$7:$A$73,1)+1) -
INDEX('Curva Juros'!$A$7:$A$73,MATCH(C16982,'Curva Juros'!$A$7:$A$73,1)))</f>
        <v>7.6445517460317456</v>
      </c>
      <c r="F16982" s="24">
        <f t="shared" si="265"/>
        <v>1.8054825396825458E-3</v>
      </c>
      <c r="G16982" s="24"/>
    </row>
    <row r="16983" spans="1:7" x14ac:dyDescent="0.25">
      <c r="A16983" s="6" t="s">
        <v>359</v>
      </c>
      <c r="B16983" s="7">
        <v>45764</v>
      </c>
      <c r="C16983" s="8">
        <v>1130.95</v>
      </c>
      <c r="D16983" s="20">
        <v>7.7063999999999994E-2</v>
      </c>
      <c r="E16983" s="35" cm="1">
        <f t="array" ref="E16983">INDEX('Curva Juros'!$B$7:$B$73,MATCH(C16983,'Curva Juros'!$A$7:$A$73,1)) +
(C16983-INDEX('Curva Juros'!$A$7:$A$73,MATCH(C16983,'Curva Juros'!$A$7:$A$73,1))) *
(INDEX('Curva Juros'!$B$7:$B$73,MATCH(C16983,'Curva Juros'!$A$7:$A$73,1)+1) -
INDEX('Curva Juros'!$B$7:$B$73,MATCH(C16983,'Curva Juros'!$A$7:$A$73,1))) /
(INDEX('Curva Juros'!$A$7:$A$73,MATCH(C16983,'Curva Juros'!$A$7:$A$73,1)+1) -
INDEX('Curva Juros'!$A$7:$A$73,MATCH(C16983,'Curva Juros'!$A$7:$A$73,1)))</f>
        <v>7.6449437301587295</v>
      </c>
      <c r="F16983" s="24">
        <f t="shared" si="265"/>
        <v>6.1456269841270172E-4</v>
      </c>
      <c r="G16983" s="24"/>
    </row>
    <row r="16984" spans="1:7" x14ac:dyDescent="0.25">
      <c r="A16984" s="3" t="s">
        <v>359</v>
      </c>
      <c r="B16984" s="4">
        <v>45772</v>
      </c>
      <c r="C16984" s="5">
        <v>1127.6400000000001</v>
      </c>
      <c r="D16984" s="19">
        <v>7.5764999999999999E-2</v>
      </c>
      <c r="E16984" s="35" cm="1">
        <f t="array" ref="E16984">INDEX('Curva Juros'!$B$7:$B$73,MATCH(C16984,'Curva Juros'!$A$7:$A$73,1)) +
(C16984-INDEX('Curva Juros'!$A$7:$A$73,MATCH(C16984,'Curva Juros'!$A$7:$A$73,1))) *
(INDEX('Curva Juros'!$B$7:$B$73,MATCH(C16984,'Curva Juros'!$A$7:$A$73,1)+1) -
INDEX('Curva Juros'!$B$7:$B$73,MATCH(C16984,'Curva Juros'!$A$7:$A$73,1))) /
(INDEX('Curva Juros'!$A$7:$A$73,MATCH(C16984,'Curva Juros'!$A$7:$A$73,1)+1) -
INDEX('Curva Juros'!$A$7:$A$73,MATCH(C16984,'Curva Juros'!$A$7:$A$73,1)))</f>
        <v>7.6453167619047617</v>
      </c>
      <c r="F16984" s="24">
        <f t="shared" si="265"/>
        <v>-6.8816761904762214E-4</v>
      </c>
      <c r="G16984" s="24"/>
    </row>
    <row r="16985" spans="1:7" x14ac:dyDescent="0.25">
      <c r="A16985" s="6" t="s">
        <v>359</v>
      </c>
      <c r="B16985" s="7">
        <v>45779</v>
      </c>
      <c r="C16985" s="8">
        <v>1124.06</v>
      </c>
      <c r="D16985" s="20">
        <v>7.4959999999999999E-2</v>
      </c>
      <c r="E16985" s="35" cm="1">
        <f t="array" ref="E16985">INDEX('Curva Juros'!$B$7:$B$73,MATCH(C16985,'Curva Juros'!$A$7:$A$73,1)) +
(C16985-INDEX('Curva Juros'!$A$7:$A$73,MATCH(C16985,'Curva Juros'!$A$7:$A$73,1))) *
(INDEX('Curva Juros'!$B$7:$B$73,MATCH(C16985,'Curva Juros'!$A$7:$A$73,1)+1) -
INDEX('Curva Juros'!$B$7:$B$73,MATCH(C16985,'Curva Juros'!$A$7:$A$73,1))) /
(INDEX('Curva Juros'!$A$7:$A$73,MATCH(C16985,'Curva Juros'!$A$7:$A$73,1)+1) -
INDEX('Curva Juros'!$A$7:$A$73,MATCH(C16985,'Curva Juros'!$A$7:$A$73,1)))</f>
        <v>7.6457202222222218</v>
      </c>
      <c r="F16985" s="24">
        <f t="shared" si="265"/>
        <v>-1.4972022222222159E-3</v>
      </c>
      <c r="G16985" s="24"/>
    </row>
    <row r="16986" spans="1:7" x14ac:dyDescent="0.25">
      <c r="A16986" s="3" t="s">
        <v>359</v>
      </c>
      <c r="B16986" s="4">
        <v>45786</v>
      </c>
      <c r="C16986" s="5">
        <v>1119.6300000000001</v>
      </c>
      <c r="D16986" s="19">
        <v>7.3885999999999993E-2</v>
      </c>
      <c r="E16986" s="35" cm="1">
        <f t="array" ref="E16986">INDEX('Curva Juros'!$B$7:$B$73,MATCH(C16986,'Curva Juros'!$A$7:$A$73,1)) +
(C16986-INDEX('Curva Juros'!$A$7:$A$73,MATCH(C16986,'Curva Juros'!$A$7:$A$73,1))) *
(INDEX('Curva Juros'!$B$7:$B$73,MATCH(C16986,'Curva Juros'!$A$7:$A$73,1)+1) -
INDEX('Curva Juros'!$B$7:$B$73,MATCH(C16986,'Curva Juros'!$A$7:$A$73,1))) /
(INDEX('Curva Juros'!$A$7:$A$73,MATCH(C16986,'Curva Juros'!$A$7:$A$73,1)+1) -
INDEX('Curva Juros'!$A$7:$A$73,MATCH(C16986,'Curva Juros'!$A$7:$A$73,1)))</f>
        <v>7.6462194761904758</v>
      </c>
      <c r="F16986" s="24">
        <f t="shared" si="265"/>
        <v>-2.5761947619047654E-3</v>
      </c>
      <c r="G16986" s="24"/>
    </row>
    <row r="16987" spans="1:7" x14ac:dyDescent="0.25">
      <c r="A16987" s="6" t="s">
        <v>359</v>
      </c>
      <c r="B16987" s="7">
        <v>45793</v>
      </c>
      <c r="C16987" s="8">
        <v>1114.3900000000001</v>
      </c>
      <c r="D16987" s="20">
        <v>7.4347999999999997E-2</v>
      </c>
      <c r="E16987" s="35" cm="1">
        <f t="array" ref="E16987">INDEX('Curva Juros'!$B$7:$B$73,MATCH(C16987,'Curva Juros'!$A$7:$A$73,1)) +
(C16987-INDEX('Curva Juros'!$A$7:$A$73,MATCH(C16987,'Curva Juros'!$A$7:$A$73,1))) *
(INDEX('Curva Juros'!$B$7:$B$73,MATCH(C16987,'Curva Juros'!$A$7:$A$73,1)+1) -
INDEX('Curva Juros'!$B$7:$B$73,MATCH(C16987,'Curva Juros'!$A$7:$A$73,1))) /
(INDEX('Curva Juros'!$A$7:$A$73,MATCH(C16987,'Curva Juros'!$A$7:$A$73,1)+1) -
INDEX('Curva Juros'!$A$7:$A$73,MATCH(C16987,'Curva Juros'!$A$7:$A$73,1)))</f>
        <v>7.6468100158730152</v>
      </c>
      <c r="F16987" s="24">
        <f t="shared" si="265"/>
        <v>-2.1201001587301538E-3</v>
      </c>
      <c r="G16987" s="24"/>
    </row>
    <row r="16988" spans="1:7" x14ac:dyDescent="0.25">
      <c r="A16988" s="3" t="s">
        <v>359</v>
      </c>
      <c r="B16988" s="4">
        <v>45800</v>
      </c>
      <c r="C16988" s="5">
        <v>1109.27</v>
      </c>
      <c r="D16988" s="19">
        <v>7.4571999999999999E-2</v>
      </c>
      <c r="E16988" s="35" cm="1">
        <f t="array" ref="E16988">INDEX('Curva Juros'!$B$7:$B$73,MATCH(C16988,'Curva Juros'!$A$7:$A$73,1)) +
(C16988-INDEX('Curva Juros'!$A$7:$A$73,MATCH(C16988,'Curva Juros'!$A$7:$A$73,1))) *
(INDEX('Curva Juros'!$B$7:$B$73,MATCH(C16988,'Curva Juros'!$A$7:$A$73,1)+1) -
INDEX('Curva Juros'!$B$7:$B$73,MATCH(C16988,'Curva Juros'!$A$7:$A$73,1))) /
(INDEX('Curva Juros'!$A$7:$A$73,MATCH(C16988,'Curva Juros'!$A$7:$A$73,1)+1) -
INDEX('Curva Juros'!$A$7:$A$73,MATCH(C16988,'Curva Juros'!$A$7:$A$73,1)))</f>
        <v>7.6473870317460317</v>
      </c>
      <c r="F16988" s="24">
        <f t="shared" si="265"/>
        <v>-1.9018703174603219E-3</v>
      </c>
      <c r="G16988" s="24"/>
    </row>
    <row r="16989" spans="1:7" x14ac:dyDescent="0.25">
      <c r="A16989" s="6" t="s">
        <v>359</v>
      </c>
      <c r="B16989" s="7">
        <v>45807</v>
      </c>
      <c r="C16989" s="8">
        <v>1104.05</v>
      </c>
      <c r="D16989" s="20">
        <v>7.4980000000000005E-2</v>
      </c>
      <c r="E16989" s="35" cm="1">
        <f t="array" ref="E16989">INDEX('Curva Juros'!$B$7:$B$73,MATCH(C16989,'Curva Juros'!$A$7:$A$73,1)) +
(C16989-INDEX('Curva Juros'!$A$7:$A$73,MATCH(C16989,'Curva Juros'!$A$7:$A$73,1))) *
(INDEX('Curva Juros'!$B$7:$B$73,MATCH(C16989,'Curva Juros'!$A$7:$A$73,1)+1) -
INDEX('Curva Juros'!$B$7:$B$73,MATCH(C16989,'Curva Juros'!$A$7:$A$73,1))) /
(INDEX('Curva Juros'!$A$7:$A$73,MATCH(C16989,'Curva Juros'!$A$7:$A$73,1)+1) -
INDEX('Curva Juros'!$A$7:$A$73,MATCH(C16989,'Curva Juros'!$A$7:$A$73,1)))</f>
        <v>7.6479753174603173</v>
      </c>
      <c r="F16989" s="24">
        <f t="shared" si="265"/>
        <v>-1.4997531746031717E-3</v>
      </c>
      <c r="G16989" s="24"/>
    </row>
    <row r="16990" spans="1:7" x14ac:dyDescent="0.25">
      <c r="A16990" s="3" t="s">
        <v>359</v>
      </c>
      <c r="B16990" s="4">
        <v>45814</v>
      </c>
      <c r="C16990" s="5">
        <v>1098.94</v>
      </c>
      <c r="D16990" s="19">
        <v>7.5189000000000006E-2</v>
      </c>
      <c r="E16990" s="35" cm="1">
        <f t="array" ref="E16990">INDEX('Curva Juros'!$B$7:$B$73,MATCH(C16990,'Curva Juros'!$A$7:$A$73,1)) +
(C16990-INDEX('Curva Juros'!$A$7:$A$73,MATCH(C16990,'Curva Juros'!$A$7:$A$73,1))) *
(INDEX('Curva Juros'!$B$7:$B$73,MATCH(C16990,'Curva Juros'!$A$7:$A$73,1)+1) -
INDEX('Curva Juros'!$B$7:$B$73,MATCH(C16990,'Curva Juros'!$A$7:$A$73,1))) /
(INDEX('Curva Juros'!$A$7:$A$73,MATCH(C16990,'Curva Juros'!$A$7:$A$73,1)+1) -
INDEX('Curva Juros'!$A$7:$A$73,MATCH(C16990,'Curva Juros'!$A$7:$A$73,1)))</f>
        <v>7.6485512063492065</v>
      </c>
      <c r="F16990" s="24">
        <f t="shared" si="265"/>
        <v>-1.2965120634920585E-3</v>
      </c>
      <c r="G16990" s="24"/>
    </row>
    <row r="16991" spans="1:7" x14ac:dyDescent="0.25">
      <c r="A16991" s="6" t="s">
        <v>359</v>
      </c>
      <c r="B16991" s="7">
        <v>45821</v>
      </c>
      <c r="C16991" s="8">
        <v>1093.77</v>
      </c>
      <c r="D16991" s="20">
        <v>7.5514999999999999E-2</v>
      </c>
      <c r="E16991" s="35" cm="1">
        <f t="array" ref="E16991">INDEX('Curva Juros'!$B$7:$B$73,MATCH(C16991,'Curva Juros'!$A$7:$A$73,1)) +
(C16991-INDEX('Curva Juros'!$A$7:$A$73,MATCH(C16991,'Curva Juros'!$A$7:$A$73,1))) *
(INDEX('Curva Juros'!$B$7:$B$73,MATCH(C16991,'Curva Juros'!$A$7:$A$73,1)+1) -
INDEX('Curva Juros'!$B$7:$B$73,MATCH(C16991,'Curva Juros'!$A$7:$A$73,1))) /
(INDEX('Curva Juros'!$A$7:$A$73,MATCH(C16991,'Curva Juros'!$A$7:$A$73,1)+1) -
INDEX('Curva Juros'!$A$7:$A$73,MATCH(C16991,'Curva Juros'!$A$7:$A$73,1)))</f>
        <v>7.6491338571428571</v>
      </c>
      <c r="F16991" s="24">
        <f t="shared" si="265"/>
        <v>-9.7633857142857827E-4</v>
      </c>
      <c r="G16991" s="24"/>
    </row>
    <row r="16992" spans="1:7" x14ac:dyDescent="0.25">
      <c r="A16992" s="3" t="s">
        <v>359</v>
      </c>
      <c r="B16992" s="4">
        <v>45828</v>
      </c>
      <c r="C16992" s="5">
        <v>1116.9000000000001</v>
      </c>
      <c r="D16992" s="19">
        <v>7.5188000000000005E-2</v>
      </c>
      <c r="E16992" s="35" cm="1">
        <f t="array" ref="E16992">INDEX('Curva Juros'!$B$7:$B$73,MATCH(C16992,'Curva Juros'!$A$7:$A$73,1)) +
(C16992-INDEX('Curva Juros'!$A$7:$A$73,MATCH(C16992,'Curva Juros'!$A$7:$A$73,1))) *
(INDEX('Curva Juros'!$B$7:$B$73,MATCH(C16992,'Curva Juros'!$A$7:$A$73,1)+1) -
INDEX('Curva Juros'!$B$7:$B$73,MATCH(C16992,'Curva Juros'!$A$7:$A$73,1))) /
(INDEX('Curva Juros'!$A$7:$A$73,MATCH(C16992,'Curva Juros'!$A$7:$A$73,1)+1) -
INDEX('Curva Juros'!$A$7:$A$73,MATCH(C16992,'Curva Juros'!$A$7:$A$73,1)))</f>
        <v>7.6465271428571429</v>
      </c>
      <c r="F16992" s="24">
        <f t="shared" si="265"/>
        <v>-1.2772714285714248E-3</v>
      </c>
      <c r="G16992" s="24"/>
    </row>
    <row r="16993" spans="1:7" x14ac:dyDescent="0.25">
      <c r="A16993" s="6" t="s">
        <v>359</v>
      </c>
      <c r="B16993" s="7">
        <v>45835</v>
      </c>
      <c r="C16993" s="8">
        <v>1111.8800000000001</v>
      </c>
      <c r="D16993" s="20">
        <v>7.5233999999999995E-2</v>
      </c>
      <c r="E16993" s="35" cm="1">
        <f t="array" ref="E16993">INDEX('Curva Juros'!$B$7:$B$73,MATCH(C16993,'Curva Juros'!$A$7:$A$73,1)) +
(C16993-INDEX('Curva Juros'!$A$7:$A$73,MATCH(C16993,'Curva Juros'!$A$7:$A$73,1))) *
(INDEX('Curva Juros'!$B$7:$B$73,MATCH(C16993,'Curva Juros'!$A$7:$A$73,1)+1) -
INDEX('Curva Juros'!$B$7:$B$73,MATCH(C16993,'Curva Juros'!$A$7:$A$73,1))) /
(INDEX('Curva Juros'!$A$7:$A$73,MATCH(C16993,'Curva Juros'!$A$7:$A$73,1)+1) -
INDEX('Curva Juros'!$A$7:$A$73,MATCH(C16993,'Curva Juros'!$A$7:$A$73,1)))</f>
        <v>7.6470928888888885</v>
      </c>
      <c r="F16993" s="24">
        <f t="shared" si="265"/>
        <v>-1.2369288888888913E-3</v>
      </c>
      <c r="G16993" s="24"/>
    </row>
    <row r="16994" spans="1:7" x14ac:dyDescent="0.25">
      <c r="A16994" s="3" t="s">
        <v>359</v>
      </c>
      <c r="B16994" s="4">
        <v>45842</v>
      </c>
      <c r="C16994" s="5">
        <v>1107.5999999999999</v>
      </c>
      <c r="D16994" s="19">
        <v>7.3561000000000001E-2</v>
      </c>
      <c r="E16994" s="35" cm="1">
        <f t="array" ref="E16994">INDEX('Curva Juros'!$B$7:$B$73,MATCH(C16994,'Curva Juros'!$A$7:$A$73,1)) +
(C16994-INDEX('Curva Juros'!$A$7:$A$73,MATCH(C16994,'Curva Juros'!$A$7:$A$73,1))) *
(INDEX('Curva Juros'!$B$7:$B$73,MATCH(C16994,'Curva Juros'!$A$7:$A$73,1)+1) -
INDEX('Curva Juros'!$B$7:$B$73,MATCH(C16994,'Curva Juros'!$A$7:$A$73,1))) /
(INDEX('Curva Juros'!$A$7:$A$73,MATCH(C16994,'Curva Juros'!$A$7:$A$73,1)+1) -
INDEX('Curva Juros'!$A$7:$A$73,MATCH(C16994,'Curva Juros'!$A$7:$A$73,1)))</f>
        <v>7.6475752380952375</v>
      </c>
      <c r="F16994" s="24">
        <f t="shared" si="265"/>
        <v>-2.9147523809523734E-3</v>
      </c>
      <c r="G16994" s="24"/>
    </row>
    <row r="16995" spans="1:7" x14ac:dyDescent="0.25">
      <c r="A16995" s="6" t="s">
        <v>359</v>
      </c>
      <c r="B16995" s="7">
        <v>45849</v>
      </c>
      <c r="C16995" s="8">
        <v>1101.6300000000001</v>
      </c>
      <c r="D16995" s="20">
        <v>7.5818999999999998E-2</v>
      </c>
      <c r="E16995" s="35" cm="1">
        <f t="array" ref="E16995">INDEX('Curva Juros'!$B$7:$B$73,MATCH(C16995,'Curva Juros'!$A$7:$A$73,1)) +
(C16995-INDEX('Curva Juros'!$A$7:$A$73,MATCH(C16995,'Curva Juros'!$A$7:$A$73,1))) *
(INDEX('Curva Juros'!$B$7:$B$73,MATCH(C16995,'Curva Juros'!$A$7:$A$73,1)+1) -
INDEX('Curva Juros'!$B$7:$B$73,MATCH(C16995,'Curva Juros'!$A$7:$A$73,1))) /
(INDEX('Curva Juros'!$A$7:$A$73,MATCH(C16995,'Curva Juros'!$A$7:$A$73,1)+1) -
INDEX('Curva Juros'!$A$7:$A$73,MATCH(C16995,'Curva Juros'!$A$7:$A$73,1)))</f>
        <v>7.6482480476190471</v>
      </c>
      <c r="F16995" s="24">
        <f t="shared" si="265"/>
        <v>-6.6348047619047001E-4</v>
      </c>
      <c r="G16995" s="24"/>
    </row>
    <row r="16996" spans="1:7" x14ac:dyDescent="0.25">
      <c r="A16996" s="3" t="s">
        <v>359</v>
      </c>
      <c r="B16996" s="4">
        <v>45856</v>
      </c>
      <c r="C16996" s="5">
        <v>1096.3599999999999</v>
      </c>
      <c r="D16996" s="19">
        <v>7.6434000000000002E-2</v>
      </c>
      <c r="E16996" s="35" cm="1">
        <f t="array" ref="E16996">INDEX('Curva Juros'!$B$7:$B$73,MATCH(C16996,'Curva Juros'!$A$7:$A$73,1)) +
(C16996-INDEX('Curva Juros'!$A$7:$A$73,MATCH(C16996,'Curva Juros'!$A$7:$A$73,1))) *
(INDEX('Curva Juros'!$B$7:$B$73,MATCH(C16996,'Curva Juros'!$A$7:$A$73,1)+1) -
INDEX('Curva Juros'!$B$7:$B$73,MATCH(C16996,'Curva Juros'!$A$7:$A$73,1))) /
(INDEX('Curva Juros'!$A$7:$A$73,MATCH(C16996,'Curva Juros'!$A$7:$A$73,1)+1) -
INDEX('Curva Juros'!$A$7:$A$73,MATCH(C16996,'Curva Juros'!$A$7:$A$73,1)))</f>
        <v>7.6488419682539677</v>
      </c>
      <c r="F16996" s="24">
        <f t="shared" si="265"/>
        <v>-5.441968253967755E-5</v>
      </c>
      <c r="G16996" s="24"/>
    </row>
    <row r="16997" spans="1:7" x14ac:dyDescent="0.25">
      <c r="A16997" s="6" t="s">
        <v>359</v>
      </c>
      <c r="B16997" s="7">
        <v>45863</v>
      </c>
      <c r="C16997" s="8">
        <v>1090.82</v>
      </c>
      <c r="D16997" s="20">
        <v>7.7678999999999998E-2</v>
      </c>
      <c r="E16997" s="35" cm="1">
        <f t="array" ref="E16997">INDEX('Curva Juros'!$B$7:$B$73,MATCH(C16997,'Curva Juros'!$A$7:$A$73,1)) +
(C16997-INDEX('Curva Juros'!$A$7:$A$73,MATCH(C16997,'Curva Juros'!$A$7:$A$73,1))) *
(INDEX('Curva Juros'!$B$7:$B$73,MATCH(C16997,'Curva Juros'!$A$7:$A$73,1)+1) -
INDEX('Curva Juros'!$B$7:$B$73,MATCH(C16997,'Curva Juros'!$A$7:$A$73,1))) /
(INDEX('Curva Juros'!$A$7:$A$73,MATCH(C16997,'Curva Juros'!$A$7:$A$73,1)+1) -
INDEX('Curva Juros'!$A$7:$A$73,MATCH(C16997,'Curva Juros'!$A$7:$A$73,1)))</f>
        <v>7.649466317460317</v>
      </c>
      <c r="F16997" s="24">
        <f t="shared" si="265"/>
        <v>1.1843368253968284E-3</v>
      </c>
      <c r="G16997" s="24"/>
    </row>
    <row r="16998" spans="1:7" x14ac:dyDescent="0.25">
      <c r="A16998" s="3" t="s">
        <v>359</v>
      </c>
      <c r="B16998" s="4">
        <v>45870</v>
      </c>
      <c r="C16998" s="5">
        <v>1086.23</v>
      </c>
      <c r="D16998" s="19">
        <v>7.6734999999999998E-2</v>
      </c>
      <c r="E16998" s="35" cm="1">
        <f t="array" ref="E16998">INDEX('Curva Juros'!$B$7:$B$73,MATCH(C16998,'Curva Juros'!$A$7:$A$73,1)) +
(C16998-INDEX('Curva Juros'!$A$7:$A$73,MATCH(C16998,'Curva Juros'!$A$7:$A$73,1))) *
(INDEX('Curva Juros'!$B$7:$B$73,MATCH(C16998,'Curva Juros'!$A$7:$A$73,1)+1) -
INDEX('Curva Juros'!$B$7:$B$73,MATCH(C16998,'Curva Juros'!$A$7:$A$73,1))) /
(INDEX('Curva Juros'!$A$7:$A$73,MATCH(C16998,'Curva Juros'!$A$7:$A$73,1)+1) -
INDEX('Curva Juros'!$A$7:$A$73,MATCH(C16998,'Curva Juros'!$A$7:$A$73,1)))</f>
        <v>7.6499836031746034</v>
      </c>
      <c r="F16998" s="24">
        <f t="shared" si="265"/>
        <v>2.3516396825395969E-4</v>
      </c>
      <c r="G16998" s="24"/>
    </row>
    <row r="16999" spans="1:7" x14ac:dyDescent="0.25">
      <c r="A16999" s="6" t="s">
        <v>359</v>
      </c>
      <c r="B16999" s="7">
        <v>45877</v>
      </c>
      <c r="C16999" s="8">
        <v>1081.8499999999999</v>
      </c>
      <c r="D16999" s="20">
        <v>7.5294E-2</v>
      </c>
      <c r="E16999" s="35" cm="1">
        <f t="array" ref="E16999">INDEX('Curva Juros'!$B$7:$B$73,MATCH(C16999,'Curva Juros'!$A$7:$A$73,1)) +
(C16999-INDEX('Curva Juros'!$A$7:$A$73,MATCH(C16999,'Curva Juros'!$A$7:$A$73,1))) *
(INDEX('Curva Juros'!$B$7:$B$73,MATCH(C16999,'Curva Juros'!$A$7:$A$73,1)+1) -
INDEX('Curva Juros'!$B$7:$B$73,MATCH(C16999,'Curva Juros'!$A$7:$A$73,1))) /
(INDEX('Curva Juros'!$A$7:$A$73,MATCH(C16999,'Curva Juros'!$A$7:$A$73,1)+1) -
INDEX('Curva Juros'!$A$7:$A$73,MATCH(C16999,'Curva Juros'!$A$7:$A$73,1)))</f>
        <v>7.6504772222222224</v>
      </c>
      <c r="F16999" s="24">
        <f t="shared" si="265"/>
        <v>-1.2107722222222256E-3</v>
      </c>
      <c r="G16999" s="24"/>
    </row>
    <row r="17000" spans="1:7" x14ac:dyDescent="0.25">
      <c r="A17000" s="3" t="s">
        <v>359</v>
      </c>
      <c r="B17000" s="4">
        <v>45884</v>
      </c>
      <c r="C17000" s="5">
        <v>1077.26</v>
      </c>
      <c r="D17000" s="19">
        <v>7.4352000000000001E-2</v>
      </c>
      <c r="E17000" s="35" cm="1">
        <f t="array" ref="E17000">INDEX('Curva Juros'!$B$7:$B$73,MATCH(C17000,'Curva Juros'!$A$7:$A$73,1)) +
(C17000-INDEX('Curva Juros'!$A$7:$A$73,MATCH(C17000,'Curva Juros'!$A$7:$A$73,1))) *
(INDEX('Curva Juros'!$B$7:$B$73,MATCH(C17000,'Curva Juros'!$A$7:$A$73,1)+1) -
INDEX('Curva Juros'!$B$7:$B$73,MATCH(C17000,'Curva Juros'!$A$7:$A$73,1))) /
(INDEX('Curva Juros'!$A$7:$A$73,MATCH(C17000,'Curva Juros'!$A$7:$A$73,1)+1) -
INDEX('Curva Juros'!$A$7:$A$73,MATCH(C17000,'Curva Juros'!$A$7:$A$73,1)))</f>
        <v>7.6509945079365078</v>
      </c>
      <c r="F17000" s="24">
        <f t="shared" si="265"/>
        <v>-2.1579450793650784E-3</v>
      </c>
      <c r="G17000" s="24"/>
    </row>
    <row r="17001" spans="1:7" x14ac:dyDescent="0.25">
      <c r="A17001" s="6" t="s">
        <v>359</v>
      </c>
      <c r="B17001" s="7">
        <v>45891</v>
      </c>
      <c r="C17001" s="8">
        <v>1071.68</v>
      </c>
      <c r="D17001" s="20">
        <v>7.5688000000000005E-2</v>
      </c>
      <c r="E17001" s="35" cm="1">
        <f t="array" ref="E17001">INDEX('Curva Juros'!$B$7:$B$73,MATCH(C17001,'Curva Juros'!$A$7:$A$73,1)) +
(C17001-INDEX('Curva Juros'!$A$7:$A$73,MATCH(C17001,'Curva Juros'!$A$7:$A$73,1))) *
(INDEX('Curva Juros'!$B$7:$B$73,MATCH(C17001,'Curva Juros'!$A$7:$A$73,1)+1) -
INDEX('Curva Juros'!$B$7:$B$73,MATCH(C17001,'Curva Juros'!$A$7:$A$73,1))) /
(INDEX('Curva Juros'!$A$7:$A$73,MATCH(C17001,'Curva Juros'!$A$7:$A$73,1)+1) -
INDEX('Curva Juros'!$A$7:$A$73,MATCH(C17001,'Curva Juros'!$A$7:$A$73,1)))</f>
        <v>7.6516233650793648</v>
      </c>
      <c r="F17001" s="24">
        <f t="shared" si="265"/>
        <v>-8.2823365079363886E-4</v>
      </c>
      <c r="G17001" s="24"/>
    </row>
    <row r="17002" spans="1:7" x14ac:dyDescent="0.25">
      <c r="A17002" s="3" t="s">
        <v>359</v>
      </c>
      <c r="B17002" s="4">
        <v>45898</v>
      </c>
      <c r="C17002" s="5">
        <v>1067.0899999999999</v>
      </c>
      <c r="D17002" s="19">
        <v>7.4757000000000004E-2</v>
      </c>
      <c r="E17002" s="35" cm="1">
        <f t="array" ref="E17002">INDEX('Curva Juros'!$B$7:$B$73,MATCH(C17002,'Curva Juros'!$A$7:$A$73,1)) +
(C17002-INDEX('Curva Juros'!$A$7:$A$73,MATCH(C17002,'Curva Juros'!$A$7:$A$73,1))) *
(INDEX('Curva Juros'!$B$7:$B$73,MATCH(C17002,'Curva Juros'!$A$7:$A$73,1)+1) -
INDEX('Curva Juros'!$B$7:$B$73,MATCH(C17002,'Curva Juros'!$A$7:$A$73,1))) /
(INDEX('Curva Juros'!$A$7:$A$73,MATCH(C17002,'Curva Juros'!$A$7:$A$73,1)+1) -
INDEX('Curva Juros'!$A$7:$A$73,MATCH(C17002,'Curva Juros'!$A$7:$A$73,1)))</f>
        <v>7.6521406507936511</v>
      </c>
      <c r="F17002" s="24">
        <f t="shared" si="265"/>
        <v>-1.7644065079365084E-3</v>
      </c>
      <c r="G17002" s="24"/>
    </row>
    <row r="17003" spans="1:7" x14ac:dyDescent="0.25">
      <c r="A17003" s="6" t="s">
        <v>359</v>
      </c>
      <c r="B17003" s="7">
        <v>45905</v>
      </c>
      <c r="C17003" s="8">
        <v>1062.29</v>
      </c>
      <c r="D17003" s="20">
        <v>7.4288000000000007E-2</v>
      </c>
      <c r="E17003" s="35" cm="1">
        <f t="array" ref="E17003">INDEX('Curva Juros'!$B$7:$B$73,MATCH(C17003,'Curva Juros'!$A$7:$A$73,1)) +
(C17003-INDEX('Curva Juros'!$A$7:$A$73,MATCH(C17003,'Curva Juros'!$A$7:$A$73,1))) *
(INDEX('Curva Juros'!$B$7:$B$73,MATCH(C17003,'Curva Juros'!$A$7:$A$73,1)+1) -
INDEX('Curva Juros'!$B$7:$B$73,MATCH(C17003,'Curva Juros'!$A$7:$A$73,1))) /
(INDEX('Curva Juros'!$A$7:$A$73,MATCH(C17003,'Curva Juros'!$A$7:$A$73,1)+1) -
INDEX('Curva Juros'!$A$7:$A$73,MATCH(C17003,'Curva Juros'!$A$7:$A$73,1)))</f>
        <v>7.652681603174603</v>
      </c>
      <c r="F17003" s="24">
        <f t="shared" si="265"/>
        <v>-2.2388160317460271E-3</v>
      </c>
      <c r="G17003" s="24"/>
    </row>
    <row r="17004" spans="1:7" x14ac:dyDescent="0.25">
      <c r="A17004" s="3" t="s">
        <v>359</v>
      </c>
      <c r="B17004" s="4">
        <v>45912</v>
      </c>
      <c r="C17004" s="5">
        <v>1057.8399999999999</v>
      </c>
      <c r="D17004" s="19">
        <v>7.3021000000000003E-2</v>
      </c>
      <c r="E17004" s="35" cm="1">
        <f t="array" ref="E17004">INDEX('Curva Juros'!$B$7:$B$73,MATCH(C17004,'Curva Juros'!$A$7:$A$73,1)) +
(C17004-INDEX('Curva Juros'!$A$7:$A$73,MATCH(C17004,'Curva Juros'!$A$7:$A$73,1))) *
(INDEX('Curva Juros'!$B$7:$B$73,MATCH(C17004,'Curva Juros'!$A$7:$A$73,1)+1) -
INDEX('Curva Juros'!$B$7:$B$73,MATCH(C17004,'Curva Juros'!$A$7:$A$73,1))) /
(INDEX('Curva Juros'!$A$7:$A$73,MATCH(C17004,'Curva Juros'!$A$7:$A$73,1)+1) -
INDEX('Curva Juros'!$A$7:$A$73,MATCH(C17004,'Curva Juros'!$A$7:$A$73,1)))</f>
        <v>7.6531831111111108</v>
      </c>
      <c r="F17004" s="24">
        <f t="shared" si="265"/>
        <v>-3.5108311111111123E-3</v>
      </c>
      <c r="G17004" s="24"/>
    </row>
    <row r="17005" spans="1:7" x14ac:dyDescent="0.25">
      <c r="A17005" s="6" t="s">
        <v>359</v>
      </c>
      <c r="B17005" s="7">
        <v>45919</v>
      </c>
      <c r="C17005" s="8">
        <v>1053.1300000000001</v>
      </c>
      <c r="D17005" s="20">
        <v>7.2345999999999994E-2</v>
      </c>
      <c r="E17005" s="35" cm="1">
        <f t="array" ref="E17005">INDEX('Curva Juros'!$B$7:$B$73,MATCH(C17005,'Curva Juros'!$A$7:$A$73,1)) +
(C17005-INDEX('Curva Juros'!$A$7:$A$73,MATCH(C17005,'Curva Juros'!$A$7:$A$73,1))) *
(INDEX('Curva Juros'!$B$7:$B$73,MATCH(C17005,'Curva Juros'!$A$7:$A$73,1)+1) -
INDEX('Curva Juros'!$B$7:$B$73,MATCH(C17005,'Curva Juros'!$A$7:$A$73,1))) /
(INDEX('Curva Juros'!$A$7:$A$73,MATCH(C17005,'Curva Juros'!$A$7:$A$73,1)+1) -
INDEX('Curva Juros'!$A$7:$A$73,MATCH(C17005,'Curva Juros'!$A$7:$A$73,1)))</f>
        <v>7.653713920634921</v>
      </c>
      <c r="F17005" s="24">
        <f t="shared" si="265"/>
        <v>-4.191139206349212E-3</v>
      </c>
      <c r="G17005" s="24"/>
    </row>
    <row r="17006" spans="1:7" x14ac:dyDescent="0.25">
      <c r="A17006" s="3" t="s">
        <v>359</v>
      </c>
      <c r="B17006" s="4">
        <v>45926</v>
      </c>
      <c r="C17006" s="5">
        <v>1048.05</v>
      </c>
      <c r="D17006" s="19">
        <v>7.2519E-2</v>
      </c>
      <c r="E17006" s="35" cm="1">
        <f t="array" ref="E17006">INDEX('Curva Juros'!$B$7:$B$73,MATCH(C17006,'Curva Juros'!$A$7:$A$73,1)) +
(C17006-INDEX('Curva Juros'!$A$7:$A$73,MATCH(C17006,'Curva Juros'!$A$7:$A$73,1))) *
(INDEX('Curva Juros'!$B$7:$B$73,MATCH(C17006,'Curva Juros'!$A$7:$A$73,1)+1) -
INDEX('Curva Juros'!$B$7:$B$73,MATCH(C17006,'Curva Juros'!$A$7:$A$73,1))) /
(INDEX('Curva Juros'!$A$7:$A$73,MATCH(C17006,'Curva Juros'!$A$7:$A$73,1)+1) -
INDEX('Curva Juros'!$A$7:$A$73,MATCH(C17006,'Curva Juros'!$A$7:$A$73,1)))</f>
        <v>7.6542864285714289</v>
      </c>
      <c r="F17006" s="24">
        <f t="shared" si="265"/>
        <v>-4.0238642857142876E-3</v>
      </c>
      <c r="G17006" s="24"/>
    </row>
    <row r="17007" spans="1:7" x14ac:dyDescent="0.25">
      <c r="A17007" s="6" t="s">
        <v>359</v>
      </c>
      <c r="B17007" s="7">
        <v>45933</v>
      </c>
      <c r="C17007" s="8">
        <v>1043.5899999999999</v>
      </c>
      <c r="D17007" s="20">
        <v>7.127E-2</v>
      </c>
      <c r="E17007" s="35" cm="1">
        <f t="array" ref="E17007">INDEX('Curva Juros'!$B$7:$B$73,MATCH(C17007,'Curva Juros'!$A$7:$A$73,1)) +
(C17007-INDEX('Curva Juros'!$A$7:$A$73,MATCH(C17007,'Curva Juros'!$A$7:$A$73,1))) *
(INDEX('Curva Juros'!$B$7:$B$73,MATCH(C17007,'Curva Juros'!$A$7:$A$73,1)+1) -
INDEX('Curva Juros'!$B$7:$B$73,MATCH(C17007,'Curva Juros'!$A$7:$A$73,1))) /
(INDEX('Curva Juros'!$A$7:$A$73,MATCH(C17007,'Curva Juros'!$A$7:$A$73,1)+1) -
INDEX('Curva Juros'!$A$7:$A$73,MATCH(C17007,'Curva Juros'!$A$7:$A$73,1)))</f>
        <v>7.6547890634920632</v>
      </c>
      <c r="F17007" s="24">
        <f t="shared" si="265"/>
        <v>-5.2778906349206373E-3</v>
      </c>
      <c r="G17007" s="24"/>
    </row>
    <row r="17008" spans="1:7" x14ac:dyDescent="0.25">
      <c r="A17008" s="3" t="s">
        <v>359</v>
      </c>
      <c r="B17008" s="4">
        <v>45940</v>
      </c>
      <c r="C17008" s="5">
        <v>1038.58</v>
      </c>
      <c r="D17008" s="19">
        <v>7.1302000000000004E-2</v>
      </c>
      <c r="E17008" s="35" cm="1">
        <f t="array" ref="E17008">INDEX('Curva Juros'!$B$7:$B$73,MATCH(C17008,'Curva Juros'!$A$7:$A$73,1)) +
(C17008-INDEX('Curva Juros'!$A$7:$A$73,MATCH(C17008,'Curva Juros'!$A$7:$A$73,1))) *
(INDEX('Curva Juros'!$B$7:$B$73,MATCH(C17008,'Curva Juros'!$A$7:$A$73,1)+1) -
INDEX('Curva Juros'!$B$7:$B$73,MATCH(C17008,'Curva Juros'!$A$7:$A$73,1))) /
(INDEX('Curva Juros'!$A$7:$A$73,MATCH(C17008,'Curva Juros'!$A$7:$A$73,1)+1) -
INDEX('Curva Juros'!$A$7:$A$73,MATCH(C17008,'Curva Juros'!$A$7:$A$73,1)))</f>
        <v>7.6553536825396824</v>
      </c>
      <c r="F17008" s="24">
        <f t="shared" si="265"/>
        <v>-5.2515368253968214E-3</v>
      </c>
      <c r="G17008" s="24"/>
    </row>
    <row r="17009" spans="1:7" x14ac:dyDescent="0.25">
      <c r="A17009" s="6" t="s">
        <v>359</v>
      </c>
      <c r="B17009" s="7">
        <v>45947</v>
      </c>
      <c r="C17009" s="8">
        <v>1033.3</v>
      </c>
      <c r="D17009" s="20">
        <v>7.1948999999999999E-2</v>
      </c>
      <c r="E17009" s="35" cm="1">
        <f t="array" ref="E17009">INDEX('Curva Juros'!$B$7:$B$73,MATCH(C17009,'Curva Juros'!$A$7:$A$73,1)) +
(C17009-INDEX('Curva Juros'!$A$7:$A$73,MATCH(C17009,'Curva Juros'!$A$7:$A$73,1))) *
(INDEX('Curva Juros'!$B$7:$B$73,MATCH(C17009,'Curva Juros'!$A$7:$A$73,1)+1) -
INDEX('Curva Juros'!$B$7:$B$73,MATCH(C17009,'Curva Juros'!$A$7:$A$73,1))) /
(INDEX('Curva Juros'!$A$7:$A$73,MATCH(C17009,'Curva Juros'!$A$7:$A$73,1)+1) -
INDEX('Curva Juros'!$A$7:$A$73,MATCH(C17009,'Curva Juros'!$A$7:$A$73,1)))</f>
        <v>7.6559487301587303</v>
      </c>
      <c r="F17009" s="24">
        <f t="shared" si="265"/>
        <v>-4.6104873015873071E-3</v>
      </c>
      <c r="G17009" s="24"/>
    </row>
    <row r="17010" spans="1:7" x14ac:dyDescent="0.25">
      <c r="A17010" s="3" t="s">
        <v>359</v>
      </c>
      <c r="B17010" s="4">
        <v>45954</v>
      </c>
      <c r="C17010" s="5">
        <v>1028.08</v>
      </c>
      <c r="D17010" s="19">
        <v>7.2460999999999998E-2</v>
      </c>
      <c r="E17010" s="35" cm="1">
        <f t="array" ref="E17010">INDEX('Curva Juros'!$B$7:$B$73,MATCH(C17010,'Curva Juros'!$A$7:$A$73,1)) +
(C17010-INDEX('Curva Juros'!$A$7:$A$73,MATCH(C17010,'Curva Juros'!$A$7:$A$73,1))) *
(INDEX('Curva Juros'!$B$7:$B$73,MATCH(C17010,'Curva Juros'!$A$7:$A$73,1)+1) -
INDEX('Curva Juros'!$B$7:$B$73,MATCH(C17010,'Curva Juros'!$A$7:$A$73,1))) /
(INDEX('Curva Juros'!$A$7:$A$73,MATCH(C17010,'Curva Juros'!$A$7:$A$73,1)+1) -
INDEX('Curva Juros'!$A$7:$A$73,MATCH(C17010,'Curva Juros'!$A$7:$A$73,1)))</f>
        <v>7.6565370158730159</v>
      </c>
      <c r="F17010" s="24">
        <f t="shared" si="265"/>
        <v>-4.104370158730164E-3</v>
      </c>
      <c r="G17010" s="24"/>
    </row>
    <row r="17011" spans="1:7" x14ac:dyDescent="0.25">
      <c r="A17011" s="6" t="s">
        <v>359</v>
      </c>
      <c r="B17011" s="7">
        <v>45961</v>
      </c>
      <c r="C17011" s="8">
        <v>1022.03</v>
      </c>
      <c r="D17011" s="20">
        <v>7.4881000000000003E-2</v>
      </c>
      <c r="E17011" s="35" cm="1">
        <f t="array" ref="E17011">INDEX('Curva Juros'!$B$7:$B$73,MATCH(C17011,'Curva Juros'!$A$7:$A$73,1)) +
(C17011-INDEX('Curva Juros'!$A$7:$A$73,MATCH(C17011,'Curva Juros'!$A$7:$A$73,1))) *
(INDEX('Curva Juros'!$B$7:$B$73,MATCH(C17011,'Curva Juros'!$A$7:$A$73,1)+1) -
INDEX('Curva Juros'!$B$7:$B$73,MATCH(C17011,'Curva Juros'!$A$7:$A$73,1))) /
(INDEX('Curva Juros'!$A$7:$A$73,MATCH(C17011,'Curva Juros'!$A$7:$A$73,1)+1) -
INDEX('Curva Juros'!$A$7:$A$73,MATCH(C17011,'Curva Juros'!$A$7:$A$73,1)))</f>
        <v>7.6572188412698416</v>
      </c>
      <c r="F17011" s="24">
        <f t="shared" si="265"/>
        <v>-1.6911884126984134E-3</v>
      </c>
      <c r="G17011" s="24"/>
    </row>
    <row r="17012" spans="1:7" x14ac:dyDescent="0.25">
      <c r="A17012" s="3" t="s">
        <v>359</v>
      </c>
      <c r="B17012" s="4">
        <v>45968</v>
      </c>
      <c r="C17012" s="5">
        <v>1017.13</v>
      </c>
      <c r="D17012" s="19">
        <v>7.4649999999999994E-2</v>
      </c>
      <c r="E17012" s="35" cm="1">
        <f t="array" ref="E17012">INDEX('Curva Juros'!$B$7:$B$73,MATCH(C17012,'Curva Juros'!$A$7:$A$73,1)) +
(C17012-INDEX('Curva Juros'!$A$7:$A$73,MATCH(C17012,'Curva Juros'!$A$7:$A$73,1))) *
(INDEX('Curva Juros'!$B$7:$B$73,MATCH(C17012,'Curva Juros'!$A$7:$A$73,1)+1) -
INDEX('Curva Juros'!$B$7:$B$73,MATCH(C17012,'Curva Juros'!$A$7:$A$73,1))) /
(INDEX('Curva Juros'!$A$7:$A$73,MATCH(C17012,'Curva Juros'!$A$7:$A$73,1)+1) -
INDEX('Curva Juros'!$A$7:$A$73,MATCH(C17012,'Curva Juros'!$A$7:$A$73,1)))</f>
        <v>7.6577710634920635</v>
      </c>
      <c r="F17012" s="24">
        <f t="shared" si="265"/>
        <v>-1.927710634920643E-3</v>
      </c>
      <c r="G17012" s="24"/>
    </row>
    <row r="17013" spans="1:7" x14ac:dyDescent="0.25">
      <c r="A17013" s="6" t="s">
        <v>359</v>
      </c>
      <c r="B17013" s="7">
        <v>45975</v>
      </c>
      <c r="C17013" s="8">
        <v>1012.7</v>
      </c>
      <c r="D17013" s="20">
        <v>7.3341000000000003E-2</v>
      </c>
      <c r="E17013" s="35" cm="1">
        <f t="array" ref="E17013">INDEX('Curva Juros'!$B$7:$B$73,MATCH(C17013,'Curva Juros'!$A$7:$A$73,1)) +
(C17013-INDEX('Curva Juros'!$A$7:$A$73,MATCH(C17013,'Curva Juros'!$A$7:$A$73,1))) *
(INDEX('Curva Juros'!$B$7:$B$73,MATCH(C17013,'Curva Juros'!$A$7:$A$73,1)+1) -
INDEX('Curva Juros'!$B$7:$B$73,MATCH(C17013,'Curva Juros'!$A$7:$A$73,1))) /
(INDEX('Curva Juros'!$A$7:$A$73,MATCH(C17013,'Curva Juros'!$A$7:$A$73,1)+1) -
INDEX('Curva Juros'!$A$7:$A$73,MATCH(C17013,'Curva Juros'!$A$7:$A$73,1)))</f>
        <v>7.6582703174603175</v>
      </c>
      <c r="F17013" s="24">
        <f t="shared" si="265"/>
        <v>-3.2417031746031777E-3</v>
      </c>
      <c r="G17013" s="24"/>
    </row>
    <row r="17014" spans="1:7" x14ac:dyDescent="0.25">
      <c r="A17014" s="3" t="s">
        <v>359</v>
      </c>
      <c r="B17014" s="4">
        <v>45982</v>
      </c>
      <c r="C17014" s="5">
        <v>1008.88</v>
      </c>
      <c r="D17014" s="19">
        <v>7.2914000000000007E-2</v>
      </c>
      <c r="E17014" s="35" cm="1">
        <f t="array" ref="E17014">INDEX('Curva Juros'!$B$7:$B$73,MATCH(C17014,'Curva Juros'!$A$7:$A$73,1)) +
(C17014-INDEX('Curva Juros'!$A$7:$A$73,MATCH(C17014,'Curva Juros'!$A$7:$A$73,1))) *
(INDEX('Curva Juros'!$B$7:$B$73,MATCH(C17014,'Curva Juros'!$A$7:$A$73,1)+1) -
INDEX('Curva Juros'!$B$7:$B$73,MATCH(C17014,'Curva Juros'!$A$7:$A$73,1))) /
(INDEX('Curva Juros'!$A$7:$A$73,MATCH(C17014,'Curva Juros'!$A$7:$A$73,1)+1) -
INDEX('Curva Juros'!$A$7:$A$73,MATCH(C17014,'Curva Juros'!$A$7:$A$73,1)))</f>
        <v>7.6587008253968261</v>
      </c>
      <c r="F17014" s="24">
        <f t="shared" si="265"/>
        <v>-3.6730082539682546E-3</v>
      </c>
      <c r="G17014" s="24"/>
    </row>
    <row r="17015" spans="1:7" x14ac:dyDescent="0.25">
      <c r="A17015" s="6" t="s">
        <v>359</v>
      </c>
      <c r="B17015" s="7">
        <v>45989</v>
      </c>
      <c r="C17015" s="8">
        <v>1003.91</v>
      </c>
      <c r="D17015" s="20">
        <v>7.2842000000000004E-2</v>
      </c>
      <c r="E17015" s="35" cm="1">
        <f t="array" ref="E17015">INDEX('Curva Juros'!$B$7:$B$73,MATCH(C17015,'Curva Juros'!$A$7:$A$73,1)) +
(C17015-INDEX('Curva Juros'!$A$7:$A$73,MATCH(C17015,'Curva Juros'!$A$7:$A$73,1))) *
(INDEX('Curva Juros'!$B$7:$B$73,MATCH(C17015,'Curva Juros'!$A$7:$A$73,1)+1) -
INDEX('Curva Juros'!$B$7:$B$73,MATCH(C17015,'Curva Juros'!$A$7:$A$73,1))) /
(INDEX('Curva Juros'!$A$7:$A$73,MATCH(C17015,'Curva Juros'!$A$7:$A$73,1)+1) -
INDEX('Curva Juros'!$A$7:$A$73,MATCH(C17015,'Curva Juros'!$A$7:$A$73,1)))</f>
        <v>7.6591668015873022</v>
      </c>
      <c r="F17015" s="24">
        <f t="shared" si="265"/>
        <v>-3.7496680158730228E-3</v>
      </c>
      <c r="G17015" s="24"/>
    </row>
    <row r="17016" spans="1:7" x14ac:dyDescent="0.25">
      <c r="A17016" s="3" t="s">
        <v>359</v>
      </c>
      <c r="B17016" s="4">
        <v>45996</v>
      </c>
      <c r="C17016" s="5">
        <v>998.43</v>
      </c>
      <c r="D17016" s="19">
        <v>7.3968000000000006E-2</v>
      </c>
      <c r="E17016" s="35" cm="1">
        <f t="array" ref="E17016">INDEX('Curva Juros'!$B$7:$B$73,MATCH(C17016,'Curva Juros'!$A$7:$A$73,1)) +
(C17016-INDEX('Curva Juros'!$A$7:$A$73,MATCH(C17016,'Curva Juros'!$A$7:$A$73,1))) *
(INDEX('Curva Juros'!$B$7:$B$73,MATCH(C17016,'Curva Juros'!$A$7:$A$73,1)+1) -
INDEX('Curva Juros'!$B$7:$B$73,MATCH(C17016,'Curva Juros'!$A$7:$A$73,1))) /
(INDEX('Curva Juros'!$A$7:$A$73,MATCH(C17016,'Curva Juros'!$A$7:$A$73,1)+1) -
INDEX('Curva Juros'!$A$7:$A$73,MATCH(C17016,'Curva Juros'!$A$7:$A$73,1)))</f>
        <v>7.6596582619047622</v>
      </c>
      <c r="F17016" s="24">
        <f t="shared" si="265"/>
        <v>-2.6285826190476091E-3</v>
      </c>
      <c r="G17016" s="24"/>
    </row>
    <row r="17017" spans="1:7" x14ac:dyDescent="0.25">
      <c r="A17017" s="6" t="s">
        <v>359</v>
      </c>
      <c r="B17017" s="7">
        <v>46003</v>
      </c>
      <c r="C17017" s="8">
        <v>993.63</v>
      </c>
      <c r="D17017" s="20">
        <v>7.3493000000000003E-2</v>
      </c>
      <c r="E17017" s="35" cm="1">
        <f t="array" ref="E17017">INDEX('Curva Juros'!$B$7:$B$73,MATCH(C17017,'Curva Juros'!$A$7:$A$73,1)) +
(C17017-INDEX('Curva Juros'!$A$7:$A$73,MATCH(C17017,'Curva Juros'!$A$7:$A$73,1))) *
(INDEX('Curva Juros'!$B$7:$B$73,MATCH(C17017,'Curva Juros'!$A$7:$A$73,1)+1) -
INDEX('Curva Juros'!$B$7:$B$73,MATCH(C17017,'Curva Juros'!$A$7:$A$73,1))) /
(INDEX('Curva Juros'!$A$7:$A$73,MATCH(C17017,'Curva Juros'!$A$7:$A$73,1)+1) -
INDEX('Curva Juros'!$A$7:$A$73,MATCH(C17017,'Curva Juros'!$A$7:$A$73,1)))</f>
        <v>7.6600887380952383</v>
      </c>
      <c r="F17017" s="24">
        <f t="shared" si="265"/>
        <v>-3.1078873809523844E-3</v>
      </c>
      <c r="G17017" s="24"/>
    </row>
    <row r="17018" spans="1:7" x14ac:dyDescent="0.25">
      <c r="A17018" s="3" t="s">
        <v>359</v>
      </c>
      <c r="B17018" s="4">
        <v>46010</v>
      </c>
      <c r="C17018" s="5">
        <v>1013.22</v>
      </c>
      <c r="D17018" s="19">
        <v>7.4773000000000006E-2</v>
      </c>
      <c r="E17018" s="35" cm="1">
        <f t="array" ref="E17018">INDEX('Curva Juros'!$B$7:$B$73,MATCH(C17018,'Curva Juros'!$A$7:$A$73,1)) +
(C17018-INDEX('Curva Juros'!$A$7:$A$73,MATCH(C17018,'Curva Juros'!$A$7:$A$73,1))) *
(INDEX('Curva Juros'!$B$7:$B$73,MATCH(C17018,'Curva Juros'!$A$7:$A$73,1)+1) -
INDEX('Curva Juros'!$B$7:$B$73,MATCH(C17018,'Curva Juros'!$A$7:$A$73,1))) /
(INDEX('Curva Juros'!$A$7:$A$73,MATCH(C17018,'Curva Juros'!$A$7:$A$73,1)+1) -
INDEX('Curva Juros'!$A$7:$A$73,MATCH(C17018,'Curva Juros'!$A$7:$A$73,1)))</f>
        <v>7.6582117142857147</v>
      </c>
      <c r="F17018" s="24">
        <f t="shared" si="265"/>
        <v>-1.8091171428571418E-3</v>
      </c>
      <c r="G17018" s="24"/>
    </row>
    <row r="17019" spans="1:7" x14ac:dyDescent="0.25">
      <c r="A17019" s="6" t="s">
        <v>359</v>
      </c>
      <c r="B17019" s="7">
        <v>46017</v>
      </c>
      <c r="C17019" s="8">
        <v>1009.5</v>
      </c>
      <c r="D17019" s="20">
        <v>7.3968999999999993E-2</v>
      </c>
      <c r="E17019" s="35" cm="1">
        <f t="array" ref="E17019">INDEX('Curva Juros'!$B$7:$B$73,MATCH(C17019,'Curva Juros'!$A$7:$A$73,1)) +
(C17019-INDEX('Curva Juros'!$A$7:$A$73,MATCH(C17019,'Curva Juros'!$A$7:$A$73,1))) *
(INDEX('Curva Juros'!$B$7:$B$73,MATCH(C17019,'Curva Juros'!$A$7:$A$73,1)+1) -
INDEX('Curva Juros'!$B$7:$B$73,MATCH(C17019,'Curva Juros'!$A$7:$A$73,1))) /
(INDEX('Curva Juros'!$A$7:$A$73,MATCH(C17019,'Curva Juros'!$A$7:$A$73,1)+1) -
INDEX('Curva Juros'!$A$7:$A$73,MATCH(C17019,'Curva Juros'!$A$7:$A$73,1)))</f>
        <v>7.6586309523809524</v>
      </c>
      <c r="F17019" s="24">
        <f t="shared" si="265"/>
        <v>-2.6173095238095356E-3</v>
      </c>
      <c r="G17019" s="24"/>
    </row>
    <row r="17020" spans="1:7" x14ac:dyDescent="0.25">
      <c r="A17020" s="3" t="s">
        <v>359</v>
      </c>
      <c r="B17020" s="4">
        <v>46024</v>
      </c>
      <c r="C17020" s="5">
        <v>1005.67</v>
      </c>
      <c r="D17020" s="19">
        <v>7.3469000000000007E-2</v>
      </c>
      <c r="E17020" s="35" cm="1">
        <f t="array" ref="E17020">INDEX('Curva Juros'!$B$7:$B$73,MATCH(C17020,'Curva Juros'!$A$7:$A$73,1)) +
(C17020-INDEX('Curva Juros'!$A$7:$A$73,MATCH(C17020,'Curva Juros'!$A$7:$A$73,1))) *
(INDEX('Curva Juros'!$B$7:$B$73,MATCH(C17020,'Curva Juros'!$A$7:$A$73,1)+1) -
INDEX('Curva Juros'!$B$7:$B$73,MATCH(C17020,'Curva Juros'!$A$7:$A$73,1))) /
(INDEX('Curva Juros'!$A$7:$A$73,MATCH(C17020,'Curva Juros'!$A$7:$A$73,1)+1) -
INDEX('Curva Juros'!$A$7:$A$73,MATCH(C17020,'Curva Juros'!$A$7:$A$73,1)))</f>
        <v>7.6590089603174603</v>
      </c>
      <c r="F17020" s="24">
        <f t="shared" si="265"/>
        <v>-3.121089603174601E-3</v>
      </c>
      <c r="G17020" s="24"/>
    </row>
    <row r="17021" spans="1:7" x14ac:dyDescent="0.25">
      <c r="A17021" s="6" t="s">
        <v>359</v>
      </c>
      <c r="B17021" s="7">
        <v>46031</v>
      </c>
      <c r="C17021" s="8">
        <v>1000.51</v>
      </c>
      <c r="D17021" s="20">
        <v>7.3937000000000003E-2</v>
      </c>
      <c r="E17021" s="35" cm="1">
        <f t="array" ref="E17021">INDEX('Curva Juros'!$B$7:$B$73,MATCH(C17021,'Curva Juros'!$A$7:$A$73,1)) +
(C17021-INDEX('Curva Juros'!$A$7:$A$73,MATCH(C17021,'Curva Juros'!$A$7:$A$73,1))) *
(INDEX('Curva Juros'!$B$7:$B$73,MATCH(C17021,'Curva Juros'!$A$7:$A$73,1)+1) -
INDEX('Curva Juros'!$B$7:$B$73,MATCH(C17021,'Curva Juros'!$A$7:$A$73,1))) /
(INDEX('Curva Juros'!$A$7:$A$73,MATCH(C17021,'Curva Juros'!$A$7:$A$73,1)+1) -
INDEX('Curva Juros'!$A$7:$A$73,MATCH(C17021,'Curva Juros'!$A$7:$A$73,1)))</f>
        <v>7.6594717222222224</v>
      </c>
      <c r="F17021" s="24">
        <f t="shared" si="265"/>
        <v>-2.6577172222222167E-3</v>
      </c>
      <c r="G17021" s="24"/>
    </row>
    <row r="17022" spans="1:7" x14ac:dyDescent="0.25">
      <c r="A17022" s="3" t="s">
        <v>359</v>
      </c>
      <c r="B17022" s="4">
        <v>46038</v>
      </c>
      <c r="C17022" s="5">
        <v>995.68</v>
      </c>
      <c r="D17022" s="19">
        <v>7.3438000000000003E-2</v>
      </c>
      <c r="E17022" s="35" cm="1">
        <f t="array" ref="E17022">INDEX('Curva Juros'!$B$7:$B$73,MATCH(C17022,'Curva Juros'!$A$7:$A$73,1)) +
(C17022-INDEX('Curva Juros'!$A$7:$A$73,MATCH(C17022,'Curva Juros'!$A$7:$A$73,1))) *
(INDEX('Curva Juros'!$B$7:$B$73,MATCH(C17022,'Curva Juros'!$A$7:$A$73,1)+1) -
INDEX('Curva Juros'!$B$7:$B$73,MATCH(C17022,'Curva Juros'!$A$7:$A$73,1))) /
(INDEX('Curva Juros'!$A$7:$A$73,MATCH(C17022,'Curva Juros'!$A$7:$A$73,1)+1) -
INDEX('Curva Juros'!$A$7:$A$73,MATCH(C17022,'Curva Juros'!$A$7:$A$73,1)))</f>
        <v>7.6599048888888888</v>
      </c>
      <c r="F17022" s="24">
        <f t="shared" si="265"/>
        <v>-3.1610488888888788E-3</v>
      </c>
      <c r="G17022" s="24"/>
    </row>
    <row r="17023" spans="1:7" x14ac:dyDescent="0.25">
      <c r="A17023" s="6" t="s">
        <v>359</v>
      </c>
      <c r="B17023" s="7">
        <v>46045</v>
      </c>
      <c r="C17023" s="8">
        <v>991.79</v>
      </c>
      <c r="D17023" s="20">
        <v>7.0257E-2</v>
      </c>
      <c r="E17023" s="35" cm="1">
        <f t="array" ref="E17023">INDEX('Curva Juros'!$B$7:$B$73,MATCH(C17023,'Curva Juros'!$A$7:$A$73,1)) +
(C17023-INDEX('Curva Juros'!$A$7:$A$73,MATCH(C17023,'Curva Juros'!$A$7:$A$73,1))) *
(INDEX('Curva Juros'!$B$7:$B$73,MATCH(C17023,'Curva Juros'!$A$7:$A$73,1)+1) -
INDEX('Curva Juros'!$B$7:$B$73,MATCH(C17023,'Curva Juros'!$A$7:$A$73,1))) /
(INDEX('Curva Juros'!$A$7:$A$73,MATCH(C17023,'Curva Juros'!$A$7:$A$73,1)+1) -
INDEX('Curva Juros'!$A$7:$A$73,MATCH(C17023,'Curva Juros'!$A$7:$A$73,1)))</f>
        <v>7.660253753968254</v>
      </c>
      <c r="F17023" s="24">
        <f t="shared" si="265"/>
        <v>-6.345537539682547E-3</v>
      </c>
      <c r="G17023" s="24"/>
    </row>
    <row r="17024" spans="1:7" x14ac:dyDescent="0.25">
      <c r="A17024" s="3" t="s">
        <v>359</v>
      </c>
      <c r="B17024" s="4">
        <v>46052</v>
      </c>
      <c r="C17024" s="5">
        <v>987.64</v>
      </c>
      <c r="D17024" s="19">
        <v>6.7834000000000005E-2</v>
      </c>
      <c r="E17024" s="35" cm="1">
        <f t="array" ref="E17024">INDEX('Curva Juros'!$B$7:$B$73,MATCH(C17024,'Curva Juros'!$A$7:$A$73,1)) +
(C17024-INDEX('Curva Juros'!$A$7:$A$73,MATCH(C17024,'Curva Juros'!$A$7:$A$73,1))) *
(INDEX('Curva Juros'!$B$7:$B$73,MATCH(C17024,'Curva Juros'!$A$7:$A$73,1)+1) -
INDEX('Curva Juros'!$B$7:$B$73,MATCH(C17024,'Curva Juros'!$A$7:$A$73,1))) /
(INDEX('Curva Juros'!$A$7:$A$73,MATCH(C17024,'Curva Juros'!$A$7:$A$73,1)+1) -
INDEX('Curva Juros'!$A$7:$A$73,MATCH(C17024,'Curva Juros'!$A$7:$A$73,1)))</f>
        <v>7.6606259365079366</v>
      </c>
      <c r="F17024" s="24">
        <f t="shared" si="265"/>
        <v>-8.7722593650793601E-3</v>
      </c>
      <c r="G17024" s="24"/>
    </row>
    <row r="17025" spans="1:7" x14ac:dyDescent="0.25">
      <c r="A17025" s="6" t="s">
        <v>359</v>
      </c>
      <c r="B17025" s="7">
        <v>46059</v>
      </c>
      <c r="C17025" s="8">
        <v>982.44</v>
      </c>
      <c r="D17025" s="20">
        <v>6.8406999999999996E-2</v>
      </c>
      <c r="E17025" s="35" cm="1">
        <f t="array" ref="E17025">INDEX('Curva Juros'!$B$7:$B$73,MATCH(C17025,'Curva Juros'!$A$7:$A$73,1)) +
(C17025-INDEX('Curva Juros'!$A$7:$A$73,MATCH(C17025,'Curva Juros'!$A$7:$A$73,1))) *
(INDEX('Curva Juros'!$B$7:$B$73,MATCH(C17025,'Curva Juros'!$A$7:$A$73,1)+1) -
INDEX('Curva Juros'!$B$7:$B$73,MATCH(C17025,'Curva Juros'!$A$7:$A$73,1))) /
(INDEX('Curva Juros'!$A$7:$A$73,MATCH(C17025,'Curva Juros'!$A$7:$A$73,1)+1) -
INDEX('Curva Juros'!$A$7:$A$73,MATCH(C17025,'Curva Juros'!$A$7:$A$73,1)))</f>
        <v>7.661092285714286</v>
      </c>
      <c r="F17025" s="24">
        <f t="shared" si="265"/>
        <v>-8.2039228571428591E-3</v>
      </c>
      <c r="G17025" s="24"/>
    </row>
    <row r="17026" spans="1:7" x14ac:dyDescent="0.25">
      <c r="A17026" s="3" t="s">
        <v>359</v>
      </c>
      <c r="B17026" s="4">
        <v>46066</v>
      </c>
      <c r="C17026" s="5">
        <v>976.83</v>
      </c>
      <c r="D17026" s="19">
        <v>7.0135000000000003E-2</v>
      </c>
      <c r="E17026" s="35" cm="1">
        <f t="array" ref="E17026">INDEX('Curva Juros'!$B$7:$B$73,MATCH(C17026,'Curva Juros'!$A$7:$A$73,1)) +
(C17026-INDEX('Curva Juros'!$A$7:$A$73,MATCH(C17026,'Curva Juros'!$A$7:$A$73,1))) *
(INDEX('Curva Juros'!$B$7:$B$73,MATCH(C17026,'Curva Juros'!$A$7:$A$73,1)+1) -
INDEX('Curva Juros'!$B$7:$B$73,MATCH(C17026,'Curva Juros'!$A$7:$A$73,1))) /
(INDEX('Curva Juros'!$A$7:$A$73,MATCH(C17026,'Curva Juros'!$A$7:$A$73,1)+1) -
INDEX('Curva Juros'!$A$7:$A$73,MATCH(C17026,'Curva Juros'!$A$7:$A$73,1)))</f>
        <v>7.661595404761905</v>
      </c>
      <c r="F17026" s="24">
        <f t="shared" si="265"/>
        <v>-6.4809540476190447E-3</v>
      </c>
      <c r="G17026" s="24"/>
    </row>
    <row r="17027" spans="1:7" x14ac:dyDescent="0.25">
      <c r="A17027" s="6" t="s">
        <v>359</v>
      </c>
      <c r="B17027" s="7">
        <v>46073</v>
      </c>
      <c r="C17027" s="8">
        <v>973.51</v>
      </c>
      <c r="D17027" s="20">
        <v>7.1062E-2</v>
      </c>
      <c r="E17027" s="35" cm="1">
        <f t="array" ref="E17027">INDEX('Curva Juros'!$B$7:$B$73,MATCH(C17027,'Curva Juros'!$A$7:$A$73,1)) +
(C17027-INDEX('Curva Juros'!$A$7:$A$73,MATCH(C17027,'Curva Juros'!$A$7:$A$73,1))) *
(INDEX('Curva Juros'!$B$7:$B$73,MATCH(C17027,'Curva Juros'!$A$7:$A$73,1)+1) -
INDEX('Curva Juros'!$B$7:$B$73,MATCH(C17027,'Curva Juros'!$A$7:$A$73,1))) /
(INDEX('Curva Juros'!$A$7:$A$73,MATCH(C17027,'Curva Juros'!$A$7:$A$73,1)+1) -
INDEX('Curva Juros'!$A$7:$A$73,MATCH(C17027,'Curva Juros'!$A$7:$A$73,1)))</f>
        <v>7.6618931507936505</v>
      </c>
      <c r="F17027" s="24">
        <f t="shared" ref="F17027:F17090" si="266">D17027-E17027/100</f>
        <v>-5.5569315079364995E-3</v>
      </c>
      <c r="G17027" s="24"/>
    </row>
    <row r="17028" spans="1:7" x14ac:dyDescent="0.25">
      <c r="A17028" s="3" t="s">
        <v>359</v>
      </c>
      <c r="B17028" s="4">
        <v>46080</v>
      </c>
      <c r="C17028" s="5">
        <v>968.86</v>
      </c>
      <c r="D17028" s="19">
        <v>7.0054000000000005E-2</v>
      </c>
      <c r="E17028" s="35" cm="1">
        <f t="array" ref="E17028">INDEX('Curva Juros'!$B$7:$B$73,MATCH(C17028,'Curva Juros'!$A$7:$A$73,1)) +
(C17028-INDEX('Curva Juros'!$A$7:$A$73,MATCH(C17028,'Curva Juros'!$A$7:$A$73,1))) *
(INDEX('Curva Juros'!$B$7:$B$73,MATCH(C17028,'Curva Juros'!$A$7:$A$73,1)+1) -
INDEX('Curva Juros'!$B$7:$B$73,MATCH(C17028,'Curva Juros'!$A$7:$A$73,1))) /
(INDEX('Curva Juros'!$A$7:$A$73,MATCH(C17028,'Curva Juros'!$A$7:$A$73,1)+1) -
INDEX('Curva Juros'!$A$7:$A$73,MATCH(C17028,'Curva Juros'!$A$7:$A$73,1)))</f>
        <v>7.6623101746031743</v>
      </c>
      <c r="F17028" s="24">
        <f t="shared" si="266"/>
        <v>-6.5691017460317441E-3</v>
      </c>
      <c r="G17028" s="24"/>
    </row>
    <row r="17029" spans="1:7" x14ac:dyDescent="0.25">
      <c r="A17029" s="6" t="s">
        <v>360</v>
      </c>
      <c r="B17029" s="7">
        <v>45723</v>
      </c>
      <c r="C17029" s="8">
        <v>825.83</v>
      </c>
      <c r="D17029" s="20">
        <v>7.7595999999999998E-2</v>
      </c>
      <c r="E17029" s="35" cm="1">
        <f t="array" ref="E17029">INDEX('Curva Juros'!$B$7:$B$73,MATCH(C17029,'Curva Juros'!$A$7:$A$73,1)) +
(C17029-INDEX('Curva Juros'!$A$7:$A$73,MATCH(C17029,'Curva Juros'!$A$7:$A$73,1))) *
(INDEX('Curva Juros'!$B$7:$B$73,MATCH(C17029,'Curva Juros'!$A$7:$A$73,1)+1) -
INDEX('Curva Juros'!$B$7:$B$73,MATCH(C17029,'Curva Juros'!$A$7:$A$73,1))) /
(INDEX('Curva Juros'!$A$7:$A$73,MATCH(C17029,'Curva Juros'!$A$7:$A$73,1)+1) -
INDEX('Curva Juros'!$A$7:$A$73,MATCH(C17029,'Curva Juros'!$A$7:$A$73,1)))</f>
        <v>7.6766531666666662</v>
      </c>
      <c r="F17029" s="24">
        <f t="shared" si="266"/>
        <v>8.2946833333333303E-4</v>
      </c>
      <c r="G17029" s="24"/>
    </row>
    <row r="17030" spans="1:7" x14ac:dyDescent="0.25">
      <c r="A17030" s="3" t="s">
        <v>360</v>
      </c>
      <c r="B17030" s="4">
        <v>45730</v>
      </c>
      <c r="C17030" s="5">
        <v>820.81</v>
      </c>
      <c r="D17030" s="19">
        <v>7.7684000000000003E-2</v>
      </c>
      <c r="E17030" s="35" cm="1">
        <f t="array" ref="E17030">INDEX('Curva Juros'!$B$7:$B$73,MATCH(C17030,'Curva Juros'!$A$7:$A$73,1)) +
(C17030-INDEX('Curva Juros'!$A$7:$A$73,MATCH(C17030,'Curva Juros'!$A$7:$A$73,1))) *
(INDEX('Curva Juros'!$B$7:$B$73,MATCH(C17030,'Curva Juros'!$A$7:$A$73,1)+1) -
INDEX('Curva Juros'!$B$7:$B$73,MATCH(C17030,'Curva Juros'!$A$7:$A$73,1))) /
(INDEX('Curva Juros'!$A$7:$A$73,MATCH(C17030,'Curva Juros'!$A$7:$A$73,1)+1) -
INDEX('Curva Juros'!$A$7:$A$73,MATCH(C17030,'Curva Juros'!$A$7:$A$73,1)))</f>
        <v>7.677238833333333</v>
      </c>
      <c r="F17030" s="24">
        <f t="shared" si="266"/>
        <v>9.1161166666667293E-4</v>
      </c>
      <c r="G17030" s="24"/>
    </row>
    <row r="17031" spans="1:7" x14ac:dyDescent="0.25">
      <c r="A17031" s="6" t="s">
        <v>360</v>
      </c>
      <c r="B17031" s="7">
        <v>45737</v>
      </c>
      <c r="C17031" s="8">
        <v>815.27</v>
      </c>
      <c r="D17031" s="20">
        <v>7.9634999999999997E-2</v>
      </c>
      <c r="E17031" s="35" cm="1">
        <f t="array" ref="E17031">INDEX('Curva Juros'!$B$7:$B$73,MATCH(C17031,'Curva Juros'!$A$7:$A$73,1)) +
(C17031-INDEX('Curva Juros'!$A$7:$A$73,MATCH(C17031,'Curva Juros'!$A$7:$A$73,1))) *
(INDEX('Curva Juros'!$B$7:$B$73,MATCH(C17031,'Curva Juros'!$A$7:$A$73,1)+1) -
INDEX('Curva Juros'!$B$7:$B$73,MATCH(C17031,'Curva Juros'!$A$7:$A$73,1))) /
(INDEX('Curva Juros'!$A$7:$A$73,MATCH(C17031,'Curva Juros'!$A$7:$A$73,1)+1) -
INDEX('Curva Juros'!$A$7:$A$73,MATCH(C17031,'Curva Juros'!$A$7:$A$73,1)))</f>
        <v>7.677885166666667</v>
      </c>
      <c r="F17031" s="24">
        <f t="shared" si="266"/>
        <v>2.8561483333333221E-3</v>
      </c>
      <c r="G17031" s="24"/>
    </row>
    <row r="17032" spans="1:7" x14ac:dyDescent="0.25">
      <c r="A17032" s="3" t="s">
        <v>360</v>
      </c>
      <c r="B17032" s="4">
        <v>45744</v>
      </c>
      <c r="C17032" s="5">
        <v>809.73</v>
      </c>
      <c r="D17032" s="19">
        <v>8.1613000000000005E-2</v>
      </c>
      <c r="E17032" s="35" cm="1">
        <f t="array" ref="E17032">INDEX('Curva Juros'!$B$7:$B$73,MATCH(C17032,'Curva Juros'!$A$7:$A$73,1)) +
(C17032-INDEX('Curva Juros'!$A$7:$A$73,MATCH(C17032,'Curva Juros'!$A$7:$A$73,1))) *
(INDEX('Curva Juros'!$B$7:$B$73,MATCH(C17032,'Curva Juros'!$A$7:$A$73,1)+1) -
INDEX('Curva Juros'!$B$7:$B$73,MATCH(C17032,'Curva Juros'!$A$7:$A$73,1))) /
(INDEX('Curva Juros'!$A$7:$A$73,MATCH(C17032,'Curva Juros'!$A$7:$A$73,1)+1) -
INDEX('Curva Juros'!$A$7:$A$73,MATCH(C17032,'Curva Juros'!$A$7:$A$73,1)))</f>
        <v>7.6785315000000001</v>
      </c>
      <c r="F17032" s="24">
        <f t="shared" si="266"/>
        <v>4.8276849999999982E-3</v>
      </c>
      <c r="G17032" s="24"/>
    </row>
    <row r="17033" spans="1:7" x14ac:dyDescent="0.25">
      <c r="A17033" s="6" t="s">
        <v>360</v>
      </c>
      <c r="B17033" s="7">
        <v>45751</v>
      </c>
      <c r="C17033" s="8">
        <v>805.62</v>
      </c>
      <c r="D17033" s="20">
        <v>7.8377000000000002E-2</v>
      </c>
      <c r="E17033" s="35" cm="1">
        <f t="array" ref="E17033">INDEX('Curva Juros'!$B$7:$B$73,MATCH(C17033,'Curva Juros'!$A$7:$A$73,1)) +
(C17033-INDEX('Curva Juros'!$A$7:$A$73,MATCH(C17033,'Curva Juros'!$A$7:$A$73,1))) *
(INDEX('Curva Juros'!$B$7:$B$73,MATCH(C17033,'Curva Juros'!$A$7:$A$73,1)+1) -
INDEX('Curva Juros'!$B$7:$B$73,MATCH(C17033,'Curva Juros'!$A$7:$A$73,1))) /
(INDEX('Curva Juros'!$A$7:$A$73,MATCH(C17033,'Curva Juros'!$A$7:$A$73,1)+1) -
INDEX('Curva Juros'!$A$7:$A$73,MATCH(C17033,'Curva Juros'!$A$7:$A$73,1)))</f>
        <v>7.679011</v>
      </c>
      <c r="F17033" s="24">
        <f t="shared" si="266"/>
        <v>1.5868900000000075E-3</v>
      </c>
      <c r="G17033" s="24"/>
    </row>
    <row r="17034" spans="1:7" x14ac:dyDescent="0.25">
      <c r="A17034" s="3" t="s">
        <v>360</v>
      </c>
      <c r="B17034" s="4">
        <v>45758</v>
      </c>
      <c r="C17034" s="5">
        <v>800.29</v>
      </c>
      <c r="D17034" s="19">
        <v>7.9583000000000001E-2</v>
      </c>
      <c r="E17034" s="35" cm="1">
        <f t="array" ref="E17034">INDEX('Curva Juros'!$B$7:$B$73,MATCH(C17034,'Curva Juros'!$A$7:$A$73,1)) +
(C17034-INDEX('Curva Juros'!$A$7:$A$73,MATCH(C17034,'Curva Juros'!$A$7:$A$73,1))) *
(INDEX('Curva Juros'!$B$7:$B$73,MATCH(C17034,'Curva Juros'!$A$7:$A$73,1)+1) -
INDEX('Curva Juros'!$B$7:$B$73,MATCH(C17034,'Curva Juros'!$A$7:$A$73,1))) /
(INDEX('Curva Juros'!$A$7:$A$73,MATCH(C17034,'Curva Juros'!$A$7:$A$73,1)+1) -
INDEX('Curva Juros'!$A$7:$A$73,MATCH(C17034,'Curva Juros'!$A$7:$A$73,1)))</f>
        <v>7.6796328333333337</v>
      </c>
      <c r="F17034" s="24">
        <f t="shared" si="266"/>
        <v>2.7866716666666708E-3</v>
      </c>
      <c r="G17034" s="24"/>
    </row>
    <row r="17035" spans="1:7" x14ac:dyDescent="0.25">
      <c r="A17035" s="6" t="s">
        <v>360</v>
      </c>
      <c r="B17035" s="7">
        <v>45764</v>
      </c>
      <c r="C17035" s="8">
        <v>814.28</v>
      </c>
      <c r="D17035" s="20">
        <v>7.7701000000000006E-2</v>
      </c>
      <c r="E17035" s="35" cm="1">
        <f t="array" ref="E17035">INDEX('Curva Juros'!$B$7:$B$73,MATCH(C17035,'Curva Juros'!$A$7:$A$73,1)) +
(C17035-INDEX('Curva Juros'!$A$7:$A$73,MATCH(C17035,'Curva Juros'!$A$7:$A$73,1))) *
(INDEX('Curva Juros'!$B$7:$B$73,MATCH(C17035,'Curva Juros'!$A$7:$A$73,1)+1) -
INDEX('Curva Juros'!$B$7:$B$73,MATCH(C17035,'Curva Juros'!$A$7:$A$73,1))) /
(INDEX('Curva Juros'!$A$7:$A$73,MATCH(C17035,'Curva Juros'!$A$7:$A$73,1)+1) -
INDEX('Curva Juros'!$A$7:$A$73,MATCH(C17035,'Curva Juros'!$A$7:$A$73,1)))</f>
        <v>7.6780006666666667</v>
      </c>
      <c r="F17035" s="24">
        <f t="shared" si="266"/>
        <v>9.2099333333334199E-4</v>
      </c>
      <c r="G17035" s="24"/>
    </row>
    <row r="17036" spans="1:7" x14ac:dyDescent="0.25">
      <c r="A17036" s="3" t="s">
        <v>360</v>
      </c>
      <c r="B17036" s="4">
        <v>45772</v>
      </c>
      <c r="C17036" s="5">
        <v>810.91</v>
      </c>
      <c r="D17036" s="19">
        <v>7.4943999999999997E-2</v>
      </c>
      <c r="E17036" s="35" cm="1">
        <f t="array" ref="E17036">INDEX('Curva Juros'!$B$7:$B$73,MATCH(C17036,'Curva Juros'!$A$7:$A$73,1)) +
(C17036-INDEX('Curva Juros'!$A$7:$A$73,MATCH(C17036,'Curva Juros'!$A$7:$A$73,1))) *
(INDEX('Curva Juros'!$B$7:$B$73,MATCH(C17036,'Curva Juros'!$A$7:$A$73,1)+1) -
INDEX('Curva Juros'!$B$7:$B$73,MATCH(C17036,'Curva Juros'!$A$7:$A$73,1))) /
(INDEX('Curva Juros'!$A$7:$A$73,MATCH(C17036,'Curva Juros'!$A$7:$A$73,1)+1) -
INDEX('Curva Juros'!$A$7:$A$73,MATCH(C17036,'Curva Juros'!$A$7:$A$73,1)))</f>
        <v>7.6783938333333328</v>
      </c>
      <c r="F17036" s="24">
        <f t="shared" si="266"/>
        <v>-1.8399383333333325E-3</v>
      </c>
      <c r="G17036" s="24"/>
    </row>
    <row r="17037" spans="1:7" x14ac:dyDescent="0.25">
      <c r="A17037" s="6" t="s">
        <v>360</v>
      </c>
      <c r="B17037" s="7">
        <v>45779</v>
      </c>
      <c r="C17037" s="8">
        <v>807.01</v>
      </c>
      <c r="D17037" s="20">
        <v>7.4522000000000005E-2</v>
      </c>
      <c r="E17037" s="35" cm="1">
        <f t="array" ref="E17037">INDEX('Curva Juros'!$B$7:$B$73,MATCH(C17037,'Curva Juros'!$A$7:$A$73,1)) +
(C17037-INDEX('Curva Juros'!$A$7:$A$73,MATCH(C17037,'Curva Juros'!$A$7:$A$73,1))) *
(INDEX('Curva Juros'!$B$7:$B$73,MATCH(C17037,'Curva Juros'!$A$7:$A$73,1)+1) -
INDEX('Curva Juros'!$B$7:$B$73,MATCH(C17037,'Curva Juros'!$A$7:$A$73,1))) /
(INDEX('Curva Juros'!$A$7:$A$73,MATCH(C17037,'Curva Juros'!$A$7:$A$73,1)+1) -
INDEX('Curva Juros'!$A$7:$A$73,MATCH(C17037,'Curva Juros'!$A$7:$A$73,1)))</f>
        <v>7.6788488333333333</v>
      </c>
      <c r="F17037" s="24">
        <f t="shared" si="266"/>
        <v>-2.2664883333333302E-3</v>
      </c>
      <c r="G17037" s="24"/>
    </row>
    <row r="17038" spans="1:7" x14ac:dyDescent="0.25">
      <c r="A17038" s="3" t="s">
        <v>360</v>
      </c>
      <c r="B17038" s="4">
        <v>45786</v>
      </c>
      <c r="C17038" s="5">
        <v>801.88</v>
      </c>
      <c r="D17038" s="19">
        <v>7.5079000000000007E-2</v>
      </c>
      <c r="E17038" s="35" cm="1">
        <f t="array" ref="E17038">INDEX('Curva Juros'!$B$7:$B$73,MATCH(C17038,'Curva Juros'!$A$7:$A$73,1)) +
(C17038-INDEX('Curva Juros'!$A$7:$A$73,MATCH(C17038,'Curva Juros'!$A$7:$A$73,1))) *
(INDEX('Curva Juros'!$B$7:$B$73,MATCH(C17038,'Curva Juros'!$A$7:$A$73,1)+1) -
INDEX('Curva Juros'!$B$7:$B$73,MATCH(C17038,'Curva Juros'!$A$7:$A$73,1))) /
(INDEX('Curva Juros'!$A$7:$A$73,MATCH(C17038,'Curva Juros'!$A$7:$A$73,1)+1) -
INDEX('Curva Juros'!$A$7:$A$73,MATCH(C17038,'Curva Juros'!$A$7:$A$73,1)))</f>
        <v>7.6794473333333331</v>
      </c>
      <c r="F17038" s="24">
        <f t="shared" si="266"/>
        <v>-1.7154733333333283E-3</v>
      </c>
      <c r="G17038" s="24"/>
    </row>
    <row r="17039" spans="1:7" x14ac:dyDescent="0.25">
      <c r="A17039" s="6" t="s">
        <v>360</v>
      </c>
      <c r="B17039" s="7">
        <v>45793</v>
      </c>
      <c r="C17039" s="8">
        <v>796.91</v>
      </c>
      <c r="D17039" s="20">
        <v>7.4940000000000007E-2</v>
      </c>
      <c r="E17039" s="35" cm="1">
        <f t="array" ref="E17039">INDEX('Curva Juros'!$B$7:$B$73,MATCH(C17039,'Curva Juros'!$A$7:$A$73,1)) +
(C17039-INDEX('Curva Juros'!$A$7:$A$73,MATCH(C17039,'Curva Juros'!$A$7:$A$73,1))) *
(INDEX('Curva Juros'!$B$7:$B$73,MATCH(C17039,'Curva Juros'!$A$7:$A$73,1)+1) -
INDEX('Curva Juros'!$B$7:$B$73,MATCH(C17039,'Curva Juros'!$A$7:$A$73,1))) /
(INDEX('Curva Juros'!$A$7:$A$73,MATCH(C17039,'Curva Juros'!$A$7:$A$73,1)+1) -
INDEX('Curva Juros'!$A$7:$A$73,MATCH(C17039,'Curva Juros'!$A$7:$A$73,1)))</f>
        <v>7.6800271666666662</v>
      </c>
      <c r="F17039" s="24">
        <f t="shared" si="266"/>
        <v>-1.8602716666666491E-3</v>
      </c>
      <c r="G17039" s="24"/>
    </row>
    <row r="17040" spans="1:7" x14ac:dyDescent="0.25">
      <c r="A17040" s="3" t="s">
        <v>360</v>
      </c>
      <c r="B17040" s="4">
        <v>45800</v>
      </c>
      <c r="C17040" s="5">
        <v>791.7</v>
      </c>
      <c r="D17040" s="19">
        <v>7.5864000000000001E-2</v>
      </c>
      <c r="E17040" s="35" cm="1">
        <f t="array" ref="E17040">INDEX('Curva Juros'!$B$7:$B$73,MATCH(C17040,'Curva Juros'!$A$7:$A$73,1)) +
(C17040-INDEX('Curva Juros'!$A$7:$A$73,MATCH(C17040,'Curva Juros'!$A$7:$A$73,1))) *
(INDEX('Curva Juros'!$B$7:$B$73,MATCH(C17040,'Curva Juros'!$A$7:$A$73,1)+1) -
INDEX('Curva Juros'!$B$7:$B$73,MATCH(C17040,'Curva Juros'!$A$7:$A$73,1))) /
(INDEX('Curva Juros'!$A$7:$A$73,MATCH(C17040,'Curva Juros'!$A$7:$A$73,1)+1) -
INDEX('Curva Juros'!$A$7:$A$73,MATCH(C17040,'Curva Juros'!$A$7:$A$73,1)))</f>
        <v>7.6806349999999997</v>
      </c>
      <c r="F17040" s="24">
        <f t="shared" si="266"/>
        <v>-9.4234999999999458E-4</v>
      </c>
      <c r="G17040" s="24"/>
    </row>
    <row r="17041" spans="1:7" x14ac:dyDescent="0.25">
      <c r="A17041" s="6" t="s">
        <v>360</v>
      </c>
      <c r="B17041" s="7">
        <v>45807</v>
      </c>
      <c r="C17041" s="8">
        <v>786.63</v>
      </c>
      <c r="D17041" s="20">
        <v>7.6193999999999998E-2</v>
      </c>
      <c r="E17041" s="35" cm="1">
        <f t="array" ref="E17041">INDEX('Curva Juros'!$B$7:$B$73,MATCH(C17041,'Curva Juros'!$A$7:$A$73,1)) +
(C17041-INDEX('Curva Juros'!$A$7:$A$73,MATCH(C17041,'Curva Juros'!$A$7:$A$73,1))) *
(INDEX('Curva Juros'!$B$7:$B$73,MATCH(C17041,'Curva Juros'!$A$7:$A$73,1)+1) -
INDEX('Curva Juros'!$B$7:$B$73,MATCH(C17041,'Curva Juros'!$A$7:$A$73,1))) /
(INDEX('Curva Juros'!$A$7:$A$73,MATCH(C17041,'Curva Juros'!$A$7:$A$73,1)+1) -
INDEX('Curva Juros'!$A$7:$A$73,MATCH(C17041,'Curva Juros'!$A$7:$A$73,1)))</f>
        <v>7.6812265000000002</v>
      </c>
      <c r="F17041" s="24">
        <f t="shared" si="266"/>
        <v>-6.1826500000000673E-4</v>
      </c>
      <c r="G17041" s="24"/>
    </row>
    <row r="17042" spans="1:7" x14ac:dyDescent="0.25">
      <c r="A17042" s="3" t="s">
        <v>360</v>
      </c>
      <c r="B17042" s="4">
        <v>45814</v>
      </c>
      <c r="C17042" s="5">
        <v>781.29</v>
      </c>
      <c r="D17042" s="19">
        <v>7.7691999999999997E-2</v>
      </c>
      <c r="E17042" s="35" cm="1">
        <f t="array" ref="E17042">INDEX('Curva Juros'!$B$7:$B$73,MATCH(C17042,'Curva Juros'!$A$7:$A$73,1)) +
(C17042-INDEX('Curva Juros'!$A$7:$A$73,MATCH(C17042,'Curva Juros'!$A$7:$A$73,1))) *
(INDEX('Curva Juros'!$B$7:$B$73,MATCH(C17042,'Curva Juros'!$A$7:$A$73,1)+1) -
INDEX('Curva Juros'!$B$7:$B$73,MATCH(C17042,'Curva Juros'!$A$7:$A$73,1))) /
(INDEX('Curva Juros'!$A$7:$A$73,MATCH(C17042,'Curva Juros'!$A$7:$A$73,1)+1) -
INDEX('Curva Juros'!$A$7:$A$73,MATCH(C17042,'Curva Juros'!$A$7:$A$73,1)))</f>
        <v>7.6818495000000002</v>
      </c>
      <c r="F17042" s="24">
        <f t="shared" si="266"/>
        <v>8.7350499999999665E-4</v>
      </c>
      <c r="G17042" s="24"/>
    </row>
    <row r="17043" spans="1:7" x14ac:dyDescent="0.25">
      <c r="A17043" s="6" t="s">
        <v>360</v>
      </c>
      <c r="B17043" s="7">
        <v>45821</v>
      </c>
      <c r="C17043" s="8">
        <v>776.16</v>
      </c>
      <c r="D17043" s="20">
        <v>7.8226000000000004E-2</v>
      </c>
      <c r="E17043" s="35" cm="1">
        <f t="array" ref="E17043">INDEX('Curva Juros'!$B$7:$B$73,MATCH(C17043,'Curva Juros'!$A$7:$A$73,1)) +
(C17043-INDEX('Curva Juros'!$A$7:$A$73,MATCH(C17043,'Curva Juros'!$A$7:$A$73,1))) *
(INDEX('Curva Juros'!$B$7:$B$73,MATCH(C17043,'Curva Juros'!$A$7:$A$73,1)+1) -
INDEX('Curva Juros'!$B$7:$B$73,MATCH(C17043,'Curva Juros'!$A$7:$A$73,1))) /
(INDEX('Curva Juros'!$A$7:$A$73,MATCH(C17043,'Curva Juros'!$A$7:$A$73,1)+1) -
INDEX('Curva Juros'!$A$7:$A$73,MATCH(C17043,'Curva Juros'!$A$7:$A$73,1)))</f>
        <v>7.6824479999999999</v>
      </c>
      <c r="F17043" s="24">
        <f t="shared" si="266"/>
        <v>1.4015200000000033E-3</v>
      </c>
      <c r="G17043" s="24"/>
    </row>
    <row r="17044" spans="1:7" x14ac:dyDescent="0.25">
      <c r="A17044" s="3" t="s">
        <v>360</v>
      </c>
      <c r="B17044" s="4">
        <v>45828</v>
      </c>
      <c r="C17044" s="5">
        <v>772.32</v>
      </c>
      <c r="D17044" s="19">
        <v>7.7529000000000001E-2</v>
      </c>
      <c r="E17044" s="35" cm="1">
        <f t="array" ref="E17044">INDEX('Curva Juros'!$B$7:$B$73,MATCH(C17044,'Curva Juros'!$A$7:$A$73,1)) +
(C17044-INDEX('Curva Juros'!$A$7:$A$73,MATCH(C17044,'Curva Juros'!$A$7:$A$73,1))) *
(INDEX('Curva Juros'!$B$7:$B$73,MATCH(C17044,'Curva Juros'!$A$7:$A$73,1)+1) -
INDEX('Curva Juros'!$B$7:$B$73,MATCH(C17044,'Curva Juros'!$A$7:$A$73,1))) /
(INDEX('Curva Juros'!$A$7:$A$73,MATCH(C17044,'Curva Juros'!$A$7:$A$73,1)+1) -
INDEX('Curva Juros'!$A$7:$A$73,MATCH(C17044,'Curva Juros'!$A$7:$A$73,1)))</f>
        <v>7.6828960000000004</v>
      </c>
      <c r="F17044" s="24">
        <f t="shared" si="266"/>
        <v>7.00039999999999E-4</v>
      </c>
      <c r="G17044" s="24"/>
    </row>
    <row r="17045" spans="1:7" x14ac:dyDescent="0.25">
      <c r="A17045" s="6" t="s">
        <v>360</v>
      </c>
      <c r="B17045" s="7">
        <v>45835</v>
      </c>
      <c r="C17045" s="8">
        <v>767.27</v>
      </c>
      <c r="D17045" s="20">
        <v>7.7761999999999998E-2</v>
      </c>
      <c r="E17045" s="35" cm="1">
        <f t="array" ref="E17045">INDEX('Curva Juros'!$B$7:$B$73,MATCH(C17045,'Curva Juros'!$A$7:$A$73,1)) +
(C17045-INDEX('Curva Juros'!$A$7:$A$73,MATCH(C17045,'Curva Juros'!$A$7:$A$73,1))) *
(INDEX('Curva Juros'!$B$7:$B$73,MATCH(C17045,'Curva Juros'!$A$7:$A$73,1)+1) -
INDEX('Curva Juros'!$B$7:$B$73,MATCH(C17045,'Curva Juros'!$A$7:$A$73,1))) /
(INDEX('Curva Juros'!$A$7:$A$73,MATCH(C17045,'Curva Juros'!$A$7:$A$73,1)+1) -
INDEX('Curva Juros'!$A$7:$A$73,MATCH(C17045,'Curva Juros'!$A$7:$A$73,1)))</f>
        <v>7.6834851666666664</v>
      </c>
      <c r="F17045" s="24">
        <f t="shared" si="266"/>
        <v>9.2714833333333579E-4</v>
      </c>
      <c r="G17045" s="24"/>
    </row>
    <row r="17046" spans="1:7" x14ac:dyDescent="0.25">
      <c r="A17046" s="3" t="s">
        <v>360</v>
      </c>
      <c r="B17046" s="4">
        <v>45842</v>
      </c>
      <c r="C17046" s="5">
        <v>762.58</v>
      </c>
      <c r="D17046" s="19">
        <v>7.6393000000000003E-2</v>
      </c>
      <c r="E17046" s="35" cm="1">
        <f t="array" ref="E17046">INDEX('Curva Juros'!$B$7:$B$73,MATCH(C17046,'Curva Juros'!$A$7:$A$73,1)) +
(C17046-INDEX('Curva Juros'!$A$7:$A$73,MATCH(C17046,'Curva Juros'!$A$7:$A$73,1))) *
(INDEX('Curva Juros'!$B$7:$B$73,MATCH(C17046,'Curva Juros'!$A$7:$A$73,1)+1) -
INDEX('Curva Juros'!$B$7:$B$73,MATCH(C17046,'Curva Juros'!$A$7:$A$73,1))) /
(INDEX('Curva Juros'!$A$7:$A$73,MATCH(C17046,'Curva Juros'!$A$7:$A$73,1)+1) -
INDEX('Curva Juros'!$A$7:$A$73,MATCH(C17046,'Curva Juros'!$A$7:$A$73,1)))</f>
        <v>7.6840323333333336</v>
      </c>
      <c r="F17046" s="24">
        <f t="shared" si="266"/>
        <v>-4.4732333333333263E-4</v>
      </c>
      <c r="G17046" s="24"/>
    </row>
    <row r="17047" spans="1:7" x14ac:dyDescent="0.25">
      <c r="A17047" s="6" t="s">
        <v>360</v>
      </c>
      <c r="B17047" s="7">
        <v>45849</v>
      </c>
      <c r="C17047" s="8">
        <v>756.95</v>
      </c>
      <c r="D17047" s="20">
        <v>7.9162999999999997E-2</v>
      </c>
      <c r="E17047" s="35" cm="1">
        <f t="array" ref="E17047">INDEX('Curva Juros'!$B$7:$B$73,MATCH(C17047,'Curva Juros'!$A$7:$A$73,1)) +
(C17047-INDEX('Curva Juros'!$A$7:$A$73,MATCH(C17047,'Curva Juros'!$A$7:$A$73,1))) *
(INDEX('Curva Juros'!$B$7:$B$73,MATCH(C17047,'Curva Juros'!$A$7:$A$73,1)+1) -
INDEX('Curva Juros'!$B$7:$B$73,MATCH(C17047,'Curva Juros'!$A$7:$A$73,1))) /
(INDEX('Curva Juros'!$A$7:$A$73,MATCH(C17047,'Curva Juros'!$A$7:$A$73,1)+1) -
INDEX('Curva Juros'!$A$7:$A$73,MATCH(C17047,'Curva Juros'!$A$7:$A$73,1)))</f>
        <v>7.6846891666666668</v>
      </c>
      <c r="F17047" s="24">
        <f t="shared" si="266"/>
        <v>2.3161083333333304E-3</v>
      </c>
      <c r="G17047" s="24"/>
    </row>
    <row r="17048" spans="1:7" x14ac:dyDescent="0.25">
      <c r="A17048" s="3" t="s">
        <v>360</v>
      </c>
      <c r="B17048" s="4">
        <v>45856</v>
      </c>
      <c r="C17048" s="5">
        <v>751.58</v>
      </c>
      <c r="D17048" s="19">
        <v>8.0782000000000007E-2</v>
      </c>
      <c r="E17048" s="35" cm="1">
        <f t="array" ref="E17048">INDEX('Curva Juros'!$B$7:$B$73,MATCH(C17048,'Curva Juros'!$A$7:$A$73,1)) +
(C17048-INDEX('Curva Juros'!$A$7:$A$73,MATCH(C17048,'Curva Juros'!$A$7:$A$73,1))) *
(INDEX('Curva Juros'!$B$7:$B$73,MATCH(C17048,'Curva Juros'!$A$7:$A$73,1)+1) -
INDEX('Curva Juros'!$B$7:$B$73,MATCH(C17048,'Curva Juros'!$A$7:$A$73,1))) /
(INDEX('Curva Juros'!$A$7:$A$73,MATCH(C17048,'Curva Juros'!$A$7:$A$73,1)+1) -
INDEX('Curva Juros'!$A$7:$A$73,MATCH(C17048,'Curva Juros'!$A$7:$A$73,1)))</f>
        <v>7.6859997142857139</v>
      </c>
      <c r="F17048" s="24">
        <f t="shared" si="266"/>
        <v>3.9220028571428645E-3</v>
      </c>
      <c r="G17048" s="24"/>
    </row>
    <row r="17049" spans="1:7" x14ac:dyDescent="0.25">
      <c r="A17049" s="6" t="s">
        <v>360</v>
      </c>
      <c r="B17049" s="7">
        <v>45863</v>
      </c>
      <c r="C17049" s="8">
        <v>746.78</v>
      </c>
      <c r="D17049" s="20">
        <v>7.9901E-2</v>
      </c>
      <c r="E17049" s="35" cm="1">
        <f t="array" ref="E17049">INDEX('Curva Juros'!$B$7:$B$73,MATCH(C17049,'Curva Juros'!$A$7:$A$73,1)) +
(C17049-INDEX('Curva Juros'!$A$7:$A$73,MATCH(C17049,'Curva Juros'!$A$7:$A$73,1))) *
(INDEX('Curva Juros'!$B$7:$B$73,MATCH(C17049,'Curva Juros'!$A$7:$A$73,1)+1) -
INDEX('Curva Juros'!$B$7:$B$73,MATCH(C17049,'Curva Juros'!$A$7:$A$73,1))) /
(INDEX('Curva Juros'!$A$7:$A$73,MATCH(C17049,'Curva Juros'!$A$7:$A$73,1)+1) -
INDEX('Curva Juros'!$A$7:$A$73,MATCH(C17049,'Curva Juros'!$A$7:$A$73,1)))</f>
        <v>7.6873025714285719</v>
      </c>
      <c r="F17049" s="24">
        <f t="shared" si="266"/>
        <v>3.0279742857142744E-3</v>
      </c>
      <c r="G17049" s="24"/>
    </row>
    <row r="17050" spans="1:7" x14ac:dyDescent="0.25">
      <c r="A17050" s="3" t="s">
        <v>360</v>
      </c>
      <c r="B17050" s="4">
        <v>45870</v>
      </c>
      <c r="C17050" s="5">
        <v>741.58</v>
      </c>
      <c r="D17050" s="19">
        <v>8.0796000000000007E-2</v>
      </c>
      <c r="E17050" s="35" cm="1">
        <f t="array" ref="E17050">INDEX('Curva Juros'!$B$7:$B$73,MATCH(C17050,'Curva Juros'!$A$7:$A$73,1)) +
(C17050-INDEX('Curva Juros'!$A$7:$A$73,MATCH(C17050,'Curva Juros'!$A$7:$A$73,1))) *
(INDEX('Curva Juros'!$B$7:$B$73,MATCH(C17050,'Curva Juros'!$A$7:$A$73,1)+1) -
INDEX('Curva Juros'!$B$7:$B$73,MATCH(C17050,'Curva Juros'!$A$7:$A$73,1))) /
(INDEX('Curva Juros'!$A$7:$A$73,MATCH(C17050,'Curva Juros'!$A$7:$A$73,1)+1) -
INDEX('Curva Juros'!$A$7:$A$73,MATCH(C17050,'Curva Juros'!$A$7:$A$73,1)))</f>
        <v>7.688714</v>
      </c>
      <c r="F17050" s="24">
        <f t="shared" si="266"/>
        <v>3.9088600000000001E-3</v>
      </c>
      <c r="G17050" s="24"/>
    </row>
    <row r="17051" spans="1:7" x14ac:dyDescent="0.25">
      <c r="A17051" s="6" t="s">
        <v>360</v>
      </c>
      <c r="B17051" s="7">
        <v>45877</v>
      </c>
      <c r="C17051" s="8">
        <v>737.34</v>
      </c>
      <c r="D17051" s="20">
        <v>7.7433000000000002E-2</v>
      </c>
      <c r="E17051" s="35" cm="1">
        <f t="array" ref="E17051">INDEX('Curva Juros'!$B$7:$B$73,MATCH(C17051,'Curva Juros'!$A$7:$A$73,1)) +
(C17051-INDEX('Curva Juros'!$A$7:$A$73,MATCH(C17051,'Curva Juros'!$A$7:$A$73,1))) *
(INDEX('Curva Juros'!$B$7:$B$73,MATCH(C17051,'Curva Juros'!$A$7:$A$73,1)+1) -
INDEX('Curva Juros'!$B$7:$B$73,MATCH(C17051,'Curva Juros'!$A$7:$A$73,1))) /
(INDEX('Curva Juros'!$A$7:$A$73,MATCH(C17051,'Curva Juros'!$A$7:$A$73,1)+1) -
INDEX('Curva Juros'!$A$7:$A$73,MATCH(C17051,'Curva Juros'!$A$7:$A$73,1)))</f>
        <v>7.6898648571428572</v>
      </c>
      <c r="F17051" s="24">
        <f t="shared" si="266"/>
        <v>5.343514285714307E-4</v>
      </c>
      <c r="G17051" s="24"/>
    </row>
    <row r="17052" spans="1:7" x14ac:dyDescent="0.25">
      <c r="A17052" s="3" t="s">
        <v>360</v>
      </c>
      <c r="B17052" s="4">
        <v>45884</v>
      </c>
      <c r="C17052" s="5">
        <v>732.44</v>
      </c>
      <c r="D17052" s="19">
        <v>7.7012999999999998E-2</v>
      </c>
      <c r="E17052" s="35" cm="1">
        <f t="array" ref="E17052">INDEX('Curva Juros'!$B$7:$B$73,MATCH(C17052,'Curva Juros'!$A$7:$A$73,1)) +
(C17052-INDEX('Curva Juros'!$A$7:$A$73,MATCH(C17052,'Curva Juros'!$A$7:$A$73,1))) *
(INDEX('Curva Juros'!$B$7:$B$73,MATCH(C17052,'Curva Juros'!$A$7:$A$73,1)+1) -
INDEX('Curva Juros'!$B$7:$B$73,MATCH(C17052,'Curva Juros'!$A$7:$A$73,1))) /
(INDEX('Curva Juros'!$A$7:$A$73,MATCH(C17052,'Curva Juros'!$A$7:$A$73,1)+1) -
INDEX('Curva Juros'!$A$7:$A$73,MATCH(C17052,'Curva Juros'!$A$7:$A$73,1)))</f>
        <v>7.6911948571428574</v>
      </c>
      <c r="F17052" s="24">
        <f t="shared" si="266"/>
        <v>1.0105142857141924E-4</v>
      </c>
      <c r="G17052" s="24"/>
    </row>
    <row r="17053" spans="1:7" x14ac:dyDescent="0.25">
      <c r="A17053" s="6" t="s">
        <v>360</v>
      </c>
      <c r="B17053" s="7">
        <v>45891</v>
      </c>
      <c r="C17053" s="8">
        <v>727.05</v>
      </c>
      <c r="D17053" s="20">
        <v>7.8733999999999998E-2</v>
      </c>
      <c r="E17053" s="35" cm="1">
        <f t="array" ref="E17053">INDEX('Curva Juros'!$B$7:$B$73,MATCH(C17053,'Curva Juros'!$A$7:$A$73,1)) +
(C17053-INDEX('Curva Juros'!$A$7:$A$73,MATCH(C17053,'Curva Juros'!$A$7:$A$73,1))) *
(INDEX('Curva Juros'!$B$7:$B$73,MATCH(C17053,'Curva Juros'!$A$7:$A$73,1)+1) -
INDEX('Curva Juros'!$B$7:$B$73,MATCH(C17053,'Curva Juros'!$A$7:$A$73,1))) /
(INDEX('Curva Juros'!$A$7:$A$73,MATCH(C17053,'Curva Juros'!$A$7:$A$73,1)+1) -
INDEX('Curva Juros'!$A$7:$A$73,MATCH(C17053,'Curva Juros'!$A$7:$A$73,1)))</f>
        <v>7.6926578571428577</v>
      </c>
      <c r="F17053" s="24">
        <f t="shared" si="266"/>
        <v>1.807421428571418E-3</v>
      </c>
      <c r="G17053" s="24"/>
    </row>
    <row r="17054" spans="1:7" x14ac:dyDescent="0.25">
      <c r="A17054" s="3" t="s">
        <v>360</v>
      </c>
      <c r="B17054" s="4">
        <v>45898</v>
      </c>
      <c r="C17054" s="5">
        <v>722.45</v>
      </c>
      <c r="D17054" s="19">
        <v>7.6950000000000005E-2</v>
      </c>
      <c r="E17054" s="35" cm="1">
        <f t="array" ref="E17054">INDEX('Curva Juros'!$B$7:$B$73,MATCH(C17054,'Curva Juros'!$A$7:$A$73,1)) +
(C17054-INDEX('Curva Juros'!$A$7:$A$73,MATCH(C17054,'Curva Juros'!$A$7:$A$73,1))) *
(INDEX('Curva Juros'!$B$7:$B$73,MATCH(C17054,'Curva Juros'!$A$7:$A$73,1)+1) -
INDEX('Curva Juros'!$B$7:$B$73,MATCH(C17054,'Curva Juros'!$A$7:$A$73,1))) /
(INDEX('Curva Juros'!$A$7:$A$73,MATCH(C17054,'Curva Juros'!$A$7:$A$73,1)+1) -
INDEX('Curva Juros'!$A$7:$A$73,MATCH(C17054,'Curva Juros'!$A$7:$A$73,1)))</f>
        <v>7.6939064285714283</v>
      </c>
      <c r="F17054" s="24">
        <f t="shared" si="266"/>
        <v>1.093571428571749E-5</v>
      </c>
      <c r="G17054" s="24"/>
    </row>
    <row r="17055" spans="1:7" x14ac:dyDescent="0.25">
      <c r="A17055" s="6" t="s">
        <v>360</v>
      </c>
      <c r="B17055" s="7">
        <v>45905</v>
      </c>
      <c r="C17055" s="8">
        <v>717.48</v>
      </c>
      <c r="D17055" s="20">
        <v>7.6827999999999994E-2</v>
      </c>
      <c r="E17055" s="35" cm="1">
        <f t="array" ref="E17055">INDEX('Curva Juros'!$B$7:$B$73,MATCH(C17055,'Curva Juros'!$A$7:$A$73,1)) +
(C17055-INDEX('Curva Juros'!$A$7:$A$73,MATCH(C17055,'Curva Juros'!$A$7:$A$73,1))) *
(INDEX('Curva Juros'!$B$7:$B$73,MATCH(C17055,'Curva Juros'!$A$7:$A$73,1)+1) -
INDEX('Curva Juros'!$B$7:$B$73,MATCH(C17055,'Curva Juros'!$A$7:$A$73,1))) /
(INDEX('Curva Juros'!$A$7:$A$73,MATCH(C17055,'Curva Juros'!$A$7:$A$73,1)+1) -
INDEX('Curva Juros'!$A$7:$A$73,MATCH(C17055,'Curva Juros'!$A$7:$A$73,1)))</f>
        <v>7.6952554285714285</v>
      </c>
      <c r="F17055" s="24">
        <f t="shared" si="266"/>
        <v>-1.2455428571429839E-4</v>
      </c>
      <c r="G17055" s="24"/>
    </row>
    <row r="17056" spans="1:7" x14ac:dyDescent="0.25">
      <c r="A17056" s="3" t="s">
        <v>360</v>
      </c>
      <c r="B17056" s="4">
        <v>45912</v>
      </c>
      <c r="C17056" s="5">
        <v>713.04</v>
      </c>
      <c r="D17056" s="19">
        <v>7.4373999999999996E-2</v>
      </c>
      <c r="E17056" s="35" cm="1">
        <f t="array" ref="E17056">INDEX('Curva Juros'!$B$7:$B$73,MATCH(C17056,'Curva Juros'!$A$7:$A$73,1)) +
(C17056-INDEX('Curva Juros'!$A$7:$A$73,MATCH(C17056,'Curva Juros'!$A$7:$A$73,1))) *
(INDEX('Curva Juros'!$B$7:$B$73,MATCH(C17056,'Curva Juros'!$A$7:$A$73,1)+1) -
INDEX('Curva Juros'!$B$7:$B$73,MATCH(C17056,'Curva Juros'!$A$7:$A$73,1))) /
(INDEX('Curva Juros'!$A$7:$A$73,MATCH(C17056,'Curva Juros'!$A$7:$A$73,1)+1) -
INDEX('Curva Juros'!$A$7:$A$73,MATCH(C17056,'Curva Juros'!$A$7:$A$73,1)))</f>
        <v>7.6964605714285712</v>
      </c>
      <c r="F17056" s="24">
        <f t="shared" si="266"/>
        <v>-2.5906057142857097E-3</v>
      </c>
      <c r="G17056" s="24"/>
    </row>
    <row r="17057" spans="1:7" x14ac:dyDescent="0.25">
      <c r="A17057" s="6" t="s">
        <v>360</v>
      </c>
      <c r="B17057" s="7">
        <v>45919</v>
      </c>
      <c r="C17057" s="8">
        <v>707.89</v>
      </c>
      <c r="D17057" s="20">
        <v>7.5041999999999998E-2</v>
      </c>
      <c r="E17057" s="35" cm="1">
        <f t="array" ref="E17057">INDEX('Curva Juros'!$B$7:$B$73,MATCH(C17057,'Curva Juros'!$A$7:$A$73,1)) +
(C17057-INDEX('Curva Juros'!$A$7:$A$73,MATCH(C17057,'Curva Juros'!$A$7:$A$73,1))) *
(INDEX('Curva Juros'!$B$7:$B$73,MATCH(C17057,'Curva Juros'!$A$7:$A$73,1)+1) -
INDEX('Curva Juros'!$B$7:$B$73,MATCH(C17057,'Curva Juros'!$A$7:$A$73,1))) /
(INDEX('Curva Juros'!$A$7:$A$73,MATCH(C17057,'Curva Juros'!$A$7:$A$73,1)+1) -
INDEX('Curva Juros'!$A$7:$A$73,MATCH(C17057,'Curva Juros'!$A$7:$A$73,1)))</f>
        <v>7.6978584285714291</v>
      </c>
      <c r="F17057" s="24">
        <f t="shared" si="266"/>
        <v>-1.9365842857142906E-3</v>
      </c>
      <c r="G17057" s="24"/>
    </row>
    <row r="17058" spans="1:7" x14ac:dyDescent="0.25">
      <c r="A17058" s="3" t="s">
        <v>360</v>
      </c>
      <c r="B17058" s="4">
        <v>45926</v>
      </c>
      <c r="C17058" s="5">
        <v>702.89</v>
      </c>
      <c r="D17058" s="19">
        <v>7.5037000000000006E-2</v>
      </c>
      <c r="E17058" s="35" cm="1">
        <f t="array" ref="E17058">INDEX('Curva Juros'!$B$7:$B$73,MATCH(C17058,'Curva Juros'!$A$7:$A$73,1)) +
(C17058-INDEX('Curva Juros'!$A$7:$A$73,MATCH(C17058,'Curva Juros'!$A$7:$A$73,1))) *
(INDEX('Curva Juros'!$B$7:$B$73,MATCH(C17058,'Curva Juros'!$A$7:$A$73,1)+1) -
INDEX('Curva Juros'!$B$7:$B$73,MATCH(C17058,'Curva Juros'!$A$7:$A$73,1))) /
(INDEX('Curva Juros'!$A$7:$A$73,MATCH(C17058,'Curva Juros'!$A$7:$A$73,1)+1) -
INDEX('Curva Juros'!$A$7:$A$73,MATCH(C17058,'Curva Juros'!$A$7:$A$73,1)))</f>
        <v>7.6992155714285717</v>
      </c>
      <c r="F17058" s="24">
        <f t="shared" si="266"/>
        <v>-1.955155714285714E-3</v>
      </c>
      <c r="G17058" s="24"/>
    </row>
    <row r="17059" spans="1:7" x14ac:dyDescent="0.25">
      <c r="A17059" s="6" t="s">
        <v>360</v>
      </c>
      <c r="B17059" s="7">
        <v>45933</v>
      </c>
      <c r="C17059" s="8">
        <v>697.78</v>
      </c>
      <c r="D17059" s="20">
        <v>7.5525999999999996E-2</v>
      </c>
      <c r="E17059" s="35" cm="1">
        <f t="array" ref="E17059">INDEX('Curva Juros'!$B$7:$B$73,MATCH(C17059,'Curva Juros'!$A$7:$A$73,1)) +
(C17059-INDEX('Curva Juros'!$A$7:$A$73,MATCH(C17059,'Curva Juros'!$A$7:$A$73,1))) *
(INDEX('Curva Juros'!$B$7:$B$73,MATCH(C17059,'Curva Juros'!$A$7:$A$73,1)+1) -
INDEX('Curva Juros'!$B$7:$B$73,MATCH(C17059,'Curva Juros'!$A$7:$A$73,1))) /
(INDEX('Curva Juros'!$A$7:$A$73,MATCH(C17059,'Curva Juros'!$A$7:$A$73,1)+1) -
INDEX('Curva Juros'!$A$7:$A$73,MATCH(C17059,'Curva Juros'!$A$7:$A$73,1)))</f>
        <v>7.700602571428572</v>
      </c>
      <c r="F17059" s="24">
        <f t="shared" si="266"/>
        <v>-1.4800257142857237E-3</v>
      </c>
      <c r="G17059" s="24"/>
    </row>
    <row r="17060" spans="1:7" x14ac:dyDescent="0.25">
      <c r="A17060" s="3" t="s">
        <v>360</v>
      </c>
      <c r="B17060" s="4">
        <v>45940</v>
      </c>
      <c r="C17060" s="5">
        <v>693.25</v>
      </c>
      <c r="D17060" s="19">
        <v>7.3444999999999996E-2</v>
      </c>
      <c r="E17060" s="35" cm="1">
        <f t="array" ref="E17060">INDEX('Curva Juros'!$B$7:$B$73,MATCH(C17060,'Curva Juros'!$A$7:$A$73,1)) +
(C17060-INDEX('Curva Juros'!$A$7:$A$73,MATCH(C17060,'Curva Juros'!$A$7:$A$73,1))) *
(INDEX('Curva Juros'!$B$7:$B$73,MATCH(C17060,'Curva Juros'!$A$7:$A$73,1)+1) -
INDEX('Curva Juros'!$B$7:$B$73,MATCH(C17060,'Curva Juros'!$A$7:$A$73,1))) /
(INDEX('Curva Juros'!$A$7:$A$73,MATCH(C17060,'Curva Juros'!$A$7:$A$73,1)+1) -
INDEX('Curva Juros'!$A$7:$A$73,MATCH(C17060,'Curva Juros'!$A$7:$A$73,1)))</f>
        <v>7.7018321428571435</v>
      </c>
      <c r="F17060" s="24">
        <f t="shared" si="266"/>
        <v>-3.5733214285714326E-3</v>
      </c>
      <c r="G17060" s="24"/>
    </row>
    <row r="17061" spans="1:7" x14ac:dyDescent="0.25">
      <c r="A17061" s="6" t="s">
        <v>360</v>
      </c>
      <c r="B17061" s="7">
        <v>45947</v>
      </c>
      <c r="C17061" s="8">
        <v>703.17</v>
      </c>
      <c r="D17061" s="20">
        <v>7.4198E-2</v>
      </c>
      <c r="E17061" s="35" cm="1">
        <f t="array" ref="E17061">INDEX('Curva Juros'!$B$7:$B$73,MATCH(C17061,'Curva Juros'!$A$7:$A$73,1)) +
(C17061-INDEX('Curva Juros'!$A$7:$A$73,MATCH(C17061,'Curva Juros'!$A$7:$A$73,1))) *
(INDEX('Curva Juros'!$B$7:$B$73,MATCH(C17061,'Curva Juros'!$A$7:$A$73,1)+1) -
INDEX('Curva Juros'!$B$7:$B$73,MATCH(C17061,'Curva Juros'!$A$7:$A$73,1))) /
(INDEX('Curva Juros'!$A$7:$A$73,MATCH(C17061,'Curva Juros'!$A$7:$A$73,1)+1) -
INDEX('Curva Juros'!$A$7:$A$73,MATCH(C17061,'Curva Juros'!$A$7:$A$73,1)))</f>
        <v>7.6991395714285717</v>
      </c>
      <c r="F17061" s="24">
        <f t="shared" si="266"/>
        <v>-2.793395714285718E-3</v>
      </c>
      <c r="G17061" s="24"/>
    </row>
    <row r="17062" spans="1:7" x14ac:dyDescent="0.25">
      <c r="A17062" s="3" t="s">
        <v>360</v>
      </c>
      <c r="B17062" s="4">
        <v>45954</v>
      </c>
      <c r="C17062" s="5">
        <v>698.04</v>
      </c>
      <c r="D17062" s="19">
        <v>7.4841000000000005E-2</v>
      </c>
      <c r="E17062" s="35" cm="1">
        <f t="array" ref="E17062">INDEX('Curva Juros'!$B$7:$B$73,MATCH(C17062,'Curva Juros'!$A$7:$A$73,1)) +
(C17062-INDEX('Curva Juros'!$A$7:$A$73,MATCH(C17062,'Curva Juros'!$A$7:$A$73,1))) *
(INDEX('Curva Juros'!$B$7:$B$73,MATCH(C17062,'Curva Juros'!$A$7:$A$73,1)+1) -
INDEX('Curva Juros'!$B$7:$B$73,MATCH(C17062,'Curva Juros'!$A$7:$A$73,1))) /
(INDEX('Curva Juros'!$A$7:$A$73,MATCH(C17062,'Curva Juros'!$A$7:$A$73,1)+1) -
INDEX('Curva Juros'!$A$7:$A$73,MATCH(C17062,'Curva Juros'!$A$7:$A$73,1)))</f>
        <v>7.7005319999999999</v>
      </c>
      <c r="F17062" s="24">
        <f t="shared" si="266"/>
        <v>-2.1643199999999974E-3</v>
      </c>
      <c r="G17062" s="24"/>
    </row>
    <row r="17063" spans="1:7" x14ac:dyDescent="0.25">
      <c r="A17063" s="6" t="s">
        <v>360</v>
      </c>
      <c r="B17063" s="7">
        <v>45961</v>
      </c>
      <c r="C17063" s="8">
        <v>692.72</v>
      </c>
      <c r="D17063" s="20">
        <v>7.6526999999999998E-2</v>
      </c>
      <c r="E17063" s="35" cm="1">
        <f t="array" ref="E17063">INDEX('Curva Juros'!$B$7:$B$73,MATCH(C17063,'Curva Juros'!$A$7:$A$73,1)) +
(C17063-INDEX('Curva Juros'!$A$7:$A$73,MATCH(C17063,'Curva Juros'!$A$7:$A$73,1))) *
(INDEX('Curva Juros'!$B$7:$B$73,MATCH(C17063,'Curva Juros'!$A$7:$A$73,1)+1) -
INDEX('Curva Juros'!$B$7:$B$73,MATCH(C17063,'Curva Juros'!$A$7:$A$73,1))) /
(INDEX('Curva Juros'!$A$7:$A$73,MATCH(C17063,'Curva Juros'!$A$7:$A$73,1)+1) -
INDEX('Curva Juros'!$A$7:$A$73,MATCH(C17063,'Curva Juros'!$A$7:$A$73,1)))</f>
        <v>7.7019760000000002</v>
      </c>
      <c r="F17063" s="24">
        <f t="shared" si="266"/>
        <v>-4.9276000000000875E-4</v>
      </c>
      <c r="G17063" s="24"/>
    </row>
    <row r="17064" spans="1:7" x14ac:dyDescent="0.25">
      <c r="A17064" s="3" t="s">
        <v>360</v>
      </c>
      <c r="B17064" s="4">
        <v>45968</v>
      </c>
      <c r="C17064" s="5">
        <v>687.69</v>
      </c>
      <c r="D17064" s="19">
        <v>7.6665999999999998E-2</v>
      </c>
      <c r="E17064" s="35" cm="1">
        <f t="array" ref="E17064">INDEX('Curva Juros'!$B$7:$B$73,MATCH(C17064,'Curva Juros'!$A$7:$A$73,1)) +
(C17064-INDEX('Curva Juros'!$A$7:$A$73,MATCH(C17064,'Curva Juros'!$A$7:$A$73,1))) *
(INDEX('Curva Juros'!$B$7:$B$73,MATCH(C17064,'Curva Juros'!$A$7:$A$73,1)+1) -
INDEX('Curva Juros'!$B$7:$B$73,MATCH(C17064,'Curva Juros'!$A$7:$A$73,1))) /
(INDEX('Curva Juros'!$A$7:$A$73,MATCH(C17064,'Curva Juros'!$A$7:$A$73,1)+1) -
INDEX('Curva Juros'!$A$7:$A$73,MATCH(C17064,'Curva Juros'!$A$7:$A$73,1)))</f>
        <v>7.703341285714286</v>
      </c>
      <c r="F17064" s="24">
        <f t="shared" si="266"/>
        <v>-3.6741285714286809E-4</v>
      </c>
      <c r="G17064" s="24"/>
    </row>
    <row r="17065" spans="1:7" x14ac:dyDescent="0.25">
      <c r="A17065" s="6" t="s">
        <v>360</v>
      </c>
      <c r="B17065" s="7">
        <v>45975</v>
      </c>
      <c r="C17065" s="8">
        <v>683.16</v>
      </c>
      <c r="D17065" s="20">
        <v>7.4221999999999996E-2</v>
      </c>
      <c r="E17065" s="35" cm="1">
        <f t="array" ref="E17065">INDEX('Curva Juros'!$B$7:$B$73,MATCH(C17065,'Curva Juros'!$A$7:$A$73,1)) +
(C17065-INDEX('Curva Juros'!$A$7:$A$73,MATCH(C17065,'Curva Juros'!$A$7:$A$73,1))) *
(INDEX('Curva Juros'!$B$7:$B$73,MATCH(C17065,'Curva Juros'!$A$7:$A$73,1)+1) -
INDEX('Curva Juros'!$B$7:$B$73,MATCH(C17065,'Curva Juros'!$A$7:$A$73,1))) /
(INDEX('Curva Juros'!$A$7:$A$73,MATCH(C17065,'Curva Juros'!$A$7:$A$73,1)+1) -
INDEX('Curva Juros'!$A$7:$A$73,MATCH(C17065,'Curva Juros'!$A$7:$A$73,1)))</f>
        <v>7.7045708571428575</v>
      </c>
      <c r="F17065" s="24">
        <f t="shared" si="266"/>
        <v>-2.8237085714285792E-3</v>
      </c>
      <c r="G17065" s="24"/>
    </row>
    <row r="17066" spans="1:7" x14ac:dyDescent="0.25">
      <c r="A17066" s="3" t="s">
        <v>360</v>
      </c>
      <c r="B17066" s="4">
        <v>45982</v>
      </c>
      <c r="C17066" s="5">
        <v>679.01</v>
      </c>
      <c r="D17066" s="19">
        <v>7.5031E-2</v>
      </c>
      <c r="E17066" s="35" cm="1">
        <f t="array" ref="E17066">INDEX('Curva Juros'!$B$7:$B$73,MATCH(C17066,'Curva Juros'!$A$7:$A$73,1)) +
(C17066-INDEX('Curva Juros'!$A$7:$A$73,MATCH(C17066,'Curva Juros'!$A$7:$A$73,1))) *
(INDEX('Curva Juros'!$B$7:$B$73,MATCH(C17066,'Curva Juros'!$A$7:$A$73,1)+1) -
INDEX('Curva Juros'!$B$7:$B$73,MATCH(C17066,'Curva Juros'!$A$7:$A$73,1))) /
(INDEX('Curva Juros'!$A$7:$A$73,MATCH(C17066,'Curva Juros'!$A$7:$A$73,1)+1) -
INDEX('Curva Juros'!$A$7:$A$73,MATCH(C17066,'Curva Juros'!$A$7:$A$73,1)))</f>
        <v>7.7056972857142858</v>
      </c>
      <c r="F17066" s="24">
        <f t="shared" si="266"/>
        <v>-2.0259728571428576E-3</v>
      </c>
      <c r="G17066" s="24"/>
    </row>
    <row r="17067" spans="1:7" x14ac:dyDescent="0.25">
      <c r="A17067" s="6" t="s">
        <v>360</v>
      </c>
      <c r="B17067" s="7">
        <v>45989</v>
      </c>
      <c r="C17067" s="8">
        <v>674.12</v>
      </c>
      <c r="D17067" s="20">
        <v>7.4477000000000002E-2</v>
      </c>
      <c r="E17067" s="35" cm="1">
        <f t="array" ref="E17067">INDEX('Curva Juros'!$B$7:$B$73,MATCH(C17067,'Curva Juros'!$A$7:$A$73,1)) +
(C17067-INDEX('Curva Juros'!$A$7:$A$73,MATCH(C17067,'Curva Juros'!$A$7:$A$73,1))) *
(INDEX('Curva Juros'!$B$7:$B$73,MATCH(C17067,'Curva Juros'!$A$7:$A$73,1)+1) -
INDEX('Curva Juros'!$B$7:$B$73,MATCH(C17067,'Curva Juros'!$A$7:$A$73,1))) /
(INDEX('Curva Juros'!$A$7:$A$73,MATCH(C17067,'Curva Juros'!$A$7:$A$73,1)+1) -
INDEX('Curva Juros'!$A$7:$A$73,MATCH(C17067,'Curva Juros'!$A$7:$A$73,1)))</f>
        <v>7.7070245714285717</v>
      </c>
      <c r="F17067" s="24">
        <f t="shared" si="266"/>
        <v>-2.5932457142857218E-3</v>
      </c>
      <c r="G17067" s="24"/>
    </row>
    <row r="17068" spans="1:7" x14ac:dyDescent="0.25">
      <c r="A17068" s="3" t="s">
        <v>360</v>
      </c>
      <c r="B17068" s="4">
        <v>45996</v>
      </c>
      <c r="C17068" s="5">
        <v>668.95</v>
      </c>
      <c r="D17068" s="19">
        <v>7.5310000000000002E-2</v>
      </c>
      <c r="E17068" s="35" cm="1">
        <f t="array" ref="E17068">INDEX('Curva Juros'!$B$7:$B$73,MATCH(C17068,'Curva Juros'!$A$7:$A$73,1)) +
(C17068-INDEX('Curva Juros'!$A$7:$A$73,MATCH(C17068,'Curva Juros'!$A$7:$A$73,1))) *
(INDEX('Curva Juros'!$B$7:$B$73,MATCH(C17068,'Curva Juros'!$A$7:$A$73,1)+1) -
INDEX('Curva Juros'!$B$7:$B$73,MATCH(C17068,'Curva Juros'!$A$7:$A$73,1))) /
(INDEX('Curva Juros'!$A$7:$A$73,MATCH(C17068,'Curva Juros'!$A$7:$A$73,1)+1) -
INDEX('Curva Juros'!$A$7:$A$73,MATCH(C17068,'Curva Juros'!$A$7:$A$73,1)))</f>
        <v>7.7084278571428575</v>
      </c>
      <c r="F17068" s="24">
        <f t="shared" si="266"/>
        <v>-1.7742785714285753E-3</v>
      </c>
      <c r="G17068" s="24"/>
    </row>
    <row r="17069" spans="1:7" x14ac:dyDescent="0.25">
      <c r="A17069" s="6" t="s">
        <v>360</v>
      </c>
      <c r="B17069" s="7">
        <v>46003</v>
      </c>
      <c r="C17069" s="8">
        <v>663.85</v>
      </c>
      <c r="D17069" s="20">
        <v>7.5860999999999998E-2</v>
      </c>
      <c r="E17069" s="35" cm="1">
        <f t="array" ref="E17069">INDEX('Curva Juros'!$B$7:$B$73,MATCH(C17069,'Curva Juros'!$A$7:$A$73,1)) +
(C17069-INDEX('Curva Juros'!$A$7:$A$73,MATCH(C17069,'Curva Juros'!$A$7:$A$73,1))) *
(INDEX('Curva Juros'!$B$7:$B$73,MATCH(C17069,'Curva Juros'!$A$7:$A$73,1)+1) -
INDEX('Curva Juros'!$B$7:$B$73,MATCH(C17069,'Curva Juros'!$A$7:$A$73,1))) /
(INDEX('Curva Juros'!$A$7:$A$73,MATCH(C17069,'Curva Juros'!$A$7:$A$73,1)+1) -
INDEX('Curva Juros'!$A$7:$A$73,MATCH(C17069,'Curva Juros'!$A$7:$A$73,1)))</f>
        <v>7.7098121428571433</v>
      </c>
      <c r="F17069" s="24">
        <f t="shared" si="266"/>
        <v>-1.237121428571436E-3</v>
      </c>
      <c r="G17069" s="24"/>
    </row>
    <row r="17070" spans="1:7" x14ac:dyDescent="0.25">
      <c r="A17070" s="3" t="s">
        <v>360</v>
      </c>
      <c r="B17070" s="4">
        <v>46010</v>
      </c>
      <c r="C17070" s="5">
        <v>658.85</v>
      </c>
      <c r="D17070" s="19">
        <v>7.5860999999999998E-2</v>
      </c>
      <c r="E17070" s="35" cm="1">
        <f t="array" ref="E17070">INDEX('Curva Juros'!$B$7:$B$73,MATCH(C17070,'Curva Juros'!$A$7:$A$73,1)) +
(C17070-INDEX('Curva Juros'!$A$7:$A$73,MATCH(C17070,'Curva Juros'!$A$7:$A$73,1))) *
(INDEX('Curva Juros'!$B$7:$B$73,MATCH(C17070,'Curva Juros'!$A$7:$A$73,1)+1) -
INDEX('Curva Juros'!$B$7:$B$73,MATCH(C17070,'Curva Juros'!$A$7:$A$73,1))) /
(INDEX('Curva Juros'!$A$7:$A$73,MATCH(C17070,'Curva Juros'!$A$7:$A$73,1)+1) -
INDEX('Curva Juros'!$A$7:$A$73,MATCH(C17070,'Curva Juros'!$A$7:$A$73,1)))</f>
        <v>7.7111692857142859</v>
      </c>
      <c r="F17070" s="24">
        <f t="shared" si="266"/>
        <v>-1.2506928571428683E-3</v>
      </c>
      <c r="G17070" s="24"/>
    </row>
    <row r="17071" spans="1:7" x14ac:dyDescent="0.25">
      <c r="A17071" s="6" t="s">
        <v>360</v>
      </c>
      <c r="B17071" s="7">
        <v>46017</v>
      </c>
      <c r="C17071" s="8">
        <v>655</v>
      </c>
      <c r="D17071" s="20">
        <v>7.5086E-2</v>
      </c>
      <c r="E17071" s="35" cm="1">
        <f t="array" ref="E17071">INDEX('Curva Juros'!$B$7:$B$73,MATCH(C17071,'Curva Juros'!$A$7:$A$73,1)) +
(C17071-INDEX('Curva Juros'!$A$7:$A$73,MATCH(C17071,'Curva Juros'!$A$7:$A$73,1))) *
(INDEX('Curva Juros'!$B$7:$B$73,MATCH(C17071,'Curva Juros'!$A$7:$A$73,1)+1) -
INDEX('Curva Juros'!$B$7:$B$73,MATCH(C17071,'Curva Juros'!$A$7:$A$73,1))) /
(INDEX('Curva Juros'!$A$7:$A$73,MATCH(C17071,'Curva Juros'!$A$7:$A$73,1)+1) -
INDEX('Curva Juros'!$A$7:$A$73,MATCH(C17071,'Curva Juros'!$A$7:$A$73,1)))</f>
        <v>7.7122142857142864</v>
      </c>
      <c r="F17071" s="24">
        <f t="shared" si="266"/>
        <v>-2.0361428571428614E-3</v>
      </c>
      <c r="G17071" s="24"/>
    </row>
    <row r="17072" spans="1:7" x14ac:dyDescent="0.25">
      <c r="A17072" s="3" t="s">
        <v>360</v>
      </c>
      <c r="B17072" s="4">
        <v>46024</v>
      </c>
      <c r="C17072" s="5">
        <v>651.04999999999995</v>
      </c>
      <c r="D17072" s="19">
        <v>7.4796000000000001E-2</v>
      </c>
      <c r="E17072" s="35" cm="1">
        <f t="array" ref="E17072">INDEX('Curva Juros'!$B$7:$B$73,MATCH(C17072,'Curva Juros'!$A$7:$A$73,1)) +
(C17072-INDEX('Curva Juros'!$A$7:$A$73,MATCH(C17072,'Curva Juros'!$A$7:$A$73,1))) *
(INDEX('Curva Juros'!$B$7:$B$73,MATCH(C17072,'Curva Juros'!$A$7:$A$73,1)+1) -
INDEX('Curva Juros'!$B$7:$B$73,MATCH(C17072,'Curva Juros'!$A$7:$A$73,1))) /
(INDEX('Curva Juros'!$A$7:$A$73,MATCH(C17072,'Curva Juros'!$A$7:$A$73,1)+1) -
INDEX('Curva Juros'!$A$7:$A$73,MATCH(C17072,'Curva Juros'!$A$7:$A$73,1)))</f>
        <v>7.7132864285714291</v>
      </c>
      <c r="F17072" s="24">
        <f t="shared" si="266"/>
        <v>-2.3368642857142935E-3</v>
      </c>
      <c r="G17072" s="24"/>
    </row>
    <row r="17073" spans="1:7" x14ac:dyDescent="0.25">
      <c r="A17073" s="6" t="s">
        <v>360</v>
      </c>
      <c r="B17073" s="7">
        <v>46031</v>
      </c>
      <c r="C17073" s="8">
        <v>646.14</v>
      </c>
      <c r="D17073" s="20">
        <v>7.4359999999999996E-2</v>
      </c>
      <c r="E17073" s="35" cm="1">
        <f t="array" ref="E17073">INDEX('Curva Juros'!$B$7:$B$73,MATCH(C17073,'Curva Juros'!$A$7:$A$73,1)) +
(C17073-INDEX('Curva Juros'!$A$7:$A$73,MATCH(C17073,'Curva Juros'!$A$7:$A$73,1))) *
(INDEX('Curva Juros'!$B$7:$B$73,MATCH(C17073,'Curva Juros'!$A$7:$A$73,1)+1) -
INDEX('Curva Juros'!$B$7:$B$73,MATCH(C17073,'Curva Juros'!$A$7:$A$73,1))) /
(INDEX('Curva Juros'!$A$7:$A$73,MATCH(C17073,'Curva Juros'!$A$7:$A$73,1)+1) -
INDEX('Curva Juros'!$A$7:$A$73,MATCH(C17073,'Curva Juros'!$A$7:$A$73,1)))</f>
        <v>7.7146191428571429</v>
      </c>
      <c r="F17073" s="24">
        <f t="shared" si="266"/>
        <v>-2.7861914285714356E-3</v>
      </c>
      <c r="G17073" s="24"/>
    </row>
    <row r="17074" spans="1:7" x14ac:dyDescent="0.25">
      <c r="A17074" s="3" t="s">
        <v>360</v>
      </c>
      <c r="B17074" s="4">
        <v>46038</v>
      </c>
      <c r="C17074" s="5">
        <v>641.13</v>
      </c>
      <c r="D17074" s="19">
        <v>7.4374999999999997E-2</v>
      </c>
      <c r="E17074" s="35" cm="1">
        <f t="array" ref="E17074">INDEX('Curva Juros'!$B$7:$B$73,MATCH(C17074,'Curva Juros'!$A$7:$A$73,1)) +
(C17074-INDEX('Curva Juros'!$A$7:$A$73,MATCH(C17074,'Curva Juros'!$A$7:$A$73,1))) *
(INDEX('Curva Juros'!$B$7:$B$73,MATCH(C17074,'Curva Juros'!$A$7:$A$73,1)+1) -
INDEX('Curva Juros'!$B$7:$B$73,MATCH(C17074,'Curva Juros'!$A$7:$A$73,1))) /
(INDEX('Curva Juros'!$A$7:$A$73,MATCH(C17074,'Curva Juros'!$A$7:$A$73,1)+1) -
INDEX('Curva Juros'!$A$7:$A$73,MATCH(C17074,'Curva Juros'!$A$7:$A$73,1)))</f>
        <v>7.7159789999999999</v>
      </c>
      <c r="F17074" s="24">
        <f t="shared" si="266"/>
        <v>-2.7847900000000092E-3</v>
      </c>
      <c r="G17074" s="24"/>
    </row>
    <row r="17075" spans="1:7" x14ac:dyDescent="0.25">
      <c r="A17075" s="6" t="s">
        <v>360</v>
      </c>
      <c r="B17075" s="7">
        <v>46045</v>
      </c>
      <c r="C17075" s="8">
        <v>636.66</v>
      </c>
      <c r="D17075" s="20">
        <v>7.1650000000000005E-2</v>
      </c>
      <c r="E17075" s="35" cm="1">
        <f t="array" ref="E17075">INDEX('Curva Juros'!$B$7:$B$73,MATCH(C17075,'Curva Juros'!$A$7:$A$73,1)) +
(C17075-INDEX('Curva Juros'!$A$7:$A$73,MATCH(C17075,'Curva Juros'!$A$7:$A$73,1))) *
(INDEX('Curva Juros'!$B$7:$B$73,MATCH(C17075,'Curva Juros'!$A$7:$A$73,1)+1) -
INDEX('Curva Juros'!$B$7:$B$73,MATCH(C17075,'Curva Juros'!$A$7:$A$73,1))) /
(INDEX('Curva Juros'!$A$7:$A$73,MATCH(C17075,'Curva Juros'!$A$7:$A$73,1)+1) -
INDEX('Curva Juros'!$A$7:$A$73,MATCH(C17075,'Curva Juros'!$A$7:$A$73,1)))</f>
        <v>7.7171922857142858</v>
      </c>
      <c r="F17075" s="24">
        <f t="shared" si="266"/>
        <v>-5.5219228571428552E-3</v>
      </c>
      <c r="G17075" s="24"/>
    </row>
    <row r="17076" spans="1:7" x14ac:dyDescent="0.25">
      <c r="A17076" s="3" t="s">
        <v>360</v>
      </c>
      <c r="B17076" s="4">
        <v>46052</v>
      </c>
      <c r="C17076" s="5">
        <v>632.30999999999995</v>
      </c>
      <c r="D17076" s="19">
        <v>6.8329000000000001E-2</v>
      </c>
      <c r="E17076" s="35" cm="1">
        <f t="array" ref="E17076">INDEX('Curva Juros'!$B$7:$B$73,MATCH(C17076,'Curva Juros'!$A$7:$A$73,1)) +
(C17076-INDEX('Curva Juros'!$A$7:$A$73,MATCH(C17076,'Curva Juros'!$A$7:$A$73,1))) *
(INDEX('Curva Juros'!$B$7:$B$73,MATCH(C17076,'Curva Juros'!$A$7:$A$73,1)+1) -
INDEX('Curva Juros'!$B$7:$B$73,MATCH(C17076,'Curva Juros'!$A$7:$A$73,1))) /
(INDEX('Curva Juros'!$A$7:$A$73,MATCH(C17076,'Curva Juros'!$A$7:$A$73,1)+1) -
INDEX('Curva Juros'!$A$7:$A$73,MATCH(C17076,'Curva Juros'!$A$7:$A$73,1)))</f>
        <v>7.7183730000000006</v>
      </c>
      <c r="F17076" s="24">
        <f t="shared" si="266"/>
        <v>-8.8547300000000051E-3</v>
      </c>
      <c r="G17076" s="24"/>
    </row>
    <row r="17077" spans="1:7" x14ac:dyDescent="0.25">
      <c r="A17077" s="6" t="s">
        <v>360</v>
      </c>
      <c r="B17077" s="7">
        <v>46059</v>
      </c>
      <c r="C17077" s="8">
        <v>627.36</v>
      </c>
      <c r="D17077" s="20">
        <v>6.8049999999999999E-2</v>
      </c>
      <c r="E17077" s="35" cm="1">
        <f t="array" ref="E17077">INDEX('Curva Juros'!$B$7:$B$73,MATCH(C17077,'Curva Juros'!$A$7:$A$73,1)) +
(C17077-INDEX('Curva Juros'!$A$7:$A$73,MATCH(C17077,'Curva Juros'!$A$7:$A$73,1))) *
(INDEX('Curva Juros'!$B$7:$B$73,MATCH(C17077,'Curva Juros'!$A$7:$A$73,1)+1) -
INDEX('Curva Juros'!$B$7:$B$73,MATCH(C17077,'Curva Juros'!$A$7:$A$73,1))) /
(INDEX('Curva Juros'!$A$7:$A$73,MATCH(C17077,'Curva Juros'!$A$7:$A$73,1)+1) -
INDEX('Curva Juros'!$A$7:$A$73,MATCH(C17077,'Curva Juros'!$A$7:$A$73,1)))</f>
        <v>7.72088780952381</v>
      </c>
      <c r="F17077" s="24">
        <f t="shared" si="266"/>
        <v>-9.1588780952381044E-3</v>
      </c>
      <c r="G17077" s="24"/>
    </row>
    <row r="17078" spans="1:7" x14ac:dyDescent="0.25">
      <c r="A17078" s="3" t="s">
        <v>360</v>
      </c>
      <c r="B17078" s="4">
        <v>46066</v>
      </c>
      <c r="C17078" s="5">
        <v>622.21</v>
      </c>
      <c r="D17078" s="19">
        <v>6.8837999999999996E-2</v>
      </c>
      <c r="E17078" s="35" cm="1">
        <f t="array" ref="E17078">INDEX('Curva Juros'!$B$7:$B$73,MATCH(C17078,'Curva Juros'!$A$7:$A$73,1)) +
(C17078-INDEX('Curva Juros'!$A$7:$A$73,MATCH(C17078,'Curva Juros'!$A$7:$A$73,1))) *
(INDEX('Curva Juros'!$B$7:$B$73,MATCH(C17078,'Curva Juros'!$A$7:$A$73,1)+1) -
INDEX('Curva Juros'!$B$7:$B$73,MATCH(C17078,'Curva Juros'!$A$7:$A$73,1))) /
(INDEX('Curva Juros'!$A$7:$A$73,MATCH(C17078,'Curva Juros'!$A$7:$A$73,1)+1) -
INDEX('Curva Juros'!$A$7:$A$73,MATCH(C17078,'Curva Juros'!$A$7:$A$73,1)))</f>
        <v>7.7245704682539689</v>
      </c>
      <c r="F17078" s="24">
        <f t="shared" si="266"/>
        <v>-8.4077046825396934E-3</v>
      </c>
      <c r="G17078" s="24"/>
    </row>
    <row r="17079" spans="1:7" x14ac:dyDescent="0.25">
      <c r="A17079" s="6" t="s">
        <v>360</v>
      </c>
      <c r="B17079" s="7">
        <v>46073</v>
      </c>
      <c r="C17079" s="8">
        <v>619.03</v>
      </c>
      <c r="D17079" s="20">
        <v>6.9774000000000003E-2</v>
      </c>
      <c r="E17079" s="35" cm="1">
        <f t="array" ref="E17079">INDEX('Curva Juros'!$B$7:$B$73,MATCH(C17079,'Curva Juros'!$A$7:$A$73,1)) +
(C17079-INDEX('Curva Juros'!$A$7:$A$73,MATCH(C17079,'Curva Juros'!$A$7:$A$73,1))) *
(INDEX('Curva Juros'!$B$7:$B$73,MATCH(C17079,'Curva Juros'!$A$7:$A$73,1)+1) -
INDEX('Curva Juros'!$B$7:$B$73,MATCH(C17079,'Curva Juros'!$A$7:$A$73,1))) /
(INDEX('Curva Juros'!$A$7:$A$73,MATCH(C17079,'Curva Juros'!$A$7:$A$73,1)+1) -
INDEX('Curva Juros'!$A$7:$A$73,MATCH(C17079,'Curva Juros'!$A$7:$A$73,1)))</f>
        <v>7.7268444206349205</v>
      </c>
      <c r="F17079" s="24">
        <f t="shared" si="266"/>
        <v>-7.4944442063492045E-3</v>
      </c>
      <c r="G17079" s="24"/>
    </row>
    <row r="17080" spans="1:7" x14ac:dyDescent="0.25">
      <c r="A17080" s="3" t="s">
        <v>360</v>
      </c>
      <c r="B17080" s="4">
        <v>46080</v>
      </c>
      <c r="C17080" s="5">
        <v>613.88</v>
      </c>
      <c r="D17080" s="19">
        <v>7.0529999999999995E-2</v>
      </c>
      <c r="E17080" s="35" cm="1">
        <f t="array" ref="E17080">INDEX('Curva Juros'!$B$7:$B$73,MATCH(C17080,'Curva Juros'!$A$7:$A$73,1)) +
(C17080-INDEX('Curva Juros'!$A$7:$A$73,MATCH(C17080,'Curva Juros'!$A$7:$A$73,1))) *
(INDEX('Curva Juros'!$B$7:$B$73,MATCH(C17080,'Curva Juros'!$A$7:$A$73,1)+1) -
INDEX('Curva Juros'!$B$7:$B$73,MATCH(C17080,'Curva Juros'!$A$7:$A$73,1))) /
(INDEX('Curva Juros'!$A$7:$A$73,MATCH(C17080,'Curva Juros'!$A$7:$A$73,1)+1) -
INDEX('Curva Juros'!$A$7:$A$73,MATCH(C17080,'Curva Juros'!$A$7:$A$73,1)))</f>
        <v>7.7305270793650793</v>
      </c>
      <c r="F17080" s="24">
        <f t="shared" si="266"/>
        <v>-6.7752707936507978E-3</v>
      </c>
      <c r="G17080" s="24"/>
    </row>
    <row r="17081" spans="1:7" x14ac:dyDescent="0.25">
      <c r="A17081" s="6" t="s">
        <v>361</v>
      </c>
      <c r="B17081" s="7">
        <v>45723</v>
      </c>
      <c r="C17081" s="8">
        <v>1951.14</v>
      </c>
      <c r="D17081" s="20">
        <v>7.9200000000000007E-2</v>
      </c>
      <c r="E17081" s="35" cm="1">
        <f t="array" ref="E17081">INDEX('Curva Juros'!$B$7:$B$73,MATCH(C17081,'Curva Juros'!$A$7:$A$73,1)) +
(C17081-INDEX('Curva Juros'!$A$7:$A$73,MATCH(C17081,'Curva Juros'!$A$7:$A$73,1))) *
(INDEX('Curva Juros'!$B$7:$B$73,MATCH(C17081,'Curva Juros'!$A$7:$A$73,1)+1) -
INDEX('Curva Juros'!$B$7:$B$73,MATCH(C17081,'Curva Juros'!$A$7:$A$73,1))) /
(INDEX('Curva Juros'!$A$7:$A$73,MATCH(C17081,'Curva Juros'!$A$7:$A$73,1)+1) -
INDEX('Curva Juros'!$A$7:$A$73,MATCH(C17081,'Curva Juros'!$A$7:$A$73,1)))</f>
        <v>7.4639871428571434</v>
      </c>
      <c r="F17081" s="24">
        <f t="shared" si="266"/>
        <v>4.5601285714285678E-3</v>
      </c>
      <c r="G17081" s="24"/>
    </row>
    <row r="17082" spans="1:7" x14ac:dyDescent="0.25">
      <c r="A17082" s="3" t="s">
        <v>361</v>
      </c>
      <c r="B17082" s="4">
        <v>45730</v>
      </c>
      <c r="C17082" s="5">
        <v>1947.13</v>
      </c>
      <c r="D17082" s="19">
        <v>7.8770000000000007E-2</v>
      </c>
      <c r="E17082" s="35" cm="1">
        <f t="array" ref="E17082">INDEX('Curva Juros'!$B$7:$B$73,MATCH(C17082,'Curva Juros'!$A$7:$A$73,1)) +
(C17082-INDEX('Curva Juros'!$A$7:$A$73,MATCH(C17082,'Curva Juros'!$A$7:$A$73,1))) *
(INDEX('Curva Juros'!$B$7:$B$73,MATCH(C17082,'Curva Juros'!$A$7:$A$73,1)+1) -
INDEX('Curva Juros'!$B$7:$B$73,MATCH(C17082,'Curva Juros'!$A$7:$A$73,1))) /
(INDEX('Curva Juros'!$A$7:$A$73,MATCH(C17082,'Curva Juros'!$A$7:$A$73,1)+1) -
INDEX('Curva Juros'!$A$7:$A$73,MATCH(C17082,'Curva Juros'!$A$7:$A$73,1)))</f>
        <v>7.4650373809523813</v>
      </c>
      <c r="F17082" s="24">
        <f t="shared" si="266"/>
        <v>4.1196261904761916E-3</v>
      </c>
      <c r="G17082" s="24"/>
    </row>
    <row r="17083" spans="1:7" x14ac:dyDescent="0.25">
      <c r="A17083" s="6" t="s">
        <v>361</v>
      </c>
      <c r="B17083" s="7">
        <v>45737</v>
      </c>
      <c r="C17083" s="8">
        <v>1942.86</v>
      </c>
      <c r="D17083" s="20">
        <v>7.8454999999999997E-2</v>
      </c>
      <c r="E17083" s="35" cm="1">
        <f t="array" ref="E17083">INDEX('Curva Juros'!$B$7:$B$73,MATCH(C17083,'Curva Juros'!$A$7:$A$73,1)) +
(C17083-INDEX('Curva Juros'!$A$7:$A$73,MATCH(C17083,'Curva Juros'!$A$7:$A$73,1))) *
(INDEX('Curva Juros'!$B$7:$B$73,MATCH(C17083,'Curva Juros'!$A$7:$A$73,1)+1) -
INDEX('Curva Juros'!$B$7:$B$73,MATCH(C17083,'Curva Juros'!$A$7:$A$73,1))) /
(INDEX('Curva Juros'!$A$7:$A$73,MATCH(C17083,'Curva Juros'!$A$7:$A$73,1)+1) -
INDEX('Curva Juros'!$A$7:$A$73,MATCH(C17083,'Curva Juros'!$A$7:$A$73,1)))</f>
        <v>7.4661557142857147</v>
      </c>
      <c r="F17083" s="24">
        <f t="shared" si="266"/>
        <v>3.7934428571428508E-3</v>
      </c>
      <c r="G17083" s="24"/>
    </row>
    <row r="17084" spans="1:7" x14ac:dyDescent="0.25">
      <c r="A17084" s="3" t="s">
        <v>361</v>
      </c>
      <c r="B17084" s="4">
        <v>45744</v>
      </c>
      <c r="C17084" s="5">
        <v>1938.54</v>
      </c>
      <c r="D17084" s="19">
        <v>7.8158000000000005E-2</v>
      </c>
      <c r="E17084" s="35" cm="1">
        <f t="array" ref="E17084">INDEX('Curva Juros'!$B$7:$B$73,MATCH(C17084,'Curva Juros'!$A$7:$A$73,1)) +
(C17084-INDEX('Curva Juros'!$A$7:$A$73,MATCH(C17084,'Curva Juros'!$A$7:$A$73,1))) *
(INDEX('Curva Juros'!$B$7:$B$73,MATCH(C17084,'Curva Juros'!$A$7:$A$73,1)+1) -
INDEX('Curva Juros'!$B$7:$B$73,MATCH(C17084,'Curva Juros'!$A$7:$A$73,1))) /
(INDEX('Curva Juros'!$A$7:$A$73,MATCH(C17084,'Curva Juros'!$A$7:$A$73,1)+1) -
INDEX('Curva Juros'!$A$7:$A$73,MATCH(C17084,'Curva Juros'!$A$7:$A$73,1)))</f>
        <v>7.4672871428571428</v>
      </c>
      <c r="F17084" s="24">
        <f t="shared" si="266"/>
        <v>3.4851285714285751E-3</v>
      </c>
      <c r="G17084" s="24"/>
    </row>
    <row r="17085" spans="1:7" x14ac:dyDescent="0.25">
      <c r="A17085" s="6" t="s">
        <v>361</v>
      </c>
      <c r="B17085" s="7">
        <v>45751</v>
      </c>
      <c r="C17085" s="8">
        <v>1937.59</v>
      </c>
      <c r="D17085" s="20">
        <v>7.6392000000000002E-2</v>
      </c>
      <c r="E17085" s="35" cm="1">
        <f t="array" ref="E17085">INDEX('Curva Juros'!$B$7:$B$73,MATCH(C17085,'Curva Juros'!$A$7:$A$73,1)) +
(C17085-INDEX('Curva Juros'!$A$7:$A$73,MATCH(C17085,'Curva Juros'!$A$7:$A$73,1))) *
(INDEX('Curva Juros'!$B$7:$B$73,MATCH(C17085,'Curva Juros'!$A$7:$A$73,1)+1) -
INDEX('Curva Juros'!$B$7:$B$73,MATCH(C17085,'Curva Juros'!$A$7:$A$73,1))) /
(INDEX('Curva Juros'!$A$7:$A$73,MATCH(C17085,'Curva Juros'!$A$7:$A$73,1)+1) -
INDEX('Curva Juros'!$A$7:$A$73,MATCH(C17085,'Curva Juros'!$A$7:$A$73,1)))</f>
        <v>7.4675359523809526</v>
      </c>
      <c r="F17085" s="24">
        <f t="shared" si="266"/>
        <v>1.7166404761904813E-3</v>
      </c>
      <c r="G17085" s="24"/>
    </row>
    <row r="17086" spans="1:7" x14ac:dyDescent="0.25">
      <c r="A17086" s="3" t="s">
        <v>361</v>
      </c>
      <c r="B17086" s="4">
        <v>45758</v>
      </c>
      <c r="C17086" s="5">
        <v>1929.75</v>
      </c>
      <c r="D17086" s="19">
        <v>7.7631000000000006E-2</v>
      </c>
      <c r="E17086" s="35" cm="1">
        <f t="array" ref="E17086">INDEX('Curva Juros'!$B$7:$B$73,MATCH(C17086,'Curva Juros'!$A$7:$A$73,1)) +
(C17086-INDEX('Curva Juros'!$A$7:$A$73,MATCH(C17086,'Curva Juros'!$A$7:$A$73,1))) *
(INDEX('Curva Juros'!$B$7:$B$73,MATCH(C17086,'Curva Juros'!$A$7:$A$73,1)+1) -
INDEX('Curva Juros'!$B$7:$B$73,MATCH(C17086,'Curva Juros'!$A$7:$A$73,1))) /
(INDEX('Curva Juros'!$A$7:$A$73,MATCH(C17086,'Curva Juros'!$A$7:$A$73,1)+1) -
INDEX('Curva Juros'!$A$7:$A$73,MATCH(C17086,'Curva Juros'!$A$7:$A$73,1)))</f>
        <v>7.469589285714286</v>
      </c>
      <c r="F17086" s="24">
        <f t="shared" si="266"/>
        <v>2.935107142857149E-3</v>
      </c>
      <c r="G17086" s="24"/>
    </row>
    <row r="17087" spans="1:7" x14ac:dyDescent="0.25">
      <c r="A17087" s="6" t="s">
        <v>361</v>
      </c>
      <c r="B17087" s="7">
        <v>45764</v>
      </c>
      <c r="C17087" s="8">
        <v>1926.31</v>
      </c>
      <c r="D17087" s="20">
        <v>7.7385999999999996E-2</v>
      </c>
      <c r="E17087" s="35" cm="1">
        <f t="array" ref="E17087">INDEX('Curva Juros'!$B$7:$B$73,MATCH(C17087,'Curva Juros'!$A$7:$A$73,1)) +
(C17087-INDEX('Curva Juros'!$A$7:$A$73,MATCH(C17087,'Curva Juros'!$A$7:$A$73,1))) *
(INDEX('Curva Juros'!$B$7:$B$73,MATCH(C17087,'Curva Juros'!$A$7:$A$73,1)+1) -
INDEX('Curva Juros'!$B$7:$B$73,MATCH(C17087,'Curva Juros'!$A$7:$A$73,1))) /
(INDEX('Curva Juros'!$A$7:$A$73,MATCH(C17087,'Curva Juros'!$A$7:$A$73,1)+1) -
INDEX('Curva Juros'!$A$7:$A$73,MATCH(C17087,'Curva Juros'!$A$7:$A$73,1)))</f>
        <v>7.4704902380952385</v>
      </c>
      <c r="F17087" s="24">
        <f t="shared" si="266"/>
        <v>2.6810976190476121E-3</v>
      </c>
      <c r="G17087" s="24"/>
    </row>
    <row r="17088" spans="1:7" x14ac:dyDescent="0.25">
      <c r="A17088" s="3" t="s">
        <v>361</v>
      </c>
      <c r="B17088" s="4">
        <v>45772</v>
      </c>
      <c r="C17088" s="5">
        <v>1923.82</v>
      </c>
      <c r="D17088" s="19">
        <v>7.6729000000000006E-2</v>
      </c>
      <c r="E17088" s="35" cm="1">
        <f t="array" ref="E17088">INDEX('Curva Juros'!$B$7:$B$73,MATCH(C17088,'Curva Juros'!$A$7:$A$73,1)) +
(C17088-INDEX('Curva Juros'!$A$7:$A$73,MATCH(C17088,'Curva Juros'!$A$7:$A$73,1))) *
(INDEX('Curva Juros'!$B$7:$B$73,MATCH(C17088,'Curva Juros'!$A$7:$A$73,1)+1) -
INDEX('Curva Juros'!$B$7:$B$73,MATCH(C17088,'Curva Juros'!$A$7:$A$73,1))) /
(INDEX('Curva Juros'!$A$7:$A$73,MATCH(C17088,'Curva Juros'!$A$7:$A$73,1)+1) -
INDEX('Curva Juros'!$A$7:$A$73,MATCH(C17088,'Curva Juros'!$A$7:$A$73,1)))</f>
        <v>7.4711423809523811</v>
      </c>
      <c r="F17088" s="24">
        <f t="shared" si="266"/>
        <v>2.0175761904761974E-3</v>
      </c>
      <c r="G17088" s="24"/>
    </row>
    <row r="17089" spans="1:7" x14ac:dyDescent="0.25">
      <c r="A17089" s="6" t="s">
        <v>361</v>
      </c>
      <c r="B17089" s="7">
        <v>45779</v>
      </c>
      <c r="C17089" s="8">
        <v>1921.71</v>
      </c>
      <c r="D17089" s="20">
        <v>7.5903999999999999E-2</v>
      </c>
      <c r="E17089" s="35" cm="1">
        <f t="array" ref="E17089">INDEX('Curva Juros'!$B$7:$B$73,MATCH(C17089,'Curva Juros'!$A$7:$A$73,1)) +
(C17089-INDEX('Curva Juros'!$A$7:$A$73,MATCH(C17089,'Curva Juros'!$A$7:$A$73,1))) *
(INDEX('Curva Juros'!$B$7:$B$73,MATCH(C17089,'Curva Juros'!$A$7:$A$73,1)+1) -
INDEX('Curva Juros'!$B$7:$B$73,MATCH(C17089,'Curva Juros'!$A$7:$A$73,1))) /
(INDEX('Curva Juros'!$A$7:$A$73,MATCH(C17089,'Curva Juros'!$A$7:$A$73,1)+1) -
INDEX('Curva Juros'!$A$7:$A$73,MATCH(C17089,'Curva Juros'!$A$7:$A$73,1)))</f>
        <v>7.4716950000000004</v>
      </c>
      <c r="F17089" s="24">
        <f t="shared" si="266"/>
        <v>1.1870499999999951E-3</v>
      </c>
      <c r="G17089" s="24"/>
    </row>
    <row r="17090" spans="1:7" x14ac:dyDescent="0.25">
      <c r="A17090" s="3" t="s">
        <v>361</v>
      </c>
      <c r="B17090" s="4">
        <v>45786</v>
      </c>
      <c r="C17090" s="5">
        <v>1921.75</v>
      </c>
      <c r="D17090" s="19">
        <v>7.3691000000000006E-2</v>
      </c>
      <c r="E17090" s="35" cm="1">
        <f t="array" ref="E17090">INDEX('Curva Juros'!$B$7:$B$73,MATCH(C17090,'Curva Juros'!$A$7:$A$73,1)) +
(C17090-INDEX('Curva Juros'!$A$7:$A$73,MATCH(C17090,'Curva Juros'!$A$7:$A$73,1))) *
(INDEX('Curva Juros'!$B$7:$B$73,MATCH(C17090,'Curva Juros'!$A$7:$A$73,1)+1) -
INDEX('Curva Juros'!$B$7:$B$73,MATCH(C17090,'Curva Juros'!$A$7:$A$73,1))) /
(INDEX('Curva Juros'!$A$7:$A$73,MATCH(C17090,'Curva Juros'!$A$7:$A$73,1)+1) -
INDEX('Curva Juros'!$A$7:$A$73,MATCH(C17090,'Curva Juros'!$A$7:$A$73,1)))</f>
        <v>7.4716845238095244</v>
      </c>
      <c r="F17090" s="24">
        <f t="shared" si="266"/>
        <v>-1.0258452380952354E-3</v>
      </c>
      <c r="G17090" s="24"/>
    </row>
    <row r="17091" spans="1:7" x14ac:dyDescent="0.25">
      <c r="A17091" s="6" t="s">
        <v>361</v>
      </c>
      <c r="B17091" s="7">
        <v>45793</v>
      </c>
      <c r="C17091" s="8">
        <v>1916.32</v>
      </c>
      <c r="D17091" s="20">
        <v>7.3881000000000002E-2</v>
      </c>
      <c r="E17091" s="35" cm="1">
        <f t="array" ref="E17091">INDEX('Curva Juros'!$B$7:$B$73,MATCH(C17091,'Curva Juros'!$A$7:$A$73,1)) +
(C17091-INDEX('Curva Juros'!$A$7:$A$73,MATCH(C17091,'Curva Juros'!$A$7:$A$73,1))) *
(INDEX('Curva Juros'!$B$7:$B$73,MATCH(C17091,'Curva Juros'!$A$7:$A$73,1)+1) -
INDEX('Curva Juros'!$B$7:$B$73,MATCH(C17091,'Curva Juros'!$A$7:$A$73,1))) /
(INDEX('Curva Juros'!$A$7:$A$73,MATCH(C17091,'Curva Juros'!$A$7:$A$73,1)+1) -
INDEX('Curva Juros'!$A$7:$A$73,MATCH(C17091,'Curva Juros'!$A$7:$A$73,1)))</f>
        <v>7.4731066666666672</v>
      </c>
      <c r="F17091" s="24">
        <f t="shared" ref="F17091:F17154" si="267">D17091-E17091/100</f>
        <v>-8.5006666666667674E-4</v>
      </c>
      <c r="G17091" s="24"/>
    </row>
    <row r="17092" spans="1:7" x14ac:dyDescent="0.25">
      <c r="A17092" s="3" t="s">
        <v>361</v>
      </c>
      <c r="B17092" s="4">
        <v>45800</v>
      </c>
      <c r="C17092" s="5">
        <v>1910.94</v>
      </c>
      <c r="D17092" s="19">
        <v>7.4048000000000003E-2</v>
      </c>
      <c r="E17092" s="35" cm="1">
        <f t="array" ref="E17092">INDEX('Curva Juros'!$B$7:$B$73,MATCH(C17092,'Curva Juros'!$A$7:$A$73,1)) +
(C17092-INDEX('Curva Juros'!$A$7:$A$73,MATCH(C17092,'Curva Juros'!$A$7:$A$73,1))) *
(INDEX('Curva Juros'!$B$7:$B$73,MATCH(C17092,'Curva Juros'!$A$7:$A$73,1)+1) -
INDEX('Curva Juros'!$B$7:$B$73,MATCH(C17092,'Curva Juros'!$A$7:$A$73,1))) /
(INDEX('Curva Juros'!$A$7:$A$73,MATCH(C17092,'Curva Juros'!$A$7:$A$73,1)+1) -
INDEX('Curva Juros'!$A$7:$A$73,MATCH(C17092,'Curva Juros'!$A$7:$A$73,1)))</f>
        <v>7.4745157142857144</v>
      </c>
      <c r="F17092" s="24">
        <f t="shared" si="267"/>
        <v>-6.9715714285714658E-4</v>
      </c>
      <c r="G17092" s="24"/>
    </row>
    <row r="17093" spans="1:7" x14ac:dyDescent="0.25">
      <c r="A17093" s="6" t="s">
        <v>361</v>
      </c>
      <c r="B17093" s="7">
        <v>45807</v>
      </c>
      <c r="C17093" s="8">
        <v>1906.68</v>
      </c>
      <c r="D17093" s="20">
        <v>7.3723999999999998E-2</v>
      </c>
      <c r="E17093" s="35" cm="1">
        <f t="array" ref="E17093">INDEX('Curva Juros'!$B$7:$B$73,MATCH(C17093,'Curva Juros'!$A$7:$A$73,1)) +
(C17093-INDEX('Curva Juros'!$A$7:$A$73,MATCH(C17093,'Curva Juros'!$A$7:$A$73,1))) *
(INDEX('Curva Juros'!$B$7:$B$73,MATCH(C17093,'Curva Juros'!$A$7:$A$73,1)+1) -
INDEX('Curva Juros'!$B$7:$B$73,MATCH(C17093,'Curva Juros'!$A$7:$A$73,1))) /
(INDEX('Curva Juros'!$A$7:$A$73,MATCH(C17093,'Curva Juros'!$A$7:$A$73,1)+1) -
INDEX('Curva Juros'!$A$7:$A$73,MATCH(C17093,'Curva Juros'!$A$7:$A$73,1)))</f>
        <v>7.4756314285714289</v>
      </c>
      <c r="F17093" s="24">
        <f t="shared" si="267"/>
        <v>-1.032314285714292E-3</v>
      </c>
      <c r="G17093" s="24"/>
    </row>
    <row r="17094" spans="1:7" x14ac:dyDescent="0.25">
      <c r="A17094" s="3" t="s">
        <v>361</v>
      </c>
      <c r="B17094" s="4">
        <v>45814</v>
      </c>
      <c r="C17094" s="5">
        <v>1900.56</v>
      </c>
      <c r="D17094" s="19">
        <v>7.4213000000000001E-2</v>
      </c>
      <c r="E17094" s="35" cm="1">
        <f t="array" ref="E17094">INDEX('Curva Juros'!$B$7:$B$73,MATCH(C17094,'Curva Juros'!$A$7:$A$73,1)) +
(C17094-INDEX('Curva Juros'!$A$7:$A$73,MATCH(C17094,'Curva Juros'!$A$7:$A$73,1))) *
(INDEX('Curva Juros'!$B$7:$B$73,MATCH(C17094,'Curva Juros'!$A$7:$A$73,1)+1) -
INDEX('Curva Juros'!$B$7:$B$73,MATCH(C17094,'Curva Juros'!$A$7:$A$73,1))) /
(INDEX('Curva Juros'!$A$7:$A$73,MATCH(C17094,'Curva Juros'!$A$7:$A$73,1)+1) -
INDEX('Curva Juros'!$A$7:$A$73,MATCH(C17094,'Curva Juros'!$A$7:$A$73,1)))</f>
        <v>7.4772342857142862</v>
      </c>
      <c r="F17094" s="24">
        <f t="shared" si="267"/>
        <v>-5.5934285714286103E-4</v>
      </c>
      <c r="G17094" s="24"/>
    </row>
    <row r="17095" spans="1:7" x14ac:dyDescent="0.25">
      <c r="A17095" s="6" t="s">
        <v>361</v>
      </c>
      <c r="B17095" s="7">
        <v>45821</v>
      </c>
      <c r="C17095" s="8">
        <v>1894.61</v>
      </c>
      <c r="D17095" s="20">
        <v>7.4632000000000004E-2</v>
      </c>
      <c r="E17095" s="35" cm="1">
        <f t="array" ref="E17095">INDEX('Curva Juros'!$B$7:$B$73,MATCH(C17095,'Curva Juros'!$A$7:$A$73,1)) +
(C17095-INDEX('Curva Juros'!$A$7:$A$73,MATCH(C17095,'Curva Juros'!$A$7:$A$73,1))) *
(INDEX('Curva Juros'!$B$7:$B$73,MATCH(C17095,'Curva Juros'!$A$7:$A$73,1)+1) -
INDEX('Curva Juros'!$B$7:$B$73,MATCH(C17095,'Curva Juros'!$A$7:$A$73,1))) /
(INDEX('Curva Juros'!$A$7:$A$73,MATCH(C17095,'Curva Juros'!$A$7:$A$73,1)+1) -
INDEX('Curva Juros'!$A$7:$A$73,MATCH(C17095,'Curva Juros'!$A$7:$A$73,1)))</f>
        <v>7.4787926190476197</v>
      </c>
      <c r="F17095" s="24">
        <f t="shared" si="267"/>
        <v>-1.5592619047619105E-4</v>
      </c>
      <c r="G17095" s="24"/>
    </row>
    <row r="17096" spans="1:7" x14ac:dyDescent="0.25">
      <c r="A17096" s="3" t="s">
        <v>361</v>
      </c>
      <c r="B17096" s="4">
        <v>45828</v>
      </c>
      <c r="C17096" s="5">
        <v>1940.38</v>
      </c>
      <c r="D17096" s="19">
        <v>7.3400000000000007E-2</v>
      </c>
      <c r="E17096" s="35" cm="1">
        <f t="array" ref="E17096">INDEX('Curva Juros'!$B$7:$B$73,MATCH(C17096,'Curva Juros'!$A$7:$A$73,1)) +
(C17096-INDEX('Curva Juros'!$A$7:$A$73,MATCH(C17096,'Curva Juros'!$A$7:$A$73,1))) *
(INDEX('Curva Juros'!$B$7:$B$73,MATCH(C17096,'Curva Juros'!$A$7:$A$73,1)+1) -
INDEX('Curva Juros'!$B$7:$B$73,MATCH(C17096,'Curva Juros'!$A$7:$A$73,1))) /
(INDEX('Curva Juros'!$A$7:$A$73,MATCH(C17096,'Curva Juros'!$A$7:$A$73,1)+1) -
INDEX('Curva Juros'!$A$7:$A$73,MATCH(C17096,'Curva Juros'!$A$7:$A$73,1)))</f>
        <v>7.4668052380952386</v>
      </c>
      <c r="F17096" s="24">
        <f t="shared" si="267"/>
        <v>-1.2680523809523725E-3</v>
      </c>
      <c r="G17096" s="24"/>
    </row>
    <row r="17097" spans="1:7" x14ac:dyDescent="0.25">
      <c r="A17097" s="6" t="s">
        <v>361</v>
      </c>
      <c r="B17097" s="7">
        <v>45835</v>
      </c>
      <c r="C17097" s="8">
        <v>1935.59</v>
      </c>
      <c r="D17097" s="20">
        <v>7.3296E-2</v>
      </c>
      <c r="E17097" s="35" cm="1">
        <f t="array" ref="E17097">INDEX('Curva Juros'!$B$7:$B$73,MATCH(C17097,'Curva Juros'!$A$7:$A$73,1)) +
(C17097-INDEX('Curva Juros'!$A$7:$A$73,MATCH(C17097,'Curva Juros'!$A$7:$A$73,1))) *
(INDEX('Curva Juros'!$B$7:$B$73,MATCH(C17097,'Curva Juros'!$A$7:$A$73,1)+1) -
INDEX('Curva Juros'!$B$7:$B$73,MATCH(C17097,'Curva Juros'!$A$7:$A$73,1))) /
(INDEX('Curva Juros'!$A$7:$A$73,MATCH(C17097,'Curva Juros'!$A$7:$A$73,1)+1) -
INDEX('Curva Juros'!$A$7:$A$73,MATCH(C17097,'Curva Juros'!$A$7:$A$73,1)))</f>
        <v>7.4680597619047626</v>
      </c>
      <c r="F17097" s="24">
        <f t="shared" si="267"/>
        <v>-1.38459761904762E-3</v>
      </c>
      <c r="G17097" s="24"/>
    </row>
    <row r="17098" spans="1:7" x14ac:dyDescent="0.25">
      <c r="A17098" s="3" t="s">
        <v>361</v>
      </c>
      <c r="B17098" s="4">
        <v>45842</v>
      </c>
      <c r="C17098" s="5">
        <v>1930.76</v>
      </c>
      <c r="D17098" s="19">
        <v>7.3206999999999994E-2</v>
      </c>
      <c r="E17098" s="35" cm="1">
        <f t="array" ref="E17098">INDEX('Curva Juros'!$B$7:$B$73,MATCH(C17098,'Curva Juros'!$A$7:$A$73,1)) +
(C17098-INDEX('Curva Juros'!$A$7:$A$73,MATCH(C17098,'Curva Juros'!$A$7:$A$73,1))) *
(INDEX('Curva Juros'!$B$7:$B$73,MATCH(C17098,'Curva Juros'!$A$7:$A$73,1)+1) -
INDEX('Curva Juros'!$B$7:$B$73,MATCH(C17098,'Curva Juros'!$A$7:$A$73,1))) /
(INDEX('Curva Juros'!$A$7:$A$73,MATCH(C17098,'Curva Juros'!$A$7:$A$73,1)+1) -
INDEX('Curva Juros'!$A$7:$A$73,MATCH(C17098,'Curva Juros'!$A$7:$A$73,1)))</f>
        <v>7.4693247619047618</v>
      </c>
      <c r="F17098" s="24">
        <f t="shared" si="267"/>
        <v>-1.4862476190476287E-3</v>
      </c>
      <c r="G17098" s="24"/>
    </row>
    <row r="17099" spans="1:7" x14ac:dyDescent="0.25">
      <c r="A17099" s="6" t="s">
        <v>361</v>
      </c>
      <c r="B17099" s="7">
        <v>45849</v>
      </c>
      <c r="C17099" s="8">
        <v>1926.06</v>
      </c>
      <c r="D17099" s="20">
        <v>7.3055999999999996E-2</v>
      </c>
      <c r="E17099" s="35" cm="1">
        <f t="array" ref="E17099">INDEX('Curva Juros'!$B$7:$B$73,MATCH(C17099,'Curva Juros'!$A$7:$A$73,1)) +
(C17099-INDEX('Curva Juros'!$A$7:$A$73,MATCH(C17099,'Curva Juros'!$A$7:$A$73,1))) *
(INDEX('Curva Juros'!$B$7:$B$73,MATCH(C17099,'Curva Juros'!$A$7:$A$73,1)+1) -
INDEX('Curva Juros'!$B$7:$B$73,MATCH(C17099,'Curva Juros'!$A$7:$A$73,1))) /
(INDEX('Curva Juros'!$A$7:$A$73,MATCH(C17099,'Curva Juros'!$A$7:$A$73,1)+1) -
INDEX('Curva Juros'!$A$7:$A$73,MATCH(C17099,'Curva Juros'!$A$7:$A$73,1)))</f>
        <v>7.4705557142857142</v>
      </c>
      <c r="F17099" s="24">
        <f t="shared" si="267"/>
        <v>-1.6495571428571526E-3</v>
      </c>
      <c r="G17099" s="24"/>
    </row>
    <row r="17100" spans="1:7" x14ac:dyDescent="0.25">
      <c r="A17100" s="3" t="s">
        <v>361</v>
      </c>
      <c r="B17100" s="4">
        <v>45856</v>
      </c>
      <c r="C17100" s="5">
        <v>1915.99</v>
      </c>
      <c r="D17100" s="19">
        <v>7.5599E-2</v>
      </c>
      <c r="E17100" s="35" cm="1">
        <f t="array" ref="E17100">INDEX('Curva Juros'!$B$7:$B$73,MATCH(C17100,'Curva Juros'!$A$7:$A$73,1)) +
(C17100-INDEX('Curva Juros'!$A$7:$A$73,MATCH(C17100,'Curva Juros'!$A$7:$A$73,1))) *
(INDEX('Curva Juros'!$B$7:$B$73,MATCH(C17100,'Curva Juros'!$A$7:$A$73,1)+1) -
INDEX('Curva Juros'!$B$7:$B$73,MATCH(C17100,'Curva Juros'!$A$7:$A$73,1))) /
(INDEX('Curva Juros'!$A$7:$A$73,MATCH(C17100,'Curva Juros'!$A$7:$A$73,1)+1) -
INDEX('Curva Juros'!$A$7:$A$73,MATCH(C17100,'Curva Juros'!$A$7:$A$73,1)))</f>
        <v>7.4731930952380958</v>
      </c>
      <c r="F17100" s="24">
        <f t="shared" si="267"/>
        <v>8.6706904761904569E-4</v>
      </c>
      <c r="G17100" s="24"/>
    </row>
    <row r="17101" spans="1:7" x14ac:dyDescent="0.25">
      <c r="A17101" s="6" t="s">
        <v>361</v>
      </c>
      <c r="B17101" s="7">
        <v>45863</v>
      </c>
      <c r="C17101" s="8">
        <v>1910.62</v>
      </c>
      <c r="D17101" s="20">
        <v>7.5783000000000003E-2</v>
      </c>
      <c r="E17101" s="35" cm="1">
        <f t="array" ref="E17101">INDEX('Curva Juros'!$B$7:$B$73,MATCH(C17101,'Curva Juros'!$A$7:$A$73,1)) +
(C17101-INDEX('Curva Juros'!$A$7:$A$73,MATCH(C17101,'Curva Juros'!$A$7:$A$73,1))) *
(INDEX('Curva Juros'!$B$7:$B$73,MATCH(C17101,'Curva Juros'!$A$7:$A$73,1)+1) -
INDEX('Curva Juros'!$B$7:$B$73,MATCH(C17101,'Curva Juros'!$A$7:$A$73,1))) /
(INDEX('Curva Juros'!$A$7:$A$73,MATCH(C17101,'Curva Juros'!$A$7:$A$73,1)+1) -
INDEX('Curva Juros'!$A$7:$A$73,MATCH(C17101,'Curva Juros'!$A$7:$A$73,1)))</f>
        <v>7.4745995238095242</v>
      </c>
      <c r="F17101" s="24">
        <f t="shared" si="267"/>
        <v>1.0370047619047557E-3</v>
      </c>
      <c r="G17101" s="24"/>
    </row>
    <row r="17102" spans="1:7" x14ac:dyDescent="0.25">
      <c r="A17102" s="3" t="s">
        <v>361</v>
      </c>
      <c r="B17102" s="4">
        <v>45870</v>
      </c>
      <c r="C17102" s="5">
        <v>1908.28</v>
      </c>
      <c r="D17102" s="19">
        <v>7.4453000000000005E-2</v>
      </c>
      <c r="E17102" s="35" cm="1">
        <f t="array" ref="E17102">INDEX('Curva Juros'!$B$7:$B$73,MATCH(C17102,'Curva Juros'!$A$7:$A$73,1)) +
(C17102-INDEX('Curva Juros'!$A$7:$A$73,MATCH(C17102,'Curva Juros'!$A$7:$A$73,1))) *
(INDEX('Curva Juros'!$B$7:$B$73,MATCH(C17102,'Curva Juros'!$A$7:$A$73,1)+1) -
INDEX('Curva Juros'!$B$7:$B$73,MATCH(C17102,'Curva Juros'!$A$7:$A$73,1))) /
(INDEX('Curva Juros'!$A$7:$A$73,MATCH(C17102,'Curva Juros'!$A$7:$A$73,1)+1) -
INDEX('Curva Juros'!$A$7:$A$73,MATCH(C17102,'Curva Juros'!$A$7:$A$73,1)))</f>
        <v>7.4752123809523816</v>
      </c>
      <c r="F17102" s="24">
        <f t="shared" si="267"/>
        <v>-2.9912380952380746E-4</v>
      </c>
      <c r="G17102" s="24"/>
    </row>
    <row r="17103" spans="1:7" x14ac:dyDescent="0.25">
      <c r="A17103" s="6" t="s">
        <v>361</v>
      </c>
      <c r="B17103" s="7">
        <v>45877</v>
      </c>
      <c r="C17103" s="8">
        <v>1905.73</v>
      </c>
      <c r="D17103" s="20">
        <v>7.3221999999999995E-2</v>
      </c>
      <c r="E17103" s="35" cm="1">
        <f t="array" ref="E17103">INDEX('Curva Juros'!$B$7:$B$73,MATCH(C17103,'Curva Juros'!$A$7:$A$73,1)) +
(C17103-INDEX('Curva Juros'!$A$7:$A$73,MATCH(C17103,'Curva Juros'!$A$7:$A$73,1))) *
(INDEX('Curva Juros'!$B$7:$B$73,MATCH(C17103,'Curva Juros'!$A$7:$A$73,1)+1) -
INDEX('Curva Juros'!$B$7:$B$73,MATCH(C17103,'Curva Juros'!$A$7:$A$73,1))) /
(INDEX('Curva Juros'!$A$7:$A$73,MATCH(C17103,'Curva Juros'!$A$7:$A$73,1)+1) -
INDEX('Curva Juros'!$A$7:$A$73,MATCH(C17103,'Curva Juros'!$A$7:$A$73,1)))</f>
        <v>7.4758802380952387</v>
      </c>
      <c r="F17103" s="24">
        <f t="shared" si="267"/>
        <v>-1.5368023809523984E-3</v>
      </c>
      <c r="G17103" s="24"/>
    </row>
    <row r="17104" spans="1:7" x14ac:dyDescent="0.25">
      <c r="A17104" s="3" t="s">
        <v>361</v>
      </c>
      <c r="B17104" s="4">
        <v>45884</v>
      </c>
      <c r="C17104" s="5">
        <v>1900.79</v>
      </c>
      <c r="D17104" s="19">
        <v>7.3192999999999994E-2</v>
      </c>
      <c r="E17104" s="35" cm="1">
        <f t="array" ref="E17104">INDEX('Curva Juros'!$B$7:$B$73,MATCH(C17104,'Curva Juros'!$A$7:$A$73,1)) +
(C17104-INDEX('Curva Juros'!$A$7:$A$73,MATCH(C17104,'Curva Juros'!$A$7:$A$73,1))) *
(INDEX('Curva Juros'!$B$7:$B$73,MATCH(C17104,'Curva Juros'!$A$7:$A$73,1)+1) -
INDEX('Curva Juros'!$B$7:$B$73,MATCH(C17104,'Curva Juros'!$A$7:$A$73,1))) /
(INDEX('Curva Juros'!$A$7:$A$73,MATCH(C17104,'Curva Juros'!$A$7:$A$73,1)+1) -
INDEX('Curva Juros'!$A$7:$A$73,MATCH(C17104,'Curva Juros'!$A$7:$A$73,1)))</f>
        <v>7.477174047619048</v>
      </c>
      <c r="F17104" s="24">
        <f t="shared" si="267"/>
        <v>-1.578740476190485E-3</v>
      </c>
      <c r="G17104" s="24"/>
    </row>
    <row r="17105" spans="1:7" x14ac:dyDescent="0.25">
      <c r="A17105" s="6" t="s">
        <v>361</v>
      </c>
      <c r="B17105" s="7">
        <v>45891</v>
      </c>
      <c r="C17105" s="8">
        <v>1893.71</v>
      </c>
      <c r="D17105" s="20">
        <v>7.4236999999999997E-2</v>
      </c>
      <c r="E17105" s="35" cm="1">
        <f t="array" ref="E17105">INDEX('Curva Juros'!$B$7:$B$73,MATCH(C17105,'Curva Juros'!$A$7:$A$73,1)) +
(C17105-INDEX('Curva Juros'!$A$7:$A$73,MATCH(C17105,'Curva Juros'!$A$7:$A$73,1))) *
(INDEX('Curva Juros'!$B$7:$B$73,MATCH(C17105,'Curva Juros'!$A$7:$A$73,1)+1) -
INDEX('Curva Juros'!$B$7:$B$73,MATCH(C17105,'Curva Juros'!$A$7:$A$73,1))) /
(INDEX('Curva Juros'!$A$7:$A$73,MATCH(C17105,'Curva Juros'!$A$7:$A$73,1)+1) -
INDEX('Curva Juros'!$A$7:$A$73,MATCH(C17105,'Curva Juros'!$A$7:$A$73,1)))</f>
        <v>7.4790283333333338</v>
      </c>
      <c r="F17105" s="24">
        <f t="shared" si="267"/>
        <v>-5.5328333333333479E-4</v>
      </c>
      <c r="G17105" s="24"/>
    </row>
    <row r="17106" spans="1:7" x14ac:dyDescent="0.25">
      <c r="A17106" s="3" t="s">
        <v>361</v>
      </c>
      <c r="B17106" s="4">
        <v>45898</v>
      </c>
      <c r="C17106" s="5">
        <v>1890.92</v>
      </c>
      <c r="D17106" s="19">
        <v>7.3126999999999998E-2</v>
      </c>
      <c r="E17106" s="35" cm="1">
        <f t="array" ref="E17106">INDEX('Curva Juros'!$B$7:$B$73,MATCH(C17106,'Curva Juros'!$A$7:$A$73,1)) +
(C17106-INDEX('Curva Juros'!$A$7:$A$73,MATCH(C17106,'Curva Juros'!$A$7:$A$73,1))) *
(INDEX('Curva Juros'!$B$7:$B$73,MATCH(C17106,'Curva Juros'!$A$7:$A$73,1)+1) -
INDEX('Curva Juros'!$B$7:$B$73,MATCH(C17106,'Curva Juros'!$A$7:$A$73,1))) /
(INDEX('Curva Juros'!$A$7:$A$73,MATCH(C17106,'Curva Juros'!$A$7:$A$73,1)+1) -
INDEX('Curva Juros'!$A$7:$A$73,MATCH(C17106,'Curva Juros'!$A$7:$A$73,1)))</f>
        <v>7.4797590476190479</v>
      </c>
      <c r="F17106" s="24">
        <f t="shared" si="267"/>
        <v>-1.6705904761904755E-3</v>
      </c>
      <c r="G17106" s="24"/>
    </row>
    <row r="17107" spans="1:7" x14ac:dyDescent="0.25">
      <c r="A17107" s="6" t="s">
        <v>361</v>
      </c>
      <c r="B17107" s="7">
        <v>45905</v>
      </c>
      <c r="C17107" s="8">
        <v>1884.6</v>
      </c>
      <c r="D17107" s="20">
        <v>7.3788999999999993E-2</v>
      </c>
      <c r="E17107" s="35" cm="1">
        <f t="array" ref="E17107">INDEX('Curva Juros'!$B$7:$B$73,MATCH(C17107,'Curva Juros'!$A$7:$A$73,1)) +
(C17107-INDEX('Curva Juros'!$A$7:$A$73,MATCH(C17107,'Curva Juros'!$A$7:$A$73,1))) *
(INDEX('Curva Juros'!$B$7:$B$73,MATCH(C17107,'Curva Juros'!$A$7:$A$73,1)+1) -
INDEX('Curva Juros'!$B$7:$B$73,MATCH(C17107,'Curva Juros'!$A$7:$A$73,1))) /
(INDEX('Curva Juros'!$A$7:$A$73,MATCH(C17107,'Curva Juros'!$A$7:$A$73,1)+1) -
INDEX('Curva Juros'!$A$7:$A$73,MATCH(C17107,'Curva Juros'!$A$7:$A$73,1)))</f>
        <v>7.481401428571429</v>
      </c>
      <c r="F17107" s="24">
        <f t="shared" si="267"/>
        <v>-1.0250142857142902E-3</v>
      </c>
      <c r="G17107" s="24"/>
    </row>
    <row r="17108" spans="1:7" x14ac:dyDescent="0.25">
      <c r="A17108" s="3" t="s">
        <v>361</v>
      </c>
      <c r="B17108" s="4">
        <v>45912</v>
      </c>
      <c r="C17108" s="5">
        <v>1882.89</v>
      </c>
      <c r="D17108" s="19">
        <v>7.2137999999999994E-2</v>
      </c>
      <c r="E17108" s="35" cm="1">
        <f t="array" ref="E17108">INDEX('Curva Juros'!$B$7:$B$73,MATCH(C17108,'Curva Juros'!$A$7:$A$73,1)) +
(C17108-INDEX('Curva Juros'!$A$7:$A$73,MATCH(C17108,'Curva Juros'!$A$7:$A$73,1))) *
(INDEX('Curva Juros'!$B$7:$B$73,MATCH(C17108,'Curva Juros'!$A$7:$A$73,1)+1) -
INDEX('Curva Juros'!$B$7:$B$73,MATCH(C17108,'Curva Juros'!$A$7:$A$73,1))) /
(INDEX('Curva Juros'!$A$7:$A$73,MATCH(C17108,'Curva Juros'!$A$7:$A$73,1)+1) -
INDEX('Curva Juros'!$A$7:$A$73,MATCH(C17108,'Curva Juros'!$A$7:$A$73,1)))</f>
        <v>7.4818452142857144</v>
      </c>
      <c r="F17108" s="24">
        <f t="shared" si="267"/>
        <v>-2.6804521428571565E-3</v>
      </c>
      <c r="G17108" s="24"/>
    </row>
    <row r="17109" spans="1:7" x14ac:dyDescent="0.25">
      <c r="A17109" s="6" t="s">
        <v>361</v>
      </c>
      <c r="B17109" s="7">
        <v>45919</v>
      </c>
      <c r="C17109" s="8">
        <v>1878.2</v>
      </c>
      <c r="D17109" s="20">
        <v>7.1979000000000001E-2</v>
      </c>
      <c r="E17109" s="35" cm="1">
        <f t="array" ref="E17109">INDEX('Curva Juros'!$B$7:$B$73,MATCH(C17109,'Curva Juros'!$A$7:$A$73,1)) +
(C17109-INDEX('Curva Juros'!$A$7:$A$73,MATCH(C17109,'Curva Juros'!$A$7:$A$73,1))) *
(INDEX('Curva Juros'!$B$7:$B$73,MATCH(C17109,'Curva Juros'!$A$7:$A$73,1)+1) -
INDEX('Curva Juros'!$B$7:$B$73,MATCH(C17109,'Curva Juros'!$A$7:$A$73,1))) /
(INDEX('Curva Juros'!$A$7:$A$73,MATCH(C17109,'Curva Juros'!$A$7:$A$73,1)+1) -
INDEX('Curva Juros'!$A$7:$A$73,MATCH(C17109,'Curva Juros'!$A$7:$A$73,1)))</f>
        <v>7.4830623809523811</v>
      </c>
      <c r="F17109" s="24">
        <f t="shared" si="267"/>
        <v>-2.8516238095238067E-3</v>
      </c>
      <c r="G17109" s="24"/>
    </row>
    <row r="17110" spans="1:7" x14ac:dyDescent="0.25">
      <c r="A17110" s="3" t="s">
        <v>361</v>
      </c>
      <c r="B17110" s="4">
        <v>45926</v>
      </c>
      <c r="C17110" s="5">
        <v>1875.35</v>
      </c>
      <c r="D17110" s="19">
        <v>7.0895E-2</v>
      </c>
      <c r="E17110" s="35" cm="1">
        <f t="array" ref="E17110">INDEX('Curva Juros'!$B$7:$B$73,MATCH(C17110,'Curva Juros'!$A$7:$A$73,1)) +
(C17110-INDEX('Curva Juros'!$A$7:$A$73,MATCH(C17110,'Curva Juros'!$A$7:$A$73,1))) *
(INDEX('Curva Juros'!$B$7:$B$73,MATCH(C17110,'Curva Juros'!$A$7:$A$73,1)+1) -
INDEX('Curva Juros'!$B$7:$B$73,MATCH(C17110,'Curva Juros'!$A$7:$A$73,1))) /
(INDEX('Curva Juros'!$A$7:$A$73,MATCH(C17110,'Curva Juros'!$A$7:$A$73,1)+1) -
INDEX('Curva Juros'!$A$7:$A$73,MATCH(C17110,'Curva Juros'!$A$7:$A$73,1)))</f>
        <v>7.483802023809524</v>
      </c>
      <c r="F17110" s="24">
        <f t="shared" si="267"/>
        <v>-3.9430202380952434E-3</v>
      </c>
      <c r="G17110" s="24"/>
    </row>
    <row r="17111" spans="1:7" x14ac:dyDescent="0.25">
      <c r="A17111" s="6" t="s">
        <v>361</v>
      </c>
      <c r="B17111" s="7">
        <v>45933</v>
      </c>
      <c r="C17111" s="8">
        <v>1870.77</v>
      </c>
      <c r="D17111" s="20">
        <v>7.0687E-2</v>
      </c>
      <c r="E17111" s="35" cm="1">
        <f t="array" ref="E17111">INDEX('Curva Juros'!$B$7:$B$73,MATCH(C17111,'Curva Juros'!$A$7:$A$73,1)) +
(C17111-INDEX('Curva Juros'!$A$7:$A$73,MATCH(C17111,'Curva Juros'!$A$7:$A$73,1))) *
(INDEX('Curva Juros'!$B$7:$B$73,MATCH(C17111,'Curva Juros'!$A$7:$A$73,1)+1) -
INDEX('Curva Juros'!$B$7:$B$73,MATCH(C17111,'Curva Juros'!$A$7:$A$73,1))) /
(INDEX('Curva Juros'!$A$7:$A$73,MATCH(C17111,'Curva Juros'!$A$7:$A$73,1)+1) -
INDEX('Curva Juros'!$A$7:$A$73,MATCH(C17111,'Curva Juros'!$A$7:$A$73,1)))</f>
        <v>7.4849906428571433</v>
      </c>
      <c r="F17111" s="24">
        <f t="shared" si="267"/>
        <v>-4.1629064285714362E-3</v>
      </c>
      <c r="G17111" s="24"/>
    </row>
    <row r="17112" spans="1:7" x14ac:dyDescent="0.25">
      <c r="A17112" s="3" t="s">
        <v>361</v>
      </c>
      <c r="B17112" s="4">
        <v>45940</v>
      </c>
      <c r="C17112" s="5">
        <v>1867.11</v>
      </c>
      <c r="D17112" s="19">
        <v>7.0008000000000001E-2</v>
      </c>
      <c r="E17112" s="35" cm="1">
        <f t="array" ref="E17112">INDEX('Curva Juros'!$B$7:$B$73,MATCH(C17112,'Curva Juros'!$A$7:$A$73,1)) +
(C17112-INDEX('Curva Juros'!$A$7:$A$73,MATCH(C17112,'Curva Juros'!$A$7:$A$73,1))) *
(INDEX('Curva Juros'!$B$7:$B$73,MATCH(C17112,'Curva Juros'!$A$7:$A$73,1)+1) -
INDEX('Curva Juros'!$B$7:$B$73,MATCH(C17112,'Curva Juros'!$A$7:$A$73,1))) /
(INDEX('Curva Juros'!$A$7:$A$73,MATCH(C17112,'Curva Juros'!$A$7:$A$73,1)+1) -
INDEX('Curva Juros'!$A$7:$A$73,MATCH(C17112,'Curva Juros'!$A$7:$A$73,1)))</f>
        <v>7.4859404999999999</v>
      </c>
      <c r="F17112" s="24">
        <f t="shared" si="267"/>
        <v>-4.8514050000000031E-3</v>
      </c>
      <c r="G17112" s="24"/>
    </row>
    <row r="17113" spans="1:7" x14ac:dyDescent="0.25">
      <c r="A17113" s="6" t="s">
        <v>361</v>
      </c>
      <c r="B17113" s="7">
        <v>45947</v>
      </c>
      <c r="C17113" s="8">
        <v>1860.58</v>
      </c>
      <c r="D17113" s="20">
        <v>7.0778999999999995E-2</v>
      </c>
      <c r="E17113" s="35" cm="1">
        <f t="array" ref="E17113">INDEX('Curva Juros'!$B$7:$B$73,MATCH(C17113,'Curva Juros'!$A$7:$A$73,1)) +
(C17113-INDEX('Curva Juros'!$A$7:$A$73,MATCH(C17113,'Curva Juros'!$A$7:$A$73,1))) *
(INDEX('Curva Juros'!$B$7:$B$73,MATCH(C17113,'Curva Juros'!$A$7:$A$73,1)+1) -
INDEX('Curva Juros'!$B$7:$B$73,MATCH(C17113,'Curva Juros'!$A$7:$A$73,1))) /
(INDEX('Curva Juros'!$A$7:$A$73,MATCH(C17113,'Curva Juros'!$A$7:$A$73,1)+1) -
INDEX('Curva Juros'!$A$7:$A$73,MATCH(C17113,'Curva Juros'!$A$7:$A$73,1)))</f>
        <v>7.4876351904761904</v>
      </c>
      <c r="F17113" s="24">
        <f t="shared" si="267"/>
        <v>-4.0973519047619034E-3</v>
      </c>
      <c r="G17113" s="24"/>
    </row>
    <row r="17114" spans="1:7" x14ac:dyDescent="0.25">
      <c r="A17114" s="3" t="s">
        <v>361</v>
      </c>
      <c r="B17114" s="4">
        <v>45954</v>
      </c>
      <c r="C17114" s="5">
        <v>1856.84</v>
      </c>
      <c r="D17114" s="19">
        <v>7.0144999999999999E-2</v>
      </c>
      <c r="E17114" s="35" cm="1">
        <f t="array" ref="E17114">INDEX('Curva Juros'!$B$7:$B$73,MATCH(C17114,'Curva Juros'!$A$7:$A$73,1)) +
(C17114-INDEX('Curva Juros'!$A$7:$A$73,MATCH(C17114,'Curva Juros'!$A$7:$A$73,1))) *
(INDEX('Curva Juros'!$B$7:$B$73,MATCH(C17114,'Curva Juros'!$A$7:$A$73,1)+1) -
INDEX('Curva Juros'!$B$7:$B$73,MATCH(C17114,'Curva Juros'!$A$7:$A$73,1))) /
(INDEX('Curva Juros'!$A$7:$A$73,MATCH(C17114,'Curva Juros'!$A$7:$A$73,1)+1) -
INDEX('Curva Juros'!$A$7:$A$73,MATCH(C17114,'Curva Juros'!$A$7:$A$73,1)))</f>
        <v>7.4886058095238095</v>
      </c>
      <c r="F17114" s="24">
        <f t="shared" si="267"/>
        <v>-4.7410580952381015E-3</v>
      </c>
      <c r="G17114" s="24"/>
    </row>
    <row r="17115" spans="1:7" x14ac:dyDescent="0.25">
      <c r="A17115" s="6" t="s">
        <v>361</v>
      </c>
      <c r="B17115" s="7">
        <v>45961</v>
      </c>
      <c r="C17115" s="8">
        <v>1845.24</v>
      </c>
      <c r="D17115" s="20">
        <v>7.3470999999999995E-2</v>
      </c>
      <c r="E17115" s="35" cm="1">
        <f t="array" ref="E17115">INDEX('Curva Juros'!$B$7:$B$73,MATCH(C17115,'Curva Juros'!$A$7:$A$73,1)) +
(C17115-INDEX('Curva Juros'!$A$7:$A$73,MATCH(C17115,'Curva Juros'!$A$7:$A$73,1))) *
(INDEX('Curva Juros'!$B$7:$B$73,MATCH(C17115,'Curva Juros'!$A$7:$A$73,1)+1) -
INDEX('Curva Juros'!$B$7:$B$73,MATCH(C17115,'Curva Juros'!$A$7:$A$73,1))) /
(INDEX('Curva Juros'!$A$7:$A$73,MATCH(C17115,'Curva Juros'!$A$7:$A$73,1)+1) -
INDEX('Curva Juros'!$A$7:$A$73,MATCH(C17115,'Curva Juros'!$A$7:$A$73,1)))</f>
        <v>7.4916162857142856</v>
      </c>
      <c r="F17115" s="24">
        <f t="shared" si="267"/>
        <v>-1.4451628571428565E-3</v>
      </c>
      <c r="G17115" s="24"/>
    </row>
    <row r="17116" spans="1:7" x14ac:dyDescent="0.25">
      <c r="A17116" s="3" t="s">
        <v>361</v>
      </c>
      <c r="B17116" s="4">
        <v>45968</v>
      </c>
      <c r="C17116" s="5">
        <v>1841.75</v>
      </c>
      <c r="D17116" s="19">
        <v>7.2713E-2</v>
      </c>
      <c r="E17116" s="35" cm="1">
        <f t="array" ref="E17116">INDEX('Curva Juros'!$B$7:$B$73,MATCH(C17116,'Curva Juros'!$A$7:$A$73,1)) +
(C17116-INDEX('Curva Juros'!$A$7:$A$73,MATCH(C17116,'Curva Juros'!$A$7:$A$73,1))) *
(INDEX('Curva Juros'!$B$7:$B$73,MATCH(C17116,'Curva Juros'!$A$7:$A$73,1)+1) -
INDEX('Curva Juros'!$B$7:$B$73,MATCH(C17116,'Curva Juros'!$A$7:$A$73,1))) /
(INDEX('Curva Juros'!$A$7:$A$73,MATCH(C17116,'Curva Juros'!$A$7:$A$73,1)+1) -
INDEX('Curva Juros'!$A$7:$A$73,MATCH(C17116,'Curva Juros'!$A$7:$A$73,1)))</f>
        <v>7.4925220238095243</v>
      </c>
      <c r="F17116" s="24">
        <f t="shared" si="267"/>
        <v>-2.2122202380952388E-3</v>
      </c>
      <c r="G17116" s="24"/>
    </row>
    <row r="17117" spans="1:7" x14ac:dyDescent="0.25">
      <c r="A17117" s="6" t="s">
        <v>361</v>
      </c>
      <c r="B17117" s="7">
        <v>45975</v>
      </c>
      <c r="C17117" s="8">
        <v>1837.29</v>
      </c>
      <c r="D17117" s="20">
        <v>7.2441000000000005E-2</v>
      </c>
      <c r="E17117" s="35" cm="1">
        <f t="array" ref="E17117">INDEX('Curva Juros'!$B$7:$B$73,MATCH(C17117,'Curva Juros'!$A$7:$A$73,1)) +
(C17117-INDEX('Curva Juros'!$A$7:$A$73,MATCH(C17117,'Curva Juros'!$A$7:$A$73,1))) *
(INDEX('Curva Juros'!$B$7:$B$73,MATCH(C17117,'Curva Juros'!$A$7:$A$73,1)+1) -
INDEX('Curva Juros'!$B$7:$B$73,MATCH(C17117,'Curva Juros'!$A$7:$A$73,1))) /
(INDEX('Curva Juros'!$A$7:$A$73,MATCH(C17117,'Curva Juros'!$A$7:$A$73,1)+1) -
INDEX('Curva Juros'!$A$7:$A$73,MATCH(C17117,'Curva Juros'!$A$7:$A$73,1)))</f>
        <v>7.4936794999999998</v>
      </c>
      <c r="F17117" s="24">
        <f t="shared" si="267"/>
        <v>-2.4957949999999951E-3</v>
      </c>
      <c r="G17117" s="24"/>
    </row>
    <row r="17118" spans="1:7" x14ac:dyDescent="0.25">
      <c r="A17118" s="3" t="s">
        <v>361</v>
      </c>
      <c r="B17118" s="4">
        <v>45982</v>
      </c>
      <c r="C17118" s="5">
        <v>1833.4</v>
      </c>
      <c r="D17118" s="19">
        <v>7.2386000000000006E-2</v>
      </c>
      <c r="E17118" s="35" cm="1">
        <f t="array" ref="E17118">INDEX('Curva Juros'!$B$7:$B$73,MATCH(C17118,'Curva Juros'!$A$7:$A$73,1)) +
(C17118-INDEX('Curva Juros'!$A$7:$A$73,MATCH(C17118,'Curva Juros'!$A$7:$A$73,1))) *
(INDEX('Curva Juros'!$B$7:$B$73,MATCH(C17118,'Curva Juros'!$A$7:$A$73,1)+1) -
INDEX('Curva Juros'!$B$7:$B$73,MATCH(C17118,'Curva Juros'!$A$7:$A$73,1))) /
(INDEX('Curva Juros'!$A$7:$A$73,MATCH(C17118,'Curva Juros'!$A$7:$A$73,1)+1) -
INDEX('Curva Juros'!$A$7:$A$73,MATCH(C17118,'Curva Juros'!$A$7:$A$73,1)))</f>
        <v>7.4946890476190475</v>
      </c>
      <c r="F17118" s="24">
        <f t="shared" si="267"/>
        <v>-2.5608904761904722E-3</v>
      </c>
      <c r="G17118" s="24"/>
    </row>
    <row r="17119" spans="1:7" x14ac:dyDescent="0.25">
      <c r="A17119" s="6" t="s">
        <v>361</v>
      </c>
      <c r="B17119" s="7">
        <v>45989</v>
      </c>
      <c r="C17119" s="8">
        <v>1828.36</v>
      </c>
      <c r="D17119" s="20">
        <v>7.2402999999999995E-2</v>
      </c>
      <c r="E17119" s="35" cm="1">
        <f t="array" ref="E17119">INDEX('Curva Juros'!$B$7:$B$73,MATCH(C17119,'Curva Juros'!$A$7:$A$73,1)) +
(C17119-INDEX('Curva Juros'!$A$7:$A$73,MATCH(C17119,'Curva Juros'!$A$7:$A$73,1))) *
(INDEX('Curva Juros'!$B$7:$B$73,MATCH(C17119,'Curva Juros'!$A$7:$A$73,1)+1) -
INDEX('Curva Juros'!$B$7:$B$73,MATCH(C17119,'Curva Juros'!$A$7:$A$73,1))) /
(INDEX('Curva Juros'!$A$7:$A$73,MATCH(C17119,'Curva Juros'!$A$7:$A$73,1)+1) -
INDEX('Curva Juros'!$A$7:$A$73,MATCH(C17119,'Curva Juros'!$A$7:$A$73,1)))</f>
        <v>7.4959970476190474</v>
      </c>
      <c r="F17119" s="24">
        <f t="shared" si="267"/>
        <v>-2.5569704761904816E-3</v>
      </c>
      <c r="G17119" s="24"/>
    </row>
    <row r="17120" spans="1:7" x14ac:dyDescent="0.25">
      <c r="A17120" s="3" t="s">
        <v>361</v>
      </c>
      <c r="B17120" s="4">
        <v>45996</v>
      </c>
      <c r="C17120" s="5">
        <v>1822.45</v>
      </c>
      <c r="D17120" s="19">
        <v>7.2861999999999996E-2</v>
      </c>
      <c r="E17120" s="35" cm="1">
        <f t="array" ref="E17120">INDEX('Curva Juros'!$B$7:$B$73,MATCH(C17120,'Curva Juros'!$A$7:$A$73,1)) +
(C17120-INDEX('Curva Juros'!$A$7:$A$73,MATCH(C17120,'Curva Juros'!$A$7:$A$73,1))) *
(INDEX('Curva Juros'!$B$7:$B$73,MATCH(C17120,'Curva Juros'!$A$7:$A$73,1)+1) -
INDEX('Curva Juros'!$B$7:$B$73,MATCH(C17120,'Curva Juros'!$A$7:$A$73,1))) /
(INDEX('Curva Juros'!$A$7:$A$73,MATCH(C17120,'Curva Juros'!$A$7:$A$73,1)+1) -
INDEX('Curva Juros'!$A$7:$A$73,MATCH(C17120,'Curva Juros'!$A$7:$A$73,1)))</f>
        <v>7.4975308333333333</v>
      </c>
      <c r="F17120" s="24">
        <f t="shared" si="267"/>
        <v>-2.1133083333333413E-3</v>
      </c>
      <c r="G17120" s="24"/>
    </row>
    <row r="17121" spans="1:7" x14ac:dyDescent="0.25">
      <c r="A17121" s="6" t="s">
        <v>361</v>
      </c>
      <c r="B17121" s="7">
        <v>46003</v>
      </c>
      <c r="C17121" s="8">
        <v>1817.06</v>
      </c>
      <c r="D17121" s="20">
        <v>7.3058999999999999E-2</v>
      </c>
      <c r="E17121" s="35" cm="1">
        <f t="array" ref="E17121">INDEX('Curva Juros'!$B$7:$B$73,MATCH(C17121,'Curva Juros'!$A$7:$A$73,1)) +
(C17121-INDEX('Curva Juros'!$A$7:$A$73,MATCH(C17121,'Curva Juros'!$A$7:$A$73,1))) *
(INDEX('Curva Juros'!$B$7:$B$73,MATCH(C17121,'Curva Juros'!$A$7:$A$73,1)+1) -
INDEX('Curva Juros'!$B$7:$B$73,MATCH(C17121,'Curva Juros'!$A$7:$A$73,1))) /
(INDEX('Curva Juros'!$A$7:$A$73,MATCH(C17121,'Curva Juros'!$A$7:$A$73,1)+1) -
INDEX('Curva Juros'!$A$7:$A$73,MATCH(C17121,'Curva Juros'!$A$7:$A$73,1)))</f>
        <v>7.4989296666666663</v>
      </c>
      <c r="F17121" s="24">
        <f t="shared" si="267"/>
        <v>-1.9302966666666643E-3</v>
      </c>
      <c r="G17121" s="24"/>
    </row>
    <row r="17122" spans="1:7" x14ac:dyDescent="0.25">
      <c r="A17122" s="3" t="s">
        <v>361</v>
      </c>
      <c r="B17122" s="4">
        <v>46010</v>
      </c>
      <c r="C17122" s="5">
        <v>1856.93</v>
      </c>
      <c r="D17122" s="19">
        <v>7.3834999999999998E-2</v>
      </c>
      <c r="E17122" s="35" cm="1">
        <f t="array" ref="E17122">INDEX('Curva Juros'!$B$7:$B$73,MATCH(C17122,'Curva Juros'!$A$7:$A$73,1)) +
(C17122-INDEX('Curva Juros'!$A$7:$A$73,MATCH(C17122,'Curva Juros'!$A$7:$A$73,1))) *
(INDEX('Curva Juros'!$B$7:$B$73,MATCH(C17122,'Curva Juros'!$A$7:$A$73,1)+1) -
INDEX('Curva Juros'!$B$7:$B$73,MATCH(C17122,'Curva Juros'!$A$7:$A$73,1))) /
(INDEX('Curva Juros'!$A$7:$A$73,MATCH(C17122,'Curva Juros'!$A$7:$A$73,1)+1) -
INDEX('Curva Juros'!$A$7:$A$73,MATCH(C17122,'Curva Juros'!$A$7:$A$73,1)))</f>
        <v>7.4885824523809523</v>
      </c>
      <c r="F17122" s="24">
        <f t="shared" si="267"/>
        <v>-1.0508245238095293E-3</v>
      </c>
      <c r="G17122" s="24"/>
    </row>
    <row r="17123" spans="1:7" x14ac:dyDescent="0.25">
      <c r="A17123" s="6" t="s">
        <v>361</v>
      </c>
      <c r="B17123" s="7">
        <v>46017</v>
      </c>
      <c r="C17123" s="8">
        <v>1852.53</v>
      </c>
      <c r="D17123" s="20">
        <v>7.4064000000000005E-2</v>
      </c>
      <c r="E17123" s="35" cm="1">
        <f t="array" ref="E17123">INDEX('Curva Juros'!$B$7:$B$73,MATCH(C17123,'Curva Juros'!$A$7:$A$73,1)) +
(C17123-INDEX('Curva Juros'!$A$7:$A$73,MATCH(C17123,'Curva Juros'!$A$7:$A$73,1))) *
(INDEX('Curva Juros'!$B$7:$B$73,MATCH(C17123,'Curva Juros'!$A$7:$A$73,1)+1) -
INDEX('Curva Juros'!$B$7:$B$73,MATCH(C17123,'Curva Juros'!$A$7:$A$73,1))) /
(INDEX('Curva Juros'!$A$7:$A$73,MATCH(C17123,'Curva Juros'!$A$7:$A$73,1)+1) -
INDEX('Curva Juros'!$A$7:$A$73,MATCH(C17123,'Curva Juros'!$A$7:$A$73,1)))</f>
        <v>7.4897243571428573</v>
      </c>
      <c r="F17123" s="24">
        <f t="shared" si="267"/>
        <v>-8.3324357142856853E-4</v>
      </c>
      <c r="G17123" s="24"/>
    </row>
    <row r="17124" spans="1:7" x14ac:dyDescent="0.25">
      <c r="A17124" s="3" t="s">
        <v>361</v>
      </c>
      <c r="B17124" s="4">
        <v>46024</v>
      </c>
      <c r="C17124" s="5">
        <v>1850.4</v>
      </c>
      <c r="D17124" s="19">
        <v>7.2983000000000006E-2</v>
      </c>
      <c r="E17124" s="35" cm="1">
        <f t="array" ref="E17124">INDEX('Curva Juros'!$B$7:$B$73,MATCH(C17124,'Curva Juros'!$A$7:$A$73,1)) +
(C17124-INDEX('Curva Juros'!$A$7:$A$73,MATCH(C17124,'Curva Juros'!$A$7:$A$73,1))) *
(INDEX('Curva Juros'!$B$7:$B$73,MATCH(C17124,'Curva Juros'!$A$7:$A$73,1)+1) -
INDEX('Curva Juros'!$B$7:$B$73,MATCH(C17124,'Curva Juros'!$A$7:$A$73,1))) /
(INDEX('Curva Juros'!$A$7:$A$73,MATCH(C17124,'Curva Juros'!$A$7:$A$73,1)+1) -
INDEX('Curva Juros'!$A$7:$A$73,MATCH(C17124,'Curva Juros'!$A$7:$A$73,1)))</f>
        <v>7.4902771428571429</v>
      </c>
      <c r="F17124" s="24">
        <f t="shared" si="267"/>
        <v>-1.919771428571429E-3</v>
      </c>
      <c r="G17124" s="24"/>
    </row>
    <row r="17125" spans="1:7" x14ac:dyDescent="0.25">
      <c r="A17125" s="6" t="s">
        <v>361</v>
      </c>
      <c r="B17125" s="7">
        <v>46031</v>
      </c>
      <c r="C17125" s="8">
        <v>1843.91</v>
      </c>
      <c r="D17125" s="20">
        <v>7.3844000000000007E-2</v>
      </c>
      <c r="E17125" s="35" cm="1">
        <f t="array" ref="E17125">INDEX('Curva Juros'!$B$7:$B$73,MATCH(C17125,'Curva Juros'!$A$7:$A$73,1)) +
(C17125-INDEX('Curva Juros'!$A$7:$A$73,MATCH(C17125,'Curva Juros'!$A$7:$A$73,1))) *
(INDEX('Curva Juros'!$B$7:$B$73,MATCH(C17125,'Curva Juros'!$A$7:$A$73,1)+1) -
INDEX('Curva Juros'!$B$7:$B$73,MATCH(C17125,'Curva Juros'!$A$7:$A$73,1))) /
(INDEX('Curva Juros'!$A$7:$A$73,MATCH(C17125,'Curva Juros'!$A$7:$A$73,1)+1) -
INDEX('Curva Juros'!$A$7:$A$73,MATCH(C17125,'Curva Juros'!$A$7:$A$73,1)))</f>
        <v>7.4919614523809521</v>
      </c>
      <c r="F17125" s="24">
        <f t="shared" si="267"/>
        <v>-1.0756145238095122E-3</v>
      </c>
      <c r="G17125" s="24"/>
    </row>
    <row r="17126" spans="1:7" x14ac:dyDescent="0.25">
      <c r="A17126" s="3" t="s">
        <v>361</v>
      </c>
      <c r="B17126" s="4">
        <v>46038</v>
      </c>
      <c r="C17126" s="5">
        <v>1840.64</v>
      </c>
      <c r="D17126" s="19">
        <v>7.2841000000000003E-2</v>
      </c>
      <c r="E17126" s="35" cm="1">
        <f t="array" ref="E17126">INDEX('Curva Juros'!$B$7:$B$73,MATCH(C17126,'Curva Juros'!$A$7:$A$73,1)) +
(C17126-INDEX('Curva Juros'!$A$7:$A$73,MATCH(C17126,'Curva Juros'!$A$7:$A$73,1))) *
(INDEX('Curva Juros'!$B$7:$B$73,MATCH(C17126,'Curva Juros'!$A$7:$A$73,1)+1) -
INDEX('Curva Juros'!$B$7:$B$73,MATCH(C17126,'Curva Juros'!$A$7:$A$73,1))) /
(INDEX('Curva Juros'!$A$7:$A$73,MATCH(C17126,'Curva Juros'!$A$7:$A$73,1)+1) -
INDEX('Curva Juros'!$A$7:$A$73,MATCH(C17126,'Curva Juros'!$A$7:$A$73,1)))</f>
        <v>7.4928100952380952</v>
      </c>
      <c r="F17126" s="24">
        <f t="shared" si="267"/>
        <v>-2.0871009523809464E-3</v>
      </c>
      <c r="G17126" s="24"/>
    </row>
    <row r="17127" spans="1:7" x14ac:dyDescent="0.25">
      <c r="A17127" s="6" t="s">
        <v>361</v>
      </c>
      <c r="B17127" s="7">
        <v>46045</v>
      </c>
      <c r="C17127" s="8">
        <v>1836.15</v>
      </c>
      <c r="D17127" s="20">
        <v>7.2545999999999999E-2</v>
      </c>
      <c r="E17127" s="35" cm="1">
        <f t="array" ref="E17127">INDEX('Curva Juros'!$B$7:$B$73,MATCH(C17127,'Curva Juros'!$A$7:$A$73,1)) +
(C17127-INDEX('Curva Juros'!$A$7:$A$73,MATCH(C17127,'Curva Juros'!$A$7:$A$73,1))) *
(INDEX('Curva Juros'!$B$7:$B$73,MATCH(C17127,'Curva Juros'!$A$7:$A$73,1)+1) -
INDEX('Curva Juros'!$B$7:$B$73,MATCH(C17127,'Curva Juros'!$A$7:$A$73,1))) /
(INDEX('Curva Juros'!$A$7:$A$73,MATCH(C17127,'Curva Juros'!$A$7:$A$73,1)+1) -
INDEX('Curva Juros'!$A$7:$A$73,MATCH(C17127,'Curva Juros'!$A$7:$A$73,1)))</f>
        <v>7.4939753571428573</v>
      </c>
      <c r="F17127" s="24">
        <f t="shared" si="267"/>
        <v>-2.3937535714285696E-3</v>
      </c>
      <c r="G17127" s="24"/>
    </row>
    <row r="17128" spans="1:7" x14ac:dyDescent="0.25">
      <c r="A17128" s="3" t="s">
        <v>361</v>
      </c>
      <c r="B17128" s="4">
        <v>46052</v>
      </c>
      <c r="C17128" s="5">
        <v>1839.13</v>
      </c>
      <c r="D17128" s="19">
        <v>6.7882999999999999E-2</v>
      </c>
      <c r="E17128" s="35" cm="1">
        <f t="array" ref="E17128">INDEX('Curva Juros'!$B$7:$B$73,MATCH(C17128,'Curva Juros'!$A$7:$A$73,1)) +
(C17128-INDEX('Curva Juros'!$A$7:$A$73,MATCH(C17128,'Curva Juros'!$A$7:$A$73,1))) *
(INDEX('Curva Juros'!$B$7:$B$73,MATCH(C17128,'Curva Juros'!$A$7:$A$73,1)+1) -
INDEX('Curva Juros'!$B$7:$B$73,MATCH(C17128,'Curva Juros'!$A$7:$A$73,1))) /
(INDEX('Curva Juros'!$A$7:$A$73,MATCH(C17128,'Curva Juros'!$A$7:$A$73,1)+1) -
INDEX('Curva Juros'!$A$7:$A$73,MATCH(C17128,'Curva Juros'!$A$7:$A$73,1)))</f>
        <v>7.493201976190476</v>
      </c>
      <c r="F17128" s="24">
        <f t="shared" si="267"/>
        <v>-7.0490197619047651E-3</v>
      </c>
      <c r="G17128" s="24"/>
    </row>
    <row r="17129" spans="1:7" x14ac:dyDescent="0.25">
      <c r="A17129" s="6" t="s">
        <v>361</v>
      </c>
      <c r="B17129" s="7">
        <v>46059</v>
      </c>
      <c r="C17129" s="8">
        <v>1832.31</v>
      </c>
      <c r="D17129" s="20">
        <v>6.8955000000000002E-2</v>
      </c>
      <c r="E17129" s="35" cm="1">
        <f t="array" ref="E17129">INDEX('Curva Juros'!$B$7:$B$73,MATCH(C17129,'Curva Juros'!$A$7:$A$73,1)) +
(C17129-INDEX('Curva Juros'!$A$7:$A$73,MATCH(C17129,'Curva Juros'!$A$7:$A$73,1))) *
(INDEX('Curva Juros'!$B$7:$B$73,MATCH(C17129,'Curva Juros'!$A$7:$A$73,1)+1) -
INDEX('Curva Juros'!$B$7:$B$73,MATCH(C17129,'Curva Juros'!$A$7:$A$73,1))) /
(INDEX('Curva Juros'!$A$7:$A$73,MATCH(C17129,'Curva Juros'!$A$7:$A$73,1)+1) -
INDEX('Curva Juros'!$A$7:$A$73,MATCH(C17129,'Curva Juros'!$A$7:$A$73,1)))</f>
        <v>7.4949719285714282</v>
      </c>
      <c r="F17129" s="24">
        <f t="shared" si="267"/>
        <v>-5.9947192857142811E-3</v>
      </c>
      <c r="G17129" s="24"/>
    </row>
    <row r="17130" spans="1:7" x14ac:dyDescent="0.25">
      <c r="A17130" s="3" t="s">
        <v>361</v>
      </c>
      <c r="B17130" s="4">
        <v>46066</v>
      </c>
      <c r="C17130" s="5">
        <v>1825.45</v>
      </c>
      <c r="D17130" s="19">
        <v>7.0042999999999994E-2</v>
      </c>
      <c r="E17130" s="35" cm="1">
        <f t="array" ref="E17130">INDEX('Curva Juros'!$B$7:$B$73,MATCH(C17130,'Curva Juros'!$A$7:$A$73,1)) +
(C17130-INDEX('Curva Juros'!$A$7:$A$73,MATCH(C17130,'Curva Juros'!$A$7:$A$73,1))) *
(INDEX('Curva Juros'!$B$7:$B$73,MATCH(C17130,'Curva Juros'!$A$7:$A$73,1)+1) -
INDEX('Curva Juros'!$B$7:$B$73,MATCH(C17130,'Curva Juros'!$A$7:$A$73,1))) /
(INDEX('Curva Juros'!$A$7:$A$73,MATCH(C17130,'Curva Juros'!$A$7:$A$73,1)+1) -
INDEX('Curva Juros'!$A$7:$A$73,MATCH(C17130,'Curva Juros'!$A$7:$A$73,1)))</f>
        <v>7.4967522619047617</v>
      </c>
      <c r="F17130" s="24">
        <f t="shared" si="267"/>
        <v>-4.9245226190476193E-3</v>
      </c>
      <c r="G17130" s="24"/>
    </row>
    <row r="17131" spans="1:7" x14ac:dyDescent="0.25">
      <c r="A17131" s="6" t="s">
        <v>361</v>
      </c>
      <c r="B17131" s="7">
        <v>46073</v>
      </c>
      <c r="C17131" s="8">
        <v>1822.5</v>
      </c>
      <c r="D17131" s="20">
        <v>7.0011000000000004E-2</v>
      </c>
      <c r="E17131" s="35" cm="1">
        <f t="array" ref="E17131">INDEX('Curva Juros'!$B$7:$B$73,MATCH(C17131,'Curva Juros'!$A$7:$A$73,1)) +
(C17131-INDEX('Curva Juros'!$A$7:$A$73,MATCH(C17131,'Curva Juros'!$A$7:$A$73,1))) *
(INDEX('Curva Juros'!$B$7:$B$73,MATCH(C17131,'Curva Juros'!$A$7:$A$73,1)+1) -
INDEX('Curva Juros'!$B$7:$B$73,MATCH(C17131,'Curva Juros'!$A$7:$A$73,1))) /
(INDEX('Curva Juros'!$A$7:$A$73,MATCH(C17131,'Curva Juros'!$A$7:$A$73,1)+1) -
INDEX('Curva Juros'!$A$7:$A$73,MATCH(C17131,'Curva Juros'!$A$7:$A$73,1)))</f>
        <v>7.4975178571428573</v>
      </c>
      <c r="F17131" s="24">
        <f t="shared" si="267"/>
        <v>-4.9641785714285708E-3</v>
      </c>
      <c r="G17131" s="24"/>
    </row>
    <row r="17132" spans="1:7" x14ac:dyDescent="0.25">
      <c r="A17132" s="3" t="s">
        <v>361</v>
      </c>
      <c r="B17132" s="4">
        <v>46080</v>
      </c>
      <c r="C17132" s="5">
        <v>1819.44</v>
      </c>
      <c r="D17132" s="19">
        <v>6.8876000000000007E-2</v>
      </c>
      <c r="E17132" s="35" cm="1">
        <f t="array" ref="E17132">INDEX('Curva Juros'!$B$7:$B$73,MATCH(C17132,'Curva Juros'!$A$7:$A$73,1)) +
(C17132-INDEX('Curva Juros'!$A$7:$A$73,MATCH(C17132,'Curva Juros'!$A$7:$A$73,1))) *
(INDEX('Curva Juros'!$B$7:$B$73,MATCH(C17132,'Curva Juros'!$A$7:$A$73,1)+1) -
INDEX('Curva Juros'!$B$7:$B$73,MATCH(C17132,'Curva Juros'!$A$7:$A$73,1))) /
(INDEX('Curva Juros'!$A$7:$A$73,MATCH(C17132,'Curva Juros'!$A$7:$A$73,1)+1) -
INDEX('Curva Juros'!$A$7:$A$73,MATCH(C17132,'Curva Juros'!$A$7:$A$73,1)))</f>
        <v>7.4983120000000003</v>
      </c>
      <c r="F17132" s="24">
        <f t="shared" si="267"/>
        <v>-6.1071199999999937E-3</v>
      </c>
      <c r="G17132" s="24"/>
    </row>
    <row r="17133" spans="1:7" x14ac:dyDescent="0.25">
      <c r="A17133" s="6" t="s">
        <v>362</v>
      </c>
      <c r="B17133" s="7">
        <v>45723</v>
      </c>
      <c r="C17133" s="8">
        <v>1977.61</v>
      </c>
      <c r="D17133" s="20">
        <v>8.0419000000000004E-2</v>
      </c>
      <c r="E17133" s="35" cm="1">
        <f t="array" ref="E17133">INDEX('Curva Juros'!$B$7:$B$73,MATCH(C17133,'Curva Juros'!$A$7:$A$73,1)) +
(C17133-INDEX('Curva Juros'!$A$7:$A$73,MATCH(C17133,'Curva Juros'!$A$7:$A$73,1))) *
(INDEX('Curva Juros'!$B$7:$B$73,MATCH(C17133,'Curva Juros'!$A$7:$A$73,1)+1) -
INDEX('Curva Juros'!$B$7:$B$73,MATCH(C17133,'Curva Juros'!$A$7:$A$73,1))) /
(INDEX('Curva Juros'!$A$7:$A$73,MATCH(C17133,'Curva Juros'!$A$7:$A$73,1)+1) -
INDEX('Curva Juros'!$A$7:$A$73,MATCH(C17133,'Curva Juros'!$A$7:$A$73,1)))</f>
        <v>7.457054523809524</v>
      </c>
      <c r="F17133" s="24">
        <f t="shared" si="267"/>
        <v>5.8484547619047644E-3</v>
      </c>
      <c r="G17133" s="24"/>
    </row>
    <row r="17134" spans="1:7" x14ac:dyDescent="0.25">
      <c r="A17134" s="3" t="s">
        <v>362</v>
      </c>
      <c r="B17134" s="4">
        <v>45730</v>
      </c>
      <c r="C17134" s="5">
        <v>1974.48</v>
      </c>
      <c r="D17134" s="19">
        <v>7.9730999999999996E-2</v>
      </c>
      <c r="E17134" s="35" cm="1">
        <f t="array" ref="E17134">INDEX('Curva Juros'!$B$7:$B$73,MATCH(C17134,'Curva Juros'!$A$7:$A$73,1)) +
(C17134-INDEX('Curva Juros'!$A$7:$A$73,MATCH(C17134,'Curva Juros'!$A$7:$A$73,1))) *
(INDEX('Curva Juros'!$B$7:$B$73,MATCH(C17134,'Curva Juros'!$A$7:$A$73,1)+1) -
INDEX('Curva Juros'!$B$7:$B$73,MATCH(C17134,'Curva Juros'!$A$7:$A$73,1))) /
(INDEX('Curva Juros'!$A$7:$A$73,MATCH(C17134,'Curva Juros'!$A$7:$A$73,1)+1) -
INDEX('Curva Juros'!$A$7:$A$73,MATCH(C17134,'Curva Juros'!$A$7:$A$73,1)))</f>
        <v>7.4578742857142855</v>
      </c>
      <c r="F17134" s="24">
        <f t="shared" si="267"/>
        <v>5.1522571428571362E-3</v>
      </c>
      <c r="G17134" s="24"/>
    </row>
    <row r="17135" spans="1:7" x14ac:dyDescent="0.25">
      <c r="A17135" s="6" t="s">
        <v>362</v>
      </c>
      <c r="B17135" s="7">
        <v>45737</v>
      </c>
      <c r="C17135" s="8">
        <v>1971.07</v>
      </c>
      <c r="D17135" s="20">
        <v>7.9144000000000006E-2</v>
      </c>
      <c r="E17135" s="35" cm="1">
        <f t="array" ref="E17135">INDEX('Curva Juros'!$B$7:$B$73,MATCH(C17135,'Curva Juros'!$A$7:$A$73,1)) +
(C17135-INDEX('Curva Juros'!$A$7:$A$73,MATCH(C17135,'Curva Juros'!$A$7:$A$73,1))) *
(INDEX('Curva Juros'!$B$7:$B$73,MATCH(C17135,'Curva Juros'!$A$7:$A$73,1)+1) -
INDEX('Curva Juros'!$B$7:$B$73,MATCH(C17135,'Curva Juros'!$A$7:$A$73,1))) /
(INDEX('Curva Juros'!$A$7:$A$73,MATCH(C17135,'Curva Juros'!$A$7:$A$73,1)+1) -
INDEX('Curva Juros'!$A$7:$A$73,MATCH(C17135,'Curva Juros'!$A$7:$A$73,1)))</f>
        <v>7.4587673809523816</v>
      </c>
      <c r="F17135" s="24">
        <f t="shared" si="267"/>
        <v>4.5563261904761898E-3</v>
      </c>
      <c r="G17135" s="24"/>
    </row>
    <row r="17136" spans="1:7" x14ac:dyDescent="0.25">
      <c r="A17136" s="3" t="s">
        <v>362</v>
      </c>
      <c r="B17136" s="4">
        <v>45744</v>
      </c>
      <c r="C17136" s="5">
        <v>1965.17</v>
      </c>
      <c r="D17136" s="19">
        <v>7.9476000000000005E-2</v>
      </c>
      <c r="E17136" s="35" cm="1">
        <f t="array" ref="E17136">INDEX('Curva Juros'!$B$7:$B$73,MATCH(C17136,'Curva Juros'!$A$7:$A$73,1)) +
(C17136-INDEX('Curva Juros'!$A$7:$A$73,MATCH(C17136,'Curva Juros'!$A$7:$A$73,1))) *
(INDEX('Curva Juros'!$B$7:$B$73,MATCH(C17136,'Curva Juros'!$A$7:$A$73,1)+1) -
INDEX('Curva Juros'!$B$7:$B$73,MATCH(C17136,'Curva Juros'!$A$7:$A$73,1))) /
(INDEX('Curva Juros'!$A$7:$A$73,MATCH(C17136,'Curva Juros'!$A$7:$A$73,1)+1) -
INDEX('Curva Juros'!$A$7:$A$73,MATCH(C17136,'Curva Juros'!$A$7:$A$73,1)))</f>
        <v>7.4603126190476194</v>
      </c>
      <c r="F17136" s="24">
        <f t="shared" si="267"/>
        <v>4.8728738095238089E-3</v>
      </c>
      <c r="G17136" s="24"/>
    </row>
    <row r="17137" spans="1:7" x14ac:dyDescent="0.25">
      <c r="A17137" s="6" t="s">
        <v>362</v>
      </c>
      <c r="B17137" s="7">
        <v>45751</v>
      </c>
      <c r="C17137" s="8">
        <v>1966.86</v>
      </c>
      <c r="D17137" s="20">
        <v>7.7007000000000006E-2</v>
      </c>
      <c r="E17137" s="35" cm="1">
        <f t="array" ref="E17137">INDEX('Curva Juros'!$B$7:$B$73,MATCH(C17137,'Curva Juros'!$A$7:$A$73,1)) +
(C17137-INDEX('Curva Juros'!$A$7:$A$73,MATCH(C17137,'Curva Juros'!$A$7:$A$73,1))) *
(INDEX('Curva Juros'!$B$7:$B$73,MATCH(C17137,'Curva Juros'!$A$7:$A$73,1)+1) -
INDEX('Curva Juros'!$B$7:$B$73,MATCH(C17137,'Curva Juros'!$A$7:$A$73,1))) /
(INDEX('Curva Juros'!$A$7:$A$73,MATCH(C17137,'Curva Juros'!$A$7:$A$73,1)+1) -
INDEX('Curva Juros'!$A$7:$A$73,MATCH(C17137,'Curva Juros'!$A$7:$A$73,1)))</f>
        <v>7.4598700000000004</v>
      </c>
      <c r="F17137" s="24">
        <f t="shared" si="267"/>
        <v>2.4083000000000021E-3</v>
      </c>
      <c r="G17137" s="24"/>
    </row>
    <row r="17138" spans="1:7" x14ac:dyDescent="0.25">
      <c r="A17138" s="3" t="s">
        <v>362</v>
      </c>
      <c r="B17138" s="4">
        <v>45758</v>
      </c>
      <c r="C17138" s="5">
        <v>1957.57</v>
      </c>
      <c r="D17138" s="19">
        <v>7.8591999999999995E-2</v>
      </c>
      <c r="E17138" s="35" cm="1">
        <f t="array" ref="E17138">INDEX('Curva Juros'!$B$7:$B$73,MATCH(C17138,'Curva Juros'!$A$7:$A$73,1)) +
(C17138-INDEX('Curva Juros'!$A$7:$A$73,MATCH(C17138,'Curva Juros'!$A$7:$A$73,1))) *
(INDEX('Curva Juros'!$B$7:$B$73,MATCH(C17138,'Curva Juros'!$A$7:$A$73,1)+1) -
INDEX('Curva Juros'!$B$7:$B$73,MATCH(C17138,'Curva Juros'!$A$7:$A$73,1))) /
(INDEX('Curva Juros'!$A$7:$A$73,MATCH(C17138,'Curva Juros'!$A$7:$A$73,1)+1) -
INDEX('Curva Juros'!$A$7:$A$73,MATCH(C17138,'Curva Juros'!$A$7:$A$73,1)))</f>
        <v>7.4623030952380951</v>
      </c>
      <c r="F17138" s="24">
        <f t="shared" si="267"/>
        <v>3.9689690476190503E-3</v>
      </c>
      <c r="G17138" s="24"/>
    </row>
    <row r="17139" spans="1:7" x14ac:dyDescent="0.25">
      <c r="A17139" s="6" t="s">
        <v>362</v>
      </c>
      <c r="B17139" s="7">
        <v>45764</v>
      </c>
      <c r="C17139" s="8">
        <v>1953.48</v>
      </c>
      <c r="D17139" s="20">
        <v>7.8627000000000002E-2</v>
      </c>
      <c r="E17139" s="35" cm="1">
        <f t="array" ref="E17139">INDEX('Curva Juros'!$B$7:$B$73,MATCH(C17139,'Curva Juros'!$A$7:$A$73,1)) +
(C17139-INDEX('Curva Juros'!$A$7:$A$73,MATCH(C17139,'Curva Juros'!$A$7:$A$73,1))) *
(INDEX('Curva Juros'!$B$7:$B$73,MATCH(C17139,'Curva Juros'!$A$7:$A$73,1)+1) -
INDEX('Curva Juros'!$B$7:$B$73,MATCH(C17139,'Curva Juros'!$A$7:$A$73,1))) /
(INDEX('Curva Juros'!$A$7:$A$73,MATCH(C17139,'Curva Juros'!$A$7:$A$73,1)+1) -
INDEX('Curva Juros'!$A$7:$A$73,MATCH(C17139,'Curva Juros'!$A$7:$A$73,1)))</f>
        <v>7.463374285714286</v>
      </c>
      <c r="F17139" s="24">
        <f t="shared" si="267"/>
        <v>3.9932571428571428E-3</v>
      </c>
      <c r="G17139" s="24"/>
    </row>
    <row r="17140" spans="1:7" x14ac:dyDescent="0.25">
      <c r="A17140" s="3" t="s">
        <v>362</v>
      </c>
      <c r="B17140" s="4">
        <v>45772</v>
      </c>
      <c r="C17140" s="5">
        <v>1951.47</v>
      </c>
      <c r="D17140" s="19">
        <v>7.7892000000000003E-2</v>
      </c>
      <c r="E17140" s="35" cm="1">
        <f t="array" ref="E17140">INDEX('Curva Juros'!$B$7:$B$73,MATCH(C17140,'Curva Juros'!$A$7:$A$73,1)) +
(C17140-INDEX('Curva Juros'!$A$7:$A$73,MATCH(C17140,'Curva Juros'!$A$7:$A$73,1))) *
(INDEX('Curva Juros'!$B$7:$B$73,MATCH(C17140,'Curva Juros'!$A$7:$A$73,1)+1) -
INDEX('Curva Juros'!$B$7:$B$73,MATCH(C17140,'Curva Juros'!$A$7:$A$73,1))) /
(INDEX('Curva Juros'!$A$7:$A$73,MATCH(C17140,'Curva Juros'!$A$7:$A$73,1)+1) -
INDEX('Curva Juros'!$A$7:$A$73,MATCH(C17140,'Curva Juros'!$A$7:$A$73,1)))</f>
        <v>7.4639007142857148</v>
      </c>
      <c r="F17140" s="24">
        <f t="shared" si="267"/>
        <v>3.2529928571428529E-3</v>
      </c>
      <c r="G17140" s="24"/>
    </row>
    <row r="17141" spans="1:7" x14ac:dyDescent="0.25">
      <c r="A17141" s="6" t="s">
        <v>362</v>
      </c>
      <c r="B17141" s="7">
        <v>45779</v>
      </c>
      <c r="C17141" s="8">
        <v>1952.34</v>
      </c>
      <c r="D17141" s="20">
        <v>7.6089000000000004E-2</v>
      </c>
      <c r="E17141" s="35" cm="1">
        <f t="array" ref="E17141">INDEX('Curva Juros'!$B$7:$B$73,MATCH(C17141,'Curva Juros'!$A$7:$A$73,1)) +
(C17141-INDEX('Curva Juros'!$A$7:$A$73,MATCH(C17141,'Curva Juros'!$A$7:$A$73,1))) *
(INDEX('Curva Juros'!$B$7:$B$73,MATCH(C17141,'Curva Juros'!$A$7:$A$73,1)+1) -
INDEX('Curva Juros'!$B$7:$B$73,MATCH(C17141,'Curva Juros'!$A$7:$A$73,1))) /
(INDEX('Curva Juros'!$A$7:$A$73,MATCH(C17141,'Curva Juros'!$A$7:$A$73,1)+1) -
INDEX('Curva Juros'!$A$7:$A$73,MATCH(C17141,'Curva Juros'!$A$7:$A$73,1)))</f>
        <v>7.463672857142857</v>
      </c>
      <c r="F17141" s="24">
        <f t="shared" si="267"/>
        <v>1.4522714285714333E-3</v>
      </c>
      <c r="G17141" s="24"/>
    </row>
    <row r="17142" spans="1:7" x14ac:dyDescent="0.25">
      <c r="A17142" s="3" t="s">
        <v>362</v>
      </c>
      <c r="B17142" s="4">
        <v>45786</v>
      </c>
      <c r="C17142" s="5">
        <v>1952.74</v>
      </c>
      <c r="D17142" s="19">
        <v>7.4081999999999995E-2</v>
      </c>
      <c r="E17142" s="35" cm="1">
        <f t="array" ref="E17142">INDEX('Curva Juros'!$B$7:$B$73,MATCH(C17142,'Curva Juros'!$A$7:$A$73,1)) +
(C17142-INDEX('Curva Juros'!$A$7:$A$73,MATCH(C17142,'Curva Juros'!$A$7:$A$73,1))) *
(INDEX('Curva Juros'!$B$7:$B$73,MATCH(C17142,'Curva Juros'!$A$7:$A$73,1)+1) -
INDEX('Curva Juros'!$B$7:$B$73,MATCH(C17142,'Curva Juros'!$A$7:$A$73,1))) /
(INDEX('Curva Juros'!$A$7:$A$73,MATCH(C17142,'Curva Juros'!$A$7:$A$73,1)+1) -
INDEX('Curva Juros'!$A$7:$A$73,MATCH(C17142,'Curva Juros'!$A$7:$A$73,1)))</f>
        <v>7.4635680952380952</v>
      </c>
      <c r="F17142" s="24">
        <f t="shared" si="267"/>
        <v>-5.5368095238095272E-4</v>
      </c>
      <c r="G17142" s="24"/>
    </row>
    <row r="17143" spans="1:7" x14ac:dyDescent="0.25">
      <c r="A17143" s="6" t="s">
        <v>362</v>
      </c>
      <c r="B17143" s="7">
        <v>45793</v>
      </c>
      <c r="C17143" s="8">
        <v>1948.34</v>
      </c>
      <c r="D17143" s="20">
        <v>7.3857000000000006E-2</v>
      </c>
      <c r="E17143" s="35" cm="1">
        <f t="array" ref="E17143">INDEX('Curva Juros'!$B$7:$B$73,MATCH(C17143,'Curva Juros'!$A$7:$A$73,1)) +
(C17143-INDEX('Curva Juros'!$A$7:$A$73,MATCH(C17143,'Curva Juros'!$A$7:$A$73,1))) *
(INDEX('Curva Juros'!$B$7:$B$73,MATCH(C17143,'Curva Juros'!$A$7:$A$73,1)+1) -
INDEX('Curva Juros'!$B$7:$B$73,MATCH(C17143,'Curva Juros'!$A$7:$A$73,1))) /
(INDEX('Curva Juros'!$A$7:$A$73,MATCH(C17143,'Curva Juros'!$A$7:$A$73,1)+1) -
INDEX('Curva Juros'!$A$7:$A$73,MATCH(C17143,'Curva Juros'!$A$7:$A$73,1)))</f>
        <v>7.4647204761904762</v>
      </c>
      <c r="F17143" s="24">
        <f t="shared" si="267"/>
        <v>-7.9020476190475031E-4</v>
      </c>
      <c r="G17143" s="24"/>
    </row>
    <row r="17144" spans="1:7" x14ac:dyDescent="0.25">
      <c r="A17144" s="3" t="s">
        <v>362</v>
      </c>
      <c r="B17144" s="4">
        <v>45800</v>
      </c>
      <c r="C17144" s="5">
        <v>1943.05</v>
      </c>
      <c r="D17144" s="19">
        <v>7.3967000000000005E-2</v>
      </c>
      <c r="E17144" s="35" cm="1">
        <f t="array" ref="E17144">INDEX('Curva Juros'!$B$7:$B$73,MATCH(C17144,'Curva Juros'!$A$7:$A$73,1)) +
(C17144-INDEX('Curva Juros'!$A$7:$A$73,MATCH(C17144,'Curva Juros'!$A$7:$A$73,1))) *
(INDEX('Curva Juros'!$B$7:$B$73,MATCH(C17144,'Curva Juros'!$A$7:$A$73,1)+1) -
INDEX('Curva Juros'!$B$7:$B$73,MATCH(C17144,'Curva Juros'!$A$7:$A$73,1))) /
(INDEX('Curva Juros'!$A$7:$A$73,MATCH(C17144,'Curva Juros'!$A$7:$A$73,1)+1) -
INDEX('Curva Juros'!$A$7:$A$73,MATCH(C17144,'Curva Juros'!$A$7:$A$73,1)))</f>
        <v>7.4661059523809525</v>
      </c>
      <c r="F17144" s="24">
        <f t="shared" si="267"/>
        <v>-6.9405952380952041E-4</v>
      </c>
      <c r="G17144" s="24"/>
    </row>
    <row r="17145" spans="1:7" x14ac:dyDescent="0.25">
      <c r="A17145" s="6" t="s">
        <v>362</v>
      </c>
      <c r="B17145" s="7">
        <v>45807</v>
      </c>
      <c r="C17145" s="8">
        <v>1937.17</v>
      </c>
      <c r="D17145" s="20">
        <v>7.4295E-2</v>
      </c>
      <c r="E17145" s="35" cm="1">
        <f t="array" ref="E17145">INDEX('Curva Juros'!$B$7:$B$73,MATCH(C17145,'Curva Juros'!$A$7:$A$73,1)) +
(C17145-INDEX('Curva Juros'!$A$7:$A$73,MATCH(C17145,'Curva Juros'!$A$7:$A$73,1))) *
(INDEX('Curva Juros'!$B$7:$B$73,MATCH(C17145,'Curva Juros'!$A$7:$A$73,1)+1) -
INDEX('Curva Juros'!$B$7:$B$73,MATCH(C17145,'Curva Juros'!$A$7:$A$73,1))) /
(INDEX('Curva Juros'!$A$7:$A$73,MATCH(C17145,'Curva Juros'!$A$7:$A$73,1)+1) -
INDEX('Curva Juros'!$A$7:$A$73,MATCH(C17145,'Curva Juros'!$A$7:$A$73,1)))</f>
        <v>7.4676459523809529</v>
      </c>
      <c r="F17145" s="24">
        <f t="shared" si="267"/>
        <v>-3.8145952380952419E-4</v>
      </c>
      <c r="G17145" s="24"/>
    </row>
    <row r="17146" spans="1:7" x14ac:dyDescent="0.25">
      <c r="A17146" s="3" t="s">
        <v>362</v>
      </c>
      <c r="B17146" s="4">
        <v>45814</v>
      </c>
      <c r="C17146" s="5">
        <v>1931.7</v>
      </c>
      <c r="D17146" s="19">
        <v>7.4468999999999994E-2</v>
      </c>
      <c r="E17146" s="35" cm="1">
        <f t="array" ref="E17146">INDEX('Curva Juros'!$B$7:$B$73,MATCH(C17146,'Curva Juros'!$A$7:$A$73,1)) +
(C17146-INDEX('Curva Juros'!$A$7:$A$73,MATCH(C17146,'Curva Juros'!$A$7:$A$73,1))) *
(INDEX('Curva Juros'!$B$7:$B$73,MATCH(C17146,'Curva Juros'!$A$7:$A$73,1)+1) -
INDEX('Curva Juros'!$B$7:$B$73,MATCH(C17146,'Curva Juros'!$A$7:$A$73,1))) /
(INDEX('Curva Juros'!$A$7:$A$73,MATCH(C17146,'Curva Juros'!$A$7:$A$73,1)+1) -
INDEX('Curva Juros'!$A$7:$A$73,MATCH(C17146,'Curva Juros'!$A$7:$A$73,1)))</f>
        <v>7.4690785714285717</v>
      </c>
      <c r="F17146" s="24">
        <f t="shared" si="267"/>
        <v>-2.2178571428572991E-4</v>
      </c>
      <c r="G17146" s="24"/>
    </row>
    <row r="17147" spans="1:7" x14ac:dyDescent="0.25">
      <c r="A17147" s="6" t="s">
        <v>362</v>
      </c>
      <c r="B17147" s="7">
        <v>45821</v>
      </c>
      <c r="C17147" s="8">
        <v>1926.1</v>
      </c>
      <c r="D17147" s="20">
        <v>7.4693999999999997E-2</v>
      </c>
      <c r="E17147" s="35" cm="1">
        <f t="array" ref="E17147">INDEX('Curva Juros'!$B$7:$B$73,MATCH(C17147,'Curva Juros'!$A$7:$A$73,1)) +
(C17147-INDEX('Curva Juros'!$A$7:$A$73,MATCH(C17147,'Curva Juros'!$A$7:$A$73,1))) *
(INDEX('Curva Juros'!$B$7:$B$73,MATCH(C17147,'Curva Juros'!$A$7:$A$73,1)+1) -
INDEX('Curva Juros'!$B$7:$B$73,MATCH(C17147,'Curva Juros'!$A$7:$A$73,1))) /
(INDEX('Curva Juros'!$A$7:$A$73,MATCH(C17147,'Curva Juros'!$A$7:$A$73,1)+1) -
INDEX('Curva Juros'!$A$7:$A$73,MATCH(C17147,'Curva Juros'!$A$7:$A$73,1)))</f>
        <v>7.4705452380952382</v>
      </c>
      <c r="F17147" s="24">
        <f t="shared" si="267"/>
        <v>-1.1452380952389762E-5</v>
      </c>
      <c r="G17147" s="24"/>
    </row>
    <row r="17148" spans="1:7" x14ac:dyDescent="0.25">
      <c r="A17148" s="3" t="s">
        <v>362</v>
      </c>
      <c r="B17148" s="4">
        <v>45828</v>
      </c>
      <c r="C17148" s="5">
        <v>1977.51</v>
      </c>
      <c r="D17148" s="19">
        <v>7.3507000000000003E-2</v>
      </c>
      <c r="E17148" s="35" cm="1">
        <f t="array" ref="E17148">INDEX('Curva Juros'!$B$7:$B$73,MATCH(C17148,'Curva Juros'!$A$7:$A$73,1)) +
(C17148-INDEX('Curva Juros'!$A$7:$A$73,MATCH(C17148,'Curva Juros'!$A$7:$A$73,1))) *
(INDEX('Curva Juros'!$B$7:$B$73,MATCH(C17148,'Curva Juros'!$A$7:$A$73,1)+1) -
INDEX('Curva Juros'!$B$7:$B$73,MATCH(C17148,'Curva Juros'!$A$7:$A$73,1))) /
(INDEX('Curva Juros'!$A$7:$A$73,MATCH(C17148,'Curva Juros'!$A$7:$A$73,1)+1) -
INDEX('Curva Juros'!$A$7:$A$73,MATCH(C17148,'Curva Juros'!$A$7:$A$73,1)))</f>
        <v>7.4570807142857145</v>
      </c>
      <c r="F17148" s="24">
        <f t="shared" si="267"/>
        <v>-1.0638071428571427E-3</v>
      </c>
      <c r="G17148" s="24"/>
    </row>
    <row r="17149" spans="1:7" x14ac:dyDescent="0.25">
      <c r="A17149" s="6" t="s">
        <v>362</v>
      </c>
      <c r="B17149" s="7">
        <v>45835</v>
      </c>
      <c r="C17149" s="8">
        <v>1972.82</v>
      </c>
      <c r="D17149" s="20">
        <v>7.3374999999999996E-2</v>
      </c>
      <c r="E17149" s="35" cm="1">
        <f t="array" ref="E17149">INDEX('Curva Juros'!$B$7:$B$73,MATCH(C17149,'Curva Juros'!$A$7:$A$73,1)) +
(C17149-INDEX('Curva Juros'!$A$7:$A$73,MATCH(C17149,'Curva Juros'!$A$7:$A$73,1))) *
(INDEX('Curva Juros'!$B$7:$B$73,MATCH(C17149,'Curva Juros'!$A$7:$A$73,1)+1) -
INDEX('Curva Juros'!$B$7:$B$73,MATCH(C17149,'Curva Juros'!$A$7:$A$73,1))) /
(INDEX('Curva Juros'!$A$7:$A$73,MATCH(C17149,'Curva Juros'!$A$7:$A$73,1)+1) -
INDEX('Curva Juros'!$A$7:$A$73,MATCH(C17149,'Curva Juros'!$A$7:$A$73,1)))</f>
        <v>7.4583090476190481</v>
      </c>
      <c r="F17149" s="24">
        <f t="shared" si="267"/>
        <v>-1.2080904761904848E-3</v>
      </c>
      <c r="G17149" s="24"/>
    </row>
    <row r="17150" spans="1:7" x14ac:dyDescent="0.25">
      <c r="A17150" s="3" t="s">
        <v>362</v>
      </c>
      <c r="B17150" s="4">
        <v>45842</v>
      </c>
      <c r="C17150" s="5">
        <v>1969.5</v>
      </c>
      <c r="D17150" s="19">
        <v>7.2664999999999993E-2</v>
      </c>
      <c r="E17150" s="35" cm="1">
        <f t="array" ref="E17150">INDEX('Curva Juros'!$B$7:$B$73,MATCH(C17150,'Curva Juros'!$A$7:$A$73,1)) +
(C17150-INDEX('Curva Juros'!$A$7:$A$73,MATCH(C17150,'Curva Juros'!$A$7:$A$73,1))) *
(INDEX('Curva Juros'!$B$7:$B$73,MATCH(C17150,'Curva Juros'!$A$7:$A$73,1)+1) -
INDEX('Curva Juros'!$B$7:$B$73,MATCH(C17150,'Curva Juros'!$A$7:$A$73,1))) /
(INDEX('Curva Juros'!$A$7:$A$73,MATCH(C17150,'Curva Juros'!$A$7:$A$73,1)+1) -
INDEX('Curva Juros'!$A$7:$A$73,MATCH(C17150,'Curva Juros'!$A$7:$A$73,1)))</f>
        <v>7.4591785714285717</v>
      </c>
      <c r="F17150" s="24">
        <f t="shared" si="267"/>
        <v>-1.9267857142857281E-3</v>
      </c>
      <c r="G17150" s="24"/>
    </row>
    <row r="17151" spans="1:7" x14ac:dyDescent="0.25">
      <c r="A17151" s="6" t="s">
        <v>362</v>
      </c>
      <c r="B17151" s="7">
        <v>45849</v>
      </c>
      <c r="C17151" s="8">
        <v>1962.27</v>
      </c>
      <c r="D17151" s="20">
        <v>7.3606000000000005E-2</v>
      </c>
      <c r="E17151" s="35" cm="1">
        <f t="array" ref="E17151">INDEX('Curva Juros'!$B$7:$B$73,MATCH(C17151,'Curva Juros'!$A$7:$A$73,1)) +
(C17151-INDEX('Curva Juros'!$A$7:$A$73,MATCH(C17151,'Curva Juros'!$A$7:$A$73,1))) *
(INDEX('Curva Juros'!$B$7:$B$73,MATCH(C17151,'Curva Juros'!$A$7:$A$73,1)+1) -
INDEX('Curva Juros'!$B$7:$B$73,MATCH(C17151,'Curva Juros'!$A$7:$A$73,1))) /
(INDEX('Curva Juros'!$A$7:$A$73,MATCH(C17151,'Curva Juros'!$A$7:$A$73,1)+1) -
INDEX('Curva Juros'!$A$7:$A$73,MATCH(C17151,'Curva Juros'!$A$7:$A$73,1)))</f>
        <v>7.4610721428571427</v>
      </c>
      <c r="F17151" s="24">
        <f t="shared" si="267"/>
        <v>-1.0047214285714284E-3</v>
      </c>
      <c r="G17151" s="24"/>
    </row>
    <row r="17152" spans="1:7" x14ac:dyDescent="0.25">
      <c r="A17152" s="3" t="s">
        <v>362</v>
      </c>
      <c r="B17152" s="4">
        <v>45856</v>
      </c>
      <c r="C17152" s="5">
        <v>1950.99</v>
      </c>
      <c r="D17152" s="19">
        <v>7.6245999999999994E-2</v>
      </c>
      <c r="E17152" s="35" cm="1">
        <f t="array" ref="E17152">INDEX('Curva Juros'!$B$7:$B$73,MATCH(C17152,'Curva Juros'!$A$7:$A$73,1)) +
(C17152-INDEX('Curva Juros'!$A$7:$A$73,MATCH(C17152,'Curva Juros'!$A$7:$A$73,1))) *
(INDEX('Curva Juros'!$B$7:$B$73,MATCH(C17152,'Curva Juros'!$A$7:$A$73,1)+1) -
INDEX('Curva Juros'!$B$7:$B$73,MATCH(C17152,'Curva Juros'!$A$7:$A$73,1))) /
(INDEX('Curva Juros'!$A$7:$A$73,MATCH(C17152,'Curva Juros'!$A$7:$A$73,1)+1) -
INDEX('Curva Juros'!$A$7:$A$73,MATCH(C17152,'Curva Juros'!$A$7:$A$73,1)))</f>
        <v>7.4640264285714286</v>
      </c>
      <c r="F17152" s="24">
        <f t="shared" si="267"/>
        <v>1.6057357142857109E-3</v>
      </c>
      <c r="G17152" s="24"/>
    </row>
    <row r="17153" spans="1:7" x14ac:dyDescent="0.25">
      <c r="A17153" s="6" t="s">
        <v>362</v>
      </c>
      <c r="B17153" s="7">
        <v>45863</v>
      </c>
      <c r="C17153" s="8">
        <v>1945.52</v>
      </c>
      <c r="D17153" s="20">
        <v>7.6443999999999998E-2</v>
      </c>
      <c r="E17153" s="35" cm="1">
        <f t="array" ref="E17153">INDEX('Curva Juros'!$B$7:$B$73,MATCH(C17153,'Curva Juros'!$A$7:$A$73,1)) +
(C17153-INDEX('Curva Juros'!$A$7:$A$73,MATCH(C17153,'Curva Juros'!$A$7:$A$73,1))) *
(INDEX('Curva Juros'!$B$7:$B$73,MATCH(C17153,'Curva Juros'!$A$7:$A$73,1)+1) -
INDEX('Curva Juros'!$B$7:$B$73,MATCH(C17153,'Curva Juros'!$A$7:$A$73,1))) /
(INDEX('Curva Juros'!$A$7:$A$73,MATCH(C17153,'Curva Juros'!$A$7:$A$73,1)+1) -
INDEX('Curva Juros'!$A$7:$A$73,MATCH(C17153,'Curva Juros'!$A$7:$A$73,1)))</f>
        <v>7.4654590476190483</v>
      </c>
      <c r="F17153" s="24">
        <f t="shared" si="267"/>
        <v>1.7894095238095153E-3</v>
      </c>
      <c r="G17153" s="24"/>
    </row>
    <row r="17154" spans="1:7" x14ac:dyDescent="0.25">
      <c r="A17154" s="3" t="s">
        <v>362</v>
      </c>
      <c r="B17154" s="4">
        <v>45870</v>
      </c>
      <c r="C17154" s="5">
        <v>1942.94</v>
      </c>
      <c r="D17154" s="19">
        <v>7.5428999999999996E-2</v>
      </c>
      <c r="E17154" s="35" cm="1">
        <f t="array" ref="E17154">INDEX('Curva Juros'!$B$7:$B$73,MATCH(C17154,'Curva Juros'!$A$7:$A$73,1)) +
(C17154-INDEX('Curva Juros'!$A$7:$A$73,MATCH(C17154,'Curva Juros'!$A$7:$A$73,1))) *
(INDEX('Curva Juros'!$B$7:$B$73,MATCH(C17154,'Curva Juros'!$A$7:$A$73,1)+1) -
INDEX('Curva Juros'!$B$7:$B$73,MATCH(C17154,'Curva Juros'!$A$7:$A$73,1))) /
(INDEX('Curva Juros'!$A$7:$A$73,MATCH(C17154,'Curva Juros'!$A$7:$A$73,1)+1) -
INDEX('Curva Juros'!$A$7:$A$73,MATCH(C17154,'Curva Juros'!$A$7:$A$73,1)))</f>
        <v>7.4661347619047618</v>
      </c>
      <c r="F17154" s="24">
        <f t="shared" si="267"/>
        <v>7.6765238095237442E-4</v>
      </c>
      <c r="G17154" s="24"/>
    </row>
    <row r="17155" spans="1:7" x14ac:dyDescent="0.25">
      <c r="A17155" s="6" t="s">
        <v>362</v>
      </c>
      <c r="B17155" s="7">
        <v>45877</v>
      </c>
      <c r="C17155" s="8">
        <v>1942.57</v>
      </c>
      <c r="D17155" s="20">
        <v>7.3480000000000004E-2</v>
      </c>
      <c r="E17155" s="35" cm="1">
        <f t="array" ref="E17155">INDEX('Curva Juros'!$B$7:$B$73,MATCH(C17155,'Curva Juros'!$A$7:$A$73,1)) +
(C17155-INDEX('Curva Juros'!$A$7:$A$73,MATCH(C17155,'Curva Juros'!$A$7:$A$73,1))) *
(INDEX('Curva Juros'!$B$7:$B$73,MATCH(C17155,'Curva Juros'!$A$7:$A$73,1)+1) -
INDEX('Curva Juros'!$B$7:$B$73,MATCH(C17155,'Curva Juros'!$A$7:$A$73,1))) /
(INDEX('Curva Juros'!$A$7:$A$73,MATCH(C17155,'Curva Juros'!$A$7:$A$73,1)+1) -
INDEX('Curva Juros'!$A$7:$A$73,MATCH(C17155,'Curva Juros'!$A$7:$A$73,1)))</f>
        <v>7.4662316666666673</v>
      </c>
      <c r="F17155" s="24">
        <f t="shared" ref="F17155:F17218" si="268">D17155-E17155/100</f>
        <v>-1.182316666666669E-3</v>
      </c>
      <c r="G17155" s="24"/>
    </row>
    <row r="17156" spans="1:7" x14ac:dyDescent="0.25">
      <c r="A17156" s="3" t="s">
        <v>362</v>
      </c>
      <c r="B17156" s="4">
        <v>45884</v>
      </c>
      <c r="C17156" s="5">
        <v>1937.67</v>
      </c>
      <c r="D17156" s="19">
        <v>7.3439000000000004E-2</v>
      </c>
      <c r="E17156" s="35" cm="1">
        <f t="array" ref="E17156">INDEX('Curva Juros'!$B$7:$B$73,MATCH(C17156,'Curva Juros'!$A$7:$A$73,1)) +
(C17156-INDEX('Curva Juros'!$A$7:$A$73,MATCH(C17156,'Curva Juros'!$A$7:$A$73,1))) *
(INDEX('Curva Juros'!$B$7:$B$73,MATCH(C17156,'Curva Juros'!$A$7:$A$73,1)+1) -
INDEX('Curva Juros'!$B$7:$B$73,MATCH(C17156,'Curva Juros'!$A$7:$A$73,1))) /
(INDEX('Curva Juros'!$A$7:$A$73,MATCH(C17156,'Curva Juros'!$A$7:$A$73,1)+1) -
INDEX('Curva Juros'!$A$7:$A$73,MATCH(C17156,'Curva Juros'!$A$7:$A$73,1)))</f>
        <v>7.4675150000000006</v>
      </c>
      <c r="F17156" s="24">
        <f t="shared" si="268"/>
        <v>-1.2361500000000053E-3</v>
      </c>
      <c r="G17156" s="24"/>
    </row>
    <row r="17157" spans="1:7" x14ac:dyDescent="0.25">
      <c r="A17157" s="6" t="s">
        <v>362</v>
      </c>
      <c r="B17157" s="7">
        <v>45891</v>
      </c>
      <c r="C17157" s="8">
        <v>1930.67</v>
      </c>
      <c r="D17157" s="20">
        <v>7.4282000000000001E-2</v>
      </c>
      <c r="E17157" s="35" cm="1">
        <f t="array" ref="E17157">INDEX('Curva Juros'!$B$7:$B$73,MATCH(C17157,'Curva Juros'!$A$7:$A$73,1)) +
(C17157-INDEX('Curva Juros'!$A$7:$A$73,MATCH(C17157,'Curva Juros'!$A$7:$A$73,1))) *
(INDEX('Curva Juros'!$B$7:$B$73,MATCH(C17157,'Curva Juros'!$A$7:$A$73,1)+1) -
INDEX('Curva Juros'!$B$7:$B$73,MATCH(C17157,'Curva Juros'!$A$7:$A$73,1))) /
(INDEX('Curva Juros'!$A$7:$A$73,MATCH(C17157,'Curva Juros'!$A$7:$A$73,1)+1) -
INDEX('Curva Juros'!$A$7:$A$73,MATCH(C17157,'Curva Juros'!$A$7:$A$73,1)))</f>
        <v>7.4693483333333335</v>
      </c>
      <c r="F17157" s="24">
        <f t="shared" si="268"/>
        <v>-4.1148333333333731E-4</v>
      </c>
      <c r="G17157" s="24"/>
    </row>
    <row r="17158" spans="1:7" x14ac:dyDescent="0.25">
      <c r="A17158" s="3" t="s">
        <v>362</v>
      </c>
      <c r="B17158" s="4">
        <v>45898</v>
      </c>
      <c r="C17158" s="5">
        <v>1928.4</v>
      </c>
      <c r="D17158" s="19">
        <v>7.3131000000000002E-2</v>
      </c>
      <c r="E17158" s="35" cm="1">
        <f t="array" ref="E17158">INDEX('Curva Juros'!$B$7:$B$73,MATCH(C17158,'Curva Juros'!$A$7:$A$73,1)) +
(C17158-INDEX('Curva Juros'!$A$7:$A$73,MATCH(C17158,'Curva Juros'!$A$7:$A$73,1))) *
(INDEX('Curva Juros'!$B$7:$B$73,MATCH(C17158,'Curva Juros'!$A$7:$A$73,1)+1) -
INDEX('Curva Juros'!$B$7:$B$73,MATCH(C17158,'Curva Juros'!$A$7:$A$73,1))) /
(INDEX('Curva Juros'!$A$7:$A$73,MATCH(C17158,'Curva Juros'!$A$7:$A$73,1)+1) -
INDEX('Curva Juros'!$A$7:$A$73,MATCH(C17158,'Curva Juros'!$A$7:$A$73,1)))</f>
        <v>7.4699428571428577</v>
      </c>
      <c r="F17158" s="24">
        <f t="shared" si="268"/>
        <v>-1.5684285714285817E-3</v>
      </c>
      <c r="G17158" s="24"/>
    </row>
    <row r="17159" spans="1:7" x14ac:dyDescent="0.25">
      <c r="A17159" s="6" t="s">
        <v>362</v>
      </c>
      <c r="B17159" s="7">
        <v>45905</v>
      </c>
      <c r="C17159" s="8">
        <v>1921.02</v>
      </c>
      <c r="D17159" s="20">
        <v>7.4132000000000003E-2</v>
      </c>
      <c r="E17159" s="35" cm="1">
        <f t="array" ref="E17159">INDEX('Curva Juros'!$B$7:$B$73,MATCH(C17159,'Curva Juros'!$A$7:$A$73,1)) +
(C17159-INDEX('Curva Juros'!$A$7:$A$73,MATCH(C17159,'Curva Juros'!$A$7:$A$73,1))) *
(INDEX('Curva Juros'!$B$7:$B$73,MATCH(C17159,'Curva Juros'!$A$7:$A$73,1)+1) -
INDEX('Curva Juros'!$B$7:$B$73,MATCH(C17159,'Curva Juros'!$A$7:$A$73,1))) /
(INDEX('Curva Juros'!$A$7:$A$73,MATCH(C17159,'Curva Juros'!$A$7:$A$73,1)+1) -
INDEX('Curva Juros'!$A$7:$A$73,MATCH(C17159,'Curva Juros'!$A$7:$A$73,1)))</f>
        <v>7.4718757142857148</v>
      </c>
      <c r="F17159" s="24">
        <f t="shared" si="268"/>
        <v>-5.8675714285714997E-4</v>
      </c>
      <c r="G17159" s="24"/>
    </row>
    <row r="17160" spans="1:7" x14ac:dyDescent="0.25">
      <c r="A17160" s="3" t="s">
        <v>362</v>
      </c>
      <c r="B17160" s="4">
        <v>45912</v>
      </c>
      <c r="C17160" s="5">
        <v>1921.11</v>
      </c>
      <c r="D17160" s="19">
        <v>7.1984999999999993E-2</v>
      </c>
      <c r="E17160" s="35" cm="1">
        <f t="array" ref="E17160">INDEX('Curva Juros'!$B$7:$B$73,MATCH(C17160,'Curva Juros'!$A$7:$A$73,1)) +
(C17160-INDEX('Curva Juros'!$A$7:$A$73,MATCH(C17160,'Curva Juros'!$A$7:$A$73,1))) *
(INDEX('Curva Juros'!$B$7:$B$73,MATCH(C17160,'Curva Juros'!$A$7:$A$73,1)+1) -
INDEX('Curva Juros'!$B$7:$B$73,MATCH(C17160,'Curva Juros'!$A$7:$A$73,1))) /
(INDEX('Curva Juros'!$A$7:$A$73,MATCH(C17160,'Curva Juros'!$A$7:$A$73,1)+1) -
INDEX('Curva Juros'!$A$7:$A$73,MATCH(C17160,'Curva Juros'!$A$7:$A$73,1)))</f>
        <v>7.4718521428571432</v>
      </c>
      <c r="F17160" s="24">
        <f t="shared" si="268"/>
        <v>-2.7335214285714449E-3</v>
      </c>
      <c r="G17160" s="24"/>
    </row>
    <row r="17161" spans="1:7" x14ac:dyDescent="0.25">
      <c r="A17161" s="6" t="s">
        <v>362</v>
      </c>
      <c r="B17161" s="7">
        <v>45919</v>
      </c>
      <c r="C17161" s="8">
        <v>1916.16</v>
      </c>
      <c r="D17161" s="20">
        <v>7.1965000000000001E-2</v>
      </c>
      <c r="E17161" s="35" cm="1">
        <f t="array" ref="E17161">INDEX('Curva Juros'!$B$7:$B$73,MATCH(C17161,'Curva Juros'!$A$7:$A$73,1)) +
(C17161-INDEX('Curva Juros'!$A$7:$A$73,MATCH(C17161,'Curva Juros'!$A$7:$A$73,1))) *
(INDEX('Curva Juros'!$B$7:$B$73,MATCH(C17161,'Curva Juros'!$A$7:$A$73,1)+1) -
INDEX('Curva Juros'!$B$7:$B$73,MATCH(C17161,'Curva Juros'!$A$7:$A$73,1))) /
(INDEX('Curva Juros'!$A$7:$A$73,MATCH(C17161,'Curva Juros'!$A$7:$A$73,1)+1) -
INDEX('Curva Juros'!$A$7:$A$73,MATCH(C17161,'Curva Juros'!$A$7:$A$73,1)))</f>
        <v>7.4731485714285721</v>
      </c>
      <c r="F17161" s="24">
        <f t="shared" si="268"/>
        <v>-2.7664857142857269E-3</v>
      </c>
      <c r="G17161" s="24"/>
    </row>
    <row r="17162" spans="1:7" x14ac:dyDescent="0.25">
      <c r="A17162" s="3" t="s">
        <v>362</v>
      </c>
      <c r="B17162" s="4">
        <v>45926</v>
      </c>
      <c r="C17162" s="5">
        <v>1913.97</v>
      </c>
      <c r="D17162" s="19">
        <v>7.0775000000000005E-2</v>
      </c>
      <c r="E17162" s="35" cm="1">
        <f t="array" ref="E17162">INDEX('Curva Juros'!$B$7:$B$73,MATCH(C17162,'Curva Juros'!$A$7:$A$73,1)) +
(C17162-INDEX('Curva Juros'!$A$7:$A$73,MATCH(C17162,'Curva Juros'!$A$7:$A$73,1))) *
(INDEX('Curva Juros'!$B$7:$B$73,MATCH(C17162,'Curva Juros'!$A$7:$A$73,1)+1) -
INDEX('Curva Juros'!$B$7:$B$73,MATCH(C17162,'Curva Juros'!$A$7:$A$73,1))) /
(INDEX('Curva Juros'!$A$7:$A$73,MATCH(C17162,'Curva Juros'!$A$7:$A$73,1)+1) -
INDEX('Curva Juros'!$A$7:$A$73,MATCH(C17162,'Curva Juros'!$A$7:$A$73,1)))</f>
        <v>7.4737221428571434</v>
      </c>
      <c r="F17162" s="24">
        <f t="shared" si="268"/>
        <v>-3.9622214285714302E-3</v>
      </c>
      <c r="G17162" s="24"/>
    </row>
    <row r="17163" spans="1:7" x14ac:dyDescent="0.25">
      <c r="A17163" s="6" t="s">
        <v>362</v>
      </c>
      <c r="B17163" s="7">
        <v>45933</v>
      </c>
      <c r="C17163" s="8">
        <v>1909.15</v>
      </c>
      <c r="D17163" s="20">
        <v>7.0697999999999997E-2</v>
      </c>
      <c r="E17163" s="35" cm="1">
        <f t="array" ref="E17163">INDEX('Curva Juros'!$B$7:$B$73,MATCH(C17163,'Curva Juros'!$A$7:$A$73,1)) +
(C17163-INDEX('Curva Juros'!$A$7:$A$73,MATCH(C17163,'Curva Juros'!$A$7:$A$73,1))) *
(INDEX('Curva Juros'!$B$7:$B$73,MATCH(C17163,'Curva Juros'!$A$7:$A$73,1)+1) -
INDEX('Curva Juros'!$B$7:$B$73,MATCH(C17163,'Curva Juros'!$A$7:$A$73,1))) /
(INDEX('Curva Juros'!$A$7:$A$73,MATCH(C17163,'Curva Juros'!$A$7:$A$73,1)+1) -
INDEX('Curva Juros'!$A$7:$A$73,MATCH(C17163,'Curva Juros'!$A$7:$A$73,1)))</f>
        <v>7.4749845238095238</v>
      </c>
      <c r="F17163" s="24">
        <f t="shared" si="268"/>
        <v>-4.0518452380952363E-3</v>
      </c>
      <c r="G17163" s="24"/>
    </row>
    <row r="17164" spans="1:7" x14ac:dyDescent="0.25">
      <c r="A17164" s="3" t="s">
        <v>362</v>
      </c>
      <c r="B17164" s="4">
        <v>45940</v>
      </c>
      <c r="C17164" s="5">
        <v>1904.99</v>
      </c>
      <c r="D17164" s="19">
        <v>7.0341000000000001E-2</v>
      </c>
      <c r="E17164" s="35" cm="1">
        <f t="array" ref="E17164">INDEX('Curva Juros'!$B$7:$B$73,MATCH(C17164,'Curva Juros'!$A$7:$A$73,1)) +
(C17164-INDEX('Curva Juros'!$A$7:$A$73,MATCH(C17164,'Curva Juros'!$A$7:$A$73,1))) *
(INDEX('Curva Juros'!$B$7:$B$73,MATCH(C17164,'Curva Juros'!$A$7:$A$73,1)+1) -
INDEX('Curva Juros'!$B$7:$B$73,MATCH(C17164,'Curva Juros'!$A$7:$A$73,1))) /
(INDEX('Curva Juros'!$A$7:$A$73,MATCH(C17164,'Curva Juros'!$A$7:$A$73,1)+1) -
INDEX('Curva Juros'!$A$7:$A$73,MATCH(C17164,'Curva Juros'!$A$7:$A$73,1)))</f>
        <v>7.4760740476190479</v>
      </c>
      <c r="F17164" s="24">
        <f t="shared" si="268"/>
        <v>-4.4197404761904813E-3</v>
      </c>
      <c r="G17164" s="24"/>
    </row>
    <row r="17165" spans="1:7" x14ac:dyDescent="0.25">
      <c r="A17165" s="6" t="s">
        <v>362</v>
      </c>
      <c r="B17165" s="7">
        <v>45947</v>
      </c>
      <c r="C17165" s="8">
        <v>1896.81</v>
      </c>
      <c r="D17165" s="20">
        <v>7.1690000000000004E-2</v>
      </c>
      <c r="E17165" s="35" cm="1">
        <f t="array" ref="E17165">INDEX('Curva Juros'!$B$7:$B$73,MATCH(C17165,'Curva Juros'!$A$7:$A$73,1)) +
(C17165-INDEX('Curva Juros'!$A$7:$A$73,MATCH(C17165,'Curva Juros'!$A$7:$A$73,1))) *
(INDEX('Curva Juros'!$B$7:$B$73,MATCH(C17165,'Curva Juros'!$A$7:$A$73,1)+1) -
INDEX('Curva Juros'!$B$7:$B$73,MATCH(C17165,'Curva Juros'!$A$7:$A$73,1))) /
(INDEX('Curva Juros'!$A$7:$A$73,MATCH(C17165,'Curva Juros'!$A$7:$A$73,1)+1) -
INDEX('Curva Juros'!$A$7:$A$73,MATCH(C17165,'Curva Juros'!$A$7:$A$73,1)))</f>
        <v>7.4782164285714288</v>
      </c>
      <c r="F17165" s="24">
        <f t="shared" si="268"/>
        <v>-3.09216428571428E-3</v>
      </c>
      <c r="G17165" s="24"/>
    </row>
    <row r="17166" spans="1:7" x14ac:dyDescent="0.25">
      <c r="A17166" s="3" t="s">
        <v>362</v>
      </c>
      <c r="B17166" s="4">
        <v>45954</v>
      </c>
      <c r="C17166" s="5">
        <v>1895.36</v>
      </c>
      <c r="D17166" s="19">
        <v>7.0183999999999996E-2</v>
      </c>
      <c r="E17166" s="35" cm="1">
        <f t="array" ref="E17166">INDEX('Curva Juros'!$B$7:$B$73,MATCH(C17166,'Curva Juros'!$A$7:$A$73,1)) +
(C17166-INDEX('Curva Juros'!$A$7:$A$73,MATCH(C17166,'Curva Juros'!$A$7:$A$73,1))) *
(INDEX('Curva Juros'!$B$7:$B$73,MATCH(C17166,'Curva Juros'!$A$7:$A$73,1)+1) -
INDEX('Curva Juros'!$B$7:$B$73,MATCH(C17166,'Curva Juros'!$A$7:$A$73,1))) /
(INDEX('Curva Juros'!$A$7:$A$73,MATCH(C17166,'Curva Juros'!$A$7:$A$73,1)+1) -
INDEX('Curva Juros'!$A$7:$A$73,MATCH(C17166,'Curva Juros'!$A$7:$A$73,1)))</f>
        <v>7.4785961904761908</v>
      </c>
      <c r="F17166" s="24">
        <f t="shared" si="268"/>
        <v>-4.6019619047619059E-3</v>
      </c>
      <c r="G17166" s="24"/>
    </row>
    <row r="17167" spans="1:7" x14ac:dyDescent="0.25">
      <c r="A17167" s="6" t="s">
        <v>362</v>
      </c>
      <c r="B17167" s="7">
        <v>45961</v>
      </c>
      <c r="C17167" s="8">
        <v>1882.3</v>
      </c>
      <c r="D17167" s="20">
        <v>7.3594999999999994E-2</v>
      </c>
      <c r="E17167" s="35" cm="1">
        <f t="array" ref="E17167">INDEX('Curva Juros'!$B$7:$B$73,MATCH(C17167,'Curva Juros'!$A$7:$A$73,1)) +
(C17167-INDEX('Curva Juros'!$A$7:$A$73,MATCH(C17167,'Curva Juros'!$A$7:$A$73,1))) *
(INDEX('Curva Juros'!$B$7:$B$73,MATCH(C17167,'Curva Juros'!$A$7:$A$73,1)+1) -
INDEX('Curva Juros'!$B$7:$B$73,MATCH(C17167,'Curva Juros'!$A$7:$A$73,1))) /
(INDEX('Curva Juros'!$A$7:$A$73,MATCH(C17167,'Curva Juros'!$A$7:$A$73,1)+1) -
INDEX('Curva Juros'!$A$7:$A$73,MATCH(C17167,'Curva Juros'!$A$7:$A$73,1)))</f>
        <v>7.4819983333333333</v>
      </c>
      <c r="F17167" s="24">
        <f t="shared" si="268"/>
        <v>-1.224983333333346E-3</v>
      </c>
      <c r="G17167" s="24"/>
    </row>
    <row r="17168" spans="1:7" x14ac:dyDescent="0.25">
      <c r="A17168" s="3" t="s">
        <v>362</v>
      </c>
      <c r="B17168" s="4">
        <v>45968</v>
      </c>
      <c r="C17168" s="5">
        <v>1876.96</v>
      </c>
      <c r="D17168" s="19">
        <v>7.3735999999999996E-2</v>
      </c>
      <c r="E17168" s="35" cm="1">
        <f t="array" ref="E17168">INDEX('Curva Juros'!$B$7:$B$73,MATCH(C17168,'Curva Juros'!$A$7:$A$73,1)) +
(C17168-INDEX('Curva Juros'!$A$7:$A$73,MATCH(C17168,'Curva Juros'!$A$7:$A$73,1))) *
(INDEX('Curva Juros'!$B$7:$B$73,MATCH(C17168,'Curva Juros'!$A$7:$A$73,1)+1) -
INDEX('Curva Juros'!$B$7:$B$73,MATCH(C17168,'Curva Juros'!$A$7:$A$73,1))) /
(INDEX('Curva Juros'!$A$7:$A$73,MATCH(C17168,'Curva Juros'!$A$7:$A$73,1)+1) -
INDEX('Curva Juros'!$A$7:$A$73,MATCH(C17168,'Curva Juros'!$A$7:$A$73,1)))</f>
        <v>7.4833841904761904</v>
      </c>
      <c r="F17168" s="24">
        <f t="shared" si="268"/>
        <v>-1.0978419047619065E-3</v>
      </c>
      <c r="G17168" s="24"/>
    </row>
    <row r="17169" spans="1:7" x14ac:dyDescent="0.25">
      <c r="A17169" s="6" t="s">
        <v>362</v>
      </c>
      <c r="B17169" s="7">
        <v>45975</v>
      </c>
      <c r="C17169" s="8">
        <v>1877.39</v>
      </c>
      <c r="D17169" s="20">
        <v>7.1442000000000005E-2</v>
      </c>
      <c r="E17169" s="35" cm="1">
        <f t="array" ref="E17169">INDEX('Curva Juros'!$B$7:$B$73,MATCH(C17169,'Curva Juros'!$A$7:$A$73,1)) +
(C17169-INDEX('Curva Juros'!$A$7:$A$73,MATCH(C17169,'Curva Juros'!$A$7:$A$73,1))) *
(INDEX('Curva Juros'!$B$7:$B$73,MATCH(C17169,'Curva Juros'!$A$7:$A$73,1)+1) -
INDEX('Curva Juros'!$B$7:$B$73,MATCH(C17169,'Curva Juros'!$A$7:$A$73,1))) /
(INDEX('Curva Juros'!$A$7:$A$73,MATCH(C17169,'Curva Juros'!$A$7:$A$73,1)+1) -
INDEX('Curva Juros'!$A$7:$A$73,MATCH(C17169,'Curva Juros'!$A$7:$A$73,1)))</f>
        <v>7.4832725952380956</v>
      </c>
      <c r="F17169" s="24">
        <f t="shared" si="268"/>
        <v>-3.3907259523809491E-3</v>
      </c>
      <c r="G17169" s="24"/>
    </row>
    <row r="17170" spans="1:7" x14ac:dyDescent="0.25">
      <c r="A17170" s="3" t="s">
        <v>362</v>
      </c>
      <c r="B17170" s="4">
        <v>45982</v>
      </c>
      <c r="C17170" s="5">
        <v>1871.18</v>
      </c>
      <c r="D17170" s="19">
        <v>7.2376999999999997E-2</v>
      </c>
      <c r="E17170" s="35" cm="1">
        <f t="array" ref="E17170">INDEX('Curva Juros'!$B$7:$B$73,MATCH(C17170,'Curva Juros'!$A$7:$A$73,1)) +
(C17170-INDEX('Curva Juros'!$A$7:$A$73,MATCH(C17170,'Curva Juros'!$A$7:$A$73,1))) *
(INDEX('Curva Juros'!$B$7:$B$73,MATCH(C17170,'Curva Juros'!$A$7:$A$73,1)+1) -
INDEX('Curva Juros'!$B$7:$B$73,MATCH(C17170,'Curva Juros'!$A$7:$A$73,1))) /
(INDEX('Curva Juros'!$A$7:$A$73,MATCH(C17170,'Curva Juros'!$A$7:$A$73,1)+1) -
INDEX('Curva Juros'!$A$7:$A$73,MATCH(C17170,'Curva Juros'!$A$7:$A$73,1)))</f>
        <v>7.4848842380952387</v>
      </c>
      <c r="F17170" s="24">
        <f t="shared" si="268"/>
        <v>-2.4718423809523965E-3</v>
      </c>
      <c r="G17170" s="24"/>
    </row>
    <row r="17171" spans="1:7" x14ac:dyDescent="0.25">
      <c r="A17171" s="6" t="s">
        <v>362</v>
      </c>
      <c r="B17171" s="7">
        <v>45989</v>
      </c>
      <c r="C17171" s="8">
        <v>1865.95</v>
      </c>
      <c r="D17171" s="20">
        <v>7.2477E-2</v>
      </c>
      <c r="E17171" s="35" cm="1">
        <f t="array" ref="E17171">INDEX('Curva Juros'!$B$7:$B$73,MATCH(C17171,'Curva Juros'!$A$7:$A$73,1)) +
(C17171-INDEX('Curva Juros'!$A$7:$A$73,MATCH(C17171,'Curva Juros'!$A$7:$A$73,1))) *
(INDEX('Curva Juros'!$B$7:$B$73,MATCH(C17171,'Curva Juros'!$A$7:$A$73,1)+1) -
INDEX('Curva Juros'!$B$7:$B$73,MATCH(C17171,'Curva Juros'!$A$7:$A$73,1))) /
(INDEX('Curva Juros'!$A$7:$A$73,MATCH(C17171,'Curva Juros'!$A$7:$A$73,1)+1) -
INDEX('Curva Juros'!$A$7:$A$73,MATCH(C17171,'Curva Juros'!$A$7:$A$73,1)))</f>
        <v>7.4862415476190476</v>
      </c>
      <c r="F17171" s="24">
        <f t="shared" si="268"/>
        <v>-2.3854154761904778E-3</v>
      </c>
      <c r="G17171" s="24"/>
    </row>
    <row r="17172" spans="1:7" x14ac:dyDescent="0.25">
      <c r="A17172" s="3" t="s">
        <v>362</v>
      </c>
      <c r="B17172" s="4">
        <v>45996</v>
      </c>
      <c r="C17172" s="5">
        <v>1859.22</v>
      </c>
      <c r="D17172" s="19">
        <v>7.3204000000000005E-2</v>
      </c>
      <c r="E17172" s="35" cm="1">
        <f t="array" ref="E17172">INDEX('Curva Juros'!$B$7:$B$73,MATCH(C17172,'Curva Juros'!$A$7:$A$73,1)) +
(C17172-INDEX('Curva Juros'!$A$7:$A$73,MATCH(C17172,'Curva Juros'!$A$7:$A$73,1))) *
(INDEX('Curva Juros'!$B$7:$B$73,MATCH(C17172,'Curva Juros'!$A$7:$A$73,1)+1) -
INDEX('Curva Juros'!$B$7:$B$73,MATCH(C17172,'Curva Juros'!$A$7:$A$73,1))) /
(INDEX('Curva Juros'!$A$7:$A$73,MATCH(C17172,'Curva Juros'!$A$7:$A$73,1)+1) -
INDEX('Curva Juros'!$A$7:$A$73,MATCH(C17172,'Curva Juros'!$A$7:$A$73,1)))</f>
        <v>7.4879881428571435</v>
      </c>
      <c r="F17172" s="24">
        <f t="shared" si="268"/>
        <v>-1.6758814285714324E-3</v>
      </c>
      <c r="G17172" s="24"/>
    </row>
    <row r="17173" spans="1:7" x14ac:dyDescent="0.25">
      <c r="A17173" s="6" t="s">
        <v>362</v>
      </c>
      <c r="B17173" s="7">
        <v>46003</v>
      </c>
      <c r="C17173" s="8">
        <v>1855.66</v>
      </c>
      <c r="D17173" s="20">
        <v>7.2596999999999995E-2</v>
      </c>
      <c r="E17173" s="35" cm="1">
        <f t="array" ref="E17173">INDEX('Curva Juros'!$B$7:$B$73,MATCH(C17173,'Curva Juros'!$A$7:$A$73,1)) +
(C17173-INDEX('Curva Juros'!$A$7:$A$73,MATCH(C17173,'Curva Juros'!$A$7:$A$73,1))) *
(INDEX('Curva Juros'!$B$7:$B$73,MATCH(C17173,'Curva Juros'!$A$7:$A$73,1)+1) -
INDEX('Curva Juros'!$B$7:$B$73,MATCH(C17173,'Curva Juros'!$A$7:$A$73,1))) /
(INDEX('Curva Juros'!$A$7:$A$73,MATCH(C17173,'Curva Juros'!$A$7:$A$73,1)+1) -
INDEX('Curva Juros'!$A$7:$A$73,MATCH(C17173,'Curva Juros'!$A$7:$A$73,1)))</f>
        <v>7.4889120476190474</v>
      </c>
      <c r="F17173" s="24">
        <f t="shared" si="268"/>
        <v>-2.2921204761904845E-3</v>
      </c>
      <c r="G17173" s="24"/>
    </row>
    <row r="17174" spans="1:7" x14ac:dyDescent="0.25">
      <c r="A17174" s="3" t="s">
        <v>362</v>
      </c>
      <c r="B17174" s="4">
        <v>46010</v>
      </c>
      <c r="C17174" s="5">
        <v>1899.6</v>
      </c>
      <c r="D17174" s="19">
        <v>7.3843000000000006E-2</v>
      </c>
      <c r="E17174" s="35" cm="1">
        <f t="array" ref="E17174">INDEX('Curva Juros'!$B$7:$B$73,MATCH(C17174,'Curva Juros'!$A$7:$A$73,1)) +
(C17174-INDEX('Curva Juros'!$A$7:$A$73,MATCH(C17174,'Curva Juros'!$A$7:$A$73,1))) *
(INDEX('Curva Juros'!$B$7:$B$73,MATCH(C17174,'Curva Juros'!$A$7:$A$73,1)+1) -
INDEX('Curva Juros'!$B$7:$B$73,MATCH(C17174,'Curva Juros'!$A$7:$A$73,1))) /
(INDEX('Curva Juros'!$A$7:$A$73,MATCH(C17174,'Curva Juros'!$A$7:$A$73,1)+1) -
INDEX('Curva Juros'!$A$7:$A$73,MATCH(C17174,'Curva Juros'!$A$7:$A$73,1)))</f>
        <v>7.4774857142857147</v>
      </c>
      <c r="F17174" s="24">
        <f t="shared" si="268"/>
        <v>-9.3185714285713706E-4</v>
      </c>
      <c r="G17174" s="24"/>
    </row>
    <row r="17175" spans="1:7" x14ac:dyDescent="0.25">
      <c r="A17175" s="6" t="s">
        <v>362</v>
      </c>
      <c r="B17175" s="7">
        <v>46017</v>
      </c>
      <c r="C17175" s="8">
        <v>1895.27</v>
      </c>
      <c r="D17175" s="20">
        <v>7.4002999999999999E-2</v>
      </c>
      <c r="E17175" s="35" cm="1">
        <f t="array" ref="E17175">INDEX('Curva Juros'!$B$7:$B$73,MATCH(C17175,'Curva Juros'!$A$7:$A$73,1)) +
(C17175-INDEX('Curva Juros'!$A$7:$A$73,MATCH(C17175,'Curva Juros'!$A$7:$A$73,1))) *
(INDEX('Curva Juros'!$B$7:$B$73,MATCH(C17175,'Curva Juros'!$A$7:$A$73,1)+1) -
INDEX('Curva Juros'!$B$7:$B$73,MATCH(C17175,'Curva Juros'!$A$7:$A$73,1))) /
(INDEX('Curva Juros'!$A$7:$A$73,MATCH(C17175,'Curva Juros'!$A$7:$A$73,1)+1) -
INDEX('Curva Juros'!$A$7:$A$73,MATCH(C17175,'Curva Juros'!$A$7:$A$73,1)))</f>
        <v>7.4786197619047625</v>
      </c>
      <c r="F17175" s="24">
        <f t="shared" si="268"/>
        <v>-7.8319761904763197E-4</v>
      </c>
      <c r="G17175" s="24"/>
    </row>
    <row r="17176" spans="1:7" x14ac:dyDescent="0.25">
      <c r="A17176" s="3" t="s">
        <v>362</v>
      </c>
      <c r="B17176" s="4">
        <v>46024</v>
      </c>
      <c r="C17176" s="5">
        <v>1892.27</v>
      </c>
      <c r="D17176" s="19">
        <v>7.3522000000000004E-2</v>
      </c>
      <c r="E17176" s="35" cm="1">
        <f t="array" ref="E17176">INDEX('Curva Juros'!$B$7:$B$73,MATCH(C17176,'Curva Juros'!$A$7:$A$73,1)) +
(C17176-INDEX('Curva Juros'!$A$7:$A$73,MATCH(C17176,'Curva Juros'!$A$7:$A$73,1))) *
(INDEX('Curva Juros'!$B$7:$B$73,MATCH(C17176,'Curva Juros'!$A$7:$A$73,1)+1) -
INDEX('Curva Juros'!$B$7:$B$73,MATCH(C17176,'Curva Juros'!$A$7:$A$73,1))) /
(INDEX('Curva Juros'!$A$7:$A$73,MATCH(C17176,'Curva Juros'!$A$7:$A$73,1)+1) -
INDEX('Curva Juros'!$A$7:$A$73,MATCH(C17176,'Curva Juros'!$A$7:$A$73,1)))</f>
        <v>7.4794054761904762</v>
      </c>
      <c r="F17176" s="24">
        <f t="shared" si="268"/>
        <v>-1.2720547619047562E-3</v>
      </c>
      <c r="G17176" s="24"/>
    </row>
    <row r="17177" spans="1:7" x14ac:dyDescent="0.25">
      <c r="A17177" s="6" t="s">
        <v>362</v>
      </c>
      <c r="B17177" s="7">
        <v>46031</v>
      </c>
      <c r="C17177" s="8">
        <v>1883.24</v>
      </c>
      <c r="D17177" s="20">
        <v>7.5458999999999998E-2</v>
      </c>
      <c r="E17177" s="35" cm="1">
        <f t="array" ref="E17177">INDEX('Curva Juros'!$B$7:$B$73,MATCH(C17177,'Curva Juros'!$A$7:$A$73,1)) +
(C17177-INDEX('Curva Juros'!$A$7:$A$73,MATCH(C17177,'Curva Juros'!$A$7:$A$73,1))) *
(INDEX('Curva Juros'!$B$7:$B$73,MATCH(C17177,'Curva Juros'!$A$7:$A$73,1)+1) -
INDEX('Curva Juros'!$B$7:$B$73,MATCH(C17177,'Curva Juros'!$A$7:$A$73,1))) /
(INDEX('Curva Juros'!$A$7:$A$73,MATCH(C17177,'Curva Juros'!$A$7:$A$73,1)+1) -
INDEX('Curva Juros'!$A$7:$A$73,MATCH(C17177,'Curva Juros'!$A$7:$A$73,1)))</f>
        <v>7.4817543809523812</v>
      </c>
      <c r="F17177" s="24">
        <f t="shared" si="268"/>
        <v>6.4145619047618896E-4</v>
      </c>
      <c r="G17177" s="24"/>
    </row>
    <row r="17178" spans="1:7" x14ac:dyDescent="0.25">
      <c r="A17178" s="3" t="s">
        <v>362</v>
      </c>
      <c r="B17178" s="4">
        <v>46038</v>
      </c>
      <c r="C17178" s="5">
        <v>1881.57</v>
      </c>
      <c r="D17178" s="19">
        <v>7.3857000000000006E-2</v>
      </c>
      <c r="E17178" s="35" cm="1">
        <f t="array" ref="E17178">INDEX('Curva Juros'!$B$7:$B$73,MATCH(C17178,'Curva Juros'!$A$7:$A$73,1)) +
(C17178-INDEX('Curva Juros'!$A$7:$A$73,MATCH(C17178,'Curva Juros'!$A$7:$A$73,1))) *
(INDEX('Curva Juros'!$B$7:$B$73,MATCH(C17178,'Curva Juros'!$A$7:$A$73,1)+1) -
INDEX('Curva Juros'!$B$7:$B$73,MATCH(C17178,'Curva Juros'!$A$7:$A$73,1))) /
(INDEX('Curva Juros'!$A$7:$A$73,MATCH(C17178,'Curva Juros'!$A$7:$A$73,1)+1) -
INDEX('Curva Juros'!$A$7:$A$73,MATCH(C17178,'Curva Juros'!$A$7:$A$73,1)))</f>
        <v>7.4821877857142862</v>
      </c>
      <c r="F17178" s="24">
        <f t="shared" si="268"/>
        <v>-9.6487785714285956E-4</v>
      </c>
      <c r="G17178" s="24"/>
    </row>
    <row r="17179" spans="1:7" x14ac:dyDescent="0.25">
      <c r="A17179" s="6" t="s">
        <v>362</v>
      </c>
      <c r="B17179" s="7">
        <v>46045</v>
      </c>
      <c r="C17179" s="8">
        <v>1881.91</v>
      </c>
      <c r="D17179" s="20">
        <v>7.1278999999999995E-2</v>
      </c>
      <c r="E17179" s="35" cm="1">
        <f t="array" ref="E17179">INDEX('Curva Juros'!$B$7:$B$73,MATCH(C17179,'Curva Juros'!$A$7:$A$73,1)) +
(C17179-INDEX('Curva Juros'!$A$7:$A$73,MATCH(C17179,'Curva Juros'!$A$7:$A$73,1))) *
(INDEX('Curva Juros'!$B$7:$B$73,MATCH(C17179,'Curva Juros'!$A$7:$A$73,1)+1) -
INDEX('Curva Juros'!$B$7:$B$73,MATCH(C17179,'Curva Juros'!$A$7:$A$73,1))) /
(INDEX('Curva Juros'!$A$7:$A$73,MATCH(C17179,'Curva Juros'!$A$7:$A$73,1)+1) -
INDEX('Curva Juros'!$A$7:$A$73,MATCH(C17179,'Curva Juros'!$A$7:$A$73,1)))</f>
        <v>7.4820995476190477</v>
      </c>
      <c r="F17179" s="24">
        <f t="shared" si="268"/>
        <v>-3.5419954761904821E-3</v>
      </c>
      <c r="G17179" s="24"/>
    </row>
    <row r="17180" spans="1:7" x14ac:dyDescent="0.25">
      <c r="A17180" s="3" t="s">
        <v>362</v>
      </c>
      <c r="B17180" s="4">
        <v>46052</v>
      </c>
      <c r="C17180" s="5">
        <v>1883.49</v>
      </c>
      <c r="D17180" s="19">
        <v>6.8083000000000005E-2</v>
      </c>
      <c r="E17180" s="35" cm="1">
        <f t="array" ref="E17180">INDEX('Curva Juros'!$B$7:$B$73,MATCH(C17180,'Curva Juros'!$A$7:$A$73,1)) +
(C17180-INDEX('Curva Juros'!$A$7:$A$73,MATCH(C17180,'Curva Juros'!$A$7:$A$73,1))) *
(INDEX('Curva Juros'!$B$7:$B$73,MATCH(C17180,'Curva Juros'!$A$7:$A$73,1)+1) -
INDEX('Curva Juros'!$B$7:$B$73,MATCH(C17180,'Curva Juros'!$A$7:$A$73,1))) /
(INDEX('Curva Juros'!$A$7:$A$73,MATCH(C17180,'Curva Juros'!$A$7:$A$73,1)+1) -
INDEX('Curva Juros'!$A$7:$A$73,MATCH(C17180,'Curva Juros'!$A$7:$A$73,1)))</f>
        <v>7.4816895000000008</v>
      </c>
      <c r="F17180" s="24">
        <f t="shared" si="268"/>
        <v>-6.7338950000000036E-3</v>
      </c>
      <c r="G17180" s="24"/>
    </row>
    <row r="17181" spans="1:7" x14ac:dyDescent="0.25">
      <c r="A17181" s="6" t="s">
        <v>362</v>
      </c>
      <c r="B17181" s="7">
        <v>46059</v>
      </c>
      <c r="C17181" s="8">
        <v>1876.59</v>
      </c>
      <c r="D17181" s="20">
        <v>6.9004999999999997E-2</v>
      </c>
      <c r="E17181" s="35" cm="1">
        <f t="array" ref="E17181">INDEX('Curva Juros'!$B$7:$B$73,MATCH(C17181,'Curva Juros'!$A$7:$A$73,1)) +
(C17181-INDEX('Curva Juros'!$A$7:$A$73,MATCH(C17181,'Curva Juros'!$A$7:$A$73,1))) *
(INDEX('Curva Juros'!$B$7:$B$73,MATCH(C17181,'Curva Juros'!$A$7:$A$73,1)+1) -
INDEX('Curva Juros'!$B$7:$B$73,MATCH(C17181,'Curva Juros'!$A$7:$A$73,1))) /
(INDEX('Curva Juros'!$A$7:$A$73,MATCH(C17181,'Curva Juros'!$A$7:$A$73,1)+1) -
INDEX('Curva Juros'!$A$7:$A$73,MATCH(C17181,'Curva Juros'!$A$7:$A$73,1)))</f>
        <v>7.4834802142857146</v>
      </c>
      <c r="F17181" s="24">
        <f t="shared" si="268"/>
        <v>-5.8298021428571517E-3</v>
      </c>
      <c r="G17181" s="24"/>
    </row>
    <row r="17182" spans="1:7" x14ac:dyDescent="0.25">
      <c r="A17182" s="3" t="s">
        <v>362</v>
      </c>
      <c r="B17182" s="4">
        <v>46066</v>
      </c>
      <c r="C17182" s="5">
        <v>1869.85</v>
      </c>
      <c r="D17182" s="19">
        <v>6.9851999999999997E-2</v>
      </c>
      <c r="E17182" s="35" cm="1">
        <f t="array" ref="E17182">INDEX('Curva Juros'!$B$7:$B$73,MATCH(C17182,'Curva Juros'!$A$7:$A$73,1)) +
(C17182-INDEX('Curva Juros'!$A$7:$A$73,MATCH(C17182,'Curva Juros'!$A$7:$A$73,1))) *
(INDEX('Curva Juros'!$B$7:$B$73,MATCH(C17182,'Curva Juros'!$A$7:$A$73,1)+1) -
INDEX('Curva Juros'!$B$7:$B$73,MATCH(C17182,'Curva Juros'!$A$7:$A$73,1))) /
(INDEX('Curva Juros'!$A$7:$A$73,MATCH(C17182,'Curva Juros'!$A$7:$A$73,1)+1) -
INDEX('Curva Juros'!$A$7:$A$73,MATCH(C17182,'Curva Juros'!$A$7:$A$73,1)))</f>
        <v>7.4852294047619052</v>
      </c>
      <c r="F17182" s="24">
        <f t="shared" si="268"/>
        <v>-5.0002940476190499E-3</v>
      </c>
      <c r="G17182" s="24"/>
    </row>
    <row r="17183" spans="1:7" x14ac:dyDescent="0.25">
      <c r="A17183" s="6" t="s">
        <v>362</v>
      </c>
      <c r="B17183" s="7">
        <v>46073</v>
      </c>
      <c r="C17183" s="8">
        <v>1865.68</v>
      </c>
      <c r="D17183" s="20">
        <v>7.0420999999999997E-2</v>
      </c>
      <c r="E17183" s="35" cm="1">
        <f t="array" ref="E17183">INDEX('Curva Juros'!$B$7:$B$73,MATCH(C17183,'Curva Juros'!$A$7:$A$73,1)) +
(C17183-INDEX('Curva Juros'!$A$7:$A$73,MATCH(C17183,'Curva Juros'!$A$7:$A$73,1))) *
(INDEX('Curva Juros'!$B$7:$B$73,MATCH(C17183,'Curva Juros'!$A$7:$A$73,1)+1) -
INDEX('Curva Juros'!$B$7:$B$73,MATCH(C17183,'Curva Juros'!$A$7:$A$73,1))) /
(INDEX('Curva Juros'!$A$7:$A$73,MATCH(C17183,'Curva Juros'!$A$7:$A$73,1)+1) -
INDEX('Curva Juros'!$A$7:$A$73,MATCH(C17183,'Curva Juros'!$A$7:$A$73,1)))</f>
        <v>7.4863116190476191</v>
      </c>
      <c r="F17183" s="24">
        <f t="shared" si="268"/>
        <v>-4.4421161904762002E-3</v>
      </c>
      <c r="G17183" s="24"/>
    </row>
    <row r="17184" spans="1:7" x14ac:dyDescent="0.25">
      <c r="A17184" s="3" t="s">
        <v>362</v>
      </c>
      <c r="B17184" s="4">
        <v>46080</v>
      </c>
      <c r="C17184" s="5">
        <v>1863.83</v>
      </c>
      <c r="D17184" s="19">
        <v>6.8888000000000005E-2</v>
      </c>
      <c r="E17184" s="35" cm="1">
        <f t="array" ref="E17184">INDEX('Curva Juros'!$B$7:$B$73,MATCH(C17184,'Curva Juros'!$A$7:$A$73,1)) +
(C17184-INDEX('Curva Juros'!$A$7:$A$73,MATCH(C17184,'Curva Juros'!$A$7:$A$73,1))) *
(INDEX('Curva Juros'!$B$7:$B$73,MATCH(C17184,'Curva Juros'!$A$7:$A$73,1)+1) -
INDEX('Curva Juros'!$B$7:$B$73,MATCH(C17184,'Curva Juros'!$A$7:$A$73,1))) /
(INDEX('Curva Juros'!$A$7:$A$73,MATCH(C17184,'Curva Juros'!$A$7:$A$73,1)+1) -
INDEX('Curva Juros'!$A$7:$A$73,MATCH(C17184,'Curva Juros'!$A$7:$A$73,1)))</f>
        <v>7.4867917380952385</v>
      </c>
      <c r="F17184" s="24">
        <f t="shared" si="268"/>
        <v>-5.979917380952382E-3</v>
      </c>
      <c r="G17184" s="24"/>
    </row>
    <row r="17185" spans="1:7" x14ac:dyDescent="0.25">
      <c r="A17185" s="6" t="s">
        <v>363</v>
      </c>
      <c r="B17185" s="7">
        <v>45723</v>
      </c>
      <c r="C17185" s="8">
        <v>1994.3</v>
      </c>
      <c r="D17185" s="20">
        <v>9.1492000000000004E-2</v>
      </c>
      <c r="E17185" s="35" cm="1">
        <f t="array" ref="E17185">INDEX('Curva Juros'!$B$7:$B$73,MATCH(C17185,'Curva Juros'!$A$7:$A$73,1)) +
(C17185-INDEX('Curva Juros'!$A$7:$A$73,MATCH(C17185,'Curva Juros'!$A$7:$A$73,1))) *
(INDEX('Curva Juros'!$B$7:$B$73,MATCH(C17185,'Curva Juros'!$A$7:$A$73,1)+1) -
INDEX('Curva Juros'!$B$7:$B$73,MATCH(C17185,'Curva Juros'!$A$7:$A$73,1))) /
(INDEX('Curva Juros'!$A$7:$A$73,MATCH(C17185,'Curva Juros'!$A$7:$A$73,1)+1) -
INDEX('Curva Juros'!$A$7:$A$73,MATCH(C17185,'Curva Juros'!$A$7:$A$73,1)))</f>
        <v>7.4526833333333338</v>
      </c>
      <c r="F17185" s="24">
        <f t="shared" si="268"/>
        <v>1.696516666666667E-2</v>
      </c>
      <c r="G17185" s="24"/>
    </row>
    <row r="17186" spans="1:7" x14ac:dyDescent="0.25">
      <c r="A17186" s="3" t="s">
        <v>363</v>
      </c>
      <c r="B17186" s="4">
        <v>45730</v>
      </c>
      <c r="C17186" s="5">
        <v>1998.83</v>
      </c>
      <c r="D17186" s="19">
        <v>8.9473999999999998E-2</v>
      </c>
      <c r="E17186" s="35" cm="1">
        <f t="array" ref="E17186">INDEX('Curva Juros'!$B$7:$B$73,MATCH(C17186,'Curva Juros'!$A$7:$A$73,1)) +
(C17186-INDEX('Curva Juros'!$A$7:$A$73,MATCH(C17186,'Curva Juros'!$A$7:$A$73,1))) *
(INDEX('Curva Juros'!$B$7:$B$73,MATCH(C17186,'Curva Juros'!$A$7:$A$73,1)+1) -
INDEX('Curva Juros'!$B$7:$B$73,MATCH(C17186,'Curva Juros'!$A$7:$A$73,1))) /
(INDEX('Curva Juros'!$A$7:$A$73,MATCH(C17186,'Curva Juros'!$A$7:$A$73,1)+1) -
INDEX('Curva Juros'!$A$7:$A$73,MATCH(C17186,'Curva Juros'!$A$7:$A$73,1)))</f>
        <v>7.4514969047619051</v>
      </c>
      <c r="F17186" s="24">
        <f t="shared" si="268"/>
        <v>1.495903095238095E-2</v>
      </c>
      <c r="G17186" s="24"/>
    </row>
    <row r="17187" spans="1:7" x14ac:dyDescent="0.25">
      <c r="A17187" s="6" t="s">
        <v>363</v>
      </c>
      <c r="B17187" s="7">
        <v>45737</v>
      </c>
      <c r="C17187" s="8">
        <v>1990.55</v>
      </c>
      <c r="D17187" s="20">
        <v>9.0165999999999996E-2</v>
      </c>
      <c r="E17187" s="35" cm="1">
        <f t="array" ref="E17187">INDEX('Curva Juros'!$B$7:$B$73,MATCH(C17187,'Curva Juros'!$A$7:$A$73,1)) +
(C17187-INDEX('Curva Juros'!$A$7:$A$73,MATCH(C17187,'Curva Juros'!$A$7:$A$73,1))) *
(INDEX('Curva Juros'!$B$7:$B$73,MATCH(C17187,'Curva Juros'!$A$7:$A$73,1)+1) -
INDEX('Curva Juros'!$B$7:$B$73,MATCH(C17187,'Curva Juros'!$A$7:$A$73,1))) /
(INDEX('Curva Juros'!$A$7:$A$73,MATCH(C17187,'Curva Juros'!$A$7:$A$73,1)+1) -
INDEX('Curva Juros'!$A$7:$A$73,MATCH(C17187,'Curva Juros'!$A$7:$A$73,1)))</f>
        <v>7.4536654761904764</v>
      </c>
      <c r="F17187" s="24">
        <f t="shared" si="268"/>
        <v>1.5629345238095227E-2</v>
      </c>
      <c r="G17187" s="24"/>
    </row>
    <row r="17188" spans="1:7" x14ac:dyDescent="0.25">
      <c r="A17188" s="3" t="s">
        <v>363</v>
      </c>
      <c r="B17188" s="4">
        <v>45744</v>
      </c>
      <c r="C17188" s="5">
        <v>1982.72</v>
      </c>
      <c r="D17188" s="19">
        <v>9.0765999999999999E-2</v>
      </c>
      <c r="E17188" s="35" cm="1">
        <f t="array" ref="E17188">INDEX('Curva Juros'!$B$7:$B$73,MATCH(C17188,'Curva Juros'!$A$7:$A$73,1)) +
(C17188-INDEX('Curva Juros'!$A$7:$A$73,MATCH(C17188,'Curva Juros'!$A$7:$A$73,1))) *
(INDEX('Curva Juros'!$B$7:$B$73,MATCH(C17188,'Curva Juros'!$A$7:$A$73,1)+1) -
INDEX('Curva Juros'!$B$7:$B$73,MATCH(C17188,'Curva Juros'!$A$7:$A$73,1))) /
(INDEX('Curva Juros'!$A$7:$A$73,MATCH(C17188,'Curva Juros'!$A$7:$A$73,1)+1) -
INDEX('Curva Juros'!$A$7:$A$73,MATCH(C17188,'Curva Juros'!$A$7:$A$73,1)))</f>
        <v>7.4557161904761911</v>
      </c>
      <c r="F17188" s="24">
        <f t="shared" si="268"/>
        <v>1.6208838095238084E-2</v>
      </c>
      <c r="G17188" s="24"/>
    </row>
    <row r="17189" spans="1:7" x14ac:dyDescent="0.25">
      <c r="A17189" s="6" t="s">
        <v>363</v>
      </c>
      <c r="B17189" s="7">
        <v>45751</v>
      </c>
      <c r="C17189" s="8">
        <v>1988.81</v>
      </c>
      <c r="D17189" s="20">
        <v>8.8424000000000003E-2</v>
      </c>
      <c r="E17189" s="35" cm="1">
        <f t="array" ref="E17189">INDEX('Curva Juros'!$B$7:$B$73,MATCH(C17189,'Curva Juros'!$A$7:$A$73,1)) +
(C17189-INDEX('Curva Juros'!$A$7:$A$73,MATCH(C17189,'Curva Juros'!$A$7:$A$73,1))) *
(INDEX('Curva Juros'!$B$7:$B$73,MATCH(C17189,'Curva Juros'!$A$7:$A$73,1)+1) -
INDEX('Curva Juros'!$B$7:$B$73,MATCH(C17189,'Curva Juros'!$A$7:$A$73,1))) /
(INDEX('Curva Juros'!$A$7:$A$73,MATCH(C17189,'Curva Juros'!$A$7:$A$73,1)+1) -
INDEX('Curva Juros'!$A$7:$A$73,MATCH(C17189,'Curva Juros'!$A$7:$A$73,1)))</f>
        <v>7.454121190476191</v>
      </c>
      <c r="F17189" s="24">
        <f t="shared" si="268"/>
        <v>1.3882788095238088E-2</v>
      </c>
      <c r="G17189" s="24"/>
    </row>
    <row r="17190" spans="1:7" x14ac:dyDescent="0.25">
      <c r="A17190" s="3" t="s">
        <v>363</v>
      </c>
      <c r="B17190" s="4">
        <v>45758</v>
      </c>
      <c r="C17190" s="5">
        <v>1973.19</v>
      </c>
      <c r="D17190" s="19">
        <v>9.0666999999999998E-2</v>
      </c>
      <c r="E17190" s="35" cm="1">
        <f t="array" ref="E17190">INDEX('Curva Juros'!$B$7:$B$73,MATCH(C17190,'Curva Juros'!$A$7:$A$73,1)) +
(C17190-INDEX('Curva Juros'!$A$7:$A$73,MATCH(C17190,'Curva Juros'!$A$7:$A$73,1))) *
(INDEX('Curva Juros'!$B$7:$B$73,MATCH(C17190,'Curva Juros'!$A$7:$A$73,1)+1) -
INDEX('Curva Juros'!$B$7:$B$73,MATCH(C17190,'Curva Juros'!$A$7:$A$73,1))) /
(INDEX('Curva Juros'!$A$7:$A$73,MATCH(C17190,'Curva Juros'!$A$7:$A$73,1)+1) -
INDEX('Curva Juros'!$A$7:$A$73,MATCH(C17190,'Curva Juros'!$A$7:$A$73,1)))</f>
        <v>7.4582121428571426</v>
      </c>
      <c r="F17190" s="24">
        <f t="shared" si="268"/>
        <v>1.6084878571428568E-2</v>
      </c>
      <c r="G17190" s="24"/>
    </row>
    <row r="17191" spans="1:7" x14ac:dyDescent="0.25">
      <c r="A17191" s="6" t="s">
        <v>363</v>
      </c>
      <c r="B17191" s="7">
        <v>45764</v>
      </c>
      <c r="C17191" s="8">
        <v>1969.39</v>
      </c>
      <c r="D17191" s="20">
        <v>9.0624999999999997E-2</v>
      </c>
      <c r="E17191" s="35" cm="1">
        <f t="array" ref="E17191">INDEX('Curva Juros'!$B$7:$B$73,MATCH(C17191,'Curva Juros'!$A$7:$A$73,1)) +
(C17191-INDEX('Curva Juros'!$A$7:$A$73,MATCH(C17191,'Curva Juros'!$A$7:$A$73,1))) *
(INDEX('Curva Juros'!$B$7:$B$73,MATCH(C17191,'Curva Juros'!$A$7:$A$73,1)+1) -
INDEX('Curva Juros'!$B$7:$B$73,MATCH(C17191,'Curva Juros'!$A$7:$A$73,1))) /
(INDEX('Curva Juros'!$A$7:$A$73,MATCH(C17191,'Curva Juros'!$A$7:$A$73,1)+1) -
INDEX('Curva Juros'!$A$7:$A$73,MATCH(C17191,'Curva Juros'!$A$7:$A$73,1)))</f>
        <v>7.4592073809523809</v>
      </c>
      <c r="F17191" s="24">
        <f t="shared" si="268"/>
        <v>1.6032926190476193E-2</v>
      </c>
      <c r="G17191" s="24"/>
    </row>
    <row r="17192" spans="1:7" x14ac:dyDescent="0.25">
      <c r="A17192" s="3" t="s">
        <v>363</v>
      </c>
      <c r="B17192" s="4">
        <v>45772</v>
      </c>
      <c r="C17192" s="5">
        <v>1976.37</v>
      </c>
      <c r="D17192" s="19">
        <v>8.8306999999999997E-2</v>
      </c>
      <c r="E17192" s="35" cm="1">
        <f t="array" ref="E17192">INDEX('Curva Juros'!$B$7:$B$73,MATCH(C17192,'Curva Juros'!$A$7:$A$73,1)) +
(C17192-INDEX('Curva Juros'!$A$7:$A$73,MATCH(C17192,'Curva Juros'!$A$7:$A$73,1))) *
(INDEX('Curva Juros'!$B$7:$B$73,MATCH(C17192,'Curva Juros'!$A$7:$A$73,1)+1) -
INDEX('Curva Juros'!$B$7:$B$73,MATCH(C17192,'Curva Juros'!$A$7:$A$73,1))) /
(INDEX('Curva Juros'!$A$7:$A$73,MATCH(C17192,'Curva Juros'!$A$7:$A$73,1)+1) -
INDEX('Curva Juros'!$A$7:$A$73,MATCH(C17192,'Curva Juros'!$A$7:$A$73,1)))</f>
        <v>7.4573792857142855</v>
      </c>
      <c r="F17192" s="24">
        <f t="shared" si="268"/>
        <v>1.373320714285714E-2</v>
      </c>
      <c r="G17192" s="24"/>
    </row>
    <row r="17193" spans="1:7" x14ac:dyDescent="0.25">
      <c r="A17193" s="6" t="s">
        <v>363</v>
      </c>
      <c r="B17193" s="7">
        <v>45779</v>
      </c>
      <c r="C17193" s="8">
        <v>1975.54</v>
      </c>
      <c r="D17193" s="20">
        <v>8.7640999999999997E-2</v>
      </c>
      <c r="E17193" s="35" cm="1">
        <f t="array" ref="E17193">INDEX('Curva Juros'!$B$7:$B$73,MATCH(C17193,'Curva Juros'!$A$7:$A$73,1)) +
(C17193-INDEX('Curva Juros'!$A$7:$A$73,MATCH(C17193,'Curva Juros'!$A$7:$A$73,1))) *
(INDEX('Curva Juros'!$B$7:$B$73,MATCH(C17193,'Curva Juros'!$A$7:$A$73,1)+1) -
INDEX('Curva Juros'!$B$7:$B$73,MATCH(C17193,'Curva Juros'!$A$7:$A$73,1))) /
(INDEX('Curva Juros'!$A$7:$A$73,MATCH(C17193,'Curva Juros'!$A$7:$A$73,1)+1) -
INDEX('Curva Juros'!$A$7:$A$73,MATCH(C17193,'Curva Juros'!$A$7:$A$73,1)))</f>
        <v>7.4575966666666664</v>
      </c>
      <c r="F17193" s="24">
        <f t="shared" si="268"/>
        <v>1.3065033333333337E-2</v>
      </c>
      <c r="G17193" s="24"/>
    </row>
    <row r="17194" spans="1:7" x14ac:dyDescent="0.25">
      <c r="A17194" s="3" t="s">
        <v>363</v>
      </c>
      <c r="B17194" s="4">
        <v>45786</v>
      </c>
      <c r="C17194" s="5">
        <v>1980.41</v>
      </c>
      <c r="D17194" s="19">
        <v>8.5574999999999998E-2</v>
      </c>
      <c r="E17194" s="35" cm="1">
        <f t="array" ref="E17194">INDEX('Curva Juros'!$B$7:$B$73,MATCH(C17194,'Curva Juros'!$A$7:$A$73,1)) +
(C17194-INDEX('Curva Juros'!$A$7:$A$73,MATCH(C17194,'Curva Juros'!$A$7:$A$73,1))) *
(INDEX('Curva Juros'!$B$7:$B$73,MATCH(C17194,'Curva Juros'!$A$7:$A$73,1)+1) -
INDEX('Curva Juros'!$B$7:$B$73,MATCH(C17194,'Curva Juros'!$A$7:$A$73,1))) /
(INDEX('Curva Juros'!$A$7:$A$73,MATCH(C17194,'Curva Juros'!$A$7:$A$73,1)+1) -
INDEX('Curva Juros'!$A$7:$A$73,MATCH(C17194,'Curva Juros'!$A$7:$A$73,1)))</f>
        <v>7.4563211904761904</v>
      </c>
      <c r="F17194" s="24">
        <f t="shared" si="268"/>
        <v>1.101178809523809E-2</v>
      </c>
      <c r="G17194" s="24"/>
    </row>
    <row r="17195" spans="1:7" x14ac:dyDescent="0.25">
      <c r="A17195" s="6" t="s">
        <v>363</v>
      </c>
      <c r="B17195" s="7">
        <v>45793</v>
      </c>
      <c r="C17195" s="8">
        <v>1972.55</v>
      </c>
      <c r="D17195" s="20">
        <v>8.6171999999999999E-2</v>
      </c>
      <c r="E17195" s="35" cm="1">
        <f t="array" ref="E17195">INDEX('Curva Juros'!$B$7:$B$73,MATCH(C17195,'Curva Juros'!$A$7:$A$73,1)) +
(C17195-INDEX('Curva Juros'!$A$7:$A$73,MATCH(C17195,'Curva Juros'!$A$7:$A$73,1))) *
(INDEX('Curva Juros'!$B$7:$B$73,MATCH(C17195,'Curva Juros'!$A$7:$A$73,1)+1) -
INDEX('Curva Juros'!$B$7:$B$73,MATCH(C17195,'Curva Juros'!$A$7:$A$73,1))) /
(INDEX('Curva Juros'!$A$7:$A$73,MATCH(C17195,'Curva Juros'!$A$7:$A$73,1)+1) -
INDEX('Curva Juros'!$A$7:$A$73,MATCH(C17195,'Curva Juros'!$A$7:$A$73,1)))</f>
        <v>7.4583797619047623</v>
      </c>
      <c r="F17195" s="24">
        <f t="shared" si="268"/>
        <v>1.1588202380952373E-2</v>
      </c>
      <c r="G17195" s="24"/>
    </row>
    <row r="17196" spans="1:7" x14ac:dyDescent="0.25">
      <c r="A17196" s="3" t="s">
        <v>363</v>
      </c>
      <c r="B17196" s="4">
        <v>45800</v>
      </c>
      <c r="C17196" s="5">
        <v>1970.12</v>
      </c>
      <c r="D17196" s="19">
        <v>8.5637000000000005E-2</v>
      </c>
      <c r="E17196" s="35" cm="1">
        <f t="array" ref="E17196">INDEX('Curva Juros'!$B$7:$B$73,MATCH(C17196,'Curva Juros'!$A$7:$A$73,1)) +
(C17196-INDEX('Curva Juros'!$A$7:$A$73,MATCH(C17196,'Curva Juros'!$A$7:$A$73,1))) *
(INDEX('Curva Juros'!$B$7:$B$73,MATCH(C17196,'Curva Juros'!$A$7:$A$73,1)+1) -
INDEX('Curva Juros'!$B$7:$B$73,MATCH(C17196,'Curva Juros'!$A$7:$A$73,1))) /
(INDEX('Curva Juros'!$A$7:$A$73,MATCH(C17196,'Curva Juros'!$A$7:$A$73,1)+1) -
INDEX('Curva Juros'!$A$7:$A$73,MATCH(C17196,'Curva Juros'!$A$7:$A$73,1)))</f>
        <v>7.4590161904761905</v>
      </c>
      <c r="F17196" s="24">
        <f t="shared" si="268"/>
        <v>1.1046838095238098E-2</v>
      </c>
      <c r="G17196" s="24"/>
    </row>
    <row r="17197" spans="1:7" x14ac:dyDescent="0.25">
      <c r="A17197" s="6" t="s">
        <v>363</v>
      </c>
      <c r="B17197" s="7">
        <v>45807</v>
      </c>
      <c r="C17197" s="8">
        <v>1964.94</v>
      </c>
      <c r="D17197" s="20">
        <v>8.5672999999999999E-2</v>
      </c>
      <c r="E17197" s="35" cm="1">
        <f t="array" ref="E17197">INDEX('Curva Juros'!$B$7:$B$73,MATCH(C17197,'Curva Juros'!$A$7:$A$73,1)) +
(C17197-INDEX('Curva Juros'!$A$7:$A$73,MATCH(C17197,'Curva Juros'!$A$7:$A$73,1))) *
(INDEX('Curva Juros'!$B$7:$B$73,MATCH(C17197,'Curva Juros'!$A$7:$A$73,1)+1) -
INDEX('Curva Juros'!$B$7:$B$73,MATCH(C17197,'Curva Juros'!$A$7:$A$73,1))) /
(INDEX('Curva Juros'!$A$7:$A$73,MATCH(C17197,'Curva Juros'!$A$7:$A$73,1)+1) -
INDEX('Curva Juros'!$A$7:$A$73,MATCH(C17197,'Curva Juros'!$A$7:$A$73,1)))</f>
        <v>7.4603728571428576</v>
      </c>
      <c r="F17197" s="24">
        <f t="shared" si="268"/>
        <v>1.106927142857142E-2</v>
      </c>
      <c r="G17197" s="24"/>
    </row>
    <row r="17198" spans="1:7" x14ac:dyDescent="0.25">
      <c r="A17198" s="3" t="s">
        <v>363</v>
      </c>
      <c r="B17198" s="4">
        <v>45814</v>
      </c>
      <c r="C17198" s="5">
        <v>1958.72</v>
      </c>
      <c r="D17198" s="19">
        <v>8.5928000000000004E-2</v>
      </c>
      <c r="E17198" s="35" cm="1">
        <f t="array" ref="E17198">INDEX('Curva Juros'!$B$7:$B$73,MATCH(C17198,'Curva Juros'!$A$7:$A$73,1)) +
(C17198-INDEX('Curva Juros'!$A$7:$A$73,MATCH(C17198,'Curva Juros'!$A$7:$A$73,1))) *
(INDEX('Curva Juros'!$B$7:$B$73,MATCH(C17198,'Curva Juros'!$A$7:$A$73,1)+1) -
INDEX('Curva Juros'!$B$7:$B$73,MATCH(C17198,'Curva Juros'!$A$7:$A$73,1))) /
(INDEX('Curva Juros'!$A$7:$A$73,MATCH(C17198,'Curva Juros'!$A$7:$A$73,1)+1) -
INDEX('Curva Juros'!$A$7:$A$73,MATCH(C17198,'Curva Juros'!$A$7:$A$73,1)))</f>
        <v>7.4620019047619053</v>
      </c>
      <c r="F17198" s="24">
        <f t="shared" si="268"/>
        <v>1.1307980952380947E-2</v>
      </c>
      <c r="G17198" s="24"/>
    </row>
    <row r="17199" spans="1:7" x14ac:dyDescent="0.25">
      <c r="A17199" s="6" t="s">
        <v>363</v>
      </c>
      <c r="B17199" s="7">
        <v>45821</v>
      </c>
      <c r="C17199" s="8">
        <v>1950.15</v>
      </c>
      <c r="D17199" s="20">
        <v>8.6674000000000001E-2</v>
      </c>
      <c r="E17199" s="35" cm="1">
        <f t="array" ref="E17199">INDEX('Curva Juros'!$B$7:$B$73,MATCH(C17199,'Curva Juros'!$A$7:$A$73,1)) +
(C17199-INDEX('Curva Juros'!$A$7:$A$73,MATCH(C17199,'Curva Juros'!$A$7:$A$73,1))) *
(INDEX('Curva Juros'!$B$7:$B$73,MATCH(C17199,'Curva Juros'!$A$7:$A$73,1)+1) -
INDEX('Curva Juros'!$B$7:$B$73,MATCH(C17199,'Curva Juros'!$A$7:$A$73,1))) /
(INDEX('Curva Juros'!$A$7:$A$73,MATCH(C17199,'Curva Juros'!$A$7:$A$73,1)+1) -
INDEX('Curva Juros'!$A$7:$A$73,MATCH(C17199,'Curva Juros'!$A$7:$A$73,1)))</f>
        <v>7.4642464285714292</v>
      </c>
      <c r="F17199" s="24">
        <f t="shared" si="268"/>
        <v>1.203153571428571E-2</v>
      </c>
      <c r="G17199" s="24"/>
    </row>
    <row r="17200" spans="1:7" x14ac:dyDescent="0.25">
      <c r="A17200" s="3" t="s">
        <v>363</v>
      </c>
      <c r="B17200" s="4">
        <v>45828</v>
      </c>
      <c r="C17200" s="5">
        <v>1954.09</v>
      </c>
      <c r="D17200" s="19">
        <v>8.5016999999999995E-2</v>
      </c>
      <c r="E17200" s="35" cm="1">
        <f t="array" ref="E17200">INDEX('Curva Juros'!$B$7:$B$73,MATCH(C17200,'Curva Juros'!$A$7:$A$73,1)) +
(C17200-INDEX('Curva Juros'!$A$7:$A$73,MATCH(C17200,'Curva Juros'!$A$7:$A$73,1))) *
(INDEX('Curva Juros'!$B$7:$B$73,MATCH(C17200,'Curva Juros'!$A$7:$A$73,1)+1) -
INDEX('Curva Juros'!$B$7:$B$73,MATCH(C17200,'Curva Juros'!$A$7:$A$73,1))) /
(INDEX('Curva Juros'!$A$7:$A$73,MATCH(C17200,'Curva Juros'!$A$7:$A$73,1)+1) -
INDEX('Curva Juros'!$A$7:$A$73,MATCH(C17200,'Curva Juros'!$A$7:$A$73,1)))</f>
        <v>7.4632145238095244</v>
      </c>
      <c r="F17200" s="24">
        <f t="shared" si="268"/>
        <v>1.0384854761904747E-2</v>
      </c>
      <c r="G17200" s="24"/>
    </row>
    <row r="17201" spans="1:7" x14ac:dyDescent="0.25">
      <c r="A17201" s="6" t="s">
        <v>363</v>
      </c>
      <c r="B17201" s="7">
        <v>45835</v>
      </c>
      <c r="C17201" s="8">
        <v>1946.56</v>
      </c>
      <c r="D17201" s="20">
        <v>8.5544999999999996E-2</v>
      </c>
      <c r="E17201" s="35" cm="1">
        <f t="array" ref="E17201">INDEX('Curva Juros'!$B$7:$B$73,MATCH(C17201,'Curva Juros'!$A$7:$A$73,1)) +
(C17201-INDEX('Curva Juros'!$A$7:$A$73,MATCH(C17201,'Curva Juros'!$A$7:$A$73,1))) *
(INDEX('Curva Juros'!$B$7:$B$73,MATCH(C17201,'Curva Juros'!$A$7:$A$73,1)+1) -
INDEX('Curva Juros'!$B$7:$B$73,MATCH(C17201,'Curva Juros'!$A$7:$A$73,1))) /
(INDEX('Curva Juros'!$A$7:$A$73,MATCH(C17201,'Curva Juros'!$A$7:$A$73,1)+1) -
INDEX('Curva Juros'!$A$7:$A$73,MATCH(C17201,'Curva Juros'!$A$7:$A$73,1)))</f>
        <v>7.4651866666666669</v>
      </c>
      <c r="F17201" s="24">
        <f t="shared" si="268"/>
        <v>1.0893133333333332E-2</v>
      </c>
      <c r="G17201" s="24"/>
    </row>
    <row r="17202" spans="1:7" x14ac:dyDescent="0.25">
      <c r="A17202" s="3" t="s">
        <v>363</v>
      </c>
      <c r="B17202" s="4">
        <v>45842</v>
      </c>
      <c r="C17202" s="5">
        <v>1943.48</v>
      </c>
      <c r="D17202" s="19">
        <v>8.5144999999999998E-2</v>
      </c>
      <c r="E17202" s="35" cm="1">
        <f t="array" ref="E17202">INDEX('Curva Juros'!$B$7:$B$73,MATCH(C17202,'Curva Juros'!$A$7:$A$73,1)) +
(C17202-INDEX('Curva Juros'!$A$7:$A$73,MATCH(C17202,'Curva Juros'!$A$7:$A$73,1))) *
(INDEX('Curva Juros'!$B$7:$B$73,MATCH(C17202,'Curva Juros'!$A$7:$A$73,1)+1) -
INDEX('Curva Juros'!$B$7:$B$73,MATCH(C17202,'Curva Juros'!$A$7:$A$73,1))) /
(INDEX('Curva Juros'!$A$7:$A$73,MATCH(C17202,'Curva Juros'!$A$7:$A$73,1)+1) -
INDEX('Curva Juros'!$A$7:$A$73,MATCH(C17202,'Curva Juros'!$A$7:$A$73,1)))</f>
        <v>7.4659933333333335</v>
      </c>
      <c r="F17202" s="24">
        <f t="shared" si="268"/>
        <v>1.0485066666666668E-2</v>
      </c>
      <c r="G17202" s="24"/>
    </row>
    <row r="17203" spans="1:7" x14ac:dyDescent="0.25">
      <c r="A17203" s="6" t="s">
        <v>363</v>
      </c>
      <c r="B17203" s="7">
        <v>45849</v>
      </c>
      <c r="C17203" s="8">
        <v>1932.5</v>
      </c>
      <c r="D17203" s="20">
        <v>8.6390999999999996E-2</v>
      </c>
      <c r="E17203" s="35" cm="1">
        <f t="array" ref="E17203">INDEX('Curva Juros'!$B$7:$B$73,MATCH(C17203,'Curva Juros'!$A$7:$A$73,1)) +
(C17203-INDEX('Curva Juros'!$A$7:$A$73,MATCH(C17203,'Curva Juros'!$A$7:$A$73,1))) *
(INDEX('Curva Juros'!$B$7:$B$73,MATCH(C17203,'Curva Juros'!$A$7:$A$73,1)+1) -
INDEX('Curva Juros'!$B$7:$B$73,MATCH(C17203,'Curva Juros'!$A$7:$A$73,1))) /
(INDEX('Curva Juros'!$A$7:$A$73,MATCH(C17203,'Curva Juros'!$A$7:$A$73,1)+1) -
INDEX('Curva Juros'!$A$7:$A$73,MATCH(C17203,'Curva Juros'!$A$7:$A$73,1)))</f>
        <v>7.468869047619048</v>
      </c>
      <c r="F17203" s="24">
        <f t="shared" si="268"/>
        <v>1.1702309523809518E-2</v>
      </c>
      <c r="G17203" s="24"/>
    </row>
    <row r="17204" spans="1:7" x14ac:dyDescent="0.25">
      <c r="A17204" s="3" t="s">
        <v>363</v>
      </c>
      <c r="B17204" s="4">
        <v>45856</v>
      </c>
      <c r="C17204" s="5">
        <v>1924.07</v>
      </c>
      <c r="D17204" s="19">
        <v>8.7109000000000006E-2</v>
      </c>
      <c r="E17204" s="35" cm="1">
        <f t="array" ref="E17204">INDEX('Curva Juros'!$B$7:$B$73,MATCH(C17204,'Curva Juros'!$A$7:$A$73,1)) +
(C17204-INDEX('Curva Juros'!$A$7:$A$73,MATCH(C17204,'Curva Juros'!$A$7:$A$73,1))) *
(INDEX('Curva Juros'!$B$7:$B$73,MATCH(C17204,'Curva Juros'!$A$7:$A$73,1)+1) -
INDEX('Curva Juros'!$B$7:$B$73,MATCH(C17204,'Curva Juros'!$A$7:$A$73,1))) /
(INDEX('Curva Juros'!$A$7:$A$73,MATCH(C17204,'Curva Juros'!$A$7:$A$73,1)+1) -
INDEX('Curva Juros'!$A$7:$A$73,MATCH(C17204,'Curva Juros'!$A$7:$A$73,1)))</f>
        <v>7.4710769047619054</v>
      </c>
      <c r="F17204" s="24">
        <f t="shared" si="268"/>
        <v>1.2398230952380948E-2</v>
      </c>
      <c r="G17204" s="24"/>
    </row>
    <row r="17205" spans="1:7" x14ac:dyDescent="0.25">
      <c r="A17205" s="6" t="s">
        <v>363</v>
      </c>
      <c r="B17205" s="7">
        <v>45863</v>
      </c>
      <c r="C17205" s="8">
        <v>1918.8</v>
      </c>
      <c r="D17205" s="20">
        <v>8.7166999999999994E-2</v>
      </c>
      <c r="E17205" s="35" cm="1">
        <f t="array" ref="E17205">INDEX('Curva Juros'!$B$7:$B$73,MATCH(C17205,'Curva Juros'!$A$7:$A$73,1)) +
(C17205-INDEX('Curva Juros'!$A$7:$A$73,MATCH(C17205,'Curva Juros'!$A$7:$A$73,1))) *
(INDEX('Curva Juros'!$B$7:$B$73,MATCH(C17205,'Curva Juros'!$A$7:$A$73,1)+1) -
INDEX('Curva Juros'!$B$7:$B$73,MATCH(C17205,'Curva Juros'!$A$7:$A$73,1))) /
(INDEX('Curva Juros'!$A$7:$A$73,MATCH(C17205,'Curva Juros'!$A$7:$A$73,1)+1) -
INDEX('Curva Juros'!$A$7:$A$73,MATCH(C17205,'Curva Juros'!$A$7:$A$73,1)))</f>
        <v>7.4724571428571434</v>
      </c>
      <c r="F17205" s="24">
        <f t="shared" si="268"/>
        <v>1.2442428571428563E-2</v>
      </c>
      <c r="G17205" s="24"/>
    </row>
    <row r="17206" spans="1:7" x14ac:dyDescent="0.25">
      <c r="A17206" s="3" t="s">
        <v>363</v>
      </c>
      <c r="B17206" s="4">
        <v>45870</v>
      </c>
      <c r="C17206" s="5">
        <v>1910.16</v>
      </c>
      <c r="D17206" s="19">
        <v>8.7929999999999994E-2</v>
      </c>
      <c r="E17206" s="35" cm="1">
        <f t="array" ref="E17206">INDEX('Curva Juros'!$B$7:$B$73,MATCH(C17206,'Curva Juros'!$A$7:$A$73,1)) +
(C17206-INDEX('Curva Juros'!$A$7:$A$73,MATCH(C17206,'Curva Juros'!$A$7:$A$73,1))) *
(INDEX('Curva Juros'!$B$7:$B$73,MATCH(C17206,'Curva Juros'!$A$7:$A$73,1)+1) -
INDEX('Curva Juros'!$B$7:$B$73,MATCH(C17206,'Curva Juros'!$A$7:$A$73,1))) /
(INDEX('Curva Juros'!$A$7:$A$73,MATCH(C17206,'Curva Juros'!$A$7:$A$73,1)+1) -
INDEX('Curva Juros'!$A$7:$A$73,MATCH(C17206,'Curva Juros'!$A$7:$A$73,1)))</f>
        <v>7.4747200000000005</v>
      </c>
      <c r="F17206" s="24">
        <f t="shared" si="268"/>
        <v>1.3182799999999995E-2</v>
      </c>
      <c r="G17206" s="24"/>
    </row>
    <row r="17207" spans="1:7" x14ac:dyDescent="0.25">
      <c r="A17207" s="6" t="s">
        <v>363</v>
      </c>
      <c r="B17207" s="7">
        <v>45877</v>
      </c>
      <c r="C17207" s="8">
        <v>1908.86</v>
      </c>
      <c r="D17207" s="20">
        <v>8.7152999999999994E-2</v>
      </c>
      <c r="E17207" s="35" cm="1">
        <f t="array" ref="E17207">INDEX('Curva Juros'!$B$7:$B$73,MATCH(C17207,'Curva Juros'!$A$7:$A$73,1)) +
(C17207-INDEX('Curva Juros'!$A$7:$A$73,MATCH(C17207,'Curva Juros'!$A$7:$A$73,1))) *
(INDEX('Curva Juros'!$B$7:$B$73,MATCH(C17207,'Curva Juros'!$A$7:$A$73,1)+1) -
INDEX('Curva Juros'!$B$7:$B$73,MATCH(C17207,'Curva Juros'!$A$7:$A$73,1))) /
(INDEX('Curva Juros'!$A$7:$A$73,MATCH(C17207,'Curva Juros'!$A$7:$A$73,1)+1) -
INDEX('Curva Juros'!$A$7:$A$73,MATCH(C17207,'Curva Juros'!$A$7:$A$73,1)))</f>
        <v>7.4750604761904764</v>
      </c>
      <c r="F17207" s="24">
        <f t="shared" si="268"/>
        <v>1.2402395238095235E-2</v>
      </c>
      <c r="G17207" s="24"/>
    </row>
    <row r="17208" spans="1:7" x14ac:dyDescent="0.25">
      <c r="A17208" s="3" t="s">
        <v>363</v>
      </c>
      <c r="B17208" s="4">
        <v>45884</v>
      </c>
      <c r="C17208" s="5">
        <v>1904.04</v>
      </c>
      <c r="D17208" s="19">
        <v>8.7115999999999999E-2</v>
      </c>
      <c r="E17208" s="35" cm="1">
        <f t="array" ref="E17208">INDEX('Curva Juros'!$B$7:$B$73,MATCH(C17208,'Curva Juros'!$A$7:$A$73,1)) +
(C17208-INDEX('Curva Juros'!$A$7:$A$73,MATCH(C17208,'Curva Juros'!$A$7:$A$73,1))) *
(INDEX('Curva Juros'!$B$7:$B$73,MATCH(C17208,'Curva Juros'!$A$7:$A$73,1)+1) -
INDEX('Curva Juros'!$B$7:$B$73,MATCH(C17208,'Curva Juros'!$A$7:$A$73,1))) /
(INDEX('Curva Juros'!$A$7:$A$73,MATCH(C17208,'Curva Juros'!$A$7:$A$73,1)+1) -
INDEX('Curva Juros'!$A$7:$A$73,MATCH(C17208,'Curva Juros'!$A$7:$A$73,1)))</f>
        <v>7.4763228571428577</v>
      </c>
      <c r="F17208" s="24">
        <f t="shared" si="268"/>
        <v>1.2352771428571427E-2</v>
      </c>
      <c r="G17208" s="24"/>
    </row>
    <row r="17209" spans="1:7" x14ac:dyDescent="0.25">
      <c r="A17209" s="6" t="s">
        <v>363</v>
      </c>
      <c r="B17209" s="7">
        <v>45891</v>
      </c>
      <c r="C17209" s="8">
        <v>1895.99</v>
      </c>
      <c r="D17209" s="20">
        <v>8.7755E-2</v>
      </c>
      <c r="E17209" s="35" cm="1">
        <f t="array" ref="E17209">INDEX('Curva Juros'!$B$7:$B$73,MATCH(C17209,'Curva Juros'!$A$7:$A$73,1)) +
(C17209-INDEX('Curva Juros'!$A$7:$A$73,MATCH(C17209,'Curva Juros'!$A$7:$A$73,1))) *
(INDEX('Curva Juros'!$B$7:$B$73,MATCH(C17209,'Curva Juros'!$A$7:$A$73,1)+1) -
INDEX('Curva Juros'!$B$7:$B$73,MATCH(C17209,'Curva Juros'!$A$7:$A$73,1))) /
(INDEX('Curva Juros'!$A$7:$A$73,MATCH(C17209,'Curva Juros'!$A$7:$A$73,1)+1) -
INDEX('Curva Juros'!$A$7:$A$73,MATCH(C17209,'Curva Juros'!$A$7:$A$73,1)))</f>
        <v>7.4784311904761909</v>
      </c>
      <c r="F17209" s="24">
        <f t="shared" si="268"/>
        <v>1.2970688095238089E-2</v>
      </c>
      <c r="G17209" s="24"/>
    </row>
    <row r="17210" spans="1:7" x14ac:dyDescent="0.25">
      <c r="A17210" s="3" t="s">
        <v>363</v>
      </c>
      <c r="B17210" s="4">
        <v>45898</v>
      </c>
      <c r="C17210" s="5">
        <v>1893.19</v>
      </c>
      <c r="D17210" s="19">
        <v>8.7294999999999998E-2</v>
      </c>
      <c r="E17210" s="35" cm="1">
        <f t="array" ref="E17210">INDEX('Curva Juros'!$B$7:$B$73,MATCH(C17210,'Curva Juros'!$A$7:$A$73,1)) +
(C17210-INDEX('Curva Juros'!$A$7:$A$73,MATCH(C17210,'Curva Juros'!$A$7:$A$73,1))) *
(INDEX('Curva Juros'!$B$7:$B$73,MATCH(C17210,'Curva Juros'!$A$7:$A$73,1)+1) -
INDEX('Curva Juros'!$B$7:$B$73,MATCH(C17210,'Curva Juros'!$A$7:$A$73,1))) /
(INDEX('Curva Juros'!$A$7:$A$73,MATCH(C17210,'Curva Juros'!$A$7:$A$73,1)+1) -
INDEX('Curva Juros'!$A$7:$A$73,MATCH(C17210,'Curva Juros'!$A$7:$A$73,1)))</f>
        <v>7.4791645238095246</v>
      </c>
      <c r="F17210" s="24">
        <f t="shared" si="268"/>
        <v>1.2503354761904756E-2</v>
      </c>
      <c r="G17210" s="24"/>
    </row>
    <row r="17211" spans="1:7" x14ac:dyDescent="0.25">
      <c r="A17211" s="6" t="s">
        <v>363</v>
      </c>
      <c r="B17211" s="7">
        <v>45905</v>
      </c>
      <c r="C17211" s="8">
        <v>1885.14</v>
      </c>
      <c r="D17211" s="20">
        <v>8.7932999999999997E-2</v>
      </c>
      <c r="E17211" s="35" cm="1">
        <f t="array" ref="E17211">INDEX('Curva Juros'!$B$7:$B$73,MATCH(C17211,'Curva Juros'!$A$7:$A$73,1)) +
(C17211-INDEX('Curva Juros'!$A$7:$A$73,MATCH(C17211,'Curva Juros'!$A$7:$A$73,1))) *
(INDEX('Curva Juros'!$B$7:$B$73,MATCH(C17211,'Curva Juros'!$A$7:$A$73,1)+1) -
INDEX('Curva Juros'!$B$7:$B$73,MATCH(C17211,'Curva Juros'!$A$7:$A$73,1))) /
(INDEX('Curva Juros'!$A$7:$A$73,MATCH(C17211,'Curva Juros'!$A$7:$A$73,1)+1) -
INDEX('Curva Juros'!$A$7:$A$73,MATCH(C17211,'Curva Juros'!$A$7:$A$73,1)))</f>
        <v>7.4812612857142859</v>
      </c>
      <c r="F17211" s="24">
        <f t="shared" si="268"/>
        <v>1.312038714285714E-2</v>
      </c>
      <c r="G17211" s="24"/>
    </row>
    <row r="17212" spans="1:7" x14ac:dyDescent="0.25">
      <c r="A17212" s="3" t="s">
        <v>363</v>
      </c>
      <c r="B17212" s="4">
        <v>45912</v>
      </c>
      <c r="C17212" s="5">
        <v>1880.38</v>
      </c>
      <c r="D17212" s="19">
        <v>8.7884000000000004E-2</v>
      </c>
      <c r="E17212" s="35" cm="1">
        <f t="array" ref="E17212">INDEX('Curva Juros'!$B$7:$B$73,MATCH(C17212,'Curva Juros'!$A$7:$A$73,1)) +
(C17212-INDEX('Curva Juros'!$A$7:$A$73,MATCH(C17212,'Curva Juros'!$A$7:$A$73,1))) *
(INDEX('Curva Juros'!$B$7:$B$73,MATCH(C17212,'Curva Juros'!$A$7:$A$73,1)+1) -
INDEX('Curva Juros'!$B$7:$B$73,MATCH(C17212,'Curva Juros'!$A$7:$A$73,1))) /
(INDEX('Curva Juros'!$A$7:$A$73,MATCH(C17212,'Curva Juros'!$A$7:$A$73,1)+1) -
INDEX('Curva Juros'!$A$7:$A$73,MATCH(C17212,'Curva Juros'!$A$7:$A$73,1)))</f>
        <v>7.4824966190476196</v>
      </c>
      <c r="F17212" s="24">
        <f t="shared" si="268"/>
        <v>1.3059033809523807E-2</v>
      </c>
      <c r="G17212" s="24"/>
    </row>
    <row r="17213" spans="1:7" x14ac:dyDescent="0.25">
      <c r="A17213" s="6" t="s">
        <v>363</v>
      </c>
      <c r="B17213" s="7">
        <v>45919</v>
      </c>
      <c r="C17213" s="8">
        <v>1883.34</v>
      </c>
      <c r="D17213" s="20">
        <v>8.6217000000000002E-2</v>
      </c>
      <c r="E17213" s="35" cm="1">
        <f t="array" ref="E17213">INDEX('Curva Juros'!$B$7:$B$73,MATCH(C17213,'Curva Juros'!$A$7:$A$73,1)) +
(C17213-INDEX('Curva Juros'!$A$7:$A$73,MATCH(C17213,'Curva Juros'!$A$7:$A$73,1))) *
(INDEX('Curva Juros'!$B$7:$B$73,MATCH(C17213,'Curva Juros'!$A$7:$A$73,1)+1) -
INDEX('Curva Juros'!$B$7:$B$73,MATCH(C17213,'Curva Juros'!$A$7:$A$73,1))) /
(INDEX('Curva Juros'!$A$7:$A$73,MATCH(C17213,'Curva Juros'!$A$7:$A$73,1)+1) -
INDEX('Curva Juros'!$A$7:$A$73,MATCH(C17213,'Curva Juros'!$A$7:$A$73,1)))</f>
        <v>7.4817284285714294</v>
      </c>
      <c r="F17213" s="24">
        <f t="shared" si="268"/>
        <v>1.1399715714285705E-2</v>
      </c>
      <c r="G17213" s="24"/>
    </row>
    <row r="17214" spans="1:7" x14ac:dyDescent="0.25">
      <c r="A17214" s="3" t="s">
        <v>363</v>
      </c>
      <c r="B17214" s="4">
        <v>45926</v>
      </c>
      <c r="C17214" s="5">
        <v>1879.44</v>
      </c>
      <c r="D17214" s="19">
        <v>8.5986000000000007E-2</v>
      </c>
      <c r="E17214" s="35" cm="1">
        <f t="array" ref="E17214">INDEX('Curva Juros'!$B$7:$B$73,MATCH(C17214,'Curva Juros'!$A$7:$A$73,1)) +
(C17214-INDEX('Curva Juros'!$A$7:$A$73,MATCH(C17214,'Curva Juros'!$A$7:$A$73,1))) *
(INDEX('Curva Juros'!$B$7:$B$73,MATCH(C17214,'Curva Juros'!$A$7:$A$73,1)+1) -
INDEX('Curva Juros'!$B$7:$B$73,MATCH(C17214,'Curva Juros'!$A$7:$A$73,1))) /
(INDEX('Curva Juros'!$A$7:$A$73,MATCH(C17214,'Curva Juros'!$A$7:$A$73,1)+1) -
INDEX('Curva Juros'!$A$7:$A$73,MATCH(C17214,'Curva Juros'!$A$7:$A$73,1)))</f>
        <v>7.4827405714285717</v>
      </c>
      <c r="F17214" s="24">
        <f t="shared" si="268"/>
        <v>1.1158594285714293E-2</v>
      </c>
      <c r="G17214" s="24"/>
    </row>
    <row r="17215" spans="1:7" x14ac:dyDescent="0.25">
      <c r="A17215" s="6" t="s">
        <v>363</v>
      </c>
      <c r="B17215" s="7">
        <v>45933</v>
      </c>
      <c r="C17215" s="8">
        <v>1878.02</v>
      </c>
      <c r="D17215" s="20">
        <v>8.5240999999999997E-2</v>
      </c>
      <c r="E17215" s="35" cm="1">
        <f t="array" ref="E17215">INDEX('Curva Juros'!$B$7:$B$73,MATCH(C17215,'Curva Juros'!$A$7:$A$73,1)) +
(C17215-INDEX('Curva Juros'!$A$7:$A$73,MATCH(C17215,'Curva Juros'!$A$7:$A$73,1))) *
(INDEX('Curva Juros'!$B$7:$B$73,MATCH(C17215,'Curva Juros'!$A$7:$A$73,1)+1) -
INDEX('Curva Juros'!$B$7:$B$73,MATCH(C17215,'Curva Juros'!$A$7:$A$73,1))) /
(INDEX('Curva Juros'!$A$7:$A$73,MATCH(C17215,'Curva Juros'!$A$7:$A$73,1)+1) -
INDEX('Curva Juros'!$A$7:$A$73,MATCH(C17215,'Curva Juros'!$A$7:$A$73,1)))</f>
        <v>7.4831090952380954</v>
      </c>
      <c r="F17215" s="24">
        <f t="shared" si="268"/>
        <v>1.0409909047619043E-2</v>
      </c>
      <c r="G17215" s="24"/>
    </row>
    <row r="17216" spans="1:7" x14ac:dyDescent="0.25">
      <c r="A17216" s="3" t="s">
        <v>363</v>
      </c>
      <c r="B17216" s="4">
        <v>45940</v>
      </c>
      <c r="C17216" s="5">
        <v>1874.19</v>
      </c>
      <c r="D17216" s="19">
        <v>8.4997000000000003E-2</v>
      </c>
      <c r="E17216" s="35" cm="1">
        <f t="array" ref="E17216">INDEX('Curva Juros'!$B$7:$B$73,MATCH(C17216,'Curva Juros'!$A$7:$A$73,1)) +
(C17216-INDEX('Curva Juros'!$A$7:$A$73,MATCH(C17216,'Curva Juros'!$A$7:$A$73,1))) *
(INDEX('Curva Juros'!$B$7:$B$73,MATCH(C17216,'Curva Juros'!$A$7:$A$73,1)+1) -
INDEX('Curva Juros'!$B$7:$B$73,MATCH(C17216,'Curva Juros'!$A$7:$A$73,1))) /
(INDEX('Curva Juros'!$A$7:$A$73,MATCH(C17216,'Curva Juros'!$A$7:$A$73,1)+1) -
INDEX('Curva Juros'!$A$7:$A$73,MATCH(C17216,'Curva Juros'!$A$7:$A$73,1)))</f>
        <v>7.4841030714285717</v>
      </c>
      <c r="F17216" s="24">
        <f t="shared" si="268"/>
        <v>1.0155969285714286E-2</v>
      </c>
      <c r="G17216" s="24"/>
    </row>
    <row r="17217" spans="1:7" x14ac:dyDescent="0.25">
      <c r="A17217" s="6" t="s">
        <v>363</v>
      </c>
      <c r="B17217" s="7">
        <v>45947</v>
      </c>
      <c r="C17217" s="8">
        <v>1858.78</v>
      </c>
      <c r="D17217" s="20">
        <v>8.7170999999999998E-2</v>
      </c>
      <c r="E17217" s="35" cm="1">
        <f t="array" ref="E17217">INDEX('Curva Juros'!$B$7:$B$73,MATCH(C17217,'Curva Juros'!$A$7:$A$73,1)) +
(C17217-INDEX('Curva Juros'!$A$7:$A$73,MATCH(C17217,'Curva Juros'!$A$7:$A$73,1))) *
(INDEX('Curva Juros'!$B$7:$B$73,MATCH(C17217,'Curva Juros'!$A$7:$A$73,1)+1) -
INDEX('Curva Juros'!$B$7:$B$73,MATCH(C17217,'Curva Juros'!$A$7:$A$73,1))) /
(INDEX('Curva Juros'!$A$7:$A$73,MATCH(C17217,'Curva Juros'!$A$7:$A$73,1)+1) -
INDEX('Curva Juros'!$A$7:$A$73,MATCH(C17217,'Curva Juros'!$A$7:$A$73,1)))</f>
        <v>7.4881023333333339</v>
      </c>
      <c r="F17217" s="24">
        <f t="shared" si="268"/>
        <v>1.228997666666666E-2</v>
      </c>
      <c r="G17217" s="24"/>
    </row>
    <row r="17218" spans="1:7" x14ac:dyDescent="0.25">
      <c r="A17218" s="3" t="s">
        <v>363</v>
      </c>
      <c r="B17218" s="4">
        <v>45954</v>
      </c>
      <c r="C17218" s="5">
        <v>1860.89</v>
      </c>
      <c r="D17218" s="19">
        <v>8.5683999999999996E-2</v>
      </c>
      <c r="E17218" s="35" cm="1">
        <f t="array" ref="E17218">INDEX('Curva Juros'!$B$7:$B$73,MATCH(C17218,'Curva Juros'!$A$7:$A$73,1)) +
(C17218-INDEX('Curva Juros'!$A$7:$A$73,MATCH(C17218,'Curva Juros'!$A$7:$A$73,1))) *
(INDEX('Curva Juros'!$B$7:$B$73,MATCH(C17218,'Curva Juros'!$A$7:$A$73,1)+1) -
INDEX('Curva Juros'!$B$7:$B$73,MATCH(C17218,'Curva Juros'!$A$7:$A$73,1))) /
(INDEX('Curva Juros'!$A$7:$A$73,MATCH(C17218,'Curva Juros'!$A$7:$A$73,1)+1) -
INDEX('Curva Juros'!$A$7:$A$73,MATCH(C17218,'Curva Juros'!$A$7:$A$73,1)))</f>
        <v>7.4875547380952385</v>
      </c>
      <c r="F17218" s="24">
        <f t="shared" si="268"/>
        <v>1.0808452619047615E-2</v>
      </c>
      <c r="G17218" s="24"/>
    </row>
    <row r="17219" spans="1:7" x14ac:dyDescent="0.25">
      <c r="A17219" s="6" t="s">
        <v>363</v>
      </c>
      <c r="B17219" s="7">
        <v>45961</v>
      </c>
      <c r="C17219" s="8">
        <v>1849.6</v>
      </c>
      <c r="D17219" s="20">
        <v>8.6999000000000007E-2</v>
      </c>
      <c r="E17219" s="35" cm="1">
        <f t="array" ref="E17219">INDEX('Curva Juros'!$B$7:$B$73,MATCH(C17219,'Curva Juros'!$A$7:$A$73,1)) +
(C17219-INDEX('Curva Juros'!$A$7:$A$73,MATCH(C17219,'Curva Juros'!$A$7:$A$73,1))) *
(INDEX('Curva Juros'!$B$7:$B$73,MATCH(C17219,'Curva Juros'!$A$7:$A$73,1)+1) -
INDEX('Curva Juros'!$B$7:$B$73,MATCH(C17219,'Curva Juros'!$A$7:$A$73,1))) /
(INDEX('Curva Juros'!$A$7:$A$73,MATCH(C17219,'Curva Juros'!$A$7:$A$73,1)+1) -
INDEX('Curva Juros'!$A$7:$A$73,MATCH(C17219,'Curva Juros'!$A$7:$A$73,1)))</f>
        <v>7.4904847619047619</v>
      </c>
      <c r="F17219" s="24">
        <f t="shared" ref="F17219:F17282" si="269">D17219-E17219/100</f>
        <v>1.2094152380952392E-2</v>
      </c>
      <c r="G17219" s="24"/>
    </row>
    <row r="17220" spans="1:7" x14ac:dyDescent="0.25">
      <c r="A17220" s="3" t="s">
        <v>363</v>
      </c>
      <c r="B17220" s="4">
        <v>45968</v>
      </c>
      <c r="C17220" s="5">
        <v>1849.25</v>
      </c>
      <c r="D17220" s="19">
        <v>8.6027000000000006E-2</v>
      </c>
      <c r="E17220" s="35" cm="1">
        <f t="array" ref="E17220">INDEX('Curva Juros'!$B$7:$B$73,MATCH(C17220,'Curva Juros'!$A$7:$A$73,1)) +
(C17220-INDEX('Curva Juros'!$A$7:$A$73,MATCH(C17220,'Curva Juros'!$A$7:$A$73,1))) *
(INDEX('Curva Juros'!$B$7:$B$73,MATCH(C17220,'Curva Juros'!$A$7:$A$73,1)+1) -
INDEX('Curva Juros'!$B$7:$B$73,MATCH(C17220,'Curva Juros'!$A$7:$A$73,1))) /
(INDEX('Curva Juros'!$A$7:$A$73,MATCH(C17220,'Curva Juros'!$A$7:$A$73,1)+1) -
INDEX('Curva Juros'!$A$7:$A$73,MATCH(C17220,'Curva Juros'!$A$7:$A$73,1)))</f>
        <v>7.490575595238095</v>
      </c>
      <c r="F17220" s="24">
        <f t="shared" si="269"/>
        <v>1.112124404761905E-2</v>
      </c>
      <c r="G17220" s="24"/>
    </row>
    <row r="17221" spans="1:7" x14ac:dyDescent="0.25">
      <c r="A17221" s="6" t="s">
        <v>363</v>
      </c>
      <c r="B17221" s="7">
        <v>45975</v>
      </c>
      <c r="C17221" s="8">
        <v>1849.82</v>
      </c>
      <c r="D17221" s="20">
        <v>8.4865999999999997E-2</v>
      </c>
      <c r="E17221" s="35" cm="1">
        <f t="array" ref="E17221">INDEX('Curva Juros'!$B$7:$B$73,MATCH(C17221,'Curva Juros'!$A$7:$A$73,1)) +
(C17221-INDEX('Curva Juros'!$A$7:$A$73,MATCH(C17221,'Curva Juros'!$A$7:$A$73,1))) *
(INDEX('Curva Juros'!$B$7:$B$73,MATCH(C17221,'Curva Juros'!$A$7:$A$73,1)+1) -
INDEX('Curva Juros'!$B$7:$B$73,MATCH(C17221,'Curva Juros'!$A$7:$A$73,1))) /
(INDEX('Curva Juros'!$A$7:$A$73,MATCH(C17221,'Curva Juros'!$A$7:$A$73,1)+1) -
INDEX('Curva Juros'!$A$7:$A$73,MATCH(C17221,'Curva Juros'!$A$7:$A$73,1)))</f>
        <v>7.4904276666666672</v>
      </c>
      <c r="F17221" s="24">
        <f t="shared" si="269"/>
        <v>9.9617233333333249E-3</v>
      </c>
      <c r="G17221" s="24"/>
    </row>
    <row r="17222" spans="1:7" x14ac:dyDescent="0.25">
      <c r="A17222" s="3" t="s">
        <v>363</v>
      </c>
      <c r="B17222" s="4">
        <v>45982</v>
      </c>
      <c r="C17222" s="5">
        <v>1845.86</v>
      </c>
      <c r="D17222" s="19">
        <v>8.4858000000000003E-2</v>
      </c>
      <c r="E17222" s="35" cm="1">
        <f t="array" ref="E17222">INDEX('Curva Juros'!$B$7:$B$73,MATCH(C17222,'Curva Juros'!$A$7:$A$73,1)) +
(C17222-INDEX('Curva Juros'!$A$7:$A$73,MATCH(C17222,'Curva Juros'!$A$7:$A$73,1))) *
(INDEX('Curva Juros'!$B$7:$B$73,MATCH(C17222,'Curva Juros'!$A$7:$A$73,1)+1) -
INDEX('Curva Juros'!$B$7:$B$73,MATCH(C17222,'Curva Juros'!$A$7:$A$73,1))) /
(INDEX('Curva Juros'!$A$7:$A$73,MATCH(C17222,'Curva Juros'!$A$7:$A$73,1)+1) -
INDEX('Curva Juros'!$A$7:$A$73,MATCH(C17222,'Curva Juros'!$A$7:$A$73,1)))</f>
        <v>7.4914553809523809</v>
      </c>
      <c r="F17222" s="24">
        <f t="shared" si="269"/>
        <v>9.9434461904761989E-3</v>
      </c>
      <c r="G17222" s="24"/>
    </row>
    <row r="17223" spans="1:7" x14ac:dyDescent="0.25">
      <c r="A17223" s="6" t="s">
        <v>363</v>
      </c>
      <c r="B17223" s="7">
        <v>45989</v>
      </c>
      <c r="C17223" s="8">
        <v>1843.11</v>
      </c>
      <c r="D17223" s="20">
        <v>8.4390999999999994E-2</v>
      </c>
      <c r="E17223" s="35" cm="1">
        <f t="array" ref="E17223">INDEX('Curva Juros'!$B$7:$B$73,MATCH(C17223,'Curva Juros'!$A$7:$A$73,1)) +
(C17223-INDEX('Curva Juros'!$A$7:$A$73,MATCH(C17223,'Curva Juros'!$A$7:$A$73,1))) *
(INDEX('Curva Juros'!$B$7:$B$73,MATCH(C17223,'Curva Juros'!$A$7:$A$73,1)+1) -
INDEX('Curva Juros'!$B$7:$B$73,MATCH(C17223,'Curva Juros'!$A$7:$A$73,1))) /
(INDEX('Curva Juros'!$A$7:$A$73,MATCH(C17223,'Curva Juros'!$A$7:$A$73,1)+1) -
INDEX('Curva Juros'!$A$7:$A$73,MATCH(C17223,'Curva Juros'!$A$7:$A$73,1)))</f>
        <v>7.492169071428572</v>
      </c>
      <c r="F17223" s="24">
        <f t="shared" si="269"/>
        <v>9.4693092857142669E-3</v>
      </c>
      <c r="G17223" s="24"/>
    </row>
    <row r="17224" spans="1:7" x14ac:dyDescent="0.25">
      <c r="A17224" s="3" t="s">
        <v>363</v>
      </c>
      <c r="B17224" s="4">
        <v>45996</v>
      </c>
      <c r="C17224" s="5">
        <v>1835.84</v>
      </c>
      <c r="D17224" s="19">
        <v>8.4861000000000006E-2</v>
      </c>
      <c r="E17224" s="35" cm="1">
        <f t="array" ref="E17224">INDEX('Curva Juros'!$B$7:$B$73,MATCH(C17224,'Curva Juros'!$A$7:$A$73,1)) +
(C17224-INDEX('Curva Juros'!$A$7:$A$73,MATCH(C17224,'Curva Juros'!$A$7:$A$73,1))) *
(INDEX('Curva Juros'!$B$7:$B$73,MATCH(C17224,'Curva Juros'!$A$7:$A$73,1)+1) -
INDEX('Curva Juros'!$B$7:$B$73,MATCH(C17224,'Curva Juros'!$A$7:$A$73,1))) /
(INDEX('Curva Juros'!$A$7:$A$73,MATCH(C17224,'Curva Juros'!$A$7:$A$73,1)+1) -
INDEX('Curva Juros'!$A$7:$A$73,MATCH(C17224,'Curva Juros'!$A$7:$A$73,1)))</f>
        <v>7.4940558095238092</v>
      </c>
      <c r="F17224" s="24">
        <f t="shared" si="269"/>
        <v>9.9204419047619202E-3</v>
      </c>
      <c r="G17224" s="24"/>
    </row>
    <row r="17225" spans="1:7" x14ac:dyDescent="0.25">
      <c r="A17225" s="6" t="s">
        <v>363</v>
      </c>
      <c r="B17225" s="7">
        <v>46003</v>
      </c>
      <c r="C17225" s="8">
        <v>1827.75</v>
      </c>
      <c r="D17225" s="20">
        <v>8.5503999999999997E-2</v>
      </c>
      <c r="E17225" s="35" cm="1">
        <f t="array" ref="E17225">INDEX('Curva Juros'!$B$7:$B$73,MATCH(C17225,'Curva Juros'!$A$7:$A$73,1)) +
(C17225-INDEX('Curva Juros'!$A$7:$A$73,MATCH(C17225,'Curva Juros'!$A$7:$A$73,1))) *
(INDEX('Curva Juros'!$B$7:$B$73,MATCH(C17225,'Curva Juros'!$A$7:$A$73,1)+1) -
INDEX('Curva Juros'!$B$7:$B$73,MATCH(C17225,'Curva Juros'!$A$7:$A$73,1))) /
(INDEX('Curva Juros'!$A$7:$A$73,MATCH(C17225,'Curva Juros'!$A$7:$A$73,1)+1) -
INDEX('Curva Juros'!$A$7:$A$73,MATCH(C17225,'Curva Juros'!$A$7:$A$73,1)))</f>
        <v>7.4961553571428574</v>
      </c>
      <c r="F17225" s="24">
        <f t="shared" si="269"/>
        <v>1.0542446428571425E-2</v>
      </c>
      <c r="G17225" s="24"/>
    </row>
    <row r="17226" spans="1:7" x14ac:dyDescent="0.25">
      <c r="A17226" s="3" t="s">
        <v>363</v>
      </c>
      <c r="B17226" s="4">
        <v>46010</v>
      </c>
      <c r="C17226" s="5">
        <v>1819.36</v>
      </c>
      <c r="D17226" s="19">
        <v>8.6212999999999998E-2</v>
      </c>
      <c r="E17226" s="35" cm="1">
        <f t="array" ref="E17226">INDEX('Curva Juros'!$B$7:$B$73,MATCH(C17226,'Curva Juros'!$A$7:$A$73,1)) +
(C17226-INDEX('Curva Juros'!$A$7:$A$73,MATCH(C17226,'Curva Juros'!$A$7:$A$73,1))) *
(INDEX('Curva Juros'!$B$7:$B$73,MATCH(C17226,'Curva Juros'!$A$7:$A$73,1)+1) -
INDEX('Curva Juros'!$B$7:$B$73,MATCH(C17226,'Curva Juros'!$A$7:$A$73,1))) /
(INDEX('Curva Juros'!$A$7:$A$73,MATCH(C17226,'Curva Juros'!$A$7:$A$73,1)+1) -
INDEX('Curva Juros'!$A$7:$A$73,MATCH(C17226,'Curva Juros'!$A$7:$A$73,1)))</f>
        <v>7.4983327619047619</v>
      </c>
      <c r="F17226" s="24">
        <f t="shared" si="269"/>
        <v>1.1229672380952377E-2</v>
      </c>
      <c r="G17226" s="24"/>
    </row>
    <row r="17227" spans="1:7" x14ac:dyDescent="0.25">
      <c r="A17227" s="6" t="s">
        <v>363</v>
      </c>
      <c r="B17227" s="7">
        <v>46017</v>
      </c>
      <c r="C17227" s="8">
        <v>1813.46</v>
      </c>
      <c r="D17227" s="20">
        <v>8.6609000000000005E-2</v>
      </c>
      <c r="E17227" s="35" cm="1">
        <f t="array" ref="E17227">INDEX('Curva Juros'!$B$7:$B$73,MATCH(C17227,'Curva Juros'!$A$7:$A$73,1)) +
(C17227-INDEX('Curva Juros'!$A$7:$A$73,MATCH(C17227,'Curva Juros'!$A$7:$A$73,1))) *
(INDEX('Curva Juros'!$B$7:$B$73,MATCH(C17227,'Curva Juros'!$A$7:$A$73,1)+1) -
INDEX('Curva Juros'!$B$7:$B$73,MATCH(C17227,'Curva Juros'!$A$7:$A$73,1))) /
(INDEX('Curva Juros'!$A$7:$A$73,MATCH(C17227,'Curva Juros'!$A$7:$A$73,1)+1) -
INDEX('Curva Juros'!$A$7:$A$73,MATCH(C17227,'Curva Juros'!$A$7:$A$73,1)))</f>
        <v>7.4998639523809523</v>
      </c>
      <c r="F17227" s="24">
        <f t="shared" si="269"/>
        <v>1.1610360476190476E-2</v>
      </c>
      <c r="G17227" s="24"/>
    </row>
    <row r="17228" spans="1:7" x14ac:dyDescent="0.25">
      <c r="A17228" s="3" t="s">
        <v>363</v>
      </c>
      <c r="B17228" s="4">
        <v>46024</v>
      </c>
      <c r="C17228" s="5">
        <v>1808.53</v>
      </c>
      <c r="D17228" s="19">
        <v>8.6803000000000005E-2</v>
      </c>
      <c r="E17228" s="35" cm="1">
        <f t="array" ref="E17228">INDEX('Curva Juros'!$B$7:$B$73,MATCH(C17228,'Curva Juros'!$A$7:$A$73,1)) +
(C17228-INDEX('Curva Juros'!$A$7:$A$73,MATCH(C17228,'Curva Juros'!$A$7:$A$73,1))) *
(INDEX('Curva Juros'!$B$7:$B$73,MATCH(C17228,'Curva Juros'!$A$7:$A$73,1)+1) -
INDEX('Curva Juros'!$B$7:$B$73,MATCH(C17228,'Curva Juros'!$A$7:$A$73,1))) /
(INDEX('Curva Juros'!$A$7:$A$73,MATCH(C17228,'Curva Juros'!$A$7:$A$73,1)+1) -
INDEX('Curva Juros'!$A$7:$A$73,MATCH(C17228,'Curva Juros'!$A$7:$A$73,1)))</f>
        <v>7.5011434047619048</v>
      </c>
      <c r="F17228" s="24">
        <f t="shared" si="269"/>
        <v>1.1791565952380956E-2</v>
      </c>
      <c r="G17228" s="24"/>
    </row>
    <row r="17229" spans="1:7" x14ac:dyDescent="0.25">
      <c r="A17229" s="6" t="s">
        <v>363</v>
      </c>
      <c r="B17229" s="7">
        <v>46031</v>
      </c>
      <c r="C17229" s="8">
        <v>1796.55</v>
      </c>
      <c r="D17229" s="20">
        <v>8.8267999999999999E-2</v>
      </c>
      <c r="E17229" s="35" cm="1">
        <f t="array" ref="E17229">INDEX('Curva Juros'!$B$7:$B$73,MATCH(C17229,'Curva Juros'!$A$7:$A$73,1)) +
(C17229-INDEX('Curva Juros'!$A$7:$A$73,MATCH(C17229,'Curva Juros'!$A$7:$A$73,1))) *
(INDEX('Curva Juros'!$B$7:$B$73,MATCH(C17229,'Curva Juros'!$A$7:$A$73,1)+1) -
INDEX('Curva Juros'!$B$7:$B$73,MATCH(C17229,'Curva Juros'!$A$7:$A$73,1))) /
(INDEX('Curva Juros'!$A$7:$A$73,MATCH(C17229,'Curva Juros'!$A$7:$A$73,1)+1) -
INDEX('Curva Juros'!$A$7:$A$73,MATCH(C17229,'Curva Juros'!$A$7:$A$73,1)))</f>
        <v>7.5042524999999998</v>
      </c>
      <c r="F17229" s="24">
        <f t="shared" si="269"/>
        <v>1.3225475E-2</v>
      </c>
      <c r="G17229" s="24"/>
    </row>
    <row r="17230" spans="1:7" x14ac:dyDescent="0.25">
      <c r="A17230" s="3" t="s">
        <v>363</v>
      </c>
      <c r="B17230" s="4">
        <v>46038</v>
      </c>
      <c r="C17230" s="5">
        <v>1785.16</v>
      </c>
      <c r="D17230" s="19">
        <v>8.9613999999999999E-2</v>
      </c>
      <c r="E17230" s="35" cm="1">
        <f t="array" ref="E17230">INDEX('Curva Juros'!$B$7:$B$73,MATCH(C17230,'Curva Juros'!$A$7:$A$73,1)) +
(C17230-INDEX('Curva Juros'!$A$7:$A$73,MATCH(C17230,'Curva Juros'!$A$7:$A$73,1))) *
(INDEX('Curva Juros'!$B$7:$B$73,MATCH(C17230,'Curva Juros'!$A$7:$A$73,1)+1) -
INDEX('Curva Juros'!$B$7:$B$73,MATCH(C17230,'Curva Juros'!$A$7:$A$73,1))) /
(INDEX('Curva Juros'!$A$7:$A$73,MATCH(C17230,'Curva Juros'!$A$7:$A$73,1)+1) -
INDEX('Curva Juros'!$A$7:$A$73,MATCH(C17230,'Curva Juros'!$A$7:$A$73,1)))</f>
        <v>7.5072084761904758</v>
      </c>
      <c r="F17230" s="24">
        <f t="shared" si="269"/>
        <v>1.454191523809524E-2</v>
      </c>
      <c r="G17230" s="24"/>
    </row>
    <row r="17231" spans="1:7" x14ac:dyDescent="0.25">
      <c r="A17231" s="6" t="s">
        <v>363</v>
      </c>
      <c r="B17231" s="7">
        <v>46045</v>
      </c>
      <c r="C17231" s="8">
        <v>1783.51</v>
      </c>
      <c r="D17231" s="20">
        <v>8.8908000000000001E-2</v>
      </c>
      <c r="E17231" s="35" cm="1">
        <f t="array" ref="E17231">INDEX('Curva Juros'!$B$7:$B$73,MATCH(C17231,'Curva Juros'!$A$7:$A$73,1)) +
(C17231-INDEX('Curva Juros'!$A$7:$A$73,MATCH(C17231,'Curva Juros'!$A$7:$A$73,1))) *
(INDEX('Curva Juros'!$B$7:$B$73,MATCH(C17231,'Curva Juros'!$A$7:$A$73,1)+1) -
INDEX('Curva Juros'!$B$7:$B$73,MATCH(C17231,'Curva Juros'!$A$7:$A$73,1))) /
(INDEX('Curva Juros'!$A$7:$A$73,MATCH(C17231,'Curva Juros'!$A$7:$A$73,1)+1) -
INDEX('Curva Juros'!$A$7:$A$73,MATCH(C17231,'Curva Juros'!$A$7:$A$73,1)))</f>
        <v>7.5076366904761906</v>
      </c>
      <c r="F17231" s="24">
        <f t="shared" si="269"/>
        <v>1.3831633095238091E-2</v>
      </c>
      <c r="G17231" s="24"/>
    </row>
    <row r="17232" spans="1:7" x14ac:dyDescent="0.25">
      <c r="A17232" s="3" t="s">
        <v>363</v>
      </c>
      <c r="B17232" s="4">
        <v>46052</v>
      </c>
      <c r="C17232" s="5">
        <v>1787.59</v>
      </c>
      <c r="D17232" s="19">
        <v>8.7000999999999995E-2</v>
      </c>
      <c r="E17232" s="35" cm="1">
        <f t="array" ref="E17232">INDEX('Curva Juros'!$B$7:$B$73,MATCH(C17232,'Curva Juros'!$A$7:$A$73,1)) +
(C17232-INDEX('Curva Juros'!$A$7:$A$73,MATCH(C17232,'Curva Juros'!$A$7:$A$73,1))) *
(INDEX('Curva Juros'!$B$7:$B$73,MATCH(C17232,'Curva Juros'!$A$7:$A$73,1)+1) -
INDEX('Curva Juros'!$B$7:$B$73,MATCH(C17232,'Curva Juros'!$A$7:$A$73,1))) /
(INDEX('Curva Juros'!$A$7:$A$73,MATCH(C17232,'Curva Juros'!$A$7:$A$73,1)+1) -
INDEX('Curva Juros'!$A$7:$A$73,MATCH(C17232,'Curva Juros'!$A$7:$A$73,1)))</f>
        <v>7.5065778333333331</v>
      </c>
      <c r="F17232" s="24">
        <f t="shared" si="269"/>
        <v>1.1935221666666662E-2</v>
      </c>
      <c r="G17232" s="24"/>
    </row>
    <row r="17233" spans="1:7" x14ac:dyDescent="0.25">
      <c r="A17233" s="6" t="s">
        <v>363</v>
      </c>
      <c r="B17233" s="7">
        <v>46059</v>
      </c>
      <c r="C17233" s="8">
        <v>1777</v>
      </c>
      <c r="D17233" s="20">
        <v>8.8173000000000001E-2</v>
      </c>
      <c r="E17233" s="35" cm="1">
        <f t="array" ref="E17233">INDEX('Curva Juros'!$B$7:$B$73,MATCH(C17233,'Curva Juros'!$A$7:$A$73,1)) +
(C17233-INDEX('Curva Juros'!$A$7:$A$73,MATCH(C17233,'Curva Juros'!$A$7:$A$73,1))) *
(INDEX('Curva Juros'!$B$7:$B$73,MATCH(C17233,'Curva Juros'!$A$7:$A$73,1)+1) -
INDEX('Curva Juros'!$B$7:$B$73,MATCH(C17233,'Curva Juros'!$A$7:$A$73,1))) /
(INDEX('Curva Juros'!$A$7:$A$73,MATCH(C17233,'Curva Juros'!$A$7:$A$73,1)+1) -
INDEX('Curva Juros'!$A$7:$A$73,MATCH(C17233,'Curva Juros'!$A$7:$A$73,1)))</f>
        <v>7.5093261904761901</v>
      </c>
      <c r="F17233" s="24">
        <f t="shared" si="269"/>
        <v>1.3079738095238103E-2</v>
      </c>
      <c r="G17233" s="24"/>
    </row>
    <row r="17234" spans="1:7" x14ac:dyDescent="0.25">
      <c r="A17234" s="3" t="s">
        <v>363</v>
      </c>
      <c r="B17234" s="4">
        <v>46066</v>
      </c>
      <c r="C17234" s="5">
        <v>1776.34</v>
      </c>
      <c r="D17234" s="19">
        <v>8.7262000000000006E-2</v>
      </c>
      <c r="E17234" s="35" cm="1">
        <f t="array" ref="E17234">INDEX('Curva Juros'!$B$7:$B$73,MATCH(C17234,'Curva Juros'!$A$7:$A$73,1)) +
(C17234-INDEX('Curva Juros'!$A$7:$A$73,MATCH(C17234,'Curva Juros'!$A$7:$A$73,1))) *
(INDEX('Curva Juros'!$B$7:$B$73,MATCH(C17234,'Curva Juros'!$A$7:$A$73,1)+1) -
INDEX('Curva Juros'!$B$7:$B$73,MATCH(C17234,'Curva Juros'!$A$7:$A$73,1))) /
(INDEX('Curva Juros'!$A$7:$A$73,MATCH(C17234,'Curva Juros'!$A$7:$A$73,1)+1) -
INDEX('Curva Juros'!$A$7:$A$73,MATCH(C17234,'Curva Juros'!$A$7:$A$73,1)))</f>
        <v>7.509497476190476</v>
      </c>
      <c r="F17234" s="24">
        <f t="shared" si="269"/>
        <v>1.216702523809525E-2</v>
      </c>
      <c r="G17234" s="24"/>
    </row>
    <row r="17235" spans="1:7" x14ac:dyDescent="0.25">
      <c r="A17235" s="6" t="s">
        <v>363</v>
      </c>
      <c r="B17235" s="7">
        <v>46073</v>
      </c>
      <c r="C17235" s="8">
        <v>1773.84</v>
      </c>
      <c r="D17235" s="20">
        <v>8.7156999999999998E-2</v>
      </c>
      <c r="E17235" s="35" cm="1">
        <f t="array" ref="E17235">INDEX('Curva Juros'!$B$7:$B$73,MATCH(C17235,'Curva Juros'!$A$7:$A$73,1)) +
(C17235-INDEX('Curva Juros'!$A$7:$A$73,MATCH(C17235,'Curva Juros'!$A$7:$A$73,1))) *
(INDEX('Curva Juros'!$B$7:$B$73,MATCH(C17235,'Curva Juros'!$A$7:$A$73,1)+1) -
INDEX('Curva Juros'!$B$7:$B$73,MATCH(C17235,'Curva Juros'!$A$7:$A$73,1))) /
(INDEX('Curva Juros'!$A$7:$A$73,MATCH(C17235,'Curva Juros'!$A$7:$A$73,1)+1) -
INDEX('Curva Juros'!$A$7:$A$73,MATCH(C17235,'Curva Juros'!$A$7:$A$73,1)))</f>
        <v>7.5101462857142858</v>
      </c>
      <c r="F17235" s="24">
        <f t="shared" si="269"/>
        <v>1.2055537142857134E-2</v>
      </c>
      <c r="G17235" s="24"/>
    </row>
    <row r="17236" spans="1:7" x14ac:dyDescent="0.25">
      <c r="A17236" s="3" t="s">
        <v>363</v>
      </c>
      <c r="B17236" s="4">
        <v>46080</v>
      </c>
      <c r="C17236" s="5">
        <v>1775.19</v>
      </c>
      <c r="D17236" s="19">
        <v>8.5830000000000004E-2</v>
      </c>
      <c r="E17236" s="35" cm="1">
        <f t="array" ref="E17236">INDEX('Curva Juros'!$B$7:$B$73,MATCH(C17236,'Curva Juros'!$A$7:$A$73,1)) +
(C17236-INDEX('Curva Juros'!$A$7:$A$73,MATCH(C17236,'Curva Juros'!$A$7:$A$73,1))) *
(INDEX('Curva Juros'!$B$7:$B$73,MATCH(C17236,'Curva Juros'!$A$7:$A$73,1)+1) -
INDEX('Curva Juros'!$B$7:$B$73,MATCH(C17236,'Curva Juros'!$A$7:$A$73,1))) /
(INDEX('Curva Juros'!$A$7:$A$73,MATCH(C17236,'Curva Juros'!$A$7:$A$73,1)+1) -
INDEX('Curva Juros'!$A$7:$A$73,MATCH(C17236,'Curva Juros'!$A$7:$A$73,1)))</f>
        <v>7.5097959285714282</v>
      </c>
      <c r="F17236" s="24">
        <f t="shared" si="269"/>
        <v>1.0732040714285726E-2</v>
      </c>
      <c r="G17236" s="24"/>
    </row>
    <row r="17237" spans="1:7" x14ac:dyDescent="0.25">
      <c r="A17237" s="6" t="s">
        <v>364</v>
      </c>
      <c r="B17237" s="7">
        <v>45723</v>
      </c>
      <c r="C17237" s="8">
        <v>962.32</v>
      </c>
      <c r="D17237" s="20">
        <v>7.7899999999999997E-2</v>
      </c>
      <c r="E17237" s="35" cm="1">
        <f t="array" ref="E17237">INDEX('Curva Juros'!$B$7:$B$73,MATCH(C17237,'Curva Juros'!$A$7:$A$73,1)) +
(C17237-INDEX('Curva Juros'!$A$7:$A$73,MATCH(C17237,'Curva Juros'!$A$7:$A$73,1))) *
(INDEX('Curva Juros'!$B$7:$B$73,MATCH(C17237,'Curva Juros'!$A$7:$A$73,1)+1) -
INDEX('Curva Juros'!$B$7:$B$73,MATCH(C17237,'Curva Juros'!$A$7:$A$73,1))) /
(INDEX('Curva Juros'!$A$7:$A$73,MATCH(C17237,'Curva Juros'!$A$7:$A$73,1)+1) -
INDEX('Curva Juros'!$A$7:$A$73,MATCH(C17237,'Curva Juros'!$A$7:$A$73,1)))</f>
        <v>7.6628966984126983</v>
      </c>
      <c r="F17237" s="24">
        <f t="shared" si="269"/>
        <v>1.271033015873016E-3</v>
      </c>
      <c r="G17237" s="24"/>
    </row>
    <row r="17238" spans="1:7" x14ac:dyDescent="0.25">
      <c r="A17238" s="3" t="s">
        <v>364</v>
      </c>
      <c r="B17238" s="4">
        <v>45730</v>
      </c>
      <c r="C17238" s="5">
        <v>957.18</v>
      </c>
      <c r="D17238" s="19">
        <v>7.8329999999999997E-2</v>
      </c>
      <c r="E17238" s="35" cm="1">
        <f t="array" ref="E17238">INDEX('Curva Juros'!$B$7:$B$73,MATCH(C17238,'Curva Juros'!$A$7:$A$73,1)) +
(C17238-INDEX('Curva Juros'!$A$7:$A$73,MATCH(C17238,'Curva Juros'!$A$7:$A$73,1))) *
(INDEX('Curva Juros'!$B$7:$B$73,MATCH(C17238,'Curva Juros'!$A$7:$A$73,1)+1) -
INDEX('Curva Juros'!$B$7:$B$73,MATCH(C17238,'Curva Juros'!$A$7:$A$73,1))) /
(INDEX('Curva Juros'!$A$7:$A$73,MATCH(C17238,'Curva Juros'!$A$7:$A$73,1)+1) -
INDEX('Curva Juros'!$A$7:$A$73,MATCH(C17238,'Curva Juros'!$A$7:$A$73,1)))</f>
        <v>7.6633576666666663</v>
      </c>
      <c r="F17238" s="24">
        <f t="shared" si="269"/>
        <v>1.6964233333333356E-3</v>
      </c>
      <c r="G17238" s="24"/>
    </row>
    <row r="17239" spans="1:7" x14ac:dyDescent="0.25">
      <c r="A17239" s="6" t="s">
        <v>364</v>
      </c>
      <c r="B17239" s="7">
        <v>45737</v>
      </c>
      <c r="C17239" s="8">
        <v>951.69</v>
      </c>
      <c r="D17239" s="20">
        <v>7.9883999999999997E-2</v>
      </c>
      <c r="E17239" s="35" cm="1">
        <f t="array" ref="E17239">INDEX('Curva Juros'!$B$7:$B$73,MATCH(C17239,'Curva Juros'!$A$7:$A$73,1)) +
(C17239-INDEX('Curva Juros'!$A$7:$A$73,MATCH(C17239,'Curva Juros'!$A$7:$A$73,1))) *
(INDEX('Curva Juros'!$B$7:$B$73,MATCH(C17239,'Curva Juros'!$A$7:$A$73,1)+1) -
INDEX('Curva Juros'!$B$7:$B$73,MATCH(C17239,'Curva Juros'!$A$7:$A$73,1))) /
(INDEX('Curva Juros'!$A$7:$A$73,MATCH(C17239,'Curva Juros'!$A$7:$A$73,1)+1) -
INDEX('Curva Juros'!$A$7:$A$73,MATCH(C17239,'Curva Juros'!$A$7:$A$73,1)))</f>
        <v>7.6638500238095242</v>
      </c>
      <c r="F17239" s="24">
        <f t="shared" si="269"/>
        <v>3.2454997619047604E-3</v>
      </c>
      <c r="G17239" s="24"/>
    </row>
    <row r="17240" spans="1:7" x14ac:dyDescent="0.25">
      <c r="A17240" s="3" t="s">
        <v>364</v>
      </c>
      <c r="B17240" s="4">
        <v>45744</v>
      </c>
      <c r="C17240" s="5">
        <v>946.26</v>
      </c>
      <c r="D17240" s="19">
        <v>8.1204999999999999E-2</v>
      </c>
      <c r="E17240" s="35" cm="1">
        <f t="array" ref="E17240">INDEX('Curva Juros'!$B$7:$B$73,MATCH(C17240,'Curva Juros'!$A$7:$A$73,1)) +
(C17240-INDEX('Curva Juros'!$A$7:$A$73,MATCH(C17240,'Curva Juros'!$A$7:$A$73,1))) *
(INDEX('Curva Juros'!$B$7:$B$73,MATCH(C17240,'Curva Juros'!$A$7:$A$73,1)+1) -
INDEX('Curva Juros'!$B$7:$B$73,MATCH(C17240,'Curva Juros'!$A$7:$A$73,1))) /
(INDEX('Curva Juros'!$A$7:$A$73,MATCH(C17240,'Curva Juros'!$A$7:$A$73,1)+1) -
INDEX('Curva Juros'!$A$7:$A$73,MATCH(C17240,'Curva Juros'!$A$7:$A$73,1)))</f>
        <v>7.6643369999999997</v>
      </c>
      <c r="F17240" s="24">
        <f t="shared" si="269"/>
        <v>4.5616299999999971E-3</v>
      </c>
      <c r="G17240" s="24"/>
    </row>
    <row r="17241" spans="1:7" x14ac:dyDescent="0.25">
      <c r="A17241" s="6" t="s">
        <v>364</v>
      </c>
      <c r="B17241" s="7">
        <v>45751</v>
      </c>
      <c r="C17241" s="8">
        <v>942.01</v>
      </c>
      <c r="D17241" s="20">
        <v>7.8865000000000005E-2</v>
      </c>
      <c r="E17241" s="35" cm="1">
        <f t="array" ref="E17241">INDEX('Curva Juros'!$B$7:$B$73,MATCH(C17241,'Curva Juros'!$A$7:$A$73,1)) +
(C17241-INDEX('Curva Juros'!$A$7:$A$73,MATCH(C17241,'Curva Juros'!$A$7:$A$73,1))) *
(INDEX('Curva Juros'!$B$7:$B$73,MATCH(C17241,'Curva Juros'!$A$7:$A$73,1)+1) -
INDEX('Curva Juros'!$B$7:$B$73,MATCH(C17241,'Curva Juros'!$A$7:$A$73,1))) /
(INDEX('Curva Juros'!$A$7:$A$73,MATCH(C17241,'Curva Juros'!$A$7:$A$73,1)+1) -
INDEX('Curva Juros'!$A$7:$A$73,MATCH(C17241,'Curva Juros'!$A$7:$A$73,1)))</f>
        <v>7.664718150793651</v>
      </c>
      <c r="F17241" s="24">
        <f t="shared" si="269"/>
        <v>2.2178184920634975E-3</v>
      </c>
      <c r="G17241" s="24"/>
    </row>
    <row r="17242" spans="1:7" x14ac:dyDescent="0.25">
      <c r="A17242" s="3" t="s">
        <v>364</v>
      </c>
      <c r="B17242" s="4">
        <v>45758</v>
      </c>
      <c r="C17242" s="5">
        <v>936.81</v>
      </c>
      <c r="D17242" s="19">
        <v>7.9510999999999998E-2</v>
      </c>
      <c r="E17242" s="35" cm="1">
        <f t="array" ref="E17242">INDEX('Curva Juros'!$B$7:$B$73,MATCH(C17242,'Curva Juros'!$A$7:$A$73,1)) +
(C17242-INDEX('Curva Juros'!$A$7:$A$73,MATCH(C17242,'Curva Juros'!$A$7:$A$73,1))) *
(INDEX('Curva Juros'!$B$7:$B$73,MATCH(C17242,'Curva Juros'!$A$7:$A$73,1)+1) -
INDEX('Curva Juros'!$B$7:$B$73,MATCH(C17242,'Curva Juros'!$A$7:$A$73,1))) /
(INDEX('Curva Juros'!$A$7:$A$73,MATCH(C17242,'Curva Juros'!$A$7:$A$73,1)+1) -
INDEX('Curva Juros'!$A$7:$A$73,MATCH(C17242,'Curva Juros'!$A$7:$A$73,1)))</f>
        <v>7.6651844999999996</v>
      </c>
      <c r="F17242" s="24">
        <f t="shared" si="269"/>
        <v>2.8591550000000021E-3</v>
      </c>
      <c r="G17242" s="24"/>
    </row>
    <row r="17243" spans="1:7" x14ac:dyDescent="0.25">
      <c r="A17243" s="6" t="s">
        <v>364</v>
      </c>
      <c r="B17243" s="7">
        <v>45764</v>
      </c>
      <c r="C17243" s="8">
        <v>933.42</v>
      </c>
      <c r="D17243" s="20">
        <v>7.7595999999999998E-2</v>
      </c>
      <c r="E17243" s="35" cm="1">
        <f t="array" ref="E17243">INDEX('Curva Juros'!$B$7:$B$73,MATCH(C17243,'Curva Juros'!$A$7:$A$73,1)) +
(C17243-INDEX('Curva Juros'!$A$7:$A$73,MATCH(C17243,'Curva Juros'!$A$7:$A$73,1))) *
(INDEX('Curva Juros'!$B$7:$B$73,MATCH(C17243,'Curva Juros'!$A$7:$A$73,1)+1) -
INDEX('Curva Juros'!$B$7:$B$73,MATCH(C17243,'Curva Juros'!$A$7:$A$73,1))) /
(INDEX('Curva Juros'!$A$7:$A$73,MATCH(C17243,'Curva Juros'!$A$7:$A$73,1)+1) -
INDEX('Curva Juros'!$A$7:$A$73,MATCH(C17243,'Curva Juros'!$A$7:$A$73,1)))</f>
        <v>7.6654885238095236</v>
      </c>
      <c r="F17243" s="24">
        <f t="shared" si="269"/>
        <v>9.4111476190476828E-4</v>
      </c>
      <c r="G17243" s="24"/>
    </row>
    <row r="17244" spans="1:7" x14ac:dyDescent="0.25">
      <c r="A17244" s="3" t="s">
        <v>364</v>
      </c>
      <c r="B17244" s="4">
        <v>45772</v>
      </c>
      <c r="C17244" s="5">
        <v>929.98</v>
      </c>
      <c r="D17244" s="19">
        <v>7.5817999999999997E-2</v>
      </c>
      <c r="E17244" s="35" cm="1">
        <f t="array" ref="E17244">INDEX('Curva Juros'!$B$7:$B$73,MATCH(C17244,'Curva Juros'!$A$7:$A$73,1)) +
(C17244-INDEX('Curva Juros'!$A$7:$A$73,MATCH(C17244,'Curva Juros'!$A$7:$A$73,1))) *
(INDEX('Curva Juros'!$B$7:$B$73,MATCH(C17244,'Curva Juros'!$A$7:$A$73,1)+1) -
INDEX('Curva Juros'!$B$7:$B$73,MATCH(C17244,'Curva Juros'!$A$7:$A$73,1))) /
(INDEX('Curva Juros'!$A$7:$A$73,MATCH(C17244,'Curva Juros'!$A$7:$A$73,1)+1) -
INDEX('Curva Juros'!$A$7:$A$73,MATCH(C17244,'Curva Juros'!$A$7:$A$73,1)))</f>
        <v>7.665797031746032</v>
      </c>
      <c r="F17244" s="24">
        <f t="shared" si="269"/>
        <v>-8.3997031746031736E-4</v>
      </c>
      <c r="G17244" s="24"/>
    </row>
    <row r="17245" spans="1:7" x14ac:dyDescent="0.25">
      <c r="A17245" s="6" t="s">
        <v>364</v>
      </c>
      <c r="B17245" s="7">
        <v>45779</v>
      </c>
      <c r="C17245" s="8">
        <v>926.08</v>
      </c>
      <c r="D17245" s="20">
        <v>7.5521000000000005E-2</v>
      </c>
      <c r="E17245" s="35" cm="1">
        <f t="array" ref="E17245">INDEX('Curva Juros'!$B$7:$B$73,MATCH(C17245,'Curva Juros'!$A$7:$A$73,1)) +
(C17245-INDEX('Curva Juros'!$A$7:$A$73,MATCH(C17245,'Curva Juros'!$A$7:$A$73,1))) *
(INDEX('Curva Juros'!$B$7:$B$73,MATCH(C17245,'Curva Juros'!$A$7:$A$73,1)+1) -
INDEX('Curva Juros'!$B$7:$B$73,MATCH(C17245,'Curva Juros'!$A$7:$A$73,1))) /
(INDEX('Curva Juros'!$A$7:$A$73,MATCH(C17245,'Curva Juros'!$A$7:$A$73,1)+1) -
INDEX('Curva Juros'!$A$7:$A$73,MATCH(C17245,'Curva Juros'!$A$7:$A$73,1)))</f>
        <v>7.6661467936507934</v>
      </c>
      <c r="F17245" s="24">
        <f t="shared" si="269"/>
        <v>-1.1404679365079329E-3</v>
      </c>
      <c r="G17245" s="24"/>
    </row>
    <row r="17246" spans="1:7" x14ac:dyDescent="0.25">
      <c r="A17246" s="3" t="s">
        <v>364</v>
      </c>
      <c r="B17246" s="4">
        <v>45786</v>
      </c>
      <c r="C17246" s="5">
        <v>921.2</v>
      </c>
      <c r="D17246" s="19">
        <v>7.5120999999999993E-2</v>
      </c>
      <c r="E17246" s="35" cm="1">
        <f t="array" ref="E17246">INDEX('Curva Juros'!$B$7:$B$73,MATCH(C17246,'Curva Juros'!$A$7:$A$73,1)) +
(C17246-INDEX('Curva Juros'!$A$7:$A$73,MATCH(C17246,'Curva Juros'!$A$7:$A$73,1))) *
(INDEX('Curva Juros'!$B$7:$B$73,MATCH(C17246,'Curva Juros'!$A$7:$A$73,1)+1) -
INDEX('Curva Juros'!$B$7:$B$73,MATCH(C17246,'Curva Juros'!$A$7:$A$73,1))) /
(INDEX('Curva Juros'!$A$7:$A$73,MATCH(C17246,'Curva Juros'!$A$7:$A$73,1)+1) -
INDEX('Curva Juros'!$A$7:$A$73,MATCH(C17246,'Curva Juros'!$A$7:$A$73,1)))</f>
        <v>7.6665844444444442</v>
      </c>
      <c r="F17246" s="24">
        <f t="shared" si="269"/>
        <v>-1.5448444444444431E-3</v>
      </c>
      <c r="G17246" s="24"/>
    </row>
    <row r="17247" spans="1:7" x14ac:dyDescent="0.25">
      <c r="A17247" s="6" t="s">
        <v>364</v>
      </c>
      <c r="B17247" s="7">
        <v>45793</v>
      </c>
      <c r="C17247" s="8">
        <v>915.52</v>
      </c>
      <c r="D17247" s="20">
        <v>7.7263999999999999E-2</v>
      </c>
      <c r="E17247" s="35" cm="1">
        <f t="array" ref="E17247">INDEX('Curva Juros'!$B$7:$B$73,MATCH(C17247,'Curva Juros'!$A$7:$A$73,1)) +
(C17247-INDEX('Curva Juros'!$A$7:$A$73,MATCH(C17247,'Curva Juros'!$A$7:$A$73,1))) *
(INDEX('Curva Juros'!$B$7:$B$73,MATCH(C17247,'Curva Juros'!$A$7:$A$73,1)+1) -
INDEX('Curva Juros'!$B$7:$B$73,MATCH(C17247,'Curva Juros'!$A$7:$A$73,1))) /
(INDEX('Curva Juros'!$A$7:$A$73,MATCH(C17247,'Curva Juros'!$A$7:$A$73,1)+1) -
INDEX('Curva Juros'!$A$7:$A$73,MATCH(C17247,'Curva Juros'!$A$7:$A$73,1)))</f>
        <v>7.6670938412698408</v>
      </c>
      <c r="F17247" s="24">
        <f t="shared" si="269"/>
        <v>5.930615873015882E-4</v>
      </c>
      <c r="G17247" s="24"/>
    </row>
    <row r="17248" spans="1:7" x14ac:dyDescent="0.25">
      <c r="A17248" s="3" t="s">
        <v>364</v>
      </c>
      <c r="B17248" s="4">
        <v>45800</v>
      </c>
      <c r="C17248" s="5">
        <v>910.78</v>
      </c>
      <c r="D17248" s="19">
        <v>7.6438000000000006E-2</v>
      </c>
      <c r="E17248" s="35" cm="1">
        <f t="array" ref="E17248">INDEX('Curva Juros'!$B$7:$B$73,MATCH(C17248,'Curva Juros'!$A$7:$A$73,1)) +
(C17248-INDEX('Curva Juros'!$A$7:$A$73,MATCH(C17248,'Curva Juros'!$A$7:$A$73,1))) *
(INDEX('Curva Juros'!$B$7:$B$73,MATCH(C17248,'Curva Juros'!$A$7:$A$73,1)+1) -
INDEX('Curva Juros'!$B$7:$B$73,MATCH(C17248,'Curva Juros'!$A$7:$A$73,1))) /
(INDEX('Curva Juros'!$A$7:$A$73,MATCH(C17248,'Curva Juros'!$A$7:$A$73,1)+1) -
INDEX('Curva Juros'!$A$7:$A$73,MATCH(C17248,'Curva Juros'!$A$7:$A$73,1)))</f>
        <v>7.6675189365079364</v>
      </c>
      <c r="F17248" s="24">
        <f t="shared" si="269"/>
        <v>-2.371893650793544E-4</v>
      </c>
      <c r="G17248" s="24"/>
    </row>
    <row r="17249" spans="1:7" x14ac:dyDescent="0.25">
      <c r="A17249" s="6" t="s">
        <v>364</v>
      </c>
      <c r="B17249" s="7">
        <v>45807</v>
      </c>
      <c r="C17249" s="8">
        <v>905.93</v>
      </c>
      <c r="D17249" s="20">
        <v>7.5984999999999997E-2</v>
      </c>
      <c r="E17249" s="35" cm="1">
        <f t="array" ref="E17249">INDEX('Curva Juros'!$B$7:$B$73,MATCH(C17249,'Curva Juros'!$A$7:$A$73,1)) +
(C17249-INDEX('Curva Juros'!$A$7:$A$73,MATCH(C17249,'Curva Juros'!$A$7:$A$73,1))) *
(INDEX('Curva Juros'!$B$7:$B$73,MATCH(C17249,'Curva Juros'!$A$7:$A$73,1)+1) -
INDEX('Curva Juros'!$B$7:$B$73,MATCH(C17249,'Curva Juros'!$A$7:$A$73,1))) /
(INDEX('Curva Juros'!$A$7:$A$73,MATCH(C17249,'Curva Juros'!$A$7:$A$73,1)+1) -
INDEX('Curva Juros'!$A$7:$A$73,MATCH(C17249,'Curva Juros'!$A$7:$A$73,1)))</f>
        <v>7.6679538968253969</v>
      </c>
      <c r="F17249" s="24">
        <f t="shared" si="269"/>
        <v>-6.9453896825397154E-4</v>
      </c>
      <c r="G17249" s="24"/>
    </row>
    <row r="17250" spans="1:7" x14ac:dyDescent="0.25">
      <c r="A17250" s="3" t="s">
        <v>364</v>
      </c>
      <c r="B17250" s="4">
        <v>45814</v>
      </c>
      <c r="C17250" s="5">
        <v>900.48</v>
      </c>
      <c r="D17250" s="19">
        <v>7.7385999999999996E-2</v>
      </c>
      <c r="E17250" s="35" cm="1">
        <f t="array" ref="E17250">INDEX('Curva Juros'!$B$7:$B$73,MATCH(C17250,'Curva Juros'!$A$7:$A$73,1)) +
(C17250-INDEX('Curva Juros'!$A$7:$A$73,MATCH(C17250,'Curva Juros'!$A$7:$A$73,1))) *
(INDEX('Curva Juros'!$B$7:$B$73,MATCH(C17250,'Curva Juros'!$A$7:$A$73,1)+1) -
INDEX('Curva Juros'!$B$7:$B$73,MATCH(C17250,'Curva Juros'!$A$7:$A$73,1))) /
(INDEX('Curva Juros'!$A$7:$A$73,MATCH(C17250,'Curva Juros'!$A$7:$A$73,1)+1) -
INDEX('Curva Juros'!$A$7:$A$73,MATCH(C17250,'Curva Juros'!$A$7:$A$73,1)))</f>
        <v>7.6684426666666665</v>
      </c>
      <c r="F17250" s="24">
        <f t="shared" si="269"/>
        <v>7.0157333333333016E-4</v>
      </c>
      <c r="G17250" s="24"/>
    </row>
    <row r="17251" spans="1:7" x14ac:dyDescent="0.25">
      <c r="A17251" s="6" t="s">
        <v>364</v>
      </c>
      <c r="B17251" s="7">
        <v>45821</v>
      </c>
      <c r="C17251" s="8">
        <v>895.92</v>
      </c>
      <c r="D17251" s="20">
        <v>7.5995999999999994E-2</v>
      </c>
      <c r="E17251" s="35" cm="1">
        <f t="array" ref="E17251">INDEX('Curva Juros'!$B$7:$B$73,MATCH(C17251,'Curva Juros'!$A$7:$A$73,1)) +
(C17251-INDEX('Curva Juros'!$A$7:$A$73,MATCH(C17251,'Curva Juros'!$A$7:$A$73,1))) *
(INDEX('Curva Juros'!$B$7:$B$73,MATCH(C17251,'Curva Juros'!$A$7:$A$73,1)+1) -
INDEX('Curva Juros'!$B$7:$B$73,MATCH(C17251,'Curva Juros'!$A$7:$A$73,1))) /
(INDEX('Curva Juros'!$A$7:$A$73,MATCH(C17251,'Curva Juros'!$A$7:$A$73,1)+1) -
INDEX('Curva Juros'!$A$7:$A$73,MATCH(C17251,'Curva Juros'!$A$7:$A$73,1)))</f>
        <v>7.6688516190476186</v>
      </c>
      <c r="F17251" s="24">
        <f t="shared" si="269"/>
        <v>-6.925161904761945E-4</v>
      </c>
      <c r="G17251" s="24"/>
    </row>
    <row r="17252" spans="1:7" x14ac:dyDescent="0.25">
      <c r="A17252" s="3" t="s">
        <v>364</v>
      </c>
      <c r="B17252" s="4">
        <v>45828</v>
      </c>
      <c r="C17252" s="5">
        <v>891.88</v>
      </c>
      <c r="D17252" s="19">
        <v>7.6139999999999999E-2</v>
      </c>
      <c r="E17252" s="35" cm="1">
        <f t="array" ref="E17252">INDEX('Curva Juros'!$B$7:$B$73,MATCH(C17252,'Curva Juros'!$A$7:$A$73,1)) +
(C17252-INDEX('Curva Juros'!$A$7:$A$73,MATCH(C17252,'Curva Juros'!$A$7:$A$73,1))) *
(INDEX('Curva Juros'!$B$7:$B$73,MATCH(C17252,'Curva Juros'!$A$7:$A$73,1)+1) -
INDEX('Curva Juros'!$B$7:$B$73,MATCH(C17252,'Curva Juros'!$A$7:$A$73,1))) /
(INDEX('Curva Juros'!$A$7:$A$73,MATCH(C17252,'Curva Juros'!$A$7:$A$73,1)+1) -
INDEX('Curva Juros'!$A$7:$A$73,MATCH(C17252,'Curva Juros'!$A$7:$A$73,1)))</f>
        <v>7.6692139365079361</v>
      </c>
      <c r="F17252" s="24">
        <f t="shared" si="269"/>
        <v>-5.5213936507936268E-4</v>
      </c>
      <c r="G17252" s="24"/>
    </row>
    <row r="17253" spans="1:7" x14ac:dyDescent="0.25">
      <c r="A17253" s="6" t="s">
        <v>364</v>
      </c>
      <c r="B17253" s="7">
        <v>45835</v>
      </c>
      <c r="C17253" s="8">
        <v>886.95</v>
      </c>
      <c r="D17253" s="20">
        <v>7.5916999999999998E-2</v>
      </c>
      <c r="E17253" s="35" cm="1">
        <f t="array" ref="E17253">INDEX('Curva Juros'!$B$7:$B$73,MATCH(C17253,'Curva Juros'!$A$7:$A$73,1)) +
(C17253-INDEX('Curva Juros'!$A$7:$A$73,MATCH(C17253,'Curva Juros'!$A$7:$A$73,1))) *
(INDEX('Curva Juros'!$B$7:$B$73,MATCH(C17253,'Curva Juros'!$A$7:$A$73,1)+1) -
INDEX('Curva Juros'!$B$7:$B$73,MATCH(C17253,'Curva Juros'!$A$7:$A$73,1))) /
(INDEX('Curva Juros'!$A$7:$A$73,MATCH(C17253,'Curva Juros'!$A$7:$A$73,1)+1) -
INDEX('Curva Juros'!$A$7:$A$73,MATCH(C17253,'Curva Juros'!$A$7:$A$73,1)))</f>
        <v>7.6696560714285713</v>
      </c>
      <c r="F17253" s="24">
        <f t="shared" si="269"/>
        <v>-7.795607142857125E-4</v>
      </c>
      <c r="G17253" s="24"/>
    </row>
    <row r="17254" spans="1:7" x14ac:dyDescent="0.25">
      <c r="A17254" s="3" t="s">
        <v>364</v>
      </c>
      <c r="B17254" s="4">
        <v>45842</v>
      </c>
      <c r="C17254" s="5">
        <v>882.38</v>
      </c>
      <c r="D17254" s="19">
        <v>7.4578000000000005E-2</v>
      </c>
      <c r="E17254" s="35" cm="1">
        <f t="array" ref="E17254">INDEX('Curva Juros'!$B$7:$B$73,MATCH(C17254,'Curva Juros'!$A$7:$A$73,1)) +
(C17254-INDEX('Curva Juros'!$A$7:$A$73,MATCH(C17254,'Curva Juros'!$A$7:$A$73,1))) *
(INDEX('Curva Juros'!$B$7:$B$73,MATCH(C17254,'Curva Juros'!$A$7:$A$73,1)+1) -
INDEX('Curva Juros'!$B$7:$B$73,MATCH(C17254,'Curva Juros'!$A$7:$A$73,1))) /
(INDEX('Curva Juros'!$A$7:$A$73,MATCH(C17254,'Curva Juros'!$A$7:$A$73,1)+1) -
INDEX('Curva Juros'!$A$7:$A$73,MATCH(C17254,'Curva Juros'!$A$7:$A$73,1)))</f>
        <v>7.6700659206349204</v>
      </c>
      <c r="F17254" s="24">
        <f t="shared" si="269"/>
        <v>-2.1226592063492006E-3</v>
      </c>
      <c r="G17254" s="24"/>
    </row>
    <row r="17255" spans="1:7" x14ac:dyDescent="0.25">
      <c r="A17255" s="6" t="s">
        <v>364</v>
      </c>
      <c r="B17255" s="7">
        <v>45849</v>
      </c>
      <c r="C17255" s="8">
        <v>876.48</v>
      </c>
      <c r="D17255" s="20">
        <v>7.7393000000000003E-2</v>
      </c>
      <c r="E17255" s="35" cm="1">
        <f t="array" ref="E17255">INDEX('Curva Juros'!$B$7:$B$73,MATCH(C17255,'Curva Juros'!$A$7:$A$73,1)) +
(C17255-INDEX('Curva Juros'!$A$7:$A$73,MATCH(C17255,'Curva Juros'!$A$7:$A$73,1))) *
(INDEX('Curva Juros'!$B$7:$B$73,MATCH(C17255,'Curva Juros'!$A$7:$A$73,1)+1) -
INDEX('Curva Juros'!$B$7:$B$73,MATCH(C17255,'Curva Juros'!$A$7:$A$73,1))) /
(INDEX('Curva Juros'!$A$7:$A$73,MATCH(C17255,'Curva Juros'!$A$7:$A$73,1)+1) -
INDEX('Curva Juros'!$A$7:$A$73,MATCH(C17255,'Curva Juros'!$A$7:$A$73,1)))</f>
        <v>7.670744</v>
      </c>
      <c r="F17255" s="24">
        <f t="shared" si="269"/>
        <v>6.8556000000000172E-4</v>
      </c>
      <c r="G17255" s="24"/>
    </row>
    <row r="17256" spans="1:7" x14ac:dyDescent="0.25">
      <c r="A17256" s="3" t="s">
        <v>364</v>
      </c>
      <c r="B17256" s="4">
        <v>45856</v>
      </c>
      <c r="C17256" s="5">
        <v>898.31</v>
      </c>
      <c r="D17256" s="19">
        <v>7.7216000000000007E-2</v>
      </c>
      <c r="E17256" s="35" cm="1">
        <f t="array" ref="E17256">INDEX('Curva Juros'!$B$7:$B$73,MATCH(C17256,'Curva Juros'!$A$7:$A$73,1)) +
(C17256-INDEX('Curva Juros'!$A$7:$A$73,MATCH(C17256,'Curva Juros'!$A$7:$A$73,1))) *
(INDEX('Curva Juros'!$B$7:$B$73,MATCH(C17256,'Curva Juros'!$A$7:$A$73,1)+1) -
INDEX('Curva Juros'!$B$7:$B$73,MATCH(C17256,'Curva Juros'!$A$7:$A$73,1))) /
(INDEX('Curva Juros'!$A$7:$A$73,MATCH(C17256,'Curva Juros'!$A$7:$A$73,1)+1) -
INDEX('Curva Juros'!$A$7:$A$73,MATCH(C17256,'Curva Juros'!$A$7:$A$73,1)))</f>
        <v>7.6686372777777772</v>
      </c>
      <c r="F17256" s="24">
        <f t="shared" si="269"/>
        <v>5.2962722222223146E-4</v>
      </c>
      <c r="G17256" s="24"/>
    </row>
    <row r="17257" spans="1:7" x14ac:dyDescent="0.25">
      <c r="A17257" s="6" t="s">
        <v>364</v>
      </c>
      <c r="B17257" s="7">
        <v>45863</v>
      </c>
      <c r="C17257" s="8">
        <v>893.41</v>
      </c>
      <c r="D17257" s="20">
        <v>7.6793E-2</v>
      </c>
      <c r="E17257" s="35" cm="1">
        <f t="array" ref="E17257">INDEX('Curva Juros'!$B$7:$B$73,MATCH(C17257,'Curva Juros'!$A$7:$A$73,1)) +
(C17257-INDEX('Curva Juros'!$A$7:$A$73,MATCH(C17257,'Curva Juros'!$A$7:$A$73,1))) *
(INDEX('Curva Juros'!$B$7:$B$73,MATCH(C17257,'Curva Juros'!$A$7:$A$73,1)+1) -
INDEX('Curva Juros'!$B$7:$B$73,MATCH(C17257,'Curva Juros'!$A$7:$A$73,1))) /
(INDEX('Curva Juros'!$A$7:$A$73,MATCH(C17257,'Curva Juros'!$A$7:$A$73,1)+1) -
INDEX('Curva Juros'!$A$7:$A$73,MATCH(C17257,'Curva Juros'!$A$7:$A$73,1)))</f>
        <v>7.669076722222222</v>
      </c>
      <c r="F17257" s="24">
        <f t="shared" si="269"/>
        <v>1.0223277777778039E-4</v>
      </c>
      <c r="G17257" s="24"/>
    </row>
    <row r="17258" spans="1:7" x14ac:dyDescent="0.25">
      <c r="A17258" s="3" t="s">
        <v>364</v>
      </c>
      <c r="B17258" s="4">
        <v>45870</v>
      </c>
      <c r="C17258" s="5">
        <v>886.85</v>
      </c>
      <c r="D17258" s="19">
        <v>8.3292000000000005E-2</v>
      </c>
      <c r="E17258" s="35" cm="1">
        <f t="array" ref="E17258">INDEX('Curva Juros'!$B$7:$B$73,MATCH(C17258,'Curva Juros'!$A$7:$A$73,1)) +
(C17258-INDEX('Curva Juros'!$A$7:$A$73,MATCH(C17258,'Curva Juros'!$A$7:$A$73,1))) *
(INDEX('Curva Juros'!$B$7:$B$73,MATCH(C17258,'Curva Juros'!$A$7:$A$73,1)+1) -
INDEX('Curva Juros'!$B$7:$B$73,MATCH(C17258,'Curva Juros'!$A$7:$A$73,1))) /
(INDEX('Curva Juros'!$A$7:$A$73,MATCH(C17258,'Curva Juros'!$A$7:$A$73,1)+1) -
INDEX('Curva Juros'!$A$7:$A$73,MATCH(C17258,'Curva Juros'!$A$7:$A$73,1)))</f>
        <v>7.6696650396825392</v>
      </c>
      <c r="F17258" s="24">
        <f t="shared" si="269"/>
        <v>6.5953496031746078E-3</v>
      </c>
      <c r="G17258" s="24"/>
    </row>
    <row r="17259" spans="1:7" x14ac:dyDescent="0.25">
      <c r="A17259" s="6" t="s">
        <v>364</v>
      </c>
      <c r="B17259" s="7">
        <v>45877</v>
      </c>
      <c r="C17259" s="8">
        <v>883.4</v>
      </c>
      <c r="D17259" s="20">
        <v>7.6814999999999994E-2</v>
      </c>
      <c r="E17259" s="35" cm="1">
        <f t="array" ref="E17259">INDEX('Curva Juros'!$B$7:$B$73,MATCH(C17259,'Curva Juros'!$A$7:$A$73,1)) +
(C17259-INDEX('Curva Juros'!$A$7:$A$73,MATCH(C17259,'Curva Juros'!$A$7:$A$73,1))) *
(INDEX('Curva Juros'!$B$7:$B$73,MATCH(C17259,'Curva Juros'!$A$7:$A$73,1)+1) -
INDEX('Curva Juros'!$B$7:$B$73,MATCH(C17259,'Curva Juros'!$A$7:$A$73,1))) /
(INDEX('Curva Juros'!$A$7:$A$73,MATCH(C17259,'Curva Juros'!$A$7:$A$73,1)+1) -
INDEX('Curva Juros'!$A$7:$A$73,MATCH(C17259,'Curva Juros'!$A$7:$A$73,1)))</f>
        <v>7.6699744444444438</v>
      </c>
      <c r="F17259" s="24">
        <f t="shared" si="269"/>
        <v>1.1525555555555456E-4</v>
      </c>
      <c r="G17259" s="24"/>
    </row>
    <row r="17260" spans="1:7" x14ac:dyDescent="0.25">
      <c r="A17260" s="3" t="s">
        <v>364</v>
      </c>
      <c r="B17260" s="4">
        <v>45884</v>
      </c>
      <c r="C17260" s="5">
        <v>878.89</v>
      </c>
      <c r="D17260" s="19">
        <v>7.4777999999999997E-2</v>
      </c>
      <c r="E17260" s="35" cm="1">
        <f t="array" ref="E17260">INDEX('Curva Juros'!$B$7:$B$73,MATCH(C17260,'Curva Juros'!$A$7:$A$73,1)) +
(C17260-INDEX('Curva Juros'!$A$7:$A$73,MATCH(C17260,'Curva Juros'!$A$7:$A$73,1))) *
(INDEX('Curva Juros'!$B$7:$B$73,MATCH(C17260,'Curva Juros'!$A$7:$A$73,1)+1) -
INDEX('Curva Juros'!$B$7:$B$73,MATCH(C17260,'Curva Juros'!$A$7:$A$73,1))) /
(INDEX('Curva Juros'!$A$7:$A$73,MATCH(C17260,'Curva Juros'!$A$7:$A$73,1)+1) -
INDEX('Curva Juros'!$A$7:$A$73,MATCH(C17260,'Curva Juros'!$A$7:$A$73,1)))</f>
        <v>7.6704628333333327</v>
      </c>
      <c r="F17260" s="24">
        <f t="shared" si="269"/>
        <v>-1.9266283333333328E-3</v>
      </c>
      <c r="G17260" s="24"/>
    </row>
    <row r="17261" spans="1:7" x14ac:dyDescent="0.25">
      <c r="A17261" s="6" t="s">
        <v>364</v>
      </c>
      <c r="B17261" s="7">
        <v>45891</v>
      </c>
      <c r="C17261" s="8">
        <v>873.76</v>
      </c>
      <c r="D17261" s="20">
        <v>7.5313000000000005E-2</v>
      </c>
      <c r="E17261" s="35" cm="1">
        <f t="array" ref="E17261">INDEX('Curva Juros'!$B$7:$B$73,MATCH(C17261,'Curva Juros'!$A$7:$A$73,1)) +
(C17261-INDEX('Curva Juros'!$A$7:$A$73,MATCH(C17261,'Curva Juros'!$A$7:$A$73,1))) *
(INDEX('Curva Juros'!$B$7:$B$73,MATCH(C17261,'Curva Juros'!$A$7:$A$73,1)+1) -
INDEX('Curva Juros'!$B$7:$B$73,MATCH(C17261,'Curva Juros'!$A$7:$A$73,1))) /
(INDEX('Curva Juros'!$A$7:$A$73,MATCH(C17261,'Curva Juros'!$A$7:$A$73,1)+1) -
INDEX('Curva Juros'!$A$7:$A$73,MATCH(C17261,'Curva Juros'!$A$7:$A$73,1)))</f>
        <v>7.6710613333333333</v>
      </c>
      <c r="F17261" s="24">
        <f t="shared" si="269"/>
        <v>-1.3976133333333252E-3</v>
      </c>
      <c r="G17261" s="24"/>
    </row>
    <row r="17262" spans="1:7" x14ac:dyDescent="0.25">
      <c r="A17262" s="3" t="s">
        <v>364</v>
      </c>
      <c r="B17262" s="4">
        <v>45898</v>
      </c>
      <c r="C17262" s="5">
        <v>868.96</v>
      </c>
      <c r="D17262" s="19">
        <v>7.4508000000000005E-2</v>
      </c>
      <c r="E17262" s="35" cm="1">
        <f t="array" ref="E17262">INDEX('Curva Juros'!$B$7:$B$73,MATCH(C17262,'Curva Juros'!$A$7:$A$73,1)) +
(C17262-INDEX('Curva Juros'!$A$7:$A$73,MATCH(C17262,'Curva Juros'!$A$7:$A$73,1))) *
(INDEX('Curva Juros'!$B$7:$B$73,MATCH(C17262,'Curva Juros'!$A$7:$A$73,1)+1) -
INDEX('Curva Juros'!$B$7:$B$73,MATCH(C17262,'Curva Juros'!$A$7:$A$73,1))) /
(INDEX('Curva Juros'!$A$7:$A$73,MATCH(C17262,'Curva Juros'!$A$7:$A$73,1)+1) -
INDEX('Curva Juros'!$A$7:$A$73,MATCH(C17262,'Curva Juros'!$A$7:$A$73,1)))</f>
        <v>7.6716213333333334</v>
      </c>
      <c r="F17262" s="24">
        <f t="shared" si="269"/>
        <v>-2.2082133333333337E-3</v>
      </c>
      <c r="G17262" s="24"/>
    </row>
    <row r="17263" spans="1:7" x14ac:dyDescent="0.25">
      <c r="A17263" s="6" t="s">
        <v>364</v>
      </c>
      <c r="B17263" s="7">
        <v>45905</v>
      </c>
      <c r="C17263" s="8">
        <v>863.97</v>
      </c>
      <c r="D17263" s="20">
        <v>7.4431999999999998E-2</v>
      </c>
      <c r="E17263" s="35" cm="1">
        <f t="array" ref="E17263">INDEX('Curva Juros'!$B$7:$B$73,MATCH(C17263,'Curva Juros'!$A$7:$A$73,1)) +
(C17263-INDEX('Curva Juros'!$A$7:$A$73,MATCH(C17263,'Curva Juros'!$A$7:$A$73,1))) *
(INDEX('Curva Juros'!$B$7:$B$73,MATCH(C17263,'Curva Juros'!$A$7:$A$73,1)+1) -
INDEX('Curva Juros'!$B$7:$B$73,MATCH(C17263,'Curva Juros'!$A$7:$A$73,1))) /
(INDEX('Curva Juros'!$A$7:$A$73,MATCH(C17263,'Curva Juros'!$A$7:$A$73,1)+1) -
INDEX('Curva Juros'!$A$7:$A$73,MATCH(C17263,'Curva Juros'!$A$7:$A$73,1)))</f>
        <v>7.6722035000000002</v>
      </c>
      <c r="F17263" s="24">
        <f t="shared" si="269"/>
        <v>-2.2900350000000097E-3</v>
      </c>
      <c r="G17263" s="24"/>
    </row>
    <row r="17264" spans="1:7" x14ac:dyDescent="0.25">
      <c r="A17264" s="3" t="s">
        <v>364</v>
      </c>
      <c r="B17264" s="4">
        <v>45912</v>
      </c>
      <c r="C17264" s="5">
        <v>859.53</v>
      </c>
      <c r="D17264" s="19">
        <v>7.2124999999999995E-2</v>
      </c>
      <c r="E17264" s="35" cm="1">
        <f t="array" ref="E17264">INDEX('Curva Juros'!$B$7:$B$73,MATCH(C17264,'Curva Juros'!$A$7:$A$73,1)) +
(C17264-INDEX('Curva Juros'!$A$7:$A$73,MATCH(C17264,'Curva Juros'!$A$7:$A$73,1))) *
(INDEX('Curva Juros'!$B$7:$B$73,MATCH(C17264,'Curva Juros'!$A$7:$A$73,1)+1) -
INDEX('Curva Juros'!$B$7:$B$73,MATCH(C17264,'Curva Juros'!$A$7:$A$73,1))) /
(INDEX('Curva Juros'!$A$7:$A$73,MATCH(C17264,'Curva Juros'!$A$7:$A$73,1)+1) -
INDEX('Curva Juros'!$A$7:$A$73,MATCH(C17264,'Curva Juros'!$A$7:$A$73,1)))</f>
        <v>7.6727214999999998</v>
      </c>
      <c r="F17264" s="24">
        <f t="shared" si="269"/>
        <v>-4.6022150000000067E-3</v>
      </c>
      <c r="G17264" s="24"/>
    </row>
    <row r="17265" spans="1:7" x14ac:dyDescent="0.25">
      <c r="A17265" s="6" t="s">
        <v>364</v>
      </c>
      <c r="B17265" s="7">
        <v>45919</v>
      </c>
      <c r="C17265" s="8">
        <v>854.35</v>
      </c>
      <c r="D17265" s="20">
        <v>7.2846999999999995E-2</v>
      </c>
      <c r="E17265" s="35" cm="1">
        <f t="array" ref="E17265">INDEX('Curva Juros'!$B$7:$B$73,MATCH(C17265,'Curva Juros'!$A$7:$A$73,1)) +
(C17265-INDEX('Curva Juros'!$A$7:$A$73,MATCH(C17265,'Curva Juros'!$A$7:$A$73,1))) *
(INDEX('Curva Juros'!$B$7:$B$73,MATCH(C17265,'Curva Juros'!$A$7:$A$73,1)+1) -
INDEX('Curva Juros'!$B$7:$B$73,MATCH(C17265,'Curva Juros'!$A$7:$A$73,1))) /
(INDEX('Curva Juros'!$A$7:$A$73,MATCH(C17265,'Curva Juros'!$A$7:$A$73,1)+1) -
INDEX('Curva Juros'!$A$7:$A$73,MATCH(C17265,'Curva Juros'!$A$7:$A$73,1)))</f>
        <v>7.6733258333333332</v>
      </c>
      <c r="F17265" s="24">
        <f t="shared" si="269"/>
        <v>-3.8862583333333367E-3</v>
      </c>
      <c r="G17265" s="24"/>
    </row>
    <row r="17266" spans="1:7" x14ac:dyDescent="0.25">
      <c r="A17266" s="3" t="s">
        <v>364</v>
      </c>
      <c r="B17266" s="4">
        <v>45926</v>
      </c>
      <c r="C17266" s="5">
        <v>849.87</v>
      </c>
      <c r="D17266" s="19">
        <v>7.0673E-2</v>
      </c>
      <c r="E17266" s="35" cm="1">
        <f t="array" ref="E17266">INDEX('Curva Juros'!$B$7:$B$73,MATCH(C17266,'Curva Juros'!$A$7:$A$73,1)) +
(C17266-INDEX('Curva Juros'!$A$7:$A$73,MATCH(C17266,'Curva Juros'!$A$7:$A$73,1))) *
(INDEX('Curva Juros'!$B$7:$B$73,MATCH(C17266,'Curva Juros'!$A$7:$A$73,1)+1) -
INDEX('Curva Juros'!$B$7:$B$73,MATCH(C17266,'Curva Juros'!$A$7:$A$73,1))) /
(INDEX('Curva Juros'!$A$7:$A$73,MATCH(C17266,'Curva Juros'!$A$7:$A$73,1)+1) -
INDEX('Curva Juros'!$A$7:$A$73,MATCH(C17266,'Curva Juros'!$A$7:$A$73,1)))</f>
        <v>7.6738485000000001</v>
      </c>
      <c r="F17266" s="24">
        <f t="shared" si="269"/>
        <v>-6.0654849999999955E-3</v>
      </c>
      <c r="G17266" s="24"/>
    </row>
    <row r="17267" spans="1:7" x14ac:dyDescent="0.25">
      <c r="A17267" s="6" t="s">
        <v>364</v>
      </c>
      <c r="B17267" s="7">
        <v>45933</v>
      </c>
      <c r="C17267" s="8">
        <v>844.67</v>
      </c>
      <c r="D17267" s="20">
        <v>7.1523000000000003E-2</v>
      </c>
      <c r="E17267" s="35" cm="1">
        <f t="array" ref="E17267">INDEX('Curva Juros'!$B$7:$B$73,MATCH(C17267,'Curva Juros'!$A$7:$A$73,1)) +
(C17267-INDEX('Curva Juros'!$A$7:$A$73,MATCH(C17267,'Curva Juros'!$A$7:$A$73,1))) *
(INDEX('Curva Juros'!$B$7:$B$73,MATCH(C17267,'Curva Juros'!$A$7:$A$73,1)+1) -
INDEX('Curva Juros'!$B$7:$B$73,MATCH(C17267,'Curva Juros'!$A$7:$A$73,1))) /
(INDEX('Curva Juros'!$A$7:$A$73,MATCH(C17267,'Curva Juros'!$A$7:$A$73,1)+1) -
INDEX('Curva Juros'!$A$7:$A$73,MATCH(C17267,'Curva Juros'!$A$7:$A$73,1)))</f>
        <v>7.6744551666666663</v>
      </c>
      <c r="F17267" s="24">
        <f t="shared" si="269"/>
        <v>-5.2215516666666573E-3</v>
      </c>
      <c r="G17267" s="24"/>
    </row>
    <row r="17268" spans="1:7" x14ac:dyDescent="0.25">
      <c r="A17268" s="3" t="s">
        <v>364</v>
      </c>
      <c r="B17268" s="4">
        <v>45940</v>
      </c>
      <c r="C17268" s="5">
        <v>839.8</v>
      </c>
      <c r="D17268" s="19">
        <v>7.0988999999999997E-2</v>
      </c>
      <c r="E17268" s="35" cm="1">
        <f t="array" ref="E17268">INDEX('Curva Juros'!$B$7:$B$73,MATCH(C17268,'Curva Juros'!$A$7:$A$73,1)) +
(C17268-INDEX('Curva Juros'!$A$7:$A$73,MATCH(C17268,'Curva Juros'!$A$7:$A$73,1))) *
(INDEX('Curva Juros'!$B$7:$B$73,MATCH(C17268,'Curva Juros'!$A$7:$A$73,1)+1) -
INDEX('Curva Juros'!$B$7:$B$73,MATCH(C17268,'Curva Juros'!$A$7:$A$73,1))) /
(INDEX('Curva Juros'!$A$7:$A$73,MATCH(C17268,'Curva Juros'!$A$7:$A$73,1)+1) -
INDEX('Curva Juros'!$A$7:$A$73,MATCH(C17268,'Curva Juros'!$A$7:$A$73,1)))</f>
        <v>7.6750233333333329</v>
      </c>
      <c r="F17268" s="24">
        <f t="shared" si="269"/>
        <v>-5.7612333333333376E-3</v>
      </c>
      <c r="G17268" s="24"/>
    </row>
    <row r="17269" spans="1:7" x14ac:dyDescent="0.25">
      <c r="A17269" s="6" t="s">
        <v>364</v>
      </c>
      <c r="B17269" s="7">
        <v>45947</v>
      </c>
      <c r="C17269" s="8">
        <v>834.58</v>
      </c>
      <c r="D17269" s="20">
        <v>7.1915999999999994E-2</v>
      </c>
      <c r="E17269" s="35" cm="1">
        <f t="array" ref="E17269">INDEX('Curva Juros'!$B$7:$B$73,MATCH(C17269,'Curva Juros'!$A$7:$A$73,1)) +
(C17269-INDEX('Curva Juros'!$A$7:$A$73,MATCH(C17269,'Curva Juros'!$A$7:$A$73,1))) *
(INDEX('Curva Juros'!$B$7:$B$73,MATCH(C17269,'Curva Juros'!$A$7:$A$73,1)+1) -
INDEX('Curva Juros'!$B$7:$B$73,MATCH(C17269,'Curva Juros'!$A$7:$A$73,1))) /
(INDEX('Curva Juros'!$A$7:$A$73,MATCH(C17269,'Curva Juros'!$A$7:$A$73,1)+1) -
INDEX('Curva Juros'!$A$7:$A$73,MATCH(C17269,'Curva Juros'!$A$7:$A$73,1)))</f>
        <v>7.6756323333333327</v>
      </c>
      <c r="F17269" s="24">
        <f t="shared" si="269"/>
        <v>-4.8403233333333268E-3</v>
      </c>
      <c r="G17269" s="24"/>
    </row>
    <row r="17270" spans="1:7" x14ac:dyDescent="0.25">
      <c r="A17270" s="3" t="s">
        <v>364</v>
      </c>
      <c r="B17270" s="4">
        <v>45954</v>
      </c>
      <c r="C17270" s="5">
        <v>829.57</v>
      </c>
      <c r="D17270" s="19">
        <v>7.1943999999999994E-2</v>
      </c>
      <c r="E17270" s="35" cm="1">
        <f t="array" ref="E17270">INDEX('Curva Juros'!$B$7:$B$73,MATCH(C17270,'Curva Juros'!$A$7:$A$73,1)) +
(C17270-INDEX('Curva Juros'!$A$7:$A$73,MATCH(C17270,'Curva Juros'!$A$7:$A$73,1))) *
(INDEX('Curva Juros'!$B$7:$B$73,MATCH(C17270,'Curva Juros'!$A$7:$A$73,1)+1) -
INDEX('Curva Juros'!$B$7:$B$73,MATCH(C17270,'Curva Juros'!$A$7:$A$73,1))) /
(INDEX('Curva Juros'!$A$7:$A$73,MATCH(C17270,'Curva Juros'!$A$7:$A$73,1)+1) -
INDEX('Curva Juros'!$A$7:$A$73,MATCH(C17270,'Curva Juros'!$A$7:$A$73,1)))</f>
        <v>7.6762168333333332</v>
      </c>
      <c r="F17270" s="24">
        <f t="shared" si="269"/>
        <v>-4.8181683333333308E-3</v>
      </c>
      <c r="G17270" s="24"/>
    </row>
    <row r="17271" spans="1:7" x14ac:dyDescent="0.25">
      <c r="A17271" s="6" t="s">
        <v>364</v>
      </c>
      <c r="B17271" s="7">
        <v>45961</v>
      </c>
      <c r="C17271" s="8">
        <v>824.24</v>
      </c>
      <c r="D17271" s="20">
        <v>7.3305999999999996E-2</v>
      </c>
      <c r="E17271" s="35" cm="1">
        <f t="array" ref="E17271">INDEX('Curva Juros'!$B$7:$B$73,MATCH(C17271,'Curva Juros'!$A$7:$A$73,1)) +
(C17271-INDEX('Curva Juros'!$A$7:$A$73,MATCH(C17271,'Curva Juros'!$A$7:$A$73,1))) *
(INDEX('Curva Juros'!$B$7:$B$73,MATCH(C17271,'Curva Juros'!$A$7:$A$73,1)+1) -
INDEX('Curva Juros'!$B$7:$B$73,MATCH(C17271,'Curva Juros'!$A$7:$A$73,1))) /
(INDEX('Curva Juros'!$A$7:$A$73,MATCH(C17271,'Curva Juros'!$A$7:$A$73,1)+1) -
INDEX('Curva Juros'!$A$7:$A$73,MATCH(C17271,'Curva Juros'!$A$7:$A$73,1)))</f>
        <v>7.6768386666666668</v>
      </c>
      <c r="F17271" s="24">
        <f t="shared" si="269"/>
        <v>-3.462386666666678E-3</v>
      </c>
      <c r="G17271" s="24"/>
    </row>
    <row r="17272" spans="1:7" x14ac:dyDescent="0.25">
      <c r="A17272" s="3" t="s">
        <v>364</v>
      </c>
      <c r="B17272" s="4">
        <v>45968</v>
      </c>
      <c r="C17272" s="5">
        <v>819.21</v>
      </c>
      <c r="D17272" s="19">
        <v>7.3432999999999998E-2</v>
      </c>
      <c r="E17272" s="35" cm="1">
        <f t="array" ref="E17272">INDEX('Curva Juros'!$B$7:$B$73,MATCH(C17272,'Curva Juros'!$A$7:$A$73,1)) +
(C17272-INDEX('Curva Juros'!$A$7:$A$73,MATCH(C17272,'Curva Juros'!$A$7:$A$73,1))) *
(INDEX('Curva Juros'!$B$7:$B$73,MATCH(C17272,'Curva Juros'!$A$7:$A$73,1)+1) -
INDEX('Curva Juros'!$B$7:$B$73,MATCH(C17272,'Curva Juros'!$A$7:$A$73,1))) /
(INDEX('Curva Juros'!$A$7:$A$73,MATCH(C17272,'Curva Juros'!$A$7:$A$73,1)+1) -
INDEX('Curva Juros'!$A$7:$A$73,MATCH(C17272,'Curva Juros'!$A$7:$A$73,1)))</f>
        <v>7.6774255</v>
      </c>
      <c r="F17272" s="24">
        <f t="shared" si="269"/>
        <v>-3.3412550000000013E-3</v>
      </c>
      <c r="G17272" s="24"/>
    </row>
    <row r="17273" spans="1:7" x14ac:dyDescent="0.25">
      <c r="A17273" s="6" t="s">
        <v>364</v>
      </c>
      <c r="B17273" s="7">
        <v>45975</v>
      </c>
      <c r="C17273" s="8">
        <v>814.66</v>
      </c>
      <c r="D17273" s="20">
        <v>7.1567000000000006E-2</v>
      </c>
      <c r="E17273" s="35" cm="1">
        <f t="array" ref="E17273">INDEX('Curva Juros'!$B$7:$B$73,MATCH(C17273,'Curva Juros'!$A$7:$A$73,1)) +
(C17273-INDEX('Curva Juros'!$A$7:$A$73,MATCH(C17273,'Curva Juros'!$A$7:$A$73,1))) *
(INDEX('Curva Juros'!$B$7:$B$73,MATCH(C17273,'Curva Juros'!$A$7:$A$73,1)+1) -
INDEX('Curva Juros'!$B$7:$B$73,MATCH(C17273,'Curva Juros'!$A$7:$A$73,1))) /
(INDEX('Curva Juros'!$A$7:$A$73,MATCH(C17273,'Curva Juros'!$A$7:$A$73,1)+1) -
INDEX('Curva Juros'!$A$7:$A$73,MATCH(C17273,'Curva Juros'!$A$7:$A$73,1)))</f>
        <v>7.6779563333333334</v>
      </c>
      <c r="F17273" s="24">
        <f t="shared" si="269"/>
        <v>-5.2125633333333227E-3</v>
      </c>
      <c r="G17273" s="24"/>
    </row>
    <row r="17274" spans="1:7" x14ac:dyDescent="0.25">
      <c r="A17274" s="3" t="s">
        <v>364</v>
      </c>
      <c r="B17274" s="4">
        <v>45982</v>
      </c>
      <c r="C17274" s="5">
        <v>810.58</v>
      </c>
      <c r="D17274" s="19">
        <v>7.1916999999999995E-2</v>
      </c>
      <c r="E17274" s="35" cm="1">
        <f t="array" ref="E17274">INDEX('Curva Juros'!$B$7:$B$73,MATCH(C17274,'Curva Juros'!$A$7:$A$73,1)) +
(C17274-INDEX('Curva Juros'!$A$7:$A$73,MATCH(C17274,'Curva Juros'!$A$7:$A$73,1))) *
(INDEX('Curva Juros'!$B$7:$B$73,MATCH(C17274,'Curva Juros'!$A$7:$A$73,1)+1) -
INDEX('Curva Juros'!$B$7:$B$73,MATCH(C17274,'Curva Juros'!$A$7:$A$73,1))) /
(INDEX('Curva Juros'!$A$7:$A$73,MATCH(C17274,'Curva Juros'!$A$7:$A$73,1)+1) -
INDEX('Curva Juros'!$A$7:$A$73,MATCH(C17274,'Curva Juros'!$A$7:$A$73,1)))</f>
        <v>7.6784323333333333</v>
      </c>
      <c r="F17274" s="24">
        <f t="shared" si="269"/>
        <v>-4.8673233333333399E-3</v>
      </c>
      <c r="G17274" s="24"/>
    </row>
    <row r="17275" spans="1:7" x14ac:dyDescent="0.25">
      <c r="A17275" s="6" t="s">
        <v>364</v>
      </c>
      <c r="B17275" s="7">
        <v>45989</v>
      </c>
      <c r="C17275" s="8">
        <v>805.61</v>
      </c>
      <c r="D17275" s="20">
        <v>7.1759000000000003E-2</v>
      </c>
      <c r="E17275" s="35" cm="1">
        <f t="array" ref="E17275">INDEX('Curva Juros'!$B$7:$B$73,MATCH(C17275,'Curva Juros'!$A$7:$A$73,1)) +
(C17275-INDEX('Curva Juros'!$A$7:$A$73,MATCH(C17275,'Curva Juros'!$A$7:$A$73,1))) *
(INDEX('Curva Juros'!$B$7:$B$73,MATCH(C17275,'Curva Juros'!$A$7:$A$73,1)+1) -
INDEX('Curva Juros'!$B$7:$B$73,MATCH(C17275,'Curva Juros'!$A$7:$A$73,1))) /
(INDEX('Curva Juros'!$A$7:$A$73,MATCH(C17275,'Curva Juros'!$A$7:$A$73,1)+1) -
INDEX('Curva Juros'!$A$7:$A$73,MATCH(C17275,'Curva Juros'!$A$7:$A$73,1)))</f>
        <v>7.6790121666666664</v>
      </c>
      <c r="F17275" s="24">
        <f t="shared" si="269"/>
        <v>-5.0311216666666658E-3</v>
      </c>
      <c r="G17275" s="24"/>
    </row>
    <row r="17276" spans="1:7" x14ac:dyDescent="0.25">
      <c r="A17276" s="3" t="s">
        <v>364</v>
      </c>
      <c r="B17276" s="4">
        <v>45996</v>
      </c>
      <c r="C17276" s="5">
        <v>800.41</v>
      </c>
      <c r="D17276" s="19">
        <v>7.2613999999999998E-2</v>
      </c>
      <c r="E17276" s="35" cm="1">
        <f t="array" ref="E17276">INDEX('Curva Juros'!$B$7:$B$73,MATCH(C17276,'Curva Juros'!$A$7:$A$73,1)) +
(C17276-INDEX('Curva Juros'!$A$7:$A$73,MATCH(C17276,'Curva Juros'!$A$7:$A$73,1))) *
(INDEX('Curva Juros'!$B$7:$B$73,MATCH(C17276,'Curva Juros'!$A$7:$A$73,1)+1) -
INDEX('Curva Juros'!$B$7:$B$73,MATCH(C17276,'Curva Juros'!$A$7:$A$73,1))) /
(INDEX('Curva Juros'!$A$7:$A$73,MATCH(C17276,'Curva Juros'!$A$7:$A$73,1)+1) -
INDEX('Curva Juros'!$A$7:$A$73,MATCH(C17276,'Curva Juros'!$A$7:$A$73,1)))</f>
        <v>7.6796188333333335</v>
      </c>
      <c r="F17276" s="24">
        <f t="shared" si="269"/>
        <v>-4.1821883333333365E-3</v>
      </c>
      <c r="G17276" s="24"/>
    </row>
    <row r="17277" spans="1:7" x14ac:dyDescent="0.25">
      <c r="A17277" s="6" t="s">
        <v>364</v>
      </c>
      <c r="B17277" s="7">
        <v>46003</v>
      </c>
      <c r="C17277" s="8">
        <v>795.48</v>
      </c>
      <c r="D17277" s="20">
        <v>7.2313000000000002E-2</v>
      </c>
      <c r="E17277" s="35" cm="1">
        <f t="array" ref="E17277">INDEX('Curva Juros'!$B$7:$B$73,MATCH(C17277,'Curva Juros'!$A$7:$A$73,1)) +
(C17277-INDEX('Curva Juros'!$A$7:$A$73,MATCH(C17277,'Curva Juros'!$A$7:$A$73,1))) *
(INDEX('Curva Juros'!$B$7:$B$73,MATCH(C17277,'Curva Juros'!$A$7:$A$73,1)+1) -
INDEX('Curva Juros'!$B$7:$B$73,MATCH(C17277,'Curva Juros'!$A$7:$A$73,1))) /
(INDEX('Curva Juros'!$A$7:$A$73,MATCH(C17277,'Curva Juros'!$A$7:$A$73,1)+1) -
INDEX('Curva Juros'!$A$7:$A$73,MATCH(C17277,'Curva Juros'!$A$7:$A$73,1)))</f>
        <v>7.6801940000000002</v>
      </c>
      <c r="F17277" s="24">
        <f t="shared" si="269"/>
        <v>-4.4889399999999968E-3</v>
      </c>
      <c r="G17277" s="24"/>
    </row>
    <row r="17278" spans="1:7" x14ac:dyDescent="0.25">
      <c r="A17278" s="3" t="s">
        <v>364</v>
      </c>
      <c r="B17278" s="4">
        <v>46010</v>
      </c>
      <c r="C17278" s="5">
        <v>790.41</v>
      </c>
      <c r="D17278" s="19">
        <v>7.2612999999999997E-2</v>
      </c>
      <c r="E17278" s="35" cm="1">
        <f t="array" ref="E17278">INDEX('Curva Juros'!$B$7:$B$73,MATCH(C17278,'Curva Juros'!$A$7:$A$73,1)) +
(C17278-INDEX('Curva Juros'!$A$7:$A$73,MATCH(C17278,'Curva Juros'!$A$7:$A$73,1))) *
(INDEX('Curva Juros'!$B$7:$B$73,MATCH(C17278,'Curva Juros'!$A$7:$A$73,1)+1) -
INDEX('Curva Juros'!$B$7:$B$73,MATCH(C17278,'Curva Juros'!$A$7:$A$73,1))) /
(INDEX('Curva Juros'!$A$7:$A$73,MATCH(C17278,'Curva Juros'!$A$7:$A$73,1)+1) -
INDEX('Curva Juros'!$A$7:$A$73,MATCH(C17278,'Curva Juros'!$A$7:$A$73,1)))</f>
        <v>7.6807854999999998</v>
      </c>
      <c r="F17278" s="24">
        <f t="shared" si="269"/>
        <v>-4.1948549999999973E-3</v>
      </c>
      <c r="G17278" s="24"/>
    </row>
    <row r="17279" spans="1:7" x14ac:dyDescent="0.25">
      <c r="A17279" s="6" t="s">
        <v>364</v>
      </c>
      <c r="B17279" s="7">
        <v>46017</v>
      </c>
      <c r="C17279" s="8">
        <v>786.55</v>
      </c>
      <c r="D17279" s="20">
        <v>7.2021000000000002E-2</v>
      </c>
      <c r="E17279" s="35" cm="1">
        <f t="array" ref="E17279">INDEX('Curva Juros'!$B$7:$B$73,MATCH(C17279,'Curva Juros'!$A$7:$A$73,1)) +
(C17279-INDEX('Curva Juros'!$A$7:$A$73,MATCH(C17279,'Curva Juros'!$A$7:$A$73,1))) *
(INDEX('Curva Juros'!$B$7:$B$73,MATCH(C17279,'Curva Juros'!$A$7:$A$73,1)+1) -
INDEX('Curva Juros'!$B$7:$B$73,MATCH(C17279,'Curva Juros'!$A$7:$A$73,1))) /
(INDEX('Curva Juros'!$A$7:$A$73,MATCH(C17279,'Curva Juros'!$A$7:$A$73,1)+1) -
INDEX('Curva Juros'!$A$7:$A$73,MATCH(C17279,'Curva Juros'!$A$7:$A$73,1)))</f>
        <v>7.681235833333333</v>
      </c>
      <c r="F17279" s="24">
        <f t="shared" si="269"/>
        <v>-4.7913583333333287E-3</v>
      </c>
      <c r="G17279" s="24"/>
    </row>
    <row r="17280" spans="1:7" x14ac:dyDescent="0.25">
      <c r="A17280" s="3" t="s">
        <v>364</v>
      </c>
      <c r="B17280" s="4">
        <v>46024</v>
      </c>
      <c r="C17280" s="5">
        <v>782.62</v>
      </c>
      <c r="D17280" s="19">
        <v>7.1716000000000002E-2</v>
      </c>
      <c r="E17280" s="35" cm="1">
        <f t="array" ref="E17280">INDEX('Curva Juros'!$B$7:$B$73,MATCH(C17280,'Curva Juros'!$A$7:$A$73,1)) +
(C17280-INDEX('Curva Juros'!$A$7:$A$73,MATCH(C17280,'Curva Juros'!$A$7:$A$73,1))) *
(INDEX('Curva Juros'!$B$7:$B$73,MATCH(C17280,'Curva Juros'!$A$7:$A$73,1)+1) -
INDEX('Curva Juros'!$B$7:$B$73,MATCH(C17280,'Curva Juros'!$A$7:$A$73,1))) /
(INDEX('Curva Juros'!$A$7:$A$73,MATCH(C17280,'Curva Juros'!$A$7:$A$73,1)+1) -
INDEX('Curva Juros'!$A$7:$A$73,MATCH(C17280,'Curva Juros'!$A$7:$A$73,1)))</f>
        <v>7.6816943333333336</v>
      </c>
      <c r="F17280" s="24">
        <f t="shared" si="269"/>
        <v>-5.1009433333333298E-3</v>
      </c>
      <c r="G17280" s="24"/>
    </row>
    <row r="17281" spans="1:7" x14ac:dyDescent="0.25">
      <c r="A17281" s="6" t="s">
        <v>364</v>
      </c>
      <c r="B17281" s="7">
        <v>46031</v>
      </c>
      <c r="C17281" s="8">
        <v>777.53</v>
      </c>
      <c r="D17281" s="20">
        <v>7.2109000000000006E-2</v>
      </c>
      <c r="E17281" s="35" cm="1">
        <f t="array" ref="E17281">INDEX('Curva Juros'!$B$7:$B$73,MATCH(C17281,'Curva Juros'!$A$7:$A$73,1)) +
(C17281-INDEX('Curva Juros'!$A$7:$A$73,MATCH(C17281,'Curva Juros'!$A$7:$A$73,1))) *
(INDEX('Curva Juros'!$B$7:$B$73,MATCH(C17281,'Curva Juros'!$A$7:$A$73,1)+1) -
INDEX('Curva Juros'!$B$7:$B$73,MATCH(C17281,'Curva Juros'!$A$7:$A$73,1))) /
(INDEX('Curva Juros'!$A$7:$A$73,MATCH(C17281,'Curva Juros'!$A$7:$A$73,1)+1) -
INDEX('Curva Juros'!$A$7:$A$73,MATCH(C17281,'Curva Juros'!$A$7:$A$73,1)))</f>
        <v>7.6822881666666669</v>
      </c>
      <c r="F17281" s="24">
        <f t="shared" si="269"/>
        <v>-4.7138816666666694E-3</v>
      </c>
      <c r="G17281" s="24"/>
    </row>
    <row r="17282" spans="1:7" x14ac:dyDescent="0.25">
      <c r="A17282" s="3" t="s">
        <v>364</v>
      </c>
      <c r="B17282" s="4">
        <v>46038</v>
      </c>
      <c r="C17282" s="5">
        <v>796.83</v>
      </c>
      <c r="D17282" s="19">
        <v>7.2224999999999998E-2</v>
      </c>
      <c r="E17282" s="35" cm="1">
        <f t="array" ref="E17282">INDEX('Curva Juros'!$B$7:$B$73,MATCH(C17282,'Curva Juros'!$A$7:$A$73,1)) +
(C17282-INDEX('Curva Juros'!$A$7:$A$73,MATCH(C17282,'Curva Juros'!$A$7:$A$73,1))) *
(INDEX('Curva Juros'!$B$7:$B$73,MATCH(C17282,'Curva Juros'!$A$7:$A$73,1)+1) -
INDEX('Curva Juros'!$B$7:$B$73,MATCH(C17282,'Curva Juros'!$A$7:$A$73,1))) /
(INDEX('Curva Juros'!$A$7:$A$73,MATCH(C17282,'Curva Juros'!$A$7:$A$73,1)+1) -
INDEX('Curva Juros'!$A$7:$A$73,MATCH(C17282,'Curva Juros'!$A$7:$A$73,1)))</f>
        <v>7.6800364999999999</v>
      </c>
      <c r="F17282" s="24">
        <f t="shared" si="269"/>
        <v>-4.5753649999999979E-3</v>
      </c>
      <c r="G17282" s="24"/>
    </row>
    <row r="17283" spans="1:7" x14ac:dyDescent="0.25">
      <c r="A17283" s="6" t="s">
        <v>364</v>
      </c>
      <c r="B17283" s="7">
        <v>46045</v>
      </c>
      <c r="C17283" s="8">
        <v>792.14</v>
      </c>
      <c r="D17283" s="20">
        <v>7.0424E-2</v>
      </c>
      <c r="E17283" s="35" cm="1">
        <f t="array" ref="E17283">INDEX('Curva Juros'!$B$7:$B$73,MATCH(C17283,'Curva Juros'!$A$7:$A$73,1)) +
(C17283-INDEX('Curva Juros'!$A$7:$A$73,MATCH(C17283,'Curva Juros'!$A$7:$A$73,1))) *
(INDEX('Curva Juros'!$B$7:$B$73,MATCH(C17283,'Curva Juros'!$A$7:$A$73,1)+1) -
INDEX('Curva Juros'!$B$7:$B$73,MATCH(C17283,'Curva Juros'!$A$7:$A$73,1))) /
(INDEX('Curva Juros'!$A$7:$A$73,MATCH(C17283,'Curva Juros'!$A$7:$A$73,1)+1) -
INDEX('Curva Juros'!$A$7:$A$73,MATCH(C17283,'Curva Juros'!$A$7:$A$73,1)))</f>
        <v>7.6805836666666663</v>
      </c>
      <c r="F17283" s="24">
        <f t="shared" ref="F17283:F17346" si="270">D17283-E17283/100</f>
        <v>-6.3818366666666682E-3</v>
      </c>
      <c r="G17283" s="24"/>
    </row>
    <row r="17284" spans="1:7" x14ac:dyDescent="0.25">
      <c r="A17284" s="3" t="s">
        <v>364</v>
      </c>
      <c r="B17284" s="4">
        <v>46052</v>
      </c>
      <c r="C17284" s="5">
        <v>787.89</v>
      </c>
      <c r="D17284" s="19">
        <v>6.6165000000000002E-2</v>
      </c>
      <c r="E17284" s="35" cm="1">
        <f t="array" ref="E17284">INDEX('Curva Juros'!$B$7:$B$73,MATCH(C17284,'Curva Juros'!$A$7:$A$73,1)) +
(C17284-INDEX('Curva Juros'!$A$7:$A$73,MATCH(C17284,'Curva Juros'!$A$7:$A$73,1))) *
(INDEX('Curva Juros'!$B$7:$B$73,MATCH(C17284,'Curva Juros'!$A$7:$A$73,1)+1) -
INDEX('Curva Juros'!$B$7:$B$73,MATCH(C17284,'Curva Juros'!$A$7:$A$73,1))) /
(INDEX('Curva Juros'!$A$7:$A$73,MATCH(C17284,'Curva Juros'!$A$7:$A$73,1)+1) -
INDEX('Curva Juros'!$A$7:$A$73,MATCH(C17284,'Curva Juros'!$A$7:$A$73,1)))</f>
        <v>7.6810795000000001</v>
      </c>
      <c r="F17284" s="24">
        <f t="shared" si="270"/>
        <v>-1.0645795E-2</v>
      </c>
      <c r="G17284" s="24"/>
    </row>
    <row r="17285" spans="1:7" x14ac:dyDescent="0.25">
      <c r="A17285" s="6" t="s">
        <v>364</v>
      </c>
      <c r="B17285" s="7">
        <v>46059</v>
      </c>
      <c r="C17285" s="8">
        <v>782.75</v>
      </c>
      <c r="D17285" s="20">
        <v>6.6957000000000003E-2</v>
      </c>
      <c r="E17285" s="35" cm="1">
        <f t="array" ref="E17285">INDEX('Curva Juros'!$B$7:$B$73,MATCH(C17285,'Curva Juros'!$A$7:$A$73,1)) +
(C17285-INDEX('Curva Juros'!$A$7:$A$73,MATCH(C17285,'Curva Juros'!$A$7:$A$73,1))) *
(INDEX('Curva Juros'!$B$7:$B$73,MATCH(C17285,'Curva Juros'!$A$7:$A$73,1)+1) -
INDEX('Curva Juros'!$B$7:$B$73,MATCH(C17285,'Curva Juros'!$A$7:$A$73,1))) /
(INDEX('Curva Juros'!$A$7:$A$73,MATCH(C17285,'Curva Juros'!$A$7:$A$73,1)+1) -
INDEX('Curva Juros'!$A$7:$A$73,MATCH(C17285,'Curva Juros'!$A$7:$A$73,1)))</f>
        <v>7.6816791666666671</v>
      </c>
      <c r="F17285" s="24">
        <f t="shared" si="270"/>
        <v>-9.8597916666666729E-3</v>
      </c>
      <c r="G17285" s="24"/>
    </row>
    <row r="17286" spans="1:7" x14ac:dyDescent="0.25">
      <c r="A17286" s="3" t="s">
        <v>364</v>
      </c>
      <c r="B17286" s="4">
        <v>46066</v>
      </c>
      <c r="C17286" s="5">
        <v>777.77</v>
      </c>
      <c r="D17286" s="19">
        <v>6.6797999999999996E-2</v>
      </c>
      <c r="E17286" s="35" cm="1">
        <f t="array" ref="E17286">INDEX('Curva Juros'!$B$7:$B$73,MATCH(C17286,'Curva Juros'!$A$7:$A$73,1)) +
(C17286-INDEX('Curva Juros'!$A$7:$A$73,MATCH(C17286,'Curva Juros'!$A$7:$A$73,1))) *
(INDEX('Curva Juros'!$B$7:$B$73,MATCH(C17286,'Curva Juros'!$A$7:$A$73,1)+1) -
INDEX('Curva Juros'!$B$7:$B$73,MATCH(C17286,'Curva Juros'!$A$7:$A$73,1))) /
(INDEX('Curva Juros'!$A$7:$A$73,MATCH(C17286,'Curva Juros'!$A$7:$A$73,1)+1) -
INDEX('Curva Juros'!$A$7:$A$73,MATCH(C17286,'Curva Juros'!$A$7:$A$73,1)))</f>
        <v>7.6822601666666666</v>
      </c>
      <c r="F17286" s="24">
        <f t="shared" si="270"/>
        <v>-1.0024601666666674E-2</v>
      </c>
      <c r="G17286" s="24"/>
    </row>
    <row r="17287" spans="1:7" x14ac:dyDescent="0.25">
      <c r="A17287" s="6" t="s">
        <v>364</v>
      </c>
      <c r="B17287" s="7">
        <v>46073</v>
      </c>
      <c r="C17287" s="8">
        <v>774.68</v>
      </c>
      <c r="D17287" s="20">
        <v>6.7338999999999996E-2</v>
      </c>
      <c r="E17287" s="35" cm="1">
        <f t="array" ref="E17287">INDEX('Curva Juros'!$B$7:$B$73,MATCH(C17287,'Curva Juros'!$A$7:$A$73,1)) +
(C17287-INDEX('Curva Juros'!$A$7:$A$73,MATCH(C17287,'Curva Juros'!$A$7:$A$73,1))) *
(INDEX('Curva Juros'!$B$7:$B$73,MATCH(C17287,'Curva Juros'!$A$7:$A$73,1)+1) -
INDEX('Curva Juros'!$B$7:$B$73,MATCH(C17287,'Curva Juros'!$A$7:$A$73,1))) /
(INDEX('Curva Juros'!$A$7:$A$73,MATCH(C17287,'Curva Juros'!$A$7:$A$73,1)+1) -
INDEX('Curva Juros'!$A$7:$A$73,MATCH(C17287,'Curva Juros'!$A$7:$A$73,1)))</f>
        <v>7.6826206666666668</v>
      </c>
      <c r="F17287" s="24">
        <f t="shared" si="270"/>
        <v>-9.4872066666666782E-3</v>
      </c>
      <c r="G17287" s="24"/>
    </row>
    <row r="17288" spans="1:7" x14ac:dyDescent="0.25">
      <c r="A17288" s="3" t="s">
        <v>364</v>
      </c>
      <c r="B17288" s="4">
        <v>46080</v>
      </c>
      <c r="C17288" s="5">
        <v>769.75</v>
      </c>
      <c r="D17288" s="19">
        <v>6.6922999999999996E-2</v>
      </c>
      <c r="E17288" s="35" cm="1">
        <f t="array" ref="E17288">INDEX('Curva Juros'!$B$7:$B$73,MATCH(C17288,'Curva Juros'!$A$7:$A$73,1)) +
(C17288-INDEX('Curva Juros'!$A$7:$A$73,MATCH(C17288,'Curva Juros'!$A$7:$A$73,1))) *
(INDEX('Curva Juros'!$B$7:$B$73,MATCH(C17288,'Curva Juros'!$A$7:$A$73,1)+1) -
INDEX('Curva Juros'!$B$7:$B$73,MATCH(C17288,'Curva Juros'!$A$7:$A$73,1))) /
(INDEX('Curva Juros'!$A$7:$A$73,MATCH(C17288,'Curva Juros'!$A$7:$A$73,1)+1) -
INDEX('Curva Juros'!$A$7:$A$73,MATCH(C17288,'Curva Juros'!$A$7:$A$73,1)))</f>
        <v>7.6831958333333334</v>
      </c>
      <c r="F17288" s="24">
        <f t="shared" si="270"/>
        <v>-9.9089583333333425E-3</v>
      </c>
      <c r="G17288" s="24"/>
    </row>
    <row r="17289" spans="1:7" x14ac:dyDescent="0.25">
      <c r="A17289" s="6" t="s">
        <v>365</v>
      </c>
      <c r="B17289" s="7">
        <v>45723</v>
      </c>
      <c r="C17289" s="8">
        <v>1256.8399999999999</v>
      </c>
      <c r="D17289" s="20">
        <v>7.9328999999999997E-2</v>
      </c>
      <c r="E17289" s="35" cm="1">
        <f t="array" ref="E17289">INDEX('Curva Juros'!$B$7:$B$73,MATCH(C17289,'Curva Juros'!$A$7:$A$73,1)) +
(C17289-INDEX('Curva Juros'!$A$7:$A$73,MATCH(C17289,'Curva Juros'!$A$7:$A$73,1))) *
(INDEX('Curva Juros'!$B$7:$B$73,MATCH(C17289,'Curva Juros'!$A$7:$A$73,1)+1) -
INDEX('Curva Juros'!$B$7:$B$73,MATCH(C17289,'Curva Juros'!$A$7:$A$73,1))) /
(INDEX('Curva Juros'!$A$7:$A$73,MATCH(C17289,'Curva Juros'!$A$7:$A$73,1)+1) -
INDEX('Curva Juros'!$A$7:$A$73,MATCH(C17289,'Curva Juros'!$A$7:$A$73,1)))</f>
        <v>7.6260765079365083</v>
      </c>
      <c r="F17289" s="24">
        <f t="shared" si="270"/>
        <v>3.0682349206349185E-3</v>
      </c>
      <c r="G17289" s="24"/>
    </row>
    <row r="17290" spans="1:7" x14ac:dyDescent="0.25">
      <c r="A17290" s="3" t="s">
        <v>365</v>
      </c>
      <c r="B17290" s="4">
        <v>45730</v>
      </c>
      <c r="C17290" s="5">
        <v>1252.19</v>
      </c>
      <c r="D17290" s="19">
        <v>7.8891000000000003E-2</v>
      </c>
      <c r="E17290" s="35" cm="1">
        <f t="array" ref="E17290">INDEX('Curva Juros'!$B$7:$B$73,MATCH(C17290,'Curva Juros'!$A$7:$A$73,1)) +
(C17290-INDEX('Curva Juros'!$A$7:$A$73,MATCH(C17290,'Curva Juros'!$A$7:$A$73,1))) *
(INDEX('Curva Juros'!$B$7:$B$73,MATCH(C17290,'Curva Juros'!$A$7:$A$73,1)+1) -
INDEX('Curva Juros'!$B$7:$B$73,MATCH(C17290,'Curva Juros'!$A$7:$A$73,1))) /
(INDEX('Curva Juros'!$A$7:$A$73,MATCH(C17290,'Curva Juros'!$A$7:$A$73,1)+1) -
INDEX('Curva Juros'!$A$7:$A$73,MATCH(C17290,'Curva Juros'!$A$7:$A$73,1)))</f>
        <v>7.6267776984126989</v>
      </c>
      <c r="F17290" s="24">
        <f t="shared" si="270"/>
        <v>2.6232230158730191E-3</v>
      </c>
      <c r="G17290" s="24"/>
    </row>
    <row r="17291" spans="1:7" x14ac:dyDescent="0.25">
      <c r="A17291" s="6" t="s">
        <v>365</v>
      </c>
      <c r="B17291" s="7">
        <v>45737</v>
      </c>
      <c r="C17291" s="8">
        <v>1246.31</v>
      </c>
      <c r="D17291" s="20">
        <v>7.9982999999999999E-2</v>
      </c>
      <c r="E17291" s="35" cm="1">
        <f t="array" ref="E17291">INDEX('Curva Juros'!$B$7:$B$73,MATCH(C17291,'Curva Juros'!$A$7:$A$73,1)) +
(C17291-INDEX('Curva Juros'!$A$7:$A$73,MATCH(C17291,'Curva Juros'!$A$7:$A$73,1))) *
(INDEX('Curva Juros'!$B$7:$B$73,MATCH(C17291,'Curva Juros'!$A$7:$A$73,1)+1) -
INDEX('Curva Juros'!$B$7:$B$73,MATCH(C17291,'Curva Juros'!$A$7:$A$73,1))) /
(INDEX('Curva Juros'!$A$7:$A$73,MATCH(C17291,'Curva Juros'!$A$7:$A$73,1)+1) -
INDEX('Curva Juros'!$A$7:$A$73,MATCH(C17291,'Curva Juros'!$A$7:$A$73,1)))</f>
        <v>7.6276643650793652</v>
      </c>
      <c r="F17291" s="24">
        <f t="shared" si="270"/>
        <v>3.7063563492063523E-3</v>
      </c>
      <c r="G17291" s="24"/>
    </row>
    <row r="17292" spans="1:7" x14ac:dyDescent="0.25">
      <c r="A17292" s="3" t="s">
        <v>365</v>
      </c>
      <c r="B17292" s="4">
        <v>45744</v>
      </c>
      <c r="C17292" s="5">
        <v>1240.83</v>
      </c>
      <c r="D17292" s="19">
        <v>8.0586000000000005E-2</v>
      </c>
      <c r="E17292" s="35" cm="1">
        <f t="array" ref="E17292">INDEX('Curva Juros'!$B$7:$B$73,MATCH(C17292,'Curva Juros'!$A$7:$A$73,1)) +
(C17292-INDEX('Curva Juros'!$A$7:$A$73,MATCH(C17292,'Curva Juros'!$A$7:$A$73,1))) *
(INDEX('Curva Juros'!$B$7:$B$73,MATCH(C17292,'Curva Juros'!$A$7:$A$73,1)+1) -
INDEX('Curva Juros'!$B$7:$B$73,MATCH(C17292,'Curva Juros'!$A$7:$A$73,1))) /
(INDEX('Curva Juros'!$A$7:$A$73,MATCH(C17292,'Curva Juros'!$A$7:$A$73,1)+1) -
INDEX('Curva Juros'!$A$7:$A$73,MATCH(C17292,'Curva Juros'!$A$7:$A$73,1)))</f>
        <v>7.6284907142857143</v>
      </c>
      <c r="F17292" s="24">
        <f t="shared" si="270"/>
        <v>4.301092857142863E-3</v>
      </c>
      <c r="G17292" s="24"/>
    </row>
    <row r="17293" spans="1:7" x14ac:dyDescent="0.25">
      <c r="A17293" s="6" t="s">
        <v>365</v>
      </c>
      <c r="B17293" s="7">
        <v>45751</v>
      </c>
      <c r="C17293" s="8">
        <v>1237.48</v>
      </c>
      <c r="D17293" s="20">
        <v>7.8539999999999999E-2</v>
      </c>
      <c r="E17293" s="35" cm="1">
        <f t="array" ref="E17293">INDEX('Curva Juros'!$B$7:$B$73,MATCH(C17293,'Curva Juros'!$A$7:$A$73,1)) +
(C17293-INDEX('Curva Juros'!$A$7:$A$73,MATCH(C17293,'Curva Juros'!$A$7:$A$73,1))) *
(INDEX('Curva Juros'!$B$7:$B$73,MATCH(C17293,'Curva Juros'!$A$7:$A$73,1)+1) -
INDEX('Curva Juros'!$B$7:$B$73,MATCH(C17293,'Curva Juros'!$A$7:$A$73,1))) /
(INDEX('Curva Juros'!$A$7:$A$73,MATCH(C17293,'Curva Juros'!$A$7:$A$73,1)+1) -
INDEX('Curva Juros'!$A$7:$A$73,MATCH(C17293,'Curva Juros'!$A$7:$A$73,1)))</f>
        <v>7.6289958730158736</v>
      </c>
      <c r="F17293" s="24">
        <f t="shared" si="270"/>
        <v>2.2500412698412686E-3</v>
      </c>
      <c r="G17293" s="24"/>
    </row>
    <row r="17294" spans="1:7" x14ac:dyDescent="0.25">
      <c r="A17294" s="3" t="s">
        <v>365</v>
      </c>
      <c r="B17294" s="4">
        <v>45758</v>
      </c>
      <c r="C17294" s="5">
        <v>1231.79</v>
      </c>
      <c r="D17294" s="19">
        <v>7.9389000000000001E-2</v>
      </c>
      <c r="E17294" s="35" cm="1">
        <f t="array" ref="E17294">INDEX('Curva Juros'!$B$7:$B$73,MATCH(C17294,'Curva Juros'!$A$7:$A$73,1)) +
(C17294-INDEX('Curva Juros'!$A$7:$A$73,MATCH(C17294,'Curva Juros'!$A$7:$A$73,1))) *
(INDEX('Curva Juros'!$B$7:$B$73,MATCH(C17294,'Curva Juros'!$A$7:$A$73,1)+1) -
INDEX('Curva Juros'!$B$7:$B$73,MATCH(C17294,'Curva Juros'!$A$7:$A$73,1))) /
(INDEX('Curva Juros'!$A$7:$A$73,MATCH(C17294,'Curva Juros'!$A$7:$A$73,1)+1) -
INDEX('Curva Juros'!$A$7:$A$73,MATCH(C17294,'Curva Juros'!$A$7:$A$73,1)))</f>
        <v>7.6298538888888894</v>
      </c>
      <c r="F17294" s="24">
        <f t="shared" si="270"/>
        <v>3.0904611111111091E-3</v>
      </c>
      <c r="G17294" s="24"/>
    </row>
    <row r="17295" spans="1:7" x14ac:dyDescent="0.25">
      <c r="A17295" s="6" t="s">
        <v>365</v>
      </c>
      <c r="B17295" s="7">
        <v>45764</v>
      </c>
      <c r="C17295" s="8">
        <v>1268.3900000000001</v>
      </c>
      <c r="D17295" s="20">
        <v>7.8337000000000004E-2</v>
      </c>
      <c r="E17295" s="35" cm="1">
        <f t="array" ref="E17295">INDEX('Curva Juros'!$B$7:$B$73,MATCH(C17295,'Curva Juros'!$A$7:$A$73,1)) +
(C17295-INDEX('Curva Juros'!$A$7:$A$73,MATCH(C17295,'Curva Juros'!$A$7:$A$73,1))) *
(INDEX('Curva Juros'!$B$7:$B$73,MATCH(C17295,'Curva Juros'!$A$7:$A$73,1)+1) -
INDEX('Curva Juros'!$B$7:$B$73,MATCH(C17295,'Curva Juros'!$A$7:$A$73,1))) /
(INDEX('Curva Juros'!$A$7:$A$73,MATCH(C17295,'Curva Juros'!$A$7:$A$73,1)+1) -
INDEX('Curva Juros'!$A$7:$A$73,MATCH(C17295,'Curva Juros'!$A$7:$A$73,1)))</f>
        <v>7.6240285396825405</v>
      </c>
      <c r="F17295" s="24">
        <f t="shared" si="270"/>
        <v>2.0967146031745931E-3</v>
      </c>
      <c r="G17295" s="24"/>
    </row>
    <row r="17296" spans="1:7" x14ac:dyDescent="0.25">
      <c r="A17296" s="3" t="s">
        <v>365</v>
      </c>
      <c r="B17296" s="4">
        <v>45772</v>
      </c>
      <c r="C17296" s="5">
        <v>1265.3</v>
      </c>
      <c r="D17296" s="19">
        <v>7.6930999999999999E-2</v>
      </c>
      <c r="E17296" s="35" cm="1">
        <f t="array" ref="E17296">INDEX('Curva Juros'!$B$7:$B$73,MATCH(C17296,'Curva Juros'!$A$7:$A$73,1)) +
(C17296-INDEX('Curva Juros'!$A$7:$A$73,MATCH(C17296,'Curva Juros'!$A$7:$A$73,1))) *
(INDEX('Curva Juros'!$B$7:$B$73,MATCH(C17296,'Curva Juros'!$A$7:$A$73,1)+1) -
INDEX('Curva Juros'!$B$7:$B$73,MATCH(C17296,'Curva Juros'!$A$7:$A$73,1))) /
(INDEX('Curva Juros'!$A$7:$A$73,MATCH(C17296,'Curva Juros'!$A$7:$A$73,1)+1) -
INDEX('Curva Juros'!$A$7:$A$73,MATCH(C17296,'Curva Juros'!$A$7:$A$73,1)))</f>
        <v>7.6246073015873019</v>
      </c>
      <c r="F17296" s="24">
        <f t="shared" si="270"/>
        <v>6.8492698412697672E-4</v>
      </c>
      <c r="G17296" s="24"/>
    </row>
    <row r="17297" spans="1:7" x14ac:dyDescent="0.25">
      <c r="A17297" s="6" t="s">
        <v>365</v>
      </c>
      <c r="B17297" s="7">
        <v>45779</v>
      </c>
      <c r="C17297" s="8">
        <v>1261.82</v>
      </c>
      <c r="D17297" s="20">
        <v>7.6121999999999995E-2</v>
      </c>
      <c r="E17297" s="35" cm="1">
        <f t="array" ref="E17297">INDEX('Curva Juros'!$B$7:$B$73,MATCH(C17297,'Curva Juros'!$A$7:$A$73,1)) +
(C17297-INDEX('Curva Juros'!$A$7:$A$73,MATCH(C17297,'Curva Juros'!$A$7:$A$73,1))) *
(INDEX('Curva Juros'!$B$7:$B$73,MATCH(C17297,'Curva Juros'!$A$7:$A$73,1)+1) -
INDEX('Curva Juros'!$B$7:$B$73,MATCH(C17297,'Curva Juros'!$A$7:$A$73,1))) /
(INDEX('Curva Juros'!$A$7:$A$73,MATCH(C17297,'Curva Juros'!$A$7:$A$73,1)+1) -
INDEX('Curva Juros'!$A$7:$A$73,MATCH(C17297,'Curva Juros'!$A$7:$A$73,1)))</f>
        <v>7.6252591111111112</v>
      </c>
      <c r="F17297" s="24">
        <f t="shared" si="270"/>
        <v>-1.3059111111111965E-4</v>
      </c>
      <c r="G17297" s="24"/>
    </row>
    <row r="17298" spans="1:7" x14ac:dyDescent="0.25">
      <c r="A17298" s="3" t="s">
        <v>365</v>
      </c>
      <c r="B17298" s="4">
        <v>45786</v>
      </c>
      <c r="C17298" s="5">
        <v>1257.6300000000001</v>
      </c>
      <c r="D17298" s="19">
        <v>7.4852000000000002E-2</v>
      </c>
      <c r="E17298" s="35" cm="1">
        <f t="array" ref="E17298">INDEX('Curva Juros'!$B$7:$B$73,MATCH(C17298,'Curva Juros'!$A$7:$A$73,1)) +
(C17298-INDEX('Curva Juros'!$A$7:$A$73,MATCH(C17298,'Curva Juros'!$A$7:$A$73,1))) *
(INDEX('Curva Juros'!$B$7:$B$73,MATCH(C17298,'Curva Juros'!$A$7:$A$73,1)+1) -
INDEX('Curva Juros'!$B$7:$B$73,MATCH(C17298,'Curva Juros'!$A$7:$A$73,1))) /
(INDEX('Curva Juros'!$A$7:$A$73,MATCH(C17298,'Curva Juros'!$A$7:$A$73,1)+1) -
INDEX('Curva Juros'!$A$7:$A$73,MATCH(C17298,'Curva Juros'!$A$7:$A$73,1)))</f>
        <v>7.6259573809523813</v>
      </c>
      <c r="F17298" s="24">
        <f t="shared" si="270"/>
        <v>-1.4075738095238044E-3</v>
      </c>
      <c r="G17298" s="24"/>
    </row>
    <row r="17299" spans="1:7" x14ac:dyDescent="0.25">
      <c r="A17299" s="6" t="s">
        <v>365</v>
      </c>
      <c r="B17299" s="7">
        <v>45793</v>
      </c>
      <c r="C17299" s="8">
        <v>1252.29</v>
      </c>
      <c r="D17299" s="20">
        <v>7.5386999999999996E-2</v>
      </c>
      <c r="E17299" s="35" cm="1">
        <f t="array" ref="E17299">INDEX('Curva Juros'!$B$7:$B$73,MATCH(C17299,'Curva Juros'!$A$7:$A$73,1)) +
(C17299-INDEX('Curva Juros'!$A$7:$A$73,MATCH(C17299,'Curva Juros'!$A$7:$A$73,1))) *
(INDEX('Curva Juros'!$B$7:$B$73,MATCH(C17299,'Curva Juros'!$A$7:$A$73,1)+1) -
INDEX('Curva Juros'!$B$7:$B$73,MATCH(C17299,'Curva Juros'!$A$7:$A$73,1))) /
(INDEX('Curva Juros'!$A$7:$A$73,MATCH(C17299,'Curva Juros'!$A$7:$A$73,1)+1) -
INDEX('Curva Juros'!$A$7:$A$73,MATCH(C17299,'Curva Juros'!$A$7:$A$73,1)))</f>
        <v>7.6267626190476197</v>
      </c>
      <c r="F17299" s="24">
        <f t="shared" si="270"/>
        <v>-8.8062619047619972E-4</v>
      </c>
      <c r="G17299" s="24"/>
    </row>
    <row r="17300" spans="1:7" x14ac:dyDescent="0.25">
      <c r="A17300" s="3" t="s">
        <v>365</v>
      </c>
      <c r="B17300" s="4">
        <v>45800</v>
      </c>
      <c r="C17300" s="5">
        <v>1247.17</v>
      </c>
      <c r="D17300" s="19">
        <v>7.5575000000000003E-2</v>
      </c>
      <c r="E17300" s="35" cm="1">
        <f t="array" ref="E17300">INDEX('Curva Juros'!$B$7:$B$73,MATCH(C17300,'Curva Juros'!$A$7:$A$73,1)) +
(C17300-INDEX('Curva Juros'!$A$7:$A$73,MATCH(C17300,'Curva Juros'!$A$7:$A$73,1))) *
(INDEX('Curva Juros'!$B$7:$B$73,MATCH(C17300,'Curva Juros'!$A$7:$A$73,1)+1) -
INDEX('Curva Juros'!$B$7:$B$73,MATCH(C17300,'Curva Juros'!$A$7:$A$73,1))) /
(INDEX('Curva Juros'!$A$7:$A$73,MATCH(C17300,'Curva Juros'!$A$7:$A$73,1)+1) -
INDEX('Curva Juros'!$A$7:$A$73,MATCH(C17300,'Curva Juros'!$A$7:$A$73,1)))</f>
        <v>7.6275346825396833</v>
      </c>
      <c r="F17300" s="24">
        <f t="shared" si="270"/>
        <v>-7.003468253968248E-4</v>
      </c>
      <c r="G17300" s="24"/>
    </row>
    <row r="17301" spans="1:7" x14ac:dyDescent="0.25">
      <c r="A17301" s="6" t="s">
        <v>365</v>
      </c>
      <c r="B17301" s="7">
        <v>45807</v>
      </c>
      <c r="C17301" s="8">
        <v>1241.6400000000001</v>
      </c>
      <c r="D17301" s="20">
        <v>7.6393000000000003E-2</v>
      </c>
      <c r="E17301" s="35" cm="1">
        <f t="array" ref="E17301">INDEX('Curva Juros'!$B$7:$B$73,MATCH(C17301,'Curva Juros'!$A$7:$A$73,1)) +
(C17301-INDEX('Curva Juros'!$A$7:$A$73,MATCH(C17301,'Curva Juros'!$A$7:$A$73,1))) *
(INDEX('Curva Juros'!$B$7:$B$73,MATCH(C17301,'Curva Juros'!$A$7:$A$73,1)+1) -
INDEX('Curva Juros'!$B$7:$B$73,MATCH(C17301,'Curva Juros'!$A$7:$A$73,1))) /
(INDEX('Curva Juros'!$A$7:$A$73,MATCH(C17301,'Curva Juros'!$A$7:$A$73,1)+1) -
INDEX('Curva Juros'!$A$7:$A$73,MATCH(C17301,'Curva Juros'!$A$7:$A$73,1)))</f>
        <v>7.6283685714285721</v>
      </c>
      <c r="F17301" s="24">
        <f t="shared" si="270"/>
        <v>1.0931428571428481E-4</v>
      </c>
      <c r="G17301" s="24"/>
    </row>
    <row r="17302" spans="1:7" x14ac:dyDescent="0.25">
      <c r="A17302" s="3" t="s">
        <v>365</v>
      </c>
      <c r="B17302" s="4">
        <v>45814</v>
      </c>
      <c r="C17302" s="5">
        <v>1236.8</v>
      </c>
      <c r="D17302" s="19">
        <v>7.6141E-2</v>
      </c>
      <c r="E17302" s="35" cm="1">
        <f t="array" ref="E17302">INDEX('Curva Juros'!$B$7:$B$73,MATCH(C17302,'Curva Juros'!$A$7:$A$73,1)) +
(C17302-INDEX('Curva Juros'!$A$7:$A$73,MATCH(C17302,'Curva Juros'!$A$7:$A$73,1))) *
(INDEX('Curva Juros'!$B$7:$B$73,MATCH(C17302,'Curva Juros'!$A$7:$A$73,1)+1) -
INDEX('Curva Juros'!$B$7:$B$73,MATCH(C17302,'Curva Juros'!$A$7:$A$73,1))) /
(INDEX('Curva Juros'!$A$7:$A$73,MATCH(C17302,'Curva Juros'!$A$7:$A$73,1)+1) -
INDEX('Curva Juros'!$A$7:$A$73,MATCH(C17302,'Curva Juros'!$A$7:$A$73,1)))</f>
        <v>7.6290984126984132</v>
      </c>
      <c r="F17302" s="24">
        <f t="shared" si="270"/>
        <v>-1.4998412698413732E-4</v>
      </c>
      <c r="G17302" s="24"/>
    </row>
    <row r="17303" spans="1:7" x14ac:dyDescent="0.25">
      <c r="A17303" s="6" t="s">
        <v>365</v>
      </c>
      <c r="B17303" s="7">
        <v>45821</v>
      </c>
      <c r="C17303" s="8">
        <v>1232.2</v>
      </c>
      <c r="D17303" s="20">
        <v>7.5518000000000002E-2</v>
      </c>
      <c r="E17303" s="35" cm="1">
        <f t="array" ref="E17303">INDEX('Curva Juros'!$B$7:$B$73,MATCH(C17303,'Curva Juros'!$A$7:$A$73,1)) +
(C17303-INDEX('Curva Juros'!$A$7:$A$73,MATCH(C17303,'Curva Juros'!$A$7:$A$73,1))) *
(INDEX('Curva Juros'!$B$7:$B$73,MATCH(C17303,'Curva Juros'!$A$7:$A$73,1)+1) -
INDEX('Curva Juros'!$B$7:$B$73,MATCH(C17303,'Curva Juros'!$A$7:$A$73,1))) /
(INDEX('Curva Juros'!$A$7:$A$73,MATCH(C17303,'Curva Juros'!$A$7:$A$73,1)+1) -
INDEX('Curva Juros'!$A$7:$A$73,MATCH(C17303,'Curva Juros'!$A$7:$A$73,1)))</f>
        <v>7.6297920634920633</v>
      </c>
      <c r="F17303" s="24">
        <f t="shared" si="270"/>
        <v>-7.7992063492063335E-4</v>
      </c>
      <c r="G17303" s="24"/>
    </row>
    <row r="17304" spans="1:7" x14ac:dyDescent="0.25">
      <c r="A17304" s="3" t="s">
        <v>365</v>
      </c>
      <c r="B17304" s="4">
        <v>45828</v>
      </c>
      <c r="C17304" s="5">
        <v>1227.94</v>
      </c>
      <c r="D17304" s="19">
        <v>7.5927999999999995E-2</v>
      </c>
      <c r="E17304" s="35" cm="1">
        <f t="array" ref="E17304">INDEX('Curva Juros'!$B$7:$B$73,MATCH(C17304,'Curva Juros'!$A$7:$A$73,1)) +
(C17304-INDEX('Curva Juros'!$A$7:$A$73,MATCH(C17304,'Curva Juros'!$A$7:$A$73,1))) *
(INDEX('Curva Juros'!$B$7:$B$73,MATCH(C17304,'Curva Juros'!$A$7:$A$73,1)+1) -
INDEX('Curva Juros'!$B$7:$B$73,MATCH(C17304,'Curva Juros'!$A$7:$A$73,1))) /
(INDEX('Curva Juros'!$A$7:$A$73,MATCH(C17304,'Curva Juros'!$A$7:$A$73,1)+1) -
INDEX('Curva Juros'!$A$7:$A$73,MATCH(C17304,'Curva Juros'!$A$7:$A$73,1)))</f>
        <v>7.630434444444445</v>
      </c>
      <c r="F17304" s="24">
        <f t="shared" si="270"/>
        <v>-3.7634444444445414E-4</v>
      </c>
      <c r="G17304" s="24"/>
    </row>
    <row r="17305" spans="1:7" x14ac:dyDescent="0.25">
      <c r="A17305" s="6" t="s">
        <v>365</v>
      </c>
      <c r="B17305" s="7">
        <v>45835</v>
      </c>
      <c r="C17305" s="8">
        <v>1222.55</v>
      </c>
      <c r="D17305" s="20">
        <v>7.6531000000000002E-2</v>
      </c>
      <c r="E17305" s="35" cm="1">
        <f t="array" ref="E17305">INDEX('Curva Juros'!$B$7:$B$73,MATCH(C17305,'Curva Juros'!$A$7:$A$73,1)) +
(C17305-INDEX('Curva Juros'!$A$7:$A$73,MATCH(C17305,'Curva Juros'!$A$7:$A$73,1))) *
(INDEX('Curva Juros'!$B$7:$B$73,MATCH(C17305,'Curva Juros'!$A$7:$A$73,1)+1) -
INDEX('Curva Juros'!$B$7:$B$73,MATCH(C17305,'Curva Juros'!$A$7:$A$73,1))) /
(INDEX('Curva Juros'!$A$7:$A$73,MATCH(C17305,'Curva Juros'!$A$7:$A$73,1)+1) -
INDEX('Curva Juros'!$A$7:$A$73,MATCH(C17305,'Curva Juros'!$A$7:$A$73,1)))</f>
        <v>7.6312472222222221</v>
      </c>
      <c r="F17305" s="24">
        <f t="shared" si="270"/>
        <v>2.1852777777778276E-4</v>
      </c>
      <c r="G17305" s="24"/>
    </row>
    <row r="17306" spans="1:7" x14ac:dyDescent="0.25">
      <c r="A17306" s="3" t="s">
        <v>365</v>
      </c>
      <c r="B17306" s="4">
        <v>45842</v>
      </c>
      <c r="C17306" s="5">
        <v>1219.3699999999999</v>
      </c>
      <c r="D17306" s="19">
        <v>7.3699000000000001E-2</v>
      </c>
      <c r="E17306" s="35" cm="1">
        <f t="array" ref="E17306">INDEX('Curva Juros'!$B$7:$B$73,MATCH(C17306,'Curva Juros'!$A$7:$A$73,1)) +
(C17306-INDEX('Curva Juros'!$A$7:$A$73,MATCH(C17306,'Curva Juros'!$A$7:$A$73,1))) *
(INDEX('Curva Juros'!$B$7:$B$73,MATCH(C17306,'Curva Juros'!$A$7:$A$73,1)+1) -
INDEX('Curva Juros'!$B$7:$B$73,MATCH(C17306,'Curva Juros'!$A$7:$A$73,1))) /
(INDEX('Curva Juros'!$A$7:$A$73,MATCH(C17306,'Curva Juros'!$A$7:$A$73,1)+1) -
INDEX('Curva Juros'!$A$7:$A$73,MATCH(C17306,'Curva Juros'!$A$7:$A$73,1)))</f>
        <v>7.6317267460317462</v>
      </c>
      <c r="F17306" s="24">
        <f t="shared" si="270"/>
        <v>-2.6182674603174583E-3</v>
      </c>
      <c r="G17306" s="24"/>
    </row>
    <row r="17307" spans="1:7" x14ac:dyDescent="0.25">
      <c r="A17307" s="6" t="s">
        <v>365</v>
      </c>
      <c r="B17307" s="7">
        <v>45849</v>
      </c>
      <c r="C17307" s="8">
        <v>1213.03</v>
      </c>
      <c r="D17307" s="20">
        <v>7.5786000000000006E-2</v>
      </c>
      <c r="E17307" s="35" cm="1">
        <f t="array" ref="E17307">INDEX('Curva Juros'!$B$7:$B$73,MATCH(C17307,'Curva Juros'!$A$7:$A$73,1)) +
(C17307-INDEX('Curva Juros'!$A$7:$A$73,MATCH(C17307,'Curva Juros'!$A$7:$A$73,1))) *
(INDEX('Curva Juros'!$B$7:$B$73,MATCH(C17307,'Curva Juros'!$A$7:$A$73,1)+1) -
INDEX('Curva Juros'!$B$7:$B$73,MATCH(C17307,'Curva Juros'!$A$7:$A$73,1))) /
(INDEX('Curva Juros'!$A$7:$A$73,MATCH(C17307,'Curva Juros'!$A$7:$A$73,1)+1) -
INDEX('Curva Juros'!$A$7:$A$73,MATCH(C17307,'Curva Juros'!$A$7:$A$73,1)))</f>
        <v>7.6326827777777781</v>
      </c>
      <c r="F17307" s="24">
        <f t="shared" si="270"/>
        <v>-5.4082777777778035E-4</v>
      </c>
      <c r="G17307" s="24"/>
    </row>
    <row r="17308" spans="1:7" x14ac:dyDescent="0.25">
      <c r="A17308" s="3" t="s">
        <v>365</v>
      </c>
      <c r="B17308" s="4">
        <v>45856</v>
      </c>
      <c r="C17308" s="5">
        <v>1208.24</v>
      </c>
      <c r="D17308" s="19">
        <v>7.5453000000000006E-2</v>
      </c>
      <c r="E17308" s="35" cm="1">
        <f t="array" ref="E17308">INDEX('Curva Juros'!$B$7:$B$73,MATCH(C17308,'Curva Juros'!$A$7:$A$73,1)) +
(C17308-INDEX('Curva Juros'!$A$7:$A$73,MATCH(C17308,'Curva Juros'!$A$7:$A$73,1))) *
(INDEX('Curva Juros'!$B$7:$B$73,MATCH(C17308,'Curva Juros'!$A$7:$A$73,1)+1) -
INDEX('Curva Juros'!$B$7:$B$73,MATCH(C17308,'Curva Juros'!$A$7:$A$73,1))) /
(INDEX('Curva Juros'!$A$7:$A$73,MATCH(C17308,'Curva Juros'!$A$7:$A$73,1)+1) -
INDEX('Curva Juros'!$A$7:$A$73,MATCH(C17308,'Curva Juros'!$A$7:$A$73,1)))</f>
        <v>7.6334050793650796</v>
      </c>
      <c r="F17308" s="24">
        <f t="shared" si="270"/>
        <v>-8.810507936507922E-4</v>
      </c>
      <c r="G17308" s="24"/>
    </row>
    <row r="17309" spans="1:7" x14ac:dyDescent="0.25">
      <c r="A17309" s="6" t="s">
        <v>365</v>
      </c>
      <c r="B17309" s="7">
        <v>45863</v>
      </c>
      <c r="C17309" s="8">
        <v>1202.6400000000001</v>
      </c>
      <c r="D17309" s="20">
        <v>7.6396000000000006E-2</v>
      </c>
      <c r="E17309" s="35" cm="1">
        <f t="array" ref="E17309">INDEX('Curva Juros'!$B$7:$B$73,MATCH(C17309,'Curva Juros'!$A$7:$A$73,1)) +
(C17309-INDEX('Curva Juros'!$A$7:$A$73,MATCH(C17309,'Curva Juros'!$A$7:$A$73,1))) *
(INDEX('Curva Juros'!$B$7:$B$73,MATCH(C17309,'Curva Juros'!$A$7:$A$73,1)+1) -
INDEX('Curva Juros'!$B$7:$B$73,MATCH(C17309,'Curva Juros'!$A$7:$A$73,1))) /
(INDEX('Curva Juros'!$A$7:$A$73,MATCH(C17309,'Curva Juros'!$A$7:$A$73,1)+1) -
INDEX('Curva Juros'!$A$7:$A$73,MATCH(C17309,'Curva Juros'!$A$7:$A$73,1)))</f>
        <v>7.6342495238095243</v>
      </c>
      <c r="F17309" s="24">
        <f t="shared" si="270"/>
        <v>5.3504761904757392E-5</v>
      </c>
      <c r="G17309" s="24"/>
    </row>
    <row r="17310" spans="1:7" x14ac:dyDescent="0.25">
      <c r="A17310" s="3" t="s">
        <v>365</v>
      </c>
      <c r="B17310" s="4">
        <v>45870</v>
      </c>
      <c r="C17310" s="5">
        <v>1195.98</v>
      </c>
      <c r="D17310" s="19">
        <v>7.8972000000000001E-2</v>
      </c>
      <c r="E17310" s="35" cm="1">
        <f t="array" ref="E17310">INDEX('Curva Juros'!$B$7:$B$73,MATCH(C17310,'Curva Juros'!$A$7:$A$73,1)) +
(C17310-INDEX('Curva Juros'!$A$7:$A$73,MATCH(C17310,'Curva Juros'!$A$7:$A$73,1))) *
(INDEX('Curva Juros'!$B$7:$B$73,MATCH(C17310,'Curva Juros'!$A$7:$A$73,1)+1) -
INDEX('Curva Juros'!$B$7:$B$73,MATCH(C17310,'Curva Juros'!$A$7:$A$73,1))) /
(INDEX('Curva Juros'!$A$7:$A$73,MATCH(C17310,'Curva Juros'!$A$7:$A$73,1)+1) -
INDEX('Curva Juros'!$A$7:$A$73,MATCH(C17310,'Curva Juros'!$A$7:$A$73,1)))</f>
        <v>7.6352538095238094</v>
      </c>
      <c r="F17310" s="24">
        <f t="shared" si="270"/>
        <v>2.6194619047619078E-3</v>
      </c>
      <c r="G17310" s="24"/>
    </row>
    <row r="17311" spans="1:7" x14ac:dyDescent="0.25">
      <c r="A17311" s="6" t="s">
        <v>365</v>
      </c>
      <c r="B17311" s="7">
        <v>45877</v>
      </c>
      <c r="C17311" s="8">
        <v>1194.1199999999999</v>
      </c>
      <c r="D17311" s="20">
        <v>7.4091000000000004E-2</v>
      </c>
      <c r="E17311" s="35" cm="1">
        <f t="array" ref="E17311">INDEX('Curva Juros'!$B$7:$B$73,MATCH(C17311,'Curva Juros'!$A$7:$A$73,1)) +
(C17311-INDEX('Curva Juros'!$A$7:$A$73,MATCH(C17311,'Curva Juros'!$A$7:$A$73,1))) *
(INDEX('Curva Juros'!$B$7:$B$73,MATCH(C17311,'Curva Juros'!$A$7:$A$73,1)+1) -
INDEX('Curva Juros'!$B$7:$B$73,MATCH(C17311,'Curva Juros'!$A$7:$A$73,1))) /
(INDEX('Curva Juros'!$A$7:$A$73,MATCH(C17311,'Curva Juros'!$A$7:$A$73,1)+1) -
INDEX('Curva Juros'!$A$7:$A$73,MATCH(C17311,'Curva Juros'!$A$7:$A$73,1)))</f>
        <v>7.6355342857142858</v>
      </c>
      <c r="F17311" s="24">
        <f t="shared" si="270"/>
        <v>-2.2643428571428592E-3</v>
      </c>
      <c r="G17311" s="24"/>
    </row>
    <row r="17312" spans="1:7" x14ac:dyDescent="0.25">
      <c r="A17312" s="3" t="s">
        <v>365</v>
      </c>
      <c r="B17312" s="4">
        <v>45884</v>
      </c>
      <c r="C17312" s="5">
        <v>1189.54</v>
      </c>
      <c r="D17312" s="19">
        <v>7.3428999999999994E-2</v>
      </c>
      <c r="E17312" s="35" cm="1">
        <f t="array" ref="E17312">INDEX('Curva Juros'!$B$7:$B$73,MATCH(C17312,'Curva Juros'!$A$7:$A$73,1)) +
(C17312-INDEX('Curva Juros'!$A$7:$A$73,MATCH(C17312,'Curva Juros'!$A$7:$A$73,1))) *
(INDEX('Curva Juros'!$B$7:$B$73,MATCH(C17312,'Curva Juros'!$A$7:$A$73,1)+1) -
INDEX('Curva Juros'!$B$7:$B$73,MATCH(C17312,'Curva Juros'!$A$7:$A$73,1))) /
(INDEX('Curva Juros'!$A$7:$A$73,MATCH(C17312,'Curva Juros'!$A$7:$A$73,1)+1) -
INDEX('Curva Juros'!$A$7:$A$73,MATCH(C17312,'Curva Juros'!$A$7:$A$73,1)))</f>
        <v>7.6362249206349206</v>
      </c>
      <c r="F17312" s="24">
        <f t="shared" si="270"/>
        <v>-2.9332492063492144E-3</v>
      </c>
      <c r="G17312" s="24"/>
    </row>
    <row r="17313" spans="1:7" x14ac:dyDescent="0.25">
      <c r="A17313" s="6" t="s">
        <v>365</v>
      </c>
      <c r="B17313" s="7">
        <v>45891</v>
      </c>
      <c r="C17313" s="8">
        <v>1183.1300000000001</v>
      </c>
      <c r="D17313" s="20">
        <v>7.5624999999999998E-2</v>
      </c>
      <c r="E17313" s="35" cm="1">
        <f t="array" ref="E17313">INDEX('Curva Juros'!$B$7:$B$73,MATCH(C17313,'Curva Juros'!$A$7:$A$73,1)) +
(C17313-INDEX('Curva Juros'!$A$7:$A$73,MATCH(C17313,'Curva Juros'!$A$7:$A$73,1))) *
(INDEX('Curva Juros'!$B$7:$B$73,MATCH(C17313,'Curva Juros'!$A$7:$A$73,1)+1) -
INDEX('Curva Juros'!$B$7:$B$73,MATCH(C17313,'Curva Juros'!$A$7:$A$73,1))) /
(INDEX('Curva Juros'!$A$7:$A$73,MATCH(C17313,'Curva Juros'!$A$7:$A$73,1)+1) -
INDEX('Curva Juros'!$A$7:$A$73,MATCH(C17313,'Curva Juros'!$A$7:$A$73,1)))</f>
        <v>7.6371915079365076</v>
      </c>
      <c r="F17313" s="24">
        <f t="shared" si="270"/>
        <v>-7.4691507936508472E-4</v>
      </c>
      <c r="G17313" s="24"/>
    </row>
    <row r="17314" spans="1:7" x14ac:dyDescent="0.25">
      <c r="A17314" s="3" t="s">
        <v>365</v>
      </c>
      <c r="B17314" s="4">
        <v>45898</v>
      </c>
      <c r="C17314" s="5">
        <v>1179.05</v>
      </c>
      <c r="D17314" s="19">
        <v>7.4199000000000001E-2</v>
      </c>
      <c r="E17314" s="35" cm="1">
        <f t="array" ref="E17314">INDEX('Curva Juros'!$B$7:$B$73,MATCH(C17314,'Curva Juros'!$A$7:$A$73,1)) +
(C17314-INDEX('Curva Juros'!$A$7:$A$73,MATCH(C17314,'Curva Juros'!$A$7:$A$73,1))) *
(INDEX('Curva Juros'!$B$7:$B$73,MATCH(C17314,'Curva Juros'!$A$7:$A$73,1)+1) -
INDEX('Curva Juros'!$B$7:$B$73,MATCH(C17314,'Curva Juros'!$A$7:$A$73,1))) /
(INDEX('Curva Juros'!$A$7:$A$73,MATCH(C17314,'Curva Juros'!$A$7:$A$73,1)+1) -
INDEX('Curva Juros'!$A$7:$A$73,MATCH(C17314,'Curva Juros'!$A$7:$A$73,1)))</f>
        <v>7.637806746031746</v>
      </c>
      <c r="F17314" s="24">
        <f t="shared" si="270"/>
        <v>-2.1790674603174576E-3</v>
      </c>
      <c r="G17314" s="24"/>
    </row>
    <row r="17315" spans="1:7" x14ac:dyDescent="0.25">
      <c r="A17315" s="6" t="s">
        <v>365</v>
      </c>
      <c r="B17315" s="7">
        <v>45905</v>
      </c>
      <c r="C17315" s="8">
        <v>1174.3800000000001</v>
      </c>
      <c r="D17315" s="20">
        <v>7.3681999999999997E-2</v>
      </c>
      <c r="E17315" s="35" cm="1">
        <f t="array" ref="E17315">INDEX('Curva Juros'!$B$7:$B$73,MATCH(C17315,'Curva Juros'!$A$7:$A$73,1)) +
(C17315-INDEX('Curva Juros'!$A$7:$A$73,MATCH(C17315,'Curva Juros'!$A$7:$A$73,1))) *
(INDEX('Curva Juros'!$B$7:$B$73,MATCH(C17315,'Curva Juros'!$A$7:$A$73,1)+1) -
INDEX('Curva Juros'!$B$7:$B$73,MATCH(C17315,'Curva Juros'!$A$7:$A$73,1))) /
(INDEX('Curva Juros'!$A$7:$A$73,MATCH(C17315,'Curva Juros'!$A$7:$A$73,1)+1) -
INDEX('Curva Juros'!$A$7:$A$73,MATCH(C17315,'Curva Juros'!$A$7:$A$73,1)))</f>
        <v>7.638510952380952</v>
      </c>
      <c r="F17315" s="24">
        <f t="shared" si="270"/>
        <v>-2.7031095238095187E-3</v>
      </c>
      <c r="G17315" s="24"/>
    </row>
    <row r="17316" spans="1:7" x14ac:dyDescent="0.25">
      <c r="A17316" s="3" t="s">
        <v>365</v>
      </c>
      <c r="B17316" s="4">
        <v>45912</v>
      </c>
      <c r="C17316" s="5">
        <v>1170.48</v>
      </c>
      <c r="D17316" s="19">
        <v>7.1956000000000006E-2</v>
      </c>
      <c r="E17316" s="35" cm="1">
        <f t="array" ref="E17316">INDEX('Curva Juros'!$B$7:$B$73,MATCH(C17316,'Curva Juros'!$A$7:$A$73,1)) +
(C17316-INDEX('Curva Juros'!$A$7:$A$73,MATCH(C17316,'Curva Juros'!$A$7:$A$73,1))) *
(INDEX('Curva Juros'!$B$7:$B$73,MATCH(C17316,'Curva Juros'!$A$7:$A$73,1)+1) -
INDEX('Curva Juros'!$B$7:$B$73,MATCH(C17316,'Curva Juros'!$A$7:$A$73,1))) /
(INDEX('Curva Juros'!$A$7:$A$73,MATCH(C17316,'Curva Juros'!$A$7:$A$73,1)+1) -
INDEX('Curva Juros'!$A$7:$A$73,MATCH(C17316,'Curva Juros'!$A$7:$A$73,1)))</f>
        <v>7.6390990476190472</v>
      </c>
      <c r="F17316" s="24">
        <f t="shared" si="270"/>
        <v>-4.4349904761904618E-3</v>
      </c>
      <c r="G17316" s="24"/>
    </row>
    <row r="17317" spans="1:7" x14ac:dyDescent="0.25">
      <c r="A17317" s="6" t="s">
        <v>365</v>
      </c>
      <c r="B17317" s="7">
        <v>45919</v>
      </c>
      <c r="C17317" s="8">
        <v>1165.7</v>
      </c>
      <c r="D17317" s="20">
        <v>7.1609999999999993E-2</v>
      </c>
      <c r="E17317" s="35" cm="1">
        <f t="array" ref="E17317">INDEX('Curva Juros'!$B$7:$B$73,MATCH(C17317,'Curva Juros'!$A$7:$A$73,1)) +
(C17317-INDEX('Curva Juros'!$A$7:$A$73,MATCH(C17317,'Curva Juros'!$A$7:$A$73,1))) *
(INDEX('Curva Juros'!$B$7:$B$73,MATCH(C17317,'Curva Juros'!$A$7:$A$73,1)+1) -
INDEX('Curva Juros'!$B$7:$B$73,MATCH(C17317,'Curva Juros'!$A$7:$A$73,1))) /
(INDEX('Curva Juros'!$A$7:$A$73,MATCH(C17317,'Curva Juros'!$A$7:$A$73,1)+1) -
INDEX('Curva Juros'!$A$7:$A$73,MATCH(C17317,'Curva Juros'!$A$7:$A$73,1)))</f>
        <v>7.6398198412698415</v>
      </c>
      <c r="F17317" s="24">
        <f t="shared" si="270"/>
        <v>-4.7881984126984245E-3</v>
      </c>
      <c r="G17317" s="24"/>
    </row>
    <row r="17318" spans="1:7" x14ac:dyDescent="0.25">
      <c r="A17318" s="3" t="s">
        <v>365</v>
      </c>
      <c r="B17318" s="4">
        <v>45926</v>
      </c>
      <c r="C17318" s="5">
        <v>1162.05</v>
      </c>
      <c r="D17318" s="19">
        <v>6.9486999999999993E-2</v>
      </c>
      <c r="E17318" s="35" cm="1">
        <f t="array" ref="E17318">INDEX('Curva Juros'!$B$7:$B$73,MATCH(C17318,'Curva Juros'!$A$7:$A$73,1)) +
(C17318-INDEX('Curva Juros'!$A$7:$A$73,MATCH(C17318,'Curva Juros'!$A$7:$A$73,1))) *
(INDEX('Curva Juros'!$B$7:$B$73,MATCH(C17318,'Curva Juros'!$A$7:$A$73,1)+1) -
INDEX('Curva Juros'!$B$7:$B$73,MATCH(C17318,'Curva Juros'!$A$7:$A$73,1))) /
(INDEX('Curva Juros'!$A$7:$A$73,MATCH(C17318,'Curva Juros'!$A$7:$A$73,1)+1) -
INDEX('Curva Juros'!$A$7:$A$73,MATCH(C17318,'Curva Juros'!$A$7:$A$73,1)))</f>
        <v>7.6403702380952376</v>
      </c>
      <c r="F17318" s="24">
        <f t="shared" si="270"/>
        <v>-6.9167023809523775E-3</v>
      </c>
      <c r="G17318" s="24"/>
    </row>
    <row r="17319" spans="1:7" x14ac:dyDescent="0.25">
      <c r="A17319" s="6" t="s">
        <v>365</v>
      </c>
      <c r="B17319" s="7">
        <v>45933</v>
      </c>
      <c r="C17319" s="8">
        <v>1155.99</v>
      </c>
      <c r="D17319" s="20">
        <v>7.1143999999999999E-2</v>
      </c>
      <c r="E17319" s="35" cm="1">
        <f t="array" ref="E17319">INDEX('Curva Juros'!$B$7:$B$73,MATCH(C17319,'Curva Juros'!$A$7:$A$73,1)) +
(C17319-INDEX('Curva Juros'!$A$7:$A$73,MATCH(C17319,'Curva Juros'!$A$7:$A$73,1))) *
(INDEX('Curva Juros'!$B$7:$B$73,MATCH(C17319,'Curva Juros'!$A$7:$A$73,1)+1) -
INDEX('Curva Juros'!$B$7:$B$73,MATCH(C17319,'Curva Juros'!$A$7:$A$73,1))) /
(INDEX('Curva Juros'!$A$7:$A$73,MATCH(C17319,'Curva Juros'!$A$7:$A$73,1)+1) -
INDEX('Curva Juros'!$A$7:$A$73,MATCH(C17319,'Curva Juros'!$A$7:$A$73,1)))</f>
        <v>7.6412840476190471</v>
      </c>
      <c r="F17319" s="24">
        <f t="shared" si="270"/>
        <v>-5.2688404761904728E-3</v>
      </c>
      <c r="G17319" s="24"/>
    </row>
    <row r="17320" spans="1:7" x14ac:dyDescent="0.25">
      <c r="A17320" s="3" t="s">
        <v>365</v>
      </c>
      <c r="B17320" s="4">
        <v>45940</v>
      </c>
      <c r="C17320" s="5">
        <v>1151.19</v>
      </c>
      <c r="D17320" s="19">
        <v>7.0830000000000004E-2</v>
      </c>
      <c r="E17320" s="35" cm="1">
        <f t="array" ref="E17320">INDEX('Curva Juros'!$B$7:$B$73,MATCH(C17320,'Curva Juros'!$A$7:$A$73,1)) +
(C17320-INDEX('Curva Juros'!$A$7:$A$73,MATCH(C17320,'Curva Juros'!$A$7:$A$73,1))) *
(INDEX('Curva Juros'!$B$7:$B$73,MATCH(C17320,'Curva Juros'!$A$7:$A$73,1)+1) -
INDEX('Curva Juros'!$B$7:$B$73,MATCH(C17320,'Curva Juros'!$A$7:$A$73,1))) /
(INDEX('Curva Juros'!$A$7:$A$73,MATCH(C17320,'Curva Juros'!$A$7:$A$73,1)+1) -
INDEX('Curva Juros'!$A$7:$A$73,MATCH(C17320,'Curva Juros'!$A$7:$A$73,1)))</f>
        <v>7.6420078571428567</v>
      </c>
      <c r="F17320" s="24">
        <f t="shared" si="270"/>
        <v>-5.5900785714285695E-3</v>
      </c>
      <c r="G17320" s="24"/>
    </row>
    <row r="17321" spans="1:7" x14ac:dyDescent="0.25">
      <c r="A17321" s="6" t="s">
        <v>365</v>
      </c>
      <c r="B17321" s="7">
        <v>45947</v>
      </c>
      <c r="C17321" s="8">
        <v>1182</v>
      </c>
      <c r="D17321" s="20">
        <v>7.2371000000000005E-2</v>
      </c>
      <c r="E17321" s="35" cm="1">
        <f t="array" ref="E17321">INDEX('Curva Juros'!$B$7:$B$73,MATCH(C17321,'Curva Juros'!$A$7:$A$73,1)) +
(C17321-INDEX('Curva Juros'!$A$7:$A$73,MATCH(C17321,'Curva Juros'!$A$7:$A$73,1))) *
(INDEX('Curva Juros'!$B$7:$B$73,MATCH(C17321,'Curva Juros'!$A$7:$A$73,1)+1) -
INDEX('Curva Juros'!$B$7:$B$73,MATCH(C17321,'Curva Juros'!$A$7:$A$73,1))) /
(INDEX('Curva Juros'!$A$7:$A$73,MATCH(C17321,'Curva Juros'!$A$7:$A$73,1)+1) -
INDEX('Curva Juros'!$A$7:$A$73,MATCH(C17321,'Curva Juros'!$A$7:$A$73,1)))</f>
        <v>7.6373619047619048</v>
      </c>
      <c r="F17321" s="24">
        <f t="shared" si="270"/>
        <v>-4.0026190476190465E-3</v>
      </c>
      <c r="G17321" s="24"/>
    </row>
    <row r="17322" spans="1:7" x14ac:dyDescent="0.25">
      <c r="A17322" s="3" t="s">
        <v>365</v>
      </c>
      <c r="B17322" s="4">
        <v>45954</v>
      </c>
      <c r="C17322" s="5">
        <v>1177.3900000000001</v>
      </c>
      <c r="D17322" s="19">
        <v>7.1583999999999995E-2</v>
      </c>
      <c r="E17322" s="35" cm="1">
        <f t="array" ref="E17322">INDEX('Curva Juros'!$B$7:$B$73,MATCH(C17322,'Curva Juros'!$A$7:$A$73,1)) +
(C17322-INDEX('Curva Juros'!$A$7:$A$73,MATCH(C17322,'Curva Juros'!$A$7:$A$73,1))) *
(INDEX('Curva Juros'!$B$7:$B$73,MATCH(C17322,'Curva Juros'!$A$7:$A$73,1)+1) -
INDEX('Curva Juros'!$B$7:$B$73,MATCH(C17322,'Curva Juros'!$A$7:$A$73,1))) /
(INDEX('Curva Juros'!$A$7:$A$73,MATCH(C17322,'Curva Juros'!$A$7:$A$73,1)+1) -
INDEX('Curva Juros'!$A$7:$A$73,MATCH(C17322,'Curva Juros'!$A$7:$A$73,1)))</f>
        <v>7.638057063492063</v>
      </c>
      <c r="F17322" s="24">
        <f t="shared" si="270"/>
        <v>-4.79657063492063E-3</v>
      </c>
      <c r="G17322" s="24"/>
    </row>
    <row r="17323" spans="1:7" x14ac:dyDescent="0.25">
      <c r="A17323" s="6" t="s">
        <v>365</v>
      </c>
      <c r="B17323" s="7">
        <v>45961</v>
      </c>
      <c r="C17323" s="8">
        <v>1171.9000000000001</v>
      </c>
      <c r="D17323" s="20">
        <v>7.2581999999999994E-2</v>
      </c>
      <c r="E17323" s="35" cm="1">
        <f t="array" ref="E17323">INDEX('Curva Juros'!$B$7:$B$73,MATCH(C17323,'Curva Juros'!$A$7:$A$73,1)) +
(C17323-INDEX('Curva Juros'!$A$7:$A$73,MATCH(C17323,'Curva Juros'!$A$7:$A$73,1))) *
(INDEX('Curva Juros'!$B$7:$B$73,MATCH(C17323,'Curva Juros'!$A$7:$A$73,1)+1) -
INDEX('Curva Juros'!$B$7:$B$73,MATCH(C17323,'Curva Juros'!$A$7:$A$73,1))) /
(INDEX('Curva Juros'!$A$7:$A$73,MATCH(C17323,'Curva Juros'!$A$7:$A$73,1)+1) -
INDEX('Curva Juros'!$A$7:$A$73,MATCH(C17323,'Curva Juros'!$A$7:$A$73,1)))</f>
        <v>7.6388849206349203</v>
      </c>
      <c r="F17323" s="24">
        <f t="shared" si="270"/>
        <v>-3.8068492063492027E-3</v>
      </c>
      <c r="G17323" s="24"/>
    </row>
    <row r="17324" spans="1:7" x14ac:dyDescent="0.25">
      <c r="A17324" s="3" t="s">
        <v>365</v>
      </c>
      <c r="B17324" s="4">
        <v>45968</v>
      </c>
      <c r="C17324" s="5">
        <v>1166.71</v>
      </c>
      <c r="D17324" s="19">
        <v>7.2959999999999997E-2</v>
      </c>
      <c r="E17324" s="35" cm="1">
        <f t="array" ref="E17324">INDEX('Curva Juros'!$B$7:$B$73,MATCH(C17324,'Curva Juros'!$A$7:$A$73,1)) +
(C17324-INDEX('Curva Juros'!$A$7:$A$73,MATCH(C17324,'Curva Juros'!$A$7:$A$73,1))) *
(INDEX('Curva Juros'!$B$7:$B$73,MATCH(C17324,'Curva Juros'!$A$7:$A$73,1)+1) -
INDEX('Curva Juros'!$B$7:$B$73,MATCH(C17324,'Curva Juros'!$A$7:$A$73,1))) /
(INDEX('Curva Juros'!$A$7:$A$73,MATCH(C17324,'Curva Juros'!$A$7:$A$73,1)+1) -
INDEX('Curva Juros'!$A$7:$A$73,MATCH(C17324,'Curva Juros'!$A$7:$A$73,1)))</f>
        <v>7.6396675396825398</v>
      </c>
      <c r="F17324" s="24">
        <f t="shared" si="270"/>
        <v>-3.436675396825406E-3</v>
      </c>
      <c r="G17324" s="24"/>
    </row>
    <row r="17325" spans="1:7" x14ac:dyDescent="0.25">
      <c r="A17325" s="6" t="s">
        <v>365</v>
      </c>
      <c r="B17325" s="7">
        <v>45975</v>
      </c>
      <c r="C17325" s="8">
        <v>1162.44</v>
      </c>
      <c r="D17325" s="20">
        <v>7.1487999999999996E-2</v>
      </c>
      <c r="E17325" s="35" cm="1">
        <f t="array" ref="E17325">INDEX('Curva Juros'!$B$7:$B$73,MATCH(C17325,'Curva Juros'!$A$7:$A$73,1)) +
(C17325-INDEX('Curva Juros'!$A$7:$A$73,MATCH(C17325,'Curva Juros'!$A$7:$A$73,1))) *
(INDEX('Curva Juros'!$B$7:$B$73,MATCH(C17325,'Curva Juros'!$A$7:$A$73,1)+1) -
INDEX('Curva Juros'!$B$7:$B$73,MATCH(C17325,'Curva Juros'!$A$7:$A$73,1))) /
(INDEX('Curva Juros'!$A$7:$A$73,MATCH(C17325,'Curva Juros'!$A$7:$A$73,1)+1) -
INDEX('Curva Juros'!$A$7:$A$73,MATCH(C17325,'Curva Juros'!$A$7:$A$73,1)))</f>
        <v>7.6403114285714286</v>
      </c>
      <c r="F17325" s="24">
        <f t="shared" si="270"/>
        <v>-4.9151142857142838E-3</v>
      </c>
      <c r="G17325" s="24"/>
    </row>
    <row r="17326" spans="1:7" x14ac:dyDescent="0.25">
      <c r="A17326" s="3" t="s">
        <v>365</v>
      </c>
      <c r="B17326" s="4">
        <v>45982</v>
      </c>
      <c r="C17326" s="5">
        <v>1158.33</v>
      </c>
      <c r="D17326" s="19">
        <v>7.1715000000000001E-2</v>
      </c>
      <c r="E17326" s="35" cm="1">
        <f t="array" ref="E17326">INDEX('Curva Juros'!$B$7:$B$73,MATCH(C17326,'Curva Juros'!$A$7:$A$73,1)) +
(C17326-INDEX('Curva Juros'!$A$7:$A$73,MATCH(C17326,'Curva Juros'!$A$7:$A$73,1))) *
(INDEX('Curva Juros'!$B$7:$B$73,MATCH(C17326,'Curva Juros'!$A$7:$A$73,1)+1) -
INDEX('Curva Juros'!$B$7:$B$73,MATCH(C17326,'Curva Juros'!$A$7:$A$73,1))) /
(INDEX('Curva Juros'!$A$7:$A$73,MATCH(C17326,'Curva Juros'!$A$7:$A$73,1)+1) -
INDEX('Curva Juros'!$A$7:$A$73,MATCH(C17326,'Curva Juros'!$A$7:$A$73,1)))</f>
        <v>7.6409311904761905</v>
      </c>
      <c r="F17326" s="24">
        <f t="shared" si="270"/>
        <v>-4.6943119047619108E-3</v>
      </c>
      <c r="G17326" s="24"/>
    </row>
    <row r="17327" spans="1:7" x14ac:dyDescent="0.25">
      <c r="A17327" s="6" t="s">
        <v>365</v>
      </c>
      <c r="B17327" s="7">
        <v>45989</v>
      </c>
      <c r="C17327" s="8">
        <v>1153.43</v>
      </c>
      <c r="D17327" s="20">
        <v>7.1500999999999995E-2</v>
      </c>
      <c r="E17327" s="35" cm="1">
        <f t="array" ref="E17327">INDEX('Curva Juros'!$B$7:$B$73,MATCH(C17327,'Curva Juros'!$A$7:$A$73,1)) +
(C17327-INDEX('Curva Juros'!$A$7:$A$73,MATCH(C17327,'Curva Juros'!$A$7:$A$73,1))) *
(INDEX('Curva Juros'!$B$7:$B$73,MATCH(C17327,'Curva Juros'!$A$7:$A$73,1)+1) -
INDEX('Curva Juros'!$B$7:$B$73,MATCH(C17327,'Curva Juros'!$A$7:$A$73,1))) /
(INDEX('Curva Juros'!$A$7:$A$73,MATCH(C17327,'Curva Juros'!$A$7:$A$73,1)+1) -
INDEX('Curva Juros'!$A$7:$A$73,MATCH(C17327,'Curva Juros'!$A$7:$A$73,1)))</f>
        <v>7.6416700793650794</v>
      </c>
      <c r="F17327" s="24">
        <f t="shared" si="270"/>
        <v>-4.9157007936507929E-3</v>
      </c>
      <c r="G17327" s="24"/>
    </row>
    <row r="17328" spans="1:7" x14ac:dyDescent="0.25">
      <c r="A17328" s="3" t="s">
        <v>365</v>
      </c>
      <c r="B17328" s="4">
        <v>45996</v>
      </c>
      <c r="C17328" s="5">
        <v>1147.8599999999999</v>
      </c>
      <c r="D17328" s="19">
        <v>7.2650999999999993E-2</v>
      </c>
      <c r="E17328" s="35" cm="1">
        <f t="array" ref="E17328">INDEX('Curva Juros'!$B$7:$B$73,MATCH(C17328,'Curva Juros'!$A$7:$A$73,1)) +
(C17328-INDEX('Curva Juros'!$A$7:$A$73,MATCH(C17328,'Curva Juros'!$A$7:$A$73,1))) *
(INDEX('Curva Juros'!$B$7:$B$73,MATCH(C17328,'Curva Juros'!$A$7:$A$73,1)+1) -
INDEX('Curva Juros'!$B$7:$B$73,MATCH(C17328,'Curva Juros'!$A$7:$A$73,1))) /
(INDEX('Curva Juros'!$A$7:$A$73,MATCH(C17328,'Curva Juros'!$A$7:$A$73,1)+1) -
INDEX('Curva Juros'!$A$7:$A$73,MATCH(C17328,'Curva Juros'!$A$7:$A$73,1)))</f>
        <v>7.6425099999999997</v>
      </c>
      <c r="F17328" s="24">
        <f t="shared" si="270"/>
        <v>-3.7741000000000025E-3</v>
      </c>
      <c r="G17328" s="24"/>
    </row>
    <row r="17329" spans="1:7" x14ac:dyDescent="0.25">
      <c r="A17329" s="6" t="s">
        <v>365</v>
      </c>
      <c r="B17329" s="7">
        <v>46003</v>
      </c>
      <c r="C17329" s="8">
        <v>1142.5999999999999</v>
      </c>
      <c r="D17329" s="20">
        <v>7.3171E-2</v>
      </c>
      <c r="E17329" s="35" cm="1">
        <f t="array" ref="E17329">INDEX('Curva Juros'!$B$7:$B$73,MATCH(C17329,'Curva Juros'!$A$7:$A$73,1)) +
(C17329-INDEX('Curva Juros'!$A$7:$A$73,MATCH(C17329,'Curva Juros'!$A$7:$A$73,1))) *
(INDEX('Curva Juros'!$B$7:$B$73,MATCH(C17329,'Curva Juros'!$A$7:$A$73,1)+1) -
INDEX('Curva Juros'!$B$7:$B$73,MATCH(C17329,'Curva Juros'!$A$7:$A$73,1))) /
(INDEX('Curva Juros'!$A$7:$A$73,MATCH(C17329,'Curva Juros'!$A$7:$A$73,1)+1) -
INDEX('Curva Juros'!$A$7:$A$73,MATCH(C17329,'Curva Juros'!$A$7:$A$73,1)))</f>
        <v>7.6433031746031741</v>
      </c>
      <c r="F17329" s="24">
        <f t="shared" si="270"/>
        <v>-3.262031746031735E-3</v>
      </c>
      <c r="G17329" s="24"/>
    </row>
    <row r="17330" spans="1:7" x14ac:dyDescent="0.25">
      <c r="A17330" s="3" t="s">
        <v>365</v>
      </c>
      <c r="B17330" s="4">
        <v>46010</v>
      </c>
      <c r="C17330" s="5">
        <v>1137.3699999999999</v>
      </c>
      <c r="D17330" s="19">
        <v>7.3646000000000003E-2</v>
      </c>
      <c r="E17330" s="35" cm="1">
        <f t="array" ref="E17330">INDEX('Curva Juros'!$B$7:$B$73,MATCH(C17330,'Curva Juros'!$A$7:$A$73,1)) +
(C17330-INDEX('Curva Juros'!$A$7:$A$73,MATCH(C17330,'Curva Juros'!$A$7:$A$73,1))) *
(INDEX('Curva Juros'!$B$7:$B$73,MATCH(C17330,'Curva Juros'!$A$7:$A$73,1)+1) -
INDEX('Curva Juros'!$B$7:$B$73,MATCH(C17330,'Curva Juros'!$A$7:$A$73,1))) /
(INDEX('Curva Juros'!$A$7:$A$73,MATCH(C17330,'Curva Juros'!$A$7:$A$73,1)+1) -
INDEX('Curva Juros'!$A$7:$A$73,MATCH(C17330,'Curva Juros'!$A$7:$A$73,1)))</f>
        <v>7.6440918253968251</v>
      </c>
      <c r="F17330" s="24">
        <f t="shared" si="270"/>
        <v>-2.7949182539682427E-3</v>
      </c>
      <c r="G17330" s="24"/>
    </row>
    <row r="17331" spans="1:7" x14ac:dyDescent="0.25">
      <c r="A17331" s="6" t="s">
        <v>365</v>
      </c>
      <c r="B17331" s="7">
        <v>46017</v>
      </c>
      <c r="C17331" s="8">
        <v>1133.83</v>
      </c>
      <c r="D17331" s="20">
        <v>7.2707999999999995E-2</v>
      </c>
      <c r="E17331" s="35" cm="1">
        <f t="array" ref="E17331">INDEX('Curva Juros'!$B$7:$B$73,MATCH(C17331,'Curva Juros'!$A$7:$A$73,1)) +
(C17331-INDEX('Curva Juros'!$A$7:$A$73,MATCH(C17331,'Curva Juros'!$A$7:$A$73,1))) *
(INDEX('Curva Juros'!$B$7:$B$73,MATCH(C17331,'Curva Juros'!$A$7:$A$73,1)+1) -
INDEX('Curva Juros'!$B$7:$B$73,MATCH(C17331,'Curva Juros'!$A$7:$A$73,1))) /
(INDEX('Curva Juros'!$A$7:$A$73,MATCH(C17331,'Curva Juros'!$A$7:$A$73,1)+1) -
INDEX('Curva Juros'!$A$7:$A$73,MATCH(C17331,'Curva Juros'!$A$7:$A$73,1)))</f>
        <v>7.6446191587301584</v>
      </c>
      <c r="F17331" s="24">
        <f t="shared" si="270"/>
        <v>-3.7381915873015842E-3</v>
      </c>
      <c r="G17331" s="24"/>
    </row>
    <row r="17332" spans="1:7" x14ac:dyDescent="0.25">
      <c r="A17332" s="3" t="s">
        <v>365</v>
      </c>
      <c r="B17332" s="4">
        <v>46024</v>
      </c>
      <c r="C17332" s="5">
        <v>1130.07</v>
      </c>
      <c r="D17332" s="19">
        <v>7.2234000000000007E-2</v>
      </c>
      <c r="E17332" s="35" cm="1">
        <f t="array" ref="E17332">INDEX('Curva Juros'!$B$7:$B$73,MATCH(C17332,'Curva Juros'!$A$7:$A$73,1)) +
(C17332-INDEX('Curva Juros'!$A$7:$A$73,MATCH(C17332,'Curva Juros'!$A$7:$A$73,1))) *
(INDEX('Curva Juros'!$B$7:$B$73,MATCH(C17332,'Curva Juros'!$A$7:$A$73,1)+1) -
INDEX('Curva Juros'!$B$7:$B$73,MATCH(C17332,'Curva Juros'!$A$7:$A$73,1))) /
(INDEX('Curva Juros'!$A$7:$A$73,MATCH(C17332,'Curva Juros'!$A$7:$A$73,1)+1) -
INDEX('Curva Juros'!$A$7:$A$73,MATCH(C17332,'Curva Juros'!$A$7:$A$73,1)))</f>
        <v>7.6450429047619046</v>
      </c>
      <c r="F17332" s="24">
        <f t="shared" si="270"/>
        <v>-4.2164290476190414E-3</v>
      </c>
      <c r="G17332" s="24"/>
    </row>
    <row r="17333" spans="1:7" x14ac:dyDescent="0.25">
      <c r="A17333" s="6" t="s">
        <v>365</v>
      </c>
      <c r="B17333" s="7">
        <v>46031</v>
      </c>
      <c r="C17333" s="8">
        <v>1124.9000000000001</v>
      </c>
      <c r="D17333" s="20">
        <v>7.2569999999999996E-2</v>
      </c>
      <c r="E17333" s="35" cm="1">
        <f t="array" ref="E17333">INDEX('Curva Juros'!$B$7:$B$73,MATCH(C17333,'Curva Juros'!$A$7:$A$73,1)) +
(C17333-INDEX('Curva Juros'!$A$7:$A$73,MATCH(C17333,'Curva Juros'!$A$7:$A$73,1))) *
(INDEX('Curva Juros'!$B$7:$B$73,MATCH(C17333,'Curva Juros'!$A$7:$A$73,1)+1) -
INDEX('Curva Juros'!$B$7:$B$73,MATCH(C17333,'Curva Juros'!$A$7:$A$73,1))) /
(INDEX('Curva Juros'!$A$7:$A$73,MATCH(C17333,'Curva Juros'!$A$7:$A$73,1)+1) -
INDEX('Curva Juros'!$A$7:$A$73,MATCH(C17333,'Curva Juros'!$A$7:$A$73,1)))</f>
        <v>7.6456255555555552</v>
      </c>
      <c r="F17333" s="24">
        <f t="shared" si="270"/>
        <v>-3.8862555555555511E-3</v>
      </c>
      <c r="G17333" s="24"/>
    </row>
    <row r="17334" spans="1:7" x14ac:dyDescent="0.25">
      <c r="A17334" s="3" t="s">
        <v>365</v>
      </c>
      <c r="B17334" s="4">
        <v>46038</v>
      </c>
      <c r="C17334" s="5">
        <v>1119.5999999999999</v>
      </c>
      <c r="D17334" s="19">
        <v>7.3169999999999999E-2</v>
      </c>
      <c r="E17334" s="35" cm="1">
        <f t="array" ref="E17334">INDEX('Curva Juros'!$B$7:$B$73,MATCH(C17334,'Curva Juros'!$A$7:$A$73,1)) +
(C17334-INDEX('Curva Juros'!$A$7:$A$73,MATCH(C17334,'Curva Juros'!$A$7:$A$73,1))) *
(INDEX('Curva Juros'!$B$7:$B$73,MATCH(C17334,'Curva Juros'!$A$7:$A$73,1)+1) -
INDEX('Curva Juros'!$B$7:$B$73,MATCH(C17334,'Curva Juros'!$A$7:$A$73,1))) /
(INDEX('Curva Juros'!$A$7:$A$73,MATCH(C17334,'Curva Juros'!$A$7:$A$73,1)+1) -
INDEX('Curva Juros'!$A$7:$A$73,MATCH(C17334,'Curva Juros'!$A$7:$A$73,1)))</f>
        <v>7.646222857142857</v>
      </c>
      <c r="F17334" s="24">
        <f t="shared" si="270"/>
        <v>-3.2922285714285654E-3</v>
      </c>
      <c r="G17334" s="24"/>
    </row>
    <row r="17335" spans="1:7" x14ac:dyDescent="0.25">
      <c r="A17335" s="6" t="s">
        <v>365</v>
      </c>
      <c r="B17335" s="7">
        <v>46045</v>
      </c>
      <c r="C17335" s="8">
        <v>1115.8900000000001</v>
      </c>
      <c r="D17335" s="20">
        <v>7.0577000000000001E-2</v>
      </c>
      <c r="E17335" s="35" cm="1">
        <f t="array" ref="E17335">INDEX('Curva Juros'!$B$7:$B$73,MATCH(C17335,'Curva Juros'!$A$7:$A$73,1)) +
(C17335-INDEX('Curva Juros'!$A$7:$A$73,MATCH(C17335,'Curva Juros'!$A$7:$A$73,1))) *
(INDEX('Curva Juros'!$B$7:$B$73,MATCH(C17335,'Curva Juros'!$A$7:$A$73,1)+1) -
INDEX('Curva Juros'!$B$7:$B$73,MATCH(C17335,'Curva Juros'!$A$7:$A$73,1))) /
(INDEX('Curva Juros'!$A$7:$A$73,MATCH(C17335,'Curva Juros'!$A$7:$A$73,1)+1) -
INDEX('Curva Juros'!$A$7:$A$73,MATCH(C17335,'Curva Juros'!$A$7:$A$73,1)))</f>
        <v>7.6466409682539682</v>
      </c>
      <c r="F17335" s="24">
        <f t="shared" si="270"/>
        <v>-5.8894096825396758E-3</v>
      </c>
      <c r="G17335" s="24"/>
    </row>
    <row r="17336" spans="1:7" x14ac:dyDescent="0.25">
      <c r="A17336" s="3" t="s">
        <v>365</v>
      </c>
      <c r="B17336" s="4">
        <v>46052</v>
      </c>
      <c r="C17336" s="5">
        <v>1112.76</v>
      </c>
      <c r="D17336" s="19">
        <v>6.6797999999999996E-2</v>
      </c>
      <c r="E17336" s="35" cm="1">
        <f t="array" ref="E17336">INDEX('Curva Juros'!$B$7:$B$73,MATCH(C17336,'Curva Juros'!$A$7:$A$73,1)) +
(C17336-INDEX('Curva Juros'!$A$7:$A$73,MATCH(C17336,'Curva Juros'!$A$7:$A$73,1))) *
(INDEX('Curva Juros'!$B$7:$B$73,MATCH(C17336,'Curva Juros'!$A$7:$A$73,1)+1) -
INDEX('Curva Juros'!$B$7:$B$73,MATCH(C17336,'Curva Juros'!$A$7:$A$73,1))) /
(INDEX('Curva Juros'!$A$7:$A$73,MATCH(C17336,'Curva Juros'!$A$7:$A$73,1)+1) -
INDEX('Curva Juros'!$A$7:$A$73,MATCH(C17336,'Curva Juros'!$A$7:$A$73,1)))</f>
        <v>7.6469937142857143</v>
      </c>
      <c r="F17336" s="24">
        <f t="shared" si="270"/>
        <v>-9.6719371428571482E-3</v>
      </c>
      <c r="G17336" s="24"/>
    </row>
    <row r="17337" spans="1:7" x14ac:dyDescent="0.25">
      <c r="A17337" s="6" t="s">
        <v>365</v>
      </c>
      <c r="B17337" s="7">
        <v>46059</v>
      </c>
      <c r="C17337" s="8">
        <v>1107.1400000000001</v>
      </c>
      <c r="D17337" s="20">
        <v>6.8039000000000002E-2</v>
      </c>
      <c r="E17337" s="35" cm="1">
        <f t="array" ref="E17337">INDEX('Curva Juros'!$B$7:$B$73,MATCH(C17337,'Curva Juros'!$A$7:$A$73,1)) +
(C17337-INDEX('Curva Juros'!$A$7:$A$73,MATCH(C17337,'Curva Juros'!$A$7:$A$73,1))) *
(INDEX('Curva Juros'!$B$7:$B$73,MATCH(C17337,'Curva Juros'!$A$7:$A$73,1)+1) -
INDEX('Curva Juros'!$B$7:$B$73,MATCH(C17337,'Curva Juros'!$A$7:$A$73,1))) /
(INDEX('Curva Juros'!$A$7:$A$73,MATCH(C17337,'Curva Juros'!$A$7:$A$73,1)+1) -
INDEX('Curva Juros'!$A$7:$A$73,MATCH(C17337,'Curva Juros'!$A$7:$A$73,1)))</f>
        <v>7.6476270793650789</v>
      </c>
      <c r="F17337" s="24">
        <f t="shared" si="270"/>
        <v>-8.4372707936507807E-3</v>
      </c>
      <c r="G17337" s="24"/>
    </row>
    <row r="17338" spans="1:7" x14ac:dyDescent="0.25">
      <c r="A17338" s="3" t="s">
        <v>365</v>
      </c>
      <c r="B17338" s="4">
        <v>46066</v>
      </c>
      <c r="C17338" s="5">
        <v>1102.1199999999999</v>
      </c>
      <c r="D17338" s="19">
        <v>6.8089999999999998E-2</v>
      </c>
      <c r="E17338" s="35" cm="1">
        <f t="array" ref="E17338">INDEX('Curva Juros'!$B$7:$B$73,MATCH(C17338,'Curva Juros'!$A$7:$A$73,1)) +
(C17338-INDEX('Curva Juros'!$A$7:$A$73,MATCH(C17338,'Curva Juros'!$A$7:$A$73,1))) *
(INDEX('Curva Juros'!$B$7:$B$73,MATCH(C17338,'Curva Juros'!$A$7:$A$73,1)+1) -
INDEX('Curva Juros'!$B$7:$B$73,MATCH(C17338,'Curva Juros'!$A$7:$A$73,1))) /
(INDEX('Curva Juros'!$A$7:$A$73,MATCH(C17338,'Curva Juros'!$A$7:$A$73,1)+1) -
INDEX('Curva Juros'!$A$7:$A$73,MATCH(C17338,'Curva Juros'!$A$7:$A$73,1)))</f>
        <v>7.6481928253968254</v>
      </c>
      <c r="F17338" s="24">
        <f t="shared" si="270"/>
        <v>-8.391928253968256E-3</v>
      </c>
      <c r="G17338" s="24"/>
    </row>
    <row r="17339" spans="1:7" x14ac:dyDescent="0.25">
      <c r="A17339" s="6" t="s">
        <v>365</v>
      </c>
      <c r="B17339" s="7">
        <v>46073</v>
      </c>
      <c r="C17339" s="8">
        <v>1099.1300000000001</v>
      </c>
      <c r="D17339" s="20">
        <v>6.8066000000000002E-2</v>
      </c>
      <c r="E17339" s="35" cm="1">
        <f t="array" ref="E17339">INDEX('Curva Juros'!$B$7:$B$73,MATCH(C17339,'Curva Juros'!$A$7:$A$73,1)) +
(C17339-INDEX('Curva Juros'!$A$7:$A$73,MATCH(C17339,'Curva Juros'!$A$7:$A$73,1))) *
(INDEX('Curva Juros'!$B$7:$B$73,MATCH(C17339,'Curva Juros'!$A$7:$A$73,1)+1) -
INDEX('Curva Juros'!$B$7:$B$73,MATCH(C17339,'Curva Juros'!$A$7:$A$73,1))) /
(INDEX('Curva Juros'!$A$7:$A$73,MATCH(C17339,'Curva Juros'!$A$7:$A$73,1)+1) -
INDEX('Curva Juros'!$A$7:$A$73,MATCH(C17339,'Curva Juros'!$A$7:$A$73,1)))</f>
        <v>7.648529793650793</v>
      </c>
      <c r="F17339" s="24">
        <f t="shared" si="270"/>
        <v>-8.4192979365079329E-3</v>
      </c>
      <c r="G17339" s="24"/>
    </row>
    <row r="17340" spans="1:7" x14ac:dyDescent="0.25">
      <c r="A17340" s="3" t="s">
        <v>365</v>
      </c>
      <c r="B17340" s="4">
        <v>46080</v>
      </c>
      <c r="C17340" s="5">
        <v>1094.81</v>
      </c>
      <c r="D17340" s="19">
        <v>6.6684999999999994E-2</v>
      </c>
      <c r="E17340" s="35" cm="1">
        <f t="array" ref="E17340">INDEX('Curva Juros'!$B$7:$B$73,MATCH(C17340,'Curva Juros'!$A$7:$A$73,1)) +
(C17340-INDEX('Curva Juros'!$A$7:$A$73,MATCH(C17340,'Curva Juros'!$A$7:$A$73,1))) *
(INDEX('Curva Juros'!$B$7:$B$73,MATCH(C17340,'Curva Juros'!$A$7:$A$73,1)+1) -
INDEX('Curva Juros'!$B$7:$B$73,MATCH(C17340,'Curva Juros'!$A$7:$A$73,1))) /
(INDEX('Curva Juros'!$A$7:$A$73,MATCH(C17340,'Curva Juros'!$A$7:$A$73,1)+1) -
INDEX('Curva Juros'!$A$7:$A$73,MATCH(C17340,'Curva Juros'!$A$7:$A$73,1)))</f>
        <v>7.6490166507936506</v>
      </c>
      <c r="F17340" s="24">
        <f t="shared" si="270"/>
        <v>-9.8051665079365163E-3</v>
      </c>
      <c r="G17340" s="24"/>
    </row>
    <row r="17341" spans="1:7" x14ac:dyDescent="0.25">
      <c r="A17341" s="6" t="s">
        <v>366</v>
      </c>
      <c r="B17341" s="7">
        <v>45723</v>
      </c>
      <c r="C17341" s="8">
        <v>476.76</v>
      </c>
      <c r="D17341" s="20">
        <v>7.7589000000000005E-2</v>
      </c>
      <c r="E17341" s="35" cm="1">
        <f t="array" ref="E17341">INDEX('Curva Juros'!$B$7:$B$73,MATCH(C17341,'Curva Juros'!$A$7:$A$73,1)) +
(C17341-INDEX('Curva Juros'!$A$7:$A$73,MATCH(C17341,'Curva Juros'!$A$7:$A$73,1))) *
(INDEX('Curva Juros'!$B$7:$B$73,MATCH(C17341,'Curva Juros'!$A$7:$A$73,1)+1) -
INDEX('Curva Juros'!$B$7:$B$73,MATCH(C17341,'Curva Juros'!$A$7:$A$73,1))) /
(INDEX('Curva Juros'!$A$7:$A$73,MATCH(C17341,'Curva Juros'!$A$7:$A$73,1)+1) -
INDEX('Curva Juros'!$A$7:$A$73,MATCH(C17341,'Curva Juros'!$A$7:$A$73,1)))</f>
        <v>7.8573753333333336</v>
      </c>
      <c r="F17341" s="24">
        <f t="shared" si="270"/>
        <v>-9.8475333333332415E-4</v>
      </c>
      <c r="G17341" s="24"/>
    </row>
    <row r="17342" spans="1:7" x14ac:dyDescent="0.25">
      <c r="A17342" s="3" t="s">
        <v>366</v>
      </c>
      <c r="B17342" s="4">
        <v>45730</v>
      </c>
      <c r="C17342" s="5">
        <v>471.71</v>
      </c>
      <c r="D17342" s="19">
        <v>7.8822000000000003E-2</v>
      </c>
      <c r="E17342" s="35" cm="1">
        <f t="array" ref="E17342">INDEX('Curva Juros'!$B$7:$B$73,MATCH(C17342,'Curva Juros'!$A$7:$A$73,1)) +
(C17342-INDEX('Curva Juros'!$A$7:$A$73,MATCH(C17342,'Curva Juros'!$A$7:$A$73,1))) *
(INDEX('Curva Juros'!$B$7:$B$73,MATCH(C17342,'Curva Juros'!$A$7:$A$73,1)+1) -
INDEX('Curva Juros'!$B$7:$B$73,MATCH(C17342,'Curva Juros'!$A$7:$A$73,1))) /
(INDEX('Curva Juros'!$A$7:$A$73,MATCH(C17342,'Curva Juros'!$A$7:$A$73,1)+1) -
INDEX('Curva Juros'!$A$7:$A$73,MATCH(C17342,'Curva Juros'!$A$7:$A$73,1)))</f>
        <v>7.8663250555555555</v>
      </c>
      <c r="F17342" s="24">
        <f t="shared" si="270"/>
        <v>1.5874944444445316E-4</v>
      </c>
      <c r="G17342" s="24"/>
    </row>
    <row r="17343" spans="1:7" x14ac:dyDescent="0.25">
      <c r="A17343" s="6" t="s">
        <v>366</v>
      </c>
      <c r="B17343" s="7">
        <v>45737</v>
      </c>
      <c r="C17343" s="8">
        <v>477.96</v>
      </c>
      <c r="D17343" s="20">
        <v>8.1803000000000001E-2</v>
      </c>
      <c r="E17343" s="35" cm="1">
        <f t="array" ref="E17343">INDEX('Curva Juros'!$B$7:$B$73,MATCH(C17343,'Curva Juros'!$A$7:$A$73,1)) +
(C17343-INDEX('Curva Juros'!$A$7:$A$73,MATCH(C17343,'Curva Juros'!$A$7:$A$73,1))) *
(INDEX('Curva Juros'!$B$7:$B$73,MATCH(C17343,'Curva Juros'!$A$7:$A$73,1)+1) -
INDEX('Curva Juros'!$B$7:$B$73,MATCH(C17343,'Curva Juros'!$A$7:$A$73,1))) /
(INDEX('Curva Juros'!$A$7:$A$73,MATCH(C17343,'Curva Juros'!$A$7:$A$73,1)+1) -
INDEX('Curva Juros'!$A$7:$A$73,MATCH(C17343,'Curva Juros'!$A$7:$A$73,1)))</f>
        <v>7.8552486666666672</v>
      </c>
      <c r="F17343" s="24">
        <f t="shared" si="270"/>
        <v>3.2505133333333297E-3</v>
      </c>
      <c r="G17343" s="24"/>
    </row>
    <row r="17344" spans="1:7" x14ac:dyDescent="0.25">
      <c r="A17344" s="3" t="s">
        <v>366</v>
      </c>
      <c r="B17344" s="4">
        <v>45744</v>
      </c>
      <c r="C17344" s="5">
        <v>472.92</v>
      </c>
      <c r="D17344" s="19">
        <v>8.4378999999999996E-2</v>
      </c>
      <c r="E17344" s="35" cm="1">
        <f t="array" ref="E17344">INDEX('Curva Juros'!$B$7:$B$73,MATCH(C17344,'Curva Juros'!$A$7:$A$73,1)) +
(C17344-INDEX('Curva Juros'!$A$7:$A$73,MATCH(C17344,'Curva Juros'!$A$7:$A$73,1))) *
(INDEX('Curva Juros'!$B$7:$B$73,MATCH(C17344,'Curva Juros'!$A$7:$A$73,1)+1) -
INDEX('Curva Juros'!$B$7:$B$73,MATCH(C17344,'Curva Juros'!$A$7:$A$73,1))) /
(INDEX('Curva Juros'!$A$7:$A$73,MATCH(C17344,'Curva Juros'!$A$7:$A$73,1)+1) -
INDEX('Curva Juros'!$A$7:$A$73,MATCH(C17344,'Curva Juros'!$A$7:$A$73,1)))</f>
        <v>7.8641806666666669</v>
      </c>
      <c r="F17344" s="24">
        <f t="shared" si="270"/>
        <v>5.7371933333333208E-3</v>
      </c>
      <c r="G17344" s="24"/>
    </row>
    <row r="17345" spans="1:7" x14ac:dyDescent="0.25">
      <c r="A17345" s="6" t="s">
        <v>366</v>
      </c>
      <c r="B17345" s="7">
        <v>45751</v>
      </c>
      <c r="C17345" s="8">
        <v>467.94</v>
      </c>
      <c r="D17345" s="20">
        <v>8.3074999999999996E-2</v>
      </c>
      <c r="E17345" s="35" cm="1">
        <f t="array" ref="E17345">INDEX('Curva Juros'!$B$7:$B$73,MATCH(C17345,'Curva Juros'!$A$7:$A$73,1)) +
(C17345-INDEX('Curva Juros'!$A$7:$A$73,MATCH(C17345,'Curva Juros'!$A$7:$A$73,1))) *
(INDEX('Curva Juros'!$B$7:$B$73,MATCH(C17345,'Curva Juros'!$A$7:$A$73,1)+1) -
INDEX('Curva Juros'!$B$7:$B$73,MATCH(C17345,'Curva Juros'!$A$7:$A$73,1))) /
(INDEX('Curva Juros'!$A$7:$A$73,MATCH(C17345,'Curva Juros'!$A$7:$A$73,1)+1) -
INDEX('Curva Juros'!$A$7:$A$73,MATCH(C17345,'Curva Juros'!$A$7:$A$73,1)))</f>
        <v>7.8730063333333336</v>
      </c>
      <c r="F17345" s="24">
        <f t="shared" si="270"/>
        <v>4.34493666666666E-3</v>
      </c>
      <c r="G17345" s="24"/>
    </row>
    <row r="17346" spans="1:7" x14ac:dyDescent="0.25">
      <c r="A17346" s="3" t="s">
        <v>366</v>
      </c>
      <c r="B17346" s="4">
        <v>45758</v>
      </c>
      <c r="C17346" s="5">
        <v>462.9</v>
      </c>
      <c r="D17346" s="19">
        <v>8.5061999999999999E-2</v>
      </c>
      <c r="E17346" s="35" cm="1">
        <f t="array" ref="E17346">INDEX('Curva Juros'!$B$7:$B$73,MATCH(C17346,'Curva Juros'!$A$7:$A$73,1)) +
(C17346-INDEX('Curva Juros'!$A$7:$A$73,MATCH(C17346,'Curva Juros'!$A$7:$A$73,1))) *
(INDEX('Curva Juros'!$B$7:$B$73,MATCH(C17346,'Curva Juros'!$A$7:$A$73,1)+1) -
INDEX('Curva Juros'!$B$7:$B$73,MATCH(C17346,'Curva Juros'!$A$7:$A$73,1))) /
(INDEX('Curva Juros'!$A$7:$A$73,MATCH(C17346,'Curva Juros'!$A$7:$A$73,1)+1) -
INDEX('Curva Juros'!$A$7:$A$73,MATCH(C17346,'Curva Juros'!$A$7:$A$73,1)))</f>
        <v>7.8819383333333333</v>
      </c>
      <c r="F17346" s="24">
        <f t="shared" si="270"/>
        <v>6.2426166666666727E-3</v>
      </c>
      <c r="G17346" s="24"/>
    </row>
    <row r="17347" spans="1:7" x14ac:dyDescent="0.25">
      <c r="A17347" s="6" t="s">
        <v>366</v>
      </c>
      <c r="B17347" s="7">
        <v>45764</v>
      </c>
      <c r="C17347" s="8">
        <v>458.95</v>
      </c>
      <c r="D17347" s="20">
        <v>8.2129999999999995E-2</v>
      </c>
      <c r="E17347" s="35" cm="1">
        <f t="array" ref="E17347">INDEX('Curva Juros'!$B$7:$B$73,MATCH(C17347,'Curva Juros'!$A$7:$A$73,1)) +
(C17347-INDEX('Curva Juros'!$A$7:$A$73,MATCH(C17347,'Curva Juros'!$A$7:$A$73,1))) *
(INDEX('Curva Juros'!$B$7:$B$73,MATCH(C17347,'Curva Juros'!$A$7:$A$73,1)+1) -
INDEX('Curva Juros'!$B$7:$B$73,MATCH(C17347,'Curva Juros'!$A$7:$A$73,1))) /
(INDEX('Curva Juros'!$A$7:$A$73,MATCH(C17347,'Curva Juros'!$A$7:$A$73,1)+1) -
INDEX('Curva Juros'!$A$7:$A$73,MATCH(C17347,'Curva Juros'!$A$7:$A$73,1)))</f>
        <v>7.8889386111111115</v>
      </c>
      <c r="F17347" s="24">
        <f t="shared" ref="F17347:F17410" si="271">D17347-E17347/100</f>
        <v>3.2406138888888825E-3</v>
      </c>
      <c r="G17347" s="24"/>
    </row>
    <row r="17348" spans="1:7" x14ac:dyDescent="0.25">
      <c r="A17348" s="3" t="s">
        <v>366</v>
      </c>
      <c r="B17348" s="4">
        <v>45772</v>
      </c>
      <c r="C17348" s="5">
        <v>455.01</v>
      </c>
      <c r="D17348" s="19">
        <v>7.8733999999999998E-2</v>
      </c>
      <c r="E17348" s="35" cm="1">
        <f t="array" ref="E17348">INDEX('Curva Juros'!$B$7:$B$73,MATCH(C17348,'Curva Juros'!$A$7:$A$73,1)) +
(C17348-INDEX('Curva Juros'!$A$7:$A$73,MATCH(C17348,'Curva Juros'!$A$7:$A$73,1))) *
(INDEX('Curva Juros'!$B$7:$B$73,MATCH(C17348,'Curva Juros'!$A$7:$A$73,1)+1) -
INDEX('Curva Juros'!$B$7:$B$73,MATCH(C17348,'Curva Juros'!$A$7:$A$73,1))) /
(INDEX('Curva Juros'!$A$7:$A$73,MATCH(C17348,'Curva Juros'!$A$7:$A$73,1)+1) -
INDEX('Curva Juros'!$A$7:$A$73,MATCH(C17348,'Curva Juros'!$A$7:$A$73,1)))</f>
        <v>7.8959211666666667</v>
      </c>
      <c r="F17348" s="24">
        <f t="shared" si="271"/>
        <v>-2.2521166666666925E-4</v>
      </c>
      <c r="G17348" s="24"/>
    </row>
    <row r="17349" spans="1:7" x14ac:dyDescent="0.25">
      <c r="A17349" s="6" t="s">
        <v>366</v>
      </c>
      <c r="B17349" s="7">
        <v>45779</v>
      </c>
      <c r="C17349" s="8">
        <v>450.99</v>
      </c>
      <c r="D17349" s="20">
        <v>8.0048999999999995E-2</v>
      </c>
      <c r="E17349" s="35" cm="1">
        <f t="array" ref="E17349">INDEX('Curva Juros'!$B$7:$B$73,MATCH(C17349,'Curva Juros'!$A$7:$A$73,1)) +
(C17349-INDEX('Curva Juros'!$A$7:$A$73,MATCH(C17349,'Curva Juros'!$A$7:$A$73,1))) *
(INDEX('Curva Juros'!$B$7:$B$73,MATCH(C17349,'Curva Juros'!$A$7:$A$73,1)+1) -
INDEX('Curva Juros'!$B$7:$B$73,MATCH(C17349,'Curva Juros'!$A$7:$A$73,1))) /
(INDEX('Curva Juros'!$A$7:$A$73,MATCH(C17349,'Curva Juros'!$A$7:$A$73,1)+1) -
INDEX('Curva Juros'!$A$7:$A$73,MATCH(C17349,'Curva Juros'!$A$7:$A$73,1)))</f>
        <v>7.9030455000000002</v>
      </c>
      <c r="F17349" s="24">
        <f t="shared" si="271"/>
        <v>1.0185449999999957E-3</v>
      </c>
      <c r="G17349" s="24"/>
    </row>
    <row r="17350" spans="1:7" x14ac:dyDescent="0.25">
      <c r="A17350" s="3" t="s">
        <v>366</v>
      </c>
      <c r="B17350" s="4">
        <v>45786</v>
      </c>
      <c r="C17350" s="5">
        <v>445.95</v>
      </c>
      <c r="D17350" s="19">
        <v>8.2185999999999995E-2</v>
      </c>
      <c r="E17350" s="35" cm="1">
        <f t="array" ref="E17350">INDEX('Curva Juros'!$B$7:$B$73,MATCH(C17350,'Curva Juros'!$A$7:$A$73,1)) +
(C17350-INDEX('Curva Juros'!$A$7:$A$73,MATCH(C17350,'Curva Juros'!$A$7:$A$73,1))) *
(INDEX('Curva Juros'!$B$7:$B$73,MATCH(C17350,'Curva Juros'!$A$7:$A$73,1)+1) -
INDEX('Curva Juros'!$B$7:$B$73,MATCH(C17350,'Curva Juros'!$A$7:$A$73,1))) /
(INDEX('Curva Juros'!$A$7:$A$73,MATCH(C17350,'Curva Juros'!$A$7:$A$73,1)+1) -
INDEX('Curva Juros'!$A$7:$A$73,MATCH(C17350,'Curva Juros'!$A$7:$A$73,1)))</f>
        <v>7.9119775000000008</v>
      </c>
      <c r="F17350" s="24">
        <f t="shared" si="271"/>
        <v>3.0662249999999919E-3</v>
      </c>
      <c r="G17350" s="24"/>
    </row>
    <row r="17351" spans="1:7" x14ac:dyDescent="0.25">
      <c r="A17351" s="6" t="s">
        <v>366</v>
      </c>
      <c r="B17351" s="7">
        <v>45793</v>
      </c>
      <c r="C17351" s="8">
        <v>440.97</v>
      </c>
      <c r="D17351" s="20">
        <v>8.1352999999999995E-2</v>
      </c>
      <c r="E17351" s="35" cm="1">
        <f t="array" ref="E17351">INDEX('Curva Juros'!$B$7:$B$73,MATCH(C17351,'Curva Juros'!$A$7:$A$73,1)) +
(C17351-INDEX('Curva Juros'!$A$7:$A$73,MATCH(C17351,'Curva Juros'!$A$7:$A$73,1))) *
(INDEX('Curva Juros'!$B$7:$B$73,MATCH(C17351,'Curva Juros'!$A$7:$A$73,1)+1) -
INDEX('Curva Juros'!$B$7:$B$73,MATCH(C17351,'Curva Juros'!$A$7:$A$73,1))) /
(INDEX('Curva Juros'!$A$7:$A$73,MATCH(C17351,'Curva Juros'!$A$7:$A$73,1)+1) -
INDEX('Curva Juros'!$A$7:$A$73,MATCH(C17351,'Curva Juros'!$A$7:$A$73,1)))</f>
        <v>7.9208031666666674</v>
      </c>
      <c r="F17351" s="24">
        <f t="shared" si="271"/>
        <v>2.1449683333333164E-3</v>
      </c>
      <c r="G17351" s="24"/>
    </row>
    <row r="17352" spans="1:7" x14ac:dyDescent="0.25">
      <c r="A17352" s="3" t="s">
        <v>366</v>
      </c>
      <c r="B17352" s="4">
        <v>45800</v>
      </c>
      <c r="C17352" s="5">
        <v>435.96</v>
      </c>
      <c r="D17352" s="19">
        <v>8.2022999999999999E-2</v>
      </c>
      <c r="E17352" s="35" cm="1">
        <f t="array" ref="E17352">INDEX('Curva Juros'!$B$7:$B$73,MATCH(C17352,'Curva Juros'!$A$7:$A$73,1)) +
(C17352-INDEX('Curva Juros'!$A$7:$A$73,MATCH(C17352,'Curva Juros'!$A$7:$A$73,1))) *
(INDEX('Curva Juros'!$B$7:$B$73,MATCH(C17352,'Curva Juros'!$A$7:$A$73,1)+1) -
INDEX('Curva Juros'!$B$7:$B$73,MATCH(C17352,'Curva Juros'!$A$7:$A$73,1))) /
(INDEX('Curva Juros'!$A$7:$A$73,MATCH(C17352,'Curva Juros'!$A$7:$A$73,1)+1) -
INDEX('Curva Juros'!$A$7:$A$73,MATCH(C17352,'Curva Juros'!$A$7:$A$73,1)))</f>
        <v>7.9296820000000006</v>
      </c>
      <c r="F17352" s="24">
        <f t="shared" si="271"/>
        <v>2.7261799999999947E-3</v>
      </c>
      <c r="G17352" s="24"/>
    </row>
    <row r="17353" spans="1:7" x14ac:dyDescent="0.25">
      <c r="A17353" s="6" t="s">
        <v>366</v>
      </c>
      <c r="B17353" s="7">
        <v>45807</v>
      </c>
      <c r="C17353" s="8">
        <v>430.93</v>
      </c>
      <c r="D17353" s="20">
        <v>8.3816000000000002E-2</v>
      </c>
      <c r="E17353" s="35" cm="1">
        <f t="array" ref="E17353">INDEX('Curva Juros'!$B$7:$B$73,MATCH(C17353,'Curva Juros'!$A$7:$A$73,1)) +
(C17353-INDEX('Curva Juros'!$A$7:$A$73,MATCH(C17353,'Curva Juros'!$A$7:$A$73,1))) *
(INDEX('Curva Juros'!$B$7:$B$73,MATCH(C17353,'Curva Juros'!$A$7:$A$73,1)+1) -
INDEX('Curva Juros'!$B$7:$B$73,MATCH(C17353,'Curva Juros'!$A$7:$A$73,1))) /
(INDEX('Curva Juros'!$A$7:$A$73,MATCH(C17353,'Curva Juros'!$A$7:$A$73,1)+1) -
INDEX('Curva Juros'!$A$7:$A$73,MATCH(C17353,'Curva Juros'!$A$7:$A$73,1)))</f>
        <v>7.9385962777777781</v>
      </c>
      <c r="F17353" s="24">
        <f t="shared" si="271"/>
        <v>4.4300372222222245E-3</v>
      </c>
      <c r="G17353" s="24"/>
    </row>
    <row r="17354" spans="1:7" x14ac:dyDescent="0.25">
      <c r="A17354" s="3" t="s">
        <v>366</v>
      </c>
      <c r="B17354" s="4">
        <v>45814</v>
      </c>
      <c r="C17354" s="5">
        <v>425.88</v>
      </c>
      <c r="D17354" s="19">
        <v>8.6560999999999999E-2</v>
      </c>
      <c r="E17354" s="35" cm="1">
        <f t="array" ref="E17354">INDEX('Curva Juros'!$B$7:$B$73,MATCH(C17354,'Curva Juros'!$A$7:$A$73,1)) +
(C17354-INDEX('Curva Juros'!$A$7:$A$73,MATCH(C17354,'Curva Juros'!$A$7:$A$73,1))) *
(INDEX('Curva Juros'!$B$7:$B$73,MATCH(C17354,'Curva Juros'!$A$7:$A$73,1)+1) -
INDEX('Curva Juros'!$B$7:$B$73,MATCH(C17354,'Curva Juros'!$A$7:$A$73,1))) /
(INDEX('Curva Juros'!$A$7:$A$73,MATCH(C17354,'Curva Juros'!$A$7:$A$73,1)+1) -
INDEX('Curva Juros'!$A$7:$A$73,MATCH(C17354,'Curva Juros'!$A$7:$A$73,1)))</f>
        <v>7.9475460000000009</v>
      </c>
      <c r="F17354" s="24">
        <f t="shared" si="271"/>
        <v>7.0855399999999874E-3</v>
      </c>
      <c r="G17354" s="24"/>
    </row>
    <row r="17355" spans="1:7" x14ac:dyDescent="0.25">
      <c r="A17355" s="6" t="s">
        <v>366</v>
      </c>
      <c r="B17355" s="7">
        <v>45821</v>
      </c>
      <c r="C17355" s="8">
        <v>420.9</v>
      </c>
      <c r="D17355" s="20">
        <v>8.5165000000000005E-2</v>
      </c>
      <c r="E17355" s="35" cm="1">
        <f t="array" ref="E17355">INDEX('Curva Juros'!$B$7:$B$73,MATCH(C17355,'Curva Juros'!$A$7:$A$73,1)) +
(C17355-INDEX('Curva Juros'!$A$7:$A$73,MATCH(C17355,'Curva Juros'!$A$7:$A$73,1))) *
(INDEX('Curva Juros'!$B$7:$B$73,MATCH(C17355,'Curva Juros'!$A$7:$A$73,1)+1) -
INDEX('Curva Juros'!$B$7:$B$73,MATCH(C17355,'Curva Juros'!$A$7:$A$73,1))) /
(INDEX('Curva Juros'!$A$7:$A$73,MATCH(C17355,'Curva Juros'!$A$7:$A$73,1)+1) -
INDEX('Curva Juros'!$A$7:$A$73,MATCH(C17355,'Curva Juros'!$A$7:$A$73,1)))</f>
        <v>7.9563716666666675</v>
      </c>
      <c r="F17355" s="24">
        <f t="shared" si="271"/>
        <v>5.6012833333333317E-3</v>
      </c>
      <c r="G17355" s="24"/>
    </row>
    <row r="17356" spans="1:7" x14ac:dyDescent="0.25">
      <c r="A17356" s="3" t="s">
        <v>366</v>
      </c>
      <c r="B17356" s="4">
        <v>45828</v>
      </c>
      <c r="C17356" s="5">
        <v>416.85</v>
      </c>
      <c r="D17356" s="19">
        <v>8.8400000000000006E-2</v>
      </c>
      <c r="E17356" s="35" cm="1">
        <f t="array" ref="E17356">INDEX('Curva Juros'!$B$7:$B$73,MATCH(C17356,'Curva Juros'!$A$7:$A$73,1)) +
(C17356-INDEX('Curva Juros'!$A$7:$A$73,MATCH(C17356,'Curva Juros'!$A$7:$A$73,1))) *
(INDEX('Curva Juros'!$B$7:$B$73,MATCH(C17356,'Curva Juros'!$A$7:$A$73,1)+1) -
INDEX('Curva Juros'!$B$7:$B$73,MATCH(C17356,'Curva Juros'!$A$7:$A$73,1))) /
(INDEX('Curva Juros'!$A$7:$A$73,MATCH(C17356,'Curva Juros'!$A$7:$A$73,1)+1) -
INDEX('Curva Juros'!$A$7:$A$73,MATCH(C17356,'Curva Juros'!$A$7:$A$73,1)))</f>
        <v>7.9635491666666676</v>
      </c>
      <c r="F17356" s="24">
        <f t="shared" si="271"/>
        <v>8.7645083333333373E-3</v>
      </c>
      <c r="G17356" s="24"/>
    </row>
    <row r="17357" spans="1:7" x14ac:dyDescent="0.25">
      <c r="A17357" s="6" t="s">
        <v>366</v>
      </c>
      <c r="B17357" s="7">
        <v>45835</v>
      </c>
      <c r="C17357" s="8">
        <v>411.85</v>
      </c>
      <c r="D17357" s="20">
        <v>8.8049000000000002E-2</v>
      </c>
      <c r="E17357" s="35" cm="1">
        <f t="array" ref="E17357">INDEX('Curva Juros'!$B$7:$B$73,MATCH(C17357,'Curva Juros'!$A$7:$A$73,1)) +
(C17357-INDEX('Curva Juros'!$A$7:$A$73,MATCH(C17357,'Curva Juros'!$A$7:$A$73,1))) *
(INDEX('Curva Juros'!$B$7:$B$73,MATCH(C17357,'Curva Juros'!$A$7:$A$73,1)+1) -
INDEX('Curva Juros'!$B$7:$B$73,MATCH(C17357,'Curva Juros'!$A$7:$A$73,1))) /
(INDEX('Curva Juros'!$A$7:$A$73,MATCH(C17357,'Curva Juros'!$A$7:$A$73,1)+1) -
INDEX('Curva Juros'!$A$7:$A$73,MATCH(C17357,'Curva Juros'!$A$7:$A$73,1)))</f>
        <v>7.9724102777777786</v>
      </c>
      <c r="F17357" s="24">
        <f t="shared" si="271"/>
        <v>8.3248972222222106E-3</v>
      </c>
      <c r="G17357" s="24"/>
    </row>
    <row r="17358" spans="1:7" x14ac:dyDescent="0.25">
      <c r="A17358" s="3" t="s">
        <v>366</v>
      </c>
      <c r="B17358" s="4">
        <v>45842</v>
      </c>
      <c r="C17358" s="5">
        <v>406.9</v>
      </c>
      <c r="D17358" s="19">
        <v>8.5223999999999994E-2</v>
      </c>
      <c r="E17358" s="35" cm="1">
        <f t="array" ref="E17358">INDEX('Curva Juros'!$B$7:$B$73,MATCH(C17358,'Curva Juros'!$A$7:$A$73,1)) +
(C17358-INDEX('Curva Juros'!$A$7:$A$73,MATCH(C17358,'Curva Juros'!$A$7:$A$73,1))) *
(INDEX('Curva Juros'!$B$7:$B$73,MATCH(C17358,'Curva Juros'!$A$7:$A$73,1)+1) -
INDEX('Curva Juros'!$B$7:$B$73,MATCH(C17358,'Curva Juros'!$A$7:$A$73,1))) /
(INDEX('Curva Juros'!$A$7:$A$73,MATCH(C17358,'Curva Juros'!$A$7:$A$73,1)+1) -
INDEX('Curva Juros'!$A$7:$A$73,MATCH(C17358,'Curva Juros'!$A$7:$A$73,1)))</f>
        <v>7.9811827777777786</v>
      </c>
      <c r="F17358" s="24">
        <f t="shared" si="271"/>
        <v>5.4121722222222057E-3</v>
      </c>
      <c r="G17358" s="24"/>
    </row>
    <row r="17359" spans="1:7" x14ac:dyDescent="0.25">
      <c r="A17359" s="6" t="s">
        <v>366</v>
      </c>
      <c r="B17359" s="7">
        <v>45849</v>
      </c>
      <c r="C17359" s="8">
        <v>401.85</v>
      </c>
      <c r="D17359" s="20">
        <v>8.8030999999999998E-2</v>
      </c>
      <c r="E17359" s="35" cm="1">
        <f t="array" ref="E17359">INDEX('Curva Juros'!$B$7:$B$73,MATCH(C17359,'Curva Juros'!$A$7:$A$73,1)) +
(C17359-INDEX('Curva Juros'!$A$7:$A$73,MATCH(C17359,'Curva Juros'!$A$7:$A$73,1))) *
(INDEX('Curva Juros'!$B$7:$B$73,MATCH(C17359,'Curva Juros'!$A$7:$A$73,1)+1) -
INDEX('Curva Juros'!$B$7:$B$73,MATCH(C17359,'Curva Juros'!$A$7:$A$73,1))) /
(INDEX('Curva Juros'!$A$7:$A$73,MATCH(C17359,'Curva Juros'!$A$7:$A$73,1)+1) -
INDEX('Curva Juros'!$A$7:$A$73,MATCH(C17359,'Curva Juros'!$A$7:$A$73,1)))</f>
        <v>7.9901325000000005</v>
      </c>
      <c r="F17359" s="24">
        <f t="shared" si="271"/>
        <v>8.129674999999989E-3</v>
      </c>
      <c r="G17359" s="24"/>
    </row>
    <row r="17360" spans="1:7" x14ac:dyDescent="0.25">
      <c r="A17360" s="3" t="s">
        <v>366</v>
      </c>
      <c r="B17360" s="4">
        <v>45856</v>
      </c>
      <c r="C17360" s="5">
        <v>396.88</v>
      </c>
      <c r="D17360" s="19">
        <v>8.6573999999999998E-2</v>
      </c>
      <c r="E17360" s="35" cm="1">
        <f t="array" ref="E17360">INDEX('Curva Juros'!$B$7:$B$73,MATCH(C17360,'Curva Juros'!$A$7:$A$73,1)) +
(C17360-INDEX('Curva Juros'!$A$7:$A$73,MATCH(C17360,'Curva Juros'!$A$7:$A$73,1))) *
(INDEX('Curva Juros'!$B$7:$B$73,MATCH(C17360,'Curva Juros'!$A$7:$A$73,1)+1) -
INDEX('Curva Juros'!$B$7:$B$73,MATCH(C17360,'Curva Juros'!$A$7:$A$73,1))) /
(INDEX('Curva Juros'!$A$7:$A$73,MATCH(C17360,'Curva Juros'!$A$7:$A$73,1)+1) -
INDEX('Curva Juros'!$A$7:$A$73,MATCH(C17360,'Curva Juros'!$A$7:$A$73,1)))</f>
        <v>7.998940444444445</v>
      </c>
      <c r="F17360" s="24">
        <f t="shared" si="271"/>
        <v>6.5845955555555447E-3</v>
      </c>
      <c r="G17360" s="24"/>
    </row>
    <row r="17361" spans="1:7" x14ac:dyDescent="0.25">
      <c r="A17361" s="6" t="s">
        <v>366</v>
      </c>
      <c r="B17361" s="7">
        <v>45863</v>
      </c>
      <c r="C17361" s="8">
        <v>391.92</v>
      </c>
      <c r="D17361" s="20">
        <v>8.4362999999999994E-2</v>
      </c>
      <c r="E17361" s="35" cm="1">
        <f t="array" ref="E17361">INDEX('Curva Juros'!$B$7:$B$73,MATCH(C17361,'Curva Juros'!$A$7:$A$73,1)) +
(C17361-INDEX('Curva Juros'!$A$7:$A$73,MATCH(C17361,'Curva Juros'!$A$7:$A$73,1))) *
(INDEX('Curva Juros'!$B$7:$B$73,MATCH(C17361,'Curva Juros'!$A$7:$A$73,1)+1) -
INDEX('Curva Juros'!$B$7:$B$73,MATCH(C17361,'Curva Juros'!$A$7:$A$73,1))) /
(INDEX('Curva Juros'!$A$7:$A$73,MATCH(C17361,'Curva Juros'!$A$7:$A$73,1)+1) -
INDEX('Curva Juros'!$A$7:$A$73,MATCH(C17361,'Curva Juros'!$A$7:$A$73,1)))</f>
        <v>8.0077306666666672</v>
      </c>
      <c r="F17361" s="24">
        <f t="shared" si="271"/>
        <v>4.2856933333333264E-3</v>
      </c>
      <c r="G17361" s="24"/>
    </row>
    <row r="17362" spans="1:7" x14ac:dyDescent="0.25">
      <c r="A17362" s="3" t="s">
        <v>366</v>
      </c>
      <c r="B17362" s="4">
        <v>45870</v>
      </c>
      <c r="C17362" s="5">
        <v>386.89</v>
      </c>
      <c r="D17362" s="19">
        <v>8.5955000000000004E-2</v>
      </c>
      <c r="E17362" s="35" cm="1">
        <f t="array" ref="E17362">INDEX('Curva Juros'!$B$7:$B$73,MATCH(C17362,'Curva Juros'!$A$7:$A$73,1)) +
(C17362-INDEX('Curva Juros'!$A$7:$A$73,MATCH(C17362,'Curva Juros'!$A$7:$A$73,1))) *
(INDEX('Curva Juros'!$B$7:$B$73,MATCH(C17362,'Curva Juros'!$A$7:$A$73,1)+1) -
INDEX('Curva Juros'!$B$7:$B$73,MATCH(C17362,'Curva Juros'!$A$7:$A$73,1))) /
(INDEX('Curva Juros'!$A$7:$A$73,MATCH(C17362,'Curva Juros'!$A$7:$A$73,1)+1) -
INDEX('Curva Juros'!$A$7:$A$73,MATCH(C17362,'Curva Juros'!$A$7:$A$73,1)))</f>
        <v>8.0166449444444456</v>
      </c>
      <c r="F17362" s="24">
        <f t="shared" si="271"/>
        <v>5.7885505555555494E-3</v>
      </c>
      <c r="G17362" s="24"/>
    </row>
    <row r="17363" spans="1:7" x14ac:dyDescent="0.25">
      <c r="A17363" s="6" t="s">
        <v>366</v>
      </c>
      <c r="B17363" s="7">
        <v>45877</v>
      </c>
      <c r="C17363" s="8">
        <v>381.89</v>
      </c>
      <c r="D17363" s="20">
        <v>8.5615999999999998E-2</v>
      </c>
      <c r="E17363" s="35" cm="1">
        <f t="array" ref="E17363">INDEX('Curva Juros'!$B$7:$B$73,MATCH(C17363,'Curva Juros'!$A$7:$A$73,1)) +
(C17363-INDEX('Curva Juros'!$A$7:$A$73,MATCH(C17363,'Curva Juros'!$A$7:$A$73,1))) *
(INDEX('Curva Juros'!$B$7:$B$73,MATCH(C17363,'Curva Juros'!$A$7:$A$73,1)+1) -
INDEX('Curva Juros'!$B$7:$B$73,MATCH(C17363,'Curva Juros'!$A$7:$A$73,1))) /
(INDEX('Curva Juros'!$A$7:$A$73,MATCH(C17363,'Curva Juros'!$A$7:$A$73,1)+1) -
INDEX('Curva Juros'!$A$7:$A$73,MATCH(C17363,'Curva Juros'!$A$7:$A$73,1)))</f>
        <v>8.0255060555555566</v>
      </c>
      <c r="F17363" s="24">
        <f t="shared" si="271"/>
        <v>5.3609394444444347E-3</v>
      </c>
      <c r="G17363" s="24"/>
    </row>
    <row r="17364" spans="1:7" x14ac:dyDescent="0.25">
      <c r="A17364" s="3" t="s">
        <v>366</v>
      </c>
      <c r="B17364" s="4">
        <v>45884</v>
      </c>
      <c r="C17364" s="5">
        <v>376.92</v>
      </c>
      <c r="D17364" s="19">
        <v>8.4117999999999998E-2</v>
      </c>
      <c r="E17364" s="35" cm="1">
        <f t="array" ref="E17364">INDEX('Curva Juros'!$B$7:$B$73,MATCH(C17364,'Curva Juros'!$A$7:$A$73,1)) +
(C17364-INDEX('Curva Juros'!$A$7:$A$73,MATCH(C17364,'Curva Juros'!$A$7:$A$73,1))) *
(INDEX('Curva Juros'!$B$7:$B$73,MATCH(C17364,'Curva Juros'!$A$7:$A$73,1)+1) -
INDEX('Curva Juros'!$B$7:$B$73,MATCH(C17364,'Curva Juros'!$A$7:$A$73,1))) /
(INDEX('Curva Juros'!$A$7:$A$73,MATCH(C17364,'Curva Juros'!$A$7:$A$73,1)+1) -
INDEX('Curva Juros'!$A$7:$A$73,MATCH(C17364,'Curva Juros'!$A$7:$A$73,1)))</f>
        <v>8.0368305714285722</v>
      </c>
      <c r="F17364" s="24">
        <f t="shared" si="271"/>
        <v>3.7496942857142834E-3</v>
      </c>
      <c r="G17364" s="24"/>
    </row>
    <row r="17365" spans="1:7" x14ac:dyDescent="0.25">
      <c r="A17365" s="6" t="s">
        <v>366</v>
      </c>
      <c r="B17365" s="7">
        <v>45891</v>
      </c>
      <c r="C17365" s="8">
        <v>371.9</v>
      </c>
      <c r="D17365" s="20">
        <v>8.5443000000000005E-2</v>
      </c>
      <c r="E17365" s="35" cm="1">
        <f t="array" ref="E17365">INDEX('Curva Juros'!$B$7:$B$73,MATCH(C17365,'Curva Juros'!$A$7:$A$73,1)) +
(C17365-INDEX('Curva Juros'!$A$7:$A$73,MATCH(C17365,'Curva Juros'!$A$7:$A$73,1))) *
(INDEX('Curva Juros'!$B$7:$B$73,MATCH(C17365,'Curva Juros'!$A$7:$A$73,1)+1) -
INDEX('Curva Juros'!$B$7:$B$73,MATCH(C17365,'Curva Juros'!$A$7:$A$73,1))) /
(INDEX('Curva Juros'!$A$7:$A$73,MATCH(C17365,'Curva Juros'!$A$7:$A$73,1)+1) -
INDEX('Curva Juros'!$A$7:$A$73,MATCH(C17365,'Curva Juros'!$A$7:$A$73,1)))</f>
        <v>8.0574245238095248</v>
      </c>
      <c r="F17365" s="24">
        <f t="shared" si="271"/>
        <v>4.8687547619047505E-3</v>
      </c>
      <c r="G17365" s="24"/>
    </row>
    <row r="17366" spans="1:7" x14ac:dyDescent="0.25">
      <c r="A17366" s="3" t="s">
        <v>366</v>
      </c>
      <c r="B17366" s="4">
        <v>45898</v>
      </c>
      <c r="C17366" s="5">
        <v>366.94</v>
      </c>
      <c r="D17366" s="19">
        <v>8.2874000000000003E-2</v>
      </c>
      <c r="E17366" s="35" cm="1">
        <f t="array" ref="E17366">INDEX('Curva Juros'!$B$7:$B$73,MATCH(C17366,'Curva Juros'!$A$7:$A$73,1)) +
(C17366-INDEX('Curva Juros'!$A$7:$A$73,MATCH(C17366,'Curva Juros'!$A$7:$A$73,1))) *
(INDEX('Curva Juros'!$B$7:$B$73,MATCH(C17366,'Curva Juros'!$A$7:$A$73,1)+1) -
INDEX('Curva Juros'!$B$7:$B$73,MATCH(C17366,'Curva Juros'!$A$7:$A$73,1))) /
(INDEX('Curva Juros'!$A$7:$A$73,MATCH(C17366,'Curva Juros'!$A$7:$A$73,1)+1) -
INDEX('Curva Juros'!$A$7:$A$73,MATCH(C17366,'Curva Juros'!$A$7:$A$73,1)))</f>
        <v>8.0777723333333338</v>
      </c>
      <c r="F17366" s="24">
        <f t="shared" si="271"/>
        <v>2.0962766666666605E-3</v>
      </c>
      <c r="G17366" s="24"/>
    </row>
    <row r="17367" spans="1:7" x14ac:dyDescent="0.25">
      <c r="A17367" s="6" t="s">
        <v>366</v>
      </c>
      <c r="B17367" s="7">
        <v>45905</v>
      </c>
      <c r="C17367" s="8">
        <v>361.95</v>
      </c>
      <c r="D17367" s="20">
        <v>8.2547999999999996E-2</v>
      </c>
      <c r="E17367" s="35" cm="1">
        <f t="array" ref="E17367">INDEX('Curva Juros'!$B$7:$B$73,MATCH(C17367,'Curva Juros'!$A$7:$A$73,1)) +
(C17367-INDEX('Curva Juros'!$A$7:$A$73,MATCH(C17367,'Curva Juros'!$A$7:$A$73,1))) *
(INDEX('Curva Juros'!$B$7:$B$73,MATCH(C17367,'Curva Juros'!$A$7:$A$73,1)+1) -
INDEX('Curva Juros'!$B$7:$B$73,MATCH(C17367,'Curva Juros'!$A$7:$A$73,1))) /
(INDEX('Curva Juros'!$A$7:$A$73,MATCH(C17367,'Curva Juros'!$A$7:$A$73,1)+1) -
INDEX('Curva Juros'!$A$7:$A$73,MATCH(C17367,'Curva Juros'!$A$7:$A$73,1)))</f>
        <v>8.0982432142857146</v>
      </c>
      <c r="F17367" s="24">
        <f t="shared" si="271"/>
        <v>1.5655678571428466E-3</v>
      </c>
      <c r="G17367" s="24"/>
    </row>
    <row r="17368" spans="1:7" x14ac:dyDescent="0.25">
      <c r="A17368" s="3" t="s">
        <v>366</v>
      </c>
      <c r="B17368" s="4">
        <v>45912</v>
      </c>
      <c r="C17368" s="5">
        <v>356.99</v>
      </c>
      <c r="D17368" s="19">
        <v>8.0227999999999994E-2</v>
      </c>
      <c r="E17368" s="35" cm="1">
        <f t="array" ref="E17368">INDEX('Curva Juros'!$B$7:$B$73,MATCH(C17368,'Curva Juros'!$A$7:$A$73,1)) +
(C17368-INDEX('Curva Juros'!$A$7:$A$73,MATCH(C17368,'Curva Juros'!$A$7:$A$73,1))) *
(INDEX('Curva Juros'!$B$7:$B$73,MATCH(C17368,'Curva Juros'!$A$7:$A$73,1)+1) -
INDEX('Curva Juros'!$B$7:$B$73,MATCH(C17368,'Curva Juros'!$A$7:$A$73,1))) /
(INDEX('Curva Juros'!$A$7:$A$73,MATCH(C17368,'Curva Juros'!$A$7:$A$73,1)+1) -
INDEX('Curva Juros'!$A$7:$A$73,MATCH(C17368,'Curva Juros'!$A$7:$A$73,1)))</f>
        <v>8.1185910238095254</v>
      </c>
      <c r="F17368" s="24">
        <f t="shared" si="271"/>
        <v>-9.579102380952581E-4</v>
      </c>
      <c r="G17368" s="24"/>
    </row>
    <row r="17369" spans="1:7" x14ac:dyDescent="0.25">
      <c r="A17369" s="6" t="s">
        <v>366</v>
      </c>
      <c r="B17369" s="7">
        <v>45919</v>
      </c>
      <c r="C17369" s="8">
        <v>360.57</v>
      </c>
      <c r="D17369" s="20">
        <v>7.9604999999999995E-2</v>
      </c>
      <c r="E17369" s="35" cm="1">
        <f t="array" ref="E17369">INDEX('Curva Juros'!$B$7:$B$73,MATCH(C17369,'Curva Juros'!$A$7:$A$73,1)) +
(C17369-INDEX('Curva Juros'!$A$7:$A$73,MATCH(C17369,'Curva Juros'!$A$7:$A$73,1))) *
(INDEX('Curva Juros'!$B$7:$B$73,MATCH(C17369,'Curva Juros'!$A$7:$A$73,1)+1) -
INDEX('Curva Juros'!$B$7:$B$73,MATCH(C17369,'Curva Juros'!$A$7:$A$73,1))) /
(INDEX('Curva Juros'!$A$7:$A$73,MATCH(C17369,'Curva Juros'!$A$7:$A$73,1)+1) -
INDEX('Curva Juros'!$A$7:$A$73,MATCH(C17369,'Curva Juros'!$A$7:$A$73,1)))</f>
        <v>8.1039045000000005</v>
      </c>
      <c r="F17369" s="24">
        <f t="shared" si="271"/>
        <v>-1.4340450000000088E-3</v>
      </c>
      <c r="G17369" s="24"/>
    </row>
    <row r="17370" spans="1:7" x14ac:dyDescent="0.25">
      <c r="A17370" s="3" t="s">
        <v>366</v>
      </c>
      <c r="B17370" s="4">
        <v>45926</v>
      </c>
      <c r="C17370" s="5">
        <v>355.57</v>
      </c>
      <c r="D17370" s="19">
        <v>8.0477000000000007E-2</v>
      </c>
      <c r="E17370" s="35" cm="1">
        <f t="array" ref="E17370">INDEX('Curva Juros'!$B$7:$B$73,MATCH(C17370,'Curva Juros'!$A$7:$A$73,1)) +
(C17370-INDEX('Curva Juros'!$A$7:$A$73,MATCH(C17370,'Curva Juros'!$A$7:$A$73,1))) *
(INDEX('Curva Juros'!$B$7:$B$73,MATCH(C17370,'Curva Juros'!$A$7:$A$73,1)+1) -
INDEX('Curva Juros'!$B$7:$B$73,MATCH(C17370,'Curva Juros'!$A$7:$A$73,1))) /
(INDEX('Curva Juros'!$A$7:$A$73,MATCH(C17370,'Curva Juros'!$A$7:$A$73,1)+1) -
INDEX('Curva Juros'!$A$7:$A$73,MATCH(C17370,'Curva Juros'!$A$7:$A$73,1)))</f>
        <v>8.1244164047619059</v>
      </c>
      <c r="F17370" s="24">
        <f t="shared" si="271"/>
        <v>-7.6716404761904833E-4</v>
      </c>
      <c r="G17370" s="24"/>
    </row>
    <row r="17371" spans="1:7" x14ac:dyDescent="0.25">
      <c r="A17371" s="6" t="s">
        <v>366</v>
      </c>
      <c r="B17371" s="7">
        <v>45933</v>
      </c>
      <c r="C17371" s="8">
        <v>350.56</v>
      </c>
      <c r="D17371" s="20">
        <v>8.1380999999999995E-2</v>
      </c>
      <c r="E17371" s="35" cm="1">
        <f t="array" ref="E17371">INDEX('Curva Juros'!$B$7:$B$73,MATCH(C17371,'Curva Juros'!$A$7:$A$73,1)) +
(C17371-INDEX('Curva Juros'!$A$7:$A$73,MATCH(C17371,'Curva Juros'!$A$7:$A$73,1))) *
(INDEX('Curva Juros'!$B$7:$B$73,MATCH(C17371,'Curva Juros'!$A$7:$A$73,1)+1) -
INDEX('Curva Juros'!$B$7:$B$73,MATCH(C17371,'Curva Juros'!$A$7:$A$73,1))) /
(INDEX('Curva Juros'!$A$7:$A$73,MATCH(C17371,'Curva Juros'!$A$7:$A$73,1)+1) -
INDEX('Curva Juros'!$A$7:$A$73,MATCH(C17371,'Curva Juros'!$A$7:$A$73,1)))</f>
        <v>8.1449693333333339</v>
      </c>
      <c r="F17371" s="24">
        <f t="shared" si="271"/>
        <v>-6.8693333333341711E-5</v>
      </c>
      <c r="G17371" s="24"/>
    </row>
    <row r="17372" spans="1:7" x14ac:dyDescent="0.25">
      <c r="A17372" s="3" t="s">
        <v>366</v>
      </c>
      <c r="B17372" s="4">
        <v>45940</v>
      </c>
      <c r="C17372" s="5">
        <v>345.57</v>
      </c>
      <c r="D17372" s="19">
        <v>8.0453999999999998E-2</v>
      </c>
      <c r="E17372" s="35" cm="1">
        <f t="array" ref="E17372">INDEX('Curva Juros'!$B$7:$B$73,MATCH(C17372,'Curva Juros'!$A$7:$A$73,1)) +
(C17372-INDEX('Curva Juros'!$A$7:$A$73,MATCH(C17372,'Curva Juros'!$A$7:$A$73,1))) *
(INDEX('Curva Juros'!$B$7:$B$73,MATCH(C17372,'Curva Juros'!$A$7:$A$73,1)+1) -
INDEX('Curva Juros'!$B$7:$B$73,MATCH(C17372,'Curva Juros'!$A$7:$A$73,1))) /
(INDEX('Curva Juros'!$A$7:$A$73,MATCH(C17372,'Curva Juros'!$A$7:$A$73,1)+1) -
INDEX('Curva Juros'!$A$7:$A$73,MATCH(C17372,'Curva Juros'!$A$7:$A$73,1)))</f>
        <v>8.1654402142857148</v>
      </c>
      <c r="F17372" s="24">
        <f t="shared" si="271"/>
        <v>-1.200402142857146E-3</v>
      </c>
      <c r="G17372" s="24"/>
    </row>
    <row r="17373" spans="1:7" x14ac:dyDescent="0.25">
      <c r="A17373" s="6" t="s">
        <v>366</v>
      </c>
      <c r="B17373" s="7">
        <v>45947</v>
      </c>
      <c r="C17373" s="8">
        <v>340.56</v>
      </c>
      <c r="D17373" s="20">
        <v>8.1269999999999995E-2</v>
      </c>
      <c r="E17373" s="35" cm="1">
        <f t="array" ref="E17373">INDEX('Curva Juros'!$B$7:$B$73,MATCH(C17373,'Curva Juros'!$A$7:$A$73,1)) +
(C17373-INDEX('Curva Juros'!$A$7:$A$73,MATCH(C17373,'Curva Juros'!$A$7:$A$73,1))) *
(INDEX('Curva Juros'!$B$7:$B$73,MATCH(C17373,'Curva Juros'!$A$7:$A$73,1)+1) -
INDEX('Curva Juros'!$B$7:$B$73,MATCH(C17373,'Curva Juros'!$A$7:$A$73,1))) /
(INDEX('Curva Juros'!$A$7:$A$73,MATCH(C17373,'Curva Juros'!$A$7:$A$73,1)+1) -
INDEX('Curva Juros'!$A$7:$A$73,MATCH(C17373,'Curva Juros'!$A$7:$A$73,1)))</f>
        <v>8.1859931428571429</v>
      </c>
      <c r="F17373" s="24">
        <f t="shared" si="271"/>
        <v>-5.8993142857143022E-4</v>
      </c>
      <c r="G17373" s="24"/>
    </row>
    <row r="17374" spans="1:7" x14ac:dyDescent="0.25">
      <c r="A17374" s="3" t="s">
        <v>366</v>
      </c>
      <c r="B17374" s="4">
        <v>45954</v>
      </c>
      <c r="C17374" s="5">
        <v>335.56</v>
      </c>
      <c r="D17374" s="19">
        <v>8.1207000000000001E-2</v>
      </c>
      <c r="E17374" s="35" cm="1">
        <f t="array" ref="E17374">INDEX('Curva Juros'!$B$7:$B$73,MATCH(C17374,'Curva Juros'!$A$7:$A$73,1)) +
(C17374-INDEX('Curva Juros'!$A$7:$A$73,MATCH(C17374,'Curva Juros'!$A$7:$A$73,1))) *
(INDEX('Curva Juros'!$B$7:$B$73,MATCH(C17374,'Curva Juros'!$A$7:$A$73,1)+1) -
INDEX('Curva Juros'!$B$7:$B$73,MATCH(C17374,'Curva Juros'!$A$7:$A$73,1))) /
(INDEX('Curva Juros'!$A$7:$A$73,MATCH(C17374,'Curva Juros'!$A$7:$A$73,1)+1) -
INDEX('Curva Juros'!$A$7:$A$73,MATCH(C17374,'Curva Juros'!$A$7:$A$73,1)))</f>
        <v>8.2065050476190482</v>
      </c>
      <c r="F17374" s="24">
        <f t="shared" si="271"/>
        <v>-8.5805047619047503E-4</v>
      </c>
      <c r="G17374" s="24"/>
    </row>
    <row r="17375" spans="1:7" x14ac:dyDescent="0.25">
      <c r="A17375" s="6" t="s">
        <v>366</v>
      </c>
      <c r="B17375" s="7">
        <v>45961</v>
      </c>
      <c r="C17375" s="8">
        <v>330.56</v>
      </c>
      <c r="D17375" s="20">
        <v>8.1156000000000006E-2</v>
      </c>
      <c r="E17375" s="35" cm="1">
        <f t="array" ref="E17375">INDEX('Curva Juros'!$B$7:$B$73,MATCH(C17375,'Curva Juros'!$A$7:$A$73,1)) +
(C17375-INDEX('Curva Juros'!$A$7:$A$73,MATCH(C17375,'Curva Juros'!$A$7:$A$73,1))) *
(INDEX('Curva Juros'!$B$7:$B$73,MATCH(C17375,'Curva Juros'!$A$7:$A$73,1)+1) -
INDEX('Curva Juros'!$B$7:$B$73,MATCH(C17375,'Curva Juros'!$A$7:$A$73,1))) /
(INDEX('Curva Juros'!$A$7:$A$73,MATCH(C17375,'Curva Juros'!$A$7:$A$73,1)+1) -
INDEX('Curva Juros'!$A$7:$A$73,MATCH(C17375,'Curva Juros'!$A$7:$A$73,1)))</f>
        <v>8.2270169523809535</v>
      </c>
      <c r="F17375" s="24">
        <f t="shared" si="271"/>
        <v>-1.1141695238095356E-3</v>
      </c>
      <c r="G17375" s="24"/>
    </row>
    <row r="17376" spans="1:7" x14ac:dyDescent="0.25">
      <c r="A17376" s="3" t="s">
        <v>366</v>
      </c>
      <c r="B17376" s="4">
        <v>45968</v>
      </c>
      <c r="C17376" s="5">
        <v>325.57</v>
      </c>
      <c r="D17376" s="19">
        <v>8.0057000000000003E-2</v>
      </c>
      <c r="E17376" s="35" cm="1">
        <f t="array" ref="E17376">INDEX('Curva Juros'!$B$7:$B$73,MATCH(C17376,'Curva Juros'!$A$7:$A$73,1)) +
(C17376-INDEX('Curva Juros'!$A$7:$A$73,MATCH(C17376,'Curva Juros'!$A$7:$A$73,1))) *
(INDEX('Curva Juros'!$B$7:$B$73,MATCH(C17376,'Curva Juros'!$A$7:$A$73,1)+1) -
INDEX('Curva Juros'!$B$7:$B$73,MATCH(C17376,'Curva Juros'!$A$7:$A$73,1))) /
(INDEX('Curva Juros'!$A$7:$A$73,MATCH(C17376,'Curva Juros'!$A$7:$A$73,1)+1) -
INDEX('Curva Juros'!$A$7:$A$73,MATCH(C17376,'Curva Juros'!$A$7:$A$73,1)))</f>
        <v>8.2474878333333344</v>
      </c>
      <c r="F17376" s="24">
        <f t="shared" si="271"/>
        <v>-2.4178783333333453E-3</v>
      </c>
      <c r="G17376" s="24"/>
    </row>
    <row r="17377" spans="1:7" x14ac:dyDescent="0.25">
      <c r="A17377" s="6" t="s">
        <v>366</v>
      </c>
      <c r="B17377" s="7">
        <v>45975</v>
      </c>
      <c r="C17377" s="8">
        <v>320.57</v>
      </c>
      <c r="D17377" s="20">
        <v>7.9438999999999996E-2</v>
      </c>
      <c r="E17377" s="35" cm="1">
        <f t="array" ref="E17377">INDEX('Curva Juros'!$B$7:$B$73,MATCH(C17377,'Curva Juros'!$A$7:$A$73,1)) +
(C17377-INDEX('Curva Juros'!$A$7:$A$73,MATCH(C17377,'Curva Juros'!$A$7:$A$73,1))) *
(INDEX('Curva Juros'!$B$7:$B$73,MATCH(C17377,'Curva Juros'!$A$7:$A$73,1)+1) -
INDEX('Curva Juros'!$B$7:$B$73,MATCH(C17377,'Curva Juros'!$A$7:$A$73,1))) /
(INDEX('Curva Juros'!$A$7:$A$73,MATCH(C17377,'Curva Juros'!$A$7:$A$73,1)+1) -
INDEX('Curva Juros'!$A$7:$A$73,MATCH(C17377,'Curva Juros'!$A$7:$A$73,1)))</f>
        <v>8.2679997380952397</v>
      </c>
      <c r="F17377" s="24">
        <f t="shared" si="271"/>
        <v>-3.240997380952404E-3</v>
      </c>
      <c r="G17377" s="24"/>
    </row>
    <row r="17378" spans="1:7" x14ac:dyDescent="0.25">
      <c r="A17378" s="3" t="s">
        <v>366</v>
      </c>
      <c r="B17378" s="4">
        <v>45982</v>
      </c>
      <c r="C17378" s="5">
        <v>316.57</v>
      </c>
      <c r="D17378" s="19">
        <v>7.9069E-2</v>
      </c>
      <c r="E17378" s="35" cm="1">
        <f t="array" ref="E17378">INDEX('Curva Juros'!$B$7:$B$73,MATCH(C17378,'Curva Juros'!$A$7:$A$73,1)) +
(C17378-INDEX('Curva Juros'!$A$7:$A$73,MATCH(C17378,'Curva Juros'!$A$7:$A$73,1))) *
(INDEX('Curva Juros'!$B$7:$B$73,MATCH(C17378,'Curva Juros'!$A$7:$A$73,1)+1) -
INDEX('Curva Juros'!$B$7:$B$73,MATCH(C17378,'Curva Juros'!$A$7:$A$73,1))) /
(INDEX('Curva Juros'!$A$7:$A$73,MATCH(C17378,'Curva Juros'!$A$7:$A$73,1)+1) -
INDEX('Curva Juros'!$A$7:$A$73,MATCH(C17378,'Curva Juros'!$A$7:$A$73,1)))</f>
        <v>8.2844092619047629</v>
      </c>
      <c r="F17378" s="24">
        <f t="shared" si="271"/>
        <v>-3.7750926190476264E-3</v>
      </c>
      <c r="G17378" s="24"/>
    </row>
    <row r="17379" spans="1:7" x14ac:dyDescent="0.25">
      <c r="A17379" s="6" t="s">
        <v>366</v>
      </c>
      <c r="B17379" s="7">
        <v>45989</v>
      </c>
      <c r="C17379" s="8">
        <v>311.57</v>
      </c>
      <c r="D17379" s="20">
        <v>7.9712000000000005E-2</v>
      </c>
      <c r="E17379" s="35" cm="1">
        <f t="array" ref="E17379">INDEX('Curva Juros'!$B$7:$B$73,MATCH(C17379,'Curva Juros'!$A$7:$A$73,1)) +
(C17379-INDEX('Curva Juros'!$A$7:$A$73,MATCH(C17379,'Curva Juros'!$A$7:$A$73,1))) *
(INDEX('Curva Juros'!$B$7:$B$73,MATCH(C17379,'Curva Juros'!$A$7:$A$73,1)+1) -
INDEX('Curva Juros'!$B$7:$B$73,MATCH(C17379,'Curva Juros'!$A$7:$A$73,1))) /
(INDEX('Curva Juros'!$A$7:$A$73,MATCH(C17379,'Curva Juros'!$A$7:$A$73,1)+1) -
INDEX('Curva Juros'!$A$7:$A$73,MATCH(C17379,'Curva Juros'!$A$7:$A$73,1)))</f>
        <v>8.3049211666666682</v>
      </c>
      <c r="F17379" s="24">
        <f t="shared" si="271"/>
        <v>-3.3372116666666729E-3</v>
      </c>
      <c r="G17379" s="24"/>
    </row>
    <row r="17380" spans="1:7" x14ac:dyDescent="0.25">
      <c r="A17380" s="3" t="s">
        <v>366</v>
      </c>
      <c r="B17380" s="4">
        <v>45996</v>
      </c>
      <c r="C17380" s="5">
        <v>306.57</v>
      </c>
      <c r="D17380" s="19">
        <v>8.0064999999999997E-2</v>
      </c>
      <c r="E17380" s="35" cm="1">
        <f t="array" ref="E17380">INDEX('Curva Juros'!$B$7:$B$73,MATCH(C17380,'Curva Juros'!$A$7:$A$73,1)) +
(C17380-INDEX('Curva Juros'!$A$7:$A$73,MATCH(C17380,'Curva Juros'!$A$7:$A$73,1))) *
(INDEX('Curva Juros'!$B$7:$B$73,MATCH(C17380,'Curva Juros'!$A$7:$A$73,1)+1) -
INDEX('Curva Juros'!$B$7:$B$73,MATCH(C17380,'Curva Juros'!$A$7:$A$73,1))) /
(INDEX('Curva Juros'!$A$7:$A$73,MATCH(C17380,'Curva Juros'!$A$7:$A$73,1)+1) -
INDEX('Curva Juros'!$A$7:$A$73,MATCH(C17380,'Curva Juros'!$A$7:$A$73,1)))</f>
        <v>8.3254330714285718</v>
      </c>
      <c r="F17380" s="24">
        <f t="shared" si="271"/>
        <v>-3.189330714285718E-3</v>
      </c>
      <c r="G17380" s="24"/>
    </row>
    <row r="17381" spans="1:7" x14ac:dyDescent="0.25">
      <c r="A17381" s="6" t="s">
        <v>366</v>
      </c>
      <c r="B17381" s="7">
        <v>46003</v>
      </c>
      <c r="C17381" s="8">
        <v>301.57</v>
      </c>
      <c r="D17381" s="20">
        <v>7.9467999999999997E-2</v>
      </c>
      <c r="E17381" s="35" cm="1">
        <f t="array" ref="E17381">INDEX('Curva Juros'!$B$7:$B$73,MATCH(C17381,'Curva Juros'!$A$7:$A$73,1)) +
(C17381-INDEX('Curva Juros'!$A$7:$A$73,MATCH(C17381,'Curva Juros'!$A$7:$A$73,1))) *
(INDEX('Curva Juros'!$B$7:$B$73,MATCH(C17381,'Curva Juros'!$A$7:$A$73,1)+1) -
INDEX('Curva Juros'!$B$7:$B$73,MATCH(C17381,'Curva Juros'!$A$7:$A$73,1))) /
(INDEX('Curva Juros'!$A$7:$A$73,MATCH(C17381,'Curva Juros'!$A$7:$A$73,1)+1) -
INDEX('Curva Juros'!$A$7:$A$73,MATCH(C17381,'Curva Juros'!$A$7:$A$73,1)))</f>
        <v>8.3459449761904771</v>
      </c>
      <c r="F17381" s="24">
        <f t="shared" si="271"/>
        <v>-3.9914497619047695E-3</v>
      </c>
      <c r="G17381" s="24"/>
    </row>
    <row r="17382" spans="1:7" x14ac:dyDescent="0.25">
      <c r="A17382" s="3" t="s">
        <v>366</v>
      </c>
      <c r="B17382" s="4">
        <v>46010</v>
      </c>
      <c r="C17382" s="5">
        <v>296.57</v>
      </c>
      <c r="D17382" s="19">
        <v>8.0046999999999993E-2</v>
      </c>
      <c r="E17382" s="35" cm="1">
        <f t="array" ref="E17382">INDEX('Curva Juros'!$B$7:$B$73,MATCH(C17382,'Curva Juros'!$A$7:$A$73,1)) +
(C17382-INDEX('Curva Juros'!$A$7:$A$73,MATCH(C17382,'Curva Juros'!$A$7:$A$73,1))) *
(INDEX('Curva Juros'!$B$7:$B$73,MATCH(C17382,'Curva Juros'!$A$7:$A$73,1)+1) -
INDEX('Curva Juros'!$B$7:$B$73,MATCH(C17382,'Curva Juros'!$A$7:$A$73,1))) /
(INDEX('Curva Juros'!$A$7:$A$73,MATCH(C17382,'Curva Juros'!$A$7:$A$73,1)+1) -
INDEX('Curva Juros'!$A$7:$A$73,MATCH(C17382,'Curva Juros'!$A$7:$A$73,1)))</f>
        <v>8.3664568809523825</v>
      </c>
      <c r="F17382" s="24">
        <f t="shared" si="271"/>
        <v>-3.6175688095238384E-3</v>
      </c>
      <c r="G17382" s="24"/>
    </row>
    <row r="17383" spans="1:7" x14ac:dyDescent="0.25">
      <c r="A17383" s="6" t="s">
        <v>366</v>
      </c>
      <c r="B17383" s="7">
        <v>46017</v>
      </c>
      <c r="C17383" s="8">
        <v>292.58</v>
      </c>
      <c r="D17383" s="20">
        <v>7.8656000000000004E-2</v>
      </c>
      <c r="E17383" s="35" cm="1">
        <f t="array" ref="E17383">INDEX('Curva Juros'!$B$7:$B$73,MATCH(C17383,'Curva Juros'!$A$7:$A$73,1)) +
(C17383-INDEX('Curva Juros'!$A$7:$A$73,MATCH(C17383,'Curva Juros'!$A$7:$A$73,1))) *
(INDEX('Curva Juros'!$B$7:$B$73,MATCH(C17383,'Curva Juros'!$A$7:$A$73,1)+1) -
INDEX('Curva Juros'!$B$7:$B$73,MATCH(C17383,'Curva Juros'!$A$7:$A$73,1))) /
(INDEX('Curva Juros'!$A$7:$A$73,MATCH(C17383,'Curva Juros'!$A$7:$A$73,1)+1) -
INDEX('Curva Juros'!$A$7:$A$73,MATCH(C17383,'Curva Juros'!$A$7:$A$73,1)))</f>
        <v>8.3828253809523812</v>
      </c>
      <c r="F17383" s="24">
        <f t="shared" si="271"/>
        <v>-5.1722538095238108E-3</v>
      </c>
      <c r="G17383" s="24"/>
    </row>
    <row r="17384" spans="1:7" x14ac:dyDescent="0.25">
      <c r="A17384" s="3" t="s">
        <v>366</v>
      </c>
      <c r="B17384" s="4">
        <v>46024</v>
      </c>
      <c r="C17384" s="5">
        <v>288.58</v>
      </c>
      <c r="D17384" s="19">
        <v>7.8690999999999997E-2</v>
      </c>
      <c r="E17384" s="35" cm="1">
        <f t="array" ref="E17384">INDEX('Curva Juros'!$B$7:$B$73,MATCH(C17384,'Curva Juros'!$A$7:$A$73,1)) +
(C17384-INDEX('Curva Juros'!$A$7:$A$73,MATCH(C17384,'Curva Juros'!$A$7:$A$73,1))) *
(INDEX('Curva Juros'!$B$7:$B$73,MATCH(C17384,'Curva Juros'!$A$7:$A$73,1)+1) -
INDEX('Curva Juros'!$B$7:$B$73,MATCH(C17384,'Curva Juros'!$A$7:$A$73,1))) /
(INDEX('Curva Juros'!$A$7:$A$73,MATCH(C17384,'Curva Juros'!$A$7:$A$73,1)+1) -
INDEX('Curva Juros'!$A$7:$A$73,MATCH(C17384,'Curva Juros'!$A$7:$A$73,1)))</f>
        <v>8.3992349047619062</v>
      </c>
      <c r="F17384" s="24">
        <f t="shared" si="271"/>
        <v>-5.3013490476190583E-3</v>
      </c>
      <c r="G17384" s="24"/>
    </row>
    <row r="17385" spans="1:7" x14ac:dyDescent="0.25">
      <c r="A17385" s="6" t="s">
        <v>366</v>
      </c>
      <c r="B17385" s="7">
        <v>46031</v>
      </c>
      <c r="C17385" s="8">
        <v>283.58</v>
      </c>
      <c r="D17385" s="20">
        <v>7.8723000000000001E-2</v>
      </c>
      <c r="E17385" s="35" cm="1">
        <f t="array" ref="E17385">INDEX('Curva Juros'!$B$7:$B$73,MATCH(C17385,'Curva Juros'!$A$7:$A$73,1)) +
(C17385-INDEX('Curva Juros'!$A$7:$A$73,MATCH(C17385,'Curva Juros'!$A$7:$A$73,1))) *
(INDEX('Curva Juros'!$B$7:$B$73,MATCH(C17385,'Curva Juros'!$A$7:$A$73,1)+1) -
INDEX('Curva Juros'!$B$7:$B$73,MATCH(C17385,'Curva Juros'!$A$7:$A$73,1))) /
(INDEX('Curva Juros'!$A$7:$A$73,MATCH(C17385,'Curva Juros'!$A$7:$A$73,1)+1) -
INDEX('Curva Juros'!$A$7:$A$73,MATCH(C17385,'Curva Juros'!$A$7:$A$73,1)))</f>
        <v>8.4197468095238097</v>
      </c>
      <c r="F17385" s="24">
        <f t="shared" si="271"/>
        <v>-5.4744680952380914E-3</v>
      </c>
      <c r="G17385" s="24"/>
    </row>
    <row r="17386" spans="1:7" x14ac:dyDescent="0.25">
      <c r="A17386" s="3" t="s">
        <v>366</v>
      </c>
      <c r="B17386" s="4">
        <v>46038</v>
      </c>
      <c r="C17386" s="5">
        <v>278.58</v>
      </c>
      <c r="D17386" s="19">
        <v>7.8352000000000005E-2</v>
      </c>
      <c r="E17386" s="35" cm="1">
        <f t="array" ref="E17386">INDEX('Curva Juros'!$B$7:$B$73,MATCH(C17386,'Curva Juros'!$A$7:$A$73,1)) +
(C17386-INDEX('Curva Juros'!$A$7:$A$73,MATCH(C17386,'Curva Juros'!$A$7:$A$73,1))) *
(INDEX('Curva Juros'!$B$7:$B$73,MATCH(C17386,'Curva Juros'!$A$7:$A$73,1)+1) -
INDEX('Curva Juros'!$B$7:$B$73,MATCH(C17386,'Curva Juros'!$A$7:$A$73,1))) /
(INDEX('Curva Juros'!$A$7:$A$73,MATCH(C17386,'Curva Juros'!$A$7:$A$73,1)+1) -
INDEX('Curva Juros'!$A$7:$A$73,MATCH(C17386,'Curva Juros'!$A$7:$A$73,1)))</f>
        <v>8.4402587142857151</v>
      </c>
      <c r="F17386" s="24">
        <f t="shared" si="271"/>
        <v>-6.0505871428571389E-3</v>
      </c>
      <c r="G17386" s="24"/>
    </row>
    <row r="17387" spans="1:7" x14ac:dyDescent="0.25">
      <c r="A17387" s="6" t="s">
        <v>366</v>
      </c>
      <c r="B17387" s="7">
        <v>46045</v>
      </c>
      <c r="C17387" s="8">
        <v>273.58999999999997</v>
      </c>
      <c r="D17387" s="20">
        <v>7.6882000000000006E-2</v>
      </c>
      <c r="E17387" s="35" cm="1">
        <f t="array" ref="E17387">INDEX('Curva Juros'!$B$7:$B$73,MATCH(C17387,'Curva Juros'!$A$7:$A$73,1)) +
(C17387-INDEX('Curva Juros'!$A$7:$A$73,MATCH(C17387,'Curva Juros'!$A$7:$A$73,1))) *
(INDEX('Curva Juros'!$B$7:$B$73,MATCH(C17387,'Curva Juros'!$A$7:$A$73,1)+1) -
INDEX('Curva Juros'!$B$7:$B$73,MATCH(C17387,'Curva Juros'!$A$7:$A$73,1))) /
(INDEX('Curva Juros'!$A$7:$A$73,MATCH(C17387,'Curva Juros'!$A$7:$A$73,1)+1) -
INDEX('Curva Juros'!$A$7:$A$73,MATCH(C17387,'Curva Juros'!$A$7:$A$73,1)))</f>
        <v>8.4607295952380959</v>
      </c>
      <c r="F17387" s="24">
        <f t="shared" si="271"/>
        <v>-7.7252959523809589E-3</v>
      </c>
      <c r="G17387" s="24"/>
    </row>
    <row r="17388" spans="1:7" x14ac:dyDescent="0.25">
      <c r="A17388" s="3" t="s">
        <v>366</v>
      </c>
      <c r="B17388" s="4">
        <v>46052</v>
      </c>
      <c r="C17388" s="5">
        <v>268.61</v>
      </c>
      <c r="D17388" s="19">
        <v>7.3940000000000006E-2</v>
      </c>
      <c r="E17388" s="35" cm="1">
        <f t="array" ref="E17388">INDEX('Curva Juros'!$B$7:$B$73,MATCH(C17388,'Curva Juros'!$A$7:$A$73,1)) +
(C17388-INDEX('Curva Juros'!$A$7:$A$73,MATCH(C17388,'Curva Juros'!$A$7:$A$73,1))) *
(INDEX('Curva Juros'!$B$7:$B$73,MATCH(C17388,'Curva Juros'!$A$7:$A$73,1)+1) -
INDEX('Curva Juros'!$B$7:$B$73,MATCH(C17388,'Curva Juros'!$A$7:$A$73,1))) /
(INDEX('Curva Juros'!$A$7:$A$73,MATCH(C17388,'Curva Juros'!$A$7:$A$73,1)+1) -
INDEX('Curva Juros'!$A$7:$A$73,MATCH(C17388,'Curva Juros'!$A$7:$A$73,1)))</f>
        <v>8.4811594523809521</v>
      </c>
      <c r="F17388" s="24">
        <f t="shared" si="271"/>
        <v>-1.0871594523809522E-2</v>
      </c>
      <c r="G17388" s="24"/>
    </row>
    <row r="17389" spans="1:7" x14ac:dyDescent="0.25">
      <c r="A17389" s="6" t="s">
        <v>366</v>
      </c>
      <c r="B17389" s="7">
        <v>46059</v>
      </c>
      <c r="C17389" s="8">
        <v>263.61</v>
      </c>
      <c r="D17389" s="20">
        <v>7.3076000000000002E-2</v>
      </c>
      <c r="E17389" s="35" cm="1">
        <f t="array" ref="E17389">INDEX('Curva Juros'!$B$7:$B$73,MATCH(C17389,'Curva Juros'!$A$7:$A$73,1)) +
(C17389-INDEX('Curva Juros'!$A$7:$A$73,MATCH(C17389,'Curva Juros'!$A$7:$A$73,1))) *
(INDEX('Curva Juros'!$B$7:$B$73,MATCH(C17389,'Curva Juros'!$A$7:$A$73,1)+1) -
INDEX('Curva Juros'!$B$7:$B$73,MATCH(C17389,'Curva Juros'!$A$7:$A$73,1))) /
(INDEX('Curva Juros'!$A$7:$A$73,MATCH(C17389,'Curva Juros'!$A$7:$A$73,1)+1) -
INDEX('Curva Juros'!$A$7:$A$73,MATCH(C17389,'Curva Juros'!$A$7:$A$73,1)))</f>
        <v>8.5016713571428575</v>
      </c>
      <c r="F17389" s="24">
        <f t="shared" si="271"/>
        <v>-1.1940713571428577E-2</v>
      </c>
      <c r="G17389" s="24"/>
    </row>
    <row r="17390" spans="1:7" x14ac:dyDescent="0.25">
      <c r="A17390" s="3" t="s">
        <v>366</v>
      </c>
      <c r="B17390" s="4">
        <v>46066</v>
      </c>
      <c r="C17390" s="5">
        <v>258.61</v>
      </c>
      <c r="D17390" s="19">
        <v>7.2900999999999994E-2</v>
      </c>
      <c r="E17390" s="35" cm="1">
        <f t="array" ref="E17390">INDEX('Curva Juros'!$B$7:$B$73,MATCH(C17390,'Curva Juros'!$A$7:$A$73,1)) +
(C17390-INDEX('Curva Juros'!$A$7:$A$73,MATCH(C17390,'Curva Juros'!$A$7:$A$73,1))) *
(INDEX('Curva Juros'!$B$7:$B$73,MATCH(C17390,'Curva Juros'!$A$7:$A$73,1)+1) -
INDEX('Curva Juros'!$B$7:$B$73,MATCH(C17390,'Curva Juros'!$A$7:$A$73,1))) /
(INDEX('Curva Juros'!$A$7:$A$73,MATCH(C17390,'Curva Juros'!$A$7:$A$73,1)+1) -
INDEX('Curva Juros'!$A$7:$A$73,MATCH(C17390,'Curva Juros'!$A$7:$A$73,1)))</f>
        <v>8.5221832619047628</v>
      </c>
      <c r="F17390" s="24">
        <f t="shared" si="271"/>
        <v>-1.2320832619047636E-2</v>
      </c>
      <c r="G17390" s="24"/>
    </row>
    <row r="17391" spans="1:7" x14ac:dyDescent="0.25">
      <c r="A17391" s="6" t="s">
        <v>366</v>
      </c>
      <c r="B17391" s="7">
        <v>46073</v>
      </c>
      <c r="C17391" s="8">
        <v>255.61</v>
      </c>
      <c r="D17391" s="20">
        <v>7.3094000000000006E-2</v>
      </c>
      <c r="E17391" s="35" cm="1">
        <f t="array" ref="E17391">INDEX('Curva Juros'!$B$7:$B$73,MATCH(C17391,'Curva Juros'!$A$7:$A$73,1)) +
(C17391-INDEX('Curva Juros'!$A$7:$A$73,MATCH(C17391,'Curva Juros'!$A$7:$A$73,1))) *
(INDEX('Curva Juros'!$B$7:$B$73,MATCH(C17391,'Curva Juros'!$A$7:$A$73,1)+1) -
INDEX('Curva Juros'!$B$7:$B$73,MATCH(C17391,'Curva Juros'!$A$7:$A$73,1))) /
(INDEX('Curva Juros'!$A$7:$A$73,MATCH(C17391,'Curva Juros'!$A$7:$A$73,1)+1) -
INDEX('Curva Juros'!$A$7:$A$73,MATCH(C17391,'Curva Juros'!$A$7:$A$73,1)))</f>
        <v>8.5344904047619057</v>
      </c>
      <c r="F17391" s="24">
        <f t="shared" si="271"/>
        <v>-1.2250904047619054E-2</v>
      </c>
      <c r="G17391" s="24"/>
    </row>
    <row r="17392" spans="1:7" x14ac:dyDescent="0.25">
      <c r="A17392" s="3" t="s">
        <v>366</v>
      </c>
      <c r="B17392" s="4">
        <v>46080</v>
      </c>
      <c r="C17392" s="5">
        <v>250.61</v>
      </c>
      <c r="D17392" s="19">
        <v>7.2825000000000001E-2</v>
      </c>
      <c r="E17392" s="35" cm="1">
        <f t="array" ref="E17392">INDEX('Curva Juros'!$B$7:$B$73,MATCH(C17392,'Curva Juros'!$A$7:$A$73,1)) +
(C17392-INDEX('Curva Juros'!$A$7:$A$73,MATCH(C17392,'Curva Juros'!$A$7:$A$73,1))) *
(INDEX('Curva Juros'!$B$7:$B$73,MATCH(C17392,'Curva Juros'!$A$7:$A$73,1)+1) -
INDEX('Curva Juros'!$B$7:$B$73,MATCH(C17392,'Curva Juros'!$A$7:$A$73,1))) /
(INDEX('Curva Juros'!$A$7:$A$73,MATCH(C17392,'Curva Juros'!$A$7:$A$73,1)+1) -
INDEX('Curva Juros'!$A$7:$A$73,MATCH(C17392,'Curva Juros'!$A$7:$A$73,1)))</f>
        <v>8.5618320634920639</v>
      </c>
      <c r="F17392" s="24">
        <f t="shared" si="271"/>
        <v>-1.2793320634920641E-2</v>
      </c>
      <c r="G17392" s="24"/>
    </row>
    <row r="17393" spans="1:7" x14ac:dyDescent="0.25">
      <c r="A17393" s="6" t="s">
        <v>367</v>
      </c>
      <c r="B17393" s="7">
        <v>45723</v>
      </c>
      <c r="C17393" s="8">
        <v>1411.03</v>
      </c>
      <c r="D17393" s="20">
        <v>8.0399999999999999E-2</v>
      </c>
      <c r="E17393" s="35" cm="1">
        <f t="array" ref="E17393">INDEX('Curva Juros'!$B$7:$B$73,MATCH(C17393,'Curva Juros'!$A$7:$A$73,1)) +
(C17393-INDEX('Curva Juros'!$A$7:$A$73,MATCH(C17393,'Curva Juros'!$A$7:$A$73,1))) *
(INDEX('Curva Juros'!$B$7:$B$73,MATCH(C17393,'Curva Juros'!$A$7:$A$73,1)+1) -
INDEX('Curva Juros'!$B$7:$B$73,MATCH(C17393,'Curva Juros'!$A$7:$A$73,1))) /
(INDEX('Curva Juros'!$A$7:$A$73,MATCH(C17393,'Curva Juros'!$A$7:$A$73,1)+1) -
INDEX('Curva Juros'!$A$7:$A$73,MATCH(C17393,'Curva Juros'!$A$7:$A$73,1)))</f>
        <v>7.5965569682539682</v>
      </c>
      <c r="F17393" s="24">
        <f t="shared" si="271"/>
        <v>4.4344303174603111E-3</v>
      </c>
      <c r="G17393" s="24"/>
    </row>
    <row r="17394" spans="1:7" x14ac:dyDescent="0.25">
      <c r="A17394" s="3" t="s">
        <v>367</v>
      </c>
      <c r="B17394" s="4">
        <v>45730</v>
      </c>
      <c r="C17394" s="5">
        <v>1406.32</v>
      </c>
      <c r="D17394" s="19">
        <v>8.0102999999999994E-2</v>
      </c>
      <c r="E17394" s="35" cm="1">
        <f t="array" ref="E17394">INDEX('Curva Juros'!$B$7:$B$73,MATCH(C17394,'Curva Juros'!$A$7:$A$73,1)) +
(C17394-INDEX('Curva Juros'!$A$7:$A$73,MATCH(C17394,'Curva Juros'!$A$7:$A$73,1))) *
(INDEX('Curva Juros'!$B$7:$B$73,MATCH(C17394,'Curva Juros'!$A$7:$A$73,1)+1) -
INDEX('Curva Juros'!$B$7:$B$73,MATCH(C17394,'Curva Juros'!$A$7:$A$73,1))) /
(INDEX('Curva Juros'!$A$7:$A$73,MATCH(C17394,'Curva Juros'!$A$7:$A$73,1)+1) -
INDEX('Curva Juros'!$A$7:$A$73,MATCH(C17394,'Curva Juros'!$A$7:$A$73,1)))</f>
        <v>7.597581206349207</v>
      </c>
      <c r="F17394" s="24">
        <f t="shared" si="271"/>
        <v>4.1271879365079173E-3</v>
      </c>
      <c r="G17394" s="24"/>
    </row>
    <row r="17395" spans="1:7" x14ac:dyDescent="0.25">
      <c r="A17395" s="6" t="s">
        <v>367</v>
      </c>
      <c r="B17395" s="7">
        <v>45737</v>
      </c>
      <c r="C17395" s="8">
        <v>1400.93</v>
      </c>
      <c r="D17395" s="20">
        <v>8.0508999999999997E-2</v>
      </c>
      <c r="E17395" s="35" cm="1">
        <f t="array" ref="E17395">INDEX('Curva Juros'!$B$7:$B$73,MATCH(C17395,'Curva Juros'!$A$7:$A$73,1)) +
(C17395-INDEX('Curva Juros'!$A$7:$A$73,MATCH(C17395,'Curva Juros'!$A$7:$A$73,1))) *
(INDEX('Curva Juros'!$B$7:$B$73,MATCH(C17395,'Curva Juros'!$A$7:$A$73,1)+1) -
INDEX('Curva Juros'!$B$7:$B$73,MATCH(C17395,'Curva Juros'!$A$7:$A$73,1))) /
(INDEX('Curva Juros'!$A$7:$A$73,MATCH(C17395,'Curva Juros'!$A$7:$A$73,1)+1) -
INDEX('Curva Juros'!$A$7:$A$73,MATCH(C17395,'Curva Juros'!$A$7:$A$73,1)))</f>
        <v>7.5987533174603179</v>
      </c>
      <c r="F17395" s="24">
        <f t="shared" si="271"/>
        <v>4.5214668253968221E-3</v>
      </c>
      <c r="G17395" s="24"/>
    </row>
    <row r="17396" spans="1:7" x14ac:dyDescent="0.25">
      <c r="A17396" s="3" t="s">
        <v>367</v>
      </c>
      <c r="B17396" s="4">
        <v>45744</v>
      </c>
      <c r="C17396" s="5">
        <v>1395.7</v>
      </c>
      <c r="D17396" s="19">
        <v>8.0742999999999995E-2</v>
      </c>
      <c r="E17396" s="35" cm="1">
        <f t="array" ref="E17396">INDEX('Curva Juros'!$B$7:$B$73,MATCH(C17396,'Curva Juros'!$A$7:$A$73,1)) +
(C17396-INDEX('Curva Juros'!$A$7:$A$73,MATCH(C17396,'Curva Juros'!$A$7:$A$73,1))) *
(INDEX('Curva Juros'!$B$7:$B$73,MATCH(C17396,'Curva Juros'!$A$7:$A$73,1)+1) -
INDEX('Curva Juros'!$B$7:$B$73,MATCH(C17396,'Curva Juros'!$A$7:$A$73,1))) /
(INDEX('Curva Juros'!$A$7:$A$73,MATCH(C17396,'Curva Juros'!$A$7:$A$73,1)+1) -
INDEX('Curva Juros'!$A$7:$A$73,MATCH(C17396,'Curva Juros'!$A$7:$A$73,1)))</f>
        <v>7.5998906349206354</v>
      </c>
      <c r="F17396" s="24">
        <f t="shared" si="271"/>
        <v>4.744093650793646E-3</v>
      </c>
      <c r="G17396" s="24"/>
    </row>
    <row r="17397" spans="1:7" x14ac:dyDescent="0.25">
      <c r="A17397" s="6" t="s">
        <v>367</v>
      </c>
      <c r="B17397" s="7">
        <v>45751</v>
      </c>
      <c r="C17397" s="8">
        <v>1392.9</v>
      </c>
      <c r="D17397" s="20">
        <v>7.8481999999999996E-2</v>
      </c>
      <c r="E17397" s="35" cm="1">
        <f t="array" ref="E17397">INDEX('Curva Juros'!$B$7:$B$73,MATCH(C17397,'Curva Juros'!$A$7:$A$73,1)) +
(C17397-INDEX('Curva Juros'!$A$7:$A$73,MATCH(C17397,'Curva Juros'!$A$7:$A$73,1))) *
(INDEX('Curva Juros'!$B$7:$B$73,MATCH(C17397,'Curva Juros'!$A$7:$A$73,1)+1) -
INDEX('Curva Juros'!$B$7:$B$73,MATCH(C17397,'Curva Juros'!$A$7:$A$73,1))) /
(INDEX('Curva Juros'!$A$7:$A$73,MATCH(C17397,'Curva Juros'!$A$7:$A$73,1)+1) -
INDEX('Curva Juros'!$A$7:$A$73,MATCH(C17397,'Curva Juros'!$A$7:$A$73,1)))</f>
        <v>7.6004995238095239</v>
      </c>
      <c r="F17397" s="24">
        <f t="shared" si="271"/>
        <v>2.4770047619047525E-3</v>
      </c>
      <c r="G17397" s="24"/>
    </row>
    <row r="17398" spans="1:7" x14ac:dyDescent="0.25">
      <c r="A17398" s="3" t="s">
        <v>367</v>
      </c>
      <c r="B17398" s="4">
        <v>45758</v>
      </c>
      <c r="C17398" s="5">
        <v>1386.43</v>
      </c>
      <c r="D17398" s="19">
        <v>7.9995999999999998E-2</v>
      </c>
      <c r="E17398" s="35" cm="1">
        <f t="array" ref="E17398">INDEX('Curva Juros'!$B$7:$B$73,MATCH(C17398,'Curva Juros'!$A$7:$A$73,1)) +
(C17398-INDEX('Curva Juros'!$A$7:$A$73,MATCH(C17398,'Curva Juros'!$A$7:$A$73,1))) *
(INDEX('Curva Juros'!$B$7:$B$73,MATCH(C17398,'Curva Juros'!$A$7:$A$73,1)+1) -
INDEX('Curva Juros'!$B$7:$B$73,MATCH(C17398,'Curva Juros'!$A$7:$A$73,1))) /
(INDEX('Curva Juros'!$A$7:$A$73,MATCH(C17398,'Curva Juros'!$A$7:$A$73,1)+1) -
INDEX('Curva Juros'!$A$7:$A$73,MATCH(C17398,'Curva Juros'!$A$7:$A$73,1)))</f>
        <v>7.6019064920634927</v>
      </c>
      <c r="F17398" s="24">
        <f t="shared" si="271"/>
        <v>3.976935079365071E-3</v>
      </c>
      <c r="G17398" s="24"/>
    </row>
    <row r="17399" spans="1:7" x14ac:dyDescent="0.25">
      <c r="A17399" s="6" t="s">
        <v>367</v>
      </c>
      <c r="B17399" s="7">
        <v>45764</v>
      </c>
      <c r="C17399" s="8">
        <v>1383.15</v>
      </c>
      <c r="D17399" s="20">
        <v>7.9251000000000002E-2</v>
      </c>
      <c r="E17399" s="35" cm="1">
        <f t="array" ref="E17399">INDEX('Curva Juros'!$B$7:$B$73,MATCH(C17399,'Curva Juros'!$A$7:$A$73,1)) +
(C17399-INDEX('Curva Juros'!$A$7:$A$73,MATCH(C17399,'Curva Juros'!$A$7:$A$73,1))) *
(INDEX('Curva Juros'!$B$7:$B$73,MATCH(C17399,'Curva Juros'!$A$7:$A$73,1)+1) -
INDEX('Curva Juros'!$B$7:$B$73,MATCH(C17399,'Curva Juros'!$A$7:$A$73,1))) /
(INDEX('Curva Juros'!$A$7:$A$73,MATCH(C17399,'Curva Juros'!$A$7:$A$73,1)+1) -
INDEX('Curva Juros'!$A$7:$A$73,MATCH(C17399,'Curva Juros'!$A$7:$A$73,1)))</f>
        <v>7.60253380952381</v>
      </c>
      <c r="F17399" s="24">
        <f t="shared" si="271"/>
        <v>3.2256619047619089E-3</v>
      </c>
      <c r="G17399" s="24"/>
    </row>
    <row r="17400" spans="1:7" x14ac:dyDescent="0.25">
      <c r="A17400" s="3" t="s">
        <v>367</v>
      </c>
      <c r="B17400" s="4">
        <v>45772</v>
      </c>
      <c r="C17400" s="5">
        <v>1380.34</v>
      </c>
      <c r="D17400" s="19">
        <v>7.8036999999999995E-2</v>
      </c>
      <c r="E17400" s="35" cm="1">
        <f t="array" ref="E17400">INDEX('Curva Juros'!$B$7:$B$73,MATCH(C17400,'Curva Juros'!$A$7:$A$73,1)) +
(C17400-INDEX('Curva Juros'!$A$7:$A$73,MATCH(C17400,'Curva Juros'!$A$7:$A$73,1))) *
(INDEX('Curva Juros'!$B$7:$B$73,MATCH(C17400,'Curva Juros'!$A$7:$A$73,1)+1) -
INDEX('Curva Juros'!$B$7:$B$73,MATCH(C17400,'Curva Juros'!$A$7:$A$73,1))) /
(INDEX('Curva Juros'!$A$7:$A$73,MATCH(C17400,'Curva Juros'!$A$7:$A$73,1)+1) -
INDEX('Curva Juros'!$A$7:$A$73,MATCH(C17400,'Curva Juros'!$A$7:$A$73,1)))</f>
        <v>7.6030601269841274</v>
      </c>
      <c r="F17400" s="24">
        <f t="shared" si="271"/>
        <v>2.0063987301587177E-3</v>
      </c>
      <c r="G17400" s="24"/>
    </row>
    <row r="17401" spans="1:7" x14ac:dyDescent="0.25">
      <c r="A17401" s="6" t="s">
        <v>367</v>
      </c>
      <c r="B17401" s="7">
        <v>45779</v>
      </c>
      <c r="C17401" s="8">
        <v>1376.27</v>
      </c>
      <c r="D17401" s="20">
        <v>7.8108999999999998E-2</v>
      </c>
      <c r="E17401" s="35" cm="1">
        <f t="array" ref="E17401">INDEX('Curva Juros'!$B$7:$B$73,MATCH(C17401,'Curva Juros'!$A$7:$A$73,1)) +
(C17401-INDEX('Curva Juros'!$A$7:$A$73,MATCH(C17401,'Curva Juros'!$A$7:$A$73,1))) *
(INDEX('Curva Juros'!$B$7:$B$73,MATCH(C17401,'Curva Juros'!$A$7:$A$73,1)+1) -
INDEX('Curva Juros'!$B$7:$B$73,MATCH(C17401,'Curva Juros'!$A$7:$A$73,1))) /
(INDEX('Curva Juros'!$A$7:$A$73,MATCH(C17401,'Curva Juros'!$A$7:$A$73,1)+1) -
INDEX('Curva Juros'!$A$7:$A$73,MATCH(C17401,'Curva Juros'!$A$7:$A$73,1)))</f>
        <v>7.6038224444444449</v>
      </c>
      <c r="F17401" s="24">
        <f t="shared" si="271"/>
        <v>2.0707755555555429E-3</v>
      </c>
      <c r="G17401" s="24"/>
    </row>
    <row r="17402" spans="1:7" x14ac:dyDescent="0.25">
      <c r="A17402" s="3" t="s">
        <v>367</v>
      </c>
      <c r="B17402" s="4">
        <v>45786</v>
      </c>
      <c r="C17402" s="5">
        <v>1372.76</v>
      </c>
      <c r="D17402" s="19">
        <v>7.6568999999999998E-2</v>
      </c>
      <c r="E17402" s="35" cm="1">
        <f t="array" ref="E17402">INDEX('Curva Juros'!$B$7:$B$73,MATCH(C17402,'Curva Juros'!$A$7:$A$73,1)) +
(C17402-INDEX('Curva Juros'!$A$7:$A$73,MATCH(C17402,'Curva Juros'!$A$7:$A$73,1))) *
(INDEX('Curva Juros'!$B$7:$B$73,MATCH(C17402,'Curva Juros'!$A$7:$A$73,1)+1) -
INDEX('Curva Juros'!$B$7:$B$73,MATCH(C17402,'Curva Juros'!$A$7:$A$73,1))) /
(INDEX('Curva Juros'!$A$7:$A$73,MATCH(C17402,'Curva Juros'!$A$7:$A$73,1)+1) -
INDEX('Curva Juros'!$A$7:$A$73,MATCH(C17402,'Curva Juros'!$A$7:$A$73,1)))</f>
        <v>7.6044798730158734</v>
      </c>
      <c r="F17402" s="24">
        <f t="shared" si="271"/>
        <v>5.2420126984126236E-4</v>
      </c>
      <c r="G17402" s="24"/>
    </row>
    <row r="17403" spans="1:7" x14ac:dyDescent="0.25">
      <c r="A17403" s="6" t="s">
        <v>367</v>
      </c>
      <c r="B17403" s="7">
        <v>45793</v>
      </c>
      <c r="C17403" s="8">
        <v>1367.58</v>
      </c>
      <c r="D17403" s="20">
        <v>7.6757000000000006E-2</v>
      </c>
      <c r="E17403" s="35" cm="1">
        <f t="array" ref="E17403">INDEX('Curva Juros'!$B$7:$B$73,MATCH(C17403,'Curva Juros'!$A$7:$A$73,1)) +
(C17403-INDEX('Curva Juros'!$A$7:$A$73,MATCH(C17403,'Curva Juros'!$A$7:$A$73,1))) *
(INDEX('Curva Juros'!$B$7:$B$73,MATCH(C17403,'Curva Juros'!$A$7:$A$73,1)+1) -
INDEX('Curva Juros'!$B$7:$B$73,MATCH(C17403,'Curva Juros'!$A$7:$A$73,1))) /
(INDEX('Curva Juros'!$A$7:$A$73,MATCH(C17403,'Curva Juros'!$A$7:$A$73,1)+1) -
INDEX('Curva Juros'!$A$7:$A$73,MATCH(C17403,'Curva Juros'!$A$7:$A$73,1)))</f>
        <v>7.6054500952380959</v>
      </c>
      <c r="F17403" s="24">
        <f t="shared" si="271"/>
        <v>7.0249904761904292E-4</v>
      </c>
      <c r="G17403" s="24"/>
    </row>
    <row r="17404" spans="1:7" x14ac:dyDescent="0.25">
      <c r="A17404" s="3" t="s">
        <v>367</v>
      </c>
      <c r="B17404" s="4">
        <v>45800</v>
      </c>
      <c r="C17404" s="5">
        <v>1363.86</v>
      </c>
      <c r="D17404" s="19">
        <v>7.5441999999999995E-2</v>
      </c>
      <c r="E17404" s="35" cm="1">
        <f t="array" ref="E17404">INDEX('Curva Juros'!$B$7:$B$73,MATCH(C17404,'Curva Juros'!$A$7:$A$73,1)) +
(C17404-INDEX('Curva Juros'!$A$7:$A$73,MATCH(C17404,'Curva Juros'!$A$7:$A$73,1))) *
(INDEX('Curva Juros'!$B$7:$B$73,MATCH(C17404,'Curva Juros'!$A$7:$A$73,1)+1) -
INDEX('Curva Juros'!$B$7:$B$73,MATCH(C17404,'Curva Juros'!$A$7:$A$73,1))) /
(INDEX('Curva Juros'!$A$7:$A$73,MATCH(C17404,'Curva Juros'!$A$7:$A$73,1)+1) -
INDEX('Curva Juros'!$A$7:$A$73,MATCH(C17404,'Curva Juros'!$A$7:$A$73,1)))</f>
        <v>7.6061468571428579</v>
      </c>
      <c r="F17404" s="24">
        <f t="shared" si="271"/>
        <v>-6.1946857142858303E-4</v>
      </c>
      <c r="G17404" s="24"/>
    </row>
    <row r="17405" spans="1:7" x14ac:dyDescent="0.25">
      <c r="A17405" s="6" t="s">
        <v>367</v>
      </c>
      <c r="B17405" s="7">
        <v>45807</v>
      </c>
      <c r="C17405" s="8">
        <v>1358.8</v>
      </c>
      <c r="D17405" s="20">
        <v>7.5495999999999994E-2</v>
      </c>
      <c r="E17405" s="35" cm="1">
        <f t="array" ref="E17405">INDEX('Curva Juros'!$B$7:$B$73,MATCH(C17405,'Curva Juros'!$A$7:$A$73,1)) +
(C17405-INDEX('Curva Juros'!$A$7:$A$73,MATCH(C17405,'Curva Juros'!$A$7:$A$73,1))) *
(INDEX('Curva Juros'!$B$7:$B$73,MATCH(C17405,'Curva Juros'!$A$7:$A$73,1)+1) -
INDEX('Curva Juros'!$B$7:$B$73,MATCH(C17405,'Curva Juros'!$A$7:$A$73,1))) /
(INDEX('Curva Juros'!$A$7:$A$73,MATCH(C17405,'Curva Juros'!$A$7:$A$73,1)+1) -
INDEX('Curva Juros'!$A$7:$A$73,MATCH(C17405,'Curva Juros'!$A$7:$A$73,1)))</f>
        <v>7.6070946031746036</v>
      </c>
      <c r="F17405" s="24">
        <f t="shared" si="271"/>
        <v>-5.7494603174604308E-4</v>
      </c>
      <c r="G17405" s="24"/>
    </row>
    <row r="17406" spans="1:7" x14ac:dyDescent="0.25">
      <c r="A17406" s="3" t="s">
        <v>367</v>
      </c>
      <c r="B17406" s="4">
        <v>45814</v>
      </c>
      <c r="C17406" s="5">
        <v>1353.41</v>
      </c>
      <c r="D17406" s="19">
        <v>7.5905E-2</v>
      </c>
      <c r="E17406" s="35" cm="1">
        <f t="array" ref="E17406">INDEX('Curva Juros'!$B$7:$B$73,MATCH(C17406,'Curva Juros'!$A$7:$A$73,1)) +
(C17406-INDEX('Curva Juros'!$A$7:$A$73,MATCH(C17406,'Curva Juros'!$A$7:$A$73,1))) *
(INDEX('Curva Juros'!$B$7:$B$73,MATCH(C17406,'Curva Juros'!$A$7:$A$73,1)+1) -
INDEX('Curva Juros'!$B$7:$B$73,MATCH(C17406,'Curva Juros'!$A$7:$A$73,1))) /
(INDEX('Curva Juros'!$A$7:$A$73,MATCH(C17406,'Curva Juros'!$A$7:$A$73,1)+1) -
INDEX('Curva Juros'!$A$7:$A$73,MATCH(C17406,'Curva Juros'!$A$7:$A$73,1)))</f>
        <v>7.6081041587301588</v>
      </c>
      <c r="F17406" s="24">
        <f t="shared" si="271"/>
        <v>-1.7604158730158415E-4</v>
      </c>
      <c r="G17406" s="24"/>
    </row>
    <row r="17407" spans="1:7" x14ac:dyDescent="0.25">
      <c r="A17407" s="6" t="s">
        <v>367</v>
      </c>
      <c r="B17407" s="7">
        <v>45821</v>
      </c>
      <c r="C17407" s="8">
        <v>1347.47</v>
      </c>
      <c r="D17407" s="20">
        <v>7.6868000000000006E-2</v>
      </c>
      <c r="E17407" s="35" cm="1">
        <f t="array" ref="E17407">INDEX('Curva Juros'!$B$7:$B$73,MATCH(C17407,'Curva Juros'!$A$7:$A$73,1)) +
(C17407-INDEX('Curva Juros'!$A$7:$A$73,MATCH(C17407,'Curva Juros'!$A$7:$A$73,1))) *
(INDEX('Curva Juros'!$B$7:$B$73,MATCH(C17407,'Curva Juros'!$A$7:$A$73,1)+1) -
INDEX('Curva Juros'!$B$7:$B$73,MATCH(C17407,'Curva Juros'!$A$7:$A$73,1))) /
(INDEX('Curva Juros'!$A$7:$A$73,MATCH(C17407,'Curva Juros'!$A$7:$A$73,1)+1) -
INDEX('Curva Juros'!$A$7:$A$73,MATCH(C17407,'Curva Juros'!$A$7:$A$73,1)))</f>
        <v>7.6092167301587308</v>
      </c>
      <c r="F17407" s="24">
        <f t="shared" si="271"/>
        <v>7.7583269841269287E-4</v>
      </c>
      <c r="G17407" s="24"/>
    </row>
    <row r="17408" spans="1:7" x14ac:dyDescent="0.25">
      <c r="A17408" s="3" t="s">
        <v>367</v>
      </c>
      <c r="B17408" s="4">
        <v>45828</v>
      </c>
      <c r="C17408" s="5">
        <v>1345.36</v>
      </c>
      <c r="D17408" s="19">
        <v>7.4925000000000005E-2</v>
      </c>
      <c r="E17408" s="35" cm="1">
        <f t="array" ref="E17408">INDEX('Curva Juros'!$B$7:$B$73,MATCH(C17408,'Curva Juros'!$A$7:$A$73,1)) +
(C17408-INDEX('Curva Juros'!$A$7:$A$73,MATCH(C17408,'Curva Juros'!$A$7:$A$73,1))) *
(INDEX('Curva Juros'!$B$7:$B$73,MATCH(C17408,'Curva Juros'!$A$7:$A$73,1)+1) -
INDEX('Curva Juros'!$B$7:$B$73,MATCH(C17408,'Curva Juros'!$A$7:$A$73,1))) /
(INDEX('Curva Juros'!$A$7:$A$73,MATCH(C17408,'Curva Juros'!$A$7:$A$73,1)+1) -
INDEX('Curva Juros'!$A$7:$A$73,MATCH(C17408,'Curva Juros'!$A$7:$A$73,1)))</f>
        <v>7.6096119365079371</v>
      </c>
      <c r="F17408" s="24">
        <f t="shared" si="271"/>
        <v>-1.1711193650793678E-3</v>
      </c>
      <c r="G17408" s="24"/>
    </row>
    <row r="17409" spans="1:7" x14ac:dyDescent="0.25">
      <c r="A17409" s="6" t="s">
        <v>367</v>
      </c>
      <c r="B17409" s="7">
        <v>45835</v>
      </c>
      <c r="C17409" s="8">
        <v>1339.08</v>
      </c>
      <c r="D17409" s="20">
        <v>7.6246999999999995E-2</v>
      </c>
      <c r="E17409" s="35" cm="1">
        <f t="array" ref="E17409">INDEX('Curva Juros'!$B$7:$B$73,MATCH(C17409,'Curva Juros'!$A$7:$A$73,1)) +
(C17409-INDEX('Curva Juros'!$A$7:$A$73,MATCH(C17409,'Curva Juros'!$A$7:$A$73,1))) *
(INDEX('Curva Juros'!$B$7:$B$73,MATCH(C17409,'Curva Juros'!$A$7:$A$73,1)+1) -
INDEX('Curva Juros'!$B$7:$B$73,MATCH(C17409,'Curva Juros'!$A$7:$A$73,1))) /
(INDEX('Curva Juros'!$A$7:$A$73,MATCH(C17409,'Curva Juros'!$A$7:$A$73,1)+1) -
INDEX('Curva Juros'!$A$7:$A$73,MATCH(C17409,'Curva Juros'!$A$7:$A$73,1)))</f>
        <v>7.6107881904761907</v>
      </c>
      <c r="F17409" s="24">
        <f t="shared" si="271"/>
        <v>1.3911809523808882E-4</v>
      </c>
      <c r="G17409" s="24"/>
    </row>
    <row r="17410" spans="1:7" x14ac:dyDescent="0.25">
      <c r="A17410" s="3" t="s">
        <v>367</v>
      </c>
      <c r="B17410" s="4">
        <v>45842</v>
      </c>
      <c r="C17410" s="5">
        <v>1335.62</v>
      </c>
      <c r="D17410" s="19">
        <v>7.4648000000000006E-2</v>
      </c>
      <c r="E17410" s="35" cm="1">
        <f t="array" ref="E17410">INDEX('Curva Juros'!$B$7:$B$73,MATCH(C17410,'Curva Juros'!$A$7:$A$73,1)) +
(C17410-INDEX('Curva Juros'!$A$7:$A$73,MATCH(C17410,'Curva Juros'!$A$7:$A$73,1))) *
(INDEX('Curva Juros'!$B$7:$B$73,MATCH(C17410,'Curva Juros'!$A$7:$A$73,1)+1) -
INDEX('Curva Juros'!$B$7:$B$73,MATCH(C17410,'Curva Juros'!$A$7:$A$73,1))) /
(INDEX('Curva Juros'!$A$7:$A$73,MATCH(C17410,'Curva Juros'!$A$7:$A$73,1)+1) -
INDEX('Curva Juros'!$A$7:$A$73,MATCH(C17410,'Curva Juros'!$A$7:$A$73,1)))</f>
        <v>7.6114362539682547</v>
      </c>
      <c r="F17410" s="24">
        <f t="shared" si="271"/>
        <v>-1.4663625396825475E-3</v>
      </c>
      <c r="G17410" s="24"/>
    </row>
    <row r="17411" spans="1:7" x14ac:dyDescent="0.25">
      <c r="A17411" s="6" t="s">
        <v>367</v>
      </c>
      <c r="B17411" s="7">
        <v>45849</v>
      </c>
      <c r="C17411" s="8">
        <v>1329.14</v>
      </c>
      <c r="D17411" s="20">
        <v>7.6184000000000002E-2</v>
      </c>
      <c r="E17411" s="35" cm="1">
        <f t="array" ref="E17411">INDEX('Curva Juros'!$B$7:$B$73,MATCH(C17411,'Curva Juros'!$A$7:$A$73,1)) +
(C17411-INDEX('Curva Juros'!$A$7:$A$73,MATCH(C17411,'Curva Juros'!$A$7:$A$73,1))) *
(INDEX('Curva Juros'!$B$7:$B$73,MATCH(C17411,'Curva Juros'!$A$7:$A$73,1)+1) -
INDEX('Curva Juros'!$B$7:$B$73,MATCH(C17411,'Curva Juros'!$A$7:$A$73,1))) /
(INDEX('Curva Juros'!$A$7:$A$73,MATCH(C17411,'Curva Juros'!$A$7:$A$73,1)+1) -
INDEX('Curva Juros'!$A$7:$A$73,MATCH(C17411,'Curva Juros'!$A$7:$A$73,1)))</f>
        <v>7.6126499682539688</v>
      </c>
      <c r="F17411" s="24">
        <f t="shared" ref="F17411:F17474" si="272">D17411-E17411/100</f>
        <v>5.7500317460310035E-5</v>
      </c>
      <c r="G17411" s="24"/>
    </row>
    <row r="17412" spans="1:7" x14ac:dyDescent="0.25">
      <c r="A17412" s="3" t="s">
        <v>367</v>
      </c>
      <c r="B17412" s="4">
        <v>45856</v>
      </c>
      <c r="C17412" s="5">
        <v>1363.37</v>
      </c>
      <c r="D17412" s="19">
        <v>7.8515000000000001E-2</v>
      </c>
      <c r="E17412" s="35" cm="1">
        <f t="array" ref="E17412">INDEX('Curva Juros'!$B$7:$B$73,MATCH(C17412,'Curva Juros'!$A$7:$A$73,1)) +
(C17412-INDEX('Curva Juros'!$A$7:$A$73,MATCH(C17412,'Curva Juros'!$A$7:$A$73,1))) *
(INDEX('Curva Juros'!$B$7:$B$73,MATCH(C17412,'Curva Juros'!$A$7:$A$73,1)+1) -
INDEX('Curva Juros'!$B$7:$B$73,MATCH(C17412,'Curva Juros'!$A$7:$A$73,1))) /
(INDEX('Curva Juros'!$A$7:$A$73,MATCH(C17412,'Curva Juros'!$A$7:$A$73,1)+1) -
INDEX('Curva Juros'!$A$7:$A$73,MATCH(C17412,'Curva Juros'!$A$7:$A$73,1)))</f>
        <v>7.6062386349206355</v>
      </c>
      <c r="F17412" s="24">
        <f t="shared" si="272"/>
        <v>2.4526136507936475E-3</v>
      </c>
      <c r="G17412" s="24"/>
    </row>
    <row r="17413" spans="1:7" x14ac:dyDescent="0.25">
      <c r="A17413" s="6" t="s">
        <v>367</v>
      </c>
      <c r="B17413" s="7">
        <v>45863</v>
      </c>
      <c r="C17413" s="8">
        <v>1358.35</v>
      </c>
      <c r="D17413" s="20">
        <v>7.8534000000000007E-2</v>
      </c>
      <c r="E17413" s="35" cm="1">
        <f t="array" ref="E17413">INDEX('Curva Juros'!$B$7:$B$73,MATCH(C17413,'Curva Juros'!$A$7:$A$73,1)) +
(C17413-INDEX('Curva Juros'!$A$7:$A$73,MATCH(C17413,'Curva Juros'!$A$7:$A$73,1))) *
(INDEX('Curva Juros'!$B$7:$B$73,MATCH(C17413,'Curva Juros'!$A$7:$A$73,1)+1) -
INDEX('Curva Juros'!$B$7:$B$73,MATCH(C17413,'Curva Juros'!$A$7:$A$73,1))) /
(INDEX('Curva Juros'!$A$7:$A$73,MATCH(C17413,'Curva Juros'!$A$7:$A$73,1)+1) -
INDEX('Curva Juros'!$A$7:$A$73,MATCH(C17413,'Curva Juros'!$A$7:$A$73,1)))</f>
        <v>7.6071788888888889</v>
      </c>
      <c r="F17413" s="24">
        <f t="shared" si="272"/>
        <v>2.4622111111111122E-3</v>
      </c>
      <c r="G17413" s="24"/>
    </row>
    <row r="17414" spans="1:7" x14ac:dyDescent="0.25">
      <c r="A17414" s="3" t="s">
        <v>367</v>
      </c>
      <c r="B17414" s="4">
        <v>45870</v>
      </c>
      <c r="C17414" s="5">
        <v>1353.88</v>
      </c>
      <c r="D17414" s="19">
        <v>7.7875E-2</v>
      </c>
      <c r="E17414" s="35" cm="1">
        <f t="array" ref="E17414">INDEX('Curva Juros'!$B$7:$B$73,MATCH(C17414,'Curva Juros'!$A$7:$A$73,1)) +
(C17414-INDEX('Curva Juros'!$A$7:$A$73,MATCH(C17414,'Curva Juros'!$A$7:$A$73,1))) *
(INDEX('Curva Juros'!$B$7:$B$73,MATCH(C17414,'Curva Juros'!$A$7:$A$73,1)+1) -
INDEX('Curva Juros'!$B$7:$B$73,MATCH(C17414,'Curva Juros'!$A$7:$A$73,1))) /
(INDEX('Curva Juros'!$A$7:$A$73,MATCH(C17414,'Curva Juros'!$A$7:$A$73,1)+1) -
INDEX('Curva Juros'!$A$7:$A$73,MATCH(C17414,'Curva Juros'!$A$7:$A$73,1)))</f>
        <v>7.6080161269841273</v>
      </c>
      <c r="F17414" s="24">
        <f t="shared" si="272"/>
        <v>1.7948387301587321E-3</v>
      </c>
      <c r="G17414" s="24"/>
    </row>
    <row r="17415" spans="1:7" x14ac:dyDescent="0.25">
      <c r="A17415" s="6" t="s">
        <v>367</v>
      </c>
      <c r="B17415" s="7">
        <v>45877</v>
      </c>
      <c r="C17415" s="8">
        <v>1349.6</v>
      </c>
      <c r="D17415" s="20">
        <v>7.6964000000000005E-2</v>
      </c>
      <c r="E17415" s="35" cm="1">
        <f t="array" ref="E17415">INDEX('Curva Juros'!$B$7:$B$73,MATCH(C17415,'Curva Juros'!$A$7:$A$73,1)) +
(C17415-INDEX('Curva Juros'!$A$7:$A$73,MATCH(C17415,'Curva Juros'!$A$7:$A$73,1))) *
(INDEX('Curva Juros'!$B$7:$B$73,MATCH(C17415,'Curva Juros'!$A$7:$A$73,1)+1) -
INDEX('Curva Juros'!$B$7:$B$73,MATCH(C17415,'Curva Juros'!$A$7:$A$73,1))) /
(INDEX('Curva Juros'!$A$7:$A$73,MATCH(C17415,'Curva Juros'!$A$7:$A$73,1)+1) -
INDEX('Curva Juros'!$A$7:$A$73,MATCH(C17415,'Curva Juros'!$A$7:$A$73,1)))</f>
        <v>7.6088177777777783</v>
      </c>
      <c r="F17415" s="24">
        <f t="shared" si="272"/>
        <v>8.7582222222222506E-4</v>
      </c>
      <c r="G17415" s="24"/>
    </row>
    <row r="17416" spans="1:7" x14ac:dyDescent="0.25">
      <c r="A17416" s="3" t="s">
        <v>367</v>
      </c>
      <c r="B17416" s="4">
        <v>45884</v>
      </c>
      <c r="C17416" s="5">
        <v>1344.3</v>
      </c>
      <c r="D17416" s="19">
        <v>7.7341999999999994E-2</v>
      </c>
      <c r="E17416" s="35" cm="1">
        <f t="array" ref="E17416">INDEX('Curva Juros'!$B$7:$B$73,MATCH(C17416,'Curva Juros'!$A$7:$A$73,1)) +
(C17416-INDEX('Curva Juros'!$A$7:$A$73,MATCH(C17416,'Curva Juros'!$A$7:$A$73,1))) *
(INDEX('Curva Juros'!$B$7:$B$73,MATCH(C17416,'Curva Juros'!$A$7:$A$73,1)+1) -
INDEX('Curva Juros'!$B$7:$B$73,MATCH(C17416,'Curva Juros'!$A$7:$A$73,1))) /
(INDEX('Curva Juros'!$A$7:$A$73,MATCH(C17416,'Curva Juros'!$A$7:$A$73,1)+1) -
INDEX('Curva Juros'!$A$7:$A$73,MATCH(C17416,'Curva Juros'!$A$7:$A$73,1)))</f>
        <v>7.6098104761904768</v>
      </c>
      <c r="F17416" s="24">
        <f t="shared" si="272"/>
        <v>1.2438952380952328E-3</v>
      </c>
      <c r="G17416" s="24"/>
    </row>
    <row r="17417" spans="1:7" x14ac:dyDescent="0.25">
      <c r="A17417" s="6" t="s">
        <v>367</v>
      </c>
      <c r="B17417" s="7">
        <v>45891</v>
      </c>
      <c r="C17417" s="8">
        <v>1338.29</v>
      </c>
      <c r="D17417" s="20">
        <v>7.8618999999999994E-2</v>
      </c>
      <c r="E17417" s="35" cm="1">
        <f t="array" ref="E17417">INDEX('Curva Juros'!$B$7:$B$73,MATCH(C17417,'Curva Juros'!$A$7:$A$73,1)) +
(C17417-INDEX('Curva Juros'!$A$7:$A$73,MATCH(C17417,'Curva Juros'!$A$7:$A$73,1))) *
(INDEX('Curva Juros'!$B$7:$B$73,MATCH(C17417,'Curva Juros'!$A$7:$A$73,1)+1) -
INDEX('Curva Juros'!$B$7:$B$73,MATCH(C17417,'Curva Juros'!$A$7:$A$73,1))) /
(INDEX('Curva Juros'!$A$7:$A$73,MATCH(C17417,'Curva Juros'!$A$7:$A$73,1)+1) -
INDEX('Curva Juros'!$A$7:$A$73,MATCH(C17417,'Curva Juros'!$A$7:$A$73,1)))</f>
        <v>7.6109361587301594</v>
      </c>
      <c r="F17417" s="24">
        <f t="shared" si="272"/>
        <v>2.5096384126983978E-3</v>
      </c>
      <c r="G17417" s="24"/>
    </row>
    <row r="17418" spans="1:7" x14ac:dyDescent="0.25">
      <c r="A17418" s="3" t="s">
        <v>367</v>
      </c>
      <c r="B17418" s="4">
        <v>45898</v>
      </c>
      <c r="C17418" s="5">
        <v>1333.71</v>
      </c>
      <c r="D17418" s="19">
        <v>7.8083E-2</v>
      </c>
      <c r="E17418" s="35" cm="1">
        <f t="array" ref="E17418">INDEX('Curva Juros'!$B$7:$B$73,MATCH(C17418,'Curva Juros'!$A$7:$A$73,1)) +
(C17418-INDEX('Curva Juros'!$A$7:$A$73,MATCH(C17418,'Curva Juros'!$A$7:$A$73,1))) *
(INDEX('Curva Juros'!$B$7:$B$73,MATCH(C17418,'Curva Juros'!$A$7:$A$73,1)+1) -
INDEX('Curva Juros'!$B$7:$B$73,MATCH(C17418,'Curva Juros'!$A$7:$A$73,1))) /
(INDEX('Curva Juros'!$A$7:$A$73,MATCH(C17418,'Curva Juros'!$A$7:$A$73,1)+1) -
INDEX('Curva Juros'!$A$7:$A$73,MATCH(C17418,'Curva Juros'!$A$7:$A$73,1)))</f>
        <v>7.6117940000000006</v>
      </c>
      <c r="F17418" s="24">
        <f t="shared" si="272"/>
        <v>1.9650599999999907E-3</v>
      </c>
      <c r="G17418" s="24"/>
    </row>
    <row r="17419" spans="1:7" x14ac:dyDescent="0.25">
      <c r="A17419" s="6" t="s">
        <v>367</v>
      </c>
      <c r="B17419" s="7">
        <v>45905</v>
      </c>
      <c r="C17419" s="8">
        <v>1328.31</v>
      </c>
      <c r="D17419" s="20">
        <v>7.8585000000000002E-2</v>
      </c>
      <c r="E17419" s="35" cm="1">
        <f t="array" ref="E17419">INDEX('Curva Juros'!$B$7:$B$73,MATCH(C17419,'Curva Juros'!$A$7:$A$73,1)) +
(C17419-INDEX('Curva Juros'!$A$7:$A$73,MATCH(C17419,'Curva Juros'!$A$7:$A$73,1))) *
(INDEX('Curva Juros'!$B$7:$B$73,MATCH(C17419,'Curva Juros'!$A$7:$A$73,1)+1) -
INDEX('Curva Juros'!$B$7:$B$73,MATCH(C17419,'Curva Juros'!$A$7:$A$73,1))) /
(INDEX('Curva Juros'!$A$7:$A$73,MATCH(C17419,'Curva Juros'!$A$7:$A$73,1)+1) -
INDEX('Curva Juros'!$A$7:$A$73,MATCH(C17419,'Curva Juros'!$A$7:$A$73,1)))</f>
        <v>7.6128054285714288</v>
      </c>
      <c r="F17419" s="24">
        <f t="shared" si="272"/>
        <v>2.456945714285716E-3</v>
      </c>
      <c r="G17419" s="24"/>
    </row>
    <row r="17420" spans="1:7" x14ac:dyDescent="0.25">
      <c r="A17420" s="3" t="s">
        <v>367</v>
      </c>
      <c r="B17420" s="4">
        <v>45912</v>
      </c>
      <c r="C17420" s="5">
        <v>1323.04</v>
      </c>
      <c r="D17420" s="19">
        <v>7.8933000000000003E-2</v>
      </c>
      <c r="E17420" s="35" cm="1">
        <f t="array" ref="E17420">INDEX('Curva Juros'!$B$7:$B$73,MATCH(C17420,'Curva Juros'!$A$7:$A$73,1)) +
(C17420-INDEX('Curva Juros'!$A$7:$A$73,MATCH(C17420,'Curva Juros'!$A$7:$A$73,1))) *
(INDEX('Curva Juros'!$B$7:$B$73,MATCH(C17420,'Curva Juros'!$A$7:$A$73,1)+1) -
INDEX('Curva Juros'!$B$7:$B$73,MATCH(C17420,'Curva Juros'!$A$7:$A$73,1))) /
(INDEX('Curva Juros'!$A$7:$A$73,MATCH(C17420,'Curva Juros'!$A$7:$A$73,1)+1) -
INDEX('Curva Juros'!$A$7:$A$73,MATCH(C17420,'Curva Juros'!$A$7:$A$73,1)))</f>
        <v>7.6137925079365081</v>
      </c>
      <c r="F17420" s="24">
        <f t="shared" si="272"/>
        <v>2.795074920634924E-3</v>
      </c>
      <c r="G17420" s="24"/>
    </row>
    <row r="17421" spans="1:7" x14ac:dyDescent="0.25">
      <c r="A17421" s="6" t="s">
        <v>367</v>
      </c>
      <c r="B17421" s="7">
        <v>45919</v>
      </c>
      <c r="C17421" s="8">
        <v>1318.27</v>
      </c>
      <c r="D17421" s="20">
        <v>7.8643000000000005E-2</v>
      </c>
      <c r="E17421" s="35" cm="1">
        <f t="array" ref="E17421">INDEX('Curva Juros'!$B$7:$B$73,MATCH(C17421,'Curva Juros'!$A$7:$A$73,1)) +
(C17421-INDEX('Curva Juros'!$A$7:$A$73,MATCH(C17421,'Curva Juros'!$A$7:$A$73,1))) *
(INDEX('Curva Juros'!$B$7:$B$73,MATCH(C17421,'Curva Juros'!$A$7:$A$73,1)+1) -
INDEX('Curva Juros'!$B$7:$B$73,MATCH(C17421,'Curva Juros'!$A$7:$A$73,1))) /
(INDEX('Curva Juros'!$A$7:$A$73,MATCH(C17421,'Curva Juros'!$A$7:$A$73,1)+1) -
INDEX('Curva Juros'!$A$7:$A$73,MATCH(C17421,'Curva Juros'!$A$7:$A$73,1)))</f>
        <v>7.6146859365079367</v>
      </c>
      <c r="F17421" s="24">
        <f t="shared" si="272"/>
        <v>2.4961406349206378E-3</v>
      </c>
      <c r="G17421" s="24"/>
    </row>
    <row r="17422" spans="1:7" x14ac:dyDescent="0.25">
      <c r="A17422" s="3" t="s">
        <v>367</v>
      </c>
      <c r="B17422" s="4">
        <v>45926</v>
      </c>
      <c r="C17422" s="5">
        <v>1312.79</v>
      </c>
      <c r="D17422" s="19">
        <v>7.9243999999999995E-2</v>
      </c>
      <c r="E17422" s="35" cm="1">
        <f t="array" ref="E17422">INDEX('Curva Juros'!$B$7:$B$73,MATCH(C17422,'Curva Juros'!$A$7:$A$73,1)) +
(C17422-INDEX('Curva Juros'!$A$7:$A$73,MATCH(C17422,'Curva Juros'!$A$7:$A$73,1))) *
(INDEX('Curva Juros'!$B$7:$B$73,MATCH(C17422,'Curva Juros'!$A$7:$A$73,1)+1) -
INDEX('Curva Juros'!$B$7:$B$73,MATCH(C17422,'Curva Juros'!$A$7:$A$73,1))) /
(INDEX('Curva Juros'!$A$7:$A$73,MATCH(C17422,'Curva Juros'!$A$7:$A$73,1)+1) -
INDEX('Curva Juros'!$A$7:$A$73,MATCH(C17422,'Curva Juros'!$A$7:$A$73,1)))</f>
        <v>7.6157123492063494</v>
      </c>
      <c r="F17422" s="24">
        <f t="shared" si="272"/>
        <v>3.0868765079365007E-3</v>
      </c>
      <c r="G17422" s="24"/>
    </row>
    <row r="17423" spans="1:7" x14ac:dyDescent="0.25">
      <c r="A17423" s="6" t="s">
        <v>367</v>
      </c>
      <c r="B17423" s="7">
        <v>45933</v>
      </c>
      <c r="C17423" s="8">
        <v>1307.02</v>
      </c>
      <c r="D17423" s="20">
        <v>8.0209000000000003E-2</v>
      </c>
      <c r="E17423" s="35" cm="1">
        <f t="array" ref="E17423">INDEX('Curva Juros'!$B$7:$B$73,MATCH(C17423,'Curva Juros'!$A$7:$A$73,1)) +
(C17423-INDEX('Curva Juros'!$A$7:$A$73,MATCH(C17423,'Curva Juros'!$A$7:$A$73,1))) *
(INDEX('Curva Juros'!$B$7:$B$73,MATCH(C17423,'Curva Juros'!$A$7:$A$73,1)+1) -
INDEX('Curva Juros'!$B$7:$B$73,MATCH(C17423,'Curva Juros'!$A$7:$A$73,1))) /
(INDEX('Curva Juros'!$A$7:$A$73,MATCH(C17423,'Curva Juros'!$A$7:$A$73,1)+1) -
INDEX('Curva Juros'!$A$7:$A$73,MATCH(C17423,'Curva Juros'!$A$7:$A$73,1)))</f>
        <v>7.6167930793650793</v>
      </c>
      <c r="F17423" s="24">
        <f t="shared" si="272"/>
        <v>4.0410692063492099E-3</v>
      </c>
      <c r="G17423" s="24"/>
    </row>
    <row r="17424" spans="1:7" x14ac:dyDescent="0.25">
      <c r="A17424" s="3" t="s">
        <v>367</v>
      </c>
      <c r="B17424" s="4">
        <v>45940</v>
      </c>
      <c r="C17424" s="5">
        <v>1301.75</v>
      </c>
      <c r="D17424" s="19">
        <v>8.0546999999999994E-2</v>
      </c>
      <c r="E17424" s="35" cm="1">
        <f t="array" ref="E17424">INDEX('Curva Juros'!$B$7:$B$73,MATCH(C17424,'Curva Juros'!$A$7:$A$73,1)) +
(C17424-INDEX('Curva Juros'!$A$7:$A$73,MATCH(C17424,'Curva Juros'!$A$7:$A$73,1))) *
(INDEX('Curva Juros'!$B$7:$B$73,MATCH(C17424,'Curva Juros'!$A$7:$A$73,1)+1) -
INDEX('Curva Juros'!$B$7:$B$73,MATCH(C17424,'Curva Juros'!$A$7:$A$73,1))) /
(INDEX('Curva Juros'!$A$7:$A$73,MATCH(C17424,'Curva Juros'!$A$7:$A$73,1)+1) -
INDEX('Curva Juros'!$A$7:$A$73,MATCH(C17424,'Curva Juros'!$A$7:$A$73,1)))</f>
        <v>7.6177801587301595</v>
      </c>
      <c r="F17424" s="24">
        <f t="shared" si="272"/>
        <v>4.369198412698394E-3</v>
      </c>
      <c r="G17424" s="24"/>
    </row>
    <row r="17425" spans="1:7" x14ac:dyDescent="0.25">
      <c r="A17425" s="6" t="s">
        <v>367</v>
      </c>
      <c r="B17425" s="7">
        <v>45947</v>
      </c>
      <c r="C17425" s="8">
        <v>1296.02</v>
      </c>
      <c r="D17425" s="20">
        <v>8.1456000000000001E-2</v>
      </c>
      <c r="E17425" s="35" cm="1">
        <f t="array" ref="E17425">INDEX('Curva Juros'!$B$7:$B$73,MATCH(C17425,'Curva Juros'!$A$7:$A$73,1)) +
(C17425-INDEX('Curva Juros'!$A$7:$A$73,MATCH(C17425,'Curva Juros'!$A$7:$A$73,1))) *
(INDEX('Curva Juros'!$B$7:$B$73,MATCH(C17425,'Curva Juros'!$A$7:$A$73,1)+1) -
INDEX('Curva Juros'!$B$7:$B$73,MATCH(C17425,'Curva Juros'!$A$7:$A$73,1))) /
(INDEX('Curva Juros'!$A$7:$A$73,MATCH(C17425,'Curva Juros'!$A$7:$A$73,1)+1) -
INDEX('Curva Juros'!$A$7:$A$73,MATCH(C17425,'Curva Juros'!$A$7:$A$73,1)))</f>
        <v>7.6188533968253971</v>
      </c>
      <c r="F17425" s="24">
        <f t="shared" si="272"/>
        <v>5.2674660317460348E-3</v>
      </c>
      <c r="G17425" s="24"/>
    </row>
    <row r="17426" spans="1:7" x14ac:dyDescent="0.25">
      <c r="A17426" s="3" t="s">
        <v>367</v>
      </c>
      <c r="B17426" s="4">
        <v>45954</v>
      </c>
      <c r="C17426" s="5">
        <v>1292.76</v>
      </c>
      <c r="D17426" s="19">
        <v>7.9283999999999993E-2</v>
      </c>
      <c r="E17426" s="35" cm="1">
        <f t="array" ref="E17426">INDEX('Curva Juros'!$B$7:$B$73,MATCH(C17426,'Curva Juros'!$A$7:$A$73,1)) +
(C17426-INDEX('Curva Juros'!$A$7:$A$73,MATCH(C17426,'Curva Juros'!$A$7:$A$73,1))) *
(INDEX('Curva Juros'!$B$7:$B$73,MATCH(C17426,'Curva Juros'!$A$7:$A$73,1)+1) -
INDEX('Curva Juros'!$B$7:$B$73,MATCH(C17426,'Curva Juros'!$A$7:$A$73,1))) /
(INDEX('Curva Juros'!$A$7:$A$73,MATCH(C17426,'Curva Juros'!$A$7:$A$73,1)+1) -
INDEX('Curva Juros'!$A$7:$A$73,MATCH(C17426,'Curva Juros'!$A$7:$A$73,1)))</f>
        <v>7.6194640000000007</v>
      </c>
      <c r="F17426" s="24">
        <f t="shared" si="272"/>
        <v>3.0893599999999855E-3</v>
      </c>
      <c r="G17426" s="24"/>
    </row>
    <row r="17427" spans="1:7" x14ac:dyDescent="0.25">
      <c r="A17427" s="6" t="s">
        <v>367</v>
      </c>
      <c r="B17427" s="7">
        <v>45961</v>
      </c>
      <c r="C17427" s="8">
        <v>1290.54</v>
      </c>
      <c r="D17427" s="20">
        <v>7.5775999999999996E-2</v>
      </c>
      <c r="E17427" s="35" cm="1">
        <f t="array" ref="E17427">INDEX('Curva Juros'!$B$7:$B$73,MATCH(C17427,'Curva Juros'!$A$7:$A$73,1)) +
(C17427-INDEX('Curva Juros'!$A$7:$A$73,MATCH(C17427,'Curva Juros'!$A$7:$A$73,1))) *
(INDEX('Curva Juros'!$B$7:$B$73,MATCH(C17427,'Curva Juros'!$A$7:$A$73,1)+1) -
INDEX('Curva Juros'!$B$7:$B$73,MATCH(C17427,'Curva Juros'!$A$7:$A$73,1))) /
(INDEX('Curva Juros'!$A$7:$A$73,MATCH(C17427,'Curva Juros'!$A$7:$A$73,1)+1) -
INDEX('Curva Juros'!$A$7:$A$73,MATCH(C17427,'Curva Juros'!$A$7:$A$73,1)))</f>
        <v>7.6198798095238098</v>
      </c>
      <c r="F17427" s="24">
        <f t="shared" si="272"/>
        <v>-4.2279809523809719E-4</v>
      </c>
      <c r="G17427" s="24"/>
    </row>
    <row r="17428" spans="1:7" x14ac:dyDescent="0.25">
      <c r="A17428" s="3" t="s">
        <v>367</v>
      </c>
      <c r="B17428" s="4">
        <v>45968</v>
      </c>
      <c r="C17428" s="5">
        <v>1282.8699999999999</v>
      </c>
      <c r="D17428" s="19">
        <v>7.9143000000000005E-2</v>
      </c>
      <c r="E17428" s="35" cm="1">
        <f t="array" ref="E17428">INDEX('Curva Juros'!$B$7:$B$73,MATCH(C17428,'Curva Juros'!$A$7:$A$73,1)) +
(C17428-INDEX('Curva Juros'!$A$7:$A$73,MATCH(C17428,'Curva Juros'!$A$7:$A$73,1))) *
(INDEX('Curva Juros'!$B$7:$B$73,MATCH(C17428,'Curva Juros'!$A$7:$A$73,1)+1) -
INDEX('Curva Juros'!$B$7:$B$73,MATCH(C17428,'Curva Juros'!$A$7:$A$73,1))) /
(INDEX('Curva Juros'!$A$7:$A$73,MATCH(C17428,'Curva Juros'!$A$7:$A$73,1)+1) -
INDEX('Curva Juros'!$A$7:$A$73,MATCH(C17428,'Curva Juros'!$A$7:$A$73,1)))</f>
        <v>7.6213164126984134</v>
      </c>
      <c r="F17428" s="24">
        <f t="shared" si="272"/>
        <v>2.9298358730158736E-3</v>
      </c>
      <c r="G17428" s="24"/>
    </row>
    <row r="17429" spans="1:7" x14ac:dyDescent="0.25">
      <c r="A17429" s="6" t="s">
        <v>367</v>
      </c>
      <c r="B17429" s="7">
        <v>45975</v>
      </c>
      <c r="C17429" s="8">
        <v>1284.77</v>
      </c>
      <c r="D17429" s="20">
        <v>7.0414000000000004E-2</v>
      </c>
      <c r="E17429" s="35" cm="1">
        <f t="array" ref="E17429">INDEX('Curva Juros'!$B$7:$B$73,MATCH(C17429,'Curva Juros'!$A$7:$A$73,1)) +
(C17429-INDEX('Curva Juros'!$A$7:$A$73,MATCH(C17429,'Curva Juros'!$A$7:$A$73,1))) *
(INDEX('Curva Juros'!$B$7:$B$73,MATCH(C17429,'Curva Juros'!$A$7:$A$73,1)+1) -
INDEX('Curva Juros'!$B$7:$B$73,MATCH(C17429,'Curva Juros'!$A$7:$A$73,1))) /
(INDEX('Curva Juros'!$A$7:$A$73,MATCH(C17429,'Curva Juros'!$A$7:$A$73,1)+1) -
INDEX('Curva Juros'!$A$7:$A$73,MATCH(C17429,'Curva Juros'!$A$7:$A$73,1)))</f>
        <v>7.6209605396825397</v>
      </c>
      <c r="F17429" s="24">
        <f t="shared" si="272"/>
        <v>-5.7956053968253873E-3</v>
      </c>
      <c r="G17429" s="24"/>
    </row>
    <row r="17430" spans="1:7" x14ac:dyDescent="0.25">
      <c r="A17430" s="3" t="s">
        <v>367</v>
      </c>
      <c r="B17430" s="4">
        <v>45982</v>
      </c>
      <c r="C17430" s="5">
        <v>1275.54</v>
      </c>
      <c r="D17430" s="19">
        <v>7.7035999999999993E-2</v>
      </c>
      <c r="E17430" s="35" cm="1">
        <f t="array" ref="E17430">INDEX('Curva Juros'!$B$7:$B$73,MATCH(C17430,'Curva Juros'!$A$7:$A$73,1)) +
(C17430-INDEX('Curva Juros'!$A$7:$A$73,MATCH(C17430,'Curva Juros'!$A$7:$A$73,1))) *
(INDEX('Curva Juros'!$B$7:$B$73,MATCH(C17430,'Curva Juros'!$A$7:$A$73,1)+1) -
INDEX('Curva Juros'!$B$7:$B$73,MATCH(C17430,'Curva Juros'!$A$7:$A$73,1))) /
(INDEX('Curva Juros'!$A$7:$A$73,MATCH(C17430,'Curva Juros'!$A$7:$A$73,1)+1) -
INDEX('Curva Juros'!$A$7:$A$73,MATCH(C17430,'Curva Juros'!$A$7:$A$73,1)))</f>
        <v>7.6226893333333336</v>
      </c>
      <c r="F17430" s="24">
        <f t="shared" si="272"/>
        <v>8.0910666666665632E-4</v>
      </c>
      <c r="G17430" s="24"/>
    </row>
    <row r="17431" spans="1:7" x14ac:dyDescent="0.25">
      <c r="A17431" s="6" t="s">
        <v>367</v>
      </c>
      <c r="B17431" s="7">
        <v>45989</v>
      </c>
      <c r="C17431" s="8">
        <v>1276.45</v>
      </c>
      <c r="D17431" s="20">
        <v>6.9549E-2</v>
      </c>
      <c r="E17431" s="35" cm="1">
        <f t="array" ref="E17431">INDEX('Curva Juros'!$B$7:$B$73,MATCH(C17431,'Curva Juros'!$A$7:$A$73,1)) +
(C17431-INDEX('Curva Juros'!$A$7:$A$73,MATCH(C17431,'Curva Juros'!$A$7:$A$73,1))) *
(INDEX('Curva Juros'!$B$7:$B$73,MATCH(C17431,'Curva Juros'!$A$7:$A$73,1)+1) -
INDEX('Curva Juros'!$B$7:$B$73,MATCH(C17431,'Curva Juros'!$A$7:$A$73,1))) /
(INDEX('Curva Juros'!$A$7:$A$73,MATCH(C17431,'Curva Juros'!$A$7:$A$73,1)+1) -
INDEX('Curva Juros'!$A$7:$A$73,MATCH(C17431,'Curva Juros'!$A$7:$A$73,1)))</f>
        <v>7.6225188888888891</v>
      </c>
      <c r="F17431" s="24">
        <f t="shared" si="272"/>
        <v>-6.6761888888888926E-3</v>
      </c>
      <c r="G17431" s="24"/>
    </row>
    <row r="17432" spans="1:7" x14ac:dyDescent="0.25">
      <c r="A17432" s="3" t="s">
        <v>367</v>
      </c>
      <c r="B17432" s="4">
        <v>45996</v>
      </c>
      <c r="C17432" s="5">
        <v>1271.49</v>
      </c>
      <c r="D17432" s="19">
        <v>6.9499000000000005E-2</v>
      </c>
      <c r="E17432" s="35" cm="1">
        <f t="array" ref="E17432">INDEX('Curva Juros'!$B$7:$B$73,MATCH(C17432,'Curva Juros'!$A$7:$A$73,1)) +
(C17432-INDEX('Curva Juros'!$A$7:$A$73,MATCH(C17432,'Curva Juros'!$A$7:$A$73,1))) *
(INDEX('Curva Juros'!$B$7:$B$73,MATCH(C17432,'Curva Juros'!$A$7:$A$73,1)+1) -
INDEX('Curva Juros'!$B$7:$B$73,MATCH(C17432,'Curva Juros'!$A$7:$A$73,1))) /
(INDEX('Curva Juros'!$A$7:$A$73,MATCH(C17432,'Curva Juros'!$A$7:$A$73,1)+1) -
INDEX('Curva Juros'!$A$7:$A$73,MATCH(C17432,'Curva Juros'!$A$7:$A$73,1)))</f>
        <v>7.623447904761905</v>
      </c>
      <c r="F17432" s="24">
        <f t="shared" si="272"/>
        <v>-6.7354790476190501E-3</v>
      </c>
      <c r="G17432" s="24"/>
    </row>
    <row r="17433" spans="1:7" x14ac:dyDescent="0.25">
      <c r="A17433" s="6" t="s">
        <v>367</v>
      </c>
      <c r="B17433" s="7">
        <v>46003</v>
      </c>
      <c r="C17433" s="8">
        <v>1266.69</v>
      </c>
      <c r="D17433" s="20">
        <v>6.9241999999999998E-2</v>
      </c>
      <c r="E17433" s="35" cm="1">
        <f t="array" ref="E17433">INDEX('Curva Juros'!$B$7:$B$73,MATCH(C17433,'Curva Juros'!$A$7:$A$73,1)) +
(C17433-INDEX('Curva Juros'!$A$7:$A$73,MATCH(C17433,'Curva Juros'!$A$7:$A$73,1))) *
(INDEX('Curva Juros'!$B$7:$B$73,MATCH(C17433,'Curva Juros'!$A$7:$A$73,1)+1) -
INDEX('Curva Juros'!$B$7:$B$73,MATCH(C17433,'Curva Juros'!$A$7:$A$73,1))) /
(INDEX('Curva Juros'!$A$7:$A$73,MATCH(C17433,'Curva Juros'!$A$7:$A$73,1)+1) -
INDEX('Curva Juros'!$A$7:$A$73,MATCH(C17433,'Curva Juros'!$A$7:$A$73,1)))</f>
        <v>7.6243469523809528</v>
      </c>
      <c r="F17433" s="24">
        <f t="shared" si="272"/>
        <v>-7.0014695238095337E-3</v>
      </c>
      <c r="G17433" s="24"/>
    </row>
    <row r="17434" spans="1:7" x14ac:dyDescent="0.25">
      <c r="A17434" s="3" t="s">
        <v>367</v>
      </c>
      <c r="B17434" s="4">
        <v>46010</v>
      </c>
      <c r="C17434" s="5">
        <v>1260.58</v>
      </c>
      <c r="D17434" s="19">
        <v>7.0656999999999998E-2</v>
      </c>
      <c r="E17434" s="35" cm="1">
        <f t="array" ref="E17434">INDEX('Curva Juros'!$B$7:$B$73,MATCH(C17434,'Curva Juros'!$A$7:$A$73,1)) +
(C17434-INDEX('Curva Juros'!$A$7:$A$73,MATCH(C17434,'Curva Juros'!$A$7:$A$73,1))) *
(INDEX('Curva Juros'!$B$7:$B$73,MATCH(C17434,'Curva Juros'!$A$7:$A$73,1)+1) -
INDEX('Curva Juros'!$B$7:$B$73,MATCH(C17434,'Curva Juros'!$A$7:$A$73,1))) /
(INDEX('Curva Juros'!$A$7:$A$73,MATCH(C17434,'Curva Juros'!$A$7:$A$73,1)+1) -
INDEX('Curva Juros'!$A$7:$A$73,MATCH(C17434,'Curva Juros'!$A$7:$A$73,1)))</f>
        <v>7.6254913650793652</v>
      </c>
      <c r="F17434" s="24">
        <f t="shared" si="272"/>
        <v>-5.5979136507936511E-3</v>
      </c>
      <c r="G17434" s="24"/>
    </row>
    <row r="17435" spans="1:7" x14ac:dyDescent="0.25">
      <c r="A17435" s="6" t="s">
        <v>367</v>
      </c>
      <c r="B17435" s="7">
        <v>46017</v>
      </c>
      <c r="C17435" s="8">
        <v>1256.57</v>
      </c>
      <c r="D17435" s="20">
        <v>7.0669999999999997E-2</v>
      </c>
      <c r="E17435" s="35" cm="1">
        <f t="array" ref="E17435">INDEX('Curva Juros'!$B$7:$B$73,MATCH(C17435,'Curva Juros'!$A$7:$A$73,1)) +
(C17435-INDEX('Curva Juros'!$A$7:$A$73,MATCH(C17435,'Curva Juros'!$A$7:$A$73,1))) *
(INDEX('Curva Juros'!$B$7:$B$73,MATCH(C17435,'Curva Juros'!$A$7:$A$73,1)+1) -
INDEX('Curva Juros'!$B$7:$B$73,MATCH(C17435,'Curva Juros'!$A$7:$A$73,1))) /
(INDEX('Curva Juros'!$A$7:$A$73,MATCH(C17435,'Curva Juros'!$A$7:$A$73,1)+1) -
INDEX('Curva Juros'!$A$7:$A$73,MATCH(C17435,'Curva Juros'!$A$7:$A$73,1)))</f>
        <v>7.6261172222222227</v>
      </c>
      <c r="F17435" s="24">
        <f t="shared" si="272"/>
        <v>-5.5911722222222321E-3</v>
      </c>
      <c r="G17435" s="24"/>
    </row>
    <row r="17436" spans="1:7" x14ac:dyDescent="0.25">
      <c r="A17436" s="3" t="s">
        <v>367</v>
      </c>
      <c r="B17436" s="4">
        <v>46024</v>
      </c>
      <c r="C17436" s="5">
        <v>1252.44</v>
      </c>
      <c r="D17436" s="19">
        <v>7.0837999999999998E-2</v>
      </c>
      <c r="E17436" s="35" cm="1">
        <f t="array" ref="E17436">INDEX('Curva Juros'!$B$7:$B$73,MATCH(C17436,'Curva Juros'!$A$7:$A$73,1)) +
(C17436-INDEX('Curva Juros'!$A$7:$A$73,MATCH(C17436,'Curva Juros'!$A$7:$A$73,1))) *
(INDEX('Curva Juros'!$B$7:$B$73,MATCH(C17436,'Curva Juros'!$A$7:$A$73,1)+1) -
INDEX('Curva Juros'!$B$7:$B$73,MATCH(C17436,'Curva Juros'!$A$7:$A$73,1))) /
(INDEX('Curva Juros'!$A$7:$A$73,MATCH(C17436,'Curva Juros'!$A$7:$A$73,1)+1) -
INDEX('Curva Juros'!$A$7:$A$73,MATCH(C17436,'Curva Juros'!$A$7:$A$73,1)))</f>
        <v>7.6267400000000007</v>
      </c>
      <c r="F17436" s="24">
        <f t="shared" si="272"/>
        <v>-5.4294000000000148E-3</v>
      </c>
      <c r="G17436" s="24"/>
    </row>
    <row r="17437" spans="1:7" x14ac:dyDescent="0.25">
      <c r="A17437" s="6" t="s">
        <v>367</v>
      </c>
      <c r="B17437" s="7">
        <v>46031</v>
      </c>
      <c r="C17437" s="8">
        <v>1247.33</v>
      </c>
      <c r="D17437" s="20">
        <v>7.0972999999999994E-2</v>
      </c>
      <c r="E17437" s="35" cm="1">
        <f t="array" ref="E17437">INDEX('Curva Juros'!$B$7:$B$73,MATCH(C17437,'Curva Juros'!$A$7:$A$73,1)) +
(C17437-INDEX('Curva Juros'!$A$7:$A$73,MATCH(C17437,'Curva Juros'!$A$7:$A$73,1))) *
(INDEX('Curva Juros'!$B$7:$B$73,MATCH(C17437,'Curva Juros'!$A$7:$A$73,1)+1) -
INDEX('Curva Juros'!$B$7:$B$73,MATCH(C17437,'Curva Juros'!$A$7:$A$73,1))) /
(INDEX('Curva Juros'!$A$7:$A$73,MATCH(C17437,'Curva Juros'!$A$7:$A$73,1)+1) -
INDEX('Curva Juros'!$A$7:$A$73,MATCH(C17437,'Curva Juros'!$A$7:$A$73,1)))</f>
        <v>7.6275105555555562</v>
      </c>
      <c r="F17437" s="24">
        <f t="shared" si="272"/>
        <v>-5.3021055555555613E-3</v>
      </c>
      <c r="G17437" s="24"/>
    </row>
    <row r="17438" spans="1:7" x14ac:dyDescent="0.25">
      <c r="A17438" s="3" t="s">
        <v>367</v>
      </c>
      <c r="B17438" s="4">
        <v>46038</v>
      </c>
      <c r="C17438" s="5">
        <v>1280.5899999999999</v>
      </c>
      <c r="D17438" s="19">
        <v>7.2456999999999994E-2</v>
      </c>
      <c r="E17438" s="35" cm="1">
        <f t="array" ref="E17438">INDEX('Curva Juros'!$B$7:$B$73,MATCH(C17438,'Curva Juros'!$A$7:$A$73,1)) +
(C17438-INDEX('Curva Juros'!$A$7:$A$73,MATCH(C17438,'Curva Juros'!$A$7:$A$73,1))) *
(INDEX('Curva Juros'!$B$7:$B$73,MATCH(C17438,'Curva Juros'!$A$7:$A$73,1)+1) -
INDEX('Curva Juros'!$B$7:$B$73,MATCH(C17438,'Curva Juros'!$A$7:$A$73,1))) /
(INDEX('Curva Juros'!$A$7:$A$73,MATCH(C17438,'Curva Juros'!$A$7:$A$73,1)+1) -
INDEX('Curva Juros'!$A$7:$A$73,MATCH(C17438,'Curva Juros'!$A$7:$A$73,1)))</f>
        <v>7.621743460317461</v>
      </c>
      <c r="F17438" s="24">
        <f t="shared" si="272"/>
        <v>-3.7604346031746144E-3</v>
      </c>
      <c r="G17438" s="24"/>
    </row>
    <row r="17439" spans="1:7" x14ac:dyDescent="0.25">
      <c r="A17439" s="6" t="s">
        <v>367</v>
      </c>
      <c r="B17439" s="7">
        <v>46045</v>
      </c>
      <c r="C17439" s="8">
        <v>1277.8</v>
      </c>
      <c r="D17439" s="20">
        <v>6.8916000000000005E-2</v>
      </c>
      <c r="E17439" s="35" cm="1">
        <f t="array" ref="E17439">INDEX('Curva Juros'!$B$7:$B$73,MATCH(C17439,'Curva Juros'!$A$7:$A$73,1)) +
(C17439-INDEX('Curva Juros'!$A$7:$A$73,MATCH(C17439,'Curva Juros'!$A$7:$A$73,1))) *
(INDEX('Curva Juros'!$B$7:$B$73,MATCH(C17439,'Curva Juros'!$A$7:$A$73,1)+1) -
INDEX('Curva Juros'!$B$7:$B$73,MATCH(C17439,'Curva Juros'!$A$7:$A$73,1))) /
(INDEX('Curva Juros'!$A$7:$A$73,MATCH(C17439,'Curva Juros'!$A$7:$A$73,1)+1) -
INDEX('Curva Juros'!$A$7:$A$73,MATCH(C17439,'Curva Juros'!$A$7:$A$73,1)))</f>
        <v>7.6222660317460322</v>
      </c>
      <c r="F17439" s="24">
        <f t="shared" si="272"/>
        <v>-7.3066603174603145E-3</v>
      </c>
      <c r="G17439" s="24"/>
    </row>
    <row r="17440" spans="1:7" x14ac:dyDescent="0.25">
      <c r="A17440" s="3" t="s">
        <v>367</v>
      </c>
      <c r="B17440" s="4">
        <v>46052</v>
      </c>
      <c r="C17440" s="5">
        <v>1274.45</v>
      </c>
      <c r="D17440" s="19">
        <v>6.6251000000000004E-2</v>
      </c>
      <c r="E17440" s="35" cm="1">
        <f t="array" ref="E17440">INDEX('Curva Juros'!$B$7:$B$73,MATCH(C17440,'Curva Juros'!$A$7:$A$73,1)) +
(C17440-INDEX('Curva Juros'!$A$7:$A$73,MATCH(C17440,'Curva Juros'!$A$7:$A$73,1))) *
(INDEX('Curva Juros'!$B$7:$B$73,MATCH(C17440,'Curva Juros'!$A$7:$A$73,1)+1) -
INDEX('Curva Juros'!$B$7:$B$73,MATCH(C17440,'Curva Juros'!$A$7:$A$73,1))) /
(INDEX('Curva Juros'!$A$7:$A$73,MATCH(C17440,'Curva Juros'!$A$7:$A$73,1)+1) -
INDEX('Curva Juros'!$A$7:$A$73,MATCH(C17440,'Curva Juros'!$A$7:$A$73,1)))</f>
        <v>7.6228934920634925</v>
      </c>
      <c r="F17440" s="24">
        <f t="shared" si="272"/>
        <v>-9.9779349206349233E-3</v>
      </c>
      <c r="G17440" s="24"/>
    </row>
    <row r="17441" spans="1:7" x14ac:dyDescent="0.25">
      <c r="A17441" s="6" t="s">
        <v>367</v>
      </c>
      <c r="B17441" s="7">
        <v>46059</v>
      </c>
      <c r="C17441" s="8">
        <v>1268.6400000000001</v>
      </c>
      <c r="D17441" s="20">
        <v>6.7549999999999999E-2</v>
      </c>
      <c r="E17441" s="35" cm="1">
        <f t="array" ref="E17441">INDEX('Curva Juros'!$B$7:$B$73,MATCH(C17441,'Curva Juros'!$A$7:$A$73,1)) +
(C17441-INDEX('Curva Juros'!$A$7:$A$73,MATCH(C17441,'Curva Juros'!$A$7:$A$73,1))) *
(INDEX('Curva Juros'!$B$7:$B$73,MATCH(C17441,'Curva Juros'!$A$7:$A$73,1)+1) -
INDEX('Curva Juros'!$B$7:$B$73,MATCH(C17441,'Curva Juros'!$A$7:$A$73,1))) /
(INDEX('Curva Juros'!$A$7:$A$73,MATCH(C17441,'Curva Juros'!$A$7:$A$73,1)+1) -
INDEX('Curva Juros'!$A$7:$A$73,MATCH(C17441,'Curva Juros'!$A$7:$A$73,1)))</f>
        <v>7.6239817142857147</v>
      </c>
      <c r="F17441" s="24">
        <f t="shared" si="272"/>
        <v>-8.6898171428571452E-3</v>
      </c>
      <c r="G17441" s="24"/>
    </row>
    <row r="17442" spans="1:7" x14ac:dyDescent="0.25">
      <c r="A17442" s="3" t="s">
        <v>367</v>
      </c>
      <c r="B17442" s="4">
        <v>46066</v>
      </c>
      <c r="C17442" s="5">
        <v>1264.1199999999999</v>
      </c>
      <c r="D17442" s="19">
        <v>6.6778000000000004E-2</v>
      </c>
      <c r="E17442" s="35" cm="1">
        <f t="array" ref="E17442">INDEX('Curva Juros'!$B$7:$B$73,MATCH(C17442,'Curva Juros'!$A$7:$A$73,1)) +
(C17442-INDEX('Curva Juros'!$A$7:$A$73,MATCH(C17442,'Curva Juros'!$A$7:$A$73,1))) *
(INDEX('Curva Juros'!$B$7:$B$73,MATCH(C17442,'Curva Juros'!$A$7:$A$73,1)+1) -
INDEX('Curva Juros'!$B$7:$B$73,MATCH(C17442,'Curva Juros'!$A$7:$A$73,1))) /
(INDEX('Curva Juros'!$A$7:$A$73,MATCH(C17442,'Curva Juros'!$A$7:$A$73,1)+1) -
INDEX('Curva Juros'!$A$7:$A$73,MATCH(C17442,'Curva Juros'!$A$7:$A$73,1)))</f>
        <v>7.6248283174603175</v>
      </c>
      <c r="F17442" s="24">
        <f t="shared" si="272"/>
        <v>-9.4702831746031751E-3</v>
      </c>
      <c r="G17442" s="24"/>
    </row>
    <row r="17443" spans="1:7" x14ac:dyDescent="0.25">
      <c r="A17443" s="6" t="s">
        <v>367</v>
      </c>
      <c r="B17443" s="7">
        <v>46073</v>
      </c>
      <c r="C17443" s="8">
        <v>1261.01</v>
      </c>
      <c r="D17443" s="20">
        <v>6.6968E-2</v>
      </c>
      <c r="E17443" s="35" cm="1">
        <f t="array" ref="E17443">INDEX('Curva Juros'!$B$7:$B$73,MATCH(C17443,'Curva Juros'!$A$7:$A$73,1)) +
(C17443-INDEX('Curva Juros'!$A$7:$A$73,MATCH(C17443,'Curva Juros'!$A$7:$A$73,1))) *
(INDEX('Curva Juros'!$B$7:$B$73,MATCH(C17443,'Curva Juros'!$A$7:$A$73,1)+1) -
INDEX('Curva Juros'!$B$7:$B$73,MATCH(C17443,'Curva Juros'!$A$7:$A$73,1))) /
(INDEX('Curva Juros'!$A$7:$A$73,MATCH(C17443,'Curva Juros'!$A$7:$A$73,1)+1) -
INDEX('Curva Juros'!$A$7:$A$73,MATCH(C17443,'Curva Juros'!$A$7:$A$73,1)))</f>
        <v>7.625410825396826</v>
      </c>
      <c r="F17443" s="24">
        <f t="shared" si="272"/>
        <v>-9.2861082539682643E-3</v>
      </c>
      <c r="G17443" s="24"/>
    </row>
    <row r="17444" spans="1:7" x14ac:dyDescent="0.25">
      <c r="A17444" s="3" t="s">
        <v>367</v>
      </c>
      <c r="B17444" s="4">
        <v>46080</v>
      </c>
      <c r="C17444" s="5">
        <v>1256.76</v>
      </c>
      <c r="D17444" s="19">
        <v>6.5741999999999995E-2</v>
      </c>
      <c r="E17444" s="35" cm="1">
        <f t="array" ref="E17444">INDEX('Curva Juros'!$B$7:$B$73,MATCH(C17444,'Curva Juros'!$A$7:$A$73,1)) +
(C17444-INDEX('Curva Juros'!$A$7:$A$73,MATCH(C17444,'Curva Juros'!$A$7:$A$73,1))) *
(INDEX('Curva Juros'!$B$7:$B$73,MATCH(C17444,'Curva Juros'!$A$7:$A$73,1)+1) -
INDEX('Curva Juros'!$B$7:$B$73,MATCH(C17444,'Curva Juros'!$A$7:$A$73,1))) /
(INDEX('Curva Juros'!$A$7:$A$73,MATCH(C17444,'Curva Juros'!$A$7:$A$73,1)+1) -
INDEX('Curva Juros'!$A$7:$A$73,MATCH(C17444,'Curva Juros'!$A$7:$A$73,1)))</f>
        <v>7.6260885714285722</v>
      </c>
      <c r="F17444" s="24">
        <f t="shared" si="272"/>
        <v>-1.0518885714285733E-2</v>
      </c>
      <c r="G17444" s="24"/>
    </row>
    <row r="17445" spans="1:7" x14ac:dyDescent="0.25">
      <c r="A17445" s="6" t="s">
        <v>368</v>
      </c>
      <c r="B17445" s="7">
        <v>45723</v>
      </c>
      <c r="C17445" s="8">
        <v>555.67999999999995</v>
      </c>
      <c r="D17445" s="20">
        <v>7.6864000000000002E-2</v>
      </c>
      <c r="E17445" s="35" cm="1">
        <f t="array" ref="E17445">INDEX('Curva Juros'!$B$7:$B$73,MATCH(C17445,'Curva Juros'!$A$7:$A$73,1)) +
(C17445-INDEX('Curva Juros'!$A$7:$A$73,MATCH(C17445,'Curva Juros'!$A$7:$A$73,1))) *
(INDEX('Curva Juros'!$B$7:$B$73,MATCH(C17445,'Curva Juros'!$A$7:$A$73,1)+1) -
INDEX('Curva Juros'!$B$7:$B$73,MATCH(C17445,'Curva Juros'!$A$7:$A$73,1))) /
(INDEX('Curva Juros'!$A$7:$A$73,MATCH(C17445,'Curva Juros'!$A$7:$A$73,1)+1) -
INDEX('Curva Juros'!$A$7:$A$73,MATCH(C17445,'Curva Juros'!$A$7:$A$73,1)))</f>
        <v>7.7721446984126983</v>
      </c>
      <c r="F17445" s="24">
        <f t="shared" si="272"/>
        <v>-8.5744698412698606E-4</v>
      </c>
      <c r="G17445" s="24"/>
    </row>
    <row r="17446" spans="1:7" x14ac:dyDescent="0.25">
      <c r="A17446" s="3" t="s">
        <v>368</v>
      </c>
      <c r="B17446" s="4">
        <v>45730</v>
      </c>
      <c r="C17446" s="5">
        <v>550.66999999999996</v>
      </c>
      <c r="D17446" s="19">
        <v>7.7079999999999996E-2</v>
      </c>
      <c r="E17446" s="35" cm="1">
        <f t="array" ref="E17446">INDEX('Curva Juros'!$B$7:$B$73,MATCH(C17446,'Curva Juros'!$A$7:$A$73,1)) +
(C17446-INDEX('Curva Juros'!$A$7:$A$73,MATCH(C17446,'Curva Juros'!$A$7:$A$73,1))) *
(INDEX('Curva Juros'!$B$7:$B$73,MATCH(C17446,'Curva Juros'!$A$7:$A$73,1)+1) -
INDEX('Curva Juros'!$B$7:$B$73,MATCH(C17446,'Curva Juros'!$A$7:$A$73,1))) /
(INDEX('Curva Juros'!$A$7:$A$73,MATCH(C17446,'Curva Juros'!$A$7:$A$73,1)+1) -
INDEX('Curva Juros'!$A$7:$A$73,MATCH(C17446,'Curva Juros'!$A$7:$A$73,1)))</f>
        <v>7.7757272460317459</v>
      </c>
      <c r="F17446" s="24">
        <f t="shared" si="272"/>
        <v>-6.7727246031745736E-4</v>
      </c>
      <c r="G17446" s="24"/>
    </row>
    <row r="17447" spans="1:7" x14ac:dyDescent="0.25">
      <c r="A17447" s="6" t="s">
        <v>368</v>
      </c>
      <c r="B17447" s="7">
        <v>45737</v>
      </c>
      <c r="C17447" s="8">
        <v>545.52</v>
      </c>
      <c r="D17447" s="20">
        <v>8.0096000000000001E-2</v>
      </c>
      <c r="E17447" s="35" cm="1">
        <f t="array" ref="E17447">INDEX('Curva Juros'!$B$7:$B$73,MATCH(C17447,'Curva Juros'!$A$7:$A$73,1)) +
(C17447-INDEX('Curva Juros'!$A$7:$A$73,MATCH(C17447,'Curva Juros'!$A$7:$A$73,1))) *
(INDEX('Curva Juros'!$B$7:$B$73,MATCH(C17447,'Curva Juros'!$A$7:$A$73,1)+1) -
INDEX('Curva Juros'!$B$7:$B$73,MATCH(C17447,'Curva Juros'!$A$7:$A$73,1))) /
(INDEX('Curva Juros'!$A$7:$A$73,MATCH(C17447,'Curva Juros'!$A$7:$A$73,1)+1) -
INDEX('Curva Juros'!$A$7:$A$73,MATCH(C17447,'Curva Juros'!$A$7:$A$73,1)))</f>
        <v>7.7794099047619047</v>
      </c>
      <c r="F17447" s="24">
        <f t="shared" si="272"/>
        <v>2.3019009523809475E-3</v>
      </c>
      <c r="G17447" s="24"/>
    </row>
    <row r="17448" spans="1:7" x14ac:dyDescent="0.25">
      <c r="A17448" s="3" t="s">
        <v>368</v>
      </c>
      <c r="B17448" s="4">
        <v>45744</v>
      </c>
      <c r="C17448" s="5">
        <v>540.42999999999995</v>
      </c>
      <c r="D17448" s="19">
        <v>8.2089999999999996E-2</v>
      </c>
      <c r="E17448" s="35" cm="1">
        <f t="array" ref="E17448">INDEX('Curva Juros'!$B$7:$B$73,MATCH(C17448,'Curva Juros'!$A$7:$A$73,1)) +
(C17448-INDEX('Curva Juros'!$A$7:$A$73,MATCH(C17448,'Curva Juros'!$A$7:$A$73,1))) *
(INDEX('Curva Juros'!$B$7:$B$73,MATCH(C17448,'Curva Juros'!$A$7:$A$73,1)+1) -
INDEX('Curva Juros'!$B$7:$B$73,MATCH(C17448,'Curva Juros'!$A$7:$A$73,1))) /
(INDEX('Curva Juros'!$A$7:$A$73,MATCH(C17448,'Curva Juros'!$A$7:$A$73,1)+1) -
INDEX('Curva Juros'!$A$7:$A$73,MATCH(C17448,'Curva Juros'!$A$7:$A$73,1)))</f>
        <v>7.7830496587301585</v>
      </c>
      <c r="F17448" s="24">
        <f t="shared" si="272"/>
        <v>4.2595034126984149E-3</v>
      </c>
      <c r="G17448" s="24"/>
    </row>
    <row r="17449" spans="1:7" x14ac:dyDescent="0.25">
      <c r="A17449" s="6" t="s">
        <v>368</v>
      </c>
      <c r="B17449" s="7">
        <v>45751</v>
      </c>
      <c r="C17449" s="8">
        <v>535.54</v>
      </c>
      <c r="D17449" s="20">
        <v>7.9792000000000002E-2</v>
      </c>
      <c r="E17449" s="35" cm="1">
        <f t="array" ref="E17449">INDEX('Curva Juros'!$B$7:$B$73,MATCH(C17449,'Curva Juros'!$A$7:$A$73,1)) +
(C17449-INDEX('Curva Juros'!$A$7:$A$73,MATCH(C17449,'Curva Juros'!$A$7:$A$73,1))) *
(INDEX('Curva Juros'!$B$7:$B$73,MATCH(C17449,'Curva Juros'!$A$7:$A$73,1)+1) -
INDEX('Curva Juros'!$B$7:$B$73,MATCH(C17449,'Curva Juros'!$A$7:$A$73,1))) /
(INDEX('Curva Juros'!$A$7:$A$73,MATCH(C17449,'Curva Juros'!$A$7:$A$73,1)+1) -
INDEX('Curva Juros'!$A$7:$A$73,MATCH(C17449,'Curva Juros'!$A$7:$A$73,1)))</f>
        <v>7.786546396825397</v>
      </c>
      <c r="F17449" s="24">
        <f t="shared" si="272"/>
        <v>1.9265360317460289E-3</v>
      </c>
      <c r="G17449" s="24"/>
    </row>
    <row r="17450" spans="1:7" x14ac:dyDescent="0.25">
      <c r="A17450" s="3" t="s">
        <v>368</v>
      </c>
      <c r="B17450" s="4">
        <v>45758</v>
      </c>
      <c r="C17450" s="5">
        <v>530.47</v>
      </c>
      <c r="D17450" s="19">
        <v>8.1130999999999995E-2</v>
      </c>
      <c r="E17450" s="35" cm="1">
        <f t="array" ref="E17450">INDEX('Curva Juros'!$B$7:$B$73,MATCH(C17450,'Curva Juros'!$A$7:$A$73,1)) +
(C17450-INDEX('Curva Juros'!$A$7:$A$73,MATCH(C17450,'Curva Juros'!$A$7:$A$73,1))) *
(INDEX('Curva Juros'!$B$7:$B$73,MATCH(C17450,'Curva Juros'!$A$7:$A$73,1)+1) -
INDEX('Curva Juros'!$B$7:$B$73,MATCH(C17450,'Curva Juros'!$A$7:$A$73,1))) /
(INDEX('Curva Juros'!$A$7:$A$73,MATCH(C17450,'Curva Juros'!$A$7:$A$73,1)+1) -
INDEX('Curva Juros'!$A$7:$A$73,MATCH(C17450,'Curva Juros'!$A$7:$A$73,1)))</f>
        <v>7.7901718492063488</v>
      </c>
      <c r="F17450" s="24">
        <f t="shared" si="272"/>
        <v>3.2292815079365128E-3</v>
      </c>
      <c r="G17450" s="24"/>
    </row>
    <row r="17451" spans="1:7" x14ac:dyDescent="0.25">
      <c r="A17451" s="6" t="s">
        <v>368</v>
      </c>
      <c r="B17451" s="7">
        <v>45764</v>
      </c>
      <c r="C17451" s="8">
        <v>526.54</v>
      </c>
      <c r="D17451" s="20">
        <v>7.9672999999999994E-2</v>
      </c>
      <c r="E17451" s="35" cm="1">
        <f t="array" ref="E17451">INDEX('Curva Juros'!$B$7:$B$73,MATCH(C17451,'Curva Juros'!$A$7:$A$73,1)) +
(C17451-INDEX('Curva Juros'!$A$7:$A$73,MATCH(C17451,'Curva Juros'!$A$7:$A$73,1))) *
(INDEX('Curva Juros'!$B$7:$B$73,MATCH(C17451,'Curva Juros'!$A$7:$A$73,1)+1) -
INDEX('Curva Juros'!$B$7:$B$73,MATCH(C17451,'Curva Juros'!$A$7:$A$73,1))) /
(INDEX('Curva Juros'!$A$7:$A$73,MATCH(C17451,'Curva Juros'!$A$7:$A$73,1)+1) -
INDEX('Curva Juros'!$A$7:$A$73,MATCH(C17451,'Curva Juros'!$A$7:$A$73,1)))</f>
        <v>7.7929821111111108</v>
      </c>
      <c r="F17451" s="24">
        <f t="shared" si="272"/>
        <v>1.7431788888888911E-3</v>
      </c>
      <c r="G17451" s="24"/>
    </row>
    <row r="17452" spans="1:7" x14ac:dyDescent="0.25">
      <c r="A17452" s="3" t="s">
        <v>368</v>
      </c>
      <c r="B17452" s="4">
        <v>45772</v>
      </c>
      <c r="C17452" s="5">
        <v>522.64</v>
      </c>
      <c r="D17452" s="19">
        <v>7.7739000000000003E-2</v>
      </c>
      <c r="E17452" s="35" cm="1">
        <f t="array" ref="E17452">INDEX('Curva Juros'!$B$7:$B$73,MATCH(C17452,'Curva Juros'!$A$7:$A$73,1)) +
(C17452-INDEX('Curva Juros'!$A$7:$A$73,MATCH(C17452,'Curva Juros'!$A$7:$A$73,1))) *
(INDEX('Curva Juros'!$B$7:$B$73,MATCH(C17452,'Curva Juros'!$A$7:$A$73,1)+1) -
INDEX('Curva Juros'!$B$7:$B$73,MATCH(C17452,'Curva Juros'!$A$7:$A$73,1))) /
(INDEX('Curva Juros'!$A$7:$A$73,MATCH(C17452,'Curva Juros'!$A$7:$A$73,1)+1) -
INDEX('Curva Juros'!$A$7:$A$73,MATCH(C17452,'Curva Juros'!$A$7:$A$73,1)))</f>
        <v>7.7957709206349204</v>
      </c>
      <c r="F17452" s="24">
        <f t="shared" si="272"/>
        <v>-2.187092063491991E-4</v>
      </c>
      <c r="G17452" s="24"/>
    </row>
    <row r="17453" spans="1:7" x14ac:dyDescent="0.25">
      <c r="A17453" s="6" t="s">
        <v>368</v>
      </c>
      <c r="B17453" s="7">
        <v>45779</v>
      </c>
      <c r="C17453" s="8">
        <v>518.61</v>
      </c>
      <c r="D17453" s="20">
        <v>7.8227000000000005E-2</v>
      </c>
      <c r="E17453" s="35" cm="1">
        <f t="array" ref="E17453">INDEX('Curva Juros'!$B$7:$B$73,MATCH(C17453,'Curva Juros'!$A$7:$A$73,1)) +
(C17453-INDEX('Curva Juros'!$A$7:$A$73,MATCH(C17453,'Curva Juros'!$A$7:$A$73,1))) *
(INDEX('Curva Juros'!$B$7:$B$73,MATCH(C17453,'Curva Juros'!$A$7:$A$73,1)+1) -
INDEX('Curva Juros'!$B$7:$B$73,MATCH(C17453,'Curva Juros'!$A$7:$A$73,1))) /
(INDEX('Curva Juros'!$A$7:$A$73,MATCH(C17453,'Curva Juros'!$A$7:$A$73,1)+1) -
INDEX('Curva Juros'!$A$7:$A$73,MATCH(C17453,'Curva Juros'!$A$7:$A$73,1)))</f>
        <v>7.7986526904761906</v>
      </c>
      <c r="F17453" s="24">
        <f t="shared" si="272"/>
        <v>2.4047309523810012E-4</v>
      </c>
      <c r="G17453" s="24"/>
    </row>
    <row r="17454" spans="1:7" x14ac:dyDescent="0.25">
      <c r="A17454" s="3" t="s">
        <v>368</v>
      </c>
      <c r="B17454" s="4">
        <v>45786</v>
      </c>
      <c r="C17454" s="5">
        <v>513.59</v>
      </c>
      <c r="D17454" s="19">
        <v>7.8656000000000004E-2</v>
      </c>
      <c r="E17454" s="35" cm="1">
        <f t="array" ref="E17454">INDEX('Curva Juros'!$B$7:$B$73,MATCH(C17454,'Curva Juros'!$A$7:$A$73,1)) +
(C17454-INDEX('Curva Juros'!$A$7:$A$73,MATCH(C17454,'Curva Juros'!$A$7:$A$73,1))) *
(INDEX('Curva Juros'!$B$7:$B$73,MATCH(C17454,'Curva Juros'!$A$7:$A$73,1)+1) -
INDEX('Curva Juros'!$B$7:$B$73,MATCH(C17454,'Curva Juros'!$A$7:$A$73,1))) /
(INDEX('Curva Juros'!$A$7:$A$73,MATCH(C17454,'Curva Juros'!$A$7:$A$73,1)+1) -
INDEX('Curva Juros'!$A$7:$A$73,MATCH(C17454,'Curva Juros'!$A$7:$A$73,1)))</f>
        <v>7.8022423888888888</v>
      </c>
      <c r="F17454" s="24">
        <f t="shared" si="272"/>
        <v>6.3357611111111711E-4</v>
      </c>
      <c r="G17454" s="24"/>
    </row>
    <row r="17455" spans="1:7" x14ac:dyDescent="0.25">
      <c r="A17455" s="6" t="s">
        <v>368</v>
      </c>
      <c r="B17455" s="7">
        <v>45793</v>
      </c>
      <c r="C17455" s="8">
        <v>508.69</v>
      </c>
      <c r="D17455" s="20">
        <v>7.6642000000000002E-2</v>
      </c>
      <c r="E17455" s="35" cm="1">
        <f t="array" ref="E17455">INDEX('Curva Juros'!$B$7:$B$73,MATCH(C17455,'Curva Juros'!$A$7:$A$73,1)) +
(C17455-INDEX('Curva Juros'!$A$7:$A$73,MATCH(C17455,'Curva Juros'!$A$7:$A$73,1))) *
(INDEX('Curva Juros'!$B$7:$B$73,MATCH(C17455,'Curva Juros'!$A$7:$A$73,1)+1) -
INDEX('Curva Juros'!$B$7:$B$73,MATCH(C17455,'Curva Juros'!$A$7:$A$73,1))) /
(INDEX('Curva Juros'!$A$7:$A$73,MATCH(C17455,'Curva Juros'!$A$7:$A$73,1)+1) -
INDEX('Curva Juros'!$A$7:$A$73,MATCH(C17455,'Curva Juros'!$A$7:$A$73,1)))</f>
        <v>7.8057462777777777</v>
      </c>
      <c r="F17455" s="24">
        <f t="shared" si="272"/>
        <v>-1.415462777777779E-3</v>
      </c>
      <c r="G17455" s="24"/>
    </row>
    <row r="17456" spans="1:7" x14ac:dyDescent="0.25">
      <c r="A17456" s="3" t="s">
        <v>368</v>
      </c>
      <c r="B17456" s="4">
        <v>45800</v>
      </c>
      <c r="C17456" s="5">
        <v>503.62</v>
      </c>
      <c r="D17456" s="19">
        <v>7.8215000000000007E-2</v>
      </c>
      <c r="E17456" s="35" cm="1">
        <f t="array" ref="E17456">INDEX('Curva Juros'!$B$7:$B$73,MATCH(C17456,'Curva Juros'!$A$7:$A$73,1)) +
(C17456-INDEX('Curva Juros'!$A$7:$A$73,MATCH(C17456,'Curva Juros'!$A$7:$A$73,1))) *
(INDEX('Curva Juros'!$B$7:$B$73,MATCH(C17456,'Curva Juros'!$A$7:$A$73,1)+1) -
INDEX('Curva Juros'!$B$7:$B$73,MATCH(C17456,'Curva Juros'!$A$7:$A$73,1))) /
(INDEX('Curva Juros'!$A$7:$A$73,MATCH(C17456,'Curva Juros'!$A$7:$A$73,1)+1) -
INDEX('Curva Juros'!$A$7:$A$73,MATCH(C17456,'Curva Juros'!$A$7:$A$73,1)))</f>
        <v>7.8097734444444447</v>
      </c>
      <c r="F17456" s="24">
        <f t="shared" si="272"/>
        <v>1.1726555555556517E-4</v>
      </c>
      <c r="G17456" s="24"/>
    </row>
    <row r="17457" spans="1:7" x14ac:dyDescent="0.25">
      <c r="A17457" s="6" t="s">
        <v>368</v>
      </c>
      <c r="B17457" s="7">
        <v>45807</v>
      </c>
      <c r="C17457" s="8">
        <v>498.6</v>
      </c>
      <c r="D17457" s="20">
        <v>7.8519000000000005E-2</v>
      </c>
      <c r="E17457" s="35" cm="1">
        <f t="array" ref="E17457">INDEX('Curva Juros'!$B$7:$B$73,MATCH(C17457,'Curva Juros'!$A$7:$A$73,1)) +
(C17457-INDEX('Curva Juros'!$A$7:$A$73,MATCH(C17457,'Curva Juros'!$A$7:$A$73,1))) *
(INDEX('Curva Juros'!$B$7:$B$73,MATCH(C17457,'Curva Juros'!$A$7:$A$73,1)+1) -
INDEX('Curva Juros'!$B$7:$B$73,MATCH(C17457,'Curva Juros'!$A$7:$A$73,1))) /
(INDEX('Curva Juros'!$A$7:$A$73,MATCH(C17457,'Curva Juros'!$A$7:$A$73,1)+1) -
INDEX('Curva Juros'!$A$7:$A$73,MATCH(C17457,'Curva Juros'!$A$7:$A$73,1)))</f>
        <v>7.81867</v>
      </c>
      <c r="F17457" s="24">
        <f t="shared" si="272"/>
        <v>3.3230000000000759E-4</v>
      </c>
      <c r="G17457" s="24"/>
    </row>
    <row r="17458" spans="1:7" x14ac:dyDescent="0.25">
      <c r="A17458" s="3" t="s">
        <v>368</v>
      </c>
      <c r="B17458" s="4">
        <v>45814</v>
      </c>
      <c r="C17458" s="5">
        <v>493.45</v>
      </c>
      <c r="D17458" s="19">
        <v>8.1560999999999995E-2</v>
      </c>
      <c r="E17458" s="35" cm="1">
        <f t="array" ref="E17458">INDEX('Curva Juros'!$B$7:$B$73,MATCH(C17458,'Curva Juros'!$A$7:$A$73,1)) +
(C17458-INDEX('Curva Juros'!$A$7:$A$73,MATCH(C17458,'Curva Juros'!$A$7:$A$73,1))) *
(INDEX('Curva Juros'!$B$7:$B$73,MATCH(C17458,'Curva Juros'!$A$7:$A$73,1)+1) -
INDEX('Curva Juros'!$B$7:$B$73,MATCH(C17458,'Curva Juros'!$A$7:$A$73,1))) /
(INDEX('Curva Juros'!$A$7:$A$73,MATCH(C17458,'Curva Juros'!$A$7:$A$73,1)+1) -
INDEX('Curva Juros'!$A$7:$A$73,MATCH(C17458,'Curva Juros'!$A$7:$A$73,1)))</f>
        <v>7.8277969444444446</v>
      </c>
      <c r="F17458" s="24">
        <f t="shared" si="272"/>
        <v>3.2830305555555522E-3</v>
      </c>
      <c r="G17458" s="24"/>
    </row>
    <row r="17459" spans="1:7" x14ac:dyDescent="0.25">
      <c r="A17459" s="6" t="s">
        <v>368</v>
      </c>
      <c r="B17459" s="7">
        <v>45821</v>
      </c>
      <c r="C17459" s="8">
        <v>488.46</v>
      </c>
      <c r="D17459" s="20">
        <v>8.1351999999999994E-2</v>
      </c>
      <c r="E17459" s="35" cm="1">
        <f t="array" ref="E17459">INDEX('Curva Juros'!$B$7:$B$73,MATCH(C17459,'Curva Juros'!$A$7:$A$73,1)) +
(C17459-INDEX('Curva Juros'!$A$7:$A$73,MATCH(C17459,'Curva Juros'!$A$7:$A$73,1))) *
(INDEX('Curva Juros'!$B$7:$B$73,MATCH(C17459,'Curva Juros'!$A$7:$A$73,1)+1) -
INDEX('Curva Juros'!$B$7:$B$73,MATCH(C17459,'Curva Juros'!$A$7:$A$73,1))) /
(INDEX('Curva Juros'!$A$7:$A$73,MATCH(C17459,'Curva Juros'!$A$7:$A$73,1)+1) -
INDEX('Curva Juros'!$A$7:$A$73,MATCH(C17459,'Curva Juros'!$A$7:$A$73,1)))</f>
        <v>7.8366403333333334</v>
      </c>
      <c r="F17459" s="24">
        <f t="shared" si="272"/>
        <v>2.9855966666666595E-3</v>
      </c>
      <c r="G17459" s="24"/>
    </row>
    <row r="17460" spans="1:7" x14ac:dyDescent="0.25">
      <c r="A17460" s="3" t="s">
        <v>368</v>
      </c>
      <c r="B17460" s="4">
        <v>45828</v>
      </c>
      <c r="C17460" s="5">
        <v>484.41</v>
      </c>
      <c r="D17460" s="19">
        <v>8.2457000000000003E-2</v>
      </c>
      <c r="E17460" s="35" cm="1">
        <f t="array" ref="E17460">INDEX('Curva Juros'!$B$7:$B$73,MATCH(C17460,'Curva Juros'!$A$7:$A$73,1)) +
(C17460-INDEX('Curva Juros'!$A$7:$A$73,MATCH(C17460,'Curva Juros'!$A$7:$A$73,1))) *
(INDEX('Curva Juros'!$B$7:$B$73,MATCH(C17460,'Curva Juros'!$A$7:$A$73,1)+1) -
INDEX('Curva Juros'!$B$7:$B$73,MATCH(C17460,'Curva Juros'!$A$7:$A$73,1))) /
(INDEX('Curva Juros'!$A$7:$A$73,MATCH(C17460,'Curva Juros'!$A$7:$A$73,1)+1) -
INDEX('Curva Juros'!$A$7:$A$73,MATCH(C17460,'Curva Juros'!$A$7:$A$73,1)))</f>
        <v>7.8438178333333335</v>
      </c>
      <c r="F17460" s="24">
        <f t="shared" si="272"/>
        <v>4.0188216666666721E-3</v>
      </c>
      <c r="G17460" s="24"/>
    </row>
    <row r="17461" spans="1:7" x14ac:dyDescent="0.25">
      <c r="A17461" s="6" t="s">
        <v>368</v>
      </c>
      <c r="B17461" s="7">
        <v>45835</v>
      </c>
      <c r="C17461" s="8">
        <v>479.41</v>
      </c>
      <c r="D17461" s="20">
        <v>8.2425999999999999E-2</v>
      </c>
      <c r="E17461" s="35" cm="1">
        <f t="array" ref="E17461">INDEX('Curva Juros'!$B$7:$B$73,MATCH(C17461,'Curva Juros'!$A$7:$A$73,1)) +
(C17461-INDEX('Curva Juros'!$A$7:$A$73,MATCH(C17461,'Curva Juros'!$A$7:$A$73,1))) *
(INDEX('Curva Juros'!$B$7:$B$73,MATCH(C17461,'Curva Juros'!$A$7:$A$73,1)+1) -
INDEX('Curva Juros'!$B$7:$B$73,MATCH(C17461,'Curva Juros'!$A$7:$A$73,1))) /
(INDEX('Curva Juros'!$A$7:$A$73,MATCH(C17461,'Curva Juros'!$A$7:$A$73,1)+1) -
INDEX('Curva Juros'!$A$7:$A$73,MATCH(C17461,'Curva Juros'!$A$7:$A$73,1)))</f>
        <v>7.8526789444444445</v>
      </c>
      <c r="F17461" s="24">
        <f t="shared" si="272"/>
        <v>3.8992105555555601E-3</v>
      </c>
      <c r="G17461" s="24"/>
    </row>
    <row r="17462" spans="1:7" x14ac:dyDescent="0.25">
      <c r="A17462" s="3" t="s">
        <v>368</v>
      </c>
      <c r="B17462" s="4">
        <v>45842</v>
      </c>
      <c r="C17462" s="5">
        <v>474.54</v>
      </c>
      <c r="D17462" s="19">
        <v>7.9690999999999998E-2</v>
      </c>
      <c r="E17462" s="35" cm="1">
        <f t="array" ref="E17462">INDEX('Curva Juros'!$B$7:$B$73,MATCH(C17462,'Curva Juros'!$A$7:$A$73,1)) +
(C17462-INDEX('Curva Juros'!$A$7:$A$73,MATCH(C17462,'Curva Juros'!$A$7:$A$73,1))) *
(INDEX('Curva Juros'!$B$7:$B$73,MATCH(C17462,'Curva Juros'!$A$7:$A$73,1)+1) -
INDEX('Curva Juros'!$B$7:$B$73,MATCH(C17462,'Curva Juros'!$A$7:$A$73,1))) /
(INDEX('Curva Juros'!$A$7:$A$73,MATCH(C17462,'Curva Juros'!$A$7:$A$73,1)+1) -
INDEX('Curva Juros'!$A$7:$A$73,MATCH(C17462,'Curva Juros'!$A$7:$A$73,1)))</f>
        <v>7.8613096666666671</v>
      </c>
      <c r="F17462" s="24">
        <f t="shared" si="272"/>
        <v>1.0779033333333243E-3</v>
      </c>
      <c r="G17462" s="24"/>
    </row>
    <row r="17463" spans="1:7" x14ac:dyDescent="0.25">
      <c r="A17463" s="6" t="s">
        <v>368</v>
      </c>
      <c r="B17463" s="7">
        <v>45849</v>
      </c>
      <c r="C17463" s="8">
        <v>469.46</v>
      </c>
      <c r="D17463" s="20">
        <v>8.1429000000000001E-2</v>
      </c>
      <c r="E17463" s="35" cm="1">
        <f t="array" ref="E17463">INDEX('Curva Juros'!$B$7:$B$73,MATCH(C17463,'Curva Juros'!$A$7:$A$73,1)) +
(C17463-INDEX('Curva Juros'!$A$7:$A$73,MATCH(C17463,'Curva Juros'!$A$7:$A$73,1))) *
(INDEX('Curva Juros'!$B$7:$B$73,MATCH(C17463,'Curva Juros'!$A$7:$A$73,1)+1) -
INDEX('Curva Juros'!$B$7:$B$73,MATCH(C17463,'Curva Juros'!$A$7:$A$73,1))) /
(INDEX('Curva Juros'!$A$7:$A$73,MATCH(C17463,'Curva Juros'!$A$7:$A$73,1)+1) -
INDEX('Curva Juros'!$A$7:$A$73,MATCH(C17463,'Curva Juros'!$A$7:$A$73,1)))</f>
        <v>7.8703125555555555</v>
      </c>
      <c r="F17463" s="24">
        <f t="shared" si="272"/>
        <v>2.7258744444444427E-3</v>
      </c>
      <c r="G17463" s="24"/>
    </row>
    <row r="17464" spans="1:7" x14ac:dyDescent="0.25">
      <c r="A17464" s="3" t="s">
        <v>368</v>
      </c>
      <c r="B17464" s="4">
        <v>45856</v>
      </c>
      <c r="C17464" s="5">
        <v>487.53</v>
      </c>
      <c r="D17464" s="19">
        <v>8.2357E-2</v>
      </c>
      <c r="E17464" s="35" cm="1">
        <f t="array" ref="E17464">INDEX('Curva Juros'!$B$7:$B$73,MATCH(C17464,'Curva Juros'!$A$7:$A$73,1)) +
(C17464-INDEX('Curva Juros'!$A$7:$A$73,MATCH(C17464,'Curva Juros'!$A$7:$A$73,1))) *
(INDEX('Curva Juros'!$B$7:$B$73,MATCH(C17464,'Curva Juros'!$A$7:$A$73,1)+1) -
INDEX('Curva Juros'!$B$7:$B$73,MATCH(C17464,'Curva Juros'!$A$7:$A$73,1))) /
(INDEX('Curva Juros'!$A$7:$A$73,MATCH(C17464,'Curva Juros'!$A$7:$A$73,1)+1) -
INDEX('Curva Juros'!$A$7:$A$73,MATCH(C17464,'Curva Juros'!$A$7:$A$73,1)))</f>
        <v>7.8382885</v>
      </c>
      <c r="F17464" s="24">
        <f t="shared" si="272"/>
        <v>3.9741150000000003E-3</v>
      </c>
      <c r="G17464" s="24"/>
    </row>
    <row r="17465" spans="1:7" x14ac:dyDescent="0.25">
      <c r="A17465" s="6" t="s">
        <v>368</v>
      </c>
      <c r="B17465" s="7">
        <v>45863</v>
      </c>
      <c r="C17465" s="8">
        <v>482.54</v>
      </c>
      <c r="D17465" s="20">
        <v>8.1331000000000001E-2</v>
      </c>
      <c r="E17465" s="35" cm="1">
        <f t="array" ref="E17465">INDEX('Curva Juros'!$B$7:$B$73,MATCH(C17465,'Curva Juros'!$A$7:$A$73,1)) +
(C17465-INDEX('Curva Juros'!$A$7:$A$73,MATCH(C17465,'Curva Juros'!$A$7:$A$73,1))) *
(INDEX('Curva Juros'!$B$7:$B$73,MATCH(C17465,'Curva Juros'!$A$7:$A$73,1)+1) -
INDEX('Curva Juros'!$B$7:$B$73,MATCH(C17465,'Curva Juros'!$A$7:$A$73,1))) /
(INDEX('Curva Juros'!$A$7:$A$73,MATCH(C17465,'Curva Juros'!$A$7:$A$73,1)+1) -
INDEX('Curva Juros'!$A$7:$A$73,MATCH(C17465,'Curva Juros'!$A$7:$A$73,1)))</f>
        <v>7.8471318888888888</v>
      </c>
      <c r="F17465" s="24">
        <f t="shared" si="272"/>
        <v>2.8596811111111092E-3</v>
      </c>
      <c r="G17465" s="24"/>
    </row>
    <row r="17466" spans="1:7" x14ac:dyDescent="0.25">
      <c r="A17466" s="3" t="s">
        <v>368</v>
      </c>
      <c r="B17466" s="4">
        <v>45870</v>
      </c>
      <c r="C17466" s="5">
        <v>477.54</v>
      </c>
      <c r="D17466" s="19">
        <v>8.1300999999999998E-2</v>
      </c>
      <c r="E17466" s="35" cm="1">
        <f t="array" ref="E17466">INDEX('Curva Juros'!$B$7:$B$73,MATCH(C17466,'Curva Juros'!$A$7:$A$73,1)) +
(C17466-INDEX('Curva Juros'!$A$7:$A$73,MATCH(C17466,'Curva Juros'!$A$7:$A$73,1))) *
(INDEX('Curva Juros'!$B$7:$B$73,MATCH(C17466,'Curva Juros'!$A$7:$A$73,1)+1) -
INDEX('Curva Juros'!$B$7:$B$73,MATCH(C17466,'Curva Juros'!$A$7:$A$73,1))) /
(INDEX('Curva Juros'!$A$7:$A$73,MATCH(C17466,'Curva Juros'!$A$7:$A$73,1)+1) -
INDEX('Curva Juros'!$A$7:$A$73,MATCH(C17466,'Curva Juros'!$A$7:$A$73,1)))</f>
        <v>7.8559929999999998</v>
      </c>
      <c r="F17466" s="24">
        <f t="shared" si="272"/>
        <v>2.7410699999999982E-3</v>
      </c>
      <c r="G17466" s="24"/>
    </row>
    <row r="17467" spans="1:7" x14ac:dyDescent="0.25">
      <c r="A17467" s="6" t="s">
        <v>368</v>
      </c>
      <c r="B17467" s="7">
        <v>45877</v>
      </c>
      <c r="C17467" s="8">
        <v>472.55</v>
      </c>
      <c r="D17467" s="20">
        <v>8.0378000000000005E-2</v>
      </c>
      <c r="E17467" s="35" cm="1">
        <f t="array" ref="E17467">INDEX('Curva Juros'!$B$7:$B$73,MATCH(C17467,'Curva Juros'!$A$7:$A$73,1)) +
(C17467-INDEX('Curva Juros'!$A$7:$A$73,MATCH(C17467,'Curva Juros'!$A$7:$A$73,1))) *
(INDEX('Curva Juros'!$B$7:$B$73,MATCH(C17467,'Curva Juros'!$A$7:$A$73,1)+1) -
INDEX('Curva Juros'!$B$7:$B$73,MATCH(C17467,'Curva Juros'!$A$7:$A$73,1))) /
(INDEX('Curva Juros'!$A$7:$A$73,MATCH(C17467,'Curva Juros'!$A$7:$A$73,1)+1) -
INDEX('Curva Juros'!$A$7:$A$73,MATCH(C17467,'Curva Juros'!$A$7:$A$73,1)))</f>
        <v>7.8648363888888895</v>
      </c>
      <c r="F17467" s="24">
        <f t="shared" si="272"/>
        <v>1.729636111111113E-3</v>
      </c>
      <c r="G17467" s="24"/>
    </row>
    <row r="17468" spans="1:7" x14ac:dyDescent="0.25">
      <c r="A17468" s="3" t="s">
        <v>368</v>
      </c>
      <c r="B17468" s="4">
        <v>45884</v>
      </c>
      <c r="C17468" s="5">
        <v>467.56</v>
      </c>
      <c r="D17468" s="19">
        <v>7.9211000000000004E-2</v>
      </c>
      <c r="E17468" s="35" cm="1">
        <f t="array" ref="E17468">INDEX('Curva Juros'!$B$7:$B$73,MATCH(C17468,'Curva Juros'!$A$7:$A$73,1)) +
(C17468-INDEX('Curva Juros'!$A$7:$A$73,MATCH(C17468,'Curva Juros'!$A$7:$A$73,1))) *
(INDEX('Curva Juros'!$B$7:$B$73,MATCH(C17468,'Curva Juros'!$A$7:$A$73,1)+1) -
INDEX('Curva Juros'!$B$7:$B$73,MATCH(C17468,'Curva Juros'!$A$7:$A$73,1))) /
(INDEX('Curva Juros'!$A$7:$A$73,MATCH(C17468,'Curva Juros'!$A$7:$A$73,1)+1) -
INDEX('Curva Juros'!$A$7:$A$73,MATCH(C17468,'Curva Juros'!$A$7:$A$73,1)))</f>
        <v>7.8736797777777783</v>
      </c>
      <c r="F17468" s="24">
        <f t="shared" si="272"/>
        <v>4.7420222222221975E-4</v>
      </c>
      <c r="G17468" s="24"/>
    </row>
    <row r="17469" spans="1:7" x14ac:dyDescent="0.25">
      <c r="A17469" s="6" t="s">
        <v>368</v>
      </c>
      <c r="B17469" s="7">
        <v>45891</v>
      </c>
      <c r="C17469" s="8">
        <v>462.54</v>
      </c>
      <c r="D17469" s="20">
        <v>8.1120999999999999E-2</v>
      </c>
      <c r="E17469" s="35" cm="1">
        <f t="array" ref="E17469">INDEX('Curva Juros'!$B$7:$B$73,MATCH(C17469,'Curva Juros'!$A$7:$A$73,1)) +
(C17469-INDEX('Curva Juros'!$A$7:$A$73,MATCH(C17469,'Curva Juros'!$A$7:$A$73,1))) *
(INDEX('Curva Juros'!$B$7:$B$73,MATCH(C17469,'Curva Juros'!$A$7:$A$73,1)+1) -
INDEX('Curva Juros'!$B$7:$B$73,MATCH(C17469,'Curva Juros'!$A$7:$A$73,1))) /
(INDEX('Curva Juros'!$A$7:$A$73,MATCH(C17469,'Curva Juros'!$A$7:$A$73,1)+1) -
INDEX('Curva Juros'!$A$7:$A$73,MATCH(C17469,'Curva Juros'!$A$7:$A$73,1)))</f>
        <v>7.8825763333333336</v>
      </c>
      <c r="F17469" s="24">
        <f t="shared" si="272"/>
        <v>2.2952366666666585E-3</v>
      </c>
      <c r="G17469" s="24"/>
    </row>
    <row r="17470" spans="1:7" x14ac:dyDescent="0.25">
      <c r="A17470" s="3" t="s">
        <v>368</v>
      </c>
      <c r="B17470" s="4">
        <v>45898</v>
      </c>
      <c r="C17470" s="5">
        <v>457.56</v>
      </c>
      <c r="D17470" s="19">
        <v>7.9310000000000005E-2</v>
      </c>
      <c r="E17470" s="35" cm="1">
        <f t="array" ref="E17470">INDEX('Curva Juros'!$B$7:$B$73,MATCH(C17470,'Curva Juros'!$A$7:$A$73,1)) +
(C17470-INDEX('Curva Juros'!$A$7:$A$73,MATCH(C17470,'Curva Juros'!$A$7:$A$73,1))) *
(INDEX('Curva Juros'!$B$7:$B$73,MATCH(C17470,'Curva Juros'!$A$7:$A$73,1)+1) -
INDEX('Curva Juros'!$B$7:$B$73,MATCH(C17470,'Curva Juros'!$A$7:$A$73,1))) /
(INDEX('Curva Juros'!$A$7:$A$73,MATCH(C17470,'Curva Juros'!$A$7:$A$73,1)+1) -
INDEX('Curva Juros'!$A$7:$A$73,MATCH(C17470,'Curva Juros'!$A$7:$A$73,1)))</f>
        <v>7.8914020000000002</v>
      </c>
      <c r="F17470" s="24">
        <f t="shared" si="272"/>
        <v>3.9598000000000411E-4</v>
      </c>
      <c r="G17470" s="24"/>
    </row>
    <row r="17471" spans="1:7" x14ac:dyDescent="0.25">
      <c r="A17471" s="6" t="s">
        <v>368</v>
      </c>
      <c r="B17471" s="7">
        <v>45905</v>
      </c>
      <c r="C17471" s="8">
        <v>452.56</v>
      </c>
      <c r="D17471" s="20">
        <v>7.9396999999999995E-2</v>
      </c>
      <c r="E17471" s="35" cm="1">
        <f t="array" ref="E17471">INDEX('Curva Juros'!$B$7:$B$73,MATCH(C17471,'Curva Juros'!$A$7:$A$73,1)) +
(C17471-INDEX('Curva Juros'!$A$7:$A$73,MATCH(C17471,'Curva Juros'!$A$7:$A$73,1))) *
(INDEX('Curva Juros'!$B$7:$B$73,MATCH(C17471,'Curva Juros'!$A$7:$A$73,1)+1) -
INDEX('Curva Juros'!$B$7:$B$73,MATCH(C17471,'Curva Juros'!$A$7:$A$73,1))) /
(INDEX('Curva Juros'!$A$7:$A$73,MATCH(C17471,'Curva Juros'!$A$7:$A$73,1)+1) -
INDEX('Curva Juros'!$A$7:$A$73,MATCH(C17471,'Curva Juros'!$A$7:$A$73,1)))</f>
        <v>7.9002631111111112</v>
      </c>
      <c r="F17471" s="24">
        <f t="shared" si="272"/>
        <v>3.9436888888888522E-4</v>
      </c>
      <c r="G17471" s="24"/>
    </row>
    <row r="17472" spans="1:7" x14ac:dyDescent="0.25">
      <c r="A17472" s="3" t="s">
        <v>368</v>
      </c>
      <c r="B17472" s="4">
        <v>45912</v>
      </c>
      <c r="C17472" s="5">
        <v>447.58</v>
      </c>
      <c r="D17472" s="19">
        <v>7.7005000000000004E-2</v>
      </c>
      <c r="E17472" s="35" cm="1">
        <f t="array" ref="E17472">INDEX('Curva Juros'!$B$7:$B$73,MATCH(C17472,'Curva Juros'!$A$7:$A$73,1)) +
(C17472-INDEX('Curva Juros'!$A$7:$A$73,MATCH(C17472,'Curva Juros'!$A$7:$A$73,1))) *
(INDEX('Curva Juros'!$B$7:$B$73,MATCH(C17472,'Curva Juros'!$A$7:$A$73,1)+1) -
INDEX('Curva Juros'!$B$7:$B$73,MATCH(C17472,'Curva Juros'!$A$7:$A$73,1))) /
(INDEX('Curva Juros'!$A$7:$A$73,MATCH(C17472,'Curva Juros'!$A$7:$A$73,1)+1) -
INDEX('Curva Juros'!$A$7:$A$73,MATCH(C17472,'Curva Juros'!$A$7:$A$73,1)))</f>
        <v>7.9090887777777779</v>
      </c>
      <c r="F17472" s="24">
        <f t="shared" si="272"/>
        <v>-2.0858877777777812E-3</v>
      </c>
      <c r="G17472" s="24"/>
    </row>
    <row r="17473" spans="1:7" x14ac:dyDescent="0.25">
      <c r="A17473" s="6" t="s">
        <v>368</v>
      </c>
      <c r="B17473" s="7">
        <v>45919</v>
      </c>
      <c r="C17473" s="8">
        <v>442.57</v>
      </c>
      <c r="D17473" s="20">
        <v>7.8028E-2</v>
      </c>
      <c r="E17473" s="35" cm="1">
        <f t="array" ref="E17473">INDEX('Curva Juros'!$B$7:$B$73,MATCH(C17473,'Curva Juros'!$A$7:$A$73,1)) +
(C17473-INDEX('Curva Juros'!$A$7:$A$73,MATCH(C17473,'Curva Juros'!$A$7:$A$73,1))) *
(INDEX('Curva Juros'!$B$7:$B$73,MATCH(C17473,'Curva Juros'!$A$7:$A$73,1)+1) -
INDEX('Curva Juros'!$B$7:$B$73,MATCH(C17473,'Curva Juros'!$A$7:$A$73,1))) /
(INDEX('Curva Juros'!$A$7:$A$73,MATCH(C17473,'Curva Juros'!$A$7:$A$73,1)+1) -
INDEX('Curva Juros'!$A$7:$A$73,MATCH(C17473,'Curva Juros'!$A$7:$A$73,1)))</f>
        <v>7.9179676111111119</v>
      </c>
      <c r="F17473" s="24">
        <f t="shared" si="272"/>
        <v>-1.1516761111111246E-3</v>
      </c>
      <c r="G17473" s="24"/>
    </row>
    <row r="17474" spans="1:7" x14ac:dyDescent="0.25">
      <c r="A17474" s="3" t="s">
        <v>368</v>
      </c>
      <c r="B17474" s="4">
        <v>45926</v>
      </c>
      <c r="C17474" s="5">
        <v>437.58</v>
      </c>
      <c r="D17474" s="19">
        <v>7.7110999999999999E-2</v>
      </c>
      <c r="E17474" s="35" cm="1">
        <f t="array" ref="E17474">INDEX('Curva Juros'!$B$7:$B$73,MATCH(C17474,'Curva Juros'!$A$7:$A$73,1)) +
(C17474-INDEX('Curva Juros'!$A$7:$A$73,MATCH(C17474,'Curva Juros'!$A$7:$A$73,1))) *
(INDEX('Curva Juros'!$B$7:$B$73,MATCH(C17474,'Curva Juros'!$A$7:$A$73,1)+1) -
INDEX('Curva Juros'!$B$7:$B$73,MATCH(C17474,'Curva Juros'!$A$7:$A$73,1))) /
(INDEX('Curva Juros'!$A$7:$A$73,MATCH(C17474,'Curva Juros'!$A$7:$A$73,1)+1) -
INDEX('Curva Juros'!$A$7:$A$73,MATCH(C17474,'Curva Juros'!$A$7:$A$73,1)))</f>
        <v>7.9268110000000007</v>
      </c>
      <c r="F17474" s="24">
        <f t="shared" si="272"/>
        <v>-2.1571100000000037E-3</v>
      </c>
      <c r="G17474" s="24"/>
    </row>
    <row r="17475" spans="1:7" x14ac:dyDescent="0.25">
      <c r="A17475" s="6" t="s">
        <v>368</v>
      </c>
      <c r="B17475" s="7">
        <v>45933</v>
      </c>
      <c r="C17475" s="8">
        <v>432.54</v>
      </c>
      <c r="D17475" s="20">
        <v>8.0702999999999997E-2</v>
      </c>
      <c r="E17475" s="35" cm="1">
        <f t="array" ref="E17475">INDEX('Curva Juros'!$B$7:$B$73,MATCH(C17475,'Curva Juros'!$A$7:$A$73,1)) +
(C17475-INDEX('Curva Juros'!$A$7:$A$73,MATCH(C17475,'Curva Juros'!$A$7:$A$73,1))) *
(INDEX('Curva Juros'!$B$7:$B$73,MATCH(C17475,'Curva Juros'!$A$7:$A$73,1)+1) -
INDEX('Curva Juros'!$B$7:$B$73,MATCH(C17475,'Curva Juros'!$A$7:$A$73,1))) /
(INDEX('Curva Juros'!$A$7:$A$73,MATCH(C17475,'Curva Juros'!$A$7:$A$73,1)+1) -
INDEX('Curva Juros'!$A$7:$A$73,MATCH(C17475,'Curva Juros'!$A$7:$A$73,1)))</f>
        <v>7.9357430000000004</v>
      </c>
      <c r="F17475" s="24">
        <f t="shared" ref="F17475:F17538" si="273">D17475-E17475/100</f>
        <v>1.3455699999999904E-3</v>
      </c>
      <c r="G17475" s="24"/>
    </row>
    <row r="17476" spans="1:7" x14ac:dyDescent="0.25">
      <c r="A17476" s="3" t="s">
        <v>368</v>
      </c>
      <c r="B17476" s="4">
        <v>45940</v>
      </c>
      <c r="C17476" s="5">
        <v>427.59</v>
      </c>
      <c r="D17476" s="19">
        <v>7.6121999999999995E-2</v>
      </c>
      <c r="E17476" s="35" cm="1">
        <f t="array" ref="E17476">INDEX('Curva Juros'!$B$7:$B$73,MATCH(C17476,'Curva Juros'!$A$7:$A$73,1)) +
(C17476-INDEX('Curva Juros'!$A$7:$A$73,MATCH(C17476,'Curva Juros'!$A$7:$A$73,1))) *
(INDEX('Curva Juros'!$B$7:$B$73,MATCH(C17476,'Curva Juros'!$A$7:$A$73,1)+1) -
INDEX('Curva Juros'!$B$7:$B$73,MATCH(C17476,'Curva Juros'!$A$7:$A$73,1))) /
(INDEX('Curva Juros'!$A$7:$A$73,MATCH(C17476,'Curva Juros'!$A$7:$A$73,1)+1) -
INDEX('Curva Juros'!$A$7:$A$73,MATCH(C17476,'Curva Juros'!$A$7:$A$73,1)))</f>
        <v>7.9445155000000005</v>
      </c>
      <c r="F17476" s="24">
        <f t="shared" si="273"/>
        <v>-3.3231550000000082E-3</v>
      </c>
      <c r="G17476" s="24"/>
    </row>
    <row r="17477" spans="1:7" x14ac:dyDescent="0.25">
      <c r="A17477" s="6" t="s">
        <v>368</v>
      </c>
      <c r="B17477" s="7">
        <v>45947</v>
      </c>
      <c r="C17477" s="8">
        <v>422.58</v>
      </c>
      <c r="D17477" s="20">
        <v>7.7229999999999993E-2</v>
      </c>
      <c r="E17477" s="35" cm="1">
        <f t="array" ref="E17477">INDEX('Curva Juros'!$B$7:$B$73,MATCH(C17477,'Curva Juros'!$A$7:$A$73,1)) +
(C17477-INDEX('Curva Juros'!$A$7:$A$73,MATCH(C17477,'Curva Juros'!$A$7:$A$73,1))) *
(INDEX('Curva Juros'!$B$7:$B$73,MATCH(C17477,'Curva Juros'!$A$7:$A$73,1)+1) -
INDEX('Curva Juros'!$B$7:$B$73,MATCH(C17477,'Curva Juros'!$A$7:$A$73,1))) /
(INDEX('Curva Juros'!$A$7:$A$73,MATCH(C17477,'Curva Juros'!$A$7:$A$73,1)+1) -
INDEX('Curva Juros'!$A$7:$A$73,MATCH(C17477,'Curva Juros'!$A$7:$A$73,1)))</f>
        <v>7.9533943333333337</v>
      </c>
      <c r="F17477" s="24">
        <f t="shared" si="273"/>
        <v>-2.3039433333333498E-3</v>
      </c>
      <c r="G17477" s="24"/>
    </row>
    <row r="17478" spans="1:7" x14ac:dyDescent="0.25">
      <c r="A17478" s="3" t="s">
        <v>368</v>
      </c>
      <c r="B17478" s="4">
        <v>45954</v>
      </c>
      <c r="C17478" s="5">
        <v>417.57</v>
      </c>
      <c r="D17478" s="19">
        <v>7.8424999999999995E-2</v>
      </c>
      <c r="E17478" s="35" cm="1">
        <f t="array" ref="E17478">INDEX('Curva Juros'!$B$7:$B$73,MATCH(C17478,'Curva Juros'!$A$7:$A$73,1)) +
(C17478-INDEX('Curva Juros'!$A$7:$A$73,MATCH(C17478,'Curva Juros'!$A$7:$A$73,1))) *
(INDEX('Curva Juros'!$B$7:$B$73,MATCH(C17478,'Curva Juros'!$A$7:$A$73,1)+1) -
INDEX('Curva Juros'!$B$7:$B$73,MATCH(C17478,'Curva Juros'!$A$7:$A$73,1))) /
(INDEX('Curva Juros'!$A$7:$A$73,MATCH(C17478,'Curva Juros'!$A$7:$A$73,1)+1) -
INDEX('Curva Juros'!$A$7:$A$73,MATCH(C17478,'Curva Juros'!$A$7:$A$73,1)))</f>
        <v>7.9622731666666668</v>
      </c>
      <c r="F17478" s="24">
        <f t="shared" si="273"/>
        <v>-1.1977316666666737E-3</v>
      </c>
      <c r="G17478" s="24"/>
    </row>
    <row r="17479" spans="1:7" x14ac:dyDescent="0.25">
      <c r="A17479" s="6" t="s">
        <v>368</v>
      </c>
      <c r="B17479" s="7">
        <v>45961</v>
      </c>
      <c r="C17479" s="8">
        <v>412.56</v>
      </c>
      <c r="D17479" s="20">
        <v>7.9188999999999996E-2</v>
      </c>
      <c r="E17479" s="35" cm="1">
        <f t="array" ref="E17479">INDEX('Curva Juros'!$B$7:$B$73,MATCH(C17479,'Curva Juros'!$A$7:$A$73,1)) +
(C17479-INDEX('Curva Juros'!$A$7:$A$73,MATCH(C17479,'Curva Juros'!$A$7:$A$73,1))) *
(INDEX('Curva Juros'!$B$7:$B$73,MATCH(C17479,'Curva Juros'!$A$7:$A$73,1)+1) -
INDEX('Curva Juros'!$B$7:$B$73,MATCH(C17479,'Curva Juros'!$A$7:$A$73,1))) /
(INDEX('Curva Juros'!$A$7:$A$73,MATCH(C17479,'Curva Juros'!$A$7:$A$73,1)+1) -
INDEX('Curva Juros'!$A$7:$A$73,MATCH(C17479,'Curva Juros'!$A$7:$A$73,1)))</f>
        <v>7.9711520000000009</v>
      </c>
      <c r="F17479" s="24">
        <f t="shared" si="273"/>
        <v>-5.2252000000001242E-4</v>
      </c>
      <c r="G17479" s="24"/>
    </row>
    <row r="17480" spans="1:7" x14ac:dyDescent="0.25">
      <c r="A17480" s="3" t="s">
        <v>368</v>
      </c>
      <c r="B17480" s="4">
        <v>45968</v>
      </c>
      <c r="C17480" s="5">
        <v>407.56</v>
      </c>
      <c r="D17480" s="19">
        <v>7.8830999999999998E-2</v>
      </c>
      <c r="E17480" s="35" cm="1">
        <f t="array" ref="E17480">INDEX('Curva Juros'!$B$7:$B$73,MATCH(C17480,'Curva Juros'!$A$7:$A$73,1)) +
(C17480-INDEX('Curva Juros'!$A$7:$A$73,MATCH(C17480,'Curva Juros'!$A$7:$A$73,1))) *
(INDEX('Curva Juros'!$B$7:$B$73,MATCH(C17480,'Curva Juros'!$A$7:$A$73,1)+1) -
INDEX('Curva Juros'!$B$7:$B$73,MATCH(C17480,'Curva Juros'!$A$7:$A$73,1))) /
(INDEX('Curva Juros'!$A$7:$A$73,MATCH(C17480,'Curva Juros'!$A$7:$A$73,1)+1) -
INDEX('Curva Juros'!$A$7:$A$73,MATCH(C17480,'Curva Juros'!$A$7:$A$73,1)))</f>
        <v>7.9800131111111119</v>
      </c>
      <c r="F17480" s="24">
        <f t="shared" si="273"/>
        <v>-9.6913111111111838E-4</v>
      </c>
      <c r="G17480" s="24"/>
    </row>
    <row r="17481" spans="1:7" x14ac:dyDescent="0.25">
      <c r="A17481" s="6" t="s">
        <v>368</v>
      </c>
      <c r="B17481" s="7">
        <v>45975</v>
      </c>
      <c r="C17481" s="8">
        <v>402.57</v>
      </c>
      <c r="D17481" s="20">
        <v>7.7634999999999996E-2</v>
      </c>
      <c r="E17481" s="35" cm="1">
        <f t="array" ref="E17481">INDEX('Curva Juros'!$B$7:$B$73,MATCH(C17481,'Curva Juros'!$A$7:$A$73,1)) +
(C17481-INDEX('Curva Juros'!$A$7:$A$73,MATCH(C17481,'Curva Juros'!$A$7:$A$73,1))) *
(INDEX('Curva Juros'!$B$7:$B$73,MATCH(C17481,'Curva Juros'!$A$7:$A$73,1)+1) -
INDEX('Curva Juros'!$B$7:$B$73,MATCH(C17481,'Curva Juros'!$A$7:$A$73,1))) /
(INDEX('Curva Juros'!$A$7:$A$73,MATCH(C17481,'Curva Juros'!$A$7:$A$73,1)+1) -
INDEX('Curva Juros'!$A$7:$A$73,MATCH(C17481,'Curva Juros'!$A$7:$A$73,1)))</f>
        <v>7.9888565000000007</v>
      </c>
      <c r="F17481" s="24">
        <f t="shared" si="273"/>
        <v>-2.2535650000000129E-3</v>
      </c>
      <c r="G17481" s="24"/>
    </row>
    <row r="17482" spans="1:7" x14ac:dyDescent="0.25">
      <c r="A17482" s="3" t="s">
        <v>368</v>
      </c>
      <c r="B17482" s="4">
        <v>45982</v>
      </c>
      <c r="C17482" s="5">
        <v>398.58</v>
      </c>
      <c r="D17482" s="19">
        <v>7.7001E-2</v>
      </c>
      <c r="E17482" s="35" cm="1">
        <f t="array" ref="E17482">INDEX('Curva Juros'!$B$7:$B$73,MATCH(C17482,'Curva Juros'!$A$7:$A$73,1)) +
(C17482-INDEX('Curva Juros'!$A$7:$A$73,MATCH(C17482,'Curva Juros'!$A$7:$A$73,1))) *
(INDEX('Curva Juros'!$B$7:$B$73,MATCH(C17482,'Curva Juros'!$A$7:$A$73,1)+1) -
INDEX('Curva Juros'!$B$7:$B$73,MATCH(C17482,'Curva Juros'!$A$7:$A$73,1))) /
(INDEX('Curva Juros'!$A$7:$A$73,MATCH(C17482,'Curva Juros'!$A$7:$A$73,1)+1) -
INDEX('Curva Juros'!$A$7:$A$73,MATCH(C17482,'Curva Juros'!$A$7:$A$73,1)))</f>
        <v>7.9959276666666677</v>
      </c>
      <c r="F17482" s="24">
        <f t="shared" si="273"/>
        <v>-2.958276666666676E-3</v>
      </c>
      <c r="G17482" s="24"/>
    </row>
    <row r="17483" spans="1:7" x14ac:dyDescent="0.25">
      <c r="A17483" s="6" t="s">
        <v>368</v>
      </c>
      <c r="B17483" s="7">
        <v>45989</v>
      </c>
      <c r="C17483" s="8">
        <v>393.58</v>
      </c>
      <c r="D17483" s="20">
        <v>7.6843999999999996E-2</v>
      </c>
      <c r="E17483" s="35" cm="1">
        <f t="array" ref="E17483">INDEX('Curva Juros'!$B$7:$B$73,MATCH(C17483,'Curva Juros'!$A$7:$A$73,1)) +
(C17483-INDEX('Curva Juros'!$A$7:$A$73,MATCH(C17483,'Curva Juros'!$A$7:$A$73,1))) *
(INDEX('Curva Juros'!$B$7:$B$73,MATCH(C17483,'Curva Juros'!$A$7:$A$73,1)+1) -
INDEX('Curva Juros'!$B$7:$B$73,MATCH(C17483,'Curva Juros'!$A$7:$A$73,1))) /
(INDEX('Curva Juros'!$A$7:$A$73,MATCH(C17483,'Curva Juros'!$A$7:$A$73,1)+1) -
INDEX('Curva Juros'!$A$7:$A$73,MATCH(C17483,'Curva Juros'!$A$7:$A$73,1)))</f>
        <v>8.0047887777777778</v>
      </c>
      <c r="F17483" s="24">
        <f t="shared" si="273"/>
        <v>-3.2038877777777752E-3</v>
      </c>
      <c r="G17483" s="24"/>
    </row>
    <row r="17484" spans="1:7" x14ac:dyDescent="0.25">
      <c r="A17484" s="3" t="s">
        <v>368</v>
      </c>
      <c r="B17484" s="4">
        <v>45996</v>
      </c>
      <c r="C17484" s="5">
        <v>388.58</v>
      </c>
      <c r="D17484" s="19">
        <v>7.7186000000000005E-2</v>
      </c>
      <c r="E17484" s="35" cm="1">
        <f t="array" ref="E17484">INDEX('Curva Juros'!$B$7:$B$73,MATCH(C17484,'Curva Juros'!$A$7:$A$73,1)) +
(C17484-INDEX('Curva Juros'!$A$7:$A$73,MATCH(C17484,'Curva Juros'!$A$7:$A$73,1))) *
(INDEX('Curva Juros'!$B$7:$B$73,MATCH(C17484,'Curva Juros'!$A$7:$A$73,1)+1) -
INDEX('Curva Juros'!$B$7:$B$73,MATCH(C17484,'Curva Juros'!$A$7:$A$73,1))) /
(INDEX('Curva Juros'!$A$7:$A$73,MATCH(C17484,'Curva Juros'!$A$7:$A$73,1)+1) -
INDEX('Curva Juros'!$A$7:$A$73,MATCH(C17484,'Curva Juros'!$A$7:$A$73,1)))</f>
        <v>8.0136498888888905</v>
      </c>
      <c r="F17484" s="24">
        <f t="shared" si="273"/>
        <v>-2.9504988888889028E-3</v>
      </c>
      <c r="G17484" s="24"/>
    </row>
    <row r="17485" spans="1:7" x14ac:dyDescent="0.25">
      <c r="A17485" s="6" t="s">
        <v>368</v>
      </c>
      <c r="B17485" s="7">
        <v>46003</v>
      </c>
      <c r="C17485" s="8">
        <v>383.58</v>
      </c>
      <c r="D17485" s="20">
        <v>7.7146000000000006E-2</v>
      </c>
      <c r="E17485" s="35" cm="1">
        <f t="array" ref="E17485">INDEX('Curva Juros'!$B$7:$B$73,MATCH(C17485,'Curva Juros'!$A$7:$A$73,1)) +
(C17485-INDEX('Curva Juros'!$A$7:$A$73,MATCH(C17485,'Curva Juros'!$A$7:$A$73,1))) *
(INDEX('Curva Juros'!$B$7:$B$73,MATCH(C17485,'Curva Juros'!$A$7:$A$73,1)+1) -
INDEX('Curva Juros'!$B$7:$B$73,MATCH(C17485,'Curva Juros'!$A$7:$A$73,1))) /
(INDEX('Curva Juros'!$A$7:$A$73,MATCH(C17485,'Curva Juros'!$A$7:$A$73,1)+1) -
INDEX('Curva Juros'!$A$7:$A$73,MATCH(C17485,'Curva Juros'!$A$7:$A$73,1)))</f>
        <v>8.0225110000000015</v>
      </c>
      <c r="F17485" s="24">
        <f t="shared" si="273"/>
        <v>-3.0791100000000099E-3</v>
      </c>
      <c r="G17485" s="24"/>
    </row>
    <row r="17486" spans="1:7" x14ac:dyDescent="0.25">
      <c r="A17486" s="3" t="s">
        <v>368</v>
      </c>
      <c r="B17486" s="4">
        <v>46010</v>
      </c>
      <c r="C17486" s="5">
        <v>378.57</v>
      </c>
      <c r="D17486" s="19">
        <v>7.7622999999999998E-2</v>
      </c>
      <c r="E17486" s="35" cm="1">
        <f t="array" ref="E17486">INDEX('Curva Juros'!$B$7:$B$73,MATCH(C17486,'Curva Juros'!$A$7:$A$73,1)) +
(C17486-INDEX('Curva Juros'!$A$7:$A$73,MATCH(C17486,'Curva Juros'!$A$7:$A$73,1))) *
(INDEX('Curva Juros'!$B$7:$B$73,MATCH(C17486,'Curva Juros'!$A$7:$A$73,1)+1) -
INDEX('Curva Juros'!$B$7:$B$73,MATCH(C17486,'Curva Juros'!$A$7:$A$73,1))) /
(INDEX('Curva Juros'!$A$7:$A$73,MATCH(C17486,'Curva Juros'!$A$7:$A$73,1)+1) -
INDEX('Curva Juros'!$A$7:$A$73,MATCH(C17486,'Curva Juros'!$A$7:$A$73,1)))</f>
        <v>8.0313898333333338</v>
      </c>
      <c r="F17486" s="24">
        <f t="shared" si="273"/>
        <v>-2.6908983333333442E-3</v>
      </c>
      <c r="G17486" s="24"/>
    </row>
    <row r="17487" spans="1:7" x14ac:dyDescent="0.25">
      <c r="A17487" s="6" t="s">
        <v>368</v>
      </c>
      <c r="B17487" s="7">
        <v>46017</v>
      </c>
      <c r="C17487" s="8">
        <v>374.59</v>
      </c>
      <c r="D17487" s="20">
        <v>7.6241000000000003E-2</v>
      </c>
      <c r="E17487" s="35" cm="1">
        <f t="array" ref="E17487">INDEX('Curva Juros'!$B$7:$B$73,MATCH(C17487,'Curva Juros'!$A$7:$A$73,1)) +
(C17487-INDEX('Curva Juros'!$A$7:$A$73,MATCH(C17487,'Curva Juros'!$A$7:$A$73,1))) *
(INDEX('Curva Juros'!$B$7:$B$73,MATCH(C17487,'Curva Juros'!$A$7:$A$73,1)+1) -
INDEX('Curva Juros'!$B$7:$B$73,MATCH(C17487,'Curva Juros'!$A$7:$A$73,1))) /
(INDEX('Curva Juros'!$A$7:$A$73,MATCH(C17487,'Curva Juros'!$A$7:$A$73,1)+1) -
INDEX('Curva Juros'!$A$7:$A$73,MATCH(C17487,'Curva Juros'!$A$7:$A$73,1)))</f>
        <v>8.0463891190476193</v>
      </c>
      <c r="F17487" s="24">
        <f t="shared" si="273"/>
        <v>-4.2228911904761968E-3</v>
      </c>
      <c r="G17487" s="24"/>
    </row>
    <row r="17488" spans="1:7" x14ac:dyDescent="0.25">
      <c r="A17488" s="3" t="s">
        <v>368</v>
      </c>
      <c r="B17488" s="4">
        <v>46024</v>
      </c>
      <c r="C17488" s="5">
        <v>370.59</v>
      </c>
      <c r="D17488" s="19">
        <v>7.6480999999999993E-2</v>
      </c>
      <c r="E17488" s="35" cm="1">
        <f t="array" ref="E17488">INDEX('Curva Juros'!$B$7:$B$73,MATCH(C17488,'Curva Juros'!$A$7:$A$73,1)) +
(C17488-INDEX('Curva Juros'!$A$7:$A$73,MATCH(C17488,'Curva Juros'!$A$7:$A$73,1))) *
(INDEX('Curva Juros'!$B$7:$B$73,MATCH(C17488,'Curva Juros'!$A$7:$A$73,1)+1) -
INDEX('Curva Juros'!$B$7:$B$73,MATCH(C17488,'Curva Juros'!$A$7:$A$73,1))) /
(INDEX('Curva Juros'!$A$7:$A$73,MATCH(C17488,'Curva Juros'!$A$7:$A$73,1)+1) -
INDEX('Curva Juros'!$A$7:$A$73,MATCH(C17488,'Curva Juros'!$A$7:$A$73,1)))</f>
        <v>8.0627986428571443</v>
      </c>
      <c r="F17488" s="24">
        <f t="shared" si="273"/>
        <v>-4.1469864285714475E-3</v>
      </c>
      <c r="G17488" s="24"/>
    </row>
    <row r="17489" spans="1:7" x14ac:dyDescent="0.25">
      <c r="A17489" s="6" t="s">
        <v>368</v>
      </c>
      <c r="B17489" s="7">
        <v>46031</v>
      </c>
      <c r="C17489" s="8">
        <v>365.58</v>
      </c>
      <c r="D17489" s="20">
        <v>7.6539999999999997E-2</v>
      </c>
      <c r="E17489" s="35" cm="1">
        <f t="array" ref="E17489">INDEX('Curva Juros'!$B$7:$B$73,MATCH(C17489,'Curva Juros'!$A$7:$A$73,1)) +
(C17489-INDEX('Curva Juros'!$A$7:$A$73,MATCH(C17489,'Curva Juros'!$A$7:$A$73,1))) *
(INDEX('Curva Juros'!$B$7:$B$73,MATCH(C17489,'Curva Juros'!$A$7:$A$73,1)+1) -
INDEX('Curva Juros'!$B$7:$B$73,MATCH(C17489,'Curva Juros'!$A$7:$A$73,1))) /
(INDEX('Curva Juros'!$A$7:$A$73,MATCH(C17489,'Curva Juros'!$A$7:$A$73,1)+1) -
INDEX('Curva Juros'!$A$7:$A$73,MATCH(C17489,'Curva Juros'!$A$7:$A$73,1)))</f>
        <v>8.0833515714285724</v>
      </c>
      <c r="F17489" s="24">
        <f t="shared" si="273"/>
        <v>-4.2935157142857255E-3</v>
      </c>
      <c r="G17489" s="24"/>
    </row>
    <row r="17490" spans="1:7" x14ac:dyDescent="0.25">
      <c r="A17490" s="3" t="s">
        <v>368</v>
      </c>
      <c r="B17490" s="4">
        <v>46038</v>
      </c>
      <c r="C17490" s="5">
        <v>360.59</v>
      </c>
      <c r="D17490" s="19">
        <v>7.5611999999999999E-2</v>
      </c>
      <c r="E17490" s="35" cm="1">
        <f t="array" ref="E17490">INDEX('Curva Juros'!$B$7:$B$73,MATCH(C17490,'Curva Juros'!$A$7:$A$73,1)) +
(C17490-INDEX('Curva Juros'!$A$7:$A$73,MATCH(C17490,'Curva Juros'!$A$7:$A$73,1))) *
(INDEX('Curva Juros'!$B$7:$B$73,MATCH(C17490,'Curva Juros'!$A$7:$A$73,1)+1) -
INDEX('Curva Juros'!$B$7:$B$73,MATCH(C17490,'Curva Juros'!$A$7:$A$73,1))) /
(INDEX('Curva Juros'!$A$7:$A$73,MATCH(C17490,'Curva Juros'!$A$7:$A$73,1)+1) -
INDEX('Curva Juros'!$A$7:$A$73,MATCH(C17490,'Curva Juros'!$A$7:$A$73,1)))</f>
        <v>8.1038224523809532</v>
      </c>
      <c r="F17490" s="24">
        <f t="shared" si="273"/>
        <v>-5.4262245238095308E-3</v>
      </c>
      <c r="G17490" s="24"/>
    </row>
    <row r="17491" spans="1:7" x14ac:dyDescent="0.25">
      <c r="A17491" s="6" t="s">
        <v>368</v>
      </c>
      <c r="B17491" s="7">
        <v>46045</v>
      </c>
      <c r="C17491" s="8">
        <v>355.6</v>
      </c>
      <c r="D17491" s="20">
        <v>7.4705999999999995E-2</v>
      </c>
      <c r="E17491" s="35" cm="1">
        <f t="array" ref="E17491">INDEX('Curva Juros'!$B$7:$B$73,MATCH(C17491,'Curva Juros'!$A$7:$A$73,1)) +
(C17491-INDEX('Curva Juros'!$A$7:$A$73,MATCH(C17491,'Curva Juros'!$A$7:$A$73,1))) *
(INDEX('Curva Juros'!$B$7:$B$73,MATCH(C17491,'Curva Juros'!$A$7:$A$73,1)+1) -
INDEX('Curva Juros'!$B$7:$B$73,MATCH(C17491,'Curva Juros'!$A$7:$A$73,1))) /
(INDEX('Curva Juros'!$A$7:$A$73,MATCH(C17491,'Curva Juros'!$A$7:$A$73,1)+1) -
INDEX('Curva Juros'!$A$7:$A$73,MATCH(C17491,'Curva Juros'!$A$7:$A$73,1)))</f>
        <v>8.124293333333334</v>
      </c>
      <c r="F17491" s="24">
        <f t="shared" si="273"/>
        <v>-6.5369333333333418E-3</v>
      </c>
      <c r="G17491" s="24"/>
    </row>
    <row r="17492" spans="1:7" x14ac:dyDescent="0.25">
      <c r="A17492" s="3" t="s">
        <v>368</v>
      </c>
      <c r="B17492" s="4">
        <v>46052</v>
      </c>
      <c r="C17492" s="5">
        <v>350.63</v>
      </c>
      <c r="D17492" s="19">
        <v>7.2283E-2</v>
      </c>
      <c r="E17492" s="35" cm="1">
        <f t="array" ref="E17492">INDEX('Curva Juros'!$B$7:$B$73,MATCH(C17492,'Curva Juros'!$A$7:$A$73,1)) +
(C17492-INDEX('Curva Juros'!$A$7:$A$73,MATCH(C17492,'Curva Juros'!$A$7:$A$73,1))) *
(INDEX('Curva Juros'!$B$7:$B$73,MATCH(C17492,'Curva Juros'!$A$7:$A$73,1)+1) -
INDEX('Curva Juros'!$B$7:$B$73,MATCH(C17492,'Curva Juros'!$A$7:$A$73,1))) /
(INDEX('Curva Juros'!$A$7:$A$73,MATCH(C17492,'Curva Juros'!$A$7:$A$73,1)+1) -
INDEX('Curva Juros'!$A$7:$A$73,MATCH(C17492,'Curva Juros'!$A$7:$A$73,1)))</f>
        <v>8.1446821666666676</v>
      </c>
      <c r="F17492" s="24">
        <f t="shared" si="273"/>
        <v>-9.1638216666666689E-3</v>
      </c>
      <c r="G17492" s="24"/>
    </row>
    <row r="17493" spans="1:7" x14ac:dyDescent="0.25">
      <c r="A17493" s="6" t="s">
        <v>368</v>
      </c>
      <c r="B17493" s="7">
        <v>46059</v>
      </c>
      <c r="C17493" s="8">
        <v>345.63</v>
      </c>
      <c r="D17493" s="20">
        <v>7.1722999999999995E-2</v>
      </c>
      <c r="E17493" s="35" cm="1">
        <f t="array" ref="E17493">INDEX('Curva Juros'!$B$7:$B$73,MATCH(C17493,'Curva Juros'!$A$7:$A$73,1)) +
(C17493-INDEX('Curva Juros'!$A$7:$A$73,MATCH(C17493,'Curva Juros'!$A$7:$A$73,1))) *
(INDEX('Curva Juros'!$B$7:$B$73,MATCH(C17493,'Curva Juros'!$A$7:$A$73,1)+1) -
INDEX('Curva Juros'!$B$7:$B$73,MATCH(C17493,'Curva Juros'!$A$7:$A$73,1))) /
(INDEX('Curva Juros'!$A$7:$A$73,MATCH(C17493,'Curva Juros'!$A$7:$A$73,1)+1) -
INDEX('Curva Juros'!$A$7:$A$73,MATCH(C17493,'Curva Juros'!$A$7:$A$73,1)))</f>
        <v>8.1651940714285729</v>
      </c>
      <c r="F17493" s="24">
        <f t="shared" si="273"/>
        <v>-9.9289407142857389E-3</v>
      </c>
      <c r="G17493" s="24"/>
    </row>
    <row r="17494" spans="1:7" x14ac:dyDescent="0.25">
      <c r="A17494" s="3" t="s">
        <v>368</v>
      </c>
      <c r="B17494" s="4">
        <v>46066</v>
      </c>
      <c r="C17494" s="5">
        <v>340.66</v>
      </c>
      <c r="D17494" s="19">
        <v>6.9459000000000007E-2</v>
      </c>
      <c r="E17494" s="35" cm="1">
        <f t="array" ref="E17494">INDEX('Curva Juros'!$B$7:$B$73,MATCH(C17494,'Curva Juros'!$A$7:$A$73,1)) +
(C17494-INDEX('Curva Juros'!$A$7:$A$73,MATCH(C17494,'Curva Juros'!$A$7:$A$73,1))) *
(INDEX('Curva Juros'!$B$7:$B$73,MATCH(C17494,'Curva Juros'!$A$7:$A$73,1)+1) -
INDEX('Curva Juros'!$B$7:$B$73,MATCH(C17494,'Curva Juros'!$A$7:$A$73,1))) /
(INDEX('Curva Juros'!$A$7:$A$73,MATCH(C17494,'Curva Juros'!$A$7:$A$73,1)+1) -
INDEX('Curva Juros'!$A$7:$A$73,MATCH(C17494,'Curva Juros'!$A$7:$A$73,1)))</f>
        <v>8.1855829047619046</v>
      </c>
      <c r="F17494" s="24">
        <f t="shared" si="273"/>
        <v>-1.2396829047619046E-2</v>
      </c>
      <c r="G17494" s="24"/>
    </row>
    <row r="17495" spans="1:7" x14ac:dyDescent="0.25">
      <c r="A17495" s="6" t="s">
        <v>368</v>
      </c>
      <c r="B17495" s="7">
        <v>46073</v>
      </c>
      <c r="C17495" s="8">
        <v>337.64</v>
      </c>
      <c r="D17495" s="20">
        <v>7.0785000000000001E-2</v>
      </c>
      <c r="E17495" s="35" cm="1">
        <f t="array" ref="E17495">INDEX('Curva Juros'!$B$7:$B$73,MATCH(C17495,'Curva Juros'!$A$7:$A$73,1)) +
(C17495-INDEX('Curva Juros'!$A$7:$A$73,MATCH(C17495,'Curva Juros'!$A$7:$A$73,1))) *
(INDEX('Curva Juros'!$B$7:$B$73,MATCH(C17495,'Curva Juros'!$A$7:$A$73,1)+1) -
INDEX('Curva Juros'!$B$7:$B$73,MATCH(C17495,'Curva Juros'!$A$7:$A$73,1))) /
(INDEX('Curva Juros'!$A$7:$A$73,MATCH(C17495,'Curva Juros'!$A$7:$A$73,1)+1) -
INDEX('Curva Juros'!$A$7:$A$73,MATCH(C17495,'Curva Juros'!$A$7:$A$73,1)))</f>
        <v>8.1979720952380966</v>
      </c>
      <c r="F17495" s="24">
        <f t="shared" si="273"/>
        <v>-1.1194720952380971E-2</v>
      </c>
      <c r="G17495" s="24"/>
    </row>
    <row r="17496" spans="1:7" x14ac:dyDescent="0.25">
      <c r="A17496" s="3" t="s">
        <v>368</v>
      </c>
      <c r="B17496" s="4">
        <v>46080</v>
      </c>
      <c r="C17496" s="5">
        <v>332.65</v>
      </c>
      <c r="D17496" s="19">
        <v>7.0083999999999994E-2</v>
      </c>
      <c r="E17496" s="35" cm="1">
        <f t="array" ref="E17496">INDEX('Curva Juros'!$B$7:$B$73,MATCH(C17496,'Curva Juros'!$A$7:$A$73,1)) +
(C17496-INDEX('Curva Juros'!$A$7:$A$73,MATCH(C17496,'Curva Juros'!$A$7:$A$73,1))) *
(INDEX('Curva Juros'!$B$7:$B$73,MATCH(C17496,'Curva Juros'!$A$7:$A$73,1)+1) -
INDEX('Curva Juros'!$B$7:$B$73,MATCH(C17496,'Curva Juros'!$A$7:$A$73,1))) /
(INDEX('Curva Juros'!$A$7:$A$73,MATCH(C17496,'Curva Juros'!$A$7:$A$73,1)+1) -
INDEX('Curva Juros'!$A$7:$A$73,MATCH(C17496,'Curva Juros'!$A$7:$A$73,1)))</f>
        <v>8.2184429761904774</v>
      </c>
      <c r="F17496" s="24">
        <f t="shared" si="273"/>
        <v>-1.2100429761904785E-2</v>
      </c>
      <c r="G17496" s="24"/>
    </row>
    <row r="17497" spans="1:7" x14ac:dyDescent="0.25">
      <c r="A17497" s="6" t="s">
        <v>369</v>
      </c>
      <c r="B17497" s="7">
        <v>45723</v>
      </c>
      <c r="C17497" s="8">
        <v>331.87</v>
      </c>
      <c r="D17497" s="20">
        <v>7.8638E-2</v>
      </c>
      <c r="E17497" s="35" cm="1">
        <f t="array" ref="E17497">INDEX('Curva Juros'!$B$7:$B$73,MATCH(C17497,'Curva Juros'!$A$7:$A$73,1)) +
(C17497-INDEX('Curva Juros'!$A$7:$A$73,MATCH(C17497,'Curva Juros'!$A$7:$A$73,1))) *
(INDEX('Curva Juros'!$B$7:$B$73,MATCH(C17497,'Curva Juros'!$A$7:$A$73,1)+1) -
INDEX('Curva Juros'!$B$7:$B$73,MATCH(C17497,'Curva Juros'!$A$7:$A$73,1))) /
(INDEX('Curva Juros'!$A$7:$A$73,MATCH(C17497,'Curva Juros'!$A$7:$A$73,1)+1) -
INDEX('Curva Juros'!$A$7:$A$73,MATCH(C17497,'Curva Juros'!$A$7:$A$73,1)))</f>
        <v>8.221642833333334</v>
      </c>
      <c r="F17497" s="24">
        <f t="shared" si="273"/>
        <v>-3.5784283333333416E-3</v>
      </c>
      <c r="G17497" s="24"/>
    </row>
    <row r="17498" spans="1:7" x14ac:dyDescent="0.25">
      <c r="A17498" s="3" t="s">
        <v>369</v>
      </c>
      <c r="B17498" s="4">
        <v>45730</v>
      </c>
      <c r="C17498" s="5">
        <v>326.85000000000002</v>
      </c>
      <c r="D17498" s="19">
        <v>8.1047999999999995E-2</v>
      </c>
      <c r="E17498" s="35" cm="1">
        <f t="array" ref="E17498">INDEX('Curva Juros'!$B$7:$B$73,MATCH(C17498,'Curva Juros'!$A$7:$A$73,1)) +
(C17498-INDEX('Curva Juros'!$A$7:$A$73,MATCH(C17498,'Curva Juros'!$A$7:$A$73,1))) *
(INDEX('Curva Juros'!$B$7:$B$73,MATCH(C17498,'Curva Juros'!$A$7:$A$73,1)+1) -
INDEX('Curva Juros'!$B$7:$B$73,MATCH(C17498,'Curva Juros'!$A$7:$A$73,1))) /
(INDEX('Curva Juros'!$A$7:$A$73,MATCH(C17498,'Curva Juros'!$A$7:$A$73,1)+1) -
INDEX('Curva Juros'!$A$7:$A$73,MATCH(C17498,'Curva Juros'!$A$7:$A$73,1)))</f>
        <v>8.2422367857142866</v>
      </c>
      <c r="F17498" s="24">
        <f t="shared" si="273"/>
        <v>-1.3743678571428719E-3</v>
      </c>
      <c r="G17498" s="24"/>
    </row>
    <row r="17499" spans="1:7" x14ac:dyDescent="0.25">
      <c r="A17499" s="6" t="s">
        <v>369</v>
      </c>
      <c r="B17499" s="7">
        <v>45737</v>
      </c>
      <c r="C17499" s="8">
        <v>321.83</v>
      </c>
      <c r="D17499" s="20">
        <v>8.4284999999999999E-2</v>
      </c>
      <c r="E17499" s="35" cm="1">
        <f t="array" ref="E17499">INDEX('Curva Juros'!$B$7:$B$73,MATCH(C17499,'Curva Juros'!$A$7:$A$73,1)) +
(C17499-INDEX('Curva Juros'!$A$7:$A$73,MATCH(C17499,'Curva Juros'!$A$7:$A$73,1))) *
(INDEX('Curva Juros'!$B$7:$B$73,MATCH(C17499,'Curva Juros'!$A$7:$A$73,1)+1) -
INDEX('Curva Juros'!$B$7:$B$73,MATCH(C17499,'Curva Juros'!$A$7:$A$73,1))) /
(INDEX('Curva Juros'!$A$7:$A$73,MATCH(C17499,'Curva Juros'!$A$7:$A$73,1)+1) -
INDEX('Curva Juros'!$A$7:$A$73,MATCH(C17499,'Curva Juros'!$A$7:$A$73,1)))</f>
        <v>8.2628307380952393</v>
      </c>
      <c r="F17499" s="24">
        <f t="shared" si="273"/>
        <v>1.6566926190476061E-3</v>
      </c>
      <c r="G17499" s="24"/>
    </row>
    <row r="17500" spans="1:7" x14ac:dyDescent="0.25">
      <c r="A17500" s="3" t="s">
        <v>369</v>
      </c>
      <c r="B17500" s="4">
        <v>45744</v>
      </c>
      <c r="C17500" s="5">
        <v>316.81</v>
      </c>
      <c r="D17500" s="19">
        <v>8.7419999999999998E-2</v>
      </c>
      <c r="E17500" s="35" cm="1">
        <f t="array" ref="E17500">INDEX('Curva Juros'!$B$7:$B$73,MATCH(C17500,'Curva Juros'!$A$7:$A$73,1)) +
(C17500-INDEX('Curva Juros'!$A$7:$A$73,MATCH(C17500,'Curva Juros'!$A$7:$A$73,1))) *
(INDEX('Curva Juros'!$B$7:$B$73,MATCH(C17500,'Curva Juros'!$A$7:$A$73,1)+1) -
INDEX('Curva Juros'!$B$7:$B$73,MATCH(C17500,'Curva Juros'!$A$7:$A$73,1))) /
(INDEX('Curva Juros'!$A$7:$A$73,MATCH(C17500,'Curva Juros'!$A$7:$A$73,1)+1) -
INDEX('Curva Juros'!$A$7:$A$73,MATCH(C17500,'Curva Juros'!$A$7:$A$73,1)))</f>
        <v>8.2834246904761919</v>
      </c>
      <c r="F17500" s="24">
        <f t="shared" si="273"/>
        <v>4.5857530952380793E-3</v>
      </c>
      <c r="G17500" s="24"/>
    </row>
    <row r="17501" spans="1:7" x14ac:dyDescent="0.25">
      <c r="A17501" s="6" t="s">
        <v>369</v>
      </c>
      <c r="B17501" s="7">
        <v>45751</v>
      </c>
      <c r="C17501" s="8">
        <v>311.8</v>
      </c>
      <c r="D17501" s="20">
        <v>8.8151999999999994E-2</v>
      </c>
      <c r="E17501" s="35" cm="1">
        <f t="array" ref="E17501">INDEX('Curva Juros'!$B$7:$B$73,MATCH(C17501,'Curva Juros'!$A$7:$A$73,1)) +
(C17501-INDEX('Curva Juros'!$A$7:$A$73,MATCH(C17501,'Curva Juros'!$A$7:$A$73,1))) *
(INDEX('Curva Juros'!$B$7:$B$73,MATCH(C17501,'Curva Juros'!$A$7:$A$73,1)+1) -
INDEX('Curva Juros'!$B$7:$B$73,MATCH(C17501,'Curva Juros'!$A$7:$A$73,1))) /
(INDEX('Curva Juros'!$A$7:$A$73,MATCH(C17501,'Curva Juros'!$A$7:$A$73,1)+1) -
INDEX('Curva Juros'!$A$7:$A$73,MATCH(C17501,'Curva Juros'!$A$7:$A$73,1)))</f>
        <v>8.30397761904762</v>
      </c>
      <c r="F17501" s="24">
        <f t="shared" si="273"/>
        <v>5.1122238095237943E-3</v>
      </c>
      <c r="G17501" s="24"/>
    </row>
    <row r="17502" spans="1:7" x14ac:dyDescent="0.25">
      <c r="A17502" s="3" t="s">
        <v>369</v>
      </c>
      <c r="B17502" s="4">
        <v>45758</v>
      </c>
      <c r="C17502" s="5">
        <v>306.79000000000002</v>
      </c>
      <c r="D17502" s="19">
        <v>8.9462E-2</v>
      </c>
      <c r="E17502" s="35" cm="1">
        <f t="array" ref="E17502">INDEX('Curva Juros'!$B$7:$B$73,MATCH(C17502,'Curva Juros'!$A$7:$A$73,1)) +
(C17502-INDEX('Curva Juros'!$A$7:$A$73,MATCH(C17502,'Curva Juros'!$A$7:$A$73,1))) *
(INDEX('Curva Juros'!$B$7:$B$73,MATCH(C17502,'Curva Juros'!$A$7:$A$73,1)+1) -
INDEX('Curva Juros'!$B$7:$B$73,MATCH(C17502,'Curva Juros'!$A$7:$A$73,1))) /
(INDEX('Curva Juros'!$A$7:$A$73,MATCH(C17502,'Curva Juros'!$A$7:$A$73,1)+1) -
INDEX('Curva Juros'!$A$7:$A$73,MATCH(C17502,'Curva Juros'!$A$7:$A$73,1)))</f>
        <v>8.3245305476190481</v>
      </c>
      <c r="F17502" s="24">
        <f t="shared" si="273"/>
        <v>6.2166945238095184E-3</v>
      </c>
      <c r="G17502" s="24"/>
    </row>
    <row r="17503" spans="1:7" x14ac:dyDescent="0.25">
      <c r="A17503" s="6" t="s">
        <v>369</v>
      </c>
      <c r="B17503" s="7">
        <v>45764</v>
      </c>
      <c r="C17503" s="8">
        <v>302.8</v>
      </c>
      <c r="D17503" s="20">
        <v>8.8730000000000003E-2</v>
      </c>
      <c r="E17503" s="35" cm="1">
        <f t="array" ref="E17503">INDEX('Curva Juros'!$B$7:$B$73,MATCH(C17503,'Curva Juros'!$A$7:$A$73,1)) +
(C17503-INDEX('Curva Juros'!$A$7:$A$73,MATCH(C17503,'Curva Juros'!$A$7:$A$73,1))) *
(INDEX('Curva Juros'!$B$7:$B$73,MATCH(C17503,'Curva Juros'!$A$7:$A$73,1)+1) -
INDEX('Curva Juros'!$B$7:$B$73,MATCH(C17503,'Curva Juros'!$A$7:$A$73,1))) /
(INDEX('Curva Juros'!$A$7:$A$73,MATCH(C17503,'Curva Juros'!$A$7:$A$73,1)+1) -
INDEX('Curva Juros'!$A$7:$A$73,MATCH(C17503,'Curva Juros'!$A$7:$A$73,1)))</f>
        <v>8.3408990476190485</v>
      </c>
      <c r="F17503" s="24">
        <f t="shared" si="273"/>
        <v>5.3210095238095112E-3</v>
      </c>
      <c r="G17503" s="24"/>
    </row>
    <row r="17504" spans="1:7" x14ac:dyDescent="0.25">
      <c r="A17504" s="3" t="s">
        <v>369</v>
      </c>
      <c r="B17504" s="4">
        <v>45772</v>
      </c>
      <c r="C17504" s="5">
        <v>298.81</v>
      </c>
      <c r="D17504" s="19">
        <v>8.7562000000000001E-2</v>
      </c>
      <c r="E17504" s="35" cm="1">
        <f t="array" ref="E17504">INDEX('Curva Juros'!$B$7:$B$73,MATCH(C17504,'Curva Juros'!$A$7:$A$73,1)) +
(C17504-INDEX('Curva Juros'!$A$7:$A$73,MATCH(C17504,'Curva Juros'!$A$7:$A$73,1))) *
(INDEX('Curva Juros'!$B$7:$B$73,MATCH(C17504,'Curva Juros'!$A$7:$A$73,1)+1) -
INDEX('Curva Juros'!$B$7:$B$73,MATCH(C17504,'Curva Juros'!$A$7:$A$73,1))) /
(INDEX('Curva Juros'!$A$7:$A$73,MATCH(C17504,'Curva Juros'!$A$7:$A$73,1)+1) -
INDEX('Curva Juros'!$A$7:$A$73,MATCH(C17504,'Curva Juros'!$A$7:$A$73,1)))</f>
        <v>8.357267547619049</v>
      </c>
      <c r="F17504" s="24">
        <f t="shared" si="273"/>
        <v>3.9893245238095121E-3</v>
      </c>
      <c r="G17504" s="24"/>
    </row>
    <row r="17505" spans="1:7" x14ac:dyDescent="0.25">
      <c r="A17505" s="6" t="s">
        <v>369</v>
      </c>
      <c r="B17505" s="7">
        <v>45779</v>
      </c>
      <c r="C17505" s="8">
        <v>294.8</v>
      </c>
      <c r="D17505" s="20">
        <v>8.7852E-2</v>
      </c>
      <c r="E17505" s="35" cm="1">
        <f t="array" ref="E17505">INDEX('Curva Juros'!$B$7:$B$73,MATCH(C17505,'Curva Juros'!$A$7:$A$73,1)) +
(C17505-INDEX('Curva Juros'!$A$7:$A$73,MATCH(C17505,'Curva Juros'!$A$7:$A$73,1))) *
(INDEX('Curva Juros'!$B$7:$B$73,MATCH(C17505,'Curva Juros'!$A$7:$A$73,1)+1) -
INDEX('Curva Juros'!$B$7:$B$73,MATCH(C17505,'Curva Juros'!$A$7:$A$73,1))) /
(INDEX('Curva Juros'!$A$7:$A$73,MATCH(C17505,'Curva Juros'!$A$7:$A$73,1)+1) -
INDEX('Curva Juros'!$A$7:$A$73,MATCH(C17505,'Curva Juros'!$A$7:$A$73,1)))</f>
        <v>8.3737180952380967</v>
      </c>
      <c r="F17505" s="24">
        <f t="shared" si="273"/>
        <v>4.1148190476190255E-3</v>
      </c>
      <c r="G17505" s="24"/>
    </row>
    <row r="17506" spans="1:7" x14ac:dyDescent="0.25">
      <c r="A17506" s="3" t="s">
        <v>369</v>
      </c>
      <c r="B17506" s="4">
        <v>45786</v>
      </c>
      <c r="C17506" s="5">
        <v>289.79000000000002</v>
      </c>
      <c r="D17506" s="19">
        <v>8.9202000000000004E-2</v>
      </c>
      <c r="E17506" s="35" cm="1">
        <f t="array" ref="E17506">INDEX('Curva Juros'!$B$7:$B$73,MATCH(C17506,'Curva Juros'!$A$7:$A$73,1)) +
(C17506-INDEX('Curva Juros'!$A$7:$A$73,MATCH(C17506,'Curva Juros'!$A$7:$A$73,1))) *
(INDEX('Curva Juros'!$B$7:$B$73,MATCH(C17506,'Curva Juros'!$A$7:$A$73,1)+1) -
INDEX('Curva Juros'!$B$7:$B$73,MATCH(C17506,'Curva Juros'!$A$7:$A$73,1))) /
(INDEX('Curva Juros'!$A$7:$A$73,MATCH(C17506,'Curva Juros'!$A$7:$A$73,1)+1) -
INDEX('Curva Juros'!$A$7:$A$73,MATCH(C17506,'Curva Juros'!$A$7:$A$73,1)))</f>
        <v>8.3942710238095248</v>
      </c>
      <c r="F17506" s="24">
        <f t="shared" si="273"/>
        <v>5.2592897619047618E-3</v>
      </c>
      <c r="G17506" s="24"/>
    </row>
    <row r="17507" spans="1:7" x14ac:dyDescent="0.25">
      <c r="A17507" s="6" t="s">
        <v>369</v>
      </c>
      <c r="B17507" s="7">
        <v>45793</v>
      </c>
      <c r="C17507" s="8">
        <v>284.8</v>
      </c>
      <c r="D17507" s="20">
        <v>8.7852E-2</v>
      </c>
      <c r="E17507" s="35" cm="1">
        <f t="array" ref="E17507">INDEX('Curva Juros'!$B$7:$B$73,MATCH(C17507,'Curva Juros'!$A$7:$A$73,1)) +
(C17507-INDEX('Curva Juros'!$A$7:$A$73,MATCH(C17507,'Curva Juros'!$A$7:$A$73,1))) *
(INDEX('Curva Juros'!$B$7:$B$73,MATCH(C17507,'Curva Juros'!$A$7:$A$73,1)+1) -
INDEX('Curva Juros'!$B$7:$B$73,MATCH(C17507,'Curva Juros'!$A$7:$A$73,1))) /
(INDEX('Curva Juros'!$A$7:$A$73,MATCH(C17507,'Curva Juros'!$A$7:$A$73,1)+1) -
INDEX('Curva Juros'!$A$7:$A$73,MATCH(C17507,'Curva Juros'!$A$7:$A$73,1)))</f>
        <v>8.4147419047619056</v>
      </c>
      <c r="F17507" s="24">
        <f t="shared" si="273"/>
        <v>3.704580952380937E-3</v>
      </c>
      <c r="G17507" s="24"/>
    </row>
    <row r="17508" spans="1:7" x14ac:dyDescent="0.25">
      <c r="A17508" s="3" t="s">
        <v>369</v>
      </c>
      <c r="B17508" s="4">
        <v>45800</v>
      </c>
      <c r="C17508" s="5">
        <v>279.81</v>
      </c>
      <c r="D17508" s="19">
        <v>8.7510000000000004E-2</v>
      </c>
      <c r="E17508" s="35" cm="1">
        <f t="array" ref="E17508">INDEX('Curva Juros'!$B$7:$B$73,MATCH(C17508,'Curva Juros'!$A$7:$A$73,1)) +
(C17508-INDEX('Curva Juros'!$A$7:$A$73,MATCH(C17508,'Curva Juros'!$A$7:$A$73,1))) *
(INDEX('Curva Juros'!$B$7:$B$73,MATCH(C17508,'Curva Juros'!$A$7:$A$73,1)+1) -
INDEX('Curva Juros'!$B$7:$B$73,MATCH(C17508,'Curva Juros'!$A$7:$A$73,1))) /
(INDEX('Curva Juros'!$A$7:$A$73,MATCH(C17508,'Curva Juros'!$A$7:$A$73,1)+1) -
INDEX('Curva Juros'!$A$7:$A$73,MATCH(C17508,'Curva Juros'!$A$7:$A$73,1)))</f>
        <v>8.4352127857142865</v>
      </c>
      <c r="F17508" s="24">
        <f t="shared" si="273"/>
        <v>3.1578721428571349E-3</v>
      </c>
      <c r="G17508" s="24"/>
    </row>
    <row r="17509" spans="1:7" x14ac:dyDescent="0.25">
      <c r="A17509" s="6" t="s">
        <v>369</v>
      </c>
      <c r="B17509" s="7">
        <v>45807</v>
      </c>
      <c r="C17509" s="8">
        <v>274.8</v>
      </c>
      <c r="D17509" s="20">
        <v>8.8408E-2</v>
      </c>
      <c r="E17509" s="35" cm="1">
        <f t="array" ref="E17509">INDEX('Curva Juros'!$B$7:$B$73,MATCH(C17509,'Curva Juros'!$A$7:$A$73,1)) +
(C17509-INDEX('Curva Juros'!$A$7:$A$73,MATCH(C17509,'Curva Juros'!$A$7:$A$73,1))) *
(INDEX('Curva Juros'!$B$7:$B$73,MATCH(C17509,'Curva Juros'!$A$7:$A$73,1)+1) -
INDEX('Curva Juros'!$B$7:$B$73,MATCH(C17509,'Curva Juros'!$A$7:$A$73,1))) /
(INDEX('Curva Juros'!$A$7:$A$73,MATCH(C17509,'Curva Juros'!$A$7:$A$73,1)+1) -
INDEX('Curva Juros'!$A$7:$A$73,MATCH(C17509,'Curva Juros'!$A$7:$A$73,1)))</f>
        <v>8.4557657142857146</v>
      </c>
      <c r="F17509" s="24">
        <f t="shared" si="273"/>
        <v>3.8503428571428494E-3</v>
      </c>
      <c r="G17509" s="24"/>
    </row>
    <row r="17510" spans="1:7" x14ac:dyDescent="0.25">
      <c r="A17510" s="3" t="s">
        <v>369</v>
      </c>
      <c r="B17510" s="4">
        <v>45814</v>
      </c>
      <c r="C17510" s="5">
        <v>269.77</v>
      </c>
      <c r="D17510" s="19">
        <v>9.2763999999999999E-2</v>
      </c>
      <c r="E17510" s="35" cm="1">
        <f t="array" ref="E17510">INDEX('Curva Juros'!$B$7:$B$73,MATCH(C17510,'Curva Juros'!$A$7:$A$73,1)) +
(C17510-INDEX('Curva Juros'!$A$7:$A$73,MATCH(C17510,'Curva Juros'!$A$7:$A$73,1))) *
(INDEX('Curva Juros'!$B$7:$B$73,MATCH(C17510,'Curva Juros'!$A$7:$A$73,1)+1) -
INDEX('Curva Juros'!$B$7:$B$73,MATCH(C17510,'Curva Juros'!$A$7:$A$73,1))) /
(INDEX('Curva Juros'!$A$7:$A$73,MATCH(C17510,'Curva Juros'!$A$7:$A$73,1)+1) -
INDEX('Curva Juros'!$A$7:$A$73,MATCH(C17510,'Curva Juros'!$A$7:$A$73,1)))</f>
        <v>8.4764006904761917</v>
      </c>
      <c r="F17510" s="24">
        <f t="shared" si="273"/>
        <v>7.9999930952380782E-3</v>
      </c>
      <c r="G17510" s="24"/>
    </row>
    <row r="17511" spans="1:7" x14ac:dyDescent="0.25">
      <c r="A17511" s="6" t="s">
        <v>369</v>
      </c>
      <c r="B17511" s="7">
        <v>45821</v>
      </c>
      <c r="C17511" s="8">
        <v>264.79000000000002</v>
      </c>
      <c r="D17511" s="20">
        <v>9.0233999999999995E-2</v>
      </c>
      <c r="E17511" s="35" cm="1">
        <f t="array" ref="E17511">INDEX('Curva Juros'!$B$7:$B$73,MATCH(C17511,'Curva Juros'!$A$7:$A$73,1)) +
(C17511-INDEX('Curva Juros'!$A$7:$A$73,MATCH(C17511,'Curva Juros'!$A$7:$A$73,1))) *
(INDEX('Curva Juros'!$B$7:$B$73,MATCH(C17511,'Curva Juros'!$A$7:$A$73,1)+1) -
INDEX('Curva Juros'!$B$7:$B$73,MATCH(C17511,'Curva Juros'!$A$7:$A$73,1))) /
(INDEX('Curva Juros'!$A$7:$A$73,MATCH(C17511,'Curva Juros'!$A$7:$A$73,1)+1) -
INDEX('Curva Juros'!$A$7:$A$73,MATCH(C17511,'Curva Juros'!$A$7:$A$73,1)))</f>
        <v>8.496830547619048</v>
      </c>
      <c r="F17511" s="24">
        <f t="shared" si="273"/>
        <v>5.265694523809511E-3</v>
      </c>
      <c r="G17511" s="24"/>
    </row>
    <row r="17512" spans="1:7" x14ac:dyDescent="0.25">
      <c r="A17512" s="3" t="s">
        <v>369</v>
      </c>
      <c r="B17512" s="4">
        <v>45828</v>
      </c>
      <c r="C17512" s="5">
        <v>260.76</v>
      </c>
      <c r="D17512" s="19">
        <v>9.4146999999999995E-2</v>
      </c>
      <c r="E17512" s="35" cm="1">
        <f t="array" ref="E17512">INDEX('Curva Juros'!$B$7:$B$73,MATCH(C17512,'Curva Juros'!$A$7:$A$73,1)) +
(C17512-INDEX('Curva Juros'!$A$7:$A$73,MATCH(C17512,'Curva Juros'!$A$7:$A$73,1))) *
(INDEX('Curva Juros'!$B$7:$B$73,MATCH(C17512,'Curva Juros'!$A$7:$A$73,1)+1) -
INDEX('Curva Juros'!$B$7:$B$73,MATCH(C17512,'Curva Juros'!$A$7:$A$73,1))) /
(INDEX('Curva Juros'!$A$7:$A$73,MATCH(C17512,'Curva Juros'!$A$7:$A$73,1)+1) -
INDEX('Curva Juros'!$A$7:$A$73,MATCH(C17512,'Curva Juros'!$A$7:$A$73,1)))</f>
        <v>8.513363142857143</v>
      </c>
      <c r="F17512" s="24">
        <f t="shared" si="273"/>
        <v>9.013368571428565E-3</v>
      </c>
      <c r="G17512" s="24"/>
    </row>
    <row r="17513" spans="1:7" x14ac:dyDescent="0.25">
      <c r="A17513" s="6" t="s">
        <v>369</v>
      </c>
      <c r="B17513" s="7">
        <v>45835</v>
      </c>
      <c r="C17513" s="8">
        <v>255.76</v>
      </c>
      <c r="D17513" s="20">
        <v>9.4080999999999998E-2</v>
      </c>
      <c r="E17513" s="35" cm="1">
        <f t="array" ref="E17513">INDEX('Curva Juros'!$B$7:$B$73,MATCH(C17513,'Curva Juros'!$A$7:$A$73,1)) +
(C17513-INDEX('Curva Juros'!$A$7:$A$73,MATCH(C17513,'Curva Juros'!$A$7:$A$73,1))) *
(INDEX('Curva Juros'!$B$7:$B$73,MATCH(C17513,'Curva Juros'!$A$7:$A$73,1)+1) -
INDEX('Curva Juros'!$B$7:$B$73,MATCH(C17513,'Curva Juros'!$A$7:$A$73,1))) /
(INDEX('Curva Juros'!$A$7:$A$73,MATCH(C17513,'Curva Juros'!$A$7:$A$73,1)+1) -
INDEX('Curva Juros'!$A$7:$A$73,MATCH(C17513,'Curva Juros'!$A$7:$A$73,1)))</f>
        <v>8.5338750476190484</v>
      </c>
      <c r="F17513" s="24">
        <f t="shared" si="273"/>
        <v>8.7422495238095171E-3</v>
      </c>
      <c r="G17513" s="24"/>
    </row>
    <row r="17514" spans="1:7" x14ac:dyDescent="0.25">
      <c r="A17514" s="3" t="s">
        <v>369</v>
      </c>
      <c r="B17514" s="4">
        <v>45842</v>
      </c>
      <c r="C17514" s="5">
        <v>250.76</v>
      </c>
      <c r="D17514" s="19">
        <v>9.3625E-2</v>
      </c>
      <c r="E17514" s="35" cm="1">
        <f t="array" ref="E17514">INDEX('Curva Juros'!$B$7:$B$73,MATCH(C17514,'Curva Juros'!$A$7:$A$73,1)) +
(C17514-INDEX('Curva Juros'!$A$7:$A$73,MATCH(C17514,'Curva Juros'!$A$7:$A$73,1))) *
(INDEX('Curva Juros'!$B$7:$B$73,MATCH(C17514,'Curva Juros'!$A$7:$A$73,1)+1) -
INDEX('Curva Juros'!$B$7:$B$73,MATCH(C17514,'Curva Juros'!$A$7:$A$73,1))) /
(INDEX('Curva Juros'!$A$7:$A$73,MATCH(C17514,'Curva Juros'!$A$7:$A$73,1)+1) -
INDEX('Curva Juros'!$A$7:$A$73,MATCH(C17514,'Curva Juros'!$A$7:$A$73,1)))</f>
        <v>8.5604796825396825</v>
      </c>
      <c r="F17514" s="24">
        <f t="shared" si="273"/>
        <v>8.0202031746031688E-3</v>
      </c>
      <c r="G17514" s="24"/>
    </row>
    <row r="17515" spans="1:7" x14ac:dyDescent="0.25">
      <c r="A17515" s="6" t="s">
        <v>369</v>
      </c>
      <c r="B17515" s="7">
        <v>45849</v>
      </c>
      <c r="C17515" s="8">
        <v>245.74</v>
      </c>
      <c r="D17515" s="20">
        <v>9.7000000000000003E-2</v>
      </c>
      <c r="E17515" s="35" cm="1">
        <f t="array" ref="E17515">INDEX('Curva Juros'!$B$7:$B$73,MATCH(C17515,'Curva Juros'!$A$7:$A$73,1)) +
(C17515-INDEX('Curva Juros'!$A$7:$A$73,MATCH(C17515,'Curva Juros'!$A$7:$A$73,1))) *
(INDEX('Curva Juros'!$B$7:$B$73,MATCH(C17515,'Curva Juros'!$A$7:$A$73,1)+1) -
INDEX('Curva Juros'!$B$7:$B$73,MATCH(C17515,'Curva Juros'!$A$7:$A$73,1))) /
(INDEX('Curva Juros'!$A$7:$A$73,MATCH(C17515,'Curva Juros'!$A$7:$A$73,1)+1) -
INDEX('Curva Juros'!$A$7:$A$73,MATCH(C17515,'Curva Juros'!$A$7:$A$73,1)))</f>
        <v>8.6057393650793657</v>
      </c>
      <c r="F17515" s="24">
        <f t="shared" si="273"/>
        <v>1.0942606349206352E-2</v>
      </c>
      <c r="G17515" s="24"/>
    </row>
    <row r="17516" spans="1:7" x14ac:dyDescent="0.25">
      <c r="A17516" s="3" t="s">
        <v>369</v>
      </c>
      <c r="B17516" s="4">
        <v>45856</v>
      </c>
      <c r="C17516" s="5">
        <v>249</v>
      </c>
      <c r="D17516" s="19">
        <v>9.6882999999999997E-2</v>
      </c>
      <c r="E17516" s="35" cm="1">
        <f t="array" ref="E17516">INDEX('Curva Juros'!$B$7:$B$73,MATCH(C17516,'Curva Juros'!$A$7:$A$73,1)) +
(C17516-INDEX('Curva Juros'!$A$7:$A$73,MATCH(C17516,'Curva Juros'!$A$7:$A$73,1))) *
(INDEX('Curva Juros'!$B$7:$B$73,MATCH(C17516,'Curva Juros'!$A$7:$A$73,1)+1) -
INDEX('Curva Juros'!$B$7:$B$73,MATCH(C17516,'Curva Juros'!$A$7:$A$73,1))) /
(INDEX('Curva Juros'!$A$7:$A$73,MATCH(C17516,'Curva Juros'!$A$7:$A$73,1)+1) -
INDEX('Curva Juros'!$A$7:$A$73,MATCH(C17516,'Curva Juros'!$A$7:$A$73,1)))</f>
        <v>8.5763476190476204</v>
      </c>
      <c r="F17516" s="24">
        <f t="shared" si="273"/>
        <v>1.1119523809523787E-2</v>
      </c>
      <c r="G17516" s="24"/>
    </row>
    <row r="17517" spans="1:7" x14ac:dyDescent="0.25">
      <c r="A17517" s="6" t="s">
        <v>369</v>
      </c>
      <c r="B17517" s="7">
        <v>45863</v>
      </c>
      <c r="C17517" s="8">
        <v>244</v>
      </c>
      <c r="D17517" s="20">
        <v>9.6697000000000005E-2</v>
      </c>
      <c r="E17517" s="35" cm="1">
        <f t="array" ref="E17517">INDEX('Curva Juros'!$B$7:$B$73,MATCH(C17517,'Curva Juros'!$A$7:$A$73,1)) +
(C17517-INDEX('Curva Juros'!$A$7:$A$73,MATCH(C17517,'Curva Juros'!$A$7:$A$73,1))) *
(INDEX('Curva Juros'!$B$7:$B$73,MATCH(C17517,'Curva Juros'!$A$7:$A$73,1)+1) -
INDEX('Curva Juros'!$B$7:$B$73,MATCH(C17517,'Curva Juros'!$A$7:$A$73,1))) /
(INDEX('Curva Juros'!$A$7:$A$73,MATCH(C17517,'Curva Juros'!$A$7:$A$73,1)+1) -
INDEX('Curva Juros'!$A$7:$A$73,MATCH(C17517,'Curva Juros'!$A$7:$A$73,1)))</f>
        <v>8.6214269841269839</v>
      </c>
      <c r="F17517" s="24">
        <f t="shared" si="273"/>
        <v>1.0482730158730164E-2</v>
      </c>
      <c r="G17517" s="24"/>
    </row>
    <row r="17518" spans="1:7" x14ac:dyDescent="0.25">
      <c r="A17518" s="3" t="s">
        <v>369</v>
      </c>
      <c r="B17518" s="4">
        <v>45870</v>
      </c>
      <c r="C17518" s="5">
        <v>239</v>
      </c>
      <c r="D17518" s="19">
        <v>9.6298999999999996E-2</v>
      </c>
      <c r="E17518" s="35" cm="1">
        <f t="array" ref="E17518">INDEX('Curva Juros'!$B$7:$B$73,MATCH(C17518,'Curva Juros'!$A$7:$A$73,1)) +
(C17518-INDEX('Curva Juros'!$A$7:$A$73,MATCH(C17518,'Curva Juros'!$A$7:$A$73,1))) *
(INDEX('Curva Juros'!$B$7:$B$73,MATCH(C17518,'Curva Juros'!$A$7:$A$73,1)+1) -
INDEX('Curva Juros'!$B$7:$B$73,MATCH(C17518,'Curva Juros'!$A$7:$A$73,1))) /
(INDEX('Curva Juros'!$A$7:$A$73,MATCH(C17518,'Curva Juros'!$A$7:$A$73,1)+1) -
INDEX('Curva Juros'!$A$7:$A$73,MATCH(C17518,'Curva Juros'!$A$7:$A$73,1)))</f>
        <v>8.6665063492063492</v>
      </c>
      <c r="F17518" s="24">
        <f t="shared" si="273"/>
        <v>9.633936507936508E-3</v>
      </c>
      <c r="G17518" s="24"/>
    </row>
    <row r="17519" spans="1:7" x14ac:dyDescent="0.25">
      <c r="A17519" s="6" t="s">
        <v>369</v>
      </c>
      <c r="B17519" s="7">
        <v>45877</v>
      </c>
      <c r="C17519" s="8">
        <v>234</v>
      </c>
      <c r="D17519" s="20">
        <v>9.6827999999999997E-2</v>
      </c>
      <c r="E17519" s="35" cm="1">
        <f t="array" ref="E17519">INDEX('Curva Juros'!$B$7:$B$73,MATCH(C17519,'Curva Juros'!$A$7:$A$73,1)) +
(C17519-INDEX('Curva Juros'!$A$7:$A$73,MATCH(C17519,'Curva Juros'!$A$7:$A$73,1))) *
(INDEX('Curva Juros'!$B$7:$B$73,MATCH(C17519,'Curva Juros'!$A$7:$A$73,1)+1) -
INDEX('Curva Juros'!$B$7:$B$73,MATCH(C17519,'Curva Juros'!$A$7:$A$73,1))) /
(INDEX('Curva Juros'!$A$7:$A$73,MATCH(C17519,'Curva Juros'!$A$7:$A$73,1)+1) -
INDEX('Curva Juros'!$A$7:$A$73,MATCH(C17519,'Curva Juros'!$A$7:$A$73,1)))</f>
        <v>8.7115857142857145</v>
      </c>
      <c r="F17519" s="24">
        <f t="shared" si="273"/>
        <v>9.7121428571428498E-3</v>
      </c>
      <c r="G17519" s="24"/>
    </row>
    <row r="17520" spans="1:7" x14ac:dyDescent="0.25">
      <c r="A17520" s="3" t="s">
        <v>369</v>
      </c>
      <c r="B17520" s="4">
        <v>45884</v>
      </c>
      <c r="C17520" s="5">
        <v>229</v>
      </c>
      <c r="D17520" s="19">
        <v>9.6504999999999994E-2</v>
      </c>
      <c r="E17520" s="35" cm="1">
        <f t="array" ref="E17520">INDEX('Curva Juros'!$B$7:$B$73,MATCH(C17520,'Curva Juros'!$A$7:$A$73,1)) +
(C17520-INDEX('Curva Juros'!$A$7:$A$73,MATCH(C17520,'Curva Juros'!$A$7:$A$73,1))) *
(INDEX('Curva Juros'!$B$7:$B$73,MATCH(C17520,'Curva Juros'!$A$7:$A$73,1)+1) -
INDEX('Curva Juros'!$B$7:$B$73,MATCH(C17520,'Curva Juros'!$A$7:$A$73,1))) /
(INDEX('Curva Juros'!$A$7:$A$73,MATCH(C17520,'Curva Juros'!$A$7:$A$73,1)+1) -
INDEX('Curva Juros'!$A$7:$A$73,MATCH(C17520,'Curva Juros'!$A$7:$A$73,1)))</f>
        <v>8.7566650793650798</v>
      </c>
      <c r="F17520" s="24">
        <f t="shared" si="273"/>
        <v>8.9383492063491998E-3</v>
      </c>
      <c r="G17520" s="24"/>
    </row>
    <row r="17521" spans="1:7" x14ac:dyDescent="0.25">
      <c r="A17521" s="6" t="s">
        <v>369</v>
      </c>
      <c r="B17521" s="7">
        <v>45891</v>
      </c>
      <c r="C17521" s="8">
        <v>224</v>
      </c>
      <c r="D17521" s="20">
        <v>9.6826999999999996E-2</v>
      </c>
      <c r="E17521" s="35" cm="1">
        <f t="array" ref="E17521">INDEX('Curva Juros'!$B$7:$B$73,MATCH(C17521,'Curva Juros'!$A$7:$A$73,1)) +
(C17521-INDEX('Curva Juros'!$A$7:$A$73,MATCH(C17521,'Curva Juros'!$A$7:$A$73,1))) *
(INDEX('Curva Juros'!$B$7:$B$73,MATCH(C17521,'Curva Juros'!$A$7:$A$73,1)+1) -
INDEX('Curva Juros'!$B$7:$B$73,MATCH(C17521,'Curva Juros'!$A$7:$A$73,1))) /
(INDEX('Curva Juros'!$A$7:$A$73,MATCH(C17521,'Curva Juros'!$A$7:$A$73,1)+1) -
INDEX('Curva Juros'!$A$7:$A$73,MATCH(C17521,'Curva Juros'!$A$7:$A$73,1)))</f>
        <v>8.801744444444445</v>
      </c>
      <c r="F17521" s="24">
        <f t="shared" si="273"/>
        <v>8.8095555555555427E-3</v>
      </c>
      <c r="G17521" s="24"/>
    </row>
    <row r="17522" spans="1:7" x14ac:dyDescent="0.25">
      <c r="A17522" s="3" t="s">
        <v>369</v>
      </c>
      <c r="B17522" s="4">
        <v>45898</v>
      </c>
      <c r="C17522" s="5">
        <v>219</v>
      </c>
      <c r="D17522" s="19">
        <v>9.3879000000000004E-2</v>
      </c>
      <c r="E17522" s="35" cm="1">
        <f t="array" ref="E17522">INDEX('Curva Juros'!$B$7:$B$73,MATCH(C17522,'Curva Juros'!$A$7:$A$73,1)) +
(C17522-INDEX('Curva Juros'!$A$7:$A$73,MATCH(C17522,'Curva Juros'!$A$7:$A$73,1))) *
(INDEX('Curva Juros'!$B$7:$B$73,MATCH(C17522,'Curva Juros'!$A$7:$A$73,1)+1) -
INDEX('Curva Juros'!$B$7:$B$73,MATCH(C17522,'Curva Juros'!$A$7:$A$73,1))) /
(INDEX('Curva Juros'!$A$7:$A$73,MATCH(C17522,'Curva Juros'!$A$7:$A$73,1)+1) -
INDEX('Curva Juros'!$A$7:$A$73,MATCH(C17522,'Curva Juros'!$A$7:$A$73,1)))</f>
        <v>8.8468238095238103</v>
      </c>
      <c r="F17522" s="24">
        <f t="shared" si="273"/>
        <v>5.4107619047619043E-3</v>
      </c>
      <c r="G17522" s="24"/>
    </row>
    <row r="17523" spans="1:7" x14ac:dyDescent="0.25">
      <c r="A17523" s="6" t="s">
        <v>369</v>
      </c>
      <c r="B17523" s="7">
        <v>45905</v>
      </c>
      <c r="C17523" s="8">
        <v>214</v>
      </c>
      <c r="D17523" s="20">
        <v>9.1217999999999994E-2</v>
      </c>
      <c r="E17523" s="35" cm="1">
        <f t="array" ref="E17523">INDEX('Curva Juros'!$B$7:$B$73,MATCH(C17523,'Curva Juros'!$A$7:$A$73,1)) +
(C17523-INDEX('Curva Juros'!$A$7:$A$73,MATCH(C17523,'Curva Juros'!$A$7:$A$73,1))) *
(INDEX('Curva Juros'!$B$7:$B$73,MATCH(C17523,'Curva Juros'!$A$7:$A$73,1)+1) -
INDEX('Curva Juros'!$B$7:$B$73,MATCH(C17523,'Curva Juros'!$A$7:$A$73,1))) /
(INDEX('Curva Juros'!$A$7:$A$73,MATCH(C17523,'Curva Juros'!$A$7:$A$73,1)+1) -
INDEX('Curva Juros'!$A$7:$A$73,MATCH(C17523,'Curva Juros'!$A$7:$A$73,1)))</f>
        <v>8.8919031746031756</v>
      </c>
      <c r="F17523" s="24">
        <f t="shared" si="273"/>
        <v>2.2989682539682338E-3</v>
      </c>
      <c r="G17523" s="24"/>
    </row>
    <row r="17524" spans="1:7" x14ac:dyDescent="0.25">
      <c r="A17524" s="3" t="s">
        <v>369</v>
      </c>
      <c r="B17524" s="4">
        <v>45912</v>
      </c>
      <c r="C17524" s="5">
        <v>209</v>
      </c>
      <c r="D17524" s="19">
        <v>8.6961999999999998E-2</v>
      </c>
      <c r="E17524" s="35" cm="1">
        <f t="array" ref="E17524">INDEX('Curva Juros'!$B$7:$B$73,MATCH(C17524,'Curva Juros'!$A$7:$A$73,1)) +
(C17524-INDEX('Curva Juros'!$A$7:$A$73,MATCH(C17524,'Curva Juros'!$A$7:$A$73,1))) *
(INDEX('Curva Juros'!$B$7:$B$73,MATCH(C17524,'Curva Juros'!$A$7:$A$73,1)+1) -
INDEX('Curva Juros'!$B$7:$B$73,MATCH(C17524,'Curva Juros'!$A$7:$A$73,1))) /
(INDEX('Curva Juros'!$A$7:$A$73,MATCH(C17524,'Curva Juros'!$A$7:$A$73,1)+1) -
INDEX('Curva Juros'!$A$7:$A$73,MATCH(C17524,'Curva Juros'!$A$7:$A$73,1)))</f>
        <v>8.9369825396825391</v>
      </c>
      <c r="F17524" s="24">
        <f t="shared" si="273"/>
        <v>-2.4078253968253943E-3</v>
      </c>
      <c r="G17524" s="24"/>
    </row>
    <row r="17525" spans="1:7" x14ac:dyDescent="0.25">
      <c r="A17525" s="6" t="s">
        <v>369</v>
      </c>
      <c r="B17525" s="7">
        <v>45919</v>
      </c>
      <c r="C17525" s="8">
        <v>204</v>
      </c>
      <c r="D17525" s="20">
        <v>8.8001999999999997E-2</v>
      </c>
      <c r="E17525" s="35" cm="1">
        <f t="array" ref="E17525">INDEX('Curva Juros'!$B$7:$B$73,MATCH(C17525,'Curva Juros'!$A$7:$A$73,1)) +
(C17525-INDEX('Curva Juros'!$A$7:$A$73,MATCH(C17525,'Curva Juros'!$A$7:$A$73,1))) *
(INDEX('Curva Juros'!$B$7:$B$73,MATCH(C17525,'Curva Juros'!$A$7:$A$73,1)+1) -
INDEX('Curva Juros'!$B$7:$B$73,MATCH(C17525,'Curva Juros'!$A$7:$A$73,1))) /
(INDEX('Curva Juros'!$A$7:$A$73,MATCH(C17525,'Curva Juros'!$A$7:$A$73,1)+1) -
INDEX('Curva Juros'!$A$7:$A$73,MATCH(C17525,'Curva Juros'!$A$7:$A$73,1)))</f>
        <v>8.9820619047619044</v>
      </c>
      <c r="F17525" s="24">
        <f t="shared" si="273"/>
        <v>-1.8186190476190411E-3</v>
      </c>
      <c r="G17525" s="24"/>
    </row>
    <row r="17526" spans="1:7" x14ac:dyDescent="0.25">
      <c r="A17526" s="3" t="s">
        <v>369</v>
      </c>
      <c r="B17526" s="4">
        <v>45926</v>
      </c>
      <c r="C17526" s="5">
        <v>199</v>
      </c>
      <c r="D17526" s="19">
        <v>8.8218000000000005E-2</v>
      </c>
      <c r="E17526" s="35" cm="1">
        <f t="array" ref="E17526">INDEX('Curva Juros'!$B$7:$B$73,MATCH(C17526,'Curva Juros'!$A$7:$A$73,1)) +
(C17526-INDEX('Curva Juros'!$A$7:$A$73,MATCH(C17526,'Curva Juros'!$A$7:$A$73,1))) *
(INDEX('Curva Juros'!$B$7:$B$73,MATCH(C17526,'Curva Juros'!$A$7:$A$73,1)+1) -
INDEX('Curva Juros'!$B$7:$B$73,MATCH(C17526,'Curva Juros'!$A$7:$A$73,1))) /
(INDEX('Curva Juros'!$A$7:$A$73,MATCH(C17526,'Curva Juros'!$A$7:$A$73,1)+1) -
INDEX('Curva Juros'!$A$7:$A$73,MATCH(C17526,'Curva Juros'!$A$7:$A$73,1)))</f>
        <v>9.0271412698412696</v>
      </c>
      <c r="F17526" s="24">
        <f t="shared" si="273"/>
        <v>-2.0534126984126932E-3</v>
      </c>
      <c r="G17526" s="24"/>
    </row>
    <row r="17527" spans="1:7" x14ac:dyDescent="0.25">
      <c r="A17527" s="6" t="s">
        <v>369</v>
      </c>
      <c r="B17527" s="7">
        <v>45933</v>
      </c>
      <c r="C17527" s="8">
        <v>194</v>
      </c>
      <c r="D17527" s="20">
        <v>9.1924000000000006E-2</v>
      </c>
      <c r="E17527" s="35" cm="1">
        <f t="array" ref="E17527">INDEX('Curva Juros'!$B$7:$B$73,MATCH(C17527,'Curva Juros'!$A$7:$A$73,1)) +
(C17527-INDEX('Curva Juros'!$A$7:$A$73,MATCH(C17527,'Curva Juros'!$A$7:$A$73,1))) *
(INDEX('Curva Juros'!$B$7:$B$73,MATCH(C17527,'Curva Juros'!$A$7:$A$73,1)+1) -
INDEX('Curva Juros'!$B$7:$B$73,MATCH(C17527,'Curva Juros'!$A$7:$A$73,1))) /
(INDEX('Curva Juros'!$A$7:$A$73,MATCH(C17527,'Curva Juros'!$A$7:$A$73,1)+1) -
INDEX('Curva Juros'!$A$7:$A$73,MATCH(C17527,'Curva Juros'!$A$7:$A$73,1)))</f>
        <v>9.0722206349206349</v>
      </c>
      <c r="F17527" s="24">
        <f t="shared" si="273"/>
        <v>1.2017936507936616E-3</v>
      </c>
      <c r="G17527" s="24"/>
    </row>
    <row r="17528" spans="1:7" x14ac:dyDescent="0.25">
      <c r="A17528" s="3" t="s">
        <v>369</v>
      </c>
      <c r="B17528" s="4">
        <v>45940</v>
      </c>
      <c r="C17528" s="5">
        <v>189</v>
      </c>
      <c r="D17528" s="19">
        <v>8.9025999999999994E-2</v>
      </c>
      <c r="E17528" s="35" cm="1">
        <f t="array" ref="E17528">INDEX('Curva Juros'!$B$7:$B$73,MATCH(C17528,'Curva Juros'!$A$7:$A$73,1)) +
(C17528-INDEX('Curva Juros'!$A$7:$A$73,MATCH(C17528,'Curva Juros'!$A$7:$A$73,1))) *
(INDEX('Curva Juros'!$B$7:$B$73,MATCH(C17528,'Curva Juros'!$A$7:$A$73,1)+1) -
INDEX('Curva Juros'!$B$7:$B$73,MATCH(C17528,'Curva Juros'!$A$7:$A$73,1))) /
(INDEX('Curva Juros'!$A$7:$A$73,MATCH(C17528,'Curva Juros'!$A$7:$A$73,1)+1) -
INDEX('Curva Juros'!$A$7:$A$73,MATCH(C17528,'Curva Juros'!$A$7:$A$73,1)))</f>
        <v>9.1173000000000002</v>
      </c>
      <c r="F17528" s="24">
        <f t="shared" si="273"/>
        <v>-2.14700000000001E-3</v>
      </c>
      <c r="G17528" s="24"/>
    </row>
    <row r="17529" spans="1:7" x14ac:dyDescent="0.25">
      <c r="A17529" s="6" t="s">
        <v>369</v>
      </c>
      <c r="B17529" s="7">
        <v>45947</v>
      </c>
      <c r="C17529" s="8">
        <v>184</v>
      </c>
      <c r="D17529" s="20">
        <v>9.0495999999999993E-2</v>
      </c>
      <c r="E17529" s="35" cm="1">
        <f t="array" ref="E17529">INDEX('Curva Juros'!$B$7:$B$73,MATCH(C17529,'Curva Juros'!$A$7:$A$73,1)) +
(C17529-INDEX('Curva Juros'!$A$7:$A$73,MATCH(C17529,'Curva Juros'!$A$7:$A$73,1))) *
(INDEX('Curva Juros'!$B$7:$B$73,MATCH(C17529,'Curva Juros'!$A$7:$A$73,1)+1) -
INDEX('Curva Juros'!$B$7:$B$73,MATCH(C17529,'Curva Juros'!$A$7:$A$73,1))) /
(INDEX('Curva Juros'!$A$7:$A$73,MATCH(C17529,'Curva Juros'!$A$7:$A$73,1)+1) -
INDEX('Curva Juros'!$A$7:$A$73,MATCH(C17529,'Curva Juros'!$A$7:$A$73,1)))</f>
        <v>9.1623793650793655</v>
      </c>
      <c r="F17529" s="24">
        <f t="shared" si="273"/>
        <v>-1.127793650793657E-3</v>
      </c>
      <c r="G17529" s="24"/>
    </row>
    <row r="17530" spans="1:7" x14ac:dyDescent="0.25">
      <c r="A17530" s="3" t="s">
        <v>369</v>
      </c>
      <c r="B17530" s="4">
        <v>45954</v>
      </c>
      <c r="C17530" s="5">
        <v>179</v>
      </c>
      <c r="D17530" s="19">
        <v>9.3435000000000004E-2</v>
      </c>
      <c r="E17530" s="35" cm="1">
        <f t="array" ref="E17530">INDEX('Curva Juros'!$B$7:$B$73,MATCH(C17530,'Curva Juros'!$A$7:$A$73,1)) +
(C17530-INDEX('Curva Juros'!$A$7:$A$73,MATCH(C17530,'Curva Juros'!$A$7:$A$73,1))) *
(INDEX('Curva Juros'!$B$7:$B$73,MATCH(C17530,'Curva Juros'!$A$7:$A$73,1)+1) -
INDEX('Curva Juros'!$B$7:$B$73,MATCH(C17530,'Curva Juros'!$A$7:$A$73,1))) /
(INDEX('Curva Juros'!$A$7:$A$73,MATCH(C17530,'Curva Juros'!$A$7:$A$73,1)+1) -
INDEX('Curva Juros'!$A$7:$A$73,MATCH(C17530,'Curva Juros'!$A$7:$A$73,1)))</f>
        <v>9.2074587301587307</v>
      </c>
      <c r="F17530" s="24">
        <f t="shared" si="273"/>
        <v>1.3604126984126941E-3</v>
      </c>
      <c r="G17530" s="24"/>
    </row>
    <row r="17531" spans="1:7" x14ac:dyDescent="0.25">
      <c r="A17531" s="6" t="s">
        <v>369</v>
      </c>
      <c r="B17531" s="7">
        <v>45961</v>
      </c>
      <c r="C17531" s="8">
        <v>174</v>
      </c>
      <c r="D17531" s="20">
        <v>9.1825000000000004E-2</v>
      </c>
      <c r="E17531" s="35" cm="1">
        <f t="array" ref="E17531">INDEX('Curva Juros'!$B$7:$B$73,MATCH(C17531,'Curva Juros'!$A$7:$A$73,1)) +
(C17531-INDEX('Curva Juros'!$A$7:$A$73,MATCH(C17531,'Curva Juros'!$A$7:$A$73,1))) *
(INDEX('Curva Juros'!$B$7:$B$73,MATCH(C17531,'Curva Juros'!$A$7:$A$73,1)+1) -
INDEX('Curva Juros'!$B$7:$B$73,MATCH(C17531,'Curva Juros'!$A$7:$A$73,1))) /
(INDEX('Curva Juros'!$A$7:$A$73,MATCH(C17531,'Curva Juros'!$A$7:$A$73,1)+1) -
INDEX('Curva Juros'!$A$7:$A$73,MATCH(C17531,'Curva Juros'!$A$7:$A$73,1)))</f>
        <v>9.252538095238096</v>
      </c>
      <c r="F17531" s="24">
        <f t="shared" si="273"/>
        <v>-7.0038095238095233E-4</v>
      </c>
      <c r="G17531" s="24"/>
    </row>
    <row r="17532" spans="1:7" x14ac:dyDescent="0.25">
      <c r="A17532" s="3" t="s">
        <v>369</v>
      </c>
      <c r="B17532" s="4">
        <v>45968</v>
      </c>
      <c r="C17532" s="5">
        <v>169</v>
      </c>
      <c r="D17532" s="19">
        <v>9.0917999999999999E-2</v>
      </c>
      <c r="E17532" s="35" cm="1">
        <f t="array" ref="E17532">INDEX('Curva Juros'!$B$7:$B$73,MATCH(C17532,'Curva Juros'!$A$7:$A$73,1)) +
(C17532-INDEX('Curva Juros'!$A$7:$A$73,MATCH(C17532,'Curva Juros'!$A$7:$A$73,1))) *
(INDEX('Curva Juros'!$B$7:$B$73,MATCH(C17532,'Curva Juros'!$A$7:$A$73,1)+1) -
INDEX('Curva Juros'!$B$7:$B$73,MATCH(C17532,'Curva Juros'!$A$7:$A$73,1))) /
(INDEX('Curva Juros'!$A$7:$A$73,MATCH(C17532,'Curva Juros'!$A$7:$A$73,1)+1) -
INDEX('Curva Juros'!$A$7:$A$73,MATCH(C17532,'Curva Juros'!$A$7:$A$73,1)))</f>
        <v>9.2976174603174595</v>
      </c>
      <c r="F17532" s="24">
        <f t="shared" si="273"/>
        <v>-2.0581746031745896E-3</v>
      </c>
      <c r="G17532" s="24"/>
    </row>
    <row r="17533" spans="1:7" x14ac:dyDescent="0.25">
      <c r="A17533" s="6" t="s">
        <v>369</v>
      </c>
      <c r="B17533" s="7">
        <v>45975</v>
      </c>
      <c r="C17533" s="8">
        <v>164</v>
      </c>
      <c r="D17533" s="20">
        <v>9.2286999999999994E-2</v>
      </c>
      <c r="E17533" s="35" cm="1">
        <f t="array" ref="E17533">INDEX('Curva Juros'!$B$7:$B$73,MATCH(C17533,'Curva Juros'!$A$7:$A$73,1)) +
(C17533-INDEX('Curva Juros'!$A$7:$A$73,MATCH(C17533,'Curva Juros'!$A$7:$A$73,1))) *
(INDEX('Curva Juros'!$B$7:$B$73,MATCH(C17533,'Curva Juros'!$A$7:$A$73,1)+1) -
INDEX('Curva Juros'!$B$7:$B$73,MATCH(C17533,'Curva Juros'!$A$7:$A$73,1))) /
(INDEX('Curva Juros'!$A$7:$A$73,MATCH(C17533,'Curva Juros'!$A$7:$A$73,1)+1) -
INDEX('Curva Juros'!$A$7:$A$73,MATCH(C17533,'Curva Juros'!$A$7:$A$73,1)))</f>
        <v>9.3426968253968248</v>
      </c>
      <c r="F17533" s="24">
        <f t="shared" si="273"/>
        <v>-1.1399682539682543E-3</v>
      </c>
      <c r="G17533" s="24"/>
    </row>
    <row r="17534" spans="1:7" x14ac:dyDescent="0.25">
      <c r="A17534" s="3" t="s">
        <v>369</v>
      </c>
      <c r="B17534" s="4">
        <v>45982</v>
      </c>
      <c r="C17534" s="5">
        <v>160</v>
      </c>
      <c r="D17534" s="19">
        <v>9.2163999999999996E-2</v>
      </c>
      <c r="E17534" s="35" cm="1">
        <f t="array" ref="E17534">INDEX('Curva Juros'!$B$7:$B$73,MATCH(C17534,'Curva Juros'!$A$7:$A$73,1)) +
(C17534-INDEX('Curva Juros'!$A$7:$A$73,MATCH(C17534,'Curva Juros'!$A$7:$A$73,1))) *
(INDEX('Curva Juros'!$B$7:$B$73,MATCH(C17534,'Curva Juros'!$A$7:$A$73,1)+1) -
INDEX('Curva Juros'!$B$7:$B$73,MATCH(C17534,'Curva Juros'!$A$7:$A$73,1))) /
(INDEX('Curva Juros'!$A$7:$A$73,MATCH(C17534,'Curva Juros'!$A$7:$A$73,1)+1) -
INDEX('Curva Juros'!$A$7:$A$73,MATCH(C17534,'Curva Juros'!$A$7:$A$73,1)))</f>
        <v>9.3787603174603174</v>
      </c>
      <c r="F17534" s="24">
        <f t="shared" si="273"/>
        <v>-1.6236031746031804E-3</v>
      </c>
      <c r="G17534" s="24"/>
    </row>
    <row r="17535" spans="1:7" x14ac:dyDescent="0.25">
      <c r="A17535" s="6" t="s">
        <v>369</v>
      </c>
      <c r="B17535" s="7">
        <v>45989</v>
      </c>
      <c r="C17535" s="8">
        <v>155</v>
      </c>
      <c r="D17535" s="20">
        <v>9.2866000000000004E-2</v>
      </c>
      <c r="E17535" s="35" cm="1">
        <f t="array" ref="E17535">INDEX('Curva Juros'!$B$7:$B$73,MATCH(C17535,'Curva Juros'!$A$7:$A$73,1)) +
(C17535-INDEX('Curva Juros'!$A$7:$A$73,MATCH(C17535,'Curva Juros'!$A$7:$A$73,1))) *
(INDEX('Curva Juros'!$B$7:$B$73,MATCH(C17535,'Curva Juros'!$A$7:$A$73,1)+1) -
INDEX('Curva Juros'!$B$7:$B$73,MATCH(C17535,'Curva Juros'!$A$7:$A$73,1))) /
(INDEX('Curva Juros'!$A$7:$A$73,MATCH(C17535,'Curva Juros'!$A$7:$A$73,1)+1) -
INDEX('Curva Juros'!$A$7:$A$73,MATCH(C17535,'Curva Juros'!$A$7:$A$73,1)))</f>
        <v>9.4238396825396826</v>
      </c>
      <c r="F17535" s="24">
        <f t="shared" si="273"/>
        <v>-1.3723968253968183E-3</v>
      </c>
      <c r="G17535" s="24"/>
    </row>
    <row r="17536" spans="1:7" x14ac:dyDescent="0.25">
      <c r="A17536" s="3" t="s">
        <v>369</v>
      </c>
      <c r="B17536" s="4">
        <v>45996</v>
      </c>
      <c r="C17536" s="5">
        <v>150</v>
      </c>
      <c r="D17536" s="19">
        <v>9.536E-2</v>
      </c>
      <c r="E17536" s="35" cm="1">
        <f t="array" ref="E17536">INDEX('Curva Juros'!$B$7:$B$73,MATCH(C17536,'Curva Juros'!$A$7:$A$73,1)) +
(C17536-INDEX('Curva Juros'!$A$7:$A$73,MATCH(C17536,'Curva Juros'!$A$7:$A$73,1))) *
(INDEX('Curva Juros'!$B$7:$B$73,MATCH(C17536,'Curva Juros'!$A$7:$A$73,1)+1) -
INDEX('Curva Juros'!$B$7:$B$73,MATCH(C17536,'Curva Juros'!$A$7:$A$73,1))) /
(INDEX('Curva Juros'!$A$7:$A$73,MATCH(C17536,'Curva Juros'!$A$7:$A$73,1)+1) -
INDEX('Curva Juros'!$A$7:$A$73,MATCH(C17536,'Curva Juros'!$A$7:$A$73,1)))</f>
        <v>9.4689190476190479</v>
      </c>
      <c r="F17536" s="24">
        <f t="shared" si="273"/>
        <v>6.7080952380951797E-4</v>
      </c>
      <c r="G17536" s="24"/>
    </row>
    <row r="17537" spans="1:7" x14ac:dyDescent="0.25">
      <c r="A17537" s="6" t="s">
        <v>369</v>
      </c>
      <c r="B17537" s="7">
        <v>46003</v>
      </c>
      <c r="C17537" s="8">
        <v>145</v>
      </c>
      <c r="D17537" s="20">
        <v>9.4888E-2</v>
      </c>
      <c r="E17537" s="35" cm="1">
        <f t="array" ref="E17537">INDEX('Curva Juros'!$B$7:$B$73,MATCH(C17537,'Curva Juros'!$A$7:$A$73,1)) +
(C17537-INDEX('Curva Juros'!$A$7:$A$73,MATCH(C17537,'Curva Juros'!$A$7:$A$73,1))) *
(INDEX('Curva Juros'!$B$7:$B$73,MATCH(C17537,'Curva Juros'!$A$7:$A$73,1)+1) -
INDEX('Curva Juros'!$B$7:$B$73,MATCH(C17537,'Curva Juros'!$A$7:$A$73,1))) /
(INDEX('Curva Juros'!$A$7:$A$73,MATCH(C17537,'Curva Juros'!$A$7:$A$73,1)+1) -
INDEX('Curva Juros'!$A$7:$A$73,MATCH(C17537,'Curva Juros'!$A$7:$A$73,1)))</f>
        <v>9.5139984126984132</v>
      </c>
      <c r="F17537" s="24">
        <f t="shared" si="273"/>
        <v>-2.5198412698412831E-4</v>
      </c>
      <c r="G17537" s="24"/>
    </row>
    <row r="17538" spans="1:7" x14ac:dyDescent="0.25">
      <c r="A17538" s="3" t="s">
        <v>369</v>
      </c>
      <c r="B17538" s="4">
        <v>46010</v>
      </c>
      <c r="C17538" s="5">
        <v>140</v>
      </c>
      <c r="D17538" s="19">
        <v>9.5172000000000007E-2</v>
      </c>
      <c r="E17538" s="35" cm="1">
        <f t="array" ref="E17538">INDEX('Curva Juros'!$B$7:$B$73,MATCH(C17538,'Curva Juros'!$A$7:$A$73,1)) +
(C17538-INDEX('Curva Juros'!$A$7:$A$73,MATCH(C17538,'Curva Juros'!$A$7:$A$73,1))) *
(INDEX('Curva Juros'!$B$7:$B$73,MATCH(C17538,'Curva Juros'!$A$7:$A$73,1)+1) -
INDEX('Curva Juros'!$B$7:$B$73,MATCH(C17538,'Curva Juros'!$A$7:$A$73,1))) /
(INDEX('Curva Juros'!$A$7:$A$73,MATCH(C17538,'Curva Juros'!$A$7:$A$73,1)+1) -
INDEX('Curva Juros'!$A$7:$A$73,MATCH(C17538,'Curva Juros'!$A$7:$A$73,1)))</f>
        <v>9.5590777777777785</v>
      </c>
      <c r="F17538" s="24">
        <f t="shared" si="273"/>
        <v>-4.187777777777818E-4</v>
      </c>
      <c r="G17538" s="24"/>
    </row>
    <row r="17539" spans="1:7" x14ac:dyDescent="0.25">
      <c r="A17539" s="6" t="s">
        <v>369</v>
      </c>
      <c r="B17539" s="7">
        <v>46017</v>
      </c>
      <c r="C17539" s="8">
        <v>136</v>
      </c>
      <c r="D17539" s="20">
        <v>9.4411999999999996E-2</v>
      </c>
      <c r="E17539" s="35" cm="1">
        <f t="array" ref="E17539">INDEX('Curva Juros'!$B$7:$B$73,MATCH(C17539,'Curva Juros'!$A$7:$A$73,1)) +
(C17539-INDEX('Curva Juros'!$A$7:$A$73,MATCH(C17539,'Curva Juros'!$A$7:$A$73,1))) *
(INDEX('Curva Juros'!$B$7:$B$73,MATCH(C17539,'Curva Juros'!$A$7:$A$73,1)+1) -
INDEX('Curva Juros'!$B$7:$B$73,MATCH(C17539,'Curva Juros'!$A$7:$A$73,1))) /
(INDEX('Curva Juros'!$A$7:$A$73,MATCH(C17539,'Curva Juros'!$A$7:$A$73,1)+1) -
INDEX('Curva Juros'!$A$7:$A$73,MATCH(C17539,'Curva Juros'!$A$7:$A$73,1)))</f>
        <v>9.5951412698412692</v>
      </c>
      <c r="F17539" s="24">
        <f t="shared" ref="F17539:F17602" si="274">D17539-E17539/100</f>
        <v>-1.5394126984126927E-3</v>
      </c>
      <c r="G17539" s="24"/>
    </row>
    <row r="17540" spans="1:7" x14ac:dyDescent="0.25">
      <c r="A17540" s="3" t="s">
        <v>369</v>
      </c>
      <c r="B17540" s="4">
        <v>46024</v>
      </c>
      <c r="C17540" s="5">
        <v>132</v>
      </c>
      <c r="D17540" s="19">
        <v>9.4881999999999994E-2</v>
      </c>
      <c r="E17540" s="35" cm="1">
        <f t="array" ref="E17540">INDEX('Curva Juros'!$B$7:$B$73,MATCH(C17540,'Curva Juros'!$A$7:$A$73,1)) +
(C17540-INDEX('Curva Juros'!$A$7:$A$73,MATCH(C17540,'Curva Juros'!$A$7:$A$73,1))) *
(INDEX('Curva Juros'!$B$7:$B$73,MATCH(C17540,'Curva Juros'!$A$7:$A$73,1)+1) -
INDEX('Curva Juros'!$B$7:$B$73,MATCH(C17540,'Curva Juros'!$A$7:$A$73,1))) /
(INDEX('Curva Juros'!$A$7:$A$73,MATCH(C17540,'Curva Juros'!$A$7:$A$73,1)+1) -
INDEX('Curva Juros'!$A$7:$A$73,MATCH(C17540,'Curva Juros'!$A$7:$A$73,1)))</f>
        <v>9.6312047619047618</v>
      </c>
      <c r="F17540" s="24">
        <f t="shared" si="274"/>
        <v>-1.4300476190476225E-3</v>
      </c>
      <c r="G17540" s="24"/>
    </row>
    <row r="17541" spans="1:7" x14ac:dyDescent="0.25">
      <c r="A17541" s="6" t="s">
        <v>369</v>
      </c>
      <c r="B17541" s="7">
        <v>46031</v>
      </c>
      <c r="C17541" s="8">
        <v>127</v>
      </c>
      <c r="D17541" s="20">
        <v>9.4344999999999998E-2</v>
      </c>
      <c r="E17541" s="35" cm="1">
        <f t="array" ref="E17541">INDEX('Curva Juros'!$B$7:$B$73,MATCH(C17541,'Curva Juros'!$A$7:$A$73,1)) +
(C17541-INDEX('Curva Juros'!$A$7:$A$73,MATCH(C17541,'Curva Juros'!$A$7:$A$73,1))) *
(INDEX('Curva Juros'!$B$7:$B$73,MATCH(C17541,'Curva Juros'!$A$7:$A$73,1)+1) -
INDEX('Curva Juros'!$B$7:$B$73,MATCH(C17541,'Curva Juros'!$A$7:$A$73,1))) /
(INDEX('Curva Juros'!$A$7:$A$73,MATCH(C17541,'Curva Juros'!$A$7:$A$73,1)+1) -
INDEX('Curva Juros'!$A$7:$A$73,MATCH(C17541,'Curva Juros'!$A$7:$A$73,1)))</f>
        <v>9.6762841269841271</v>
      </c>
      <c r="F17541" s="24">
        <f t="shared" si="274"/>
        <v>-2.4178412698412782E-3</v>
      </c>
      <c r="G17541" s="24"/>
    </row>
    <row r="17542" spans="1:7" x14ac:dyDescent="0.25">
      <c r="A17542" s="3" t="s">
        <v>369</v>
      </c>
      <c r="B17542" s="4">
        <v>46038</v>
      </c>
      <c r="C17542" s="5">
        <v>122</v>
      </c>
      <c r="D17542" s="19">
        <v>9.3646999999999994E-2</v>
      </c>
      <c r="E17542" s="35" t="e" cm="1">
        <f t="array" ref="E17542">INDEX('Curva Juros'!$B$7:$B$73,MATCH(C17542,'Curva Juros'!$A$7:$A$73,1)) +
(C17542-INDEX('Curva Juros'!$A$7:$A$73,MATCH(C17542,'Curva Juros'!$A$7:$A$73,1))) *
(INDEX('Curva Juros'!$B$7:$B$73,MATCH(C17542,'Curva Juros'!$A$7:$A$73,1)+1) -
INDEX('Curva Juros'!$B$7:$B$73,MATCH(C17542,'Curva Juros'!$A$7:$A$73,1))) /
(INDEX('Curva Juros'!$A$7:$A$73,MATCH(C17542,'Curva Juros'!$A$7:$A$73,1)+1) -
INDEX('Curva Juros'!$A$7:$A$73,MATCH(C17542,'Curva Juros'!$A$7:$A$73,1)))</f>
        <v>#N/A</v>
      </c>
      <c r="F17542" s="24" t="e">
        <f t="shared" si="274"/>
        <v>#N/A</v>
      </c>
      <c r="G17542" s="24"/>
    </row>
    <row r="17543" spans="1:7" x14ac:dyDescent="0.25">
      <c r="A17543" s="6" t="s">
        <v>369</v>
      </c>
      <c r="B17543" s="7">
        <v>46045</v>
      </c>
      <c r="C17543" s="8">
        <v>117</v>
      </c>
      <c r="D17543" s="20">
        <v>9.3664999999999998E-2</v>
      </c>
      <c r="E17543" s="35" t="e" cm="1">
        <f t="array" ref="E17543">INDEX('Curva Juros'!$B$7:$B$73,MATCH(C17543,'Curva Juros'!$A$7:$A$73,1)) +
(C17543-INDEX('Curva Juros'!$A$7:$A$73,MATCH(C17543,'Curva Juros'!$A$7:$A$73,1))) *
(INDEX('Curva Juros'!$B$7:$B$73,MATCH(C17543,'Curva Juros'!$A$7:$A$73,1)+1) -
INDEX('Curva Juros'!$B$7:$B$73,MATCH(C17543,'Curva Juros'!$A$7:$A$73,1))) /
(INDEX('Curva Juros'!$A$7:$A$73,MATCH(C17543,'Curva Juros'!$A$7:$A$73,1)+1) -
INDEX('Curva Juros'!$A$7:$A$73,MATCH(C17543,'Curva Juros'!$A$7:$A$73,1)))</f>
        <v>#N/A</v>
      </c>
      <c r="F17543" s="24" t="e">
        <f t="shared" si="274"/>
        <v>#N/A</v>
      </c>
      <c r="G17543" s="24"/>
    </row>
    <row r="17544" spans="1:7" x14ac:dyDescent="0.25">
      <c r="A17544" s="3" t="s">
        <v>369</v>
      </c>
      <c r="B17544" s="4">
        <v>46052</v>
      </c>
      <c r="C17544" s="5">
        <v>112</v>
      </c>
      <c r="D17544" s="19">
        <v>9.2133000000000007E-2</v>
      </c>
      <c r="E17544" s="35" t="e" cm="1">
        <f t="array" ref="E17544">INDEX('Curva Juros'!$B$7:$B$73,MATCH(C17544,'Curva Juros'!$A$7:$A$73,1)) +
(C17544-INDEX('Curva Juros'!$A$7:$A$73,MATCH(C17544,'Curva Juros'!$A$7:$A$73,1))) *
(INDEX('Curva Juros'!$B$7:$B$73,MATCH(C17544,'Curva Juros'!$A$7:$A$73,1)+1) -
INDEX('Curva Juros'!$B$7:$B$73,MATCH(C17544,'Curva Juros'!$A$7:$A$73,1))) /
(INDEX('Curva Juros'!$A$7:$A$73,MATCH(C17544,'Curva Juros'!$A$7:$A$73,1)+1) -
INDEX('Curva Juros'!$A$7:$A$73,MATCH(C17544,'Curva Juros'!$A$7:$A$73,1)))</f>
        <v>#N/A</v>
      </c>
      <c r="F17544" s="24" t="e">
        <f t="shared" si="274"/>
        <v>#N/A</v>
      </c>
      <c r="G17544" s="24"/>
    </row>
    <row r="17545" spans="1:7" x14ac:dyDescent="0.25">
      <c r="A17545" s="6" t="s">
        <v>369</v>
      </c>
      <c r="B17545" s="7">
        <v>46059</v>
      </c>
      <c r="C17545" s="8">
        <v>107</v>
      </c>
      <c r="D17545" s="20">
        <v>9.2674999999999993E-2</v>
      </c>
      <c r="E17545" s="35" t="e" cm="1">
        <f t="array" ref="E17545">INDEX('Curva Juros'!$B$7:$B$73,MATCH(C17545,'Curva Juros'!$A$7:$A$73,1)) +
(C17545-INDEX('Curva Juros'!$A$7:$A$73,MATCH(C17545,'Curva Juros'!$A$7:$A$73,1))) *
(INDEX('Curva Juros'!$B$7:$B$73,MATCH(C17545,'Curva Juros'!$A$7:$A$73,1)+1) -
INDEX('Curva Juros'!$B$7:$B$73,MATCH(C17545,'Curva Juros'!$A$7:$A$73,1))) /
(INDEX('Curva Juros'!$A$7:$A$73,MATCH(C17545,'Curva Juros'!$A$7:$A$73,1)+1) -
INDEX('Curva Juros'!$A$7:$A$73,MATCH(C17545,'Curva Juros'!$A$7:$A$73,1)))</f>
        <v>#N/A</v>
      </c>
      <c r="F17545" s="24" t="e">
        <f t="shared" si="274"/>
        <v>#N/A</v>
      </c>
      <c r="G17545" s="24"/>
    </row>
    <row r="17546" spans="1:7" x14ac:dyDescent="0.25">
      <c r="A17546" s="3" t="s">
        <v>369</v>
      </c>
      <c r="B17546" s="4">
        <v>46066</v>
      </c>
      <c r="C17546" s="5">
        <v>102</v>
      </c>
      <c r="D17546" s="19">
        <v>9.3299999999999994E-2</v>
      </c>
      <c r="E17546" s="35" t="e" cm="1">
        <f t="array" ref="E17546">INDEX('Curva Juros'!$B$7:$B$73,MATCH(C17546,'Curva Juros'!$A$7:$A$73,1)) +
(C17546-INDEX('Curva Juros'!$A$7:$A$73,MATCH(C17546,'Curva Juros'!$A$7:$A$73,1))) *
(INDEX('Curva Juros'!$B$7:$B$73,MATCH(C17546,'Curva Juros'!$A$7:$A$73,1)+1) -
INDEX('Curva Juros'!$B$7:$B$73,MATCH(C17546,'Curva Juros'!$A$7:$A$73,1))) /
(INDEX('Curva Juros'!$A$7:$A$73,MATCH(C17546,'Curva Juros'!$A$7:$A$73,1)+1) -
INDEX('Curva Juros'!$A$7:$A$73,MATCH(C17546,'Curva Juros'!$A$7:$A$73,1)))</f>
        <v>#N/A</v>
      </c>
      <c r="F17546" s="24" t="e">
        <f t="shared" si="274"/>
        <v>#N/A</v>
      </c>
      <c r="G17546" s="24"/>
    </row>
    <row r="17547" spans="1:7" x14ac:dyDescent="0.25">
      <c r="A17547" s="6" t="s">
        <v>369</v>
      </c>
      <c r="B17547" s="7">
        <v>46073</v>
      </c>
      <c r="C17547" s="8">
        <v>99</v>
      </c>
      <c r="D17547" s="20">
        <v>9.1342999999999994E-2</v>
      </c>
      <c r="E17547" s="35" t="e" cm="1">
        <f t="array" ref="E17547">INDEX('Curva Juros'!$B$7:$B$73,MATCH(C17547,'Curva Juros'!$A$7:$A$73,1)) +
(C17547-INDEX('Curva Juros'!$A$7:$A$73,MATCH(C17547,'Curva Juros'!$A$7:$A$73,1))) *
(INDEX('Curva Juros'!$B$7:$B$73,MATCH(C17547,'Curva Juros'!$A$7:$A$73,1)+1) -
INDEX('Curva Juros'!$B$7:$B$73,MATCH(C17547,'Curva Juros'!$A$7:$A$73,1))) /
(INDEX('Curva Juros'!$A$7:$A$73,MATCH(C17547,'Curva Juros'!$A$7:$A$73,1)+1) -
INDEX('Curva Juros'!$A$7:$A$73,MATCH(C17547,'Curva Juros'!$A$7:$A$73,1)))</f>
        <v>#N/A</v>
      </c>
      <c r="F17547" s="24" t="e">
        <f t="shared" si="274"/>
        <v>#N/A</v>
      </c>
      <c r="G17547" s="24"/>
    </row>
    <row r="17548" spans="1:7" x14ac:dyDescent="0.25">
      <c r="A17548" s="3" t="s">
        <v>369</v>
      </c>
      <c r="B17548" s="4">
        <v>46080</v>
      </c>
      <c r="C17548" s="5">
        <v>94</v>
      </c>
      <c r="D17548" s="19">
        <v>9.4392000000000004E-2</v>
      </c>
      <c r="E17548" s="35" t="e" cm="1">
        <f t="array" ref="E17548">INDEX('Curva Juros'!$B$7:$B$73,MATCH(C17548,'Curva Juros'!$A$7:$A$73,1)) +
(C17548-INDEX('Curva Juros'!$A$7:$A$73,MATCH(C17548,'Curva Juros'!$A$7:$A$73,1))) *
(INDEX('Curva Juros'!$B$7:$B$73,MATCH(C17548,'Curva Juros'!$A$7:$A$73,1)+1) -
INDEX('Curva Juros'!$B$7:$B$73,MATCH(C17548,'Curva Juros'!$A$7:$A$73,1))) /
(INDEX('Curva Juros'!$A$7:$A$73,MATCH(C17548,'Curva Juros'!$A$7:$A$73,1)+1) -
INDEX('Curva Juros'!$A$7:$A$73,MATCH(C17548,'Curva Juros'!$A$7:$A$73,1)))</f>
        <v>#N/A</v>
      </c>
      <c r="F17548" s="24" t="e">
        <f t="shared" si="274"/>
        <v>#N/A</v>
      </c>
      <c r="G17548" s="24"/>
    </row>
    <row r="17549" spans="1:7" x14ac:dyDescent="0.25">
      <c r="A17549" s="6" t="s">
        <v>370</v>
      </c>
      <c r="B17549" s="7">
        <v>45723</v>
      </c>
      <c r="C17549" s="8">
        <v>963.69</v>
      </c>
      <c r="D17549" s="20">
        <v>7.6963000000000004E-2</v>
      </c>
      <c r="E17549" s="35" cm="1">
        <f t="array" ref="E17549">INDEX('Curva Juros'!$B$7:$B$73,MATCH(C17549,'Curva Juros'!$A$7:$A$73,1)) +
(C17549-INDEX('Curva Juros'!$A$7:$A$73,MATCH(C17549,'Curva Juros'!$A$7:$A$73,1))) *
(INDEX('Curva Juros'!$B$7:$B$73,MATCH(C17549,'Curva Juros'!$A$7:$A$73,1)+1) -
INDEX('Curva Juros'!$B$7:$B$73,MATCH(C17549,'Curva Juros'!$A$7:$A$73,1))) /
(INDEX('Curva Juros'!$A$7:$A$73,MATCH(C17549,'Curva Juros'!$A$7:$A$73,1)+1) -
INDEX('Curva Juros'!$A$7:$A$73,MATCH(C17549,'Curva Juros'!$A$7:$A$73,1)))</f>
        <v>7.6627738333333335</v>
      </c>
      <c r="F17549" s="24">
        <f t="shared" si="274"/>
        <v>3.3526166666666968E-4</v>
      </c>
      <c r="G17549" s="24"/>
    </row>
    <row r="17550" spans="1:7" x14ac:dyDescent="0.25">
      <c r="A17550" s="3" t="s">
        <v>370</v>
      </c>
      <c r="B17550" s="4">
        <v>45730</v>
      </c>
      <c r="C17550" s="5">
        <v>958.77</v>
      </c>
      <c r="D17550" s="19">
        <v>7.6760999999999996E-2</v>
      </c>
      <c r="E17550" s="35" cm="1">
        <f t="array" ref="E17550">INDEX('Curva Juros'!$B$7:$B$73,MATCH(C17550,'Curva Juros'!$A$7:$A$73,1)) +
(C17550-INDEX('Curva Juros'!$A$7:$A$73,MATCH(C17550,'Curva Juros'!$A$7:$A$73,1))) *
(INDEX('Curva Juros'!$B$7:$B$73,MATCH(C17550,'Curva Juros'!$A$7:$A$73,1)+1) -
INDEX('Curva Juros'!$B$7:$B$73,MATCH(C17550,'Curva Juros'!$A$7:$A$73,1))) /
(INDEX('Curva Juros'!$A$7:$A$73,MATCH(C17550,'Curva Juros'!$A$7:$A$73,1)+1) -
INDEX('Curva Juros'!$A$7:$A$73,MATCH(C17550,'Curva Juros'!$A$7:$A$73,1)))</f>
        <v>7.6632150714285716</v>
      </c>
      <c r="F17550" s="24">
        <f t="shared" si="274"/>
        <v>1.2884928571428589E-4</v>
      </c>
      <c r="G17550" s="24"/>
    </row>
    <row r="17551" spans="1:7" x14ac:dyDescent="0.25">
      <c r="A17551" s="6" t="s">
        <v>370</v>
      </c>
      <c r="B17551" s="7">
        <v>45737</v>
      </c>
      <c r="C17551" s="8">
        <v>953.32</v>
      </c>
      <c r="D17551" s="20">
        <v>7.7895000000000006E-2</v>
      </c>
      <c r="E17551" s="35" cm="1">
        <f t="array" ref="E17551">INDEX('Curva Juros'!$B$7:$B$73,MATCH(C17551,'Curva Juros'!$A$7:$A$73,1)) +
(C17551-INDEX('Curva Juros'!$A$7:$A$73,MATCH(C17551,'Curva Juros'!$A$7:$A$73,1))) *
(INDEX('Curva Juros'!$B$7:$B$73,MATCH(C17551,'Curva Juros'!$A$7:$A$73,1)+1) -
INDEX('Curva Juros'!$B$7:$B$73,MATCH(C17551,'Curva Juros'!$A$7:$A$73,1))) /
(INDEX('Curva Juros'!$A$7:$A$73,MATCH(C17551,'Curva Juros'!$A$7:$A$73,1)+1) -
INDEX('Curva Juros'!$A$7:$A$73,MATCH(C17551,'Curva Juros'!$A$7:$A$73,1)))</f>
        <v>7.6637038412698413</v>
      </c>
      <c r="F17551" s="24">
        <f t="shared" si="274"/>
        <v>1.2579615873015981E-3</v>
      </c>
      <c r="G17551" s="24"/>
    </row>
    <row r="17552" spans="1:7" x14ac:dyDescent="0.25">
      <c r="A17552" s="3" t="s">
        <v>370</v>
      </c>
      <c r="B17552" s="4">
        <v>45744</v>
      </c>
      <c r="C17552" s="5">
        <v>947.98</v>
      </c>
      <c r="D17552" s="19">
        <v>7.8728000000000006E-2</v>
      </c>
      <c r="E17552" s="35" cm="1">
        <f t="array" ref="E17552">INDEX('Curva Juros'!$B$7:$B$73,MATCH(C17552,'Curva Juros'!$A$7:$A$73,1)) +
(C17552-INDEX('Curva Juros'!$A$7:$A$73,MATCH(C17552,'Curva Juros'!$A$7:$A$73,1))) *
(INDEX('Curva Juros'!$B$7:$B$73,MATCH(C17552,'Curva Juros'!$A$7:$A$73,1)+1) -
INDEX('Curva Juros'!$B$7:$B$73,MATCH(C17552,'Curva Juros'!$A$7:$A$73,1))) /
(INDEX('Curva Juros'!$A$7:$A$73,MATCH(C17552,'Curva Juros'!$A$7:$A$73,1)+1) -
INDEX('Curva Juros'!$A$7:$A$73,MATCH(C17552,'Curva Juros'!$A$7:$A$73,1)))</f>
        <v>7.664182746031746</v>
      </c>
      <c r="F17552" s="24">
        <f t="shared" si="274"/>
        <v>2.0861725396825459E-3</v>
      </c>
      <c r="G17552" s="24"/>
    </row>
    <row r="17553" spans="1:7" x14ac:dyDescent="0.25">
      <c r="A17553" s="6" t="s">
        <v>370</v>
      </c>
      <c r="B17553" s="7">
        <v>45751</v>
      </c>
      <c r="C17553" s="8">
        <v>944.25</v>
      </c>
      <c r="D17553" s="20">
        <v>7.5556999999999999E-2</v>
      </c>
      <c r="E17553" s="35" cm="1">
        <f t="array" ref="E17553">INDEX('Curva Juros'!$B$7:$B$73,MATCH(C17553,'Curva Juros'!$A$7:$A$73,1)) +
(C17553-INDEX('Curva Juros'!$A$7:$A$73,MATCH(C17553,'Curva Juros'!$A$7:$A$73,1))) *
(INDEX('Curva Juros'!$B$7:$B$73,MATCH(C17553,'Curva Juros'!$A$7:$A$73,1)+1) -
INDEX('Curva Juros'!$B$7:$B$73,MATCH(C17553,'Curva Juros'!$A$7:$A$73,1))) /
(INDEX('Curva Juros'!$A$7:$A$73,MATCH(C17553,'Curva Juros'!$A$7:$A$73,1)+1) -
INDEX('Curva Juros'!$A$7:$A$73,MATCH(C17553,'Curva Juros'!$A$7:$A$73,1)))</f>
        <v>7.6645172619047619</v>
      </c>
      <c r="F17553" s="24">
        <f t="shared" si="274"/>
        <v>-1.0881726190476171E-3</v>
      </c>
      <c r="G17553" s="24"/>
    </row>
    <row r="17554" spans="1:7" x14ac:dyDescent="0.25">
      <c r="A17554" s="3" t="s">
        <v>370</v>
      </c>
      <c r="B17554" s="4">
        <v>45758</v>
      </c>
      <c r="C17554" s="5">
        <v>939.12</v>
      </c>
      <c r="D17554" s="19">
        <v>7.5899999999999995E-2</v>
      </c>
      <c r="E17554" s="35" cm="1">
        <f t="array" ref="E17554">INDEX('Curva Juros'!$B$7:$B$73,MATCH(C17554,'Curva Juros'!$A$7:$A$73,1)) +
(C17554-INDEX('Curva Juros'!$A$7:$A$73,MATCH(C17554,'Curva Juros'!$A$7:$A$73,1))) *
(INDEX('Curva Juros'!$B$7:$B$73,MATCH(C17554,'Curva Juros'!$A$7:$A$73,1)+1) -
INDEX('Curva Juros'!$B$7:$B$73,MATCH(C17554,'Curva Juros'!$A$7:$A$73,1))) /
(INDEX('Curva Juros'!$A$7:$A$73,MATCH(C17554,'Curva Juros'!$A$7:$A$73,1)+1) -
INDEX('Curva Juros'!$A$7:$A$73,MATCH(C17554,'Curva Juros'!$A$7:$A$73,1)))</f>
        <v>7.6649773333333329</v>
      </c>
      <c r="F17554" s="24">
        <f t="shared" si="274"/>
        <v>-7.4977333333332841E-4</v>
      </c>
      <c r="G17554" s="24"/>
    </row>
    <row r="17555" spans="1:7" x14ac:dyDescent="0.25">
      <c r="A17555" s="6" t="s">
        <v>370</v>
      </c>
      <c r="B17555" s="7">
        <v>45764</v>
      </c>
      <c r="C17555" s="8">
        <v>935.4</v>
      </c>
      <c r="D17555" s="20">
        <v>7.5200000000000003E-2</v>
      </c>
      <c r="E17555" s="35" cm="1">
        <f t="array" ref="E17555">INDEX('Curva Juros'!$B$7:$B$73,MATCH(C17555,'Curva Juros'!$A$7:$A$73,1)) +
(C17555-INDEX('Curva Juros'!$A$7:$A$73,MATCH(C17555,'Curva Juros'!$A$7:$A$73,1))) *
(INDEX('Curva Juros'!$B$7:$B$73,MATCH(C17555,'Curva Juros'!$A$7:$A$73,1)+1) -
INDEX('Curva Juros'!$B$7:$B$73,MATCH(C17555,'Curva Juros'!$A$7:$A$73,1))) /
(INDEX('Curva Juros'!$A$7:$A$73,MATCH(C17555,'Curva Juros'!$A$7:$A$73,1)+1) -
INDEX('Curva Juros'!$A$7:$A$73,MATCH(C17555,'Curva Juros'!$A$7:$A$73,1)))</f>
        <v>7.6653109523809526</v>
      </c>
      <c r="F17555" s="24">
        <f t="shared" si="274"/>
        <v>-1.4531095238095176E-3</v>
      </c>
      <c r="G17555" s="24"/>
    </row>
    <row r="17556" spans="1:7" x14ac:dyDescent="0.25">
      <c r="A17556" s="3" t="s">
        <v>370</v>
      </c>
      <c r="B17556" s="4">
        <v>45772</v>
      </c>
      <c r="C17556" s="5">
        <v>931.88</v>
      </c>
      <c r="D17556" s="19">
        <v>7.3992000000000002E-2</v>
      </c>
      <c r="E17556" s="35" cm="1">
        <f t="array" ref="E17556">INDEX('Curva Juros'!$B$7:$B$73,MATCH(C17556,'Curva Juros'!$A$7:$A$73,1)) +
(C17556-INDEX('Curva Juros'!$A$7:$A$73,MATCH(C17556,'Curva Juros'!$A$7:$A$73,1))) *
(INDEX('Curva Juros'!$B$7:$B$73,MATCH(C17556,'Curva Juros'!$A$7:$A$73,1)+1) -
INDEX('Curva Juros'!$B$7:$B$73,MATCH(C17556,'Curva Juros'!$A$7:$A$73,1))) /
(INDEX('Curva Juros'!$A$7:$A$73,MATCH(C17556,'Curva Juros'!$A$7:$A$73,1)+1) -
INDEX('Curva Juros'!$A$7:$A$73,MATCH(C17556,'Curva Juros'!$A$7:$A$73,1)))</f>
        <v>7.6656266349206348</v>
      </c>
      <c r="F17556" s="24">
        <f t="shared" si="274"/>
        <v>-2.6642663492063429E-3</v>
      </c>
      <c r="G17556" s="24"/>
    </row>
    <row r="17557" spans="1:7" x14ac:dyDescent="0.25">
      <c r="A17557" s="6" t="s">
        <v>370</v>
      </c>
      <c r="B17557" s="7">
        <v>45779</v>
      </c>
      <c r="C17557" s="8">
        <v>928.12</v>
      </c>
      <c r="D17557" s="20">
        <v>7.3393E-2</v>
      </c>
      <c r="E17557" s="35" cm="1">
        <f t="array" ref="E17557">INDEX('Curva Juros'!$B$7:$B$73,MATCH(C17557,'Curva Juros'!$A$7:$A$73,1)) +
(C17557-INDEX('Curva Juros'!$A$7:$A$73,MATCH(C17557,'Curva Juros'!$A$7:$A$73,1))) *
(INDEX('Curva Juros'!$B$7:$B$73,MATCH(C17557,'Curva Juros'!$A$7:$A$73,1)+1) -
INDEX('Curva Juros'!$B$7:$B$73,MATCH(C17557,'Curva Juros'!$A$7:$A$73,1))) /
(INDEX('Curva Juros'!$A$7:$A$73,MATCH(C17557,'Curva Juros'!$A$7:$A$73,1)+1) -
INDEX('Curva Juros'!$A$7:$A$73,MATCH(C17557,'Curva Juros'!$A$7:$A$73,1)))</f>
        <v>7.665963841269841</v>
      </c>
      <c r="F17557" s="24">
        <f t="shared" si="274"/>
        <v>-3.2666384126984055E-3</v>
      </c>
      <c r="G17557" s="24"/>
    </row>
    <row r="17558" spans="1:7" x14ac:dyDescent="0.25">
      <c r="A17558" s="3" t="s">
        <v>370</v>
      </c>
      <c r="B17558" s="4">
        <v>45786</v>
      </c>
      <c r="C17558" s="5">
        <v>923.61</v>
      </c>
      <c r="D17558" s="19">
        <v>7.2184999999999999E-2</v>
      </c>
      <c r="E17558" s="35" cm="1">
        <f t="array" ref="E17558">INDEX('Curva Juros'!$B$7:$B$73,MATCH(C17558,'Curva Juros'!$A$7:$A$73,1)) +
(C17558-INDEX('Curva Juros'!$A$7:$A$73,MATCH(C17558,'Curva Juros'!$A$7:$A$73,1))) *
(INDEX('Curva Juros'!$B$7:$B$73,MATCH(C17558,'Curva Juros'!$A$7:$A$73,1)+1) -
INDEX('Curva Juros'!$B$7:$B$73,MATCH(C17558,'Curva Juros'!$A$7:$A$73,1))) /
(INDEX('Curva Juros'!$A$7:$A$73,MATCH(C17558,'Curva Juros'!$A$7:$A$73,1)+1) -
INDEX('Curva Juros'!$A$7:$A$73,MATCH(C17558,'Curva Juros'!$A$7:$A$73,1)))</f>
        <v>7.6663683095238095</v>
      </c>
      <c r="F17558" s="24">
        <f t="shared" si="274"/>
        <v>-4.4786830952380924E-3</v>
      </c>
      <c r="G17558" s="24"/>
    </row>
    <row r="17559" spans="1:7" x14ac:dyDescent="0.25">
      <c r="A17559" s="6" t="s">
        <v>370</v>
      </c>
      <c r="B17559" s="7">
        <v>45793</v>
      </c>
      <c r="C17559" s="8">
        <v>918.79</v>
      </c>
      <c r="D17559" s="20">
        <v>7.1712999999999999E-2</v>
      </c>
      <c r="E17559" s="35" cm="1">
        <f t="array" ref="E17559">INDEX('Curva Juros'!$B$7:$B$73,MATCH(C17559,'Curva Juros'!$A$7:$A$73,1)) +
(C17559-INDEX('Curva Juros'!$A$7:$A$73,MATCH(C17559,'Curva Juros'!$A$7:$A$73,1))) *
(INDEX('Curva Juros'!$B$7:$B$73,MATCH(C17559,'Curva Juros'!$A$7:$A$73,1)+1) -
INDEX('Curva Juros'!$B$7:$B$73,MATCH(C17559,'Curva Juros'!$A$7:$A$73,1))) /
(INDEX('Curva Juros'!$A$7:$A$73,MATCH(C17559,'Curva Juros'!$A$7:$A$73,1)+1) -
INDEX('Curva Juros'!$A$7:$A$73,MATCH(C17559,'Curva Juros'!$A$7:$A$73,1)))</f>
        <v>7.6668005793650789</v>
      </c>
      <c r="F17559" s="24">
        <f t="shared" si="274"/>
        <v>-4.9550057936507963E-3</v>
      </c>
      <c r="G17559" s="24"/>
    </row>
    <row r="17560" spans="1:7" x14ac:dyDescent="0.25">
      <c r="A17560" s="3" t="s">
        <v>370</v>
      </c>
      <c r="B17560" s="4">
        <v>45800</v>
      </c>
      <c r="C17560" s="5">
        <v>913.39</v>
      </c>
      <c r="D17560" s="19">
        <v>7.2720999999999994E-2</v>
      </c>
      <c r="E17560" s="35" cm="1">
        <f t="array" ref="E17560">INDEX('Curva Juros'!$B$7:$B$73,MATCH(C17560,'Curva Juros'!$A$7:$A$73,1)) +
(C17560-INDEX('Curva Juros'!$A$7:$A$73,MATCH(C17560,'Curva Juros'!$A$7:$A$73,1))) *
(INDEX('Curva Juros'!$B$7:$B$73,MATCH(C17560,'Curva Juros'!$A$7:$A$73,1)+1) -
INDEX('Curva Juros'!$B$7:$B$73,MATCH(C17560,'Curva Juros'!$A$7:$A$73,1))) /
(INDEX('Curva Juros'!$A$7:$A$73,MATCH(C17560,'Curva Juros'!$A$7:$A$73,1)+1) -
INDEX('Curva Juros'!$A$7:$A$73,MATCH(C17560,'Curva Juros'!$A$7:$A$73,1)))</f>
        <v>7.667284865079365</v>
      </c>
      <c r="F17560" s="24">
        <f t="shared" si="274"/>
        <v>-3.9518486507936629E-3</v>
      </c>
      <c r="G17560" s="24"/>
    </row>
    <row r="17561" spans="1:7" x14ac:dyDescent="0.25">
      <c r="A17561" s="6" t="s">
        <v>370</v>
      </c>
      <c r="B17561" s="7">
        <v>45807</v>
      </c>
      <c r="C17561" s="8">
        <v>908.34</v>
      </c>
      <c r="D17561" s="20">
        <v>7.2858999999999993E-2</v>
      </c>
      <c r="E17561" s="35" cm="1">
        <f t="array" ref="E17561">INDEX('Curva Juros'!$B$7:$B$73,MATCH(C17561,'Curva Juros'!$A$7:$A$73,1)) +
(C17561-INDEX('Curva Juros'!$A$7:$A$73,MATCH(C17561,'Curva Juros'!$A$7:$A$73,1))) *
(INDEX('Curva Juros'!$B$7:$B$73,MATCH(C17561,'Curva Juros'!$A$7:$A$73,1)+1) -
INDEX('Curva Juros'!$B$7:$B$73,MATCH(C17561,'Curva Juros'!$A$7:$A$73,1))) /
(INDEX('Curva Juros'!$A$7:$A$73,MATCH(C17561,'Curva Juros'!$A$7:$A$73,1)+1) -
INDEX('Curva Juros'!$A$7:$A$73,MATCH(C17561,'Curva Juros'!$A$7:$A$73,1)))</f>
        <v>7.6677377619047613</v>
      </c>
      <c r="F17561" s="24">
        <f t="shared" si="274"/>
        <v>-3.8183776190476165E-3</v>
      </c>
      <c r="G17561" s="24"/>
    </row>
    <row r="17562" spans="1:7" x14ac:dyDescent="0.25">
      <c r="A17562" s="3" t="s">
        <v>370</v>
      </c>
      <c r="B17562" s="4">
        <v>45814</v>
      </c>
      <c r="C17562" s="5">
        <v>902.92</v>
      </c>
      <c r="D17562" s="19">
        <v>7.3901999999999995E-2</v>
      </c>
      <c r="E17562" s="35" cm="1">
        <f t="array" ref="E17562">INDEX('Curva Juros'!$B$7:$B$73,MATCH(C17562,'Curva Juros'!$A$7:$A$73,1)) +
(C17562-INDEX('Curva Juros'!$A$7:$A$73,MATCH(C17562,'Curva Juros'!$A$7:$A$73,1))) *
(INDEX('Curva Juros'!$B$7:$B$73,MATCH(C17562,'Curva Juros'!$A$7:$A$73,1)+1) -
INDEX('Curva Juros'!$B$7:$B$73,MATCH(C17562,'Curva Juros'!$A$7:$A$73,1))) /
(INDEX('Curva Juros'!$A$7:$A$73,MATCH(C17562,'Curva Juros'!$A$7:$A$73,1)+1) -
INDEX('Curva Juros'!$A$7:$A$73,MATCH(C17562,'Curva Juros'!$A$7:$A$73,1)))</f>
        <v>7.6682238412698407</v>
      </c>
      <c r="F17562" s="24">
        <f t="shared" si="274"/>
        <v>-2.7802384126984075E-3</v>
      </c>
      <c r="G17562" s="24"/>
    </row>
    <row r="17563" spans="1:7" x14ac:dyDescent="0.25">
      <c r="A17563" s="6" t="s">
        <v>370</v>
      </c>
      <c r="B17563" s="7">
        <v>45821</v>
      </c>
      <c r="C17563" s="8">
        <v>898.39</v>
      </c>
      <c r="D17563" s="20">
        <v>7.2725999999999999E-2</v>
      </c>
      <c r="E17563" s="35" cm="1">
        <f t="array" ref="E17563">INDEX('Curva Juros'!$B$7:$B$73,MATCH(C17563,'Curva Juros'!$A$7:$A$73,1)) +
(C17563-INDEX('Curva Juros'!$A$7:$A$73,MATCH(C17563,'Curva Juros'!$A$7:$A$73,1))) *
(INDEX('Curva Juros'!$B$7:$B$73,MATCH(C17563,'Curva Juros'!$A$7:$A$73,1)+1) -
INDEX('Curva Juros'!$B$7:$B$73,MATCH(C17563,'Curva Juros'!$A$7:$A$73,1))) /
(INDEX('Curva Juros'!$A$7:$A$73,MATCH(C17563,'Curva Juros'!$A$7:$A$73,1)+1) -
INDEX('Curva Juros'!$A$7:$A$73,MATCH(C17563,'Curva Juros'!$A$7:$A$73,1)))</f>
        <v>7.6686301031746034</v>
      </c>
      <c r="F17563" s="24">
        <f t="shared" si="274"/>
        <v>-3.9603010317460358E-3</v>
      </c>
      <c r="G17563" s="24"/>
    </row>
    <row r="17564" spans="1:7" x14ac:dyDescent="0.25">
      <c r="A17564" s="3" t="s">
        <v>370</v>
      </c>
      <c r="B17564" s="4">
        <v>45828</v>
      </c>
      <c r="C17564" s="5">
        <v>894.07</v>
      </c>
      <c r="D17564" s="19">
        <v>7.3521000000000003E-2</v>
      </c>
      <c r="E17564" s="35" cm="1">
        <f t="array" ref="E17564">INDEX('Curva Juros'!$B$7:$B$73,MATCH(C17564,'Curva Juros'!$A$7:$A$73,1)) +
(C17564-INDEX('Curva Juros'!$A$7:$A$73,MATCH(C17564,'Curva Juros'!$A$7:$A$73,1))) *
(INDEX('Curva Juros'!$B$7:$B$73,MATCH(C17564,'Curva Juros'!$A$7:$A$73,1)+1) -
INDEX('Curva Juros'!$B$7:$B$73,MATCH(C17564,'Curva Juros'!$A$7:$A$73,1))) /
(INDEX('Curva Juros'!$A$7:$A$73,MATCH(C17564,'Curva Juros'!$A$7:$A$73,1)+1) -
INDEX('Curva Juros'!$A$7:$A$73,MATCH(C17564,'Curva Juros'!$A$7:$A$73,1)))</f>
        <v>7.6690175317460314</v>
      </c>
      <c r="F17564" s="24">
        <f t="shared" si="274"/>
        <v>-3.1691753174603043E-3</v>
      </c>
      <c r="G17564" s="24"/>
    </row>
    <row r="17565" spans="1:7" x14ac:dyDescent="0.25">
      <c r="A17565" s="6" t="s">
        <v>370</v>
      </c>
      <c r="B17565" s="7">
        <v>45835</v>
      </c>
      <c r="C17565" s="8">
        <v>889.16</v>
      </c>
      <c r="D17565" s="20">
        <v>7.3292999999999997E-2</v>
      </c>
      <c r="E17565" s="35" cm="1">
        <f t="array" ref="E17565">INDEX('Curva Juros'!$B$7:$B$73,MATCH(C17565,'Curva Juros'!$A$7:$A$73,1)) +
(C17565-INDEX('Curva Juros'!$A$7:$A$73,MATCH(C17565,'Curva Juros'!$A$7:$A$73,1))) *
(INDEX('Curva Juros'!$B$7:$B$73,MATCH(C17565,'Curva Juros'!$A$7:$A$73,1)+1) -
INDEX('Curva Juros'!$B$7:$B$73,MATCH(C17565,'Curva Juros'!$A$7:$A$73,1))) /
(INDEX('Curva Juros'!$A$7:$A$73,MATCH(C17565,'Curva Juros'!$A$7:$A$73,1)+1) -
INDEX('Curva Juros'!$A$7:$A$73,MATCH(C17565,'Curva Juros'!$A$7:$A$73,1)))</f>
        <v>7.6694578730158725</v>
      </c>
      <c r="F17565" s="24">
        <f t="shared" si="274"/>
        <v>-3.4015787301587275E-3</v>
      </c>
      <c r="G17565" s="24"/>
    </row>
    <row r="17566" spans="1:7" x14ac:dyDescent="0.25">
      <c r="A17566" s="3" t="s">
        <v>370</v>
      </c>
      <c r="B17566" s="4">
        <v>45842</v>
      </c>
      <c r="C17566" s="5">
        <v>884.61</v>
      </c>
      <c r="D17566" s="19">
        <v>7.2169999999999998E-2</v>
      </c>
      <c r="E17566" s="35" cm="1">
        <f t="array" ref="E17566">INDEX('Curva Juros'!$B$7:$B$73,MATCH(C17566,'Curva Juros'!$A$7:$A$73,1)) +
(C17566-INDEX('Curva Juros'!$A$7:$A$73,MATCH(C17566,'Curva Juros'!$A$7:$A$73,1))) *
(INDEX('Curva Juros'!$B$7:$B$73,MATCH(C17566,'Curva Juros'!$A$7:$A$73,1)+1) -
INDEX('Curva Juros'!$B$7:$B$73,MATCH(C17566,'Curva Juros'!$A$7:$A$73,1))) /
(INDEX('Curva Juros'!$A$7:$A$73,MATCH(C17566,'Curva Juros'!$A$7:$A$73,1)+1) -
INDEX('Curva Juros'!$A$7:$A$73,MATCH(C17566,'Curva Juros'!$A$7:$A$73,1)))</f>
        <v>7.6698659285714283</v>
      </c>
      <c r="F17566" s="24">
        <f t="shared" si="274"/>
        <v>-4.5286592857142899E-3</v>
      </c>
      <c r="G17566" s="24"/>
    </row>
    <row r="17567" spans="1:7" x14ac:dyDescent="0.25">
      <c r="A17567" s="6" t="s">
        <v>370</v>
      </c>
      <c r="B17567" s="7">
        <v>45849</v>
      </c>
      <c r="C17567" s="8">
        <v>878.43</v>
      </c>
      <c r="D17567" s="20">
        <v>7.5116000000000002E-2</v>
      </c>
      <c r="E17567" s="35" cm="1">
        <f t="array" ref="E17567">INDEX('Curva Juros'!$B$7:$B$73,MATCH(C17567,'Curva Juros'!$A$7:$A$73,1)) +
(C17567-INDEX('Curva Juros'!$A$7:$A$73,MATCH(C17567,'Curva Juros'!$A$7:$A$73,1))) *
(INDEX('Curva Juros'!$B$7:$B$73,MATCH(C17567,'Curva Juros'!$A$7:$A$73,1)+1) -
INDEX('Curva Juros'!$B$7:$B$73,MATCH(C17567,'Curva Juros'!$A$7:$A$73,1))) /
(INDEX('Curva Juros'!$A$7:$A$73,MATCH(C17567,'Curva Juros'!$A$7:$A$73,1)+1) -
INDEX('Curva Juros'!$A$7:$A$73,MATCH(C17567,'Curva Juros'!$A$7:$A$73,1)))</f>
        <v>7.6705164999999997</v>
      </c>
      <c r="F17567" s="24">
        <f t="shared" si="274"/>
        <v>-1.5891649999999896E-3</v>
      </c>
      <c r="G17567" s="24"/>
    </row>
    <row r="17568" spans="1:7" x14ac:dyDescent="0.25">
      <c r="A17568" s="3" t="s">
        <v>370</v>
      </c>
      <c r="B17568" s="4">
        <v>45856</v>
      </c>
      <c r="C17568" s="5">
        <v>920.75</v>
      </c>
      <c r="D17568" s="19">
        <v>7.4721999999999997E-2</v>
      </c>
      <c r="E17568" s="35" cm="1">
        <f t="array" ref="E17568">INDEX('Curva Juros'!$B$7:$B$73,MATCH(C17568,'Curva Juros'!$A$7:$A$73,1)) +
(C17568-INDEX('Curva Juros'!$A$7:$A$73,MATCH(C17568,'Curva Juros'!$A$7:$A$73,1))) *
(INDEX('Curva Juros'!$B$7:$B$73,MATCH(C17568,'Curva Juros'!$A$7:$A$73,1)+1) -
INDEX('Curva Juros'!$B$7:$B$73,MATCH(C17568,'Curva Juros'!$A$7:$A$73,1))) /
(INDEX('Curva Juros'!$A$7:$A$73,MATCH(C17568,'Curva Juros'!$A$7:$A$73,1)+1) -
INDEX('Curva Juros'!$A$7:$A$73,MATCH(C17568,'Curva Juros'!$A$7:$A$73,1)))</f>
        <v>7.6666248015873011</v>
      </c>
      <c r="F17568" s="24">
        <f t="shared" si="274"/>
        <v>-1.9442480158730208E-3</v>
      </c>
      <c r="G17568" s="24"/>
    </row>
    <row r="17569" spans="1:7" x14ac:dyDescent="0.25">
      <c r="A17569" s="6" t="s">
        <v>370</v>
      </c>
      <c r="B17569" s="7">
        <v>45863</v>
      </c>
      <c r="C17569" s="8">
        <v>915.77</v>
      </c>
      <c r="D17569" s="20">
        <v>7.4648000000000006E-2</v>
      </c>
      <c r="E17569" s="35" cm="1">
        <f t="array" ref="E17569">INDEX('Curva Juros'!$B$7:$B$73,MATCH(C17569,'Curva Juros'!$A$7:$A$73,1)) +
(C17569-INDEX('Curva Juros'!$A$7:$A$73,MATCH(C17569,'Curva Juros'!$A$7:$A$73,1))) *
(INDEX('Curva Juros'!$B$7:$B$73,MATCH(C17569,'Curva Juros'!$A$7:$A$73,1)+1) -
INDEX('Curva Juros'!$B$7:$B$73,MATCH(C17569,'Curva Juros'!$A$7:$A$73,1))) /
(INDEX('Curva Juros'!$A$7:$A$73,MATCH(C17569,'Curva Juros'!$A$7:$A$73,1)+1) -
INDEX('Curva Juros'!$A$7:$A$73,MATCH(C17569,'Curva Juros'!$A$7:$A$73,1)))</f>
        <v>7.6670714206349206</v>
      </c>
      <c r="F17569" s="24">
        <f t="shared" si="274"/>
        <v>-2.0227142063491965E-3</v>
      </c>
      <c r="G17569" s="24"/>
    </row>
    <row r="17570" spans="1:7" x14ac:dyDescent="0.25">
      <c r="A17570" s="3" t="s">
        <v>370</v>
      </c>
      <c r="B17570" s="4">
        <v>45870</v>
      </c>
      <c r="C17570" s="5">
        <v>910.47</v>
      </c>
      <c r="D17570" s="19">
        <v>7.5771000000000005E-2</v>
      </c>
      <c r="E17570" s="35" cm="1">
        <f t="array" ref="E17570">INDEX('Curva Juros'!$B$7:$B$73,MATCH(C17570,'Curva Juros'!$A$7:$A$73,1)) +
(C17570-INDEX('Curva Juros'!$A$7:$A$73,MATCH(C17570,'Curva Juros'!$A$7:$A$73,1))) *
(INDEX('Curva Juros'!$B$7:$B$73,MATCH(C17570,'Curva Juros'!$A$7:$A$73,1)+1) -
INDEX('Curva Juros'!$B$7:$B$73,MATCH(C17570,'Curva Juros'!$A$7:$A$73,1))) /
(INDEX('Curva Juros'!$A$7:$A$73,MATCH(C17570,'Curva Juros'!$A$7:$A$73,1)+1) -
INDEX('Curva Juros'!$A$7:$A$73,MATCH(C17570,'Curva Juros'!$A$7:$A$73,1)))</f>
        <v>7.667546738095238</v>
      </c>
      <c r="F17570" s="24">
        <f t="shared" si="274"/>
        <v>-9.0446738095237289E-4</v>
      </c>
      <c r="G17570" s="24"/>
    </row>
    <row r="17571" spans="1:7" x14ac:dyDescent="0.25">
      <c r="A17571" s="6" t="s">
        <v>370</v>
      </c>
      <c r="B17571" s="7">
        <v>45877</v>
      </c>
      <c r="C17571" s="8">
        <v>906.09</v>
      </c>
      <c r="D17571" s="20">
        <v>7.3413000000000006E-2</v>
      </c>
      <c r="E17571" s="35" cm="1">
        <f t="array" ref="E17571">INDEX('Curva Juros'!$B$7:$B$73,MATCH(C17571,'Curva Juros'!$A$7:$A$73,1)) +
(C17571-INDEX('Curva Juros'!$A$7:$A$73,MATCH(C17571,'Curva Juros'!$A$7:$A$73,1))) *
(INDEX('Curva Juros'!$B$7:$B$73,MATCH(C17571,'Curva Juros'!$A$7:$A$73,1)+1) -
INDEX('Curva Juros'!$B$7:$B$73,MATCH(C17571,'Curva Juros'!$A$7:$A$73,1))) /
(INDEX('Curva Juros'!$A$7:$A$73,MATCH(C17571,'Curva Juros'!$A$7:$A$73,1)+1) -
INDEX('Curva Juros'!$A$7:$A$73,MATCH(C17571,'Curva Juros'!$A$7:$A$73,1)))</f>
        <v>7.6679395476190475</v>
      </c>
      <c r="F17571" s="24">
        <f t="shared" si="274"/>
        <v>-3.2663954761904673E-3</v>
      </c>
      <c r="G17571" s="24"/>
    </row>
    <row r="17572" spans="1:7" x14ac:dyDescent="0.25">
      <c r="A17572" s="3" t="s">
        <v>370</v>
      </c>
      <c r="B17572" s="4">
        <v>45884</v>
      </c>
      <c r="C17572" s="5">
        <v>901.4</v>
      </c>
      <c r="D17572" s="19">
        <v>7.2248999999999994E-2</v>
      </c>
      <c r="E17572" s="35" cm="1">
        <f t="array" ref="E17572">INDEX('Curva Juros'!$B$7:$B$73,MATCH(C17572,'Curva Juros'!$A$7:$A$73,1)) +
(C17572-INDEX('Curva Juros'!$A$7:$A$73,MATCH(C17572,'Curva Juros'!$A$7:$A$73,1))) *
(INDEX('Curva Juros'!$B$7:$B$73,MATCH(C17572,'Curva Juros'!$A$7:$A$73,1)+1) -
INDEX('Curva Juros'!$B$7:$B$73,MATCH(C17572,'Curva Juros'!$A$7:$A$73,1))) /
(INDEX('Curva Juros'!$A$7:$A$73,MATCH(C17572,'Curva Juros'!$A$7:$A$73,1)+1) -
INDEX('Curva Juros'!$A$7:$A$73,MATCH(C17572,'Curva Juros'!$A$7:$A$73,1)))</f>
        <v>7.6683601587301586</v>
      </c>
      <c r="F17572" s="24">
        <f t="shared" si="274"/>
        <v>-4.4346015873015926E-3</v>
      </c>
      <c r="G17572" s="24"/>
    </row>
    <row r="17573" spans="1:7" x14ac:dyDescent="0.25">
      <c r="A17573" s="6" t="s">
        <v>370</v>
      </c>
      <c r="B17573" s="7">
        <v>45891</v>
      </c>
      <c r="C17573" s="8">
        <v>895.98</v>
      </c>
      <c r="D17573" s="20">
        <v>7.3848999999999998E-2</v>
      </c>
      <c r="E17573" s="35" cm="1">
        <f t="array" ref="E17573">INDEX('Curva Juros'!$B$7:$B$73,MATCH(C17573,'Curva Juros'!$A$7:$A$73,1)) +
(C17573-INDEX('Curva Juros'!$A$7:$A$73,MATCH(C17573,'Curva Juros'!$A$7:$A$73,1))) *
(INDEX('Curva Juros'!$B$7:$B$73,MATCH(C17573,'Curva Juros'!$A$7:$A$73,1)+1) -
INDEX('Curva Juros'!$B$7:$B$73,MATCH(C17573,'Curva Juros'!$A$7:$A$73,1))) /
(INDEX('Curva Juros'!$A$7:$A$73,MATCH(C17573,'Curva Juros'!$A$7:$A$73,1)+1) -
INDEX('Curva Juros'!$A$7:$A$73,MATCH(C17573,'Curva Juros'!$A$7:$A$73,1)))</f>
        <v>7.668846238095238</v>
      </c>
      <c r="F17573" s="24">
        <f t="shared" si="274"/>
        <v>-2.8394623809523817E-3</v>
      </c>
      <c r="G17573" s="24"/>
    </row>
    <row r="17574" spans="1:7" x14ac:dyDescent="0.25">
      <c r="A17574" s="3" t="s">
        <v>370</v>
      </c>
      <c r="B17574" s="4">
        <v>45898</v>
      </c>
      <c r="C17574" s="5">
        <v>891.24</v>
      </c>
      <c r="D17574" s="19">
        <v>7.2845999999999994E-2</v>
      </c>
      <c r="E17574" s="35" cm="1">
        <f t="array" ref="E17574">INDEX('Curva Juros'!$B$7:$B$73,MATCH(C17574,'Curva Juros'!$A$7:$A$73,1)) +
(C17574-INDEX('Curva Juros'!$A$7:$A$73,MATCH(C17574,'Curva Juros'!$A$7:$A$73,1))) *
(INDEX('Curva Juros'!$B$7:$B$73,MATCH(C17574,'Curva Juros'!$A$7:$A$73,1)+1) -
INDEX('Curva Juros'!$B$7:$B$73,MATCH(C17574,'Curva Juros'!$A$7:$A$73,1))) /
(INDEX('Curva Juros'!$A$7:$A$73,MATCH(C17574,'Curva Juros'!$A$7:$A$73,1)+1) -
INDEX('Curva Juros'!$A$7:$A$73,MATCH(C17574,'Curva Juros'!$A$7:$A$73,1)))</f>
        <v>7.6692713333333327</v>
      </c>
      <c r="F17574" s="24">
        <f t="shared" si="274"/>
        <v>-3.8467133333333348E-3</v>
      </c>
      <c r="G17574" s="24"/>
    </row>
    <row r="17575" spans="1:7" x14ac:dyDescent="0.25">
      <c r="A17575" s="6" t="s">
        <v>370</v>
      </c>
      <c r="B17575" s="7">
        <v>45905</v>
      </c>
      <c r="C17575" s="8">
        <v>886.15</v>
      </c>
      <c r="D17575" s="20">
        <v>7.3169999999999999E-2</v>
      </c>
      <c r="E17575" s="35" cm="1">
        <f t="array" ref="E17575">INDEX('Curva Juros'!$B$7:$B$73,MATCH(C17575,'Curva Juros'!$A$7:$A$73,1)) +
(C17575-INDEX('Curva Juros'!$A$7:$A$73,MATCH(C17575,'Curva Juros'!$A$7:$A$73,1))) *
(INDEX('Curva Juros'!$B$7:$B$73,MATCH(C17575,'Curva Juros'!$A$7:$A$73,1)+1) -
INDEX('Curva Juros'!$B$7:$B$73,MATCH(C17575,'Curva Juros'!$A$7:$A$73,1))) /
(INDEX('Curva Juros'!$A$7:$A$73,MATCH(C17575,'Curva Juros'!$A$7:$A$73,1)+1) -
INDEX('Curva Juros'!$A$7:$A$73,MATCH(C17575,'Curva Juros'!$A$7:$A$73,1)))</f>
        <v>7.6697278174603172</v>
      </c>
      <c r="F17575" s="24">
        <f t="shared" si="274"/>
        <v>-3.5272781746031739E-3</v>
      </c>
      <c r="G17575" s="24"/>
    </row>
    <row r="17576" spans="1:7" x14ac:dyDescent="0.25">
      <c r="A17576" s="3" t="s">
        <v>370</v>
      </c>
      <c r="B17576" s="4">
        <v>45912</v>
      </c>
      <c r="C17576" s="5">
        <v>881.67</v>
      </c>
      <c r="D17576" s="19">
        <v>7.1218000000000004E-2</v>
      </c>
      <c r="E17576" s="35" cm="1">
        <f t="array" ref="E17576">INDEX('Curva Juros'!$B$7:$B$73,MATCH(C17576,'Curva Juros'!$A$7:$A$73,1)) +
(C17576-INDEX('Curva Juros'!$A$7:$A$73,MATCH(C17576,'Curva Juros'!$A$7:$A$73,1))) *
(INDEX('Curva Juros'!$B$7:$B$73,MATCH(C17576,'Curva Juros'!$A$7:$A$73,1)+1) -
INDEX('Curva Juros'!$B$7:$B$73,MATCH(C17576,'Curva Juros'!$A$7:$A$73,1))) /
(INDEX('Curva Juros'!$A$7:$A$73,MATCH(C17576,'Curva Juros'!$A$7:$A$73,1)+1) -
INDEX('Curva Juros'!$A$7:$A$73,MATCH(C17576,'Curva Juros'!$A$7:$A$73,1)))</f>
        <v>7.6701384999999993</v>
      </c>
      <c r="F17576" s="24">
        <f t="shared" si="274"/>
        <v>-5.4833849999999934E-3</v>
      </c>
      <c r="G17576" s="24"/>
    </row>
    <row r="17577" spans="1:7" x14ac:dyDescent="0.25">
      <c r="A17577" s="6" t="s">
        <v>370</v>
      </c>
      <c r="B17577" s="7">
        <v>45919</v>
      </c>
      <c r="C17577" s="8">
        <v>876.54</v>
      </c>
      <c r="D17577" s="20">
        <v>7.1708999999999995E-2</v>
      </c>
      <c r="E17577" s="35" cm="1">
        <f t="array" ref="E17577">INDEX('Curva Juros'!$B$7:$B$73,MATCH(C17577,'Curva Juros'!$A$7:$A$73,1)) +
(C17577-INDEX('Curva Juros'!$A$7:$A$73,MATCH(C17577,'Curva Juros'!$A$7:$A$73,1))) *
(INDEX('Curva Juros'!$B$7:$B$73,MATCH(C17577,'Curva Juros'!$A$7:$A$73,1)+1) -
INDEX('Curva Juros'!$B$7:$B$73,MATCH(C17577,'Curva Juros'!$A$7:$A$73,1))) /
(INDEX('Curva Juros'!$A$7:$A$73,MATCH(C17577,'Curva Juros'!$A$7:$A$73,1)+1) -
INDEX('Curva Juros'!$A$7:$A$73,MATCH(C17577,'Curva Juros'!$A$7:$A$73,1)))</f>
        <v>7.6707369999999999</v>
      </c>
      <c r="F17577" s="24">
        <f t="shared" si="274"/>
        <v>-4.998370000000002E-3</v>
      </c>
      <c r="G17577" s="24"/>
    </row>
    <row r="17578" spans="1:7" x14ac:dyDescent="0.25">
      <c r="A17578" s="3" t="s">
        <v>370</v>
      </c>
      <c r="B17578" s="4">
        <v>45926</v>
      </c>
      <c r="C17578" s="5">
        <v>871.7</v>
      </c>
      <c r="D17578" s="19">
        <v>7.1106000000000003E-2</v>
      </c>
      <c r="E17578" s="35" cm="1">
        <f t="array" ref="E17578">INDEX('Curva Juros'!$B$7:$B$73,MATCH(C17578,'Curva Juros'!$A$7:$A$73,1)) +
(C17578-INDEX('Curva Juros'!$A$7:$A$73,MATCH(C17578,'Curva Juros'!$A$7:$A$73,1))) *
(INDEX('Curva Juros'!$B$7:$B$73,MATCH(C17578,'Curva Juros'!$A$7:$A$73,1)+1) -
INDEX('Curva Juros'!$B$7:$B$73,MATCH(C17578,'Curva Juros'!$A$7:$A$73,1))) /
(INDEX('Curva Juros'!$A$7:$A$73,MATCH(C17578,'Curva Juros'!$A$7:$A$73,1)+1) -
INDEX('Curva Juros'!$A$7:$A$73,MATCH(C17578,'Curva Juros'!$A$7:$A$73,1)))</f>
        <v>7.6713016666666665</v>
      </c>
      <c r="F17578" s="24">
        <f t="shared" si="274"/>
        <v>-5.6070166666666588E-3</v>
      </c>
      <c r="G17578" s="24"/>
    </row>
    <row r="17579" spans="1:7" x14ac:dyDescent="0.25">
      <c r="A17579" s="6" t="s">
        <v>370</v>
      </c>
      <c r="B17579" s="7">
        <v>45933</v>
      </c>
      <c r="C17579" s="8">
        <v>866.02</v>
      </c>
      <c r="D17579" s="20">
        <v>7.3667999999999997E-2</v>
      </c>
      <c r="E17579" s="35" cm="1">
        <f t="array" ref="E17579">INDEX('Curva Juros'!$B$7:$B$73,MATCH(C17579,'Curva Juros'!$A$7:$A$73,1)) +
(C17579-INDEX('Curva Juros'!$A$7:$A$73,MATCH(C17579,'Curva Juros'!$A$7:$A$73,1))) *
(INDEX('Curva Juros'!$B$7:$B$73,MATCH(C17579,'Curva Juros'!$A$7:$A$73,1)+1) -
INDEX('Curva Juros'!$B$7:$B$73,MATCH(C17579,'Curva Juros'!$A$7:$A$73,1))) /
(INDEX('Curva Juros'!$A$7:$A$73,MATCH(C17579,'Curva Juros'!$A$7:$A$73,1)+1) -
INDEX('Curva Juros'!$A$7:$A$73,MATCH(C17579,'Curva Juros'!$A$7:$A$73,1)))</f>
        <v>7.6719643333333334</v>
      </c>
      <c r="F17579" s="24">
        <f t="shared" si="274"/>
        <v>-3.0516433333333398E-3</v>
      </c>
      <c r="G17579" s="24"/>
    </row>
    <row r="17580" spans="1:7" x14ac:dyDescent="0.25">
      <c r="A17580" s="3" t="s">
        <v>370</v>
      </c>
      <c r="B17580" s="4">
        <v>45940</v>
      </c>
      <c r="C17580" s="5">
        <v>862.18</v>
      </c>
      <c r="D17580" s="19">
        <v>6.9245000000000001E-2</v>
      </c>
      <c r="E17580" s="35" cm="1">
        <f t="array" ref="E17580">INDEX('Curva Juros'!$B$7:$B$73,MATCH(C17580,'Curva Juros'!$A$7:$A$73,1)) +
(C17580-INDEX('Curva Juros'!$A$7:$A$73,MATCH(C17580,'Curva Juros'!$A$7:$A$73,1))) *
(INDEX('Curva Juros'!$B$7:$B$73,MATCH(C17580,'Curva Juros'!$A$7:$A$73,1)+1) -
INDEX('Curva Juros'!$B$7:$B$73,MATCH(C17580,'Curva Juros'!$A$7:$A$73,1))) /
(INDEX('Curva Juros'!$A$7:$A$73,MATCH(C17580,'Curva Juros'!$A$7:$A$73,1)+1) -
INDEX('Curva Juros'!$A$7:$A$73,MATCH(C17580,'Curva Juros'!$A$7:$A$73,1)))</f>
        <v>7.6724123333333329</v>
      </c>
      <c r="F17580" s="24">
        <f t="shared" si="274"/>
        <v>-7.4791233333333235E-3</v>
      </c>
      <c r="G17580" s="24"/>
    </row>
    <row r="17581" spans="1:7" x14ac:dyDescent="0.25">
      <c r="A17581" s="6" t="s">
        <v>370</v>
      </c>
      <c r="B17581" s="7">
        <v>45947</v>
      </c>
      <c r="C17581" s="8">
        <v>856.6</v>
      </c>
      <c r="D17581" s="20">
        <v>7.1462999999999999E-2</v>
      </c>
      <c r="E17581" s="35" cm="1">
        <f t="array" ref="E17581">INDEX('Curva Juros'!$B$7:$B$73,MATCH(C17581,'Curva Juros'!$A$7:$A$73,1)) +
(C17581-INDEX('Curva Juros'!$A$7:$A$73,MATCH(C17581,'Curva Juros'!$A$7:$A$73,1))) *
(INDEX('Curva Juros'!$B$7:$B$73,MATCH(C17581,'Curva Juros'!$A$7:$A$73,1)+1) -
INDEX('Curva Juros'!$B$7:$B$73,MATCH(C17581,'Curva Juros'!$A$7:$A$73,1))) /
(INDEX('Curva Juros'!$A$7:$A$73,MATCH(C17581,'Curva Juros'!$A$7:$A$73,1)+1) -
INDEX('Curva Juros'!$A$7:$A$73,MATCH(C17581,'Curva Juros'!$A$7:$A$73,1)))</f>
        <v>7.6730633333333333</v>
      </c>
      <c r="F17581" s="24">
        <f t="shared" si="274"/>
        <v>-5.2676333333333408E-3</v>
      </c>
      <c r="G17581" s="24"/>
    </row>
    <row r="17582" spans="1:7" x14ac:dyDescent="0.25">
      <c r="A17582" s="3" t="s">
        <v>370</v>
      </c>
      <c r="B17582" s="4">
        <v>45954</v>
      </c>
      <c r="C17582" s="5">
        <v>851.69</v>
      </c>
      <c r="D17582" s="19">
        <v>7.1134000000000003E-2</v>
      </c>
      <c r="E17582" s="35" cm="1">
        <f t="array" ref="E17582">INDEX('Curva Juros'!$B$7:$B$73,MATCH(C17582,'Curva Juros'!$A$7:$A$73,1)) +
(C17582-INDEX('Curva Juros'!$A$7:$A$73,MATCH(C17582,'Curva Juros'!$A$7:$A$73,1))) *
(INDEX('Curva Juros'!$B$7:$B$73,MATCH(C17582,'Curva Juros'!$A$7:$A$73,1)+1) -
INDEX('Curva Juros'!$B$7:$B$73,MATCH(C17582,'Curva Juros'!$A$7:$A$73,1))) /
(INDEX('Curva Juros'!$A$7:$A$73,MATCH(C17582,'Curva Juros'!$A$7:$A$73,1)+1) -
INDEX('Curva Juros'!$A$7:$A$73,MATCH(C17582,'Curva Juros'!$A$7:$A$73,1)))</f>
        <v>7.6736361666666664</v>
      </c>
      <c r="F17582" s="24">
        <f t="shared" si="274"/>
        <v>-5.6023616666666665E-3</v>
      </c>
      <c r="G17582" s="24"/>
    </row>
    <row r="17583" spans="1:7" x14ac:dyDescent="0.25">
      <c r="A17583" s="6" t="s">
        <v>370</v>
      </c>
      <c r="B17583" s="7">
        <v>45961</v>
      </c>
      <c r="C17583" s="8">
        <v>846.45</v>
      </c>
      <c r="D17583" s="20">
        <v>7.2024000000000005E-2</v>
      </c>
      <c r="E17583" s="35" cm="1">
        <f t="array" ref="E17583">INDEX('Curva Juros'!$B$7:$B$73,MATCH(C17583,'Curva Juros'!$A$7:$A$73,1)) +
(C17583-INDEX('Curva Juros'!$A$7:$A$73,MATCH(C17583,'Curva Juros'!$A$7:$A$73,1))) *
(INDEX('Curva Juros'!$B$7:$B$73,MATCH(C17583,'Curva Juros'!$A$7:$A$73,1)+1) -
INDEX('Curva Juros'!$B$7:$B$73,MATCH(C17583,'Curva Juros'!$A$7:$A$73,1))) /
(INDEX('Curva Juros'!$A$7:$A$73,MATCH(C17583,'Curva Juros'!$A$7:$A$73,1)+1) -
INDEX('Curva Juros'!$A$7:$A$73,MATCH(C17583,'Curva Juros'!$A$7:$A$73,1)))</f>
        <v>7.6742474999999999</v>
      </c>
      <c r="F17583" s="24">
        <f t="shared" si="274"/>
        <v>-4.7184749999999998E-3</v>
      </c>
      <c r="G17583" s="24"/>
    </row>
    <row r="17584" spans="1:7" x14ac:dyDescent="0.25">
      <c r="A17584" s="3" t="s">
        <v>370</v>
      </c>
      <c r="B17584" s="4">
        <v>45968</v>
      </c>
      <c r="C17584" s="5">
        <v>841.45</v>
      </c>
      <c r="D17584" s="19">
        <v>7.2030999999999998E-2</v>
      </c>
      <c r="E17584" s="35" cm="1">
        <f t="array" ref="E17584">INDEX('Curva Juros'!$B$7:$B$73,MATCH(C17584,'Curva Juros'!$A$7:$A$73,1)) +
(C17584-INDEX('Curva Juros'!$A$7:$A$73,MATCH(C17584,'Curva Juros'!$A$7:$A$73,1))) *
(INDEX('Curva Juros'!$B$7:$B$73,MATCH(C17584,'Curva Juros'!$A$7:$A$73,1)+1) -
INDEX('Curva Juros'!$B$7:$B$73,MATCH(C17584,'Curva Juros'!$A$7:$A$73,1))) /
(INDEX('Curva Juros'!$A$7:$A$73,MATCH(C17584,'Curva Juros'!$A$7:$A$73,1)+1) -
INDEX('Curva Juros'!$A$7:$A$73,MATCH(C17584,'Curva Juros'!$A$7:$A$73,1)))</f>
        <v>7.674830833333333</v>
      </c>
      <c r="F17584" s="24">
        <f t="shared" si="274"/>
        <v>-4.7173083333333365E-3</v>
      </c>
      <c r="G17584" s="24"/>
    </row>
    <row r="17585" spans="1:7" x14ac:dyDescent="0.25">
      <c r="A17585" s="6" t="s">
        <v>370</v>
      </c>
      <c r="B17585" s="7">
        <v>45975</v>
      </c>
      <c r="C17585" s="8">
        <v>836.92</v>
      </c>
      <c r="D17585" s="20">
        <v>7.0253999999999997E-2</v>
      </c>
      <c r="E17585" s="35" cm="1">
        <f t="array" ref="E17585">INDEX('Curva Juros'!$B$7:$B$73,MATCH(C17585,'Curva Juros'!$A$7:$A$73,1)) +
(C17585-INDEX('Curva Juros'!$A$7:$A$73,MATCH(C17585,'Curva Juros'!$A$7:$A$73,1))) *
(INDEX('Curva Juros'!$B$7:$B$73,MATCH(C17585,'Curva Juros'!$A$7:$A$73,1)+1) -
INDEX('Curva Juros'!$B$7:$B$73,MATCH(C17585,'Curva Juros'!$A$7:$A$73,1))) /
(INDEX('Curva Juros'!$A$7:$A$73,MATCH(C17585,'Curva Juros'!$A$7:$A$73,1)+1) -
INDEX('Curva Juros'!$A$7:$A$73,MATCH(C17585,'Curva Juros'!$A$7:$A$73,1)))</f>
        <v>7.6753593333333328</v>
      </c>
      <c r="F17585" s="24">
        <f t="shared" si="274"/>
        <v>-6.4995933333333311E-3</v>
      </c>
      <c r="G17585" s="24"/>
    </row>
    <row r="17586" spans="1:7" x14ac:dyDescent="0.25">
      <c r="A17586" s="3" t="s">
        <v>370</v>
      </c>
      <c r="B17586" s="4">
        <v>45982</v>
      </c>
      <c r="C17586" s="5">
        <v>832.82</v>
      </c>
      <c r="D17586" s="19">
        <v>7.0649000000000003E-2</v>
      </c>
      <c r="E17586" s="35" cm="1">
        <f t="array" ref="E17586">INDEX('Curva Juros'!$B$7:$B$73,MATCH(C17586,'Curva Juros'!$A$7:$A$73,1)) +
(C17586-INDEX('Curva Juros'!$A$7:$A$73,MATCH(C17586,'Curva Juros'!$A$7:$A$73,1))) *
(INDEX('Curva Juros'!$B$7:$B$73,MATCH(C17586,'Curva Juros'!$A$7:$A$73,1)+1) -
INDEX('Curva Juros'!$B$7:$B$73,MATCH(C17586,'Curva Juros'!$A$7:$A$73,1))) /
(INDEX('Curva Juros'!$A$7:$A$73,MATCH(C17586,'Curva Juros'!$A$7:$A$73,1)+1) -
INDEX('Curva Juros'!$A$7:$A$73,MATCH(C17586,'Curva Juros'!$A$7:$A$73,1)))</f>
        <v>7.6758376666666663</v>
      </c>
      <c r="F17586" s="24">
        <f t="shared" si="274"/>
        <v>-6.109376666666666E-3</v>
      </c>
      <c r="G17586" s="24"/>
    </row>
    <row r="17587" spans="1:7" x14ac:dyDescent="0.25">
      <c r="A17587" s="6" t="s">
        <v>370</v>
      </c>
      <c r="B17587" s="7">
        <v>45989</v>
      </c>
      <c r="C17587" s="8">
        <v>827.67</v>
      </c>
      <c r="D17587" s="20">
        <v>7.1201E-2</v>
      </c>
      <c r="E17587" s="35" cm="1">
        <f t="array" ref="E17587">INDEX('Curva Juros'!$B$7:$B$73,MATCH(C17587,'Curva Juros'!$A$7:$A$73,1)) +
(C17587-INDEX('Curva Juros'!$A$7:$A$73,MATCH(C17587,'Curva Juros'!$A$7:$A$73,1))) *
(INDEX('Curva Juros'!$B$7:$B$73,MATCH(C17587,'Curva Juros'!$A$7:$A$73,1)+1) -
INDEX('Curva Juros'!$B$7:$B$73,MATCH(C17587,'Curva Juros'!$A$7:$A$73,1))) /
(INDEX('Curva Juros'!$A$7:$A$73,MATCH(C17587,'Curva Juros'!$A$7:$A$73,1)+1) -
INDEX('Curva Juros'!$A$7:$A$73,MATCH(C17587,'Curva Juros'!$A$7:$A$73,1)))</f>
        <v>7.6764384999999997</v>
      </c>
      <c r="F17587" s="24">
        <f t="shared" si="274"/>
        <v>-5.5633849999999901E-3</v>
      </c>
      <c r="G17587" s="24"/>
    </row>
    <row r="17588" spans="1:7" x14ac:dyDescent="0.25">
      <c r="A17588" s="3" t="s">
        <v>370</v>
      </c>
      <c r="B17588" s="4">
        <v>45996</v>
      </c>
      <c r="C17588" s="5">
        <v>822.46</v>
      </c>
      <c r="D17588" s="19">
        <v>7.1998999999999994E-2</v>
      </c>
      <c r="E17588" s="35" cm="1">
        <f t="array" ref="E17588">INDEX('Curva Juros'!$B$7:$B$73,MATCH(C17588,'Curva Juros'!$A$7:$A$73,1)) +
(C17588-INDEX('Curva Juros'!$A$7:$A$73,MATCH(C17588,'Curva Juros'!$A$7:$A$73,1))) *
(INDEX('Curva Juros'!$B$7:$B$73,MATCH(C17588,'Curva Juros'!$A$7:$A$73,1)+1) -
INDEX('Curva Juros'!$B$7:$B$73,MATCH(C17588,'Curva Juros'!$A$7:$A$73,1))) /
(INDEX('Curva Juros'!$A$7:$A$73,MATCH(C17588,'Curva Juros'!$A$7:$A$73,1)+1) -
INDEX('Curva Juros'!$A$7:$A$73,MATCH(C17588,'Curva Juros'!$A$7:$A$73,1)))</f>
        <v>7.6770463333333332</v>
      </c>
      <c r="F17588" s="24">
        <f t="shared" si="274"/>
        <v>-4.7714633333333367E-3</v>
      </c>
      <c r="G17588" s="24"/>
    </row>
    <row r="17589" spans="1:7" x14ac:dyDescent="0.25">
      <c r="A17589" s="6" t="s">
        <v>370</v>
      </c>
      <c r="B17589" s="7">
        <v>46003</v>
      </c>
      <c r="C17589" s="8">
        <v>817.61</v>
      </c>
      <c r="D17589" s="20">
        <v>7.1427000000000004E-2</v>
      </c>
      <c r="E17589" s="35" cm="1">
        <f t="array" ref="E17589">INDEX('Curva Juros'!$B$7:$B$73,MATCH(C17589,'Curva Juros'!$A$7:$A$73,1)) +
(C17589-INDEX('Curva Juros'!$A$7:$A$73,MATCH(C17589,'Curva Juros'!$A$7:$A$73,1))) *
(INDEX('Curva Juros'!$B$7:$B$73,MATCH(C17589,'Curva Juros'!$A$7:$A$73,1)+1) -
INDEX('Curva Juros'!$B$7:$B$73,MATCH(C17589,'Curva Juros'!$A$7:$A$73,1))) /
(INDEX('Curva Juros'!$A$7:$A$73,MATCH(C17589,'Curva Juros'!$A$7:$A$73,1)+1) -
INDEX('Curva Juros'!$A$7:$A$73,MATCH(C17589,'Curva Juros'!$A$7:$A$73,1)))</f>
        <v>7.6776121666666661</v>
      </c>
      <c r="F17589" s="24">
        <f t="shared" si="274"/>
        <v>-5.3491216666666508E-3</v>
      </c>
      <c r="G17589" s="24"/>
    </row>
    <row r="17590" spans="1:7" x14ac:dyDescent="0.25">
      <c r="A17590" s="3" t="s">
        <v>370</v>
      </c>
      <c r="B17590" s="4">
        <v>46010</v>
      </c>
      <c r="C17590" s="5">
        <v>812.4</v>
      </c>
      <c r="D17590" s="19">
        <v>7.2241E-2</v>
      </c>
      <c r="E17590" s="35" cm="1">
        <f t="array" ref="E17590">INDEX('Curva Juros'!$B$7:$B$73,MATCH(C17590,'Curva Juros'!$A$7:$A$73,1)) +
(C17590-INDEX('Curva Juros'!$A$7:$A$73,MATCH(C17590,'Curva Juros'!$A$7:$A$73,1))) *
(INDEX('Curva Juros'!$B$7:$B$73,MATCH(C17590,'Curva Juros'!$A$7:$A$73,1)+1) -
INDEX('Curva Juros'!$B$7:$B$73,MATCH(C17590,'Curva Juros'!$A$7:$A$73,1))) /
(INDEX('Curva Juros'!$A$7:$A$73,MATCH(C17590,'Curva Juros'!$A$7:$A$73,1)+1) -
INDEX('Curva Juros'!$A$7:$A$73,MATCH(C17590,'Curva Juros'!$A$7:$A$73,1)))</f>
        <v>7.6782199999999996</v>
      </c>
      <c r="F17590" s="24">
        <f t="shared" si="274"/>
        <v>-4.5411999999999952E-3</v>
      </c>
      <c r="G17590" s="24"/>
    </row>
    <row r="17591" spans="1:7" x14ac:dyDescent="0.25">
      <c r="A17591" s="6" t="s">
        <v>370</v>
      </c>
      <c r="B17591" s="7">
        <v>46017</v>
      </c>
      <c r="C17591" s="8">
        <v>808.73</v>
      </c>
      <c r="D17591" s="20">
        <v>7.0983000000000004E-2</v>
      </c>
      <c r="E17591" s="35" cm="1">
        <f t="array" ref="E17591">INDEX('Curva Juros'!$B$7:$B$73,MATCH(C17591,'Curva Juros'!$A$7:$A$73,1)) +
(C17591-INDEX('Curva Juros'!$A$7:$A$73,MATCH(C17591,'Curva Juros'!$A$7:$A$73,1))) *
(INDEX('Curva Juros'!$B$7:$B$73,MATCH(C17591,'Curva Juros'!$A$7:$A$73,1)+1) -
INDEX('Curva Juros'!$B$7:$B$73,MATCH(C17591,'Curva Juros'!$A$7:$A$73,1))) /
(INDEX('Curva Juros'!$A$7:$A$73,MATCH(C17591,'Curva Juros'!$A$7:$A$73,1)+1) -
INDEX('Curva Juros'!$A$7:$A$73,MATCH(C17591,'Curva Juros'!$A$7:$A$73,1)))</f>
        <v>7.6786481666666662</v>
      </c>
      <c r="F17591" s="24">
        <f t="shared" si="274"/>
        <v>-5.8034816666666517E-3</v>
      </c>
      <c r="G17591" s="24"/>
    </row>
    <row r="17592" spans="1:7" x14ac:dyDescent="0.25">
      <c r="A17592" s="3" t="s">
        <v>370</v>
      </c>
      <c r="B17592" s="4">
        <v>46024</v>
      </c>
      <c r="C17592" s="5">
        <v>804.79</v>
      </c>
      <c r="D17592" s="19">
        <v>7.0735999999999993E-2</v>
      </c>
      <c r="E17592" s="35" cm="1">
        <f t="array" ref="E17592">INDEX('Curva Juros'!$B$7:$B$73,MATCH(C17592,'Curva Juros'!$A$7:$A$73,1)) +
(C17592-INDEX('Curva Juros'!$A$7:$A$73,MATCH(C17592,'Curva Juros'!$A$7:$A$73,1))) *
(INDEX('Curva Juros'!$B$7:$B$73,MATCH(C17592,'Curva Juros'!$A$7:$A$73,1)+1) -
INDEX('Curva Juros'!$B$7:$B$73,MATCH(C17592,'Curva Juros'!$A$7:$A$73,1))) /
(INDEX('Curva Juros'!$A$7:$A$73,MATCH(C17592,'Curva Juros'!$A$7:$A$73,1)+1) -
INDEX('Curva Juros'!$A$7:$A$73,MATCH(C17592,'Curva Juros'!$A$7:$A$73,1)))</f>
        <v>7.6791078333333331</v>
      </c>
      <c r="F17592" s="24">
        <f t="shared" si="274"/>
        <v>-6.0550783333333386E-3</v>
      </c>
      <c r="G17592" s="24"/>
    </row>
    <row r="17593" spans="1:7" x14ac:dyDescent="0.25">
      <c r="A17593" s="6" t="s">
        <v>370</v>
      </c>
      <c r="B17593" s="7">
        <v>46031</v>
      </c>
      <c r="C17593" s="8">
        <v>799.66</v>
      </c>
      <c r="D17593" s="20">
        <v>7.1224999999999997E-2</v>
      </c>
      <c r="E17593" s="35" cm="1">
        <f t="array" ref="E17593">INDEX('Curva Juros'!$B$7:$B$73,MATCH(C17593,'Curva Juros'!$A$7:$A$73,1)) +
(C17593-INDEX('Curva Juros'!$A$7:$A$73,MATCH(C17593,'Curva Juros'!$A$7:$A$73,1))) *
(INDEX('Curva Juros'!$B$7:$B$73,MATCH(C17593,'Curva Juros'!$A$7:$A$73,1)+1) -
INDEX('Curva Juros'!$B$7:$B$73,MATCH(C17593,'Curva Juros'!$A$7:$A$73,1))) /
(INDEX('Curva Juros'!$A$7:$A$73,MATCH(C17593,'Curva Juros'!$A$7:$A$73,1)+1) -
INDEX('Curva Juros'!$A$7:$A$73,MATCH(C17593,'Curva Juros'!$A$7:$A$73,1)))</f>
        <v>7.6797063333333329</v>
      </c>
      <c r="F17593" s="24">
        <f t="shared" si="274"/>
        <v>-5.5720633333333353E-3</v>
      </c>
      <c r="G17593" s="24"/>
    </row>
    <row r="17594" spans="1:7" x14ac:dyDescent="0.25">
      <c r="A17594" s="3" t="s">
        <v>370</v>
      </c>
      <c r="B17594" s="4">
        <v>46038</v>
      </c>
      <c r="C17594" s="5">
        <v>794.57</v>
      </c>
      <c r="D17594" s="19">
        <v>7.1571999999999997E-2</v>
      </c>
      <c r="E17594" s="35" cm="1">
        <f t="array" ref="E17594">INDEX('Curva Juros'!$B$7:$B$73,MATCH(C17594,'Curva Juros'!$A$7:$A$73,1)) +
(C17594-INDEX('Curva Juros'!$A$7:$A$73,MATCH(C17594,'Curva Juros'!$A$7:$A$73,1))) *
(INDEX('Curva Juros'!$B$7:$B$73,MATCH(C17594,'Curva Juros'!$A$7:$A$73,1)+1) -
INDEX('Curva Juros'!$B$7:$B$73,MATCH(C17594,'Curva Juros'!$A$7:$A$73,1))) /
(INDEX('Curva Juros'!$A$7:$A$73,MATCH(C17594,'Curva Juros'!$A$7:$A$73,1)+1) -
INDEX('Curva Juros'!$A$7:$A$73,MATCH(C17594,'Curva Juros'!$A$7:$A$73,1)))</f>
        <v>7.680300166666667</v>
      </c>
      <c r="F17594" s="24">
        <f t="shared" si="274"/>
        <v>-5.2310016666666792E-3</v>
      </c>
      <c r="G17594" s="24"/>
    </row>
    <row r="17595" spans="1:7" x14ac:dyDescent="0.25">
      <c r="A17595" s="6" t="s">
        <v>370</v>
      </c>
      <c r="B17595" s="7">
        <v>46045</v>
      </c>
      <c r="C17595" s="8">
        <v>790.21</v>
      </c>
      <c r="D17595" s="20">
        <v>6.9139999999999993E-2</v>
      </c>
      <c r="E17595" s="35" cm="1">
        <f t="array" ref="E17595">INDEX('Curva Juros'!$B$7:$B$73,MATCH(C17595,'Curva Juros'!$A$7:$A$73,1)) +
(C17595-INDEX('Curva Juros'!$A$7:$A$73,MATCH(C17595,'Curva Juros'!$A$7:$A$73,1))) *
(INDEX('Curva Juros'!$B$7:$B$73,MATCH(C17595,'Curva Juros'!$A$7:$A$73,1)+1) -
INDEX('Curva Juros'!$B$7:$B$73,MATCH(C17595,'Curva Juros'!$A$7:$A$73,1))) /
(INDEX('Curva Juros'!$A$7:$A$73,MATCH(C17595,'Curva Juros'!$A$7:$A$73,1)+1) -
INDEX('Curva Juros'!$A$7:$A$73,MATCH(C17595,'Curva Juros'!$A$7:$A$73,1)))</f>
        <v>7.6808088333333329</v>
      </c>
      <c r="F17595" s="24">
        <f t="shared" si="274"/>
        <v>-7.6680883333333366E-3</v>
      </c>
      <c r="G17595" s="24"/>
    </row>
    <row r="17596" spans="1:7" x14ac:dyDescent="0.25">
      <c r="A17596" s="3" t="s">
        <v>370</v>
      </c>
      <c r="B17596" s="4">
        <v>46052</v>
      </c>
      <c r="C17596" s="5">
        <v>786.06</v>
      </c>
      <c r="D17596" s="19">
        <v>6.5920000000000006E-2</v>
      </c>
      <c r="E17596" s="35" cm="1">
        <f t="array" ref="E17596">INDEX('Curva Juros'!$B$7:$B$73,MATCH(C17596,'Curva Juros'!$A$7:$A$73,1)) +
(C17596-INDEX('Curva Juros'!$A$7:$A$73,MATCH(C17596,'Curva Juros'!$A$7:$A$73,1))) *
(INDEX('Curva Juros'!$B$7:$B$73,MATCH(C17596,'Curva Juros'!$A$7:$A$73,1)+1) -
INDEX('Curva Juros'!$B$7:$B$73,MATCH(C17596,'Curva Juros'!$A$7:$A$73,1))) /
(INDEX('Curva Juros'!$A$7:$A$73,MATCH(C17596,'Curva Juros'!$A$7:$A$73,1)+1) -
INDEX('Curva Juros'!$A$7:$A$73,MATCH(C17596,'Curva Juros'!$A$7:$A$73,1)))</f>
        <v>7.6812930000000001</v>
      </c>
      <c r="F17596" s="24">
        <f t="shared" si="274"/>
        <v>-1.0892929999999995E-2</v>
      </c>
      <c r="G17596" s="24"/>
    </row>
    <row r="17597" spans="1:7" x14ac:dyDescent="0.25">
      <c r="A17597" s="6" t="s">
        <v>370</v>
      </c>
      <c r="B17597" s="7">
        <v>46059</v>
      </c>
      <c r="C17597" s="8">
        <v>780.93</v>
      </c>
      <c r="D17597" s="20">
        <v>6.6403000000000004E-2</v>
      </c>
      <c r="E17597" s="35" cm="1">
        <f t="array" ref="E17597">INDEX('Curva Juros'!$B$7:$B$73,MATCH(C17597,'Curva Juros'!$A$7:$A$73,1)) +
(C17597-INDEX('Curva Juros'!$A$7:$A$73,MATCH(C17597,'Curva Juros'!$A$7:$A$73,1))) *
(INDEX('Curva Juros'!$B$7:$B$73,MATCH(C17597,'Curva Juros'!$A$7:$A$73,1)+1) -
INDEX('Curva Juros'!$B$7:$B$73,MATCH(C17597,'Curva Juros'!$A$7:$A$73,1))) /
(INDEX('Curva Juros'!$A$7:$A$73,MATCH(C17597,'Curva Juros'!$A$7:$A$73,1)+1) -
INDEX('Curva Juros'!$A$7:$A$73,MATCH(C17597,'Curva Juros'!$A$7:$A$73,1)))</f>
        <v>7.6818914999999999</v>
      </c>
      <c r="F17597" s="24">
        <f t="shared" si="274"/>
        <v>-1.0415914999999998E-2</v>
      </c>
      <c r="G17597" s="24"/>
    </row>
    <row r="17598" spans="1:7" x14ac:dyDescent="0.25">
      <c r="A17598" s="3" t="s">
        <v>370</v>
      </c>
      <c r="B17598" s="4">
        <v>46066</v>
      </c>
      <c r="C17598" s="5">
        <v>776.33</v>
      </c>
      <c r="D17598" s="19">
        <v>6.4873E-2</v>
      </c>
      <c r="E17598" s="35" cm="1">
        <f t="array" ref="E17598">INDEX('Curva Juros'!$B$7:$B$73,MATCH(C17598,'Curva Juros'!$A$7:$A$73,1)) +
(C17598-INDEX('Curva Juros'!$A$7:$A$73,MATCH(C17598,'Curva Juros'!$A$7:$A$73,1))) *
(INDEX('Curva Juros'!$B$7:$B$73,MATCH(C17598,'Curva Juros'!$A$7:$A$73,1)+1) -
INDEX('Curva Juros'!$B$7:$B$73,MATCH(C17598,'Curva Juros'!$A$7:$A$73,1))) /
(INDEX('Curva Juros'!$A$7:$A$73,MATCH(C17598,'Curva Juros'!$A$7:$A$73,1)+1) -
INDEX('Curva Juros'!$A$7:$A$73,MATCH(C17598,'Curva Juros'!$A$7:$A$73,1)))</f>
        <v>7.6824281666666669</v>
      </c>
      <c r="F17598" s="24">
        <f t="shared" si="274"/>
        <v>-1.1951281666666674E-2</v>
      </c>
      <c r="G17598" s="24"/>
    </row>
    <row r="17599" spans="1:7" x14ac:dyDescent="0.25">
      <c r="A17599" s="6" t="s">
        <v>370</v>
      </c>
      <c r="B17599" s="7">
        <v>46073</v>
      </c>
      <c r="C17599" s="8">
        <v>772.83</v>
      </c>
      <c r="D17599" s="20">
        <v>6.6768999999999995E-2</v>
      </c>
      <c r="E17599" s="35" cm="1">
        <f t="array" ref="E17599">INDEX('Curva Juros'!$B$7:$B$73,MATCH(C17599,'Curva Juros'!$A$7:$A$73,1)) +
(C17599-INDEX('Curva Juros'!$A$7:$A$73,MATCH(C17599,'Curva Juros'!$A$7:$A$73,1))) *
(INDEX('Curva Juros'!$B$7:$B$73,MATCH(C17599,'Curva Juros'!$A$7:$A$73,1)+1) -
INDEX('Curva Juros'!$B$7:$B$73,MATCH(C17599,'Curva Juros'!$A$7:$A$73,1))) /
(INDEX('Curva Juros'!$A$7:$A$73,MATCH(C17599,'Curva Juros'!$A$7:$A$73,1)+1) -
INDEX('Curva Juros'!$A$7:$A$73,MATCH(C17599,'Curva Juros'!$A$7:$A$73,1)))</f>
        <v>7.6828364999999996</v>
      </c>
      <c r="F17599" s="24">
        <f t="shared" si="274"/>
        <v>-1.0059365000000001E-2</v>
      </c>
      <c r="G17599" s="24"/>
    </row>
    <row r="17600" spans="1:7" x14ac:dyDescent="0.25">
      <c r="A17600" s="3" t="s">
        <v>370</v>
      </c>
      <c r="B17600" s="4">
        <v>46080</v>
      </c>
      <c r="C17600" s="5">
        <v>768.09</v>
      </c>
      <c r="D17600" s="19">
        <v>6.5770999999999996E-2</v>
      </c>
      <c r="E17600" s="35" cm="1">
        <f t="array" ref="E17600">INDEX('Curva Juros'!$B$7:$B$73,MATCH(C17600,'Curva Juros'!$A$7:$A$73,1)) +
(C17600-INDEX('Curva Juros'!$A$7:$A$73,MATCH(C17600,'Curva Juros'!$A$7:$A$73,1))) *
(INDEX('Curva Juros'!$B$7:$B$73,MATCH(C17600,'Curva Juros'!$A$7:$A$73,1)+1) -
INDEX('Curva Juros'!$B$7:$B$73,MATCH(C17600,'Curva Juros'!$A$7:$A$73,1))) /
(INDEX('Curva Juros'!$A$7:$A$73,MATCH(C17600,'Curva Juros'!$A$7:$A$73,1)+1) -
INDEX('Curva Juros'!$A$7:$A$73,MATCH(C17600,'Curva Juros'!$A$7:$A$73,1)))</f>
        <v>7.6833894999999997</v>
      </c>
      <c r="F17600" s="24">
        <f t="shared" si="274"/>
        <v>-1.1062895000000003E-2</v>
      </c>
      <c r="G17600" s="24"/>
    </row>
    <row r="17601" spans="1:7" x14ac:dyDescent="0.25">
      <c r="A17601" s="6" t="s">
        <v>371</v>
      </c>
      <c r="B17601" s="7">
        <v>45723</v>
      </c>
      <c r="C17601" s="8">
        <v>780.29</v>
      </c>
      <c r="D17601" s="20">
        <v>7.5992000000000004E-2</v>
      </c>
      <c r="E17601" s="35" cm="1">
        <f t="array" ref="E17601">INDEX('Curva Juros'!$B$7:$B$73,MATCH(C17601,'Curva Juros'!$A$7:$A$73,1)) +
(C17601-INDEX('Curva Juros'!$A$7:$A$73,MATCH(C17601,'Curva Juros'!$A$7:$A$73,1))) *
(INDEX('Curva Juros'!$B$7:$B$73,MATCH(C17601,'Curva Juros'!$A$7:$A$73,1)+1) -
INDEX('Curva Juros'!$B$7:$B$73,MATCH(C17601,'Curva Juros'!$A$7:$A$73,1))) /
(INDEX('Curva Juros'!$A$7:$A$73,MATCH(C17601,'Curva Juros'!$A$7:$A$73,1)+1) -
INDEX('Curva Juros'!$A$7:$A$73,MATCH(C17601,'Curva Juros'!$A$7:$A$73,1)))</f>
        <v>7.6819661666666663</v>
      </c>
      <c r="F17601" s="24">
        <f t="shared" si="274"/>
        <v>-8.2766166666665975E-4</v>
      </c>
      <c r="G17601" s="24"/>
    </row>
    <row r="17602" spans="1:7" x14ac:dyDescent="0.25">
      <c r="A17602" s="3" t="s">
        <v>371</v>
      </c>
      <c r="B17602" s="4">
        <v>45730</v>
      </c>
      <c r="C17602" s="5">
        <v>775.15</v>
      </c>
      <c r="D17602" s="19">
        <v>7.6604000000000005E-2</v>
      </c>
      <c r="E17602" s="35" cm="1">
        <f t="array" ref="E17602">INDEX('Curva Juros'!$B$7:$B$73,MATCH(C17602,'Curva Juros'!$A$7:$A$73,1)) +
(C17602-INDEX('Curva Juros'!$A$7:$A$73,MATCH(C17602,'Curva Juros'!$A$7:$A$73,1))) *
(INDEX('Curva Juros'!$B$7:$B$73,MATCH(C17602,'Curva Juros'!$A$7:$A$73,1)+1) -
INDEX('Curva Juros'!$B$7:$B$73,MATCH(C17602,'Curva Juros'!$A$7:$A$73,1))) /
(INDEX('Curva Juros'!$A$7:$A$73,MATCH(C17602,'Curva Juros'!$A$7:$A$73,1)+1) -
INDEX('Curva Juros'!$A$7:$A$73,MATCH(C17602,'Curva Juros'!$A$7:$A$73,1)))</f>
        <v>7.6825658333333333</v>
      </c>
      <c r="F17602" s="24">
        <f t="shared" si="274"/>
        <v>-2.2165833333333274E-4</v>
      </c>
      <c r="G17602" s="24"/>
    </row>
    <row r="17603" spans="1:7" x14ac:dyDescent="0.25">
      <c r="A17603" s="6" t="s">
        <v>371</v>
      </c>
      <c r="B17603" s="7">
        <v>45737</v>
      </c>
      <c r="C17603" s="8">
        <v>770</v>
      </c>
      <c r="D17603" s="20">
        <v>7.7217999999999995E-2</v>
      </c>
      <c r="E17603" s="35" cm="1">
        <f t="array" ref="E17603">INDEX('Curva Juros'!$B$7:$B$73,MATCH(C17603,'Curva Juros'!$A$7:$A$73,1)) +
(C17603-INDEX('Curva Juros'!$A$7:$A$73,MATCH(C17603,'Curva Juros'!$A$7:$A$73,1))) *
(INDEX('Curva Juros'!$B$7:$B$73,MATCH(C17603,'Curva Juros'!$A$7:$A$73,1)+1) -
INDEX('Curva Juros'!$B$7:$B$73,MATCH(C17603,'Curva Juros'!$A$7:$A$73,1))) /
(INDEX('Curva Juros'!$A$7:$A$73,MATCH(C17603,'Curva Juros'!$A$7:$A$73,1)+1) -
INDEX('Curva Juros'!$A$7:$A$73,MATCH(C17603,'Curva Juros'!$A$7:$A$73,1)))</f>
        <v>7.6831666666666667</v>
      </c>
      <c r="F17603" s="24">
        <f t="shared" ref="F17603:F17666" si="275">D17603-E17603/100</f>
        <v>3.8633333333332187E-4</v>
      </c>
      <c r="G17603" s="24"/>
    </row>
    <row r="17604" spans="1:7" x14ac:dyDescent="0.25">
      <c r="A17604" s="3" t="s">
        <v>371</v>
      </c>
      <c r="B17604" s="4">
        <v>45744</v>
      </c>
      <c r="C17604" s="5">
        <v>764.53</v>
      </c>
      <c r="D17604" s="19">
        <v>7.9200999999999994E-2</v>
      </c>
      <c r="E17604" s="35" cm="1">
        <f t="array" ref="E17604">INDEX('Curva Juros'!$B$7:$B$73,MATCH(C17604,'Curva Juros'!$A$7:$A$73,1)) +
(C17604-INDEX('Curva Juros'!$A$7:$A$73,MATCH(C17604,'Curva Juros'!$A$7:$A$73,1))) *
(INDEX('Curva Juros'!$B$7:$B$73,MATCH(C17604,'Curva Juros'!$A$7:$A$73,1)+1) -
INDEX('Curva Juros'!$B$7:$B$73,MATCH(C17604,'Curva Juros'!$A$7:$A$73,1))) /
(INDEX('Curva Juros'!$A$7:$A$73,MATCH(C17604,'Curva Juros'!$A$7:$A$73,1)+1) -
INDEX('Curva Juros'!$A$7:$A$73,MATCH(C17604,'Curva Juros'!$A$7:$A$73,1)))</f>
        <v>7.6838048333333333</v>
      </c>
      <c r="F17604" s="24">
        <f t="shared" si="275"/>
        <v>2.3629516666666545E-3</v>
      </c>
      <c r="G17604" s="24"/>
    </row>
    <row r="17605" spans="1:7" x14ac:dyDescent="0.25">
      <c r="A17605" s="6" t="s">
        <v>371</v>
      </c>
      <c r="B17605" s="7">
        <v>45751</v>
      </c>
      <c r="C17605" s="8">
        <v>760</v>
      </c>
      <c r="D17605" s="20">
        <v>7.7219999999999997E-2</v>
      </c>
      <c r="E17605" s="35" cm="1">
        <f t="array" ref="E17605">INDEX('Curva Juros'!$B$7:$B$73,MATCH(C17605,'Curva Juros'!$A$7:$A$73,1)) +
(C17605-INDEX('Curva Juros'!$A$7:$A$73,MATCH(C17605,'Curva Juros'!$A$7:$A$73,1))) *
(INDEX('Curva Juros'!$B$7:$B$73,MATCH(C17605,'Curva Juros'!$A$7:$A$73,1)+1) -
INDEX('Curva Juros'!$B$7:$B$73,MATCH(C17605,'Curva Juros'!$A$7:$A$73,1))) /
(INDEX('Curva Juros'!$A$7:$A$73,MATCH(C17605,'Curva Juros'!$A$7:$A$73,1)+1) -
INDEX('Curva Juros'!$A$7:$A$73,MATCH(C17605,'Curva Juros'!$A$7:$A$73,1)))</f>
        <v>7.684333333333333</v>
      </c>
      <c r="F17605" s="24">
        <f t="shared" si="275"/>
        <v>3.7666666666666404E-4</v>
      </c>
      <c r="G17605" s="24"/>
    </row>
    <row r="17606" spans="1:7" x14ac:dyDescent="0.25">
      <c r="A17606" s="3" t="s">
        <v>371</v>
      </c>
      <c r="B17606" s="4">
        <v>45758</v>
      </c>
      <c r="C17606" s="5">
        <v>754.75</v>
      </c>
      <c r="D17606" s="19">
        <v>7.8262999999999999E-2</v>
      </c>
      <c r="E17606" s="35" cm="1">
        <f t="array" ref="E17606">INDEX('Curva Juros'!$B$7:$B$73,MATCH(C17606,'Curva Juros'!$A$7:$A$73,1)) +
(C17606-INDEX('Curva Juros'!$A$7:$A$73,MATCH(C17606,'Curva Juros'!$A$7:$A$73,1))) *
(INDEX('Curva Juros'!$B$7:$B$73,MATCH(C17606,'Curva Juros'!$A$7:$A$73,1)+1) -
INDEX('Curva Juros'!$B$7:$B$73,MATCH(C17606,'Curva Juros'!$A$7:$A$73,1))) /
(INDEX('Curva Juros'!$A$7:$A$73,MATCH(C17606,'Curva Juros'!$A$7:$A$73,1)+1) -
INDEX('Curva Juros'!$A$7:$A$73,MATCH(C17606,'Curva Juros'!$A$7:$A$73,1)))</f>
        <v>7.6851392857142855</v>
      </c>
      <c r="F17606" s="24">
        <f t="shared" si="275"/>
        <v>1.4116071428571381E-3</v>
      </c>
      <c r="G17606" s="24"/>
    </row>
    <row r="17607" spans="1:7" x14ac:dyDescent="0.25">
      <c r="A17607" s="6" t="s">
        <v>371</v>
      </c>
      <c r="B17607" s="7">
        <v>45764</v>
      </c>
      <c r="C17607" s="8">
        <v>751.08</v>
      </c>
      <c r="D17607" s="20">
        <v>7.6869999999999994E-2</v>
      </c>
      <c r="E17607" s="35" cm="1">
        <f t="array" ref="E17607">INDEX('Curva Juros'!$B$7:$B$73,MATCH(C17607,'Curva Juros'!$A$7:$A$73,1)) +
(C17607-INDEX('Curva Juros'!$A$7:$A$73,MATCH(C17607,'Curva Juros'!$A$7:$A$73,1))) *
(INDEX('Curva Juros'!$B$7:$B$73,MATCH(C17607,'Curva Juros'!$A$7:$A$73,1)+1) -
INDEX('Curva Juros'!$B$7:$B$73,MATCH(C17607,'Curva Juros'!$A$7:$A$73,1))) /
(INDEX('Curva Juros'!$A$7:$A$73,MATCH(C17607,'Curva Juros'!$A$7:$A$73,1)+1) -
INDEX('Curva Juros'!$A$7:$A$73,MATCH(C17607,'Curva Juros'!$A$7:$A$73,1)))</f>
        <v>7.6861354285714283</v>
      </c>
      <c r="F17607" s="24">
        <f t="shared" si="275"/>
        <v>8.6457142857154778E-6</v>
      </c>
      <c r="G17607" s="24"/>
    </row>
    <row r="17608" spans="1:7" x14ac:dyDescent="0.25">
      <c r="A17608" s="3" t="s">
        <v>371</v>
      </c>
      <c r="B17608" s="4">
        <v>45772</v>
      </c>
      <c r="C17608" s="5">
        <v>747.64</v>
      </c>
      <c r="D17608" s="19">
        <v>7.4514999999999998E-2</v>
      </c>
      <c r="E17608" s="35" cm="1">
        <f t="array" ref="E17608">INDEX('Curva Juros'!$B$7:$B$73,MATCH(C17608,'Curva Juros'!$A$7:$A$73,1)) +
(C17608-INDEX('Curva Juros'!$A$7:$A$73,MATCH(C17608,'Curva Juros'!$A$7:$A$73,1))) *
(INDEX('Curva Juros'!$B$7:$B$73,MATCH(C17608,'Curva Juros'!$A$7:$A$73,1)+1) -
INDEX('Curva Juros'!$B$7:$B$73,MATCH(C17608,'Curva Juros'!$A$7:$A$73,1))) /
(INDEX('Curva Juros'!$A$7:$A$73,MATCH(C17608,'Curva Juros'!$A$7:$A$73,1)+1) -
INDEX('Curva Juros'!$A$7:$A$73,MATCH(C17608,'Curva Juros'!$A$7:$A$73,1)))</f>
        <v>7.6870691428571432</v>
      </c>
      <c r="F17608" s="24">
        <f t="shared" si="275"/>
        <v>-2.3556914285714353E-3</v>
      </c>
      <c r="G17608" s="24"/>
    </row>
    <row r="17609" spans="1:7" x14ac:dyDescent="0.25">
      <c r="A17609" s="6" t="s">
        <v>371</v>
      </c>
      <c r="B17609" s="7">
        <v>45779</v>
      </c>
      <c r="C17609" s="8">
        <v>743.82</v>
      </c>
      <c r="D17609" s="20">
        <v>7.3750999999999997E-2</v>
      </c>
      <c r="E17609" s="35" cm="1">
        <f t="array" ref="E17609">INDEX('Curva Juros'!$B$7:$B$73,MATCH(C17609,'Curva Juros'!$A$7:$A$73,1)) +
(C17609-INDEX('Curva Juros'!$A$7:$A$73,MATCH(C17609,'Curva Juros'!$A$7:$A$73,1))) *
(INDEX('Curva Juros'!$B$7:$B$73,MATCH(C17609,'Curva Juros'!$A$7:$A$73,1)+1) -
INDEX('Curva Juros'!$B$7:$B$73,MATCH(C17609,'Curva Juros'!$A$7:$A$73,1))) /
(INDEX('Curva Juros'!$A$7:$A$73,MATCH(C17609,'Curva Juros'!$A$7:$A$73,1)+1) -
INDEX('Curva Juros'!$A$7:$A$73,MATCH(C17609,'Curva Juros'!$A$7:$A$73,1)))</f>
        <v>7.6881060000000003</v>
      </c>
      <c r="F17609" s="24">
        <f t="shared" si="275"/>
        <v>-3.130060000000004E-3</v>
      </c>
      <c r="G17609" s="24"/>
    </row>
    <row r="17610" spans="1:7" x14ac:dyDescent="0.25">
      <c r="A17610" s="3" t="s">
        <v>371</v>
      </c>
      <c r="B17610" s="4">
        <v>45786</v>
      </c>
      <c r="C17610" s="5">
        <v>738.66</v>
      </c>
      <c r="D17610" s="19">
        <v>7.4423000000000003E-2</v>
      </c>
      <c r="E17610" s="35" cm="1">
        <f t="array" ref="E17610">INDEX('Curva Juros'!$B$7:$B$73,MATCH(C17610,'Curva Juros'!$A$7:$A$73,1)) +
(C17610-INDEX('Curva Juros'!$A$7:$A$73,MATCH(C17610,'Curva Juros'!$A$7:$A$73,1))) *
(INDEX('Curva Juros'!$B$7:$B$73,MATCH(C17610,'Curva Juros'!$A$7:$A$73,1)+1) -
INDEX('Curva Juros'!$B$7:$B$73,MATCH(C17610,'Curva Juros'!$A$7:$A$73,1))) /
(INDEX('Curva Juros'!$A$7:$A$73,MATCH(C17610,'Curva Juros'!$A$7:$A$73,1)+1) -
INDEX('Curva Juros'!$A$7:$A$73,MATCH(C17610,'Curva Juros'!$A$7:$A$73,1)))</f>
        <v>7.6895065714285717</v>
      </c>
      <c r="F17610" s="24">
        <f t="shared" si="275"/>
        <v>-2.4720657142857094E-3</v>
      </c>
      <c r="G17610" s="24"/>
    </row>
    <row r="17611" spans="1:7" x14ac:dyDescent="0.25">
      <c r="A17611" s="6" t="s">
        <v>371</v>
      </c>
      <c r="B17611" s="7">
        <v>45793</v>
      </c>
      <c r="C17611" s="8">
        <v>733.92</v>
      </c>
      <c r="D17611" s="20">
        <v>7.3342000000000004E-2</v>
      </c>
      <c r="E17611" s="35" cm="1">
        <f t="array" ref="E17611">INDEX('Curva Juros'!$B$7:$B$73,MATCH(C17611,'Curva Juros'!$A$7:$A$73,1)) +
(C17611-INDEX('Curva Juros'!$A$7:$A$73,MATCH(C17611,'Curva Juros'!$A$7:$A$73,1))) *
(INDEX('Curva Juros'!$B$7:$B$73,MATCH(C17611,'Curva Juros'!$A$7:$A$73,1)+1) -
INDEX('Curva Juros'!$B$7:$B$73,MATCH(C17611,'Curva Juros'!$A$7:$A$73,1))) /
(INDEX('Curva Juros'!$A$7:$A$73,MATCH(C17611,'Curva Juros'!$A$7:$A$73,1)+1) -
INDEX('Curva Juros'!$A$7:$A$73,MATCH(C17611,'Curva Juros'!$A$7:$A$73,1)))</f>
        <v>7.6907931428571432</v>
      </c>
      <c r="F17611" s="24">
        <f t="shared" si="275"/>
        <v>-3.5659314285714228E-3</v>
      </c>
      <c r="G17611" s="24"/>
    </row>
    <row r="17612" spans="1:7" x14ac:dyDescent="0.25">
      <c r="A17612" s="3" t="s">
        <v>371</v>
      </c>
      <c r="B17612" s="4">
        <v>45800</v>
      </c>
      <c r="C17612" s="5">
        <v>728.78</v>
      </c>
      <c r="D17612" s="19">
        <v>7.3917999999999998E-2</v>
      </c>
      <c r="E17612" s="35" cm="1">
        <f t="array" ref="E17612">INDEX('Curva Juros'!$B$7:$B$73,MATCH(C17612,'Curva Juros'!$A$7:$A$73,1)) +
(C17612-INDEX('Curva Juros'!$A$7:$A$73,MATCH(C17612,'Curva Juros'!$A$7:$A$73,1))) *
(INDEX('Curva Juros'!$B$7:$B$73,MATCH(C17612,'Curva Juros'!$A$7:$A$73,1)+1) -
INDEX('Curva Juros'!$B$7:$B$73,MATCH(C17612,'Curva Juros'!$A$7:$A$73,1))) /
(INDEX('Curva Juros'!$A$7:$A$73,MATCH(C17612,'Curva Juros'!$A$7:$A$73,1)+1) -
INDEX('Curva Juros'!$A$7:$A$73,MATCH(C17612,'Curva Juros'!$A$7:$A$73,1)))</f>
        <v>7.6921882857142858</v>
      </c>
      <c r="F17612" s="24">
        <f t="shared" si="275"/>
        <v>-3.0038828571428561E-3</v>
      </c>
      <c r="G17612" s="24"/>
    </row>
    <row r="17613" spans="1:7" x14ac:dyDescent="0.25">
      <c r="A17613" s="6" t="s">
        <v>371</v>
      </c>
      <c r="B17613" s="7">
        <v>45807</v>
      </c>
      <c r="C17613" s="8">
        <v>723.68</v>
      </c>
      <c r="D17613" s="20">
        <v>7.4352000000000001E-2</v>
      </c>
      <c r="E17613" s="35" cm="1">
        <f t="array" ref="E17613">INDEX('Curva Juros'!$B$7:$B$73,MATCH(C17613,'Curva Juros'!$A$7:$A$73,1)) +
(C17613-INDEX('Curva Juros'!$A$7:$A$73,MATCH(C17613,'Curva Juros'!$A$7:$A$73,1))) *
(INDEX('Curva Juros'!$B$7:$B$73,MATCH(C17613,'Curva Juros'!$A$7:$A$73,1)+1) -
INDEX('Curva Juros'!$B$7:$B$73,MATCH(C17613,'Curva Juros'!$A$7:$A$73,1))) /
(INDEX('Curva Juros'!$A$7:$A$73,MATCH(C17613,'Curva Juros'!$A$7:$A$73,1)+1) -
INDEX('Curva Juros'!$A$7:$A$73,MATCH(C17613,'Curva Juros'!$A$7:$A$73,1)))</f>
        <v>7.6935725714285716</v>
      </c>
      <c r="F17613" s="24">
        <f t="shared" si="275"/>
        <v>-2.583725714285709E-3</v>
      </c>
      <c r="G17613" s="24"/>
    </row>
    <row r="17614" spans="1:7" x14ac:dyDescent="0.25">
      <c r="A17614" s="3" t="s">
        <v>371</v>
      </c>
      <c r="B17614" s="4">
        <v>45814</v>
      </c>
      <c r="C17614" s="5">
        <v>718.29</v>
      </c>
      <c r="D17614" s="19">
        <v>7.5999999999999998E-2</v>
      </c>
      <c r="E17614" s="35" cm="1">
        <f t="array" ref="E17614">INDEX('Curva Juros'!$B$7:$B$73,MATCH(C17614,'Curva Juros'!$A$7:$A$73,1)) +
(C17614-INDEX('Curva Juros'!$A$7:$A$73,MATCH(C17614,'Curva Juros'!$A$7:$A$73,1))) *
(INDEX('Curva Juros'!$B$7:$B$73,MATCH(C17614,'Curva Juros'!$A$7:$A$73,1)+1) -
INDEX('Curva Juros'!$B$7:$B$73,MATCH(C17614,'Curva Juros'!$A$7:$A$73,1))) /
(INDEX('Curva Juros'!$A$7:$A$73,MATCH(C17614,'Curva Juros'!$A$7:$A$73,1)+1) -
INDEX('Curva Juros'!$A$7:$A$73,MATCH(C17614,'Curva Juros'!$A$7:$A$73,1)))</f>
        <v>7.6950355714285719</v>
      </c>
      <c r="F17614" s="24">
        <f t="shared" si="275"/>
        <v>-9.5035571428571386E-4</v>
      </c>
      <c r="G17614" s="24"/>
    </row>
    <row r="17615" spans="1:7" x14ac:dyDescent="0.25">
      <c r="A17615" s="6" t="s">
        <v>371</v>
      </c>
      <c r="B17615" s="7">
        <v>45821</v>
      </c>
      <c r="C17615" s="8">
        <v>713.38</v>
      </c>
      <c r="D17615" s="20">
        <v>7.5593999999999995E-2</v>
      </c>
      <c r="E17615" s="35" cm="1">
        <f t="array" ref="E17615">INDEX('Curva Juros'!$B$7:$B$73,MATCH(C17615,'Curva Juros'!$A$7:$A$73,1)) +
(C17615-INDEX('Curva Juros'!$A$7:$A$73,MATCH(C17615,'Curva Juros'!$A$7:$A$73,1))) *
(INDEX('Curva Juros'!$B$7:$B$73,MATCH(C17615,'Curva Juros'!$A$7:$A$73,1)+1) -
INDEX('Curva Juros'!$B$7:$B$73,MATCH(C17615,'Curva Juros'!$A$7:$A$73,1))) /
(INDEX('Curva Juros'!$A$7:$A$73,MATCH(C17615,'Curva Juros'!$A$7:$A$73,1)+1) -
INDEX('Curva Juros'!$A$7:$A$73,MATCH(C17615,'Curva Juros'!$A$7:$A$73,1)))</f>
        <v>7.6963682857142857</v>
      </c>
      <c r="F17615" s="24">
        <f t="shared" si="275"/>
        <v>-1.3696828571428676E-3</v>
      </c>
      <c r="G17615" s="24"/>
    </row>
    <row r="17616" spans="1:7" x14ac:dyDescent="0.25">
      <c r="A17616" s="3" t="s">
        <v>371</v>
      </c>
      <c r="B17616" s="4">
        <v>45828</v>
      </c>
      <c r="C17616" s="5">
        <v>709.24</v>
      </c>
      <c r="D17616" s="19">
        <v>7.6216000000000006E-2</v>
      </c>
      <c r="E17616" s="35" cm="1">
        <f t="array" ref="E17616">INDEX('Curva Juros'!$B$7:$B$73,MATCH(C17616,'Curva Juros'!$A$7:$A$73,1)) +
(C17616-INDEX('Curva Juros'!$A$7:$A$73,MATCH(C17616,'Curva Juros'!$A$7:$A$73,1))) *
(INDEX('Curva Juros'!$B$7:$B$73,MATCH(C17616,'Curva Juros'!$A$7:$A$73,1)+1) -
INDEX('Curva Juros'!$B$7:$B$73,MATCH(C17616,'Curva Juros'!$A$7:$A$73,1))) /
(INDEX('Curva Juros'!$A$7:$A$73,MATCH(C17616,'Curva Juros'!$A$7:$A$73,1)+1) -
INDEX('Curva Juros'!$A$7:$A$73,MATCH(C17616,'Curva Juros'!$A$7:$A$73,1)))</f>
        <v>7.6974920000000004</v>
      </c>
      <c r="F17616" s="24">
        <f t="shared" si="275"/>
        <v>-7.5891999999999626E-4</v>
      </c>
      <c r="G17616" s="24"/>
    </row>
    <row r="17617" spans="1:7" x14ac:dyDescent="0.25">
      <c r="A17617" s="6" t="s">
        <v>371</v>
      </c>
      <c r="B17617" s="7">
        <v>45835</v>
      </c>
      <c r="C17617" s="8">
        <v>704.28</v>
      </c>
      <c r="D17617" s="20">
        <v>7.6041999999999998E-2</v>
      </c>
      <c r="E17617" s="35" cm="1">
        <f t="array" ref="E17617">INDEX('Curva Juros'!$B$7:$B$73,MATCH(C17617,'Curva Juros'!$A$7:$A$73,1)) +
(C17617-INDEX('Curva Juros'!$A$7:$A$73,MATCH(C17617,'Curva Juros'!$A$7:$A$73,1))) *
(INDEX('Curva Juros'!$B$7:$B$73,MATCH(C17617,'Curva Juros'!$A$7:$A$73,1)+1) -
INDEX('Curva Juros'!$B$7:$B$73,MATCH(C17617,'Curva Juros'!$A$7:$A$73,1))) /
(INDEX('Curva Juros'!$A$7:$A$73,MATCH(C17617,'Curva Juros'!$A$7:$A$73,1)+1) -
INDEX('Curva Juros'!$A$7:$A$73,MATCH(C17617,'Curva Juros'!$A$7:$A$73,1)))</f>
        <v>7.6988382857142863</v>
      </c>
      <c r="F17617" s="24">
        <f t="shared" si="275"/>
        <v>-9.4638285714286619E-4</v>
      </c>
      <c r="G17617" s="24"/>
    </row>
    <row r="17618" spans="1:7" x14ac:dyDescent="0.25">
      <c r="A17618" s="3" t="s">
        <v>371</v>
      </c>
      <c r="B17618" s="4">
        <v>45842</v>
      </c>
      <c r="C17618" s="5">
        <v>699.83</v>
      </c>
      <c r="D17618" s="19">
        <v>7.3723999999999998E-2</v>
      </c>
      <c r="E17618" s="35" cm="1">
        <f t="array" ref="E17618">INDEX('Curva Juros'!$B$7:$B$73,MATCH(C17618,'Curva Juros'!$A$7:$A$73,1)) +
(C17618-INDEX('Curva Juros'!$A$7:$A$73,MATCH(C17618,'Curva Juros'!$A$7:$A$73,1))) *
(INDEX('Curva Juros'!$B$7:$B$73,MATCH(C17618,'Curva Juros'!$A$7:$A$73,1)+1) -
INDEX('Curva Juros'!$B$7:$B$73,MATCH(C17618,'Curva Juros'!$A$7:$A$73,1))) /
(INDEX('Curva Juros'!$A$7:$A$73,MATCH(C17618,'Curva Juros'!$A$7:$A$73,1)+1) -
INDEX('Curva Juros'!$A$7:$A$73,MATCH(C17618,'Curva Juros'!$A$7:$A$73,1)))</f>
        <v>7.7000461428571434</v>
      </c>
      <c r="F17618" s="24">
        <f t="shared" si="275"/>
        <v>-3.2764614285714366E-3</v>
      </c>
      <c r="G17618" s="24"/>
    </row>
    <row r="17619" spans="1:7" x14ac:dyDescent="0.25">
      <c r="A17619" s="6" t="s">
        <v>371</v>
      </c>
      <c r="B17619" s="7">
        <v>45849</v>
      </c>
      <c r="C17619" s="8">
        <v>694.25</v>
      </c>
      <c r="D17619" s="20">
        <v>7.6176999999999995E-2</v>
      </c>
      <c r="E17619" s="35" cm="1">
        <f t="array" ref="E17619">INDEX('Curva Juros'!$B$7:$B$73,MATCH(C17619,'Curva Juros'!$A$7:$A$73,1)) +
(C17619-INDEX('Curva Juros'!$A$7:$A$73,MATCH(C17619,'Curva Juros'!$A$7:$A$73,1))) *
(INDEX('Curva Juros'!$B$7:$B$73,MATCH(C17619,'Curva Juros'!$A$7:$A$73,1)+1) -
INDEX('Curva Juros'!$B$7:$B$73,MATCH(C17619,'Curva Juros'!$A$7:$A$73,1))) /
(INDEX('Curva Juros'!$A$7:$A$73,MATCH(C17619,'Curva Juros'!$A$7:$A$73,1)+1) -
INDEX('Curva Juros'!$A$7:$A$73,MATCH(C17619,'Curva Juros'!$A$7:$A$73,1)))</f>
        <v>7.7015607142857148</v>
      </c>
      <c r="F17619" s="24">
        <f t="shared" si="275"/>
        <v>-8.3860714285714788E-4</v>
      </c>
      <c r="G17619" s="24"/>
    </row>
    <row r="17620" spans="1:7" x14ac:dyDescent="0.25">
      <c r="A17620" s="3" t="s">
        <v>371</v>
      </c>
      <c r="B17620" s="4">
        <v>45856</v>
      </c>
      <c r="C17620" s="5">
        <v>715.08</v>
      </c>
      <c r="D17620" s="19">
        <v>7.7538999999999997E-2</v>
      </c>
      <c r="E17620" s="35" cm="1">
        <f t="array" ref="E17620">INDEX('Curva Juros'!$B$7:$B$73,MATCH(C17620,'Curva Juros'!$A$7:$A$73,1)) +
(C17620-INDEX('Curva Juros'!$A$7:$A$73,MATCH(C17620,'Curva Juros'!$A$7:$A$73,1))) *
(INDEX('Curva Juros'!$B$7:$B$73,MATCH(C17620,'Curva Juros'!$A$7:$A$73,1)+1) -
INDEX('Curva Juros'!$B$7:$B$73,MATCH(C17620,'Curva Juros'!$A$7:$A$73,1))) /
(INDEX('Curva Juros'!$A$7:$A$73,MATCH(C17620,'Curva Juros'!$A$7:$A$73,1)+1) -
INDEX('Curva Juros'!$A$7:$A$73,MATCH(C17620,'Curva Juros'!$A$7:$A$73,1)))</f>
        <v>7.695906857142857</v>
      </c>
      <c r="F17620" s="24">
        <f t="shared" si="275"/>
        <v>5.7993142857142022E-4</v>
      </c>
      <c r="G17620" s="24"/>
    </row>
    <row r="17621" spans="1:7" x14ac:dyDescent="0.25">
      <c r="A17621" s="6" t="s">
        <v>371</v>
      </c>
      <c r="B17621" s="7">
        <v>45863</v>
      </c>
      <c r="C17621" s="8">
        <v>710.2</v>
      </c>
      <c r="D17621" s="20">
        <v>7.6904E-2</v>
      </c>
      <c r="E17621" s="35" cm="1">
        <f t="array" ref="E17621">INDEX('Curva Juros'!$B$7:$B$73,MATCH(C17621,'Curva Juros'!$A$7:$A$73,1)) +
(C17621-INDEX('Curva Juros'!$A$7:$A$73,MATCH(C17621,'Curva Juros'!$A$7:$A$73,1))) *
(INDEX('Curva Juros'!$B$7:$B$73,MATCH(C17621,'Curva Juros'!$A$7:$A$73,1)+1) -
INDEX('Curva Juros'!$B$7:$B$73,MATCH(C17621,'Curva Juros'!$A$7:$A$73,1))) /
(INDEX('Curva Juros'!$A$7:$A$73,MATCH(C17621,'Curva Juros'!$A$7:$A$73,1)+1) -
INDEX('Curva Juros'!$A$7:$A$73,MATCH(C17621,'Curva Juros'!$A$7:$A$73,1)))</f>
        <v>7.6972314285714285</v>
      </c>
      <c r="F17621" s="24">
        <f t="shared" si="275"/>
        <v>-6.8314285714285439E-5</v>
      </c>
      <c r="G17621" s="24"/>
    </row>
    <row r="17622" spans="1:7" x14ac:dyDescent="0.25">
      <c r="A17622" s="3" t="s">
        <v>371</v>
      </c>
      <c r="B17622" s="4">
        <v>45870</v>
      </c>
      <c r="C17622" s="5">
        <v>705.16</v>
      </c>
      <c r="D17622" s="19">
        <v>7.7105999999999994E-2</v>
      </c>
      <c r="E17622" s="35" cm="1">
        <f t="array" ref="E17622">INDEX('Curva Juros'!$B$7:$B$73,MATCH(C17622,'Curva Juros'!$A$7:$A$73,1)) +
(C17622-INDEX('Curva Juros'!$A$7:$A$73,MATCH(C17622,'Curva Juros'!$A$7:$A$73,1))) *
(INDEX('Curva Juros'!$B$7:$B$73,MATCH(C17622,'Curva Juros'!$A$7:$A$73,1)+1) -
INDEX('Curva Juros'!$B$7:$B$73,MATCH(C17622,'Curva Juros'!$A$7:$A$73,1))) /
(INDEX('Curva Juros'!$A$7:$A$73,MATCH(C17622,'Curva Juros'!$A$7:$A$73,1)+1) -
INDEX('Curva Juros'!$A$7:$A$73,MATCH(C17622,'Curva Juros'!$A$7:$A$73,1)))</f>
        <v>7.6985994285714288</v>
      </c>
      <c r="F17622" s="24">
        <f t="shared" si="275"/>
        <v>1.2000571428570639E-4</v>
      </c>
      <c r="G17622" s="24"/>
    </row>
    <row r="17623" spans="1:7" x14ac:dyDescent="0.25">
      <c r="A17623" s="6" t="s">
        <v>371</v>
      </c>
      <c r="B17623" s="7">
        <v>45877</v>
      </c>
      <c r="C17623" s="8">
        <v>700.42</v>
      </c>
      <c r="D17623" s="20">
        <v>7.5610999999999998E-2</v>
      </c>
      <c r="E17623" s="35" cm="1">
        <f t="array" ref="E17623">INDEX('Curva Juros'!$B$7:$B$73,MATCH(C17623,'Curva Juros'!$A$7:$A$73,1)) +
(C17623-INDEX('Curva Juros'!$A$7:$A$73,MATCH(C17623,'Curva Juros'!$A$7:$A$73,1))) *
(INDEX('Curva Juros'!$B$7:$B$73,MATCH(C17623,'Curva Juros'!$A$7:$A$73,1)+1) -
INDEX('Curva Juros'!$B$7:$B$73,MATCH(C17623,'Curva Juros'!$A$7:$A$73,1))) /
(INDEX('Curva Juros'!$A$7:$A$73,MATCH(C17623,'Curva Juros'!$A$7:$A$73,1)+1) -
INDEX('Curva Juros'!$A$7:$A$73,MATCH(C17623,'Curva Juros'!$A$7:$A$73,1)))</f>
        <v>7.6998860000000002</v>
      </c>
      <c r="F17623" s="24">
        <f t="shared" si="275"/>
        <v>-1.3878600000000046E-3</v>
      </c>
      <c r="G17623" s="24"/>
    </row>
    <row r="17624" spans="1:7" x14ac:dyDescent="0.25">
      <c r="A17624" s="3" t="s">
        <v>371</v>
      </c>
      <c r="B17624" s="4">
        <v>45884</v>
      </c>
      <c r="C17624" s="5">
        <v>695.65</v>
      </c>
      <c r="D17624" s="19">
        <v>7.4312000000000003E-2</v>
      </c>
      <c r="E17624" s="35" cm="1">
        <f t="array" ref="E17624">INDEX('Curva Juros'!$B$7:$B$73,MATCH(C17624,'Curva Juros'!$A$7:$A$73,1)) +
(C17624-INDEX('Curva Juros'!$A$7:$A$73,MATCH(C17624,'Curva Juros'!$A$7:$A$73,1))) *
(INDEX('Curva Juros'!$B$7:$B$73,MATCH(C17624,'Curva Juros'!$A$7:$A$73,1)+1) -
INDEX('Curva Juros'!$B$7:$B$73,MATCH(C17624,'Curva Juros'!$A$7:$A$73,1))) /
(INDEX('Curva Juros'!$A$7:$A$73,MATCH(C17624,'Curva Juros'!$A$7:$A$73,1)+1) -
INDEX('Curva Juros'!$A$7:$A$73,MATCH(C17624,'Curva Juros'!$A$7:$A$73,1)))</f>
        <v>7.701180714285714</v>
      </c>
      <c r="F17624" s="24">
        <f t="shared" si="275"/>
        <v>-2.6998071428571413E-3</v>
      </c>
      <c r="G17624" s="24"/>
    </row>
    <row r="17625" spans="1:7" x14ac:dyDescent="0.25">
      <c r="A17625" s="6" t="s">
        <v>371</v>
      </c>
      <c r="B17625" s="7">
        <v>45891</v>
      </c>
      <c r="C17625" s="8">
        <v>690.4</v>
      </c>
      <c r="D17625" s="20">
        <v>7.5764999999999999E-2</v>
      </c>
      <c r="E17625" s="35" cm="1">
        <f t="array" ref="E17625">INDEX('Curva Juros'!$B$7:$B$73,MATCH(C17625,'Curva Juros'!$A$7:$A$73,1)) +
(C17625-INDEX('Curva Juros'!$A$7:$A$73,MATCH(C17625,'Curva Juros'!$A$7:$A$73,1))) *
(INDEX('Curva Juros'!$B$7:$B$73,MATCH(C17625,'Curva Juros'!$A$7:$A$73,1)+1) -
INDEX('Curva Juros'!$B$7:$B$73,MATCH(C17625,'Curva Juros'!$A$7:$A$73,1))) /
(INDEX('Curva Juros'!$A$7:$A$73,MATCH(C17625,'Curva Juros'!$A$7:$A$73,1)+1) -
INDEX('Curva Juros'!$A$7:$A$73,MATCH(C17625,'Curva Juros'!$A$7:$A$73,1)))</f>
        <v>7.7026057142857143</v>
      </c>
      <c r="F17625" s="24">
        <f t="shared" si="275"/>
        <v>-1.2610571428571388E-3</v>
      </c>
      <c r="G17625" s="24"/>
    </row>
    <row r="17626" spans="1:7" x14ac:dyDescent="0.25">
      <c r="A17626" s="3" t="s">
        <v>371</v>
      </c>
      <c r="B17626" s="4">
        <v>45898</v>
      </c>
      <c r="C17626" s="5">
        <v>685.62</v>
      </c>
      <c r="D17626" s="19">
        <v>7.4489E-2</v>
      </c>
      <c r="E17626" s="35" cm="1">
        <f t="array" ref="E17626">INDEX('Curva Juros'!$B$7:$B$73,MATCH(C17626,'Curva Juros'!$A$7:$A$73,1)) +
(C17626-INDEX('Curva Juros'!$A$7:$A$73,MATCH(C17626,'Curva Juros'!$A$7:$A$73,1))) *
(INDEX('Curva Juros'!$B$7:$B$73,MATCH(C17626,'Curva Juros'!$A$7:$A$73,1)+1) -
INDEX('Curva Juros'!$B$7:$B$73,MATCH(C17626,'Curva Juros'!$A$7:$A$73,1))) /
(INDEX('Curva Juros'!$A$7:$A$73,MATCH(C17626,'Curva Juros'!$A$7:$A$73,1)+1) -
INDEX('Curva Juros'!$A$7:$A$73,MATCH(C17626,'Curva Juros'!$A$7:$A$73,1)))</f>
        <v>7.7039031428571434</v>
      </c>
      <c r="F17626" s="24">
        <f t="shared" si="275"/>
        <v>-2.5500314285714365E-3</v>
      </c>
      <c r="G17626" s="24"/>
    </row>
    <row r="17627" spans="1:7" x14ac:dyDescent="0.25">
      <c r="A17627" s="6" t="s">
        <v>371</v>
      </c>
      <c r="B17627" s="7">
        <v>45905</v>
      </c>
      <c r="C17627" s="8">
        <v>680.61</v>
      </c>
      <c r="D17627" s="20">
        <v>7.4541999999999997E-2</v>
      </c>
      <c r="E17627" s="35" cm="1">
        <f t="array" ref="E17627">INDEX('Curva Juros'!$B$7:$B$73,MATCH(C17627,'Curva Juros'!$A$7:$A$73,1)) +
(C17627-INDEX('Curva Juros'!$A$7:$A$73,MATCH(C17627,'Curva Juros'!$A$7:$A$73,1))) *
(INDEX('Curva Juros'!$B$7:$B$73,MATCH(C17627,'Curva Juros'!$A$7:$A$73,1)+1) -
INDEX('Curva Juros'!$B$7:$B$73,MATCH(C17627,'Curva Juros'!$A$7:$A$73,1))) /
(INDEX('Curva Juros'!$A$7:$A$73,MATCH(C17627,'Curva Juros'!$A$7:$A$73,1)+1) -
INDEX('Curva Juros'!$A$7:$A$73,MATCH(C17627,'Curva Juros'!$A$7:$A$73,1)))</f>
        <v>7.7052630000000004</v>
      </c>
      <c r="F17627" s="24">
        <f t="shared" si="275"/>
        <v>-2.5106300000000137E-3</v>
      </c>
      <c r="G17627" s="24"/>
    </row>
    <row r="17628" spans="1:7" x14ac:dyDescent="0.25">
      <c r="A17628" s="3" t="s">
        <v>371</v>
      </c>
      <c r="B17628" s="4">
        <v>45912</v>
      </c>
      <c r="C17628" s="5">
        <v>675.92</v>
      </c>
      <c r="D17628" s="19">
        <v>7.2796E-2</v>
      </c>
      <c r="E17628" s="35" cm="1">
        <f t="array" ref="E17628">INDEX('Curva Juros'!$B$7:$B$73,MATCH(C17628,'Curva Juros'!$A$7:$A$73,1)) +
(C17628-INDEX('Curva Juros'!$A$7:$A$73,MATCH(C17628,'Curva Juros'!$A$7:$A$73,1))) *
(INDEX('Curva Juros'!$B$7:$B$73,MATCH(C17628,'Curva Juros'!$A$7:$A$73,1)+1) -
INDEX('Curva Juros'!$B$7:$B$73,MATCH(C17628,'Curva Juros'!$A$7:$A$73,1))) /
(INDEX('Curva Juros'!$A$7:$A$73,MATCH(C17628,'Curva Juros'!$A$7:$A$73,1)+1) -
INDEX('Curva Juros'!$A$7:$A$73,MATCH(C17628,'Curva Juros'!$A$7:$A$73,1)))</f>
        <v>7.7065359999999998</v>
      </c>
      <c r="F17628" s="24">
        <f t="shared" si="275"/>
        <v>-4.2693599999999998E-3</v>
      </c>
      <c r="G17628" s="24"/>
    </row>
    <row r="17629" spans="1:7" x14ac:dyDescent="0.25">
      <c r="A17629" s="6" t="s">
        <v>371</v>
      </c>
      <c r="B17629" s="7">
        <v>45919</v>
      </c>
      <c r="C17629" s="8">
        <v>670.89</v>
      </c>
      <c r="D17629" s="20">
        <v>7.2982000000000005E-2</v>
      </c>
      <c r="E17629" s="35" cm="1">
        <f t="array" ref="E17629">INDEX('Curva Juros'!$B$7:$B$73,MATCH(C17629,'Curva Juros'!$A$7:$A$73,1)) +
(C17629-INDEX('Curva Juros'!$A$7:$A$73,MATCH(C17629,'Curva Juros'!$A$7:$A$73,1))) *
(INDEX('Curva Juros'!$B$7:$B$73,MATCH(C17629,'Curva Juros'!$A$7:$A$73,1)+1) -
INDEX('Curva Juros'!$B$7:$B$73,MATCH(C17629,'Curva Juros'!$A$7:$A$73,1))) /
(INDEX('Curva Juros'!$A$7:$A$73,MATCH(C17629,'Curva Juros'!$A$7:$A$73,1)+1) -
INDEX('Curva Juros'!$A$7:$A$73,MATCH(C17629,'Curva Juros'!$A$7:$A$73,1)))</f>
        <v>7.7079012857142857</v>
      </c>
      <c r="F17629" s="24">
        <f t="shared" si="275"/>
        <v>-4.0970128571428538E-3</v>
      </c>
      <c r="G17629" s="24"/>
    </row>
    <row r="17630" spans="1:7" x14ac:dyDescent="0.25">
      <c r="A17630" s="3" t="s">
        <v>371</v>
      </c>
      <c r="B17630" s="4">
        <v>45926</v>
      </c>
      <c r="C17630" s="5">
        <v>666.13</v>
      </c>
      <c r="D17630" s="19">
        <v>7.1636000000000005E-2</v>
      </c>
      <c r="E17630" s="35" cm="1">
        <f t="array" ref="E17630">INDEX('Curva Juros'!$B$7:$B$73,MATCH(C17630,'Curva Juros'!$A$7:$A$73,1)) +
(C17630-INDEX('Curva Juros'!$A$7:$A$73,MATCH(C17630,'Curva Juros'!$A$7:$A$73,1))) *
(INDEX('Curva Juros'!$B$7:$B$73,MATCH(C17630,'Curva Juros'!$A$7:$A$73,1)+1) -
INDEX('Curva Juros'!$B$7:$B$73,MATCH(C17630,'Curva Juros'!$A$7:$A$73,1))) /
(INDEX('Curva Juros'!$A$7:$A$73,MATCH(C17630,'Curva Juros'!$A$7:$A$73,1)+1) -
INDEX('Curva Juros'!$A$7:$A$73,MATCH(C17630,'Curva Juros'!$A$7:$A$73,1)))</f>
        <v>7.709193285714286</v>
      </c>
      <c r="F17630" s="24">
        <f t="shared" si="275"/>
        <v>-5.4559328571428534E-3</v>
      </c>
      <c r="G17630" s="24"/>
    </row>
    <row r="17631" spans="1:7" x14ac:dyDescent="0.25">
      <c r="A17631" s="6" t="s">
        <v>371</v>
      </c>
      <c r="B17631" s="7">
        <v>45933</v>
      </c>
      <c r="C17631" s="8">
        <v>660.56</v>
      </c>
      <c r="D17631" s="20">
        <v>7.4838000000000002E-2</v>
      </c>
      <c r="E17631" s="35" cm="1">
        <f t="array" ref="E17631">INDEX('Curva Juros'!$B$7:$B$73,MATCH(C17631,'Curva Juros'!$A$7:$A$73,1)) +
(C17631-INDEX('Curva Juros'!$A$7:$A$73,MATCH(C17631,'Curva Juros'!$A$7:$A$73,1))) *
(INDEX('Curva Juros'!$B$7:$B$73,MATCH(C17631,'Curva Juros'!$A$7:$A$73,1)+1) -
INDEX('Curva Juros'!$B$7:$B$73,MATCH(C17631,'Curva Juros'!$A$7:$A$73,1))) /
(INDEX('Curva Juros'!$A$7:$A$73,MATCH(C17631,'Curva Juros'!$A$7:$A$73,1)+1) -
INDEX('Curva Juros'!$A$7:$A$73,MATCH(C17631,'Curva Juros'!$A$7:$A$73,1)))</f>
        <v>7.7107051428571429</v>
      </c>
      <c r="F17631" s="24">
        <f t="shared" si="275"/>
        <v>-2.2690514285714225E-3</v>
      </c>
      <c r="G17631" s="24"/>
    </row>
    <row r="17632" spans="1:7" x14ac:dyDescent="0.25">
      <c r="A17632" s="3" t="s">
        <v>371</v>
      </c>
      <c r="B17632" s="4">
        <v>45940</v>
      </c>
      <c r="C17632" s="5">
        <v>656.25</v>
      </c>
      <c r="D17632" s="19">
        <v>7.0952000000000001E-2</v>
      </c>
      <c r="E17632" s="35" cm="1">
        <f t="array" ref="E17632">INDEX('Curva Juros'!$B$7:$B$73,MATCH(C17632,'Curva Juros'!$A$7:$A$73,1)) +
(C17632-INDEX('Curva Juros'!$A$7:$A$73,MATCH(C17632,'Curva Juros'!$A$7:$A$73,1))) *
(INDEX('Curva Juros'!$B$7:$B$73,MATCH(C17632,'Curva Juros'!$A$7:$A$73,1)+1) -
INDEX('Curva Juros'!$B$7:$B$73,MATCH(C17632,'Curva Juros'!$A$7:$A$73,1))) /
(INDEX('Curva Juros'!$A$7:$A$73,MATCH(C17632,'Curva Juros'!$A$7:$A$73,1)+1) -
INDEX('Curva Juros'!$A$7:$A$73,MATCH(C17632,'Curva Juros'!$A$7:$A$73,1)))</f>
        <v>7.711875</v>
      </c>
      <c r="F17632" s="24">
        <f t="shared" si="275"/>
        <v>-6.1667499999999986E-3</v>
      </c>
      <c r="G17632" s="24"/>
    </row>
    <row r="17633" spans="1:7" x14ac:dyDescent="0.25">
      <c r="A17633" s="6" t="s">
        <v>371</v>
      </c>
      <c r="B17633" s="7">
        <v>45947</v>
      </c>
      <c r="C17633" s="8">
        <v>650.91</v>
      </c>
      <c r="D17633" s="20">
        <v>7.2888999999999995E-2</v>
      </c>
      <c r="E17633" s="35" cm="1">
        <f t="array" ref="E17633">INDEX('Curva Juros'!$B$7:$B$73,MATCH(C17633,'Curva Juros'!$A$7:$A$73,1)) +
(C17633-INDEX('Curva Juros'!$A$7:$A$73,MATCH(C17633,'Curva Juros'!$A$7:$A$73,1))) *
(INDEX('Curva Juros'!$B$7:$B$73,MATCH(C17633,'Curva Juros'!$A$7:$A$73,1)+1) -
INDEX('Curva Juros'!$B$7:$B$73,MATCH(C17633,'Curva Juros'!$A$7:$A$73,1))) /
(INDEX('Curva Juros'!$A$7:$A$73,MATCH(C17633,'Curva Juros'!$A$7:$A$73,1)+1) -
INDEX('Curva Juros'!$A$7:$A$73,MATCH(C17633,'Curva Juros'!$A$7:$A$73,1)))</f>
        <v>7.7133244285714291</v>
      </c>
      <c r="F17633" s="24">
        <f t="shared" si="275"/>
        <v>-4.2442442857142937E-3</v>
      </c>
      <c r="G17633" s="24"/>
    </row>
    <row r="17634" spans="1:7" x14ac:dyDescent="0.25">
      <c r="A17634" s="3" t="s">
        <v>371</v>
      </c>
      <c r="B17634" s="4">
        <v>45954</v>
      </c>
      <c r="C17634" s="5">
        <v>645.87</v>
      </c>
      <c r="D17634" s="19">
        <v>7.3104000000000002E-2</v>
      </c>
      <c r="E17634" s="35" cm="1">
        <f t="array" ref="E17634">INDEX('Curva Juros'!$B$7:$B$73,MATCH(C17634,'Curva Juros'!$A$7:$A$73,1)) +
(C17634-INDEX('Curva Juros'!$A$7:$A$73,MATCH(C17634,'Curva Juros'!$A$7:$A$73,1))) *
(INDEX('Curva Juros'!$B$7:$B$73,MATCH(C17634,'Curva Juros'!$A$7:$A$73,1)+1) -
INDEX('Curva Juros'!$B$7:$B$73,MATCH(C17634,'Curva Juros'!$A$7:$A$73,1))) /
(INDEX('Curva Juros'!$A$7:$A$73,MATCH(C17634,'Curva Juros'!$A$7:$A$73,1)+1) -
INDEX('Curva Juros'!$A$7:$A$73,MATCH(C17634,'Curva Juros'!$A$7:$A$73,1)))</f>
        <v>7.7146924285714285</v>
      </c>
      <c r="F17634" s="24">
        <f t="shared" si="275"/>
        <v>-4.0429242857142889E-3</v>
      </c>
      <c r="G17634" s="24"/>
    </row>
    <row r="17635" spans="1:7" x14ac:dyDescent="0.25">
      <c r="A17635" s="6" t="s">
        <v>371</v>
      </c>
      <c r="B17635" s="7">
        <v>45961</v>
      </c>
      <c r="C17635" s="8">
        <v>640.72</v>
      </c>
      <c r="D17635" s="20">
        <v>7.3957999999999996E-2</v>
      </c>
      <c r="E17635" s="35" cm="1">
        <f t="array" ref="E17635">INDEX('Curva Juros'!$B$7:$B$73,MATCH(C17635,'Curva Juros'!$A$7:$A$73,1)) +
(C17635-INDEX('Curva Juros'!$A$7:$A$73,MATCH(C17635,'Curva Juros'!$A$7:$A$73,1))) *
(INDEX('Curva Juros'!$B$7:$B$73,MATCH(C17635,'Curva Juros'!$A$7:$A$73,1)+1) -
INDEX('Curva Juros'!$B$7:$B$73,MATCH(C17635,'Curva Juros'!$A$7:$A$73,1))) /
(INDEX('Curva Juros'!$A$7:$A$73,MATCH(C17635,'Curva Juros'!$A$7:$A$73,1)+1) -
INDEX('Curva Juros'!$A$7:$A$73,MATCH(C17635,'Curva Juros'!$A$7:$A$73,1)))</f>
        <v>7.7160902857142863</v>
      </c>
      <c r="F17635" s="24">
        <f t="shared" si="275"/>
        <v>-3.2029028571428642E-3</v>
      </c>
      <c r="G17635" s="24"/>
    </row>
    <row r="17636" spans="1:7" x14ac:dyDescent="0.25">
      <c r="A17636" s="3" t="s">
        <v>371</v>
      </c>
      <c r="B17636" s="4">
        <v>45968</v>
      </c>
      <c r="C17636" s="5">
        <v>635.74</v>
      </c>
      <c r="D17636" s="19">
        <v>7.3823E-2</v>
      </c>
      <c r="E17636" s="35" cm="1">
        <f t="array" ref="E17636">INDEX('Curva Juros'!$B$7:$B$73,MATCH(C17636,'Curva Juros'!$A$7:$A$73,1)) +
(C17636-INDEX('Curva Juros'!$A$7:$A$73,MATCH(C17636,'Curva Juros'!$A$7:$A$73,1))) *
(INDEX('Curva Juros'!$B$7:$B$73,MATCH(C17636,'Curva Juros'!$A$7:$A$73,1)+1) -
INDEX('Curva Juros'!$B$7:$B$73,MATCH(C17636,'Curva Juros'!$A$7:$A$73,1))) /
(INDEX('Curva Juros'!$A$7:$A$73,MATCH(C17636,'Curva Juros'!$A$7:$A$73,1)+1) -
INDEX('Curva Juros'!$A$7:$A$73,MATCH(C17636,'Curva Juros'!$A$7:$A$73,1)))</f>
        <v>7.7174420000000001</v>
      </c>
      <c r="F17636" s="24">
        <f t="shared" si="275"/>
        <v>-3.3514200000000077E-3</v>
      </c>
      <c r="G17636" s="24"/>
    </row>
    <row r="17637" spans="1:7" x14ac:dyDescent="0.25">
      <c r="A17637" s="6" t="s">
        <v>371</v>
      </c>
      <c r="B17637" s="7">
        <v>45975</v>
      </c>
      <c r="C17637" s="8">
        <v>630.97</v>
      </c>
      <c r="D17637" s="20">
        <v>7.2531999999999999E-2</v>
      </c>
      <c r="E17637" s="35" cm="1">
        <f t="array" ref="E17637">INDEX('Curva Juros'!$B$7:$B$73,MATCH(C17637,'Curva Juros'!$A$7:$A$73,1)) +
(C17637-INDEX('Curva Juros'!$A$7:$A$73,MATCH(C17637,'Curva Juros'!$A$7:$A$73,1))) *
(INDEX('Curva Juros'!$B$7:$B$73,MATCH(C17637,'Curva Juros'!$A$7:$A$73,1)+1) -
INDEX('Curva Juros'!$B$7:$B$73,MATCH(C17637,'Curva Juros'!$A$7:$A$73,1))) /
(INDEX('Curva Juros'!$A$7:$A$73,MATCH(C17637,'Curva Juros'!$A$7:$A$73,1)+1) -
INDEX('Curva Juros'!$A$7:$A$73,MATCH(C17637,'Curva Juros'!$A$7:$A$73,1)))</f>
        <v>7.7187367142857148</v>
      </c>
      <c r="F17637" s="24">
        <f t="shared" si="275"/>
        <v>-4.6553671428571503E-3</v>
      </c>
      <c r="G17637" s="24"/>
    </row>
    <row r="17638" spans="1:7" x14ac:dyDescent="0.25">
      <c r="A17638" s="3" t="s">
        <v>371</v>
      </c>
      <c r="B17638" s="4">
        <v>45982</v>
      </c>
      <c r="C17638" s="5">
        <v>626.99</v>
      </c>
      <c r="D17638" s="19">
        <v>7.2430999999999995E-2</v>
      </c>
      <c r="E17638" s="35" cm="1">
        <f t="array" ref="E17638">INDEX('Curva Juros'!$B$7:$B$73,MATCH(C17638,'Curva Juros'!$A$7:$A$73,1)) +
(C17638-INDEX('Curva Juros'!$A$7:$A$73,MATCH(C17638,'Curva Juros'!$A$7:$A$73,1))) *
(INDEX('Curva Juros'!$B$7:$B$73,MATCH(C17638,'Curva Juros'!$A$7:$A$73,1)+1) -
INDEX('Curva Juros'!$B$7:$B$73,MATCH(C17638,'Curva Juros'!$A$7:$A$73,1))) /
(INDEX('Curva Juros'!$A$7:$A$73,MATCH(C17638,'Curva Juros'!$A$7:$A$73,1)+1) -
INDEX('Curva Juros'!$A$7:$A$73,MATCH(C17638,'Curva Juros'!$A$7:$A$73,1)))</f>
        <v>7.7211523888888891</v>
      </c>
      <c r="F17638" s="24">
        <f t="shared" si="275"/>
        <v>-4.7805238888889018E-3</v>
      </c>
      <c r="G17638" s="24"/>
    </row>
    <row r="17639" spans="1:7" x14ac:dyDescent="0.25">
      <c r="A17639" s="6" t="s">
        <v>371</v>
      </c>
      <c r="B17639" s="7">
        <v>45989</v>
      </c>
      <c r="C17639" s="8">
        <v>621.99</v>
      </c>
      <c r="D17639" s="20">
        <v>7.2410000000000002E-2</v>
      </c>
      <c r="E17639" s="35" cm="1">
        <f t="array" ref="E17639">INDEX('Curva Juros'!$B$7:$B$73,MATCH(C17639,'Curva Juros'!$A$7:$A$73,1)) +
(C17639-INDEX('Curva Juros'!$A$7:$A$73,MATCH(C17639,'Curva Juros'!$A$7:$A$73,1))) *
(INDEX('Curva Juros'!$B$7:$B$73,MATCH(C17639,'Curva Juros'!$A$7:$A$73,1)+1) -
INDEX('Curva Juros'!$B$7:$B$73,MATCH(C17639,'Curva Juros'!$A$7:$A$73,1))) /
(INDEX('Curva Juros'!$A$7:$A$73,MATCH(C17639,'Curva Juros'!$A$7:$A$73,1)+1) -
INDEX('Curva Juros'!$A$7:$A$73,MATCH(C17639,'Curva Juros'!$A$7:$A$73,1)))</f>
        <v>7.7247277857142862</v>
      </c>
      <c r="F17639" s="24">
        <f t="shared" si="275"/>
        <v>-4.8372778571428576E-3</v>
      </c>
      <c r="G17639" s="24"/>
    </row>
    <row r="17640" spans="1:7" x14ac:dyDescent="0.25">
      <c r="A17640" s="3" t="s">
        <v>371</v>
      </c>
      <c r="B17640" s="4">
        <v>45996</v>
      </c>
      <c r="C17640" s="5">
        <v>616.88</v>
      </c>
      <c r="D17640" s="19">
        <v>7.3046E-2</v>
      </c>
      <c r="E17640" s="35" cm="1">
        <f t="array" ref="E17640">INDEX('Curva Juros'!$B$7:$B$73,MATCH(C17640,'Curva Juros'!$A$7:$A$73,1)) +
(C17640-INDEX('Curva Juros'!$A$7:$A$73,MATCH(C17640,'Curva Juros'!$A$7:$A$73,1))) *
(INDEX('Curva Juros'!$B$7:$B$73,MATCH(C17640,'Curva Juros'!$A$7:$A$73,1)+1) -
INDEX('Curva Juros'!$B$7:$B$73,MATCH(C17640,'Curva Juros'!$A$7:$A$73,1))) /
(INDEX('Curva Juros'!$A$7:$A$73,MATCH(C17640,'Curva Juros'!$A$7:$A$73,1)+1) -
INDEX('Curva Juros'!$A$7:$A$73,MATCH(C17640,'Curva Juros'!$A$7:$A$73,1)))</f>
        <v>7.728381841269842</v>
      </c>
      <c r="F17640" s="24">
        <f t="shared" si="275"/>
        <v>-4.2378184126984214E-3</v>
      </c>
      <c r="G17640" s="24"/>
    </row>
    <row r="17641" spans="1:7" x14ac:dyDescent="0.25">
      <c r="A17641" s="6" t="s">
        <v>371</v>
      </c>
      <c r="B17641" s="7">
        <v>46003</v>
      </c>
      <c r="C17641" s="8">
        <v>611.78</v>
      </c>
      <c r="D17641" s="20">
        <v>7.3585999999999999E-2</v>
      </c>
      <c r="E17641" s="35" cm="1">
        <f t="array" ref="E17641">INDEX('Curva Juros'!$B$7:$B$73,MATCH(C17641,'Curva Juros'!$A$7:$A$73,1)) +
(C17641-INDEX('Curva Juros'!$A$7:$A$73,MATCH(C17641,'Curva Juros'!$A$7:$A$73,1))) *
(INDEX('Curva Juros'!$B$7:$B$73,MATCH(C17641,'Curva Juros'!$A$7:$A$73,1)+1) -
INDEX('Curva Juros'!$B$7:$B$73,MATCH(C17641,'Curva Juros'!$A$7:$A$73,1))) /
(INDEX('Curva Juros'!$A$7:$A$73,MATCH(C17641,'Curva Juros'!$A$7:$A$73,1)+1) -
INDEX('Curva Juros'!$A$7:$A$73,MATCH(C17641,'Curva Juros'!$A$7:$A$73,1)))</f>
        <v>7.7320287460317463</v>
      </c>
      <c r="F17641" s="24">
        <f t="shared" si="275"/>
        <v>-3.7342874603174675E-3</v>
      </c>
      <c r="G17641" s="24"/>
    </row>
    <row r="17642" spans="1:7" x14ac:dyDescent="0.25">
      <c r="A17642" s="3" t="s">
        <v>371</v>
      </c>
      <c r="B17642" s="4">
        <v>46010</v>
      </c>
      <c r="C17642" s="5">
        <v>606.85</v>
      </c>
      <c r="D17642" s="19">
        <v>7.3227E-2</v>
      </c>
      <c r="E17642" s="35" cm="1">
        <f t="array" ref="E17642">INDEX('Curva Juros'!$B$7:$B$73,MATCH(C17642,'Curva Juros'!$A$7:$A$73,1)) +
(C17642-INDEX('Curva Juros'!$A$7:$A$73,MATCH(C17642,'Curva Juros'!$A$7:$A$73,1))) *
(INDEX('Curva Juros'!$B$7:$B$73,MATCH(C17642,'Curva Juros'!$A$7:$A$73,1)+1) -
INDEX('Curva Juros'!$B$7:$B$73,MATCH(C17642,'Curva Juros'!$A$7:$A$73,1))) /
(INDEX('Curva Juros'!$A$7:$A$73,MATCH(C17642,'Curva Juros'!$A$7:$A$73,1)+1) -
INDEX('Curva Juros'!$A$7:$A$73,MATCH(C17642,'Curva Juros'!$A$7:$A$73,1)))</f>
        <v>7.7355540873015878</v>
      </c>
      <c r="F17642" s="24">
        <f t="shared" si="275"/>
        <v>-4.1285408730158818E-3</v>
      </c>
      <c r="G17642" s="24"/>
    </row>
    <row r="17643" spans="1:7" x14ac:dyDescent="0.25">
      <c r="A17643" s="6" t="s">
        <v>371</v>
      </c>
      <c r="B17643" s="7">
        <v>46017</v>
      </c>
      <c r="C17643" s="8">
        <v>602.94000000000005</v>
      </c>
      <c r="D17643" s="20">
        <v>7.2705000000000006E-2</v>
      </c>
      <c r="E17643" s="35" cm="1">
        <f t="array" ref="E17643">INDEX('Curva Juros'!$B$7:$B$73,MATCH(C17643,'Curva Juros'!$A$7:$A$73,1)) +
(C17643-INDEX('Curva Juros'!$A$7:$A$73,MATCH(C17643,'Curva Juros'!$A$7:$A$73,1))) *
(INDEX('Curva Juros'!$B$7:$B$73,MATCH(C17643,'Curva Juros'!$A$7:$A$73,1)+1) -
INDEX('Curva Juros'!$B$7:$B$73,MATCH(C17643,'Curva Juros'!$A$7:$A$73,1))) /
(INDEX('Curva Juros'!$A$7:$A$73,MATCH(C17643,'Curva Juros'!$A$7:$A$73,1)+1) -
INDEX('Curva Juros'!$A$7:$A$73,MATCH(C17643,'Curva Juros'!$A$7:$A$73,1)))</f>
        <v>7.7383500476190479</v>
      </c>
      <c r="F17643" s="24">
        <f t="shared" si="275"/>
        <v>-4.678500476190478E-3</v>
      </c>
      <c r="G17643" s="24"/>
    </row>
    <row r="17644" spans="1:7" x14ac:dyDescent="0.25">
      <c r="A17644" s="3" t="s">
        <v>371</v>
      </c>
      <c r="B17644" s="4">
        <v>46024</v>
      </c>
      <c r="C17644" s="5">
        <v>598.97</v>
      </c>
      <c r="D17644" s="19">
        <v>7.2527999999999995E-2</v>
      </c>
      <c r="E17644" s="35" cm="1">
        <f t="array" ref="E17644">INDEX('Curva Juros'!$B$7:$B$73,MATCH(C17644,'Curva Juros'!$A$7:$A$73,1)) +
(C17644-INDEX('Curva Juros'!$A$7:$A$73,MATCH(C17644,'Curva Juros'!$A$7:$A$73,1))) *
(INDEX('Curva Juros'!$B$7:$B$73,MATCH(C17644,'Curva Juros'!$A$7:$A$73,1)+1) -
INDEX('Curva Juros'!$B$7:$B$73,MATCH(C17644,'Curva Juros'!$A$7:$A$73,1))) /
(INDEX('Curva Juros'!$A$7:$A$73,MATCH(C17644,'Curva Juros'!$A$7:$A$73,1)+1) -
INDEX('Curva Juros'!$A$7:$A$73,MATCH(C17644,'Curva Juros'!$A$7:$A$73,1)))</f>
        <v>7.741188912698413</v>
      </c>
      <c r="F17644" s="24">
        <f t="shared" si="275"/>
        <v>-4.8838891269841339E-3</v>
      </c>
      <c r="G17644" s="24"/>
    </row>
    <row r="17645" spans="1:7" x14ac:dyDescent="0.25">
      <c r="A17645" s="6" t="s">
        <v>371</v>
      </c>
      <c r="B17645" s="7">
        <v>46031</v>
      </c>
      <c r="C17645" s="8">
        <v>593.98</v>
      </c>
      <c r="D17645" s="20">
        <v>7.2464000000000001E-2</v>
      </c>
      <c r="E17645" s="35" cm="1">
        <f t="array" ref="E17645">INDEX('Curva Juros'!$B$7:$B$73,MATCH(C17645,'Curva Juros'!$A$7:$A$73,1)) +
(C17645-INDEX('Curva Juros'!$A$7:$A$73,MATCH(C17645,'Curva Juros'!$A$7:$A$73,1))) *
(INDEX('Curva Juros'!$B$7:$B$73,MATCH(C17645,'Curva Juros'!$A$7:$A$73,1)+1) -
INDEX('Curva Juros'!$B$7:$B$73,MATCH(C17645,'Curva Juros'!$A$7:$A$73,1))) /
(INDEX('Curva Juros'!$A$7:$A$73,MATCH(C17645,'Curva Juros'!$A$7:$A$73,1)+1) -
INDEX('Curva Juros'!$A$7:$A$73,MATCH(C17645,'Curva Juros'!$A$7:$A$73,1)))</f>
        <v>7.7447571587301587</v>
      </c>
      <c r="F17645" s="24">
        <f t="shared" si="275"/>
        <v>-4.9835715873015884E-3</v>
      </c>
      <c r="G17645" s="24"/>
    </row>
    <row r="17646" spans="1:7" x14ac:dyDescent="0.25">
      <c r="A17646" s="3" t="s">
        <v>371</v>
      </c>
      <c r="B17646" s="4">
        <v>46038</v>
      </c>
      <c r="C17646" s="5">
        <v>589.09</v>
      </c>
      <c r="D17646" s="19">
        <v>7.1875999999999995E-2</v>
      </c>
      <c r="E17646" s="35" cm="1">
        <f t="array" ref="E17646">INDEX('Curva Juros'!$B$7:$B$73,MATCH(C17646,'Curva Juros'!$A$7:$A$73,1)) +
(C17646-INDEX('Curva Juros'!$A$7:$A$73,MATCH(C17646,'Curva Juros'!$A$7:$A$73,1))) *
(INDEX('Curva Juros'!$B$7:$B$73,MATCH(C17646,'Curva Juros'!$A$7:$A$73,1)+1) -
INDEX('Curva Juros'!$B$7:$B$73,MATCH(C17646,'Curva Juros'!$A$7:$A$73,1))) /
(INDEX('Curva Juros'!$A$7:$A$73,MATCH(C17646,'Curva Juros'!$A$7:$A$73,1)+1) -
INDEX('Curva Juros'!$A$7:$A$73,MATCH(C17646,'Curva Juros'!$A$7:$A$73,1)))</f>
        <v>7.7482538968253971</v>
      </c>
      <c r="F17646" s="24">
        <f t="shared" si="275"/>
        <v>-5.6065389682539712E-3</v>
      </c>
      <c r="G17646" s="24"/>
    </row>
    <row r="17647" spans="1:7" x14ac:dyDescent="0.25">
      <c r="A17647" s="6" t="s">
        <v>371</v>
      </c>
      <c r="B17647" s="7">
        <v>46045</v>
      </c>
      <c r="C17647" s="8">
        <v>584.41999999999996</v>
      </c>
      <c r="D17647" s="20">
        <v>6.9973999999999995E-2</v>
      </c>
      <c r="E17647" s="35" cm="1">
        <f t="array" ref="E17647">INDEX('Curva Juros'!$B$7:$B$73,MATCH(C17647,'Curva Juros'!$A$7:$A$73,1)) +
(C17647-INDEX('Curva Juros'!$A$7:$A$73,MATCH(C17647,'Curva Juros'!$A$7:$A$73,1))) *
(INDEX('Curva Juros'!$B$7:$B$73,MATCH(C17647,'Curva Juros'!$A$7:$A$73,1)+1) -
INDEX('Curva Juros'!$B$7:$B$73,MATCH(C17647,'Curva Juros'!$A$7:$A$73,1))) /
(INDEX('Curva Juros'!$A$7:$A$73,MATCH(C17647,'Curva Juros'!$A$7:$A$73,1)+1) -
INDEX('Curva Juros'!$A$7:$A$73,MATCH(C17647,'Curva Juros'!$A$7:$A$73,1)))</f>
        <v>7.7515933174603173</v>
      </c>
      <c r="F17647" s="24">
        <f t="shared" si="275"/>
        <v>-7.5419331746031798E-3</v>
      </c>
      <c r="G17647" s="24"/>
    </row>
    <row r="17648" spans="1:7" x14ac:dyDescent="0.25">
      <c r="A17648" s="3" t="s">
        <v>371</v>
      </c>
      <c r="B17648" s="4">
        <v>46052</v>
      </c>
      <c r="C17648" s="5">
        <v>579.91999999999996</v>
      </c>
      <c r="D17648" s="19">
        <v>6.7194000000000004E-2</v>
      </c>
      <c r="E17648" s="35" cm="1">
        <f t="array" ref="E17648">INDEX('Curva Juros'!$B$7:$B$73,MATCH(C17648,'Curva Juros'!$A$7:$A$73,1)) +
(C17648-INDEX('Curva Juros'!$A$7:$A$73,MATCH(C17648,'Curva Juros'!$A$7:$A$73,1))) *
(INDEX('Curva Juros'!$B$7:$B$73,MATCH(C17648,'Curva Juros'!$A$7:$A$73,1)+1) -
INDEX('Curva Juros'!$B$7:$B$73,MATCH(C17648,'Curva Juros'!$A$7:$A$73,1))) /
(INDEX('Curva Juros'!$A$7:$A$73,MATCH(C17648,'Curva Juros'!$A$7:$A$73,1)+1) -
INDEX('Curva Juros'!$A$7:$A$73,MATCH(C17648,'Curva Juros'!$A$7:$A$73,1)))</f>
        <v>7.7548111746031747</v>
      </c>
      <c r="F17648" s="24">
        <f t="shared" si="275"/>
        <v>-1.0354111746031749E-2</v>
      </c>
      <c r="G17648" s="24"/>
    </row>
    <row r="17649" spans="1:7" x14ac:dyDescent="0.25">
      <c r="A17649" s="6" t="s">
        <v>371</v>
      </c>
      <c r="B17649" s="7">
        <v>46059</v>
      </c>
      <c r="C17649" s="8">
        <v>575.05999999999995</v>
      </c>
      <c r="D17649" s="20">
        <v>6.6389000000000004E-2</v>
      </c>
      <c r="E17649" s="35" cm="1">
        <f t="array" ref="E17649">INDEX('Curva Juros'!$B$7:$B$73,MATCH(C17649,'Curva Juros'!$A$7:$A$73,1)) +
(C17649-INDEX('Curva Juros'!$A$7:$A$73,MATCH(C17649,'Curva Juros'!$A$7:$A$73,1))) *
(INDEX('Curva Juros'!$B$7:$B$73,MATCH(C17649,'Curva Juros'!$A$7:$A$73,1)+1) -
INDEX('Curva Juros'!$B$7:$B$73,MATCH(C17649,'Curva Juros'!$A$7:$A$73,1))) /
(INDEX('Curva Juros'!$A$7:$A$73,MATCH(C17649,'Curva Juros'!$A$7:$A$73,1)+1) -
INDEX('Curva Juros'!$A$7:$A$73,MATCH(C17649,'Curva Juros'!$A$7:$A$73,1)))</f>
        <v>7.7582864603174606</v>
      </c>
      <c r="F17649" s="24">
        <f t="shared" si="275"/>
        <v>-1.1193864603174605E-2</v>
      </c>
      <c r="G17649" s="24"/>
    </row>
    <row r="17650" spans="1:7" x14ac:dyDescent="0.25">
      <c r="A17650" s="3" t="s">
        <v>371</v>
      </c>
      <c r="B17650" s="4">
        <v>46066</v>
      </c>
      <c r="C17650" s="5">
        <v>570.20000000000005</v>
      </c>
      <c r="D17650" s="19">
        <v>6.5613000000000005E-2</v>
      </c>
      <c r="E17650" s="35" cm="1">
        <f t="array" ref="E17650">INDEX('Curva Juros'!$B$7:$B$73,MATCH(C17650,'Curva Juros'!$A$7:$A$73,1)) +
(C17650-INDEX('Curva Juros'!$A$7:$A$73,MATCH(C17650,'Curva Juros'!$A$7:$A$73,1))) *
(INDEX('Curva Juros'!$B$7:$B$73,MATCH(C17650,'Curva Juros'!$A$7:$A$73,1)+1) -
INDEX('Curva Juros'!$B$7:$B$73,MATCH(C17650,'Curva Juros'!$A$7:$A$73,1))) /
(INDEX('Curva Juros'!$A$7:$A$73,MATCH(C17650,'Curva Juros'!$A$7:$A$73,1)+1) -
INDEX('Curva Juros'!$A$7:$A$73,MATCH(C17650,'Curva Juros'!$A$7:$A$73,1)))</f>
        <v>7.7617617460317465</v>
      </c>
      <c r="F17650" s="24">
        <f t="shared" si="275"/>
        <v>-1.200461746031746E-2</v>
      </c>
      <c r="G17650" s="24"/>
    </row>
    <row r="17651" spans="1:7" x14ac:dyDescent="0.25">
      <c r="A17651" s="6" t="s">
        <v>371</v>
      </c>
      <c r="B17651" s="7">
        <v>46073</v>
      </c>
      <c r="C17651" s="8">
        <v>566.91999999999996</v>
      </c>
      <c r="D17651" s="20">
        <v>6.7188999999999999E-2</v>
      </c>
      <c r="E17651" s="35" cm="1">
        <f t="array" ref="E17651">INDEX('Curva Juros'!$B$7:$B$73,MATCH(C17651,'Curva Juros'!$A$7:$A$73,1)) +
(C17651-INDEX('Curva Juros'!$A$7:$A$73,MATCH(C17651,'Curva Juros'!$A$7:$A$73,1))) *
(INDEX('Curva Juros'!$B$7:$B$73,MATCH(C17651,'Curva Juros'!$A$7:$A$73,1)+1) -
INDEX('Curva Juros'!$B$7:$B$73,MATCH(C17651,'Curva Juros'!$A$7:$A$73,1))) /
(INDEX('Curva Juros'!$A$7:$A$73,MATCH(C17651,'Curva Juros'!$A$7:$A$73,1)+1) -
INDEX('Curva Juros'!$A$7:$A$73,MATCH(C17651,'Curva Juros'!$A$7:$A$73,1)))</f>
        <v>7.7641072063492063</v>
      </c>
      <c r="F17651" s="24">
        <f t="shared" si="275"/>
        <v>-1.0452072063492066E-2</v>
      </c>
      <c r="G17651" s="24"/>
    </row>
    <row r="17652" spans="1:7" x14ac:dyDescent="0.25">
      <c r="A17652" s="3" t="s">
        <v>371</v>
      </c>
      <c r="B17652" s="4">
        <v>46080</v>
      </c>
      <c r="C17652" s="5">
        <v>562.01</v>
      </c>
      <c r="D17652" s="19">
        <v>6.6692000000000001E-2</v>
      </c>
      <c r="E17652" s="35" cm="1">
        <f t="array" ref="E17652">INDEX('Curva Juros'!$B$7:$B$73,MATCH(C17652,'Curva Juros'!$A$7:$A$73,1)) +
(C17652-INDEX('Curva Juros'!$A$7:$A$73,MATCH(C17652,'Curva Juros'!$A$7:$A$73,1))) *
(INDEX('Curva Juros'!$B$7:$B$73,MATCH(C17652,'Curva Juros'!$A$7:$A$73,1)+1) -
INDEX('Curva Juros'!$B$7:$B$73,MATCH(C17652,'Curva Juros'!$A$7:$A$73,1))) /
(INDEX('Curva Juros'!$A$7:$A$73,MATCH(C17652,'Curva Juros'!$A$7:$A$73,1)+1) -
INDEX('Curva Juros'!$A$7:$A$73,MATCH(C17652,'Curva Juros'!$A$7:$A$73,1)))</f>
        <v>7.7676182460317458</v>
      </c>
      <c r="F17652" s="24">
        <f t="shared" si="275"/>
        <v>-1.098418246031746E-2</v>
      </c>
      <c r="G17652" s="24"/>
    </row>
    <row r="17653" spans="1:7" x14ac:dyDescent="0.25">
      <c r="A17653" s="6" t="s">
        <v>372</v>
      </c>
      <c r="B17653" s="7">
        <v>45723</v>
      </c>
      <c r="C17653" s="8">
        <v>1818.57</v>
      </c>
      <c r="D17653" s="20">
        <v>7.5943999999999998E-2</v>
      </c>
      <c r="E17653" s="35" cm="1">
        <f t="array" ref="E17653">INDEX('Curva Juros'!$B$7:$B$73,MATCH(C17653,'Curva Juros'!$A$7:$A$73,1)) +
(C17653-INDEX('Curva Juros'!$A$7:$A$73,MATCH(C17653,'Curva Juros'!$A$7:$A$73,1))) *
(INDEX('Curva Juros'!$B$7:$B$73,MATCH(C17653,'Curva Juros'!$A$7:$A$73,1)+1) -
INDEX('Curva Juros'!$B$7:$B$73,MATCH(C17653,'Curva Juros'!$A$7:$A$73,1))) /
(INDEX('Curva Juros'!$A$7:$A$73,MATCH(C17653,'Curva Juros'!$A$7:$A$73,1)+1) -
INDEX('Curva Juros'!$A$7:$A$73,MATCH(C17653,'Curva Juros'!$A$7:$A$73,1)))</f>
        <v>7.4985377857142854</v>
      </c>
      <c r="F17653" s="24">
        <f t="shared" si="275"/>
        <v>9.5862214285714897E-4</v>
      </c>
      <c r="G17653" s="24"/>
    </row>
    <row r="17654" spans="1:7" x14ac:dyDescent="0.25">
      <c r="A17654" s="3" t="s">
        <v>372</v>
      </c>
      <c r="B17654" s="4">
        <v>45730</v>
      </c>
      <c r="C17654" s="5">
        <v>1815.66</v>
      </c>
      <c r="D17654" s="19">
        <v>7.5084999999999999E-2</v>
      </c>
      <c r="E17654" s="35" cm="1">
        <f t="array" ref="E17654">INDEX('Curva Juros'!$B$7:$B$73,MATCH(C17654,'Curva Juros'!$A$7:$A$73,1)) +
(C17654-INDEX('Curva Juros'!$A$7:$A$73,MATCH(C17654,'Curva Juros'!$A$7:$A$73,1))) *
(INDEX('Curva Juros'!$B$7:$B$73,MATCH(C17654,'Curva Juros'!$A$7:$A$73,1)+1) -
INDEX('Curva Juros'!$B$7:$B$73,MATCH(C17654,'Curva Juros'!$A$7:$A$73,1))) /
(INDEX('Curva Juros'!$A$7:$A$73,MATCH(C17654,'Curva Juros'!$A$7:$A$73,1)+1) -
INDEX('Curva Juros'!$A$7:$A$73,MATCH(C17654,'Curva Juros'!$A$7:$A$73,1)))</f>
        <v>7.4992929999999998</v>
      </c>
      <c r="F17654" s="24">
        <f t="shared" si="275"/>
        <v>9.2069999999999652E-5</v>
      </c>
      <c r="G17654" s="24"/>
    </row>
    <row r="17655" spans="1:7" x14ac:dyDescent="0.25">
      <c r="A17655" s="6" t="s">
        <v>372</v>
      </c>
      <c r="B17655" s="7">
        <v>45737</v>
      </c>
      <c r="C17655" s="8">
        <v>1811.35</v>
      </c>
      <c r="D17655" s="20">
        <v>7.4798000000000003E-2</v>
      </c>
      <c r="E17655" s="35" cm="1">
        <f t="array" ref="E17655">INDEX('Curva Juros'!$B$7:$B$73,MATCH(C17655,'Curva Juros'!$A$7:$A$73,1)) +
(C17655-INDEX('Curva Juros'!$A$7:$A$73,MATCH(C17655,'Curva Juros'!$A$7:$A$73,1))) *
(INDEX('Curva Juros'!$B$7:$B$73,MATCH(C17655,'Curva Juros'!$A$7:$A$73,1)+1) -
INDEX('Curva Juros'!$B$7:$B$73,MATCH(C17655,'Curva Juros'!$A$7:$A$73,1))) /
(INDEX('Curva Juros'!$A$7:$A$73,MATCH(C17655,'Curva Juros'!$A$7:$A$73,1)+1) -
INDEX('Curva Juros'!$A$7:$A$73,MATCH(C17655,'Curva Juros'!$A$7:$A$73,1)))</f>
        <v>7.5004115476190476</v>
      </c>
      <c r="F17655" s="24">
        <f t="shared" si="275"/>
        <v>-2.0611547619046877E-4</v>
      </c>
      <c r="G17655" s="24"/>
    </row>
    <row r="17656" spans="1:7" x14ac:dyDescent="0.25">
      <c r="A17656" s="3" t="s">
        <v>372</v>
      </c>
      <c r="B17656" s="4">
        <v>45744</v>
      </c>
      <c r="C17656" s="5">
        <v>1805.22</v>
      </c>
      <c r="D17656" s="19">
        <v>7.5264999999999999E-2</v>
      </c>
      <c r="E17656" s="35" cm="1">
        <f t="array" ref="E17656">INDEX('Curva Juros'!$B$7:$B$73,MATCH(C17656,'Curva Juros'!$A$7:$A$73,1)) +
(C17656-INDEX('Curva Juros'!$A$7:$A$73,MATCH(C17656,'Curva Juros'!$A$7:$A$73,1))) *
(INDEX('Curva Juros'!$B$7:$B$73,MATCH(C17656,'Curva Juros'!$A$7:$A$73,1)+1) -
INDEX('Curva Juros'!$B$7:$B$73,MATCH(C17656,'Curva Juros'!$A$7:$A$73,1))) /
(INDEX('Curva Juros'!$A$7:$A$73,MATCH(C17656,'Curva Juros'!$A$7:$A$73,1)+1) -
INDEX('Curva Juros'!$A$7:$A$73,MATCH(C17656,'Curva Juros'!$A$7:$A$73,1)))</f>
        <v>7.5020024285714282</v>
      </c>
      <c r="F17656" s="24">
        <f t="shared" si="275"/>
        <v>2.4497571428572229E-4</v>
      </c>
      <c r="G17656" s="24"/>
    </row>
    <row r="17657" spans="1:7" x14ac:dyDescent="0.25">
      <c r="A17657" s="6" t="s">
        <v>372</v>
      </c>
      <c r="B17657" s="7">
        <v>45751</v>
      </c>
      <c r="C17657" s="8">
        <v>1805.91</v>
      </c>
      <c r="D17657" s="20">
        <v>7.2913000000000006E-2</v>
      </c>
      <c r="E17657" s="35" cm="1">
        <f t="array" ref="E17657">INDEX('Curva Juros'!$B$7:$B$73,MATCH(C17657,'Curva Juros'!$A$7:$A$73,1)) +
(C17657-INDEX('Curva Juros'!$A$7:$A$73,MATCH(C17657,'Curva Juros'!$A$7:$A$73,1))) *
(INDEX('Curva Juros'!$B$7:$B$73,MATCH(C17657,'Curva Juros'!$A$7:$A$73,1)+1) -
INDEX('Curva Juros'!$B$7:$B$73,MATCH(C17657,'Curva Juros'!$A$7:$A$73,1))) /
(INDEX('Curva Juros'!$A$7:$A$73,MATCH(C17657,'Curva Juros'!$A$7:$A$73,1)+1) -
INDEX('Curva Juros'!$A$7:$A$73,MATCH(C17657,'Curva Juros'!$A$7:$A$73,1)))</f>
        <v>7.5018233571428574</v>
      </c>
      <c r="F17657" s="24">
        <f t="shared" si="275"/>
        <v>-2.1052335714285692E-3</v>
      </c>
      <c r="G17657" s="24"/>
    </row>
    <row r="17658" spans="1:7" x14ac:dyDescent="0.25">
      <c r="A17658" s="3" t="s">
        <v>372</v>
      </c>
      <c r="B17658" s="4">
        <v>45758</v>
      </c>
      <c r="C17658" s="5">
        <v>1795.29</v>
      </c>
      <c r="D17658" s="19">
        <v>7.5233999999999995E-2</v>
      </c>
      <c r="E17658" s="35" cm="1">
        <f t="array" ref="E17658">INDEX('Curva Juros'!$B$7:$B$73,MATCH(C17658,'Curva Juros'!$A$7:$A$73,1)) +
(C17658-INDEX('Curva Juros'!$A$7:$A$73,MATCH(C17658,'Curva Juros'!$A$7:$A$73,1))) *
(INDEX('Curva Juros'!$B$7:$B$73,MATCH(C17658,'Curva Juros'!$A$7:$A$73,1)+1) -
INDEX('Curva Juros'!$B$7:$B$73,MATCH(C17658,'Curva Juros'!$A$7:$A$73,1))) /
(INDEX('Curva Juros'!$A$7:$A$73,MATCH(C17658,'Curva Juros'!$A$7:$A$73,1)+1) -
INDEX('Curva Juros'!$A$7:$A$73,MATCH(C17658,'Curva Juros'!$A$7:$A$73,1)))</f>
        <v>7.5045795000000002</v>
      </c>
      <c r="F17658" s="24">
        <f t="shared" si="275"/>
        <v>1.8820499999999685E-4</v>
      </c>
      <c r="G17658" s="24"/>
    </row>
    <row r="17659" spans="1:7" x14ac:dyDescent="0.25">
      <c r="A17659" s="6" t="s">
        <v>372</v>
      </c>
      <c r="B17659" s="7">
        <v>45764</v>
      </c>
      <c r="C17659" s="8">
        <v>1792.76</v>
      </c>
      <c r="D17659" s="20">
        <v>7.4630000000000002E-2</v>
      </c>
      <c r="E17659" s="35" cm="1">
        <f t="array" ref="E17659">INDEX('Curva Juros'!$B$7:$B$73,MATCH(C17659,'Curva Juros'!$A$7:$A$73,1)) +
(C17659-INDEX('Curva Juros'!$A$7:$A$73,MATCH(C17659,'Curva Juros'!$A$7:$A$73,1))) *
(INDEX('Curva Juros'!$B$7:$B$73,MATCH(C17659,'Curva Juros'!$A$7:$A$73,1)+1) -
INDEX('Curva Juros'!$B$7:$B$73,MATCH(C17659,'Curva Juros'!$A$7:$A$73,1))) /
(INDEX('Curva Juros'!$A$7:$A$73,MATCH(C17659,'Curva Juros'!$A$7:$A$73,1)+1) -
INDEX('Curva Juros'!$A$7:$A$73,MATCH(C17659,'Curva Juros'!$A$7:$A$73,1)))</f>
        <v>7.5052360952380948</v>
      </c>
      <c r="F17659" s="24">
        <f t="shared" si="275"/>
        <v>-4.2236095238094851E-4</v>
      </c>
      <c r="G17659" s="24"/>
    </row>
    <row r="17660" spans="1:7" x14ac:dyDescent="0.25">
      <c r="A17660" s="3" t="s">
        <v>372</v>
      </c>
      <c r="B17660" s="4">
        <v>45772</v>
      </c>
      <c r="C17660" s="5">
        <v>1789.84</v>
      </c>
      <c r="D17660" s="19">
        <v>7.4184E-2</v>
      </c>
      <c r="E17660" s="35" cm="1">
        <f t="array" ref="E17660">INDEX('Curva Juros'!$B$7:$B$73,MATCH(C17660,'Curva Juros'!$A$7:$A$73,1)) +
(C17660-INDEX('Curva Juros'!$A$7:$A$73,MATCH(C17660,'Curva Juros'!$A$7:$A$73,1))) *
(INDEX('Curva Juros'!$B$7:$B$73,MATCH(C17660,'Curva Juros'!$A$7:$A$73,1)+1) -
INDEX('Curva Juros'!$B$7:$B$73,MATCH(C17660,'Curva Juros'!$A$7:$A$73,1))) /
(INDEX('Curva Juros'!$A$7:$A$73,MATCH(C17660,'Curva Juros'!$A$7:$A$73,1)+1) -
INDEX('Curva Juros'!$A$7:$A$73,MATCH(C17660,'Curva Juros'!$A$7:$A$73,1)))</f>
        <v>7.5059939047619046</v>
      </c>
      <c r="F17660" s="24">
        <f t="shared" si="275"/>
        <v>-8.7593904761903985E-4</v>
      </c>
      <c r="G17660" s="24"/>
    </row>
    <row r="17661" spans="1:7" x14ac:dyDescent="0.25">
      <c r="A17661" s="6" t="s">
        <v>372</v>
      </c>
      <c r="B17661" s="7">
        <v>45779</v>
      </c>
      <c r="C17661" s="8">
        <v>1788.67</v>
      </c>
      <c r="D17661" s="20">
        <v>7.3011999999999994E-2</v>
      </c>
      <c r="E17661" s="35" cm="1">
        <f t="array" ref="E17661">INDEX('Curva Juros'!$B$7:$B$73,MATCH(C17661,'Curva Juros'!$A$7:$A$73,1)) +
(C17661-INDEX('Curva Juros'!$A$7:$A$73,MATCH(C17661,'Curva Juros'!$A$7:$A$73,1))) *
(INDEX('Curva Juros'!$B$7:$B$73,MATCH(C17661,'Curva Juros'!$A$7:$A$73,1)+1) -
INDEX('Curva Juros'!$B$7:$B$73,MATCH(C17661,'Curva Juros'!$A$7:$A$73,1))) /
(INDEX('Curva Juros'!$A$7:$A$73,MATCH(C17661,'Curva Juros'!$A$7:$A$73,1)+1) -
INDEX('Curva Juros'!$A$7:$A$73,MATCH(C17661,'Curva Juros'!$A$7:$A$73,1)))</f>
        <v>7.5062975476190479</v>
      </c>
      <c r="F17661" s="24">
        <f t="shared" si="275"/>
        <v>-2.0509754761904864E-3</v>
      </c>
      <c r="G17661" s="24"/>
    </row>
    <row r="17662" spans="1:7" x14ac:dyDescent="0.25">
      <c r="A17662" s="3" t="s">
        <v>372</v>
      </c>
      <c r="B17662" s="4">
        <v>45786</v>
      </c>
      <c r="C17662" s="5">
        <v>1791.27</v>
      </c>
      <c r="D17662" s="19">
        <v>6.9858000000000003E-2</v>
      </c>
      <c r="E17662" s="35" cm="1">
        <f t="array" ref="E17662">INDEX('Curva Juros'!$B$7:$B$73,MATCH(C17662,'Curva Juros'!$A$7:$A$73,1)) +
(C17662-INDEX('Curva Juros'!$A$7:$A$73,MATCH(C17662,'Curva Juros'!$A$7:$A$73,1))) *
(INDEX('Curva Juros'!$B$7:$B$73,MATCH(C17662,'Curva Juros'!$A$7:$A$73,1)+1) -
INDEX('Curva Juros'!$B$7:$B$73,MATCH(C17662,'Curva Juros'!$A$7:$A$73,1))) /
(INDEX('Curva Juros'!$A$7:$A$73,MATCH(C17662,'Curva Juros'!$A$7:$A$73,1)+1) -
INDEX('Curva Juros'!$A$7:$A$73,MATCH(C17662,'Curva Juros'!$A$7:$A$73,1)))</f>
        <v>7.5056227857142854</v>
      </c>
      <c r="F17662" s="24">
        <f t="shared" si="275"/>
        <v>-5.1982278571428564E-3</v>
      </c>
      <c r="G17662" s="24"/>
    </row>
    <row r="17663" spans="1:7" x14ac:dyDescent="0.25">
      <c r="A17663" s="6" t="s">
        <v>372</v>
      </c>
      <c r="B17663" s="7">
        <v>45793</v>
      </c>
      <c r="C17663" s="8">
        <v>1788.14</v>
      </c>
      <c r="D17663" s="20">
        <v>6.9082000000000005E-2</v>
      </c>
      <c r="E17663" s="35" cm="1">
        <f t="array" ref="E17663">INDEX('Curva Juros'!$B$7:$B$73,MATCH(C17663,'Curva Juros'!$A$7:$A$73,1)) +
(C17663-INDEX('Curva Juros'!$A$7:$A$73,MATCH(C17663,'Curva Juros'!$A$7:$A$73,1))) *
(INDEX('Curva Juros'!$B$7:$B$73,MATCH(C17663,'Curva Juros'!$A$7:$A$73,1)+1) -
INDEX('Curva Juros'!$B$7:$B$73,MATCH(C17663,'Curva Juros'!$A$7:$A$73,1))) /
(INDEX('Curva Juros'!$A$7:$A$73,MATCH(C17663,'Curva Juros'!$A$7:$A$73,1)+1) -
INDEX('Curva Juros'!$A$7:$A$73,MATCH(C17663,'Curva Juros'!$A$7:$A$73,1)))</f>
        <v>7.5064350952380954</v>
      </c>
      <c r="F17663" s="24">
        <f t="shared" si="275"/>
        <v>-5.9823509523809493E-3</v>
      </c>
      <c r="G17663" s="24"/>
    </row>
    <row r="17664" spans="1:7" x14ac:dyDescent="0.25">
      <c r="A17664" s="3" t="s">
        <v>372</v>
      </c>
      <c r="B17664" s="4">
        <v>45800</v>
      </c>
      <c r="C17664" s="5">
        <v>1779.89</v>
      </c>
      <c r="D17664" s="19">
        <v>7.0431999999999995E-2</v>
      </c>
      <c r="E17664" s="35" cm="1">
        <f t="array" ref="E17664">INDEX('Curva Juros'!$B$7:$B$73,MATCH(C17664,'Curva Juros'!$A$7:$A$73,1)) +
(C17664-INDEX('Curva Juros'!$A$7:$A$73,MATCH(C17664,'Curva Juros'!$A$7:$A$73,1))) *
(INDEX('Curva Juros'!$B$7:$B$73,MATCH(C17664,'Curva Juros'!$A$7:$A$73,1)+1) -
INDEX('Curva Juros'!$B$7:$B$73,MATCH(C17664,'Curva Juros'!$A$7:$A$73,1))) /
(INDEX('Curva Juros'!$A$7:$A$73,MATCH(C17664,'Curva Juros'!$A$7:$A$73,1)+1) -
INDEX('Curva Juros'!$A$7:$A$73,MATCH(C17664,'Curva Juros'!$A$7:$A$73,1)))</f>
        <v>7.5085761666666668</v>
      </c>
      <c r="F17664" s="24">
        <f t="shared" si="275"/>
        <v>-4.6537616666666726E-3</v>
      </c>
      <c r="G17664" s="24"/>
    </row>
    <row r="17665" spans="1:7" x14ac:dyDescent="0.25">
      <c r="A17665" s="6" t="s">
        <v>372</v>
      </c>
      <c r="B17665" s="7">
        <v>45807</v>
      </c>
      <c r="C17665" s="8">
        <v>1776.64</v>
      </c>
      <c r="D17665" s="20">
        <v>6.9704000000000002E-2</v>
      </c>
      <c r="E17665" s="35" cm="1">
        <f t="array" ref="E17665">INDEX('Curva Juros'!$B$7:$B$73,MATCH(C17665,'Curva Juros'!$A$7:$A$73,1)) +
(C17665-INDEX('Curva Juros'!$A$7:$A$73,MATCH(C17665,'Curva Juros'!$A$7:$A$73,1))) *
(INDEX('Curva Juros'!$B$7:$B$73,MATCH(C17665,'Curva Juros'!$A$7:$A$73,1)+1) -
INDEX('Curva Juros'!$B$7:$B$73,MATCH(C17665,'Curva Juros'!$A$7:$A$73,1))) /
(INDEX('Curva Juros'!$A$7:$A$73,MATCH(C17665,'Curva Juros'!$A$7:$A$73,1)+1) -
INDEX('Curva Juros'!$A$7:$A$73,MATCH(C17665,'Curva Juros'!$A$7:$A$73,1)))</f>
        <v>7.5094196190476188</v>
      </c>
      <c r="F17665" s="24">
        <f t="shared" si="275"/>
        <v>-5.3901961904761903E-3</v>
      </c>
      <c r="G17665" s="24"/>
    </row>
    <row r="17666" spans="1:7" x14ac:dyDescent="0.25">
      <c r="A17666" s="3" t="s">
        <v>372</v>
      </c>
      <c r="B17666" s="4">
        <v>45814</v>
      </c>
      <c r="C17666" s="5">
        <v>1767.36</v>
      </c>
      <c r="D17666" s="19">
        <v>7.1485000000000007E-2</v>
      </c>
      <c r="E17666" s="35" cm="1">
        <f t="array" ref="E17666">INDEX('Curva Juros'!$B$7:$B$73,MATCH(C17666,'Curva Juros'!$A$7:$A$73,1)) +
(C17666-INDEX('Curva Juros'!$A$7:$A$73,MATCH(C17666,'Curva Juros'!$A$7:$A$73,1))) *
(INDEX('Curva Juros'!$B$7:$B$73,MATCH(C17666,'Curva Juros'!$A$7:$A$73,1)+1) -
INDEX('Curva Juros'!$B$7:$B$73,MATCH(C17666,'Curva Juros'!$A$7:$A$73,1))) /
(INDEX('Curva Juros'!$A$7:$A$73,MATCH(C17666,'Curva Juros'!$A$7:$A$73,1)+1) -
INDEX('Curva Juros'!$A$7:$A$73,MATCH(C17666,'Curva Juros'!$A$7:$A$73,1)))</f>
        <v>7.5118279999999995</v>
      </c>
      <c r="F17666" s="24">
        <f t="shared" si="275"/>
        <v>-3.6332799999999887E-3</v>
      </c>
      <c r="G17666" s="24"/>
    </row>
    <row r="17667" spans="1:7" x14ac:dyDescent="0.25">
      <c r="A17667" s="6" t="s">
        <v>372</v>
      </c>
      <c r="B17667" s="7">
        <v>45821</v>
      </c>
      <c r="C17667" s="8">
        <v>1765.98</v>
      </c>
      <c r="D17667" s="20">
        <v>6.9981000000000002E-2</v>
      </c>
      <c r="E17667" s="35" cm="1">
        <f t="array" ref="E17667">INDEX('Curva Juros'!$B$7:$B$73,MATCH(C17667,'Curva Juros'!$A$7:$A$73,1)) +
(C17667-INDEX('Curva Juros'!$A$7:$A$73,MATCH(C17667,'Curva Juros'!$A$7:$A$73,1))) *
(INDEX('Curva Juros'!$B$7:$B$73,MATCH(C17667,'Curva Juros'!$A$7:$A$73,1)+1) -
INDEX('Curva Juros'!$B$7:$B$73,MATCH(C17667,'Curva Juros'!$A$7:$A$73,1))) /
(INDEX('Curva Juros'!$A$7:$A$73,MATCH(C17667,'Curva Juros'!$A$7:$A$73,1)+1) -
INDEX('Curva Juros'!$A$7:$A$73,MATCH(C17667,'Curva Juros'!$A$7:$A$73,1)))</f>
        <v>7.5121861428571428</v>
      </c>
      <c r="F17667" s="24">
        <f t="shared" ref="F17667:F17730" si="276">D17667-E17667/100</f>
        <v>-5.1408614285714249E-3</v>
      </c>
      <c r="G17667" s="24"/>
    </row>
    <row r="17668" spans="1:7" x14ac:dyDescent="0.25">
      <c r="A17668" s="3" t="s">
        <v>372</v>
      </c>
      <c r="B17668" s="4">
        <v>45828</v>
      </c>
      <c r="C17668" s="5">
        <v>1765.17</v>
      </c>
      <c r="D17668" s="19">
        <v>6.8652000000000005E-2</v>
      </c>
      <c r="E17668" s="35" cm="1">
        <f t="array" ref="E17668">INDEX('Curva Juros'!$B$7:$B$73,MATCH(C17668,'Curva Juros'!$A$7:$A$73,1)) +
(C17668-INDEX('Curva Juros'!$A$7:$A$73,MATCH(C17668,'Curva Juros'!$A$7:$A$73,1))) *
(INDEX('Curva Juros'!$B$7:$B$73,MATCH(C17668,'Curva Juros'!$A$7:$A$73,1)+1) -
INDEX('Curva Juros'!$B$7:$B$73,MATCH(C17668,'Curva Juros'!$A$7:$A$73,1))) /
(INDEX('Curva Juros'!$A$7:$A$73,MATCH(C17668,'Curva Juros'!$A$7:$A$73,1)+1) -
INDEX('Curva Juros'!$A$7:$A$73,MATCH(C17668,'Curva Juros'!$A$7:$A$73,1)))</f>
        <v>7.5123963571428565</v>
      </c>
      <c r="F17668" s="24">
        <f t="shared" si="276"/>
        <v>-6.4719635714285545E-3</v>
      </c>
      <c r="G17668" s="24"/>
    </row>
    <row r="17669" spans="1:7" x14ac:dyDescent="0.25">
      <c r="A17669" s="6" t="s">
        <v>372</v>
      </c>
      <c r="B17669" s="7">
        <v>45835</v>
      </c>
      <c r="C17669" s="8">
        <v>1758.79</v>
      </c>
      <c r="D17669" s="20">
        <v>6.9225999999999996E-2</v>
      </c>
      <c r="E17669" s="35" cm="1">
        <f t="array" ref="E17669">INDEX('Curva Juros'!$B$7:$B$73,MATCH(C17669,'Curva Juros'!$A$7:$A$73,1)) +
(C17669-INDEX('Curva Juros'!$A$7:$A$73,MATCH(C17669,'Curva Juros'!$A$7:$A$73,1))) *
(INDEX('Curva Juros'!$B$7:$B$73,MATCH(C17669,'Curva Juros'!$A$7:$A$73,1)+1) -
INDEX('Curva Juros'!$B$7:$B$73,MATCH(C17669,'Curva Juros'!$A$7:$A$73,1))) /
(INDEX('Curva Juros'!$A$7:$A$73,MATCH(C17669,'Curva Juros'!$A$7:$A$73,1)+1) -
INDEX('Curva Juros'!$A$7:$A$73,MATCH(C17669,'Curva Juros'!$A$7:$A$73,1)))</f>
        <v>7.5140149047619049</v>
      </c>
      <c r="F17669" s="24">
        <f t="shared" si="276"/>
        <v>-5.914149047619055E-3</v>
      </c>
      <c r="G17669" s="24"/>
    </row>
    <row r="17670" spans="1:7" x14ac:dyDescent="0.25">
      <c r="A17670" s="3" t="s">
        <v>372</v>
      </c>
      <c r="B17670" s="4">
        <v>45842</v>
      </c>
      <c r="C17670" s="5">
        <v>1755.18</v>
      </c>
      <c r="D17670" s="19">
        <v>6.8648000000000001E-2</v>
      </c>
      <c r="E17670" s="35" cm="1">
        <f t="array" ref="E17670">INDEX('Curva Juros'!$B$7:$B$73,MATCH(C17670,'Curva Juros'!$A$7:$A$73,1)) +
(C17670-INDEX('Curva Juros'!$A$7:$A$73,MATCH(C17670,'Curva Juros'!$A$7:$A$73,1))) *
(INDEX('Curva Juros'!$B$7:$B$73,MATCH(C17670,'Curva Juros'!$A$7:$A$73,1)+1) -
INDEX('Curva Juros'!$B$7:$B$73,MATCH(C17670,'Curva Juros'!$A$7:$A$73,1))) /
(INDEX('Curva Juros'!$A$7:$A$73,MATCH(C17670,'Curva Juros'!$A$7:$A$73,1)+1) -
INDEX('Curva Juros'!$A$7:$A$73,MATCH(C17670,'Curva Juros'!$A$7:$A$73,1)))</f>
        <v>7.514926</v>
      </c>
      <c r="F17670" s="24">
        <f t="shared" si="276"/>
        <v>-6.5012599999999948E-3</v>
      </c>
      <c r="G17670" s="24"/>
    </row>
    <row r="17671" spans="1:7" x14ac:dyDescent="0.25">
      <c r="A17671" s="6" t="s">
        <v>372</v>
      </c>
      <c r="B17671" s="7">
        <v>45849</v>
      </c>
      <c r="C17671" s="8">
        <v>1747.06</v>
      </c>
      <c r="D17671" s="20">
        <v>6.9944999999999993E-2</v>
      </c>
      <c r="E17671" s="35" cm="1">
        <f t="array" ref="E17671">INDEX('Curva Juros'!$B$7:$B$73,MATCH(C17671,'Curva Juros'!$A$7:$A$73,1)) +
(C17671-INDEX('Curva Juros'!$A$7:$A$73,MATCH(C17671,'Curva Juros'!$A$7:$A$73,1))) *
(INDEX('Curva Juros'!$B$7:$B$73,MATCH(C17671,'Curva Juros'!$A$7:$A$73,1)+1) -
INDEX('Curva Juros'!$B$7:$B$73,MATCH(C17671,'Curva Juros'!$A$7:$A$73,1))) /
(INDEX('Curva Juros'!$A$7:$A$73,MATCH(C17671,'Curva Juros'!$A$7:$A$73,1)+1) -
INDEX('Curva Juros'!$A$7:$A$73,MATCH(C17671,'Curva Juros'!$A$7:$A$73,1)))</f>
        <v>7.5169753333333329</v>
      </c>
      <c r="F17671" s="24">
        <f t="shared" si="276"/>
        <v>-5.2247533333333318E-3</v>
      </c>
      <c r="G17671" s="24"/>
    </row>
    <row r="17672" spans="1:7" x14ac:dyDescent="0.25">
      <c r="A17672" s="3" t="s">
        <v>372</v>
      </c>
      <c r="B17672" s="4">
        <v>45856</v>
      </c>
      <c r="C17672" s="5">
        <v>1738.14</v>
      </c>
      <c r="D17672" s="19">
        <v>7.1575E-2</v>
      </c>
      <c r="E17672" s="35" cm="1">
        <f t="array" ref="E17672">INDEX('Curva Juros'!$B$7:$B$73,MATCH(C17672,'Curva Juros'!$A$7:$A$73,1)) +
(C17672-INDEX('Curva Juros'!$A$7:$A$73,MATCH(C17672,'Curva Juros'!$A$7:$A$73,1))) *
(INDEX('Curva Juros'!$B$7:$B$73,MATCH(C17672,'Curva Juros'!$A$7:$A$73,1)+1) -
INDEX('Curva Juros'!$B$7:$B$73,MATCH(C17672,'Curva Juros'!$A$7:$A$73,1))) /
(INDEX('Curva Juros'!$A$7:$A$73,MATCH(C17672,'Curva Juros'!$A$7:$A$73,1)+1) -
INDEX('Curva Juros'!$A$7:$A$73,MATCH(C17672,'Curva Juros'!$A$7:$A$73,1)))</f>
        <v>7.5192265714285709</v>
      </c>
      <c r="F17672" s="24">
        <f t="shared" si="276"/>
        <v>-3.6172657142857084E-3</v>
      </c>
      <c r="G17672" s="24"/>
    </row>
    <row r="17673" spans="1:7" x14ac:dyDescent="0.25">
      <c r="A17673" s="6" t="s">
        <v>372</v>
      </c>
      <c r="B17673" s="7">
        <v>45863</v>
      </c>
      <c r="C17673" s="8">
        <v>1732.45</v>
      </c>
      <c r="D17673" s="20">
        <v>7.1860999999999994E-2</v>
      </c>
      <c r="E17673" s="35" cm="1">
        <f t="array" ref="E17673">INDEX('Curva Juros'!$B$7:$B$73,MATCH(C17673,'Curva Juros'!$A$7:$A$73,1)) +
(C17673-INDEX('Curva Juros'!$A$7:$A$73,MATCH(C17673,'Curva Juros'!$A$7:$A$73,1))) *
(INDEX('Curva Juros'!$B$7:$B$73,MATCH(C17673,'Curva Juros'!$A$7:$A$73,1)+1) -
INDEX('Curva Juros'!$B$7:$B$73,MATCH(C17673,'Curva Juros'!$A$7:$A$73,1))) /
(INDEX('Curva Juros'!$A$7:$A$73,MATCH(C17673,'Curva Juros'!$A$7:$A$73,1)+1) -
INDEX('Curva Juros'!$A$7:$A$73,MATCH(C17673,'Curva Juros'!$A$7:$A$73,1)))</f>
        <v>7.5206626190476191</v>
      </c>
      <c r="F17673" s="24">
        <f t="shared" si="276"/>
        <v>-3.3456261904761947E-3</v>
      </c>
      <c r="G17673" s="24"/>
    </row>
    <row r="17674" spans="1:7" x14ac:dyDescent="0.25">
      <c r="A17674" s="3" t="s">
        <v>372</v>
      </c>
      <c r="B17674" s="4">
        <v>45870</v>
      </c>
      <c r="C17674" s="5">
        <v>1727.52</v>
      </c>
      <c r="D17674" s="19">
        <v>7.1832999999999994E-2</v>
      </c>
      <c r="E17674" s="35" cm="1">
        <f t="array" ref="E17674">INDEX('Curva Juros'!$B$7:$B$73,MATCH(C17674,'Curva Juros'!$A$7:$A$73,1)) +
(C17674-INDEX('Curva Juros'!$A$7:$A$73,MATCH(C17674,'Curva Juros'!$A$7:$A$73,1))) *
(INDEX('Curva Juros'!$B$7:$B$73,MATCH(C17674,'Curva Juros'!$A$7:$A$73,1)+1) -
INDEX('Curva Juros'!$B$7:$B$73,MATCH(C17674,'Curva Juros'!$A$7:$A$73,1))) /
(INDEX('Curva Juros'!$A$7:$A$73,MATCH(C17674,'Curva Juros'!$A$7:$A$73,1)+1) -
INDEX('Curva Juros'!$A$7:$A$73,MATCH(C17674,'Curva Juros'!$A$7:$A$73,1)))</f>
        <v>7.5219068571428567</v>
      </c>
      <c r="F17674" s="24">
        <f t="shared" si="276"/>
        <v>-3.3860685714285771E-3</v>
      </c>
      <c r="G17674" s="24"/>
    </row>
    <row r="17675" spans="1:7" x14ac:dyDescent="0.25">
      <c r="A17675" s="6" t="s">
        <v>372</v>
      </c>
      <c r="B17675" s="7">
        <v>45877</v>
      </c>
      <c r="C17675" s="8">
        <v>1726.87</v>
      </c>
      <c r="D17675" s="20">
        <v>7.0025000000000004E-2</v>
      </c>
      <c r="E17675" s="35" cm="1">
        <f t="array" ref="E17675">INDEX('Curva Juros'!$B$7:$B$73,MATCH(C17675,'Curva Juros'!$A$7:$A$73,1)) +
(C17675-INDEX('Curva Juros'!$A$7:$A$73,MATCH(C17675,'Curva Juros'!$A$7:$A$73,1))) *
(INDEX('Curva Juros'!$B$7:$B$73,MATCH(C17675,'Curva Juros'!$A$7:$A$73,1)+1) -
INDEX('Curva Juros'!$B$7:$B$73,MATCH(C17675,'Curva Juros'!$A$7:$A$73,1))) /
(INDEX('Curva Juros'!$A$7:$A$73,MATCH(C17675,'Curva Juros'!$A$7:$A$73,1)+1) -
INDEX('Curva Juros'!$A$7:$A$73,MATCH(C17675,'Curva Juros'!$A$7:$A$73,1)))</f>
        <v>7.5220709047619048</v>
      </c>
      <c r="F17675" s="24">
        <f t="shared" si="276"/>
        <v>-5.1957090476190404E-3</v>
      </c>
      <c r="G17675" s="24"/>
    </row>
    <row r="17676" spans="1:7" x14ac:dyDescent="0.25">
      <c r="A17676" s="3" t="s">
        <v>372</v>
      </c>
      <c r="B17676" s="4">
        <v>45884</v>
      </c>
      <c r="C17676" s="5">
        <v>1723.23</v>
      </c>
      <c r="D17676" s="19">
        <v>6.9458000000000006E-2</v>
      </c>
      <c r="E17676" s="35" cm="1">
        <f t="array" ref="E17676">INDEX('Curva Juros'!$B$7:$B$73,MATCH(C17676,'Curva Juros'!$A$7:$A$73,1)) +
(C17676-INDEX('Curva Juros'!$A$7:$A$73,MATCH(C17676,'Curva Juros'!$A$7:$A$73,1))) *
(INDEX('Curva Juros'!$B$7:$B$73,MATCH(C17676,'Curva Juros'!$A$7:$A$73,1)+1) -
INDEX('Curva Juros'!$B$7:$B$73,MATCH(C17676,'Curva Juros'!$A$7:$A$73,1))) /
(INDEX('Curva Juros'!$A$7:$A$73,MATCH(C17676,'Curva Juros'!$A$7:$A$73,1)+1) -
INDEX('Curva Juros'!$A$7:$A$73,MATCH(C17676,'Curva Juros'!$A$7:$A$73,1)))</f>
        <v>7.5229895714285711</v>
      </c>
      <c r="F17676" s="24">
        <f t="shared" si="276"/>
        <v>-5.7718957142856991E-3</v>
      </c>
      <c r="G17676" s="24"/>
    </row>
    <row r="17677" spans="1:7" x14ac:dyDescent="0.25">
      <c r="A17677" s="6" t="s">
        <v>372</v>
      </c>
      <c r="B17677" s="7">
        <v>45891</v>
      </c>
      <c r="C17677" s="8">
        <v>1713.74</v>
      </c>
      <c r="D17677" s="20">
        <v>7.1327000000000002E-2</v>
      </c>
      <c r="E17677" s="35" cm="1">
        <f t="array" ref="E17677">INDEX('Curva Juros'!$B$7:$B$73,MATCH(C17677,'Curva Juros'!$A$7:$A$73,1)) +
(C17677-INDEX('Curva Juros'!$A$7:$A$73,MATCH(C17677,'Curva Juros'!$A$7:$A$73,1))) *
(INDEX('Curva Juros'!$B$7:$B$73,MATCH(C17677,'Curva Juros'!$A$7:$A$73,1)+1) -
INDEX('Curva Juros'!$B$7:$B$73,MATCH(C17677,'Curva Juros'!$A$7:$A$73,1))) /
(INDEX('Curva Juros'!$A$7:$A$73,MATCH(C17677,'Curva Juros'!$A$7:$A$73,1)+1) -
INDEX('Curva Juros'!$A$7:$A$73,MATCH(C17677,'Curva Juros'!$A$7:$A$73,1)))</f>
        <v>7.5253846666666666</v>
      </c>
      <c r="F17677" s="24">
        <f t="shared" si="276"/>
        <v>-3.926846666666664E-3</v>
      </c>
      <c r="G17677" s="24"/>
    </row>
    <row r="17678" spans="1:7" x14ac:dyDescent="0.25">
      <c r="A17678" s="3" t="s">
        <v>372</v>
      </c>
      <c r="B17678" s="4">
        <v>45898</v>
      </c>
      <c r="C17678" s="5">
        <v>1709.44</v>
      </c>
      <c r="D17678" s="19">
        <v>7.1034E-2</v>
      </c>
      <c r="E17678" s="35" cm="1">
        <f t="array" ref="E17678">INDEX('Curva Juros'!$B$7:$B$73,MATCH(C17678,'Curva Juros'!$A$7:$A$73,1)) +
(C17678-INDEX('Curva Juros'!$A$7:$A$73,MATCH(C17678,'Curva Juros'!$A$7:$A$73,1))) *
(INDEX('Curva Juros'!$B$7:$B$73,MATCH(C17678,'Curva Juros'!$A$7:$A$73,1)+1) -
INDEX('Curva Juros'!$B$7:$B$73,MATCH(C17678,'Curva Juros'!$A$7:$A$73,1))) /
(INDEX('Curva Juros'!$A$7:$A$73,MATCH(C17678,'Curva Juros'!$A$7:$A$73,1)+1) -
INDEX('Curva Juros'!$A$7:$A$73,MATCH(C17678,'Curva Juros'!$A$7:$A$73,1)))</f>
        <v>7.526469904761905</v>
      </c>
      <c r="F17678" s="24">
        <f t="shared" si="276"/>
        <v>-4.230699047619052E-3</v>
      </c>
      <c r="G17678" s="24"/>
    </row>
    <row r="17679" spans="1:7" x14ac:dyDescent="0.25">
      <c r="A17679" s="6" t="s">
        <v>372</v>
      </c>
      <c r="B17679" s="7">
        <v>45905</v>
      </c>
      <c r="C17679" s="8">
        <v>1704.53</v>
      </c>
      <c r="D17679" s="20">
        <v>7.0998000000000006E-2</v>
      </c>
      <c r="E17679" s="35" cm="1">
        <f t="array" ref="E17679">INDEX('Curva Juros'!$B$7:$B$73,MATCH(C17679,'Curva Juros'!$A$7:$A$73,1)) +
(C17679-INDEX('Curva Juros'!$A$7:$A$73,MATCH(C17679,'Curva Juros'!$A$7:$A$73,1))) *
(INDEX('Curva Juros'!$B$7:$B$73,MATCH(C17679,'Curva Juros'!$A$7:$A$73,1)+1) -
INDEX('Curva Juros'!$B$7:$B$73,MATCH(C17679,'Curva Juros'!$A$7:$A$73,1))) /
(INDEX('Curva Juros'!$A$7:$A$73,MATCH(C17679,'Curva Juros'!$A$7:$A$73,1)+1) -
INDEX('Curva Juros'!$A$7:$A$73,MATCH(C17679,'Curva Juros'!$A$7:$A$73,1)))</f>
        <v>7.5277090952380954</v>
      </c>
      <c r="F17679" s="24">
        <f t="shared" si="276"/>
        <v>-4.2790909523809512E-3</v>
      </c>
      <c r="G17679" s="24"/>
    </row>
    <row r="17680" spans="1:7" x14ac:dyDescent="0.25">
      <c r="A17680" s="3" t="s">
        <v>372</v>
      </c>
      <c r="B17680" s="4">
        <v>45912</v>
      </c>
      <c r="C17680" s="5">
        <v>1703.37</v>
      </c>
      <c r="D17680" s="19">
        <v>6.9400000000000003E-2</v>
      </c>
      <c r="E17680" s="35" cm="1">
        <f t="array" ref="E17680">INDEX('Curva Juros'!$B$7:$B$73,MATCH(C17680,'Curva Juros'!$A$7:$A$73,1)) +
(C17680-INDEX('Curva Juros'!$A$7:$A$73,MATCH(C17680,'Curva Juros'!$A$7:$A$73,1))) *
(INDEX('Curva Juros'!$B$7:$B$73,MATCH(C17680,'Curva Juros'!$A$7:$A$73,1)+1) -
INDEX('Curva Juros'!$B$7:$B$73,MATCH(C17680,'Curva Juros'!$A$7:$A$73,1))) /
(INDEX('Curva Juros'!$A$7:$A$73,MATCH(C17680,'Curva Juros'!$A$7:$A$73,1)+1) -
INDEX('Curva Juros'!$A$7:$A$73,MATCH(C17680,'Curva Juros'!$A$7:$A$73,1)))</f>
        <v>7.5280018571428569</v>
      </c>
      <c r="F17680" s="24">
        <f t="shared" si="276"/>
        <v>-5.8800185714285719E-3</v>
      </c>
      <c r="G17680" s="24"/>
    </row>
    <row r="17681" spans="1:7" x14ac:dyDescent="0.25">
      <c r="A17681" s="6" t="s">
        <v>372</v>
      </c>
      <c r="B17681" s="7">
        <v>45919</v>
      </c>
      <c r="C17681" s="8">
        <v>1700.89</v>
      </c>
      <c r="D17681" s="20">
        <v>6.8352999999999997E-2</v>
      </c>
      <c r="E17681" s="35" cm="1">
        <f t="array" ref="E17681">INDEX('Curva Juros'!$B$7:$B$73,MATCH(C17681,'Curva Juros'!$A$7:$A$73,1)) +
(C17681-INDEX('Curva Juros'!$A$7:$A$73,MATCH(C17681,'Curva Juros'!$A$7:$A$73,1))) *
(INDEX('Curva Juros'!$B$7:$B$73,MATCH(C17681,'Curva Juros'!$A$7:$A$73,1)+1) -
INDEX('Curva Juros'!$B$7:$B$73,MATCH(C17681,'Curva Juros'!$A$7:$A$73,1))) /
(INDEX('Curva Juros'!$A$7:$A$73,MATCH(C17681,'Curva Juros'!$A$7:$A$73,1)+1) -
INDEX('Curva Juros'!$A$7:$A$73,MATCH(C17681,'Curva Juros'!$A$7:$A$73,1)))</f>
        <v>7.5286277619047617</v>
      </c>
      <c r="F17681" s="24">
        <f t="shared" si="276"/>
        <v>-6.9332776190476203E-3</v>
      </c>
      <c r="G17681" s="24"/>
    </row>
    <row r="17682" spans="1:7" x14ac:dyDescent="0.25">
      <c r="A17682" s="3" t="s">
        <v>372</v>
      </c>
      <c r="B17682" s="4">
        <v>45926</v>
      </c>
      <c r="C17682" s="5">
        <v>1699.41</v>
      </c>
      <c r="D17682" s="19">
        <v>6.6885E-2</v>
      </c>
      <c r="E17682" s="35" cm="1">
        <f t="array" ref="E17682">INDEX('Curva Juros'!$B$7:$B$73,MATCH(C17682,'Curva Juros'!$A$7:$A$73,1)) +
(C17682-INDEX('Curva Juros'!$A$7:$A$73,MATCH(C17682,'Curva Juros'!$A$7:$A$73,1))) *
(INDEX('Curva Juros'!$B$7:$B$73,MATCH(C17682,'Curva Juros'!$A$7:$A$73,1)+1) -
INDEX('Curva Juros'!$B$7:$B$73,MATCH(C17682,'Curva Juros'!$A$7:$A$73,1))) /
(INDEX('Curva Juros'!$A$7:$A$73,MATCH(C17682,'Curva Juros'!$A$7:$A$73,1)+1) -
INDEX('Curva Juros'!$A$7:$A$73,MATCH(C17682,'Curva Juros'!$A$7:$A$73,1)))</f>
        <v>7.5290012857142861</v>
      </c>
      <c r="F17682" s="24">
        <f t="shared" si="276"/>
        <v>-8.4050128571428601E-3</v>
      </c>
      <c r="G17682" s="24"/>
    </row>
    <row r="17683" spans="1:7" x14ac:dyDescent="0.25">
      <c r="A17683" s="6" t="s">
        <v>372</v>
      </c>
      <c r="B17683" s="7">
        <v>45933</v>
      </c>
      <c r="C17683" s="8">
        <v>1689.98</v>
      </c>
      <c r="D17683" s="20">
        <v>6.8733000000000002E-2</v>
      </c>
      <c r="E17683" s="35" cm="1">
        <f t="array" ref="E17683">INDEX('Curva Juros'!$B$7:$B$73,MATCH(C17683,'Curva Juros'!$A$7:$A$73,1)) +
(C17683-INDEX('Curva Juros'!$A$7:$A$73,MATCH(C17683,'Curva Juros'!$A$7:$A$73,1))) *
(INDEX('Curva Juros'!$B$7:$B$73,MATCH(C17683,'Curva Juros'!$A$7:$A$73,1)+1) -
INDEX('Curva Juros'!$B$7:$B$73,MATCH(C17683,'Curva Juros'!$A$7:$A$73,1))) /
(INDEX('Curva Juros'!$A$7:$A$73,MATCH(C17683,'Curva Juros'!$A$7:$A$73,1)+1) -
INDEX('Curva Juros'!$A$7:$A$73,MATCH(C17683,'Curva Juros'!$A$7:$A$73,1)))</f>
        <v>7.5313812380952383</v>
      </c>
      <c r="F17683" s="24">
        <f t="shared" si="276"/>
        <v>-6.5808123809523861E-3</v>
      </c>
      <c r="G17683" s="24"/>
    </row>
    <row r="17684" spans="1:7" x14ac:dyDescent="0.25">
      <c r="A17684" s="3" t="s">
        <v>372</v>
      </c>
      <c r="B17684" s="4">
        <v>45940</v>
      </c>
      <c r="C17684" s="5">
        <v>1686.77</v>
      </c>
      <c r="D17684" s="19">
        <v>6.7987000000000006E-2</v>
      </c>
      <c r="E17684" s="35" cm="1">
        <f t="array" ref="E17684">INDEX('Curva Juros'!$B$7:$B$73,MATCH(C17684,'Curva Juros'!$A$7:$A$73,1)) +
(C17684-INDEX('Curva Juros'!$A$7:$A$73,MATCH(C17684,'Curva Juros'!$A$7:$A$73,1))) *
(INDEX('Curva Juros'!$B$7:$B$73,MATCH(C17684,'Curva Juros'!$A$7:$A$73,1)+1) -
INDEX('Curva Juros'!$B$7:$B$73,MATCH(C17684,'Curva Juros'!$A$7:$A$73,1))) /
(INDEX('Curva Juros'!$A$7:$A$73,MATCH(C17684,'Curva Juros'!$A$7:$A$73,1)+1) -
INDEX('Curva Juros'!$A$7:$A$73,MATCH(C17684,'Curva Juros'!$A$7:$A$73,1)))</f>
        <v>7.5321913809523808</v>
      </c>
      <c r="F17684" s="24">
        <f t="shared" si="276"/>
        <v>-7.3349138095238076E-3</v>
      </c>
      <c r="G17684" s="24"/>
    </row>
    <row r="17685" spans="1:7" x14ac:dyDescent="0.25">
      <c r="A17685" s="6" t="s">
        <v>372</v>
      </c>
      <c r="B17685" s="7">
        <v>45947</v>
      </c>
      <c r="C17685" s="8">
        <v>1679.46</v>
      </c>
      <c r="D17685" s="20">
        <v>6.8949999999999997E-2</v>
      </c>
      <c r="E17685" s="35" cm="1">
        <f t="array" ref="E17685">INDEX('Curva Juros'!$B$7:$B$73,MATCH(C17685,'Curva Juros'!$A$7:$A$73,1)) +
(C17685-INDEX('Curva Juros'!$A$7:$A$73,MATCH(C17685,'Curva Juros'!$A$7:$A$73,1))) *
(INDEX('Curva Juros'!$B$7:$B$73,MATCH(C17685,'Curva Juros'!$A$7:$A$73,1)+1) -
INDEX('Curva Juros'!$B$7:$B$73,MATCH(C17685,'Curva Juros'!$A$7:$A$73,1))) /
(INDEX('Curva Juros'!$A$7:$A$73,MATCH(C17685,'Curva Juros'!$A$7:$A$73,1)+1) -
INDEX('Curva Juros'!$A$7:$A$73,MATCH(C17685,'Curva Juros'!$A$7:$A$73,1)))</f>
        <v>7.5340362857142855</v>
      </c>
      <c r="F17685" s="24">
        <f t="shared" si="276"/>
        <v>-6.3903628571428533E-3</v>
      </c>
      <c r="G17685" s="24"/>
    </row>
    <row r="17686" spans="1:7" x14ac:dyDescent="0.25">
      <c r="A17686" s="3" t="s">
        <v>372</v>
      </c>
      <c r="B17686" s="4">
        <v>45954</v>
      </c>
      <c r="C17686" s="5">
        <v>1675.33</v>
      </c>
      <c r="D17686" s="19">
        <v>6.8585999999999994E-2</v>
      </c>
      <c r="E17686" s="35" cm="1">
        <f t="array" ref="E17686">INDEX('Curva Juros'!$B$7:$B$73,MATCH(C17686,'Curva Juros'!$A$7:$A$73,1)) +
(C17686-INDEX('Curva Juros'!$A$7:$A$73,MATCH(C17686,'Curva Juros'!$A$7:$A$73,1))) *
(INDEX('Curva Juros'!$B$7:$B$73,MATCH(C17686,'Curva Juros'!$A$7:$A$73,1)+1) -
INDEX('Curva Juros'!$B$7:$B$73,MATCH(C17686,'Curva Juros'!$A$7:$A$73,1))) /
(INDEX('Curva Juros'!$A$7:$A$73,MATCH(C17686,'Curva Juros'!$A$7:$A$73,1)+1) -
INDEX('Curva Juros'!$A$7:$A$73,MATCH(C17686,'Curva Juros'!$A$7:$A$73,1)))</f>
        <v>7.5350786190476189</v>
      </c>
      <c r="F17686" s="24">
        <f t="shared" si="276"/>
        <v>-6.7647861904761991E-3</v>
      </c>
      <c r="G17686" s="24"/>
    </row>
    <row r="17687" spans="1:7" x14ac:dyDescent="0.25">
      <c r="A17687" s="6" t="s">
        <v>372</v>
      </c>
      <c r="B17687" s="7">
        <v>45961</v>
      </c>
      <c r="C17687" s="8">
        <v>1666.99</v>
      </c>
      <c r="D17687" s="20">
        <v>6.9974999999999996E-2</v>
      </c>
      <c r="E17687" s="35" cm="1">
        <f t="array" ref="E17687">INDEX('Curva Juros'!$B$7:$B$73,MATCH(C17687,'Curva Juros'!$A$7:$A$73,1)) +
(C17687-INDEX('Curva Juros'!$A$7:$A$73,MATCH(C17687,'Curva Juros'!$A$7:$A$73,1))) *
(INDEX('Curva Juros'!$B$7:$B$73,MATCH(C17687,'Curva Juros'!$A$7:$A$73,1)+1) -
INDEX('Curva Juros'!$B$7:$B$73,MATCH(C17687,'Curva Juros'!$A$7:$A$73,1))) /
(INDEX('Curva Juros'!$A$7:$A$73,MATCH(C17687,'Curva Juros'!$A$7:$A$73,1)+1) -
INDEX('Curva Juros'!$A$7:$A$73,MATCH(C17687,'Curva Juros'!$A$7:$A$73,1)))</f>
        <v>7.5371834761904761</v>
      </c>
      <c r="F17687" s="24">
        <f t="shared" si="276"/>
        <v>-5.3968347619047646E-3</v>
      </c>
      <c r="G17687" s="24"/>
    </row>
    <row r="17688" spans="1:7" x14ac:dyDescent="0.25">
      <c r="A17688" s="3" t="s">
        <v>372</v>
      </c>
      <c r="B17688" s="4">
        <v>45968</v>
      </c>
      <c r="C17688" s="5">
        <v>1662.82</v>
      </c>
      <c r="D17688" s="19">
        <v>6.9631999999999999E-2</v>
      </c>
      <c r="E17688" s="35" cm="1">
        <f t="array" ref="E17688">INDEX('Curva Juros'!$B$7:$B$73,MATCH(C17688,'Curva Juros'!$A$7:$A$73,1)) +
(C17688-INDEX('Curva Juros'!$A$7:$A$73,MATCH(C17688,'Curva Juros'!$A$7:$A$73,1))) *
(INDEX('Curva Juros'!$B$7:$B$73,MATCH(C17688,'Curva Juros'!$A$7:$A$73,1)+1) -
INDEX('Curva Juros'!$B$7:$B$73,MATCH(C17688,'Curva Juros'!$A$7:$A$73,1))) /
(INDEX('Curva Juros'!$A$7:$A$73,MATCH(C17688,'Curva Juros'!$A$7:$A$73,1)+1) -
INDEX('Curva Juros'!$A$7:$A$73,MATCH(C17688,'Curva Juros'!$A$7:$A$73,1)))</f>
        <v>7.5382359047619047</v>
      </c>
      <c r="F17688" s="24">
        <f t="shared" si="276"/>
        <v>-5.7503590476190442E-3</v>
      </c>
      <c r="G17688" s="24"/>
    </row>
    <row r="17689" spans="1:7" x14ac:dyDescent="0.25">
      <c r="A17689" s="6" t="s">
        <v>372</v>
      </c>
      <c r="B17689" s="7">
        <v>45975</v>
      </c>
      <c r="C17689" s="8">
        <v>1660.55</v>
      </c>
      <c r="D17689" s="20">
        <v>6.8496000000000001E-2</v>
      </c>
      <c r="E17689" s="35" cm="1">
        <f t="array" ref="E17689">INDEX('Curva Juros'!$B$7:$B$73,MATCH(C17689,'Curva Juros'!$A$7:$A$73,1)) +
(C17689-INDEX('Curva Juros'!$A$7:$A$73,MATCH(C17689,'Curva Juros'!$A$7:$A$73,1))) *
(INDEX('Curva Juros'!$B$7:$B$73,MATCH(C17689,'Curva Juros'!$A$7:$A$73,1)+1) -
INDEX('Curva Juros'!$B$7:$B$73,MATCH(C17689,'Curva Juros'!$A$7:$A$73,1))) /
(INDEX('Curva Juros'!$A$7:$A$73,MATCH(C17689,'Curva Juros'!$A$7:$A$73,1)+1) -
INDEX('Curva Juros'!$A$7:$A$73,MATCH(C17689,'Curva Juros'!$A$7:$A$73,1)))</f>
        <v>7.5388088095238093</v>
      </c>
      <c r="F17689" s="24">
        <f t="shared" si="276"/>
        <v>-6.8920880952380859E-3</v>
      </c>
      <c r="G17689" s="24"/>
    </row>
    <row r="17690" spans="1:7" x14ac:dyDescent="0.25">
      <c r="A17690" s="3" t="s">
        <v>372</v>
      </c>
      <c r="B17690" s="4">
        <v>45982</v>
      </c>
      <c r="C17690" s="5">
        <v>1651.93</v>
      </c>
      <c r="D17690" s="19">
        <v>7.0417999999999994E-2</v>
      </c>
      <c r="E17690" s="35" cm="1">
        <f t="array" ref="E17690">INDEX('Curva Juros'!$B$7:$B$73,MATCH(C17690,'Curva Juros'!$A$7:$A$73,1)) +
(C17690-INDEX('Curva Juros'!$A$7:$A$73,MATCH(C17690,'Curva Juros'!$A$7:$A$73,1))) *
(INDEX('Curva Juros'!$B$7:$B$73,MATCH(C17690,'Curva Juros'!$A$7:$A$73,1)+1) -
INDEX('Curva Juros'!$B$7:$B$73,MATCH(C17690,'Curva Juros'!$A$7:$A$73,1))) /
(INDEX('Curva Juros'!$A$7:$A$73,MATCH(C17690,'Curva Juros'!$A$7:$A$73,1)+1) -
INDEX('Curva Juros'!$A$7:$A$73,MATCH(C17690,'Curva Juros'!$A$7:$A$73,1)))</f>
        <v>7.5409843333333333</v>
      </c>
      <c r="F17690" s="24">
        <f t="shared" si="276"/>
        <v>-4.9918433333333428E-3</v>
      </c>
      <c r="G17690" s="24"/>
    </row>
    <row r="17691" spans="1:7" x14ac:dyDescent="0.25">
      <c r="A17691" s="6" t="s">
        <v>372</v>
      </c>
      <c r="B17691" s="7">
        <v>45989</v>
      </c>
      <c r="C17691" s="8">
        <v>1648.29</v>
      </c>
      <c r="D17691" s="20">
        <v>6.9849999999999995E-2</v>
      </c>
      <c r="E17691" s="35" cm="1">
        <f t="array" ref="E17691">INDEX('Curva Juros'!$B$7:$B$73,MATCH(C17691,'Curva Juros'!$A$7:$A$73,1)) +
(C17691-INDEX('Curva Juros'!$A$7:$A$73,MATCH(C17691,'Curva Juros'!$A$7:$A$73,1))) *
(INDEX('Curva Juros'!$B$7:$B$73,MATCH(C17691,'Curva Juros'!$A$7:$A$73,1)+1) -
INDEX('Curva Juros'!$B$7:$B$73,MATCH(C17691,'Curva Juros'!$A$7:$A$73,1))) /
(INDEX('Curva Juros'!$A$7:$A$73,MATCH(C17691,'Curva Juros'!$A$7:$A$73,1)+1) -
INDEX('Curva Juros'!$A$7:$A$73,MATCH(C17691,'Curva Juros'!$A$7:$A$73,1)))</f>
        <v>7.5419030000000005</v>
      </c>
      <c r="F17691" s="24">
        <f t="shared" si="276"/>
        <v>-5.5690300000000026E-3</v>
      </c>
      <c r="G17691" s="24"/>
    </row>
    <row r="17692" spans="1:7" x14ac:dyDescent="0.25">
      <c r="A17692" s="3" t="s">
        <v>372</v>
      </c>
      <c r="B17692" s="4">
        <v>45996</v>
      </c>
      <c r="C17692" s="5">
        <v>1641.67</v>
      </c>
      <c r="D17692" s="19">
        <v>7.0525000000000004E-2</v>
      </c>
      <c r="E17692" s="35" cm="1">
        <f t="array" ref="E17692">INDEX('Curva Juros'!$B$7:$B$73,MATCH(C17692,'Curva Juros'!$A$7:$A$73,1)) +
(C17692-INDEX('Curva Juros'!$A$7:$A$73,MATCH(C17692,'Curva Juros'!$A$7:$A$73,1))) *
(INDEX('Curva Juros'!$B$7:$B$73,MATCH(C17692,'Curva Juros'!$A$7:$A$73,1)+1) -
INDEX('Curva Juros'!$B$7:$B$73,MATCH(C17692,'Curva Juros'!$A$7:$A$73,1))) /
(INDEX('Curva Juros'!$A$7:$A$73,MATCH(C17692,'Curva Juros'!$A$7:$A$73,1)+1) -
INDEX('Curva Juros'!$A$7:$A$73,MATCH(C17692,'Curva Juros'!$A$7:$A$73,1)))</f>
        <v>7.5435737619047618</v>
      </c>
      <c r="F17692" s="24">
        <f t="shared" si="276"/>
        <v>-4.9107376190476171E-3</v>
      </c>
      <c r="G17692" s="24"/>
    </row>
    <row r="17693" spans="1:7" x14ac:dyDescent="0.25">
      <c r="A17693" s="6" t="s">
        <v>372</v>
      </c>
      <c r="B17693" s="7">
        <v>46003</v>
      </c>
      <c r="C17693" s="8">
        <v>1637.23</v>
      </c>
      <c r="D17693" s="20">
        <v>7.0290000000000005E-2</v>
      </c>
      <c r="E17693" s="35" cm="1">
        <f t="array" ref="E17693">INDEX('Curva Juros'!$B$7:$B$73,MATCH(C17693,'Curva Juros'!$A$7:$A$73,1)) +
(C17693-INDEX('Curva Juros'!$A$7:$A$73,MATCH(C17693,'Curva Juros'!$A$7:$A$73,1))) *
(INDEX('Curva Juros'!$B$7:$B$73,MATCH(C17693,'Curva Juros'!$A$7:$A$73,1)+1) -
INDEX('Curva Juros'!$B$7:$B$73,MATCH(C17693,'Curva Juros'!$A$7:$A$73,1))) /
(INDEX('Curva Juros'!$A$7:$A$73,MATCH(C17693,'Curva Juros'!$A$7:$A$73,1)+1) -
INDEX('Curva Juros'!$A$7:$A$73,MATCH(C17693,'Curva Juros'!$A$7:$A$73,1)))</f>
        <v>7.5446839444444445</v>
      </c>
      <c r="F17693" s="24">
        <f t="shared" si="276"/>
        <v>-5.156839444444436E-3</v>
      </c>
      <c r="G17693" s="24"/>
    </row>
    <row r="17694" spans="1:7" x14ac:dyDescent="0.25">
      <c r="A17694" s="3" t="s">
        <v>372</v>
      </c>
      <c r="B17694" s="4">
        <v>46010</v>
      </c>
      <c r="C17694" s="5">
        <v>1628.58</v>
      </c>
      <c r="D17694" s="19">
        <v>7.1805999999999995E-2</v>
      </c>
      <c r="E17694" s="35" cm="1">
        <f t="array" ref="E17694">INDEX('Curva Juros'!$B$7:$B$73,MATCH(C17694,'Curva Juros'!$A$7:$A$73,1)) +
(C17694-INDEX('Curva Juros'!$A$7:$A$73,MATCH(C17694,'Curva Juros'!$A$7:$A$73,1))) *
(INDEX('Curva Juros'!$B$7:$B$73,MATCH(C17694,'Curva Juros'!$A$7:$A$73,1)+1) -
INDEX('Curva Juros'!$B$7:$B$73,MATCH(C17694,'Curva Juros'!$A$7:$A$73,1))) /
(INDEX('Curva Juros'!$A$7:$A$73,MATCH(C17694,'Curva Juros'!$A$7:$A$73,1)+1) -
INDEX('Curva Juros'!$A$7:$A$73,MATCH(C17694,'Curva Juros'!$A$7:$A$73,1)))</f>
        <v>7.5467503333333337</v>
      </c>
      <c r="F17694" s="24">
        <f t="shared" si="276"/>
        <v>-3.6615033333333435E-3</v>
      </c>
      <c r="G17694" s="24"/>
    </row>
    <row r="17695" spans="1:7" x14ac:dyDescent="0.25">
      <c r="A17695" s="6" t="s">
        <v>372</v>
      </c>
      <c r="B17695" s="7">
        <v>46017</v>
      </c>
      <c r="C17695" s="8">
        <v>1625.28</v>
      </c>
      <c r="D17695" s="20">
        <v>7.1514999999999995E-2</v>
      </c>
      <c r="E17695" s="35" cm="1">
        <f t="array" ref="E17695">INDEX('Curva Juros'!$B$7:$B$73,MATCH(C17695,'Curva Juros'!$A$7:$A$73,1)) +
(C17695-INDEX('Curva Juros'!$A$7:$A$73,MATCH(C17695,'Curva Juros'!$A$7:$A$73,1))) *
(INDEX('Curva Juros'!$B$7:$B$73,MATCH(C17695,'Curva Juros'!$A$7:$A$73,1)+1) -
INDEX('Curva Juros'!$B$7:$B$73,MATCH(C17695,'Curva Juros'!$A$7:$A$73,1))) /
(INDEX('Curva Juros'!$A$7:$A$73,MATCH(C17695,'Curva Juros'!$A$7:$A$73,1)+1) -
INDEX('Curva Juros'!$A$7:$A$73,MATCH(C17695,'Curva Juros'!$A$7:$A$73,1)))</f>
        <v>7.5475386666666671</v>
      </c>
      <c r="F17695" s="24">
        <f t="shared" si="276"/>
        <v>-3.9603866666666765E-3</v>
      </c>
      <c r="G17695" s="24"/>
    </row>
    <row r="17696" spans="1:7" x14ac:dyDescent="0.25">
      <c r="A17696" s="3" t="s">
        <v>372</v>
      </c>
      <c r="B17696" s="4">
        <v>46024</v>
      </c>
      <c r="C17696" s="5">
        <v>1621.19</v>
      </c>
      <c r="D17696" s="19">
        <v>7.1552000000000004E-2</v>
      </c>
      <c r="E17696" s="35" cm="1">
        <f t="array" ref="E17696">INDEX('Curva Juros'!$B$7:$B$73,MATCH(C17696,'Curva Juros'!$A$7:$A$73,1)) +
(C17696-INDEX('Curva Juros'!$A$7:$A$73,MATCH(C17696,'Curva Juros'!$A$7:$A$73,1))) *
(INDEX('Curva Juros'!$B$7:$B$73,MATCH(C17696,'Curva Juros'!$A$7:$A$73,1)+1) -
INDEX('Curva Juros'!$B$7:$B$73,MATCH(C17696,'Curva Juros'!$A$7:$A$73,1))) /
(INDEX('Curva Juros'!$A$7:$A$73,MATCH(C17696,'Curva Juros'!$A$7:$A$73,1)+1) -
INDEX('Curva Juros'!$A$7:$A$73,MATCH(C17696,'Curva Juros'!$A$7:$A$73,1)))</f>
        <v>7.5485157222222226</v>
      </c>
      <c r="F17696" s="24">
        <f t="shared" si="276"/>
        <v>-3.9331572222222194E-3</v>
      </c>
      <c r="G17696" s="24"/>
    </row>
    <row r="17697" spans="1:7" x14ac:dyDescent="0.25">
      <c r="A17697" s="6" t="s">
        <v>372</v>
      </c>
      <c r="B17697" s="7">
        <v>46031</v>
      </c>
      <c r="C17697" s="8">
        <v>1613.98</v>
      </c>
      <c r="D17697" s="20">
        <v>7.2469000000000006E-2</v>
      </c>
      <c r="E17697" s="35" cm="1">
        <f t="array" ref="E17697">INDEX('Curva Juros'!$B$7:$B$73,MATCH(C17697,'Curva Juros'!$A$7:$A$73,1)) +
(C17697-INDEX('Curva Juros'!$A$7:$A$73,MATCH(C17697,'Curva Juros'!$A$7:$A$73,1))) *
(INDEX('Curva Juros'!$B$7:$B$73,MATCH(C17697,'Curva Juros'!$A$7:$A$73,1)+1) -
INDEX('Curva Juros'!$B$7:$B$73,MATCH(C17697,'Curva Juros'!$A$7:$A$73,1))) /
(INDEX('Curva Juros'!$A$7:$A$73,MATCH(C17697,'Curva Juros'!$A$7:$A$73,1)+1) -
INDEX('Curva Juros'!$A$7:$A$73,MATCH(C17697,'Curva Juros'!$A$7:$A$73,1)))</f>
        <v>7.5502381111111116</v>
      </c>
      <c r="F17697" s="24">
        <f t="shared" si="276"/>
        <v>-3.0333811111111081E-3</v>
      </c>
      <c r="G17697" s="24"/>
    </row>
    <row r="17698" spans="1:7" x14ac:dyDescent="0.25">
      <c r="A17698" s="3" t="s">
        <v>372</v>
      </c>
      <c r="B17698" s="4">
        <v>46038</v>
      </c>
      <c r="C17698" s="5">
        <v>1724.89</v>
      </c>
      <c r="D17698" s="19">
        <v>7.0308999999999996E-2</v>
      </c>
      <c r="E17698" s="35" cm="1">
        <f t="array" ref="E17698">INDEX('Curva Juros'!$B$7:$B$73,MATCH(C17698,'Curva Juros'!$A$7:$A$73,1)) +
(C17698-INDEX('Curva Juros'!$A$7:$A$73,MATCH(C17698,'Curva Juros'!$A$7:$A$73,1))) *
(INDEX('Curva Juros'!$B$7:$B$73,MATCH(C17698,'Curva Juros'!$A$7:$A$73,1)+1) -
INDEX('Curva Juros'!$B$7:$B$73,MATCH(C17698,'Curva Juros'!$A$7:$A$73,1))) /
(INDEX('Curva Juros'!$A$7:$A$73,MATCH(C17698,'Curva Juros'!$A$7:$A$73,1)+1) -
INDEX('Curva Juros'!$A$7:$A$73,MATCH(C17698,'Curva Juros'!$A$7:$A$73,1)))</f>
        <v>7.5225706190476185</v>
      </c>
      <c r="F17698" s="24">
        <f t="shared" si="276"/>
        <v>-4.9167061904761833E-3</v>
      </c>
      <c r="G17698" s="24"/>
    </row>
    <row r="17699" spans="1:7" x14ac:dyDescent="0.25">
      <c r="A17699" s="6" t="s">
        <v>372</v>
      </c>
      <c r="B17699" s="7">
        <v>46045</v>
      </c>
      <c r="C17699" s="8">
        <v>1722.09</v>
      </c>
      <c r="D17699" s="20">
        <v>6.9131999999999999E-2</v>
      </c>
      <c r="E17699" s="35" cm="1">
        <f t="array" ref="E17699">INDEX('Curva Juros'!$B$7:$B$73,MATCH(C17699,'Curva Juros'!$A$7:$A$73,1)) +
(C17699-INDEX('Curva Juros'!$A$7:$A$73,MATCH(C17699,'Curva Juros'!$A$7:$A$73,1))) *
(INDEX('Curva Juros'!$B$7:$B$73,MATCH(C17699,'Curva Juros'!$A$7:$A$73,1)+1) -
INDEX('Curva Juros'!$B$7:$B$73,MATCH(C17699,'Curva Juros'!$A$7:$A$73,1))) /
(INDEX('Curva Juros'!$A$7:$A$73,MATCH(C17699,'Curva Juros'!$A$7:$A$73,1)+1) -
INDEX('Curva Juros'!$A$7:$A$73,MATCH(C17699,'Curva Juros'!$A$7:$A$73,1)))</f>
        <v>7.5232772857142853</v>
      </c>
      <c r="F17699" s="24">
        <f t="shared" si="276"/>
        <v>-6.100772857142861E-3</v>
      </c>
      <c r="G17699" s="24"/>
    </row>
    <row r="17700" spans="1:7" x14ac:dyDescent="0.25">
      <c r="A17700" s="3" t="s">
        <v>372</v>
      </c>
      <c r="B17700" s="4">
        <v>46052</v>
      </c>
      <c r="C17700" s="5">
        <v>1722.46</v>
      </c>
      <c r="D17700" s="19">
        <v>6.6237000000000004E-2</v>
      </c>
      <c r="E17700" s="35" cm="1">
        <f t="array" ref="E17700">INDEX('Curva Juros'!$B$7:$B$73,MATCH(C17700,'Curva Juros'!$A$7:$A$73,1)) +
(C17700-INDEX('Curva Juros'!$A$7:$A$73,MATCH(C17700,'Curva Juros'!$A$7:$A$73,1))) *
(INDEX('Curva Juros'!$B$7:$B$73,MATCH(C17700,'Curva Juros'!$A$7:$A$73,1)+1) -
INDEX('Curva Juros'!$B$7:$B$73,MATCH(C17700,'Curva Juros'!$A$7:$A$73,1))) /
(INDEX('Curva Juros'!$A$7:$A$73,MATCH(C17700,'Curva Juros'!$A$7:$A$73,1)+1) -
INDEX('Curva Juros'!$A$7:$A$73,MATCH(C17700,'Curva Juros'!$A$7:$A$73,1)))</f>
        <v>7.5231839047619049</v>
      </c>
      <c r="F17700" s="24">
        <f t="shared" si="276"/>
        <v>-8.9948390476190382E-3</v>
      </c>
      <c r="G17700" s="24"/>
    </row>
    <row r="17701" spans="1:7" x14ac:dyDescent="0.25">
      <c r="A17701" s="6" t="s">
        <v>372</v>
      </c>
      <c r="B17701" s="7">
        <v>46059</v>
      </c>
      <c r="C17701" s="8">
        <v>1715.68</v>
      </c>
      <c r="D17701" s="20">
        <v>6.7196000000000006E-2</v>
      </c>
      <c r="E17701" s="35" cm="1">
        <f t="array" ref="E17701">INDEX('Curva Juros'!$B$7:$B$73,MATCH(C17701,'Curva Juros'!$A$7:$A$73,1)) +
(C17701-INDEX('Curva Juros'!$A$7:$A$73,MATCH(C17701,'Curva Juros'!$A$7:$A$73,1))) *
(INDEX('Curva Juros'!$B$7:$B$73,MATCH(C17701,'Curva Juros'!$A$7:$A$73,1)+1) -
INDEX('Curva Juros'!$B$7:$B$73,MATCH(C17701,'Curva Juros'!$A$7:$A$73,1))) /
(INDEX('Curva Juros'!$A$7:$A$73,MATCH(C17701,'Curva Juros'!$A$7:$A$73,1)+1) -
INDEX('Curva Juros'!$A$7:$A$73,MATCH(C17701,'Curva Juros'!$A$7:$A$73,1)))</f>
        <v>7.5248950476190473</v>
      </c>
      <c r="F17701" s="24">
        <f t="shared" si="276"/>
        <v>-8.0529504761904652E-3</v>
      </c>
      <c r="G17701" s="24"/>
    </row>
    <row r="17702" spans="1:7" x14ac:dyDescent="0.25">
      <c r="A17702" s="3" t="s">
        <v>372</v>
      </c>
      <c r="B17702" s="4">
        <v>46066</v>
      </c>
      <c r="C17702" s="5">
        <v>1711.56</v>
      </c>
      <c r="D17702" s="19">
        <v>6.6723000000000005E-2</v>
      </c>
      <c r="E17702" s="35" cm="1">
        <f t="array" ref="E17702">INDEX('Curva Juros'!$B$7:$B$73,MATCH(C17702,'Curva Juros'!$A$7:$A$73,1)) +
(C17702-INDEX('Curva Juros'!$A$7:$A$73,MATCH(C17702,'Curva Juros'!$A$7:$A$73,1))) *
(INDEX('Curva Juros'!$B$7:$B$73,MATCH(C17702,'Curva Juros'!$A$7:$A$73,1)+1) -
INDEX('Curva Juros'!$B$7:$B$73,MATCH(C17702,'Curva Juros'!$A$7:$A$73,1))) /
(INDEX('Curva Juros'!$A$7:$A$73,MATCH(C17702,'Curva Juros'!$A$7:$A$73,1)+1) -
INDEX('Curva Juros'!$A$7:$A$73,MATCH(C17702,'Curva Juros'!$A$7:$A$73,1)))</f>
        <v>7.5259348571428575</v>
      </c>
      <c r="F17702" s="24">
        <f t="shared" si="276"/>
        <v>-8.5363485714285703E-3</v>
      </c>
      <c r="G17702" s="24"/>
    </row>
    <row r="17703" spans="1:7" x14ac:dyDescent="0.25">
      <c r="A17703" s="6" t="s">
        <v>372</v>
      </c>
      <c r="B17703" s="7">
        <v>46073</v>
      </c>
      <c r="C17703" s="8">
        <v>1708.37</v>
      </c>
      <c r="D17703" s="20">
        <v>6.6824999999999996E-2</v>
      </c>
      <c r="E17703" s="35" cm="1">
        <f t="array" ref="E17703">INDEX('Curva Juros'!$B$7:$B$73,MATCH(C17703,'Curva Juros'!$A$7:$A$73,1)) +
(C17703-INDEX('Curva Juros'!$A$7:$A$73,MATCH(C17703,'Curva Juros'!$A$7:$A$73,1))) *
(INDEX('Curva Juros'!$B$7:$B$73,MATCH(C17703,'Curva Juros'!$A$7:$A$73,1)+1) -
INDEX('Curva Juros'!$B$7:$B$73,MATCH(C17703,'Curva Juros'!$A$7:$A$73,1))) /
(INDEX('Curva Juros'!$A$7:$A$73,MATCH(C17703,'Curva Juros'!$A$7:$A$73,1)+1) -
INDEX('Curva Juros'!$A$7:$A$73,MATCH(C17703,'Curva Juros'!$A$7:$A$73,1)))</f>
        <v>7.5267399523809519</v>
      </c>
      <c r="F17703" s="24">
        <f t="shared" si="276"/>
        <v>-8.4423995238095267E-3</v>
      </c>
      <c r="G17703" s="24"/>
    </row>
    <row r="17704" spans="1:7" x14ac:dyDescent="0.25">
      <c r="A17704" s="3" t="s">
        <v>372</v>
      </c>
      <c r="B17704" s="4">
        <v>46080</v>
      </c>
      <c r="C17704" s="5">
        <v>1706.37</v>
      </c>
      <c r="D17704" s="19">
        <v>6.5199999999999994E-2</v>
      </c>
      <c r="E17704" s="35" cm="1">
        <f t="array" ref="E17704">INDEX('Curva Juros'!$B$7:$B$73,MATCH(C17704,'Curva Juros'!$A$7:$A$73,1)) +
(C17704-INDEX('Curva Juros'!$A$7:$A$73,MATCH(C17704,'Curva Juros'!$A$7:$A$73,1))) *
(INDEX('Curva Juros'!$B$7:$B$73,MATCH(C17704,'Curva Juros'!$A$7:$A$73,1)+1) -
INDEX('Curva Juros'!$B$7:$B$73,MATCH(C17704,'Curva Juros'!$A$7:$A$73,1))) /
(INDEX('Curva Juros'!$A$7:$A$73,MATCH(C17704,'Curva Juros'!$A$7:$A$73,1)+1) -
INDEX('Curva Juros'!$A$7:$A$73,MATCH(C17704,'Curva Juros'!$A$7:$A$73,1)))</f>
        <v>7.5272447142857146</v>
      </c>
      <c r="F17704" s="24">
        <f t="shared" si="276"/>
        <v>-1.0072447142857155E-2</v>
      </c>
      <c r="G17704" s="24"/>
    </row>
    <row r="17705" spans="1:7" x14ac:dyDescent="0.25">
      <c r="A17705" s="6" t="s">
        <v>373</v>
      </c>
      <c r="B17705" s="7">
        <v>45723</v>
      </c>
      <c r="C17705" s="8">
        <v>1251.72</v>
      </c>
      <c r="D17705" s="20">
        <v>7.7637999999999999E-2</v>
      </c>
      <c r="E17705" s="35" cm="1">
        <f t="array" ref="E17705">INDEX('Curva Juros'!$B$7:$B$73,MATCH(C17705,'Curva Juros'!$A$7:$A$73,1)) +
(C17705-INDEX('Curva Juros'!$A$7:$A$73,MATCH(C17705,'Curva Juros'!$A$7:$A$73,1))) *
(INDEX('Curva Juros'!$B$7:$B$73,MATCH(C17705,'Curva Juros'!$A$7:$A$73,1)+1) -
INDEX('Curva Juros'!$B$7:$B$73,MATCH(C17705,'Curva Juros'!$A$7:$A$73,1))) /
(INDEX('Curva Juros'!$A$7:$A$73,MATCH(C17705,'Curva Juros'!$A$7:$A$73,1)+1) -
INDEX('Curva Juros'!$A$7:$A$73,MATCH(C17705,'Curva Juros'!$A$7:$A$73,1)))</f>
        <v>7.6268485714285719</v>
      </c>
      <c r="F17705" s="24">
        <f t="shared" si="276"/>
        <v>1.3695142857142739E-3</v>
      </c>
      <c r="G17705" s="24"/>
    </row>
    <row r="17706" spans="1:7" x14ac:dyDescent="0.25">
      <c r="A17706" s="3" t="s">
        <v>373</v>
      </c>
      <c r="B17706" s="4">
        <v>45730</v>
      </c>
      <c r="C17706" s="5">
        <v>1246.71</v>
      </c>
      <c r="D17706" s="19">
        <v>7.7649999999999997E-2</v>
      </c>
      <c r="E17706" s="35" cm="1">
        <f t="array" ref="E17706">INDEX('Curva Juros'!$B$7:$B$73,MATCH(C17706,'Curva Juros'!$A$7:$A$73,1)) +
(C17706-INDEX('Curva Juros'!$A$7:$A$73,MATCH(C17706,'Curva Juros'!$A$7:$A$73,1))) *
(INDEX('Curva Juros'!$B$7:$B$73,MATCH(C17706,'Curva Juros'!$A$7:$A$73,1)+1) -
INDEX('Curva Juros'!$B$7:$B$73,MATCH(C17706,'Curva Juros'!$A$7:$A$73,1))) /
(INDEX('Curva Juros'!$A$7:$A$73,MATCH(C17706,'Curva Juros'!$A$7:$A$73,1)+1) -
INDEX('Curva Juros'!$A$7:$A$73,MATCH(C17706,'Curva Juros'!$A$7:$A$73,1)))</f>
        <v>7.6276040476190481</v>
      </c>
      <c r="F17706" s="24">
        <f t="shared" si="276"/>
        <v>1.3739595238095176E-3</v>
      </c>
      <c r="G17706" s="24"/>
    </row>
    <row r="17707" spans="1:7" x14ac:dyDescent="0.25">
      <c r="A17707" s="6" t="s">
        <v>373</v>
      </c>
      <c r="B17707" s="7">
        <v>45737</v>
      </c>
      <c r="C17707" s="8">
        <v>1241.4000000000001</v>
      </c>
      <c r="D17707" s="20">
        <v>7.8145000000000006E-2</v>
      </c>
      <c r="E17707" s="35" cm="1">
        <f t="array" ref="E17707">INDEX('Curva Juros'!$B$7:$B$73,MATCH(C17707,'Curva Juros'!$A$7:$A$73,1)) +
(C17707-INDEX('Curva Juros'!$A$7:$A$73,MATCH(C17707,'Curva Juros'!$A$7:$A$73,1))) *
(INDEX('Curva Juros'!$B$7:$B$73,MATCH(C17707,'Curva Juros'!$A$7:$A$73,1)+1) -
INDEX('Curva Juros'!$B$7:$B$73,MATCH(C17707,'Curva Juros'!$A$7:$A$73,1))) /
(INDEX('Curva Juros'!$A$7:$A$73,MATCH(C17707,'Curva Juros'!$A$7:$A$73,1)+1) -
INDEX('Curva Juros'!$A$7:$A$73,MATCH(C17707,'Curva Juros'!$A$7:$A$73,1)))</f>
        <v>7.6284047619047621</v>
      </c>
      <c r="F17707" s="24">
        <f t="shared" si="276"/>
        <v>1.8609523809523798E-3</v>
      </c>
      <c r="G17707" s="24"/>
    </row>
    <row r="17708" spans="1:7" x14ac:dyDescent="0.25">
      <c r="A17708" s="3" t="s">
        <v>373</v>
      </c>
      <c r="B17708" s="4">
        <v>45744</v>
      </c>
      <c r="C17708" s="5">
        <v>1236.4000000000001</v>
      </c>
      <c r="D17708" s="19">
        <v>7.8131000000000006E-2</v>
      </c>
      <c r="E17708" s="35" cm="1">
        <f t="array" ref="E17708">INDEX('Curva Juros'!$B$7:$B$73,MATCH(C17708,'Curva Juros'!$A$7:$A$73,1)) +
(C17708-INDEX('Curva Juros'!$A$7:$A$73,MATCH(C17708,'Curva Juros'!$A$7:$A$73,1))) *
(INDEX('Curva Juros'!$B$7:$B$73,MATCH(C17708,'Curva Juros'!$A$7:$A$73,1)+1) -
INDEX('Curva Juros'!$B$7:$B$73,MATCH(C17708,'Curva Juros'!$A$7:$A$73,1))) /
(INDEX('Curva Juros'!$A$7:$A$73,MATCH(C17708,'Curva Juros'!$A$7:$A$73,1)+1) -
INDEX('Curva Juros'!$A$7:$A$73,MATCH(C17708,'Curva Juros'!$A$7:$A$73,1)))</f>
        <v>7.6291587301587303</v>
      </c>
      <c r="F17708" s="24">
        <f t="shared" si="276"/>
        <v>1.8394126984127013E-3</v>
      </c>
      <c r="G17708" s="24"/>
    </row>
    <row r="17709" spans="1:7" x14ac:dyDescent="0.25">
      <c r="A17709" s="6" t="s">
        <v>373</v>
      </c>
      <c r="B17709" s="7">
        <v>45751</v>
      </c>
      <c r="C17709" s="8">
        <v>1233.1199999999999</v>
      </c>
      <c r="D17709" s="20">
        <v>7.5413999999999995E-2</v>
      </c>
      <c r="E17709" s="35" cm="1">
        <f t="array" ref="E17709">INDEX('Curva Juros'!$B$7:$B$73,MATCH(C17709,'Curva Juros'!$A$7:$A$73,1)) +
(C17709-INDEX('Curva Juros'!$A$7:$A$73,MATCH(C17709,'Curva Juros'!$A$7:$A$73,1))) *
(INDEX('Curva Juros'!$B$7:$B$73,MATCH(C17709,'Curva Juros'!$A$7:$A$73,1)+1) -
INDEX('Curva Juros'!$B$7:$B$73,MATCH(C17709,'Curva Juros'!$A$7:$A$73,1))) /
(INDEX('Curva Juros'!$A$7:$A$73,MATCH(C17709,'Curva Juros'!$A$7:$A$73,1)+1) -
INDEX('Curva Juros'!$A$7:$A$73,MATCH(C17709,'Curva Juros'!$A$7:$A$73,1)))</f>
        <v>7.6296533333333336</v>
      </c>
      <c r="F17709" s="24">
        <f t="shared" si="276"/>
        <v>-8.8253333333333794E-4</v>
      </c>
      <c r="G17709" s="24"/>
    </row>
    <row r="17710" spans="1:7" x14ac:dyDescent="0.25">
      <c r="A17710" s="3" t="s">
        <v>373</v>
      </c>
      <c r="B17710" s="4">
        <v>45758</v>
      </c>
      <c r="C17710" s="5">
        <v>1227.48</v>
      </c>
      <c r="D17710" s="19">
        <v>7.6419000000000001E-2</v>
      </c>
      <c r="E17710" s="35" cm="1">
        <f t="array" ref="E17710">INDEX('Curva Juros'!$B$7:$B$73,MATCH(C17710,'Curva Juros'!$A$7:$A$73,1)) +
(C17710-INDEX('Curva Juros'!$A$7:$A$73,MATCH(C17710,'Curva Juros'!$A$7:$A$73,1))) *
(INDEX('Curva Juros'!$B$7:$B$73,MATCH(C17710,'Curva Juros'!$A$7:$A$73,1)+1) -
INDEX('Curva Juros'!$B$7:$B$73,MATCH(C17710,'Curva Juros'!$A$7:$A$73,1))) /
(INDEX('Curva Juros'!$A$7:$A$73,MATCH(C17710,'Curva Juros'!$A$7:$A$73,1)+1) -
INDEX('Curva Juros'!$A$7:$A$73,MATCH(C17710,'Curva Juros'!$A$7:$A$73,1)))</f>
        <v>7.6305038095238098</v>
      </c>
      <c r="F17710" s="24">
        <f t="shared" si="276"/>
        <v>1.1396190476190005E-4</v>
      </c>
      <c r="G17710" s="24"/>
    </row>
    <row r="17711" spans="1:7" x14ac:dyDescent="0.25">
      <c r="A17711" s="6" t="s">
        <v>373</v>
      </c>
      <c r="B17711" s="7">
        <v>45764</v>
      </c>
      <c r="C17711" s="8">
        <v>1224.1099999999999</v>
      </c>
      <c r="D17711" s="20">
        <v>7.5424000000000005E-2</v>
      </c>
      <c r="E17711" s="35" cm="1">
        <f t="array" ref="E17711">INDEX('Curva Juros'!$B$7:$B$73,MATCH(C17711,'Curva Juros'!$A$7:$A$73,1)) +
(C17711-INDEX('Curva Juros'!$A$7:$A$73,MATCH(C17711,'Curva Juros'!$A$7:$A$73,1))) *
(INDEX('Curva Juros'!$B$7:$B$73,MATCH(C17711,'Curva Juros'!$A$7:$A$73,1)+1) -
INDEX('Curva Juros'!$B$7:$B$73,MATCH(C17711,'Curva Juros'!$A$7:$A$73,1))) /
(INDEX('Curva Juros'!$A$7:$A$73,MATCH(C17711,'Curva Juros'!$A$7:$A$73,1)+1) -
INDEX('Curva Juros'!$A$7:$A$73,MATCH(C17711,'Curva Juros'!$A$7:$A$73,1)))</f>
        <v>7.6310119841269843</v>
      </c>
      <c r="F17711" s="24">
        <f t="shared" si="276"/>
        <v>-8.8611984126983623E-4</v>
      </c>
      <c r="G17711" s="24"/>
    </row>
    <row r="17712" spans="1:7" x14ac:dyDescent="0.25">
      <c r="A17712" s="3" t="s">
        <v>373</v>
      </c>
      <c r="B17712" s="4">
        <v>45772</v>
      </c>
      <c r="C17712" s="5">
        <v>1220.8599999999999</v>
      </c>
      <c r="D17712" s="19">
        <v>7.4234999999999995E-2</v>
      </c>
      <c r="E17712" s="35" cm="1">
        <f t="array" ref="E17712">INDEX('Curva Juros'!$B$7:$B$73,MATCH(C17712,'Curva Juros'!$A$7:$A$73,1)) +
(C17712-INDEX('Curva Juros'!$A$7:$A$73,MATCH(C17712,'Curva Juros'!$A$7:$A$73,1))) *
(INDEX('Curva Juros'!$B$7:$B$73,MATCH(C17712,'Curva Juros'!$A$7:$A$73,1)+1) -
INDEX('Curva Juros'!$B$7:$B$73,MATCH(C17712,'Curva Juros'!$A$7:$A$73,1))) /
(INDEX('Curva Juros'!$A$7:$A$73,MATCH(C17712,'Curva Juros'!$A$7:$A$73,1)+1) -
INDEX('Curva Juros'!$A$7:$A$73,MATCH(C17712,'Curva Juros'!$A$7:$A$73,1)))</f>
        <v>7.6315020634920634</v>
      </c>
      <c r="F17712" s="24">
        <f t="shared" si="276"/>
        <v>-2.0800206349206318E-3</v>
      </c>
      <c r="G17712" s="24"/>
    </row>
    <row r="17713" spans="1:7" x14ac:dyDescent="0.25">
      <c r="A17713" s="6" t="s">
        <v>373</v>
      </c>
      <c r="B17713" s="7">
        <v>45779</v>
      </c>
      <c r="C17713" s="8">
        <v>1217.6300000000001</v>
      </c>
      <c r="D17713" s="20">
        <v>7.3006000000000001E-2</v>
      </c>
      <c r="E17713" s="35" cm="1">
        <f t="array" ref="E17713">INDEX('Curva Juros'!$B$7:$B$73,MATCH(C17713,'Curva Juros'!$A$7:$A$73,1)) +
(C17713-INDEX('Curva Juros'!$A$7:$A$73,MATCH(C17713,'Curva Juros'!$A$7:$A$73,1))) *
(INDEX('Curva Juros'!$B$7:$B$73,MATCH(C17713,'Curva Juros'!$A$7:$A$73,1)+1) -
INDEX('Curva Juros'!$B$7:$B$73,MATCH(C17713,'Curva Juros'!$A$7:$A$73,1))) /
(INDEX('Curva Juros'!$A$7:$A$73,MATCH(C17713,'Curva Juros'!$A$7:$A$73,1)+1) -
INDEX('Curva Juros'!$A$7:$A$73,MATCH(C17713,'Curva Juros'!$A$7:$A$73,1)))</f>
        <v>7.6319891269841271</v>
      </c>
      <c r="F17713" s="24">
        <f t="shared" si="276"/>
        <v>-3.3138912698412737E-3</v>
      </c>
      <c r="G17713" s="24"/>
    </row>
    <row r="17714" spans="1:7" x14ac:dyDescent="0.25">
      <c r="A17714" s="3" t="s">
        <v>373</v>
      </c>
      <c r="B17714" s="4">
        <v>45786</v>
      </c>
      <c r="C17714" s="5">
        <v>1213.2</v>
      </c>
      <c r="D17714" s="19">
        <v>7.2109000000000006E-2</v>
      </c>
      <c r="E17714" s="35" cm="1">
        <f t="array" ref="E17714">INDEX('Curva Juros'!$B$7:$B$73,MATCH(C17714,'Curva Juros'!$A$7:$A$73,1)) +
(C17714-INDEX('Curva Juros'!$A$7:$A$73,MATCH(C17714,'Curva Juros'!$A$7:$A$73,1))) *
(INDEX('Curva Juros'!$B$7:$B$73,MATCH(C17714,'Curva Juros'!$A$7:$A$73,1)+1) -
INDEX('Curva Juros'!$B$7:$B$73,MATCH(C17714,'Curva Juros'!$A$7:$A$73,1))) /
(INDEX('Curva Juros'!$A$7:$A$73,MATCH(C17714,'Curva Juros'!$A$7:$A$73,1)+1) -
INDEX('Curva Juros'!$A$7:$A$73,MATCH(C17714,'Curva Juros'!$A$7:$A$73,1)))</f>
        <v>7.632657142857143</v>
      </c>
      <c r="F17714" s="24">
        <f t="shared" si="276"/>
        <v>-4.2175714285714178E-3</v>
      </c>
      <c r="G17714" s="24"/>
    </row>
    <row r="17715" spans="1:7" x14ac:dyDescent="0.25">
      <c r="A17715" s="6" t="s">
        <v>373</v>
      </c>
      <c r="B17715" s="7">
        <v>45793</v>
      </c>
      <c r="C17715" s="8">
        <v>1208.0999999999999</v>
      </c>
      <c r="D17715" s="20">
        <v>7.2258000000000003E-2</v>
      </c>
      <c r="E17715" s="35" cm="1">
        <f t="array" ref="E17715">INDEX('Curva Juros'!$B$7:$B$73,MATCH(C17715,'Curva Juros'!$A$7:$A$73,1)) +
(C17715-INDEX('Curva Juros'!$A$7:$A$73,MATCH(C17715,'Curva Juros'!$A$7:$A$73,1))) *
(INDEX('Curva Juros'!$B$7:$B$73,MATCH(C17715,'Curva Juros'!$A$7:$A$73,1)+1) -
INDEX('Curva Juros'!$B$7:$B$73,MATCH(C17715,'Curva Juros'!$A$7:$A$73,1))) /
(INDEX('Curva Juros'!$A$7:$A$73,MATCH(C17715,'Curva Juros'!$A$7:$A$73,1)+1) -
INDEX('Curva Juros'!$A$7:$A$73,MATCH(C17715,'Curva Juros'!$A$7:$A$73,1)))</f>
        <v>7.6334261904761904</v>
      </c>
      <c r="F17715" s="24">
        <f t="shared" si="276"/>
        <v>-4.076261904761902E-3</v>
      </c>
      <c r="G17715" s="24"/>
    </row>
    <row r="17716" spans="1:7" x14ac:dyDescent="0.25">
      <c r="A17716" s="3" t="s">
        <v>373</v>
      </c>
      <c r="B17716" s="4">
        <v>45800</v>
      </c>
      <c r="C17716" s="5">
        <v>1202.96</v>
      </c>
      <c r="D17716" s="19">
        <v>7.2483000000000006E-2</v>
      </c>
      <c r="E17716" s="35" cm="1">
        <f t="array" ref="E17716">INDEX('Curva Juros'!$B$7:$B$73,MATCH(C17716,'Curva Juros'!$A$7:$A$73,1)) +
(C17716-INDEX('Curva Juros'!$A$7:$A$73,MATCH(C17716,'Curva Juros'!$A$7:$A$73,1))) *
(INDEX('Curva Juros'!$B$7:$B$73,MATCH(C17716,'Curva Juros'!$A$7:$A$73,1)+1) -
INDEX('Curva Juros'!$B$7:$B$73,MATCH(C17716,'Curva Juros'!$A$7:$A$73,1))) /
(INDEX('Curva Juros'!$A$7:$A$73,MATCH(C17716,'Curva Juros'!$A$7:$A$73,1)+1) -
INDEX('Curva Juros'!$A$7:$A$73,MATCH(C17716,'Curva Juros'!$A$7:$A$73,1)))</f>
        <v>7.6342012698412702</v>
      </c>
      <c r="F17716" s="24">
        <f t="shared" si="276"/>
        <v>-3.8590126984126977E-3</v>
      </c>
      <c r="G17716" s="24"/>
    </row>
    <row r="17717" spans="1:7" x14ac:dyDescent="0.25">
      <c r="A17717" s="6" t="s">
        <v>373</v>
      </c>
      <c r="B17717" s="7">
        <v>45807</v>
      </c>
      <c r="C17717" s="8">
        <v>1198.05</v>
      </c>
      <c r="D17717" s="20">
        <v>7.2341000000000003E-2</v>
      </c>
      <c r="E17717" s="35" cm="1">
        <f t="array" ref="E17717">INDEX('Curva Juros'!$B$7:$B$73,MATCH(C17717,'Curva Juros'!$A$7:$A$73,1)) +
(C17717-INDEX('Curva Juros'!$A$7:$A$73,MATCH(C17717,'Curva Juros'!$A$7:$A$73,1))) *
(INDEX('Curva Juros'!$B$7:$B$73,MATCH(C17717,'Curva Juros'!$A$7:$A$73,1)+1) -
INDEX('Curva Juros'!$B$7:$B$73,MATCH(C17717,'Curva Juros'!$A$7:$A$73,1))) /
(INDEX('Curva Juros'!$A$7:$A$73,MATCH(C17717,'Curva Juros'!$A$7:$A$73,1)+1) -
INDEX('Curva Juros'!$A$7:$A$73,MATCH(C17717,'Curva Juros'!$A$7:$A$73,1)))</f>
        <v>7.6349416666666663</v>
      </c>
      <c r="F17717" s="24">
        <f t="shared" si="276"/>
        <v>-4.0084166666666671E-3</v>
      </c>
      <c r="G17717" s="24"/>
    </row>
    <row r="17718" spans="1:7" x14ac:dyDescent="0.25">
      <c r="A17718" s="3" t="s">
        <v>373</v>
      </c>
      <c r="B17718" s="4">
        <v>45814</v>
      </c>
      <c r="C17718" s="5">
        <v>1192.73</v>
      </c>
      <c r="D17718" s="19">
        <v>7.2852E-2</v>
      </c>
      <c r="E17718" s="35" cm="1">
        <f t="array" ref="E17718">INDEX('Curva Juros'!$B$7:$B$73,MATCH(C17718,'Curva Juros'!$A$7:$A$73,1)) +
(C17718-INDEX('Curva Juros'!$A$7:$A$73,MATCH(C17718,'Curva Juros'!$A$7:$A$73,1))) *
(INDEX('Curva Juros'!$B$7:$B$73,MATCH(C17718,'Curva Juros'!$A$7:$A$73,1)+1) -
INDEX('Curva Juros'!$B$7:$B$73,MATCH(C17718,'Curva Juros'!$A$7:$A$73,1))) /
(INDEX('Curva Juros'!$A$7:$A$73,MATCH(C17718,'Curva Juros'!$A$7:$A$73,1)+1) -
INDEX('Curva Juros'!$A$7:$A$73,MATCH(C17718,'Curva Juros'!$A$7:$A$73,1)))</f>
        <v>7.6357438888888884</v>
      </c>
      <c r="F17718" s="24">
        <f t="shared" si="276"/>
        <v>-3.5054388888888788E-3</v>
      </c>
      <c r="G17718" s="24"/>
    </row>
    <row r="17719" spans="1:7" x14ac:dyDescent="0.25">
      <c r="A17719" s="6" t="s">
        <v>373</v>
      </c>
      <c r="B17719" s="7">
        <v>45821</v>
      </c>
      <c r="C17719" s="8">
        <v>1187.81</v>
      </c>
      <c r="D17719" s="20">
        <v>7.2719000000000006E-2</v>
      </c>
      <c r="E17719" s="35" cm="1">
        <f t="array" ref="E17719">INDEX('Curva Juros'!$B$7:$B$73,MATCH(C17719,'Curva Juros'!$A$7:$A$73,1)) +
(C17719-INDEX('Curva Juros'!$A$7:$A$73,MATCH(C17719,'Curva Juros'!$A$7:$A$73,1))) *
(INDEX('Curva Juros'!$B$7:$B$73,MATCH(C17719,'Curva Juros'!$A$7:$A$73,1)+1) -
INDEX('Curva Juros'!$B$7:$B$73,MATCH(C17719,'Curva Juros'!$A$7:$A$73,1))) /
(INDEX('Curva Juros'!$A$7:$A$73,MATCH(C17719,'Curva Juros'!$A$7:$A$73,1)+1) -
INDEX('Curva Juros'!$A$7:$A$73,MATCH(C17719,'Curva Juros'!$A$7:$A$73,1)))</f>
        <v>7.6364857936507935</v>
      </c>
      <c r="F17719" s="24">
        <f t="shared" si="276"/>
        <v>-3.6458579365079291E-3</v>
      </c>
      <c r="G17719" s="24"/>
    </row>
    <row r="17720" spans="1:7" x14ac:dyDescent="0.25">
      <c r="A17720" s="3" t="s">
        <v>373</v>
      </c>
      <c r="B17720" s="4">
        <v>45828</v>
      </c>
      <c r="C17720" s="5">
        <v>1183.98</v>
      </c>
      <c r="D17720" s="19">
        <v>7.2458999999999996E-2</v>
      </c>
      <c r="E17720" s="35" cm="1">
        <f t="array" ref="E17720">INDEX('Curva Juros'!$B$7:$B$73,MATCH(C17720,'Curva Juros'!$A$7:$A$73,1)) +
(C17720-INDEX('Curva Juros'!$A$7:$A$73,MATCH(C17720,'Curva Juros'!$A$7:$A$73,1))) *
(INDEX('Curva Juros'!$B$7:$B$73,MATCH(C17720,'Curva Juros'!$A$7:$A$73,1)+1) -
INDEX('Curva Juros'!$B$7:$B$73,MATCH(C17720,'Curva Juros'!$A$7:$A$73,1))) /
(INDEX('Curva Juros'!$A$7:$A$73,MATCH(C17720,'Curva Juros'!$A$7:$A$73,1)+1) -
INDEX('Curva Juros'!$A$7:$A$73,MATCH(C17720,'Curva Juros'!$A$7:$A$73,1)))</f>
        <v>7.6370633333333329</v>
      </c>
      <c r="F17720" s="24">
        <f t="shared" si="276"/>
        <v>-3.9116333333333309E-3</v>
      </c>
      <c r="G17720" s="24"/>
    </row>
    <row r="17721" spans="1:7" x14ac:dyDescent="0.25">
      <c r="A17721" s="6" t="s">
        <v>373</v>
      </c>
      <c r="B17721" s="7">
        <v>45835</v>
      </c>
      <c r="C17721" s="8">
        <v>1179.54</v>
      </c>
      <c r="D17721" s="20">
        <v>7.1564000000000003E-2</v>
      </c>
      <c r="E17721" s="35" cm="1">
        <f t="array" ref="E17721">INDEX('Curva Juros'!$B$7:$B$73,MATCH(C17721,'Curva Juros'!$A$7:$A$73,1)) +
(C17721-INDEX('Curva Juros'!$A$7:$A$73,MATCH(C17721,'Curva Juros'!$A$7:$A$73,1))) *
(INDEX('Curva Juros'!$B$7:$B$73,MATCH(C17721,'Curva Juros'!$A$7:$A$73,1)+1) -
INDEX('Curva Juros'!$B$7:$B$73,MATCH(C17721,'Curva Juros'!$A$7:$A$73,1))) /
(INDEX('Curva Juros'!$A$7:$A$73,MATCH(C17721,'Curva Juros'!$A$7:$A$73,1)+1) -
INDEX('Curva Juros'!$A$7:$A$73,MATCH(C17721,'Curva Juros'!$A$7:$A$73,1)))</f>
        <v>7.6377328571428569</v>
      </c>
      <c r="F17721" s="24">
        <f t="shared" si="276"/>
        <v>-4.8133285714285629E-3</v>
      </c>
      <c r="G17721" s="24"/>
    </row>
    <row r="17722" spans="1:7" x14ac:dyDescent="0.25">
      <c r="A17722" s="3" t="s">
        <v>373</v>
      </c>
      <c r="B17722" s="4">
        <v>45842</v>
      </c>
      <c r="C17722" s="5">
        <v>1175.3699999999999</v>
      </c>
      <c r="D17722" s="19">
        <v>7.0235000000000006E-2</v>
      </c>
      <c r="E17722" s="35" cm="1">
        <f t="array" ref="E17722">INDEX('Curva Juros'!$B$7:$B$73,MATCH(C17722,'Curva Juros'!$A$7:$A$73,1)) +
(C17722-INDEX('Curva Juros'!$A$7:$A$73,MATCH(C17722,'Curva Juros'!$A$7:$A$73,1))) *
(INDEX('Curva Juros'!$B$7:$B$73,MATCH(C17722,'Curva Juros'!$A$7:$A$73,1)+1) -
INDEX('Curva Juros'!$B$7:$B$73,MATCH(C17722,'Curva Juros'!$A$7:$A$73,1))) /
(INDEX('Curva Juros'!$A$7:$A$73,MATCH(C17722,'Curva Juros'!$A$7:$A$73,1)+1) -
INDEX('Curva Juros'!$A$7:$A$73,MATCH(C17722,'Curva Juros'!$A$7:$A$73,1)))</f>
        <v>7.6383616666666665</v>
      </c>
      <c r="F17722" s="24">
        <f t="shared" si="276"/>
        <v>-6.148616666666662E-3</v>
      </c>
      <c r="G17722" s="24"/>
    </row>
    <row r="17723" spans="1:7" x14ac:dyDescent="0.25">
      <c r="A17723" s="6" t="s">
        <v>373</v>
      </c>
      <c r="B17723" s="7">
        <v>45849</v>
      </c>
      <c r="C17723" s="8">
        <v>1168.8599999999999</v>
      </c>
      <c r="D17723" s="20">
        <v>7.2648000000000004E-2</v>
      </c>
      <c r="E17723" s="35" cm="1">
        <f t="array" ref="E17723">INDEX('Curva Juros'!$B$7:$B$73,MATCH(C17723,'Curva Juros'!$A$7:$A$73,1)) +
(C17723-INDEX('Curva Juros'!$A$7:$A$73,MATCH(C17723,'Curva Juros'!$A$7:$A$73,1))) *
(INDEX('Curva Juros'!$B$7:$B$73,MATCH(C17723,'Curva Juros'!$A$7:$A$73,1)+1) -
INDEX('Curva Juros'!$B$7:$B$73,MATCH(C17723,'Curva Juros'!$A$7:$A$73,1))) /
(INDEX('Curva Juros'!$A$7:$A$73,MATCH(C17723,'Curva Juros'!$A$7:$A$73,1)+1) -
INDEX('Curva Juros'!$A$7:$A$73,MATCH(C17723,'Curva Juros'!$A$7:$A$73,1)))</f>
        <v>7.6393433333333336</v>
      </c>
      <c r="F17723" s="24">
        <f t="shared" si="276"/>
        <v>-3.7454333333333256E-3</v>
      </c>
      <c r="G17723" s="24"/>
    </row>
    <row r="17724" spans="1:7" x14ac:dyDescent="0.25">
      <c r="A17724" s="3" t="s">
        <v>373</v>
      </c>
      <c r="B17724" s="4">
        <v>45856</v>
      </c>
      <c r="C17724" s="5">
        <v>1163.3</v>
      </c>
      <c r="D17724" s="19">
        <v>7.3529999999999998E-2</v>
      </c>
      <c r="E17724" s="35" cm="1">
        <f t="array" ref="E17724">INDEX('Curva Juros'!$B$7:$B$73,MATCH(C17724,'Curva Juros'!$A$7:$A$73,1)) +
(C17724-INDEX('Curva Juros'!$A$7:$A$73,MATCH(C17724,'Curva Juros'!$A$7:$A$73,1))) *
(INDEX('Curva Juros'!$B$7:$B$73,MATCH(C17724,'Curva Juros'!$A$7:$A$73,1)+1) -
INDEX('Curva Juros'!$B$7:$B$73,MATCH(C17724,'Curva Juros'!$A$7:$A$73,1))) /
(INDEX('Curva Juros'!$A$7:$A$73,MATCH(C17724,'Curva Juros'!$A$7:$A$73,1)+1) -
INDEX('Curva Juros'!$A$7:$A$73,MATCH(C17724,'Curva Juros'!$A$7:$A$73,1)))</f>
        <v>7.6401817460317458</v>
      </c>
      <c r="F17724" s="24">
        <f t="shared" si="276"/>
        <v>-2.8718174603174634E-3</v>
      </c>
      <c r="G17724" s="24"/>
    </row>
    <row r="17725" spans="1:7" x14ac:dyDescent="0.25">
      <c r="A17725" s="6" t="s">
        <v>373</v>
      </c>
      <c r="B17725" s="7">
        <v>45863</v>
      </c>
      <c r="C17725" s="8">
        <v>1157.9100000000001</v>
      </c>
      <c r="D17725" s="20">
        <v>7.4148000000000006E-2</v>
      </c>
      <c r="E17725" s="35" cm="1">
        <f t="array" ref="E17725">INDEX('Curva Juros'!$B$7:$B$73,MATCH(C17725,'Curva Juros'!$A$7:$A$73,1)) +
(C17725-INDEX('Curva Juros'!$A$7:$A$73,MATCH(C17725,'Curva Juros'!$A$7:$A$73,1))) *
(INDEX('Curva Juros'!$B$7:$B$73,MATCH(C17725,'Curva Juros'!$A$7:$A$73,1)+1) -
INDEX('Curva Juros'!$B$7:$B$73,MATCH(C17725,'Curva Juros'!$A$7:$A$73,1))) /
(INDEX('Curva Juros'!$A$7:$A$73,MATCH(C17725,'Curva Juros'!$A$7:$A$73,1)+1) -
INDEX('Curva Juros'!$A$7:$A$73,MATCH(C17725,'Curva Juros'!$A$7:$A$73,1)))</f>
        <v>7.6409945238095238</v>
      </c>
      <c r="F17725" s="24">
        <f t="shared" si="276"/>
        <v>-2.2619452380952393E-3</v>
      </c>
      <c r="G17725" s="24"/>
    </row>
    <row r="17726" spans="1:7" x14ac:dyDescent="0.25">
      <c r="A17726" s="3" t="s">
        <v>373</v>
      </c>
      <c r="B17726" s="4">
        <v>45870</v>
      </c>
      <c r="C17726" s="5">
        <v>1152.97</v>
      </c>
      <c r="D17726" s="19">
        <v>7.4059E-2</v>
      </c>
      <c r="E17726" s="35" cm="1">
        <f t="array" ref="E17726">INDEX('Curva Juros'!$B$7:$B$73,MATCH(C17726,'Curva Juros'!$A$7:$A$73,1)) +
(C17726-INDEX('Curva Juros'!$A$7:$A$73,MATCH(C17726,'Curva Juros'!$A$7:$A$73,1))) *
(INDEX('Curva Juros'!$B$7:$B$73,MATCH(C17726,'Curva Juros'!$A$7:$A$73,1)+1) -
INDEX('Curva Juros'!$B$7:$B$73,MATCH(C17726,'Curva Juros'!$A$7:$A$73,1))) /
(INDEX('Curva Juros'!$A$7:$A$73,MATCH(C17726,'Curva Juros'!$A$7:$A$73,1)+1) -
INDEX('Curva Juros'!$A$7:$A$73,MATCH(C17726,'Curva Juros'!$A$7:$A$73,1)))</f>
        <v>7.6417394444444442</v>
      </c>
      <c r="F17726" s="24">
        <f t="shared" si="276"/>
        <v>-2.3583944444444394E-3</v>
      </c>
      <c r="G17726" s="24"/>
    </row>
    <row r="17727" spans="1:7" x14ac:dyDescent="0.25">
      <c r="A17727" s="6" t="s">
        <v>373</v>
      </c>
      <c r="B17727" s="7">
        <v>45877</v>
      </c>
      <c r="C17727" s="8">
        <v>1148.77</v>
      </c>
      <c r="D17727" s="20">
        <v>7.2781999999999999E-2</v>
      </c>
      <c r="E17727" s="35" cm="1">
        <f t="array" ref="E17727">INDEX('Curva Juros'!$B$7:$B$73,MATCH(C17727,'Curva Juros'!$A$7:$A$73,1)) +
(C17727-INDEX('Curva Juros'!$A$7:$A$73,MATCH(C17727,'Curva Juros'!$A$7:$A$73,1))) *
(INDEX('Curva Juros'!$B$7:$B$73,MATCH(C17727,'Curva Juros'!$A$7:$A$73,1)+1) -
INDEX('Curva Juros'!$B$7:$B$73,MATCH(C17727,'Curva Juros'!$A$7:$A$73,1))) /
(INDEX('Curva Juros'!$A$7:$A$73,MATCH(C17727,'Curva Juros'!$A$7:$A$73,1)+1) -
INDEX('Curva Juros'!$A$7:$A$73,MATCH(C17727,'Curva Juros'!$A$7:$A$73,1)))</f>
        <v>7.6423727777777772</v>
      </c>
      <c r="F17727" s="24">
        <f t="shared" si="276"/>
        <v>-3.6417277777777701E-3</v>
      </c>
      <c r="G17727" s="24"/>
    </row>
    <row r="17728" spans="1:7" x14ac:dyDescent="0.25">
      <c r="A17728" s="3" t="s">
        <v>373</v>
      </c>
      <c r="B17728" s="4">
        <v>45884</v>
      </c>
      <c r="C17728" s="5">
        <v>1144.3</v>
      </c>
      <c r="D17728" s="19">
        <v>7.195E-2</v>
      </c>
      <c r="E17728" s="35" cm="1">
        <f t="array" ref="E17728">INDEX('Curva Juros'!$B$7:$B$73,MATCH(C17728,'Curva Juros'!$A$7:$A$73,1)) +
(C17728-INDEX('Curva Juros'!$A$7:$A$73,MATCH(C17728,'Curva Juros'!$A$7:$A$73,1))) *
(INDEX('Curva Juros'!$B$7:$B$73,MATCH(C17728,'Curva Juros'!$A$7:$A$73,1)+1) -
INDEX('Curva Juros'!$B$7:$B$73,MATCH(C17728,'Curva Juros'!$A$7:$A$73,1))) /
(INDEX('Curva Juros'!$A$7:$A$73,MATCH(C17728,'Curva Juros'!$A$7:$A$73,1)+1) -
INDEX('Curva Juros'!$A$7:$A$73,MATCH(C17728,'Curva Juros'!$A$7:$A$73,1)))</f>
        <v>7.6430468253968247</v>
      </c>
      <c r="F17728" s="24">
        <f t="shared" si="276"/>
        <v>-4.4804682539682505E-3</v>
      </c>
      <c r="G17728" s="24"/>
    </row>
    <row r="17729" spans="1:7" x14ac:dyDescent="0.25">
      <c r="A17729" s="6" t="s">
        <v>373</v>
      </c>
      <c r="B17729" s="7">
        <v>45891</v>
      </c>
      <c r="C17729" s="8">
        <v>1138.2</v>
      </c>
      <c r="D17729" s="20">
        <v>7.3695999999999998E-2</v>
      </c>
      <c r="E17729" s="35" cm="1">
        <f t="array" ref="E17729">INDEX('Curva Juros'!$B$7:$B$73,MATCH(C17729,'Curva Juros'!$A$7:$A$73,1)) +
(C17729-INDEX('Curva Juros'!$A$7:$A$73,MATCH(C17729,'Curva Juros'!$A$7:$A$73,1))) *
(INDEX('Curva Juros'!$B$7:$B$73,MATCH(C17729,'Curva Juros'!$A$7:$A$73,1)+1) -
INDEX('Curva Juros'!$B$7:$B$73,MATCH(C17729,'Curva Juros'!$A$7:$A$73,1))) /
(INDEX('Curva Juros'!$A$7:$A$73,MATCH(C17729,'Curva Juros'!$A$7:$A$73,1)+1) -
INDEX('Curva Juros'!$A$7:$A$73,MATCH(C17729,'Curva Juros'!$A$7:$A$73,1)))</f>
        <v>7.6439666666666666</v>
      </c>
      <c r="F17729" s="24">
        <f t="shared" si="276"/>
        <v>-2.743666666666672E-3</v>
      </c>
      <c r="G17729" s="24"/>
    </row>
    <row r="17730" spans="1:7" x14ac:dyDescent="0.25">
      <c r="A17730" s="3" t="s">
        <v>373</v>
      </c>
      <c r="B17730" s="4">
        <v>45898</v>
      </c>
      <c r="C17730" s="5">
        <v>1133.79</v>
      </c>
      <c r="D17730" s="19">
        <v>7.2752999999999998E-2</v>
      </c>
      <c r="E17730" s="35" cm="1">
        <f t="array" ref="E17730">INDEX('Curva Juros'!$B$7:$B$73,MATCH(C17730,'Curva Juros'!$A$7:$A$73,1)) +
(C17730-INDEX('Curva Juros'!$A$7:$A$73,MATCH(C17730,'Curva Juros'!$A$7:$A$73,1))) *
(INDEX('Curva Juros'!$B$7:$B$73,MATCH(C17730,'Curva Juros'!$A$7:$A$73,1)+1) -
INDEX('Curva Juros'!$B$7:$B$73,MATCH(C17730,'Curva Juros'!$A$7:$A$73,1))) /
(INDEX('Curva Juros'!$A$7:$A$73,MATCH(C17730,'Curva Juros'!$A$7:$A$73,1)+1) -
INDEX('Curva Juros'!$A$7:$A$73,MATCH(C17730,'Curva Juros'!$A$7:$A$73,1)))</f>
        <v>7.644623666666666</v>
      </c>
      <c r="F17730" s="24">
        <f t="shared" si="276"/>
        <v>-3.6932366666666688E-3</v>
      </c>
      <c r="G17730" s="24"/>
    </row>
    <row r="17731" spans="1:7" x14ac:dyDescent="0.25">
      <c r="A17731" s="6" t="s">
        <v>373</v>
      </c>
      <c r="B17731" s="7">
        <v>45905</v>
      </c>
      <c r="C17731" s="8">
        <v>1128.53</v>
      </c>
      <c r="D17731" s="20">
        <v>7.3165999999999995E-2</v>
      </c>
      <c r="E17731" s="35" cm="1">
        <f t="array" ref="E17731">INDEX('Curva Juros'!$B$7:$B$73,MATCH(C17731,'Curva Juros'!$A$7:$A$73,1)) +
(C17731-INDEX('Curva Juros'!$A$7:$A$73,MATCH(C17731,'Curva Juros'!$A$7:$A$73,1))) *
(INDEX('Curva Juros'!$B$7:$B$73,MATCH(C17731,'Curva Juros'!$A$7:$A$73,1)+1) -
INDEX('Curva Juros'!$B$7:$B$73,MATCH(C17731,'Curva Juros'!$A$7:$A$73,1))) /
(INDEX('Curva Juros'!$A$7:$A$73,MATCH(C17731,'Curva Juros'!$A$7:$A$73,1)+1) -
INDEX('Curva Juros'!$A$7:$A$73,MATCH(C17731,'Curva Juros'!$A$7:$A$73,1)))</f>
        <v>7.6452164603174602</v>
      </c>
      <c r="F17731" s="24">
        <f t="shared" ref="F17731:F17794" si="277">D17731-E17731/100</f>
        <v>-3.2861646031746017E-3</v>
      </c>
      <c r="G17731" s="24"/>
    </row>
    <row r="17732" spans="1:7" x14ac:dyDescent="0.25">
      <c r="A17732" s="3" t="s">
        <v>373</v>
      </c>
      <c r="B17732" s="4">
        <v>45912</v>
      </c>
      <c r="C17732" s="5">
        <v>1124.81</v>
      </c>
      <c r="D17732" s="19">
        <v>7.1134000000000003E-2</v>
      </c>
      <c r="E17732" s="35" cm="1">
        <f t="array" ref="E17732">INDEX('Curva Juros'!$B$7:$B$73,MATCH(C17732,'Curva Juros'!$A$7:$A$73,1)) +
(C17732-INDEX('Curva Juros'!$A$7:$A$73,MATCH(C17732,'Curva Juros'!$A$7:$A$73,1))) *
(INDEX('Curva Juros'!$B$7:$B$73,MATCH(C17732,'Curva Juros'!$A$7:$A$73,1)+1) -
INDEX('Curva Juros'!$B$7:$B$73,MATCH(C17732,'Curva Juros'!$A$7:$A$73,1))) /
(INDEX('Curva Juros'!$A$7:$A$73,MATCH(C17732,'Curva Juros'!$A$7:$A$73,1)+1) -
INDEX('Curva Juros'!$A$7:$A$73,MATCH(C17732,'Curva Juros'!$A$7:$A$73,1)))</f>
        <v>7.6456356984126979</v>
      </c>
      <c r="F17732" s="24">
        <f t="shared" si="277"/>
        <v>-5.3223569841269747E-3</v>
      </c>
      <c r="G17732" s="24"/>
    </row>
    <row r="17733" spans="1:7" x14ac:dyDescent="0.25">
      <c r="A17733" s="6" t="s">
        <v>373</v>
      </c>
      <c r="B17733" s="7">
        <v>45919</v>
      </c>
      <c r="C17733" s="8">
        <v>1119.6199999999999</v>
      </c>
      <c r="D17733" s="20">
        <v>7.1433999999999997E-2</v>
      </c>
      <c r="E17733" s="35" cm="1">
        <f t="array" ref="E17733">INDEX('Curva Juros'!$B$7:$B$73,MATCH(C17733,'Curva Juros'!$A$7:$A$73,1)) +
(C17733-INDEX('Curva Juros'!$A$7:$A$73,MATCH(C17733,'Curva Juros'!$A$7:$A$73,1))) *
(INDEX('Curva Juros'!$B$7:$B$73,MATCH(C17733,'Curva Juros'!$A$7:$A$73,1)+1) -
INDEX('Curva Juros'!$B$7:$B$73,MATCH(C17733,'Curva Juros'!$A$7:$A$73,1))) /
(INDEX('Curva Juros'!$A$7:$A$73,MATCH(C17733,'Curva Juros'!$A$7:$A$73,1)+1) -
INDEX('Curva Juros'!$A$7:$A$73,MATCH(C17733,'Curva Juros'!$A$7:$A$73,1)))</f>
        <v>7.6462206031746032</v>
      </c>
      <c r="F17733" s="24">
        <f t="shared" si="277"/>
        <v>-5.0282060317460298E-3</v>
      </c>
      <c r="G17733" s="24"/>
    </row>
    <row r="17734" spans="1:7" x14ac:dyDescent="0.25">
      <c r="A17734" s="3" t="s">
        <v>373</v>
      </c>
      <c r="B17734" s="4">
        <v>45926</v>
      </c>
      <c r="C17734" s="5">
        <v>1115.21</v>
      </c>
      <c r="D17734" s="19">
        <v>7.0493E-2</v>
      </c>
      <c r="E17734" s="35" cm="1">
        <f t="array" ref="E17734">INDEX('Curva Juros'!$B$7:$B$73,MATCH(C17734,'Curva Juros'!$A$7:$A$73,1)) +
(C17734-INDEX('Curva Juros'!$A$7:$A$73,MATCH(C17734,'Curva Juros'!$A$7:$A$73,1))) *
(INDEX('Curva Juros'!$B$7:$B$73,MATCH(C17734,'Curva Juros'!$A$7:$A$73,1)+1) -
INDEX('Curva Juros'!$B$7:$B$73,MATCH(C17734,'Curva Juros'!$A$7:$A$73,1))) /
(INDEX('Curva Juros'!$A$7:$A$73,MATCH(C17734,'Curva Juros'!$A$7:$A$73,1)+1) -
INDEX('Curva Juros'!$A$7:$A$73,MATCH(C17734,'Curva Juros'!$A$7:$A$73,1)))</f>
        <v>7.6467176031746025</v>
      </c>
      <c r="F17734" s="24">
        <f t="shared" si="277"/>
        <v>-5.9741760317460202E-3</v>
      </c>
      <c r="G17734" s="24"/>
    </row>
    <row r="17735" spans="1:7" x14ac:dyDescent="0.25">
      <c r="A17735" s="6" t="s">
        <v>373</v>
      </c>
      <c r="B17735" s="7">
        <v>45933</v>
      </c>
      <c r="C17735" s="8">
        <v>1108.7</v>
      </c>
      <c r="D17735" s="20">
        <v>7.2897000000000003E-2</v>
      </c>
      <c r="E17735" s="35" cm="1">
        <f t="array" ref="E17735">INDEX('Curva Juros'!$B$7:$B$73,MATCH(C17735,'Curva Juros'!$A$7:$A$73,1)) +
(C17735-INDEX('Curva Juros'!$A$7:$A$73,MATCH(C17735,'Curva Juros'!$A$7:$A$73,1))) *
(INDEX('Curva Juros'!$B$7:$B$73,MATCH(C17735,'Curva Juros'!$A$7:$A$73,1)+1) -
INDEX('Curva Juros'!$B$7:$B$73,MATCH(C17735,'Curva Juros'!$A$7:$A$73,1))) /
(INDEX('Curva Juros'!$A$7:$A$73,MATCH(C17735,'Curva Juros'!$A$7:$A$73,1)+1) -
INDEX('Curva Juros'!$A$7:$A$73,MATCH(C17735,'Curva Juros'!$A$7:$A$73,1)))</f>
        <v>7.6474512698412695</v>
      </c>
      <c r="F17735" s="24">
        <f t="shared" si="277"/>
        <v>-3.5775126984126937E-3</v>
      </c>
      <c r="G17735" s="24"/>
    </row>
    <row r="17736" spans="1:7" x14ac:dyDescent="0.25">
      <c r="A17736" s="3" t="s">
        <v>373</v>
      </c>
      <c r="B17736" s="4">
        <v>45940</v>
      </c>
      <c r="C17736" s="5">
        <v>1106.5</v>
      </c>
      <c r="D17736" s="19">
        <v>6.8437999999999999E-2</v>
      </c>
      <c r="E17736" s="35" cm="1">
        <f t="array" ref="E17736">INDEX('Curva Juros'!$B$7:$B$73,MATCH(C17736,'Curva Juros'!$A$7:$A$73,1)) +
(C17736-INDEX('Curva Juros'!$A$7:$A$73,MATCH(C17736,'Curva Juros'!$A$7:$A$73,1))) *
(INDEX('Curva Juros'!$B$7:$B$73,MATCH(C17736,'Curva Juros'!$A$7:$A$73,1)+1) -
INDEX('Curva Juros'!$B$7:$B$73,MATCH(C17736,'Curva Juros'!$A$7:$A$73,1))) /
(INDEX('Curva Juros'!$A$7:$A$73,MATCH(C17736,'Curva Juros'!$A$7:$A$73,1)+1) -
INDEX('Curva Juros'!$A$7:$A$73,MATCH(C17736,'Curva Juros'!$A$7:$A$73,1)))</f>
        <v>7.6476992063492064</v>
      </c>
      <c r="F17736" s="24">
        <f t="shared" si="277"/>
        <v>-8.0389920634920675E-3</v>
      </c>
      <c r="G17736" s="24"/>
    </row>
    <row r="17737" spans="1:7" x14ac:dyDescent="0.25">
      <c r="A17737" s="6" t="s">
        <v>373</v>
      </c>
      <c r="B17737" s="7">
        <v>45947</v>
      </c>
      <c r="C17737" s="8">
        <v>1100.1400000000001</v>
      </c>
      <c r="D17737" s="20">
        <v>7.0610999999999993E-2</v>
      </c>
      <c r="E17737" s="35" cm="1">
        <f t="array" ref="E17737">INDEX('Curva Juros'!$B$7:$B$73,MATCH(C17737,'Curva Juros'!$A$7:$A$73,1)) +
(C17737-INDEX('Curva Juros'!$A$7:$A$73,MATCH(C17737,'Curva Juros'!$A$7:$A$73,1))) *
(INDEX('Curva Juros'!$B$7:$B$73,MATCH(C17737,'Curva Juros'!$A$7:$A$73,1)+1) -
INDEX('Curva Juros'!$B$7:$B$73,MATCH(C17737,'Curva Juros'!$A$7:$A$73,1))) /
(INDEX('Curva Juros'!$A$7:$A$73,MATCH(C17737,'Curva Juros'!$A$7:$A$73,1)+1) -
INDEX('Curva Juros'!$A$7:$A$73,MATCH(C17737,'Curva Juros'!$A$7:$A$73,1)))</f>
        <v>7.6484159682539676</v>
      </c>
      <c r="F17737" s="24">
        <f t="shared" si="277"/>
        <v>-5.8731596825396803E-3</v>
      </c>
      <c r="G17737" s="24"/>
    </row>
    <row r="17738" spans="1:7" x14ac:dyDescent="0.25">
      <c r="A17738" s="3" t="s">
        <v>373</v>
      </c>
      <c r="B17738" s="4">
        <v>45954</v>
      </c>
      <c r="C17738" s="5">
        <v>1095.1500000000001</v>
      </c>
      <c r="D17738" s="19">
        <v>7.0584999999999995E-2</v>
      </c>
      <c r="E17738" s="35" cm="1">
        <f t="array" ref="E17738">INDEX('Curva Juros'!$B$7:$B$73,MATCH(C17738,'Curva Juros'!$A$7:$A$73,1)) +
(C17738-INDEX('Curva Juros'!$A$7:$A$73,MATCH(C17738,'Curva Juros'!$A$7:$A$73,1))) *
(INDEX('Curva Juros'!$B$7:$B$73,MATCH(C17738,'Curva Juros'!$A$7:$A$73,1)+1) -
INDEX('Curva Juros'!$B$7:$B$73,MATCH(C17738,'Curva Juros'!$A$7:$A$73,1))) /
(INDEX('Curva Juros'!$A$7:$A$73,MATCH(C17738,'Curva Juros'!$A$7:$A$73,1)+1) -
INDEX('Curva Juros'!$A$7:$A$73,MATCH(C17738,'Curva Juros'!$A$7:$A$73,1)))</f>
        <v>7.648978333333333</v>
      </c>
      <c r="F17738" s="24">
        <f t="shared" si="277"/>
        <v>-5.9047833333333299E-3</v>
      </c>
      <c r="G17738" s="24"/>
    </row>
    <row r="17739" spans="1:7" x14ac:dyDescent="0.25">
      <c r="A17739" s="6" t="s">
        <v>373</v>
      </c>
      <c r="B17739" s="7">
        <v>45961</v>
      </c>
      <c r="C17739" s="8">
        <v>1089.95</v>
      </c>
      <c r="D17739" s="20">
        <v>7.0906999999999998E-2</v>
      </c>
      <c r="E17739" s="35" cm="1">
        <f t="array" ref="E17739">INDEX('Curva Juros'!$B$7:$B$73,MATCH(C17739,'Curva Juros'!$A$7:$A$73,1)) +
(C17739-INDEX('Curva Juros'!$A$7:$A$73,MATCH(C17739,'Curva Juros'!$A$7:$A$73,1))) *
(INDEX('Curva Juros'!$B$7:$B$73,MATCH(C17739,'Curva Juros'!$A$7:$A$73,1)+1) -
INDEX('Curva Juros'!$B$7:$B$73,MATCH(C17739,'Curva Juros'!$A$7:$A$73,1))) /
(INDEX('Curva Juros'!$A$7:$A$73,MATCH(C17739,'Curva Juros'!$A$7:$A$73,1)+1) -
INDEX('Curva Juros'!$A$7:$A$73,MATCH(C17739,'Curva Juros'!$A$7:$A$73,1)))</f>
        <v>7.6495643650793648</v>
      </c>
      <c r="F17739" s="24">
        <f t="shared" si="277"/>
        <v>-5.5886436507936454E-3</v>
      </c>
      <c r="G17739" s="24"/>
    </row>
    <row r="17740" spans="1:7" x14ac:dyDescent="0.25">
      <c r="A17740" s="3" t="s">
        <v>373</v>
      </c>
      <c r="B17740" s="4">
        <v>45968</v>
      </c>
      <c r="C17740" s="5">
        <v>1084.97</v>
      </c>
      <c r="D17740" s="19">
        <v>7.0878999999999998E-2</v>
      </c>
      <c r="E17740" s="35" cm="1">
        <f t="array" ref="E17740">INDEX('Curva Juros'!$B$7:$B$73,MATCH(C17740,'Curva Juros'!$A$7:$A$73,1)) +
(C17740-INDEX('Curva Juros'!$A$7:$A$73,MATCH(C17740,'Curva Juros'!$A$7:$A$73,1))) *
(INDEX('Curva Juros'!$B$7:$B$73,MATCH(C17740,'Curva Juros'!$A$7:$A$73,1)+1) -
INDEX('Curva Juros'!$B$7:$B$73,MATCH(C17740,'Curva Juros'!$A$7:$A$73,1))) /
(INDEX('Curva Juros'!$A$7:$A$73,MATCH(C17740,'Curva Juros'!$A$7:$A$73,1)+1) -
INDEX('Curva Juros'!$A$7:$A$73,MATCH(C17740,'Curva Juros'!$A$7:$A$73,1)))</f>
        <v>7.6501256031746028</v>
      </c>
      <c r="F17740" s="24">
        <f t="shared" si="277"/>
        <v>-5.6222560317460285E-3</v>
      </c>
      <c r="G17740" s="24"/>
    </row>
    <row r="17741" spans="1:7" x14ac:dyDescent="0.25">
      <c r="A17741" s="6" t="s">
        <v>373</v>
      </c>
      <c r="B17741" s="7">
        <v>45975</v>
      </c>
      <c r="C17741" s="8">
        <v>1080.75</v>
      </c>
      <c r="D17741" s="20">
        <v>6.9641999999999996E-2</v>
      </c>
      <c r="E17741" s="35" cm="1">
        <f t="array" ref="E17741">INDEX('Curva Juros'!$B$7:$B$73,MATCH(C17741,'Curva Juros'!$A$7:$A$73,1)) +
(C17741-INDEX('Curva Juros'!$A$7:$A$73,MATCH(C17741,'Curva Juros'!$A$7:$A$73,1))) *
(INDEX('Curva Juros'!$B$7:$B$73,MATCH(C17741,'Curva Juros'!$A$7:$A$73,1)+1) -
INDEX('Curva Juros'!$B$7:$B$73,MATCH(C17741,'Curva Juros'!$A$7:$A$73,1))) /
(INDEX('Curva Juros'!$A$7:$A$73,MATCH(C17741,'Curva Juros'!$A$7:$A$73,1)+1) -
INDEX('Curva Juros'!$A$7:$A$73,MATCH(C17741,'Curva Juros'!$A$7:$A$73,1)))</f>
        <v>7.6506011904761904</v>
      </c>
      <c r="F17741" s="24">
        <f t="shared" si="277"/>
        <v>-6.8640119047619075E-3</v>
      </c>
      <c r="G17741" s="24"/>
    </row>
    <row r="17742" spans="1:7" x14ac:dyDescent="0.25">
      <c r="A17742" s="3" t="s">
        <v>373</v>
      </c>
      <c r="B17742" s="4">
        <v>45982</v>
      </c>
      <c r="C17742" s="5">
        <v>1076.8599999999999</v>
      </c>
      <c r="D17742" s="19">
        <v>6.9459999999999994E-2</v>
      </c>
      <c r="E17742" s="35" cm="1">
        <f t="array" ref="E17742">INDEX('Curva Juros'!$B$7:$B$73,MATCH(C17742,'Curva Juros'!$A$7:$A$73,1)) +
(C17742-INDEX('Curva Juros'!$A$7:$A$73,MATCH(C17742,'Curva Juros'!$A$7:$A$73,1))) *
(INDEX('Curva Juros'!$B$7:$B$73,MATCH(C17742,'Curva Juros'!$A$7:$A$73,1)+1) -
INDEX('Curva Juros'!$B$7:$B$73,MATCH(C17742,'Curva Juros'!$A$7:$A$73,1))) /
(INDEX('Curva Juros'!$A$7:$A$73,MATCH(C17742,'Curva Juros'!$A$7:$A$73,1)+1) -
INDEX('Curva Juros'!$A$7:$A$73,MATCH(C17742,'Curva Juros'!$A$7:$A$73,1)))</f>
        <v>7.6510395873015868</v>
      </c>
      <c r="F17742" s="24">
        <f t="shared" si="277"/>
        <v>-7.0503958730158689E-3</v>
      </c>
      <c r="G17742" s="24"/>
    </row>
    <row r="17743" spans="1:7" x14ac:dyDescent="0.25">
      <c r="A17743" s="6" t="s">
        <v>373</v>
      </c>
      <c r="B17743" s="7">
        <v>45989</v>
      </c>
      <c r="C17743" s="8">
        <v>1071.83</v>
      </c>
      <c r="D17743" s="20">
        <v>6.9509000000000001E-2</v>
      </c>
      <c r="E17743" s="35" cm="1">
        <f t="array" ref="E17743">INDEX('Curva Juros'!$B$7:$B$73,MATCH(C17743,'Curva Juros'!$A$7:$A$73,1)) +
(C17743-INDEX('Curva Juros'!$A$7:$A$73,MATCH(C17743,'Curva Juros'!$A$7:$A$73,1))) *
(INDEX('Curva Juros'!$B$7:$B$73,MATCH(C17743,'Curva Juros'!$A$7:$A$73,1)+1) -
INDEX('Curva Juros'!$B$7:$B$73,MATCH(C17743,'Curva Juros'!$A$7:$A$73,1))) /
(INDEX('Curva Juros'!$A$7:$A$73,MATCH(C17743,'Curva Juros'!$A$7:$A$73,1)+1) -
INDEX('Curva Juros'!$A$7:$A$73,MATCH(C17743,'Curva Juros'!$A$7:$A$73,1)))</f>
        <v>7.6516064603174598</v>
      </c>
      <c r="F17743" s="24">
        <f t="shared" si="277"/>
        <v>-7.0070646031746009E-3</v>
      </c>
      <c r="G17743" s="24"/>
    </row>
    <row r="17744" spans="1:7" x14ac:dyDescent="0.25">
      <c r="A17744" s="3" t="s">
        <v>373</v>
      </c>
      <c r="B17744" s="4">
        <v>45996</v>
      </c>
      <c r="C17744" s="5">
        <v>1066.68</v>
      </c>
      <c r="D17744" s="19">
        <v>6.9740999999999997E-2</v>
      </c>
      <c r="E17744" s="35" cm="1">
        <f t="array" ref="E17744">INDEX('Curva Juros'!$B$7:$B$73,MATCH(C17744,'Curva Juros'!$A$7:$A$73,1)) +
(C17744-INDEX('Curva Juros'!$A$7:$A$73,MATCH(C17744,'Curva Juros'!$A$7:$A$73,1))) *
(INDEX('Curva Juros'!$B$7:$B$73,MATCH(C17744,'Curva Juros'!$A$7:$A$73,1)+1) -
INDEX('Curva Juros'!$B$7:$B$73,MATCH(C17744,'Curva Juros'!$A$7:$A$73,1))) /
(INDEX('Curva Juros'!$A$7:$A$73,MATCH(C17744,'Curva Juros'!$A$7:$A$73,1)+1) -
INDEX('Curva Juros'!$A$7:$A$73,MATCH(C17744,'Curva Juros'!$A$7:$A$73,1)))</f>
        <v>7.6521868571428575</v>
      </c>
      <c r="F17744" s="24">
        <f t="shared" si="277"/>
        <v>-6.7808685714285805E-3</v>
      </c>
      <c r="G17744" s="24"/>
    </row>
    <row r="17745" spans="1:7" x14ac:dyDescent="0.25">
      <c r="A17745" s="6" t="s">
        <v>373</v>
      </c>
      <c r="B17745" s="7">
        <v>46003</v>
      </c>
      <c r="C17745" s="8">
        <v>1061.4100000000001</v>
      </c>
      <c r="D17745" s="20">
        <v>7.0182999999999995E-2</v>
      </c>
      <c r="E17745" s="35" cm="1">
        <f t="array" ref="E17745">INDEX('Curva Juros'!$B$7:$B$73,MATCH(C17745,'Curva Juros'!$A$7:$A$73,1)) +
(C17745-INDEX('Curva Juros'!$A$7:$A$73,MATCH(C17745,'Curva Juros'!$A$7:$A$73,1))) *
(INDEX('Curva Juros'!$B$7:$B$73,MATCH(C17745,'Curva Juros'!$A$7:$A$73,1)+1) -
INDEX('Curva Juros'!$B$7:$B$73,MATCH(C17745,'Curva Juros'!$A$7:$A$73,1))) /
(INDEX('Curva Juros'!$A$7:$A$73,MATCH(C17745,'Curva Juros'!$A$7:$A$73,1)+1) -
INDEX('Curva Juros'!$A$7:$A$73,MATCH(C17745,'Curva Juros'!$A$7:$A$73,1)))</f>
        <v>7.6527807777777781</v>
      </c>
      <c r="F17745" s="24">
        <f t="shared" si="277"/>
        <v>-6.3448077777777806E-3</v>
      </c>
      <c r="G17745" s="24"/>
    </row>
    <row r="17746" spans="1:7" x14ac:dyDescent="0.25">
      <c r="A17746" s="3" t="s">
        <v>373</v>
      </c>
      <c r="B17746" s="4">
        <v>46010</v>
      </c>
      <c r="C17746" s="5">
        <v>1116.47</v>
      </c>
      <c r="D17746" s="19">
        <v>7.0554000000000006E-2</v>
      </c>
      <c r="E17746" s="35" cm="1">
        <f t="array" ref="E17746">INDEX('Curva Juros'!$B$7:$B$73,MATCH(C17746,'Curva Juros'!$A$7:$A$73,1)) +
(C17746-INDEX('Curva Juros'!$A$7:$A$73,MATCH(C17746,'Curva Juros'!$A$7:$A$73,1))) *
(INDEX('Curva Juros'!$B$7:$B$73,MATCH(C17746,'Curva Juros'!$A$7:$A$73,1)+1) -
INDEX('Curva Juros'!$B$7:$B$73,MATCH(C17746,'Curva Juros'!$A$7:$A$73,1))) /
(INDEX('Curva Juros'!$A$7:$A$73,MATCH(C17746,'Curva Juros'!$A$7:$A$73,1)+1) -
INDEX('Curva Juros'!$A$7:$A$73,MATCH(C17746,'Curva Juros'!$A$7:$A$73,1)))</f>
        <v>7.6465756031746031</v>
      </c>
      <c r="F17746" s="24">
        <f t="shared" si="277"/>
        <v>-5.9117560317460266E-3</v>
      </c>
      <c r="G17746" s="24"/>
    </row>
    <row r="17747" spans="1:7" x14ac:dyDescent="0.25">
      <c r="A17747" s="6" t="s">
        <v>373</v>
      </c>
      <c r="B17747" s="7">
        <v>46017</v>
      </c>
      <c r="C17747" s="8">
        <v>1112.69</v>
      </c>
      <c r="D17747" s="20">
        <v>7.0007E-2</v>
      </c>
      <c r="E17747" s="35" cm="1">
        <f t="array" ref="E17747">INDEX('Curva Juros'!$B$7:$B$73,MATCH(C17747,'Curva Juros'!$A$7:$A$73,1)) +
(C17747-INDEX('Curva Juros'!$A$7:$A$73,MATCH(C17747,'Curva Juros'!$A$7:$A$73,1))) *
(INDEX('Curva Juros'!$B$7:$B$73,MATCH(C17747,'Curva Juros'!$A$7:$A$73,1)+1) -
INDEX('Curva Juros'!$B$7:$B$73,MATCH(C17747,'Curva Juros'!$A$7:$A$73,1))) /
(INDEX('Curva Juros'!$A$7:$A$73,MATCH(C17747,'Curva Juros'!$A$7:$A$73,1)+1) -
INDEX('Curva Juros'!$A$7:$A$73,MATCH(C17747,'Curva Juros'!$A$7:$A$73,1)))</f>
        <v>7.6470016031746031</v>
      </c>
      <c r="F17747" s="24">
        <f t="shared" si="277"/>
        <v>-6.4630160317460245E-3</v>
      </c>
      <c r="G17747" s="24"/>
    </row>
    <row r="17748" spans="1:7" x14ac:dyDescent="0.25">
      <c r="A17748" s="3" t="s">
        <v>373</v>
      </c>
      <c r="B17748" s="4">
        <v>46024</v>
      </c>
      <c r="C17748" s="5">
        <v>1108.8</v>
      </c>
      <c r="D17748" s="19">
        <v>6.9750999999999994E-2</v>
      </c>
      <c r="E17748" s="35" cm="1">
        <f t="array" ref="E17748">INDEX('Curva Juros'!$B$7:$B$73,MATCH(C17748,'Curva Juros'!$A$7:$A$73,1)) +
(C17748-INDEX('Curva Juros'!$A$7:$A$73,MATCH(C17748,'Curva Juros'!$A$7:$A$73,1))) *
(INDEX('Curva Juros'!$B$7:$B$73,MATCH(C17748,'Curva Juros'!$A$7:$A$73,1)+1) -
INDEX('Curva Juros'!$B$7:$B$73,MATCH(C17748,'Curva Juros'!$A$7:$A$73,1))) /
(INDEX('Curva Juros'!$A$7:$A$73,MATCH(C17748,'Curva Juros'!$A$7:$A$73,1)+1) -
INDEX('Curva Juros'!$A$7:$A$73,MATCH(C17748,'Curva Juros'!$A$7:$A$73,1)))</f>
        <v>7.6474399999999996</v>
      </c>
      <c r="F17748" s="24">
        <f t="shared" si="277"/>
        <v>-6.7234000000000044E-3</v>
      </c>
      <c r="G17748" s="24"/>
    </row>
    <row r="17749" spans="1:7" x14ac:dyDescent="0.25">
      <c r="A17749" s="6" t="s">
        <v>373</v>
      </c>
      <c r="B17749" s="7">
        <v>46031</v>
      </c>
      <c r="C17749" s="8">
        <v>1103.51</v>
      </c>
      <c r="D17749" s="20">
        <v>7.0453000000000002E-2</v>
      </c>
      <c r="E17749" s="35" cm="1">
        <f t="array" ref="E17749">INDEX('Curva Juros'!$B$7:$B$73,MATCH(C17749,'Curva Juros'!$A$7:$A$73,1)) +
(C17749-INDEX('Curva Juros'!$A$7:$A$73,MATCH(C17749,'Curva Juros'!$A$7:$A$73,1))) *
(INDEX('Curva Juros'!$B$7:$B$73,MATCH(C17749,'Curva Juros'!$A$7:$A$73,1)+1) -
INDEX('Curva Juros'!$B$7:$B$73,MATCH(C17749,'Curva Juros'!$A$7:$A$73,1))) /
(INDEX('Curva Juros'!$A$7:$A$73,MATCH(C17749,'Curva Juros'!$A$7:$A$73,1)+1) -
INDEX('Curva Juros'!$A$7:$A$73,MATCH(C17749,'Curva Juros'!$A$7:$A$73,1)))</f>
        <v>7.648036174603174</v>
      </c>
      <c r="F17749" s="24">
        <f t="shared" si="277"/>
        <v>-6.0273617460317314E-3</v>
      </c>
      <c r="G17749" s="24"/>
    </row>
    <row r="17750" spans="1:7" x14ac:dyDescent="0.25">
      <c r="A17750" s="3" t="s">
        <v>373</v>
      </c>
      <c r="B17750" s="4">
        <v>46038</v>
      </c>
      <c r="C17750" s="5">
        <v>1098.4100000000001</v>
      </c>
      <c r="D17750" s="19">
        <v>7.0691000000000004E-2</v>
      </c>
      <c r="E17750" s="35" cm="1">
        <f t="array" ref="E17750">INDEX('Curva Juros'!$B$7:$B$73,MATCH(C17750,'Curva Juros'!$A$7:$A$73,1)) +
(C17750-INDEX('Curva Juros'!$A$7:$A$73,MATCH(C17750,'Curva Juros'!$A$7:$A$73,1))) *
(INDEX('Curva Juros'!$B$7:$B$73,MATCH(C17750,'Curva Juros'!$A$7:$A$73,1)+1) -
INDEX('Curva Juros'!$B$7:$B$73,MATCH(C17750,'Curva Juros'!$A$7:$A$73,1))) /
(INDEX('Curva Juros'!$A$7:$A$73,MATCH(C17750,'Curva Juros'!$A$7:$A$73,1)+1) -
INDEX('Curva Juros'!$A$7:$A$73,MATCH(C17750,'Curva Juros'!$A$7:$A$73,1)))</f>
        <v>7.6486109365079367</v>
      </c>
      <c r="F17750" s="24">
        <f t="shared" si="277"/>
        <v>-5.7951093650793623E-3</v>
      </c>
      <c r="G17750" s="24"/>
    </row>
    <row r="17751" spans="1:7" x14ac:dyDescent="0.25">
      <c r="A17751" s="6" t="s">
        <v>373</v>
      </c>
      <c r="B17751" s="7">
        <v>46045</v>
      </c>
      <c r="C17751" s="8">
        <v>1094.18</v>
      </c>
      <c r="D17751" s="20">
        <v>6.8829000000000001E-2</v>
      </c>
      <c r="E17751" s="35" cm="1">
        <f t="array" ref="E17751">INDEX('Curva Juros'!$B$7:$B$73,MATCH(C17751,'Curva Juros'!$A$7:$A$73,1)) +
(C17751-INDEX('Curva Juros'!$A$7:$A$73,MATCH(C17751,'Curva Juros'!$A$7:$A$73,1))) *
(INDEX('Curva Juros'!$B$7:$B$73,MATCH(C17751,'Curva Juros'!$A$7:$A$73,1)+1) -
INDEX('Curva Juros'!$B$7:$B$73,MATCH(C17751,'Curva Juros'!$A$7:$A$73,1))) /
(INDEX('Curva Juros'!$A$7:$A$73,MATCH(C17751,'Curva Juros'!$A$7:$A$73,1)+1) -
INDEX('Curva Juros'!$A$7:$A$73,MATCH(C17751,'Curva Juros'!$A$7:$A$73,1)))</f>
        <v>7.6490876507936507</v>
      </c>
      <c r="F17751" s="24">
        <f t="shared" si="277"/>
        <v>-7.6618765079365103E-3</v>
      </c>
      <c r="G17751" s="24"/>
    </row>
    <row r="17752" spans="1:7" x14ac:dyDescent="0.25">
      <c r="A17752" s="3" t="s">
        <v>373</v>
      </c>
      <c r="B17752" s="4">
        <v>46052</v>
      </c>
      <c r="C17752" s="5">
        <v>1090.3900000000001</v>
      </c>
      <c r="D17752" s="19">
        <v>6.5889000000000003E-2</v>
      </c>
      <c r="E17752" s="35" cm="1">
        <f t="array" ref="E17752">INDEX('Curva Juros'!$B$7:$B$73,MATCH(C17752,'Curva Juros'!$A$7:$A$73,1)) +
(C17752-INDEX('Curva Juros'!$A$7:$A$73,MATCH(C17752,'Curva Juros'!$A$7:$A$73,1))) *
(INDEX('Curva Juros'!$B$7:$B$73,MATCH(C17752,'Curva Juros'!$A$7:$A$73,1)+1) -
INDEX('Curva Juros'!$B$7:$B$73,MATCH(C17752,'Curva Juros'!$A$7:$A$73,1))) /
(INDEX('Curva Juros'!$A$7:$A$73,MATCH(C17752,'Curva Juros'!$A$7:$A$73,1)+1) -
INDEX('Curva Juros'!$A$7:$A$73,MATCH(C17752,'Curva Juros'!$A$7:$A$73,1)))</f>
        <v>7.6495147777777772</v>
      </c>
      <c r="F17752" s="24">
        <f t="shared" si="277"/>
        <v>-1.0606147777777769E-2</v>
      </c>
      <c r="G17752" s="24"/>
    </row>
    <row r="17753" spans="1:7" x14ac:dyDescent="0.25">
      <c r="A17753" s="6" t="s">
        <v>373</v>
      </c>
      <c r="B17753" s="7">
        <v>46059</v>
      </c>
      <c r="C17753" s="8">
        <v>1085.08</v>
      </c>
      <c r="D17753" s="20">
        <v>6.6649E-2</v>
      </c>
      <c r="E17753" s="35" cm="1">
        <f t="array" ref="E17753">INDEX('Curva Juros'!$B$7:$B$73,MATCH(C17753,'Curva Juros'!$A$7:$A$73,1)) +
(C17753-INDEX('Curva Juros'!$A$7:$A$73,MATCH(C17753,'Curva Juros'!$A$7:$A$73,1))) *
(INDEX('Curva Juros'!$B$7:$B$73,MATCH(C17753,'Curva Juros'!$A$7:$A$73,1)+1) -
INDEX('Curva Juros'!$B$7:$B$73,MATCH(C17753,'Curva Juros'!$A$7:$A$73,1))) /
(INDEX('Curva Juros'!$A$7:$A$73,MATCH(C17753,'Curva Juros'!$A$7:$A$73,1)+1) -
INDEX('Curva Juros'!$A$7:$A$73,MATCH(C17753,'Curva Juros'!$A$7:$A$73,1)))</f>
        <v>7.6501132063492063</v>
      </c>
      <c r="F17753" s="24">
        <f t="shared" si="277"/>
        <v>-9.8521320634920584E-3</v>
      </c>
      <c r="G17753" s="24"/>
    </row>
    <row r="17754" spans="1:7" x14ac:dyDescent="0.25">
      <c r="A17754" s="3" t="s">
        <v>373</v>
      </c>
      <c r="B17754" s="4">
        <v>46066</v>
      </c>
      <c r="C17754" s="5">
        <v>1080.4100000000001</v>
      </c>
      <c r="D17754" s="19">
        <v>6.5856999999999999E-2</v>
      </c>
      <c r="E17754" s="35" cm="1">
        <f t="array" ref="E17754">INDEX('Curva Juros'!$B$7:$B$73,MATCH(C17754,'Curva Juros'!$A$7:$A$73,1)) +
(C17754-INDEX('Curva Juros'!$A$7:$A$73,MATCH(C17754,'Curva Juros'!$A$7:$A$73,1))) *
(INDEX('Curva Juros'!$B$7:$B$73,MATCH(C17754,'Curva Juros'!$A$7:$A$73,1)+1) -
INDEX('Curva Juros'!$B$7:$B$73,MATCH(C17754,'Curva Juros'!$A$7:$A$73,1))) /
(INDEX('Curva Juros'!$A$7:$A$73,MATCH(C17754,'Curva Juros'!$A$7:$A$73,1)+1) -
INDEX('Curva Juros'!$A$7:$A$73,MATCH(C17754,'Curva Juros'!$A$7:$A$73,1)))</f>
        <v>7.6506395079365079</v>
      </c>
      <c r="F17754" s="24">
        <f t="shared" si="277"/>
        <v>-1.0649395079365076E-2</v>
      </c>
      <c r="G17754" s="24"/>
    </row>
    <row r="17755" spans="1:7" x14ac:dyDescent="0.25">
      <c r="A17755" s="6" t="s">
        <v>373</v>
      </c>
      <c r="B17755" s="7">
        <v>46073</v>
      </c>
      <c r="C17755" s="8">
        <v>1076.74</v>
      </c>
      <c r="D17755" s="20">
        <v>6.7470000000000002E-2</v>
      </c>
      <c r="E17755" s="35" cm="1">
        <f t="array" ref="E17755">INDEX('Curva Juros'!$B$7:$B$73,MATCH(C17755,'Curva Juros'!$A$7:$A$73,1)) +
(C17755-INDEX('Curva Juros'!$A$7:$A$73,MATCH(C17755,'Curva Juros'!$A$7:$A$73,1))) *
(INDEX('Curva Juros'!$B$7:$B$73,MATCH(C17755,'Curva Juros'!$A$7:$A$73,1)+1) -
INDEX('Curva Juros'!$B$7:$B$73,MATCH(C17755,'Curva Juros'!$A$7:$A$73,1))) /
(INDEX('Curva Juros'!$A$7:$A$73,MATCH(C17755,'Curva Juros'!$A$7:$A$73,1)+1) -
INDEX('Curva Juros'!$A$7:$A$73,MATCH(C17755,'Curva Juros'!$A$7:$A$73,1)))</f>
        <v>7.6510531111111106</v>
      </c>
      <c r="F17755" s="24">
        <f t="shared" si="277"/>
        <v>-9.0405311111111109E-3</v>
      </c>
      <c r="G17755" s="24"/>
    </row>
    <row r="17756" spans="1:7" x14ac:dyDescent="0.25">
      <c r="A17756" s="3" t="s">
        <v>373</v>
      </c>
      <c r="B17756" s="4">
        <v>46080</v>
      </c>
      <c r="C17756" s="5">
        <v>1072.55</v>
      </c>
      <c r="D17756" s="19">
        <v>6.5517000000000006E-2</v>
      </c>
      <c r="E17756" s="35" cm="1">
        <f t="array" ref="E17756">INDEX('Curva Juros'!$B$7:$B$73,MATCH(C17756,'Curva Juros'!$A$7:$A$73,1)) +
(C17756-INDEX('Curva Juros'!$A$7:$A$73,MATCH(C17756,'Curva Juros'!$A$7:$A$73,1))) *
(INDEX('Curva Juros'!$B$7:$B$73,MATCH(C17756,'Curva Juros'!$A$7:$A$73,1)+1) -
INDEX('Curva Juros'!$B$7:$B$73,MATCH(C17756,'Curva Juros'!$A$7:$A$73,1))) /
(INDEX('Curva Juros'!$A$7:$A$73,MATCH(C17756,'Curva Juros'!$A$7:$A$73,1)+1) -
INDEX('Curva Juros'!$A$7:$A$73,MATCH(C17756,'Curva Juros'!$A$7:$A$73,1)))</f>
        <v>7.6515253174603171</v>
      </c>
      <c r="F17756" s="24">
        <f t="shared" si="277"/>
        <v>-1.0998253174603165E-2</v>
      </c>
      <c r="G17756" s="24"/>
    </row>
    <row r="17757" spans="1:7" x14ac:dyDescent="0.25">
      <c r="A17757" s="6" t="s">
        <v>374</v>
      </c>
      <c r="B17757" s="7">
        <v>45723</v>
      </c>
      <c r="C17757" s="6" t="s">
        <v>0</v>
      </c>
      <c r="D17757" s="21" t="s">
        <v>0</v>
      </c>
      <c r="E17757" s="35" t="e" cm="1">
        <f t="array" ref="E17757">INDEX('Curva Juros'!$B$7:$B$73,MATCH(C17757,'Curva Juros'!$A$7:$A$73,1)) +
(C17757-INDEX('Curva Juros'!$A$7:$A$73,MATCH(C17757,'Curva Juros'!$A$7:$A$73,1))) *
(INDEX('Curva Juros'!$B$7:$B$73,MATCH(C17757,'Curva Juros'!$A$7:$A$73,1)+1) -
INDEX('Curva Juros'!$B$7:$B$73,MATCH(C17757,'Curva Juros'!$A$7:$A$73,1))) /
(INDEX('Curva Juros'!$A$7:$A$73,MATCH(C17757,'Curva Juros'!$A$7:$A$73,1)+1) -
INDEX('Curva Juros'!$A$7:$A$73,MATCH(C17757,'Curva Juros'!$A$7:$A$73,1)))</f>
        <v>#N/A</v>
      </c>
      <c r="F17757" s="24" t="e">
        <f t="shared" si="277"/>
        <v>#VALUE!</v>
      </c>
      <c r="G17757" s="24"/>
    </row>
    <row r="17758" spans="1:7" x14ac:dyDescent="0.25">
      <c r="A17758" s="3" t="s">
        <v>374</v>
      </c>
      <c r="B17758" s="4">
        <v>45730</v>
      </c>
      <c r="C17758" s="3" t="s">
        <v>0</v>
      </c>
      <c r="D17758" s="22" t="s">
        <v>0</v>
      </c>
      <c r="E17758" s="35" t="e" cm="1">
        <f t="array" ref="E17758">INDEX('Curva Juros'!$B$7:$B$73,MATCH(C17758,'Curva Juros'!$A$7:$A$73,1)) +
(C17758-INDEX('Curva Juros'!$A$7:$A$73,MATCH(C17758,'Curva Juros'!$A$7:$A$73,1))) *
(INDEX('Curva Juros'!$B$7:$B$73,MATCH(C17758,'Curva Juros'!$A$7:$A$73,1)+1) -
INDEX('Curva Juros'!$B$7:$B$73,MATCH(C17758,'Curva Juros'!$A$7:$A$73,1))) /
(INDEX('Curva Juros'!$A$7:$A$73,MATCH(C17758,'Curva Juros'!$A$7:$A$73,1)+1) -
INDEX('Curva Juros'!$A$7:$A$73,MATCH(C17758,'Curva Juros'!$A$7:$A$73,1)))</f>
        <v>#N/A</v>
      </c>
      <c r="F17758" s="24" t="e">
        <f t="shared" si="277"/>
        <v>#VALUE!</v>
      </c>
      <c r="G17758" s="24"/>
    </row>
    <row r="17759" spans="1:7" x14ac:dyDescent="0.25">
      <c r="A17759" s="6" t="s">
        <v>374</v>
      </c>
      <c r="B17759" s="7">
        <v>45737</v>
      </c>
      <c r="C17759" s="6" t="s">
        <v>0</v>
      </c>
      <c r="D17759" s="21" t="s">
        <v>0</v>
      </c>
      <c r="E17759" s="35" t="e" cm="1">
        <f t="array" ref="E17759">INDEX('Curva Juros'!$B$7:$B$73,MATCH(C17759,'Curva Juros'!$A$7:$A$73,1)) +
(C17759-INDEX('Curva Juros'!$A$7:$A$73,MATCH(C17759,'Curva Juros'!$A$7:$A$73,1))) *
(INDEX('Curva Juros'!$B$7:$B$73,MATCH(C17759,'Curva Juros'!$A$7:$A$73,1)+1) -
INDEX('Curva Juros'!$B$7:$B$73,MATCH(C17759,'Curva Juros'!$A$7:$A$73,1))) /
(INDEX('Curva Juros'!$A$7:$A$73,MATCH(C17759,'Curva Juros'!$A$7:$A$73,1)+1) -
INDEX('Curva Juros'!$A$7:$A$73,MATCH(C17759,'Curva Juros'!$A$7:$A$73,1)))</f>
        <v>#N/A</v>
      </c>
      <c r="F17759" s="24" t="e">
        <f t="shared" si="277"/>
        <v>#VALUE!</v>
      </c>
      <c r="G17759" s="24"/>
    </row>
    <row r="17760" spans="1:7" x14ac:dyDescent="0.25">
      <c r="A17760" s="3" t="s">
        <v>374</v>
      </c>
      <c r="B17760" s="4">
        <v>45744</v>
      </c>
      <c r="C17760" s="3" t="s">
        <v>0</v>
      </c>
      <c r="D17760" s="22" t="s">
        <v>0</v>
      </c>
      <c r="E17760" s="35" t="e" cm="1">
        <f t="array" ref="E17760">INDEX('Curva Juros'!$B$7:$B$73,MATCH(C17760,'Curva Juros'!$A$7:$A$73,1)) +
(C17760-INDEX('Curva Juros'!$A$7:$A$73,MATCH(C17760,'Curva Juros'!$A$7:$A$73,1))) *
(INDEX('Curva Juros'!$B$7:$B$73,MATCH(C17760,'Curva Juros'!$A$7:$A$73,1)+1) -
INDEX('Curva Juros'!$B$7:$B$73,MATCH(C17760,'Curva Juros'!$A$7:$A$73,1))) /
(INDEX('Curva Juros'!$A$7:$A$73,MATCH(C17760,'Curva Juros'!$A$7:$A$73,1)+1) -
INDEX('Curva Juros'!$A$7:$A$73,MATCH(C17760,'Curva Juros'!$A$7:$A$73,1)))</f>
        <v>#N/A</v>
      </c>
      <c r="F17760" s="24" t="e">
        <f t="shared" si="277"/>
        <v>#VALUE!</v>
      </c>
      <c r="G17760" s="24"/>
    </row>
    <row r="17761" spans="1:7" x14ac:dyDescent="0.25">
      <c r="A17761" s="6" t="s">
        <v>374</v>
      </c>
      <c r="B17761" s="7">
        <v>45751</v>
      </c>
      <c r="C17761" s="6" t="s">
        <v>0</v>
      </c>
      <c r="D17761" s="21" t="s">
        <v>0</v>
      </c>
      <c r="E17761" s="35" t="e" cm="1">
        <f t="array" ref="E17761">INDEX('Curva Juros'!$B$7:$B$73,MATCH(C17761,'Curva Juros'!$A$7:$A$73,1)) +
(C17761-INDEX('Curva Juros'!$A$7:$A$73,MATCH(C17761,'Curva Juros'!$A$7:$A$73,1))) *
(INDEX('Curva Juros'!$B$7:$B$73,MATCH(C17761,'Curva Juros'!$A$7:$A$73,1)+1) -
INDEX('Curva Juros'!$B$7:$B$73,MATCH(C17761,'Curva Juros'!$A$7:$A$73,1))) /
(INDEX('Curva Juros'!$A$7:$A$73,MATCH(C17761,'Curva Juros'!$A$7:$A$73,1)+1) -
INDEX('Curva Juros'!$A$7:$A$73,MATCH(C17761,'Curva Juros'!$A$7:$A$73,1)))</f>
        <v>#N/A</v>
      </c>
      <c r="F17761" s="24" t="e">
        <f t="shared" si="277"/>
        <v>#VALUE!</v>
      </c>
      <c r="G17761" s="24"/>
    </row>
    <row r="17762" spans="1:7" x14ac:dyDescent="0.25">
      <c r="A17762" s="3" t="s">
        <v>374</v>
      </c>
      <c r="B17762" s="4">
        <v>45758</v>
      </c>
      <c r="C17762" s="3" t="s">
        <v>0</v>
      </c>
      <c r="D17762" s="22" t="s">
        <v>0</v>
      </c>
      <c r="E17762" s="35" t="e" cm="1">
        <f t="array" ref="E17762">INDEX('Curva Juros'!$B$7:$B$73,MATCH(C17762,'Curva Juros'!$A$7:$A$73,1)) +
(C17762-INDEX('Curva Juros'!$A$7:$A$73,MATCH(C17762,'Curva Juros'!$A$7:$A$73,1))) *
(INDEX('Curva Juros'!$B$7:$B$73,MATCH(C17762,'Curva Juros'!$A$7:$A$73,1)+1) -
INDEX('Curva Juros'!$B$7:$B$73,MATCH(C17762,'Curva Juros'!$A$7:$A$73,1))) /
(INDEX('Curva Juros'!$A$7:$A$73,MATCH(C17762,'Curva Juros'!$A$7:$A$73,1)+1) -
INDEX('Curva Juros'!$A$7:$A$73,MATCH(C17762,'Curva Juros'!$A$7:$A$73,1)))</f>
        <v>#N/A</v>
      </c>
      <c r="F17762" s="24" t="e">
        <f t="shared" si="277"/>
        <v>#VALUE!</v>
      </c>
      <c r="G17762" s="24"/>
    </row>
    <row r="17763" spans="1:7" x14ac:dyDescent="0.25">
      <c r="A17763" s="6" t="s">
        <v>374</v>
      </c>
      <c r="B17763" s="7">
        <v>45764</v>
      </c>
      <c r="C17763" s="6" t="s">
        <v>0</v>
      </c>
      <c r="D17763" s="21" t="s">
        <v>0</v>
      </c>
      <c r="E17763" s="35" t="e" cm="1">
        <f t="array" ref="E17763">INDEX('Curva Juros'!$B$7:$B$73,MATCH(C17763,'Curva Juros'!$A$7:$A$73,1)) +
(C17763-INDEX('Curva Juros'!$A$7:$A$73,MATCH(C17763,'Curva Juros'!$A$7:$A$73,1))) *
(INDEX('Curva Juros'!$B$7:$B$73,MATCH(C17763,'Curva Juros'!$A$7:$A$73,1)+1) -
INDEX('Curva Juros'!$B$7:$B$73,MATCH(C17763,'Curva Juros'!$A$7:$A$73,1))) /
(INDEX('Curva Juros'!$A$7:$A$73,MATCH(C17763,'Curva Juros'!$A$7:$A$73,1)+1) -
INDEX('Curva Juros'!$A$7:$A$73,MATCH(C17763,'Curva Juros'!$A$7:$A$73,1)))</f>
        <v>#N/A</v>
      </c>
      <c r="F17763" s="24" t="e">
        <f t="shared" si="277"/>
        <v>#VALUE!</v>
      </c>
      <c r="G17763" s="24"/>
    </row>
    <row r="17764" spans="1:7" x14ac:dyDescent="0.25">
      <c r="A17764" s="3" t="s">
        <v>374</v>
      </c>
      <c r="B17764" s="4">
        <v>45772</v>
      </c>
      <c r="C17764" s="3" t="s">
        <v>0</v>
      </c>
      <c r="D17764" s="22" t="s">
        <v>0</v>
      </c>
      <c r="E17764" s="35" t="e" cm="1">
        <f t="array" ref="E17764">INDEX('Curva Juros'!$B$7:$B$73,MATCH(C17764,'Curva Juros'!$A$7:$A$73,1)) +
(C17764-INDEX('Curva Juros'!$A$7:$A$73,MATCH(C17764,'Curva Juros'!$A$7:$A$73,1))) *
(INDEX('Curva Juros'!$B$7:$B$73,MATCH(C17764,'Curva Juros'!$A$7:$A$73,1)+1) -
INDEX('Curva Juros'!$B$7:$B$73,MATCH(C17764,'Curva Juros'!$A$7:$A$73,1))) /
(INDEX('Curva Juros'!$A$7:$A$73,MATCH(C17764,'Curva Juros'!$A$7:$A$73,1)+1) -
INDEX('Curva Juros'!$A$7:$A$73,MATCH(C17764,'Curva Juros'!$A$7:$A$73,1)))</f>
        <v>#N/A</v>
      </c>
      <c r="F17764" s="24" t="e">
        <f t="shared" si="277"/>
        <v>#VALUE!</v>
      </c>
      <c r="G17764" s="24"/>
    </row>
    <row r="17765" spans="1:7" x14ac:dyDescent="0.25">
      <c r="A17765" s="6" t="s">
        <v>374</v>
      </c>
      <c r="B17765" s="7">
        <v>45779</v>
      </c>
      <c r="C17765" s="6" t="s">
        <v>0</v>
      </c>
      <c r="D17765" s="21" t="s">
        <v>0</v>
      </c>
      <c r="E17765" s="35" t="e" cm="1">
        <f t="array" ref="E17765">INDEX('Curva Juros'!$B$7:$B$73,MATCH(C17765,'Curva Juros'!$A$7:$A$73,1)) +
(C17765-INDEX('Curva Juros'!$A$7:$A$73,MATCH(C17765,'Curva Juros'!$A$7:$A$73,1))) *
(INDEX('Curva Juros'!$B$7:$B$73,MATCH(C17765,'Curva Juros'!$A$7:$A$73,1)+1) -
INDEX('Curva Juros'!$B$7:$B$73,MATCH(C17765,'Curva Juros'!$A$7:$A$73,1))) /
(INDEX('Curva Juros'!$A$7:$A$73,MATCH(C17765,'Curva Juros'!$A$7:$A$73,1)+1) -
INDEX('Curva Juros'!$A$7:$A$73,MATCH(C17765,'Curva Juros'!$A$7:$A$73,1)))</f>
        <v>#N/A</v>
      </c>
      <c r="F17765" s="24" t="e">
        <f t="shared" si="277"/>
        <v>#VALUE!</v>
      </c>
      <c r="G17765" s="24"/>
    </row>
    <row r="17766" spans="1:7" x14ac:dyDescent="0.25">
      <c r="A17766" s="3" t="s">
        <v>374</v>
      </c>
      <c r="B17766" s="4">
        <v>45786</v>
      </c>
      <c r="C17766" s="3" t="s">
        <v>0</v>
      </c>
      <c r="D17766" s="22" t="s">
        <v>0</v>
      </c>
      <c r="E17766" s="35" t="e" cm="1">
        <f t="array" ref="E17766">INDEX('Curva Juros'!$B$7:$B$73,MATCH(C17766,'Curva Juros'!$A$7:$A$73,1)) +
(C17766-INDEX('Curva Juros'!$A$7:$A$73,MATCH(C17766,'Curva Juros'!$A$7:$A$73,1))) *
(INDEX('Curva Juros'!$B$7:$B$73,MATCH(C17766,'Curva Juros'!$A$7:$A$73,1)+1) -
INDEX('Curva Juros'!$B$7:$B$73,MATCH(C17766,'Curva Juros'!$A$7:$A$73,1))) /
(INDEX('Curva Juros'!$A$7:$A$73,MATCH(C17766,'Curva Juros'!$A$7:$A$73,1)+1) -
INDEX('Curva Juros'!$A$7:$A$73,MATCH(C17766,'Curva Juros'!$A$7:$A$73,1)))</f>
        <v>#N/A</v>
      </c>
      <c r="F17766" s="24" t="e">
        <f t="shared" si="277"/>
        <v>#VALUE!</v>
      </c>
      <c r="G17766" s="24"/>
    </row>
    <row r="17767" spans="1:7" x14ac:dyDescent="0.25">
      <c r="A17767" s="6" t="s">
        <v>374</v>
      </c>
      <c r="B17767" s="7">
        <v>45793</v>
      </c>
      <c r="C17767" s="6" t="s">
        <v>0</v>
      </c>
      <c r="D17767" s="21" t="s">
        <v>0</v>
      </c>
      <c r="E17767" s="35" t="e" cm="1">
        <f t="array" ref="E17767">INDEX('Curva Juros'!$B$7:$B$73,MATCH(C17767,'Curva Juros'!$A$7:$A$73,1)) +
(C17767-INDEX('Curva Juros'!$A$7:$A$73,MATCH(C17767,'Curva Juros'!$A$7:$A$73,1))) *
(INDEX('Curva Juros'!$B$7:$B$73,MATCH(C17767,'Curva Juros'!$A$7:$A$73,1)+1) -
INDEX('Curva Juros'!$B$7:$B$73,MATCH(C17767,'Curva Juros'!$A$7:$A$73,1))) /
(INDEX('Curva Juros'!$A$7:$A$73,MATCH(C17767,'Curva Juros'!$A$7:$A$73,1)+1) -
INDEX('Curva Juros'!$A$7:$A$73,MATCH(C17767,'Curva Juros'!$A$7:$A$73,1)))</f>
        <v>#N/A</v>
      </c>
      <c r="F17767" s="24" t="e">
        <f t="shared" si="277"/>
        <v>#VALUE!</v>
      </c>
      <c r="G17767" s="24"/>
    </row>
    <row r="17768" spans="1:7" x14ac:dyDescent="0.25">
      <c r="A17768" s="3" t="s">
        <v>374</v>
      </c>
      <c r="B17768" s="4">
        <v>45800</v>
      </c>
      <c r="C17768" s="3" t="s">
        <v>0</v>
      </c>
      <c r="D17768" s="22" t="s">
        <v>0</v>
      </c>
      <c r="E17768" s="35" t="e" cm="1">
        <f t="array" ref="E17768">INDEX('Curva Juros'!$B$7:$B$73,MATCH(C17768,'Curva Juros'!$A$7:$A$73,1)) +
(C17768-INDEX('Curva Juros'!$A$7:$A$73,MATCH(C17768,'Curva Juros'!$A$7:$A$73,1))) *
(INDEX('Curva Juros'!$B$7:$B$73,MATCH(C17768,'Curva Juros'!$A$7:$A$73,1)+1) -
INDEX('Curva Juros'!$B$7:$B$73,MATCH(C17768,'Curva Juros'!$A$7:$A$73,1))) /
(INDEX('Curva Juros'!$A$7:$A$73,MATCH(C17768,'Curva Juros'!$A$7:$A$73,1)+1) -
INDEX('Curva Juros'!$A$7:$A$73,MATCH(C17768,'Curva Juros'!$A$7:$A$73,1)))</f>
        <v>#N/A</v>
      </c>
      <c r="F17768" s="24" t="e">
        <f t="shared" si="277"/>
        <v>#VALUE!</v>
      </c>
      <c r="G17768" s="24"/>
    </row>
    <row r="17769" spans="1:7" x14ac:dyDescent="0.25">
      <c r="A17769" s="6" t="s">
        <v>374</v>
      </c>
      <c r="B17769" s="7">
        <v>45807</v>
      </c>
      <c r="C17769" s="6" t="s">
        <v>0</v>
      </c>
      <c r="D17769" s="21" t="s">
        <v>0</v>
      </c>
      <c r="E17769" s="35" t="e" cm="1">
        <f t="array" ref="E17769">INDEX('Curva Juros'!$B$7:$B$73,MATCH(C17769,'Curva Juros'!$A$7:$A$73,1)) +
(C17769-INDEX('Curva Juros'!$A$7:$A$73,MATCH(C17769,'Curva Juros'!$A$7:$A$73,1))) *
(INDEX('Curva Juros'!$B$7:$B$73,MATCH(C17769,'Curva Juros'!$A$7:$A$73,1)+1) -
INDEX('Curva Juros'!$B$7:$B$73,MATCH(C17769,'Curva Juros'!$A$7:$A$73,1))) /
(INDEX('Curva Juros'!$A$7:$A$73,MATCH(C17769,'Curva Juros'!$A$7:$A$73,1)+1) -
INDEX('Curva Juros'!$A$7:$A$73,MATCH(C17769,'Curva Juros'!$A$7:$A$73,1)))</f>
        <v>#N/A</v>
      </c>
      <c r="F17769" s="24" t="e">
        <f t="shared" si="277"/>
        <v>#VALUE!</v>
      </c>
      <c r="G17769" s="24"/>
    </row>
    <row r="17770" spans="1:7" x14ac:dyDescent="0.25">
      <c r="A17770" s="3" t="s">
        <v>374</v>
      </c>
      <c r="B17770" s="4">
        <v>45814</v>
      </c>
      <c r="C17770" s="3" t="s">
        <v>0</v>
      </c>
      <c r="D17770" s="22" t="s">
        <v>0</v>
      </c>
      <c r="E17770" s="35" t="e" cm="1">
        <f t="array" ref="E17770">INDEX('Curva Juros'!$B$7:$B$73,MATCH(C17770,'Curva Juros'!$A$7:$A$73,1)) +
(C17770-INDEX('Curva Juros'!$A$7:$A$73,MATCH(C17770,'Curva Juros'!$A$7:$A$73,1))) *
(INDEX('Curva Juros'!$B$7:$B$73,MATCH(C17770,'Curva Juros'!$A$7:$A$73,1)+1) -
INDEX('Curva Juros'!$B$7:$B$73,MATCH(C17770,'Curva Juros'!$A$7:$A$73,1))) /
(INDEX('Curva Juros'!$A$7:$A$73,MATCH(C17770,'Curva Juros'!$A$7:$A$73,1)+1) -
INDEX('Curva Juros'!$A$7:$A$73,MATCH(C17770,'Curva Juros'!$A$7:$A$73,1)))</f>
        <v>#N/A</v>
      </c>
      <c r="F17770" s="24" t="e">
        <f t="shared" si="277"/>
        <v>#VALUE!</v>
      </c>
      <c r="G17770" s="24"/>
    </row>
    <row r="17771" spans="1:7" x14ac:dyDescent="0.25">
      <c r="A17771" s="6" t="s">
        <v>374</v>
      </c>
      <c r="B17771" s="7">
        <v>45821</v>
      </c>
      <c r="C17771" s="6" t="s">
        <v>0</v>
      </c>
      <c r="D17771" s="21" t="s">
        <v>0</v>
      </c>
      <c r="E17771" s="35" t="e" cm="1">
        <f t="array" ref="E17771">INDEX('Curva Juros'!$B$7:$B$73,MATCH(C17771,'Curva Juros'!$A$7:$A$73,1)) +
(C17771-INDEX('Curva Juros'!$A$7:$A$73,MATCH(C17771,'Curva Juros'!$A$7:$A$73,1))) *
(INDEX('Curva Juros'!$B$7:$B$73,MATCH(C17771,'Curva Juros'!$A$7:$A$73,1)+1) -
INDEX('Curva Juros'!$B$7:$B$73,MATCH(C17771,'Curva Juros'!$A$7:$A$73,1))) /
(INDEX('Curva Juros'!$A$7:$A$73,MATCH(C17771,'Curva Juros'!$A$7:$A$73,1)+1) -
INDEX('Curva Juros'!$A$7:$A$73,MATCH(C17771,'Curva Juros'!$A$7:$A$73,1)))</f>
        <v>#N/A</v>
      </c>
      <c r="F17771" s="24" t="e">
        <f t="shared" si="277"/>
        <v>#VALUE!</v>
      </c>
      <c r="G17771" s="24"/>
    </row>
    <row r="17772" spans="1:7" x14ac:dyDescent="0.25">
      <c r="A17772" s="3" t="s">
        <v>374</v>
      </c>
      <c r="B17772" s="4">
        <v>45828</v>
      </c>
      <c r="C17772" s="3" t="s">
        <v>0</v>
      </c>
      <c r="D17772" s="22" t="s">
        <v>0</v>
      </c>
      <c r="E17772" s="35" t="e" cm="1">
        <f t="array" ref="E17772">INDEX('Curva Juros'!$B$7:$B$73,MATCH(C17772,'Curva Juros'!$A$7:$A$73,1)) +
(C17772-INDEX('Curva Juros'!$A$7:$A$73,MATCH(C17772,'Curva Juros'!$A$7:$A$73,1))) *
(INDEX('Curva Juros'!$B$7:$B$73,MATCH(C17772,'Curva Juros'!$A$7:$A$73,1)+1) -
INDEX('Curva Juros'!$B$7:$B$73,MATCH(C17772,'Curva Juros'!$A$7:$A$73,1))) /
(INDEX('Curva Juros'!$A$7:$A$73,MATCH(C17772,'Curva Juros'!$A$7:$A$73,1)+1) -
INDEX('Curva Juros'!$A$7:$A$73,MATCH(C17772,'Curva Juros'!$A$7:$A$73,1)))</f>
        <v>#N/A</v>
      </c>
      <c r="F17772" s="24" t="e">
        <f t="shared" si="277"/>
        <v>#VALUE!</v>
      </c>
      <c r="G17772" s="24"/>
    </row>
    <row r="17773" spans="1:7" x14ac:dyDescent="0.25">
      <c r="A17773" s="6" t="s">
        <v>374</v>
      </c>
      <c r="B17773" s="7">
        <v>45835</v>
      </c>
      <c r="C17773" s="6" t="s">
        <v>0</v>
      </c>
      <c r="D17773" s="21" t="s">
        <v>0</v>
      </c>
      <c r="E17773" s="35" t="e" cm="1">
        <f t="array" ref="E17773">INDEX('Curva Juros'!$B$7:$B$73,MATCH(C17773,'Curva Juros'!$A$7:$A$73,1)) +
(C17773-INDEX('Curva Juros'!$A$7:$A$73,MATCH(C17773,'Curva Juros'!$A$7:$A$73,1))) *
(INDEX('Curva Juros'!$B$7:$B$73,MATCH(C17773,'Curva Juros'!$A$7:$A$73,1)+1) -
INDEX('Curva Juros'!$B$7:$B$73,MATCH(C17773,'Curva Juros'!$A$7:$A$73,1))) /
(INDEX('Curva Juros'!$A$7:$A$73,MATCH(C17773,'Curva Juros'!$A$7:$A$73,1)+1) -
INDEX('Curva Juros'!$A$7:$A$73,MATCH(C17773,'Curva Juros'!$A$7:$A$73,1)))</f>
        <v>#N/A</v>
      </c>
      <c r="F17773" s="24" t="e">
        <f t="shared" si="277"/>
        <v>#VALUE!</v>
      </c>
      <c r="G17773" s="24"/>
    </row>
    <row r="17774" spans="1:7" x14ac:dyDescent="0.25">
      <c r="A17774" s="3" t="s">
        <v>374</v>
      </c>
      <c r="B17774" s="4">
        <v>45842</v>
      </c>
      <c r="C17774" s="3" t="s">
        <v>0</v>
      </c>
      <c r="D17774" s="22" t="s">
        <v>0</v>
      </c>
      <c r="E17774" s="35" t="e" cm="1">
        <f t="array" ref="E17774">INDEX('Curva Juros'!$B$7:$B$73,MATCH(C17774,'Curva Juros'!$A$7:$A$73,1)) +
(C17774-INDEX('Curva Juros'!$A$7:$A$73,MATCH(C17774,'Curva Juros'!$A$7:$A$73,1))) *
(INDEX('Curva Juros'!$B$7:$B$73,MATCH(C17774,'Curva Juros'!$A$7:$A$73,1)+1) -
INDEX('Curva Juros'!$B$7:$B$73,MATCH(C17774,'Curva Juros'!$A$7:$A$73,1))) /
(INDEX('Curva Juros'!$A$7:$A$73,MATCH(C17774,'Curva Juros'!$A$7:$A$73,1)+1) -
INDEX('Curva Juros'!$A$7:$A$73,MATCH(C17774,'Curva Juros'!$A$7:$A$73,1)))</f>
        <v>#N/A</v>
      </c>
      <c r="F17774" s="24" t="e">
        <f t="shared" si="277"/>
        <v>#VALUE!</v>
      </c>
      <c r="G17774" s="24"/>
    </row>
    <row r="17775" spans="1:7" x14ac:dyDescent="0.25">
      <c r="A17775" s="6" t="s">
        <v>374</v>
      </c>
      <c r="B17775" s="7">
        <v>45849</v>
      </c>
      <c r="C17775" s="6" t="s">
        <v>0</v>
      </c>
      <c r="D17775" s="21" t="s">
        <v>0</v>
      </c>
      <c r="E17775" s="35" t="e" cm="1">
        <f t="array" ref="E17775">INDEX('Curva Juros'!$B$7:$B$73,MATCH(C17775,'Curva Juros'!$A$7:$A$73,1)) +
(C17775-INDEX('Curva Juros'!$A$7:$A$73,MATCH(C17775,'Curva Juros'!$A$7:$A$73,1))) *
(INDEX('Curva Juros'!$B$7:$B$73,MATCH(C17775,'Curva Juros'!$A$7:$A$73,1)+1) -
INDEX('Curva Juros'!$B$7:$B$73,MATCH(C17775,'Curva Juros'!$A$7:$A$73,1))) /
(INDEX('Curva Juros'!$A$7:$A$73,MATCH(C17775,'Curva Juros'!$A$7:$A$73,1)+1) -
INDEX('Curva Juros'!$A$7:$A$73,MATCH(C17775,'Curva Juros'!$A$7:$A$73,1)))</f>
        <v>#N/A</v>
      </c>
      <c r="F17775" s="24" t="e">
        <f t="shared" si="277"/>
        <v>#VALUE!</v>
      </c>
      <c r="G17775" s="24"/>
    </row>
    <row r="17776" spans="1:7" x14ac:dyDescent="0.25">
      <c r="A17776" s="3" t="s">
        <v>374</v>
      </c>
      <c r="B17776" s="4">
        <v>45856</v>
      </c>
      <c r="C17776" s="3" t="s">
        <v>0</v>
      </c>
      <c r="D17776" s="22" t="s">
        <v>0</v>
      </c>
      <c r="E17776" s="35" t="e" cm="1">
        <f t="array" ref="E17776">INDEX('Curva Juros'!$B$7:$B$73,MATCH(C17776,'Curva Juros'!$A$7:$A$73,1)) +
(C17776-INDEX('Curva Juros'!$A$7:$A$73,MATCH(C17776,'Curva Juros'!$A$7:$A$73,1))) *
(INDEX('Curva Juros'!$B$7:$B$73,MATCH(C17776,'Curva Juros'!$A$7:$A$73,1)+1) -
INDEX('Curva Juros'!$B$7:$B$73,MATCH(C17776,'Curva Juros'!$A$7:$A$73,1))) /
(INDEX('Curva Juros'!$A$7:$A$73,MATCH(C17776,'Curva Juros'!$A$7:$A$73,1)+1) -
INDEX('Curva Juros'!$A$7:$A$73,MATCH(C17776,'Curva Juros'!$A$7:$A$73,1)))</f>
        <v>#N/A</v>
      </c>
      <c r="F17776" s="24" t="e">
        <f t="shared" si="277"/>
        <v>#VALUE!</v>
      </c>
      <c r="G17776" s="24"/>
    </row>
    <row r="17777" spans="1:7" x14ac:dyDescent="0.25">
      <c r="A17777" s="6" t="s">
        <v>374</v>
      </c>
      <c r="B17777" s="7">
        <v>45863</v>
      </c>
      <c r="C17777" s="6" t="s">
        <v>0</v>
      </c>
      <c r="D17777" s="21" t="s">
        <v>0</v>
      </c>
      <c r="E17777" s="35" t="e" cm="1">
        <f t="array" ref="E17777">INDEX('Curva Juros'!$B$7:$B$73,MATCH(C17777,'Curva Juros'!$A$7:$A$73,1)) +
(C17777-INDEX('Curva Juros'!$A$7:$A$73,MATCH(C17777,'Curva Juros'!$A$7:$A$73,1))) *
(INDEX('Curva Juros'!$B$7:$B$73,MATCH(C17777,'Curva Juros'!$A$7:$A$73,1)+1) -
INDEX('Curva Juros'!$B$7:$B$73,MATCH(C17777,'Curva Juros'!$A$7:$A$73,1))) /
(INDEX('Curva Juros'!$A$7:$A$73,MATCH(C17777,'Curva Juros'!$A$7:$A$73,1)+1) -
INDEX('Curva Juros'!$A$7:$A$73,MATCH(C17777,'Curva Juros'!$A$7:$A$73,1)))</f>
        <v>#N/A</v>
      </c>
      <c r="F17777" s="24" t="e">
        <f t="shared" si="277"/>
        <v>#VALUE!</v>
      </c>
      <c r="G17777" s="24"/>
    </row>
    <row r="17778" spans="1:7" x14ac:dyDescent="0.25">
      <c r="A17778" s="3" t="s">
        <v>374</v>
      </c>
      <c r="B17778" s="4">
        <v>45870</v>
      </c>
      <c r="C17778" s="3" t="s">
        <v>0</v>
      </c>
      <c r="D17778" s="22" t="s">
        <v>0</v>
      </c>
      <c r="E17778" s="35" t="e" cm="1">
        <f t="array" ref="E17778">INDEX('Curva Juros'!$B$7:$B$73,MATCH(C17778,'Curva Juros'!$A$7:$A$73,1)) +
(C17778-INDEX('Curva Juros'!$A$7:$A$73,MATCH(C17778,'Curva Juros'!$A$7:$A$73,1))) *
(INDEX('Curva Juros'!$B$7:$B$73,MATCH(C17778,'Curva Juros'!$A$7:$A$73,1)+1) -
INDEX('Curva Juros'!$B$7:$B$73,MATCH(C17778,'Curva Juros'!$A$7:$A$73,1))) /
(INDEX('Curva Juros'!$A$7:$A$73,MATCH(C17778,'Curva Juros'!$A$7:$A$73,1)+1) -
INDEX('Curva Juros'!$A$7:$A$73,MATCH(C17778,'Curva Juros'!$A$7:$A$73,1)))</f>
        <v>#N/A</v>
      </c>
      <c r="F17778" s="24" t="e">
        <f t="shared" si="277"/>
        <v>#VALUE!</v>
      </c>
      <c r="G17778" s="24"/>
    </row>
    <row r="17779" spans="1:7" x14ac:dyDescent="0.25">
      <c r="A17779" s="6" t="s">
        <v>374</v>
      </c>
      <c r="B17779" s="7">
        <v>45877</v>
      </c>
      <c r="C17779" s="6" t="s">
        <v>0</v>
      </c>
      <c r="D17779" s="21" t="s">
        <v>0</v>
      </c>
      <c r="E17779" s="35" t="e" cm="1">
        <f t="array" ref="E17779">INDEX('Curva Juros'!$B$7:$B$73,MATCH(C17779,'Curva Juros'!$A$7:$A$73,1)) +
(C17779-INDEX('Curva Juros'!$A$7:$A$73,MATCH(C17779,'Curva Juros'!$A$7:$A$73,1))) *
(INDEX('Curva Juros'!$B$7:$B$73,MATCH(C17779,'Curva Juros'!$A$7:$A$73,1)+1) -
INDEX('Curva Juros'!$B$7:$B$73,MATCH(C17779,'Curva Juros'!$A$7:$A$73,1))) /
(INDEX('Curva Juros'!$A$7:$A$73,MATCH(C17779,'Curva Juros'!$A$7:$A$73,1)+1) -
INDEX('Curva Juros'!$A$7:$A$73,MATCH(C17779,'Curva Juros'!$A$7:$A$73,1)))</f>
        <v>#N/A</v>
      </c>
      <c r="F17779" s="24" t="e">
        <f t="shared" si="277"/>
        <v>#VALUE!</v>
      </c>
      <c r="G17779" s="24"/>
    </row>
    <row r="17780" spans="1:7" x14ac:dyDescent="0.25">
      <c r="A17780" s="3" t="s">
        <v>374</v>
      </c>
      <c r="B17780" s="4">
        <v>45884</v>
      </c>
      <c r="C17780" s="3" t="s">
        <v>0</v>
      </c>
      <c r="D17780" s="22" t="s">
        <v>0</v>
      </c>
      <c r="E17780" s="35" t="e" cm="1">
        <f t="array" ref="E17780">INDEX('Curva Juros'!$B$7:$B$73,MATCH(C17780,'Curva Juros'!$A$7:$A$73,1)) +
(C17780-INDEX('Curva Juros'!$A$7:$A$73,MATCH(C17780,'Curva Juros'!$A$7:$A$73,1))) *
(INDEX('Curva Juros'!$B$7:$B$73,MATCH(C17780,'Curva Juros'!$A$7:$A$73,1)+1) -
INDEX('Curva Juros'!$B$7:$B$73,MATCH(C17780,'Curva Juros'!$A$7:$A$73,1))) /
(INDEX('Curva Juros'!$A$7:$A$73,MATCH(C17780,'Curva Juros'!$A$7:$A$73,1)+1) -
INDEX('Curva Juros'!$A$7:$A$73,MATCH(C17780,'Curva Juros'!$A$7:$A$73,1)))</f>
        <v>#N/A</v>
      </c>
      <c r="F17780" s="24" t="e">
        <f t="shared" si="277"/>
        <v>#VALUE!</v>
      </c>
      <c r="G17780" s="24"/>
    </row>
    <row r="17781" spans="1:7" x14ac:dyDescent="0.25">
      <c r="A17781" s="6" t="s">
        <v>374</v>
      </c>
      <c r="B17781" s="7">
        <v>45891</v>
      </c>
      <c r="C17781" s="6" t="s">
        <v>0</v>
      </c>
      <c r="D17781" s="21" t="s">
        <v>0</v>
      </c>
      <c r="E17781" s="35" t="e" cm="1">
        <f t="array" ref="E17781">INDEX('Curva Juros'!$B$7:$B$73,MATCH(C17781,'Curva Juros'!$A$7:$A$73,1)) +
(C17781-INDEX('Curva Juros'!$A$7:$A$73,MATCH(C17781,'Curva Juros'!$A$7:$A$73,1))) *
(INDEX('Curva Juros'!$B$7:$B$73,MATCH(C17781,'Curva Juros'!$A$7:$A$73,1)+1) -
INDEX('Curva Juros'!$B$7:$B$73,MATCH(C17781,'Curva Juros'!$A$7:$A$73,1))) /
(INDEX('Curva Juros'!$A$7:$A$73,MATCH(C17781,'Curva Juros'!$A$7:$A$73,1)+1) -
INDEX('Curva Juros'!$A$7:$A$73,MATCH(C17781,'Curva Juros'!$A$7:$A$73,1)))</f>
        <v>#N/A</v>
      </c>
      <c r="F17781" s="24" t="e">
        <f t="shared" si="277"/>
        <v>#VALUE!</v>
      </c>
      <c r="G17781" s="24"/>
    </row>
    <row r="17782" spans="1:7" x14ac:dyDescent="0.25">
      <c r="A17782" s="3" t="s">
        <v>374</v>
      </c>
      <c r="B17782" s="4">
        <v>45898</v>
      </c>
      <c r="C17782" s="3" t="s">
        <v>0</v>
      </c>
      <c r="D17782" s="22" t="s">
        <v>0</v>
      </c>
      <c r="E17782" s="35" t="e" cm="1">
        <f t="array" ref="E17782">INDEX('Curva Juros'!$B$7:$B$73,MATCH(C17782,'Curva Juros'!$A$7:$A$73,1)) +
(C17782-INDEX('Curva Juros'!$A$7:$A$73,MATCH(C17782,'Curva Juros'!$A$7:$A$73,1))) *
(INDEX('Curva Juros'!$B$7:$B$73,MATCH(C17782,'Curva Juros'!$A$7:$A$73,1)+1) -
INDEX('Curva Juros'!$B$7:$B$73,MATCH(C17782,'Curva Juros'!$A$7:$A$73,1))) /
(INDEX('Curva Juros'!$A$7:$A$73,MATCH(C17782,'Curva Juros'!$A$7:$A$73,1)+1) -
INDEX('Curva Juros'!$A$7:$A$73,MATCH(C17782,'Curva Juros'!$A$7:$A$73,1)))</f>
        <v>#N/A</v>
      </c>
      <c r="F17782" s="24" t="e">
        <f t="shared" si="277"/>
        <v>#VALUE!</v>
      </c>
      <c r="G17782" s="24"/>
    </row>
    <row r="17783" spans="1:7" x14ac:dyDescent="0.25">
      <c r="A17783" s="6" t="s">
        <v>374</v>
      </c>
      <c r="B17783" s="7">
        <v>45905</v>
      </c>
      <c r="C17783" s="6" t="s">
        <v>0</v>
      </c>
      <c r="D17783" s="21" t="s">
        <v>0</v>
      </c>
      <c r="E17783" s="35" t="e" cm="1">
        <f t="array" ref="E17783">INDEX('Curva Juros'!$B$7:$B$73,MATCH(C17783,'Curva Juros'!$A$7:$A$73,1)) +
(C17783-INDEX('Curva Juros'!$A$7:$A$73,MATCH(C17783,'Curva Juros'!$A$7:$A$73,1))) *
(INDEX('Curva Juros'!$B$7:$B$73,MATCH(C17783,'Curva Juros'!$A$7:$A$73,1)+1) -
INDEX('Curva Juros'!$B$7:$B$73,MATCH(C17783,'Curva Juros'!$A$7:$A$73,1))) /
(INDEX('Curva Juros'!$A$7:$A$73,MATCH(C17783,'Curva Juros'!$A$7:$A$73,1)+1) -
INDEX('Curva Juros'!$A$7:$A$73,MATCH(C17783,'Curva Juros'!$A$7:$A$73,1)))</f>
        <v>#N/A</v>
      </c>
      <c r="F17783" s="24" t="e">
        <f t="shared" si="277"/>
        <v>#VALUE!</v>
      </c>
      <c r="G17783" s="24"/>
    </row>
    <row r="17784" spans="1:7" x14ac:dyDescent="0.25">
      <c r="A17784" s="3" t="s">
        <v>374</v>
      </c>
      <c r="B17784" s="4">
        <v>45912</v>
      </c>
      <c r="C17784" s="3" t="s">
        <v>0</v>
      </c>
      <c r="D17784" s="22" t="s">
        <v>0</v>
      </c>
      <c r="E17784" s="35" t="e" cm="1">
        <f t="array" ref="E17784">INDEX('Curva Juros'!$B$7:$B$73,MATCH(C17784,'Curva Juros'!$A$7:$A$73,1)) +
(C17784-INDEX('Curva Juros'!$A$7:$A$73,MATCH(C17784,'Curva Juros'!$A$7:$A$73,1))) *
(INDEX('Curva Juros'!$B$7:$B$73,MATCH(C17784,'Curva Juros'!$A$7:$A$73,1)+1) -
INDEX('Curva Juros'!$B$7:$B$73,MATCH(C17784,'Curva Juros'!$A$7:$A$73,1))) /
(INDEX('Curva Juros'!$A$7:$A$73,MATCH(C17784,'Curva Juros'!$A$7:$A$73,1)+1) -
INDEX('Curva Juros'!$A$7:$A$73,MATCH(C17784,'Curva Juros'!$A$7:$A$73,1)))</f>
        <v>#N/A</v>
      </c>
      <c r="F17784" s="24" t="e">
        <f t="shared" si="277"/>
        <v>#VALUE!</v>
      </c>
      <c r="G17784" s="24"/>
    </row>
    <row r="17785" spans="1:7" x14ac:dyDescent="0.25">
      <c r="A17785" s="6" t="s">
        <v>374</v>
      </c>
      <c r="B17785" s="7">
        <v>45919</v>
      </c>
      <c r="C17785" s="6" t="s">
        <v>0</v>
      </c>
      <c r="D17785" s="21" t="s">
        <v>0</v>
      </c>
      <c r="E17785" s="35" t="e" cm="1">
        <f t="array" ref="E17785">INDEX('Curva Juros'!$B$7:$B$73,MATCH(C17785,'Curva Juros'!$A$7:$A$73,1)) +
(C17785-INDEX('Curva Juros'!$A$7:$A$73,MATCH(C17785,'Curva Juros'!$A$7:$A$73,1))) *
(INDEX('Curva Juros'!$B$7:$B$73,MATCH(C17785,'Curva Juros'!$A$7:$A$73,1)+1) -
INDEX('Curva Juros'!$B$7:$B$73,MATCH(C17785,'Curva Juros'!$A$7:$A$73,1))) /
(INDEX('Curva Juros'!$A$7:$A$73,MATCH(C17785,'Curva Juros'!$A$7:$A$73,1)+1) -
INDEX('Curva Juros'!$A$7:$A$73,MATCH(C17785,'Curva Juros'!$A$7:$A$73,1)))</f>
        <v>#N/A</v>
      </c>
      <c r="F17785" s="24" t="e">
        <f t="shared" si="277"/>
        <v>#VALUE!</v>
      </c>
      <c r="G17785" s="24"/>
    </row>
    <row r="17786" spans="1:7" x14ac:dyDescent="0.25">
      <c r="A17786" s="3" t="s">
        <v>374</v>
      </c>
      <c r="B17786" s="4">
        <v>45926</v>
      </c>
      <c r="C17786" s="3" t="s">
        <v>0</v>
      </c>
      <c r="D17786" s="22" t="s">
        <v>0</v>
      </c>
      <c r="E17786" s="35" t="e" cm="1">
        <f t="array" ref="E17786">INDEX('Curva Juros'!$B$7:$B$73,MATCH(C17786,'Curva Juros'!$A$7:$A$73,1)) +
(C17786-INDEX('Curva Juros'!$A$7:$A$73,MATCH(C17786,'Curva Juros'!$A$7:$A$73,1))) *
(INDEX('Curva Juros'!$B$7:$B$73,MATCH(C17786,'Curva Juros'!$A$7:$A$73,1)+1) -
INDEX('Curva Juros'!$B$7:$B$73,MATCH(C17786,'Curva Juros'!$A$7:$A$73,1))) /
(INDEX('Curva Juros'!$A$7:$A$73,MATCH(C17786,'Curva Juros'!$A$7:$A$73,1)+1) -
INDEX('Curva Juros'!$A$7:$A$73,MATCH(C17786,'Curva Juros'!$A$7:$A$73,1)))</f>
        <v>#N/A</v>
      </c>
      <c r="F17786" s="24" t="e">
        <f t="shared" si="277"/>
        <v>#VALUE!</v>
      </c>
      <c r="G17786" s="24"/>
    </row>
    <row r="17787" spans="1:7" x14ac:dyDescent="0.25">
      <c r="A17787" s="6" t="s">
        <v>374</v>
      </c>
      <c r="B17787" s="7">
        <v>45933</v>
      </c>
      <c r="C17787" s="6" t="s">
        <v>0</v>
      </c>
      <c r="D17787" s="21" t="s">
        <v>0</v>
      </c>
      <c r="E17787" s="35" t="e" cm="1">
        <f t="array" ref="E17787">INDEX('Curva Juros'!$B$7:$B$73,MATCH(C17787,'Curva Juros'!$A$7:$A$73,1)) +
(C17787-INDEX('Curva Juros'!$A$7:$A$73,MATCH(C17787,'Curva Juros'!$A$7:$A$73,1))) *
(INDEX('Curva Juros'!$B$7:$B$73,MATCH(C17787,'Curva Juros'!$A$7:$A$73,1)+1) -
INDEX('Curva Juros'!$B$7:$B$73,MATCH(C17787,'Curva Juros'!$A$7:$A$73,1))) /
(INDEX('Curva Juros'!$A$7:$A$73,MATCH(C17787,'Curva Juros'!$A$7:$A$73,1)+1) -
INDEX('Curva Juros'!$A$7:$A$73,MATCH(C17787,'Curva Juros'!$A$7:$A$73,1)))</f>
        <v>#N/A</v>
      </c>
      <c r="F17787" s="24" t="e">
        <f t="shared" si="277"/>
        <v>#VALUE!</v>
      </c>
      <c r="G17787" s="24"/>
    </row>
    <row r="17788" spans="1:7" x14ac:dyDescent="0.25">
      <c r="A17788" s="3" t="s">
        <v>374</v>
      </c>
      <c r="B17788" s="4">
        <v>45940</v>
      </c>
      <c r="C17788" s="3" t="s">
        <v>0</v>
      </c>
      <c r="D17788" s="22" t="s">
        <v>0</v>
      </c>
      <c r="E17788" s="35" t="e" cm="1">
        <f t="array" ref="E17788">INDEX('Curva Juros'!$B$7:$B$73,MATCH(C17788,'Curva Juros'!$A$7:$A$73,1)) +
(C17788-INDEX('Curva Juros'!$A$7:$A$73,MATCH(C17788,'Curva Juros'!$A$7:$A$73,1))) *
(INDEX('Curva Juros'!$B$7:$B$73,MATCH(C17788,'Curva Juros'!$A$7:$A$73,1)+1) -
INDEX('Curva Juros'!$B$7:$B$73,MATCH(C17788,'Curva Juros'!$A$7:$A$73,1))) /
(INDEX('Curva Juros'!$A$7:$A$73,MATCH(C17788,'Curva Juros'!$A$7:$A$73,1)+1) -
INDEX('Curva Juros'!$A$7:$A$73,MATCH(C17788,'Curva Juros'!$A$7:$A$73,1)))</f>
        <v>#N/A</v>
      </c>
      <c r="F17788" s="24" t="e">
        <f t="shared" si="277"/>
        <v>#VALUE!</v>
      </c>
      <c r="G17788" s="24"/>
    </row>
    <row r="17789" spans="1:7" x14ac:dyDescent="0.25">
      <c r="A17789" s="6" t="s">
        <v>374</v>
      </c>
      <c r="B17789" s="7">
        <v>45947</v>
      </c>
      <c r="C17789" s="6" t="s">
        <v>0</v>
      </c>
      <c r="D17789" s="21" t="s">
        <v>0</v>
      </c>
      <c r="E17789" s="35" t="e" cm="1">
        <f t="array" ref="E17789">INDEX('Curva Juros'!$B$7:$B$73,MATCH(C17789,'Curva Juros'!$A$7:$A$73,1)) +
(C17789-INDEX('Curva Juros'!$A$7:$A$73,MATCH(C17789,'Curva Juros'!$A$7:$A$73,1))) *
(INDEX('Curva Juros'!$B$7:$B$73,MATCH(C17789,'Curva Juros'!$A$7:$A$73,1)+1) -
INDEX('Curva Juros'!$B$7:$B$73,MATCH(C17789,'Curva Juros'!$A$7:$A$73,1))) /
(INDEX('Curva Juros'!$A$7:$A$73,MATCH(C17789,'Curva Juros'!$A$7:$A$73,1)+1) -
INDEX('Curva Juros'!$A$7:$A$73,MATCH(C17789,'Curva Juros'!$A$7:$A$73,1)))</f>
        <v>#N/A</v>
      </c>
      <c r="F17789" s="24" t="e">
        <f t="shared" si="277"/>
        <v>#VALUE!</v>
      </c>
      <c r="G17789" s="24"/>
    </row>
    <row r="17790" spans="1:7" x14ac:dyDescent="0.25">
      <c r="A17790" s="3" t="s">
        <v>374</v>
      </c>
      <c r="B17790" s="4">
        <v>45954</v>
      </c>
      <c r="C17790" s="3" t="s">
        <v>0</v>
      </c>
      <c r="D17790" s="22" t="s">
        <v>0</v>
      </c>
      <c r="E17790" s="35" t="e" cm="1">
        <f t="array" ref="E17790">INDEX('Curva Juros'!$B$7:$B$73,MATCH(C17790,'Curva Juros'!$A$7:$A$73,1)) +
(C17790-INDEX('Curva Juros'!$A$7:$A$73,MATCH(C17790,'Curva Juros'!$A$7:$A$73,1))) *
(INDEX('Curva Juros'!$B$7:$B$73,MATCH(C17790,'Curva Juros'!$A$7:$A$73,1)+1) -
INDEX('Curva Juros'!$B$7:$B$73,MATCH(C17790,'Curva Juros'!$A$7:$A$73,1))) /
(INDEX('Curva Juros'!$A$7:$A$73,MATCH(C17790,'Curva Juros'!$A$7:$A$73,1)+1) -
INDEX('Curva Juros'!$A$7:$A$73,MATCH(C17790,'Curva Juros'!$A$7:$A$73,1)))</f>
        <v>#N/A</v>
      </c>
      <c r="F17790" s="24" t="e">
        <f t="shared" si="277"/>
        <v>#VALUE!</v>
      </c>
      <c r="G17790" s="24"/>
    </row>
    <row r="17791" spans="1:7" x14ac:dyDescent="0.25">
      <c r="A17791" s="6" t="s">
        <v>374</v>
      </c>
      <c r="B17791" s="7">
        <v>45961</v>
      </c>
      <c r="C17791" s="6" t="s">
        <v>0</v>
      </c>
      <c r="D17791" s="21" t="s">
        <v>0</v>
      </c>
      <c r="E17791" s="35" t="e" cm="1">
        <f t="array" ref="E17791">INDEX('Curva Juros'!$B$7:$B$73,MATCH(C17791,'Curva Juros'!$A$7:$A$73,1)) +
(C17791-INDEX('Curva Juros'!$A$7:$A$73,MATCH(C17791,'Curva Juros'!$A$7:$A$73,1))) *
(INDEX('Curva Juros'!$B$7:$B$73,MATCH(C17791,'Curva Juros'!$A$7:$A$73,1)+1) -
INDEX('Curva Juros'!$B$7:$B$73,MATCH(C17791,'Curva Juros'!$A$7:$A$73,1))) /
(INDEX('Curva Juros'!$A$7:$A$73,MATCH(C17791,'Curva Juros'!$A$7:$A$73,1)+1) -
INDEX('Curva Juros'!$A$7:$A$73,MATCH(C17791,'Curva Juros'!$A$7:$A$73,1)))</f>
        <v>#N/A</v>
      </c>
      <c r="F17791" s="24" t="e">
        <f t="shared" si="277"/>
        <v>#VALUE!</v>
      </c>
      <c r="G17791" s="24"/>
    </row>
    <row r="17792" spans="1:7" x14ac:dyDescent="0.25">
      <c r="A17792" s="3" t="s">
        <v>374</v>
      </c>
      <c r="B17792" s="4">
        <v>45968</v>
      </c>
      <c r="C17792" s="3" t="s">
        <v>0</v>
      </c>
      <c r="D17792" s="22" t="s">
        <v>0</v>
      </c>
      <c r="E17792" s="35" t="e" cm="1">
        <f t="array" ref="E17792">INDEX('Curva Juros'!$B$7:$B$73,MATCH(C17792,'Curva Juros'!$A$7:$A$73,1)) +
(C17792-INDEX('Curva Juros'!$A$7:$A$73,MATCH(C17792,'Curva Juros'!$A$7:$A$73,1))) *
(INDEX('Curva Juros'!$B$7:$B$73,MATCH(C17792,'Curva Juros'!$A$7:$A$73,1)+1) -
INDEX('Curva Juros'!$B$7:$B$73,MATCH(C17792,'Curva Juros'!$A$7:$A$73,1))) /
(INDEX('Curva Juros'!$A$7:$A$73,MATCH(C17792,'Curva Juros'!$A$7:$A$73,1)+1) -
INDEX('Curva Juros'!$A$7:$A$73,MATCH(C17792,'Curva Juros'!$A$7:$A$73,1)))</f>
        <v>#N/A</v>
      </c>
      <c r="F17792" s="24" t="e">
        <f t="shared" si="277"/>
        <v>#VALUE!</v>
      </c>
      <c r="G17792" s="24"/>
    </row>
    <row r="17793" spans="1:7" x14ac:dyDescent="0.25">
      <c r="A17793" s="6" t="s">
        <v>374</v>
      </c>
      <c r="B17793" s="7">
        <v>45975</v>
      </c>
      <c r="C17793" s="6" t="s">
        <v>0</v>
      </c>
      <c r="D17793" s="21" t="s">
        <v>0</v>
      </c>
      <c r="E17793" s="35" t="e" cm="1">
        <f t="array" ref="E17793">INDEX('Curva Juros'!$B$7:$B$73,MATCH(C17793,'Curva Juros'!$A$7:$A$73,1)) +
(C17793-INDEX('Curva Juros'!$A$7:$A$73,MATCH(C17793,'Curva Juros'!$A$7:$A$73,1))) *
(INDEX('Curva Juros'!$B$7:$B$73,MATCH(C17793,'Curva Juros'!$A$7:$A$73,1)+1) -
INDEX('Curva Juros'!$B$7:$B$73,MATCH(C17793,'Curva Juros'!$A$7:$A$73,1))) /
(INDEX('Curva Juros'!$A$7:$A$73,MATCH(C17793,'Curva Juros'!$A$7:$A$73,1)+1) -
INDEX('Curva Juros'!$A$7:$A$73,MATCH(C17793,'Curva Juros'!$A$7:$A$73,1)))</f>
        <v>#N/A</v>
      </c>
      <c r="F17793" s="24" t="e">
        <f t="shared" si="277"/>
        <v>#VALUE!</v>
      </c>
      <c r="G17793" s="24"/>
    </row>
    <row r="17794" spans="1:7" x14ac:dyDescent="0.25">
      <c r="A17794" s="3" t="s">
        <v>374</v>
      </c>
      <c r="B17794" s="4">
        <v>45982</v>
      </c>
      <c r="C17794" s="3" t="s">
        <v>0</v>
      </c>
      <c r="D17794" s="22" t="s">
        <v>0</v>
      </c>
      <c r="E17794" s="35" t="e" cm="1">
        <f t="array" ref="E17794">INDEX('Curva Juros'!$B$7:$B$73,MATCH(C17794,'Curva Juros'!$A$7:$A$73,1)) +
(C17794-INDEX('Curva Juros'!$A$7:$A$73,MATCH(C17794,'Curva Juros'!$A$7:$A$73,1))) *
(INDEX('Curva Juros'!$B$7:$B$73,MATCH(C17794,'Curva Juros'!$A$7:$A$73,1)+1) -
INDEX('Curva Juros'!$B$7:$B$73,MATCH(C17794,'Curva Juros'!$A$7:$A$73,1))) /
(INDEX('Curva Juros'!$A$7:$A$73,MATCH(C17794,'Curva Juros'!$A$7:$A$73,1)+1) -
INDEX('Curva Juros'!$A$7:$A$73,MATCH(C17794,'Curva Juros'!$A$7:$A$73,1)))</f>
        <v>#N/A</v>
      </c>
      <c r="F17794" s="24" t="e">
        <f t="shared" si="277"/>
        <v>#VALUE!</v>
      </c>
      <c r="G17794" s="24"/>
    </row>
    <row r="17795" spans="1:7" x14ac:dyDescent="0.25">
      <c r="A17795" s="6" t="s">
        <v>374</v>
      </c>
      <c r="B17795" s="7">
        <v>45989</v>
      </c>
      <c r="C17795" s="6" t="s">
        <v>0</v>
      </c>
      <c r="D17795" s="21" t="s">
        <v>0</v>
      </c>
      <c r="E17795" s="35" t="e" cm="1">
        <f t="array" ref="E17795">INDEX('Curva Juros'!$B$7:$B$73,MATCH(C17795,'Curva Juros'!$A$7:$A$73,1)) +
(C17795-INDEX('Curva Juros'!$A$7:$A$73,MATCH(C17795,'Curva Juros'!$A$7:$A$73,1))) *
(INDEX('Curva Juros'!$B$7:$B$73,MATCH(C17795,'Curva Juros'!$A$7:$A$73,1)+1) -
INDEX('Curva Juros'!$B$7:$B$73,MATCH(C17795,'Curva Juros'!$A$7:$A$73,1))) /
(INDEX('Curva Juros'!$A$7:$A$73,MATCH(C17795,'Curva Juros'!$A$7:$A$73,1)+1) -
INDEX('Curva Juros'!$A$7:$A$73,MATCH(C17795,'Curva Juros'!$A$7:$A$73,1)))</f>
        <v>#N/A</v>
      </c>
      <c r="F17795" s="24" t="e">
        <f t="shared" ref="F17795:F17858" si="278">D17795-E17795/100</f>
        <v>#VALUE!</v>
      </c>
      <c r="G17795" s="24"/>
    </row>
    <row r="17796" spans="1:7" x14ac:dyDescent="0.25">
      <c r="A17796" s="3" t="s">
        <v>374</v>
      </c>
      <c r="B17796" s="4">
        <v>45996</v>
      </c>
      <c r="C17796" s="3" t="s">
        <v>0</v>
      </c>
      <c r="D17796" s="22" t="s">
        <v>0</v>
      </c>
      <c r="E17796" s="35" t="e" cm="1">
        <f t="array" ref="E17796">INDEX('Curva Juros'!$B$7:$B$73,MATCH(C17796,'Curva Juros'!$A$7:$A$73,1)) +
(C17796-INDEX('Curva Juros'!$A$7:$A$73,MATCH(C17796,'Curva Juros'!$A$7:$A$73,1))) *
(INDEX('Curva Juros'!$B$7:$B$73,MATCH(C17796,'Curva Juros'!$A$7:$A$73,1)+1) -
INDEX('Curva Juros'!$B$7:$B$73,MATCH(C17796,'Curva Juros'!$A$7:$A$73,1))) /
(INDEX('Curva Juros'!$A$7:$A$73,MATCH(C17796,'Curva Juros'!$A$7:$A$73,1)+1) -
INDEX('Curva Juros'!$A$7:$A$73,MATCH(C17796,'Curva Juros'!$A$7:$A$73,1)))</f>
        <v>#N/A</v>
      </c>
      <c r="F17796" s="24" t="e">
        <f t="shared" si="278"/>
        <v>#VALUE!</v>
      </c>
      <c r="G17796" s="24"/>
    </row>
    <row r="17797" spans="1:7" x14ac:dyDescent="0.25">
      <c r="A17797" s="6" t="s">
        <v>374</v>
      </c>
      <c r="B17797" s="7">
        <v>46003</v>
      </c>
      <c r="C17797" s="6" t="s">
        <v>0</v>
      </c>
      <c r="D17797" s="21" t="s">
        <v>0</v>
      </c>
      <c r="E17797" s="35" t="e" cm="1">
        <f t="array" ref="E17797">INDEX('Curva Juros'!$B$7:$B$73,MATCH(C17797,'Curva Juros'!$A$7:$A$73,1)) +
(C17797-INDEX('Curva Juros'!$A$7:$A$73,MATCH(C17797,'Curva Juros'!$A$7:$A$73,1))) *
(INDEX('Curva Juros'!$B$7:$B$73,MATCH(C17797,'Curva Juros'!$A$7:$A$73,1)+1) -
INDEX('Curva Juros'!$B$7:$B$73,MATCH(C17797,'Curva Juros'!$A$7:$A$73,1))) /
(INDEX('Curva Juros'!$A$7:$A$73,MATCH(C17797,'Curva Juros'!$A$7:$A$73,1)+1) -
INDEX('Curva Juros'!$A$7:$A$73,MATCH(C17797,'Curva Juros'!$A$7:$A$73,1)))</f>
        <v>#N/A</v>
      </c>
      <c r="F17797" s="24" t="e">
        <f t="shared" si="278"/>
        <v>#VALUE!</v>
      </c>
      <c r="G17797" s="24"/>
    </row>
    <row r="17798" spans="1:7" x14ac:dyDescent="0.25">
      <c r="A17798" s="3" t="s">
        <v>374</v>
      </c>
      <c r="B17798" s="4">
        <v>46010</v>
      </c>
      <c r="C17798" s="3" t="s">
        <v>0</v>
      </c>
      <c r="D17798" s="22" t="s">
        <v>0</v>
      </c>
      <c r="E17798" s="35" t="e" cm="1">
        <f t="array" ref="E17798">INDEX('Curva Juros'!$B$7:$B$73,MATCH(C17798,'Curva Juros'!$A$7:$A$73,1)) +
(C17798-INDEX('Curva Juros'!$A$7:$A$73,MATCH(C17798,'Curva Juros'!$A$7:$A$73,1))) *
(INDEX('Curva Juros'!$B$7:$B$73,MATCH(C17798,'Curva Juros'!$A$7:$A$73,1)+1) -
INDEX('Curva Juros'!$B$7:$B$73,MATCH(C17798,'Curva Juros'!$A$7:$A$73,1))) /
(INDEX('Curva Juros'!$A$7:$A$73,MATCH(C17798,'Curva Juros'!$A$7:$A$73,1)+1) -
INDEX('Curva Juros'!$A$7:$A$73,MATCH(C17798,'Curva Juros'!$A$7:$A$73,1)))</f>
        <v>#N/A</v>
      </c>
      <c r="F17798" s="24" t="e">
        <f t="shared" si="278"/>
        <v>#VALUE!</v>
      </c>
      <c r="G17798" s="24"/>
    </row>
    <row r="17799" spans="1:7" x14ac:dyDescent="0.25">
      <c r="A17799" s="6" t="s">
        <v>374</v>
      </c>
      <c r="B17799" s="7">
        <v>46017</v>
      </c>
      <c r="C17799" s="6" t="s">
        <v>0</v>
      </c>
      <c r="D17799" s="21" t="s">
        <v>0</v>
      </c>
      <c r="E17799" s="35" t="e" cm="1">
        <f t="array" ref="E17799">INDEX('Curva Juros'!$B$7:$B$73,MATCH(C17799,'Curva Juros'!$A$7:$A$73,1)) +
(C17799-INDEX('Curva Juros'!$A$7:$A$73,MATCH(C17799,'Curva Juros'!$A$7:$A$73,1))) *
(INDEX('Curva Juros'!$B$7:$B$73,MATCH(C17799,'Curva Juros'!$A$7:$A$73,1)+1) -
INDEX('Curva Juros'!$B$7:$B$73,MATCH(C17799,'Curva Juros'!$A$7:$A$73,1))) /
(INDEX('Curva Juros'!$A$7:$A$73,MATCH(C17799,'Curva Juros'!$A$7:$A$73,1)+1) -
INDEX('Curva Juros'!$A$7:$A$73,MATCH(C17799,'Curva Juros'!$A$7:$A$73,1)))</f>
        <v>#N/A</v>
      </c>
      <c r="F17799" s="24" t="e">
        <f t="shared" si="278"/>
        <v>#VALUE!</v>
      </c>
      <c r="G17799" s="24"/>
    </row>
    <row r="17800" spans="1:7" x14ac:dyDescent="0.25">
      <c r="A17800" s="3" t="s">
        <v>374</v>
      </c>
      <c r="B17800" s="4">
        <v>46024</v>
      </c>
      <c r="C17800" s="3" t="s">
        <v>0</v>
      </c>
      <c r="D17800" s="22" t="s">
        <v>0</v>
      </c>
      <c r="E17800" s="35" t="e" cm="1">
        <f t="array" ref="E17800">INDEX('Curva Juros'!$B$7:$B$73,MATCH(C17800,'Curva Juros'!$A$7:$A$73,1)) +
(C17800-INDEX('Curva Juros'!$A$7:$A$73,MATCH(C17800,'Curva Juros'!$A$7:$A$73,1))) *
(INDEX('Curva Juros'!$B$7:$B$73,MATCH(C17800,'Curva Juros'!$A$7:$A$73,1)+1) -
INDEX('Curva Juros'!$B$7:$B$73,MATCH(C17800,'Curva Juros'!$A$7:$A$73,1))) /
(INDEX('Curva Juros'!$A$7:$A$73,MATCH(C17800,'Curva Juros'!$A$7:$A$73,1)+1) -
INDEX('Curva Juros'!$A$7:$A$73,MATCH(C17800,'Curva Juros'!$A$7:$A$73,1)))</f>
        <v>#N/A</v>
      </c>
      <c r="F17800" s="24" t="e">
        <f t="shared" si="278"/>
        <v>#VALUE!</v>
      </c>
      <c r="G17800" s="24"/>
    </row>
    <row r="17801" spans="1:7" x14ac:dyDescent="0.25">
      <c r="A17801" s="6" t="s">
        <v>374</v>
      </c>
      <c r="B17801" s="7">
        <v>46031</v>
      </c>
      <c r="C17801" s="6" t="s">
        <v>0</v>
      </c>
      <c r="D17801" s="21" t="s">
        <v>0</v>
      </c>
      <c r="E17801" s="35" t="e" cm="1">
        <f t="array" ref="E17801">INDEX('Curva Juros'!$B$7:$B$73,MATCH(C17801,'Curva Juros'!$A$7:$A$73,1)) +
(C17801-INDEX('Curva Juros'!$A$7:$A$73,MATCH(C17801,'Curva Juros'!$A$7:$A$73,1))) *
(INDEX('Curva Juros'!$B$7:$B$73,MATCH(C17801,'Curva Juros'!$A$7:$A$73,1)+1) -
INDEX('Curva Juros'!$B$7:$B$73,MATCH(C17801,'Curva Juros'!$A$7:$A$73,1))) /
(INDEX('Curva Juros'!$A$7:$A$73,MATCH(C17801,'Curva Juros'!$A$7:$A$73,1)+1) -
INDEX('Curva Juros'!$A$7:$A$73,MATCH(C17801,'Curva Juros'!$A$7:$A$73,1)))</f>
        <v>#N/A</v>
      </c>
      <c r="F17801" s="24" t="e">
        <f t="shared" si="278"/>
        <v>#VALUE!</v>
      </c>
      <c r="G17801" s="24"/>
    </row>
    <row r="17802" spans="1:7" x14ac:dyDescent="0.25">
      <c r="A17802" s="3" t="s">
        <v>374</v>
      </c>
      <c r="B17802" s="4">
        <v>46038</v>
      </c>
      <c r="C17802" s="3" t="s">
        <v>0</v>
      </c>
      <c r="D17802" s="22" t="s">
        <v>0</v>
      </c>
      <c r="E17802" s="35" t="e" cm="1">
        <f t="array" ref="E17802">INDEX('Curva Juros'!$B$7:$B$73,MATCH(C17802,'Curva Juros'!$A$7:$A$73,1)) +
(C17802-INDEX('Curva Juros'!$A$7:$A$73,MATCH(C17802,'Curva Juros'!$A$7:$A$73,1))) *
(INDEX('Curva Juros'!$B$7:$B$73,MATCH(C17802,'Curva Juros'!$A$7:$A$73,1)+1) -
INDEX('Curva Juros'!$B$7:$B$73,MATCH(C17802,'Curva Juros'!$A$7:$A$73,1))) /
(INDEX('Curva Juros'!$A$7:$A$73,MATCH(C17802,'Curva Juros'!$A$7:$A$73,1)+1) -
INDEX('Curva Juros'!$A$7:$A$73,MATCH(C17802,'Curva Juros'!$A$7:$A$73,1)))</f>
        <v>#N/A</v>
      </c>
      <c r="F17802" s="24" t="e">
        <f t="shared" si="278"/>
        <v>#VALUE!</v>
      </c>
      <c r="G17802" s="24"/>
    </row>
    <row r="17803" spans="1:7" x14ac:dyDescent="0.25">
      <c r="A17803" s="6" t="s">
        <v>374</v>
      </c>
      <c r="B17803" s="7">
        <v>46045</v>
      </c>
      <c r="C17803" s="6" t="s">
        <v>0</v>
      </c>
      <c r="D17803" s="21" t="s">
        <v>0</v>
      </c>
      <c r="E17803" s="35" t="e" cm="1">
        <f t="array" ref="E17803">INDEX('Curva Juros'!$B$7:$B$73,MATCH(C17803,'Curva Juros'!$A$7:$A$73,1)) +
(C17803-INDEX('Curva Juros'!$A$7:$A$73,MATCH(C17803,'Curva Juros'!$A$7:$A$73,1))) *
(INDEX('Curva Juros'!$B$7:$B$73,MATCH(C17803,'Curva Juros'!$A$7:$A$73,1)+1) -
INDEX('Curva Juros'!$B$7:$B$73,MATCH(C17803,'Curva Juros'!$A$7:$A$73,1))) /
(INDEX('Curva Juros'!$A$7:$A$73,MATCH(C17803,'Curva Juros'!$A$7:$A$73,1)+1) -
INDEX('Curva Juros'!$A$7:$A$73,MATCH(C17803,'Curva Juros'!$A$7:$A$73,1)))</f>
        <v>#N/A</v>
      </c>
      <c r="F17803" s="24" t="e">
        <f t="shared" si="278"/>
        <v>#VALUE!</v>
      </c>
      <c r="G17803" s="24"/>
    </row>
    <row r="17804" spans="1:7" x14ac:dyDescent="0.25">
      <c r="A17804" s="3" t="s">
        <v>374</v>
      </c>
      <c r="B17804" s="4">
        <v>46052</v>
      </c>
      <c r="C17804" s="3" t="s">
        <v>0</v>
      </c>
      <c r="D17804" s="22" t="s">
        <v>0</v>
      </c>
      <c r="E17804" s="35" t="e" cm="1">
        <f t="array" ref="E17804">INDEX('Curva Juros'!$B$7:$B$73,MATCH(C17804,'Curva Juros'!$A$7:$A$73,1)) +
(C17804-INDEX('Curva Juros'!$A$7:$A$73,MATCH(C17804,'Curva Juros'!$A$7:$A$73,1))) *
(INDEX('Curva Juros'!$B$7:$B$73,MATCH(C17804,'Curva Juros'!$A$7:$A$73,1)+1) -
INDEX('Curva Juros'!$B$7:$B$73,MATCH(C17804,'Curva Juros'!$A$7:$A$73,1))) /
(INDEX('Curva Juros'!$A$7:$A$73,MATCH(C17804,'Curva Juros'!$A$7:$A$73,1)+1) -
INDEX('Curva Juros'!$A$7:$A$73,MATCH(C17804,'Curva Juros'!$A$7:$A$73,1)))</f>
        <v>#N/A</v>
      </c>
      <c r="F17804" s="24" t="e">
        <f t="shared" si="278"/>
        <v>#VALUE!</v>
      </c>
      <c r="G17804" s="24"/>
    </row>
    <row r="17805" spans="1:7" x14ac:dyDescent="0.25">
      <c r="A17805" s="6" t="s">
        <v>374</v>
      </c>
      <c r="B17805" s="7">
        <v>46059</v>
      </c>
      <c r="C17805" s="6" t="s">
        <v>0</v>
      </c>
      <c r="D17805" s="21" t="s">
        <v>0</v>
      </c>
      <c r="E17805" s="35" t="e" cm="1">
        <f t="array" ref="E17805">INDEX('Curva Juros'!$B$7:$B$73,MATCH(C17805,'Curva Juros'!$A$7:$A$73,1)) +
(C17805-INDEX('Curva Juros'!$A$7:$A$73,MATCH(C17805,'Curva Juros'!$A$7:$A$73,1))) *
(INDEX('Curva Juros'!$B$7:$B$73,MATCH(C17805,'Curva Juros'!$A$7:$A$73,1)+1) -
INDEX('Curva Juros'!$B$7:$B$73,MATCH(C17805,'Curva Juros'!$A$7:$A$73,1))) /
(INDEX('Curva Juros'!$A$7:$A$73,MATCH(C17805,'Curva Juros'!$A$7:$A$73,1)+1) -
INDEX('Curva Juros'!$A$7:$A$73,MATCH(C17805,'Curva Juros'!$A$7:$A$73,1)))</f>
        <v>#N/A</v>
      </c>
      <c r="F17805" s="24" t="e">
        <f t="shared" si="278"/>
        <v>#VALUE!</v>
      </c>
      <c r="G17805" s="24"/>
    </row>
    <row r="17806" spans="1:7" x14ac:dyDescent="0.25">
      <c r="A17806" s="3" t="s">
        <v>374</v>
      </c>
      <c r="B17806" s="4">
        <v>46066</v>
      </c>
      <c r="C17806" s="3" t="s">
        <v>0</v>
      </c>
      <c r="D17806" s="22" t="s">
        <v>0</v>
      </c>
      <c r="E17806" s="35" t="e" cm="1">
        <f t="array" ref="E17806">INDEX('Curva Juros'!$B$7:$B$73,MATCH(C17806,'Curva Juros'!$A$7:$A$73,1)) +
(C17806-INDEX('Curva Juros'!$A$7:$A$73,MATCH(C17806,'Curva Juros'!$A$7:$A$73,1))) *
(INDEX('Curva Juros'!$B$7:$B$73,MATCH(C17806,'Curva Juros'!$A$7:$A$73,1)+1) -
INDEX('Curva Juros'!$B$7:$B$73,MATCH(C17806,'Curva Juros'!$A$7:$A$73,1))) /
(INDEX('Curva Juros'!$A$7:$A$73,MATCH(C17806,'Curva Juros'!$A$7:$A$73,1)+1) -
INDEX('Curva Juros'!$A$7:$A$73,MATCH(C17806,'Curva Juros'!$A$7:$A$73,1)))</f>
        <v>#N/A</v>
      </c>
      <c r="F17806" s="24" t="e">
        <f t="shared" si="278"/>
        <v>#VALUE!</v>
      </c>
      <c r="G17806" s="24"/>
    </row>
    <row r="17807" spans="1:7" x14ac:dyDescent="0.25">
      <c r="A17807" s="6" t="s">
        <v>374</v>
      </c>
      <c r="B17807" s="7">
        <v>46073</v>
      </c>
      <c r="C17807" s="6" t="s">
        <v>0</v>
      </c>
      <c r="D17807" s="21" t="s">
        <v>0</v>
      </c>
      <c r="E17807" s="35" t="e" cm="1">
        <f t="array" ref="E17807">INDEX('Curva Juros'!$B$7:$B$73,MATCH(C17807,'Curva Juros'!$A$7:$A$73,1)) +
(C17807-INDEX('Curva Juros'!$A$7:$A$73,MATCH(C17807,'Curva Juros'!$A$7:$A$73,1))) *
(INDEX('Curva Juros'!$B$7:$B$73,MATCH(C17807,'Curva Juros'!$A$7:$A$73,1)+1) -
INDEX('Curva Juros'!$B$7:$B$73,MATCH(C17807,'Curva Juros'!$A$7:$A$73,1))) /
(INDEX('Curva Juros'!$A$7:$A$73,MATCH(C17807,'Curva Juros'!$A$7:$A$73,1)+1) -
INDEX('Curva Juros'!$A$7:$A$73,MATCH(C17807,'Curva Juros'!$A$7:$A$73,1)))</f>
        <v>#N/A</v>
      </c>
      <c r="F17807" s="24" t="e">
        <f t="shared" si="278"/>
        <v>#VALUE!</v>
      </c>
      <c r="G17807" s="24"/>
    </row>
    <row r="17808" spans="1:7" x14ac:dyDescent="0.25">
      <c r="A17808" s="3" t="s">
        <v>374</v>
      </c>
      <c r="B17808" s="4">
        <v>46080</v>
      </c>
      <c r="C17808" s="3" t="s">
        <v>0</v>
      </c>
      <c r="D17808" s="22" t="s">
        <v>0</v>
      </c>
      <c r="E17808" s="35" t="e" cm="1">
        <f t="array" ref="E17808">INDEX('Curva Juros'!$B$7:$B$73,MATCH(C17808,'Curva Juros'!$A$7:$A$73,1)) +
(C17808-INDEX('Curva Juros'!$A$7:$A$73,MATCH(C17808,'Curva Juros'!$A$7:$A$73,1))) *
(INDEX('Curva Juros'!$B$7:$B$73,MATCH(C17808,'Curva Juros'!$A$7:$A$73,1)+1) -
INDEX('Curva Juros'!$B$7:$B$73,MATCH(C17808,'Curva Juros'!$A$7:$A$73,1))) /
(INDEX('Curva Juros'!$A$7:$A$73,MATCH(C17808,'Curva Juros'!$A$7:$A$73,1)+1) -
INDEX('Curva Juros'!$A$7:$A$73,MATCH(C17808,'Curva Juros'!$A$7:$A$73,1)))</f>
        <v>#N/A</v>
      </c>
      <c r="F17808" s="24" t="e">
        <f t="shared" si="278"/>
        <v>#VALUE!</v>
      </c>
      <c r="G17808" s="24"/>
    </row>
    <row r="17809" spans="1:7" x14ac:dyDescent="0.25">
      <c r="A17809" s="6" t="s">
        <v>375</v>
      </c>
      <c r="B17809" s="7">
        <v>45723</v>
      </c>
      <c r="C17809" s="8">
        <v>1297.99</v>
      </c>
      <c r="D17809" s="20">
        <v>8.3710999999999994E-2</v>
      </c>
      <c r="E17809" s="35" cm="1">
        <f t="array" ref="E17809">INDEX('Curva Juros'!$B$7:$B$73,MATCH(C17809,'Curva Juros'!$A$7:$A$73,1)) +
(C17809-INDEX('Curva Juros'!$A$7:$A$73,MATCH(C17809,'Curva Juros'!$A$7:$A$73,1))) *
(INDEX('Curva Juros'!$B$7:$B$73,MATCH(C17809,'Curva Juros'!$A$7:$A$73,1)+1) -
INDEX('Curva Juros'!$B$7:$B$73,MATCH(C17809,'Curva Juros'!$A$7:$A$73,1))) /
(INDEX('Curva Juros'!$A$7:$A$73,MATCH(C17809,'Curva Juros'!$A$7:$A$73,1)+1) -
INDEX('Curva Juros'!$A$7:$A$73,MATCH(C17809,'Curva Juros'!$A$7:$A$73,1)))</f>
        <v>7.6184844126984128</v>
      </c>
      <c r="F17809" s="24">
        <f t="shared" si="278"/>
        <v>7.5261558730158606E-3</v>
      </c>
      <c r="G17809" s="24"/>
    </row>
    <row r="17810" spans="1:7" x14ac:dyDescent="0.25">
      <c r="A17810" s="3" t="s">
        <v>375</v>
      </c>
      <c r="B17810" s="4">
        <v>45730</v>
      </c>
      <c r="C17810" s="5">
        <v>1294.31</v>
      </c>
      <c r="D17810" s="19">
        <v>8.3389000000000005E-2</v>
      </c>
      <c r="E17810" s="35" cm="1">
        <f t="array" ref="E17810">INDEX('Curva Juros'!$B$7:$B$73,MATCH(C17810,'Curva Juros'!$A$7:$A$73,1)) +
(C17810-INDEX('Curva Juros'!$A$7:$A$73,MATCH(C17810,'Curva Juros'!$A$7:$A$73,1))) *
(INDEX('Curva Juros'!$B$7:$B$73,MATCH(C17810,'Curva Juros'!$A$7:$A$73,1)+1) -
INDEX('Curva Juros'!$B$7:$B$73,MATCH(C17810,'Curva Juros'!$A$7:$A$73,1))) /
(INDEX('Curva Juros'!$A$7:$A$73,MATCH(C17810,'Curva Juros'!$A$7:$A$73,1)+1) -
INDEX('Curva Juros'!$A$7:$A$73,MATCH(C17810,'Curva Juros'!$A$7:$A$73,1)))</f>
        <v>7.6191736825396825</v>
      </c>
      <c r="F17810" s="24">
        <f t="shared" si="278"/>
        <v>7.1972631746031746E-3</v>
      </c>
      <c r="G17810" s="24"/>
    </row>
    <row r="17811" spans="1:7" x14ac:dyDescent="0.25">
      <c r="A17811" s="6" t="s">
        <v>375</v>
      </c>
      <c r="B17811" s="7">
        <v>45737</v>
      </c>
      <c r="C17811" s="8">
        <v>1286.05</v>
      </c>
      <c r="D17811" s="20">
        <v>8.4187999999999999E-2</v>
      </c>
      <c r="E17811" s="35" cm="1">
        <f t="array" ref="E17811">INDEX('Curva Juros'!$B$7:$B$73,MATCH(C17811,'Curva Juros'!$A$7:$A$73,1)) +
(C17811-INDEX('Curva Juros'!$A$7:$A$73,MATCH(C17811,'Curva Juros'!$A$7:$A$73,1))) *
(INDEX('Curva Juros'!$B$7:$B$73,MATCH(C17811,'Curva Juros'!$A$7:$A$73,1)+1) -
INDEX('Curva Juros'!$B$7:$B$73,MATCH(C17811,'Curva Juros'!$A$7:$A$73,1))) /
(INDEX('Curva Juros'!$A$7:$A$73,MATCH(C17811,'Curva Juros'!$A$7:$A$73,1)+1) -
INDEX('Curva Juros'!$A$7:$A$73,MATCH(C17811,'Curva Juros'!$A$7:$A$73,1)))</f>
        <v>7.6207207936507944</v>
      </c>
      <c r="F17811" s="24">
        <f t="shared" si="278"/>
        <v>7.9807920634920593E-3</v>
      </c>
      <c r="G17811" s="24"/>
    </row>
    <row r="17812" spans="1:7" x14ac:dyDescent="0.25">
      <c r="A17812" s="3" t="s">
        <v>375</v>
      </c>
      <c r="B17812" s="4">
        <v>45744</v>
      </c>
      <c r="C17812" s="5">
        <v>1277.52</v>
      </c>
      <c r="D17812" s="19">
        <v>8.5057999999999995E-2</v>
      </c>
      <c r="E17812" s="35" cm="1">
        <f t="array" ref="E17812">INDEX('Curva Juros'!$B$7:$B$73,MATCH(C17812,'Curva Juros'!$A$7:$A$73,1)) +
(C17812-INDEX('Curva Juros'!$A$7:$A$73,MATCH(C17812,'Curva Juros'!$A$7:$A$73,1))) *
(INDEX('Curva Juros'!$B$7:$B$73,MATCH(C17812,'Curva Juros'!$A$7:$A$73,1)+1) -
INDEX('Curva Juros'!$B$7:$B$73,MATCH(C17812,'Curva Juros'!$A$7:$A$73,1))) /
(INDEX('Curva Juros'!$A$7:$A$73,MATCH(C17812,'Curva Juros'!$A$7:$A$73,1)+1) -
INDEX('Curva Juros'!$A$7:$A$73,MATCH(C17812,'Curva Juros'!$A$7:$A$73,1)))</f>
        <v>7.6223184761904763</v>
      </c>
      <c r="F17812" s="24">
        <f t="shared" si="278"/>
        <v>8.8348152380952338E-3</v>
      </c>
      <c r="G17812" s="24"/>
    </row>
    <row r="17813" spans="1:7" x14ac:dyDescent="0.25">
      <c r="A17813" s="6" t="s">
        <v>375</v>
      </c>
      <c r="B17813" s="7">
        <v>45751</v>
      </c>
      <c r="C17813" s="8">
        <v>1285.71</v>
      </c>
      <c r="D17813" s="20">
        <v>8.1824999999999995E-2</v>
      </c>
      <c r="E17813" s="35" cm="1">
        <f t="array" ref="E17813">INDEX('Curva Juros'!$B$7:$B$73,MATCH(C17813,'Curva Juros'!$A$7:$A$73,1)) +
(C17813-INDEX('Curva Juros'!$A$7:$A$73,MATCH(C17813,'Curva Juros'!$A$7:$A$73,1))) *
(INDEX('Curva Juros'!$B$7:$B$73,MATCH(C17813,'Curva Juros'!$A$7:$A$73,1)+1) -
INDEX('Curva Juros'!$B$7:$B$73,MATCH(C17813,'Curva Juros'!$A$7:$A$73,1))) /
(INDEX('Curva Juros'!$A$7:$A$73,MATCH(C17813,'Curva Juros'!$A$7:$A$73,1)+1) -
INDEX('Curva Juros'!$A$7:$A$73,MATCH(C17813,'Curva Juros'!$A$7:$A$73,1)))</f>
        <v>7.6207844761904768</v>
      </c>
      <c r="F17813" s="24">
        <f t="shared" si="278"/>
        <v>5.6171552380952228E-3</v>
      </c>
      <c r="G17813" s="24"/>
    </row>
    <row r="17814" spans="1:7" x14ac:dyDescent="0.25">
      <c r="A17814" s="3" t="s">
        <v>375</v>
      </c>
      <c r="B17814" s="4">
        <v>45758</v>
      </c>
      <c r="C17814" s="5">
        <v>1273.17</v>
      </c>
      <c r="D17814" s="19">
        <v>8.3668999999999993E-2</v>
      </c>
      <c r="E17814" s="35" cm="1">
        <f t="array" ref="E17814">INDEX('Curva Juros'!$B$7:$B$73,MATCH(C17814,'Curva Juros'!$A$7:$A$73,1)) +
(C17814-INDEX('Curva Juros'!$A$7:$A$73,MATCH(C17814,'Curva Juros'!$A$7:$A$73,1))) *
(INDEX('Curva Juros'!$B$7:$B$73,MATCH(C17814,'Curva Juros'!$A$7:$A$73,1)+1) -
INDEX('Curva Juros'!$B$7:$B$73,MATCH(C17814,'Curva Juros'!$A$7:$A$73,1))) /
(INDEX('Curva Juros'!$A$7:$A$73,MATCH(C17814,'Curva Juros'!$A$7:$A$73,1)+1) -
INDEX('Curva Juros'!$A$7:$A$73,MATCH(C17814,'Curva Juros'!$A$7:$A$73,1)))</f>
        <v>7.6231332380952388</v>
      </c>
      <c r="F17814" s="24">
        <f t="shared" si="278"/>
        <v>7.4376676190475999E-3</v>
      </c>
      <c r="G17814" s="24"/>
    </row>
    <row r="17815" spans="1:7" x14ac:dyDescent="0.25">
      <c r="A17815" s="6" t="s">
        <v>375</v>
      </c>
      <c r="B17815" s="7">
        <v>45764</v>
      </c>
      <c r="C17815" s="8">
        <v>1354.75</v>
      </c>
      <c r="D17815" s="20">
        <v>8.2191E-2</v>
      </c>
      <c r="E17815" s="35" cm="1">
        <f t="array" ref="E17815">INDEX('Curva Juros'!$B$7:$B$73,MATCH(C17815,'Curva Juros'!$A$7:$A$73,1)) +
(C17815-INDEX('Curva Juros'!$A$7:$A$73,MATCH(C17815,'Curva Juros'!$A$7:$A$73,1))) *
(INDEX('Curva Juros'!$B$7:$B$73,MATCH(C17815,'Curva Juros'!$A$7:$A$73,1)+1) -
INDEX('Curva Juros'!$B$7:$B$73,MATCH(C17815,'Curva Juros'!$A$7:$A$73,1))) /
(INDEX('Curva Juros'!$A$7:$A$73,MATCH(C17815,'Curva Juros'!$A$7:$A$73,1)+1) -
INDEX('Curva Juros'!$A$7:$A$73,MATCH(C17815,'Curva Juros'!$A$7:$A$73,1)))</f>
        <v>7.607853174603175</v>
      </c>
      <c r="F17815" s="24">
        <f t="shared" si="278"/>
        <v>6.1124682539682451E-3</v>
      </c>
      <c r="G17815" s="24"/>
    </row>
    <row r="17816" spans="1:7" x14ac:dyDescent="0.25">
      <c r="A17816" s="3" t="s">
        <v>375</v>
      </c>
      <c r="B17816" s="4">
        <v>45772</v>
      </c>
      <c r="C17816" s="5">
        <v>1356.21</v>
      </c>
      <c r="D17816" s="19">
        <v>8.0815999999999999E-2</v>
      </c>
      <c r="E17816" s="35" cm="1">
        <f t="array" ref="E17816">INDEX('Curva Juros'!$B$7:$B$73,MATCH(C17816,'Curva Juros'!$A$7:$A$73,1)) +
(C17816-INDEX('Curva Juros'!$A$7:$A$73,MATCH(C17816,'Curva Juros'!$A$7:$A$73,1))) *
(INDEX('Curva Juros'!$B$7:$B$73,MATCH(C17816,'Curva Juros'!$A$7:$A$73,1)+1) -
INDEX('Curva Juros'!$B$7:$B$73,MATCH(C17816,'Curva Juros'!$A$7:$A$73,1))) /
(INDEX('Curva Juros'!$A$7:$A$73,MATCH(C17816,'Curva Juros'!$A$7:$A$73,1)+1) -
INDEX('Curva Juros'!$A$7:$A$73,MATCH(C17816,'Curva Juros'!$A$7:$A$73,1)))</f>
        <v>7.6075797142857144</v>
      </c>
      <c r="F17816" s="24">
        <f t="shared" si="278"/>
        <v>4.7402028571428556E-3</v>
      </c>
      <c r="G17816" s="24"/>
    </row>
    <row r="17817" spans="1:7" x14ac:dyDescent="0.25">
      <c r="A17817" s="6" t="s">
        <v>375</v>
      </c>
      <c r="B17817" s="7">
        <v>45779</v>
      </c>
      <c r="C17817" s="8">
        <v>1353.23</v>
      </c>
      <c r="D17817" s="20">
        <v>8.0560999999999994E-2</v>
      </c>
      <c r="E17817" s="35" cm="1">
        <f t="array" ref="E17817">INDEX('Curva Juros'!$B$7:$B$73,MATCH(C17817,'Curva Juros'!$A$7:$A$73,1)) +
(C17817-INDEX('Curva Juros'!$A$7:$A$73,MATCH(C17817,'Curva Juros'!$A$7:$A$73,1))) *
(INDEX('Curva Juros'!$B$7:$B$73,MATCH(C17817,'Curva Juros'!$A$7:$A$73,1)+1) -
INDEX('Curva Juros'!$B$7:$B$73,MATCH(C17817,'Curva Juros'!$A$7:$A$73,1))) /
(INDEX('Curva Juros'!$A$7:$A$73,MATCH(C17817,'Curva Juros'!$A$7:$A$73,1)+1) -
INDEX('Curva Juros'!$A$7:$A$73,MATCH(C17817,'Curva Juros'!$A$7:$A$73,1)))</f>
        <v>7.6081378730158731</v>
      </c>
      <c r="F17817" s="24">
        <f t="shared" si="278"/>
        <v>4.4796212698412635E-3</v>
      </c>
      <c r="G17817" s="24"/>
    </row>
    <row r="17818" spans="1:7" x14ac:dyDescent="0.25">
      <c r="A17818" s="3" t="s">
        <v>375</v>
      </c>
      <c r="B17818" s="4">
        <v>45786</v>
      </c>
      <c r="C17818" s="5">
        <v>1354.88</v>
      </c>
      <c r="D17818" s="19">
        <v>7.8897999999999996E-2</v>
      </c>
      <c r="E17818" s="35" cm="1">
        <f t="array" ref="E17818">INDEX('Curva Juros'!$B$7:$B$73,MATCH(C17818,'Curva Juros'!$A$7:$A$73,1)) +
(C17818-INDEX('Curva Juros'!$A$7:$A$73,MATCH(C17818,'Curva Juros'!$A$7:$A$73,1))) *
(INDEX('Curva Juros'!$B$7:$B$73,MATCH(C17818,'Curva Juros'!$A$7:$A$73,1)+1) -
INDEX('Curva Juros'!$B$7:$B$73,MATCH(C17818,'Curva Juros'!$A$7:$A$73,1))) /
(INDEX('Curva Juros'!$A$7:$A$73,MATCH(C17818,'Curva Juros'!$A$7:$A$73,1)+1) -
INDEX('Curva Juros'!$A$7:$A$73,MATCH(C17818,'Curva Juros'!$A$7:$A$73,1)))</f>
        <v>7.607828825396826</v>
      </c>
      <c r="F17818" s="24">
        <f t="shared" si="278"/>
        <v>2.8197117460317389E-3</v>
      </c>
      <c r="G17818" s="24"/>
    </row>
    <row r="17819" spans="1:7" x14ac:dyDescent="0.25">
      <c r="A17819" s="6" t="s">
        <v>375</v>
      </c>
      <c r="B17819" s="7">
        <v>45793</v>
      </c>
      <c r="C17819" s="8">
        <v>1349.46</v>
      </c>
      <c r="D17819" s="20">
        <v>7.9004000000000005E-2</v>
      </c>
      <c r="E17819" s="35" cm="1">
        <f t="array" ref="E17819">INDEX('Curva Juros'!$B$7:$B$73,MATCH(C17819,'Curva Juros'!$A$7:$A$73,1)) +
(C17819-INDEX('Curva Juros'!$A$7:$A$73,MATCH(C17819,'Curva Juros'!$A$7:$A$73,1))) *
(INDEX('Curva Juros'!$B$7:$B$73,MATCH(C17819,'Curva Juros'!$A$7:$A$73,1)+1) -
INDEX('Curva Juros'!$B$7:$B$73,MATCH(C17819,'Curva Juros'!$A$7:$A$73,1))) /
(INDEX('Curva Juros'!$A$7:$A$73,MATCH(C17819,'Curva Juros'!$A$7:$A$73,1)+1) -
INDEX('Curva Juros'!$A$7:$A$73,MATCH(C17819,'Curva Juros'!$A$7:$A$73,1)))</f>
        <v>7.6088440000000004</v>
      </c>
      <c r="F17819" s="24">
        <f t="shared" si="278"/>
        <v>2.9155599999999976E-3</v>
      </c>
      <c r="G17819" s="24"/>
    </row>
    <row r="17820" spans="1:7" x14ac:dyDescent="0.25">
      <c r="A17820" s="3" t="s">
        <v>375</v>
      </c>
      <c r="B17820" s="4">
        <v>45800</v>
      </c>
      <c r="C17820" s="5">
        <v>1346.91</v>
      </c>
      <c r="D17820" s="19">
        <v>7.8394000000000005E-2</v>
      </c>
      <c r="E17820" s="35" cm="1">
        <f t="array" ref="E17820">INDEX('Curva Juros'!$B$7:$B$73,MATCH(C17820,'Curva Juros'!$A$7:$A$73,1)) +
(C17820-INDEX('Curva Juros'!$A$7:$A$73,MATCH(C17820,'Curva Juros'!$A$7:$A$73,1))) *
(INDEX('Curva Juros'!$B$7:$B$73,MATCH(C17820,'Curva Juros'!$A$7:$A$73,1)+1) -
INDEX('Curva Juros'!$B$7:$B$73,MATCH(C17820,'Curva Juros'!$A$7:$A$73,1))) /
(INDEX('Curva Juros'!$A$7:$A$73,MATCH(C17820,'Curva Juros'!$A$7:$A$73,1)+1) -
INDEX('Curva Juros'!$A$7:$A$73,MATCH(C17820,'Curva Juros'!$A$7:$A$73,1)))</f>
        <v>7.6093216190476189</v>
      </c>
      <c r="F17820" s="24">
        <f t="shared" si="278"/>
        <v>2.3007838095238098E-3</v>
      </c>
      <c r="G17820" s="24"/>
    </row>
    <row r="17821" spans="1:7" x14ac:dyDescent="0.25">
      <c r="A17821" s="6" t="s">
        <v>375</v>
      </c>
      <c r="B17821" s="7">
        <v>45807</v>
      </c>
      <c r="C17821" s="8">
        <v>1340.62</v>
      </c>
      <c r="D17821" s="20">
        <v>7.8714999999999993E-2</v>
      </c>
      <c r="E17821" s="35" cm="1">
        <f t="array" ref="E17821">INDEX('Curva Juros'!$B$7:$B$73,MATCH(C17821,'Curva Juros'!$A$7:$A$73,1)) +
(C17821-INDEX('Curva Juros'!$A$7:$A$73,MATCH(C17821,'Curva Juros'!$A$7:$A$73,1))) *
(INDEX('Curva Juros'!$B$7:$B$73,MATCH(C17821,'Curva Juros'!$A$7:$A$73,1)+1) -
INDEX('Curva Juros'!$B$7:$B$73,MATCH(C17821,'Curva Juros'!$A$7:$A$73,1))) /
(INDEX('Curva Juros'!$A$7:$A$73,MATCH(C17821,'Curva Juros'!$A$7:$A$73,1)+1) -
INDEX('Curva Juros'!$A$7:$A$73,MATCH(C17821,'Curva Juros'!$A$7:$A$73,1)))</f>
        <v>7.6104997460317465</v>
      </c>
      <c r="F17821" s="24">
        <f t="shared" si="278"/>
        <v>2.6100025396825349E-3</v>
      </c>
      <c r="G17821" s="24"/>
    </row>
    <row r="17822" spans="1:7" x14ac:dyDescent="0.25">
      <c r="A17822" s="3" t="s">
        <v>375</v>
      </c>
      <c r="B17822" s="4">
        <v>45814</v>
      </c>
      <c r="C17822" s="5">
        <v>1337.5</v>
      </c>
      <c r="D17822" s="19">
        <v>7.8247999999999998E-2</v>
      </c>
      <c r="E17822" s="35" cm="1">
        <f t="array" ref="E17822">INDEX('Curva Juros'!$B$7:$B$73,MATCH(C17822,'Curva Juros'!$A$7:$A$73,1)) +
(C17822-INDEX('Curva Juros'!$A$7:$A$73,MATCH(C17822,'Curva Juros'!$A$7:$A$73,1))) *
(INDEX('Curva Juros'!$B$7:$B$73,MATCH(C17822,'Curva Juros'!$A$7:$A$73,1)+1) -
INDEX('Curva Juros'!$B$7:$B$73,MATCH(C17822,'Curva Juros'!$A$7:$A$73,1))) /
(INDEX('Curva Juros'!$A$7:$A$73,MATCH(C17822,'Curva Juros'!$A$7:$A$73,1)+1) -
INDEX('Curva Juros'!$A$7:$A$73,MATCH(C17822,'Curva Juros'!$A$7:$A$73,1)))</f>
        <v>7.6110841269841272</v>
      </c>
      <c r="F17822" s="24">
        <f t="shared" si="278"/>
        <v>2.1371587301587253E-3</v>
      </c>
      <c r="G17822" s="24"/>
    </row>
    <row r="17823" spans="1:7" x14ac:dyDescent="0.25">
      <c r="A17823" s="6" t="s">
        <v>375</v>
      </c>
      <c r="B17823" s="7">
        <v>45821</v>
      </c>
      <c r="C17823" s="8">
        <v>1331.65</v>
      </c>
      <c r="D17823" s="20">
        <v>7.8458E-2</v>
      </c>
      <c r="E17823" s="35" cm="1">
        <f t="array" ref="E17823">INDEX('Curva Juros'!$B$7:$B$73,MATCH(C17823,'Curva Juros'!$A$7:$A$73,1)) +
(C17823-INDEX('Curva Juros'!$A$7:$A$73,MATCH(C17823,'Curva Juros'!$A$7:$A$73,1))) *
(INDEX('Curva Juros'!$B$7:$B$73,MATCH(C17823,'Curva Juros'!$A$7:$A$73,1)+1) -
INDEX('Curva Juros'!$B$7:$B$73,MATCH(C17823,'Curva Juros'!$A$7:$A$73,1))) /
(INDEX('Curva Juros'!$A$7:$A$73,MATCH(C17823,'Curva Juros'!$A$7:$A$73,1)+1) -
INDEX('Curva Juros'!$A$7:$A$73,MATCH(C17823,'Curva Juros'!$A$7:$A$73,1)))</f>
        <v>7.6121798412698416</v>
      </c>
      <c r="F17823" s="24">
        <f t="shared" si="278"/>
        <v>2.3362015873015785E-3</v>
      </c>
      <c r="G17823" s="24"/>
    </row>
    <row r="17824" spans="1:7" x14ac:dyDescent="0.25">
      <c r="A17824" s="3" t="s">
        <v>375</v>
      </c>
      <c r="B17824" s="4">
        <v>45828</v>
      </c>
      <c r="C17824" s="5">
        <v>1329.18</v>
      </c>
      <c r="D17824" s="19">
        <v>7.8079999999999997E-2</v>
      </c>
      <c r="E17824" s="35" cm="1">
        <f t="array" ref="E17824">INDEX('Curva Juros'!$B$7:$B$73,MATCH(C17824,'Curva Juros'!$A$7:$A$73,1)) +
(C17824-INDEX('Curva Juros'!$A$7:$A$73,MATCH(C17824,'Curva Juros'!$A$7:$A$73,1))) *
(INDEX('Curva Juros'!$B$7:$B$73,MATCH(C17824,'Curva Juros'!$A$7:$A$73,1)+1) -
INDEX('Curva Juros'!$B$7:$B$73,MATCH(C17824,'Curva Juros'!$A$7:$A$73,1))) /
(INDEX('Curva Juros'!$A$7:$A$73,MATCH(C17824,'Curva Juros'!$A$7:$A$73,1)+1) -
INDEX('Curva Juros'!$A$7:$A$73,MATCH(C17824,'Curva Juros'!$A$7:$A$73,1)))</f>
        <v>7.6126424761904765</v>
      </c>
      <c r="F17824" s="24">
        <f t="shared" si="278"/>
        <v>1.953575238095237E-3</v>
      </c>
      <c r="G17824" s="24"/>
    </row>
    <row r="17825" spans="1:7" x14ac:dyDescent="0.25">
      <c r="A17825" s="6" t="s">
        <v>375</v>
      </c>
      <c r="B17825" s="7">
        <v>45835</v>
      </c>
      <c r="C17825" s="8">
        <v>1324.25</v>
      </c>
      <c r="D17825" s="20">
        <v>7.8062000000000006E-2</v>
      </c>
      <c r="E17825" s="35" cm="1">
        <f t="array" ref="E17825">INDEX('Curva Juros'!$B$7:$B$73,MATCH(C17825,'Curva Juros'!$A$7:$A$73,1)) +
(C17825-INDEX('Curva Juros'!$A$7:$A$73,MATCH(C17825,'Curva Juros'!$A$7:$A$73,1))) *
(INDEX('Curva Juros'!$B$7:$B$73,MATCH(C17825,'Curva Juros'!$A$7:$A$73,1)+1) -
INDEX('Curva Juros'!$B$7:$B$73,MATCH(C17825,'Curva Juros'!$A$7:$A$73,1))) /
(INDEX('Curva Juros'!$A$7:$A$73,MATCH(C17825,'Curva Juros'!$A$7:$A$73,1)+1) -
INDEX('Curva Juros'!$A$7:$A$73,MATCH(C17825,'Curva Juros'!$A$7:$A$73,1)))</f>
        <v>7.6135658730158733</v>
      </c>
      <c r="F17825" s="24">
        <f t="shared" si="278"/>
        <v>1.9263412698412724E-3</v>
      </c>
      <c r="G17825" s="24"/>
    </row>
    <row r="17826" spans="1:7" x14ac:dyDescent="0.25">
      <c r="A17826" s="3" t="s">
        <v>375</v>
      </c>
      <c r="B17826" s="4">
        <v>45842</v>
      </c>
      <c r="C17826" s="5">
        <v>1323.66</v>
      </c>
      <c r="D17826" s="19">
        <v>7.6969999999999997E-2</v>
      </c>
      <c r="E17826" s="35" cm="1">
        <f t="array" ref="E17826">INDEX('Curva Juros'!$B$7:$B$73,MATCH(C17826,'Curva Juros'!$A$7:$A$73,1)) +
(C17826-INDEX('Curva Juros'!$A$7:$A$73,MATCH(C17826,'Curva Juros'!$A$7:$A$73,1))) *
(INDEX('Curva Juros'!$B$7:$B$73,MATCH(C17826,'Curva Juros'!$A$7:$A$73,1)+1) -
INDEX('Curva Juros'!$B$7:$B$73,MATCH(C17826,'Curva Juros'!$A$7:$A$73,1))) /
(INDEX('Curva Juros'!$A$7:$A$73,MATCH(C17826,'Curva Juros'!$A$7:$A$73,1)+1) -
INDEX('Curva Juros'!$A$7:$A$73,MATCH(C17826,'Curva Juros'!$A$7:$A$73,1)))</f>
        <v>7.6136763809523815</v>
      </c>
      <c r="F17826" s="24">
        <f t="shared" si="278"/>
        <v>8.3323619047617759E-4</v>
      </c>
      <c r="G17826" s="24"/>
    </row>
    <row r="17827" spans="1:7" x14ac:dyDescent="0.25">
      <c r="A17827" s="6" t="s">
        <v>375</v>
      </c>
      <c r="B17827" s="7">
        <v>45849</v>
      </c>
      <c r="C17827" s="8">
        <v>1310.6600000000001</v>
      </c>
      <c r="D17827" s="20">
        <v>7.8953999999999996E-2</v>
      </c>
      <c r="E17827" s="35" cm="1">
        <f t="array" ref="E17827">INDEX('Curva Juros'!$B$7:$B$73,MATCH(C17827,'Curva Juros'!$A$7:$A$73,1)) +
(C17827-INDEX('Curva Juros'!$A$7:$A$73,MATCH(C17827,'Curva Juros'!$A$7:$A$73,1))) *
(INDEX('Curva Juros'!$B$7:$B$73,MATCH(C17827,'Curva Juros'!$A$7:$A$73,1)+1) -
INDEX('Curva Juros'!$B$7:$B$73,MATCH(C17827,'Curva Juros'!$A$7:$A$73,1))) /
(INDEX('Curva Juros'!$A$7:$A$73,MATCH(C17827,'Curva Juros'!$A$7:$A$73,1)+1) -
INDEX('Curva Juros'!$A$7:$A$73,MATCH(C17827,'Curva Juros'!$A$7:$A$73,1)))</f>
        <v>7.6161113015873019</v>
      </c>
      <c r="F17827" s="24">
        <f t="shared" si="278"/>
        <v>2.7928869841269827E-3</v>
      </c>
      <c r="G17827" s="24"/>
    </row>
    <row r="17828" spans="1:7" x14ac:dyDescent="0.25">
      <c r="A17828" s="3" t="s">
        <v>375</v>
      </c>
      <c r="B17828" s="4">
        <v>45856</v>
      </c>
      <c r="C17828" s="5">
        <v>1301.6400000000001</v>
      </c>
      <c r="D17828" s="19">
        <v>7.9957E-2</v>
      </c>
      <c r="E17828" s="35" cm="1">
        <f t="array" ref="E17828">INDEX('Curva Juros'!$B$7:$B$73,MATCH(C17828,'Curva Juros'!$A$7:$A$73,1)) +
(C17828-INDEX('Curva Juros'!$A$7:$A$73,MATCH(C17828,'Curva Juros'!$A$7:$A$73,1))) *
(INDEX('Curva Juros'!$B$7:$B$73,MATCH(C17828,'Curva Juros'!$A$7:$A$73,1)+1) -
INDEX('Curva Juros'!$B$7:$B$73,MATCH(C17828,'Curva Juros'!$A$7:$A$73,1))) /
(INDEX('Curva Juros'!$A$7:$A$73,MATCH(C17828,'Curva Juros'!$A$7:$A$73,1)+1) -
INDEX('Curva Juros'!$A$7:$A$73,MATCH(C17828,'Curva Juros'!$A$7:$A$73,1)))</f>
        <v>7.6178007619047623</v>
      </c>
      <c r="F17828" s="24">
        <f t="shared" si="278"/>
        <v>3.7789923809523757E-3</v>
      </c>
      <c r="G17828" s="24"/>
    </row>
    <row r="17829" spans="1:7" x14ac:dyDescent="0.25">
      <c r="A17829" s="6" t="s">
        <v>375</v>
      </c>
      <c r="B17829" s="7">
        <v>45863</v>
      </c>
      <c r="C17829" s="8">
        <v>1296.26</v>
      </c>
      <c r="D17829" s="20">
        <v>8.0052999999999999E-2</v>
      </c>
      <c r="E17829" s="35" cm="1">
        <f t="array" ref="E17829">INDEX('Curva Juros'!$B$7:$B$73,MATCH(C17829,'Curva Juros'!$A$7:$A$73,1)) +
(C17829-INDEX('Curva Juros'!$A$7:$A$73,MATCH(C17829,'Curva Juros'!$A$7:$A$73,1))) *
(INDEX('Curva Juros'!$B$7:$B$73,MATCH(C17829,'Curva Juros'!$A$7:$A$73,1)+1) -
INDEX('Curva Juros'!$B$7:$B$73,MATCH(C17829,'Curva Juros'!$A$7:$A$73,1))) /
(INDEX('Curva Juros'!$A$7:$A$73,MATCH(C17829,'Curva Juros'!$A$7:$A$73,1)+1) -
INDEX('Curva Juros'!$A$7:$A$73,MATCH(C17829,'Curva Juros'!$A$7:$A$73,1)))</f>
        <v>7.6188084444444444</v>
      </c>
      <c r="F17829" s="24">
        <f t="shared" si="278"/>
        <v>3.8649155555555564E-3</v>
      </c>
      <c r="G17829" s="24"/>
    </row>
    <row r="17830" spans="1:7" x14ac:dyDescent="0.25">
      <c r="A17830" s="3" t="s">
        <v>375</v>
      </c>
      <c r="B17830" s="4">
        <v>45870</v>
      </c>
      <c r="C17830" s="5">
        <v>1292.3800000000001</v>
      </c>
      <c r="D17830" s="19">
        <v>7.9772999999999997E-2</v>
      </c>
      <c r="E17830" s="35" cm="1">
        <f t="array" ref="E17830">INDEX('Curva Juros'!$B$7:$B$73,MATCH(C17830,'Curva Juros'!$A$7:$A$73,1)) +
(C17830-INDEX('Curva Juros'!$A$7:$A$73,MATCH(C17830,'Curva Juros'!$A$7:$A$73,1))) *
(INDEX('Curva Juros'!$B$7:$B$73,MATCH(C17830,'Curva Juros'!$A$7:$A$73,1)+1) -
INDEX('Curva Juros'!$B$7:$B$73,MATCH(C17830,'Curva Juros'!$A$7:$A$73,1))) /
(INDEX('Curva Juros'!$A$7:$A$73,MATCH(C17830,'Curva Juros'!$A$7:$A$73,1)+1) -
INDEX('Curva Juros'!$A$7:$A$73,MATCH(C17830,'Curva Juros'!$A$7:$A$73,1)))</f>
        <v>7.6195351746031745</v>
      </c>
      <c r="F17830" s="24">
        <f t="shared" si="278"/>
        <v>3.5776482539682519E-3</v>
      </c>
      <c r="G17830" s="24"/>
    </row>
    <row r="17831" spans="1:7" x14ac:dyDescent="0.25">
      <c r="A17831" s="6" t="s">
        <v>375</v>
      </c>
      <c r="B17831" s="7">
        <v>45877</v>
      </c>
      <c r="C17831" s="8">
        <v>1296.69</v>
      </c>
      <c r="D17831" s="20">
        <v>7.7457999999999999E-2</v>
      </c>
      <c r="E17831" s="35" cm="1">
        <f t="array" ref="E17831">INDEX('Curva Juros'!$B$7:$B$73,MATCH(C17831,'Curva Juros'!$A$7:$A$73,1)) +
(C17831-INDEX('Curva Juros'!$A$7:$A$73,MATCH(C17831,'Curva Juros'!$A$7:$A$73,1))) *
(INDEX('Curva Juros'!$B$7:$B$73,MATCH(C17831,'Curva Juros'!$A$7:$A$73,1)+1) -
INDEX('Curva Juros'!$B$7:$B$73,MATCH(C17831,'Curva Juros'!$A$7:$A$73,1))) /
(INDEX('Curva Juros'!$A$7:$A$73,MATCH(C17831,'Curva Juros'!$A$7:$A$73,1)+1) -
INDEX('Curva Juros'!$A$7:$A$73,MATCH(C17831,'Curva Juros'!$A$7:$A$73,1)))</f>
        <v>7.6187279047619052</v>
      </c>
      <c r="F17831" s="24">
        <f t="shared" si="278"/>
        <v>1.270720952380941E-3</v>
      </c>
      <c r="G17831" s="24"/>
    </row>
    <row r="17832" spans="1:7" x14ac:dyDescent="0.25">
      <c r="A17832" s="3" t="s">
        <v>375</v>
      </c>
      <c r="B17832" s="4">
        <v>45884</v>
      </c>
      <c r="C17832" s="5">
        <v>1291.6400000000001</v>
      </c>
      <c r="D17832" s="19">
        <v>7.7467999999999995E-2</v>
      </c>
      <c r="E17832" s="35" cm="1">
        <f t="array" ref="E17832">INDEX('Curva Juros'!$B$7:$B$73,MATCH(C17832,'Curva Juros'!$A$7:$A$73,1)) +
(C17832-INDEX('Curva Juros'!$A$7:$A$73,MATCH(C17832,'Curva Juros'!$A$7:$A$73,1))) *
(INDEX('Curva Juros'!$B$7:$B$73,MATCH(C17832,'Curva Juros'!$A$7:$A$73,1)+1) -
INDEX('Curva Juros'!$B$7:$B$73,MATCH(C17832,'Curva Juros'!$A$7:$A$73,1))) /
(INDEX('Curva Juros'!$A$7:$A$73,MATCH(C17832,'Curva Juros'!$A$7:$A$73,1)+1) -
INDEX('Curva Juros'!$A$7:$A$73,MATCH(C17832,'Curva Juros'!$A$7:$A$73,1)))</f>
        <v>7.6196737777777779</v>
      </c>
      <c r="F17832" s="24">
        <f t="shared" si="278"/>
        <v>1.271262222222222E-3</v>
      </c>
      <c r="G17832" s="24"/>
    </row>
    <row r="17833" spans="1:7" x14ac:dyDescent="0.25">
      <c r="A17833" s="6" t="s">
        <v>375</v>
      </c>
      <c r="B17833" s="7">
        <v>45891</v>
      </c>
      <c r="C17833" s="8">
        <v>1278.92</v>
      </c>
      <c r="D17833" s="20">
        <v>7.9386999999999999E-2</v>
      </c>
      <c r="E17833" s="35" cm="1">
        <f t="array" ref="E17833">INDEX('Curva Juros'!$B$7:$B$73,MATCH(C17833,'Curva Juros'!$A$7:$A$73,1)) +
(C17833-INDEX('Curva Juros'!$A$7:$A$73,MATCH(C17833,'Curva Juros'!$A$7:$A$73,1))) *
(INDEX('Curva Juros'!$B$7:$B$73,MATCH(C17833,'Curva Juros'!$A$7:$A$73,1)+1) -
INDEX('Curva Juros'!$B$7:$B$73,MATCH(C17833,'Curva Juros'!$A$7:$A$73,1))) /
(INDEX('Curva Juros'!$A$7:$A$73,MATCH(C17833,'Curva Juros'!$A$7:$A$73,1)+1) -
INDEX('Curva Juros'!$A$7:$A$73,MATCH(C17833,'Curva Juros'!$A$7:$A$73,1)))</f>
        <v>7.6220562539682541</v>
      </c>
      <c r="F17833" s="24">
        <f t="shared" si="278"/>
        <v>3.1664374603174589E-3</v>
      </c>
      <c r="G17833" s="24"/>
    </row>
    <row r="17834" spans="1:7" x14ac:dyDescent="0.25">
      <c r="A17834" s="3" t="s">
        <v>375</v>
      </c>
      <c r="B17834" s="4">
        <v>45898</v>
      </c>
      <c r="C17834" s="5">
        <v>1274.47</v>
      </c>
      <c r="D17834" s="19">
        <v>7.9249E-2</v>
      </c>
      <c r="E17834" s="35" cm="1">
        <f t="array" ref="E17834">INDEX('Curva Juros'!$B$7:$B$73,MATCH(C17834,'Curva Juros'!$A$7:$A$73,1)) +
(C17834-INDEX('Curva Juros'!$A$7:$A$73,MATCH(C17834,'Curva Juros'!$A$7:$A$73,1))) *
(INDEX('Curva Juros'!$B$7:$B$73,MATCH(C17834,'Curva Juros'!$A$7:$A$73,1)+1) -
INDEX('Curva Juros'!$B$7:$B$73,MATCH(C17834,'Curva Juros'!$A$7:$A$73,1))) /
(INDEX('Curva Juros'!$A$7:$A$73,MATCH(C17834,'Curva Juros'!$A$7:$A$73,1)+1) -
INDEX('Curva Juros'!$A$7:$A$73,MATCH(C17834,'Curva Juros'!$A$7:$A$73,1)))</f>
        <v>7.6228897460317464</v>
      </c>
      <c r="F17834" s="24">
        <f t="shared" si="278"/>
        <v>3.0201025396825315E-3</v>
      </c>
      <c r="G17834" s="24"/>
    </row>
    <row r="17835" spans="1:7" x14ac:dyDescent="0.25">
      <c r="A17835" s="6" t="s">
        <v>375</v>
      </c>
      <c r="B17835" s="7">
        <v>45905</v>
      </c>
      <c r="C17835" s="8">
        <v>1269.5999999999999</v>
      </c>
      <c r="D17835" s="20">
        <v>7.9216999999999996E-2</v>
      </c>
      <c r="E17835" s="35" cm="1">
        <f t="array" ref="E17835">INDEX('Curva Juros'!$B$7:$B$73,MATCH(C17835,'Curva Juros'!$A$7:$A$73,1)) +
(C17835-INDEX('Curva Juros'!$A$7:$A$73,MATCH(C17835,'Curva Juros'!$A$7:$A$73,1))) *
(INDEX('Curva Juros'!$B$7:$B$73,MATCH(C17835,'Curva Juros'!$A$7:$A$73,1)+1) -
INDEX('Curva Juros'!$B$7:$B$73,MATCH(C17835,'Curva Juros'!$A$7:$A$73,1))) /
(INDEX('Curva Juros'!$A$7:$A$73,MATCH(C17835,'Curva Juros'!$A$7:$A$73,1)+1) -
INDEX('Curva Juros'!$A$7:$A$73,MATCH(C17835,'Curva Juros'!$A$7:$A$73,1)))</f>
        <v>7.6238019047619048</v>
      </c>
      <c r="F17835" s="24">
        <f t="shared" si="278"/>
        <v>2.9789809523809441E-3</v>
      </c>
      <c r="G17835" s="24"/>
    </row>
    <row r="17836" spans="1:7" x14ac:dyDescent="0.25">
      <c r="A17836" s="3" t="s">
        <v>375</v>
      </c>
      <c r="B17836" s="4">
        <v>45912</v>
      </c>
      <c r="C17836" s="5">
        <v>1269.32</v>
      </c>
      <c r="D17836" s="19">
        <v>7.8043000000000001E-2</v>
      </c>
      <c r="E17836" s="35" cm="1">
        <f t="array" ref="E17836">INDEX('Curva Juros'!$B$7:$B$73,MATCH(C17836,'Curva Juros'!$A$7:$A$73,1)) +
(C17836-INDEX('Curva Juros'!$A$7:$A$73,MATCH(C17836,'Curva Juros'!$A$7:$A$73,1))) *
(INDEX('Curva Juros'!$B$7:$B$73,MATCH(C17836,'Curva Juros'!$A$7:$A$73,1)+1) -
INDEX('Curva Juros'!$B$7:$B$73,MATCH(C17836,'Curva Juros'!$A$7:$A$73,1))) /
(INDEX('Curva Juros'!$A$7:$A$73,MATCH(C17836,'Curva Juros'!$A$7:$A$73,1)+1) -
INDEX('Curva Juros'!$A$7:$A$73,MATCH(C17836,'Curva Juros'!$A$7:$A$73,1)))</f>
        <v>7.6238543492063497</v>
      </c>
      <c r="F17836" s="24">
        <f t="shared" si="278"/>
        <v>1.8044565079365082E-3</v>
      </c>
      <c r="G17836" s="24"/>
    </row>
    <row r="17837" spans="1:7" x14ac:dyDescent="0.25">
      <c r="A17837" s="6" t="s">
        <v>375</v>
      </c>
      <c r="B17837" s="7">
        <v>45919</v>
      </c>
      <c r="C17837" s="8">
        <v>1266.8900000000001</v>
      </c>
      <c r="D17837" s="20">
        <v>7.7407000000000004E-2</v>
      </c>
      <c r="E17837" s="35" cm="1">
        <f t="array" ref="E17837">INDEX('Curva Juros'!$B$7:$B$73,MATCH(C17837,'Curva Juros'!$A$7:$A$73,1)) +
(C17837-INDEX('Curva Juros'!$A$7:$A$73,MATCH(C17837,'Curva Juros'!$A$7:$A$73,1))) *
(INDEX('Curva Juros'!$B$7:$B$73,MATCH(C17837,'Curva Juros'!$A$7:$A$73,1)+1) -
INDEX('Curva Juros'!$B$7:$B$73,MATCH(C17837,'Curva Juros'!$A$7:$A$73,1))) /
(INDEX('Curva Juros'!$A$7:$A$73,MATCH(C17837,'Curva Juros'!$A$7:$A$73,1)+1) -
INDEX('Curva Juros'!$A$7:$A$73,MATCH(C17837,'Curva Juros'!$A$7:$A$73,1)))</f>
        <v>7.6243094920634924</v>
      </c>
      <c r="F17837" s="24">
        <f t="shared" si="278"/>
        <v>1.1639050793650768E-3</v>
      </c>
      <c r="G17837" s="24"/>
    </row>
    <row r="17838" spans="1:7" x14ac:dyDescent="0.25">
      <c r="A17838" s="3" t="s">
        <v>375</v>
      </c>
      <c r="B17838" s="4">
        <v>45926</v>
      </c>
      <c r="C17838" s="5">
        <v>1264.18</v>
      </c>
      <c r="D17838" s="19">
        <v>7.6841000000000007E-2</v>
      </c>
      <c r="E17838" s="35" cm="1">
        <f t="array" ref="E17838">INDEX('Curva Juros'!$B$7:$B$73,MATCH(C17838,'Curva Juros'!$A$7:$A$73,1)) +
(C17838-INDEX('Curva Juros'!$A$7:$A$73,MATCH(C17838,'Curva Juros'!$A$7:$A$73,1))) *
(INDEX('Curva Juros'!$B$7:$B$73,MATCH(C17838,'Curva Juros'!$A$7:$A$73,1)+1) -
INDEX('Curva Juros'!$B$7:$B$73,MATCH(C17838,'Curva Juros'!$A$7:$A$73,1))) /
(INDEX('Curva Juros'!$A$7:$A$73,MATCH(C17838,'Curva Juros'!$A$7:$A$73,1)+1) -
INDEX('Curva Juros'!$A$7:$A$73,MATCH(C17838,'Curva Juros'!$A$7:$A$73,1)))</f>
        <v>7.62481707936508</v>
      </c>
      <c r="F17838" s="24">
        <f t="shared" si="278"/>
        <v>5.9282920634920466E-4</v>
      </c>
      <c r="G17838" s="24"/>
    </row>
    <row r="17839" spans="1:7" x14ac:dyDescent="0.25">
      <c r="A17839" s="6" t="s">
        <v>375</v>
      </c>
      <c r="B17839" s="7">
        <v>45933</v>
      </c>
      <c r="C17839" s="8">
        <v>1253.04</v>
      </c>
      <c r="D17839" s="20">
        <v>7.8361E-2</v>
      </c>
      <c r="E17839" s="35" cm="1">
        <f t="array" ref="E17839">INDEX('Curva Juros'!$B$7:$B$73,MATCH(C17839,'Curva Juros'!$A$7:$A$73,1)) +
(C17839-INDEX('Curva Juros'!$A$7:$A$73,MATCH(C17839,'Curva Juros'!$A$7:$A$73,1))) *
(INDEX('Curva Juros'!$B$7:$B$73,MATCH(C17839,'Curva Juros'!$A$7:$A$73,1)+1) -
INDEX('Curva Juros'!$B$7:$B$73,MATCH(C17839,'Curva Juros'!$A$7:$A$73,1))) /
(INDEX('Curva Juros'!$A$7:$A$73,MATCH(C17839,'Curva Juros'!$A$7:$A$73,1)+1) -
INDEX('Curva Juros'!$A$7:$A$73,MATCH(C17839,'Curva Juros'!$A$7:$A$73,1)))</f>
        <v>7.6266495238095242</v>
      </c>
      <c r="F17839" s="24">
        <f t="shared" si="278"/>
        <v>2.0945047619047585E-3</v>
      </c>
      <c r="G17839" s="24"/>
    </row>
    <row r="17840" spans="1:7" x14ac:dyDescent="0.25">
      <c r="A17840" s="3" t="s">
        <v>375</v>
      </c>
      <c r="B17840" s="4">
        <v>45940</v>
      </c>
      <c r="C17840" s="5">
        <v>1244.8</v>
      </c>
      <c r="D17840" s="19">
        <v>7.9168000000000002E-2</v>
      </c>
      <c r="E17840" s="35" cm="1">
        <f t="array" ref="E17840">INDEX('Curva Juros'!$B$7:$B$73,MATCH(C17840,'Curva Juros'!$A$7:$A$73,1)) +
(C17840-INDEX('Curva Juros'!$A$7:$A$73,MATCH(C17840,'Curva Juros'!$A$7:$A$73,1))) *
(INDEX('Curva Juros'!$B$7:$B$73,MATCH(C17840,'Curva Juros'!$A$7:$A$73,1)+1) -
INDEX('Curva Juros'!$B$7:$B$73,MATCH(C17840,'Curva Juros'!$A$7:$A$73,1))) /
(INDEX('Curva Juros'!$A$7:$A$73,MATCH(C17840,'Curva Juros'!$A$7:$A$73,1)+1) -
INDEX('Curva Juros'!$A$7:$A$73,MATCH(C17840,'Curva Juros'!$A$7:$A$73,1)))</f>
        <v>7.6278920634920642</v>
      </c>
      <c r="F17840" s="24">
        <f t="shared" si="278"/>
        <v>2.8890793650793584E-3</v>
      </c>
      <c r="G17840" s="24"/>
    </row>
    <row r="17841" spans="1:7" x14ac:dyDescent="0.25">
      <c r="A17841" s="6" t="s">
        <v>375</v>
      </c>
      <c r="B17841" s="7">
        <v>45947</v>
      </c>
      <c r="C17841" s="8">
        <v>1350.03</v>
      </c>
      <c r="D17841" s="20">
        <v>7.9448000000000005E-2</v>
      </c>
      <c r="E17841" s="35" cm="1">
        <f t="array" ref="E17841">INDEX('Curva Juros'!$B$7:$B$73,MATCH(C17841,'Curva Juros'!$A$7:$A$73,1)) +
(C17841-INDEX('Curva Juros'!$A$7:$A$73,MATCH(C17841,'Curva Juros'!$A$7:$A$73,1))) *
(INDEX('Curva Juros'!$B$7:$B$73,MATCH(C17841,'Curva Juros'!$A$7:$A$73,1)+1) -
INDEX('Curva Juros'!$B$7:$B$73,MATCH(C17841,'Curva Juros'!$A$7:$A$73,1))) /
(INDEX('Curva Juros'!$A$7:$A$73,MATCH(C17841,'Curva Juros'!$A$7:$A$73,1)+1) -
INDEX('Curva Juros'!$A$7:$A$73,MATCH(C17841,'Curva Juros'!$A$7:$A$73,1)))</f>
        <v>7.6087372380952383</v>
      </c>
      <c r="F17841" s="24">
        <f t="shared" si="278"/>
        <v>3.3606276190476236E-3</v>
      </c>
      <c r="G17841" s="24"/>
    </row>
    <row r="17842" spans="1:7" x14ac:dyDescent="0.25">
      <c r="A17842" s="3" t="s">
        <v>375</v>
      </c>
      <c r="B17842" s="4">
        <v>45954</v>
      </c>
      <c r="C17842" s="5">
        <v>1347.02</v>
      </c>
      <c r="D17842" s="19">
        <v>7.8926999999999997E-2</v>
      </c>
      <c r="E17842" s="35" cm="1">
        <f t="array" ref="E17842">INDEX('Curva Juros'!$B$7:$B$73,MATCH(C17842,'Curva Juros'!$A$7:$A$73,1)) +
(C17842-INDEX('Curva Juros'!$A$7:$A$73,MATCH(C17842,'Curva Juros'!$A$7:$A$73,1))) *
(INDEX('Curva Juros'!$B$7:$B$73,MATCH(C17842,'Curva Juros'!$A$7:$A$73,1)+1) -
INDEX('Curva Juros'!$B$7:$B$73,MATCH(C17842,'Curva Juros'!$A$7:$A$73,1))) /
(INDEX('Curva Juros'!$A$7:$A$73,MATCH(C17842,'Curva Juros'!$A$7:$A$73,1)+1) -
INDEX('Curva Juros'!$A$7:$A$73,MATCH(C17842,'Curva Juros'!$A$7:$A$73,1)))</f>
        <v>7.6093010158730161</v>
      </c>
      <c r="F17842" s="24">
        <f t="shared" si="278"/>
        <v>2.8339898412698405E-3</v>
      </c>
      <c r="G17842" s="24"/>
    </row>
    <row r="17843" spans="1:7" x14ac:dyDescent="0.25">
      <c r="A17843" s="6" t="s">
        <v>375</v>
      </c>
      <c r="B17843" s="7">
        <v>45961</v>
      </c>
      <c r="C17843" s="8">
        <v>1334.43</v>
      </c>
      <c r="D17843" s="20">
        <v>8.0921000000000007E-2</v>
      </c>
      <c r="E17843" s="35" cm="1">
        <f t="array" ref="E17843">INDEX('Curva Juros'!$B$7:$B$73,MATCH(C17843,'Curva Juros'!$A$7:$A$73,1)) +
(C17843-INDEX('Curva Juros'!$A$7:$A$73,MATCH(C17843,'Curva Juros'!$A$7:$A$73,1))) *
(INDEX('Curva Juros'!$B$7:$B$73,MATCH(C17843,'Curva Juros'!$A$7:$A$73,1)+1) -
INDEX('Curva Juros'!$B$7:$B$73,MATCH(C17843,'Curva Juros'!$A$7:$A$73,1))) /
(INDEX('Curva Juros'!$A$7:$A$73,MATCH(C17843,'Curva Juros'!$A$7:$A$73,1)+1) -
INDEX('Curva Juros'!$A$7:$A$73,MATCH(C17843,'Curva Juros'!$A$7:$A$73,1)))</f>
        <v>7.6116591428571434</v>
      </c>
      <c r="F17843" s="24">
        <f t="shared" si="278"/>
        <v>4.8044085714285673E-3</v>
      </c>
      <c r="G17843" s="24"/>
    </row>
    <row r="17844" spans="1:7" x14ac:dyDescent="0.25">
      <c r="A17844" s="3" t="s">
        <v>375</v>
      </c>
      <c r="B17844" s="4">
        <v>45968</v>
      </c>
      <c r="C17844" s="5">
        <v>1330.84</v>
      </c>
      <c r="D17844" s="19">
        <v>8.0546999999999994E-2</v>
      </c>
      <c r="E17844" s="35" cm="1">
        <f t="array" ref="E17844">INDEX('Curva Juros'!$B$7:$B$73,MATCH(C17844,'Curva Juros'!$A$7:$A$73,1)) +
(C17844-INDEX('Curva Juros'!$A$7:$A$73,MATCH(C17844,'Curva Juros'!$A$7:$A$73,1))) *
(INDEX('Curva Juros'!$B$7:$B$73,MATCH(C17844,'Curva Juros'!$A$7:$A$73,1)+1) -
INDEX('Curva Juros'!$B$7:$B$73,MATCH(C17844,'Curva Juros'!$A$7:$A$73,1))) /
(INDEX('Curva Juros'!$A$7:$A$73,MATCH(C17844,'Curva Juros'!$A$7:$A$73,1)+1) -
INDEX('Curva Juros'!$A$7:$A$73,MATCH(C17844,'Curva Juros'!$A$7:$A$73,1)))</f>
        <v>7.6123315555555555</v>
      </c>
      <c r="F17844" s="24">
        <f t="shared" si="278"/>
        <v>4.4236844444444368E-3</v>
      </c>
      <c r="G17844" s="24"/>
    </row>
    <row r="17845" spans="1:7" x14ac:dyDescent="0.25">
      <c r="A17845" s="6" t="s">
        <v>375</v>
      </c>
      <c r="B17845" s="7">
        <v>45975</v>
      </c>
      <c r="C17845" s="8">
        <v>1332.4</v>
      </c>
      <c r="D17845" s="20">
        <v>7.8825999999999993E-2</v>
      </c>
      <c r="E17845" s="35" cm="1">
        <f t="array" ref="E17845">INDEX('Curva Juros'!$B$7:$B$73,MATCH(C17845,'Curva Juros'!$A$7:$A$73,1)) +
(C17845-INDEX('Curva Juros'!$A$7:$A$73,MATCH(C17845,'Curva Juros'!$A$7:$A$73,1))) *
(INDEX('Curva Juros'!$B$7:$B$73,MATCH(C17845,'Curva Juros'!$A$7:$A$73,1)+1) -
INDEX('Curva Juros'!$B$7:$B$73,MATCH(C17845,'Curva Juros'!$A$7:$A$73,1))) /
(INDEX('Curva Juros'!$A$7:$A$73,MATCH(C17845,'Curva Juros'!$A$7:$A$73,1)+1) -
INDEX('Curva Juros'!$A$7:$A$73,MATCH(C17845,'Curva Juros'!$A$7:$A$73,1)))</f>
        <v>7.6120393650793652</v>
      </c>
      <c r="F17845" s="24">
        <f t="shared" si="278"/>
        <v>2.7056063492063437E-3</v>
      </c>
      <c r="G17845" s="24"/>
    </row>
    <row r="17846" spans="1:7" x14ac:dyDescent="0.25">
      <c r="A17846" s="3" t="s">
        <v>375</v>
      </c>
      <c r="B17846" s="4">
        <v>45982</v>
      </c>
      <c r="C17846" s="5">
        <v>1327.09</v>
      </c>
      <c r="D17846" s="19">
        <v>7.9170000000000004E-2</v>
      </c>
      <c r="E17846" s="35" cm="1">
        <f t="array" ref="E17846">INDEX('Curva Juros'!$B$7:$B$73,MATCH(C17846,'Curva Juros'!$A$7:$A$73,1)) +
(C17846-INDEX('Curva Juros'!$A$7:$A$73,MATCH(C17846,'Curva Juros'!$A$7:$A$73,1))) *
(INDEX('Curva Juros'!$B$7:$B$73,MATCH(C17846,'Curva Juros'!$A$7:$A$73,1)+1) -
INDEX('Curva Juros'!$B$7:$B$73,MATCH(C17846,'Curva Juros'!$A$7:$A$73,1))) /
(INDEX('Curva Juros'!$A$7:$A$73,MATCH(C17846,'Curva Juros'!$A$7:$A$73,1)+1) -
INDEX('Curva Juros'!$A$7:$A$73,MATCH(C17846,'Curva Juros'!$A$7:$A$73,1)))</f>
        <v>7.6130339365079367</v>
      </c>
      <c r="F17846" s="24">
        <f t="shared" si="278"/>
        <v>3.0396606349206434E-3</v>
      </c>
      <c r="G17846" s="24"/>
    </row>
    <row r="17847" spans="1:7" x14ac:dyDescent="0.25">
      <c r="A17847" s="6" t="s">
        <v>375</v>
      </c>
      <c r="B17847" s="7">
        <v>45989</v>
      </c>
      <c r="C17847" s="8">
        <v>1325.66</v>
      </c>
      <c r="D17847" s="20">
        <v>7.8234999999999999E-2</v>
      </c>
      <c r="E17847" s="35" cm="1">
        <f t="array" ref="E17847">INDEX('Curva Juros'!$B$7:$B$73,MATCH(C17847,'Curva Juros'!$A$7:$A$73,1)) +
(C17847-INDEX('Curva Juros'!$A$7:$A$73,MATCH(C17847,'Curva Juros'!$A$7:$A$73,1))) *
(INDEX('Curva Juros'!$B$7:$B$73,MATCH(C17847,'Curva Juros'!$A$7:$A$73,1)+1) -
INDEX('Curva Juros'!$B$7:$B$73,MATCH(C17847,'Curva Juros'!$A$7:$A$73,1))) /
(INDEX('Curva Juros'!$A$7:$A$73,MATCH(C17847,'Curva Juros'!$A$7:$A$73,1)+1) -
INDEX('Curva Juros'!$A$7:$A$73,MATCH(C17847,'Curva Juros'!$A$7:$A$73,1)))</f>
        <v>7.6133017777777781</v>
      </c>
      <c r="F17847" s="24">
        <f t="shared" si="278"/>
        <v>2.1019822222222151E-3</v>
      </c>
      <c r="G17847" s="24"/>
    </row>
    <row r="17848" spans="1:7" x14ac:dyDescent="0.25">
      <c r="A17848" s="3" t="s">
        <v>375</v>
      </c>
      <c r="B17848" s="4">
        <v>45996</v>
      </c>
      <c r="C17848" s="5">
        <v>1320.74</v>
      </c>
      <c r="D17848" s="19">
        <v>7.8215999999999994E-2</v>
      </c>
      <c r="E17848" s="35" cm="1">
        <f t="array" ref="E17848">INDEX('Curva Juros'!$B$7:$B$73,MATCH(C17848,'Curva Juros'!$A$7:$A$73,1)) +
(C17848-INDEX('Curva Juros'!$A$7:$A$73,MATCH(C17848,'Curva Juros'!$A$7:$A$73,1))) *
(INDEX('Curva Juros'!$B$7:$B$73,MATCH(C17848,'Curva Juros'!$A$7:$A$73,1)+1) -
INDEX('Curva Juros'!$B$7:$B$73,MATCH(C17848,'Curva Juros'!$A$7:$A$73,1))) /
(INDEX('Curva Juros'!$A$7:$A$73,MATCH(C17848,'Curva Juros'!$A$7:$A$73,1)+1) -
INDEX('Curva Juros'!$A$7:$A$73,MATCH(C17848,'Curva Juros'!$A$7:$A$73,1)))</f>
        <v>7.6142233015873018</v>
      </c>
      <c r="F17848" s="24">
        <f t="shared" si="278"/>
        <v>2.073766984126979E-3</v>
      </c>
      <c r="G17848" s="24"/>
    </row>
    <row r="17849" spans="1:7" x14ac:dyDescent="0.25">
      <c r="A17849" s="6" t="s">
        <v>375</v>
      </c>
      <c r="B17849" s="7">
        <v>46003</v>
      </c>
      <c r="C17849" s="8">
        <v>1313.47</v>
      </c>
      <c r="D17849" s="20">
        <v>7.8807000000000002E-2</v>
      </c>
      <c r="E17849" s="35" cm="1">
        <f t="array" ref="E17849">INDEX('Curva Juros'!$B$7:$B$73,MATCH(C17849,'Curva Juros'!$A$7:$A$73,1)) +
(C17849-INDEX('Curva Juros'!$A$7:$A$73,MATCH(C17849,'Curva Juros'!$A$7:$A$73,1))) *
(INDEX('Curva Juros'!$B$7:$B$73,MATCH(C17849,'Curva Juros'!$A$7:$A$73,1)+1) -
INDEX('Curva Juros'!$B$7:$B$73,MATCH(C17849,'Curva Juros'!$A$7:$A$73,1))) /
(INDEX('Curva Juros'!$A$7:$A$73,MATCH(C17849,'Curva Juros'!$A$7:$A$73,1)+1) -
INDEX('Curva Juros'!$A$7:$A$73,MATCH(C17849,'Curva Juros'!$A$7:$A$73,1)))</f>
        <v>7.6155849841269845</v>
      </c>
      <c r="F17849" s="24">
        <f t="shared" si="278"/>
        <v>2.6511501587301589E-3</v>
      </c>
      <c r="G17849" s="24"/>
    </row>
    <row r="17850" spans="1:7" x14ac:dyDescent="0.25">
      <c r="A17850" s="3" t="s">
        <v>375</v>
      </c>
      <c r="B17850" s="4">
        <v>46010</v>
      </c>
      <c r="C17850" s="5">
        <v>1303.1199999999999</v>
      </c>
      <c r="D17850" s="19">
        <v>8.0210000000000004E-2</v>
      </c>
      <c r="E17850" s="35" cm="1">
        <f t="array" ref="E17850">INDEX('Curva Juros'!$B$7:$B$73,MATCH(C17850,'Curva Juros'!$A$7:$A$73,1)) +
(C17850-INDEX('Curva Juros'!$A$7:$A$73,MATCH(C17850,'Curva Juros'!$A$7:$A$73,1))) *
(INDEX('Curva Juros'!$B$7:$B$73,MATCH(C17850,'Curva Juros'!$A$7:$A$73,1)+1) -
INDEX('Curva Juros'!$B$7:$B$73,MATCH(C17850,'Curva Juros'!$A$7:$A$73,1))) /
(INDEX('Curva Juros'!$A$7:$A$73,MATCH(C17850,'Curva Juros'!$A$7:$A$73,1)+1) -
INDEX('Curva Juros'!$A$7:$A$73,MATCH(C17850,'Curva Juros'!$A$7:$A$73,1)))</f>
        <v>7.6175235555555556</v>
      </c>
      <c r="F17850" s="24">
        <f t="shared" si="278"/>
        <v>4.0347644444444497E-3</v>
      </c>
      <c r="G17850" s="24"/>
    </row>
    <row r="17851" spans="1:7" x14ac:dyDescent="0.25">
      <c r="A17851" s="6" t="s">
        <v>375</v>
      </c>
      <c r="B17851" s="7">
        <v>46017</v>
      </c>
      <c r="C17851" s="8">
        <v>1299.6500000000001</v>
      </c>
      <c r="D17851" s="20">
        <v>8.0071000000000003E-2</v>
      </c>
      <c r="E17851" s="35" cm="1">
        <f t="array" ref="E17851">INDEX('Curva Juros'!$B$7:$B$73,MATCH(C17851,'Curva Juros'!$A$7:$A$73,1)) +
(C17851-INDEX('Curva Juros'!$A$7:$A$73,MATCH(C17851,'Curva Juros'!$A$7:$A$73,1))) *
(INDEX('Curva Juros'!$B$7:$B$73,MATCH(C17851,'Curva Juros'!$A$7:$A$73,1)+1) -
INDEX('Curva Juros'!$B$7:$B$73,MATCH(C17851,'Curva Juros'!$A$7:$A$73,1))) /
(INDEX('Curva Juros'!$A$7:$A$73,MATCH(C17851,'Curva Juros'!$A$7:$A$73,1)+1) -
INDEX('Curva Juros'!$A$7:$A$73,MATCH(C17851,'Curva Juros'!$A$7:$A$73,1)))</f>
        <v>7.6181734920634927</v>
      </c>
      <c r="F17851" s="24">
        <f t="shared" si="278"/>
        <v>3.8892650793650729E-3</v>
      </c>
      <c r="G17851" s="24"/>
    </row>
    <row r="17852" spans="1:7" x14ac:dyDescent="0.25">
      <c r="A17852" s="3" t="s">
        <v>375</v>
      </c>
      <c r="B17852" s="4">
        <v>46024</v>
      </c>
      <c r="C17852" s="5">
        <v>1293.54</v>
      </c>
      <c r="D17852" s="19">
        <v>8.0627000000000004E-2</v>
      </c>
      <c r="E17852" s="35" cm="1">
        <f t="array" ref="E17852">INDEX('Curva Juros'!$B$7:$B$73,MATCH(C17852,'Curva Juros'!$A$7:$A$73,1)) +
(C17852-INDEX('Curva Juros'!$A$7:$A$73,MATCH(C17852,'Curva Juros'!$A$7:$A$73,1))) *
(INDEX('Curva Juros'!$B$7:$B$73,MATCH(C17852,'Curva Juros'!$A$7:$A$73,1)+1) -
INDEX('Curva Juros'!$B$7:$B$73,MATCH(C17852,'Curva Juros'!$A$7:$A$73,1))) /
(INDEX('Curva Juros'!$A$7:$A$73,MATCH(C17852,'Curva Juros'!$A$7:$A$73,1)+1) -
INDEX('Curva Juros'!$A$7:$A$73,MATCH(C17852,'Curva Juros'!$A$7:$A$73,1)))</f>
        <v>7.6193179047619051</v>
      </c>
      <c r="F17852" s="24">
        <f t="shared" si="278"/>
        <v>4.4338209523809569E-3</v>
      </c>
      <c r="G17852" s="24"/>
    </row>
    <row r="17853" spans="1:7" x14ac:dyDescent="0.25">
      <c r="A17853" s="6" t="s">
        <v>375</v>
      </c>
      <c r="B17853" s="7">
        <v>46031</v>
      </c>
      <c r="C17853" s="8">
        <v>1287.52</v>
      </c>
      <c r="D17853" s="20">
        <v>8.0895999999999996E-2</v>
      </c>
      <c r="E17853" s="35" cm="1">
        <f t="array" ref="E17853">INDEX('Curva Juros'!$B$7:$B$73,MATCH(C17853,'Curva Juros'!$A$7:$A$73,1)) +
(C17853-INDEX('Curva Juros'!$A$7:$A$73,MATCH(C17853,'Curva Juros'!$A$7:$A$73,1))) *
(INDEX('Curva Juros'!$B$7:$B$73,MATCH(C17853,'Curva Juros'!$A$7:$A$73,1)+1) -
INDEX('Curva Juros'!$B$7:$B$73,MATCH(C17853,'Curva Juros'!$A$7:$A$73,1))) /
(INDEX('Curva Juros'!$A$7:$A$73,MATCH(C17853,'Curva Juros'!$A$7:$A$73,1)+1) -
INDEX('Curva Juros'!$A$7:$A$73,MATCH(C17853,'Curva Juros'!$A$7:$A$73,1)))</f>
        <v>7.6204454603174607</v>
      </c>
      <c r="F17853" s="24">
        <f t="shared" si="278"/>
        <v>4.6915453968253834E-3</v>
      </c>
      <c r="G17853" s="24"/>
    </row>
    <row r="17854" spans="1:7" x14ac:dyDescent="0.25">
      <c r="A17854" s="3" t="s">
        <v>375</v>
      </c>
      <c r="B17854" s="4">
        <v>46038</v>
      </c>
      <c r="C17854" s="5">
        <v>1281.78</v>
      </c>
      <c r="D17854" s="19">
        <v>8.1091999999999997E-2</v>
      </c>
      <c r="E17854" s="35" cm="1">
        <f t="array" ref="E17854">INDEX('Curva Juros'!$B$7:$B$73,MATCH(C17854,'Curva Juros'!$A$7:$A$73,1)) +
(C17854-INDEX('Curva Juros'!$A$7:$A$73,MATCH(C17854,'Curva Juros'!$A$7:$A$73,1))) *
(INDEX('Curva Juros'!$B$7:$B$73,MATCH(C17854,'Curva Juros'!$A$7:$A$73,1)+1) -
INDEX('Curva Juros'!$B$7:$B$73,MATCH(C17854,'Curva Juros'!$A$7:$A$73,1))) /
(INDEX('Curva Juros'!$A$7:$A$73,MATCH(C17854,'Curva Juros'!$A$7:$A$73,1)+1) -
INDEX('Curva Juros'!$A$7:$A$73,MATCH(C17854,'Curva Juros'!$A$7:$A$73,1)))</f>
        <v>7.6215205714285714</v>
      </c>
      <c r="F17854" s="24">
        <f t="shared" si="278"/>
        <v>4.8767942857142893E-3</v>
      </c>
      <c r="G17854" s="24"/>
    </row>
    <row r="17855" spans="1:7" x14ac:dyDescent="0.25">
      <c r="A17855" s="6" t="s">
        <v>375</v>
      </c>
      <c r="B17855" s="7">
        <v>46045</v>
      </c>
      <c r="C17855" s="8">
        <v>1284.6099999999999</v>
      </c>
      <c r="D17855" s="20">
        <v>7.9033999999999993E-2</v>
      </c>
      <c r="E17855" s="35" cm="1">
        <f t="array" ref="E17855">INDEX('Curva Juros'!$B$7:$B$73,MATCH(C17855,'Curva Juros'!$A$7:$A$73,1)) +
(C17855-INDEX('Curva Juros'!$A$7:$A$73,MATCH(C17855,'Curva Juros'!$A$7:$A$73,1))) *
(INDEX('Curva Juros'!$B$7:$B$73,MATCH(C17855,'Curva Juros'!$A$7:$A$73,1)+1) -
INDEX('Curva Juros'!$B$7:$B$73,MATCH(C17855,'Curva Juros'!$A$7:$A$73,1))) /
(INDEX('Curva Juros'!$A$7:$A$73,MATCH(C17855,'Curva Juros'!$A$7:$A$73,1)+1) -
INDEX('Curva Juros'!$A$7:$A$73,MATCH(C17855,'Curva Juros'!$A$7:$A$73,1)))</f>
        <v>7.6209905079365079</v>
      </c>
      <c r="F17855" s="24">
        <f t="shared" si="278"/>
        <v>2.8240949206349147E-3</v>
      </c>
      <c r="G17855" s="24"/>
    </row>
    <row r="17856" spans="1:7" x14ac:dyDescent="0.25">
      <c r="A17856" s="3" t="s">
        <v>375</v>
      </c>
      <c r="B17856" s="4">
        <v>46052</v>
      </c>
      <c r="C17856" s="5">
        <v>1293.2</v>
      </c>
      <c r="D17856" s="19">
        <v>7.5502E-2</v>
      </c>
      <c r="E17856" s="35" cm="1">
        <f t="array" ref="E17856">INDEX('Curva Juros'!$B$7:$B$73,MATCH(C17856,'Curva Juros'!$A$7:$A$73,1)) +
(C17856-INDEX('Curva Juros'!$A$7:$A$73,MATCH(C17856,'Curva Juros'!$A$7:$A$73,1))) *
(INDEX('Curva Juros'!$B$7:$B$73,MATCH(C17856,'Curva Juros'!$A$7:$A$73,1)+1) -
INDEX('Curva Juros'!$B$7:$B$73,MATCH(C17856,'Curva Juros'!$A$7:$A$73,1))) /
(INDEX('Curva Juros'!$A$7:$A$73,MATCH(C17856,'Curva Juros'!$A$7:$A$73,1)+1) -
INDEX('Curva Juros'!$A$7:$A$73,MATCH(C17856,'Curva Juros'!$A$7:$A$73,1)))</f>
        <v>7.6193815873015875</v>
      </c>
      <c r="F17856" s="24">
        <f t="shared" si="278"/>
        <v>-6.9181587301588021E-4</v>
      </c>
      <c r="G17856" s="24"/>
    </row>
    <row r="17857" spans="1:7" x14ac:dyDescent="0.25">
      <c r="A17857" s="6" t="s">
        <v>375</v>
      </c>
      <c r="B17857" s="7">
        <v>46059</v>
      </c>
      <c r="C17857" s="8">
        <v>1286.5899999999999</v>
      </c>
      <c r="D17857" s="20">
        <v>7.5917999999999999E-2</v>
      </c>
      <c r="E17857" s="35" cm="1">
        <f t="array" ref="E17857">INDEX('Curva Juros'!$B$7:$B$73,MATCH(C17857,'Curva Juros'!$A$7:$A$73,1)) +
(C17857-INDEX('Curva Juros'!$A$7:$A$73,MATCH(C17857,'Curva Juros'!$A$7:$A$73,1))) *
(INDEX('Curva Juros'!$B$7:$B$73,MATCH(C17857,'Curva Juros'!$A$7:$A$73,1)+1) -
INDEX('Curva Juros'!$B$7:$B$73,MATCH(C17857,'Curva Juros'!$A$7:$A$73,1))) /
(INDEX('Curva Juros'!$A$7:$A$73,MATCH(C17857,'Curva Juros'!$A$7:$A$73,1)+1) -
INDEX('Curva Juros'!$A$7:$A$73,MATCH(C17857,'Curva Juros'!$A$7:$A$73,1)))</f>
        <v>7.6206196507936514</v>
      </c>
      <c r="F17857" s="24">
        <f t="shared" si="278"/>
        <v>-2.8819650793651674E-4</v>
      </c>
      <c r="G17857" s="24"/>
    </row>
    <row r="17858" spans="1:7" x14ac:dyDescent="0.25">
      <c r="A17858" s="3" t="s">
        <v>375</v>
      </c>
      <c r="B17858" s="4">
        <v>46066</v>
      </c>
      <c r="C17858" s="5">
        <v>1283.06</v>
      </c>
      <c r="D17858" s="19">
        <v>7.5537000000000007E-2</v>
      </c>
      <c r="E17858" s="35" cm="1">
        <f t="array" ref="E17858">INDEX('Curva Juros'!$B$7:$B$73,MATCH(C17858,'Curva Juros'!$A$7:$A$73,1)) +
(C17858-INDEX('Curva Juros'!$A$7:$A$73,MATCH(C17858,'Curva Juros'!$A$7:$A$73,1))) *
(INDEX('Curva Juros'!$B$7:$B$73,MATCH(C17858,'Curva Juros'!$A$7:$A$73,1)+1) -
INDEX('Curva Juros'!$B$7:$B$73,MATCH(C17858,'Curva Juros'!$A$7:$A$73,1))) /
(INDEX('Curva Juros'!$A$7:$A$73,MATCH(C17858,'Curva Juros'!$A$7:$A$73,1)+1) -
INDEX('Curva Juros'!$A$7:$A$73,MATCH(C17858,'Curva Juros'!$A$7:$A$73,1)))</f>
        <v>7.6212808253968261</v>
      </c>
      <c r="F17858" s="24">
        <f t="shared" si="278"/>
        <v>-6.7580825396824917E-4</v>
      </c>
      <c r="G17858" s="24"/>
    </row>
    <row r="17859" spans="1:7" x14ac:dyDescent="0.25">
      <c r="A17859" s="6" t="s">
        <v>375</v>
      </c>
      <c r="B17859" s="7">
        <v>46073</v>
      </c>
      <c r="C17859" s="8">
        <v>1279.8599999999999</v>
      </c>
      <c r="D17859" s="20">
        <v>7.5588000000000002E-2</v>
      </c>
      <c r="E17859" s="35" cm="1">
        <f t="array" ref="E17859">INDEX('Curva Juros'!$B$7:$B$73,MATCH(C17859,'Curva Juros'!$A$7:$A$73,1)) +
(C17859-INDEX('Curva Juros'!$A$7:$A$73,MATCH(C17859,'Curva Juros'!$A$7:$A$73,1))) *
(INDEX('Curva Juros'!$B$7:$B$73,MATCH(C17859,'Curva Juros'!$A$7:$A$73,1)+1) -
INDEX('Curva Juros'!$B$7:$B$73,MATCH(C17859,'Curva Juros'!$A$7:$A$73,1))) /
(INDEX('Curva Juros'!$A$7:$A$73,MATCH(C17859,'Curva Juros'!$A$7:$A$73,1)+1) -
INDEX('Curva Juros'!$A$7:$A$73,MATCH(C17859,'Curva Juros'!$A$7:$A$73,1)))</f>
        <v>7.6218801904761913</v>
      </c>
      <c r="F17859" s="24">
        <f t="shared" ref="F17859:F17922" si="279">D17859-E17859/100</f>
        <v>-6.3080190476190456E-4</v>
      </c>
      <c r="G17859" s="24"/>
    </row>
    <row r="17860" spans="1:7" x14ac:dyDescent="0.25">
      <c r="A17860" s="3" t="s">
        <v>375</v>
      </c>
      <c r="B17860" s="4">
        <v>46080</v>
      </c>
      <c r="C17860" s="5">
        <v>1280.46</v>
      </c>
      <c r="D17860" s="19">
        <v>7.4148000000000006E-2</v>
      </c>
      <c r="E17860" s="35" cm="1">
        <f t="array" ref="E17860">INDEX('Curva Juros'!$B$7:$B$73,MATCH(C17860,'Curva Juros'!$A$7:$A$73,1)) +
(C17860-INDEX('Curva Juros'!$A$7:$A$73,MATCH(C17860,'Curva Juros'!$A$7:$A$73,1))) *
(INDEX('Curva Juros'!$B$7:$B$73,MATCH(C17860,'Curva Juros'!$A$7:$A$73,1)+1) -
INDEX('Curva Juros'!$B$7:$B$73,MATCH(C17860,'Curva Juros'!$A$7:$A$73,1))) /
(INDEX('Curva Juros'!$A$7:$A$73,MATCH(C17860,'Curva Juros'!$A$7:$A$73,1)+1) -
INDEX('Curva Juros'!$A$7:$A$73,MATCH(C17860,'Curva Juros'!$A$7:$A$73,1)))</f>
        <v>7.6217678095238099</v>
      </c>
      <c r="F17860" s="24">
        <f t="shared" si="279"/>
        <v>-2.0696780952381005E-3</v>
      </c>
      <c r="G17860" s="24"/>
    </row>
    <row r="17861" spans="1:7" x14ac:dyDescent="0.25">
      <c r="A17861" s="6" t="s">
        <v>376</v>
      </c>
      <c r="B17861" s="7">
        <v>45723</v>
      </c>
      <c r="C17861" s="8">
        <v>1407.71</v>
      </c>
      <c r="D17861" s="20">
        <v>8.1028000000000003E-2</v>
      </c>
      <c r="E17861" s="35" cm="1">
        <f t="array" ref="E17861">INDEX('Curva Juros'!$B$7:$B$73,MATCH(C17861,'Curva Juros'!$A$7:$A$73,1)) +
(C17861-INDEX('Curva Juros'!$A$7:$A$73,MATCH(C17861,'Curva Juros'!$A$7:$A$73,1))) *
(INDEX('Curva Juros'!$B$7:$B$73,MATCH(C17861,'Curva Juros'!$A$7:$A$73,1)+1) -
INDEX('Curva Juros'!$B$7:$B$73,MATCH(C17861,'Curva Juros'!$A$7:$A$73,1))) /
(INDEX('Curva Juros'!$A$7:$A$73,MATCH(C17861,'Curva Juros'!$A$7:$A$73,1)+1) -
INDEX('Curva Juros'!$A$7:$A$73,MATCH(C17861,'Curva Juros'!$A$7:$A$73,1)))</f>
        <v>7.5972789365079372</v>
      </c>
      <c r="F17861" s="24">
        <f t="shared" si="279"/>
        <v>5.0552106349206344E-3</v>
      </c>
      <c r="G17861" s="24"/>
    </row>
    <row r="17862" spans="1:7" x14ac:dyDescent="0.25">
      <c r="A17862" s="3" t="s">
        <v>376</v>
      </c>
      <c r="B17862" s="4">
        <v>45730</v>
      </c>
      <c r="C17862" s="5">
        <v>1405.58</v>
      </c>
      <c r="D17862" s="19">
        <v>7.8112000000000001E-2</v>
      </c>
      <c r="E17862" s="35" cm="1">
        <f t="array" ref="E17862">INDEX('Curva Juros'!$B$7:$B$73,MATCH(C17862,'Curva Juros'!$A$7:$A$73,1)) +
(C17862-INDEX('Curva Juros'!$A$7:$A$73,MATCH(C17862,'Curva Juros'!$A$7:$A$73,1))) *
(INDEX('Curva Juros'!$B$7:$B$73,MATCH(C17862,'Curva Juros'!$A$7:$A$73,1)+1) -
INDEX('Curva Juros'!$B$7:$B$73,MATCH(C17862,'Curva Juros'!$A$7:$A$73,1))) /
(INDEX('Curva Juros'!$A$7:$A$73,MATCH(C17862,'Curva Juros'!$A$7:$A$73,1)+1) -
INDEX('Curva Juros'!$A$7:$A$73,MATCH(C17862,'Curva Juros'!$A$7:$A$73,1)))</f>
        <v>7.5977421269841274</v>
      </c>
      <c r="F17862" s="24">
        <f t="shared" si="279"/>
        <v>2.1345787301587232E-3</v>
      </c>
      <c r="G17862" s="24"/>
    </row>
    <row r="17863" spans="1:7" x14ac:dyDescent="0.25">
      <c r="A17863" s="6" t="s">
        <v>376</v>
      </c>
      <c r="B17863" s="7">
        <v>45737</v>
      </c>
      <c r="C17863" s="8">
        <v>1399.04</v>
      </c>
      <c r="D17863" s="20">
        <v>7.9676999999999998E-2</v>
      </c>
      <c r="E17863" s="35" cm="1">
        <f t="array" ref="E17863">INDEX('Curva Juros'!$B$7:$B$73,MATCH(C17863,'Curva Juros'!$A$7:$A$73,1)) +
(C17863-INDEX('Curva Juros'!$A$7:$A$73,MATCH(C17863,'Curva Juros'!$A$7:$A$73,1))) *
(INDEX('Curva Juros'!$B$7:$B$73,MATCH(C17863,'Curva Juros'!$A$7:$A$73,1)+1) -
INDEX('Curva Juros'!$B$7:$B$73,MATCH(C17863,'Curva Juros'!$A$7:$A$73,1))) /
(INDEX('Curva Juros'!$A$7:$A$73,MATCH(C17863,'Curva Juros'!$A$7:$A$73,1)+1) -
INDEX('Curva Juros'!$A$7:$A$73,MATCH(C17863,'Curva Juros'!$A$7:$A$73,1)))</f>
        <v>7.5991643174603176</v>
      </c>
      <c r="F17863" s="24">
        <f t="shared" si="279"/>
        <v>3.6853568253968211E-3</v>
      </c>
      <c r="G17863" s="24"/>
    </row>
    <row r="17864" spans="1:7" x14ac:dyDescent="0.25">
      <c r="A17864" s="3" t="s">
        <v>376</v>
      </c>
      <c r="B17864" s="4">
        <v>45744</v>
      </c>
      <c r="C17864" s="5">
        <v>1393.72</v>
      </c>
      <c r="D17864" s="19">
        <v>8.0005000000000007E-2</v>
      </c>
      <c r="E17864" s="35" cm="1">
        <f t="array" ref="E17864">INDEX('Curva Juros'!$B$7:$B$73,MATCH(C17864,'Curva Juros'!$A$7:$A$73,1)) +
(C17864-INDEX('Curva Juros'!$A$7:$A$73,MATCH(C17864,'Curva Juros'!$A$7:$A$73,1))) *
(INDEX('Curva Juros'!$B$7:$B$73,MATCH(C17864,'Curva Juros'!$A$7:$A$73,1)+1) -
INDEX('Curva Juros'!$B$7:$B$73,MATCH(C17864,'Curva Juros'!$A$7:$A$73,1))) /
(INDEX('Curva Juros'!$A$7:$A$73,MATCH(C17864,'Curva Juros'!$A$7:$A$73,1)+1) -
INDEX('Curva Juros'!$A$7:$A$73,MATCH(C17864,'Curva Juros'!$A$7:$A$73,1)))</f>
        <v>7.6003212063492063</v>
      </c>
      <c r="F17864" s="24">
        <f t="shared" si="279"/>
        <v>4.0017879365079473E-3</v>
      </c>
      <c r="G17864" s="24"/>
    </row>
    <row r="17865" spans="1:7" x14ac:dyDescent="0.25">
      <c r="A17865" s="6" t="s">
        <v>376</v>
      </c>
      <c r="B17865" s="7">
        <v>45751</v>
      </c>
      <c r="C17865" s="8">
        <v>1391.38</v>
      </c>
      <c r="D17865" s="20">
        <v>7.7288999999999997E-2</v>
      </c>
      <c r="E17865" s="35" cm="1">
        <f t="array" ref="E17865">INDEX('Curva Juros'!$B$7:$B$73,MATCH(C17865,'Curva Juros'!$A$7:$A$73,1)) +
(C17865-INDEX('Curva Juros'!$A$7:$A$73,MATCH(C17865,'Curva Juros'!$A$7:$A$73,1))) *
(INDEX('Curva Juros'!$B$7:$B$73,MATCH(C17865,'Curva Juros'!$A$7:$A$73,1)+1) -
INDEX('Curva Juros'!$B$7:$B$73,MATCH(C17865,'Curva Juros'!$A$7:$A$73,1))) /
(INDEX('Curva Juros'!$A$7:$A$73,MATCH(C17865,'Curva Juros'!$A$7:$A$73,1)+1) -
INDEX('Curva Juros'!$A$7:$A$73,MATCH(C17865,'Curva Juros'!$A$7:$A$73,1)))</f>
        <v>7.6008300634920634</v>
      </c>
      <c r="F17865" s="24">
        <f t="shared" si="279"/>
        <v>1.2806993650793658E-3</v>
      </c>
      <c r="G17865" s="24"/>
    </row>
    <row r="17866" spans="1:7" x14ac:dyDescent="0.25">
      <c r="A17866" s="3" t="s">
        <v>376</v>
      </c>
      <c r="B17866" s="4">
        <v>45758</v>
      </c>
      <c r="C17866" s="5">
        <v>1384.36</v>
      </c>
      <c r="D17866" s="19">
        <v>7.9348000000000002E-2</v>
      </c>
      <c r="E17866" s="35" cm="1">
        <f t="array" ref="E17866">INDEX('Curva Juros'!$B$7:$B$73,MATCH(C17866,'Curva Juros'!$A$7:$A$73,1)) +
(C17866-INDEX('Curva Juros'!$A$7:$A$73,MATCH(C17866,'Curva Juros'!$A$7:$A$73,1))) *
(INDEX('Curva Juros'!$B$7:$B$73,MATCH(C17866,'Curva Juros'!$A$7:$A$73,1)+1) -
INDEX('Curva Juros'!$B$7:$B$73,MATCH(C17866,'Curva Juros'!$A$7:$A$73,1))) /
(INDEX('Curva Juros'!$A$7:$A$73,MATCH(C17866,'Curva Juros'!$A$7:$A$73,1)+1) -
INDEX('Curva Juros'!$A$7:$A$73,MATCH(C17866,'Curva Juros'!$A$7:$A$73,1)))</f>
        <v>7.6023071746031752</v>
      </c>
      <c r="F17866" s="24">
        <f t="shared" si="279"/>
        <v>3.324928253968254E-3</v>
      </c>
      <c r="G17866" s="24"/>
    </row>
    <row r="17867" spans="1:7" x14ac:dyDescent="0.25">
      <c r="A17867" s="6" t="s">
        <v>376</v>
      </c>
      <c r="B17867" s="7">
        <v>45764</v>
      </c>
      <c r="C17867" s="8">
        <v>1380.92</v>
      </c>
      <c r="D17867" s="20">
        <v>7.8782000000000005E-2</v>
      </c>
      <c r="E17867" s="35" cm="1">
        <f t="array" ref="E17867">INDEX('Curva Juros'!$B$7:$B$73,MATCH(C17867,'Curva Juros'!$A$7:$A$73,1)) +
(C17867-INDEX('Curva Juros'!$A$7:$A$73,MATCH(C17867,'Curva Juros'!$A$7:$A$73,1))) *
(INDEX('Curva Juros'!$B$7:$B$73,MATCH(C17867,'Curva Juros'!$A$7:$A$73,1)+1) -
INDEX('Curva Juros'!$B$7:$B$73,MATCH(C17867,'Curva Juros'!$A$7:$A$73,1))) /
(INDEX('Curva Juros'!$A$7:$A$73,MATCH(C17867,'Curva Juros'!$A$7:$A$73,1)+1) -
INDEX('Curva Juros'!$A$7:$A$73,MATCH(C17867,'Curva Juros'!$A$7:$A$73,1)))</f>
        <v>7.6029514920634922</v>
      </c>
      <c r="F17867" s="24">
        <f t="shared" si="279"/>
        <v>2.7524850793650829E-3</v>
      </c>
      <c r="G17867" s="24"/>
    </row>
    <row r="17868" spans="1:7" x14ac:dyDescent="0.25">
      <c r="A17868" s="3" t="s">
        <v>376</v>
      </c>
      <c r="B17868" s="4">
        <v>45772</v>
      </c>
      <c r="C17868" s="5">
        <v>1379.85</v>
      </c>
      <c r="D17868" s="19">
        <v>7.5778999999999999E-2</v>
      </c>
      <c r="E17868" s="35" cm="1">
        <f t="array" ref="E17868">INDEX('Curva Juros'!$B$7:$B$73,MATCH(C17868,'Curva Juros'!$A$7:$A$73,1)) +
(C17868-INDEX('Curva Juros'!$A$7:$A$73,MATCH(C17868,'Curva Juros'!$A$7:$A$73,1))) *
(INDEX('Curva Juros'!$B$7:$B$73,MATCH(C17868,'Curva Juros'!$A$7:$A$73,1)+1) -
INDEX('Curva Juros'!$B$7:$B$73,MATCH(C17868,'Curva Juros'!$A$7:$A$73,1))) /
(INDEX('Curva Juros'!$A$7:$A$73,MATCH(C17868,'Curva Juros'!$A$7:$A$73,1)+1) -
INDEX('Curva Juros'!$A$7:$A$73,MATCH(C17868,'Curva Juros'!$A$7:$A$73,1)))</f>
        <v>7.6031519047619049</v>
      </c>
      <c r="F17868" s="24">
        <f t="shared" si="279"/>
        <v>-2.5251904761905419E-4</v>
      </c>
      <c r="G17868" s="24"/>
    </row>
    <row r="17869" spans="1:7" x14ac:dyDescent="0.25">
      <c r="A17869" s="6" t="s">
        <v>376</v>
      </c>
      <c r="B17869" s="7">
        <v>45779</v>
      </c>
      <c r="C17869" s="8">
        <v>1376.02</v>
      </c>
      <c r="D17869" s="20">
        <v>7.5604000000000005E-2</v>
      </c>
      <c r="E17869" s="35" cm="1">
        <f t="array" ref="E17869">INDEX('Curva Juros'!$B$7:$B$73,MATCH(C17869,'Curva Juros'!$A$7:$A$73,1)) +
(C17869-INDEX('Curva Juros'!$A$7:$A$73,MATCH(C17869,'Curva Juros'!$A$7:$A$73,1))) *
(INDEX('Curva Juros'!$B$7:$B$73,MATCH(C17869,'Curva Juros'!$A$7:$A$73,1)+1) -
INDEX('Curva Juros'!$B$7:$B$73,MATCH(C17869,'Curva Juros'!$A$7:$A$73,1))) /
(INDEX('Curva Juros'!$A$7:$A$73,MATCH(C17869,'Curva Juros'!$A$7:$A$73,1)+1) -
INDEX('Curva Juros'!$A$7:$A$73,MATCH(C17869,'Curva Juros'!$A$7:$A$73,1)))</f>
        <v>7.6038692698412698</v>
      </c>
      <c r="F17869" s="24">
        <f t="shared" si="279"/>
        <v>-4.346926984126892E-4</v>
      </c>
      <c r="G17869" s="24"/>
    </row>
    <row r="17870" spans="1:7" x14ac:dyDescent="0.25">
      <c r="A17870" s="3" t="s">
        <v>376</v>
      </c>
      <c r="B17870" s="4">
        <v>45786</v>
      </c>
      <c r="C17870" s="5">
        <v>1371.56</v>
      </c>
      <c r="D17870" s="19">
        <v>7.5054999999999997E-2</v>
      </c>
      <c r="E17870" s="35" cm="1">
        <f t="array" ref="E17870">INDEX('Curva Juros'!$B$7:$B$73,MATCH(C17870,'Curva Juros'!$A$7:$A$73,1)) +
(C17870-INDEX('Curva Juros'!$A$7:$A$73,MATCH(C17870,'Curva Juros'!$A$7:$A$73,1))) *
(INDEX('Curva Juros'!$B$7:$B$73,MATCH(C17870,'Curva Juros'!$A$7:$A$73,1)+1) -
INDEX('Curva Juros'!$B$7:$B$73,MATCH(C17870,'Curva Juros'!$A$7:$A$73,1))) /
(INDEX('Curva Juros'!$A$7:$A$73,MATCH(C17870,'Curva Juros'!$A$7:$A$73,1)+1) -
INDEX('Curva Juros'!$A$7:$A$73,MATCH(C17870,'Curva Juros'!$A$7:$A$73,1)))</f>
        <v>7.6047046349206351</v>
      </c>
      <c r="F17870" s="24">
        <f t="shared" si="279"/>
        <v>-9.9204634920635471E-4</v>
      </c>
      <c r="G17870" s="24"/>
    </row>
    <row r="17871" spans="1:7" x14ac:dyDescent="0.25">
      <c r="A17871" s="6" t="s">
        <v>376</v>
      </c>
      <c r="B17871" s="7">
        <v>45793</v>
      </c>
      <c r="C17871" s="8">
        <v>1366.3</v>
      </c>
      <c r="D17871" s="20">
        <v>7.5320999999999999E-2</v>
      </c>
      <c r="E17871" s="35" cm="1">
        <f t="array" ref="E17871">INDEX('Curva Juros'!$B$7:$B$73,MATCH(C17871,'Curva Juros'!$A$7:$A$73,1)) +
(C17871-INDEX('Curva Juros'!$A$7:$A$73,MATCH(C17871,'Curva Juros'!$A$7:$A$73,1))) *
(INDEX('Curva Juros'!$B$7:$B$73,MATCH(C17871,'Curva Juros'!$A$7:$A$73,1)+1) -
INDEX('Curva Juros'!$B$7:$B$73,MATCH(C17871,'Curva Juros'!$A$7:$A$73,1))) /
(INDEX('Curva Juros'!$A$7:$A$73,MATCH(C17871,'Curva Juros'!$A$7:$A$73,1)+1) -
INDEX('Curva Juros'!$A$7:$A$73,MATCH(C17871,'Curva Juros'!$A$7:$A$73,1)))</f>
        <v>7.6056898412698413</v>
      </c>
      <c r="F17871" s="24">
        <f t="shared" si="279"/>
        <v>-7.3589841269841583E-4</v>
      </c>
      <c r="G17871" s="24"/>
    </row>
    <row r="17872" spans="1:7" x14ac:dyDescent="0.25">
      <c r="A17872" s="3" t="s">
        <v>376</v>
      </c>
      <c r="B17872" s="4">
        <v>45800</v>
      </c>
      <c r="C17872" s="5">
        <v>1361.77</v>
      </c>
      <c r="D17872" s="19">
        <v>7.4840000000000004E-2</v>
      </c>
      <c r="E17872" s="35" cm="1">
        <f t="array" ref="E17872">INDEX('Curva Juros'!$B$7:$B$73,MATCH(C17872,'Curva Juros'!$A$7:$A$73,1)) +
(C17872-INDEX('Curva Juros'!$A$7:$A$73,MATCH(C17872,'Curva Juros'!$A$7:$A$73,1))) *
(INDEX('Curva Juros'!$B$7:$B$73,MATCH(C17872,'Curva Juros'!$A$7:$A$73,1)+1) -
INDEX('Curva Juros'!$B$7:$B$73,MATCH(C17872,'Curva Juros'!$A$7:$A$73,1))) /
(INDEX('Curva Juros'!$A$7:$A$73,MATCH(C17872,'Curva Juros'!$A$7:$A$73,1)+1) -
INDEX('Curva Juros'!$A$7:$A$73,MATCH(C17872,'Curva Juros'!$A$7:$A$73,1)))</f>
        <v>7.6065383174603181</v>
      </c>
      <c r="F17872" s="24">
        <f t="shared" si="279"/>
        <v>-1.2253831746031757E-3</v>
      </c>
      <c r="G17872" s="24"/>
    </row>
    <row r="17873" spans="1:7" x14ac:dyDescent="0.25">
      <c r="A17873" s="6" t="s">
        <v>376</v>
      </c>
      <c r="B17873" s="7">
        <v>45807</v>
      </c>
      <c r="C17873" s="8">
        <v>1356.49</v>
      </c>
      <c r="D17873" s="20">
        <v>7.5128E-2</v>
      </c>
      <c r="E17873" s="35" cm="1">
        <f t="array" ref="E17873">INDEX('Curva Juros'!$B$7:$B$73,MATCH(C17873,'Curva Juros'!$A$7:$A$73,1)) +
(C17873-INDEX('Curva Juros'!$A$7:$A$73,MATCH(C17873,'Curva Juros'!$A$7:$A$73,1))) *
(INDEX('Curva Juros'!$B$7:$B$73,MATCH(C17873,'Curva Juros'!$A$7:$A$73,1)+1) -
INDEX('Curva Juros'!$B$7:$B$73,MATCH(C17873,'Curva Juros'!$A$7:$A$73,1))) /
(INDEX('Curva Juros'!$A$7:$A$73,MATCH(C17873,'Curva Juros'!$A$7:$A$73,1)+1) -
INDEX('Curva Juros'!$A$7:$A$73,MATCH(C17873,'Curva Juros'!$A$7:$A$73,1)))</f>
        <v>7.6075272698412704</v>
      </c>
      <c r="F17873" s="24">
        <f t="shared" si="279"/>
        <v>-9.4727269841270167E-4</v>
      </c>
      <c r="G17873" s="24"/>
    </row>
    <row r="17874" spans="1:7" x14ac:dyDescent="0.25">
      <c r="A17874" s="3" t="s">
        <v>376</v>
      </c>
      <c r="B17874" s="4">
        <v>45814</v>
      </c>
      <c r="C17874" s="5">
        <v>1351.94</v>
      </c>
      <c r="D17874" s="19">
        <v>7.4662999999999993E-2</v>
      </c>
      <c r="E17874" s="35" cm="1">
        <f t="array" ref="E17874">INDEX('Curva Juros'!$B$7:$B$73,MATCH(C17874,'Curva Juros'!$A$7:$A$73,1)) +
(C17874-INDEX('Curva Juros'!$A$7:$A$73,MATCH(C17874,'Curva Juros'!$A$7:$A$73,1))) *
(INDEX('Curva Juros'!$B$7:$B$73,MATCH(C17874,'Curva Juros'!$A$7:$A$73,1)+1) -
INDEX('Curva Juros'!$B$7:$B$73,MATCH(C17874,'Curva Juros'!$A$7:$A$73,1))) /
(INDEX('Curva Juros'!$A$7:$A$73,MATCH(C17874,'Curva Juros'!$A$7:$A$73,1)+1) -
INDEX('Curva Juros'!$A$7:$A$73,MATCH(C17874,'Curva Juros'!$A$7:$A$73,1)))</f>
        <v>7.6083794920634924</v>
      </c>
      <c r="F17874" s="24">
        <f t="shared" si="279"/>
        <v>-1.4207949206349324E-3</v>
      </c>
      <c r="G17874" s="24"/>
    </row>
    <row r="17875" spans="1:7" x14ac:dyDescent="0.25">
      <c r="A17875" s="6" t="s">
        <v>376</v>
      </c>
      <c r="B17875" s="7">
        <v>45821</v>
      </c>
      <c r="C17875" s="8">
        <v>1346.29</v>
      </c>
      <c r="D17875" s="20">
        <v>7.5331999999999996E-2</v>
      </c>
      <c r="E17875" s="35" cm="1">
        <f t="array" ref="E17875">INDEX('Curva Juros'!$B$7:$B$73,MATCH(C17875,'Curva Juros'!$A$7:$A$73,1)) +
(C17875-INDEX('Curva Juros'!$A$7:$A$73,MATCH(C17875,'Curva Juros'!$A$7:$A$73,1))) *
(INDEX('Curva Juros'!$B$7:$B$73,MATCH(C17875,'Curva Juros'!$A$7:$A$73,1)+1) -
INDEX('Curva Juros'!$B$7:$B$73,MATCH(C17875,'Curva Juros'!$A$7:$A$73,1))) /
(INDEX('Curva Juros'!$A$7:$A$73,MATCH(C17875,'Curva Juros'!$A$7:$A$73,1)+1) -
INDEX('Curva Juros'!$A$7:$A$73,MATCH(C17875,'Curva Juros'!$A$7:$A$73,1)))</f>
        <v>7.6094377460317464</v>
      </c>
      <c r="F17875" s="24">
        <f t="shared" si="279"/>
        <v>-7.6237746031747322E-4</v>
      </c>
      <c r="G17875" s="24"/>
    </row>
    <row r="17876" spans="1:7" x14ac:dyDescent="0.25">
      <c r="A17876" s="3" t="s">
        <v>376</v>
      </c>
      <c r="B17876" s="4">
        <v>45828</v>
      </c>
      <c r="C17876" s="5">
        <v>1343.1</v>
      </c>
      <c r="D17876" s="19">
        <v>7.4497999999999995E-2</v>
      </c>
      <c r="E17876" s="35" cm="1">
        <f t="array" ref="E17876">INDEX('Curva Juros'!$B$7:$B$73,MATCH(C17876,'Curva Juros'!$A$7:$A$73,1)) +
(C17876-INDEX('Curva Juros'!$A$7:$A$73,MATCH(C17876,'Curva Juros'!$A$7:$A$73,1))) *
(INDEX('Curva Juros'!$B$7:$B$73,MATCH(C17876,'Curva Juros'!$A$7:$A$73,1)+1) -
INDEX('Curva Juros'!$B$7:$B$73,MATCH(C17876,'Curva Juros'!$A$7:$A$73,1))) /
(INDEX('Curva Juros'!$A$7:$A$73,MATCH(C17876,'Curva Juros'!$A$7:$A$73,1)+1) -
INDEX('Curva Juros'!$A$7:$A$73,MATCH(C17876,'Curva Juros'!$A$7:$A$73,1)))</f>
        <v>7.6100352380952385</v>
      </c>
      <c r="F17876" s="24">
        <f t="shared" si="279"/>
        <v>-1.602352380952396E-3</v>
      </c>
      <c r="G17876" s="24"/>
    </row>
    <row r="17877" spans="1:7" x14ac:dyDescent="0.25">
      <c r="A17877" s="6" t="s">
        <v>376</v>
      </c>
      <c r="B17877" s="7">
        <v>45835</v>
      </c>
      <c r="C17877" s="8">
        <v>1338.03</v>
      </c>
      <c r="D17877" s="20">
        <v>7.4567999999999995E-2</v>
      </c>
      <c r="E17877" s="35" cm="1">
        <f t="array" ref="E17877">INDEX('Curva Juros'!$B$7:$B$73,MATCH(C17877,'Curva Juros'!$A$7:$A$73,1)) +
(C17877-INDEX('Curva Juros'!$A$7:$A$73,MATCH(C17877,'Curva Juros'!$A$7:$A$73,1))) *
(INDEX('Curva Juros'!$B$7:$B$73,MATCH(C17877,'Curva Juros'!$A$7:$A$73,1)+1) -
INDEX('Curva Juros'!$B$7:$B$73,MATCH(C17877,'Curva Juros'!$A$7:$A$73,1))) /
(INDEX('Curva Juros'!$A$7:$A$73,MATCH(C17877,'Curva Juros'!$A$7:$A$73,1)+1) -
INDEX('Curva Juros'!$A$7:$A$73,MATCH(C17877,'Curva Juros'!$A$7:$A$73,1)))</f>
        <v>7.6109848571428573</v>
      </c>
      <c r="F17877" s="24">
        <f t="shared" si="279"/>
        <v>-1.5418485714285834E-3</v>
      </c>
      <c r="G17877" s="24"/>
    </row>
    <row r="17878" spans="1:7" x14ac:dyDescent="0.25">
      <c r="A17878" s="3" t="s">
        <v>376</v>
      </c>
      <c r="B17878" s="4">
        <v>45842</v>
      </c>
      <c r="C17878" s="5">
        <v>1333.75</v>
      </c>
      <c r="D17878" s="19">
        <v>7.3826000000000003E-2</v>
      </c>
      <c r="E17878" s="35" cm="1">
        <f t="array" ref="E17878">INDEX('Curva Juros'!$B$7:$B$73,MATCH(C17878,'Curva Juros'!$A$7:$A$73,1)) +
(C17878-INDEX('Curva Juros'!$A$7:$A$73,MATCH(C17878,'Curva Juros'!$A$7:$A$73,1))) *
(INDEX('Curva Juros'!$B$7:$B$73,MATCH(C17878,'Curva Juros'!$A$7:$A$73,1)+1) -
INDEX('Curva Juros'!$B$7:$B$73,MATCH(C17878,'Curva Juros'!$A$7:$A$73,1))) /
(INDEX('Curva Juros'!$A$7:$A$73,MATCH(C17878,'Curva Juros'!$A$7:$A$73,1)+1) -
INDEX('Curva Juros'!$A$7:$A$73,MATCH(C17878,'Curva Juros'!$A$7:$A$73,1)))</f>
        <v>7.6117865079365084</v>
      </c>
      <c r="F17878" s="24">
        <f t="shared" si="279"/>
        <v>-2.2918650793650741E-3</v>
      </c>
      <c r="G17878" s="24"/>
    </row>
    <row r="17879" spans="1:7" x14ac:dyDescent="0.25">
      <c r="A17879" s="6" t="s">
        <v>376</v>
      </c>
      <c r="B17879" s="7">
        <v>45849</v>
      </c>
      <c r="C17879" s="8">
        <v>1327.58</v>
      </c>
      <c r="D17879" s="20">
        <v>7.5033000000000002E-2</v>
      </c>
      <c r="E17879" s="35" cm="1">
        <f t="array" ref="E17879">INDEX('Curva Juros'!$B$7:$B$73,MATCH(C17879,'Curva Juros'!$A$7:$A$73,1)) +
(C17879-INDEX('Curva Juros'!$A$7:$A$73,MATCH(C17879,'Curva Juros'!$A$7:$A$73,1))) *
(INDEX('Curva Juros'!$B$7:$B$73,MATCH(C17879,'Curva Juros'!$A$7:$A$73,1)+1) -
INDEX('Curva Juros'!$B$7:$B$73,MATCH(C17879,'Curva Juros'!$A$7:$A$73,1))) /
(INDEX('Curva Juros'!$A$7:$A$73,MATCH(C17879,'Curva Juros'!$A$7:$A$73,1)+1) -
INDEX('Curva Juros'!$A$7:$A$73,MATCH(C17879,'Curva Juros'!$A$7:$A$73,1)))</f>
        <v>7.6129421587301591</v>
      </c>
      <c r="F17879" s="24">
        <f t="shared" si="279"/>
        <v>-1.0964215873015826E-3</v>
      </c>
      <c r="G17879" s="24"/>
    </row>
    <row r="17880" spans="1:7" x14ac:dyDescent="0.25">
      <c r="A17880" s="3" t="s">
        <v>376</v>
      </c>
      <c r="B17880" s="4">
        <v>45856</v>
      </c>
      <c r="C17880" s="5">
        <v>1362.64</v>
      </c>
      <c r="D17880" s="19">
        <v>7.6421000000000003E-2</v>
      </c>
      <c r="E17880" s="35" cm="1">
        <f t="array" ref="E17880">INDEX('Curva Juros'!$B$7:$B$73,MATCH(C17880,'Curva Juros'!$A$7:$A$73,1)) +
(C17880-INDEX('Curva Juros'!$A$7:$A$73,MATCH(C17880,'Curva Juros'!$A$7:$A$73,1))) *
(INDEX('Curva Juros'!$B$7:$B$73,MATCH(C17880,'Curva Juros'!$A$7:$A$73,1)+1) -
INDEX('Curva Juros'!$B$7:$B$73,MATCH(C17880,'Curva Juros'!$A$7:$A$73,1))) /
(INDEX('Curva Juros'!$A$7:$A$73,MATCH(C17880,'Curva Juros'!$A$7:$A$73,1)+1) -
INDEX('Curva Juros'!$A$7:$A$73,MATCH(C17880,'Curva Juros'!$A$7:$A$73,1)))</f>
        <v>7.6063753650793657</v>
      </c>
      <c r="F17880" s="24">
        <f t="shared" si="279"/>
        <v>3.572463492063499E-4</v>
      </c>
      <c r="G17880" s="24"/>
    </row>
    <row r="17881" spans="1:7" x14ac:dyDescent="0.25">
      <c r="A17881" s="6" t="s">
        <v>376</v>
      </c>
      <c r="B17881" s="7">
        <v>45863</v>
      </c>
      <c r="C17881" s="8">
        <v>1357.4</v>
      </c>
      <c r="D17881" s="20">
        <v>7.6724000000000001E-2</v>
      </c>
      <c r="E17881" s="35" cm="1">
        <f t="array" ref="E17881">INDEX('Curva Juros'!$B$7:$B$73,MATCH(C17881,'Curva Juros'!$A$7:$A$73,1)) +
(C17881-INDEX('Curva Juros'!$A$7:$A$73,MATCH(C17881,'Curva Juros'!$A$7:$A$73,1))) *
(INDEX('Curva Juros'!$B$7:$B$73,MATCH(C17881,'Curva Juros'!$A$7:$A$73,1)+1) -
INDEX('Curva Juros'!$B$7:$B$73,MATCH(C17881,'Curva Juros'!$A$7:$A$73,1))) /
(INDEX('Curva Juros'!$A$7:$A$73,MATCH(C17881,'Curva Juros'!$A$7:$A$73,1)+1) -
INDEX('Curva Juros'!$A$7:$A$73,MATCH(C17881,'Curva Juros'!$A$7:$A$73,1)))</f>
        <v>7.6073568253968258</v>
      </c>
      <c r="F17881" s="24">
        <f t="shared" si="279"/>
        <v>6.5043174603174325E-4</v>
      </c>
      <c r="G17881" s="24"/>
    </row>
    <row r="17882" spans="1:7" x14ac:dyDescent="0.25">
      <c r="A17882" s="3" t="s">
        <v>376</v>
      </c>
      <c r="B17882" s="4">
        <v>45870</v>
      </c>
      <c r="C17882" s="5">
        <v>1352.48</v>
      </c>
      <c r="D17882" s="19">
        <v>7.6627000000000001E-2</v>
      </c>
      <c r="E17882" s="35" cm="1">
        <f t="array" ref="E17882">INDEX('Curva Juros'!$B$7:$B$73,MATCH(C17882,'Curva Juros'!$A$7:$A$73,1)) +
(C17882-INDEX('Curva Juros'!$A$7:$A$73,MATCH(C17882,'Curva Juros'!$A$7:$A$73,1))) *
(INDEX('Curva Juros'!$B$7:$B$73,MATCH(C17882,'Curva Juros'!$A$7:$A$73,1)+1) -
INDEX('Curva Juros'!$B$7:$B$73,MATCH(C17882,'Curva Juros'!$A$7:$A$73,1))) /
(INDEX('Curva Juros'!$A$7:$A$73,MATCH(C17882,'Curva Juros'!$A$7:$A$73,1)+1) -
INDEX('Curva Juros'!$A$7:$A$73,MATCH(C17882,'Curva Juros'!$A$7:$A$73,1)))</f>
        <v>7.6082783492063495</v>
      </c>
      <c r="F17882" s="24">
        <f t="shared" si="279"/>
        <v>5.4421650793651244E-4</v>
      </c>
      <c r="G17882" s="24"/>
    </row>
    <row r="17883" spans="1:7" x14ac:dyDescent="0.25">
      <c r="A17883" s="6" t="s">
        <v>376</v>
      </c>
      <c r="B17883" s="7">
        <v>45877</v>
      </c>
      <c r="C17883" s="8">
        <v>1349.17</v>
      </c>
      <c r="D17883" s="20">
        <v>7.4510000000000007E-2</v>
      </c>
      <c r="E17883" s="35" cm="1">
        <f t="array" ref="E17883">INDEX('Curva Juros'!$B$7:$B$73,MATCH(C17883,'Curva Juros'!$A$7:$A$73,1)) +
(C17883-INDEX('Curva Juros'!$A$7:$A$73,MATCH(C17883,'Curva Juros'!$A$7:$A$73,1))) *
(INDEX('Curva Juros'!$B$7:$B$73,MATCH(C17883,'Curva Juros'!$A$7:$A$73,1)+1) -
INDEX('Curva Juros'!$B$7:$B$73,MATCH(C17883,'Curva Juros'!$A$7:$A$73,1))) /
(INDEX('Curva Juros'!$A$7:$A$73,MATCH(C17883,'Curva Juros'!$A$7:$A$73,1)+1) -
INDEX('Curva Juros'!$A$7:$A$73,MATCH(C17883,'Curva Juros'!$A$7:$A$73,1)))</f>
        <v>7.6088983174603175</v>
      </c>
      <c r="F17883" s="24">
        <f t="shared" si="279"/>
        <v>-1.5789831746031713E-3</v>
      </c>
      <c r="G17883" s="24"/>
    </row>
    <row r="17884" spans="1:7" x14ac:dyDescent="0.25">
      <c r="A17884" s="3" t="s">
        <v>376</v>
      </c>
      <c r="B17884" s="4">
        <v>45884</v>
      </c>
      <c r="C17884" s="5">
        <v>1344.85</v>
      </c>
      <c r="D17884" s="19">
        <v>7.3648000000000005E-2</v>
      </c>
      <c r="E17884" s="35" cm="1">
        <f t="array" ref="E17884">INDEX('Curva Juros'!$B$7:$B$73,MATCH(C17884,'Curva Juros'!$A$7:$A$73,1)) +
(C17884-INDEX('Curva Juros'!$A$7:$A$73,MATCH(C17884,'Curva Juros'!$A$7:$A$73,1))) *
(INDEX('Curva Juros'!$B$7:$B$73,MATCH(C17884,'Curva Juros'!$A$7:$A$73,1)+1) -
INDEX('Curva Juros'!$B$7:$B$73,MATCH(C17884,'Curva Juros'!$A$7:$A$73,1))) /
(INDEX('Curva Juros'!$A$7:$A$73,MATCH(C17884,'Curva Juros'!$A$7:$A$73,1)+1) -
INDEX('Curva Juros'!$A$7:$A$73,MATCH(C17884,'Curva Juros'!$A$7:$A$73,1)))</f>
        <v>7.6097074603174608</v>
      </c>
      <c r="F17884" s="24">
        <f t="shared" si="279"/>
        <v>-2.449074603174603E-3</v>
      </c>
      <c r="G17884" s="24"/>
    </row>
    <row r="17885" spans="1:7" x14ac:dyDescent="0.25">
      <c r="A17885" s="6" t="s">
        <v>376</v>
      </c>
      <c r="B17885" s="7">
        <v>45891</v>
      </c>
      <c r="C17885" s="8">
        <v>1337.59</v>
      </c>
      <c r="D17885" s="20">
        <v>7.6483999999999996E-2</v>
      </c>
      <c r="E17885" s="35" cm="1">
        <f t="array" ref="E17885">INDEX('Curva Juros'!$B$7:$B$73,MATCH(C17885,'Curva Juros'!$A$7:$A$73,1)) +
(C17885-INDEX('Curva Juros'!$A$7:$A$73,MATCH(C17885,'Curva Juros'!$A$7:$A$73,1))) *
(INDEX('Curva Juros'!$B$7:$B$73,MATCH(C17885,'Curva Juros'!$A$7:$A$73,1)+1) -
INDEX('Curva Juros'!$B$7:$B$73,MATCH(C17885,'Curva Juros'!$A$7:$A$73,1))) /
(INDEX('Curva Juros'!$A$7:$A$73,MATCH(C17885,'Curva Juros'!$A$7:$A$73,1)+1) -
INDEX('Curva Juros'!$A$7:$A$73,MATCH(C17885,'Curva Juros'!$A$7:$A$73,1)))</f>
        <v>7.6110672698412705</v>
      </c>
      <c r="F17885" s="24">
        <f t="shared" si="279"/>
        <v>3.7332730158728955E-4</v>
      </c>
      <c r="G17885" s="24"/>
    </row>
    <row r="17886" spans="1:7" x14ac:dyDescent="0.25">
      <c r="A17886" s="3" t="s">
        <v>376</v>
      </c>
      <c r="B17886" s="4">
        <v>45898</v>
      </c>
      <c r="C17886" s="5">
        <v>1333.14</v>
      </c>
      <c r="D17886" s="19">
        <v>7.5802999999999995E-2</v>
      </c>
      <c r="E17886" s="35" cm="1">
        <f t="array" ref="E17886">INDEX('Curva Juros'!$B$7:$B$73,MATCH(C17886,'Curva Juros'!$A$7:$A$73,1)) +
(C17886-INDEX('Curva Juros'!$A$7:$A$73,MATCH(C17886,'Curva Juros'!$A$7:$A$73,1))) *
(INDEX('Curva Juros'!$B$7:$B$73,MATCH(C17886,'Curva Juros'!$A$7:$A$73,1)+1) -
INDEX('Curva Juros'!$B$7:$B$73,MATCH(C17886,'Curva Juros'!$A$7:$A$73,1))) /
(INDEX('Curva Juros'!$A$7:$A$73,MATCH(C17886,'Curva Juros'!$A$7:$A$73,1)+1) -
INDEX('Curva Juros'!$A$7:$A$73,MATCH(C17886,'Curva Juros'!$A$7:$A$73,1)))</f>
        <v>7.6119007619047618</v>
      </c>
      <c r="F17886" s="24">
        <f t="shared" si="279"/>
        <v>-3.1600761904762575E-4</v>
      </c>
      <c r="G17886" s="24"/>
    </row>
    <row r="17887" spans="1:7" x14ac:dyDescent="0.25">
      <c r="A17887" s="6" t="s">
        <v>376</v>
      </c>
      <c r="B17887" s="7">
        <v>45905</v>
      </c>
      <c r="C17887" s="8">
        <v>1327.97</v>
      </c>
      <c r="D17887" s="20">
        <v>7.6019000000000003E-2</v>
      </c>
      <c r="E17887" s="35" cm="1">
        <f t="array" ref="E17887">INDEX('Curva Juros'!$B$7:$B$73,MATCH(C17887,'Curva Juros'!$A$7:$A$73,1)) +
(C17887-INDEX('Curva Juros'!$A$7:$A$73,MATCH(C17887,'Curva Juros'!$A$7:$A$73,1))) *
(INDEX('Curva Juros'!$B$7:$B$73,MATCH(C17887,'Curva Juros'!$A$7:$A$73,1)+1) -
INDEX('Curva Juros'!$B$7:$B$73,MATCH(C17887,'Curva Juros'!$A$7:$A$73,1))) /
(INDEX('Curva Juros'!$A$7:$A$73,MATCH(C17887,'Curva Juros'!$A$7:$A$73,1)+1) -
INDEX('Curva Juros'!$A$7:$A$73,MATCH(C17887,'Curva Juros'!$A$7:$A$73,1)))</f>
        <v>7.6128691111111113</v>
      </c>
      <c r="F17887" s="24">
        <f t="shared" si="279"/>
        <v>-1.096911111111154E-4</v>
      </c>
      <c r="G17887" s="24"/>
    </row>
    <row r="17888" spans="1:7" x14ac:dyDescent="0.25">
      <c r="A17888" s="3" t="s">
        <v>376</v>
      </c>
      <c r="B17888" s="4">
        <v>45912</v>
      </c>
      <c r="C17888" s="5">
        <v>1323.55</v>
      </c>
      <c r="D17888" s="19">
        <v>7.5278999999999999E-2</v>
      </c>
      <c r="E17888" s="35" cm="1">
        <f t="array" ref="E17888">INDEX('Curva Juros'!$B$7:$B$73,MATCH(C17888,'Curva Juros'!$A$7:$A$73,1)) +
(C17888-INDEX('Curva Juros'!$A$7:$A$73,MATCH(C17888,'Curva Juros'!$A$7:$A$73,1))) *
(INDEX('Curva Juros'!$B$7:$B$73,MATCH(C17888,'Curva Juros'!$A$7:$A$73,1)+1) -
INDEX('Curva Juros'!$B$7:$B$73,MATCH(C17888,'Curva Juros'!$A$7:$A$73,1))) /
(INDEX('Curva Juros'!$A$7:$A$73,MATCH(C17888,'Curva Juros'!$A$7:$A$73,1)+1) -
INDEX('Curva Juros'!$A$7:$A$73,MATCH(C17888,'Curva Juros'!$A$7:$A$73,1)))</f>
        <v>7.6136969841269844</v>
      </c>
      <c r="F17888" s="24">
        <f t="shared" si="279"/>
        <v>-8.5796984126984555E-4</v>
      </c>
      <c r="G17888" s="24"/>
    </row>
    <row r="17889" spans="1:7" x14ac:dyDescent="0.25">
      <c r="A17889" s="6" t="s">
        <v>376</v>
      </c>
      <c r="B17889" s="7">
        <v>45919</v>
      </c>
      <c r="C17889" s="8">
        <v>1317.82</v>
      </c>
      <c r="D17889" s="20">
        <v>7.6204999999999995E-2</v>
      </c>
      <c r="E17889" s="35" cm="1">
        <f t="array" ref="E17889">INDEX('Curva Juros'!$B$7:$B$73,MATCH(C17889,'Curva Juros'!$A$7:$A$73,1)) +
(C17889-INDEX('Curva Juros'!$A$7:$A$73,MATCH(C17889,'Curva Juros'!$A$7:$A$73,1))) *
(INDEX('Curva Juros'!$B$7:$B$73,MATCH(C17889,'Curva Juros'!$A$7:$A$73,1)+1) -
INDEX('Curva Juros'!$B$7:$B$73,MATCH(C17889,'Curva Juros'!$A$7:$A$73,1))) /
(INDEX('Curva Juros'!$A$7:$A$73,MATCH(C17889,'Curva Juros'!$A$7:$A$73,1)+1) -
INDEX('Curva Juros'!$A$7:$A$73,MATCH(C17889,'Curva Juros'!$A$7:$A$73,1)))</f>
        <v>7.6147702222222229</v>
      </c>
      <c r="F17889" s="24">
        <f t="shared" si="279"/>
        <v>5.7297777777770564E-5</v>
      </c>
      <c r="G17889" s="24"/>
    </row>
    <row r="17890" spans="1:7" x14ac:dyDescent="0.25">
      <c r="A17890" s="3" t="s">
        <v>376</v>
      </c>
      <c r="B17890" s="4">
        <v>45926</v>
      </c>
      <c r="C17890" s="5">
        <v>1313.69</v>
      </c>
      <c r="D17890" s="19">
        <v>7.5105000000000005E-2</v>
      </c>
      <c r="E17890" s="35" cm="1">
        <f t="array" ref="E17890">INDEX('Curva Juros'!$B$7:$B$73,MATCH(C17890,'Curva Juros'!$A$7:$A$73,1)) +
(C17890-INDEX('Curva Juros'!$A$7:$A$73,MATCH(C17890,'Curva Juros'!$A$7:$A$73,1))) *
(INDEX('Curva Juros'!$B$7:$B$73,MATCH(C17890,'Curva Juros'!$A$7:$A$73,1)+1) -
INDEX('Curva Juros'!$B$7:$B$73,MATCH(C17890,'Curva Juros'!$A$7:$A$73,1))) /
(INDEX('Curva Juros'!$A$7:$A$73,MATCH(C17890,'Curva Juros'!$A$7:$A$73,1)+1) -
INDEX('Curva Juros'!$A$7:$A$73,MATCH(C17890,'Curva Juros'!$A$7:$A$73,1)))</f>
        <v>7.6155437777777779</v>
      </c>
      <c r="F17890" s="24">
        <f t="shared" si="279"/>
        <v>-1.050437777777774E-3</v>
      </c>
      <c r="G17890" s="24"/>
    </row>
    <row r="17891" spans="1:7" x14ac:dyDescent="0.25">
      <c r="A17891" s="6" t="s">
        <v>376</v>
      </c>
      <c r="B17891" s="7">
        <v>45933</v>
      </c>
      <c r="C17891" s="8">
        <v>1308.28</v>
      </c>
      <c r="D17891" s="20">
        <v>7.5623999999999997E-2</v>
      </c>
      <c r="E17891" s="35" cm="1">
        <f t="array" ref="E17891">INDEX('Curva Juros'!$B$7:$B$73,MATCH(C17891,'Curva Juros'!$A$7:$A$73,1)) +
(C17891-INDEX('Curva Juros'!$A$7:$A$73,MATCH(C17891,'Curva Juros'!$A$7:$A$73,1))) *
(INDEX('Curva Juros'!$B$7:$B$73,MATCH(C17891,'Curva Juros'!$A$7:$A$73,1)+1) -
INDEX('Curva Juros'!$B$7:$B$73,MATCH(C17891,'Curva Juros'!$A$7:$A$73,1))) /
(INDEX('Curva Juros'!$A$7:$A$73,MATCH(C17891,'Curva Juros'!$A$7:$A$73,1)+1) -
INDEX('Curva Juros'!$A$7:$A$73,MATCH(C17891,'Curva Juros'!$A$7:$A$73,1)))</f>
        <v>7.6165570793650801</v>
      </c>
      <c r="F17891" s="24">
        <f t="shared" si="279"/>
        <v>-5.4157079365080296E-4</v>
      </c>
      <c r="G17891" s="24"/>
    </row>
    <row r="17892" spans="1:7" x14ac:dyDescent="0.25">
      <c r="A17892" s="3" t="s">
        <v>376</v>
      </c>
      <c r="B17892" s="4">
        <v>45940</v>
      </c>
      <c r="C17892" s="5">
        <v>1303.3599999999999</v>
      </c>
      <c r="D17892" s="19">
        <v>7.5521000000000005E-2</v>
      </c>
      <c r="E17892" s="35" cm="1">
        <f t="array" ref="E17892">INDEX('Curva Juros'!$B$7:$B$73,MATCH(C17892,'Curva Juros'!$A$7:$A$73,1)) +
(C17892-INDEX('Curva Juros'!$A$7:$A$73,MATCH(C17892,'Curva Juros'!$A$7:$A$73,1))) *
(INDEX('Curva Juros'!$B$7:$B$73,MATCH(C17892,'Curva Juros'!$A$7:$A$73,1)+1) -
INDEX('Curva Juros'!$B$7:$B$73,MATCH(C17892,'Curva Juros'!$A$7:$A$73,1))) /
(INDEX('Curva Juros'!$A$7:$A$73,MATCH(C17892,'Curva Juros'!$A$7:$A$73,1)+1) -
INDEX('Curva Juros'!$A$7:$A$73,MATCH(C17892,'Curva Juros'!$A$7:$A$73,1)))</f>
        <v>7.6174786031746038</v>
      </c>
      <c r="F17892" s="24">
        <f t="shared" si="279"/>
        <v>-6.5378603174603978E-4</v>
      </c>
      <c r="G17892" s="24"/>
    </row>
    <row r="17893" spans="1:7" x14ac:dyDescent="0.25">
      <c r="A17893" s="6" t="s">
        <v>376</v>
      </c>
      <c r="B17893" s="7">
        <v>45947</v>
      </c>
      <c r="C17893" s="8">
        <v>1297.3499999999999</v>
      </c>
      <c r="D17893" s="20">
        <v>7.6791999999999999E-2</v>
      </c>
      <c r="E17893" s="35" cm="1">
        <f t="array" ref="E17893">INDEX('Curva Juros'!$B$7:$B$73,MATCH(C17893,'Curva Juros'!$A$7:$A$73,1)) +
(C17893-INDEX('Curva Juros'!$A$7:$A$73,MATCH(C17893,'Curva Juros'!$A$7:$A$73,1))) *
(INDEX('Curva Juros'!$B$7:$B$73,MATCH(C17893,'Curva Juros'!$A$7:$A$73,1)+1) -
INDEX('Curva Juros'!$B$7:$B$73,MATCH(C17893,'Curva Juros'!$A$7:$A$73,1))) /
(INDEX('Curva Juros'!$A$7:$A$73,MATCH(C17893,'Curva Juros'!$A$7:$A$73,1)+1) -
INDEX('Curva Juros'!$A$7:$A$73,MATCH(C17893,'Curva Juros'!$A$7:$A$73,1)))</f>
        <v>7.6186042857142864</v>
      </c>
      <c r="F17893" s="24">
        <f t="shared" si="279"/>
        <v>6.0595714285713309E-4</v>
      </c>
      <c r="G17893" s="24"/>
    </row>
    <row r="17894" spans="1:7" x14ac:dyDescent="0.25">
      <c r="A17894" s="3" t="s">
        <v>376</v>
      </c>
      <c r="B17894" s="4">
        <v>45954</v>
      </c>
      <c r="C17894" s="5">
        <v>1293.21</v>
      </c>
      <c r="D17894" s="19">
        <v>7.5715000000000005E-2</v>
      </c>
      <c r="E17894" s="35" cm="1">
        <f t="array" ref="E17894">INDEX('Curva Juros'!$B$7:$B$73,MATCH(C17894,'Curva Juros'!$A$7:$A$73,1)) +
(C17894-INDEX('Curva Juros'!$A$7:$A$73,MATCH(C17894,'Curva Juros'!$A$7:$A$73,1))) *
(INDEX('Curva Juros'!$B$7:$B$73,MATCH(C17894,'Curva Juros'!$A$7:$A$73,1)+1) -
INDEX('Curva Juros'!$B$7:$B$73,MATCH(C17894,'Curva Juros'!$A$7:$A$73,1))) /
(INDEX('Curva Juros'!$A$7:$A$73,MATCH(C17894,'Curva Juros'!$A$7:$A$73,1)+1) -
INDEX('Curva Juros'!$A$7:$A$73,MATCH(C17894,'Curva Juros'!$A$7:$A$73,1)))</f>
        <v>7.6193797142857145</v>
      </c>
      <c r="F17894" s="24">
        <f t="shared" si="279"/>
        <v>-4.7879714285714581E-4</v>
      </c>
      <c r="G17894" s="24"/>
    </row>
    <row r="17895" spans="1:7" x14ac:dyDescent="0.25">
      <c r="A17895" s="6" t="s">
        <v>376</v>
      </c>
      <c r="B17895" s="7">
        <v>45961</v>
      </c>
      <c r="C17895" s="8">
        <v>1286.74</v>
      </c>
      <c r="D17895" s="20">
        <v>7.7556E-2</v>
      </c>
      <c r="E17895" s="35" cm="1">
        <f t="array" ref="E17895">INDEX('Curva Juros'!$B$7:$B$73,MATCH(C17895,'Curva Juros'!$A$7:$A$73,1)) +
(C17895-INDEX('Curva Juros'!$A$7:$A$73,MATCH(C17895,'Curva Juros'!$A$7:$A$73,1))) *
(INDEX('Curva Juros'!$B$7:$B$73,MATCH(C17895,'Curva Juros'!$A$7:$A$73,1)+1) -
INDEX('Curva Juros'!$B$7:$B$73,MATCH(C17895,'Curva Juros'!$A$7:$A$73,1))) /
(INDEX('Curva Juros'!$A$7:$A$73,MATCH(C17895,'Curva Juros'!$A$7:$A$73,1)+1) -
INDEX('Curva Juros'!$A$7:$A$73,MATCH(C17895,'Curva Juros'!$A$7:$A$73,1)))</f>
        <v>7.6205915555555563</v>
      </c>
      <c r="F17895" s="24">
        <f t="shared" si="279"/>
        <v>1.350084444444441E-3</v>
      </c>
      <c r="G17895" s="24"/>
    </row>
    <row r="17896" spans="1:7" x14ac:dyDescent="0.25">
      <c r="A17896" s="3" t="s">
        <v>376</v>
      </c>
      <c r="B17896" s="4">
        <v>45968</v>
      </c>
      <c r="C17896" s="5">
        <v>1281.48</v>
      </c>
      <c r="D17896" s="19">
        <v>7.7878000000000003E-2</v>
      </c>
      <c r="E17896" s="35" cm="1">
        <f t="array" ref="E17896">INDEX('Curva Juros'!$B$7:$B$73,MATCH(C17896,'Curva Juros'!$A$7:$A$73,1)) +
(C17896-INDEX('Curva Juros'!$A$7:$A$73,MATCH(C17896,'Curva Juros'!$A$7:$A$73,1))) *
(INDEX('Curva Juros'!$B$7:$B$73,MATCH(C17896,'Curva Juros'!$A$7:$A$73,1)+1) -
INDEX('Curva Juros'!$B$7:$B$73,MATCH(C17896,'Curva Juros'!$A$7:$A$73,1))) /
(INDEX('Curva Juros'!$A$7:$A$73,MATCH(C17896,'Curva Juros'!$A$7:$A$73,1)+1) -
INDEX('Curva Juros'!$A$7:$A$73,MATCH(C17896,'Curva Juros'!$A$7:$A$73,1)))</f>
        <v>7.6215767619047625</v>
      </c>
      <c r="F17896" s="24">
        <f t="shared" si="279"/>
        <v>1.6622323809523804E-3</v>
      </c>
      <c r="G17896" s="24"/>
    </row>
    <row r="17897" spans="1:7" x14ac:dyDescent="0.25">
      <c r="A17897" s="6" t="s">
        <v>376</v>
      </c>
      <c r="B17897" s="7">
        <v>45975</v>
      </c>
      <c r="C17897" s="8">
        <v>1278.06</v>
      </c>
      <c r="D17897" s="20">
        <v>7.5898999999999994E-2</v>
      </c>
      <c r="E17897" s="35" cm="1">
        <f t="array" ref="E17897">INDEX('Curva Juros'!$B$7:$B$73,MATCH(C17897,'Curva Juros'!$A$7:$A$73,1)) +
(C17897-INDEX('Curva Juros'!$A$7:$A$73,MATCH(C17897,'Curva Juros'!$A$7:$A$73,1))) *
(INDEX('Curva Juros'!$B$7:$B$73,MATCH(C17897,'Curva Juros'!$A$7:$A$73,1)+1) -
INDEX('Curva Juros'!$B$7:$B$73,MATCH(C17897,'Curva Juros'!$A$7:$A$73,1))) /
(INDEX('Curva Juros'!$A$7:$A$73,MATCH(C17897,'Curva Juros'!$A$7:$A$73,1)+1) -
INDEX('Curva Juros'!$A$7:$A$73,MATCH(C17897,'Curva Juros'!$A$7:$A$73,1)))</f>
        <v>7.6222173333333334</v>
      </c>
      <c r="F17897" s="24">
        <f t="shared" si="279"/>
        <v>-3.2317333333334308E-4</v>
      </c>
      <c r="G17897" s="24"/>
    </row>
    <row r="17898" spans="1:7" x14ac:dyDescent="0.25">
      <c r="A17898" s="3" t="s">
        <v>376</v>
      </c>
      <c r="B17898" s="4">
        <v>45982</v>
      </c>
      <c r="C17898" s="5">
        <v>1274.04</v>
      </c>
      <c r="D17898" s="19">
        <v>7.5926999999999994E-2</v>
      </c>
      <c r="E17898" s="35" cm="1">
        <f t="array" ref="E17898">INDEX('Curva Juros'!$B$7:$B$73,MATCH(C17898,'Curva Juros'!$A$7:$A$73,1)) +
(C17898-INDEX('Curva Juros'!$A$7:$A$73,MATCH(C17898,'Curva Juros'!$A$7:$A$73,1))) *
(INDEX('Curva Juros'!$B$7:$B$73,MATCH(C17898,'Curva Juros'!$A$7:$A$73,1)+1) -
INDEX('Curva Juros'!$B$7:$B$73,MATCH(C17898,'Curva Juros'!$A$7:$A$73,1))) /
(INDEX('Curva Juros'!$A$7:$A$73,MATCH(C17898,'Curva Juros'!$A$7:$A$73,1)+1) -
INDEX('Curva Juros'!$A$7:$A$73,MATCH(C17898,'Curva Juros'!$A$7:$A$73,1)))</f>
        <v>7.6229702857142865</v>
      </c>
      <c r="F17898" s="24">
        <f t="shared" si="279"/>
        <v>-3.0270285714287248E-4</v>
      </c>
      <c r="G17898" s="24"/>
    </row>
    <row r="17899" spans="1:7" x14ac:dyDescent="0.25">
      <c r="A17899" s="6" t="s">
        <v>376</v>
      </c>
      <c r="B17899" s="7">
        <v>45989</v>
      </c>
      <c r="C17899" s="8">
        <v>1269.4000000000001</v>
      </c>
      <c r="D17899" s="20">
        <v>7.5468999999999994E-2</v>
      </c>
      <c r="E17899" s="35" cm="1">
        <f t="array" ref="E17899">INDEX('Curva Juros'!$B$7:$B$73,MATCH(C17899,'Curva Juros'!$A$7:$A$73,1)) +
(C17899-INDEX('Curva Juros'!$A$7:$A$73,MATCH(C17899,'Curva Juros'!$A$7:$A$73,1))) *
(INDEX('Curva Juros'!$B$7:$B$73,MATCH(C17899,'Curva Juros'!$A$7:$A$73,1)+1) -
INDEX('Curva Juros'!$B$7:$B$73,MATCH(C17899,'Curva Juros'!$A$7:$A$73,1))) /
(INDEX('Curva Juros'!$A$7:$A$73,MATCH(C17899,'Curva Juros'!$A$7:$A$73,1)+1) -
INDEX('Curva Juros'!$A$7:$A$73,MATCH(C17899,'Curva Juros'!$A$7:$A$73,1)))</f>
        <v>7.6238393650793652</v>
      </c>
      <c r="F17899" s="24">
        <f t="shared" si="279"/>
        <v>-7.6939365079366218E-4</v>
      </c>
      <c r="G17899" s="24"/>
    </row>
    <row r="17900" spans="1:7" x14ac:dyDescent="0.25">
      <c r="A17900" s="3" t="s">
        <v>376</v>
      </c>
      <c r="B17900" s="4">
        <v>45996</v>
      </c>
      <c r="C17900" s="5">
        <v>1264.1500000000001</v>
      </c>
      <c r="D17900" s="19">
        <v>7.5784000000000004E-2</v>
      </c>
      <c r="E17900" s="35" cm="1">
        <f t="array" ref="E17900">INDEX('Curva Juros'!$B$7:$B$73,MATCH(C17900,'Curva Juros'!$A$7:$A$73,1)) +
(C17900-INDEX('Curva Juros'!$A$7:$A$73,MATCH(C17900,'Curva Juros'!$A$7:$A$73,1))) *
(INDEX('Curva Juros'!$B$7:$B$73,MATCH(C17900,'Curva Juros'!$A$7:$A$73,1)+1) -
INDEX('Curva Juros'!$B$7:$B$73,MATCH(C17900,'Curva Juros'!$A$7:$A$73,1))) /
(INDEX('Curva Juros'!$A$7:$A$73,MATCH(C17900,'Curva Juros'!$A$7:$A$73,1)+1) -
INDEX('Curva Juros'!$A$7:$A$73,MATCH(C17900,'Curva Juros'!$A$7:$A$73,1)))</f>
        <v>7.6248226984126983</v>
      </c>
      <c r="F17900" s="24">
        <f t="shared" si="279"/>
        <v>-4.642269841269725E-4</v>
      </c>
      <c r="G17900" s="24"/>
    </row>
    <row r="17901" spans="1:7" x14ac:dyDescent="0.25">
      <c r="A17901" s="6" t="s">
        <v>376</v>
      </c>
      <c r="B17901" s="7">
        <v>46003</v>
      </c>
      <c r="C17901" s="8">
        <v>1259.1199999999999</v>
      </c>
      <c r="D17901" s="20">
        <v>7.5828999999999994E-2</v>
      </c>
      <c r="E17901" s="35" cm="1">
        <f t="array" ref="E17901">INDEX('Curva Juros'!$B$7:$B$73,MATCH(C17901,'Curva Juros'!$A$7:$A$73,1)) +
(C17901-INDEX('Curva Juros'!$A$7:$A$73,MATCH(C17901,'Curva Juros'!$A$7:$A$73,1))) *
(INDEX('Curva Juros'!$B$7:$B$73,MATCH(C17901,'Curva Juros'!$A$7:$A$73,1)+1) -
INDEX('Curva Juros'!$B$7:$B$73,MATCH(C17901,'Curva Juros'!$A$7:$A$73,1))) /
(INDEX('Curva Juros'!$A$7:$A$73,MATCH(C17901,'Curva Juros'!$A$7:$A$73,1)+1) -
INDEX('Curva Juros'!$A$7:$A$73,MATCH(C17901,'Curva Juros'!$A$7:$A$73,1)))</f>
        <v>7.6257326984126985</v>
      </c>
      <c r="F17901" s="24">
        <f t="shared" si="279"/>
        <v>-4.2832698412699488E-4</v>
      </c>
      <c r="G17901" s="24"/>
    </row>
    <row r="17902" spans="1:7" x14ac:dyDescent="0.25">
      <c r="A17902" s="3" t="s">
        <v>376</v>
      </c>
      <c r="B17902" s="4">
        <v>46010</v>
      </c>
      <c r="C17902" s="5">
        <v>1253.17</v>
      </c>
      <c r="D17902" s="19">
        <v>7.7020000000000005E-2</v>
      </c>
      <c r="E17902" s="35" cm="1">
        <f t="array" ref="E17902">INDEX('Curva Juros'!$B$7:$B$73,MATCH(C17902,'Curva Juros'!$A$7:$A$73,1)) +
(C17902-INDEX('Curva Juros'!$A$7:$A$73,MATCH(C17902,'Curva Juros'!$A$7:$A$73,1))) *
(INDEX('Curva Juros'!$B$7:$B$73,MATCH(C17902,'Curva Juros'!$A$7:$A$73,1)+1) -
INDEX('Curva Juros'!$B$7:$B$73,MATCH(C17902,'Curva Juros'!$A$7:$A$73,1))) /
(INDEX('Curva Juros'!$A$7:$A$73,MATCH(C17902,'Curva Juros'!$A$7:$A$73,1)+1) -
INDEX('Curva Juros'!$A$7:$A$73,MATCH(C17902,'Curva Juros'!$A$7:$A$73,1)))</f>
        <v>7.6266299206349206</v>
      </c>
      <c r="F17902" s="24">
        <f t="shared" si="279"/>
        <v>7.537007936507939E-4</v>
      </c>
      <c r="G17902" s="24"/>
    </row>
    <row r="17903" spans="1:7" x14ac:dyDescent="0.25">
      <c r="A17903" s="6" t="s">
        <v>376</v>
      </c>
      <c r="B17903" s="7">
        <v>46017</v>
      </c>
      <c r="C17903" s="8">
        <v>1249.43</v>
      </c>
      <c r="D17903" s="20">
        <v>7.6689999999999994E-2</v>
      </c>
      <c r="E17903" s="35" cm="1">
        <f t="array" ref="E17903">INDEX('Curva Juros'!$B$7:$B$73,MATCH(C17903,'Curva Juros'!$A$7:$A$73,1)) +
(C17903-INDEX('Curva Juros'!$A$7:$A$73,MATCH(C17903,'Curva Juros'!$A$7:$A$73,1))) *
(INDEX('Curva Juros'!$B$7:$B$73,MATCH(C17903,'Curva Juros'!$A$7:$A$73,1)+1) -
INDEX('Curva Juros'!$B$7:$B$73,MATCH(C17903,'Curva Juros'!$A$7:$A$73,1))) /
(INDEX('Curva Juros'!$A$7:$A$73,MATCH(C17903,'Curva Juros'!$A$7:$A$73,1)+1) -
INDEX('Curva Juros'!$A$7:$A$73,MATCH(C17903,'Curva Juros'!$A$7:$A$73,1)))</f>
        <v>7.6271938888888888</v>
      </c>
      <c r="F17903" s="24">
        <f t="shared" si="279"/>
        <v>4.1806111111110378E-4</v>
      </c>
      <c r="G17903" s="24"/>
    </row>
    <row r="17904" spans="1:7" x14ac:dyDescent="0.25">
      <c r="A17904" s="3" t="s">
        <v>376</v>
      </c>
      <c r="B17904" s="4">
        <v>46024</v>
      </c>
      <c r="C17904" s="5">
        <v>1245.25</v>
      </c>
      <c r="D17904" s="19">
        <v>7.6921000000000003E-2</v>
      </c>
      <c r="E17904" s="35" cm="1">
        <f t="array" ref="E17904">INDEX('Curva Juros'!$B$7:$B$73,MATCH(C17904,'Curva Juros'!$A$7:$A$73,1)) +
(C17904-INDEX('Curva Juros'!$A$7:$A$73,MATCH(C17904,'Curva Juros'!$A$7:$A$73,1))) *
(INDEX('Curva Juros'!$B$7:$B$73,MATCH(C17904,'Curva Juros'!$A$7:$A$73,1)+1) -
INDEX('Curva Juros'!$B$7:$B$73,MATCH(C17904,'Curva Juros'!$A$7:$A$73,1))) /
(INDEX('Curva Juros'!$A$7:$A$73,MATCH(C17904,'Curva Juros'!$A$7:$A$73,1)+1) -
INDEX('Curva Juros'!$A$7:$A$73,MATCH(C17904,'Curva Juros'!$A$7:$A$73,1)))</f>
        <v>7.6278242063492065</v>
      </c>
      <c r="F17904" s="24">
        <f t="shared" si="279"/>
        <v>6.4275793650793445E-4</v>
      </c>
      <c r="G17904" s="24"/>
    </row>
    <row r="17905" spans="1:7" x14ac:dyDescent="0.25">
      <c r="A17905" s="6" t="s">
        <v>376</v>
      </c>
      <c r="B17905" s="7">
        <v>46031</v>
      </c>
      <c r="C17905" s="8">
        <v>1239.96</v>
      </c>
      <c r="D17905" s="20">
        <v>7.7276999999999998E-2</v>
      </c>
      <c r="E17905" s="35" cm="1">
        <f t="array" ref="E17905">INDEX('Curva Juros'!$B$7:$B$73,MATCH(C17905,'Curva Juros'!$A$7:$A$73,1)) +
(C17905-INDEX('Curva Juros'!$A$7:$A$73,MATCH(C17905,'Curva Juros'!$A$7:$A$73,1))) *
(INDEX('Curva Juros'!$B$7:$B$73,MATCH(C17905,'Curva Juros'!$A$7:$A$73,1)+1) -
INDEX('Curva Juros'!$B$7:$B$73,MATCH(C17905,'Curva Juros'!$A$7:$A$73,1))) /
(INDEX('Curva Juros'!$A$7:$A$73,MATCH(C17905,'Curva Juros'!$A$7:$A$73,1)+1) -
INDEX('Curva Juros'!$A$7:$A$73,MATCH(C17905,'Curva Juros'!$A$7:$A$73,1)))</f>
        <v>7.6286219047619053</v>
      </c>
      <c r="F17905" s="24">
        <f t="shared" si="279"/>
        <v>9.9078095238094854E-4</v>
      </c>
      <c r="G17905" s="24"/>
    </row>
    <row r="17906" spans="1:7" x14ac:dyDescent="0.25">
      <c r="A17906" s="3" t="s">
        <v>376</v>
      </c>
      <c r="B17906" s="4">
        <v>46038</v>
      </c>
      <c r="C17906" s="5">
        <v>1275.81</v>
      </c>
      <c r="D17906" s="19">
        <v>7.6738000000000001E-2</v>
      </c>
      <c r="E17906" s="35" cm="1">
        <f t="array" ref="E17906">INDEX('Curva Juros'!$B$7:$B$73,MATCH(C17906,'Curva Juros'!$A$7:$A$73,1)) +
(C17906-INDEX('Curva Juros'!$A$7:$A$73,MATCH(C17906,'Curva Juros'!$A$7:$A$73,1))) *
(INDEX('Curva Juros'!$B$7:$B$73,MATCH(C17906,'Curva Juros'!$A$7:$A$73,1)+1) -
INDEX('Curva Juros'!$B$7:$B$73,MATCH(C17906,'Curva Juros'!$A$7:$A$73,1))) /
(INDEX('Curva Juros'!$A$7:$A$73,MATCH(C17906,'Curva Juros'!$A$7:$A$73,1)+1) -
INDEX('Curva Juros'!$A$7:$A$73,MATCH(C17906,'Curva Juros'!$A$7:$A$73,1)))</f>
        <v>7.6226387619047626</v>
      </c>
      <c r="F17906" s="24">
        <f t="shared" si="279"/>
        <v>5.1161238095237538E-4</v>
      </c>
      <c r="G17906" s="24"/>
    </row>
    <row r="17907" spans="1:7" x14ac:dyDescent="0.25">
      <c r="A17907" s="6" t="s">
        <v>376</v>
      </c>
      <c r="B17907" s="7">
        <v>46045</v>
      </c>
      <c r="C17907" s="8">
        <v>1271.4000000000001</v>
      </c>
      <c r="D17907" s="20">
        <v>7.5800000000000006E-2</v>
      </c>
      <c r="E17907" s="35" cm="1">
        <f t="array" ref="E17907">INDEX('Curva Juros'!$B$7:$B$73,MATCH(C17907,'Curva Juros'!$A$7:$A$73,1)) +
(C17907-INDEX('Curva Juros'!$A$7:$A$73,MATCH(C17907,'Curva Juros'!$A$7:$A$73,1))) *
(INDEX('Curva Juros'!$B$7:$B$73,MATCH(C17907,'Curva Juros'!$A$7:$A$73,1)+1) -
INDEX('Curva Juros'!$B$7:$B$73,MATCH(C17907,'Curva Juros'!$A$7:$A$73,1))) /
(INDEX('Curva Juros'!$A$7:$A$73,MATCH(C17907,'Curva Juros'!$A$7:$A$73,1)+1) -
INDEX('Curva Juros'!$A$7:$A$73,MATCH(C17907,'Curva Juros'!$A$7:$A$73,1)))</f>
        <v>7.6234647619047626</v>
      </c>
      <c r="F17907" s="24">
        <f t="shared" si="279"/>
        <v>-4.3464761904761506E-4</v>
      </c>
      <c r="G17907" s="24"/>
    </row>
    <row r="17908" spans="1:7" x14ac:dyDescent="0.25">
      <c r="A17908" s="3" t="s">
        <v>376</v>
      </c>
      <c r="B17908" s="4">
        <v>46052</v>
      </c>
      <c r="C17908" s="5">
        <v>1268.47</v>
      </c>
      <c r="D17908" s="19">
        <v>7.2531999999999999E-2</v>
      </c>
      <c r="E17908" s="35" cm="1">
        <f t="array" ref="E17908">INDEX('Curva Juros'!$B$7:$B$73,MATCH(C17908,'Curva Juros'!$A$7:$A$73,1)) +
(C17908-INDEX('Curva Juros'!$A$7:$A$73,MATCH(C17908,'Curva Juros'!$A$7:$A$73,1))) *
(INDEX('Curva Juros'!$B$7:$B$73,MATCH(C17908,'Curva Juros'!$A$7:$A$73,1)+1) -
INDEX('Curva Juros'!$B$7:$B$73,MATCH(C17908,'Curva Juros'!$A$7:$A$73,1))) /
(INDEX('Curva Juros'!$A$7:$A$73,MATCH(C17908,'Curva Juros'!$A$7:$A$73,1)+1) -
INDEX('Curva Juros'!$A$7:$A$73,MATCH(C17908,'Curva Juros'!$A$7:$A$73,1)))</f>
        <v>7.6240135555555559</v>
      </c>
      <c r="F17908" s="24">
        <f t="shared" si="279"/>
        <v>-3.7081355555555612E-3</v>
      </c>
      <c r="G17908" s="24"/>
    </row>
    <row r="17909" spans="1:7" x14ac:dyDescent="0.25">
      <c r="A17909" s="6" t="s">
        <v>376</v>
      </c>
      <c r="B17909" s="7">
        <v>46059</v>
      </c>
      <c r="C17909" s="8">
        <v>1262.8599999999999</v>
      </c>
      <c r="D17909" s="20">
        <v>7.3504E-2</v>
      </c>
      <c r="E17909" s="35" cm="1">
        <f t="array" ref="E17909">INDEX('Curva Juros'!$B$7:$B$73,MATCH(C17909,'Curva Juros'!$A$7:$A$73,1)) +
(C17909-INDEX('Curva Juros'!$A$7:$A$73,MATCH(C17909,'Curva Juros'!$A$7:$A$73,1))) *
(INDEX('Curva Juros'!$B$7:$B$73,MATCH(C17909,'Curva Juros'!$A$7:$A$73,1)+1) -
INDEX('Curva Juros'!$B$7:$B$73,MATCH(C17909,'Curva Juros'!$A$7:$A$73,1))) /
(INDEX('Curva Juros'!$A$7:$A$73,MATCH(C17909,'Curva Juros'!$A$7:$A$73,1)+1) -
INDEX('Curva Juros'!$A$7:$A$73,MATCH(C17909,'Curva Juros'!$A$7:$A$73,1)))</f>
        <v>7.6250643174603177</v>
      </c>
      <c r="F17909" s="24">
        <f t="shared" si="279"/>
        <v>-2.7466431746031722E-3</v>
      </c>
      <c r="G17909" s="24"/>
    </row>
    <row r="17910" spans="1:7" x14ac:dyDescent="0.25">
      <c r="A17910" s="3" t="s">
        <v>376</v>
      </c>
      <c r="B17910" s="4">
        <v>46066</v>
      </c>
      <c r="C17910" s="5">
        <v>1257.1199999999999</v>
      </c>
      <c r="D17910" s="19">
        <v>7.4664999999999995E-2</v>
      </c>
      <c r="E17910" s="35" cm="1">
        <f t="array" ref="E17910">INDEX('Curva Juros'!$B$7:$B$73,MATCH(C17910,'Curva Juros'!$A$7:$A$73,1)) +
(C17910-INDEX('Curva Juros'!$A$7:$A$73,MATCH(C17910,'Curva Juros'!$A$7:$A$73,1))) *
(INDEX('Curva Juros'!$B$7:$B$73,MATCH(C17910,'Curva Juros'!$A$7:$A$73,1)+1) -
INDEX('Curva Juros'!$B$7:$B$73,MATCH(C17910,'Curva Juros'!$A$7:$A$73,1))) /
(INDEX('Curva Juros'!$A$7:$A$73,MATCH(C17910,'Curva Juros'!$A$7:$A$73,1)+1) -
INDEX('Curva Juros'!$A$7:$A$73,MATCH(C17910,'Curva Juros'!$A$7:$A$73,1)))</f>
        <v>7.6260342857142858</v>
      </c>
      <c r="F17910" s="24">
        <f t="shared" si="279"/>
        <v>-1.5953428571428563E-3</v>
      </c>
      <c r="G17910" s="24"/>
    </row>
    <row r="17911" spans="1:7" x14ac:dyDescent="0.25">
      <c r="A17911" s="6" t="s">
        <v>376</v>
      </c>
      <c r="B17911" s="7">
        <v>46073</v>
      </c>
      <c r="C17911" s="8">
        <v>1253.96</v>
      </c>
      <c r="D17911" s="20">
        <v>7.4929999999999997E-2</v>
      </c>
      <c r="E17911" s="35" cm="1">
        <f t="array" ref="E17911">INDEX('Curva Juros'!$B$7:$B$73,MATCH(C17911,'Curva Juros'!$A$7:$A$73,1)) +
(C17911-INDEX('Curva Juros'!$A$7:$A$73,MATCH(C17911,'Curva Juros'!$A$7:$A$73,1))) *
(INDEX('Curva Juros'!$B$7:$B$73,MATCH(C17911,'Curva Juros'!$A$7:$A$73,1)+1) -
INDEX('Curva Juros'!$B$7:$B$73,MATCH(C17911,'Curva Juros'!$A$7:$A$73,1))) /
(INDEX('Curva Juros'!$A$7:$A$73,MATCH(C17911,'Curva Juros'!$A$7:$A$73,1)+1) -
INDEX('Curva Juros'!$A$7:$A$73,MATCH(C17911,'Curva Juros'!$A$7:$A$73,1)))</f>
        <v>7.6265107936507937</v>
      </c>
      <c r="F17911" s="24">
        <f t="shared" si="279"/>
        <v>-1.3351079365079427E-3</v>
      </c>
      <c r="G17911" s="24"/>
    </row>
    <row r="17912" spans="1:7" x14ac:dyDescent="0.25">
      <c r="A17912" s="3" t="s">
        <v>376</v>
      </c>
      <c r="B17912" s="4">
        <v>46080</v>
      </c>
      <c r="C17912" s="5">
        <v>1250.3499999999999</v>
      </c>
      <c r="D17912" s="19">
        <v>7.2723999999999997E-2</v>
      </c>
      <c r="E17912" s="35" cm="1">
        <f t="array" ref="E17912">INDEX('Curva Juros'!$B$7:$B$73,MATCH(C17912,'Curva Juros'!$A$7:$A$73,1)) +
(C17912-INDEX('Curva Juros'!$A$7:$A$73,MATCH(C17912,'Curva Juros'!$A$7:$A$73,1))) *
(INDEX('Curva Juros'!$B$7:$B$73,MATCH(C17912,'Curva Juros'!$A$7:$A$73,1)+1) -
INDEX('Curva Juros'!$B$7:$B$73,MATCH(C17912,'Curva Juros'!$A$7:$A$73,1))) /
(INDEX('Curva Juros'!$A$7:$A$73,MATCH(C17912,'Curva Juros'!$A$7:$A$73,1)+1) -
INDEX('Curva Juros'!$A$7:$A$73,MATCH(C17912,'Curva Juros'!$A$7:$A$73,1)))</f>
        <v>7.6270551587301592</v>
      </c>
      <c r="F17912" s="24">
        <f t="shared" si="279"/>
        <v>-3.5465515873015913E-3</v>
      </c>
      <c r="G17912" s="24"/>
    </row>
    <row r="17913" spans="1:7" x14ac:dyDescent="0.25">
      <c r="A17913" s="6" t="s">
        <v>377</v>
      </c>
      <c r="B17913" s="7">
        <v>45723</v>
      </c>
      <c r="C17913" s="8">
        <v>589.89</v>
      </c>
      <c r="D17913" s="20">
        <v>9.4145000000000006E-2</v>
      </c>
      <c r="E17913" s="35" cm="1">
        <f t="array" ref="E17913">INDEX('Curva Juros'!$B$7:$B$73,MATCH(C17913,'Curva Juros'!$A$7:$A$73,1)) +
(C17913-INDEX('Curva Juros'!$A$7:$A$73,MATCH(C17913,'Curva Juros'!$A$7:$A$73,1))) *
(INDEX('Curva Juros'!$B$7:$B$73,MATCH(C17913,'Curva Juros'!$A$7:$A$73,1)+1) -
INDEX('Curva Juros'!$B$7:$B$73,MATCH(C17913,'Curva Juros'!$A$7:$A$73,1))) /
(INDEX('Curva Juros'!$A$7:$A$73,MATCH(C17913,'Curva Juros'!$A$7:$A$73,1)+1) -
INDEX('Curva Juros'!$A$7:$A$73,MATCH(C17913,'Curva Juros'!$A$7:$A$73,1)))</f>
        <v>7.7476818333333339</v>
      </c>
      <c r="F17913" s="24">
        <f t="shared" si="279"/>
        <v>1.666818166666667E-2</v>
      </c>
      <c r="G17913" s="24"/>
    </row>
    <row r="17914" spans="1:7" x14ac:dyDescent="0.25">
      <c r="A17914" s="3" t="s">
        <v>377</v>
      </c>
      <c r="B17914" s="4">
        <v>45730</v>
      </c>
      <c r="C17914" s="5">
        <v>586.16999999999996</v>
      </c>
      <c r="D17914" s="19">
        <v>9.1341000000000006E-2</v>
      </c>
      <c r="E17914" s="35" cm="1">
        <f t="array" ref="E17914">INDEX('Curva Juros'!$B$7:$B$73,MATCH(C17914,'Curva Juros'!$A$7:$A$73,1)) +
(C17914-INDEX('Curva Juros'!$A$7:$A$73,MATCH(C17914,'Curva Juros'!$A$7:$A$73,1))) *
(INDEX('Curva Juros'!$B$7:$B$73,MATCH(C17914,'Curva Juros'!$A$7:$A$73,1)+1) -
INDEX('Curva Juros'!$B$7:$B$73,MATCH(C17914,'Curva Juros'!$A$7:$A$73,1))) /
(INDEX('Curva Juros'!$A$7:$A$73,MATCH(C17914,'Curva Juros'!$A$7:$A$73,1)+1) -
INDEX('Curva Juros'!$A$7:$A$73,MATCH(C17914,'Curva Juros'!$A$7:$A$73,1)))</f>
        <v>7.7503419285714283</v>
      </c>
      <c r="F17914" s="24">
        <f t="shared" si="279"/>
        <v>1.3837580714285716E-2</v>
      </c>
      <c r="G17914" s="24"/>
    </row>
    <row r="17915" spans="1:7" x14ac:dyDescent="0.25">
      <c r="A17915" s="6" t="s">
        <v>377</v>
      </c>
      <c r="B17915" s="7">
        <v>45737</v>
      </c>
      <c r="C17915" s="8">
        <v>579.61</v>
      </c>
      <c r="D17915" s="20">
        <v>9.4761999999999999E-2</v>
      </c>
      <c r="E17915" s="35" cm="1">
        <f t="array" ref="E17915">INDEX('Curva Juros'!$B$7:$B$73,MATCH(C17915,'Curva Juros'!$A$7:$A$73,1)) +
(C17915-INDEX('Curva Juros'!$A$7:$A$73,MATCH(C17915,'Curva Juros'!$A$7:$A$73,1))) *
(INDEX('Curva Juros'!$B$7:$B$73,MATCH(C17915,'Curva Juros'!$A$7:$A$73,1)+1) -
INDEX('Curva Juros'!$B$7:$B$73,MATCH(C17915,'Curva Juros'!$A$7:$A$73,1))) /
(INDEX('Curva Juros'!$A$7:$A$73,MATCH(C17915,'Curva Juros'!$A$7:$A$73,1)+1) -
INDEX('Curva Juros'!$A$7:$A$73,MATCH(C17915,'Curva Juros'!$A$7:$A$73,1)))</f>
        <v>7.7550328492063496</v>
      </c>
      <c r="F17915" s="24">
        <f t="shared" si="279"/>
        <v>1.7211671507936496E-2</v>
      </c>
      <c r="G17915" s="24"/>
    </row>
    <row r="17916" spans="1:7" x14ac:dyDescent="0.25">
      <c r="A17916" s="3" t="s">
        <v>377</v>
      </c>
      <c r="B17916" s="4">
        <v>45744</v>
      </c>
      <c r="C17916" s="5">
        <v>573.17999999999995</v>
      </c>
      <c r="D17916" s="19">
        <v>9.7933000000000006E-2</v>
      </c>
      <c r="E17916" s="35" cm="1">
        <f t="array" ref="E17916">INDEX('Curva Juros'!$B$7:$B$73,MATCH(C17916,'Curva Juros'!$A$7:$A$73,1)) +
(C17916-INDEX('Curva Juros'!$A$7:$A$73,MATCH(C17916,'Curva Juros'!$A$7:$A$73,1))) *
(INDEX('Curva Juros'!$B$7:$B$73,MATCH(C17916,'Curva Juros'!$A$7:$A$73,1)+1) -
INDEX('Curva Juros'!$B$7:$B$73,MATCH(C17916,'Curva Juros'!$A$7:$A$73,1))) /
(INDEX('Curva Juros'!$A$7:$A$73,MATCH(C17916,'Curva Juros'!$A$7:$A$73,1)+1) -
INDEX('Curva Juros'!$A$7:$A$73,MATCH(C17916,'Curva Juros'!$A$7:$A$73,1)))</f>
        <v>7.7596308095238093</v>
      </c>
      <c r="F17916" s="24">
        <f t="shared" si="279"/>
        <v>2.0336691904761908E-2</v>
      </c>
      <c r="G17916" s="24"/>
    </row>
    <row r="17917" spans="1:7" x14ac:dyDescent="0.25">
      <c r="A17917" s="6" t="s">
        <v>377</v>
      </c>
      <c r="B17917" s="7">
        <v>45751</v>
      </c>
      <c r="C17917" s="8">
        <v>570.17999999999995</v>
      </c>
      <c r="D17917" s="20">
        <v>9.3523999999999996E-2</v>
      </c>
      <c r="E17917" s="35" cm="1">
        <f t="array" ref="E17917">INDEX('Curva Juros'!$B$7:$B$73,MATCH(C17917,'Curva Juros'!$A$7:$A$73,1)) +
(C17917-INDEX('Curva Juros'!$A$7:$A$73,MATCH(C17917,'Curva Juros'!$A$7:$A$73,1))) *
(INDEX('Curva Juros'!$B$7:$B$73,MATCH(C17917,'Curva Juros'!$A$7:$A$73,1)+1) -
INDEX('Curva Juros'!$B$7:$B$73,MATCH(C17917,'Curva Juros'!$A$7:$A$73,1))) /
(INDEX('Curva Juros'!$A$7:$A$73,MATCH(C17917,'Curva Juros'!$A$7:$A$73,1)+1) -
INDEX('Curva Juros'!$A$7:$A$73,MATCH(C17917,'Curva Juros'!$A$7:$A$73,1)))</f>
        <v>7.7617760476190476</v>
      </c>
      <c r="F17917" s="24">
        <f t="shared" si="279"/>
        <v>1.5906239523809526E-2</v>
      </c>
      <c r="G17917" s="24"/>
    </row>
    <row r="17918" spans="1:7" x14ac:dyDescent="0.25">
      <c r="A17918" s="3" t="s">
        <v>377</v>
      </c>
      <c r="B17918" s="4">
        <v>45758</v>
      </c>
      <c r="C17918" s="5">
        <v>563.4</v>
      </c>
      <c r="D17918" s="19">
        <v>9.7444000000000003E-2</v>
      </c>
      <c r="E17918" s="35" cm="1">
        <f t="array" ref="E17918">INDEX('Curva Juros'!$B$7:$B$73,MATCH(C17918,'Curva Juros'!$A$7:$A$73,1)) +
(C17918-INDEX('Curva Juros'!$A$7:$A$73,MATCH(C17918,'Curva Juros'!$A$7:$A$73,1))) *
(INDEX('Curva Juros'!$B$7:$B$73,MATCH(C17918,'Curva Juros'!$A$7:$A$73,1)+1) -
INDEX('Curva Juros'!$B$7:$B$73,MATCH(C17918,'Curva Juros'!$A$7:$A$73,1))) /
(INDEX('Curva Juros'!$A$7:$A$73,MATCH(C17918,'Curva Juros'!$A$7:$A$73,1)+1) -
INDEX('Curva Juros'!$A$7:$A$73,MATCH(C17918,'Curva Juros'!$A$7:$A$73,1)))</f>
        <v>7.7666242857142862</v>
      </c>
      <c r="F17918" s="24">
        <f t="shared" si="279"/>
        <v>1.9777757142857136E-2</v>
      </c>
      <c r="G17918" s="24"/>
    </row>
    <row r="17919" spans="1:7" x14ac:dyDescent="0.25">
      <c r="A17919" s="6" t="s">
        <v>377</v>
      </c>
      <c r="B17919" s="7">
        <v>45764</v>
      </c>
      <c r="C17919" s="8">
        <v>558.98</v>
      </c>
      <c r="D17919" s="20">
        <v>9.8377000000000006E-2</v>
      </c>
      <c r="E17919" s="35" cm="1">
        <f t="array" ref="E17919">INDEX('Curva Juros'!$B$7:$B$73,MATCH(C17919,'Curva Juros'!$A$7:$A$73,1)) +
(C17919-INDEX('Curva Juros'!$A$7:$A$73,MATCH(C17919,'Curva Juros'!$A$7:$A$73,1))) *
(INDEX('Curva Juros'!$B$7:$B$73,MATCH(C17919,'Curva Juros'!$A$7:$A$73,1)+1) -
INDEX('Curva Juros'!$B$7:$B$73,MATCH(C17919,'Curva Juros'!$A$7:$A$73,1))) /
(INDEX('Curva Juros'!$A$7:$A$73,MATCH(C17919,'Curva Juros'!$A$7:$A$73,1)+1) -
INDEX('Curva Juros'!$A$7:$A$73,MATCH(C17919,'Curva Juros'!$A$7:$A$73,1)))</f>
        <v>7.7697849365079366</v>
      </c>
      <c r="F17919" s="24">
        <f t="shared" si="279"/>
        <v>2.0679150634920637E-2</v>
      </c>
      <c r="G17919" s="24"/>
    </row>
    <row r="17920" spans="1:7" x14ac:dyDescent="0.25">
      <c r="A17920" s="3" t="s">
        <v>377</v>
      </c>
      <c r="B17920" s="4">
        <v>45772</v>
      </c>
      <c r="C17920" s="5">
        <v>558.82000000000005</v>
      </c>
      <c r="D17920" s="19">
        <v>8.9916999999999997E-2</v>
      </c>
      <c r="E17920" s="35" cm="1">
        <f t="array" ref="E17920">INDEX('Curva Juros'!$B$7:$B$73,MATCH(C17920,'Curva Juros'!$A$7:$A$73,1)) +
(C17920-INDEX('Curva Juros'!$A$7:$A$73,MATCH(C17920,'Curva Juros'!$A$7:$A$73,1))) *
(INDEX('Curva Juros'!$B$7:$B$73,MATCH(C17920,'Curva Juros'!$A$7:$A$73,1)+1) -
INDEX('Curva Juros'!$B$7:$B$73,MATCH(C17920,'Curva Juros'!$A$7:$A$73,1))) /
(INDEX('Curva Juros'!$A$7:$A$73,MATCH(C17920,'Curva Juros'!$A$7:$A$73,1)+1) -
INDEX('Curva Juros'!$A$7:$A$73,MATCH(C17920,'Curva Juros'!$A$7:$A$73,1)))</f>
        <v>7.7698993492063488</v>
      </c>
      <c r="F17920" s="24">
        <f t="shared" si="279"/>
        <v>1.2218006507936502E-2</v>
      </c>
      <c r="G17920" s="24"/>
    </row>
    <row r="17921" spans="1:7" x14ac:dyDescent="0.25">
      <c r="A17921" s="6" t="s">
        <v>377</v>
      </c>
      <c r="B17921" s="7">
        <v>45779</v>
      </c>
      <c r="C17921" s="8">
        <v>554.20000000000005</v>
      </c>
      <c r="D17921" s="20">
        <v>9.1273999999999994E-2</v>
      </c>
      <c r="E17921" s="35" cm="1">
        <f t="array" ref="E17921">INDEX('Curva Juros'!$B$7:$B$73,MATCH(C17921,'Curva Juros'!$A$7:$A$73,1)) +
(C17921-INDEX('Curva Juros'!$A$7:$A$73,MATCH(C17921,'Curva Juros'!$A$7:$A$73,1))) *
(INDEX('Curva Juros'!$B$7:$B$73,MATCH(C17921,'Curva Juros'!$A$7:$A$73,1)+1) -
INDEX('Curva Juros'!$B$7:$B$73,MATCH(C17921,'Curva Juros'!$A$7:$A$73,1))) /
(INDEX('Curva Juros'!$A$7:$A$73,MATCH(C17921,'Curva Juros'!$A$7:$A$73,1)+1) -
INDEX('Curva Juros'!$A$7:$A$73,MATCH(C17921,'Curva Juros'!$A$7:$A$73,1)))</f>
        <v>7.7732030158730163</v>
      </c>
      <c r="F17921" s="24">
        <f t="shared" si="279"/>
        <v>1.3541969841269832E-2</v>
      </c>
      <c r="G17921" s="24"/>
    </row>
    <row r="17922" spans="1:7" x14ac:dyDescent="0.25">
      <c r="A17922" s="3" t="s">
        <v>377</v>
      </c>
      <c r="B17922" s="4">
        <v>45786</v>
      </c>
      <c r="C17922" s="5">
        <v>548.32000000000005</v>
      </c>
      <c r="D17922" s="19">
        <v>9.3203999999999995E-2</v>
      </c>
      <c r="E17922" s="35" cm="1">
        <f t="array" ref="E17922">INDEX('Curva Juros'!$B$7:$B$73,MATCH(C17922,'Curva Juros'!$A$7:$A$73,1)) +
(C17922-INDEX('Curva Juros'!$A$7:$A$73,MATCH(C17922,'Curva Juros'!$A$7:$A$73,1))) *
(INDEX('Curva Juros'!$B$7:$B$73,MATCH(C17922,'Curva Juros'!$A$7:$A$73,1)+1) -
INDEX('Curva Juros'!$B$7:$B$73,MATCH(C17922,'Curva Juros'!$A$7:$A$73,1))) /
(INDEX('Curva Juros'!$A$7:$A$73,MATCH(C17922,'Curva Juros'!$A$7:$A$73,1)+1) -
INDEX('Curva Juros'!$A$7:$A$73,MATCH(C17922,'Curva Juros'!$A$7:$A$73,1)))</f>
        <v>7.7774076825396827</v>
      </c>
      <c r="F17922" s="24">
        <f t="shared" si="279"/>
        <v>1.5429923174603163E-2</v>
      </c>
      <c r="G17922" s="24"/>
    </row>
    <row r="17923" spans="1:7" x14ac:dyDescent="0.25">
      <c r="A17923" s="6" t="s">
        <v>377</v>
      </c>
      <c r="B17923" s="7">
        <v>45793</v>
      </c>
      <c r="C17923" s="8">
        <v>559.66999999999996</v>
      </c>
      <c r="D17923" s="20">
        <v>0.100164</v>
      </c>
      <c r="E17923" s="35" cm="1">
        <f t="array" ref="E17923">INDEX('Curva Juros'!$B$7:$B$73,MATCH(C17923,'Curva Juros'!$A$7:$A$73,1)) +
(C17923-INDEX('Curva Juros'!$A$7:$A$73,MATCH(C17923,'Curva Juros'!$A$7:$A$73,1))) *
(INDEX('Curva Juros'!$B$7:$B$73,MATCH(C17923,'Curva Juros'!$A$7:$A$73,1)+1) -
INDEX('Curva Juros'!$B$7:$B$73,MATCH(C17923,'Curva Juros'!$A$7:$A$73,1))) /
(INDEX('Curva Juros'!$A$7:$A$73,MATCH(C17923,'Curva Juros'!$A$7:$A$73,1)+1) -
INDEX('Curva Juros'!$A$7:$A$73,MATCH(C17923,'Curva Juros'!$A$7:$A$73,1)))</f>
        <v>7.769291531746032</v>
      </c>
      <c r="F17923" s="24">
        <f t="shared" ref="F17923:F17986" si="280">D17923-E17923/100</f>
        <v>2.247108468253968E-2</v>
      </c>
      <c r="G17923" s="24"/>
    </row>
    <row r="17924" spans="1:7" x14ac:dyDescent="0.25">
      <c r="A17924" s="3" t="s">
        <v>377</v>
      </c>
      <c r="B17924" s="4">
        <v>45807</v>
      </c>
      <c r="C17924" s="5">
        <v>557.04999999999995</v>
      </c>
      <c r="D17924" s="19">
        <v>8.3110000000000003E-2</v>
      </c>
      <c r="E17924" s="35" cm="1">
        <f t="array" ref="E17924">INDEX('Curva Juros'!$B$7:$B$73,MATCH(C17924,'Curva Juros'!$A$7:$A$73,1)) +
(C17924-INDEX('Curva Juros'!$A$7:$A$73,MATCH(C17924,'Curva Juros'!$A$7:$A$73,1))) *
(INDEX('Curva Juros'!$B$7:$B$73,MATCH(C17924,'Curva Juros'!$A$7:$A$73,1)+1) -
INDEX('Curva Juros'!$B$7:$B$73,MATCH(C17924,'Curva Juros'!$A$7:$A$73,1))) /
(INDEX('Curva Juros'!$A$7:$A$73,MATCH(C17924,'Curva Juros'!$A$7:$A$73,1)+1) -
INDEX('Curva Juros'!$A$7:$A$73,MATCH(C17924,'Curva Juros'!$A$7:$A$73,1)))</f>
        <v>7.7711650396825398</v>
      </c>
      <c r="F17924" s="24">
        <f t="shared" si="280"/>
        <v>5.3983496031746042E-3</v>
      </c>
      <c r="G17924" s="24"/>
    </row>
    <row r="17925" spans="1:7" x14ac:dyDescent="0.25">
      <c r="A17925" s="6" t="s">
        <v>377</v>
      </c>
      <c r="B17925" s="7">
        <v>45814</v>
      </c>
      <c r="C17925" s="8">
        <v>548.71</v>
      </c>
      <c r="D17925" s="20">
        <v>9.0789999999999996E-2</v>
      </c>
      <c r="E17925" s="35" cm="1">
        <f t="array" ref="E17925">INDEX('Curva Juros'!$B$7:$B$73,MATCH(C17925,'Curva Juros'!$A$7:$A$73,1)) +
(C17925-INDEX('Curva Juros'!$A$7:$A$73,MATCH(C17925,'Curva Juros'!$A$7:$A$73,1))) *
(INDEX('Curva Juros'!$B$7:$B$73,MATCH(C17925,'Curva Juros'!$A$7:$A$73,1)+1) -
INDEX('Curva Juros'!$B$7:$B$73,MATCH(C17925,'Curva Juros'!$A$7:$A$73,1))) /
(INDEX('Curva Juros'!$A$7:$A$73,MATCH(C17925,'Curva Juros'!$A$7:$A$73,1)+1) -
INDEX('Curva Juros'!$A$7:$A$73,MATCH(C17925,'Curva Juros'!$A$7:$A$73,1)))</f>
        <v>7.7771288015873017</v>
      </c>
      <c r="F17925" s="24">
        <f t="shared" si="280"/>
        <v>1.3018711984126977E-2</v>
      </c>
      <c r="G17925" s="24"/>
    </row>
    <row r="17926" spans="1:7" x14ac:dyDescent="0.25">
      <c r="A17926" s="3" t="s">
        <v>377</v>
      </c>
      <c r="B17926" s="4">
        <v>45828</v>
      </c>
      <c r="C17926" s="5">
        <v>539.92999999999995</v>
      </c>
      <c r="D17926" s="19">
        <v>9.0279999999999999E-2</v>
      </c>
      <c r="E17926" s="35" cm="1">
        <f t="array" ref="E17926">INDEX('Curva Juros'!$B$7:$B$73,MATCH(C17926,'Curva Juros'!$A$7:$A$73,1)) +
(C17926-INDEX('Curva Juros'!$A$7:$A$73,MATCH(C17926,'Curva Juros'!$A$7:$A$73,1))) *
(INDEX('Curva Juros'!$B$7:$B$73,MATCH(C17926,'Curva Juros'!$A$7:$A$73,1)+1) -
INDEX('Curva Juros'!$B$7:$B$73,MATCH(C17926,'Curva Juros'!$A$7:$A$73,1))) /
(INDEX('Curva Juros'!$A$7:$A$73,MATCH(C17926,'Curva Juros'!$A$7:$A$73,1)+1) -
INDEX('Curva Juros'!$A$7:$A$73,MATCH(C17926,'Curva Juros'!$A$7:$A$73,1)))</f>
        <v>7.7834071984126982</v>
      </c>
      <c r="F17926" s="24">
        <f t="shared" si="280"/>
        <v>1.244592801587302E-2</v>
      </c>
      <c r="G17926" s="24"/>
    </row>
    <row r="17927" spans="1:7" x14ac:dyDescent="0.25">
      <c r="A17927" s="6" t="s">
        <v>377</v>
      </c>
      <c r="B17927" s="7">
        <v>45835</v>
      </c>
      <c r="C17927" s="8">
        <v>534.44000000000005</v>
      </c>
      <c r="D17927" s="20">
        <v>9.1397999999999993E-2</v>
      </c>
      <c r="E17927" s="35" cm="1">
        <f t="array" ref="E17927">INDEX('Curva Juros'!$B$7:$B$73,MATCH(C17927,'Curva Juros'!$A$7:$A$73,1)) +
(C17927-INDEX('Curva Juros'!$A$7:$A$73,MATCH(C17927,'Curva Juros'!$A$7:$A$73,1))) *
(INDEX('Curva Juros'!$B$7:$B$73,MATCH(C17927,'Curva Juros'!$A$7:$A$73,1)+1) -
INDEX('Curva Juros'!$B$7:$B$73,MATCH(C17927,'Curva Juros'!$A$7:$A$73,1))) /
(INDEX('Curva Juros'!$A$7:$A$73,MATCH(C17927,'Curva Juros'!$A$7:$A$73,1)+1) -
INDEX('Curva Juros'!$A$7:$A$73,MATCH(C17927,'Curva Juros'!$A$7:$A$73,1)))</f>
        <v>7.7873329841269845</v>
      </c>
      <c r="F17927" s="24">
        <f t="shared" si="280"/>
        <v>1.3524670158730143E-2</v>
      </c>
      <c r="G17927" s="24"/>
    </row>
    <row r="17928" spans="1:7" x14ac:dyDescent="0.25">
      <c r="A17928" s="3" t="s">
        <v>377</v>
      </c>
      <c r="B17928" s="4">
        <v>45842</v>
      </c>
      <c r="C17928" s="5">
        <v>529.54</v>
      </c>
      <c r="D17928" s="19">
        <v>9.1178999999999996E-2</v>
      </c>
      <c r="E17928" s="35" cm="1">
        <f t="array" ref="E17928">INDEX('Curva Juros'!$B$7:$B$73,MATCH(C17928,'Curva Juros'!$A$7:$A$73,1)) +
(C17928-INDEX('Curva Juros'!$A$7:$A$73,MATCH(C17928,'Curva Juros'!$A$7:$A$73,1))) *
(INDEX('Curva Juros'!$B$7:$B$73,MATCH(C17928,'Curva Juros'!$A$7:$A$73,1)+1) -
INDEX('Curva Juros'!$B$7:$B$73,MATCH(C17928,'Curva Juros'!$A$7:$A$73,1))) /
(INDEX('Curva Juros'!$A$7:$A$73,MATCH(C17928,'Curva Juros'!$A$7:$A$73,1)+1) -
INDEX('Curva Juros'!$A$7:$A$73,MATCH(C17928,'Curva Juros'!$A$7:$A$73,1)))</f>
        <v>7.7908368730158735</v>
      </c>
      <c r="F17928" s="24">
        <f t="shared" si="280"/>
        <v>1.3270631269841265E-2</v>
      </c>
      <c r="G17928" s="24"/>
    </row>
    <row r="17929" spans="1:7" x14ac:dyDescent="0.25">
      <c r="A17929" s="6" t="s">
        <v>377</v>
      </c>
      <c r="B17929" s="7">
        <v>45849</v>
      </c>
      <c r="C17929" s="8">
        <v>522.99</v>
      </c>
      <c r="D17929" s="20">
        <v>9.4775999999999999E-2</v>
      </c>
      <c r="E17929" s="35" cm="1">
        <f t="array" ref="E17929">INDEX('Curva Juros'!$B$7:$B$73,MATCH(C17929,'Curva Juros'!$A$7:$A$73,1)) +
(C17929-INDEX('Curva Juros'!$A$7:$A$73,MATCH(C17929,'Curva Juros'!$A$7:$A$73,1))) *
(INDEX('Curva Juros'!$B$7:$B$73,MATCH(C17929,'Curva Juros'!$A$7:$A$73,1)+1) -
INDEX('Curva Juros'!$B$7:$B$73,MATCH(C17929,'Curva Juros'!$A$7:$A$73,1))) /
(INDEX('Curva Juros'!$A$7:$A$73,MATCH(C17929,'Curva Juros'!$A$7:$A$73,1)+1) -
INDEX('Curva Juros'!$A$7:$A$73,MATCH(C17929,'Curva Juros'!$A$7:$A$73,1)))</f>
        <v>7.7955206428571424</v>
      </c>
      <c r="F17929" s="24">
        <f t="shared" si="280"/>
        <v>1.6820793571428572E-2</v>
      </c>
      <c r="G17929" s="24"/>
    </row>
    <row r="17930" spans="1:7" x14ac:dyDescent="0.25">
      <c r="A17930" s="3" t="s">
        <v>377</v>
      </c>
      <c r="B17930" s="4">
        <v>45856</v>
      </c>
      <c r="C17930" s="5">
        <v>517.66</v>
      </c>
      <c r="D17930" s="19">
        <v>9.5528000000000002E-2</v>
      </c>
      <c r="E17930" s="35" cm="1">
        <f t="array" ref="E17930">INDEX('Curva Juros'!$B$7:$B$73,MATCH(C17930,'Curva Juros'!$A$7:$A$73,1)) +
(C17930-INDEX('Curva Juros'!$A$7:$A$73,MATCH(C17930,'Curva Juros'!$A$7:$A$73,1))) *
(INDEX('Curva Juros'!$B$7:$B$73,MATCH(C17930,'Curva Juros'!$A$7:$A$73,1)+1) -
INDEX('Curva Juros'!$B$7:$B$73,MATCH(C17930,'Curva Juros'!$A$7:$A$73,1))) /
(INDEX('Curva Juros'!$A$7:$A$73,MATCH(C17930,'Curva Juros'!$A$7:$A$73,1)+1) -
INDEX('Curva Juros'!$A$7:$A$73,MATCH(C17930,'Curva Juros'!$A$7:$A$73,1)))</f>
        <v>7.7993320158730155</v>
      </c>
      <c r="F17930" s="24">
        <f t="shared" si="280"/>
        <v>1.7534679841269843E-2</v>
      </c>
      <c r="G17930" s="24"/>
    </row>
    <row r="17931" spans="1:7" x14ac:dyDescent="0.25">
      <c r="A17931" s="6" t="s">
        <v>377</v>
      </c>
      <c r="B17931" s="7">
        <v>45863</v>
      </c>
      <c r="C17931" s="8">
        <v>512.96</v>
      </c>
      <c r="D17931" s="20">
        <v>9.4830999999999999E-2</v>
      </c>
      <c r="E17931" s="35" cm="1">
        <f t="array" ref="E17931">INDEX('Curva Juros'!$B$7:$B$73,MATCH(C17931,'Curva Juros'!$A$7:$A$73,1)) +
(C17931-INDEX('Curva Juros'!$A$7:$A$73,MATCH(C17931,'Curva Juros'!$A$7:$A$73,1))) *
(INDEX('Curva Juros'!$B$7:$B$73,MATCH(C17931,'Curva Juros'!$A$7:$A$73,1)+1) -
INDEX('Curva Juros'!$B$7:$B$73,MATCH(C17931,'Curva Juros'!$A$7:$A$73,1))) /
(INDEX('Curva Juros'!$A$7:$A$73,MATCH(C17931,'Curva Juros'!$A$7:$A$73,1)+1) -
INDEX('Curva Juros'!$A$7:$A$73,MATCH(C17931,'Curva Juros'!$A$7:$A$73,1)))</f>
        <v>7.8026928888888891</v>
      </c>
      <c r="F17931" s="24">
        <f t="shared" si="280"/>
        <v>1.680407111111111E-2</v>
      </c>
      <c r="G17931" s="24"/>
    </row>
    <row r="17932" spans="1:7" x14ac:dyDescent="0.25">
      <c r="A17932" s="3" t="s">
        <v>377</v>
      </c>
      <c r="B17932" s="4">
        <v>45870</v>
      </c>
      <c r="C17932" s="5">
        <v>508.1</v>
      </c>
      <c r="D17932" s="19">
        <v>9.4521999999999995E-2</v>
      </c>
      <c r="E17932" s="35" cm="1">
        <f t="array" ref="E17932">INDEX('Curva Juros'!$B$7:$B$73,MATCH(C17932,'Curva Juros'!$A$7:$A$73,1)) +
(C17932-INDEX('Curva Juros'!$A$7:$A$73,MATCH(C17932,'Curva Juros'!$A$7:$A$73,1))) *
(INDEX('Curva Juros'!$B$7:$B$73,MATCH(C17932,'Curva Juros'!$A$7:$A$73,1)+1) -
INDEX('Curva Juros'!$B$7:$B$73,MATCH(C17932,'Curva Juros'!$A$7:$A$73,1))) /
(INDEX('Curva Juros'!$A$7:$A$73,MATCH(C17932,'Curva Juros'!$A$7:$A$73,1)+1) -
INDEX('Curva Juros'!$A$7:$A$73,MATCH(C17932,'Curva Juros'!$A$7:$A$73,1)))</f>
        <v>7.8061681746031741</v>
      </c>
      <c r="F17932" s="24">
        <f t="shared" si="280"/>
        <v>1.6460318253968251E-2</v>
      </c>
      <c r="G17932" s="24"/>
    </row>
    <row r="17933" spans="1:7" x14ac:dyDescent="0.25">
      <c r="A17933" s="6" t="s">
        <v>377</v>
      </c>
      <c r="B17933" s="7">
        <v>45877</v>
      </c>
      <c r="C17933" s="8">
        <v>503.57</v>
      </c>
      <c r="D17933" s="20">
        <v>9.3426999999999996E-2</v>
      </c>
      <c r="E17933" s="35" cm="1">
        <f t="array" ref="E17933">INDEX('Curva Juros'!$B$7:$B$73,MATCH(C17933,'Curva Juros'!$A$7:$A$73,1)) +
(C17933-INDEX('Curva Juros'!$A$7:$A$73,MATCH(C17933,'Curva Juros'!$A$7:$A$73,1))) *
(INDEX('Curva Juros'!$B$7:$B$73,MATCH(C17933,'Curva Juros'!$A$7:$A$73,1)+1) -
INDEX('Curva Juros'!$B$7:$B$73,MATCH(C17933,'Curva Juros'!$A$7:$A$73,1))) /
(INDEX('Curva Juros'!$A$7:$A$73,MATCH(C17933,'Curva Juros'!$A$7:$A$73,1)+1) -
INDEX('Curva Juros'!$A$7:$A$73,MATCH(C17933,'Curva Juros'!$A$7:$A$73,1)))</f>
        <v>7.8098620555555556</v>
      </c>
      <c r="F17933" s="24">
        <f t="shared" si="280"/>
        <v>1.5328379444444443E-2</v>
      </c>
      <c r="G17933" s="24"/>
    </row>
    <row r="17934" spans="1:7" x14ac:dyDescent="0.25">
      <c r="A17934" s="3" t="s">
        <v>377</v>
      </c>
      <c r="B17934" s="4">
        <v>45884</v>
      </c>
      <c r="C17934" s="5">
        <v>498.94</v>
      </c>
      <c r="D17934" s="19">
        <v>9.2559000000000002E-2</v>
      </c>
      <c r="E17934" s="35" cm="1">
        <f t="array" ref="E17934">INDEX('Curva Juros'!$B$7:$B$73,MATCH(C17934,'Curva Juros'!$A$7:$A$73,1)) +
(C17934-INDEX('Curva Juros'!$A$7:$A$73,MATCH(C17934,'Curva Juros'!$A$7:$A$73,1))) *
(INDEX('Curva Juros'!$B$7:$B$73,MATCH(C17934,'Curva Juros'!$A$7:$A$73,1)+1) -
INDEX('Curva Juros'!$B$7:$B$73,MATCH(C17934,'Curva Juros'!$A$7:$A$73,1))) /
(INDEX('Curva Juros'!$A$7:$A$73,MATCH(C17934,'Curva Juros'!$A$7:$A$73,1)+1) -
INDEX('Curva Juros'!$A$7:$A$73,MATCH(C17934,'Curva Juros'!$A$7:$A$73,1)))</f>
        <v>7.818067444444444</v>
      </c>
      <c r="F17934" s="24">
        <f t="shared" si="280"/>
        <v>1.4378325555555557E-2</v>
      </c>
      <c r="G17934" s="24"/>
    </row>
    <row r="17935" spans="1:7" x14ac:dyDescent="0.25">
      <c r="A17935" s="6" t="s">
        <v>377</v>
      </c>
      <c r="B17935" s="7">
        <v>45891</v>
      </c>
      <c r="C17935" s="8">
        <v>493.62</v>
      </c>
      <c r="D17935" s="20">
        <v>9.3296000000000004E-2</v>
      </c>
      <c r="E17935" s="35" cm="1">
        <f t="array" ref="E17935">INDEX('Curva Juros'!$B$7:$B$73,MATCH(C17935,'Curva Juros'!$A$7:$A$73,1)) +
(C17935-INDEX('Curva Juros'!$A$7:$A$73,MATCH(C17935,'Curva Juros'!$A$7:$A$73,1))) *
(INDEX('Curva Juros'!$B$7:$B$73,MATCH(C17935,'Curva Juros'!$A$7:$A$73,1)+1) -
INDEX('Curva Juros'!$B$7:$B$73,MATCH(C17935,'Curva Juros'!$A$7:$A$73,1))) /
(INDEX('Curva Juros'!$A$7:$A$73,MATCH(C17935,'Curva Juros'!$A$7:$A$73,1)+1) -
INDEX('Curva Juros'!$A$7:$A$73,MATCH(C17935,'Curva Juros'!$A$7:$A$73,1)))</f>
        <v>7.8274956666666666</v>
      </c>
      <c r="F17935" s="24">
        <f t="shared" si="280"/>
        <v>1.5021043333333331E-2</v>
      </c>
      <c r="G17935" s="24"/>
    </row>
    <row r="17936" spans="1:7" x14ac:dyDescent="0.25">
      <c r="A17936" s="3" t="s">
        <v>377</v>
      </c>
      <c r="B17936" s="4">
        <v>45898</v>
      </c>
      <c r="C17936" s="5">
        <v>489.51</v>
      </c>
      <c r="D17936" s="19">
        <v>9.1241000000000003E-2</v>
      </c>
      <c r="E17936" s="35" cm="1">
        <f t="array" ref="E17936">INDEX('Curva Juros'!$B$7:$B$73,MATCH(C17936,'Curva Juros'!$A$7:$A$73,1)) +
(C17936-INDEX('Curva Juros'!$A$7:$A$73,MATCH(C17936,'Curva Juros'!$A$7:$A$73,1))) *
(INDEX('Curva Juros'!$B$7:$B$73,MATCH(C17936,'Curva Juros'!$A$7:$A$73,1)+1) -
INDEX('Curva Juros'!$B$7:$B$73,MATCH(C17936,'Curva Juros'!$A$7:$A$73,1))) /
(INDEX('Curva Juros'!$A$7:$A$73,MATCH(C17936,'Curva Juros'!$A$7:$A$73,1)+1) -
INDEX('Curva Juros'!$A$7:$A$73,MATCH(C17936,'Curva Juros'!$A$7:$A$73,1)))</f>
        <v>7.8347794999999998</v>
      </c>
      <c r="F17936" s="24">
        <f t="shared" si="280"/>
        <v>1.2893205000000005E-2</v>
      </c>
      <c r="G17936" s="24"/>
    </row>
    <row r="17937" spans="1:7" x14ac:dyDescent="0.25">
      <c r="A17937" s="6" t="s">
        <v>377</v>
      </c>
      <c r="B17937" s="7">
        <v>45905</v>
      </c>
      <c r="C17937" s="8">
        <v>485.02</v>
      </c>
      <c r="D17937" s="20">
        <v>9.0061000000000002E-2</v>
      </c>
      <c r="E17937" s="35" cm="1">
        <f t="array" ref="E17937">INDEX('Curva Juros'!$B$7:$B$73,MATCH(C17937,'Curva Juros'!$A$7:$A$73,1)) +
(C17937-INDEX('Curva Juros'!$A$7:$A$73,MATCH(C17937,'Curva Juros'!$A$7:$A$73,1))) *
(INDEX('Curva Juros'!$B$7:$B$73,MATCH(C17937,'Curva Juros'!$A$7:$A$73,1)+1) -
INDEX('Curva Juros'!$B$7:$B$73,MATCH(C17937,'Curva Juros'!$A$7:$A$73,1))) /
(INDEX('Curva Juros'!$A$7:$A$73,MATCH(C17937,'Curva Juros'!$A$7:$A$73,1)+1) -
INDEX('Curva Juros'!$A$7:$A$73,MATCH(C17937,'Curva Juros'!$A$7:$A$73,1)))</f>
        <v>7.8427367777777777</v>
      </c>
      <c r="F17937" s="24">
        <f t="shared" si="280"/>
        <v>1.1633632222222232E-2</v>
      </c>
      <c r="G17937" s="24"/>
    </row>
    <row r="17938" spans="1:7" x14ac:dyDescent="0.25">
      <c r="A17938" s="3" t="s">
        <v>377</v>
      </c>
      <c r="B17938" s="4">
        <v>45912</v>
      </c>
      <c r="C17938" s="5">
        <v>480.96</v>
      </c>
      <c r="D17938" s="19">
        <v>8.7896000000000002E-2</v>
      </c>
      <c r="E17938" s="35" cm="1">
        <f t="array" ref="E17938">INDEX('Curva Juros'!$B$7:$B$73,MATCH(C17938,'Curva Juros'!$A$7:$A$73,1)) +
(C17938-INDEX('Curva Juros'!$A$7:$A$73,MATCH(C17938,'Curva Juros'!$A$7:$A$73,1))) *
(INDEX('Curva Juros'!$B$7:$B$73,MATCH(C17938,'Curva Juros'!$A$7:$A$73,1)+1) -
INDEX('Curva Juros'!$B$7:$B$73,MATCH(C17938,'Curva Juros'!$A$7:$A$73,1))) /
(INDEX('Curva Juros'!$A$7:$A$73,MATCH(C17938,'Curva Juros'!$A$7:$A$73,1)+1) -
INDEX('Curva Juros'!$A$7:$A$73,MATCH(C17938,'Curva Juros'!$A$7:$A$73,1)))</f>
        <v>7.8499319999999999</v>
      </c>
      <c r="F17938" s="24">
        <f t="shared" si="280"/>
        <v>9.3966800000000045E-3</v>
      </c>
      <c r="G17938" s="24"/>
    </row>
    <row r="17939" spans="1:7" x14ac:dyDescent="0.25">
      <c r="A17939" s="6" t="s">
        <v>377</v>
      </c>
      <c r="B17939" s="7">
        <v>45919</v>
      </c>
      <c r="C17939" s="8">
        <v>475.55</v>
      </c>
      <c r="D17939" s="20">
        <v>8.8845999999999994E-2</v>
      </c>
      <c r="E17939" s="35" cm="1">
        <f t="array" ref="E17939">INDEX('Curva Juros'!$B$7:$B$73,MATCH(C17939,'Curva Juros'!$A$7:$A$73,1)) +
(C17939-INDEX('Curva Juros'!$A$7:$A$73,MATCH(C17939,'Curva Juros'!$A$7:$A$73,1))) *
(INDEX('Curva Juros'!$B$7:$B$73,MATCH(C17939,'Curva Juros'!$A$7:$A$73,1)+1) -
INDEX('Curva Juros'!$B$7:$B$73,MATCH(C17939,'Curva Juros'!$A$7:$A$73,1))) /
(INDEX('Curva Juros'!$A$7:$A$73,MATCH(C17939,'Curva Juros'!$A$7:$A$73,1)+1) -
INDEX('Curva Juros'!$A$7:$A$73,MATCH(C17939,'Curva Juros'!$A$7:$A$73,1)))</f>
        <v>7.8595197222222222</v>
      </c>
      <c r="F17939" s="24">
        <f t="shared" si="280"/>
        <v>1.0250802777777776E-2</v>
      </c>
      <c r="G17939" s="24"/>
    </row>
    <row r="17940" spans="1:7" x14ac:dyDescent="0.25">
      <c r="A17940" s="3" t="s">
        <v>377</v>
      </c>
      <c r="B17940" s="4">
        <v>45926</v>
      </c>
      <c r="C17940" s="5">
        <v>470.66</v>
      </c>
      <c r="D17940" s="19">
        <v>8.8585999999999998E-2</v>
      </c>
      <c r="E17940" s="35" cm="1">
        <f t="array" ref="E17940">INDEX('Curva Juros'!$B$7:$B$73,MATCH(C17940,'Curva Juros'!$A$7:$A$73,1)) +
(C17940-INDEX('Curva Juros'!$A$7:$A$73,MATCH(C17940,'Curva Juros'!$A$7:$A$73,1))) *
(INDEX('Curva Juros'!$B$7:$B$73,MATCH(C17940,'Curva Juros'!$A$7:$A$73,1)+1) -
INDEX('Curva Juros'!$B$7:$B$73,MATCH(C17940,'Curva Juros'!$A$7:$A$73,1))) /
(INDEX('Curva Juros'!$A$7:$A$73,MATCH(C17940,'Curva Juros'!$A$7:$A$73,1)+1) -
INDEX('Curva Juros'!$A$7:$A$73,MATCH(C17940,'Curva Juros'!$A$7:$A$73,1)))</f>
        <v>7.8681858888888891</v>
      </c>
      <c r="F17940" s="24">
        <f t="shared" si="280"/>
        <v>9.9041411111111116E-3</v>
      </c>
      <c r="G17940" s="24"/>
    </row>
    <row r="17941" spans="1:7" x14ac:dyDescent="0.25">
      <c r="A17941" s="6" t="s">
        <v>377</v>
      </c>
      <c r="B17941" s="7">
        <v>45933</v>
      </c>
      <c r="C17941" s="8">
        <v>465.36</v>
      </c>
      <c r="D17941" s="20">
        <v>8.9283000000000001E-2</v>
      </c>
      <c r="E17941" s="35" cm="1">
        <f t="array" ref="E17941">INDEX('Curva Juros'!$B$7:$B$73,MATCH(C17941,'Curva Juros'!$A$7:$A$73,1)) +
(C17941-INDEX('Curva Juros'!$A$7:$A$73,MATCH(C17941,'Curva Juros'!$A$7:$A$73,1))) *
(INDEX('Curva Juros'!$B$7:$B$73,MATCH(C17941,'Curva Juros'!$A$7:$A$73,1)+1) -
INDEX('Curva Juros'!$B$7:$B$73,MATCH(C17941,'Curva Juros'!$A$7:$A$73,1))) /
(INDEX('Curva Juros'!$A$7:$A$73,MATCH(C17941,'Curva Juros'!$A$7:$A$73,1)+1) -
INDEX('Curva Juros'!$A$7:$A$73,MATCH(C17941,'Curva Juros'!$A$7:$A$73,1)))</f>
        <v>7.8775786666666665</v>
      </c>
      <c r="F17941" s="24">
        <f t="shared" si="280"/>
        <v>1.0507213333333335E-2</v>
      </c>
      <c r="G17941" s="24"/>
    </row>
    <row r="17942" spans="1:7" x14ac:dyDescent="0.25">
      <c r="A17942" s="3" t="s">
        <v>377</v>
      </c>
      <c r="B17942" s="4">
        <v>45940</v>
      </c>
      <c r="C17942" s="5">
        <v>460.47</v>
      </c>
      <c r="D17942" s="19">
        <v>8.9038000000000006E-2</v>
      </c>
      <c r="E17942" s="35" cm="1">
        <f t="array" ref="E17942">INDEX('Curva Juros'!$B$7:$B$73,MATCH(C17942,'Curva Juros'!$A$7:$A$73,1)) +
(C17942-INDEX('Curva Juros'!$A$7:$A$73,MATCH(C17942,'Curva Juros'!$A$7:$A$73,1))) *
(INDEX('Curva Juros'!$B$7:$B$73,MATCH(C17942,'Curva Juros'!$A$7:$A$73,1)+1) -
INDEX('Curva Juros'!$B$7:$B$73,MATCH(C17942,'Curva Juros'!$A$7:$A$73,1))) /
(INDEX('Curva Juros'!$A$7:$A$73,MATCH(C17942,'Curva Juros'!$A$7:$A$73,1)+1) -
INDEX('Curva Juros'!$A$7:$A$73,MATCH(C17942,'Curva Juros'!$A$7:$A$73,1)))</f>
        <v>7.8862448333333335</v>
      </c>
      <c r="F17942" s="24">
        <f t="shared" si="280"/>
        <v>1.0175551666666671E-2</v>
      </c>
      <c r="G17942" s="24"/>
    </row>
    <row r="17943" spans="1:7" x14ac:dyDescent="0.25">
      <c r="A17943" s="6" t="s">
        <v>377</v>
      </c>
      <c r="B17943" s="7">
        <v>45947</v>
      </c>
      <c r="C17943" s="8">
        <v>454.74</v>
      </c>
      <c r="D17943" s="20">
        <v>9.0701000000000004E-2</v>
      </c>
      <c r="E17943" s="35" cm="1">
        <f t="array" ref="E17943">INDEX('Curva Juros'!$B$7:$B$73,MATCH(C17943,'Curva Juros'!$A$7:$A$73,1)) +
(C17943-INDEX('Curva Juros'!$A$7:$A$73,MATCH(C17943,'Curva Juros'!$A$7:$A$73,1))) *
(INDEX('Curva Juros'!$B$7:$B$73,MATCH(C17943,'Curva Juros'!$A$7:$A$73,1)+1) -
INDEX('Curva Juros'!$B$7:$B$73,MATCH(C17943,'Curva Juros'!$A$7:$A$73,1))) /
(INDEX('Curva Juros'!$A$7:$A$73,MATCH(C17943,'Curva Juros'!$A$7:$A$73,1)+1) -
INDEX('Curva Juros'!$A$7:$A$73,MATCH(C17943,'Curva Juros'!$A$7:$A$73,1)))</f>
        <v>7.8963996666666674</v>
      </c>
      <c r="F17943" s="24">
        <f t="shared" si="280"/>
        <v>1.1737003333333329E-2</v>
      </c>
      <c r="G17943" s="24"/>
    </row>
    <row r="17944" spans="1:7" x14ac:dyDescent="0.25">
      <c r="A17944" s="3" t="s">
        <v>377</v>
      </c>
      <c r="B17944" s="4">
        <v>45954</v>
      </c>
      <c r="C17944" s="5">
        <v>449.84</v>
      </c>
      <c r="D17944" s="19">
        <v>9.0483999999999995E-2</v>
      </c>
      <c r="E17944" s="35" cm="1">
        <f t="array" ref="E17944">INDEX('Curva Juros'!$B$7:$B$73,MATCH(C17944,'Curva Juros'!$A$7:$A$73,1)) +
(C17944-INDEX('Curva Juros'!$A$7:$A$73,MATCH(C17944,'Curva Juros'!$A$7:$A$73,1))) *
(INDEX('Curva Juros'!$B$7:$B$73,MATCH(C17944,'Curva Juros'!$A$7:$A$73,1)+1) -
INDEX('Curva Juros'!$B$7:$B$73,MATCH(C17944,'Curva Juros'!$A$7:$A$73,1))) /
(INDEX('Curva Juros'!$A$7:$A$73,MATCH(C17944,'Curva Juros'!$A$7:$A$73,1)+1) -
INDEX('Curva Juros'!$A$7:$A$73,MATCH(C17944,'Curva Juros'!$A$7:$A$73,1)))</f>
        <v>7.9050835555555556</v>
      </c>
      <c r="F17944" s="24">
        <f t="shared" si="280"/>
        <v>1.1433164444444435E-2</v>
      </c>
      <c r="G17944" s="24"/>
    </row>
    <row r="17945" spans="1:7" x14ac:dyDescent="0.25">
      <c r="A17945" s="6" t="s">
        <v>378</v>
      </c>
      <c r="B17945" s="7">
        <v>45723</v>
      </c>
      <c r="C17945" s="8">
        <v>549</v>
      </c>
      <c r="D17945" s="20">
        <v>7.7152999999999999E-2</v>
      </c>
      <c r="E17945" s="35" cm="1">
        <f t="array" ref="E17945">INDEX('Curva Juros'!$B$7:$B$73,MATCH(C17945,'Curva Juros'!$A$7:$A$73,1)) +
(C17945-INDEX('Curva Juros'!$A$7:$A$73,MATCH(C17945,'Curva Juros'!$A$7:$A$73,1))) *
(INDEX('Curva Juros'!$B$7:$B$73,MATCH(C17945,'Curva Juros'!$A$7:$A$73,1)+1) -
INDEX('Curva Juros'!$B$7:$B$73,MATCH(C17945,'Curva Juros'!$A$7:$A$73,1))) /
(INDEX('Curva Juros'!$A$7:$A$73,MATCH(C17945,'Curva Juros'!$A$7:$A$73,1)+1) -
INDEX('Curva Juros'!$A$7:$A$73,MATCH(C17945,'Curva Juros'!$A$7:$A$73,1)))</f>
        <v>7.7769214285714288</v>
      </c>
      <c r="F17945" s="24">
        <f t="shared" si="280"/>
        <v>-6.1621428571428938E-4</v>
      </c>
      <c r="G17945" s="24"/>
    </row>
    <row r="17946" spans="1:7" x14ac:dyDescent="0.25">
      <c r="A17946" s="3" t="s">
        <v>378</v>
      </c>
      <c r="B17946" s="4">
        <v>45730</v>
      </c>
      <c r="C17946" s="5">
        <v>544.30999999999995</v>
      </c>
      <c r="D17946" s="19">
        <v>7.6647000000000007E-2</v>
      </c>
      <c r="E17946" s="35" cm="1">
        <f t="array" ref="E17946">INDEX('Curva Juros'!$B$7:$B$73,MATCH(C17946,'Curva Juros'!$A$7:$A$73,1)) +
(C17946-INDEX('Curva Juros'!$A$7:$A$73,MATCH(C17946,'Curva Juros'!$A$7:$A$73,1))) *
(INDEX('Curva Juros'!$B$7:$B$73,MATCH(C17946,'Curva Juros'!$A$7:$A$73,1)+1) -
INDEX('Curva Juros'!$B$7:$B$73,MATCH(C17946,'Curva Juros'!$A$7:$A$73,1))) /
(INDEX('Curva Juros'!$A$7:$A$73,MATCH(C17946,'Curva Juros'!$A$7:$A$73,1)+1) -
INDEX('Curva Juros'!$A$7:$A$73,MATCH(C17946,'Curva Juros'!$A$7:$A$73,1)))</f>
        <v>7.780275150793651</v>
      </c>
      <c r="F17946" s="24">
        <f t="shared" si="280"/>
        <v>-1.1557515079365088E-3</v>
      </c>
      <c r="G17946" s="24"/>
    </row>
    <row r="17947" spans="1:7" x14ac:dyDescent="0.25">
      <c r="A17947" s="6" t="s">
        <v>378</v>
      </c>
      <c r="B17947" s="7">
        <v>45737</v>
      </c>
      <c r="C17947" s="8">
        <v>613.44000000000005</v>
      </c>
      <c r="D17947" s="20">
        <v>8.0833000000000002E-2</v>
      </c>
      <c r="E17947" s="35" cm="1">
        <f t="array" ref="E17947">INDEX('Curva Juros'!$B$7:$B$73,MATCH(C17947,'Curva Juros'!$A$7:$A$73,1)) +
(C17947-INDEX('Curva Juros'!$A$7:$A$73,MATCH(C17947,'Curva Juros'!$A$7:$A$73,1))) *
(INDEX('Curva Juros'!$B$7:$B$73,MATCH(C17947,'Curva Juros'!$A$7:$A$73,1)+1) -
INDEX('Curva Juros'!$B$7:$B$73,MATCH(C17947,'Curva Juros'!$A$7:$A$73,1))) /
(INDEX('Curva Juros'!$A$7:$A$73,MATCH(C17947,'Curva Juros'!$A$7:$A$73,1)+1) -
INDEX('Curva Juros'!$A$7:$A$73,MATCH(C17947,'Curva Juros'!$A$7:$A$73,1)))</f>
        <v>7.7308417142857149</v>
      </c>
      <c r="F17947" s="24">
        <f t="shared" si="280"/>
        <v>3.524582857142855E-3</v>
      </c>
      <c r="G17947" s="24"/>
    </row>
    <row r="17948" spans="1:7" x14ac:dyDescent="0.25">
      <c r="A17948" s="3" t="s">
        <v>378</v>
      </c>
      <c r="B17948" s="4">
        <v>45744</v>
      </c>
      <c r="C17948" s="5">
        <v>607.47</v>
      </c>
      <c r="D17948" s="19">
        <v>8.2660999999999998E-2</v>
      </c>
      <c r="E17948" s="35" cm="1">
        <f t="array" ref="E17948">INDEX('Curva Juros'!$B$7:$B$73,MATCH(C17948,'Curva Juros'!$A$7:$A$73,1)) +
(C17948-INDEX('Curva Juros'!$A$7:$A$73,MATCH(C17948,'Curva Juros'!$A$7:$A$73,1))) *
(INDEX('Curva Juros'!$B$7:$B$73,MATCH(C17948,'Curva Juros'!$A$7:$A$73,1)+1) -
INDEX('Curva Juros'!$B$7:$B$73,MATCH(C17948,'Curva Juros'!$A$7:$A$73,1))) /
(INDEX('Curva Juros'!$A$7:$A$73,MATCH(C17948,'Curva Juros'!$A$7:$A$73,1)+1) -
INDEX('Curva Juros'!$A$7:$A$73,MATCH(C17948,'Curva Juros'!$A$7:$A$73,1)))</f>
        <v>7.735110738095238</v>
      </c>
      <c r="F17948" s="24">
        <f t="shared" si="280"/>
        <v>5.3098926190476153E-3</v>
      </c>
      <c r="G17948" s="24"/>
    </row>
    <row r="17949" spans="1:7" x14ac:dyDescent="0.25">
      <c r="A17949" s="6" t="s">
        <v>378</v>
      </c>
      <c r="B17949" s="7">
        <v>45751</v>
      </c>
      <c r="C17949" s="8">
        <v>603.41999999999996</v>
      </c>
      <c r="D17949" s="20">
        <v>8.0887000000000001E-2</v>
      </c>
      <c r="E17949" s="35" cm="1">
        <f t="array" ref="E17949">INDEX('Curva Juros'!$B$7:$B$73,MATCH(C17949,'Curva Juros'!$A$7:$A$73,1)) +
(C17949-INDEX('Curva Juros'!$A$7:$A$73,MATCH(C17949,'Curva Juros'!$A$7:$A$73,1))) *
(INDEX('Curva Juros'!$B$7:$B$73,MATCH(C17949,'Curva Juros'!$A$7:$A$73,1)+1) -
INDEX('Curva Juros'!$B$7:$B$73,MATCH(C17949,'Curva Juros'!$A$7:$A$73,1))) /
(INDEX('Curva Juros'!$A$7:$A$73,MATCH(C17949,'Curva Juros'!$A$7:$A$73,1)+1) -
INDEX('Curva Juros'!$A$7:$A$73,MATCH(C17949,'Curva Juros'!$A$7:$A$73,1)))</f>
        <v>7.7380068095238101</v>
      </c>
      <c r="F17949" s="24">
        <f t="shared" si="280"/>
        <v>3.5069319047618952E-3</v>
      </c>
      <c r="G17949" s="24"/>
    </row>
    <row r="17950" spans="1:7" x14ac:dyDescent="0.25">
      <c r="A17950" s="3" t="s">
        <v>378</v>
      </c>
      <c r="B17950" s="4">
        <v>45758</v>
      </c>
      <c r="C17950" s="5">
        <v>597.70000000000005</v>
      </c>
      <c r="D17950" s="19">
        <v>8.2224000000000005E-2</v>
      </c>
      <c r="E17950" s="35" cm="1">
        <f t="array" ref="E17950">INDEX('Curva Juros'!$B$7:$B$73,MATCH(C17950,'Curva Juros'!$A$7:$A$73,1)) +
(C17950-INDEX('Curva Juros'!$A$7:$A$73,MATCH(C17950,'Curva Juros'!$A$7:$A$73,1))) *
(INDEX('Curva Juros'!$B$7:$B$73,MATCH(C17950,'Curva Juros'!$A$7:$A$73,1)+1) -
INDEX('Curva Juros'!$B$7:$B$73,MATCH(C17950,'Curva Juros'!$A$7:$A$73,1))) /
(INDEX('Curva Juros'!$A$7:$A$73,MATCH(C17950,'Curva Juros'!$A$7:$A$73,1)+1) -
INDEX('Curva Juros'!$A$7:$A$73,MATCH(C17950,'Curva Juros'!$A$7:$A$73,1)))</f>
        <v>7.7420970634920634</v>
      </c>
      <c r="F17950" s="24">
        <f t="shared" si="280"/>
        <v>4.8030293650793698E-3</v>
      </c>
      <c r="G17950" s="24"/>
    </row>
    <row r="17951" spans="1:7" x14ac:dyDescent="0.25">
      <c r="A17951" s="6" t="s">
        <v>378</v>
      </c>
      <c r="B17951" s="7">
        <v>45764</v>
      </c>
      <c r="C17951" s="8">
        <v>593.32000000000005</v>
      </c>
      <c r="D17951" s="20">
        <v>8.2929000000000003E-2</v>
      </c>
      <c r="E17951" s="35" cm="1">
        <f t="array" ref="E17951">INDEX('Curva Juros'!$B$7:$B$73,MATCH(C17951,'Curva Juros'!$A$7:$A$73,1)) +
(C17951-INDEX('Curva Juros'!$A$7:$A$73,MATCH(C17951,'Curva Juros'!$A$7:$A$73,1))) *
(INDEX('Curva Juros'!$B$7:$B$73,MATCH(C17951,'Curva Juros'!$A$7:$A$73,1)+1) -
INDEX('Curva Juros'!$B$7:$B$73,MATCH(C17951,'Curva Juros'!$A$7:$A$73,1))) /
(INDEX('Curva Juros'!$A$7:$A$73,MATCH(C17951,'Curva Juros'!$A$7:$A$73,1)+1) -
INDEX('Curva Juros'!$A$7:$A$73,MATCH(C17951,'Curva Juros'!$A$7:$A$73,1)))</f>
        <v>7.7452291111111116</v>
      </c>
      <c r="F17951" s="24">
        <f t="shared" si="280"/>
        <v>5.4767088888888898E-3</v>
      </c>
      <c r="G17951" s="24"/>
    </row>
    <row r="17952" spans="1:7" x14ac:dyDescent="0.25">
      <c r="A17952" s="3" t="s">
        <v>378</v>
      </c>
      <c r="B17952" s="4">
        <v>45772</v>
      </c>
      <c r="C17952" s="5">
        <v>592.94000000000005</v>
      </c>
      <c r="D17952" s="19">
        <v>7.6187000000000005E-2</v>
      </c>
      <c r="E17952" s="35" cm="1">
        <f t="array" ref="E17952">INDEX('Curva Juros'!$B$7:$B$73,MATCH(C17952,'Curva Juros'!$A$7:$A$73,1)) +
(C17952-INDEX('Curva Juros'!$A$7:$A$73,MATCH(C17952,'Curva Juros'!$A$7:$A$73,1))) *
(INDEX('Curva Juros'!$B$7:$B$73,MATCH(C17952,'Curva Juros'!$A$7:$A$73,1)+1) -
INDEX('Curva Juros'!$B$7:$B$73,MATCH(C17952,'Curva Juros'!$A$7:$A$73,1))) /
(INDEX('Curva Juros'!$A$7:$A$73,MATCH(C17952,'Curva Juros'!$A$7:$A$73,1)+1) -
INDEX('Curva Juros'!$A$7:$A$73,MATCH(C17952,'Curva Juros'!$A$7:$A$73,1)))</f>
        <v>7.7455008412698412</v>
      </c>
      <c r="F17952" s="24">
        <f t="shared" si="280"/>
        <v>-1.2680084126984043E-3</v>
      </c>
      <c r="G17952" s="24"/>
    </row>
    <row r="17953" spans="1:7" x14ac:dyDescent="0.25">
      <c r="A17953" s="6" t="s">
        <v>378</v>
      </c>
      <c r="B17953" s="7">
        <v>45779</v>
      </c>
      <c r="C17953" s="8">
        <v>588.78</v>
      </c>
      <c r="D17953" s="20">
        <v>7.6488E-2</v>
      </c>
      <c r="E17953" s="35" cm="1">
        <f t="array" ref="E17953">INDEX('Curva Juros'!$B$7:$B$73,MATCH(C17953,'Curva Juros'!$A$7:$A$73,1)) +
(C17953-INDEX('Curva Juros'!$A$7:$A$73,MATCH(C17953,'Curva Juros'!$A$7:$A$73,1))) *
(INDEX('Curva Juros'!$B$7:$B$73,MATCH(C17953,'Curva Juros'!$A$7:$A$73,1)+1) -
INDEX('Curva Juros'!$B$7:$B$73,MATCH(C17953,'Curva Juros'!$A$7:$A$73,1))) /
(INDEX('Curva Juros'!$A$7:$A$73,MATCH(C17953,'Curva Juros'!$A$7:$A$73,1)+1) -
INDEX('Curva Juros'!$A$7:$A$73,MATCH(C17953,'Curva Juros'!$A$7:$A$73,1)))</f>
        <v>7.748475571428572</v>
      </c>
      <c r="F17953" s="24">
        <f t="shared" si="280"/>
        <v>-9.9675571428571585E-4</v>
      </c>
      <c r="G17953" s="24"/>
    </row>
    <row r="17954" spans="1:7" x14ac:dyDescent="0.25">
      <c r="A17954" s="3" t="s">
        <v>378</v>
      </c>
      <c r="B17954" s="4">
        <v>45786</v>
      </c>
      <c r="C17954" s="5">
        <v>581.4</v>
      </c>
      <c r="D17954" s="19">
        <v>8.0920000000000006E-2</v>
      </c>
      <c r="E17954" s="35" cm="1">
        <f t="array" ref="E17954">INDEX('Curva Juros'!$B$7:$B$73,MATCH(C17954,'Curva Juros'!$A$7:$A$73,1)) +
(C17954-INDEX('Curva Juros'!$A$7:$A$73,MATCH(C17954,'Curva Juros'!$A$7:$A$73,1))) *
(INDEX('Curva Juros'!$B$7:$B$73,MATCH(C17954,'Curva Juros'!$A$7:$A$73,1)+1) -
INDEX('Curva Juros'!$B$7:$B$73,MATCH(C17954,'Curva Juros'!$A$7:$A$73,1))) /
(INDEX('Curva Juros'!$A$7:$A$73,MATCH(C17954,'Curva Juros'!$A$7:$A$73,1)+1) -
INDEX('Curva Juros'!$A$7:$A$73,MATCH(C17954,'Curva Juros'!$A$7:$A$73,1)))</f>
        <v>7.7537528571428576</v>
      </c>
      <c r="F17954" s="24">
        <f t="shared" si="280"/>
        <v>3.3824714285714264E-3</v>
      </c>
      <c r="G17954" s="24"/>
    </row>
    <row r="17955" spans="1:7" x14ac:dyDescent="0.25">
      <c r="A17955" s="6" t="s">
        <v>378</v>
      </c>
      <c r="B17955" s="7">
        <v>45793</v>
      </c>
      <c r="C17955" s="8">
        <v>576.55999999999995</v>
      </c>
      <c r="D17955" s="20">
        <v>8.0625000000000002E-2</v>
      </c>
      <c r="E17955" s="35" cm="1">
        <f t="array" ref="E17955">INDEX('Curva Juros'!$B$7:$B$73,MATCH(C17955,'Curva Juros'!$A$7:$A$73,1)) +
(C17955-INDEX('Curva Juros'!$A$7:$A$73,MATCH(C17955,'Curva Juros'!$A$7:$A$73,1))) *
(INDEX('Curva Juros'!$B$7:$B$73,MATCH(C17955,'Curva Juros'!$A$7:$A$73,1)+1) -
INDEX('Curva Juros'!$B$7:$B$73,MATCH(C17955,'Curva Juros'!$A$7:$A$73,1))) /
(INDEX('Curva Juros'!$A$7:$A$73,MATCH(C17955,'Curva Juros'!$A$7:$A$73,1)+1) -
INDEX('Curva Juros'!$A$7:$A$73,MATCH(C17955,'Curva Juros'!$A$7:$A$73,1)))</f>
        <v>7.7572138412698415</v>
      </c>
      <c r="F17955" s="24">
        <f t="shared" si="280"/>
        <v>3.0528615873015863E-3</v>
      </c>
      <c r="G17955" s="24"/>
    </row>
    <row r="17956" spans="1:7" x14ac:dyDescent="0.25">
      <c r="A17956" s="3" t="s">
        <v>378</v>
      </c>
      <c r="B17956" s="4">
        <v>45800</v>
      </c>
      <c r="C17956" s="5">
        <v>571.64</v>
      </c>
      <c r="D17956" s="19">
        <v>8.0471000000000001E-2</v>
      </c>
      <c r="E17956" s="35" cm="1">
        <f t="array" ref="E17956">INDEX('Curva Juros'!$B$7:$B$73,MATCH(C17956,'Curva Juros'!$A$7:$A$73,1)) +
(C17956-INDEX('Curva Juros'!$A$7:$A$73,MATCH(C17956,'Curva Juros'!$A$7:$A$73,1))) *
(INDEX('Curva Juros'!$B$7:$B$73,MATCH(C17956,'Curva Juros'!$A$7:$A$73,1)+1) -
INDEX('Curva Juros'!$B$7:$B$73,MATCH(C17956,'Curva Juros'!$A$7:$A$73,1))) /
(INDEX('Curva Juros'!$A$7:$A$73,MATCH(C17956,'Curva Juros'!$A$7:$A$73,1)+1) -
INDEX('Curva Juros'!$A$7:$A$73,MATCH(C17956,'Curva Juros'!$A$7:$A$73,1)))</f>
        <v>7.7607320317460315</v>
      </c>
      <c r="F17956" s="24">
        <f t="shared" si="280"/>
        <v>2.8636796825396854E-3</v>
      </c>
      <c r="G17956" s="24"/>
    </row>
    <row r="17957" spans="1:7" x14ac:dyDescent="0.25">
      <c r="A17957" s="6" t="s">
        <v>378</v>
      </c>
      <c r="B17957" s="7">
        <v>45807</v>
      </c>
      <c r="C17957" s="8">
        <v>566.48</v>
      </c>
      <c r="D17957" s="20">
        <v>8.0770999999999996E-2</v>
      </c>
      <c r="E17957" s="35" cm="1">
        <f t="array" ref="E17957">INDEX('Curva Juros'!$B$7:$B$73,MATCH(C17957,'Curva Juros'!$A$7:$A$73,1)) +
(C17957-INDEX('Curva Juros'!$A$7:$A$73,MATCH(C17957,'Curva Juros'!$A$7:$A$73,1))) *
(INDEX('Curva Juros'!$B$7:$B$73,MATCH(C17957,'Curva Juros'!$A$7:$A$73,1)+1) -
INDEX('Curva Juros'!$B$7:$B$73,MATCH(C17957,'Curva Juros'!$A$7:$A$73,1))) /
(INDEX('Curva Juros'!$A$7:$A$73,MATCH(C17957,'Curva Juros'!$A$7:$A$73,1)+1) -
INDEX('Curva Juros'!$A$7:$A$73,MATCH(C17957,'Curva Juros'!$A$7:$A$73,1)))</f>
        <v>7.7644218412698418</v>
      </c>
      <c r="F17957" s="24">
        <f t="shared" si="280"/>
        <v>3.1267815873015775E-3</v>
      </c>
      <c r="G17957" s="24"/>
    </row>
    <row r="17958" spans="1:7" x14ac:dyDescent="0.25">
      <c r="A17958" s="3" t="s">
        <v>378</v>
      </c>
      <c r="B17958" s="4">
        <v>45814</v>
      </c>
      <c r="C17958" s="5">
        <v>560.55999999999995</v>
      </c>
      <c r="D17958" s="19">
        <v>8.2485000000000003E-2</v>
      </c>
      <c r="E17958" s="35" cm="1">
        <f t="array" ref="E17958">INDEX('Curva Juros'!$B$7:$B$73,MATCH(C17958,'Curva Juros'!$A$7:$A$73,1)) +
(C17958-INDEX('Curva Juros'!$A$7:$A$73,MATCH(C17958,'Curva Juros'!$A$7:$A$73,1))) *
(INDEX('Curva Juros'!$B$7:$B$73,MATCH(C17958,'Curva Juros'!$A$7:$A$73,1)+1) -
INDEX('Curva Juros'!$B$7:$B$73,MATCH(C17958,'Curva Juros'!$A$7:$A$73,1))) /
(INDEX('Curva Juros'!$A$7:$A$73,MATCH(C17958,'Curva Juros'!$A$7:$A$73,1)+1) -
INDEX('Curva Juros'!$A$7:$A$73,MATCH(C17958,'Curva Juros'!$A$7:$A$73,1)))</f>
        <v>7.7686551111111113</v>
      </c>
      <c r="F17958" s="24">
        <f t="shared" si="280"/>
        <v>4.7984488888888899E-3</v>
      </c>
      <c r="G17958" s="24"/>
    </row>
    <row r="17959" spans="1:7" x14ac:dyDescent="0.25">
      <c r="A17959" s="6" t="s">
        <v>378</v>
      </c>
      <c r="B17959" s="7">
        <v>45821</v>
      </c>
      <c r="C17959" s="8">
        <v>553.83000000000004</v>
      </c>
      <c r="D17959" s="20">
        <v>8.5734000000000005E-2</v>
      </c>
      <c r="E17959" s="35" cm="1">
        <f t="array" ref="E17959">INDEX('Curva Juros'!$B$7:$B$73,MATCH(C17959,'Curva Juros'!$A$7:$A$73,1)) +
(C17959-INDEX('Curva Juros'!$A$7:$A$73,MATCH(C17959,'Curva Juros'!$A$7:$A$73,1))) *
(INDEX('Curva Juros'!$B$7:$B$73,MATCH(C17959,'Curva Juros'!$A$7:$A$73,1)+1) -
INDEX('Curva Juros'!$B$7:$B$73,MATCH(C17959,'Curva Juros'!$A$7:$A$73,1))) /
(INDEX('Curva Juros'!$A$7:$A$73,MATCH(C17959,'Curva Juros'!$A$7:$A$73,1)+1) -
INDEX('Curva Juros'!$A$7:$A$73,MATCH(C17959,'Curva Juros'!$A$7:$A$73,1)))</f>
        <v>7.7734675952380954</v>
      </c>
      <c r="F17959" s="24">
        <f t="shared" si="280"/>
        <v>7.9993240476190497E-3</v>
      </c>
      <c r="G17959" s="24"/>
    </row>
    <row r="17960" spans="1:7" x14ac:dyDescent="0.25">
      <c r="A17960" s="3" t="s">
        <v>378</v>
      </c>
      <c r="B17960" s="4">
        <v>45828</v>
      </c>
      <c r="C17960" s="5">
        <v>551.41999999999996</v>
      </c>
      <c r="D17960" s="19">
        <v>8.2755999999999996E-2</v>
      </c>
      <c r="E17960" s="35" cm="1">
        <f t="array" ref="E17960">INDEX('Curva Juros'!$B$7:$B$73,MATCH(C17960,'Curva Juros'!$A$7:$A$73,1)) +
(C17960-INDEX('Curva Juros'!$A$7:$A$73,MATCH(C17960,'Curva Juros'!$A$7:$A$73,1))) *
(INDEX('Curva Juros'!$B$7:$B$73,MATCH(C17960,'Curva Juros'!$A$7:$A$73,1)+1) -
INDEX('Curva Juros'!$B$7:$B$73,MATCH(C17960,'Curva Juros'!$A$7:$A$73,1))) /
(INDEX('Curva Juros'!$A$7:$A$73,MATCH(C17960,'Curva Juros'!$A$7:$A$73,1)+1) -
INDEX('Curva Juros'!$A$7:$A$73,MATCH(C17960,'Curva Juros'!$A$7:$A$73,1)))</f>
        <v>7.7751909365079364</v>
      </c>
      <c r="F17960" s="24">
        <f t="shared" si="280"/>
        <v>5.0040906349206327E-3</v>
      </c>
      <c r="G17960" s="24"/>
    </row>
    <row r="17961" spans="1:7" x14ac:dyDescent="0.25">
      <c r="A17961" s="6" t="s">
        <v>378</v>
      </c>
      <c r="B17961" s="7">
        <v>45835</v>
      </c>
      <c r="C17961" s="8">
        <v>546</v>
      </c>
      <c r="D17961" s="20">
        <v>8.3543999999999993E-2</v>
      </c>
      <c r="E17961" s="35" cm="1">
        <f t="array" ref="E17961">INDEX('Curva Juros'!$B$7:$B$73,MATCH(C17961,'Curva Juros'!$A$7:$A$73,1)) +
(C17961-INDEX('Curva Juros'!$A$7:$A$73,MATCH(C17961,'Curva Juros'!$A$7:$A$73,1))) *
(INDEX('Curva Juros'!$B$7:$B$73,MATCH(C17961,'Curva Juros'!$A$7:$A$73,1)+1) -
INDEX('Curva Juros'!$B$7:$B$73,MATCH(C17961,'Curva Juros'!$A$7:$A$73,1))) /
(INDEX('Curva Juros'!$A$7:$A$73,MATCH(C17961,'Curva Juros'!$A$7:$A$73,1)+1) -
INDEX('Curva Juros'!$A$7:$A$73,MATCH(C17961,'Curva Juros'!$A$7:$A$73,1)))</f>
        <v>7.779066666666667</v>
      </c>
      <c r="F17961" s="24">
        <f t="shared" si="280"/>
        <v>5.7533333333333186E-3</v>
      </c>
      <c r="G17961" s="24"/>
    </row>
    <row r="17962" spans="1:7" x14ac:dyDescent="0.25">
      <c r="A17962" s="3" t="s">
        <v>378</v>
      </c>
      <c r="B17962" s="4">
        <v>45842</v>
      </c>
      <c r="C17962" s="5">
        <v>541.6</v>
      </c>
      <c r="D17962" s="19">
        <v>8.2406999999999994E-2</v>
      </c>
      <c r="E17962" s="35" cm="1">
        <f t="array" ref="E17962">INDEX('Curva Juros'!$B$7:$B$73,MATCH(C17962,'Curva Juros'!$A$7:$A$73,1)) +
(C17962-INDEX('Curva Juros'!$A$7:$A$73,MATCH(C17962,'Curva Juros'!$A$7:$A$73,1))) *
(INDEX('Curva Juros'!$B$7:$B$73,MATCH(C17962,'Curva Juros'!$A$7:$A$73,1)+1) -
INDEX('Curva Juros'!$B$7:$B$73,MATCH(C17962,'Curva Juros'!$A$7:$A$73,1))) /
(INDEX('Curva Juros'!$A$7:$A$73,MATCH(C17962,'Curva Juros'!$A$7:$A$73,1)+1) -
INDEX('Curva Juros'!$A$7:$A$73,MATCH(C17962,'Curva Juros'!$A$7:$A$73,1)))</f>
        <v>7.7822130158730163</v>
      </c>
      <c r="F17962" s="24">
        <f t="shared" si="280"/>
        <v>4.5848698412698369E-3</v>
      </c>
      <c r="G17962" s="24"/>
    </row>
    <row r="17963" spans="1:7" x14ac:dyDescent="0.25">
      <c r="A17963" s="6" t="s">
        <v>378</v>
      </c>
      <c r="B17963" s="7">
        <v>45849</v>
      </c>
      <c r="C17963" s="8">
        <v>535.09</v>
      </c>
      <c r="D17963" s="20">
        <v>8.5252999999999995E-2</v>
      </c>
      <c r="E17963" s="35" cm="1">
        <f t="array" ref="E17963">INDEX('Curva Juros'!$B$7:$B$73,MATCH(C17963,'Curva Juros'!$A$7:$A$73,1)) +
(C17963-INDEX('Curva Juros'!$A$7:$A$73,MATCH(C17963,'Curva Juros'!$A$7:$A$73,1))) *
(INDEX('Curva Juros'!$B$7:$B$73,MATCH(C17963,'Curva Juros'!$A$7:$A$73,1)+1) -
INDEX('Curva Juros'!$B$7:$B$73,MATCH(C17963,'Curva Juros'!$A$7:$A$73,1))) /
(INDEX('Curva Juros'!$A$7:$A$73,MATCH(C17963,'Curva Juros'!$A$7:$A$73,1)+1) -
INDEX('Curva Juros'!$A$7:$A$73,MATCH(C17963,'Curva Juros'!$A$7:$A$73,1)))</f>
        <v>7.7868681825396822</v>
      </c>
      <c r="F17963" s="24">
        <f t="shared" si="280"/>
        <v>7.38431817460318E-3</v>
      </c>
      <c r="G17963" s="24"/>
    </row>
    <row r="17964" spans="1:7" x14ac:dyDescent="0.25">
      <c r="A17964" s="3" t="s">
        <v>378</v>
      </c>
      <c r="B17964" s="4">
        <v>45856</v>
      </c>
      <c r="C17964" s="5">
        <v>530</v>
      </c>
      <c r="D17964" s="19">
        <v>8.5417000000000007E-2</v>
      </c>
      <c r="E17964" s="35" cm="1">
        <f t="array" ref="E17964">INDEX('Curva Juros'!$B$7:$B$73,MATCH(C17964,'Curva Juros'!$A$7:$A$73,1)) +
(C17964-INDEX('Curva Juros'!$A$7:$A$73,MATCH(C17964,'Curva Juros'!$A$7:$A$73,1))) *
(INDEX('Curva Juros'!$B$7:$B$73,MATCH(C17964,'Curva Juros'!$A$7:$A$73,1)+1) -
INDEX('Curva Juros'!$B$7:$B$73,MATCH(C17964,'Curva Juros'!$A$7:$A$73,1))) /
(INDEX('Curva Juros'!$A$7:$A$73,MATCH(C17964,'Curva Juros'!$A$7:$A$73,1)+1) -
INDEX('Curva Juros'!$A$7:$A$73,MATCH(C17964,'Curva Juros'!$A$7:$A$73,1)))</f>
        <v>7.7905079365079368</v>
      </c>
      <c r="F17964" s="24">
        <f t="shared" si="280"/>
        <v>7.5119206349206352E-3</v>
      </c>
      <c r="G17964" s="24"/>
    </row>
    <row r="17965" spans="1:7" x14ac:dyDescent="0.25">
      <c r="A17965" s="6" t="s">
        <v>378</v>
      </c>
      <c r="B17965" s="7">
        <v>45863</v>
      </c>
      <c r="C17965" s="8">
        <v>525.22</v>
      </c>
      <c r="D17965" s="20">
        <v>8.5004999999999997E-2</v>
      </c>
      <c r="E17965" s="35" cm="1">
        <f t="array" ref="E17965">INDEX('Curva Juros'!$B$7:$B$73,MATCH(C17965,'Curva Juros'!$A$7:$A$73,1)) +
(C17965-INDEX('Curva Juros'!$A$7:$A$73,MATCH(C17965,'Curva Juros'!$A$7:$A$73,1))) *
(INDEX('Curva Juros'!$B$7:$B$73,MATCH(C17965,'Curva Juros'!$A$7:$A$73,1)+1) -
INDEX('Curva Juros'!$B$7:$B$73,MATCH(C17965,'Curva Juros'!$A$7:$A$73,1))) /
(INDEX('Curva Juros'!$A$7:$A$73,MATCH(C17965,'Curva Juros'!$A$7:$A$73,1)+1) -
INDEX('Curva Juros'!$A$7:$A$73,MATCH(C17965,'Curva Juros'!$A$7:$A$73,1)))</f>
        <v>7.7939260158730157</v>
      </c>
      <c r="F17965" s="24">
        <f t="shared" si="280"/>
        <v>7.0657398412698469E-3</v>
      </c>
      <c r="G17965" s="24"/>
    </row>
    <row r="17966" spans="1:7" x14ac:dyDescent="0.25">
      <c r="A17966" s="3" t="s">
        <v>378</v>
      </c>
      <c r="B17966" s="4">
        <v>45870</v>
      </c>
      <c r="C17966" s="5">
        <v>520.55999999999995</v>
      </c>
      <c r="D17966" s="19">
        <v>8.4356E-2</v>
      </c>
      <c r="E17966" s="35" cm="1">
        <f t="array" ref="E17966">INDEX('Curva Juros'!$B$7:$B$73,MATCH(C17966,'Curva Juros'!$A$7:$A$73,1)) +
(C17966-INDEX('Curva Juros'!$A$7:$A$73,MATCH(C17966,'Curva Juros'!$A$7:$A$73,1))) *
(INDEX('Curva Juros'!$B$7:$B$73,MATCH(C17966,'Curva Juros'!$A$7:$A$73,1)+1) -
INDEX('Curva Juros'!$B$7:$B$73,MATCH(C17966,'Curva Juros'!$A$7:$A$73,1))) /
(INDEX('Curva Juros'!$A$7:$A$73,MATCH(C17966,'Curva Juros'!$A$7:$A$73,1)+1) -
INDEX('Curva Juros'!$A$7:$A$73,MATCH(C17966,'Curva Juros'!$A$7:$A$73,1)))</f>
        <v>7.7972582857142854</v>
      </c>
      <c r="F17966" s="24">
        <f t="shared" si="280"/>
        <v>6.3834171428571451E-3</v>
      </c>
      <c r="G17966" s="24"/>
    </row>
    <row r="17967" spans="1:7" x14ac:dyDescent="0.25">
      <c r="A17967" s="6" t="s">
        <v>378</v>
      </c>
      <c r="B17967" s="7">
        <v>45877</v>
      </c>
      <c r="C17967" s="8">
        <v>516.22</v>
      </c>
      <c r="D17967" s="20">
        <v>8.3124000000000003E-2</v>
      </c>
      <c r="E17967" s="35" cm="1">
        <f t="array" ref="E17967">INDEX('Curva Juros'!$B$7:$B$73,MATCH(C17967,'Curva Juros'!$A$7:$A$73,1)) +
(C17967-INDEX('Curva Juros'!$A$7:$A$73,MATCH(C17967,'Curva Juros'!$A$7:$A$73,1))) *
(INDEX('Curva Juros'!$B$7:$B$73,MATCH(C17967,'Curva Juros'!$A$7:$A$73,1)+1) -
INDEX('Curva Juros'!$B$7:$B$73,MATCH(C17967,'Curva Juros'!$A$7:$A$73,1))) /
(INDEX('Curva Juros'!$A$7:$A$73,MATCH(C17967,'Curva Juros'!$A$7:$A$73,1)+1) -
INDEX('Curva Juros'!$A$7:$A$73,MATCH(C17967,'Curva Juros'!$A$7:$A$73,1)))</f>
        <v>7.8003617301587305</v>
      </c>
      <c r="F17967" s="24">
        <f t="shared" si="280"/>
        <v>5.1203826984126954E-3</v>
      </c>
      <c r="G17967" s="24"/>
    </row>
    <row r="17968" spans="1:7" x14ac:dyDescent="0.25">
      <c r="A17968" s="3" t="s">
        <v>378</v>
      </c>
      <c r="B17968" s="4">
        <v>45884</v>
      </c>
      <c r="C17968" s="5">
        <v>511.94</v>
      </c>
      <c r="D17968" s="19">
        <v>8.1782999999999995E-2</v>
      </c>
      <c r="E17968" s="35" cm="1">
        <f t="array" ref="E17968">INDEX('Curva Juros'!$B$7:$B$73,MATCH(C17968,'Curva Juros'!$A$7:$A$73,1)) +
(C17968-INDEX('Curva Juros'!$A$7:$A$73,MATCH(C17968,'Curva Juros'!$A$7:$A$73,1))) *
(INDEX('Curva Juros'!$B$7:$B$73,MATCH(C17968,'Curva Juros'!$A$7:$A$73,1)+1) -
INDEX('Curva Juros'!$B$7:$B$73,MATCH(C17968,'Curva Juros'!$A$7:$A$73,1))) /
(INDEX('Curva Juros'!$A$7:$A$73,MATCH(C17968,'Curva Juros'!$A$7:$A$73,1)+1) -
INDEX('Curva Juros'!$A$7:$A$73,MATCH(C17968,'Curva Juros'!$A$7:$A$73,1)))</f>
        <v>7.8034222698412696</v>
      </c>
      <c r="F17968" s="24">
        <f t="shared" si="280"/>
        <v>3.7487773015872916E-3</v>
      </c>
      <c r="G17968" s="24"/>
    </row>
    <row r="17969" spans="1:7" x14ac:dyDescent="0.25">
      <c r="A17969" s="6" t="s">
        <v>378</v>
      </c>
      <c r="B17969" s="7">
        <v>45891</v>
      </c>
      <c r="C17969" s="8">
        <v>506.77</v>
      </c>
      <c r="D17969" s="20">
        <v>8.2098000000000004E-2</v>
      </c>
      <c r="E17969" s="35" cm="1">
        <f t="array" ref="E17969">INDEX('Curva Juros'!$B$7:$B$73,MATCH(C17969,'Curva Juros'!$A$7:$A$73,1)) +
(C17969-INDEX('Curva Juros'!$A$7:$A$73,MATCH(C17969,'Curva Juros'!$A$7:$A$73,1))) *
(INDEX('Curva Juros'!$B$7:$B$73,MATCH(C17969,'Curva Juros'!$A$7:$A$73,1)+1) -
INDEX('Curva Juros'!$B$7:$B$73,MATCH(C17969,'Curva Juros'!$A$7:$A$73,1))) /
(INDEX('Curva Juros'!$A$7:$A$73,MATCH(C17969,'Curva Juros'!$A$7:$A$73,1)+1) -
INDEX('Curva Juros'!$A$7:$A$73,MATCH(C17969,'Curva Juros'!$A$7:$A$73,1)))</f>
        <v>7.8071192301587304</v>
      </c>
      <c r="F17969" s="24">
        <f t="shared" si="280"/>
        <v>4.026807698412696E-3</v>
      </c>
      <c r="G17969" s="24"/>
    </row>
    <row r="17970" spans="1:7" x14ac:dyDescent="0.25">
      <c r="A17970" s="3" t="s">
        <v>378</v>
      </c>
      <c r="B17970" s="4">
        <v>45898</v>
      </c>
      <c r="C17970" s="5">
        <v>502.47</v>
      </c>
      <c r="D17970" s="19">
        <v>8.0790000000000001E-2</v>
      </c>
      <c r="E17970" s="35" cm="1">
        <f t="array" ref="E17970">INDEX('Curva Juros'!$B$7:$B$73,MATCH(C17970,'Curva Juros'!$A$7:$A$73,1)) +
(C17970-INDEX('Curva Juros'!$A$7:$A$73,MATCH(C17970,'Curva Juros'!$A$7:$A$73,1))) *
(INDEX('Curva Juros'!$B$7:$B$73,MATCH(C17970,'Curva Juros'!$A$7:$A$73,1)+1) -
INDEX('Curva Juros'!$B$7:$B$73,MATCH(C17970,'Curva Juros'!$A$7:$A$73,1))) /
(INDEX('Curva Juros'!$A$7:$A$73,MATCH(C17970,'Curva Juros'!$A$7:$A$73,1)+1) -
INDEX('Curva Juros'!$A$7:$A$73,MATCH(C17970,'Curva Juros'!$A$7:$A$73,1)))</f>
        <v>7.8118115000000001</v>
      </c>
      <c r="F17970" s="24">
        <f t="shared" si="280"/>
        <v>2.6718849999999988E-3</v>
      </c>
      <c r="G17970" s="24"/>
    </row>
    <row r="17971" spans="1:7" x14ac:dyDescent="0.25">
      <c r="A17971" s="6" t="s">
        <v>378</v>
      </c>
      <c r="B17971" s="7">
        <v>45905</v>
      </c>
      <c r="C17971" s="8">
        <v>497.73</v>
      </c>
      <c r="D17971" s="20">
        <v>8.0300999999999997E-2</v>
      </c>
      <c r="E17971" s="35" cm="1">
        <f t="array" ref="E17971">INDEX('Curva Juros'!$B$7:$B$73,MATCH(C17971,'Curva Juros'!$A$7:$A$73,1)) +
(C17971-INDEX('Curva Juros'!$A$7:$A$73,MATCH(C17971,'Curva Juros'!$A$7:$A$73,1))) *
(INDEX('Curva Juros'!$B$7:$B$73,MATCH(C17971,'Curva Juros'!$A$7:$A$73,1)+1) -
INDEX('Curva Juros'!$B$7:$B$73,MATCH(C17971,'Curva Juros'!$A$7:$A$73,1))) /
(INDEX('Curva Juros'!$A$7:$A$73,MATCH(C17971,'Curva Juros'!$A$7:$A$73,1)+1) -
INDEX('Curva Juros'!$A$7:$A$73,MATCH(C17971,'Curva Juros'!$A$7:$A$73,1)))</f>
        <v>7.8202118333333335</v>
      </c>
      <c r="F17971" s="24">
        <f t="shared" si="280"/>
        <v>2.0988816666666632E-3</v>
      </c>
      <c r="G17971" s="24"/>
    </row>
    <row r="17972" spans="1:7" x14ac:dyDescent="0.25">
      <c r="A17972" s="3" t="s">
        <v>378</v>
      </c>
      <c r="B17972" s="4">
        <v>45912</v>
      </c>
      <c r="C17972" s="5">
        <v>494.37</v>
      </c>
      <c r="D17972" s="19">
        <v>7.7251E-2</v>
      </c>
      <c r="E17972" s="35" cm="1">
        <f t="array" ref="E17972">INDEX('Curva Juros'!$B$7:$B$73,MATCH(C17972,'Curva Juros'!$A$7:$A$73,1)) +
(C17972-INDEX('Curva Juros'!$A$7:$A$73,MATCH(C17972,'Curva Juros'!$A$7:$A$73,1))) *
(INDEX('Curva Juros'!$B$7:$B$73,MATCH(C17972,'Curva Juros'!$A$7:$A$73,1)+1) -
INDEX('Curva Juros'!$B$7:$B$73,MATCH(C17972,'Curva Juros'!$A$7:$A$73,1))) /
(INDEX('Curva Juros'!$A$7:$A$73,MATCH(C17972,'Curva Juros'!$A$7:$A$73,1)+1) -
INDEX('Curva Juros'!$A$7:$A$73,MATCH(C17972,'Curva Juros'!$A$7:$A$73,1)))</f>
        <v>7.8261665000000002</v>
      </c>
      <c r="F17972" s="24">
        <f t="shared" si="280"/>
        <v>-1.0106650000000078E-3</v>
      </c>
      <c r="G17972" s="24"/>
    </row>
    <row r="17973" spans="1:7" x14ac:dyDescent="0.25">
      <c r="A17973" s="6" t="s">
        <v>378</v>
      </c>
      <c r="B17973" s="7">
        <v>45919</v>
      </c>
      <c r="C17973" s="8">
        <v>565.47</v>
      </c>
      <c r="D17973" s="20">
        <v>7.6175000000000007E-2</v>
      </c>
      <c r="E17973" s="35" cm="1">
        <f t="array" ref="E17973">INDEX('Curva Juros'!$B$7:$B$73,MATCH(C17973,'Curva Juros'!$A$7:$A$73,1)) +
(C17973-INDEX('Curva Juros'!$A$7:$A$73,MATCH(C17973,'Curva Juros'!$A$7:$A$73,1))) *
(INDEX('Curva Juros'!$B$7:$B$73,MATCH(C17973,'Curva Juros'!$A$7:$A$73,1)+1) -
INDEX('Curva Juros'!$B$7:$B$73,MATCH(C17973,'Curva Juros'!$A$7:$A$73,1))) /
(INDEX('Curva Juros'!$A$7:$A$73,MATCH(C17973,'Curva Juros'!$A$7:$A$73,1)+1) -
INDEX('Curva Juros'!$A$7:$A$73,MATCH(C17973,'Curva Juros'!$A$7:$A$73,1)))</f>
        <v>7.7651440714285718</v>
      </c>
      <c r="F17973" s="24">
        <f t="shared" si="280"/>
        <v>-1.4764407142857094E-3</v>
      </c>
      <c r="G17973" s="24"/>
    </row>
    <row r="17974" spans="1:7" x14ac:dyDescent="0.25">
      <c r="A17974" s="3" t="s">
        <v>378</v>
      </c>
      <c r="B17974" s="4">
        <v>45926</v>
      </c>
      <c r="C17974" s="5">
        <v>560.22</v>
      </c>
      <c r="D17974" s="19">
        <v>7.6724000000000001E-2</v>
      </c>
      <c r="E17974" s="35" cm="1">
        <f t="array" ref="E17974">INDEX('Curva Juros'!$B$7:$B$73,MATCH(C17974,'Curva Juros'!$A$7:$A$73,1)) +
(C17974-INDEX('Curva Juros'!$A$7:$A$73,MATCH(C17974,'Curva Juros'!$A$7:$A$73,1))) *
(INDEX('Curva Juros'!$B$7:$B$73,MATCH(C17974,'Curva Juros'!$A$7:$A$73,1)+1) -
INDEX('Curva Juros'!$B$7:$B$73,MATCH(C17974,'Curva Juros'!$A$7:$A$73,1))) /
(INDEX('Curva Juros'!$A$7:$A$73,MATCH(C17974,'Curva Juros'!$A$7:$A$73,1)+1) -
INDEX('Curva Juros'!$A$7:$A$73,MATCH(C17974,'Curva Juros'!$A$7:$A$73,1)))</f>
        <v>7.7688982380952378</v>
      </c>
      <c r="F17974" s="24">
        <f t="shared" si="280"/>
        <v>-9.6498238095238387E-4</v>
      </c>
      <c r="G17974" s="24"/>
    </row>
    <row r="17975" spans="1:7" x14ac:dyDescent="0.25">
      <c r="A17975" s="6" t="s">
        <v>378</v>
      </c>
      <c r="B17975" s="7">
        <v>45933</v>
      </c>
      <c r="C17975" s="8">
        <v>555.19000000000005</v>
      </c>
      <c r="D17975" s="20">
        <v>7.6789999999999997E-2</v>
      </c>
      <c r="E17975" s="35" cm="1">
        <f t="array" ref="E17975">INDEX('Curva Juros'!$B$7:$B$73,MATCH(C17975,'Curva Juros'!$A$7:$A$73,1)) +
(C17975-INDEX('Curva Juros'!$A$7:$A$73,MATCH(C17975,'Curva Juros'!$A$7:$A$73,1))) *
(INDEX('Curva Juros'!$B$7:$B$73,MATCH(C17975,'Curva Juros'!$A$7:$A$73,1)+1) -
INDEX('Curva Juros'!$B$7:$B$73,MATCH(C17975,'Curva Juros'!$A$7:$A$73,1))) /
(INDEX('Curva Juros'!$A$7:$A$73,MATCH(C17975,'Curva Juros'!$A$7:$A$73,1)+1) -
INDEX('Curva Juros'!$A$7:$A$73,MATCH(C17975,'Curva Juros'!$A$7:$A$73,1)))</f>
        <v>7.7724950873015874</v>
      </c>
      <c r="F17975" s="24">
        <f t="shared" si="280"/>
        <v>-9.3495087301587176E-4</v>
      </c>
      <c r="G17975" s="24"/>
    </row>
    <row r="17976" spans="1:7" x14ac:dyDescent="0.25">
      <c r="A17976" s="3" t="s">
        <v>378</v>
      </c>
      <c r="B17976" s="4">
        <v>45940</v>
      </c>
      <c r="C17976" s="5">
        <v>549.11</v>
      </c>
      <c r="D17976" s="19">
        <v>7.9126000000000002E-2</v>
      </c>
      <c r="E17976" s="35" cm="1">
        <f t="array" ref="E17976">INDEX('Curva Juros'!$B$7:$B$73,MATCH(C17976,'Curva Juros'!$A$7:$A$73,1)) +
(C17976-INDEX('Curva Juros'!$A$7:$A$73,MATCH(C17976,'Curva Juros'!$A$7:$A$73,1))) *
(INDEX('Curva Juros'!$B$7:$B$73,MATCH(C17976,'Curva Juros'!$A$7:$A$73,1)+1) -
INDEX('Curva Juros'!$B$7:$B$73,MATCH(C17976,'Curva Juros'!$A$7:$A$73,1))) /
(INDEX('Curva Juros'!$A$7:$A$73,MATCH(C17976,'Curva Juros'!$A$7:$A$73,1)+1) -
INDEX('Curva Juros'!$A$7:$A$73,MATCH(C17976,'Curva Juros'!$A$7:$A$73,1)))</f>
        <v>7.7768427698412701</v>
      </c>
      <c r="F17976" s="24">
        <f t="shared" si="280"/>
        <v>1.3575723015872981E-3</v>
      </c>
      <c r="G17976" s="24"/>
    </row>
    <row r="17977" spans="1:7" x14ac:dyDescent="0.25">
      <c r="A17977" s="6" t="s">
        <v>378</v>
      </c>
      <c r="B17977" s="7">
        <v>45947</v>
      </c>
      <c r="C17977" s="8">
        <v>543.74</v>
      </c>
      <c r="D17977" s="20">
        <v>7.9918000000000003E-2</v>
      </c>
      <c r="E17977" s="35" cm="1">
        <f t="array" ref="E17977">INDEX('Curva Juros'!$B$7:$B$73,MATCH(C17977,'Curva Juros'!$A$7:$A$73,1)) +
(C17977-INDEX('Curva Juros'!$A$7:$A$73,MATCH(C17977,'Curva Juros'!$A$7:$A$73,1))) *
(INDEX('Curva Juros'!$B$7:$B$73,MATCH(C17977,'Curva Juros'!$A$7:$A$73,1)+1) -
INDEX('Curva Juros'!$B$7:$B$73,MATCH(C17977,'Curva Juros'!$A$7:$A$73,1))) /
(INDEX('Curva Juros'!$A$7:$A$73,MATCH(C17977,'Curva Juros'!$A$7:$A$73,1)+1) -
INDEX('Curva Juros'!$A$7:$A$73,MATCH(C17977,'Curva Juros'!$A$7:$A$73,1)))</f>
        <v>7.7806827460317463</v>
      </c>
      <c r="F17977" s="24">
        <f t="shared" si="280"/>
        <v>2.1111725396825431E-3</v>
      </c>
      <c r="G17977" s="24"/>
    </row>
    <row r="17978" spans="1:7" x14ac:dyDescent="0.25">
      <c r="A17978" s="3" t="s">
        <v>378</v>
      </c>
      <c r="B17978" s="4">
        <v>45954</v>
      </c>
      <c r="C17978" s="5">
        <v>540.01</v>
      </c>
      <c r="D17978" s="19">
        <v>7.7164999999999997E-2</v>
      </c>
      <c r="E17978" s="35" cm="1">
        <f t="array" ref="E17978">INDEX('Curva Juros'!$B$7:$B$73,MATCH(C17978,'Curva Juros'!$A$7:$A$73,1)) +
(C17978-INDEX('Curva Juros'!$A$7:$A$73,MATCH(C17978,'Curva Juros'!$A$7:$A$73,1))) *
(INDEX('Curva Juros'!$B$7:$B$73,MATCH(C17978,'Curva Juros'!$A$7:$A$73,1)+1) -
INDEX('Curva Juros'!$B$7:$B$73,MATCH(C17978,'Curva Juros'!$A$7:$A$73,1))) /
(INDEX('Curva Juros'!$A$7:$A$73,MATCH(C17978,'Curva Juros'!$A$7:$A$73,1)+1) -
INDEX('Curva Juros'!$A$7:$A$73,MATCH(C17978,'Curva Juros'!$A$7:$A$73,1)))</f>
        <v>7.7833499920634921</v>
      </c>
      <c r="F17978" s="24">
        <f t="shared" si="280"/>
        <v>-6.6849992063491848E-4</v>
      </c>
      <c r="G17978" s="24"/>
    </row>
    <row r="17979" spans="1:7" x14ac:dyDescent="0.25">
      <c r="A17979" s="6" t="s">
        <v>378</v>
      </c>
      <c r="B17979" s="7">
        <v>45961</v>
      </c>
      <c r="C17979" s="8">
        <v>534.22</v>
      </c>
      <c r="D17979" s="20">
        <v>7.8881000000000007E-2</v>
      </c>
      <c r="E17979" s="35" cm="1">
        <f t="array" ref="E17979">INDEX('Curva Juros'!$B$7:$B$73,MATCH(C17979,'Curva Juros'!$A$7:$A$73,1)) +
(C17979-INDEX('Curva Juros'!$A$7:$A$73,MATCH(C17979,'Curva Juros'!$A$7:$A$73,1))) *
(INDEX('Curva Juros'!$B$7:$B$73,MATCH(C17979,'Curva Juros'!$A$7:$A$73,1)+1) -
INDEX('Curva Juros'!$B$7:$B$73,MATCH(C17979,'Curva Juros'!$A$7:$A$73,1))) /
(INDEX('Curva Juros'!$A$7:$A$73,MATCH(C17979,'Curva Juros'!$A$7:$A$73,1)+1) -
INDEX('Curva Juros'!$A$7:$A$73,MATCH(C17979,'Curva Juros'!$A$7:$A$73,1)))</f>
        <v>7.7874903015873018</v>
      </c>
      <c r="F17979" s="24">
        <f t="shared" si="280"/>
        <v>1.0060969841269862E-3</v>
      </c>
      <c r="G17979" s="24"/>
    </row>
    <row r="17980" spans="1:7" x14ac:dyDescent="0.25">
      <c r="A17980" s="3" t="s">
        <v>378</v>
      </c>
      <c r="B17980" s="4">
        <v>45968</v>
      </c>
      <c r="C17980" s="5">
        <v>529.94000000000005</v>
      </c>
      <c r="D17980" s="19">
        <v>7.7324000000000004E-2</v>
      </c>
      <c r="E17980" s="35" cm="1">
        <f t="array" ref="E17980">INDEX('Curva Juros'!$B$7:$B$73,MATCH(C17980,'Curva Juros'!$A$7:$A$73,1)) +
(C17980-INDEX('Curva Juros'!$A$7:$A$73,MATCH(C17980,'Curva Juros'!$A$7:$A$73,1))) *
(INDEX('Curva Juros'!$B$7:$B$73,MATCH(C17980,'Curva Juros'!$A$7:$A$73,1)+1) -
INDEX('Curva Juros'!$B$7:$B$73,MATCH(C17980,'Curva Juros'!$A$7:$A$73,1))) /
(INDEX('Curva Juros'!$A$7:$A$73,MATCH(C17980,'Curva Juros'!$A$7:$A$73,1)+1) -
INDEX('Curva Juros'!$A$7:$A$73,MATCH(C17980,'Curva Juros'!$A$7:$A$73,1)))</f>
        <v>7.790550841269841</v>
      </c>
      <c r="F17980" s="24">
        <f t="shared" si="280"/>
        <v>-5.8150841269841158E-4</v>
      </c>
      <c r="G17980" s="24"/>
    </row>
    <row r="17981" spans="1:7" x14ac:dyDescent="0.25">
      <c r="A17981" s="6" t="s">
        <v>378</v>
      </c>
      <c r="B17981" s="7">
        <v>45975</v>
      </c>
      <c r="C17981" s="8">
        <v>526.04999999999995</v>
      </c>
      <c r="D17981" s="20">
        <v>7.4931999999999999E-2</v>
      </c>
      <c r="E17981" s="35" cm="1">
        <f t="array" ref="E17981">INDEX('Curva Juros'!$B$7:$B$73,MATCH(C17981,'Curva Juros'!$A$7:$A$73,1)) +
(C17981-INDEX('Curva Juros'!$A$7:$A$73,MATCH(C17981,'Curva Juros'!$A$7:$A$73,1))) *
(INDEX('Curva Juros'!$B$7:$B$73,MATCH(C17981,'Curva Juros'!$A$7:$A$73,1)+1) -
INDEX('Curva Juros'!$B$7:$B$73,MATCH(C17981,'Curva Juros'!$A$7:$A$73,1))) /
(INDEX('Curva Juros'!$A$7:$A$73,MATCH(C17981,'Curva Juros'!$A$7:$A$73,1)+1) -
INDEX('Curva Juros'!$A$7:$A$73,MATCH(C17981,'Curva Juros'!$A$7:$A$73,1)))</f>
        <v>7.7933325</v>
      </c>
      <c r="F17981" s="24">
        <f t="shared" si="280"/>
        <v>-3.0013249999999991E-3</v>
      </c>
      <c r="G17981" s="24"/>
    </row>
    <row r="17982" spans="1:7" x14ac:dyDescent="0.25">
      <c r="A17982" s="3" t="s">
        <v>378</v>
      </c>
      <c r="B17982" s="4">
        <v>45982</v>
      </c>
      <c r="C17982" s="5">
        <v>521.82000000000005</v>
      </c>
      <c r="D17982" s="19">
        <v>7.5426999999999994E-2</v>
      </c>
      <c r="E17982" s="35" cm="1">
        <f t="array" ref="E17982">INDEX('Curva Juros'!$B$7:$B$73,MATCH(C17982,'Curva Juros'!$A$7:$A$73,1)) +
(C17982-INDEX('Curva Juros'!$A$7:$A$73,MATCH(C17982,'Curva Juros'!$A$7:$A$73,1))) *
(INDEX('Curva Juros'!$B$7:$B$73,MATCH(C17982,'Curva Juros'!$A$7:$A$73,1)+1) -
INDEX('Curva Juros'!$B$7:$B$73,MATCH(C17982,'Curva Juros'!$A$7:$A$73,1))) /
(INDEX('Curva Juros'!$A$7:$A$73,MATCH(C17982,'Curva Juros'!$A$7:$A$73,1)+1) -
INDEX('Curva Juros'!$A$7:$A$73,MATCH(C17982,'Curva Juros'!$A$7:$A$73,1)))</f>
        <v>7.7963572857142855</v>
      </c>
      <c r="F17982" s="24">
        <f t="shared" si="280"/>
        <v>-2.5365728571428575E-3</v>
      </c>
      <c r="G17982" s="24"/>
    </row>
    <row r="17983" spans="1:7" x14ac:dyDescent="0.25">
      <c r="A17983" s="6" t="s">
        <v>378</v>
      </c>
      <c r="B17983" s="7">
        <v>45989</v>
      </c>
      <c r="C17983" s="8">
        <v>517.04999999999995</v>
      </c>
      <c r="D17983" s="20">
        <v>7.4922000000000002E-2</v>
      </c>
      <c r="E17983" s="35" cm="1">
        <f t="array" ref="E17983">INDEX('Curva Juros'!$B$7:$B$73,MATCH(C17983,'Curva Juros'!$A$7:$A$73,1)) +
(C17983-INDEX('Curva Juros'!$A$7:$A$73,MATCH(C17983,'Curva Juros'!$A$7:$A$73,1))) *
(INDEX('Curva Juros'!$B$7:$B$73,MATCH(C17983,'Curva Juros'!$A$7:$A$73,1)+1) -
INDEX('Curva Juros'!$B$7:$B$73,MATCH(C17983,'Curva Juros'!$A$7:$A$73,1))) /
(INDEX('Curva Juros'!$A$7:$A$73,MATCH(C17983,'Curva Juros'!$A$7:$A$73,1)+1) -
INDEX('Curva Juros'!$A$7:$A$73,MATCH(C17983,'Curva Juros'!$A$7:$A$73,1)))</f>
        <v>7.7997682142857139</v>
      </c>
      <c r="F17983" s="24">
        <f t="shared" si="280"/>
        <v>-3.075682142857139E-3</v>
      </c>
      <c r="G17983" s="24"/>
    </row>
    <row r="17984" spans="1:7" x14ac:dyDescent="0.25">
      <c r="A17984" s="3" t="s">
        <v>378</v>
      </c>
      <c r="B17984" s="4">
        <v>45996</v>
      </c>
      <c r="C17984" s="5">
        <v>511.71</v>
      </c>
      <c r="D17984" s="19">
        <v>7.5671000000000002E-2</v>
      </c>
      <c r="E17984" s="35" cm="1">
        <f t="array" ref="E17984">INDEX('Curva Juros'!$B$7:$B$73,MATCH(C17984,'Curva Juros'!$A$7:$A$73,1)) +
(C17984-INDEX('Curva Juros'!$A$7:$A$73,MATCH(C17984,'Curva Juros'!$A$7:$A$73,1))) *
(INDEX('Curva Juros'!$B$7:$B$73,MATCH(C17984,'Curva Juros'!$A$7:$A$73,1)+1) -
INDEX('Curva Juros'!$B$7:$B$73,MATCH(C17984,'Curva Juros'!$A$7:$A$73,1))) /
(INDEX('Curva Juros'!$A$7:$A$73,MATCH(C17984,'Curva Juros'!$A$7:$A$73,1)+1) -
INDEX('Curva Juros'!$A$7:$A$73,MATCH(C17984,'Curva Juros'!$A$7:$A$73,1)))</f>
        <v>7.8035867380952384</v>
      </c>
      <c r="F17984" s="24">
        <f t="shared" si="280"/>
        <v>-2.3648673809523874E-3</v>
      </c>
      <c r="G17984" s="24"/>
    </row>
    <row r="17985" spans="1:7" x14ac:dyDescent="0.25">
      <c r="A17985" s="6" t="s">
        <v>378</v>
      </c>
      <c r="B17985" s="7">
        <v>46003</v>
      </c>
      <c r="C17985" s="8">
        <v>506.14</v>
      </c>
      <c r="D17985" s="20">
        <v>7.6896000000000006E-2</v>
      </c>
      <c r="E17985" s="35" cm="1">
        <f t="array" ref="E17985">INDEX('Curva Juros'!$B$7:$B$73,MATCH(C17985,'Curva Juros'!$A$7:$A$73,1)) +
(C17985-INDEX('Curva Juros'!$A$7:$A$73,MATCH(C17985,'Curva Juros'!$A$7:$A$73,1))) *
(INDEX('Curva Juros'!$B$7:$B$73,MATCH(C17985,'Curva Juros'!$A$7:$A$73,1)+1) -
INDEX('Curva Juros'!$B$7:$B$73,MATCH(C17985,'Curva Juros'!$A$7:$A$73,1))) /
(INDEX('Curva Juros'!$A$7:$A$73,MATCH(C17985,'Curva Juros'!$A$7:$A$73,1)+1) -
INDEX('Curva Juros'!$A$7:$A$73,MATCH(C17985,'Curva Juros'!$A$7:$A$73,1)))</f>
        <v>7.8075697301587299</v>
      </c>
      <c r="F17985" s="24">
        <f t="shared" si="280"/>
        <v>-1.1796973015872902E-3</v>
      </c>
      <c r="G17985" s="24"/>
    </row>
    <row r="17986" spans="1:7" x14ac:dyDescent="0.25">
      <c r="A17986" s="3" t="s">
        <v>378</v>
      </c>
      <c r="B17986" s="4">
        <v>46010</v>
      </c>
      <c r="C17986" s="5">
        <v>501.51</v>
      </c>
      <c r="D17986" s="19">
        <v>7.6092999999999994E-2</v>
      </c>
      <c r="E17986" s="35" cm="1">
        <f t="array" ref="E17986">INDEX('Curva Juros'!$B$7:$B$73,MATCH(C17986,'Curva Juros'!$A$7:$A$73,1)) +
(C17986-INDEX('Curva Juros'!$A$7:$A$73,MATCH(C17986,'Curva Juros'!$A$7:$A$73,1))) *
(INDEX('Curva Juros'!$B$7:$B$73,MATCH(C17986,'Curva Juros'!$A$7:$A$73,1)+1) -
INDEX('Curva Juros'!$B$7:$B$73,MATCH(C17986,'Curva Juros'!$A$7:$A$73,1))) /
(INDEX('Curva Juros'!$A$7:$A$73,MATCH(C17986,'Curva Juros'!$A$7:$A$73,1)+1) -
INDEX('Curva Juros'!$A$7:$A$73,MATCH(C17986,'Curva Juros'!$A$7:$A$73,1)))</f>
        <v>7.8135128333333332</v>
      </c>
      <c r="F17986" s="24">
        <f t="shared" si="280"/>
        <v>-2.0421283333333373E-3</v>
      </c>
      <c r="G17986" s="24"/>
    </row>
    <row r="17987" spans="1:7" x14ac:dyDescent="0.25">
      <c r="A17987" s="6" t="s">
        <v>378</v>
      </c>
      <c r="B17987" s="7">
        <v>46017</v>
      </c>
      <c r="C17987" s="8">
        <v>497.34</v>
      </c>
      <c r="D17987" s="20">
        <v>7.6466000000000006E-2</v>
      </c>
      <c r="E17987" s="35" cm="1">
        <f t="array" ref="E17987">INDEX('Curva Juros'!$B$7:$B$73,MATCH(C17987,'Curva Juros'!$A$7:$A$73,1)) +
(C17987-INDEX('Curva Juros'!$A$7:$A$73,MATCH(C17987,'Curva Juros'!$A$7:$A$73,1))) *
(INDEX('Curva Juros'!$B$7:$B$73,MATCH(C17987,'Curva Juros'!$A$7:$A$73,1)+1) -
INDEX('Curva Juros'!$B$7:$B$73,MATCH(C17987,'Curva Juros'!$A$7:$A$73,1))) /
(INDEX('Curva Juros'!$A$7:$A$73,MATCH(C17987,'Curva Juros'!$A$7:$A$73,1)+1) -
INDEX('Curva Juros'!$A$7:$A$73,MATCH(C17987,'Curva Juros'!$A$7:$A$73,1)))</f>
        <v>7.8209030000000004</v>
      </c>
      <c r="F17987" s="24">
        <f t="shared" ref="F17987:F18050" si="281">D17987-E17987/100</f>
        <v>-1.7430299999999926E-3</v>
      </c>
      <c r="G17987" s="24"/>
    </row>
    <row r="17988" spans="1:7" x14ac:dyDescent="0.25">
      <c r="A17988" s="3" t="s">
        <v>378</v>
      </c>
      <c r="B17988" s="4">
        <v>46024</v>
      </c>
      <c r="C17988" s="5">
        <v>494.17</v>
      </c>
      <c r="D17988" s="19">
        <v>7.4662000000000006E-2</v>
      </c>
      <c r="E17988" s="35" cm="1">
        <f t="array" ref="E17988">INDEX('Curva Juros'!$B$7:$B$73,MATCH(C17988,'Curva Juros'!$A$7:$A$73,1)) +
(C17988-INDEX('Curva Juros'!$A$7:$A$73,MATCH(C17988,'Curva Juros'!$A$7:$A$73,1))) *
(INDEX('Curva Juros'!$B$7:$B$73,MATCH(C17988,'Curva Juros'!$A$7:$A$73,1)+1) -
INDEX('Curva Juros'!$B$7:$B$73,MATCH(C17988,'Curva Juros'!$A$7:$A$73,1))) /
(INDEX('Curva Juros'!$A$7:$A$73,MATCH(C17988,'Curva Juros'!$A$7:$A$73,1)+1) -
INDEX('Curva Juros'!$A$7:$A$73,MATCH(C17988,'Curva Juros'!$A$7:$A$73,1)))</f>
        <v>7.8265209444444448</v>
      </c>
      <c r="F17988" s="24">
        <f t="shared" si="281"/>
        <v>-3.6032094444444357E-3</v>
      </c>
      <c r="G17988" s="24"/>
    </row>
    <row r="17989" spans="1:7" x14ac:dyDescent="0.25">
      <c r="A17989" s="6" t="s">
        <v>378</v>
      </c>
      <c r="B17989" s="7">
        <v>46031</v>
      </c>
      <c r="C17989" s="8">
        <v>488.74</v>
      </c>
      <c r="D17989" s="20">
        <v>7.5586E-2</v>
      </c>
      <c r="E17989" s="35" cm="1">
        <f t="array" ref="E17989">INDEX('Curva Juros'!$B$7:$B$73,MATCH(C17989,'Curva Juros'!$A$7:$A$73,1)) +
(C17989-INDEX('Curva Juros'!$A$7:$A$73,MATCH(C17989,'Curva Juros'!$A$7:$A$73,1))) *
(INDEX('Curva Juros'!$B$7:$B$73,MATCH(C17989,'Curva Juros'!$A$7:$A$73,1)+1) -
INDEX('Curva Juros'!$B$7:$B$73,MATCH(C17989,'Curva Juros'!$A$7:$A$73,1))) /
(INDEX('Curva Juros'!$A$7:$A$73,MATCH(C17989,'Curva Juros'!$A$7:$A$73,1)+1) -
INDEX('Curva Juros'!$A$7:$A$73,MATCH(C17989,'Curva Juros'!$A$7:$A$73,1)))</f>
        <v>7.8361441111111114</v>
      </c>
      <c r="F17989" s="24">
        <f t="shared" si="281"/>
        <v>-2.7754411111111099E-3</v>
      </c>
      <c r="G17989" s="24"/>
    </row>
    <row r="17990" spans="1:7" x14ac:dyDescent="0.25">
      <c r="A17990" s="3" t="s">
        <v>378</v>
      </c>
      <c r="B17990" s="4">
        <v>46038</v>
      </c>
      <c r="C17990" s="5">
        <v>483.42</v>
      </c>
      <c r="D17990" s="19">
        <v>7.6281000000000002E-2</v>
      </c>
      <c r="E17990" s="35" cm="1">
        <f t="array" ref="E17990">INDEX('Curva Juros'!$B$7:$B$73,MATCH(C17990,'Curva Juros'!$A$7:$A$73,1)) +
(C17990-INDEX('Curva Juros'!$A$7:$A$73,MATCH(C17990,'Curva Juros'!$A$7:$A$73,1))) *
(INDEX('Curva Juros'!$B$7:$B$73,MATCH(C17990,'Curva Juros'!$A$7:$A$73,1)+1) -
INDEX('Curva Juros'!$B$7:$B$73,MATCH(C17990,'Curva Juros'!$A$7:$A$73,1))) /
(INDEX('Curva Juros'!$A$7:$A$73,MATCH(C17990,'Curva Juros'!$A$7:$A$73,1)+1) -
INDEX('Curva Juros'!$A$7:$A$73,MATCH(C17990,'Curva Juros'!$A$7:$A$73,1)))</f>
        <v>7.8455723333333331</v>
      </c>
      <c r="F17990" s="24">
        <f t="shared" si="281"/>
        <v>-2.1747233333333366E-3</v>
      </c>
      <c r="G17990" s="24"/>
    </row>
    <row r="17991" spans="1:7" x14ac:dyDescent="0.25">
      <c r="A17991" s="6" t="s">
        <v>378</v>
      </c>
      <c r="B17991" s="7">
        <v>46045</v>
      </c>
      <c r="C17991" s="8">
        <v>479.03</v>
      </c>
      <c r="D17991" s="20">
        <v>7.4962000000000001E-2</v>
      </c>
      <c r="E17991" s="35" cm="1">
        <f t="array" ref="E17991">INDEX('Curva Juros'!$B$7:$B$73,MATCH(C17991,'Curva Juros'!$A$7:$A$73,1)) +
(C17991-INDEX('Curva Juros'!$A$7:$A$73,MATCH(C17991,'Curva Juros'!$A$7:$A$73,1))) *
(INDEX('Curva Juros'!$B$7:$B$73,MATCH(C17991,'Curva Juros'!$A$7:$A$73,1)+1) -
INDEX('Curva Juros'!$B$7:$B$73,MATCH(C17991,'Curva Juros'!$A$7:$A$73,1))) /
(INDEX('Curva Juros'!$A$7:$A$73,MATCH(C17991,'Curva Juros'!$A$7:$A$73,1)+1) -
INDEX('Curva Juros'!$A$7:$A$73,MATCH(C17991,'Curva Juros'!$A$7:$A$73,1)))</f>
        <v>7.8533523888888892</v>
      </c>
      <c r="F17991" s="24">
        <f t="shared" si="281"/>
        <v>-3.5715238888888862E-3</v>
      </c>
      <c r="G17991" s="24"/>
    </row>
    <row r="17992" spans="1:7" x14ac:dyDescent="0.25">
      <c r="A17992" s="3" t="s">
        <v>378</v>
      </c>
      <c r="B17992" s="4">
        <v>46052</v>
      </c>
      <c r="C17992" s="5">
        <v>475.93</v>
      </c>
      <c r="D17992" s="19">
        <v>7.0890999999999996E-2</v>
      </c>
      <c r="E17992" s="35" cm="1">
        <f t="array" ref="E17992">INDEX('Curva Juros'!$B$7:$B$73,MATCH(C17992,'Curva Juros'!$A$7:$A$73,1)) +
(C17992-INDEX('Curva Juros'!$A$7:$A$73,MATCH(C17992,'Curva Juros'!$A$7:$A$73,1))) *
(INDEX('Curva Juros'!$B$7:$B$73,MATCH(C17992,'Curva Juros'!$A$7:$A$73,1)+1) -
INDEX('Curva Juros'!$B$7:$B$73,MATCH(C17992,'Curva Juros'!$A$7:$A$73,1))) /
(INDEX('Curva Juros'!$A$7:$A$73,MATCH(C17992,'Curva Juros'!$A$7:$A$73,1)+1) -
INDEX('Curva Juros'!$A$7:$A$73,MATCH(C17992,'Curva Juros'!$A$7:$A$73,1)))</f>
        <v>7.8588462777777774</v>
      </c>
      <c r="F17992" s="24">
        <f t="shared" si="281"/>
        <v>-7.6974627777777749E-3</v>
      </c>
      <c r="G17992" s="24"/>
    </row>
    <row r="17993" spans="1:7" x14ac:dyDescent="0.25">
      <c r="A17993" s="6" t="s">
        <v>378</v>
      </c>
      <c r="B17993" s="7">
        <v>46059</v>
      </c>
      <c r="C17993" s="8">
        <v>470.96</v>
      </c>
      <c r="D17993" s="20">
        <v>7.0838999999999999E-2</v>
      </c>
      <c r="E17993" s="35" cm="1">
        <f t="array" ref="E17993">INDEX('Curva Juros'!$B$7:$B$73,MATCH(C17993,'Curva Juros'!$A$7:$A$73,1)) +
(C17993-INDEX('Curva Juros'!$A$7:$A$73,MATCH(C17993,'Curva Juros'!$A$7:$A$73,1))) *
(INDEX('Curva Juros'!$B$7:$B$73,MATCH(C17993,'Curva Juros'!$A$7:$A$73,1)+1) -
INDEX('Curva Juros'!$B$7:$B$73,MATCH(C17993,'Curva Juros'!$A$7:$A$73,1))) /
(INDEX('Curva Juros'!$A$7:$A$73,MATCH(C17993,'Curva Juros'!$A$7:$A$73,1)+1) -
INDEX('Curva Juros'!$A$7:$A$73,MATCH(C17993,'Curva Juros'!$A$7:$A$73,1)))</f>
        <v>7.8676542222222228</v>
      </c>
      <c r="F17993" s="24">
        <f t="shared" si="281"/>
        <v>-7.8375422222222296E-3</v>
      </c>
      <c r="G17993" s="24"/>
    </row>
    <row r="17994" spans="1:7" x14ac:dyDescent="0.25">
      <c r="A17994" s="3" t="s">
        <v>378</v>
      </c>
      <c r="B17994" s="4">
        <v>46066</v>
      </c>
      <c r="C17994" s="5">
        <v>465.73</v>
      </c>
      <c r="D17994" s="19">
        <v>7.1329000000000004E-2</v>
      </c>
      <c r="E17994" s="35" cm="1">
        <f t="array" ref="E17994">INDEX('Curva Juros'!$B$7:$B$73,MATCH(C17994,'Curva Juros'!$A$7:$A$73,1)) +
(C17994-INDEX('Curva Juros'!$A$7:$A$73,MATCH(C17994,'Curva Juros'!$A$7:$A$73,1))) *
(INDEX('Curva Juros'!$B$7:$B$73,MATCH(C17994,'Curva Juros'!$A$7:$A$73,1)+1) -
INDEX('Curva Juros'!$B$7:$B$73,MATCH(C17994,'Curva Juros'!$A$7:$A$73,1))) /
(INDEX('Curva Juros'!$A$7:$A$73,MATCH(C17994,'Curva Juros'!$A$7:$A$73,1)+1) -
INDEX('Curva Juros'!$A$7:$A$73,MATCH(C17994,'Curva Juros'!$A$7:$A$73,1)))</f>
        <v>7.8769229444444449</v>
      </c>
      <c r="F17994" s="24">
        <f t="shared" si="281"/>
        <v>-7.4402294444444461E-3</v>
      </c>
      <c r="G17994" s="24"/>
    </row>
    <row r="17995" spans="1:7" x14ac:dyDescent="0.25">
      <c r="A17995" s="6" t="s">
        <v>378</v>
      </c>
      <c r="B17995" s="7">
        <v>46073</v>
      </c>
      <c r="C17995" s="8">
        <v>462.66</v>
      </c>
      <c r="D17995" s="20">
        <v>7.1467000000000003E-2</v>
      </c>
      <c r="E17995" s="35" cm="1">
        <f t="array" ref="E17995">INDEX('Curva Juros'!$B$7:$B$73,MATCH(C17995,'Curva Juros'!$A$7:$A$73,1)) +
(C17995-INDEX('Curva Juros'!$A$7:$A$73,MATCH(C17995,'Curva Juros'!$A$7:$A$73,1))) *
(INDEX('Curva Juros'!$B$7:$B$73,MATCH(C17995,'Curva Juros'!$A$7:$A$73,1)+1) -
INDEX('Curva Juros'!$B$7:$B$73,MATCH(C17995,'Curva Juros'!$A$7:$A$73,1))) /
(INDEX('Curva Juros'!$A$7:$A$73,MATCH(C17995,'Curva Juros'!$A$7:$A$73,1)+1) -
INDEX('Curva Juros'!$A$7:$A$73,MATCH(C17995,'Curva Juros'!$A$7:$A$73,1)))</f>
        <v>7.8823636666666665</v>
      </c>
      <c r="F17995" s="24">
        <f t="shared" si="281"/>
        <v>-7.356636666666666E-3</v>
      </c>
      <c r="G17995" s="24"/>
    </row>
    <row r="17996" spans="1:7" x14ac:dyDescent="0.25">
      <c r="A17996" s="3" t="s">
        <v>378</v>
      </c>
      <c r="B17996" s="4">
        <v>46080</v>
      </c>
      <c r="C17996" s="5">
        <v>457.97</v>
      </c>
      <c r="D17996" s="19">
        <v>7.0800000000000002E-2</v>
      </c>
      <c r="E17996" s="35" cm="1">
        <f t="array" ref="E17996">INDEX('Curva Juros'!$B$7:$B$73,MATCH(C17996,'Curva Juros'!$A$7:$A$73,1)) +
(C17996-INDEX('Curva Juros'!$A$7:$A$73,MATCH(C17996,'Curva Juros'!$A$7:$A$73,1))) *
(INDEX('Curva Juros'!$B$7:$B$73,MATCH(C17996,'Curva Juros'!$A$7:$A$73,1)+1) -
INDEX('Curva Juros'!$B$7:$B$73,MATCH(C17996,'Curva Juros'!$A$7:$A$73,1))) /
(INDEX('Curva Juros'!$A$7:$A$73,MATCH(C17996,'Curva Juros'!$A$7:$A$73,1)+1) -
INDEX('Curva Juros'!$A$7:$A$73,MATCH(C17996,'Curva Juros'!$A$7:$A$73,1)))</f>
        <v>7.890675388888889</v>
      </c>
      <c r="F17996" s="24">
        <f t="shared" si="281"/>
        <v>-8.1067538888888874E-3</v>
      </c>
      <c r="G17996" s="24"/>
    </row>
    <row r="17997" spans="1:7" x14ac:dyDescent="0.25">
      <c r="A17997" s="6" t="s">
        <v>379</v>
      </c>
      <c r="B17997" s="7">
        <v>45772</v>
      </c>
      <c r="C17997" s="8">
        <v>1618.53</v>
      </c>
      <c r="D17997" s="20">
        <v>8.2157999999999995E-2</v>
      </c>
      <c r="E17997" s="35" cm="1">
        <f t="array" ref="E17997">INDEX('Curva Juros'!$B$7:$B$73,MATCH(C17997,'Curva Juros'!$A$7:$A$73,1)) +
(C17997-INDEX('Curva Juros'!$A$7:$A$73,MATCH(C17997,'Curva Juros'!$A$7:$A$73,1))) *
(INDEX('Curva Juros'!$B$7:$B$73,MATCH(C17997,'Curva Juros'!$A$7:$A$73,1)+1) -
INDEX('Curva Juros'!$B$7:$B$73,MATCH(C17997,'Curva Juros'!$A$7:$A$73,1))) /
(INDEX('Curva Juros'!$A$7:$A$73,MATCH(C17997,'Curva Juros'!$A$7:$A$73,1)+1) -
INDEX('Curva Juros'!$A$7:$A$73,MATCH(C17997,'Curva Juros'!$A$7:$A$73,1)))</f>
        <v>7.5491511666666673</v>
      </c>
      <c r="F17997" s="24">
        <f t="shared" si="281"/>
        <v>6.6664883333333175E-3</v>
      </c>
      <c r="G17997" s="24"/>
    </row>
    <row r="17998" spans="1:7" x14ac:dyDescent="0.25">
      <c r="A17998" s="3" t="s">
        <v>379</v>
      </c>
      <c r="B17998" s="4">
        <v>45779</v>
      </c>
      <c r="C17998" s="5">
        <v>1616.2</v>
      </c>
      <c r="D17998" s="19">
        <v>8.1378000000000006E-2</v>
      </c>
      <c r="E17998" s="35" cm="1">
        <f t="array" ref="E17998">INDEX('Curva Juros'!$B$7:$B$73,MATCH(C17998,'Curva Juros'!$A$7:$A$73,1)) +
(C17998-INDEX('Curva Juros'!$A$7:$A$73,MATCH(C17998,'Curva Juros'!$A$7:$A$73,1))) *
(INDEX('Curva Juros'!$B$7:$B$73,MATCH(C17998,'Curva Juros'!$A$7:$A$73,1)+1) -
INDEX('Curva Juros'!$B$7:$B$73,MATCH(C17998,'Curva Juros'!$A$7:$A$73,1))) /
(INDEX('Curva Juros'!$A$7:$A$73,MATCH(C17998,'Curva Juros'!$A$7:$A$73,1)+1) -
INDEX('Curva Juros'!$A$7:$A$73,MATCH(C17998,'Curva Juros'!$A$7:$A$73,1)))</f>
        <v>7.5497077777777779</v>
      </c>
      <c r="F17998" s="24">
        <f t="shared" si="281"/>
        <v>5.8809222222222235E-3</v>
      </c>
      <c r="G17998" s="24"/>
    </row>
    <row r="17999" spans="1:7" x14ac:dyDescent="0.25">
      <c r="A17999" s="6" t="s">
        <v>379</v>
      </c>
      <c r="B17999" s="7">
        <v>45786</v>
      </c>
      <c r="C17999" s="8">
        <v>1614.81</v>
      </c>
      <c r="D17999" s="20">
        <v>7.9686000000000007E-2</v>
      </c>
      <c r="E17999" s="35" cm="1">
        <f t="array" ref="E17999">INDEX('Curva Juros'!$B$7:$B$73,MATCH(C17999,'Curva Juros'!$A$7:$A$73,1)) +
(C17999-INDEX('Curva Juros'!$A$7:$A$73,MATCH(C17999,'Curva Juros'!$A$7:$A$73,1))) *
(INDEX('Curva Juros'!$B$7:$B$73,MATCH(C17999,'Curva Juros'!$A$7:$A$73,1)+1) -
INDEX('Curva Juros'!$B$7:$B$73,MATCH(C17999,'Curva Juros'!$A$7:$A$73,1))) /
(INDEX('Curva Juros'!$A$7:$A$73,MATCH(C17999,'Curva Juros'!$A$7:$A$73,1)+1) -
INDEX('Curva Juros'!$A$7:$A$73,MATCH(C17999,'Curva Juros'!$A$7:$A$73,1)))</f>
        <v>7.5500398333333338</v>
      </c>
      <c r="F17999" s="24">
        <f t="shared" si="281"/>
        <v>4.1856016666666634E-3</v>
      </c>
      <c r="G17999" s="24"/>
    </row>
    <row r="18000" spans="1:7" x14ac:dyDescent="0.25">
      <c r="A18000" s="3" t="s">
        <v>379</v>
      </c>
      <c r="B18000" s="4">
        <v>45793</v>
      </c>
      <c r="C18000" s="5">
        <v>1608.42</v>
      </c>
      <c r="D18000" s="19">
        <v>8.0336000000000005E-2</v>
      </c>
      <c r="E18000" s="35" cm="1">
        <f t="array" ref="E18000">INDEX('Curva Juros'!$B$7:$B$73,MATCH(C18000,'Curva Juros'!$A$7:$A$73,1)) +
(C18000-INDEX('Curva Juros'!$A$7:$A$73,MATCH(C18000,'Curva Juros'!$A$7:$A$73,1))) *
(INDEX('Curva Juros'!$B$7:$B$73,MATCH(C18000,'Curva Juros'!$A$7:$A$73,1)+1) -
INDEX('Curva Juros'!$B$7:$B$73,MATCH(C18000,'Curva Juros'!$A$7:$A$73,1))) /
(INDEX('Curva Juros'!$A$7:$A$73,MATCH(C18000,'Curva Juros'!$A$7:$A$73,1)+1) -
INDEX('Curva Juros'!$A$7:$A$73,MATCH(C18000,'Curva Juros'!$A$7:$A$73,1)))</f>
        <v>7.5515663333333336</v>
      </c>
      <c r="F18000" s="24">
        <f t="shared" si="281"/>
        <v>4.8203366666666747E-3</v>
      </c>
      <c r="G18000" s="24"/>
    </row>
    <row r="18001" spans="1:7" x14ac:dyDescent="0.25">
      <c r="A18001" s="6" t="s">
        <v>379</v>
      </c>
      <c r="B18001" s="7">
        <v>45800</v>
      </c>
      <c r="C18001" s="8">
        <v>1604</v>
      </c>
      <c r="D18001" s="20">
        <v>8.0061999999999994E-2</v>
      </c>
      <c r="E18001" s="35" cm="1">
        <f t="array" ref="E18001">INDEX('Curva Juros'!$B$7:$B$73,MATCH(C18001,'Curva Juros'!$A$7:$A$73,1)) +
(C18001-INDEX('Curva Juros'!$A$7:$A$73,MATCH(C18001,'Curva Juros'!$A$7:$A$73,1))) *
(INDEX('Curva Juros'!$B$7:$B$73,MATCH(C18001,'Curva Juros'!$A$7:$A$73,1)+1) -
INDEX('Curva Juros'!$B$7:$B$73,MATCH(C18001,'Curva Juros'!$A$7:$A$73,1))) /
(INDEX('Curva Juros'!$A$7:$A$73,MATCH(C18001,'Curva Juros'!$A$7:$A$73,1)+1) -
INDEX('Curva Juros'!$A$7:$A$73,MATCH(C18001,'Curva Juros'!$A$7:$A$73,1)))</f>
        <v>7.5526222222222223</v>
      </c>
      <c r="F18001" s="24">
        <f t="shared" si="281"/>
        <v>4.5357777777777775E-3</v>
      </c>
      <c r="G18001" s="24"/>
    </row>
    <row r="18002" spans="1:7" x14ac:dyDescent="0.25">
      <c r="A18002" s="3" t="s">
        <v>379</v>
      </c>
      <c r="B18002" s="4">
        <v>45807</v>
      </c>
      <c r="C18002" s="5">
        <v>1597.84</v>
      </c>
      <c r="D18002" s="19">
        <v>8.0610000000000001E-2</v>
      </c>
      <c r="E18002" s="35" cm="1">
        <f t="array" ref="E18002">INDEX('Curva Juros'!$B$7:$B$73,MATCH(C18002,'Curva Juros'!$A$7:$A$73,1)) +
(C18002-INDEX('Curva Juros'!$A$7:$A$73,MATCH(C18002,'Curva Juros'!$A$7:$A$73,1))) *
(INDEX('Curva Juros'!$B$7:$B$73,MATCH(C18002,'Curva Juros'!$A$7:$A$73,1)+1) -
INDEX('Curva Juros'!$B$7:$B$73,MATCH(C18002,'Curva Juros'!$A$7:$A$73,1))) /
(INDEX('Curva Juros'!$A$7:$A$73,MATCH(C18002,'Curva Juros'!$A$7:$A$73,1)+1) -
INDEX('Curva Juros'!$A$7:$A$73,MATCH(C18002,'Curva Juros'!$A$7:$A$73,1)))</f>
        <v>7.5540937777777781</v>
      </c>
      <c r="F18002" s="24">
        <f t="shared" si="281"/>
        <v>5.0690622222222259E-3</v>
      </c>
      <c r="G18002" s="24"/>
    </row>
    <row r="18003" spans="1:7" x14ac:dyDescent="0.25">
      <c r="A18003" s="6" t="s">
        <v>379</v>
      </c>
      <c r="B18003" s="7">
        <v>45814</v>
      </c>
      <c r="C18003" s="8">
        <v>1594.07</v>
      </c>
      <c r="D18003" s="20">
        <v>8.0033000000000007E-2</v>
      </c>
      <c r="E18003" s="35" cm="1">
        <f t="array" ref="E18003">INDEX('Curva Juros'!$B$7:$B$73,MATCH(C18003,'Curva Juros'!$A$7:$A$73,1)) +
(C18003-INDEX('Curva Juros'!$A$7:$A$73,MATCH(C18003,'Curva Juros'!$A$7:$A$73,1))) *
(INDEX('Curva Juros'!$B$7:$B$73,MATCH(C18003,'Curva Juros'!$A$7:$A$73,1)+1) -
INDEX('Curva Juros'!$B$7:$B$73,MATCH(C18003,'Curva Juros'!$A$7:$A$73,1))) /
(INDEX('Curva Juros'!$A$7:$A$73,MATCH(C18003,'Curva Juros'!$A$7:$A$73,1)+1) -
INDEX('Curva Juros'!$A$7:$A$73,MATCH(C18003,'Curva Juros'!$A$7:$A$73,1)))</f>
        <v>7.5549943888888889</v>
      </c>
      <c r="F18003" s="24">
        <f t="shared" si="281"/>
        <v>4.4830561111111195E-3</v>
      </c>
      <c r="G18003" s="24"/>
    </row>
    <row r="18004" spans="1:7" x14ac:dyDescent="0.25">
      <c r="A18004" s="3" t="s">
        <v>379</v>
      </c>
      <c r="B18004" s="4">
        <v>45821</v>
      </c>
      <c r="C18004" s="5">
        <v>1588.55</v>
      </c>
      <c r="D18004" s="19">
        <v>8.0272999999999997E-2</v>
      </c>
      <c r="E18004" s="35" cm="1">
        <f t="array" ref="E18004">INDEX('Curva Juros'!$B$7:$B$73,MATCH(C18004,'Curva Juros'!$A$7:$A$73,1)) +
(C18004-INDEX('Curva Juros'!$A$7:$A$73,MATCH(C18004,'Curva Juros'!$A$7:$A$73,1))) *
(INDEX('Curva Juros'!$B$7:$B$73,MATCH(C18004,'Curva Juros'!$A$7:$A$73,1)+1) -
INDEX('Curva Juros'!$B$7:$B$73,MATCH(C18004,'Curva Juros'!$A$7:$A$73,1))) /
(INDEX('Curva Juros'!$A$7:$A$73,MATCH(C18004,'Curva Juros'!$A$7:$A$73,1)+1) -
INDEX('Curva Juros'!$A$7:$A$73,MATCH(C18004,'Curva Juros'!$A$7:$A$73,1)))</f>
        <v>7.556313055555556</v>
      </c>
      <c r="F18004" s="24">
        <f t="shared" si="281"/>
        <v>4.7098694444444311E-3</v>
      </c>
      <c r="G18004" s="24"/>
    </row>
    <row r="18005" spans="1:7" x14ac:dyDescent="0.25">
      <c r="A18005" s="6" t="s">
        <v>379</v>
      </c>
      <c r="B18005" s="7">
        <v>45828</v>
      </c>
      <c r="C18005" s="8">
        <v>1585.37</v>
      </c>
      <c r="D18005" s="20">
        <v>7.9890000000000003E-2</v>
      </c>
      <c r="E18005" s="35" cm="1">
        <f t="array" ref="E18005">INDEX('Curva Juros'!$B$7:$B$73,MATCH(C18005,'Curva Juros'!$A$7:$A$73,1)) +
(C18005-INDEX('Curva Juros'!$A$7:$A$73,MATCH(C18005,'Curva Juros'!$A$7:$A$73,1))) *
(INDEX('Curva Juros'!$B$7:$B$73,MATCH(C18005,'Curva Juros'!$A$7:$A$73,1)+1) -
INDEX('Curva Juros'!$B$7:$B$73,MATCH(C18005,'Curva Juros'!$A$7:$A$73,1))) /
(INDEX('Curva Juros'!$A$7:$A$73,MATCH(C18005,'Curva Juros'!$A$7:$A$73,1)+1) -
INDEX('Curva Juros'!$A$7:$A$73,MATCH(C18005,'Curva Juros'!$A$7:$A$73,1)))</f>
        <v>7.5570727222222223</v>
      </c>
      <c r="F18005" s="24">
        <f t="shared" si="281"/>
        <v>4.3192727777777856E-3</v>
      </c>
      <c r="G18005" s="24"/>
    </row>
    <row r="18006" spans="1:7" x14ac:dyDescent="0.25">
      <c r="A18006" s="3" t="s">
        <v>379</v>
      </c>
      <c r="B18006" s="4">
        <v>45835</v>
      </c>
      <c r="C18006" s="5">
        <v>1580.65</v>
      </c>
      <c r="D18006" s="19">
        <v>7.9760999999999999E-2</v>
      </c>
      <c r="E18006" s="35" cm="1">
        <f t="array" ref="E18006">INDEX('Curva Juros'!$B$7:$B$73,MATCH(C18006,'Curva Juros'!$A$7:$A$73,1)) +
(C18006-INDEX('Curva Juros'!$A$7:$A$73,MATCH(C18006,'Curva Juros'!$A$7:$A$73,1))) *
(INDEX('Curva Juros'!$B$7:$B$73,MATCH(C18006,'Curva Juros'!$A$7:$A$73,1)+1) -
INDEX('Curva Juros'!$B$7:$B$73,MATCH(C18006,'Curva Juros'!$A$7:$A$73,1))) /
(INDEX('Curva Juros'!$A$7:$A$73,MATCH(C18006,'Curva Juros'!$A$7:$A$73,1)+1) -
INDEX('Curva Juros'!$A$7:$A$73,MATCH(C18006,'Curva Juros'!$A$7:$A$73,1)))</f>
        <v>7.5582002777777779</v>
      </c>
      <c r="F18006" s="24">
        <f t="shared" si="281"/>
        <v>4.1789972222222166E-3</v>
      </c>
      <c r="G18006" s="24"/>
    </row>
    <row r="18007" spans="1:7" x14ac:dyDescent="0.25">
      <c r="A18007" s="6" t="s">
        <v>379</v>
      </c>
      <c r="B18007" s="7">
        <v>45842</v>
      </c>
      <c r="C18007" s="8">
        <v>1577.68</v>
      </c>
      <c r="D18007" s="20">
        <v>7.8806000000000001E-2</v>
      </c>
      <c r="E18007" s="35" cm="1">
        <f t="array" ref="E18007">INDEX('Curva Juros'!$B$7:$B$73,MATCH(C18007,'Curva Juros'!$A$7:$A$73,1)) +
(C18007-INDEX('Curva Juros'!$A$7:$A$73,MATCH(C18007,'Curva Juros'!$A$7:$A$73,1))) *
(INDEX('Curva Juros'!$B$7:$B$73,MATCH(C18007,'Curva Juros'!$A$7:$A$73,1)+1) -
INDEX('Curva Juros'!$B$7:$B$73,MATCH(C18007,'Curva Juros'!$A$7:$A$73,1))) /
(INDEX('Curva Juros'!$A$7:$A$73,MATCH(C18007,'Curva Juros'!$A$7:$A$73,1)+1) -
INDEX('Curva Juros'!$A$7:$A$73,MATCH(C18007,'Curva Juros'!$A$7:$A$73,1)))</f>
        <v>7.5589097777777781</v>
      </c>
      <c r="F18007" s="24">
        <f t="shared" si="281"/>
        <v>3.2169022222222204E-3</v>
      </c>
      <c r="G18007" s="24"/>
    </row>
    <row r="18008" spans="1:7" x14ac:dyDescent="0.25">
      <c r="A18008" s="3" t="s">
        <v>379</v>
      </c>
      <c r="B18008" s="4">
        <v>45849</v>
      </c>
      <c r="C18008" s="5">
        <v>1567.54</v>
      </c>
      <c r="D18008" s="19">
        <v>8.1215999999999997E-2</v>
      </c>
      <c r="E18008" s="35" cm="1">
        <f t="array" ref="E18008">INDEX('Curva Juros'!$B$7:$B$73,MATCH(C18008,'Curva Juros'!$A$7:$A$73,1)) +
(C18008-INDEX('Curva Juros'!$A$7:$A$73,MATCH(C18008,'Curva Juros'!$A$7:$A$73,1))) *
(INDEX('Curva Juros'!$B$7:$B$73,MATCH(C18008,'Curva Juros'!$A$7:$A$73,1)+1) -
INDEX('Curva Juros'!$B$7:$B$73,MATCH(C18008,'Curva Juros'!$A$7:$A$73,1))) /
(INDEX('Curva Juros'!$A$7:$A$73,MATCH(C18008,'Curva Juros'!$A$7:$A$73,1)+1) -
INDEX('Curva Juros'!$A$7:$A$73,MATCH(C18008,'Curva Juros'!$A$7:$A$73,1)))</f>
        <v>7.5613321111111116</v>
      </c>
      <c r="F18008" s="24">
        <f t="shared" si="281"/>
        <v>5.602678888888879E-3</v>
      </c>
      <c r="G18008" s="24"/>
    </row>
    <row r="18009" spans="1:7" x14ac:dyDescent="0.25">
      <c r="A18009" s="6" t="s">
        <v>379</v>
      </c>
      <c r="B18009" s="7">
        <v>45856</v>
      </c>
      <c r="C18009" s="8">
        <v>1561.2</v>
      </c>
      <c r="D18009" s="20">
        <v>8.1846000000000002E-2</v>
      </c>
      <c r="E18009" s="35" cm="1">
        <f t="array" ref="E18009">INDEX('Curva Juros'!$B$7:$B$73,MATCH(C18009,'Curva Juros'!$A$7:$A$73,1)) +
(C18009-INDEX('Curva Juros'!$A$7:$A$73,MATCH(C18009,'Curva Juros'!$A$7:$A$73,1))) *
(INDEX('Curva Juros'!$B$7:$B$73,MATCH(C18009,'Curva Juros'!$A$7:$A$73,1)+1) -
INDEX('Curva Juros'!$B$7:$B$73,MATCH(C18009,'Curva Juros'!$A$7:$A$73,1))) /
(INDEX('Curva Juros'!$A$7:$A$73,MATCH(C18009,'Curva Juros'!$A$7:$A$73,1)+1) -
INDEX('Curva Juros'!$A$7:$A$73,MATCH(C18009,'Curva Juros'!$A$7:$A$73,1)))</f>
        <v>7.5628466666666672</v>
      </c>
      <c r="F18009" s="24">
        <f t="shared" si="281"/>
        <v>6.2175333333333305E-3</v>
      </c>
      <c r="G18009" s="24"/>
    </row>
    <row r="18010" spans="1:7" x14ac:dyDescent="0.25">
      <c r="A18010" s="3" t="s">
        <v>379</v>
      </c>
      <c r="B18010" s="4">
        <v>45863</v>
      </c>
      <c r="C18010" s="5">
        <v>1556.06</v>
      </c>
      <c r="D18010" s="19">
        <v>8.1911999999999999E-2</v>
      </c>
      <c r="E18010" s="35" cm="1">
        <f t="array" ref="E18010">INDEX('Curva Juros'!$B$7:$B$73,MATCH(C18010,'Curva Juros'!$A$7:$A$73,1)) +
(C18010-INDEX('Curva Juros'!$A$7:$A$73,MATCH(C18010,'Curva Juros'!$A$7:$A$73,1))) *
(INDEX('Curva Juros'!$B$7:$B$73,MATCH(C18010,'Curva Juros'!$A$7:$A$73,1)+1) -
INDEX('Curva Juros'!$B$7:$B$73,MATCH(C18010,'Curva Juros'!$A$7:$A$73,1))) /
(INDEX('Curva Juros'!$A$7:$A$73,MATCH(C18010,'Curva Juros'!$A$7:$A$73,1)+1) -
INDEX('Curva Juros'!$A$7:$A$73,MATCH(C18010,'Curva Juros'!$A$7:$A$73,1)))</f>
        <v>7.564074555555556</v>
      </c>
      <c r="F18010" s="24">
        <f t="shared" si="281"/>
        <v>6.2712544444444435E-3</v>
      </c>
      <c r="G18010" s="24"/>
    </row>
    <row r="18011" spans="1:7" x14ac:dyDescent="0.25">
      <c r="A18011" s="6" t="s">
        <v>379</v>
      </c>
      <c r="B18011" s="7">
        <v>45870</v>
      </c>
      <c r="C18011" s="8">
        <v>1551.19</v>
      </c>
      <c r="D18011" s="20">
        <v>8.1849000000000005E-2</v>
      </c>
      <c r="E18011" s="35" cm="1">
        <f t="array" ref="E18011">INDEX('Curva Juros'!$B$7:$B$73,MATCH(C18011,'Curva Juros'!$A$7:$A$73,1)) +
(C18011-INDEX('Curva Juros'!$A$7:$A$73,MATCH(C18011,'Curva Juros'!$A$7:$A$73,1))) *
(INDEX('Curva Juros'!$B$7:$B$73,MATCH(C18011,'Curva Juros'!$A$7:$A$73,1)+1) -
INDEX('Curva Juros'!$B$7:$B$73,MATCH(C18011,'Curva Juros'!$A$7:$A$73,1))) /
(INDEX('Curva Juros'!$A$7:$A$73,MATCH(C18011,'Curva Juros'!$A$7:$A$73,1)+1) -
INDEX('Curva Juros'!$A$7:$A$73,MATCH(C18011,'Curva Juros'!$A$7:$A$73,1)))</f>
        <v>7.5652379444444451</v>
      </c>
      <c r="F18011" s="24">
        <f t="shared" si="281"/>
        <v>6.1966205555555598E-3</v>
      </c>
      <c r="G18011" s="24"/>
    </row>
    <row r="18012" spans="1:7" x14ac:dyDescent="0.25">
      <c r="A18012" s="3" t="s">
        <v>379</v>
      </c>
      <c r="B18012" s="4">
        <v>45877</v>
      </c>
      <c r="C18012" s="5">
        <v>1549.76</v>
      </c>
      <c r="D18012" s="19">
        <v>8.0177999999999999E-2</v>
      </c>
      <c r="E18012" s="35" cm="1">
        <f t="array" ref="E18012">INDEX('Curva Juros'!$B$7:$B$73,MATCH(C18012,'Curva Juros'!$A$7:$A$73,1)) +
(C18012-INDEX('Curva Juros'!$A$7:$A$73,MATCH(C18012,'Curva Juros'!$A$7:$A$73,1))) *
(INDEX('Curva Juros'!$B$7:$B$73,MATCH(C18012,'Curva Juros'!$A$7:$A$73,1)+1) -
INDEX('Curva Juros'!$B$7:$B$73,MATCH(C18012,'Curva Juros'!$A$7:$A$73,1))) /
(INDEX('Curva Juros'!$A$7:$A$73,MATCH(C18012,'Curva Juros'!$A$7:$A$73,1)+1) -
INDEX('Curva Juros'!$A$7:$A$73,MATCH(C18012,'Curva Juros'!$A$7:$A$73,1)))</f>
        <v>7.5655795555555558</v>
      </c>
      <c r="F18012" s="24">
        <f t="shared" si="281"/>
        <v>4.5222044444444415E-3</v>
      </c>
      <c r="G18012" s="24"/>
    </row>
    <row r="18013" spans="1:7" x14ac:dyDescent="0.25">
      <c r="A18013" s="6" t="s">
        <v>379</v>
      </c>
      <c r="B18013" s="7">
        <v>45884</v>
      </c>
      <c r="C18013" s="8">
        <v>1546.18</v>
      </c>
      <c r="D18013" s="20">
        <v>7.9507999999999995E-2</v>
      </c>
      <c r="E18013" s="35" cm="1">
        <f t="array" ref="E18013">INDEX('Curva Juros'!$B$7:$B$73,MATCH(C18013,'Curva Juros'!$A$7:$A$73,1)) +
(C18013-INDEX('Curva Juros'!$A$7:$A$73,MATCH(C18013,'Curva Juros'!$A$7:$A$73,1))) *
(INDEX('Curva Juros'!$B$7:$B$73,MATCH(C18013,'Curva Juros'!$A$7:$A$73,1)+1) -
INDEX('Curva Juros'!$B$7:$B$73,MATCH(C18013,'Curva Juros'!$A$7:$A$73,1))) /
(INDEX('Curva Juros'!$A$7:$A$73,MATCH(C18013,'Curva Juros'!$A$7:$A$73,1)+1) -
INDEX('Curva Juros'!$A$7:$A$73,MATCH(C18013,'Curva Juros'!$A$7:$A$73,1)))</f>
        <v>7.5664347777777783</v>
      </c>
      <c r="F18013" s="24">
        <f t="shared" si="281"/>
        <v>3.8436522222222158E-3</v>
      </c>
      <c r="G18013" s="24"/>
    </row>
    <row r="18014" spans="1:7" x14ac:dyDescent="0.25">
      <c r="A18014" s="3" t="s">
        <v>379</v>
      </c>
      <c r="B18014" s="4">
        <v>45891</v>
      </c>
      <c r="C18014" s="5">
        <v>1539.57</v>
      </c>
      <c r="D18014" s="19">
        <v>8.0268000000000006E-2</v>
      </c>
      <c r="E18014" s="35" cm="1">
        <f t="array" ref="E18014">INDEX('Curva Juros'!$B$7:$B$73,MATCH(C18014,'Curva Juros'!$A$7:$A$73,1)) +
(C18014-INDEX('Curva Juros'!$A$7:$A$73,MATCH(C18014,'Curva Juros'!$A$7:$A$73,1))) *
(INDEX('Curva Juros'!$B$7:$B$73,MATCH(C18014,'Curva Juros'!$A$7:$A$73,1)+1) -
INDEX('Curva Juros'!$B$7:$B$73,MATCH(C18014,'Curva Juros'!$A$7:$A$73,1))) /
(INDEX('Curva Juros'!$A$7:$A$73,MATCH(C18014,'Curva Juros'!$A$7:$A$73,1)+1) -
INDEX('Curva Juros'!$A$7:$A$73,MATCH(C18014,'Curva Juros'!$A$7:$A$73,1)))</f>
        <v>7.5680138333333336</v>
      </c>
      <c r="F18014" s="24">
        <f t="shared" si="281"/>
        <v>4.587861666666665E-3</v>
      </c>
      <c r="G18014" s="24"/>
    </row>
    <row r="18015" spans="1:7" x14ac:dyDescent="0.25">
      <c r="A18015" s="6" t="s">
        <v>379</v>
      </c>
      <c r="B18015" s="7">
        <v>45898</v>
      </c>
      <c r="C18015" s="8">
        <v>1536.17</v>
      </c>
      <c r="D18015" s="20">
        <v>7.9513E-2</v>
      </c>
      <c r="E18015" s="35" cm="1">
        <f t="array" ref="E18015">INDEX('Curva Juros'!$B$7:$B$73,MATCH(C18015,'Curva Juros'!$A$7:$A$73,1)) +
(C18015-INDEX('Curva Juros'!$A$7:$A$73,MATCH(C18015,'Curva Juros'!$A$7:$A$73,1))) *
(INDEX('Curva Juros'!$B$7:$B$73,MATCH(C18015,'Curva Juros'!$A$7:$A$73,1)+1) -
INDEX('Curva Juros'!$B$7:$B$73,MATCH(C18015,'Curva Juros'!$A$7:$A$73,1))) /
(INDEX('Curva Juros'!$A$7:$A$73,MATCH(C18015,'Curva Juros'!$A$7:$A$73,1)+1) -
INDEX('Curva Juros'!$A$7:$A$73,MATCH(C18015,'Curva Juros'!$A$7:$A$73,1)))</f>
        <v>7.5688260555555553</v>
      </c>
      <c r="F18015" s="24">
        <f t="shared" si="281"/>
        <v>3.8247394444444471E-3</v>
      </c>
      <c r="G18015" s="24"/>
    </row>
    <row r="18016" spans="1:7" x14ac:dyDescent="0.25">
      <c r="A18016" s="3" t="s">
        <v>379</v>
      </c>
      <c r="B18016" s="4">
        <v>45905</v>
      </c>
      <c r="C18016" s="5">
        <v>1532.79</v>
      </c>
      <c r="D18016" s="19">
        <v>7.8752000000000003E-2</v>
      </c>
      <c r="E18016" s="35" cm="1">
        <f t="array" ref="E18016">INDEX('Curva Juros'!$B$7:$B$73,MATCH(C18016,'Curva Juros'!$A$7:$A$73,1)) +
(C18016-INDEX('Curva Juros'!$A$7:$A$73,MATCH(C18016,'Curva Juros'!$A$7:$A$73,1))) *
(INDEX('Curva Juros'!$B$7:$B$73,MATCH(C18016,'Curva Juros'!$A$7:$A$73,1)+1) -
INDEX('Curva Juros'!$B$7:$B$73,MATCH(C18016,'Curva Juros'!$A$7:$A$73,1))) /
(INDEX('Curva Juros'!$A$7:$A$73,MATCH(C18016,'Curva Juros'!$A$7:$A$73,1)+1) -
INDEX('Curva Juros'!$A$7:$A$73,MATCH(C18016,'Curva Juros'!$A$7:$A$73,1)))</f>
        <v>7.5696335000000001</v>
      </c>
      <c r="F18016" s="24">
        <f t="shared" si="281"/>
        <v>3.0556649999999991E-3</v>
      </c>
      <c r="G18016" s="24"/>
    </row>
    <row r="18017" spans="1:7" x14ac:dyDescent="0.25">
      <c r="A18017" s="6" t="s">
        <v>379</v>
      </c>
      <c r="B18017" s="7">
        <v>45912</v>
      </c>
      <c r="C18017" s="8">
        <v>1528.83</v>
      </c>
      <c r="D18017" s="20">
        <v>7.8266000000000002E-2</v>
      </c>
      <c r="E18017" s="35" cm="1">
        <f t="array" ref="E18017">INDEX('Curva Juros'!$B$7:$B$73,MATCH(C18017,'Curva Juros'!$A$7:$A$73,1)) +
(C18017-INDEX('Curva Juros'!$A$7:$A$73,MATCH(C18017,'Curva Juros'!$A$7:$A$73,1))) *
(INDEX('Curva Juros'!$B$7:$B$73,MATCH(C18017,'Curva Juros'!$A$7:$A$73,1)+1) -
INDEX('Curva Juros'!$B$7:$B$73,MATCH(C18017,'Curva Juros'!$A$7:$A$73,1))) /
(INDEX('Curva Juros'!$A$7:$A$73,MATCH(C18017,'Curva Juros'!$A$7:$A$73,1)+1) -
INDEX('Curva Juros'!$A$7:$A$73,MATCH(C18017,'Curva Juros'!$A$7:$A$73,1)))</f>
        <v>7.5705795</v>
      </c>
      <c r="F18017" s="24">
        <f t="shared" si="281"/>
        <v>2.560204999999996E-3</v>
      </c>
      <c r="G18017" s="24"/>
    </row>
    <row r="18018" spans="1:7" x14ac:dyDescent="0.25">
      <c r="A18018" s="3" t="s">
        <v>379</v>
      </c>
      <c r="B18018" s="4">
        <v>45919</v>
      </c>
      <c r="C18018" s="5">
        <v>1583.19</v>
      </c>
      <c r="D18018" s="19">
        <v>7.8217999999999996E-2</v>
      </c>
      <c r="E18018" s="35" cm="1">
        <f t="array" ref="E18018">INDEX('Curva Juros'!$B$7:$B$73,MATCH(C18018,'Curva Juros'!$A$7:$A$73,1)) +
(C18018-INDEX('Curva Juros'!$A$7:$A$73,MATCH(C18018,'Curva Juros'!$A$7:$A$73,1))) *
(INDEX('Curva Juros'!$B$7:$B$73,MATCH(C18018,'Curva Juros'!$A$7:$A$73,1)+1) -
INDEX('Curva Juros'!$B$7:$B$73,MATCH(C18018,'Curva Juros'!$A$7:$A$73,1))) /
(INDEX('Curva Juros'!$A$7:$A$73,MATCH(C18018,'Curva Juros'!$A$7:$A$73,1)+1) -
INDEX('Curva Juros'!$A$7:$A$73,MATCH(C18018,'Curva Juros'!$A$7:$A$73,1)))</f>
        <v>7.5575935000000003</v>
      </c>
      <c r="F18018" s="24">
        <f t="shared" si="281"/>
        <v>2.642064999999999E-3</v>
      </c>
      <c r="G18018" s="24"/>
    </row>
    <row r="18019" spans="1:7" x14ac:dyDescent="0.25">
      <c r="A18019" s="6" t="s">
        <v>379</v>
      </c>
      <c r="B18019" s="7">
        <v>45926</v>
      </c>
      <c r="C18019" s="8">
        <v>1578.3</v>
      </c>
      <c r="D18019" s="20">
        <v>7.8156000000000003E-2</v>
      </c>
      <c r="E18019" s="35" cm="1">
        <f t="array" ref="E18019">INDEX('Curva Juros'!$B$7:$B$73,MATCH(C18019,'Curva Juros'!$A$7:$A$73,1)) +
(C18019-INDEX('Curva Juros'!$A$7:$A$73,MATCH(C18019,'Curva Juros'!$A$7:$A$73,1))) *
(INDEX('Curva Juros'!$B$7:$B$73,MATCH(C18019,'Curva Juros'!$A$7:$A$73,1)+1) -
INDEX('Curva Juros'!$B$7:$B$73,MATCH(C18019,'Curva Juros'!$A$7:$A$73,1))) /
(INDEX('Curva Juros'!$A$7:$A$73,MATCH(C18019,'Curva Juros'!$A$7:$A$73,1)+1) -
INDEX('Curva Juros'!$A$7:$A$73,MATCH(C18019,'Curva Juros'!$A$7:$A$73,1)))</f>
        <v>7.5587616666666673</v>
      </c>
      <c r="F18019" s="24">
        <f t="shared" si="281"/>
        <v>2.5683833333333267E-3</v>
      </c>
      <c r="G18019" s="24"/>
    </row>
    <row r="18020" spans="1:7" x14ac:dyDescent="0.25">
      <c r="A18020" s="3" t="s">
        <v>379</v>
      </c>
      <c r="B18020" s="4">
        <v>45933</v>
      </c>
      <c r="C18020" s="5">
        <v>1570.71</v>
      </c>
      <c r="D18020" s="19">
        <v>7.9547000000000007E-2</v>
      </c>
      <c r="E18020" s="35" cm="1">
        <f t="array" ref="E18020">INDEX('Curva Juros'!$B$7:$B$73,MATCH(C18020,'Curva Juros'!$A$7:$A$73,1)) +
(C18020-INDEX('Curva Juros'!$A$7:$A$73,MATCH(C18020,'Curva Juros'!$A$7:$A$73,1))) *
(INDEX('Curva Juros'!$B$7:$B$73,MATCH(C18020,'Curva Juros'!$A$7:$A$73,1)+1) -
INDEX('Curva Juros'!$B$7:$B$73,MATCH(C18020,'Curva Juros'!$A$7:$A$73,1))) /
(INDEX('Curva Juros'!$A$7:$A$73,MATCH(C18020,'Curva Juros'!$A$7:$A$73,1)+1) -
INDEX('Curva Juros'!$A$7:$A$73,MATCH(C18020,'Curva Juros'!$A$7:$A$73,1)))</f>
        <v>7.5605748333333338</v>
      </c>
      <c r="F18020" s="24">
        <f t="shared" si="281"/>
        <v>3.941251666666673E-3</v>
      </c>
      <c r="G18020" s="24"/>
    </row>
    <row r="18021" spans="1:7" x14ac:dyDescent="0.25">
      <c r="A18021" s="6" t="s">
        <v>379</v>
      </c>
      <c r="B18021" s="7">
        <v>45940</v>
      </c>
      <c r="C18021" s="8">
        <v>1565.37</v>
      </c>
      <c r="D18021" s="20">
        <v>7.9728999999999994E-2</v>
      </c>
      <c r="E18021" s="35" cm="1">
        <f t="array" ref="E18021">INDEX('Curva Juros'!$B$7:$B$73,MATCH(C18021,'Curva Juros'!$A$7:$A$73,1)) +
(C18021-INDEX('Curva Juros'!$A$7:$A$73,MATCH(C18021,'Curva Juros'!$A$7:$A$73,1))) *
(INDEX('Curva Juros'!$B$7:$B$73,MATCH(C18021,'Curva Juros'!$A$7:$A$73,1)+1) -
INDEX('Curva Juros'!$B$7:$B$73,MATCH(C18021,'Curva Juros'!$A$7:$A$73,1))) /
(INDEX('Curva Juros'!$A$7:$A$73,MATCH(C18021,'Curva Juros'!$A$7:$A$73,1)+1) -
INDEX('Curva Juros'!$A$7:$A$73,MATCH(C18021,'Curva Juros'!$A$7:$A$73,1)))</f>
        <v>7.5618505000000003</v>
      </c>
      <c r="F18021" s="24">
        <f t="shared" si="281"/>
        <v>4.1104949999999918E-3</v>
      </c>
      <c r="G18021" s="24"/>
    </row>
    <row r="18022" spans="1:7" x14ac:dyDescent="0.25">
      <c r="A18022" s="3" t="s">
        <v>379</v>
      </c>
      <c r="B18022" s="4">
        <v>45947</v>
      </c>
      <c r="C18022" s="5">
        <v>1558.66</v>
      </c>
      <c r="D18022" s="19">
        <v>8.0643000000000006E-2</v>
      </c>
      <c r="E18022" s="35" cm="1">
        <f t="array" ref="E18022">INDEX('Curva Juros'!$B$7:$B$73,MATCH(C18022,'Curva Juros'!$A$7:$A$73,1)) +
(C18022-INDEX('Curva Juros'!$A$7:$A$73,MATCH(C18022,'Curva Juros'!$A$7:$A$73,1))) *
(INDEX('Curva Juros'!$B$7:$B$73,MATCH(C18022,'Curva Juros'!$A$7:$A$73,1)+1) -
INDEX('Curva Juros'!$B$7:$B$73,MATCH(C18022,'Curva Juros'!$A$7:$A$73,1))) /
(INDEX('Curva Juros'!$A$7:$A$73,MATCH(C18022,'Curva Juros'!$A$7:$A$73,1)+1) -
INDEX('Curva Juros'!$A$7:$A$73,MATCH(C18022,'Curva Juros'!$A$7:$A$73,1)))</f>
        <v>7.5634534444444448</v>
      </c>
      <c r="F18022" s="24">
        <f t="shared" si="281"/>
        <v>5.0084655555555635E-3</v>
      </c>
      <c r="G18022" s="24"/>
    </row>
    <row r="18023" spans="1:7" x14ac:dyDescent="0.25">
      <c r="A18023" s="6" t="s">
        <v>379</v>
      </c>
      <c r="B18023" s="7">
        <v>45954</v>
      </c>
      <c r="C18023" s="8">
        <v>1556.81</v>
      </c>
      <c r="D18023" s="20">
        <v>7.8956999999999999E-2</v>
      </c>
      <c r="E18023" s="35" cm="1">
        <f t="array" ref="E18023">INDEX('Curva Juros'!$B$7:$B$73,MATCH(C18023,'Curva Juros'!$A$7:$A$73,1)) +
(C18023-INDEX('Curva Juros'!$A$7:$A$73,MATCH(C18023,'Curva Juros'!$A$7:$A$73,1))) *
(INDEX('Curva Juros'!$B$7:$B$73,MATCH(C18023,'Curva Juros'!$A$7:$A$73,1)+1) -
INDEX('Curva Juros'!$B$7:$B$73,MATCH(C18023,'Curva Juros'!$A$7:$A$73,1))) /
(INDEX('Curva Juros'!$A$7:$A$73,MATCH(C18023,'Curva Juros'!$A$7:$A$73,1)+1) -
INDEX('Curva Juros'!$A$7:$A$73,MATCH(C18023,'Curva Juros'!$A$7:$A$73,1)))</f>
        <v>7.5638953888888887</v>
      </c>
      <c r="F18023" s="24">
        <f t="shared" si="281"/>
        <v>3.3180461111111115E-3</v>
      </c>
      <c r="G18023" s="24"/>
    </row>
    <row r="18024" spans="1:7" x14ac:dyDescent="0.25">
      <c r="A18024" s="3" t="s">
        <v>379</v>
      </c>
      <c r="B18024" s="4">
        <v>45961</v>
      </c>
      <c r="C18024" s="5">
        <v>1549</v>
      </c>
      <c r="D18024" s="19">
        <v>8.0464999999999995E-2</v>
      </c>
      <c r="E18024" s="35" cm="1">
        <f t="array" ref="E18024">INDEX('Curva Juros'!$B$7:$B$73,MATCH(C18024,'Curva Juros'!$A$7:$A$73,1)) +
(C18024-INDEX('Curva Juros'!$A$7:$A$73,MATCH(C18024,'Curva Juros'!$A$7:$A$73,1))) *
(INDEX('Curva Juros'!$B$7:$B$73,MATCH(C18024,'Curva Juros'!$A$7:$A$73,1)+1) -
INDEX('Curva Juros'!$B$7:$B$73,MATCH(C18024,'Curva Juros'!$A$7:$A$73,1))) /
(INDEX('Curva Juros'!$A$7:$A$73,MATCH(C18024,'Curva Juros'!$A$7:$A$73,1)+1) -
INDEX('Curva Juros'!$A$7:$A$73,MATCH(C18024,'Curva Juros'!$A$7:$A$73,1)))</f>
        <v>7.5657611111111116</v>
      </c>
      <c r="F18024" s="24">
        <f t="shared" si="281"/>
        <v>4.8073888888888749E-3</v>
      </c>
      <c r="G18024" s="24"/>
    </row>
    <row r="18025" spans="1:7" x14ac:dyDescent="0.25">
      <c r="A18025" s="6" t="s">
        <v>379</v>
      </c>
      <c r="B18025" s="7">
        <v>45968</v>
      </c>
      <c r="C18025" s="8">
        <v>1544.98</v>
      </c>
      <c r="D18025" s="20">
        <v>7.9939999999999997E-2</v>
      </c>
      <c r="E18025" s="35" cm="1">
        <f t="array" ref="E18025">INDEX('Curva Juros'!$B$7:$B$73,MATCH(C18025,'Curva Juros'!$A$7:$A$73,1)) +
(C18025-INDEX('Curva Juros'!$A$7:$A$73,MATCH(C18025,'Curva Juros'!$A$7:$A$73,1))) *
(INDEX('Curva Juros'!$B$7:$B$73,MATCH(C18025,'Curva Juros'!$A$7:$A$73,1)+1) -
INDEX('Curva Juros'!$B$7:$B$73,MATCH(C18025,'Curva Juros'!$A$7:$A$73,1))) /
(INDEX('Curva Juros'!$A$7:$A$73,MATCH(C18025,'Curva Juros'!$A$7:$A$73,1)+1) -
INDEX('Curva Juros'!$A$7:$A$73,MATCH(C18025,'Curva Juros'!$A$7:$A$73,1)))</f>
        <v>7.5667214444444451</v>
      </c>
      <c r="F18025" s="24">
        <f t="shared" si="281"/>
        <v>4.2727855555555472E-3</v>
      </c>
      <c r="G18025" s="24"/>
    </row>
    <row r="18026" spans="1:7" x14ac:dyDescent="0.25">
      <c r="A18026" s="3" t="s">
        <v>379</v>
      </c>
      <c r="B18026" s="4">
        <v>45975</v>
      </c>
      <c r="C18026" s="5">
        <v>1543.16</v>
      </c>
      <c r="D18026" s="19">
        <v>7.8233999999999998E-2</v>
      </c>
      <c r="E18026" s="35" cm="1">
        <f t="array" ref="E18026">INDEX('Curva Juros'!$B$7:$B$73,MATCH(C18026,'Curva Juros'!$A$7:$A$73,1)) +
(C18026-INDEX('Curva Juros'!$A$7:$A$73,MATCH(C18026,'Curva Juros'!$A$7:$A$73,1))) *
(INDEX('Curva Juros'!$B$7:$B$73,MATCH(C18026,'Curva Juros'!$A$7:$A$73,1)+1) -
INDEX('Curva Juros'!$B$7:$B$73,MATCH(C18026,'Curva Juros'!$A$7:$A$73,1))) /
(INDEX('Curva Juros'!$A$7:$A$73,MATCH(C18026,'Curva Juros'!$A$7:$A$73,1)+1) -
INDEX('Curva Juros'!$A$7:$A$73,MATCH(C18026,'Curva Juros'!$A$7:$A$73,1)))</f>
        <v>7.5671562222222226</v>
      </c>
      <c r="F18026" s="24">
        <f t="shared" si="281"/>
        <v>2.5624377777777735E-3</v>
      </c>
      <c r="G18026" s="24"/>
    </row>
    <row r="18027" spans="1:7" x14ac:dyDescent="0.25">
      <c r="A18027" s="6" t="s">
        <v>379</v>
      </c>
      <c r="B18027" s="7">
        <v>45982</v>
      </c>
      <c r="C18027" s="8">
        <v>1539.01</v>
      </c>
      <c r="D18027" s="20">
        <v>7.8313999999999995E-2</v>
      </c>
      <c r="E18027" s="35" cm="1">
        <f t="array" ref="E18027">INDEX('Curva Juros'!$B$7:$B$73,MATCH(C18027,'Curva Juros'!$A$7:$A$73,1)) +
(C18027-INDEX('Curva Juros'!$A$7:$A$73,MATCH(C18027,'Curva Juros'!$A$7:$A$73,1))) *
(INDEX('Curva Juros'!$B$7:$B$73,MATCH(C18027,'Curva Juros'!$A$7:$A$73,1)+1) -
INDEX('Curva Juros'!$B$7:$B$73,MATCH(C18027,'Curva Juros'!$A$7:$A$73,1))) /
(INDEX('Curva Juros'!$A$7:$A$73,MATCH(C18027,'Curva Juros'!$A$7:$A$73,1)+1) -
INDEX('Curva Juros'!$A$7:$A$73,MATCH(C18027,'Curva Juros'!$A$7:$A$73,1)))</f>
        <v>7.5681476111111117</v>
      </c>
      <c r="F18027" s="24">
        <f t="shared" si="281"/>
        <v>2.6325238888888769E-3</v>
      </c>
      <c r="G18027" s="24"/>
    </row>
    <row r="18028" spans="1:7" x14ac:dyDescent="0.25">
      <c r="A18028" s="3" t="s">
        <v>379</v>
      </c>
      <c r="B18028" s="4">
        <v>45989</v>
      </c>
      <c r="C18028" s="5">
        <v>1535.13</v>
      </c>
      <c r="D18028" s="19">
        <v>7.7714000000000005E-2</v>
      </c>
      <c r="E18028" s="35" cm="1">
        <f t="array" ref="E18028">INDEX('Curva Juros'!$B$7:$B$73,MATCH(C18028,'Curva Juros'!$A$7:$A$73,1)) +
(C18028-INDEX('Curva Juros'!$A$7:$A$73,MATCH(C18028,'Curva Juros'!$A$7:$A$73,1))) *
(INDEX('Curva Juros'!$B$7:$B$73,MATCH(C18028,'Curva Juros'!$A$7:$A$73,1)+1) -
INDEX('Curva Juros'!$B$7:$B$73,MATCH(C18028,'Curva Juros'!$A$7:$A$73,1))) /
(INDEX('Curva Juros'!$A$7:$A$73,MATCH(C18028,'Curva Juros'!$A$7:$A$73,1)+1) -
INDEX('Curva Juros'!$A$7:$A$73,MATCH(C18028,'Curva Juros'!$A$7:$A$73,1)))</f>
        <v>7.5690745000000001</v>
      </c>
      <c r="F18028" s="24">
        <f t="shared" si="281"/>
        <v>2.0232550000000016E-3</v>
      </c>
      <c r="G18028" s="24"/>
    </row>
    <row r="18029" spans="1:7" x14ac:dyDescent="0.25">
      <c r="A18029" s="6" t="s">
        <v>379</v>
      </c>
      <c r="B18029" s="7">
        <v>45996</v>
      </c>
      <c r="C18029" s="8">
        <v>1528.84</v>
      </c>
      <c r="D18029" s="20">
        <v>7.8406000000000003E-2</v>
      </c>
      <c r="E18029" s="35" cm="1">
        <f t="array" ref="E18029">INDEX('Curva Juros'!$B$7:$B$73,MATCH(C18029,'Curva Juros'!$A$7:$A$73,1)) +
(C18029-INDEX('Curva Juros'!$A$7:$A$73,MATCH(C18029,'Curva Juros'!$A$7:$A$73,1))) *
(INDEX('Curva Juros'!$B$7:$B$73,MATCH(C18029,'Curva Juros'!$A$7:$A$73,1)+1) -
INDEX('Curva Juros'!$B$7:$B$73,MATCH(C18029,'Curva Juros'!$A$7:$A$73,1))) /
(INDEX('Curva Juros'!$A$7:$A$73,MATCH(C18029,'Curva Juros'!$A$7:$A$73,1)+1) -
INDEX('Curva Juros'!$A$7:$A$73,MATCH(C18029,'Curva Juros'!$A$7:$A$73,1)))</f>
        <v>7.5705771111111115</v>
      </c>
      <c r="F18029" s="24">
        <f t="shared" si="281"/>
        <v>2.700228888888892E-3</v>
      </c>
      <c r="G18029" s="24"/>
    </row>
    <row r="18030" spans="1:7" x14ac:dyDescent="0.25">
      <c r="A18030" s="3" t="s">
        <v>379</v>
      </c>
      <c r="B18030" s="4">
        <v>46003</v>
      </c>
      <c r="C18030" s="5">
        <v>1524.95</v>
      </c>
      <c r="D18030" s="19">
        <v>7.7808000000000002E-2</v>
      </c>
      <c r="E18030" s="35" cm="1">
        <f t="array" ref="E18030">INDEX('Curva Juros'!$B$7:$B$73,MATCH(C18030,'Curva Juros'!$A$7:$A$73,1)) +
(C18030-INDEX('Curva Juros'!$A$7:$A$73,MATCH(C18030,'Curva Juros'!$A$7:$A$73,1))) *
(INDEX('Curva Juros'!$B$7:$B$73,MATCH(C18030,'Curva Juros'!$A$7:$A$73,1)+1) -
INDEX('Curva Juros'!$B$7:$B$73,MATCH(C18030,'Curva Juros'!$A$7:$A$73,1))) /
(INDEX('Curva Juros'!$A$7:$A$73,MATCH(C18030,'Curva Juros'!$A$7:$A$73,1)+1) -
INDEX('Curva Juros'!$A$7:$A$73,MATCH(C18030,'Curva Juros'!$A$7:$A$73,1)))</f>
        <v>7.5715063888888894</v>
      </c>
      <c r="F18030" s="24">
        <f t="shared" si="281"/>
        <v>2.09293611111111E-3</v>
      </c>
      <c r="G18030" s="24"/>
    </row>
    <row r="18031" spans="1:7" x14ac:dyDescent="0.25">
      <c r="A18031" s="6" t="s">
        <v>379</v>
      </c>
      <c r="B18031" s="7">
        <v>46010</v>
      </c>
      <c r="C18031" s="8">
        <v>1516.78</v>
      </c>
      <c r="D18031" s="20">
        <v>7.9510999999999998E-2</v>
      </c>
      <c r="E18031" s="35" cm="1">
        <f t="array" ref="E18031">INDEX('Curva Juros'!$B$7:$B$73,MATCH(C18031,'Curva Juros'!$A$7:$A$73,1)) +
(C18031-INDEX('Curva Juros'!$A$7:$A$73,MATCH(C18031,'Curva Juros'!$A$7:$A$73,1))) *
(INDEX('Curva Juros'!$B$7:$B$73,MATCH(C18031,'Curva Juros'!$A$7:$A$73,1)+1) -
INDEX('Curva Juros'!$B$7:$B$73,MATCH(C18031,'Curva Juros'!$A$7:$A$73,1))) /
(INDEX('Curva Juros'!$A$7:$A$73,MATCH(C18031,'Curva Juros'!$A$7:$A$73,1)+1) -
INDEX('Curva Juros'!$A$7:$A$73,MATCH(C18031,'Curva Juros'!$A$7:$A$73,1)))</f>
        <v>7.573458111111111</v>
      </c>
      <c r="F18031" s="24">
        <f t="shared" si="281"/>
        <v>3.7764188888888828E-3</v>
      </c>
      <c r="G18031" s="24"/>
    </row>
    <row r="18032" spans="1:7" x14ac:dyDescent="0.25">
      <c r="A18032" s="3" t="s">
        <v>379</v>
      </c>
      <c r="B18032" s="4">
        <v>46017</v>
      </c>
      <c r="C18032" s="5">
        <v>1513.45</v>
      </c>
      <c r="D18032" s="19">
        <v>7.9153000000000001E-2</v>
      </c>
      <c r="E18032" s="35" cm="1">
        <f t="array" ref="E18032">INDEX('Curva Juros'!$B$7:$B$73,MATCH(C18032,'Curva Juros'!$A$7:$A$73,1)) +
(C18032-INDEX('Curva Juros'!$A$7:$A$73,MATCH(C18032,'Curva Juros'!$A$7:$A$73,1))) *
(INDEX('Curva Juros'!$B$7:$B$73,MATCH(C18032,'Curva Juros'!$A$7:$A$73,1)+1) -
INDEX('Curva Juros'!$B$7:$B$73,MATCH(C18032,'Curva Juros'!$A$7:$A$73,1))) /
(INDEX('Curva Juros'!$A$7:$A$73,MATCH(C18032,'Curva Juros'!$A$7:$A$73,1)+1) -
INDEX('Curva Juros'!$A$7:$A$73,MATCH(C18032,'Curva Juros'!$A$7:$A$73,1)))</f>
        <v>7.5742536111111116</v>
      </c>
      <c r="F18032" s="24">
        <f t="shared" si="281"/>
        <v>3.4104638888888816E-3</v>
      </c>
      <c r="G18032" s="24"/>
    </row>
    <row r="18033" spans="1:7" x14ac:dyDescent="0.25">
      <c r="A18033" s="6" t="s">
        <v>379</v>
      </c>
      <c r="B18033" s="7">
        <v>46024</v>
      </c>
      <c r="C18033" s="8">
        <v>1510.11</v>
      </c>
      <c r="D18033" s="20">
        <v>7.8796000000000005E-2</v>
      </c>
      <c r="E18033" s="35" cm="1">
        <f t="array" ref="E18033">INDEX('Curva Juros'!$B$7:$B$73,MATCH(C18033,'Curva Juros'!$A$7:$A$73,1)) +
(C18033-INDEX('Curva Juros'!$A$7:$A$73,MATCH(C18033,'Curva Juros'!$A$7:$A$73,1))) *
(INDEX('Curva Juros'!$B$7:$B$73,MATCH(C18033,'Curva Juros'!$A$7:$A$73,1)+1) -
INDEX('Curva Juros'!$B$7:$B$73,MATCH(C18033,'Curva Juros'!$A$7:$A$73,1))) /
(INDEX('Curva Juros'!$A$7:$A$73,MATCH(C18033,'Curva Juros'!$A$7:$A$73,1)+1) -
INDEX('Curva Juros'!$A$7:$A$73,MATCH(C18033,'Curva Juros'!$A$7:$A$73,1)))</f>
        <v>7.5750109999999999</v>
      </c>
      <c r="F18033" s="24">
        <f t="shared" si="281"/>
        <v>3.0458900000000094E-3</v>
      </c>
      <c r="G18033" s="24"/>
    </row>
    <row r="18034" spans="1:7" x14ac:dyDescent="0.25">
      <c r="A18034" s="3" t="s">
        <v>379</v>
      </c>
      <c r="B18034" s="4">
        <v>46031</v>
      </c>
      <c r="C18034" s="5">
        <v>1503.51</v>
      </c>
      <c r="D18034" s="19">
        <v>7.9655000000000004E-2</v>
      </c>
      <c r="E18034" s="35" cm="1">
        <f t="array" ref="E18034">INDEX('Curva Juros'!$B$7:$B$73,MATCH(C18034,'Curva Juros'!$A$7:$A$73,1)) +
(C18034-INDEX('Curva Juros'!$A$7:$A$73,MATCH(C18034,'Curva Juros'!$A$7:$A$73,1))) *
(INDEX('Curva Juros'!$B$7:$B$73,MATCH(C18034,'Curva Juros'!$A$7:$A$73,1)+1) -
INDEX('Curva Juros'!$B$7:$B$73,MATCH(C18034,'Curva Juros'!$A$7:$A$73,1))) /
(INDEX('Curva Juros'!$A$7:$A$73,MATCH(C18034,'Curva Juros'!$A$7:$A$73,1)+1) -
INDEX('Curva Juros'!$A$7:$A$73,MATCH(C18034,'Curva Juros'!$A$7:$A$73,1)))</f>
        <v>7.5764462380952384</v>
      </c>
      <c r="F18034" s="24">
        <f t="shared" si="281"/>
        <v>3.8905376190476182E-3</v>
      </c>
      <c r="G18034" s="24"/>
    </row>
    <row r="18035" spans="1:7" x14ac:dyDescent="0.25">
      <c r="A18035" s="6" t="s">
        <v>379</v>
      </c>
      <c r="B18035" s="7">
        <v>46038</v>
      </c>
      <c r="C18035" s="8">
        <v>1496.55</v>
      </c>
      <c r="D18035" s="20">
        <v>8.0701999999999996E-2</v>
      </c>
      <c r="E18035" s="35" cm="1">
        <f t="array" ref="E18035">INDEX('Curva Juros'!$B$7:$B$73,MATCH(C18035,'Curva Juros'!$A$7:$A$73,1)) +
(C18035-INDEX('Curva Juros'!$A$7:$A$73,MATCH(C18035,'Curva Juros'!$A$7:$A$73,1))) *
(INDEX('Curva Juros'!$B$7:$B$73,MATCH(C18035,'Curva Juros'!$A$7:$A$73,1)+1) -
INDEX('Curva Juros'!$B$7:$B$73,MATCH(C18035,'Curva Juros'!$A$7:$A$73,1))) /
(INDEX('Curva Juros'!$A$7:$A$73,MATCH(C18035,'Curva Juros'!$A$7:$A$73,1)+1) -
INDEX('Curva Juros'!$A$7:$A$73,MATCH(C18035,'Curva Juros'!$A$7:$A$73,1)))</f>
        <v>7.5779597619047623</v>
      </c>
      <c r="F18035" s="24">
        <f t="shared" si="281"/>
        <v>4.9224023809523731E-3</v>
      </c>
      <c r="G18035" s="24"/>
    </row>
    <row r="18036" spans="1:7" x14ac:dyDescent="0.25">
      <c r="A18036" s="3" t="s">
        <v>379</v>
      </c>
      <c r="B18036" s="4">
        <v>46045</v>
      </c>
      <c r="C18036" s="5">
        <v>1495.26</v>
      </c>
      <c r="D18036" s="19">
        <v>7.8714000000000006E-2</v>
      </c>
      <c r="E18036" s="35" cm="1">
        <f t="array" ref="E18036">INDEX('Curva Juros'!$B$7:$B$73,MATCH(C18036,'Curva Juros'!$A$7:$A$73,1)) +
(C18036-INDEX('Curva Juros'!$A$7:$A$73,MATCH(C18036,'Curva Juros'!$A$7:$A$73,1))) *
(INDEX('Curva Juros'!$B$7:$B$73,MATCH(C18036,'Curva Juros'!$A$7:$A$73,1)+1) -
INDEX('Curva Juros'!$B$7:$B$73,MATCH(C18036,'Curva Juros'!$A$7:$A$73,1))) /
(INDEX('Curva Juros'!$A$7:$A$73,MATCH(C18036,'Curva Juros'!$A$7:$A$73,1)+1) -
INDEX('Curva Juros'!$A$7:$A$73,MATCH(C18036,'Curva Juros'!$A$7:$A$73,1)))</f>
        <v>7.5782402857142861</v>
      </c>
      <c r="F18036" s="24">
        <f t="shared" si="281"/>
        <v>2.9315971428571508E-3</v>
      </c>
      <c r="G18036" s="24"/>
    </row>
    <row r="18037" spans="1:7" x14ac:dyDescent="0.25">
      <c r="A18037" s="6" t="s">
        <v>379</v>
      </c>
      <c r="B18037" s="7">
        <v>46052</v>
      </c>
      <c r="C18037" s="8">
        <v>1493.99</v>
      </c>
      <c r="D18037" s="20">
        <v>7.6716999999999994E-2</v>
      </c>
      <c r="E18037" s="35" cm="1">
        <f t="array" ref="E18037">INDEX('Curva Juros'!$B$7:$B$73,MATCH(C18037,'Curva Juros'!$A$7:$A$73,1)) +
(C18037-INDEX('Curva Juros'!$A$7:$A$73,MATCH(C18037,'Curva Juros'!$A$7:$A$73,1))) *
(INDEX('Curva Juros'!$B$7:$B$73,MATCH(C18037,'Curva Juros'!$A$7:$A$73,1)+1) -
INDEX('Curva Juros'!$B$7:$B$73,MATCH(C18037,'Curva Juros'!$A$7:$A$73,1))) /
(INDEX('Curva Juros'!$A$7:$A$73,MATCH(C18037,'Curva Juros'!$A$7:$A$73,1)+1) -
INDEX('Curva Juros'!$A$7:$A$73,MATCH(C18037,'Curva Juros'!$A$7:$A$73,1)))</f>
        <v>7.5785164603174602</v>
      </c>
      <c r="F18037" s="24">
        <f t="shared" si="281"/>
        <v>9.3183539682539784E-4</v>
      </c>
      <c r="G18037" s="24"/>
    </row>
    <row r="18038" spans="1:7" x14ac:dyDescent="0.25">
      <c r="A18038" s="3" t="s">
        <v>379</v>
      </c>
      <c r="B18038" s="4">
        <v>46059</v>
      </c>
      <c r="C18038" s="5">
        <v>1487.68</v>
      </c>
      <c r="D18038" s="19">
        <v>7.7418000000000001E-2</v>
      </c>
      <c r="E18038" s="35" cm="1">
        <f t="array" ref="E18038">INDEX('Curva Juros'!$B$7:$B$73,MATCH(C18038,'Curva Juros'!$A$7:$A$73,1)) +
(C18038-INDEX('Curva Juros'!$A$7:$A$73,MATCH(C18038,'Curva Juros'!$A$7:$A$73,1))) *
(INDEX('Curva Juros'!$B$7:$B$73,MATCH(C18038,'Curva Juros'!$A$7:$A$73,1)+1) -
INDEX('Curva Juros'!$B$7:$B$73,MATCH(C18038,'Curva Juros'!$A$7:$A$73,1))) /
(INDEX('Curva Juros'!$A$7:$A$73,MATCH(C18038,'Curva Juros'!$A$7:$A$73,1)+1) -
INDEX('Curva Juros'!$A$7:$A$73,MATCH(C18038,'Curva Juros'!$A$7:$A$73,1)))</f>
        <v>7.5798886349206356</v>
      </c>
      <c r="F18038" s="24">
        <f t="shared" si="281"/>
        <v>1.6191136507936466E-3</v>
      </c>
      <c r="G18038" s="24"/>
    </row>
    <row r="18039" spans="1:7" x14ac:dyDescent="0.25">
      <c r="A18039" s="6" t="s">
        <v>379</v>
      </c>
      <c r="B18039" s="7">
        <v>46066</v>
      </c>
      <c r="C18039" s="8">
        <v>1483.4</v>
      </c>
      <c r="D18039" s="20">
        <v>7.7030000000000001E-2</v>
      </c>
      <c r="E18039" s="35" cm="1">
        <f t="array" ref="E18039">INDEX('Curva Juros'!$B$7:$B$73,MATCH(C18039,'Curva Juros'!$A$7:$A$73,1)) +
(C18039-INDEX('Curva Juros'!$A$7:$A$73,MATCH(C18039,'Curva Juros'!$A$7:$A$73,1))) *
(INDEX('Curva Juros'!$B$7:$B$73,MATCH(C18039,'Curva Juros'!$A$7:$A$73,1)+1) -
INDEX('Curva Juros'!$B$7:$B$73,MATCH(C18039,'Curva Juros'!$A$7:$A$73,1))) /
(INDEX('Curva Juros'!$A$7:$A$73,MATCH(C18039,'Curva Juros'!$A$7:$A$73,1)+1) -
INDEX('Curva Juros'!$A$7:$A$73,MATCH(C18039,'Curva Juros'!$A$7:$A$73,1)))</f>
        <v>7.5808193650793649</v>
      </c>
      <c r="F18039" s="24">
        <f t="shared" si="281"/>
        <v>1.2218063492063502E-3</v>
      </c>
      <c r="G18039" s="24"/>
    </row>
    <row r="18040" spans="1:7" x14ac:dyDescent="0.25">
      <c r="A18040" s="3" t="s">
        <v>379</v>
      </c>
      <c r="B18040" s="4">
        <v>46073</v>
      </c>
      <c r="C18040" s="5">
        <v>1480.09</v>
      </c>
      <c r="D18040" s="19">
        <v>7.7198000000000003E-2</v>
      </c>
      <c r="E18040" s="35" cm="1">
        <f t="array" ref="E18040">INDEX('Curva Juros'!$B$7:$B$73,MATCH(C18040,'Curva Juros'!$A$7:$A$73,1)) +
(C18040-INDEX('Curva Juros'!$A$7:$A$73,MATCH(C18040,'Curva Juros'!$A$7:$A$73,1))) *
(INDEX('Curva Juros'!$B$7:$B$73,MATCH(C18040,'Curva Juros'!$A$7:$A$73,1)+1) -
INDEX('Curva Juros'!$B$7:$B$73,MATCH(C18040,'Curva Juros'!$A$7:$A$73,1))) /
(INDEX('Curva Juros'!$A$7:$A$73,MATCH(C18040,'Curva Juros'!$A$7:$A$73,1)+1) -
INDEX('Curva Juros'!$A$7:$A$73,MATCH(C18040,'Curva Juros'!$A$7:$A$73,1)))</f>
        <v>7.581539158730159</v>
      </c>
      <c r="F18040" s="24">
        <f t="shared" si="281"/>
        <v>1.3826084126984106E-3</v>
      </c>
      <c r="G18040" s="24"/>
    </row>
    <row r="18041" spans="1:7" x14ac:dyDescent="0.25">
      <c r="A18041" s="6" t="s">
        <v>379</v>
      </c>
      <c r="B18041" s="7">
        <v>46080</v>
      </c>
      <c r="C18041" s="8">
        <v>1477.51</v>
      </c>
      <c r="D18041" s="20">
        <v>7.5897999999999993E-2</v>
      </c>
      <c r="E18041" s="35" cm="1">
        <f t="array" ref="E18041">INDEX('Curva Juros'!$B$7:$B$73,MATCH(C18041,'Curva Juros'!$A$7:$A$73,1)) +
(C18041-INDEX('Curva Juros'!$A$7:$A$73,MATCH(C18041,'Curva Juros'!$A$7:$A$73,1))) *
(INDEX('Curva Juros'!$B$7:$B$73,MATCH(C18041,'Curva Juros'!$A$7:$A$73,1)+1) -
INDEX('Curva Juros'!$B$7:$B$73,MATCH(C18041,'Curva Juros'!$A$7:$A$73,1))) /
(INDEX('Curva Juros'!$A$7:$A$73,MATCH(C18041,'Curva Juros'!$A$7:$A$73,1)+1) -
INDEX('Curva Juros'!$A$7:$A$73,MATCH(C18041,'Curva Juros'!$A$7:$A$73,1)))</f>
        <v>7.5821002063492067</v>
      </c>
      <c r="F18041" s="24">
        <f t="shared" si="281"/>
        <v>7.6997936507922082E-5</v>
      </c>
      <c r="G18041" s="24"/>
    </row>
    <row r="18042" spans="1:7" x14ac:dyDescent="0.25">
      <c r="A18042" s="3" t="s">
        <v>380</v>
      </c>
      <c r="B18042" s="4">
        <v>45723</v>
      </c>
      <c r="C18042" s="5">
        <v>877.29</v>
      </c>
      <c r="D18042" s="19">
        <v>7.9094999999999999E-2</v>
      </c>
      <c r="E18042" s="35" cm="1">
        <f t="array" ref="E18042">INDEX('Curva Juros'!$B$7:$B$73,MATCH(C18042,'Curva Juros'!$A$7:$A$73,1)) +
(C18042-INDEX('Curva Juros'!$A$7:$A$73,MATCH(C18042,'Curva Juros'!$A$7:$A$73,1))) *
(INDEX('Curva Juros'!$B$7:$B$73,MATCH(C18042,'Curva Juros'!$A$7:$A$73,1)+1) -
INDEX('Curva Juros'!$B$7:$B$73,MATCH(C18042,'Curva Juros'!$A$7:$A$73,1))) /
(INDEX('Curva Juros'!$A$7:$A$73,MATCH(C18042,'Curva Juros'!$A$7:$A$73,1)+1) -
INDEX('Curva Juros'!$A$7:$A$73,MATCH(C18042,'Curva Juros'!$A$7:$A$73,1)))</f>
        <v>7.6706494999999997</v>
      </c>
      <c r="F18042" s="24">
        <f t="shared" si="281"/>
        <v>2.3885049999999991E-3</v>
      </c>
      <c r="G18042" s="24"/>
    </row>
    <row r="18043" spans="1:7" x14ac:dyDescent="0.25">
      <c r="A18043" s="6" t="s">
        <v>380</v>
      </c>
      <c r="B18043" s="7">
        <v>45730</v>
      </c>
      <c r="C18043" s="8">
        <v>873.42</v>
      </c>
      <c r="D18043" s="20">
        <v>7.8159000000000006E-2</v>
      </c>
      <c r="E18043" s="35" cm="1">
        <f t="array" ref="E18043">INDEX('Curva Juros'!$B$7:$B$73,MATCH(C18043,'Curva Juros'!$A$7:$A$73,1)) +
(C18043-INDEX('Curva Juros'!$A$7:$A$73,MATCH(C18043,'Curva Juros'!$A$7:$A$73,1))) *
(INDEX('Curva Juros'!$B$7:$B$73,MATCH(C18043,'Curva Juros'!$A$7:$A$73,1)+1) -
INDEX('Curva Juros'!$B$7:$B$73,MATCH(C18043,'Curva Juros'!$A$7:$A$73,1))) /
(INDEX('Curva Juros'!$A$7:$A$73,MATCH(C18043,'Curva Juros'!$A$7:$A$73,1)+1) -
INDEX('Curva Juros'!$A$7:$A$73,MATCH(C18043,'Curva Juros'!$A$7:$A$73,1)))</f>
        <v>7.6711010000000002</v>
      </c>
      <c r="F18043" s="24">
        <f t="shared" si="281"/>
        <v>1.4479900000000101E-3</v>
      </c>
      <c r="G18043" s="24"/>
    </row>
    <row r="18044" spans="1:7" x14ac:dyDescent="0.25">
      <c r="A18044" s="3" t="s">
        <v>380</v>
      </c>
      <c r="B18044" s="4">
        <v>45737</v>
      </c>
      <c r="C18044" s="5">
        <v>866.1</v>
      </c>
      <c r="D18044" s="19">
        <v>8.0085000000000003E-2</v>
      </c>
      <c r="E18044" s="35" cm="1">
        <f t="array" ref="E18044">INDEX('Curva Juros'!$B$7:$B$73,MATCH(C18044,'Curva Juros'!$A$7:$A$73,1)) +
(C18044-INDEX('Curva Juros'!$A$7:$A$73,MATCH(C18044,'Curva Juros'!$A$7:$A$73,1))) *
(INDEX('Curva Juros'!$B$7:$B$73,MATCH(C18044,'Curva Juros'!$A$7:$A$73,1)+1) -
INDEX('Curva Juros'!$B$7:$B$73,MATCH(C18044,'Curva Juros'!$A$7:$A$73,1))) /
(INDEX('Curva Juros'!$A$7:$A$73,MATCH(C18044,'Curva Juros'!$A$7:$A$73,1)+1) -
INDEX('Curva Juros'!$A$7:$A$73,MATCH(C18044,'Curva Juros'!$A$7:$A$73,1)))</f>
        <v>7.6719549999999996</v>
      </c>
      <c r="F18044" s="24">
        <f t="shared" si="281"/>
        <v>3.3654500000000059E-3</v>
      </c>
      <c r="G18044" s="24"/>
    </row>
    <row r="18045" spans="1:7" x14ac:dyDescent="0.25">
      <c r="A18045" s="6" t="s">
        <v>380</v>
      </c>
      <c r="B18045" s="7">
        <v>45744</v>
      </c>
      <c r="C18045" s="8">
        <v>859</v>
      </c>
      <c r="D18045" s="20">
        <v>8.1842999999999999E-2</v>
      </c>
      <c r="E18045" s="35" cm="1">
        <f t="array" ref="E18045">INDEX('Curva Juros'!$B$7:$B$73,MATCH(C18045,'Curva Juros'!$A$7:$A$73,1)) +
(C18045-INDEX('Curva Juros'!$A$7:$A$73,MATCH(C18045,'Curva Juros'!$A$7:$A$73,1))) *
(INDEX('Curva Juros'!$B$7:$B$73,MATCH(C18045,'Curva Juros'!$A$7:$A$73,1)+1) -
INDEX('Curva Juros'!$B$7:$B$73,MATCH(C18045,'Curva Juros'!$A$7:$A$73,1))) /
(INDEX('Curva Juros'!$A$7:$A$73,MATCH(C18045,'Curva Juros'!$A$7:$A$73,1)+1) -
INDEX('Curva Juros'!$A$7:$A$73,MATCH(C18045,'Curva Juros'!$A$7:$A$73,1)))</f>
        <v>7.6727833333333333</v>
      </c>
      <c r="F18045" s="24">
        <f t="shared" si="281"/>
        <v>5.1151666666666706E-3</v>
      </c>
      <c r="G18045" s="24"/>
    </row>
    <row r="18046" spans="1:7" x14ac:dyDescent="0.25">
      <c r="A18046" s="3" t="s">
        <v>380</v>
      </c>
      <c r="B18046" s="4">
        <v>45751</v>
      </c>
      <c r="C18046" s="5">
        <v>857.19</v>
      </c>
      <c r="D18046" s="19">
        <v>7.9183000000000003E-2</v>
      </c>
      <c r="E18046" s="35" cm="1">
        <f t="array" ref="E18046">INDEX('Curva Juros'!$B$7:$B$73,MATCH(C18046,'Curva Juros'!$A$7:$A$73,1)) +
(C18046-INDEX('Curva Juros'!$A$7:$A$73,MATCH(C18046,'Curva Juros'!$A$7:$A$73,1))) *
(INDEX('Curva Juros'!$B$7:$B$73,MATCH(C18046,'Curva Juros'!$A$7:$A$73,1)+1) -
INDEX('Curva Juros'!$B$7:$B$73,MATCH(C18046,'Curva Juros'!$A$7:$A$73,1))) /
(INDEX('Curva Juros'!$A$7:$A$73,MATCH(C18046,'Curva Juros'!$A$7:$A$73,1)+1) -
INDEX('Curva Juros'!$A$7:$A$73,MATCH(C18046,'Curva Juros'!$A$7:$A$73,1)))</f>
        <v>7.6729944999999997</v>
      </c>
      <c r="F18046" s="24">
        <f t="shared" si="281"/>
        <v>2.4530550000000095E-3</v>
      </c>
      <c r="G18046" s="24"/>
    </row>
    <row r="18047" spans="1:7" x14ac:dyDescent="0.25">
      <c r="A18047" s="6" t="s">
        <v>380</v>
      </c>
      <c r="B18047" s="7">
        <v>45758</v>
      </c>
      <c r="C18047" s="8">
        <v>850.51</v>
      </c>
      <c r="D18047" s="20">
        <v>8.0576999999999996E-2</v>
      </c>
      <c r="E18047" s="35" cm="1">
        <f t="array" ref="E18047">INDEX('Curva Juros'!$B$7:$B$73,MATCH(C18047,'Curva Juros'!$A$7:$A$73,1)) +
(C18047-INDEX('Curva Juros'!$A$7:$A$73,MATCH(C18047,'Curva Juros'!$A$7:$A$73,1))) *
(INDEX('Curva Juros'!$B$7:$B$73,MATCH(C18047,'Curva Juros'!$A$7:$A$73,1)+1) -
INDEX('Curva Juros'!$B$7:$B$73,MATCH(C18047,'Curva Juros'!$A$7:$A$73,1))) /
(INDEX('Curva Juros'!$A$7:$A$73,MATCH(C18047,'Curva Juros'!$A$7:$A$73,1)+1) -
INDEX('Curva Juros'!$A$7:$A$73,MATCH(C18047,'Curva Juros'!$A$7:$A$73,1)))</f>
        <v>7.6737738333333327</v>
      </c>
      <c r="F18047" s="24">
        <f t="shared" si="281"/>
        <v>3.8392616666666629E-3</v>
      </c>
      <c r="G18047" s="24"/>
    </row>
    <row r="18048" spans="1:7" x14ac:dyDescent="0.25">
      <c r="A18048" s="3" t="s">
        <v>380</v>
      </c>
      <c r="B18048" s="4">
        <v>45764</v>
      </c>
      <c r="C18048" s="5">
        <v>846.08</v>
      </c>
      <c r="D18048" s="19">
        <v>8.0943000000000001E-2</v>
      </c>
      <c r="E18048" s="35" cm="1">
        <f t="array" ref="E18048">INDEX('Curva Juros'!$B$7:$B$73,MATCH(C18048,'Curva Juros'!$A$7:$A$73,1)) +
(C18048-INDEX('Curva Juros'!$A$7:$A$73,MATCH(C18048,'Curva Juros'!$A$7:$A$73,1))) *
(INDEX('Curva Juros'!$B$7:$B$73,MATCH(C18048,'Curva Juros'!$A$7:$A$73,1)+1) -
INDEX('Curva Juros'!$B$7:$B$73,MATCH(C18048,'Curva Juros'!$A$7:$A$73,1))) /
(INDEX('Curva Juros'!$A$7:$A$73,MATCH(C18048,'Curva Juros'!$A$7:$A$73,1)+1) -
INDEX('Curva Juros'!$A$7:$A$73,MATCH(C18048,'Curva Juros'!$A$7:$A$73,1)))</f>
        <v>7.6742906666666668</v>
      </c>
      <c r="F18048" s="24">
        <f t="shared" si="281"/>
        <v>4.2000933333333351E-3</v>
      </c>
      <c r="G18048" s="24"/>
    </row>
    <row r="18049" spans="1:7" x14ac:dyDescent="0.25">
      <c r="A18049" s="6" t="s">
        <v>380</v>
      </c>
      <c r="B18049" s="7">
        <v>45772</v>
      </c>
      <c r="C18049" s="8">
        <v>847.18</v>
      </c>
      <c r="D18049" s="20">
        <v>7.6692999999999997E-2</v>
      </c>
      <c r="E18049" s="35" cm="1">
        <f t="array" ref="E18049">INDEX('Curva Juros'!$B$7:$B$73,MATCH(C18049,'Curva Juros'!$A$7:$A$73,1)) +
(C18049-INDEX('Curva Juros'!$A$7:$A$73,MATCH(C18049,'Curva Juros'!$A$7:$A$73,1))) *
(INDEX('Curva Juros'!$B$7:$B$73,MATCH(C18049,'Curva Juros'!$A$7:$A$73,1)+1) -
INDEX('Curva Juros'!$B$7:$B$73,MATCH(C18049,'Curva Juros'!$A$7:$A$73,1))) /
(INDEX('Curva Juros'!$A$7:$A$73,MATCH(C18049,'Curva Juros'!$A$7:$A$73,1)+1) -
INDEX('Curva Juros'!$A$7:$A$73,MATCH(C18049,'Curva Juros'!$A$7:$A$73,1)))</f>
        <v>7.6741623333333333</v>
      </c>
      <c r="F18049" s="24">
        <f t="shared" si="281"/>
        <v>-4.8623333333330798E-5</v>
      </c>
      <c r="G18049" s="24"/>
    </row>
    <row r="18050" spans="1:7" x14ac:dyDescent="0.25">
      <c r="A18050" s="3" t="s">
        <v>380</v>
      </c>
      <c r="B18050" s="4">
        <v>45779</v>
      </c>
      <c r="C18050" s="5">
        <v>843.87</v>
      </c>
      <c r="D18050" s="19">
        <v>7.6125999999999999E-2</v>
      </c>
      <c r="E18050" s="35" cm="1">
        <f t="array" ref="E18050">INDEX('Curva Juros'!$B$7:$B$73,MATCH(C18050,'Curva Juros'!$A$7:$A$73,1)) +
(C18050-INDEX('Curva Juros'!$A$7:$A$73,MATCH(C18050,'Curva Juros'!$A$7:$A$73,1))) *
(INDEX('Curva Juros'!$B$7:$B$73,MATCH(C18050,'Curva Juros'!$A$7:$A$73,1)+1) -
INDEX('Curva Juros'!$B$7:$B$73,MATCH(C18050,'Curva Juros'!$A$7:$A$73,1))) /
(INDEX('Curva Juros'!$A$7:$A$73,MATCH(C18050,'Curva Juros'!$A$7:$A$73,1)+1) -
INDEX('Curva Juros'!$A$7:$A$73,MATCH(C18050,'Curva Juros'!$A$7:$A$73,1)))</f>
        <v>7.6745485000000002</v>
      </c>
      <c r="F18050" s="24">
        <f t="shared" si="281"/>
        <v>-6.1948500000000295E-4</v>
      </c>
      <c r="G18050" s="24"/>
    </row>
    <row r="18051" spans="1:7" x14ac:dyDescent="0.25">
      <c r="A18051" s="6" t="s">
        <v>380</v>
      </c>
      <c r="B18051" s="7">
        <v>45786</v>
      </c>
      <c r="C18051" s="8">
        <v>837.32</v>
      </c>
      <c r="D18051" s="20">
        <v>7.7409000000000006E-2</v>
      </c>
      <c r="E18051" s="35" cm="1">
        <f t="array" ref="E18051">INDEX('Curva Juros'!$B$7:$B$73,MATCH(C18051,'Curva Juros'!$A$7:$A$73,1)) +
(C18051-INDEX('Curva Juros'!$A$7:$A$73,MATCH(C18051,'Curva Juros'!$A$7:$A$73,1))) *
(INDEX('Curva Juros'!$B$7:$B$73,MATCH(C18051,'Curva Juros'!$A$7:$A$73,1)+1) -
INDEX('Curva Juros'!$B$7:$B$73,MATCH(C18051,'Curva Juros'!$A$7:$A$73,1))) /
(INDEX('Curva Juros'!$A$7:$A$73,MATCH(C18051,'Curva Juros'!$A$7:$A$73,1)+1) -
INDEX('Curva Juros'!$A$7:$A$73,MATCH(C18051,'Curva Juros'!$A$7:$A$73,1)))</f>
        <v>7.6753126666666667</v>
      </c>
      <c r="F18051" s="24">
        <f t="shared" ref="F18051:F18114" si="282">D18051-E18051/100</f>
        <v>6.5587333333333442E-4</v>
      </c>
      <c r="G18051" s="24"/>
    </row>
    <row r="18052" spans="1:7" x14ac:dyDescent="0.25">
      <c r="A18052" s="3" t="s">
        <v>380</v>
      </c>
      <c r="B18052" s="4">
        <v>45793</v>
      </c>
      <c r="C18052" s="5">
        <v>830.38</v>
      </c>
      <c r="D18052" s="19">
        <v>7.9020000000000007E-2</v>
      </c>
      <c r="E18052" s="35" cm="1">
        <f t="array" ref="E18052">INDEX('Curva Juros'!$B$7:$B$73,MATCH(C18052,'Curva Juros'!$A$7:$A$73,1)) +
(C18052-INDEX('Curva Juros'!$A$7:$A$73,MATCH(C18052,'Curva Juros'!$A$7:$A$73,1))) *
(INDEX('Curva Juros'!$B$7:$B$73,MATCH(C18052,'Curva Juros'!$A$7:$A$73,1)+1) -
INDEX('Curva Juros'!$B$7:$B$73,MATCH(C18052,'Curva Juros'!$A$7:$A$73,1))) /
(INDEX('Curva Juros'!$A$7:$A$73,MATCH(C18052,'Curva Juros'!$A$7:$A$73,1)+1) -
INDEX('Curva Juros'!$A$7:$A$73,MATCH(C18052,'Curva Juros'!$A$7:$A$73,1)))</f>
        <v>7.6761223333333328</v>
      </c>
      <c r="F18052" s="24">
        <f t="shared" si="282"/>
        <v>2.2587766666666842E-3</v>
      </c>
      <c r="G18052" s="24"/>
    </row>
    <row r="18053" spans="1:7" x14ac:dyDescent="0.25">
      <c r="A18053" s="6" t="s">
        <v>380</v>
      </c>
      <c r="B18053" s="7">
        <v>45800</v>
      </c>
      <c r="C18053" s="8">
        <v>826.22</v>
      </c>
      <c r="D18053" s="20">
        <v>7.8323000000000004E-2</v>
      </c>
      <c r="E18053" s="35" cm="1">
        <f t="array" ref="E18053">INDEX('Curva Juros'!$B$7:$B$73,MATCH(C18053,'Curva Juros'!$A$7:$A$73,1)) +
(C18053-INDEX('Curva Juros'!$A$7:$A$73,MATCH(C18053,'Curva Juros'!$A$7:$A$73,1))) *
(INDEX('Curva Juros'!$B$7:$B$73,MATCH(C18053,'Curva Juros'!$A$7:$A$73,1)+1) -
INDEX('Curva Juros'!$B$7:$B$73,MATCH(C18053,'Curva Juros'!$A$7:$A$73,1))) /
(INDEX('Curva Juros'!$A$7:$A$73,MATCH(C18053,'Curva Juros'!$A$7:$A$73,1)+1) -
INDEX('Curva Juros'!$A$7:$A$73,MATCH(C18053,'Curva Juros'!$A$7:$A$73,1)))</f>
        <v>7.6766076666666665</v>
      </c>
      <c r="F18053" s="24">
        <f t="shared" si="282"/>
        <v>1.5569233333333349E-3</v>
      </c>
      <c r="G18053" s="24"/>
    </row>
    <row r="18054" spans="1:7" x14ac:dyDescent="0.25">
      <c r="A18054" s="3" t="s">
        <v>380</v>
      </c>
      <c r="B18054" s="4">
        <v>45807</v>
      </c>
      <c r="C18054" s="5">
        <v>821.9</v>
      </c>
      <c r="D18054" s="19">
        <v>7.7757000000000007E-2</v>
      </c>
      <c r="E18054" s="35" cm="1">
        <f t="array" ref="E18054">INDEX('Curva Juros'!$B$7:$B$73,MATCH(C18054,'Curva Juros'!$A$7:$A$73,1)) +
(C18054-INDEX('Curva Juros'!$A$7:$A$73,MATCH(C18054,'Curva Juros'!$A$7:$A$73,1))) *
(INDEX('Curva Juros'!$B$7:$B$73,MATCH(C18054,'Curva Juros'!$A$7:$A$73,1)+1) -
INDEX('Curva Juros'!$B$7:$B$73,MATCH(C18054,'Curva Juros'!$A$7:$A$73,1))) /
(INDEX('Curva Juros'!$A$7:$A$73,MATCH(C18054,'Curva Juros'!$A$7:$A$73,1)+1) -
INDEX('Curva Juros'!$A$7:$A$73,MATCH(C18054,'Curva Juros'!$A$7:$A$73,1)))</f>
        <v>7.6771116666666668</v>
      </c>
      <c r="F18054" s="24">
        <f t="shared" si="282"/>
        <v>9.8588333333334E-4</v>
      </c>
      <c r="G18054" s="24"/>
    </row>
    <row r="18055" spans="1:7" x14ac:dyDescent="0.25">
      <c r="A18055" s="6" t="s">
        <v>380</v>
      </c>
      <c r="B18055" s="7">
        <v>45814</v>
      </c>
      <c r="C18055" s="8">
        <v>816.99</v>
      </c>
      <c r="D18055" s="20">
        <v>7.7687999999999993E-2</v>
      </c>
      <c r="E18055" s="35" cm="1">
        <f t="array" ref="E18055">INDEX('Curva Juros'!$B$7:$B$73,MATCH(C18055,'Curva Juros'!$A$7:$A$73,1)) +
(C18055-INDEX('Curva Juros'!$A$7:$A$73,MATCH(C18055,'Curva Juros'!$A$7:$A$73,1))) *
(INDEX('Curva Juros'!$B$7:$B$73,MATCH(C18055,'Curva Juros'!$A$7:$A$73,1)+1) -
INDEX('Curva Juros'!$B$7:$B$73,MATCH(C18055,'Curva Juros'!$A$7:$A$73,1))) /
(INDEX('Curva Juros'!$A$7:$A$73,MATCH(C18055,'Curva Juros'!$A$7:$A$73,1)+1) -
INDEX('Curva Juros'!$A$7:$A$73,MATCH(C18055,'Curva Juros'!$A$7:$A$73,1)))</f>
        <v>7.6776844999999998</v>
      </c>
      <c r="F18055" s="24">
        <f t="shared" si="282"/>
        <v>9.1115499999999683E-4</v>
      </c>
      <c r="G18055" s="24"/>
    </row>
    <row r="18056" spans="1:7" x14ac:dyDescent="0.25">
      <c r="A18056" s="3" t="s">
        <v>380</v>
      </c>
      <c r="B18056" s="4">
        <v>45821</v>
      </c>
      <c r="C18056" s="5">
        <v>811.07</v>
      </c>
      <c r="D18056" s="19">
        <v>7.8450000000000006E-2</v>
      </c>
      <c r="E18056" s="35" cm="1">
        <f t="array" ref="E18056">INDEX('Curva Juros'!$B$7:$B$73,MATCH(C18056,'Curva Juros'!$A$7:$A$73,1)) +
(C18056-INDEX('Curva Juros'!$A$7:$A$73,MATCH(C18056,'Curva Juros'!$A$7:$A$73,1))) *
(INDEX('Curva Juros'!$B$7:$B$73,MATCH(C18056,'Curva Juros'!$A$7:$A$73,1)+1) -
INDEX('Curva Juros'!$B$7:$B$73,MATCH(C18056,'Curva Juros'!$A$7:$A$73,1))) /
(INDEX('Curva Juros'!$A$7:$A$73,MATCH(C18056,'Curva Juros'!$A$7:$A$73,1)+1) -
INDEX('Curva Juros'!$A$7:$A$73,MATCH(C18056,'Curva Juros'!$A$7:$A$73,1)))</f>
        <v>7.6783751666666662</v>
      </c>
      <c r="F18056" s="24">
        <f t="shared" si="282"/>
        <v>1.6662483333333422E-3</v>
      </c>
      <c r="G18056" s="24"/>
    </row>
    <row r="18057" spans="1:7" x14ac:dyDescent="0.25">
      <c r="A18057" s="6" t="s">
        <v>380</v>
      </c>
      <c r="B18057" s="7">
        <v>45828</v>
      </c>
      <c r="C18057" s="8">
        <v>886.72</v>
      </c>
      <c r="D18057" s="20">
        <v>7.7727000000000004E-2</v>
      </c>
      <c r="E18057" s="35" cm="1">
        <f t="array" ref="E18057">INDEX('Curva Juros'!$B$7:$B$73,MATCH(C18057,'Curva Juros'!$A$7:$A$73,1)) +
(C18057-INDEX('Curva Juros'!$A$7:$A$73,MATCH(C18057,'Curva Juros'!$A$7:$A$73,1))) *
(INDEX('Curva Juros'!$B$7:$B$73,MATCH(C18057,'Curva Juros'!$A$7:$A$73,1)+1) -
INDEX('Curva Juros'!$B$7:$B$73,MATCH(C18057,'Curva Juros'!$A$7:$A$73,1))) /
(INDEX('Curva Juros'!$A$7:$A$73,MATCH(C18057,'Curva Juros'!$A$7:$A$73,1)+1) -
INDEX('Curva Juros'!$A$7:$A$73,MATCH(C18057,'Curva Juros'!$A$7:$A$73,1)))</f>
        <v>7.6696766984126983</v>
      </c>
      <c r="F18057" s="24">
        <f t="shared" si="282"/>
        <v>1.0302330158730166E-3</v>
      </c>
      <c r="G18057" s="24"/>
    </row>
    <row r="18058" spans="1:7" x14ac:dyDescent="0.25">
      <c r="A18058" s="3" t="s">
        <v>380</v>
      </c>
      <c r="B18058" s="4">
        <v>45835</v>
      </c>
      <c r="C18058" s="5">
        <v>881.83</v>
      </c>
      <c r="D18058" s="19">
        <v>7.7621999999999997E-2</v>
      </c>
      <c r="E18058" s="35" cm="1">
        <f t="array" ref="E18058">INDEX('Curva Juros'!$B$7:$B$73,MATCH(C18058,'Curva Juros'!$A$7:$A$73,1)) +
(C18058-INDEX('Curva Juros'!$A$7:$A$73,MATCH(C18058,'Curva Juros'!$A$7:$A$73,1))) *
(INDEX('Curva Juros'!$B$7:$B$73,MATCH(C18058,'Curva Juros'!$A$7:$A$73,1)+1) -
INDEX('Curva Juros'!$B$7:$B$73,MATCH(C18058,'Curva Juros'!$A$7:$A$73,1))) /
(INDEX('Curva Juros'!$A$7:$A$73,MATCH(C18058,'Curva Juros'!$A$7:$A$73,1)+1) -
INDEX('Curva Juros'!$A$7:$A$73,MATCH(C18058,'Curva Juros'!$A$7:$A$73,1)))</f>
        <v>7.6701198333333327</v>
      </c>
      <c r="F18058" s="24">
        <f t="shared" si="282"/>
        <v>9.2080166666666519E-4</v>
      </c>
      <c r="G18058" s="24"/>
    </row>
    <row r="18059" spans="1:7" x14ac:dyDescent="0.25">
      <c r="A18059" s="6" t="s">
        <v>380</v>
      </c>
      <c r="B18059" s="7">
        <v>45842</v>
      </c>
      <c r="C18059" s="8">
        <v>877.83</v>
      </c>
      <c r="D18059" s="20">
        <v>7.6689999999999994E-2</v>
      </c>
      <c r="E18059" s="35" cm="1">
        <f t="array" ref="E18059">INDEX('Curva Juros'!$B$7:$B$73,MATCH(C18059,'Curva Juros'!$A$7:$A$73,1)) +
(C18059-INDEX('Curva Juros'!$A$7:$A$73,MATCH(C18059,'Curva Juros'!$A$7:$A$73,1))) *
(INDEX('Curva Juros'!$B$7:$B$73,MATCH(C18059,'Curva Juros'!$A$7:$A$73,1)+1) -
INDEX('Curva Juros'!$B$7:$B$73,MATCH(C18059,'Curva Juros'!$A$7:$A$73,1))) /
(INDEX('Curva Juros'!$A$7:$A$73,MATCH(C18059,'Curva Juros'!$A$7:$A$73,1)+1) -
INDEX('Curva Juros'!$A$7:$A$73,MATCH(C18059,'Curva Juros'!$A$7:$A$73,1)))</f>
        <v>7.6705864999999998</v>
      </c>
      <c r="F18059" s="24">
        <f t="shared" si="282"/>
        <v>-1.5865000000003793E-5</v>
      </c>
      <c r="G18059" s="24"/>
    </row>
    <row r="18060" spans="1:7" x14ac:dyDescent="0.25">
      <c r="A18060" s="3" t="s">
        <v>380</v>
      </c>
      <c r="B18060" s="4">
        <v>45849</v>
      </c>
      <c r="C18060" s="5">
        <v>869.77</v>
      </c>
      <c r="D18060" s="19">
        <v>7.9562999999999995E-2</v>
      </c>
      <c r="E18060" s="35" cm="1">
        <f t="array" ref="E18060">INDEX('Curva Juros'!$B$7:$B$73,MATCH(C18060,'Curva Juros'!$A$7:$A$73,1)) +
(C18060-INDEX('Curva Juros'!$A$7:$A$73,MATCH(C18060,'Curva Juros'!$A$7:$A$73,1))) *
(INDEX('Curva Juros'!$B$7:$B$73,MATCH(C18060,'Curva Juros'!$A$7:$A$73,1)+1) -
INDEX('Curva Juros'!$B$7:$B$73,MATCH(C18060,'Curva Juros'!$A$7:$A$73,1))) /
(INDEX('Curva Juros'!$A$7:$A$73,MATCH(C18060,'Curva Juros'!$A$7:$A$73,1)+1) -
INDEX('Curva Juros'!$A$7:$A$73,MATCH(C18060,'Curva Juros'!$A$7:$A$73,1)))</f>
        <v>7.6715268333333331</v>
      </c>
      <c r="F18060" s="24">
        <f t="shared" si="282"/>
        <v>2.8477316666666586E-3</v>
      </c>
      <c r="G18060" s="24"/>
    </row>
    <row r="18061" spans="1:7" x14ac:dyDescent="0.25">
      <c r="A18061" s="6" t="s">
        <v>380</v>
      </c>
      <c r="B18061" s="7">
        <v>45856</v>
      </c>
      <c r="C18061" s="8">
        <v>864.32</v>
      </c>
      <c r="D18061" s="20">
        <v>7.9989000000000005E-2</v>
      </c>
      <c r="E18061" s="35" cm="1">
        <f t="array" ref="E18061">INDEX('Curva Juros'!$B$7:$B$73,MATCH(C18061,'Curva Juros'!$A$7:$A$73,1)) +
(C18061-INDEX('Curva Juros'!$A$7:$A$73,MATCH(C18061,'Curva Juros'!$A$7:$A$73,1))) *
(INDEX('Curva Juros'!$B$7:$B$73,MATCH(C18061,'Curva Juros'!$A$7:$A$73,1)+1) -
INDEX('Curva Juros'!$B$7:$B$73,MATCH(C18061,'Curva Juros'!$A$7:$A$73,1))) /
(INDEX('Curva Juros'!$A$7:$A$73,MATCH(C18061,'Curva Juros'!$A$7:$A$73,1)+1) -
INDEX('Curva Juros'!$A$7:$A$73,MATCH(C18061,'Curva Juros'!$A$7:$A$73,1)))</f>
        <v>7.672162666666666</v>
      </c>
      <c r="F18061" s="24">
        <f t="shared" si="282"/>
        <v>3.267373333333351E-3</v>
      </c>
      <c r="G18061" s="24"/>
    </row>
    <row r="18062" spans="1:7" x14ac:dyDescent="0.25">
      <c r="A18062" s="3" t="s">
        <v>380</v>
      </c>
      <c r="B18062" s="4">
        <v>45863</v>
      </c>
      <c r="C18062" s="5">
        <v>859.08</v>
      </c>
      <c r="D18062" s="19">
        <v>8.0221000000000001E-2</v>
      </c>
      <c r="E18062" s="35" cm="1">
        <f t="array" ref="E18062">INDEX('Curva Juros'!$B$7:$B$73,MATCH(C18062,'Curva Juros'!$A$7:$A$73,1)) +
(C18062-INDEX('Curva Juros'!$A$7:$A$73,MATCH(C18062,'Curva Juros'!$A$7:$A$73,1))) *
(INDEX('Curva Juros'!$B$7:$B$73,MATCH(C18062,'Curva Juros'!$A$7:$A$73,1)+1) -
INDEX('Curva Juros'!$B$7:$B$73,MATCH(C18062,'Curva Juros'!$A$7:$A$73,1))) /
(INDEX('Curva Juros'!$A$7:$A$73,MATCH(C18062,'Curva Juros'!$A$7:$A$73,1)+1) -
INDEX('Curva Juros'!$A$7:$A$73,MATCH(C18062,'Curva Juros'!$A$7:$A$73,1)))</f>
        <v>7.6727739999999995</v>
      </c>
      <c r="F18062" s="24">
        <f t="shared" si="282"/>
        <v>3.4932600000000119E-3</v>
      </c>
      <c r="G18062" s="24"/>
    </row>
    <row r="18063" spans="1:7" x14ac:dyDescent="0.25">
      <c r="A18063" s="6" t="s">
        <v>380</v>
      </c>
      <c r="B18063" s="7">
        <v>45870</v>
      </c>
      <c r="C18063" s="8">
        <v>849.78</v>
      </c>
      <c r="D18063" s="20">
        <v>8.4287000000000001E-2</v>
      </c>
      <c r="E18063" s="35" cm="1">
        <f t="array" ref="E18063">INDEX('Curva Juros'!$B$7:$B$73,MATCH(C18063,'Curva Juros'!$A$7:$A$73,1)) +
(C18063-INDEX('Curva Juros'!$A$7:$A$73,MATCH(C18063,'Curva Juros'!$A$7:$A$73,1))) *
(INDEX('Curva Juros'!$B$7:$B$73,MATCH(C18063,'Curva Juros'!$A$7:$A$73,1)+1) -
INDEX('Curva Juros'!$B$7:$B$73,MATCH(C18063,'Curva Juros'!$A$7:$A$73,1))) /
(INDEX('Curva Juros'!$A$7:$A$73,MATCH(C18063,'Curva Juros'!$A$7:$A$73,1)+1) -
INDEX('Curva Juros'!$A$7:$A$73,MATCH(C18063,'Curva Juros'!$A$7:$A$73,1)))</f>
        <v>7.6738590000000002</v>
      </c>
      <c r="F18063" s="24">
        <f t="shared" si="282"/>
        <v>7.5484100000000054E-3</v>
      </c>
      <c r="G18063" s="24"/>
    </row>
    <row r="18064" spans="1:7" x14ac:dyDescent="0.25">
      <c r="A18064" s="3" t="s">
        <v>380</v>
      </c>
      <c r="B18064" s="4">
        <v>45877</v>
      </c>
      <c r="C18064" s="5">
        <v>851.57</v>
      </c>
      <c r="D18064" s="19">
        <v>7.7868999999999994E-2</v>
      </c>
      <c r="E18064" s="35" cm="1">
        <f t="array" ref="E18064">INDEX('Curva Juros'!$B$7:$B$73,MATCH(C18064,'Curva Juros'!$A$7:$A$73,1)) +
(C18064-INDEX('Curva Juros'!$A$7:$A$73,MATCH(C18064,'Curva Juros'!$A$7:$A$73,1))) *
(INDEX('Curva Juros'!$B$7:$B$73,MATCH(C18064,'Curva Juros'!$A$7:$A$73,1)+1) -
INDEX('Curva Juros'!$B$7:$B$73,MATCH(C18064,'Curva Juros'!$A$7:$A$73,1))) /
(INDEX('Curva Juros'!$A$7:$A$73,MATCH(C18064,'Curva Juros'!$A$7:$A$73,1)+1) -
INDEX('Curva Juros'!$A$7:$A$73,MATCH(C18064,'Curva Juros'!$A$7:$A$73,1)))</f>
        <v>7.6736501666666665</v>
      </c>
      <c r="F18064" s="24">
        <f t="shared" si="282"/>
        <v>1.1324983333333288E-3</v>
      </c>
      <c r="G18064" s="24"/>
    </row>
    <row r="18065" spans="1:7" x14ac:dyDescent="0.25">
      <c r="A18065" s="6" t="s">
        <v>380</v>
      </c>
      <c r="B18065" s="7">
        <v>45884</v>
      </c>
      <c r="C18065" s="8">
        <v>847.72</v>
      </c>
      <c r="D18065" s="20">
        <v>7.6785999999999993E-2</v>
      </c>
      <c r="E18065" s="35" cm="1">
        <f t="array" ref="E18065">INDEX('Curva Juros'!$B$7:$B$73,MATCH(C18065,'Curva Juros'!$A$7:$A$73,1)) +
(C18065-INDEX('Curva Juros'!$A$7:$A$73,MATCH(C18065,'Curva Juros'!$A$7:$A$73,1))) *
(INDEX('Curva Juros'!$B$7:$B$73,MATCH(C18065,'Curva Juros'!$A$7:$A$73,1)+1) -
INDEX('Curva Juros'!$B$7:$B$73,MATCH(C18065,'Curva Juros'!$A$7:$A$73,1))) /
(INDEX('Curva Juros'!$A$7:$A$73,MATCH(C18065,'Curva Juros'!$A$7:$A$73,1)+1) -
INDEX('Curva Juros'!$A$7:$A$73,MATCH(C18065,'Curva Juros'!$A$7:$A$73,1)))</f>
        <v>7.6740993333333334</v>
      </c>
      <c r="F18065" s="24">
        <f t="shared" si="282"/>
        <v>4.500666666665265E-5</v>
      </c>
      <c r="G18065" s="24"/>
    </row>
    <row r="18066" spans="1:7" x14ac:dyDescent="0.25">
      <c r="A18066" s="3" t="s">
        <v>380</v>
      </c>
      <c r="B18066" s="4">
        <v>45891</v>
      </c>
      <c r="C18066" s="5">
        <v>840.37</v>
      </c>
      <c r="D18066" s="19">
        <v>7.9003000000000004E-2</v>
      </c>
      <c r="E18066" s="35" cm="1">
        <f t="array" ref="E18066">INDEX('Curva Juros'!$B$7:$B$73,MATCH(C18066,'Curva Juros'!$A$7:$A$73,1)) +
(C18066-INDEX('Curva Juros'!$A$7:$A$73,MATCH(C18066,'Curva Juros'!$A$7:$A$73,1))) *
(INDEX('Curva Juros'!$B$7:$B$73,MATCH(C18066,'Curva Juros'!$A$7:$A$73,1)+1) -
INDEX('Curva Juros'!$B$7:$B$73,MATCH(C18066,'Curva Juros'!$A$7:$A$73,1))) /
(INDEX('Curva Juros'!$A$7:$A$73,MATCH(C18066,'Curva Juros'!$A$7:$A$73,1)+1) -
INDEX('Curva Juros'!$A$7:$A$73,MATCH(C18066,'Curva Juros'!$A$7:$A$73,1)))</f>
        <v>7.6749568333333329</v>
      </c>
      <c r="F18066" s="24">
        <f t="shared" si="282"/>
        <v>2.2534316666666804E-3</v>
      </c>
      <c r="G18066" s="24"/>
    </row>
    <row r="18067" spans="1:7" x14ac:dyDescent="0.25">
      <c r="A18067" s="6" t="s">
        <v>380</v>
      </c>
      <c r="B18067" s="7">
        <v>45898</v>
      </c>
      <c r="C18067" s="8">
        <v>835.85</v>
      </c>
      <c r="D18067" s="20">
        <v>7.8548999999999994E-2</v>
      </c>
      <c r="E18067" s="35" cm="1">
        <f t="array" ref="E18067">INDEX('Curva Juros'!$B$7:$B$73,MATCH(C18067,'Curva Juros'!$A$7:$A$73,1)) +
(C18067-INDEX('Curva Juros'!$A$7:$A$73,MATCH(C18067,'Curva Juros'!$A$7:$A$73,1))) *
(INDEX('Curva Juros'!$B$7:$B$73,MATCH(C18067,'Curva Juros'!$A$7:$A$73,1)+1) -
INDEX('Curva Juros'!$B$7:$B$73,MATCH(C18067,'Curva Juros'!$A$7:$A$73,1))) /
(INDEX('Curva Juros'!$A$7:$A$73,MATCH(C18067,'Curva Juros'!$A$7:$A$73,1)+1) -
INDEX('Curva Juros'!$A$7:$A$73,MATCH(C18067,'Curva Juros'!$A$7:$A$73,1)))</f>
        <v>7.6754841666666662</v>
      </c>
      <c r="F18067" s="24">
        <f t="shared" si="282"/>
        <v>1.7941583333333372E-3</v>
      </c>
      <c r="G18067" s="24"/>
    </row>
    <row r="18068" spans="1:7" x14ac:dyDescent="0.25">
      <c r="A18068" s="3" t="s">
        <v>380</v>
      </c>
      <c r="B18068" s="4">
        <v>45905</v>
      </c>
      <c r="C18068" s="5">
        <v>831.23</v>
      </c>
      <c r="D18068" s="19">
        <v>7.8187999999999994E-2</v>
      </c>
      <c r="E18068" s="35" cm="1">
        <f t="array" ref="E18068">INDEX('Curva Juros'!$B$7:$B$73,MATCH(C18068,'Curva Juros'!$A$7:$A$73,1)) +
(C18068-INDEX('Curva Juros'!$A$7:$A$73,MATCH(C18068,'Curva Juros'!$A$7:$A$73,1))) *
(INDEX('Curva Juros'!$B$7:$B$73,MATCH(C18068,'Curva Juros'!$A$7:$A$73,1)+1) -
INDEX('Curva Juros'!$B$7:$B$73,MATCH(C18068,'Curva Juros'!$A$7:$A$73,1))) /
(INDEX('Curva Juros'!$A$7:$A$73,MATCH(C18068,'Curva Juros'!$A$7:$A$73,1)+1) -
INDEX('Curva Juros'!$A$7:$A$73,MATCH(C18068,'Curva Juros'!$A$7:$A$73,1)))</f>
        <v>7.676023166666667</v>
      </c>
      <c r="F18068" s="24">
        <f t="shared" si="282"/>
        <v>1.4277683333333291E-3</v>
      </c>
      <c r="G18068" s="24"/>
    </row>
    <row r="18069" spans="1:7" x14ac:dyDescent="0.25">
      <c r="A18069" s="6" t="s">
        <v>380</v>
      </c>
      <c r="B18069" s="7">
        <v>45912</v>
      </c>
      <c r="C18069" s="8">
        <v>828.33</v>
      </c>
      <c r="D18069" s="20">
        <v>7.6218999999999995E-2</v>
      </c>
      <c r="E18069" s="35" cm="1">
        <f t="array" ref="E18069">INDEX('Curva Juros'!$B$7:$B$73,MATCH(C18069,'Curva Juros'!$A$7:$A$73,1)) +
(C18069-INDEX('Curva Juros'!$A$7:$A$73,MATCH(C18069,'Curva Juros'!$A$7:$A$73,1))) *
(INDEX('Curva Juros'!$B$7:$B$73,MATCH(C18069,'Curva Juros'!$A$7:$A$73,1)+1) -
INDEX('Curva Juros'!$B$7:$B$73,MATCH(C18069,'Curva Juros'!$A$7:$A$73,1))) /
(INDEX('Curva Juros'!$A$7:$A$73,MATCH(C18069,'Curva Juros'!$A$7:$A$73,1)+1) -
INDEX('Curva Juros'!$A$7:$A$73,MATCH(C18069,'Curva Juros'!$A$7:$A$73,1)))</f>
        <v>7.6763614999999996</v>
      </c>
      <c r="F18069" s="24">
        <f t="shared" si="282"/>
        <v>-5.4461499999999829E-4</v>
      </c>
      <c r="G18069" s="24"/>
    </row>
    <row r="18070" spans="1:7" x14ac:dyDescent="0.25">
      <c r="A18070" s="3" t="s">
        <v>380</v>
      </c>
      <c r="B18070" s="4">
        <v>45919</v>
      </c>
      <c r="C18070" s="5">
        <v>821.43</v>
      </c>
      <c r="D18070" s="19">
        <v>7.8007000000000007E-2</v>
      </c>
      <c r="E18070" s="35" cm="1">
        <f t="array" ref="E18070">INDEX('Curva Juros'!$B$7:$B$73,MATCH(C18070,'Curva Juros'!$A$7:$A$73,1)) +
(C18070-INDEX('Curva Juros'!$A$7:$A$73,MATCH(C18070,'Curva Juros'!$A$7:$A$73,1))) *
(INDEX('Curva Juros'!$B$7:$B$73,MATCH(C18070,'Curva Juros'!$A$7:$A$73,1)+1) -
INDEX('Curva Juros'!$B$7:$B$73,MATCH(C18070,'Curva Juros'!$A$7:$A$73,1))) /
(INDEX('Curva Juros'!$A$7:$A$73,MATCH(C18070,'Curva Juros'!$A$7:$A$73,1)+1) -
INDEX('Curva Juros'!$A$7:$A$73,MATCH(C18070,'Curva Juros'!$A$7:$A$73,1)))</f>
        <v>7.6771665000000002</v>
      </c>
      <c r="F18070" s="24">
        <f t="shared" si="282"/>
        <v>1.2353350000000041E-3</v>
      </c>
      <c r="G18070" s="24"/>
    </row>
    <row r="18071" spans="1:7" x14ac:dyDescent="0.25">
      <c r="A18071" s="6" t="s">
        <v>380</v>
      </c>
      <c r="B18071" s="7">
        <v>45926</v>
      </c>
      <c r="C18071" s="8">
        <v>816.94</v>
      </c>
      <c r="D18071" s="20">
        <v>7.7524999999999997E-2</v>
      </c>
      <c r="E18071" s="35" cm="1">
        <f t="array" ref="E18071">INDEX('Curva Juros'!$B$7:$B$73,MATCH(C18071,'Curva Juros'!$A$7:$A$73,1)) +
(C18071-INDEX('Curva Juros'!$A$7:$A$73,MATCH(C18071,'Curva Juros'!$A$7:$A$73,1))) *
(INDEX('Curva Juros'!$B$7:$B$73,MATCH(C18071,'Curva Juros'!$A$7:$A$73,1)+1) -
INDEX('Curva Juros'!$B$7:$B$73,MATCH(C18071,'Curva Juros'!$A$7:$A$73,1))) /
(INDEX('Curva Juros'!$A$7:$A$73,MATCH(C18071,'Curva Juros'!$A$7:$A$73,1)+1) -
INDEX('Curva Juros'!$A$7:$A$73,MATCH(C18071,'Curva Juros'!$A$7:$A$73,1)))</f>
        <v>7.6776903333333335</v>
      </c>
      <c r="F18071" s="24">
        <f t="shared" si="282"/>
        <v>7.4809666666665608E-4</v>
      </c>
      <c r="G18071" s="24"/>
    </row>
    <row r="18072" spans="1:7" x14ac:dyDescent="0.25">
      <c r="A18072" s="3" t="s">
        <v>380</v>
      </c>
      <c r="B18072" s="4">
        <v>45933</v>
      </c>
      <c r="C18072" s="5">
        <v>809.24</v>
      </c>
      <c r="D18072" s="19">
        <v>8.0065999999999998E-2</v>
      </c>
      <c r="E18072" s="35" cm="1">
        <f t="array" ref="E18072">INDEX('Curva Juros'!$B$7:$B$73,MATCH(C18072,'Curva Juros'!$A$7:$A$73,1)) +
(C18072-INDEX('Curva Juros'!$A$7:$A$73,MATCH(C18072,'Curva Juros'!$A$7:$A$73,1))) *
(INDEX('Curva Juros'!$B$7:$B$73,MATCH(C18072,'Curva Juros'!$A$7:$A$73,1)+1) -
INDEX('Curva Juros'!$B$7:$B$73,MATCH(C18072,'Curva Juros'!$A$7:$A$73,1))) /
(INDEX('Curva Juros'!$A$7:$A$73,MATCH(C18072,'Curva Juros'!$A$7:$A$73,1)+1) -
INDEX('Curva Juros'!$A$7:$A$73,MATCH(C18072,'Curva Juros'!$A$7:$A$73,1)))</f>
        <v>7.6785886666666663</v>
      </c>
      <c r="F18072" s="24">
        <f t="shared" si="282"/>
        <v>3.2801133333333343E-3</v>
      </c>
      <c r="G18072" s="24"/>
    </row>
    <row r="18073" spans="1:7" x14ac:dyDescent="0.25">
      <c r="A18073" s="6" t="s">
        <v>380</v>
      </c>
      <c r="B18073" s="7">
        <v>45940</v>
      </c>
      <c r="C18073" s="8">
        <v>804.9</v>
      </c>
      <c r="D18073" s="20">
        <v>7.9448000000000005E-2</v>
      </c>
      <c r="E18073" s="35" cm="1">
        <f t="array" ref="E18073">INDEX('Curva Juros'!$B$7:$B$73,MATCH(C18073,'Curva Juros'!$A$7:$A$73,1)) +
(C18073-INDEX('Curva Juros'!$A$7:$A$73,MATCH(C18073,'Curva Juros'!$A$7:$A$73,1))) *
(INDEX('Curva Juros'!$B$7:$B$73,MATCH(C18073,'Curva Juros'!$A$7:$A$73,1)+1) -
INDEX('Curva Juros'!$B$7:$B$73,MATCH(C18073,'Curva Juros'!$A$7:$A$73,1))) /
(INDEX('Curva Juros'!$A$7:$A$73,MATCH(C18073,'Curva Juros'!$A$7:$A$73,1)+1) -
INDEX('Curva Juros'!$A$7:$A$73,MATCH(C18073,'Curva Juros'!$A$7:$A$73,1)))</f>
        <v>7.6790950000000002</v>
      </c>
      <c r="F18073" s="24">
        <f t="shared" si="282"/>
        <v>2.657050000000008E-3</v>
      </c>
      <c r="G18073" s="24"/>
    </row>
    <row r="18074" spans="1:7" x14ac:dyDescent="0.25">
      <c r="A18074" s="3" t="s">
        <v>380</v>
      </c>
      <c r="B18074" s="4">
        <v>45947</v>
      </c>
      <c r="C18074" s="5">
        <v>798.65</v>
      </c>
      <c r="D18074" s="19">
        <v>8.0627000000000004E-2</v>
      </c>
      <c r="E18074" s="35" cm="1">
        <f t="array" ref="E18074">INDEX('Curva Juros'!$B$7:$B$73,MATCH(C18074,'Curva Juros'!$A$7:$A$73,1)) +
(C18074-INDEX('Curva Juros'!$A$7:$A$73,MATCH(C18074,'Curva Juros'!$A$7:$A$73,1))) *
(INDEX('Curva Juros'!$B$7:$B$73,MATCH(C18074,'Curva Juros'!$A$7:$A$73,1)+1) -
INDEX('Curva Juros'!$B$7:$B$73,MATCH(C18074,'Curva Juros'!$A$7:$A$73,1))) /
(INDEX('Curva Juros'!$A$7:$A$73,MATCH(C18074,'Curva Juros'!$A$7:$A$73,1)+1) -
INDEX('Curva Juros'!$A$7:$A$73,MATCH(C18074,'Curva Juros'!$A$7:$A$73,1)))</f>
        <v>7.6798241666666662</v>
      </c>
      <c r="F18074" s="24">
        <f t="shared" si="282"/>
        <v>3.8287583333333486E-3</v>
      </c>
      <c r="G18074" s="24"/>
    </row>
    <row r="18075" spans="1:7" x14ac:dyDescent="0.25">
      <c r="A18075" s="6" t="s">
        <v>380</v>
      </c>
      <c r="B18075" s="7">
        <v>45954</v>
      </c>
      <c r="C18075" s="8">
        <v>793.73</v>
      </c>
      <c r="D18075" s="20">
        <v>8.0549999999999997E-2</v>
      </c>
      <c r="E18075" s="35" cm="1">
        <f t="array" ref="E18075">INDEX('Curva Juros'!$B$7:$B$73,MATCH(C18075,'Curva Juros'!$A$7:$A$73,1)) +
(C18075-INDEX('Curva Juros'!$A$7:$A$73,MATCH(C18075,'Curva Juros'!$A$7:$A$73,1))) *
(INDEX('Curva Juros'!$B$7:$B$73,MATCH(C18075,'Curva Juros'!$A$7:$A$73,1)+1) -
INDEX('Curva Juros'!$B$7:$B$73,MATCH(C18075,'Curva Juros'!$A$7:$A$73,1))) /
(INDEX('Curva Juros'!$A$7:$A$73,MATCH(C18075,'Curva Juros'!$A$7:$A$73,1)+1) -
INDEX('Curva Juros'!$A$7:$A$73,MATCH(C18075,'Curva Juros'!$A$7:$A$73,1)))</f>
        <v>7.6803981666666665</v>
      </c>
      <c r="F18075" s="24">
        <f t="shared" si="282"/>
        <v>3.7460183333333369E-3</v>
      </c>
      <c r="G18075" s="24"/>
    </row>
    <row r="18076" spans="1:7" x14ac:dyDescent="0.25">
      <c r="A18076" s="3" t="s">
        <v>380</v>
      </c>
      <c r="B18076" s="4">
        <v>45961</v>
      </c>
      <c r="C18076" s="5">
        <v>787.83</v>
      </c>
      <c r="D18076" s="19">
        <v>8.1398999999999999E-2</v>
      </c>
      <c r="E18076" s="35" cm="1">
        <f t="array" ref="E18076">INDEX('Curva Juros'!$B$7:$B$73,MATCH(C18076,'Curva Juros'!$A$7:$A$73,1)) +
(C18076-INDEX('Curva Juros'!$A$7:$A$73,MATCH(C18076,'Curva Juros'!$A$7:$A$73,1))) *
(INDEX('Curva Juros'!$B$7:$B$73,MATCH(C18076,'Curva Juros'!$A$7:$A$73,1)+1) -
INDEX('Curva Juros'!$B$7:$B$73,MATCH(C18076,'Curva Juros'!$A$7:$A$73,1))) /
(INDEX('Curva Juros'!$A$7:$A$73,MATCH(C18076,'Curva Juros'!$A$7:$A$73,1)+1) -
INDEX('Curva Juros'!$A$7:$A$73,MATCH(C18076,'Curva Juros'!$A$7:$A$73,1)))</f>
        <v>7.6810865000000002</v>
      </c>
      <c r="F18076" s="24">
        <f t="shared" si="282"/>
        <v>4.5881349999999932E-3</v>
      </c>
      <c r="G18076" s="24"/>
    </row>
    <row r="18077" spans="1:7" x14ac:dyDescent="0.25">
      <c r="A18077" s="6" t="s">
        <v>380</v>
      </c>
      <c r="B18077" s="7">
        <v>45968</v>
      </c>
      <c r="C18077" s="8">
        <v>783.03</v>
      </c>
      <c r="D18077" s="20">
        <v>8.1213999999999995E-2</v>
      </c>
      <c r="E18077" s="35" cm="1">
        <f t="array" ref="E18077">INDEX('Curva Juros'!$B$7:$B$73,MATCH(C18077,'Curva Juros'!$A$7:$A$73,1)) +
(C18077-INDEX('Curva Juros'!$A$7:$A$73,MATCH(C18077,'Curva Juros'!$A$7:$A$73,1))) *
(INDEX('Curva Juros'!$B$7:$B$73,MATCH(C18077,'Curva Juros'!$A$7:$A$73,1)+1) -
INDEX('Curva Juros'!$B$7:$B$73,MATCH(C18077,'Curva Juros'!$A$7:$A$73,1))) /
(INDEX('Curva Juros'!$A$7:$A$73,MATCH(C18077,'Curva Juros'!$A$7:$A$73,1)+1) -
INDEX('Curva Juros'!$A$7:$A$73,MATCH(C18077,'Curva Juros'!$A$7:$A$73,1)))</f>
        <v>7.6816465000000003</v>
      </c>
      <c r="F18077" s="24">
        <f t="shared" si="282"/>
        <v>4.3975349999999941E-3</v>
      </c>
      <c r="G18077" s="24"/>
    </row>
    <row r="18078" spans="1:7" x14ac:dyDescent="0.25">
      <c r="A18078" s="3" t="s">
        <v>380</v>
      </c>
      <c r="B18078" s="4">
        <v>45975</v>
      </c>
      <c r="C18078" s="5">
        <v>781.26</v>
      </c>
      <c r="D18078" s="19">
        <v>7.8158000000000005E-2</v>
      </c>
      <c r="E18078" s="35" cm="1">
        <f t="array" ref="E18078">INDEX('Curva Juros'!$B$7:$B$73,MATCH(C18078,'Curva Juros'!$A$7:$A$73,1)) +
(C18078-INDEX('Curva Juros'!$A$7:$A$73,MATCH(C18078,'Curva Juros'!$A$7:$A$73,1))) *
(INDEX('Curva Juros'!$B$7:$B$73,MATCH(C18078,'Curva Juros'!$A$7:$A$73,1)+1) -
INDEX('Curva Juros'!$B$7:$B$73,MATCH(C18078,'Curva Juros'!$A$7:$A$73,1))) /
(INDEX('Curva Juros'!$A$7:$A$73,MATCH(C18078,'Curva Juros'!$A$7:$A$73,1)+1) -
INDEX('Curva Juros'!$A$7:$A$73,MATCH(C18078,'Curva Juros'!$A$7:$A$73,1)))</f>
        <v>7.6818530000000003</v>
      </c>
      <c r="F18078" s="24">
        <f t="shared" si="282"/>
        <v>1.3394700000000093E-3</v>
      </c>
      <c r="G18078" s="24"/>
    </row>
    <row r="18079" spans="1:7" x14ac:dyDescent="0.25">
      <c r="A18079" s="6" t="s">
        <v>380</v>
      </c>
      <c r="B18079" s="7">
        <v>45982</v>
      </c>
      <c r="C18079" s="8">
        <v>776.4</v>
      </c>
      <c r="D18079" s="20">
        <v>7.8974000000000003E-2</v>
      </c>
      <c r="E18079" s="35" cm="1">
        <f t="array" ref="E18079">INDEX('Curva Juros'!$B$7:$B$73,MATCH(C18079,'Curva Juros'!$A$7:$A$73,1)) +
(C18079-INDEX('Curva Juros'!$A$7:$A$73,MATCH(C18079,'Curva Juros'!$A$7:$A$73,1))) *
(INDEX('Curva Juros'!$B$7:$B$73,MATCH(C18079,'Curva Juros'!$A$7:$A$73,1)+1) -
INDEX('Curva Juros'!$B$7:$B$73,MATCH(C18079,'Curva Juros'!$A$7:$A$73,1))) /
(INDEX('Curva Juros'!$A$7:$A$73,MATCH(C18079,'Curva Juros'!$A$7:$A$73,1)+1) -
INDEX('Curva Juros'!$A$7:$A$73,MATCH(C18079,'Curva Juros'!$A$7:$A$73,1)))</f>
        <v>7.6824199999999996</v>
      </c>
      <c r="F18079" s="24">
        <f t="shared" si="282"/>
        <v>2.1498000000000073E-3</v>
      </c>
      <c r="G18079" s="24"/>
    </row>
    <row r="18080" spans="1:7" x14ac:dyDescent="0.25">
      <c r="A18080" s="3" t="s">
        <v>380</v>
      </c>
      <c r="B18080" s="4">
        <v>45989</v>
      </c>
      <c r="C18080" s="5">
        <v>772.63</v>
      </c>
      <c r="D18080" s="19">
        <v>7.7810000000000004E-2</v>
      </c>
      <c r="E18080" s="35" cm="1">
        <f t="array" ref="E18080">INDEX('Curva Juros'!$B$7:$B$73,MATCH(C18080,'Curva Juros'!$A$7:$A$73,1)) +
(C18080-INDEX('Curva Juros'!$A$7:$A$73,MATCH(C18080,'Curva Juros'!$A$7:$A$73,1))) *
(INDEX('Curva Juros'!$B$7:$B$73,MATCH(C18080,'Curva Juros'!$A$7:$A$73,1)+1) -
INDEX('Curva Juros'!$B$7:$B$73,MATCH(C18080,'Curva Juros'!$A$7:$A$73,1))) /
(INDEX('Curva Juros'!$A$7:$A$73,MATCH(C18080,'Curva Juros'!$A$7:$A$73,1)+1) -
INDEX('Curva Juros'!$A$7:$A$73,MATCH(C18080,'Curva Juros'!$A$7:$A$73,1)))</f>
        <v>7.6828598333333336</v>
      </c>
      <c r="F18080" s="24">
        <f t="shared" si="282"/>
        <v>9.8140166666667306E-4</v>
      </c>
      <c r="G18080" s="24"/>
    </row>
    <row r="18081" spans="1:7" x14ac:dyDescent="0.25">
      <c r="A18081" s="6" t="s">
        <v>380</v>
      </c>
      <c r="B18081" s="7">
        <v>45996</v>
      </c>
      <c r="C18081" s="8">
        <v>767.14</v>
      </c>
      <c r="D18081" s="20">
        <v>7.8271999999999994E-2</v>
      </c>
      <c r="E18081" s="35" cm="1">
        <f t="array" ref="E18081">INDEX('Curva Juros'!$B$7:$B$73,MATCH(C18081,'Curva Juros'!$A$7:$A$73,1)) +
(C18081-INDEX('Curva Juros'!$A$7:$A$73,MATCH(C18081,'Curva Juros'!$A$7:$A$73,1))) *
(INDEX('Curva Juros'!$B$7:$B$73,MATCH(C18081,'Curva Juros'!$A$7:$A$73,1)+1) -
INDEX('Curva Juros'!$B$7:$B$73,MATCH(C18081,'Curva Juros'!$A$7:$A$73,1))) /
(INDEX('Curva Juros'!$A$7:$A$73,MATCH(C18081,'Curva Juros'!$A$7:$A$73,1)+1) -
INDEX('Curva Juros'!$A$7:$A$73,MATCH(C18081,'Curva Juros'!$A$7:$A$73,1)))</f>
        <v>7.6835003333333329</v>
      </c>
      <c r="F18081" s="24">
        <f t="shared" si="282"/>
        <v>1.4369966666666623E-3</v>
      </c>
      <c r="G18081" s="24"/>
    </row>
    <row r="18082" spans="1:7" x14ac:dyDescent="0.25">
      <c r="A18082" s="3" t="s">
        <v>380</v>
      </c>
      <c r="B18082" s="4">
        <v>46003</v>
      </c>
      <c r="C18082" s="5">
        <v>761.06</v>
      </c>
      <c r="D18082" s="19">
        <v>7.9295000000000004E-2</v>
      </c>
      <c r="E18082" s="35" cm="1">
        <f t="array" ref="E18082">INDEX('Curva Juros'!$B$7:$B$73,MATCH(C18082,'Curva Juros'!$A$7:$A$73,1)) +
(C18082-INDEX('Curva Juros'!$A$7:$A$73,MATCH(C18082,'Curva Juros'!$A$7:$A$73,1))) *
(INDEX('Curva Juros'!$B$7:$B$73,MATCH(C18082,'Curva Juros'!$A$7:$A$73,1)+1) -
INDEX('Curva Juros'!$B$7:$B$73,MATCH(C18082,'Curva Juros'!$A$7:$A$73,1))) /
(INDEX('Curva Juros'!$A$7:$A$73,MATCH(C18082,'Curva Juros'!$A$7:$A$73,1)+1) -
INDEX('Curva Juros'!$A$7:$A$73,MATCH(C18082,'Curva Juros'!$A$7:$A$73,1)))</f>
        <v>7.6842096666666668</v>
      </c>
      <c r="F18082" s="24">
        <f t="shared" si="282"/>
        <v>2.4529033333333394E-3</v>
      </c>
      <c r="G18082" s="24"/>
    </row>
    <row r="18083" spans="1:7" x14ac:dyDescent="0.25">
      <c r="A18083" s="6" t="s">
        <v>380</v>
      </c>
      <c r="B18083" s="7">
        <v>46010</v>
      </c>
      <c r="C18083" s="8">
        <v>834.78</v>
      </c>
      <c r="D18083" s="20">
        <v>7.8793000000000002E-2</v>
      </c>
      <c r="E18083" s="35" cm="1">
        <f t="array" ref="E18083">INDEX('Curva Juros'!$B$7:$B$73,MATCH(C18083,'Curva Juros'!$A$7:$A$73,1)) +
(C18083-INDEX('Curva Juros'!$A$7:$A$73,MATCH(C18083,'Curva Juros'!$A$7:$A$73,1))) *
(INDEX('Curva Juros'!$B$7:$B$73,MATCH(C18083,'Curva Juros'!$A$7:$A$73,1)+1) -
INDEX('Curva Juros'!$B$7:$B$73,MATCH(C18083,'Curva Juros'!$A$7:$A$73,1))) /
(INDEX('Curva Juros'!$A$7:$A$73,MATCH(C18083,'Curva Juros'!$A$7:$A$73,1)+1) -
INDEX('Curva Juros'!$A$7:$A$73,MATCH(C18083,'Curva Juros'!$A$7:$A$73,1)))</f>
        <v>7.6756089999999997</v>
      </c>
      <c r="F18083" s="24">
        <f t="shared" si="282"/>
        <v>2.0369100000000029E-3</v>
      </c>
      <c r="G18083" s="24"/>
    </row>
    <row r="18084" spans="1:7" x14ac:dyDescent="0.25">
      <c r="A18084" s="3" t="s">
        <v>380</v>
      </c>
      <c r="B18084" s="4">
        <v>46017</v>
      </c>
      <c r="C18084" s="5">
        <v>830.56</v>
      </c>
      <c r="D18084" s="19">
        <v>7.9028000000000001E-2</v>
      </c>
      <c r="E18084" s="35" cm="1">
        <f t="array" ref="E18084">INDEX('Curva Juros'!$B$7:$B$73,MATCH(C18084,'Curva Juros'!$A$7:$A$73,1)) +
(C18084-INDEX('Curva Juros'!$A$7:$A$73,MATCH(C18084,'Curva Juros'!$A$7:$A$73,1))) *
(INDEX('Curva Juros'!$B$7:$B$73,MATCH(C18084,'Curva Juros'!$A$7:$A$73,1)+1) -
INDEX('Curva Juros'!$B$7:$B$73,MATCH(C18084,'Curva Juros'!$A$7:$A$73,1))) /
(INDEX('Curva Juros'!$A$7:$A$73,MATCH(C18084,'Curva Juros'!$A$7:$A$73,1)+1) -
INDEX('Curva Juros'!$A$7:$A$73,MATCH(C18084,'Curva Juros'!$A$7:$A$73,1)))</f>
        <v>7.6761013333333334</v>
      </c>
      <c r="F18084" s="24">
        <f t="shared" si="282"/>
        <v>2.2669866666666649E-3</v>
      </c>
      <c r="G18084" s="24"/>
    </row>
    <row r="18085" spans="1:7" x14ac:dyDescent="0.25">
      <c r="A18085" s="6" t="s">
        <v>380</v>
      </c>
      <c r="B18085" s="7">
        <v>46024</v>
      </c>
      <c r="C18085" s="8">
        <v>826.86</v>
      </c>
      <c r="D18085" s="20">
        <v>7.8705999999999998E-2</v>
      </c>
      <c r="E18085" s="35" cm="1">
        <f t="array" ref="E18085">INDEX('Curva Juros'!$B$7:$B$73,MATCH(C18085,'Curva Juros'!$A$7:$A$73,1)) +
(C18085-INDEX('Curva Juros'!$A$7:$A$73,MATCH(C18085,'Curva Juros'!$A$7:$A$73,1))) *
(INDEX('Curva Juros'!$B$7:$B$73,MATCH(C18085,'Curva Juros'!$A$7:$A$73,1)+1) -
INDEX('Curva Juros'!$B$7:$B$73,MATCH(C18085,'Curva Juros'!$A$7:$A$73,1))) /
(INDEX('Curva Juros'!$A$7:$A$73,MATCH(C18085,'Curva Juros'!$A$7:$A$73,1)+1) -
INDEX('Curva Juros'!$A$7:$A$73,MATCH(C18085,'Curva Juros'!$A$7:$A$73,1)))</f>
        <v>7.6765330000000001</v>
      </c>
      <c r="F18085" s="24">
        <f t="shared" si="282"/>
        <v>1.9406699999999916E-3</v>
      </c>
      <c r="G18085" s="24"/>
    </row>
    <row r="18086" spans="1:7" x14ac:dyDescent="0.25">
      <c r="A18086" s="3" t="s">
        <v>380</v>
      </c>
      <c r="B18086" s="4">
        <v>46031</v>
      </c>
      <c r="C18086" s="5">
        <v>820.97</v>
      </c>
      <c r="D18086" s="19">
        <v>7.9660999999999996E-2</v>
      </c>
      <c r="E18086" s="35" cm="1">
        <f t="array" ref="E18086">INDEX('Curva Juros'!$B$7:$B$73,MATCH(C18086,'Curva Juros'!$A$7:$A$73,1)) +
(C18086-INDEX('Curva Juros'!$A$7:$A$73,MATCH(C18086,'Curva Juros'!$A$7:$A$73,1))) *
(INDEX('Curva Juros'!$B$7:$B$73,MATCH(C18086,'Curva Juros'!$A$7:$A$73,1)+1) -
INDEX('Curva Juros'!$B$7:$B$73,MATCH(C18086,'Curva Juros'!$A$7:$A$73,1))) /
(INDEX('Curva Juros'!$A$7:$A$73,MATCH(C18086,'Curva Juros'!$A$7:$A$73,1)+1) -
INDEX('Curva Juros'!$A$7:$A$73,MATCH(C18086,'Curva Juros'!$A$7:$A$73,1)))</f>
        <v>7.6772201666666664</v>
      </c>
      <c r="F18086" s="24">
        <f t="shared" si="282"/>
        <v>2.8887983333333311E-3</v>
      </c>
      <c r="G18086" s="24"/>
    </row>
    <row r="18087" spans="1:7" x14ac:dyDescent="0.25">
      <c r="A18087" s="6" t="s">
        <v>380</v>
      </c>
      <c r="B18087" s="7">
        <v>46038</v>
      </c>
      <c r="C18087" s="8">
        <v>815.28</v>
      </c>
      <c r="D18087" s="20">
        <v>8.0401E-2</v>
      </c>
      <c r="E18087" s="35" cm="1">
        <f t="array" ref="E18087">INDEX('Curva Juros'!$B$7:$B$73,MATCH(C18087,'Curva Juros'!$A$7:$A$73,1)) +
(C18087-INDEX('Curva Juros'!$A$7:$A$73,MATCH(C18087,'Curva Juros'!$A$7:$A$73,1))) *
(INDEX('Curva Juros'!$B$7:$B$73,MATCH(C18087,'Curva Juros'!$A$7:$A$73,1)+1) -
INDEX('Curva Juros'!$B$7:$B$73,MATCH(C18087,'Curva Juros'!$A$7:$A$73,1))) /
(INDEX('Curva Juros'!$A$7:$A$73,MATCH(C18087,'Curva Juros'!$A$7:$A$73,1)+1) -
INDEX('Curva Juros'!$A$7:$A$73,MATCH(C18087,'Curva Juros'!$A$7:$A$73,1)))</f>
        <v>7.6778839999999997</v>
      </c>
      <c r="F18087" s="24">
        <f t="shared" si="282"/>
        <v>3.6221599999999993E-3</v>
      </c>
      <c r="G18087" s="24"/>
    </row>
    <row r="18088" spans="1:7" x14ac:dyDescent="0.25">
      <c r="A18088" s="3" t="s">
        <v>380</v>
      </c>
      <c r="B18088" s="4">
        <v>46045</v>
      </c>
      <c r="C18088" s="5">
        <v>811.39</v>
      </c>
      <c r="D18088" s="19">
        <v>7.9210000000000003E-2</v>
      </c>
      <c r="E18088" s="35" cm="1">
        <f t="array" ref="E18088">INDEX('Curva Juros'!$B$7:$B$73,MATCH(C18088,'Curva Juros'!$A$7:$A$73,1)) +
(C18088-INDEX('Curva Juros'!$A$7:$A$73,MATCH(C18088,'Curva Juros'!$A$7:$A$73,1))) *
(INDEX('Curva Juros'!$B$7:$B$73,MATCH(C18088,'Curva Juros'!$A$7:$A$73,1)+1) -
INDEX('Curva Juros'!$B$7:$B$73,MATCH(C18088,'Curva Juros'!$A$7:$A$73,1))) /
(INDEX('Curva Juros'!$A$7:$A$73,MATCH(C18088,'Curva Juros'!$A$7:$A$73,1)+1) -
INDEX('Curva Juros'!$A$7:$A$73,MATCH(C18088,'Curva Juros'!$A$7:$A$73,1)))</f>
        <v>7.678337833333333</v>
      </c>
      <c r="F18088" s="24">
        <f t="shared" si="282"/>
        <v>2.4266216666666701E-3</v>
      </c>
      <c r="G18088" s="24"/>
    </row>
    <row r="18089" spans="1:7" x14ac:dyDescent="0.25">
      <c r="A18089" s="6" t="s">
        <v>380</v>
      </c>
      <c r="B18089" s="7">
        <v>46052</v>
      </c>
      <c r="C18089" s="8">
        <v>809.24</v>
      </c>
      <c r="D18089" s="20">
        <v>7.6147000000000006E-2</v>
      </c>
      <c r="E18089" s="35" cm="1">
        <f t="array" ref="E18089">INDEX('Curva Juros'!$B$7:$B$73,MATCH(C18089,'Curva Juros'!$A$7:$A$73,1)) +
(C18089-INDEX('Curva Juros'!$A$7:$A$73,MATCH(C18089,'Curva Juros'!$A$7:$A$73,1))) *
(INDEX('Curva Juros'!$B$7:$B$73,MATCH(C18089,'Curva Juros'!$A$7:$A$73,1)+1) -
INDEX('Curva Juros'!$B$7:$B$73,MATCH(C18089,'Curva Juros'!$A$7:$A$73,1))) /
(INDEX('Curva Juros'!$A$7:$A$73,MATCH(C18089,'Curva Juros'!$A$7:$A$73,1)+1) -
INDEX('Curva Juros'!$A$7:$A$73,MATCH(C18089,'Curva Juros'!$A$7:$A$73,1)))</f>
        <v>7.6785886666666663</v>
      </c>
      <c r="F18089" s="24">
        <f t="shared" si="282"/>
        <v>-6.3888666666665761E-4</v>
      </c>
      <c r="G18089" s="24"/>
    </row>
    <row r="18090" spans="1:7" x14ac:dyDescent="0.25">
      <c r="A18090" s="3" t="s">
        <v>380</v>
      </c>
      <c r="B18090" s="4">
        <v>46059</v>
      </c>
      <c r="C18090" s="5">
        <v>803.29</v>
      </c>
      <c r="D18090" s="19">
        <v>7.7164999999999997E-2</v>
      </c>
      <c r="E18090" s="35" cm="1">
        <f t="array" ref="E18090">INDEX('Curva Juros'!$B$7:$B$73,MATCH(C18090,'Curva Juros'!$A$7:$A$73,1)) +
(C18090-INDEX('Curva Juros'!$A$7:$A$73,MATCH(C18090,'Curva Juros'!$A$7:$A$73,1))) *
(INDEX('Curva Juros'!$B$7:$B$73,MATCH(C18090,'Curva Juros'!$A$7:$A$73,1)+1) -
INDEX('Curva Juros'!$B$7:$B$73,MATCH(C18090,'Curva Juros'!$A$7:$A$73,1))) /
(INDEX('Curva Juros'!$A$7:$A$73,MATCH(C18090,'Curva Juros'!$A$7:$A$73,1)+1) -
INDEX('Curva Juros'!$A$7:$A$73,MATCH(C18090,'Curva Juros'!$A$7:$A$73,1)))</f>
        <v>7.6792828333333336</v>
      </c>
      <c r="F18090" s="24">
        <f t="shared" si="282"/>
        <v>3.7217166666665691E-4</v>
      </c>
      <c r="G18090" s="24"/>
    </row>
    <row r="18091" spans="1:7" x14ac:dyDescent="0.25">
      <c r="A18091" s="6" t="s">
        <v>380</v>
      </c>
      <c r="B18091" s="7">
        <v>46066</v>
      </c>
      <c r="C18091" s="8">
        <v>797.91</v>
      </c>
      <c r="D18091" s="20">
        <v>7.7573000000000003E-2</v>
      </c>
      <c r="E18091" s="35" cm="1">
        <f t="array" ref="E18091">INDEX('Curva Juros'!$B$7:$B$73,MATCH(C18091,'Curva Juros'!$A$7:$A$73,1)) +
(C18091-INDEX('Curva Juros'!$A$7:$A$73,MATCH(C18091,'Curva Juros'!$A$7:$A$73,1))) *
(INDEX('Curva Juros'!$B$7:$B$73,MATCH(C18091,'Curva Juros'!$A$7:$A$73,1)+1) -
INDEX('Curva Juros'!$B$7:$B$73,MATCH(C18091,'Curva Juros'!$A$7:$A$73,1))) /
(INDEX('Curva Juros'!$A$7:$A$73,MATCH(C18091,'Curva Juros'!$A$7:$A$73,1)+1) -
INDEX('Curva Juros'!$A$7:$A$73,MATCH(C18091,'Curva Juros'!$A$7:$A$73,1)))</f>
        <v>7.6799105000000001</v>
      </c>
      <c r="F18091" s="24">
        <f t="shared" si="282"/>
        <v>7.7389499999999667E-4</v>
      </c>
      <c r="G18091" s="24"/>
    </row>
    <row r="18092" spans="1:7" x14ac:dyDescent="0.25">
      <c r="A18092" s="3" t="s">
        <v>380</v>
      </c>
      <c r="B18092" s="4">
        <v>46073</v>
      </c>
      <c r="C18092" s="5">
        <v>794.6</v>
      </c>
      <c r="D18092" s="19">
        <v>7.7912999999999996E-2</v>
      </c>
      <c r="E18092" s="35" cm="1">
        <f t="array" ref="E18092">INDEX('Curva Juros'!$B$7:$B$73,MATCH(C18092,'Curva Juros'!$A$7:$A$73,1)) +
(C18092-INDEX('Curva Juros'!$A$7:$A$73,MATCH(C18092,'Curva Juros'!$A$7:$A$73,1))) *
(INDEX('Curva Juros'!$B$7:$B$73,MATCH(C18092,'Curva Juros'!$A$7:$A$73,1)+1) -
INDEX('Curva Juros'!$B$7:$B$73,MATCH(C18092,'Curva Juros'!$A$7:$A$73,1))) /
(INDEX('Curva Juros'!$A$7:$A$73,MATCH(C18092,'Curva Juros'!$A$7:$A$73,1)+1) -
INDEX('Curva Juros'!$A$7:$A$73,MATCH(C18092,'Curva Juros'!$A$7:$A$73,1)))</f>
        <v>7.680296666666667</v>
      </c>
      <c r="F18092" s="24">
        <f t="shared" si="282"/>
        <v>1.1100333333333295E-3</v>
      </c>
      <c r="G18092" s="24"/>
    </row>
    <row r="18093" spans="1:7" x14ac:dyDescent="0.25">
      <c r="A18093" s="6" t="s">
        <v>380</v>
      </c>
      <c r="B18093" s="7">
        <v>46080</v>
      </c>
      <c r="C18093" s="8">
        <v>789.77</v>
      </c>
      <c r="D18093" s="20">
        <v>7.7727000000000004E-2</v>
      </c>
      <c r="E18093" s="35" cm="1">
        <f t="array" ref="E18093">INDEX('Curva Juros'!$B$7:$B$73,MATCH(C18093,'Curva Juros'!$A$7:$A$73,1)) +
(C18093-INDEX('Curva Juros'!$A$7:$A$73,MATCH(C18093,'Curva Juros'!$A$7:$A$73,1))) *
(INDEX('Curva Juros'!$B$7:$B$73,MATCH(C18093,'Curva Juros'!$A$7:$A$73,1)+1) -
INDEX('Curva Juros'!$B$7:$B$73,MATCH(C18093,'Curva Juros'!$A$7:$A$73,1))) /
(INDEX('Curva Juros'!$A$7:$A$73,MATCH(C18093,'Curva Juros'!$A$7:$A$73,1)+1) -
INDEX('Curva Juros'!$A$7:$A$73,MATCH(C18093,'Curva Juros'!$A$7:$A$73,1)))</f>
        <v>7.6808601666666663</v>
      </c>
      <c r="F18093" s="24">
        <f t="shared" si="282"/>
        <v>9.1839833333334786E-4</v>
      </c>
      <c r="G18093" s="24"/>
    </row>
    <row r="18094" spans="1:7" x14ac:dyDescent="0.25">
      <c r="A18094" s="3" t="s">
        <v>381</v>
      </c>
      <c r="B18094" s="4">
        <v>45723</v>
      </c>
      <c r="C18094" s="5">
        <v>1644.05</v>
      </c>
      <c r="D18094" s="19">
        <v>7.7303999999999998E-2</v>
      </c>
      <c r="E18094" s="35" cm="1">
        <f t="array" ref="E18094">INDEX('Curva Juros'!$B$7:$B$73,MATCH(C18094,'Curva Juros'!$A$7:$A$73,1)) +
(C18094-INDEX('Curva Juros'!$A$7:$A$73,MATCH(C18094,'Curva Juros'!$A$7:$A$73,1))) *
(INDEX('Curva Juros'!$B$7:$B$73,MATCH(C18094,'Curva Juros'!$A$7:$A$73,1)+1) -
INDEX('Curva Juros'!$B$7:$B$73,MATCH(C18094,'Curva Juros'!$A$7:$A$73,1))) /
(INDEX('Curva Juros'!$A$7:$A$73,MATCH(C18094,'Curva Juros'!$A$7:$A$73,1)+1) -
INDEX('Curva Juros'!$A$7:$A$73,MATCH(C18094,'Curva Juros'!$A$7:$A$73,1)))</f>
        <v>7.5429730952380956</v>
      </c>
      <c r="F18094" s="24">
        <f t="shared" si="282"/>
        <v>1.8742690476190454E-3</v>
      </c>
      <c r="G18094" s="24"/>
    </row>
    <row r="18095" spans="1:7" x14ac:dyDescent="0.25">
      <c r="A18095" s="6" t="s">
        <v>381</v>
      </c>
      <c r="B18095" s="7">
        <v>45730</v>
      </c>
      <c r="C18095" s="8">
        <v>1639.26</v>
      </c>
      <c r="D18095" s="20">
        <v>7.7182000000000001E-2</v>
      </c>
      <c r="E18095" s="35" cm="1">
        <f t="array" ref="E18095">INDEX('Curva Juros'!$B$7:$B$73,MATCH(C18095,'Curva Juros'!$A$7:$A$73,1)) +
(C18095-INDEX('Curva Juros'!$A$7:$A$73,MATCH(C18095,'Curva Juros'!$A$7:$A$73,1))) *
(INDEX('Curva Juros'!$B$7:$B$73,MATCH(C18095,'Curva Juros'!$A$7:$A$73,1)+1) -
INDEX('Curva Juros'!$B$7:$B$73,MATCH(C18095,'Curva Juros'!$A$7:$A$73,1))) /
(INDEX('Curva Juros'!$A$7:$A$73,MATCH(C18095,'Curva Juros'!$A$7:$A$73,1)+1) -
INDEX('Curva Juros'!$A$7:$A$73,MATCH(C18095,'Curva Juros'!$A$7:$A$73,1)))</f>
        <v>7.5441820000000002</v>
      </c>
      <c r="F18095" s="24">
        <f t="shared" si="282"/>
        <v>1.740179999999994E-3</v>
      </c>
      <c r="G18095" s="24"/>
    </row>
    <row r="18096" spans="1:7" x14ac:dyDescent="0.25">
      <c r="A18096" s="3" t="s">
        <v>381</v>
      </c>
      <c r="B18096" s="4">
        <v>45737</v>
      </c>
      <c r="C18096" s="5">
        <v>1633.92</v>
      </c>
      <c r="D18096" s="19">
        <v>7.7380000000000004E-2</v>
      </c>
      <c r="E18096" s="35" cm="1">
        <f t="array" ref="E18096">INDEX('Curva Juros'!$B$7:$B$73,MATCH(C18096,'Curva Juros'!$A$7:$A$73,1)) +
(C18096-INDEX('Curva Juros'!$A$7:$A$73,MATCH(C18096,'Curva Juros'!$A$7:$A$73,1))) *
(INDEX('Curva Juros'!$B$7:$B$73,MATCH(C18096,'Curva Juros'!$A$7:$A$73,1)+1) -
INDEX('Curva Juros'!$B$7:$B$73,MATCH(C18096,'Curva Juros'!$A$7:$A$73,1))) /
(INDEX('Curva Juros'!$A$7:$A$73,MATCH(C18096,'Curva Juros'!$A$7:$A$73,1)+1) -
INDEX('Curva Juros'!$A$7:$A$73,MATCH(C18096,'Curva Juros'!$A$7:$A$73,1)))</f>
        <v>7.5454746666666672</v>
      </c>
      <c r="F18096" s="24">
        <f t="shared" si="282"/>
        <v>1.9252533333333349E-3</v>
      </c>
      <c r="G18096" s="24"/>
    </row>
    <row r="18097" spans="1:7" x14ac:dyDescent="0.25">
      <c r="A18097" s="6" t="s">
        <v>381</v>
      </c>
      <c r="B18097" s="7">
        <v>45744</v>
      </c>
      <c r="C18097" s="8">
        <v>1628.47</v>
      </c>
      <c r="D18097" s="20">
        <v>7.7631000000000006E-2</v>
      </c>
      <c r="E18097" s="35" cm="1">
        <f t="array" ref="E18097">INDEX('Curva Juros'!$B$7:$B$73,MATCH(C18097,'Curva Juros'!$A$7:$A$73,1)) +
(C18097-INDEX('Curva Juros'!$A$7:$A$73,MATCH(C18097,'Curva Juros'!$A$7:$A$73,1))) *
(INDEX('Curva Juros'!$B$7:$B$73,MATCH(C18097,'Curva Juros'!$A$7:$A$73,1)+1) -
INDEX('Curva Juros'!$B$7:$B$73,MATCH(C18097,'Curva Juros'!$A$7:$A$73,1))) /
(INDEX('Curva Juros'!$A$7:$A$73,MATCH(C18097,'Curva Juros'!$A$7:$A$73,1)+1) -
INDEX('Curva Juros'!$A$7:$A$73,MATCH(C18097,'Curva Juros'!$A$7:$A$73,1)))</f>
        <v>7.5467766111111114</v>
      </c>
      <c r="F18097" s="24">
        <f t="shared" si="282"/>
        <v>2.1632338888888936E-3</v>
      </c>
      <c r="G18097" s="24"/>
    </row>
    <row r="18098" spans="1:7" x14ac:dyDescent="0.25">
      <c r="A18098" s="3" t="s">
        <v>381</v>
      </c>
      <c r="B18098" s="4">
        <v>45751</v>
      </c>
      <c r="C18098" s="5">
        <v>1627</v>
      </c>
      <c r="D18098" s="19">
        <v>7.5623999999999997E-2</v>
      </c>
      <c r="E18098" s="35" cm="1">
        <f t="array" ref="E18098">INDEX('Curva Juros'!$B$7:$B$73,MATCH(C18098,'Curva Juros'!$A$7:$A$73,1)) +
(C18098-INDEX('Curva Juros'!$A$7:$A$73,MATCH(C18098,'Curva Juros'!$A$7:$A$73,1))) *
(INDEX('Curva Juros'!$B$7:$B$73,MATCH(C18098,'Curva Juros'!$A$7:$A$73,1)+1) -
INDEX('Curva Juros'!$B$7:$B$73,MATCH(C18098,'Curva Juros'!$A$7:$A$73,1))) /
(INDEX('Curva Juros'!$A$7:$A$73,MATCH(C18098,'Curva Juros'!$A$7:$A$73,1)+1) -
INDEX('Curva Juros'!$A$7:$A$73,MATCH(C18098,'Curva Juros'!$A$7:$A$73,1)))</f>
        <v>7.5471277777777779</v>
      </c>
      <c r="F18098" s="24">
        <f t="shared" si="282"/>
        <v>1.5272222222222076E-4</v>
      </c>
      <c r="G18098" s="24"/>
    </row>
    <row r="18099" spans="1:7" x14ac:dyDescent="0.25">
      <c r="A18099" s="6" t="s">
        <v>381</v>
      </c>
      <c r="B18099" s="7">
        <v>45758</v>
      </c>
      <c r="C18099" s="8">
        <v>1618.69</v>
      </c>
      <c r="D18099" s="20">
        <v>7.7506000000000005E-2</v>
      </c>
      <c r="E18099" s="35" cm="1">
        <f t="array" ref="E18099">INDEX('Curva Juros'!$B$7:$B$73,MATCH(C18099,'Curva Juros'!$A$7:$A$73,1)) +
(C18099-INDEX('Curva Juros'!$A$7:$A$73,MATCH(C18099,'Curva Juros'!$A$7:$A$73,1))) *
(INDEX('Curva Juros'!$B$7:$B$73,MATCH(C18099,'Curva Juros'!$A$7:$A$73,1)+1) -
INDEX('Curva Juros'!$B$7:$B$73,MATCH(C18099,'Curva Juros'!$A$7:$A$73,1))) /
(INDEX('Curva Juros'!$A$7:$A$73,MATCH(C18099,'Curva Juros'!$A$7:$A$73,1)+1) -
INDEX('Curva Juros'!$A$7:$A$73,MATCH(C18099,'Curva Juros'!$A$7:$A$73,1)))</f>
        <v>7.5491129444444445</v>
      </c>
      <c r="F18099" s="24">
        <f t="shared" si="282"/>
        <v>2.0148705555555618E-3</v>
      </c>
      <c r="G18099" s="24"/>
    </row>
    <row r="18100" spans="1:7" x14ac:dyDescent="0.25">
      <c r="A18100" s="3" t="s">
        <v>381</v>
      </c>
      <c r="B18100" s="4">
        <v>45764</v>
      </c>
      <c r="C18100" s="5">
        <v>1616.12</v>
      </c>
      <c r="D18100" s="19">
        <v>7.6694999999999999E-2</v>
      </c>
      <c r="E18100" s="35" cm="1">
        <f t="array" ref="E18100">INDEX('Curva Juros'!$B$7:$B$73,MATCH(C18100,'Curva Juros'!$A$7:$A$73,1)) +
(C18100-INDEX('Curva Juros'!$A$7:$A$73,MATCH(C18100,'Curva Juros'!$A$7:$A$73,1))) *
(INDEX('Curva Juros'!$B$7:$B$73,MATCH(C18100,'Curva Juros'!$A$7:$A$73,1)+1) -
INDEX('Curva Juros'!$B$7:$B$73,MATCH(C18100,'Curva Juros'!$A$7:$A$73,1))) /
(INDEX('Curva Juros'!$A$7:$A$73,MATCH(C18100,'Curva Juros'!$A$7:$A$73,1)+1) -
INDEX('Curva Juros'!$A$7:$A$73,MATCH(C18100,'Curva Juros'!$A$7:$A$73,1)))</f>
        <v>7.5497268888888893</v>
      </c>
      <c r="F18100" s="24">
        <f t="shared" si="282"/>
        <v>1.1977311111111E-3</v>
      </c>
      <c r="G18100" s="24"/>
    </row>
    <row r="18101" spans="1:7" x14ac:dyDescent="0.25">
      <c r="A18101" s="6" t="s">
        <v>381</v>
      </c>
      <c r="B18101" s="7">
        <v>45772</v>
      </c>
      <c r="C18101" s="8">
        <v>1612.87</v>
      </c>
      <c r="D18101" s="20">
        <v>7.6268000000000002E-2</v>
      </c>
      <c r="E18101" s="35" cm="1">
        <f t="array" ref="E18101">INDEX('Curva Juros'!$B$7:$B$73,MATCH(C18101,'Curva Juros'!$A$7:$A$73,1)) +
(C18101-INDEX('Curva Juros'!$A$7:$A$73,MATCH(C18101,'Curva Juros'!$A$7:$A$73,1))) *
(INDEX('Curva Juros'!$B$7:$B$73,MATCH(C18101,'Curva Juros'!$A$7:$A$73,1)+1) -
INDEX('Curva Juros'!$B$7:$B$73,MATCH(C18101,'Curva Juros'!$A$7:$A$73,1))) /
(INDEX('Curva Juros'!$A$7:$A$73,MATCH(C18101,'Curva Juros'!$A$7:$A$73,1)+1) -
INDEX('Curva Juros'!$A$7:$A$73,MATCH(C18101,'Curva Juros'!$A$7:$A$73,1)))</f>
        <v>7.5505032777777776</v>
      </c>
      <c r="F18101" s="24">
        <f t="shared" si="282"/>
        <v>7.6296722222223001E-4</v>
      </c>
      <c r="G18101" s="24"/>
    </row>
    <row r="18102" spans="1:7" x14ac:dyDescent="0.25">
      <c r="A18102" s="3" t="s">
        <v>381</v>
      </c>
      <c r="B18102" s="4">
        <v>45779</v>
      </c>
      <c r="C18102" s="5">
        <v>1610.23</v>
      </c>
      <c r="D18102" s="19">
        <v>7.5492000000000004E-2</v>
      </c>
      <c r="E18102" s="35" cm="1">
        <f t="array" ref="E18102">INDEX('Curva Juros'!$B$7:$B$73,MATCH(C18102,'Curva Juros'!$A$7:$A$73,1)) +
(C18102-INDEX('Curva Juros'!$A$7:$A$73,MATCH(C18102,'Curva Juros'!$A$7:$A$73,1))) *
(INDEX('Curva Juros'!$B$7:$B$73,MATCH(C18102,'Curva Juros'!$A$7:$A$73,1)+1) -
INDEX('Curva Juros'!$B$7:$B$73,MATCH(C18102,'Curva Juros'!$A$7:$A$73,1))) /
(INDEX('Curva Juros'!$A$7:$A$73,MATCH(C18102,'Curva Juros'!$A$7:$A$73,1)+1) -
INDEX('Curva Juros'!$A$7:$A$73,MATCH(C18102,'Curva Juros'!$A$7:$A$73,1)))</f>
        <v>7.5511339444444445</v>
      </c>
      <c r="F18102" s="24">
        <f t="shared" si="282"/>
        <v>-1.9339444444446685E-5</v>
      </c>
      <c r="G18102" s="24"/>
    </row>
    <row r="18103" spans="1:7" x14ac:dyDescent="0.25">
      <c r="A18103" s="6" t="s">
        <v>381</v>
      </c>
      <c r="B18103" s="7">
        <v>45786</v>
      </c>
      <c r="C18103" s="8">
        <v>1609.17</v>
      </c>
      <c r="D18103" s="20">
        <v>7.3238999999999999E-2</v>
      </c>
      <c r="E18103" s="35" cm="1">
        <f t="array" ref="E18103">INDEX('Curva Juros'!$B$7:$B$73,MATCH(C18103,'Curva Juros'!$A$7:$A$73,1)) +
(C18103-INDEX('Curva Juros'!$A$7:$A$73,MATCH(C18103,'Curva Juros'!$A$7:$A$73,1))) *
(INDEX('Curva Juros'!$B$7:$B$73,MATCH(C18103,'Curva Juros'!$A$7:$A$73,1)+1) -
INDEX('Curva Juros'!$B$7:$B$73,MATCH(C18103,'Curva Juros'!$A$7:$A$73,1))) /
(INDEX('Curva Juros'!$A$7:$A$73,MATCH(C18103,'Curva Juros'!$A$7:$A$73,1)+1) -
INDEX('Curva Juros'!$A$7:$A$73,MATCH(C18103,'Curva Juros'!$A$7:$A$73,1)))</f>
        <v>7.5513871666666672</v>
      </c>
      <c r="F18103" s="24">
        <f t="shared" si="282"/>
        <v>-2.2748716666666779E-3</v>
      </c>
      <c r="G18103" s="24"/>
    </row>
    <row r="18104" spans="1:7" x14ac:dyDescent="0.25">
      <c r="A18104" s="3" t="s">
        <v>381</v>
      </c>
      <c r="B18104" s="4">
        <v>45793</v>
      </c>
      <c r="C18104" s="5">
        <v>1602.9</v>
      </c>
      <c r="D18104" s="19">
        <v>7.3965000000000003E-2</v>
      </c>
      <c r="E18104" s="35" cm="1">
        <f t="array" ref="E18104">INDEX('Curva Juros'!$B$7:$B$73,MATCH(C18104,'Curva Juros'!$A$7:$A$73,1)) +
(C18104-INDEX('Curva Juros'!$A$7:$A$73,MATCH(C18104,'Curva Juros'!$A$7:$A$73,1))) *
(INDEX('Curva Juros'!$B$7:$B$73,MATCH(C18104,'Curva Juros'!$A$7:$A$73,1)+1) -
INDEX('Curva Juros'!$B$7:$B$73,MATCH(C18104,'Curva Juros'!$A$7:$A$73,1))) /
(INDEX('Curva Juros'!$A$7:$A$73,MATCH(C18104,'Curva Juros'!$A$7:$A$73,1)+1) -
INDEX('Curva Juros'!$A$7:$A$73,MATCH(C18104,'Curva Juros'!$A$7:$A$73,1)))</f>
        <v>7.5528849999999998</v>
      </c>
      <c r="F18104" s="24">
        <f t="shared" si="282"/>
        <v>-1.5638499999999916E-3</v>
      </c>
      <c r="G18104" s="24"/>
    </row>
    <row r="18105" spans="1:7" x14ac:dyDescent="0.25">
      <c r="A18105" s="6" t="s">
        <v>381</v>
      </c>
      <c r="B18105" s="7">
        <v>45800</v>
      </c>
      <c r="C18105" s="8">
        <v>1599.85</v>
      </c>
      <c r="D18105" s="20">
        <v>7.2849999999999998E-2</v>
      </c>
      <c r="E18105" s="35" cm="1">
        <f t="array" ref="E18105">INDEX('Curva Juros'!$B$7:$B$73,MATCH(C18105,'Curva Juros'!$A$7:$A$73,1)) +
(C18105-INDEX('Curva Juros'!$A$7:$A$73,MATCH(C18105,'Curva Juros'!$A$7:$A$73,1))) *
(INDEX('Curva Juros'!$B$7:$B$73,MATCH(C18105,'Curva Juros'!$A$7:$A$73,1)+1) -
INDEX('Curva Juros'!$B$7:$B$73,MATCH(C18105,'Curva Juros'!$A$7:$A$73,1))) /
(INDEX('Curva Juros'!$A$7:$A$73,MATCH(C18105,'Curva Juros'!$A$7:$A$73,1)+1) -
INDEX('Curva Juros'!$A$7:$A$73,MATCH(C18105,'Curva Juros'!$A$7:$A$73,1)))</f>
        <v>7.5536136111111114</v>
      </c>
      <c r="F18105" s="24">
        <f t="shared" si="282"/>
        <v>-2.6861361111111121E-3</v>
      </c>
      <c r="G18105" s="24"/>
    </row>
    <row r="18106" spans="1:7" x14ac:dyDescent="0.25">
      <c r="A18106" s="3" t="s">
        <v>381</v>
      </c>
      <c r="B18106" s="4">
        <v>45807</v>
      </c>
      <c r="C18106" s="5">
        <v>1594.31</v>
      </c>
      <c r="D18106" s="19">
        <v>7.3162000000000005E-2</v>
      </c>
      <c r="E18106" s="35" cm="1">
        <f t="array" ref="E18106">INDEX('Curva Juros'!$B$7:$B$73,MATCH(C18106,'Curva Juros'!$A$7:$A$73,1)) +
(C18106-INDEX('Curva Juros'!$A$7:$A$73,MATCH(C18106,'Curva Juros'!$A$7:$A$73,1))) *
(INDEX('Curva Juros'!$B$7:$B$73,MATCH(C18106,'Curva Juros'!$A$7:$A$73,1)+1) -
INDEX('Curva Juros'!$B$7:$B$73,MATCH(C18106,'Curva Juros'!$A$7:$A$73,1))) /
(INDEX('Curva Juros'!$A$7:$A$73,MATCH(C18106,'Curva Juros'!$A$7:$A$73,1)+1) -
INDEX('Curva Juros'!$A$7:$A$73,MATCH(C18106,'Curva Juros'!$A$7:$A$73,1)))</f>
        <v>7.5549370555555555</v>
      </c>
      <c r="F18106" s="24">
        <f t="shared" si="282"/>
        <v>-2.3873705555555458E-3</v>
      </c>
      <c r="G18106" s="24"/>
    </row>
    <row r="18107" spans="1:7" x14ac:dyDescent="0.25">
      <c r="A18107" s="6" t="s">
        <v>381</v>
      </c>
      <c r="B18107" s="7">
        <v>45814</v>
      </c>
      <c r="C18107" s="8">
        <v>1590.23</v>
      </c>
      <c r="D18107" s="20">
        <v>7.2633000000000003E-2</v>
      </c>
      <c r="E18107" s="35" cm="1">
        <f t="array" ref="E18107">INDEX('Curva Juros'!$B$7:$B$73,MATCH(C18107,'Curva Juros'!$A$7:$A$73,1)) +
(C18107-INDEX('Curva Juros'!$A$7:$A$73,MATCH(C18107,'Curva Juros'!$A$7:$A$73,1))) *
(INDEX('Curva Juros'!$B$7:$B$73,MATCH(C18107,'Curva Juros'!$A$7:$A$73,1)+1) -
INDEX('Curva Juros'!$B$7:$B$73,MATCH(C18107,'Curva Juros'!$A$7:$A$73,1))) /
(INDEX('Curva Juros'!$A$7:$A$73,MATCH(C18107,'Curva Juros'!$A$7:$A$73,1)+1) -
INDEX('Curva Juros'!$A$7:$A$73,MATCH(C18107,'Curva Juros'!$A$7:$A$73,1)))</f>
        <v>7.5559117222222225</v>
      </c>
      <c r="F18107" s="24">
        <f t="shared" si="282"/>
        <v>-2.9261172222222187E-3</v>
      </c>
      <c r="G18107" s="24"/>
    </row>
    <row r="18108" spans="1:7" x14ac:dyDescent="0.25">
      <c r="A18108" s="3" t="s">
        <v>381</v>
      </c>
      <c r="B18108" s="4">
        <v>45821</v>
      </c>
      <c r="C18108" s="5">
        <v>1582.64</v>
      </c>
      <c r="D18108" s="19">
        <v>7.4116000000000001E-2</v>
      </c>
      <c r="E18108" s="35" cm="1">
        <f t="array" ref="E18108">INDEX('Curva Juros'!$B$7:$B$73,MATCH(C18108,'Curva Juros'!$A$7:$A$73,1)) +
(C18108-INDEX('Curva Juros'!$A$7:$A$73,MATCH(C18108,'Curva Juros'!$A$7:$A$73,1))) *
(INDEX('Curva Juros'!$B$7:$B$73,MATCH(C18108,'Curva Juros'!$A$7:$A$73,1)+1) -
INDEX('Curva Juros'!$B$7:$B$73,MATCH(C18108,'Curva Juros'!$A$7:$A$73,1))) /
(INDEX('Curva Juros'!$A$7:$A$73,MATCH(C18108,'Curva Juros'!$A$7:$A$73,1)+1) -
INDEX('Curva Juros'!$A$7:$A$73,MATCH(C18108,'Curva Juros'!$A$7:$A$73,1)))</f>
        <v>7.557724888888889</v>
      </c>
      <c r="F18108" s="24">
        <f t="shared" si="282"/>
        <v>-1.4612488888888914E-3</v>
      </c>
      <c r="G18108" s="24"/>
    </row>
    <row r="18109" spans="1:7" x14ac:dyDescent="0.25">
      <c r="A18109" s="6" t="s">
        <v>381</v>
      </c>
      <c r="B18109" s="7">
        <v>45828</v>
      </c>
      <c r="C18109" s="8">
        <v>1581.2</v>
      </c>
      <c r="D18109" s="20">
        <v>7.2650999999999993E-2</v>
      </c>
      <c r="E18109" s="35" cm="1">
        <f t="array" ref="E18109">INDEX('Curva Juros'!$B$7:$B$73,MATCH(C18109,'Curva Juros'!$A$7:$A$73,1)) +
(C18109-INDEX('Curva Juros'!$A$7:$A$73,MATCH(C18109,'Curva Juros'!$A$7:$A$73,1))) *
(INDEX('Curva Juros'!$B$7:$B$73,MATCH(C18109,'Curva Juros'!$A$7:$A$73,1)+1) -
INDEX('Curva Juros'!$B$7:$B$73,MATCH(C18109,'Curva Juros'!$A$7:$A$73,1))) /
(INDEX('Curva Juros'!$A$7:$A$73,MATCH(C18109,'Curva Juros'!$A$7:$A$73,1)+1) -
INDEX('Curva Juros'!$A$7:$A$73,MATCH(C18109,'Curva Juros'!$A$7:$A$73,1)))</f>
        <v>7.5580688888888892</v>
      </c>
      <c r="F18109" s="24">
        <f t="shared" si="282"/>
        <v>-2.9296888888888928E-3</v>
      </c>
      <c r="G18109" s="24"/>
    </row>
    <row r="18110" spans="1:7" x14ac:dyDescent="0.25">
      <c r="A18110" s="3" t="s">
        <v>381</v>
      </c>
      <c r="B18110" s="4">
        <v>45835</v>
      </c>
      <c r="C18110" s="5">
        <v>1576.33</v>
      </c>
      <c r="D18110" s="19">
        <v>7.2580000000000006E-2</v>
      </c>
      <c r="E18110" s="35" cm="1">
        <f t="array" ref="E18110">INDEX('Curva Juros'!$B$7:$B$73,MATCH(C18110,'Curva Juros'!$A$7:$A$73,1)) +
(C18110-INDEX('Curva Juros'!$A$7:$A$73,MATCH(C18110,'Curva Juros'!$A$7:$A$73,1))) *
(INDEX('Curva Juros'!$B$7:$B$73,MATCH(C18110,'Curva Juros'!$A$7:$A$73,1)+1) -
INDEX('Curva Juros'!$B$7:$B$73,MATCH(C18110,'Curva Juros'!$A$7:$A$73,1))) /
(INDEX('Curva Juros'!$A$7:$A$73,MATCH(C18110,'Curva Juros'!$A$7:$A$73,1)+1) -
INDEX('Curva Juros'!$A$7:$A$73,MATCH(C18110,'Curva Juros'!$A$7:$A$73,1)))</f>
        <v>7.5592322777777783</v>
      </c>
      <c r="F18110" s="24">
        <f t="shared" si="282"/>
        <v>-3.0123227777777706E-3</v>
      </c>
      <c r="G18110" s="24"/>
    </row>
    <row r="18111" spans="1:7" x14ac:dyDescent="0.25">
      <c r="A18111" s="6" t="s">
        <v>381</v>
      </c>
      <c r="B18111" s="7">
        <v>45842</v>
      </c>
      <c r="C18111" s="8">
        <v>1572.47</v>
      </c>
      <c r="D18111" s="20">
        <v>7.1926000000000004E-2</v>
      </c>
      <c r="E18111" s="35" cm="1">
        <f t="array" ref="E18111">INDEX('Curva Juros'!$B$7:$B$73,MATCH(C18111,'Curva Juros'!$A$7:$A$73,1)) +
(C18111-INDEX('Curva Juros'!$A$7:$A$73,MATCH(C18111,'Curva Juros'!$A$7:$A$73,1))) *
(INDEX('Curva Juros'!$B$7:$B$73,MATCH(C18111,'Curva Juros'!$A$7:$A$73,1)+1) -
INDEX('Curva Juros'!$B$7:$B$73,MATCH(C18111,'Curva Juros'!$A$7:$A$73,1))) /
(INDEX('Curva Juros'!$A$7:$A$73,MATCH(C18111,'Curva Juros'!$A$7:$A$73,1)+1) -
INDEX('Curva Juros'!$A$7:$A$73,MATCH(C18111,'Curva Juros'!$A$7:$A$73,1)))</f>
        <v>7.5601543888888889</v>
      </c>
      <c r="F18111" s="24">
        <f t="shared" si="282"/>
        <v>-3.6755438888888825E-3</v>
      </c>
      <c r="G18111" s="24"/>
    </row>
    <row r="18112" spans="1:7" x14ac:dyDescent="0.25">
      <c r="A18112" s="3" t="s">
        <v>381</v>
      </c>
      <c r="B18112" s="4">
        <v>45849</v>
      </c>
      <c r="C18112" s="5">
        <v>1563.84</v>
      </c>
      <c r="D18112" s="19">
        <v>7.4004E-2</v>
      </c>
      <c r="E18112" s="35" cm="1">
        <f t="array" ref="E18112">INDEX('Curva Juros'!$B$7:$B$73,MATCH(C18112,'Curva Juros'!$A$7:$A$73,1)) +
(C18112-INDEX('Curva Juros'!$A$7:$A$73,MATCH(C18112,'Curva Juros'!$A$7:$A$73,1))) *
(INDEX('Curva Juros'!$B$7:$B$73,MATCH(C18112,'Curva Juros'!$A$7:$A$73,1)+1) -
INDEX('Curva Juros'!$B$7:$B$73,MATCH(C18112,'Curva Juros'!$A$7:$A$73,1))) /
(INDEX('Curva Juros'!$A$7:$A$73,MATCH(C18112,'Curva Juros'!$A$7:$A$73,1)+1) -
INDEX('Curva Juros'!$A$7:$A$73,MATCH(C18112,'Curva Juros'!$A$7:$A$73,1)))</f>
        <v>7.5622160000000003</v>
      </c>
      <c r="F18112" s="24">
        <f t="shared" si="282"/>
        <v>-1.6181600000000074E-3</v>
      </c>
      <c r="G18112" s="24"/>
    </row>
    <row r="18113" spans="1:7" x14ac:dyDescent="0.25">
      <c r="A18113" s="6" t="s">
        <v>381</v>
      </c>
      <c r="B18113" s="7">
        <v>45856</v>
      </c>
      <c r="C18113" s="8">
        <v>1557.17</v>
      </c>
      <c r="D18113" s="20">
        <v>7.4957999999999997E-2</v>
      </c>
      <c r="E18113" s="35" cm="1">
        <f t="array" ref="E18113">INDEX('Curva Juros'!$B$7:$B$73,MATCH(C18113,'Curva Juros'!$A$7:$A$73,1)) +
(C18113-INDEX('Curva Juros'!$A$7:$A$73,MATCH(C18113,'Curva Juros'!$A$7:$A$73,1))) *
(INDEX('Curva Juros'!$B$7:$B$73,MATCH(C18113,'Curva Juros'!$A$7:$A$73,1)+1) -
INDEX('Curva Juros'!$B$7:$B$73,MATCH(C18113,'Curva Juros'!$A$7:$A$73,1))) /
(INDEX('Curva Juros'!$A$7:$A$73,MATCH(C18113,'Curva Juros'!$A$7:$A$73,1)+1) -
INDEX('Curva Juros'!$A$7:$A$73,MATCH(C18113,'Curva Juros'!$A$7:$A$73,1)))</f>
        <v>7.5638093888888891</v>
      </c>
      <c r="F18113" s="24">
        <f t="shared" si="282"/>
        <v>-6.8009388888889966E-4</v>
      </c>
      <c r="G18113" s="24"/>
    </row>
    <row r="18114" spans="1:7" x14ac:dyDescent="0.25">
      <c r="A18114" s="3" t="s">
        <v>381</v>
      </c>
      <c r="B18114" s="4">
        <v>45863</v>
      </c>
      <c r="C18114" s="5">
        <v>1550.68</v>
      </c>
      <c r="D18114" s="19">
        <v>7.5802999999999995E-2</v>
      </c>
      <c r="E18114" s="35" cm="1">
        <f t="array" ref="E18114">INDEX('Curva Juros'!$B$7:$B$73,MATCH(C18114,'Curva Juros'!$A$7:$A$73,1)) +
(C18114-INDEX('Curva Juros'!$A$7:$A$73,MATCH(C18114,'Curva Juros'!$A$7:$A$73,1))) *
(INDEX('Curva Juros'!$B$7:$B$73,MATCH(C18114,'Curva Juros'!$A$7:$A$73,1)+1) -
INDEX('Curva Juros'!$B$7:$B$73,MATCH(C18114,'Curva Juros'!$A$7:$A$73,1))) /
(INDEX('Curva Juros'!$A$7:$A$73,MATCH(C18114,'Curva Juros'!$A$7:$A$73,1)+1) -
INDEX('Curva Juros'!$A$7:$A$73,MATCH(C18114,'Curva Juros'!$A$7:$A$73,1)))</f>
        <v>7.5653597777777781</v>
      </c>
      <c r="F18114" s="24">
        <f t="shared" si="282"/>
        <v>1.4940222222221966E-4</v>
      </c>
      <c r="G18114" s="24"/>
    </row>
    <row r="18115" spans="1:7" x14ac:dyDescent="0.25">
      <c r="A18115" s="6" t="s">
        <v>381</v>
      </c>
      <c r="B18115" s="7">
        <v>45870</v>
      </c>
      <c r="C18115" s="8">
        <v>1545.24</v>
      </c>
      <c r="D18115" s="20">
        <v>7.6054999999999998E-2</v>
      </c>
      <c r="E18115" s="35" cm="1">
        <f t="array" ref="E18115">INDEX('Curva Juros'!$B$7:$B$73,MATCH(C18115,'Curva Juros'!$A$7:$A$73,1)) +
(C18115-INDEX('Curva Juros'!$A$7:$A$73,MATCH(C18115,'Curva Juros'!$A$7:$A$73,1))) *
(INDEX('Curva Juros'!$B$7:$B$73,MATCH(C18115,'Curva Juros'!$A$7:$A$73,1)+1) -
INDEX('Curva Juros'!$B$7:$B$73,MATCH(C18115,'Curva Juros'!$A$7:$A$73,1))) /
(INDEX('Curva Juros'!$A$7:$A$73,MATCH(C18115,'Curva Juros'!$A$7:$A$73,1)+1) -
INDEX('Curva Juros'!$A$7:$A$73,MATCH(C18115,'Curva Juros'!$A$7:$A$73,1)))</f>
        <v>7.5666593333333338</v>
      </c>
      <c r="F18115" s="24">
        <f t="shared" ref="F18115:F18178" si="283">D18115-E18115/100</f>
        <v>3.8840666666666024E-4</v>
      </c>
      <c r="G18115" s="24"/>
    </row>
    <row r="18116" spans="1:7" x14ac:dyDescent="0.25">
      <c r="A18116" s="3" t="s">
        <v>381</v>
      </c>
      <c r="B18116" s="4">
        <v>45877</v>
      </c>
      <c r="C18116" s="5">
        <v>1544.22</v>
      </c>
      <c r="D18116" s="19">
        <v>7.3782E-2</v>
      </c>
      <c r="E18116" s="35" cm="1">
        <f t="array" ref="E18116">INDEX('Curva Juros'!$B$7:$B$73,MATCH(C18116,'Curva Juros'!$A$7:$A$73,1)) +
(C18116-INDEX('Curva Juros'!$A$7:$A$73,MATCH(C18116,'Curva Juros'!$A$7:$A$73,1))) *
(INDEX('Curva Juros'!$B$7:$B$73,MATCH(C18116,'Curva Juros'!$A$7:$A$73,1)+1) -
INDEX('Curva Juros'!$B$7:$B$73,MATCH(C18116,'Curva Juros'!$A$7:$A$73,1))) /
(INDEX('Curva Juros'!$A$7:$A$73,MATCH(C18116,'Curva Juros'!$A$7:$A$73,1)+1) -
INDEX('Curva Juros'!$A$7:$A$73,MATCH(C18116,'Curva Juros'!$A$7:$A$73,1)))</f>
        <v>7.5669029999999999</v>
      </c>
      <c r="F18116" s="24">
        <f t="shared" si="283"/>
        <v>-1.8870299999999979E-3</v>
      </c>
      <c r="G18116" s="24"/>
    </row>
    <row r="18117" spans="1:7" x14ac:dyDescent="0.25">
      <c r="A18117" s="6" t="s">
        <v>381</v>
      </c>
      <c r="B18117" s="7">
        <v>45884</v>
      </c>
      <c r="C18117" s="8">
        <v>1589.67</v>
      </c>
      <c r="D18117" s="20">
        <v>7.3565000000000005E-2</v>
      </c>
      <c r="E18117" s="35" cm="1">
        <f t="array" ref="E18117">INDEX('Curva Juros'!$B$7:$B$73,MATCH(C18117,'Curva Juros'!$A$7:$A$73,1)) +
(C18117-INDEX('Curva Juros'!$A$7:$A$73,MATCH(C18117,'Curva Juros'!$A$7:$A$73,1))) *
(INDEX('Curva Juros'!$B$7:$B$73,MATCH(C18117,'Curva Juros'!$A$7:$A$73,1)+1) -
INDEX('Curva Juros'!$B$7:$B$73,MATCH(C18117,'Curva Juros'!$A$7:$A$73,1))) /
(INDEX('Curva Juros'!$A$7:$A$73,MATCH(C18117,'Curva Juros'!$A$7:$A$73,1)+1) -
INDEX('Curva Juros'!$A$7:$A$73,MATCH(C18117,'Curva Juros'!$A$7:$A$73,1)))</f>
        <v>7.5560455000000006</v>
      </c>
      <c r="F18117" s="24">
        <f t="shared" si="283"/>
        <v>-1.9954550000000071E-3</v>
      </c>
      <c r="G18117" s="24"/>
    </row>
    <row r="18118" spans="1:7" x14ac:dyDescent="0.25">
      <c r="A18118" s="3" t="s">
        <v>381</v>
      </c>
      <c r="B18118" s="4">
        <v>45891</v>
      </c>
      <c r="C18118" s="5">
        <v>1581.75</v>
      </c>
      <c r="D18118" s="19">
        <v>7.5490000000000002E-2</v>
      </c>
      <c r="E18118" s="35" cm="1">
        <f t="array" ref="E18118">INDEX('Curva Juros'!$B$7:$B$73,MATCH(C18118,'Curva Juros'!$A$7:$A$73,1)) +
(C18118-INDEX('Curva Juros'!$A$7:$A$73,MATCH(C18118,'Curva Juros'!$A$7:$A$73,1))) *
(INDEX('Curva Juros'!$B$7:$B$73,MATCH(C18118,'Curva Juros'!$A$7:$A$73,1)+1) -
INDEX('Curva Juros'!$B$7:$B$73,MATCH(C18118,'Curva Juros'!$A$7:$A$73,1))) /
(INDEX('Curva Juros'!$A$7:$A$73,MATCH(C18118,'Curva Juros'!$A$7:$A$73,1)+1) -
INDEX('Curva Juros'!$A$7:$A$73,MATCH(C18118,'Curva Juros'!$A$7:$A$73,1)))</f>
        <v>7.5579375000000004</v>
      </c>
      <c r="F18118" s="24">
        <f t="shared" si="283"/>
        <v>-8.9375000000002647E-5</v>
      </c>
      <c r="G18118" s="24"/>
    </row>
    <row r="18119" spans="1:7" x14ac:dyDescent="0.25">
      <c r="A18119" s="6" t="s">
        <v>381</v>
      </c>
      <c r="B18119" s="7">
        <v>45898</v>
      </c>
      <c r="C18119" s="8">
        <v>1577.43</v>
      </c>
      <c r="D18119" s="20">
        <v>7.5041999999999998E-2</v>
      </c>
      <c r="E18119" s="35" cm="1">
        <f t="array" ref="E18119">INDEX('Curva Juros'!$B$7:$B$73,MATCH(C18119,'Curva Juros'!$A$7:$A$73,1)) +
(C18119-INDEX('Curva Juros'!$A$7:$A$73,MATCH(C18119,'Curva Juros'!$A$7:$A$73,1))) *
(INDEX('Curva Juros'!$B$7:$B$73,MATCH(C18119,'Curva Juros'!$A$7:$A$73,1)+1) -
INDEX('Curva Juros'!$B$7:$B$73,MATCH(C18119,'Curva Juros'!$A$7:$A$73,1))) /
(INDEX('Curva Juros'!$A$7:$A$73,MATCH(C18119,'Curva Juros'!$A$7:$A$73,1)+1) -
INDEX('Curva Juros'!$A$7:$A$73,MATCH(C18119,'Curva Juros'!$A$7:$A$73,1)))</f>
        <v>7.5589694999999999</v>
      </c>
      <c r="F18119" s="24">
        <f t="shared" si="283"/>
        <v>-5.4769500000000082E-4</v>
      </c>
      <c r="G18119" s="24"/>
    </row>
    <row r="18120" spans="1:7" x14ac:dyDescent="0.25">
      <c r="A18120" s="3" t="s">
        <v>381</v>
      </c>
      <c r="B18120" s="4">
        <v>45905</v>
      </c>
      <c r="C18120" s="5">
        <v>1571.51</v>
      </c>
      <c r="D18120" s="19">
        <v>7.5648999999999994E-2</v>
      </c>
      <c r="E18120" s="35" cm="1">
        <f t="array" ref="E18120">INDEX('Curva Juros'!$B$7:$B$73,MATCH(C18120,'Curva Juros'!$A$7:$A$73,1)) +
(C18120-INDEX('Curva Juros'!$A$7:$A$73,MATCH(C18120,'Curva Juros'!$A$7:$A$73,1))) *
(INDEX('Curva Juros'!$B$7:$B$73,MATCH(C18120,'Curva Juros'!$A$7:$A$73,1)+1) -
INDEX('Curva Juros'!$B$7:$B$73,MATCH(C18120,'Curva Juros'!$A$7:$A$73,1))) /
(INDEX('Curva Juros'!$A$7:$A$73,MATCH(C18120,'Curva Juros'!$A$7:$A$73,1)+1) -
INDEX('Curva Juros'!$A$7:$A$73,MATCH(C18120,'Curva Juros'!$A$7:$A$73,1)))</f>
        <v>7.5603837222222223</v>
      </c>
      <c r="F18120" s="24">
        <f t="shared" si="283"/>
        <v>4.516277777777411E-5</v>
      </c>
      <c r="G18120" s="24"/>
    </row>
    <row r="18121" spans="1:7" x14ac:dyDescent="0.25">
      <c r="A18121" s="6" t="s">
        <v>381</v>
      </c>
      <c r="B18121" s="7">
        <v>45912</v>
      </c>
      <c r="C18121" s="8">
        <v>1567.74</v>
      </c>
      <c r="D18121" s="20">
        <v>7.4839000000000003E-2</v>
      </c>
      <c r="E18121" s="35" cm="1">
        <f t="array" ref="E18121">INDEX('Curva Juros'!$B$7:$B$73,MATCH(C18121,'Curva Juros'!$A$7:$A$73,1)) +
(C18121-INDEX('Curva Juros'!$A$7:$A$73,MATCH(C18121,'Curva Juros'!$A$7:$A$73,1))) *
(INDEX('Curva Juros'!$B$7:$B$73,MATCH(C18121,'Curva Juros'!$A$7:$A$73,1)+1) -
INDEX('Curva Juros'!$B$7:$B$73,MATCH(C18121,'Curva Juros'!$A$7:$A$73,1))) /
(INDEX('Curva Juros'!$A$7:$A$73,MATCH(C18121,'Curva Juros'!$A$7:$A$73,1)+1) -
INDEX('Curva Juros'!$A$7:$A$73,MATCH(C18121,'Curva Juros'!$A$7:$A$73,1)))</f>
        <v>7.5612843333333339</v>
      </c>
      <c r="F18121" s="24">
        <f t="shared" si="283"/>
        <v>-7.7384333333334332E-4</v>
      </c>
      <c r="G18121" s="24"/>
    </row>
    <row r="18122" spans="1:7" x14ac:dyDescent="0.25">
      <c r="A18122" s="3" t="s">
        <v>381</v>
      </c>
      <c r="B18122" s="4">
        <v>45919</v>
      </c>
      <c r="C18122" s="5">
        <v>1561.64</v>
      </c>
      <c r="D18122" s="19">
        <v>7.5566999999999995E-2</v>
      </c>
      <c r="E18122" s="35" cm="1">
        <f t="array" ref="E18122">INDEX('Curva Juros'!$B$7:$B$73,MATCH(C18122,'Curva Juros'!$A$7:$A$73,1)) +
(C18122-INDEX('Curva Juros'!$A$7:$A$73,MATCH(C18122,'Curva Juros'!$A$7:$A$73,1))) *
(INDEX('Curva Juros'!$B$7:$B$73,MATCH(C18122,'Curva Juros'!$A$7:$A$73,1)+1) -
INDEX('Curva Juros'!$B$7:$B$73,MATCH(C18122,'Curva Juros'!$A$7:$A$73,1))) /
(INDEX('Curva Juros'!$A$7:$A$73,MATCH(C18122,'Curva Juros'!$A$7:$A$73,1)+1) -
INDEX('Curva Juros'!$A$7:$A$73,MATCH(C18122,'Curva Juros'!$A$7:$A$73,1)))</f>
        <v>7.5627415555555562</v>
      </c>
      <c r="F18122" s="24">
        <f t="shared" si="283"/>
        <v>-6.041555555556799E-5</v>
      </c>
      <c r="G18122" s="24"/>
    </row>
    <row r="18123" spans="1:7" x14ac:dyDescent="0.25">
      <c r="A18123" s="6" t="s">
        <v>381</v>
      </c>
      <c r="B18123" s="7">
        <v>45926</v>
      </c>
      <c r="C18123" s="8">
        <v>1557.95</v>
      </c>
      <c r="D18123" s="20">
        <v>7.4702000000000005E-2</v>
      </c>
      <c r="E18123" s="35" cm="1">
        <f t="array" ref="E18123">INDEX('Curva Juros'!$B$7:$B$73,MATCH(C18123,'Curva Juros'!$A$7:$A$73,1)) +
(C18123-INDEX('Curva Juros'!$A$7:$A$73,MATCH(C18123,'Curva Juros'!$A$7:$A$73,1))) *
(INDEX('Curva Juros'!$B$7:$B$73,MATCH(C18123,'Curva Juros'!$A$7:$A$73,1)+1) -
INDEX('Curva Juros'!$B$7:$B$73,MATCH(C18123,'Curva Juros'!$A$7:$A$73,1))) /
(INDEX('Curva Juros'!$A$7:$A$73,MATCH(C18123,'Curva Juros'!$A$7:$A$73,1)+1) -
INDEX('Curva Juros'!$A$7:$A$73,MATCH(C18123,'Curva Juros'!$A$7:$A$73,1)))</f>
        <v>7.5636230555555555</v>
      </c>
      <c r="F18123" s="24">
        <f t="shared" si="283"/>
        <v>-9.3423055555555412E-4</v>
      </c>
      <c r="G18123" s="24"/>
    </row>
    <row r="18124" spans="1:7" x14ac:dyDescent="0.25">
      <c r="A18124" s="3" t="s">
        <v>381</v>
      </c>
      <c r="B18124" s="4">
        <v>45933</v>
      </c>
      <c r="C18124" s="5">
        <v>1553.92</v>
      </c>
      <c r="D18124" s="19">
        <v>7.4062000000000003E-2</v>
      </c>
      <c r="E18124" s="35" cm="1">
        <f t="array" ref="E18124">INDEX('Curva Juros'!$B$7:$B$73,MATCH(C18124,'Curva Juros'!$A$7:$A$73,1)) +
(C18124-INDEX('Curva Juros'!$A$7:$A$73,MATCH(C18124,'Curva Juros'!$A$7:$A$73,1))) *
(INDEX('Curva Juros'!$B$7:$B$73,MATCH(C18124,'Curva Juros'!$A$7:$A$73,1)+1) -
INDEX('Curva Juros'!$B$7:$B$73,MATCH(C18124,'Curva Juros'!$A$7:$A$73,1))) /
(INDEX('Curva Juros'!$A$7:$A$73,MATCH(C18124,'Curva Juros'!$A$7:$A$73,1)+1) -
INDEX('Curva Juros'!$A$7:$A$73,MATCH(C18124,'Curva Juros'!$A$7:$A$73,1)))</f>
        <v>7.5645857777777783</v>
      </c>
      <c r="F18124" s="24">
        <f t="shared" si="283"/>
        <v>-1.5838577777777807E-3</v>
      </c>
      <c r="G18124" s="24"/>
    </row>
    <row r="18125" spans="1:7" x14ac:dyDescent="0.25">
      <c r="A18125" s="6" t="s">
        <v>381</v>
      </c>
      <c r="B18125" s="7">
        <v>45940</v>
      </c>
      <c r="C18125" s="8">
        <v>1548.88</v>
      </c>
      <c r="D18125" s="20">
        <v>7.4084999999999998E-2</v>
      </c>
      <c r="E18125" s="35" cm="1">
        <f t="array" ref="E18125">INDEX('Curva Juros'!$B$7:$B$73,MATCH(C18125,'Curva Juros'!$A$7:$A$73,1)) +
(C18125-INDEX('Curva Juros'!$A$7:$A$73,MATCH(C18125,'Curva Juros'!$A$7:$A$73,1))) *
(INDEX('Curva Juros'!$B$7:$B$73,MATCH(C18125,'Curva Juros'!$A$7:$A$73,1)+1) -
INDEX('Curva Juros'!$B$7:$B$73,MATCH(C18125,'Curva Juros'!$A$7:$A$73,1))) /
(INDEX('Curva Juros'!$A$7:$A$73,MATCH(C18125,'Curva Juros'!$A$7:$A$73,1)+1) -
INDEX('Curva Juros'!$A$7:$A$73,MATCH(C18125,'Curva Juros'!$A$7:$A$73,1)))</f>
        <v>7.5657897777777778</v>
      </c>
      <c r="F18125" s="24">
        <f t="shared" si="283"/>
        <v>-1.5728977777777764E-3</v>
      </c>
      <c r="G18125" s="24"/>
    </row>
    <row r="18126" spans="1:7" x14ac:dyDescent="0.25">
      <c r="A18126" s="3" t="s">
        <v>381</v>
      </c>
      <c r="B18126" s="4">
        <v>45947</v>
      </c>
      <c r="C18126" s="5">
        <v>1540.82</v>
      </c>
      <c r="D18126" s="19">
        <v>7.6105999999999993E-2</v>
      </c>
      <c r="E18126" s="35" cm="1">
        <f t="array" ref="E18126">INDEX('Curva Juros'!$B$7:$B$73,MATCH(C18126,'Curva Juros'!$A$7:$A$73,1)) +
(C18126-INDEX('Curva Juros'!$A$7:$A$73,MATCH(C18126,'Curva Juros'!$A$7:$A$73,1))) *
(INDEX('Curva Juros'!$B$7:$B$73,MATCH(C18126,'Curva Juros'!$A$7:$A$73,1)+1) -
INDEX('Curva Juros'!$B$7:$B$73,MATCH(C18126,'Curva Juros'!$A$7:$A$73,1))) /
(INDEX('Curva Juros'!$A$7:$A$73,MATCH(C18126,'Curva Juros'!$A$7:$A$73,1)+1) -
INDEX('Curva Juros'!$A$7:$A$73,MATCH(C18126,'Curva Juros'!$A$7:$A$73,1)))</f>
        <v>7.5677152222222226</v>
      </c>
      <c r="F18126" s="24">
        <f t="shared" si="283"/>
        <v>4.2884777777776883E-4</v>
      </c>
      <c r="G18126" s="24"/>
    </row>
    <row r="18127" spans="1:7" x14ac:dyDescent="0.25">
      <c r="A18127" s="6" t="s">
        <v>381</v>
      </c>
      <c r="B18127" s="7">
        <v>45954</v>
      </c>
      <c r="C18127" s="8">
        <v>1537.8</v>
      </c>
      <c r="D18127" s="20">
        <v>7.4797000000000002E-2</v>
      </c>
      <c r="E18127" s="35" cm="1">
        <f t="array" ref="E18127">INDEX('Curva Juros'!$B$7:$B$73,MATCH(C18127,'Curva Juros'!$A$7:$A$73,1)) +
(C18127-INDEX('Curva Juros'!$A$7:$A$73,MATCH(C18127,'Curva Juros'!$A$7:$A$73,1))) *
(INDEX('Curva Juros'!$B$7:$B$73,MATCH(C18127,'Curva Juros'!$A$7:$A$73,1)+1) -
INDEX('Curva Juros'!$B$7:$B$73,MATCH(C18127,'Curva Juros'!$A$7:$A$73,1))) /
(INDEX('Curva Juros'!$A$7:$A$73,MATCH(C18127,'Curva Juros'!$A$7:$A$73,1)+1) -
INDEX('Curva Juros'!$A$7:$A$73,MATCH(C18127,'Curva Juros'!$A$7:$A$73,1)))</f>
        <v>7.5684366666666669</v>
      </c>
      <c r="F18127" s="24">
        <f t="shared" si="283"/>
        <v>-8.8736666666666686E-4</v>
      </c>
      <c r="G18127" s="24"/>
    </row>
    <row r="18128" spans="1:7" x14ac:dyDescent="0.25">
      <c r="A18128" s="3" t="s">
        <v>381</v>
      </c>
      <c r="B18128" s="4">
        <v>45961</v>
      </c>
      <c r="C18128" s="5">
        <v>1532.05</v>
      </c>
      <c r="D18128" s="19">
        <v>7.5292999999999999E-2</v>
      </c>
      <c r="E18128" s="35" cm="1">
        <f t="array" ref="E18128">INDEX('Curva Juros'!$B$7:$B$73,MATCH(C18128,'Curva Juros'!$A$7:$A$73,1)) +
(C18128-INDEX('Curva Juros'!$A$7:$A$73,MATCH(C18128,'Curva Juros'!$A$7:$A$73,1))) *
(INDEX('Curva Juros'!$B$7:$B$73,MATCH(C18128,'Curva Juros'!$A$7:$A$73,1)+1) -
INDEX('Curva Juros'!$B$7:$B$73,MATCH(C18128,'Curva Juros'!$A$7:$A$73,1))) /
(INDEX('Curva Juros'!$A$7:$A$73,MATCH(C18128,'Curva Juros'!$A$7:$A$73,1)+1) -
INDEX('Curva Juros'!$A$7:$A$73,MATCH(C18128,'Curva Juros'!$A$7:$A$73,1)))</f>
        <v>7.569810277777778</v>
      </c>
      <c r="F18128" s="24">
        <f t="shared" si="283"/>
        <v>-4.0510277777777715E-4</v>
      </c>
      <c r="G18128" s="24"/>
    </row>
    <row r="18129" spans="1:7" x14ac:dyDescent="0.25">
      <c r="A18129" s="6" t="s">
        <v>381</v>
      </c>
      <c r="B18129" s="7">
        <v>45968</v>
      </c>
      <c r="C18129" s="8">
        <v>1527.92</v>
      </c>
      <c r="D18129" s="20">
        <v>7.4717000000000006E-2</v>
      </c>
      <c r="E18129" s="35" cm="1">
        <f t="array" ref="E18129">INDEX('Curva Juros'!$B$7:$B$73,MATCH(C18129,'Curva Juros'!$A$7:$A$73,1)) +
(C18129-INDEX('Curva Juros'!$A$7:$A$73,MATCH(C18129,'Curva Juros'!$A$7:$A$73,1))) *
(INDEX('Curva Juros'!$B$7:$B$73,MATCH(C18129,'Curva Juros'!$A$7:$A$73,1)+1) -
INDEX('Curva Juros'!$B$7:$B$73,MATCH(C18129,'Curva Juros'!$A$7:$A$73,1))) /
(INDEX('Curva Juros'!$A$7:$A$73,MATCH(C18129,'Curva Juros'!$A$7:$A$73,1)+1) -
INDEX('Curva Juros'!$A$7:$A$73,MATCH(C18129,'Curva Juros'!$A$7:$A$73,1)))</f>
        <v>7.5707968888888892</v>
      </c>
      <c r="F18129" s="24">
        <f t="shared" si="283"/>
        <v>-9.909688888888879E-4</v>
      </c>
      <c r="G18129" s="24"/>
    </row>
    <row r="18130" spans="1:7" x14ac:dyDescent="0.25">
      <c r="A18130" s="3" t="s">
        <v>381</v>
      </c>
      <c r="B18130" s="4">
        <v>45975</v>
      </c>
      <c r="C18130" s="5">
        <v>1525.64</v>
      </c>
      <c r="D18130" s="19">
        <v>7.2918999999999998E-2</v>
      </c>
      <c r="E18130" s="35" cm="1">
        <f t="array" ref="E18130">INDEX('Curva Juros'!$B$7:$B$73,MATCH(C18130,'Curva Juros'!$A$7:$A$73,1)) +
(C18130-INDEX('Curva Juros'!$A$7:$A$73,MATCH(C18130,'Curva Juros'!$A$7:$A$73,1))) *
(INDEX('Curva Juros'!$B$7:$B$73,MATCH(C18130,'Curva Juros'!$A$7:$A$73,1)+1) -
INDEX('Curva Juros'!$B$7:$B$73,MATCH(C18130,'Curva Juros'!$A$7:$A$73,1))) /
(INDEX('Curva Juros'!$A$7:$A$73,MATCH(C18130,'Curva Juros'!$A$7:$A$73,1)+1) -
INDEX('Curva Juros'!$A$7:$A$73,MATCH(C18130,'Curva Juros'!$A$7:$A$73,1)))</f>
        <v>7.5713415555555557</v>
      </c>
      <c r="F18130" s="24">
        <f t="shared" si="283"/>
        <v>-2.7944155555555544E-3</v>
      </c>
      <c r="G18130" s="24"/>
    </row>
    <row r="18131" spans="1:7" x14ac:dyDescent="0.25">
      <c r="A18131" s="6" t="s">
        <v>381</v>
      </c>
      <c r="B18131" s="7">
        <v>45982</v>
      </c>
      <c r="C18131" s="8">
        <v>1520.77</v>
      </c>
      <c r="D18131" s="20">
        <v>7.3497000000000007E-2</v>
      </c>
      <c r="E18131" s="35" cm="1">
        <f t="array" ref="E18131">INDEX('Curva Juros'!$B$7:$B$73,MATCH(C18131,'Curva Juros'!$A$7:$A$73,1)) +
(C18131-INDEX('Curva Juros'!$A$7:$A$73,MATCH(C18131,'Curva Juros'!$A$7:$A$73,1))) *
(INDEX('Curva Juros'!$B$7:$B$73,MATCH(C18131,'Curva Juros'!$A$7:$A$73,1)+1) -
INDEX('Curva Juros'!$B$7:$B$73,MATCH(C18131,'Curva Juros'!$A$7:$A$73,1))) /
(INDEX('Curva Juros'!$A$7:$A$73,MATCH(C18131,'Curva Juros'!$A$7:$A$73,1)+1) -
INDEX('Curva Juros'!$A$7:$A$73,MATCH(C18131,'Curva Juros'!$A$7:$A$73,1)))</f>
        <v>7.5725049444444448</v>
      </c>
      <c r="F18131" s="24">
        <f t="shared" si="283"/>
        <v>-2.2280494444444354E-3</v>
      </c>
      <c r="G18131" s="24"/>
    </row>
    <row r="18132" spans="1:7" x14ac:dyDescent="0.25">
      <c r="A18132" s="3" t="s">
        <v>381</v>
      </c>
      <c r="B18132" s="4">
        <v>45989</v>
      </c>
      <c r="C18132" s="5">
        <v>1516.25</v>
      </c>
      <c r="D18132" s="19">
        <v>7.3180999999999996E-2</v>
      </c>
      <c r="E18132" s="35" cm="1">
        <f t="array" ref="E18132">INDEX('Curva Juros'!$B$7:$B$73,MATCH(C18132,'Curva Juros'!$A$7:$A$73,1)) +
(C18132-INDEX('Curva Juros'!$A$7:$A$73,MATCH(C18132,'Curva Juros'!$A$7:$A$73,1))) *
(INDEX('Curva Juros'!$B$7:$B$73,MATCH(C18132,'Curva Juros'!$A$7:$A$73,1)+1) -
INDEX('Curva Juros'!$B$7:$B$73,MATCH(C18132,'Curva Juros'!$A$7:$A$73,1))) /
(INDEX('Curva Juros'!$A$7:$A$73,MATCH(C18132,'Curva Juros'!$A$7:$A$73,1)+1) -
INDEX('Curva Juros'!$A$7:$A$73,MATCH(C18132,'Curva Juros'!$A$7:$A$73,1)))</f>
        <v>7.5735847222222228</v>
      </c>
      <c r="F18132" s="24">
        <f t="shared" si="283"/>
        <v>-2.5548472222222257E-3</v>
      </c>
      <c r="G18132" s="24"/>
    </row>
    <row r="18133" spans="1:7" x14ac:dyDescent="0.25">
      <c r="A18133" s="6" t="s">
        <v>381</v>
      </c>
      <c r="B18133" s="7">
        <v>45996</v>
      </c>
      <c r="C18133" s="8">
        <v>1510.92</v>
      </c>
      <c r="D18133" s="20">
        <v>7.3395000000000002E-2</v>
      </c>
      <c r="E18133" s="35" cm="1">
        <f t="array" ref="E18133">INDEX('Curva Juros'!$B$7:$B$73,MATCH(C18133,'Curva Juros'!$A$7:$A$73,1)) +
(C18133-INDEX('Curva Juros'!$A$7:$A$73,MATCH(C18133,'Curva Juros'!$A$7:$A$73,1))) *
(INDEX('Curva Juros'!$B$7:$B$73,MATCH(C18133,'Curva Juros'!$A$7:$A$73,1)+1) -
INDEX('Curva Juros'!$B$7:$B$73,MATCH(C18133,'Curva Juros'!$A$7:$A$73,1))) /
(INDEX('Curva Juros'!$A$7:$A$73,MATCH(C18133,'Curva Juros'!$A$7:$A$73,1)+1) -
INDEX('Curva Juros'!$A$7:$A$73,MATCH(C18133,'Curva Juros'!$A$7:$A$73,1)))</f>
        <v>7.5748348571428572</v>
      </c>
      <c r="F18133" s="24">
        <f t="shared" si="283"/>
        <v>-2.3533485714285762E-3</v>
      </c>
      <c r="G18133" s="24"/>
    </row>
    <row r="18134" spans="1:7" x14ac:dyDescent="0.25">
      <c r="A18134" s="3" t="s">
        <v>381</v>
      </c>
      <c r="B18134" s="4">
        <v>46003</v>
      </c>
      <c r="C18134" s="5">
        <v>1505.92</v>
      </c>
      <c r="D18134" s="19">
        <v>7.3397000000000004E-2</v>
      </c>
      <c r="E18134" s="35" cm="1">
        <f t="array" ref="E18134">INDEX('Curva Juros'!$B$7:$B$73,MATCH(C18134,'Curva Juros'!$A$7:$A$73,1)) +
(C18134-INDEX('Curva Juros'!$A$7:$A$73,MATCH(C18134,'Curva Juros'!$A$7:$A$73,1))) *
(INDEX('Curva Juros'!$B$7:$B$73,MATCH(C18134,'Curva Juros'!$A$7:$A$73,1)+1) -
INDEX('Curva Juros'!$B$7:$B$73,MATCH(C18134,'Curva Juros'!$A$7:$A$73,1))) /
(INDEX('Curva Juros'!$A$7:$A$73,MATCH(C18134,'Curva Juros'!$A$7:$A$73,1)+1) -
INDEX('Curva Juros'!$A$7:$A$73,MATCH(C18134,'Curva Juros'!$A$7:$A$73,1)))</f>
        <v>7.5759221587301591</v>
      </c>
      <c r="F18134" s="24">
        <f t="shared" si="283"/>
        <v>-2.3622215873015801E-3</v>
      </c>
      <c r="G18134" s="24"/>
    </row>
    <row r="18135" spans="1:7" x14ac:dyDescent="0.25">
      <c r="A18135" s="6" t="s">
        <v>381</v>
      </c>
      <c r="B18135" s="7">
        <v>46010</v>
      </c>
      <c r="C18135" s="8">
        <v>1499.25</v>
      </c>
      <c r="D18135" s="20">
        <v>7.4501999999999999E-2</v>
      </c>
      <c r="E18135" s="35" cm="1">
        <f t="array" ref="E18135">INDEX('Curva Juros'!$B$7:$B$73,MATCH(C18135,'Curva Juros'!$A$7:$A$73,1)) +
(C18135-INDEX('Curva Juros'!$A$7:$A$73,MATCH(C18135,'Curva Juros'!$A$7:$A$73,1))) *
(INDEX('Curva Juros'!$B$7:$B$73,MATCH(C18135,'Curva Juros'!$A$7:$A$73,1)+1) -
INDEX('Curva Juros'!$B$7:$B$73,MATCH(C18135,'Curva Juros'!$A$7:$A$73,1))) /
(INDEX('Curva Juros'!$A$7:$A$73,MATCH(C18135,'Curva Juros'!$A$7:$A$73,1)+1) -
INDEX('Curva Juros'!$A$7:$A$73,MATCH(C18135,'Curva Juros'!$A$7:$A$73,1)))</f>
        <v>7.5773726190476189</v>
      </c>
      <c r="F18135" s="24">
        <f t="shared" si="283"/>
        <v>-1.2717261904761912E-3</v>
      </c>
      <c r="G18135" s="24"/>
    </row>
    <row r="18136" spans="1:7" x14ac:dyDescent="0.25">
      <c r="A18136" s="3" t="s">
        <v>381</v>
      </c>
      <c r="B18136" s="4">
        <v>46017</v>
      </c>
      <c r="C18136" s="5">
        <v>1495.66</v>
      </c>
      <c r="D18136" s="19">
        <v>7.4232999999999993E-2</v>
      </c>
      <c r="E18136" s="35" cm="1">
        <f t="array" ref="E18136">INDEX('Curva Juros'!$B$7:$B$73,MATCH(C18136,'Curva Juros'!$A$7:$A$73,1)) +
(C18136-INDEX('Curva Juros'!$A$7:$A$73,MATCH(C18136,'Curva Juros'!$A$7:$A$73,1))) *
(INDEX('Curva Juros'!$B$7:$B$73,MATCH(C18136,'Curva Juros'!$A$7:$A$73,1)+1) -
INDEX('Curva Juros'!$B$7:$B$73,MATCH(C18136,'Curva Juros'!$A$7:$A$73,1))) /
(INDEX('Curva Juros'!$A$7:$A$73,MATCH(C18136,'Curva Juros'!$A$7:$A$73,1)+1) -
INDEX('Curva Juros'!$A$7:$A$73,MATCH(C18136,'Curva Juros'!$A$7:$A$73,1)))</f>
        <v>7.5781533015873022</v>
      </c>
      <c r="F18136" s="24">
        <f t="shared" si="283"/>
        <v>-1.5485330158730298E-3</v>
      </c>
      <c r="G18136" s="24"/>
    </row>
    <row r="18137" spans="1:7" x14ac:dyDescent="0.25">
      <c r="A18137" s="6" t="s">
        <v>381</v>
      </c>
      <c r="B18137" s="7">
        <v>46024</v>
      </c>
      <c r="C18137" s="8">
        <v>1491.17</v>
      </c>
      <c r="D18137" s="20">
        <v>7.4553999999999995E-2</v>
      </c>
      <c r="E18137" s="35" cm="1">
        <f t="array" ref="E18137">INDEX('Curva Juros'!$B$7:$B$73,MATCH(C18137,'Curva Juros'!$A$7:$A$73,1)) +
(C18137-INDEX('Curva Juros'!$A$7:$A$73,MATCH(C18137,'Curva Juros'!$A$7:$A$73,1))) *
(INDEX('Curva Juros'!$B$7:$B$73,MATCH(C18137,'Curva Juros'!$A$7:$A$73,1)+1) -
INDEX('Curva Juros'!$B$7:$B$73,MATCH(C18137,'Curva Juros'!$A$7:$A$73,1))) /
(INDEX('Curva Juros'!$A$7:$A$73,MATCH(C18137,'Curva Juros'!$A$7:$A$73,1)+1) -
INDEX('Curva Juros'!$A$7:$A$73,MATCH(C18137,'Curva Juros'!$A$7:$A$73,1)))</f>
        <v>7.5791296984126983</v>
      </c>
      <c r="F18137" s="24">
        <f t="shared" si="283"/>
        <v>-1.2372969841269871E-3</v>
      </c>
      <c r="G18137" s="24"/>
    </row>
    <row r="18138" spans="1:7" x14ac:dyDescent="0.25">
      <c r="A18138" s="3" t="s">
        <v>381</v>
      </c>
      <c r="B18138" s="4">
        <v>46031</v>
      </c>
      <c r="C18138" s="5">
        <v>1484.66</v>
      </c>
      <c r="D18138" s="19">
        <v>7.5554999999999997E-2</v>
      </c>
      <c r="E18138" s="35" cm="1">
        <f t="array" ref="E18138">INDEX('Curva Juros'!$B$7:$B$73,MATCH(C18138,'Curva Juros'!$A$7:$A$73,1)) +
(C18138-INDEX('Curva Juros'!$A$7:$A$73,MATCH(C18138,'Curva Juros'!$A$7:$A$73,1))) *
(INDEX('Curva Juros'!$B$7:$B$73,MATCH(C18138,'Curva Juros'!$A$7:$A$73,1)+1) -
INDEX('Curva Juros'!$B$7:$B$73,MATCH(C18138,'Curva Juros'!$A$7:$A$73,1))) /
(INDEX('Curva Juros'!$A$7:$A$73,MATCH(C18138,'Curva Juros'!$A$7:$A$73,1)+1) -
INDEX('Curva Juros'!$A$7:$A$73,MATCH(C18138,'Curva Juros'!$A$7:$A$73,1)))</f>
        <v>7.5805453650793657</v>
      </c>
      <c r="F18138" s="24">
        <f t="shared" si="283"/>
        <v>-2.5045365079366666E-4</v>
      </c>
      <c r="G18138" s="24"/>
    </row>
    <row r="18139" spans="1:7" x14ac:dyDescent="0.25">
      <c r="A18139" s="6" t="s">
        <v>381</v>
      </c>
      <c r="B18139" s="7">
        <v>46038</v>
      </c>
      <c r="C18139" s="8">
        <v>1477.54</v>
      </c>
      <c r="D18139" s="20">
        <v>7.6952000000000007E-2</v>
      </c>
      <c r="E18139" s="35" cm="1">
        <f t="array" ref="E18139">INDEX('Curva Juros'!$B$7:$B$73,MATCH(C18139,'Curva Juros'!$A$7:$A$73,1)) +
(C18139-INDEX('Curva Juros'!$A$7:$A$73,MATCH(C18139,'Curva Juros'!$A$7:$A$73,1))) *
(INDEX('Curva Juros'!$B$7:$B$73,MATCH(C18139,'Curva Juros'!$A$7:$A$73,1)+1) -
INDEX('Curva Juros'!$B$7:$B$73,MATCH(C18139,'Curva Juros'!$A$7:$A$73,1))) /
(INDEX('Curva Juros'!$A$7:$A$73,MATCH(C18139,'Curva Juros'!$A$7:$A$73,1)+1) -
INDEX('Curva Juros'!$A$7:$A$73,MATCH(C18139,'Curva Juros'!$A$7:$A$73,1)))</f>
        <v>7.582093682539683</v>
      </c>
      <c r="F18139" s="24">
        <f t="shared" si="283"/>
        <v>1.1310631746031807E-3</v>
      </c>
      <c r="G18139" s="24"/>
    </row>
    <row r="18140" spans="1:7" x14ac:dyDescent="0.25">
      <c r="A18140" s="3" t="s">
        <v>381</v>
      </c>
      <c r="B18140" s="4">
        <v>46045</v>
      </c>
      <c r="C18140" s="5">
        <v>1477.39</v>
      </c>
      <c r="D18140" s="19">
        <v>7.3750999999999997E-2</v>
      </c>
      <c r="E18140" s="35" cm="1">
        <f t="array" ref="E18140">INDEX('Curva Juros'!$B$7:$B$73,MATCH(C18140,'Curva Juros'!$A$7:$A$73,1)) +
(C18140-INDEX('Curva Juros'!$A$7:$A$73,MATCH(C18140,'Curva Juros'!$A$7:$A$73,1))) *
(INDEX('Curva Juros'!$B$7:$B$73,MATCH(C18140,'Curva Juros'!$A$7:$A$73,1)+1) -
INDEX('Curva Juros'!$B$7:$B$73,MATCH(C18140,'Curva Juros'!$A$7:$A$73,1))) /
(INDEX('Curva Juros'!$A$7:$A$73,MATCH(C18140,'Curva Juros'!$A$7:$A$73,1)+1) -
INDEX('Curva Juros'!$A$7:$A$73,MATCH(C18140,'Curva Juros'!$A$7:$A$73,1)))</f>
        <v>7.5821263015873015</v>
      </c>
      <c r="F18140" s="24">
        <f t="shared" si="283"/>
        <v>-2.070263015873014E-3</v>
      </c>
      <c r="G18140" s="24"/>
    </row>
    <row r="18141" spans="1:7" x14ac:dyDescent="0.25">
      <c r="A18141" s="6" t="s">
        <v>381</v>
      </c>
      <c r="B18141" s="7">
        <v>46052</v>
      </c>
      <c r="C18141" s="8">
        <v>1477.23</v>
      </c>
      <c r="D18141" s="20">
        <v>7.0539000000000004E-2</v>
      </c>
      <c r="E18141" s="35" cm="1">
        <f t="array" ref="E18141">INDEX('Curva Juros'!$B$7:$B$73,MATCH(C18141,'Curva Juros'!$A$7:$A$73,1)) +
(C18141-INDEX('Curva Juros'!$A$7:$A$73,MATCH(C18141,'Curva Juros'!$A$7:$A$73,1))) *
(INDEX('Curva Juros'!$B$7:$B$73,MATCH(C18141,'Curva Juros'!$A$7:$A$73,1)+1) -
INDEX('Curva Juros'!$B$7:$B$73,MATCH(C18141,'Curva Juros'!$A$7:$A$73,1))) /
(INDEX('Curva Juros'!$A$7:$A$73,MATCH(C18141,'Curva Juros'!$A$7:$A$73,1)+1) -
INDEX('Curva Juros'!$A$7:$A$73,MATCH(C18141,'Curva Juros'!$A$7:$A$73,1)))</f>
        <v>7.5821610952380958</v>
      </c>
      <c r="F18141" s="24">
        <f t="shared" si="283"/>
        <v>-5.2826109523809589E-3</v>
      </c>
      <c r="G18141" s="24"/>
    </row>
    <row r="18142" spans="1:7" x14ac:dyDescent="0.25">
      <c r="A18142" s="3" t="s">
        <v>381</v>
      </c>
      <c r="B18142" s="4">
        <v>46059</v>
      </c>
      <c r="C18142" s="5">
        <v>1471.44</v>
      </c>
      <c r="D18142" s="19">
        <v>7.1066000000000004E-2</v>
      </c>
      <c r="E18142" s="35" cm="1">
        <f t="array" ref="E18142">INDEX('Curva Juros'!$B$7:$B$73,MATCH(C18142,'Curva Juros'!$A$7:$A$73,1)) +
(C18142-INDEX('Curva Juros'!$A$7:$A$73,MATCH(C18142,'Curva Juros'!$A$7:$A$73,1))) *
(INDEX('Curva Juros'!$B$7:$B$73,MATCH(C18142,'Curva Juros'!$A$7:$A$73,1)+1) -
INDEX('Curva Juros'!$B$7:$B$73,MATCH(C18142,'Curva Juros'!$A$7:$A$73,1))) /
(INDEX('Curva Juros'!$A$7:$A$73,MATCH(C18142,'Curva Juros'!$A$7:$A$73,1)+1) -
INDEX('Curva Juros'!$A$7:$A$73,MATCH(C18142,'Curva Juros'!$A$7:$A$73,1)))</f>
        <v>7.5834201904761906</v>
      </c>
      <c r="F18142" s="24">
        <f t="shared" si="283"/>
        <v>-4.768201904761904E-3</v>
      </c>
      <c r="G18142" s="24"/>
    </row>
    <row r="18143" spans="1:7" x14ac:dyDescent="0.25">
      <c r="A18143" s="6" t="s">
        <v>381</v>
      </c>
      <c r="B18143" s="7">
        <v>46066</v>
      </c>
      <c r="C18143" s="8">
        <v>1465.86</v>
      </c>
      <c r="D18143" s="20">
        <v>7.1451000000000001E-2</v>
      </c>
      <c r="E18143" s="35" cm="1">
        <f t="array" ref="E18143">INDEX('Curva Juros'!$B$7:$B$73,MATCH(C18143,'Curva Juros'!$A$7:$A$73,1)) +
(C18143-INDEX('Curva Juros'!$A$7:$A$73,MATCH(C18143,'Curva Juros'!$A$7:$A$73,1))) *
(INDEX('Curva Juros'!$B$7:$B$73,MATCH(C18143,'Curva Juros'!$A$7:$A$73,1)+1) -
INDEX('Curva Juros'!$B$7:$B$73,MATCH(C18143,'Curva Juros'!$A$7:$A$73,1))) /
(INDEX('Curva Juros'!$A$7:$A$73,MATCH(C18143,'Curva Juros'!$A$7:$A$73,1)+1) -
INDEX('Curva Juros'!$A$7:$A$73,MATCH(C18143,'Curva Juros'!$A$7:$A$73,1)))</f>
        <v>7.5846336190476196</v>
      </c>
      <c r="F18143" s="24">
        <f t="shared" si="283"/>
        <v>-4.3953361904761901E-3</v>
      </c>
      <c r="G18143" s="24"/>
    </row>
    <row r="18144" spans="1:7" x14ac:dyDescent="0.25">
      <c r="A18144" s="3" t="s">
        <v>381</v>
      </c>
      <c r="B18144" s="4">
        <v>46073</v>
      </c>
      <c r="C18144" s="5">
        <v>1511.23</v>
      </c>
      <c r="D18144" s="19">
        <v>7.1840000000000001E-2</v>
      </c>
      <c r="E18144" s="35" cm="1">
        <f t="array" ref="E18144">INDEX('Curva Juros'!$B$7:$B$73,MATCH(C18144,'Curva Juros'!$A$7:$A$73,1)) +
(C18144-INDEX('Curva Juros'!$A$7:$A$73,MATCH(C18144,'Curva Juros'!$A$7:$A$73,1))) *
(INDEX('Curva Juros'!$B$7:$B$73,MATCH(C18144,'Curva Juros'!$A$7:$A$73,1)+1) -
INDEX('Curva Juros'!$B$7:$B$73,MATCH(C18144,'Curva Juros'!$A$7:$A$73,1))) /
(INDEX('Curva Juros'!$A$7:$A$73,MATCH(C18144,'Curva Juros'!$A$7:$A$73,1)+1) -
INDEX('Curva Juros'!$A$7:$A$73,MATCH(C18144,'Curva Juros'!$A$7:$A$73,1)))</f>
        <v>7.5747674444444444</v>
      </c>
      <c r="F18144" s="24">
        <f t="shared" si="283"/>
        <v>-3.9076744444444395E-3</v>
      </c>
      <c r="G18144" s="24"/>
    </row>
    <row r="18145" spans="1:7" x14ac:dyDescent="0.25">
      <c r="A18145" s="6" t="s">
        <v>381</v>
      </c>
      <c r="B18145" s="7">
        <v>46080</v>
      </c>
      <c r="C18145" s="8">
        <v>1509.07</v>
      </c>
      <c r="D18145" s="20">
        <v>6.9629999999999997E-2</v>
      </c>
      <c r="E18145" s="35" cm="1">
        <f t="array" ref="E18145">INDEX('Curva Juros'!$B$7:$B$73,MATCH(C18145,'Curva Juros'!$A$7:$A$73,1)) +
(C18145-INDEX('Curva Juros'!$A$7:$A$73,MATCH(C18145,'Curva Juros'!$A$7:$A$73,1))) *
(INDEX('Curva Juros'!$B$7:$B$73,MATCH(C18145,'Curva Juros'!$A$7:$A$73,1)+1) -
INDEX('Curva Juros'!$B$7:$B$73,MATCH(C18145,'Curva Juros'!$A$7:$A$73,1))) /
(INDEX('Curva Juros'!$A$7:$A$73,MATCH(C18145,'Curva Juros'!$A$7:$A$73,1)+1) -
INDEX('Curva Juros'!$A$7:$A$73,MATCH(C18145,'Curva Juros'!$A$7:$A$73,1)))</f>
        <v>7.5752371587301592</v>
      </c>
      <c r="F18145" s="24">
        <f t="shared" si="283"/>
        <v>-6.1223715873015977E-3</v>
      </c>
      <c r="G18145" s="24"/>
    </row>
    <row r="18146" spans="1:7" x14ac:dyDescent="0.25">
      <c r="A18146" s="3" t="s">
        <v>382</v>
      </c>
      <c r="B18146" s="4">
        <v>45723</v>
      </c>
      <c r="C18146" s="5">
        <v>1408.64</v>
      </c>
      <c r="D18146" s="19">
        <v>8.4158999999999998E-2</v>
      </c>
      <c r="E18146" s="35" cm="1">
        <f t="array" ref="E18146">INDEX('Curva Juros'!$B$7:$B$73,MATCH(C18146,'Curva Juros'!$A$7:$A$73,1)) +
(C18146-INDEX('Curva Juros'!$A$7:$A$73,MATCH(C18146,'Curva Juros'!$A$7:$A$73,1))) *
(INDEX('Curva Juros'!$B$7:$B$73,MATCH(C18146,'Curva Juros'!$A$7:$A$73,1)+1) -
INDEX('Curva Juros'!$B$7:$B$73,MATCH(C18146,'Curva Juros'!$A$7:$A$73,1))) /
(INDEX('Curva Juros'!$A$7:$A$73,MATCH(C18146,'Curva Juros'!$A$7:$A$73,1)+1) -
INDEX('Curva Juros'!$A$7:$A$73,MATCH(C18146,'Curva Juros'!$A$7:$A$73,1)))</f>
        <v>7.5970766984126987</v>
      </c>
      <c r="F18146" s="24">
        <f t="shared" si="283"/>
        <v>8.1882330158730143E-3</v>
      </c>
      <c r="G18146" s="24"/>
    </row>
    <row r="18147" spans="1:7" x14ac:dyDescent="0.25">
      <c r="A18147" s="6" t="s">
        <v>382</v>
      </c>
      <c r="B18147" s="7">
        <v>45730</v>
      </c>
      <c r="C18147" s="8">
        <v>1410.01</v>
      </c>
      <c r="D18147" s="20">
        <v>8.2439999999999999E-2</v>
      </c>
      <c r="E18147" s="35" cm="1">
        <f t="array" ref="E18147">INDEX('Curva Juros'!$B$7:$B$73,MATCH(C18147,'Curva Juros'!$A$7:$A$73,1)) +
(C18147-INDEX('Curva Juros'!$A$7:$A$73,MATCH(C18147,'Curva Juros'!$A$7:$A$73,1))) *
(INDEX('Curva Juros'!$B$7:$B$73,MATCH(C18147,'Curva Juros'!$A$7:$A$73,1)+1) -
INDEX('Curva Juros'!$B$7:$B$73,MATCH(C18147,'Curva Juros'!$A$7:$A$73,1))) /
(INDEX('Curva Juros'!$A$7:$A$73,MATCH(C18147,'Curva Juros'!$A$7:$A$73,1)+1) -
INDEX('Curva Juros'!$A$7:$A$73,MATCH(C18147,'Curva Juros'!$A$7:$A$73,1)))</f>
        <v>7.5967787777777778</v>
      </c>
      <c r="F18147" s="24">
        <f t="shared" si="283"/>
        <v>6.4722122222222178E-3</v>
      </c>
      <c r="G18147" s="24"/>
    </row>
    <row r="18148" spans="1:7" x14ac:dyDescent="0.25">
      <c r="A18148" s="3" t="s">
        <v>382</v>
      </c>
      <c r="B18148" s="4">
        <v>45737</v>
      </c>
      <c r="C18148" s="5">
        <v>1484.97</v>
      </c>
      <c r="D18148" s="19">
        <v>8.4652000000000005E-2</v>
      </c>
      <c r="E18148" s="35" cm="1">
        <f t="array" ref="E18148">INDEX('Curva Juros'!$B$7:$B$73,MATCH(C18148,'Curva Juros'!$A$7:$A$73,1)) +
(C18148-INDEX('Curva Juros'!$A$7:$A$73,MATCH(C18148,'Curva Juros'!$A$7:$A$73,1))) *
(INDEX('Curva Juros'!$B$7:$B$73,MATCH(C18148,'Curva Juros'!$A$7:$A$73,1)+1) -
INDEX('Curva Juros'!$B$7:$B$73,MATCH(C18148,'Curva Juros'!$A$7:$A$73,1))) /
(INDEX('Curva Juros'!$A$7:$A$73,MATCH(C18148,'Curva Juros'!$A$7:$A$73,1)+1) -
INDEX('Curva Juros'!$A$7:$A$73,MATCH(C18148,'Curva Juros'!$A$7:$A$73,1)))</f>
        <v>7.5804779523809529</v>
      </c>
      <c r="F18148" s="24">
        <f t="shared" si="283"/>
        <v>8.8472204761904788E-3</v>
      </c>
      <c r="G18148" s="24"/>
    </row>
    <row r="18149" spans="1:7" x14ac:dyDescent="0.25">
      <c r="A18149" s="6" t="s">
        <v>382</v>
      </c>
      <c r="B18149" s="7">
        <v>45744</v>
      </c>
      <c r="C18149" s="8">
        <v>1482.73</v>
      </c>
      <c r="D18149" s="20">
        <v>8.3852999999999997E-2</v>
      </c>
      <c r="E18149" s="35" cm="1">
        <f t="array" ref="E18149">INDEX('Curva Juros'!$B$7:$B$73,MATCH(C18149,'Curva Juros'!$A$7:$A$73,1)) +
(C18149-INDEX('Curva Juros'!$A$7:$A$73,MATCH(C18149,'Curva Juros'!$A$7:$A$73,1))) *
(INDEX('Curva Juros'!$B$7:$B$73,MATCH(C18149,'Curva Juros'!$A$7:$A$73,1)+1) -
INDEX('Curva Juros'!$B$7:$B$73,MATCH(C18149,'Curva Juros'!$A$7:$A$73,1))) /
(INDEX('Curva Juros'!$A$7:$A$73,MATCH(C18149,'Curva Juros'!$A$7:$A$73,1)+1) -
INDEX('Curva Juros'!$A$7:$A$73,MATCH(C18149,'Curva Juros'!$A$7:$A$73,1)))</f>
        <v>7.580965063492064</v>
      </c>
      <c r="F18149" s="24">
        <f t="shared" si="283"/>
        <v>8.0433493650793608E-3</v>
      </c>
      <c r="G18149" s="24"/>
    </row>
    <row r="18150" spans="1:7" x14ac:dyDescent="0.25">
      <c r="A18150" s="3" t="s">
        <v>382</v>
      </c>
      <c r="B18150" s="4">
        <v>45751</v>
      </c>
      <c r="C18150" s="5">
        <v>1487.7</v>
      </c>
      <c r="D18150" s="19">
        <v>8.0973000000000003E-2</v>
      </c>
      <c r="E18150" s="35" cm="1">
        <f t="array" ref="E18150">INDEX('Curva Juros'!$B$7:$B$73,MATCH(C18150,'Curva Juros'!$A$7:$A$73,1)) +
(C18150-INDEX('Curva Juros'!$A$7:$A$73,MATCH(C18150,'Curva Juros'!$A$7:$A$73,1))) *
(INDEX('Curva Juros'!$B$7:$B$73,MATCH(C18150,'Curva Juros'!$A$7:$A$73,1)+1) -
INDEX('Curva Juros'!$B$7:$B$73,MATCH(C18150,'Curva Juros'!$A$7:$A$73,1))) /
(INDEX('Curva Juros'!$A$7:$A$73,MATCH(C18150,'Curva Juros'!$A$7:$A$73,1)+1) -
INDEX('Curva Juros'!$A$7:$A$73,MATCH(C18150,'Curva Juros'!$A$7:$A$73,1)))</f>
        <v>7.5798842857142859</v>
      </c>
      <c r="F18150" s="24">
        <f t="shared" si="283"/>
        <v>5.1741571428571415E-3</v>
      </c>
      <c r="G18150" s="24"/>
    </row>
    <row r="18151" spans="1:7" x14ac:dyDescent="0.25">
      <c r="A18151" s="6" t="s">
        <v>382</v>
      </c>
      <c r="B18151" s="7">
        <v>45758</v>
      </c>
      <c r="C18151" s="8">
        <v>1476.27</v>
      </c>
      <c r="D18151" s="20">
        <v>8.2827999999999999E-2</v>
      </c>
      <c r="E18151" s="35" cm="1">
        <f t="array" ref="E18151">INDEX('Curva Juros'!$B$7:$B$73,MATCH(C18151,'Curva Juros'!$A$7:$A$73,1)) +
(C18151-INDEX('Curva Juros'!$A$7:$A$73,MATCH(C18151,'Curva Juros'!$A$7:$A$73,1))) *
(INDEX('Curva Juros'!$B$7:$B$73,MATCH(C18151,'Curva Juros'!$A$7:$A$73,1)+1) -
INDEX('Curva Juros'!$B$7:$B$73,MATCH(C18151,'Curva Juros'!$A$7:$A$73,1))) /
(INDEX('Curva Juros'!$A$7:$A$73,MATCH(C18151,'Curva Juros'!$A$7:$A$73,1)+1) -
INDEX('Curva Juros'!$A$7:$A$73,MATCH(C18151,'Curva Juros'!$A$7:$A$73,1)))</f>
        <v>7.5823698571428571</v>
      </c>
      <c r="F18151" s="24">
        <f t="shared" si="283"/>
        <v>7.0043014285714328E-3</v>
      </c>
      <c r="G18151" s="24"/>
    </row>
    <row r="18152" spans="1:7" x14ac:dyDescent="0.25">
      <c r="A18152" s="3" t="s">
        <v>382</v>
      </c>
      <c r="B18152" s="4">
        <v>45764</v>
      </c>
      <c r="C18152" s="5">
        <v>1475.13</v>
      </c>
      <c r="D18152" s="19">
        <v>8.2002000000000005E-2</v>
      </c>
      <c r="E18152" s="35" cm="1">
        <f t="array" ref="E18152">INDEX('Curva Juros'!$B$7:$B$73,MATCH(C18152,'Curva Juros'!$A$7:$A$73,1)) +
(C18152-INDEX('Curva Juros'!$A$7:$A$73,MATCH(C18152,'Curva Juros'!$A$7:$A$73,1))) *
(INDEX('Curva Juros'!$B$7:$B$73,MATCH(C18152,'Curva Juros'!$A$7:$A$73,1)+1) -
INDEX('Curva Juros'!$B$7:$B$73,MATCH(C18152,'Curva Juros'!$A$7:$A$73,1))) /
(INDEX('Curva Juros'!$A$7:$A$73,MATCH(C18152,'Curva Juros'!$A$7:$A$73,1)+1) -
INDEX('Curva Juros'!$A$7:$A$73,MATCH(C18152,'Curva Juros'!$A$7:$A$73,1)))</f>
        <v>7.5826177619047623</v>
      </c>
      <c r="F18152" s="24">
        <f t="shared" si="283"/>
        <v>6.1758223809523782E-3</v>
      </c>
      <c r="G18152" s="24"/>
    </row>
    <row r="18153" spans="1:7" x14ac:dyDescent="0.25">
      <c r="A18153" s="6" t="s">
        <v>382</v>
      </c>
      <c r="B18153" s="7">
        <v>45772</v>
      </c>
      <c r="C18153" s="8">
        <v>1476.1</v>
      </c>
      <c r="D18153" s="20">
        <v>8.0571000000000004E-2</v>
      </c>
      <c r="E18153" s="35" cm="1">
        <f t="array" ref="E18153">INDEX('Curva Juros'!$B$7:$B$73,MATCH(C18153,'Curva Juros'!$A$7:$A$73,1)) +
(C18153-INDEX('Curva Juros'!$A$7:$A$73,MATCH(C18153,'Curva Juros'!$A$7:$A$73,1))) *
(INDEX('Curva Juros'!$B$7:$B$73,MATCH(C18153,'Curva Juros'!$A$7:$A$73,1)+1) -
INDEX('Curva Juros'!$B$7:$B$73,MATCH(C18153,'Curva Juros'!$A$7:$A$73,1))) /
(INDEX('Curva Juros'!$A$7:$A$73,MATCH(C18153,'Curva Juros'!$A$7:$A$73,1)+1) -
INDEX('Curva Juros'!$A$7:$A$73,MATCH(C18153,'Curva Juros'!$A$7:$A$73,1)))</f>
        <v>7.5824068253968253</v>
      </c>
      <c r="F18153" s="24">
        <f t="shared" si="283"/>
        <v>4.7469317460317462E-3</v>
      </c>
      <c r="G18153" s="24"/>
    </row>
    <row r="18154" spans="1:7" x14ac:dyDescent="0.25">
      <c r="A18154" s="3" t="s">
        <v>382</v>
      </c>
      <c r="B18154" s="4">
        <v>45779</v>
      </c>
      <c r="C18154" s="5">
        <v>1474.99</v>
      </c>
      <c r="D18154" s="19">
        <v>7.9739000000000004E-2</v>
      </c>
      <c r="E18154" s="35" cm="1">
        <f t="array" ref="E18154">INDEX('Curva Juros'!$B$7:$B$73,MATCH(C18154,'Curva Juros'!$A$7:$A$73,1)) +
(C18154-INDEX('Curva Juros'!$A$7:$A$73,MATCH(C18154,'Curva Juros'!$A$7:$A$73,1))) *
(INDEX('Curva Juros'!$B$7:$B$73,MATCH(C18154,'Curva Juros'!$A$7:$A$73,1)+1) -
INDEX('Curva Juros'!$B$7:$B$73,MATCH(C18154,'Curva Juros'!$A$7:$A$73,1))) /
(INDEX('Curva Juros'!$A$7:$A$73,MATCH(C18154,'Curva Juros'!$A$7:$A$73,1)+1) -
INDEX('Curva Juros'!$A$7:$A$73,MATCH(C18154,'Curva Juros'!$A$7:$A$73,1)))</f>
        <v>7.5826482063492069</v>
      </c>
      <c r="F18154" s="24">
        <f t="shared" si="283"/>
        <v>3.912517936507931E-3</v>
      </c>
      <c r="G18154" s="24"/>
    </row>
    <row r="18155" spans="1:7" x14ac:dyDescent="0.25">
      <c r="A18155" s="6" t="s">
        <v>382</v>
      </c>
      <c r="B18155" s="7">
        <v>45786</v>
      </c>
      <c r="C18155" s="8">
        <v>1474.09</v>
      </c>
      <c r="D18155" s="20">
        <v>7.8562999999999994E-2</v>
      </c>
      <c r="E18155" s="35" cm="1">
        <f t="array" ref="E18155">INDEX('Curva Juros'!$B$7:$B$73,MATCH(C18155,'Curva Juros'!$A$7:$A$73,1)) +
(C18155-INDEX('Curva Juros'!$A$7:$A$73,MATCH(C18155,'Curva Juros'!$A$7:$A$73,1))) *
(INDEX('Curva Juros'!$B$7:$B$73,MATCH(C18155,'Curva Juros'!$A$7:$A$73,1)+1) -
INDEX('Curva Juros'!$B$7:$B$73,MATCH(C18155,'Curva Juros'!$A$7:$A$73,1))) /
(INDEX('Curva Juros'!$A$7:$A$73,MATCH(C18155,'Curva Juros'!$A$7:$A$73,1)+1) -
INDEX('Curva Juros'!$A$7:$A$73,MATCH(C18155,'Curva Juros'!$A$7:$A$73,1)))</f>
        <v>7.5828439206349207</v>
      </c>
      <c r="F18155" s="24">
        <f t="shared" si="283"/>
        <v>2.734560793650781E-3</v>
      </c>
      <c r="G18155" s="24"/>
    </row>
    <row r="18156" spans="1:7" x14ac:dyDescent="0.25">
      <c r="A18156" s="3" t="s">
        <v>382</v>
      </c>
      <c r="B18156" s="4">
        <v>45793</v>
      </c>
      <c r="C18156" s="5">
        <v>1466.31</v>
      </c>
      <c r="D18156" s="19">
        <v>7.9362000000000002E-2</v>
      </c>
      <c r="E18156" s="35" cm="1">
        <f t="array" ref="E18156">INDEX('Curva Juros'!$B$7:$B$73,MATCH(C18156,'Curva Juros'!$A$7:$A$73,1)) +
(C18156-INDEX('Curva Juros'!$A$7:$A$73,MATCH(C18156,'Curva Juros'!$A$7:$A$73,1))) *
(INDEX('Curva Juros'!$B$7:$B$73,MATCH(C18156,'Curva Juros'!$A$7:$A$73,1)+1) -
INDEX('Curva Juros'!$B$7:$B$73,MATCH(C18156,'Curva Juros'!$A$7:$A$73,1))) /
(INDEX('Curva Juros'!$A$7:$A$73,MATCH(C18156,'Curva Juros'!$A$7:$A$73,1)+1) -
INDEX('Curva Juros'!$A$7:$A$73,MATCH(C18156,'Curva Juros'!$A$7:$A$73,1)))</f>
        <v>7.5845357619047622</v>
      </c>
      <c r="F18156" s="24">
        <f t="shared" si="283"/>
        <v>3.5166423809523811E-3</v>
      </c>
      <c r="G18156" s="24"/>
    </row>
    <row r="18157" spans="1:7" x14ac:dyDescent="0.25">
      <c r="A18157" s="6" t="s">
        <v>382</v>
      </c>
      <c r="B18157" s="7">
        <v>45800</v>
      </c>
      <c r="C18157" s="8">
        <v>1461.98</v>
      </c>
      <c r="D18157" s="20">
        <v>7.9170000000000004E-2</v>
      </c>
      <c r="E18157" s="35" cm="1">
        <f t="array" ref="E18157">INDEX('Curva Juros'!$B$7:$B$73,MATCH(C18157,'Curva Juros'!$A$7:$A$73,1)) +
(C18157-INDEX('Curva Juros'!$A$7:$A$73,MATCH(C18157,'Curva Juros'!$A$7:$A$73,1))) *
(INDEX('Curva Juros'!$B$7:$B$73,MATCH(C18157,'Curva Juros'!$A$7:$A$73,1)+1) -
INDEX('Curva Juros'!$B$7:$B$73,MATCH(C18157,'Curva Juros'!$A$7:$A$73,1))) /
(INDEX('Curva Juros'!$A$7:$A$73,MATCH(C18157,'Curva Juros'!$A$7:$A$73,1)+1) -
INDEX('Curva Juros'!$A$7:$A$73,MATCH(C18157,'Curva Juros'!$A$7:$A$73,1)))</f>
        <v>7.585477365079365</v>
      </c>
      <c r="F18157" s="24">
        <f t="shared" si="283"/>
        <v>3.3152263492063488E-3</v>
      </c>
      <c r="G18157" s="24"/>
    </row>
    <row r="18158" spans="1:7" x14ac:dyDescent="0.25">
      <c r="A18158" s="3" t="s">
        <v>382</v>
      </c>
      <c r="B18158" s="4">
        <v>45807</v>
      </c>
      <c r="C18158" s="5">
        <v>1456.73</v>
      </c>
      <c r="D18158" s="19">
        <v>7.9240000000000005E-2</v>
      </c>
      <c r="E18158" s="35" cm="1">
        <f t="array" ref="E18158">INDEX('Curva Juros'!$B$7:$B$73,MATCH(C18158,'Curva Juros'!$A$7:$A$73,1)) +
(C18158-INDEX('Curva Juros'!$A$7:$A$73,MATCH(C18158,'Curva Juros'!$A$7:$A$73,1))) *
(INDEX('Curva Juros'!$B$7:$B$73,MATCH(C18158,'Curva Juros'!$A$7:$A$73,1)+1) -
INDEX('Curva Juros'!$B$7:$B$73,MATCH(C18158,'Curva Juros'!$A$7:$A$73,1))) /
(INDEX('Curva Juros'!$A$7:$A$73,MATCH(C18158,'Curva Juros'!$A$7:$A$73,1)+1) -
INDEX('Curva Juros'!$A$7:$A$73,MATCH(C18158,'Curva Juros'!$A$7:$A$73,1)))</f>
        <v>7.5866190317460322</v>
      </c>
      <c r="F18158" s="24">
        <f t="shared" si="283"/>
        <v>3.3738096825396829E-3</v>
      </c>
      <c r="G18158" s="24"/>
    </row>
    <row r="18159" spans="1:7" x14ac:dyDescent="0.25">
      <c r="A18159" s="6" t="s">
        <v>382</v>
      </c>
      <c r="B18159" s="7">
        <v>45814</v>
      </c>
      <c r="C18159" s="8">
        <v>1452.13</v>
      </c>
      <c r="D18159" s="20">
        <v>7.9127000000000003E-2</v>
      </c>
      <c r="E18159" s="35" cm="1">
        <f t="array" ref="E18159">INDEX('Curva Juros'!$B$7:$B$73,MATCH(C18159,'Curva Juros'!$A$7:$A$73,1)) +
(C18159-INDEX('Curva Juros'!$A$7:$A$73,MATCH(C18159,'Curva Juros'!$A$7:$A$73,1))) *
(INDEX('Curva Juros'!$B$7:$B$73,MATCH(C18159,'Curva Juros'!$A$7:$A$73,1)+1) -
INDEX('Curva Juros'!$B$7:$B$73,MATCH(C18159,'Curva Juros'!$A$7:$A$73,1))) /
(INDEX('Curva Juros'!$A$7:$A$73,MATCH(C18159,'Curva Juros'!$A$7:$A$73,1)+1) -
INDEX('Curva Juros'!$A$7:$A$73,MATCH(C18159,'Curva Juros'!$A$7:$A$73,1)))</f>
        <v>7.5876193492063493</v>
      </c>
      <c r="F18159" s="24">
        <f t="shared" si="283"/>
        <v>3.2508065079365073E-3</v>
      </c>
      <c r="G18159" s="24"/>
    </row>
    <row r="18160" spans="1:7" x14ac:dyDescent="0.25">
      <c r="A18160" s="3" t="s">
        <v>382</v>
      </c>
      <c r="B18160" s="4">
        <v>45821</v>
      </c>
      <c r="C18160" s="5">
        <v>1447.2</v>
      </c>
      <c r="D18160" s="19">
        <v>7.9104999999999995E-2</v>
      </c>
      <c r="E18160" s="35" cm="1">
        <f t="array" ref="E18160">INDEX('Curva Juros'!$B$7:$B$73,MATCH(C18160,'Curva Juros'!$A$7:$A$73,1)) +
(C18160-INDEX('Curva Juros'!$A$7:$A$73,MATCH(C18160,'Curva Juros'!$A$7:$A$73,1))) *
(INDEX('Curva Juros'!$B$7:$B$73,MATCH(C18160,'Curva Juros'!$A$7:$A$73,1)+1) -
INDEX('Curva Juros'!$B$7:$B$73,MATCH(C18160,'Curva Juros'!$A$7:$A$73,1))) /
(INDEX('Curva Juros'!$A$7:$A$73,MATCH(C18160,'Curva Juros'!$A$7:$A$73,1)+1) -
INDEX('Curva Juros'!$A$7:$A$73,MATCH(C18160,'Curva Juros'!$A$7:$A$73,1)))</f>
        <v>7.5886914285714289</v>
      </c>
      <c r="F18160" s="24">
        <f t="shared" si="283"/>
        <v>3.2180857142857094E-3</v>
      </c>
      <c r="G18160" s="24"/>
    </row>
    <row r="18161" spans="1:7" x14ac:dyDescent="0.25">
      <c r="A18161" s="6" t="s">
        <v>382</v>
      </c>
      <c r="B18161" s="7">
        <v>45828</v>
      </c>
      <c r="C18161" s="8">
        <v>1444.35</v>
      </c>
      <c r="D18161" s="20">
        <v>7.8777E-2</v>
      </c>
      <c r="E18161" s="35" cm="1">
        <f t="array" ref="E18161">INDEX('Curva Juros'!$B$7:$B$73,MATCH(C18161,'Curva Juros'!$A$7:$A$73,1)) +
(C18161-INDEX('Curva Juros'!$A$7:$A$73,MATCH(C18161,'Curva Juros'!$A$7:$A$73,1))) *
(INDEX('Curva Juros'!$B$7:$B$73,MATCH(C18161,'Curva Juros'!$A$7:$A$73,1)+1) -
INDEX('Curva Juros'!$B$7:$B$73,MATCH(C18161,'Curva Juros'!$A$7:$A$73,1))) /
(INDEX('Curva Juros'!$A$7:$A$73,MATCH(C18161,'Curva Juros'!$A$7:$A$73,1)+1) -
INDEX('Curva Juros'!$A$7:$A$73,MATCH(C18161,'Curva Juros'!$A$7:$A$73,1)))</f>
        <v>7.5893111904761907</v>
      </c>
      <c r="F18161" s="24">
        <f t="shared" si="283"/>
        <v>2.8838880952380963E-3</v>
      </c>
      <c r="G18161" s="24"/>
    </row>
    <row r="18162" spans="1:7" x14ac:dyDescent="0.25">
      <c r="A18162" s="3" t="s">
        <v>382</v>
      </c>
      <c r="B18162" s="4">
        <v>45835</v>
      </c>
      <c r="C18162" s="5">
        <v>1438.87</v>
      </c>
      <c r="D18162" s="19">
        <v>7.8914999999999999E-2</v>
      </c>
      <c r="E18162" s="35" cm="1">
        <f t="array" ref="E18162">INDEX('Curva Juros'!$B$7:$B$73,MATCH(C18162,'Curva Juros'!$A$7:$A$73,1)) +
(C18162-INDEX('Curva Juros'!$A$7:$A$73,MATCH(C18162,'Curva Juros'!$A$7:$A$73,1))) *
(INDEX('Curva Juros'!$B$7:$B$73,MATCH(C18162,'Curva Juros'!$A$7:$A$73,1)+1) -
INDEX('Curva Juros'!$B$7:$B$73,MATCH(C18162,'Curva Juros'!$A$7:$A$73,1))) /
(INDEX('Curva Juros'!$A$7:$A$73,MATCH(C18162,'Curva Juros'!$A$7:$A$73,1)+1) -
INDEX('Curva Juros'!$A$7:$A$73,MATCH(C18162,'Curva Juros'!$A$7:$A$73,1)))</f>
        <v>7.5905028730158737</v>
      </c>
      <c r="F18162" s="24">
        <f t="shared" si="283"/>
        <v>3.0099712698412606E-3</v>
      </c>
      <c r="G18162" s="24"/>
    </row>
    <row r="18163" spans="1:7" x14ac:dyDescent="0.25">
      <c r="A18163" s="6" t="s">
        <v>382</v>
      </c>
      <c r="B18163" s="7">
        <v>45842</v>
      </c>
      <c r="C18163" s="8">
        <v>1438.35</v>
      </c>
      <c r="D18163" s="20">
        <v>7.7632000000000007E-2</v>
      </c>
      <c r="E18163" s="35" cm="1">
        <f t="array" ref="E18163">INDEX('Curva Juros'!$B$7:$B$73,MATCH(C18163,'Curva Juros'!$A$7:$A$73,1)) +
(C18163-INDEX('Curva Juros'!$A$7:$A$73,MATCH(C18163,'Curva Juros'!$A$7:$A$73,1))) *
(INDEX('Curva Juros'!$B$7:$B$73,MATCH(C18163,'Curva Juros'!$A$7:$A$73,1)+1) -
INDEX('Curva Juros'!$B$7:$B$73,MATCH(C18163,'Curva Juros'!$A$7:$A$73,1))) /
(INDEX('Curva Juros'!$A$7:$A$73,MATCH(C18163,'Curva Juros'!$A$7:$A$73,1)+1) -
INDEX('Curva Juros'!$A$7:$A$73,MATCH(C18163,'Curva Juros'!$A$7:$A$73,1)))</f>
        <v>7.5906159523809524</v>
      </c>
      <c r="F18163" s="24">
        <f t="shared" si="283"/>
        <v>1.7258404761904822E-3</v>
      </c>
      <c r="G18163" s="24"/>
    </row>
    <row r="18164" spans="1:7" x14ac:dyDescent="0.25">
      <c r="A18164" s="3" t="s">
        <v>382</v>
      </c>
      <c r="B18164" s="4">
        <v>45849</v>
      </c>
      <c r="C18164" s="5">
        <v>1425.24</v>
      </c>
      <c r="D18164" s="19">
        <v>7.9954999999999998E-2</v>
      </c>
      <c r="E18164" s="35" cm="1">
        <f t="array" ref="E18164">INDEX('Curva Juros'!$B$7:$B$73,MATCH(C18164,'Curva Juros'!$A$7:$A$73,1)) +
(C18164-INDEX('Curva Juros'!$A$7:$A$73,MATCH(C18164,'Curva Juros'!$A$7:$A$73,1))) *
(INDEX('Curva Juros'!$B$7:$B$73,MATCH(C18164,'Curva Juros'!$A$7:$A$73,1)+1) -
INDEX('Curva Juros'!$B$7:$B$73,MATCH(C18164,'Curva Juros'!$A$7:$A$73,1))) /
(INDEX('Curva Juros'!$A$7:$A$73,MATCH(C18164,'Curva Juros'!$A$7:$A$73,1)+1) -
INDEX('Curva Juros'!$A$7:$A$73,MATCH(C18164,'Curva Juros'!$A$7:$A$73,1)))</f>
        <v>7.5934668571428574</v>
      </c>
      <c r="F18164" s="24">
        <f t="shared" si="283"/>
        <v>4.0203314285714303E-3</v>
      </c>
      <c r="G18164" s="24"/>
    </row>
    <row r="18165" spans="1:7" x14ac:dyDescent="0.25">
      <c r="A18165" s="6" t="s">
        <v>382</v>
      </c>
      <c r="B18165" s="7">
        <v>45856</v>
      </c>
      <c r="C18165" s="8">
        <v>1419.7</v>
      </c>
      <c r="D18165" s="20">
        <v>8.0109E-2</v>
      </c>
      <c r="E18165" s="35" cm="1">
        <f t="array" ref="E18165">INDEX('Curva Juros'!$B$7:$B$73,MATCH(C18165,'Curva Juros'!$A$7:$A$73,1)) +
(C18165-INDEX('Curva Juros'!$A$7:$A$73,MATCH(C18165,'Curva Juros'!$A$7:$A$73,1))) *
(INDEX('Curva Juros'!$B$7:$B$73,MATCH(C18165,'Curva Juros'!$A$7:$A$73,1)+1) -
INDEX('Curva Juros'!$B$7:$B$73,MATCH(C18165,'Curva Juros'!$A$7:$A$73,1))) /
(INDEX('Curva Juros'!$A$7:$A$73,MATCH(C18165,'Curva Juros'!$A$7:$A$73,1)+1) -
INDEX('Curva Juros'!$A$7:$A$73,MATCH(C18165,'Curva Juros'!$A$7:$A$73,1)))</f>
        <v>7.5946715873015878</v>
      </c>
      <c r="F18165" s="24">
        <f t="shared" si="283"/>
        <v>4.1622841269841199E-3</v>
      </c>
      <c r="G18165" s="24"/>
    </row>
    <row r="18166" spans="1:7" x14ac:dyDescent="0.25">
      <c r="A18166" s="3" t="s">
        <v>382</v>
      </c>
      <c r="B18166" s="4">
        <v>45863</v>
      </c>
      <c r="C18166" s="5">
        <v>1414.34</v>
      </c>
      <c r="D18166" s="19">
        <v>8.0213999999999994E-2</v>
      </c>
      <c r="E18166" s="35" cm="1">
        <f t="array" ref="E18166">INDEX('Curva Juros'!$B$7:$B$73,MATCH(C18166,'Curva Juros'!$A$7:$A$73,1)) +
(C18166-INDEX('Curva Juros'!$A$7:$A$73,MATCH(C18166,'Curva Juros'!$A$7:$A$73,1))) *
(INDEX('Curva Juros'!$B$7:$B$73,MATCH(C18166,'Curva Juros'!$A$7:$A$73,1)+1) -
INDEX('Curva Juros'!$B$7:$B$73,MATCH(C18166,'Curva Juros'!$A$7:$A$73,1))) /
(INDEX('Curva Juros'!$A$7:$A$73,MATCH(C18166,'Curva Juros'!$A$7:$A$73,1)+1) -
INDEX('Curva Juros'!$A$7:$A$73,MATCH(C18166,'Curva Juros'!$A$7:$A$73,1)))</f>
        <v>7.595837174603175</v>
      </c>
      <c r="F18166" s="24">
        <f t="shared" si="283"/>
        <v>4.2556282539682466E-3</v>
      </c>
      <c r="G18166" s="24"/>
    </row>
    <row r="18167" spans="1:7" x14ac:dyDescent="0.25">
      <c r="A18167" s="6" t="s">
        <v>382</v>
      </c>
      <c r="B18167" s="7">
        <v>45870</v>
      </c>
      <c r="C18167" s="8">
        <v>1410.09</v>
      </c>
      <c r="D18167" s="20">
        <v>7.9996999999999999E-2</v>
      </c>
      <c r="E18167" s="35" cm="1">
        <f t="array" ref="E18167">INDEX('Curva Juros'!$B$7:$B$73,MATCH(C18167,'Curva Juros'!$A$7:$A$73,1)) +
(C18167-INDEX('Curva Juros'!$A$7:$A$73,MATCH(C18167,'Curva Juros'!$A$7:$A$73,1))) *
(INDEX('Curva Juros'!$B$7:$B$73,MATCH(C18167,'Curva Juros'!$A$7:$A$73,1)+1) -
INDEX('Curva Juros'!$B$7:$B$73,MATCH(C18167,'Curva Juros'!$A$7:$A$73,1))) /
(INDEX('Curva Juros'!$A$7:$A$73,MATCH(C18167,'Curva Juros'!$A$7:$A$73,1)+1) -
INDEX('Curva Juros'!$A$7:$A$73,MATCH(C18167,'Curva Juros'!$A$7:$A$73,1)))</f>
        <v>7.5967613809523815</v>
      </c>
      <c r="F18167" s="24">
        <f t="shared" si="283"/>
        <v>4.0293861904761863E-3</v>
      </c>
      <c r="G18167" s="24"/>
    </row>
    <row r="18168" spans="1:7" x14ac:dyDescent="0.25">
      <c r="A18168" s="3" t="s">
        <v>382</v>
      </c>
      <c r="B18168" s="4">
        <v>45877</v>
      </c>
      <c r="C18168" s="5">
        <v>1411.54</v>
      </c>
      <c r="D18168" s="19">
        <v>7.8147999999999995E-2</v>
      </c>
      <c r="E18168" s="35" cm="1">
        <f t="array" ref="E18168">INDEX('Curva Juros'!$B$7:$B$73,MATCH(C18168,'Curva Juros'!$A$7:$A$73,1)) +
(C18168-INDEX('Curva Juros'!$A$7:$A$73,MATCH(C18168,'Curva Juros'!$A$7:$A$73,1))) *
(INDEX('Curva Juros'!$B$7:$B$73,MATCH(C18168,'Curva Juros'!$A$7:$A$73,1)+1) -
INDEX('Curva Juros'!$B$7:$B$73,MATCH(C18168,'Curva Juros'!$A$7:$A$73,1))) /
(INDEX('Curva Juros'!$A$7:$A$73,MATCH(C18168,'Curva Juros'!$A$7:$A$73,1)+1) -
INDEX('Curva Juros'!$A$7:$A$73,MATCH(C18168,'Curva Juros'!$A$7:$A$73,1)))</f>
        <v>7.5964460634920634</v>
      </c>
      <c r="F18168" s="24">
        <f t="shared" si="283"/>
        <v>2.1835393650793677E-3</v>
      </c>
      <c r="G18168" s="24"/>
    </row>
    <row r="18169" spans="1:7" x14ac:dyDescent="0.25">
      <c r="A18169" s="6" t="s">
        <v>382</v>
      </c>
      <c r="B18169" s="7">
        <v>45884</v>
      </c>
      <c r="C18169" s="8">
        <v>1408.77</v>
      </c>
      <c r="D18169" s="20">
        <v>7.7510999999999997E-2</v>
      </c>
      <c r="E18169" s="35" cm="1">
        <f t="array" ref="E18169">INDEX('Curva Juros'!$B$7:$B$73,MATCH(C18169,'Curva Juros'!$A$7:$A$73,1)) +
(C18169-INDEX('Curva Juros'!$A$7:$A$73,MATCH(C18169,'Curva Juros'!$A$7:$A$73,1))) *
(INDEX('Curva Juros'!$B$7:$B$73,MATCH(C18169,'Curva Juros'!$A$7:$A$73,1)+1) -
INDEX('Curva Juros'!$B$7:$B$73,MATCH(C18169,'Curva Juros'!$A$7:$A$73,1))) /
(INDEX('Curva Juros'!$A$7:$A$73,MATCH(C18169,'Curva Juros'!$A$7:$A$73,1)+1) -
INDEX('Curva Juros'!$A$7:$A$73,MATCH(C18169,'Curva Juros'!$A$7:$A$73,1)))</f>
        <v>7.597048428571429</v>
      </c>
      <c r="F18169" s="24">
        <f t="shared" si="283"/>
        <v>1.5405157142857062E-3</v>
      </c>
      <c r="G18169" s="24"/>
    </row>
    <row r="18170" spans="1:7" x14ac:dyDescent="0.25">
      <c r="A18170" s="3" t="s">
        <v>382</v>
      </c>
      <c r="B18170" s="4">
        <v>45891</v>
      </c>
      <c r="C18170" s="5">
        <v>1403.51</v>
      </c>
      <c r="D18170" s="19">
        <v>7.7585000000000001E-2</v>
      </c>
      <c r="E18170" s="35" cm="1">
        <f t="array" ref="E18170">INDEX('Curva Juros'!$B$7:$B$73,MATCH(C18170,'Curva Juros'!$A$7:$A$73,1)) +
(C18170-INDEX('Curva Juros'!$A$7:$A$73,MATCH(C18170,'Curva Juros'!$A$7:$A$73,1))) *
(INDEX('Curva Juros'!$B$7:$B$73,MATCH(C18170,'Curva Juros'!$A$7:$A$73,1)+1) -
INDEX('Curva Juros'!$B$7:$B$73,MATCH(C18170,'Curva Juros'!$A$7:$A$73,1))) /
(INDEX('Curva Juros'!$A$7:$A$73,MATCH(C18170,'Curva Juros'!$A$7:$A$73,1)+1) -
INDEX('Curva Juros'!$A$7:$A$73,MATCH(C18170,'Curva Juros'!$A$7:$A$73,1)))</f>
        <v>7.5981922698412703</v>
      </c>
      <c r="F18170" s="24">
        <f t="shared" si="283"/>
        <v>1.6030773015873051E-3</v>
      </c>
      <c r="G18170" s="24"/>
    </row>
    <row r="18171" spans="1:7" x14ac:dyDescent="0.25">
      <c r="A18171" s="6" t="s">
        <v>382</v>
      </c>
      <c r="B18171" s="7">
        <v>45898</v>
      </c>
      <c r="C18171" s="8">
        <v>1399.76</v>
      </c>
      <c r="D18171" s="20">
        <v>7.7229000000000006E-2</v>
      </c>
      <c r="E18171" s="35" cm="1">
        <f t="array" ref="E18171">INDEX('Curva Juros'!$B$7:$B$73,MATCH(C18171,'Curva Juros'!$A$7:$A$73,1)) +
(C18171-INDEX('Curva Juros'!$A$7:$A$73,MATCH(C18171,'Curva Juros'!$A$7:$A$73,1))) *
(INDEX('Curva Juros'!$B$7:$B$73,MATCH(C18171,'Curva Juros'!$A$7:$A$73,1)+1) -
INDEX('Curva Juros'!$B$7:$B$73,MATCH(C18171,'Curva Juros'!$A$7:$A$73,1))) /
(INDEX('Curva Juros'!$A$7:$A$73,MATCH(C18171,'Curva Juros'!$A$7:$A$73,1)+1) -
INDEX('Curva Juros'!$A$7:$A$73,MATCH(C18171,'Curva Juros'!$A$7:$A$73,1)))</f>
        <v>7.599007746031746</v>
      </c>
      <c r="F18171" s="24">
        <f t="shared" si="283"/>
        <v>1.2389225396825521E-3</v>
      </c>
      <c r="G18171" s="24"/>
    </row>
    <row r="18172" spans="1:7" x14ac:dyDescent="0.25">
      <c r="A18172" s="3" t="s">
        <v>382</v>
      </c>
      <c r="B18172" s="4">
        <v>45905</v>
      </c>
      <c r="C18172" s="5">
        <v>1396.56</v>
      </c>
      <c r="D18172" s="19">
        <v>7.6716000000000006E-2</v>
      </c>
      <c r="E18172" s="35" cm="1">
        <f t="array" ref="E18172">INDEX('Curva Juros'!$B$7:$B$73,MATCH(C18172,'Curva Juros'!$A$7:$A$73,1)) +
(C18172-INDEX('Curva Juros'!$A$7:$A$73,MATCH(C18172,'Curva Juros'!$A$7:$A$73,1))) *
(INDEX('Curva Juros'!$B$7:$B$73,MATCH(C18172,'Curva Juros'!$A$7:$A$73,1)+1) -
INDEX('Curva Juros'!$B$7:$B$73,MATCH(C18172,'Curva Juros'!$A$7:$A$73,1))) /
(INDEX('Curva Juros'!$A$7:$A$73,MATCH(C18172,'Curva Juros'!$A$7:$A$73,1)+1) -
INDEX('Curva Juros'!$A$7:$A$73,MATCH(C18172,'Curva Juros'!$A$7:$A$73,1)))</f>
        <v>7.5997036190476193</v>
      </c>
      <c r="F18172" s="24">
        <f t="shared" si="283"/>
        <v>7.1896380952381211E-4</v>
      </c>
      <c r="G18172" s="24"/>
    </row>
    <row r="18173" spans="1:7" x14ac:dyDescent="0.25">
      <c r="A18173" s="6" t="s">
        <v>382</v>
      </c>
      <c r="B18173" s="7">
        <v>45912</v>
      </c>
      <c r="C18173" s="8">
        <v>1391.74</v>
      </c>
      <c r="D18173" s="20">
        <v>7.6663999999999996E-2</v>
      </c>
      <c r="E18173" s="35" cm="1">
        <f t="array" ref="E18173">INDEX('Curva Juros'!$B$7:$B$73,MATCH(C18173,'Curva Juros'!$A$7:$A$73,1)) +
(C18173-INDEX('Curva Juros'!$A$7:$A$73,MATCH(C18173,'Curva Juros'!$A$7:$A$73,1))) *
(INDEX('Curva Juros'!$B$7:$B$73,MATCH(C18173,'Curva Juros'!$A$7:$A$73,1)+1) -
INDEX('Curva Juros'!$B$7:$B$73,MATCH(C18173,'Curva Juros'!$A$7:$A$73,1))) /
(INDEX('Curva Juros'!$A$7:$A$73,MATCH(C18173,'Curva Juros'!$A$7:$A$73,1)+1) -
INDEX('Curva Juros'!$A$7:$A$73,MATCH(C18173,'Curva Juros'!$A$7:$A$73,1)))</f>
        <v>7.600751777777778</v>
      </c>
      <c r="F18173" s="24">
        <f t="shared" si="283"/>
        <v>6.5648222222221275E-4</v>
      </c>
      <c r="G18173" s="24"/>
    </row>
    <row r="18174" spans="1:7" x14ac:dyDescent="0.25">
      <c r="A18174" s="3" t="s">
        <v>382</v>
      </c>
      <c r="B18174" s="4">
        <v>45919</v>
      </c>
      <c r="C18174" s="5">
        <v>1474.41</v>
      </c>
      <c r="D18174" s="19">
        <v>7.5940999999999995E-2</v>
      </c>
      <c r="E18174" s="35" cm="1">
        <f t="array" ref="E18174">INDEX('Curva Juros'!$B$7:$B$73,MATCH(C18174,'Curva Juros'!$A$7:$A$73,1)) +
(C18174-INDEX('Curva Juros'!$A$7:$A$73,MATCH(C18174,'Curva Juros'!$A$7:$A$73,1))) *
(INDEX('Curva Juros'!$B$7:$B$73,MATCH(C18174,'Curva Juros'!$A$7:$A$73,1)+1) -
INDEX('Curva Juros'!$B$7:$B$73,MATCH(C18174,'Curva Juros'!$A$7:$A$73,1))) /
(INDEX('Curva Juros'!$A$7:$A$73,MATCH(C18174,'Curva Juros'!$A$7:$A$73,1)+1) -
INDEX('Curva Juros'!$A$7:$A$73,MATCH(C18174,'Curva Juros'!$A$7:$A$73,1)))</f>
        <v>7.5827743333333339</v>
      </c>
      <c r="F18174" s="24">
        <f t="shared" si="283"/>
        <v>1.1325666666665846E-4</v>
      </c>
      <c r="G18174" s="24"/>
    </row>
    <row r="18175" spans="1:7" x14ac:dyDescent="0.25">
      <c r="A18175" s="6" t="s">
        <v>382</v>
      </c>
      <c r="B18175" s="7">
        <v>45926</v>
      </c>
      <c r="C18175" s="8">
        <v>1477.58</v>
      </c>
      <c r="D18175" s="20">
        <v>7.3443999999999995E-2</v>
      </c>
      <c r="E18175" s="35" cm="1">
        <f t="array" ref="E18175">INDEX('Curva Juros'!$B$7:$B$73,MATCH(C18175,'Curva Juros'!$A$7:$A$73,1)) +
(C18175-INDEX('Curva Juros'!$A$7:$A$73,MATCH(C18175,'Curva Juros'!$A$7:$A$73,1))) *
(INDEX('Curva Juros'!$B$7:$B$73,MATCH(C18175,'Curva Juros'!$A$7:$A$73,1)+1) -
INDEX('Curva Juros'!$B$7:$B$73,MATCH(C18175,'Curva Juros'!$A$7:$A$73,1))) /
(INDEX('Curva Juros'!$A$7:$A$73,MATCH(C18175,'Curva Juros'!$A$7:$A$73,1)+1) -
INDEX('Curva Juros'!$A$7:$A$73,MATCH(C18175,'Curva Juros'!$A$7:$A$73,1)))</f>
        <v>7.5820849841269844</v>
      </c>
      <c r="F18175" s="24">
        <f t="shared" si="283"/>
        <v>-2.3768498412698458E-3</v>
      </c>
      <c r="G18175" s="24"/>
    </row>
    <row r="18176" spans="1:7" x14ac:dyDescent="0.25">
      <c r="A18176" s="3" t="s">
        <v>382</v>
      </c>
      <c r="B18176" s="4">
        <v>45933</v>
      </c>
      <c r="C18176" s="5">
        <v>1472.9</v>
      </c>
      <c r="D18176" s="19">
        <v>7.3346999999999996E-2</v>
      </c>
      <c r="E18176" s="35" cm="1">
        <f t="array" ref="E18176">INDEX('Curva Juros'!$B$7:$B$73,MATCH(C18176,'Curva Juros'!$A$7:$A$73,1)) +
(C18176-INDEX('Curva Juros'!$A$7:$A$73,MATCH(C18176,'Curva Juros'!$A$7:$A$73,1))) *
(INDEX('Curva Juros'!$B$7:$B$73,MATCH(C18176,'Curva Juros'!$A$7:$A$73,1)+1) -
INDEX('Curva Juros'!$B$7:$B$73,MATCH(C18176,'Curva Juros'!$A$7:$A$73,1))) /
(INDEX('Curva Juros'!$A$7:$A$73,MATCH(C18176,'Curva Juros'!$A$7:$A$73,1)+1) -
INDEX('Curva Juros'!$A$7:$A$73,MATCH(C18176,'Curva Juros'!$A$7:$A$73,1)))</f>
        <v>7.5831026984126986</v>
      </c>
      <c r="F18176" s="24">
        <f t="shared" si="283"/>
        <v>-2.4840269841269885E-3</v>
      </c>
      <c r="G18176" s="24"/>
    </row>
    <row r="18177" spans="1:7" x14ac:dyDescent="0.25">
      <c r="A18177" s="6" t="s">
        <v>382</v>
      </c>
      <c r="B18177" s="7">
        <v>45940</v>
      </c>
      <c r="C18177" s="8">
        <v>1475.69</v>
      </c>
      <c r="D18177" s="20">
        <v>7.0976999999999998E-2</v>
      </c>
      <c r="E18177" s="35" cm="1">
        <f t="array" ref="E18177">INDEX('Curva Juros'!$B$7:$B$73,MATCH(C18177,'Curva Juros'!$A$7:$A$73,1)) +
(C18177-INDEX('Curva Juros'!$A$7:$A$73,MATCH(C18177,'Curva Juros'!$A$7:$A$73,1))) *
(INDEX('Curva Juros'!$B$7:$B$73,MATCH(C18177,'Curva Juros'!$A$7:$A$73,1)+1) -
INDEX('Curva Juros'!$B$7:$B$73,MATCH(C18177,'Curva Juros'!$A$7:$A$73,1))) /
(INDEX('Curva Juros'!$A$7:$A$73,MATCH(C18177,'Curva Juros'!$A$7:$A$73,1)+1) -
INDEX('Curva Juros'!$A$7:$A$73,MATCH(C18177,'Curva Juros'!$A$7:$A$73,1)))</f>
        <v>7.5824959841269841</v>
      </c>
      <c r="F18177" s="24">
        <f t="shared" si="283"/>
        <v>-4.8479598412698444E-3</v>
      </c>
      <c r="G18177" s="24"/>
    </row>
    <row r="18178" spans="1:7" x14ac:dyDescent="0.25">
      <c r="A18178" s="3" t="s">
        <v>382</v>
      </c>
      <c r="B18178" s="4">
        <v>45947</v>
      </c>
      <c r="C18178" s="5">
        <v>1463.89</v>
      </c>
      <c r="D18178" s="19">
        <v>7.3043999999999998E-2</v>
      </c>
      <c r="E18178" s="35" cm="1">
        <f t="array" ref="E18178">INDEX('Curva Juros'!$B$7:$B$73,MATCH(C18178,'Curva Juros'!$A$7:$A$73,1)) +
(C18178-INDEX('Curva Juros'!$A$7:$A$73,MATCH(C18178,'Curva Juros'!$A$7:$A$73,1))) *
(INDEX('Curva Juros'!$B$7:$B$73,MATCH(C18178,'Curva Juros'!$A$7:$A$73,1)+1) -
INDEX('Curva Juros'!$B$7:$B$73,MATCH(C18178,'Curva Juros'!$A$7:$A$73,1))) /
(INDEX('Curva Juros'!$A$7:$A$73,MATCH(C18178,'Curva Juros'!$A$7:$A$73,1)+1) -
INDEX('Curva Juros'!$A$7:$A$73,MATCH(C18178,'Curva Juros'!$A$7:$A$73,1)))</f>
        <v>7.5850620158730164</v>
      </c>
      <c r="F18178" s="24">
        <f t="shared" si="283"/>
        <v>-2.8066201587301637E-3</v>
      </c>
      <c r="G18178" s="24"/>
    </row>
    <row r="18179" spans="1:7" x14ac:dyDescent="0.25">
      <c r="A18179" s="6" t="s">
        <v>382</v>
      </c>
      <c r="B18179" s="7">
        <v>45954</v>
      </c>
      <c r="C18179" s="8">
        <v>1462.33</v>
      </c>
      <c r="D18179" s="20">
        <v>7.1999999999999995E-2</v>
      </c>
      <c r="E18179" s="35" cm="1">
        <f t="array" ref="E18179">INDEX('Curva Juros'!$B$7:$B$73,MATCH(C18179,'Curva Juros'!$A$7:$A$73,1)) +
(C18179-INDEX('Curva Juros'!$A$7:$A$73,MATCH(C18179,'Curva Juros'!$A$7:$A$73,1))) *
(INDEX('Curva Juros'!$B$7:$B$73,MATCH(C18179,'Curva Juros'!$A$7:$A$73,1)+1) -
INDEX('Curva Juros'!$B$7:$B$73,MATCH(C18179,'Curva Juros'!$A$7:$A$73,1))) /
(INDEX('Curva Juros'!$A$7:$A$73,MATCH(C18179,'Curva Juros'!$A$7:$A$73,1)+1) -
INDEX('Curva Juros'!$A$7:$A$73,MATCH(C18179,'Curva Juros'!$A$7:$A$73,1)))</f>
        <v>7.5854012539682545</v>
      </c>
      <c r="F18179" s="24">
        <f t="shared" ref="F18179:F18242" si="284">D18179-E18179/100</f>
        <v>-3.8540125396825525E-3</v>
      </c>
      <c r="G18179" s="24"/>
    </row>
    <row r="18180" spans="1:7" x14ac:dyDescent="0.25">
      <c r="A18180" s="3" t="s">
        <v>382</v>
      </c>
      <c r="B18180" s="4">
        <v>45961</v>
      </c>
      <c r="C18180" s="5">
        <v>1455.14</v>
      </c>
      <c r="D18180" s="19">
        <v>7.2664999999999993E-2</v>
      </c>
      <c r="E18180" s="35" cm="1">
        <f t="array" ref="E18180">INDEX('Curva Juros'!$B$7:$B$73,MATCH(C18180,'Curva Juros'!$A$7:$A$73,1)) +
(C18180-INDEX('Curva Juros'!$A$7:$A$73,MATCH(C18180,'Curva Juros'!$A$7:$A$73,1))) *
(INDEX('Curva Juros'!$B$7:$B$73,MATCH(C18180,'Curva Juros'!$A$7:$A$73,1)+1) -
INDEX('Curva Juros'!$B$7:$B$73,MATCH(C18180,'Curva Juros'!$A$7:$A$73,1))) /
(INDEX('Curva Juros'!$A$7:$A$73,MATCH(C18180,'Curva Juros'!$A$7:$A$73,1)+1) -
INDEX('Curva Juros'!$A$7:$A$73,MATCH(C18180,'Curva Juros'!$A$7:$A$73,1)))</f>
        <v>7.586964793650794</v>
      </c>
      <c r="F18180" s="24">
        <f t="shared" si="284"/>
        <v>-3.2046479365079455E-3</v>
      </c>
      <c r="G18180" s="24"/>
    </row>
    <row r="18181" spans="1:7" x14ac:dyDescent="0.25">
      <c r="A18181" s="6" t="s">
        <v>382</v>
      </c>
      <c r="B18181" s="7">
        <v>45968</v>
      </c>
      <c r="C18181" s="8">
        <v>1451.11</v>
      </c>
      <c r="D18181" s="20">
        <v>7.2370000000000004E-2</v>
      </c>
      <c r="E18181" s="35" cm="1">
        <f t="array" ref="E18181">INDEX('Curva Juros'!$B$7:$B$73,MATCH(C18181,'Curva Juros'!$A$7:$A$73,1)) +
(C18181-INDEX('Curva Juros'!$A$7:$A$73,MATCH(C18181,'Curva Juros'!$A$7:$A$73,1))) *
(INDEX('Curva Juros'!$B$7:$B$73,MATCH(C18181,'Curva Juros'!$A$7:$A$73,1)+1) -
INDEX('Curva Juros'!$B$7:$B$73,MATCH(C18181,'Curva Juros'!$A$7:$A$73,1))) /
(INDEX('Curva Juros'!$A$7:$A$73,MATCH(C18181,'Curva Juros'!$A$7:$A$73,1)+1) -
INDEX('Curva Juros'!$A$7:$A$73,MATCH(C18181,'Curva Juros'!$A$7:$A$73,1)))</f>
        <v>7.5878411587301589</v>
      </c>
      <c r="F18181" s="24">
        <f t="shared" si="284"/>
        <v>-3.5084115873015853E-3</v>
      </c>
      <c r="G18181" s="24"/>
    </row>
    <row r="18182" spans="1:7" x14ac:dyDescent="0.25">
      <c r="A18182" s="3" t="s">
        <v>382</v>
      </c>
      <c r="B18182" s="4">
        <v>45975</v>
      </c>
      <c r="C18182" s="5">
        <v>1449.03</v>
      </c>
      <c r="D18182" s="19">
        <v>7.1481000000000003E-2</v>
      </c>
      <c r="E18182" s="35" cm="1">
        <f t="array" ref="E18182">INDEX('Curva Juros'!$B$7:$B$73,MATCH(C18182,'Curva Juros'!$A$7:$A$73,1)) +
(C18182-INDEX('Curva Juros'!$A$7:$A$73,MATCH(C18182,'Curva Juros'!$A$7:$A$73,1))) *
(INDEX('Curva Juros'!$B$7:$B$73,MATCH(C18182,'Curva Juros'!$A$7:$A$73,1)+1) -
INDEX('Curva Juros'!$B$7:$B$73,MATCH(C18182,'Curva Juros'!$A$7:$A$73,1))) /
(INDEX('Curva Juros'!$A$7:$A$73,MATCH(C18182,'Curva Juros'!$A$7:$A$73,1)+1) -
INDEX('Curva Juros'!$A$7:$A$73,MATCH(C18182,'Curva Juros'!$A$7:$A$73,1)))</f>
        <v>7.5882934761904766</v>
      </c>
      <c r="F18182" s="24">
        <f t="shared" si="284"/>
        <v>-4.4019347619047577E-3</v>
      </c>
      <c r="G18182" s="24"/>
    </row>
    <row r="18183" spans="1:7" x14ac:dyDescent="0.25">
      <c r="A18183" s="6" t="s">
        <v>382</v>
      </c>
      <c r="B18183" s="7">
        <v>45982</v>
      </c>
      <c r="C18183" s="8">
        <v>1440.24</v>
      </c>
      <c r="D18183" s="20">
        <v>7.2940000000000005E-2</v>
      </c>
      <c r="E18183" s="35" cm="1">
        <f t="array" ref="E18183">INDEX('Curva Juros'!$B$7:$B$73,MATCH(C18183,'Curva Juros'!$A$7:$A$73,1)) +
(C18183-INDEX('Curva Juros'!$A$7:$A$73,MATCH(C18183,'Curva Juros'!$A$7:$A$73,1))) *
(INDEX('Curva Juros'!$B$7:$B$73,MATCH(C18183,'Curva Juros'!$A$7:$A$73,1)+1) -
INDEX('Curva Juros'!$B$7:$B$73,MATCH(C18183,'Curva Juros'!$A$7:$A$73,1))) /
(INDEX('Curva Juros'!$A$7:$A$73,MATCH(C18183,'Curva Juros'!$A$7:$A$73,1)+1) -
INDEX('Curva Juros'!$A$7:$A$73,MATCH(C18183,'Curva Juros'!$A$7:$A$73,1)))</f>
        <v>7.5902049523809527</v>
      </c>
      <c r="F18183" s="24">
        <f t="shared" si="284"/>
        <v>-2.9620495238095179E-3</v>
      </c>
      <c r="G18183" s="24"/>
    </row>
    <row r="18184" spans="1:7" x14ac:dyDescent="0.25">
      <c r="A18184" s="3" t="s">
        <v>382</v>
      </c>
      <c r="B18184" s="4">
        <v>45989</v>
      </c>
      <c r="C18184" s="5">
        <v>1438.62</v>
      </c>
      <c r="D18184" s="19">
        <v>7.1911000000000003E-2</v>
      </c>
      <c r="E18184" s="35" cm="1">
        <f t="array" ref="E18184">INDEX('Curva Juros'!$B$7:$B$73,MATCH(C18184,'Curva Juros'!$A$7:$A$73,1)) +
(C18184-INDEX('Curva Juros'!$A$7:$A$73,MATCH(C18184,'Curva Juros'!$A$7:$A$73,1))) *
(INDEX('Curva Juros'!$B$7:$B$73,MATCH(C18184,'Curva Juros'!$A$7:$A$73,1)+1) -
INDEX('Curva Juros'!$B$7:$B$73,MATCH(C18184,'Curva Juros'!$A$7:$A$73,1))) /
(INDEX('Curva Juros'!$A$7:$A$73,MATCH(C18184,'Curva Juros'!$A$7:$A$73,1)+1) -
INDEX('Curva Juros'!$A$7:$A$73,MATCH(C18184,'Curva Juros'!$A$7:$A$73,1)))</f>
        <v>7.5905572380952382</v>
      </c>
      <c r="F18184" s="24">
        <f t="shared" si="284"/>
        <v>-3.9945723809523825E-3</v>
      </c>
      <c r="G18184" s="24"/>
    </row>
    <row r="18185" spans="1:7" x14ac:dyDescent="0.25">
      <c r="A18185" s="6" t="s">
        <v>382</v>
      </c>
      <c r="B18185" s="7">
        <v>45996</v>
      </c>
      <c r="C18185" s="8">
        <v>1433.65</v>
      </c>
      <c r="D18185" s="20">
        <v>7.1900000000000006E-2</v>
      </c>
      <c r="E18185" s="35" cm="1">
        <f t="array" ref="E18185">INDEX('Curva Juros'!$B$7:$B$73,MATCH(C18185,'Curva Juros'!$A$7:$A$73,1)) +
(C18185-INDEX('Curva Juros'!$A$7:$A$73,MATCH(C18185,'Curva Juros'!$A$7:$A$73,1))) *
(INDEX('Curva Juros'!$B$7:$B$73,MATCH(C18185,'Curva Juros'!$A$7:$A$73,1)+1) -
INDEX('Curva Juros'!$B$7:$B$73,MATCH(C18185,'Curva Juros'!$A$7:$A$73,1))) /
(INDEX('Curva Juros'!$A$7:$A$73,MATCH(C18185,'Curva Juros'!$A$7:$A$73,1)+1) -
INDEX('Curva Juros'!$A$7:$A$73,MATCH(C18185,'Curva Juros'!$A$7:$A$73,1)))</f>
        <v>7.5916380158730163</v>
      </c>
      <c r="F18185" s="24">
        <f t="shared" si="284"/>
        <v>-4.016380158730154E-3</v>
      </c>
      <c r="G18185" s="24"/>
    </row>
    <row r="18186" spans="1:7" x14ac:dyDescent="0.25">
      <c r="A18186" s="3" t="s">
        <v>382</v>
      </c>
      <c r="B18186" s="4">
        <v>46003</v>
      </c>
      <c r="C18186" s="5">
        <v>1424.81</v>
      </c>
      <c r="D18186" s="19">
        <v>7.3069999999999996E-2</v>
      </c>
      <c r="E18186" s="35" cm="1">
        <f t="array" ref="E18186">INDEX('Curva Juros'!$B$7:$B$73,MATCH(C18186,'Curva Juros'!$A$7:$A$73,1)) +
(C18186-INDEX('Curva Juros'!$A$7:$A$73,MATCH(C18186,'Curva Juros'!$A$7:$A$73,1))) *
(INDEX('Curva Juros'!$B$7:$B$73,MATCH(C18186,'Curva Juros'!$A$7:$A$73,1)+1) -
INDEX('Curva Juros'!$B$7:$B$73,MATCH(C18186,'Curva Juros'!$A$7:$A$73,1))) /
(INDEX('Curva Juros'!$A$7:$A$73,MATCH(C18186,'Curva Juros'!$A$7:$A$73,1)+1) -
INDEX('Curva Juros'!$A$7:$A$73,MATCH(C18186,'Curva Juros'!$A$7:$A$73,1)))</f>
        <v>7.593560365079365</v>
      </c>
      <c r="F18186" s="24">
        <f t="shared" si="284"/>
        <v>-2.8656036507936494E-3</v>
      </c>
      <c r="G18186" s="24"/>
    </row>
    <row r="18187" spans="1:7" x14ac:dyDescent="0.25">
      <c r="A18187" s="6" t="s">
        <v>382</v>
      </c>
      <c r="B18187" s="7">
        <v>46010</v>
      </c>
      <c r="C18187" s="8">
        <v>1416.88</v>
      </c>
      <c r="D18187" s="20">
        <v>7.3963000000000001E-2</v>
      </c>
      <c r="E18187" s="35" cm="1">
        <f t="array" ref="E18187">INDEX('Curva Juros'!$B$7:$B$73,MATCH(C18187,'Curva Juros'!$A$7:$A$73,1)) +
(C18187-INDEX('Curva Juros'!$A$7:$A$73,MATCH(C18187,'Curva Juros'!$A$7:$A$73,1))) *
(INDEX('Curva Juros'!$B$7:$B$73,MATCH(C18187,'Curva Juros'!$A$7:$A$73,1)+1) -
INDEX('Curva Juros'!$B$7:$B$73,MATCH(C18187,'Curva Juros'!$A$7:$A$73,1))) /
(INDEX('Curva Juros'!$A$7:$A$73,MATCH(C18187,'Curva Juros'!$A$7:$A$73,1)+1) -
INDEX('Curva Juros'!$A$7:$A$73,MATCH(C18187,'Curva Juros'!$A$7:$A$73,1)))</f>
        <v>7.5952848253968259</v>
      </c>
      <c r="F18187" s="24">
        <f t="shared" si="284"/>
        <v>-1.9898482539682516E-3</v>
      </c>
      <c r="G18187" s="24"/>
    </row>
    <row r="18188" spans="1:7" x14ac:dyDescent="0.25">
      <c r="A18188" s="3" t="s">
        <v>382</v>
      </c>
      <c r="B18188" s="4">
        <v>46017</v>
      </c>
      <c r="C18188" s="5">
        <v>1410.87</v>
      </c>
      <c r="D18188" s="19">
        <v>7.4575000000000002E-2</v>
      </c>
      <c r="E18188" s="35" cm="1">
        <f t="array" ref="E18188">INDEX('Curva Juros'!$B$7:$B$73,MATCH(C18188,'Curva Juros'!$A$7:$A$73,1)) +
(C18188-INDEX('Curva Juros'!$A$7:$A$73,MATCH(C18188,'Curva Juros'!$A$7:$A$73,1))) *
(INDEX('Curva Juros'!$B$7:$B$73,MATCH(C18188,'Curva Juros'!$A$7:$A$73,1)+1) -
INDEX('Curva Juros'!$B$7:$B$73,MATCH(C18188,'Curva Juros'!$A$7:$A$73,1))) /
(INDEX('Curva Juros'!$A$7:$A$73,MATCH(C18188,'Curva Juros'!$A$7:$A$73,1)+1) -
INDEX('Curva Juros'!$A$7:$A$73,MATCH(C18188,'Curva Juros'!$A$7:$A$73,1)))</f>
        <v>7.5965917619047625</v>
      </c>
      <c r="F18188" s="24">
        <f t="shared" si="284"/>
        <v>-1.3909176190476241E-3</v>
      </c>
      <c r="G18188" s="24"/>
    </row>
    <row r="18189" spans="1:7" x14ac:dyDescent="0.25">
      <c r="A18189" s="6" t="s">
        <v>382</v>
      </c>
      <c r="B18189" s="7">
        <v>46024</v>
      </c>
      <c r="C18189" s="8">
        <v>1406.79</v>
      </c>
      <c r="D18189" s="20">
        <v>7.4601000000000001E-2</v>
      </c>
      <c r="E18189" s="35" cm="1">
        <f t="array" ref="E18189">INDEX('Curva Juros'!$B$7:$B$73,MATCH(C18189,'Curva Juros'!$A$7:$A$73,1)) +
(C18189-INDEX('Curva Juros'!$A$7:$A$73,MATCH(C18189,'Curva Juros'!$A$7:$A$73,1))) *
(INDEX('Curva Juros'!$B$7:$B$73,MATCH(C18189,'Curva Juros'!$A$7:$A$73,1)+1) -
INDEX('Curva Juros'!$B$7:$B$73,MATCH(C18189,'Curva Juros'!$A$7:$A$73,1))) /
(INDEX('Curva Juros'!$A$7:$A$73,MATCH(C18189,'Curva Juros'!$A$7:$A$73,1)+1) -
INDEX('Curva Juros'!$A$7:$A$73,MATCH(C18189,'Curva Juros'!$A$7:$A$73,1)))</f>
        <v>7.5974789999999999</v>
      </c>
      <c r="F18189" s="24">
        <f t="shared" si="284"/>
        <v>-1.3737899999999997E-3</v>
      </c>
      <c r="G18189" s="24"/>
    </row>
    <row r="18190" spans="1:7" x14ac:dyDescent="0.25">
      <c r="A18190" s="3" t="s">
        <v>382</v>
      </c>
      <c r="B18190" s="4">
        <v>46031</v>
      </c>
      <c r="C18190" s="5">
        <v>1397.75</v>
      </c>
      <c r="D18190" s="19">
        <v>7.5837000000000002E-2</v>
      </c>
      <c r="E18190" s="35" cm="1">
        <f t="array" ref="E18190">INDEX('Curva Juros'!$B$7:$B$73,MATCH(C18190,'Curva Juros'!$A$7:$A$73,1)) +
(C18190-INDEX('Curva Juros'!$A$7:$A$73,MATCH(C18190,'Curva Juros'!$A$7:$A$73,1))) *
(INDEX('Curva Juros'!$B$7:$B$73,MATCH(C18190,'Curva Juros'!$A$7:$A$73,1)+1) -
INDEX('Curva Juros'!$B$7:$B$73,MATCH(C18190,'Curva Juros'!$A$7:$A$73,1))) /
(INDEX('Curva Juros'!$A$7:$A$73,MATCH(C18190,'Curva Juros'!$A$7:$A$73,1)+1) -
INDEX('Curva Juros'!$A$7:$A$73,MATCH(C18190,'Curva Juros'!$A$7:$A$73,1)))</f>
        <v>7.5994448412698414</v>
      </c>
      <c r="F18190" s="24">
        <f t="shared" si="284"/>
        <v>-1.574484126984077E-4</v>
      </c>
      <c r="G18190" s="24"/>
    </row>
    <row r="18191" spans="1:7" x14ac:dyDescent="0.25">
      <c r="A18191" s="6" t="s">
        <v>382</v>
      </c>
      <c r="B18191" s="7">
        <v>46038</v>
      </c>
      <c r="C18191" s="8">
        <v>1393.85</v>
      </c>
      <c r="D18191" s="20">
        <v>7.5500999999999999E-2</v>
      </c>
      <c r="E18191" s="35" cm="1">
        <f t="array" ref="E18191">INDEX('Curva Juros'!$B$7:$B$73,MATCH(C18191,'Curva Juros'!$A$7:$A$73,1)) +
(C18191-INDEX('Curva Juros'!$A$7:$A$73,MATCH(C18191,'Curva Juros'!$A$7:$A$73,1))) *
(INDEX('Curva Juros'!$B$7:$B$73,MATCH(C18191,'Curva Juros'!$A$7:$A$73,1)+1) -
INDEX('Curva Juros'!$B$7:$B$73,MATCH(C18191,'Curva Juros'!$A$7:$A$73,1))) /
(INDEX('Curva Juros'!$A$7:$A$73,MATCH(C18191,'Curva Juros'!$A$7:$A$73,1)+1) -
INDEX('Curva Juros'!$A$7:$A$73,MATCH(C18191,'Curva Juros'!$A$7:$A$73,1)))</f>
        <v>7.6002929365079366</v>
      </c>
      <c r="F18191" s="24">
        <f t="shared" si="284"/>
        <v>-5.019293650793677E-4</v>
      </c>
      <c r="G18191" s="24"/>
    </row>
    <row r="18192" spans="1:7" x14ac:dyDescent="0.25">
      <c r="A18192" s="3" t="s">
        <v>382</v>
      </c>
      <c r="B18192" s="4">
        <v>46045</v>
      </c>
      <c r="C18192" s="5">
        <v>1396.39</v>
      </c>
      <c r="D18192" s="19">
        <v>7.3195999999999997E-2</v>
      </c>
      <c r="E18192" s="35" cm="1">
        <f t="array" ref="E18192">INDEX('Curva Juros'!$B$7:$B$73,MATCH(C18192,'Curva Juros'!$A$7:$A$73,1)) +
(C18192-INDEX('Curva Juros'!$A$7:$A$73,MATCH(C18192,'Curva Juros'!$A$7:$A$73,1))) *
(INDEX('Curva Juros'!$B$7:$B$73,MATCH(C18192,'Curva Juros'!$A$7:$A$73,1)+1) -
INDEX('Curva Juros'!$B$7:$B$73,MATCH(C18192,'Curva Juros'!$A$7:$A$73,1))) /
(INDEX('Curva Juros'!$A$7:$A$73,MATCH(C18192,'Curva Juros'!$A$7:$A$73,1)+1) -
INDEX('Curva Juros'!$A$7:$A$73,MATCH(C18192,'Curva Juros'!$A$7:$A$73,1)))</f>
        <v>7.5997405873015875</v>
      </c>
      <c r="F18192" s="24">
        <f t="shared" si="284"/>
        <v>-2.8014058730158747E-3</v>
      </c>
      <c r="G18192" s="24"/>
    </row>
    <row r="18193" spans="1:7" x14ac:dyDescent="0.25">
      <c r="A18193" s="6" t="s">
        <v>382</v>
      </c>
      <c r="B18193" s="7">
        <v>46052</v>
      </c>
      <c r="C18193" s="8">
        <v>1401.03</v>
      </c>
      <c r="D18193" s="20">
        <v>7.0267999999999997E-2</v>
      </c>
      <c r="E18193" s="35" cm="1">
        <f t="array" ref="E18193">INDEX('Curva Juros'!$B$7:$B$73,MATCH(C18193,'Curva Juros'!$A$7:$A$73,1)) +
(C18193-INDEX('Curva Juros'!$A$7:$A$73,MATCH(C18193,'Curva Juros'!$A$7:$A$73,1))) *
(INDEX('Curva Juros'!$B$7:$B$73,MATCH(C18193,'Curva Juros'!$A$7:$A$73,1)+1) -
INDEX('Curva Juros'!$B$7:$B$73,MATCH(C18193,'Curva Juros'!$A$7:$A$73,1))) /
(INDEX('Curva Juros'!$A$7:$A$73,MATCH(C18193,'Curva Juros'!$A$7:$A$73,1)+1) -
INDEX('Curva Juros'!$A$7:$A$73,MATCH(C18193,'Curva Juros'!$A$7:$A$73,1)))</f>
        <v>7.5987315714285719</v>
      </c>
      <c r="F18193" s="24">
        <f t="shared" si="284"/>
        <v>-5.7193157142857165E-3</v>
      </c>
      <c r="G18193" s="24"/>
    </row>
    <row r="18194" spans="1:7" x14ac:dyDescent="0.25">
      <c r="A18194" s="3" t="s">
        <v>382</v>
      </c>
      <c r="B18194" s="4">
        <v>46059</v>
      </c>
      <c r="C18194" s="5">
        <v>1395.91</v>
      </c>
      <c r="D18194" s="19">
        <v>7.0305999999999993E-2</v>
      </c>
      <c r="E18194" s="35" cm="1">
        <f t="array" ref="E18194">INDEX('Curva Juros'!$B$7:$B$73,MATCH(C18194,'Curva Juros'!$A$7:$A$73,1)) +
(C18194-INDEX('Curva Juros'!$A$7:$A$73,MATCH(C18194,'Curva Juros'!$A$7:$A$73,1))) *
(INDEX('Curva Juros'!$B$7:$B$73,MATCH(C18194,'Curva Juros'!$A$7:$A$73,1)+1) -
INDEX('Curva Juros'!$B$7:$B$73,MATCH(C18194,'Curva Juros'!$A$7:$A$73,1))) /
(INDEX('Curva Juros'!$A$7:$A$73,MATCH(C18194,'Curva Juros'!$A$7:$A$73,1)+1) -
INDEX('Curva Juros'!$A$7:$A$73,MATCH(C18194,'Curva Juros'!$A$7:$A$73,1)))</f>
        <v>7.5998449682539686</v>
      </c>
      <c r="F18194" s="24">
        <f t="shared" si="284"/>
        <v>-5.6924496825396936E-3</v>
      </c>
      <c r="G18194" s="24"/>
    </row>
    <row r="18195" spans="1:7" x14ac:dyDescent="0.25">
      <c r="A18195" s="6" t="s">
        <v>382</v>
      </c>
      <c r="B18195" s="7">
        <v>46066</v>
      </c>
      <c r="C18195" s="8">
        <v>1390.57</v>
      </c>
      <c r="D18195" s="20">
        <v>7.041E-2</v>
      </c>
      <c r="E18195" s="35" cm="1">
        <f t="array" ref="E18195">INDEX('Curva Juros'!$B$7:$B$73,MATCH(C18195,'Curva Juros'!$A$7:$A$73,1)) +
(C18195-INDEX('Curva Juros'!$A$7:$A$73,MATCH(C18195,'Curva Juros'!$A$7:$A$73,1))) *
(INDEX('Curva Juros'!$B$7:$B$73,MATCH(C18195,'Curva Juros'!$A$7:$A$73,1)+1) -
INDEX('Curva Juros'!$B$7:$B$73,MATCH(C18195,'Curva Juros'!$A$7:$A$73,1))) /
(INDEX('Curva Juros'!$A$7:$A$73,MATCH(C18195,'Curva Juros'!$A$7:$A$73,1)+1) -
INDEX('Curva Juros'!$A$7:$A$73,MATCH(C18195,'Curva Juros'!$A$7:$A$73,1)))</f>
        <v>7.601006206349207</v>
      </c>
      <c r="F18195" s="24">
        <f t="shared" si="284"/>
        <v>-5.6000620634920756E-3</v>
      </c>
      <c r="G18195" s="24"/>
    </row>
    <row r="18196" spans="1:7" x14ac:dyDescent="0.25">
      <c r="A18196" s="3" t="s">
        <v>382</v>
      </c>
      <c r="B18196" s="4">
        <v>46073</v>
      </c>
      <c r="C18196" s="5">
        <v>1388.21</v>
      </c>
      <c r="D18196" s="19">
        <v>7.0215E-2</v>
      </c>
      <c r="E18196" s="35" cm="1">
        <f t="array" ref="E18196">INDEX('Curva Juros'!$B$7:$B$73,MATCH(C18196,'Curva Juros'!$A$7:$A$73,1)) +
(C18196-INDEX('Curva Juros'!$A$7:$A$73,MATCH(C18196,'Curva Juros'!$A$7:$A$73,1))) *
(INDEX('Curva Juros'!$B$7:$B$73,MATCH(C18196,'Curva Juros'!$A$7:$A$73,1)+1) -
INDEX('Curva Juros'!$B$7:$B$73,MATCH(C18196,'Curva Juros'!$A$7:$A$73,1))) /
(INDEX('Curva Juros'!$A$7:$A$73,MATCH(C18196,'Curva Juros'!$A$7:$A$73,1)+1) -
INDEX('Curva Juros'!$A$7:$A$73,MATCH(C18196,'Curva Juros'!$A$7:$A$73,1)))</f>
        <v>7.6015194126984129</v>
      </c>
      <c r="F18196" s="24">
        <f t="shared" si="284"/>
        <v>-5.8001941269841262E-3</v>
      </c>
      <c r="G18196" s="24"/>
    </row>
    <row r="18197" spans="1:7" x14ac:dyDescent="0.25">
      <c r="A18197" s="6" t="s">
        <v>382</v>
      </c>
      <c r="B18197" s="7">
        <v>46080</v>
      </c>
      <c r="C18197" s="8">
        <v>1387.46</v>
      </c>
      <c r="D18197" s="20">
        <v>6.8930000000000005E-2</v>
      </c>
      <c r="E18197" s="35" cm="1">
        <f t="array" ref="E18197">INDEX('Curva Juros'!$B$7:$B$73,MATCH(C18197,'Curva Juros'!$A$7:$A$73,1)) +
(C18197-INDEX('Curva Juros'!$A$7:$A$73,MATCH(C18197,'Curva Juros'!$A$7:$A$73,1))) *
(INDEX('Curva Juros'!$B$7:$B$73,MATCH(C18197,'Curva Juros'!$A$7:$A$73,1)+1) -
INDEX('Curva Juros'!$B$7:$B$73,MATCH(C18197,'Curva Juros'!$A$7:$A$73,1))) /
(INDEX('Curva Juros'!$A$7:$A$73,MATCH(C18197,'Curva Juros'!$A$7:$A$73,1)+1) -
INDEX('Curva Juros'!$A$7:$A$73,MATCH(C18197,'Curva Juros'!$A$7:$A$73,1)))</f>
        <v>7.6016825079365082</v>
      </c>
      <c r="F18197" s="24">
        <f t="shared" si="284"/>
        <v>-7.086825079365075E-3</v>
      </c>
      <c r="G18197" s="24"/>
    </row>
    <row r="18198" spans="1:7" x14ac:dyDescent="0.25">
      <c r="A18198" s="3" t="s">
        <v>383</v>
      </c>
      <c r="B18198" s="4">
        <v>45723</v>
      </c>
      <c r="C18198" s="5">
        <v>1183.96</v>
      </c>
      <c r="D18198" s="19">
        <v>9.3766000000000002E-2</v>
      </c>
      <c r="E18198" s="35" cm="1">
        <f t="array" ref="E18198">INDEX('Curva Juros'!$B$7:$B$73,MATCH(C18198,'Curva Juros'!$A$7:$A$73,1)) +
(C18198-INDEX('Curva Juros'!$A$7:$A$73,MATCH(C18198,'Curva Juros'!$A$7:$A$73,1))) *
(INDEX('Curva Juros'!$B$7:$B$73,MATCH(C18198,'Curva Juros'!$A$7:$A$73,1)+1) -
INDEX('Curva Juros'!$B$7:$B$73,MATCH(C18198,'Curva Juros'!$A$7:$A$73,1))) /
(INDEX('Curva Juros'!$A$7:$A$73,MATCH(C18198,'Curva Juros'!$A$7:$A$73,1)+1) -
INDEX('Curva Juros'!$A$7:$A$73,MATCH(C18198,'Curva Juros'!$A$7:$A$73,1)))</f>
        <v>7.6370663492063491</v>
      </c>
      <c r="F18198" s="24">
        <f t="shared" si="284"/>
        <v>1.739533650793651E-2</v>
      </c>
      <c r="G18198" s="24"/>
    </row>
    <row r="18199" spans="1:7" x14ac:dyDescent="0.25">
      <c r="A18199" s="6" t="s">
        <v>383</v>
      </c>
      <c r="B18199" s="7">
        <v>45730</v>
      </c>
      <c r="C18199" s="8">
        <v>1179.26</v>
      </c>
      <c r="D18199" s="20">
        <v>9.3378000000000003E-2</v>
      </c>
      <c r="E18199" s="35" cm="1">
        <f t="array" ref="E18199">INDEX('Curva Juros'!$B$7:$B$73,MATCH(C18199,'Curva Juros'!$A$7:$A$73,1)) +
(C18199-INDEX('Curva Juros'!$A$7:$A$73,MATCH(C18199,'Curva Juros'!$A$7:$A$73,1))) *
(INDEX('Curva Juros'!$B$7:$B$73,MATCH(C18199,'Curva Juros'!$A$7:$A$73,1)+1) -
INDEX('Curva Juros'!$B$7:$B$73,MATCH(C18199,'Curva Juros'!$A$7:$A$73,1))) /
(INDEX('Curva Juros'!$A$7:$A$73,MATCH(C18199,'Curva Juros'!$A$7:$A$73,1)+1) -
INDEX('Curva Juros'!$A$7:$A$73,MATCH(C18199,'Curva Juros'!$A$7:$A$73,1)))</f>
        <v>7.6377750793650794</v>
      </c>
      <c r="F18199" s="24">
        <f t="shared" si="284"/>
        <v>1.7000249206349211E-2</v>
      </c>
      <c r="G18199" s="24"/>
    </row>
    <row r="18200" spans="1:7" x14ac:dyDescent="0.25">
      <c r="A18200" s="3" t="s">
        <v>383</v>
      </c>
      <c r="B18200" s="4">
        <v>45737</v>
      </c>
      <c r="C18200" s="5">
        <v>1173.4100000000001</v>
      </c>
      <c r="D18200" s="19">
        <v>9.4499E-2</v>
      </c>
      <c r="E18200" s="35" cm="1">
        <f t="array" ref="E18200">INDEX('Curva Juros'!$B$7:$B$73,MATCH(C18200,'Curva Juros'!$A$7:$A$73,1)) +
(C18200-INDEX('Curva Juros'!$A$7:$A$73,MATCH(C18200,'Curva Juros'!$A$7:$A$73,1))) *
(INDEX('Curva Juros'!$B$7:$B$73,MATCH(C18200,'Curva Juros'!$A$7:$A$73,1)+1) -
INDEX('Curva Juros'!$B$7:$B$73,MATCH(C18200,'Curva Juros'!$A$7:$A$73,1))) /
(INDEX('Curva Juros'!$A$7:$A$73,MATCH(C18200,'Curva Juros'!$A$7:$A$73,1)+1) -
INDEX('Curva Juros'!$A$7:$A$73,MATCH(C18200,'Curva Juros'!$A$7:$A$73,1)))</f>
        <v>7.6386572222222222</v>
      </c>
      <c r="F18200" s="24">
        <f t="shared" si="284"/>
        <v>1.8112427777777773E-2</v>
      </c>
      <c r="G18200" s="24"/>
    </row>
    <row r="18201" spans="1:7" x14ac:dyDescent="0.25">
      <c r="A18201" s="6" t="s">
        <v>383</v>
      </c>
      <c r="B18201" s="7">
        <v>45744</v>
      </c>
      <c r="C18201" s="8">
        <v>1167.69</v>
      </c>
      <c r="D18201" s="20">
        <v>9.5450999999999994E-2</v>
      </c>
      <c r="E18201" s="35" cm="1">
        <f t="array" ref="E18201">INDEX('Curva Juros'!$B$7:$B$73,MATCH(C18201,'Curva Juros'!$A$7:$A$73,1)) +
(C18201-INDEX('Curva Juros'!$A$7:$A$73,MATCH(C18201,'Curva Juros'!$A$7:$A$73,1))) *
(INDEX('Curva Juros'!$B$7:$B$73,MATCH(C18201,'Curva Juros'!$A$7:$A$73,1)+1) -
INDEX('Curva Juros'!$B$7:$B$73,MATCH(C18201,'Curva Juros'!$A$7:$A$73,1))) /
(INDEX('Curva Juros'!$A$7:$A$73,MATCH(C18201,'Curva Juros'!$A$7:$A$73,1)+1) -
INDEX('Curva Juros'!$A$7:$A$73,MATCH(C18201,'Curva Juros'!$A$7:$A$73,1)))</f>
        <v>7.6395197619047615</v>
      </c>
      <c r="F18201" s="24">
        <f t="shared" si="284"/>
        <v>1.9055802380952377E-2</v>
      </c>
      <c r="G18201" s="24"/>
    </row>
    <row r="18202" spans="1:7" x14ac:dyDescent="0.25">
      <c r="A18202" s="3" t="s">
        <v>383</v>
      </c>
      <c r="B18202" s="4">
        <v>45751</v>
      </c>
      <c r="C18202" s="5">
        <v>1164.78</v>
      </c>
      <c r="D18202" s="19">
        <v>9.2687000000000005E-2</v>
      </c>
      <c r="E18202" s="35" cm="1">
        <f t="array" ref="E18202">INDEX('Curva Juros'!$B$7:$B$73,MATCH(C18202,'Curva Juros'!$A$7:$A$73,1)) +
(C18202-INDEX('Curva Juros'!$A$7:$A$73,MATCH(C18202,'Curva Juros'!$A$7:$A$73,1))) *
(INDEX('Curva Juros'!$B$7:$B$73,MATCH(C18202,'Curva Juros'!$A$7:$A$73,1)+1) -
INDEX('Curva Juros'!$B$7:$B$73,MATCH(C18202,'Curva Juros'!$A$7:$A$73,1))) /
(INDEX('Curva Juros'!$A$7:$A$73,MATCH(C18202,'Curva Juros'!$A$7:$A$73,1)+1) -
INDEX('Curva Juros'!$A$7:$A$73,MATCH(C18202,'Curva Juros'!$A$7:$A$73,1)))</f>
        <v>7.6399585714285712</v>
      </c>
      <c r="F18202" s="24">
        <f t="shared" si="284"/>
        <v>1.62874142857143E-2</v>
      </c>
      <c r="G18202" s="24"/>
    </row>
    <row r="18203" spans="1:7" x14ac:dyDescent="0.25">
      <c r="A18203" s="6" t="s">
        <v>383</v>
      </c>
      <c r="B18203" s="7">
        <v>45758</v>
      </c>
      <c r="C18203" s="8">
        <v>1158.6500000000001</v>
      </c>
      <c r="D18203" s="20">
        <v>9.4174999999999995E-2</v>
      </c>
      <c r="E18203" s="35" cm="1">
        <f t="array" ref="E18203">INDEX('Curva Juros'!$B$7:$B$73,MATCH(C18203,'Curva Juros'!$A$7:$A$73,1)) +
(C18203-INDEX('Curva Juros'!$A$7:$A$73,MATCH(C18203,'Curva Juros'!$A$7:$A$73,1))) *
(INDEX('Curva Juros'!$B$7:$B$73,MATCH(C18203,'Curva Juros'!$A$7:$A$73,1)+1) -
INDEX('Curva Juros'!$B$7:$B$73,MATCH(C18203,'Curva Juros'!$A$7:$A$73,1))) /
(INDEX('Curva Juros'!$A$7:$A$73,MATCH(C18203,'Curva Juros'!$A$7:$A$73,1)+1) -
INDEX('Curva Juros'!$A$7:$A$73,MATCH(C18203,'Curva Juros'!$A$7:$A$73,1)))</f>
        <v>7.6408829365079365</v>
      </c>
      <c r="F18203" s="24">
        <f t="shared" si="284"/>
        <v>1.7766170634920628E-2</v>
      </c>
      <c r="G18203" s="24"/>
    </row>
    <row r="18204" spans="1:7" x14ac:dyDescent="0.25">
      <c r="A18204" s="3" t="s">
        <v>383</v>
      </c>
      <c r="B18204" s="4">
        <v>45764</v>
      </c>
      <c r="C18204" s="5">
        <v>1155.5</v>
      </c>
      <c r="D18204" s="19">
        <v>9.3056E-2</v>
      </c>
      <c r="E18204" s="35" cm="1">
        <f t="array" ref="E18204">INDEX('Curva Juros'!$B$7:$B$73,MATCH(C18204,'Curva Juros'!$A$7:$A$73,1)) +
(C18204-INDEX('Curva Juros'!$A$7:$A$73,MATCH(C18204,'Curva Juros'!$A$7:$A$73,1))) *
(INDEX('Curva Juros'!$B$7:$B$73,MATCH(C18204,'Curva Juros'!$A$7:$A$73,1)+1) -
INDEX('Curva Juros'!$B$7:$B$73,MATCH(C18204,'Curva Juros'!$A$7:$A$73,1))) /
(INDEX('Curva Juros'!$A$7:$A$73,MATCH(C18204,'Curva Juros'!$A$7:$A$73,1)+1) -
INDEX('Curva Juros'!$A$7:$A$73,MATCH(C18204,'Curva Juros'!$A$7:$A$73,1)))</f>
        <v>7.6413579365079363</v>
      </c>
      <c r="F18204" s="24">
        <f t="shared" si="284"/>
        <v>1.6642420634920635E-2</v>
      </c>
      <c r="G18204" s="24"/>
    </row>
    <row r="18205" spans="1:7" x14ac:dyDescent="0.25">
      <c r="A18205" s="6" t="s">
        <v>383</v>
      </c>
      <c r="B18205" s="7">
        <v>45772</v>
      </c>
      <c r="C18205" s="8">
        <v>1151.51</v>
      </c>
      <c r="D18205" s="20">
        <v>9.3035000000000007E-2</v>
      </c>
      <c r="E18205" s="35" cm="1">
        <f t="array" ref="E18205">INDEX('Curva Juros'!$B$7:$B$73,MATCH(C18205,'Curva Juros'!$A$7:$A$73,1)) +
(C18205-INDEX('Curva Juros'!$A$7:$A$73,MATCH(C18205,'Curva Juros'!$A$7:$A$73,1))) *
(INDEX('Curva Juros'!$B$7:$B$73,MATCH(C18205,'Curva Juros'!$A$7:$A$73,1)+1) -
INDEX('Curva Juros'!$B$7:$B$73,MATCH(C18205,'Curva Juros'!$A$7:$A$73,1))) /
(INDEX('Curva Juros'!$A$7:$A$73,MATCH(C18205,'Curva Juros'!$A$7:$A$73,1)+1) -
INDEX('Curva Juros'!$A$7:$A$73,MATCH(C18205,'Curva Juros'!$A$7:$A$73,1)))</f>
        <v>7.6419596031746027</v>
      </c>
      <c r="F18205" s="24">
        <f t="shared" si="284"/>
        <v>1.6615403968253978E-2</v>
      </c>
      <c r="G18205" s="24"/>
    </row>
    <row r="18206" spans="1:7" x14ac:dyDescent="0.25">
      <c r="A18206" s="3" t="s">
        <v>383</v>
      </c>
      <c r="B18206" s="4">
        <v>45779</v>
      </c>
      <c r="C18206" s="5">
        <v>1147.56</v>
      </c>
      <c r="D18206" s="19">
        <v>9.2969999999999997E-2</v>
      </c>
      <c r="E18206" s="35" cm="1">
        <f t="array" ref="E18206">INDEX('Curva Juros'!$B$7:$B$73,MATCH(C18206,'Curva Juros'!$A$7:$A$73,1)) +
(C18206-INDEX('Curva Juros'!$A$7:$A$73,MATCH(C18206,'Curva Juros'!$A$7:$A$73,1))) *
(INDEX('Curva Juros'!$B$7:$B$73,MATCH(C18206,'Curva Juros'!$A$7:$A$73,1)+1) -
INDEX('Curva Juros'!$B$7:$B$73,MATCH(C18206,'Curva Juros'!$A$7:$A$73,1))) /
(INDEX('Curva Juros'!$A$7:$A$73,MATCH(C18206,'Curva Juros'!$A$7:$A$73,1)+1) -
INDEX('Curva Juros'!$A$7:$A$73,MATCH(C18206,'Curva Juros'!$A$7:$A$73,1)))</f>
        <v>7.6425552380952375</v>
      </c>
      <c r="F18206" s="24">
        <f t="shared" si="284"/>
        <v>1.6544447619047623E-2</v>
      </c>
      <c r="G18206" s="24"/>
    </row>
    <row r="18207" spans="1:7" x14ac:dyDescent="0.25">
      <c r="A18207" s="6" t="s">
        <v>383</v>
      </c>
      <c r="B18207" s="7">
        <v>45786</v>
      </c>
      <c r="C18207" s="8">
        <v>1144.02</v>
      </c>
      <c r="D18207" s="20">
        <v>9.1037000000000007E-2</v>
      </c>
      <c r="E18207" s="35" cm="1">
        <f t="array" ref="E18207">INDEX('Curva Juros'!$B$7:$B$73,MATCH(C18207,'Curva Juros'!$A$7:$A$73,1)) +
(C18207-INDEX('Curva Juros'!$A$7:$A$73,MATCH(C18207,'Curva Juros'!$A$7:$A$73,1))) *
(INDEX('Curva Juros'!$B$7:$B$73,MATCH(C18207,'Curva Juros'!$A$7:$A$73,1)+1) -
INDEX('Curva Juros'!$B$7:$B$73,MATCH(C18207,'Curva Juros'!$A$7:$A$73,1))) /
(INDEX('Curva Juros'!$A$7:$A$73,MATCH(C18207,'Curva Juros'!$A$7:$A$73,1)+1) -
INDEX('Curva Juros'!$A$7:$A$73,MATCH(C18207,'Curva Juros'!$A$7:$A$73,1)))</f>
        <v>7.6430890476190472</v>
      </c>
      <c r="F18207" s="24">
        <f t="shared" si="284"/>
        <v>1.460610952380953E-2</v>
      </c>
      <c r="G18207" s="24"/>
    </row>
    <row r="18208" spans="1:7" x14ac:dyDescent="0.25">
      <c r="A18208" s="3" t="s">
        <v>383</v>
      </c>
      <c r="B18208" s="4">
        <v>45793</v>
      </c>
      <c r="C18208" s="5">
        <v>1138.8499999999999</v>
      </c>
      <c r="D18208" s="19">
        <v>9.1258000000000006E-2</v>
      </c>
      <c r="E18208" s="35" cm="1">
        <f t="array" ref="E18208">INDEX('Curva Juros'!$B$7:$B$73,MATCH(C18208,'Curva Juros'!$A$7:$A$73,1)) +
(C18208-INDEX('Curva Juros'!$A$7:$A$73,MATCH(C18208,'Curva Juros'!$A$7:$A$73,1))) *
(INDEX('Curva Juros'!$B$7:$B$73,MATCH(C18208,'Curva Juros'!$A$7:$A$73,1)+1) -
INDEX('Curva Juros'!$B$7:$B$73,MATCH(C18208,'Curva Juros'!$A$7:$A$73,1))) /
(INDEX('Curva Juros'!$A$7:$A$73,MATCH(C18208,'Curva Juros'!$A$7:$A$73,1)+1) -
INDEX('Curva Juros'!$A$7:$A$73,MATCH(C18208,'Curva Juros'!$A$7:$A$73,1)))</f>
        <v>7.6438686507936504</v>
      </c>
      <c r="F18208" s="24">
        <f t="shared" si="284"/>
        <v>1.4819313492063502E-2</v>
      </c>
      <c r="G18208" s="24"/>
    </row>
    <row r="18209" spans="1:7" x14ac:dyDescent="0.25">
      <c r="A18209" s="6" t="s">
        <v>383</v>
      </c>
      <c r="B18209" s="7">
        <v>45800</v>
      </c>
      <c r="C18209" s="8">
        <v>1132.76</v>
      </c>
      <c r="D18209" s="20">
        <v>9.2704999999999996E-2</v>
      </c>
      <c r="E18209" s="35" cm="1">
        <f t="array" ref="E18209">INDEX('Curva Juros'!$B$7:$B$73,MATCH(C18209,'Curva Juros'!$A$7:$A$73,1)) +
(C18209-INDEX('Curva Juros'!$A$7:$A$73,MATCH(C18209,'Curva Juros'!$A$7:$A$73,1))) *
(INDEX('Curva Juros'!$B$7:$B$73,MATCH(C18209,'Curva Juros'!$A$7:$A$73,1)+1) -
INDEX('Curva Juros'!$B$7:$B$73,MATCH(C18209,'Curva Juros'!$A$7:$A$73,1))) /
(INDEX('Curva Juros'!$A$7:$A$73,MATCH(C18209,'Curva Juros'!$A$7:$A$73,1)+1) -
INDEX('Curva Juros'!$A$7:$A$73,MATCH(C18209,'Curva Juros'!$A$7:$A$73,1)))</f>
        <v>7.6447397460317452</v>
      </c>
      <c r="F18209" s="24">
        <f t="shared" si="284"/>
        <v>1.6257602539682545E-2</v>
      </c>
      <c r="G18209" s="24"/>
    </row>
    <row r="18210" spans="1:7" x14ac:dyDescent="0.25">
      <c r="A18210" s="3" t="s">
        <v>383</v>
      </c>
      <c r="B18210" s="4">
        <v>45807</v>
      </c>
      <c r="C18210" s="5">
        <v>1127.53</v>
      </c>
      <c r="D18210" s="19">
        <v>9.3017000000000002E-2</v>
      </c>
      <c r="E18210" s="35" cm="1">
        <f t="array" ref="E18210">INDEX('Curva Juros'!$B$7:$B$73,MATCH(C18210,'Curva Juros'!$A$7:$A$73,1)) +
(C18210-INDEX('Curva Juros'!$A$7:$A$73,MATCH(C18210,'Curva Juros'!$A$7:$A$73,1))) *
(INDEX('Curva Juros'!$B$7:$B$73,MATCH(C18210,'Curva Juros'!$A$7:$A$73,1)+1) -
INDEX('Curva Juros'!$B$7:$B$73,MATCH(C18210,'Curva Juros'!$A$7:$A$73,1))) /
(INDEX('Curva Juros'!$A$7:$A$73,MATCH(C18210,'Curva Juros'!$A$7:$A$73,1)+1) -
INDEX('Curva Juros'!$A$7:$A$73,MATCH(C18210,'Curva Juros'!$A$7:$A$73,1)))</f>
        <v>7.6453291587301582</v>
      </c>
      <c r="F18210" s="24">
        <f t="shared" si="284"/>
        <v>1.6563708412698427E-2</v>
      </c>
      <c r="G18210" s="24"/>
    </row>
    <row r="18211" spans="1:7" x14ac:dyDescent="0.25">
      <c r="A18211" s="6" t="s">
        <v>383</v>
      </c>
      <c r="B18211" s="7">
        <v>45814</v>
      </c>
      <c r="C18211" s="8">
        <v>1122.5</v>
      </c>
      <c r="D18211" s="20">
        <v>9.3047000000000005E-2</v>
      </c>
      <c r="E18211" s="35" cm="1">
        <f t="array" ref="E18211">INDEX('Curva Juros'!$B$7:$B$73,MATCH(C18211,'Curva Juros'!$A$7:$A$73,1)) +
(C18211-INDEX('Curva Juros'!$A$7:$A$73,MATCH(C18211,'Curva Juros'!$A$7:$A$73,1))) *
(INDEX('Curva Juros'!$B$7:$B$73,MATCH(C18211,'Curva Juros'!$A$7:$A$73,1)+1) -
INDEX('Curva Juros'!$B$7:$B$73,MATCH(C18211,'Curva Juros'!$A$7:$A$73,1))) /
(INDEX('Curva Juros'!$A$7:$A$73,MATCH(C18211,'Curva Juros'!$A$7:$A$73,1)+1) -
INDEX('Curva Juros'!$A$7:$A$73,MATCH(C18211,'Curva Juros'!$A$7:$A$73,1)))</f>
        <v>7.6458960317460312</v>
      </c>
      <c r="F18211" s="24">
        <f t="shared" si="284"/>
        <v>1.658803968253969E-2</v>
      </c>
      <c r="G18211" s="24"/>
    </row>
    <row r="18212" spans="1:7" x14ac:dyDescent="0.25">
      <c r="A18212" s="3" t="s">
        <v>383</v>
      </c>
      <c r="B18212" s="4">
        <v>45821</v>
      </c>
      <c r="C18212" s="5">
        <v>1117.53</v>
      </c>
      <c r="D18212" s="19">
        <v>9.3015E-2</v>
      </c>
      <c r="E18212" s="35" cm="1">
        <f t="array" ref="E18212">INDEX('Curva Juros'!$B$7:$B$73,MATCH(C18212,'Curva Juros'!$A$7:$A$73,1)) +
(C18212-INDEX('Curva Juros'!$A$7:$A$73,MATCH(C18212,'Curva Juros'!$A$7:$A$73,1))) *
(INDEX('Curva Juros'!$B$7:$B$73,MATCH(C18212,'Curva Juros'!$A$7:$A$73,1)+1) -
INDEX('Curva Juros'!$B$7:$B$73,MATCH(C18212,'Curva Juros'!$A$7:$A$73,1))) /
(INDEX('Curva Juros'!$A$7:$A$73,MATCH(C18212,'Curva Juros'!$A$7:$A$73,1)+1) -
INDEX('Curva Juros'!$A$7:$A$73,MATCH(C18212,'Curva Juros'!$A$7:$A$73,1)))</f>
        <v>7.6464561428571427</v>
      </c>
      <c r="F18212" s="24">
        <f t="shared" si="284"/>
        <v>1.6550438571428572E-2</v>
      </c>
      <c r="G18212" s="24"/>
    </row>
    <row r="18213" spans="1:7" x14ac:dyDescent="0.25">
      <c r="A18213" s="6" t="s">
        <v>383</v>
      </c>
      <c r="B18213" s="7">
        <v>45828</v>
      </c>
      <c r="C18213" s="8">
        <v>1113.3599999999999</v>
      </c>
      <c r="D18213" s="20">
        <v>9.3234999999999998E-2</v>
      </c>
      <c r="E18213" s="35" cm="1">
        <f t="array" ref="E18213">INDEX('Curva Juros'!$B$7:$B$73,MATCH(C18213,'Curva Juros'!$A$7:$A$73,1)) +
(C18213-INDEX('Curva Juros'!$A$7:$A$73,MATCH(C18213,'Curva Juros'!$A$7:$A$73,1))) *
(INDEX('Curva Juros'!$B$7:$B$73,MATCH(C18213,'Curva Juros'!$A$7:$A$73,1)+1) -
INDEX('Curva Juros'!$B$7:$B$73,MATCH(C18213,'Curva Juros'!$A$7:$A$73,1))) /
(INDEX('Curva Juros'!$A$7:$A$73,MATCH(C18213,'Curva Juros'!$A$7:$A$73,1)+1) -
INDEX('Curva Juros'!$A$7:$A$73,MATCH(C18213,'Curva Juros'!$A$7:$A$73,1)))</f>
        <v>7.6469260952380953</v>
      </c>
      <c r="F18213" s="24">
        <f t="shared" si="284"/>
        <v>1.6765739047619049E-2</v>
      </c>
      <c r="G18213" s="24"/>
    </row>
    <row r="18214" spans="1:7" x14ac:dyDescent="0.25">
      <c r="A18214" s="3" t="s">
        <v>383</v>
      </c>
      <c r="B18214" s="4">
        <v>45835</v>
      </c>
      <c r="C18214" s="5">
        <v>1107.7</v>
      </c>
      <c r="D18214" s="19">
        <v>9.4117000000000006E-2</v>
      </c>
      <c r="E18214" s="35" cm="1">
        <f t="array" ref="E18214">INDEX('Curva Juros'!$B$7:$B$73,MATCH(C18214,'Curva Juros'!$A$7:$A$73,1)) +
(C18214-INDEX('Curva Juros'!$A$7:$A$73,MATCH(C18214,'Curva Juros'!$A$7:$A$73,1))) *
(INDEX('Curva Juros'!$B$7:$B$73,MATCH(C18214,'Curva Juros'!$A$7:$A$73,1)+1) -
INDEX('Curva Juros'!$B$7:$B$73,MATCH(C18214,'Curva Juros'!$A$7:$A$73,1))) /
(INDEX('Curva Juros'!$A$7:$A$73,MATCH(C18214,'Curva Juros'!$A$7:$A$73,1)+1) -
INDEX('Curva Juros'!$A$7:$A$73,MATCH(C18214,'Curva Juros'!$A$7:$A$73,1)))</f>
        <v>7.6475639682539676</v>
      </c>
      <c r="F18214" s="24">
        <f t="shared" si="284"/>
        <v>1.7641360317460331E-2</v>
      </c>
      <c r="G18214" s="24"/>
    </row>
    <row r="18215" spans="1:7" x14ac:dyDescent="0.25">
      <c r="A18215" s="6" t="s">
        <v>383</v>
      </c>
      <c r="B18215" s="7">
        <v>45842</v>
      </c>
      <c r="C18215" s="8">
        <v>1103.6300000000001</v>
      </c>
      <c r="D18215" s="20">
        <v>9.2877000000000001E-2</v>
      </c>
      <c r="E18215" s="35" cm="1">
        <f t="array" ref="E18215">INDEX('Curva Juros'!$B$7:$B$73,MATCH(C18215,'Curva Juros'!$A$7:$A$73,1)) +
(C18215-INDEX('Curva Juros'!$A$7:$A$73,MATCH(C18215,'Curva Juros'!$A$7:$A$73,1))) *
(INDEX('Curva Juros'!$B$7:$B$73,MATCH(C18215,'Curva Juros'!$A$7:$A$73,1)+1) -
INDEX('Curva Juros'!$B$7:$B$73,MATCH(C18215,'Curva Juros'!$A$7:$A$73,1))) /
(INDEX('Curva Juros'!$A$7:$A$73,MATCH(C18215,'Curva Juros'!$A$7:$A$73,1)+1) -
INDEX('Curva Juros'!$A$7:$A$73,MATCH(C18215,'Curva Juros'!$A$7:$A$73,1)))</f>
        <v>7.6480226507936502</v>
      </c>
      <c r="F18215" s="24">
        <f t="shared" si="284"/>
        <v>1.6396773492063504E-2</v>
      </c>
      <c r="G18215" s="24"/>
    </row>
    <row r="18216" spans="1:7" x14ac:dyDescent="0.25">
      <c r="A18216" s="3" t="s">
        <v>383</v>
      </c>
      <c r="B18216" s="4">
        <v>45849</v>
      </c>
      <c r="C18216" s="5">
        <v>1096.6400000000001</v>
      </c>
      <c r="D18216" s="19">
        <v>9.5507999999999996E-2</v>
      </c>
      <c r="E18216" s="35" cm="1">
        <f t="array" ref="E18216">INDEX('Curva Juros'!$B$7:$B$73,MATCH(C18216,'Curva Juros'!$A$7:$A$73,1)) +
(C18216-INDEX('Curva Juros'!$A$7:$A$73,MATCH(C18216,'Curva Juros'!$A$7:$A$73,1))) *
(INDEX('Curva Juros'!$B$7:$B$73,MATCH(C18216,'Curva Juros'!$A$7:$A$73,1)+1) -
INDEX('Curva Juros'!$B$7:$B$73,MATCH(C18216,'Curva Juros'!$A$7:$A$73,1))) /
(INDEX('Curva Juros'!$A$7:$A$73,MATCH(C18216,'Curva Juros'!$A$7:$A$73,1)+1) -
INDEX('Curva Juros'!$A$7:$A$73,MATCH(C18216,'Curva Juros'!$A$7:$A$73,1)))</f>
        <v>7.6488104126984124</v>
      </c>
      <c r="F18216" s="24">
        <f t="shared" si="284"/>
        <v>1.9019895873015877E-2</v>
      </c>
      <c r="G18216" s="24"/>
    </row>
    <row r="18217" spans="1:7" x14ac:dyDescent="0.25">
      <c r="A18217" s="6" t="s">
        <v>383</v>
      </c>
      <c r="B18217" s="7">
        <v>45856</v>
      </c>
      <c r="C18217" s="8">
        <v>1134.5999999999999</v>
      </c>
      <c r="D18217" s="20">
        <v>9.6884999999999999E-2</v>
      </c>
      <c r="E18217" s="35" cm="1">
        <f t="array" ref="E18217">INDEX('Curva Juros'!$B$7:$B$73,MATCH(C18217,'Curva Juros'!$A$7:$A$73,1)) +
(C18217-INDEX('Curva Juros'!$A$7:$A$73,MATCH(C18217,'Curva Juros'!$A$7:$A$73,1))) *
(INDEX('Curva Juros'!$B$7:$B$73,MATCH(C18217,'Curva Juros'!$A$7:$A$73,1)+1) -
INDEX('Curva Juros'!$B$7:$B$73,MATCH(C18217,'Curva Juros'!$A$7:$A$73,1))) /
(INDEX('Curva Juros'!$A$7:$A$73,MATCH(C18217,'Curva Juros'!$A$7:$A$73,1)+1) -
INDEX('Curva Juros'!$A$7:$A$73,MATCH(C18217,'Curva Juros'!$A$7:$A$73,1)))</f>
        <v>7.6445095238095231</v>
      </c>
      <c r="F18217" s="24">
        <f t="shared" si="284"/>
        <v>2.043990476190477E-2</v>
      </c>
      <c r="G18217" s="24"/>
    </row>
    <row r="18218" spans="1:7" x14ac:dyDescent="0.25">
      <c r="A18218" s="3" t="s">
        <v>383</v>
      </c>
      <c r="B18218" s="4">
        <v>45863</v>
      </c>
      <c r="C18218" s="5">
        <v>1129.1600000000001</v>
      </c>
      <c r="D18218" s="19">
        <v>9.7609000000000001E-2</v>
      </c>
      <c r="E18218" s="35" cm="1">
        <f t="array" ref="E18218">INDEX('Curva Juros'!$B$7:$B$73,MATCH(C18218,'Curva Juros'!$A$7:$A$73,1)) +
(C18218-INDEX('Curva Juros'!$A$7:$A$73,MATCH(C18218,'Curva Juros'!$A$7:$A$73,1))) *
(INDEX('Curva Juros'!$B$7:$B$73,MATCH(C18218,'Curva Juros'!$A$7:$A$73,1)+1) -
INDEX('Curva Juros'!$B$7:$B$73,MATCH(C18218,'Curva Juros'!$A$7:$A$73,1))) /
(INDEX('Curva Juros'!$A$7:$A$73,MATCH(C18218,'Curva Juros'!$A$7:$A$73,1)+1) -
INDEX('Curva Juros'!$A$7:$A$73,MATCH(C18218,'Curva Juros'!$A$7:$A$73,1)))</f>
        <v>7.64514546031746</v>
      </c>
      <c r="F18218" s="24">
        <f t="shared" si="284"/>
        <v>2.1157545396825406E-2</v>
      </c>
      <c r="G18218" s="24"/>
    </row>
    <row r="18219" spans="1:7" x14ac:dyDescent="0.25">
      <c r="A18219" s="6" t="s">
        <v>383</v>
      </c>
      <c r="B18219" s="7">
        <v>45870</v>
      </c>
      <c r="C18219" s="8">
        <v>1124.8</v>
      </c>
      <c r="D18219" s="20">
        <v>9.6548999999999996E-2</v>
      </c>
      <c r="E18219" s="35" cm="1">
        <f t="array" ref="E18219">INDEX('Curva Juros'!$B$7:$B$73,MATCH(C18219,'Curva Juros'!$A$7:$A$73,1)) +
(C18219-INDEX('Curva Juros'!$A$7:$A$73,MATCH(C18219,'Curva Juros'!$A$7:$A$73,1))) *
(INDEX('Curva Juros'!$B$7:$B$73,MATCH(C18219,'Curva Juros'!$A$7:$A$73,1)+1) -
INDEX('Curva Juros'!$B$7:$B$73,MATCH(C18219,'Curva Juros'!$A$7:$A$73,1))) /
(INDEX('Curva Juros'!$A$7:$A$73,MATCH(C18219,'Curva Juros'!$A$7:$A$73,1)+1) -
INDEX('Curva Juros'!$A$7:$A$73,MATCH(C18219,'Curva Juros'!$A$7:$A$73,1)))</f>
        <v>7.6456368253968252</v>
      </c>
      <c r="F18219" s="24">
        <f t="shared" si="284"/>
        <v>2.009263174603175E-2</v>
      </c>
      <c r="G18219" s="24"/>
    </row>
    <row r="18220" spans="1:7" x14ac:dyDescent="0.25">
      <c r="A18220" s="3" t="s">
        <v>383</v>
      </c>
      <c r="B18220" s="4">
        <v>45877</v>
      </c>
      <c r="C18220" s="5">
        <v>1120.74</v>
      </c>
      <c r="D18220" s="19">
        <v>9.4995999999999997E-2</v>
      </c>
      <c r="E18220" s="35" cm="1">
        <f t="array" ref="E18220">INDEX('Curva Juros'!$B$7:$B$73,MATCH(C18220,'Curva Juros'!$A$7:$A$73,1)) +
(C18220-INDEX('Curva Juros'!$A$7:$A$73,MATCH(C18220,'Curva Juros'!$A$7:$A$73,1))) *
(INDEX('Curva Juros'!$B$7:$B$73,MATCH(C18220,'Curva Juros'!$A$7:$A$73,1)+1) -
INDEX('Curva Juros'!$B$7:$B$73,MATCH(C18220,'Curva Juros'!$A$7:$A$73,1))) /
(INDEX('Curva Juros'!$A$7:$A$73,MATCH(C18220,'Curva Juros'!$A$7:$A$73,1)+1) -
INDEX('Curva Juros'!$A$7:$A$73,MATCH(C18220,'Curva Juros'!$A$7:$A$73,1)))</f>
        <v>7.6460943809523805</v>
      </c>
      <c r="F18220" s="24">
        <f t="shared" si="284"/>
        <v>1.8535056190476198E-2</v>
      </c>
      <c r="G18220" s="24"/>
    </row>
    <row r="18221" spans="1:7" x14ac:dyDescent="0.25">
      <c r="A18221" s="6" t="s">
        <v>383</v>
      </c>
      <c r="B18221" s="7">
        <v>45884</v>
      </c>
      <c r="C18221" s="8">
        <v>1116.1600000000001</v>
      </c>
      <c r="D18221" s="20">
        <v>9.4312000000000007E-2</v>
      </c>
      <c r="E18221" s="35" cm="1">
        <f t="array" ref="E18221">INDEX('Curva Juros'!$B$7:$B$73,MATCH(C18221,'Curva Juros'!$A$7:$A$73,1)) +
(C18221-INDEX('Curva Juros'!$A$7:$A$73,MATCH(C18221,'Curva Juros'!$A$7:$A$73,1))) *
(INDEX('Curva Juros'!$B$7:$B$73,MATCH(C18221,'Curva Juros'!$A$7:$A$73,1)+1) -
INDEX('Curva Juros'!$B$7:$B$73,MATCH(C18221,'Curva Juros'!$A$7:$A$73,1))) /
(INDEX('Curva Juros'!$A$7:$A$73,MATCH(C18221,'Curva Juros'!$A$7:$A$73,1)+1) -
INDEX('Curva Juros'!$A$7:$A$73,MATCH(C18221,'Curva Juros'!$A$7:$A$73,1)))</f>
        <v>7.6466105396825395</v>
      </c>
      <c r="F18221" s="24">
        <f t="shared" si="284"/>
        <v>1.7845894603174609E-2</v>
      </c>
      <c r="G18221" s="24"/>
    </row>
    <row r="18222" spans="1:7" x14ac:dyDescent="0.25">
      <c r="A18222" s="3" t="s">
        <v>383</v>
      </c>
      <c r="B18222" s="4">
        <v>45891</v>
      </c>
      <c r="C18222" s="5">
        <v>1109.5899999999999</v>
      </c>
      <c r="D18222" s="19">
        <v>9.6889000000000003E-2</v>
      </c>
      <c r="E18222" s="35" cm="1">
        <f t="array" ref="E18222">INDEX('Curva Juros'!$B$7:$B$73,MATCH(C18222,'Curva Juros'!$A$7:$A$73,1)) +
(C18222-INDEX('Curva Juros'!$A$7:$A$73,MATCH(C18222,'Curva Juros'!$A$7:$A$73,1))) *
(INDEX('Curva Juros'!$B$7:$B$73,MATCH(C18222,'Curva Juros'!$A$7:$A$73,1)+1) -
INDEX('Curva Juros'!$B$7:$B$73,MATCH(C18222,'Curva Juros'!$A$7:$A$73,1))) /
(INDEX('Curva Juros'!$A$7:$A$73,MATCH(C18222,'Curva Juros'!$A$7:$A$73,1)+1) -
INDEX('Curva Juros'!$A$7:$A$73,MATCH(C18222,'Curva Juros'!$A$7:$A$73,1)))</f>
        <v>7.647350968253968</v>
      </c>
      <c r="F18222" s="24">
        <f t="shared" si="284"/>
        <v>2.0415490317460316E-2</v>
      </c>
      <c r="G18222" s="24"/>
    </row>
    <row r="18223" spans="1:7" x14ac:dyDescent="0.25">
      <c r="A18223" s="6" t="s">
        <v>383</v>
      </c>
      <c r="B18223" s="7">
        <v>45898</v>
      </c>
      <c r="C18223" s="8">
        <v>1104.47</v>
      </c>
      <c r="D18223" s="20">
        <v>9.7087999999999994E-2</v>
      </c>
      <c r="E18223" s="35" cm="1">
        <f t="array" ref="E18223">INDEX('Curva Juros'!$B$7:$B$73,MATCH(C18223,'Curva Juros'!$A$7:$A$73,1)) +
(C18223-INDEX('Curva Juros'!$A$7:$A$73,MATCH(C18223,'Curva Juros'!$A$7:$A$73,1))) *
(INDEX('Curva Juros'!$B$7:$B$73,MATCH(C18223,'Curva Juros'!$A$7:$A$73,1)+1) -
INDEX('Curva Juros'!$B$7:$B$73,MATCH(C18223,'Curva Juros'!$A$7:$A$73,1))) /
(INDEX('Curva Juros'!$A$7:$A$73,MATCH(C18223,'Curva Juros'!$A$7:$A$73,1)+1) -
INDEX('Curva Juros'!$A$7:$A$73,MATCH(C18223,'Curva Juros'!$A$7:$A$73,1)))</f>
        <v>7.6479279841269836</v>
      </c>
      <c r="F18223" s="24">
        <f t="shared" si="284"/>
        <v>2.0608720158730151E-2</v>
      </c>
      <c r="G18223" s="24"/>
    </row>
    <row r="18224" spans="1:7" x14ac:dyDescent="0.25">
      <c r="A18224" s="3" t="s">
        <v>383</v>
      </c>
      <c r="B18224" s="4">
        <v>45905</v>
      </c>
      <c r="C18224" s="5">
        <v>1099.29</v>
      </c>
      <c r="D18224" s="19">
        <v>9.7384999999999999E-2</v>
      </c>
      <c r="E18224" s="35" cm="1">
        <f t="array" ref="E18224">INDEX('Curva Juros'!$B$7:$B$73,MATCH(C18224,'Curva Juros'!$A$7:$A$73,1)) +
(C18224-INDEX('Curva Juros'!$A$7:$A$73,MATCH(C18224,'Curva Juros'!$A$7:$A$73,1))) *
(INDEX('Curva Juros'!$B$7:$B$73,MATCH(C18224,'Curva Juros'!$A$7:$A$73,1)+1) -
INDEX('Curva Juros'!$B$7:$B$73,MATCH(C18224,'Curva Juros'!$A$7:$A$73,1))) /
(INDEX('Curva Juros'!$A$7:$A$73,MATCH(C18224,'Curva Juros'!$A$7:$A$73,1)+1) -
INDEX('Curva Juros'!$A$7:$A$73,MATCH(C18224,'Curva Juros'!$A$7:$A$73,1)))</f>
        <v>7.6485117619047616</v>
      </c>
      <c r="F18224" s="24">
        <f t="shared" si="284"/>
        <v>2.0899882380952389E-2</v>
      </c>
      <c r="G18224" s="24"/>
    </row>
    <row r="18225" spans="1:7" x14ac:dyDescent="0.25">
      <c r="A18225" s="6" t="s">
        <v>383</v>
      </c>
      <c r="B18225" s="7">
        <v>45912</v>
      </c>
      <c r="C18225" s="8">
        <v>1093.68</v>
      </c>
      <c r="D18225" s="20">
        <v>9.8391999999999993E-2</v>
      </c>
      <c r="E18225" s="35" cm="1">
        <f t="array" ref="E18225">INDEX('Curva Juros'!$B$7:$B$73,MATCH(C18225,'Curva Juros'!$A$7:$A$73,1)) +
(C18225-INDEX('Curva Juros'!$A$7:$A$73,MATCH(C18225,'Curva Juros'!$A$7:$A$73,1))) *
(INDEX('Curva Juros'!$B$7:$B$73,MATCH(C18225,'Curva Juros'!$A$7:$A$73,1)+1) -
INDEX('Curva Juros'!$B$7:$B$73,MATCH(C18225,'Curva Juros'!$A$7:$A$73,1))) /
(INDEX('Curva Juros'!$A$7:$A$73,MATCH(C18225,'Curva Juros'!$A$7:$A$73,1)+1) -
INDEX('Curva Juros'!$A$7:$A$73,MATCH(C18225,'Curva Juros'!$A$7:$A$73,1)))</f>
        <v>7.6491439999999997</v>
      </c>
      <c r="F18225" s="24">
        <f t="shared" si="284"/>
        <v>2.1900559999999999E-2</v>
      </c>
      <c r="G18225" s="24"/>
    </row>
    <row r="18226" spans="1:7" x14ac:dyDescent="0.25">
      <c r="A18226" s="3" t="s">
        <v>383</v>
      </c>
      <c r="B18226" s="4">
        <v>45919</v>
      </c>
      <c r="C18226" s="5">
        <v>1087.83</v>
      </c>
      <c r="D18226" s="19">
        <v>9.9791000000000005E-2</v>
      </c>
      <c r="E18226" s="35" cm="1">
        <f t="array" ref="E18226">INDEX('Curva Juros'!$B$7:$B$73,MATCH(C18226,'Curva Juros'!$A$7:$A$73,1)) +
(C18226-INDEX('Curva Juros'!$A$7:$A$73,MATCH(C18226,'Curva Juros'!$A$7:$A$73,1))) *
(INDEX('Curva Juros'!$B$7:$B$73,MATCH(C18226,'Curva Juros'!$A$7:$A$73,1)+1) -
INDEX('Curva Juros'!$B$7:$B$73,MATCH(C18226,'Curva Juros'!$A$7:$A$73,1))) /
(INDEX('Curva Juros'!$A$7:$A$73,MATCH(C18226,'Curva Juros'!$A$7:$A$73,1)+1) -
INDEX('Curva Juros'!$A$7:$A$73,MATCH(C18226,'Curva Juros'!$A$7:$A$73,1)))</f>
        <v>7.6498032857142855</v>
      </c>
      <c r="F18226" s="24">
        <f t="shared" si="284"/>
        <v>2.3292967142857154E-2</v>
      </c>
      <c r="G18226" s="24"/>
    </row>
    <row r="18227" spans="1:7" x14ac:dyDescent="0.25">
      <c r="A18227" s="6" t="s">
        <v>383</v>
      </c>
      <c r="B18227" s="7">
        <v>45926</v>
      </c>
      <c r="C18227" s="8">
        <v>1082.3699999999999</v>
      </c>
      <c r="D18227" s="20">
        <v>0.10054399999999999</v>
      </c>
      <c r="E18227" s="35" cm="1">
        <f t="array" ref="E18227">INDEX('Curva Juros'!$B$7:$B$73,MATCH(C18227,'Curva Juros'!$A$7:$A$73,1)) +
(C18227-INDEX('Curva Juros'!$A$7:$A$73,MATCH(C18227,'Curva Juros'!$A$7:$A$73,1))) *
(INDEX('Curva Juros'!$B$7:$B$73,MATCH(C18227,'Curva Juros'!$A$7:$A$73,1)+1) -
INDEX('Curva Juros'!$B$7:$B$73,MATCH(C18227,'Curva Juros'!$A$7:$A$73,1))) /
(INDEX('Curva Juros'!$A$7:$A$73,MATCH(C18227,'Curva Juros'!$A$7:$A$73,1)+1) -
INDEX('Curva Juros'!$A$7:$A$73,MATCH(C18227,'Curva Juros'!$A$7:$A$73,1)))</f>
        <v>7.6504186190476187</v>
      </c>
      <c r="F18227" s="24">
        <f t="shared" si="284"/>
        <v>2.4039813809523802E-2</v>
      </c>
      <c r="G18227" s="24"/>
    </row>
    <row r="18228" spans="1:7" x14ac:dyDescent="0.25">
      <c r="A18228" s="3" t="s">
        <v>383</v>
      </c>
      <c r="B18228" s="4">
        <v>45933</v>
      </c>
      <c r="C18228" s="5">
        <v>1075.7</v>
      </c>
      <c r="D18228" s="19">
        <v>0.103279</v>
      </c>
      <c r="E18228" s="35" cm="1">
        <f t="array" ref="E18228">INDEX('Curva Juros'!$B$7:$B$73,MATCH(C18228,'Curva Juros'!$A$7:$A$73,1)) +
(C18228-INDEX('Curva Juros'!$A$7:$A$73,MATCH(C18228,'Curva Juros'!$A$7:$A$73,1))) *
(INDEX('Curva Juros'!$B$7:$B$73,MATCH(C18228,'Curva Juros'!$A$7:$A$73,1)+1) -
INDEX('Curva Juros'!$B$7:$B$73,MATCH(C18228,'Curva Juros'!$A$7:$A$73,1))) /
(INDEX('Curva Juros'!$A$7:$A$73,MATCH(C18228,'Curva Juros'!$A$7:$A$73,1)+1) -
INDEX('Curva Juros'!$A$7:$A$73,MATCH(C18228,'Curva Juros'!$A$7:$A$73,1)))</f>
        <v>7.6511703174603172</v>
      </c>
      <c r="F18228" s="24">
        <f t="shared" si="284"/>
        <v>2.676729682539683E-2</v>
      </c>
      <c r="G18228" s="24"/>
    </row>
    <row r="18229" spans="1:7" x14ac:dyDescent="0.25">
      <c r="A18229" s="6" t="s">
        <v>383</v>
      </c>
      <c r="B18229" s="7">
        <v>45940</v>
      </c>
      <c r="C18229" s="8">
        <v>1070.55</v>
      </c>
      <c r="D18229" s="20">
        <v>0.103536</v>
      </c>
      <c r="E18229" s="35" cm="1">
        <f t="array" ref="E18229">INDEX('Curva Juros'!$B$7:$B$73,MATCH(C18229,'Curva Juros'!$A$7:$A$73,1)) +
(C18229-INDEX('Curva Juros'!$A$7:$A$73,MATCH(C18229,'Curva Juros'!$A$7:$A$73,1))) *
(INDEX('Curva Juros'!$B$7:$B$73,MATCH(C18229,'Curva Juros'!$A$7:$A$73,1)+1) -
INDEX('Curva Juros'!$B$7:$B$73,MATCH(C18229,'Curva Juros'!$A$7:$A$73,1))) /
(INDEX('Curva Juros'!$A$7:$A$73,MATCH(C18229,'Curva Juros'!$A$7:$A$73,1)+1) -
INDEX('Curva Juros'!$A$7:$A$73,MATCH(C18229,'Curva Juros'!$A$7:$A$73,1)))</f>
        <v>7.651750714285714</v>
      </c>
      <c r="F18229" s="24">
        <f t="shared" si="284"/>
        <v>2.7018492857142862E-2</v>
      </c>
      <c r="G18229" s="24"/>
    </row>
    <row r="18230" spans="1:7" x14ac:dyDescent="0.25">
      <c r="A18230" s="3" t="s">
        <v>383</v>
      </c>
      <c r="B18230" s="4">
        <v>45947</v>
      </c>
      <c r="C18230" s="5">
        <v>1065.1500000000001</v>
      </c>
      <c r="D18230" s="19">
        <v>0.10417999999999999</v>
      </c>
      <c r="E18230" s="35" cm="1">
        <f t="array" ref="E18230">INDEX('Curva Juros'!$B$7:$B$73,MATCH(C18230,'Curva Juros'!$A$7:$A$73,1)) +
(C18230-INDEX('Curva Juros'!$A$7:$A$73,MATCH(C18230,'Curva Juros'!$A$7:$A$73,1))) *
(INDEX('Curva Juros'!$B$7:$B$73,MATCH(C18230,'Curva Juros'!$A$7:$A$73,1)+1) -
INDEX('Curva Juros'!$B$7:$B$73,MATCH(C18230,'Curva Juros'!$A$7:$A$73,1))) /
(INDEX('Curva Juros'!$A$7:$A$73,MATCH(C18230,'Curva Juros'!$A$7:$A$73,1)+1) -
INDEX('Curva Juros'!$A$7:$A$73,MATCH(C18230,'Curva Juros'!$A$7:$A$73,1)))</f>
        <v>7.6523592857142857</v>
      </c>
      <c r="F18230" s="24">
        <f t="shared" si="284"/>
        <v>2.7656407142857137E-2</v>
      </c>
      <c r="G18230" s="24"/>
    </row>
    <row r="18231" spans="1:7" x14ac:dyDescent="0.25">
      <c r="A18231" s="6" t="s">
        <v>383</v>
      </c>
      <c r="B18231" s="7">
        <v>45954</v>
      </c>
      <c r="C18231" s="8">
        <v>1059.6300000000001</v>
      </c>
      <c r="D18231" s="20">
        <v>0.105033</v>
      </c>
      <c r="E18231" s="35" cm="1">
        <f t="array" ref="E18231">INDEX('Curva Juros'!$B$7:$B$73,MATCH(C18231,'Curva Juros'!$A$7:$A$73,1)) +
(C18231-INDEX('Curva Juros'!$A$7:$A$73,MATCH(C18231,'Curva Juros'!$A$7:$A$73,1))) *
(INDEX('Curva Juros'!$B$7:$B$73,MATCH(C18231,'Curva Juros'!$A$7:$A$73,1)+1) -
INDEX('Curva Juros'!$B$7:$B$73,MATCH(C18231,'Curva Juros'!$A$7:$A$73,1))) /
(INDEX('Curva Juros'!$A$7:$A$73,MATCH(C18231,'Curva Juros'!$A$7:$A$73,1)+1) -
INDEX('Curva Juros'!$A$7:$A$73,MATCH(C18231,'Curva Juros'!$A$7:$A$73,1)))</f>
        <v>7.6529813809523812</v>
      </c>
      <c r="F18231" s="24">
        <f t="shared" si="284"/>
        <v>2.850318619047619E-2</v>
      </c>
      <c r="G18231" s="24"/>
    </row>
    <row r="18232" spans="1:7" x14ac:dyDescent="0.25">
      <c r="A18232" s="3" t="s">
        <v>383</v>
      </c>
      <c r="B18232" s="4">
        <v>45961</v>
      </c>
      <c r="C18232" s="5">
        <v>1054.19</v>
      </c>
      <c r="D18232" s="19">
        <v>0.10576199999999999</v>
      </c>
      <c r="E18232" s="35" cm="1">
        <f t="array" ref="E18232">INDEX('Curva Juros'!$B$7:$B$73,MATCH(C18232,'Curva Juros'!$A$7:$A$73,1)) +
(C18232-INDEX('Curva Juros'!$A$7:$A$73,MATCH(C18232,'Curva Juros'!$A$7:$A$73,1))) *
(INDEX('Curva Juros'!$B$7:$B$73,MATCH(C18232,'Curva Juros'!$A$7:$A$73,1)+1) -
INDEX('Curva Juros'!$B$7:$B$73,MATCH(C18232,'Curva Juros'!$A$7:$A$73,1))) /
(INDEX('Curva Juros'!$A$7:$A$73,MATCH(C18232,'Curva Juros'!$A$7:$A$73,1)+1) -
INDEX('Curva Juros'!$A$7:$A$73,MATCH(C18232,'Curva Juros'!$A$7:$A$73,1)))</f>
        <v>7.6535944603174606</v>
      </c>
      <c r="F18232" s="24">
        <f t="shared" si="284"/>
        <v>2.9226055396825393E-2</v>
      </c>
      <c r="G18232" s="24"/>
    </row>
    <row r="18233" spans="1:7" x14ac:dyDescent="0.25">
      <c r="A18233" s="6" t="s">
        <v>383</v>
      </c>
      <c r="B18233" s="7">
        <v>45968</v>
      </c>
      <c r="C18233" s="8">
        <v>1049.03</v>
      </c>
      <c r="D18233" s="20">
        <v>0.106014</v>
      </c>
      <c r="E18233" s="35" cm="1">
        <f t="array" ref="E18233">INDEX('Curva Juros'!$B$7:$B$73,MATCH(C18233,'Curva Juros'!$A$7:$A$73,1)) +
(C18233-INDEX('Curva Juros'!$A$7:$A$73,MATCH(C18233,'Curva Juros'!$A$7:$A$73,1))) *
(INDEX('Curva Juros'!$B$7:$B$73,MATCH(C18233,'Curva Juros'!$A$7:$A$73,1)+1) -
INDEX('Curva Juros'!$B$7:$B$73,MATCH(C18233,'Curva Juros'!$A$7:$A$73,1))) /
(INDEX('Curva Juros'!$A$7:$A$73,MATCH(C18233,'Curva Juros'!$A$7:$A$73,1)+1) -
INDEX('Curva Juros'!$A$7:$A$73,MATCH(C18233,'Curva Juros'!$A$7:$A$73,1)))</f>
        <v>7.6541759841269839</v>
      </c>
      <c r="F18233" s="24">
        <f t="shared" si="284"/>
        <v>2.9472240158730165E-2</v>
      </c>
      <c r="G18233" s="24"/>
    </row>
    <row r="18234" spans="1:7" x14ac:dyDescent="0.25">
      <c r="A18234" s="3" t="s">
        <v>383</v>
      </c>
      <c r="B18234" s="4">
        <v>45975</v>
      </c>
      <c r="C18234" s="5">
        <v>1045.1500000000001</v>
      </c>
      <c r="D18234" s="19">
        <v>0.10417700000000001</v>
      </c>
      <c r="E18234" s="35" cm="1">
        <f t="array" ref="E18234">INDEX('Curva Juros'!$B$7:$B$73,MATCH(C18234,'Curva Juros'!$A$7:$A$73,1)) +
(C18234-INDEX('Curva Juros'!$A$7:$A$73,MATCH(C18234,'Curva Juros'!$A$7:$A$73,1))) *
(INDEX('Curva Juros'!$B$7:$B$73,MATCH(C18234,'Curva Juros'!$A$7:$A$73,1)+1) -
INDEX('Curva Juros'!$B$7:$B$73,MATCH(C18234,'Curva Juros'!$A$7:$A$73,1))) /
(INDEX('Curva Juros'!$A$7:$A$73,MATCH(C18234,'Curva Juros'!$A$7:$A$73,1)+1) -
INDEX('Curva Juros'!$A$7:$A$73,MATCH(C18234,'Curva Juros'!$A$7:$A$73,1)))</f>
        <v>7.6546132539682539</v>
      </c>
      <c r="F18234" s="24">
        <f t="shared" si="284"/>
        <v>2.7630867460317468E-2</v>
      </c>
      <c r="G18234" s="24"/>
    </row>
    <row r="18235" spans="1:7" x14ac:dyDescent="0.25">
      <c r="A18235" s="6" t="s">
        <v>383</v>
      </c>
      <c r="B18235" s="7">
        <v>45982</v>
      </c>
      <c r="C18235" s="8">
        <v>1040.57</v>
      </c>
      <c r="D18235" s="20">
        <v>0.10513699999999999</v>
      </c>
      <c r="E18235" s="35" cm="1">
        <f t="array" ref="E18235">INDEX('Curva Juros'!$B$7:$B$73,MATCH(C18235,'Curva Juros'!$A$7:$A$73,1)) +
(C18235-INDEX('Curva Juros'!$A$7:$A$73,MATCH(C18235,'Curva Juros'!$A$7:$A$73,1))) *
(INDEX('Curva Juros'!$B$7:$B$73,MATCH(C18235,'Curva Juros'!$A$7:$A$73,1)+1) -
INDEX('Curva Juros'!$B$7:$B$73,MATCH(C18235,'Curva Juros'!$A$7:$A$73,1))) /
(INDEX('Curva Juros'!$A$7:$A$73,MATCH(C18235,'Curva Juros'!$A$7:$A$73,1)+1) -
INDEX('Curva Juros'!$A$7:$A$73,MATCH(C18235,'Curva Juros'!$A$7:$A$73,1)))</f>
        <v>7.6551294126984128</v>
      </c>
      <c r="F18235" s="24">
        <f t="shared" si="284"/>
        <v>2.8585705873015871E-2</v>
      </c>
      <c r="G18235" s="24"/>
    </row>
    <row r="18236" spans="1:7" x14ac:dyDescent="0.25">
      <c r="A18236" s="3" t="s">
        <v>383</v>
      </c>
      <c r="B18236" s="4">
        <v>45989</v>
      </c>
      <c r="C18236" s="5">
        <v>1035.02</v>
      </c>
      <c r="D18236" s="19">
        <v>0.10603799999999999</v>
      </c>
      <c r="E18236" s="35" cm="1">
        <f t="array" ref="E18236">INDEX('Curva Juros'!$B$7:$B$73,MATCH(C18236,'Curva Juros'!$A$7:$A$73,1)) +
(C18236-INDEX('Curva Juros'!$A$7:$A$73,MATCH(C18236,'Curva Juros'!$A$7:$A$73,1))) *
(INDEX('Curva Juros'!$B$7:$B$73,MATCH(C18236,'Curva Juros'!$A$7:$A$73,1)+1) -
INDEX('Curva Juros'!$B$7:$B$73,MATCH(C18236,'Curva Juros'!$A$7:$A$73,1))) /
(INDEX('Curva Juros'!$A$7:$A$73,MATCH(C18236,'Curva Juros'!$A$7:$A$73,1)+1) -
INDEX('Curva Juros'!$A$7:$A$73,MATCH(C18236,'Curva Juros'!$A$7:$A$73,1)))</f>
        <v>7.6557548888888887</v>
      </c>
      <c r="F18236" s="24">
        <f t="shared" si="284"/>
        <v>2.9480451111111111E-2</v>
      </c>
      <c r="G18236" s="24"/>
    </row>
    <row r="18237" spans="1:7" x14ac:dyDescent="0.25">
      <c r="A18237" s="6" t="s">
        <v>383</v>
      </c>
      <c r="B18237" s="7">
        <v>45996</v>
      </c>
      <c r="C18237" s="8">
        <v>1024.3699999999999</v>
      </c>
      <c r="D18237" s="20">
        <v>0.11522499999999999</v>
      </c>
      <c r="E18237" s="35" cm="1">
        <f t="array" ref="E18237">INDEX('Curva Juros'!$B$7:$B$73,MATCH(C18237,'Curva Juros'!$A$7:$A$73,1)) +
(C18237-INDEX('Curva Juros'!$A$7:$A$73,MATCH(C18237,'Curva Juros'!$A$7:$A$73,1))) *
(INDEX('Curva Juros'!$B$7:$B$73,MATCH(C18237,'Curva Juros'!$A$7:$A$73,1)+1) -
INDEX('Curva Juros'!$B$7:$B$73,MATCH(C18237,'Curva Juros'!$A$7:$A$73,1))) /
(INDEX('Curva Juros'!$A$7:$A$73,MATCH(C18237,'Curva Juros'!$A$7:$A$73,1)+1) -
INDEX('Curva Juros'!$A$7:$A$73,MATCH(C18237,'Curva Juros'!$A$7:$A$73,1)))</f>
        <v>7.6569551269841272</v>
      </c>
      <c r="F18237" s="24">
        <f t="shared" si="284"/>
        <v>3.865544873015872E-2</v>
      </c>
      <c r="G18237" s="24"/>
    </row>
    <row r="18238" spans="1:7" x14ac:dyDescent="0.25">
      <c r="A18238" s="3" t="s">
        <v>383</v>
      </c>
      <c r="B18238" s="4">
        <v>46003</v>
      </c>
      <c r="C18238" s="5">
        <v>1024.21</v>
      </c>
      <c r="D18238" s="19">
        <v>0.10735500000000001</v>
      </c>
      <c r="E18238" s="35" cm="1">
        <f t="array" ref="E18238">INDEX('Curva Juros'!$B$7:$B$73,MATCH(C18238,'Curva Juros'!$A$7:$A$73,1)) +
(C18238-INDEX('Curva Juros'!$A$7:$A$73,MATCH(C18238,'Curva Juros'!$A$7:$A$73,1))) *
(INDEX('Curva Juros'!$B$7:$B$73,MATCH(C18238,'Curva Juros'!$A$7:$A$73,1)+1) -
INDEX('Curva Juros'!$B$7:$B$73,MATCH(C18238,'Curva Juros'!$A$7:$A$73,1))) /
(INDEX('Curva Juros'!$A$7:$A$73,MATCH(C18238,'Curva Juros'!$A$7:$A$73,1)+1) -
INDEX('Curva Juros'!$A$7:$A$73,MATCH(C18238,'Curva Juros'!$A$7:$A$73,1)))</f>
        <v>7.6569731587301586</v>
      </c>
      <c r="F18238" s="24">
        <f t="shared" si="284"/>
        <v>3.0785268412698422E-2</v>
      </c>
      <c r="G18238" s="24"/>
    </row>
    <row r="18239" spans="1:7" x14ac:dyDescent="0.25">
      <c r="A18239" s="6" t="s">
        <v>383</v>
      </c>
      <c r="B18239" s="7">
        <v>46010</v>
      </c>
      <c r="C18239" s="8">
        <v>1012.88</v>
      </c>
      <c r="D18239" s="20">
        <v>0.117648</v>
      </c>
      <c r="E18239" s="35" cm="1">
        <f t="array" ref="E18239">INDEX('Curva Juros'!$B$7:$B$73,MATCH(C18239,'Curva Juros'!$A$7:$A$73,1)) +
(C18239-INDEX('Curva Juros'!$A$7:$A$73,MATCH(C18239,'Curva Juros'!$A$7:$A$73,1))) *
(INDEX('Curva Juros'!$B$7:$B$73,MATCH(C18239,'Curva Juros'!$A$7:$A$73,1)+1) -
INDEX('Curva Juros'!$B$7:$B$73,MATCH(C18239,'Curva Juros'!$A$7:$A$73,1))) /
(INDEX('Curva Juros'!$A$7:$A$73,MATCH(C18239,'Curva Juros'!$A$7:$A$73,1)+1) -
INDEX('Curva Juros'!$A$7:$A$73,MATCH(C18239,'Curva Juros'!$A$7:$A$73,1)))</f>
        <v>7.6582500317460322</v>
      </c>
      <c r="F18239" s="24">
        <f t="shared" si="284"/>
        <v>4.1065499682539683E-2</v>
      </c>
      <c r="G18239" s="24"/>
    </row>
    <row r="18240" spans="1:7" x14ac:dyDescent="0.25">
      <c r="A18240" s="3" t="s">
        <v>383</v>
      </c>
      <c r="B18240" s="4">
        <v>46017</v>
      </c>
      <c r="C18240" s="5">
        <v>1003.32</v>
      </c>
      <c r="D18240" s="19">
        <v>0.126614</v>
      </c>
      <c r="E18240" s="35" cm="1">
        <f t="array" ref="E18240">INDEX('Curva Juros'!$B$7:$B$73,MATCH(C18240,'Curva Juros'!$A$7:$A$73,1)) +
(C18240-INDEX('Curva Juros'!$A$7:$A$73,MATCH(C18240,'Curva Juros'!$A$7:$A$73,1))) *
(INDEX('Curva Juros'!$B$7:$B$73,MATCH(C18240,'Curva Juros'!$A$7:$A$73,1)+1) -
INDEX('Curva Juros'!$B$7:$B$73,MATCH(C18240,'Curva Juros'!$A$7:$A$73,1))) /
(INDEX('Curva Juros'!$A$7:$A$73,MATCH(C18240,'Curva Juros'!$A$7:$A$73,1)+1) -
INDEX('Curva Juros'!$A$7:$A$73,MATCH(C18240,'Curva Juros'!$A$7:$A$73,1)))</f>
        <v>7.6592197142857144</v>
      </c>
      <c r="F18240" s="24">
        <f t="shared" si="284"/>
        <v>5.0021802857142861E-2</v>
      </c>
      <c r="G18240" s="24"/>
    </row>
    <row r="18241" spans="1:7" x14ac:dyDescent="0.25">
      <c r="A18241" s="6" t="s">
        <v>383</v>
      </c>
      <c r="B18241" s="7">
        <v>46024</v>
      </c>
      <c r="C18241" s="8">
        <v>1001.08</v>
      </c>
      <c r="D18241" s="20">
        <v>0.12378400000000001</v>
      </c>
      <c r="E18241" s="35" cm="1">
        <f t="array" ref="E18241">INDEX('Curva Juros'!$B$7:$B$73,MATCH(C18241,'Curva Juros'!$A$7:$A$73,1)) +
(C18241-INDEX('Curva Juros'!$A$7:$A$73,MATCH(C18241,'Curva Juros'!$A$7:$A$73,1))) *
(INDEX('Curva Juros'!$B$7:$B$73,MATCH(C18241,'Curva Juros'!$A$7:$A$73,1)+1) -
INDEX('Curva Juros'!$B$7:$B$73,MATCH(C18241,'Curva Juros'!$A$7:$A$73,1))) /
(INDEX('Curva Juros'!$A$7:$A$73,MATCH(C18241,'Curva Juros'!$A$7:$A$73,1)+1) -
INDEX('Curva Juros'!$A$7:$A$73,MATCH(C18241,'Curva Juros'!$A$7:$A$73,1)))</f>
        <v>7.6594206031746035</v>
      </c>
      <c r="F18241" s="24">
        <f t="shared" si="284"/>
        <v>4.7189793968253971E-2</v>
      </c>
      <c r="G18241" s="24"/>
    </row>
    <row r="18242" spans="1:7" x14ac:dyDescent="0.25">
      <c r="A18242" s="3" t="s">
        <v>383</v>
      </c>
      <c r="B18242" s="4">
        <v>46031</v>
      </c>
      <c r="C18242" s="5">
        <v>998.36</v>
      </c>
      <c r="D18242" s="19">
        <v>0.120103</v>
      </c>
      <c r="E18242" s="35" cm="1">
        <f t="array" ref="E18242">INDEX('Curva Juros'!$B$7:$B$73,MATCH(C18242,'Curva Juros'!$A$7:$A$73,1)) +
(C18242-INDEX('Curva Juros'!$A$7:$A$73,MATCH(C18242,'Curva Juros'!$A$7:$A$73,1))) *
(INDEX('Curva Juros'!$B$7:$B$73,MATCH(C18242,'Curva Juros'!$A$7:$A$73,1)+1) -
INDEX('Curva Juros'!$B$7:$B$73,MATCH(C18242,'Curva Juros'!$A$7:$A$73,1))) /
(INDEX('Curva Juros'!$A$7:$A$73,MATCH(C18242,'Curva Juros'!$A$7:$A$73,1)+1) -
INDEX('Curva Juros'!$A$7:$A$73,MATCH(C18242,'Curva Juros'!$A$7:$A$73,1)))</f>
        <v>7.6596645396825398</v>
      </c>
      <c r="F18242" s="24">
        <f t="shared" si="284"/>
        <v>4.3506354603174605E-2</v>
      </c>
      <c r="G18242" s="24"/>
    </row>
    <row r="18243" spans="1:7" x14ac:dyDescent="0.25">
      <c r="A18243" s="6" t="s">
        <v>383</v>
      </c>
      <c r="B18243" s="7">
        <v>46038</v>
      </c>
      <c r="C18243" s="8">
        <v>1034.77</v>
      </c>
      <c r="D18243" s="20">
        <v>0.12864500000000001</v>
      </c>
      <c r="E18243" s="35" cm="1">
        <f t="array" ref="E18243">INDEX('Curva Juros'!$B$7:$B$73,MATCH(C18243,'Curva Juros'!$A$7:$A$73,1)) +
(C18243-INDEX('Curva Juros'!$A$7:$A$73,MATCH(C18243,'Curva Juros'!$A$7:$A$73,1))) *
(INDEX('Curva Juros'!$B$7:$B$73,MATCH(C18243,'Curva Juros'!$A$7:$A$73,1)+1) -
INDEX('Curva Juros'!$B$7:$B$73,MATCH(C18243,'Curva Juros'!$A$7:$A$73,1))) /
(INDEX('Curva Juros'!$A$7:$A$73,MATCH(C18243,'Curva Juros'!$A$7:$A$73,1)+1) -
INDEX('Curva Juros'!$A$7:$A$73,MATCH(C18243,'Curva Juros'!$A$7:$A$73,1)))</f>
        <v>7.6557830634920636</v>
      </c>
      <c r="F18243" s="24">
        <f t="shared" ref="F18243:F18306" si="285">D18243-E18243/100</f>
        <v>5.2087169365079372E-2</v>
      </c>
      <c r="G18243" s="24"/>
    </row>
    <row r="18244" spans="1:7" x14ac:dyDescent="0.25">
      <c r="A18244" s="3" t="s">
        <v>383</v>
      </c>
      <c r="B18244" s="4">
        <v>46045</v>
      </c>
      <c r="C18244" s="5">
        <v>1030.03</v>
      </c>
      <c r="D18244" s="19">
        <v>0.128106</v>
      </c>
      <c r="E18244" s="35" cm="1">
        <f t="array" ref="E18244">INDEX('Curva Juros'!$B$7:$B$73,MATCH(C18244,'Curva Juros'!$A$7:$A$73,1)) +
(C18244-INDEX('Curva Juros'!$A$7:$A$73,MATCH(C18244,'Curva Juros'!$A$7:$A$73,1))) *
(INDEX('Curva Juros'!$B$7:$B$73,MATCH(C18244,'Curva Juros'!$A$7:$A$73,1)+1) -
INDEX('Curva Juros'!$B$7:$B$73,MATCH(C18244,'Curva Juros'!$A$7:$A$73,1))) /
(INDEX('Curva Juros'!$A$7:$A$73,MATCH(C18244,'Curva Juros'!$A$7:$A$73,1)+1) -
INDEX('Curva Juros'!$A$7:$A$73,MATCH(C18244,'Curva Juros'!$A$7:$A$73,1)))</f>
        <v>7.656317253968254</v>
      </c>
      <c r="F18244" s="24">
        <f t="shared" si="285"/>
        <v>5.1542827460317464E-2</v>
      </c>
      <c r="G18244" s="24"/>
    </row>
    <row r="18245" spans="1:7" x14ac:dyDescent="0.25">
      <c r="A18245" s="6" t="s">
        <v>383</v>
      </c>
      <c r="B18245" s="7">
        <v>46052</v>
      </c>
      <c r="C18245" s="8">
        <v>1023.32</v>
      </c>
      <c r="D18245" s="20">
        <v>0.13164899999999999</v>
      </c>
      <c r="E18245" s="35" cm="1">
        <f t="array" ref="E18245">INDEX('Curva Juros'!$B$7:$B$73,MATCH(C18245,'Curva Juros'!$A$7:$A$73,1)) +
(C18245-INDEX('Curva Juros'!$A$7:$A$73,MATCH(C18245,'Curva Juros'!$A$7:$A$73,1))) *
(INDEX('Curva Juros'!$B$7:$B$73,MATCH(C18245,'Curva Juros'!$A$7:$A$73,1)+1) -
INDEX('Curva Juros'!$B$7:$B$73,MATCH(C18245,'Curva Juros'!$A$7:$A$73,1))) /
(INDEX('Curva Juros'!$A$7:$A$73,MATCH(C18245,'Curva Juros'!$A$7:$A$73,1)+1) -
INDEX('Curva Juros'!$A$7:$A$73,MATCH(C18245,'Curva Juros'!$A$7:$A$73,1)))</f>
        <v>7.6570734603174602</v>
      </c>
      <c r="F18245" s="24">
        <f t="shared" si="285"/>
        <v>5.5078265396825393E-2</v>
      </c>
      <c r="G18245" s="24"/>
    </row>
    <row r="18246" spans="1:7" x14ac:dyDescent="0.25">
      <c r="A18246" s="3" t="s">
        <v>383</v>
      </c>
      <c r="B18246" s="4">
        <v>46059</v>
      </c>
      <c r="C18246" s="5">
        <v>1018.83</v>
      </c>
      <c r="D18246" s="19">
        <v>0.13059699999999999</v>
      </c>
      <c r="E18246" s="35" cm="1">
        <f t="array" ref="E18246">INDEX('Curva Juros'!$B$7:$B$73,MATCH(C18246,'Curva Juros'!$A$7:$A$73,1)) +
(C18246-INDEX('Curva Juros'!$A$7:$A$73,MATCH(C18246,'Curva Juros'!$A$7:$A$73,1))) *
(INDEX('Curva Juros'!$B$7:$B$73,MATCH(C18246,'Curva Juros'!$A$7:$A$73,1)+1) -
INDEX('Curva Juros'!$B$7:$B$73,MATCH(C18246,'Curva Juros'!$A$7:$A$73,1))) /
(INDEX('Curva Juros'!$A$7:$A$73,MATCH(C18246,'Curva Juros'!$A$7:$A$73,1)+1) -
INDEX('Curva Juros'!$A$7:$A$73,MATCH(C18246,'Curva Juros'!$A$7:$A$73,1)))</f>
        <v>7.6575794761904765</v>
      </c>
      <c r="F18246" s="24">
        <f t="shared" si="285"/>
        <v>5.4021205238095227E-2</v>
      </c>
      <c r="G18246" s="24"/>
    </row>
    <row r="18247" spans="1:7" x14ac:dyDescent="0.25">
      <c r="A18247" s="6" t="s">
        <v>383</v>
      </c>
      <c r="B18247" s="7">
        <v>46066</v>
      </c>
      <c r="C18247" s="8">
        <v>1014.58</v>
      </c>
      <c r="D18247" s="20">
        <v>0.12903999999999999</v>
      </c>
      <c r="E18247" s="35" cm="1">
        <f t="array" ref="E18247">INDEX('Curva Juros'!$B$7:$B$73,MATCH(C18247,'Curva Juros'!$A$7:$A$73,1)) +
(C18247-INDEX('Curva Juros'!$A$7:$A$73,MATCH(C18247,'Curva Juros'!$A$7:$A$73,1))) *
(INDEX('Curva Juros'!$B$7:$B$73,MATCH(C18247,'Curva Juros'!$A$7:$A$73,1)+1) -
INDEX('Curva Juros'!$B$7:$B$73,MATCH(C18247,'Curva Juros'!$A$7:$A$73,1))) /
(INDEX('Curva Juros'!$A$7:$A$73,MATCH(C18247,'Curva Juros'!$A$7:$A$73,1)+1) -
INDEX('Curva Juros'!$A$7:$A$73,MATCH(C18247,'Curva Juros'!$A$7:$A$73,1)))</f>
        <v>7.6580584444444444</v>
      </c>
      <c r="F18247" s="24">
        <f t="shared" si="285"/>
        <v>5.2459415555555541E-2</v>
      </c>
      <c r="G18247" s="24"/>
    </row>
    <row r="18248" spans="1:7" x14ac:dyDescent="0.25">
      <c r="A18248" s="3" t="s">
        <v>383</v>
      </c>
      <c r="B18248" s="4">
        <v>46073</v>
      </c>
      <c r="C18248" s="5">
        <v>1010.49</v>
      </c>
      <c r="D18248" s="19">
        <v>0.13131000000000001</v>
      </c>
      <c r="E18248" s="35" cm="1">
        <f t="array" ref="E18248">INDEX('Curva Juros'!$B$7:$B$73,MATCH(C18248,'Curva Juros'!$A$7:$A$73,1)) +
(C18248-INDEX('Curva Juros'!$A$7:$A$73,MATCH(C18248,'Curva Juros'!$A$7:$A$73,1))) *
(INDEX('Curva Juros'!$B$7:$B$73,MATCH(C18248,'Curva Juros'!$A$7:$A$73,1)+1) -
INDEX('Curva Juros'!$B$7:$B$73,MATCH(C18248,'Curva Juros'!$A$7:$A$73,1))) /
(INDEX('Curva Juros'!$A$7:$A$73,MATCH(C18248,'Curva Juros'!$A$7:$A$73,1)+1) -
INDEX('Curva Juros'!$A$7:$A$73,MATCH(C18248,'Curva Juros'!$A$7:$A$73,1)))</f>
        <v>7.6585193809523808</v>
      </c>
      <c r="F18248" s="24">
        <f t="shared" si="285"/>
        <v>5.4724806190476205E-2</v>
      </c>
      <c r="G18248" s="24"/>
    </row>
    <row r="18249" spans="1:7" x14ac:dyDescent="0.25">
      <c r="A18249" s="6" t="s">
        <v>383</v>
      </c>
      <c r="B18249" s="7">
        <v>46080</v>
      </c>
      <c r="C18249" s="8">
        <v>1005.25</v>
      </c>
      <c r="D18249" s="20">
        <v>0.13179199999999999</v>
      </c>
      <c r="E18249" s="35" cm="1">
        <f t="array" ref="E18249">INDEX('Curva Juros'!$B$7:$B$73,MATCH(C18249,'Curva Juros'!$A$7:$A$73,1)) +
(C18249-INDEX('Curva Juros'!$A$7:$A$73,MATCH(C18249,'Curva Juros'!$A$7:$A$73,1))) *
(INDEX('Curva Juros'!$B$7:$B$73,MATCH(C18249,'Curva Juros'!$A$7:$A$73,1)+1) -
INDEX('Curva Juros'!$B$7:$B$73,MATCH(C18249,'Curva Juros'!$A$7:$A$73,1))) /
(INDEX('Curva Juros'!$A$7:$A$73,MATCH(C18249,'Curva Juros'!$A$7:$A$73,1)+1) -
INDEX('Curva Juros'!$A$7:$A$73,MATCH(C18249,'Curva Juros'!$A$7:$A$73,1)))</f>
        <v>7.6590466269841269</v>
      </c>
      <c r="F18249" s="24">
        <f t="shared" si="285"/>
        <v>5.5201533730158722E-2</v>
      </c>
      <c r="G18249" s="24"/>
    </row>
    <row r="18250" spans="1:7" x14ac:dyDescent="0.25">
      <c r="A18250" s="3" t="s">
        <v>384</v>
      </c>
      <c r="B18250" s="4">
        <v>45723</v>
      </c>
      <c r="C18250" s="5">
        <v>1190.1500000000001</v>
      </c>
      <c r="D18250" s="19">
        <v>9.4764000000000001E-2</v>
      </c>
      <c r="E18250" s="35" cm="1">
        <f t="array" ref="E18250">INDEX('Curva Juros'!$B$7:$B$73,MATCH(C18250,'Curva Juros'!$A$7:$A$73,1)) +
(C18250-INDEX('Curva Juros'!$A$7:$A$73,MATCH(C18250,'Curva Juros'!$A$7:$A$73,1))) *
(INDEX('Curva Juros'!$B$7:$B$73,MATCH(C18250,'Curva Juros'!$A$7:$A$73,1)+1) -
INDEX('Curva Juros'!$B$7:$B$73,MATCH(C18250,'Curva Juros'!$A$7:$A$73,1))) /
(INDEX('Curva Juros'!$A$7:$A$73,MATCH(C18250,'Curva Juros'!$A$7:$A$73,1)+1) -
INDEX('Curva Juros'!$A$7:$A$73,MATCH(C18250,'Curva Juros'!$A$7:$A$73,1)))</f>
        <v>7.636132936507936</v>
      </c>
      <c r="F18250" s="24">
        <f t="shared" si="285"/>
        <v>1.840267063492064E-2</v>
      </c>
      <c r="G18250" s="24"/>
    </row>
    <row r="18251" spans="1:7" x14ac:dyDescent="0.25">
      <c r="A18251" s="6" t="s">
        <v>384</v>
      </c>
      <c r="B18251" s="7">
        <v>45730</v>
      </c>
      <c r="C18251" s="8">
        <v>1186.7</v>
      </c>
      <c r="D18251" s="20">
        <v>9.3104999999999993E-2</v>
      </c>
      <c r="E18251" s="35" cm="1">
        <f t="array" ref="E18251">INDEX('Curva Juros'!$B$7:$B$73,MATCH(C18251,'Curva Juros'!$A$7:$A$73,1)) +
(C18251-INDEX('Curva Juros'!$A$7:$A$73,MATCH(C18251,'Curva Juros'!$A$7:$A$73,1))) *
(INDEX('Curva Juros'!$B$7:$B$73,MATCH(C18251,'Curva Juros'!$A$7:$A$73,1)+1) -
INDEX('Curva Juros'!$B$7:$B$73,MATCH(C18251,'Curva Juros'!$A$7:$A$73,1))) /
(INDEX('Curva Juros'!$A$7:$A$73,MATCH(C18251,'Curva Juros'!$A$7:$A$73,1)+1) -
INDEX('Curva Juros'!$A$7:$A$73,MATCH(C18251,'Curva Juros'!$A$7:$A$73,1)))</f>
        <v>7.6366531746031745</v>
      </c>
      <c r="F18251" s="24">
        <f t="shared" si="285"/>
        <v>1.6738468253968242E-2</v>
      </c>
      <c r="G18251" s="24"/>
    </row>
    <row r="18252" spans="1:7" x14ac:dyDescent="0.25">
      <c r="A18252" s="3" t="s">
        <v>384</v>
      </c>
      <c r="B18252" s="4">
        <v>45737</v>
      </c>
      <c r="C18252" s="5">
        <v>1179.9100000000001</v>
      </c>
      <c r="D18252" s="19">
        <v>9.5027E-2</v>
      </c>
      <c r="E18252" s="35" cm="1">
        <f t="array" ref="E18252">INDEX('Curva Juros'!$B$7:$B$73,MATCH(C18252,'Curva Juros'!$A$7:$A$73,1)) +
(C18252-INDEX('Curva Juros'!$A$7:$A$73,MATCH(C18252,'Curva Juros'!$A$7:$A$73,1))) *
(INDEX('Curva Juros'!$B$7:$B$73,MATCH(C18252,'Curva Juros'!$A$7:$A$73,1)+1) -
INDEX('Curva Juros'!$B$7:$B$73,MATCH(C18252,'Curva Juros'!$A$7:$A$73,1))) /
(INDEX('Curva Juros'!$A$7:$A$73,MATCH(C18252,'Curva Juros'!$A$7:$A$73,1)+1) -
INDEX('Curva Juros'!$A$7:$A$73,MATCH(C18252,'Curva Juros'!$A$7:$A$73,1)))</f>
        <v>7.6376770634920632</v>
      </c>
      <c r="F18252" s="24">
        <f t="shared" si="285"/>
        <v>1.8650229365079374E-2</v>
      </c>
      <c r="G18252" s="24"/>
    </row>
    <row r="18253" spans="1:7" x14ac:dyDescent="0.25">
      <c r="A18253" s="6" t="s">
        <v>384</v>
      </c>
      <c r="B18253" s="7">
        <v>45744</v>
      </c>
      <c r="C18253" s="8">
        <v>1174.28</v>
      </c>
      <c r="D18253" s="20">
        <v>9.5695000000000002E-2</v>
      </c>
      <c r="E18253" s="35" cm="1">
        <f t="array" ref="E18253">INDEX('Curva Juros'!$B$7:$B$73,MATCH(C18253,'Curva Juros'!$A$7:$A$73,1)) +
(C18253-INDEX('Curva Juros'!$A$7:$A$73,MATCH(C18253,'Curva Juros'!$A$7:$A$73,1))) *
(INDEX('Curva Juros'!$B$7:$B$73,MATCH(C18253,'Curva Juros'!$A$7:$A$73,1)+1) -
INDEX('Curva Juros'!$B$7:$B$73,MATCH(C18253,'Curva Juros'!$A$7:$A$73,1))) /
(INDEX('Curva Juros'!$A$7:$A$73,MATCH(C18253,'Curva Juros'!$A$7:$A$73,1)+1) -
INDEX('Curva Juros'!$A$7:$A$73,MATCH(C18253,'Curva Juros'!$A$7:$A$73,1)))</f>
        <v>7.6385260317460313</v>
      </c>
      <c r="F18253" s="24">
        <f t="shared" si="285"/>
        <v>1.9309739682539684E-2</v>
      </c>
      <c r="G18253" s="24"/>
    </row>
    <row r="18254" spans="1:7" x14ac:dyDescent="0.25">
      <c r="A18254" s="3" t="s">
        <v>384</v>
      </c>
      <c r="B18254" s="4">
        <v>45751</v>
      </c>
      <c r="C18254" s="5">
        <v>1172.1099999999999</v>
      </c>
      <c r="D18254" s="19">
        <v>9.2666999999999999E-2</v>
      </c>
      <c r="E18254" s="35" cm="1">
        <f t="array" ref="E18254">INDEX('Curva Juros'!$B$7:$B$73,MATCH(C18254,'Curva Juros'!$A$7:$A$73,1)) +
(C18254-INDEX('Curva Juros'!$A$7:$A$73,MATCH(C18254,'Curva Juros'!$A$7:$A$73,1))) *
(INDEX('Curva Juros'!$B$7:$B$73,MATCH(C18254,'Curva Juros'!$A$7:$A$73,1)+1) -
INDEX('Curva Juros'!$B$7:$B$73,MATCH(C18254,'Curva Juros'!$A$7:$A$73,1))) /
(INDEX('Curva Juros'!$A$7:$A$73,MATCH(C18254,'Curva Juros'!$A$7:$A$73,1)+1) -
INDEX('Curva Juros'!$A$7:$A$73,MATCH(C18254,'Curva Juros'!$A$7:$A$73,1)))</f>
        <v>7.6388532539682537</v>
      </c>
      <c r="F18254" s="24">
        <f t="shared" si="285"/>
        <v>1.6278467460317469E-2</v>
      </c>
      <c r="G18254" s="24"/>
    </row>
    <row r="18255" spans="1:7" x14ac:dyDescent="0.25">
      <c r="A18255" s="6" t="s">
        <v>384</v>
      </c>
      <c r="B18255" s="7">
        <v>45758</v>
      </c>
      <c r="C18255" s="8">
        <v>1165.1400000000001</v>
      </c>
      <c r="D18255" s="20">
        <v>9.4773999999999997E-2</v>
      </c>
      <c r="E18255" s="35" cm="1">
        <f t="array" ref="E18255">INDEX('Curva Juros'!$B$7:$B$73,MATCH(C18255,'Curva Juros'!$A$7:$A$73,1)) +
(C18255-INDEX('Curva Juros'!$A$7:$A$73,MATCH(C18255,'Curva Juros'!$A$7:$A$73,1))) *
(INDEX('Curva Juros'!$B$7:$B$73,MATCH(C18255,'Curva Juros'!$A$7:$A$73,1)+1) -
INDEX('Curva Juros'!$B$7:$B$73,MATCH(C18255,'Curva Juros'!$A$7:$A$73,1))) /
(INDEX('Curva Juros'!$A$7:$A$73,MATCH(C18255,'Curva Juros'!$A$7:$A$73,1)+1) -
INDEX('Curva Juros'!$A$7:$A$73,MATCH(C18255,'Curva Juros'!$A$7:$A$73,1)))</f>
        <v>7.6399042857142856</v>
      </c>
      <c r="F18255" s="24">
        <f t="shared" si="285"/>
        <v>1.837495714285714E-2</v>
      </c>
      <c r="G18255" s="24"/>
    </row>
    <row r="18256" spans="1:7" x14ac:dyDescent="0.25">
      <c r="A18256" s="3" t="s">
        <v>384</v>
      </c>
      <c r="B18256" s="4">
        <v>45764</v>
      </c>
      <c r="C18256" s="5">
        <v>1202.93</v>
      </c>
      <c r="D18256" s="19">
        <v>9.4063999999999995E-2</v>
      </c>
      <c r="E18256" s="35" cm="1">
        <f t="array" ref="E18256">INDEX('Curva Juros'!$B$7:$B$73,MATCH(C18256,'Curva Juros'!$A$7:$A$73,1)) +
(C18256-INDEX('Curva Juros'!$A$7:$A$73,MATCH(C18256,'Curva Juros'!$A$7:$A$73,1))) *
(INDEX('Curva Juros'!$B$7:$B$73,MATCH(C18256,'Curva Juros'!$A$7:$A$73,1)+1) -
INDEX('Curva Juros'!$B$7:$B$73,MATCH(C18256,'Curva Juros'!$A$7:$A$73,1))) /
(INDEX('Curva Juros'!$A$7:$A$73,MATCH(C18256,'Curva Juros'!$A$7:$A$73,1)+1) -
INDEX('Curva Juros'!$A$7:$A$73,MATCH(C18256,'Curva Juros'!$A$7:$A$73,1)))</f>
        <v>7.6342057936507937</v>
      </c>
      <c r="F18256" s="24">
        <f t="shared" si="285"/>
        <v>1.7721942063492063E-2</v>
      </c>
      <c r="G18256" s="24"/>
    </row>
    <row r="18257" spans="1:7" x14ac:dyDescent="0.25">
      <c r="A18257" s="6" t="s">
        <v>384</v>
      </c>
      <c r="B18257" s="7">
        <v>45772</v>
      </c>
      <c r="C18257" s="8">
        <v>1201.79</v>
      </c>
      <c r="D18257" s="20">
        <v>9.0421000000000001E-2</v>
      </c>
      <c r="E18257" s="35" cm="1">
        <f t="array" ref="E18257">INDEX('Curva Juros'!$B$7:$B$73,MATCH(C18257,'Curva Juros'!$A$7:$A$73,1)) +
(C18257-INDEX('Curva Juros'!$A$7:$A$73,MATCH(C18257,'Curva Juros'!$A$7:$A$73,1))) *
(INDEX('Curva Juros'!$B$7:$B$73,MATCH(C18257,'Curva Juros'!$A$7:$A$73,1)+1) -
INDEX('Curva Juros'!$B$7:$B$73,MATCH(C18257,'Curva Juros'!$A$7:$A$73,1))) /
(INDEX('Curva Juros'!$A$7:$A$73,MATCH(C18257,'Curva Juros'!$A$7:$A$73,1)+1) -
INDEX('Curva Juros'!$A$7:$A$73,MATCH(C18257,'Curva Juros'!$A$7:$A$73,1)))</f>
        <v>7.6343776984126981</v>
      </c>
      <c r="F18257" s="24">
        <f t="shared" si="285"/>
        <v>1.4077223015873025E-2</v>
      </c>
      <c r="G18257" s="24"/>
    </row>
    <row r="18258" spans="1:7" x14ac:dyDescent="0.25">
      <c r="A18258" s="3" t="s">
        <v>384</v>
      </c>
      <c r="B18258" s="4">
        <v>45779</v>
      </c>
      <c r="C18258" s="5">
        <v>1196.22</v>
      </c>
      <c r="D18258" s="19">
        <v>9.2421000000000003E-2</v>
      </c>
      <c r="E18258" s="35" cm="1">
        <f t="array" ref="E18258">INDEX('Curva Juros'!$B$7:$B$73,MATCH(C18258,'Curva Juros'!$A$7:$A$73,1)) +
(C18258-INDEX('Curva Juros'!$A$7:$A$73,MATCH(C18258,'Curva Juros'!$A$7:$A$73,1))) *
(INDEX('Curva Juros'!$B$7:$B$73,MATCH(C18258,'Curva Juros'!$A$7:$A$73,1)+1) -
INDEX('Curva Juros'!$B$7:$B$73,MATCH(C18258,'Curva Juros'!$A$7:$A$73,1))) /
(INDEX('Curva Juros'!$A$7:$A$73,MATCH(C18258,'Curva Juros'!$A$7:$A$73,1)+1) -
INDEX('Curva Juros'!$A$7:$A$73,MATCH(C18258,'Curva Juros'!$A$7:$A$73,1)))</f>
        <v>7.6352176190476193</v>
      </c>
      <c r="F18258" s="24">
        <f t="shared" si="285"/>
        <v>1.6068823809523805E-2</v>
      </c>
      <c r="G18258" s="24"/>
    </row>
    <row r="18259" spans="1:7" x14ac:dyDescent="0.25">
      <c r="A18259" s="6" t="s">
        <v>384</v>
      </c>
      <c r="B18259" s="7">
        <v>45786</v>
      </c>
      <c r="C18259" s="8">
        <v>1192.79</v>
      </c>
      <c r="D18259" s="20">
        <v>9.0425000000000005E-2</v>
      </c>
      <c r="E18259" s="35" cm="1">
        <f t="array" ref="E18259">INDEX('Curva Juros'!$B$7:$B$73,MATCH(C18259,'Curva Juros'!$A$7:$A$73,1)) +
(C18259-INDEX('Curva Juros'!$A$7:$A$73,MATCH(C18259,'Curva Juros'!$A$7:$A$73,1))) *
(INDEX('Curva Juros'!$B$7:$B$73,MATCH(C18259,'Curva Juros'!$A$7:$A$73,1)+1) -
INDEX('Curva Juros'!$B$7:$B$73,MATCH(C18259,'Curva Juros'!$A$7:$A$73,1))) /
(INDEX('Curva Juros'!$A$7:$A$73,MATCH(C18259,'Curva Juros'!$A$7:$A$73,1)+1) -
INDEX('Curva Juros'!$A$7:$A$73,MATCH(C18259,'Curva Juros'!$A$7:$A$73,1)))</f>
        <v>7.6357348412698416</v>
      </c>
      <c r="F18259" s="24">
        <f t="shared" si="285"/>
        <v>1.4067651587301583E-2</v>
      </c>
      <c r="G18259" s="24"/>
    </row>
    <row r="18260" spans="1:7" x14ac:dyDescent="0.25">
      <c r="A18260" s="3" t="s">
        <v>384</v>
      </c>
      <c r="B18260" s="4">
        <v>45793</v>
      </c>
      <c r="C18260" s="5">
        <v>1187.23</v>
      </c>
      <c r="D18260" s="19">
        <v>9.1139999999999999E-2</v>
      </c>
      <c r="E18260" s="35" cm="1">
        <f t="array" ref="E18260">INDEX('Curva Juros'!$B$7:$B$73,MATCH(C18260,'Curva Juros'!$A$7:$A$73,1)) +
(C18260-INDEX('Curva Juros'!$A$7:$A$73,MATCH(C18260,'Curva Juros'!$A$7:$A$73,1))) *
(INDEX('Curva Juros'!$B$7:$B$73,MATCH(C18260,'Curva Juros'!$A$7:$A$73,1)+1) -
INDEX('Curva Juros'!$B$7:$B$73,MATCH(C18260,'Curva Juros'!$A$7:$A$73,1))) /
(INDEX('Curva Juros'!$A$7:$A$73,MATCH(C18260,'Curva Juros'!$A$7:$A$73,1)+1) -
INDEX('Curva Juros'!$A$7:$A$73,MATCH(C18260,'Curva Juros'!$A$7:$A$73,1)))</f>
        <v>7.6365732539682538</v>
      </c>
      <c r="F18260" s="24">
        <f t="shared" si="285"/>
        <v>1.4774267460317458E-2</v>
      </c>
      <c r="G18260" s="24"/>
    </row>
    <row r="18261" spans="1:7" x14ac:dyDescent="0.25">
      <c r="A18261" s="6" t="s">
        <v>384</v>
      </c>
      <c r="B18261" s="7">
        <v>45800</v>
      </c>
      <c r="C18261" s="8">
        <v>1180.8699999999999</v>
      </c>
      <c r="D18261" s="20">
        <v>9.2873999999999998E-2</v>
      </c>
      <c r="E18261" s="35" cm="1">
        <f t="array" ref="E18261">INDEX('Curva Juros'!$B$7:$B$73,MATCH(C18261,'Curva Juros'!$A$7:$A$73,1)) +
(C18261-INDEX('Curva Juros'!$A$7:$A$73,MATCH(C18261,'Curva Juros'!$A$7:$A$73,1))) *
(INDEX('Curva Juros'!$B$7:$B$73,MATCH(C18261,'Curva Juros'!$A$7:$A$73,1)+1) -
INDEX('Curva Juros'!$B$7:$B$73,MATCH(C18261,'Curva Juros'!$A$7:$A$73,1))) /
(INDEX('Curva Juros'!$A$7:$A$73,MATCH(C18261,'Curva Juros'!$A$7:$A$73,1)+1) -
INDEX('Curva Juros'!$A$7:$A$73,MATCH(C18261,'Curva Juros'!$A$7:$A$73,1)))</f>
        <v>7.6375323015873011</v>
      </c>
      <c r="F18261" s="24">
        <f t="shared" si="285"/>
        <v>1.6498676984126992E-2</v>
      </c>
      <c r="G18261" s="24"/>
    </row>
    <row r="18262" spans="1:7" x14ac:dyDescent="0.25">
      <c r="A18262" s="3" t="s">
        <v>384</v>
      </c>
      <c r="B18262" s="4">
        <v>45807</v>
      </c>
      <c r="C18262" s="5">
        <v>1175.29</v>
      </c>
      <c r="D18262" s="19">
        <v>9.3606999999999996E-2</v>
      </c>
      <c r="E18262" s="35" cm="1">
        <f t="array" ref="E18262">INDEX('Curva Juros'!$B$7:$B$73,MATCH(C18262,'Curva Juros'!$A$7:$A$73,1)) +
(C18262-INDEX('Curva Juros'!$A$7:$A$73,MATCH(C18262,'Curva Juros'!$A$7:$A$73,1))) *
(INDEX('Curva Juros'!$B$7:$B$73,MATCH(C18262,'Curva Juros'!$A$7:$A$73,1)+1) -
INDEX('Curva Juros'!$B$7:$B$73,MATCH(C18262,'Curva Juros'!$A$7:$A$73,1))) /
(INDEX('Curva Juros'!$A$7:$A$73,MATCH(C18262,'Curva Juros'!$A$7:$A$73,1)+1) -
INDEX('Curva Juros'!$A$7:$A$73,MATCH(C18262,'Curva Juros'!$A$7:$A$73,1)))</f>
        <v>7.6383737301587304</v>
      </c>
      <c r="F18262" s="24">
        <f t="shared" si="285"/>
        <v>1.7223262698412692E-2</v>
      </c>
      <c r="G18262" s="24"/>
    </row>
    <row r="18263" spans="1:7" x14ac:dyDescent="0.25">
      <c r="A18263" s="6" t="s">
        <v>384</v>
      </c>
      <c r="B18263" s="7">
        <v>45814</v>
      </c>
      <c r="C18263" s="8">
        <v>1170.79</v>
      </c>
      <c r="D18263" s="20">
        <v>9.2973E-2</v>
      </c>
      <c r="E18263" s="35" cm="1">
        <f t="array" ref="E18263">INDEX('Curva Juros'!$B$7:$B$73,MATCH(C18263,'Curva Juros'!$A$7:$A$73,1)) +
(C18263-INDEX('Curva Juros'!$A$7:$A$73,MATCH(C18263,'Curva Juros'!$A$7:$A$73,1))) *
(INDEX('Curva Juros'!$B$7:$B$73,MATCH(C18263,'Curva Juros'!$A$7:$A$73,1)+1) -
INDEX('Curva Juros'!$B$7:$B$73,MATCH(C18263,'Curva Juros'!$A$7:$A$73,1))) /
(INDEX('Curva Juros'!$A$7:$A$73,MATCH(C18263,'Curva Juros'!$A$7:$A$73,1)+1) -
INDEX('Curva Juros'!$A$7:$A$73,MATCH(C18263,'Curva Juros'!$A$7:$A$73,1)))</f>
        <v>7.6390523015873013</v>
      </c>
      <c r="F18263" s="24">
        <f t="shared" si="285"/>
        <v>1.6582476984126987E-2</v>
      </c>
      <c r="G18263" s="24"/>
    </row>
    <row r="18264" spans="1:7" x14ac:dyDescent="0.25">
      <c r="A18264" s="3" t="s">
        <v>384</v>
      </c>
      <c r="B18264" s="4">
        <v>45821</v>
      </c>
      <c r="C18264" s="5">
        <v>1166.3</v>
      </c>
      <c r="D18264" s="19">
        <v>9.2327999999999993E-2</v>
      </c>
      <c r="E18264" s="35" cm="1">
        <f t="array" ref="E18264">INDEX('Curva Juros'!$B$7:$B$73,MATCH(C18264,'Curva Juros'!$A$7:$A$73,1)) +
(C18264-INDEX('Curva Juros'!$A$7:$A$73,MATCH(C18264,'Curva Juros'!$A$7:$A$73,1))) *
(INDEX('Curva Juros'!$B$7:$B$73,MATCH(C18264,'Curva Juros'!$A$7:$A$73,1)+1) -
INDEX('Curva Juros'!$B$7:$B$73,MATCH(C18264,'Curva Juros'!$A$7:$A$73,1))) /
(INDEX('Curva Juros'!$A$7:$A$73,MATCH(C18264,'Curva Juros'!$A$7:$A$73,1)+1) -
INDEX('Curva Juros'!$A$7:$A$73,MATCH(C18264,'Curva Juros'!$A$7:$A$73,1)))</f>
        <v>7.639729365079365</v>
      </c>
      <c r="F18264" s="24">
        <f t="shared" si="285"/>
        <v>1.5930706349206347E-2</v>
      </c>
      <c r="G18264" s="24"/>
    </row>
    <row r="18265" spans="1:7" x14ac:dyDescent="0.25">
      <c r="A18265" s="6" t="s">
        <v>384</v>
      </c>
      <c r="B18265" s="7">
        <v>45828</v>
      </c>
      <c r="C18265" s="8">
        <v>1161.73</v>
      </c>
      <c r="D18265" s="20">
        <v>9.3051999999999996E-2</v>
      </c>
      <c r="E18265" s="35" cm="1">
        <f t="array" ref="E18265">INDEX('Curva Juros'!$B$7:$B$73,MATCH(C18265,'Curva Juros'!$A$7:$A$73,1)) +
(C18265-INDEX('Curva Juros'!$A$7:$A$73,MATCH(C18265,'Curva Juros'!$A$7:$A$73,1))) *
(INDEX('Curva Juros'!$B$7:$B$73,MATCH(C18265,'Curva Juros'!$A$7:$A$73,1)+1) -
INDEX('Curva Juros'!$B$7:$B$73,MATCH(C18265,'Curva Juros'!$A$7:$A$73,1))) /
(INDEX('Curva Juros'!$A$7:$A$73,MATCH(C18265,'Curva Juros'!$A$7:$A$73,1)+1) -
INDEX('Curva Juros'!$A$7:$A$73,MATCH(C18265,'Curva Juros'!$A$7:$A$73,1)))</f>
        <v>7.6404184920634917</v>
      </c>
      <c r="F18265" s="24">
        <f t="shared" si="285"/>
        <v>1.664781507936508E-2</v>
      </c>
      <c r="G18265" s="24"/>
    </row>
    <row r="18266" spans="1:7" x14ac:dyDescent="0.25">
      <c r="A18266" s="3" t="s">
        <v>384</v>
      </c>
      <c r="B18266" s="4">
        <v>45835</v>
      </c>
      <c r="C18266" s="5">
        <v>1156.3800000000001</v>
      </c>
      <c r="D18266" s="19">
        <v>9.3495999999999996E-2</v>
      </c>
      <c r="E18266" s="35" cm="1">
        <f t="array" ref="E18266">INDEX('Curva Juros'!$B$7:$B$73,MATCH(C18266,'Curva Juros'!$A$7:$A$73,1)) +
(C18266-INDEX('Curva Juros'!$A$7:$A$73,MATCH(C18266,'Curva Juros'!$A$7:$A$73,1))) *
(INDEX('Curva Juros'!$B$7:$B$73,MATCH(C18266,'Curva Juros'!$A$7:$A$73,1)+1) -
INDEX('Curva Juros'!$B$7:$B$73,MATCH(C18266,'Curva Juros'!$A$7:$A$73,1))) /
(INDEX('Curva Juros'!$A$7:$A$73,MATCH(C18266,'Curva Juros'!$A$7:$A$73,1)+1) -
INDEX('Curva Juros'!$A$7:$A$73,MATCH(C18266,'Curva Juros'!$A$7:$A$73,1)))</f>
        <v>7.6412252380952381</v>
      </c>
      <c r="F18266" s="24">
        <f t="shared" si="285"/>
        <v>1.7083747619047615E-2</v>
      </c>
      <c r="G18266" s="24"/>
    </row>
    <row r="18267" spans="1:7" x14ac:dyDescent="0.25">
      <c r="A18267" s="6" t="s">
        <v>384</v>
      </c>
      <c r="B18267" s="7">
        <v>45842</v>
      </c>
      <c r="C18267" s="8">
        <v>1152.1400000000001</v>
      </c>
      <c r="D18267" s="20">
        <v>9.2527999999999999E-2</v>
      </c>
      <c r="E18267" s="35" cm="1">
        <f t="array" ref="E18267">INDEX('Curva Juros'!$B$7:$B$73,MATCH(C18267,'Curva Juros'!$A$7:$A$73,1)) +
(C18267-INDEX('Curva Juros'!$A$7:$A$73,MATCH(C18267,'Curva Juros'!$A$7:$A$73,1))) *
(INDEX('Curva Juros'!$B$7:$B$73,MATCH(C18267,'Curva Juros'!$A$7:$A$73,1)+1) -
INDEX('Curva Juros'!$B$7:$B$73,MATCH(C18267,'Curva Juros'!$A$7:$A$73,1))) /
(INDEX('Curva Juros'!$A$7:$A$73,MATCH(C18267,'Curva Juros'!$A$7:$A$73,1)+1) -
INDEX('Curva Juros'!$A$7:$A$73,MATCH(C18267,'Curva Juros'!$A$7:$A$73,1)))</f>
        <v>7.6418646031746027</v>
      </c>
      <c r="F18267" s="24">
        <f t="shared" si="285"/>
        <v>1.610935396825397E-2</v>
      </c>
      <c r="G18267" s="24"/>
    </row>
    <row r="18268" spans="1:7" x14ac:dyDescent="0.25">
      <c r="A18268" s="3" t="s">
        <v>384</v>
      </c>
      <c r="B18268" s="4">
        <v>45849</v>
      </c>
      <c r="C18268" s="5">
        <v>1145.1600000000001</v>
      </c>
      <c r="D18268" s="19">
        <v>9.5047999999999994E-2</v>
      </c>
      <c r="E18268" s="35" cm="1">
        <f t="array" ref="E18268">INDEX('Curva Juros'!$B$7:$B$73,MATCH(C18268,'Curva Juros'!$A$7:$A$73,1)) +
(C18268-INDEX('Curva Juros'!$A$7:$A$73,MATCH(C18268,'Curva Juros'!$A$7:$A$73,1))) *
(INDEX('Curva Juros'!$B$7:$B$73,MATCH(C18268,'Curva Juros'!$A$7:$A$73,1)+1) -
INDEX('Curva Juros'!$B$7:$B$73,MATCH(C18268,'Curva Juros'!$A$7:$A$73,1))) /
(INDEX('Curva Juros'!$A$7:$A$73,MATCH(C18268,'Curva Juros'!$A$7:$A$73,1)+1) -
INDEX('Curva Juros'!$A$7:$A$73,MATCH(C18268,'Curva Juros'!$A$7:$A$73,1)))</f>
        <v>7.6429171428571427</v>
      </c>
      <c r="F18268" s="24">
        <f t="shared" si="285"/>
        <v>1.8618828571428561E-2</v>
      </c>
      <c r="G18268" s="24"/>
    </row>
    <row r="18269" spans="1:7" x14ac:dyDescent="0.25">
      <c r="A18269" s="6" t="s">
        <v>384</v>
      </c>
      <c r="B18269" s="7">
        <v>45856</v>
      </c>
      <c r="C18269" s="8">
        <v>1138.68</v>
      </c>
      <c r="D18269" s="20">
        <v>9.6926999999999999E-2</v>
      </c>
      <c r="E18269" s="35" cm="1">
        <f t="array" ref="E18269">INDEX('Curva Juros'!$B$7:$B$73,MATCH(C18269,'Curva Juros'!$A$7:$A$73,1)) +
(C18269-INDEX('Curva Juros'!$A$7:$A$73,MATCH(C18269,'Curva Juros'!$A$7:$A$73,1))) *
(INDEX('Curva Juros'!$B$7:$B$73,MATCH(C18269,'Curva Juros'!$A$7:$A$73,1)+1) -
INDEX('Curva Juros'!$B$7:$B$73,MATCH(C18269,'Curva Juros'!$A$7:$A$73,1))) /
(INDEX('Curva Juros'!$A$7:$A$73,MATCH(C18269,'Curva Juros'!$A$7:$A$73,1)+1) -
INDEX('Curva Juros'!$A$7:$A$73,MATCH(C18269,'Curva Juros'!$A$7:$A$73,1)))</f>
        <v>7.6438942857142855</v>
      </c>
      <c r="F18269" s="24">
        <f t="shared" si="285"/>
        <v>2.0488057142857147E-2</v>
      </c>
      <c r="G18269" s="24"/>
    </row>
    <row r="18270" spans="1:7" x14ac:dyDescent="0.25">
      <c r="A18270" s="3" t="s">
        <v>384</v>
      </c>
      <c r="B18270" s="4">
        <v>45863</v>
      </c>
      <c r="C18270" s="5">
        <v>1132.56</v>
      </c>
      <c r="D18270" s="19">
        <v>9.8346000000000003E-2</v>
      </c>
      <c r="E18270" s="35" cm="1">
        <f t="array" ref="E18270">INDEX('Curva Juros'!$B$7:$B$73,MATCH(C18270,'Curva Juros'!$A$7:$A$73,1)) +
(C18270-INDEX('Curva Juros'!$A$7:$A$73,MATCH(C18270,'Curva Juros'!$A$7:$A$73,1))) *
(INDEX('Curva Juros'!$B$7:$B$73,MATCH(C18270,'Curva Juros'!$A$7:$A$73,1)+1) -
INDEX('Curva Juros'!$B$7:$B$73,MATCH(C18270,'Curva Juros'!$A$7:$A$73,1))) /
(INDEX('Curva Juros'!$A$7:$A$73,MATCH(C18270,'Curva Juros'!$A$7:$A$73,1)+1) -
INDEX('Curva Juros'!$A$7:$A$73,MATCH(C18270,'Curva Juros'!$A$7:$A$73,1)))</f>
        <v>7.6447622857142852</v>
      </c>
      <c r="F18270" s="24">
        <f t="shared" si="285"/>
        <v>2.1898377142857153E-2</v>
      </c>
      <c r="G18270" s="24"/>
    </row>
    <row r="18271" spans="1:7" x14ac:dyDescent="0.25">
      <c r="A18271" s="6" t="s">
        <v>384</v>
      </c>
      <c r="B18271" s="7">
        <v>45870</v>
      </c>
      <c r="C18271" s="8">
        <v>1129.45</v>
      </c>
      <c r="D18271" s="20">
        <v>9.5954999999999999E-2</v>
      </c>
      <c r="E18271" s="35" cm="1">
        <f t="array" ref="E18271">INDEX('Curva Juros'!$B$7:$B$73,MATCH(C18271,'Curva Juros'!$A$7:$A$73,1)) +
(C18271-INDEX('Curva Juros'!$A$7:$A$73,MATCH(C18271,'Curva Juros'!$A$7:$A$73,1))) *
(INDEX('Curva Juros'!$B$7:$B$73,MATCH(C18271,'Curva Juros'!$A$7:$A$73,1)+1) -
INDEX('Curva Juros'!$B$7:$B$73,MATCH(C18271,'Curva Juros'!$A$7:$A$73,1))) /
(INDEX('Curva Juros'!$A$7:$A$73,MATCH(C18271,'Curva Juros'!$A$7:$A$73,1)+1) -
INDEX('Curva Juros'!$A$7:$A$73,MATCH(C18271,'Curva Juros'!$A$7:$A$73,1)))</f>
        <v>7.6451127777777774</v>
      </c>
      <c r="F18271" s="24">
        <f t="shared" si="285"/>
        <v>1.9503872222222218E-2</v>
      </c>
      <c r="G18271" s="24"/>
    </row>
    <row r="18272" spans="1:7" x14ac:dyDescent="0.25">
      <c r="A18272" s="3" t="s">
        <v>384</v>
      </c>
      <c r="B18272" s="4">
        <v>45877</v>
      </c>
      <c r="C18272" s="5">
        <v>1125.7</v>
      </c>
      <c r="D18272" s="19">
        <v>9.4354999999999994E-2</v>
      </c>
      <c r="E18272" s="35" cm="1">
        <f t="array" ref="E18272">INDEX('Curva Juros'!$B$7:$B$73,MATCH(C18272,'Curva Juros'!$A$7:$A$73,1)) +
(C18272-INDEX('Curva Juros'!$A$7:$A$73,MATCH(C18272,'Curva Juros'!$A$7:$A$73,1))) *
(INDEX('Curva Juros'!$B$7:$B$73,MATCH(C18272,'Curva Juros'!$A$7:$A$73,1)+1) -
INDEX('Curva Juros'!$B$7:$B$73,MATCH(C18272,'Curva Juros'!$A$7:$A$73,1))) /
(INDEX('Curva Juros'!$A$7:$A$73,MATCH(C18272,'Curva Juros'!$A$7:$A$73,1)+1) -
INDEX('Curva Juros'!$A$7:$A$73,MATCH(C18272,'Curva Juros'!$A$7:$A$73,1)))</f>
        <v>7.6455353968253963</v>
      </c>
      <c r="F18272" s="24">
        <f t="shared" si="285"/>
        <v>1.7899646031746028E-2</v>
      </c>
      <c r="G18272" s="24"/>
    </row>
    <row r="18273" spans="1:7" x14ac:dyDescent="0.25">
      <c r="A18273" s="6" t="s">
        <v>384</v>
      </c>
      <c r="B18273" s="7">
        <v>45884</v>
      </c>
      <c r="C18273" s="8">
        <v>1121.1600000000001</v>
      </c>
      <c r="D18273" s="20">
        <v>9.3773999999999996E-2</v>
      </c>
      <c r="E18273" s="35" cm="1">
        <f t="array" ref="E18273">INDEX('Curva Juros'!$B$7:$B$73,MATCH(C18273,'Curva Juros'!$A$7:$A$73,1)) +
(C18273-INDEX('Curva Juros'!$A$7:$A$73,MATCH(C18273,'Curva Juros'!$A$7:$A$73,1))) *
(INDEX('Curva Juros'!$B$7:$B$73,MATCH(C18273,'Curva Juros'!$A$7:$A$73,1)+1) -
INDEX('Curva Juros'!$B$7:$B$73,MATCH(C18273,'Curva Juros'!$A$7:$A$73,1))) /
(INDEX('Curva Juros'!$A$7:$A$73,MATCH(C18273,'Curva Juros'!$A$7:$A$73,1)+1) -
INDEX('Curva Juros'!$A$7:$A$73,MATCH(C18273,'Curva Juros'!$A$7:$A$73,1)))</f>
        <v>7.6460470476190476</v>
      </c>
      <c r="F18273" s="24">
        <f t="shared" si="285"/>
        <v>1.7313529523809518E-2</v>
      </c>
      <c r="G18273" s="24"/>
    </row>
    <row r="18274" spans="1:7" x14ac:dyDescent="0.25">
      <c r="A18274" s="3" t="s">
        <v>384</v>
      </c>
      <c r="B18274" s="4">
        <v>45891</v>
      </c>
      <c r="C18274" s="5">
        <v>1113.31</v>
      </c>
      <c r="D18274" s="19">
        <v>9.74E-2</v>
      </c>
      <c r="E18274" s="35" cm="1">
        <f t="array" ref="E18274">INDEX('Curva Juros'!$B$7:$B$73,MATCH(C18274,'Curva Juros'!$A$7:$A$73,1)) +
(C18274-INDEX('Curva Juros'!$A$7:$A$73,MATCH(C18274,'Curva Juros'!$A$7:$A$73,1))) *
(INDEX('Curva Juros'!$B$7:$B$73,MATCH(C18274,'Curva Juros'!$A$7:$A$73,1)+1) -
INDEX('Curva Juros'!$B$7:$B$73,MATCH(C18274,'Curva Juros'!$A$7:$A$73,1))) /
(INDEX('Curva Juros'!$A$7:$A$73,MATCH(C18274,'Curva Juros'!$A$7:$A$73,1)+1) -
INDEX('Curva Juros'!$A$7:$A$73,MATCH(C18274,'Curva Juros'!$A$7:$A$73,1)))</f>
        <v>7.6469317301587303</v>
      </c>
      <c r="F18274" s="24">
        <f t="shared" si="285"/>
        <v>2.0930682698412695E-2</v>
      </c>
      <c r="G18274" s="24"/>
    </row>
    <row r="18275" spans="1:7" x14ac:dyDescent="0.25">
      <c r="A18275" s="6" t="s">
        <v>384</v>
      </c>
      <c r="B18275" s="7">
        <v>45898</v>
      </c>
      <c r="C18275" s="8">
        <v>1106.4100000000001</v>
      </c>
      <c r="D18275" s="20">
        <v>9.9806000000000006E-2</v>
      </c>
      <c r="E18275" s="35" cm="1">
        <f t="array" ref="E18275">INDEX('Curva Juros'!$B$7:$B$73,MATCH(C18275,'Curva Juros'!$A$7:$A$73,1)) +
(C18275-INDEX('Curva Juros'!$A$7:$A$73,MATCH(C18275,'Curva Juros'!$A$7:$A$73,1))) *
(INDEX('Curva Juros'!$B$7:$B$73,MATCH(C18275,'Curva Juros'!$A$7:$A$73,1)+1) -
INDEX('Curva Juros'!$B$7:$B$73,MATCH(C18275,'Curva Juros'!$A$7:$A$73,1))) /
(INDEX('Curva Juros'!$A$7:$A$73,MATCH(C18275,'Curva Juros'!$A$7:$A$73,1)+1) -
INDEX('Curva Juros'!$A$7:$A$73,MATCH(C18275,'Curva Juros'!$A$7:$A$73,1)))</f>
        <v>7.647709349206349</v>
      </c>
      <c r="F18275" s="24">
        <f t="shared" si="285"/>
        <v>2.3328906507936509E-2</v>
      </c>
      <c r="G18275" s="24"/>
    </row>
    <row r="18276" spans="1:7" x14ac:dyDescent="0.25">
      <c r="A18276" s="3" t="s">
        <v>384</v>
      </c>
      <c r="B18276" s="4">
        <v>45905</v>
      </c>
      <c r="C18276" s="5">
        <v>1103.22</v>
      </c>
      <c r="D18276" s="19">
        <v>9.7509999999999999E-2</v>
      </c>
      <c r="E18276" s="35" cm="1">
        <f t="array" ref="E18276">INDEX('Curva Juros'!$B$7:$B$73,MATCH(C18276,'Curva Juros'!$A$7:$A$73,1)) +
(C18276-INDEX('Curva Juros'!$A$7:$A$73,MATCH(C18276,'Curva Juros'!$A$7:$A$73,1))) *
(INDEX('Curva Juros'!$B$7:$B$73,MATCH(C18276,'Curva Juros'!$A$7:$A$73,1)+1) -
INDEX('Curva Juros'!$B$7:$B$73,MATCH(C18276,'Curva Juros'!$A$7:$A$73,1))) /
(INDEX('Curva Juros'!$A$7:$A$73,MATCH(C18276,'Curva Juros'!$A$7:$A$73,1)+1) -
INDEX('Curva Juros'!$A$7:$A$73,MATCH(C18276,'Curva Juros'!$A$7:$A$73,1)))</f>
        <v>7.6480688571428566</v>
      </c>
      <c r="F18276" s="24">
        <f t="shared" si="285"/>
        <v>2.1029311428571437E-2</v>
      </c>
      <c r="G18276" s="24"/>
    </row>
    <row r="18277" spans="1:7" x14ac:dyDescent="0.25">
      <c r="A18277" s="6" t="s">
        <v>384</v>
      </c>
      <c r="B18277" s="7">
        <v>45912</v>
      </c>
      <c r="C18277" s="8">
        <v>1099.03</v>
      </c>
      <c r="D18277" s="20">
        <v>9.6488000000000004E-2</v>
      </c>
      <c r="E18277" s="35" cm="1">
        <f t="array" ref="E18277">INDEX('Curva Juros'!$B$7:$B$73,MATCH(C18277,'Curva Juros'!$A$7:$A$73,1)) +
(C18277-INDEX('Curva Juros'!$A$7:$A$73,MATCH(C18277,'Curva Juros'!$A$7:$A$73,1))) *
(INDEX('Curva Juros'!$B$7:$B$73,MATCH(C18277,'Curva Juros'!$A$7:$A$73,1)+1) -
INDEX('Curva Juros'!$B$7:$B$73,MATCH(C18277,'Curva Juros'!$A$7:$A$73,1))) /
(INDEX('Curva Juros'!$A$7:$A$73,MATCH(C18277,'Curva Juros'!$A$7:$A$73,1)+1) -
INDEX('Curva Juros'!$A$7:$A$73,MATCH(C18277,'Curva Juros'!$A$7:$A$73,1)))</f>
        <v>7.648541063492063</v>
      </c>
      <c r="F18277" s="24">
        <f t="shared" si="285"/>
        <v>2.0002589365079371E-2</v>
      </c>
      <c r="G18277" s="24"/>
    </row>
    <row r="18278" spans="1:7" x14ac:dyDescent="0.25">
      <c r="A18278" s="3" t="s">
        <v>384</v>
      </c>
      <c r="B18278" s="4">
        <v>45919</v>
      </c>
      <c r="C18278" s="5">
        <v>1091.22</v>
      </c>
      <c r="D18278" s="19">
        <v>0.100048</v>
      </c>
      <c r="E18278" s="35" cm="1">
        <f t="array" ref="E18278">INDEX('Curva Juros'!$B$7:$B$73,MATCH(C18278,'Curva Juros'!$A$7:$A$73,1)) +
(C18278-INDEX('Curva Juros'!$A$7:$A$73,MATCH(C18278,'Curva Juros'!$A$7:$A$73,1))) *
(INDEX('Curva Juros'!$B$7:$B$73,MATCH(C18278,'Curva Juros'!$A$7:$A$73,1)+1) -
INDEX('Curva Juros'!$B$7:$B$73,MATCH(C18278,'Curva Juros'!$A$7:$A$73,1))) /
(INDEX('Curva Juros'!$A$7:$A$73,MATCH(C18278,'Curva Juros'!$A$7:$A$73,1)+1) -
INDEX('Curva Juros'!$A$7:$A$73,MATCH(C18278,'Curva Juros'!$A$7:$A$73,1)))</f>
        <v>7.649421238095238</v>
      </c>
      <c r="F18278" s="24">
        <f t="shared" si="285"/>
        <v>2.3553787619047611E-2</v>
      </c>
      <c r="G18278" s="24"/>
    </row>
    <row r="18279" spans="1:7" x14ac:dyDescent="0.25">
      <c r="A18279" s="6" t="s">
        <v>384</v>
      </c>
      <c r="B18279" s="7">
        <v>45926</v>
      </c>
      <c r="C18279" s="8">
        <v>1085.58</v>
      </c>
      <c r="D18279" s="20">
        <v>0.10086000000000001</v>
      </c>
      <c r="E18279" s="35" cm="1">
        <f t="array" ref="E18279">INDEX('Curva Juros'!$B$7:$B$73,MATCH(C18279,'Curva Juros'!$A$7:$A$73,1)) +
(C18279-INDEX('Curva Juros'!$A$7:$A$73,MATCH(C18279,'Curva Juros'!$A$7:$A$73,1))) *
(INDEX('Curva Juros'!$B$7:$B$73,MATCH(C18279,'Curva Juros'!$A$7:$A$73,1)+1) -
INDEX('Curva Juros'!$B$7:$B$73,MATCH(C18279,'Curva Juros'!$A$7:$A$73,1))) /
(INDEX('Curva Juros'!$A$7:$A$73,MATCH(C18279,'Curva Juros'!$A$7:$A$73,1)+1) -
INDEX('Curva Juros'!$A$7:$A$73,MATCH(C18279,'Curva Juros'!$A$7:$A$73,1)))</f>
        <v>7.6500568571428573</v>
      </c>
      <c r="F18279" s="24">
        <f t="shared" si="285"/>
        <v>2.4359431428571429E-2</v>
      </c>
      <c r="G18279" s="24"/>
    </row>
    <row r="18280" spans="1:7" x14ac:dyDescent="0.25">
      <c r="A18280" s="3" t="s">
        <v>384</v>
      </c>
      <c r="B18280" s="4">
        <v>45933</v>
      </c>
      <c r="C18280" s="5">
        <v>1079.7</v>
      </c>
      <c r="D18280" s="19">
        <v>0.101976</v>
      </c>
      <c r="E18280" s="35" cm="1">
        <f t="array" ref="E18280">INDEX('Curva Juros'!$B$7:$B$73,MATCH(C18280,'Curva Juros'!$A$7:$A$73,1)) +
(C18280-INDEX('Curva Juros'!$A$7:$A$73,MATCH(C18280,'Curva Juros'!$A$7:$A$73,1))) *
(INDEX('Curva Juros'!$B$7:$B$73,MATCH(C18280,'Curva Juros'!$A$7:$A$73,1)+1) -
INDEX('Curva Juros'!$B$7:$B$73,MATCH(C18280,'Curva Juros'!$A$7:$A$73,1))) /
(INDEX('Curva Juros'!$A$7:$A$73,MATCH(C18280,'Curva Juros'!$A$7:$A$73,1)+1) -
INDEX('Curva Juros'!$A$7:$A$73,MATCH(C18280,'Curva Juros'!$A$7:$A$73,1)))</f>
        <v>7.6507195238095234</v>
      </c>
      <c r="F18280" s="24">
        <f t="shared" si="285"/>
        <v>2.5468804761904759E-2</v>
      </c>
      <c r="G18280" s="24"/>
    </row>
    <row r="18281" spans="1:7" x14ac:dyDescent="0.25">
      <c r="A18281" s="6" t="s">
        <v>384</v>
      </c>
      <c r="B18281" s="7">
        <v>45940</v>
      </c>
      <c r="C18281" s="8">
        <v>1074.07</v>
      </c>
      <c r="D18281" s="20">
        <v>0.10276299999999999</v>
      </c>
      <c r="E18281" s="35" cm="1">
        <f t="array" ref="E18281">INDEX('Curva Juros'!$B$7:$B$73,MATCH(C18281,'Curva Juros'!$A$7:$A$73,1)) +
(C18281-INDEX('Curva Juros'!$A$7:$A$73,MATCH(C18281,'Curva Juros'!$A$7:$A$73,1))) *
(INDEX('Curva Juros'!$B$7:$B$73,MATCH(C18281,'Curva Juros'!$A$7:$A$73,1)+1) -
INDEX('Curva Juros'!$B$7:$B$73,MATCH(C18281,'Curva Juros'!$A$7:$A$73,1))) /
(INDEX('Curva Juros'!$A$7:$A$73,MATCH(C18281,'Curva Juros'!$A$7:$A$73,1)+1) -
INDEX('Curva Juros'!$A$7:$A$73,MATCH(C18281,'Curva Juros'!$A$7:$A$73,1)))</f>
        <v>7.6513540158730162</v>
      </c>
      <c r="F18281" s="24">
        <f t="shared" si="285"/>
        <v>2.6249459841269834E-2</v>
      </c>
      <c r="G18281" s="24"/>
    </row>
    <row r="18282" spans="1:7" x14ac:dyDescent="0.25">
      <c r="A18282" s="3" t="s">
        <v>384</v>
      </c>
      <c r="B18282" s="4">
        <v>45947</v>
      </c>
      <c r="C18282" s="5">
        <v>1117.77</v>
      </c>
      <c r="D18282" s="19">
        <v>0.102312</v>
      </c>
      <c r="E18282" s="35" cm="1">
        <f t="array" ref="E18282">INDEX('Curva Juros'!$B$7:$B$73,MATCH(C18282,'Curva Juros'!$A$7:$A$73,1)) +
(C18282-INDEX('Curva Juros'!$A$7:$A$73,MATCH(C18282,'Curva Juros'!$A$7:$A$73,1))) *
(INDEX('Curva Juros'!$B$7:$B$73,MATCH(C18282,'Curva Juros'!$A$7:$A$73,1)+1) -
INDEX('Curva Juros'!$B$7:$B$73,MATCH(C18282,'Curva Juros'!$A$7:$A$73,1))) /
(INDEX('Curva Juros'!$A$7:$A$73,MATCH(C18282,'Curva Juros'!$A$7:$A$73,1)+1) -
INDEX('Curva Juros'!$A$7:$A$73,MATCH(C18282,'Curva Juros'!$A$7:$A$73,1)))</f>
        <v>7.6464290952380951</v>
      </c>
      <c r="F18282" s="24">
        <f t="shared" si="285"/>
        <v>2.5847709047619044E-2</v>
      </c>
      <c r="G18282" s="24"/>
    </row>
    <row r="18283" spans="1:7" x14ac:dyDescent="0.25">
      <c r="A18283" s="6" t="s">
        <v>384</v>
      </c>
      <c r="B18283" s="7">
        <v>45954</v>
      </c>
      <c r="C18283" s="8">
        <v>1112.57</v>
      </c>
      <c r="D18283" s="20">
        <v>0.102635</v>
      </c>
      <c r="E18283" s="35" cm="1">
        <f t="array" ref="E18283">INDEX('Curva Juros'!$B$7:$B$73,MATCH(C18283,'Curva Juros'!$A$7:$A$73,1)) +
(C18283-INDEX('Curva Juros'!$A$7:$A$73,MATCH(C18283,'Curva Juros'!$A$7:$A$73,1))) *
(INDEX('Curva Juros'!$B$7:$B$73,MATCH(C18283,'Curva Juros'!$A$7:$A$73,1)+1) -
INDEX('Curva Juros'!$B$7:$B$73,MATCH(C18283,'Curva Juros'!$A$7:$A$73,1))) /
(INDEX('Curva Juros'!$A$7:$A$73,MATCH(C18283,'Curva Juros'!$A$7:$A$73,1)+1) -
INDEX('Curva Juros'!$A$7:$A$73,MATCH(C18283,'Curva Juros'!$A$7:$A$73,1)))</f>
        <v>7.6470151269841269</v>
      </c>
      <c r="F18283" s="24">
        <f t="shared" si="285"/>
        <v>2.616484873015873E-2</v>
      </c>
      <c r="G18283" s="24"/>
    </row>
    <row r="18284" spans="1:7" x14ac:dyDescent="0.25">
      <c r="A18284" s="3" t="s">
        <v>384</v>
      </c>
      <c r="B18284" s="4">
        <v>45961</v>
      </c>
      <c r="C18284" s="5">
        <v>1106.3599999999999</v>
      </c>
      <c r="D18284" s="19">
        <v>0.104535</v>
      </c>
      <c r="E18284" s="35" cm="1">
        <f t="array" ref="E18284">INDEX('Curva Juros'!$B$7:$B$73,MATCH(C18284,'Curva Juros'!$A$7:$A$73,1)) +
(C18284-INDEX('Curva Juros'!$A$7:$A$73,MATCH(C18284,'Curva Juros'!$A$7:$A$73,1))) *
(INDEX('Curva Juros'!$B$7:$B$73,MATCH(C18284,'Curva Juros'!$A$7:$A$73,1)+1) -
INDEX('Curva Juros'!$B$7:$B$73,MATCH(C18284,'Curva Juros'!$A$7:$A$73,1))) /
(INDEX('Curva Juros'!$A$7:$A$73,MATCH(C18284,'Curva Juros'!$A$7:$A$73,1)+1) -
INDEX('Curva Juros'!$A$7:$A$73,MATCH(C18284,'Curva Juros'!$A$7:$A$73,1)))</f>
        <v>7.647714984126984</v>
      </c>
      <c r="F18284" s="24">
        <f t="shared" si="285"/>
        <v>2.8057850158730163E-2</v>
      </c>
      <c r="G18284" s="24"/>
    </row>
    <row r="18285" spans="1:7" x14ac:dyDescent="0.25">
      <c r="A18285" s="6" t="s">
        <v>384</v>
      </c>
      <c r="B18285" s="7">
        <v>45968</v>
      </c>
      <c r="C18285" s="8">
        <v>1101.57</v>
      </c>
      <c r="D18285" s="20">
        <v>0.104211</v>
      </c>
      <c r="E18285" s="35" cm="1">
        <f t="array" ref="E18285">INDEX('Curva Juros'!$B$7:$B$73,MATCH(C18285,'Curva Juros'!$A$7:$A$73,1)) +
(C18285-INDEX('Curva Juros'!$A$7:$A$73,MATCH(C18285,'Curva Juros'!$A$7:$A$73,1))) *
(INDEX('Curva Juros'!$B$7:$B$73,MATCH(C18285,'Curva Juros'!$A$7:$A$73,1)+1) -
INDEX('Curva Juros'!$B$7:$B$73,MATCH(C18285,'Curva Juros'!$A$7:$A$73,1))) /
(INDEX('Curva Juros'!$A$7:$A$73,MATCH(C18285,'Curva Juros'!$A$7:$A$73,1)+1) -
INDEX('Curva Juros'!$A$7:$A$73,MATCH(C18285,'Curva Juros'!$A$7:$A$73,1)))</f>
        <v>7.6482548095238094</v>
      </c>
      <c r="F18285" s="24">
        <f t="shared" si="285"/>
        <v>2.7728451904761905E-2</v>
      </c>
      <c r="G18285" s="24"/>
    </row>
    <row r="18286" spans="1:7" x14ac:dyDescent="0.25">
      <c r="A18286" s="3" t="s">
        <v>384</v>
      </c>
      <c r="B18286" s="4">
        <v>45975</v>
      </c>
      <c r="C18286" s="5">
        <v>1098.04</v>
      </c>
      <c r="D18286" s="19">
        <v>0.101877</v>
      </c>
      <c r="E18286" s="35" cm="1">
        <f t="array" ref="E18286">INDEX('Curva Juros'!$B$7:$B$73,MATCH(C18286,'Curva Juros'!$A$7:$A$73,1)) +
(C18286-INDEX('Curva Juros'!$A$7:$A$73,MATCH(C18286,'Curva Juros'!$A$7:$A$73,1))) *
(INDEX('Curva Juros'!$B$7:$B$73,MATCH(C18286,'Curva Juros'!$A$7:$A$73,1)+1) -
INDEX('Curva Juros'!$B$7:$B$73,MATCH(C18286,'Curva Juros'!$A$7:$A$73,1))) /
(INDEX('Curva Juros'!$A$7:$A$73,MATCH(C18286,'Curva Juros'!$A$7:$A$73,1)+1) -
INDEX('Curva Juros'!$A$7:$A$73,MATCH(C18286,'Curva Juros'!$A$7:$A$73,1)))</f>
        <v>7.6486526349206345</v>
      </c>
      <c r="F18286" s="24">
        <f t="shared" si="285"/>
        <v>2.5390473650793652E-2</v>
      </c>
      <c r="G18286" s="24"/>
    </row>
    <row r="18287" spans="1:7" x14ac:dyDescent="0.25">
      <c r="A18287" s="6" t="s">
        <v>384</v>
      </c>
      <c r="B18287" s="7">
        <v>45982</v>
      </c>
      <c r="C18287" s="8">
        <v>1093.03</v>
      </c>
      <c r="D18287" s="20">
        <v>0.10348499999999999</v>
      </c>
      <c r="E18287" s="35" cm="1">
        <f t="array" ref="E18287">INDEX('Curva Juros'!$B$7:$B$73,MATCH(C18287,'Curva Juros'!$A$7:$A$73,1)) +
(C18287-INDEX('Curva Juros'!$A$7:$A$73,MATCH(C18287,'Curva Juros'!$A$7:$A$73,1))) *
(INDEX('Curva Juros'!$B$7:$B$73,MATCH(C18287,'Curva Juros'!$A$7:$A$73,1)+1) -
INDEX('Curva Juros'!$B$7:$B$73,MATCH(C18287,'Curva Juros'!$A$7:$A$73,1))) /
(INDEX('Curva Juros'!$A$7:$A$73,MATCH(C18287,'Curva Juros'!$A$7:$A$73,1)+1) -
INDEX('Curva Juros'!$A$7:$A$73,MATCH(C18287,'Curva Juros'!$A$7:$A$73,1)))</f>
        <v>7.6492172539682537</v>
      </c>
      <c r="F18287" s="24">
        <f t="shared" si="285"/>
        <v>2.6992827460317462E-2</v>
      </c>
      <c r="G18287" s="24"/>
    </row>
    <row r="18288" spans="1:7" x14ac:dyDescent="0.25">
      <c r="A18288" s="3" t="s">
        <v>384</v>
      </c>
      <c r="B18288" s="4">
        <v>45989</v>
      </c>
      <c r="C18288" s="5">
        <v>1088.33</v>
      </c>
      <c r="D18288" s="19">
        <v>0.10301299999999999</v>
      </c>
      <c r="E18288" s="35" cm="1">
        <f t="array" ref="E18288">INDEX('Curva Juros'!$B$7:$B$73,MATCH(C18288,'Curva Juros'!$A$7:$A$73,1)) +
(C18288-INDEX('Curva Juros'!$A$7:$A$73,MATCH(C18288,'Curva Juros'!$A$7:$A$73,1))) *
(INDEX('Curva Juros'!$B$7:$B$73,MATCH(C18288,'Curva Juros'!$A$7:$A$73,1)+1) -
INDEX('Curva Juros'!$B$7:$B$73,MATCH(C18288,'Curva Juros'!$A$7:$A$73,1))) /
(INDEX('Curva Juros'!$A$7:$A$73,MATCH(C18288,'Curva Juros'!$A$7:$A$73,1)+1) -
INDEX('Curva Juros'!$A$7:$A$73,MATCH(C18288,'Curva Juros'!$A$7:$A$73,1)))</f>
        <v>7.6497469365079365</v>
      </c>
      <c r="F18288" s="24">
        <f t="shared" si="285"/>
        <v>2.6515530634920625E-2</v>
      </c>
      <c r="G18288" s="24"/>
    </row>
    <row r="18289" spans="1:7" x14ac:dyDescent="0.25">
      <c r="A18289" s="6" t="s">
        <v>384</v>
      </c>
      <c r="B18289" s="7">
        <v>45996</v>
      </c>
      <c r="C18289" s="8">
        <v>1069.78</v>
      </c>
      <c r="D18289" s="20">
        <v>0.12428400000000001</v>
      </c>
      <c r="E18289" s="35" cm="1">
        <f t="array" ref="E18289">INDEX('Curva Juros'!$B$7:$B$73,MATCH(C18289,'Curva Juros'!$A$7:$A$73,1)) +
(C18289-INDEX('Curva Juros'!$A$7:$A$73,MATCH(C18289,'Curva Juros'!$A$7:$A$73,1))) *
(INDEX('Curva Juros'!$B$7:$B$73,MATCH(C18289,'Curva Juros'!$A$7:$A$73,1)+1) -
INDEX('Curva Juros'!$B$7:$B$73,MATCH(C18289,'Curva Juros'!$A$7:$A$73,1))) /
(INDEX('Curva Juros'!$A$7:$A$73,MATCH(C18289,'Curva Juros'!$A$7:$A$73,1)+1) -
INDEX('Curva Juros'!$A$7:$A$73,MATCH(C18289,'Curva Juros'!$A$7:$A$73,1)))</f>
        <v>7.6518374920634917</v>
      </c>
      <c r="F18289" s="24">
        <f t="shared" si="285"/>
        <v>4.776562507936509E-2</v>
      </c>
      <c r="G18289" s="24"/>
    </row>
    <row r="18290" spans="1:7" x14ac:dyDescent="0.25">
      <c r="A18290" s="3" t="s">
        <v>384</v>
      </c>
      <c r="B18290" s="4">
        <v>46003</v>
      </c>
      <c r="C18290" s="5">
        <v>1065.58</v>
      </c>
      <c r="D18290" s="19">
        <v>0.12303699999999999</v>
      </c>
      <c r="E18290" s="35" cm="1">
        <f t="array" ref="E18290">INDEX('Curva Juros'!$B$7:$B$73,MATCH(C18290,'Curva Juros'!$A$7:$A$73,1)) +
(C18290-INDEX('Curva Juros'!$A$7:$A$73,MATCH(C18290,'Curva Juros'!$A$7:$A$73,1))) *
(INDEX('Curva Juros'!$B$7:$B$73,MATCH(C18290,'Curva Juros'!$A$7:$A$73,1)+1) -
INDEX('Curva Juros'!$B$7:$B$73,MATCH(C18290,'Curva Juros'!$A$7:$A$73,1))) /
(INDEX('Curva Juros'!$A$7:$A$73,MATCH(C18290,'Curva Juros'!$A$7:$A$73,1)+1) -
INDEX('Curva Juros'!$A$7:$A$73,MATCH(C18290,'Curva Juros'!$A$7:$A$73,1)))</f>
        <v>7.6523108253968255</v>
      </c>
      <c r="F18290" s="24">
        <f t="shared" si="285"/>
        <v>4.6513891746031738E-2</v>
      </c>
      <c r="G18290" s="24"/>
    </row>
    <row r="18291" spans="1:7" x14ac:dyDescent="0.25">
      <c r="A18291" s="6" t="s">
        <v>384</v>
      </c>
      <c r="B18291" s="7">
        <v>46010</v>
      </c>
      <c r="C18291" s="8">
        <v>1058.47</v>
      </c>
      <c r="D18291" s="20">
        <v>0.12632599999999999</v>
      </c>
      <c r="E18291" s="35" cm="1">
        <f t="array" ref="E18291">INDEX('Curva Juros'!$B$7:$B$73,MATCH(C18291,'Curva Juros'!$A$7:$A$73,1)) +
(C18291-INDEX('Curva Juros'!$A$7:$A$73,MATCH(C18291,'Curva Juros'!$A$7:$A$73,1))) *
(INDEX('Curva Juros'!$B$7:$B$73,MATCH(C18291,'Curva Juros'!$A$7:$A$73,1)+1) -
INDEX('Curva Juros'!$B$7:$B$73,MATCH(C18291,'Curva Juros'!$A$7:$A$73,1))) /
(INDEX('Curva Juros'!$A$7:$A$73,MATCH(C18291,'Curva Juros'!$A$7:$A$73,1)+1) -
INDEX('Curva Juros'!$A$7:$A$73,MATCH(C18291,'Curva Juros'!$A$7:$A$73,1)))</f>
        <v>7.6531121111111116</v>
      </c>
      <c r="F18291" s="24">
        <f t="shared" si="285"/>
        <v>4.979487888888888E-2</v>
      </c>
      <c r="G18291" s="24"/>
    </row>
    <row r="18292" spans="1:7" x14ac:dyDescent="0.25">
      <c r="A18292" s="3" t="s">
        <v>384</v>
      </c>
      <c r="B18292" s="4">
        <v>46017</v>
      </c>
      <c r="C18292" s="5">
        <v>1052.19</v>
      </c>
      <c r="D18292" s="19">
        <v>0.12987000000000001</v>
      </c>
      <c r="E18292" s="35" cm="1">
        <f t="array" ref="E18292">INDEX('Curva Juros'!$B$7:$B$73,MATCH(C18292,'Curva Juros'!$A$7:$A$73,1)) +
(C18292-INDEX('Curva Juros'!$A$7:$A$73,MATCH(C18292,'Curva Juros'!$A$7:$A$73,1))) *
(INDEX('Curva Juros'!$B$7:$B$73,MATCH(C18292,'Curva Juros'!$A$7:$A$73,1)+1) -
INDEX('Curva Juros'!$B$7:$B$73,MATCH(C18292,'Curva Juros'!$A$7:$A$73,1))) /
(INDEX('Curva Juros'!$A$7:$A$73,MATCH(C18292,'Curva Juros'!$A$7:$A$73,1)+1) -
INDEX('Curva Juros'!$A$7:$A$73,MATCH(C18292,'Curva Juros'!$A$7:$A$73,1)))</f>
        <v>7.6538198571428575</v>
      </c>
      <c r="F18292" s="24">
        <f t="shared" si="285"/>
        <v>5.333180142857144E-2</v>
      </c>
      <c r="G18292" s="24"/>
    </row>
    <row r="18293" spans="1:7" x14ac:dyDescent="0.25">
      <c r="A18293" s="6" t="s">
        <v>384</v>
      </c>
      <c r="B18293" s="7">
        <v>46024</v>
      </c>
      <c r="C18293" s="8">
        <v>1050.76</v>
      </c>
      <c r="D18293" s="20">
        <v>0.12587300000000001</v>
      </c>
      <c r="E18293" s="35" cm="1">
        <f t="array" ref="E18293">INDEX('Curva Juros'!$B$7:$B$73,MATCH(C18293,'Curva Juros'!$A$7:$A$73,1)) +
(C18293-INDEX('Curva Juros'!$A$7:$A$73,MATCH(C18293,'Curva Juros'!$A$7:$A$73,1))) *
(INDEX('Curva Juros'!$B$7:$B$73,MATCH(C18293,'Curva Juros'!$A$7:$A$73,1)+1) -
INDEX('Curva Juros'!$B$7:$B$73,MATCH(C18293,'Curva Juros'!$A$7:$A$73,1))) /
(INDEX('Curva Juros'!$A$7:$A$73,MATCH(C18293,'Curva Juros'!$A$7:$A$73,1)+1) -
INDEX('Curva Juros'!$A$7:$A$73,MATCH(C18293,'Curva Juros'!$A$7:$A$73,1)))</f>
        <v>7.6539810158730157</v>
      </c>
      <c r="F18293" s="24">
        <f t="shared" si="285"/>
        <v>4.9333189841269859E-2</v>
      </c>
      <c r="G18293" s="24"/>
    </row>
    <row r="18294" spans="1:7" x14ac:dyDescent="0.25">
      <c r="A18294" s="3" t="s">
        <v>384</v>
      </c>
      <c r="B18294" s="4">
        <v>46031</v>
      </c>
      <c r="C18294" s="5">
        <v>1047.3599999999999</v>
      </c>
      <c r="D18294" s="19">
        <v>0.12338300000000001</v>
      </c>
      <c r="E18294" s="35" cm="1">
        <f t="array" ref="E18294">INDEX('Curva Juros'!$B$7:$B$73,MATCH(C18294,'Curva Juros'!$A$7:$A$73,1)) +
(C18294-INDEX('Curva Juros'!$A$7:$A$73,MATCH(C18294,'Curva Juros'!$A$7:$A$73,1))) *
(INDEX('Curva Juros'!$B$7:$B$73,MATCH(C18294,'Curva Juros'!$A$7:$A$73,1)+1) -
INDEX('Curva Juros'!$B$7:$B$73,MATCH(C18294,'Curva Juros'!$A$7:$A$73,1))) /
(INDEX('Curva Juros'!$A$7:$A$73,MATCH(C18294,'Curva Juros'!$A$7:$A$73,1)+1) -
INDEX('Curva Juros'!$A$7:$A$73,MATCH(C18294,'Curva Juros'!$A$7:$A$73,1)))</f>
        <v>7.6543641904761905</v>
      </c>
      <c r="F18294" s="24">
        <f t="shared" si="285"/>
        <v>4.6839358095238107E-2</v>
      </c>
      <c r="G18294" s="24"/>
    </row>
    <row r="18295" spans="1:7" x14ac:dyDescent="0.25">
      <c r="A18295" s="6" t="s">
        <v>384</v>
      </c>
      <c r="B18295" s="7">
        <v>46038</v>
      </c>
      <c r="C18295" s="8">
        <v>1040.1500000000001</v>
      </c>
      <c r="D18295" s="20">
        <v>0.12682299999999999</v>
      </c>
      <c r="E18295" s="35" cm="1">
        <f t="array" ref="E18295">INDEX('Curva Juros'!$B$7:$B$73,MATCH(C18295,'Curva Juros'!$A$7:$A$73,1)) +
(C18295-INDEX('Curva Juros'!$A$7:$A$73,MATCH(C18295,'Curva Juros'!$A$7:$A$73,1))) *
(INDEX('Curva Juros'!$B$7:$B$73,MATCH(C18295,'Curva Juros'!$A$7:$A$73,1)+1) -
INDEX('Curva Juros'!$B$7:$B$73,MATCH(C18295,'Curva Juros'!$A$7:$A$73,1))) /
(INDEX('Curva Juros'!$A$7:$A$73,MATCH(C18295,'Curva Juros'!$A$7:$A$73,1)+1) -
INDEX('Curva Juros'!$A$7:$A$73,MATCH(C18295,'Curva Juros'!$A$7:$A$73,1)))</f>
        <v>7.6551767460317457</v>
      </c>
      <c r="F18295" s="24">
        <f t="shared" si="285"/>
        <v>5.0271232539682534E-2</v>
      </c>
      <c r="G18295" s="24"/>
    </row>
    <row r="18296" spans="1:7" x14ac:dyDescent="0.25">
      <c r="A18296" s="3" t="s">
        <v>384</v>
      </c>
      <c r="B18296" s="4">
        <v>46045</v>
      </c>
      <c r="C18296" s="5">
        <v>1034.22</v>
      </c>
      <c r="D18296" s="19">
        <v>0.12826599999999999</v>
      </c>
      <c r="E18296" s="35" cm="1">
        <f t="array" ref="E18296">INDEX('Curva Juros'!$B$7:$B$73,MATCH(C18296,'Curva Juros'!$A$7:$A$73,1)) +
(C18296-INDEX('Curva Juros'!$A$7:$A$73,MATCH(C18296,'Curva Juros'!$A$7:$A$73,1))) *
(INDEX('Curva Juros'!$B$7:$B$73,MATCH(C18296,'Curva Juros'!$A$7:$A$73,1)+1) -
INDEX('Curva Juros'!$B$7:$B$73,MATCH(C18296,'Curva Juros'!$A$7:$A$73,1))) /
(INDEX('Curva Juros'!$A$7:$A$73,MATCH(C18296,'Curva Juros'!$A$7:$A$73,1)+1) -
INDEX('Curva Juros'!$A$7:$A$73,MATCH(C18296,'Curva Juros'!$A$7:$A$73,1)))</f>
        <v>7.6558450476190476</v>
      </c>
      <c r="F18296" s="24">
        <f t="shared" si="285"/>
        <v>5.1707549523809515E-2</v>
      </c>
      <c r="G18296" s="24"/>
    </row>
    <row r="18297" spans="1:7" x14ac:dyDescent="0.25">
      <c r="A18297" s="6" t="s">
        <v>384</v>
      </c>
      <c r="B18297" s="7">
        <v>46052</v>
      </c>
      <c r="C18297" s="8">
        <v>1026.25</v>
      </c>
      <c r="D18297" s="20">
        <v>0.13286600000000001</v>
      </c>
      <c r="E18297" s="35" cm="1">
        <f t="array" ref="E18297">INDEX('Curva Juros'!$B$7:$B$73,MATCH(C18297,'Curva Juros'!$A$7:$A$73,1)) +
(C18297-INDEX('Curva Juros'!$A$7:$A$73,MATCH(C18297,'Curva Juros'!$A$7:$A$73,1))) *
(INDEX('Curva Juros'!$B$7:$B$73,MATCH(C18297,'Curva Juros'!$A$7:$A$73,1)+1) -
INDEX('Curva Juros'!$B$7:$B$73,MATCH(C18297,'Curva Juros'!$A$7:$A$73,1))) /
(INDEX('Curva Juros'!$A$7:$A$73,MATCH(C18297,'Curva Juros'!$A$7:$A$73,1)+1) -
INDEX('Curva Juros'!$A$7:$A$73,MATCH(C18297,'Curva Juros'!$A$7:$A$73,1)))</f>
        <v>7.6567432539682541</v>
      </c>
      <c r="F18297" s="24">
        <f t="shared" si="285"/>
        <v>5.6298567460317472E-2</v>
      </c>
      <c r="G18297" s="24"/>
    </row>
    <row r="18298" spans="1:7" x14ac:dyDescent="0.25">
      <c r="A18298" s="3" t="s">
        <v>384</v>
      </c>
      <c r="B18298" s="4">
        <v>46059</v>
      </c>
      <c r="C18298" s="5">
        <v>1024.78</v>
      </c>
      <c r="D18298" s="19">
        <v>0.127391</v>
      </c>
      <c r="E18298" s="35" cm="1">
        <f t="array" ref="E18298">INDEX('Curva Juros'!$B$7:$B$73,MATCH(C18298,'Curva Juros'!$A$7:$A$73,1)) +
(C18298-INDEX('Curva Juros'!$A$7:$A$73,MATCH(C18298,'Curva Juros'!$A$7:$A$73,1))) *
(INDEX('Curva Juros'!$B$7:$B$73,MATCH(C18298,'Curva Juros'!$A$7:$A$73,1)+1) -
INDEX('Curva Juros'!$B$7:$B$73,MATCH(C18298,'Curva Juros'!$A$7:$A$73,1))) /
(INDEX('Curva Juros'!$A$7:$A$73,MATCH(C18298,'Curva Juros'!$A$7:$A$73,1)+1) -
INDEX('Curva Juros'!$A$7:$A$73,MATCH(C18298,'Curva Juros'!$A$7:$A$73,1)))</f>
        <v>7.6569089206349208</v>
      </c>
      <c r="F18298" s="24">
        <f t="shared" si="285"/>
        <v>5.0821910793650796E-2</v>
      </c>
      <c r="G18298" s="24"/>
    </row>
    <row r="18299" spans="1:7" x14ac:dyDescent="0.25">
      <c r="A18299" s="6" t="s">
        <v>384</v>
      </c>
      <c r="B18299" s="7">
        <v>46066</v>
      </c>
      <c r="C18299" s="8">
        <v>1019.22</v>
      </c>
      <c r="D18299" s="20">
        <v>0.12826299999999999</v>
      </c>
      <c r="E18299" s="35" cm="1">
        <f t="array" ref="E18299">INDEX('Curva Juros'!$B$7:$B$73,MATCH(C18299,'Curva Juros'!$A$7:$A$73,1)) +
(C18299-INDEX('Curva Juros'!$A$7:$A$73,MATCH(C18299,'Curva Juros'!$A$7:$A$73,1))) *
(INDEX('Curva Juros'!$B$7:$B$73,MATCH(C18299,'Curva Juros'!$A$7:$A$73,1)+1) -
INDEX('Curva Juros'!$B$7:$B$73,MATCH(C18299,'Curva Juros'!$A$7:$A$73,1))) /
(INDEX('Curva Juros'!$A$7:$A$73,MATCH(C18299,'Curva Juros'!$A$7:$A$73,1)+1) -
INDEX('Curva Juros'!$A$7:$A$73,MATCH(C18299,'Curva Juros'!$A$7:$A$73,1)))</f>
        <v>7.657535523809524</v>
      </c>
      <c r="F18299" s="24">
        <f t="shared" si="285"/>
        <v>5.1687644761904752E-2</v>
      </c>
      <c r="G18299" s="24"/>
    </row>
    <row r="18300" spans="1:7" x14ac:dyDescent="0.25">
      <c r="A18300" s="3" t="s">
        <v>384</v>
      </c>
      <c r="B18300" s="4">
        <v>46073</v>
      </c>
      <c r="C18300" s="5">
        <v>1017.7</v>
      </c>
      <c r="D18300" s="19">
        <v>0.12595600000000001</v>
      </c>
      <c r="E18300" s="35" cm="1">
        <f t="array" ref="E18300">INDEX('Curva Juros'!$B$7:$B$73,MATCH(C18300,'Curva Juros'!$A$7:$A$73,1)) +
(C18300-INDEX('Curva Juros'!$A$7:$A$73,MATCH(C18300,'Curva Juros'!$A$7:$A$73,1))) *
(INDEX('Curva Juros'!$B$7:$B$73,MATCH(C18300,'Curva Juros'!$A$7:$A$73,1)+1) -
INDEX('Curva Juros'!$B$7:$B$73,MATCH(C18300,'Curva Juros'!$A$7:$A$73,1))) /
(INDEX('Curva Juros'!$A$7:$A$73,MATCH(C18300,'Curva Juros'!$A$7:$A$73,1)+1) -
INDEX('Curva Juros'!$A$7:$A$73,MATCH(C18300,'Curva Juros'!$A$7:$A$73,1)))</f>
        <v>7.6577068253968257</v>
      </c>
      <c r="F18300" s="24">
        <f t="shared" si="285"/>
        <v>4.9378931746031751E-2</v>
      </c>
      <c r="G18300" s="24"/>
    </row>
    <row r="18301" spans="1:7" x14ac:dyDescent="0.25">
      <c r="A18301" s="6" t="s">
        <v>384</v>
      </c>
      <c r="B18301" s="7">
        <v>46080</v>
      </c>
      <c r="C18301" s="8">
        <v>1009.66</v>
      </c>
      <c r="D18301" s="20">
        <v>0.13068399999999999</v>
      </c>
      <c r="E18301" s="35" cm="1">
        <f t="array" ref="E18301">INDEX('Curva Juros'!$B$7:$B$73,MATCH(C18301,'Curva Juros'!$A$7:$A$73,1)) +
(C18301-INDEX('Curva Juros'!$A$7:$A$73,MATCH(C18301,'Curva Juros'!$A$7:$A$73,1))) *
(INDEX('Curva Juros'!$B$7:$B$73,MATCH(C18301,'Curva Juros'!$A$7:$A$73,1)+1) -
INDEX('Curva Juros'!$B$7:$B$73,MATCH(C18301,'Curva Juros'!$A$7:$A$73,1))) /
(INDEX('Curva Juros'!$A$7:$A$73,MATCH(C18301,'Curva Juros'!$A$7:$A$73,1)+1) -
INDEX('Curva Juros'!$A$7:$A$73,MATCH(C18301,'Curva Juros'!$A$7:$A$73,1)))</f>
        <v>7.6586129206349209</v>
      </c>
      <c r="F18301" s="24">
        <f t="shared" si="285"/>
        <v>5.409787079365079E-2</v>
      </c>
      <c r="G18301" s="24"/>
    </row>
    <row r="18302" spans="1:7" x14ac:dyDescent="0.25">
      <c r="A18302" s="3" t="s">
        <v>385</v>
      </c>
      <c r="B18302" s="4">
        <v>45835</v>
      </c>
      <c r="C18302" s="5">
        <v>1213.72</v>
      </c>
      <c r="D18302" s="19">
        <v>9.7116999999999995E-2</v>
      </c>
      <c r="E18302" s="35" cm="1">
        <f t="array" ref="E18302">INDEX('Curva Juros'!$B$7:$B$73,MATCH(C18302,'Curva Juros'!$A$7:$A$73,1)) +
(C18302-INDEX('Curva Juros'!$A$7:$A$73,MATCH(C18302,'Curva Juros'!$A$7:$A$73,1))) *
(INDEX('Curva Juros'!$B$7:$B$73,MATCH(C18302,'Curva Juros'!$A$7:$A$73,1)+1) -
INDEX('Curva Juros'!$B$7:$B$73,MATCH(C18302,'Curva Juros'!$A$7:$A$73,1))) /
(INDEX('Curva Juros'!$A$7:$A$73,MATCH(C18302,'Curva Juros'!$A$7:$A$73,1)+1) -
INDEX('Curva Juros'!$A$7:$A$73,MATCH(C18302,'Curva Juros'!$A$7:$A$73,1)))</f>
        <v>7.6325787301587305</v>
      </c>
      <c r="F18302" s="24">
        <f t="shared" si="285"/>
        <v>2.0791212698412692E-2</v>
      </c>
      <c r="G18302" s="24"/>
    </row>
    <row r="18303" spans="1:7" x14ac:dyDescent="0.25">
      <c r="A18303" s="6" t="s">
        <v>385</v>
      </c>
      <c r="B18303" s="7">
        <v>45842</v>
      </c>
      <c r="C18303" s="8">
        <v>1209.71</v>
      </c>
      <c r="D18303" s="20">
        <v>9.6093999999999999E-2</v>
      </c>
      <c r="E18303" s="35" cm="1">
        <f t="array" ref="E18303">INDEX('Curva Juros'!$B$7:$B$73,MATCH(C18303,'Curva Juros'!$A$7:$A$73,1)) +
(C18303-INDEX('Curva Juros'!$A$7:$A$73,MATCH(C18303,'Curva Juros'!$A$7:$A$73,1))) *
(INDEX('Curva Juros'!$B$7:$B$73,MATCH(C18303,'Curva Juros'!$A$7:$A$73,1)+1) -
INDEX('Curva Juros'!$B$7:$B$73,MATCH(C18303,'Curva Juros'!$A$7:$A$73,1))) /
(INDEX('Curva Juros'!$A$7:$A$73,MATCH(C18303,'Curva Juros'!$A$7:$A$73,1)+1) -
INDEX('Curva Juros'!$A$7:$A$73,MATCH(C18303,'Curva Juros'!$A$7:$A$73,1)))</f>
        <v>7.6331834126984131</v>
      </c>
      <c r="F18303" s="24">
        <f t="shared" si="285"/>
        <v>1.9762165873015866E-2</v>
      </c>
      <c r="G18303" s="24"/>
    </row>
    <row r="18304" spans="1:7" x14ac:dyDescent="0.25">
      <c r="A18304" s="3" t="s">
        <v>385</v>
      </c>
      <c r="B18304" s="4">
        <v>45849</v>
      </c>
      <c r="C18304" s="5">
        <v>1202.5</v>
      </c>
      <c r="D18304" s="19">
        <v>9.8380999999999996E-2</v>
      </c>
      <c r="E18304" s="35" cm="1">
        <f t="array" ref="E18304">INDEX('Curva Juros'!$B$7:$B$73,MATCH(C18304,'Curva Juros'!$A$7:$A$73,1)) +
(C18304-INDEX('Curva Juros'!$A$7:$A$73,MATCH(C18304,'Curva Juros'!$A$7:$A$73,1))) *
(INDEX('Curva Juros'!$B$7:$B$73,MATCH(C18304,'Curva Juros'!$A$7:$A$73,1)+1) -
INDEX('Curva Juros'!$B$7:$B$73,MATCH(C18304,'Curva Juros'!$A$7:$A$73,1))) /
(INDEX('Curva Juros'!$A$7:$A$73,MATCH(C18304,'Curva Juros'!$A$7:$A$73,1)+1) -
INDEX('Curva Juros'!$A$7:$A$73,MATCH(C18304,'Curva Juros'!$A$7:$A$73,1)))</f>
        <v>7.6342706349206351</v>
      </c>
      <c r="F18304" s="24">
        <f t="shared" si="285"/>
        <v>2.2038293650793642E-2</v>
      </c>
      <c r="G18304" s="24"/>
    </row>
    <row r="18305" spans="1:7" x14ac:dyDescent="0.25">
      <c r="A18305" s="6" t="s">
        <v>385</v>
      </c>
      <c r="B18305" s="7">
        <v>45856</v>
      </c>
      <c r="C18305" s="8">
        <v>1196.8</v>
      </c>
      <c r="D18305" s="20">
        <v>9.9103999999999998E-2</v>
      </c>
      <c r="E18305" s="35" cm="1">
        <f t="array" ref="E18305">INDEX('Curva Juros'!$B$7:$B$73,MATCH(C18305,'Curva Juros'!$A$7:$A$73,1)) +
(C18305-INDEX('Curva Juros'!$A$7:$A$73,MATCH(C18305,'Curva Juros'!$A$7:$A$73,1))) *
(INDEX('Curva Juros'!$B$7:$B$73,MATCH(C18305,'Curva Juros'!$A$7:$A$73,1)+1) -
INDEX('Curva Juros'!$B$7:$B$73,MATCH(C18305,'Curva Juros'!$A$7:$A$73,1))) /
(INDEX('Curva Juros'!$A$7:$A$73,MATCH(C18305,'Curva Juros'!$A$7:$A$73,1)+1) -
INDEX('Curva Juros'!$A$7:$A$73,MATCH(C18305,'Curva Juros'!$A$7:$A$73,1)))</f>
        <v>7.635130158730159</v>
      </c>
      <c r="F18305" s="24">
        <f t="shared" si="285"/>
        <v>2.2752698412698405E-2</v>
      </c>
      <c r="G18305" s="24"/>
    </row>
    <row r="18306" spans="1:7" x14ac:dyDescent="0.25">
      <c r="A18306" s="3" t="s">
        <v>385</v>
      </c>
      <c r="B18306" s="4">
        <v>45863</v>
      </c>
      <c r="C18306" s="5">
        <v>1191.18</v>
      </c>
      <c r="D18306" s="19">
        <v>9.9736000000000005E-2</v>
      </c>
      <c r="E18306" s="35" cm="1">
        <f t="array" ref="E18306">INDEX('Curva Juros'!$B$7:$B$73,MATCH(C18306,'Curva Juros'!$A$7:$A$73,1)) +
(C18306-INDEX('Curva Juros'!$A$7:$A$73,MATCH(C18306,'Curva Juros'!$A$7:$A$73,1))) *
(INDEX('Curva Juros'!$B$7:$B$73,MATCH(C18306,'Curva Juros'!$A$7:$A$73,1)+1) -
INDEX('Curva Juros'!$B$7:$B$73,MATCH(C18306,'Curva Juros'!$A$7:$A$73,1))) /
(INDEX('Curva Juros'!$A$7:$A$73,MATCH(C18306,'Curva Juros'!$A$7:$A$73,1)+1) -
INDEX('Curva Juros'!$A$7:$A$73,MATCH(C18306,'Curva Juros'!$A$7:$A$73,1)))</f>
        <v>7.635977619047619</v>
      </c>
      <c r="F18306" s="24">
        <f t="shared" si="285"/>
        <v>2.3376223809523811E-2</v>
      </c>
      <c r="G18306" s="24"/>
    </row>
    <row r="18307" spans="1:7" x14ac:dyDescent="0.25">
      <c r="A18307" s="6" t="s">
        <v>385</v>
      </c>
      <c r="B18307" s="7">
        <v>45870</v>
      </c>
      <c r="C18307" s="8">
        <v>1186.71</v>
      </c>
      <c r="D18307" s="20">
        <v>9.9193000000000003E-2</v>
      </c>
      <c r="E18307" s="35" cm="1">
        <f t="array" ref="E18307">INDEX('Curva Juros'!$B$7:$B$73,MATCH(C18307,'Curva Juros'!$A$7:$A$73,1)) +
(C18307-INDEX('Curva Juros'!$A$7:$A$73,MATCH(C18307,'Curva Juros'!$A$7:$A$73,1))) *
(INDEX('Curva Juros'!$B$7:$B$73,MATCH(C18307,'Curva Juros'!$A$7:$A$73,1)+1) -
INDEX('Curva Juros'!$B$7:$B$73,MATCH(C18307,'Curva Juros'!$A$7:$A$73,1))) /
(INDEX('Curva Juros'!$A$7:$A$73,MATCH(C18307,'Curva Juros'!$A$7:$A$73,1)+1) -
INDEX('Curva Juros'!$A$7:$A$73,MATCH(C18307,'Curva Juros'!$A$7:$A$73,1)))</f>
        <v>7.6366516666666664</v>
      </c>
      <c r="F18307" s="24">
        <f t="shared" ref="F18307:F18370" si="286">D18307-E18307/100</f>
        <v>2.2826483333333342E-2</v>
      </c>
      <c r="G18307" s="24"/>
    </row>
    <row r="18308" spans="1:7" x14ac:dyDescent="0.25">
      <c r="A18308" s="3" t="s">
        <v>385</v>
      </c>
      <c r="B18308" s="4">
        <v>45877</v>
      </c>
      <c r="C18308" s="5">
        <v>1183.03</v>
      </c>
      <c r="D18308" s="19">
        <v>9.7831000000000001E-2</v>
      </c>
      <c r="E18308" s="35" cm="1">
        <f t="array" ref="E18308">INDEX('Curva Juros'!$B$7:$B$73,MATCH(C18308,'Curva Juros'!$A$7:$A$73,1)) +
(C18308-INDEX('Curva Juros'!$A$7:$A$73,MATCH(C18308,'Curva Juros'!$A$7:$A$73,1))) *
(INDEX('Curva Juros'!$B$7:$B$73,MATCH(C18308,'Curva Juros'!$A$7:$A$73,1)+1) -
INDEX('Curva Juros'!$B$7:$B$73,MATCH(C18308,'Curva Juros'!$A$7:$A$73,1))) /
(INDEX('Curva Juros'!$A$7:$A$73,MATCH(C18308,'Curva Juros'!$A$7:$A$73,1)+1) -
INDEX('Curva Juros'!$A$7:$A$73,MATCH(C18308,'Curva Juros'!$A$7:$A$73,1)))</f>
        <v>7.6372065873015869</v>
      </c>
      <c r="F18308" s="24">
        <f t="shared" si="286"/>
        <v>2.145893412698413E-2</v>
      </c>
      <c r="G18308" s="24"/>
    </row>
    <row r="18309" spans="1:7" x14ac:dyDescent="0.25">
      <c r="A18309" s="6" t="s">
        <v>385</v>
      </c>
      <c r="B18309" s="7">
        <v>45884</v>
      </c>
      <c r="C18309" s="8">
        <v>1179.32</v>
      </c>
      <c r="D18309" s="20">
        <v>9.6499000000000001E-2</v>
      </c>
      <c r="E18309" s="35" cm="1">
        <f t="array" ref="E18309">INDEX('Curva Juros'!$B$7:$B$73,MATCH(C18309,'Curva Juros'!$A$7:$A$73,1)) +
(C18309-INDEX('Curva Juros'!$A$7:$A$73,MATCH(C18309,'Curva Juros'!$A$7:$A$73,1))) *
(INDEX('Curva Juros'!$B$7:$B$73,MATCH(C18309,'Curva Juros'!$A$7:$A$73,1)+1) -
INDEX('Curva Juros'!$B$7:$B$73,MATCH(C18309,'Curva Juros'!$A$7:$A$73,1))) /
(INDEX('Curva Juros'!$A$7:$A$73,MATCH(C18309,'Curva Juros'!$A$7:$A$73,1)+1) -
INDEX('Curva Juros'!$A$7:$A$73,MATCH(C18309,'Curva Juros'!$A$7:$A$73,1)))</f>
        <v>7.6377660317460316</v>
      </c>
      <c r="F18309" s="24">
        <f t="shared" si="286"/>
        <v>2.012133968253968E-2</v>
      </c>
      <c r="G18309" s="24"/>
    </row>
    <row r="18310" spans="1:7" x14ac:dyDescent="0.25">
      <c r="A18310" s="3" t="s">
        <v>385</v>
      </c>
      <c r="B18310" s="4">
        <v>45891</v>
      </c>
      <c r="C18310" s="5">
        <v>1171.93</v>
      </c>
      <c r="D18310" s="19">
        <v>9.8962999999999995E-2</v>
      </c>
      <c r="E18310" s="35" cm="1">
        <f t="array" ref="E18310">INDEX('Curva Juros'!$B$7:$B$73,MATCH(C18310,'Curva Juros'!$A$7:$A$73,1)) +
(C18310-INDEX('Curva Juros'!$A$7:$A$73,MATCH(C18310,'Curva Juros'!$A$7:$A$73,1))) *
(INDEX('Curva Juros'!$B$7:$B$73,MATCH(C18310,'Curva Juros'!$A$7:$A$73,1)+1) -
INDEX('Curva Juros'!$B$7:$B$73,MATCH(C18310,'Curva Juros'!$A$7:$A$73,1))) /
(INDEX('Curva Juros'!$A$7:$A$73,MATCH(C18310,'Curva Juros'!$A$7:$A$73,1)+1) -
INDEX('Curva Juros'!$A$7:$A$73,MATCH(C18310,'Curva Juros'!$A$7:$A$73,1)))</f>
        <v>7.6388803968253969</v>
      </c>
      <c r="F18310" s="24">
        <f t="shared" si="286"/>
        <v>2.2574196031746027E-2</v>
      </c>
      <c r="G18310" s="24"/>
    </row>
    <row r="18311" spans="1:7" x14ac:dyDescent="0.25">
      <c r="A18311" s="6" t="s">
        <v>385</v>
      </c>
      <c r="B18311" s="7">
        <v>45898</v>
      </c>
      <c r="C18311" s="8">
        <v>1167.21</v>
      </c>
      <c r="D18311" s="20">
        <v>9.8671999999999996E-2</v>
      </c>
      <c r="E18311" s="35" cm="1">
        <f t="array" ref="E18311">INDEX('Curva Juros'!$B$7:$B$73,MATCH(C18311,'Curva Juros'!$A$7:$A$73,1)) +
(C18311-INDEX('Curva Juros'!$A$7:$A$73,MATCH(C18311,'Curva Juros'!$A$7:$A$73,1))) *
(INDEX('Curva Juros'!$B$7:$B$73,MATCH(C18311,'Curva Juros'!$A$7:$A$73,1)+1) -
INDEX('Curva Juros'!$B$7:$B$73,MATCH(C18311,'Curva Juros'!$A$7:$A$73,1))) /
(INDEX('Curva Juros'!$A$7:$A$73,MATCH(C18311,'Curva Juros'!$A$7:$A$73,1)+1) -
INDEX('Curva Juros'!$A$7:$A$73,MATCH(C18311,'Curva Juros'!$A$7:$A$73,1)))</f>
        <v>7.6395921428571425</v>
      </c>
      <c r="F18311" s="24">
        <f t="shared" si="286"/>
        <v>2.2276078571428576E-2</v>
      </c>
      <c r="G18311" s="24"/>
    </row>
    <row r="18312" spans="1:7" x14ac:dyDescent="0.25">
      <c r="A18312" s="3" t="s">
        <v>385</v>
      </c>
      <c r="B18312" s="4">
        <v>45905</v>
      </c>
      <c r="C18312" s="5">
        <v>1161.8800000000001</v>
      </c>
      <c r="D18312" s="19">
        <v>9.9020999999999998E-2</v>
      </c>
      <c r="E18312" s="35" cm="1">
        <f t="array" ref="E18312">INDEX('Curva Juros'!$B$7:$B$73,MATCH(C18312,'Curva Juros'!$A$7:$A$73,1)) +
(C18312-INDEX('Curva Juros'!$A$7:$A$73,MATCH(C18312,'Curva Juros'!$A$7:$A$73,1))) *
(INDEX('Curva Juros'!$B$7:$B$73,MATCH(C18312,'Curva Juros'!$A$7:$A$73,1)+1) -
INDEX('Curva Juros'!$B$7:$B$73,MATCH(C18312,'Curva Juros'!$A$7:$A$73,1))) /
(INDEX('Curva Juros'!$A$7:$A$73,MATCH(C18312,'Curva Juros'!$A$7:$A$73,1)+1) -
INDEX('Curva Juros'!$A$7:$A$73,MATCH(C18312,'Curva Juros'!$A$7:$A$73,1)))</f>
        <v>7.6403958730158728</v>
      </c>
      <c r="F18312" s="24">
        <f t="shared" si="286"/>
        <v>2.2617041269841265E-2</v>
      </c>
      <c r="G18312" s="24"/>
    </row>
    <row r="18313" spans="1:7" x14ac:dyDescent="0.25">
      <c r="A18313" s="6" t="s">
        <v>385</v>
      </c>
      <c r="B18313" s="7">
        <v>45912</v>
      </c>
      <c r="C18313" s="8">
        <v>1156.4000000000001</v>
      </c>
      <c r="D18313" s="20">
        <v>9.9515999999999993E-2</v>
      </c>
      <c r="E18313" s="35" cm="1">
        <f t="array" ref="E18313">INDEX('Curva Juros'!$B$7:$B$73,MATCH(C18313,'Curva Juros'!$A$7:$A$73,1)) +
(C18313-INDEX('Curva Juros'!$A$7:$A$73,MATCH(C18313,'Curva Juros'!$A$7:$A$73,1))) *
(INDEX('Curva Juros'!$B$7:$B$73,MATCH(C18313,'Curva Juros'!$A$7:$A$73,1)+1) -
INDEX('Curva Juros'!$B$7:$B$73,MATCH(C18313,'Curva Juros'!$A$7:$A$73,1))) /
(INDEX('Curva Juros'!$A$7:$A$73,MATCH(C18313,'Curva Juros'!$A$7:$A$73,1)+1) -
INDEX('Curva Juros'!$A$7:$A$73,MATCH(C18313,'Curva Juros'!$A$7:$A$73,1)))</f>
        <v>7.6412222222222219</v>
      </c>
      <c r="F18313" s="24">
        <f t="shared" si="286"/>
        <v>2.3103777777777779E-2</v>
      </c>
      <c r="G18313" s="24"/>
    </row>
    <row r="18314" spans="1:7" x14ac:dyDescent="0.25">
      <c r="A18314" s="3" t="s">
        <v>385</v>
      </c>
      <c r="B18314" s="4">
        <v>45919</v>
      </c>
      <c r="C18314" s="5">
        <v>1150.3599999999999</v>
      </c>
      <c r="D18314" s="19">
        <v>0.10058400000000001</v>
      </c>
      <c r="E18314" s="35" cm="1">
        <f t="array" ref="E18314">INDEX('Curva Juros'!$B$7:$B$73,MATCH(C18314,'Curva Juros'!$A$7:$A$73,1)) +
(C18314-INDEX('Curva Juros'!$A$7:$A$73,MATCH(C18314,'Curva Juros'!$A$7:$A$73,1))) *
(INDEX('Curva Juros'!$B$7:$B$73,MATCH(C18314,'Curva Juros'!$A$7:$A$73,1)+1) -
INDEX('Curva Juros'!$B$7:$B$73,MATCH(C18314,'Curva Juros'!$A$7:$A$73,1))) /
(INDEX('Curva Juros'!$A$7:$A$73,MATCH(C18314,'Curva Juros'!$A$7:$A$73,1)+1) -
INDEX('Curva Juros'!$A$7:$A$73,MATCH(C18314,'Curva Juros'!$A$7:$A$73,1)))</f>
        <v>7.6421330158730152</v>
      </c>
      <c r="F18314" s="24">
        <f t="shared" si="286"/>
        <v>2.4162669841269857E-2</v>
      </c>
      <c r="G18314" s="24"/>
    </row>
    <row r="18315" spans="1:7" x14ac:dyDescent="0.25">
      <c r="A18315" s="6" t="s">
        <v>385</v>
      </c>
      <c r="B18315" s="7">
        <v>45926</v>
      </c>
      <c r="C18315" s="8">
        <v>1144.26</v>
      </c>
      <c r="D18315" s="20">
        <v>0.101714</v>
      </c>
      <c r="E18315" s="35" cm="1">
        <f t="array" ref="E18315">INDEX('Curva Juros'!$B$7:$B$73,MATCH(C18315,'Curva Juros'!$A$7:$A$73,1)) +
(C18315-INDEX('Curva Juros'!$A$7:$A$73,MATCH(C18315,'Curva Juros'!$A$7:$A$73,1))) *
(INDEX('Curva Juros'!$B$7:$B$73,MATCH(C18315,'Curva Juros'!$A$7:$A$73,1)+1) -
INDEX('Curva Juros'!$B$7:$B$73,MATCH(C18315,'Curva Juros'!$A$7:$A$73,1))) /
(INDEX('Curva Juros'!$A$7:$A$73,MATCH(C18315,'Curva Juros'!$A$7:$A$73,1)+1) -
INDEX('Curva Juros'!$A$7:$A$73,MATCH(C18315,'Curva Juros'!$A$7:$A$73,1)))</f>
        <v>7.6430528571428571</v>
      </c>
      <c r="F18315" s="24">
        <f t="shared" si="286"/>
        <v>2.528347142857143E-2</v>
      </c>
      <c r="G18315" s="24"/>
    </row>
    <row r="18316" spans="1:7" x14ac:dyDescent="0.25">
      <c r="A18316" s="3" t="s">
        <v>385</v>
      </c>
      <c r="B18316" s="4">
        <v>45933</v>
      </c>
      <c r="C18316" s="5">
        <v>1137.8</v>
      </c>
      <c r="D18316" s="19">
        <v>0.103224</v>
      </c>
      <c r="E18316" s="35" cm="1">
        <f t="array" ref="E18316">INDEX('Curva Juros'!$B$7:$B$73,MATCH(C18316,'Curva Juros'!$A$7:$A$73,1)) +
(C18316-INDEX('Curva Juros'!$A$7:$A$73,MATCH(C18316,'Curva Juros'!$A$7:$A$73,1))) *
(INDEX('Curva Juros'!$B$7:$B$73,MATCH(C18316,'Curva Juros'!$A$7:$A$73,1)+1) -
INDEX('Curva Juros'!$B$7:$B$73,MATCH(C18316,'Curva Juros'!$A$7:$A$73,1))) /
(INDEX('Curva Juros'!$A$7:$A$73,MATCH(C18316,'Curva Juros'!$A$7:$A$73,1)+1) -
INDEX('Curva Juros'!$A$7:$A$73,MATCH(C18316,'Curva Juros'!$A$7:$A$73,1)))</f>
        <v>7.6440269841269837</v>
      </c>
      <c r="F18316" s="24">
        <f t="shared" si="286"/>
        <v>2.678373015873016E-2</v>
      </c>
      <c r="G18316" s="24"/>
    </row>
    <row r="18317" spans="1:7" x14ac:dyDescent="0.25">
      <c r="A18317" s="6" t="s">
        <v>385</v>
      </c>
      <c r="B18317" s="7">
        <v>45940</v>
      </c>
      <c r="C18317" s="8">
        <v>1133.02</v>
      </c>
      <c r="D18317" s="20">
        <v>0.10299</v>
      </c>
      <c r="E18317" s="35" cm="1">
        <f t="array" ref="E18317">INDEX('Curva Juros'!$B$7:$B$73,MATCH(C18317,'Curva Juros'!$A$7:$A$73,1)) +
(C18317-INDEX('Curva Juros'!$A$7:$A$73,MATCH(C18317,'Curva Juros'!$A$7:$A$73,1))) *
(INDEX('Curva Juros'!$B$7:$B$73,MATCH(C18317,'Curva Juros'!$A$7:$A$73,1)+1) -
INDEX('Curva Juros'!$B$7:$B$73,MATCH(C18317,'Curva Juros'!$A$7:$A$73,1))) /
(INDEX('Curva Juros'!$A$7:$A$73,MATCH(C18317,'Curva Juros'!$A$7:$A$73,1)+1) -
INDEX('Curva Juros'!$A$7:$A$73,MATCH(C18317,'Curva Juros'!$A$7:$A$73,1)))</f>
        <v>7.6447104444444438</v>
      </c>
      <c r="F18317" s="24">
        <f t="shared" si="286"/>
        <v>2.6542895555555557E-2</v>
      </c>
      <c r="G18317" s="24"/>
    </row>
    <row r="18318" spans="1:7" x14ac:dyDescent="0.25">
      <c r="A18318" s="3" t="s">
        <v>385</v>
      </c>
      <c r="B18318" s="4">
        <v>45947</v>
      </c>
      <c r="C18318" s="5">
        <v>1174</v>
      </c>
      <c r="D18318" s="19">
        <v>0.104459</v>
      </c>
      <c r="E18318" s="35" cm="1">
        <f t="array" ref="E18318">INDEX('Curva Juros'!$B$7:$B$73,MATCH(C18318,'Curva Juros'!$A$7:$A$73,1)) +
(C18318-INDEX('Curva Juros'!$A$7:$A$73,MATCH(C18318,'Curva Juros'!$A$7:$A$73,1))) *
(INDEX('Curva Juros'!$B$7:$B$73,MATCH(C18318,'Curva Juros'!$A$7:$A$73,1)+1) -
INDEX('Curva Juros'!$B$7:$B$73,MATCH(C18318,'Curva Juros'!$A$7:$A$73,1))) /
(INDEX('Curva Juros'!$A$7:$A$73,MATCH(C18318,'Curva Juros'!$A$7:$A$73,1)+1) -
INDEX('Curva Juros'!$A$7:$A$73,MATCH(C18318,'Curva Juros'!$A$7:$A$73,1)))</f>
        <v>7.6385682539682538</v>
      </c>
      <c r="F18318" s="24">
        <f t="shared" si="286"/>
        <v>2.8073317460317465E-2</v>
      </c>
      <c r="G18318" s="24"/>
    </row>
    <row r="18319" spans="1:7" x14ac:dyDescent="0.25">
      <c r="A18319" s="6" t="s">
        <v>385</v>
      </c>
      <c r="B18319" s="7">
        <v>45954</v>
      </c>
      <c r="C18319" s="8">
        <v>1170.04</v>
      </c>
      <c r="D18319" s="20">
        <v>0.103184</v>
      </c>
      <c r="E18319" s="35" cm="1">
        <f t="array" ref="E18319">INDEX('Curva Juros'!$B$7:$B$73,MATCH(C18319,'Curva Juros'!$A$7:$A$73,1)) +
(C18319-INDEX('Curva Juros'!$A$7:$A$73,MATCH(C18319,'Curva Juros'!$A$7:$A$73,1))) *
(INDEX('Curva Juros'!$B$7:$B$73,MATCH(C18319,'Curva Juros'!$A$7:$A$73,1)+1) -
INDEX('Curva Juros'!$B$7:$B$73,MATCH(C18319,'Curva Juros'!$A$7:$A$73,1))) /
(INDEX('Curva Juros'!$A$7:$A$73,MATCH(C18319,'Curva Juros'!$A$7:$A$73,1)+1) -
INDEX('Curva Juros'!$A$7:$A$73,MATCH(C18319,'Curva Juros'!$A$7:$A$73,1)))</f>
        <v>7.6391653968253967</v>
      </c>
      <c r="F18319" s="24">
        <f t="shared" si="286"/>
        <v>2.6792346031746031E-2</v>
      </c>
      <c r="G18319" s="24"/>
    </row>
    <row r="18320" spans="1:7" x14ac:dyDescent="0.25">
      <c r="A18320" s="3" t="s">
        <v>385</v>
      </c>
      <c r="B18320" s="4">
        <v>45961</v>
      </c>
      <c r="C18320" s="5">
        <v>1164.8900000000001</v>
      </c>
      <c r="D18320" s="19">
        <v>0.103365</v>
      </c>
      <c r="E18320" s="35" cm="1">
        <f t="array" ref="E18320">INDEX('Curva Juros'!$B$7:$B$73,MATCH(C18320,'Curva Juros'!$A$7:$A$73,1)) +
(C18320-INDEX('Curva Juros'!$A$7:$A$73,MATCH(C18320,'Curva Juros'!$A$7:$A$73,1))) *
(INDEX('Curva Juros'!$B$7:$B$73,MATCH(C18320,'Curva Juros'!$A$7:$A$73,1)+1) -
INDEX('Curva Juros'!$B$7:$B$73,MATCH(C18320,'Curva Juros'!$A$7:$A$73,1))) /
(INDEX('Curva Juros'!$A$7:$A$73,MATCH(C18320,'Curva Juros'!$A$7:$A$73,1)+1) -
INDEX('Curva Juros'!$A$7:$A$73,MATCH(C18320,'Curva Juros'!$A$7:$A$73,1)))</f>
        <v>7.6399419841269838</v>
      </c>
      <c r="F18320" s="24">
        <f t="shared" si="286"/>
        <v>2.6965580158730157E-2</v>
      </c>
      <c r="G18320" s="24"/>
    </row>
    <row r="18321" spans="1:7" x14ac:dyDescent="0.25">
      <c r="A18321" s="6" t="s">
        <v>385</v>
      </c>
      <c r="B18321" s="7">
        <v>45968</v>
      </c>
      <c r="C18321" s="8">
        <v>1159.02</v>
      </c>
      <c r="D18321" s="20">
        <v>0.104438</v>
      </c>
      <c r="E18321" s="35" cm="1">
        <f t="array" ref="E18321">INDEX('Curva Juros'!$B$7:$B$73,MATCH(C18321,'Curva Juros'!$A$7:$A$73,1)) +
(C18321-INDEX('Curva Juros'!$A$7:$A$73,MATCH(C18321,'Curva Juros'!$A$7:$A$73,1))) *
(INDEX('Curva Juros'!$B$7:$B$73,MATCH(C18321,'Curva Juros'!$A$7:$A$73,1)+1) -
INDEX('Curva Juros'!$B$7:$B$73,MATCH(C18321,'Curva Juros'!$A$7:$A$73,1))) /
(INDEX('Curva Juros'!$A$7:$A$73,MATCH(C18321,'Curva Juros'!$A$7:$A$73,1)+1) -
INDEX('Curva Juros'!$A$7:$A$73,MATCH(C18321,'Curva Juros'!$A$7:$A$73,1)))</f>
        <v>7.6408271428571428</v>
      </c>
      <c r="F18321" s="24">
        <f t="shared" si="286"/>
        <v>2.8029728571428575E-2</v>
      </c>
      <c r="G18321" s="24"/>
    </row>
    <row r="18322" spans="1:7" x14ac:dyDescent="0.25">
      <c r="A18322" s="3" t="s">
        <v>385</v>
      </c>
      <c r="B18322" s="4">
        <v>45975</v>
      </c>
      <c r="C18322" s="5">
        <v>1154.6400000000001</v>
      </c>
      <c r="D18322" s="19">
        <v>0.10367800000000001</v>
      </c>
      <c r="E18322" s="35" cm="1">
        <f t="array" ref="E18322">INDEX('Curva Juros'!$B$7:$B$73,MATCH(C18322,'Curva Juros'!$A$7:$A$73,1)) +
(C18322-INDEX('Curva Juros'!$A$7:$A$73,MATCH(C18322,'Curva Juros'!$A$7:$A$73,1))) *
(INDEX('Curva Juros'!$B$7:$B$73,MATCH(C18322,'Curva Juros'!$A$7:$A$73,1)+1) -
INDEX('Curva Juros'!$B$7:$B$73,MATCH(C18322,'Curva Juros'!$A$7:$A$73,1))) /
(INDEX('Curva Juros'!$A$7:$A$73,MATCH(C18322,'Curva Juros'!$A$7:$A$73,1)+1) -
INDEX('Curva Juros'!$A$7:$A$73,MATCH(C18322,'Curva Juros'!$A$7:$A$73,1)))</f>
        <v>7.6414876190476191</v>
      </c>
      <c r="F18322" s="24">
        <f t="shared" si="286"/>
        <v>2.7263123809523809E-2</v>
      </c>
      <c r="G18322" s="24"/>
    </row>
    <row r="18323" spans="1:7" x14ac:dyDescent="0.25">
      <c r="A18323" s="6" t="s">
        <v>385</v>
      </c>
      <c r="B18323" s="7">
        <v>45982</v>
      </c>
      <c r="C18323" s="8">
        <v>1149.3800000000001</v>
      </c>
      <c r="D18323" s="20">
        <v>0.105225</v>
      </c>
      <c r="E18323" s="35" cm="1">
        <f t="array" ref="E18323">INDEX('Curva Juros'!$B$7:$B$73,MATCH(C18323,'Curva Juros'!$A$7:$A$73,1)) +
(C18323-INDEX('Curva Juros'!$A$7:$A$73,MATCH(C18323,'Curva Juros'!$A$7:$A$73,1))) *
(INDEX('Curva Juros'!$B$7:$B$73,MATCH(C18323,'Curva Juros'!$A$7:$A$73,1)+1) -
INDEX('Curva Juros'!$B$7:$B$73,MATCH(C18323,'Curva Juros'!$A$7:$A$73,1))) /
(INDEX('Curva Juros'!$A$7:$A$73,MATCH(C18323,'Curva Juros'!$A$7:$A$73,1)+1) -
INDEX('Curva Juros'!$A$7:$A$73,MATCH(C18323,'Curva Juros'!$A$7:$A$73,1)))</f>
        <v>7.6422807936507935</v>
      </c>
      <c r="F18323" s="24">
        <f t="shared" si="286"/>
        <v>2.8802192063492063E-2</v>
      </c>
      <c r="G18323" s="24"/>
    </row>
    <row r="18324" spans="1:7" x14ac:dyDescent="0.25">
      <c r="A18324" s="3" t="s">
        <v>385</v>
      </c>
      <c r="B18324" s="4">
        <v>45989</v>
      </c>
      <c r="C18324" s="5">
        <v>1143.92</v>
      </c>
      <c r="D18324" s="19">
        <v>0.10578799999999999</v>
      </c>
      <c r="E18324" s="35" cm="1">
        <f t="array" ref="E18324">INDEX('Curva Juros'!$B$7:$B$73,MATCH(C18324,'Curva Juros'!$A$7:$A$73,1)) +
(C18324-INDEX('Curva Juros'!$A$7:$A$73,MATCH(C18324,'Curva Juros'!$A$7:$A$73,1))) *
(INDEX('Curva Juros'!$B$7:$B$73,MATCH(C18324,'Curva Juros'!$A$7:$A$73,1)+1) -
INDEX('Curva Juros'!$B$7:$B$73,MATCH(C18324,'Curva Juros'!$A$7:$A$73,1))) /
(INDEX('Curva Juros'!$A$7:$A$73,MATCH(C18324,'Curva Juros'!$A$7:$A$73,1)+1) -
INDEX('Curva Juros'!$A$7:$A$73,MATCH(C18324,'Curva Juros'!$A$7:$A$73,1)))</f>
        <v>7.6431041269841264</v>
      </c>
      <c r="F18324" s="24">
        <f t="shared" si="286"/>
        <v>2.9356958730158728E-2</v>
      </c>
      <c r="G18324" s="24"/>
    </row>
    <row r="18325" spans="1:7" x14ac:dyDescent="0.25">
      <c r="A18325" s="6" t="s">
        <v>385</v>
      </c>
      <c r="B18325" s="7">
        <v>45996</v>
      </c>
      <c r="C18325" s="8">
        <v>1139.71</v>
      </c>
      <c r="D18325" s="20">
        <v>0.104812</v>
      </c>
      <c r="E18325" s="35" cm="1">
        <f t="array" ref="E18325">INDEX('Curva Juros'!$B$7:$B$73,MATCH(C18325,'Curva Juros'!$A$7:$A$73,1)) +
(C18325-INDEX('Curva Juros'!$A$7:$A$73,MATCH(C18325,'Curva Juros'!$A$7:$A$73,1))) *
(INDEX('Curva Juros'!$B$7:$B$73,MATCH(C18325,'Curva Juros'!$A$7:$A$73,1)+1) -
INDEX('Curva Juros'!$B$7:$B$73,MATCH(C18325,'Curva Juros'!$A$7:$A$73,1))) /
(INDEX('Curva Juros'!$A$7:$A$73,MATCH(C18325,'Curva Juros'!$A$7:$A$73,1)+1) -
INDEX('Curva Juros'!$A$7:$A$73,MATCH(C18325,'Curva Juros'!$A$7:$A$73,1)))</f>
        <v>7.6437389682539676</v>
      </c>
      <c r="F18325" s="24">
        <f t="shared" si="286"/>
        <v>2.837461031746033E-2</v>
      </c>
      <c r="G18325" s="24"/>
    </row>
    <row r="18326" spans="1:7" x14ac:dyDescent="0.25">
      <c r="A18326" s="3" t="s">
        <v>385</v>
      </c>
      <c r="B18326" s="4">
        <v>46003</v>
      </c>
      <c r="C18326" s="5">
        <v>1128.17</v>
      </c>
      <c r="D18326" s="19">
        <v>0.11282499999999999</v>
      </c>
      <c r="E18326" s="35" cm="1">
        <f t="array" ref="E18326">INDEX('Curva Juros'!$B$7:$B$73,MATCH(C18326,'Curva Juros'!$A$7:$A$73,1)) +
(C18326-INDEX('Curva Juros'!$A$7:$A$73,MATCH(C18326,'Curva Juros'!$A$7:$A$73,1))) *
(INDEX('Curva Juros'!$B$7:$B$73,MATCH(C18326,'Curva Juros'!$A$7:$A$73,1)+1) -
INDEX('Curva Juros'!$B$7:$B$73,MATCH(C18326,'Curva Juros'!$A$7:$A$73,1))) /
(INDEX('Curva Juros'!$A$7:$A$73,MATCH(C18326,'Curva Juros'!$A$7:$A$73,1)+1) -
INDEX('Curva Juros'!$A$7:$A$73,MATCH(C18326,'Curva Juros'!$A$7:$A$73,1)))</f>
        <v>7.6452570317460316</v>
      </c>
      <c r="F18326" s="24">
        <f t="shared" si="286"/>
        <v>3.6372429682539675E-2</v>
      </c>
      <c r="G18326" s="24"/>
    </row>
    <row r="18327" spans="1:7" x14ac:dyDescent="0.25">
      <c r="A18327" s="6" t="s">
        <v>385</v>
      </c>
      <c r="B18327" s="7">
        <v>46010</v>
      </c>
      <c r="C18327" s="8">
        <v>1114.0999999999999</v>
      </c>
      <c r="D18327" s="20">
        <v>0.123871</v>
      </c>
      <c r="E18327" s="35" cm="1">
        <f t="array" ref="E18327">INDEX('Curva Juros'!$B$7:$B$73,MATCH(C18327,'Curva Juros'!$A$7:$A$73,1)) +
(C18327-INDEX('Curva Juros'!$A$7:$A$73,MATCH(C18327,'Curva Juros'!$A$7:$A$73,1))) *
(INDEX('Curva Juros'!$B$7:$B$73,MATCH(C18327,'Curva Juros'!$A$7:$A$73,1)+1) -
INDEX('Curva Juros'!$B$7:$B$73,MATCH(C18327,'Curva Juros'!$A$7:$A$73,1))) /
(INDEX('Curva Juros'!$A$7:$A$73,MATCH(C18327,'Curva Juros'!$A$7:$A$73,1)+1) -
INDEX('Curva Juros'!$A$7:$A$73,MATCH(C18327,'Curva Juros'!$A$7:$A$73,1)))</f>
        <v>7.6468426984126978</v>
      </c>
      <c r="F18327" s="24">
        <f t="shared" si="286"/>
        <v>4.7402573015873015E-2</v>
      </c>
      <c r="G18327" s="24"/>
    </row>
    <row r="18328" spans="1:7" x14ac:dyDescent="0.25">
      <c r="A18328" s="3" t="s">
        <v>385</v>
      </c>
      <c r="B18328" s="4">
        <v>46017</v>
      </c>
      <c r="C18328" s="5">
        <v>1103.5999999999999</v>
      </c>
      <c r="D18328" s="19">
        <v>0.13172700000000001</v>
      </c>
      <c r="E18328" s="35" cm="1">
        <f t="array" ref="E18328">INDEX('Curva Juros'!$B$7:$B$73,MATCH(C18328,'Curva Juros'!$A$7:$A$73,1)) +
(C18328-INDEX('Curva Juros'!$A$7:$A$73,MATCH(C18328,'Curva Juros'!$A$7:$A$73,1))) *
(INDEX('Curva Juros'!$B$7:$B$73,MATCH(C18328,'Curva Juros'!$A$7:$A$73,1)+1) -
INDEX('Curva Juros'!$B$7:$B$73,MATCH(C18328,'Curva Juros'!$A$7:$A$73,1))) /
(INDEX('Curva Juros'!$A$7:$A$73,MATCH(C18328,'Curva Juros'!$A$7:$A$73,1)+1) -
INDEX('Curva Juros'!$A$7:$A$73,MATCH(C18328,'Curva Juros'!$A$7:$A$73,1)))</f>
        <v>7.6480260317460314</v>
      </c>
      <c r="F18328" s="24">
        <f t="shared" si="286"/>
        <v>5.5246739682539694E-2</v>
      </c>
      <c r="G18328" s="24"/>
    </row>
    <row r="18329" spans="1:7" x14ac:dyDescent="0.25">
      <c r="A18329" s="6" t="s">
        <v>385</v>
      </c>
      <c r="B18329" s="7">
        <v>46024</v>
      </c>
      <c r="C18329" s="8">
        <v>1099.0999999999999</v>
      </c>
      <c r="D18329" s="20">
        <v>0.13233800000000001</v>
      </c>
      <c r="E18329" s="35" cm="1">
        <f t="array" ref="E18329">INDEX('Curva Juros'!$B$7:$B$73,MATCH(C18329,'Curva Juros'!$A$7:$A$73,1)) +
(C18329-INDEX('Curva Juros'!$A$7:$A$73,MATCH(C18329,'Curva Juros'!$A$7:$A$73,1))) *
(INDEX('Curva Juros'!$B$7:$B$73,MATCH(C18329,'Curva Juros'!$A$7:$A$73,1)+1) -
INDEX('Curva Juros'!$B$7:$B$73,MATCH(C18329,'Curva Juros'!$A$7:$A$73,1))) /
(INDEX('Curva Juros'!$A$7:$A$73,MATCH(C18329,'Curva Juros'!$A$7:$A$73,1)+1) -
INDEX('Curva Juros'!$A$7:$A$73,MATCH(C18329,'Curva Juros'!$A$7:$A$73,1)))</f>
        <v>7.6485331746031742</v>
      </c>
      <c r="F18329" s="24">
        <f t="shared" si="286"/>
        <v>5.5852668253968271E-2</v>
      </c>
      <c r="G18329" s="24"/>
    </row>
    <row r="18330" spans="1:7" x14ac:dyDescent="0.25">
      <c r="A18330" s="3" t="s">
        <v>385</v>
      </c>
      <c r="B18330" s="4">
        <v>46031</v>
      </c>
      <c r="C18330" s="5">
        <v>1099.71</v>
      </c>
      <c r="D18330" s="19">
        <v>0.12554799999999999</v>
      </c>
      <c r="E18330" s="35" cm="1">
        <f t="array" ref="E18330">INDEX('Curva Juros'!$B$7:$B$73,MATCH(C18330,'Curva Juros'!$A$7:$A$73,1)) +
(C18330-INDEX('Curva Juros'!$A$7:$A$73,MATCH(C18330,'Curva Juros'!$A$7:$A$73,1))) *
(INDEX('Curva Juros'!$B$7:$B$73,MATCH(C18330,'Curva Juros'!$A$7:$A$73,1)+1) -
INDEX('Curva Juros'!$B$7:$B$73,MATCH(C18330,'Curva Juros'!$A$7:$A$73,1))) /
(INDEX('Curva Juros'!$A$7:$A$73,MATCH(C18330,'Curva Juros'!$A$7:$A$73,1)+1) -
INDEX('Curva Juros'!$A$7:$A$73,MATCH(C18330,'Curva Juros'!$A$7:$A$73,1)))</f>
        <v>7.6484644285714287</v>
      </c>
      <c r="F18330" s="24">
        <f t="shared" si="286"/>
        <v>4.9063355714285703E-2</v>
      </c>
      <c r="G18330" s="24"/>
    </row>
    <row r="18331" spans="1:7" x14ac:dyDescent="0.25">
      <c r="A18331" s="6" t="s">
        <v>385</v>
      </c>
      <c r="B18331" s="7">
        <v>46038</v>
      </c>
      <c r="C18331" s="8">
        <v>1085.3699999999999</v>
      </c>
      <c r="D18331" s="20">
        <v>0.13683699999999999</v>
      </c>
      <c r="E18331" s="35" cm="1">
        <f t="array" ref="E18331">INDEX('Curva Juros'!$B$7:$B$73,MATCH(C18331,'Curva Juros'!$A$7:$A$73,1)) +
(C18331-INDEX('Curva Juros'!$A$7:$A$73,MATCH(C18331,'Curva Juros'!$A$7:$A$73,1))) *
(INDEX('Curva Juros'!$B$7:$B$73,MATCH(C18331,'Curva Juros'!$A$7:$A$73,1)+1) -
INDEX('Curva Juros'!$B$7:$B$73,MATCH(C18331,'Curva Juros'!$A$7:$A$73,1))) /
(INDEX('Curva Juros'!$A$7:$A$73,MATCH(C18331,'Curva Juros'!$A$7:$A$73,1)+1) -
INDEX('Curva Juros'!$A$7:$A$73,MATCH(C18331,'Curva Juros'!$A$7:$A$73,1)))</f>
        <v>7.6500805238095237</v>
      </c>
      <c r="F18331" s="24">
        <f t="shared" si="286"/>
        <v>6.0336194761904743E-2</v>
      </c>
      <c r="G18331" s="24"/>
    </row>
    <row r="18332" spans="1:7" x14ac:dyDescent="0.25">
      <c r="A18332" s="3" t="s">
        <v>385</v>
      </c>
      <c r="B18332" s="4">
        <v>46045</v>
      </c>
      <c r="C18332" s="5">
        <v>1081.95</v>
      </c>
      <c r="D18332" s="19">
        <v>0.13492499999999999</v>
      </c>
      <c r="E18332" s="35" cm="1">
        <f t="array" ref="E18332">INDEX('Curva Juros'!$B$7:$B$73,MATCH(C18332,'Curva Juros'!$A$7:$A$73,1)) +
(C18332-INDEX('Curva Juros'!$A$7:$A$73,MATCH(C18332,'Curva Juros'!$A$7:$A$73,1))) *
(INDEX('Curva Juros'!$B$7:$B$73,MATCH(C18332,'Curva Juros'!$A$7:$A$73,1)+1) -
INDEX('Curva Juros'!$B$7:$B$73,MATCH(C18332,'Curva Juros'!$A$7:$A$73,1))) /
(INDEX('Curva Juros'!$A$7:$A$73,MATCH(C18332,'Curva Juros'!$A$7:$A$73,1)+1) -
INDEX('Curva Juros'!$A$7:$A$73,MATCH(C18332,'Curva Juros'!$A$7:$A$73,1)))</f>
        <v>7.6504659523809524</v>
      </c>
      <c r="F18332" s="24">
        <f t="shared" si="286"/>
        <v>5.8420340476190463E-2</v>
      </c>
      <c r="G18332" s="24"/>
    </row>
    <row r="18333" spans="1:7" x14ac:dyDescent="0.25">
      <c r="A18333" s="6" t="s">
        <v>385</v>
      </c>
      <c r="B18333" s="7">
        <v>46052</v>
      </c>
      <c r="C18333" s="8">
        <v>1071.55</v>
      </c>
      <c r="D18333" s="20">
        <v>0.14142199999999999</v>
      </c>
      <c r="E18333" s="35" cm="1">
        <f t="array" ref="E18333">INDEX('Curva Juros'!$B$7:$B$73,MATCH(C18333,'Curva Juros'!$A$7:$A$73,1)) +
(C18333-INDEX('Curva Juros'!$A$7:$A$73,MATCH(C18333,'Curva Juros'!$A$7:$A$73,1))) *
(INDEX('Curva Juros'!$B$7:$B$73,MATCH(C18333,'Curva Juros'!$A$7:$A$73,1)+1) -
INDEX('Curva Juros'!$B$7:$B$73,MATCH(C18333,'Curva Juros'!$A$7:$A$73,1))) /
(INDEX('Curva Juros'!$A$7:$A$73,MATCH(C18333,'Curva Juros'!$A$7:$A$73,1)+1) -
INDEX('Curva Juros'!$A$7:$A$73,MATCH(C18333,'Curva Juros'!$A$7:$A$73,1)))</f>
        <v>7.651638015873016</v>
      </c>
      <c r="F18333" s="24">
        <f t="shared" si="286"/>
        <v>6.4905619841269829E-2</v>
      </c>
      <c r="G18333" s="24"/>
    </row>
    <row r="18334" spans="1:7" x14ac:dyDescent="0.25">
      <c r="A18334" s="3" t="s">
        <v>385</v>
      </c>
      <c r="B18334" s="4">
        <v>46059</v>
      </c>
      <c r="C18334" s="5">
        <v>1070.1600000000001</v>
      </c>
      <c r="D18334" s="19">
        <v>0.13707900000000001</v>
      </c>
      <c r="E18334" s="35" cm="1">
        <f t="array" ref="E18334">INDEX('Curva Juros'!$B$7:$B$73,MATCH(C18334,'Curva Juros'!$A$7:$A$73,1)) +
(C18334-INDEX('Curva Juros'!$A$7:$A$73,MATCH(C18334,'Curva Juros'!$A$7:$A$73,1))) *
(INDEX('Curva Juros'!$B$7:$B$73,MATCH(C18334,'Curva Juros'!$A$7:$A$73,1)+1) -
INDEX('Curva Juros'!$B$7:$B$73,MATCH(C18334,'Curva Juros'!$A$7:$A$73,1))) /
(INDEX('Curva Juros'!$A$7:$A$73,MATCH(C18334,'Curva Juros'!$A$7:$A$73,1)+1) -
INDEX('Curva Juros'!$A$7:$A$73,MATCH(C18334,'Curva Juros'!$A$7:$A$73,1)))</f>
        <v>7.6517946666666665</v>
      </c>
      <c r="F18334" s="24">
        <f t="shared" si="286"/>
        <v>6.0561053333333337E-2</v>
      </c>
      <c r="G18334" s="24"/>
    </row>
    <row r="18335" spans="1:7" x14ac:dyDescent="0.25">
      <c r="A18335" s="6" t="s">
        <v>385</v>
      </c>
      <c r="B18335" s="7">
        <v>46066</v>
      </c>
      <c r="C18335" s="8">
        <v>1067.44</v>
      </c>
      <c r="D18335" s="20">
        <v>0.13433800000000001</v>
      </c>
      <c r="E18335" s="35" cm="1">
        <f t="array" ref="E18335">INDEX('Curva Juros'!$B$7:$B$73,MATCH(C18335,'Curva Juros'!$A$7:$A$73,1)) +
(C18335-INDEX('Curva Juros'!$A$7:$A$73,MATCH(C18335,'Curva Juros'!$A$7:$A$73,1))) *
(INDEX('Curva Juros'!$B$7:$B$73,MATCH(C18335,'Curva Juros'!$A$7:$A$73,1)+1) -
INDEX('Curva Juros'!$B$7:$B$73,MATCH(C18335,'Curva Juros'!$A$7:$A$73,1))) /
(INDEX('Curva Juros'!$A$7:$A$73,MATCH(C18335,'Curva Juros'!$A$7:$A$73,1)+1) -
INDEX('Curva Juros'!$A$7:$A$73,MATCH(C18335,'Curva Juros'!$A$7:$A$73,1)))</f>
        <v>7.6521012063492062</v>
      </c>
      <c r="F18335" s="24">
        <f t="shared" si="286"/>
        <v>5.7816987936507955E-2</v>
      </c>
      <c r="G18335" s="24"/>
    </row>
    <row r="18336" spans="1:7" x14ac:dyDescent="0.25">
      <c r="A18336" s="3" t="s">
        <v>385</v>
      </c>
      <c r="B18336" s="4">
        <v>46073</v>
      </c>
      <c r="C18336" s="5">
        <v>1064.3</v>
      </c>
      <c r="D18336" s="19">
        <v>0.13451099999999999</v>
      </c>
      <c r="E18336" s="35" cm="1">
        <f t="array" ref="E18336">INDEX('Curva Juros'!$B$7:$B$73,MATCH(C18336,'Curva Juros'!$A$7:$A$73,1)) +
(C18336-INDEX('Curva Juros'!$A$7:$A$73,MATCH(C18336,'Curva Juros'!$A$7:$A$73,1))) *
(INDEX('Curva Juros'!$B$7:$B$73,MATCH(C18336,'Curva Juros'!$A$7:$A$73,1)+1) -
INDEX('Curva Juros'!$B$7:$B$73,MATCH(C18336,'Curva Juros'!$A$7:$A$73,1))) /
(INDEX('Curva Juros'!$A$7:$A$73,MATCH(C18336,'Curva Juros'!$A$7:$A$73,1)+1) -
INDEX('Curva Juros'!$A$7:$A$73,MATCH(C18336,'Curva Juros'!$A$7:$A$73,1)))</f>
        <v>7.6524550793650796</v>
      </c>
      <c r="F18336" s="24">
        <f t="shared" si="286"/>
        <v>5.7986449206349197E-2</v>
      </c>
      <c r="G18336" s="24"/>
    </row>
    <row r="18337" spans="1:7" x14ac:dyDescent="0.25">
      <c r="A18337" s="6" t="s">
        <v>385</v>
      </c>
      <c r="B18337" s="7">
        <v>46080</v>
      </c>
      <c r="C18337" s="8">
        <v>1056.06</v>
      </c>
      <c r="D18337" s="20">
        <v>0.138409</v>
      </c>
      <c r="E18337" s="35" cm="1">
        <f t="array" ref="E18337">INDEX('Curva Juros'!$B$7:$B$73,MATCH(C18337,'Curva Juros'!$A$7:$A$73,1)) +
(C18337-INDEX('Curva Juros'!$A$7:$A$73,MATCH(C18337,'Curva Juros'!$A$7:$A$73,1))) *
(INDEX('Curva Juros'!$B$7:$B$73,MATCH(C18337,'Curva Juros'!$A$7:$A$73,1)+1) -
INDEX('Curva Juros'!$B$7:$B$73,MATCH(C18337,'Curva Juros'!$A$7:$A$73,1))) /
(INDEX('Curva Juros'!$A$7:$A$73,MATCH(C18337,'Curva Juros'!$A$7:$A$73,1)+1) -
INDEX('Curva Juros'!$A$7:$A$73,MATCH(C18337,'Curva Juros'!$A$7:$A$73,1)))</f>
        <v>7.653383714285714</v>
      </c>
      <c r="F18337" s="24">
        <f t="shared" si="286"/>
        <v>6.1875162857142868E-2</v>
      </c>
      <c r="G18337" s="24"/>
    </row>
    <row r="18338" spans="1:7" x14ac:dyDescent="0.25">
      <c r="A18338" s="3" t="s">
        <v>386</v>
      </c>
      <c r="B18338" s="4">
        <v>45723</v>
      </c>
      <c r="C18338" s="5">
        <v>1523.83</v>
      </c>
      <c r="D18338" s="19">
        <v>9.6114000000000005E-2</v>
      </c>
      <c r="E18338" s="35" cm="1">
        <f t="array" ref="E18338">INDEX('Curva Juros'!$B$7:$B$73,MATCH(C18338,'Curva Juros'!$A$7:$A$73,1)) +
(C18338-INDEX('Curva Juros'!$A$7:$A$73,MATCH(C18338,'Curva Juros'!$A$7:$A$73,1))) *
(INDEX('Curva Juros'!$B$7:$B$73,MATCH(C18338,'Curva Juros'!$A$7:$A$73,1)+1) -
INDEX('Curva Juros'!$B$7:$B$73,MATCH(C18338,'Curva Juros'!$A$7:$A$73,1))) /
(INDEX('Curva Juros'!$A$7:$A$73,MATCH(C18338,'Curva Juros'!$A$7:$A$73,1)+1) -
INDEX('Curva Juros'!$A$7:$A$73,MATCH(C18338,'Curva Juros'!$A$7:$A$73,1)))</f>
        <v>7.5717739444444447</v>
      </c>
      <c r="F18338" s="24">
        <f t="shared" si="286"/>
        <v>2.0396260555555559E-2</v>
      </c>
      <c r="G18338" s="24"/>
    </row>
    <row r="18339" spans="1:7" x14ac:dyDescent="0.25">
      <c r="A18339" s="6" t="s">
        <v>386</v>
      </c>
      <c r="B18339" s="7">
        <v>45730</v>
      </c>
      <c r="C18339" s="8">
        <v>1519.66</v>
      </c>
      <c r="D18339" s="20">
        <v>9.5674999999999996E-2</v>
      </c>
      <c r="E18339" s="35" cm="1">
        <f t="array" ref="E18339">INDEX('Curva Juros'!$B$7:$B$73,MATCH(C18339,'Curva Juros'!$A$7:$A$73,1)) +
(C18339-INDEX('Curva Juros'!$A$7:$A$73,MATCH(C18339,'Curva Juros'!$A$7:$A$73,1))) *
(INDEX('Curva Juros'!$B$7:$B$73,MATCH(C18339,'Curva Juros'!$A$7:$A$73,1)+1) -
INDEX('Curva Juros'!$B$7:$B$73,MATCH(C18339,'Curva Juros'!$A$7:$A$73,1))) /
(INDEX('Curva Juros'!$A$7:$A$73,MATCH(C18339,'Curva Juros'!$A$7:$A$73,1)+1) -
INDEX('Curva Juros'!$A$7:$A$73,MATCH(C18339,'Curva Juros'!$A$7:$A$73,1)))</f>
        <v>7.5727701111111116</v>
      </c>
      <c r="F18339" s="24">
        <f t="shared" si="286"/>
        <v>1.9947298888888881E-2</v>
      </c>
      <c r="G18339" s="24"/>
    </row>
    <row r="18340" spans="1:7" x14ac:dyDescent="0.25">
      <c r="A18340" s="3" t="s">
        <v>386</v>
      </c>
      <c r="B18340" s="4">
        <v>45737</v>
      </c>
      <c r="C18340" s="5">
        <v>1514.11</v>
      </c>
      <c r="D18340" s="19">
        <v>9.5965999999999996E-2</v>
      </c>
      <c r="E18340" s="35" cm="1">
        <f t="array" ref="E18340">INDEX('Curva Juros'!$B$7:$B$73,MATCH(C18340,'Curva Juros'!$A$7:$A$73,1)) +
(C18340-INDEX('Curva Juros'!$A$7:$A$73,MATCH(C18340,'Curva Juros'!$A$7:$A$73,1))) *
(INDEX('Curva Juros'!$B$7:$B$73,MATCH(C18340,'Curva Juros'!$A$7:$A$73,1)+1) -
INDEX('Curva Juros'!$B$7:$B$73,MATCH(C18340,'Curva Juros'!$A$7:$A$73,1))) /
(INDEX('Curva Juros'!$A$7:$A$73,MATCH(C18340,'Curva Juros'!$A$7:$A$73,1)+1) -
INDEX('Curva Juros'!$A$7:$A$73,MATCH(C18340,'Curva Juros'!$A$7:$A$73,1)))</f>
        <v>7.5740959444444451</v>
      </c>
      <c r="F18340" s="24">
        <f t="shared" si="286"/>
        <v>2.0225040555555546E-2</v>
      </c>
      <c r="G18340" s="24"/>
    </row>
    <row r="18341" spans="1:7" x14ac:dyDescent="0.25">
      <c r="A18341" s="6" t="s">
        <v>386</v>
      </c>
      <c r="B18341" s="7">
        <v>45744</v>
      </c>
      <c r="C18341" s="8">
        <v>1508.52</v>
      </c>
      <c r="D18341" s="20">
        <v>9.6277000000000001E-2</v>
      </c>
      <c r="E18341" s="35" cm="1">
        <f t="array" ref="E18341">INDEX('Curva Juros'!$B$7:$B$73,MATCH(C18341,'Curva Juros'!$A$7:$A$73,1)) +
(C18341-INDEX('Curva Juros'!$A$7:$A$73,MATCH(C18341,'Curva Juros'!$A$7:$A$73,1))) *
(INDEX('Curva Juros'!$B$7:$B$73,MATCH(C18341,'Curva Juros'!$A$7:$A$73,1)+1) -
INDEX('Curva Juros'!$B$7:$B$73,MATCH(C18341,'Curva Juros'!$A$7:$A$73,1))) /
(INDEX('Curva Juros'!$A$7:$A$73,MATCH(C18341,'Curva Juros'!$A$7:$A$73,1)+1) -
INDEX('Curva Juros'!$A$7:$A$73,MATCH(C18341,'Curva Juros'!$A$7:$A$73,1)))</f>
        <v>7.5753567619047617</v>
      </c>
      <c r="F18341" s="24">
        <f t="shared" si="286"/>
        <v>2.0523432380952389E-2</v>
      </c>
      <c r="G18341" s="24"/>
    </row>
    <row r="18342" spans="1:7" x14ac:dyDescent="0.25">
      <c r="A18342" s="3" t="s">
        <v>386</v>
      </c>
      <c r="B18342" s="4">
        <v>45751</v>
      </c>
      <c r="C18342" s="5">
        <v>1508.35</v>
      </c>
      <c r="D18342" s="19">
        <v>9.3723000000000001E-2</v>
      </c>
      <c r="E18342" s="35" cm="1">
        <f t="array" ref="E18342">INDEX('Curva Juros'!$B$7:$B$73,MATCH(C18342,'Curva Juros'!$A$7:$A$73,1)) +
(C18342-INDEX('Curva Juros'!$A$7:$A$73,MATCH(C18342,'Curva Juros'!$A$7:$A$73,1))) *
(INDEX('Curva Juros'!$B$7:$B$73,MATCH(C18342,'Curva Juros'!$A$7:$A$73,1)+1) -
INDEX('Curva Juros'!$B$7:$B$73,MATCH(C18342,'Curva Juros'!$A$7:$A$73,1))) /
(INDEX('Curva Juros'!$A$7:$A$73,MATCH(C18342,'Curva Juros'!$A$7:$A$73,1)+1) -
INDEX('Curva Juros'!$A$7:$A$73,MATCH(C18342,'Curva Juros'!$A$7:$A$73,1)))</f>
        <v>7.57539373015873</v>
      </c>
      <c r="F18342" s="24">
        <f t="shared" si="286"/>
        <v>1.7969062698412697E-2</v>
      </c>
      <c r="G18342" s="24"/>
    </row>
    <row r="18343" spans="1:7" x14ac:dyDescent="0.25">
      <c r="A18343" s="6" t="s">
        <v>386</v>
      </c>
      <c r="B18343" s="7">
        <v>45758</v>
      </c>
      <c r="C18343" s="8">
        <v>1500.07</v>
      </c>
      <c r="D18343" s="20">
        <v>9.5460000000000003E-2</v>
      </c>
      <c r="E18343" s="35" cm="1">
        <f t="array" ref="E18343">INDEX('Curva Juros'!$B$7:$B$73,MATCH(C18343,'Curva Juros'!$A$7:$A$73,1)) +
(C18343-INDEX('Curva Juros'!$A$7:$A$73,MATCH(C18343,'Curva Juros'!$A$7:$A$73,1))) *
(INDEX('Curva Juros'!$B$7:$B$73,MATCH(C18343,'Curva Juros'!$A$7:$A$73,1)+1) -
INDEX('Curva Juros'!$B$7:$B$73,MATCH(C18343,'Curva Juros'!$A$7:$A$73,1))) /
(INDEX('Curva Juros'!$A$7:$A$73,MATCH(C18343,'Curva Juros'!$A$7:$A$73,1)+1) -
INDEX('Curva Juros'!$A$7:$A$73,MATCH(C18343,'Curva Juros'!$A$7:$A$73,1)))</f>
        <v>7.5771943015873022</v>
      </c>
      <c r="F18343" s="24">
        <f t="shared" si="286"/>
        <v>1.9688056984126984E-2</v>
      </c>
      <c r="G18343" s="24"/>
    </row>
    <row r="18344" spans="1:7" x14ac:dyDescent="0.25">
      <c r="A18344" s="3" t="s">
        <v>386</v>
      </c>
      <c r="B18344" s="4">
        <v>45764</v>
      </c>
      <c r="C18344" s="5">
        <v>1497.52</v>
      </c>
      <c r="D18344" s="19">
        <v>9.4690999999999997E-2</v>
      </c>
      <c r="E18344" s="35" cm="1">
        <f t="array" ref="E18344">INDEX('Curva Juros'!$B$7:$B$73,MATCH(C18344,'Curva Juros'!$A$7:$A$73,1)) +
(C18344-INDEX('Curva Juros'!$A$7:$A$73,MATCH(C18344,'Curva Juros'!$A$7:$A$73,1))) *
(INDEX('Curva Juros'!$B$7:$B$73,MATCH(C18344,'Curva Juros'!$A$7:$A$73,1)+1) -
INDEX('Curva Juros'!$B$7:$B$73,MATCH(C18344,'Curva Juros'!$A$7:$A$73,1))) /
(INDEX('Curva Juros'!$A$7:$A$73,MATCH(C18344,'Curva Juros'!$A$7:$A$73,1)+1) -
INDEX('Curva Juros'!$A$7:$A$73,MATCH(C18344,'Curva Juros'!$A$7:$A$73,1)))</f>
        <v>7.5777488253968253</v>
      </c>
      <c r="F18344" s="24">
        <f t="shared" si="286"/>
        <v>1.8913511746031744E-2</v>
      </c>
      <c r="G18344" s="24"/>
    </row>
    <row r="18345" spans="1:7" x14ac:dyDescent="0.25">
      <c r="A18345" s="6" t="s">
        <v>386</v>
      </c>
      <c r="B18345" s="7">
        <v>45772</v>
      </c>
      <c r="C18345" s="8">
        <v>1495.35</v>
      </c>
      <c r="D18345" s="20">
        <v>9.3722E-2</v>
      </c>
      <c r="E18345" s="35" cm="1">
        <f t="array" ref="E18345">INDEX('Curva Juros'!$B$7:$B$73,MATCH(C18345,'Curva Juros'!$A$7:$A$73,1)) +
(C18345-INDEX('Curva Juros'!$A$7:$A$73,MATCH(C18345,'Curva Juros'!$A$7:$A$73,1))) *
(INDEX('Curva Juros'!$B$7:$B$73,MATCH(C18345,'Curva Juros'!$A$7:$A$73,1)+1) -
INDEX('Curva Juros'!$B$7:$B$73,MATCH(C18345,'Curva Juros'!$A$7:$A$73,1))) /
(INDEX('Curva Juros'!$A$7:$A$73,MATCH(C18345,'Curva Juros'!$A$7:$A$73,1)+1) -
INDEX('Curva Juros'!$A$7:$A$73,MATCH(C18345,'Curva Juros'!$A$7:$A$73,1)))</f>
        <v>7.578220714285715</v>
      </c>
      <c r="F18345" s="24">
        <f t="shared" si="286"/>
        <v>1.7939792857142853E-2</v>
      </c>
      <c r="G18345" s="24"/>
    </row>
    <row r="18346" spans="1:7" x14ac:dyDescent="0.25">
      <c r="A18346" s="3" t="s">
        <v>386</v>
      </c>
      <c r="B18346" s="4">
        <v>45779</v>
      </c>
      <c r="C18346" s="5">
        <v>1492.36</v>
      </c>
      <c r="D18346" s="19">
        <v>9.3186000000000005E-2</v>
      </c>
      <c r="E18346" s="35" cm="1">
        <f t="array" ref="E18346">INDEX('Curva Juros'!$B$7:$B$73,MATCH(C18346,'Curva Juros'!$A$7:$A$73,1)) +
(C18346-INDEX('Curva Juros'!$A$7:$A$73,MATCH(C18346,'Curva Juros'!$A$7:$A$73,1))) *
(INDEX('Curva Juros'!$B$7:$B$73,MATCH(C18346,'Curva Juros'!$A$7:$A$73,1)+1) -
INDEX('Curva Juros'!$B$7:$B$73,MATCH(C18346,'Curva Juros'!$A$7:$A$73,1))) /
(INDEX('Curva Juros'!$A$7:$A$73,MATCH(C18346,'Curva Juros'!$A$7:$A$73,1)+1) -
INDEX('Curva Juros'!$A$7:$A$73,MATCH(C18346,'Curva Juros'!$A$7:$A$73,1)))</f>
        <v>7.5788709206349205</v>
      </c>
      <c r="F18346" s="24">
        <f t="shared" si="286"/>
        <v>1.7397290793650794E-2</v>
      </c>
      <c r="G18346" s="24"/>
    </row>
    <row r="18347" spans="1:7" x14ac:dyDescent="0.25">
      <c r="A18347" s="6" t="s">
        <v>386</v>
      </c>
      <c r="B18347" s="7">
        <v>45786</v>
      </c>
      <c r="C18347" s="8">
        <v>1490.19</v>
      </c>
      <c r="D18347" s="20">
        <v>9.1682E-2</v>
      </c>
      <c r="E18347" s="35" cm="1">
        <f t="array" ref="E18347">INDEX('Curva Juros'!$B$7:$B$73,MATCH(C18347,'Curva Juros'!$A$7:$A$73,1)) +
(C18347-INDEX('Curva Juros'!$A$7:$A$73,MATCH(C18347,'Curva Juros'!$A$7:$A$73,1))) *
(INDEX('Curva Juros'!$B$7:$B$73,MATCH(C18347,'Curva Juros'!$A$7:$A$73,1)+1) -
INDEX('Curva Juros'!$B$7:$B$73,MATCH(C18347,'Curva Juros'!$A$7:$A$73,1))) /
(INDEX('Curva Juros'!$A$7:$A$73,MATCH(C18347,'Curva Juros'!$A$7:$A$73,1)+1) -
INDEX('Curva Juros'!$A$7:$A$73,MATCH(C18347,'Curva Juros'!$A$7:$A$73,1)))</f>
        <v>7.5793428095238093</v>
      </c>
      <c r="F18347" s="24">
        <f t="shared" si="286"/>
        <v>1.5888571904761908E-2</v>
      </c>
      <c r="G18347" s="24"/>
    </row>
    <row r="18348" spans="1:7" x14ac:dyDescent="0.25">
      <c r="A18348" s="3" t="s">
        <v>386</v>
      </c>
      <c r="B18348" s="4">
        <v>45793</v>
      </c>
      <c r="C18348" s="5">
        <v>1484.31</v>
      </c>
      <c r="D18348" s="19">
        <v>9.2149999999999996E-2</v>
      </c>
      <c r="E18348" s="35" cm="1">
        <f t="array" ref="E18348">INDEX('Curva Juros'!$B$7:$B$73,MATCH(C18348,'Curva Juros'!$A$7:$A$73,1)) +
(C18348-INDEX('Curva Juros'!$A$7:$A$73,MATCH(C18348,'Curva Juros'!$A$7:$A$73,1))) *
(INDEX('Curva Juros'!$B$7:$B$73,MATCH(C18348,'Curva Juros'!$A$7:$A$73,1)+1) -
INDEX('Curva Juros'!$B$7:$B$73,MATCH(C18348,'Curva Juros'!$A$7:$A$73,1))) /
(INDEX('Curva Juros'!$A$7:$A$73,MATCH(C18348,'Curva Juros'!$A$7:$A$73,1)+1) -
INDEX('Curva Juros'!$A$7:$A$73,MATCH(C18348,'Curva Juros'!$A$7:$A$73,1)))</f>
        <v>7.5806214761904762</v>
      </c>
      <c r="F18348" s="24">
        <f t="shared" si="286"/>
        <v>1.6343785238095238E-2</v>
      </c>
      <c r="G18348" s="24"/>
    </row>
    <row r="18349" spans="1:7" x14ac:dyDescent="0.25">
      <c r="A18349" s="6" t="s">
        <v>386</v>
      </c>
      <c r="B18349" s="7">
        <v>45800</v>
      </c>
      <c r="C18349" s="8">
        <v>1477.91</v>
      </c>
      <c r="D18349" s="20">
        <v>9.2894000000000004E-2</v>
      </c>
      <c r="E18349" s="35" cm="1">
        <f t="array" ref="E18349">INDEX('Curva Juros'!$B$7:$B$73,MATCH(C18349,'Curva Juros'!$A$7:$A$73,1)) +
(C18349-INDEX('Curva Juros'!$A$7:$A$73,MATCH(C18349,'Curva Juros'!$A$7:$A$73,1))) *
(INDEX('Curva Juros'!$B$7:$B$73,MATCH(C18349,'Curva Juros'!$A$7:$A$73,1)+1) -
INDEX('Curva Juros'!$B$7:$B$73,MATCH(C18349,'Curva Juros'!$A$7:$A$73,1))) /
(INDEX('Curva Juros'!$A$7:$A$73,MATCH(C18349,'Curva Juros'!$A$7:$A$73,1)+1) -
INDEX('Curva Juros'!$A$7:$A$73,MATCH(C18349,'Curva Juros'!$A$7:$A$73,1)))</f>
        <v>7.5820132222222227</v>
      </c>
      <c r="F18349" s="24">
        <f t="shared" si="286"/>
        <v>1.7073867777777779E-2</v>
      </c>
      <c r="G18349" s="24"/>
    </row>
    <row r="18350" spans="1:7" x14ac:dyDescent="0.25">
      <c r="A18350" s="3" t="s">
        <v>386</v>
      </c>
      <c r="B18350" s="4">
        <v>45807</v>
      </c>
      <c r="C18350" s="5">
        <v>1471.29</v>
      </c>
      <c r="D18350" s="19">
        <v>9.3753000000000003E-2</v>
      </c>
      <c r="E18350" s="35" cm="1">
        <f t="array" ref="E18350">INDEX('Curva Juros'!$B$7:$B$73,MATCH(C18350,'Curva Juros'!$A$7:$A$73,1)) +
(C18350-INDEX('Curva Juros'!$A$7:$A$73,MATCH(C18350,'Curva Juros'!$A$7:$A$73,1))) *
(INDEX('Curva Juros'!$B$7:$B$73,MATCH(C18350,'Curva Juros'!$A$7:$A$73,1)+1) -
INDEX('Curva Juros'!$B$7:$B$73,MATCH(C18350,'Curva Juros'!$A$7:$A$73,1))) /
(INDEX('Curva Juros'!$A$7:$A$73,MATCH(C18350,'Curva Juros'!$A$7:$A$73,1)+1) -
INDEX('Curva Juros'!$A$7:$A$73,MATCH(C18350,'Curva Juros'!$A$7:$A$73,1)))</f>
        <v>7.5834528095238101</v>
      </c>
      <c r="F18350" s="24">
        <f t="shared" si="286"/>
        <v>1.7918471904761896E-2</v>
      </c>
      <c r="G18350" s="24"/>
    </row>
    <row r="18351" spans="1:7" x14ac:dyDescent="0.25">
      <c r="A18351" s="6" t="s">
        <v>386</v>
      </c>
      <c r="B18351" s="7">
        <v>45814</v>
      </c>
      <c r="C18351" s="8">
        <v>1468.6</v>
      </c>
      <c r="D18351" s="20">
        <v>9.2527999999999999E-2</v>
      </c>
      <c r="E18351" s="35" cm="1">
        <f t="array" ref="E18351">INDEX('Curva Juros'!$B$7:$B$73,MATCH(C18351,'Curva Juros'!$A$7:$A$73,1)) +
(C18351-INDEX('Curva Juros'!$A$7:$A$73,MATCH(C18351,'Curva Juros'!$A$7:$A$73,1))) *
(INDEX('Curva Juros'!$B$7:$B$73,MATCH(C18351,'Curva Juros'!$A$7:$A$73,1)+1) -
INDEX('Curva Juros'!$B$7:$B$73,MATCH(C18351,'Curva Juros'!$A$7:$A$73,1))) /
(INDEX('Curva Juros'!$A$7:$A$73,MATCH(C18351,'Curva Juros'!$A$7:$A$73,1)+1) -
INDEX('Curva Juros'!$A$7:$A$73,MATCH(C18351,'Curva Juros'!$A$7:$A$73,1)))</f>
        <v>7.5840377777777777</v>
      </c>
      <c r="F18351" s="24">
        <f t="shared" si="286"/>
        <v>1.6687622222222226E-2</v>
      </c>
      <c r="G18351" s="24"/>
    </row>
    <row r="18352" spans="1:7" x14ac:dyDescent="0.25">
      <c r="A18352" s="3" t="s">
        <v>386</v>
      </c>
      <c r="B18352" s="4">
        <v>45821</v>
      </c>
      <c r="C18352" s="5">
        <v>1463.33</v>
      </c>
      <c r="D18352" s="19">
        <v>9.2670000000000002E-2</v>
      </c>
      <c r="E18352" s="35" cm="1">
        <f t="array" ref="E18352">INDEX('Curva Juros'!$B$7:$B$73,MATCH(C18352,'Curva Juros'!$A$7:$A$73,1)) +
(C18352-INDEX('Curva Juros'!$A$7:$A$73,MATCH(C18352,'Curva Juros'!$A$7:$A$73,1))) *
(INDEX('Curva Juros'!$B$7:$B$73,MATCH(C18352,'Curva Juros'!$A$7:$A$73,1)+1) -
INDEX('Curva Juros'!$B$7:$B$73,MATCH(C18352,'Curva Juros'!$A$7:$A$73,1))) /
(INDEX('Curva Juros'!$A$7:$A$73,MATCH(C18352,'Curva Juros'!$A$7:$A$73,1)+1) -
INDEX('Curva Juros'!$A$7:$A$73,MATCH(C18352,'Curva Juros'!$A$7:$A$73,1)))</f>
        <v>7.5851837936507938</v>
      </c>
      <c r="F18352" s="24">
        <f t="shared" si="286"/>
        <v>1.681816206349207E-2</v>
      </c>
      <c r="G18352" s="24"/>
    </row>
    <row r="18353" spans="1:7" x14ac:dyDescent="0.25">
      <c r="A18353" s="6" t="s">
        <v>386</v>
      </c>
      <c r="B18353" s="7">
        <v>45828</v>
      </c>
      <c r="C18353" s="8">
        <v>1458.94</v>
      </c>
      <c r="D18353" s="20">
        <v>9.2876E-2</v>
      </c>
      <c r="E18353" s="35" cm="1">
        <f t="array" ref="E18353">INDEX('Curva Juros'!$B$7:$B$73,MATCH(C18353,'Curva Juros'!$A$7:$A$73,1)) +
(C18353-INDEX('Curva Juros'!$A$7:$A$73,MATCH(C18353,'Curva Juros'!$A$7:$A$73,1))) *
(INDEX('Curva Juros'!$B$7:$B$73,MATCH(C18353,'Curva Juros'!$A$7:$A$73,1)+1) -
INDEX('Curva Juros'!$B$7:$B$73,MATCH(C18353,'Curva Juros'!$A$7:$A$73,1))) /
(INDEX('Curva Juros'!$A$7:$A$73,MATCH(C18353,'Curva Juros'!$A$7:$A$73,1)+1) -
INDEX('Curva Juros'!$A$7:$A$73,MATCH(C18353,'Curva Juros'!$A$7:$A$73,1)))</f>
        <v>7.5861384444444449</v>
      </c>
      <c r="F18353" s="24">
        <f t="shared" si="286"/>
        <v>1.7014615555555557E-2</v>
      </c>
      <c r="G18353" s="24"/>
    </row>
    <row r="18354" spans="1:7" x14ac:dyDescent="0.25">
      <c r="A18354" s="3" t="s">
        <v>386</v>
      </c>
      <c r="B18354" s="4">
        <v>45835</v>
      </c>
      <c r="C18354" s="5">
        <v>1453.81</v>
      </c>
      <c r="D18354" s="19">
        <v>9.2947000000000002E-2</v>
      </c>
      <c r="E18354" s="35" cm="1">
        <f t="array" ref="E18354">INDEX('Curva Juros'!$B$7:$B$73,MATCH(C18354,'Curva Juros'!$A$7:$A$73,1)) +
(C18354-INDEX('Curva Juros'!$A$7:$A$73,MATCH(C18354,'Curva Juros'!$A$7:$A$73,1))) *
(INDEX('Curva Juros'!$B$7:$B$73,MATCH(C18354,'Curva Juros'!$A$7:$A$73,1)+1) -
INDEX('Curva Juros'!$B$7:$B$73,MATCH(C18354,'Curva Juros'!$A$7:$A$73,1))) /
(INDEX('Curva Juros'!$A$7:$A$73,MATCH(C18354,'Curva Juros'!$A$7:$A$73,1)+1) -
INDEX('Curva Juros'!$A$7:$A$73,MATCH(C18354,'Curva Juros'!$A$7:$A$73,1)))</f>
        <v>7.5872540158730164</v>
      </c>
      <c r="F18354" s="24">
        <f t="shared" si="286"/>
        <v>1.7074459841269832E-2</v>
      </c>
      <c r="G18354" s="24"/>
    </row>
    <row r="18355" spans="1:7" x14ac:dyDescent="0.25">
      <c r="A18355" s="6" t="s">
        <v>386</v>
      </c>
      <c r="B18355" s="7">
        <v>45842</v>
      </c>
      <c r="C18355" s="8">
        <v>1451.08</v>
      </c>
      <c r="D18355" s="20">
        <v>9.1743000000000005E-2</v>
      </c>
      <c r="E18355" s="35" cm="1">
        <f t="array" ref="E18355">INDEX('Curva Juros'!$B$7:$B$73,MATCH(C18355,'Curva Juros'!$A$7:$A$73,1)) +
(C18355-INDEX('Curva Juros'!$A$7:$A$73,MATCH(C18355,'Curva Juros'!$A$7:$A$73,1))) *
(INDEX('Curva Juros'!$B$7:$B$73,MATCH(C18355,'Curva Juros'!$A$7:$A$73,1)+1) -
INDEX('Curva Juros'!$B$7:$B$73,MATCH(C18355,'Curva Juros'!$A$7:$A$73,1))) /
(INDEX('Curva Juros'!$A$7:$A$73,MATCH(C18355,'Curva Juros'!$A$7:$A$73,1)+1) -
INDEX('Curva Juros'!$A$7:$A$73,MATCH(C18355,'Curva Juros'!$A$7:$A$73,1)))</f>
        <v>7.5878476825396826</v>
      </c>
      <c r="F18355" s="24">
        <f t="shared" si="286"/>
        <v>1.5864523174603185E-2</v>
      </c>
      <c r="G18355" s="24"/>
    </row>
    <row r="18356" spans="1:7" x14ac:dyDescent="0.25">
      <c r="A18356" s="3" t="s">
        <v>386</v>
      </c>
      <c r="B18356" s="4">
        <v>45849</v>
      </c>
      <c r="C18356" s="5">
        <v>1440.88</v>
      </c>
      <c r="D18356" s="19">
        <v>9.4497999999999999E-2</v>
      </c>
      <c r="E18356" s="35" cm="1">
        <f t="array" ref="E18356">INDEX('Curva Juros'!$B$7:$B$73,MATCH(C18356,'Curva Juros'!$A$7:$A$73,1)) +
(C18356-INDEX('Curva Juros'!$A$7:$A$73,MATCH(C18356,'Curva Juros'!$A$7:$A$73,1))) *
(INDEX('Curva Juros'!$B$7:$B$73,MATCH(C18356,'Curva Juros'!$A$7:$A$73,1)+1) -
INDEX('Curva Juros'!$B$7:$B$73,MATCH(C18356,'Curva Juros'!$A$7:$A$73,1))) /
(INDEX('Curva Juros'!$A$7:$A$73,MATCH(C18356,'Curva Juros'!$A$7:$A$73,1)+1) -
INDEX('Curva Juros'!$A$7:$A$73,MATCH(C18356,'Curva Juros'!$A$7:$A$73,1)))</f>
        <v>7.5900657777777782</v>
      </c>
      <c r="F18356" s="24">
        <f t="shared" si="286"/>
        <v>1.8597342222222216E-2</v>
      </c>
      <c r="G18356" s="24"/>
    </row>
    <row r="18357" spans="1:7" x14ac:dyDescent="0.25">
      <c r="A18357" s="6" t="s">
        <v>386</v>
      </c>
      <c r="B18357" s="7">
        <v>45856</v>
      </c>
      <c r="C18357" s="8">
        <v>1492.45</v>
      </c>
      <c r="D18357" s="20">
        <v>9.6620999999999999E-2</v>
      </c>
      <c r="E18357" s="35" cm="1">
        <f t="array" ref="E18357">INDEX('Curva Juros'!$B$7:$B$73,MATCH(C18357,'Curva Juros'!$A$7:$A$73,1)) +
(C18357-INDEX('Curva Juros'!$A$7:$A$73,MATCH(C18357,'Curva Juros'!$A$7:$A$73,1))) *
(INDEX('Curva Juros'!$B$7:$B$73,MATCH(C18357,'Curva Juros'!$A$7:$A$73,1)+1) -
INDEX('Curva Juros'!$B$7:$B$73,MATCH(C18357,'Curva Juros'!$A$7:$A$73,1))) /
(INDEX('Curva Juros'!$A$7:$A$73,MATCH(C18357,'Curva Juros'!$A$7:$A$73,1)+1) -
INDEX('Curva Juros'!$A$7:$A$73,MATCH(C18357,'Curva Juros'!$A$7:$A$73,1)))</f>
        <v>7.5788513492063494</v>
      </c>
      <c r="F18357" s="24">
        <f t="shared" si="286"/>
        <v>2.083248650793651E-2</v>
      </c>
      <c r="G18357" s="24"/>
    </row>
    <row r="18358" spans="1:7" x14ac:dyDescent="0.25">
      <c r="A18358" s="3" t="s">
        <v>386</v>
      </c>
      <c r="B18358" s="4">
        <v>45863</v>
      </c>
      <c r="C18358" s="5">
        <v>1487.56</v>
      </c>
      <c r="D18358" s="19">
        <v>9.6556000000000003E-2</v>
      </c>
      <c r="E18358" s="35" cm="1">
        <f t="array" ref="E18358">INDEX('Curva Juros'!$B$7:$B$73,MATCH(C18358,'Curva Juros'!$A$7:$A$73,1)) +
(C18358-INDEX('Curva Juros'!$A$7:$A$73,MATCH(C18358,'Curva Juros'!$A$7:$A$73,1))) *
(INDEX('Curva Juros'!$B$7:$B$73,MATCH(C18358,'Curva Juros'!$A$7:$A$73,1)+1) -
INDEX('Curva Juros'!$B$7:$B$73,MATCH(C18358,'Curva Juros'!$A$7:$A$73,1))) /
(INDEX('Curva Juros'!$A$7:$A$73,MATCH(C18358,'Curva Juros'!$A$7:$A$73,1)+1) -
INDEX('Curva Juros'!$A$7:$A$73,MATCH(C18358,'Curva Juros'!$A$7:$A$73,1)))</f>
        <v>7.5799147301587304</v>
      </c>
      <c r="F18358" s="24">
        <f t="shared" si="286"/>
        <v>2.0756852698412695E-2</v>
      </c>
      <c r="G18358" s="24"/>
    </row>
    <row r="18359" spans="1:7" x14ac:dyDescent="0.25">
      <c r="A18359" s="6" t="s">
        <v>386</v>
      </c>
      <c r="B18359" s="7">
        <v>45870</v>
      </c>
      <c r="C18359" s="8">
        <v>1485.64</v>
      </c>
      <c r="D18359" s="20">
        <v>9.4681000000000001E-2</v>
      </c>
      <c r="E18359" s="35" cm="1">
        <f t="array" ref="E18359">INDEX('Curva Juros'!$B$7:$B$73,MATCH(C18359,'Curva Juros'!$A$7:$A$73,1)) +
(C18359-INDEX('Curva Juros'!$A$7:$A$73,MATCH(C18359,'Curva Juros'!$A$7:$A$73,1))) *
(INDEX('Curva Juros'!$B$7:$B$73,MATCH(C18359,'Curva Juros'!$A$7:$A$73,1)+1) -
INDEX('Curva Juros'!$B$7:$B$73,MATCH(C18359,'Curva Juros'!$A$7:$A$73,1))) /
(INDEX('Curva Juros'!$A$7:$A$73,MATCH(C18359,'Curva Juros'!$A$7:$A$73,1)+1) -
INDEX('Curva Juros'!$A$7:$A$73,MATCH(C18359,'Curva Juros'!$A$7:$A$73,1)))</f>
        <v>7.5803322539682538</v>
      </c>
      <c r="F18359" s="24">
        <f t="shared" si="286"/>
        <v>1.887767746031746E-2</v>
      </c>
      <c r="G18359" s="24"/>
    </row>
    <row r="18360" spans="1:7" x14ac:dyDescent="0.25">
      <c r="A18360" s="3" t="s">
        <v>386</v>
      </c>
      <c r="B18360" s="4">
        <v>45877</v>
      </c>
      <c r="C18360" s="5">
        <v>1483.82</v>
      </c>
      <c r="D18360" s="19">
        <v>9.2739000000000002E-2</v>
      </c>
      <c r="E18360" s="35" cm="1">
        <f t="array" ref="E18360">INDEX('Curva Juros'!$B$7:$B$73,MATCH(C18360,'Curva Juros'!$A$7:$A$73,1)) +
(C18360-INDEX('Curva Juros'!$A$7:$A$73,MATCH(C18360,'Curva Juros'!$A$7:$A$73,1))) *
(INDEX('Curva Juros'!$B$7:$B$73,MATCH(C18360,'Curva Juros'!$A$7:$A$73,1)+1) -
INDEX('Curva Juros'!$B$7:$B$73,MATCH(C18360,'Curva Juros'!$A$7:$A$73,1))) /
(INDEX('Curva Juros'!$A$7:$A$73,MATCH(C18360,'Curva Juros'!$A$7:$A$73,1)+1) -
INDEX('Curva Juros'!$A$7:$A$73,MATCH(C18360,'Curva Juros'!$A$7:$A$73,1)))</f>
        <v>7.5807280317460322</v>
      </c>
      <c r="F18360" s="24">
        <f t="shared" si="286"/>
        <v>1.6931719682539675E-2</v>
      </c>
      <c r="G18360" s="24"/>
    </row>
    <row r="18361" spans="1:7" x14ac:dyDescent="0.25">
      <c r="A18361" s="6" t="s">
        <v>386</v>
      </c>
      <c r="B18361" s="7">
        <v>45884</v>
      </c>
      <c r="C18361" s="8">
        <v>1477.93</v>
      </c>
      <c r="D18361" s="20">
        <v>9.3285000000000007E-2</v>
      </c>
      <c r="E18361" s="35" cm="1">
        <f t="array" ref="E18361">INDEX('Curva Juros'!$B$7:$B$73,MATCH(C18361,'Curva Juros'!$A$7:$A$73,1)) +
(C18361-INDEX('Curva Juros'!$A$7:$A$73,MATCH(C18361,'Curva Juros'!$A$7:$A$73,1))) *
(INDEX('Curva Juros'!$B$7:$B$73,MATCH(C18361,'Curva Juros'!$A$7:$A$73,1)+1) -
INDEX('Curva Juros'!$B$7:$B$73,MATCH(C18361,'Curva Juros'!$A$7:$A$73,1))) /
(INDEX('Curva Juros'!$A$7:$A$73,MATCH(C18361,'Curva Juros'!$A$7:$A$73,1)+1) -
INDEX('Curva Juros'!$A$7:$A$73,MATCH(C18361,'Curva Juros'!$A$7:$A$73,1)))</f>
        <v>7.582008873015873</v>
      </c>
      <c r="F18361" s="24">
        <f t="shared" si="286"/>
        <v>1.7464911269841274E-2</v>
      </c>
      <c r="G18361" s="24"/>
    </row>
    <row r="18362" spans="1:7" x14ac:dyDescent="0.25">
      <c r="A18362" s="3" t="s">
        <v>386</v>
      </c>
      <c r="B18362" s="4">
        <v>45891</v>
      </c>
      <c r="C18362" s="5">
        <v>1465.99</v>
      </c>
      <c r="D18362" s="19">
        <v>9.7511E-2</v>
      </c>
      <c r="E18362" s="35" cm="1">
        <f t="array" ref="E18362">INDEX('Curva Juros'!$B$7:$B$73,MATCH(C18362,'Curva Juros'!$A$7:$A$73,1)) +
(C18362-INDEX('Curva Juros'!$A$7:$A$73,MATCH(C18362,'Curva Juros'!$A$7:$A$73,1))) *
(INDEX('Curva Juros'!$B$7:$B$73,MATCH(C18362,'Curva Juros'!$A$7:$A$73,1)+1) -
INDEX('Curva Juros'!$B$7:$B$73,MATCH(C18362,'Curva Juros'!$A$7:$A$73,1))) /
(INDEX('Curva Juros'!$A$7:$A$73,MATCH(C18362,'Curva Juros'!$A$7:$A$73,1)+1) -
INDEX('Curva Juros'!$A$7:$A$73,MATCH(C18362,'Curva Juros'!$A$7:$A$73,1)))</f>
        <v>7.5846053492063499</v>
      </c>
      <c r="F18362" s="24">
        <f t="shared" si="286"/>
        <v>2.1664946507936503E-2</v>
      </c>
      <c r="G18362" s="24"/>
    </row>
    <row r="18363" spans="1:7" x14ac:dyDescent="0.25">
      <c r="A18363" s="6" t="s">
        <v>386</v>
      </c>
      <c r="B18363" s="7">
        <v>45898</v>
      </c>
      <c r="C18363" s="8">
        <v>1463.21</v>
      </c>
      <c r="D18363" s="20">
        <v>9.6159999999999995E-2</v>
      </c>
      <c r="E18363" s="35" cm="1">
        <f t="array" ref="E18363">INDEX('Curva Juros'!$B$7:$B$73,MATCH(C18363,'Curva Juros'!$A$7:$A$73,1)) +
(C18363-INDEX('Curva Juros'!$A$7:$A$73,MATCH(C18363,'Curva Juros'!$A$7:$A$73,1))) *
(INDEX('Curva Juros'!$B$7:$B$73,MATCH(C18363,'Curva Juros'!$A$7:$A$73,1)+1) -
INDEX('Curva Juros'!$B$7:$B$73,MATCH(C18363,'Curva Juros'!$A$7:$A$73,1))) /
(INDEX('Curva Juros'!$A$7:$A$73,MATCH(C18363,'Curva Juros'!$A$7:$A$73,1)+1) -
INDEX('Curva Juros'!$A$7:$A$73,MATCH(C18363,'Curva Juros'!$A$7:$A$73,1)))</f>
        <v>7.5852098888888895</v>
      </c>
      <c r="F18363" s="24">
        <f t="shared" si="286"/>
        <v>2.0307901111111096E-2</v>
      </c>
      <c r="G18363" s="24"/>
    </row>
    <row r="18364" spans="1:7" x14ac:dyDescent="0.25">
      <c r="A18364" s="3" t="s">
        <v>386</v>
      </c>
      <c r="B18364" s="4">
        <v>45905</v>
      </c>
      <c r="C18364" s="5">
        <v>1455.07</v>
      </c>
      <c r="D18364" s="19">
        <v>9.8067000000000001E-2</v>
      </c>
      <c r="E18364" s="35" cm="1">
        <f t="array" ref="E18364">INDEX('Curva Juros'!$B$7:$B$73,MATCH(C18364,'Curva Juros'!$A$7:$A$73,1)) +
(C18364-INDEX('Curva Juros'!$A$7:$A$73,MATCH(C18364,'Curva Juros'!$A$7:$A$73,1))) *
(INDEX('Curva Juros'!$B$7:$B$73,MATCH(C18364,'Curva Juros'!$A$7:$A$73,1)+1) -
INDEX('Curva Juros'!$B$7:$B$73,MATCH(C18364,'Curva Juros'!$A$7:$A$73,1))) /
(INDEX('Curva Juros'!$A$7:$A$73,MATCH(C18364,'Curva Juros'!$A$7:$A$73,1)+1) -
INDEX('Curva Juros'!$A$7:$A$73,MATCH(C18364,'Curva Juros'!$A$7:$A$73,1)))</f>
        <v>7.5869800158730163</v>
      </c>
      <c r="F18364" s="24">
        <f t="shared" si="286"/>
        <v>2.2197199841269832E-2</v>
      </c>
      <c r="G18364" s="24"/>
    </row>
    <row r="18365" spans="1:7" x14ac:dyDescent="0.25">
      <c r="A18365" s="6" t="s">
        <v>386</v>
      </c>
      <c r="B18365" s="7">
        <v>45912</v>
      </c>
      <c r="C18365" s="8">
        <v>1445.16</v>
      </c>
      <c r="D18365" s="20">
        <v>0.101052</v>
      </c>
      <c r="E18365" s="35" cm="1">
        <f t="array" ref="E18365">INDEX('Curva Juros'!$B$7:$B$73,MATCH(C18365,'Curva Juros'!$A$7:$A$73,1)) +
(C18365-INDEX('Curva Juros'!$A$7:$A$73,MATCH(C18365,'Curva Juros'!$A$7:$A$73,1))) *
(INDEX('Curva Juros'!$B$7:$B$73,MATCH(C18365,'Curva Juros'!$A$7:$A$73,1)+1) -
INDEX('Curva Juros'!$B$7:$B$73,MATCH(C18365,'Curva Juros'!$A$7:$A$73,1))) /
(INDEX('Curva Juros'!$A$7:$A$73,MATCH(C18365,'Curva Juros'!$A$7:$A$73,1)+1) -
INDEX('Curva Juros'!$A$7:$A$73,MATCH(C18365,'Curva Juros'!$A$7:$A$73,1)))</f>
        <v>7.589135047619048</v>
      </c>
      <c r="F18365" s="24">
        <f t="shared" si="286"/>
        <v>2.5160649523809517E-2</v>
      </c>
      <c r="G18365" s="24"/>
    </row>
    <row r="18366" spans="1:7" x14ac:dyDescent="0.25">
      <c r="A18366" s="3" t="s">
        <v>386</v>
      </c>
      <c r="B18366" s="4">
        <v>45919</v>
      </c>
      <c r="C18366" s="5">
        <v>1438.52</v>
      </c>
      <c r="D18366" s="19">
        <v>0.10204299999999999</v>
      </c>
      <c r="E18366" s="35" cm="1">
        <f t="array" ref="E18366">INDEX('Curva Juros'!$B$7:$B$73,MATCH(C18366,'Curva Juros'!$A$7:$A$73,1)) +
(C18366-INDEX('Curva Juros'!$A$7:$A$73,MATCH(C18366,'Curva Juros'!$A$7:$A$73,1))) *
(INDEX('Curva Juros'!$B$7:$B$73,MATCH(C18366,'Curva Juros'!$A$7:$A$73,1)+1) -
INDEX('Curva Juros'!$B$7:$B$73,MATCH(C18366,'Curva Juros'!$A$7:$A$73,1))) /
(INDEX('Curva Juros'!$A$7:$A$73,MATCH(C18366,'Curva Juros'!$A$7:$A$73,1)+1) -
INDEX('Curva Juros'!$A$7:$A$73,MATCH(C18366,'Curva Juros'!$A$7:$A$73,1)))</f>
        <v>7.5905789841269842</v>
      </c>
      <c r="F18366" s="24">
        <f t="shared" si="286"/>
        <v>2.6137210158730148E-2</v>
      </c>
      <c r="G18366" s="24"/>
    </row>
    <row r="18367" spans="1:7" x14ac:dyDescent="0.25">
      <c r="A18367" s="6" t="s">
        <v>386</v>
      </c>
      <c r="B18367" s="7">
        <v>45926</v>
      </c>
      <c r="C18367" s="8">
        <v>1432.52</v>
      </c>
      <c r="D18367" s="20">
        <v>0.10265100000000001</v>
      </c>
      <c r="E18367" s="35" cm="1">
        <f t="array" ref="E18367">INDEX('Curva Juros'!$B$7:$B$73,MATCH(C18367,'Curva Juros'!$A$7:$A$73,1)) +
(C18367-INDEX('Curva Juros'!$A$7:$A$73,MATCH(C18367,'Curva Juros'!$A$7:$A$73,1))) *
(INDEX('Curva Juros'!$B$7:$B$73,MATCH(C18367,'Curva Juros'!$A$7:$A$73,1)+1) -
INDEX('Curva Juros'!$B$7:$B$73,MATCH(C18367,'Curva Juros'!$A$7:$A$73,1))) /
(INDEX('Curva Juros'!$A$7:$A$73,MATCH(C18367,'Curva Juros'!$A$7:$A$73,1)+1) -
INDEX('Curva Juros'!$A$7:$A$73,MATCH(C18367,'Curva Juros'!$A$7:$A$73,1)))</f>
        <v>7.5918837460317459</v>
      </c>
      <c r="F18367" s="24">
        <f t="shared" si="286"/>
        <v>2.6732162539682552E-2</v>
      </c>
      <c r="G18367" s="24"/>
    </row>
    <row r="18368" spans="1:7" x14ac:dyDescent="0.25">
      <c r="A18368" s="3" t="s">
        <v>386</v>
      </c>
      <c r="B18368" s="4">
        <v>45933</v>
      </c>
      <c r="C18368" s="5">
        <v>1425.93</v>
      </c>
      <c r="D18368" s="19">
        <v>0.103613</v>
      </c>
      <c r="E18368" s="35" cm="1">
        <f t="array" ref="E18368">INDEX('Curva Juros'!$B$7:$B$73,MATCH(C18368,'Curva Juros'!$A$7:$A$73,1)) +
(C18368-INDEX('Curva Juros'!$A$7:$A$73,MATCH(C18368,'Curva Juros'!$A$7:$A$73,1))) *
(INDEX('Curva Juros'!$B$7:$B$73,MATCH(C18368,'Curva Juros'!$A$7:$A$73,1)+1) -
INDEX('Curva Juros'!$B$7:$B$73,MATCH(C18368,'Curva Juros'!$A$7:$A$73,1))) /
(INDEX('Curva Juros'!$A$7:$A$73,MATCH(C18368,'Curva Juros'!$A$7:$A$73,1)+1) -
INDEX('Curva Juros'!$A$7:$A$73,MATCH(C18368,'Curva Juros'!$A$7:$A$73,1)))</f>
        <v>7.5933168095238095</v>
      </c>
      <c r="F18368" s="24">
        <f t="shared" si="286"/>
        <v>2.7679831904761906E-2</v>
      </c>
      <c r="G18368" s="24"/>
    </row>
    <row r="18369" spans="1:7" x14ac:dyDescent="0.25">
      <c r="A18369" s="6" t="s">
        <v>386</v>
      </c>
      <c r="B18369" s="7">
        <v>45940</v>
      </c>
      <c r="C18369" s="8">
        <v>1419.54</v>
      </c>
      <c r="D18369" s="20">
        <v>0.104453</v>
      </c>
      <c r="E18369" s="35" cm="1">
        <f t="array" ref="E18369">INDEX('Curva Juros'!$B$7:$B$73,MATCH(C18369,'Curva Juros'!$A$7:$A$73,1)) +
(C18369-INDEX('Curva Juros'!$A$7:$A$73,MATCH(C18369,'Curva Juros'!$A$7:$A$73,1))) *
(INDEX('Curva Juros'!$B$7:$B$73,MATCH(C18369,'Curva Juros'!$A$7:$A$73,1)+1) -
INDEX('Curva Juros'!$B$7:$B$73,MATCH(C18369,'Curva Juros'!$A$7:$A$73,1))) /
(INDEX('Curva Juros'!$A$7:$A$73,MATCH(C18369,'Curva Juros'!$A$7:$A$73,1)+1) -
INDEX('Curva Juros'!$A$7:$A$73,MATCH(C18369,'Curva Juros'!$A$7:$A$73,1)))</f>
        <v>7.5947063809523812</v>
      </c>
      <c r="F18369" s="24">
        <f t="shared" si="286"/>
        <v>2.8505936190476186E-2</v>
      </c>
      <c r="G18369" s="24"/>
    </row>
    <row r="18370" spans="1:7" x14ac:dyDescent="0.25">
      <c r="A18370" s="3" t="s">
        <v>386</v>
      </c>
      <c r="B18370" s="4">
        <v>45947</v>
      </c>
      <c r="C18370" s="5">
        <v>1412.72</v>
      </c>
      <c r="D18370" s="19">
        <v>0.105556</v>
      </c>
      <c r="E18370" s="35" cm="1">
        <f t="array" ref="E18370">INDEX('Curva Juros'!$B$7:$B$73,MATCH(C18370,'Curva Juros'!$A$7:$A$73,1)) +
(C18370-INDEX('Curva Juros'!$A$7:$A$73,MATCH(C18370,'Curva Juros'!$A$7:$A$73,1))) *
(INDEX('Curva Juros'!$B$7:$B$73,MATCH(C18370,'Curva Juros'!$A$7:$A$73,1)+1) -
INDEX('Curva Juros'!$B$7:$B$73,MATCH(C18370,'Curva Juros'!$A$7:$A$73,1))) /
(INDEX('Curva Juros'!$A$7:$A$73,MATCH(C18370,'Curva Juros'!$A$7:$A$73,1)+1) -
INDEX('Curva Juros'!$A$7:$A$73,MATCH(C18370,'Curva Juros'!$A$7:$A$73,1)))</f>
        <v>7.5961894603174605</v>
      </c>
      <c r="F18370" s="24">
        <f t="shared" si="286"/>
        <v>2.9594105396825388E-2</v>
      </c>
      <c r="G18370" s="24"/>
    </row>
    <row r="18371" spans="1:7" x14ac:dyDescent="0.25">
      <c r="A18371" s="6" t="s">
        <v>386</v>
      </c>
      <c r="B18371" s="7">
        <v>45954</v>
      </c>
      <c r="C18371" s="8">
        <v>1408.61</v>
      </c>
      <c r="D18371" s="20">
        <v>0.105016</v>
      </c>
      <c r="E18371" s="35" cm="1">
        <f t="array" ref="E18371">INDEX('Curva Juros'!$B$7:$B$73,MATCH(C18371,'Curva Juros'!$A$7:$A$73,1)) +
(C18371-INDEX('Curva Juros'!$A$7:$A$73,MATCH(C18371,'Curva Juros'!$A$7:$A$73,1))) *
(INDEX('Curva Juros'!$B$7:$B$73,MATCH(C18371,'Curva Juros'!$A$7:$A$73,1)+1) -
INDEX('Curva Juros'!$B$7:$B$73,MATCH(C18371,'Curva Juros'!$A$7:$A$73,1))) /
(INDEX('Curva Juros'!$A$7:$A$73,MATCH(C18371,'Curva Juros'!$A$7:$A$73,1)+1) -
INDEX('Curva Juros'!$A$7:$A$73,MATCH(C18371,'Curva Juros'!$A$7:$A$73,1)))</f>
        <v>7.5970832222222224</v>
      </c>
      <c r="F18371" s="24">
        <f t="shared" ref="F18371:F18434" si="287">D18371-E18371/100</f>
        <v>2.9045167777777769E-2</v>
      </c>
      <c r="G18371" s="24"/>
    </row>
    <row r="18372" spans="1:7" x14ac:dyDescent="0.25">
      <c r="A18372" s="3" t="s">
        <v>386</v>
      </c>
      <c r="B18372" s="4">
        <v>45961</v>
      </c>
      <c r="C18372" s="5">
        <v>1403.45</v>
      </c>
      <c r="D18372" s="19">
        <v>0.10549699999999999</v>
      </c>
      <c r="E18372" s="35" cm="1">
        <f t="array" ref="E18372">INDEX('Curva Juros'!$B$7:$B$73,MATCH(C18372,'Curva Juros'!$A$7:$A$73,1)) +
(C18372-INDEX('Curva Juros'!$A$7:$A$73,MATCH(C18372,'Curva Juros'!$A$7:$A$73,1))) *
(INDEX('Curva Juros'!$B$7:$B$73,MATCH(C18372,'Curva Juros'!$A$7:$A$73,1)+1) -
INDEX('Curva Juros'!$B$7:$B$73,MATCH(C18372,'Curva Juros'!$A$7:$A$73,1))) /
(INDEX('Curva Juros'!$A$7:$A$73,MATCH(C18372,'Curva Juros'!$A$7:$A$73,1)+1) -
INDEX('Curva Juros'!$A$7:$A$73,MATCH(C18372,'Curva Juros'!$A$7:$A$73,1)))</f>
        <v>7.5982053174603177</v>
      </c>
      <c r="F18372" s="24">
        <f t="shared" si="287"/>
        <v>2.9514946825396821E-2</v>
      </c>
      <c r="G18372" s="24"/>
    </row>
    <row r="18373" spans="1:7" x14ac:dyDescent="0.25">
      <c r="A18373" s="6" t="s">
        <v>386</v>
      </c>
      <c r="B18373" s="7">
        <v>45968</v>
      </c>
      <c r="C18373" s="8">
        <v>1397.93</v>
      </c>
      <c r="D18373" s="20">
        <v>0.105812</v>
      </c>
      <c r="E18373" s="35" cm="1">
        <f t="array" ref="E18373">INDEX('Curva Juros'!$B$7:$B$73,MATCH(C18373,'Curva Juros'!$A$7:$A$73,1)) +
(C18373-INDEX('Curva Juros'!$A$7:$A$73,MATCH(C18373,'Curva Juros'!$A$7:$A$73,1))) *
(INDEX('Curva Juros'!$B$7:$B$73,MATCH(C18373,'Curva Juros'!$A$7:$A$73,1)+1) -
INDEX('Curva Juros'!$B$7:$B$73,MATCH(C18373,'Curva Juros'!$A$7:$A$73,1))) /
(INDEX('Curva Juros'!$A$7:$A$73,MATCH(C18373,'Curva Juros'!$A$7:$A$73,1)+1) -
INDEX('Curva Juros'!$A$7:$A$73,MATCH(C18373,'Curva Juros'!$A$7:$A$73,1)))</f>
        <v>7.5994056984126983</v>
      </c>
      <c r="F18373" s="24">
        <f t="shared" si="287"/>
        <v>2.9817943015873025E-2</v>
      </c>
      <c r="G18373" s="24"/>
    </row>
    <row r="18374" spans="1:7" x14ac:dyDescent="0.25">
      <c r="A18374" s="3" t="s">
        <v>386</v>
      </c>
      <c r="B18374" s="4">
        <v>45975</v>
      </c>
      <c r="C18374" s="5">
        <v>1396.64</v>
      </c>
      <c r="D18374" s="19">
        <v>0.10356899999999999</v>
      </c>
      <c r="E18374" s="35" cm="1">
        <f t="array" ref="E18374">INDEX('Curva Juros'!$B$7:$B$73,MATCH(C18374,'Curva Juros'!$A$7:$A$73,1)) +
(C18374-INDEX('Curva Juros'!$A$7:$A$73,MATCH(C18374,'Curva Juros'!$A$7:$A$73,1))) *
(INDEX('Curva Juros'!$B$7:$B$73,MATCH(C18374,'Curva Juros'!$A$7:$A$73,1)+1) -
INDEX('Curva Juros'!$B$7:$B$73,MATCH(C18374,'Curva Juros'!$A$7:$A$73,1))) /
(INDEX('Curva Juros'!$A$7:$A$73,MATCH(C18374,'Curva Juros'!$A$7:$A$73,1)+1) -
INDEX('Curva Juros'!$A$7:$A$73,MATCH(C18374,'Curva Juros'!$A$7:$A$73,1)))</f>
        <v>7.5996862222222221</v>
      </c>
      <c r="F18374" s="24">
        <f t="shared" si="287"/>
        <v>2.7572137777777769E-2</v>
      </c>
      <c r="G18374" s="24"/>
    </row>
    <row r="18375" spans="1:7" x14ac:dyDescent="0.25">
      <c r="A18375" s="6" t="s">
        <v>386</v>
      </c>
      <c r="B18375" s="7">
        <v>45982</v>
      </c>
      <c r="C18375" s="8">
        <v>1391.43</v>
      </c>
      <c r="D18375" s="20">
        <v>0.10430499999999999</v>
      </c>
      <c r="E18375" s="35" cm="1">
        <f t="array" ref="E18375">INDEX('Curva Juros'!$B$7:$B$73,MATCH(C18375,'Curva Juros'!$A$7:$A$73,1)) +
(C18375-INDEX('Curva Juros'!$A$7:$A$73,MATCH(C18375,'Curva Juros'!$A$7:$A$73,1))) *
(INDEX('Curva Juros'!$B$7:$B$73,MATCH(C18375,'Curva Juros'!$A$7:$A$73,1)+1) -
INDEX('Curva Juros'!$B$7:$B$73,MATCH(C18375,'Curva Juros'!$A$7:$A$73,1))) /
(INDEX('Curva Juros'!$A$7:$A$73,MATCH(C18375,'Curva Juros'!$A$7:$A$73,1)+1) -
INDEX('Curva Juros'!$A$7:$A$73,MATCH(C18375,'Curva Juros'!$A$7:$A$73,1)))</f>
        <v>7.6008191904761908</v>
      </c>
      <c r="F18375" s="24">
        <f t="shared" si="287"/>
        <v>2.8296808095238088E-2</v>
      </c>
      <c r="G18375" s="24"/>
    </row>
    <row r="18376" spans="1:7" x14ac:dyDescent="0.25">
      <c r="A18376" s="3" t="s">
        <v>386</v>
      </c>
      <c r="B18376" s="4">
        <v>45989</v>
      </c>
      <c r="C18376" s="5">
        <v>1385.81</v>
      </c>
      <c r="D18376" s="19">
        <v>0.104674</v>
      </c>
      <c r="E18376" s="35" cm="1">
        <f t="array" ref="E18376">INDEX('Curva Juros'!$B$7:$B$73,MATCH(C18376,'Curva Juros'!$A$7:$A$73,1)) +
(C18376-INDEX('Curva Juros'!$A$7:$A$73,MATCH(C18376,'Curva Juros'!$A$7:$A$73,1))) *
(INDEX('Curva Juros'!$B$7:$B$73,MATCH(C18376,'Curva Juros'!$A$7:$A$73,1)+1) -
INDEX('Curva Juros'!$B$7:$B$73,MATCH(C18376,'Curva Juros'!$A$7:$A$73,1))) /
(INDEX('Curva Juros'!$A$7:$A$73,MATCH(C18376,'Curva Juros'!$A$7:$A$73,1)+1) -
INDEX('Curva Juros'!$A$7:$A$73,MATCH(C18376,'Curva Juros'!$A$7:$A$73,1)))</f>
        <v>7.6020355873015877</v>
      </c>
      <c r="F18376" s="24">
        <f t="shared" si="287"/>
        <v>2.8653644126984124E-2</v>
      </c>
      <c r="G18376" s="24"/>
    </row>
    <row r="18377" spans="1:7" x14ac:dyDescent="0.25">
      <c r="A18377" s="6" t="s">
        <v>386</v>
      </c>
      <c r="B18377" s="7">
        <v>45996</v>
      </c>
      <c r="C18377" s="8">
        <v>1381.4</v>
      </c>
      <c r="D18377" s="20">
        <v>0.104323</v>
      </c>
      <c r="E18377" s="35" cm="1">
        <f t="array" ref="E18377">INDEX('Curva Juros'!$B$7:$B$73,MATCH(C18377,'Curva Juros'!$A$7:$A$73,1)) +
(C18377-INDEX('Curva Juros'!$A$7:$A$73,MATCH(C18377,'Curva Juros'!$A$7:$A$73,1))) *
(INDEX('Curva Juros'!$B$7:$B$73,MATCH(C18377,'Curva Juros'!$A$7:$A$73,1)+1) -
INDEX('Curva Juros'!$B$7:$B$73,MATCH(C18377,'Curva Juros'!$A$7:$A$73,1))) /
(INDEX('Curva Juros'!$A$7:$A$73,MATCH(C18377,'Curva Juros'!$A$7:$A$73,1)+1) -
INDEX('Curva Juros'!$A$7:$A$73,MATCH(C18377,'Curva Juros'!$A$7:$A$73,1)))</f>
        <v>7.6028615873015877</v>
      </c>
      <c r="F18377" s="24">
        <f t="shared" si="287"/>
        <v>2.8294384126984123E-2</v>
      </c>
      <c r="G18377" s="24"/>
    </row>
    <row r="18378" spans="1:7" x14ac:dyDescent="0.25">
      <c r="A18378" s="3" t="s">
        <v>386</v>
      </c>
      <c r="B18378" s="4">
        <v>46003</v>
      </c>
      <c r="C18378" s="5">
        <v>1352.48</v>
      </c>
      <c r="D18378" s="19">
        <v>0.118704</v>
      </c>
      <c r="E18378" s="35" cm="1">
        <f t="array" ref="E18378">INDEX('Curva Juros'!$B$7:$B$73,MATCH(C18378,'Curva Juros'!$A$7:$A$73,1)) +
(C18378-INDEX('Curva Juros'!$A$7:$A$73,MATCH(C18378,'Curva Juros'!$A$7:$A$73,1))) *
(INDEX('Curva Juros'!$B$7:$B$73,MATCH(C18378,'Curva Juros'!$A$7:$A$73,1)+1) -
INDEX('Curva Juros'!$B$7:$B$73,MATCH(C18378,'Curva Juros'!$A$7:$A$73,1))) /
(INDEX('Curva Juros'!$A$7:$A$73,MATCH(C18378,'Curva Juros'!$A$7:$A$73,1)+1) -
INDEX('Curva Juros'!$A$7:$A$73,MATCH(C18378,'Curva Juros'!$A$7:$A$73,1)))</f>
        <v>7.6082783492063495</v>
      </c>
      <c r="F18378" s="24">
        <f t="shared" si="287"/>
        <v>4.2621216507936516E-2</v>
      </c>
      <c r="G18378" s="24"/>
    </row>
    <row r="18379" spans="1:7" x14ac:dyDescent="0.25">
      <c r="A18379" s="6" t="s">
        <v>386</v>
      </c>
      <c r="B18379" s="7">
        <v>46010</v>
      </c>
      <c r="C18379" s="8">
        <v>1341.4</v>
      </c>
      <c r="D18379" s="20">
        <v>0.122339</v>
      </c>
      <c r="E18379" s="35" cm="1">
        <f t="array" ref="E18379">INDEX('Curva Juros'!$B$7:$B$73,MATCH(C18379,'Curva Juros'!$A$7:$A$73,1)) +
(C18379-INDEX('Curva Juros'!$A$7:$A$73,MATCH(C18379,'Curva Juros'!$A$7:$A$73,1))) *
(INDEX('Curva Juros'!$B$7:$B$73,MATCH(C18379,'Curva Juros'!$A$7:$A$73,1)+1) -
INDEX('Curva Juros'!$B$7:$B$73,MATCH(C18379,'Curva Juros'!$A$7:$A$73,1))) /
(INDEX('Curva Juros'!$A$7:$A$73,MATCH(C18379,'Curva Juros'!$A$7:$A$73,1)+1) -
INDEX('Curva Juros'!$A$7:$A$73,MATCH(C18379,'Curva Juros'!$A$7:$A$73,1)))</f>
        <v>7.6103536507936509</v>
      </c>
      <c r="F18379" s="24">
        <f t="shared" si="287"/>
        <v>4.6235463492063492E-2</v>
      </c>
      <c r="G18379" s="24"/>
    </row>
    <row r="18380" spans="1:7" x14ac:dyDescent="0.25">
      <c r="A18380" s="3" t="s">
        <v>386</v>
      </c>
      <c r="B18380" s="4">
        <v>46017</v>
      </c>
      <c r="C18380" s="5">
        <v>1325.58</v>
      </c>
      <c r="D18380" s="19">
        <v>0.129381</v>
      </c>
      <c r="E18380" s="35" cm="1">
        <f t="array" ref="E18380">INDEX('Curva Juros'!$B$7:$B$73,MATCH(C18380,'Curva Juros'!$A$7:$A$73,1)) +
(C18380-INDEX('Curva Juros'!$A$7:$A$73,MATCH(C18380,'Curva Juros'!$A$7:$A$73,1))) *
(INDEX('Curva Juros'!$B$7:$B$73,MATCH(C18380,'Curva Juros'!$A$7:$A$73,1)+1) -
INDEX('Curva Juros'!$B$7:$B$73,MATCH(C18380,'Curva Juros'!$A$7:$A$73,1))) /
(INDEX('Curva Juros'!$A$7:$A$73,MATCH(C18380,'Curva Juros'!$A$7:$A$73,1)+1) -
INDEX('Curva Juros'!$A$7:$A$73,MATCH(C18380,'Curva Juros'!$A$7:$A$73,1)))</f>
        <v>7.6133167619047626</v>
      </c>
      <c r="F18380" s="24">
        <f t="shared" si="287"/>
        <v>5.3247832380952376E-2</v>
      </c>
      <c r="G18380" s="24"/>
    </row>
    <row r="18381" spans="1:7" x14ac:dyDescent="0.25">
      <c r="A18381" s="6" t="s">
        <v>386</v>
      </c>
      <c r="B18381" s="7">
        <v>46024</v>
      </c>
      <c r="C18381" s="8">
        <v>1323.57</v>
      </c>
      <c r="D18381" s="20">
        <v>0.12819800000000001</v>
      </c>
      <c r="E18381" s="35" cm="1">
        <f t="array" ref="E18381">INDEX('Curva Juros'!$B$7:$B$73,MATCH(C18381,'Curva Juros'!$A$7:$A$73,1)) +
(C18381-INDEX('Curva Juros'!$A$7:$A$73,MATCH(C18381,'Curva Juros'!$A$7:$A$73,1))) *
(INDEX('Curva Juros'!$B$7:$B$73,MATCH(C18381,'Curva Juros'!$A$7:$A$73,1)+1) -
INDEX('Curva Juros'!$B$7:$B$73,MATCH(C18381,'Curva Juros'!$A$7:$A$73,1))) /
(INDEX('Curva Juros'!$A$7:$A$73,MATCH(C18381,'Curva Juros'!$A$7:$A$73,1)+1) -
INDEX('Curva Juros'!$A$7:$A$73,MATCH(C18381,'Curva Juros'!$A$7:$A$73,1)))</f>
        <v>7.6136932380952382</v>
      </c>
      <c r="F18381" s="24">
        <f t="shared" si="287"/>
        <v>5.2061067619047621E-2</v>
      </c>
      <c r="G18381" s="24"/>
    </row>
    <row r="18382" spans="1:7" x14ac:dyDescent="0.25">
      <c r="A18382" s="3" t="s">
        <v>386</v>
      </c>
      <c r="B18382" s="4">
        <v>46031</v>
      </c>
      <c r="C18382" s="5">
        <v>1327.89</v>
      </c>
      <c r="D18382" s="19">
        <v>0.122639</v>
      </c>
      <c r="E18382" s="35" cm="1">
        <f t="array" ref="E18382">INDEX('Curva Juros'!$B$7:$B$73,MATCH(C18382,'Curva Juros'!$A$7:$A$73,1)) +
(C18382-INDEX('Curva Juros'!$A$7:$A$73,MATCH(C18382,'Curva Juros'!$A$7:$A$73,1))) *
(INDEX('Curva Juros'!$B$7:$B$73,MATCH(C18382,'Curva Juros'!$A$7:$A$73,1)+1) -
INDEX('Curva Juros'!$B$7:$B$73,MATCH(C18382,'Curva Juros'!$A$7:$A$73,1))) /
(INDEX('Curva Juros'!$A$7:$A$73,MATCH(C18382,'Curva Juros'!$A$7:$A$73,1)+1) -
INDEX('Curva Juros'!$A$7:$A$73,MATCH(C18382,'Curva Juros'!$A$7:$A$73,1)))</f>
        <v>7.6128840952380958</v>
      </c>
      <c r="F18382" s="24">
        <f t="shared" si="287"/>
        <v>4.6510159047619043E-2</v>
      </c>
      <c r="G18382" s="24"/>
    </row>
    <row r="18383" spans="1:7" x14ac:dyDescent="0.25">
      <c r="A18383" s="6" t="s">
        <v>386</v>
      </c>
      <c r="B18383" s="7">
        <v>46038</v>
      </c>
      <c r="C18383" s="8">
        <v>1377.26</v>
      </c>
      <c r="D18383" s="20">
        <v>0.13119</v>
      </c>
      <c r="E18383" s="35" cm="1">
        <f t="array" ref="E18383">INDEX('Curva Juros'!$B$7:$B$73,MATCH(C18383,'Curva Juros'!$A$7:$A$73,1)) +
(C18383-INDEX('Curva Juros'!$A$7:$A$73,MATCH(C18383,'Curva Juros'!$A$7:$A$73,1))) *
(INDEX('Curva Juros'!$B$7:$B$73,MATCH(C18383,'Curva Juros'!$A$7:$A$73,1)+1) -
INDEX('Curva Juros'!$B$7:$B$73,MATCH(C18383,'Curva Juros'!$A$7:$A$73,1))) /
(INDEX('Curva Juros'!$A$7:$A$73,MATCH(C18383,'Curva Juros'!$A$7:$A$73,1)+1) -
INDEX('Curva Juros'!$A$7:$A$73,MATCH(C18383,'Curva Juros'!$A$7:$A$73,1)))</f>
        <v>7.6036370158730158</v>
      </c>
      <c r="F18383" s="24">
        <f t="shared" si="287"/>
        <v>5.5153629841269841E-2</v>
      </c>
      <c r="G18383" s="24"/>
    </row>
    <row r="18384" spans="1:7" x14ac:dyDescent="0.25">
      <c r="A18384" s="3" t="s">
        <v>386</v>
      </c>
      <c r="B18384" s="4">
        <v>46045</v>
      </c>
      <c r="C18384" s="5">
        <v>1371.05</v>
      </c>
      <c r="D18384" s="19">
        <v>0.13203000000000001</v>
      </c>
      <c r="E18384" s="35" cm="1">
        <f t="array" ref="E18384">INDEX('Curva Juros'!$B$7:$B$73,MATCH(C18384,'Curva Juros'!$A$7:$A$73,1)) +
(C18384-INDEX('Curva Juros'!$A$7:$A$73,MATCH(C18384,'Curva Juros'!$A$7:$A$73,1))) *
(INDEX('Curva Juros'!$B$7:$B$73,MATCH(C18384,'Curva Juros'!$A$7:$A$73,1)+1) -
INDEX('Curva Juros'!$B$7:$B$73,MATCH(C18384,'Curva Juros'!$A$7:$A$73,1))) /
(INDEX('Curva Juros'!$A$7:$A$73,MATCH(C18384,'Curva Juros'!$A$7:$A$73,1)+1) -
INDEX('Curva Juros'!$A$7:$A$73,MATCH(C18384,'Curva Juros'!$A$7:$A$73,1)))</f>
        <v>7.6048001587301588</v>
      </c>
      <c r="F18384" s="24">
        <f t="shared" si="287"/>
        <v>5.5981998412698422E-2</v>
      </c>
      <c r="G18384" s="24"/>
    </row>
    <row r="18385" spans="1:7" x14ac:dyDescent="0.25">
      <c r="A18385" s="6" t="s">
        <v>386</v>
      </c>
      <c r="B18385" s="7">
        <v>46052</v>
      </c>
      <c r="C18385" s="8">
        <v>1377.24</v>
      </c>
      <c r="D18385" s="20">
        <v>0.124233</v>
      </c>
      <c r="E18385" s="35" cm="1">
        <f t="array" ref="E18385">INDEX('Curva Juros'!$B$7:$B$73,MATCH(C18385,'Curva Juros'!$A$7:$A$73,1)) +
(C18385-INDEX('Curva Juros'!$A$7:$A$73,MATCH(C18385,'Curva Juros'!$A$7:$A$73,1))) *
(INDEX('Curva Juros'!$B$7:$B$73,MATCH(C18385,'Curva Juros'!$A$7:$A$73,1)+1) -
INDEX('Curva Juros'!$B$7:$B$73,MATCH(C18385,'Curva Juros'!$A$7:$A$73,1))) /
(INDEX('Curva Juros'!$A$7:$A$73,MATCH(C18385,'Curva Juros'!$A$7:$A$73,1)+1) -
INDEX('Curva Juros'!$A$7:$A$73,MATCH(C18385,'Curva Juros'!$A$7:$A$73,1)))</f>
        <v>7.6036407619047619</v>
      </c>
      <c r="F18385" s="24">
        <f t="shared" si="287"/>
        <v>4.8196592380952377E-2</v>
      </c>
      <c r="G18385" s="24"/>
    </row>
    <row r="18386" spans="1:7" x14ac:dyDescent="0.25">
      <c r="A18386" s="3" t="s">
        <v>386</v>
      </c>
      <c r="B18386" s="4">
        <v>46059</v>
      </c>
      <c r="C18386" s="5">
        <v>1363.27</v>
      </c>
      <c r="D18386" s="19">
        <v>0.13048499999999999</v>
      </c>
      <c r="E18386" s="35" cm="1">
        <f t="array" ref="E18386">INDEX('Curva Juros'!$B$7:$B$73,MATCH(C18386,'Curva Juros'!$A$7:$A$73,1)) +
(C18386-INDEX('Curva Juros'!$A$7:$A$73,MATCH(C18386,'Curva Juros'!$A$7:$A$73,1))) *
(INDEX('Curva Juros'!$B$7:$B$73,MATCH(C18386,'Curva Juros'!$A$7:$A$73,1)+1) -
INDEX('Curva Juros'!$B$7:$B$73,MATCH(C18386,'Curva Juros'!$A$7:$A$73,1))) /
(INDEX('Curva Juros'!$A$7:$A$73,MATCH(C18386,'Curva Juros'!$A$7:$A$73,1)+1) -
INDEX('Curva Juros'!$A$7:$A$73,MATCH(C18386,'Curva Juros'!$A$7:$A$73,1)))</f>
        <v>7.6062573650793652</v>
      </c>
      <c r="F18386" s="24">
        <f t="shared" si="287"/>
        <v>5.442242634920634E-2</v>
      </c>
      <c r="G18386" s="24"/>
    </row>
    <row r="18387" spans="1:7" x14ac:dyDescent="0.25">
      <c r="A18387" s="6" t="s">
        <v>386</v>
      </c>
      <c r="B18387" s="7">
        <v>46066</v>
      </c>
      <c r="C18387" s="8">
        <v>1364.8</v>
      </c>
      <c r="D18387" s="20">
        <v>0.12593699999999999</v>
      </c>
      <c r="E18387" s="35" cm="1">
        <f t="array" ref="E18387">INDEX('Curva Juros'!$B$7:$B$73,MATCH(C18387,'Curva Juros'!$A$7:$A$73,1)) +
(C18387-INDEX('Curva Juros'!$A$7:$A$73,MATCH(C18387,'Curva Juros'!$A$7:$A$73,1))) *
(INDEX('Curva Juros'!$B$7:$B$73,MATCH(C18387,'Curva Juros'!$A$7:$A$73,1)+1) -
INDEX('Curva Juros'!$B$7:$B$73,MATCH(C18387,'Curva Juros'!$A$7:$A$73,1))) /
(INDEX('Curva Juros'!$A$7:$A$73,MATCH(C18387,'Curva Juros'!$A$7:$A$73,1)+1) -
INDEX('Curva Juros'!$A$7:$A$73,MATCH(C18387,'Curva Juros'!$A$7:$A$73,1)))</f>
        <v>7.6059707936507941</v>
      </c>
      <c r="F18387" s="24">
        <f t="shared" si="287"/>
        <v>4.9877292063492049E-2</v>
      </c>
      <c r="G18387" s="24"/>
    </row>
    <row r="18388" spans="1:7" x14ac:dyDescent="0.25">
      <c r="A18388" s="3" t="s">
        <v>386</v>
      </c>
      <c r="B18388" s="4">
        <v>46073</v>
      </c>
      <c r="C18388" s="5">
        <v>1356.85</v>
      </c>
      <c r="D18388" s="19">
        <v>0.129382</v>
      </c>
      <c r="E18388" s="35" cm="1">
        <f t="array" ref="E18388">INDEX('Curva Juros'!$B$7:$B$73,MATCH(C18388,'Curva Juros'!$A$7:$A$73,1)) +
(C18388-INDEX('Curva Juros'!$A$7:$A$73,MATCH(C18388,'Curva Juros'!$A$7:$A$73,1))) *
(INDEX('Curva Juros'!$B$7:$B$73,MATCH(C18388,'Curva Juros'!$A$7:$A$73,1)+1) -
INDEX('Curva Juros'!$B$7:$B$73,MATCH(C18388,'Curva Juros'!$A$7:$A$73,1))) /
(INDEX('Curva Juros'!$A$7:$A$73,MATCH(C18388,'Curva Juros'!$A$7:$A$73,1)+1) -
INDEX('Curva Juros'!$A$7:$A$73,MATCH(C18388,'Curva Juros'!$A$7:$A$73,1)))</f>
        <v>7.6074598412698418</v>
      </c>
      <c r="F18388" s="24">
        <f t="shared" si="287"/>
        <v>5.3307401587301573E-2</v>
      </c>
      <c r="G18388" s="24"/>
    </row>
    <row r="18389" spans="1:7" x14ac:dyDescent="0.25">
      <c r="A18389" s="6" t="s">
        <v>386</v>
      </c>
      <c r="B18389" s="7">
        <v>46080</v>
      </c>
      <c r="C18389" s="8">
        <v>1350.55</v>
      </c>
      <c r="D18389" s="20">
        <v>0.13028600000000001</v>
      </c>
      <c r="E18389" s="35" cm="1">
        <f t="array" ref="E18389">INDEX('Curva Juros'!$B$7:$B$73,MATCH(C18389,'Curva Juros'!$A$7:$A$73,1)) +
(C18389-INDEX('Curva Juros'!$A$7:$A$73,MATCH(C18389,'Curva Juros'!$A$7:$A$73,1))) *
(INDEX('Curva Juros'!$B$7:$B$73,MATCH(C18389,'Curva Juros'!$A$7:$A$73,1)+1) -
INDEX('Curva Juros'!$B$7:$B$73,MATCH(C18389,'Curva Juros'!$A$7:$A$73,1))) /
(INDEX('Curva Juros'!$A$7:$A$73,MATCH(C18389,'Curva Juros'!$A$7:$A$73,1)+1) -
INDEX('Curva Juros'!$A$7:$A$73,MATCH(C18389,'Curva Juros'!$A$7:$A$73,1)))</f>
        <v>7.6086398412698415</v>
      </c>
      <c r="F18389" s="24">
        <f t="shared" si="287"/>
        <v>5.4199601587301596E-2</v>
      </c>
      <c r="G18389" s="24"/>
    </row>
    <row r="18390" spans="1:7" x14ac:dyDescent="0.25">
      <c r="A18390" s="3" t="s">
        <v>387</v>
      </c>
      <c r="B18390" s="4">
        <v>45723</v>
      </c>
      <c r="C18390" s="5">
        <v>1130.79</v>
      </c>
      <c r="D18390" s="19">
        <v>7.6394000000000004E-2</v>
      </c>
      <c r="E18390" s="35" cm="1">
        <f t="array" ref="E18390">INDEX('Curva Juros'!$B$7:$B$73,MATCH(C18390,'Curva Juros'!$A$7:$A$73,1)) +
(C18390-INDEX('Curva Juros'!$A$7:$A$73,MATCH(C18390,'Curva Juros'!$A$7:$A$73,1))) *
(INDEX('Curva Juros'!$B$7:$B$73,MATCH(C18390,'Curva Juros'!$A$7:$A$73,1)+1) -
INDEX('Curva Juros'!$B$7:$B$73,MATCH(C18390,'Curva Juros'!$A$7:$A$73,1))) /
(INDEX('Curva Juros'!$A$7:$A$73,MATCH(C18390,'Curva Juros'!$A$7:$A$73,1)+1) -
INDEX('Curva Juros'!$A$7:$A$73,MATCH(C18390,'Curva Juros'!$A$7:$A$73,1)))</f>
        <v>7.6449617619047618</v>
      </c>
      <c r="F18390" s="24">
        <f t="shared" si="287"/>
        <v>-5.5617619047612643E-5</v>
      </c>
      <c r="G18390" s="24"/>
    </row>
    <row r="18391" spans="1:7" x14ac:dyDescent="0.25">
      <c r="A18391" s="6" t="s">
        <v>387</v>
      </c>
      <c r="B18391" s="7">
        <v>45730</v>
      </c>
      <c r="C18391" s="8">
        <v>1126.33</v>
      </c>
      <c r="D18391" s="20">
        <v>7.5314999999999993E-2</v>
      </c>
      <c r="E18391" s="35" cm="1">
        <f t="array" ref="E18391">INDEX('Curva Juros'!$B$7:$B$73,MATCH(C18391,'Curva Juros'!$A$7:$A$73,1)) +
(C18391-INDEX('Curva Juros'!$A$7:$A$73,MATCH(C18391,'Curva Juros'!$A$7:$A$73,1))) *
(INDEX('Curva Juros'!$B$7:$B$73,MATCH(C18391,'Curva Juros'!$A$7:$A$73,1)+1) -
INDEX('Curva Juros'!$B$7:$B$73,MATCH(C18391,'Curva Juros'!$A$7:$A$73,1))) /
(INDEX('Curva Juros'!$A$7:$A$73,MATCH(C18391,'Curva Juros'!$A$7:$A$73,1)+1) -
INDEX('Curva Juros'!$A$7:$A$73,MATCH(C18391,'Curva Juros'!$A$7:$A$73,1)))</f>
        <v>7.6454643968253961</v>
      </c>
      <c r="F18391" s="24">
        <f t="shared" si="287"/>
        <v>-1.1396439682539727E-3</v>
      </c>
      <c r="G18391" s="24"/>
    </row>
    <row r="18392" spans="1:7" x14ac:dyDescent="0.25">
      <c r="A18392" s="3" t="s">
        <v>387</v>
      </c>
      <c r="B18392" s="4">
        <v>45737</v>
      </c>
      <c r="C18392" s="5">
        <v>1120.5</v>
      </c>
      <c r="D18392" s="19">
        <v>7.6990000000000003E-2</v>
      </c>
      <c r="E18392" s="35" cm="1">
        <f t="array" ref="E18392">INDEX('Curva Juros'!$B$7:$B$73,MATCH(C18392,'Curva Juros'!$A$7:$A$73,1)) +
(C18392-INDEX('Curva Juros'!$A$7:$A$73,MATCH(C18392,'Curva Juros'!$A$7:$A$73,1))) *
(INDEX('Curva Juros'!$B$7:$B$73,MATCH(C18392,'Curva Juros'!$A$7:$A$73,1)+1) -
INDEX('Curva Juros'!$B$7:$B$73,MATCH(C18392,'Curva Juros'!$A$7:$A$73,1))) /
(INDEX('Curva Juros'!$A$7:$A$73,MATCH(C18392,'Curva Juros'!$A$7:$A$73,1)+1) -
INDEX('Curva Juros'!$A$7:$A$73,MATCH(C18392,'Curva Juros'!$A$7:$A$73,1)))</f>
        <v>7.6461214285714281</v>
      </c>
      <c r="F18392" s="24">
        <f t="shared" si="287"/>
        <v>5.2878571428571775E-4</v>
      </c>
      <c r="G18392" s="24"/>
    </row>
    <row r="18393" spans="1:7" x14ac:dyDescent="0.25">
      <c r="A18393" s="6" t="s">
        <v>387</v>
      </c>
      <c r="B18393" s="7">
        <v>45744</v>
      </c>
      <c r="C18393" s="8">
        <v>1115.1099999999999</v>
      </c>
      <c r="D18393" s="20">
        <v>7.7771999999999994E-2</v>
      </c>
      <c r="E18393" s="35" cm="1">
        <f t="array" ref="E18393">INDEX('Curva Juros'!$B$7:$B$73,MATCH(C18393,'Curva Juros'!$A$7:$A$73,1)) +
(C18393-INDEX('Curva Juros'!$A$7:$A$73,MATCH(C18393,'Curva Juros'!$A$7:$A$73,1))) *
(INDEX('Curva Juros'!$B$7:$B$73,MATCH(C18393,'Curva Juros'!$A$7:$A$73,1)+1) -
INDEX('Curva Juros'!$B$7:$B$73,MATCH(C18393,'Curva Juros'!$A$7:$A$73,1))) /
(INDEX('Curva Juros'!$A$7:$A$73,MATCH(C18393,'Curva Juros'!$A$7:$A$73,1)+1) -
INDEX('Curva Juros'!$A$7:$A$73,MATCH(C18393,'Curva Juros'!$A$7:$A$73,1)))</f>
        <v>7.6467288730158725</v>
      </c>
      <c r="F18393" s="24">
        <f t="shared" si="287"/>
        <v>1.3047112698412744E-3</v>
      </c>
      <c r="G18393" s="24"/>
    </row>
    <row r="18394" spans="1:7" x14ac:dyDescent="0.25">
      <c r="A18394" s="3" t="s">
        <v>387</v>
      </c>
      <c r="B18394" s="4">
        <v>45751</v>
      </c>
      <c r="C18394" s="5">
        <v>1111.96</v>
      </c>
      <c r="D18394" s="19">
        <v>7.4024000000000006E-2</v>
      </c>
      <c r="E18394" s="35" cm="1">
        <f t="array" ref="E18394">INDEX('Curva Juros'!$B$7:$B$73,MATCH(C18394,'Curva Juros'!$A$7:$A$73,1)) +
(C18394-INDEX('Curva Juros'!$A$7:$A$73,MATCH(C18394,'Curva Juros'!$A$7:$A$73,1))) *
(INDEX('Curva Juros'!$B$7:$B$73,MATCH(C18394,'Curva Juros'!$A$7:$A$73,1)+1) -
INDEX('Curva Juros'!$B$7:$B$73,MATCH(C18394,'Curva Juros'!$A$7:$A$73,1))) /
(INDEX('Curva Juros'!$A$7:$A$73,MATCH(C18394,'Curva Juros'!$A$7:$A$73,1)+1) -
INDEX('Curva Juros'!$A$7:$A$73,MATCH(C18394,'Curva Juros'!$A$7:$A$73,1)))</f>
        <v>7.6470838730158723</v>
      </c>
      <c r="F18394" s="24">
        <f t="shared" si="287"/>
        <v>-2.446838730158718E-3</v>
      </c>
      <c r="G18394" s="24"/>
    </row>
    <row r="18395" spans="1:7" x14ac:dyDescent="0.25">
      <c r="A18395" s="6" t="s">
        <v>387</v>
      </c>
      <c r="B18395" s="7">
        <v>45758</v>
      </c>
      <c r="C18395" s="8">
        <v>1106.1400000000001</v>
      </c>
      <c r="D18395" s="20">
        <v>7.5697E-2</v>
      </c>
      <c r="E18395" s="35" cm="1">
        <f t="array" ref="E18395">INDEX('Curva Juros'!$B$7:$B$73,MATCH(C18395,'Curva Juros'!$A$7:$A$73,1)) +
(C18395-INDEX('Curva Juros'!$A$7:$A$73,MATCH(C18395,'Curva Juros'!$A$7:$A$73,1))) *
(INDEX('Curva Juros'!$B$7:$B$73,MATCH(C18395,'Curva Juros'!$A$7:$A$73,1)+1) -
INDEX('Curva Juros'!$B$7:$B$73,MATCH(C18395,'Curva Juros'!$A$7:$A$73,1))) /
(INDEX('Curva Juros'!$A$7:$A$73,MATCH(C18395,'Curva Juros'!$A$7:$A$73,1)+1) -
INDEX('Curva Juros'!$A$7:$A$73,MATCH(C18395,'Curva Juros'!$A$7:$A$73,1)))</f>
        <v>7.6477397777777778</v>
      </c>
      <c r="F18395" s="24">
        <f t="shared" si="287"/>
        <v>-7.8039777777777486E-4</v>
      </c>
      <c r="G18395" s="24"/>
    </row>
    <row r="18396" spans="1:7" x14ac:dyDescent="0.25">
      <c r="A18396" s="3" t="s">
        <v>387</v>
      </c>
      <c r="B18396" s="4">
        <v>45764</v>
      </c>
      <c r="C18396" s="5">
        <v>1103.06</v>
      </c>
      <c r="D18396" s="19">
        <v>7.3837E-2</v>
      </c>
      <c r="E18396" s="35" cm="1">
        <f t="array" ref="E18396">INDEX('Curva Juros'!$B$7:$B$73,MATCH(C18396,'Curva Juros'!$A$7:$A$73,1)) +
(C18396-INDEX('Curva Juros'!$A$7:$A$73,MATCH(C18396,'Curva Juros'!$A$7:$A$73,1))) *
(INDEX('Curva Juros'!$B$7:$B$73,MATCH(C18396,'Curva Juros'!$A$7:$A$73,1)+1) -
INDEX('Curva Juros'!$B$7:$B$73,MATCH(C18396,'Curva Juros'!$A$7:$A$73,1))) /
(INDEX('Curva Juros'!$A$7:$A$73,MATCH(C18396,'Curva Juros'!$A$7:$A$73,1)+1) -
INDEX('Curva Juros'!$A$7:$A$73,MATCH(C18396,'Curva Juros'!$A$7:$A$73,1)))</f>
        <v>7.6480868888888889</v>
      </c>
      <c r="F18396" s="24">
        <f t="shared" si="287"/>
        <v>-2.6438688888888867E-3</v>
      </c>
      <c r="G18396" s="24"/>
    </row>
    <row r="18397" spans="1:7" x14ac:dyDescent="0.25">
      <c r="A18397" s="6" t="s">
        <v>387</v>
      </c>
      <c r="B18397" s="7">
        <v>45772</v>
      </c>
      <c r="C18397" s="8">
        <v>1099.6600000000001</v>
      </c>
      <c r="D18397" s="20">
        <v>7.2602E-2</v>
      </c>
      <c r="E18397" s="35" cm="1">
        <f t="array" ref="E18397">INDEX('Curva Juros'!$B$7:$B$73,MATCH(C18397,'Curva Juros'!$A$7:$A$73,1)) +
(C18397-INDEX('Curva Juros'!$A$7:$A$73,MATCH(C18397,'Curva Juros'!$A$7:$A$73,1))) *
(INDEX('Curva Juros'!$B$7:$B$73,MATCH(C18397,'Curva Juros'!$A$7:$A$73,1)+1) -
INDEX('Curva Juros'!$B$7:$B$73,MATCH(C18397,'Curva Juros'!$A$7:$A$73,1))) /
(INDEX('Curva Juros'!$A$7:$A$73,MATCH(C18397,'Curva Juros'!$A$7:$A$73,1)+1) -
INDEX('Curva Juros'!$A$7:$A$73,MATCH(C18397,'Curva Juros'!$A$7:$A$73,1)))</f>
        <v>7.6484700634920637</v>
      </c>
      <c r="F18397" s="24">
        <f t="shared" si="287"/>
        <v>-3.8827006349206328E-3</v>
      </c>
      <c r="G18397" s="24"/>
    </row>
    <row r="18398" spans="1:7" x14ac:dyDescent="0.25">
      <c r="A18398" s="3" t="s">
        <v>387</v>
      </c>
      <c r="B18398" s="4">
        <v>45779</v>
      </c>
      <c r="C18398" s="5">
        <v>1096.21</v>
      </c>
      <c r="D18398" s="19">
        <v>7.1485999999999994E-2</v>
      </c>
      <c r="E18398" s="35" cm="1">
        <f t="array" ref="E18398">INDEX('Curva Juros'!$B$7:$B$73,MATCH(C18398,'Curva Juros'!$A$7:$A$73,1)) +
(C18398-INDEX('Curva Juros'!$A$7:$A$73,MATCH(C18398,'Curva Juros'!$A$7:$A$73,1))) *
(INDEX('Curva Juros'!$B$7:$B$73,MATCH(C18398,'Curva Juros'!$A$7:$A$73,1)+1) -
INDEX('Curva Juros'!$B$7:$B$73,MATCH(C18398,'Curva Juros'!$A$7:$A$73,1))) /
(INDEX('Curva Juros'!$A$7:$A$73,MATCH(C18398,'Curva Juros'!$A$7:$A$73,1)+1) -
INDEX('Curva Juros'!$A$7:$A$73,MATCH(C18398,'Curva Juros'!$A$7:$A$73,1)))</f>
        <v>7.6488588730158726</v>
      </c>
      <c r="F18398" s="24">
        <f t="shared" si="287"/>
        <v>-5.0025887301587274E-3</v>
      </c>
      <c r="G18398" s="24"/>
    </row>
    <row r="18399" spans="1:7" x14ac:dyDescent="0.25">
      <c r="A18399" s="6" t="s">
        <v>387</v>
      </c>
      <c r="B18399" s="7">
        <v>45786</v>
      </c>
      <c r="C18399" s="8">
        <v>1091.17</v>
      </c>
      <c r="D18399" s="20">
        <v>7.1579000000000004E-2</v>
      </c>
      <c r="E18399" s="35" cm="1">
        <f t="array" ref="E18399">INDEX('Curva Juros'!$B$7:$B$73,MATCH(C18399,'Curva Juros'!$A$7:$A$73,1)) +
(C18399-INDEX('Curva Juros'!$A$7:$A$73,MATCH(C18399,'Curva Juros'!$A$7:$A$73,1))) *
(INDEX('Curva Juros'!$B$7:$B$73,MATCH(C18399,'Curva Juros'!$A$7:$A$73,1)+1) -
INDEX('Curva Juros'!$B$7:$B$73,MATCH(C18399,'Curva Juros'!$A$7:$A$73,1))) /
(INDEX('Curva Juros'!$A$7:$A$73,MATCH(C18399,'Curva Juros'!$A$7:$A$73,1)+1) -
INDEX('Curva Juros'!$A$7:$A$73,MATCH(C18399,'Curva Juros'!$A$7:$A$73,1)))</f>
        <v>7.649426873015873</v>
      </c>
      <c r="F18399" s="24">
        <f t="shared" si="287"/>
        <v>-4.9152687301587256E-3</v>
      </c>
      <c r="G18399" s="24"/>
    </row>
    <row r="18400" spans="1:7" x14ac:dyDescent="0.25">
      <c r="A18400" s="3" t="s">
        <v>387</v>
      </c>
      <c r="B18400" s="4">
        <v>45793</v>
      </c>
      <c r="C18400" s="5">
        <v>1086.45</v>
      </c>
      <c r="D18400" s="19">
        <v>7.0998000000000006E-2</v>
      </c>
      <c r="E18400" s="35" cm="1">
        <f t="array" ref="E18400">INDEX('Curva Juros'!$B$7:$B$73,MATCH(C18400,'Curva Juros'!$A$7:$A$73,1)) +
(C18400-INDEX('Curva Juros'!$A$7:$A$73,MATCH(C18400,'Curva Juros'!$A$7:$A$73,1))) *
(INDEX('Curva Juros'!$B$7:$B$73,MATCH(C18400,'Curva Juros'!$A$7:$A$73,1)+1) -
INDEX('Curva Juros'!$B$7:$B$73,MATCH(C18400,'Curva Juros'!$A$7:$A$73,1))) /
(INDEX('Curva Juros'!$A$7:$A$73,MATCH(C18400,'Curva Juros'!$A$7:$A$73,1)+1) -
INDEX('Curva Juros'!$A$7:$A$73,MATCH(C18400,'Curva Juros'!$A$7:$A$73,1)))</f>
        <v>7.6499588095238096</v>
      </c>
      <c r="F18400" s="24">
        <f t="shared" si="287"/>
        <v>-5.5015880952380969E-3</v>
      </c>
      <c r="G18400" s="24"/>
    </row>
    <row r="18401" spans="1:7" x14ac:dyDescent="0.25">
      <c r="A18401" s="6" t="s">
        <v>387</v>
      </c>
      <c r="B18401" s="7">
        <v>45800</v>
      </c>
      <c r="C18401" s="8">
        <v>1080.8800000000001</v>
      </c>
      <c r="D18401" s="20">
        <v>7.2162000000000004E-2</v>
      </c>
      <c r="E18401" s="35" cm="1">
        <f t="array" ref="E18401">INDEX('Curva Juros'!$B$7:$B$73,MATCH(C18401,'Curva Juros'!$A$7:$A$73,1)) +
(C18401-INDEX('Curva Juros'!$A$7:$A$73,MATCH(C18401,'Curva Juros'!$A$7:$A$73,1))) *
(INDEX('Curva Juros'!$B$7:$B$73,MATCH(C18401,'Curva Juros'!$A$7:$A$73,1)+1) -
INDEX('Curva Juros'!$B$7:$B$73,MATCH(C18401,'Curva Juros'!$A$7:$A$73,1))) /
(INDEX('Curva Juros'!$A$7:$A$73,MATCH(C18401,'Curva Juros'!$A$7:$A$73,1)+1) -
INDEX('Curva Juros'!$A$7:$A$73,MATCH(C18401,'Curva Juros'!$A$7:$A$73,1)))</f>
        <v>7.6505865396825392</v>
      </c>
      <c r="F18401" s="24">
        <f t="shared" si="287"/>
        <v>-4.3438653968253943E-3</v>
      </c>
      <c r="G18401" s="24"/>
    </row>
    <row r="18402" spans="1:7" x14ac:dyDescent="0.25">
      <c r="A18402" s="3" t="s">
        <v>387</v>
      </c>
      <c r="B18402" s="4">
        <v>45807</v>
      </c>
      <c r="C18402" s="5">
        <v>1075.83</v>
      </c>
      <c r="D18402" s="19">
        <v>7.2265999999999997E-2</v>
      </c>
      <c r="E18402" s="35" cm="1">
        <f t="array" ref="E18402">INDEX('Curva Juros'!$B$7:$B$73,MATCH(C18402,'Curva Juros'!$A$7:$A$73,1)) +
(C18402-INDEX('Curva Juros'!$A$7:$A$73,MATCH(C18402,'Curva Juros'!$A$7:$A$73,1))) *
(INDEX('Curva Juros'!$B$7:$B$73,MATCH(C18402,'Curva Juros'!$A$7:$A$73,1)+1) -
INDEX('Curva Juros'!$B$7:$B$73,MATCH(C18402,'Curva Juros'!$A$7:$A$73,1))) /
(INDEX('Curva Juros'!$A$7:$A$73,MATCH(C18402,'Curva Juros'!$A$7:$A$73,1)+1) -
INDEX('Curva Juros'!$A$7:$A$73,MATCH(C18402,'Curva Juros'!$A$7:$A$73,1)))</f>
        <v>7.6511556666666669</v>
      </c>
      <c r="F18402" s="24">
        <f t="shared" si="287"/>
        <v>-4.2455566666666777E-3</v>
      </c>
      <c r="G18402" s="24"/>
    </row>
    <row r="18403" spans="1:7" x14ac:dyDescent="0.25">
      <c r="A18403" s="6" t="s">
        <v>387</v>
      </c>
      <c r="B18403" s="7">
        <v>45814</v>
      </c>
      <c r="C18403" s="8">
        <v>1070.6099999999999</v>
      </c>
      <c r="D18403" s="20">
        <v>7.2716000000000003E-2</v>
      </c>
      <c r="E18403" s="35" cm="1">
        <f t="array" ref="E18403">INDEX('Curva Juros'!$B$7:$B$73,MATCH(C18403,'Curva Juros'!$A$7:$A$73,1)) +
(C18403-INDEX('Curva Juros'!$A$7:$A$73,MATCH(C18403,'Curva Juros'!$A$7:$A$73,1))) *
(INDEX('Curva Juros'!$B$7:$B$73,MATCH(C18403,'Curva Juros'!$A$7:$A$73,1)+1) -
INDEX('Curva Juros'!$B$7:$B$73,MATCH(C18403,'Curva Juros'!$A$7:$A$73,1))) /
(INDEX('Curva Juros'!$A$7:$A$73,MATCH(C18403,'Curva Juros'!$A$7:$A$73,1)+1) -
INDEX('Curva Juros'!$A$7:$A$73,MATCH(C18403,'Curva Juros'!$A$7:$A$73,1)))</f>
        <v>7.6517439523809525</v>
      </c>
      <c r="F18403" s="24">
        <f t="shared" si="287"/>
        <v>-3.8014395238095272E-3</v>
      </c>
      <c r="G18403" s="24"/>
    </row>
    <row r="18404" spans="1:7" x14ac:dyDescent="0.25">
      <c r="A18404" s="3" t="s">
        <v>387</v>
      </c>
      <c r="B18404" s="4">
        <v>45821</v>
      </c>
      <c r="C18404" s="5">
        <v>1065.69</v>
      </c>
      <c r="D18404" s="19">
        <v>7.2538000000000005E-2</v>
      </c>
      <c r="E18404" s="35" cm="1">
        <f t="array" ref="E18404">INDEX('Curva Juros'!$B$7:$B$73,MATCH(C18404,'Curva Juros'!$A$7:$A$73,1)) +
(C18404-INDEX('Curva Juros'!$A$7:$A$73,MATCH(C18404,'Curva Juros'!$A$7:$A$73,1))) *
(INDEX('Curva Juros'!$B$7:$B$73,MATCH(C18404,'Curva Juros'!$A$7:$A$73,1)+1) -
INDEX('Curva Juros'!$B$7:$B$73,MATCH(C18404,'Curva Juros'!$A$7:$A$73,1))) /
(INDEX('Curva Juros'!$A$7:$A$73,MATCH(C18404,'Curva Juros'!$A$7:$A$73,1)+1) -
INDEX('Curva Juros'!$A$7:$A$73,MATCH(C18404,'Curva Juros'!$A$7:$A$73,1)))</f>
        <v>7.6522984285714282</v>
      </c>
      <c r="F18404" s="24">
        <f t="shared" si="287"/>
        <v>-3.9849842857142825E-3</v>
      </c>
      <c r="G18404" s="24"/>
    </row>
    <row r="18405" spans="1:7" x14ac:dyDescent="0.25">
      <c r="A18405" s="6" t="s">
        <v>387</v>
      </c>
      <c r="B18405" s="7">
        <v>45828</v>
      </c>
      <c r="C18405" s="8">
        <v>1094.0999999999999</v>
      </c>
      <c r="D18405" s="20">
        <v>7.2544999999999998E-2</v>
      </c>
      <c r="E18405" s="35" cm="1">
        <f t="array" ref="E18405">INDEX('Curva Juros'!$B$7:$B$73,MATCH(C18405,'Curva Juros'!$A$7:$A$73,1)) +
(C18405-INDEX('Curva Juros'!$A$7:$A$73,MATCH(C18405,'Curva Juros'!$A$7:$A$73,1))) *
(INDEX('Curva Juros'!$B$7:$B$73,MATCH(C18405,'Curva Juros'!$A$7:$A$73,1)+1) -
INDEX('Curva Juros'!$B$7:$B$73,MATCH(C18405,'Curva Juros'!$A$7:$A$73,1))) /
(INDEX('Curva Juros'!$A$7:$A$73,MATCH(C18405,'Curva Juros'!$A$7:$A$73,1)+1) -
INDEX('Curva Juros'!$A$7:$A$73,MATCH(C18405,'Curva Juros'!$A$7:$A$73,1)))</f>
        <v>7.6490966666666669</v>
      </c>
      <c r="F18405" s="24">
        <f t="shared" si="287"/>
        <v>-3.9459666666666754E-3</v>
      </c>
      <c r="G18405" s="24"/>
    </row>
    <row r="18406" spans="1:7" x14ac:dyDescent="0.25">
      <c r="A18406" s="3" t="s">
        <v>387</v>
      </c>
      <c r="B18406" s="4">
        <v>45835</v>
      </c>
      <c r="C18406" s="5">
        <v>1089.3</v>
      </c>
      <c r="D18406" s="19">
        <v>7.2012999999999994E-2</v>
      </c>
      <c r="E18406" s="35" cm="1">
        <f t="array" ref="E18406">INDEX('Curva Juros'!$B$7:$B$73,MATCH(C18406,'Curva Juros'!$A$7:$A$73,1)) +
(C18406-INDEX('Curva Juros'!$A$7:$A$73,MATCH(C18406,'Curva Juros'!$A$7:$A$73,1))) *
(INDEX('Curva Juros'!$B$7:$B$73,MATCH(C18406,'Curva Juros'!$A$7:$A$73,1)+1) -
INDEX('Curva Juros'!$B$7:$B$73,MATCH(C18406,'Curva Juros'!$A$7:$A$73,1))) /
(INDEX('Curva Juros'!$A$7:$A$73,MATCH(C18406,'Curva Juros'!$A$7:$A$73,1)+1) -
INDEX('Curva Juros'!$A$7:$A$73,MATCH(C18406,'Curva Juros'!$A$7:$A$73,1)))</f>
        <v>7.6496376190476187</v>
      </c>
      <c r="F18406" s="24">
        <f t="shared" si="287"/>
        <v>-4.4833761904761876E-3</v>
      </c>
      <c r="G18406" s="24"/>
    </row>
    <row r="18407" spans="1:7" x14ac:dyDescent="0.25">
      <c r="A18407" s="6" t="s">
        <v>387</v>
      </c>
      <c r="B18407" s="7">
        <v>45842</v>
      </c>
      <c r="C18407" s="8">
        <v>1084.71</v>
      </c>
      <c r="D18407" s="20">
        <v>7.0918999999999996E-2</v>
      </c>
      <c r="E18407" s="35" cm="1">
        <f t="array" ref="E18407">INDEX('Curva Juros'!$B$7:$B$73,MATCH(C18407,'Curva Juros'!$A$7:$A$73,1)) +
(C18407-INDEX('Curva Juros'!$A$7:$A$73,MATCH(C18407,'Curva Juros'!$A$7:$A$73,1))) *
(INDEX('Curva Juros'!$B$7:$B$73,MATCH(C18407,'Curva Juros'!$A$7:$A$73,1)+1) -
INDEX('Curva Juros'!$B$7:$B$73,MATCH(C18407,'Curva Juros'!$A$7:$A$73,1))) /
(INDEX('Curva Juros'!$A$7:$A$73,MATCH(C18407,'Curva Juros'!$A$7:$A$73,1)+1) -
INDEX('Curva Juros'!$A$7:$A$73,MATCH(C18407,'Curva Juros'!$A$7:$A$73,1)))</f>
        <v>7.6501549047619051</v>
      </c>
      <c r="F18407" s="24">
        <f t="shared" si="287"/>
        <v>-5.5825490476190537E-3</v>
      </c>
      <c r="G18407" s="24"/>
    </row>
    <row r="18408" spans="1:7" x14ac:dyDescent="0.25">
      <c r="A18408" s="3" t="s">
        <v>387</v>
      </c>
      <c r="B18408" s="4">
        <v>45849</v>
      </c>
      <c r="C18408" s="5">
        <v>1078.83</v>
      </c>
      <c r="D18408" s="19">
        <v>7.3257000000000003E-2</v>
      </c>
      <c r="E18408" s="35" cm="1">
        <f t="array" ref="E18408">INDEX('Curva Juros'!$B$7:$B$73,MATCH(C18408,'Curva Juros'!$A$7:$A$73,1)) +
(C18408-INDEX('Curva Juros'!$A$7:$A$73,MATCH(C18408,'Curva Juros'!$A$7:$A$73,1))) *
(INDEX('Curva Juros'!$B$7:$B$73,MATCH(C18408,'Curva Juros'!$A$7:$A$73,1)+1) -
INDEX('Curva Juros'!$B$7:$B$73,MATCH(C18408,'Curva Juros'!$A$7:$A$73,1))) /
(INDEX('Curva Juros'!$A$7:$A$73,MATCH(C18408,'Curva Juros'!$A$7:$A$73,1)+1) -
INDEX('Curva Juros'!$A$7:$A$73,MATCH(C18408,'Curva Juros'!$A$7:$A$73,1)))</f>
        <v>7.6508175714285711</v>
      </c>
      <c r="F18408" s="24">
        <f t="shared" si="287"/>
        <v>-3.251175714285709E-3</v>
      </c>
      <c r="G18408" s="24"/>
    </row>
    <row r="18409" spans="1:7" x14ac:dyDescent="0.25">
      <c r="A18409" s="6" t="s">
        <v>387</v>
      </c>
      <c r="B18409" s="7">
        <v>45856</v>
      </c>
      <c r="C18409" s="8">
        <v>1073.53</v>
      </c>
      <c r="D18409" s="20">
        <v>7.4063000000000004E-2</v>
      </c>
      <c r="E18409" s="35" cm="1">
        <f t="array" ref="E18409">INDEX('Curva Juros'!$B$7:$B$73,MATCH(C18409,'Curva Juros'!$A$7:$A$73,1)) +
(C18409-INDEX('Curva Juros'!$A$7:$A$73,MATCH(C18409,'Curva Juros'!$A$7:$A$73,1))) *
(INDEX('Curva Juros'!$B$7:$B$73,MATCH(C18409,'Curva Juros'!$A$7:$A$73,1)+1) -
INDEX('Curva Juros'!$B$7:$B$73,MATCH(C18409,'Curva Juros'!$A$7:$A$73,1))) /
(INDEX('Curva Juros'!$A$7:$A$73,MATCH(C18409,'Curva Juros'!$A$7:$A$73,1)+1) -
INDEX('Curva Juros'!$A$7:$A$73,MATCH(C18409,'Curva Juros'!$A$7:$A$73,1)))</f>
        <v>7.6514148730158729</v>
      </c>
      <c r="F18409" s="24">
        <f t="shared" si="287"/>
        <v>-2.4511487301587254E-3</v>
      </c>
      <c r="G18409" s="24"/>
    </row>
    <row r="18410" spans="1:7" x14ac:dyDescent="0.25">
      <c r="A18410" s="3" t="s">
        <v>387</v>
      </c>
      <c r="B18410" s="4">
        <v>45863</v>
      </c>
      <c r="C18410" s="5">
        <v>1068.3</v>
      </c>
      <c r="D18410" s="19">
        <v>7.4675000000000005E-2</v>
      </c>
      <c r="E18410" s="35" cm="1">
        <f t="array" ref="E18410">INDEX('Curva Juros'!$B$7:$B$73,MATCH(C18410,'Curva Juros'!$A$7:$A$73,1)) +
(C18410-INDEX('Curva Juros'!$A$7:$A$73,MATCH(C18410,'Curva Juros'!$A$7:$A$73,1))) *
(INDEX('Curva Juros'!$B$7:$B$73,MATCH(C18410,'Curva Juros'!$A$7:$A$73,1)+1) -
INDEX('Curva Juros'!$B$7:$B$73,MATCH(C18410,'Curva Juros'!$A$7:$A$73,1))) /
(INDEX('Curva Juros'!$A$7:$A$73,MATCH(C18410,'Curva Juros'!$A$7:$A$73,1)+1) -
INDEX('Curva Juros'!$A$7:$A$73,MATCH(C18410,'Curva Juros'!$A$7:$A$73,1)))</f>
        <v>7.6520042857142858</v>
      </c>
      <c r="F18410" s="24">
        <f t="shared" si="287"/>
        <v>-1.8450428571428479E-3</v>
      </c>
      <c r="G18410" s="24"/>
    </row>
    <row r="18411" spans="1:7" x14ac:dyDescent="0.25">
      <c r="A18411" s="6" t="s">
        <v>387</v>
      </c>
      <c r="B18411" s="7">
        <v>45870</v>
      </c>
      <c r="C18411" s="8">
        <v>1063.1600000000001</v>
      </c>
      <c r="D18411" s="20">
        <v>7.5054999999999997E-2</v>
      </c>
      <c r="E18411" s="35" cm="1">
        <f t="array" ref="E18411">INDEX('Curva Juros'!$B$7:$B$73,MATCH(C18411,'Curva Juros'!$A$7:$A$73,1)) +
(C18411-INDEX('Curva Juros'!$A$7:$A$73,MATCH(C18411,'Curva Juros'!$A$7:$A$73,1))) *
(INDEX('Curva Juros'!$B$7:$B$73,MATCH(C18411,'Curva Juros'!$A$7:$A$73,1)+1) -
INDEX('Curva Juros'!$B$7:$B$73,MATCH(C18411,'Curva Juros'!$A$7:$A$73,1))) /
(INDEX('Curva Juros'!$A$7:$A$73,MATCH(C18411,'Curva Juros'!$A$7:$A$73,1)+1) -
INDEX('Curva Juros'!$A$7:$A$73,MATCH(C18411,'Curva Juros'!$A$7:$A$73,1)))</f>
        <v>7.6525835555555553</v>
      </c>
      <c r="F18411" s="24">
        <f t="shared" si="287"/>
        <v>-1.4708355555555497E-3</v>
      </c>
      <c r="G18411" s="24"/>
    </row>
    <row r="18412" spans="1:7" x14ac:dyDescent="0.25">
      <c r="A18412" s="3" t="s">
        <v>387</v>
      </c>
      <c r="B18412" s="4">
        <v>45877</v>
      </c>
      <c r="C18412" s="5">
        <v>1058.8800000000001</v>
      </c>
      <c r="D18412" s="19">
        <v>7.3134000000000005E-2</v>
      </c>
      <c r="E18412" s="35" cm="1">
        <f t="array" ref="E18412">INDEX('Curva Juros'!$B$7:$B$73,MATCH(C18412,'Curva Juros'!$A$7:$A$73,1)) +
(C18412-INDEX('Curva Juros'!$A$7:$A$73,MATCH(C18412,'Curva Juros'!$A$7:$A$73,1))) *
(INDEX('Curva Juros'!$B$7:$B$73,MATCH(C18412,'Curva Juros'!$A$7:$A$73,1)+1) -
INDEX('Curva Juros'!$B$7:$B$73,MATCH(C18412,'Curva Juros'!$A$7:$A$73,1))) /
(INDEX('Curva Juros'!$A$7:$A$73,MATCH(C18412,'Curva Juros'!$A$7:$A$73,1)+1) -
INDEX('Curva Juros'!$A$7:$A$73,MATCH(C18412,'Curva Juros'!$A$7:$A$73,1)))</f>
        <v>7.6530659047619052</v>
      </c>
      <c r="F18412" s="24">
        <f t="shared" si="287"/>
        <v>-3.3966590476190439E-3</v>
      </c>
      <c r="G18412" s="24"/>
    </row>
    <row r="18413" spans="1:7" x14ac:dyDescent="0.25">
      <c r="A18413" s="6" t="s">
        <v>387</v>
      </c>
      <c r="B18413" s="7">
        <v>45884</v>
      </c>
      <c r="C18413" s="8">
        <v>1054.1400000000001</v>
      </c>
      <c r="D18413" s="20">
        <v>7.2438000000000002E-2</v>
      </c>
      <c r="E18413" s="35" cm="1">
        <f t="array" ref="E18413">INDEX('Curva Juros'!$B$7:$B$73,MATCH(C18413,'Curva Juros'!$A$7:$A$73,1)) +
(C18413-INDEX('Curva Juros'!$A$7:$A$73,MATCH(C18413,'Curva Juros'!$A$7:$A$73,1))) *
(INDEX('Curva Juros'!$B$7:$B$73,MATCH(C18413,'Curva Juros'!$A$7:$A$73,1)+1) -
INDEX('Curva Juros'!$B$7:$B$73,MATCH(C18413,'Curva Juros'!$A$7:$A$73,1))) /
(INDEX('Curva Juros'!$A$7:$A$73,MATCH(C18413,'Curva Juros'!$A$7:$A$73,1)+1) -
INDEX('Curva Juros'!$A$7:$A$73,MATCH(C18413,'Curva Juros'!$A$7:$A$73,1)))</f>
        <v>7.6536000952380956</v>
      </c>
      <c r="F18413" s="24">
        <f t="shared" si="287"/>
        <v>-4.0980009523809563E-3</v>
      </c>
      <c r="G18413" s="24"/>
    </row>
    <row r="18414" spans="1:7" x14ac:dyDescent="0.25">
      <c r="A18414" s="3" t="s">
        <v>387</v>
      </c>
      <c r="B18414" s="4">
        <v>45891</v>
      </c>
      <c r="C18414" s="5">
        <v>1048.79</v>
      </c>
      <c r="D18414" s="19">
        <v>7.3375999999999997E-2</v>
      </c>
      <c r="E18414" s="35" cm="1">
        <f t="array" ref="E18414">INDEX('Curva Juros'!$B$7:$B$73,MATCH(C18414,'Curva Juros'!$A$7:$A$73,1)) +
(C18414-INDEX('Curva Juros'!$A$7:$A$73,MATCH(C18414,'Curva Juros'!$A$7:$A$73,1))) *
(INDEX('Curva Juros'!$B$7:$B$73,MATCH(C18414,'Curva Juros'!$A$7:$A$73,1)+1) -
INDEX('Curva Juros'!$B$7:$B$73,MATCH(C18414,'Curva Juros'!$A$7:$A$73,1))) /
(INDEX('Curva Juros'!$A$7:$A$73,MATCH(C18414,'Curva Juros'!$A$7:$A$73,1)+1) -
INDEX('Curva Juros'!$A$7:$A$73,MATCH(C18414,'Curva Juros'!$A$7:$A$73,1)))</f>
        <v>7.6542030317460314</v>
      </c>
      <c r="F18414" s="24">
        <f t="shared" si="287"/>
        <v>-3.1660303174603222E-3</v>
      </c>
      <c r="G18414" s="24"/>
    </row>
    <row r="18415" spans="1:7" x14ac:dyDescent="0.25">
      <c r="A18415" s="6" t="s">
        <v>387</v>
      </c>
      <c r="B18415" s="7">
        <v>45898</v>
      </c>
      <c r="C18415" s="8">
        <v>1044.01</v>
      </c>
      <c r="D18415" s="20">
        <v>7.2793999999999998E-2</v>
      </c>
      <c r="E18415" s="35" cm="1">
        <f t="array" ref="E18415">INDEX('Curva Juros'!$B$7:$B$73,MATCH(C18415,'Curva Juros'!$A$7:$A$73,1)) +
(C18415-INDEX('Curva Juros'!$A$7:$A$73,MATCH(C18415,'Curva Juros'!$A$7:$A$73,1))) *
(INDEX('Curva Juros'!$B$7:$B$73,MATCH(C18415,'Curva Juros'!$A$7:$A$73,1)+1) -
INDEX('Curva Juros'!$B$7:$B$73,MATCH(C18415,'Curva Juros'!$A$7:$A$73,1))) /
(INDEX('Curva Juros'!$A$7:$A$73,MATCH(C18415,'Curva Juros'!$A$7:$A$73,1)+1) -
INDEX('Curva Juros'!$A$7:$A$73,MATCH(C18415,'Curva Juros'!$A$7:$A$73,1)))</f>
        <v>7.6547417301587304</v>
      </c>
      <c r="F18415" s="24">
        <f t="shared" si="287"/>
        <v>-3.7534173015873057E-3</v>
      </c>
      <c r="G18415" s="24"/>
    </row>
    <row r="18416" spans="1:7" x14ac:dyDescent="0.25">
      <c r="A18416" s="3" t="s">
        <v>387</v>
      </c>
      <c r="B18416" s="4">
        <v>45905</v>
      </c>
      <c r="C18416" s="5">
        <v>1039.0999999999999</v>
      </c>
      <c r="D18416" s="19">
        <v>7.2544999999999998E-2</v>
      </c>
      <c r="E18416" s="35" cm="1">
        <f t="array" ref="E18416">INDEX('Curva Juros'!$B$7:$B$73,MATCH(C18416,'Curva Juros'!$A$7:$A$73,1)) +
(C18416-INDEX('Curva Juros'!$A$7:$A$73,MATCH(C18416,'Curva Juros'!$A$7:$A$73,1))) *
(INDEX('Curva Juros'!$B$7:$B$73,MATCH(C18416,'Curva Juros'!$A$7:$A$73,1)+1) -
INDEX('Curva Juros'!$B$7:$B$73,MATCH(C18416,'Curva Juros'!$A$7:$A$73,1))) /
(INDEX('Curva Juros'!$A$7:$A$73,MATCH(C18416,'Curva Juros'!$A$7:$A$73,1)+1) -
INDEX('Curva Juros'!$A$7:$A$73,MATCH(C18416,'Curva Juros'!$A$7:$A$73,1)))</f>
        <v>7.6552950793650796</v>
      </c>
      <c r="F18416" s="24">
        <f t="shared" si="287"/>
        <v>-4.0079507936507941E-3</v>
      </c>
      <c r="G18416" s="24"/>
    </row>
    <row r="18417" spans="1:7" x14ac:dyDescent="0.25">
      <c r="A18417" s="6" t="s">
        <v>387</v>
      </c>
      <c r="B18417" s="7">
        <v>45912</v>
      </c>
      <c r="C18417" s="8">
        <v>1034.74</v>
      </c>
      <c r="D18417" s="20">
        <v>7.0822999999999997E-2</v>
      </c>
      <c r="E18417" s="35" cm="1">
        <f t="array" ref="E18417">INDEX('Curva Juros'!$B$7:$B$73,MATCH(C18417,'Curva Juros'!$A$7:$A$73,1)) +
(C18417-INDEX('Curva Juros'!$A$7:$A$73,MATCH(C18417,'Curva Juros'!$A$7:$A$73,1))) *
(INDEX('Curva Juros'!$B$7:$B$73,MATCH(C18417,'Curva Juros'!$A$7:$A$73,1)+1) -
INDEX('Curva Juros'!$B$7:$B$73,MATCH(C18417,'Curva Juros'!$A$7:$A$73,1))) /
(INDEX('Curva Juros'!$A$7:$A$73,MATCH(C18417,'Curva Juros'!$A$7:$A$73,1)+1) -
INDEX('Curva Juros'!$A$7:$A$73,MATCH(C18417,'Curva Juros'!$A$7:$A$73,1)))</f>
        <v>7.6557864444444448</v>
      </c>
      <c r="F18417" s="24">
        <f t="shared" si="287"/>
        <v>-5.7348644444444458E-3</v>
      </c>
      <c r="G18417" s="24"/>
    </row>
    <row r="18418" spans="1:7" x14ac:dyDescent="0.25">
      <c r="A18418" s="3" t="s">
        <v>387</v>
      </c>
      <c r="B18418" s="4">
        <v>45919</v>
      </c>
      <c r="C18418" s="5">
        <v>1030.07</v>
      </c>
      <c r="D18418" s="19">
        <v>6.9956000000000004E-2</v>
      </c>
      <c r="E18418" s="35" cm="1">
        <f t="array" ref="E18418">INDEX('Curva Juros'!$B$7:$B$73,MATCH(C18418,'Curva Juros'!$A$7:$A$73,1)) +
(C18418-INDEX('Curva Juros'!$A$7:$A$73,MATCH(C18418,'Curva Juros'!$A$7:$A$73,1))) *
(INDEX('Curva Juros'!$B$7:$B$73,MATCH(C18418,'Curva Juros'!$A$7:$A$73,1)+1) -
INDEX('Curva Juros'!$B$7:$B$73,MATCH(C18418,'Curva Juros'!$A$7:$A$73,1))) /
(INDEX('Curva Juros'!$A$7:$A$73,MATCH(C18418,'Curva Juros'!$A$7:$A$73,1)+1) -
INDEX('Curva Juros'!$A$7:$A$73,MATCH(C18418,'Curva Juros'!$A$7:$A$73,1)))</f>
        <v>7.6563127460317464</v>
      </c>
      <c r="F18418" s="24">
        <f t="shared" si="287"/>
        <v>-6.6071274603174551E-3</v>
      </c>
      <c r="G18418" s="24"/>
    </row>
    <row r="18419" spans="1:7" x14ac:dyDescent="0.25">
      <c r="A18419" s="6" t="s">
        <v>387</v>
      </c>
      <c r="B18419" s="7">
        <v>45926</v>
      </c>
      <c r="C18419" s="8">
        <v>1025.1400000000001</v>
      </c>
      <c r="D18419" s="20">
        <v>6.9768999999999998E-2</v>
      </c>
      <c r="E18419" s="35" cm="1">
        <f t="array" ref="E18419">INDEX('Curva Juros'!$B$7:$B$73,MATCH(C18419,'Curva Juros'!$A$7:$A$73,1)) +
(C18419-INDEX('Curva Juros'!$A$7:$A$73,MATCH(C18419,'Curva Juros'!$A$7:$A$73,1))) *
(INDEX('Curva Juros'!$B$7:$B$73,MATCH(C18419,'Curva Juros'!$A$7:$A$73,1)+1) -
INDEX('Curva Juros'!$B$7:$B$73,MATCH(C18419,'Curva Juros'!$A$7:$A$73,1))) /
(INDEX('Curva Juros'!$A$7:$A$73,MATCH(C18419,'Curva Juros'!$A$7:$A$73,1)+1) -
INDEX('Curva Juros'!$A$7:$A$73,MATCH(C18419,'Curva Juros'!$A$7:$A$73,1)))</f>
        <v>7.6568683492063494</v>
      </c>
      <c r="F18419" s="24">
        <f t="shared" si="287"/>
        <v>-6.7996834920635019E-3</v>
      </c>
      <c r="G18419" s="24"/>
    </row>
    <row r="18420" spans="1:7" x14ac:dyDescent="0.25">
      <c r="A18420" s="3" t="s">
        <v>387</v>
      </c>
      <c r="B18420" s="4">
        <v>45933</v>
      </c>
      <c r="C18420" s="5">
        <v>1020.04</v>
      </c>
      <c r="D18420" s="19">
        <v>7.0040000000000005E-2</v>
      </c>
      <c r="E18420" s="35" cm="1">
        <f t="array" ref="E18420">INDEX('Curva Juros'!$B$7:$B$73,MATCH(C18420,'Curva Juros'!$A$7:$A$73,1)) +
(C18420-INDEX('Curva Juros'!$A$7:$A$73,MATCH(C18420,'Curva Juros'!$A$7:$A$73,1))) *
(INDEX('Curva Juros'!$B$7:$B$73,MATCH(C18420,'Curva Juros'!$A$7:$A$73,1)+1) -
INDEX('Curva Juros'!$B$7:$B$73,MATCH(C18420,'Curva Juros'!$A$7:$A$73,1))) /
(INDEX('Curva Juros'!$A$7:$A$73,MATCH(C18420,'Curva Juros'!$A$7:$A$73,1)+1) -
INDEX('Curva Juros'!$A$7:$A$73,MATCH(C18420,'Curva Juros'!$A$7:$A$73,1)))</f>
        <v>7.6574431111111112</v>
      </c>
      <c r="F18420" s="24">
        <f t="shared" si="287"/>
        <v>-6.5344311111111136E-3</v>
      </c>
      <c r="G18420" s="24"/>
    </row>
    <row r="18421" spans="1:7" x14ac:dyDescent="0.25">
      <c r="A18421" s="6" t="s">
        <v>387</v>
      </c>
      <c r="B18421" s="7">
        <v>45940</v>
      </c>
      <c r="C18421" s="8">
        <v>1015.2</v>
      </c>
      <c r="D18421" s="20">
        <v>6.9617999999999999E-2</v>
      </c>
      <c r="E18421" s="35" cm="1">
        <f t="array" ref="E18421">INDEX('Curva Juros'!$B$7:$B$73,MATCH(C18421,'Curva Juros'!$A$7:$A$73,1)) +
(C18421-INDEX('Curva Juros'!$A$7:$A$73,MATCH(C18421,'Curva Juros'!$A$7:$A$73,1))) *
(INDEX('Curva Juros'!$B$7:$B$73,MATCH(C18421,'Curva Juros'!$A$7:$A$73,1)+1) -
INDEX('Curva Juros'!$B$7:$B$73,MATCH(C18421,'Curva Juros'!$A$7:$A$73,1))) /
(INDEX('Curva Juros'!$A$7:$A$73,MATCH(C18421,'Curva Juros'!$A$7:$A$73,1)+1) -
INDEX('Curva Juros'!$A$7:$A$73,MATCH(C18421,'Curva Juros'!$A$7:$A$73,1)))</f>
        <v>7.6579885714285716</v>
      </c>
      <c r="F18421" s="24">
        <f t="shared" si="287"/>
        <v>-6.9618857142857149E-3</v>
      </c>
      <c r="G18421" s="24"/>
    </row>
    <row r="18422" spans="1:7" x14ac:dyDescent="0.25">
      <c r="A18422" s="3" t="s">
        <v>387</v>
      </c>
      <c r="B18422" s="4">
        <v>45947</v>
      </c>
      <c r="C18422" s="5">
        <v>1009.81</v>
      </c>
      <c r="D18422" s="19">
        <v>7.0653999999999995E-2</v>
      </c>
      <c r="E18422" s="35" cm="1">
        <f t="array" ref="E18422">INDEX('Curva Juros'!$B$7:$B$73,MATCH(C18422,'Curva Juros'!$A$7:$A$73,1)) +
(C18422-INDEX('Curva Juros'!$A$7:$A$73,MATCH(C18422,'Curva Juros'!$A$7:$A$73,1))) *
(INDEX('Curva Juros'!$B$7:$B$73,MATCH(C18422,'Curva Juros'!$A$7:$A$73,1)+1) -
INDEX('Curva Juros'!$B$7:$B$73,MATCH(C18422,'Curva Juros'!$A$7:$A$73,1))) /
(INDEX('Curva Juros'!$A$7:$A$73,MATCH(C18422,'Curva Juros'!$A$7:$A$73,1)+1) -
INDEX('Curva Juros'!$A$7:$A$73,MATCH(C18422,'Curva Juros'!$A$7:$A$73,1)))</f>
        <v>7.658596015873016</v>
      </c>
      <c r="F18422" s="24">
        <f t="shared" si="287"/>
        <v>-5.9319601587301679E-3</v>
      </c>
      <c r="G18422" s="24"/>
    </row>
    <row r="18423" spans="1:7" x14ac:dyDescent="0.25">
      <c r="A18423" s="6" t="s">
        <v>387</v>
      </c>
      <c r="B18423" s="7">
        <v>45954</v>
      </c>
      <c r="C18423" s="8">
        <v>1004.99</v>
      </c>
      <c r="D18423" s="20">
        <v>7.0162000000000002E-2</v>
      </c>
      <c r="E18423" s="35" cm="1">
        <f t="array" ref="E18423">INDEX('Curva Juros'!$B$7:$B$73,MATCH(C18423,'Curva Juros'!$A$7:$A$73,1)) +
(C18423-INDEX('Curva Juros'!$A$7:$A$73,MATCH(C18423,'Curva Juros'!$A$7:$A$73,1))) *
(INDEX('Curva Juros'!$B$7:$B$73,MATCH(C18423,'Curva Juros'!$A$7:$A$73,1)+1) -
INDEX('Curva Juros'!$B$7:$B$73,MATCH(C18423,'Curva Juros'!$A$7:$A$73,1))) /
(INDEX('Curva Juros'!$A$7:$A$73,MATCH(C18423,'Curva Juros'!$A$7:$A$73,1)+1) -
INDEX('Curva Juros'!$A$7:$A$73,MATCH(C18423,'Curva Juros'!$A$7:$A$73,1)))</f>
        <v>7.659069944444445</v>
      </c>
      <c r="F18423" s="24">
        <f t="shared" si="287"/>
        <v>-6.4286994444444495E-3</v>
      </c>
      <c r="G18423" s="24"/>
    </row>
    <row r="18424" spans="1:7" x14ac:dyDescent="0.25">
      <c r="A18424" s="3" t="s">
        <v>387</v>
      </c>
      <c r="B18424" s="4">
        <v>45961</v>
      </c>
      <c r="C18424" s="5">
        <v>999.67</v>
      </c>
      <c r="D18424" s="19">
        <v>7.1030999999999997E-2</v>
      </c>
      <c r="E18424" s="35" cm="1">
        <f t="array" ref="E18424">INDEX('Curva Juros'!$B$7:$B$73,MATCH(C18424,'Curva Juros'!$A$7:$A$73,1)) +
(C18424-INDEX('Curva Juros'!$A$7:$A$73,MATCH(C18424,'Curva Juros'!$A$7:$A$73,1))) *
(INDEX('Curva Juros'!$B$7:$B$73,MATCH(C18424,'Curva Juros'!$A$7:$A$73,1)+1) -
INDEX('Curva Juros'!$B$7:$B$73,MATCH(C18424,'Curva Juros'!$A$7:$A$73,1))) /
(INDEX('Curva Juros'!$A$7:$A$73,MATCH(C18424,'Curva Juros'!$A$7:$A$73,1)+1) -
INDEX('Curva Juros'!$A$7:$A$73,MATCH(C18424,'Curva Juros'!$A$7:$A$73,1)))</f>
        <v>7.6595470555555556</v>
      </c>
      <c r="F18424" s="24">
        <f t="shared" si="287"/>
        <v>-5.5644705555555618E-3</v>
      </c>
      <c r="G18424" s="24"/>
    </row>
    <row r="18425" spans="1:7" x14ac:dyDescent="0.25">
      <c r="A18425" s="6" t="s">
        <v>387</v>
      </c>
      <c r="B18425" s="7">
        <v>45968</v>
      </c>
      <c r="C18425" s="8">
        <v>994.6</v>
      </c>
      <c r="D18425" s="20">
        <v>7.1201E-2</v>
      </c>
      <c r="E18425" s="35" cm="1">
        <f t="array" ref="E18425">INDEX('Curva Juros'!$B$7:$B$73,MATCH(C18425,'Curva Juros'!$A$7:$A$73,1)) +
(C18425-INDEX('Curva Juros'!$A$7:$A$73,MATCH(C18425,'Curva Juros'!$A$7:$A$73,1))) *
(INDEX('Curva Juros'!$B$7:$B$73,MATCH(C18425,'Curva Juros'!$A$7:$A$73,1)+1) -
INDEX('Curva Juros'!$B$7:$B$73,MATCH(C18425,'Curva Juros'!$A$7:$A$73,1))) /
(INDEX('Curva Juros'!$A$7:$A$73,MATCH(C18425,'Curva Juros'!$A$7:$A$73,1)+1) -
INDEX('Curva Juros'!$A$7:$A$73,MATCH(C18425,'Curva Juros'!$A$7:$A$73,1)))</f>
        <v>7.660001746031746</v>
      </c>
      <c r="F18425" s="24">
        <f t="shared" si="287"/>
        <v>-5.3990174603174568E-3</v>
      </c>
      <c r="G18425" s="24"/>
    </row>
    <row r="18426" spans="1:7" x14ac:dyDescent="0.25">
      <c r="A18426" s="3" t="s">
        <v>387</v>
      </c>
      <c r="B18426" s="4">
        <v>45975</v>
      </c>
      <c r="C18426" s="5">
        <v>989.98</v>
      </c>
      <c r="D18426" s="19">
        <v>7.0205000000000004E-2</v>
      </c>
      <c r="E18426" s="35" cm="1">
        <f t="array" ref="E18426">INDEX('Curva Juros'!$B$7:$B$73,MATCH(C18426,'Curva Juros'!$A$7:$A$73,1)) +
(C18426-INDEX('Curva Juros'!$A$7:$A$73,MATCH(C18426,'Curva Juros'!$A$7:$A$73,1))) *
(INDEX('Curva Juros'!$B$7:$B$73,MATCH(C18426,'Curva Juros'!$A$7:$A$73,1)+1) -
INDEX('Curva Juros'!$B$7:$B$73,MATCH(C18426,'Curva Juros'!$A$7:$A$73,1))) /
(INDEX('Curva Juros'!$A$7:$A$73,MATCH(C18426,'Curva Juros'!$A$7:$A$73,1)+1) -
INDEX('Curva Juros'!$A$7:$A$73,MATCH(C18426,'Curva Juros'!$A$7:$A$73,1)))</f>
        <v>7.6604160793650795</v>
      </c>
      <c r="F18426" s="24">
        <f t="shared" si="287"/>
        <v>-6.3991607936507849E-3</v>
      </c>
      <c r="G18426" s="24"/>
    </row>
    <row r="18427" spans="1:7" x14ac:dyDescent="0.25">
      <c r="A18427" s="6" t="s">
        <v>387</v>
      </c>
      <c r="B18427" s="7">
        <v>45982</v>
      </c>
      <c r="C18427" s="8">
        <v>986.12</v>
      </c>
      <c r="D18427" s="20">
        <v>6.9809999999999997E-2</v>
      </c>
      <c r="E18427" s="35" cm="1">
        <f t="array" ref="E18427">INDEX('Curva Juros'!$B$7:$B$73,MATCH(C18427,'Curva Juros'!$A$7:$A$73,1)) +
(C18427-INDEX('Curva Juros'!$A$7:$A$73,MATCH(C18427,'Curva Juros'!$A$7:$A$73,1))) *
(INDEX('Curva Juros'!$B$7:$B$73,MATCH(C18427,'Curva Juros'!$A$7:$A$73,1)+1) -
INDEX('Curva Juros'!$B$7:$B$73,MATCH(C18427,'Curva Juros'!$A$7:$A$73,1))) /
(INDEX('Curva Juros'!$A$7:$A$73,MATCH(C18427,'Curva Juros'!$A$7:$A$73,1)+1) -
INDEX('Curva Juros'!$A$7:$A$73,MATCH(C18427,'Curva Juros'!$A$7:$A$73,1)))</f>
        <v>7.6607622539682545</v>
      </c>
      <c r="F18427" s="24">
        <f t="shared" si="287"/>
        <v>-6.7976225396825518E-3</v>
      </c>
      <c r="G18427" s="24"/>
    </row>
    <row r="18428" spans="1:7" x14ac:dyDescent="0.25">
      <c r="A18428" s="3" t="s">
        <v>387</v>
      </c>
      <c r="B18428" s="4">
        <v>45989</v>
      </c>
      <c r="C18428" s="5">
        <v>980.97</v>
      </c>
      <c r="D18428" s="19">
        <v>7.0227999999999999E-2</v>
      </c>
      <c r="E18428" s="35" cm="1">
        <f t="array" ref="E18428">INDEX('Curva Juros'!$B$7:$B$73,MATCH(C18428,'Curva Juros'!$A$7:$A$73,1)) +
(C18428-INDEX('Curva Juros'!$A$7:$A$73,MATCH(C18428,'Curva Juros'!$A$7:$A$73,1))) *
(INDEX('Curva Juros'!$B$7:$B$73,MATCH(C18428,'Curva Juros'!$A$7:$A$73,1)+1) -
INDEX('Curva Juros'!$B$7:$B$73,MATCH(C18428,'Curva Juros'!$A$7:$A$73,1))) /
(INDEX('Curva Juros'!$A$7:$A$73,MATCH(C18428,'Curva Juros'!$A$7:$A$73,1)+1) -
INDEX('Curva Juros'!$A$7:$A$73,MATCH(C18428,'Curva Juros'!$A$7:$A$73,1)))</f>
        <v>7.6612241190476196</v>
      </c>
      <c r="F18428" s="24">
        <f t="shared" si="287"/>
        <v>-6.3842411904762031E-3</v>
      </c>
      <c r="G18428" s="24"/>
    </row>
    <row r="18429" spans="1:7" x14ac:dyDescent="0.25">
      <c r="A18429" s="6" t="s">
        <v>387</v>
      </c>
      <c r="B18429" s="7">
        <v>45996</v>
      </c>
      <c r="C18429" s="8">
        <v>975.73</v>
      </c>
      <c r="D18429" s="20">
        <v>7.0870000000000002E-2</v>
      </c>
      <c r="E18429" s="35" cm="1">
        <f t="array" ref="E18429">INDEX('Curva Juros'!$B$7:$B$73,MATCH(C18429,'Curva Juros'!$A$7:$A$73,1)) +
(C18429-INDEX('Curva Juros'!$A$7:$A$73,MATCH(C18429,'Curva Juros'!$A$7:$A$73,1))) *
(INDEX('Curva Juros'!$B$7:$B$73,MATCH(C18429,'Curva Juros'!$A$7:$A$73,1)+1) -
INDEX('Curva Juros'!$B$7:$B$73,MATCH(C18429,'Curva Juros'!$A$7:$A$73,1))) /
(INDEX('Curva Juros'!$A$7:$A$73,MATCH(C18429,'Curva Juros'!$A$7:$A$73,1)+1) -
INDEX('Curva Juros'!$A$7:$A$73,MATCH(C18429,'Curva Juros'!$A$7:$A$73,1)))</f>
        <v>7.6616940555555555</v>
      </c>
      <c r="F18429" s="24">
        <f t="shared" si="287"/>
        <v>-5.7469405555555519E-3</v>
      </c>
      <c r="G18429" s="24"/>
    </row>
    <row r="18430" spans="1:7" x14ac:dyDescent="0.25">
      <c r="A18430" s="3" t="s">
        <v>387</v>
      </c>
      <c r="B18430" s="4">
        <v>46003</v>
      </c>
      <c r="C18430" s="5">
        <v>970.61</v>
      </c>
      <c r="D18430" s="19">
        <v>7.1173E-2</v>
      </c>
      <c r="E18430" s="35" cm="1">
        <f t="array" ref="E18430">INDEX('Curva Juros'!$B$7:$B$73,MATCH(C18430,'Curva Juros'!$A$7:$A$73,1)) +
(C18430-INDEX('Curva Juros'!$A$7:$A$73,MATCH(C18430,'Curva Juros'!$A$7:$A$73,1))) *
(INDEX('Curva Juros'!$B$7:$B$73,MATCH(C18430,'Curva Juros'!$A$7:$A$73,1)+1) -
INDEX('Curva Juros'!$B$7:$B$73,MATCH(C18430,'Curva Juros'!$A$7:$A$73,1))) /
(INDEX('Curva Juros'!$A$7:$A$73,MATCH(C18430,'Curva Juros'!$A$7:$A$73,1)+1) -
INDEX('Curva Juros'!$A$7:$A$73,MATCH(C18430,'Curva Juros'!$A$7:$A$73,1)))</f>
        <v>7.6621532301587303</v>
      </c>
      <c r="F18430" s="24">
        <f t="shared" si="287"/>
        <v>-5.4485323015873027E-3</v>
      </c>
      <c r="G18430" s="24"/>
    </row>
    <row r="18431" spans="1:7" x14ac:dyDescent="0.25">
      <c r="A18431" s="6" t="s">
        <v>387</v>
      </c>
      <c r="B18431" s="7">
        <v>46010</v>
      </c>
      <c r="C18431" s="8">
        <v>995.94</v>
      </c>
      <c r="D18431" s="20">
        <v>7.1565000000000004E-2</v>
      </c>
      <c r="E18431" s="35" cm="1">
        <f t="array" ref="E18431">INDEX('Curva Juros'!$B$7:$B$73,MATCH(C18431,'Curva Juros'!$A$7:$A$73,1)) +
(C18431-INDEX('Curva Juros'!$A$7:$A$73,MATCH(C18431,'Curva Juros'!$A$7:$A$73,1))) *
(INDEX('Curva Juros'!$B$7:$B$73,MATCH(C18431,'Curva Juros'!$A$7:$A$73,1)+1) -
INDEX('Curva Juros'!$B$7:$B$73,MATCH(C18431,'Curva Juros'!$A$7:$A$73,1))) /
(INDEX('Curva Juros'!$A$7:$A$73,MATCH(C18431,'Curva Juros'!$A$7:$A$73,1)+1) -
INDEX('Curva Juros'!$A$7:$A$73,MATCH(C18431,'Curva Juros'!$A$7:$A$73,1)))</f>
        <v>7.6598815714285715</v>
      </c>
      <c r="F18431" s="24">
        <f t="shared" si="287"/>
        <v>-5.033815714285711E-3</v>
      </c>
      <c r="G18431" s="24"/>
    </row>
    <row r="18432" spans="1:7" x14ac:dyDescent="0.25">
      <c r="A18432" s="3" t="s">
        <v>387</v>
      </c>
      <c r="B18432" s="4">
        <v>46017</v>
      </c>
      <c r="C18432" s="5">
        <v>992.32</v>
      </c>
      <c r="D18432" s="19">
        <v>7.0206000000000005E-2</v>
      </c>
      <c r="E18432" s="35" cm="1">
        <f t="array" ref="E18432">INDEX('Curva Juros'!$B$7:$B$73,MATCH(C18432,'Curva Juros'!$A$7:$A$73,1)) +
(C18432-INDEX('Curva Juros'!$A$7:$A$73,MATCH(C18432,'Curva Juros'!$A$7:$A$73,1))) *
(INDEX('Curva Juros'!$B$7:$B$73,MATCH(C18432,'Curva Juros'!$A$7:$A$73,1)+1) -
INDEX('Curva Juros'!$B$7:$B$73,MATCH(C18432,'Curva Juros'!$A$7:$A$73,1))) /
(INDEX('Curva Juros'!$A$7:$A$73,MATCH(C18432,'Curva Juros'!$A$7:$A$73,1)+1) -
INDEX('Curva Juros'!$A$7:$A$73,MATCH(C18432,'Curva Juros'!$A$7:$A$73,1)))</f>
        <v>7.6602062222222225</v>
      </c>
      <c r="F18432" s="24">
        <f t="shared" si="287"/>
        <v>-6.3960622222222208E-3</v>
      </c>
      <c r="G18432" s="24"/>
    </row>
    <row r="18433" spans="1:7" x14ac:dyDescent="0.25">
      <c r="A18433" s="6" t="s">
        <v>387</v>
      </c>
      <c r="B18433" s="7">
        <v>46024</v>
      </c>
      <c r="C18433" s="8">
        <v>988.25</v>
      </c>
      <c r="D18433" s="20">
        <v>7.0456000000000005E-2</v>
      </c>
      <c r="E18433" s="35" cm="1">
        <f t="array" ref="E18433">INDEX('Curva Juros'!$B$7:$B$73,MATCH(C18433,'Curva Juros'!$A$7:$A$73,1)) +
(C18433-INDEX('Curva Juros'!$A$7:$A$73,MATCH(C18433,'Curva Juros'!$A$7:$A$73,1))) *
(INDEX('Curva Juros'!$B$7:$B$73,MATCH(C18433,'Curva Juros'!$A$7:$A$73,1)+1) -
INDEX('Curva Juros'!$B$7:$B$73,MATCH(C18433,'Curva Juros'!$A$7:$A$73,1))) /
(INDEX('Curva Juros'!$A$7:$A$73,MATCH(C18433,'Curva Juros'!$A$7:$A$73,1)+1) -
INDEX('Curva Juros'!$A$7:$A$73,MATCH(C18433,'Curva Juros'!$A$7:$A$73,1)))</f>
        <v>7.6605712301587303</v>
      </c>
      <c r="F18433" s="24">
        <f t="shared" si="287"/>
        <v>-6.1497123015872984E-3</v>
      </c>
      <c r="G18433" s="24"/>
    </row>
    <row r="18434" spans="1:7" x14ac:dyDescent="0.25">
      <c r="A18434" s="3" t="s">
        <v>387</v>
      </c>
      <c r="B18434" s="4">
        <v>46031</v>
      </c>
      <c r="C18434" s="5">
        <v>983.04</v>
      </c>
      <c r="D18434" s="19">
        <v>7.1217000000000003E-2</v>
      </c>
      <c r="E18434" s="35" cm="1">
        <f t="array" ref="E18434">INDEX('Curva Juros'!$B$7:$B$73,MATCH(C18434,'Curva Juros'!$A$7:$A$73,1)) +
(C18434-INDEX('Curva Juros'!$A$7:$A$73,MATCH(C18434,'Curva Juros'!$A$7:$A$73,1))) *
(INDEX('Curva Juros'!$B$7:$B$73,MATCH(C18434,'Curva Juros'!$A$7:$A$73,1)+1) -
INDEX('Curva Juros'!$B$7:$B$73,MATCH(C18434,'Curva Juros'!$A$7:$A$73,1))) /
(INDEX('Curva Juros'!$A$7:$A$73,MATCH(C18434,'Curva Juros'!$A$7:$A$73,1)+1) -
INDEX('Curva Juros'!$A$7:$A$73,MATCH(C18434,'Curva Juros'!$A$7:$A$73,1)))</f>
        <v>7.661038476190476</v>
      </c>
      <c r="F18434" s="24">
        <f t="shared" si="287"/>
        <v>-5.3933847619047626E-3</v>
      </c>
      <c r="G18434" s="24"/>
    </row>
    <row r="18435" spans="1:7" x14ac:dyDescent="0.25">
      <c r="A18435" s="6" t="s">
        <v>387</v>
      </c>
      <c r="B18435" s="7">
        <v>46038</v>
      </c>
      <c r="C18435" s="8">
        <v>978.2</v>
      </c>
      <c r="D18435" s="20">
        <v>7.0649000000000003E-2</v>
      </c>
      <c r="E18435" s="35" cm="1">
        <f t="array" ref="E18435">INDEX('Curva Juros'!$B$7:$B$73,MATCH(C18435,'Curva Juros'!$A$7:$A$73,1)) +
(C18435-INDEX('Curva Juros'!$A$7:$A$73,MATCH(C18435,'Curva Juros'!$A$7:$A$73,1))) *
(INDEX('Curva Juros'!$B$7:$B$73,MATCH(C18435,'Curva Juros'!$A$7:$A$73,1)+1) -
INDEX('Curva Juros'!$B$7:$B$73,MATCH(C18435,'Curva Juros'!$A$7:$A$73,1))) /
(INDEX('Curva Juros'!$A$7:$A$73,MATCH(C18435,'Curva Juros'!$A$7:$A$73,1)+1) -
INDEX('Curva Juros'!$A$7:$A$73,MATCH(C18435,'Curva Juros'!$A$7:$A$73,1)))</f>
        <v>7.6614725396825394</v>
      </c>
      <c r="F18435" s="24">
        <f t="shared" ref="F18435:F18498" si="288">D18435-E18435/100</f>
        <v>-5.965725396825397E-3</v>
      </c>
      <c r="G18435" s="24"/>
    </row>
    <row r="18436" spans="1:7" x14ac:dyDescent="0.25">
      <c r="A18436" s="3" t="s">
        <v>387</v>
      </c>
      <c r="B18436" s="4">
        <v>46045</v>
      </c>
      <c r="C18436" s="5">
        <v>973.87</v>
      </c>
      <c r="D18436" s="19">
        <v>6.8168999999999993E-2</v>
      </c>
      <c r="E18436" s="35" cm="1">
        <f t="array" ref="E18436">INDEX('Curva Juros'!$B$7:$B$73,MATCH(C18436,'Curva Juros'!$A$7:$A$73,1)) +
(C18436-INDEX('Curva Juros'!$A$7:$A$73,MATCH(C18436,'Curva Juros'!$A$7:$A$73,1))) *
(INDEX('Curva Juros'!$B$7:$B$73,MATCH(C18436,'Curva Juros'!$A$7:$A$73,1)+1) -
INDEX('Curva Juros'!$B$7:$B$73,MATCH(C18436,'Curva Juros'!$A$7:$A$73,1))) /
(INDEX('Curva Juros'!$A$7:$A$73,MATCH(C18436,'Curva Juros'!$A$7:$A$73,1)+1) -
INDEX('Curva Juros'!$A$7:$A$73,MATCH(C18436,'Curva Juros'!$A$7:$A$73,1)))</f>
        <v>7.6618608650793654</v>
      </c>
      <c r="F18436" s="24">
        <f t="shared" si="288"/>
        <v>-8.4496086507936663E-3</v>
      </c>
      <c r="G18436" s="24"/>
    </row>
    <row r="18437" spans="1:7" x14ac:dyDescent="0.25">
      <c r="A18437" s="6" t="s">
        <v>387</v>
      </c>
      <c r="B18437" s="7">
        <v>46052</v>
      </c>
      <c r="C18437" s="8">
        <v>969.46</v>
      </c>
      <c r="D18437" s="20">
        <v>6.6003999999999993E-2</v>
      </c>
      <c r="E18437" s="35" cm="1">
        <f t="array" ref="E18437">INDEX('Curva Juros'!$B$7:$B$73,MATCH(C18437,'Curva Juros'!$A$7:$A$73,1)) +
(C18437-INDEX('Curva Juros'!$A$7:$A$73,MATCH(C18437,'Curva Juros'!$A$7:$A$73,1))) *
(INDEX('Curva Juros'!$B$7:$B$73,MATCH(C18437,'Curva Juros'!$A$7:$A$73,1)+1) -
INDEX('Curva Juros'!$B$7:$B$73,MATCH(C18437,'Curva Juros'!$A$7:$A$73,1))) /
(INDEX('Curva Juros'!$A$7:$A$73,MATCH(C18437,'Curva Juros'!$A$7:$A$73,1)+1) -
INDEX('Curva Juros'!$A$7:$A$73,MATCH(C18437,'Curva Juros'!$A$7:$A$73,1)))</f>
        <v>7.6622563650793651</v>
      </c>
      <c r="F18437" s="24">
        <f t="shared" si="288"/>
        <v>-1.0618563650793653E-2</v>
      </c>
      <c r="G18437" s="24"/>
    </row>
    <row r="18438" spans="1:7" x14ac:dyDescent="0.25">
      <c r="A18438" s="3" t="s">
        <v>387</v>
      </c>
      <c r="B18438" s="4">
        <v>46059</v>
      </c>
      <c r="C18438" s="5">
        <v>964.31</v>
      </c>
      <c r="D18438" s="19">
        <v>6.6560999999999995E-2</v>
      </c>
      <c r="E18438" s="35" cm="1">
        <f t="array" ref="E18438">INDEX('Curva Juros'!$B$7:$B$73,MATCH(C18438,'Curva Juros'!$A$7:$A$73,1)) +
(C18438-INDEX('Curva Juros'!$A$7:$A$73,MATCH(C18438,'Curva Juros'!$A$7:$A$73,1))) *
(INDEX('Curva Juros'!$B$7:$B$73,MATCH(C18438,'Curva Juros'!$A$7:$A$73,1)+1) -
INDEX('Curva Juros'!$B$7:$B$73,MATCH(C18438,'Curva Juros'!$A$7:$A$73,1))) /
(INDEX('Curva Juros'!$A$7:$A$73,MATCH(C18438,'Curva Juros'!$A$7:$A$73,1)+1) -
INDEX('Curva Juros'!$A$7:$A$73,MATCH(C18438,'Curva Juros'!$A$7:$A$73,1)))</f>
        <v>7.6627182301587302</v>
      </c>
      <c r="F18438" s="24">
        <f t="shared" si="288"/>
        <v>-1.0066182301587304E-2</v>
      </c>
      <c r="G18438" s="24"/>
    </row>
    <row r="18439" spans="1:7" x14ac:dyDescent="0.25">
      <c r="A18439" s="6" t="s">
        <v>387</v>
      </c>
      <c r="B18439" s="7">
        <v>46066</v>
      </c>
      <c r="C18439" s="8">
        <v>959.42</v>
      </c>
      <c r="D18439" s="20">
        <v>6.6151000000000001E-2</v>
      </c>
      <c r="E18439" s="35" cm="1">
        <f t="array" ref="E18439">INDEX('Curva Juros'!$B$7:$B$73,MATCH(C18439,'Curva Juros'!$A$7:$A$73,1)) +
(C18439-INDEX('Curva Juros'!$A$7:$A$73,MATCH(C18439,'Curva Juros'!$A$7:$A$73,1))) *
(INDEX('Curva Juros'!$B$7:$B$73,MATCH(C18439,'Curva Juros'!$A$7:$A$73,1)+1) -
INDEX('Curva Juros'!$B$7:$B$73,MATCH(C18439,'Curva Juros'!$A$7:$A$73,1))) /
(INDEX('Curva Juros'!$A$7:$A$73,MATCH(C18439,'Curva Juros'!$A$7:$A$73,1)+1) -
INDEX('Curva Juros'!$A$7:$A$73,MATCH(C18439,'Curva Juros'!$A$7:$A$73,1)))</f>
        <v>7.663156777777778</v>
      </c>
      <c r="F18439" s="24">
        <f t="shared" si="288"/>
        <v>-1.0480567777777783E-2</v>
      </c>
      <c r="G18439" s="24"/>
    </row>
    <row r="18440" spans="1:7" x14ac:dyDescent="0.25">
      <c r="A18440" s="3" t="s">
        <v>387</v>
      </c>
      <c r="B18440" s="4">
        <v>46073</v>
      </c>
      <c r="C18440" s="5">
        <v>956.34</v>
      </c>
      <c r="D18440" s="19">
        <v>6.6467999999999999E-2</v>
      </c>
      <c r="E18440" s="35" cm="1">
        <f t="array" ref="E18440">INDEX('Curva Juros'!$B$7:$B$73,MATCH(C18440,'Curva Juros'!$A$7:$A$73,1)) +
(C18440-INDEX('Curva Juros'!$A$7:$A$73,MATCH(C18440,'Curva Juros'!$A$7:$A$73,1))) *
(INDEX('Curva Juros'!$B$7:$B$73,MATCH(C18440,'Curva Juros'!$A$7:$A$73,1)+1) -
INDEX('Curva Juros'!$B$7:$B$73,MATCH(C18440,'Curva Juros'!$A$7:$A$73,1))) /
(INDEX('Curva Juros'!$A$7:$A$73,MATCH(C18440,'Curva Juros'!$A$7:$A$73,1)+1) -
INDEX('Curva Juros'!$A$7:$A$73,MATCH(C18440,'Curva Juros'!$A$7:$A$73,1)))</f>
        <v>7.6634330000000004</v>
      </c>
      <c r="F18440" s="24">
        <f t="shared" si="288"/>
        <v>-1.0166330000000001E-2</v>
      </c>
      <c r="G18440" s="24"/>
    </row>
    <row r="18441" spans="1:7" x14ac:dyDescent="0.25">
      <c r="A18441" s="6" t="s">
        <v>387</v>
      </c>
      <c r="B18441" s="7">
        <v>46080</v>
      </c>
      <c r="C18441" s="8">
        <v>951.69</v>
      </c>
      <c r="D18441" s="20">
        <v>6.5147999999999998E-2</v>
      </c>
      <c r="E18441" s="35" cm="1">
        <f t="array" ref="E18441">INDEX('Curva Juros'!$B$7:$B$73,MATCH(C18441,'Curva Juros'!$A$7:$A$73,1)) +
(C18441-INDEX('Curva Juros'!$A$7:$A$73,MATCH(C18441,'Curva Juros'!$A$7:$A$73,1))) *
(INDEX('Curva Juros'!$B$7:$B$73,MATCH(C18441,'Curva Juros'!$A$7:$A$73,1)+1) -
INDEX('Curva Juros'!$B$7:$B$73,MATCH(C18441,'Curva Juros'!$A$7:$A$73,1))) /
(INDEX('Curva Juros'!$A$7:$A$73,MATCH(C18441,'Curva Juros'!$A$7:$A$73,1)+1) -
INDEX('Curva Juros'!$A$7:$A$73,MATCH(C18441,'Curva Juros'!$A$7:$A$73,1)))</f>
        <v>7.6638500238095242</v>
      </c>
      <c r="F18441" s="24">
        <f t="shared" si="288"/>
        <v>-1.1490500238095239E-2</v>
      </c>
      <c r="G18441" s="24"/>
    </row>
    <row r="18442" spans="1:7" x14ac:dyDescent="0.25">
      <c r="A18442" s="3" t="s">
        <v>388</v>
      </c>
      <c r="B18442" s="4">
        <v>45723</v>
      </c>
      <c r="C18442" s="5">
        <v>1613.92</v>
      </c>
      <c r="D18442" s="19">
        <v>7.6135999999999995E-2</v>
      </c>
      <c r="E18442" s="35" cm="1">
        <f t="array" ref="E18442">INDEX('Curva Juros'!$B$7:$B$73,MATCH(C18442,'Curva Juros'!$A$7:$A$73,1)) +
(C18442-INDEX('Curva Juros'!$A$7:$A$73,MATCH(C18442,'Curva Juros'!$A$7:$A$73,1))) *
(INDEX('Curva Juros'!$B$7:$B$73,MATCH(C18442,'Curva Juros'!$A$7:$A$73,1)+1) -
INDEX('Curva Juros'!$B$7:$B$73,MATCH(C18442,'Curva Juros'!$A$7:$A$73,1))) /
(INDEX('Curva Juros'!$A$7:$A$73,MATCH(C18442,'Curva Juros'!$A$7:$A$73,1)+1) -
INDEX('Curva Juros'!$A$7:$A$73,MATCH(C18442,'Curva Juros'!$A$7:$A$73,1)))</f>
        <v>7.5502524444444443</v>
      </c>
      <c r="F18442" s="24">
        <f t="shared" si="288"/>
        <v>6.3347555555555435E-4</v>
      </c>
      <c r="G18442" s="24"/>
    </row>
    <row r="18443" spans="1:7" x14ac:dyDescent="0.25">
      <c r="A18443" s="6" t="s">
        <v>388</v>
      </c>
      <c r="B18443" s="7">
        <v>45730</v>
      </c>
      <c r="C18443" s="8">
        <v>1610.27</v>
      </c>
      <c r="D18443" s="20">
        <v>7.5324000000000002E-2</v>
      </c>
      <c r="E18443" s="35" cm="1">
        <f t="array" ref="E18443">INDEX('Curva Juros'!$B$7:$B$73,MATCH(C18443,'Curva Juros'!$A$7:$A$73,1)) +
(C18443-INDEX('Curva Juros'!$A$7:$A$73,MATCH(C18443,'Curva Juros'!$A$7:$A$73,1))) *
(INDEX('Curva Juros'!$B$7:$B$73,MATCH(C18443,'Curva Juros'!$A$7:$A$73,1)+1) -
INDEX('Curva Juros'!$B$7:$B$73,MATCH(C18443,'Curva Juros'!$A$7:$A$73,1))) /
(INDEX('Curva Juros'!$A$7:$A$73,MATCH(C18443,'Curva Juros'!$A$7:$A$73,1)+1) -
INDEX('Curva Juros'!$A$7:$A$73,MATCH(C18443,'Curva Juros'!$A$7:$A$73,1)))</f>
        <v>7.5511243888888888</v>
      </c>
      <c r="F18443" s="24">
        <f t="shared" si="288"/>
        <v>-1.8724388888888277E-4</v>
      </c>
      <c r="G18443" s="24"/>
    </row>
    <row r="18444" spans="1:7" x14ac:dyDescent="0.25">
      <c r="A18444" s="3" t="s">
        <v>388</v>
      </c>
      <c r="B18444" s="4">
        <v>45737</v>
      </c>
      <c r="C18444" s="5">
        <v>1603.84</v>
      </c>
      <c r="D18444" s="19">
        <v>7.6182E-2</v>
      </c>
      <c r="E18444" s="35" cm="1">
        <f t="array" ref="E18444">INDEX('Curva Juros'!$B$7:$B$73,MATCH(C18444,'Curva Juros'!$A$7:$A$73,1)) +
(C18444-INDEX('Curva Juros'!$A$7:$A$73,MATCH(C18444,'Curva Juros'!$A$7:$A$73,1))) *
(INDEX('Curva Juros'!$B$7:$B$73,MATCH(C18444,'Curva Juros'!$A$7:$A$73,1)+1) -
INDEX('Curva Juros'!$B$7:$B$73,MATCH(C18444,'Curva Juros'!$A$7:$A$73,1))) /
(INDEX('Curva Juros'!$A$7:$A$73,MATCH(C18444,'Curva Juros'!$A$7:$A$73,1)+1) -
INDEX('Curva Juros'!$A$7:$A$73,MATCH(C18444,'Curva Juros'!$A$7:$A$73,1)))</f>
        <v>7.5526604444444443</v>
      </c>
      <c r="F18444" s="24">
        <f t="shared" si="288"/>
        <v>6.5539555555556295E-4</v>
      </c>
      <c r="G18444" s="24"/>
    </row>
    <row r="18445" spans="1:7" x14ac:dyDescent="0.25">
      <c r="A18445" s="6" t="s">
        <v>388</v>
      </c>
      <c r="B18445" s="7">
        <v>45744</v>
      </c>
      <c r="C18445" s="8">
        <v>1600.61</v>
      </c>
      <c r="D18445" s="20">
        <v>7.5122999999999995E-2</v>
      </c>
      <c r="E18445" s="35" cm="1">
        <f t="array" ref="E18445">INDEX('Curva Juros'!$B$7:$B$73,MATCH(C18445,'Curva Juros'!$A$7:$A$73,1)) +
(C18445-INDEX('Curva Juros'!$A$7:$A$73,MATCH(C18445,'Curva Juros'!$A$7:$A$73,1))) *
(INDEX('Curva Juros'!$B$7:$B$73,MATCH(C18445,'Curva Juros'!$A$7:$A$73,1)+1) -
INDEX('Curva Juros'!$B$7:$B$73,MATCH(C18445,'Curva Juros'!$A$7:$A$73,1))) /
(INDEX('Curva Juros'!$A$7:$A$73,MATCH(C18445,'Curva Juros'!$A$7:$A$73,1)+1) -
INDEX('Curva Juros'!$A$7:$A$73,MATCH(C18445,'Curva Juros'!$A$7:$A$73,1)))</f>
        <v>7.5534320555555556</v>
      </c>
      <c r="F18445" s="24">
        <f t="shared" si="288"/>
        <v>-4.1132055555556657E-4</v>
      </c>
      <c r="G18445" s="24"/>
    </row>
    <row r="18446" spans="1:7" x14ac:dyDescent="0.25">
      <c r="A18446" s="3" t="s">
        <v>388</v>
      </c>
      <c r="B18446" s="4">
        <v>45751</v>
      </c>
      <c r="C18446" s="5">
        <v>1599.15</v>
      </c>
      <c r="D18446" s="19">
        <v>7.2991E-2</v>
      </c>
      <c r="E18446" s="35" cm="1">
        <f t="array" ref="E18446">INDEX('Curva Juros'!$B$7:$B$73,MATCH(C18446,'Curva Juros'!$A$7:$A$73,1)) +
(C18446-INDEX('Curva Juros'!$A$7:$A$73,MATCH(C18446,'Curva Juros'!$A$7:$A$73,1))) *
(INDEX('Curva Juros'!$B$7:$B$73,MATCH(C18446,'Curva Juros'!$A$7:$A$73,1)+1) -
INDEX('Curva Juros'!$B$7:$B$73,MATCH(C18446,'Curva Juros'!$A$7:$A$73,1))) /
(INDEX('Curva Juros'!$A$7:$A$73,MATCH(C18446,'Curva Juros'!$A$7:$A$73,1)+1) -
INDEX('Curva Juros'!$A$7:$A$73,MATCH(C18446,'Curva Juros'!$A$7:$A$73,1)))</f>
        <v>7.5537808333333336</v>
      </c>
      <c r="F18446" s="24">
        <f t="shared" si="288"/>
        <v>-2.5468083333333308E-3</v>
      </c>
      <c r="G18446" s="24"/>
    </row>
    <row r="18447" spans="1:7" x14ac:dyDescent="0.25">
      <c r="A18447" s="6" t="s">
        <v>388</v>
      </c>
      <c r="B18447" s="7">
        <v>45758</v>
      </c>
      <c r="C18447" s="8">
        <v>1591.85</v>
      </c>
      <c r="D18447" s="20">
        <v>7.4378E-2</v>
      </c>
      <c r="E18447" s="35" cm="1">
        <f t="array" ref="E18447">INDEX('Curva Juros'!$B$7:$B$73,MATCH(C18447,'Curva Juros'!$A$7:$A$73,1)) +
(C18447-INDEX('Curva Juros'!$A$7:$A$73,MATCH(C18447,'Curva Juros'!$A$7:$A$73,1))) *
(INDEX('Curva Juros'!$B$7:$B$73,MATCH(C18447,'Curva Juros'!$A$7:$A$73,1)+1) -
INDEX('Curva Juros'!$B$7:$B$73,MATCH(C18447,'Curva Juros'!$A$7:$A$73,1))) /
(INDEX('Curva Juros'!$A$7:$A$73,MATCH(C18447,'Curva Juros'!$A$7:$A$73,1)+1) -
INDEX('Curva Juros'!$A$7:$A$73,MATCH(C18447,'Curva Juros'!$A$7:$A$73,1)))</f>
        <v>7.5555247222222226</v>
      </c>
      <c r="F18447" s="24">
        <f t="shared" si="288"/>
        <v>-1.177247222222233E-3</v>
      </c>
      <c r="G18447" s="24"/>
    </row>
    <row r="18448" spans="1:7" x14ac:dyDescent="0.25">
      <c r="A18448" s="3" t="s">
        <v>388</v>
      </c>
      <c r="B18448" s="4">
        <v>45764</v>
      </c>
      <c r="C18448" s="5">
        <v>1587.58</v>
      </c>
      <c r="D18448" s="19">
        <v>7.4537999999999993E-2</v>
      </c>
      <c r="E18448" s="35" cm="1">
        <f t="array" ref="E18448">INDEX('Curva Juros'!$B$7:$B$73,MATCH(C18448,'Curva Juros'!$A$7:$A$73,1)) +
(C18448-INDEX('Curva Juros'!$A$7:$A$73,MATCH(C18448,'Curva Juros'!$A$7:$A$73,1))) *
(INDEX('Curva Juros'!$B$7:$B$73,MATCH(C18448,'Curva Juros'!$A$7:$A$73,1)+1) -
INDEX('Curva Juros'!$B$7:$B$73,MATCH(C18448,'Curva Juros'!$A$7:$A$73,1))) /
(INDEX('Curva Juros'!$A$7:$A$73,MATCH(C18448,'Curva Juros'!$A$7:$A$73,1)+1) -
INDEX('Curva Juros'!$A$7:$A$73,MATCH(C18448,'Curva Juros'!$A$7:$A$73,1)))</f>
        <v>7.5565447777777779</v>
      </c>
      <c r="F18448" s="24">
        <f t="shared" si="288"/>
        <v>-1.0274477777777874E-3</v>
      </c>
      <c r="G18448" s="24"/>
    </row>
    <row r="18449" spans="1:7" x14ac:dyDescent="0.25">
      <c r="A18449" s="6" t="s">
        <v>388</v>
      </c>
      <c r="B18449" s="7">
        <v>45772</v>
      </c>
      <c r="C18449" s="8">
        <v>1586.19</v>
      </c>
      <c r="D18449" s="20">
        <v>7.2967000000000004E-2</v>
      </c>
      <c r="E18449" s="35" cm="1">
        <f t="array" ref="E18449">INDEX('Curva Juros'!$B$7:$B$73,MATCH(C18449,'Curva Juros'!$A$7:$A$73,1)) +
(C18449-INDEX('Curva Juros'!$A$7:$A$73,MATCH(C18449,'Curva Juros'!$A$7:$A$73,1))) *
(INDEX('Curva Juros'!$B$7:$B$73,MATCH(C18449,'Curva Juros'!$A$7:$A$73,1)+1) -
INDEX('Curva Juros'!$B$7:$B$73,MATCH(C18449,'Curva Juros'!$A$7:$A$73,1))) /
(INDEX('Curva Juros'!$A$7:$A$73,MATCH(C18449,'Curva Juros'!$A$7:$A$73,1)+1) -
INDEX('Curva Juros'!$A$7:$A$73,MATCH(C18449,'Curva Juros'!$A$7:$A$73,1)))</f>
        <v>7.5568768333333338</v>
      </c>
      <c r="F18449" s="24">
        <f t="shared" si="288"/>
        <v>-2.6017683333333375E-3</v>
      </c>
      <c r="G18449" s="24"/>
    </row>
    <row r="18450" spans="1:7" x14ac:dyDescent="0.25">
      <c r="A18450" s="3" t="s">
        <v>388</v>
      </c>
      <c r="B18450" s="4">
        <v>45779</v>
      </c>
      <c r="C18450" s="5">
        <v>1583.66</v>
      </c>
      <c r="D18450" s="19">
        <v>7.2079000000000004E-2</v>
      </c>
      <c r="E18450" s="35" cm="1">
        <f t="array" ref="E18450">INDEX('Curva Juros'!$B$7:$B$73,MATCH(C18450,'Curva Juros'!$A$7:$A$73,1)) +
(C18450-INDEX('Curva Juros'!$A$7:$A$73,MATCH(C18450,'Curva Juros'!$A$7:$A$73,1))) *
(INDEX('Curva Juros'!$B$7:$B$73,MATCH(C18450,'Curva Juros'!$A$7:$A$73,1)+1) -
INDEX('Curva Juros'!$B$7:$B$73,MATCH(C18450,'Curva Juros'!$A$7:$A$73,1))) /
(INDEX('Curva Juros'!$A$7:$A$73,MATCH(C18450,'Curva Juros'!$A$7:$A$73,1)+1) -
INDEX('Curva Juros'!$A$7:$A$73,MATCH(C18450,'Curva Juros'!$A$7:$A$73,1)))</f>
        <v>7.5574812222222221</v>
      </c>
      <c r="F18450" s="24">
        <f t="shared" si="288"/>
        <v>-3.4958122222222138E-3</v>
      </c>
      <c r="G18450" s="24"/>
    </row>
    <row r="18451" spans="1:7" x14ac:dyDescent="0.25">
      <c r="A18451" s="6" t="s">
        <v>388</v>
      </c>
      <c r="B18451" s="7">
        <v>45786</v>
      </c>
      <c r="C18451" s="8">
        <v>1581.92</v>
      </c>
      <c r="D18451" s="20">
        <v>7.0109000000000005E-2</v>
      </c>
      <c r="E18451" s="35" cm="1">
        <f t="array" ref="E18451">INDEX('Curva Juros'!$B$7:$B$73,MATCH(C18451,'Curva Juros'!$A$7:$A$73,1)) +
(C18451-INDEX('Curva Juros'!$A$7:$A$73,MATCH(C18451,'Curva Juros'!$A$7:$A$73,1))) *
(INDEX('Curva Juros'!$B$7:$B$73,MATCH(C18451,'Curva Juros'!$A$7:$A$73,1)+1) -
INDEX('Curva Juros'!$B$7:$B$73,MATCH(C18451,'Curva Juros'!$A$7:$A$73,1))) /
(INDEX('Curva Juros'!$A$7:$A$73,MATCH(C18451,'Curva Juros'!$A$7:$A$73,1)+1) -
INDEX('Curva Juros'!$A$7:$A$73,MATCH(C18451,'Curva Juros'!$A$7:$A$73,1)))</f>
        <v>7.5578968888888891</v>
      </c>
      <c r="F18451" s="24">
        <f t="shared" si="288"/>
        <v>-5.4699688888888848E-3</v>
      </c>
      <c r="G18451" s="24"/>
    </row>
    <row r="18452" spans="1:7" x14ac:dyDescent="0.25">
      <c r="A18452" s="3" t="s">
        <v>388</v>
      </c>
      <c r="B18452" s="4">
        <v>45793</v>
      </c>
      <c r="C18452" s="5">
        <v>1575.47</v>
      </c>
      <c r="D18452" s="19">
        <v>7.0986999999999995E-2</v>
      </c>
      <c r="E18452" s="35" cm="1">
        <f t="array" ref="E18452">INDEX('Curva Juros'!$B$7:$B$73,MATCH(C18452,'Curva Juros'!$A$7:$A$73,1)) +
(C18452-INDEX('Curva Juros'!$A$7:$A$73,MATCH(C18452,'Curva Juros'!$A$7:$A$73,1))) *
(INDEX('Curva Juros'!$B$7:$B$73,MATCH(C18452,'Curva Juros'!$A$7:$A$73,1)+1) -
INDEX('Curva Juros'!$B$7:$B$73,MATCH(C18452,'Curva Juros'!$A$7:$A$73,1))) /
(INDEX('Curva Juros'!$A$7:$A$73,MATCH(C18452,'Curva Juros'!$A$7:$A$73,1)+1) -
INDEX('Curva Juros'!$A$7:$A$73,MATCH(C18452,'Curva Juros'!$A$7:$A$73,1)))</f>
        <v>7.5594377222222224</v>
      </c>
      <c r="F18452" s="24">
        <f t="shared" si="288"/>
        <v>-4.6073772222222364E-3</v>
      </c>
      <c r="G18452" s="24"/>
    </row>
    <row r="18453" spans="1:7" x14ac:dyDescent="0.25">
      <c r="A18453" s="6" t="s">
        <v>388</v>
      </c>
      <c r="B18453" s="7">
        <v>45800</v>
      </c>
      <c r="C18453" s="8">
        <v>1570.74</v>
      </c>
      <c r="D18453" s="20">
        <v>7.0820999999999995E-2</v>
      </c>
      <c r="E18453" s="35" cm="1">
        <f t="array" ref="E18453">INDEX('Curva Juros'!$B$7:$B$73,MATCH(C18453,'Curva Juros'!$A$7:$A$73,1)) +
(C18453-INDEX('Curva Juros'!$A$7:$A$73,MATCH(C18453,'Curva Juros'!$A$7:$A$73,1))) *
(INDEX('Curva Juros'!$B$7:$B$73,MATCH(C18453,'Curva Juros'!$A$7:$A$73,1)+1) -
INDEX('Curva Juros'!$B$7:$B$73,MATCH(C18453,'Curva Juros'!$A$7:$A$73,1))) /
(INDEX('Curva Juros'!$A$7:$A$73,MATCH(C18453,'Curva Juros'!$A$7:$A$73,1)+1) -
INDEX('Curva Juros'!$A$7:$A$73,MATCH(C18453,'Curva Juros'!$A$7:$A$73,1)))</f>
        <v>7.5605676666666666</v>
      </c>
      <c r="F18453" s="24">
        <f t="shared" si="288"/>
        <v>-4.7846766666666679E-3</v>
      </c>
      <c r="G18453" s="24"/>
    </row>
    <row r="18454" spans="1:7" x14ac:dyDescent="0.25">
      <c r="A18454" s="3" t="s">
        <v>388</v>
      </c>
      <c r="B18454" s="4">
        <v>45807</v>
      </c>
      <c r="C18454" s="5">
        <v>1565.55</v>
      </c>
      <c r="D18454" s="19">
        <v>7.0940000000000003E-2</v>
      </c>
      <c r="E18454" s="35" cm="1">
        <f t="array" ref="E18454">INDEX('Curva Juros'!$B$7:$B$73,MATCH(C18454,'Curva Juros'!$A$7:$A$73,1)) +
(C18454-INDEX('Curva Juros'!$A$7:$A$73,MATCH(C18454,'Curva Juros'!$A$7:$A$73,1))) *
(INDEX('Curva Juros'!$B$7:$B$73,MATCH(C18454,'Curva Juros'!$A$7:$A$73,1)+1) -
INDEX('Curva Juros'!$B$7:$B$73,MATCH(C18454,'Curva Juros'!$A$7:$A$73,1))) /
(INDEX('Curva Juros'!$A$7:$A$73,MATCH(C18454,'Curva Juros'!$A$7:$A$73,1)+1) -
INDEX('Curva Juros'!$A$7:$A$73,MATCH(C18454,'Curva Juros'!$A$7:$A$73,1)))</f>
        <v>7.5618075000000005</v>
      </c>
      <c r="F18454" s="24">
        <f t="shared" si="288"/>
        <v>-4.6780750000000038E-3</v>
      </c>
      <c r="G18454" s="24"/>
    </row>
    <row r="18455" spans="1:7" x14ac:dyDescent="0.25">
      <c r="A18455" s="6" t="s">
        <v>388</v>
      </c>
      <c r="B18455" s="7">
        <v>45814</v>
      </c>
      <c r="C18455" s="8">
        <v>1560.3</v>
      </c>
      <c r="D18455" s="20">
        <v>7.1085999999999996E-2</v>
      </c>
      <c r="E18455" s="35" cm="1">
        <f t="array" ref="E18455">INDEX('Curva Juros'!$B$7:$B$73,MATCH(C18455,'Curva Juros'!$A$7:$A$73,1)) +
(C18455-INDEX('Curva Juros'!$A$7:$A$73,MATCH(C18455,'Curva Juros'!$A$7:$A$73,1))) *
(INDEX('Curva Juros'!$B$7:$B$73,MATCH(C18455,'Curva Juros'!$A$7:$A$73,1)+1) -
INDEX('Curva Juros'!$B$7:$B$73,MATCH(C18455,'Curva Juros'!$A$7:$A$73,1))) /
(INDEX('Curva Juros'!$A$7:$A$73,MATCH(C18455,'Curva Juros'!$A$7:$A$73,1)+1) -
INDEX('Curva Juros'!$A$7:$A$73,MATCH(C18455,'Curva Juros'!$A$7:$A$73,1)))</f>
        <v>7.563061666666667</v>
      </c>
      <c r="F18455" s="24">
        <f t="shared" si="288"/>
        <v>-4.5446166666666676E-3</v>
      </c>
      <c r="G18455" s="24"/>
    </row>
    <row r="18456" spans="1:7" x14ac:dyDescent="0.25">
      <c r="A18456" s="3" t="s">
        <v>388</v>
      </c>
      <c r="B18456" s="4">
        <v>45821</v>
      </c>
      <c r="C18456" s="5">
        <v>1551.92</v>
      </c>
      <c r="D18456" s="19">
        <v>7.3127999999999999E-2</v>
      </c>
      <c r="E18456" s="35" cm="1">
        <f t="array" ref="E18456">INDEX('Curva Juros'!$B$7:$B$73,MATCH(C18456,'Curva Juros'!$A$7:$A$73,1)) +
(C18456-INDEX('Curva Juros'!$A$7:$A$73,MATCH(C18456,'Curva Juros'!$A$7:$A$73,1))) *
(INDEX('Curva Juros'!$B$7:$B$73,MATCH(C18456,'Curva Juros'!$A$7:$A$73,1)+1) -
INDEX('Curva Juros'!$B$7:$B$73,MATCH(C18456,'Curva Juros'!$A$7:$A$73,1))) /
(INDEX('Curva Juros'!$A$7:$A$73,MATCH(C18456,'Curva Juros'!$A$7:$A$73,1)+1) -
INDEX('Curva Juros'!$A$7:$A$73,MATCH(C18456,'Curva Juros'!$A$7:$A$73,1)))</f>
        <v>7.5650635555555557</v>
      </c>
      <c r="F18456" s="24">
        <f t="shared" si="288"/>
        <v>-2.5226355555555552E-3</v>
      </c>
      <c r="G18456" s="24"/>
    </row>
    <row r="18457" spans="1:7" x14ac:dyDescent="0.25">
      <c r="A18457" s="6" t="s">
        <v>388</v>
      </c>
      <c r="B18457" s="7">
        <v>45828</v>
      </c>
      <c r="C18457" s="8">
        <v>1600.79</v>
      </c>
      <c r="D18457" s="20">
        <v>7.0834999999999995E-2</v>
      </c>
      <c r="E18457" s="35" cm="1">
        <f t="array" ref="E18457">INDEX('Curva Juros'!$B$7:$B$73,MATCH(C18457,'Curva Juros'!$A$7:$A$73,1)) +
(C18457-INDEX('Curva Juros'!$A$7:$A$73,MATCH(C18457,'Curva Juros'!$A$7:$A$73,1))) *
(INDEX('Curva Juros'!$B$7:$B$73,MATCH(C18457,'Curva Juros'!$A$7:$A$73,1)+1) -
INDEX('Curva Juros'!$B$7:$B$73,MATCH(C18457,'Curva Juros'!$A$7:$A$73,1))) /
(INDEX('Curva Juros'!$A$7:$A$73,MATCH(C18457,'Curva Juros'!$A$7:$A$73,1)+1) -
INDEX('Curva Juros'!$A$7:$A$73,MATCH(C18457,'Curva Juros'!$A$7:$A$73,1)))</f>
        <v>7.5533890555555558</v>
      </c>
      <c r="F18457" s="24">
        <f t="shared" si="288"/>
        <v>-4.6988905555555571E-3</v>
      </c>
      <c r="G18457" s="24"/>
    </row>
    <row r="18458" spans="1:7" x14ac:dyDescent="0.25">
      <c r="A18458" s="3" t="s">
        <v>388</v>
      </c>
      <c r="B18458" s="4">
        <v>45835</v>
      </c>
      <c r="C18458" s="5">
        <v>1595.77</v>
      </c>
      <c r="D18458" s="19">
        <v>7.0846000000000006E-2</v>
      </c>
      <c r="E18458" s="35" cm="1">
        <f t="array" ref="E18458">INDEX('Curva Juros'!$B$7:$B$73,MATCH(C18458,'Curva Juros'!$A$7:$A$73,1)) +
(C18458-INDEX('Curva Juros'!$A$7:$A$73,MATCH(C18458,'Curva Juros'!$A$7:$A$73,1))) *
(INDEX('Curva Juros'!$B$7:$B$73,MATCH(C18458,'Curva Juros'!$A$7:$A$73,1)+1) -
INDEX('Curva Juros'!$B$7:$B$73,MATCH(C18458,'Curva Juros'!$A$7:$A$73,1))) /
(INDEX('Curva Juros'!$A$7:$A$73,MATCH(C18458,'Curva Juros'!$A$7:$A$73,1)+1) -
INDEX('Curva Juros'!$A$7:$A$73,MATCH(C18458,'Curva Juros'!$A$7:$A$73,1)))</f>
        <v>7.5545882777777784</v>
      </c>
      <c r="F18458" s="24">
        <f t="shared" si="288"/>
        <v>-4.6998827777777752E-3</v>
      </c>
      <c r="G18458" s="24"/>
    </row>
    <row r="18459" spans="1:7" x14ac:dyDescent="0.25">
      <c r="A18459" s="6" t="s">
        <v>388</v>
      </c>
      <c r="B18459" s="7">
        <v>45842</v>
      </c>
      <c r="C18459" s="8">
        <v>1592.35</v>
      </c>
      <c r="D18459" s="20">
        <v>6.9728999999999999E-2</v>
      </c>
      <c r="E18459" s="35" cm="1">
        <f t="array" ref="E18459">INDEX('Curva Juros'!$B$7:$B$73,MATCH(C18459,'Curva Juros'!$A$7:$A$73,1)) +
(C18459-INDEX('Curva Juros'!$A$7:$A$73,MATCH(C18459,'Curva Juros'!$A$7:$A$73,1))) *
(INDEX('Curva Juros'!$B$7:$B$73,MATCH(C18459,'Curva Juros'!$A$7:$A$73,1)+1) -
INDEX('Curva Juros'!$B$7:$B$73,MATCH(C18459,'Curva Juros'!$A$7:$A$73,1))) /
(INDEX('Curva Juros'!$A$7:$A$73,MATCH(C18459,'Curva Juros'!$A$7:$A$73,1)+1) -
INDEX('Curva Juros'!$A$7:$A$73,MATCH(C18459,'Curva Juros'!$A$7:$A$73,1)))</f>
        <v>7.555405277777778</v>
      </c>
      <c r="F18459" s="24">
        <f t="shared" si="288"/>
        <v>-5.8250527777777839E-3</v>
      </c>
      <c r="G18459" s="24"/>
    </row>
    <row r="18460" spans="1:7" x14ac:dyDescent="0.25">
      <c r="A18460" s="3" t="s">
        <v>388</v>
      </c>
      <c r="B18460" s="4">
        <v>45849</v>
      </c>
      <c r="C18460" s="5">
        <v>1585.08</v>
      </c>
      <c r="D18460" s="19">
        <v>7.1337999999999999E-2</v>
      </c>
      <c r="E18460" s="35" cm="1">
        <f t="array" ref="E18460">INDEX('Curva Juros'!$B$7:$B$73,MATCH(C18460,'Curva Juros'!$A$7:$A$73,1)) +
(C18460-INDEX('Curva Juros'!$A$7:$A$73,MATCH(C18460,'Curva Juros'!$A$7:$A$73,1))) *
(INDEX('Curva Juros'!$B$7:$B$73,MATCH(C18460,'Curva Juros'!$A$7:$A$73,1)+1) -
INDEX('Curva Juros'!$B$7:$B$73,MATCH(C18460,'Curva Juros'!$A$7:$A$73,1))) /
(INDEX('Curva Juros'!$A$7:$A$73,MATCH(C18460,'Curva Juros'!$A$7:$A$73,1)+1) -
INDEX('Curva Juros'!$A$7:$A$73,MATCH(C18460,'Curva Juros'!$A$7:$A$73,1)))</f>
        <v>7.5571419999999998</v>
      </c>
      <c r="F18460" s="24">
        <f t="shared" si="288"/>
        <v>-4.2334200000000016E-3</v>
      </c>
      <c r="G18460" s="24"/>
    </row>
    <row r="18461" spans="1:7" x14ac:dyDescent="0.25">
      <c r="A18461" s="6" t="s">
        <v>388</v>
      </c>
      <c r="B18461" s="7">
        <v>45856</v>
      </c>
      <c r="C18461" s="8">
        <v>1578.02</v>
      </c>
      <c r="D18461" s="20">
        <v>7.2794999999999999E-2</v>
      </c>
      <c r="E18461" s="35" cm="1">
        <f t="array" ref="E18461">INDEX('Curva Juros'!$B$7:$B$73,MATCH(C18461,'Curva Juros'!$A$7:$A$73,1)) +
(C18461-INDEX('Curva Juros'!$A$7:$A$73,MATCH(C18461,'Curva Juros'!$A$7:$A$73,1))) *
(INDEX('Curva Juros'!$B$7:$B$73,MATCH(C18461,'Curva Juros'!$A$7:$A$73,1)+1) -
INDEX('Curva Juros'!$B$7:$B$73,MATCH(C18461,'Curva Juros'!$A$7:$A$73,1))) /
(INDEX('Curva Juros'!$A$7:$A$73,MATCH(C18461,'Curva Juros'!$A$7:$A$73,1)+1) -
INDEX('Curva Juros'!$A$7:$A$73,MATCH(C18461,'Curva Juros'!$A$7:$A$73,1)))</f>
        <v>7.5588285555555554</v>
      </c>
      <c r="F18461" s="24">
        <f t="shared" si="288"/>
        <v>-2.7932855555555525E-3</v>
      </c>
      <c r="G18461" s="24"/>
    </row>
    <row r="18462" spans="1:7" x14ac:dyDescent="0.25">
      <c r="A18462" s="3" t="s">
        <v>388</v>
      </c>
      <c r="B18462" s="4">
        <v>45863</v>
      </c>
      <c r="C18462" s="5">
        <v>1572.82</v>
      </c>
      <c r="D18462" s="19">
        <v>7.2936000000000001E-2</v>
      </c>
      <c r="E18462" s="35" cm="1">
        <f t="array" ref="E18462">INDEX('Curva Juros'!$B$7:$B$73,MATCH(C18462,'Curva Juros'!$A$7:$A$73,1)) +
(C18462-INDEX('Curva Juros'!$A$7:$A$73,MATCH(C18462,'Curva Juros'!$A$7:$A$73,1))) *
(INDEX('Curva Juros'!$B$7:$B$73,MATCH(C18462,'Curva Juros'!$A$7:$A$73,1)+1) -
INDEX('Curva Juros'!$B$7:$B$73,MATCH(C18462,'Curva Juros'!$A$7:$A$73,1))) /
(INDEX('Curva Juros'!$A$7:$A$73,MATCH(C18462,'Curva Juros'!$A$7:$A$73,1)+1) -
INDEX('Curva Juros'!$A$7:$A$73,MATCH(C18462,'Curva Juros'!$A$7:$A$73,1)))</f>
        <v>7.5600707777777778</v>
      </c>
      <c r="F18462" s="24">
        <f t="shared" si="288"/>
        <v>-2.664707777777775E-3</v>
      </c>
      <c r="G18462" s="24"/>
    </row>
    <row r="18463" spans="1:7" x14ac:dyDescent="0.25">
      <c r="A18463" s="6" t="s">
        <v>388</v>
      </c>
      <c r="B18463" s="7">
        <v>45870</v>
      </c>
      <c r="C18463" s="8">
        <v>1566.64</v>
      </c>
      <c r="D18463" s="20">
        <v>7.3763999999999996E-2</v>
      </c>
      <c r="E18463" s="35" cm="1">
        <f t="array" ref="E18463">INDEX('Curva Juros'!$B$7:$B$73,MATCH(C18463,'Curva Juros'!$A$7:$A$73,1)) +
(C18463-INDEX('Curva Juros'!$A$7:$A$73,MATCH(C18463,'Curva Juros'!$A$7:$A$73,1))) *
(INDEX('Curva Juros'!$B$7:$B$73,MATCH(C18463,'Curva Juros'!$A$7:$A$73,1)+1) -
INDEX('Curva Juros'!$B$7:$B$73,MATCH(C18463,'Curva Juros'!$A$7:$A$73,1))) /
(INDEX('Curva Juros'!$A$7:$A$73,MATCH(C18463,'Curva Juros'!$A$7:$A$73,1)+1) -
INDEX('Curva Juros'!$A$7:$A$73,MATCH(C18463,'Curva Juros'!$A$7:$A$73,1)))</f>
        <v>7.5615471111111114</v>
      </c>
      <c r="F18463" s="24">
        <f t="shared" si="288"/>
        <v>-1.8514711111111137E-3</v>
      </c>
      <c r="G18463" s="24"/>
    </row>
    <row r="18464" spans="1:7" x14ac:dyDescent="0.25">
      <c r="A18464" s="3" t="s">
        <v>388</v>
      </c>
      <c r="B18464" s="4">
        <v>45877</v>
      </c>
      <c r="C18464" s="5">
        <v>1565.27</v>
      </c>
      <c r="D18464" s="19">
        <v>7.1201E-2</v>
      </c>
      <c r="E18464" s="35" cm="1">
        <f t="array" ref="E18464">INDEX('Curva Juros'!$B$7:$B$73,MATCH(C18464,'Curva Juros'!$A$7:$A$73,1)) +
(C18464-INDEX('Curva Juros'!$A$7:$A$73,MATCH(C18464,'Curva Juros'!$A$7:$A$73,1))) *
(INDEX('Curva Juros'!$B$7:$B$73,MATCH(C18464,'Curva Juros'!$A$7:$A$73,1)+1) -
INDEX('Curva Juros'!$B$7:$B$73,MATCH(C18464,'Curva Juros'!$A$7:$A$73,1))) /
(INDEX('Curva Juros'!$A$7:$A$73,MATCH(C18464,'Curva Juros'!$A$7:$A$73,1)+1) -
INDEX('Curva Juros'!$A$7:$A$73,MATCH(C18464,'Curva Juros'!$A$7:$A$73,1)))</f>
        <v>7.5618743888888895</v>
      </c>
      <c r="F18464" s="24">
        <f t="shared" si="288"/>
        <v>-4.4177438888888948E-3</v>
      </c>
      <c r="G18464" s="24"/>
    </row>
    <row r="18465" spans="1:7" x14ac:dyDescent="0.25">
      <c r="A18465" s="6" t="s">
        <v>388</v>
      </c>
      <c r="B18465" s="7">
        <v>45884</v>
      </c>
      <c r="C18465" s="8">
        <v>1560.32</v>
      </c>
      <c r="D18465" s="20">
        <v>7.1167999999999995E-2</v>
      </c>
      <c r="E18465" s="35" cm="1">
        <f t="array" ref="E18465">INDEX('Curva Juros'!$B$7:$B$73,MATCH(C18465,'Curva Juros'!$A$7:$A$73,1)) +
(C18465-INDEX('Curva Juros'!$A$7:$A$73,MATCH(C18465,'Curva Juros'!$A$7:$A$73,1))) *
(INDEX('Curva Juros'!$B$7:$B$73,MATCH(C18465,'Curva Juros'!$A$7:$A$73,1)+1) -
INDEX('Curva Juros'!$B$7:$B$73,MATCH(C18465,'Curva Juros'!$A$7:$A$73,1))) /
(INDEX('Curva Juros'!$A$7:$A$73,MATCH(C18465,'Curva Juros'!$A$7:$A$73,1)+1) -
INDEX('Curva Juros'!$A$7:$A$73,MATCH(C18465,'Curva Juros'!$A$7:$A$73,1)))</f>
        <v>7.5630568888888892</v>
      </c>
      <c r="F18465" s="24">
        <f t="shared" si="288"/>
        <v>-4.4625688888888931E-3</v>
      </c>
      <c r="G18465" s="24"/>
    </row>
    <row r="18466" spans="1:7" x14ac:dyDescent="0.25">
      <c r="A18466" s="3" t="s">
        <v>388</v>
      </c>
      <c r="B18466" s="4">
        <v>45891</v>
      </c>
      <c r="C18466" s="5">
        <v>1553.74</v>
      </c>
      <c r="D18466" s="19">
        <v>7.2286000000000003E-2</v>
      </c>
      <c r="E18466" s="35" cm="1">
        <f t="array" ref="E18466">INDEX('Curva Juros'!$B$7:$B$73,MATCH(C18466,'Curva Juros'!$A$7:$A$73,1)) +
(C18466-INDEX('Curva Juros'!$A$7:$A$73,MATCH(C18466,'Curva Juros'!$A$7:$A$73,1))) *
(INDEX('Curva Juros'!$B$7:$B$73,MATCH(C18466,'Curva Juros'!$A$7:$A$73,1)+1) -
INDEX('Curva Juros'!$B$7:$B$73,MATCH(C18466,'Curva Juros'!$A$7:$A$73,1))) /
(INDEX('Curva Juros'!$A$7:$A$73,MATCH(C18466,'Curva Juros'!$A$7:$A$73,1)+1) -
INDEX('Curva Juros'!$A$7:$A$73,MATCH(C18466,'Curva Juros'!$A$7:$A$73,1)))</f>
        <v>7.5646287777777781</v>
      </c>
      <c r="F18466" s="24">
        <f t="shared" si="288"/>
        <v>-3.3602877777777762E-3</v>
      </c>
      <c r="G18466" s="24"/>
    </row>
    <row r="18467" spans="1:7" x14ac:dyDescent="0.25">
      <c r="A18467" s="6" t="s">
        <v>388</v>
      </c>
      <c r="B18467" s="7">
        <v>45898</v>
      </c>
      <c r="C18467" s="8">
        <v>1549.96</v>
      </c>
      <c r="D18467" s="20">
        <v>7.1426000000000003E-2</v>
      </c>
      <c r="E18467" s="35" cm="1">
        <f t="array" ref="E18467">INDEX('Curva Juros'!$B$7:$B$73,MATCH(C18467,'Curva Juros'!$A$7:$A$73,1)) +
(C18467-INDEX('Curva Juros'!$A$7:$A$73,MATCH(C18467,'Curva Juros'!$A$7:$A$73,1))) *
(INDEX('Curva Juros'!$B$7:$B$73,MATCH(C18467,'Curva Juros'!$A$7:$A$73,1)+1) -
INDEX('Curva Juros'!$B$7:$B$73,MATCH(C18467,'Curva Juros'!$A$7:$A$73,1))) /
(INDEX('Curva Juros'!$A$7:$A$73,MATCH(C18467,'Curva Juros'!$A$7:$A$73,1)+1) -
INDEX('Curva Juros'!$A$7:$A$73,MATCH(C18467,'Curva Juros'!$A$7:$A$73,1)))</f>
        <v>7.5655317777777782</v>
      </c>
      <c r="F18467" s="24">
        <f t="shared" si="288"/>
        <v>-4.2293177777777829E-3</v>
      </c>
      <c r="G18467" s="24"/>
    </row>
    <row r="18468" spans="1:7" x14ac:dyDescent="0.25">
      <c r="A18468" s="3" t="s">
        <v>388</v>
      </c>
      <c r="B18468" s="4">
        <v>45905</v>
      </c>
      <c r="C18468" s="5">
        <v>1544.77</v>
      </c>
      <c r="D18468" s="19">
        <v>7.1554999999999994E-2</v>
      </c>
      <c r="E18468" s="35" cm="1">
        <f t="array" ref="E18468">INDEX('Curva Juros'!$B$7:$B$73,MATCH(C18468,'Curva Juros'!$A$7:$A$73,1)) +
(C18468-INDEX('Curva Juros'!$A$7:$A$73,MATCH(C18468,'Curva Juros'!$A$7:$A$73,1))) *
(INDEX('Curva Juros'!$B$7:$B$73,MATCH(C18468,'Curva Juros'!$A$7:$A$73,1)+1) -
INDEX('Curva Juros'!$B$7:$B$73,MATCH(C18468,'Curva Juros'!$A$7:$A$73,1))) /
(INDEX('Curva Juros'!$A$7:$A$73,MATCH(C18468,'Curva Juros'!$A$7:$A$73,1)+1) -
INDEX('Curva Juros'!$A$7:$A$73,MATCH(C18468,'Curva Juros'!$A$7:$A$73,1)))</f>
        <v>7.5667716111111112</v>
      </c>
      <c r="F18468" s="24">
        <f t="shared" si="288"/>
        <v>-4.1127161111111227E-3</v>
      </c>
      <c r="G18468" s="24"/>
    </row>
    <row r="18469" spans="1:7" x14ac:dyDescent="0.25">
      <c r="A18469" s="6" t="s">
        <v>388</v>
      </c>
      <c r="B18469" s="7">
        <v>45912</v>
      </c>
      <c r="C18469" s="8">
        <v>1542.3</v>
      </c>
      <c r="D18469" s="20">
        <v>6.9764999999999994E-2</v>
      </c>
      <c r="E18469" s="35" cm="1">
        <f t="array" ref="E18469">INDEX('Curva Juros'!$B$7:$B$73,MATCH(C18469,'Curva Juros'!$A$7:$A$73,1)) +
(C18469-INDEX('Curva Juros'!$A$7:$A$73,MATCH(C18469,'Curva Juros'!$A$7:$A$73,1))) *
(INDEX('Curva Juros'!$B$7:$B$73,MATCH(C18469,'Curva Juros'!$A$7:$A$73,1)+1) -
INDEX('Curva Juros'!$B$7:$B$73,MATCH(C18469,'Curva Juros'!$A$7:$A$73,1))) /
(INDEX('Curva Juros'!$A$7:$A$73,MATCH(C18469,'Curva Juros'!$A$7:$A$73,1)+1) -
INDEX('Curva Juros'!$A$7:$A$73,MATCH(C18469,'Curva Juros'!$A$7:$A$73,1)))</f>
        <v>7.5673616666666668</v>
      </c>
      <c r="F18469" s="24">
        <f t="shared" si="288"/>
        <v>-5.9086166666666717E-3</v>
      </c>
      <c r="G18469" s="24"/>
    </row>
    <row r="18470" spans="1:7" x14ac:dyDescent="0.25">
      <c r="A18470" s="3" t="s">
        <v>388</v>
      </c>
      <c r="B18470" s="4">
        <v>45919</v>
      </c>
      <c r="C18470" s="5">
        <v>1538.27</v>
      </c>
      <c r="D18470" s="19">
        <v>6.9074999999999998E-2</v>
      </c>
      <c r="E18470" s="35" cm="1">
        <f t="array" ref="E18470">INDEX('Curva Juros'!$B$7:$B$73,MATCH(C18470,'Curva Juros'!$A$7:$A$73,1)) +
(C18470-INDEX('Curva Juros'!$A$7:$A$73,MATCH(C18470,'Curva Juros'!$A$7:$A$73,1))) *
(INDEX('Curva Juros'!$B$7:$B$73,MATCH(C18470,'Curva Juros'!$A$7:$A$73,1)+1) -
INDEX('Curva Juros'!$B$7:$B$73,MATCH(C18470,'Curva Juros'!$A$7:$A$73,1))) /
(INDEX('Curva Juros'!$A$7:$A$73,MATCH(C18470,'Curva Juros'!$A$7:$A$73,1)+1) -
INDEX('Curva Juros'!$A$7:$A$73,MATCH(C18470,'Curva Juros'!$A$7:$A$73,1)))</f>
        <v>7.5683243888888887</v>
      </c>
      <c r="F18470" s="24">
        <f t="shared" si="288"/>
        <v>-6.6082438888888928E-3</v>
      </c>
      <c r="G18470" s="24"/>
    </row>
    <row r="18471" spans="1:7" x14ac:dyDescent="0.25">
      <c r="A18471" s="6" t="s">
        <v>388</v>
      </c>
      <c r="B18471" s="7">
        <v>45926</v>
      </c>
      <c r="C18471" s="8">
        <v>1533.67</v>
      </c>
      <c r="D18471" s="20">
        <v>6.8793999999999994E-2</v>
      </c>
      <c r="E18471" s="35" cm="1">
        <f t="array" ref="E18471">INDEX('Curva Juros'!$B$7:$B$73,MATCH(C18471,'Curva Juros'!$A$7:$A$73,1)) +
(C18471-INDEX('Curva Juros'!$A$7:$A$73,MATCH(C18471,'Curva Juros'!$A$7:$A$73,1))) *
(INDEX('Curva Juros'!$B$7:$B$73,MATCH(C18471,'Curva Juros'!$A$7:$A$73,1)+1) -
INDEX('Curva Juros'!$B$7:$B$73,MATCH(C18471,'Curva Juros'!$A$7:$A$73,1))) /
(INDEX('Curva Juros'!$A$7:$A$73,MATCH(C18471,'Curva Juros'!$A$7:$A$73,1)+1) -
INDEX('Curva Juros'!$A$7:$A$73,MATCH(C18471,'Curva Juros'!$A$7:$A$73,1)))</f>
        <v>7.5694232777777781</v>
      </c>
      <c r="F18471" s="24">
        <f t="shared" si="288"/>
        <v>-6.9002327777777928E-3</v>
      </c>
      <c r="G18471" s="24"/>
    </row>
    <row r="18472" spans="1:7" x14ac:dyDescent="0.25">
      <c r="A18472" s="3" t="s">
        <v>388</v>
      </c>
      <c r="B18472" s="4">
        <v>45933</v>
      </c>
      <c r="C18472" s="5">
        <v>1528.4</v>
      </c>
      <c r="D18472" s="19">
        <v>6.8987000000000007E-2</v>
      </c>
      <c r="E18472" s="35" cm="1">
        <f t="array" ref="E18472">INDEX('Curva Juros'!$B$7:$B$73,MATCH(C18472,'Curva Juros'!$A$7:$A$73,1)) +
(C18472-INDEX('Curva Juros'!$A$7:$A$73,MATCH(C18472,'Curva Juros'!$A$7:$A$73,1))) *
(INDEX('Curva Juros'!$B$7:$B$73,MATCH(C18472,'Curva Juros'!$A$7:$A$73,1)+1) -
INDEX('Curva Juros'!$B$7:$B$73,MATCH(C18472,'Curva Juros'!$A$7:$A$73,1))) /
(INDEX('Curva Juros'!$A$7:$A$73,MATCH(C18472,'Curva Juros'!$A$7:$A$73,1)+1) -
INDEX('Curva Juros'!$A$7:$A$73,MATCH(C18472,'Curva Juros'!$A$7:$A$73,1)))</f>
        <v>7.5706822222222225</v>
      </c>
      <c r="F18472" s="24">
        <f t="shared" si="288"/>
        <v>-6.7198222222222131E-3</v>
      </c>
      <c r="G18472" s="24"/>
    </row>
    <row r="18473" spans="1:7" x14ac:dyDescent="0.25">
      <c r="A18473" s="6" t="s">
        <v>388</v>
      </c>
      <c r="B18473" s="7">
        <v>45940</v>
      </c>
      <c r="C18473" s="8">
        <v>1523.29</v>
      </c>
      <c r="D18473" s="20">
        <v>6.9065000000000001E-2</v>
      </c>
      <c r="E18473" s="35" cm="1">
        <f t="array" ref="E18473">INDEX('Curva Juros'!$B$7:$B$73,MATCH(C18473,'Curva Juros'!$A$7:$A$73,1)) +
(C18473-INDEX('Curva Juros'!$A$7:$A$73,MATCH(C18473,'Curva Juros'!$A$7:$A$73,1))) *
(INDEX('Curva Juros'!$B$7:$B$73,MATCH(C18473,'Curva Juros'!$A$7:$A$73,1)+1) -
INDEX('Curva Juros'!$B$7:$B$73,MATCH(C18473,'Curva Juros'!$A$7:$A$73,1))) /
(INDEX('Curva Juros'!$A$7:$A$73,MATCH(C18473,'Curva Juros'!$A$7:$A$73,1)+1) -
INDEX('Curva Juros'!$A$7:$A$73,MATCH(C18473,'Curva Juros'!$A$7:$A$73,1)))</f>
        <v>7.571902944444445</v>
      </c>
      <c r="F18473" s="24">
        <f t="shared" si="288"/>
        <v>-6.6540294444444453E-3</v>
      </c>
      <c r="G18473" s="24"/>
    </row>
    <row r="18474" spans="1:7" x14ac:dyDescent="0.25">
      <c r="A18474" s="3" t="s">
        <v>388</v>
      </c>
      <c r="B18474" s="4">
        <v>45947</v>
      </c>
      <c r="C18474" s="5">
        <v>1516.78</v>
      </c>
      <c r="D18474" s="19">
        <v>7.0134000000000002E-2</v>
      </c>
      <c r="E18474" s="35" cm="1">
        <f t="array" ref="E18474">INDEX('Curva Juros'!$B$7:$B$73,MATCH(C18474,'Curva Juros'!$A$7:$A$73,1)) +
(C18474-INDEX('Curva Juros'!$A$7:$A$73,MATCH(C18474,'Curva Juros'!$A$7:$A$73,1))) *
(INDEX('Curva Juros'!$B$7:$B$73,MATCH(C18474,'Curva Juros'!$A$7:$A$73,1)+1) -
INDEX('Curva Juros'!$B$7:$B$73,MATCH(C18474,'Curva Juros'!$A$7:$A$73,1))) /
(INDEX('Curva Juros'!$A$7:$A$73,MATCH(C18474,'Curva Juros'!$A$7:$A$73,1)+1) -
INDEX('Curva Juros'!$A$7:$A$73,MATCH(C18474,'Curva Juros'!$A$7:$A$73,1)))</f>
        <v>7.573458111111111</v>
      </c>
      <c r="F18474" s="24">
        <f t="shared" si="288"/>
        <v>-5.6005811111111137E-3</v>
      </c>
      <c r="G18474" s="24"/>
    </row>
    <row r="18475" spans="1:7" x14ac:dyDescent="0.25">
      <c r="A18475" s="6" t="s">
        <v>388</v>
      </c>
      <c r="B18475" s="7">
        <v>45954</v>
      </c>
      <c r="C18475" s="8">
        <v>1511.91</v>
      </c>
      <c r="D18475" s="20">
        <v>7.0040000000000005E-2</v>
      </c>
      <c r="E18475" s="35" cm="1">
        <f t="array" ref="E18475">INDEX('Curva Juros'!$B$7:$B$73,MATCH(C18475,'Curva Juros'!$A$7:$A$73,1)) +
(C18475-INDEX('Curva Juros'!$A$7:$A$73,MATCH(C18475,'Curva Juros'!$A$7:$A$73,1))) *
(INDEX('Curva Juros'!$B$7:$B$73,MATCH(C18475,'Curva Juros'!$A$7:$A$73,1)+1) -
INDEX('Curva Juros'!$B$7:$B$73,MATCH(C18475,'Curva Juros'!$A$7:$A$73,1))) /
(INDEX('Curva Juros'!$A$7:$A$73,MATCH(C18475,'Curva Juros'!$A$7:$A$73,1)+1) -
INDEX('Curva Juros'!$A$7:$A$73,MATCH(C18475,'Curva Juros'!$A$7:$A$73,1)))</f>
        <v>7.5746195714285713</v>
      </c>
      <c r="F18475" s="24">
        <f t="shared" si="288"/>
        <v>-5.7061957142857112E-3</v>
      </c>
      <c r="G18475" s="24"/>
    </row>
    <row r="18476" spans="1:7" x14ac:dyDescent="0.25">
      <c r="A18476" s="3" t="s">
        <v>388</v>
      </c>
      <c r="B18476" s="4">
        <v>45961</v>
      </c>
      <c r="C18476" s="5">
        <v>1505.51</v>
      </c>
      <c r="D18476" s="19">
        <v>7.1030999999999997E-2</v>
      </c>
      <c r="E18476" s="35" cm="1">
        <f t="array" ref="E18476">INDEX('Curva Juros'!$B$7:$B$73,MATCH(C18476,'Curva Juros'!$A$7:$A$73,1)) +
(C18476-INDEX('Curva Juros'!$A$7:$A$73,MATCH(C18476,'Curva Juros'!$A$7:$A$73,1))) *
(INDEX('Curva Juros'!$B$7:$B$73,MATCH(C18476,'Curva Juros'!$A$7:$A$73,1)+1) -
INDEX('Curva Juros'!$B$7:$B$73,MATCH(C18476,'Curva Juros'!$A$7:$A$73,1))) /
(INDEX('Curva Juros'!$A$7:$A$73,MATCH(C18476,'Curva Juros'!$A$7:$A$73,1)+1) -
INDEX('Curva Juros'!$A$7:$A$73,MATCH(C18476,'Curva Juros'!$A$7:$A$73,1)))</f>
        <v>7.5760113174603179</v>
      </c>
      <c r="F18476" s="24">
        <f t="shared" si="288"/>
        <v>-4.7291131746031861E-3</v>
      </c>
      <c r="G18476" s="24"/>
    </row>
    <row r="18477" spans="1:7" x14ac:dyDescent="0.25">
      <c r="A18477" s="6" t="s">
        <v>388</v>
      </c>
      <c r="B18477" s="7">
        <v>45968</v>
      </c>
      <c r="C18477" s="8">
        <v>1501.07</v>
      </c>
      <c r="D18477" s="20">
        <v>7.0639999999999994E-2</v>
      </c>
      <c r="E18477" s="35" cm="1">
        <f t="array" ref="E18477">INDEX('Curva Juros'!$B$7:$B$73,MATCH(C18477,'Curva Juros'!$A$7:$A$73,1)) +
(C18477-INDEX('Curva Juros'!$A$7:$A$73,MATCH(C18477,'Curva Juros'!$A$7:$A$73,1))) *
(INDEX('Curva Juros'!$B$7:$B$73,MATCH(C18477,'Curva Juros'!$A$7:$A$73,1)+1) -
INDEX('Curva Juros'!$B$7:$B$73,MATCH(C18477,'Curva Juros'!$A$7:$A$73,1))) /
(INDEX('Curva Juros'!$A$7:$A$73,MATCH(C18477,'Curva Juros'!$A$7:$A$73,1)+1) -
INDEX('Curva Juros'!$A$7:$A$73,MATCH(C18477,'Curva Juros'!$A$7:$A$73,1)))</f>
        <v>7.5769768412698415</v>
      </c>
      <c r="F18477" s="24">
        <f t="shared" si="288"/>
        <v>-5.1297684126984239E-3</v>
      </c>
      <c r="G18477" s="24"/>
    </row>
    <row r="18478" spans="1:7" x14ac:dyDescent="0.25">
      <c r="A18478" s="3" t="s">
        <v>388</v>
      </c>
      <c r="B18478" s="4">
        <v>45975</v>
      </c>
      <c r="C18478" s="5">
        <v>1497.97</v>
      </c>
      <c r="D18478" s="19">
        <v>6.9289000000000003E-2</v>
      </c>
      <c r="E18478" s="35" cm="1">
        <f t="array" ref="E18478">INDEX('Curva Juros'!$B$7:$B$73,MATCH(C18478,'Curva Juros'!$A$7:$A$73,1)) +
(C18478-INDEX('Curva Juros'!$A$7:$A$73,MATCH(C18478,'Curva Juros'!$A$7:$A$73,1))) *
(INDEX('Curva Juros'!$B$7:$B$73,MATCH(C18478,'Curva Juros'!$A$7:$A$73,1)+1) -
INDEX('Curva Juros'!$B$7:$B$73,MATCH(C18478,'Curva Juros'!$A$7:$A$73,1))) /
(INDEX('Curva Juros'!$A$7:$A$73,MATCH(C18478,'Curva Juros'!$A$7:$A$73,1)+1) -
INDEX('Curva Juros'!$A$7:$A$73,MATCH(C18478,'Curva Juros'!$A$7:$A$73,1)))</f>
        <v>7.5776509682539688</v>
      </c>
      <c r="F18478" s="24">
        <f t="shared" si="288"/>
        <v>-6.48750968253968E-3</v>
      </c>
      <c r="G18478" s="24"/>
    </row>
    <row r="18479" spans="1:7" x14ac:dyDescent="0.25">
      <c r="A18479" s="6" t="s">
        <v>388</v>
      </c>
      <c r="B18479" s="7">
        <v>45982</v>
      </c>
      <c r="C18479" s="8">
        <v>1494.18</v>
      </c>
      <c r="D18479" s="20">
        <v>6.9143999999999997E-2</v>
      </c>
      <c r="E18479" s="35" cm="1">
        <f t="array" ref="E18479">INDEX('Curva Juros'!$B$7:$B$73,MATCH(C18479,'Curva Juros'!$A$7:$A$73,1)) +
(C18479-INDEX('Curva Juros'!$A$7:$A$73,MATCH(C18479,'Curva Juros'!$A$7:$A$73,1))) *
(INDEX('Curva Juros'!$B$7:$B$73,MATCH(C18479,'Curva Juros'!$A$7:$A$73,1)+1) -
INDEX('Curva Juros'!$B$7:$B$73,MATCH(C18479,'Curva Juros'!$A$7:$A$73,1))) /
(INDEX('Curva Juros'!$A$7:$A$73,MATCH(C18479,'Curva Juros'!$A$7:$A$73,1)+1) -
INDEX('Curva Juros'!$A$7:$A$73,MATCH(C18479,'Curva Juros'!$A$7:$A$73,1)))</f>
        <v>7.5784751428571431</v>
      </c>
      <c r="F18479" s="24">
        <f t="shared" si="288"/>
        <v>-6.6407514285714286E-3</v>
      </c>
      <c r="G18479" s="24"/>
    </row>
    <row r="18480" spans="1:7" x14ac:dyDescent="0.25">
      <c r="A18480" s="3" t="s">
        <v>388</v>
      </c>
      <c r="B18480" s="4">
        <v>45989</v>
      </c>
      <c r="C18480" s="5">
        <v>1489.39</v>
      </c>
      <c r="D18480" s="19">
        <v>6.8988999999999995E-2</v>
      </c>
      <c r="E18480" s="35" cm="1">
        <f t="array" ref="E18480">INDEX('Curva Juros'!$B$7:$B$73,MATCH(C18480,'Curva Juros'!$A$7:$A$73,1)) +
(C18480-INDEX('Curva Juros'!$A$7:$A$73,MATCH(C18480,'Curva Juros'!$A$7:$A$73,1))) *
(INDEX('Curva Juros'!$B$7:$B$73,MATCH(C18480,'Curva Juros'!$A$7:$A$73,1)+1) -
INDEX('Curva Juros'!$B$7:$B$73,MATCH(C18480,'Curva Juros'!$A$7:$A$73,1))) /
(INDEX('Curva Juros'!$A$7:$A$73,MATCH(C18480,'Curva Juros'!$A$7:$A$73,1)+1) -
INDEX('Curva Juros'!$A$7:$A$73,MATCH(C18480,'Curva Juros'!$A$7:$A$73,1)))</f>
        <v>7.5795167777777781</v>
      </c>
      <c r="F18480" s="24">
        <f t="shared" si="288"/>
        <v>-6.8061677777777885E-3</v>
      </c>
      <c r="G18480" s="24"/>
    </row>
    <row r="18481" spans="1:7" x14ac:dyDescent="0.25">
      <c r="A18481" s="6" t="s">
        <v>388</v>
      </c>
      <c r="B18481" s="7">
        <v>45996</v>
      </c>
      <c r="C18481" s="8">
        <v>1483.35</v>
      </c>
      <c r="D18481" s="20">
        <v>6.9726999999999997E-2</v>
      </c>
      <c r="E18481" s="35" cm="1">
        <f t="array" ref="E18481">INDEX('Curva Juros'!$B$7:$B$73,MATCH(C18481,'Curva Juros'!$A$7:$A$73,1)) +
(C18481-INDEX('Curva Juros'!$A$7:$A$73,MATCH(C18481,'Curva Juros'!$A$7:$A$73,1))) *
(INDEX('Curva Juros'!$B$7:$B$73,MATCH(C18481,'Curva Juros'!$A$7:$A$73,1)+1) -
INDEX('Curva Juros'!$B$7:$B$73,MATCH(C18481,'Curva Juros'!$A$7:$A$73,1))) /
(INDEX('Curva Juros'!$A$7:$A$73,MATCH(C18481,'Curva Juros'!$A$7:$A$73,1)+1) -
INDEX('Curva Juros'!$A$7:$A$73,MATCH(C18481,'Curva Juros'!$A$7:$A$73,1)))</f>
        <v>7.5808302380952384</v>
      </c>
      <c r="F18481" s="24">
        <f t="shared" si="288"/>
        <v>-6.0813023809523914E-3</v>
      </c>
      <c r="G18481" s="24"/>
    </row>
    <row r="18482" spans="1:7" x14ac:dyDescent="0.25">
      <c r="A18482" s="3" t="s">
        <v>388</v>
      </c>
      <c r="B18482" s="4">
        <v>46003</v>
      </c>
      <c r="C18482" s="5">
        <v>1477.77</v>
      </c>
      <c r="D18482" s="19">
        <v>7.0139999999999994E-2</v>
      </c>
      <c r="E18482" s="35" cm="1">
        <f t="array" ref="E18482">INDEX('Curva Juros'!$B$7:$B$73,MATCH(C18482,'Curva Juros'!$A$7:$A$73,1)) +
(C18482-INDEX('Curva Juros'!$A$7:$A$73,MATCH(C18482,'Curva Juros'!$A$7:$A$73,1))) *
(INDEX('Curva Juros'!$B$7:$B$73,MATCH(C18482,'Curva Juros'!$A$7:$A$73,1)+1) -
INDEX('Curva Juros'!$B$7:$B$73,MATCH(C18482,'Curva Juros'!$A$7:$A$73,1))) /
(INDEX('Curva Juros'!$A$7:$A$73,MATCH(C18482,'Curva Juros'!$A$7:$A$73,1)+1) -
INDEX('Curva Juros'!$A$7:$A$73,MATCH(C18482,'Curva Juros'!$A$7:$A$73,1)))</f>
        <v>7.5820436666666673</v>
      </c>
      <c r="F18482" s="24">
        <f t="shared" si="288"/>
        <v>-5.6804366666666772E-3</v>
      </c>
      <c r="G18482" s="24"/>
    </row>
    <row r="18483" spans="1:7" x14ac:dyDescent="0.25">
      <c r="A18483" s="6" t="s">
        <v>388</v>
      </c>
      <c r="B18483" s="7">
        <v>46010</v>
      </c>
      <c r="C18483" s="8">
        <v>1519.93</v>
      </c>
      <c r="D18483" s="20">
        <v>7.1037000000000003E-2</v>
      </c>
      <c r="E18483" s="35" cm="1">
        <f t="array" ref="E18483">INDEX('Curva Juros'!$B$7:$B$73,MATCH(C18483,'Curva Juros'!$A$7:$A$73,1)) +
(C18483-INDEX('Curva Juros'!$A$7:$A$73,MATCH(C18483,'Curva Juros'!$A$7:$A$73,1))) *
(INDEX('Curva Juros'!$B$7:$B$73,MATCH(C18483,'Curva Juros'!$A$7:$A$73,1)+1) -
INDEX('Curva Juros'!$B$7:$B$73,MATCH(C18483,'Curva Juros'!$A$7:$A$73,1))) /
(INDEX('Curva Juros'!$A$7:$A$73,MATCH(C18483,'Curva Juros'!$A$7:$A$73,1)+1) -
INDEX('Curva Juros'!$A$7:$A$73,MATCH(C18483,'Curva Juros'!$A$7:$A$73,1)))</f>
        <v>7.5727056111111111</v>
      </c>
      <c r="F18483" s="24">
        <f t="shared" si="288"/>
        <v>-4.6900561111111044E-3</v>
      </c>
      <c r="G18483" s="24"/>
    </row>
    <row r="18484" spans="1:7" x14ac:dyDescent="0.25">
      <c r="A18484" s="3" t="s">
        <v>388</v>
      </c>
      <c r="B18484" s="4">
        <v>46017</v>
      </c>
      <c r="C18484" s="5">
        <v>1516.41</v>
      </c>
      <c r="D18484" s="19">
        <v>7.0635000000000003E-2</v>
      </c>
      <c r="E18484" s="35" cm="1">
        <f t="array" ref="E18484">INDEX('Curva Juros'!$B$7:$B$73,MATCH(C18484,'Curva Juros'!$A$7:$A$73,1)) +
(C18484-INDEX('Curva Juros'!$A$7:$A$73,MATCH(C18484,'Curva Juros'!$A$7:$A$73,1))) *
(INDEX('Curva Juros'!$B$7:$B$73,MATCH(C18484,'Curva Juros'!$A$7:$A$73,1)+1) -
INDEX('Curva Juros'!$B$7:$B$73,MATCH(C18484,'Curva Juros'!$A$7:$A$73,1))) /
(INDEX('Curva Juros'!$A$7:$A$73,MATCH(C18484,'Curva Juros'!$A$7:$A$73,1)+1) -
INDEX('Curva Juros'!$A$7:$A$73,MATCH(C18484,'Curva Juros'!$A$7:$A$73,1)))</f>
        <v>7.5735465</v>
      </c>
      <c r="F18484" s="24">
        <f t="shared" si="288"/>
        <v>-5.1004649999999985E-3</v>
      </c>
      <c r="G18484" s="24"/>
    </row>
    <row r="18485" spans="1:7" x14ac:dyDescent="0.25">
      <c r="A18485" s="6" t="s">
        <v>388</v>
      </c>
      <c r="B18485" s="7">
        <v>46024</v>
      </c>
      <c r="C18485" s="8">
        <v>1512.16</v>
      </c>
      <c r="D18485" s="20">
        <v>7.0843000000000003E-2</v>
      </c>
      <c r="E18485" s="35" cm="1">
        <f t="array" ref="E18485">INDEX('Curva Juros'!$B$7:$B$73,MATCH(C18485,'Curva Juros'!$A$7:$A$73,1)) +
(C18485-INDEX('Curva Juros'!$A$7:$A$73,MATCH(C18485,'Curva Juros'!$A$7:$A$73,1))) *
(INDEX('Curva Juros'!$B$7:$B$73,MATCH(C18485,'Curva Juros'!$A$7:$A$73,1)+1) -
INDEX('Curva Juros'!$B$7:$B$73,MATCH(C18485,'Curva Juros'!$A$7:$A$73,1))) /
(INDEX('Curva Juros'!$A$7:$A$73,MATCH(C18485,'Curva Juros'!$A$7:$A$73,1)+1) -
INDEX('Curva Juros'!$A$7:$A$73,MATCH(C18485,'Curva Juros'!$A$7:$A$73,1)))</f>
        <v>7.5745617777777783</v>
      </c>
      <c r="F18485" s="24">
        <f t="shared" si="288"/>
        <v>-4.9026177777777846E-3</v>
      </c>
      <c r="G18485" s="24"/>
    </row>
    <row r="18486" spans="1:7" x14ac:dyDescent="0.25">
      <c r="A18486" s="3" t="s">
        <v>388</v>
      </c>
      <c r="B18486" s="4">
        <v>46031</v>
      </c>
      <c r="C18486" s="5">
        <v>1506.45</v>
      </c>
      <c r="D18486" s="19">
        <v>7.1441000000000004E-2</v>
      </c>
      <c r="E18486" s="35" cm="1">
        <f t="array" ref="E18486">INDEX('Curva Juros'!$B$7:$B$73,MATCH(C18486,'Curva Juros'!$A$7:$A$73,1)) +
(C18486-INDEX('Curva Juros'!$A$7:$A$73,MATCH(C18486,'Curva Juros'!$A$7:$A$73,1))) *
(INDEX('Curva Juros'!$B$7:$B$73,MATCH(C18486,'Curva Juros'!$A$7:$A$73,1)+1) -
INDEX('Curva Juros'!$B$7:$B$73,MATCH(C18486,'Curva Juros'!$A$7:$A$73,1))) /
(INDEX('Curva Juros'!$A$7:$A$73,MATCH(C18486,'Curva Juros'!$A$7:$A$73,1)+1) -
INDEX('Curva Juros'!$A$7:$A$73,MATCH(C18486,'Curva Juros'!$A$7:$A$73,1)))</f>
        <v>7.5758069047619045</v>
      </c>
      <c r="F18486" s="24">
        <f t="shared" si="288"/>
        <v>-4.3170690476190404E-3</v>
      </c>
      <c r="G18486" s="24"/>
    </row>
    <row r="18487" spans="1:7" x14ac:dyDescent="0.25">
      <c r="A18487" s="6" t="s">
        <v>388</v>
      </c>
      <c r="B18487" s="7">
        <v>46038</v>
      </c>
      <c r="C18487" s="8">
        <v>1501.56</v>
      </c>
      <c r="D18487" s="20">
        <v>7.1354000000000001E-2</v>
      </c>
      <c r="E18487" s="35" cm="1">
        <f t="array" ref="E18487">INDEX('Curva Juros'!$B$7:$B$73,MATCH(C18487,'Curva Juros'!$A$7:$A$73,1)) +
(C18487-INDEX('Curva Juros'!$A$7:$A$73,MATCH(C18487,'Curva Juros'!$A$7:$A$73,1))) *
(INDEX('Curva Juros'!$B$7:$B$73,MATCH(C18487,'Curva Juros'!$A$7:$A$73,1)+1) -
INDEX('Curva Juros'!$B$7:$B$73,MATCH(C18487,'Curva Juros'!$A$7:$A$73,1))) /
(INDEX('Curva Juros'!$A$7:$A$73,MATCH(C18487,'Curva Juros'!$A$7:$A$73,1)+1) -
INDEX('Curva Juros'!$A$7:$A$73,MATCH(C18487,'Curva Juros'!$A$7:$A$73,1)))</f>
        <v>7.5768702857142856</v>
      </c>
      <c r="F18487" s="24">
        <f t="shared" si="288"/>
        <v>-4.4147028571428493E-3</v>
      </c>
      <c r="G18487" s="24"/>
    </row>
    <row r="18488" spans="1:7" x14ac:dyDescent="0.25">
      <c r="A18488" s="3" t="s">
        <v>388</v>
      </c>
      <c r="B18488" s="4">
        <v>46045</v>
      </c>
      <c r="C18488" s="5">
        <v>1499.72</v>
      </c>
      <c r="D18488" s="19">
        <v>6.8684999999999996E-2</v>
      </c>
      <c r="E18488" s="35" cm="1">
        <f t="array" ref="E18488">INDEX('Curva Juros'!$B$7:$B$73,MATCH(C18488,'Curva Juros'!$A$7:$A$73,1)) +
(C18488-INDEX('Curva Juros'!$A$7:$A$73,MATCH(C18488,'Curva Juros'!$A$7:$A$73,1))) *
(INDEX('Curva Juros'!$B$7:$B$73,MATCH(C18488,'Curva Juros'!$A$7:$A$73,1)+1) -
INDEX('Curva Juros'!$B$7:$B$73,MATCH(C18488,'Curva Juros'!$A$7:$A$73,1))) /
(INDEX('Curva Juros'!$A$7:$A$73,MATCH(C18488,'Curva Juros'!$A$7:$A$73,1)+1) -
INDEX('Curva Juros'!$A$7:$A$73,MATCH(C18488,'Curva Juros'!$A$7:$A$73,1)))</f>
        <v>7.5772704126984127</v>
      </c>
      <c r="F18488" s="24">
        <f t="shared" si="288"/>
        <v>-7.0877041269841318E-3</v>
      </c>
      <c r="G18488" s="24"/>
    </row>
    <row r="18489" spans="1:7" x14ac:dyDescent="0.25">
      <c r="A18489" s="6" t="s">
        <v>388</v>
      </c>
      <c r="B18489" s="7">
        <v>46052</v>
      </c>
      <c r="C18489" s="8">
        <v>1497.41</v>
      </c>
      <c r="D18489" s="20">
        <v>6.6396999999999998E-2</v>
      </c>
      <c r="E18489" s="35" cm="1">
        <f t="array" ref="E18489">INDEX('Curva Juros'!$B$7:$B$73,MATCH(C18489,'Curva Juros'!$A$7:$A$73,1)) +
(C18489-INDEX('Curva Juros'!$A$7:$A$73,MATCH(C18489,'Curva Juros'!$A$7:$A$73,1))) *
(INDEX('Curva Juros'!$B$7:$B$73,MATCH(C18489,'Curva Juros'!$A$7:$A$73,1)+1) -
INDEX('Curva Juros'!$B$7:$B$73,MATCH(C18489,'Curva Juros'!$A$7:$A$73,1))) /
(INDEX('Curva Juros'!$A$7:$A$73,MATCH(C18489,'Curva Juros'!$A$7:$A$73,1)+1) -
INDEX('Curva Juros'!$A$7:$A$73,MATCH(C18489,'Curva Juros'!$A$7:$A$73,1)))</f>
        <v>7.5777727460317461</v>
      </c>
      <c r="F18489" s="24">
        <f t="shared" si="288"/>
        <v>-9.3807274603174701E-3</v>
      </c>
      <c r="G18489" s="24"/>
    </row>
    <row r="18490" spans="1:7" x14ac:dyDescent="0.25">
      <c r="A18490" s="3" t="s">
        <v>388</v>
      </c>
      <c r="B18490" s="4">
        <v>46059</v>
      </c>
      <c r="C18490" s="5">
        <v>1491.65</v>
      </c>
      <c r="D18490" s="19">
        <v>6.7042000000000004E-2</v>
      </c>
      <c r="E18490" s="35" cm="1">
        <f t="array" ref="E18490">INDEX('Curva Juros'!$B$7:$B$73,MATCH(C18490,'Curva Juros'!$A$7:$A$73,1)) +
(C18490-INDEX('Curva Juros'!$A$7:$A$73,MATCH(C18490,'Curva Juros'!$A$7:$A$73,1))) *
(INDEX('Curva Juros'!$B$7:$B$73,MATCH(C18490,'Curva Juros'!$A$7:$A$73,1)+1) -
INDEX('Curva Juros'!$B$7:$B$73,MATCH(C18490,'Curva Juros'!$A$7:$A$73,1))) /
(INDEX('Curva Juros'!$A$7:$A$73,MATCH(C18490,'Curva Juros'!$A$7:$A$73,1)+1) -
INDEX('Curva Juros'!$A$7:$A$73,MATCH(C18490,'Curva Juros'!$A$7:$A$73,1)))</f>
        <v>7.5790253174603173</v>
      </c>
      <c r="F18490" s="24">
        <f t="shared" si="288"/>
        <v>-8.7482531746031628E-3</v>
      </c>
      <c r="G18490" s="24"/>
    </row>
    <row r="18491" spans="1:7" x14ac:dyDescent="0.25">
      <c r="A18491" s="6" t="s">
        <v>388</v>
      </c>
      <c r="B18491" s="7">
        <v>46066</v>
      </c>
      <c r="C18491" s="8">
        <v>1486.86</v>
      </c>
      <c r="D18491" s="20">
        <v>6.6864000000000007E-2</v>
      </c>
      <c r="E18491" s="35" cm="1">
        <f t="array" ref="E18491">INDEX('Curva Juros'!$B$7:$B$73,MATCH(C18491,'Curva Juros'!$A$7:$A$73,1)) +
(C18491-INDEX('Curva Juros'!$A$7:$A$73,MATCH(C18491,'Curva Juros'!$A$7:$A$73,1))) *
(INDEX('Curva Juros'!$B$7:$B$73,MATCH(C18491,'Curva Juros'!$A$7:$A$73,1)+1) -
INDEX('Curva Juros'!$B$7:$B$73,MATCH(C18491,'Curva Juros'!$A$7:$A$73,1))) /
(INDEX('Curva Juros'!$A$7:$A$73,MATCH(C18491,'Curva Juros'!$A$7:$A$73,1)+1) -
INDEX('Curva Juros'!$A$7:$A$73,MATCH(C18491,'Curva Juros'!$A$7:$A$73,1)))</f>
        <v>7.5800669523809523</v>
      </c>
      <c r="F18491" s="24">
        <f t="shared" si="288"/>
        <v>-8.9366695238095178E-3</v>
      </c>
      <c r="G18491" s="24"/>
    </row>
    <row r="18492" spans="1:7" x14ac:dyDescent="0.25">
      <c r="A18492" s="3" t="s">
        <v>388</v>
      </c>
      <c r="B18492" s="4">
        <v>46073</v>
      </c>
      <c r="C18492" s="5">
        <v>1483.21</v>
      </c>
      <c r="D18492" s="19">
        <v>6.7422999999999997E-2</v>
      </c>
      <c r="E18492" s="35" cm="1">
        <f t="array" ref="E18492">INDEX('Curva Juros'!$B$7:$B$73,MATCH(C18492,'Curva Juros'!$A$7:$A$73,1)) +
(C18492-INDEX('Curva Juros'!$A$7:$A$73,MATCH(C18492,'Curva Juros'!$A$7:$A$73,1))) *
(INDEX('Curva Juros'!$B$7:$B$73,MATCH(C18492,'Curva Juros'!$A$7:$A$73,1)+1) -
INDEX('Curva Juros'!$B$7:$B$73,MATCH(C18492,'Curva Juros'!$A$7:$A$73,1))) /
(INDEX('Curva Juros'!$A$7:$A$73,MATCH(C18492,'Curva Juros'!$A$7:$A$73,1)+1) -
INDEX('Curva Juros'!$A$7:$A$73,MATCH(C18492,'Curva Juros'!$A$7:$A$73,1)))</f>
        <v>7.5808606825396829</v>
      </c>
      <c r="F18492" s="24">
        <f t="shared" si="288"/>
        <v>-8.385606825396838E-3</v>
      </c>
      <c r="G18492" s="24"/>
    </row>
    <row r="18493" spans="1:7" x14ac:dyDescent="0.25">
      <c r="A18493" s="6" t="s">
        <v>388</v>
      </c>
      <c r="B18493" s="7">
        <v>46080</v>
      </c>
      <c r="C18493" s="8">
        <v>1480.37</v>
      </c>
      <c r="D18493" s="20">
        <v>6.5586000000000005E-2</v>
      </c>
      <c r="E18493" s="35" cm="1">
        <f t="array" ref="E18493">INDEX('Curva Juros'!$B$7:$B$73,MATCH(C18493,'Curva Juros'!$A$7:$A$73,1)) +
(C18493-INDEX('Curva Juros'!$A$7:$A$73,MATCH(C18493,'Curva Juros'!$A$7:$A$73,1))) *
(INDEX('Curva Juros'!$B$7:$B$73,MATCH(C18493,'Curva Juros'!$A$7:$A$73,1)+1) -
INDEX('Curva Juros'!$B$7:$B$73,MATCH(C18493,'Curva Juros'!$A$7:$A$73,1))) /
(INDEX('Curva Juros'!$A$7:$A$73,MATCH(C18493,'Curva Juros'!$A$7:$A$73,1)+1) -
INDEX('Curva Juros'!$A$7:$A$73,MATCH(C18493,'Curva Juros'!$A$7:$A$73,1)))</f>
        <v>7.5814782698412699</v>
      </c>
      <c r="F18493" s="24">
        <f t="shared" si="288"/>
        <v>-1.0228782698412694E-2</v>
      </c>
      <c r="G18493" s="24"/>
    </row>
    <row r="18494" spans="1:7" x14ac:dyDescent="0.25">
      <c r="A18494" s="3" t="s">
        <v>389</v>
      </c>
      <c r="B18494" s="4">
        <v>45723</v>
      </c>
      <c r="C18494" s="5">
        <v>2118.7199999999998</v>
      </c>
      <c r="D18494" s="19">
        <v>7.4361999999999998E-2</v>
      </c>
      <c r="E18494" s="35" cm="1">
        <f t="array" ref="E18494">INDEX('Curva Juros'!$B$7:$B$73,MATCH(C18494,'Curva Juros'!$A$7:$A$73,1)) +
(C18494-INDEX('Curva Juros'!$A$7:$A$73,MATCH(C18494,'Curva Juros'!$A$7:$A$73,1))) *
(INDEX('Curva Juros'!$B$7:$B$73,MATCH(C18494,'Curva Juros'!$A$7:$A$73,1)+1) -
INDEX('Curva Juros'!$B$7:$B$73,MATCH(C18494,'Curva Juros'!$A$7:$A$73,1))) /
(INDEX('Curva Juros'!$A$7:$A$73,MATCH(C18494,'Curva Juros'!$A$7:$A$73,1)+1) -
INDEX('Curva Juros'!$A$7:$A$73,MATCH(C18494,'Curva Juros'!$A$7:$A$73,1)))</f>
        <v>7.4204232380952382</v>
      </c>
      <c r="F18494" s="24">
        <f t="shared" si="288"/>
        <v>1.5776761904762182E-4</v>
      </c>
      <c r="G18494" s="24"/>
    </row>
    <row r="18495" spans="1:7" x14ac:dyDescent="0.25">
      <c r="A18495" s="6" t="s">
        <v>389</v>
      </c>
      <c r="B18495" s="7">
        <v>45730</v>
      </c>
      <c r="C18495" s="8">
        <v>2110.31</v>
      </c>
      <c r="D18495" s="20">
        <v>7.5075000000000003E-2</v>
      </c>
      <c r="E18495" s="35" cm="1">
        <f t="array" ref="E18495">INDEX('Curva Juros'!$B$7:$B$73,MATCH(C18495,'Curva Juros'!$A$7:$A$73,1)) +
(C18495-INDEX('Curva Juros'!$A$7:$A$73,MATCH(C18495,'Curva Juros'!$A$7:$A$73,1))) *
(INDEX('Curva Juros'!$B$7:$B$73,MATCH(C18495,'Curva Juros'!$A$7:$A$73,1)+1) -
INDEX('Curva Juros'!$B$7:$B$73,MATCH(C18495,'Curva Juros'!$A$7:$A$73,1))) /
(INDEX('Curva Juros'!$A$7:$A$73,MATCH(C18495,'Curva Juros'!$A$7:$A$73,1)+1) -
INDEX('Curva Juros'!$A$7:$A$73,MATCH(C18495,'Curva Juros'!$A$7:$A$73,1)))</f>
        <v>7.4225991587301587</v>
      </c>
      <c r="F18495" s="24">
        <f t="shared" si="288"/>
        <v>8.4900841269841543E-4</v>
      </c>
      <c r="G18495" s="24"/>
    </row>
    <row r="18496" spans="1:7" x14ac:dyDescent="0.25">
      <c r="A18496" s="3" t="s">
        <v>389</v>
      </c>
      <c r="B18496" s="4">
        <v>45737</v>
      </c>
      <c r="C18496" s="5">
        <v>2185.98</v>
      </c>
      <c r="D18496" s="19">
        <v>7.2745000000000004E-2</v>
      </c>
      <c r="E18496" s="35" cm="1">
        <f t="array" ref="E18496">INDEX('Curva Juros'!$B$7:$B$73,MATCH(C18496,'Curva Juros'!$A$7:$A$73,1)) +
(C18496-INDEX('Curva Juros'!$A$7:$A$73,MATCH(C18496,'Curva Juros'!$A$7:$A$73,1))) *
(INDEX('Curva Juros'!$B$7:$B$73,MATCH(C18496,'Curva Juros'!$A$7:$A$73,1)+1) -
INDEX('Curva Juros'!$B$7:$B$73,MATCH(C18496,'Curva Juros'!$A$7:$A$73,1))) /
(INDEX('Curva Juros'!$A$7:$A$73,MATCH(C18496,'Curva Juros'!$A$7:$A$73,1)+1) -
INDEX('Curva Juros'!$A$7:$A$73,MATCH(C18496,'Curva Juros'!$A$7:$A$73,1)))</f>
        <v>7.4032304761904761</v>
      </c>
      <c r="F18496" s="24">
        <f t="shared" si="288"/>
        <v>-1.2873047619047506E-3</v>
      </c>
      <c r="G18496" s="24"/>
    </row>
    <row r="18497" spans="1:7" x14ac:dyDescent="0.25">
      <c r="A18497" s="6" t="s">
        <v>389</v>
      </c>
      <c r="B18497" s="7">
        <v>45744</v>
      </c>
      <c r="C18497" s="8">
        <v>2189.67</v>
      </c>
      <c r="D18497" s="20">
        <v>7.0751999999999995E-2</v>
      </c>
      <c r="E18497" s="35" cm="1">
        <f t="array" ref="E18497">INDEX('Curva Juros'!$B$7:$B$73,MATCH(C18497,'Curva Juros'!$A$7:$A$73,1)) +
(C18497-INDEX('Curva Juros'!$A$7:$A$73,MATCH(C18497,'Curva Juros'!$A$7:$A$73,1))) *
(INDEX('Curva Juros'!$B$7:$B$73,MATCH(C18497,'Curva Juros'!$A$7:$A$73,1)+1) -
INDEX('Curva Juros'!$B$7:$B$73,MATCH(C18497,'Curva Juros'!$A$7:$A$73,1))) /
(INDEX('Curva Juros'!$A$7:$A$73,MATCH(C18497,'Curva Juros'!$A$7:$A$73,1)+1) -
INDEX('Curva Juros'!$A$7:$A$73,MATCH(C18497,'Curva Juros'!$A$7:$A$73,1)))</f>
        <v>7.4022933333333327</v>
      </c>
      <c r="F18497" s="24">
        <f t="shared" si="288"/>
        <v>-3.2709333333333368E-3</v>
      </c>
      <c r="G18497" s="24"/>
    </row>
    <row r="18498" spans="1:7" x14ac:dyDescent="0.25">
      <c r="A18498" s="3" t="s">
        <v>389</v>
      </c>
      <c r="B18498" s="4">
        <v>45751</v>
      </c>
      <c r="C18498" s="5">
        <v>2185.09</v>
      </c>
      <c r="D18498" s="19">
        <v>7.0654999999999996E-2</v>
      </c>
      <c r="E18498" s="35" cm="1">
        <f t="array" ref="E18498">INDEX('Curva Juros'!$B$7:$B$73,MATCH(C18498,'Curva Juros'!$A$7:$A$73,1)) +
(C18498-INDEX('Curva Juros'!$A$7:$A$73,MATCH(C18498,'Curva Juros'!$A$7:$A$73,1))) *
(INDEX('Curva Juros'!$B$7:$B$73,MATCH(C18498,'Curva Juros'!$A$7:$A$73,1)+1) -
INDEX('Curva Juros'!$B$7:$B$73,MATCH(C18498,'Curva Juros'!$A$7:$A$73,1))) /
(INDEX('Curva Juros'!$A$7:$A$73,MATCH(C18498,'Curva Juros'!$A$7:$A$73,1)+1) -
INDEX('Curva Juros'!$A$7:$A$73,MATCH(C18498,'Curva Juros'!$A$7:$A$73,1)))</f>
        <v>7.4034565079365073</v>
      </c>
      <c r="F18498" s="24">
        <f t="shared" si="288"/>
        <v>-3.3795650793650711E-3</v>
      </c>
      <c r="G18498" s="24"/>
    </row>
    <row r="18499" spans="1:7" x14ac:dyDescent="0.25">
      <c r="A18499" s="6" t="s">
        <v>389</v>
      </c>
      <c r="B18499" s="7">
        <v>45758</v>
      </c>
      <c r="C18499" s="8">
        <v>2174.13</v>
      </c>
      <c r="D18499" s="20">
        <v>7.2023000000000004E-2</v>
      </c>
      <c r="E18499" s="35" cm="1">
        <f t="array" ref="E18499">INDEX('Curva Juros'!$B$7:$B$73,MATCH(C18499,'Curva Juros'!$A$7:$A$73,1)) +
(C18499-INDEX('Curva Juros'!$A$7:$A$73,MATCH(C18499,'Curva Juros'!$A$7:$A$73,1))) *
(INDEX('Curva Juros'!$B$7:$B$73,MATCH(C18499,'Curva Juros'!$A$7:$A$73,1)+1) -
INDEX('Curva Juros'!$B$7:$B$73,MATCH(C18499,'Curva Juros'!$A$7:$A$73,1))) /
(INDEX('Curva Juros'!$A$7:$A$73,MATCH(C18499,'Curva Juros'!$A$7:$A$73,1)+1) -
INDEX('Curva Juros'!$A$7:$A$73,MATCH(C18499,'Curva Juros'!$A$7:$A$73,1)))</f>
        <v>7.4062399999999995</v>
      </c>
      <c r="F18499" s="24">
        <f t="shared" ref="F18499:F18562" si="289">D18499-E18499/100</f>
        <v>-2.0393999999999968E-3</v>
      </c>
      <c r="G18499" s="24"/>
    </row>
    <row r="18500" spans="1:7" x14ac:dyDescent="0.25">
      <c r="A18500" s="3" t="s">
        <v>389</v>
      </c>
      <c r="B18500" s="4">
        <v>45764</v>
      </c>
      <c r="C18500" s="5">
        <v>2168.5100000000002</v>
      </c>
      <c r="D18500" s="19">
        <v>7.2396000000000002E-2</v>
      </c>
      <c r="E18500" s="35" cm="1">
        <f t="array" ref="E18500">INDEX('Curva Juros'!$B$7:$B$73,MATCH(C18500,'Curva Juros'!$A$7:$A$73,1)) +
(C18500-INDEX('Curva Juros'!$A$7:$A$73,MATCH(C18500,'Curva Juros'!$A$7:$A$73,1))) *
(INDEX('Curva Juros'!$B$7:$B$73,MATCH(C18500,'Curva Juros'!$A$7:$A$73,1)+1) -
INDEX('Curva Juros'!$B$7:$B$73,MATCH(C18500,'Curva Juros'!$A$7:$A$73,1))) /
(INDEX('Curva Juros'!$A$7:$A$73,MATCH(C18500,'Curva Juros'!$A$7:$A$73,1)+1) -
INDEX('Curva Juros'!$A$7:$A$73,MATCH(C18500,'Curva Juros'!$A$7:$A$73,1)))</f>
        <v>7.4076673015873009</v>
      </c>
      <c r="F18500" s="24">
        <f t="shared" si="289"/>
        <v>-1.6806730158730049E-3</v>
      </c>
      <c r="G18500" s="24"/>
    </row>
    <row r="18501" spans="1:7" x14ac:dyDescent="0.25">
      <c r="A18501" s="6" t="s">
        <v>389</v>
      </c>
      <c r="B18501" s="7">
        <v>45772</v>
      </c>
      <c r="C18501" s="8">
        <v>2166.2800000000002</v>
      </c>
      <c r="D18501" s="20">
        <v>7.1988999999999997E-2</v>
      </c>
      <c r="E18501" s="35" cm="1">
        <f t="array" ref="E18501">INDEX('Curva Juros'!$B$7:$B$73,MATCH(C18501,'Curva Juros'!$A$7:$A$73,1)) +
(C18501-INDEX('Curva Juros'!$A$7:$A$73,MATCH(C18501,'Curva Juros'!$A$7:$A$73,1))) *
(INDEX('Curva Juros'!$B$7:$B$73,MATCH(C18501,'Curva Juros'!$A$7:$A$73,1)+1) -
INDEX('Curva Juros'!$B$7:$B$73,MATCH(C18501,'Curva Juros'!$A$7:$A$73,1))) /
(INDEX('Curva Juros'!$A$7:$A$73,MATCH(C18501,'Curva Juros'!$A$7:$A$73,1)+1) -
INDEX('Curva Juros'!$A$7:$A$73,MATCH(C18501,'Curva Juros'!$A$7:$A$73,1)))</f>
        <v>7.4082336507936501</v>
      </c>
      <c r="F18501" s="24">
        <f t="shared" si="289"/>
        <v>-2.0933365079364996E-3</v>
      </c>
      <c r="G18501" s="24"/>
    </row>
    <row r="18502" spans="1:7" x14ac:dyDescent="0.25">
      <c r="A18502" s="3" t="s">
        <v>389</v>
      </c>
      <c r="B18502" s="4">
        <v>45779</v>
      </c>
      <c r="C18502" s="5">
        <v>2165.27</v>
      </c>
      <c r="D18502" s="19">
        <v>7.1304000000000006E-2</v>
      </c>
      <c r="E18502" s="35" cm="1">
        <f t="array" ref="E18502">INDEX('Curva Juros'!$B$7:$B$73,MATCH(C18502,'Curva Juros'!$A$7:$A$73,1)) +
(C18502-INDEX('Curva Juros'!$A$7:$A$73,MATCH(C18502,'Curva Juros'!$A$7:$A$73,1))) *
(INDEX('Curva Juros'!$B$7:$B$73,MATCH(C18502,'Curva Juros'!$A$7:$A$73,1)+1) -
INDEX('Curva Juros'!$B$7:$B$73,MATCH(C18502,'Curva Juros'!$A$7:$A$73,1))) /
(INDEX('Curva Juros'!$A$7:$A$73,MATCH(C18502,'Curva Juros'!$A$7:$A$73,1)+1) -
INDEX('Curva Juros'!$A$7:$A$73,MATCH(C18502,'Curva Juros'!$A$7:$A$73,1)))</f>
        <v>7.4084901587301584</v>
      </c>
      <c r="F18502" s="24">
        <f t="shared" si="289"/>
        <v>-2.7809015873015708E-3</v>
      </c>
      <c r="G18502" s="24"/>
    </row>
    <row r="18503" spans="1:7" x14ac:dyDescent="0.25">
      <c r="A18503" s="6" t="s">
        <v>389</v>
      </c>
      <c r="B18503" s="7">
        <v>45786</v>
      </c>
      <c r="C18503" s="8">
        <v>2170.98</v>
      </c>
      <c r="D18503" s="20">
        <v>6.8840999999999999E-2</v>
      </c>
      <c r="E18503" s="35" cm="1">
        <f t="array" ref="E18503">INDEX('Curva Juros'!$B$7:$B$73,MATCH(C18503,'Curva Juros'!$A$7:$A$73,1)) +
(C18503-INDEX('Curva Juros'!$A$7:$A$73,MATCH(C18503,'Curva Juros'!$A$7:$A$73,1))) *
(INDEX('Curva Juros'!$B$7:$B$73,MATCH(C18503,'Curva Juros'!$A$7:$A$73,1)+1) -
INDEX('Curva Juros'!$B$7:$B$73,MATCH(C18503,'Curva Juros'!$A$7:$A$73,1))) /
(INDEX('Curva Juros'!$A$7:$A$73,MATCH(C18503,'Curva Juros'!$A$7:$A$73,1)+1) -
INDEX('Curva Juros'!$A$7:$A$73,MATCH(C18503,'Curva Juros'!$A$7:$A$73,1)))</f>
        <v>7.4070399999999994</v>
      </c>
      <c r="F18503" s="24">
        <f t="shared" si="289"/>
        <v>-5.2293999999999952E-3</v>
      </c>
      <c r="G18503" s="24"/>
    </row>
    <row r="18504" spans="1:7" x14ac:dyDescent="0.25">
      <c r="A18504" s="3" t="s">
        <v>389</v>
      </c>
      <c r="B18504" s="4">
        <v>45793</v>
      </c>
      <c r="C18504" s="5">
        <v>2168.15</v>
      </c>
      <c r="D18504" s="19">
        <v>6.8339999999999998E-2</v>
      </c>
      <c r="E18504" s="35" cm="1">
        <f t="array" ref="E18504">INDEX('Curva Juros'!$B$7:$B$73,MATCH(C18504,'Curva Juros'!$A$7:$A$73,1)) +
(C18504-INDEX('Curva Juros'!$A$7:$A$73,MATCH(C18504,'Curva Juros'!$A$7:$A$73,1))) *
(INDEX('Curva Juros'!$B$7:$B$73,MATCH(C18504,'Curva Juros'!$A$7:$A$73,1)+1) -
INDEX('Curva Juros'!$B$7:$B$73,MATCH(C18504,'Curva Juros'!$A$7:$A$73,1))) /
(INDEX('Curva Juros'!$A$7:$A$73,MATCH(C18504,'Curva Juros'!$A$7:$A$73,1)+1) -
INDEX('Curva Juros'!$A$7:$A$73,MATCH(C18504,'Curva Juros'!$A$7:$A$73,1)))</f>
        <v>7.4077587301587302</v>
      </c>
      <c r="F18504" s="24">
        <f t="shared" si="289"/>
        <v>-5.7375873015872991E-3</v>
      </c>
      <c r="G18504" s="24"/>
    </row>
    <row r="18505" spans="1:7" x14ac:dyDescent="0.25">
      <c r="A18505" s="6" t="s">
        <v>389</v>
      </c>
      <c r="B18505" s="7">
        <v>45800</v>
      </c>
      <c r="C18505" s="8">
        <v>2161.1</v>
      </c>
      <c r="D18505" s="20">
        <v>6.8811999999999998E-2</v>
      </c>
      <c r="E18505" s="35" cm="1">
        <f t="array" ref="E18505">INDEX('Curva Juros'!$B$7:$B$73,MATCH(C18505,'Curva Juros'!$A$7:$A$73,1)) +
(C18505-INDEX('Curva Juros'!$A$7:$A$73,MATCH(C18505,'Curva Juros'!$A$7:$A$73,1))) *
(INDEX('Curva Juros'!$B$7:$B$73,MATCH(C18505,'Curva Juros'!$A$7:$A$73,1)+1) -
INDEX('Curva Juros'!$B$7:$B$73,MATCH(C18505,'Curva Juros'!$A$7:$A$73,1))) /
(INDEX('Curva Juros'!$A$7:$A$73,MATCH(C18505,'Curva Juros'!$A$7:$A$73,1)+1) -
INDEX('Curva Juros'!$A$7:$A$73,MATCH(C18505,'Curva Juros'!$A$7:$A$73,1)))</f>
        <v>7.4095492063492063</v>
      </c>
      <c r="F18505" s="24">
        <f t="shared" si="289"/>
        <v>-5.2834920634920596E-3</v>
      </c>
      <c r="G18505" s="24"/>
    </row>
    <row r="18506" spans="1:7" x14ac:dyDescent="0.25">
      <c r="A18506" s="3" t="s">
        <v>389</v>
      </c>
      <c r="B18506" s="4">
        <v>45807</v>
      </c>
      <c r="C18506" s="5">
        <v>2148.34</v>
      </c>
      <c r="D18506" s="19">
        <v>7.0598999999999995E-2</v>
      </c>
      <c r="E18506" s="35" cm="1">
        <f t="array" ref="E18506">INDEX('Curva Juros'!$B$7:$B$73,MATCH(C18506,'Curva Juros'!$A$7:$A$73,1)) +
(C18506-INDEX('Curva Juros'!$A$7:$A$73,MATCH(C18506,'Curva Juros'!$A$7:$A$73,1))) *
(INDEX('Curva Juros'!$B$7:$B$73,MATCH(C18506,'Curva Juros'!$A$7:$A$73,1)+1) -
INDEX('Curva Juros'!$B$7:$B$73,MATCH(C18506,'Curva Juros'!$A$7:$A$73,1))) /
(INDEX('Curva Juros'!$A$7:$A$73,MATCH(C18506,'Curva Juros'!$A$7:$A$73,1)+1) -
INDEX('Curva Juros'!$A$7:$A$73,MATCH(C18506,'Curva Juros'!$A$7:$A$73,1)))</f>
        <v>7.4127898412698405</v>
      </c>
      <c r="F18506" s="24">
        <f t="shared" si="289"/>
        <v>-3.5288984126984058E-3</v>
      </c>
      <c r="G18506" s="24"/>
    </row>
    <row r="18507" spans="1:7" x14ac:dyDescent="0.25">
      <c r="A18507" s="6" t="s">
        <v>389</v>
      </c>
      <c r="B18507" s="7">
        <v>45814</v>
      </c>
      <c r="C18507" s="8">
        <v>2144.27</v>
      </c>
      <c r="D18507" s="20">
        <v>7.0385000000000003E-2</v>
      </c>
      <c r="E18507" s="35" cm="1">
        <f t="array" ref="E18507">INDEX('Curva Juros'!$B$7:$B$73,MATCH(C18507,'Curva Juros'!$A$7:$A$73,1)) +
(C18507-INDEX('Curva Juros'!$A$7:$A$73,MATCH(C18507,'Curva Juros'!$A$7:$A$73,1))) *
(INDEX('Curva Juros'!$B$7:$B$73,MATCH(C18507,'Curva Juros'!$A$7:$A$73,1)+1) -
INDEX('Curva Juros'!$B$7:$B$73,MATCH(C18507,'Curva Juros'!$A$7:$A$73,1))) /
(INDEX('Curva Juros'!$A$7:$A$73,MATCH(C18507,'Curva Juros'!$A$7:$A$73,1)+1) -
INDEX('Curva Juros'!$A$7:$A$73,MATCH(C18507,'Curva Juros'!$A$7:$A$73,1)))</f>
        <v>7.413823492063492</v>
      </c>
      <c r="F18507" s="24">
        <f t="shared" si="289"/>
        <v>-3.7532349206349236E-3</v>
      </c>
      <c r="G18507" s="24"/>
    </row>
    <row r="18508" spans="1:7" x14ac:dyDescent="0.25">
      <c r="A18508" s="3" t="s">
        <v>389</v>
      </c>
      <c r="B18508" s="4">
        <v>45821</v>
      </c>
      <c r="C18508" s="5">
        <v>2138.73</v>
      </c>
      <c r="D18508" s="19">
        <v>7.0508000000000001E-2</v>
      </c>
      <c r="E18508" s="35" cm="1">
        <f t="array" ref="E18508">INDEX('Curva Juros'!$B$7:$B$73,MATCH(C18508,'Curva Juros'!$A$7:$A$73,1)) +
(C18508-INDEX('Curva Juros'!$A$7:$A$73,MATCH(C18508,'Curva Juros'!$A$7:$A$73,1))) *
(INDEX('Curva Juros'!$B$7:$B$73,MATCH(C18508,'Curva Juros'!$A$7:$A$73,1)+1) -
INDEX('Curva Juros'!$B$7:$B$73,MATCH(C18508,'Curva Juros'!$A$7:$A$73,1))) /
(INDEX('Curva Juros'!$A$7:$A$73,MATCH(C18508,'Curva Juros'!$A$7:$A$73,1)+1) -
INDEX('Curva Juros'!$A$7:$A$73,MATCH(C18508,'Curva Juros'!$A$7:$A$73,1)))</f>
        <v>7.4152460476190472</v>
      </c>
      <c r="F18508" s="24">
        <f t="shared" si="289"/>
        <v>-3.6444604761904642E-3</v>
      </c>
      <c r="G18508" s="24"/>
    </row>
    <row r="18509" spans="1:7" x14ac:dyDescent="0.25">
      <c r="A18509" s="6" t="s">
        <v>389</v>
      </c>
      <c r="B18509" s="7">
        <v>45828</v>
      </c>
      <c r="C18509" s="8">
        <v>2136.59</v>
      </c>
      <c r="D18509" s="20">
        <v>7.0082000000000005E-2</v>
      </c>
      <c r="E18509" s="35" cm="1">
        <f t="array" ref="E18509">INDEX('Curva Juros'!$B$7:$B$73,MATCH(C18509,'Curva Juros'!$A$7:$A$73,1)) +
(C18509-INDEX('Curva Juros'!$A$7:$A$73,MATCH(C18509,'Curva Juros'!$A$7:$A$73,1))) *
(INDEX('Curva Juros'!$B$7:$B$73,MATCH(C18509,'Curva Juros'!$A$7:$A$73,1)+1) -
INDEX('Curva Juros'!$B$7:$B$73,MATCH(C18509,'Curva Juros'!$A$7:$A$73,1))) /
(INDEX('Curva Juros'!$A$7:$A$73,MATCH(C18509,'Curva Juros'!$A$7:$A$73,1)+1) -
INDEX('Curva Juros'!$A$7:$A$73,MATCH(C18509,'Curva Juros'!$A$7:$A$73,1)))</f>
        <v>7.4157997301587297</v>
      </c>
      <c r="F18509" s="24">
        <f t="shared" si="289"/>
        <v>-4.0759973015872947E-3</v>
      </c>
      <c r="G18509" s="24"/>
    </row>
    <row r="18510" spans="1:7" x14ac:dyDescent="0.25">
      <c r="A18510" s="3" t="s">
        <v>389</v>
      </c>
      <c r="B18510" s="4">
        <v>45835</v>
      </c>
      <c r="C18510" s="5">
        <v>2135.6799999999998</v>
      </c>
      <c r="D18510" s="19">
        <v>6.9140999999999994E-2</v>
      </c>
      <c r="E18510" s="35" cm="1">
        <f t="array" ref="E18510">INDEX('Curva Juros'!$B$7:$B$73,MATCH(C18510,'Curva Juros'!$A$7:$A$73,1)) +
(C18510-INDEX('Curva Juros'!$A$7:$A$73,MATCH(C18510,'Curva Juros'!$A$7:$A$73,1))) *
(INDEX('Curva Juros'!$B$7:$B$73,MATCH(C18510,'Curva Juros'!$A$7:$A$73,1)+1) -
INDEX('Curva Juros'!$B$7:$B$73,MATCH(C18510,'Curva Juros'!$A$7:$A$73,1))) /
(INDEX('Curva Juros'!$A$7:$A$73,MATCH(C18510,'Curva Juros'!$A$7:$A$73,1)+1) -
INDEX('Curva Juros'!$A$7:$A$73,MATCH(C18510,'Curva Juros'!$A$7:$A$73,1)))</f>
        <v>7.4160351746031745</v>
      </c>
      <c r="F18510" s="24">
        <f t="shared" si="289"/>
        <v>-5.0193517460317555E-3</v>
      </c>
      <c r="G18510" s="24"/>
    </row>
    <row r="18511" spans="1:7" x14ac:dyDescent="0.25">
      <c r="A18511" s="6" t="s">
        <v>389</v>
      </c>
      <c r="B18511" s="7">
        <v>45842</v>
      </c>
      <c r="C18511" s="8">
        <v>2132.4</v>
      </c>
      <c r="D18511" s="20">
        <v>6.8745000000000001E-2</v>
      </c>
      <c r="E18511" s="35" cm="1">
        <f t="array" ref="E18511">INDEX('Curva Juros'!$B$7:$B$73,MATCH(C18511,'Curva Juros'!$A$7:$A$73,1)) +
(C18511-INDEX('Curva Juros'!$A$7:$A$73,MATCH(C18511,'Curva Juros'!$A$7:$A$73,1))) *
(INDEX('Curva Juros'!$B$7:$B$73,MATCH(C18511,'Curva Juros'!$A$7:$A$73,1)+1) -
INDEX('Curva Juros'!$B$7:$B$73,MATCH(C18511,'Curva Juros'!$A$7:$A$73,1))) /
(INDEX('Curva Juros'!$A$7:$A$73,MATCH(C18511,'Curva Juros'!$A$7:$A$73,1)+1) -
INDEX('Curva Juros'!$A$7:$A$73,MATCH(C18511,'Curva Juros'!$A$7:$A$73,1)))</f>
        <v>7.4168838095238092</v>
      </c>
      <c r="F18511" s="24">
        <f t="shared" si="289"/>
        <v>-5.4238380952380955E-3</v>
      </c>
      <c r="G18511" s="24"/>
    </row>
    <row r="18512" spans="1:7" x14ac:dyDescent="0.25">
      <c r="A18512" s="3" t="s">
        <v>389</v>
      </c>
      <c r="B18512" s="4">
        <v>45849</v>
      </c>
      <c r="C18512" s="5">
        <v>2120.6</v>
      </c>
      <c r="D18512" s="19">
        <v>7.0307999999999995E-2</v>
      </c>
      <c r="E18512" s="35" cm="1">
        <f t="array" ref="E18512">INDEX('Curva Juros'!$B$7:$B$73,MATCH(C18512,'Curva Juros'!$A$7:$A$73,1)) +
(C18512-INDEX('Curva Juros'!$A$7:$A$73,MATCH(C18512,'Curva Juros'!$A$7:$A$73,1))) *
(INDEX('Curva Juros'!$B$7:$B$73,MATCH(C18512,'Curva Juros'!$A$7:$A$73,1)+1) -
INDEX('Curva Juros'!$B$7:$B$73,MATCH(C18512,'Curva Juros'!$A$7:$A$73,1))) /
(INDEX('Curva Juros'!$A$7:$A$73,MATCH(C18512,'Curva Juros'!$A$7:$A$73,1)+1) -
INDEX('Curva Juros'!$A$7:$A$73,MATCH(C18512,'Curva Juros'!$A$7:$A$73,1)))</f>
        <v>7.4199368253968254</v>
      </c>
      <c r="F18512" s="24">
        <f t="shared" si="289"/>
        <v>-3.8913682539682554E-3</v>
      </c>
      <c r="G18512" s="24"/>
    </row>
    <row r="18513" spans="1:7" x14ac:dyDescent="0.25">
      <c r="A18513" s="6" t="s">
        <v>389</v>
      </c>
      <c r="B18513" s="7">
        <v>45856</v>
      </c>
      <c r="C18513" s="8">
        <v>2110.5500000000002</v>
      </c>
      <c r="D18513" s="20">
        <v>7.1469000000000005E-2</v>
      </c>
      <c r="E18513" s="35" cm="1">
        <f t="array" ref="E18513">INDEX('Curva Juros'!$B$7:$B$73,MATCH(C18513,'Curva Juros'!$A$7:$A$73,1)) +
(C18513-INDEX('Curva Juros'!$A$7:$A$73,MATCH(C18513,'Curva Juros'!$A$7:$A$73,1))) *
(INDEX('Curva Juros'!$B$7:$B$73,MATCH(C18513,'Curva Juros'!$A$7:$A$73,1)+1) -
INDEX('Curva Juros'!$B$7:$B$73,MATCH(C18513,'Curva Juros'!$A$7:$A$73,1))) /
(INDEX('Curva Juros'!$A$7:$A$73,MATCH(C18513,'Curva Juros'!$A$7:$A$73,1)+1) -
INDEX('Curva Juros'!$A$7:$A$73,MATCH(C18513,'Curva Juros'!$A$7:$A$73,1)))</f>
        <v>7.4225370634920633</v>
      </c>
      <c r="F18513" s="24">
        <f t="shared" si="289"/>
        <v>-2.7563706349206241E-3</v>
      </c>
      <c r="G18513" s="24"/>
    </row>
    <row r="18514" spans="1:7" x14ac:dyDescent="0.25">
      <c r="A18514" s="3" t="s">
        <v>389</v>
      </c>
      <c r="B18514" s="4">
        <v>45863</v>
      </c>
      <c r="C18514" s="5">
        <v>2103.13</v>
      </c>
      <c r="D18514" s="19">
        <v>7.2024000000000005E-2</v>
      </c>
      <c r="E18514" s="35" cm="1">
        <f t="array" ref="E18514">INDEX('Curva Juros'!$B$7:$B$73,MATCH(C18514,'Curva Juros'!$A$7:$A$73,1)) +
(C18514-INDEX('Curva Juros'!$A$7:$A$73,MATCH(C18514,'Curva Juros'!$A$7:$A$73,1))) *
(INDEX('Curva Juros'!$B$7:$B$73,MATCH(C18514,'Curva Juros'!$A$7:$A$73,1)+1) -
INDEX('Curva Juros'!$B$7:$B$73,MATCH(C18514,'Curva Juros'!$A$7:$A$73,1))) /
(INDEX('Curva Juros'!$A$7:$A$73,MATCH(C18514,'Curva Juros'!$A$7:$A$73,1)+1) -
INDEX('Curva Juros'!$A$7:$A$73,MATCH(C18514,'Curva Juros'!$A$7:$A$73,1)))</f>
        <v>7.4244568412698406</v>
      </c>
      <c r="F18514" s="24">
        <f t="shared" si="289"/>
        <v>-2.2205684126983954E-3</v>
      </c>
      <c r="G18514" s="24"/>
    </row>
    <row r="18515" spans="1:7" x14ac:dyDescent="0.25">
      <c r="A18515" s="6" t="s">
        <v>389</v>
      </c>
      <c r="B18515" s="7">
        <v>45870</v>
      </c>
      <c r="C18515" s="8">
        <v>2100.36</v>
      </c>
      <c r="D18515" s="20">
        <v>7.1512000000000006E-2</v>
      </c>
      <c r="E18515" s="35" cm="1">
        <f t="array" ref="E18515">INDEX('Curva Juros'!$B$7:$B$73,MATCH(C18515,'Curva Juros'!$A$7:$A$73,1)) +
(C18515-INDEX('Curva Juros'!$A$7:$A$73,MATCH(C18515,'Curva Juros'!$A$7:$A$73,1))) *
(INDEX('Curva Juros'!$B$7:$B$73,MATCH(C18515,'Curva Juros'!$A$7:$A$73,1)+1) -
INDEX('Curva Juros'!$B$7:$B$73,MATCH(C18515,'Curva Juros'!$A$7:$A$73,1))) /
(INDEX('Curva Juros'!$A$7:$A$73,MATCH(C18515,'Curva Juros'!$A$7:$A$73,1)+1) -
INDEX('Curva Juros'!$A$7:$A$73,MATCH(C18515,'Curva Juros'!$A$7:$A$73,1)))</f>
        <v>7.4251735238095238</v>
      </c>
      <c r="F18515" s="24">
        <f t="shared" si="289"/>
        <v>-2.7397352380952311E-3</v>
      </c>
      <c r="G18515" s="24"/>
    </row>
    <row r="18516" spans="1:7" x14ac:dyDescent="0.25">
      <c r="A18516" s="3" t="s">
        <v>389</v>
      </c>
      <c r="B18516" s="4">
        <v>45877</v>
      </c>
      <c r="C18516" s="5">
        <v>2100.86</v>
      </c>
      <c r="D18516" s="19">
        <v>7.0248000000000005E-2</v>
      </c>
      <c r="E18516" s="35" cm="1">
        <f t="array" ref="E18516">INDEX('Curva Juros'!$B$7:$B$73,MATCH(C18516,'Curva Juros'!$A$7:$A$73,1)) +
(C18516-INDEX('Curva Juros'!$A$7:$A$73,MATCH(C18516,'Curva Juros'!$A$7:$A$73,1))) *
(INDEX('Curva Juros'!$B$7:$B$73,MATCH(C18516,'Curva Juros'!$A$7:$A$73,1)+1) -
INDEX('Curva Juros'!$B$7:$B$73,MATCH(C18516,'Curva Juros'!$A$7:$A$73,1))) /
(INDEX('Curva Juros'!$A$7:$A$73,MATCH(C18516,'Curva Juros'!$A$7:$A$73,1)+1) -
INDEX('Curva Juros'!$A$7:$A$73,MATCH(C18516,'Curva Juros'!$A$7:$A$73,1)))</f>
        <v>7.4250441587301585</v>
      </c>
      <c r="F18516" s="24">
        <f t="shared" si="289"/>
        <v>-4.0024415873015778E-3</v>
      </c>
      <c r="G18516" s="24"/>
    </row>
    <row r="18517" spans="1:7" x14ac:dyDescent="0.25">
      <c r="A18517" s="6" t="s">
        <v>389</v>
      </c>
      <c r="B18517" s="7">
        <v>45884</v>
      </c>
      <c r="C18517" s="8">
        <v>2095.79</v>
      </c>
      <c r="D18517" s="20">
        <v>7.0265999999999995E-2</v>
      </c>
      <c r="E18517" s="35" cm="1">
        <f t="array" ref="E18517">INDEX('Curva Juros'!$B$7:$B$73,MATCH(C18517,'Curva Juros'!$A$7:$A$73,1)) +
(C18517-INDEX('Curva Juros'!$A$7:$A$73,MATCH(C18517,'Curva Juros'!$A$7:$A$73,1))) *
(INDEX('Curva Juros'!$B$7:$B$73,MATCH(C18517,'Curva Juros'!$A$7:$A$73,1)+1) -
INDEX('Curva Juros'!$B$7:$B$73,MATCH(C18517,'Curva Juros'!$A$7:$A$73,1))) /
(INDEX('Curva Juros'!$A$7:$A$73,MATCH(C18517,'Curva Juros'!$A$7:$A$73,1)+1) -
INDEX('Curva Juros'!$A$7:$A$73,MATCH(C18517,'Curva Juros'!$A$7:$A$73,1)))</f>
        <v>7.4263559206349203</v>
      </c>
      <c r="F18517" s="24">
        <f t="shared" si="289"/>
        <v>-3.9975592063492132E-3</v>
      </c>
      <c r="G18517" s="24"/>
    </row>
    <row r="18518" spans="1:7" x14ac:dyDescent="0.25">
      <c r="A18518" s="3" t="s">
        <v>389</v>
      </c>
      <c r="B18518" s="4">
        <v>45891</v>
      </c>
      <c r="C18518" s="5">
        <v>2087.6799999999998</v>
      </c>
      <c r="D18518" s="19">
        <v>7.0979E-2</v>
      </c>
      <c r="E18518" s="35" cm="1">
        <f t="array" ref="E18518">INDEX('Curva Juros'!$B$7:$B$73,MATCH(C18518,'Curva Juros'!$A$7:$A$73,1)) +
(C18518-INDEX('Curva Juros'!$A$7:$A$73,MATCH(C18518,'Curva Juros'!$A$7:$A$73,1))) *
(INDEX('Curva Juros'!$B$7:$B$73,MATCH(C18518,'Curva Juros'!$A$7:$A$73,1)+1) -
INDEX('Curva Juros'!$B$7:$B$73,MATCH(C18518,'Curva Juros'!$A$7:$A$73,1))) /
(INDEX('Curva Juros'!$A$7:$A$73,MATCH(C18518,'Curva Juros'!$A$7:$A$73,1)+1) -
INDEX('Curva Juros'!$A$7:$A$73,MATCH(C18518,'Curva Juros'!$A$7:$A$73,1)))</f>
        <v>7.4284542222222223</v>
      </c>
      <c r="F18518" s="24">
        <f t="shared" si="289"/>
        <v>-3.3055422222222214E-3</v>
      </c>
      <c r="G18518" s="24"/>
    </row>
    <row r="18519" spans="1:7" x14ac:dyDescent="0.25">
      <c r="A18519" s="6" t="s">
        <v>389</v>
      </c>
      <c r="B18519" s="7">
        <v>45898</v>
      </c>
      <c r="C18519" s="8">
        <v>2083.5</v>
      </c>
      <c r="D18519" s="20">
        <v>7.0791999999999994E-2</v>
      </c>
      <c r="E18519" s="35" cm="1">
        <f t="array" ref="E18519">INDEX('Curva Juros'!$B$7:$B$73,MATCH(C18519,'Curva Juros'!$A$7:$A$73,1)) +
(C18519-INDEX('Curva Juros'!$A$7:$A$73,MATCH(C18519,'Curva Juros'!$A$7:$A$73,1))) *
(INDEX('Curva Juros'!$B$7:$B$73,MATCH(C18519,'Curva Juros'!$A$7:$A$73,1)+1) -
INDEX('Curva Juros'!$B$7:$B$73,MATCH(C18519,'Curva Juros'!$A$7:$A$73,1))) /
(INDEX('Curva Juros'!$A$7:$A$73,MATCH(C18519,'Curva Juros'!$A$7:$A$73,1)+1) -
INDEX('Curva Juros'!$A$7:$A$73,MATCH(C18519,'Curva Juros'!$A$7:$A$73,1)))</f>
        <v>7.4295357142857146</v>
      </c>
      <c r="F18519" s="24">
        <f t="shared" si="289"/>
        <v>-3.5033571428571553E-3</v>
      </c>
      <c r="G18519" s="24"/>
    </row>
    <row r="18520" spans="1:7" x14ac:dyDescent="0.25">
      <c r="A18520" s="3" t="s">
        <v>389</v>
      </c>
      <c r="B18520" s="4">
        <v>45905</v>
      </c>
      <c r="C18520" s="5">
        <v>2075.08</v>
      </c>
      <c r="D18520" s="19">
        <v>7.1576000000000001E-2</v>
      </c>
      <c r="E18520" s="35" cm="1">
        <f t="array" ref="E18520">INDEX('Curva Juros'!$B$7:$B$73,MATCH(C18520,'Curva Juros'!$A$7:$A$73,1)) +
(C18520-INDEX('Curva Juros'!$A$7:$A$73,MATCH(C18520,'Curva Juros'!$A$7:$A$73,1))) *
(INDEX('Curva Juros'!$B$7:$B$73,MATCH(C18520,'Curva Juros'!$A$7:$A$73,1)+1) -
INDEX('Curva Juros'!$B$7:$B$73,MATCH(C18520,'Curva Juros'!$A$7:$A$73,1))) /
(INDEX('Curva Juros'!$A$7:$A$73,MATCH(C18520,'Curva Juros'!$A$7:$A$73,1)+1) -
INDEX('Curva Juros'!$A$7:$A$73,MATCH(C18520,'Curva Juros'!$A$7:$A$73,1)))</f>
        <v>7.4317142222222223</v>
      </c>
      <c r="F18520" s="24">
        <f t="shared" si="289"/>
        <v>-2.7411422222222287E-3</v>
      </c>
      <c r="G18520" s="24"/>
    </row>
    <row r="18521" spans="1:7" x14ac:dyDescent="0.25">
      <c r="A18521" s="6" t="s">
        <v>389</v>
      </c>
      <c r="B18521" s="7">
        <v>45912</v>
      </c>
      <c r="C18521" s="8">
        <v>2079.17</v>
      </c>
      <c r="D18521" s="20">
        <v>6.9487999999999994E-2</v>
      </c>
      <c r="E18521" s="35" cm="1">
        <f t="array" ref="E18521">INDEX('Curva Juros'!$B$7:$B$73,MATCH(C18521,'Curva Juros'!$A$7:$A$73,1)) +
(C18521-INDEX('Curva Juros'!$A$7:$A$73,MATCH(C18521,'Curva Juros'!$A$7:$A$73,1))) *
(INDEX('Curva Juros'!$B$7:$B$73,MATCH(C18521,'Curva Juros'!$A$7:$A$73,1)+1) -
INDEX('Curva Juros'!$B$7:$B$73,MATCH(C18521,'Curva Juros'!$A$7:$A$73,1))) /
(INDEX('Curva Juros'!$A$7:$A$73,MATCH(C18521,'Curva Juros'!$A$7:$A$73,1)+1) -
INDEX('Curva Juros'!$A$7:$A$73,MATCH(C18521,'Curva Juros'!$A$7:$A$73,1)))</f>
        <v>7.4306560158730157</v>
      </c>
      <c r="F18521" s="24">
        <f t="shared" si="289"/>
        <v>-4.8185601587301674E-3</v>
      </c>
      <c r="G18521" s="24"/>
    </row>
    <row r="18522" spans="1:7" x14ac:dyDescent="0.25">
      <c r="A18522" s="3" t="s">
        <v>389</v>
      </c>
      <c r="B18522" s="4">
        <v>45919</v>
      </c>
      <c r="C18522" s="5">
        <v>2155</v>
      </c>
      <c r="D18522" s="19">
        <v>6.6063999999999998E-2</v>
      </c>
      <c r="E18522" s="35" cm="1">
        <f t="array" ref="E18522">INDEX('Curva Juros'!$B$7:$B$73,MATCH(C18522,'Curva Juros'!$A$7:$A$73,1)) +
(C18522-INDEX('Curva Juros'!$A$7:$A$73,MATCH(C18522,'Curva Juros'!$A$7:$A$73,1))) *
(INDEX('Curva Juros'!$B$7:$B$73,MATCH(C18522,'Curva Juros'!$A$7:$A$73,1)+1) -
INDEX('Curva Juros'!$B$7:$B$73,MATCH(C18522,'Curva Juros'!$A$7:$A$73,1))) /
(INDEX('Curva Juros'!$A$7:$A$73,MATCH(C18522,'Curva Juros'!$A$7:$A$73,1)+1) -
INDEX('Curva Juros'!$A$7:$A$73,MATCH(C18522,'Curva Juros'!$A$7:$A$73,1)))</f>
        <v>7.4110984126984123</v>
      </c>
      <c r="F18522" s="24">
        <f t="shared" si="289"/>
        <v>-8.0469841269841247E-3</v>
      </c>
      <c r="G18522" s="24"/>
    </row>
    <row r="18523" spans="1:7" x14ac:dyDescent="0.25">
      <c r="A18523" s="6" t="s">
        <v>389</v>
      </c>
      <c r="B18523" s="7">
        <v>45926</v>
      </c>
      <c r="C18523" s="8">
        <v>2153.6999999999998</v>
      </c>
      <c r="D18523" s="20">
        <v>6.5119999999999997E-2</v>
      </c>
      <c r="E18523" s="35" cm="1">
        <f t="array" ref="E18523">INDEX('Curva Juros'!$B$7:$B$73,MATCH(C18523,'Curva Juros'!$A$7:$A$73,1)) +
(C18523-INDEX('Curva Juros'!$A$7:$A$73,MATCH(C18523,'Curva Juros'!$A$7:$A$73,1))) *
(INDEX('Curva Juros'!$B$7:$B$73,MATCH(C18523,'Curva Juros'!$A$7:$A$73,1)+1) -
INDEX('Curva Juros'!$B$7:$B$73,MATCH(C18523,'Curva Juros'!$A$7:$A$73,1))) /
(INDEX('Curva Juros'!$A$7:$A$73,MATCH(C18523,'Curva Juros'!$A$7:$A$73,1)+1) -
INDEX('Curva Juros'!$A$7:$A$73,MATCH(C18523,'Curva Juros'!$A$7:$A$73,1)))</f>
        <v>7.411428571428571</v>
      </c>
      <c r="F18523" s="24">
        <f t="shared" si="289"/>
        <v>-8.9942857142857185E-3</v>
      </c>
      <c r="G18523" s="24"/>
    </row>
    <row r="18524" spans="1:7" x14ac:dyDescent="0.25">
      <c r="A18524" s="3" t="s">
        <v>389</v>
      </c>
      <c r="B18524" s="4">
        <v>45933</v>
      </c>
      <c r="C18524" s="5">
        <v>2144.1</v>
      </c>
      <c r="D18524" s="19">
        <v>6.6291000000000003E-2</v>
      </c>
      <c r="E18524" s="35" cm="1">
        <f t="array" ref="E18524">INDEX('Curva Juros'!$B$7:$B$73,MATCH(C18524,'Curva Juros'!$A$7:$A$73,1)) +
(C18524-INDEX('Curva Juros'!$A$7:$A$73,MATCH(C18524,'Curva Juros'!$A$7:$A$73,1))) *
(INDEX('Curva Juros'!$B$7:$B$73,MATCH(C18524,'Curva Juros'!$A$7:$A$73,1)+1) -
INDEX('Curva Juros'!$B$7:$B$73,MATCH(C18524,'Curva Juros'!$A$7:$A$73,1))) /
(INDEX('Curva Juros'!$A$7:$A$73,MATCH(C18524,'Curva Juros'!$A$7:$A$73,1)+1) -
INDEX('Curva Juros'!$A$7:$A$73,MATCH(C18524,'Curva Juros'!$A$7:$A$73,1)))</f>
        <v>7.4138666666666664</v>
      </c>
      <c r="F18524" s="24">
        <f t="shared" si="289"/>
        <v>-7.8476666666666556E-3</v>
      </c>
      <c r="G18524" s="24"/>
    </row>
    <row r="18525" spans="1:7" x14ac:dyDescent="0.25">
      <c r="A18525" s="6" t="s">
        <v>389</v>
      </c>
      <c r="B18525" s="7">
        <v>45940</v>
      </c>
      <c r="C18525" s="8">
        <v>2135.96</v>
      </c>
      <c r="D18525" s="20">
        <v>6.7088999999999996E-2</v>
      </c>
      <c r="E18525" s="35" cm="1">
        <f t="array" ref="E18525">INDEX('Curva Juros'!$B$7:$B$73,MATCH(C18525,'Curva Juros'!$A$7:$A$73,1)) +
(C18525-INDEX('Curva Juros'!$A$7:$A$73,MATCH(C18525,'Curva Juros'!$A$7:$A$73,1))) *
(INDEX('Curva Juros'!$B$7:$B$73,MATCH(C18525,'Curva Juros'!$A$7:$A$73,1)+1) -
INDEX('Curva Juros'!$B$7:$B$73,MATCH(C18525,'Curva Juros'!$A$7:$A$73,1))) /
(INDEX('Curva Juros'!$A$7:$A$73,MATCH(C18525,'Curva Juros'!$A$7:$A$73,1)+1) -
INDEX('Curva Juros'!$A$7:$A$73,MATCH(C18525,'Curva Juros'!$A$7:$A$73,1)))</f>
        <v>7.4159627301587294</v>
      </c>
      <c r="F18525" s="24">
        <f t="shared" si="289"/>
        <v>-7.0706273015872928E-3</v>
      </c>
      <c r="G18525" s="24"/>
    </row>
    <row r="18526" spans="1:7" x14ac:dyDescent="0.25">
      <c r="A18526" s="3" t="s">
        <v>389</v>
      </c>
      <c r="B18526" s="4">
        <v>45947</v>
      </c>
      <c r="C18526" s="5">
        <v>2125.91</v>
      </c>
      <c r="D18526" s="19">
        <v>6.8372000000000002E-2</v>
      </c>
      <c r="E18526" s="35" cm="1">
        <f t="array" ref="E18526">INDEX('Curva Juros'!$B$7:$B$73,MATCH(C18526,'Curva Juros'!$A$7:$A$73,1)) +
(C18526-INDEX('Curva Juros'!$A$7:$A$73,MATCH(C18526,'Curva Juros'!$A$7:$A$73,1))) *
(INDEX('Curva Juros'!$B$7:$B$73,MATCH(C18526,'Curva Juros'!$A$7:$A$73,1)+1) -
INDEX('Curva Juros'!$B$7:$B$73,MATCH(C18526,'Curva Juros'!$A$7:$A$73,1))) /
(INDEX('Curva Juros'!$A$7:$A$73,MATCH(C18526,'Curva Juros'!$A$7:$A$73,1)+1) -
INDEX('Curva Juros'!$A$7:$A$73,MATCH(C18526,'Curva Juros'!$A$7:$A$73,1)))</f>
        <v>7.4185629682539682</v>
      </c>
      <c r="F18526" s="24">
        <f t="shared" si="289"/>
        <v>-5.8136296825396783E-3</v>
      </c>
      <c r="G18526" s="24"/>
    </row>
    <row r="18527" spans="1:7" x14ac:dyDescent="0.25">
      <c r="A18527" s="6" t="s">
        <v>389</v>
      </c>
      <c r="B18527" s="7">
        <v>45954</v>
      </c>
      <c r="C18527" s="8">
        <v>2119.69</v>
      </c>
      <c r="D18527" s="20">
        <v>6.8682000000000007E-2</v>
      </c>
      <c r="E18527" s="35" cm="1">
        <f t="array" ref="E18527">INDEX('Curva Juros'!$B$7:$B$73,MATCH(C18527,'Curva Juros'!$A$7:$A$73,1)) +
(C18527-INDEX('Curva Juros'!$A$7:$A$73,MATCH(C18527,'Curva Juros'!$A$7:$A$73,1))) *
(INDEX('Curva Juros'!$B$7:$B$73,MATCH(C18527,'Curva Juros'!$A$7:$A$73,1)+1) -
INDEX('Curva Juros'!$B$7:$B$73,MATCH(C18527,'Curva Juros'!$A$7:$A$73,1))) /
(INDEX('Curva Juros'!$A$7:$A$73,MATCH(C18527,'Curva Juros'!$A$7:$A$73,1)+1) -
INDEX('Curva Juros'!$A$7:$A$73,MATCH(C18527,'Curva Juros'!$A$7:$A$73,1)))</f>
        <v>7.4201722698412693</v>
      </c>
      <c r="F18527" s="24">
        <f t="shared" si="289"/>
        <v>-5.5197226984126796E-3</v>
      </c>
      <c r="G18527" s="24"/>
    </row>
    <row r="18528" spans="1:7" x14ac:dyDescent="0.25">
      <c r="A18528" s="3" t="s">
        <v>389</v>
      </c>
      <c r="B18528" s="4">
        <v>45961</v>
      </c>
      <c r="C18528" s="5">
        <v>2108.1</v>
      </c>
      <c r="D18528" s="19">
        <v>7.0348999999999995E-2</v>
      </c>
      <c r="E18528" s="35" cm="1">
        <f t="array" ref="E18528">INDEX('Curva Juros'!$B$7:$B$73,MATCH(C18528,'Curva Juros'!$A$7:$A$73,1)) +
(C18528-INDEX('Curva Juros'!$A$7:$A$73,MATCH(C18528,'Curva Juros'!$A$7:$A$73,1))) *
(INDEX('Curva Juros'!$B$7:$B$73,MATCH(C18528,'Curva Juros'!$A$7:$A$73,1)+1) -
INDEX('Curva Juros'!$B$7:$B$73,MATCH(C18528,'Curva Juros'!$A$7:$A$73,1))) /
(INDEX('Curva Juros'!$A$7:$A$73,MATCH(C18528,'Curva Juros'!$A$7:$A$73,1)+1) -
INDEX('Curva Juros'!$A$7:$A$73,MATCH(C18528,'Curva Juros'!$A$7:$A$73,1)))</f>
        <v>7.4231709523809526</v>
      </c>
      <c r="F18528" s="24">
        <f t="shared" si="289"/>
        <v>-3.8827095238095355E-3</v>
      </c>
      <c r="G18528" s="24"/>
    </row>
    <row r="18529" spans="1:7" x14ac:dyDescent="0.25">
      <c r="A18529" s="6" t="s">
        <v>389</v>
      </c>
      <c r="B18529" s="7">
        <v>45968</v>
      </c>
      <c r="C18529" s="8">
        <v>2106.5300000000002</v>
      </c>
      <c r="D18529" s="20">
        <v>6.9481000000000001E-2</v>
      </c>
      <c r="E18529" s="35" cm="1">
        <f t="array" ref="E18529">INDEX('Curva Juros'!$B$7:$B$73,MATCH(C18529,'Curva Juros'!$A$7:$A$73,1)) +
(C18529-INDEX('Curva Juros'!$A$7:$A$73,MATCH(C18529,'Curva Juros'!$A$7:$A$73,1))) *
(INDEX('Curva Juros'!$B$7:$B$73,MATCH(C18529,'Curva Juros'!$A$7:$A$73,1)+1) -
INDEX('Curva Juros'!$B$7:$B$73,MATCH(C18529,'Curva Juros'!$A$7:$A$73,1))) /
(INDEX('Curva Juros'!$A$7:$A$73,MATCH(C18529,'Curva Juros'!$A$7:$A$73,1)+1) -
INDEX('Curva Juros'!$A$7:$A$73,MATCH(C18529,'Curva Juros'!$A$7:$A$73,1)))</f>
        <v>7.4235771587301587</v>
      </c>
      <c r="F18529" s="24">
        <f t="shared" si="289"/>
        <v>-4.7547715873015872E-3</v>
      </c>
      <c r="G18529" s="24"/>
    </row>
    <row r="18530" spans="1:7" x14ac:dyDescent="0.25">
      <c r="A18530" s="3" t="s">
        <v>389</v>
      </c>
      <c r="B18530" s="4">
        <v>45975</v>
      </c>
      <c r="C18530" s="5">
        <v>2105.21</v>
      </c>
      <c r="D18530" s="19">
        <v>6.855E-2</v>
      </c>
      <c r="E18530" s="35" cm="1">
        <f t="array" ref="E18530">INDEX('Curva Juros'!$B$7:$B$73,MATCH(C18530,'Curva Juros'!$A$7:$A$73,1)) +
(C18530-INDEX('Curva Juros'!$A$7:$A$73,MATCH(C18530,'Curva Juros'!$A$7:$A$73,1))) *
(INDEX('Curva Juros'!$B$7:$B$73,MATCH(C18530,'Curva Juros'!$A$7:$A$73,1)+1) -
INDEX('Curva Juros'!$B$7:$B$73,MATCH(C18530,'Curva Juros'!$A$7:$A$73,1))) /
(INDEX('Curva Juros'!$A$7:$A$73,MATCH(C18530,'Curva Juros'!$A$7:$A$73,1)+1) -
INDEX('Curva Juros'!$A$7:$A$73,MATCH(C18530,'Curva Juros'!$A$7:$A$73,1)))</f>
        <v>7.4239186825396821</v>
      </c>
      <c r="F18530" s="24">
        <f t="shared" si="289"/>
        <v>-5.6891868253968192E-3</v>
      </c>
      <c r="G18530" s="24"/>
    </row>
    <row r="18531" spans="1:7" x14ac:dyDescent="0.25">
      <c r="A18531" s="6" t="s">
        <v>389</v>
      </c>
      <c r="B18531" s="7">
        <v>45982</v>
      </c>
      <c r="C18531" s="8">
        <v>2101.6999999999998</v>
      </c>
      <c r="D18531" s="20">
        <v>6.8426000000000001E-2</v>
      </c>
      <c r="E18531" s="35" cm="1">
        <f t="array" ref="E18531">INDEX('Curva Juros'!$B$7:$B$73,MATCH(C18531,'Curva Juros'!$A$7:$A$73,1)) +
(C18531-INDEX('Curva Juros'!$A$7:$A$73,MATCH(C18531,'Curva Juros'!$A$7:$A$73,1))) *
(INDEX('Curva Juros'!$B$7:$B$73,MATCH(C18531,'Curva Juros'!$A$7:$A$73,1)+1) -
INDEX('Curva Juros'!$B$7:$B$73,MATCH(C18531,'Curva Juros'!$A$7:$A$73,1))) /
(INDEX('Curva Juros'!$A$7:$A$73,MATCH(C18531,'Curva Juros'!$A$7:$A$73,1)+1) -
INDEX('Curva Juros'!$A$7:$A$73,MATCH(C18531,'Curva Juros'!$A$7:$A$73,1)))</f>
        <v>7.424826825396825</v>
      </c>
      <c r="F18531" s="24">
        <f t="shared" si="289"/>
        <v>-5.8222682539682546E-3</v>
      </c>
      <c r="G18531" s="24"/>
    </row>
    <row r="18532" spans="1:7" x14ac:dyDescent="0.25">
      <c r="A18532" s="3" t="s">
        <v>389</v>
      </c>
      <c r="B18532" s="4">
        <v>45989</v>
      </c>
      <c r="C18532" s="5">
        <v>2094.29</v>
      </c>
      <c r="D18532" s="19">
        <v>6.9037000000000001E-2</v>
      </c>
      <c r="E18532" s="35" cm="1">
        <f t="array" ref="E18532">INDEX('Curva Juros'!$B$7:$B$73,MATCH(C18532,'Curva Juros'!$A$7:$A$73,1)) +
(C18532-INDEX('Curva Juros'!$A$7:$A$73,MATCH(C18532,'Curva Juros'!$A$7:$A$73,1))) *
(INDEX('Curva Juros'!$B$7:$B$73,MATCH(C18532,'Curva Juros'!$A$7:$A$73,1)+1) -
INDEX('Curva Juros'!$B$7:$B$73,MATCH(C18532,'Curva Juros'!$A$7:$A$73,1))) /
(INDEX('Curva Juros'!$A$7:$A$73,MATCH(C18532,'Curva Juros'!$A$7:$A$73,1)+1) -
INDEX('Curva Juros'!$A$7:$A$73,MATCH(C18532,'Curva Juros'!$A$7:$A$73,1)))</f>
        <v>7.426744015873016</v>
      </c>
      <c r="F18532" s="24">
        <f t="shared" si="289"/>
        <v>-5.2304401587301569E-3</v>
      </c>
      <c r="G18532" s="24"/>
    </row>
    <row r="18533" spans="1:7" x14ac:dyDescent="0.25">
      <c r="A18533" s="6" t="s">
        <v>389</v>
      </c>
      <c r="B18533" s="7">
        <v>45996</v>
      </c>
      <c r="C18533" s="8">
        <v>2089.46</v>
      </c>
      <c r="D18533" s="20">
        <v>6.8994E-2</v>
      </c>
      <c r="E18533" s="35" cm="1">
        <f t="array" ref="E18533">INDEX('Curva Juros'!$B$7:$B$73,MATCH(C18533,'Curva Juros'!$A$7:$A$73,1)) +
(C18533-INDEX('Curva Juros'!$A$7:$A$73,MATCH(C18533,'Curva Juros'!$A$7:$A$73,1))) *
(INDEX('Curva Juros'!$B$7:$B$73,MATCH(C18533,'Curva Juros'!$A$7:$A$73,1)+1) -
INDEX('Curva Juros'!$B$7:$B$73,MATCH(C18533,'Curva Juros'!$A$7:$A$73,1))) /
(INDEX('Curva Juros'!$A$7:$A$73,MATCH(C18533,'Curva Juros'!$A$7:$A$73,1)+1) -
INDEX('Curva Juros'!$A$7:$A$73,MATCH(C18533,'Curva Juros'!$A$7:$A$73,1)))</f>
        <v>7.4279936825396824</v>
      </c>
      <c r="F18533" s="24">
        <f t="shared" si="289"/>
        <v>-5.2859368253968253E-3</v>
      </c>
      <c r="G18533" s="24"/>
    </row>
    <row r="18534" spans="1:7" x14ac:dyDescent="0.25">
      <c r="A18534" s="3" t="s">
        <v>389</v>
      </c>
      <c r="B18534" s="4">
        <v>46003</v>
      </c>
      <c r="C18534" s="5">
        <v>2085.62</v>
      </c>
      <c r="D18534" s="19">
        <v>6.8698999999999996E-2</v>
      </c>
      <c r="E18534" s="35" cm="1">
        <f t="array" ref="E18534">INDEX('Curva Juros'!$B$7:$B$73,MATCH(C18534,'Curva Juros'!$A$7:$A$73,1)) +
(C18534-INDEX('Curva Juros'!$A$7:$A$73,MATCH(C18534,'Curva Juros'!$A$7:$A$73,1))) *
(INDEX('Curva Juros'!$B$7:$B$73,MATCH(C18534,'Curva Juros'!$A$7:$A$73,1)+1) -
INDEX('Curva Juros'!$B$7:$B$73,MATCH(C18534,'Curva Juros'!$A$7:$A$73,1))) /
(INDEX('Curva Juros'!$A$7:$A$73,MATCH(C18534,'Curva Juros'!$A$7:$A$73,1)+1) -
INDEX('Curva Juros'!$A$7:$A$73,MATCH(C18534,'Curva Juros'!$A$7:$A$73,1)))</f>
        <v>7.4289872063492064</v>
      </c>
      <c r="F18534" s="24">
        <f t="shared" si="289"/>
        <v>-5.5908720634920694E-3</v>
      </c>
      <c r="G18534" s="24"/>
    </row>
    <row r="18535" spans="1:7" x14ac:dyDescent="0.25">
      <c r="A18535" s="6" t="s">
        <v>389</v>
      </c>
      <c r="B18535" s="7">
        <v>46010</v>
      </c>
      <c r="C18535" s="8">
        <v>2076.9899999999998</v>
      </c>
      <c r="D18535" s="20">
        <v>6.9617999999999999E-2</v>
      </c>
      <c r="E18535" s="35" cm="1">
        <f t="array" ref="E18535">INDEX('Curva Juros'!$B$7:$B$73,MATCH(C18535,'Curva Juros'!$A$7:$A$73,1)) +
(C18535-INDEX('Curva Juros'!$A$7:$A$73,MATCH(C18535,'Curva Juros'!$A$7:$A$73,1))) *
(INDEX('Curva Juros'!$B$7:$B$73,MATCH(C18535,'Curva Juros'!$A$7:$A$73,1)+1) -
INDEX('Curva Juros'!$B$7:$B$73,MATCH(C18535,'Curva Juros'!$A$7:$A$73,1))) /
(INDEX('Curva Juros'!$A$7:$A$73,MATCH(C18535,'Curva Juros'!$A$7:$A$73,1)+1) -
INDEX('Curva Juros'!$A$7:$A$73,MATCH(C18535,'Curva Juros'!$A$7:$A$73,1)))</f>
        <v>7.431220047619048</v>
      </c>
      <c r="F18535" s="24">
        <f t="shared" si="289"/>
        <v>-4.6942004761904854E-3</v>
      </c>
      <c r="G18535" s="24"/>
    </row>
    <row r="18536" spans="1:7" x14ac:dyDescent="0.25">
      <c r="A18536" s="3" t="s">
        <v>389</v>
      </c>
      <c r="B18536" s="4">
        <v>46017</v>
      </c>
      <c r="C18536" s="5">
        <v>2072.16</v>
      </c>
      <c r="D18536" s="19">
        <v>6.9827E-2</v>
      </c>
      <c r="E18536" s="35" cm="1">
        <f t="array" ref="E18536">INDEX('Curva Juros'!$B$7:$B$73,MATCH(C18536,'Curva Juros'!$A$7:$A$73,1)) +
(C18536-INDEX('Curva Juros'!$A$7:$A$73,MATCH(C18536,'Curva Juros'!$A$7:$A$73,1))) *
(INDEX('Curva Juros'!$B$7:$B$73,MATCH(C18536,'Curva Juros'!$A$7:$A$73,1)+1) -
INDEX('Curva Juros'!$B$7:$B$73,MATCH(C18536,'Curva Juros'!$A$7:$A$73,1))) /
(INDEX('Curva Juros'!$A$7:$A$73,MATCH(C18536,'Curva Juros'!$A$7:$A$73,1)+1) -
INDEX('Curva Juros'!$A$7:$A$73,MATCH(C18536,'Curva Juros'!$A$7:$A$73,1)))</f>
        <v>7.4324697142857143</v>
      </c>
      <c r="F18536" s="24">
        <f t="shared" si="289"/>
        <v>-4.4976971428571377E-3</v>
      </c>
      <c r="G18536" s="24"/>
    </row>
    <row r="18537" spans="1:7" x14ac:dyDescent="0.25">
      <c r="A18537" s="6" t="s">
        <v>389</v>
      </c>
      <c r="B18537" s="7">
        <v>46024</v>
      </c>
      <c r="C18537" s="8">
        <v>2068.79</v>
      </c>
      <c r="D18537" s="20">
        <v>6.9668999999999995E-2</v>
      </c>
      <c r="E18537" s="35" cm="1">
        <f t="array" ref="E18537">INDEX('Curva Juros'!$B$7:$B$73,MATCH(C18537,'Curva Juros'!$A$7:$A$73,1)) +
(C18537-INDEX('Curva Juros'!$A$7:$A$73,MATCH(C18537,'Curva Juros'!$A$7:$A$73,1))) *
(INDEX('Curva Juros'!$B$7:$B$73,MATCH(C18537,'Curva Juros'!$A$7:$A$73,1)+1) -
INDEX('Curva Juros'!$B$7:$B$73,MATCH(C18537,'Curva Juros'!$A$7:$A$73,1))) /
(INDEX('Curva Juros'!$A$7:$A$73,MATCH(C18537,'Curva Juros'!$A$7:$A$73,1)+1) -
INDEX('Curva Juros'!$A$7:$A$73,MATCH(C18537,'Curva Juros'!$A$7:$A$73,1)))</f>
        <v>7.4333416349206347</v>
      </c>
      <c r="F18537" s="24">
        <f t="shared" si="289"/>
        <v>-4.664416349206349E-3</v>
      </c>
      <c r="G18537" s="24"/>
    </row>
    <row r="18538" spans="1:7" x14ac:dyDescent="0.25">
      <c r="A18538" s="3" t="s">
        <v>389</v>
      </c>
      <c r="B18538" s="4">
        <v>46031</v>
      </c>
      <c r="C18538" s="5">
        <v>2062.65</v>
      </c>
      <c r="D18538" s="19">
        <v>6.9957000000000005E-2</v>
      </c>
      <c r="E18538" s="35" cm="1">
        <f t="array" ref="E18538">INDEX('Curva Juros'!$B$7:$B$73,MATCH(C18538,'Curva Juros'!$A$7:$A$73,1)) +
(C18538-INDEX('Curva Juros'!$A$7:$A$73,MATCH(C18538,'Curva Juros'!$A$7:$A$73,1))) *
(INDEX('Curva Juros'!$B$7:$B$73,MATCH(C18538,'Curva Juros'!$A$7:$A$73,1)+1) -
INDEX('Curva Juros'!$B$7:$B$73,MATCH(C18538,'Curva Juros'!$A$7:$A$73,1))) /
(INDEX('Curva Juros'!$A$7:$A$73,MATCH(C18538,'Curva Juros'!$A$7:$A$73,1)+1) -
INDEX('Curva Juros'!$A$7:$A$73,MATCH(C18538,'Curva Juros'!$A$7:$A$73,1)))</f>
        <v>7.4349302380952382</v>
      </c>
      <c r="F18538" s="24">
        <f t="shared" si="289"/>
        <v>-4.3923023809523815E-3</v>
      </c>
      <c r="G18538" s="24"/>
    </row>
    <row r="18539" spans="1:7" x14ac:dyDescent="0.25">
      <c r="A18539" s="6" t="s">
        <v>389</v>
      </c>
      <c r="B18539" s="7">
        <v>46038</v>
      </c>
      <c r="C18539" s="8">
        <v>2058.3200000000002</v>
      </c>
      <c r="D18539" s="20">
        <v>6.9789000000000004E-2</v>
      </c>
      <c r="E18539" s="35" cm="1">
        <f t="array" ref="E18539">INDEX('Curva Juros'!$B$7:$B$73,MATCH(C18539,'Curva Juros'!$A$7:$A$73,1)) +
(C18539-INDEX('Curva Juros'!$A$7:$A$73,MATCH(C18539,'Curva Juros'!$A$7:$A$73,1))) *
(INDEX('Curva Juros'!$B$7:$B$73,MATCH(C18539,'Curva Juros'!$A$7:$A$73,1)+1) -
INDEX('Curva Juros'!$B$7:$B$73,MATCH(C18539,'Curva Juros'!$A$7:$A$73,1))) /
(INDEX('Curva Juros'!$A$7:$A$73,MATCH(C18539,'Curva Juros'!$A$7:$A$73,1)+1) -
INDEX('Curva Juros'!$A$7:$A$73,MATCH(C18539,'Curva Juros'!$A$7:$A$73,1)))</f>
        <v>7.4360505396825394</v>
      </c>
      <c r="F18539" s="24">
        <f t="shared" si="289"/>
        <v>-4.5715053968253955E-3</v>
      </c>
      <c r="G18539" s="24"/>
    </row>
    <row r="18540" spans="1:7" x14ac:dyDescent="0.25">
      <c r="A18540" s="3" t="s">
        <v>389</v>
      </c>
      <c r="B18540" s="4">
        <v>46045</v>
      </c>
      <c r="C18540" s="5">
        <v>2059.4299999999998</v>
      </c>
      <c r="D18540" s="19">
        <v>6.8239999999999995E-2</v>
      </c>
      <c r="E18540" s="35" cm="1">
        <f t="array" ref="E18540">INDEX('Curva Juros'!$B$7:$B$73,MATCH(C18540,'Curva Juros'!$A$7:$A$73,1)) +
(C18540-INDEX('Curva Juros'!$A$7:$A$73,MATCH(C18540,'Curva Juros'!$A$7:$A$73,1))) *
(INDEX('Curva Juros'!$B$7:$B$73,MATCH(C18540,'Curva Juros'!$A$7:$A$73,1)+1) -
INDEX('Curva Juros'!$B$7:$B$73,MATCH(C18540,'Curva Juros'!$A$7:$A$73,1))) /
(INDEX('Curva Juros'!$A$7:$A$73,MATCH(C18540,'Curva Juros'!$A$7:$A$73,1)+1) -
INDEX('Curva Juros'!$A$7:$A$73,MATCH(C18540,'Curva Juros'!$A$7:$A$73,1)))</f>
        <v>7.4357633492063488</v>
      </c>
      <c r="F18540" s="24">
        <f t="shared" si="289"/>
        <v>-6.1176334920634984E-3</v>
      </c>
      <c r="G18540" s="24"/>
    </row>
    <row r="18541" spans="1:7" x14ac:dyDescent="0.25">
      <c r="A18541" s="6" t="s">
        <v>389</v>
      </c>
      <c r="B18541" s="7">
        <v>46052</v>
      </c>
      <c r="C18541" s="8">
        <v>2064.7800000000002</v>
      </c>
      <c r="D18541" s="20">
        <v>6.5609000000000001E-2</v>
      </c>
      <c r="E18541" s="35" cm="1">
        <f t="array" ref="E18541">INDEX('Curva Juros'!$B$7:$B$73,MATCH(C18541,'Curva Juros'!$A$7:$A$73,1)) +
(C18541-INDEX('Curva Juros'!$A$7:$A$73,MATCH(C18541,'Curva Juros'!$A$7:$A$73,1))) *
(INDEX('Curva Juros'!$B$7:$B$73,MATCH(C18541,'Curva Juros'!$A$7:$A$73,1)+1) -
INDEX('Curva Juros'!$B$7:$B$73,MATCH(C18541,'Curva Juros'!$A$7:$A$73,1))) /
(INDEX('Curva Juros'!$A$7:$A$73,MATCH(C18541,'Curva Juros'!$A$7:$A$73,1)+1) -
INDEX('Curva Juros'!$A$7:$A$73,MATCH(C18541,'Curva Juros'!$A$7:$A$73,1)))</f>
        <v>7.4343791428571429</v>
      </c>
      <c r="F18541" s="24">
        <f t="shared" si="289"/>
        <v>-8.734791428571434E-3</v>
      </c>
      <c r="G18541" s="24"/>
    </row>
    <row r="18542" spans="1:7" x14ac:dyDescent="0.25">
      <c r="A18542" s="3" t="s">
        <v>389</v>
      </c>
      <c r="B18542" s="4">
        <v>46059</v>
      </c>
      <c r="C18542" s="5">
        <v>2054.88</v>
      </c>
      <c r="D18542" s="19">
        <v>6.6857E-2</v>
      </c>
      <c r="E18542" s="35" cm="1">
        <f t="array" ref="E18542">INDEX('Curva Juros'!$B$7:$B$73,MATCH(C18542,'Curva Juros'!$A$7:$A$73,1)) +
(C18542-INDEX('Curva Juros'!$A$7:$A$73,MATCH(C18542,'Curva Juros'!$A$7:$A$73,1))) *
(INDEX('Curva Juros'!$B$7:$B$73,MATCH(C18542,'Curva Juros'!$A$7:$A$73,1)+1) -
INDEX('Curva Juros'!$B$7:$B$73,MATCH(C18542,'Curva Juros'!$A$7:$A$73,1))) /
(INDEX('Curva Juros'!$A$7:$A$73,MATCH(C18542,'Curva Juros'!$A$7:$A$73,1)+1) -
INDEX('Curva Juros'!$A$7:$A$73,MATCH(C18542,'Curva Juros'!$A$7:$A$73,1)))</f>
        <v>7.436940571428571</v>
      </c>
      <c r="F18542" s="24">
        <f t="shared" si="289"/>
        <v>-7.5124057142857137E-3</v>
      </c>
      <c r="G18542" s="24"/>
    </row>
    <row r="18543" spans="1:7" x14ac:dyDescent="0.25">
      <c r="A18543" s="6" t="s">
        <v>389</v>
      </c>
      <c r="B18543" s="7">
        <v>46066</v>
      </c>
      <c r="C18543" s="8">
        <v>2051.1799999999998</v>
      </c>
      <c r="D18543" s="20">
        <v>6.6527000000000003E-2</v>
      </c>
      <c r="E18543" s="35" cm="1">
        <f t="array" ref="E18543">INDEX('Curva Juros'!$B$7:$B$73,MATCH(C18543,'Curva Juros'!$A$7:$A$73,1)) +
(C18543-INDEX('Curva Juros'!$A$7:$A$73,MATCH(C18543,'Curva Juros'!$A$7:$A$73,1))) *
(INDEX('Curva Juros'!$B$7:$B$73,MATCH(C18543,'Curva Juros'!$A$7:$A$73,1)+1) -
INDEX('Curva Juros'!$B$7:$B$73,MATCH(C18543,'Curva Juros'!$A$7:$A$73,1))) /
(INDEX('Curva Juros'!$A$7:$A$73,MATCH(C18543,'Curva Juros'!$A$7:$A$73,1)+1) -
INDEX('Curva Juros'!$A$7:$A$73,MATCH(C18543,'Curva Juros'!$A$7:$A$73,1)))</f>
        <v>7.4378978730158734</v>
      </c>
      <c r="F18543" s="24">
        <f t="shared" si="289"/>
        <v>-7.8519787301587346E-3</v>
      </c>
      <c r="G18543" s="24"/>
    </row>
    <row r="18544" spans="1:7" x14ac:dyDescent="0.25">
      <c r="A18544" s="3" t="s">
        <v>389</v>
      </c>
      <c r="B18544" s="4">
        <v>46073</v>
      </c>
      <c r="C18544" s="5">
        <v>2047.39</v>
      </c>
      <c r="D18544" s="19">
        <v>6.6727999999999996E-2</v>
      </c>
      <c r="E18544" s="35" cm="1">
        <f t="array" ref="E18544">INDEX('Curva Juros'!$B$7:$B$73,MATCH(C18544,'Curva Juros'!$A$7:$A$73,1)) +
(C18544-INDEX('Curva Juros'!$A$7:$A$73,MATCH(C18544,'Curva Juros'!$A$7:$A$73,1))) *
(INDEX('Curva Juros'!$B$7:$B$73,MATCH(C18544,'Curva Juros'!$A$7:$A$73,1)+1) -
INDEX('Curva Juros'!$B$7:$B$73,MATCH(C18544,'Curva Juros'!$A$7:$A$73,1))) /
(INDEX('Curva Juros'!$A$7:$A$73,MATCH(C18544,'Curva Juros'!$A$7:$A$73,1)+1) -
INDEX('Curva Juros'!$A$7:$A$73,MATCH(C18544,'Curva Juros'!$A$7:$A$73,1)))</f>
        <v>7.4388784603174605</v>
      </c>
      <c r="F18544" s="24">
        <f t="shared" si="289"/>
        <v>-7.6607846031746113E-3</v>
      </c>
      <c r="G18544" s="24"/>
    </row>
    <row r="18545" spans="1:7" x14ac:dyDescent="0.25">
      <c r="A18545" s="6" t="s">
        <v>389</v>
      </c>
      <c r="B18545" s="7">
        <v>46080</v>
      </c>
      <c r="C18545" s="8">
        <v>2046.31</v>
      </c>
      <c r="D18545" s="20">
        <v>6.5728999999999996E-2</v>
      </c>
      <c r="E18545" s="35" cm="1">
        <f t="array" ref="E18545">INDEX('Curva Juros'!$B$7:$B$73,MATCH(C18545,'Curva Juros'!$A$7:$A$73,1)) +
(C18545-INDEX('Curva Juros'!$A$7:$A$73,MATCH(C18545,'Curva Juros'!$A$7:$A$73,1))) *
(INDEX('Curva Juros'!$B$7:$B$73,MATCH(C18545,'Curva Juros'!$A$7:$A$73,1)+1) -
INDEX('Curva Juros'!$B$7:$B$73,MATCH(C18545,'Curva Juros'!$A$7:$A$73,1))) /
(INDEX('Curva Juros'!$A$7:$A$73,MATCH(C18545,'Curva Juros'!$A$7:$A$73,1)+1) -
INDEX('Curva Juros'!$A$7:$A$73,MATCH(C18545,'Curva Juros'!$A$7:$A$73,1)))</f>
        <v>7.4391578888888885</v>
      </c>
      <c r="F18545" s="24">
        <f t="shared" si="289"/>
        <v>-8.6625788888888833E-3</v>
      </c>
      <c r="G18545" s="24"/>
    </row>
    <row r="18546" spans="1:7" x14ac:dyDescent="0.25">
      <c r="A18546" s="3" t="s">
        <v>390</v>
      </c>
      <c r="B18546" s="4">
        <v>45723</v>
      </c>
      <c r="C18546" s="5">
        <v>298.58999999999997</v>
      </c>
      <c r="D18546" s="19">
        <v>8.9251999999999998E-2</v>
      </c>
      <c r="E18546" s="35" cm="1">
        <f t="array" ref="E18546">INDEX('Curva Juros'!$B$7:$B$73,MATCH(C18546,'Curva Juros'!$A$7:$A$73,1)) +
(C18546-INDEX('Curva Juros'!$A$7:$A$73,MATCH(C18546,'Curva Juros'!$A$7:$A$73,1))) *
(INDEX('Curva Juros'!$B$7:$B$73,MATCH(C18546,'Curva Juros'!$A$7:$A$73,1)+1) -
INDEX('Curva Juros'!$B$7:$B$73,MATCH(C18546,'Curva Juros'!$A$7:$A$73,1))) /
(INDEX('Curva Juros'!$A$7:$A$73,MATCH(C18546,'Curva Juros'!$A$7:$A$73,1)+1) -
INDEX('Curva Juros'!$A$7:$A$73,MATCH(C18546,'Curva Juros'!$A$7:$A$73,1)))</f>
        <v>8.3581700714285727</v>
      </c>
      <c r="F18546" s="24">
        <f t="shared" si="289"/>
        <v>5.6702992857142753E-3</v>
      </c>
      <c r="G18546" s="24"/>
    </row>
    <row r="18547" spans="1:7" x14ac:dyDescent="0.25">
      <c r="A18547" s="6" t="s">
        <v>390</v>
      </c>
      <c r="B18547" s="7">
        <v>45730</v>
      </c>
      <c r="C18547" s="8">
        <v>293.64999999999998</v>
      </c>
      <c r="D18547" s="20">
        <v>8.8898000000000005E-2</v>
      </c>
      <c r="E18547" s="35" cm="1">
        <f t="array" ref="E18547">INDEX('Curva Juros'!$B$7:$B$73,MATCH(C18547,'Curva Juros'!$A$7:$A$73,1)) +
(C18547-INDEX('Curva Juros'!$A$7:$A$73,MATCH(C18547,'Curva Juros'!$A$7:$A$73,1))) *
(INDEX('Curva Juros'!$B$7:$B$73,MATCH(C18547,'Curva Juros'!$A$7:$A$73,1)+1) -
INDEX('Curva Juros'!$B$7:$B$73,MATCH(C18547,'Curva Juros'!$A$7:$A$73,1))) /
(INDEX('Curva Juros'!$A$7:$A$73,MATCH(C18547,'Curva Juros'!$A$7:$A$73,1)+1) -
INDEX('Curva Juros'!$A$7:$A$73,MATCH(C18547,'Curva Juros'!$A$7:$A$73,1)))</f>
        <v>8.3784358333333344</v>
      </c>
      <c r="F18547" s="24">
        <f t="shared" si="289"/>
        <v>5.1136416666666545E-3</v>
      </c>
      <c r="G18547" s="24"/>
    </row>
    <row r="18548" spans="1:7" x14ac:dyDescent="0.25">
      <c r="A18548" s="3" t="s">
        <v>390</v>
      </c>
      <c r="B18548" s="4">
        <v>45737</v>
      </c>
      <c r="C18548" s="5">
        <v>288.02</v>
      </c>
      <c r="D18548" s="19">
        <v>9.3156000000000003E-2</v>
      </c>
      <c r="E18548" s="35" cm="1">
        <f t="array" ref="E18548">INDEX('Curva Juros'!$B$7:$B$73,MATCH(C18548,'Curva Juros'!$A$7:$A$73,1)) +
(C18548-INDEX('Curva Juros'!$A$7:$A$73,MATCH(C18548,'Curva Juros'!$A$7:$A$73,1))) *
(INDEX('Curva Juros'!$B$7:$B$73,MATCH(C18548,'Curva Juros'!$A$7:$A$73,1)+1) -
INDEX('Curva Juros'!$B$7:$B$73,MATCH(C18548,'Curva Juros'!$A$7:$A$73,1))) /
(INDEX('Curva Juros'!$A$7:$A$73,MATCH(C18548,'Curva Juros'!$A$7:$A$73,1)+1) -
INDEX('Curva Juros'!$A$7:$A$73,MATCH(C18548,'Curva Juros'!$A$7:$A$73,1)))</f>
        <v>8.4015322380952391</v>
      </c>
      <c r="F18548" s="24">
        <f t="shared" si="289"/>
        <v>9.1406776190476186E-3</v>
      </c>
      <c r="G18548" s="24"/>
    </row>
    <row r="18549" spans="1:7" x14ac:dyDescent="0.25">
      <c r="A18549" s="6" t="s">
        <v>390</v>
      </c>
      <c r="B18549" s="7">
        <v>45744</v>
      </c>
      <c r="C18549" s="8">
        <v>282.68</v>
      </c>
      <c r="D18549" s="20">
        <v>9.5418000000000003E-2</v>
      </c>
      <c r="E18549" s="35" cm="1">
        <f t="array" ref="E18549">INDEX('Curva Juros'!$B$7:$B$73,MATCH(C18549,'Curva Juros'!$A$7:$A$73,1)) +
(C18549-INDEX('Curva Juros'!$A$7:$A$73,MATCH(C18549,'Curva Juros'!$A$7:$A$73,1))) *
(INDEX('Curva Juros'!$B$7:$B$73,MATCH(C18549,'Curva Juros'!$A$7:$A$73,1)+1) -
INDEX('Curva Juros'!$B$7:$B$73,MATCH(C18549,'Curva Juros'!$A$7:$A$73,1))) /
(INDEX('Curva Juros'!$A$7:$A$73,MATCH(C18549,'Curva Juros'!$A$7:$A$73,1)+1) -
INDEX('Curva Juros'!$A$7:$A$73,MATCH(C18549,'Curva Juros'!$A$7:$A$73,1)))</f>
        <v>8.4234389523809536</v>
      </c>
      <c r="F18549" s="24">
        <f t="shared" si="289"/>
        <v>1.1183610476190473E-2</v>
      </c>
      <c r="G18549" s="24"/>
    </row>
    <row r="18550" spans="1:7" x14ac:dyDescent="0.25">
      <c r="A18550" s="3" t="s">
        <v>390</v>
      </c>
      <c r="B18550" s="4">
        <v>45751</v>
      </c>
      <c r="C18550" s="5">
        <v>277.74</v>
      </c>
      <c r="D18550" s="19">
        <v>9.5061999999999994E-2</v>
      </c>
      <c r="E18550" s="35" cm="1">
        <f t="array" ref="E18550">INDEX('Curva Juros'!$B$7:$B$73,MATCH(C18550,'Curva Juros'!$A$7:$A$73,1)) +
(C18550-INDEX('Curva Juros'!$A$7:$A$73,MATCH(C18550,'Curva Juros'!$A$7:$A$73,1))) *
(INDEX('Curva Juros'!$B$7:$B$73,MATCH(C18550,'Curva Juros'!$A$7:$A$73,1)+1) -
INDEX('Curva Juros'!$B$7:$B$73,MATCH(C18550,'Curva Juros'!$A$7:$A$73,1))) /
(INDEX('Curva Juros'!$A$7:$A$73,MATCH(C18550,'Curva Juros'!$A$7:$A$73,1)+1) -
INDEX('Curva Juros'!$A$7:$A$73,MATCH(C18550,'Curva Juros'!$A$7:$A$73,1)))</f>
        <v>8.4437047142857153</v>
      </c>
      <c r="F18550" s="24">
        <f t="shared" si="289"/>
        <v>1.0624952857142836E-2</v>
      </c>
      <c r="G18550" s="24"/>
    </row>
    <row r="18551" spans="1:7" x14ac:dyDescent="0.25">
      <c r="A18551" s="6" t="s">
        <v>390</v>
      </c>
      <c r="B18551" s="7">
        <v>45758</v>
      </c>
      <c r="C18551" s="8">
        <v>272.08999999999997</v>
      </c>
      <c r="D18551" s="20">
        <v>9.9474000000000007E-2</v>
      </c>
      <c r="E18551" s="35" cm="1">
        <f t="array" ref="E18551">INDEX('Curva Juros'!$B$7:$B$73,MATCH(C18551,'Curva Juros'!$A$7:$A$73,1)) +
(C18551-INDEX('Curva Juros'!$A$7:$A$73,MATCH(C18551,'Curva Juros'!$A$7:$A$73,1))) *
(INDEX('Curva Juros'!$B$7:$B$73,MATCH(C18551,'Curva Juros'!$A$7:$A$73,1)+1) -
INDEX('Curva Juros'!$B$7:$B$73,MATCH(C18551,'Curva Juros'!$A$7:$A$73,1))) /
(INDEX('Curva Juros'!$A$7:$A$73,MATCH(C18551,'Curva Juros'!$A$7:$A$73,1)+1) -
INDEX('Curva Juros'!$A$7:$A$73,MATCH(C18551,'Curva Juros'!$A$7:$A$73,1)))</f>
        <v>8.4668831666666673</v>
      </c>
      <c r="F18551" s="24">
        <f t="shared" si="289"/>
        <v>1.4805168333333341E-2</v>
      </c>
      <c r="G18551" s="24"/>
    </row>
    <row r="18552" spans="1:7" x14ac:dyDescent="0.25">
      <c r="A18552" s="3" t="s">
        <v>390</v>
      </c>
      <c r="B18552" s="4">
        <v>45772</v>
      </c>
      <c r="C18552" s="5">
        <v>264.92</v>
      </c>
      <c r="D18552" s="19">
        <v>9.3811000000000005E-2</v>
      </c>
      <c r="E18552" s="35" cm="1">
        <f t="array" ref="E18552">INDEX('Curva Juros'!$B$7:$B$73,MATCH(C18552,'Curva Juros'!$A$7:$A$73,1)) +
(C18552-INDEX('Curva Juros'!$A$7:$A$73,MATCH(C18552,'Curva Juros'!$A$7:$A$73,1))) *
(INDEX('Curva Juros'!$B$7:$B$73,MATCH(C18552,'Curva Juros'!$A$7:$A$73,1)+1) -
INDEX('Curva Juros'!$B$7:$B$73,MATCH(C18552,'Curva Juros'!$A$7:$A$73,1))) /
(INDEX('Curva Juros'!$A$7:$A$73,MATCH(C18552,'Curva Juros'!$A$7:$A$73,1)+1) -
INDEX('Curva Juros'!$A$7:$A$73,MATCH(C18552,'Curva Juros'!$A$7:$A$73,1)))</f>
        <v>8.496297238095238</v>
      </c>
      <c r="F18552" s="24">
        <f t="shared" si="289"/>
        <v>8.848027619047627E-3</v>
      </c>
      <c r="G18552" s="24"/>
    </row>
    <row r="18553" spans="1:7" x14ac:dyDescent="0.25">
      <c r="A18553" s="6" t="s">
        <v>390</v>
      </c>
      <c r="B18553" s="7">
        <v>45779</v>
      </c>
      <c r="C18553" s="8">
        <v>260.93</v>
      </c>
      <c r="D18553" s="20">
        <v>9.3756000000000006E-2</v>
      </c>
      <c r="E18553" s="35" cm="1">
        <f t="array" ref="E18553">INDEX('Curva Juros'!$B$7:$B$73,MATCH(C18553,'Curva Juros'!$A$7:$A$73,1)) +
(C18553-INDEX('Curva Juros'!$A$7:$A$73,MATCH(C18553,'Curva Juros'!$A$7:$A$73,1))) *
(INDEX('Curva Juros'!$B$7:$B$73,MATCH(C18553,'Curva Juros'!$A$7:$A$73,1)+1) -
INDEX('Curva Juros'!$B$7:$B$73,MATCH(C18553,'Curva Juros'!$A$7:$A$73,1))) /
(INDEX('Curva Juros'!$A$7:$A$73,MATCH(C18553,'Curva Juros'!$A$7:$A$73,1)+1) -
INDEX('Curva Juros'!$A$7:$A$73,MATCH(C18553,'Curva Juros'!$A$7:$A$73,1)))</f>
        <v>8.5126657380952384</v>
      </c>
      <c r="F18553" s="24">
        <f t="shared" si="289"/>
        <v>8.6293426190476169E-3</v>
      </c>
      <c r="G18553" s="24"/>
    </row>
    <row r="18554" spans="1:7" x14ac:dyDescent="0.25">
      <c r="A18554" s="3" t="s">
        <v>390</v>
      </c>
      <c r="B18554" s="4">
        <v>45786</v>
      </c>
      <c r="C18554" s="5">
        <v>255.49</v>
      </c>
      <c r="D18554" s="19">
        <v>9.6717999999999998E-2</v>
      </c>
      <c r="E18554" s="35" cm="1">
        <f t="array" ref="E18554">INDEX('Curva Juros'!$B$7:$B$73,MATCH(C18554,'Curva Juros'!$A$7:$A$73,1)) +
(C18554-INDEX('Curva Juros'!$A$7:$A$73,MATCH(C18554,'Curva Juros'!$A$7:$A$73,1))) *
(INDEX('Curva Juros'!$B$7:$B$73,MATCH(C18554,'Curva Juros'!$A$7:$A$73,1)+1) -
INDEX('Curva Juros'!$B$7:$B$73,MATCH(C18554,'Curva Juros'!$A$7:$A$73,1))) /
(INDEX('Curva Juros'!$A$7:$A$73,MATCH(C18554,'Curva Juros'!$A$7:$A$73,1)+1) -
INDEX('Curva Juros'!$A$7:$A$73,MATCH(C18554,'Curva Juros'!$A$7:$A$73,1)))</f>
        <v>8.5349826904761912</v>
      </c>
      <c r="F18554" s="24">
        <f t="shared" si="289"/>
        <v>1.136817309523809E-2</v>
      </c>
      <c r="G18554" s="24"/>
    </row>
    <row r="18555" spans="1:7" x14ac:dyDescent="0.25">
      <c r="A18555" s="6" t="s">
        <v>390</v>
      </c>
      <c r="B18555" s="7">
        <v>45793</v>
      </c>
      <c r="C18555" s="8">
        <v>250.67</v>
      </c>
      <c r="D18555" s="20">
        <v>9.5483999999999999E-2</v>
      </c>
      <c r="E18555" s="35" cm="1">
        <f t="array" ref="E18555">INDEX('Curva Juros'!$B$7:$B$73,MATCH(C18555,'Curva Juros'!$A$7:$A$73,1)) +
(C18555-INDEX('Curva Juros'!$A$7:$A$73,MATCH(C18555,'Curva Juros'!$A$7:$A$73,1))) *
(INDEX('Curva Juros'!$B$7:$B$73,MATCH(C18555,'Curva Juros'!$A$7:$A$73,1)+1) -
INDEX('Curva Juros'!$B$7:$B$73,MATCH(C18555,'Curva Juros'!$A$7:$A$73,1))) /
(INDEX('Curva Juros'!$A$7:$A$73,MATCH(C18555,'Curva Juros'!$A$7:$A$73,1)+1) -
INDEX('Curva Juros'!$A$7:$A$73,MATCH(C18555,'Curva Juros'!$A$7:$A$73,1)))</f>
        <v>8.5612911111111121</v>
      </c>
      <c r="F18555" s="24">
        <f t="shared" si="289"/>
        <v>9.8710888888888793E-3</v>
      </c>
      <c r="G18555" s="24"/>
    </row>
    <row r="18556" spans="1:7" x14ac:dyDescent="0.25">
      <c r="A18556" s="3" t="s">
        <v>390</v>
      </c>
      <c r="B18556" s="4">
        <v>45800</v>
      </c>
      <c r="C18556" s="5">
        <v>245.85</v>
      </c>
      <c r="D18556" s="19">
        <v>9.4298000000000007E-2</v>
      </c>
      <c r="E18556" s="35" cm="1">
        <f t="array" ref="E18556">INDEX('Curva Juros'!$B$7:$B$73,MATCH(C18556,'Curva Juros'!$A$7:$A$73,1)) +
(C18556-INDEX('Curva Juros'!$A$7:$A$73,MATCH(C18556,'Curva Juros'!$A$7:$A$73,1))) *
(INDEX('Curva Juros'!$B$7:$B$73,MATCH(C18556,'Curva Juros'!$A$7:$A$73,1)+1) -
INDEX('Curva Juros'!$B$7:$B$73,MATCH(C18556,'Curva Juros'!$A$7:$A$73,1))) /
(INDEX('Curva Juros'!$A$7:$A$73,MATCH(C18556,'Curva Juros'!$A$7:$A$73,1)+1) -
INDEX('Curva Juros'!$A$7:$A$73,MATCH(C18556,'Curva Juros'!$A$7:$A$73,1)))</f>
        <v>8.60474761904762</v>
      </c>
      <c r="F18556" s="24">
        <f t="shared" si="289"/>
        <v>8.2505238095238048E-3</v>
      </c>
      <c r="G18556" s="24"/>
    </row>
    <row r="18557" spans="1:7" x14ac:dyDescent="0.25">
      <c r="A18557" s="6" t="s">
        <v>390</v>
      </c>
      <c r="B18557" s="7">
        <v>45807</v>
      </c>
      <c r="C18557" s="8">
        <v>240.65</v>
      </c>
      <c r="D18557" s="20">
        <v>9.5640000000000003E-2</v>
      </c>
      <c r="E18557" s="35" cm="1">
        <f t="array" ref="E18557">INDEX('Curva Juros'!$B$7:$B$73,MATCH(C18557,'Curva Juros'!$A$7:$A$73,1)) +
(C18557-INDEX('Curva Juros'!$A$7:$A$73,MATCH(C18557,'Curva Juros'!$A$7:$A$73,1))) *
(INDEX('Curva Juros'!$B$7:$B$73,MATCH(C18557,'Curva Juros'!$A$7:$A$73,1)+1) -
INDEX('Curva Juros'!$B$7:$B$73,MATCH(C18557,'Curva Juros'!$A$7:$A$73,1))) /
(INDEX('Curva Juros'!$A$7:$A$73,MATCH(C18557,'Curva Juros'!$A$7:$A$73,1)+1) -
INDEX('Curva Juros'!$A$7:$A$73,MATCH(C18557,'Curva Juros'!$A$7:$A$73,1)))</f>
        <v>8.6516301587301587</v>
      </c>
      <c r="F18557" s="24">
        <f t="shared" si="289"/>
        <v>9.1236984126984166E-3</v>
      </c>
      <c r="G18557" s="24"/>
    </row>
    <row r="18558" spans="1:7" x14ac:dyDescent="0.25">
      <c r="A18558" s="3" t="s">
        <v>390</v>
      </c>
      <c r="B18558" s="4">
        <v>45814</v>
      </c>
      <c r="C18558" s="5">
        <v>235.13</v>
      </c>
      <c r="D18558" s="19">
        <v>9.9209000000000006E-2</v>
      </c>
      <c r="E18558" s="35" cm="1">
        <f t="array" ref="E18558">INDEX('Curva Juros'!$B$7:$B$73,MATCH(C18558,'Curva Juros'!$A$7:$A$73,1)) +
(C18558-INDEX('Curva Juros'!$A$7:$A$73,MATCH(C18558,'Curva Juros'!$A$7:$A$73,1))) *
(INDEX('Curva Juros'!$B$7:$B$73,MATCH(C18558,'Curva Juros'!$A$7:$A$73,1)+1) -
INDEX('Curva Juros'!$B$7:$B$73,MATCH(C18558,'Curva Juros'!$A$7:$A$73,1))) /
(INDEX('Curva Juros'!$A$7:$A$73,MATCH(C18558,'Curva Juros'!$A$7:$A$73,1)+1) -
INDEX('Curva Juros'!$A$7:$A$73,MATCH(C18558,'Curva Juros'!$A$7:$A$73,1)))</f>
        <v>8.7013977777777782</v>
      </c>
      <c r="F18558" s="24">
        <f t="shared" si="289"/>
        <v>1.2195022222222227E-2</v>
      </c>
      <c r="G18558" s="24"/>
    </row>
    <row r="18559" spans="1:7" x14ac:dyDescent="0.25">
      <c r="A18559" s="6" t="s">
        <v>390</v>
      </c>
      <c r="B18559" s="7">
        <v>45828</v>
      </c>
      <c r="C18559" s="8">
        <v>357.37</v>
      </c>
      <c r="D18559" s="20">
        <v>9.7327999999999998E-2</v>
      </c>
      <c r="E18559" s="35" cm="1">
        <f t="array" ref="E18559">INDEX('Curva Juros'!$B$7:$B$73,MATCH(C18559,'Curva Juros'!$A$7:$A$73,1)) +
(C18559-INDEX('Curva Juros'!$A$7:$A$73,MATCH(C18559,'Curva Juros'!$A$7:$A$73,1))) *
(INDEX('Curva Juros'!$B$7:$B$73,MATCH(C18559,'Curva Juros'!$A$7:$A$73,1)+1) -
INDEX('Curva Juros'!$B$7:$B$73,MATCH(C18559,'Curva Juros'!$A$7:$A$73,1))) /
(INDEX('Curva Juros'!$A$7:$A$73,MATCH(C18559,'Curva Juros'!$A$7:$A$73,1)+1) -
INDEX('Curva Juros'!$A$7:$A$73,MATCH(C18559,'Curva Juros'!$A$7:$A$73,1)))</f>
        <v>8.1170321190476198</v>
      </c>
      <c r="F18559" s="24">
        <f t="shared" si="289"/>
        <v>1.6157678809523804E-2</v>
      </c>
      <c r="G18559" s="24"/>
    </row>
    <row r="18560" spans="1:7" x14ac:dyDescent="0.25">
      <c r="A18560" s="3" t="s">
        <v>390</v>
      </c>
      <c r="B18560" s="4">
        <v>45835</v>
      </c>
      <c r="C18560" s="5">
        <v>352.22</v>
      </c>
      <c r="D18560" s="19">
        <v>9.9850999999999995E-2</v>
      </c>
      <c r="E18560" s="35" cm="1">
        <f t="array" ref="E18560">INDEX('Curva Juros'!$B$7:$B$73,MATCH(C18560,'Curva Juros'!$A$7:$A$73,1)) +
(C18560-INDEX('Curva Juros'!$A$7:$A$73,MATCH(C18560,'Curva Juros'!$A$7:$A$73,1))) *
(INDEX('Curva Juros'!$B$7:$B$73,MATCH(C18560,'Curva Juros'!$A$7:$A$73,1)+1) -
INDEX('Curva Juros'!$B$7:$B$73,MATCH(C18560,'Curva Juros'!$A$7:$A$73,1))) /
(INDEX('Curva Juros'!$A$7:$A$73,MATCH(C18560,'Curva Juros'!$A$7:$A$73,1)+1) -
INDEX('Curva Juros'!$A$7:$A$73,MATCH(C18560,'Curva Juros'!$A$7:$A$73,1)))</f>
        <v>8.1381593809523824</v>
      </c>
      <c r="F18560" s="24">
        <f t="shared" si="289"/>
        <v>1.846940619047617E-2</v>
      </c>
      <c r="G18560" s="24"/>
    </row>
    <row r="18561" spans="1:7" x14ac:dyDescent="0.25">
      <c r="A18561" s="6" t="s">
        <v>390</v>
      </c>
      <c r="B18561" s="7">
        <v>45842</v>
      </c>
      <c r="C18561" s="8">
        <v>347.31</v>
      </c>
      <c r="D18561" s="20">
        <v>9.8389000000000004E-2</v>
      </c>
      <c r="E18561" s="35" cm="1">
        <f t="array" ref="E18561">INDEX('Curva Juros'!$B$7:$B$73,MATCH(C18561,'Curva Juros'!$A$7:$A$73,1)) +
(C18561-INDEX('Curva Juros'!$A$7:$A$73,MATCH(C18561,'Curva Juros'!$A$7:$A$73,1))) *
(INDEX('Curva Juros'!$B$7:$B$73,MATCH(C18561,'Curva Juros'!$A$7:$A$73,1)+1) -
INDEX('Curva Juros'!$B$7:$B$73,MATCH(C18561,'Curva Juros'!$A$7:$A$73,1))) /
(INDEX('Curva Juros'!$A$7:$A$73,MATCH(C18561,'Curva Juros'!$A$7:$A$73,1)+1) -
INDEX('Curva Juros'!$A$7:$A$73,MATCH(C18561,'Curva Juros'!$A$7:$A$73,1)))</f>
        <v>8.1583020714285723</v>
      </c>
      <c r="F18561" s="24">
        <f t="shared" si="289"/>
        <v>1.6805979285714284E-2</v>
      </c>
      <c r="G18561" s="24"/>
    </row>
    <row r="18562" spans="1:7" x14ac:dyDescent="0.25">
      <c r="A18562" s="3" t="s">
        <v>390</v>
      </c>
      <c r="B18562" s="4">
        <v>45849</v>
      </c>
      <c r="C18562" s="5">
        <v>342.1</v>
      </c>
      <c r="D18562" s="19">
        <v>0.101949</v>
      </c>
      <c r="E18562" s="35" cm="1">
        <f t="array" ref="E18562">INDEX('Curva Juros'!$B$7:$B$73,MATCH(C18562,'Curva Juros'!$A$7:$A$73,1)) +
(C18562-INDEX('Curva Juros'!$A$7:$A$73,MATCH(C18562,'Curva Juros'!$A$7:$A$73,1))) *
(INDEX('Curva Juros'!$B$7:$B$73,MATCH(C18562,'Curva Juros'!$A$7:$A$73,1)+1) -
INDEX('Curva Juros'!$B$7:$B$73,MATCH(C18562,'Curva Juros'!$A$7:$A$73,1))) /
(INDEX('Curva Juros'!$A$7:$A$73,MATCH(C18562,'Curva Juros'!$A$7:$A$73,1)+1) -
INDEX('Curva Juros'!$A$7:$A$73,MATCH(C18562,'Curva Juros'!$A$7:$A$73,1)))</f>
        <v>8.1796754761904769</v>
      </c>
      <c r="F18562" s="24">
        <f t="shared" si="289"/>
        <v>2.0152245238095223E-2</v>
      </c>
      <c r="G18562" s="24"/>
    </row>
    <row r="18563" spans="1:7" x14ac:dyDescent="0.25">
      <c r="A18563" s="6" t="s">
        <v>390</v>
      </c>
      <c r="B18563" s="7">
        <v>45856</v>
      </c>
      <c r="C18563" s="8">
        <v>336.9</v>
      </c>
      <c r="D18563" s="20">
        <v>0.10530200000000001</v>
      </c>
      <c r="E18563" s="35" cm="1">
        <f t="array" ref="E18563">INDEX('Curva Juros'!$B$7:$B$73,MATCH(C18563,'Curva Juros'!$A$7:$A$73,1)) +
(C18563-INDEX('Curva Juros'!$A$7:$A$73,MATCH(C18563,'Curva Juros'!$A$7:$A$73,1))) *
(INDEX('Curva Juros'!$B$7:$B$73,MATCH(C18563,'Curva Juros'!$A$7:$A$73,1)+1) -
INDEX('Curva Juros'!$B$7:$B$73,MATCH(C18563,'Curva Juros'!$A$7:$A$73,1))) /
(INDEX('Curva Juros'!$A$7:$A$73,MATCH(C18563,'Curva Juros'!$A$7:$A$73,1)+1) -
INDEX('Curva Juros'!$A$7:$A$73,MATCH(C18563,'Curva Juros'!$A$7:$A$73,1)))</f>
        <v>8.2010078571428586</v>
      </c>
      <c r="F18563" s="24">
        <f t="shared" ref="F18563:F18626" si="290">D18563-E18563/100</f>
        <v>2.3291921428571422E-2</v>
      </c>
      <c r="G18563" s="24"/>
    </row>
    <row r="18564" spans="1:7" x14ac:dyDescent="0.25">
      <c r="A18564" s="3" t="s">
        <v>390</v>
      </c>
      <c r="B18564" s="4">
        <v>45863</v>
      </c>
      <c r="C18564" s="5">
        <v>331.91</v>
      </c>
      <c r="D18564" s="19">
        <v>0.10514999999999999</v>
      </c>
      <c r="E18564" s="35" cm="1">
        <f t="array" ref="E18564">INDEX('Curva Juros'!$B$7:$B$73,MATCH(C18564,'Curva Juros'!$A$7:$A$73,1)) +
(C18564-INDEX('Curva Juros'!$A$7:$A$73,MATCH(C18564,'Curva Juros'!$A$7:$A$73,1))) *
(INDEX('Curva Juros'!$B$7:$B$73,MATCH(C18564,'Curva Juros'!$A$7:$A$73,1)+1) -
INDEX('Curva Juros'!$B$7:$B$73,MATCH(C18564,'Curva Juros'!$A$7:$A$73,1))) /
(INDEX('Curva Juros'!$A$7:$A$73,MATCH(C18564,'Curva Juros'!$A$7:$A$73,1)+1) -
INDEX('Curva Juros'!$A$7:$A$73,MATCH(C18564,'Curva Juros'!$A$7:$A$73,1)))</f>
        <v>8.2214787380952394</v>
      </c>
      <c r="F18564" s="24">
        <f t="shared" si="290"/>
        <v>2.2935212619047601E-2</v>
      </c>
      <c r="G18564" s="24"/>
    </row>
    <row r="18565" spans="1:7" x14ac:dyDescent="0.25">
      <c r="A18565" s="6" t="s">
        <v>390</v>
      </c>
      <c r="B18565" s="7">
        <v>45870</v>
      </c>
      <c r="C18565" s="8">
        <v>327.08</v>
      </c>
      <c r="D18565" s="20">
        <v>0.102244</v>
      </c>
      <c r="E18565" s="35" cm="1">
        <f t="array" ref="E18565">INDEX('Curva Juros'!$B$7:$B$73,MATCH(C18565,'Curva Juros'!$A$7:$A$73,1)) +
(C18565-INDEX('Curva Juros'!$A$7:$A$73,MATCH(C18565,'Curva Juros'!$A$7:$A$73,1))) *
(INDEX('Curva Juros'!$B$7:$B$73,MATCH(C18565,'Curva Juros'!$A$7:$A$73,1)+1) -
INDEX('Curva Juros'!$B$7:$B$73,MATCH(C18565,'Curva Juros'!$A$7:$A$73,1))) /
(INDEX('Curva Juros'!$A$7:$A$73,MATCH(C18565,'Curva Juros'!$A$7:$A$73,1)+1) -
INDEX('Curva Juros'!$A$7:$A$73,MATCH(C18565,'Curva Juros'!$A$7:$A$73,1)))</f>
        <v>8.2412932380952384</v>
      </c>
      <c r="F18565" s="24">
        <f t="shared" si="290"/>
        <v>1.9831067619047613E-2</v>
      </c>
      <c r="G18565" s="24"/>
    </row>
    <row r="18566" spans="1:7" x14ac:dyDescent="0.25">
      <c r="A18566" s="3" t="s">
        <v>390</v>
      </c>
      <c r="B18566" s="4">
        <v>45877</v>
      </c>
      <c r="C18566" s="5">
        <v>322.08999999999997</v>
      </c>
      <c r="D18566" s="19">
        <v>0.102131</v>
      </c>
      <c r="E18566" s="35" cm="1">
        <f t="array" ref="E18566">INDEX('Curva Juros'!$B$7:$B$73,MATCH(C18566,'Curva Juros'!$A$7:$A$73,1)) +
(C18566-INDEX('Curva Juros'!$A$7:$A$73,MATCH(C18566,'Curva Juros'!$A$7:$A$73,1))) *
(INDEX('Curva Juros'!$B$7:$B$73,MATCH(C18566,'Curva Juros'!$A$7:$A$73,1)+1) -
INDEX('Curva Juros'!$B$7:$B$73,MATCH(C18566,'Curva Juros'!$A$7:$A$73,1))) /
(INDEX('Curva Juros'!$A$7:$A$73,MATCH(C18566,'Curva Juros'!$A$7:$A$73,1)+1) -
INDEX('Curva Juros'!$A$7:$A$73,MATCH(C18566,'Curva Juros'!$A$7:$A$73,1)))</f>
        <v>8.2617641190476192</v>
      </c>
      <c r="F18566" s="24">
        <f t="shared" si="290"/>
        <v>1.9513358809523804E-2</v>
      </c>
      <c r="G18566" s="24"/>
    </row>
    <row r="18567" spans="1:7" x14ac:dyDescent="0.25">
      <c r="A18567" s="6" t="s">
        <v>390</v>
      </c>
      <c r="B18567" s="7">
        <v>45884</v>
      </c>
      <c r="C18567" s="8">
        <v>317.11</v>
      </c>
      <c r="D18567" s="20">
        <v>0.10168000000000001</v>
      </c>
      <c r="E18567" s="35" cm="1">
        <f t="array" ref="E18567">INDEX('Curva Juros'!$B$7:$B$73,MATCH(C18567,'Curva Juros'!$A$7:$A$73,1)) +
(C18567-INDEX('Curva Juros'!$A$7:$A$73,MATCH(C18567,'Curva Juros'!$A$7:$A$73,1))) *
(INDEX('Curva Juros'!$B$7:$B$73,MATCH(C18567,'Curva Juros'!$A$7:$A$73,1)+1) -
INDEX('Curva Juros'!$B$7:$B$73,MATCH(C18567,'Curva Juros'!$A$7:$A$73,1))) /
(INDEX('Curva Juros'!$A$7:$A$73,MATCH(C18567,'Curva Juros'!$A$7:$A$73,1)+1) -
INDEX('Curva Juros'!$A$7:$A$73,MATCH(C18567,'Curva Juros'!$A$7:$A$73,1)))</f>
        <v>8.2821939761904773</v>
      </c>
      <c r="F18567" s="24">
        <f t="shared" si="290"/>
        <v>1.8858060238095234E-2</v>
      </c>
      <c r="G18567" s="24"/>
    </row>
    <row r="18568" spans="1:7" x14ac:dyDescent="0.25">
      <c r="A18568" s="3" t="s">
        <v>390</v>
      </c>
      <c r="B18568" s="4">
        <v>45891</v>
      </c>
      <c r="C18568" s="5">
        <v>312.16000000000003</v>
      </c>
      <c r="D18568" s="19">
        <v>0.100844</v>
      </c>
      <c r="E18568" s="35" cm="1">
        <f t="array" ref="E18568">INDEX('Curva Juros'!$B$7:$B$73,MATCH(C18568,'Curva Juros'!$A$7:$A$73,1)) +
(C18568-INDEX('Curva Juros'!$A$7:$A$73,MATCH(C18568,'Curva Juros'!$A$7:$A$73,1))) *
(INDEX('Curva Juros'!$B$7:$B$73,MATCH(C18568,'Curva Juros'!$A$7:$A$73,1)+1) -
INDEX('Curva Juros'!$B$7:$B$73,MATCH(C18568,'Curva Juros'!$A$7:$A$73,1))) /
(INDEX('Curva Juros'!$A$7:$A$73,MATCH(C18568,'Curva Juros'!$A$7:$A$73,1)+1) -
INDEX('Curva Juros'!$A$7:$A$73,MATCH(C18568,'Curva Juros'!$A$7:$A$73,1)))</f>
        <v>8.3025007619047617</v>
      </c>
      <c r="F18568" s="24">
        <f t="shared" si="290"/>
        <v>1.7818992380952386E-2</v>
      </c>
      <c r="G18568" s="24"/>
    </row>
    <row r="18569" spans="1:7" x14ac:dyDescent="0.25">
      <c r="A18569" s="6" t="s">
        <v>390</v>
      </c>
      <c r="B18569" s="7">
        <v>45898</v>
      </c>
      <c r="C18569" s="8">
        <v>307.37</v>
      </c>
      <c r="D18569" s="20">
        <v>9.7361000000000003E-2</v>
      </c>
      <c r="E18569" s="35" cm="1">
        <f t="array" ref="E18569">INDEX('Curva Juros'!$B$7:$B$73,MATCH(C18569,'Curva Juros'!$A$7:$A$73,1)) +
(C18569-INDEX('Curva Juros'!$A$7:$A$73,MATCH(C18569,'Curva Juros'!$A$7:$A$73,1))) *
(INDEX('Curva Juros'!$B$7:$B$73,MATCH(C18569,'Curva Juros'!$A$7:$A$73,1)+1) -
INDEX('Curva Juros'!$B$7:$B$73,MATCH(C18569,'Curva Juros'!$A$7:$A$73,1))) /
(INDEX('Curva Juros'!$A$7:$A$73,MATCH(C18569,'Curva Juros'!$A$7:$A$73,1)+1) -
INDEX('Curva Juros'!$A$7:$A$73,MATCH(C18569,'Curva Juros'!$A$7:$A$73,1)))</f>
        <v>8.3221511666666679</v>
      </c>
      <c r="F18569" s="24">
        <f t="shared" si="290"/>
        <v>1.4139488333333325E-2</v>
      </c>
      <c r="G18569" s="24"/>
    </row>
    <row r="18570" spans="1:7" x14ac:dyDescent="0.25">
      <c r="A18570" s="3" t="s">
        <v>390</v>
      </c>
      <c r="B18570" s="4">
        <v>45905</v>
      </c>
      <c r="C18570" s="5">
        <v>302.37</v>
      </c>
      <c r="D18570" s="19">
        <v>9.7310999999999995E-2</v>
      </c>
      <c r="E18570" s="35" cm="1">
        <f t="array" ref="E18570">INDEX('Curva Juros'!$B$7:$B$73,MATCH(C18570,'Curva Juros'!$A$7:$A$73,1)) +
(C18570-INDEX('Curva Juros'!$A$7:$A$73,MATCH(C18570,'Curva Juros'!$A$7:$A$73,1))) *
(INDEX('Curva Juros'!$B$7:$B$73,MATCH(C18570,'Curva Juros'!$A$7:$A$73,1)+1) -
INDEX('Curva Juros'!$B$7:$B$73,MATCH(C18570,'Curva Juros'!$A$7:$A$73,1))) /
(INDEX('Curva Juros'!$A$7:$A$73,MATCH(C18570,'Curva Juros'!$A$7:$A$73,1)+1) -
INDEX('Curva Juros'!$A$7:$A$73,MATCH(C18570,'Curva Juros'!$A$7:$A$73,1)))</f>
        <v>8.3426630714285714</v>
      </c>
      <c r="F18570" s="24">
        <f t="shared" si="290"/>
        <v>1.3884369285714279E-2</v>
      </c>
      <c r="G18570" s="24"/>
    </row>
    <row r="18571" spans="1:7" x14ac:dyDescent="0.25">
      <c r="A18571" s="6" t="s">
        <v>390</v>
      </c>
      <c r="B18571" s="7">
        <v>45912</v>
      </c>
      <c r="C18571" s="8">
        <v>297.60000000000002</v>
      </c>
      <c r="D18571" s="20">
        <v>9.3501000000000001E-2</v>
      </c>
      <c r="E18571" s="35" cm="1">
        <f t="array" ref="E18571">INDEX('Curva Juros'!$B$7:$B$73,MATCH(C18571,'Curva Juros'!$A$7:$A$73,1)) +
(C18571-INDEX('Curva Juros'!$A$7:$A$73,MATCH(C18571,'Curva Juros'!$A$7:$A$73,1))) *
(INDEX('Curva Juros'!$B$7:$B$73,MATCH(C18571,'Curva Juros'!$A$7:$A$73,1)+1) -
INDEX('Curva Juros'!$B$7:$B$73,MATCH(C18571,'Curva Juros'!$A$7:$A$73,1))) /
(INDEX('Curva Juros'!$A$7:$A$73,MATCH(C18571,'Curva Juros'!$A$7:$A$73,1)+1) -
INDEX('Curva Juros'!$A$7:$A$73,MATCH(C18571,'Curva Juros'!$A$7:$A$73,1)))</f>
        <v>8.3622314285714285</v>
      </c>
      <c r="F18571" s="24">
        <f t="shared" si="290"/>
        <v>9.8786857142857121E-3</v>
      </c>
      <c r="G18571" s="24"/>
    </row>
    <row r="18572" spans="1:7" x14ac:dyDescent="0.25">
      <c r="A18572" s="3" t="s">
        <v>390</v>
      </c>
      <c r="B18572" s="4">
        <v>45919</v>
      </c>
      <c r="C18572" s="5">
        <v>292.5</v>
      </c>
      <c r="D18572" s="19">
        <v>9.5267000000000004E-2</v>
      </c>
      <c r="E18572" s="35" cm="1">
        <f t="array" ref="E18572">INDEX('Curva Juros'!$B$7:$B$73,MATCH(C18572,'Curva Juros'!$A$7:$A$73,1)) +
(C18572-INDEX('Curva Juros'!$A$7:$A$73,MATCH(C18572,'Curva Juros'!$A$7:$A$73,1))) *
(INDEX('Curva Juros'!$B$7:$B$73,MATCH(C18572,'Curva Juros'!$A$7:$A$73,1)+1) -
INDEX('Curva Juros'!$B$7:$B$73,MATCH(C18572,'Curva Juros'!$A$7:$A$73,1))) /
(INDEX('Curva Juros'!$A$7:$A$73,MATCH(C18572,'Curva Juros'!$A$7:$A$73,1)+1) -
INDEX('Curva Juros'!$A$7:$A$73,MATCH(C18572,'Curva Juros'!$A$7:$A$73,1)))</f>
        <v>8.3831535714285721</v>
      </c>
      <c r="F18572" s="24">
        <f t="shared" si="290"/>
        <v>1.1435464285714278E-2</v>
      </c>
      <c r="G18572" s="24"/>
    </row>
    <row r="18573" spans="1:7" x14ac:dyDescent="0.25">
      <c r="A18573" s="6" t="s">
        <v>390</v>
      </c>
      <c r="B18573" s="7">
        <v>45926</v>
      </c>
      <c r="C18573" s="8">
        <v>287.41000000000003</v>
      </c>
      <c r="D18573" s="20">
        <v>9.6654000000000004E-2</v>
      </c>
      <c r="E18573" s="35" cm="1">
        <f t="array" ref="E18573">INDEX('Curva Juros'!$B$7:$B$73,MATCH(C18573,'Curva Juros'!$A$7:$A$73,1)) +
(C18573-INDEX('Curva Juros'!$A$7:$A$73,MATCH(C18573,'Curva Juros'!$A$7:$A$73,1))) *
(INDEX('Curva Juros'!$B$7:$B$73,MATCH(C18573,'Curva Juros'!$A$7:$A$73,1)+1) -
INDEX('Curva Juros'!$B$7:$B$73,MATCH(C18573,'Curva Juros'!$A$7:$A$73,1))) /
(INDEX('Curva Juros'!$A$7:$A$73,MATCH(C18573,'Curva Juros'!$A$7:$A$73,1)+1) -
INDEX('Curva Juros'!$A$7:$A$73,MATCH(C18573,'Curva Juros'!$A$7:$A$73,1)))</f>
        <v>8.4040346904761911</v>
      </c>
      <c r="F18573" s="24">
        <f t="shared" si="290"/>
        <v>1.2613653095238098E-2</v>
      </c>
      <c r="G18573" s="24"/>
    </row>
    <row r="18574" spans="1:7" x14ac:dyDescent="0.25">
      <c r="A18574" s="3" t="s">
        <v>390</v>
      </c>
      <c r="B18574" s="4">
        <v>45933</v>
      </c>
      <c r="C18574" s="5">
        <v>282.24</v>
      </c>
      <c r="D18574" s="19">
        <v>9.9481E-2</v>
      </c>
      <c r="E18574" s="35" cm="1">
        <f t="array" ref="E18574">INDEX('Curva Juros'!$B$7:$B$73,MATCH(C18574,'Curva Juros'!$A$7:$A$73,1)) +
(C18574-INDEX('Curva Juros'!$A$7:$A$73,MATCH(C18574,'Curva Juros'!$A$7:$A$73,1))) *
(INDEX('Curva Juros'!$B$7:$B$73,MATCH(C18574,'Curva Juros'!$A$7:$A$73,1)+1) -
INDEX('Curva Juros'!$B$7:$B$73,MATCH(C18574,'Curva Juros'!$A$7:$A$73,1))) /
(INDEX('Curva Juros'!$A$7:$A$73,MATCH(C18574,'Curva Juros'!$A$7:$A$73,1)+1) -
INDEX('Curva Juros'!$A$7:$A$73,MATCH(C18574,'Curva Juros'!$A$7:$A$73,1)))</f>
        <v>8.4252440000000011</v>
      </c>
      <c r="F18574" s="24">
        <f t="shared" si="290"/>
        <v>1.5228559999999988E-2</v>
      </c>
      <c r="G18574" s="24"/>
    </row>
    <row r="18575" spans="1:7" x14ac:dyDescent="0.25">
      <c r="A18575" s="6" t="s">
        <v>390</v>
      </c>
      <c r="B18575" s="7">
        <v>45940</v>
      </c>
      <c r="C18575" s="8">
        <v>277.19</v>
      </c>
      <c r="D18575" s="20">
        <v>0.10030600000000001</v>
      </c>
      <c r="E18575" s="35" cm="1">
        <f t="array" ref="E18575">INDEX('Curva Juros'!$B$7:$B$73,MATCH(C18575,'Curva Juros'!$A$7:$A$73,1)) +
(C18575-INDEX('Curva Juros'!$A$7:$A$73,MATCH(C18575,'Curva Juros'!$A$7:$A$73,1))) *
(INDEX('Curva Juros'!$B$7:$B$73,MATCH(C18575,'Curva Juros'!$A$7:$A$73,1)+1) -
INDEX('Curva Juros'!$B$7:$B$73,MATCH(C18575,'Curva Juros'!$A$7:$A$73,1))) /
(INDEX('Curva Juros'!$A$7:$A$73,MATCH(C18575,'Curva Juros'!$A$7:$A$73,1)+1) -
INDEX('Curva Juros'!$A$7:$A$73,MATCH(C18575,'Curva Juros'!$A$7:$A$73,1)))</f>
        <v>8.4459610238095237</v>
      </c>
      <c r="F18575" s="24">
        <f t="shared" si="290"/>
        <v>1.5846389761904764E-2</v>
      </c>
      <c r="G18575" s="24"/>
    </row>
    <row r="18576" spans="1:7" x14ac:dyDescent="0.25">
      <c r="A18576" s="3" t="s">
        <v>390</v>
      </c>
      <c r="B18576" s="4">
        <v>45947</v>
      </c>
      <c r="C18576" s="5">
        <v>272.14999999999998</v>
      </c>
      <c r="D18576" s="19">
        <v>0.101038</v>
      </c>
      <c r="E18576" s="35" cm="1">
        <f t="array" ref="E18576">INDEX('Curva Juros'!$B$7:$B$73,MATCH(C18576,'Curva Juros'!$A$7:$A$73,1)) +
(C18576-INDEX('Curva Juros'!$A$7:$A$73,MATCH(C18576,'Curva Juros'!$A$7:$A$73,1))) *
(INDEX('Curva Juros'!$B$7:$B$73,MATCH(C18576,'Curva Juros'!$A$7:$A$73,1)+1) -
INDEX('Curva Juros'!$B$7:$B$73,MATCH(C18576,'Curva Juros'!$A$7:$A$73,1))) /
(INDEX('Curva Juros'!$A$7:$A$73,MATCH(C18576,'Curva Juros'!$A$7:$A$73,1)+1) -
INDEX('Curva Juros'!$A$7:$A$73,MATCH(C18576,'Curva Juros'!$A$7:$A$73,1)))</f>
        <v>8.4666370238095237</v>
      </c>
      <c r="F18576" s="24">
        <f t="shared" si="290"/>
        <v>1.637162976190476E-2</v>
      </c>
      <c r="G18576" s="24"/>
    </row>
    <row r="18577" spans="1:7" x14ac:dyDescent="0.25">
      <c r="A18577" s="6" t="s">
        <v>390</v>
      </c>
      <c r="B18577" s="7">
        <v>45954</v>
      </c>
      <c r="C18577" s="8">
        <v>266.99</v>
      </c>
      <c r="D18577" s="20">
        <v>0.10372199999999999</v>
      </c>
      <c r="E18577" s="35" cm="1">
        <f t="array" ref="E18577">INDEX('Curva Juros'!$B$7:$B$73,MATCH(C18577,'Curva Juros'!$A$7:$A$73,1)) +
(C18577-INDEX('Curva Juros'!$A$7:$A$73,MATCH(C18577,'Curva Juros'!$A$7:$A$73,1))) *
(INDEX('Curva Juros'!$B$7:$B$73,MATCH(C18577,'Curva Juros'!$A$7:$A$73,1)+1) -
INDEX('Curva Juros'!$B$7:$B$73,MATCH(C18577,'Curva Juros'!$A$7:$A$73,1))) /
(INDEX('Curva Juros'!$A$7:$A$73,MATCH(C18577,'Curva Juros'!$A$7:$A$73,1)+1) -
INDEX('Curva Juros'!$A$7:$A$73,MATCH(C18577,'Curva Juros'!$A$7:$A$73,1)))</f>
        <v>8.4878053095238108</v>
      </c>
      <c r="F18577" s="24">
        <f t="shared" si="290"/>
        <v>1.8843946904761891E-2</v>
      </c>
      <c r="G18577" s="24"/>
    </row>
    <row r="18578" spans="1:7" x14ac:dyDescent="0.25">
      <c r="A18578" s="3" t="s">
        <v>390</v>
      </c>
      <c r="B18578" s="4">
        <v>45961</v>
      </c>
      <c r="C18578" s="5">
        <v>262.01</v>
      </c>
      <c r="D18578" s="19">
        <v>0.103365</v>
      </c>
      <c r="E18578" s="35" cm="1">
        <f t="array" ref="E18578">INDEX('Curva Juros'!$B$7:$B$73,MATCH(C18578,'Curva Juros'!$A$7:$A$73,1)) +
(C18578-INDEX('Curva Juros'!$A$7:$A$73,MATCH(C18578,'Curva Juros'!$A$7:$A$73,1))) *
(INDEX('Curva Juros'!$B$7:$B$73,MATCH(C18578,'Curva Juros'!$A$7:$A$73,1)+1) -
INDEX('Curva Juros'!$B$7:$B$73,MATCH(C18578,'Curva Juros'!$A$7:$A$73,1))) /
(INDEX('Curva Juros'!$A$7:$A$73,MATCH(C18578,'Curva Juros'!$A$7:$A$73,1)+1) -
INDEX('Curva Juros'!$A$7:$A$73,MATCH(C18578,'Curva Juros'!$A$7:$A$73,1)))</f>
        <v>8.5082351666666671</v>
      </c>
      <c r="F18578" s="24">
        <f t="shared" si="290"/>
        <v>1.8282648333333332E-2</v>
      </c>
      <c r="G18578" s="24"/>
    </row>
    <row r="18579" spans="1:7" x14ac:dyDescent="0.25">
      <c r="A18579" s="6" t="s">
        <v>390</v>
      </c>
      <c r="B18579" s="7">
        <v>45968</v>
      </c>
      <c r="C18579" s="8">
        <v>257.20999999999998</v>
      </c>
      <c r="D18579" s="20">
        <v>0.10000199999999999</v>
      </c>
      <c r="E18579" s="35" cm="1">
        <f t="array" ref="E18579">INDEX('Curva Juros'!$B$7:$B$73,MATCH(C18579,'Curva Juros'!$A$7:$A$73,1)) +
(C18579-INDEX('Curva Juros'!$A$7:$A$73,MATCH(C18579,'Curva Juros'!$A$7:$A$73,1))) *
(INDEX('Curva Juros'!$B$7:$B$73,MATCH(C18579,'Curva Juros'!$A$7:$A$73,1)+1) -
INDEX('Curva Juros'!$B$7:$B$73,MATCH(C18579,'Curva Juros'!$A$7:$A$73,1))) /
(INDEX('Curva Juros'!$A$7:$A$73,MATCH(C18579,'Curva Juros'!$A$7:$A$73,1)+1) -
INDEX('Curva Juros'!$A$7:$A$73,MATCH(C18579,'Curva Juros'!$A$7:$A$73,1)))</f>
        <v>8.527926595238096</v>
      </c>
      <c r="F18579" s="24">
        <f t="shared" si="290"/>
        <v>1.4722734047619035E-2</v>
      </c>
      <c r="G18579" s="24"/>
    </row>
    <row r="18580" spans="1:7" x14ac:dyDescent="0.25">
      <c r="A18580" s="3" t="s">
        <v>390</v>
      </c>
      <c r="B18580" s="4">
        <v>45975</v>
      </c>
      <c r="C18580" s="5">
        <v>252.14</v>
      </c>
      <c r="D18580" s="19">
        <v>0.10124</v>
      </c>
      <c r="E18580" s="35" cm="1">
        <f t="array" ref="E18580">INDEX('Curva Juros'!$B$7:$B$73,MATCH(C18580,'Curva Juros'!$A$7:$A$73,1)) +
(C18580-INDEX('Curva Juros'!$A$7:$A$73,MATCH(C18580,'Curva Juros'!$A$7:$A$73,1))) *
(INDEX('Curva Juros'!$B$7:$B$73,MATCH(C18580,'Curva Juros'!$A$7:$A$73,1)+1) -
INDEX('Curva Juros'!$B$7:$B$73,MATCH(C18580,'Curva Juros'!$A$7:$A$73,1))) /
(INDEX('Curva Juros'!$A$7:$A$73,MATCH(C18580,'Curva Juros'!$A$7:$A$73,1)+1) -
INDEX('Curva Juros'!$A$7:$A$73,MATCH(C18580,'Curva Juros'!$A$7:$A$73,1)))</f>
        <v>8.5487256666666678</v>
      </c>
      <c r="F18580" s="24">
        <f t="shared" si="290"/>
        <v>1.5752743333333319E-2</v>
      </c>
      <c r="G18580" s="24"/>
    </row>
    <row r="18581" spans="1:7" x14ac:dyDescent="0.25">
      <c r="A18581" s="6" t="s">
        <v>390</v>
      </c>
      <c r="B18581" s="7">
        <v>45982</v>
      </c>
      <c r="C18581" s="8">
        <v>248.01</v>
      </c>
      <c r="D18581" s="20">
        <v>0.103425</v>
      </c>
      <c r="E18581" s="35" cm="1">
        <f t="array" ref="E18581">INDEX('Curva Juros'!$B$7:$B$73,MATCH(C18581,'Curva Juros'!$A$7:$A$73,1)) +
(C18581-INDEX('Curva Juros'!$A$7:$A$73,MATCH(C18581,'Curva Juros'!$A$7:$A$73,1))) *
(INDEX('Curva Juros'!$B$7:$B$73,MATCH(C18581,'Curva Juros'!$A$7:$A$73,1)+1) -
INDEX('Curva Juros'!$B$7:$B$73,MATCH(C18581,'Curva Juros'!$A$7:$A$73,1))) /
(INDEX('Curva Juros'!$A$7:$A$73,MATCH(C18581,'Curva Juros'!$A$7:$A$73,1)+1) -
INDEX('Curva Juros'!$A$7:$A$73,MATCH(C18581,'Curva Juros'!$A$7:$A$73,1)))</f>
        <v>8.5852733333333333</v>
      </c>
      <c r="F18581" s="24">
        <f t="shared" si="290"/>
        <v>1.7572266666666669E-2</v>
      </c>
      <c r="G18581" s="24"/>
    </row>
    <row r="18582" spans="1:7" x14ac:dyDescent="0.25">
      <c r="A18582" s="3" t="s">
        <v>390</v>
      </c>
      <c r="B18582" s="4">
        <v>45989</v>
      </c>
      <c r="C18582" s="5">
        <v>243.15</v>
      </c>
      <c r="D18582" s="19">
        <v>0.101003</v>
      </c>
      <c r="E18582" s="35" cm="1">
        <f t="array" ref="E18582">INDEX('Curva Juros'!$B$7:$B$73,MATCH(C18582,'Curva Juros'!$A$7:$A$73,1)) +
(C18582-INDEX('Curva Juros'!$A$7:$A$73,MATCH(C18582,'Curva Juros'!$A$7:$A$73,1))) *
(INDEX('Curva Juros'!$B$7:$B$73,MATCH(C18582,'Curva Juros'!$A$7:$A$73,1)+1) -
INDEX('Curva Juros'!$B$7:$B$73,MATCH(C18582,'Curva Juros'!$A$7:$A$73,1))) /
(INDEX('Curva Juros'!$A$7:$A$73,MATCH(C18582,'Curva Juros'!$A$7:$A$73,1)+1) -
INDEX('Curva Juros'!$A$7:$A$73,MATCH(C18582,'Curva Juros'!$A$7:$A$73,1)))</f>
        <v>8.629090476190477</v>
      </c>
      <c r="F18582" s="24">
        <f t="shared" si="290"/>
        <v>1.4712095238095232E-2</v>
      </c>
      <c r="G18582" s="24"/>
    </row>
    <row r="18583" spans="1:7" x14ac:dyDescent="0.25">
      <c r="A18583" s="6" t="s">
        <v>390</v>
      </c>
      <c r="B18583" s="7">
        <v>45996</v>
      </c>
      <c r="C18583" s="8">
        <v>237.94</v>
      </c>
      <c r="D18583" s="20">
        <v>0.104646</v>
      </c>
      <c r="E18583" s="35" cm="1">
        <f t="array" ref="E18583">INDEX('Curva Juros'!$B$7:$B$73,MATCH(C18583,'Curva Juros'!$A$7:$A$73,1)) +
(C18583-INDEX('Curva Juros'!$A$7:$A$73,MATCH(C18583,'Curva Juros'!$A$7:$A$73,1))) *
(INDEX('Curva Juros'!$B$7:$B$73,MATCH(C18583,'Curva Juros'!$A$7:$A$73,1)+1) -
INDEX('Curva Juros'!$B$7:$B$73,MATCH(C18583,'Curva Juros'!$A$7:$A$73,1))) /
(INDEX('Curva Juros'!$A$7:$A$73,MATCH(C18583,'Curva Juros'!$A$7:$A$73,1)+1) -
INDEX('Curva Juros'!$A$7:$A$73,MATCH(C18583,'Curva Juros'!$A$7:$A$73,1)))</f>
        <v>8.6760631746031756</v>
      </c>
      <c r="F18583" s="24">
        <f t="shared" si="290"/>
        <v>1.7885368253968248E-2</v>
      </c>
      <c r="G18583" s="24"/>
    </row>
    <row r="18584" spans="1:7" x14ac:dyDescent="0.25">
      <c r="A18584" s="3" t="s">
        <v>390</v>
      </c>
      <c r="B18584" s="4">
        <v>46003</v>
      </c>
      <c r="C18584" s="5">
        <v>232.81</v>
      </c>
      <c r="D18584" s="19">
        <v>0.10668999999999999</v>
      </c>
      <c r="E18584" s="35" cm="1">
        <f t="array" ref="E18584">INDEX('Curva Juros'!$B$7:$B$73,MATCH(C18584,'Curva Juros'!$A$7:$A$73,1)) +
(C18584-INDEX('Curva Juros'!$A$7:$A$73,MATCH(C18584,'Curva Juros'!$A$7:$A$73,1))) *
(INDEX('Curva Juros'!$B$7:$B$73,MATCH(C18584,'Curva Juros'!$A$7:$A$73,1)+1) -
INDEX('Curva Juros'!$B$7:$B$73,MATCH(C18584,'Curva Juros'!$A$7:$A$73,1))) /
(INDEX('Curva Juros'!$A$7:$A$73,MATCH(C18584,'Curva Juros'!$A$7:$A$73,1)+1) -
INDEX('Curva Juros'!$A$7:$A$73,MATCH(C18584,'Curva Juros'!$A$7:$A$73,1)))</f>
        <v>8.7223146031746044</v>
      </c>
      <c r="F18584" s="24">
        <f t="shared" si="290"/>
        <v>1.9466853968253955E-2</v>
      </c>
      <c r="G18584" s="24"/>
    </row>
    <row r="18585" spans="1:7" x14ac:dyDescent="0.25">
      <c r="A18585" s="6" t="s">
        <v>390</v>
      </c>
      <c r="B18585" s="7">
        <v>46010</v>
      </c>
      <c r="C18585" s="8">
        <v>235.52</v>
      </c>
      <c r="D18585" s="20">
        <v>9.9836999999999995E-2</v>
      </c>
      <c r="E18585" s="35" cm="1">
        <f t="array" ref="E18585">INDEX('Curva Juros'!$B$7:$B$73,MATCH(C18585,'Curva Juros'!$A$7:$A$73,1)) +
(C18585-INDEX('Curva Juros'!$A$7:$A$73,MATCH(C18585,'Curva Juros'!$A$7:$A$73,1))) *
(INDEX('Curva Juros'!$B$7:$B$73,MATCH(C18585,'Curva Juros'!$A$7:$A$73,1)+1) -
INDEX('Curva Juros'!$B$7:$B$73,MATCH(C18585,'Curva Juros'!$A$7:$A$73,1))) /
(INDEX('Curva Juros'!$A$7:$A$73,MATCH(C18585,'Curva Juros'!$A$7:$A$73,1)+1) -
INDEX('Curva Juros'!$A$7:$A$73,MATCH(C18585,'Curva Juros'!$A$7:$A$73,1)))</f>
        <v>8.6978815873015876</v>
      </c>
      <c r="F18585" s="24">
        <f t="shared" si="290"/>
        <v>1.2858184126984126E-2</v>
      </c>
      <c r="G18585" s="24"/>
    </row>
    <row r="18586" spans="1:7" x14ac:dyDescent="0.25">
      <c r="A18586" s="3" t="s">
        <v>390</v>
      </c>
      <c r="B18586" s="4">
        <v>46017</v>
      </c>
      <c r="C18586" s="5">
        <v>231.12</v>
      </c>
      <c r="D18586" s="19">
        <v>0.107117</v>
      </c>
      <c r="E18586" s="35" cm="1">
        <f t="array" ref="E18586">INDEX('Curva Juros'!$B$7:$B$73,MATCH(C18586,'Curva Juros'!$A$7:$A$73,1)) +
(C18586-INDEX('Curva Juros'!$A$7:$A$73,MATCH(C18586,'Curva Juros'!$A$7:$A$73,1))) *
(INDEX('Curva Juros'!$B$7:$B$73,MATCH(C18586,'Curva Juros'!$A$7:$A$73,1)+1) -
INDEX('Curva Juros'!$B$7:$B$73,MATCH(C18586,'Curva Juros'!$A$7:$A$73,1))) /
(INDEX('Curva Juros'!$A$7:$A$73,MATCH(C18586,'Curva Juros'!$A$7:$A$73,1)+1) -
INDEX('Curva Juros'!$A$7:$A$73,MATCH(C18586,'Curva Juros'!$A$7:$A$73,1)))</f>
        <v>8.7375514285714289</v>
      </c>
      <c r="F18586" s="24">
        <f t="shared" si="290"/>
        <v>1.9741485714285717E-2</v>
      </c>
      <c r="G18586" s="24"/>
    </row>
    <row r="18587" spans="1:7" x14ac:dyDescent="0.25">
      <c r="A18587" s="6" t="s">
        <v>390</v>
      </c>
      <c r="B18587" s="7">
        <v>46024</v>
      </c>
      <c r="C18587" s="8">
        <v>227.05</v>
      </c>
      <c r="D18587" s="20">
        <v>0.108378</v>
      </c>
      <c r="E18587" s="35" cm="1">
        <f t="array" ref="E18587">INDEX('Curva Juros'!$B$7:$B$73,MATCH(C18587,'Curva Juros'!$A$7:$A$73,1)) +
(C18587-INDEX('Curva Juros'!$A$7:$A$73,MATCH(C18587,'Curva Juros'!$A$7:$A$73,1))) *
(INDEX('Curva Juros'!$B$7:$B$73,MATCH(C18587,'Curva Juros'!$A$7:$A$73,1)+1) -
INDEX('Curva Juros'!$B$7:$B$73,MATCH(C18587,'Curva Juros'!$A$7:$A$73,1))) /
(INDEX('Curva Juros'!$A$7:$A$73,MATCH(C18587,'Curva Juros'!$A$7:$A$73,1)+1) -
INDEX('Curva Juros'!$A$7:$A$73,MATCH(C18587,'Curva Juros'!$A$7:$A$73,1)))</f>
        <v>8.7742460317460313</v>
      </c>
      <c r="F18587" s="24">
        <f t="shared" si="290"/>
        <v>2.0635539682539686E-2</v>
      </c>
      <c r="G18587" s="24"/>
    </row>
    <row r="18588" spans="1:7" x14ac:dyDescent="0.25">
      <c r="A18588" s="3" t="s">
        <v>390</v>
      </c>
      <c r="B18588" s="4">
        <v>46031</v>
      </c>
      <c r="C18588" s="5">
        <v>222.14</v>
      </c>
      <c r="D18588" s="19">
        <v>0.106698</v>
      </c>
      <c r="E18588" s="35" cm="1">
        <f t="array" ref="E18588">INDEX('Curva Juros'!$B$7:$B$73,MATCH(C18588,'Curva Juros'!$A$7:$A$73,1)) +
(C18588-INDEX('Curva Juros'!$A$7:$A$73,MATCH(C18588,'Curva Juros'!$A$7:$A$73,1))) *
(INDEX('Curva Juros'!$B$7:$B$73,MATCH(C18588,'Curva Juros'!$A$7:$A$73,1)+1) -
INDEX('Curva Juros'!$B$7:$B$73,MATCH(C18588,'Curva Juros'!$A$7:$A$73,1))) /
(INDEX('Curva Juros'!$A$7:$A$73,MATCH(C18588,'Curva Juros'!$A$7:$A$73,1)+1) -
INDEX('Curva Juros'!$A$7:$A$73,MATCH(C18588,'Curva Juros'!$A$7:$A$73,1)))</f>
        <v>8.8185139682539688</v>
      </c>
      <c r="F18588" s="24">
        <f t="shared" si="290"/>
        <v>1.8512860317460314E-2</v>
      </c>
      <c r="G18588" s="24"/>
    </row>
    <row r="18589" spans="1:7" x14ac:dyDescent="0.25">
      <c r="A18589" s="6" t="s">
        <v>390</v>
      </c>
      <c r="B18589" s="7">
        <v>46038</v>
      </c>
      <c r="C18589" s="8">
        <v>217.11</v>
      </c>
      <c r="D18589" s="20">
        <v>0.10728</v>
      </c>
      <c r="E18589" s="35" cm="1">
        <f t="array" ref="E18589">INDEX('Curva Juros'!$B$7:$B$73,MATCH(C18589,'Curva Juros'!$A$7:$A$73,1)) +
(C18589-INDEX('Curva Juros'!$A$7:$A$73,MATCH(C18589,'Curva Juros'!$A$7:$A$73,1))) *
(INDEX('Curva Juros'!$B$7:$B$73,MATCH(C18589,'Curva Juros'!$A$7:$A$73,1)+1) -
INDEX('Curva Juros'!$B$7:$B$73,MATCH(C18589,'Curva Juros'!$A$7:$A$73,1))) /
(INDEX('Curva Juros'!$A$7:$A$73,MATCH(C18589,'Curva Juros'!$A$7:$A$73,1)+1) -
INDEX('Curva Juros'!$A$7:$A$73,MATCH(C18589,'Curva Juros'!$A$7:$A$73,1)))</f>
        <v>8.86386380952381</v>
      </c>
      <c r="F18589" s="24">
        <f t="shared" si="290"/>
        <v>1.8641361904761899E-2</v>
      </c>
      <c r="G18589" s="24"/>
    </row>
    <row r="18590" spans="1:7" x14ac:dyDescent="0.25">
      <c r="A18590" s="3" t="s">
        <v>390</v>
      </c>
      <c r="B18590" s="4">
        <v>46045</v>
      </c>
      <c r="C18590" s="5">
        <v>212.15</v>
      </c>
      <c r="D18590" s="19">
        <v>0.1066</v>
      </c>
      <c r="E18590" s="35" cm="1">
        <f t="array" ref="E18590">INDEX('Curva Juros'!$B$7:$B$73,MATCH(C18590,'Curva Juros'!$A$7:$A$73,1)) +
(C18590-INDEX('Curva Juros'!$A$7:$A$73,MATCH(C18590,'Curva Juros'!$A$7:$A$73,1))) *
(INDEX('Curva Juros'!$B$7:$B$73,MATCH(C18590,'Curva Juros'!$A$7:$A$73,1)+1) -
INDEX('Curva Juros'!$B$7:$B$73,MATCH(C18590,'Curva Juros'!$A$7:$A$73,1))) /
(INDEX('Curva Juros'!$A$7:$A$73,MATCH(C18590,'Curva Juros'!$A$7:$A$73,1)+1) -
INDEX('Curva Juros'!$A$7:$A$73,MATCH(C18590,'Curva Juros'!$A$7:$A$73,1)))</f>
        <v>8.9085825396825395</v>
      </c>
      <c r="F18590" s="24">
        <f t="shared" si="290"/>
        <v>1.7514174603174601E-2</v>
      </c>
      <c r="G18590" s="24"/>
    </row>
    <row r="18591" spans="1:7" x14ac:dyDescent="0.25">
      <c r="A18591" s="6" t="s">
        <v>390</v>
      </c>
      <c r="B18591" s="7">
        <v>46052</v>
      </c>
      <c r="C18591" s="8">
        <v>207.2</v>
      </c>
      <c r="D18591" s="20">
        <v>0.10569199999999999</v>
      </c>
      <c r="E18591" s="35" cm="1">
        <f t="array" ref="E18591">INDEX('Curva Juros'!$B$7:$B$73,MATCH(C18591,'Curva Juros'!$A$7:$A$73,1)) +
(C18591-INDEX('Curva Juros'!$A$7:$A$73,MATCH(C18591,'Curva Juros'!$A$7:$A$73,1))) *
(INDEX('Curva Juros'!$B$7:$B$73,MATCH(C18591,'Curva Juros'!$A$7:$A$73,1)+1) -
INDEX('Curva Juros'!$B$7:$B$73,MATCH(C18591,'Curva Juros'!$A$7:$A$73,1))) /
(INDEX('Curva Juros'!$A$7:$A$73,MATCH(C18591,'Curva Juros'!$A$7:$A$73,1)+1) -
INDEX('Curva Juros'!$A$7:$A$73,MATCH(C18591,'Curva Juros'!$A$7:$A$73,1)))</f>
        <v>8.953211111111111</v>
      </c>
      <c r="F18591" s="24">
        <f t="shared" si="290"/>
        <v>1.615988888888889E-2</v>
      </c>
      <c r="G18591" s="24"/>
    </row>
    <row r="18592" spans="1:7" x14ac:dyDescent="0.25">
      <c r="A18592" s="3" t="s">
        <v>390</v>
      </c>
      <c r="B18592" s="4">
        <v>46059</v>
      </c>
      <c r="C18592" s="5">
        <v>202.19</v>
      </c>
      <c r="D18592" s="19">
        <v>0.105924</v>
      </c>
      <c r="E18592" s="35" cm="1">
        <f t="array" ref="E18592">INDEX('Curva Juros'!$B$7:$B$73,MATCH(C18592,'Curva Juros'!$A$7:$A$73,1)) +
(C18592-INDEX('Curva Juros'!$A$7:$A$73,MATCH(C18592,'Curva Juros'!$A$7:$A$73,1))) *
(INDEX('Curva Juros'!$B$7:$B$73,MATCH(C18592,'Curva Juros'!$A$7:$A$73,1)+1) -
INDEX('Curva Juros'!$B$7:$B$73,MATCH(C18592,'Curva Juros'!$A$7:$A$73,1))) /
(INDEX('Curva Juros'!$A$7:$A$73,MATCH(C18592,'Curva Juros'!$A$7:$A$73,1)+1) -
INDEX('Curva Juros'!$A$7:$A$73,MATCH(C18592,'Curva Juros'!$A$7:$A$73,1)))</f>
        <v>8.9983806349206361</v>
      </c>
      <c r="F18592" s="24">
        <f t="shared" si="290"/>
        <v>1.5940193650793646E-2</v>
      </c>
      <c r="G18592" s="24"/>
    </row>
    <row r="18593" spans="1:7" x14ac:dyDescent="0.25">
      <c r="A18593" s="6" t="s">
        <v>390</v>
      </c>
      <c r="B18593" s="7">
        <v>46066</v>
      </c>
      <c r="C18593" s="8">
        <v>197.26</v>
      </c>
      <c r="D18593" s="20">
        <v>0.104528</v>
      </c>
      <c r="E18593" s="35" cm="1">
        <f t="array" ref="E18593">INDEX('Curva Juros'!$B$7:$B$73,MATCH(C18593,'Curva Juros'!$A$7:$A$73,1)) +
(C18593-INDEX('Curva Juros'!$A$7:$A$73,MATCH(C18593,'Curva Juros'!$A$7:$A$73,1))) *
(INDEX('Curva Juros'!$B$7:$B$73,MATCH(C18593,'Curva Juros'!$A$7:$A$73,1)+1) -
INDEX('Curva Juros'!$B$7:$B$73,MATCH(C18593,'Curva Juros'!$A$7:$A$73,1))) /
(INDEX('Curva Juros'!$A$7:$A$73,MATCH(C18593,'Curva Juros'!$A$7:$A$73,1)+1) -
INDEX('Curva Juros'!$A$7:$A$73,MATCH(C18593,'Curva Juros'!$A$7:$A$73,1)))</f>
        <v>9.0428288888888897</v>
      </c>
      <c r="F18593" s="24">
        <f t="shared" si="290"/>
        <v>1.4099711111111093E-2</v>
      </c>
      <c r="G18593" s="24"/>
    </row>
    <row r="18594" spans="1:7" x14ac:dyDescent="0.25">
      <c r="A18594" s="3" t="s">
        <v>390</v>
      </c>
      <c r="B18594" s="4">
        <v>46080</v>
      </c>
      <c r="C18594" s="5">
        <v>189.2</v>
      </c>
      <c r="D18594" s="19">
        <v>0.10569000000000001</v>
      </c>
      <c r="E18594" s="35" cm="1">
        <f t="array" ref="E18594">INDEX('Curva Juros'!$B$7:$B$73,MATCH(C18594,'Curva Juros'!$A$7:$A$73,1)) +
(C18594-INDEX('Curva Juros'!$A$7:$A$73,MATCH(C18594,'Curva Juros'!$A$7:$A$73,1))) *
(INDEX('Curva Juros'!$B$7:$B$73,MATCH(C18594,'Curva Juros'!$A$7:$A$73,1)+1) -
INDEX('Curva Juros'!$B$7:$B$73,MATCH(C18594,'Curva Juros'!$A$7:$A$73,1))) /
(INDEX('Curva Juros'!$A$7:$A$73,MATCH(C18594,'Curva Juros'!$A$7:$A$73,1)+1) -
INDEX('Curva Juros'!$A$7:$A$73,MATCH(C18594,'Curva Juros'!$A$7:$A$73,1)))</f>
        <v>9.1154968253968249</v>
      </c>
      <c r="F18594" s="24">
        <f t="shared" si="290"/>
        <v>1.4535031746031754E-2</v>
      </c>
      <c r="G18594" s="24"/>
    </row>
    <row r="18595" spans="1:7" x14ac:dyDescent="0.25">
      <c r="A18595" s="6" t="s">
        <v>391</v>
      </c>
      <c r="B18595" s="7">
        <v>45723</v>
      </c>
      <c r="C18595" s="8">
        <v>274.33</v>
      </c>
      <c r="D18595" s="20">
        <v>1.0316179999999999</v>
      </c>
      <c r="E18595" s="35" cm="1">
        <f t="array" ref="E18595">INDEX('Curva Juros'!$B$7:$B$73,MATCH(C18595,'Curva Juros'!$A$7:$A$73,1)) +
(C18595-INDEX('Curva Juros'!$A$7:$A$73,MATCH(C18595,'Curva Juros'!$A$7:$A$73,1))) *
(INDEX('Curva Juros'!$B$7:$B$73,MATCH(C18595,'Curva Juros'!$A$7:$A$73,1)+1) -
INDEX('Curva Juros'!$B$7:$B$73,MATCH(C18595,'Curva Juros'!$A$7:$A$73,1))) /
(INDEX('Curva Juros'!$A$7:$A$73,MATCH(C18595,'Curva Juros'!$A$7:$A$73,1)+1) -
INDEX('Curva Juros'!$A$7:$A$73,MATCH(C18595,'Curva Juros'!$A$7:$A$73,1)))</f>
        <v>8.4576938333333338</v>
      </c>
      <c r="F18595" s="24">
        <f t="shared" si="290"/>
        <v>0.94704106166666657</v>
      </c>
      <c r="G18595" s="24"/>
    </row>
    <row r="18596" spans="1:7" x14ac:dyDescent="0.25">
      <c r="A18596" s="3" t="s">
        <v>391</v>
      </c>
      <c r="B18596" s="4">
        <v>45730</v>
      </c>
      <c r="C18596" s="5">
        <v>269.35000000000002</v>
      </c>
      <c r="D18596" s="19">
        <v>1.0309410000000001</v>
      </c>
      <c r="E18596" s="35" cm="1">
        <f t="array" ref="E18596">INDEX('Curva Juros'!$B$7:$B$73,MATCH(C18596,'Curva Juros'!$A$7:$A$73,1)) +
(C18596-INDEX('Curva Juros'!$A$7:$A$73,MATCH(C18596,'Curva Juros'!$A$7:$A$73,1))) *
(INDEX('Curva Juros'!$B$7:$B$73,MATCH(C18596,'Curva Juros'!$A$7:$A$73,1)+1) -
INDEX('Curva Juros'!$B$7:$B$73,MATCH(C18596,'Curva Juros'!$A$7:$A$73,1))) /
(INDEX('Curva Juros'!$A$7:$A$73,MATCH(C18596,'Curva Juros'!$A$7:$A$73,1)+1) -
INDEX('Curva Juros'!$A$7:$A$73,MATCH(C18596,'Curva Juros'!$A$7:$A$73,1)))</f>
        <v>8.4781236904761919</v>
      </c>
      <c r="F18596" s="24">
        <f t="shared" si="290"/>
        <v>0.94615976309523819</v>
      </c>
      <c r="G18596" s="24"/>
    </row>
    <row r="18597" spans="1:7" x14ac:dyDescent="0.25">
      <c r="A18597" s="6" t="s">
        <v>391</v>
      </c>
      <c r="B18597" s="7">
        <v>45737</v>
      </c>
      <c r="C18597" s="8">
        <v>264.24</v>
      </c>
      <c r="D18597" s="20">
        <v>1.0317160000000001</v>
      </c>
      <c r="E18597" s="35" cm="1">
        <f t="array" ref="E18597">INDEX('Curva Juros'!$B$7:$B$73,MATCH(C18597,'Curva Juros'!$A$7:$A$73,1)) +
(C18597-INDEX('Curva Juros'!$A$7:$A$73,MATCH(C18597,'Curva Juros'!$A$7:$A$73,1))) *
(INDEX('Curva Juros'!$B$7:$B$73,MATCH(C18597,'Curva Juros'!$A$7:$A$73,1)+1) -
INDEX('Curva Juros'!$B$7:$B$73,MATCH(C18597,'Curva Juros'!$A$7:$A$73,1))) /
(INDEX('Curva Juros'!$A$7:$A$73,MATCH(C18597,'Curva Juros'!$A$7:$A$73,1)+1) -
INDEX('Curva Juros'!$A$7:$A$73,MATCH(C18597,'Curva Juros'!$A$7:$A$73,1)))</f>
        <v>8.4990868571428582</v>
      </c>
      <c r="F18597" s="24">
        <f t="shared" si="290"/>
        <v>0.94672513142857151</v>
      </c>
      <c r="G18597" s="24"/>
    </row>
    <row r="18598" spans="1:7" x14ac:dyDescent="0.25">
      <c r="A18598" s="3" t="s">
        <v>391</v>
      </c>
      <c r="B18598" s="4">
        <v>45744</v>
      </c>
      <c r="C18598" s="5">
        <v>259.14999999999998</v>
      </c>
      <c r="D18598" s="19">
        <v>1.0316689999999999</v>
      </c>
      <c r="E18598" s="35" cm="1">
        <f t="array" ref="E18598">INDEX('Curva Juros'!$B$7:$B$73,MATCH(C18598,'Curva Juros'!$A$7:$A$73,1)) +
(C18598-INDEX('Curva Juros'!$A$7:$A$73,MATCH(C18598,'Curva Juros'!$A$7:$A$73,1))) *
(INDEX('Curva Juros'!$B$7:$B$73,MATCH(C18598,'Curva Juros'!$A$7:$A$73,1)+1) -
INDEX('Curva Juros'!$B$7:$B$73,MATCH(C18598,'Curva Juros'!$A$7:$A$73,1))) /
(INDEX('Curva Juros'!$A$7:$A$73,MATCH(C18598,'Curva Juros'!$A$7:$A$73,1)+1) -
INDEX('Curva Juros'!$A$7:$A$73,MATCH(C18598,'Curva Juros'!$A$7:$A$73,1)))</f>
        <v>8.5199679761904772</v>
      </c>
      <c r="F18598" s="24">
        <f t="shared" si="290"/>
        <v>0.94646932023809516</v>
      </c>
      <c r="G18598" s="24"/>
    </row>
    <row r="18599" spans="1:7" x14ac:dyDescent="0.25">
      <c r="A18599" s="6" t="s">
        <v>391</v>
      </c>
      <c r="B18599" s="7">
        <v>45751</v>
      </c>
      <c r="C18599" s="8">
        <v>254.41</v>
      </c>
      <c r="D18599" s="20">
        <v>1.0306139999999999</v>
      </c>
      <c r="E18599" s="35" cm="1">
        <f t="array" ref="E18599">INDEX('Curva Juros'!$B$7:$B$73,MATCH(C18599,'Curva Juros'!$A$7:$A$73,1)) +
(C18599-INDEX('Curva Juros'!$A$7:$A$73,MATCH(C18599,'Curva Juros'!$A$7:$A$73,1))) *
(INDEX('Curva Juros'!$B$7:$B$73,MATCH(C18599,'Curva Juros'!$A$7:$A$73,1)+1) -
INDEX('Curva Juros'!$B$7:$B$73,MATCH(C18599,'Curva Juros'!$A$7:$A$73,1))) /
(INDEX('Curva Juros'!$A$7:$A$73,MATCH(C18599,'Curva Juros'!$A$7:$A$73,1)+1) -
INDEX('Curva Juros'!$A$7:$A$73,MATCH(C18599,'Curva Juros'!$A$7:$A$73,1)))</f>
        <v>8.5394132619047625</v>
      </c>
      <c r="F18599" s="24">
        <f t="shared" si="290"/>
        <v>0.94521986738095232</v>
      </c>
      <c r="G18599" s="24"/>
    </row>
    <row r="18600" spans="1:7" x14ac:dyDescent="0.25">
      <c r="A18600" s="3" t="s">
        <v>391</v>
      </c>
      <c r="B18600" s="4">
        <v>45758</v>
      </c>
      <c r="C18600" s="5">
        <v>249.38</v>
      </c>
      <c r="D18600" s="19">
        <v>1.0306820000000001</v>
      </c>
      <c r="E18600" s="35" cm="1">
        <f t="array" ref="E18600">INDEX('Curva Juros'!$B$7:$B$73,MATCH(C18600,'Curva Juros'!$A$7:$A$73,1)) +
(C18600-INDEX('Curva Juros'!$A$7:$A$73,MATCH(C18600,'Curva Juros'!$A$7:$A$73,1))) *
(INDEX('Curva Juros'!$B$7:$B$73,MATCH(C18600,'Curva Juros'!$A$7:$A$73,1)+1) -
INDEX('Curva Juros'!$B$7:$B$73,MATCH(C18600,'Curva Juros'!$A$7:$A$73,1))) /
(INDEX('Curva Juros'!$A$7:$A$73,MATCH(C18600,'Curva Juros'!$A$7:$A$73,1)+1) -
INDEX('Curva Juros'!$A$7:$A$73,MATCH(C18600,'Curva Juros'!$A$7:$A$73,1)))</f>
        <v>8.5729215873015878</v>
      </c>
      <c r="F18600" s="24">
        <f t="shared" si="290"/>
        <v>0.94495278412698425</v>
      </c>
      <c r="G18600" s="24"/>
    </row>
    <row r="18601" spans="1:7" x14ac:dyDescent="0.25">
      <c r="A18601" s="6" t="s">
        <v>391</v>
      </c>
      <c r="B18601" s="7">
        <v>45764</v>
      </c>
      <c r="C18601" s="8">
        <v>245.39</v>
      </c>
      <c r="D18601" s="20">
        <v>1.030753</v>
      </c>
      <c r="E18601" s="35" cm="1">
        <f t="array" ref="E18601">INDEX('Curva Juros'!$B$7:$B$73,MATCH(C18601,'Curva Juros'!$A$7:$A$73,1)) +
(C18601-INDEX('Curva Juros'!$A$7:$A$73,MATCH(C18601,'Curva Juros'!$A$7:$A$73,1))) *
(INDEX('Curva Juros'!$B$7:$B$73,MATCH(C18601,'Curva Juros'!$A$7:$A$73,1)+1) -
INDEX('Curva Juros'!$B$7:$B$73,MATCH(C18601,'Curva Juros'!$A$7:$A$73,1))) /
(INDEX('Curva Juros'!$A$7:$A$73,MATCH(C18601,'Curva Juros'!$A$7:$A$73,1)+1) -
INDEX('Curva Juros'!$A$7:$A$73,MATCH(C18601,'Curva Juros'!$A$7:$A$73,1)))</f>
        <v>8.6088949206349206</v>
      </c>
      <c r="F18601" s="24">
        <f t="shared" si="290"/>
        <v>0.94466405079365079</v>
      </c>
      <c r="G18601" s="24"/>
    </row>
    <row r="18602" spans="1:7" x14ac:dyDescent="0.25">
      <c r="A18602" s="3" t="s">
        <v>391</v>
      </c>
      <c r="B18602" s="4">
        <v>45772</v>
      </c>
      <c r="C18602" s="5">
        <v>241.44</v>
      </c>
      <c r="D18602" s="19">
        <v>1.030686</v>
      </c>
      <c r="E18602" s="35" cm="1">
        <f t="array" ref="E18602">INDEX('Curva Juros'!$B$7:$B$73,MATCH(C18602,'Curva Juros'!$A$7:$A$73,1)) +
(C18602-INDEX('Curva Juros'!$A$7:$A$73,MATCH(C18602,'Curva Juros'!$A$7:$A$73,1))) *
(INDEX('Curva Juros'!$B$7:$B$73,MATCH(C18602,'Curva Juros'!$A$7:$A$73,1)+1) -
INDEX('Curva Juros'!$B$7:$B$73,MATCH(C18602,'Curva Juros'!$A$7:$A$73,1))) /
(INDEX('Curva Juros'!$A$7:$A$73,MATCH(C18602,'Curva Juros'!$A$7:$A$73,1)+1) -
INDEX('Curva Juros'!$A$7:$A$73,MATCH(C18602,'Curva Juros'!$A$7:$A$73,1)))</f>
        <v>8.6445076190476193</v>
      </c>
      <c r="F18602" s="24">
        <f t="shared" si="290"/>
        <v>0.94424092380952374</v>
      </c>
      <c r="G18602" s="24"/>
    </row>
    <row r="18603" spans="1:7" x14ac:dyDescent="0.25">
      <c r="A18603" s="6" t="s">
        <v>391</v>
      </c>
      <c r="B18603" s="7">
        <v>45779</v>
      </c>
      <c r="C18603" s="8">
        <v>237.42</v>
      </c>
      <c r="D18603" s="20">
        <v>1.030678</v>
      </c>
      <c r="E18603" s="35" cm="1">
        <f t="array" ref="E18603">INDEX('Curva Juros'!$B$7:$B$73,MATCH(C18603,'Curva Juros'!$A$7:$A$73,1)) +
(C18603-INDEX('Curva Juros'!$A$7:$A$73,MATCH(C18603,'Curva Juros'!$A$7:$A$73,1))) *
(INDEX('Curva Juros'!$B$7:$B$73,MATCH(C18603,'Curva Juros'!$A$7:$A$73,1)+1) -
INDEX('Curva Juros'!$B$7:$B$73,MATCH(C18603,'Curva Juros'!$A$7:$A$73,1))) /
(INDEX('Curva Juros'!$A$7:$A$73,MATCH(C18603,'Curva Juros'!$A$7:$A$73,1)+1) -
INDEX('Curva Juros'!$A$7:$A$73,MATCH(C18603,'Curva Juros'!$A$7:$A$73,1)))</f>
        <v>8.6807514285714298</v>
      </c>
      <c r="F18603" s="24">
        <f t="shared" si="290"/>
        <v>0.94387048571428567</v>
      </c>
      <c r="G18603" s="24"/>
    </row>
    <row r="18604" spans="1:7" x14ac:dyDescent="0.25">
      <c r="A18604" s="3" t="s">
        <v>391</v>
      </c>
      <c r="B18604" s="4">
        <v>45786</v>
      </c>
      <c r="C18604" s="5">
        <v>232.38</v>
      </c>
      <c r="D18604" s="19">
        <v>1.030575</v>
      </c>
      <c r="E18604" s="35" cm="1">
        <f t="array" ref="E18604">INDEX('Curva Juros'!$B$7:$B$73,MATCH(C18604,'Curva Juros'!$A$7:$A$73,1)) +
(C18604-INDEX('Curva Juros'!$A$7:$A$73,MATCH(C18604,'Curva Juros'!$A$7:$A$73,1))) *
(INDEX('Curva Juros'!$B$7:$B$73,MATCH(C18604,'Curva Juros'!$A$7:$A$73,1)+1) -
INDEX('Curva Juros'!$B$7:$B$73,MATCH(C18604,'Curva Juros'!$A$7:$A$73,1))) /
(INDEX('Curva Juros'!$A$7:$A$73,MATCH(C18604,'Curva Juros'!$A$7:$A$73,1)+1) -
INDEX('Curva Juros'!$A$7:$A$73,MATCH(C18604,'Curva Juros'!$A$7:$A$73,1)))</f>
        <v>8.726191428571429</v>
      </c>
      <c r="F18604" s="24">
        <f t="shared" si="290"/>
        <v>0.94331308571428574</v>
      </c>
      <c r="G18604" s="24"/>
    </row>
    <row r="18605" spans="1:7" x14ac:dyDescent="0.25">
      <c r="A18605" s="6" t="s">
        <v>391</v>
      </c>
      <c r="B18605" s="7">
        <v>45793</v>
      </c>
      <c r="C18605" s="8">
        <v>242.03</v>
      </c>
      <c r="D18605" s="20">
        <v>1.0325519999999999</v>
      </c>
      <c r="E18605" s="35" cm="1">
        <f t="array" ref="E18605">INDEX('Curva Juros'!$B$7:$B$73,MATCH(C18605,'Curva Juros'!$A$7:$A$73,1)) +
(C18605-INDEX('Curva Juros'!$A$7:$A$73,MATCH(C18605,'Curva Juros'!$A$7:$A$73,1))) *
(INDEX('Curva Juros'!$B$7:$B$73,MATCH(C18605,'Curva Juros'!$A$7:$A$73,1)+1) -
INDEX('Curva Juros'!$B$7:$B$73,MATCH(C18605,'Curva Juros'!$A$7:$A$73,1))) /
(INDEX('Curva Juros'!$A$7:$A$73,MATCH(C18605,'Curva Juros'!$A$7:$A$73,1)+1) -
INDEX('Curva Juros'!$A$7:$A$73,MATCH(C18605,'Curva Juros'!$A$7:$A$73,1)))</f>
        <v>8.6391882539682552</v>
      </c>
      <c r="F18605" s="24">
        <f t="shared" si="290"/>
        <v>0.94616011746031736</v>
      </c>
      <c r="G18605" s="24"/>
    </row>
    <row r="18606" spans="1:7" x14ac:dyDescent="0.25">
      <c r="A18606" s="3" t="s">
        <v>391</v>
      </c>
      <c r="B18606" s="4">
        <v>45800</v>
      </c>
      <c r="C18606" s="5">
        <v>237.03</v>
      </c>
      <c r="D18606" s="19">
        <v>1.032422</v>
      </c>
      <c r="E18606" s="35" cm="1">
        <f t="array" ref="E18606">INDEX('Curva Juros'!$B$7:$B$73,MATCH(C18606,'Curva Juros'!$A$7:$A$73,1)) +
(C18606-INDEX('Curva Juros'!$A$7:$A$73,MATCH(C18606,'Curva Juros'!$A$7:$A$73,1))) *
(INDEX('Curva Juros'!$B$7:$B$73,MATCH(C18606,'Curva Juros'!$A$7:$A$73,1)+1) -
INDEX('Curva Juros'!$B$7:$B$73,MATCH(C18606,'Curva Juros'!$A$7:$A$73,1))) /
(INDEX('Curva Juros'!$A$7:$A$73,MATCH(C18606,'Curva Juros'!$A$7:$A$73,1)+1) -
INDEX('Curva Juros'!$A$7:$A$73,MATCH(C18606,'Curva Juros'!$A$7:$A$73,1)))</f>
        <v>8.6842676190476205</v>
      </c>
      <c r="F18606" s="24">
        <f t="shared" si="290"/>
        <v>0.94557932380952381</v>
      </c>
      <c r="G18606" s="24"/>
    </row>
    <row r="18607" spans="1:7" x14ac:dyDescent="0.25">
      <c r="A18607" s="6" t="s">
        <v>391</v>
      </c>
      <c r="B18607" s="7">
        <v>45807</v>
      </c>
      <c r="C18607" s="8">
        <v>232.02</v>
      </c>
      <c r="D18607" s="20">
        <v>1.0317730000000001</v>
      </c>
      <c r="E18607" s="35" cm="1">
        <f t="array" ref="E18607">INDEX('Curva Juros'!$B$7:$B$73,MATCH(C18607,'Curva Juros'!$A$7:$A$73,1)) +
(C18607-INDEX('Curva Juros'!$A$7:$A$73,MATCH(C18607,'Curva Juros'!$A$7:$A$73,1))) *
(INDEX('Curva Juros'!$B$7:$B$73,MATCH(C18607,'Curva Juros'!$A$7:$A$73,1)+1) -
INDEX('Curva Juros'!$B$7:$B$73,MATCH(C18607,'Curva Juros'!$A$7:$A$73,1))) /
(INDEX('Curva Juros'!$A$7:$A$73,MATCH(C18607,'Curva Juros'!$A$7:$A$73,1)+1) -
INDEX('Curva Juros'!$A$7:$A$73,MATCH(C18607,'Curva Juros'!$A$7:$A$73,1)))</f>
        <v>8.7294371428571438</v>
      </c>
      <c r="F18607" s="24">
        <f t="shared" si="290"/>
        <v>0.94447862857142861</v>
      </c>
      <c r="G18607" s="24"/>
    </row>
    <row r="18608" spans="1:7" x14ac:dyDescent="0.25">
      <c r="A18608" s="3" t="s">
        <v>391</v>
      </c>
      <c r="B18608" s="4">
        <v>45814</v>
      </c>
      <c r="C18608" s="5">
        <v>226.96</v>
      </c>
      <c r="D18608" s="19">
        <v>1.0317689999999999</v>
      </c>
      <c r="E18608" s="35" cm="1">
        <f t="array" ref="E18608">INDEX('Curva Juros'!$B$7:$B$73,MATCH(C18608,'Curva Juros'!$A$7:$A$73,1)) +
(C18608-INDEX('Curva Juros'!$A$7:$A$73,MATCH(C18608,'Curva Juros'!$A$7:$A$73,1))) *
(INDEX('Curva Juros'!$B$7:$B$73,MATCH(C18608,'Curva Juros'!$A$7:$A$73,1)+1) -
INDEX('Curva Juros'!$B$7:$B$73,MATCH(C18608,'Curva Juros'!$A$7:$A$73,1))) /
(INDEX('Curva Juros'!$A$7:$A$73,MATCH(C18608,'Curva Juros'!$A$7:$A$73,1)+1) -
INDEX('Curva Juros'!$A$7:$A$73,MATCH(C18608,'Curva Juros'!$A$7:$A$73,1)))</f>
        <v>8.7750574603174609</v>
      </c>
      <c r="F18608" s="24">
        <f t="shared" si="290"/>
        <v>0.94401842539682534</v>
      </c>
      <c r="G18608" s="24"/>
    </row>
    <row r="18609" spans="1:7" x14ac:dyDescent="0.25">
      <c r="A18609" s="6" t="s">
        <v>391</v>
      </c>
      <c r="B18609" s="7">
        <v>45821</v>
      </c>
      <c r="C18609" s="8">
        <v>222</v>
      </c>
      <c r="D18609" s="20">
        <v>1.031955</v>
      </c>
      <c r="E18609" s="35" cm="1">
        <f t="array" ref="E18609">INDEX('Curva Juros'!$B$7:$B$73,MATCH(C18609,'Curva Juros'!$A$7:$A$73,1)) +
(C18609-INDEX('Curva Juros'!$A$7:$A$73,MATCH(C18609,'Curva Juros'!$A$7:$A$73,1))) *
(INDEX('Curva Juros'!$B$7:$B$73,MATCH(C18609,'Curva Juros'!$A$7:$A$73,1)+1) -
INDEX('Curva Juros'!$B$7:$B$73,MATCH(C18609,'Curva Juros'!$A$7:$A$73,1))) /
(INDEX('Curva Juros'!$A$7:$A$73,MATCH(C18609,'Curva Juros'!$A$7:$A$73,1)+1) -
INDEX('Curva Juros'!$A$7:$A$73,MATCH(C18609,'Curva Juros'!$A$7:$A$73,1)))</f>
        <v>8.8197761904761904</v>
      </c>
      <c r="F18609" s="24">
        <f t="shared" si="290"/>
        <v>0.94375723809523804</v>
      </c>
      <c r="G18609" s="24"/>
    </row>
    <row r="18610" spans="1:7" x14ac:dyDescent="0.25">
      <c r="A18610" s="3" t="s">
        <v>391</v>
      </c>
      <c r="B18610" s="4">
        <v>45828</v>
      </c>
      <c r="C18610" s="5">
        <v>217.95</v>
      </c>
      <c r="D18610" s="19">
        <v>1.030707</v>
      </c>
      <c r="E18610" s="35" cm="1">
        <f t="array" ref="E18610">INDEX('Curva Juros'!$B$7:$B$73,MATCH(C18610,'Curva Juros'!$A$7:$A$73,1)) +
(C18610-INDEX('Curva Juros'!$A$7:$A$73,MATCH(C18610,'Curva Juros'!$A$7:$A$73,1))) *
(INDEX('Curva Juros'!$B$7:$B$73,MATCH(C18610,'Curva Juros'!$A$7:$A$73,1)+1) -
INDEX('Curva Juros'!$B$7:$B$73,MATCH(C18610,'Curva Juros'!$A$7:$A$73,1))) /
(INDEX('Curva Juros'!$A$7:$A$73,MATCH(C18610,'Curva Juros'!$A$7:$A$73,1)+1) -
INDEX('Curva Juros'!$A$7:$A$73,MATCH(C18610,'Curva Juros'!$A$7:$A$73,1)))</f>
        <v>8.8562904761904768</v>
      </c>
      <c r="F18610" s="24">
        <f t="shared" si="290"/>
        <v>0.94214409523809528</v>
      </c>
      <c r="G18610" s="24"/>
    </row>
    <row r="18611" spans="1:7" x14ac:dyDescent="0.25">
      <c r="A18611" s="6" t="s">
        <v>391</v>
      </c>
      <c r="B18611" s="7">
        <v>45835</v>
      </c>
      <c r="C18611" s="8">
        <v>212.96</v>
      </c>
      <c r="D18611" s="20">
        <v>1.0313429999999999</v>
      </c>
      <c r="E18611" s="35" cm="1">
        <f t="array" ref="E18611">INDEX('Curva Juros'!$B$7:$B$73,MATCH(C18611,'Curva Juros'!$A$7:$A$73,1)) +
(C18611-INDEX('Curva Juros'!$A$7:$A$73,MATCH(C18611,'Curva Juros'!$A$7:$A$73,1))) *
(INDEX('Curva Juros'!$B$7:$B$73,MATCH(C18611,'Curva Juros'!$A$7:$A$73,1)+1) -
INDEX('Curva Juros'!$B$7:$B$73,MATCH(C18611,'Curva Juros'!$A$7:$A$73,1))) /
(INDEX('Curva Juros'!$A$7:$A$73,MATCH(C18611,'Curva Juros'!$A$7:$A$73,1)+1) -
INDEX('Curva Juros'!$A$7:$A$73,MATCH(C18611,'Curva Juros'!$A$7:$A$73,1)))</f>
        <v>8.9012796825396823</v>
      </c>
      <c r="F18611" s="24">
        <f t="shared" si="290"/>
        <v>0.94233020317460303</v>
      </c>
      <c r="G18611" s="24"/>
    </row>
    <row r="18612" spans="1:7" x14ac:dyDescent="0.25">
      <c r="A18612" s="3" t="s">
        <v>391</v>
      </c>
      <c r="B18612" s="4">
        <v>45842</v>
      </c>
      <c r="C18612" s="5">
        <v>207.96</v>
      </c>
      <c r="D18612" s="19">
        <v>1.031074</v>
      </c>
      <c r="E18612" s="35" cm="1">
        <f t="array" ref="E18612">INDEX('Curva Juros'!$B$7:$B$73,MATCH(C18612,'Curva Juros'!$A$7:$A$73,1)) +
(C18612-INDEX('Curva Juros'!$A$7:$A$73,MATCH(C18612,'Curva Juros'!$A$7:$A$73,1))) *
(INDEX('Curva Juros'!$B$7:$B$73,MATCH(C18612,'Curva Juros'!$A$7:$A$73,1)+1) -
INDEX('Curva Juros'!$B$7:$B$73,MATCH(C18612,'Curva Juros'!$A$7:$A$73,1))) /
(INDEX('Curva Juros'!$A$7:$A$73,MATCH(C18612,'Curva Juros'!$A$7:$A$73,1)+1) -
INDEX('Curva Juros'!$A$7:$A$73,MATCH(C18612,'Curva Juros'!$A$7:$A$73,1)))</f>
        <v>8.9463590476190475</v>
      </c>
      <c r="F18612" s="24">
        <f t="shared" si="290"/>
        <v>0.94161040952380959</v>
      </c>
      <c r="G18612" s="24"/>
    </row>
    <row r="18613" spans="1:7" x14ac:dyDescent="0.25">
      <c r="A18613" s="6" t="s">
        <v>391</v>
      </c>
      <c r="B18613" s="7">
        <v>45849</v>
      </c>
      <c r="C18613" s="8">
        <v>202.96</v>
      </c>
      <c r="D18613" s="20">
        <v>1.0306310000000001</v>
      </c>
      <c r="E18613" s="35" cm="1">
        <f t="array" ref="E18613">INDEX('Curva Juros'!$B$7:$B$73,MATCH(C18613,'Curva Juros'!$A$7:$A$73,1)) +
(C18613-INDEX('Curva Juros'!$A$7:$A$73,MATCH(C18613,'Curva Juros'!$A$7:$A$73,1))) *
(INDEX('Curva Juros'!$B$7:$B$73,MATCH(C18613,'Curva Juros'!$A$7:$A$73,1)+1) -
INDEX('Curva Juros'!$B$7:$B$73,MATCH(C18613,'Curva Juros'!$A$7:$A$73,1))) /
(INDEX('Curva Juros'!$A$7:$A$73,MATCH(C18613,'Curva Juros'!$A$7:$A$73,1)+1) -
INDEX('Curva Juros'!$A$7:$A$73,MATCH(C18613,'Curva Juros'!$A$7:$A$73,1)))</f>
        <v>8.9914384126984128</v>
      </c>
      <c r="F18613" s="24">
        <f t="shared" si="290"/>
        <v>0.94071661587301592</v>
      </c>
      <c r="G18613" s="24"/>
    </row>
    <row r="18614" spans="1:7" x14ac:dyDescent="0.25">
      <c r="A18614" s="3" t="s">
        <v>391</v>
      </c>
      <c r="B18614" s="4">
        <v>45856</v>
      </c>
      <c r="C18614" s="5">
        <v>197.96</v>
      </c>
      <c r="D18614" s="19">
        <v>1.0307679999999999</v>
      </c>
      <c r="E18614" s="35" cm="1">
        <f t="array" ref="E18614">INDEX('Curva Juros'!$B$7:$B$73,MATCH(C18614,'Curva Juros'!$A$7:$A$73,1)) +
(C18614-INDEX('Curva Juros'!$A$7:$A$73,MATCH(C18614,'Curva Juros'!$A$7:$A$73,1))) *
(INDEX('Curva Juros'!$B$7:$B$73,MATCH(C18614,'Curva Juros'!$A$7:$A$73,1)+1) -
INDEX('Curva Juros'!$B$7:$B$73,MATCH(C18614,'Curva Juros'!$A$7:$A$73,1))) /
(INDEX('Curva Juros'!$A$7:$A$73,MATCH(C18614,'Curva Juros'!$A$7:$A$73,1)+1) -
INDEX('Curva Juros'!$A$7:$A$73,MATCH(C18614,'Curva Juros'!$A$7:$A$73,1)))</f>
        <v>9.0365177777777781</v>
      </c>
      <c r="F18614" s="24">
        <f t="shared" si="290"/>
        <v>0.94040282222222216</v>
      </c>
      <c r="G18614" s="24"/>
    </row>
    <row r="18615" spans="1:7" x14ac:dyDescent="0.25">
      <c r="A18615" s="6" t="s">
        <v>391</v>
      </c>
      <c r="B18615" s="7">
        <v>45863</v>
      </c>
      <c r="C18615" s="8">
        <v>192.96</v>
      </c>
      <c r="D18615" s="20">
        <v>1.0307470000000001</v>
      </c>
      <c r="E18615" s="35" cm="1">
        <f t="array" ref="E18615">INDEX('Curva Juros'!$B$7:$B$73,MATCH(C18615,'Curva Juros'!$A$7:$A$73,1)) +
(C18615-INDEX('Curva Juros'!$A$7:$A$73,MATCH(C18615,'Curva Juros'!$A$7:$A$73,1))) *
(INDEX('Curva Juros'!$B$7:$B$73,MATCH(C18615,'Curva Juros'!$A$7:$A$73,1)+1) -
INDEX('Curva Juros'!$B$7:$B$73,MATCH(C18615,'Curva Juros'!$A$7:$A$73,1))) /
(INDEX('Curva Juros'!$A$7:$A$73,MATCH(C18615,'Curva Juros'!$A$7:$A$73,1)+1) -
INDEX('Curva Juros'!$A$7:$A$73,MATCH(C18615,'Curva Juros'!$A$7:$A$73,1)))</f>
        <v>9.0815971428571434</v>
      </c>
      <c r="F18615" s="24">
        <f t="shared" si="290"/>
        <v>0.93993102857142863</v>
      </c>
      <c r="G18615" s="24"/>
    </row>
    <row r="18616" spans="1:7" x14ac:dyDescent="0.25">
      <c r="A18616" s="3" t="s">
        <v>391</v>
      </c>
      <c r="B18616" s="4">
        <v>45870</v>
      </c>
      <c r="C18616" s="5">
        <v>187.97</v>
      </c>
      <c r="D18616" s="19">
        <v>1.0311380000000001</v>
      </c>
      <c r="E18616" s="35" cm="1">
        <f t="array" ref="E18616">INDEX('Curva Juros'!$B$7:$B$73,MATCH(C18616,'Curva Juros'!$A$7:$A$73,1)) +
(C18616-INDEX('Curva Juros'!$A$7:$A$73,MATCH(C18616,'Curva Juros'!$A$7:$A$73,1))) *
(INDEX('Curva Juros'!$B$7:$B$73,MATCH(C18616,'Curva Juros'!$A$7:$A$73,1)+1) -
INDEX('Curva Juros'!$B$7:$B$73,MATCH(C18616,'Curva Juros'!$A$7:$A$73,1))) /
(INDEX('Curva Juros'!$A$7:$A$73,MATCH(C18616,'Curva Juros'!$A$7:$A$73,1)+1) -
INDEX('Curva Juros'!$A$7:$A$73,MATCH(C18616,'Curva Juros'!$A$7:$A$73,1)))</f>
        <v>9.1265863492063488</v>
      </c>
      <c r="F18616" s="24">
        <f t="shared" si="290"/>
        <v>0.93987213650793666</v>
      </c>
      <c r="G18616" s="24"/>
    </row>
    <row r="18617" spans="1:7" x14ac:dyDescent="0.25">
      <c r="A18617" s="6" t="s">
        <v>391</v>
      </c>
      <c r="B18617" s="7">
        <v>45877</v>
      </c>
      <c r="C18617" s="8">
        <v>182.97</v>
      </c>
      <c r="D18617" s="20">
        <v>1.030413</v>
      </c>
      <c r="E18617" s="35" cm="1">
        <f t="array" ref="E18617">INDEX('Curva Juros'!$B$7:$B$73,MATCH(C18617,'Curva Juros'!$A$7:$A$73,1)) +
(C18617-INDEX('Curva Juros'!$A$7:$A$73,MATCH(C18617,'Curva Juros'!$A$7:$A$73,1))) *
(INDEX('Curva Juros'!$B$7:$B$73,MATCH(C18617,'Curva Juros'!$A$7:$A$73,1)+1) -
INDEX('Curva Juros'!$B$7:$B$73,MATCH(C18617,'Curva Juros'!$A$7:$A$73,1))) /
(INDEX('Curva Juros'!$A$7:$A$73,MATCH(C18617,'Curva Juros'!$A$7:$A$73,1)+1) -
INDEX('Curva Juros'!$A$7:$A$73,MATCH(C18617,'Curva Juros'!$A$7:$A$73,1)))</f>
        <v>9.1716657142857141</v>
      </c>
      <c r="F18617" s="24">
        <f t="shared" si="290"/>
        <v>0.93869634285714287</v>
      </c>
      <c r="G18617" s="24"/>
    </row>
    <row r="18618" spans="1:7" x14ac:dyDescent="0.25">
      <c r="A18618" s="3" t="s">
        <v>391</v>
      </c>
      <c r="B18618" s="4">
        <v>45884</v>
      </c>
      <c r="C18618" s="5">
        <v>177.97</v>
      </c>
      <c r="D18618" s="19">
        <v>1.030664</v>
      </c>
      <c r="E18618" s="35" cm="1">
        <f t="array" ref="E18618">INDEX('Curva Juros'!$B$7:$B$73,MATCH(C18618,'Curva Juros'!$A$7:$A$73,1)) +
(C18618-INDEX('Curva Juros'!$A$7:$A$73,MATCH(C18618,'Curva Juros'!$A$7:$A$73,1))) *
(INDEX('Curva Juros'!$B$7:$B$73,MATCH(C18618,'Curva Juros'!$A$7:$A$73,1)+1) -
INDEX('Curva Juros'!$B$7:$B$73,MATCH(C18618,'Curva Juros'!$A$7:$A$73,1))) /
(INDEX('Curva Juros'!$A$7:$A$73,MATCH(C18618,'Curva Juros'!$A$7:$A$73,1)+1) -
INDEX('Curva Juros'!$A$7:$A$73,MATCH(C18618,'Curva Juros'!$A$7:$A$73,1)))</f>
        <v>9.2167450793650794</v>
      </c>
      <c r="F18618" s="24">
        <f t="shared" si="290"/>
        <v>0.93849654920634928</v>
      </c>
      <c r="G18618" s="24"/>
    </row>
    <row r="18619" spans="1:7" x14ac:dyDescent="0.25">
      <c r="A18619" s="6" t="s">
        <v>391</v>
      </c>
      <c r="B18619" s="7">
        <v>45891</v>
      </c>
      <c r="C18619" s="8">
        <v>172.97</v>
      </c>
      <c r="D18619" s="20">
        <v>1.0304089999999999</v>
      </c>
      <c r="E18619" s="35" cm="1">
        <f t="array" ref="E18619">INDEX('Curva Juros'!$B$7:$B$73,MATCH(C18619,'Curva Juros'!$A$7:$A$73,1)) +
(C18619-INDEX('Curva Juros'!$A$7:$A$73,MATCH(C18619,'Curva Juros'!$A$7:$A$73,1))) *
(INDEX('Curva Juros'!$B$7:$B$73,MATCH(C18619,'Curva Juros'!$A$7:$A$73,1)+1) -
INDEX('Curva Juros'!$B$7:$B$73,MATCH(C18619,'Curva Juros'!$A$7:$A$73,1))) /
(INDEX('Curva Juros'!$A$7:$A$73,MATCH(C18619,'Curva Juros'!$A$7:$A$73,1)+1) -
INDEX('Curva Juros'!$A$7:$A$73,MATCH(C18619,'Curva Juros'!$A$7:$A$73,1)))</f>
        <v>9.2618244444444446</v>
      </c>
      <c r="F18619" s="24">
        <f t="shared" si="290"/>
        <v>0.93779075555555547</v>
      </c>
      <c r="G18619" s="24"/>
    </row>
    <row r="18620" spans="1:7" x14ac:dyDescent="0.25">
      <c r="A18620" s="3" t="s">
        <v>391</v>
      </c>
      <c r="B18620" s="4">
        <v>45898</v>
      </c>
      <c r="C18620" s="5">
        <v>167.97</v>
      </c>
      <c r="D18620" s="19">
        <v>1.0302290000000001</v>
      </c>
      <c r="E18620" s="35" cm="1">
        <f t="array" ref="E18620">INDEX('Curva Juros'!$B$7:$B$73,MATCH(C18620,'Curva Juros'!$A$7:$A$73,1)) +
(C18620-INDEX('Curva Juros'!$A$7:$A$73,MATCH(C18620,'Curva Juros'!$A$7:$A$73,1))) *
(INDEX('Curva Juros'!$B$7:$B$73,MATCH(C18620,'Curva Juros'!$A$7:$A$73,1)+1) -
INDEX('Curva Juros'!$B$7:$B$73,MATCH(C18620,'Curva Juros'!$A$7:$A$73,1))) /
(INDEX('Curva Juros'!$A$7:$A$73,MATCH(C18620,'Curva Juros'!$A$7:$A$73,1)+1) -
INDEX('Curva Juros'!$A$7:$A$73,MATCH(C18620,'Curva Juros'!$A$7:$A$73,1)))</f>
        <v>9.3069038095238099</v>
      </c>
      <c r="F18620" s="24">
        <f t="shared" si="290"/>
        <v>0.93715996190476192</v>
      </c>
      <c r="G18620" s="24"/>
    </row>
    <row r="18621" spans="1:7" x14ac:dyDescent="0.25">
      <c r="A18621" s="6" t="s">
        <v>391</v>
      </c>
      <c r="B18621" s="7">
        <v>45905</v>
      </c>
      <c r="C18621" s="8">
        <v>162.97</v>
      </c>
      <c r="D18621" s="20">
        <v>1.030629</v>
      </c>
      <c r="E18621" s="35" cm="1">
        <f t="array" ref="E18621">INDEX('Curva Juros'!$B$7:$B$73,MATCH(C18621,'Curva Juros'!$A$7:$A$73,1)) +
(C18621-INDEX('Curva Juros'!$A$7:$A$73,MATCH(C18621,'Curva Juros'!$A$7:$A$73,1))) *
(INDEX('Curva Juros'!$B$7:$B$73,MATCH(C18621,'Curva Juros'!$A$7:$A$73,1)+1) -
INDEX('Curva Juros'!$B$7:$B$73,MATCH(C18621,'Curva Juros'!$A$7:$A$73,1))) /
(INDEX('Curva Juros'!$A$7:$A$73,MATCH(C18621,'Curva Juros'!$A$7:$A$73,1)+1) -
INDEX('Curva Juros'!$A$7:$A$73,MATCH(C18621,'Curva Juros'!$A$7:$A$73,1)))</f>
        <v>9.3519831746031752</v>
      </c>
      <c r="F18621" s="24">
        <f t="shared" si="290"/>
        <v>0.93710916825396828</v>
      </c>
      <c r="G18621" s="24"/>
    </row>
    <row r="18622" spans="1:7" x14ac:dyDescent="0.25">
      <c r="A18622" s="3" t="s">
        <v>391</v>
      </c>
      <c r="B18622" s="4">
        <v>45912</v>
      </c>
      <c r="C18622" s="5">
        <v>157.97</v>
      </c>
      <c r="D18622" s="19">
        <v>1.030494</v>
      </c>
      <c r="E18622" s="35" cm="1">
        <f t="array" ref="E18622">INDEX('Curva Juros'!$B$7:$B$73,MATCH(C18622,'Curva Juros'!$A$7:$A$73,1)) +
(C18622-INDEX('Curva Juros'!$A$7:$A$73,MATCH(C18622,'Curva Juros'!$A$7:$A$73,1))) *
(INDEX('Curva Juros'!$B$7:$B$73,MATCH(C18622,'Curva Juros'!$A$7:$A$73,1)+1) -
INDEX('Curva Juros'!$B$7:$B$73,MATCH(C18622,'Curva Juros'!$A$7:$A$73,1))) /
(INDEX('Curva Juros'!$A$7:$A$73,MATCH(C18622,'Curva Juros'!$A$7:$A$73,1)+1) -
INDEX('Curva Juros'!$A$7:$A$73,MATCH(C18622,'Curva Juros'!$A$7:$A$73,1)))</f>
        <v>9.3970625396825405</v>
      </c>
      <c r="F18622" s="24">
        <f t="shared" si="290"/>
        <v>0.93652337460317459</v>
      </c>
      <c r="G18622" s="24"/>
    </row>
    <row r="18623" spans="1:7" x14ac:dyDescent="0.25">
      <c r="A18623" s="6" t="s">
        <v>391</v>
      </c>
      <c r="B18623" s="7">
        <v>45919</v>
      </c>
      <c r="C18623" s="8">
        <v>152.97</v>
      </c>
      <c r="D18623" s="20">
        <v>1.0301309999999999</v>
      </c>
      <c r="E18623" s="35" cm="1">
        <f t="array" ref="E18623">INDEX('Curva Juros'!$B$7:$B$73,MATCH(C18623,'Curva Juros'!$A$7:$A$73,1)) +
(C18623-INDEX('Curva Juros'!$A$7:$A$73,MATCH(C18623,'Curva Juros'!$A$7:$A$73,1))) *
(INDEX('Curva Juros'!$B$7:$B$73,MATCH(C18623,'Curva Juros'!$A$7:$A$73,1)+1) -
INDEX('Curva Juros'!$B$7:$B$73,MATCH(C18623,'Curva Juros'!$A$7:$A$73,1))) /
(INDEX('Curva Juros'!$A$7:$A$73,MATCH(C18623,'Curva Juros'!$A$7:$A$73,1)+1) -
INDEX('Curva Juros'!$A$7:$A$73,MATCH(C18623,'Curva Juros'!$A$7:$A$73,1)))</f>
        <v>9.442141904761904</v>
      </c>
      <c r="F18623" s="24">
        <f t="shared" si="290"/>
        <v>0.93570958095238088</v>
      </c>
      <c r="G18623" s="24"/>
    </row>
    <row r="18624" spans="1:7" x14ac:dyDescent="0.25">
      <c r="A18624" s="3" t="s">
        <v>391</v>
      </c>
      <c r="B18624" s="4">
        <v>45926</v>
      </c>
      <c r="C18624" s="5">
        <v>147.97</v>
      </c>
      <c r="D18624" s="19">
        <v>1.030108</v>
      </c>
      <c r="E18624" s="35" cm="1">
        <f t="array" ref="E18624">INDEX('Curva Juros'!$B$7:$B$73,MATCH(C18624,'Curva Juros'!$A$7:$A$73,1)) +
(C18624-INDEX('Curva Juros'!$A$7:$A$73,MATCH(C18624,'Curva Juros'!$A$7:$A$73,1))) *
(INDEX('Curva Juros'!$B$7:$B$73,MATCH(C18624,'Curva Juros'!$A$7:$A$73,1)+1) -
INDEX('Curva Juros'!$B$7:$B$73,MATCH(C18624,'Curva Juros'!$A$7:$A$73,1))) /
(INDEX('Curva Juros'!$A$7:$A$73,MATCH(C18624,'Curva Juros'!$A$7:$A$73,1)+1) -
INDEX('Curva Juros'!$A$7:$A$73,MATCH(C18624,'Curva Juros'!$A$7:$A$73,1)))</f>
        <v>9.4872212698412692</v>
      </c>
      <c r="F18624" s="24">
        <f t="shared" si="290"/>
        <v>0.9352357873015873</v>
      </c>
      <c r="G18624" s="24"/>
    </row>
    <row r="18625" spans="1:7" x14ac:dyDescent="0.25">
      <c r="A18625" s="6" t="s">
        <v>391</v>
      </c>
      <c r="B18625" s="7">
        <v>45933</v>
      </c>
      <c r="C18625" s="8">
        <v>142.97</v>
      </c>
      <c r="D18625" s="20">
        <v>1.0318290000000001</v>
      </c>
      <c r="E18625" s="35" cm="1">
        <f t="array" ref="E18625">INDEX('Curva Juros'!$B$7:$B$73,MATCH(C18625,'Curva Juros'!$A$7:$A$73,1)) +
(C18625-INDEX('Curva Juros'!$A$7:$A$73,MATCH(C18625,'Curva Juros'!$A$7:$A$73,1))) *
(INDEX('Curva Juros'!$B$7:$B$73,MATCH(C18625,'Curva Juros'!$A$7:$A$73,1)+1) -
INDEX('Curva Juros'!$B$7:$B$73,MATCH(C18625,'Curva Juros'!$A$7:$A$73,1))) /
(INDEX('Curva Juros'!$A$7:$A$73,MATCH(C18625,'Curva Juros'!$A$7:$A$73,1)+1) -
INDEX('Curva Juros'!$A$7:$A$73,MATCH(C18625,'Curva Juros'!$A$7:$A$73,1)))</f>
        <v>9.5323006349206345</v>
      </c>
      <c r="F18625" s="24">
        <f t="shared" si="290"/>
        <v>0.93650599365079379</v>
      </c>
      <c r="G18625" s="24"/>
    </row>
    <row r="18626" spans="1:7" x14ac:dyDescent="0.25">
      <c r="A18626" s="3" t="s">
        <v>391</v>
      </c>
      <c r="B18626" s="4">
        <v>45940</v>
      </c>
      <c r="C18626" s="5">
        <v>137.97</v>
      </c>
      <c r="D18626" s="19">
        <v>1.0308280000000001</v>
      </c>
      <c r="E18626" s="35" cm="1">
        <f t="array" ref="E18626">INDEX('Curva Juros'!$B$7:$B$73,MATCH(C18626,'Curva Juros'!$A$7:$A$73,1)) +
(C18626-INDEX('Curva Juros'!$A$7:$A$73,MATCH(C18626,'Curva Juros'!$A$7:$A$73,1))) *
(INDEX('Curva Juros'!$B$7:$B$73,MATCH(C18626,'Curva Juros'!$A$7:$A$73,1)+1) -
INDEX('Curva Juros'!$B$7:$B$73,MATCH(C18626,'Curva Juros'!$A$7:$A$73,1))) /
(INDEX('Curva Juros'!$A$7:$A$73,MATCH(C18626,'Curva Juros'!$A$7:$A$73,1)+1) -
INDEX('Curva Juros'!$A$7:$A$73,MATCH(C18626,'Curva Juros'!$A$7:$A$73,1)))</f>
        <v>9.5773799999999998</v>
      </c>
      <c r="F18626" s="24">
        <f t="shared" si="290"/>
        <v>0.93505420000000006</v>
      </c>
      <c r="G18626" s="24"/>
    </row>
    <row r="18627" spans="1:7" x14ac:dyDescent="0.25">
      <c r="A18627" s="6" t="s">
        <v>391</v>
      </c>
      <c r="B18627" s="7">
        <v>45947</v>
      </c>
      <c r="C18627" s="8">
        <v>132.97</v>
      </c>
      <c r="D18627" s="20">
        <v>1.030673</v>
      </c>
      <c r="E18627" s="35" cm="1">
        <f t="array" ref="E18627">INDEX('Curva Juros'!$B$7:$B$73,MATCH(C18627,'Curva Juros'!$A$7:$A$73,1)) +
(C18627-INDEX('Curva Juros'!$A$7:$A$73,MATCH(C18627,'Curva Juros'!$A$7:$A$73,1))) *
(INDEX('Curva Juros'!$B$7:$B$73,MATCH(C18627,'Curva Juros'!$A$7:$A$73,1)+1) -
INDEX('Curva Juros'!$B$7:$B$73,MATCH(C18627,'Curva Juros'!$A$7:$A$73,1))) /
(INDEX('Curva Juros'!$A$7:$A$73,MATCH(C18627,'Curva Juros'!$A$7:$A$73,1)+1) -
INDEX('Curva Juros'!$A$7:$A$73,MATCH(C18627,'Curva Juros'!$A$7:$A$73,1)))</f>
        <v>9.6224593650793651</v>
      </c>
      <c r="F18627" s="24">
        <f t="shared" ref="F18627:F18690" si="291">D18627-E18627/100</f>
        <v>0.93444840634920634</v>
      </c>
      <c r="G18627" s="24"/>
    </row>
    <row r="18628" spans="1:7" x14ac:dyDescent="0.25">
      <c r="A18628" s="3" t="s">
        <v>391</v>
      </c>
      <c r="B18628" s="4">
        <v>45954</v>
      </c>
      <c r="C18628" s="5">
        <v>127.97</v>
      </c>
      <c r="D18628" s="19">
        <v>1.0309189999999999</v>
      </c>
      <c r="E18628" s="35" cm="1">
        <f t="array" ref="E18628">INDEX('Curva Juros'!$B$7:$B$73,MATCH(C18628,'Curva Juros'!$A$7:$A$73,1)) +
(C18628-INDEX('Curva Juros'!$A$7:$A$73,MATCH(C18628,'Curva Juros'!$A$7:$A$73,1))) *
(INDEX('Curva Juros'!$B$7:$B$73,MATCH(C18628,'Curva Juros'!$A$7:$A$73,1)+1) -
INDEX('Curva Juros'!$B$7:$B$73,MATCH(C18628,'Curva Juros'!$A$7:$A$73,1))) /
(INDEX('Curva Juros'!$A$7:$A$73,MATCH(C18628,'Curva Juros'!$A$7:$A$73,1)+1) -
INDEX('Curva Juros'!$A$7:$A$73,MATCH(C18628,'Curva Juros'!$A$7:$A$73,1)))</f>
        <v>9.6675387301587303</v>
      </c>
      <c r="F18628" s="24">
        <f t="shared" si="291"/>
        <v>0.93424361269841261</v>
      </c>
      <c r="G18628" s="24"/>
    </row>
    <row r="18629" spans="1:7" x14ac:dyDescent="0.25">
      <c r="A18629" s="6" t="s">
        <v>391</v>
      </c>
      <c r="B18629" s="7">
        <v>45961</v>
      </c>
      <c r="C18629" s="8">
        <v>122.97</v>
      </c>
      <c r="D18629" s="20">
        <v>1.030267</v>
      </c>
      <c r="E18629" s="35" t="e" cm="1">
        <f t="array" ref="E18629">INDEX('Curva Juros'!$B$7:$B$73,MATCH(C18629,'Curva Juros'!$A$7:$A$73,1)) +
(C18629-INDEX('Curva Juros'!$A$7:$A$73,MATCH(C18629,'Curva Juros'!$A$7:$A$73,1))) *
(INDEX('Curva Juros'!$B$7:$B$73,MATCH(C18629,'Curva Juros'!$A$7:$A$73,1)+1) -
INDEX('Curva Juros'!$B$7:$B$73,MATCH(C18629,'Curva Juros'!$A$7:$A$73,1))) /
(INDEX('Curva Juros'!$A$7:$A$73,MATCH(C18629,'Curva Juros'!$A$7:$A$73,1)+1) -
INDEX('Curva Juros'!$A$7:$A$73,MATCH(C18629,'Curva Juros'!$A$7:$A$73,1)))</f>
        <v>#N/A</v>
      </c>
      <c r="F18629" s="24" t="e">
        <f t="shared" si="291"/>
        <v>#N/A</v>
      </c>
      <c r="G18629" s="24"/>
    </row>
    <row r="18630" spans="1:7" x14ac:dyDescent="0.25">
      <c r="A18630" s="3" t="s">
        <v>391</v>
      </c>
      <c r="B18630" s="4">
        <v>45968</v>
      </c>
      <c r="C18630" s="5">
        <v>117.97</v>
      </c>
      <c r="D18630" s="19">
        <v>1.030842</v>
      </c>
      <c r="E18630" s="35" t="e" cm="1">
        <f t="array" ref="E18630">INDEX('Curva Juros'!$B$7:$B$73,MATCH(C18630,'Curva Juros'!$A$7:$A$73,1)) +
(C18630-INDEX('Curva Juros'!$A$7:$A$73,MATCH(C18630,'Curva Juros'!$A$7:$A$73,1))) *
(INDEX('Curva Juros'!$B$7:$B$73,MATCH(C18630,'Curva Juros'!$A$7:$A$73,1)+1) -
INDEX('Curva Juros'!$B$7:$B$73,MATCH(C18630,'Curva Juros'!$A$7:$A$73,1))) /
(INDEX('Curva Juros'!$A$7:$A$73,MATCH(C18630,'Curva Juros'!$A$7:$A$73,1)+1) -
INDEX('Curva Juros'!$A$7:$A$73,MATCH(C18630,'Curva Juros'!$A$7:$A$73,1)))</f>
        <v>#N/A</v>
      </c>
      <c r="F18630" s="24" t="e">
        <f t="shared" si="291"/>
        <v>#N/A</v>
      </c>
      <c r="G18630" s="24"/>
    </row>
    <row r="18631" spans="1:7" x14ac:dyDescent="0.25">
      <c r="A18631" s="6" t="s">
        <v>391</v>
      </c>
      <c r="B18631" s="7">
        <v>45975</v>
      </c>
      <c r="C18631" s="8">
        <v>112.97</v>
      </c>
      <c r="D18631" s="20">
        <v>1.0309299999999999</v>
      </c>
      <c r="E18631" s="35" t="e" cm="1">
        <f t="array" ref="E18631">INDEX('Curva Juros'!$B$7:$B$73,MATCH(C18631,'Curva Juros'!$A$7:$A$73,1)) +
(C18631-INDEX('Curva Juros'!$A$7:$A$73,MATCH(C18631,'Curva Juros'!$A$7:$A$73,1))) *
(INDEX('Curva Juros'!$B$7:$B$73,MATCH(C18631,'Curva Juros'!$A$7:$A$73,1)+1) -
INDEX('Curva Juros'!$B$7:$B$73,MATCH(C18631,'Curva Juros'!$A$7:$A$73,1))) /
(INDEX('Curva Juros'!$A$7:$A$73,MATCH(C18631,'Curva Juros'!$A$7:$A$73,1)+1) -
INDEX('Curva Juros'!$A$7:$A$73,MATCH(C18631,'Curva Juros'!$A$7:$A$73,1)))</f>
        <v>#N/A</v>
      </c>
      <c r="F18631" s="24" t="e">
        <f t="shared" si="291"/>
        <v>#N/A</v>
      </c>
      <c r="G18631" s="24"/>
    </row>
    <row r="18632" spans="1:7" x14ac:dyDescent="0.25">
      <c r="A18632" s="3" t="s">
        <v>391</v>
      </c>
      <c r="B18632" s="4">
        <v>45982</v>
      </c>
      <c r="C18632" s="5">
        <v>118</v>
      </c>
      <c r="D18632" s="19">
        <v>1.030324</v>
      </c>
      <c r="E18632" s="35" t="e" cm="1">
        <f t="array" ref="E18632">INDEX('Curva Juros'!$B$7:$B$73,MATCH(C18632,'Curva Juros'!$A$7:$A$73,1)) +
(C18632-INDEX('Curva Juros'!$A$7:$A$73,MATCH(C18632,'Curva Juros'!$A$7:$A$73,1))) *
(INDEX('Curva Juros'!$B$7:$B$73,MATCH(C18632,'Curva Juros'!$A$7:$A$73,1)+1) -
INDEX('Curva Juros'!$B$7:$B$73,MATCH(C18632,'Curva Juros'!$A$7:$A$73,1))) /
(INDEX('Curva Juros'!$A$7:$A$73,MATCH(C18632,'Curva Juros'!$A$7:$A$73,1)+1) -
INDEX('Curva Juros'!$A$7:$A$73,MATCH(C18632,'Curva Juros'!$A$7:$A$73,1)))</f>
        <v>#N/A</v>
      </c>
      <c r="F18632" s="24" t="e">
        <f t="shared" si="291"/>
        <v>#N/A</v>
      </c>
      <c r="G18632" s="24"/>
    </row>
    <row r="18633" spans="1:7" x14ac:dyDescent="0.25">
      <c r="A18633" s="6" t="s">
        <v>391</v>
      </c>
      <c r="B18633" s="7">
        <v>45989</v>
      </c>
      <c r="C18633" s="8">
        <v>113</v>
      </c>
      <c r="D18633" s="20">
        <v>1.0304260000000001</v>
      </c>
      <c r="E18633" s="35" t="e" cm="1">
        <f t="array" ref="E18633">INDEX('Curva Juros'!$B$7:$B$73,MATCH(C18633,'Curva Juros'!$A$7:$A$73,1)) +
(C18633-INDEX('Curva Juros'!$A$7:$A$73,MATCH(C18633,'Curva Juros'!$A$7:$A$73,1))) *
(INDEX('Curva Juros'!$B$7:$B$73,MATCH(C18633,'Curva Juros'!$A$7:$A$73,1)+1) -
INDEX('Curva Juros'!$B$7:$B$73,MATCH(C18633,'Curva Juros'!$A$7:$A$73,1))) /
(INDEX('Curva Juros'!$A$7:$A$73,MATCH(C18633,'Curva Juros'!$A$7:$A$73,1)+1) -
INDEX('Curva Juros'!$A$7:$A$73,MATCH(C18633,'Curva Juros'!$A$7:$A$73,1)))</f>
        <v>#N/A</v>
      </c>
      <c r="F18633" s="24" t="e">
        <f t="shared" si="291"/>
        <v>#N/A</v>
      </c>
      <c r="G18633" s="24"/>
    </row>
    <row r="18634" spans="1:7" x14ac:dyDescent="0.25">
      <c r="A18634" s="3" t="s">
        <v>391</v>
      </c>
      <c r="B18634" s="4">
        <v>45996</v>
      </c>
      <c r="C18634" s="5">
        <v>108</v>
      </c>
      <c r="D18634" s="19">
        <v>1.0306599999999999</v>
      </c>
      <c r="E18634" s="35" t="e" cm="1">
        <f t="array" ref="E18634">INDEX('Curva Juros'!$B$7:$B$73,MATCH(C18634,'Curva Juros'!$A$7:$A$73,1)) +
(C18634-INDEX('Curva Juros'!$A$7:$A$73,MATCH(C18634,'Curva Juros'!$A$7:$A$73,1))) *
(INDEX('Curva Juros'!$B$7:$B$73,MATCH(C18634,'Curva Juros'!$A$7:$A$73,1)+1) -
INDEX('Curva Juros'!$B$7:$B$73,MATCH(C18634,'Curva Juros'!$A$7:$A$73,1))) /
(INDEX('Curva Juros'!$A$7:$A$73,MATCH(C18634,'Curva Juros'!$A$7:$A$73,1)+1) -
INDEX('Curva Juros'!$A$7:$A$73,MATCH(C18634,'Curva Juros'!$A$7:$A$73,1)))</f>
        <v>#N/A</v>
      </c>
      <c r="F18634" s="24" t="e">
        <f t="shared" si="291"/>
        <v>#N/A</v>
      </c>
      <c r="G18634" s="24"/>
    </row>
    <row r="18635" spans="1:7" x14ac:dyDescent="0.25">
      <c r="A18635" s="6" t="s">
        <v>391</v>
      </c>
      <c r="B18635" s="7">
        <v>46003</v>
      </c>
      <c r="C18635" s="8">
        <v>103</v>
      </c>
      <c r="D18635" s="20">
        <v>1.0311330000000001</v>
      </c>
      <c r="E18635" s="35" t="e" cm="1">
        <f t="array" ref="E18635">INDEX('Curva Juros'!$B$7:$B$73,MATCH(C18635,'Curva Juros'!$A$7:$A$73,1)) +
(C18635-INDEX('Curva Juros'!$A$7:$A$73,MATCH(C18635,'Curva Juros'!$A$7:$A$73,1))) *
(INDEX('Curva Juros'!$B$7:$B$73,MATCH(C18635,'Curva Juros'!$A$7:$A$73,1)+1) -
INDEX('Curva Juros'!$B$7:$B$73,MATCH(C18635,'Curva Juros'!$A$7:$A$73,1))) /
(INDEX('Curva Juros'!$A$7:$A$73,MATCH(C18635,'Curva Juros'!$A$7:$A$73,1)+1) -
INDEX('Curva Juros'!$A$7:$A$73,MATCH(C18635,'Curva Juros'!$A$7:$A$73,1)))</f>
        <v>#N/A</v>
      </c>
      <c r="F18635" s="24" t="e">
        <f t="shared" si="291"/>
        <v>#N/A</v>
      </c>
      <c r="G18635" s="24"/>
    </row>
    <row r="18636" spans="1:7" x14ac:dyDescent="0.25">
      <c r="A18636" s="3" t="s">
        <v>391</v>
      </c>
      <c r="B18636" s="4">
        <v>46010</v>
      </c>
      <c r="C18636" s="5">
        <v>98</v>
      </c>
      <c r="D18636" s="19">
        <v>1.0309699999999999</v>
      </c>
      <c r="E18636" s="35" t="e" cm="1">
        <f t="array" ref="E18636">INDEX('Curva Juros'!$B$7:$B$73,MATCH(C18636,'Curva Juros'!$A$7:$A$73,1)) +
(C18636-INDEX('Curva Juros'!$A$7:$A$73,MATCH(C18636,'Curva Juros'!$A$7:$A$73,1))) *
(INDEX('Curva Juros'!$B$7:$B$73,MATCH(C18636,'Curva Juros'!$A$7:$A$73,1)+1) -
INDEX('Curva Juros'!$B$7:$B$73,MATCH(C18636,'Curva Juros'!$A$7:$A$73,1))) /
(INDEX('Curva Juros'!$A$7:$A$73,MATCH(C18636,'Curva Juros'!$A$7:$A$73,1)+1) -
INDEX('Curva Juros'!$A$7:$A$73,MATCH(C18636,'Curva Juros'!$A$7:$A$73,1)))</f>
        <v>#N/A</v>
      </c>
      <c r="F18636" s="24" t="e">
        <f t="shared" si="291"/>
        <v>#N/A</v>
      </c>
      <c r="G18636" s="24"/>
    </row>
    <row r="18637" spans="1:7" x14ac:dyDescent="0.25">
      <c r="A18637" s="6" t="s">
        <v>391</v>
      </c>
      <c r="B18637" s="7">
        <v>46017</v>
      </c>
      <c r="C18637" s="8">
        <v>94</v>
      </c>
      <c r="D18637" s="20">
        <v>1.030805</v>
      </c>
      <c r="E18637" s="35" t="e" cm="1">
        <f t="array" ref="E18637">INDEX('Curva Juros'!$B$7:$B$73,MATCH(C18637,'Curva Juros'!$A$7:$A$73,1)) +
(C18637-INDEX('Curva Juros'!$A$7:$A$73,MATCH(C18637,'Curva Juros'!$A$7:$A$73,1))) *
(INDEX('Curva Juros'!$B$7:$B$73,MATCH(C18637,'Curva Juros'!$A$7:$A$73,1)+1) -
INDEX('Curva Juros'!$B$7:$B$73,MATCH(C18637,'Curva Juros'!$A$7:$A$73,1))) /
(INDEX('Curva Juros'!$A$7:$A$73,MATCH(C18637,'Curva Juros'!$A$7:$A$73,1)+1) -
INDEX('Curva Juros'!$A$7:$A$73,MATCH(C18637,'Curva Juros'!$A$7:$A$73,1)))</f>
        <v>#N/A</v>
      </c>
      <c r="F18637" s="24" t="e">
        <f t="shared" si="291"/>
        <v>#N/A</v>
      </c>
      <c r="G18637" s="24"/>
    </row>
    <row r="18638" spans="1:7" x14ac:dyDescent="0.25">
      <c r="A18638" s="3" t="s">
        <v>391</v>
      </c>
      <c r="B18638" s="4">
        <v>46024</v>
      </c>
      <c r="C18638" s="5">
        <v>90</v>
      </c>
      <c r="D18638" s="19">
        <v>1.0305390000000001</v>
      </c>
      <c r="E18638" s="35" t="e" cm="1">
        <f t="array" ref="E18638">INDEX('Curva Juros'!$B$7:$B$73,MATCH(C18638,'Curva Juros'!$A$7:$A$73,1)) +
(C18638-INDEX('Curva Juros'!$A$7:$A$73,MATCH(C18638,'Curva Juros'!$A$7:$A$73,1))) *
(INDEX('Curva Juros'!$B$7:$B$73,MATCH(C18638,'Curva Juros'!$A$7:$A$73,1)+1) -
INDEX('Curva Juros'!$B$7:$B$73,MATCH(C18638,'Curva Juros'!$A$7:$A$73,1))) /
(INDEX('Curva Juros'!$A$7:$A$73,MATCH(C18638,'Curva Juros'!$A$7:$A$73,1)+1) -
INDEX('Curva Juros'!$A$7:$A$73,MATCH(C18638,'Curva Juros'!$A$7:$A$73,1)))</f>
        <v>#N/A</v>
      </c>
      <c r="F18638" s="24" t="e">
        <f t="shared" si="291"/>
        <v>#N/A</v>
      </c>
      <c r="G18638" s="24"/>
    </row>
    <row r="18639" spans="1:7" x14ac:dyDescent="0.25">
      <c r="A18639" s="6" t="s">
        <v>391</v>
      </c>
      <c r="B18639" s="7">
        <v>46031</v>
      </c>
      <c r="C18639" s="8">
        <v>85</v>
      </c>
      <c r="D18639" s="20">
        <v>1.0290889999999999</v>
      </c>
      <c r="E18639" s="35" t="e" cm="1">
        <f t="array" ref="E18639">INDEX('Curva Juros'!$B$7:$B$73,MATCH(C18639,'Curva Juros'!$A$7:$A$73,1)) +
(C18639-INDEX('Curva Juros'!$A$7:$A$73,MATCH(C18639,'Curva Juros'!$A$7:$A$73,1))) *
(INDEX('Curva Juros'!$B$7:$B$73,MATCH(C18639,'Curva Juros'!$A$7:$A$73,1)+1) -
INDEX('Curva Juros'!$B$7:$B$73,MATCH(C18639,'Curva Juros'!$A$7:$A$73,1))) /
(INDEX('Curva Juros'!$A$7:$A$73,MATCH(C18639,'Curva Juros'!$A$7:$A$73,1)+1) -
INDEX('Curva Juros'!$A$7:$A$73,MATCH(C18639,'Curva Juros'!$A$7:$A$73,1)))</f>
        <v>#N/A</v>
      </c>
      <c r="F18639" s="24" t="e">
        <f t="shared" si="291"/>
        <v>#N/A</v>
      </c>
      <c r="G18639" s="24"/>
    </row>
    <row r="18640" spans="1:7" x14ac:dyDescent="0.25">
      <c r="A18640" s="3" t="s">
        <v>391</v>
      </c>
      <c r="B18640" s="4">
        <v>46038</v>
      </c>
      <c r="C18640" s="5">
        <v>80</v>
      </c>
      <c r="D18640" s="19">
        <v>1.0311999999999999</v>
      </c>
      <c r="E18640" s="35" t="e" cm="1">
        <f t="array" ref="E18640">INDEX('Curva Juros'!$B$7:$B$73,MATCH(C18640,'Curva Juros'!$A$7:$A$73,1)) +
(C18640-INDEX('Curva Juros'!$A$7:$A$73,MATCH(C18640,'Curva Juros'!$A$7:$A$73,1))) *
(INDEX('Curva Juros'!$B$7:$B$73,MATCH(C18640,'Curva Juros'!$A$7:$A$73,1)+1) -
INDEX('Curva Juros'!$B$7:$B$73,MATCH(C18640,'Curva Juros'!$A$7:$A$73,1))) /
(INDEX('Curva Juros'!$A$7:$A$73,MATCH(C18640,'Curva Juros'!$A$7:$A$73,1)+1) -
INDEX('Curva Juros'!$A$7:$A$73,MATCH(C18640,'Curva Juros'!$A$7:$A$73,1)))</f>
        <v>#N/A</v>
      </c>
      <c r="F18640" s="24" t="e">
        <f t="shared" si="291"/>
        <v>#N/A</v>
      </c>
      <c r="G18640" s="24"/>
    </row>
    <row r="18641" spans="1:7" x14ac:dyDescent="0.25">
      <c r="A18641" s="6" t="s">
        <v>391</v>
      </c>
      <c r="B18641" s="7">
        <v>46045</v>
      </c>
      <c r="C18641" s="8">
        <v>75</v>
      </c>
      <c r="D18641" s="20">
        <v>1.027522</v>
      </c>
      <c r="E18641" s="35" t="e" cm="1">
        <f t="array" ref="E18641">INDEX('Curva Juros'!$B$7:$B$73,MATCH(C18641,'Curva Juros'!$A$7:$A$73,1)) +
(C18641-INDEX('Curva Juros'!$A$7:$A$73,MATCH(C18641,'Curva Juros'!$A$7:$A$73,1))) *
(INDEX('Curva Juros'!$B$7:$B$73,MATCH(C18641,'Curva Juros'!$A$7:$A$73,1)+1) -
INDEX('Curva Juros'!$B$7:$B$73,MATCH(C18641,'Curva Juros'!$A$7:$A$73,1))) /
(INDEX('Curva Juros'!$A$7:$A$73,MATCH(C18641,'Curva Juros'!$A$7:$A$73,1)+1) -
INDEX('Curva Juros'!$A$7:$A$73,MATCH(C18641,'Curva Juros'!$A$7:$A$73,1)))</f>
        <v>#N/A</v>
      </c>
      <c r="F18641" s="24" t="e">
        <f t="shared" si="291"/>
        <v>#N/A</v>
      </c>
      <c r="G18641" s="24"/>
    </row>
    <row r="18642" spans="1:7" x14ac:dyDescent="0.25">
      <c r="A18642" s="3" t="s">
        <v>391</v>
      </c>
      <c r="B18642" s="4">
        <v>46052</v>
      </c>
      <c r="C18642" s="5">
        <v>70</v>
      </c>
      <c r="D18642" s="19">
        <v>1.0276909999999999</v>
      </c>
      <c r="E18642" s="35" t="e" cm="1">
        <f t="array" ref="E18642">INDEX('Curva Juros'!$B$7:$B$73,MATCH(C18642,'Curva Juros'!$A$7:$A$73,1)) +
(C18642-INDEX('Curva Juros'!$A$7:$A$73,MATCH(C18642,'Curva Juros'!$A$7:$A$73,1))) *
(INDEX('Curva Juros'!$B$7:$B$73,MATCH(C18642,'Curva Juros'!$A$7:$A$73,1)+1) -
INDEX('Curva Juros'!$B$7:$B$73,MATCH(C18642,'Curva Juros'!$A$7:$A$73,1))) /
(INDEX('Curva Juros'!$A$7:$A$73,MATCH(C18642,'Curva Juros'!$A$7:$A$73,1)+1) -
INDEX('Curva Juros'!$A$7:$A$73,MATCH(C18642,'Curva Juros'!$A$7:$A$73,1)))</f>
        <v>#N/A</v>
      </c>
      <c r="F18642" s="24" t="e">
        <f t="shared" si="291"/>
        <v>#N/A</v>
      </c>
      <c r="G18642" s="24"/>
    </row>
    <row r="18643" spans="1:7" x14ac:dyDescent="0.25">
      <c r="A18643" s="6" t="s">
        <v>391</v>
      </c>
      <c r="B18643" s="7">
        <v>46059</v>
      </c>
      <c r="C18643" s="8">
        <v>65</v>
      </c>
      <c r="D18643" s="20">
        <v>1.027277</v>
      </c>
      <c r="E18643" s="35" t="e" cm="1">
        <f t="array" ref="E18643">INDEX('Curva Juros'!$B$7:$B$73,MATCH(C18643,'Curva Juros'!$A$7:$A$73,1)) +
(C18643-INDEX('Curva Juros'!$A$7:$A$73,MATCH(C18643,'Curva Juros'!$A$7:$A$73,1))) *
(INDEX('Curva Juros'!$B$7:$B$73,MATCH(C18643,'Curva Juros'!$A$7:$A$73,1)+1) -
INDEX('Curva Juros'!$B$7:$B$73,MATCH(C18643,'Curva Juros'!$A$7:$A$73,1))) /
(INDEX('Curva Juros'!$A$7:$A$73,MATCH(C18643,'Curva Juros'!$A$7:$A$73,1)+1) -
INDEX('Curva Juros'!$A$7:$A$73,MATCH(C18643,'Curva Juros'!$A$7:$A$73,1)))</f>
        <v>#N/A</v>
      </c>
      <c r="F18643" s="24" t="e">
        <f t="shared" si="291"/>
        <v>#N/A</v>
      </c>
      <c r="G18643" s="24"/>
    </row>
    <row r="18644" spans="1:7" x14ac:dyDescent="0.25">
      <c r="A18644" s="3" t="s">
        <v>391</v>
      </c>
      <c r="B18644" s="4">
        <v>46066</v>
      </c>
      <c r="C18644" s="5">
        <v>60</v>
      </c>
      <c r="D18644" s="19">
        <v>1.0310189999999999</v>
      </c>
      <c r="E18644" s="35" t="e" cm="1">
        <f t="array" ref="E18644">INDEX('Curva Juros'!$B$7:$B$73,MATCH(C18644,'Curva Juros'!$A$7:$A$73,1)) +
(C18644-INDEX('Curva Juros'!$A$7:$A$73,MATCH(C18644,'Curva Juros'!$A$7:$A$73,1))) *
(INDEX('Curva Juros'!$B$7:$B$73,MATCH(C18644,'Curva Juros'!$A$7:$A$73,1)+1) -
INDEX('Curva Juros'!$B$7:$B$73,MATCH(C18644,'Curva Juros'!$A$7:$A$73,1))) /
(INDEX('Curva Juros'!$A$7:$A$73,MATCH(C18644,'Curva Juros'!$A$7:$A$73,1)+1) -
INDEX('Curva Juros'!$A$7:$A$73,MATCH(C18644,'Curva Juros'!$A$7:$A$73,1)))</f>
        <v>#N/A</v>
      </c>
      <c r="F18644" s="24" t="e">
        <f t="shared" si="291"/>
        <v>#N/A</v>
      </c>
      <c r="G18644" s="24"/>
    </row>
    <row r="18645" spans="1:7" x14ac:dyDescent="0.25">
      <c r="A18645" s="6" t="s">
        <v>391</v>
      </c>
      <c r="B18645" s="7">
        <v>46073</v>
      </c>
      <c r="C18645" s="8">
        <v>57</v>
      </c>
      <c r="D18645" s="20">
        <v>1.03244</v>
      </c>
      <c r="E18645" s="35" t="e" cm="1">
        <f t="array" ref="E18645">INDEX('Curva Juros'!$B$7:$B$73,MATCH(C18645,'Curva Juros'!$A$7:$A$73,1)) +
(C18645-INDEX('Curva Juros'!$A$7:$A$73,MATCH(C18645,'Curva Juros'!$A$7:$A$73,1))) *
(INDEX('Curva Juros'!$B$7:$B$73,MATCH(C18645,'Curva Juros'!$A$7:$A$73,1)+1) -
INDEX('Curva Juros'!$B$7:$B$73,MATCH(C18645,'Curva Juros'!$A$7:$A$73,1))) /
(INDEX('Curva Juros'!$A$7:$A$73,MATCH(C18645,'Curva Juros'!$A$7:$A$73,1)+1) -
INDEX('Curva Juros'!$A$7:$A$73,MATCH(C18645,'Curva Juros'!$A$7:$A$73,1)))</f>
        <v>#N/A</v>
      </c>
      <c r="F18645" s="24" t="e">
        <f t="shared" si="291"/>
        <v>#N/A</v>
      </c>
      <c r="G18645" s="24"/>
    </row>
    <row r="18646" spans="1:7" x14ac:dyDescent="0.25">
      <c r="A18646" s="3" t="s">
        <v>391</v>
      </c>
      <c r="B18646" s="4">
        <v>46080</v>
      </c>
      <c r="C18646" s="5">
        <v>52</v>
      </c>
      <c r="D18646" s="19">
        <v>1.027217</v>
      </c>
      <c r="E18646" s="35" t="e" cm="1">
        <f t="array" ref="E18646">INDEX('Curva Juros'!$B$7:$B$73,MATCH(C18646,'Curva Juros'!$A$7:$A$73,1)) +
(C18646-INDEX('Curva Juros'!$A$7:$A$73,MATCH(C18646,'Curva Juros'!$A$7:$A$73,1))) *
(INDEX('Curva Juros'!$B$7:$B$73,MATCH(C18646,'Curva Juros'!$A$7:$A$73,1)+1) -
INDEX('Curva Juros'!$B$7:$B$73,MATCH(C18646,'Curva Juros'!$A$7:$A$73,1))) /
(INDEX('Curva Juros'!$A$7:$A$73,MATCH(C18646,'Curva Juros'!$A$7:$A$73,1)+1) -
INDEX('Curva Juros'!$A$7:$A$73,MATCH(C18646,'Curva Juros'!$A$7:$A$73,1)))</f>
        <v>#N/A</v>
      </c>
      <c r="F18646" s="24" t="e">
        <f t="shared" si="291"/>
        <v>#N/A</v>
      </c>
      <c r="G18646" s="24"/>
    </row>
    <row r="18647" spans="1:7" x14ac:dyDescent="0.25">
      <c r="A18647" s="6" t="s">
        <v>392</v>
      </c>
      <c r="B18647" s="7">
        <v>45723</v>
      </c>
      <c r="C18647" s="8">
        <v>1861.54</v>
      </c>
      <c r="D18647" s="20">
        <v>7.8777E-2</v>
      </c>
      <c r="E18647" s="35" cm="1">
        <f t="array" ref="E18647">INDEX('Curva Juros'!$B$7:$B$73,MATCH(C18647,'Curva Juros'!$A$7:$A$73,1)) +
(C18647-INDEX('Curva Juros'!$A$7:$A$73,MATCH(C18647,'Curva Juros'!$A$7:$A$73,1))) *
(INDEX('Curva Juros'!$B$7:$B$73,MATCH(C18647,'Curva Juros'!$A$7:$A$73,1)+1) -
INDEX('Curva Juros'!$B$7:$B$73,MATCH(C18647,'Curva Juros'!$A$7:$A$73,1))) /
(INDEX('Curva Juros'!$A$7:$A$73,MATCH(C18647,'Curva Juros'!$A$7:$A$73,1)+1) -
INDEX('Curva Juros'!$A$7:$A$73,MATCH(C18647,'Curva Juros'!$A$7:$A$73,1)))</f>
        <v>7.4873860476190481</v>
      </c>
      <c r="F18647" s="24">
        <f t="shared" si="291"/>
        <v>3.9031395238095234E-3</v>
      </c>
      <c r="G18647" s="24"/>
    </row>
    <row r="18648" spans="1:7" x14ac:dyDescent="0.25">
      <c r="A18648" s="3" t="s">
        <v>392</v>
      </c>
      <c r="B18648" s="4">
        <v>45730</v>
      </c>
      <c r="C18648" s="5">
        <v>1866.17</v>
      </c>
      <c r="D18648" s="19">
        <v>7.7342999999999995E-2</v>
      </c>
      <c r="E18648" s="35" cm="1">
        <f t="array" ref="E18648">INDEX('Curva Juros'!$B$7:$B$73,MATCH(C18648,'Curva Juros'!$A$7:$A$73,1)) +
(C18648-INDEX('Curva Juros'!$A$7:$A$73,MATCH(C18648,'Curva Juros'!$A$7:$A$73,1))) *
(INDEX('Curva Juros'!$B$7:$B$73,MATCH(C18648,'Curva Juros'!$A$7:$A$73,1)+1) -
INDEX('Curva Juros'!$B$7:$B$73,MATCH(C18648,'Curva Juros'!$A$7:$A$73,1))) /
(INDEX('Curva Juros'!$A$7:$A$73,MATCH(C18648,'Curva Juros'!$A$7:$A$73,1)+1) -
INDEX('Curva Juros'!$A$7:$A$73,MATCH(C18648,'Curva Juros'!$A$7:$A$73,1)))</f>
        <v>7.4861844523809529</v>
      </c>
      <c r="F18648" s="24">
        <f t="shared" si="291"/>
        <v>2.4811554761904608E-3</v>
      </c>
      <c r="G18648" s="24"/>
    </row>
    <row r="18649" spans="1:7" x14ac:dyDescent="0.25">
      <c r="A18649" s="6" t="s">
        <v>392</v>
      </c>
      <c r="B18649" s="7">
        <v>45737</v>
      </c>
      <c r="C18649" s="8">
        <v>1858.77</v>
      </c>
      <c r="D18649" s="20">
        <v>7.7699000000000004E-2</v>
      </c>
      <c r="E18649" s="35" cm="1">
        <f t="array" ref="E18649">INDEX('Curva Juros'!$B$7:$B$73,MATCH(C18649,'Curva Juros'!$A$7:$A$73,1)) +
(C18649-INDEX('Curva Juros'!$A$7:$A$73,MATCH(C18649,'Curva Juros'!$A$7:$A$73,1))) *
(INDEX('Curva Juros'!$B$7:$B$73,MATCH(C18649,'Curva Juros'!$A$7:$A$73,1)+1) -
INDEX('Curva Juros'!$B$7:$B$73,MATCH(C18649,'Curva Juros'!$A$7:$A$73,1))) /
(INDEX('Curva Juros'!$A$7:$A$73,MATCH(C18649,'Curva Juros'!$A$7:$A$73,1)+1) -
INDEX('Curva Juros'!$A$7:$A$73,MATCH(C18649,'Curva Juros'!$A$7:$A$73,1)))</f>
        <v>7.4881049285714285</v>
      </c>
      <c r="F18649" s="24">
        <f t="shared" si="291"/>
        <v>2.8179507142857135E-3</v>
      </c>
      <c r="G18649" s="24"/>
    </row>
    <row r="18650" spans="1:7" x14ac:dyDescent="0.25">
      <c r="A18650" s="3" t="s">
        <v>392</v>
      </c>
      <c r="B18650" s="4">
        <v>45744</v>
      </c>
      <c r="C18650" s="5">
        <v>1855.5</v>
      </c>
      <c r="D18650" s="19">
        <v>7.7441999999999997E-2</v>
      </c>
      <c r="E18650" s="35" cm="1">
        <f t="array" ref="E18650">INDEX('Curva Juros'!$B$7:$B$73,MATCH(C18650,'Curva Juros'!$A$7:$A$73,1)) +
(C18650-INDEX('Curva Juros'!$A$7:$A$73,MATCH(C18650,'Curva Juros'!$A$7:$A$73,1))) *
(INDEX('Curva Juros'!$B$7:$B$73,MATCH(C18650,'Curva Juros'!$A$7:$A$73,1)+1) -
INDEX('Curva Juros'!$B$7:$B$73,MATCH(C18650,'Curva Juros'!$A$7:$A$73,1))) /
(INDEX('Curva Juros'!$A$7:$A$73,MATCH(C18650,'Curva Juros'!$A$7:$A$73,1)+1) -
INDEX('Curva Juros'!$A$7:$A$73,MATCH(C18650,'Curva Juros'!$A$7:$A$73,1)))</f>
        <v>7.4889535714285715</v>
      </c>
      <c r="F18650" s="24">
        <f t="shared" si="291"/>
        <v>2.552464285714276E-3</v>
      </c>
      <c r="G18650" s="24"/>
    </row>
    <row r="18651" spans="1:7" x14ac:dyDescent="0.25">
      <c r="A18651" s="6" t="s">
        <v>392</v>
      </c>
      <c r="B18651" s="7">
        <v>45751</v>
      </c>
      <c r="C18651" s="8">
        <v>1863.39</v>
      </c>
      <c r="D18651" s="20">
        <v>7.5534000000000004E-2</v>
      </c>
      <c r="E18651" s="35" cm="1">
        <f t="array" ref="E18651">INDEX('Curva Juros'!$B$7:$B$73,MATCH(C18651,'Curva Juros'!$A$7:$A$73,1)) +
(C18651-INDEX('Curva Juros'!$A$7:$A$73,MATCH(C18651,'Curva Juros'!$A$7:$A$73,1))) *
(INDEX('Curva Juros'!$B$7:$B$73,MATCH(C18651,'Curva Juros'!$A$7:$A$73,1)+1) -
INDEX('Curva Juros'!$B$7:$B$73,MATCH(C18651,'Curva Juros'!$A$7:$A$73,1))) /
(INDEX('Curva Juros'!$A$7:$A$73,MATCH(C18651,'Curva Juros'!$A$7:$A$73,1)+1) -
INDEX('Curva Juros'!$A$7:$A$73,MATCH(C18651,'Curva Juros'!$A$7:$A$73,1)))</f>
        <v>7.4869059285714288</v>
      </c>
      <c r="F18651" s="24">
        <f t="shared" si="291"/>
        <v>6.6494071428571666E-4</v>
      </c>
      <c r="G18651" s="24"/>
    </row>
    <row r="18652" spans="1:7" x14ac:dyDescent="0.25">
      <c r="A18652" s="3" t="s">
        <v>392</v>
      </c>
      <c r="B18652" s="4">
        <v>45758</v>
      </c>
      <c r="C18652" s="5">
        <v>1844.07</v>
      </c>
      <c r="D18652" s="19">
        <v>7.7655000000000002E-2</v>
      </c>
      <c r="E18652" s="35" cm="1">
        <f t="array" ref="E18652">INDEX('Curva Juros'!$B$7:$B$73,MATCH(C18652,'Curva Juros'!$A$7:$A$73,1)) +
(C18652-INDEX('Curva Juros'!$A$7:$A$73,MATCH(C18652,'Curva Juros'!$A$7:$A$73,1))) *
(INDEX('Curva Juros'!$B$7:$B$73,MATCH(C18652,'Curva Juros'!$A$7:$A$73,1)+1) -
INDEX('Curva Juros'!$B$7:$B$73,MATCH(C18652,'Curva Juros'!$A$7:$A$73,1))) /
(INDEX('Curva Juros'!$A$7:$A$73,MATCH(C18652,'Curva Juros'!$A$7:$A$73,1)+1) -
INDEX('Curva Juros'!$A$7:$A$73,MATCH(C18652,'Curva Juros'!$A$7:$A$73,1)))</f>
        <v>7.4919199285714289</v>
      </c>
      <c r="F18652" s="24">
        <f t="shared" si="291"/>
        <v>2.7358007142857105E-3</v>
      </c>
      <c r="G18652" s="24"/>
    </row>
    <row r="18653" spans="1:7" x14ac:dyDescent="0.25">
      <c r="A18653" s="6" t="s">
        <v>392</v>
      </c>
      <c r="B18653" s="7">
        <v>45764</v>
      </c>
      <c r="C18653" s="8">
        <v>1842.07</v>
      </c>
      <c r="D18653" s="20">
        <v>7.7357999999999996E-2</v>
      </c>
      <c r="E18653" s="35" cm="1">
        <f t="array" ref="E18653">INDEX('Curva Juros'!$B$7:$B$73,MATCH(C18653,'Curva Juros'!$A$7:$A$73,1)) +
(C18653-INDEX('Curva Juros'!$A$7:$A$73,MATCH(C18653,'Curva Juros'!$A$7:$A$73,1))) *
(INDEX('Curva Juros'!$B$7:$B$73,MATCH(C18653,'Curva Juros'!$A$7:$A$73,1)+1) -
INDEX('Curva Juros'!$B$7:$B$73,MATCH(C18653,'Curva Juros'!$A$7:$A$73,1))) /
(INDEX('Curva Juros'!$A$7:$A$73,MATCH(C18653,'Curva Juros'!$A$7:$A$73,1)+1) -
INDEX('Curva Juros'!$A$7:$A$73,MATCH(C18653,'Curva Juros'!$A$7:$A$73,1)))</f>
        <v>7.4924389761904759</v>
      </c>
      <c r="F18653" s="24">
        <f t="shared" si="291"/>
        <v>2.4336102380952407E-3</v>
      </c>
      <c r="G18653" s="24"/>
    </row>
    <row r="18654" spans="1:7" x14ac:dyDescent="0.25">
      <c r="A18654" s="3" t="s">
        <v>392</v>
      </c>
      <c r="B18654" s="4">
        <v>45772</v>
      </c>
      <c r="C18654" s="5">
        <v>1837.91</v>
      </c>
      <c r="D18654" s="19">
        <v>7.7382000000000006E-2</v>
      </c>
      <c r="E18654" s="35" cm="1">
        <f t="array" ref="E18654">INDEX('Curva Juros'!$B$7:$B$73,MATCH(C18654,'Curva Juros'!$A$7:$A$73,1)) +
(C18654-INDEX('Curva Juros'!$A$7:$A$73,MATCH(C18654,'Curva Juros'!$A$7:$A$73,1))) *
(INDEX('Curva Juros'!$B$7:$B$73,MATCH(C18654,'Curva Juros'!$A$7:$A$73,1)+1) -
INDEX('Curva Juros'!$B$7:$B$73,MATCH(C18654,'Curva Juros'!$A$7:$A$73,1))) /
(INDEX('Curva Juros'!$A$7:$A$73,MATCH(C18654,'Curva Juros'!$A$7:$A$73,1)+1) -
INDEX('Curva Juros'!$A$7:$A$73,MATCH(C18654,'Curva Juros'!$A$7:$A$73,1)))</f>
        <v>7.4935185952380952</v>
      </c>
      <c r="F18654" s="24">
        <f t="shared" si="291"/>
        <v>2.4468140476190531E-3</v>
      </c>
      <c r="G18654" s="24"/>
    </row>
    <row r="18655" spans="1:7" x14ac:dyDescent="0.25">
      <c r="A18655" s="6" t="s">
        <v>392</v>
      </c>
      <c r="B18655" s="7">
        <v>45779</v>
      </c>
      <c r="C18655" s="8">
        <v>1842.73</v>
      </c>
      <c r="D18655" s="20">
        <v>7.6074000000000003E-2</v>
      </c>
      <c r="E18655" s="35" cm="1">
        <f t="array" ref="E18655">INDEX('Curva Juros'!$B$7:$B$73,MATCH(C18655,'Curva Juros'!$A$7:$A$73,1)) +
(C18655-INDEX('Curva Juros'!$A$7:$A$73,MATCH(C18655,'Curva Juros'!$A$7:$A$73,1))) *
(INDEX('Curva Juros'!$B$7:$B$73,MATCH(C18655,'Curva Juros'!$A$7:$A$73,1)+1) -
INDEX('Curva Juros'!$B$7:$B$73,MATCH(C18655,'Curva Juros'!$A$7:$A$73,1))) /
(INDEX('Curva Juros'!$A$7:$A$73,MATCH(C18655,'Curva Juros'!$A$7:$A$73,1)+1) -
INDEX('Curva Juros'!$A$7:$A$73,MATCH(C18655,'Curva Juros'!$A$7:$A$73,1)))</f>
        <v>7.4922676904761909</v>
      </c>
      <c r="F18655" s="24">
        <f t="shared" si="291"/>
        <v>1.151323095238091E-3</v>
      </c>
      <c r="G18655" s="24"/>
    </row>
    <row r="18656" spans="1:7" x14ac:dyDescent="0.25">
      <c r="A18656" s="3" t="s">
        <v>392</v>
      </c>
      <c r="B18656" s="4">
        <v>45786</v>
      </c>
      <c r="C18656" s="5">
        <v>1859.99</v>
      </c>
      <c r="D18656" s="19">
        <v>7.2803999999999994E-2</v>
      </c>
      <c r="E18656" s="35" cm="1">
        <f t="array" ref="E18656">INDEX('Curva Juros'!$B$7:$B$73,MATCH(C18656,'Curva Juros'!$A$7:$A$73,1)) +
(C18656-INDEX('Curva Juros'!$A$7:$A$73,MATCH(C18656,'Curva Juros'!$A$7:$A$73,1))) *
(INDEX('Curva Juros'!$B$7:$B$73,MATCH(C18656,'Curva Juros'!$A$7:$A$73,1)+1) -
INDEX('Curva Juros'!$B$7:$B$73,MATCH(C18656,'Curva Juros'!$A$7:$A$73,1))) /
(INDEX('Curva Juros'!$A$7:$A$73,MATCH(C18656,'Curva Juros'!$A$7:$A$73,1)+1) -
INDEX('Curva Juros'!$A$7:$A$73,MATCH(C18656,'Curva Juros'!$A$7:$A$73,1)))</f>
        <v>7.4877883095238094</v>
      </c>
      <c r="F18656" s="24">
        <f t="shared" si="291"/>
        <v>-2.0738830952380938E-3</v>
      </c>
      <c r="G18656" s="24"/>
    </row>
    <row r="18657" spans="1:7" x14ac:dyDescent="0.25">
      <c r="A18657" s="6" t="s">
        <v>392</v>
      </c>
      <c r="B18657" s="7">
        <v>45793</v>
      </c>
      <c r="C18657" s="8">
        <v>1848.42</v>
      </c>
      <c r="D18657" s="20">
        <v>7.3765999999999998E-2</v>
      </c>
      <c r="E18657" s="35" cm="1">
        <f t="array" ref="E18657">INDEX('Curva Juros'!$B$7:$B$73,MATCH(C18657,'Curva Juros'!$A$7:$A$73,1)) +
(C18657-INDEX('Curva Juros'!$A$7:$A$73,MATCH(C18657,'Curva Juros'!$A$7:$A$73,1))) *
(INDEX('Curva Juros'!$B$7:$B$73,MATCH(C18657,'Curva Juros'!$A$7:$A$73,1)+1) -
INDEX('Curva Juros'!$B$7:$B$73,MATCH(C18657,'Curva Juros'!$A$7:$A$73,1))) /
(INDEX('Curva Juros'!$A$7:$A$73,MATCH(C18657,'Curva Juros'!$A$7:$A$73,1)+1) -
INDEX('Curva Juros'!$A$7:$A$73,MATCH(C18657,'Curva Juros'!$A$7:$A$73,1)))</f>
        <v>7.4907909999999998</v>
      </c>
      <c r="F18657" s="24">
        <f t="shared" si="291"/>
        <v>-1.141909999999996E-3</v>
      </c>
      <c r="G18657" s="24"/>
    </row>
    <row r="18658" spans="1:7" x14ac:dyDescent="0.25">
      <c r="A18658" s="3" t="s">
        <v>392</v>
      </c>
      <c r="B18658" s="4">
        <v>45800</v>
      </c>
      <c r="C18658" s="5">
        <v>1840.15</v>
      </c>
      <c r="D18658" s="19">
        <v>7.4246000000000006E-2</v>
      </c>
      <c r="E18658" s="35" cm="1">
        <f t="array" ref="E18658">INDEX('Curva Juros'!$B$7:$B$73,MATCH(C18658,'Curva Juros'!$A$7:$A$73,1)) +
(C18658-INDEX('Curva Juros'!$A$7:$A$73,MATCH(C18658,'Curva Juros'!$A$7:$A$73,1))) *
(INDEX('Curva Juros'!$B$7:$B$73,MATCH(C18658,'Curva Juros'!$A$7:$A$73,1)+1) -
INDEX('Curva Juros'!$B$7:$B$73,MATCH(C18658,'Curva Juros'!$A$7:$A$73,1))) /
(INDEX('Curva Juros'!$A$7:$A$73,MATCH(C18658,'Curva Juros'!$A$7:$A$73,1)+1) -
INDEX('Curva Juros'!$A$7:$A$73,MATCH(C18658,'Curva Juros'!$A$7:$A$73,1)))</f>
        <v>7.4929372619047623</v>
      </c>
      <c r="F18658" s="24">
        <f t="shared" si="291"/>
        <v>-6.8337261904762026E-4</v>
      </c>
      <c r="G18658" s="24"/>
    </row>
    <row r="18659" spans="1:7" x14ac:dyDescent="0.25">
      <c r="A18659" s="6" t="s">
        <v>392</v>
      </c>
      <c r="B18659" s="7">
        <v>45807</v>
      </c>
      <c r="C18659" s="8">
        <v>1835.06</v>
      </c>
      <c r="D18659" s="20">
        <v>7.4258000000000005E-2</v>
      </c>
      <c r="E18659" s="35" cm="1">
        <f t="array" ref="E18659">INDEX('Curva Juros'!$B$7:$B$73,MATCH(C18659,'Curva Juros'!$A$7:$A$73,1)) +
(C18659-INDEX('Curva Juros'!$A$7:$A$73,MATCH(C18659,'Curva Juros'!$A$7:$A$73,1))) *
(INDEX('Curva Juros'!$B$7:$B$73,MATCH(C18659,'Curva Juros'!$A$7:$A$73,1)+1) -
INDEX('Curva Juros'!$B$7:$B$73,MATCH(C18659,'Curva Juros'!$A$7:$A$73,1))) /
(INDEX('Curva Juros'!$A$7:$A$73,MATCH(C18659,'Curva Juros'!$A$7:$A$73,1)+1) -
INDEX('Curva Juros'!$A$7:$A$73,MATCH(C18659,'Curva Juros'!$A$7:$A$73,1)))</f>
        <v>7.4942582380952381</v>
      </c>
      <c r="F18659" s="24">
        <f t="shared" si="291"/>
        <v>-6.845823809523699E-4</v>
      </c>
      <c r="G18659" s="24"/>
    </row>
    <row r="18660" spans="1:7" x14ac:dyDescent="0.25">
      <c r="A18660" s="3" t="s">
        <v>392</v>
      </c>
      <c r="B18660" s="4">
        <v>45814</v>
      </c>
      <c r="C18660" s="5">
        <v>1831.39</v>
      </c>
      <c r="D18660" s="19">
        <v>7.4064000000000005E-2</v>
      </c>
      <c r="E18660" s="35" cm="1">
        <f t="array" ref="E18660">INDEX('Curva Juros'!$B$7:$B$73,MATCH(C18660,'Curva Juros'!$A$7:$A$73,1)) +
(C18660-INDEX('Curva Juros'!$A$7:$A$73,MATCH(C18660,'Curva Juros'!$A$7:$A$73,1))) *
(INDEX('Curva Juros'!$B$7:$B$73,MATCH(C18660,'Curva Juros'!$A$7:$A$73,1)+1) -
INDEX('Curva Juros'!$B$7:$B$73,MATCH(C18660,'Curva Juros'!$A$7:$A$73,1))) /
(INDEX('Curva Juros'!$A$7:$A$73,MATCH(C18660,'Curva Juros'!$A$7:$A$73,1)+1) -
INDEX('Curva Juros'!$A$7:$A$73,MATCH(C18660,'Curva Juros'!$A$7:$A$73,1)))</f>
        <v>7.4952106904761902</v>
      </c>
      <c r="F18660" s="24">
        <f t="shared" si="291"/>
        <v>-8.8810690476189003E-4</v>
      </c>
      <c r="G18660" s="24"/>
    </row>
    <row r="18661" spans="1:7" x14ac:dyDescent="0.25">
      <c r="A18661" s="6" t="s">
        <v>392</v>
      </c>
      <c r="B18661" s="7">
        <v>45821</v>
      </c>
      <c r="C18661" s="8">
        <v>1829.64</v>
      </c>
      <c r="D18661" s="20">
        <v>7.3587E-2</v>
      </c>
      <c r="E18661" s="35" cm="1">
        <f t="array" ref="E18661">INDEX('Curva Juros'!$B$7:$B$73,MATCH(C18661,'Curva Juros'!$A$7:$A$73,1)) +
(C18661-INDEX('Curva Juros'!$A$7:$A$73,MATCH(C18661,'Curva Juros'!$A$7:$A$73,1))) *
(INDEX('Curva Juros'!$B$7:$B$73,MATCH(C18661,'Curva Juros'!$A$7:$A$73,1)+1) -
INDEX('Curva Juros'!$B$7:$B$73,MATCH(C18661,'Curva Juros'!$A$7:$A$73,1))) /
(INDEX('Curva Juros'!$A$7:$A$73,MATCH(C18661,'Curva Juros'!$A$7:$A$73,1)+1) -
INDEX('Curva Juros'!$A$7:$A$73,MATCH(C18661,'Curva Juros'!$A$7:$A$73,1)))</f>
        <v>7.4956648571428568</v>
      </c>
      <c r="F18661" s="24">
        <f t="shared" si="291"/>
        <v>-1.3696485714285722E-3</v>
      </c>
      <c r="G18661" s="24"/>
    </row>
    <row r="18662" spans="1:7" x14ac:dyDescent="0.25">
      <c r="A18662" s="3" t="s">
        <v>392</v>
      </c>
      <c r="B18662" s="4">
        <v>45828</v>
      </c>
      <c r="C18662" s="5">
        <v>1831.58</v>
      </c>
      <c r="D18662" s="19">
        <v>7.2719000000000006E-2</v>
      </c>
      <c r="E18662" s="35" cm="1">
        <f t="array" ref="E18662">INDEX('Curva Juros'!$B$7:$B$73,MATCH(C18662,'Curva Juros'!$A$7:$A$73,1)) +
(C18662-INDEX('Curva Juros'!$A$7:$A$73,MATCH(C18662,'Curva Juros'!$A$7:$A$73,1))) *
(INDEX('Curva Juros'!$B$7:$B$73,MATCH(C18662,'Curva Juros'!$A$7:$A$73,1)+1) -
INDEX('Curva Juros'!$B$7:$B$73,MATCH(C18662,'Curva Juros'!$A$7:$A$73,1))) /
(INDEX('Curva Juros'!$A$7:$A$73,MATCH(C18662,'Curva Juros'!$A$7:$A$73,1)+1) -
INDEX('Curva Juros'!$A$7:$A$73,MATCH(C18662,'Curva Juros'!$A$7:$A$73,1)))</f>
        <v>7.4951613809523812</v>
      </c>
      <c r="F18662" s="24">
        <f t="shared" si="291"/>
        <v>-2.2326138095238035E-3</v>
      </c>
      <c r="G18662" s="24"/>
    </row>
    <row r="18663" spans="1:7" x14ac:dyDescent="0.25">
      <c r="A18663" s="6" t="s">
        <v>392</v>
      </c>
      <c r="B18663" s="7">
        <v>45835</v>
      </c>
      <c r="C18663" s="8">
        <v>1824.14</v>
      </c>
      <c r="D18663" s="20">
        <v>7.3075000000000001E-2</v>
      </c>
      <c r="E18663" s="35" cm="1">
        <f t="array" ref="E18663">INDEX('Curva Juros'!$B$7:$B$73,MATCH(C18663,'Curva Juros'!$A$7:$A$73,1)) +
(C18663-INDEX('Curva Juros'!$A$7:$A$73,MATCH(C18663,'Curva Juros'!$A$7:$A$73,1))) *
(INDEX('Curva Juros'!$B$7:$B$73,MATCH(C18663,'Curva Juros'!$A$7:$A$73,1)+1) -
INDEX('Curva Juros'!$B$7:$B$73,MATCH(C18663,'Curva Juros'!$A$7:$A$73,1))) /
(INDEX('Curva Juros'!$A$7:$A$73,MATCH(C18663,'Curva Juros'!$A$7:$A$73,1)+1) -
INDEX('Curva Juros'!$A$7:$A$73,MATCH(C18663,'Curva Juros'!$A$7:$A$73,1)))</f>
        <v>7.4970922380952381</v>
      </c>
      <c r="F18663" s="24">
        <f t="shared" si="291"/>
        <v>-1.8959223809523751E-3</v>
      </c>
      <c r="G18663" s="24"/>
    </row>
    <row r="18664" spans="1:7" x14ac:dyDescent="0.25">
      <c r="A18664" s="3" t="s">
        <v>392</v>
      </c>
      <c r="B18664" s="4">
        <v>45842</v>
      </c>
      <c r="C18664" s="5">
        <v>1820.65</v>
      </c>
      <c r="D18664" s="19">
        <v>7.2854000000000002E-2</v>
      </c>
      <c r="E18664" s="35" cm="1">
        <f t="array" ref="E18664">INDEX('Curva Juros'!$B$7:$B$73,MATCH(C18664,'Curva Juros'!$A$7:$A$73,1)) +
(C18664-INDEX('Curva Juros'!$A$7:$A$73,MATCH(C18664,'Curva Juros'!$A$7:$A$73,1))) *
(INDEX('Curva Juros'!$B$7:$B$73,MATCH(C18664,'Curva Juros'!$A$7:$A$73,1)+1) -
INDEX('Curva Juros'!$B$7:$B$73,MATCH(C18664,'Curva Juros'!$A$7:$A$73,1))) /
(INDEX('Curva Juros'!$A$7:$A$73,MATCH(C18664,'Curva Juros'!$A$7:$A$73,1)+1) -
INDEX('Curva Juros'!$A$7:$A$73,MATCH(C18664,'Curva Juros'!$A$7:$A$73,1)))</f>
        <v>7.4979979761904758</v>
      </c>
      <c r="F18664" s="24">
        <f t="shared" si="291"/>
        <v>-2.1259797619047616E-3</v>
      </c>
      <c r="G18664" s="24"/>
    </row>
    <row r="18665" spans="1:7" x14ac:dyDescent="0.25">
      <c r="A18665" s="6" t="s">
        <v>392</v>
      </c>
      <c r="B18665" s="7">
        <v>45849</v>
      </c>
      <c r="C18665" s="8">
        <v>1813.21</v>
      </c>
      <c r="D18665" s="20">
        <v>7.3210999999999998E-2</v>
      </c>
      <c r="E18665" s="35" cm="1">
        <f t="array" ref="E18665">INDEX('Curva Juros'!$B$7:$B$73,MATCH(C18665,'Curva Juros'!$A$7:$A$73,1)) +
(C18665-INDEX('Curva Juros'!$A$7:$A$73,MATCH(C18665,'Curva Juros'!$A$7:$A$73,1))) *
(INDEX('Curva Juros'!$B$7:$B$73,MATCH(C18665,'Curva Juros'!$A$7:$A$73,1)+1) -
INDEX('Curva Juros'!$B$7:$B$73,MATCH(C18665,'Curva Juros'!$A$7:$A$73,1))) /
(INDEX('Curva Juros'!$A$7:$A$73,MATCH(C18665,'Curva Juros'!$A$7:$A$73,1)+1) -
INDEX('Curva Juros'!$A$7:$A$73,MATCH(C18665,'Curva Juros'!$A$7:$A$73,1)))</f>
        <v>7.4999288333333336</v>
      </c>
      <c r="F18665" s="24">
        <f t="shared" si="291"/>
        <v>-1.7882883333333321E-3</v>
      </c>
      <c r="G18665" s="24"/>
    </row>
    <row r="18666" spans="1:7" x14ac:dyDescent="0.25">
      <c r="A18666" s="3" t="s">
        <v>392</v>
      </c>
      <c r="B18666" s="4">
        <v>45856</v>
      </c>
      <c r="C18666" s="5">
        <v>1799.29</v>
      </c>
      <c r="D18666" s="19">
        <v>7.4518000000000001E-2</v>
      </c>
      <c r="E18666" s="35" cm="1">
        <f t="array" ref="E18666">INDEX('Curva Juros'!$B$7:$B$73,MATCH(C18666,'Curva Juros'!$A$7:$A$73,1)) +
(C18666-INDEX('Curva Juros'!$A$7:$A$73,MATCH(C18666,'Curva Juros'!$A$7:$A$73,1))) *
(INDEX('Curva Juros'!$B$7:$B$73,MATCH(C18666,'Curva Juros'!$A$7:$A$73,1)+1) -
INDEX('Curva Juros'!$B$7:$B$73,MATCH(C18666,'Curva Juros'!$A$7:$A$73,1))) /
(INDEX('Curva Juros'!$A$7:$A$73,MATCH(C18666,'Curva Juros'!$A$7:$A$73,1)+1) -
INDEX('Curva Juros'!$A$7:$A$73,MATCH(C18666,'Curva Juros'!$A$7:$A$73,1)))</f>
        <v>7.5035414047619051</v>
      </c>
      <c r="F18666" s="24">
        <f t="shared" si="291"/>
        <v>-5.174140476190553E-4</v>
      </c>
      <c r="G18666" s="24"/>
    </row>
    <row r="18667" spans="1:7" x14ac:dyDescent="0.25">
      <c r="A18667" s="6" t="s">
        <v>392</v>
      </c>
      <c r="B18667" s="7">
        <v>45863</v>
      </c>
      <c r="C18667" s="8">
        <v>1802.73</v>
      </c>
      <c r="D18667" s="20">
        <v>7.3280999999999999E-2</v>
      </c>
      <c r="E18667" s="35" cm="1">
        <f t="array" ref="E18667">INDEX('Curva Juros'!$B$7:$B$73,MATCH(C18667,'Curva Juros'!$A$7:$A$73,1)) +
(C18667-INDEX('Curva Juros'!$A$7:$A$73,MATCH(C18667,'Curva Juros'!$A$7:$A$73,1))) *
(INDEX('Curva Juros'!$B$7:$B$73,MATCH(C18667,'Curva Juros'!$A$7:$A$73,1)+1) -
INDEX('Curva Juros'!$B$7:$B$73,MATCH(C18667,'Curva Juros'!$A$7:$A$73,1))) /
(INDEX('Curva Juros'!$A$7:$A$73,MATCH(C18667,'Curva Juros'!$A$7:$A$73,1)+1) -
INDEX('Curva Juros'!$A$7:$A$73,MATCH(C18667,'Curva Juros'!$A$7:$A$73,1)))</f>
        <v>7.5026486428571424</v>
      </c>
      <c r="F18667" s="24">
        <f t="shared" si="291"/>
        <v>-1.7454864285714189E-3</v>
      </c>
      <c r="G18667" s="24"/>
    </row>
    <row r="18668" spans="1:7" x14ac:dyDescent="0.25">
      <c r="A18668" s="3" t="s">
        <v>392</v>
      </c>
      <c r="B18668" s="4">
        <v>45870</v>
      </c>
      <c r="C18668" s="5">
        <v>1784.91</v>
      </c>
      <c r="D18668" s="19">
        <v>7.5162999999999994E-2</v>
      </c>
      <c r="E18668" s="35" cm="1">
        <f t="array" ref="E18668">INDEX('Curva Juros'!$B$7:$B$73,MATCH(C18668,'Curva Juros'!$A$7:$A$73,1)) +
(C18668-INDEX('Curva Juros'!$A$7:$A$73,MATCH(C18668,'Curva Juros'!$A$7:$A$73,1))) *
(INDEX('Curva Juros'!$B$7:$B$73,MATCH(C18668,'Curva Juros'!$A$7:$A$73,1)+1) -
INDEX('Curva Juros'!$B$7:$B$73,MATCH(C18668,'Curva Juros'!$A$7:$A$73,1))) /
(INDEX('Curva Juros'!$A$7:$A$73,MATCH(C18668,'Curva Juros'!$A$7:$A$73,1)+1) -
INDEX('Curva Juros'!$A$7:$A$73,MATCH(C18668,'Curva Juros'!$A$7:$A$73,1)))</f>
        <v>7.5072733571428572</v>
      </c>
      <c r="F18668" s="24">
        <f t="shared" si="291"/>
        <v>9.0266428571419977E-5</v>
      </c>
      <c r="G18668" s="24"/>
    </row>
    <row r="18669" spans="1:7" x14ac:dyDescent="0.25">
      <c r="A18669" s="6" t="s">
        <v>392</v>
      </c>
      <c r="B18669" s="7">
        <v>45877</v>
      </c>
      <c r="C18669" s="8">
        <v>1789.66</v>
      </c>
      <c r="D18669" s="20">
        <v>7.3730000000000004E-2</v>
      </c>
      <c r="E18669" s="35" cm="1">
        <f t="array" ref="E18669">INDEX('Curva Juros'!$B$7:$B$73,MATCH(C18669,'Curva Juros'!$A$7:$A$73,1)) +
(C18669-INDEX('Curva Juros'!$A$7:$A$73,MATCH(C18669,'Curva Juros'!$A$7:$A$73,1))) *
(INDEX('Curva Juros'!$B$7:$B$73,MATCH(C18669,'Curva Juros'!$A$7:$A$73,1)+1) -
INDEX('Curva Juros'!$B$7:$B$73,MATCH(C18669,'Curva Juros'!$A$7:$A$73,1))) /
(INDEX('Curva Juros'!$A$7:$A$73,MATCH(C18669,'Curva Juros'!$A$7:$A$73,1)+1) -
INDEX('Curva Juros'!$A$7:$A$73,MATCH(C18669,'Curva Juros'!$A$7:$A$73,1)))</f>
        <v>7.506040619047619</v>
      </c>
      <c r="F18669" s="24">
        <f t="shared" si="291"/>
        <v>-1.3304061904761827E-3</v>
      </c>
      <c r="G18669" s="24"/>
    </row>
    <row r="18670" spans="1:7" x14ac:dyDescent="0.25">
      <c r="A18670" s="3" t="s">
        <v>392</v>
      </c>
      <c r="B18670" s="4">
        <v>45884</v>
      </c>
      <c r="C18670" s="5">
        <v>1783.17</v>
      </c>
      <c r="D18670" s="19">
        <v>7.3949000000000001E-2</v>
      </c>
      <c r="E18670" s="35" cm="1">
        <f t="array" ref="E18670">INDEX('Curva Juros'!$B$7:$B$73,MATCH(C18670,'Curva Juros'!$A$7:$A$73,1)) +
(C18670-INDEX('Curva Juros'!$A$7:$A$73,MATCH(C18670,'Curva Juros'!$A$7:$A$73,1))) *
(INDEX('Curva Juros'!$B$7:$B$73,MATCH(C18670,'Curva Juros'!$A$7:$A$73,1)+1) -
INDEX('Curva Juros'!$B$7:$B$73,MATCH(C18670,'Curva Juros'!$A$7:$A$73,1))) /
(INDEX('Curva Juros'!$A$7:$A$73,MATCH(C18670,'Curva Juros'!$A$7:$A$73,1)+1) -
INDEX('Curva Juros'!$A$7:$A$73,MATCH(C18670,'Curva Juros'!$A$7:$A$73,1)))</f>
        <v>7.5077249285714283</v>
      </c>
      <c r="F18670" s="24">
        <f t="shared" si="291"/>
        <v>-1.1282492857142834E-3</v>
      </c>
      <c r="G18670" s="24"/>
    </row>
    <row r="18671" spans="1:7" x14ac:dyDescent="0.25">
      <c r="A18671" s="6" t="s">
        <v>392</v>
      </c>
      <c r="B18671" s="7">
        <v>45891</v>
      </c>
      <c r="C18671" s="8">
        <v>1782.95</v>
      </c>
      <c r="D18671" s="20">
        <v>7.3248999999999995E-2</v>
      </c>
      <c r="E18671" s="35" cm="1">
        <f t="array" ref="E18671">INDEX('Curva Juros'!$B$7:$B$73,MATCH(C18671,'Curva Juros'!$A$7:$A$73,1)) +
(C18671-INDEX('Curva Juros'!$A$7:$A$73,MATCH(C18671,'Curva Juros'!$A$7:$A$73,1))) *
(INDEX('Curva Juros'!$B$7:$B$73,MATCH(C18671,'Curva Juros'!$A$7:$A$73,1)+1) -
INDEX('Curva Juros'!$B$7:$B$73,MATCH(C18671,'Curva Juros'!$A$7:$A$73,1))) /
(INDEX('Curva Juros'!$A$7:$A$73,MATCH(C18671,'Curva Juros'!$A$7:$A$73,1)+1) -
INDEX('Curva Juros'!$A$7:$A$73,MATCH(C18671,'Curva Juros'!$A$7:$A$73,1)))</f>
        <v>7.5077820238095239</v>
      </c>
      <c r="F18671" s="24">
        <f t="shared" si="291"/>
        <v>-1.8288202380952467E-3</v>
      </c>
      <c r="G18671" s="24"/>
    </row>
    <row r="18672" spans="1:7" x14ac:dyDescent="0.25">
      <c r="A18672" s="3" t="s">
        <v>392</v>
      </c>
      <c r="B18672" s="4">
        <v>45898</v>
      </c>
      <c r="C18672" s="5">
        <v>1794.46</v>
      </c>
      <c r="D18672" s="19">
        <v>7.0844000000000004E-2</v>
      </c>
      <c r="E18672" s="35" cm="1">
        <f t="array" ref="E18672">INDEX('Curva Juros'!$B$7:$B$73,MATCH(C18672,'Curva Juros'!$A$7:$A$73,1)) +
(C18672-INDEX('Curva Juros'!$A$7:$A$73,MATCH(C18672,'Curva Juros'!$A$7:$A$73,1))) *
(INDEX('Curva Juros'!$B$7:$B$73,MATCH(C18672,'Curva Juros'!$A$7:$A$73,1)+1) -
INDEX('Curva Juros'!$B$7:$B$73,MATCH(C18672,'Curva Juros'!$A$7:$A$73,1))) /
(INDEX('Curva Juros'!$A$7:$A$73,MATCH(C18672,'Curva Juros'!$A$7:$A$73,1)+1) -
INDEX('Curva Juros'!$A$7:$A$73,MATCH(C18672,'Curva Juros'!$A$7:$A$73,1)))</f>
        <v>7.5047949047619049</v>
      </c>
      <c r="F18672" s="24">
        <f t="shared" si="291"/>
        <v>-4.2039490476190461E-3</v>
      </c>
      <c r="G18672" s="24"/>
    </row>
    <row r="18673" spans="1:7" x14ac:dyDescent="0.25">
      <c r="A18673" s="6" t="s">
        <v>392</v>
      </c>
      <c r="B18673" s="7">
        <v>45905</v>
      </c>
      <c r="C18673" s="8">
        <v>1788.63</v>
      </c>
      <c r="D18673" s="20">
        <v>7.0965E-2</v>
      </c>
      <c r="E18673" s="35" cm="1">
        <f t="array" ref="E18673">INDEX('Curva Juros'!$B$7:$B$73,MATCH(C18673,'Curva Juros'!$A$7:$A$73,1)) +
(C18673-INDEX('Curva Juros'!$A$7:$A$73,MATCH(C18673,'Curva Juros'!$A$7:$A$73,1))) *
(INDEX('Curva Juros'!$B$7:$B$73,MATCH(C18673,'Curva Juros'!$A$7:$A$73,1)+1) -
INDEX('Curva Juros'!$B$7:$B$73,MATCH(C18673,'Curva Juros'!$A$7:$A$73,1))) /
(INDEX('Curva Juros'!$A$7:$A$73,MATCH(C18673,'Curva Juros'!$A$7:$A$73,1)+1) -
INDEX('Curva Juros'!$A$7:$A$73,MATCH(C18673,'Curva Juros'!$A$7:$A$73,1)))</f>
        <v>7.5063079285714283</v>
      </c>
      <c r="F18673" s="24">
        <f t="shared" si="291"/>
        <v>-4.0980792857142762E-3</v>
      </c>
      <c r="G18673" s="24"/>
    </row>
    <row r="18674" spans="1:7" x14ac:dyDescent="0.25">
      <c r="A18674" s="3" t="s">
        <v>392</v>
      </c>
      <c r="B18674" s="4">
        <v>45912</v>
      </c>
      <c r="C18674" s="5">
        <v>1784.94</v>
      </c>
      <c r="D18674" s="19">
        <v>7.0775000000000005E-2</v>
      </c>
      <c r="E18674" s="35" cm="1">
        <f t="array" ref="E18674">INDEX('Curva Juros'!$B$7:$B$73,MATCH(C18674,'Curva Juros'!$A$7:$A$73,1)) +
(C18674-INDEX('Curva Juros'!$A$7:$A$73,MATCH(C18674,'Curva Juros'!$A$7:$A$73,1))) *
(INDEX('Curva Juros'!$B$7:$B$73,MATCH(C18674,'Curva Juros'!$A$7:$A$73,1)+1) -
INDEX('Curva Juros'!$B$7:$B$73,MATCH(C18674,'Curva Juros'!$A$7:$A$73,1))) /
(INDEX('Curva Juros'!$A$7:$A$73,MATCH(C18674,'Curva Juros'!$A$7:$A$73,1)+1) -
INDEX('Curva Juros'!$A$7:$A$73,MATCH(C18674,'Curva Juros'!$A$7:$A$73,1)))</f>
        <v>7.5072655714285714</v>
      </c>
      <c r="F18674" s="24">
        <f t="shared" si="291"/>
        <v>-4.2976557142857114E-3</v>
      </c>
      <c r="G18674" s="24"/>
    </row>
    <row r="18675" spans="1:7" x14ac:dyDescent="0.25">
      <c r="A18675" s="6" t="s">
        <v>392</v>
      </c>
      <c r="B18675" s="7">
        <v>45919</v>
      </c>
      <c r="C18675" s="8">
        <v>1892.71</v>
      </c>
      <c r="D18675" s="20">
        <v>6.8490999999999996E-2</v>
      </c>
      <c r="E18675" s="35" cm="1">
        <f t="array" ref="E18675">INDEX('Curva Juros'!$B$7:$B$73,MATCH(C18675,'Curva Juros'!$A$7:$A$73,1)) +
(C18675-INDEX('Curva Juros'!$A$7:$A$73,MATCH(C18675,'Curva Juros'!$A$7:$A$73,1))) *
(INDEX('Curva Juros'!$B$7:$B$73,MATCH(C18675,'Curva Juros'!$A$7:$A$73,1)+1) -
INDEX('Curva Juros'!$B$7:$B$73,MATCH(C18675,'Curva Juros'!$A$7:$A$73,1))) /
(INDEX('Curva Juros'!$A$7:$A$73,MATCH(C18675,'Curva Juros'!$A$7:$A$73,1)+1) -
INDEX('Curva Juros'!$A$7:$A$73,MATCH(C18675,'Curva Juros'!$A$7:$A$73,1)))</f>
        <v>7.4792902380952384</v>
      </c>
      <c r="F18675" s="24">
        <f t="shared" si="291"/>
        <v>-6.3019023809523927E-3</v>
      </c>
      <c r="G18675" s="24"/>
    </row>
    <row r="18676" spans="1:7" x14ac:dyDescent="0.25">
      <c r="A18676" s="3" t="s">
        <v>392</v>
      </c>
      <c r="B18676" s="4">
        <v>45926</v>
      </c>
      <c r="C18676" s="5">
        <v>1892.01</v>
      </c>
      <c r="D18676" s="19">
        <v>6.7845000000000003E-2</v>
      </c>
      <c r="E18676" s="35" cm="1">
        <f t="array" ref="E18676">INDEX('Curva Juros'!$B$7:$B$73,MATCH(C18676,'Curva Juros'!$A$7:$A$73,1)) +
(C18676-INDEX('Curva Juros'!$A$7:$A$73,MATCH(C18676,'Curva Juros'!$A$7:$A$73,1))) *
(INDEX('Curva Juros'!$B$7:$B$73,MATCH(C18676,'Curva Juros'!$A$7:$A$73,1)+1) -
INDEX('Curva Juros'!$B$7:$B$73,MATCH(C18676,'Curva Juros'!$A$7:$A$73,1))) /
(INDEX('Curva Juros'!$A$7:$A$73,MATCH(C18676,'Curva Juros'!$A$7:$A$73,1)+1) -
INDEX('Curva Juros'!$A$7:$A$73,MATCH(C18676,'Curva Juros'!$A$7:$A$73,1)))</f>
        <v>7.4794735714285716</v>
      </c>
      <c r="F18676" s="24">
        <f t="shared" si="291"/>
        <v>-6.9497357142857125E-3</v>
      </c>
      <c r="G18676" s="24"/>
    </row>
    <row r="18677" spans="1:7" x14ac:dyDescent="0.25">
      <c r="A18677" s="6" t="s">
        <v>392</v>
      </c>
      <c r="B18677" s="7">
        <v>45933</v>
      </c>
      <c r="C18677" s="8">
        <v>1881.5</v>
      </c>
      <c r="D18677" s="20">
        <v>6.8672999999999998E-2</v>
      </c>
      <c r="E18677" s="35" cm="1">
        <f t="array" ref="E18677">INDEX('Curva Juros'!$B$7:$B$73,MATCH(C18677,'Curva Juros'!$A$7:$A$73,1)) +
(C18677-INDEX('Curva Juros'!$A$7:$A$73,MATCH(C18677,'Curva Juros'!$A$7:$A$73,1))) *
(INDEX('Curva Juros'!$B$7:$B$73,MATCH(C18677,'Curva Juros'!$A$7:$A$73,1)+1) -
INDEX('Curva Juros'!$B$7:$B$73,MATCH(C18677,'Curva Juros'!$A$7:$A$73,1))) /
(INDEX('Curva Juros'!$A$7:$A$73,MATCH(C18677,'Curva Juros'!$A$7:$A$73,1)+1) -
INDEX('Curva Juros'!$A$7:$A$73,MATCH(C18677,'Curva Juros'!$A$7:$A$73,1)))</f>
        <v>7.4822059523809523</v>
      </c>
      <c r="F18677" s="24">
        <f t="shared" si="291"/>
        <v>-6.1490595238095219E-3</v>
      </c>
      <c r="G18677" s="24"/>
    </row>
    <row r="18678" spans="1:7" x14ac:dyDescent="0.25">
      <c r="A18678" s="3" t="s">
        <v>392</v>
      </c>
      <c r="B18678" s="4">
        <v>45940</v>
      </c>
      <c r="C18678" s="5">
        <v>1880.88</v>
      </c>
      <c r="D18678" s="19">
        <v>6.8014000000000005E-2</v>
      </c>
      <c r="E18678" s="35" cm="1">
        <f t="array" ref="E18678">INDEX('Curva Juros'!$B$7:$B$73,MATCH(C18678,'Curva Juros'!$A$7:$A$73,1)) +
(C18678-INDEX('Curva Juros'!$A$7:$A$73,MATCH(C18678,'Curva Juros'!$A$7:$A$73,1))) *
(INDEX('Curva Juros'!$B$7:$B$73,MATCH(C18678,'Curva Juros'!$A$7:$A$73,1)+1) -
INDEX('Curva Juros'!$B$7:$B$73,MATCH(C18678,'Curva Juros'!$A$7:$A$73,1))) /
(INDEX('Curva Juros'!$A$7:$A$73,MATCH(C18678,'Curva Juros'!$A$7:$A$73,1)+1) -
INDEX('Curva Juros'!$A$7:$A$73,MATCH(C18678,'Curva Juros'!$A$7:$A$73,1)))</f>
        <v>7.4823668571428579</v>
      </c>
      <c r="F18678" s="24">
        <f t="shared" si="291"/>
        <v>-6.809668571428576E-3</v>
      </c>
      <c r="G18678" s="24"/>
    </row>
    <row r="18679" spans="1:7" x14ac:dyDescent="0.25">
      <c r="A18679" s="6" t="s">
        <v>392</v>
      </c>
      <c r="B18679" s="7">
        <v>45947</v>
      </c>
      <c r="C18679" s="8">
        <v>1865.54</v>
      </c>
      <c r="D18679" s="20">
        <v>6.9570999999999994E-2</v>
      </c>
      <c r="E18679" s="35" cm="1">
        <f t="array" ref="E18679">INDEX('Curva Juros'!$B$7:$B$73,MATCH(C18679,'Curva Juros'!$A$7:$A$73,1)) +
(C18679-INDEX('Curva Juros'!$A$7:$A$73,MATCH(C18679,'Curva Juros'!$A$7:$A$73,1))) *
(INDEX('Curva Juros'!$B$7:$B$73,MATCH(C18679,'Curva Juros'!$A$7:$A$73,1)+1) -
INDEX('Curva Juros'!$B$7:$B$73,MATCH(C18679,'Curva Juros'!$A$7:$A$73,1))) /
(INDEX('Curva Juros'!$A$7:$A$73,MATCH(C18679,'Curva Juros'!$A$7:$A$73,1)+1) -
INDEX('Curva Juros'!$A$7:$A$73,MATCH(C18679,'Curva Juros'!$A$7:$A$73,1)))</f>
        <v>7.4863479523809531</v>
      </c>
      <c r="F18679" s="24">
        <f t="shared" si="291"/>
        <v>-5.2924795238095401E-3</v>
      </c>
      <c r="G18679" s="24"/>
    </row>
    <row r="18680" spans="1:7" x14ac:dyDescent="0.25">
      <c r="A18680" s="3" t="s">
        <v>392</v>
      </c>
      <c r="B18680" s="4">
        <v>45954</v>
      </c>
      <c r="C18680" s="5">
        <v>1866.75</v>
      </c>
      <c r="D18680" s="19">
        <v>6.8635000000000002E-2</v>
      </c>
      <c r="E18680" s="35" cm="1">
        <f t="array" ref="E18680">INDEX('Curva Juros'!$B$7:$B$73,MATCH(C18680,'Curva Juros'!$A$7:$A$73,1)) +
(C18680-INDEX('Curva Juros'!$A$7:$A$73,MATCH(C18680,'Curva Juros'!$A$7:$A$73,1))) *
(INDEX('Curva Juros'!$B$7:$B$73,MATCH(C18680,'Curva Juros'!$A$7:$A$73,1)+1) -
INDEX('Curva Juros'!$B$7:$B$73,MATCH(C18680,'Curva Juros'!$A$7:$A$73,1))) /
(INDEX('Curva Juros'!$A$7:$A$73,MATCH(C18680,'Curva Juros'!$A$7:$A$73,1)+1) -
INDEX('Curva Juros'!$A$7:$A$73,MATCH(C18680,'Curva Juros'!$A$7:$A$73,1)))</f>
        <v>7.4860339285714286</v>
      </c>
      <c r="F18680" s="24">
        <f t="shared" si="291"/>
        <v>-6.225339285714282E-3</v>
      </c>
      <c r="G18680" s="24"/>
    </row>
    <row r="18681" spans="1:7" x14ac:dyDescent="0.25">
      <c r="A18681" s="6" t="s">
        <v>392</v>
      </c>
      <c r="B18681" s="7">
        <v>45961</v>
      </c>
      <c r="C18681" s="8">
        <v>1850.74</v>
      </c>
      <c r="D18681" s="20">
        <v>7.0297999999999999E-2</v>
      </c>
      <c r="E18681" s="35" cm="1">
        <f t="array" ref="E18681">INDEX('Curva Juros'!$B$7:$B$73,MATCH(C18681,'Curva Juros'!$A$7:$A$73,1)) +
(C18681-INDEX('Curva Juros'!$A$7:$A$73,MATCH(C18681,'Curva Juros'!$A$7:$A$73,1))) *
(INDEX('Curva Juros'!$B$7:$B$73,MATCH(C18681,'Curva Juros'!$A$7:$A$73,1)+1) -
INDEX('Curva Juros'!$B$7:$B$73,MATCH(C18681,'Curva Juros'!$A$7:$A$73,1))) /
(INDEX('Curva Juros'!$A$7:$A$73,MATCH(C18681,'Curva Juros'!$A$7:$A$73,1)+1) -
INDEX('Curva Juros'!$A$7:$A$73,MATCH(C18681,'Curva Juros'!$A$7:$A$73,1)))</f>
        <v>7.4901889047619052</v>
      </c>
      <c r="F18681" s="24">
        <f t="shared" si="291"/>
        <v>-4.6038890476190475E-3</v>
      </c>
      <c r="G18681" s="24"/>
    </row>
    <row r="18682" spans="1:7" x14ac:dyDescent="0.25">
      <c r="A18682" s="3" t="s">
        <v>392</v>
      </c>
      <c r="B18682" s="4">
        <v>45968</v>
      </c>
      <c r="C18682" s="5">
        <v>1846.55</v>
      </c>
      <c r="D18682" s="19">
        <v>7.0175000000000001E-2</v>
      </c>
      <c r="E18682" s="35" cm="1">
        <f t="array" ref="E18682">INDEX('Curva Juros'!$B$7:$B$73,MATCH(C18682,'Curva Juros'!$A$7:$A$73,1)) +
(C18682-INDEX('Curva Juros'!$A$7:$A$73,MATCH(C18682,'Curva Juros'!$A$7:$A$73,1))) *
(INDEX('Curva Juros'!$B$7:$B$73,MATCH(C18682,'Curva Juros'!$A$7:$A$73,1)+1) -
INDEX('Curva Juros'!$B$7:$B$73,MATCH(C18682,'Curva Juros'!$A$7:$A$73,1))) /
(INDEX('Curva Juros'!$A$7:$A$73,MATCH(C18682,'Curva Juros'!$A$7:$A$73,1)+1) -
INDEX('Curva Juros'!$A$7:$A$73,MATCH(C18682,'Curva Juros'!$A$7:$A$73,1)))</f>
        <v>7.4912763095238093</v>
      </c>
      <c r="F18682" s="24">
        <f t="shared" si="291"/>
        <v>-4.7377630952380873E-3</v>
      </c>
      <c r="G18682" s="24"/>
    </row>
    <row r="18683" spans="1:7" x14ac:dyDescent="0.25">
      <c r="A18683" s="6" t="s">
        <v>392</v>
      </c>
      <c r="B18683" s="7">
        <v>45975</v>
      </c>
      <c r="C18683" s="8">
        <v>1853.41</v>
      </c>
      <c r="D18683" s="20">
        <v>6.8385000000000001E-2</v>
      </c>
      <c r="E18683" s="35" cm="1">
        <f t="array" ref="E18683">INDEX('Curva Juros'!$B$7:$B$73,MATCH(C18683,'Curva Juros'!$A$7:$A$73,1)) +
(C18683-INDEX('Curva Juros'!$A$7:$A$73,MATCH(C18683,'Curva Juros'!$A$7:$A$73,1))) *
(INDEX('Curva Juros'!$B$7:$B$73,MATCH(C18683,'Curva Juros'!$A$7:$A$73,1)+1) -
INDEX('Curva Juros'!$B$7:$B$73,MATCH(C18683,'Curva Juros'!$A$7:$A$73,1))) /
(INDEX('Curva Juros'!$A$7:$A$73,MATCH(C18683,'Curva Juros'!$A$7:$A$73,1)+1) -
INDEX('Curva Juros'!$A$7:$A$73,MATCH(C18683,'Curva Juros'!$A$7:$A$73,1)))</f>
        <v>7.4894959761904767</v>
      </c>
      <c r="F18683" s="24">
        <f t="shared" si="291"/>
        <v>-6.5099597619047711E-3</v>
      </c>
      <c r="G18683" s="24"/>
    </row>
    <row r="18684" spans="1:7" x14ac:dyDescent="0.25">
      <c r="A18684" s="3" t="s">
        <v>392</v>
      </c>
      <c r="B18684" s="4">
        <v>45982</v>
      </c>
      <c r="C18684" s="5">
        <v>1850.48</v>
      </c>
      <c r="D18684" s="19">
        <v>6.8224999999999994E-2</v>
      </c>
      <c r="E18684" s="35" cm="1">
        <f t="array" ref="E18684">INDEX('Curva Juros'!$B$7:$B$73,MATCH(C18684,'Curva Juros'!$A$7:$A$73,1)) +
(C18684-INDEX('Curva Juros'!$A$7:$A$73,MATCH(C18684,'Curva Juros'!$A$7:$A$73,1))) *
(INDEX('Curva Juros'!$B$7:$B$73,MATCH(C18684,'Curva Juros'!$A$7:$A$73,1)+1) -
INDEX('Curva Juros'!$B$7:$B$73,MATCH(C18684,'Curva Juros'!$A$7:$A$73,1))) /
(INDEX('Curva Juros'!$A$7:$A$73,MATCH(C18684,'Curva Juros'!$A$7:$A$73,1)+1) -
INDEX('Curva Juros'!$A$7:$A$73,MATCH(C18684,'Curva Juros'!$A$7:$A$73,1)))</f>
        <v>7.4902563809523812</v>
      </c>
      <c r="F18684" s="24">
        <f t="shared" si="291"/>
        <v>-6.6775638095238204E-3</v>
      </c>
      <c r="G18684" s="24"/>
    </row>
    <row r="18685" spans="1:7" x14ac:dyDescent="0.25">
      <c r="A18685" s="6" t="s">
        <v>392</v>
      </c>
      <c r="B18685" s="7">
        <v>45989</v>
      </c>
      <c r="C18685" s="8">
        <v>1848.62</v>
      </c>
      <c r="D18685" s="20">
        <v>6.7752000000000007E-2</v>
      </c>
      <c r="E18685" s="35" cm="1">
        <f t="array" ref="E18685">INDEX('Curva Juros'!$B$7:$B$73,MATCH(C18685,'Curva Juros'!$A$7:$A$73,1)) +
(C18685-INDEX('Curva Juros'!$A$7:$A$73,MATCH(C18685,'Curva Juros'!$A$7:$A$73,1))) *
(INDEX('Curva Juros'!$B$7:$B$73,MATCH(C18685,'Curva Juros'!$A$7:$A$73,1)+1) -
INDEX('Curva Juros'!$B$7:$B$73,MATCH(C18685,'Curva Juros'!$A$7:$A$73,1))) /
(INDEX('Curva Juros'!$A$7:$A$73,MATCH(C18685,'Curva Juros'!$A$7:$A$73,1)+1) -
INDEX('Curva Juros'!$A$7:$A$73,MATCH(C18685,'Curva Juros'!$A$7:$A$73,1)))</f>
        <v>7.4907390952380952</v>
      </c>
      <c r="F18685" s="24">
        <f t="shared" si="291"/>
        <v>-7.1553909523809495E-3</v>
      </c>
      <c r="G18685" s="24"/>
    </row>
    <row r="18686" spans="1:7" x14ac:dyDescent="0.25">
      <c r="A18686" s="3" t="s">
        <v>392</v>
      </c>
      <c r="B18686" s="4">
        <v>45996</v>
      </c>
      <c r="C18686" s="5">
        <v>1839.49</v>
      </c>
      <c r="D18686" s="19">
        <v>6.8373000000000003E-2</v>
      </c>
      <c r="E18686" s="35" cm="1">
        <f t="array" ref="E18686">INDEX('Curva Juros'!$B$7:$B$73,MATCH(C18686,'Curva Juros'!$A$7:$A$73,1)) +
(C18686-INDEX('Curva Juros'!$A$7:$A$73,MATCH(C18686,'Curva Juros'!$A$7:$A$73,1))) *
(INDEX('Curva Juros'!$B$7:$B$73,MATCH(C18686,'Curva Juros'!$A$7:$A$73,1)+1) -
INDEX('Curva Juros'!$B$7:$B$73,MATCH(C18686,'Curva Juros'!$A$7:$A$73,1))) /
(INDEX('Curva Juros'!$A$7:$A$73,MATCH(C18686,'Curva Juros'!$A$7:$A$73,1)+1) -
INDEX('Curva Juros'!$A$7:$A$73,MATCH(C18686,'Curva Juros'!$A$7:$A$73,1)))</f>
        <v>7.4931085476190473</v>
      </c>
      <c r="F18686" s="24">
        <f t="shared" si="291"/>
        <v>-6.5580854761904672E-3</v>
      </c>
      <c r="G18686" s="24"/>
    </row>
    <row r="18687" spans="1:7" x14ac:dyDescent="0.25">
      <c r="A18687" s="6" t="s">
        <v>392</v>
      </c>
      <c r="B18687" s="7">
        <v>46003</v>
      </c>
      <c r="C18687" s="8">
        <v>1833.59</v>
      </c>
      <c r="D18687" s="20">
        <v>6.8509E-2</v>
      </c>
      <c r="E18687" s="35" cm="1">
        <f t="array" ref="E18687">INDEX('Curva Juros'!$B$7:$B$73,MATCH(C18687,'Curva Juros'!$A$7:$A$73,1)) +
(C18687-INDEX('Curva Juros'!$A$7:$A$73,MATCH(C18687,'Curva Juros'!$A$7:$A$73,1))) *
(INDEX('Curva Juros'!$B$7:$B$73,MATCH(C18687,'Curva Juros'!$A$7:$A$73,1)+1) -
INDEX('Curva Juros'!$B$7:$B$73,MATCH(C18687,'Curva Juros'!$A$7:$A$73,1))) /
(INDEX('Curva Juros'!$A$7:$A$73,MATCH(C18687,'Curva Juros'!$A$7:$A$73,1)+1) -
INDEX('Curva Juros'!$A$7:$A$73,MATCH(C18687,'Curva Juros'!$A$7:$A$73,1)))</f>
        <v>7.4946397380952385</v>
      </c>
      <c r="F18687" s="24">
        <f t="shared" si="291"/>
        <v>-6.4373973809523782E-3</v>
      </c>
      <c r="G18687" s="24"/>
    </row>
    <row r="18688" spans="1:7" x14ac:dyDescent="0.25">
      <c r="A18688" s="3" t="s">
        <v>392</v>
      </c>
      <c r="B18688" s="4">
        <v>46010</v>
      </c>
      <c r="C18688" s="5">
        <v>1824.11</v>
      </c>
      <c r="D18688" s="19">
        <v>6.9183999999999996E-2</v>
      </c>
      <c r="E18688" s="35" cm="1">
        <f t="array" ref="E18688">INDEX('Curva Juros'!$B$7:$B$73,MATCH(C18688,'Curva Juros'!$A$7:$A$73,1)) +
(C18688-INDEX('Curva Juros'!$A$7:$A$73,MATCH(C18688,'Curva Juros'!$A$7:$A$73,1))) *
(INDEX('Curva Juros'!$B$7:$B$73,MATCH(C18688,'Curva Juros'!$A$7:$A$73,1)+1) -
INDEX('Curva Juros'!$B$7:$B$73,MATCH(C18688,'Curva Juros'!$A$7:$A$73,1))) /
(INDEX('Curva Juros'!$A$7:$A$73,MATCH(C18688,'Curva Juros'!$A$7:$A$73,1)+1) -
INDEX('Curva Juros'!$A$7:$A$73,MATCH(C18688,'Curva Juros'!$A$7:$A$73,1)))</f>
        <v>7.4971000238095238</v>
      </c>
      <c r="F18688" s="24">
        <f t="shared" si="291"/>
        <v>-5.7870002380952384E-3</v>
      </c>
      <c r="G18688" s="24"/>
    </row>
    <row r="18689" spans="1:7" x14ac:dyDescent="0.25">
      <c r="A18689" s="6" t="s">
        <v>392</v>
      </c>
      <c r="B18689" s="7">
        <v>46017</v>
      </c>
      <c r="C18689" s="8">
        <v>1816.9</v>
      </c>
      <c r="D18689" s="20">
        <v>6.9668999999999995E-2</v>
      </c>
      <c r="E18689" s="35" cm="1">
        <f t="array" ref="E18689">INDEX('Curva Juros'!$B$7:$B$73,MATCH(C18689,'Curva Juros'!$A$7:$A$73,1)) +
(C18689-INDEX('Curva Juros'!$A$7:$A$73,MATCH(C18689,'Curva Juros'!$A$7:$A$73,1))) *
(INDEX('Curva Juros'!$B$7:$B$73,MATCH(C18689,'Curva Juros'!$A$7:$A$73,1)+1) -
INDEX('Curva Juros'!$B$7:$B$73,MATCH(C18689,'Curva Juros'!$A$7:$A$73,1))) /
(INDEX('Curva Juros'!$A$7:$A$73,MATCH(C18689,'Curva Juros'!$A$7:$A$73,1)+1) -
INDEX('Curva Juros'!$A$7:$A$73,MATCH(C18689,'Curva Juros'!$A$7:$A$73,1)))</f>
        <v>7.4989711904761904</v>
      </c>
      <c r="F18689" s="24">
        <f t="shared" si="291"/>
        <v>-5.32071190476191E-3</v>
      </c>
      <c r="G18689" s="24"/>
    </row>
    <row r="18690" spans="1:7" x14ac:dyDescent="0.25">
      <c r="A18690" s="3" t="s">
        <v>392</v>
      </c>
      <c r="B18690" s="4">
        <v>46024</v>
      </c>
      <c r="C18690" s="5">
        <v>1816.9</v>
      </c>
      <c r="D18690" s="19">
        <v>6.9064E-2</v>
      </c>
      <c r="E18690" s="35" cm="1">
        <f t="array" ref="E18690">INDEX('Curva Juros'!$B$7:$B$73,MATCH(C18690,'Curva Juros'!$A$7:$A$73,1)) +
(C18690-INDEX('Curva Juros'!$A$7:$A$73,MATCH(C18690,'Curva Juros'!$A$7:$A$73,1))) *
(INDEX('Curva Juros'!$B$7:$B$73,MATCH(C18690,'Curva Juros'!$A$7:$A$73,1)+1) -
INDEX('Curva Juros'!$B$7:$B$73,MATCH(C18690,'Curva Juros'!$A$7:$A$73,1))) /
(INDEX('Curva Juros'!$A$7:$A$73,MATCH(C18690,'Curva Juros'!$A$7:$A$73,1)+1) -
INDEX('Curva Juros'!$A$7:$A$73,MATCH(C18690,'Curva Juros'!$A$7:$A$73,1)))</f>
        <v>7.4989711904761904</v>
      </c>
      <c r="F18690" s="24">
        <f t="shared" si="291"/>
        <v>-5.9257119047619045E-3</v>
      </c>
      <c r="G18690" s="24"/>
    </row>
    <row r="18691" spans="1:7" x14ac:dyDescent="0.25">
      <c r="A18691" s="6" t="s">
        <v>392</v>
      </c>
      <c r="B18691" s="7">
        <v>46031</v>
      </c>
      <c r="C18691" s="8">
        <v>1803.54</v>
      </c>
      <c r="D18691" s="20">
        <v>7.0328000000000002E-2</v>
      </c>
      <c r="E18691" s="35" cm="1">
        <f t="array" ref="E18691">INDEX('Curva Juros'!$B$7:$B$73,MATCH(C18691,'Curva Juros'!$A$7:$A$73,1)) +
(C18691-INDEX('Curva Juros'!$A$7:$A$73,MATCH(C18691,'Curva Juros'!$A$7:$A$73,1))) *
(INDEX('Curva Juros'!$B$7:$B$73,MATCH(C18691,'Curva Juros'!$A$7:$A$73,1)+1) -
INDEX('Curva Juros'!$B$7:$B$73,MATCH(C18691,'Curva Juros'!$A$7:$A$73,1))) /
(INDEX('Curva Juros'!$A$7:$A$73,MATCH(C18691,'Curva Juros'!$A$7:$A$73,1)+1) -
INDEX('Curva Juros'!$A$7:$A$73,MATCH(C18691,'Curva Juros'!$A$7:$A$73,1)))</f>
        <v>7.5024384285714287</v>
      </c>
      <c r="F18691" s="24">
        <f t="shared" ref="F18691:F18754" si="292">D18691-E18691/100</f>
        <v>-4.6963842857142835E-3</v>
      </c>
      <c r="G18691" s="24"/>
    </row>
    <row r="18692" spans="1:7" x14ac:dyDescent="0.25">
      <c r="A18692" s="3" t="s">
        <v>392</v>
      </c>
      <c r="B18692" s="4">
        <v>46038</v>
      </c>
      <c r="C18692" s="5">
        <v>1797.58</v>
      </c>
      <c r="D18692" s="19">
        <v>7.0472999999999994E-2</v>
      </c>
      <c r="E18692" s="35" cm="1">
        <f t="array" ref="E18692">INDEX('Curva Juros'!$B$7:$B$73,MATCH(C18692,'Curva Juros'!$A$7:$A$73,1)) +
(C18692-INDEX('Curva Juros'!$A$7:$A$73,MATCH(C18692,'Curva Juros'!$A$7:$A$73,1))) *
(INDEX('Curva Juros'!$B$7:$B$73,MATCH(C18692,'Curva Juros'!$A$7:$A$73,1)+1) -
INDEX('Curva Juros'!$B$7:$B$73,MATCH(C18692,'Curva Juros'!$A$7:$A$73,1))) /
(INDEX('Curva Juros'!$A$7:$A$73,MATCH(C18692,'Curva Juros'!$A$7:$A$73,1)+1) -
INDEX('Curva Juros'!$A$7:$A$73,MATCH(C18692,'Curva Juros'!$A$7:$A$73,1)))</f>
        <v>7.5039851904761905</v>
      </c>
      <c r="F18692" s="24">
        <f t="shared" si="292"/>
        <v>-4.5668519047619149E-3</v>
      </c>
      <c r="G18692" s="24"/>
    </row>
    <row r="18693" spans="1:7" x14ac:dyDescent="0.25">
      <c r="A18693" s="6" t="s">
        <v>392</v>
      </c>
      <c r="B18693" s="7">
        <v>46045</v>
      </c>
      <c r="C18693" s="8">
        <v>1803.78</v>
      </c>
      <c r="D18693" s="20">
        <v>6.8781999999999996E-2</v>
      </c>
      <c r="E18693" s="35" cm="1">
        <f t="array" ref="E18693">INDEX('Curva Juros'!$B$7:$B$73,MATCH(C18693,'Curva Juros'!$A$7:$A$73,1)) +
(C18693-INDEX('Curva Juros'!$A$7:$A$73,MATCH(C18693,'Curva Juros'!$A$7:$A$73,1))) *
(INDEX('Curva Juros'!$B$7:$B$73,MATCH(C18693,'Curva Juros'!$A$7:$A$73,1)+1) -
INDEX('Curva Juros'!$B$7:$B$73,MATCH(C18693,'Curva Juros'!$A$7:$A$73,1))) /
(INDEX('Curva Juros'!$A$7:$A$73,MATCH(C18693,'Curva Juros'!$A$7:$A$73,1)+1) -
INDEX('Curva Juros'!$A$7:$A$73,MATCH(C18693,'Curva Juros'!$A$7:$A$73,1)))</f>
        <v>7.5023761428571429</v>
      </c>
      <c r="F18693" s="24">
        <f t="shared" si="292"/>
        <v>-6.2417614285714268E-3</v>
      </c>
      <c r="G18693" s="24"/>
    </row>
    <row r="18694" spans="1:7" x14ac:dyDescent="0.25">
      <c r="A18694" s="3" t="s">
        <v>392</v>
      </c>
      <c r="B18694" s="4">
        <v>46052</v>
      </c>
      <c r="C18694" s="5">
        <v>1812.2</v>
      </c>
      <c r="D18694" s="19">
        <v>6.6767000000000007E-2</v>
      </c>
      <c r="E18694" s="35" cm="1">
        <f t="array" ref="E18694">INDEX('Curva Juros'!$B$7:$B$73,MATCH(C18694,'Curva Juros'!$A$7:$A$73,1)) +
(C18694-INDEX('Curva Juros'!$A$7:$A$73,MATCH(C18694,'Curva Juros'!$A$7:$A$73,1))) *
(INDEX('Curva Juros'!$B$7:$B$73,MATCH(C18694,'Curva Juros'!$A$7:$A$73,1)+1) -
INDEX('Curva Juros'!$B$7:$B$73,MATCH(C18694,'Curva Juros'!$A$7:$A$73,1))) /
(INDEX('Curva Juros'!$A$7:$A$73,MATCH(C18694,'Curva Juros'!$A$7:$A$73,1)+1) -
INDEX('Curva Juros'!$A$7:$A$73,MATCH(C18694,'Curva Juros'!$A$7:$A$73,1)))</f>
        <v>7.5001909523809527</v>
      </c>
      <c r="F18694" s="24">
        <f t="shared" si="292"/>
        <v>-8.2349095238095221E-3</v>
      </c>
      <c r="G18694" s="24"/>
    </row>
    <row r="18695" spans="1:7" x14ac:dyDescent="0.25">
      <c r="A18695" s="6" t="s">
        <v>392</v>
      </c>
      <c r="B18695" s="7">
        <v>46059</v>
      </c>
      <c r="C18695" s="8">
        <v>1801.12</v>
      </c>
      <c r="D18695" s="20">
        <v>6.7677000000000001E-2</v>
      </c>
      <c r="E18695" s="35" cm="1">
        <f t="array" ref="E18695">INDEX('Curva Juros'!$B$7:$B$73,MATCH(C18695,'Curva Juros'!$A$7:$A$73,1)) +
(C18695-INDEX('Curva Juros'!$A$7:$A$73,MATCH(C18695,'Curva Juros'!$A$7:$A$73,1))) *
(INDEX('Curva Juros'!$B$7:$B$73,MATCH(C18695,'Curva Juros'!$A$7:$A$73,1)+1) -
INDEX('Curva Juros'!$B$7:$B$73,MATCH(C18695,'Curva Juros'!$A$7:$A$73,1))) /
(INDEX('Curva Juros'!$A$7:$A$73,MATCH(C18695,'Curva Juros'!$A$7:$A$73,1)+1) -
INDEX('Curva Juros'!$A$7:$A$73,MATCH(C18695,'Curva Juros'!$A$7:$A$73,1)))</f>
        <v>7.503066476190476</v>
      </c>
      <c r="F18695" s="24">
        <f t="shared" si="292"/>
        <v>-7.3536647619047574E-3</v>
      </c>
      <c r="G18695" s="24"/>
    </row>
    <row r="18696" spans="1:7" x14ac:dyDescent="0.25">
      <c r="A18696" s="3" t="s">
        <v>392</v>
      </c>
      <c r="B18696" s="4">
        <v>46066</v>
      </c>
      <c r="C18696" s="5">
        <v>1801.82</v>
      </c>
      <c r="D18696" s="19">
        <v>6.6822999999999994E-2</v>
      </c>
      <c r="E18696" s="35" cm="1">
        <f t="array" ref="E18696">INDEX('Curva Juros'!$B$7:$B$73,MATCH(C18696,'Curva Juros'!$A$7:$A$73,1)) +
(C18696-INDEX('Curva Juros'!$A$7:$A$73,MATCH(C18696,'Curva Juros'!$A$7:$A$73,1))) *
(INDEX('Curva Juros'!$B$7:$B$73,MATCH(C18696,'Curva Juros'!$A$7:$A$73,1)+1) -
INDEX('Curva Juros'!$B$7:$B$73,MATCH(C18696,'Curva Juros'!$A$7:$A$73,1))) /
(INDEX('Curva Juros'!$A$7:$A$73,MATCH(C18696,'Curva Juros'!$A$7:$A$73,1)+1) -
INDEX('Curva Juros'!$A$7:$A$73,MATCH(C18696,'Curva Juros'!$A$7:$A$73,1)))</f>
        <v>7.5028848095238097</v>
      </c>
      <c r="F18696" s="24">
        <f t="shared" si="292"/>
        <v>-8.2058480952380969E-3</v>
      </c>
      <c r="G18696" s="24"/>
    </row>
    <row r="18697" spans="1:7" x14ac:dyDescent="0.25">
      <c r="A18697" s="6" t="s">
        <v>392</v>
      </c>
      <c r="B18697" s="7">
        <v>46073</v>
      </c>
      <c r="C18697" s="8">
        <v>1798.74</v>
      </c>
      <c r="D18697" s="20">
        <v>6.6836000000000007E-2</v>
      </c>
      <c r="E18697" s="35" cm="1">
        <f t="array" ref="E18697">INDEX('Curva Juros'!$B$7:$B$73,MATCH(C18697,'Curva Juros'!$A$7:$A$73,1)) +
(C18697-INDEX('Curva Juros'!$A$7:$A$73,MATCH(C18697,'Curva Juros'!$A$7:$A$73,1))) *
(INDEX('Curva Juros'!$B$7:$B$73,MATCH(C18697,'Curva Juros'!$A$7:$A$73,1)+1) -
INDEX('Curva Juros'!$B$7:$B$73,MATCH(C18697,'Curva Juros'!$A$7:$A$73,1))) /
(INDEX('Curva Juros'!$A$7:$A$73,MATCH(C18697,'Curva Juros'!$A$7:$A$73,1)+1) -
INDEX('Curva Juros'!$A$7:$A$73,MATCH(C18697,'Curva Juros'!$A$7:$A$73,1)))</f>
        <v>7.5036841428571428</v>
      </c>
      <c r="F18697" s="24">
        <f t="shared" si="292"/>
        <v>-8.2008414285714148E-3</v>
      </c>
      <c r="G18697" s="24"/>
    </row>
    <row r="18698" spans="1:7" x14ac:dyDescent="0.25">
      <c r="A18698" s="3" t="s">
        <v>392</v>
      </c>
      <c r="B18698" s="4">
        <v>46080</v>
      </c>
      <c r="C18698" s="5">
        <v>1801.58</v>
      </c>
      <c r="D18698" s="19">
        <v>6.5665000000000001E-2</v>
      </c>
      <c r="E18698" s="35" cm="1">
        <f t="array" ref="E18698">INDEX('Curva Juros'!$B$7:$B$73,MATCH(C18698,'Curva Juros'!$A$7:$A$73,1)) +
(C18698-INDEX('Curva Juros'!$A$7:$A$73,MATCH(C18698,'Curva Juros'!$A$7:$A$73,1))) *
(INDEX('Curva Juros'!$B$7:$B$73,MATCH(C18698,'Curva Juros'!$A$7:$A$73,1)+1) -
INDEX('Curva Juros'!$B$7:$B$73,MATCH(C18698,'Curva Juros'!$A$7:$A$73,1))) /
(INDEX('Curva Juros'!$A$7:$A$73,MATCH(C18698,'Curva Juros'!$A$7:$A$73,1)+1) -
INDEX('Curva Juros'!$A$7:$A$73,MATCH(C18698,'Curva Juros'!$A$7:$A$73,1)))</f>
        <v>7.5029470952380954</v>
      </c>
      <c r="F18698" s="24">
        <f t="shared" si="292"/>
        <v>-9.3644709523809516E-3</v>
      </c>
      <c r="G18698" s="24"/>
    </row>
    <row r="18699" spans="1:7" x14ac:dyDescent="0.25">
      <c r="A18699" s="6" t="s">
        <v>393</v>
      </c>
      <c r="B18699" s="7">
        <v>45723</v>
      </c>
      <c r="C18699" s="8">
        <v>1639.32</v>
      </c>
      <c r="D18699" s="20">
        <v>7.7031000000000002E-2</v>
      </c>
      <c r="E18699" s="35" cm="1">
        <f t="array" ref="E18699">INDEX('Curva Juros'!$B$7:$B$73,MATCH(C18699,'Curva Juros'!$A$7:$A$73,1)) +
(C18699-INDEX('Curva Juros'!$A$7:$A$73,MATCH(C18699,'Curva Juros'!$A$7:$A$73,1))) *
(INDEX('Curva Juros'!$B$7:$B$73,MATCH(C18699,'Curva Juros'!$A$7:$A$73,1)+1) -
INDEX('Curva Juros'!$B$7:$B$73,MATCH(C18699,'Curva Juros'!$A$7:$A$73,1))) /
(INDEX('Curva Juros'!$A$7:$A$73,MATCH(C18699,'Curva Juros'!$A$7:$A$73,1)+1) -
INDEX('Curva Juros'!$A$7:$A$73,MATCH(C18699,'Curva Juros'!$A$7:$A$73,1)))</f>
        <v>7.5441668571428577</v>
      </c>
      <c r="F18699" s="24">
        <f t="shared" si="292"/>
        <v>1.5893314285714277E-3</v>
      </c>
      <c r="G18699" s="24"/>
    </row>
    <row r="18700" spans="1:7" x14ac:dyDescent="0.25">
      <c r="A18700" s="3" t="s">
        <v>393</v>
      </c>
      <c r="B18700" s="4">
        <v>45730</v>
      </c>
      <c r="C18700" s="5">
        <v>1635.82</v>
      </c>
      <c r="D18700" s="19">
        <v>7.6244999999999993E-2</v>
      </c>
      <c r="E18700" s="35" cm="1">
        <f t="array" ref="E18700">INDEX('Curva Juros'!$B$7:$B$73,MATCH(C18700,'Curva Juros'!$A$7:$A$73,1)) +
(C18700-INDEX('Curva Juros'!$A$7:$A$73,MATCH(C18700,'Curva Juros'!$A$7:$A$73,1))) *
(INDEX('Curva Juros'!$B$7:$B$73,MATCH(C18700,'Curva Juros'!$A$7:$A$73,1)+1) -
INDEX('Curva Juros'!$B$7:$B$73,MATCH(C18700,'Curva Juros'!$A$7:$A$73,1))) /
(INDEX('Curva Juros'!$A$7:$A$73,MATCH(C18700,'Curva Juros'!$A$7:$A$73,1)+1) -
INDEX('Curva Juros'!$A$7:$A$73,MATCH(C18700,'Curva Juros'!$A$7:$A$73,1)))</f>
        <v>7.5450207777777782</v>
      </c>
      <c r="F18700" s="24">
        <f t="shared" si="292"/>
        <v>7.9479222222221535E-4</v>
      </c>
      <c r="G18700" s="24"/>
    </row>
    <row r="18701" spans="1:7" x14ac:dyDescent="0.25">
      <c r="A18701" s="6" t="s">
        <v>393</v>
      </c>
      <c r="B18701" s="7">
        <v>45737</v>
      </c>
      <c r="C18701" s="8">
        <v>1682.35</v>
      </c>
      <c r="D18701" s="20">
        <v>7.6543E-2</v>
      </c>
      <c r="E18701" s="35" cm="1">
        <f t="array" ref="E18701">INDEX('Curva Juros'!$B$7:$B$73,MATCH(C18701,'Curva Juros'!$A$7:$A$73,1)) +
(C18701-INDEX('Curva Juros'!$A$7:$A$73,MATCH(C18701,'Curva Juros'!$A$7:$A$73,1))) *
(INDEX('Curva Juros'!$B$7:$B$73,MATCH(C18701,'Curva Juros'!$A$7:$A$73,1)+1) -
INDEX('Curva Juros'!$B$7:$B$73,MATCH(C18701,'Curva Juros'!$A$7:$A$73,1))) /
(INDEX('Curva Juros'!$A$7:$A$73,MATCH(C18701,'Curva Juros'!$A$7:$A$73,1)+1) -
INDEX('Curva Juros'!$A$7:$A$73,MATCH(C18701,'Curva Juros'!$A$7:$A$73,1)))</f>
        <v>7.533306904761905</v>
      </c>
      <c r="F18701" s="24">
        <f t="shared" si="292"/>
        <v>1.2099309523809498E-3</v>
      </c>
      <c r="G18701" s="24"/>
    </row>
    <row r="18702" spans="1:7" x14ac:dyDescent="0.25">
      <c r="A18702" s="3" t="s">
        <v>393</v>
      </c>
      <c r="B18702" s="4">
        <v>45744</v>
      </c>
      <c r="C18702" s="5">
        <v>1677.88</v>
      </c>
      <c r="D18702" s="19">
        <v>7.6224E-2</v>
      </c>
      <c r="E18702" s="35" cm="1">
        <f t="array" ref="E18702">INDEX('Curva Juros'!$B$7:$B$73,MATCH(C18702,'Curva Juros'!$A$7:$A$73,1)) +
(C18702-INDEX('Curva Juros'!$A$7:$A$73,MATCH(C18702,'Curva Juros'!$A$7:$A$73,1))) *
(INDEX('Curva Juros'!$B$7:$B$73,MATCH(C18702,'Curva Juros'!$A$7:$A$73,1)+1) -
INDEX('Curva Juros'!$B$7:$B$73,MATCH(C18702,'Curva Juros'!$A$7:$A$73,1))) /
(INDEX('Curva Juros'!$A$7:$A$73,MATCH(C18702,'Curva Juros'!$A$7:$A$73,1)+1) -
INDEX('Curva Juros'!$A$7:$A$73,MATCH(C18702,'Curva Juros'!$A$7:$A$73,1)))</f>
        <v>7.5344350476190476</v>
      </c>
      <c r="F18702" s="24">
        <f t="shared" si="292"/>
        <v>8.7964952380951977E-4</v>
      </c>
      <c r="G18702" s="24"/>
    </row>
    <row r="18703" spans="1:7" x14ac:dyDescent="0.25">
      <c r="A18703" s="6" t="s">
        <v>393</v>
      </c>
      <c r="B18703" s="7">
        <v>45751</v>
      </c>
      <c r="C18703" s="8">
        <v>1675.63</v>
      </c>
      <c r="D18703" s="20">
        <v>7.4543999999999999E-2</v>
      </c>
      <c r="E18703" s="35" cm="1">
        <f t="array" ref="E18703">INDEX('Curva Juros'!$B$7:$B$73,MATCH(C18703,'Curva Juros'!$A$7:$A$73,1)) +
(C18703-INDEX('Curva Juros'!$A$7:$A$73,MATCH(C18703,'Curva Juros'!$A$7:$A$73,1))) *
(INDEX('Curva Juros'!$B$7:$B$73,MATCH(C18703,'Curva Juros'!$A$7:$A$73,1)+1) -
INDEX('Curva Juros'!$B$7:$B$73,MATCH(C18703,'Curva Juros'!$A$7:$A$73,1))) /
(INDEX('Curva Juros'!$A$7:$A$73,MATCH(C18703,'Curva Juros'!$A$7:$A$73,1)+1) -
INDEX('Curva Juros'!$A$7:$A$73,MATCH(C18703,'Curva Juros'!$A$7:$A$73,1)))</f>
        <v>7.5350029047619049</v>
      </c>
      <c r="F18703" s="24">
        <f t="shared" si="292"/>
        <v>-8.0602904761904737E-4</v>
      </c>
      <c r="G18703" s="24"/>
    </row>
    <row r="18704" spans="1:7" x14ac:dyDescent="0.25">
      <c r="A18704" s="3" t="s">
        <v>393</v>
      </c>
      <c r="B18704" s="4">
        <v>45758</v>
      </c>
      <c r="C18704" s="5">
        <v>1667.58</v>
      </c>
      <c r="D18704" s="19">
        <v>7.6402999999999999E-2</v>
      </c>
      <c r="E18704" s="35" cm="1">
        <f t="array" ref="E18704">INDEX('Curva Juros'!$B$7:$B$73,MATCH(C18704,'Curva Juros'!$A$7:$A$73,1)) +
(C18704-INDEX('Curva Juros'!$A$7:$A$73,MATCH(C18704,'Curva Juros'!$A$7:$A$73,1))) *
(INDEX('Curva Juros'!$B$7:$B$73,MATCH(C18704,'Curva Juros'!$A$7:$A$73,1)+1) -
INDEX('Curva Juros'!$B$7:$B$73,MATCH(C18704,'Curva Juros'!$A$7:$A$73,1))) /
(INDEX('Curva Juros'!$A$7:$A$73,MATCH(C18704,'Curva Juros'!$A$7:$A$73,1)+1) -
INDEX('Curva Juros'!$A$7:$A$73,MATCH(C18704,'Curva Juros'!$A$7:$A$73,1)))</f>
        <v>7.5370345714285714</v>
      </c>
      <c r="F18704" s="24">
        <f t="shared" si="292"/>
        <v>1.0326542857142795E-3</v>
      </c>
      <c r="G18704" s="24"/>
    </row>
    <row r="18705" spans="1:7" x14ac:dyDescent="0.25">
      <c r="A18705" s="6" t="s">
        <v>393</v>
      </c>
      <c r="B18705" s="7">
        <v>45764</v>
      </c>
      <c r="C18705" s="8">
        <v>1664.45</v>
      </c>
      <c r="D18705" s="20">
        <v>7.5875999999999999E-2</v>
      </c>
      <c r="E18705" s="35" cm="1">
        <f t="array" ref="E18705">INDEX('Curva Juros'!$B$7:$B$73,MATCH(C18705,'Curva Juros'!$A$7:$A$73,1)) +
(C18705-INDEX('Curva Juros'!$A$7:$A$73,MATCH(C18705,'Curva Juros'!$A$7:$A$73,1))) *
(INDEX('Curva Juros'!$B$7:$B$73,MATCH(C18705,'Curva Juros'!$A$7:$A$73,1)+1) -
INDEX('Curva Juros'!$B$7:$B$73,MATCH(C18705,'Curva Juros'!$A$7:$A$73,1))) /
(INDEX('Curva Juros'!$A$7:$A$73,MATCH(C18705,'Curva Juros'!$A$7:$A$73,1)+1) -
INDEX('Curva Juros'!$A$7:$A$73,MATCH(C18705,'Curva Juros'!$A$7:$A$73,1)))</f>
        <v>7.5378245238095243</v>
      </c>
      <c r="F18705" s="24">
        <f t="shared" si="292"/>
        <v>4.9775476190475065E-4</v>
      </c>
      <c r="G18705" s="24"/>
    </row>
    <row r="18706" spans="1:7" x14ac:dyDescent="0.25">
      <c r="A18706" s="3" t="s">
        <v>393</v>
      </c>
      <c r="B18706" s="4">
        <v>45772</v>
      </c>
      <c r="C18706" s="5">
        <v>1661.79</v>
      </c>
      <c r="D18706" s="19">
        <v>7.5059000000000001E-2</v>
      </c>
      <c r="E18706" s="35" cm="1">
        <f t="array" ref="E18706">INDEX('Curva Juros'!$B$7:$B$73,MATCH(C18706,'Curva Juros'!$A$7:$A$73,1)) +
(C18706-INDEX('Curva Juros'!$A$7:$A$73,MATCH(C18706,'Curva Juros'!$A$7:$A$73,1))) *
(INDEX('Curva Juros'!$B$7:$B$73,MATCH(C18706,'Curva Juros'!$A$7:$A$73,1)+1) -
INDEX('Curva Juros'!$B$7:$B$73,MATCH(C18706,'Curva Juros'!$A$7:$A$73,1))) /
(INDEX('Curva Juros'!$A$7:$A$73,MATCH(C18706,'Curva Juros'!$A$7:$A$73,1)+1) -
INDEX('Curva Juros'!$A$7:$A$73,MATCH(C18706,'Curva Juros'!$A$7:$A$73,1)))</f>
        <v>7.5384958571428573</v>
      </c>
      <c r="F18706" s="24">
        <f t="shared" si="292"/>
        <v>-3.2595857142857232E-4</v>
      </c>
      <c r="G18706" s="24"/>
    </row>
    <row r="18707" spans="1:7" x14ac:dyDescent="0.25">
      <c r="A18707" s="6" t="s">
        <v>393</v>
      </c>
      <c r="B18707" s="7">
        <v>45779</v>
      </c>
      <c r="C18707" s="8">
        <v>1658.88</v>
      </c>
      <c r="D18707" s="20">
        <v>7.4393000000000001E-2</v>
      </c>
      <c r="E18707" s="35" cm="1">
        <f t="array" ref="E18707">INDEX('Curva Juros'!$B$7:$B$73,MATCH(C18707,'Curva Juros'!$A$7:$A$73,1)) +
(C18707-INDEX('Curva Juros'!$A$7:$A$73,MATCH(C18707,'Curva Juros'!$A$7:$A$73,1))) *
(INDEX('Curva Juros'!$B$7:$B$73,MATCH(C18707,'Curva Juros'!$A$7:$A$73,1)+1) -
INDEX('Curva Juros'!$B$7:$B$73,MATCH(C18707,'Curva Juros'!$A$7:$A$73,1))) /
(INDEX('Curva Juros'!$A$7:$A$73,MATCH(C18707,'Curva Juros'!$A$7:$A$73,1)+1) -
INDEX('Curva Juros'!$A$7:$A$73,MATCH(C18707,'Curva Juros'!$A$7:$A$73,1)))</f>
        <v>7.5392302857142859</v>
      </c>
      <c r="F18707" s="24">
        <f t="shared" si="292"/>
        <v>-9.9930285714286415E-4</v>
      </c>
      <c r="G18707" s="24"/>
    </row>
    <row r="18708" spans="1:7" x14ac:dyDescent="0.25">
      <c r="A18708" s="3" t="s">
        <v>393</v>
      </c>
      <c r="B18708" s="4">
        <v>45786</v>
      </c>
      <c r="C18708" s="5">
        <v>1657.55</v>
      </c>
      <c r="D18708" s="19">
        <v>7.2140999999999997E-2</v>
      </c>
      <c r="E18708" s="35" cm="1">
        <f t="array" ref="E18708">INDEX('Curva Juros'!$B$7:$B$73,MATCH(C18708,'Curva Juros'!$A$7:$A$73,1)) +
(C18708-INDEX('Curva Juros'!$A$7:$A$73,MATCH(C18708,'Curva Juros'!$A$7:$A$73,1))) *
(INDEX('Curva Juros'!$B$7:$B$73,MATCH(C18708,'Curva Juros'!$A$7:$A$73,1)+1) -
INDEX('Curva Juros'!$B$7:$B$73,MATCH(C18708,'Curva Juros'!$A$7:$A$73,1))) /
(INDEX('Curva Juros'!$A$7:$A$73,MATCH(C18708,'Curva Juros'!$A$7:$A$73,1)+1) -
INDEX('Curva Juros'!$A$7:$A$73,MATCH(C18708,'Curva Juros'!$A$7:$A$73,1)))</f>
        <v>7.5395659523809524</v>
      </c>
      <c r="F18708" s="24">
        <f t="shared" si="292"/>
        <v>-3.2546595238095305E-3</v>
      </c>
      <c r="G18708" s="24"/>
    </row>
    <row r="18709" spans="1:7" x14ac:dyDescent="0.25">
      <c r="A18709" s="6" t="s">
        <v>393</v>
      </c>
      <c r="B18709" s="7">
        <v>45793</v>
      </c>
      <c r="C18709" s="8">
        <v>1651.88</v>
      </c>
      <c r="D18709" s="20">
        <v>7.2555999999999995E-2</v>
      </c>
      <c r="E18709" s="35" cm="1">
        <f t="array" ref="E18709">INDEX('Curva Juros'!$B$7:$B$73,MATCH(C18709,'Curva Juros'!$A$7:$A$73,1)) +
(C18709-INDEX('Curva Juros'!$A$7:$A$73,MATCH(C18709,'Curva Juros'!$A$7:$A$73,1))) *
(INDEX('Curva Juros'!$B$7:$B$73,MATCH(C18709,'Curva Juros'!$A$7:$A$73,1)+1) -
INDEX('Curva Juros'!$B$7:$B$73,MATCH(C18709,'Curva Juros'!$A$7:$A$73,1))) /
(INDEX('Curva Juros'!$A$7:$A$73,MATCH(C18709,'Curva Juros'!$A$7:$A$73,1)+1) -
INDEX('Curva Juros'!$A$7:$A$73,MATCH(C18709,'Curva Juros'!$A$7:$A$73,1)))</f>
        <v>7.5409969523809526</v>
      </c>
      <c r="F18709" s="24">
        <f t="shared" si="292"/>
        <v>-2.8539695238095353E-3</v>
      </c>
      <c r="G18709" s="24"/>
    </row>
    <row r="18710" spans="1:7" x14ac:dyDescent="0.25">
      <c r="A18710" s="3" t="s">
        <v>393</v>
      </c>
      <c r="B18710" s="4">
        <v>45800</v>
      </c>
      <c r="C18710" s="5">
        <v>1647.26</v>
      </c>
      <c r="D18710" s="19">
        <v>7.2319999999999995E-2</v>
      </c>
      <c r="E18710" s="35" cm="1">
        <f t="array" ref="E18710">INDEX('Curva Juros'!$B$7:$B$73,MATCH(C18710,'Curva Juros'!$A$7:$A$73,1)) +
(C18710-INDEX('Curva Juros'!$A$7:$A$73,MATCH(C18710,'Curva Juros'!$A$7:$A$73,1))) *
(INDEX('Curva Juros'!$B$7:$B$73,MATCH(C18710,'Curva Juros'!$A$7:$A$73,1)+1) -
INDEX('Curva Juros'!$B$7:$B$73,MATCH(C18710,'Curva Juros'!$A$7:$A$73,1))) /
(INDEX('Curva Juros'!$A$7:$A$73,MATCH(C18710,'Curva Juros'!$A$7:$A$73,1)+1) -
INDEX('Curva Juros'!$A$7:$A$73,MATCH(C18710,'Curva Juros'!$A$7:$A$73,1)))</f>
        <v>7.5421629523809521</v>
      </c>
      <c r="F18710" s="24">
        <f t="shared" si="292"/>
        <v>-3.1016295238095321E-3</v>
      </c>
      <c r="G18710" s="24"/>
    </row>
    <row r="18711" spans="1:7" x14ac:dyDescent="0.25">
      <c r="A18711" s="6" t="s">
        <v>393</v>
      </c>
      <c r="B18711" s="7">
        <v>45807</v>
      </c>
      <c r="C18711" s="8">
        <v>1641.63</v>
      </c>
      <c r="D18711" s="20">
        <v>7.2706999999999994E-2</v>
      </c>
      <c r="E18711" s="35" cm="1">
        <f t="array" ref="E18711">INDEX('Curva Juros'!$B$7:$B$73,MATCH(C18711,'Curva Juros'!$A$7:$A$73,1)) +
(C18711-INDEX('Curva Juros'!$A$7:$A$73,MATCH(C18711,'Curva Juros'!$A$7:$A$73,1))) *
(INDEX('Curva Juros'!$B$7:$B$73,MATCH(C18711,'Curva Juros'!$A$7:$A$73,1)+1) -
INDEX('Curva Juros'!$B$7:$B$73,MATCH(C18711,'Curva Juros'!$A$7:$A$73,1))) /
(INDEX('Curva Juros'!$A$7:$A$73,MATCH(C18711,'Curva Juros'!$A$7:$A$73,1)+1) -
INDEX('Curva Juros'!$A$7:$A$73,MATCH(C18711,'Curva Juros'!$A$7:$A$73,1)))</f>
        <v>7.5435838571428571</v>
      </c>
      <c r="F18711" s="24">
        <f t="shared" si="292"/>
        <v>-2.7288385714285823E-3</v>
      </c>
      <c r="G18711" s="24"/>
    </row>
    <row r="18712" spans="1:7" x14ac:dyDescent="0.25">
      <c r="A18712" s="3" t="s">
        <v>393</v>
      </c>
      <c r="B18712" s="4">
        <v>45814</v>
      </c>
      <c r="C18712" s="5">
        <v>1637.06</v>
      </c>
      <c r="D18712" s="19">
        <v>7.2443999999999995E-2</v>
      </c>
      <c r="E18712" s="35" cm="1">
        <f t="array" ref="E18712">INDEX('Curva Juros'!$B$7:$B$73,MATCH(C18712,'Curva Juros'!$A$7:$A$73,1)) +
(C18712-INDEX('Curva Juros'!$A$7:$A$73,MATCH(C18712,'Curva Juros'!$A$7:$A$73,1))) *
(INDEX('Curva Juros'!$B$7:$B$73,MATCH(C18712,'Curva Juros'!$A$7:$A$73,1)+1) -
INDEX('Curva Juros'!$B$7:$B$73,MATCH(C18712,'Curva Juros'!$A$7:$A$73,1))) /
(INDEX('Curva Juros'!$A$7:$A$73,MATCH(C18712,'Curva Juros'!$A$7:$A$73,1)+1) -
INDEX('Curva Juros'!$A$7:$A$73,MATCH(C18712,'Curva Juros'!$A$7:$A$73,1)))</f>
        <v>7.5447245555555558</v>
      </c>
      <c r="F18712" s="24">
        <f t="shared" si="292"/>
        <v>-3.0032455555555615E-3</v>
      </c>
      <c r="G18712" s="24"/>
    </row>
    <row r="18713" spans="1:7" x14ac:dyDescent="0.25">
      <c r="A18713" s="6" t="s">
        <v>393</v>
      </c>
      <c r="B18713" s="7">
        <v>45821</v>
      </c>
      <c r="C18713" s="8">
        <v>1631.03</v>
      </c>
      <c r="D18713" s="20">
        <v>7.3075000000000001E-2</v>
      </c>
      <c r="E18713" s="35" cm="1">
        <f t="array" ref="E18713">INDEX('Curva Juros'!$B$7:$B$73,MATCH(C18713,'Curva Juros'!$A$7:$A$73,1)) +
(C18713-INDEX('Curva Juros'!$A$7:$A$73,MATCH(C18713,'Curva Juros'!$A$7:$A$73,1))) *
(INDEX('Curva Juros'!$B$7:$B$73,MATCH(C18713,'Curva Juros'!$A$7:$A$73,1)+1) -
INDEX('Curva Juros'!$B$7:$B$73,MATCH(C18713,'Curva Juros'!$A$7:$A$73,1))) /
(INDEX('Curva Juros'!$A$7:$A$73,MATCH(C18713,'Curva Juros'!$A$7:$A$73,1)+1) -
INDEX('Curva Juros'!$A$7:$A$73,MATCH(C18713,'Curva Juros'!$A$7:$A$73,1)))</f>
        <v>7.5461650555555559</v>
      </c>
      <c r="F18713" s="24">
        <f t="shared" si="292"/>
        <v>-2.3866505555555639E-3</v>
      </c>
      <c r="G18713" s="24"/>
    </row>
    <row r="18714" spans="1:7" x14ac:dyDescent="0.25">
      <c r="A18714" s="3" t="s">
        <v>393</v>
      </c>
      <c r="B18714" s="4">
        <v>45828</v>
      </c>
      <c r="C18714" s="5">
        <v>1629.2</v>
      </c>
      <c r="D18714" s="19">
        <v>7.1745000000000003E-2</v>
      </c>
      <c r="E18714" s="35" cm="1">
        <f t="array" ref="E18714">INDEX('Curva Juros'!$B$7:$B$73,MATCH(C18714,'Curva Juros'!$A$7:$A$73,1)) +
(C18714-INDEX('Curva Juros'!$A$7:$A$73,MATCH(C18714,'Curva Juros'!$A$7:$A$73,1))) *
(INDEX('Curva Juros'!$B$7:$B$73,MATCH(C18714,'Curva Juros'!$A$7:$A$73,1)+1) -
INDEX('Curva Juros'!$B$7:$B$73,MATCH(C18714,'Curva Juros'!$A$7:$A$73,1))) /
(INDEX('Curva Juros'!$A$7:$A$73,MATCH(C18714,'Curva Juros'!$A$7:$A$73,1)+1) -
INDEX('Curva Juros'!$A$7:$A$73,MATCH(C18714,'Curva Juros'!$A$7:$A$73,1)))</f>
        <v>7.546602222222222</v>
      </c>
      <c r="F18714" s="24">
        <f t="shared" si="292"/>
        <v>-3.7210222222222172E-3</v>
      </c>
      <c r="G18714" s="24"/>
    </row>
    <row r="18715" spans="1:7" x14ac:dyDescent="0.25">
      <c r="A18715" s="6" t="s">
        <v>393</v>
      </c>
      <c r="B18715" s="7">
        <v>45835</v>
      </c>
      <c r="C18715" s="8">
        <v>1623.97</v>
      </c>
      <c r="D18715" s="20">
        <v>7.1885000000000004E-2</v>
      </c>
      <c r="E18715" s="35" cm="1">
        <f t="array" ref="E18715">INDEX('Curva Juros'!$B$7:$B$73,MATCH(C18715,'Curva Juros'!$A$7:$A$73,1)) +
(C18715-INDEX('Curva Juros'!$A$7:$A$73,MATCH(C18715,'Curva Juros'!$A$7:$A$73,1))) *
(INDEX('Curva Juros'!$B$7:$B$73,MATCH(C18715,'Curva Juros'!$A$7:$A$73,1)+1) -
INDEX('Curva Juros'!$B$7:$B$73,MATCH(C18715,'Curva Juros'!$A$7:$A$73,1))) /
(INDEX('Curva Juros'!$A$7:$A$73,MATCH(C18715,'Curva Juros'!$A$7:$A$73,1)+1) -
INDEX('Curva Juros'!$A$7:$A$73,MATCH(C18715,'Curva Juros'!$A$7:$A$73,1)))</f>
        <v>7.5478516111111116</v>
      </c>
      <c r="F18715" s="24">
        <f t="shared" si="292"/>
        <v>-3.5935161111111114E-3</v>
      </c>
      <c r="G18715" s="24"/>
    </row>
    <row r="18716" spans="1:7" x14ac:dyDescent="0.25">
      <c r="A18716" s="3" t="s">
        <v>393</v>
      </c>
      <c r="B18716" s="4">
        <v>45842</v>
      </c>
      <c r="C18716" s="5">
        <v>1620.21</v>
      </c>
      <c r="D18716" s="19">
        <v>7.1123000000000006E-2</v>
      </c>
      <c r="E18716" s="35" cm="1">
        <f t="array" ref="E18716">INDEX('Curva Juros'!$B$7:$B$73,MATCH(C18716,'Curva Juros'!$A$7:$A$73,1)) +
(C18716-INDEX('Curva Juros'!$A$7:$A$73,MATCH(C18716,'Curva Juros'!$A$7:$A$73,1))) *
(INDEX('Curva Juros'!$B$7:$B$73,MATCH(C18716,'Curva Juros'!$A$7:$A$73,1)+1) -
INDEX('Curva Juros'!$B$7:$B$73,MATCH(C18716,'Curva Juros'!$A$7:$A$73,1))) /
(INDEX('Curva Juros'!$A$7:$A$73,MATCH(C18716,'Curva Juros'!$A$7:$A$73,1)+1) -
INDEX('Curva Juros'!$A$7:$A$73,MATCH(C18716,'Curva Juros'!$A$7:$A$73,1)))</f>
        <v>7.5487498333333338</v>
      </c>
      <c r="F18716" s="24">
        <f t="shared" si="292"/>
        <v>-4.3644983333333276E-3</v>
      </c>
      <c r="G18716" s="24"/>
    </row>
    <row r="18717" spans="1:7" x14ac:dyDescent="0.25">
      <c r="A18717" s="6" t="s">
        <v>393</v>
      </c>
      <c r="B18717" s="7">
        <v>45849</v>
      </c>
      <c r="C18717" s="8">
        <v>1611.48</v>
      </c>
      <c r="D18717" s="20">
        <v>7.3413999999999993E-2</v>
      </c>
      <c r="E18717" s="35" cm="1">
        <f t="array" ref="E18717">INDEX('Curva Juros'!$B$7:$B$73,MATCH(C18717,'Curva Juros'!$A$7:$A$73,1)) +
(C18717-INDEX('Curva Juros'!$A$7:$A$73,MATCH(C18717,'Curva Juros'!$A$7:$A$73,1))) *
(INDEX('Curva Juros'!$B$7:$B$73,MATCH(C18717,'Curva Juros'!$A$7:$A$73,1)+1) -
INDEX('Curva Juros'!$B$7:$B$73,MATCH(C18717,'Curva Juros'!$A$7:$A$73,1))) /
(INDEX('Curva Juros'!$A$7:$A$73,MATCH(C18717,'Curva Juros'!$A$7:$A$73,1)+1) -
INDEX('Curva Juros'!$A$7:$A$73,MATCH(C18717,'Curva Juros'!$A$7:$A$73,1)))</f>
        <v>7.5508353333333336</v>
      </c>
      <c r="F18717" s="24">
        <f t="shared" si="292"/>
        <v>-2.0943533333333403E-3</v>
      </c>
      <c r="G18717" s="24"/>
    </row>
    <row r="18718" spans="1:7" x14ac:dyDescent="0.25">
      <c r="A18718" s="3" t="s">
        <v>393</v>
      </c>
      <c r="B18718" s="4">
        <v>45856</v>
      </c>
      <c r="C18718" s="5">
        <v>1604.23</v>
      </c>
      <c r="D18718" s="19">
        <v>7.4790999999999996E-2</v>
      </c>
      <c r="E18718" s="35" cm="1">
        <f t="array" ref="E18718">INDEX('Curva Juros'!$B$7:$B$73,MATCH(C18718,'Curva Juros'!$A$7:$A$73,1)) +
(C18718-INDEX('Curva Juros'!$A$7:$A$73,MATCH(C18718,'Curva Juros'!$A$7:$A$73,1))) *
(INDEX('Curva Juros'!$B$7:$B$73,MATCH(C18718,'Curva Juros'!$A$7:$A$73,1)+1) -
INDEX('Curva Juros'!$B$7:$B$73,MATCH(C18718,'Curva Juros'!$A$7:$A$73,1))) /
(INDEX('Curva Juros'!$A$7:$A$73,MATCH(C18718,'Curva Juros'!$A$7:$A$73,1)+1) -
INDEX('Curva Juros'!$A$7:$A$73,MATCH(C18718,'Curva Juros'!$A$7:$A$73,1)))</f>
        <v>7.5525672777777784</v>
      </c>
      <c r="F18718" s="24">
        <f t="shared" si="292"/>
        <v>-7.3467277777779227E-4</v>
      </c>
      <c r="G18718" s="24"/>
    </row>
    <row r="18719" spans="1:7" x14ac:dyDescent="0.25">
      <c r="A18719" s="6" t="s">
        <v>393</v>
      </c>
      <c r="B18719" s="7">
        <v>45863</v>
      </c>
      <c r="C18719" s="8">
        <v>1599.9</v>
      </c>
      <c r="D18719" s="20">
        <v>7.4379000000000001E-2</v>
      </c>
      <c r="E18719" s="35" cm="1">
        <f t="array" ref="E18719">INDEX('Curva Juros'!$B$7:$B$73,MATCH(C18719,'Curva Juros'!$A$7:$A$73,1)) +
(C18719-INDEX('Curva Juros'!$A$7:$A$73,MATCH(C18719,'Curva Juros'!$A$7:$A$73,1))) *
(INDEX('Curva Juros'!$B$7:$B$73,MATCH(C18719,'Curva Juros'!$A$7:$A$73,1)+1) -
INDEX('Curva Juros'!$B$7:$B$73,MATCH(C18719,'Curva Juros'!$A$7:$A$73,1))) /
(INDEX('Curva Juros'!$A$7:$A$73,MATCH(C18719,'Curva Juros'!$A$7:$A$73,1)+1) -
INDEX('Curva Juros'!$A$7:$A$73,MATCH(C18719,'Curva Juros'!$A$7:$A$73,1)))</f>
        <v>7.5536016666666672</v>
      </c>
      <c r="F18719" s="24">
        <f t="shared" si="292"/>
        <v>-1.157016666666677E-3</v>
      </c>
      <c r="G18719" s="24"/>
    </row>
    <row r="18720" spans="1:7" x14ac:dyDescent="0.25">
      <c r="A18720" s="3" t="s">
        <v>393</v>
      </c>
      <c r="B18720" s="4">
        <v>45870</v>
      </c>
      <c r="C18720" s="5">
        <v>1595.46</v>
      </c>
      <c r="D18720" s="19">
        <v>7.4036000000000005E-2</v>
      </c>
      <c r="E18720" s="35" cm="1">
        <f t="array" ref="E18720">INDEX('Curva Juros'!$B$7:$B$73,MATCH(C18720,'Curva Juros'!$A$7:$A$73,1)) +
(C18720-INDEX('Curva Juros'!$A$7:$A$73,MATCH(C18720,'Curva Juros'!$A$7:$A$73,1))) *
(INDEX('Curva Juros'!$B$7:$B$73,MATCH(C18720,'Curva Juros'!$A$7:$A$73,1)+1) -
INDEX('Curva Juros'!$B$7:$B$73,MATCH(C18720,'Curva Juros'!$A$7:$A$73,1))) /
(INDEX('Curva Juros'!$A$7:$A$73,MATCH(C18720,'Curva Juros'!$A$7:$A$73,1)+1) -
INDEX('Curva Juros'!$A$7:$A$73,MATCH(C18720,'Curva Juros'!$A$7:$A$73,1)))</f>
        <v>7.5546623333333338</v>
      </c>
      <c r="F18720" s="24">
        <f t="shared" si="292"/>
        <v>-1.5106233333333358E-3</v>
      </c>
      <c r="G18720" s="24"/>
    </row>
    <row r="18721" spans="1:7" x14ac:dyDescent="0.25">
      <c r="A18721" s="6" t="s">
        <v>393</v>
      </c>
      <c r="B18721" s="7">
        <v>45877</v>
      </c>
      <c r="C18721" s="8">
        <v>1592.63</v>
      </c>
      <c r="D18721" s="20">
        <v>7.2706999999999994E-2</v>
      </c>
      <c r="E18721" s="35" cm="1">
        <f t="array" ref="E18721">INDEX('Curva Juros'!$B$7:$B$73,MATCH(C18721,'Curva Juros'!$A$7:$A$73,1)) +
(C18721-INDEX('Curva Juros'!$A$7:$A$73,MATCH(C18721,'Curva Juros'!$A$7:$A$73,1))) *
(INDEX('Curva Juros'!$B$7:$B$73,MATCH(C18721,'Curva Juros'!$A$7:$A$73,1)+1) -
INDEX('Curva Juros'!$B$7:$B$73,MATCH(C18721,'Curva Juros'!$A$7:$A$73,1))) /
(INDEX('Curva Juros'!$A$7:$A$73,MATCH(C18721,'Curva Juros'!$A$7:$A$73,1)+1) -
INDEX('Curva Juros'!$A$7:$A$73,MATCH(C18721,'Curva Juros'!$A$7:$A$73,1)))</f>
        <v>7.555338388888889</v>
      </c>
      <c r="F18721" s="24">
        <f t="shared" si="292"/>
        <v>-2.8463838888889009E-3</v>
      </c>
      <c r="G18721" s="24"/>
    </row>
    <row r="18722" spans="1:7" x14ac:dyDescent="0.25">
      <c r="A18722" s="3" t="s">
        <v>393</v>
      </c>
      <c r="B18722" s="4">
        <v>45884</v>
      </c>
      <c r="C18722" s="5">
        <v>1587.16</v>
      </c>
      <c r="D18722" s="19">
        <v>7.2996000000000005E-2</v>
      </c>
      <c r="E18722" s="35" cm="1">
        <f t="array" ref="E18722">INDEX('Curva Juros'!$B$7:$B$73,MATCH(C18722,'Curva Juros'!$A$7:$A$73,1)) +
(C18722-INDEX('Curva Juros'!$A$7:$A$73,MATCH(C18722,'Curva Juros'!$A$7:$A$73,1))) *
(INDEX('Curva Juros'!$B$7:$B$73,MATCH(C18722,'Curva Juros'!$A$7:$A$73,1)+1) -
INDEX('Curva Juros'!$B$7:$B$73,MATCH(C18722,'Curva Juros'!$A$7:$A$73,1))) /
(INDEX('Curva Juros'!$A$7:$A$73,MATCH(C18722,'Curva Juros'!$A$7:$A$73,1)+1) -
INDEX('Curva Juros'!$A$7:$A$73,MATCH(C18722,'Curva Juros'!$A$7:$A$73,1)))</f>
        <v>7.556645111111111</v>
      </c>
      <c r="F18722" s="24">
        <f t="shared" si="292"/>
        <v>-2.5704511111111078E-3</v>
      </c>
      <c r="G18722" s="24"/>
    </row>
    <row r="18723" spans="1:7" x14ac:dyDescent="0.25">
      <c r="A18723" s="6" t="s">
        <v>393</v>
      </c>
      <c r="B18723" s="7">
        <v>45891</v>
      </c>
      <c r="C18723" s="8">
        <v>1580.36</v>
      </c>
      <c r="D18723" s="20">
        <v>7.4094999999999994E-2</v>
      </c>
      <c r="E18723" s="35" cm="1">
        <f t="array" ref="E18723">INDEX('Curva Juros'!$B$7:$B$73,MATCH(C18723,'Curva Juros'!$A$7:$A$73,1)) +
(C18723-INDEX('Curva Juros'!$A$7:$A$73,MATCH(C18723,'Curva Juros'!$A$7:$A$73,1))) *
(INDEX('Curva Juros'!$B$7:$B$73,MATCH(C18723,'Curva Juros'!$A$7:$A$73,1)+1) -
INDEX('Curva Juros'!$B$7:$B$73,MATCH(C18723,'Curva Juros'!$A$7:$A$73,1))) /
(INDEX('Curva Juros'!$A$7:$A$73,MATCH(C18723,'Curva Juros'!$A$7:$A$73,1)+1) -
INDEX('Curva Juros'!$A$7:$A$73,MATCH(C18723,'Curva Juros'!$A$7:$A$73,1)))</f>
        <v>7.5582695555555555</v>
      </c>
      <c r="F18723" s="24">
        <f t="shared" si="292"/>
        <v>-1.4876955555555571E-3</v>
      </c>
      <c r="G18723" s="24"/>
    </row>
    <row r="18724" spans="1:7" x14ac:dyDescent="0.25">
      <c r="A18724" s="3" t="s">
        <v>393</v>
      </c>
      <c r="B18724" s="4">
        <v>45898</v>
      </c>
      <c r="C18724" s="5">
        <v>1579.48</v>
      </c>
      <c r="D18724" s="19">
        <v>7.1572999999999998E-2</v>
      </c>
      <c r="E18724" s="35" cm="1">
        <f t="array" ref="E18724">INDEX('Curva Juros'!$B$7:$B$73,MATCH(C18724,'Curva Juros'!$A$7:$A$73,1)) +
(C18724-INDEX('Curva Juros'!$A$7:$A$73,MATCH(C18724,'Curva Juros'!$A$7:$A$73,1))) *
(INDEX('Curva Juros'!$B$7:$B$73,MATCH(C18724,'Curva Juros'!$A$7:$A$73,1)+1) -
INDEX('Curva Juros'!$B$7:$B$73,MATCH(C18724,'Curva Juros'!$A$7:$A$73,1))) /
(INDEX('Curva Juros'!$A$7:$A$73,MATCH(C18724,'Curva Juros'!$A$7:$A$73,1)+1) -
INDEX('Curva Juros'!$A$7:$A$73,MATCH(C18724,'Curva Juros'!$A$7:$A$73,1)))</f>
        <v>7.5584797777777784</v>
      </c>
      <c r="F18724" s="24">
        <f t="shared" si="292"/>
        <v>-4.0117977777777841E-3</v>
      </c>
      <c r="G18724" s="24"/>
    </row>
    <row r="18725" spans="1:7" x14ac:dyDescent="0.25">
      <c r="A18725" s="6" t="s">
        <v>393</v>
      </c>
      <c r="B18725" s="7">
        <v>45905</v>
      </c>
      <c r="C18725" s="8">
        <v>1575.37</v>
      </c>
      <c r="D18725" s="20">
        <v>7.1025000000000005E-2</v>
      </c>
      <c r="E18725" s="35" cm="1">
        <f t="array" ref="E18725">INDEX('Curva Juros'!$B$7:$B$73,MATCH(C18725,'Curva Juros'!$A$7:$A$73,1)) +
(C18725-INDEX('Curva Juros'!$A$7:$A$73,MATCH(C18725,'Curva Juros'!$A$7:$A$73,1))) *
(INDEX('Curva Juros'!$B$7:$B$73,MATCH(C18725,'Curva Juros'!$A$7:$A$73,1)+1) -
INDEX('Curva Juros'!$B$7:$B$73,MATCH(C18725,'Curva Juros'!$A$7:$A$73,1))) /
(INDEX('Curva Juros'!$A$7:$A$73,MATCH(C18725,'Curva Juros'!$A$7:$A$73,1)+1) -
INDEX('Curva Juros'!$A$7:$A$73,MATCH(C18725,'Curva Juros'!$A$7:$A$73,1)))</f>
        <v>7.5594616111111117</v>
      </c>
      <c r="F18725" s="24">
        <f t="shared" si="292"/>
        <v>-4.5696161111111189E-3</v>
      </c>
      <c r="G18725" s="24"/>
    </row>
    <row r="18726" spans="1:7" x14ac:dyDescent="0.25">
      <c r="A18726" s="3" t="s">
        <v>393</v>
      </c>
      <c r="B18726" s="4">
        <v>45912</v>
      </c>
      <c r="C18726" s="5">
        <v>1572.05</v>
      </c>
      <c r="D18726" s="19">
        <v>6.9991999999999999E-2</v>
      </c>
      <c r="E18726" s="35" cm="1">
        <f t="array" ref="E18726">INDEX('Curva Juros'!$B$7:$B$73,MATCH(C18726,'Curva Juros'!$A$7:$A$73,1)) +
(C18726-INDEX('Curva Juros'!$A$7:$A$73,MATCH(C18726,'Curva Juros'!$A$7:$A$73,1))) *
(INDEX('Curva Juros'!$B$7:$B$73,MATCH(C18726,'Curva Juros'!$A$7:$A$73,1)+1) -
INDEX('Curva Juros'!$B$7:$B$73,MATCH(C18726,'Curva Juros'!$A$7:$A$73,1))) /
(INDEX('Curva Juros'!$A$7:$A$73,MATCH(C18726,'Curva Juros'!$A$7:$A$73,1)+1) -
INDEX('Curva Juros'!$A$7:$A$73,MATCH(C18726,'Curva Juros'!$A$7:$A$73,1)))</f>
        <v>7.5602547222222221</v>
      </c>
      <c r="F18726" s="24">
        <f t="shared" si="292"/>
        <v>-5.6105472222222202E-3</v>
      </c>
      <c r="G18726" s="24"/>
    </row>
    <row r="18727" spans="1:7" x14ac:dyDescent="0.25">
      <c r="A18727" s="6" t="s">
        <v>393</v>
      </c>
      <c r="B18727" s="7">
        <v>45919</v>
      </c>
      <c r="C18727" s="8">
        <v>1616.59</v>
      </c>
      <c r="D18727" s="20">
        <v>6.9379999999999997E-2</v>
      </c>
      <c r="E18727" s="35" cm="1">
        <f t="array" ref="E18727">INDEX('Curva Juros'!$B$7:$B$73,MATCH(C18727,'Curva Juros'!$A$7:$A$73,1)) +
(C18727-INDEX('Curva Juros'!$A$7:$A$73,MATCH(C18727,'Curva Juros'!$A$7:$A$73,1))) *
(INDEX('Curva Juros'!$B$7:$B$73,MATCH(C18727,'Curva Juros'!$A$7:$A$73,1)+1) -
INDEX('Curva Juros'!$B$7:$B$73,MATCH(C18727,'Curva Juros'!$A$7:$A$73,1))) /
(INDEX('Curva Juros'!$A$7:$A$73,MATCH(C18727,'Curva Juros'!$A$7:$A$73,1)+1) -
INDEX('Curva Juros'!$A$7:$A$73,MATCH(C18727,'Curva Juros'!$A$7:$A$73,1)))</f>
        <v>7.5496146111111111</v>
      </c>
      <c r="F18727" s="24">
        <f t="shared" si="292"/>
        <v>-6.1161461111111093E-3</v>
      </c>
      <c r="G18727" s="24"/>
    </row>
    <row r="18728" spans="1:7" x14ac:dyDescent="0.25">
      <c r="A18728" s="3" t="s">
        <v>393</v>
      </c>
      <c r="B18728" s="4">
        <v>45926</v>
      </c>
      <c r="C18728" s="5">
        <v>1612.62</v>
      </c>
      <c r="D18728" s="19">
        <v>6.8635000000000002E-2</v>
      </c>
      <c r="E18728" s="35" cm="1">
        <f t="array" ref="E18728">INDEX('Curva Juros'!$B$7:$B$73,MATCH(C18728,'Curva Juros'!$A$7:$A$73,1)) +
(C18728-INDEX('Curva Juros'!$A$7:$A$73,MATCH(C18728,'Curva Juros'!$A$7:$A$73,1))) *
(INDEX('Curva Juros'!$B$7:$B$73,MATCH(C18728,'Curva Juros'!$A$7:$A$73,1)+1) -
INDEX('Curva Juros'!$B$7:$B$73,MATCH(C18728,'Curva Juros'!$A$7:$A$73,1))) /
(INDEX('Curva Juros'!$A$7:$A$73,MATCH(C18728,'Curva Juros'!$A$7:$A$73,1)+1) -
INDEX('Curva Juros'!$A$7:$A$73,MATCH(C18728,'Curva Juros'!$A$7:$A$73,1)))</f>
        <v>7.5505630000000004</v>
      </c>
      <c r="F18728" s="24">
        <f t="shared" si="292"/>
        <v>-6.8706300000000026E-3</v>
      </c>
      <c r="G18728" s="24"/>
    </row>
    <row r="18729" spans="1:7" x14ac:dyDescent="0.25">
      <c r="A18729" s="6" t="s">
        <v>393</v>
      </c>
      <c r="B18729" s="7">
        <v>45933</v>
      </c>
      <c r="C18729" s="8">
        <v>1606.21</v>
      </c>
      <c r="D18729" s="20">
        <v>6.9652000000000006E-2</v>
      </c>
      <c r="E18729" s="35" cm="1">
        <f t="array" ref="E18729">INDEX('Curva Juros'!$B$7:$B$73,MATCH(C18729,'Curva Juros'!$A$7:$A$73,1)) +
(C18729-INDEX('Curva Juros'!$A$7:$A$73,MATCH(C18729,'Curva Juros'!$A$7:$A$73,1))) *
(INDEX('Curva Juros'!$B$7:$B$73,MATCH(C18729,'Curva Juros'!$A$7:$A$73,1)+1) -
INDEX('Curva Juros'!$B$7:$B$73,MATCH(C18729,'Curva Juros'!$A$7:$A$73,1))) /
(INDEX('Curva Juros'!$A$7:$A$73,MATCH(C18729,'Curva Juros'!$A$7:$A$73,1)+1) -
INDEX('Curva Juros'!$A$7:$A$73,MATCH(C18729,'Curva Juros'!$A$7:$A$73,1)))</f>
        <v>7.552094277777778</v>
      </c>
      <c r="F18729" s="24">
        <f t="shared" si="292"/>
        <v>-5.8689427777777747E-3</v>
      </c>
      <c r="G18729" s="24"/>
    </row>
    <row r="18730" spans="1:7" x14ac:dyDescent="0.25">
      <c r="A18730" s="3" t="s">
        <v>393</v>
      </c>
      <c r="B18730" s="4">
        <v>45940</v>
      </c>
      <c r="C18730" s="5">
        <v>1602.69</v>
      </c>
      <c r="D18730" s="19">
        <v>6.8583000000000005E-2</v>
      </c>
      <c r="E18730" s="35" cm="1">
        <f t="array" ref="E18730">INDEX('Curva Juros'!$B$7:$B$73,MATCH(C18730,'Curva Juros'!$A$7:$A$73,1)) +
(C18730-INDEX('Curva Juros'!$A$7:$A$73,MATCH(C18730,'Curva Juros'!$A$7:$A$73,1))) *
(INDEX('Curva Juros'!$B$7:$B$73,MATCH(C18730,'Curva Juros'!$A$7:$A$73,1)+1) -
INDEX('Curva Juros'!$B$7:$B$73,MATCH(C18730,'Curva Juros'!$A$7:$A$73,1))) /
(INDEX('Curva Juros'!$A$7:$A$73,MATCH(C18730,'Curva Juros'!$A$7:$A$73,1)+1) -
INDEX('Curva Juros'!$A$7:$A$73,MATCH(C18730,'Curva Juros'!$A$7:$A$73,1)))</f>
        <v>7.5529351666666669</v>
      </c>
      <c r="F18730" s="24">
        <f t="shared" si="292"/>
        <v>-6.9463516666666697E-3</v>
      </c>
      <c r="G18730" s="24"/>
    </row>
    <row r="18731" spans="1:7" x14ac:dyDescent="0.25">
      <c r="A18731" s="6" t="s">
        <v>393</v>
      </c>
      <c r="B18731" s="7">
        <v>45947</v>
      </c>
      <c r="C18731" s="8">
        <v>1595.13</v>
      </c>
      <c r="D18731" s="20">
        <v>7.0438000000000001E-2</v>
      </c>
      <c r="E18731" s="35" cm="1">
        <f t="array" ref="E18731">INDEX('Curva Juros'!$B$7:$B$73,MATCH(C18731,'Curva Juros'!$A$7:$A$73,1)) +
(C18731-INDEX('Curva Juros'!$A$7:$A$73,MATCH(C18731,'Curva Juros'!$A$7:$A$73,1))) *
(INDEX('Curva Juros'!$B$7:$B$73,MATCH(C18731,'Curva Juros'!$A$7:$A$73,1)+1) -
INDEX('Curva Juros'!$B$7:$B$73,MATCH(C18731,'Curva Juros'!$A$7:$A$73,1))) /
(INDEX('Curva Juros'!$A$7:$A$73,MATCH(C18731,'Curva Juros'!$A$7:$A$73,1)+1) -
INDEX('Curva Juros'!$A$7:$A$73,MATCH(C18731,'Curva Juros'!$A$7:$A$73,1)))</f>
        <v>7.5547411666666671</v>
      </c>
      <c r="F18731" s="24">
        <f t="shared" si="292"/>
        <v>-5.1094116666666745E-3</v>
      </c>
      <c r="G18731" s="24"/>
    </row>
    <row r="18732" spans="1:7" x14ac:dyDescent="0.25">
      <c r="A18732" s="3" t="s">
        <v>393</v>
      </c>
      <c r="B18732" s="4">
        <v>45954</v>
      </c>
      <c r="C18732" s="5">
        <v>1591.18</v>
      </c>
      <c r="D18732" s="19">
        <v>6.9678000000000004E-2</v>
      </c>
      <c r="E18732" s="35" cm="1">
        <f t="array" ref="E18732">INDEX('Curva Juros'!$B$7:$B$73,MATCH(C18732,'Curva Juros'!$A$7:$A$73,1)) +
(C18732-INDEX('Curva Juros'!$A$7:$A$73,MATCH(C18732,'Curva Juros'!$A$7:$A$73,1))) *
(INDEX('Curva Juros'!$B$7:$B$73,MATCH(C18732,'Curva Juros'!$A$7:$A$73,1)+1) -
INDEX('Curva Juros'!$B$7:$B$73,MATCH(C18732,'Curva Juros'!$A$7:$A$73,1))) /
(INDEX('Curva Juros'!$A$7:$A$73,MATCH(C18732,'Curva Juros'!$A$7:$A$73,1)+1) -
INDEX('Curva Juros'!$A$7:$A$73,MATCH(C18732,'Curva Juros'!$A$7:$A$73,1)))</f>
        <v>7.5556847777777776</v>
      </c>
      <c r="F18732" s="24">
        <f t="shared" si="292"/>
        <v>-5.8788477777777653E-3</v>
      </c>
      <c r="G18732" s="24"/>
    </row>
    <row r="18733" spans="1:7" x14ac:dyDescent="0.25">
      <c r="A18733" s="6" t="s">
        <v>393</v>
      </c>
      <c r="B18733" s="7">
        <v>45961</v>
      </c>
      <c r="C18733" s="8">
        <v>1585.03</v>
      </c>
      <c r="D18733" s="20">
        <v>7.0513000000000006E-2</v>
      </c>
      <c r="E18733" s="35" cm="1">
        <f t="array" ref="E18733">INDEX('Curva Juros'!$B$7:$B$73,MATCH(C18733,'Curva Juros'!$A$7:$A$73,1)) +
(C18733-INDEX('Curva Juros'!$A$7:$A$73,MATCH(C18733,'Curva Juros'!$A$7:$A$73,1))) *
(INDEX('Curva Juros'!$B$7:$B$73,MATCH(C18733,'Curva Juros'!$A$7:$A$73,1)+1) -
INDEX('Curva Juros'!$B$7:$B$73,MATCH(C18733,'Curva Juros'!$A$7:$A$73,1))) /
(INDEX('Curva Juros'!$A$7:$A$73,MATCH(C18733,'Curva Juros'!$A$7:$A$73,1)+1) -
INDEX('Curva Juros'!$A$7:$A$73,MATCH(C18733,'Curva Juros'!$A$7:$A$73,1)))</f>
        <v>7.5571539444444449</v>
      </c>
      <c r="F18733" s="24">
        <f t="shared" si="292"/>
        <v>-5.0585394444444404E-3</v>
      </c>
      <c r="G18733" s="24"/>
    </row>
    <row r="18734" spans="1:7" x14ac:dyDescent="0.25">
      <c r="A18734" s="3" t="s">
        <v>393</v>
      </c>
      <c r="B18734" s="4">
        <v>45968</v>
      </c>
      <c r="C18734" s="5">
        <v>1580.64</v>
      </c>
      <c r="D18734" s="19">
        <v>7.0067000000000004E-2</v>
      </c>
      <c r="E18734" s="35" cm="1">
        <f t="array" ref="E18734">INDEX('Curva Juros'!$B$7:$B$73,MATCH(C18734,'Curva Juros'!$A$7:$A$73,1)) +
(C18734-INDEX('Curva Juros'!$A$7:$A$73,MATCH(C18734,'Curva Juros'!$A$7:$A$73,1))) *
(INDEX('Curva Juros'!$B$7:$B$73,MATCH(C18734,'Curva Juros'!$A$7:$A$73,1)+1) -
INDEX('Curva Juros'!$B$7:$B$73,MATCH(C18734,'Curva Juros'!$A$7:$A$73,1))) /
(INDEX('Curva Juros'!$A$7:$A$73,MATCH(C18734,'Curva Juros'!$A$7:$A$73,1)+1) -
INDEX('Curva Juros'!$A$7:$A$73,MATCH(C18734,'Curva Juros'!$A$7:$A$73,1)))</f>
        <v>7.5582026666666673</v>
      </c>
      <c r="F18734" s="24">
        <f t="shared" si="292"/>
        <v>-5.5150266666666725E-3</v>
      </c>
      <c r="G18734" s="24"/>
    </row>
    <row r="18735" spans="1:7" x14ac:dyDescent="0.25">
      <c r="A18735" s="6" t="s">
        <v>393</v>
      </c>
      <c r="B18735" s="7">
        <v>45975</v>
      </c>
      <c r="C18735" s="8">
        <v>1577.15</v>
      </c>
      <c r="D18735" s="20">
        <v>6.8973999999999994E-2</v>
      </c>
      <c r="E18735" s="35" cm="1">
        <f t="array" ref="E18735">INDEX('Curva Juros'!$B$7:$B$73,MATCH(C18735,'Curva Juros'!$A$7:$A$73,1)) +
(C18735-INDEX('Curva Juros'!$A$7:$A$73,MATCH(C18735,'Curva Juros'!$A$7:$A$73,1))) *
(INDEX('Curva Juros'!$B$7:$B$73,MATCH(C18735,'Curva Juros'!$A$7:$A$73,1)+1) -
INDEX('Curva Juros'!$B$7:$B$73,MATCH(C18735,'Curva Juros'!$A$7:$A$73,1))) /
(INDEX('Curva Juros'!$A$7:$A$73,MATCH(C18735,'Curva Juros'!$A$7:$A$73,1)+1) -
INDEX('Curva Juros'!$A$7:$A$73,MATCH(C18735,'Curva Juros'!$A$7:$A$73,1)))</f>
        <v>7.559036388888889</v>
      </c>
      <c r="F18735" s="24">
        <f t="shared" si="292"/>
        <v>-6.6163638888888932E-3</v>
      </c>
      <c r="G18735" s="24"/>
    </row>
    <row r="18736" spans="1:7" x14ac:dyDescent="0.25">
      <c r="A18736" s="3" t="s">
        <v>393</v>
      </c>
      <c r="B18736" s="4">
        <v>45982</v>
      </c>
      <c r="C18736" s="5">
        <v>1572.81</v>
      </c>
      <c r="D18736" s="19">
        <v>6.9217000000000001E-2</v>
      </c>
      <c r="E18736" s="35" cm="1">
        <f t="array" ref="E18736">INDEX('Curva Juros'!$B$7:$B$73,MATCH(C18736,'Curva Juros'!$A$7:$A$73,1)) +
(C18736-INDEX('Curva Juros'!$A$7:$A$73,MATCH(C18736,'Curva Juros'!$A$7:$A$73,1))) *
(INDEX('Curva Juros'!$B$7:$B$73,MATCH(C18736,'Curva Juros'!$A$7:$A$73,1)+1) -
INDEX('Curva Juros'!$B$7:$B$73,MATCH(C18736,'Curva Juros'!$A$7:$A$73,1))) /
(INDEX('Curva Juros'!$A$7:$A$73,MATCH(C18736,'Curva Juros'!$A$7:$A$73,1)+1) -
INDEX('Curva Juros'!$A$7:$A$73,MATCH(C18736,'Curva Juros'!$A$7:$A$73,1)))</f>
        <v>7.5600731666666672</v>
      </c>
      <c r="F18736" s="24">
        <f t="shared" si="292"/>
        <v>-6.3837316666666699E-3</v>
      </c>
      <c r="G18736" s="24"/>
    </row>
    <row r="18737" spans="1:7" x14ac:dyDescent="0.25">
      <c r="A18737" s="6" t="s">
        <v>393</v>
      </c>
      <c r="B18737" s="7">
        <v>45989</v>
      </c>
      <c r="C18737" s="8">
        <v>1568.71</v>
      </c>
      <c r="D18737" s="20">
        <v>6.8567000000000003E-2</v>
      </c>
      <c r="E18737" s="35" cm="1">
        <f t="array" ref="E18737">INDEX('Curva Juros'!$B$7:$B$73,MATCH(C18737,'Curva Juros'!$A$7:$A$73,1)) +
(C18737-INDEX('Curva Juros'!$A$7:$A$73,MATCH(C18737,'Curva Juros'!$A$7:$A$73,1))) *
(INDEX('Curva Juros'!$B$7:$B$73,MATCH(C18737,'Curva Juros'!$A$7:$A$73,1)+1) -
INDEX('Curva Juros'!$B$7:$B$73,MATCH(C18737,'Curva Juros'!$A$7:$A$73,1))) /
(INDEX('Curva Juros'!$A$7:$A$73,MATCH(C18737,'Curva Juros'!$A$7:$A$73,1)+1) -
INDEX('Curva Juros'!$A$7:$A$73,MATCH(C18737,'Curva Juros'!$A$7:$A$73,1)))</f>
        <v>7.5610526111111112</v>
      </c>
      <c r="F18737" s="24">
        <f t="shared" si="292"/>
        <v>-7.0435261111111147E-3</v>
      </c>
      <c r="G18737" s="24"/>
    </row>
    <row r="18738" spans="1:7" x14ac:dyDescent="0.25">
      <c r="A18738" s="3" t="s">
        <v>393</v>
      </c>
      <c r="B18738" s="4">
        <v>45996</v>
      </c>
      <c r="C18738" s="5">
        <v>1562.92</v>
      </c>
      <c r="D18738" s="19">
        <v>6.9138000000000005E-2</v>
      </c>
      <c r="E18738" s="35" cm="1">
        <f t="array" ref="E18738">INDEX('Curva Juros'!$B$7:$B$73,MATCH(C18738,'Curva Juros'!$A$7:$A$73,1)) +
(C18738-INDEX('Curva Juros'!$A$7:$A$73,MATCH(C18738,'Curva Juros'!$A$7:$A$73,1))) *
(INDEX('Curva Juros'!$B$7:$B$73,MATCH(C18738,'Curva Juros'!$A$7:$A$73,1)+1) -
INDEX('Curva Juros'!$B$7:$B$73,MATCH(C18738,'Curva Juros'!$A$7:$A$73,1))) /
(INDEX('Curva Juros'!$A$7:$A$73,MATCH(C18738,'Curva Juros'!$A$7:$A$73,1)+1) -
INDEX('Curva Juros'!$A$7:$A$73,MATCH(C18738,'Curva Juros'!$A$7:$A$73,1)))</f>
        <v>7.562435777777778</v>
      </c>
      <c r="F18738" s="24">
        <f t="shared" si="292"/>
        <v>-6.4863577777777709E-3</v>
      </c>
      <c r="G18738" s="24"/>
    </row>
    <row r="18739" spans="1:7" x14ac:dyDescent="0.25">
      <c r="A18739" s="6" t="s">
        <v>393</v>
      </c>
      <c r="B18739" s="7">
        <v>46003</v>
      </c>
      <c r="C18739" s="8">
        <v>1557.52</v>
      </c>
      <c r="D18739" s="20">
        <v>6.9428000000000004E-2</v>
      </c>
      <c r="E18739" s="35" cm="1">
        <f t="array" ref="E18739">INDEX('Curva Juros'!$B$7:$B$73,MATCH(C18739,'Curva Juros'!$A$7:$A$73,1)) +
(C18739-INDEX('Curva Juros'!$A$7:$A$73,MATCH(C18739,'Curva Juros'!$A$7:$A$73,1))) *
(INDEX('Curva Juros'!$B$7:$B$73,MATCH(C18739,'Curva Juros'!$A$7:$A$73,1)+1) -
INDEX('Curva Juros'!$B$7:$B$73,MATCH(C18739,'Curva Juros'!$A$7:$A$73,1))) /
(INDEX('Curva Juros'!$A$7:$A$73,MATCH(C18739,'Curva Juros'!$A$7:$A$73,1)+1) -
INDEX('Curva Juros'!$A$7:$A$73,MATCH(C18739,'Curva Juros'!$A$7:$A$73,1)))</f>
        <v>7.563725777777778</v>
      </c>
      <c r="F18739" s="24">
        <f t="shared" si="292"/>
        <v>-6.2092577777777824E-3</v>
      </c>
      <c r="G18739" s="24"/>
    </row>
    <row r="18740" spans="1:7" x14ac:dyDescent="0.25">
      <c r="A18740" s="3" t="s">
        <v>393</v>
      </c>
      <c r="B18740" s="4">
        <v>46010</v>
      </c>
      <c r="C18740" s="5">
        <v>1551.17</v>
      </c>
      <c r="D18740" s="19">
        <v>7.0406999999999997E-2</v>
      </c>
      <c r="E18740" s="35" cm="1">
        <f t="array" ref="E18740">INDEX('Curva Juros'!$B$7:$B$73,MATCH(C18740,'Curva Juros'!$A$7:$A$73,1)) +
(C18740-INDEX('Curva Juros'!$A$7:$A$73,MATCH(C18740,'Curva Juros'!$A$7:$A$73,1))) *
(INDEX('Curva Juros'!$B$7:$B$73,MATCH(C18740,'Curva Juros'!$A$7:$A$73,1)+1) -
INDEX('Curva Juros'!$B$7:$B$73,MATCH(C18740,'Curva Juros'!$A$7:$A$73,1))) /
(INDEX('Curva Juros'!$A$7:$A$73,MATCH(C18740,'Curva Juros'!$A$7:$A$73,1)+1) -
INDEX('Curva Juros'!$A$7:$A$73,MATCH(C18740,'Curva Juros'!$A$7:$A$73,1)))</f>
        <v>7.565242722222222</v>
      </c>
      <c r="F18740" s="24">
        <f t="shared" si="292"/>
        <v>-5.2454272222222237E-3</v>
      </c>
      <c r="G18740" s="24"/>
    </row>
    <row r="18741" spans="1:7" x14ac:dyDescent="0.25">
      <c r="A18741" s="6" t="s">
        <v>393</v>
      </c>
      <c r="B18741" s="7">
        <v>46017</v>
      </c>
      <c r="C18741" s="8">
        <v>1546.96</v>
      </c>
      <c r="D18741" s="20">
        <v>7.0564000000000002E-2</v>
      </c>
      <c r="E18741" s="35" cm="1">
        <f t="array" ref="E18741">INDEX('Curva Juros'!$B$7:$B$73,MATCH(C18741,'Curva Juros'!$A$7:$A$73,1)) +
(C18741-INDEX('Curva Juros'!$A$7:$A$73,MATCH(C18741,'Curva Juros'!$A$7:$A$73,1))) *
(INDEX('Curva Juros'!$B$7:$B$73,MATCH(C18741,'Curva Juros'!$A$7:$A$73,1)+1) -
INDEX('Curva Juros'!$B$7:$B$73,MATCH(C18741,'Curva Juros'!$A$7:$A$73,1))) /
(INDEX('Curva Juros'!$A$7:$A$73,MATCH(C18741,'Curva Juros'!$A$7:$A$73,1)+1) -
INDEX('Curva Juros'!$A$7:$A$73,MATCH(C18741,'Curva Juros'!$A$7:$A$73,1)))</f>
        <v>7.5662484444444447</v>
      </c>
      <c r="F18741" s="24">
        <f t="shared" si="292"/>
        <v>-5.0984844444444399E-3</v>
      </c>
      <c r="G18741" s="24"/>
    </row>
    <row r="18742" spans="1:7" x14ac:dyDescent="0.25">
      <c r="A18742" s="3" t="s">
        <v>393</v>
      </c>
      <c r="B18742" s="4">
        <v>46024</v>
      </c>
      <c r="C18742" s="5">
        <v>1543.11</v>
      </c>
      <c r="D18742" s="19">
        <v>7.0454000000000003E-2</v>
      </c>
      <c r="E18742" s="35" cm="1">
        <f t="array" ref="E18742">INDEX('Curva Juros'!$B$7:$B$73,MATCH(C18742,'Curva Juros'!$A$7:$A$73,1)) +
(C18742-INDEX('Curva Juros'!$A$7:$A$73,MATCH(C18742,'Curva Juros'!$A$7:$A$73,1))) *
(INDEX('Curva Juros'!$B$7:$B$73,MATCH(C18742,'Curva Juros'!$A$7:$A$73,1)+1) -
INDEX('Curva Juros'!$B$7:$B$73,MATCH(C18742,'Curva Juros'!$A$7:$A$73,1))) /
(INDEX('Curva Juros'!$A$7:$A$73,MATCH(C18742,'Curva Juros'!$A$7:$A$73,1)+1) -
INDEX('Curva Juros'!$A$7:$A$73,MATCH(C18742,'Curva Juros'!$A$7:$A$73,1)))</f>
        <v>7.5671681666666668</v>
      </c>
      <c r="F18742" s="24">
        <f t="shared" si="292"/>
        <v>-5.2176816666666681E-3</v>
      </c>
      <c r="G18742" s="24"/>
    </row>
    <row r="18743" spans="1:7" x14ac:dyDescent="0.25">
      <c r="A18743" s="6" t="s">
        <v>393</v>
      </c>
      <c r="B18743" s="7">
        <v>46031</v>
      </c>
      <c r="C18743" s="8">
        <v>1537.26</v>
      </c>
      <c r="D18743" s="20">
        <v>7.1069999999999994E-2</v>
      </c>
      <c r="E18743" s="35" cm="1">
        <f t="array" ref="E18743">INDEX('Curva Juros'!$B$7:$B$73,MATCH(C18743,'Curva Juros'!$A$7:$A$73,1)) +
(C18743-INDEX('Curva Juros'!$A$7:$A$73,MATCH(C18743,'Curva Juros'!$A$7:$A$73,1))) *
(INDEX('Curva Juros'!$B$7:$B$73,MATCH(C18743,'Curva Juros'!$A$7:$A$73,1)+1) -
INDEX('Curva Juros'!$B$7:$B$73,MATCH(C18743,'Curva Juros'!$A$7:$A$73,1))) /
(INDEX('Curva Juros'!$A$7:$A$73,MATCH(C18743,'Curva Juros'!$A$7:$A$73,1)+1) -
INDEX('Curva Juros'!$A$7:$A$73,MATCH(C18743,'Curva Juros'!$A$7:$A$73,1)))</f>
        <v>7.5685656666666672</v>
      </c>
      <c r="F18743" s="24">
        <f t="shared" si="292"/>
        <v>-4.615656666666676E-3</v>
      </c>
      <c r="G18743" s="24"/>
    </row>
    <row r="18744" spans="1:7" x14ac:dyDescent="0.25">
      <c r="A18744" s="3" t="s">
        <v>393</v>
      </c>
      <c r="B18744" s="4">
        <v>46038</v>
      </c>
      <c r="C18744" s="5">
        <v>1532.16</v>
      </c>
      <c r="D18744" s="19">
        <v>7.1138999999999994E-2</v>
      </c>
      <c r="E18744" s="35" cm="1">
        <f t="array" ref="E18744">INDEX('Curva Juros'!$B$7:$B$73,MATCH(C18744,'Curva Juros'!$A$7:$A$73,1)) +
(C18744-INDEX('Curva Juros'!$A$7:$A$73,MATCH(C18744,'Curva Juros'!$A$7:$A$73,1))) *
(INDEX('Curva Juros'!$B$7:$B$73,MATCH(C18744,'Curva Juros'!$A$7:$A$73,1)+1) -
INDEX('Curva Juros'!$B$7:$B$73,MATCH(C18744,'Curva Juros'!$A$7:$A$73,1))) /
(INDEX('Curva Juros'!$A$7:$A$73,MATCH(C18744,'Curva Juros'!$A$7:$A$73,1)+1) -
INDEX('Curva Juros'!$A$7:$A$73,MATCH(C18744,'Curva Juros'!$A$7:$A$73,1)))</f>
        <v>7.5697840000000003</v>
      </c>
      <c r="F18744" s="24">
        <f t="shared" si="292"/>
        <v>-4.5588400000000084E-3</v>
      </c>
      <c r="G18744" s="24"/>
    </row>
    <row r="18745" spans="1:7" x14ac:dyDescent="0.25">
      <c r="A18745" s="6" t="s">
        <v>393</v>
      </c>
      <c r="B18745" s="7">
        <v>46045</v>
      </c>
      <c r="C18745" s="8">
        <v>1529.49</v>
      </c>
      <c r="D18745" s="20">
        <v>6.9450999999999999E-2</v>
      </c>
      <c r="E18745" s="35" cm="1">
        <f t="array" ref="E18745">INDEX('Curva Juros'!$B$7:$B$73,MATCH(C18745,'Curva Juros'!$A$7:$A$73,1)) +
(C18745-INDEX('Curva Juros'!$A$7:$A$73,MATCH(C18745,'Curva Juros'!$A$7:$A$73,1))) *
(INDEX('Curva Juros'!$B$7:$B$73,MATCH(C18745,'Curva Juros'!$A$7:$A$73,1)+1) -
INDEX('Curva Juros'!$B$7:$B$73,MATCH(C18745,'Curva Juros'!$A$7:$A$73,1))) /
(INDEX('Curva Juros'!$A$7:$A$73,MATCH(C18745,'Curva Juros'!$A$7:$A$73,1)+1) -
INDEX('Curva Juros'!$A$7:$A$73,MATCH(C18745,'Curva Juros'!$A$7:$A$73,1)))</f>
        <v>7.5704218333333335</v>
      </c>
      <c r="F18745" s="24">
        <f t="shared" si="292"/>
        <v>-6.253218333333338E-3</v>
      </c>
      <c r="G18745" s="24"/>
    </row>
    <row r="18746" spans="1:7" x14ac:dyDescent="0.25">
      <c r="A18746" s="3" t="s">
        <v>393</v>
      </c>
      <c r="B18746" s="4">
        <v>46052</v>
      </c>
      <c r="C18746" s="5">
        <v>1528.17</v>
      </c>
      <c r="D18746" s="19">
        <v>6.6775000000000001E-2</v>
      </c>
      <c r="E18746" s="35" cm="1">
        <f t="array" ref="E18746">INDEX('Curva Juros'!$B$7:$B$73,MATCH(C18746,'Curva Juros'!$A$7:$A$73,1)) +
(C18746-INDEX('Curva Juros'!$A$7:$A$73,MATCH(C18746,'Curva Juros'!$A$7:$A$73,1))) *
(INDEX('Curva Juros'!$B$7:$B$73,MATCH(C18746,'Curva Juros'!$A$7:$A$73,1)+1) -
INDEX('Curva Juros'!$B$7:$B$73,MATCH(C18746,'Curva Juros'!$A$7:$A$73,1))) /
(INDEX('Curva Juros'!$A$7:$A$73,MATCH(C18746,'Curva Juros'!$A$7:$A$73,1)+1) -
INDEX('Curva Juros'!$A$7:$A$73,MATCH(C18746,'Curva Juros'!$A$7:$A$73,1)))</f>
        <v>7.5707371666666665</v>
      </c>
      <c r="F18746" s="24">
        <f t="shared" si="292"/>
        <v>-8.9323716666666608E-3</v>
      </c>
      <c r="G18746" s="24"/>
    </row>
    <row r="18747" spans="1:7" x14ac:dyDescent="0.25">
      <c r="A18747" s="6" t="s">
        <v>393</v>
      </c>
      <c r="B18747" s="7">
        <v>46059</v>
      </c>
      <c r="C18747" s="8">
        <v>1522.09</v>
      </c>
      <c r="D18747" s="20">
        <v>6.7563999999999999E-2</v>
      </c>
      <c r="E18747" s="35" cm="1">
        <f t="array" ref="E18747">INDEX('Curva Juros'!$B$7:$B$73,MATCH(C18747,'Curva Juros'!$A$7:$A$73,1)) +
(C18747-INDEX('Curva Juros'!$A$7:$A$73,MATCH(C18747,'Curva Juros'!$A$7:$A$73,1))) *
(INDEX('Curva Juros'!$B$7:$B$73,MATCH(C18747,'Curva Juros'!$A$7:$A$73,1)+1) -
INDEX('Curva Juros'!$B$7:$B$73,MATCH(C18747,'Curva Juros'!$A$7:$A$73,1))) /
(INDEX('Curva Juros'!$A$7:$A$73,MATCH(C18747,'Curva Juros'!$A$7:$A$73,1)+1) -
INDEX('Curva Juros'!$A$7:$A$73,MATCH(C18747,'Curva Juros'!$A$7:$A$73,1)))</f>
        <v>7.5721896111111118</v>
      </c>
      <c r="F18747" s="24">
        <f t="shared" si="292"/>
        <v>-8.1578961111111181E-3</v>
      </c>
      <c r="G18747" s="24"/>
    </row>
    <row r="18748" spans="1:7" x14ac:dyDescent="0.25">
      <c r="A18748" s="3" t="s">
        <v>393</v>
      </c>
      <c r="B18748" s="4">
        <v>46066</v>
      </c>
      <c r="C18748" s="5">
        <v>1517.31</v>
      </c>
      <c r="D18748" s="19">
        <v>6.7399000000000001E-2</v>
      </c>
      <c r="E18748" s="35" cm="1">
        <f t="array" ref="E18748">INDEX('Curva Juros'!$B$7:$B$73,MATCH(C18748,'Curva Juros'!$A$7:$A$73,1)) +
(C18748-INDEX('Curva Juros'!$A$7:$A$73,MATCH(C18748,'Curva Juros'!$A$7:$A$73,1))) *
(INDEX('Curva Juros'!$B$7:$B$73,MATCH(C18748,'Curva Juros'!$A$7:$A$73,1)+1) -
INDEX('Curva Juros'!$B$7:$B$73,MATCH(C18748,'Curva Juros'!$A$7:$A$73,1))) /
(INDEX('Curva Juros'!$A$7:$A$73,MATCH(C18748,'Curva Juros'!$A$7:$A$73,1)+1) -
INDEX('Curva Juros'!$A$7:$A$73,MATCH(C18748,'Curva Juros'!$A$7:$A$73,1)))</f>
        <v>7.5733315000000001</v>
      </c>
      <c r="F18748" s="24">
        <f t="shared" si="292"/>
        <v>-8.3343149999999949E-3</v>
      </c>
      <c r="G18748" s="24"/>
    </row>
    <row r="18749" spans="1:7" x14ac:dyDescent="0.25">
      <c r="A18749" s="6" t="s">
        <v>393</v>
      </c>
      <c r="B18749" s="7">
        <v>46073</v>
      </c>
      <c r="C18749" s="8">
        <v>1513.67</v>
      </c>
      <c r="D18749" s="20">
        <v>6.7868999999999999E-2</v>
      </c>
      <c r="E18749" s="35" cm="1">
        <f t="array" ref="E18749">INDEX('Curva Juros'!$B$7:$B$73,MATCH(C18749,'Curva Juros'!$A$7:$A$73,1)) +
(C18749-INDEX('Curva Juros'!$A$7:$A$73,MATCH(C18749,'Curva Juros'!$A$7:$A$73,1))) *
(INDEX('Curva Juros'!$B$7:$B$73,MATCH(C18749,'Curva Juros'!$A$7:$A$73,1)+1) -
INDEX('Curva Juros'!$B$7:$B$73,MATCH(C18749,'Curva Juros'!$A$7:$A$73,1))) /
(INDEX('Curva Juros'!$A$7:$A$73,MATCH(C18749,'Curva Juros'!$A$7:$A$73,1)+1) -
INDEX('Curva Juros'!$A$7:$A$73,MATCH(C18749,'Curva Juros'!$A$7:$A$73,1)))</f>
        <v>7.5742010555555561</v>
      </c>
      <c r="F18749" s="24">
        <f t="shared" si="292"/>
        <v>-7.8730105555555596E-3</v>
      </c>
      <c r="G18749" s="24"/>
    </row>
    <row r="18750" spans="1:7" x14ac:dyDescent="0.25">
      <c r="A18750" s="3" t="s">
        <v>393</v>
      </c>
      <c r="B18750" s="4">
        <v>46080</v>
      </c>
      <c r="C18750" s="5">
        <v>1510.6</v>
      </c>
      <c r="D18750" s="19">
        <v>6.6460000000000005E-2</v>
      </c>
      <c r="E18750" s="35" cm="1">
        <f t="array" ref="E18750">INDEX('Curva Juros'!$B$7:$B$73,MATCH(C18750,'Curva Juros'!$A$7:$A$73,1)) +
(C18750-INDEX('Curva Juros'!$A$7:$A$73,MATCH(C18750,'Curva Juros'!$A$7:$A$73,1))) *
(INDEX('Curva Juros'!$B$7:$B$73,MATCH(C18750,'Curva Juros'!$A$7:$A$73,1)+1) -
INDEX('Curva Juros'!$B$7:$B$73,MATCH(C18750,'Curva Juros'!$A$7:$A$73,1))) /
(INDEX('Curva Juros'!$A$7:$A$73,MATCH(C18750,'Curva Juros'!$A$7:$A$73,1)+1) -
INDEX('Curva Juros'!$A$7:$A$73,MATCH(C18750,'Curva Juros'!$A$7:$A$73,1)))</f>
        <v>7.5749044444444449</v>
      </c>
      <c r="F18750" s="24">
        <f t="shared" si="292"/>
        <v>-9.2890444444444498E-3</v>
      </c>
      <c r="G18750" s="24"/>
    </row>
    <row r="18751" spans="1:7" x14ac:dyDescent="0.25">
      <c r="A18751" s="6" t="s">
        <v>394</v>
      </c>
      <c r="B18751" s="7">
        <v>45723</v>
      </c>
      <c r="C18751" s="8">
        <v>909</v>
      </c>
      <c r="D18751" s="20">
        <v>7.6616000000000004E-2</v>
      </c>
      <c r="E18751" s="35" cm="1">
        <f t="array" ref="E18751">INDEX('Curva Juros'!$B$7:$B$73,MATCH(C18751,'Curva Juros'!$A$7:$A$73,1)) +
(C18751-INDEX('Curva Juros'!$A$7:$A$73,MATCH(C18751,'Curva Juros'!$A$7:$A$73,1))) *
(INDEX('Curva Juros'!$B$7:$B$73,MATCH(C18751,'Curva Juros'!$A$7:$A$73,1)+1) -
INDEX('Curva Juros'!$B$7:$B$73,MATCH(C18751,'Curva Juros'!$A$7:$A$73,1))) /
(INDEX('Curva Juros'!$A$7:$A$73,MATCH(C18751,'Curva Juros'!$A$7:$A$73,1)+1) -
INDEX('Curva Juros'!$A$7:$A$73,MATCH(C18751,'Curva Juros'!$A$7:$A$73,1)))</f>
        <v>7.6676785714285716</v>
      </c>
      <c r="F18751" s="24">
        <f t="shared" si="292"/>
        <v>-6.078571428570767E-5</v>
      </c>
      <c r="G18751" s="24"/>
    </row>
    <row r="18752" spans="1:7" x14ac:dyDescent="0.25">
      <c r="A18752" s="3" t="s">
        <v>394</v>
      </c>
      <c r="B18752" s="4">
        <v>45730</v>
      </c>
      <c r="C18752" s="5">
        <v>904.14</v>
      </c>
      <c r="D18752" s="19">
        <v>7.6077000000000006E-2</v>
      </c>
      <c r="E18752" s="35" cm="1">
        <f t="array" ref="E18752">INDEX('Curva Juros'!$B$7:$B$73,MATCH(C18752,'Curva Juros'!$A$7:$A$73,1)) +
(C18752-INDEX('Curva Juros'!$A$7:$A$73,MATCH(C18752,'Curva Juros'!$A$7:$A$73,1))) *
(INDEX('Curva Juros'!$B$7:$B$73,MATCH(C18752,'Curva Juros'!$A$7:$A$73,1)+1) -
INDEX('Curva Juros'!$B$7:$B$73,MATCH(C18752,'Curva Juros'!$A$7:$A$73,1))) /
(INDEX('Curva Juros'!$A$7:$A$73,MATCH(C18752,'Curva Juros'!$A$7:$A$73,1)+1) -
INDEX('Curva Juros'!$A$7:$A$73,MATCH(C18752,'Curva Juros'!$A$7:$A$73,1)))</f>
        <v>7.6681144285714282</v>
      </c>
      <c r="F18752" s="24">
        <f t="shared" si="292"/>
        <v>-6.0414428571427259E-4</v>
      </c>
      <c r="G18752" s="24"/>
    </row>
    <row r="18753" spans="1:7" x14ac:dyDescent="0.25">
      <c r="A18753" s="6" t="s">
        <v>394</v>
      </c>
      <c r="B18753" s="7">
        <v>45737</v>
      </c>
      <c r="C18753" s="8">
        <v>898.58</v>
      </c>
      <c r="D18753" s="20">
        <v>7.8219999999999998E-2</v>
      </c>
      <c r="E18753" s="35" cm="1">
        <f t="array" ref="E18753">INDEX('Curva Juros'!$B$7:$B$73,MATCH(C18753,'Curva Juros'!$A$7:$A$73,1)) +
(C18753-INDEX('Curva Juros'!$A$7:$A$73,MATCH(C18753,'Curva Juros'!$A$7:$A$73,1))) *
(INDEX('Curva Juros'!$B$7:$B$73,MATCH(C18753,'Curva Juros'!$A$7:$A$73,1)+1) -
INDEX('Curva Juros'!$B$7:$B$73,MATCH(C18753,'Curva Juros'!$A$7:$A$73,1))) /
(INDEX('Curva Juros'!$A$7:$A$73,MATCH(C18753,'Curva Juros'!$A$7:$A$73,1)+1) -
INDEX('Curva Juros'!$A$7:$A$73,MATCH(C18753,'Curva Juros'!$A$7:$A$73,1)))</f>
        <v>7.6686130634920628</v>
      </c>
      <c r="F18753" s="24">
        <f t="shared" si="292"/>
        <v>1.5338693650793628E-3</v>
      </c>
      <c r="G18753" s="24"/>
    </row>
    <row r="18754" spans="1:7" x14ac:dyDescent="0.25">
      <c r="A18754" s="3" t="s">
        <v>394</v>
      </c>
      <c r="B18754" s="4">
        <v>45744</v>
      </c>
      <c r="C18754" s="5">
        <v>893.23</v>
      </c>
      <c r="D18754" s="19">
        <v>7.9536999999999997E-2</v>
      </c>
      <c r="E18754" s="35" cm="1">
        <f t="array" ref="E18754">INDEX('Curva Juros'!$B$7:$B$73,MATCH(C18754,'Curva Juros'!$A$7:$A$73,1)) +
(C18754-INDEX('Curva Juros'!$A$7:$A$73,MATCH(C18754,'Curva Juros'!$A$7:$A$73,1))) *
(INDEX('Curva Juros'!$B$7:$B$73,MATCH(C18754,'Curva Juros'!$A$7:$A$73,1)+1) -
INDEX('Curva Juros'!$B$7:$B$73,MATCH(C18754,'Curva Juros'!$A$7:$A$73,1))) /
(INDEX('Curva Juros'!$A$7:$A$73,MATCH(C18754,'Curva Juros'!$A$7:$A$73,1)+1) -
INDEX('Curva Juros'!$A$7:$A$73,MATCH(C18754,'Curva Juros'!$A$7:$A$73,1)))</f>
        <v>7.6690928650793646</v>
      </c>
      <c r="F18754" s="24">
        <f t="shared" si="292"/>
        <v>2.84607134920635E-3</v>
      </c>
      <c r="G18754" s="24"/>
    </row>
    <row r="18755" spans="1:7" x14ac:dyDescent="0.25">
      <c r="A18755" s="6" t="s">
        <v>394</v>
      </c>
      <c r="B18755" s="7">
        <v>45751</v>
      </c>
      <c r="C18755" s="8">
        <v>889.01</v>
      </c>
      <c r="D18755" s="20">
        <v>7.6572000000000001E-2</v>
      </c>
      <c r="E18755" s="35" cm="1">
        <f t="array" ref="E18755">INDEX('Curva Juros'!$B$7:$B$73,MATCH(C18755,'Curva Juros'!$A$7:$A$73,1)) +
(C18755-INDEX('Curva Juros'!$A$7:$A$73,MATCH(C18755,'Curva Juros'!$A$7:$A$73,1))) *
(INDEX('Curva Juros'!$B$7:$B$73,MATCH(C18755,'Curva Juros'!$A$7:$A$73,1)+1) -
INDEX('Curva Juros'!$B$7:$B$73,MATCH(C18755,'Curva Juros'!$A$7:$A$73,1))) /
(INDEX('Curva Juros'!$A$7:$A$73,MATCH(C18755,'Curva Juros'!$A$7:$A$73,1)+1) -
INDEX('Curva Juros'!$A$7:$A$73,MATCH(C18755,'Curva Juros'!$A$7:$A$73,1)))</f>
        <v>7.6694713253968247</v>
      </c>
      <c r="F18755" s="24">
        <f t="shared" ref="F18755:F18818" si="293">D18755-E18755/100</f>
        <v>-1.2271325396824573E-4</v>
      </c>
      <c r="G18755" s="24"/>
    </row>
    <row r="18756" spans="1:7" x14ac:dyDescent="0.25">
      <c r="A18756" s="3" t="s">
        <v>394</v>
      </c>
      <c r="B18756" s="4">
        <v>45758</v>
      </c>
      <c r="C18756" s="5">
        <v>883.82</v>
      </c>
      <c r="D18756" s="19">
        <v>7.7313000000000007E-2</v>
      </c>
      <c r="E18756" s="35" cm="1">
        <f t="array" ref="E18756">INDEX('Curva Juros'!$B$7:$B$73,MATCH(C18756,'Curva Juros'!$A$7:$A$73,1)) +
(C18756-INDEX('Curva Juros'!$A$7:$A$73,MATCH(C18756,'Curva Juros'!$A$7:$A$73,1))) *
(INDEX('Curva Juros'!$B$7:$B$73,MATCH(C18756,'Curva Juros'!$A$7:$A$73,1)+1) -
INDEX('Curva Juros'!$B$7:$B$73,MATCH(C18756,'Curva Juros'!$A$7:$A$73,1))) /
(INDEX('Curva Juros'!$A$7:$A$73,MATCH(C18756,'Curva Juros'!$A$7:$A$73,1)+1) -
INDEX('Curva Juros'!$A$7:$A$73,MATCH(C18756,'Curva Juros'!$A$7:$A$73,1)))</f>
        <v>7.6699367777777772</v>
      </c>
      <c r="F18756" s="24">
        <f t="shared" si="293"/>
        <v>6.1363222222222957E-4</v>
      </c>
      <c r="G18756" s="24"/>
    </row>
    <row r="18757" spans="1:7" x14ac:dyDescent="0.25">
      <c r="A18757" s="6" t="s">
        <v>394</v>
      </c>
      <c r="B18757" s="7">
        <v>45764</v>
      </c>
      <c r="C18757" s="8">
        <v>905.77</v>
      </c>
      <c r="D18757" s="20">
        <v>7.6262999999999997E-2</v>
      </c>
      <c r="E18757" s="35" cm="1">
        <f t="array" ref="E18757">INDEX('Curva Juros'!$B$7:$B$73,MATCH(C18757,'Curva Juros'!$A$7:$A$73,1)) +
(C18757-INDEX('Curva Juros'!$A$7:$A$73,MATCH(C18757,'Curva Juros'!$A$7:$A$73,1))) *
(INDEX('Curva Juros'!$B$7:$B$73,MATCH(C18757,'Curva Juros'!$A$7:$A$73,1)+1) -
INDEX('Curva Juros'!$B$7:$B$73,MATCH(C18757,'Curva Juros'!$A$7:$A$73,1))) /
(INDEX('Curva Juros'!$A$7:$A$73,MATCH(C18757,'Curva Juros'!$A$7:$A$73,1)+1) -
INDEX('Curva Juros'!$A$7:$A$73,MATCH(C18757,'Curva Juros'!$A$7:$A$73,1)))</f>
        <v>7.6679682460317462</v>
      </c>
      <c r="F18757" s="24">
        <f t="shared" si="293"/>
        <v>-4.1668246031746625E-4</v>
      </c>
      <c r="G18757" s="24"/>
    </row>
    <row r="18758" spans="1:7" x14ac:dyDescent="0.25">
      <c r="A18758" s="3" t="s">
        <v>394</v>
      </c>
      <c r="B18758" s="4">
        <v>45772</v>
      </c>
      <c r="C18758" s="5">
        <v>902.18</v>
      </c>
      <c r="D18758" s="19">
        <v>7.4005000000000001E-2</v>
      </c>
      <c r="E18758" s="35" cm="1">
        <f t="array" ref="E18758">INDEX('Curva Juros'!$B$7:$B$73,MATCH(C18758,'Curva Juros'!$A$7:$A$73,1)) +
(C18758-INDEX('Curva Juros'!$A$7:$A$73,MATCH(C18758,'Curva Juros'!$A$7:$A$73,1))) *
(INDEX('Curva Juros'!$B$7:$B$73,MATCH(C18758,'Curva Juros'!$A$7:$A$73,1)+1) -
INDEX('Curva Juros'!$B$7:$B$73,MATCH(C18758,'Curva Juros'!$A$7:$A$73,1))) /
(INDEX('Curva Juros'!$A$7:$A$73,MATCH(C18758,'Curva Juros'!$A$7:$A$73,1)+1) -
INDEX('Curva Juros'!$A$7:$A$73,MATCH(C18758,'Curva Juros'!$A$7:$A$73,1)))</f>
        <v>7.668290206349206</v>
      </c>
      <c r="F18758" s="24">
        <f t="shared" si="293"/>
        <v>-2.6779020634920547E-3</v>
      </c>
      <c r="G18758" s="24"/>
    </row>
    <row r="18759" spans="1:7" x14ac:dyDescent="0.25">
      <c r="A18759" s="6" t="s">
        <v>394</v>
      </c>
      <c r="B18759" s="7">
        <v>45779</v>
      </c>
      <c r="C18759" s="8">
        <v>898.34</v>
      </c>
      <c r="D18759" s="20">
        <v>7.3178000000000007E-2</v>
      </c>
      <c r="E18759" s="35" cm="1">
        <f t="array" ref="E18759">INDEX('Curva Juros'!$B$7:$B$73,MATCH(C18759,'Curva Juros'!$A$7:$A$73,1)) +
(C18759-INDEX('Curva Juros'!$A$7:$A$73,MATCH(C18759,'Curva Juros'!$A$7:$A$73,1))) *
(INDEX('Curva Juros'!$B$7:$B$73,MATCH(C18759,'Curva Juros'!$A$7:$A$73,1)+1) -
INDEX('Curva Juros'!$B$7:$B$73,MATCH(C18759,'Curva Juros'!$A$7:$A$73,1))) /
(INDEX('Curva Juros'!$A$7:$A$73,MATCH(C18759,'Curva Juros'!$A$7:$A$73,1)+1) -
INDEX('Curva Juros'!$A$7:$A$73,MATCH(C18759,'Curva Juros'!$A$7:$A$73,1)))</f>
        <v>7.6686345873015869</v>
      </c>
      <c r="F18759" s="24">
        <f t="shared" si="293"/>
        <v>-3.508345873015864E-3</v>
      </c>
      <c r="G18759" s="24"/>
    </row>
    <row r="18760" spans="1:7" x14ac:dyDescent="0.25">
      <c r="A18760" s="3" t="s">
        <v>394</v>
      </c>
      <c r="B18760" s="4">
        <v>45786</v>
      </c>
      <c r="C18760" s="5">
        <v>893.07</v>
      </c>
      <c r="D18760" s="19">
        <v>7.4601000000000001E-2</v>
      </c>
      <c r="E18760" s="35" cm="1">
        <f t="array" ref="E18760">INDEX('Curva Juros'!$B$7:$B$73,MATCH(C18760,'Curva Juros'!$A$7:$A$73,1)) +
(C18760-INDEX('Curva Juros'!$A$7:$A$73,MATCH(C18760,'Curva Juros'!$A$7:$A$73,1))) *
(INDEX('Curva Juros'!$B$7:$B$73,MATCH(C18760,'Curva Juros'!$A$7:$A$73,1)+1) -
INDEX('Curva Juros'!$B$7:$B$73,MATCH(C18760,'Curva Juros'!$A$7:$A$73,1))) /
(INDEX('Curva Juros'!$A$7:$A$73,MATCH(C18760,'Curva Juros'!$A$7:$A$73,1)+1) -
INDEX('Curva Juros'!$A$7:$A$73,MATCH(C18760,'Curva Juros'!$A$7:$A$73,1)))</f>
        <v>7.669107214285714</v>
      </c>
      <c r="F18760" s="24">
        <f t="shared" si="293"/>
        <v>-2.0900721428571412E-3</v>
      </c>
      <c r="G18760" s="24"/>
    </row>
    <row r="18761" spans="1:7" x14ac:dyDescent="0.25">
      <c r="A18761" s="6" t="s">
        <v>394</v>
      </c>
      <c r="B18761" s="7">
        <v>45793</v>
      </c>
      <c r="C18761" s="8">
        <v>888.26</v>
      </c>
      <c r="D18761" s="20">
        <v>7.3569999999999997E-2</v>
      </c>
      <c r="E18761" s="35" cm="1">
        <f t="array" ref="E18761">INDEX('Curva Juros'!$B$7:$B$73,MATCH(C18761,'Curva Juros'!$A$7:$A$73,1)) +
(C18761-INDEX('Curva Juros'!$A$7:$A$73,MATCH(C18761,'Curva Juros'!$A$7:$A$73,1))) *
(INDEX('Curva Juros'!$B$7:$B$73,MATCH(C18761,'Curva Juros'!$A$7:$A$73,1)+1) -
INDEX('Curva Juros'!$B$7:$B$73,MATCH(C18761,'Curva Juros'!$A$7:$A$73,1))) /
(INDEX('Curva Juros'!$A$7:$A$73,MATCH(C18761,'Curva Juros'!$A$7:$A$73,1)+1) -
INDEX('Curva Juros'!$A$7:$A$73,MATCH(C18761,'Curva Juros'!$A$7:$A$73,1)))</f>
        <v>7.6695385873015871</v>
      </c>
      <c r="F18761" s="24">
        <f t="shared" si="293"/>
        <v>-3.1253858730158762E-3</v>
      </c>
      <c r="G18761" s="24"/>
    </row>
    <row r="18762" spans="1:7" x14ac:dyDescent="0.25">
      <c r="A18762" s="3" t="s">
        <v>394</v>
      </c>
      <c r="B18762" s="4">
        <v>45800</v>
      </c>
      <c r="C18762" s="5">
        <v>883.18</v>
      </c>
      <c r="D18762" s="19">
        <v>7.4004E-2</v>
      </c>
      <c r="E18762" s="35" cm="1">
        <f t="array" ref="E18762">INDEX('Curva Juros'!$B$7:$B$73,MATCH(C18762,'Curva Juros'!$A$7:$A$73,1)) +
(C18762-INDEX('Curva Juros'!$A$7:$A$73,MATCH(C18762,'Curva Juros'!$A$7:$A$73,1))) *
(INDEX('Curva Juros'!$B$7:$B$73,MATCH(C18762,'Curva Juros'!$A$7:$A$73,1)+1) -
INDEX('Curva Juros'!$B$7:$B$73,MATCH(C18762,'Curva Juros'!$A$7:$A$73,1))) /
(INDEX('Curva Juros'!$A$7:$A$73,MATCH(C18762,'Curva Juros'!$A$7:$A$73,1)+1) -
INDEX('Curva Juros'!$A$7:$A$73,MATCH(C18762,'Curva Juros'!$A$7:$A$73,1)))</f>
        <v>7.6699941746031746</v>
      </c>
      <c r="F18762" s="24">
        <f t="shared" si="293"/>
        <v>-2.6959417460317436E-3</v>
      </c>
      <c r="G18762" s="24"/>
    </row>
    <row r="18763" spans="1:7" x14ac:dyDescent="0.25">
      <c r="A18763" s="6" t="s">
        <v>394</v>
      </c>
      <c r="B18763" s="7">
        <v>45807</v>
      </c>
      <c r="C18763" s="8">
        <v>878.04</v>
      </c>
      <c r="D18763" s="20">
        <v>7.4770000000000003E-2</v>
      </c>
      <c r="E18763" s="35" cm="1">
        <f t="array" ref="E18763">INDEX('Curva Juros'!$B$7:$B$73,MATCH(C18763,'Curva Juros'!$A$7:$A$73,1)) +
(C18763-INDEX('Curva Juros'!$A$7:$A$73,MATCH(C18763,'Curva Juros'!$A$7:$A$73,1))) *
(INDEX('Curva Juros'!$B$7:$B$73,MATCH(C18763,'Curva Juros'!$A$7:$A$73,1)+1) -
INDEX('Curva Juros'!$B$7:$B$73,MATCH(C18763,'Curva Juros'!$A$7:$A$73,1))) /
(INDEX('Curva Juros'!$A$7:$A$73,MATCH(C18763,'Curva Juros'!$A$7:$A$73,1)+1) -
INDEX('Curva Juros'!$A$7:$A$73,MATCH(C18763,'Curva Juros'!$A$7:$A$73,1)))</f>
        <v>7.6705619999999994</v>
      </c>
      <c r="F18763" s="24">
        <f t="shared" si="293"/>
        <v>-1.9356199999999851E-3</v>
      </c>
      <c r="G18763" s="24"/>
    </row>
    <row r="18764" spans="1:7" x14ac:dyDescent="0.25">
      <c r="A18764" s="3" t="s">
        <v>394</v>
      </c>
      <c r="B18764" s="4">
        <v>45814</v>
      </c>
      <c r="C18764" s="5">
        <v>872.98</v>
      </c>
      <c r="D18764" s="19">
        <v>7.5129000000000001E-2</v>
      </c>
      <c r="E18764" s="35" cm="1">
        <f t="array" ref="E18764">INDEX('Curva Juros'!$B$7:$B$73,MATCH(C18764,'Curva Juros'!$A$7:$A$73,1)) +
(C18764-INDEX('Curva Juros'!$A$7:$A$73,MATCH(C18764,'Curva Juros'!$A$7:$A$73,1))) *
(INDEX('Curva Juros'!$B$7:$B$73,MATCH(C18764,'Curva Juros'!$A$7:$A$73,1)+1) -
INDEX('Curva Juros'!$B$7:$B$73,MATCH(C18764,'Curva Juros'!$A$7:$A$73,1))) /
(INDEX('Curva Juros'!$A$7:$A$73,MATCH(C18764,'Curva Juros'!$A$7:$A$73,1)+1) -
INDEX('Curva Juros'!$A$7:$A$73,MATCH(C18764,'Curva Juros'!$A$7:$A$73,1)))</f>
        <v>7.6711523333333327</v>
      </c>
      <c r="F18764" s="24">
        <f t="shared" si="293"/>
        <v>-1.5825233333333216E-3</v>
      </c>
      <c r="G18764" s="24"/>
    </row>
    <row r="18765" spans="1:7" x14ac:dyDescent="0.25">
      <c r="A18765" s="6" t="s">
        <v>394</v>
      </c>
      <c r="B18765" s="7">
        <v>45821</v>
      </c>
      <c r="C18765" s="8">
        <v>868.18</v>
      </c>
      <c r="D18765" s="20">
        <v>7.4014999999999997E-2</v>
      </c>
      <c r="E18765" s="35" cm="1">
        <f t="array" ref="E18765">INDEX('Curva Juros'!$B$7:$B$73,MATCH(C18765,'Curva Juros'!$A$7:$A$73,1)) +
(C18765-INDEX('Curva Juros'!$A$7:$A$73,MATCH(C18765,'Curva Juros'!$A$7:$A$73,1))) *
(INDEX('Curva Juros'!$B$7:$B$73,MATCH(C18765,'Curva Juros'!$A$7:$A$73,1)+1) -
INDEX('Curva Juros'!$B$7:$B$73,MATCH(C18765,'Curva Juros'!$A$7:$A$73,1))) /
(INDEX('Curva Juros'!$A$7:$A$73,MATCH(C18765,'Curva Juros'!$A$7:$A$73,1)+1) -
INDEX('Curva Juros'!$A$7:$A$73,MATCH(C18765,'Curva Juros'!$A$7:$A$73,1)))</f>
        <v>7.6717123333333328</v>
      </c>
      <c r="F18765" s="24">
        <f t="shared" si="293"/>
        <v>-2.7021233333333339E-3</v>
      </c>
      <c r="G18765" s="24"/>
    </row>
    <row r="18766" spans="1:7" x14ac:dyDescent="0.25">
      <c r="A18766" s="3" t="s">
        <v>394</v>
      </c>
      <c r="B18766" s="4">
        <v>45828</v>
      </c>
      <c r="C18766" s="5">
        <v>864.13</v>
      </c>
      <c r="D18766" s="19">
        <v>7.4273000000000006E-2</v>
      </c>
      <c r="E18766" s="35" cm="1">
        <f t="array" ref="E18766">INDEX('Curva Juros'!$B$7:$B$73,MATCH(C18766,'Curva Juros'!$A$7:$A$73,1)) +
(C18766-INDEX('Curva Juros'!$A$7:$A$73,MATCH(C18766,'Curva Juros'!$A$7:$A$73,1))) *
(INDEX('Curva Juros'!$B$7:$B$73,MATCH(C18766,'Curva Juros'!$A$7:$A$73,1)+1) -
INDEX('Curva Juros'!$B$7:$B$73,MATCH(C18766,'Curva Juros'!$A$7:$A$73,1))) /
(INDEX('Curva Juros'!$A$7:$A$73,MATCH(C18766,'Curva Juros'!$A$7:$A$73,1)+1) -
INDEX('Curva Juros'!$A$7:$A$73,MATCH(C18766,'Curva Juros'!$A$7:$A$73,1)))</f>
        <v>7.6721848333333327</v>
      </c>
      <c r="F18766" s="24">
        <f t="shared" si="293"/>
        <v>-2.4488483333333227E-3</v>
      </c>
      <c r="G18766" s="24"/>
    </row>
    <row r="18767" spans="1:7" x14ac:dyDescent="0.25">
      <c r="A18767" s="6" t="s">
        <v>394</v>
      </c>
      <c r="B18767" s="7">
        <v>45835</v>
      </c>
      <c r="C18767" s="8">
        <v>859.04</v>
      </c>
      <c r="D18767" s="20">
        <v>7.4758000000000005E-2</v>
      </c>
      <c r="E18767" s="35" cm="1">
        <f t="array" ref="E18767">INDEX('Curva Juros'!$B$7:$B$73,MATCH(C18767,'Curva Juros'!$A$7:$A$73,1)) +
(C18767-INDEX('Curva Juros'!$A$7:$A$73,MATCH(C18767,'Curva Juros'!$A$7:$A$73,1))) *
(INDEX('Curva Juros'!$B$7:$B$73,MATCH(C18767,'Curva Juros'!$A$7:$A$73,1)+1) -
INDEX('Curva Juros'!$B$7:$B$73,MATCH(C18767,'Curva Juros'!$A$7:$A$73,1))) /
(INDEX('Curva Juros'!$A$7:$A$73,MATCH(C18767,'Curva Juros'!$A$7:$A$73,1)+1) -
INDEX('Curva Juros'!$A$7:$A$73,MATCH(C18767,'Curva Juros'!$A$7:$A$73,1)))</f>
        <v>7.6727786666666669</v>
      </c>
      <c r="F18767" s="24">
        <f t="shared" si="293"/>
        <v>-1.9697866666666675E-3</v>
      </c>
      <c r="G18767" s="24"/>
    </row>
    <row r="18768" spans="1:7" x14ac:dyDescent="0.25">
      <c r="A18768" s="3" t="s">
        <v>394</v>
      </c>
      <c r="B18768" s="4">
        <v>45842</v>
      </c>
      <c r="C18768" s="5">
        <v>854.26</v>
      </c>
      <c r="D18768" s="19">
        <v>7.3597999999999997E-2</v>
      </c>
      <c r="E18768" s="35" cm="1">
        <f t="array" ref="E18768">INDEX('Curva Juros'!$B$7:$B$73,MATCH(C18768,'Curva Juros'!$A$7:$A$73,1)) +
(C18768-INDEX('Curva Juros'!$A$7:$A$73,MATCH(C18768,'Curva Juros'!$A$7:$A$73,1))) *
(INDEX('Curva Juros'!$B$7:$B$73,MATCH(C18768,'Curva Juros'!$A$7:$A$73,1)+1) -
INDEX('Curva Juros'!$B$7:$B$73,MATCH(C18768,'Curva Juros'!$A$7:$A$73,1))) /
(INDEX('Curva Juros'!$A$7:$A$73,MATCH(C18768,'Curva Juros'!$A$7:$A$73,1)+1) -
INDEX('Curva Juros'!$A$7:$A$73,MATCH(C18768,'Curva Juros'!$A$7:$A$73,1)))</f>
        <v>7.6733363333333333</v>
      </c>
      <c r="F18768" s="24">
        <f t="shared" si="293"/>
        <v>-3.1353633333333353E-3</v>
      </c>
      <c r="G18768" s="24"/>
    </row>
    <row r="18769" spans="1:7" x14ac:dyDescent="0.25">
      <c r="A18769" s="6" t="s">
        <v>394</v>
      </c>
      <c r="B18769" s="7">
        <v>45849</v>
      </c>
      <c r="C18769" s="8">
        <v>848.76</v>
      </c>
      <c r="D18769" s="20">
        <v>7.6282000000000003E-2</v>
      </c>
      <c r="E18769" s="35" cm="1">
        <f t="array" ref="E18769">INDEX('Curva Juros'!$B$7:$B$73,MATCH(C18769,'Curva Juros'!$A$7:$A$73,1)) +
(C18769-INDEX('Curva Juros'!$A$7:$A$73,MATCH(C18769,'Curva Juros'!$A$7:$A$73,1))) *
(INDEX('Curva Juros'!$B$7:$B$73,MATCH(C18769,'Curva Juros'!$A$7:$A$73,1)+1) -
INDEX('Curva Juros'!$B$7:$B$73,MATCH(C18769,'Curva Juros'!$A$7:$A$73,1))) /
(INDEX('Curva Juros'!$A$7:$A$73,MATCH(C18769,'Curva Juros'!$A$7:$A$73,1)+1) -
INDEX('Curva Juros'!$A$7:$A$73,MATCH(C18769,'Curva Juros'!$A$7:$A$73,1)))</f>
        <v>7.673978</v>
      </c>
      <c r="F18769" s="24">
        <f t="shared" si="293"/>
        <v>-4.5777999999999097E-4</v>
      </c>
      <c r="G18769" s="24"/>
    </row>
    <row r="18770" spans="1:7" x14ac:dyDescent="0.25">
      <c r="A18770" s="3" t="s">
        <v>394</v>
      </c>
      <c r="B18770" s="4">
        <v>45856</v>
      </c>
      <c r="C18770" s="5">
        <v>843.43</v>
      </c>
      <c r="D18770" s="19">
        <v>7.8079999999999997E-2</v>
      </c>
      <c r="E18770" s="35" cm="1">
        <f t="array" ref="E18770">INDEX('Curva Juros'!$B$7:$B$73,MATCH(C18770,'Curva Juros'!$A$7:$A$73,1)) +
(C18770-INDEX('Curva Juros'!$A$7:$A$73,MATCH(C18770,'Curva Juros'!$A$7:$A$73,1))) *
(INDEX('Curva Juros'!$B$7:$B$73,MATCH(C18770,'Curva Juros'!$A$7:$A$73,1)+1) -
INDEX('Curva Juros'!$B$7:$B$73,MATCH(C18770,'Curva Juros'!$A$7:$A$73,1))) /
(INDEX('Curva Juros'!$A$7:$A$73,MATCH(C18770,'Curva Juros'!$A$7:$A$73,1)+1) -
INDEX('Curva Juros'!$A$7:$A$73,MATCH(C18770,'Curva Juros'!$A$7:$A$73,1)))</f>
        <v>7.6745998333333327</v>
      </c>
      <c r="F18770" s="24">
        <f t="shared" si="293"/>
        <v>1.3340016666666676E-3</v>
      </c>
      <c r="G18770" s="24"/>
    </row>
    <row r="18771" spans="1:7" x14ac:dyDescent="0.25">
      <c r="A18771" s="6" t="s">
        <v>394</v>
      </c>
      <c r="B18771" s="7">
        <v>45863</v>
      </c>
      <c r="C18771" s="8">
        <v>838.75</v>
      </c>
      <c r="D18771" s="20">
        <v>7.6374999999999998E-2</v>
      </c>
      <c r="E18771" s="35" cm="1">
        <f t="array" ref="E18771">INDEX('Curva Juros'!$B$7:$B$73,MATCH(C18771,'Curva Juros'!$A$7:$A$73,1)) +
(C18771-INDEX('Curva Juros'!$A$7:$A$73,MATCH(C18771,'Curva Juros'!$A$7:$A$73,1))) *
(INDEX('Curva Juros'!$B$7:$B$73,MATCH(C18771,'Curva Juros'!$A$7:$A$73,1)+1) -
INDEX('Curva Juros'!$B$7:$B$73,MATCH(C18771,'Curva Juros'!$A$7:$A$73,1))) /
(INDEX('Curva Juros'!$A$7:$A$73,MATCH(C18771,'Curva Juros'!$A$7:$A$73,1)+1) -
INDEX('Curva Juros'!$A$7:$A$73,MATCH(C18771,'Curva Juros'!$A$7:$A$73,1)))</f>
        <v>7.6751458333333336</v>
      </c>
      <c r="F18771" s="24">
        <f t="shared" si="293"/>
        <v>-3.7645833333334322E-4</v>
      </c>
      <c r="G18771" s="24"/>
    </row>
    <row r="18772" spans="1:7" x14ac:dyDescent="0.25">
      <c r="A18772" s="3" t="s">
        <v>394</v>
      </c>
      <c r="B18772" s="4">
        <v>45870</v>
      </c>
      <c r="C18772" s="5">
        <v>833.53</v>
      </c>
      <c r="D18772" s="19">
        <v>7.7535000000000007E-2</v>
      </c>
      <c r="E18772" s="35" cm="1">
        <f t="array" ref="E18772">INDEX('Curva Juros'!$B$7:$B$73,MATCH(C18772,'Curva Juros'!$A$7:$A$73,1)) +
(C18772-INDEX('Curva Juros'!$A$7:$A$73,MATCH(C18772,'Curva Juros'!$A$7:$A$73,1))) *
(INDEX('Curva Juros'!$B$7:$B$73,MATCH(C18772,'Curva Juros'!$A$7:$A$73,1)+1) -
INDEX('Curva Juros'!$B$7:$B$73,MATCH(C18772,'Curva Juros'!$A$7:$A$73,1))) /
(INDEX('Curva Juros'!$A$7:$A$73,MATCH(C18772,'Curva Juros'!$A$7:$A$73,1)+1) -
INDEX('Curva Juros'!$A$7:$A$73,MATCH(C18772,'Curva Juros'!$A$7:$A$73,1)))</f>
        <v>7.6757548333333334</v>
      </c>
      <c r="F18772" s="24">
        <f t="shared" si="293"/>
        <v>7.7745166666667864E-4</v>
      </c>
      <c r="G18772" s="24"/>
    </row>
    <row r="18773" spans="1:7" x14ac:dyDescent="0.25">
      <c r="A18773" s="6" t="s">
        <v>394</v>
      </c>
      <c r="B18773" s="7">
        <v>45877</v>
      </c>
      <c r="C18773" s="8">
        <v>828.93</v>
      </c>
      <c r="D18773" s="20">
        <v>7.5382000000000005E-2</v>
      </c>
      <c r="E18773" s="35" cm="1">
        <f t="array" ref="E18773">INDEX('Curva Juros'!$B$7:$B$73,MATCH(C18773,'Curva Juros'!$A$7:$A$73,1)) +
(C18773-INDEX('Curva Juros'!$A$7:$A$73,MATCH(C18773,'Curva Juros'!$A$7:$A$73,1))) *
(INDEX('Curva Juros'!$B$7:$B$73,MATCH(C18773,'Curva Juros'!$A$7:$A$73,1)+1) -
INDEX('Curva Juros'!$B$7:$B$73,MATCH(C18773,'Curva Juros'!$A$7:$A$73,1))) /
(INDEX('Curva Juros'!$A$7:$A$73,MATCH(C18773,'Curva Juros'!$A$7:$A$73,1)+1) -
INDEX('Curva Juros'!$A$7:$A$73,MATCH(C18773,'Curva Juros'!$A$7:$A$73,1)))</f>
        <v>7.6762914999999996</v>
      </c>
      <c r="F18773" s="24">
        <f t="shared" si="293"/>
        <v>-1.3809149999999965E-3</v>
      </c>
      <c r="G18773" s="24"/>
    </row>
    <row r="18774" spans="1:7" x14ac:dyDescent="0.25">
      <c r="A18774" s="3" t="s">
        <v>394</v>
      </c>
      <c r="B18774" s="4">
        <v>45884</v>
      </c>
      <c r="C18774" s="5">
        <v>824.18</v>
      </c>
      <c r="D18774" s="19">
        <v>7.4014999999999997E-2</v>
      </c>
      <c r="E18774" s="35" cm="1">
        <f t="array" ref="E18774">INDEX('Curva Juros'!$B$7:$B$73,MATCH(C18774,'Curva Juros'!$A$7:$A$73,1)) +
(C18774-INDEX('Curva Juros'!$A$7:$A$73,MATCH(C18774,'Curva Juros'!$A$7:$A$73,1))) *
(INDEX('Curva Juros'!$B$7:$B$73,MATCH(C18774,'Curva Juros'!$A$7:$A$73,1)+1) -
INDEX('Curva Juros'!$B$7:$B$73,MATCH(C18774,'Curva Juros'!$A$7:$A$73,1))) /
(INDEX('Curva Juros'!$A$7:$A$73,MATCH(C18774,'Curva Juros'!$A$7:$A$73,1)+1) -
INDEX('Curva Juros'!$A$7:$A$73,MATCH(C18774,'Curva Juros'!$A$7:$A$73,1)))</f>
        <v>7.6768456666666669</v>
      </c>
      <c r="F18774" s="24">
        <f t="shared" si="293"/>
        <v>-2.7534566666666677E-3</v>
      </c>
      <c r="G18774" s="24"/>
    </row>
    <row r="18775" spans="1:7" x14ac:dyDescent="0.25">
      <c r="A18775" s="6" t="s">
        <v>394</v>
      </c>
      <c r="B18775" s="7">
        <v>45891</v>
      </c>
      <c r="C18775" s="8">
        <v>819.05</v>
      </c>
      <c r="D18775" s="20">
        <v>7.4718999999999994E-2</v>
      </c>
      <c r="E18775" s="35" cm="1">
        <f t="array" ref="E18775">INDEX('Curva Juros'!$B$7:$B$73,MATCH(C18775,'Curva Juros'!$A$7:$A$73,1)) +
(C18775-INDEX('Curva Juros'!$A$7:$A$73,MATCH(C18775,'Curva Juros'!$A$7:$A$73,1))) *
(INDEX('Curva Juros'!$B$7:$B$73,MATCH(C18775,'Curva Juros'!$A$7:$A$73,1)+1) -
INDEX('Curva Juros'!$B$7:$B$73,MATCH(C18775,'Curva Juros'!$A$7:$A$73,1))) /
(INDEX('Curva Juros'!$A$7:$A$73,MATCH(C18775,'Curva Juros'!$A$7:$A$73,1)+1) -
INDEX('Curva Juros'!$A$7:$A$73,MATCH(C18775,'Curva Juros'!$A$7:$A$73,1)))</f>
        <v>7.6774441666666666</v>
      </c>
      <c r="F18775" s="24">
        <f t="shared" si="293"/>
        <v>-2.0554416666666714E-3</v>
      </c>
      <c r="G18775" s="24"/>
    </row>
    <row r="18776" spans="1:7" x14ac:dyDescent="0.25">
      <c r="A18776" s="3" t="s">
        <v>394</v>
      </c>
      <c r="B18776" s="4">
        <v>45898</v>
      </c>
      <c r="C18776" s="5">
        <v>814.51</v>
      </c>
      <c r="D18776" s="19">
        <v>7.2266999999999998E-2</v>
      </c>
      <c r="E18776" s="35" cm="1">
        <f t="array" ref="E18776">INDEX('Curva Juros'!$B$7:$B$73,MATCH(C18776,'Curva Juros'!$A$7:$A$73,1)) +
(C18776-INDEX('Curva Juros'!$A$7:$A$73,MATCH(C18776,'Curva Juros'!$A$7:$A$73,1))) *
(INDEX('Curva Juros'!$B$7:$B$73,MATCH(C18776,'Curva Juros'!$A$7:$A$73,1)+1) -
INDEX('Curva Juros'!$B$7:$B$73,MATCH(C18776,'Curva Juros'!$A$7:$A$73,1))) /
(INDEX('Curva Juros'!$A$7:$A$73,MATCH(C18776,'Curva Juros'!$A$7:$A$73,1)+1) -
INDEX('Curva Juros'!$A$7:$A$73,MATCH(C18776,'Curva Juros'!$A$7:$A$73,1)))</f>
        <v>7.6779738333333336</v>
      </c>
      <c r="F18776" s="24">
        <f t="shared" si="293"/>
        <v>-4.5127383333333354E-3</v>
      </c>
      <c r="G18776" s="24"/>
    </row>
    <row r="18777" spans="1:7" x14ac:dyDescent="0.25">
      <c r="A18777" s="6" t="s">
        <v>394</v>
      </c>
      <c r="B18777" s="7">
        <v>45905</v>
      </c>
      <c r="C18777" s="8">
        <v>809.49</v>
      </c>
      <c r="D18777" s="20">
        <v>7.2372000000000006E-2</v>
      </c>
      <c r="E18777" s="35" cm="1">
        <f t="array" ref="E18777">INDEX('Curva Juros'!$B$7:$B$73,MATCH(C18777,'Curva Juros'!$A$7:$A$73,1)) +
(C18777-INDEX('Curva Juros'!$A$7:$A$73,MATCH(C18777,'Curva Juros'!$A$7:$A$73,1))) *
(INDEX('Curva Juros'!$B$7:$B$73,MATCH(C18777,'Curva Juros'!$A$7:$A$73,1)+1) -
INDEX('Curva Juros'!$B$7:$B$73,MATCH(C18777,'Curva Juros'!$A$7:$A$73,1))) /
(INDEX('Curva Juros'!$A$7:$A$73,MATCH(C18777,'Curva Juros'!$A$7:$A$73,1)+1) -
INDEX('Curva Juros'!$A$7:$A$73,MATCH(C18777,'Curva Juros'!$A$7:$A$73,1)))</f>
        <v>7.6785594999999995</v>
      </c>
      <c r="F18777" s="24">
        <f t="shared" si="293"/>
        <v>-4.4135949999999924E-3</v>
      </c>
      <c r="G18777" s="24"/>
    </row>
    <row r="18778" spans="1:7" x14ac:dyDescent="0.25">
      <c r="A18778" s="3" t="s">
        <v>394</v>
      </c>
      <c r="B18778" s="4">
        <v>45912</v>
      </c>
      <c r="C18778" s="5">
        <v>804.86</v>
      </c>
      <c r="D18778" s="19">
        <v>7.0328000000000002E-2</v>
      </c>
      <c r="E18778" s="35" cm="1">
        <f t="array" ref="E18778">INDEX('Curva Juros'!$B$7:$B$73,MATCH(C18778,'Curva Juros'!$A$7:$A$73,1)) +
(C18778-INDEX('Curva Juros'!$A$7:$A$73,MATCH(C18778,'Curva Juros'!$A$7:$A$73,1))) *
(INDEX('Curva Juros'!$B$7:$B$73,MATCH(C18778,'Curva Juros'!$A$7:$A$73,1)+1) -
INDEX('Curva Juros'!$B$7:$B$73,MATCH(C18778,'Curva Juros'!$A$7:$A$73,1))) /
(INDEX('Curva Juros'!$A$7:$A$73,MATCH(C18778,'Curva Juros'!$A$7:$A$73,1)+1) -
INDEX('Curva Juros'!$A$7:$A$73,MATCH(C18778,'Curva Juros'!$A$7:$A$73,1)))</f>
        <v>7.6790996666666667</v>
      </c>
      <c r="F18778" s="24">
        <f t="shared" si="293"/>
        <v>-6.4629966666666649E-3</v>
      </c>
      <c r="G18778" s="24"/>
    </row>
    <row r="18779" spans="1:7" x14ac:dyDescent="0.25">
      <c r="A18779" s="6" t="s">
        <v>394</v>
      </c>
      <c r="B18779" s="7">
        <v>45919</v>
      </c>
      <c r="C18779" s="8">
        <v>799.94</v>
      </c>
      <c r="D18779" s="20">
        <v>6.9908999999999999E-2</v>
      </c>
      <c r="E18779" s="35" cm="1">
        <f t="array" ref="E18779">INDEX('Curva Juros'!$B$7:$B$73,MATCH(C18779,'Curva Juros'!$A$7:$A$73,1)) +
(C18779-INDEX('Curva Juros'!$A$7:$A$73,MATCH(C18779,'Curva Juros'!$A$7:$A$73,1))) *
(INDEX('Curva Juros'!$B$7:$B$73,MATCH(C18779,'Curva Juros'!$A$7:$A$73,1)+1) -
INDEX('Curva Juros'!$B$7:$B$73,MATCH(C18779,'Curva Juros'!$A$7:$A$73,1))) /
(INDEX('Curva Juros'!$A$7:$A$73,MATCH(C18779,'Curva Juros'!$A$7:$A$73,1)+1) -
INDEX('Curva Juros'!$A$7:$A$73,MATCH(C18779,'Curva Juros'!$A$7:$A$73,1)))</f>
        <v>7.679673666666667</v>
      </c>
      <c r="F18779" s="24">
        <f t="shared" si="293"/>
        <v>-6.8877366666666717E-3</v>
      </c>
      <c r="G18779" s="24"/>
    </row>
    <row r="18780" spans="1:7" x14ac:dyDescent="0.25">
      <c r="A18780" s="3" t="s">
        <v>394</v>
      </c>
      <c r="B18780" s="4">
        <v>45926</v>
      </c>
      <c r="C18780" s="5">
        <v>795.06</v>
      </c>
      <c r="D18780" s="19">
        <v>6.9248000000000004E-2</v>
      </c>
      <c r="E18780" s="35" cm="1">
        <f t="array" ref="E18780">INDEX('Curva Juros'!$B$7:$B$73,MATCH(C18780,'Curva Juros'!$A$7:$A$73,1)) +
(C18780-INDEX('Curva Juros'!$A$7:$A$73,MATCH(C18780,'Curva Juros'!$A$7:$A$73,1))) *
(INDEX('Curva Juros'!$B$7:$B$73,MATCH(C18780,'Curva Juros'!$A$7:$A$73,1)+1) -
INDEX('Curva Juros'!$B$7:$B$73,MATCH(C18780,'Curva Juros'!$A$7:$A$73,1))) /
(INDEX('Curva Juros'!$A$7:$A$73,MATCH(C18780,'Curva Juros'!$A$7:$A$73,1)+1) -
INDEX('Curva Juros'!$A$7:$A$73,MATCH(C18780,'Curva Juros'!$A$7:$A$73,1)))</f>
        <v>7.6802429999999999</v>
      </c>
      <c r="F18780" s="24">
        <f t="shared" si="293"/>
        <v>-7.5544300000000009E-3</v>
      </c>
      <c r="G18780" s="24"/>
    </row>
    <row r="18781" spans="1:7" x14ac:dyDescent="0.25">
      <c r="A18781" s="6" t="s">
        <v>394</v>
      </c>
      <c r="B18781" s="7">
        <v>45933</v>
      </c>
      <c r="C18781" s="8">
        <v>789.69</v>
      </c>
      <c r="D18781" s="20">
        <v>7.1267999999999998E-2</v>
      </c>
      <c r="E18781" s="35" cm="1">
        <f t="array" ref="E18781">INDEX('Curva Juros'!$B$7:$B$73,MATCH(C18781,'Curva Juros'!$A$7:$A$73,1)) +
(C18781-INDEX('Curva Juros'!$A$7:$A$73,MATCH(C18781,'Curva Juros'!$A$7:$A$73,1))) *
(INDEX('Curva Juros'!$B$7:$B$73,MATCH(C18781,'Curva Juros'!$A$7:$A$73,1)+1) -
INDEX('Curva Juros'!$B$7:$B$73,MATCH(C18781,'Curva Juros'!$A$7:$A$73,1))) /
(INDEX('Curva Juros'!$A$7:$A$73,MATCH(C18781,'Curva Juros'!$A$7:$A$73,1)+1) -
INDEX('Curva Juros'!$A$7:$A$73,MATCH(C18781,'Curva Juros'!$A$7:$A$73,1)))</f>
        <v>7.6808695</v>
      </c>
      <c r="F18781" s="24">
        <f t="shared" si="293"/>
        <v>-5.5406949999999983E-3</v>
      </c>
      <c r="G18781" s="24"/>
    </row>
    <row r="18782" spans="1:7" x14ac:dyDescent="0.25">
      <c r="A18782" s="3" t="s">
        <v>394</v>
      </c>
      <c r="B18782" s="4">
        <v>45940</v>
      </c>
      <c r="C18782" s="5">
        <v>785.01</v>
      </c>
      <c r="D18782" s="19">
        <v>6.9514000000000006E-2</v>
      </c>
      <c r="E18782" s="35" cm="1">
        <f t="array" ref="E18782">INDEX('Curva Juros'!$B$7:$B$73,MATCH(C18782,'Curva Juros'!$A$7:$A$73,1)) +
(C18782-INDEX('Curva Juros'!$A$7:$A$73,MATCH(C18782,'Curva Juros'!$A$7:$A$73,1))) *
(INDEX('Curva Juros'!$B$7:$B$73,MATCH(C18782,'Curva Juros'!$A$7:$A$73,1)+1) -
INDEX('Curva Juros'!$B$7:$B$73,MATCH(C18782,'Curva Juros'!$A$7:$A$73,1))) /
(INDEX('Curva Juros'!$A$7:$A$73,MATCH(C18782,'Curva Juros'!$A$7:$A$73,1)+1) -
INDEX('Curva Juros'!$A$7:$A$73,MATCH(C18782,'Curva Juros'!$A$7:$A$73,1)))</f>
        <v>7.6814155</v>
      </c>
      <c r="F18782" s="24">
        <f t="shared" si="293"/>
        <v>-7.3001549999999887E-3</v>
      </c>
      <c r="G18782" s="24"/>
    </row>
    <row r="18783" spans="1:7" x14ac:dyDescent="0.25">
      <c r="A18783" s="6" t="s">
        <v>394</v>
      </c>
      <c r="B18783" s="7">
        <v>45947</v>
      </c>
      <c r="C18783" s="8">
        <v>802.5</v>
      </c>
      <c r="D18783" s="20">
        <v>7.1042999999999995E-2</v>
      </c>
      <c r="E18783" s="35" cm="1">
        <f t="array" ref="E18783">INDEX('Curva Juros'!$B$7:$B$73,MATCH(C18783,'Curva Juros'!$A$7:$A$73,1)) +
(C18783-INDEX('Curva Juros'!$A$7:$A$73,MATCH(C18783,'Curva Juros'!$A$7:$A$73,1))) *
(INDEX('Curva Juros'!$B$7:$B$73,MATCH(C18783,'Curva Juros'!$A$7:$A$73,1)+1) -
INDEX('Curva Juros'!$B$7:$B$73,MATCH(C18783,'Curva Juros'!$A$7:$A$73,1))) /
(INDEX('Curva Juros'!$A$7:$A$73,MATCH(C18783,'Curva Juros'!$A$7:$A$73,1)+1) -
INDEX('Curva Juros'!$A$7:$A$73,MATCH(C18783,'Curva Juros'!$A$7:$A$73,1)))</f>
        <v>7.6793750000000003</v>
      </c>
      <c r="F18783" s="24">
        <f t="shared" si="293"/>
        <v>-5.7507500000000128E-3</v>
      </c>
      <c r="G18783" s="24"/>
    </row>
    <row r="18784" spans="1:7" x14ac:dyDescent="0.25">
      <c r="A18784" s="3" t="s">
        <v>394</v>
      </c>
      <c r="B18784" s="4">
        <v>45954</v>
      </c>
      <c r="C18784" s="5">
        <v>797.54</v>
      </c>
      <c r="D18784" s="19">
        <v>7.0753999999999997E-2</v>
      </c>
      <c r="E18784" s="35" cm="1">
        <f t="array" ref="E18784">INDEX('Curva Juros'!$B$7:$B$73,MATCH(C18784,'Curva Juros'!$A$7:$A$73,1)) +
(C18784-INDEX('Curva Juros'!$A$7:$A$73,MATCH(C18784,'Curva Juros'!$A$7:$A$73,1))) *
(INDEX('Curva Juros'!$B$7:$B$73,MATCH(C18784,'Curva Juros'!$A$7:$A$73,1)+1) -
INDEX('Curva Juros'!$B$7:$B$73,MATCH(C18784,'Curva Juros'!$A$7:$A$73,1))) /
(INDEX('Curva Juros'!$A$7:$A$73,MATCH(C18784,'Curva Juros'!$A$7:$A$73,1)+1) -
INDEX('Curva Juros'!$A$7:$A$73,MATCH(C18784,'Curva Juros'!$A$7:$A$73,1)))</f>
        <v>7.679953666666667</v>
      </c>
      <c r="F18784" s="24">
        <f t="shared" si="293"/>
        <v>-6.0455366666666704E-3</v>
      </c>
      <c r="G18784" s="24"/>
    </row>
    <row r="18785" spans="1:7" x14ac:dyDescent="0.25">
      <c r="A18785" s="6" t="s">
        <v>394</v>
      </c>
      <c r="B18785" s="7">
        <v>45961</v>
      </c>
      <c r="C18785" s="8">
        <v>792.43</v>
      </c>
      <c r="D18785" s="20">
        <v>7.1610999999999994E-2</v>
      </c>
      <c r="E18785" s="35" cm="1">
        <f t="array" ref="E18785">INDEX('Curva Juros'!$B$7:$B$73,MATCH(C18785,'Curva Juros'!$A$7:$A$73,1)) +
(C18785-INDEX('Curva Juros'!$A$7:$A$73,MATCH(C18785,'Curva Juros'!$A$7:$A$73,1))) *
(INDEX('Curva Juros'!$B$7:$B$73,MATCH(C18785,'Curva Juros'!$A$7:$A$73,1)+1) -
INDEX('Curva Juros'!$B$7:$B$73,MATCH(C18785,'Curva Juros'!$A$7:$A$73,1))) /
(INDEX('Curva Juros'!$A$7:$A$73,MATCH(C18785,'Curva Juros'!$A$7:$A$73,1)+1) -
INDEX('Curva Juros'!$A$7:$A$73,MATCH(C18785,'Curva Juros'!$A$7:$A$73,1)))</f>
        <v>7.6805498333333331</v>
      </c>
      <c r="F18785" s="24">
        <f t="shared" si="293"/>
        <v>-5.1944983333333389E-3</v>
      </c>
      <c r="G18785" s="24"/>
    </row>
    <row r="18786" spans="1:7" x14ac:dyDescent="0.25">
      <c r="A18786" s="3" t="s">
        <v>394</v>
      </c>
      <c r="B18786" s="4">
        <v>45968</v>
      </c>
      <c r="C18786" s="5">
        <v>787.4</v>
      </c>
      <c r="D18786" s="19">
        <v>7.1857000000000004E-2</v>
      </c>
      <c r="E18786" s="35" cm="1">
        <f t="array" ref="E18786">INDEX('Curva Juros'!$B$7:$B$73,MATCH(C18786,'Curva Juros'!$A$7:$A$73,1)) +
(C18786-INDEX('Curva Juros'!$A$7:$A$73,MATCH(C18786,'Curva Juros'!$A$7:$A$73,1))) *
(INDEX('Curva Juros'!$B$7:$B$73,MATCH(C18786,'Curva Juros'!$A$7:$A$73,1)+1) -
INDEX('Curva Juros'!$B$7:$B$73,MATCH(C18786,'Curva Juros'!$A$7:$A$73,1))) /
(INDEX('Curva Juros'!$A$7:$A$73,MATCH(C18786,'Curva Juros'!$A$7:$A$73,1)+1) -
INDEX('Curva Juros'!$A$7:$A$73,MATCH(C18786,'Curva Juros'!$A$7:$A$73,1)))</f>
        <v>7.6811366666666663</v>
      </c>
      <c r="F18786" s="24">
        <f t="shared" si="293"/>
        <v>-4.9543666666666542E-3</v>
      </c>
      <c r="G18786" s="24"/>
    </row>
    <row r="18787" spans="1:7" x14ac:dyDescent="0.25">
      <c r="A18787" s="6" t="s">
        <v>394</v>
      </c>
      <c r="B18787" s="7">
        <v>45975</v>
      </c>
      <c r="C18787" s="8">
        <v>782.71</v>
      </c>
      <c r="D18787" s="20">
        <v>6.9364999999999996E-2</v>
      </c>
      <c r="E18787" s="35" cm="1">
        <f t="array" ref="E18787">INDEX('Curva Juros'!$B$7:$B$73,MATCH(C18787,'Curva Juros'!$A$7:$A$73,1)) +
(C18787-INDEX('Curva Juros'!$A$7:$A$73,MATCH(C18787,'Curva Juros'!$A$7:$A$73,1))) *
(INDEX('Curva Juros'!$B$7:$B$73,MATCH(C18787,'Curva Juros'!$A$7:$A$73,1)+1) -
INDEX('Curva Juros'!$B$7:$B$73,MATCH(C18787,'Curva Juros'!$A$7:$A$73,1))) /
(INDEX('Curva Juros'!$A$7:$A$73,MATCH(C18787,'Curva Juros'!$A$7:$A$73,1)+1) -
INDEX('Curva Juros'!$A$7:$A$73,MATCH(C18787,'Curva Juros'!$A$7:$A$73,1)))</f>
        <v>7.6816838333333335</v>
      </c>
      <c r="F18787" s="24">
        <f t="shared" si="293"/>
        <v>-7.4518383333333355E-3</v>
      </c>
      <c r="G18787" s="24"/>
    </row>
    <row r="18788" spans="1:7" x14ac:dyDescent="0.25">
      <c r="A18788" s="3" t="s">
        <v>394</v>
      </c>
      <c r="B18788" s="4">
        <v>45982</v>
      </c>
      <c r="C18788" s="5">
        <v>778.64</v>
      </c>
      <c r="D18788" s="19">
        <v>6.9954000000000002E-2</v>
      </c>
      <c r="E18788" s="35" cm="1">
        <f t="array" ref="E18788">INDEX('Curva Juros'!$B$7:$B$73,MATCH(C18788,'Curva Juros'!$A$7:$A$73,1)) +
(C18788-INDEX('Curva Juros'!$A$7:$A$73,MATCH(C18788,'Curva Juros'!$A$7:$A$73,1))) *
(INDEX('Curva Juros'!$B$7:$B$73,MATCH(C18788,'Curva Juros'!$A$7:$A$73,1)+1) -
INDEX('Curva Juros'!$B$7:$B$73,MATCH(C18788,'Curva Juros'!$A$7:$A$73,1))) /
(INDEX('Curva Juros'!$A$7:$A$73,MATCH(C18788,'Curva Juros'!$A$7:$A$73,1)+1) -
INDEX('Curva Juros'!$A$7:$A$73,MATCH(C18788,'Curva Juros'!$A$7:$A$73,1)))</f>
        <v>7.682158666666667</v>
      </c>
      <c r="F18788" s="24">
        <f t="shared" si="293"/>
        <v>-6.8675866666666613E-3</v>
      </c>
      <c r="G18788" s="24"/>
    </row>
    <row r="18789" spans="1:7" x14ac:dyDescent="0.25">
      <c r="A18789" s="6" t="s">
        <v>394</v>
      </c>
      <c r="B18789" s="7">
        <v>45989</v>
      </c>
      <c r="C18789" s="8">
        <v>773.66</v>
      </c>
      <c r="D18789" s="20">
        <v>6.9753999999999997E-2</v>
      </c>
      <c r="E18789" s="35" cm="1">
        <f t="array" ref="E18789">INDEX('Curva Juros'!$B$7:$B$73,MATCH(C18789,'Curva Juros'!$A$7:$A$73,1)) +
(C18789-INDEX('Curva Juros'!$A$7:$A$73,MATCH(C18789,'Curva Juros'!$A$7:$A$73,1))) *
(INDEX('Curva Juros'!$B$7:$B$73,MATCH(C18789,'Curva Juros'!$A$7:$A$73,1)+1) -
INDEX('Curva Juros'!$B$7:$B$73,MATCH(C18789,'Curva Juros'!$A$7:$A$73,1))) /
(INDEX('Curva Juros'!$A$7:$A$73,MATCH(C18789,'Curva Juros'!$A$7:$A$73,1)+1) -
INDEX('Curva Juros'!$A$7:$A$73,MATCH(C18789,'Curva Juros'!$A$7:$A$73,1)))</f>
        <v>7.6827396666666665</v>
      </c>
      <c r="F18789" s="24">
        <f t="shared" si="293"/>
        <v>-7.073396666666662E-3</v>
      </c>
      <c r="G18789" s="24"/>
    </row>
    <row r="18790" spans="1:7" x14ac:dyDescent="0.25">
      <c r="A18790" s="3" t="s">
        <v>394</v>
      </c>
      <c r="B18790" s="4">
        <v>45996</v>
      </c>
      <c r="C18790" s="5">
        <v>768.52</v>
      </c>
      <c r="D18790" s="19">
        <v>7.0875999999999995E-2</v>
      </c>
      <c r="E18790" s="35" cm="1">
        <f t="array" ref="E18790">INDEX('Curva Juros'!$B$7:$B$73,MATCH(C18790,'Curva Juros'!$A$7:$A$73,1)) +
(C18790-INDEX('Curva Juros'!$A$7:$A$73,MATCH(C18790,'Curva Juros'!$A$7:$A$73,1))) *
(INDEX('Curva Juros'!$B$7:$B$73,MATCH(C18790,'Curva Juros'!$A$7:$A$73,1)+1) -
INDEX('Curva Juros'!$B$7:$B$73,MATCH(C18790,'Curva Juros'!$A$7:$A$73,1))) /
(INDEX('Curva Juros'!$A$7:$A$73,MATCH(C18790,'Curva Juros'!$A$7:$A$73,1)+1) -
INDEX('Curva Juros'!$A$7:$A$73,MATCH(C18790,'Curva Juros'!$A$7:$A$73,1)))</f>
        <v>7.6833393333333335</v>
      </c>
      <c r="F18790" s="24">
        <f t="shared" si="293"/>
        <v>-5.9573933333333384E-3</v>
      </c>
      <c r="G18790" s="24"/>
    </row>
    <row r="18791" spans="1:7" x14ac:dyDescent="0.25">
      <c r="A18791" s="6" t="s">
        <v>394</v>
      </c>
      <c r="B18791" s="7">
        <v>46003</v>
      </c>
      <c r="C18791" s="8">
        <v>763.57</v>
      </c>
      <c r="D18791" s="20">
        <v>7.0471000000000006E-2</v>
      </c>
      <c r="E18791" s="35" cm="1">
        <f t="array" ref="E18791">INDEX('Curva Juros'!$B$7:$B$73,MATCH(C18791,'Curva Juros'!$A$7:$A$73,1)) +
(C18791-INDEX('Curva Juros'!$A$7:$A$73,MATCH(C18791,'Curva Juros'!$A$7:$A$73,1))) *
(INDEX('Curva Juros'!$B$7:$B$73,MATCH(C18791,'Curva Juros'!$A$7:$A$73,1)+1) -
INDEX('Curva Juros'!$B$7:$B$73,MATCH(C18791,'Curva Juros'!$A$7:$A$73,1))) /
(INDEX('Curva Juros'!$A$7:$A$73,MATCH(C18791,'Curva Juros'!$A$7:$A$73,1)+1) -
INDEX('Curva Juros'!$A$7:$A$73,MATCH(C18791,'Curva Juros'!$A$7:$A$73,1)))</f>
        <v>7.683916833333333</v>
      </c>
      <c r="F18791" s="24">
        <f t="shared" si="293"/>
        <v>-6.3681683333333267E-3</v>
      </c>
      <c r="G18791" s="24"/>
    </row>
    <row r="18792" spans="1:7" x14ac:dyDescent="0.25">
      <c r="A18792" s="3" t="s">
        <v>394</v>
      </c>
      <c r="B18792" s="4">
        <v>46010</v>
      </c>
      <c r="C18792" s="5">
        <v>758.55</v>
      </c>
      <c r="D18792" s="19">
        <v>7.0626999999999995E-2</v>
      </c>
      <c r="E18792" s="35" cm="1">
        <f t="array" ref="E18792">INDEX('Curva Juros'!$B$7:$B$73,MATCH(C18792,'Curva Juros'!$A$7:$A$73,1)) +
(C18792-INDEX('Curva Juros'!$A$7:$A$73,MATCH(C18792,'Curva Juros'!$A$7:$A$73,1))) *
(INDEX('Curva Juros'!$B$7:$B$73,MATCH(C18792,'Curva Juros'!$A$7:$A$73,1)+1) -
INDEX('Curva Juros'!$B$7:$B$73,MATCH(C18792,'Curva Juros'!$A$7:$A$73,1))) /
(INDEX('Curva Juros'!$A$7:$A$73,MATCH(C18792,'Curva Juros'!$A$7:$A$73,1)+1) -
INDEX('Curva Juros'!$A$7:$A$73,MATCH(C18792,'Curva Juros'!$A$7:$A$73,1)))</f>
        <v>7.6845024999999998</v>
      </c>
      <c r="F18792" s="24">
        <f t="shared" si="293"/>
        <v>-6.218025000000002E-3</v>
      </c>
      <c r="G18792" s="24"/>
    </row>
    <row r="18793" spans="1:7" x14ac:dyDescent="0.25">
      <c r="A18793" s="6" t="s">
        <v>394</v>
      </c>
      <c r="B18793" s="7">
        <v>46017</v>
      </c>
      <c r="C18793" s="8">
        <v>754.63</v>
      </c>
      <c r="D18793" s="20">
        <v>6.9975999999999997E-2</v>
      </c>
      <c r="E18793" s="35" cm="1">
        <f t="array" ref="E18793">INDEX('Curva Juros'!$B$7:$B$73,MATCH(C18793,'Curva Juros'!$A$7:$A$73,1)) +
(C18793-INDEX('Curva Juros'!$A$7:$A$73,MATCH(C18793,'Curva Juros'!$A$7:$A$73,1))) *
(INDEX('Curva Juros'!$B$7:$B$73,MATCH(C18793,'Curva Juros'!$A$7:$A$73,1)+1) -
INDEX('Curva Juros'!$B$7:$B$73,MATCH(C18793,'Curva Juros'!$A$7:$A$73,1))) /
(INDEX('Curva Juros'!$A$7:$A$73,MATCH(C18793,'Curva Juros'!$A$7:$A$73,1)+1) -
INDEX('Curva Juros'!$A$7:$A$73,MATCH(C18793,'Curva Juros'!$A$7:$A$73,1)))</f>
        <v>7.6851718571428576</v>
      </c>
      <c r="F18793" s="24">
        <f t="shared" si="293"/>
        <v>-6.875718571428574E-3</v>
      </c>
      <c r="G18793" s="24"/>
    </row>
    <row r="18794" spans="1:7" x14ac:dyDescent="0.25">
      <c r="A18794" s="3" t="s">
        <v>394</v>
      </c>
      <c r="B18794" s="4">
        <v>46024</v>
      </c>
      <c r="C18794" s="5">
        <v>750.62</v>
      </c>
      <c r="D18794" s="19">
        <v>7.0106000000000002E-2</v>
      </c>
      <c r="E18794" s="35" cm="1">
        <f t="array" ref="E18794">INDEX('Curva Juros'!$B$7:$B$73,MATCH(C18794,'Curva Juros'!$A$7:$A$73,1)) +
(C18794-INDEX('Curva Juros'!$A$7:$A$73,MATCH(C18794,'Curva Juros'!$A$7:$A$73,1))) *
(INDEX('Curva Juros'!$B$7:$B$73,MATCH(C18794,'Curva Juros'!$A$7:$A$73,1)+1) -
INDEX('Curva Juros'!$B$7:$B$73,MATCH(C18794,'Curva Juros'!$A$7:$A$73,1))) /
(INDEX('Curva Juros'!$A$7:$A$73,MATCH(C18794,'Curva Juros'!$A$7:$A$73,1)+1) -
INDEX('Curva Juros'!$A$7:$A$73,MATCH(C18794,'Curva Juros'!$A$7:$A$73,1)))</f>
        <v>7.6862602857142859</v>
      </c>
      <c r="F18794" s="24">
        <f t="shared" si="293"/>
        <v>-6.7566028571428571E-3</v>
      </c>
      <c r="G18794" s="24"/>
    </row>
    <row r="18795" spans="1:7" x14ac:dyDescent="0.25">
      <c r="A18795" s="6" t="s">
        <v>394</v>
      </c>
      <c r="B18795" s="7">
        <v>46031</v>
      </c>
      <c r="C18795" s="8">
        <v>745.61</v>
      </c>
      <c r="D18795" s="20">
        <v>7.0136000000000004E-2</v>
      </c>
      <c r="E18795" s="35" cm="1">
        <f t="array" ref="E18795">INDEX('Curva Juros'!$B$7:$B$73,MATCH(C18795,'Curva Juros'!$A$7:$A$73,1)) +
(C18795-INDEX('Curva Juros'!$A$7:$A$73,MATCH(C18795,'Curva Juros'!$A$7:$A$73,1))) *
(INDEX('Curva Juros'!$B$7:$B$73,MATCH(C18795,'Curva Juros'!$A$7:$A$73,1)+1) -
INDEX('Curva Juros'!$B$7:$B$73,MATCH(C18795,'Curva Juros'!$A$7:$A$73,1))) /
(INDEX('Curva Juros'!$A$7:$A$73,MATCH(C18795,'Curva Juros'!$A$7:$A$73,1)+1) -
INDEX('Curva Juros'!$A$7:$A$73,MATCH(C18795,'Curva Juros'!$A$7:$A$73,1)))</f>
        <v>7.6876201428571429</v>
      </c>
      <c r="F18795" s="24">
        <f t="shared" si="293"/>
        <v>-6.7402014285714296E-3</v>
      </c>
      <c r="G18795" s="24"/>
    </row>
    <row r="18796" spans="1:7" x14ac:dyDescent="0.25">
      <c r="A18796" s="3" t="s">
        <v>394</v>
      </c>
      <c r="B18796" s="4">
        <v>46038</v>
      </c>
      <c r="C18796" s="5">
        <v>740.52</v>
      </c>
      <c r="D18796" s="19">
        <v>7.0941000000000004E-2</v>
      </c>
      <c r="E18796" s="35" cm="1">
        <f t="array" ref="E18796">INDEX('Curva Juros'!$B$7:$B$73,MATCH(C18796,'Curva Juros'!$A$7:$A$73,1)) +
(C18796-INDEX('Curva Juros'!$A$7:$A$73,MATCH(C18796,'Curva Juros'!$A$7:$A$73,1))) *
(INDEX('Curva Juros'!$B$7:$B$73,MATCH(C18796,'Curva Juros'!$A$7:$A$73,1)+1) -
INDEX('Curva Juros'!$B$7:$B$73,MATCH(C18796,'Curva Juros'!$A$7:$A$73,1))) /
(INDEX('Curva Juros'!$A$7:$A$73,MATCH(C18796,'Curva Juros'!$A$7:$A$73,1)+1) -
INDEX('Curva Juros'!$A$7:$A$73,MATCH(C18796,'Curva Juros'!$A$7:$A$73,1)))</f>
        <v>7.6890017142857143</v>
      </c>
      <c r="F18796" s="24">
        <f t="shared" si="293"/>
        <v>-5.9490171428571437E-3</v>
      </c>
      <c r="G18796" s="24"/>
    </row>
    <row r="18797" spans="1:7" x14ac:dyDescent="0.25">
      <c r="A18797" s="6" t="s">
        <v>394</v>
      </c>
      <c r="B18797" s="7">
        <v>46045</v>
      </c>
      <c r="C18797" s="8">
        <v>735.81</v>
      </c>
      <c r="D18797" s="20">
        <v>6.8554000000000004E-2</v>
      </c>
      <c r="E18797" s="35" cm="1">
        <f t="array" ref="E18797">INDEX('Curva Juros'!$B$7:$B$73,MATCH(C18797,'Curva Juros'!$A$7:$A$73,1)) +
(C18797-INDEX('Curva Juros'!$A$7:$A$73,MATCH(C18797,'Curva Juros'!$A$7:$A$73,1))) *
(INDEX('Curva Juros'!$B$7:$B$73,MATCH(C18797,'Curva Juros'!$A$7:$A$73,1)+1) -
INDEX('Curva Juros'!$B$7:$B$73,MATCH(C18797,'Curva Juros'!$A$7:$A$73,1))) /
(INDEX('Curva Juros'!$A$7:$A$73,MATCH(C18797,'Curva Juros'!$A$7:$A$73,1)+1) -
INDEX('Curva Juros'!$A$7:$A$73,MATCH(C18797,'Curva Juros'!$A$7:$A$73,1)))</f>
        <v>7.6902801428571426</v>
      </c>
      <c r="F18797" s="24">
        <f t="shared" si="293"/>
        <v>-8.3488014285714174E-3</v>
      </c>
      <c r="G18797" s="24"/>
    </row>
    <row r="18798" spans="1:7" x14ac:dyDescent="0.25">
      <c r="A18798" s="3" t="s">
        <v>394</v>
      </c>
      <c r="B18798" s="4">
        <v>46052</v>
      </c>
      <c r="C18798" s="5">
        <v>731.17</v>
      </c>
      <c r="D18798" s="19">
        <v>6.5550999999999998E-2</v>
      </c>
      <c r="E18798" s="35" cm="1">
        <f t="array" ref="E18798">INDEX('Curva Juros'!$B$7:$B$73,MATCH(C18798,'Curva Juros'!$A$7:$A$73,1)) +
(C18798-INDEX('Curva Juros'!$A$7:$A$73,MATCH(C18798,'Curva Juros'!$A$7:$A$73,1))) *
(INDEX('Curva Juros'!$B$7:$B$73,MATCH(C18798,'Curva Juros'!$A$7:$A$73,1)+1) -
INDEX('Curva Juros'!$B$7:$B$73,MATCH(C18798,'Curva Juros'!$A$7:$A$73,1))) /
(INDEX('Curva Juros'!$A$7:$A$73,MATCH(C18798,'Curva Juros'!$A$7:$A$73,1)+1) -
INDEX('Curva Juros'!$A$7:$A$73,MATCH(C18798,'Curva Juros'!$A$7:$A$73,1)))</f>
        <v>7.6915395714285717</v>
      </c>
      <c r="F18798" s="24">
        <f t="shared" si="293"/>
        <v>-1.1364395714285713E-2</v>
      </c>
      <c r="G18798" s="24"/>
    </row>
    <row r="18799" spans="1:7" x14ac:dyDescent="0.25">
      <c r="A18799" s="6" t="s">
        <v>394</v>
      </c>
      <c r="B18799" s="7">
        <v>46059</v>
      </c>
      <c r="C18799" s="8">
        <v>726.12</v>
      </c>
      <c r="D18799" s="20">
        <v>6.5967999999999999E-2</v>
      </c>
      <c r="E18799" s="35" cm="1">
        <f t="array" ref="E18799">INDEX('Curva Juros'!$B$7:$B$73,MATCH(C18799,'Curva Juros'!$A$7:$A$73,1)) +
(C18799-INDEX('Curva Juros'!$A$7:$A$73,MATCH(C18799,'Curva Juros'!$A$7:$A$73,1))) *
(INDEX('Curva Juros'!$B$7:$B$73,MATCH(C18799,'Curva Juros'!$A$7:$A$73,1)+1) -
INDEX('Curva Juros'!$B$7:$B$73,MATCH(C18799,'Curva Juros'!$A$7:$A$73,1))) /
(INDEX('Curva Juros'!$A$7:$A$73,MATCH(C18799,'Curva Juros'!$A$7:$A$73,1)+1) -
INDEX('Curva Juros'!$A$7:$A$73,MATCH(C18799,'Curva Juros'!$A$7:$A$73,1)))</f>
        <v>7.6929102857142855</v>
      </c>
      <c r="F18799" s="24">
        <f t="shared" si="293"/>
        <v>-1.0961102857142857E-2</v>
      </c>
      <c r="G18799" s="24"/>
    </row>
    <row r="18800" spans="1:7" x14ac:dyDescent="0.25">
      <c r="A18800" s="3" t="s">
        <v>394</v>
      </c>
      <c r="B18800" s="4">
        <v>46066</v>
      </c>
      <c r="C18800" s="5">
        <v>721.14</v>
      </c>
      <c r="D18800" s="19">
        <v>6.5807000000000004E-2</v>
      </c>
      <c r="E18800" s="35" cm="1">
        <f t="array" ref="E18800">INDEX('Curva Juros'!$B$7:$B$73,MATCH(C18800,'Curva Juros'!$A$7:$A$73,1)) +
(C18800-INDEX('Curva Juros'!$A$7:$A$73,MATCH(C18800,'Curva Juros'!$A$7:$A$73,1))) *
(INDEX('Curva Juros'!$B$7:$B$73,MATCH(C18800,'Curva Juros'!$A$7:$A$73,1)+1) -
INDEX('Curva Juros'!$B$7:$B$73,MATCH(C18800,'Curva Juros'!$A$7:$A$73,1))) /
(INDEX('Curva Juros'!$A$7:$A$73,MATCH(C18800,'Curva Juros'!$A$7:$A$73,1)+1) -
INDEX('Curva Juros'!$A$7:$A$73,MATCH(C18800,'Curva Juros'!$A$7:$A$73,1)))</f>
        <v>7.6942620000000002</v>
      </c>
      <c r="F18800" s="24">
        <f t="shared" si="293"/>
        <v>-1.1135619999999999E-2</v>
      </c>
      <c r="G18800" s="24"/>
    </row>
    <row r="18801" spans="1:7" x14ac:dyDescent="0.25">
      <c r="A18801" s="6" t="s">
        <v>394</v>
      </c>
      <c r="B18801" s="7">
        <v>46073</v>
      </c>
      <c r="C18801" s="8">
        <v>718.12</v>
      </c>
      <c r="D18801" s="20">
        <v>6.5980999999999998E-2</v>
      </c>
      <c r="E18801" s="35" cm="1">
        <f t="array" ref="E18801">INDEX('Curva Juros'!$B$7:$B$73,MATCH(C18801,'Curva Juros'!$A$7:$A$73,1)) +
(C18801-INDEX('Curva Juros'!$A$7:$A$73,MATCH(C18801,'Curva Juros'!$A$7:$A$73,1))) *
(INDEX('Curva Juros'!$B$7:$B$73,MATCH(C18801,'Curva Juros'!$A$7:$A$73,1)+1) -
INDEX('Curva Juros'!$B$7:$B$73,MATCH(C18801,'Curva Juros'!$A$7:$A$73,1))) /
(INDEX('Curva Juros'!$A$7:$A$73,MATCH(C18801,'Curva Juros'!$A$7:$A$73,1)+1) -
INDEX('Curva Juros'!$A$7:$A$73,MATCH(C18801,'Curva Juros'!$A$7:$A$73,1)))</f>
        <v>7.6950817142857142</v>
      </c>
      <c r="F18801" s="24">
        <f t="shared" si="293"/>
        <v>-1.0969817142857149E-2</v>
      </c>
      <c r="G18801" s="24"/>
    </row>
    <row r="18802" spans="1:7" x14ac:dyDescent="0.25">
      <c r="A18802" s="3" t="s">
        <v>394</v>
      </c>
      <c r="B18802" s="4">
        <v>46080</v>
      </c>
      <c r="C18802" s="5">
        <v>713.21</v>
      </c>
      <c r="D18802" s="19">
        <v>6.5268000000000007E-2</v>
      </c>
      <c r="E18802" s="35" cm="1">
        <f t="array" ref="E18802">INDEX('Curva Juros'!$B$7:$B$73,MATCH(C18802,'Curva Juros'!$A$7:$A$73,1)) +
(C18802-INDEX('Curva Juros'!$A$7:$A$73,MATCH(C18802,'Curva Juros'!$A$7:$A$73,1))) *
(INDEX('Curva Juros'!$B$7:$B$73,MATCH(C18802,'Curva Juros'!$A$7:$A$73,1)+1) -
INDEX('Curva Juros'!$B$7:$B$73,MATCH(C18802,'Curva Juros'!$A$7:$A$73,1))) /
(INDEX('Curva Juros'!$A$7:$A$73,MATCH(C18802,'Curva Juros'!$A$7:$A$73,1)+1) -
INDEX('Curva Juros'!$A$7:$A$73,MATCH(C18802,'Curva Juros'!$A$7:$A$73,1)))</f>
        <v>7.6964144285714289</v>
      </c>
      <c r="F18802" s="24">
        <f t="shared" si="293"/>
        <v>-1.1696144285714277E-2</v>
      </c>
      <c r="G18802" s="24"/>
    </row>
    <row r="18803" spans="1:7" x14ac:dyDescent="0.25">
      <c r="A18803" s="6" t="s">
        <v>395</v>
      </c>
      <c r="B18803" s="7">
        <v>45898</v>
      </c>
      <c r="C18803" s="8">
        <v>1746.91</v>
      </c>
      <c r="D18803" s="20">
        <v>6.9363999999999995E-2</v>
      </c>
      <c r="E18803" s="35" cm="1">
        <f t="array" ref="E18803">INDEX('Curva Juros'!$B$7:$B$73,MATCH(C18803,'Curva Juros'!$A$7:$A$73,1)) +
(C18803-INDEX('Curva Juros'!$A$7:$A$73,MATCH(C18803,'Curva Juros'!$A$7:$A$73,1))) *
(INDEX('Curva Juros'!$B$7:$B$73,MATCH(C18803,'Curva Juros'!$A$7:$A$73,1)+1) -
INDEX('Curva Juros'!$B$7:$B$73,MATCH(C18803,'Curva Juros'!$A$7:$A$73,1))) /
(INDEX('Curva Juros'!$A$7:$A$73,MATCH(C18803,'Curva Juros'!$A$7:$A$73,1)+1) -
INDEX('Curva Juros'!$A$7:$A$73,MATCH(C18803,'Curva Juros'!$A$7:$A$73,1)))</f>
        <v>7.5170131904761899</v>
      </c>
      <c r="F18803" s="24">
        <f t="shared" si="293"/>
        <v>-5.8061319047619103E-3</v>
      </c>
      <c r="G18803" s="24"/>
    </row>
    <row r="18804" spans="1:7" x14ac:dyDescent="0.25">
      <c r="A18804" s="3" t="s">
        <v>395</v>
      </c>
      <c r="B18804" s="4">
        <v>45905</v>
      </c>
      <c r="C18804" s="5">
        <v>1741.63</v>
      </c>
      <c r="D18804" s="19">
        <v>6.9549E-2</v>
      </c>
      <c r="E18804" s="35" cm="1">
        <f t="array" ref="E18804">INDEX('Curva Juros'!$B$7:$B$73,MATCH(C18804,'Curva Juros'!$A$7:$A$73,1)) +
(C18804-INDEX('Curva Juros'!$A$7:$A$73,MATCH(C18804,'Curva Juros'!$A$7:$A$73,1))) *
(INDEX('Curva Juros'!$B$7:$B$73,MATCH(C18804,'Curva Juros'!$A$7:$A$73,1)+1) -
INDEX('Curva Juros'!$B$7:$B$73,MATCH(C18804,'Curva Juros'!$A$7:$A$73,1))) /
(INDEX('Curva Juros'!$A$7:$A$73,MATCH(C18804,'Curva Juros'!$A$7:$A$73,1)+1) -
INDEX('Curva Juros'!$A$7:$A$73,MATCH(C18804,'Curva Juros'!$A$7:$A$73,1)))</f>
        <v>7.5183457619047616</v>
      </c>
      <c r="F18804" s="24">
        <f t="shared" si="293"/>
        <v>-5.6344576190476142E-3</v>
      </c>
      <c r="G18804" s="24"/>
    </row>
    <row r="18805" spans="1:7" x14ac:dyDescent="0.25">
      <c r="A18805" s="6" t="s">
        <v>395</v>
      </c>
      <c r="B18805" s="7">
        <v>45912</v>
      </c>
      <c r="C18805" s="8">
        <v>1737.48</v>
      </c>
      <c r="D18805" s="20">
        <v>6.8984000000000004E-2</v>
      </c>
      <c r="E18805" s="35" cm="1">
        <f t="array" ref="E18805">INDEX('Curva Juros'!$B$7:$B$73,MATCH(C18805,'Curva Juros'!$A$7:$A$73,1)) +
(C18805-INDEX('Curva Juros'!$A$7:$A$73,MATCH(C18805,'Curva Juros'!$A$7:$A$73,1))) *
(INDEX('Curva Juros'!$B$7:$B$73,MATCH(C18805,'Curva Juros'!$A$7:$A$73,1)+1) -
INDEX('Curva Juros'!$B$7:$B$73,MATCH(C18805,'Curva Juros'!$A$7:$A$73,1))) /
(INDEX('Curva Juros'!$A$7:$A$73,MATCH(C18805,'Curva Juros'!$A$7:$A$73,1)+1) -
INDEX('Curva Juros'!$A$7:$A$73,MATCH(C18805,'Curva Juros'!$A$7:$A$73,1)))</f>
        <v>7.519393142857143</v>
      </c>
      <c r="F18805" s="24">
        <f t="shared" si="293"/>
        <v>-6.2099314285714302E-3</v>
      </c>
      <c r="G18805" s="24"/>
    </row>
    <row r="18806" spans="1:7" x14ac:dyDescent="0.25">
      <c r="A18806" s="3" t="s">
        <v>395</v>
      </c>
      <c r="B18806" s="4">
        <v>45919</v>
      </c>
      <c r="C18806" s="5">
        <v>1735.24</v>
      </c>
      <c r="D18806" s="19">
        <v>6.7145999999999997E-2</v>
      </c>
      <c r="E18806" s="35" cm="1">
        <f t="array" ref="E18806">INDEX('Curva Juros'!$B$7:$B$73,MATCH(C18806,'Curva Juros'!$A$7:$A$73,1)) +
(C18806-INDEX('Curva Juros'!$A$7:$A$73,MATCH(C18806,'Curva Juros'!$A$7:$A$73,1))) *
(INDEX('Curva Juros'!$B$7:$B$73,MATCH(C18806,'Curva Juros'!$A$7:$A$73,1)+1) -
INDEX('Curva Juros'!$B$7:$B$73,MATCH(C18806,'Curva Juros'!$A$7:$A$73,1))) /
(INDEX('Curva Juros'!$A$7:$A$73,MATCH(C18806,'Curva Juros'!$A$7:$A$73,1)+1) -
INDEX('Curva Juros'!$A$7:$A$73,MATCH(C18806,'Curva Juros'!$A$7:$A$73,1)))</f>
        <v>7.5199584761904763</v>
      </c>
      <c r="F18806" s="24">
        <f t="shared" si="293"/>
        <v>-8.053584761904764E-3</v>
      </c>
      <c r="G18806" s="24"/>
    </row>
    <row r="18807" spans="1:7" x14ac:dyDescent="0.25">
      <c r="A18807" s="6" t="s">
        <v>395</v>
      </c>
      <c r="B18807" s="7">
        <v>45926</v>
      </c>
      <c r="C18807" s="8">
        <v>1731.93</v>
      </c>
      <c r="D18807" s="20">
        <v>6.6016000000000005E-2</v>
      </c>
      <c r="E18807" s="35" cm="1">
        <f t="array" ref="E18807">INDEX('Curva Juros'!$B$7:$B$73,MATCH(C18807,'Curva Juros'!$A$7:$A$73,1)) +
(C18807-INDEX('Curva Juros'!$A$7:$A$73,MATCH(C18807,'Curva Juros'!$A$7:$A$73,1))) *
(INDEX('Curva Juros'!$B$7:$B$73,MATCH(C18807,'Curva Juros'!$A$7:$A$73,1)+1) -
INDEX('Curva Juros'!$B$7:$B$73,MATCH(C18807,'Curva Juros'!$A$7:$A$73,1))) /
(INDEX('Curva Juros'!$A$7:$A$73,MATCH(C18807,'Curva Juros'!$A$7:$A$73,1)+1) -
INDEX('Curva Juros'!$A$7:$A$73,MATCH(C18807,'Curva Juros'!$A$7:$A$73,1)))</f>
        <v>7.5207938571428565</v>
      </c>
      <c r="F18807" s="24">
        <f t="shared" si="293"/>
        <v>-9.191938571428554E-3</v>
      </c>
      <c r="G18807" s="24"/>
    </row>
    <row r="18808" spans="1:7" x14ac:dyDescent="0.25">
      <c r="A18808" s="3" t="s">
        <v>395</v>
      </c>
      <c r="B18808" s="4">
        <v>45933</v>
      </c>
      <c r="C18808" s="5">
        <v>1723.88</v>
      </c>
      <c r="D18808" s="19">
        <v>6.8054000000000003E-2</v>
      </c>
      <c r="E18808" s="35" cm="1">
        <f t="array" ref="E18808">INDEX('Curva Juros'!$B$7:$B$73,MATCH(C18808,'Curva Juros'!$A$7:$A$73,1)) +
(C18808-INDEX('Curva Juros'!$A$7:$A$73,MATCH(C18808,'Curva Juros'!$A$7:$A$73,1))) *
(INDEX('Curva Juros'!$B$7:$B$73,MATCH(C18808,'Curva Juros'!$A$7:$A$73,1)+1) -
INDEX('Curva Juros'!$B$7:$B$73,MATCH(C18808,'Curva Juros'!$A$7:$A$73,1))) /
(INDEX('Curva Juros'!$A$7:$A$73,MATCH(C18808,'Curva Juros'!$A$7:$A$73,1)+1) -
INDEX('Curva Juros'!$A$7:$A$73,MATCH(C18808,'Curva Juros'!$A$7:$A$73,1)))</f>
        <v>7.5228255238095239</v>
      </c>
      <c r="F18808" s="24">
        <f t="shared" si="293"/>
        <v>-7.1742552380952285E-3</v>
      </c>
      <c r="G18808" s="24"/>
    </row>
    <row r="18809" spans="1:7" x14ac:dyDescent="0.25">
      <c r="A18809" s="6" t="s">
        <v>395</v>
      </c>
      <c r="B18809" s="7">
        <v>45940</v>
      </c>
      <c r="C18809" s="8">
        <v>1719.46</v>
      </c>
      <c r="D18809" s="20">
        <v>6.7665000000000003E-2</v>
      </c>
      <c r="E18809" s="35" cm="1">
        <f t="array" ref="E18809">INDEX('Curva Juros'!$B$7:$B$73,MATCH(C18809,'Curva Juros'!$A$7:$A$73,1)) +
(C18809-INDEX('Curva Juros'!$A$7:$A$73,MATCH(C18809,'Curva Juros'!$A$7:$A$73,1))) *
(INDEX('Curva Juros'!$B$7:$B$73,MATCH(C18809,'Curva Juros'!$A$7:$A$73,1)+1) -
INDEX('Curva Juros'!$B$7:$B$73,MATCH(C18809,'Curva Juros'!$A$7:$A$73,1))) /
(INDEX('Curva Juros'!$A$7:$A$73,MATCH(C18809,'Curva Juros'!$A$7:$A$73,1)+1) -
INDEX('Curva Juros'!$A$7:$A$73,MATCH(C18809,'Curva Juros'!$A$7:$A$73,1)))</f>
        <v>7.5239410476190471</v>
      </c>
      <c r="F18809" s="24">
        <f t="shared" si="293"/>
        <v>-7.5744104761904657E-3</v>
      </c>
      <c r="G18809" s="24"/>
    </row>
    <row r="18810" spans="1:7" x14ac:dyDescent="0.25">
      <c r="A18810" s="3" t="s">
        <v>395</v>
      </c>
      <c r="B18810" s="4">
        <v>45947</v>
      </c>
      <c r="C18810" s="5">
        <v>1712.11</v>
      </c>
      <c r="D18810" s="19">
        <v>6.923E-2</v>
      </c>
      <c r="E18810" s="35" cm="1">
        <f t="array" ref="E18810">INDEX('Curva Juros'!$B$7:$B$73,MATCH(C18810,'Curva Juros'!$A$7:$A$73,1)) +
(C18810-INDEX('Curva Juros'!$A$7:$A$73,MATCH(C18810,'Curva Juros'!$A$7:$A$73,1))) *
(INDEX('Curva Juros'!$B$7:$B$73,MATCH(C18810,'Curva Juros'!$A$7:$A$73,1)+1) -
INDEX('Curva Juros'!$B$7:$B$73,MATCH(C18810,'Curva Juros'!$A$7:$A$73,1))) /
(INDEX('Curva Juros'!$A$7:$A$73,MATCH(C18810,'Curva Juros'!$A$7:$A$73,1)+1) -
INDEX('Curva Juros'!$A$7:$A$73,MATCH(C18810,'Curva Juros'!$A$7:$A$73,1)))</f>
        <v>7.525796047619048</v>
      </c>
      <c r="F18810" s="24">
        <f t="shared" si="293"/>
        <v>-6.0279604761904748E-3</v>
      </c>
      <c r="G18810" s="24"/>
    </row>
    <row r="18811" spans="1:7" x14ac:dyDescent="0.25">
      <c r="A18811" s="6" t="s">
        <v>395</v>
      </c>
      <c r="B18811" s="7">
        <v>45954</v>
      </c>
      <c r="C18811" s="8">
        <v>1707.59</v>
      </c>
      <c r="D18811" s="20">
        <v>6.8909999999999999E-2</v>
      </c>
      <c r="E18811" s="35" cm="1">
        <f t="array" ref="E18811">INDEX('Curva Juros'!$B$7:$B$73,MATCH(C18811,'Curva Juros'!$A$7:$A$73,1)) +
(C18811-INDEX('Curva Juros'!$A$7:$A$73,MATCH(C18811,'Curva Juros'!$A$7:$A$73,1))) *
(INDEX('Curva Juros'!$B$7:$B$73,MATCH(C18811,'Curva Juros'!$A$7:$A$73,1)+1) -
INDEX('Curva Juros'!$B$7:$B$73,MATCH(C18811,'Curva Juros'!$A$7:$A$73,1))) /
(INDEX('Curva Juros'!$A$7:$A$73,MATCH(C18811,'Curva Juros'!$A$7:$A$73,1)+1) -
INDEX('Curva Juros'!$A$7:$A$73,MATCH(C18811,'Curva Juros'!$A$7:$A$73,1)))</f>
        <v>7.5269368095238098</v>
      </c>
      <c r="F18811" s="24">
        <f t="shared" si="293"/>
        <v>-6.3593680952380993E-3</v>
      </c>
      <c r="G18811" s="24"/>
    </row>
    <row r="18812" spans="1:7" x14ac:dyDescent="0.25">
      <c r="A18812" s="3" t="s">
        <v>395</v>
      </c>
      <c r="B18812" s="4">
        <v>45961</v>
      </c>
      <c r="C18812" s="5">
        <v>1700.19</v>
      </c>
      <c r="D18812" s="19">
        <v>7.0507E-2</v>
      </c>
      <c r="E18812" s="35" cm="1">
        <f t="array" ref="E18812">INDEX('Curva Juros'!$B$7:$B$73,MATCH(C18812,'Curva Juros'!$A$7:$A$73,1)) +
(C18812-INDEX('Curva Juros'!$A$7:$A$73,MATCH(C18812,'Curva Juros'!$A$7:$A$73,1))) *
(INDEX('Curva Juros'!$B$7:$B$73,MATCH(C18812,'Curva Juros'!$A$7:$A$73,1)+1) -
INDEX('Curva Juros'!$B$7:$B$73,MATCH(C18812,'Curva Juros'!$A$7:$A$73,1))) /
(INDEX('Curva Juros'!$A$7:$A$73,MATCH(C18812,'Curva Juros'!$A$7:$A$73,1)+1) -
INDEX('Curva Juros'!$A$7:$A$73,MATCH(C18812,'Curva Juros'!$A$7:$A$73,1)))</f>
        <v>7.5288044285714282</v>
      </c>
      <c r="F18812" s="24">
        <f t="shared" si="293"/>
        <v>-4.7810442857142837E-3</v>
      </c>
      <c r="G18812" s="24"/>
    </row>
    <row r="18813" spans="1:7" x14ac:dyDescent="0.25">
      <c r="A18813" s="6" t="s">
        <v>395</v>
      </c>
      <c r="B18813" s="7">
        <v>45968</v>
      </c>
      <c r="C18813" s="8">
        <v>1696.46</v>
      </c>
      <c r="D18813" s="20">
        <v>6.9663000000000003E-2</v>
      </c>
      <c r="E18813" s="35" cm="1">
        <f t="array" ref="E18813">INDEX('Curva Juros'!$B$7:$B$73,MATCH(C18813,'Curva Juros'!$A$7:$A$73,1)) +
(C18813-INDEX('Curva Juros'!$A$7:$A$73,MATCH(C18813,'Curva Juros'!$A$7:$A$73,1))) *
(INDEX('Curva Juros'!$B$7:$B$73,MATCH(C18813,'Curva Juros'!$A$7:$A$73,1)+1) -
INDEX('Curva Juros'!$B$7:$B$73,MATCH(C18813,'Curva Juros'!$A$7:$A$73,1))) /
(INDEX('Curva Juros'!$A$7:$A$73,MATCH(C18813,'Curva Juros'!$A$7:$A$73,1)+1) -
INDEX('Curva Juros'!$A$7:$A$73,MATCH(C18813,'Curva Juros'!$A$7:$A$73,1)))</f>
        <v>7.5297458095238099</v>
      </c>
      <c r="F18813" s="24">
        <f t="shared" si="293"/>
        <v>-5.6344580952380902E-3</v>
      </c>
      <c r="G18813" s="24"/>
    </row>
    <row r="18814" spans="1:7" x14ac:dyDescent="0.25">
      <c r="A18814" s="3" t="s">
        <v>395</v>
      </c>
      <c r="B18814" s="4">
        <v>45975</v>
      </c>
      <c r="C18814" s="5">
        <v>1693.33</v>
      </c>
      <c r="D18814" s="19">
        <v>6.8416000000000005E-2</v>
      </c>
      <c r="E18814" s="35" cm="1">
        <f t="array" ref="E18814">INDEX('Curva Juros'!$B$7:$B$73,MATCH(C18814,'Curva Juros'!$A$7:$A$73,1)) +
(C18814-INDEX('Curva Juros'!$A$7:$A$73,MATCH(C18814,'Curva Juros'!$A$7:$A$73,1))) *
(INDEX('Curva Juros'!$B$7:$B$73,MATCH(C18814,'Curva Juros'!$A$7:$A$73,1)+1) -
INDEX('Curva Juros'!$B$7:$B$73,MATCH(C18814,'Curva Juros'!$A$7:$A$73,1))) /
(INDEX('Curva Juros'!$A$7:$A$73,MATCH(C18814,'Curva Juros'!$A$7:$A$73,1)+1) -
INDEX('Curva Juros'!$A$7:$A$73,MATCH(C18814,'Curva Juros'!$A$7:$A$73,1)))</f>
        <v>7.5305357619047619</v>
      </c>
      <c r="F18814" s="24">
        <f t="shared" si="293"/>
        <v>-6.8893576190476175E-3</v>
      </c>
      <c r="G18814" s="24"/>
    </row>
    <row r="18815" spans="1:7" x14ac:dyDescent="0.25">
      <c r="A18815" s="6" t="s">
        <v>395</v>
      </c>
      <c r="B18815" s="7">
        <v>45982</v>
      </c>
      <c r="C18815" s="8">
        <v>1690.05</v>
      </c>
      <c r="D18815" s="20">
        <v>6.7937999999999998E-2</v>
      </c>
      <c r="E18815" s="35" cm="1">
        <f t="array" ref="E18815">INDEX('Curva Juros'!$B$7:$B$73,MATCH(C18815,'Curva Juros'!$A$7:$A$73,1)) +
(C18815-INDEX('Curva Juros'!$A$7:$A$73,MATCH(C18815,'Curva Juros'!$A$7:$A$73,1))) *
(INDEX('Curva Juros'!$B$7:$B$73,MATCH(C18815,'Curva Juros'!$A$7:$A$73,1)+1) -
INDEX('Curva Juros'!$B$7:$B$73,MATCH(C18815,'Curva Juros'!$A$7:$A$73,1))) /
(INDEX('Curva Juros'!$A$7:$A$73,MATCH(C18815,'Curva Juros'!$A$7:$A$73,1)+1) -
INDEX('Curva Juros'!$A$7:$A$73,MATCH(C18815,'Curva Juros'!$A$7:$A$73,1)))</f>
        <v>7.5313635714285718</v>
      </c>
      <c r="F18815" s="24">
        <f t="shared" si="293"/>
        <v>-7.3756357142857193E-3</v>
      </c>
      <c r="G18815" s="24"/>
    </row>
    <row r="18816" spans="1:7" x14ac:dyDescent="0.25">
      <c r="A18816" s="3" t="s">
        <v>395</v>
      </c>
      <c r="B18816" s="4">
        <v>45989</v>
      </c>
      <c r="C18816" s="5">
        <v>1685.57</v>
      </c>
      <c r="D18816" s="19">
        <v>6.7588999999999996E-2</v>
      </c>
      <c r="E18816" s="35" cm="1">
        <f t="array" ref="E18816">INDEX('Curva Juros'!$B$7:$B$73,MATCH(C18816,'Curva Juros'!$A$7:$A$73,1)) +
(C18816-INDEX('Curva Juros'!$A$7:$A$73,MATCH(C18816,'Curva Juros'!$A$7:$A$73,1))) *
(INDEX('Curva Juros'!$B$7:$B$73,MATCH(C18816,'Curva Juros'!$A$7:$A$73,1)+1) -
INDEX('Curva Juros'!$B$7:$B$73,MATCH(C18816,'Curva Juros'!$A$7:$A$73,1))) /
(INDEX('Curva Juros'!$A$7:$A$73,MATCH(C18816,'Curva Juros'!$A$7:$A$73,1)+1) -
INDEX('Curva Juros'!$A$7:$A$73,MATCH(C18816,'Curva Juros'!$A$7:$A$73,1)))</f>
        <v>7.5324942380952384</v>
      </c>
      <c r="F18816" s="24">
        <f t="shared" si="293"/>
        <v>-7.7359423809523903E-3</v>
      </c>
      <c r="G18816" s="24"/>
    </row>
    <row r="18817" spans="1:7" x14ac:dyDescent="0.25">
      <c r="A18817" s="6" t="s">
        <v>395</v>
      </c>
      <c r="B18817" s="7">
        <v>45996</v>
      </c>
      <c r="C18817" s="8">
        <v>1679.44</v>
      </c>
      <c r="D18817" s="20">
        <v>6.8343000000000001E-2</v>
      </c>
      <c r="E18817" s="35" cm="1">
        <f t="array" ref="E18817">INDEX('Curva Juros'!$B$7:$B$73,MATCH(C18817,'Curva Juros'!$A$7:$A$73,1)) +
(C18817-INDEX('Curva Juros'!$A$7:$A$73,MATCH(C18817,'Curva Juros'!$A$7:$A$73,1))) *
(INDEX('Curva Juros'!$B$7:$B$73,MATCH(C18817,'Curva Juros'!$A$7:$A$73,1)+1) -
INDEX('Curva Juros'!$B$7:$B$73,MATCH(C18817,'Curva Juros'!$A$7:$A$73,1))) /
(INDEX('Curva Juros'!$A$7:$A$73,MATCH(C18817,'Curva Juros'!$A$7:$A$73,1)+1) -
INDEX('Curva Juros'!$A$7:$A$73,MATCH(C18817,'Curva Juros'!$A$7:$A$73,1)))</f>
        <v>7.5340413333333336</v>
      </c>
      <c r="F18817" s="24">
        <f t="shared" si="293"/>
        <v>-6.997413333333341E-3</v>
      </c>
      <c r="G18817" s="24"/>
    </row>
    <row r="18818" spans="1:7" x14ac:dyDescent="0.25">
      <c r="A18818" s="3" t="s">
        <v>395</v>
      </c>
      <c r="B18818" s="4">
        <v>46003</v>
      </c>
      <c r="C18818" s="5">
        <v>1675.04</v>
      </c>
      <c r="D18818" s="19">
        <v>6.7946000000000006E-2</v>
      </c>
      <c r="E18818" s="35" cm="1">
        <f t="array" ref="E18818">INDEX('Curva Juros'!$B$7:$B$73,MATCH(C18818,'Curva Juros'!$A$7:$A$73,1)) +
(C18818-INDEX('Curva Juros'!$A$7:$A$73,MATCH(C18818,'Curva Juros'!$A$7:$A$73,1))) *
(INDEX('Curva Juros'!$B$7:$B$73,MATCH(C18818,'Curva Juros'!$A$7:$A$73,1)+1) -
INDEX('Curva Juros'!$B$7:$B$73,MATCH(C18818,'Curva Juros'!$A$7:$A$73,1))) /
(INDEX('Curva Juros'!$A$7:$A$73,MATCH(C18818,'Curva Juros'!$A$7:$A$73,1)+1) -
INDEX('Curva Juros'!$A$7:$A$73,MATCH(C18818,'Curva Juros'!$A$7:$A$73,1)))</f>
        <v>7.5351518095238097</v>
      </c>
      <c r="F18818" s="24">
        <f t="shared" si="293"/>
        <v>-7.405518095238095E-3</v>
      </c>
      <c r="G18818" s="24"/>
    </row>
    <row r="18819" spans="1:7" x14ac:dyDescent="0.25">
      <c r="A18819" s="6" t="s">
        <v>395</v>
      </c>
      <c r="B18819" s="7">
        <v>46010</v>
      </c>
      <c r="C18819" s="8">
        <v>1668.46</v>
      </c>
      <c r="D18819" s="20">
        <v>6.8999000000000005E-2</v>
      </c>
      <c r="E18819" s="35" cm="1">
        <f t="array" ref="E18819">INDEX('Curva Juros'!$B$7:$B$73,MATCH(C18819,'Curva Juros'!$A$7:$A$73,1)) +
(C18819-INDEX('Curva Juros'!$A$7:$A$73,MATCH(C18819,'Curva Juros'!$A$7:$A$73,1))) *
(INDEX('Curva Juros'!$B$7:$B$73,MATCH(C18819,'Curva Juros'!$A$7:$A$73,1)+1) -
INDEX('Curva Juros'!$B$7:$B$73,MATCH(C18819,'Curva Juros'!$A$7:$A$73,1))) /
(INDEX('Curva Juros'!$A$7:$A$73,MATCH(C18819,'Curva Juros'!$A$7:$A$73,1)+1) -
INDEX('Curva Juros'!$A$7:$A$73,MATCH(C18819,'Curva Juros'!$A$7:$A$73,1)))</f>
        <v>7.5368124761904767</v>
      </c>
      <c r="F18819" s="24">
        <f t="shared" ref="F18819:F18882" si="294">D18819-E18819/100</f>
        <v>-6.3691247619047653E-3</v>
      </c>
      <c r="G18819" s="24"/>
    </row>
    <row r="18820" spans="1:7" x14ac:dyDescent="0.25">
      <c r="A18820" s="3" t="s">
        <v>395</v>
      </c>
      <c r="B18820" s="4">
        <v>46017</v>
      </c>
      <c r="C18820" s="5">
        <v>1664.53</v>
      </c>
      <c r="D18820" s="19">
        <v>6.8954000000000001E-2</v>
      </c>
      <c r="E18820" s="35" cm="1">
        <f t="array" ref="E18820">INDEX('Curva Juros'!$B$7:$B$73,MATCH(C18820,'Curva Juros'!$A$7:$A$73,1)) +
(C18820-INDEX('Curva Juros'!$A$7:$A$73,MATCH(C18820,'Curva Juros'!$A$7:$A$73,1))) *
(INDEX('Curva Juros'!$B$7:$B$73,MATCH(C18820,'Curva Juros'!$A$7:$A$73,1)+1) -
INDEX('Curva Juros'!$B$7:$B$73,MATCH(C18820,'Curva Juros'!$A$7:$A$73,1))) /
(INDEX('Curva Juros'!$A$7:$A$73,MATCH(C18820,'Curva Juros'!$A$7:$A$73,1)+1) -
INDEX('Curva Juros'!$A$7:$A$73,MATCH(C18820,'Curva Juros'!$A$7:$A$73,1)))</f>
        <v>7.5378043333333338</v>
      </c>
      <c r="F18820" s="24">
        <f t="shared" si="294"/>
        <v>-6.4240433333333374E-3</v>
      </c>
      <c r="G18820" s="24"/>
    </row>
    <row r="18821" spans="1:7" x14ac:dyDescent="0.25">
      <c r="A18821" s="6" t="s">
        <v>395</v>
      </c>
      <c r="B18821" s="7">
        <v>46024</v>
      </c>
      <c r="C18821" s="8">
        <v>1661.17</v>
      </c>
      <c r="D18821" s="20">
        <v>6.8527000000000005E-2</v>
      </c>
      <c r="E18821" s="35" cm="1">
        <f t="array" ref="E18821">INDEX('Curva Juros'!$B$7:$B$73,MATCH(C18821,'Curva Juros'!$A$7:$A$73,1)) +
(C18821-INDEX('Curva Juros'!$A$7:$A$73,MATCH(C18821,'Curva Juros'!$A$7:$A$73,1))) *
(INDEX('Curva Juros'!$B$7:$B$73,MATCH(C18821,'Curva Juros'!$A$7:$A$73,1)+1) -
INDEX('Curva Juros'!$B$7:$B$73,MATCH(C18821,'Curva Juros'!$A$7:$A$73,1))) /
(INDEX('Curva Juros'!$A$7:$A$73,MATCH(C18821,'Curva Juros'!$A$7:$A$73,1)+1) -
INDEX('Curva Juros'!$A$7:$A$73,MATCH(C18821,'Curva Juros'!$A$7:$A$73,1)))</f>
        <v>7.5386523333333333</v>
      </c>
      <c r="F18821" s="24">
        <f t="shared" si="294"/>
        <v>-6.8595233333333255E-3</v>
      </c>
      <c r="G18821" s="24"/>
    </row>
    <row r="18822" spans="1:7" x14ac:dyDescent="0.25">
      <c r="A18822" s="3" t="s">
        <v>395</v>
      </c>
      <c r="B18822" s="4">
        <v>46031</v>
      </c>
      <c r="C18822" s="5">
        <v>1653.87</v>
      </c>
      <c r="D18822" s="19">
        <v>7.0058999999999996E-2</v>
      </c>
      <c r="E18822" s="35" cm="1">
        <f t="array" ref="E18822">INDEX('Curva Juros'!$B$7:$B$73,MATCH(C18822,'Curva Juros'!$A$7:$A$73,1)) +
(C18822-INDEX('Curva Juros'!$A$7:$A$73,MATCH(C18822,'Curva Juros'!$A$7:$A$73,1))) *
(INDEX('Curva Juros'!$B$7:$B$73,MATCH(C18822,'Curva Juros'!$A$7:$A$73,1)+1) -
INDEX('Curva Juros'!$B$7:$B$73,MATCH(C18822,'Curva Juros'!$A$7:$A$73,1))) /
(INDEX('Curva Juros'!$A$7:$A$73,MATCH(C18822,'Curva Juros'!$A$7:$A$73,1)+1) -
INDEX('Curva Juros'!$A$7:$A$73,MATCH(C18822,'Curva Juros'!$A$7:$A$73,1)))</f>
        <v>7.5404947142857148</v>
      </c>
      <c r="F18822" s="24">
        <f t="shared" si="294"/>
        <v>-5.3459471428571465E-3</v>
      </c>
      <c r="G18822" s="24"/>
    </row>
    <row r="18823" spans="1:7" x14ac:dyDescent="0.25">
      <c r="A18823" s="6" t="s">
        <v>395</v>
      </c>
      <c r="B18823" s="7">
        <v>46038</v>
      </c>
      <c r="C18823" s="8">
        <v>1649.09</v>
      </c>
      <c r="D18823" s="20">
        <v>6.991E-2</v>
      </c>
      <c r="E18823" s="35" cm="1">
        <f t="array" ref="E18823">INDEX('Curva Juros'!$B$7:$B$73,MATCH(C18823,'Curva Juros'!$A$7:$A$73,1)) +
(C18823-INDEX('Curva Juros'!$A$7:$A$73,MATCH(C18823,'Curva Juros'!$A$7:$A$73,1))) *
(INDEX('Curva Juros'!$B$7:$B$73,MATCH(C18823,'Curva Juros'!$A$7:$A$73,1)+1) -
INDEX('Curva Juros'!$B$7:$B$73,MATCH(C18823,'Curva Juros'!$A$7:$A$73,1))) /
(INDEX('Curva Juros'!$A$7:$A$73,MATCH(C18823,'Curva Juros'!$A$7:$A$73,1)+1) -
INDEX('Curva Juros'!$A$7:$A$73,MATCH(C18823,'Curva Juros'!$A$7:$A$73,1)))</f>
        <v>7.5417010952380954</v>
      </c>
      <c r="F18823" s="24">
        <f t="shared" si="294"/>
        <v>-5.5070109523809585E-3</v>
      </c>
      <c r="G18823" s="24"/>
    </row>
    <row r="18824" spans="1:7" x14ac:dyDescent="0.25">
      <c r="A18824" s="3" t="s">
        <v>395</v>
      </c>
      <c r="B18824" s="4">
        <v>46045</v>
      </c>
      <c r="C18824" s="5">
        <v>1647.5</v>
      </c>
      <c r="D18824" s="19">
        <v>6.7639000000000005E-2</v>
      </c>
      <c r="E18824" s="35" cm="1">
        <f t="array" ref="E18824">INDEX('Curva Juros'!$B$7:$B$73,MATCH(C18824,'Curva Juros'!$A$7:$A$73,1)) +
(C18824-INDEX('Curva Juros'!$A$7:$A$73,MATCH(C18824,'Curva Juros'!$A$7:$A$73,1))) *
(INDEX('Curva Juros'!$B$7:$B$73,MATCH(C18824,'Curva Juros'!$A$7:$A$73,1)+1) -
INDEX('Curva Juros'!$B$7:$B$73,MATCH(C18824,'Curva Juros'!$A$7:$A$73,1))) /
(INDEX('Curva Juros'!$A$7:$A$73,MATCH(C18824,'Curva Juros'!$A$7:$A$73,1)+1) -
INDEX('Curva Juros'!$A$7:$A$73,MATCH(C18824,'Curva Juros'!$A$7:$A$73,1)))</f>
        <v>7.5421023809523815</v>
      </c>
      <c r="F18824" s="24">
        <f t="shared" si="294"/>
        <v>-7.7820238095238081E-3</v>
      </c>
      <c r="G18824" s="24"/>
    </row>
    <row r="18825" spans="1:7" x14ac:dyDescent="0.25">
      <c r="A18825" s="6" t="s">
        <v>395</v>
      </c>
      <c r="B18825" s="7">
        <v>46052</v>
      </c>
      <c r="C18825" s="8">
        <v>1645.63</v>
      </c>
      <c r="D18825" s="20">
        <v>6.5554000000000001E-2</v>
      </c>
      <c r="E18825" s="35" cm="1">
        <f t="array" ref="E18825">INDEX('Curva Juros'!$B$7:$B$73,MATCH(C18825,'Curva Juros'!$A$7:$A$73,1)) +
(C18825-INDEX('Curva Juros'!$A$7:$A$73,MATCH(C18825,'Curva Juros'!$A$7:$A$73,1))) *
(INDEX('Curva Juros'!$B$7:$B$73,MATCH(C18825,'Curva Juros'!$A$7:$A$73,1)+1) -
INDEX('Curva Juros'!$B$7:$B$73,MATCH(C18825,'Curva Juros'!$A$7:$A$73,1))) /
(INDEX('Curva Juros'!$A$7:$A$73,MATCH(C18825,'Curva Juros'!$A$7:$A$73,1)+1) -
INDEX('Curva Juros'!$A$7:$A$73,MATCH(C18825,'Curva Juros'!$A$7:$A$73,1)))</f>
        <v>7.5425743333333335</v>
      </c>
      <c r="F18825" s="24">
        <f t="shared" si="294"/>
        <v>-9.8717433333333354E-3</v>
      </c>
      <c r="G18825" s="24"/>
    </row>
    <row r="18826" spans="1:7" x14ac:dyDescent="0.25">
      <c r="A18826" s="3" t="s">
        <v>395</v>
      </c>
      <c r="B18826" s="4">
        <v>46059</v>
      </c>
      <c r="C18826" s="5">
        <v>1638.91</v>
      </c>
      <c r="D18826" s="19">
        <v>6.6698999999999994E-2</v>
      </c>
      <c r="E18826" s="35" cm="1">
        <f t="array" ref="E18826">INDEX('Curva Juros'!$B$7:$B$73,MATCH(C18826,'Curva Juros'!$A$7:$A$73,1)) +
(C18826-INDEX('Curva Juros'!$A$7:$A$73,MATCH(C18826,'Curva Juros'!$A$7:$A$73,1))) *
(INDEX('Curva Juros'!$B$7:$B$73,MATCH(C18826,'Curva Juros'!$A$7:$A$73,1)+1) -
INDEX('Curva Juros'!$B$7:$B$73,MATCH(C18826,'Curva Juros'!$A$7:$A$73,1))) /
(INDEX('Curva Juros'!$A$7:$A$73,MATCH(C18826,'Curva Juros'!$A$7:$A$73,1)+1) -
INDEX('Curva Juros'!$A$7:$A$73,MATCH(C18826,'Curva Juros'!$A$7:$A$73,1)))</f>
        <v>7.5442703333333334</v>
      </c>
      <c r="F18826" s="24">
        <f t="shared" si="294"/>
        <v>-8.7437033333333386E-3</v>
      </c>
      <c r="G18826" s="24"/>
    </row>
    <row r="18827" spans="1:7" x14ac:dyDescent="0.25">
      <c r="A18827" s="6" t="s">
        <v>395</v>
      </c>
      <c r="B18827" s="7">
        <v>46066</v>
      </c>
      <c r="C18827" s="8">
        <v>1634.39</v>
      </c>
      <c r="D18827" s="20">
        <v>6.6377000000000005E-2</v>
      </c>
      <c r="E18827" s="35" cm="1">
        <f t="array" ref="E18827">INDEX('Curva Juros'!$B$7:$B$73,MATCH(C18827,'Curva Juros'!$A$7:$A$73,1)) +
(C18827-INDEX('Curva Juros'!$A$7:$A$73,MATCH(C18827,'Curva Juros'!$A$7:$A$73,1))) *
(INDEX('Curva Juros'!$B$7:$B$73,MATCH(C18827,'Curva Juros'!$A$7:$A$73,1)+1) -
INDEX('Curva Juros'!$B$7:$B$73,MATCH(C18827,'Curva Juros'!$A$7:$A$73,1))) /
(INDEX('Curva Juros'!$A$7:$A$73,MATCH(C18827,'Curva Juros'!$A$7:$A$73,1)+1) -
INDEX('Curva Juros'!$A$7:$A$73,MATCH(C18827,'Curva Juros'!$A$7:$A$73,1)))</f>
        <v>7.545362388888889</v>
      </c>
      <c r="F18827" s="24">
        <f t="shared" si="294"/>
        <v>-9.0766238888888851E-3</v>
      </c>
      <c r="G18827" s="24"/>
    </row>
    <row r="18828" spans="1:7" x14ac:dyDescent="0.25">
      <c r="A18828" s="3" t="s">
        <v>395</v>
      </c>
      <c r="B18828" s="4">
        <v>46073</v>
      </c>
      <c r="C18828" s="5">
        <v>1631.19</v>
      </c>
      <c r="D18828" s="19">
        <v>6.651E-2</v>
      </c>
      <c r="E18828" s="35" cm="1">
        <f t="array" ref="E18828">INDEX('Curva Juros'!$B$7:$B$73,MATCH(C18828,'Curva Juros'!$A$7:$A$73,1)) +
(C18828-INDEX('Curva Juros'!$A$7:$A$73,MATCH(C18828,'Curva Juros'!$A$7:$A$73,1))) *
(INDEX('Curva Juros'!$B$7:$B$73,MATCH(C18828,'Curva Juros'!$A$7:$A$73,1)+1) -
INDEX('Curva Juros'!$B$7:$B$73,MATCH(C18828,'Curva Juros'!$A$7:$A$73,1))) /
(INDEX('Curva Juros'!$A$7:$A$73,MATCH(C18828,'Curva Juros'!$A$7:$A$73,1)+1) -
INDEX('Curva Juros'!$A$7:$A$73,MATCH(C18828,'Curva Juros'!$A$7:$A$73,1)))</f>
        <v>7.5461268333333331</v>
      </c>
      <c r="F18828" s="24">
        <f t="shared" si="294"/>
        <v>-8.9512683333333315E-3</v>
      </c>
      <c r="G18828" s="24"/>
    </row>
    <row r="18829" spans="1:7" x14ac:dyDescent="0.25">
      <c r="A18829" s="6" t="s">
        <v>395</v>
      </c>
      <c r="B18829" s="7">
        <v>46080</v>
      </c>
      <c r="C18829" s="8">
        <v>1628.11</v>
      </c>
      <c r="D18829" s="20">
        <v>6.5229999999999996E-2</v>
      </c>
      <c r="E18829" s="35" cm="1">
        <f t="array" ref="E18829">INDEX('Curva Juros'!$B$7:$B$73,MATCH(C18829,'Curva Juros'!$A$7:$A$73,1)) +
(C18829-INDEX('Curva Juros'!$A$7:$A$73,MATCH(C18829,'Curva Juros'!$A$7:$A$73,1))) *
(INDEX('Curva Juros'!$B$7:$B$73,MATCH(C18829,'Curva Juros'!$A$7:$A$73,1)+1) -
INDEX('Curva Juros'!$B$7:$B$73,MATCH(C18829,'Curva Juros'!$A$7:$A$73,1))) /
(INDEX('Curva Juros'!$A$7:$A$73,MATCH(C18829,'Curva Juros'!$A$7:$A$73,1)+1) -
INDEX('Curva Juros'!$A$7:$A$73,MATCH(C18829,'Curva Juros'!$A$7:$A$73,1)))</f>
        <v>7.546862611111111</v>
      </c>
      <c r="F18829" s="24">
        <f t="shared" si="294"/>
        <v>-1.0238626111111107E-2</v>
      </c>
      <c r="G18829" s="24"/>
    </row>
    <row r="18830" spans="1:7" x14ac:dyDescent="0.25">
      <c r="A18830" s="3" t="s">
        <v>396</v>
      </c>
      <c r="B18830" s="4">
        <v>45723</v>
      </c>
      <c r="C18830" s="5">
        <v>1263.6400000000001</v>
      </c>
      <c r="D18830" s="19">
        <v>7.9555000000000001E-2</v>
      </c>
      <c r="E18830" s="35" cm="1">
        <f t="array" ref="E18830">INDEX('Curva Juros'!$B$7:$B$73,MATCH(C18830,'Curva Juros'!$A$7:$A$73,1)) +
(C18830-INDEX('Curva Juros'!$A$7:$A$73,MATCH(C18830,'Curva Juros'!$A$7:$A$73,1))) *
(INDEX('Curva Juros'!$B$7:$B$73,MATCH(C18830,'Curva Juros'!$A$7:$A$73,1)+1) -
INDEX('Curva Juros'!$B$7:$B$73,MATCH(C18830,'Curva Juros'!$A$7:$A$73,1))) /
(INDEX('Curva Juros'!$A$7:$A$73,MATCH(C18830,'Curva Juros'!$A$7:$A$73,1)+1) -
INDEX('Curva Juros'!$A$7:$A$73,MATCH(C18830,'Curva Juros'!$A$7:$A$73,1)))</f>
        <v>7.6249182222222229</v>
      </c>
      <c r="F18830" s="24">
        <f t="shared" si="294"/>
        <v>3.3058177777777753E-3</v>
      </c>
      <c r="G18830" s="24"/>
    </row>
    <row r="18831" spans="1:7" x14ac:dyDescent="0.25">
      <c r="A18831" s="6" t="s">
        <v>396</v>
      </c>
      <c r="B18831" s="7">
        <v>45730</v>
      </c>
      <c r="C18831" s="8">
        <v>1259.19</v>
      </c>
      <c r="D18831" s="20">
        <v>7.8927999999999998E-2</v>
      </c>
      <c r="E18831" s="35" cm="1">
        <f t="array" ref="E18831">INDEX('Curva Juros'!$B$7:$B$73,MATCH(C18831,'Curva Juros'!$A$7:$A$73,1)) +
(C18831-INDEX('Curva Juros'!$A$7:$A$73,MATCH(C18831,'Curva Juros'!$A$7:$A$73,1))) *
(INDEX('Curva Juros'!$B$7:$B$73,MATCH(C18831,'Curva Juros'!$A$7:$A$73,1)+1) -
INDEX('Curva Juros'!$B$7:$B$73,MATCH(C18831,'Curva Juros'!$A$7:$A$73,1))) /
(INDEX('Curva Juros'!$A$7:$A$73,MATCH(C18831,'Curva Juros'!$A$7:$A$73,1)+1) -
INDEX('Curva Juros'!$A$7:$A$73,MATCH(C18831,'Curva Juros'!$A$7:$A$73,1)))</f>
        <v>7.6257221428571436</v>
      </c>
      <c r="F18831" s="24">
        <f t="shared" si="294"/>
        <v>2.6707785714285559E-3</v>
      </c>
      <c r="G18831" s="24"/>
    </row>
    <row r="18832" spans="1:7" x14ac:dyDescent="0.25">
      <c r="A18832" s="3" t="s">
        <v>396</v>
      </c>
      <c r="B18832" s="4">
        <v>45737</v>
      </c>
      <c r="C18832" s="5">
        <v>1253.55</v>
      </c>
      <c r="D18832" s="19">
        <v>7.9656000000000005E-2</v>
      </c>
      <c r="E18832" s="35" cm="1">
        <f t="array" ref="E18832">INDEX('Curva Juros'!$B$7:$B$73,MATCH(C18832,'Curva Juros'!$A$7:$A$73,1)) +
(C18832-INDEX('Curva Juros'!$A$7:$A$73,MATCH(C18832,'Curva Juros'!$A$7:$A$73,1))) *
(INDEX('Curva Juros'!$B$7:$B$73,MATCH(C18832,'Curva Juros'!$A$7:$A$73,1)+1) -
INDEX('Curva Juros'!$B$7:$B$73,MATCH(C18832,'Curva Juros'!$A$7:$A$73,1))) /
(INDEX('Curva Juros'!$A$7:$A$73,MATCH(C18832,'Curva Juros'!$A$7:$A$73,1)+1) -
INDEX('Curva Juros'!$A$7:$A$73,MATCH(C18832,'Curva Juros'!$A$7:$A$73,1)))</f>
        <v>7.6265726190476197</v>
      </c>
      <c r="F18832" s="24">
        <f t="shared" si="294"/>
        <v>3.3902738095238083E-3</v>
      </c>
      <c r="G18832" s="24"/>
    </row>
    <row r="18833" spans="1:7" x14ac:dyDescent="0.25">
      <c r="A18833" s="6" t="s">
        <v>396</v>
      </c>
      <c r="B18833" s="7">
        <v>45744</v>
      </c>
      <c r="C18833" s="8">
        <v>1248.48</v>
      </c>
      <c r="D18833" s="20">
        <v>7.9729999999999995E-2</v>
      </c>
      <c r="E18833" s="35" cm="1">
        <f t="array" ref="E18833">INDEX('Curva Juros'!$B$7:$B$73,MATCH(C18833,'Curva Juros'!$A$7:$A$73,1)) +
(C18833-INDEX('Curva Juros'!$A$7:$A$73,MATCH(C18833,'Curva Juros'!$A$7:$A$73,1))) *
(INDEX('Curva Juros'!$B$7:$B$73,MATCH(C18833,'Curva Juros'!$A$7:$A$73,1)+1) -
INDEX('Curva Juros'!$B$7:$B$73,MATCH(C18833,'Curva Juros'!$A$7:$A$73,1))) /
(INDEX('Curva Juros'!$A$7:$A$73,MATCH(C18833,'Curva Juros'!$A$7:$A$73,1)+1) -
INDEX('Curva Juros'!$A$7:$A$73,MATCH(C18833,'Curva Juros'!$A$7:$A$73,1)))</f>
        <v>7.6273371428571428</v>
      </c>
      <c r="F18833" s="24">
        <f t="shared" si="294"/>
        <v>3.4566285714285605E-3</v>
      </c>
      <c r="G18833" s="24"/>
    </row>
    <row r="18834" spans="1:7" x14ac:dyDescent="0.25">
      <c r="A18834" s="3" t="s">
        <v>396</v>
      </c>
      <c r="B18834" s="4">
        <v>45751</v>
      </c>
      <c r="C18834" s="5">
        <v>1245.3</v>
      </c>
      <c r="D18834" s="19">
        <v>7.7655000000000002E-2</v>
      </c>
      <c r="E18834" s="35" cm="1">
        <f t="array" ref="E18834">INDEX('Curva Juros'!$B$7:$B$73,MATCH(C18834,'Curva Juros'!$A$7:$A$73,1)) +
(C18834-INDEX('Curva Juros'!$A$7:$A$73,MATCH(C18834,'Curva Juros'!$A$7:$A$73,1))) *
(INDEX('Curva Juros'!$B$7:$B$73,MATCH(C18834,'Curva Juros'!$A$7:$A$73,1)+1) -
INDEX('Curva Juros'!$B$7:$B$73,MATCH(C18834,'Curva Juros'!$A$7:$A$73,1))) /
(INDEX('Curva Juros'!$A$7:$A$73,MATCH(C18834,'Curva Juros'!$A$7:$A$73,1)+1) -
INDEX('Curva Juros'!$A$7:$A$73,MATCH(C18834,'Curva Juros'!$A$7:$A$73,1)))</f>
        <v>7.6278166666666669</v>
      </c>
      <c r="F18834" s="24">
        <f t="shared" si="294"/>
        <v>1.3768333333333271E-3</v>
      </c>
      <c r="G18834" s="24"/>
    </row>
    <row r="18835" spans="1:7" x14ac:dyDescent="0.25">
      <c r="A18835" s="6" t="s">
        <v>396</v>
      </c>
      <c r="B18835" s="7">
        <v>45758</v>
      </c>
      <c r="C18835" s="8">
        <v>1239.26</v>
      </c>
      <c r="D18835" s="20">
        <v>7.8842999999999996E-2</v>
      </c>
      <c r="E18835" s="35" cm="1">
        <f t="array" ref="E18835">INDEX('Curva Juros'!$B$7:$B$73,MATCH(C18835,'Curva Juros'!$A$7:$A$73,1)) +
(C18835-INDEX('Curva Juros'!$A$7:$A$73,MATCH(C18835,'Curva Juros'!$A$7:$A$73,1))) *
(INDEX('Curva Juros'!$B$7:$B$73,MATCH(C18835,'Curva Juros'!$A$7:$A$73,1)+1) -
INDEX('Curva Juros'!$B$7:$B$73,MATCH(C18835,'Curva Juros'!$A$7:$A$73,1))) /
(INDEX('Curva Juros'!$A$7:$A$73,MATCH(C18835,'Curva Juros'!$A$7:$A$73,1)+1) -
INDEX('Curva Juros'!$A$7:$A$73,MATCH(C18835,'Curva Juros'!$A$7:$A$73,1)))</f>
        <v>7.6287274603174602</v>
      </c>
      <c r="F18835" s="24">
        <f t="shared" si="294"/>
        <v>2.5557253968254007E-3</v>
      </c>
      <c r="G18835" s="24"/>
    </row>
    <row r="18836" spans="1:7" x14ac:dyDescent="0.25">
      <c r="A18836" s="3" t="s">
        <v>396</v>
      </c>
      <c r="B18836" s="4">
        <v>45764</v>
      </c>
      <c r="C18836" s="5">
        <v>1274.3</v>
      </c>
      <c r="D18836" s="19">
        <v>7.7695E-2</v>
      </c>
      <c r="E18836" s="35" cm="1">
        <f t="array" ref="E18836">INDEX('Curva Juros'!$B$7:$B$73,MATCH(C18836,'Curva Juros'!$A$7:$A$73,1)) +
(C18836-INDEX('Curva Juros'!$A$7:$A$73,MATCH(C18836,'Curva Juros'!$A$7:$A$73,1))) *
(INDEX('Curva Juros'!$B$7:$B$73,MATCH(C18836,'Curva Juros'!$A$7:$A$73,1)+1) -
INDEX('Curva Juros'!$B$7:$B$73,MATCH(C18836,'Curva Juros'!$A$7:$A$73,1))) /
(INDEX('Curva Juros'!$A$7:$A$73,MATCH(C18836,'Curva Juros'!$A$7:$A$73,1)+1) -
INDEX('Curva Juros'!$A$7:$A$73,MATCH(C18836,'Curva Juros'!$A$7:$A$73,1)))</f>
        <v>7.6229215873015876</v>
      </c>
      <c r="F18836" s="24">
        <f t="shared" si="294"/>
        <v>1.4657841269841293E-3</v>
      </c>
      <c r="G18836" s="24"/>
    </row>
    <row r="18837" spans="1:7" x14ac:dyDescent="0.25">
      <c r="A18837" s="6" t="s">
        <v>396</v>
      </c>
      <c r="B18837" s="7">
        <v>45772</v>
      </c>
      <c r="C18837" s="8">
        <v>1270.67</v>
      </c>
      <c r="D18837" s="20">
        <v>7.7184000000000003E-2</v>
      </c>
      <c r="E18837" s="35" cm="1">
        <f t="array" ref="E18837">INDEX('Curva Juros'!$B$7:$B$73,MATCH(C18837,'Curva Juros'!$A$7:$A$73,1)) +
(C18837-INDEX('Curva Juros'!$A$7:$A$73,MATCH(C18837,'Curva Juros'!$A$7:$A$73,1))) *
(INDEX('Curva Juros'!$B$7:$B$73,MATCH(C18837,'Curva Juros'!$A$7:$A$73,1)+1) -
INDEX('Curva Juros'!$B$7:$B$73,MATCH(C18837,'Curva Juros'!$A$7:$A$73,1))) /
(INDEX('Curva Juros'!$A$7:$A$73,MATCH(C18837,'Curva Juros'!$A$7:$A$73,1)+1) -
INDEX('Curva Juros'!$A$7:$A$73,MATCH(C18837,'Curva Juros'!$A$7:$A$73,1)))</f>
        <v>7.623601492063492</v>
      </c>
      <c r="F18837" s="24">
        <f t="shared" si="294"/>
        <v>9.4798507936508236E-4</v>
      </c>
      <c r="G18837" s="24"/>
    </row>
    <row r="18838" spans="1:7" x14ac:dyDescent="0.25">
      <c r="A18838" s="3" t="s">
        <v>396</v>
      </c>
      <c r="B18838" s="4">
        <v>45779</v>
      </c>
      <c r="C18838" s="5">
        <v>1267.05</v>
      </c>
      <c r="D18838" s="19">
        <v>7.6652999999999999E-2</v>
      </c>
      <c r="E18838" s="35" cm="1">
        <f t="array" ref="E18838">INDEX('Curva Juros'!$B$7:$B$73,MATCH(C18838,'Curva Juros'!$A$7:$A$73,1)) +
(C18838-INDEX('Curva Juros'!$A$7:$A$73,MATCH(C18838,'Curva Juros'!$A$7:$A$73,1))) *
(INDEX('Curva Juros'!$B$7:$B$73,MATCH(C18838,'Curva Juros'!$A$7:$A$73,1)+1) -
INDEX('Curva Juros'!$B$7:$B$73,MATCH(C18838,'Curva Juros'!$A$7:$A$73,1))) /
(INDEX('Curva Juros'!$A$7:$A$73,MATCH(C18838,'Curva Juros'!$A$7:$A$73,1)+1) -
INDEX('Curva Juros'!$A$7:$A$73,MATCH(C18838,'Curva Juros'!$A$7:$A$73,1)))</f>
        <v>7.6242795238095242</v>
      </c>
      <c r="F18838" s="24">
        <f t="shared" si="294"/>
        <v>4.1020476190475885E-4</v>
      </c>
      <c r="G18838" s="24"/>
    </row>
    <row r="18839" spans="1:7" x14ac:dyDescent="0.25">
      <c r="A18839" s="6" t="s">
        <v>396</v>
      </c>
      <c r="B18839" s="7">
        <v>45786</v>
      </c>
      <c r="C18839" s="8">
        <v>1263.21</v>
      </c>
      <c r="D18839" s="20">
        <v>7.5056999999999999E-2</v>
      </c>
      <c r="E18839" s="35" cm="1">
        <f t="array" ref="E18839">INDEX('Curva Juros'!$B$7:$B$73,MATCH(C18839,'Curva Juros'!$A$7:$A$73,1)) +
(C18839-INDEX('Curva Juros'!$A$7:$A$73,MATCH(C18839,'Curva Juros'!$A$7:$A$73,1))) *
(INDEX('Curva Juros'!$B$7:$B$73,MATCH(C18839,'Curva Juros'!$A$7:$A$73,1)+1) -
INDEX('Curva Juros'!$B$7:$B$73,MATCH(C18839,'Curva Juros'!$A$7:$A$73,1))) /
(INDEX('Curva Juros'!$A$7:$A$73,MATCH(C18839,'Curva Juros'!$A$7:$A$73,1)+1) -
INDEX('Curva Juros'!$A$7:$A$73,MATCH(C18839,'Curva Juros'!$A$7:$A$73,1)))</f>
        <v>7.6249987619047621</v>
      </c>
      <c r="F18839" s="24">
        <f t="shared" si="294"/>
        <v>-1.1929876190476252E-3</v>
      </c>
      <c r="G18839" s="24"/>
    </row>
    <row r="18840" spans="1:7" x14ac:dyDescent="0.25">
      <c r="A18840" s="3" t="s">
        <v>396</v>
      </c>
      <c r="B18840" s="4">
        <v>45793</v>
      </c>
      <c r="C18840" s="5">
        <v>1257.52</v>
      </c>
      <c r="D18840" s="19">
        <v>7.6011999999999996E-2</v>
      </c>
      <c r="E18840" s="35" cm="1">
        <f t="array" ref="E18840">INDEX('Curva Juros'!$B$7:$B$73,MATCH(C18840,'Curva Juros'!$A$7:$A$73,1)) +
(C18840-INDEX('Curva Juros'!$A$7:$A$73,MATCH(C18840,'Curva Juros'!$A$7:$A$73,1))) *
(INDEX('Curva Juros'!$B$7:$B$73,MATCH(C18840,'Curva Juros'!$A$7:$A$73,1)+1) -
INDEX('Curva Juros'!$B$7:$B$73,MATCH(C18840,'Curva Juros'!$A$7:$A$73,1))) /
(INDEX('Curva Juros'!$A$7:$A$73,MATCH(C18840,'Curva Juros'!$A$7:$A$73,1)+1) -
INDEX('Curva Juros'!$A$7:$A$73,MATCH(C18840,'Curva Juros'!$A$7:$A$73,1)))</f>
        <v>7.6259739682539687</v>
      </c>
      <c r="F18840" s="24">
        <f t="shared" si="294"/>
        <v>-2.4773968253968826E-4</v>
      </c>
      <c r="G18840" s="24"/>
    </row>
    <row r="18841" spans="1:7" x14ac:dyDescent="0.25">
      <c r="A18841" s="6" t="s">
        <v>396</v>
      </c>
      <c r="B18841" s="7">
        <v>45800</v>
      </c>
      <c r="C18841" s="8">
        <v>1252.6600000000001</v>
      </c>
      <c r="D18841" s="20">
        <v>7.5809000000000001E-2</v>
      </c>
      <c r="E18841" s="35" cm="1">
        <f t="array" ref="E18841">INDEX('Curva Juros'!$B$7:$B$73,MATCH(C18841,'Curva Juros'!$A$7:$A$73,1)) +
(C18841-INDEX('Curva Juros'!$A$7:$A$73,MATCH(C18841,'Curva Juros'!$A$7:$A$73,1))) *
(INDEX('Curva Juros'!$B$7:$B$73,MATCH(C18841,'Curva Juros'!$A$7:$A$73,1)+1) -
INDEX('Curva Juros'!$B$7:$B$73,MATCH(C18841,'Curva Juros'!$A$7:$A$73,1))) /
(INDEX('Curva Juros'!$A$7:$A$73,MATCH(C18841,'Curva Juros'!$A$7:$A$73,1)+1) -
INDEX('Curva Juros'!$A$7:$A$73,MATCH(C18841,'Curva Juros'!$A$7:$A$73,1)))</f>
        <v>7.626706825396826</v>
      </c>
      <c r="F18841" s="24">
        <f t="shared" si="294"/>
        <v>-4.5806825396825512E-4</v>
      </c>
      <c r="G18841" s="24"/>
    </row>
    <row r="18842" spans="1:7" x14ac:dyDescent="0.25">
      <c r="A18842" s="3" t="s">
        <v>396</v>
      </c>
      <c r="B18842" s="4">
        <v>45807</v>
      </c>
      <c r="C18842" s="5">
        <v>1247.79</v>
      </c>
      <c r="D18842" s="19">
        <v>7.5630000000000003E-2</v>
      </c>
      <c r="E18842" s="35" cm="1">
        <f t="array" ref="E18842">INDEX('Curva Juros'!$B$7:$B$73,MATCH(C18842,'Curva Juros'!$A$7:$A$73,1)) +
(C18842-INDEX('Curva Juros'!$A$7:$A$73,MATCH(C18842,'Curva Juros'!$A$7:$A$73,1))) *
(INDEX('Curva Juros'!$B$7:$B$73,MATCH(C18842,'Curva Juros'!$A$7:$A$73,1)+1) -
INDEX('Curva Juros'!$B$7:$B$73,MATCH(C18842,'Curva Juros'!$A$7:$A$73,1))) /
(INDEX('Curva Juros'!$A$7:$A$73,MATCH(C18842,'Curva Juros'!$A$7:$A$73,1)+1) -
INDEX('Curva Juros'!$A$7:$A$73,MATCH(C18842,'Curva Juros'!$A$7:$A$73,1)))</f>
        <v>7.6274411904761905</v>
      </c>
      <c r="F18842" s="24">
        <f t="shared" si="294"/>
        <v>-6.444119047619018E-4</v>
      </c>
      <c r="G18842" s="24"/>
    </row>
    <row r="18843" spans="1:7" x14ac:dyDescent="0.25">
      <c r="A18843" s="6" t="s">
        <v>396</v>
      </c>
      <c r="B18843" s="7">
        <v>45814</v>
      </c>
      <c r="C18843" s="8">
        <v>1243.33</v>
      </c>
      <c r="D18843" s="20">
        <v>7.4890999999999999E-2</v>
      </c>
      <c r="E18843" s="35" cm="1">
        <f t="array" ref="E18843">INDEX('Curva Juros'!$B$7:$B$73,MATCH(C18843,'Curva Juros'!$A$7:$A$73,1)) +
(C18843-INDEX('Curva Juros'!$A$7:$A$73,MATCH(C18843,'Curva Juros'!$A$7:$A$73,1))) *
(INDEX('Curva Juros'!$B$7:$B$73,MATCH(C18843,'Curva Juros'!$A$7:$A$73,1)+1) -
INDEX('Curva Juros'!$B$7:$B$73,MATCH(C18843,'Curva Juros'!$A$7:$A$73,1))) /
(INDEX('Curva Juros'!$A$7:$A$73,MATCH(C18843,'Curva Juros'!$A$7:$A$73,1)+1) -
INDEX('Curva Juros'!$A$7:$A$73,MATCH(C18843,'Curva Juros'!$A$7:$A$73,1)))</f>
        <v>7.6281137301587307</v>
      </c>
      <c r="F18843" s="24">
        <f t="shared" si="294"/>
        <v>-1.3901373015873103E-3</v>
      </c>
      <c r="G18843" s="24"/>
    </row>
    <row r="18844" spans="1:7" x14ac:dyDescent="0.25">
      <c r="A18844" s="3" t="s">
        <v>396</v>
      </c>
      <c r="B18844" s="4">
        <v>45821</v>
      </c>
      <c r="C18844" s="5">
        <v>1237.1600000000001</v>
      </c>
      <c r="D18844" s="19">
        <v>7.6501E-2</v>
      </c>
      <c r="E18844" s="35" cm="1">
        <f t="array" ref="E18844">INDEX('Curva Juros'!$B$7:$B$73,MATCH(C18844,'Curva Juros'!$A$7:$A$73,1)) +
(C18844-INDEX('Curva Juros'!$A$7:$A$73,MATCH(C18844,'Curva Juros'!$A$7:$A$73,1))) *
(INDEX('Curva Juros'!$B$7:$B$73,MATCH(C18844,'Curva Juros'!$A$7:$A$73,1)+1) -
INDEX('Curva Juros'!$B$7:$B$73,MATCH(C18844,'Curva Juros'!$A$7:$A$73,1))) /
(INDEX('Curva Juros'!$A$7:$A$73,MATCH(C18844,'Curva Juros'!$A$7:$A$73,1)+1) -
INDEX('Curva Juros'!$A$7:$A$73,MATCH(C18844,'Curva Juros'!$A$7:$A$73,1)))</f>
        <v>7.6290441269841276</v>
      </c>
      <c r="F18844" s="24">
        <f t="shared" si="294"/>
        <v>2.1055873015872473E-4</v>
      </c>
      <c r="G18844" s="24"/>
    </row>
    <row r="18845" spans="1:7" x14ac:dyDescent="0.25">
      <c r="A18845" s="6" t="s">
        <v>396</v>
      </c>
      <c r="B18845" s="7">
        <v>45828</v>
      </c>
      <c r="C18845" s="8">
        <v>1234.5999999999999</v>
      </c>
      <c r="D18845" s="20">
        <v>7.4511999999999995E-2</v>
      </c>
      <c r="E18845" s="35" cm="1">
        <f t="array" ref="E18845">INDEX('Curva Juros'!$B$7:$B$73,MATCH(C18845,'Curva Juros'!$A$7:$A$73,1)) +
(C18845-INDEX('Curva Juros'!$A$7:$A$73,MATCH(C18845,'Curva Juros'!$A$7:$A$73,1))) *
(INDEX('Curva Juros'!$B$7:$B$73,MATCH(C18845,'Curva Juros'!$A$7:$A$73,1)+1) -
INDEX('Curva Juros'!$B$7:$B$73,MATCH(C18845,'Curva Juros'!$A$7:$A$73,1))) /
(INDEX('Curva Juros'!$A$7:$A$73,MATCH(C18845,'Curva Juros'!$A$7:$A$73,1)+1) -
INDEX('Curva Juros'!$A$7:$A$73,MATCH(C18845,'Curva Juros'!$A$7:$A$73,1)))</f>
        <v>7.629430158730159</v>
      </c>
      <c r="F18845" s="24">
        <f t="shared" si="294"/>
        <v>-1.7823015873015963E-3</v>
      </c>
      <c r="G18845" s="24"/>
    </row>
    <row r="18846" spans="1:7" x14ac:dyDescent="0.25">
      <c r="A18846" s="3" t="s">
        <v>396</v>
      </c>
      <c r="B18846" s="4">
        <v>45835</v>
      </c>
      <c r="C18846" s="5">
        <v>1228.83</v>
      </c>
      <c r="D18846" s="19">
        <v>7.5574000000000002E-2</v>
      </c>
      <c r="E18846" s="35" cm="1">
        <f t="array" ref="E18846">INDEX('Curva Juros'!$B$7:$B$73,MATCH(C18846,'Curva Juros'!$A$7:$A$73,1)) +
(C18846-INDEX('Curva Juros'!$A$7:$A$73,MATCH(C18846,'Curva Juros'!$A$7:$A$73,1))) *
(INDEX('Curva Juros'!$B$7:$B$73,MATCH(C18846,'Curva Juros'!$A$7:$A$73,1)+1) -
INDEX('Curva Juros'!$B$7:$B$73,MATCH(C18846,'Curva Juros'!$A$7:$A$73,1))) /
(INDEX('Curva Juros'!$A$7:$A$73,MATCH(C18846,'Curva Juros'!$A$7:$A$73,1)+1) -
INDEX('Curva Juros'!$A$7:$A$73,MATCH(C18846,'Curva Juros'!$A$7:$A$73,1)))</f>
        <v>7.6303002380952387</v>
      </c>
      <c r="F18846" s="24">
        <f t="shared" si="294"/>
        <v>-7.2900238095238712E-4</v>
      </c>
      <c r="G18846" s="24"/>
    </row>
    <row r="18847" spans="1:7" x14ac:dyDescent="0.25">
      <c r="A18847" s="6" t="s">
        <v>396</v>
      </c>
      <c r="B18847" s="7">
        <v>45842</v>
      </c>
      <c r="C18847" s="8">
        <v>1225</v>
      </c>
      <c r="D18847" s="20">
        <v>7.3964000000000002E-2</v>
      </c>
      <c r="E18847" s="35" cm="1">
        <f t="array" ref="E18847">INDEX('Curva Juros'!$B$7:$B$73,MATCH(C18847,'Curva Juros'!$A$7:$A$73,1)) +
(C18847-INDEX('Curva Juros'!$A$7:$A$73,MATCH(C18847,'Curva Juros'!$A$7:$A$73,1))) *
(INDEX('Curva Juros'!$B$7:$B$73,MATCH(C18847,'Curva Juros'!$A$7:$A$73,1)+1) -
INDEX('Curva Juros'!$B$7:$B$73,MATCH(C18847,'Curva Juros'!$A$7:$A$73,1))) /
(INDEX('Curva Juros'!$A$7:$A$73,MATCH(C18847,'Curva Juros'!$A$7:$A$73,1)+1) -
INDEX('Curva Juros'!$A$7:$A$73,MATCH(C18847,'Curva Juros'!$A$7:$A$73,1)))</f>
        <v>7.6308777777777781</v>
      </c>
      <c r="F18847" s="24">
        <f t="shared" si="294"/>
        <v>-2.344777777777779E-3</v>
      </c>
      <c r="G18847" s="24"/>
    </row>
    <row r="18848" spans="1:7" x14ac:dyDescent="0.25">
      <c r="A18848" s="3" t="s">
        <v>396</v>
      </c>
      <c r="B18848" s="4">
        <v>45849</v>
      </c>
      <c r="C18848" s="5">
        <v>1218.8699999999999</v>
      </c>
      <c r="D18848" s="19">
        <v>7.5528999999999999E-2</v>
      </c>
      <c r="E18848" s="35" cm="1">
        <f t="array" ref="E18848">INDEX('Curva Juros'!$B$7:$B$73,MATCH(C18848,'Curva Juros'!$A$7:$A$73,1)) +
(C18848-INDEX('Curva Juros'!$A$7:$A$73,MATCH(C18848,'Curva Juros'!$A$7:$A$73,1))) *
(INDEX('Curva Juros'!$B$7:$B$73,MATCH(C18848,'Curva Juros'!$A$7:$A$73,1)+1) -
INDEX('Curva Juros'!$B$7:$B$73,MATCH(C18848,'Curva Juros'!$A$7:$A$73,1))) /
(INDEX('Curva Juros'!$A$7:$A$73,MATCH(C18848,'Curva Juros'!$A$7:$A$73,1)+1) -
INDEX('Curva Juros'!$A$7:$A$73,MATCH(C18848,'Curva Juros'!$A$7:$A$73,1)))</f>
        <v>7.6318021428571434</v>
      </c>
      <c r="F18848" s="24">
        <f t="shared" si="294"/>
        <v>-7.8902142857142921E-4</v>
      </c>
      <c r="G18848" s="24"/>
    </row>
    <row r="18849" spans="1:7" x14ac:dyDescent="0.25">
      <c r="A18849" s="6" t="s">
        <v>396</v>
      </c>
      <c r="B18849" s="7">
        <v>45856</v>
      </c>
      <c r="C18849" s="8">
        <v>1212.71</v>
      </c>
      <c r="D18849" s="20">
        <v>7.7130000000000004E-2</v>
      </c>
      <c r="E18849" s="35" cm="1">
        <f t="array" ref="E18849">INDEX('Curva Juros'!$B$7:$B$73,MATCH(C18849,'Curva Juros'!$A$7:$A$73,1)) +
(C18849-INDEX('Curva Juros'!$A$7:$A$73,MATCH(C18849,'Curva Juros'!$A$7:$A$73,1))) *
(INDEX('Curva Juros'!$B$7:$B$73,MATCH(C18849,'Curva Juros'!$A$7:$A$73,1)+1) -
INDEX('Curva Juros'!$B$7:$B$73,MATCH(C18849,'Curva Juros'!$A$7:$A$73,1))) /
(INDEX('Curva Juros'!$A$7:$A$73,MATCH(C18849,'Curva Juros'!$A$7:$A$73,1)+1) -
INDEX('Curva Juros'!$A$7:$A$73,MATCH(C18849,'Curva Juros'!$A$7:$A$73,1)))</f>
        <v>7.6327310317460322</v>
      </c>
      <c r="F18849" s="24">
        <f t="shared" si="294"/>
        <v>8.0268968253968676E-4</v>
      </c>
      <c r="G18849" s="24"/>
    </row>
    <row r="18850" spans="1:7" x14ac:dyDescent="0.25">
      <c r="A18850" s="3" t="s">
        <v>396</v>
      </c>
      <c r="B18850" s="4">
        <v>45863</v>
      </c>
      <c r="C18850" s="5">
        <v>1208.73</v>
      </c>
      <c r="D18850" s="19">
        <v>7.5713000000000003E-2</v>
      </c>
      <c r="E18850" s="35" cm="1">
        <f t="array" ref="E18850">INDEX('Curva Juros'!$B$7:$B$73,MATCH(C18850,'Curva Juros'!$A$7:$A$73,1)) +
(C18850-INDEX('Curva Juros'!$A$7:$A$73,MATCH(C18850,'Curva Juros'!$A$7:$A$73,1))) *
(INDEX('Curva Juros'!$B$7:$B$73,MATCH(C18850,'Curva Juros'!$A$7:$A$73,1)+1) -
INDEX('Curva Juros'!$B$7:$B$73,MATCH(C18850,'Curva Juros'!$A$7:$A$73,1))) /
(INDEX('Curva Juros'!$A$7:$A$73,MATCH(C18850,'Curva Juros'!$A$7:$A$73,1)+1) -
INDEX('Curva Juros'!$A$7:$A$73,MATCH(C18850,'Curva Juros'!$A$7:$A$73,1)))</f>
        <v>7.6333311904761905</v>
      </c>
      <c r="F18850" s="24">
        <f t="shared" si="294"/>
        <v>-6.2031190476190268E-4</v>
      </c>
      <c r="G18850" s="24"/>
    </row>
    <row r="18851" spans="1:7" x14ac:dyDescent="0.25">
      <c r="A18851" s="6" t="s">
        <v>396</v>
      </c>
      <c r="B18851" s="7">
        <v>45870</v>
      </c>
      <c r="C18851" s="8">
        <v>1203.74</v>
      </c>
      <c r="D18851" s="20">
        <v>7.5704999999999995E-2</v>
      </c>
      <c r="E18851" s="35" cm="1">
        <f t="array" ref="E18851">INDEX('Curva Juros'!$B$7:$B$73,MATCH(C18851,'Curva Juros'!$A$7:$A$73,1)) +
(C18851-INDEX('Curva Juros'!$A$7:$A$73,MATCH(C18851,'Curva Juros'!$A$7:$A$73,1))) *
(INDEX('Curva Juros'!$B$7:$B$73,MATCH(C18851,'Curva Juros'!$A$7:$A$73,1)+1) -
INDEX('Curva Juros'!$B$7:$B$73,MATCH(C18851,'Curva Juros'!$A$7:$A$73,1))) /
(INDEX('Curva Juros'!$A$7:$A$73,MATCH(C18851,'Curva Juros'!$A$7:$A$73,1)+1) -
INDEX('Curva Juros'!$A$7:$A$73,MATCH(C18851,'Curva Juros'!$A$7:$A$73,1)))</f>
        <v>7.6340836507936505</v>
      </c>
      <c r="F18851" s="24">
        <f t="shared" si="294"/>
        <v>-6.3583650793651303E-4</v>
      </c>
      <c r="G18851" s="24"/>
    </row>
    <row r="18852" spans="1:7" x14ac:dyDescent="0.25">
      <c r="A18852" s="3" t="s">
        <v>396</v>
      </c>
      <c r="B18852" s="4">
        <v>45877</v>
      </c>
      <c r="C18852" s="5">
        <v>1199.55</v>
      </c>
      <c r="D18852" s="19">
        <v>7.4579999999999994E-2</v>
      </c>
      <c r="E18852" s="35" cm="1">
        <f t="array" ref="E18852">INDEX('Curva Juros'!$B$7:$B$73,MATCH(C18852,'Curva Juros'!$A$7:$A$73,1)) +
(C18852-INDEX('Curva Juros'!$A$7:$A$73,MATCH(C18852,'Curva Juros'!$A$7:$A$73,1))) *
(INDEX('Curva Juros'!$B$7:$B$73,MATCH(C18852,'Curva Juros'!$A$7:$A$73,1)+1) -
INDEX('Curva Juros'!$B$7:$B$73,MATCH(C18852,'Curva Juros'!$A$7:$A$73,1))) /
(INDEX('Curva Juros'!$A$7:$A$73,MATCH(C18852,'Curva Juros'!$A$7:$A$73,1)+1) -
INDEX('Curva Juros'!$A$7:$A$73,MATCH(C18852,'Curva Juros'!$A$7:$A$73,1)))</f>
        <v>7.6347154761904763</v>
      </c>
      <c r="F18852" s="24">
        <f t="shared" si="294"/>
        <v>-1.7671547619047684E-3</v>
      </c>
      <c r="G18852" s="24"/>
    </row>
    <row r="18853" spans="1:7" x14ac:dyDescent="0.25">
      <c r="A18853" s="6" t="s">
        <v>396</v>
      </c>
      <c r="B18853" s="7">
        <v>45884</v>
      </c>
      <c r="C18853" s="8">
        <v>1194.8599999999999</v>
      </c>
      <c r="D18853" s="20">
        <v>7.4161000000000005E-2</v>
      </c>
      <c r="E18853" s="35" cm="1">
        <f t="array" ref="E18853">INDEX('Curva Juros'!$B$7:$B$73,MATCH(C18853,'Curva Juros'!$A$7:$A$73,1)) +
(C18853-INDEX('Curva Juros'!$A$7:$A$73,MATCH(C18853,'Curva Juros'!$A$7:$A$73,1))) *
(INDEX('Curva Juros'!$B$7:$B$73,MATCH(C18853,'Curva Juros'!$A$7:$A$73,1)+1) -
INDEX('Curva Juros'!$B$7:$B$73,MATCH(C18853,'Curva Juros'!$A$7:$A$73,1))) /
(INDEX('Curva Juros'!$A$7:$A$73,MATCH(C18853,'Curva Juros'!$A$7:$A$73,1)+1) -
INDEX('Curva Juros'!$A$7:$A$73,MATCH(C18853,'Curva Juros'!$A$7:$A$73,1)))</f>
        <v>7.6354226984126985</v>
      </c>
      <c r="F18853" s="24">
        <f t="shared" si="294"/>
        <v>-2.1932269841269808E-3</v>
      </c>
      <c r="G18853" s="24"/>
    </row>
    <row r="18854" spans="1:7" x14ac:dyDescent="0.25">
      <c r="A18854" s="3" t="s">
        <v>396</v>
      </c>
      <c r="B18854" s="4">
        <v>45891</v>
      </c>
      <c r="C18854" s="5">
        <v>1189.1400000000001</v>
      </c>
      <c r="D18854" s="19">
        <v>7.5155E-2</v>
      </c>
      <c r="E18854" s="35" cm="1">
        <f t="array" ref="E18854">INDEX('Curva Juros'!$B$7:$B$73,MATCH(C18854,'Curva Juros'!$A$7:$A$73,1)) +
(C18854-INDEX('Curva Juros'!$A$7:$A$73,MATCH(C18854,'Curva Juros'!$A$7:$A$73,1))) *
(INDEX('Curva Juros'!$B$7:$B$73,MATCH(C18854,'Curva Juros'!$A$7:$A$73,1)+1) -
INDEX('Curva Juros'!$B$7:$B$73,MATCH(C18854,'Curva Juros'!$A$7:$A$73,1))) /
(INDEX('Curva Juros'!$A$7:$A$73,MATCH(C18854,'Curva Juros'!$A$7:$A$73,1)+1) -
INDEX('Curva Juros'!$A$7:$A$73,MATCH(C18854,'Curva Juros'!$A$7:$A$73,1)))</f>
        <v>7.6362852380952377</v>
      </c>
      <c r="F18854" s="24">
        <f t="shared" si="294"/>
        <v>-1.2078523809523761E-3</v>
      </c>
      <c r="G18854" s="24"/>
    </row>
    <row r="18855" spans="1:7" x14ac:dyDescent="0.25">
      <c r="A18855" s="6" t="s">
        <v>396</v>
      </c>
      <c r="B18855" s="7">
        <v>45898</v>
      </c>
      <c r="C18855" s="8">
        <v>1185.47</v>
      </c>
      <c r="D18855" s="20">
        <v>7.3303999999999994E-2</v>
      </c>
      <c r="E18855" s="35" cm="1">
        <f t="array" ref="E18855">INDEX('Curva Juros'!$B$7:$B$73,MATCH(C18855,'Curva Juros'!$A$7:$A$73,1)) +
(C18855-INDEX('Curva Juros'!$A$7:$A$73,MATCH(C18855,'Curva Juros'!$A$7:$A$73,1))) *
(INDEX('Curva Juros'!$B$7:$B$73,MATCH(C18855,'Curva Juros'!$A$7:$A$73,1)+1) -
INDEX('Curva Juros'!$B$7:$B$73,MATCH(C18855,'Curva Juros'!$A$7:$A$73,1))) /
(INDEX('Curva Juros'!$A$7:$A$73,MATCH(C18855,'Curva Juros'!$A$7:$A$73,1)+1) -
INDEX('Curva Juros'!$A$7:$A$73,MATCH(C18855,'Curva Juros'!$A$7:$A$73,1)))</f>
        <v>7.636838650793651</v>
      </c>
      <c r="F18855" s="24">
        <f t="shared" si="294"/>
        <v>-3.0643865079365146E-3</v>
      </c>
      <c r="G18855" s="24"/>
    </row>
    <row r="18856" spans="1:7" x14ac:dyDescent="0.25">
      <c r="A18856" s="3" t="s">
        <v>396</v>
      </c>
      <c r="B18856" s="4">
        <v>45905</v>
      </c>
      <c r="C18856" s="5">
        <v>1180.8599999999999</v>
      </c>
      <c r="D18856" s="19">
        <v>7.2773000000000004E-2</v>
      </c>
      <c r="E18856" s="35" cm="1">
        <f t="array" ref="E18856">INDEX('Curva Juros'!$B$7:$B$73,MATCH(C18856,'Curva Juros'!$A$7:$A$73,1)) +
(C18856-INDEX('Curva Juros'!$A$7:$A$73,MATCH(C18856,'Curva Juros'!$A$7:$A$73,1))) *
(INDEX('Curva Juros'!$B$7:$B$73,MATCH(C18856,'Curva Juros'!$A$7:$A$73,1)+1) -
INDEX('Curva Juros'!$B$7:$B$73,MATCH(C18856,'Curva Juros'!$A$7:$A$73,1))) /
(INDEX('Curva Juros'!$A$7:$A$73,MATCH(C18856,'Curva Juros'!$A$7:$A$73,1)+1) -
INDEX('Curva Juros'!$A$7:$A$73,MATCH(C18856,'Curva Juros'!$A$7:$A$73,1)))</f>
        <v>7.6375338095238092</v>
      </c>
      <c r="F18856" s="24">
        <f t="shared" si="294"/>
        <v>-3.6023380952380918E-3</v>
      </c>
      <c r="G18856" s="24"/>
    </row>
    <row r="18857" spans="1:7" x14ac:dyDescent="0.25">
      <c r="A18857" s="6" t="s">
        <v>396</v>
      </c>
      <c r="B18857" s="7">
        <v>45912</v>
      </c>
      <c r="C18857" s="8">
        <v>1177.3699999999999</v>
      </c>
      <c r="D18857" s="20">
        <v>7.0675000000000002E-2</v>
      </c>
      <c r="E18857" s="35" cm="1">
        <f t="array" ref="E18857">INDEX('Curva Juros'!$B$7:$B$73,MATCH(C18857,'Curva Juros'!$A$7:$A$73,1)) +
(C18857-INDEX('Curva Juros'!$A$7:$A$73,MATCH(C18857,'Curva Juros'!$A$7:$A$73,1))) *
(INDEX('Curva Juros'!$B$7:$B$73,MATCH(C18857,'Curva Juros'!$A$7:$A$73,1)+1) -
INDEX('Curva Juros'!$B$7:$B$73,MATCH(C18857,'Curva Juros'!$A$7:$A$73,1))) /
(INDEX('Curva Juros'!$A$7:$A$73,MATCH(C18857,'Curva Juros'!$A$7:$A$73,1)+1) -
INDEX('Curva Juros'!$A$7:$A$73,MATCH(C18857,'Curva Juros'!$A$7:$A$73,1)))</f>
        <v>7.6380600793650792</v>
      </c>
      <c r="F18857" s="24">
        <f t="shared" si="294"/>
        <v>-5.7056007936507891E-3</v>
      </c>
      <c r="G18857" s="24"/>
    </row>
    <row r="18858" spans="1:7" x14ac:dyDescent="0.25">
      <c r="A18858" s="3" t="s">
        <v>396</v>
      </c>
      <c r="B18858" s="4">
        <v>45919</v>
      </c>
      <c r="C18858" s="5">
        <v>1172.81</v>
      </c>
      <c r="D18858" s="19">
        <v>7.0065000000000002E-2</v>
      </c>
      <c r="E18858" s="35" cm="1">
        <f t="array" ref="E18858">INDEX('Curva Juros'!$B$7:$B$73,MATCH(C18858,'Curva Juros'!$A$7:$A$73,1)) +
(C18858-INDEX('Curva Juros'!$A$7:$A$73,MATCH(C18858,'Curva Juros'!$A$7:$A$73,1))) *
(INDEX('Curva Juros'!$B$7:$B$73,MATCH(C18858,'Curva Juros'!$A$7:$A$73,1)+1) -
INDEX('Curva Juros'!$B$7:$B$73,MATCH(C18858,'Curva Juros'!$A$7:$A$73,1))) /
(INDEX('Curva Juros'!$A$7:$A$73,MATCH(C18858,'Curva Juros'!$A$7:$A$73,1)+1) -
INDEX('Curva Juros'!$A$7:$A$73,MATCH(C18858,'Curva Juros'!$A$7:$A$73,1)))</f>
        <v>7.6387476984126979</v>
      </c>
      <c r="F18858" s="24">
        <f t="shared" si="294"/>
        <v>-6.3224769841269818E-3</v>
      </c>
      <c r="G18858" s="24"/>
    </row>
    <row r="18859" spans="1:7" x14ac:dyDescent="0.25">
      <c r="A18859" s="6" t="s">
        <v>396</v>
      </c>
      <c r="B18859" s="7">
        <v>45926</v>
      </c>
      <c r="C18859" s="8">
        <v>1167.72</v>
      </c>
      <c r="D18859" s="20">
        <v>7.0188E-2</v>
      </c>
      <c r="E18859" s="35" cm="1">
        <f t="array" ref="E18859">INDEX('Curva Juros'!$B$7:$B$73,MATCH(C18859,'Curva Juros'!$A$7:$A$73,1)) +
(C18859-INDEX('Curva Juros'!$A$7:$A$73,MATCH(C18859,'Curva Juros'!$A$7:$A$73,1))) *
(INDEX('Curva Juros'!$B$7:$B$73,MATCH(C18859,'Curva Juros'!$A$7:$A$73,1)+1) -
INDEX('Curva Juros'!$B$7:$B$73,MATCH(C18859,'Curva Juros'!$A$7:$A$73,1))) /
(INDEX('Curva Juros'!$A$7:$A$73,MATCH(C18859,'Curva Juros'!$A$7:$A$73,1)+1) -
INDEX('Curva Juros'!$A$7:$A$73,MATCH(C18859,'Curva Juros'!$A$7:$A$73,1)))</f>
        <v>7.639515238095238</v>
      </c>
      <c r="F18859" s="24">
        <f t="shared" si="294"/>
        <v>-6.2071523809523743E-3</v>
      </c>
      <c r="G18859" s="24"/>
    </row>
    <row r="18860" spans="1:7" x14ac:dyDescent="0.25">
      <c r="A18860" s="3" t="s">
        <v>396</v>
      </c>
      <c r="B18860" s="4">
        <v>45933</v>
      </c>
      <c r="C18860" s="5">
        <v>1162.04</v>
      </c>
      <c r="D18860" s="19">
        <v>7.1133000000000002E-2</v>
      </c>
      <c r="E18860" s="35" cm="1">
        <f t="array" ref="E18860">INDEX('Curva Juros'!$B$7:$B$73,MATCH(C18860,'Curva Juros'!$A$7:$A$73,1)) +
(C18860-INDEX('Curva Juros'!$A$7:$A$73,MATCH(C18860,'Curva Juros'!$A$7:$A$73,1))) *
(INDEX('Curva Juros'!$B$7:$B$73,MATCH(C18860,'Curva Juros'!$A$7:$A$73,1)+1) -
INDEX('Curva Juros'!$B$7:$B$73,MATCH(C18860,'Curva Juros'!$A$7:$A$73,1))) /
(INDEX('Curva Juros'!$A$7:$A$73,MATCH(C18860,'Curva Juros'!$A$7:$A$73,1)+1) -
INDEX('Curva Juros'!$A$7:$A$73,MATCH(C18860,'Curva Juros'!$A$7:$A$73,1)))</f>
        <v>7.6403717460317457</v>
      </c>
      <c r="F18860" s="24">
        <f t="shared" si="294"/>
        <v>-5.2707174603174589E-3</v>
      </c>
      <c r="G18860" s="24"/>
    </row>
    <row r="18861" spans="1:7" x14ac:dyDescent="0.25">
      <c r="A18861" s="6" t="s">
        <v>396</v>
      </c>
      <c r="B18861" s="7">
        <v>45940</v>
      </c>
      <c r="C18861" s="8">
        <v>1158.4000000000001</v>
      </c>
      <c r="D18861" s="20">
        <v>6.9247000000000003E-2</v>
      </c>
      <c r="E18861" s="35" cm="1">
        <f t="array" ref="E18861">INDEX('Curva Juros'!$B$7:$B$73,MATCH(C18861,'Curva Juros'!$A$7:$A$73,1)) +
(C18861-INDEX('Curva Juros'!$A$7:$A$73,MATCH(C18861,'Curva Juros'!$A$7:$A$73,1))) *
(INDEX('Curva Juros'!$B$7:$B$73,MATCH(C18861,'Curva Juros'!$A$7:$A$73,1)+1) -
INDEX('Curva Juros'!$B$7:$B$73,MATCH(C18861,'Curva Juros'!$A$7:$A$73,1))) /
(INDEX('Curva Juros'!$A$7:$A$73,MATCH(C18861,'Curva Juros'!$A$7:$A$73,1)+1) -
INDEX('Curva Juros'!$A$7:$A$73,MATCH(C18861,'Curva Juros'!$A$7:$A$73,1)))</f>
        <v>7.6409206349206347</v>
      </c>
      <c r="F18861" s="24">
        <f t="shared" si="294"/>
        <v>-7.1622063492063487E-3</v>
      </c>
      <c r="G18861" s="24"/>
    </row>
    <row r="18862" spans="1:7" x14ac:dyDescent="0.25">
      <c r="A18862" s="3" t="s">
        <v>396</v>
      </c>
      <c r="B18862" s="4">
        <v>45947</v>
      </c>
      <c r="C18862" s="5">
        <v>1187.21</v>
      </c>
      <c r="D18862" s="19">
        <v>7.0907999999999999E-2</v>
      </c>
      <c r="E18862" s="35" cm="1">
        <f t="array" ref="E18862">INDEX('Curva Juros'!$B$7:$B$73,MATCH(C18862,'Curva Juros'!$A$7:$A$73,1)) +
(C18862-INDEX('Curva Juros'!$A$7:$A$73,MATCH(C18862,'Curva Juros'!$A$7:$A$73,1))) *
(INDEX('Curva Juros'!$B$7:$B$73,MATCH(C18862,'Curva Juros'!$A$7:$A$73,1)+1) -
INDEX('Curva Juros'!$B$7:$B$73,MATCH(C18862,'Curva Juros'!$A$7:$A$73,1))) /
(INDEX('Curva Juros'!$A$7:$A$73,MATCH(C18862,'Curva Juros'!$A$7:$A$73,1)+1) -
INDEX('Curva Juros'!$A$7:$A$73,MATCH(C18862,'Curva Juros'!$A$7:$A$73,1)))</f>
        <v>7.63657626984127</v>
      </c>
      <c r="F18862" s="24">
        <f t="shared" si="294"/>
        <v>-5.4577626984127076E-3</v>
      </c>
      <c r="G18862" s="24"/>
    </row>
    <row r="18863" spans="1:7" x14ac:dyDescent="0.25">
      <c r="A18863" s="6" t="s">
        <v>396</v>
      </c>
      <c r="B18863" s="7">
        <v>45954</v>
      </c>
      <c r="C18863" s="8">
        <v>1182.51</v>
      </c>
      <c r="D18863" s="20">
        <v>7.0393999999999998E-2</v>
      </c>
      <c r="E18863" s="35" cm="1">
        <f t="array" ref="E18863">INDEX('Curva Juros'!$B$7:$B$73,MATCH(C18863,'Curva Juros'!$A$7:$A$73,1)) +
(C18863-INDEX('Curva Juros'!$A$7:$A$73,MATCH(C18863,'Curva Juros'!$A$7:$A$73,1))) *
(INDEX('Curva Juros'!$B$7:$B$73,MATCH(C18863,'Curva Juros'!$A$7:$A$73,1)+1) -
INDEX('Curva Juros'!$B$7:$B$73,MATCH(C18863,'Curva Juros'!$A$7:$A$73,1))) /
(INDEX('Curva Juros'!$A$7:$A$73,MATCH(C18863,'Curva Juros'!$A$7:$A$73,1)+1) -
INDEX('Curva Juros'!$A$7:$A$73,MATCH(C18863,'Curva Juros'!$A$7:$A$73,1)))</f>
        <v>7.6372850000000003</v>
      </c>
      <c r="F18863" s="24">
        <f t="shared" si="294"/>
        <v>-5.9788500000000078E-3</v>
      </c>
      <c r="G18863" s="24"/>
    </row>
    <row r="18864" spans="1:7" x14ac:dyDescent="0.25">
      <c r="A18864" s="3" t="s">
        <v>396</v>
      </c>
      <c r="B18864" s="4">
        <v>45961</v>
      </c>
      <c r="C18864" s="5">
        <v>1177.26</v>
      </c>
      <c r="D18864" s="19">
        <v>7.0821999999999996E-2</v>
      </c>
      <c r="E18864" s="35" cm="1">
        <f t="array" ref="E18864">INDEX('Curva Juros'!$B$7:$B$73,MATCH(C18864,'Curva Juros'!$A$7:$A$73,1)) +
(C18864-INDEX('Curva Juros'!$A$7:$A$73,MATCH(C18864,'Curva Juros'!$A$7:$A$73,1))) *
(INDEX('Curva Juros'!$B$7:$B$73,MATCH(C18864,'Curva Juros'!$A$7:$A$73,1)+1) -
INDEX('Curva Juros'!$B$7:$B$73,MATCH(C18864,'Curva Juros'!$A$7:$A$73,1))) /
(INDEX('Curva Juros'!$A$7:$A$73,MATCH(C18864,'Curva Juros'!$A$7:$A$73,1)+1) -
INDEX('Curva Juros'!$A$7:$A$73,MATCH(C18864,'Curva Juros'!$A$7:$A$73,1)))</f>
        <v>7.6380766666666666</v>
      </c>
      <c r="F18864" s="24">
        <f t="shared" si="294"/>
        <v>-5.558766666666673E-3</v>
      </c>
      <c r="G18864" s="24"/>
    </row>
    <row r="18865" spans="1:7" x14ac:dyDescent="0.25">
      <c r="A18865" s="6" t="s">
        <v>396</v>
      </c>
      <c r="B18865" s="7">
        <v>45968</v>
      </c>
      <c r="C18865" s="8">
        <v>1172.32</v>
      </c>
      <c r="D18865" s="20">
        <v>7.0721000000000006E-2</v>
      </c>
      <c r="E18865" s="35" cm="1">
        <f t="array" ref="E18865">INDEX('Curva Juros'!$B$7:$B$73,MATCH(C18865,'Curva Juros'!$A$7:$A$73,1)) +
(C18865-INDEX('Curva Juros'!$A$7:$A$73,MATCH(C18865,'Curva Juros'!$A$7:$A$73,1))) *
(INDEX('Curva Juros'!$B$7:$B$73,MATCH(C18865,'Curva Juros'!$A$7:$A$73,1)+1) -
INDEX('Curva Juros'!$B$7:$B$73,MATCH(C18865,'Curva Juros'!$A$7:$A$73,1))) /
(INDEX('Curva Juros'!$A$7:$A$73,MATCH(C18865,'Curva Juros'!$A$7:$A$73,1)+1) -
INDEX('Curva Juros'!$A$7:$A$73,MATCH(C18865,'Curva Juros'!$A$7:$A$73,1)))</f>
        <v>7.638821587301587</v>
      </c>
      <c r="F18865" s="24">
        <f t="shared" si="294"/>
        <v>-5.6672158730158573E-3</v>
      </c>
      <c r="G18865" s="24"/>
    </row>
    <row r="18866" spans="1:7" x14ac:dyDescent="0.25">
      <c r="A18866" s="3" t="s">
        <v>396</v>
      </c>
      <c r="B18866" s="4">
        <v>45975</v>
      </c>
      <c r="C18866" s="5">
        <v>1168.05</v>
      </c>
      <c r="D18866" s="19">
        <v>6.9486999999999993E-2</v>
      </c>
      <c r="E18866" s="35" cm="1">
        <f t="array" ref="E18866">INDEX('Curva Juros'!$B$7:$B$73,MATCH(C18866,'Curva Juros'!$A$7:$A$73,1)) +
(C18866-INDEX('Curva Juros'!$A$7:$A$73,MATCH(C18866,'Curva Juros'!$A$7:$A$73,1))) *
(INDEX('Curva Juros'!$B$7:$B$73,MATCH(C18866,'Curva Juros'!$A$7:$A$73,1)+1) -
INDEX('Curva Juros'!$B$7:$B$73,MATCH(C18866,'Curva Juros'!$A$7:$A$73,1))) /
(INDEX('Curva Juros'!$A$7:$A$73,MATCH(C18866,'Curva Juros'!$A$7:$A$73,1)+1) -
INDEX('Curva Juros'!$A$7:$A$73,MATCH(C18866,'Curva Juros'!$A$7:$A$73,1)))</f>
        <v>7.6394654761904759</v>
      </c>
      <c r="F18866" s="24">
        <f t="shared" si="294"/>
        <v>-6.9076547619047607E-3</v>
      </c>
      <c r="G18866" s="24"/>
    </row>
    <row r="18867" spans="1:7" x14ac:dyDescent="0.25">
      <c r="A18867" s="6" t="s">
        <v>396</v>
      </c>
      <c r="B18867" s="7">
        <v>45982</v>
      </c>
      <c r="C18867" s="8">
        <v>1164.24</v>
      </c>
      <c r="D18867" s="20">
        <v>6.9152000000000005E-2</v>
      </c>
      <c r="E18867" s="35" cm="1">
        <f t="array" ref="E18867">INDEX('Curva Juros'!$B$7:$B$73,MATCH(C18867,'Curva Juros'!$A$7:$A$73,1)) +
(C18867-INDEX('Curva Juros'!$A$7:$A$73,MATCH(C18867,'Curva Juros'!$A$7:$A$73,1))) *
(INDEX('Curva Juros'!$B$7:$B$73,MATCH(C18867,'Curva Juros'!$A$7:$A$73,1)+1) -
INDEX('Curva Juros'!$B$7:$B$73,MATCH(C18867,'Curva Juros'!$A$7:$A$73,1))) /
(INDEX('Curva Juros'!$A$7:$A$73,MATCH(C18867,'Curva Juros'!$A$7:$A$73,1)+1) -
INDEX('Curva Juros'!$A$7:$A$73,MATCH(C18867,'Curva Juros'!$A$7:$A$73,1)))</f>
        <v>7.6400399999999999</v>
      </c>
      <c r="F18867" s="24">
        <f t="shared" si="294"/>
        <v>-7.2483999999999882E-3</v>
      </c>
      <c r="G18867" s="24"/>
    </row>
    <row r="18868" spans="1:7" x14ac:dyDescent="0.25">
      <c r="A18868" s="3" t="s">
        <v>396</v>
      </c>
      <c r="B18868" s="4">
        <v>45989</v>
      </c>
      <c r="C18868" s="5">
        <v>1158.95</v>
      </c>
      <c r="D18868" s="19">
        <v>6.966E-2</v>
      </c>
      <c r="E18868" s="35" cm="1">
        <f t="array" ref="E18868">INDEX('Curva Juros'!$B$7:$B$73,MATCH(C18868,'Curva Juros'!$A$7:$A$73,1)) +
(C18868-INDEX('Curva Juros'!$A$7:$A$73,MATCH(C18868,'Curva Juros'!$A$7:$A$73,1))) *
(INDEX('Curva Juros'!$B$7:$B$73,MATCH(C18868,'Curva Juros'!$A$7:$A$73,1)+1) -
INDEX('Curva Juros'!$B$7:$B$73,MATCH(C18868,'Curva Juros'!$A$7:$A$73,1))) /
(INDEX('Curva Juros'!$A$7:$A$73,MATCH(C18868,'Curva Juros'!$A$7:$A$73,1)+1) -
INDEX('Curva Juros'!$A$7:$A$73,MATCH(C18868,'Curva Juros'!$A$7:$A$73,1)))</f>
        <v>7.6408376984126978</v>
      </c>
      <c r="F18868" s="24">
        <f t="shared" si="294"/>
        <v>-6.7483769841269747E-3</v>
      </c>
      <c r="G18868" s="24"/>
    </row>
    <row r="18869" spans="1:7" x14ac:dyDescent="0.25">
      <c r="A18869" s="6" t="s">
        <v>396</v>
      </c>
      <c r="B18869" s="7">
        <v>45996</v>
      </c>
      <c r="C18869" s="8">
        <v>1153.76</v>
      </c>
      <c r="D18869" s="20">
        <v>6.9983000000000004E-2</v>
      </c>
      <c r="E18869" s="35" cm="1">
        <f t="array" ref="E18869">INDEX('Curva Juros'!$B$7:$B$73,MATCH(C18869,'Curva Juros'!$A$7:$A$73,1)) +
(C18869-INDEX('Curva Juros'!$A$7:$A$73,MATCH(C18869,'Curva Juros'!$A$7:$A$73,1))) *
(INDEX('Curva Juros'!$B$7:$B$73,MATCH(C18869,'Curva Juros'!$A$7:$A$73,1)+1) -
INDEX('Curva Juros'!$B$7:$B$73,MATCH(C18869,'Curva Juros'!$A$7:$A$73,1))) /
(INDEX('Curva Juros'!$A$7:$A$73,MATCH(C18869,'Curva Juros'!$A$7:$A$73,1)+1) -
INDEX('Curva Juros'!$A$7:$A$73,MATCH(C18869,'Curva Juros'!$A$7:$A$73,1)))</f>
        <v>7.6416203174603172</v>
      </c>
      <c r="F18869" s="24">
        <f t="shared" si="294"/>
        <v>-6.4332031746031637E-3</v>
      </c>
      <c r="G18869" s="24"/>
    </row>
    <row r="18870" spans="1:7" x14ac:dyDescent="0.25">
      <c r="A18870" s="3" t="s">
        <v>396</v>
      </c>
      <c r="B18870" s="4">
        <v>46003</v>
      </c>
      <c r="C18870" s="5">
        <v>1148.52</v>
      </c>
      <c r="D18870" s="19">
        <v>7.0385000000000003E-2</v>
      </c>
      <c r="E18870" s="35" cm="1">
        <f t="array" ref="E18870">INDEX('Curva Juros'!$B$7:$B$73,MATCH(C18870,'Curva Juros'!$A$7:$A$73,1)) +
(C18870-INDEX('Curva Juros'!$A$7:$A$73,MATCH(C18870,'Curva Juros'!$A$7:$A$73,1))) *
(INDEX('Curva Juros'!$B$7:$B$73,MATCH(C18870,'Curva Juros'!$A$7:$A$73,1)+1) -
INDEX('Curva Juros'!$B$7:$B$73,MATCH(C18870,'Curva Juros'!$A$7:$A$73,1))) /
(INDEX('Curva Juros'!$A$7:$A$73,MATCH(C18870,'Curva Juros'!$A$7:$A$73,1)+1) -
INDEX('Curva Juros'!$A$7:$A$73,MATCH(C18870,'Curva Juros'!$A$7:$A$73,1)))</f>
        <v>7.6424104761904763</v>
      </c>
      <c r="F18870" s="24">
        <f t="shared" si="294"/>
        <v>-6.039104761904765E-3</v>
      </c>
      <c r="G18870" s="24"/>
    </row>
    <row r="18871" spans="1:7" x14ac:dyDescent="0.25">
      <c r="A18871" s="6" t="s">
        <v>396</v>
      </c>
      <c r="B18871" s="7">
        <v>46010</v>
      </c>
      <c r="C18871" s="8">
        <v>1143.3699999999999</v>
      </c>
      <c r="D18871" s="20">
        <v>7.0636000000000004E-2</v>
      </c>
      <c r="E18871" s="35" cm="1">
        <f t="array" ref="E18871">INDEX('Curva Juros'!$B$7:$B$73,MATCH(C18871,'Curva Juros'!$A$7:$A$73,1)) +
(C18871-INDEX('Curva Juros'!$A$7:$A$73,MATCH(C18871,'Curva Juros'!$A$7:$A$73,1))) *
(INDEX('Curva Juros'!$B$7:$B$73,MATCH(C18871,'Curva Juros'!$A$7:$A$73,1)+1) -
INDEX('Curva Juros'!$B$7:$B$73,MATCH(C18871,'Curva Juros'!$A$7:$A$73,1))) /
(INDEX('Curva Juros'!$A$7:$A$73,MATCH(C18871,'Curva Juros'!$A$7:$A$73,1)+1) -
INDEX('Curva Juros'!$A$7:$A$73,MATCH(C18871,'Curva Juros'!$A$7:$A$73,1)))</f>
        <v>7.6431870634920633</v>
      </c>
      <c r="F18871" s="24">
        <f t="shared" si="294"/>
        <v>-5.7958706349206246E-3</v>
      </c>
      <c r="G18871" s="24"/>
    </row>
    <row r="18872" spans="1:7" x14ac:dyDescent="0.25">
      <c r="A18872" s="3" t="s">
        <v>396</v>
      </c>
      <c r="B18872" s="4">
        <v>46017</v>
      </c>
      <c r="C18872" s="5">
        <v>1139.97</v>
      </c>
      <c r="D18872" s="19">
        <v>6.9616999999999998E-2</v>
      </c>
      <c r="E18872" s="35" cm="1">
        <f t="array" ref="E18872">INDEX('Curva Juros'!$B$7:$B$73,MATCH(C18872,'Curva Juros'!$A$7:$A$73,1)) +
(C18872-INDEX('Curva Juros'!$A$7:$A$73,MATCH(C18872,'Curva Juros'!$A$7:$A$73,1))) *
(INDEX('Curva Juros'!$B$7:$B$73,MATCH(C18872,'Curva Juros'!$A$7:$A$73,1)+1) -
INDEX('Curva Juros'!$B$7:$B$73,MATCH(C18872,'Curva Juros'!$A$7:$A$73,1))) /
(INDEX('Curva Juros'!$A$7:$A$73,MATCH(C18872,'Curva Juros'!$A$7:$A$73,1)+1) -
INDEX('Curva Juros'!$A$7:$A$73,MATCH(C18872,'Curva Juros'!$A$7:$A$73,1)))</f>
        <v>7.6436997619047613</v>
      </c>
      <c r="F18872" s="24">
        <f t="shared" si="294"/>
        <v>-6.819997619047613E-3</v>
      </c>
      <c r="G18872" s="24"/>
    </row>
    <row r="18873" spans="1:7" x14ac:dyDescent="0.25">
      <c r="A18873" s="6" t="s">
        <v>396</v>
      </c>
      <c r="B18873" s="7">
        <v>46024</v>
      </c>
      <c r="C18873" s="8">
        <v>1136.05</v>
      </c>
      <c r="D18873" s="20">
        <v>6.9485000000000005E-2</v>
      </c>
      <c r="E18873" s="35" cm="1">
        <f t="array" ref="E18873">INDEX('Curva Juros'!$B$7:$B$73,MATCH(C18873,'Curva Juros'!$A$7:$A$73,1)) +
(C18873-INDEX('Curva Juros'!$A$7:$A$73,MATCH(C18873,'Curva Juros'!$A$7:$A$73,1))) *
(INDEX('Curva Juros'!$B$7:$B$73,MATCH(C18873,'Curva Juros'!$A$7:$A$73,1)+1) -
INDEX('Curva Juros'!$B$7:$B$73,MATCH(C18873,'Curva Juros'!$A$7:$A$73,1))) /
(INDEX('Curva Juros'!$A$7:$A$73,MATCH(C18873,'Curva Juros'!$A$7:$A$73,1)+1) -
INDEX('Curva Juros'!$A$7:$A$73,MATCH(C18873,'Curva Juros'!$A$7:$A$73,1)))</f>
        <v>7.6442908730158727</v>
      </c>
      <c r="F18873" s="24">
        <f t="shared" si="294"/>
        <v>-6.9579087301587239E-3</v>
      </c>
      <c r="G18873" s="24"/>
    </row>
    <row r="18874" spans="1:7" x14ac:dyDescent="0.25">
      <c r="A18874" s="3" t="s">
        <v>396</v>
      </c>
      <c r="B18874" s="4">
        <v>46031</v>
      </c>
      <c r="C18874" s="5">
        <v>1130.72</v>
      </c>
      <c r="D18874" s="19">
        <v>7.0043999999999995E-2</v>
      </c>
      <c r="E18874" s="35" cm="1">
        <f t="array" ref="E18874">INDEX('Curva Juros'!$B$7:$B$73,MATCH(C18874,'Curva Juros'!$A$7:$A$73,1)) +
(C18874-INDEX('Curva Juros'!$A$7:$A$73,MATCH(C18874,'Curva Juros'!$A$7:$A$73,1))) *
(INDEX('Curva Juros'!$B$7:$B$73,MATCH(C18874,'Curva Juros'!$A$7:$A$73,1)+1) -
INDEX('Curva Juros'!$B$7:$B$73,MATCH(C18874,'Curva Juros'!$A$7:$A$73,1))) /
(INDEX('Curva Juros'!$A$7:$A$73,MATCH(C18874,'Curva Juros'!$A$7:$A$73,1)+1) -
INDEX('Curva Juros'!$A$7:$A$73,MATCH(C18874,'Curva Juros'!$A$7:$A$73,1)))</f>
        <v>7.6449696507936507</v>
      </c>
      <c r="F18874" s="24">
        <f t="shared" si="294"/>
        <v>-6.4056965079365147E-3</v>
      </c>
      <c r="G18874" s="24"/>
    </row>
    <row r="18875" spans="1:7" x14ac:dyDescent="0.25">
      <c r="A18875" s="6" t="s">
        <v>396</v>
      </c>
      <c r="B18875" s="7">
        <v>46038</v>
      </c>
      <c r="C18875" s="8">
        <v>1125.06</v>
      </c>
      <c r="D18875" s="20">
        <v>7.1175000000000002E-2</v>
      </c>
      <c r="E18875" s="35" cm="1">
        <f t="array" ref="E18875">INDEX('Curva Juros'!$B$7:$B$73,MATCH(C18875,'Curva Juros'!$A$7:$A$73,1)) +
(C18875-INDEX('Curva Juros'!$A$7:$A$73,MATCH(C18875,'Curva Juros'!$A$7:$A$73,1))) *
(INDEX('Curva Juros'!$B$7:$B$73,MATCH(C18875,'Curva Juros'!$A$7:$A$73,1)+1) -
INDEX('Curva Juros'!$B$7:$B$73,MATCH(C18875,'Curva Juros'!$A$7:$A$73,1))) /
(INDEX('Curva Juros'!$A$7:$A$73,MATCH(C18875,'Curva Juros'!$A$7:$A$73,1)+1) -
INDEX('Curva Juros'!$A$7:$A$73,MATCH(C18875,'Curva Juros'!$A$7:$A$73,1)))</f>
        <v>7.6456075238095238</v>
      </c>
      <c r="F18875" s="24">
        <f t="shared" si="294"/>
        <v>-5.2810752380952342E-3</v>
      </c>
      <c r="G18875" s="24"/>
    </row>
    <row r="18876" spans="1:7" x14ac:dyDescent="0.25">
      <c r="A18876" s="3" t="s">
        <v>396</v>
      </c>
      <c r="B18876" s="4">
        <v>46045</v>
      </c>
      <c r="C18876" s="5">
        <v>1121.49</v>
      </c>
      <c r="D18876" s="19">
        <v>6.8732000000000001E-2</v>
      </c>
      <c r="E18876" s="35" cm="1">
        <f t="array" ref="E18876">INDEX('Curva Juros'!$B$7:$B$73,MATCH(C18876,'Curva Juros'!$A$7:$A$73,1)) +
(C18876-INDEX('Curva Juros'!$A$7:$A$73,MATCH(C18876,'Curva Juros'!$A$7:$A$73,1))) *
(INDEX('Curva Juros'!$B$7:$B$73,MATCH(C18876,'Curva Juros'!$A$7:$A$73,1)+1) -
INDEX('Curva Juros'!$B$7:$B$73,MATCH(C18876,'Curva Juros'!$A$7:$A$73,1))) /
(INDEX('Curva Juros'!$A$7:$A$73,MATCH(C18876,'Curva Juros'!$A$7:$A$73,1)+1) -
INDEX('Curva Juros'!$A$7:$A$73,MATCH(C18876,'Curva Juros'!$A$7:$A$73,1)))</f>
        <v>7.6460098571428565</v>
      </c>
      <c r="F18876" s="24">
        <f t="shared" si="294"/>
        <v>-7.7280985714285599E-3</v>
      </c>
      <c r="G18876" s="24"/>
    </row>
    <row r="18877" spans="1:7" x14ac:dyDescent="0.25">
      <c r="A18877" s="6" t="s">
        <v>396</v>
      </c>
      <c r="B18877" s="7">
        <v>46052</v>
      </c>
      <c r="C18877" s="8">
        <v>1118.6600000000001</v>
      </c>
      <c r="D18877" s="20">
        <v>6.5032999999999994E-2</v>
      </c>
      <c r="E18877" s="35" cm="1">
        <f t="array" ref="E18877">INDEX('Curva Juros'!$B$7:$B$73,MATCH(C18877,'Curva Juros'!$A$7:$A$73,1)) +
(C18877-INDEX('Curva Juros'!$A$7:$A$73,MATCH(C18877,'Curva Juros'!$A$7:$A$73,1))) *
(INDEX('Curva Juros'!$B$7:$B$73,MATCH(C18877,'Curva Juros'!$A$7:$A$73,1)+1) -
INDEX('Curva Juros'!$B$7:$B$73,MATCH(C18877,'Curva Juros'!$A$7:$A$73,1))) /
(INDEX('Curva Juros'!$A$7:$A$73,MATCH(C18877,'Curva Juros'!$A$7:$A$73,1)+1) -
INDEX('Curva Juros'!$A$7:$A$73,MATCH(C18877,'Curva Juros'!$A$7:$A$73,1)))</f>
        <v>7.6463287936507935</v>
      </c>
      <c r="F18877" s="24">
        <f t="shared" si="294"/>
        <v>-1.1430287936507938E-2</v>
      </c>
      <c r="G18877" s="24"/>
    </row>
    <row r="18878" spans="1:7" x14ac:dyDescent="0.25">
      <c r="A18878" s="3" t="s">
        <v>396</v>
      </c>
      <c r="B18878" s="4">
        <v>46059</v>
      </c>
      <c r="C18878" s="5">
        <v>1112.99</v>
      </c>
      <c r="D18878" s="19">
        <v>6.6170000000000007E-2</v>
      </c>
      <c r="E18878" s="35" cm="1">
        <f t="array" ref="E18878">INDEX('Curva Juros'!$B$7:$B$73,MATCH(C18878,'Curva Juros'!$A$7:$A$73,1)) +
(C18878-INDEX('Curva Juros'!$A$7:$A$73,MATCH(C18878,'Curva Juros'!$A$7:$A$73,1))) *
(INDEX('Curva Juros'!$B$7:$B$73,MATCH(C18878,'Curva Juros'!$A$7:$A$73,1)+1) -
INDEX('Curva Juros'!$B$7:$B$73,MATCH(C18878,'Curva Juros'!$A$7:$A$73,1))) /
(INDEX('Curva Juros'!$A$7:$A$73,MATCH(C18878,'Curva Juros'!$A$7:$A$73,1)+1) -
INDEX('Curva Juros'!$A$7:$A$73,MATCH(C18878,'Curva Juros'!$A$7:$A$73,1)))</f>
        <v>7.6469677936507932</v>
      </c>
      <c r="F18878" s="24">
        <f t="shared" si="294"/>
        <v>-1.029967793650792E-2</v>
      </c>
      <c r="G18878" s="24"/>
    </row>
    <row r="18879" spans="1:7" x14ac:dyDescent="0.25">
      <c r="A18879" s="6" t="s">
        <v>396</v>
      </c>
      <c r="B18879" s="7">
        <v>46066</v>
      </c>
      <c r="C18879" s="8">
        <v>1107.75</v>
      </c>
      <c r="D18879" s="20">
        <v>6.6577999999999998E-2</v>
      </c>
      <c r="E18879" s="35" cm="1">
        <f t="array" ref="E18879">INDEX('Curva Juros'!$B$7:$B$73,MATCH(C18879,'Curva Juros'!$A$7:$A$73,1)) +
(C18879-INDEX('Curva Juros'!$A$7:$A$73,MATCH(C18879,'Curva Juros'!$A$7:$A$73,1))) *
(INDEX('Curva Juros'!$B$7:$B$73,MATCH(C18879,'Curva Juros'!$A$7:$A$73,1)+1) -
INDEX('Curva Juros'!$B$7:$B$73,MATCH(C18879,'Curva Juros'!$A$7:$A$73,1))) /
(INDEX('Curva Juros'!$A$7:$A$73,MATCH(C18879,'Curva Juros'!$A$7:$A$73,1)+1) -
INDEX('Curva Juros'!$A$7:$A$73,MATCH(C18879,'Curva Juros'!$A$7:$A$73,1)))</f>
        <v>7.6475583333333335</v>
      </c>
      <c r="F18879" s="24">
        <f t="shared" si="294"/>
        <v>-9.8975833333333346E-3</v>
      </c>
      <c r="G18879" s="24"/>
    </row>
    <row r="18880" spans="1:7" x14ac:dyDescent="0.25">
      <c r="A18880" s="3" t="s">
        <v>396</v>
      </c>
      <c r="B18880" s="4">
        <v>46073</v>
      </c>
      <c r="C18880" s="5">
        <v>1104.72</v>
      </c>
      <c r="D18880" s="19">
        <v>6.6632999999999998E-2</v>
      </c>
      <c r="E18880" s="35" cm="1">
        <f t="array" ref="E18880">INDEX('Curva Juros'!$B$7:$B$73,MATCH(C18880,'Curva Juros'!$A$7:$A$73,1)) +
(C18880-INDEX('Curva Juros'!$A$7:$A$73,MATCH(C18880,'Curva Juros'!$A$7:$A$73,1))) *
(INDEX('Curva Juros'!$B$7:$B$73,MATCH(C18880,'Curva Juros'!$A$7:$A$73,1)+1) -
INDEX('Curva Juros'!$B$7:$B$73,MATCH(C18880,'Curva Juros'!$A$7:$A$73,1))) /
(INDEX('Curva Juros'!$A$7:$A$73,MATCH(C18880,'Curva Juros'!$A$7:$A$73,1)+1) -
INDEX('Curva Juros'!$A$7:$A$73,MATCH(C18880,'Curva Juros'!$A$7:$A$73,1)))</f>
        <v>7.6478998095238095</v>
      </c>
      <c r="F18880" s="24">
        <f t="shared" si="294"/>
        <v>-9.8459980952381038E-3</v>
      </c>
      <c r="G18880" s="24"/>
    </row>
    <row r="18881" spans="1:7" x14ac:dyDescent="0.25">
      <c r="A18881" s="6" t="s">
        <v>396</v>
      </c>
      <c r="B18881" s="7">
        <v>46080</v>
      </c>
      <c r="C18881" s="8">
        <v>1100.51</v>
      </c>
      <c r="D18881" s="20">
        <v>6.5297999999999995E-2</v>
      </c>
      <c r="E18881" s="35" cm="1">
        <f t="array" ref="E18881">INDEX('Curva Juros'!$B$7:$B$73,MATCH(C18881,'Curva Juros'!$A$7:$A$73,1)) +
(C18881-INDEX('Curva Juros'!$A$7:$A$73,MATCH(C18881,'Curva Juros'!$A$7:$A$73,1))) *
(INDEX('Curva Juros'!$B$7:$B$73,MATCH(C18881,'Curva Juros'!$A$7:$A$73,1)+1) -
INDEX('Curva Juros'!$B$7:$B$73,MATCH(C18881,'Curva Juros'!$A$7:$A$73,1))) /
(INDEX('Curva Juros'!$A$7:$A$73,MATCH(C18881,'Curva Juros'!$A$7:$A$73,1)+1) -
INDEX('Curva Juros'!$A$7:$A$73,MATCH(C18881,'Curva Juros'!$A$7:$A$73,1)))</f>
        <v>7.6483742698412698</v>
      </c>
      <c r="F18881" s="24">
        <f t="shared" si="294"/>
        <v>-1.1185742698412701E-2</v>
      </c>
      <c r="G18881" s="24"/>
    </row>
    <row r="18882" spans="1:7" x14ac:dyDescent="0.25">
      <c r="A18882" s="3" t="s">
        <v>397</v>
      </c>
      <c r="B18882" s="4">
        <v>45723</v>
      </c>
      <c r="C18882" s="5">
        <v>205.67</v>
      </c>
      <c r="D18882" s="19">
        <v>7.8571000000000002E-2</v>
      </c>
      <c r="E18882" s="35" cm="1">
        <f t="array" ref="E18882">INDEX('Curva Juros'!$B$7:$B$73,MATCH(C18882,'Curva Juros'!$A$7:$A$73,1)) +
(C18882-INDEX('Curva Juros'!$A$7:$A$73,MATCH(C18882,'Curva Juros'!$A$7:$A$73,1))) *
(INDEX('Curva Juros'!$B$7:$B$73,MATCH(C18882,'Curva Juros'!$A$7:$A$73,1)+1) -
INDEX('Curva Juros'!$B$7:$B$73,MATCH(C18882,'Curva Juros'!$A$7:$A$73,1))) /
(INDEX('Curva Juros'!$A$7:$A$73,MATCH(C18882,'Curva Juros'!$A$7:$A$73,1)+1) -
INDEX('Curva Juros'!$A$7:$A$73,MATCH(C18882,'Curva Juros'!$A$7:$A$73,1)))</f>
        <v>8.9670053968253978</v>
      </c>
      <c r="F18882" s="24">
        <f t="shared" si="294"/>
        <v>-1.1099053968253975E-2</v>
      </c>
      <c r="G18882" s="24"/>
    </row>
    <row r="18883" spans="1:7" x14ac:dyDescent="0.25">
      <c r="A18883" s="6" t="s">
        <v>397</v>
      </c>
      <c r="B18883" s="7">
        <v>45730</v>
      </c>
      <c r="C18883" s="8">
        <v>200.35</v>
      </c>
      <c r="D18883" s="20">
        <v>8.4047999999999998E-2</v>
      </c>
      <c r="E18883" s="35" cm="1">
        <f t="array" ref="E18883">INDEX('Curva Juros'!$B$7:$B$73,MATCH(C18883,'Curva Juros'!$A$7:$A$73,1)) +
(C18883-INDEX('Curva Juros'!$A$7:$A$73,MATCH(C18883,'Curva Juros'!$A$7:$A$73,1))) *
(INDEX('Curva Juros'!$B$7:$B$73,MATCH(C18883,'Curva Juros'!$A$7:$A$73,1)+1) -
INDEX('Curva Juros'!$B$7:$B$73,MATCH(C18883,'Curva Juros'!$A$7:$A$73,1))) /
(INDEX('Curva Juros'!$A$7:$A$73,MATCH(C18883,'Curva Juros'!$A$7:$A$73,1)+1) -
INDEX('Curva Juros'!$A$7:$A$73,MATCH(C18883,'Curva Juros'!$A$7:$A$73,1)))</f>
        <v>9.014969841269842</v>
      </c>
      <c r="F18883" s="24">
        <f t="shared" ref="F18883:F18946" si="295">D18883-E18883/100</f>
        <v>-6.1016984126984197E-3</v>
      </c>
      <c r="G18883" s="24"/>
    </row>
    <row r="18884" spans="1:7" x14ac:dyDescent="0.25">
      <c r="A18884" s="3" t="s">
        <v>397</v>
      </c>
      <c r="B18884" s="4">
        <v>45737</v>
      </c>
      <c r="C18884" s="5">
        <v>195.14</v>
      </c>
      <c r="D18884" s="19">
        <v>8.7776999999999994E-2</v>
      </c>
      <c r="E18884" s="35" cm="1">
        <f t="array" ref="E18884">INDEX('Curva Juros'!$B$7:$B$73,MATCH(C18884,'Curva Juros'!$A$7:$A$73,1)) +
(C18884-INDEX('Curva Juros'!$A$7:$A$73,MATCH(C18884,'Curva Juros'!$A$7:$A$73,1))) *
(INDEX('Curva Juros'!$B$7:$B$73,MATCH(C18884,'Curva Juros'!$A$7:$A$73,1)+1) -
INDEX('Curva Juros'!$B$7:$B$73,MATCH(C18884,'Curva Juros'!$A$7:$A$73,1))) /
(INDEX('Curva Juros'!$A$7:$A$73,MATCH(C18884,'Curva Juros'!$A$7:$A$73,1)+1) -
INDEX('Curva Juros'!$A$7:$A$73,MATCH(C18884,'Curva Juros'!$A$7:$A$73,1)))</f>
        <v>9.0619425396825406</v>
      </c>
      <c r="F18884" s="24">
        <f t="shared" si="295"/>
        <v>-2.8424253968254154E-3</v>
      </c>
      <c r="G18884" s="24"/>
    </row>
    <row r="18885" spans="1:7" x14ac:dyDescent="0.25">
      <c r="A18885" s="6" t="s">
        <v>397</v>
      </c>
      <c r="B18885" s="7">
        <v>45744</v>
      </c>
      <c r="C18885" s="8">
        <v>190.04</v>
      </c>
      <c r="D18885" s="20">
        <v>8.9459999999999998E-2</v>
      </c>
      <c r="E18885" s="35" cm="1">
        <f t="array" ref="E18885">INDEX('Curva Juros'!$B$7:$B$73,MATCH(C18885,'Curva Juros'!$A$7:$A$73,1)) +
(C18885-INDEX('Curva Juros'!$A$7:$A$73,MATCH(C18885,'Curva Juros'!$A$7:$A$73,1))) *
(INDEX('Curva Juros'!$B$7:$B$73,MATCH(C18885,'Curva Juros'!$A$7:$A$73,1)+1) -
INDEX('Curva Juros'!$B$7:$B$73,MATCH(C18885,'Curva Juros'!$A$7:$A$73,1))) /
(INDEX('Curva Juros'!$A$7:$A$73,MATCH(C18885,'Curva Juros'!$A$7:$A$73,1)+1) -
INDEX('Curva Juros'!$A$7:$A$73,MATCH(C18885,'Curva Juros'!$A$7:$A$73,1)))</f>
        <v>9.1079234920634917</v>
      </c>
      <c r="F18885" s="24">
        <f t="shared" si="295"/>
        <v>-1.6192349206349127E-3</v>
      </c>
      <c r="G18885" s="24"/>
    </row>
    <row r="18886" spans="1:7" x14ac:dyDescent="0.25">
      <c r="A18886" s="3" t="s">
        <v>397</v>
      </c>
      <c r="B18886" s="4">
        <v>45751</v>
      </c>
      <c r="C18886" s="5">
        <v>185.07</v>
      </c>
      <c r="D18886" s="19">
        <v>8.8977000000000001E-2</v>
      </c>
      <c r="E18886" s="35" cm="1">
        <f t="array" ref="E18886">INDEX('Curva Juros'!$B$7:$B$73,MATCH(C18886,'Curva Juros'!$A$7:$A$73,1)) +
(C18886-INDEX('Curva Juros'!$A$7:$A$73,MATCH(C18886,'Curva Juros'!$A$7:$A$73,1))) *
(INDEX('Curva Juros'!$B$7:$B$73,MATCH(C18886,'Curva Juros'!$A$7:$A$73,1)+1) -
INDEX('Curva Juros'!$B$7:$B$73,MATCH(C18886,'Curva Juros'!$A$7:$A$73,1))) /
(INDEX('Curva Juros'!$A$7:$A$73,MATCH(C18886,'Curva Juros'!$A$7:$A$73,1)+1) -
INDEX('Curva Juros'!$A$7:$A$73,MATCH(C18886,'Curva Juros'!$A$7:$A$73,1)))</f>
        <v>9.1527323809523811</v>
      </c>
      <c r="F18886" s="24">
        <f t="shared" si="295"/>
        <v>-2.5503238095238162E-3</v>
      </c>
      <c r="G18886" s="24"/>
    </row>
    <row r="18887" spans="1:7" x14ac:dyDescent="0.25">
      <c r="A18887" s="6" t="s">
        <v>397</v>
      </c>
      <c r="B18887" s="7">
        <v>45758</v>
      </c>
      <c r="C18887" s="8">
        <v>179.91</v>
      </c>
      <c r="D18887" s="20">
        <v>9.1664999999999996E-2</v>
      </c>
      <c r="E18887" s="35" cm="1">
        <f t="array" ref="E18887">INDEX('Curva Juros'!$B$7:$B$73,MATCH(C18887,'Curva Juros'!$A$7:$A$73,1)) +
(C18887-INDEX('Curva Juros'!$A$7:$A$73,MATCH(C18887,'Curva Juros'!$A$7:$A$73,1))) *
(INDEX('Curva Juros'!$B$7:$B$73,MATCH(C18887,'Curva Juros'!$A$7:$A$73,1)+1) -
INDEX('Curva Juros'!$B$7:$B$73,MATCH(C18887,'Curva Juros'!$A$7:$A$73,1))) /
(INDEX('Curva Juros'!$A$7:$A$73,MATCH(C18887,'Curva Juros'!$A$7:$A$73,1)+1) -
INDEX('Curva Juros'!$A$7:$A$73,MATCH(C18887,'Curva Juros'!$A$7:$A$73,1)))</f>
        <v>9.1992542857142858</v>
      </c>
      <c r="F18887" s="24">
        <f t="shared" si="295"/>
        <v>-3.275428571428568E-4</v>
      </c>
      <c r="G18887" s="24"/>
    </row>
    <row r="18888" spans="1:7" x14ac:dyDescent="0.25">
      <c r="A18888" s="3" t="s">
        <v>397</v>
      </c>
      <c r="B18888" s="4">
        <v>45764</v>
      </c>
      <c r="C18888" s="5">
        <v>176.06</v>
      </c>
      <c r="D18888" s="19">
        <v>8.9065000000000005E-2</v>
      </c>
      <c r="E18888" s="35" cm="1">
        <f t="array" ref="E18888">INDEX('Curva Juros'!$B$7:$B$73,MATCH(C18888,'Curva Juros'!$A$7:$A$73,1)) +
(C18888-INDEX('Curva Juros'!$A$7:$A$73,MATCH(C18888,'Curva Juros'!$A$7:$A$73,1))) *
(INDEX('Curva Juros'!$B$7:$B$73,MATCH(C18888,'Curva Juros'!$A$7:$A$73,1)+1) -
INDEX('Curva Juros'!$B$7:$B$73,MATCH(C18888,'Curva Juros'!$A$7:$A$73,1))) /
(INDEX('Curva Juros'!$A$7:$A$73,MATCH(C18888,'Curva Juros'!$A$7:$A$73,1)+1) -
INDEX('Curva Juros'!$A$7:$A$73,MATCH(C18888,'Curva Juros'!$A$7:$A$73,1)))</f>
        <v>9.233965396825397</v>
      </c>
      <c r="F18888" s="24">
        <f t="shared" si="295"/>
        <v>-3.2746539682539655E-3</v>
      </c>
      <c r="G18888" s="24"/>
    </row>
    <row r="18889" spans="1:7" x14ac:dyDescent="0.25">
      <c r="A18889" s="6" t="s">
        <v>397</v>
      </c>
      <c r="B18889" s="7">
        <v>45772</v>
      </c>
      <c r="C18889" s="8">
        <v>172.14</v>
      </c>
      <c r="D18889" s="20">
        <v>8.7637000000000007E-2</v>
      </c>
      <c r="E18889" s="35" cm="1">
        <f t="array" ref="E18889">INDEX('Curva Juros'!$B$7:$B$73,MATCH(C18889,'Curva Juros'!$A$7:$A$73,1)) +
(C18889-INDEX('Curva Juros'!$A$7:$A$73,MATCH(C18889,'Curva Juros'!$A$7:$A$73,1))) *
(INDEX('Curva Juros'!$B$7:$B$73,MATCH(C18889,'Curva Juros'!$A$7:$A$73,1)+1) -
INDEX('Curva Juros'!$B$7:$B$73,MATCH(C18889,'Curva Juros'!$A$7:$A$73,1))) /
(INDEX('Curva Juros'!$A$7:$A$73,MATCH(C18889,'Curva Juros'!$A$7:$A$73,1)+1) -
INDEX('Curva Juros'!$A$7:$A$73,MATCH(C18889,'Curva Juros'!$A$7:$A$73,1)))</f>
        <v>9.2693076190476198</v>
      </c>
      <c r="F18889" s="24">
        <f t="shared" si="295"/>
        <v>-5.0560761904761969E-3</v>
      </c>
      <c r="G18889" s="24"/>
    </row>
    <row r="18890" spans="1:7" x14ac:dyDescent="0.25">
      <c r="A18890" s="3" t="s">
        <v>397</v>
      </c>
      <c r="B18890" s="4">
        <v>45779</v>
      </c>
      <c r="C18890" s="5">
        <v>168.08</v>
      </c>
      <c r="D18890" s="19">
        <v>8.8803999999999994E-2</v>
      </c>
      <c r="E18890" s="35" cm="1">
        <f t="array" ref="E18890">INDEX('Curva Juros'!$B$7:$B$73,MATCH(C18890,'Curva Juros'!$A$7:$A$73,1)) +
(C18890-INDEX('Curva Juros'!$A$7:$A$73,MATCH(C18890,'Curva Juros'!$A$7:$A$73,1))) *
(INDEX('Curva Juros'!$B$7:$B$73,MATCH(C18890,'Curva Juros'!$A$7:$A$73,1)+1) -
INDEX('Curva Juros'!$B$7:$B$73,MATCH(C18890,'Curva Juros'!$A$7:$A$73,1))) /
(INDEX('Curva Juros'!$A$7:$A$73,MATCH(C18890,'Curva Juros'!$A$7:$A$73,1)+1) -
INDEX('Curva Juros'!$A$7:$A$73,MATCH(C18890,'Curva Juros'!$A$7:$A$73,1)))</f>
        <v>9.3059120634920642</v>
      </c>
      <c r="F18890" s="24">
        <f t="shared" si="295"/>
        <v>-4.255120634920645E-3</v>
      </c>
      <c r="G18890" s="24"/>
    </row>
    <row r="18891" spans="1:7" x14ac:dyDescent="0.25">
      <c r="A18891" s="6" t="s">
        <v>397</v>
      </c>
      <c r="B18891" s="7">
        <v>45786</v>
      </c>
      <c r="C18891" s="8">
        <v>162.94999999999999</v>
      </c>
      <c r="D18891" s="20">
        <v>9.0962000000000001E-2</v>
      </c>
      <c r="E18891" s="35" cm="1">
        <f t="array" ref="E18891">INDEX('Curva Juros'!$B$7:$B$73,MATCH(C18891,'Curva Juros'!$A$7:$A$73,1)) +
(C18891-INDEX('Curva Juros'!$A$7:$A$73,MATCH(C18891,'Curva Juros'!$A$7:$A$73,1))) *
(INDEX('Curva Juros'!$B$7:$B$73,MATCH(C18891,'Curva Juros'!$A$7:$A$73,1)+1) -
INDEX('Curva Juros'!$B$7:$B$73,MATCH(C18891,'Curva Juros'!$A$7:$A$73,1))) /
(INDEX('Curva Juros'!$A$7:$A$73,MATCH(C18891,'Curva Juros'!$A$7:$A$73,1)+1) -
INDEX('Curva Juros'!$A$7:$A$73,MATCH(C18891,'Curva Juros'!$A$7:$A$73,1)))</f>
        <v>9.3521634920634931</v>
      </c>
      <c r="F18891" s="24">
        <f t="shared" si="295"/>
        <v>-2.5596349206349345E-3</v>
      </c>
      <c r="G18891" s="24"/>
    </row>
    <row r="18892" spans="1:7" x14ac:dyDescent="0.25">
      <c r="A18892" s="3" t="s">
        <v>397</v>
      </c>
      <c r="B18892" s="4">
        <v>45793</v>
      </c>
      <c r="C18892" s="5">
        <v>158.06</v>
      </c>
      <c r="D18892" s="19">
        <v>8.9185E-2</v>
      </c>
      <c r="E18892" s="35" cm="1">
        <f t="array" ref="E18892">INDEX('Curva Juros'!$B$7:$B$73,MATCH(C18892,'Curva Juros'!$A$7:$A$73,1)) +
(C18892-INDEX('Curva Juros'!$A$7:$A$73,MATCH(C18892,'Curva Juros'!$A$7:$A$73,1))) *
(INDEX('Curva Juros'!$B$7:$B$73,MATCH(C18892,'Curva Juros'!$A$7:$A$73,1)+1) -
INDEX('Curva Juros'!$B$7:$B$73,MATCH(C18892,'Curva Juros'!$A$7:$A$73,1))) /
(INDEX('Curva Juros'!$A$7:$A$73,MATCH(C18892,'Curva Juros'!$A$7:$A$73,1)+1) -
INDEX('Curva Juros'!$A$7:$A$73,MATCH(C18892,'Curva Juros'!$A$7:$A$73,1)))</f>
        <v>9.3962511111111109</v>
      </c>
      <c r="F18892" s="24">
        <f t="shared" si="295"/>
        <v>-4.7775111111111046E-3</v>
      </c>
      <c r="G18892" s="24"/>
    </row>
    <row r="18893" spans="1:7" x14ac:dyDescent="0.25">
      <c r="A18893" s="6" t="s">
        <v>397</v>
      </c>
      <c r="B18893" s="7">
        <v>45800</v>
      </c>
      <c r="C18893" s="8">
        <v>153.05000000000001</v>
      </c>
      <c r="D18893" s="20">
        <v>8.9212E-2</v>
      </c>
      <c r="E18893" s="35" cm="1">
        <f t="array" ref="E18893">INDEX('Curva Juros'!$B$7:$B$73,MATCH(C18893,'Curva Juros'!$A$7:$A$73,1)) +
(C18893-INDEX('Curva Juros'!$A$7:$A$73,MATCH(C18893,'Curva Juros'!$A$7:$A$73,1))) *
(INDEX('Curva Juros'!$B$7:$B$73,MATCH(C18893,'Curva Juros'!$A$7:$A$73,1)+1) -
INDEX('Curva Juros'!$B$7:$B$73,MATCH(C18893,'Curva Juros'!$A$7:$A$73,1))) /
(INDEX('Curva Juros'!$A$7:$A$73,MATCH(C18893,'Curva Juros'!$A$7:$A$73,1)+1) -
INDEX('Curva Juros'!$A$7:$A$73,MATCH(C18893,'Curva Juros'!$A$7:$A$73,1)))</f>
        <v>9.4414206349206342</v>
      </c>
      <c r="F18893" s="24">
        <f t="shared" si="295"/>
        <v>-5.2022063492063453E-3</v>
      </c>
      <c r="G18893" s="24"/>
    </row>
    <row r="18894" spans="1:7" x14ac:dyDescent="0.25">
      <c r="A18894" s="3" t="s">
        <v>397</v>
      </c>
      <c r="B18894" s="4">
        <v>45807</v>
      </c>
      <c r="C18894" s="5">
        <v>147.94</v>
      </c>
      <c r="D18894" s="19">
        <v>9.1106999999999994E-2</v>
      </c>
      <c r="E18894" s="35" cm="1">
        <f t="array" ref="E18894">INDEX('Curva Juros'!$B$7:$B$73,MATCH(C18894,'Curva Juros'!$A$7:$A$73,1)) +
(C18894-INDEX('Curva Juros'!$A$7:$A$73,MATCH(C18894,'Curva Juros'!$A$7:$A$73,1))) *
(INDEX('Curva Juros'!$B$7:$B$73,MATCH(C18894,'Curva Juros'!$A$7:$A$73,1)+1) -
INDEX('Curva Juros'!$B$7:$B$73,MATCH(C18894,'Curva Juros'!$A$7:$A$73,1))) /
(INDEX('Curva Juros'!$A$7:$A$73,MATCH(C18894,'Curva Juros'!$A$7:$A$73,1)+1) -
INDEX('Curva Juros'!$A$7:$A$73,MATCH(C18894,'Curva Juros'!$A$7:$A$73,1)))</f>
        <v>9.4874917460317452</v>
      </c>
      <c r="F18894" s="24">
        <f t="shared" si="295"/>
        <v>-3.7679174603174603E-3</v>
      </c>
      <c r="G18894" s="24"/>
    </row>
    <row r="18895" spans="1:7" x14ac:dyDescent="0.25">
      <c r="A18895" s="6" t="s">
        <v>397</v>
      </c>
      <c r="B18895" s="7">
        <v>45814</v>
      </c>
      <c r="C18895" s="8">
        <v>142.81</v>
      </c>
      <c r="D18895" s="20">
        <v>9.3469999999999998E-2</v>
      </c>
      <c r="E18895" s="35" cm="1">
        <f t="array" ref="E18895">INDEX('Curva Juros'!$B$7:$B$73,MATCH(C18895,'Curva Juros'!$A$7:$A$73,1)) +
(C18895-INDEX('Curva Juros'!$A$7:$A$73,MATCH(C18895,'Curva Juros'!$A$7:$A$73,1))) *
(INDEX('Curva Juros'!$B$7:$B$73,MATCH(C18895,'Curva Juros'!$A$7:$A$73,1)+1) -
INDEX('Curva Juros'!$B$7:$B$73,MATCH(C18895,'Curva Juros'!$A$7:$A$73,1))) /
(INDEX('Curva Juros'!$A$7:$A$73,MATCH(C18895,'Curva Juros'!$A$7:$A$73,1)+1) -
INDEX('Curva Juros'!$A$7:$A$73,MATCH(C18895,'Curva Juros'!$A$7:$A$73,1)))</f>
        <v>9.533743174603174</v>
      </c>
      <c r="F18895" s="24">
        <f t="shared" si="295"/>
        <v>-1.8674317460317391E-3</v>
      </c>
      <c r="G18895" s="24"/>
    </row>
    <row r="18896" spans="1:7" x14ac:dyDescent="0.25">
      <c r="A18896" s="3" t="s">
        <v>397</v>
      </c>
      <c r="B18896" s="4">
        <v>45821</v>
      </c>
      <c r="C18896" s="5">
        <v>137.86000000000001</v>
      </c>
      <c r="D18896" s="19">
        <v>9.2526999999999998E-2</v>
      </c>
      <c r="E18896" s="35" cm="1">
        <f t="array" ref="E18896">INDEX('Curva Juros'!$B$7:$B$73,MATCH(C18896,'Curva Juros'!$A$7:$A$73,1)) +
(C18896-INDEX('Curva Juros'!$A$7:$A$73,MATCH(C18896,'Curva Juros'!$A$7:$A$73,1))) *
(INDEX('Curva Juros'!$B$7:$B$73,MATCH(C18896,'Curva Juros'!$A$7:$A$73,1)+1) -
INDEX('Curva Juros'!$B$7:$B$73,MATCH(C18896,'Curva Juros'!$A$7:$A$73,1))) /
(INDEX('Curva Juros'!$A$7:$A$73,MATCH(C18896,'Curva Juros'!$A$7:$A$73,1)+1) -
INDEX('Curva Juros'!$A$7:$A$73,MATCH(C18896,'Curva Juros'!$A$7:$A$73,1)))</f>
        <v>9.5783717460317455</v>
      </c>
      <c r="F18896" s="24">
        <f t="shared" si="295"/>
        <v>-3.256717460317457E-3</v>
      </c>
      <c r="G18896" s="24"/>
    </row>
    <row r="18897" spans="1:7" x14ac:dyDescent="0.25">
      <c r="A18897" s="6" t="s">
        <v>397</v>
      </c>
      <c r="B18897" s="7">
        <v>45828</v>
      </c>
      <c r="C18897" s="8">
        <v>133.75</v>
      </c>
      <c r="D18897" s="20">
        <v>9.4475000000000003E-2</v>
      </c>
      <c r="E18897" s="35" cm="1">
        <f t="array" ref="E18897">INDEX('Curva Juros'!$B$7:$B$73,MATCH(C18897,'Curva Juros'!$A$7:$A$73,1)) +
(C18897-INDEX('Curva Juros'!$A$7:$A$73,MATCH(C18897,'Curva Juros'!$A$7:$A$73,1))) *
(INDEX('Curva Juros'!$B$7:$B$73,MATCH(C18897,'Curva Juros'!$A$7:$A$73,1)+1) -
INDEX('Curva Juros'!$B$7:$B$73,MATCH(C18897,'Curva Juros'!$A$7:$A$73,1))) /
(INDEX('Curva Juros'!$A$7:$A$73,MATCH(C18897,'Curva Juros'!$A$7:$A$73,1)+1) -
INDEX('Curva Juros'!$A$7:$A$73,MATCH(C18897,'Curva Juros'!$A$7:$A$73,1)))</f>
        <v>9.6154269841269837</v>
      </c>
      <c r="F18897" s="24">
        <f t="shared" si="295"/>
        <v>-1.6792698412698287E-3</v>
      </c>
      <c r="G18897" s="24"/>
    </row>
    <row r="18898" spans="1:7" x14ac:dyDescent="0.25">
      <c r="A18898" s="3" t="s">
        <v>397</v>
      </c>
      <c r="B18898" s="4">
        <v>45835</v>
      </c>
      <c r="C18898" s="5">
        <v>128.66999999999999</v>
      </c>
      <c r="D18898" s="19">
        <v>9.5812999999999995E-2</v>
      </c>
      <c r="E18898" s="35" cm="1">
        <f t="array" ref="E18898">INDEX('Curva Juros'!$B$7:$B$73,MATCH(C18898,'Curva Juros'!$A$7:$A$73,1)) +
(C18898-INDEX('Curva Juros'!$A$7:$A$73,MATCH(C18898,'Curva Juros'!$A$7:$A$73,1))) *
(INDEX('Curva Juros'!$B$7:$B$73,MATCH(C18898,'Curva Juros'!$A$7:$A$73,1)+1) -
INDEX('Curva Juros'!$B$7:$B$73,MATCH(C18898,'Curva Juros'!$A$7:$A$73,1))) /
(INDEX('Curva Juros'!$A$7:$A$73,MATCH(C18898,'Curva Juros'!$A$7:$A$73,1)+1) -
INDEX('Curva Juros'!$A$7:$A$73,MATCH(C18898,'Curva Juros'!$A$7:$A$73,1)))</f>
        <v>9.6612276190476187</v>
      </c>
      <c r="F18898" s="24">
        <f t="shared" si="295"/>
        <v>-7.9927619047619192E-4</v>
      </c>
      <c r="G18898" s="24"/>
    </row>
    <row r="18899" spans="1:7" x14ac:dyDescent="0.25">
      <c r="A18899" s="6" t="s">
        <v>397</v>
      </c>
      <c r="B18899" s="7">
        <v>45842</v>
      </c>
      <c r="C18899" s="8">
        <v>123.74</v>
      </c>
      <c r="D18899" s="20">
        <v>9.4638E-2</v>
      </c>
      <c r="E18899" s="35" t="e" cm="1">
        <f t="array" ref="E18899">INDEX('Curva Juros'!$B$7:$B$73,MATCH(C18899,'Curva Juros'!$A$7:$A$73,1)) +
(C18899-INDEX('Curva Juros'!$A$7:$A$73,MATCH(C18899,'Curva Juros'!$A$7:$A$73,1))) *
(INDEX('Curva Juros'!$B$7:$B$73,MATCH(C18899,'Curva Juros'!$A$7:$A$73,1)+1) -
INDEX('Curva Juros'!$B$7:$B$73,MATCH(C18899,'Curva Juros'!$A$7:$A$73,1))) /
(INDEX('Curva Juros'!$A$7:$A$73,MATCH(C18899,'Curva Juros'!$A$7:$A$73,1)+1) -
INDEX('Curva Juros'!$A$7:$A$73,MATCH(C18899,'Curva Juros'!$A$7:$A$73,1)))</f>
        <v>#N/A</v>
      </c>
      <c r="F18899" s="24" t="e">
        <f t="shared" si="295"/>
        <v>#N/A</v>
      </c>
      <c r="G18899" s="24"/>
    </row>
    <row r="18900" spans="1:7" x14ac:dyDescent="0.25">
      <c r="A18900" s="3" t="s">
        <v>397</v>
      </c>
      <c r="B18900" s="4">
        <v>45849</v>
      </c>
      <c r="C18900" s="5">
        <v>118.55</v>
      </c>
      <c r="D18900" s="19">
        <v>9.8012000000000002E-2</v>
      </c>
      <c r="E18900" s="35" t="e" cm="1">
        <f t="array" ref="E18900">INDEX('Curva Juros'!$B$7:$B$73,MATCH(C18900,'Curva Juros'!$A$7:$A$73,1)) +
(C18900-INDEX('Curva Juros'!$A$7:$A$73,MATCH(C18900,'Curva Juros'!$A$7:$A$73,1))) *
(INDEX('Curva Juros'!$B$7:$B$73,MATCH(C18900,'Curva Juros'!$A$7:$A$73,1)+1) -
INDEX('Curva Juros'!$B$7:$B$73,MATCH(C18900,'Curva Juros'!$A$7:$A$73,1))) /
(INDEX('Curva Juros'!$A$7:$A$73,MATCH(C18900,'Curva Juros'!$A$7:$A$73,1)+1) -
INDEX('Curva Juros'!$A$7:$A$73,MATCH(C18900,'Curva Juros'!$A$7:$A$73,1)))</f>
        <v>#N/A</v>
      </c>
      <c r="F18900" s="24" t="e">
        <f t="shared" si="295"/>
        <v>#N/A</v>
      </c>
      <c r="G18900" s="24"/>
    </row>
    <row r="18901" spans="1:7" x14ac:dyDescent="0.25">
      <c r="A18901" s="6" t="s">
        <v>397</v>
      </c>
      <c r="B18901" s="7">
        <v>45856</v>
      </c>
      <c r="C18901" s="8">
        <v>249</v>
      </c>
      <c r="D18901" s="20">
        <v>9.7183000000000005E-2</v>
      </c>
      <c r="E18901" s="35" cm="1">
        <f t="array" ref="E18901">INDEX('Curva Juros'!$B$7:$B$73,MATCH(C18901,'Curva Juros'!$A$7:$A$73,1)) +
(C18901-INDEX('Curva Juros'!$A$7:$A$73,MATCH(C18901,'Curva Juros'!$A$7:$A$73,1))) *
(INDEX('Curva Juros'!$B$7:$B$73,MATCH(C18901,'Curva Juros'!$A$7:$A$73,1)+1) -
INDEX('Curva Juros'!$B$7:$B$73,MATCH(C18901,'Curva Juros'!$A$7:$A$73,1))) /
(INDEX('Curva Juros'!$A$7:$A$73,MATCH(C18901,'Curva Juros'!$A$7:$A$73,1)+1) -
INDEX('Curva Juros'!$A$7:$A$73,MATCH(C18901,'Curva Juros'!$A$7:$A$73,1)))</f>
        <v>8.5763476190476204</v>
      </c>
      <c r="F18901" s="24">
        <f t="shared" si="295"/>
        <v>1.1419523809523796E-2</v>
      </c>
      <c r="G18901" s="24"/>
    </row>
    <row r="18902" spans="1:7" x14ac:dyDescent="0.25">
      <c r="A18902" s="3" t="s">
        <v>397</v>
      </c>
      <c r="B18902" s="4">
        <v>45863</v>
      </c>
      <c r="C18902" s="5">
        <v>244</v>
      </c>
      <c r="D18902" s="19">
        <v>9.6775E-2</v>
      </c>
      <c r="E18902" s="35" cm="1">
        <f t="array" ref="E18902">INDEX('Curva Juros'!$B$7:$B$73,MATCH(C18902,'Curva Juros'!$A$7:$A$73,1)) +
(C18902-INDEX('Curva Juros'!$A$7:$A$73,MATCH(C18902,'Curva Juros'!$A$7:$A$73,1))) *
(INDEX('Curva Juros'!$B$7:$B$73,MATCH(C18902,'Curva Juros'!$A$7:$A$73,1)+1) -
INDEX('Curva Juros'!$B$7:$B$73,MATCH(C18902,'Curva Juros'!$A$7:$A$73,1))) /
(INDEX('Curva Juros'!$A$7:$A$73,MATCH(C18902,'Curva Juros'!$A$7:$A$73,1)+1) -
INDEX('Curva Juros'!$A$7:$A$73,MATCH(C18902,'Curva Juros'!$A$7:$A$73,1)))</f>
        <v>8.6214269841269839</v>
      </c>
      <c r="F18902" s="24">
        <f t="shared" si="295"/>
        <v>1.0560730158730158E-2</v>
      </c>
      <c r="G18902" s="24"/>
    </row>
    <row r="18903" spans="1:7" x14ac:dyDescent="0.25">
      <c r="A18903" s="6" t="s">
        <v>397</v>
      </c>
      <c r="B18903" s="7">
        <v>45870</v>
      </c>
      <c r="C18903" s="8">
        <v>239</v>
      </c>
      <c r="D18903" s="20">
        <v>9.6636E-2</v>
      </c>
      <c r="E18903" s="35" cm="1">
        <f t="array" ref="E18903">INDEX('Curva Juros'!$B$7:$B$73,MATCH(C18903,'Curva Juros'!$A$7:$A$73,1)) +
(C18903-INDEX('Curva Juros'!$A$7:$A$73,MATCH(C18903,'Curva Juros'!$A$7:$A$73,1))) *
(INDEX('Curva Juros'!$B$7:$B$73,MATCH(C18903,'Curva Juros'!$A$7:$A$73,1)+1) -
INDEX('Curva Juros'!$B$7:$B$73,MATCH(C18903,'Curva Juros'!$A$7:$A$73,1))) /
(INDEX('Curva Juros'!$A$7:$A$73,MATCH(C18903,'Curva Juros'!$A$7:$A$73,1)+1) -
INDEX('Curva Juros'!$A$7:$A$73,MATCH(C18903,'Curva Juros'!$A$7:$A$73,1)))</f>
        <v>8.6665063492063492</v>
      </c>
      <c r="F18903" s="24">
        <f t="shared" si="295"/>
        <v>9.970936507936512E-3</v>
      </c>
      <c r="G18903" s="24"/>
    </row>
    <row r="18904" spans="1:7" x14ac:dyDescent="0.25">
      <c r="A18904" s="3" t="s">
        <v>397</v>
      </c>
      <c r="B18904" s="4">
        <v>45877</v>
      </c>
      <c r="C18904" s="5">
        <v>234</v>
      </c>
      <c r="D18904" s="19">
        <v>9.6571000000000004E-2</v>
      </c>
      <c r="E18904" s="35" cm="1">
        <f t="array" ref="E18904">INDEX('Curva Juros'!$B$7:$B$73,MATCH(C18904,'Curva Juros'!$A$7:$A$73,1)) +
(C18904-INDEX('Curva Juros'!$A$7:$A$73,MATCH(C18904,'Curva Juros'!$A$7:$A$73,1))) *
(INDEX('Curva Juros'!$B$7:$B$73,MATCH(C18904,'Curva Juros'!$A$7:$A$73,1)+1) -
INDEX('Curva Juros'!$B$7:$B$73,MATCH(C18904,'Curva Juros'!$A$7:$A$73,1))) /
(INDEX('Curva Juros'!$A$7:$A$73,MATCH(C18904,'Curva Juros'!$A$7:$A$73,1)+1) -
INDEX('Curva Juros'!$A$7:$A$73,MATCH(C18904,'Curva Juros'!$A$7:$A$73,1)))</f>
        <v>8.7115857142857145</v>
      </c>
      <c r="F18904" s="24">
        <f t="shared" si="295"/>
        <v>9.4551428571428564E-3</v>
      </c>
      <c r="G18904" s="24"/>
    </row>
    <row r="18905" spans="1:7" x14ac:dyDescent="0.25">
      <c r="A18905" s="6" t="s">
        <v>397</v>
      </c>
      <c r="B18905" s="7">
        <v>45884</v>
      </c>
      <c r="C18905" s="8">
        <v>229</v>
      </c>
      <c r="D18905" s="20">
        <v>9.6909999999999996E-2</v>
      </c>
      <c r="E18905" s="35" cm="1">
        <f t="array" ref="E18905">INDEX('Curva Juros'!$B$7:$B$73,MATCH(C18905,'Curva Juros'!$A$7:$A$73,1)) +
(C18905-INDEX('Curva Juros'!$A$7:$A$73,MATCH(C18905,'Curva Juros'!$A$7:$A$73,1))) *
(INDEX('Curva Juros'!$B$7:$B$73,MATCH(C18905,'Curva Juros'!$A$7:$A$73,1)+1) -
INDEX('Curva Juros'!$B$7:$B$73,MATCH(C18905,'Curva Juros'!$A$7:$A$73,1))) /
(INDEX('Curva Juros'!$A$7:$A$73,MATCH(C18905,'Curva Juros'!$A$7:$A$73,1)+1) -
INDEX('Curva Juros'!$A$7:$A$73,MATCH(C18905,'Curva Juros'!$A$7:$A$73,1)))</f>
        <v>8.7566650793650798</v>
      </c>
      <c r="F18905" s="24">
        <f t="shared" si="295"/>
        <v>9.3433492063492024E-3</v>
      </c>
      <c r="G18905" s="24"/>
    </row>
    <row r="18906" spans="1:7" x14ac:dyDescent="0.25">
      <c r="A18906" s="3" t="s">
        <v>397</v>
      </c>
      <c r="B18906" s="4">
        <v>45891</v>
      </c>
      <c r="C18906" s="5">
        <v>224</v>
      </c>
      <c r="D18906" s="19">
        <v>9.6997E-2</v>
      </c>
      <c r="E18906" s="35" cm="1">
        <f t="array" ref="E18906">INDEX('Curva Juros'!$B$7:$B$73,MATCH(C18906,'Curva Juros'!$A$7:$A$73,1)) +
(C18906-INDEX('Curva Juros'!$A$7:$A$73,MATCH(C18906,'Curva Juros'!$A$7:$A$73,1))) *
(INDEX('Curva Juros'!$B$7:$B$73,MATCH(C18906,'Curva Juros'!$A$7:$A$73,1)+1) -
INDEX('Curva Juros'!$B$7:$B$73,MATCH(C18906,'Curva Juros'!$A$7:$A$73,1))) /
(INDEX('Curva Juros'!$A$7:$A$73,MATCH(C18906,'Curva Juros'!$A$7:$A$73,1)+1) -
INDEX('Curva Juros'!$A$7:$A$73,MATCH(C18906,'Curva Juros'!$A$7:$A$73,1)))</f>
        <v>8.801744444444445</v>
      </c>
      <c r="F18906" s="24">
        <f t="shared" si="295"/>
        <v>8.9795555555555462E-3</v>
      </c>
      <c r="G18906" s="24"/>
    </row>
    <row r="18907" spans="1:7" x14ac:dyDescent="0.25">
      <c r="A18907" s="6" t="s">
        <v>397</v>
      </c>
      <c r="B18907" s="7">
        <v>45898</v>
      </c>
      <c r="C18907" s="8">
        <v>219</v>
      </c>
      <c r="D18907" s="20">
        <v>9.4111E-2</v>
      </c>
      <c r="E18907" s="35" cm="1">
        <f t="array" ref="E18907">INDEX('Curva Juros'!$B$7:$B$73,MATCH(C18907,'Curva Juros'!$A$7:$A$73,1)) +
(C18907-INDEX('Curva Juros'!$A$7:$A$73,MATCH(C18907,'Curva Juros'!$A$7:$A$73,1))) *
(INDEX('Curva Juros'!$B$7:$B$73,MATCH(C18907,'Curva Juros'!$A$7:$A$73,1)+1) -
INDEX('Curva Juros'!$B$7:$B$73,MATCH(C18907,'Curva Juros'!$A$7:$A$73,1))) /
(INDEX('Curva Juros'!$A$7:$A$73,MATCH(C18907,'Curva Juros'!$A$7:$A$73,1)+1) -
INDEX('Curva Juros'!$A$7:$A$73,MATCH(C18907,'Curva Juros'!$A$7:$A$73,1)))</f>
        <v>8.8468238095238103</v>
      </c>
      <c r="F18907" s="24">
        <f t="shared" si="295"/>
        <v>5.6427619047619004E-3</v>
      </c>
      <c r="G18907" s="24"/>
    </row>
    <row r="18908" spans="1:7" x14ac:dyDescent="0.25">
      <c r="A18908" s="3" t="s">
        <v>397</v>
      </c>
      <c r="B18908" s="4">
        <v>45905</v>
      </c>
      <c r="C18908" s="5">
        <v>214</v>
      </c>
      <c r="D18908" s="19">
        <v>9.2655000000000001E-2</v>
      </c>
      <c r="E18908" s="35" cm="1">
        <f t="array" ref="E18908">INDEX('Curva Juros'!$B$7:$B$73,MATCH(C18908,'Curva Juros'!$A$7:$A$73,1)) +
(C18908-INDEX('Curva Juros'!$A$7:$A$73,MATCH(C18908,'Curva Juros'!$A$7:$A$73,1))) *
(INDEX('Curva Juros'!$B$7:$B$73,MATCH(C18908,'Curva Juros'!$A$7:$A$73,1)+1) -
INDEX('Curva Juros'!$B$7:$B$73,MATCH(C18908,'Curva Juros'!$A$7:$A$73,1))) /
(INDEX('Curva Juros'!$A$7:$A$73,MATCH(C18908,'Curva Juros'!$A$7:$A$73,1)+1) -
INDEX('Curva Juros'!$A$7:$A$73,MATCH(C18908,'Curva Juros'!$A$7:$A$73,1)))</f>
        <v>8.8919031746031756</v>
      </c>
      <c r="F18908" s="24">
        <f t="shared" si="295"/>
        <v>3.7359682539682415E-3</v>
      </c>
      <c r="G18908" s="24"/>
    </row>
    <row r="18909" spans="1:7" x14ac:dyDescent="0.25">
      <c r="A18909" s="6" t="s">
        <v>397</v>
      </c>
      <c r="B18909" s="7">
        <v>45912</v>
      </c>
      <c r="C18909" s="8">
        <v>209</v>
      </c>
      <c r="D18909" s="20">
        <v>8.8275999999999993E-2</v>
      </c>
      <c r="E18909" s="35" cm="1">
        <f t="array" ref="E18909">INDEX('Curva Juros'!$B$7:$B$73,MATCH(C18909,'Curva Juros'!$A$7:$A$73,1)) +
(C18909-INDEX('Curva Juros'!$A$7:$A$73,MATCH(C18909,'Curva Juros'!$A$7:$A$73,1))) *
(INDEX('Curva Juros'!$B$7:$B$73,MATCH(C18909,'Curva Juros'!$A$7:$A$73,1)+1) -
INDEX('Curva Juros'!$B$7:$B$73,MATCH(C18909,'Curva Juros'!$A$7:$A$73,1))) /
(INDEX('Curva Juros'!$A$7:$A$73,MATCH(C18909,'Curva Juros'!$A$7:$A$73,1)+1) -
INDEX('Curva Juros'!$A$7:$A$73,MATCH(C18909,'Curva Juros'!$A$7:$A$73,1)))</f>
        <v>8.9369825396825391</v>
      </c>
      <c r="F18909" s="24">
        <f t="shared" si="295"/>
        <v>-1.0938253968253986E-3</v>
      </c>
      <c r="G18909" s="24"/>
    </row>
    <row r="18910" spans="1:7" x14ac:dyDescent="0.25">
      <c r="A18910" s="3" t="s">
        <v>397</v>
      </c>
      <c r="B18910" s="4">
        <v>45919</v>
      </c>
      <c r="C18910" s="5">
        <v>204</v>
      </c>
      <c r="D18910" s="19">
        <v>9.0065999999999993E-2</v>
      </c>
      <c r="E18910" s="35" cm="1">
        <f t="array" ref="E18910">INDEX('Curva Juros'!$B$7:$B$73,MATCH(C18910,'Curva Juros'!$A$7:$A$73,1)) +
(C18910-INDEX('Curva Juros'!$A$7:$A$73,MATCH(C18910,'Curva Juros'!$A$7:$A$73,1))) *
(INDEX('Curva Juros'!$B$7:$B$73,MATCH(C18910,'Curva Juros'!$A$7:$A$73,1)+1) -
INDEX('Curva Juros'!$B$7:$B$73,MATCH(C18910,'Curva Juros'!$A$7:$A$73,1))) /
(INDEX('Curva Juros'!$A$7:$A$73,MATCH(C18910,'Curva Juros'!$A$7:$A$73,1)+1) -
INDEX('Curva Juros'!$A$7:$A$73,MATCH(C18910,'Curva Juros'!$A$7:$A$73,1)))</f>
        <v>8.9820619047619044</v>
      </c>
      <c r="F18910" s="24">
        <f t="shared" si="295"/>
        <v>2.4538095238095525E-4</v>
      </c>
      <c r="G18910" s="24"/>
    </row>
    <row r="18911" spans="1:7" x14ac:dyDescent="0.25">
      <c r="A18911" s="6" t="s">
        <v>397</v>
      </c>
      <c r="B18911" s="7">
        <v>45926</v>
      </c>
      <c r="C18911" s="8">
        <v>199</v>
      </c>
      <c r="D18911" s="20">
        <v>8.7150000000000005E-2</v>
      </c>
      <c r="E18911" s="35" cm="1">
        <f t="array" ref="E18911">INDEX('Curva Juros'!$B$7:$B$73,MATCH(C18911,'Curva Juros'!$A$7:$A$73,1)) +
(C18911-INDEX('Curva Juros'!$A$7:$A$73,MATCH(C18911,'Curva Juros'!$A$7:$A$73,1))) *
(INDEX('Curva Juros'!$B$7:$B$73,MATCH(C18911,'Curva Juros'!$A$7:$A$73,1)+1) -
INDEX('Curva Juros'!$B$7:$B$73,MATCH(C18911,'Curva Juros'!$A$7:$A$73,1))) /
(INDEX('Curva Juros'!$A$7:$A$73,MATCH(C18911,'Curva Juros'!$A$7:$A$73,1)+1) -
INDEX('Curva Juros'!$A$7:$A$73,MATCH(C18911,'Curva Juros'!$A$7:$A$73,1)))</f>
        <v>9.0271412698412696</v>
      </c>
      <c r="F18911" s="24">
        <f t="shared" si="295"/>
        <v>-3.1214126984126928E-3</v>
      </c>
      <c r="G18911" s="24"/>
    </row>
    <row r="18912" spans="1:7" x14ac:dyDescent="0.25">
      <c r="A18912" s="3" t="s">
        <v>397</v>
      </c>
      <c r="B18912" s="4">
        <v>45933</v>
      </c>
      <c r="C18912" s="5">
        <v>194</v>
      </c>
      <c r="D18912" s="19">
        <v>9.0154999999999999E-2</v>
      </c>
      <c r="E18912" s="35" cm="1">
        <f t="array" ref="E18912">INDEX('Curva Juros'!$B$7:$B$73,MATCH(C18912,'Curva Juros'!$A$7:$A$73,1)) +
(C18912-INDEX('Curva Juros'!$A$7:$A$73,MATCH(C18912,'Curva Juros'!$A$7:$A$73,1))) *
(INDEX('Curva Juros'!$B$7:$B$73,MATCH(C18912,'Curva Juros'!$A$7:$A$73,1)+1) -
INDEX('Curva Juros'!$B$7:$B$73,MATCH(C18912,'Curva Juros'!$A$7:$A$73,1))) /
(INDEX('Curva Juros'!$A$7:$A$73,MATCH(C18912,'Curva Juros'!$A$7:$A$73,1)+1) -
INDEX('Curva Juros'!$A$7:$A$73,MATCH(C18912,'Curva Juros'!$A$7:$A$73,1)))</f>
        <v>9.0722206349206349</v>
      </c>
      <c r="F18912" s="24">
        <f t="shared" si="295"/>
        <v>-5.6720634920634505E-4</v>
      </c>
      <c r="G18912" s="24"/>
    </row>
    <row r="18913" spans="1:7" x14ac:dyDescent="0.25">
      <c r="A18913" s="6" t="s">
        <v>397</v>
      </c>
      <c r="B18913" s="7">
        <v>45940</v>
      </c>
      <c r="C18913" s="8">
        <v>189</v>
      </c>
      <c r="D18913" s="20">
        <v>9.1026999999999997E-2</v>
      </c>
      <c r="E18913" s="35" cm="1">
        <f t="array" ref="E18913">INDEX('Curva Juros'!$B$7:$B$73,MATCH(C18913,'Curva Juros'!$A$7:$A$73,1)) +
(C18913-INDEX('Curva Juros'!$A$7:$A$73,MATCH(C18913,'Curva Juros'!$A$7:$A$73,1))) *
(INDEX('Curva Juros'!$B$7:$B$73,MATCH(C18913,'Curva Juros'!$A$7:$A$73,1)+1) -
INDEX('Curva Juros'!$B$7:$B$73,MATCH(C18913,'Curva Juros'!$A$7:$A$73,1))) /
(INDEX('Curva Juros'!$A$7:$A$73,MATCH(C18913,'Curva Juros'!$A$7:$A$73,1)+1) -
INDEX('Curva Juros'!$A$7:$A$73,MATCH(C18913,'Curva Juros'!$A$7:$A$73,1)))</f>
        <v>9.1173000000000002</v>
      </c>
      <c r="F18913" s="24">
        <f t="shared" si="295"/>
        <v>-1.4600000000000724E-4</v>
      </c>
      <c r="G18913" s="24"/>
    </row>
    <row r="18914" spans="1:7" x14ac:dyDescent="0.25">
      <c r="A18914" s="3" t="s">
        <v>397</v>
      </c>
      <c r="B18914" s="4">
        <v>45947</v>
      </c>
      <c r="C18914" s="5">
        <v>184</v>
      </c>
      <c r="D18914" s="19">
        <v>9.0415999999999996E-2</v>
      </c>
      <c r="E18914" s="35" cm="1">
        <f t="array" ref="E18914">INDEX('Curva Juros'!$B$7:$B$73,MATCH(C18914,'Curva Juros'!$A$7:$A$73,1)) +
(C18914-INDEX('Curva Juros'!$A$7:$A$73,MATCH(C18914,'Curva Juros'!$A$7:$A$73,1))) *
(INDEX('Curva Juros'!$B$7:$B$73,MATCH(C18914,'Curva Juros'!$A$7:$A$73,1)+1) -
INDEX('Curva Juros'!$B$7:$B$73,MATCH(C18914,'Curva Juros'!$A$7:$A$73,1))) /
(INDEX('Curva Juros'!$A$7:$A$73,MATCH(C18914,'Curva Juros'!$A$7:$A$73,1)+1) -
INDEX('Curva Juros'!$A$7:$A$73,MATCH(C18914,'Curva Juros'!$A$7:$A$73,1)))</f>
        <v>9.1623793650793655</v>
      </c>
      <c r="F18914" s="24">
        <f t="shared" si="295"/>
        <v>-1.2077936507936538E-3</v>
      </c>
      <c r="G18914" s="24"/>
    </row>
    <row r="18915" spans="1:7" x14ac:dyDescent="0.25">
      <c r="A18915" s="6" t="s">
        <v>397</v>
      </c>
      <c r="B18915" s="7">
        <v>45954</v>
      </c>
      <c r="C18915" s="8">
        <v>179</v>
      </c>
      <c r="D18915" s="20">
        <v>9.2395000000000005E-2</v>
      </c>
      <c r="E18915" s="35" cm="1">
        <f t="array" ref="E18915">INDEX('Curva Juros'!$B$7:$B$73,MATCH(C18915,'Curva Juros'!$A$7:$A$73,1)) +
(C18915-INDEX('Curva Juros'!$A$7:$A$73,MATCH(C18915,'Curva Juros'!$A$7:$A$73,1))) *
(INDEX('Curva Juros'!$B$7:$B$73,MATCH(C18915,'Curva Juros'!$A$7:$A$73,1)+1) -
INDEX('Curva Juros'!$B$7:$B$73,MATCH(C18915,'Curva Juros'!$A$7:$A$73,1))) /
(INDEX('Curva Juros'!$A$7:$A$73,MATCH(C18915,'Curva Juros'!$A$7:$A$73,1)+1) -
INDEX('Curva Juros'!$A$7:$A$73,MATCH(C18915,'Curva Juros'!$A$7:$A$73,1)))</f>
        <v>9.2074587301587307</v>
      </c>
      <c r="F18915" s="24">
        <f t="shared" si="295"/>
        <v>3.2041269841269482E-4</v>
      </c>
      <c r="G18915" s="24"/>
    </row>
    <row r="18916" spans="1:7" x14ac:dyDescent="0.25">
      <c r="A18916" s="3" t="s">
        <v>397</v>
      </c>
      <c r="B18916" s="4">
        <v>45961</v>
      </c>
      <c r="C18916" s="5">
        <v>174</v>
      </c>
      <c r="D18916" s="19">
        <v>9.1618000000000005E-2</v>
      </c>
      <c r="E18916" s="35" cm="1">
        <f t="array" ref="E18916">INDEX('Curva Juros'!$B$7:$B$73,MATCH(C18916,'Curva Juros'!$A$7:$A$73,1)) +
(C18916-INDEX('Curva Juros'!$A$7:$A$73,MATCH(C18916,'Curva Juros'!$A$7:$A$73,1))) *
(INDEX('Curva Juros'!$B$7:$B$73,MATCH(C18916,'Curva Juros'!$A$7:$A$73,1)+1) -
INDEX('Curva Juros'!$B$7:$B$73,MATCH(C18916,'Curva Juros'!$A$7:$A$73,1))) /
(INDEX('Curva Juros'!$A$7:$A$73,MATCH(C18916,'Curva Juros'!$A$7:$A$73,1)+1) -
INDEX('Curva Juros'!$A$7:$A$73,MATCH(C18916,'Curva Juros'!$A$7:$A$73,1)))</f>
        <v>9.252538095238096</v>
      </c>
      <c r="F18916" s="24">
        <f t="shared" si="295"/>
        <v>-9.0738095238095118E-4</v>
      </c>
      <c r="G18916" s="24"/>
    </row>
    <row r="18917" spans="1:7" x14ac:dyDescent="0.25">
      <c r="A18917" s="6" t="s">
        <v>397</v>
      </c>
      <c r="B18917" s="7">
        <v>45968</v>
      </c>
      <c r="C18917" s="8">
        <v>169</v>
      </c>
      <c r="D18917" s="20">
        <v>9.0541999999999997E-2</v>
      </c>
      <c r="E18917" s="35" cm="1">
        <f t="array" ref="E18917">INDEX('Curva Juros'!$B$7:$B$73,MATCH(C18917,'Curva Juros'!$A$7:$A$73,1)) +
(C18917-INDEX('Curva Juros'!$A$7:$A$73,MATCH(C18917,'Curva Juros'!$A$7:$A$73,1))) *
(INDEX('Curva Juros'!$B$7:$B$73,MATCH(C18917,'Curva Juros'!$A$7:$A$73,1)+1) -
INDEX('Curva Juros'!$B$7:$B$73,MATCH(C18917,'Curva Juros'!$A$7:$A$73,1))) /
(INDEX('Curva Juros'!$A$7:$A$73,MATCH(C18917,'Curva Juros'!$A$7:$A$73,1)+1) -
INDEX('Curva Juros'!$A$7:$A$73,MATCH(C18917,'Curva Juros'!$A$7:$A$73,1)))</f>
        <v>9.2976174603174595</v>
      </c>
      <c r="F18917" s="24">
        <f t="shared" si="295"/>
        <v>-2.4341746031745909E-3</v>
      </c>
      <c r="G18917" s="24"/>
    </row>
    <row r="18918" spans="1:7" x14ac:dyDescent="0.25">
      <c r="A18918" s="3" t="s">
        <v>397</v>
      </c>
      <c r="B18918" s="4">
        <v>45975</v>
      </c>
      <c r="C18918" s="5">
        <v>164</v>
      </c>
      <c r="D18918" s="19">
        <v>9.2208999999999999E-2</v>
      </c>
      <c r="E18918" s="35" cm="1">
        <f t="array" ref="E18918">INDEX('Curva Juros'!$B$7:$B$73,MATCH(C18918,'Curva Juros'!$A$7:$A$73,1)) +
(C18918-INDEX('Curva Juros'!$A$7:$A$73,MATCH(C18918,'Curva Juros'!$A$7:$A$73,1))) *
(INDEX('Curva Juros'!$B$7:$B$73,MATCH(C18918,'Curva Juros'!$A$7:$A$73,1)+1) -
INDEX('Curva Juros'!$B$7:$B$73,MATCH(C18918,'Curva Juros'!$A$7:$A$73,1))) /
(INDEX('Curva Juros'!$A$7:$A$73,MATCH(C18918,'Curva Juros'!$A$7:$A$73,1)+1) -
INDEX('Curva Juros'!$A$7:$A$73,MATCH(C18918,'Curva Juros'!$A$7:$A$73,1)))</f>
        <v>9.3426968253968248</v>
      </c>
      <c r="F18918" s="24">
        <f t="shared" si="295"/>
        <v>-1.217968253968249E-3</v>
      </c>
      <c r="G18918" s="24"/>
    </row>
    <row r="18919" spans="1:7" x14ac:dyDescent="0.25">
      <c r="A18919" s="6" t="s">
        <v>397</v>
      </c>
      <c r="B18919" s="7">
        <v>45982</v>
      </c>
      <c r="C18919" s="8">
        <v>160</v>
      </c>
      <c r="D18919" s="20">
        <v>9.171E-2</v>
      </c>
      <c r="E18919" s="35" cm="1">
        <f t="array" ref="E18919">INDEX('Curva Juros'!$B$7:$B$73,MATCH(C18919,'Curva Juros'!$A$7:$A$73,1)) +
(C18919-INDEX('Curva Juros'!$A$7:$A$73,MATCH(C18919,'Curva Juros'!$A$7:$A$73,1))) *
(INDEX('Curva Juros'!$B$7:$B$73,MATCH(C18919,'Curva Juros'!$A$7:$A$73,1)+1) -
INDEX('Curva Juros'!$B$7:$B$73,MATCH(C18919,'Curva Juros'!$A$7:$A$73,1))) /
(INDEX('Curva Juros'!$A$7:$A$73,MATCH(C18919,'Curva Juros'!$A$7:$A$73,1)+1) -
INDEX('Curva Juros'!$A$7:$A$73,MATCH(C18919,'Curva Juros'!$A$7:$A$73,1)))</f>
        <v>9.3787603174603174</v>
      </c>
      <c r="F18919" s="24">
        <f t="shared" si="295"/>
        <v>-2.0776031746031765E-3</v>
      </c>
      <c r="G18919" s="24"/>
    </row>
    <row r="18920" spans="1:7" x14ac:dyDescent="0.25">
      <c r="A18920" s="3" t="s">
        <v>397</v>
      </c>
      <c r="B18920" s="4">
        <v>45989</v>
      </c>
      <c r="C18920" s="5">
        <v>155</v>
      </c>
      <c r="D18920" s="19">
        <v>9.2315999999999995E-2</v>
      </c>
      <c r="E18920" s="35" cm="1">
        <f t="array" ref="E18920">INDEX('Curva Juros'!$B$7:$B$73,MATCH(C18920,'Curva Juros'!$A$7:$A$73,1)) +
(C18920-INDEX('Curva Juros'!$A$7:$A$73,MATCH(C18920,'Curva Juros'!$A$7:$A$73,1))) *
(INDEX('Curva Juros'!$B$7:$B$73,MATCH(C18920,'Curva Juros'!$A$7:$A$73,1)+1) -
INDEX('Curva Juros'!$B$7:$B$73,MATCH(C18920,'Curva Juros'!$A$7:$A$73,1))) /
(INDEX('Curva Juros'!$A$7:$A$73,MATCH(C18920,'Curva Juros'!$A$7:$A$73,1)+1) -
INDEX('Curva Juros'!$A$7:$A$73,MATCH(C18920,'Curva Juros'!$A$7:$A$73,1)))</f>
        <v>9.4238396825396826</v>
      </c>
      <c r="F18920" s="24">
        <f t="shared" si="295"/>
        <v>-1.9223968253968271E-3</v>
      </c>
      <c r="G18920" s="24"/>
    </row>
    <row r="18921" spans="1:7" x14ac:dyDescent="0.25">
      <c r="A18921" s="6" t="s">
        <v>397</v>
      </c>
      <c r="B18921" s="7">
        <v>45996</v>
      </c>
      <c r="C18921" s="8">
        <v>150</v>
      </c>
      <c r="D18921" s="20">
        <v>9.4114000000000003E-2</v>
      </c>
      <c r="E18921" s="35" cm="1">
        <f t="array" ref="E18921">INDEX('Curva Juros'!$B$7:$B$73,MATCH(C18921,'Curva Juros'!$A$7:$A$73,1)) +
(C18921-INDEX('Curva Juros'!$A$7:$A$73,MATCH(C18921,'Curva Juros'!$A$7:$A$73,1))) *
(INDEX('Curva Juros'!$B$7:$B$73,MATCH(C18921,'Curva Juros'!$A$7:$A$73,1)+1) -
INDEX('Curva Juros'!$B$7:$B$73,MATCH(C18921,'Curva Juros'!$A$7:$A$73,1))) /
(INDEX('Curva Juros'!$A$7:$A$73,MATCH(C18921,'Curva Juros'!$A$7:$A$73,1)+1) -
INDEX('Curva Juros'!$A$7:$A$73,MATCH(C18921,'Curva Juros'!$A$7:$A$73,1)))</f>
        <v>9.4689190476190479</v>
      </c>
      <c r="F18921" s="24">
        <f t="shared" si="295"/>
        <v>-5.7519047619047914E-4</v>
      </c>
      <c r="G18921" s="24"/>
    </row>
    <row r="18922" spans="1:7" x14ac:dyDescent="0.25">
      <c r="A18922" s="3" t="s">
        <v>397</v>
      </c>
      <c r="B18922" s="4">
        <v>46003</v>
      </c>
      <c r="C18922" s="5">
        <v>145</v>
      </c>
      <c r="D18922" s="19">
        <v>9.4726000000000005E-2</v>
      </c>
      <c r="E18922" s="35" cm="1">
        <f t="array" ref="E18922">INDEX('Curva Juros'!$B$7:$B$73,MATCH(C18922,'Curva Juros'!$A$7:$A$73,1)) +
(C18922-INDEX('Curva Juros'!$A$7:$A$73,MATCH(C18922,'Curva Juros'!$A$7:$A$73,1))) *
(INDEX('Curva Juros'!$B$7:$B$73,MATCH(C18922,'Curva Juros'!$A$7:$A$73,1)+1) -
INDEX('Curva Juros'!$B$7:$B$73,MATCH(C18922,'Curva Juros'!$A$7:$A$73,1))) /
(INDEX('Curva Juros'!$A$7:$A$73,MATCH(C18922,'Curva Juros'!$A$7:$A$73,1)+1) -
INDEX('Curva Juros'!$A$7:$A$73,MATCH(C18922,'Curva Juros'!$A$7:$A$73,1)))</f>
        <v>9.5139984126984132</v>
      </c>
      <c r="F18922" s="24">
        <f t="shared" si="295"/>
        <v>-4.1398412698412379E-4</v>
      </c>
      <c r="G18922" s="24"/>
    </row>
    <row r="18923" spans="1:7" x14ac:dyDescent="0.25">
      <c r="A18923" s="6" t="s">
        <v>397</v>
      </c>
      <c r="B18923" s="7">
        <v>46010</v>
      </c>
      <c r="C18923" s="8">
        <v>140</v>
      </c>
      <c r="D18923" s="20">
        <v>9.4778000000000001E-2</v>
      </c>
      <c r="E18923" s="35" cm="1">
        <f t="array" ref="E18923">INDEX('Curva Juros'!$B$7:$B$73,MATCH(C18923,'Curva Juros'!$A$7:$A$73,1)) +
(C18923-INDEX('Curva Juros'!$A$7:$A$73,MATCH(C18923,'Curva Juros'!$A$7:$A$73,1))) *
(INDEX('Curva Juros'!$B$7:$B$73,MATCH(C18923,'Curva Juros'!$A$7:$A$73,1)+1) -
INDEX('Curva Juros'!$B$7:$B$73,MATCH(C18923,'Curva Juros'!$A$7:$A$73,1))) /
(INDEX('Curva Juros'!$A$7:$A$73,MATCH(C18923,'Curva Juros'!$A$7:$A$73,1)+1) -
INDEX('Curva Juros'!$A$7:$A$73,MATCH(C18923,'Curva Juros'!$A$7:$A$73,1)))</f>
        <v>9.5590777777777785</v>
      </c>
      <c r="F18923" s="24">
        <f t="shared" si="295"/>
        <v>-8.1277777777778726E-4</v>
      </c>
      <c r="G18923" s="24"/>
    </row>
    <row r="18924" spans="1:7" x14ac:dyDescent="0.25">
      <c r="A18924" s="3" t="s">
        <v>397</v>
      </c>
      <c r="B18924" s="4">
        <v>46017</v>
      </c>
      <c r="C18924" s="5">
        <v>136</v>
      </c>
      <c r="D18924" s="19">
        <v>9.3912999999999996E-2</v>
      </c>
      <c r="E18924" s="35" cm="1">
        <f t="array" ref="E18924">INDEX('Curva Juros'!$B$7:$B$73,MATCH(C18924,'Curva Juros'!$A$7:$A$73,1)) +
(C18924-INDEX('Curva Juros'!$A$7:$A$73,MATCH(C18924,'Curva Juros'!$A$7:$A$73,1))) *
(INDEX('Curva Juros'!$B$7:$B$73,MATCH(C18924,'Curva Juros'!$A$7:$A$73,1)+1) -
INDEX('Curva Juros'!$B$7:$B$73,MATCH(C18924,'Curva Juros'!$A$7:$A$73,1))) /
(INDEX('Curva Juros'!$A$7:$A$73,MATCH(C18924,'Curva Juros'!$A$7:$A$73,1)+1) -
INDEX('Curva Juros'!$A$7:$A$73,MATCH(C18924,'Curva Juros'!$A$7:$A$73,1)))</f>
        <v>9.5951412698412692</v>
      </c>
      <c r="F18924" s="24">
        <f t="shared" si="295"/>
        <v>-2.0384126984126921E-3</v>
      </c>
      <c r="G18924" s="24"/>
    </row>
    <row r="18925" spans="1:7" x14ac:dyDescent="0.25">
      <c r="A18925" s="6" t="s">
        <v>397</v>
      </c>
      <c r="B18925" s="7">
        <v>46024</v>
      </c>
      <c r="C18925" s="8">
        <v>132</v>
      </c>
      <c r="D18925" s="20">
        <v>9.4722000000000001E-2</v>
      </c>
      <c r="E18925" s="35" cm="1">
        <f t="array" ref="E18925">INDEX('Curva Juros'!$B$7:$B$73,MATCH(C18925,'Curva Juros'!$A$7:$A$73,1)) +
(C18925-INDEX('Curva Juros'!$A$7:$A$73,MATCH(C18925,'Curva Juros'!$A$7:$A$73,1))) *
(INDEX('Curva Juros'!$B$7:$B$73,MATCH(C18925,'Curva Juros'!$A$7:$A$73,1)+1) -
INDEX('Curva Juros'!$B$7:$B$73,MATCH(C18925,'Curva Juros'!$A$7:$A$73,1))) /
(INDEX('Curva Juros'!$A$7:$A$73,MATCH(C18925,'Curva Juros'!$A$7:$A$73,1)+1) -
INDEX('Curva Juros'!$A$7:$A$73,MATCH(C18925,'Curva Juros'!$A$7:$A$73,1)))</f>
        <v>9.6312047619047618</v>
      </c>
      <c r="F18925" s="24">
        <f t="shared" si="295"/>
        <v>-1.5900476190476159E-3</v>
      </c>
      <c r="G18925" s="24"/>
    </row>
    <row r="18926" spans="1:7" x14ac:dyDescent="0.25">
      <c r="A18926" s="3" t="s">
        <v>397</v>
      </c>
      <c r="B18926" s="4">
        <v>46031</v>
      </c>
      <c r="C18926" s="5">
        <v>127</v>
      </c>
      <c r="D18926" s="19">
        <v>9.4527E-2</v>
      </c>
      <c r="E18926" s="35" cm="1">
        <f t="array" ref="E18926">INDEX('Curva Juros'!$B$7:$B$73,MATCH(C18926,'Curva Juros'!$A$7:$A$73,1)) +
(C18926-INDEX('Curva Juros'!$A$7:$A$73,MATCH(C18926,'Curva Juros'!$A$7:$A$73,1))) *
(INDEX('Curva Juros'!$B$7:$B$73,MATCH(C18926,'Curva Juros'!$A$7:$A$73,1)+1) -
INDEX('Curva Juros'!$B$7:$B$73,MATCH(C18926,'Curva Juros'!$A$7:$A$73,1))) /
(INDEX('Curva Juros'!$A$7:$A$73,MATCH(C18926,'Curva Juros'!$A$7:$A$73,1)+1) -
INDEX('Curva Juros'!$A$7:$A$73,MATCH(C18926,'Curva Juros'!$A$7:$A$73,1)))</f>
        <v>9.6762841269841271</v>
      </c>
      <c r="F18926" s="24">
        <f t="shared" si="295"/>
        <v>-2.2358412698412766E-3</v>
      </c>
      <c r="G18926" s="24"/>
    </row>
    <row r="18927" spans="1:7" x14ac:dyDescent="0.25">
      <c r="A18927" s="6" t="s">
        <v>397</v>
      </c>
      <c r="B18927" s="7">
        <v>46038</v>
      </c>
      <c r="C18927" s="8">
        <v>122</v>
      </c>
      <c r="D18927" s="20">
        <v>9.3724000000000002E-2</v>
      </c>
      <c r="E18927" s="35" t="e" cm="1">
        <f t="array" ref="E18927">INDEX('Curva Juros'!$B$7:$B$73,MATCH(C18927,'Curva Juros'!$A$7:$A$73,1)) +
(C18927-INDEX('Curva Juros'!$A$7:$A$73,MATCH(C18927,'Curva Juros'!$A$7:$A$73,1))) *
(INDEX('Curva Juros'!$B$7:$B$73,MATCH(C18927,'Curva Juros'!$A$7:$A$73,1)+1) -
INDEX('Curva Juros'!$B$7:$B$73,MATCH(C18927,'Curva Juros'!$A$7:$A$73,1))) /
(INDEX('Curva Juros'!$A$7:$A$73,MATCH(C18927,'Curva Juros'!$A$7:$A$73,1)+1) -
INDEX('Curva Juros'!$A$7:$A$73,MATCH(C18927,'Curva Juros'!$A$7:$A$73,1)))</f>
        <v>#N/A</v>
      </c>
      <c r="F18927" s="24" t="e">
        <f t="shared" si="295"/>
        <v>#N/A</v>
      </c>
      <c r="G18927" s="24"/>
    </row>
    <row r="18928" spans="1:7" x14ac:dyDescent="0.25">
      <c r="A18928" s="3" t="s">
        <v>397</v>
      </c>
      <c r="B18928" s="4">
        <v>46045</v>
      </c>
      <c r="C18928" s="5">
        <v>117</v>
      </c>
      <c r="D18928" s="19">
        <v>9.3324000000000004E-2</v>
      </c>
      <c r="E18928" s="35" t="e" cm="1">
        <f t="array" ref="E18928">INDEX('Curva Juros'!$B$7:$B$73,MATCH(C18928,'Curva Juros'!$A$7:$A$73,1)) +
(C18928-INDEX('Curva Juros'!$A$7:$A$73,MATCH(C18928,'Curva Juros'!$A$7:$A$73,1))) *
(INDEX('Curva Juros'!$B$7:$B$73,MATCH(C18928,'Curva Juros'!$A$7:$A$73,1)+1) -
INDEX('Curva Juros'!$B$7:$B$73,MATCH(C18928,'Curva Juros'!$A$7:$A$73,1))) /
(INDEX('Curva Juros'!$A$7:$A$73,MATCH(C18928,'Curva Juros'!$A$7:$A$73,1)+1) -
INDEX('Curva Juros'!$A$7:$A$73,MATCH(C18928,'Curva Juros'!$A$7:$A$73,1)))</f>
        <v>#N/A</v>
      </c>
      <c r="F18928" s="24" t="e">
        <f t="shared" si="295"/>
        <v>#N/A</v>
      </c>
      <c r="G18928" s="24"/>
    </row>
    <row r="18929" spans="1:7" x14ac:dyDescent="0.25">
      <c r="A18929" s="6" t="s">
        <v>397</v>
      </c>
      <c r="B18929" s="7">
        <v>46052</v>
      </c>
      <c r="C18929" s="8">
        <v>112</v>
      </c>
      <c r="D18929" s="20">
        <v>9.2010999999999996E-2</v>
      </c>
      <c r="E18929" s="35" t="e" cm="1">
        <f t="array" ref="E18929">INDEX('Curva Juros'!$B$7:$B$73,MATCH(C18929,'Curva Juros'!$A$7:$A$73,1)) +
(C18929-INDEX('Curva Juros'!$A$7:$A$73,MATCH(C18929,'Curva Juros'!$A$7:$A$73,1))) *
(INDEX('Curva Juros'!$B$7:$B$73,MATCH(C18929,'Curva Juros'!$A$7:$A$73,1)+1) -
INDEX('Curva Juros'!$B$7:$B$73,MATCH(C18929,'Curva Juros'!$A$7:$A$73,1))) /
(INDEX('Curva Juros'!$A$7:$A$73,MATCH(C18929,'Curva Juros'!$A$7:$A$73,1)+1) -
INDEX('Curva Juros'!$A$7:$A$73,MATCH(C18929,'Curva Juros'!$A$7:$A$73,1)))</f>
        <v>#N/A</v>
      </c>
      <c r="F18929" s="24" t="e">
        <f t="shared" si="295"/>
        <v>#N/A</v>
      </c>
      <c r="G18929" s="24"/>
    </row>
    <row r="18930" spans="1:7" x14ac:dyDescent="0.25">
      <c r="A18930" s="3" t="s">
        <v>397</v>
      </c>
      <c r="B18930" s="4">
        <v>46059</v>
      </c>
      <c r="C18930" s="5">
        <v>107</v>
      </c>
      <c r="D18930" s="19">
        <v>9.2244999999999994E-2</v>
      </c>
      <c r="E18930" s="35" t="e" cm="1">
        <f t="array" ref="E18930">INDEX('Curva Juros'!$B$7:$B$73,MATCH(C18930,'Curva Juros'!$A$7:$A$73,1)) +
(C18930-INDEX('Curva Juros'!$A$7:$A$73,MATCH(C18930,'Curva Juros'!$A$7:$A$73,1))) *
(INDEX('Curva Juros'!$B$7:$B$73,MATCH(C18930,'Curva Juros'!$A$7:$A$73,1)+1) -
INDEX('Curva Juros'!$B$7:$B$73,MATCH(C18930,'Curva Juros'!$A$7:$A$73,1))) /
(INDEX('Curva Juros'!$A$7:$A$73,MATCH(C18930,'Curva Juros'!$A$7:$A$73,1)+1) -
INDEX('Curva Juros'!$A$7:$A$73,MATCH(C18930,'Curva Juros'!$A$7:$A$73,1)))</f>
        <v>#N/A</v>
      </c>
      <c r="F18930" s="24" t="e">
        <f t="shared" si="295"/>
        <v>#N/A</v>
      </c>
      <c r="G18930" s="24"/>
    </row>
    <row r="18931" spans="1:7" x14ac:dyDescent="0.25">
      <c r="A18931" s="6" t="s">
        <v>397</v>
      </c>
      <c r="B18931" s="7">
        <v>46066</v>
      </c>
      <c r="C18931" s="8">
        <v>102</v>
      </c>
      <c r="D18931" s="20">
        <v>9.0809000000000001E-2</v>
      </c>
      <c r="E18931" s="35" t="e" cm="1">
        <f t="array" ref="E18931">INDEX('Curva Juros'!$B$7:$B$73,MATCH(C18931,'Curva Juros'!$A$7:$A$73,1)) +
(C18931-INDEX('Curva Juros'!$A$7:$A$73,MATCH(C18931,'Curva Juros'!$A$7:$A$73,1))) *
(INDEX('Curva Juros'!$B$7:$B$73,MATCH(C18931,'Curva Juros'!$A$7:$A$73,1)+1) -
INDEX('Curva Juros'!$B$7:$B$73,MATCH(C18931,'Curva Juros'!$A$7:$A$73,1))) /
(INDEX('Curva Juros'!$A$7:$A$73,MATCH(C18931,'Curva Juros'!$A$7:$A$73,1)+1) -
INDEX('Curva Juros'!$A$7:$A$73,MATCH(C18931,'Curva Juros'!$A$7:$A$73,1)))</f>
        <v>#N/A</v>
      </c>
      <c r="F18931" s="24" t="e">
        <f t="shared" si="295"/>
        <v>#N/A</v>
      </c>
      <c r="G18931" s="24"/>
    </row>
    <row r="18932" spans="1:7" x14ac:dyDescent="0.25">
      <c r="A18932" s="3" t="s">
        <v>397</v>
      </c>
      <c r="B18932" s="4">
        <v>46073</v>
      </c>
      <c r="C18932" s="5">
        <v>99</v>
      </c>
      <c r="D18932" s="19">
        <v>9.0846999999999997E-2</v>
      </c>
      <c r="E18932" s="35" t="e" cm="1">
        <f t="array" ref="E18932">INDEX('Curva Juros'!$B$7:$B$73,MATCH(C18932,'Curva Juros'!$A$7:$A$73,1)) +
(C18932-INDEX('Curva Juros'!$A$7:$A$73,MATCH(C18932,'Curva Juros'!$A$7:$A$73,1))) *
(INDEX('Curva Juros'!$B$7:$B$73,MATCH(C18932,'Curva Juros'!$A$7:$A$73,1)+1) -
INDEX('Curva Juros'!$B$7:$B$73,MATCH(C18932,'Curva Juros'!$A$7:$A$73,1))) /
(INDEX('Curva Juros'!$A$7:$A$73,MATCH(C18932,'Curva Juros'!$A$7:$A$73,1)+1) -
INDEX('Curva Juros'!$A$7:$A$73,MATCH(C18932,'Curva Juros'!$A$7:$A$73,1)))</f>
        <v>#N/A</v>
      </c>
      <c r="F18932" s="24" t="e">
        <f t="shared" si="295"/>
        <v>#N/A</v>
      </c>
      <c r="G18932" s="24"/>
    </row>
    <row r="18933" spans="1:7" x14ac:dyDescent="0.25">
      <c r="A18933" s="6" t="s">
        <v>397</v>
      </c>
      <c r="B18933" s="7">
        <v>46080</v>
      </c>
      <c r="C18933" s="8">
        <v>94</v>
      </c>
      <c r="D18933" s="20">
        <v>9.5113000000000003E-2</v>
      </c>
      <c r="E18933" s="35" t="e" cm="1">
        <f t="array" ref="E18933">INDEX('Curva Juros'!$B$7:$B$73,MATCH(C18933,'Curva Juros'!$A$7:$A$73,1)) +
(C18933-INDEX('Curva Juros'!$A$7:$A$73,MATCH(C18933,'Curva Juros'!$A$7:$A$73,1))) *
(INDEX('Curva Juros'!$B$7:$B$73,MATCH(C18933,'Curva Juros'!$A$7:$A$73,1)+1) -
INDEX('Curva Juros'!$B$7:$B$73,MATCH(C18933,'Curva Juros'!$A$7:$A$73,1))) /
(INDEX('Curva Juros'!$A$7:$A$73,MATCH(C18933,'Curva Juros'!$A$7:$A$73,1)+1) -
INDEX('Curva Juros'!$A$7:$A$73,MATCH(C18933,'Curva Juros'!$A$7:$A$73,1)))</f>
        <v>#N/A</v>
      </c>
      <c r="F18933" s="24" t="e">
        <f t="shared" si="295"/>
        <v>#N/A</v>
      </c>
      <c r="G18933" s="24"/>
    </row>
    <row r="18934" spans="1:7" x14ac:dyDescent="0.25">
      <c r="A18934" s="3" t="s">
        <v>398</v>
      </c>
      <c r="B18934" s="4">
        <v>45723</v>
      </c>
      <c r="C18934" s="5">
        <v>1603.28</v>
      </c>
      <c r="D18934" s="19">
        <v>8.3139000000000005E-2</v>
      </c>
      <c r="E18934" s="35" cm="1">
        <f t="array" ref="E18934">INDEX('Curva Juros'!$B$7:$B$73,MATCH(C18934,'Curva Juros'!$A$7:$A$73,1)) +
(C18934-INDEX('Curva Juros'!$A$7:$A$73,MATCH(C18934,'Curva Juros'!$A$7:$A$73,1))) *
(INDEX('Curva Juros'!$B$7:$B$73,MATCH(C18934,'Curva Juros'!$A$7:$A$73,1)+1) -
INDEX('Curva Juros'!$B$7:$B$73,MATCH(C18934,'Curva Juros'!$A$7:$A$73,1))) /
(INDEX('Curva Juros'!$A$7:$A$73,MATCH(C18934,'Curva Juros'!$A$7:$A$73,1)+1) -
INDEX('Curva Juros'!$A$7:$A$73,MATCH(C18934,'Curva Juros'!$A$7:$A$73,1)))</f>
        <v>7.5527942222222224</v>
      </c>
      <c r="F18934" s="24">
        <f t="shared" si="295"/>
        <v>7.6110577777777771E-3</v>
      </c>
      <c r="G18934" s="24"/>
    </row>
    <row r="18935" spans="1:7" x14ac:dyDescent="0.25">
      <c r="A18935" s="6" t="s">
        <v>398</v>
      </c>
      <c r="B18935" s="7">
        <v>45730</v>
      </c>
      <c r="C18935" s="8">
        <v>1599.71</v>
      </c>
      <c r="D18935" s="20">
        <v>8.2853999999999997E-2</v>
      </c>
      <c r="E18935" s="35" cm="1">
        <f t="array" ref="E18935">INDEX('Curva Juros'!$B$7:$B$73,MATCH(C18935,'Curva Juros'!$A$7:$A$73,1)) +
(C18935-INDEX('Curva Juros'!$A$7:$A$73,MATCH(C18935,'Curva Juros'!$A$7:$A$73,1))) *
(INDEX('Curva Juros'!$B$7:$B$73,MATCH(C18935,'Curva Juros'!$A$7:$A$73,1)+1) -
INDEX('Curva Juros'!$B$7:$B$73,MATCH(C18935,'Curva Juros'!$A$7:$A$73,1))) /
(INDEX('Curva Juros'!$A$7:$A$73,MATCH(C18935,'Curva Juros'!$A$7:$A$73,1)+1) -
INDEX('Curva Juros'!$A$7:$A$73,MATCH(C18935,'Curva Juros'!$A$7:$A$73,1)))</f>
        <v>7.5536470555555555</v>
      </c>
      <c r="F18935" s="24">
        <f t="shared" si="295"/>
        <v>7.3175294444444428E-3</v>
      </c>
      <c r="G18935" s="24"/>
    </row>
    <row r="18936" spans="1:7" x14ac:dyDescent="0.25">
      <c r="A18936" s="3" t="s">
        <v>398</v>
      </c>
      <c r="B18936" s="4">
        <v>45737</v>
      </c>
      <c r="C18936" s="5">
        <v>1590.45</v>
      </c>
      <c r="D18936" s="19">
        <v>8.3703E-2</v>
      </c>
      <c r="E18936" s="35" cm="1">
        <f t="array" ref="E18936">INDEX('Curva Juros'!$B$7:$B$73,MATCH(C18936,'Curva Juros'!$A$7:$A$73,1)) +
(C18936-INDEX('Curva Juros'!$A$7:$A$73,MATCH(C18936,'Curva Juros'!$A$7:$A$73,1))) *
(INDEX('Curva Juros'!$B$7:$B$73,MATCH(C18936,'Curva Juros'!$A$7:$A$73,1)+1) -
INDEX('Curva Juros'!$B$7:$B$73,MATCH(C18936,'Curva Juros'!$A$7:$A$73,1))) /
(INDEX('Curva Juros'!$A$7:$A$73,MATCH(C18936,'Curva Juros'!$A$7:$A$73,1)+1) -
INDEX('Curva Juros'!$A$7:$A$73,MATCH(C18936,'Curva Juros'!$A$7:$A$73,1)))</f>
        <v>7.555859166666667</v>
      </c>
      <c r="F18936" s="24">
        <f t="shared" si="295"/>
        <v>8.144408333333325E-3</v>
      </c>
      <c r="G18936" s="24"/>
    </row>
    <row r="18937" spans="1:7" x14ac:dyDescent="0.25">
      <c r="A18937" s="6" t="s">
        <v>398</v>
      </c>
      <c r="B18937" s="7">
        <v>45744</v>
      </c>
      <c r="C18937" s="8">
        <v>1586.08</v>
      </c>
      <c r="D18937" s="20">
        <v>8.3576999999999999E-2</v>
      </c>
      <c r="E18937" s="35" cm="1">
        <f t="array" ref="E18937">INDEX('Curva Juros'!$B$7:$B$73,MATCH(C18937,'Curva Juros'!$A$7:$A$73,1)) +
(C18937-INDEX('Curva Juros'!$A$7:$A$73,MATCH(C18937,'Curva Juros'!$A$7:$A$73,1))) *
(INDEX('Curva Juros'!$B$7:$B$73,MATCH(C18937,'Curva Juros'!$A$7:$A$73,1)+1) -
INDEX('Curva Juros'!$B$7:$B$73,MATCH(C18937,'Curva Juros'!$A$7:$A$73,1))) /
(INDEX('Curva Juros'!$A$7:$A$73,MATCH(C18937,'Curva Juros'!$A$7:$A$73,1)+1) -
INDEX('Curva Juros'!$A$7:$A$73,MATCH(C18937,'Curva Juros'!$A$7:$A$73,1)))</f>
        <v>7.5569031111111116</v>
      </c>
      <c r="F18937" s="24">
        <f t="shared" si="295"/>
        <v>8.0079688888888834E-3</v>
      </c>
      <c r="G18937" s="24"/>
    </row>
    <row r="18938" spans="1:7" x14ac:dyDescent="0.25">
      <c r="A18938" s="3" t="s">
        <v>398</v>
      </c>
      <c r="B18938" s="4">
        <v>45751</v>
      </c>
      <c r="C18938" s="5">
        <v>1590.69</v>
      </c>
      <c r="D18938" s="19">
        <v>8.1667000000000003E-2</v>
      </c>
      <c r="E18938" s="35" cm="1">
        <f t="array" ref="E18938">INDEX('Curva Juros'!$B$7:$B$73,MATCH(C18938,'Curva Juros'!$A$7:$A$73,1)) +
(C18938-INDEX('Curva Juros'!$A$7:$A$73,MATCH(C18938,'Curva Juros'!$A$7:$A$73,1))) *
(INDEX('Curva Juros'!$B$7:$B$73,MATCH(C18938,'Curva Juros'!$A$7:$A$73,1)+1) -
INDEX('Curva Juros'!$B$7:$B$73,MATCH(C18938,'Curva Juros'!$A$7:$A$73,1))) /
(INDEX('Curva Juros'!$A$7:$A$73,MATCH(C18938,'Curva Juros'!$A$7:$A$73,1)+1) -
INDEX('Curva Juros'!$A$7:$A$73,MATCH(C18938,'Curva Juros'!$A$7:$A$73,1)))</f>
        <v>7.5558018333333337</v>
      </c>
      <c r="F18938" s="24">
        <f t="shared" si="295"/>
        <v>6.1089816666666658E-3</v>
      </c>
      <c r="G18938" s="24"/>
    </row>
    <row r="18939" spans="1:7" x14ac:dyDescent="0.25">
      <c r="A18939" s="6" t="s">
        <v>398</v>
      </c>
      <c r="B18939" s="7">
        <v>45758</v>
      </c>
      <c r="C18939" s="8">
        <v>1577.33</v>
      </c>
      <c r="D18939" s="20">
        <v>8.3327999999999999E-2</v>
      </c>
      <c r="E18939" s="35" cm="1">
        <f t="array" ref="E18939">INDEX('Curva Juros'!$B$7:$B$73,MATCH(C18939,'Curva Juros'!$A$7:$A$73,1)) +
(C18939-INDEX('Curva Juros'!$A$7:$A$73,MATCH(C18939,'Curva Juros'!$A$7:$A$73,1))) *
(INDEX('Curva Juros'!$B$7:$B$73,MATCH(C18939,'Curva Juros'!$A$7:$A$73,1)+1) -
INDEX('Curva Juros'!$B$7:$B$73,MATCH(C18939,'Curva Juros'!$A$7:$A$73,1))) /
(INDEX('Curva Juros'!$A$7:$A$73,MATCH(C18939,'Curva Juros'!$A$7:$A$73,1)+1) -
INDEX('Curva Juros'!$A$7:$A$73,MATCH(C18939,'Curva Juros'!$A$7:$A$73,1)))</f>
        <v>7.5589933888888892</v>
      </c>
      <c r="F18939" s="24">
        <f t="shared" si="295"/>
        <v>7.7380661111111082E-3</v>
      </c>
      <c r="G18939" s="24"/>
    </row>
    <row r="18940" spans="1:7" x14ac:dyDescent="0.25">
      <c r="A18940" s="3" t="s">
        <v>398</v>
      </c>
      <c r="B18940" s="4">
        <v>45764</v>
      </c>
      <c r="C18940" s="5">
        <v>1574.31</v>
      </c>
      <c r="D18940" s="19">
        <v>8.3132999999999999E-2</v>
      </c>
      <c r="E18940" s="35" cm="1">
        <f t="array" ref="E18940">INDEX('Curva Juros'!$B$7:$B$73,MATCH(C18940,'Curva Juros'!$A$7:$A$73,1)) +
(C18940-INDEX('Curva Juros'!$A$7:$A$73,MATCH(C18940,'Curva Juros'!$A$7:$A$73,1))) *
(INDEX('Curva Juros'!$B$7:$B$73,MATCH(C18940,'Curva Juros'!$A$7:$A$73,1)+1) -
INDEX('Curva Juros'!$B$7:$B$73,MATCH(C18940,'Curva Juros'!$A$7:$A$73,1))) /
(INDEX('Curva Juros'!$A$7:$A$73,MATCH(C18940,'Curva Juros'!$A$7:$A$73,1)+1) -
INDEX('Curva Juros'!$A$7:$A$73,MATCH(C18940,'Curva Juros'!$A$7:$A$73,1)))</f>
        <v>7.5597148333333335</v>
      </c>
      <c r="F18940" s="24">
        <f t="shared" si="295"/>
        <v>7.5358516666666625E-3</v>
      </c>
      <c r="G18940" s="24"/>
    </row>
    <row r="18941" spans="1:7" x14ac:dyDescent="0.25">
      <c r="A18941" s="6" t="s">
        <v>398</v>
      </c>
      <c r="B18941" s="7">
        <v>45772</v>
      </c>
      <c r="C18941" s="8">
        <v>1576.52</v>
      </c>
      <c r="D18941" s="20">
        <v>8.1897999999999999E-2</v>
      </c>
      <c r="E18941" s="35" cm="1">
        <f t="array" ref="E18941">INDEX('Curva Juros'!$B$7:$B$73,MATCH(C18941,'Curva Juros'!$A$7:$A$73,1)) +
(C18941-INDEX('Curva Juros'!$A$7:$A$73,MATCH(C18941,'Curva Juros'!$A$7:$A$73,1))) *
(INDEX('Curva Juros'!$B$7:$B$73,MATCH(C18941,'Curva Juros'!$A$7:$A$73,1)+1) -
INDEX('Curva Juros'!$B$7:$B$73,MATCH(C18941,'Curva Juros'!$A$7:$A$73,1))) /
(INDEX('Curva Juros'!$A$7:$A$73,MATCH(C18941,'Curva Juros'!$A$7:$A$73,1)+1) -
INDEX('Curva Juros'!$A$7:$A$73,MATCH(C18941,'Curva Juros'!$A$7:$A$73,1)))</f>
        <v>7.5591868888888891</v>
      </c>
      <c r="F18941" s="24">
        <f t="shared" si="295"/>
        <v>6.3061311111111129E-3</v>
      </c>
      <c r="G18941" s="24"/>
    </row>
    <row r="18942" spans="1:7" x14ac:dyDescent="0.25">
      <c r="A18942" s="3" t="s">
        <v>398</v>
      </c>
      <c r="B18942" s="4">
        <v>45779</v>
      </c>
      <c r="C18942" s="5">
        <v>1579.97</v>
      </c>
      <c r="D18942" s="19">
        <v>8.0422999999999994E-2</v>
      </c>
      <c r="E18942" s="35" cm="1">
        <f t="array" ref="E18942">INDEX('Curva Juros'!$B$7:$B$73,MATCH(C18942,'Curva Juros'!$A$7:$A$73,1)) +
(C18942-INDEX('Curva Juros'!$A$7:$A$73,MATCH(C18942,'Curva Juros'!$A$7:$A$73,1))) *
(INDEX('Curva Juros'!$B$7:$B$73,MATCH(C18942,'Curva Juros'!$A$7:$A$73,1)+1) -
INDEX('Curva Juros'!$B$7:$B$73,MATCH(C18942,'Curva Juros'!$A$7:$A$73,1))) /
(INDEX('Curva Juros'!$A$7:$A$73,MATCH(C18942,'Curva Juros'!$A$7:$A$73,1)+1) -
INDEX('Curva Juros'!$A$7:$A$73,MATCH(C18942,'Curva Juros'!$A$7:$A$73,1)))</f>
        <v>7.5583627222222223</v>
      </c>
      <c r="F18942" s="24">
        <f t="shared" si="295"/>
        <v>4.8393727777777673E-3</v>
      </c>
      <c r="G18942" s="24"/>
    </row>
    <row r="18943" spans="1:7" x14ac:dyDescent="0.25">
      <c r="A18943" s="6" t="s">
        <v>398</v>
      </c>
      <c r="B18943" s="7">
        <v>45786</v>
      </c>
      <c r="C18943" s="8">
        <v>1583.98</v>
      </c>
      <c r="D18943" s="20">
        <v>7.8648999999999997E-2</v>
      </c>
      <c r="E18943" s="35" cm="1">
        <f t="array" ref="E18943">INDEX('Curva Juros'!$B$7:$B$73,MATCH(C18943,'Curva Juros'!$A$7:$A$73,1)) +
(C18943-INDEX('Curva Juros'!$A$7:$A$73,MATCH(C18943,'Curva Juros'!$A$7:$A$73,1))) *
(INDEX('Curva Juros'!$B$7:$B$73,MATCH(C18943,'Curva Juros'!$A$7:$A$73,1)+1) -
INDEX('Curva Juros'!$B$7:$B$73,MATCH(C18943,'Curva Juros'!$A$7:$A$73,1))) /
(INDEX('Curva Juros'!$A$7:$A$73,MATCH(C18943,'Curva Juros'!$A$7:$A$73,1)+1) -
INDEX('Curva Juros'!$A$7:$A$73,MATCH(C18943,'Curva Juros'!$A$7:$A$73,1)))</f>
        <v>7.5574047777777782</v>
      </c>
      <c r="F18943" s="24">
        <f t="shared" si="295"/>
        <v>3.0749522222222186E-3</v>
      </c>
      <c r="G18943" s="24"/>
    </row>
    <row r="18944" spans="1:7" x14ac:dyDescent="0.25">
      <c r="A18944" s="3" t="s">
        <v>398</v>
      </c>
      <c r="B18944" s="4">
        <v>45793</v>
      </c>
      <c r="C18944" s="5">
        <v>1576.92</v>
      </c>
      <c r="D18944" s="19">
        <v>7.9053999999999999E-2</v>
      </c>
      <c r="E18944" s="35" cm="1">
        <f t="array" ref="E18944">INDEX('Curva Juros'!$B$7:$B$73,MATCH(C18944,'Curva Juros'!$A$7:$A$73,1)) +
(C18944-INDEX('Curva Juros'!$A$7:$A$73,MATCH(C18944,'Curva Juros'!$A$7:$A$73,1))) *
(INDEX('Curva Juros'!$B$7:$B$73,MATCH(C18944,'Curva Juros'!$A$7:$A$73,1)+1) -
INDEX('Curva Juros'!$B$7:$B$73,MATCH(C18944,'Curva Juros'!$A$7:$A$73,1))) /
(INDEX('Curva Juros'!$A$7:$A$73,MATCH(C18944,'Curva Juros'!$A$7:$A$73,1)+1) -
INDEX('Curva Juros'!$A$7:$A$73,MATCH(C18944,'Curva Juros'!$A$7:$A$73,1)))</f>
        <v>7.5590913333333338</v>
      </c>
      <c r="F18944" s="24">
        <f t="shared" si="295"/>
        <v>3.4630866666666565E-3</v>
      </c>
      <c r="G18944" s="24"/>
    </row>
    <row r="18945" spans="1:7" x14ac:dyDescent="0.25">
      <c r="A18945" s="6" t="s">
        <v>398</v>
      </c>
      <c r="B18945" s="7">
        <v>45800</v>
      </c>
      <c r="C18945" s="8">
        <v>1571.55</v>
      </c>
      <c r="D18945" s="20">
        <v>7.9127000000000003E-2</v>
      </c>
      <c r="E18945" s="35" cm="1">
        <f t="array" ref="E18945">INDEX('Curva Juros'!$B$7:$B$73,MATCH(C18945,'Curva Juros'!$A$7:$A$73,1)) +
(C18945-INDEX('Curva Juros'!$A$7:$A$73,MATCH(C18945,'Curva Juros'!$A$7:$A$73,1))) *
(INDEX('Curva Juros'!$B$7:$B$73,MATCH(C18945,'Curva Juros'!$A$7:$A$73,1)+1) -
INDEX('Curva Juros'!$B$7:$B$73,MATCH(C18945,'Curva Juros'!$A$7:$A$73,1))) /
(INDEX('Curva Juros'!$A$7:$A$73,MATCH(C18945,'Curva Juros'!$A$7:$A$73,1)+1) -
INDEX('Curva Juros'!$A$7:$A$73,MATCH(C18945,'Curva Juros'!$A$7:$A$73,1)))</f>
        <v>7.5603741666666666</v>
      </c>
      <c r="F18945" s="24">
        <f t="shared" si="295"/>
        <v>3.5232583333333345E-3</v>
      </c>
      <c r="G18945" s="24"/>
    </row>
    <row r="18946" spans="1:7" x14ac:dyDescent="0.25">
      <c r="A18946" s="3" t="s">
        <v>398</v>
      </c>
      <c r="B18946" s="4">
        <v>45807</v>
      </c>
      <c r="C18946" s="5">
        <v>1564.67</v>
      </c>
      <c r="D18946" s="19">
        <v>7.9495999999999997E-2</v>
      </c>
      <c r="E18946" s="35" cm="1">
        <f t="array" ref="E18946">INDEX('Curva Juros'!$B$7:$B$73,MATCH(C18946,'Curva Juros'!$A$7:$A$73,1)) +
(C18946-INDEX('Curva Juros'!$A$7:$A$73,MATCH(C18946,'Curva Juros'!$A$7:$A$73,1))) *
(INDEX('Curva Juros'!$B$7:$B$73,MATCH(C18946,'Curva Juros'!$A$7:$A$73,1)+1) -
INDEX('Curva Juros'!$B$7:$B$73,MATCH(C18946,'Curva Juros'!$A$7:$A$73,1))) /
(INDEX('Curva Juros'!$A$7:$A$73,MATCH(C18946,'Curva Juros'!$A$7:$A$73,1)+1) -
INDEX('Curva Juros'!$A$7:$A$73,MATCH(C18946,'Curva Juros'!$A$7:$A$73,1)))</f>
        <v>7.5620177222222225</v>
      </c>
      <c r="F18946" s="24">
        <f t="shared" si="295"/>
        <v>3.8758227777777737E-3</v>
      </c>
      <c r="G18946" s="24"/>
    </row>
    <row r="18947" spans="1:7" x14ac:dyDescent="0.25">
      <c r="A18947" s="6" t="s">
        <v>398</v>
      </c>
      <c r="B18947" s="7">
        <v>45814</v>
      </c>
      <c r="C18947" s="8">
        <v>1558.94</v>
      </c>
      <c r="D18947" s="20">
        <v>7.9641000000000003E-2</v>
      </c>
      <c r="E18947" s="35" cm="1">
        <f t="array" ref="E18947">INDEX('Curva Juros'!$B$7:$B$73,MATCH(C18947,'Curva Juros'!$A$7:$A$73,1)) +
(C18947-INDEX('Curva Juros'!$A$7:$A$73,MATCH(C18947,'Curva Juros'!$A$7:$A$73,1))) *
(INDEX('Curva Juros'!$B$7:$B$73,MATCH(C18947,'Curva Juros'!$A$7:$A$73,1)+1) -
INDEX('Curva Juros'!$B$7:$B$73,MATCH(C18947,'Curva Juros'!$A$7:$A$73,1))) /
(INDEX('Curva Juros'!$A$7:$A$73,MATCH(C18947,'Curva Juros'!$A$7:$A$73,1)+1) -
INDEX('Curva Juros'!$A$7:$A$73,MATCH(C18947,'Curva Juros'!$A$7:$A$73,1)))</f>
        <v>7.5633865555555557</v>
      </c>
      <c r="F18947" s="24">
        <f t="shared" ref="F18947:F19010" si="296">D18947-E18947/100</f>
        <v>4.007134444444449E-3</v>
      </c>
      <c r="G18947" s="24"/>
    </row>
    <row r="18948" spans="1:7" x14ac:dyDescent="0.25">
      <c r="A18948" s="3" t="s">
        <v>398</v>
      </c>
      <c r="B18948" s="4">
        <v>45821</v>
      </c>
      <c r="C18948" s="5">
        <v>1552.36</v>
      </c>
      <c r="D18948" s="19">
        <v>7.9951999999999995E-2</v>
      </c>
      <c r="E18948" s="35" cm="1">
        <f t="array" ref="E18948">INDEX('Curva Juros'!$B$7:$B$73,MATCH(C18948,'Curva Juros'!$A$7:$A$73,1)) +
(C18948-INDEX('Curva Juros'!$A$7:$A$73,MATCH(C18948,'Curva Juros'!$A$7:$A$73,1))) *
(INDEX('Curva Juros'!$B$7:$B$73,MATCH(C18948,'Curva Juros'!$A$7:$A$73,1)+1) -
INDEX('Curva Juros'!$B$7:$B$73,MATCH(C18948,'Curva Juros'!$A$7:$A$73,1))) /
(INDEX('Curva Juros'!$A$7:$A$73,MATCH(C18948,'Curva Juros'!$A$7:$A$73,1)+1) -
INDEX('Curva Juros'!$A$7:$A$73,MATCH(C18948,'Curva Juros'!$A$7:$A$73,1)))</f>
        <v>7.5649584444444447</v>
      </c>
      <c r="F18948" s="24">
        <f t="shared" si="296"/>
        <v>4.3024155555555499E-3</v>
      </c>
      <c r="G18948" s="24"/>
    </row>
    <row r="18949" spans="1:7" x14ac:dyDescent="0.25">
      <c r="A18949" s="6" t="s">
        <v>398</v>
      </c>
      <c r="B18949" s="7">
        <v>45828</v>
      </c>
      <c r="C18949" s="8">
        <v>1555.28</v>
      </c>
      <c r="D18949" s="20">
        <v>7.8589999999999993E-2</v>
      </c>
      <c r="E18949" s="35" cm="1">
        <f t="array" ref="E18949">INDEX('Curva Juros'!$B$7:$B$73,MATCH(C18949,'Curva Juros'!$A$7:$A$73,1)) +
(C18949-INDEX('Curva Juros'!$A$7:$A$73,MATCH(C18949,'Curva Juros'!$A$7:$A$73,1))) *
(INDEX('Curva Juros'!$B$7:$B$73,MATCH(C18949,'Curva Juros'!$A$7:$A$73,1)+1) -
INDEX('Curva Juros'!$B$7:$B$73,MATCH(C18949,'Curva Juros'!$A$7:$A$73,1))) /
(INDEX('Curva Juros'!$A$7:$A$73,MATCH(C18949,'Curva Juros'!$A$7:$A$73,1)+1) -
INDEX('Curva Juros'!$A$7:$A$73,MATCH(C18949,'Curva Juros'!$A$7:$A$73,1)))</f>
        <v>7.5642608888888887</v>
      </c>
      <c r="F18949" s="24">
        <f t="shared" si="296"/>
        <v>2.9473911111111001E-3</v>
      </c>
      <c r="G18949" s="24"/>
    </row>
    <row r="18950" spans="1:7" x14ac:dyDescent="0.25">
      <c r="A18950" s="3" t="s">
        <v>398</v>
      </c>
      <c r="B18950" s="4">
        <v>45835</v>
      </c>
      <c r="C18950" s="5">
        <v>1548.42</v>
      </c>
      <c r="D18950" s="19">
        <v>7.8954999999999997E-2</v>
      </c>
      <c r="E18950" s="35" cm="1">
        <f t="array" ref="E18950">INDEX('Curva Juros'!$B$7:$B$73,MATCH(C18950,'Curva Juros'!$A$7:$A$73,1)) +
(C18950-INDEX('Curva Juros'!$A$7:$A$73,MATCH(C18950,'Curva Juros'!$A$7:$A$73,1))) *
(INDEX('Curva Juros'!$B$7:$B$73,MATCH(C18950,'Curva Juros'!$A$7:$A$73,1)+1) -
INDEX('Curva Juros'!$B$7:$B$73,MATCH(C18950,'Curva Juros'!$A$7:$A$73,1))) /
(INDEX('Curva Juros'!$A$7:$A$73,MATCH(C18950,'Curva Juros'!$A$7:$A$73,1)+1) -
INDEX('Curva Juros'!$A$7:$A$73,MATCH(C18950,'Curva Juros'!$A$7:$A$73,1)))</f>
        <v>7.5658996666666667</v>
      </c>
      <c r="F18950" s="24">
        <f t="shared" si="296"/>
        <v>3.296003333333325E-3</v>
      </c>
      <c r="G18950" s="24"/>
    </row>
    <row r="18951" spans="1:7" x14ac:dyDescent="0.25">
      <c r="A18951" s="6" t="s">
        <v>398</v>
      </c>
      <c r="B18951" s="7">
        <v>45842</v>
      </c>
      <c r="C18951" s="8">
        <v>1549.48</v>
      </c>
      <c r="D18951" s="20">
        <v>7.7768000000000004E-2</v>
      </c>
      <c r="E18951" s="35" cm="1">
        <f t="array" ref="E18951">INDEX('Curva Juros'!$B$7:$B$73,MATCH(C18951,'Curva Juros'!$A$7:$A$73,1)) +
(C18951-INDEX('Curva Juros'!$A$7:$A$73,MATCH(C18951,'Curva Juros'!$A$7:$A$73,1))) *
(INDEX('Curva Juros'!$B$7:$B$73,MATCH(C18951,'Curva Juros'!$A$7:$A$73,1)+1) -
INDEX('Curva Juros'!$B$7:$B$73,MATCH(C18951,'Curva Juros'!$A$7:$A$73,1))) /
(INDEX('Curva Juros'!$A$7:$A$73,MATCH(C18951,'Curva Juros'!$A$7:$A$73,1)+1) -
INDEX('Curva Juros'!$A$7:$A$73,MATCH(C18951,'Curva Juros'!$A$7:$A$73,1)))</f>
        <v>7.5656464444444449</v>
      </c>
      <c r="F18951" s="24">
        <f t="shared" si="296"/>
        <v>2.1115355555555576E-3</v>
      </c>
      <c r="G18951" s="24"/>
    </row>
    <row r="18952" spans="1:7" x14ac:dyDescent="0.25">
      <c r="A18952" s="3" t="s">
        <v>398</v>
      </c>
      <c r="B18952" s="4">
        <v>45849</v>
      </c>
      <c r="C18952" s="5">
        <v>1539.59</v>
      </c>
      <c r="D18952" s="19">
        <v>7.8726000000000004E-2</v>
      </c>
      <c r="E18952" s="35" cm="1">
        <f t="array" ref="E18952">INDEX('Curva Juros'!$B$7:$B$73,MATCH(C18952,'Curva Juros'!$A$7:$A$73,1)) +
(C18952-INDEX('Curva Juros'!$A$7:$A$73,MATCH(C18952,'Curva Juros'!$A$7:$A$73,1))) *
(INDEX('Curva Juros'!$B$7:$B$73,MATCH(C18952,'Curva Juros'!$A$7:$A$73,1)+1) -
INDEX('Curva Juros'!$B$7:$B$73,MATCH(C18952,'Curva Juros'!$A$7:$A$73,1))) /
(INDEX('Curva Juros'!$A$7:$A$73,MATCH(C18952,'Curva Juros'!$A$7:$A$73,1)+1) -
INDEX('Curva Juros'!$A$7:$A$73,MATCH(C18952,'Curva Juros'!$A$7:$A$73,1)))</f>
        <v>7.5680090555555557</v>
      </c>
      <c r="F18952" s="24">
        <f t="shared" si="296"/>
        <v>3.0459094444444529E-3</v>
      </c>
      <c r="G18952" s="24"/>
    </row>
    <row r="18953" spans="1:7" x14ac:dyDescent="0.25">
      <c r="A18953" s="6" t="s">
        <v>398</v>
      </c>
      <c r="B18953" s="7">
        <v>45856</v>
      </c>
      <c r="C18953" s="8">
        <v>1620.37</v>
      </c>
      <c r="D18953" s="20">
        <v>7.8730999999999995E-2</v>
      </c>
      <c r="E18953" s="35" cm="1">
        <f t="array" ref="E18953">INDEX('Curva Juros'!$B$7:$B$73,MATCH(C18953,'Curva Juros'!$A$7:$A$73,1)) +
(C18953-INDEX('Curva Juros'!$A$7:$A$73,MATCH(C18953,'Curva Juros'!$A$7:$A$73,1))) *
(INDEX('Curva Juros'!$B$7:$B$73,MATCH(C18953,'Curva Juros'!$A$7:$A$73,1)+1) -
INDEX('Curva Juros'!$B$7:$B$73,MATCH(C18953,'Curva Juros'!$A$7:$A$73,1))) /
(INDEX('Curva Juros'!$A$7:$A$73,MATCH(C18953,'Curva Juros'!$A$7:$A$73,1)+1) -
INDEX('Curva Juros'!$A$7:$A$73,MATCH(C18953,'Curva Juros'!$A$7:$A$73,1)))</f>
        <v>7.548711611111111</v>
      </c>
      <c r="F18953" s="24">
        <f t="shared" si="296"/>
        <v>3.2438838888888821E-3</v>
      </c>
      <c r="G18953" s="24"/>
    </row>
    <row r="18954" spans="1:7" x14ac:dyDescent="0.25">
      <c r="A18954" s="3" t="s">
        <v>398</v>
      </c>
      <c r="B18954" s="4">
        <v>45863</v>
      </c>
      <c r="C18954" s="5">
        <v>1615.41</v>
      </c>
      <c r="D18954" s="19">
        <v>7.8723000000000001E-2</v>
      </c>
      <c r="E18954" s="35" cm="1">
        <f t="array" ref="E18954">INDEX('Curva Juros'!$B$7:$B$73,MATCH(C18954,'Curva Juros'!$A$7:$A$73,1)) +
(C18954-INDEX('Curva Juros'!$A$7:$A$73,MATCH(C18954,'Curva Juros'!$A$7:$A$73,1))) *
(INDEX('Curva Juros'!$B$7:$B$73,MATCH(C18954,'Curva Juros'!$A$7:$A$73,1)+1) -
INDEX('Curva Juros'!$B$7:$B$73,MATCH(C18954,'Curva Juros'!$A$7:$A$73,1))) /
(INDEX('Curva Juros'!$A$7:$A$73,MATCH(C18954,'Curva Juros'!$A$7:$A$73,1)+1) -
INDEX('Curva Juros'!$A$7:$A$73,MATCH(C18954,'Curva Juros'!$A$7:$A$73,1)))</f>
        <v>7.5498965</v>
      </c>
      <c r="F18954" s="24">
        <f t="shared" si="296"/>
        <v>3.2240350000000001E-3</v>
      </c>
      <c r="G18954" s="24"/>
    </row>
    <row r="18955" spans="1:7" x14ac:dyDescent="0.25">
      <c r="A18955" s="6" t="s">
        <v>398</v>
      </c>
      <c r="B18955" s="7">
        <v>45870</v>
      </c>
      <c r="C18955" s="8">
        <v>1613.15</v>
      </c>
      <c r="D18955" s="20">
        <v>7.8159999999999993E-2</v>
      </c>
      <c r="E18955" s="35" cm="1">
        <f t="array" ref="E18955">INDEX('Curva Juros'!$B$7:$B$73,MATCH(C18955,'Curva Juros'!$A$7:$A$73,1)) +
(C18955-INDEX('Curva Juros'!$A$7:$A$73,MATCH(C18955,'Curva Juros'!$A$7:$A$73,1))) *
(INDEX('Curva Juros'!$B$7:$B$73,MATCH(C18955,'Curva Juros'!$A$7:$A$73,1)+1) -
INDEX('Curva Juros'!$B$7:$B$73,MATCH(C18955,'Curva Juros'!$A$7:$A$73,1))) /
(INDEX('Curva Juros'!$A$7:$A$73,MATCH(C18955,'Curva Juros'!$A$7:$A$73,1)+1) -
INDEX('Curva Juros'!$A$7:$A$73,MATCH(C18955,'Curva Juros'!$A$7:$A$73,1)))</f>
        <v>7.5504363888888895</v>
      </c>
      <c r="F18955" s="24">
        <f t="shared" si="296"/>
        <v>2.6556361111110954E-3</v>
      </c>
      <c r="G18955" s="24"/>
    </row>
    <row r="18956" spans="1:7" x14ac:dyDescent="0.25">
      <c r="A18956" s="3" t="s">
        <v>398</v>
      </c>
      <c r="B18956" s="4">
        <v>45877</v>
      </c>
      <c r="C18956" s="5">
        <v>1610.89</v>
      </c>
      <c r="D18956" s="19">
        <v>7.7599000000000001E-2</v>
      </c>
      <c r="E18956" s="35" cm="1">
        <f t="array" ref="E18956">INDEX('Curva Juros'!$B$7:$B$73,MATCH(C18956,'Curva Juros'!$A$7:$A$73,1)) +
(C18956-INDEX('Curva Juros'!$A$7:$A$73,MATCH(C18956,'Curva Juros'!$A$7:$A$73,1))) *
(INDEX('Curva Juros'!$B$7:$B$73,MATCH(C18956,'Curva Juros'!$A$7:$A$73,1)+1) -
INDEX('Curva Juros'!$B$7:$B$73,MATCH(C18956,'Curva Juros'!$A$7:$A$73,1))) /
(INDEX('Curva Juros'!$A$7:$A$73,MATCH(C18956,'Curva Juros'!$A$7:$A$73,1)+1) -
INDEX('Curva Juros'!$A$7:$A$73,MATCH(C18956,'Curva Juros'!$A$7:$A$73,1)))</f>
        <v>7.550976277777778</v>
      </c>
      <c r="F18956" s="24">
        <f t="shared" si="296"/>
        <v>2.0892372222222205E-3</v>
      </c>
      <c r="G18956" s="24"/>
    </row>
    <row r="18957" spans="1:7" x14ac:dyDescent="0.25">
      <c r="A18957" s="6" t="s">
        <v>398</v>
      </c>
      <c r="B18957" s="7">
        <v>45884</v>
      </c>
      <c r="C18957" s="8">
        <v>1606.32</v>
      </c>
      <c r="D18957" s="20">
        <v>7.7509999999999996E-2</v>
      </c>
      <c r="E18957" s="35" cm="1">
        <f t="array" ref="E18957">INDEX('Curva Juros'!$B$7:$B$73,MATCH(C18957,'Curva Juros'!$A$7:$A$73,1)) +
(C18957-INDEX('Curva Juros'!$A$7:$A$73,MATCH(C18957,'Curva Juros'!$A$7:$A$73,1))) *
(INDEX('Curva Juros'!$B$7:$B$73,MATCH(C18957,'Curva Juros'!$A$7:$A$73,1)+1) -
INDEX('Curva Juros'!$B$7:$B$73,MATCH(C18957,'Curva Juros'!$A$7:$A$73,1))) /
(INDEX('Curva Juros'!$A$7:$A$73,MATCH(C18957,'Curva Juros'!$A$7:$A$73,1)+1) -
INDEX('Curva Juros'!$A$7:$A$73,MATCH(C18957,'Curva Juros'!$A$7:$A$73,1)))</f>
        <v>7.5520680000000002</v>
      </c>
      <c r="F18957" s="24">
        <f t="shared" si="296"/>
        <v>1.9893199999999889E-3</v>
      </c>
      <c r="G18957" s="24"/>
    </row>
    <row r="18958" spans="1:7" x14ac:dyDescent="0.25">
      <c r="A18958" s="3" t="s">
        <v>398</v>
      </c>
      <c r="B18958" s="4">
        <v>45891</v>
      </c>
      <c r="C18958" s="5">
        <v>1602.46</v>
      </c>
      <c r="D18958" s="19">
        <v>7.7275999999999997E-2</v>
      </c>
      <c r="E18958" s="35" cm="1">
        <f t="array" ref="E18958">INDEX('Curva Juros'!$B$7:$B$73,MATCH(C18958,'Curva Juros'!$A$7:$A$73,1)) +
(C18958-INDEX('Curva Juros'!$A$7:$A$73,MATCH(C18958,'Curva Juros'!$A$7:$A$73,1))) *
(INDEX('Curva Juros'!$B$7:$B$73,MATCH(C18958,'Curva Juros'!$A$7:$A$73,1)+1) -
INDEX('Curva Juros'!$B$7:$B$73,MATCH(C18958,'Curva Juros'!$A$7:$A$73,1))) /
(INDEX('Curva Juros'!$A$7:$A$73,MATCH(C18958,'Curva Juros'!$A$7:$A$73,1)+1) -
INDEX('Curva Juros'!$A$7:$A$73,MATCH(C18958,'Curva Juros'!$A$7:$A$73,1)))</f>
        <v>7.5529901111111117</v>
      </c>
      <c r="F18958" s="24">
        <f t="shared" si="296"/>
        <v>1.7460988888888807E-3</v>
      </c>
      <c r="G18958" s="24"/>
    </row>
    <row r="18959" spans="1:7" x14ac:dyDescent="0.25">
      <c r="A18959" s="6" t="s">
        <v>398</v>
      </c>
      <c r="B18959" s="7">
        <v>45898</v>
      </c>
      <c r="C18959" s="8">
        <v>1596.19</v>
      </c>
      <c r="D18959" s="20">
        <v>7.7537999999999996E-2</v>
      </c>
      <c r="E18959" s="35" cm="1">
        <f t="array" ref="E18959">INDEX('Curva Juros'!$B$7:$B$73,MATCH(C18959,'Curva Juros'!$A$7:$A$73,1)) +
(C18959-INDEX('Curva Juros'!$A$7:$A$73,MATCH(C18959,'Curva Juros'!$A$7:$A$73,1))) *
(INDEX('Curva Juros'!$B$7:$B$73,MATCH(C18959,'Curva Juros'!$A$7:$A$73,1)+1) -
INDEX('Curva Juros'!$B$7:$B$73,MATCH(C18959,'Curva Juros'!$A$7:$A$73,1))) /
(INDEX('Curva Juros'!$A$7:$A$73,MATCH(C18959,'Curva Juros'!$A$7:$A$73,1)+1) -
INDEX('Curva Juros'!$A$7:$A$73,MATCH(C18959,'Curva Juros'!$A$7:$A$73,1)))</f>
        <v>7.5544879444444444</v>
      </c>
      <c r="F18959" s="24">
        <f t="shared" si="296"/>
        <v>1.993120555555547E-3</v>
      </c>
      <c r="G18959" s="24"/>
    </row>
    <row r="18960" spans="1:7" x14ac:dyDescent="0.25">
      <c r="A18960" s="3" t="s">
        <v>398</v>
      </c>
      <c r="B18960" s="4">
        <v>45905</v>
      </c>
      <c r="C18960" s="5">
        <v>1593.45</v>
      </c>
      <c r="D18960" s="19">
        <v>7.7075000000000005E-2</v>
      </c>
      <c r="E18960" s="35" cm="1">
        <f t="array" ref="E18960">INDEX('Curva Juros'!$B$7:$B$73,MATCH(C18960,'Curva Juros'!$A$7:$A$73,1)) +
(C18960-INDEX('Curva Juros'!$A$7:$A$73,MATCH(C18960,'Curva Juros'!$A$7:$A$73,1))) *
(INDEX('Curva Juros'!$B$7:$B$73,MATCH(C18960,'Curva Juros'!$A$7:$A$73,1)+1) -
INDEX('Curva Juros'!$B$7:$B$73,MATCH(C18960,'Curva Juros'!$A$7:$A$73,1))) /
(INDEX('Curva Juros'!$A$7:$A$73,MATCH(C18960,'Curva Juros'!$A$7:$A$73,1)+1) -
INDEX('Curva Juros'!$A$7:$A$73,MATCH(C18960,'Curva Juros'!$A$7:$A$73,1)))</f>
        <v>7.5551425000000005</v>
      </c>
      <c r="F18960" s="24">
        <f t="shared" si="296"/>
        <v>1.5235749999999992E-3</v>
      </c>
      <c r="G18960" s="24"/>
    </row>
    <row r="18961" spans="1:7" x14ac:dyDescent="0.25">
      <c r="A18961" s="6" t="s">
        <v>398</v>
      </c>
      <c r="B18961" s="7">
        <v>45912</v>
      </c>
      <c r="C18961" s="8">
        <v>1588.92</v>
      </c>
      <c r="D18961" s="20">
        <v>7.6979000000000006E-2</v>
      </c>
      <c r="E18961" s="35" cm="1">
        <f t="array" ref="E18961">INDEX('Curva Juros'!$B$7:$B$73,MATCH(C18961,'Curva Juros'!$A$7:$A$73,1)) +
(C18961-INDEX('Curva Juros'!$A$7:$A$73,MATCH(C18961,'Curva Juros'!$A$7:$A$73,1))) *
(INDEX('Curva Juros'!$B$7:$B$73,MATCH(C18961,'Curva Juros'!$A$7:$A$73,1)+1) -
INDEX('Curva Juros'!$B$7:$B$73,MATCH(C18961,'Curva Juros'!$A$7:$A$73,1))) /
(INDEX('Curva Juros'!$A$7:$A$73,MATCH(C18961,'Curva Juros'!$A$7:$A$73,1)+1) -
INDEX('Curva Juros'!$A$7:$A$73,MATCH(C18961,'Curva Juros'!$A$7:$A$73,1)))</f>
        <v>7.556224666666667</v>
      </c>
      <c r="F18961" s="24">
        <f t="shared" si="296"/>
        <v>1.4167533333333399E-3</v>
      </c>
      <c r="G18961" s="24"/>
    </row>
    <row r="18962" spans="1:7" x14ac:dyDescent="0.25">
      <c r="A18962" s="3" t="s">
        <v>398</v>
      </c>
      <c r="B18962" s="4">
        <v>45919</v>
      </c>
      <c r="C18962" s="5">
        <v>1580.64</v>
      </c>
      <c r="D18962" s="19">
        <v>7.7649999999999997E-2</v>
      </c>
      <c r="E18962" s="35" cm="1">
        <f t="array" ref="E18962">INDEX('Curva Juros'!$B$7:$B$73,MATCH(C18962,'Curva Juros'!$A$7:$A$73,1)) +
(C18962-INDEX('Curva Juros'!$A$7:$A$73,MATCH(C18962,'Curva Juros'!$A$7:$A$73,1))) *
(INDEX('Curva Juros'!$B$7:$B$73,MATCH(C18962,'Curva Juros'!$A$7:$A$73,1)+1) -
INDEX('Curva Juros'!$B$7:$B$73,MATCH(C18962,'Curva Juros'!$A$7:$A$73,1))) /
(INDEX('Curva Juros'!$A$7:$A$73,MATCH(C18962,'Curva Juros'!$A$7:$A$73,1)+1) -
INDEX('Curva Juros'!$A$7:$A$73,MATCH(C18962,'Curva Juros'!$A$7:$A$73,1)))</f>
        <v>7.5582026666666673</v>
      </c>
      <c r="F18962" s="24">
        <f t="shared" si="296"/>
        <v>2.06797333333332E-3</v>
      </c>
      <c r="G18962" s="24"/>
    </row>
    <row r="18963" spans="1:7" x14ac:dyDescent="0.25">
      <c r="A18963" s="6" t="s">
        <v>398</v>
      </c>
      <c r="B18963" s="7">
        <v>45926</v>
      </c>
      <c r="C18963" s="8">
        <v>1597</v>
      </c>
      <c r="D18963" s="20">
        <v>7.3302000000000006E-2</v>
      </c>
      <c r="E18963" s="35" cm="1">
        <f t="array" ref="E18963">INDEX('Curva Juros'!$B$7:$B$73,MATCH(C18963,'Curva Juros'!$A$7:$A$73,1)) +
(C18963-INDEX('Curva Juros'!$A$7:$A$73,MATCH(C18963,'Curva Juros'!$A$7:$A$73,1))) *
(INDEX('Curva Juros'!$B$7:$B$73,MATCH(C18963,'Curva Juros'!$A$7:$A$73,1)+1) -
INDEX('Curva Juros'!$B$7:$B$73,MATCH(C18963,'Curva Juros'!$A$7:$A$73,1))) /
(INDEX('Curva Juros'!$A$7:$A$73,MATCH(C18963,'Curva Juros'!$A$7:$A$73,1)+1) -
INDEX('Curva Juros'!$A$7:$A$73,MATCH(C18963,'Curva Juros'!$A$7:$A$73,1)))</f>
        <v>7.5542944444444444</v>
      </c>
      <c r="F18963" s="24">
        <f t="shared" si="296"/>
        <v>-2.2409444444444343E-3</v>
      </c>
      <c r="G18963" s="24"/>
    </row>
    <row r="18964" spans="1:7" x14ac:dyDescent="0.25">
      <c r="A18964" s="3" t="s">
        <v>398</v>
      </c>
      <c r="B18964" s="4">
        <v>45933</v>
      </c>
      <c r="C18964" s="5">
        <v>1597.31</v>
      </c>
      <c r="D18964" s="19">
        <v>7.2229000000000002E-2</v>
      </c>
      <c r="E18964" s="35" cm="1">
        <f t="array" ref="E18964">INDEX('Curva Juros'!$B$7:$B$73,MATCH(C18964,'Curva Juros'!$A$7:$A$73,1)) +
(C18964-INDEX('Curva Juros'!$A$7:$A$73,MATCH(C18964,'Curva Juros'!$A$7:$A$73,1))) *
(INDEX('Curva Juros'!$B$7:$B$73,MATCH(C18964,'Curva Juros'!$A$7:$A$73,1)+1) -
INDEX('Curva Juros'!$B$7:$B$73,MATCH(C18964,'Curva Juros'!$A$7:$A$73,1))) /
(INDEX('Curva Juros'!$A$7:$A$73,MATCH(C18964,'Curva Juros'!$A$7:$A$73,1)+1) -
INDEX('Curva Juros'!$A$7:$A$73,MATCH(C18964,'Curva Juros'!$A$7:$A$73,1)))</f>
        <v>7.554220388888889</v>
      </c>
      <c r="F18964" s="24">
        <f t="shared" si="296"/>
        <v>-3.3132038888888937E-3</v>
      </c>
      <c r="G18964" s="24"/>
    </row>
    <row r="18965" spans="1:7" x14ac:dyDescent="0.25">
      <c r="A18965" s="6" t="s">
        <v>398</v>
      </c>
      <c r="B18965" s="7">
        <v>45940</v>
      </c>
      <c r="C18965" s="8">
        <v>1601.75</v>
      </c>
      <c r="D18965" s="20">
        <v>7.0332000000000006E-2</v>
      </c>
      <c r="E18965" s="35" cm="1">
        <f t="array" ref="E18965">INDEX('Curva Juros'!$B$7:$B$73,MATCH(C18965,'Curva Juros'!$A$7:$A$73,1)) +
(C18965-INDEX('Curva Juros'!$A$7:$A$73,MATCH(C18965,'Curva Juros'!$A$7:$A$73,1))) *
(INDEX('Curva Juros'!$B$7:$B$73,MATCH(C18965,'Curva Juros'!$A$7:$A$73,1)+1) -
INDEX('Curva Juros'!$B$7:$B$73,MATCH(C18965,'Curva Juros'!$A$7:$A$73,1))) /
(INDEX('Curva Juros'!$A$7:$A$73,MATCH(C18965,'Curva Juros'!$A$7:$A$73,1)+1) -
INDEX('Curva Juros'!$A$7:$A$73,MATCH(C18965,'Curva Juros'!$A$7:$A$73,1)))</f>
        <v>7.5531597222222224</v>
      </c>
      <c r="F18965" s="24">
        <f t="shared" si="296"/>
        <v>-5.1995972222222131E-3</v>
      </c>
      <c r="G18965" s="24"/>
    </row>
    <row r="18966" spans="1:7" x14ac:dyDescent="0.25">
      <c r="A18966" s="3" t="s">
        <v>398</v>
      </c>
      <c r="B18966" s="4">
        <v>45954</v>
      </c>
      <c r="C18966" s="5">
        <v>1585.23</v>
      </c>
      <c r="D18966" s="19">
        <v>7.1641999999999997E-2</v>
      </c>
      <c r="E18966" s="35" cm="1">
        <f t="array" ref="E18966">INDEX('Curva Juros'!$B$7:$B$73,MATCH(C18966,'Curva Juros'!$A$7:$A$73,1)) +
(C18966-INDEX('Curva Juros'!$A$7:$A$73,MATCH(C18966,'Curva Juros'!$A$7:$A$73,1))) *
(INDEX('Curva Juros'!$B$7:$B$73,MATCH(C18966,'Curva Juros'!$A$7:$A$73,1)+1) -
INDEX('Curva Juros'!$B$7:$B$73,MATCH(C18966,'Curva Juros'!$A$7:$A$73,1))) /
(INDEX('Curva Juros'!$A$7:$A$73,MATCH(C18966,'Curva Juros'!$A$7:$A$73,1)+1) -
INDEX('Curva Juros'!$A$7:$A$73,MATCH(C18966,'Curva Juros'!$A$7:$A$73,1)))</f>
        <v>7.5571061666666672</v>
      </c>
      <c r="F18966" s="24">
        <f t="shared" si="296"/>
        <v>-3.9290616666666778E-3</v>
      </c>
      <c r="G18966" s="24"/>
    </row>
    <row r="18967" spans="1:7" x14ac:dyDescent="0.25">
      <c r="A18967" s="6" t="s">
        <v>398</v>
      </c>
      <c r="B18967" s="7">
        <v>45961</v>
      </c>
      <c r="C18967" s="8">
        <v>1566.2</v>
      </c>
      <c r="D18967" s="20">
        <v>7.4477000000000002E-2</v>
      </c>
      <c r="E18967" s="35" cm="1">
        <f t="array" ref="E18967">INDEX('Curva Juros'!$B$7:$B$73,MATCH(C18967,'Curva Juros'!$A$7:$A$73,1)) +
(C18967-INDEX('Curva Juros'!$A$7:$A$73,MATCH(C18967,'Curva Juros'!$A$7:$A$73,1))) *
(INDEX('Curva Juros'!$B$7:$B$73,MATCH(C18967,'Curva Juros'!$A$7:$A$73,1)+1) -
INDEX('Curva Juros'!$B$7:$B$73,MATCH(C18967,'Curva Juros'!$A$7:$A$73,1))) /
(INDEX('Curva Juros'!$A$7:$A$73,MATCH(C18967,'Curva Juros'!$A$7:$A$73,1)+1) -
INDEX('Curva Juros'!$A$7:$A$73,MATCH(C18967,'Curva Juros'!$A$7:$A$73,1)))</f>
        <v>7.5616522222222224</v>
      </c>
      <c r="F18967" s="24">
        <f t="shared" si="296"/>
        <v>-1.1395222222222168E-3</v>
      </c>
      <c r="G18967" s="24"/>
    </row>
    <row r="18968" spans="1:7" x14ac:dyDescent="0.25">
      <c r="A18968" s="3" t="s">
        <v>398</v>
      </c>
      <c r="B18968" s="4">
        <v>45968</v>
      </c>
      <c r="C18968" s="5">
        <v>1563.76</v>
      </c>
      <c r="D18968" s="19">
        <v>7.3957999999999996E-2</v>
      </c>
      <c r="E18968" s="35" cm="1">
        <f t="array" ref="E18968">INDEX('Curva Juros'!$B$7:$B$73,MATCH(C18968,'Curva Juros'!$A$7:$A$73,1)) +
(C18968-INDEX('Curva Juros'!$A$7:$A$73,MATCH(C18968,'Curva Juros'!$A$7:$A$73,1))) *
(INDEX('Curva Juros'!$B$7:$B$73,MATCH(C18968,'Curva Juros'!$A$7:$A$73,1)+1) -
INDEX('Curva Juros'!$B$7:$B$73,MATCH(C18968,'Curva Juros'!$A$7:$A$73,1))) /
(INDEX('Curva Juros'!$A$7:$A$73,MATCH(C18968,'Curva Juros'!$A$7:$A$73,1)+1) -
INDEX('Curva Juros'!$A$7:$A$73,MATCH(C18968,'Curva Juros'!$A$7:$A$73,1)))</f>
        <v>7.5622351111111117</v>
      </c>
      <c r="F18968" s="24">
        <f t="shared" si="296"/>
        <v>-1.6643511111111148E-3</v>
      </c>
      <c r="G18968" s="24"/>
    </row>
    <row r="18969" spans="1:7" x14ac:dyDescent="0.25">
      <c r="A18969" s="6" t="s">
        <v>398</v>
      </c>
      <c r="B18969" s="7">
        <v>45975</v>
      </c>
      <c r="C18969" s="8">
        <v>1568.98</v>
      </c>
      <c r="D18969" s="20">
        <v>7.1894E-2</v>
      </c>
      <c r="E18969" s="35" cm="1">
        <f t="array" ref="E18969">INDEX('Curva Juros'!$B$7:$B$73,MATCH(C18969,'Curva Juros'!$A$7:$A$73,1)) +
(C18969-INDEX('Curva Juros'!$A$7:$A$73,MATCH(C18969,'Curva Juros'!$A$7:$A$73,1))) *
(INDEX('Curva Juros'!$B$7:$B$73,MATCH(C18969,'Curva Juros'!$A$7:$A$73,1)+1) -
INDEX('Curva Juros'!$B$7:$B$73,MATCH(C18969,'Curva Juros'!$A$7:$A$73,1))) /
(INDEX('Curva Juros'!$A$7:$A$73,MATCH(C18969,'Curva Juros'!$A$7:$A$73,1)+1) -
INDEX('Curva Juros'!$A$7:$A$73,MATCH(C18969,'Curva Juros'!$A$7:$A$73,1)))</f>
        <v>7.5609881111111115</v>
      </c>
      <c r="F18969" s="24">
        <f t="shared" si="296"/>
        <v>-3.7158811111111106E-3</v>
      </c>
      <c r="G18969" s="24"/>
    </row>
    <row r="18970" spans="1:7" x14ac:dyDescent="0.25">
      <c r="A18970" s="3" t="s">
        <v>398</v>
      </c>
      <c r="B18970" s="4">
        <v>45982</v>
      </c>
      <c r="C18970" s="5">
        <v>1551.03</v>
      </c>
      <c r="D18970" s="19">
        <v>7.4714000000000003E-2</v>
      </c>
      <c r="E18970" s="35" cm="1">
        <f t="array" ref="E18970">INDEX('Curva Juros'!$B$7:$B$73,MATCH(C18970,'Curva Juros'!$A$7:$A$73,1)) +
(C18970-INDEX('Curva Juros'!$A$7:$A$73,MATCH(C18970,'Curva Juros'!$A$7:$A$73,1))) *
(INDEX('Curva Juros'!$B$7:$B$73,MATCH(C18970,'Curva Juros'!$A$7:$A$73,1)+1) -
INDEX('Curva Juros'!$B$7:$B$73,MATCH(C18970,'Curva Juros'!$A$7:$A$73,1))) /
(INDEX('Curva Juros'!$A$7:$A$73,MATCH(C18970,'Curva Juros'!$A$7:$A$73,1)+1) -
INDEX('Curva Juros'!$A$7:$A$73,MATCH(C18970,'Curva Juros'!$A$7:$A$73,1)))</f>
        <v>7.565276166666667</v>
      </c>
      <c r="F18970" s="24">
        <f t="shared" si="296"/>
        <v>-9.3876166666666261E-4</v>
      </c>
      <c r="G18970" s="24"/>
    </row>
    <row r="18971" spans="1:7" x14ac:dyDescent="0.25">
      <c r="A18971" s="6" t="s">
        <v>398</v>
      </c>
      <c r="B18971" s="7">
        <v>45989</v>
      </c>
      <c r="C18971" s="8">
        <v>1553.94</v>
      </c>
      <c r="D18971" s="20">
        <v>7.3111999999999996E-2</v>
      </c>
      <c r="E18971" s="35" cm="1">
        <f t="array" ref="E18971">INDEX('Curva Juros'!$B$7:$B$73,MATCH(C18971,'Curva Juros'!$A$7:$A$73,1)) +
(C18971-INDEX('Curva Juros'!$A$7:$A$73,MATCH(C18971,'Curva Juros'!$A$7:$A$73,1))) *
(INDEX('Curva Juros'!$B$7:$B$73,MATCH(C18971,'Curva Juros'!$A$7:$A$73,1)+1) -
INDEX('Curva Juros'!$B$7:$B$73,MATCH(C18971,'Curva Juros'!$A$7:$A$73,1))) /
(INDEX('Curva Juros'!$A$7:$A$73,MATCH(C18971,'Curva Juros'!$A$7:$A$73,1)+1) -
INDEX('Curva Juros'!$A$7:$A$73,MATCH(C18971,'Curva Juros'!$A$7:$A$73,1)))</f>
        <v>7.5645810000000004</v>
      </c>
      <c r="F18971" s="24">
        <f t="shared" si="296"/>
        <v>-2.5338100000000113E-3</v>
      </c>
      <c r="G18971" s="24"/>
    </row>
    <row r="18972" spans="1:7" x14ac:dyDescent="0.25">
      <c r="A18972" s="3" t="s">
        <v>398</v>
      </c>
      <c r="B18972" s="4">
        <v>45996</v>
      </c>
      <c r="C18972" s="5">
        <v>1551.69</v>
      </c>
      <c r="D18972" s="19">
        <v>7.2555999999999995E-2</v>
      </c>
      <c r="E18972" s="35" cm="1">
        <f t="array" ref="E18972">INDEX('Curva Juros'!$B$7:$B$73,MATCH(C18972,'Curva Juros'!$A$7:$A$73,1)) +
(C18972-INDEX('Curva Juros'!$A$7:$A$73,MATCH(C18972,'Curva Juros'!$A$7:$A$73,1))) *
(INDEX('Curva Juros'!$B$7:$B$73,MATCH(C18972,'Curva Juros'!$A$7:$A$73,1)+1) -
INDEX('Curva Juros'!$B$7:$B$73,MATCH(C18972,'Curva Juros'!$A$7:$A$73,1))) /
(INDEX('Curva Juros'!$A$7:$A$73,MATCH(C18972,'Curva Juros'!$A$7:$A$73,1)+1) -
INDEX('Curva Juros'!$A$7:$A$73,MATCH(C18972,'Curva Juros'!$A$7:$A$73,1)))</f>
        <v>7.5651185000000005</v>
      </c>
      <c r="F18972" s="24">
        <f t="shared" si="296"/>
        <v>-3.0951850000000142E-3</v>
      </c>
      <c r="G18972" s="24"/>
    </row>
    <row r="18973" spans="1:7" x14ac:dyDescent="0.25">
      <c r="A18973" s="6" t="s">
        <v>398</v>
      </c>
      <c r="B18973" s="7">
        <v>46003</v>
      </c>
      <c r="C18973" s="8">
        <v>1537.34</v>
      </c>
      <c r="D18973" s="20">
        <v>7.4448E-2</v>
      </c>
      <c r="E18973" s="35" cm="1">
        <f t="array" ref="E18973">INDEX('Curva Juros'!$B$7:$B$73,MATCH(C18973,'Curva Juros'!$A$7:$A$73,1)) +
(C18973-INDEX('Curva Juros'!$A$7:$A$73,MATCH(C18973,'Curva Juros'!$A$7:$A$73,1))) *
(INDEX('Curva Juros'!$B$7:$B$73,MATCH(C18973,'Curva Juros'!$A$7:$A$73,1)+1) -
INDEX('Curva Juros'!$B$7:$B$73,MATCH(C18973,'Curva Juros'!$A$7:$A$73,1))) /
(INDEX('Curva Juros'!$A$7:$A$73,MATCH(C18973,'Curva Juros'!$A$7:$A$73,1)+1) -
INDEX('Curva Juros'!$A$7:$A$73,MATCH(C18973,'Curva Juros'!$A$7:$A$73,1)))</f>
        <v>7.5685465555555558</v>
      </c>
      <c r="F18973" s="24">
        <f t="shared" si="296"/>
        <v>-1.237465555555553E-3</v>
      </c>
      <c r="G18973" s="24"/>
    </row>
    <row r="18974" spans="1:7" x14ac:dyDescent="0.25">
      <c r="A18974" s="3" t="s">
        <v>398</v>
      </c>
      <c r="B18974" s="4">
        <v>46010</v>
      </c>
      <c r="C18974" s="5">
        <v>1530.49</v>
      </c>
      <c r="D18974" s="19">
        <v>7.4823000000000001E-2</v>
      </c>
      <c r="E18974" s="35" cm="1">
        <f t="array" ref="E18974">INDEX('Curva Juros'!$B$7:$B$73,MATCH(C18974,'Curva Juros'!$A$7:$A$73,1)) +
(C18974-INDEX('Curva Juros'!$A$7:$A$73,MATCH(C18974,'Curva Juros'!$A$7:$A$73,1))) *
(INDEX('Curva Juros'!$B$7:$B$73,MATCH(C18974,'Curva Juros'!$A$7:$A$73,1)+1) -
INDEX('Curva Juros'!$B$7:$B$73,MATCH(C18974,'Curva Juros'!$A$7:$A$73,1))) /
(INDEX('Curva Juros'!$A$7:$A$73,MATCH(C18974,'Curva Juros'!$A$7:$A$73,1)+1) -
INDEX('Curva Juros'!$A$7:$A$73,MATCH(C18974,'Curva Juros'!$A$7:$A$73,1)))</f>
        <v>7.5701829444444444</v>
      </c>
      <c r="F18974" s="24">
        <f t="shared" si="296"/>
        <v>-8.7882944444443722E-4</v>
      </c>
      <c r="G18974" s="24"/>
    </row>
    <row r="18975" spans="1:7" x14ac:dyDescent="0.25">
      <c r="A18975" s="6" t="s">
        <v>398</v>
      </c>
      <c r="B18975" s="7">
        <v>46017</v>
      </c>
      <c r="C18975" s="8">
        <v>1519.53</v>
      </c>
      <c r="D18975" s="20">
        <v>7.6241000000000003E-2</v>
      </c>
      <c r="E18975" s="35" cm="1">
        <f t="array" ref="E18975">INDEX('Curva Juros'!$B$7:$B$73,MATCH(C18975,'Curva Juros'!$A$7:$A$73,1)) +
(C18975-INDEX('Curva Juros'!$A$7:$A$73,MATCH(C18975,'Curva Juros'!$A$7:$A$73,1))) *
(INDEX('Curva Juros'!$B$7:$B$73,MATCH(C18975,'Curva Juros'!$A$7:$A$73,1)+1) -
INDEX('Curva Juros'!$B$7:$B$73,MATCH(C18975,'Curva Juros'!$A$7:$A$73,1))) /
(INDEX('Curva Juros'!$A$7:$A$73,MATCH(C18975,'Curva Juros'!$A$7:$A$73,1)+1) -
INDEX('Curva Juros'!$A$7:$A$73,MATCH(C18975,'Curva Juros'!$A$7:$A$73,1)))</f>
        <v>7.5728011666666672</v>
      </c>
      <c r="F18975" s="24">
        <f t="shared" si="296"/>
        <v>5.1298833333332516E-4</v>
      </c>
      <c r="G18975" s="24"/>
    </row>
    <row r="18976" spans="1:7" x14ac:dyDescent="0.25">
      <c r="A18976" s="3" t="s">
        <v>398</v>
      </c>
      <c r="B18976" s="4">
        <v>46024</v>
      </c>
      <c r="C18976" s="5">
        <v>1515.19</v>
      </c>
      <c r="D18976" s="19">
        <v>7.6311000000000004E-2</v>
      </c>
      <c r="E18976" s="35" cm="1">
        <f t="array" ref="E18976">INDEX('Curva Juros'!$B$7:$B$73,MATCH(C18976,'Curva Juros'!$A$7:$A$73,1)) +
(C18976-INDEX('Curva Juros'!$A$7:$A$73,MATCH(C18976,'Curva Juros'!$A$7:$A$73,1))) *
(INDEX('Curva Juros'!$B$7:$B$73,MATCH(C18976,'Curva Juros'!$A$7:$A$73,1)+1) -
INDEX('Curva Juros'!$B$7:$B$73,MATCH(C18976,'Curva Juros'!$A$7:$A$73,1))) /
(INDEX('Curva Juros'!$A$7:$A$73,MATCH(C18976,'Curva Juros'!$A$7:$A$73,1)+1) -
INDEX('Curva Juros'!$A$7:$A$73,MATCH(C18976,'Curva Juros'!$A$7:$A$73,1)))</f>
        <v>7.5738379444444446</v>
      </c>
      <c r="F18976" s="24">
        <f t="shared" si="296"/>
        <v>5.726205555555558E-4</v>
      </c>
      <c r="G18976" s="24"/>
    </row>
    <row r="18977" spans="1:7" x14ac:dyDescent="0.25">
      <c r="A18977" s="6" t="s">
        <v>398</v>
      </c>
      <c r="B18977" s="7">
        <v>46031</v>
      </c>
      <c r="C18977" s="8">
        <v>1509.67</v>
      </c>
      <c r="D18977" s="20">
        <v>7.6415999999999998E-2</v>
      </c>
      <c r="E18977" s="35" cm="1">
        <f t="array" ref="E18977">INDEX('Curva Juros'!$B$7:$B$73,MATCH(C18977,'Curva Juros'!$A$7:$A$73,1)) +
(C18977-INDEX('Curva Juros'!$A$7:$A$73,MATCH(C18977,'Curva Juros'!$A$7:$A$73,1))) *
(INDEX('Curva Juros'!$B$7:$B$73,MATCH(C18977,'Curva Juros'!$A$7:$A$73,1)+1) -
INDEX('Curva Juros'!$B$7:$B$73,MATCH(C18977,'Curva Juros'!$A$7:$A$73,1))) /
(INDEX('Curva Juros'!$A$7:$A$73,MATCH(C18977,'Curva Juros'!$A$7:$A$73,1)+1) -
INDEX('Curva Juros'!$A$7:$A$73,MATCH(C18977,'Curva Juros'!$A$7:$A$73,1)))</f>
        <v>7.5751066825396824</v>
      </c>
      <c r="F18977" s="24">
        <f t="shared" si="296"/>
        <v>6.6493317460317169E-4</v>
      </c>
      <c r="G18977" s="24"/>
    </row>
    <row r="18978" spans="1:7" x14ac:dyDescent="0.25">
      <c r="A18978" s="3" t="s">
        <v>398</v>
      </c>
      <c r="B18978" s="4">
        <v>46038</v>
      </c>
      <c r="C18978" s="5">
        <v>1602.54</v>
      </c>
      <c r="D18978" s="19">
        <v>7.5148999999999994E-2</v>
      </c>
      <c r="E18978" s="35" cm="1">
        <f t="array" ref="E18978">INDEX('Curva Juros'!$B$7:$B$73,MATCH(C18978,'Curva Juros'!$A$7:$A$73,1)) +
(C18978-INDEX('Curva Juros'!$A$7:$A$73,MATCH(C18978,'Curva Juros'!$A$7:$A$73,1))) *
(INDEX('Curva Juros'!$B$7:$B$73,MATCH(C18978,'Curva Juros'!$A$7:$A$73,1)+1) -
INDEX('Curva Juros'!$B$7:$B$73,MATCH(C18978,'Curva Juros'!$A$7:$A$73,1))) /
(INDEX('Curva Juros'!$A$7:$A$73,MATCH(C18978,'Curva Juros'!$A$7:$A$73,1)+1) -
INDEX('Curva Juros'!$A$7:$A$73,MATCH(C18978,'Curva Juros'!$A$7:$A$73,1)))</f>
        <v>7.5529710000000003</v>
      </c>
      <c r="F18978" s="24">
        <f t="shared" si="296"/>
        <v>-3.8071000000000632E-4</v>
      </c>
      <c r="G18978" s="24"/>
    </row>
    <row r="18979" spans="1:7" x14ac:dyDescent="0.25">
      <c r="A18979" s="6" t="s">
        <v>398</v>
      </c>
      <c r="B18979" s="7">
        <v>46045</v>
      </c>
      <c r="C18979" s="8">
        <v>1604.96</v>
      </c>
      <c r="D18979" s="20">
        <v>7.3566000000000006E-2</v>
      </c>
      <c r="E18979" s="35" cm="1">
        <f t="array" ref="E18979">INDEX('Curva Juros'!$B$7:$B$73,MATCH(C18979,'Curva Juros'!$A$7:$A$73,1)) +
(C18979-INDEX('Curva Juros'!$A$7:$A$73,MATCH(C18979,'Curva Juros'!$A$7:$A$73,1))) *
(INDEX('Curva Juros'!$B$7:$B$73,MATCH(C18979,'Curva Juros'!$A$7:$A$73,1)+1) -
INDEX('Curva Juros'!$B$7:$B$73,MATCH(C18979,'Curva Juros'!$A$7:$A$73,1))) /
(INDEX('Curva Juros'!$A$7:$A$73,MATCH(C18979,'Curva Juros'!$A$7:$A$73,1)+1) -
INDEX('Curva Juros'!$A$7:$A$73,MATCH(C18979,'Curva Juros'!$A$7:$A$73,1)))</f>
        <v>7.5523928888888889</v>
      </c>
      <c r="F18979" s="24">
        <f t="shared" si="296"/>
        <v>-1.9579288888888768E-3</v>
      </c>
      <c r="G18979" s="24"/>
    </row>
    <row r="18980" spans="1:7" x14ac:dyDescent="0.25">
      <c r="A18980" s="3" t="s">
        <v>398</v>
      </c>
      <c r="B18980" s="4">
        <v>46052</v>
      </c>
      <c r="C18980" s="5">
        <v>1618.11</v>
      </c>
      <c r="D18980" s="19">
        <v>6.9721000000000005E-2</v>
      </c>
      <c r="E18980" s="35" cm="1">
        <f t="array" ref="E18980">INDEX('Curva Juros'!$B$7:$B$73,MATCH(C18980,'Curva Juros'!$A$7:$A$73,1)) +
(C18980-INDEX('Curva Juros'!$A$7:$A$73,MATCH(C18980,'Curva Juros'!$A$7:$A$73,1))) *
(INDEX('Curva Juros'!$B$7:$B$73,MATCH(C18980,'Curva Juros'!$A$7:$A$73,1)+1) -
INDEX('Curva Juros'!$B$7:$B$73,MATCH(C18980,'Curva Juros'!$A$7:$A$73,1))) /
(INDEX('Curva Juros'!$A$7:$A$73,MATCH(C18980,'Curva Juros'!$A$7:$A$73,1)+1) -
INDEX('Curva Juros'!$A$7:$A$73,MATCH(C18980,'Curva Juros'!$A$7:$A$73,1)))</f>
        <v>7.5492515000000004</v>
      </c>
      <c r="F18980" s="24">
        <f t="shared" si="296"/>
        <v>-5.7715150000000048E-3</v>
      </c>
      <c r="G18980" s="24"/>
    </row>
    <row r="18981" spans="1:7" x14ac:dyDescent="0.25">
      <c r="A18981" s="6" t="s">
        <v>398</v>
      </c>
      <c r="B18981" s="7">
        <v>46059</v>
      </c>
      <c r="C18981" s="8">
        <v>1608.88</v>
      </c>
      <c r="D18981" s="20">
        <v>7.0612999999999995E-2</v>
      </c>
      <c r="E18981" s="35" cm="1">
        <f t="array" ref="E18981">INDEX('Curva Juros'!$B$7:$B$73,MATCH(C18981,'Curva Juros'!$A$7:$A$73,1)) +
(C18981-INDEX('Curva Juros'!$A$7:$A$73,MATCH(C18981,'Curva Juros'!$A$7:$A$73,1))) *
(INDEX('Curva Juros'!$B$7:$B$73,MATCH(C18981,'Curva Juros'!$A$7:$A$73,1)+1) -
INDEX('Curva Juros'!$B$7:$B$73,MATCH(C18981,'Curva Juros'!$A$7:$A$73,1))) /
(INDEX('Curva Juros'!$A$7:$A$73,MATCH(C18981,'Curva Juros'!$A$7:$A$73,1)+1) -
INDEX('Curva Juros'!$A$7:$A$73,MATCH(C18981,'Curva Juros'!$A$7:$A$73,1)))</f>
        <v>7.5514564444444447</v>
      </c>
      <c r="F18981" s="24">
        <f t="shared" si="296"/>
        <v>-4.9015644444444506E-3</v>
      </c>
      <c r="G18981" s="24"/>
    </row>
    <row r="18982" spans="1:7" x14ac:dyDescent="0.25">
      <c r="A18982" s="3" t="s">
        <v>398</v>
      </c>
      <c r="B18982" s="4">
        <v>46066</v>
      </c>
      <c r="C18982" s="5">
        <v>1603.04</v>
      </c>
      <c r="D18982" s="19">
        <v>7.0790000000000006E-2</v>
      </c>
      <c r="E18982" s="35" cm="1">
        <f t="array" ref="E18982">INDEX('Curva Juros'!$B$7:$B$73,MATCH(C18982,'Curva Juros'!$A$7:$A$73,1)) +
(C18982-INDEX('Curva Juros'!$A$7:$A$73,MATCH(C18982,'Curva Juros'!$A$7:$A$73,1))) *
(INDEX('Curva Juros'!$B$7:$B$73,MATCH(C18982,'Curva Juros'!$A$7:$A$73,1)+1) -
INDEX('Curva Juros'!$B$7:$B$73,MATCH(C18982,'Curva Juros'!$A$7:$A$73,1))) /
(INDEX('Curva Juros'!$A$7:$A$73,MATCH(C18982,'Curva Juros'!$A$7:$A$73,1)+1) -
INDEX('Curva Juros'!$A$7:$A$73,MATCH(C18982,'Curva Juros'!$A$7:$A$73,1)))</f>
        <v>7.5528515555555558</v>
      </c>
      <c r="F18982" s="24">
        <f t="shared" si="296"/>
        <v>-4.7385155555555586E-3</v>
      </c>
      <c r="G18982" s="24"/>
    </row>
    <row r="18983" spans="1:7" x14ac:dyDescent="0.25">
      <c r="A18983" s="6" t="s">
        <v>398</v>
      </c>
      <c r="B18983" s="7">
        <v>46073</v>
      </c>
      <c r="C18983" s="8">
        <v>1597.24</v>
      </c>
      <c r="D18983" s="20">
        <v>7.1382000000000001E-2</v>
      </c>
      <c r="E18983" s="35" cm="1">
        <f t="array" ref="E18983">INDEX('Curva Juros'!$B$7:$B$73,MATCH(C18983,'Curva Juros'!$A$7:$A$73,1)) +
(C18983-INDEX('Curva Juros'!$A$7:$A$73,MATCH(C18983,'Curva Juros'!$A$7:$A$73,1))) *
(INDEX('Curva Juros'!$B$7:$B$73,MATCH(C18983,'Curva Juros'!$A$7:$A$73,1)+1) -
INDEX('Curva Juros'!$B$7:$B$73,MATCH(C18983,'Curva Juros'!$A$7:$A$73,1))) /
(INDEX('Curva Juros'!$A$7:$A$73,MATCH(C18983,'Curva Juros'!$A$7:$A$73,1)+1) -
INDEX('Curva Juros'!$A$7:$A$73,MATCH(C18983,'Curva Juros'!$A$7:$A$73,1)))</f>
        <v>7.5542371111111111</v>
      </c>
      <c r="F18983" s="24">
        <f t="shared" si="296"/>
        <v>-4.1603711111111163E-3</v>
      </c>
      <c r="G18983" s="24"/>
    </row>
    <row r="18984" spans="1:7" x14ac:dyDescent="0.25">
      <c r="A18984" s="3" t="s">
        <v>398</v>
      </c>
      <c r="B18984" s="4">
        <v>46080</v>
      </c>
      <c r="C18984" s="5">
        <v>1598.84</v>
      </c>
      <c r="D18984" s="19">
        <v>6.9986999999999994E-2</v>
      </c>
      <c r="E18984" s="35" cm="1">
        <f t="array" ref="E18984">INDEX('Curva Juros'!$B$7:$B$73,MATCH(C18984,'Curva Juros'!$A$7:$A$73,1)) +
(C18984-INDEX('Curva Juros'!$A$7:$A$73,MATCH(C18984,'Curva Juros'!$A$7:$A$73,1))) *
(INDEX('Curva Juros'!$B$7:$B$73,MATCH(C18984,'Curva Juros'!$A$7:$A$73,1)+1) -
INDEX('Curva Juros'!$B$7:$B$73,MATCH(C18984,'Curva Juros'!$A$7:$A$73,1))) /
(INDEX('Curva Juros'!$A$7:$A$73,MATCH(C18984,'Curva Juros'!$A$7:$A$73,1)+1) -
INDEX('Curva Juros'!$A$7:$A$73,MATCH(C18984,'Curva Juros'!$A$7:$A$73,1)))</f>
        <v>7.553854888888889</v>
      </c>
      <c r="F18984" s="24">
        <f t="shared" si="296"/>
        <v>-5.5515488888888964E-3</v>
      </c>
      <c r="G18984" s="24"/>
    </row>
    <row r="18985" spans="1:7" x14ac:dyDescent="0.25">
      <c r="A18985" s="6" t="s">
        <v>399</v>
      </c>
      <c r="B18985" s="7">
        <v>45723</v>
      </c>
      <c r="C18985" s="6" t="s">
        <v>0</v>
      </c>
      <c r="D18985" s="21" t="s">
        <v>0</v>
      </c>
      <c r="E18985" s="35" t="e" cm="1">
        <f t="array" ref="E18985">INDEX('Curva Juros'!$B$7:$B$73,MATCH(C18985,'Curva Juros'!$A$7:$A$73,1)) +
(C18985-INDEX('Curva Juros'!$A$7:$A$73,MATCH(C18985,'Curva Juros'!$A$7:$A$73,1))) *
(INDEX('Curva Juros'!$B$7:$B$73,MATCH(C18985,'Curva Juros'!$A$7:$A$73,1)+1) -
INDEX('Curva Juros'!$B$7:$B$73,MATCH(C18985,'Curva Juros'!$A$7:$A$73,1))) /
(INDEX('Curva Juros'!$A$7:$A$73,MATCH(C18985,'Curva Juros'!$A$7:$A$73,1)+1) -
INDEX('Curva Juros'!$A$7:$A$73,MATCH(C18985,'Curva Juros'!$A$7:$A$73,1)))</f>
        <v>#N/A</v>
      </c>
      <c r="F18985" s="24" t="e">
        <f t="shared" si="296"/>
        <v>#VALUE!</v>
      </c>
      <c r="G18985" s="24"/>
    </row>
    <row r="18986" spans="1:7" x14ac:dyDescent="0.25">
      <c r="A18986" s="3" t="s">
        <v>399</v>
      </c>
      <c r="B18986" s="4">
        <v>45730</v>
      </c>
      <c r="C18986" s="3" t="s">
        <v>0</v>
      </c>
      <c r="D18986" s="22" t="s">
        <v>0</v>
      </c>
      <c r="E18986" s="35" t="e" cm="1">
        <f t="array" ref="E18986">INDEX('Curva Juros'!$B$7:$B$73,MATCH(C18986,'Curva Juros'!$A$7:$A$73,1)) +
(C18986-INDEX('Curva Juros'!$A$7:$A$73,MATCH(C18986,'Curva Juros'!$A$7:$A$73,1))) *
(INDEX('Curva Juros'!$B$7:$B$73,MATCH(C18986,'Curva Juros'!$A$7:$A$73,1)+1) -
INDEX('Curva Juros'!$B$7:$B$73,MATCH(C18986,'Curva Juros'!$A$7:$A$73,1))) /
(INDEX('Curva Juros'!$A$7:$A$73,MATCH(C18986,'Curva Juros'!$A$7:$A$73,1)+1) -
INDEX('Curva Juros'!$A$7:$A$73,MATCH(C18986,'Curva Juros'!$A$7:$A$73,1)))</f>
        <v>#N/A</v>
      </c>
      <c r="F18986" s="24" t="e">
        <f t="shared" si="296"/>
        <v>#VALUE!</v>
      </c>
      <c r="G18986" s="24"/>
    </row>
    <row r="18987" spans="1:7" x14ac:dyDescent="0.25">
      <c r="A18987" s="6" t="s">
        <v>399</v>
      </c>
      <c r="B18987" s="7">
        <v>45737</v>
      </c>
      <c r="C18987" s="6" t="s">
        <v>0</v>
      </c>
      <c r="D18987" s="21" t="s">
        <v>0</v>
      </c>
      <c r="E18987" s="35" t="e" cm="1">
        <f t="array" ref="E18987">INDEX('Curva Juros'!$B$7:$B$73,MATCH(C18987,'Curva Juros'!$A$7:$A$73,1)) +
(C18987-INDEX('Curva Juros'!$A$7:$A$73,MATCH(C18987,'Curva Juros'!$A$7:$A$73,1))) *
(INDEX('Curva Juros'!$B$7:$B$73,MATCH(C18987,'Curva Juros'!$A$7:$A$73,1)+1) -
INDEX('Curva Juros'!$B$7:$B$73,MATCH(C18987,'Curva Juros'!$A$7:$A$73,1))) /
(INDEX('Curva Juros'!$A$7:$A$73,MATCH(C18987,'Curva Juros'!$A$7:$A$73,1)+1) -
INDEX('Curva Juros'!$A$7:$A$73,MATCH(C18987,'Curva Juros'!$A$7:$A$73,1)))</f>
        <v>#N/A</v>
      </c>
      <c r="F18987" s="24" t="e">
        <f t="shared" si="296"/>
        <v>#VALUE!</v>
      </c>
      <c r="G18987" s="24"/>
    </row>
    <row r="18988" spans="1:7" x14ac:dyDescent="0.25">
      <c r="A18988" s="3" t="s">
        <v>399</v>
      </c>
      <c r="B18988" s="4">
        <v>45744</v>
      </c>
      <c r="C18988" s="3" t="s">
        <v>0</v>
      </c>
      <c r="D18988" s="22" t="s">
        <v>0</v>
      </c>
      <c r="E18988" s="35" t="e" cm="1">
        <f t="array" ref="E18988">INDEX('Curva Juros'!$B$7:$B$73,MATCH(C18988,'Curva Juros'!$A$7:$A$73,1)) +
(C18988-INDEX('Curva Juros'!$A$7:$A$73,MATCH(C18988,'Curva Juros'!$A$7:$A$73,1))) *
(INDEX('Curva Juros'!$B$7:$B$73,MATCH(C18988,'Curva Juros'!$A$7:$A$73,1)+1) -
INDEX('Curva Juros'!$B$7:$B$73,MATCH(C18988,'Curva Juros'!$A$7:$A$73,1))) /
(INDEX('Curva Juros'!$A$7:$A$73,MATCH(C18988,'Curva Juros'!$A$7:$A$73,1)+1) -
INDEX('Curva Juros'!$A$7:$A$73,MATCH(C18988,'Curva Juros'!$A$7:$A$73,1)))</f>
        <v>#N/A</v>
      </c>
      <c r="F18988" s="24" t="e">
        <f t="shared" si="296"/>
        <v>#VALUE!</v>
      </c>
      <c r="G18988" s="24"/>
    </row>
    <row r="18989" spans="1:7" x14ac:dyDescent="0.25">
      <c r="A18989" s="6" t="s">
        <v>399</v>
      </c>
      <c r="B18989" s="7">
        <v>45751</v>
      </c>
      <c r="C18989" s="6" t="s">
        <v>0</v>
      </c>
      <c r="D18989" s="21" t="s">
        <v>0</v>
      </c>
      <c r="E18989" s="35" t="e" cm="1">
        <f t="array" ref="E18989">INDEX('Curva Juros'!$B$7:$B$73,MATCH(C18989,'Curva Juros'!$A$7:$A$73,1)) +
(C18989-INDEX('Curva Juros'!$A$7:$A$73,MATCH(C18989,'Curva Juros'!$A$7:$A$73,1))) *
(INDEX('Curva Juros'!$B$7:$B$73,MATCH(C18989,'Curva Juros'!$A$7:$A$73,1)+1) -
INDEX('Curva Juros'!$B$7:$B$73,MATCH(C18989,'Curva Juros'!$A$7:$A$73,1))) /
(INDEX('Curva Juros'!$A$7:$A$73,MATCH(C18989,'Curva Juros'!$A$7:$A$73,1)+1) -
INDEX('Curva Juros'!$A$7:$A$73,MATCH(C18989,'Curva Juros'!$A$7:$A$73,1)))</f>
        <v>#N/A</v>
      </c>
      <c r="F18989" s="24" t="e">
        <f t="shared" si="296"/>
        <v>#VALUE!</v>
      </c>
      <c r="G18989" s="24"/>
    </row>
    <row r="18990" spans="1:7" x14ac:dyDescent="0.25">
      <c r="A18990" s="3" t="s">
        <v>399</v>
      </c>
      <c r="B18990" s="4">
        <v>45758</v>
      </c>
      <c r="C18990" s="3" t="s">
        <v>0</v>
      </c>
      <c r="D18990" s="22" t="s">
        <v>0</v>
      </c>
      <c r="E18990" s="35" t="e" cm="1">
        <f t="array" ref="E18990">INDEX('Curva Juros'!$B$7:$B$73,MATCH(C18990,'Curva Juros'!$A$7:$A$73,1)) +
(C18990-INDEX('Curva Juros'!$A$7:$A$73,MATCH(C18990,'Curva Juros'!$A$7:$A$73,1))) *
(INDEX('Curva Juros'!$B$7:$B$73,MATCH(C18990,'Curva Juros'!$A$7:$A$73,1)+1) -
INDEX('Curva Juros'!$B$7:$B$73,MATCH(C18990,'Curva Juros'!$A$7:$A$73,1))) /
(INDEX('Curva Juros'!$A$7:$A$73,MATCH(C18990,'Curva Juros'!$A$7:$A$73,1)+1) -
INDEX('Curva Juros'!$A$7:$A$73,MATCH(C18990,'Curva Juros'!$A$7:$A$73,1)))</f>
        <v>#N/A</v>
      </c>
      <c r="F18990" s="24" t="e">
        <f t="shared" si="296"/>
        <v>#VALUE!</v>
      </c>
      <c r="G18990" s="24"/>
    </row>
    <row r="18991" spans="1:7" x14ac:dyDescent="0.25">
      <c r="A18991" s="6" t="s">
        <v>399</v>
      </c>
      <c r="B18991" s="7">
        <v>45764</v>
      </c>
      <c r="C18991" s="6" t="s">
        <v>0</v>
      </c>
      <c r="D18991" s="21" t="s">
        <v>0</v>
      </c>
      <c r="E18991" s="35" t="e" cm="1">
        <f t="array" ref="E18991">INDEX('Curva Juros'!$B$7:$B$73,MATCH(C18991,'Curva Juros'!$A$7:$A$73,1)) +
(C18991-INDEX('Curva Juros'!$A$7:$A$73,MATCH(C18991,'Curva Juros'!$A$7:$A$73,1))) *
(INDEX('Curva Juros'!$B$7:$B$73,MATCH(C18991,'Curva Juros'!$A$7:$A$73,1)+1) -
INDEX('Curva Juros'!$B$7:$B$73,MATCH(C18991,'Curva Juros'!$A$7:$A$73,1))) /
(INDEX('Curva Juros'!$A$7:$A$73,MATCH(C18991,'Curva Juros'!$A$7:$A$73,1)+1) -
INDEX('Curva Juros'!$A$7:$A$73,MATCH(C18991,'Curva Juros'!$A$7:$A$73,1)))</f>
        <v>#N/A</v>
      </c>
      <c r="F18991" s="24" t="e">
        <f t="shared" si="296"/>
        <v>#VALUE!</v>
      </c>
      <c r="G18991" s="24"/>
    </row>
    <row r="18992" spans="1:7" x14ac:dyDescent="0.25">
      <c r="A18992" s="3" t="s">
        <v>399</v>
      </c>
      <c r="B18992" s="4">
        <v>45772</v>
      </c>
      <c r="C18992" s="3" t="s">
        <v>0</v>
      </c>
      <c r="D18992" s="22" t="s">
        <v>0</v>
      </c>
      <c r="E18992" s="35" t="e" cm="1">
        <f t="array" ref="E18992">INDEX('Curva Juros'!$B$7:$B$73,MATCH(C18992,'Curva Juros'!$A$7:$A$73,1)) +
(C18992-INDEX('Curva Juros'!$A$7:$A$73,MATCH(C18992,'Curva Juros'!$A$7:$A$73,1))) *
(INDEX('Curva Juros'!$B$7:$B$73,MATCH(C18992,'Curva Juros'!$A$7:$A$73,1)+1) -
INDEX('Curva Juros'!$B$7:$B$73,MATCH(C18992,'Curva Juros'!$A$7:$A$73,1))) /
(INDEX('Curva Juros'!$A$7:$A$73,MATCH(C18992,'Curva Juros'!$A$7:$A$73,1)+1) -
INDEX('Curva Juros'!$A$7:$A$73,MATCH(C18992,'Curva Juros'!$A$7:$A$73,1)))</f>
        <v>#N/A</v>
      </c>
      <c r="F18992" s="24" t="e">
        <f t="shared" si="296"/>
        <v>#VALUE!</v>
      </c>
      <c r="G18992" s="24"/>
    </row>
    <row r="18993" spans="1:7" x14ac:dyDescent="0.25">
      <c r="A18993" s="6" t="s">
        <v>399</v>
      </c>
      <c r="B18993" s="7">
        <v>45779</v>
      </c>
      <c r="C18993" s="6" t="s">
        <v>0</v>
      </c>
      <c r="D18993" s="21" t="s">
        <v>0</v>
      </c>
      <c r="E18993" s="35" t="e" cm="1">
        <f t="array" ref="E18993">INDEX('Curva Juros'!$B$7:$B$73,MATCH(C18993,'Curva Juros'!$A$7:$A$73,1)) +
(C18993-INDEX('Curva Juros'!$A$7:$A$73,MATCH(C18993,'Curva Juros'!$A$7:$A$73,1))) *
(INDEX('Curva Juros'!$B$7:$B$73,MATCH(C18993,'Curva Juros'!$A$7:$A$73,1)+1) -
INDEX('Curva Juros'!$B$7:$B$73,MATCH(C18993,'Curva Juros'!$A$7:$A$73,1))) /
(INDEX('Curva Juros'!$A$7:$A$73,MATCH(C18993,'Curva Juros'!$A$7:$A$73,1)+1) -
INDEX('Curva Juros'!$A$7:$A$73,MATCH(C18993,'Curva Juros'!$A$7:$A$73,1)))</f>
        <v>#N/A</v>
      </c>
      <c r="F18993" s="24" t="e">
        <f t="shared" si="296"/>
        <v>#VALUE!</v>
      </c>
      <c r="G18993" s="24"/>
    </row>
    <row r="18994" spans="1:7" x14ac:dyDescent="0.25">
      <c r="A18994" s="3" t="s">
        <v>399</v>
      </c>
      <c r="B18994" s="4">
        <v>45786</v>
      </c>
      <c r="C18994" s="3" t="s">
        <v>0</v>
      </c>
      <c r="D18994" s="22" t="s">
        <v>0</v>
      </c>
      <c r="E18994" s="35" t="e" cm="1">
        <f t="array" ref="E18994">INDEX('Curva Juros'!$B$7:$B$73,MATCH(C18994,'Curva Juros'!$A$7:$A$73,1)) +
(C18994-INDEX('Curva Juros'!$A$7:$A$73,MATCH(C18994,'Curva Juros'!$A$7:$A$73,1))) *
(INDEX('Curva Juros'!$B$7:$B$73,MATCH(C18994,'Curva Juros'!$A$7:$A$73,1)+1) -
INDEX('Curva Juros'!$B$7:$B$73,MATCH(C18994,'Curva Juros'!$A$7:$A$73,1))) /
(INDEX('Curva Juros'!$A$7:$A$73,MATCH(C18994,'Curva Juros'!$A$7:$A$73,1)+1) -
INDEX('Curva Juros'!$A$7:$A$73,MATCH(C18994,'Curva Juros'!$A$7:$A$73,1)))</f>
        <v>#N/A</v>
      </c>
      <c r="F18994" s="24" t="e">
        <f t="shared" si="296"/>
        <v>#VALUE!</v>
      </c>
      <c r="G18994" s="24"/>
    </row>
    <row r="18995" spans="1:7" x14ac:dyDescent="0.25">
      <c r="A18995" s="6" t="s">
        <v>399</v>
      </c>
      <c r="B18995" s="7">
        <v>45793</v>
      </c>
      <c r="C18995" s="6" t="s">
        <v>0</v>
      </c>
      <c r="D18995" s="21" t="s">
        <v>0</v>
      </c>
      <c r="E18995" s="35" t="e" cm="1">
        <f t="array" ref="E18995">INDEX('Curva Juros'!$B$7:$B$73,MATCH(C18995,'Curva Juros'!$A$7:$A$73,1)) +
(C18995-INDEX('Curva Juros'!$A$7:$A$73,MATCH(C18995,'Curva Juros'!$A$7:$A$73,1))) *
(INDEX('Curva Juros'!$B$7:$B$73,MATCH(C18995,'Curva Juros'!$A$7:$A$73,1)+1) -
INDEX('Curva Juros'!$B$7:$B$73,MATCH(C18995,'Curva Juros'!$A$7:$A$73,1))) /
(INDEX('Curva Juros'!$A$7:$A$73,MATCH(C18995,'Curva Juros'!$A$7:$A$73,1)+1) -
INDEX('Curva Juros'!$A$7:$A$73,MATCH(C18995,'Curva Juros'!$A$7:$A$73,1)))</f>
        <v>#N/A</v>
      </c>
      <c r="F18995" s="24" t="e">
        <f t="shared" si="296"/>
        <v>#VALUE!</v>
      </c>
      <c r="G18995" s="24"/>
    </row>
    <row r="18996" spans="1:7" x14ac:dyDescent="0.25">
      <c r="A18996" s="3" t="s">
        <v>399</v>
      </c>
      <c r="B18996" s="4">
        <v>45800</v>
      </c>
      <c r="C18996" s="3" t="s">
        <v>0</v>
      </c>
      <c r="D18996" s="22" t="s">
        <v>0</v>
      </c>
      <c r="E18996" s="35" t="e" cm="1">
        <f t="array" ref="E18996">INDEX('Curva Juros'!$B$7:$B$73,MATCH(C18996,'Curva Juros'!$A$7:$A$73,1)) +
(C18996-INDEX('Curva Juros'!$A$7:$A$73,MATCH(C18996,'Curva Juros'!$A$7:$A$73,1))) *
(INDEX('Curva Juros'!$B$7:$B$73,MATCH(C18996,'Curva Juros'!$A$7:$A$73,1)+1) -
INDEX('Curva Juros'!$B$7:$B$73,MATCH(C18996,'Curva Juros'!$A$7:$A$73,1))) /
(INDEX('Curva Juros'!$A$7:$A$73,MATCH(C18996,'Curva Juros'!$A$7:$A$73,1)+1) -
INDEX('Curva Juros'!$A$7:$A$73,MATCH(C18996,'Curva Juros'!$A$7:$A$73,1)))</f>
        <v>#N/A</v>
      </c>
      <c r="F18996" s="24" t="e">
        <f t="shared" si="296"/>
        <v>#VALUE!</v>
      </c>
      <c r="G18996" s="24"/>
    </row>
    <row r="18997" spans="1:7" x14ac:dyDescent="0.25">
      <c r="A18997" s="6" t="s">
        <v>399</v>
      </c>
      <c r="B18997" s="7">
        <v>45807</v>
      </c>
      <c r="C18997" s="6" t="s">
        <v>0</v>
      </c>
      <c r="D18997" s="21" t="s">
        <v>0</v>
      </c>
      <c r="E18997" s="35" t="e" cm="1">
        <f t="array" ref="E18997">INDEX('Curva Juros'!$B$7:$B$73,MATCH(C18997,'Curva Juros'!$A$7:$A$73,1)) +
(C18997-INDEX('Curva Juros'!$A$7:$A$73,MATCH(C18997,'Curva Juros'!$A$7:$A$73,1))) *
(INDEX('Curva Juros'!$B$7:$B$73,MATCH(C18997,'Curva Juros'!$A$7:$A$73,1)+1) -
INDEX('Curva Juros'!$B$7:$B$73,MATCH(C18997,'Curva Juros'!$A$7:$A$73,1))) /
(INDEX('Curva Juros'!$A$7:$A$73,MATCH(C18997,'Curva Juros'!$A$7:$A$73,1)+1) -
INDEX('Curva Juros'!$A$7:$A$73,MATCH(C18997,'Curva Juros'!$A$7:$A$73,1)))</f>
        <v>#N/A</v>
      </c>
      <c r="F18997" s="24" t="e">
        <f t="shared" si="296"/>
        <v>#VALUE!</v>
      </c>
      <c r="G18997" s="24"/>
    </row>
    <row r="18998" spans="1:7" x14ac:dyDescent="0.25">
      <c r="A18998" s="3" t="s">
        <v>399</v>
      </c>
      <c r="B18998" s="4">
        <v>45814</v>
      </c>
      <c r="C18998" s="3" t="s">
        <v>0</v>
      </c>
      <c r="D18998" s="22" t="s">
        <v>0</v>
      </c>
      <c r="E18998" s="35" t="e" cm="1">
        <f t="array" ref="E18998">INDEX('Curva Juros'!$B$7:$B$73,MATCH(C18998,'Curva Juros'!$A$7:$A$73,1)) +
(C18998-INDEX('Curva Juros'!$A$7:$A$73,MATCH(C18998,'Curva Juros'!$A$7:$A$73,1))) *
(INDEX('Curva Juros'!$B$7:$B$73,MATCH(C18998,'Curva Juros'!$A$7:$A$73,1)+1) -
INDEX('Curva Juros'!$B$7:$B$73,MATCH(C18998,'Curva Juros'!$A$7:$A$73,1))) /
(INDEX('Curva Juros'!$A$7:$A$73,MATCH(C18998,'Curva Juros'!$A$7:$A$73,1)+1) -
INDEX('Curva Juros'!$A$7:$A$73,MATCH(C18998,'Curva Juros'!$A$7:$A$73,1)))</f>
        <v>#N/A</v>
      </c>
      <c r="F18998" s="24" t="e">
        <f t="shared" si="296"/>
        <v>#VALUE!</v>
      </c>
      <c r="G18998" s="24"/>
    </row>
    <row r="18999" spans="1:7" x14ac:dyDescent="0.25">
      <c r="A18999" s="6" t="s">
        <v>399</v>
      </c>
      <c r="B18999" s="7">
        <v>45821</v>
      </c>
      <c r="C18999" s="6" t="s">
        <v>0</v>
      </c>
      <c r="D18999" s="21" t="s">
        <v>0</v>
      </c>
      <c r="E18999" s="35" t="e" cm="1">
        <f t="array" ref="E18999">INDEX('Curva Juros'!$B$7:$B$73,MATCH(C18999,'Curva Juros'!$A$7:$A$73,1)) +
(C18999-INDEX('Curva Juros'!$A$7:$A$73,MATCH(C18999,'Curva Juros'!$A$7:$A$73,1))) *
(INDEX('Curva Juros'!$B$7:$B$73,MATCH(C18999,'Curva Juros'!$A$7:$A$73,1)+1) -
INDEX('Curva Juros'!$B$7:$B$73,MATCH(C18999,'Curva Juros'!$A$7:$A$73,1))) /
(INDEX('Curva Juros'!$A$7:$A$73,MATCH(C18999,'Curva Juros'!$A$7:$A$73,1)+1) -
INDEX('Curva Juros'!$A$7:$A$73,MATCH(C18999,'Curva Juros'!$A$7:$A$73,1)))</f>
        <v>#N/A</v>
      </c>
      <c r="F18999" s="24" t="e">
        <f t="shared" si="296"/>
        <v>#VALUE!</v>
      </c>
      <c r="G18999" s="24"/>
    </row>
    <row r="19000" spans="1:7" x14ac:dyDescent="0.25">
      <c r="A19000" s="3" t="s">
        <v>399</v>
      </c>
      <c r="B19000" s="4">
        <v>45828</v>
      </c>
      <c r="C19000" s="3" t="s">
        <v>0</v>
      </c>
      <c r="D19000" s="22" t="s">
        <v>0</v>
      </c>
      <c r="E19000" s="35" t="e" cm="1">
        <f t="array" ref="E19000">INDEX('Curva Juros'!$B$7:$B$73,MATCH(C19000,'Curva Juros'!$A$7:$A$73,1)) +
(C19000-INDEX('Curva Juros'!$A$7:$A$73,MATCH(C19000,'Curva Juros'!$A$7:$A$73,1))) *
(INDEX('Curva Juros'!$B$7:$B$73,MATCH(C19000,'Curva Juros'!$A$7:$A$73,1)+1) -
INDEX('Curva Juros'!$B$7:$B$73,MATCH(C19000,'Curva Juros'!$A$7:$A$73,1))) /
(INDEX('Curva Juros'!$A$7:$A$73,MATCH(C19000,'Curva Juros'!$A$7:$A$73,1)+1) -
INDEX('Curva Juros'!$A$7:$A$73,MATCH(C19000,'Curva Juros'!$A$7:$A$73,1)))</f>
        <v>#N/A</v>
      </c>
      <c r="F19000" s="24" t="e">
        <f t="shared" si="296"/>
        <v>#VALUE!</v>
      </c>
      <c r="G19000" s="24"/>
    </row>
    <row r="19001" spans="1:7" x14ac:dyDescent="0.25">
      <c r="A19001" s="6" t="s">
        <v>399</v>
      </c>
      <c r="B19001" s="7">
        <v>45835</v>
      </c>
      <c r="C19001" s="6" t="s">
        <v>0</v>
      </c>
      <c r="D19001" s="21" t="s">
        <v>0</v>
      </c>
      <c r="E19001" s="35" t="e" cm="1">
        <f t="array" ref="E19001">INDEX('Curva Juros'!$B$7:$B$73,MATCH(C19001,'Curva Juros'!$A$7:$A$73,1)) +
(C19001-INDEX('Curva Juros'!$A$7:$A$73,MATCH(C19001,'Curva Juros'!$A$7:$A$73,1))) *
(INDEX('Curva Juros'!$B$7:$B$73,MATCH(C19001,'Curva Juros'!$A$7:$A$73,1)+1) -
INDEX('Curva Juros'!$B$7:$B$73,MATCH(C19001,'Curva Juros'!$A$7:$A$73,1))) /
(INDEX('Curva Juros'!$A$7:$A$73,MATCH(C19001,'Curva Juros'!$A$7:$A$73,1)+1) -
INDEX('Curva Juros'!$A$7:$A$73,MATCH(C19001,'Curva Juros'!$A$7:$A$73,1)))</f>
        <v>#N/A</v>
      </c>
      <c r="F19001" s="24" t="e">
        <f t="shared" si="296"/>
        <v>#VALUE!</v>
      </c>
      <c r="G19001" s="24"/>
    </row>
    <row r="19002" spans="1:7" x14ac:dyDescent="0.25">
      <c r="A19002" s="3" t="s">
        <v>399</v>
      </c>
      <c r="B19002" s="4">
        <v>45842</v>
      </c>
      <c r="C19002" s="3" t="s">
        <v>0</v>
      </c>
      <c r="D19002" s="22" t="s">
        <v>0</v>
      </c>
      <c r="E19002" s="35" t="e" cm="1">
        <f t="array" ref="E19002">INDEX('Curva Juros'!$B$7:$B$73,MATCH(C19002,'Curva Juros'!$A$7:$A$73,1)) +
(C19002-INDEX('Curva Juros'!$A$7:$A$73,MATCH(C19002,'Curva Juros'!$A$7:$A$73,1))) *
(INDEX('Curva Juros'!$B$7:$B$73,MATCH(C19002,'Curva Juros'!$A$7:$A$73,1)+1) -
INDEX('Curva Juros'!$B$7:$B$73,MATCH(C19002,'Curva Juros'!$A$7:$A$73,1))) /
(INDEX('Curva Juros'!$A$7:$A$73,MATCH(C19002,'Curva Juros'!$A$7:$A$73,1)+1) -
INDEX('Curva Juros'!$A$7:$A$73,MATCH(C19002,'Curva Juros'!$A$7:$A$73,1)))</f>
        <v>#N/A</v>
      </c>
      <c r="F19002" s="24" t="e">
        <f t="shared" si="296"/>
        <v>#VALUE!</v>
      </c>
      <c r="G19002" s="24"/>
    </row>
    <row r="19003" spans="1:7" x14ac:dyDescent="0.25">
      <c r="A19003" s="6" t="s">
        <v>399</v>
      </c>
      <c r="B19003" s="7">
        <v>45849</v>
      </c>
      <c r="C19003" s="6" t="s">
        <v>0</v>
      </c>
      <c r="D19003" s="21" t="s">
        <v>0</v>
      </c>
      <c r="E19003" s="35" t="e" cm="1">
        <f t="array" ref="E19003">INDEX('Curva Juros'!$B$7:$B$73,MATCH(C19003,'Curva Juros'!$A$7:$A$73,1)) +
(C19003-INDEX('Curva Juros'!$A$7:$A$73,MATCH(C19003,'Curva Juros'!$A$7:$A$73,1))) *
(INDEX('Curva Juros'!$B$7:$B$73,MATCH(C19003,'Curva Juros'!$A$7:$A$73,1)+1) -
INDEX('Curva Juros'!$B$7:$B$73,MATCH(C19003,'Curva Juros'!$A$7:$A$73,1))) /
(INDEX('Curva Juros'!$A$7:$A$73,MATCH(C19003,'Curva Juros'!$A$7:$A$73,1)+1) -
INDEX('Curva Juros'!$A$7:$A$73,MATCH(C19003,'Curva Juros'!$A$7:$A$73,1)))</f>
        <v>#N/A</v>
      </c>
      <c r="F19003" s="24" t="e">
        <f t="shared" si="296"/>
        <v>#VALUE!</v>
      </c>
      <c r="G19003" s="24"/>
    </row>
    <row r="19004" spans="1:7" x14ac:dyDescent="0.25">
      <c r="A19004" s="3" t="s">
        <v>399</v>
      </c>
      <c r="B19004" s="4">
        <v>45856</v>
      </c>
      <c r="C19004" s="3" t="s">
        <v>0</v>
      </c>
      <c r="D19004" s="22" t="s">
        <v>0</v>
      </c>
      <c r="E19004" s="35" t="e" cm="1">
        <f t="array" ref="E19004">INDEX('Curva Juros'!$B$7:$B$73,MATCH(C19004,'Curva Juros'!$A$7:$A$73,1)) +
(C19004-INDEX('Curva Juros'!$A$7:$A$73,MATCH(C19004,'Curva Juros'!$A$7:$A$73,1))) *
(INDEX('Curva Juros'!$B$7:$B$73,MATCH(C19004,'Curva Juros'!$A$7:$A$73,1)+1) -
INDEX('Curva Juros'!$B$7:$B$73,MATCH(C19004,'Curva Juros'!$A$7:$A$73,1))) /
(INDEX('Curva Juros'!$A$7:$A$73,MATCH(C19004,'Curva Juros'!$A$7:$A$73,1)+1) -
INDEX('Curva Juros'!$A$7:$A$73,MATCH(C19004,'Curva Juros'!$A$7:$A$73,1)))</f>
        <v>#N/A</v>
      </c>
      <c r="F19004" s="24" t="e">
        <f t="shared" si="296"/>
        <v>#VALUE!</v>
      </c>
      <c r="G19004" s="24"/>
    </row>
    <row r="19005" spans="1:7" x14ac:dyDescent="0.25">
      <c r="A19005" s="6" t="s">
        <v>399</v>
      </c>
      <c r="B19005" s="7">
        <v>45863</v>
      </c>
      <c r="C19005" s="6" t="s">
        <v>0</v>
      </c>
      <c r="D19005" s="21" t="s">
        <v>0</v>
      </c>
      <c r="E19005" s="35" t="e" cm="1">
        <f t="array" ref="E19005">INDEX('Curva Juros'!$B$7:$B$73,MATCH(C19005,'Curva Juros'!$A$7:$A$73,1)) +
(C19005-INDEX('Curva Juros'!$A$7:$A$73,MATCH(C19005,'Curva Juros'!$A$7:$A$73,1))) *
(INDEX('Curva Juros'!$B$7:$B$73,MATCH(C19005,'Curva Juros'!$A$7:$A$73,1)+1) -
INDEX('Curva Juros'!$B$7:$B$73,MATCH(C19005,'Curva Juros'!$A$7:$A$73,1))) /
(INDEX('Curva Juros'!$A$7:$A$73,MATCH(C19005,'Curva Juros'!$A$7:$A$73,1)+1) -
INDEX('Curva Juros'!$A$7:$A$73,MATCH(C19005,'Curva Juros'!$A$7:$A$73,1)))</f>
        <v>#N/A</v>
      </c>
      <c r="F19005" s="24" t="e">
        <f t="shared" si="296"/>
        <v>#VALUE!</v>
      </c>
      <c r="G19005" s="24"/>
    </row>
    <row r="19006" spans="1:7" x14ac:dyDescent="0.25">
      <c r="A19006" s="3" t="s">
        <v>399</v>
      </c>
      <c r="B19006" s="4">
        <v>45870</v>
      </c>
      <c r="C19006" s="3" t="s">
        <v>0</v>
      </c>
      <c r="D19006" s="22" t="s">
        <v>0</v>
      </c>
      <c r="E19006" s="35" t="e" cm="1">
        <f t="array" ref="E19006">INDEX('Curva Juros'!$B$7:$B$73,MATCH(C19006,'Curva Juros'!$A$7:$A$73,1)) +
(C19006-INDEX('Curva Juros'!$A$7:$A$73,MATCH(C19006,'Curva Juros'!$A$7:$A$73,1))) *
(INDEX('Curva Juros'!$B$7:$B$73,MATCH(C19006,'Curva Juros'!$A$7:$A$73,1)+1) -
INDEX('Curva Juros'!$B$7:$B$73,MATCH(C19006,'Curva Juros'!$A$7:$A$73,1))) /
(INDEX('Curva Juros'!$A$7:$A$73,MATCH(C19006,'Curva Juros'!$A$7:$A$73,1)+1) -
INDEX('Curva Juros'!$A$7:$A$73,MATCH(C19006,'Curva Juros'!$A$7:$A$73,1)))</f>
        <v>#N/A</v>
      </c>
      <c r="F19006" s="24" t="e">
        <f t="shared" si="296"/>
        <v>#VALUE!</v>
      </c>
      <c r="G19006" s="24"/>
    </row>
    <row r="19007" spans="1:7" x14ac:dyDescent="0.25">
      <c r="A19007" s="6" t="s">
        <v>399</v>
      </c>
      <c r="B19007" s="7">
        <v>45877</v>
      </c>
      <c r="C19007" s="6" t="s">
        <v>0</v>
      </c>
      <c r="D19007" s="21" t="s">
        <v>0</v>
      </c>
      <c r="E19007" s="35" t="e" cm="1">
        <f t="array" ref="E19007">INDEX('Curva Juros'!$B$7:$B$73,MATCH(C19007,'Curva Juros'!$A$7:$A$73,1)) +
(C19007-INDEX('Curva Juros'!$A$7:$A$73,MATCH(C19007,'Curva Juros'!$A$7:$A$73,1))) *
(INDEX('Curva Juros'!$B$7:$B$73,MATCH(C19007,'Curva Juros'!$A$7:$A$73,1)+1) -
INDEX('Curva Juros'!$B$7:$B$73,MATCH(C19007,'Curva Juros'!$A$7:$A$73,1))) /
(INDEX('Curva Juros'!$A$7:$A$73,MATCH(C19007,'Curva Juros'!$A$7:$A$73,1)+1) -
INDEX('Curva Juros'!$A$7:$A$73,MATCH(C19007,'Curva Juros'!$A$7:$A$73,1)))</f>
        <v>#N/A</v>
      </c>
      <c r="F19007" s="24" t="e">
        <f t="shared" si="296"/>
        <v>#VALUE!</v>
      </c>
      <c r="G19007" s="24"/>
    </row>
    <row r="19008" spans="1:7" x14ac:dyDescent="0.25">
      <c r="A19008" s="3" t="s">
        <v>399</v>
      </c>
      <c r="B19008" s="4">
        <v>45884</v>
      </c>
      <c r="C19008" s="3" t="s">
        <v>0</v>
      </c>
      <c r="D19008" s="22" t="s">
        <v>0</v>
      </c>
      <c r="E19008" s="35" t="e" cm="1">
        <f t="array" ref="E19008">INDEX('Curva Juros'!$B$7:$B$73,MATCH(C19008,'Curva Juros'!$A$7:$A$73,1)) +
(C19008-INDEX('Curva Juros'!$A$7:$A$73,MATCH(C19008,'Curva Juros'!$A$7:$A$73,1))) *
(INDEX('Curva Juros'!$B$7:$B$73,MATCH(C19008,'Curva Juros'!$A$7:$A$73,1)+1) -
INDEX('Curva Juros'!$B$7:$B$73,MATCH(C19008,'Curva Juros'!$A$7:$A$73,1))) /
(INDEX('Curva Juros'!$A$7:$A$73,MATCH(C19008,'Curva Juros'!$A$7:$A$73,1)+1) -
INDEX('Curva Juros'!$A$7:$A$73,MATCH(C19008,'Curva Juros'!$A$7:$A$73,1)))</f>
        <v>#N/A</v>
      </c>
      <c r="F19008" s="24" t="e">
        <f t="shared" si="296"/>
        <v>#VALUE!</v>
      </c>
      <c r="G19008" s="24"/>
    </row>
    <row r="19009" spans="1:7" x14ac:dyDescent="0.25">
      <c r="A19009" s="6" t="s">
        <v>399</v>
      </c>
      <c r="B19009" s="7">
        <v>45891</v>
      </c>
      <c r="C19009" s="6" t="s">
        <v>0</v>
      </c>
      <c r="D19009" s="21" t="s">
        <v>0</v>
      </c>
      <c r="E19009" s="35" t="e" cm="1">
        <f t="array" ref="E19009">INDEX('Curva Juros'!$B$7:$B$73,MATCH(C19009,'Curva Juros'!$A$7:$A$73,1)) +
(C19009-INDEX('Curva Juros'!$A$7:$A$73,MATCH(C19009,'Curva Juros'!$A$7:$A$73,1))) *
(INDEX('Curva Juros'!$B$7:$B$73,MATCH(C19009,'Curva Juros'!$A$7:$A$73,1)+1) -
INDEX('Curva Juros'!$B$7:$B$73,MATCH(C19009,'Curva Juros'!$A$7:$A$73,1))) /
(INDEX('Curva Juros'!$A$7:$A$73,MATCH(C19009,'Curva Juros'!$A$7:$A$73,1)+1) -
INDEX('Curva Juros'!$A$7:$A$73,MATCH(C19009,'Curva Juros'!$A$7:$A$73,1)))</f>
        <v>#N/A</v>
      </c>
      <c r="F19009" s="24" t="e">
        <f t="shared" si="296"/>
        <v>#VALUE!</v>
      </c>
      <c r="G19009" s="24"/>
    </row>
    <row r="19010" spans="1:7" x14ac:dyDescent="0.25">
      <c r="A19010" s="3" t="s">
        <v>399</v>
      </c>
      <c r="B19010" s="4">
        <v>45898</v>
      </c>
      <c r="C19010" s="3" t="s">
        <v>0</v>
      </c>
      <c r="D19010" s="22" t="s">
        <v>0</v>
      </c>
      <c r="E19010" s="35" t="e" cm="1">
        <f t="array" ref="E19010">INDEX('Curva Juros'!$B$7:$B$73,MATCH(C19010,'Curva Juros'!$A$7:$A$73,1)) +
(C19010-INDEX('Curva Juros'!$A$7:$A$73,MATCH(C19010,'Curva Juros'!$A$7:$A$73,1))) *
(INDEX('Curva Juros'!$B$7:$B$73,MATCH(C19010,'Curva Juros'!$A$7:$A$73,1)+1) -
INDEX('Curva Juros'!$B$7:$B$73,MATCH(C19010,'Curva Juros'!$A$7:$A$73,1))) /
(INDEX('Curva Juros'!$A$7:$A$73,MATCH(C19010,'Curva Juros'!$A$7:$A$73,1)+1) -
INDEX('Curva Juros'!$A$7:$A$73,MATCH(C19010,'Curva Juros'!$A$7:$A$73,1)))</f>
        <v>#N/A</v>
      </c>
      <c r="F19010" s="24" t="e">
        <f t="shared" si="296"/>
        <v>#VALUE!</v>
      </c>
      <c r="G19010" s="24"/>
    </row>
    <row r="19011" spans="1:7" x14ac:dyDescent="0.25">
      <c r="A19011" s="6" t="s">
        <v>399</v>
      </c>
      <c r="B19011" s="7">
        <v>45905</v>
      </c>
      <c r="C19011" s="6" t="s">
        <v>0</v>
      </c>
      <c r="D19011" s="21" t="s">
        <v>0</v>
      </c>
      <c r="E19011" s="35" t="e" cm="1">
        <f t="array" ref="E19011">INDEX('Curva Juros'!$B$7:$B$73,MATCH(C19011,'Curva Juros'!$A$7:$A$73,1)) +
(C19011-INDEX('Curva Juros'!$A$7:$A$73,MATCH(C19011,'Curva Juros'!$A$7:$A$73,1))) *
(INDEX('Curva Juros'!$B$7:$B$73,MATCH(C19011,'Curva Juros'!$A$7:$A$73,1)+1) -
INDEX('Curva Juros'!$B$7:$B$73,MATCH(C19011,'Curva Juros'!$A$7:$A$73,1))) /
(INDEX('Curva Juros'!$A$7:$A$73,MATCH(C19011,'Curva Juros'!$A$7:$A$73,1)+1) -
INDEX('Curva Juros'!$A$7:$A$73,MATCH(C19011,'Curva Juros'!$A$7:$A$73,1)))</f>
        <v>#N/A</v>
      </c>
      <c r="F19011" s="24" t="e">
        <f t="shared" ref="F19011:F19074" si="297">D19011-E19011/100</f>
        <v>#VALUE!</v>
      </c>
      <c r="G19011" s="24"/>
    </row>
    <row r="19012" spans="1:7" x14ac:dyDescent="0.25">
      <c r="A19012" s="3" t="s">
        <v>399</v>
      </c>
      <c r="B19012" s="4">
        <v>45912</v>
      </c>
      <c r="C19012" s="3" t="s">
        <v>0</v>
      </c>
      <c r="D19012" s="22" t="s">
        <v>0</v>
      </c>
      <c r="E19012" s="35" t="e" cm="1">
        <f t="array" ref="E19012">INDEX('Curva Juros'!$B$7:$B$73,MATCH(C19012,'Curva Juros'!$A$7:$A$73,1)) +
(C19012-INDEX('Curva Juros'!$A$7:$A$73,MATCH(C19012,'Curva Juros'!$A$7:$A$73,1))) *
(INDEX('Curva Juros'!$B$7:$B$73,MATCH(C19012,'Curva Juros'!$A$7:$A$73,1)+1) -
INDEX('Curva Juros'!$B$7:$B$73,MATCH(C19012,'Curva Juros'!$A$7:$A$73,1))) /
(INDEX('Curva Juros'!$A$7:$A$73,MATCH(C19012,'Curva Juros'!$A$7:$A$73,1)+1) -
INDEX('Curva Juros'!$A$7:$A$73,MATCH(C19012,'Curva Juros'!$A$7:$A$73,1)))</f>
        <v>#N/A</v>
      </c>
      <c r="F19012" s="24" t="e">
        <f t="shared" si="297"/>
        <v>#VALUE!</v>
      </c>
      <c r="G19012" s="24"/>
    </row>
    <row r="19013" spans="1:7" x14ac:dyDescent="0.25">
      <c r="A19013" s="6" t="s">
        <v>399</v>
      </c>
      <c r="B19013" s="7">
        <v>45919</v>
      </c>
      <c r="C19013" s="6" t="s">
        <v>0</v>
      </c>
      <c r="D19013" s="21" t="s">
        <v>0</v>
      </c>
      <c r="E19013" s="35" t="e" cm="1">
        <f t="array" ref="E19013">INDEX('Curva Juros'!$B$7:$B$73,MATCH(C19013,'Curva Juros'!$A$7:$A$73,1)) +
(C19013-INDEX('Curva Juros'!$A$7:$A$73,MATCH(C19013,'Curva Juros'!$A$7:$A$73,1))) *
(INDEX('Curva Juros'!$B$7:$B$73,MATCH(C19013,'Curva Juros'!$A$7:$A$73,1)+1) -
INDEX('Curva Juros'!$B$7:$B$73,MATCH(C19013,'Curva Juros'!$A$7:$A$73,1))) /
(INDEX('Curva Juros'!$A$7:$A$73,MATCH(C19013,'Curva Juros'!$A$7:$A$73,1)+1) -
INDEX('Curva Juros'!$A$7:$A$73,MATCH(C19013,'Curva Juros'!$A$7:$A$73,1)))</f>
        <v>#N/A</v>
      </c>
      <c r="F19013" s="24" t="e">
        <f t="shared" si="297"/>
        <v>#VALUE!</v>
      </c>
      <c r="G19013" s="24"/>
    </row>
    <row r="19014" spans="1:7" x14ac:dyDescent="0.25">
      <c r="A19014" s="3" t="s">
        <v>399</v>
      </c>
      <c r="B19014" s="4">
        <v>45926</v>
      </c>
      <c r="C19014" s="3" t="s">
        <v>0</v>
      </c>
      <c r="D19014" s="22" t="s">
        <v>0</v>
      </c>
      <c r="E19014" s="35" t="e" cm="1">
        <f t="array" ref="E19014">INDEX('Curva Juros'!$B$7:$B$73,MATCH(C19014,'Curva Juros'!$A$7:$A$73,1)) +
(C19014-INDEX('Curva Juros'!$A$7:$A$73,MATCH(C19014,'Curva Juros'!$A$7:$A$73,1))) *
(INDEX('Curva Juros'!$B$7:$B$73,MATCH(C19014,'Curva Juros'!$A$7:$A$73,1)+1) -
INDEX('Curva Juros'!$B$7:$B$73,MATCH(C19014,'Curva Juros'!$A$7:$A$73,1))) /
(INDEX('Curva Juros'!$A$7:$A$73,MATCH(C19014,'Curva Juros'!$A$7:$A$73,1)+1) -
INDEX('Curva Juros'!$A$7:$A$73,MATCH(C19014,'Curva Juros'!$A$7:$A$73,1)))</f>
        <v>#N/A</v>
      </c>
      <c r="F19014" s="24" t="e">
        <f t="shared" si="297"/>
        <v>#VALUE!</v>
      </c>
      <c r="G19014" s="24"/>
    </row>
    <row r="19015" spans="1:7" x14ac:dyDescent="0.25">
      <c r="A19015" s="6" t="s">
        <v>399</v>
      </c>
      <c r="B19015" s="7">
        <v>45933</v>
      </c>
      <c r="C19015" s="6" t="s">
        <v>0</v>
      </c>
      <c r="D19015" s="21" t="s">
        <v>0</v>
      </c>
      <c r="E19015" s="35" t="e" cm="1">
        <f t="array" ref="E19015">INDEX('Curva Juros'!$B$7:$B$73,MATCH(C19015,'Curva Juros'!$A$7:$A$73,1)) +
(C19015-INDEX('Curva Juros'!$A$7:$A$73,MATCH(C19015,'Curva Juros'!$A$7:$A$73,1))) *
(INDEX('Curva Juros'!$B$7:$B$73,MATCH(C19015,'Curva Juros'!$A$7:$A$73,1)+1) -
INDEX('Curva Juros'!$B$7:$B$73,MATCH(C19015,'Curva Juros'!$A$7:$A$73,1))) /
(INDEX('Curva Juros'!$A$7:$A$73,MATCH(C19015,'Curva Juros'!$A$7:$A$73,1)+1) -
INDEX('Curva Juros'!$A$7:$A$73,MATCH(C19015,'Curva Juros'!$A$7:$A$73,1)))</f>
        <v>#N/A</v>
      </c>
      <c r="F19015" s="24" t="e">
        <f t="shared" si="297"/>
        <v>#VALUE!</v>
      </c>
      <c r="G19015" s="24"/>
    </row>
    <row r="19016" spans="1:7" x14ac:dyDescent="0.25">
      <c r="A19016" s="3" t="s">
        <v>399</v>
      </c>
      <c r="B19016" s="4">
        <v>45940</v>
      </c>
      <c r="C19016" s="3" t="s">
        <v>0</v>
      </c>
      <c r="D19016" s="22" t="s">
        <v>0</v>
      </c>
      <c r="E19016" s="35" t="e" cm="1">
        <f t="array" ref="E19016">INDEX('Curva Juros'!$B$7:$B$73,MATCH(C19016,'Curva Juros'!$A$7:$A$73,1)) +
(C19016-INDEX('Curva Juros'!$A$7:$A$73,MATCH(C19016,'Curva Juros'!$A$7:$A$73,1))) *
(INDEX('Curva Juros'!$B$7:$B$73,MATCH(C19016,'Curva Juros'!$A$7:$A$73,1)+1) -
INDEX('Curva Juros'!$B$7:$B$73,MATCH(C19016,'Curva Juros'!$A$7:$A$73,1))) /
(INDEX('Curva Juros'!$A$7:$A$73,MATCH(C19016,'Curva Juros'!$A$7:$A$73,1)+1) -
INDEX('Curva Juros'!$A$7:$A$73,MATCH(C19016,'Curva Juros'!$A$7:$A$73,1)))</f>
        <v>#N/A</v>
      </c>
      <c r="F19016" s="24" t="e">
        <f t="shared" si="297"/>
        <v>#VALUE!</v>
      </c>
      <c r="G19016" s="24"/>
    </row>
    <row r="19017" spans="1:7" x14ac:dyDescent="0.25">
      <c r="A19017" s="6" t="s">
        <v>399</v>
      </c>
      <c r="B19017" s="7">
        <v>45947</v>
      </c>
      <c r="C19017" s="6" t="s">
        <v>0</v>
      </c>
      <c r="D19017" s="21" t="s">
        <v>0</v>
      </c>
      <c r="E19017" s="35" t="e" cm="1">
        <f t="array" ref="E19017">INDEX('Curva Juros'!$B$7:$B$73,MATCH(C19017,'Curva Juros'!$A$7:$A$73,1)) +
(C19017-INDEX('Curva Juros'!$A$7:$A$73,MATCH(C19017,'Curva Juros'!$A$7:$A$73,1))) *
(INDEX('Curva Juros'!$B$7:$B$73,MATCH(C19017,'Curva Juros'!$A$7:$A$73,1)+1) -
INDEX('Curva Juros'!$B$7:$B$73,MATCH(C19017,'Curva Juros'!$A$7:$A$73,1))) /
(INDEX('Curva Juros'!$A$7:$A$73,MATCH(C19017,'Curva Juros'!$A$7:$A$73,1)+1) -
INDEX('Curva Juros'!$A$7:$A$73,MATCH(C19017,'Curva Juros'!$A$7:$A$73,1)))</f>
        <v>#N/A</v>
      </c>
      <c r="F19017" s="24" t="e">
        <f t="shared" si="297"/>
        <v>#VALUE!</v>
      </c>
      <c r="G19017" s="24"/>
    </row>
    <row r="19018" spans="1:7" x14ac:dyDescent="0.25">
      <c r="A19018" s="3" t="s">
        <v>399</v>
      </c>
      <c r="B19018" s="4">
        <v>45954</v>
      </c>
      <c r="C19018" s="3" t="s">
        <v>0</v>
      </c>
      <c r="D19018" s="22" t="s">
        <v>0</v>
      </c>
      <c r="E19018" s="35" t="e" cm="1">
        <f t="array" ref="E19018">INDEX('Curva Juros'!$B$7:$B$73,MATCH(C19018,'Curva Juros'!$A$7:$A$73,1)) +
(C19018-INDEX('Curva Juros'!$A$7:$A$73,MATCH(C19018,'Curva Juros'!$A$7:$A$73,1))) *
(INDEX('Curva Juros'!$B$7:$B$73,MATCH(C19018,'Curva Juros'!$A$7:$A$73,1)+1) -
INDEX('Curva Juros'!$B$7:$B$73,MATCH(C19018,'Curva Juros'!$A$7:$A$73,1))) /
(INDEX('Curva Juros'!$A$7:$A$73,MATCH(C19018,'Curva Juros'!$A$7:$A$73,1)+1) -
INDEX('Curva Juros'!$A$7:$A$73,MATCH(C19018,'Curva Juros'!$A$7:$A$73,1)))</f>
        <v>#N/A</v>
      </c>
      <c r="F19018" s="24" t="e">
        <f t="shared" si="297"/>
        <v>#VALUE!</v>
      </c>
      <c r="G19018" s="24"/>
    </row>
    <row r="19019" spans="1:7" x14ac:dyDescent="0.25">
      <c r="A19019" s="6" t="s">
        <v>399</v>
      </c>
      <c r="B19019" s="7">
        <v>45961</v>
      </c>
      <c r="C19019" s="6" t="s">
        <v>0</v>
      </c>
      <c r="D19019" s="21" t="s">
        <v>0</v>
      </c>
      <c r="E19019" s="35" t="e" cm="1">
        <f t="array" ref="E19019">INDEX('Curva Juros'!$B$7:$B$73,MATCH(C19019,'Curva Juros'!$A$7:$A$73,1)) +
(C19019-INDEX('Curva Juros'!$A$7:$A$73,MATCH(C19019,'Curva Juros'!$A$7:$A$73,1))) *
(INDEX('Curva Juros'!$B$7:$B$73,MATCH(C19019,'Curva Juros'!$A$7:$A$73,1)+1) -
INDEX('Curva Juros'!$B$7:$B$73,MATCH(C19019,'Curva Juros'!$A$7:$A$73,1))) /
(INDEX('Curva Juros'!$A$7:$A$73,MATCH(C19019,'Curva Juros'!$A$7:$A$73,1)+1) -
INDEX('Curva Juros'!$A$7:$A$73,MATCH(C19019,'Curva Juros'!$A$7:$A$73,1)))</f>
        <v>#N/A</v>
      </c>
      <c r="F19019" s="24" t="e">
        <f t="shared" si="297"/>
        <v>#VALUE!</v>
      </c>
      <c r="G19019" s="24"/>
    </row>
    <row r="19020" spans="1:7" x14ac:dyDescent="0.25">
      <c r="A19020" s="3" t="s">
        <v>399</v>
      </c>
      <c r="B19020" s="4">
        <v>45968</v>
      </c>
      <c r="C19020" s="3" t="s">
        <v>0</v>
      </c>
      <c r="D19020" s="22" t="s">
        <v>0</v>
      </c>
      <c r="E19020" s="35" t="e" cm="1">
        <f t="array" ref="E19020">INDEX('Curva Juros'!$B$7:$B$73,MATCH(C19020,'Curva Juros'!$A$7:$A$73,1)) +
(C19020-INDEX('Curva Juros'!$A$7:$A$73,MATCH(C19020,'Curva Juros'!$A$7:$A$73,1))) *
(INDEX('Curva Juros'!$B$7:$B$73,MATCH(C19020,'Curva Juros'!$A$7:$A$73,1)+1) -
INDEX('Curva Juros'!$B$7:$B$73,MATCH(C19020,'Curva Juros'!$A$7:$A$73,1))) /
(INDEX('Curva Juros'!$A$7:$A$73,MATCH(C19020,'Curva Juros'!$A$7:$A$73,1)+1) -
INDEX('Curva Juros'!$A$7:$A$73,MATCH(C19020,'Curva Juros'!$A$7:$A$73,1)))</f>
        <v>#N/A</v>
      </c>
      <c r="F19020" s="24" t="e">
        <f t="shared" si="297"/>
        <v>#VALUE!</v>
      </c>
      <c r="G19020" s="24"/>
    </row>
    <row r="19021" spans="1:7" x14ac:dyDescent="0.25">
      <c r="A19021" s="6" t="s">
        <v>399</v>
      </c>
      <c r="B19021" s="7">
        <v>45989</v>
      </c>
      <c r="C19021" s="8">
        <v>606.20000000000005</v>
      </c>
      <c r="D19021" s="20">
        <v>9.5820000000000002E-2</v>
      </c>
      <c r="E19021" s="35" cm="1">
        <f t="array" ref="E19021">INDEX('Curva Juros'!$B$7:$B$73,MATCH(C19021,'Curva Juros'!$A$7:$A$73,1)) +
(C19021-INDEX('Curva Juros'!$A$7:$A$73,MATCH(C19021,'Curva Juros'!$A$7:$A$73,1))) *
(INDEX('Curva Juros'!$B$7:$B$73,MATCH(C19021,'Curva Juros'!$A$7:$A$73,1)+1) -
INDEX('Curva Juros'!$B$7:$B$73,MATCH(C19021,'Curva Juros'!$A$7:$A$73,1))) /
(INDEX('Curva Juros'!$A$7:$A$73,MATCH(C19021,'Curva Juros'!$A$7:$A$73,1)+1) -
INDEX('Curva Juros'!$A$7:$A$73,MATCH(C19021,'Curva Juros'!$A$7:$A$73,1)))</f>
        <v>7.7360188888888892</v>
      </c>
      <c r="F19021" s="24">
        <f t="shared" si="297"/>
        <v>1.8459811111111113E-2</v>
      </c>
      <c r="G19021" s="24"/>
    </row>
    <row r="19022" spans="1:7" x14ac:dyDescent="0.25">
      <c r="A19022" s="3" t="s">
        <v>399</v>
      </c>
      <c r="B19022" s="4">
        <v>45996</v>
      </c>
      <c r="C19022" s="5">
        <v>600.91999999999996</v>
      </c>
      <c r="D19022" s="19">
        <v>9.6698000000000006E-2</v>
      </c>
      <c r="E19022" s="35" cm="1">
        <f t="array" ref="E19022">INDEX('Curva Juros'!$B$7:$B$73,MATCH(C19022,'Curva Juros'!$A$7:$A$73,1)) +
(C19022-INDEX('Curva Juros'!$A$7:$A$73,MATCH(C19022,'Curva Juros'!$A$7:$A$73,1))) *
(INDEX('Curva Juros'!$B$7:$B$73,MATCH(C19022,'Curva Juros'!$A$7:$A$73,1)+1) -
INDEX('Curva Juros'!$B$7:$B$73,MATCH(C19022,'Curva Juros'!$A$7:$A$73,1))) /
(INDEX('Curva Juros'!$A$7:$A$73,MATCH(C19022,'Curva Juros'!$A$7:$A$73,1)+1) -
INDEX('Curva Juros'!$A$7:$A$73,MATCH(C19022,'Curva Juros'!$A$7:$A$73,1)))</f>
        <v>7.7397945079365078</v>
      </c>
      <c r="F19022" s="24">
        <f t="shared" si="297"/>
        <v>1.9300054920634926E-2</v>
      </c>
      <c r="G19022" s="24"/>
    </row>
    <row r="19023" spans="1:7" x14ac:dyDescent="0.25">
      <c r="A19023" s="6" t="s">
        <v>399</v>
      </c>
      <c r="B19023" s="7">
        <v>46003</v>
      </c>
      <c r="C19023" s="8">
        <v>595.9</v>
      </c>
      <c r="D19023" s="20">
        <v>9.6765000000000004E-2</v>
      </c>
      <c r="E19023" s="35" cm="1">
        <f t="array" ref="E19023">INDEX('Curva Juros'!$B$7:$B$73,MATCH(C19023,'Curva Juros'!$A$7:$A$73,1)) +
(C19023-INDEX('Curva Juros'!$A$7:$A$73,MATCH(C19023,'Curva Juros'!$A$7:$A$73,1))) *
(INDEX('Curva Juros'!$B$7:$B$73,MATCH(C19023,'Curva Juros'!$A$7:$A$73,1)+1) -
INDEX('Curva Juros'!$B$7:$B$73,MATCH(C19023,'Curva Juros'!$A$7:$A$73,1))) /
(INDEX('Curva Juros'!$A$7:$A$73,MATCH(C19023,'Curva Juros'!$A$7:$A$73,1)+1) -
INDEX('Curva Juros'!$A$7:$A$73,MATCH(C19023,'Curva Juros'!$A$7:$A$73,1)))</f>
        <v>7.7433842063492069</v>
      </c>
      <c r="F19023" s="24">
        <f t="shared" si="297"/>
        <v>1.9331157936507928E-2</v>
      </c>
      <c r="G19023" s="24"/>
    </row>
    <row r="19024" spans="1:7" x14ac:dyDescent="0.25">
      <c r="A19024" s="3" t="s">
        <v>399</v>
      </c>
      <c r="B19024" s="4">
        <v>46010</v>
      </c>
      <c r="C19024" s="5">
        <v>590.71</v>
      </c>
      <c r="D19024" s="19">
        <v>9.7327999999999998E-2</v>
      </c>
      <c r="E19024" s="35" cm="1">
        <f t="array" ref="E19024">INDEX('Curva Juros'!$B$7:$B$73,MATCH(C19024,'Curva Juros'!$A$7:$A$73,1)) +
(C19024-INDEX('Curva Juros'!$A$7:$A$73,MATCH(C19024,'Curva Juros'!$A$7:$A$73,1))) *
(INDEX('Curva Juros'!$B$7:$B$73,MATCH(C19024,'Curva Juros'!$A$7:$A$73,1)+1) -
INDEX('Curva Juros'!$B$7:$B$73,MATCH(C19024,'Curva Juros'!$A$7:$A$73,1))) /
(INDEX('Curva Juros'!$A$7:$A$73,MATCH(C19024,'Curva Juros'!$A$7:$A$73,1)+1) -
INDEX('Curva Juros'!$A$7:$A$73,MATCH(C19024,'Curva Juros'!$A$7:$A$73,1)))</f>
        <v>7.7470954682539688</v>
      </c>
      <c r="F19024" s="24">
        <f t="shared" si="297"/>
        <v>1.9857045317460312E-2</v>
      </c>
      <c r="G19024" s="24"/>
    </row>
    <row r="19025" spans="1:7" x14ac:dyDescent="0.25">
      <c r="A19025" s="6" t="s">
        <v>399</v>
      </c>
      <c r="B19025" s="7">
        <v>46017</v>
      </c>
      <c r="C19025" s="8">
        <v>586.91</v>
      </c>
      <c r="D19025" s="20">
        <v>9.6735000000000002E-2</v>
      </c>
      <c r="E19025" s="35" cm="1">
        <f t="array" ref="E19025">INDEX('Curva Juros'!$B$7:$B$73,MATCH(C19025,'Curva Juros'!$A$7:$A$73,1)) +
(C19025-INDEX('Curva Juros'!$A$7:$A$73,MATCH(C19025,'Curva Juros'!$A$7:$A$73,1))) *
(INDEX('Curva Juros'!$B$7:$B$73,MATCH(C19025,'Curva Juros'!$A$7:$A$73,1)+1) -
INDEX('Curva Juros'!$B$7:$B$73,MATCH(C19025,'Curva Juros'!$A$7:$A$73,1))) /
(INDEX('Curva Juros'!$A$7:$A$73,MATCH(C19025,'Curva Juros'!$A$7:$A$73,1)+1) -
INDEX('Curva Juros'!$A$7:$A$73,MATCH(C19025,'Curva Juros'!$A$7:$A$73,1)))</f>
        <v>7.7498127698412702</v>
      </c>
      <c r="F19025" s="24">
        <f t="shared" si="297"/>
        <v>1.9236872301587299E-2</v>
      </c>
      <c r="G19025" s="24"/>
    </row>
    <row r="19026" spans="1:7" x14ac:dyDescent="0.25">
      <c r="A19026" s="3" t="s">
        <v>399</v>
      </c>
      <c r="B19026" s="4">
        <v>46024</v>
      </c>
      <c r="C19026" s="5">
        <v>583.16</v>
      </c>
      <c r="D19026" s="19">
        <v>9.5948000000000006E-2</v>
      </c>
      <c r="E19026" s="35" cm="1">
        <f t="array" ref="E19026">INDEX('Curva Juros'!$B$7:$B$73,MATCH(C19026,'Curva Juros'!$A$7:$A$73,1)) +
(C19026-INDEX('Curva Juros'!$A$7:$A$73,MATCH(C19026,'Curva Juros'!$A$7:$A$73,1))) *
(INDEX('Curva Juros'!$B$7:$B$73,MATCH(C19026,'Curva Juros'!$A$7:$A$73,1)+1) -
INDEX('Curva Juros'!$B$7:$B$73,MATCH(C19026,'Curva Juros'!$A$7:$A$73,1))) /
(INDEX('Curva Juros'!$A$7:$A$73,MATCH(C19026,'Curva Juros'!$A$7:$A$73,1)+1) -
INDEX('Curva Juros'!$A$7:$A$73,MATCH(C19026,'Curva Juros'!$A$7:$A$73,1)))</f>
        <v>7.752494317460318</v>
      </c>
      <c r="F19026" s="24">
        <f t="shared" si="297"/>
        <v>1.8423056825396827E-2</v>
      </c>
      <c r="G19026" s="24"/>
    </row>
    <row r="19027" spans="1:7" x14ac:dyDescent="0.25">
      <c r="A19027" s="6" t="s">
        <v>399</v>
      </c>
      <c r="B19027" s="7">
        <v>46031</v>
      </c>
      <c r="C19027" s="8">
        <v>577.83000000000004</v>
      </c>
      <c r="D19027" s="20">
        <v>9.6957000000000002E-2</v>
      </c>
      <c r="E19027" s="35" cm="1">
        <f t="array" ref="E19027">INDEX('Curva Juros'!$B$7:$B$73,MATCH(C19027,'Curva Juros'!$A$7:$A$73,1)) +
(C19027-INDEX('Curva Juros'!$A$7:$A$73,MATCH(C19027,'Curva Juros'!$A$7:$A$73,1))) *
(INDEX('Curva Juros'!$B$7:$B$73,MATCH(C19027,'Curva Juros'!$A$7:$A$73,1)+1) -
INDEX('Curva Juros'!$B$7:$B$73,MATCH(C19027,'Curva Juros'!$A$7:$A$73,1))) /
(INDEX('Curva Juros'!$A$7:$A$73,MATCH(C19027,'Curva Juros'!$A$7:$A$73,1)+1) -
INDEX('Curva Juros'!$A$7:$A$73,MATCH(C19027,'Curva Juros'!$A$7:$A$73,1)))</f>
        <v>7.7563056904761902</v>
      </c>
      <c r="F19027" s="24">
        <f t="shared" si="297"/>
        <v>1.9393943095238106E-2</v>
      </c>
      <c r="G19027" s="24"/>
    </row>
    <row r="19028" spans="1:7" x14ac:dyDescent="0.25">
      <c r="A19028" s="3" t="s">
        <v>399</v>
      </c>
      <c r="B19028" s="4">
        <v>46038</v>
      </c>
      <c r="C19028" s="5">
        <v>571.9</v>
      </c>
      <c r="D19028" s="19">
        <v>9.9860000000000004E-2</v>
      </c>
      <c r="E19028" s="35" cm="1">
        <f t="array" ref="E19028">INDEX('Curva Juros'!$B$7:$B$73,MATCH(C19028,'Curva Juros'!$A$7:$A$73,1)) +
(C19028-INDEX('Curva Juros'!$A$7:$A$73,MATCH(C19028,'Curva Juros'!$A$7:$A$73,1))) *
(INDEX('Curva Juros'!$B$7:$B$73,MATCH(C19028,'Curva Juros'!$A$7:$A$73,1)+1) -
INDEX('Curva Juros'!$B$7:$B$73,MATCH(C19028,'Curva Juros'!$A$7:$A$73,1))) /
(INDEX('Curva Juros'!$A$7:$A$73,MATCH(C19028,'Curva Juros'!$A$7:$A$73,1)+1) -
INDEX('Curva Juros'!$A$7:$A$73,MATCH(C19028,'Curva Juros'!$A$7:$A$73,1)))</f>
        <v>7.7605461111111111</v>
      </c>
      <c r="F19028" s="24">
        <f t="shared" si="297"/>
        <v>2.2254538888888897E-2</v>
      </c>
      <c r="G19028" s="24"/>
    </row>
    <row r="19029" spans="1:7" x14ac:dyDescent="0.25">
      <c r="A19029" s="6" t="s">
        <v>399</v>
      </c>
      <c r="B19029" s="7">
        <v>46045</v>
      </c>
      <c r="C19029" s="8">
        <v>566.17999999999995</v>
      </c>
      <c r="D19029" s="20">
        <v>0.102071</v>
      </c>
      <c r="E19029" s="35" cm="1">
        <f t="array" ref="E19029">INDEX('Curva Juros'!$B$7:$B$73,MATCH(C19029,'Curva Juros'!$A$7:$A$73,1)) +
(C19029-INDEX('Curva Juros'!$A$7:$A$73,MATCH(C19029,'Curva Juros'!$A$7:$A$73,1))) *
(INDEX('Curva Juros'!$B$7:$B$73,MATCH(C19029,'Curva Juros'!$A$7:$A$73,1)+1) -
INDEX('Curva Juros'!$B$7:$B$73,MATCH(C19029,'Curva Juros'!$A$7:$A$73,1))) /
(INDEX('Curva Juros'!$A$7:$A$73,MATCH(C19029,'Curva Juros'!$A$7:$A$73,1)+1) -
INDEX('Curva Juros'!$A$7:$A$73,MATCH(C19029,'Curva Juros'!$A$7:$A$73,1)))</f>
        <v>7.7646363650793653</v>
      </c>
      <c r="F19029" s="24">
        <f t="shared" si="297"/>
        <v>2.4424636349206344E-2</v>
      </c>
      <c r="G19029" s="24"/>
    </row>
    <row r="19030" spans="1:7" x14ac:dyDescent="0.25">
      <c r="A19030" s="3" t="s">
        <v>399</v>
      </c>
      <c r="B19030" s="4">
        <v>46052</v>
      </c>
      <c r="C19030" s="5">
        <v>561.34</v>
      </c>
      <c r="D19030" s="19">
        <v>0.101572</v>
      </c>
      <c r="E19030" s="35" cm="1">
        <f t="array" ref="E19030">INDEX('Curva Juros'!$B$7:$B$73,MATCH(C19030,'Curva Juros'!$A$7:$A$73,1)) +
(C19030-INDEX('Curva Juros'!$A$7:$A$73,MATCH(C19030,'Curva Juros'!$A$7:$A$73,1))) *
(INDEX('Curva Juros'!$B$7:$B$73,MATCH(C19030,'Curva Juros'!$A$7:$A$73,1)+1) -
INDEX('Curva Juros'!$B$7:$B$73,MATCH(C19030,'Curva Juros'!$A$7:$A$73,1))) /
(INDEX('Curva Juros'!$A$7:$A$73,MATCH(C19030,'Curva Juros'!$A$7:$A$73,1)+1) -
INDEX('Curva Juros'!$A$7:$A$73,MATCH(C19030,'Curva Juros'!$A$7:$A$73,1)))</f>
        <v>7.7680973492063492</v>
      </c>
      <c r="F19030" s="24">
        <f t="shared" si="297"/>
        <v>2.3891026507936508E-2</v>
      </c>
      <c r="G19030" s="24"/>
    </row>
    <row r="19031" spans="1:7" x14ac:dyDescent="0.25">
      <c r="A19031" s="6" t="s">
        <v>399</v>
      </c>
      <c r="B19031" s="7">
        <v>46059</v>
      </c>
      <c r="C19031" s="8">
        <v>554.22</v>
      </c>
      <c r="D19031" s="20">
        <v>0.108182</v>
      </c>
      <c r="E19031" s="35" cm="1">
        <f t="array" ref="E19031">INDEX('Curva Juros'!$B$7:$B$73,MATCH(C19031,'Curva Juros'!$A$7:$A$73,1)) +
(C19031-INDEX('Curva Juros'!$A$7:$A$73,MATCH(C19031,'Curva Juros'!$A$7:$A$73,1))) *
(INDEX('Curva Juros'!$B$7:$B$73,MATCH(C19031,'Curva Juros'!$A$7:$A$73,1)+1) -
INDEX('Curva Juros'!$B$7:$B$73,MATCH(C19031,'Curva Juros'!$A$7:$A$73,1))) /
(INDEX('Curva Juros'!$A$7:$A$73,MATCH(C19031,'Curva Juros'!$A$7:$A$73,1)+1) -
INDEX('Curva Juros'!$A$7:$A$73,MATCH(C19031,'Curva Juros'!$A$7:$A$73,1)))</f>
        <v>7.7731887142857143</v>
      </c>
      <c r="F19031" s="24">
        <f t="shared" si="297"/>
        <v>3.0450112857142858E-2</v>
      </c>
      <c r="G19031" s="24"/>
    </row>
    <row r="19032" spans="1:7" x14ac:dyDescent="0.25">
      <c r="A19032" s="3" t="s">
        <v>399</v>
      </c>
      <c r="B19032" s="4">
        <v>46066</v>
      </c>
      <c r="C19032" s="5">
        <v>549.70000000000005</v>
      </c>
      <c r="D19032" s="19">
        <v>0.106668</v>
      </c>
      <c r="E19032" s="35" cm="1">
        <f t="array" ref="E19032">INDEX('Curva Juros'!$B$7:$B$73,MATCH(C19032,'Curva Juros'!$A$7:$A$73,1)) +
(C19032-INDEX('Curva Juros'!$A$7:$A$73,MATCH(C19032,'Curva Juros'!$A$7:$A$73,1))) *
(INDEX('Curva Juros'!$B$7:$B$73,MATCH(C19032,'Curva Juros'!$A$7:$A$73,1)+1) -
INDEX('Curva Juros'!$B$7:$B$73,MATCH(C19032,'Curva Juros'!$A$7:$A$73,1))) /
(INDEX('Curva Juros'!$A$7:$A$73,MATCH(C19032,'Curva Juros'!$A$7:$A$73,1)+1) -
INDEX('Curva Juros'!$A$7:$A$73,MATCH(C19032,'Curva Juros'!$A$7:$A$73,1)))</f>
        <v>7.7764208730158728</v>
      </c>
      <c r="F19032" s="24">
        <f t="shared" si="297"/>
        <v>2.8903791269841272E-2</v>
      </c>
      <c r="G19032" s="24"/>
    </row>
    <row r="19033" spans="1:7" x14ac:dyDescent="0.25">
      <c r="A19033" s="6" t="s">
        <v>399</v>
      </c>
      <c r="B19033" s="7">
        <v>46073</v>
      </c>
      <c r="C19033" s="8">
        <v>545.5</v>
      </c>
      <c r="D19033" s="20">
        <v>0.110434</v>
      </c>
      <c r="E19033" s="35" cm="1">
        <f t="array" ref="E19033">INDEX('Curva Juros'!$B$7:$B$73,MATCH(C19033,'Curva Juros'!$A$7:$A$73,1)) +
(C19033-INDEX('Curva Juros'!$A$7:$A$73,MATCH(C19033,'Curva Juros'!$A$7:$A$73,1))) *
(INDEX('Curva Juros'!$B$7:$B$73,MATCH(C19033,'Curva Juros'!$A$7:$A$73,1)+1) -
INDEX('Curva Juros'!$B$7:$B$73,MATCH(C19033,'Curva Juros'!$A$7:$A$73,1))) /
(INDEX('Curva Juros'!$A$7:$A$73,MATCH(C19033,'Curva Juros'!$A$7:$A$73,1)+1) -
INDEX('Curva Juros'!$A$7:$A$73,MATCH(C19033,'Curva Juros'!$A$7:$A$73,1)))</f>
        <v>7.7794242063492067</v>
      </c>
      <c r="F19033" s="24">
        <f t="shared" si="297"/>
        <v>3.2639757936507932E-2</v>
      </c>
      <c r="G19033" s="24"/>
    </row>
    <row r="19034" spans="1:7" x14ac:dyDescent="0.25">
      <c r="A19034" s="3" t="s">
        <v>399</v>
      </c>
      <c r="B19034" s="4">
        <v>46080</v>
      </c>
      <c r="C19034" s="5">
        <v>539.22</v>
      </c>
      <c r="D19034" s="19">
        <v>0.11444699999999999</v>
      </c>
      <c r="E19034" s="35" cm="1">
        <f t="array" ref="E19034">INDEX('Curva Juros'!$B$7:$B$73,MATCH(C19034,'Curva Juros'!$A$7:$A$73,1)) +
(C19034-INDEX('Curva Juros'!$A$7:$A$73,MATCH(C19034,'Curva Juros'!$A$7:$A$73,1))) *
(INDEX('Curva Juros'!$B$7:$B$73,MATCH(C19034,'Curva Juros'!$A$7:$A$73,1)+1) -
INDEX('Curva Juros'!$B$7:$B$73,MATCH(C19034,'Curva Juros'!$A$7:$A$73,1))) /
(INDEX('Curva Juros'!$A$7:$A$73,MATCH(C19034,'Curva Juros'!$A$7:$A$73,1)+1) -
INDEX('Curva Juros'!$A$7:$A$73,MATCH(C19034,'Curva Juros'!$A$7:$A$73,1)))</f>
        <v>7.7839149047619047</v>
      </c>
      <c r="F19034" s="24">
        <f t="shared" si="297"/>
        <v>3.6607850952380949E-2</v>
      </c>
      <c r="G19034" s="24"/>
    </row>
    <row r="19035" spans="1:7" x14ac:dyDescent="0.25">
      <c r="A19035" s="6" t="s">
        <v>400</v>
      </c>
      <c r="B19035" s="7">
        <v>45723</v>
      </c>
      <c r="C19035" s="8">
        <v>883.5</v>
      </c>
      <c r="D19035" s="20">
        <v>0.10947800000000001</v>
      </c>
      <c r="E19035" s="35" cm="1">
        <f t="array" ref="E19035">INDEX('Curva Juros'!$B$7:$B$73,MATCH(C19035,'Curva Juros'!$A$7:$A$73,1)) +
(C19035-INDEX('Curva Juros'!$A$7:$A$73,MATCH(C19035,'Curva Juros'!$A$7:$A$73,1))) *
(INDEX('Curva Juros'!$B$7:$B$73,MATCH(C19035,'Curva Juros'!$A$7:$A$73,1)+1) -
INDEX('Curva Juros'!$B$7:$B$73,MATCH(C19035,'Curva Juros'!$A$7:$A$73,1))) /
(INDEX('Curva Juros'!$A$7:$A$73,MATCH(C19035,'Curva Juros'!$A$7:$A$73,1)+1) -
INDEX('Curva Juros'!$A$7:$A$73,MATCH(C19035,'Curva Juros'!$A$7:$A$73,1)))</f>
        <v>7.6699654761904759</v>
      </c>
      <c r="F19035" s="24">
        <f t="shared" si="297"/>
        <v>3.2778345238095252E-2</v>
      </c>
      <c r="G19035" s="24"/>
    </row>
    <row r="19036" spans="1:7" x14ac:dyDescent="0.25">
      <c r="A19036" s="3" t="s">
        <v>400</v>
      </c>
      <c r="B19036" s="4">
        <v>45730</v>
      </c>
      <c r="C19036" s="5">
        <v>879</v>
      </c>
      <c r="D19036" s="19">
        <v>0.10864699999999999</v>
      </c>
      <c r="E19036" s="35" cm="1">
        <f t="array" ref="E19036">INDEX('Curva Juros'!$B$7:$B$73,MATCH(C19036,'Curva Juros'!$A$7:$A$73,1)) +
(C19036-INDEX('Curva Juros'!$A$7:$A$73,MATCH(C19036,'Curva Juros'!$A$7:$A$73,1))) *
(INDEX('Curva Juros'!$B$7:$B$73,MATCH(C19036,'Curva Juros'!$A$7:$A$73,1)+1) -
INDEX('Curva Juros'!$B$7:$B$73,MATCH(C19036,'Curva Juros'!$A$7:$A$73,1))) /
(INDEX('Curva Juros'!$A$7:$A$73,MATCH(C19036,'Curva Juros'!$A$7:$A$73,1)+1) -
INDEX('Curva Juros'!$A$7:$A$73,MATCH(C19036,'Curva Juros'!$A$7:$A$73,1)))</f>
        <v>7.6704499999999998</v>
      </c>
      <c r="F19036" s="24">
        <f t="shared" si="297"/>
        <v>3.1942499999999999E-2</v>
      </c>
      <c r="G19036" s="24"/>
    </row>
    <row r="19037" spans="1:7" x14ac:dyDescent="0.25">
      <c r="A19037" s="6" t="s">
        <v>400</v>
      </c>
      <c r="B19037" s="7">
        <v>45737</v>
      </c>
      <c r="C19037" s="8">
        <v>872.66</v>
      </c>
      <c r="D19037" s="20">
        <v>0.110898</v>
      </c>
      <c r="E19037" s="35" cm="1">
        <f t="array" ref="E19037">INDEX('Curva Juros'!$B$7:$B$73,MATCH(C19037,'Curva Juros'!$A$7:$A$73,1)) +
(C19037-INDEX('Curva Juros'!$A$7:$A$73,MATCH(C19037,'Curva Juros'!$A$7:$A$73,1))) *
(INDEX('Curva Juros'!$B$7:$B$73,MATCH(C19037,'Curva Juros'!$A$7:$A$73,1)+1) -
INDEX('Curva Juros'!$B$7:$B$73,MATCH(C19037,'Curva Juros'!$A$7:$A$73,1))) /
(INDEX('Curva Juros'!$A$7:$A$73,MATCH(C19037,'Curva Juros'!$A$7:$A$73,1)+1) -
INDEX('Curva Juros'!$A$7:$A$73,MATCH(C19037,'Curva Juros'!$A$7:$A$73,1)))</f>
        <v>7.6711896666666668</v>
      </c>
      <c r="F19037" s="24">
        <f t="shared" si="297"/>
        <v>3.4186103333333329E-2</v>
      </c>
      <c r="G19037" s="24"/>
    </row>
    <row r="19038" spans="1:7" x14ac:dyDescent="0.25">
      <c r="A19038" s="3" t="s">
        <v>400</v>
      </c>
      <c r="B19038" s="4">
        <v>45744</v>
      </c>
      <c r="C19038" s="5">
        <v>867.36</v>
      </c>
      <c r="D19038" s="19">
        <v>0.111403</v>
      </c>
      <c r="E19038" s="35" cm="1">
        <f t="array" ref="E19038">INDEX('Curva Juros'!$B$7:$B$73,MATCH(C19038,'Curva Juros'!$A$7:$A$73,1)) +
(C19038-INDEX('Curva Juros'!$A$7:$A$73,MATCH(C19038,'Curva Juros'!$A$7:$A$73,1))) *
(INDEX('Curva Juros'!$B$7:$B$73,MATCH(C19038,'Curva Juros'!$A$7:$A$73,1)+1) -
INDEX('Curva Juros'!$B$7:$B$73,MATCH(C19038,'Curva Juros'!$A$7:$A$73,1))) /
(INDEX('Curva Juros'!$A$7:$A$73,MATCH(C19038,'Curva Juros'!$A$7:$A$73,1)+1) -
INDEX('Curva Juros'!$A$7:$A$73,MATCH(C19038,'Curva Juros'!$A$7:$A$73,1)))</f>
        <v>7.6718079999999995</v>
      </c>
      <c r="F19038" s="24">
        <f t="shared" si="297"/>
        <v>3.4684920000000008E-2</v>
      </c>
      <c r="G19038" s="24"/>
    </row>
    <row r="19039" spans="1:7" x14ac:dyDescent="0.25">
      <c r="A19039" s="6" t="s">
        <v>400</v>
      </c>
      <c r="B19039" s="7">
        <v>45751</v>
      </c>
      <c r="C19039" s="8">
        <v>863.52</v>
      </c>
      <c r="D19039" s="20">
        <v>0.109449</v>
      </c>
      <c r="E19039" s="35" cm="1">
        <f t="array" ref="E19039">INDEX('Curva Juros'!$B$7:$B$73,MATCH(C19039,'Curva Juros'!$A$7:$A$73,1)) +
(C19039-INDEX('Curva Juros'!$A$7:$A$73,MATCH(C19039,'Curva Juros'!$A$7:$A$73,1))) *
(INDEX('Curva Juros'!$B$7:$B$73,MATCH(C19039,'Curva Juros'!$A$7:$A$73,1)+1) -
INDEX('Curva Juros'!$B$7:$B$73,MATCH(C19039,'Curva Juros'!$A$7:$A$73,1))) /
(INDEX('Curva Juros'!$A$7:$A$73,MATCH(C19039,'Curva Juros'!$A$7:$A$73,1)+1) -
INDEX('Curva Juros'!$A$7:$A$73,MATCH(C19039,'Curva Juros'!$A$7:$A$73,1)))</f>
        <v>7.672256</v>
      </c>
      <c r="F19039" s="24">
        <f t="shared" si="297"/>
        <v>3.2726440000000009E-2</v>
      </c>
      <c r="G19039" s="24"/>
    </row>
    <row r="19040" spans="1:7" x14ac:dyDescent="0.25">
      <c r="A19040" s="3" t="s">
        <v>400</v>
      </c>
      <c r="B19040" s="4">
        <v>45758</v>
      </c>
      <c r="C19040" s="5">
        <v>857.18</v>
      </c>
      <c r="D19040" s="19">
        <v>0.11169999999999999</v>
      </c>
      <c r="E19040" s="35" cm="1">
        <f t="array" ref="E19040">INDEX('Curva Juros'!$B$7:$B$73,MATCH(C19040,'Curva Juros'!$A$7:$A$73,1)) +
(C19040-INDEX('Curva Juros'!$A$7:$A$73,MATCH(C19040,'Curva Juros'!$A$7:$A$73,1))) *
(INDEX('Curva Juros'!$B$7:$B$73,MATCH(C19040,'Curva Juros'!$A$7:$A$73,1)+1) -
INDEX('Curva Juros'!$B$7:$B$73,MATCH(C19040,'Curva Juros'!$A$7:$A$73,1))) /
(INDEX('Curva Juros'!$A$7:$A$73,MATCH(C19040,'Curva Juros'!$A$7:$A$73,1)+1) -
INDEX('Curva Juros'!$A$7:$A$73,MATCH(C19040,'Curva Juros'!$A$7:$A$73,1)))</f>
        <v>7.6729956666666661</v>
      </c>
      <c r="F19040" s="24">
        <f t="shared" si="297"/>
        <v>3.4970043333333339E-2</v>
      </c>
      <c r="G19040" s="24"/>
    </row>
    <row r="19041" spans="1:7" x14ac:dyDescent="0.25">
      <c r="A19041" s="6" t="s">
        <v>400</v>
      </c>
      <c r="B19041" s="7">
        <v>45764</v>
      </c>
      <c r="C19041" s="8">
        <v>854.07</v>
      </c>
      <c r="D19041" s="20">
        <v>0.110206</v>
      </c>
      <c r="E19041" s="35" cm="1">
        <f t="array" ref="E19041">INDEX('Curva Juros'!$B$7:$B$73,MATCH(C19041,'Curva Juros'!$A$7:$A$73,1)) +
(C19041-INDEX('Curva Juros'!$A$7:$A$73,MATCH(C19041,'Curva Juros'!$A$7:$A$73,1))) *
(INDEX('Curva Juros'!$B$7:$B$73,MATCH(C19041,'Curva Juros'!$A$7:$A$73,1)+1) -
INDEX('Curva Juros'!$B$7:$B$73,MATCH(C19041,'Curva Juros'!$A$7:$A$73,1))) /
(INDEX('Curva Juros'!$A$7:$A$73,MATCH(C19041,'Curva Juros'!$A$7:$A$73,1)+1) -
INDEX('Curva Juros'!$A$7:$A$73,MATCH(C19041,'Curva Juros'!$A$7:$A$73,1)))</f>
        <v>7.6733585</v>
      </c>
      <c r="F19041" s="24">
        <f t="shared" si="297"/>
        <v>3.3472415000000005E-2</v>
      </c>
      <c r="G19041" s="24"/>
    </row>
    <row r="19042" spans="1:7" x14ac:dyDescent="0.25">
      <c r="A19042" s="3" t="s">
        <v>400</v>
      </c>
      <c r="B19042" s="4">
        <v>45772</v>
      </c>
      <c r="C19042" s="5">
        <v>851.03</v>
      </c>
      <c r="D19042" s="19">
        <v>0.108597</v>
      </c>
      <c r="E19042" s="35" cm="1">
        <f t="array" ref="E19042">INDEX('Curva Juros'!$B$7:$B$73,MATCH(C19042,'Curva Juros'!$A$7:$A$73,1)) +
(C19042-INDEX('Curva Juros'!$A$7:$A$73,MATCH(C19042,'Curva Juros'!$A$7:$A$73,1))) *
(INDEX('Curva Juros'!$B$7:$B$73,MATCH(C19042,'Curva Juros'!$A$7:$A$73,1)+1) -
INDEX('Curva Juros'!$B$7:$B$73,MATCH(C19042,'Curva Juros'!$A$7:$A$73,1))) /
(INDEX('Curva Juros'!$A$7:$A$73,MATCH(C19042,'Curva Juros'!$A$7:$A$73,1)+1) -
INDEX('Curva Juros'!$A$7:$A$73,MATCH(C19042,'Curva Juros'!$A$7:$A$73,1)))</f>
        <v>7.6737131666666665</v>
      </c>
      <c r="F19042" s="24">
        <f t="shared" si="297"/>
        <v>3.1859868333333333E-2</v>
      </c>
      <c r="G19042" s="24"/>
    </row>
    <row r="19043" spans="1:7" x14ac:dyDescent="0.25">
      <c r="A19043" s="6" t="s">
        <v>400</v>
      </c>
      <c r="B19043" s="7">
        <v>45779</v>
      </c>
      <c r="C19043" s="8">
        <v>846.62</v>
      </c>
      <c r="D19043" s="20">
        <v>0.10928300000000001</v>
      </c>
      <c r="E19043" s="35" cm="1">
        <f t="array" ref="E19043">INDEX('Curva Juros'!$B$7:$B$73,MATCH(C19043,'Curva Juros'!$A$7:$A$73,1)) +
(C19043-INDEX('Curva Juros'!$A$7:$A$73,MATCH(C19043,'Curva Juros'!$A$7:$A$73,1))) *
(INDEX('Curva Juros'!$B$7:$B$73,MATCH(C19043,'Curva Juros'!$A$7:$A$73,1)+1) -
INDEX('Curva Juros'!$B$7:$B$73,MATCH(C19043,'Curva Juros'!$A$7:$A$73,1))) /
(INDEX('Curva Juros'!$A$7:$A$73,MATCH(C19043,'Curva Juros'!$A$7:$A$73,1)+1) -
INDEX('Curva Juros'!$A$7:$A$73,MATCH(C19043,'Curva Juros'!$A$7:$A$73,1)))</f>
        <v>7.6742276666666669</v>
      </c>
      <c r="F19043" s="24">
        <f t="shared" si="297"/>
        <v>3.2540723333333341E-2</v>
      </c>
      <c r="G19043" s="24"/>
    </row>
    <row r="19044" spans="1:7" x14ac:dyDescent="0.25">
      <c r="A19044" s="3" t="s">
        <v>400</v>
      </c>
      <c r="B19044" s="4">
        <v>45786</v>
      </c>
      <c r="C19044" s="5">
        <v>842.65</v>
      </c>
      <c r="D19044" s="19">
        <v>0.107553</v>
      </c>
      <c r="E19044" s="35" cm="1">
        <f t="array" ref="E19044">INDEX('Curva Juros'!$B$7:$B$73,MATCH(C19044,'Curva Juros'!$A$7:$A$73,1)) +
(C19044-INDEX('Curva Juros'!$A$7:$A$73,MATCH(C19044,'Curva Juros'!$A$7:$A$73,1))) *
(INDEX('Curva Juros'!$B$7:$B$73,MATCH(C19044,'Curva Juros'!$A$7:$A$73,1)+1) -
INDEX('Curva Juros'!$B$7:$B$73,MATCH(C19044,'Curva Juros'!$A$7:$A$73,1))) /
(INDEX('Curva Juros'!$A$7:$A$73,MATCH(C19044,'Curva Juros'!$A$7:$A$73,1)+1) -
INDEX('Curva Juros'!$A$7:$A$73,MATCH(C19044,'Curva Juros'!$A$7:$A$73,1)))</f>
        <v>7.674690833333333</v>
      </c>
      <c r="F19044" s="24">
        <f t="shared" si="297"/>
        <v>3.080609166666666E-2</v>
      </c>
      <c r="G19044" s="24"/>
    </row>
    <row r="19045" spans="1:7" x14ac:dyDescent="0.25">
      <c r="A19045" s="6" t="s">
        <v>400</v>
      </c>
      <c r="B19045" s="7">
        <v>45793</v>
      </c>
      <c r="C19045" s="8">
        <v>837.36</v>
      </c>
      <c r="D19045" s="20">
        <v>0.108053</v>
      </c>
      <c r="E19045" s="35" cm="1">
        <f t="array" ref="E19045">INDEX('Curva Juros'!$B$7:$B$73,MATCH(C19045,'Curva Juros'!$A$7:$A$73,1)) +
(C19045-INDEX('Curva Juros'!$A$7:$A$73,MATCH(C19045,'Curva Juros'!$A$7:$A$73,1))) *
(INDEX('Curva Juros'!$B$7:$B$73,MATCH(C19045,'Curva Juros'!$A$7:$A$73,1)+1) -
INDEX('Curva Juros'!$B$7:$B$73,MATCH(C19045,'Curva Juros'!$A$7:$A$73,1))) /
(INDEX('Curva Juros'!$A$7:$A$73,MATCH(C19045,'Curva Juros'!$A$7:$A$73,1)+1) -
INDEX('Curva Juros'!$A$7:$A$73,MATCH(C19045,'Curva Juros'!$A$7:$A$73,1)))</f>
        <v>7.6753080000000002</v>
      </c>
      <c r="F19045" s="24">
        <f t="shared" si="297"/>
        <v>3.1299919999999995E-2</v>
      </c>
      <c r="G19045" s="24"/>
    </row>
    <row r="19046" spans="1:7" x14ac:dyDescent="0.25">
      <c r="A19046" s="3" t="s">
        <v>400</v>
      </c>
      <c r="B19046" s="4">
        <v>45800</v>
      </c>
      <c r="C19046" s="5">
        <v>832.31</v>
      </c>
      <c r="D19046" s="19">
        <v>0.108126</v>
      </c>
      <c r="E19046" s="35" cm="1">
        <f t="array" ref="E19046">INDEX('Curva Juros'!$B$7:$B$73,MATCH(C19046,'Curva Juros'!$A$7:$A$73,1)) +
(C19046-INDEX('Curva Juros'!$A$7:$A$73,MATCH(C19046,'Curva Juros'!$A$7:$A$73,1))) *
(INDEX('Curva Juros'!$B$7:$B$73,MATCH(C19046,'Curva Juros'!$A$7:$A$73,1)+1) -
INDEX('Curva Juros'!$B$7:$B$73,MATCH(C19046,'Curva Juros'!$A$7:$A$73,1))) /
(INDEX('Curva Juros'!$A$7:$A$73,MATCH(C19046,'Curva Juros'!$A$7:$A$73,1)+1) -
INDEX('Curva Juros'!$A$7:$A$73,MATCH(C19046,'Curva Juros'!$A$7:$A$73,1)))</f>
        <v>7.6758971666666662</v>
      </c>
      <c r="F19046" s="24">
        <f t="shared" si="297"/>
        <v>3.1367028333333338E-2</v>
      </c>
      <c r="G19046" s="24"/>
    </row>
    <row r="19047" spans="1:7" x14ac:dyDescent="0.25">
      <c r="A19047" s="6" t="s">
        <v>400</v>
      </c>
      <c r="B19047" s="7">
        <v>45807</v>
      </c>
      <c r="C19047" s="8">
        <v>826.63</v>
      </c>
      <c r="D19047" s="20">
        <v>0.10927199999999999</v>
      </c>
      <c r="E19047" s="35" cm="1">
        <f t="array" ref="E19047">INDEX('Curva Juros'!$B$7:$B$73,MATCH(C19047,'Curva Juros'!$A$7:$A$73,1)) +
(C19047-INDEX('Curva Juros'!$A$7:$A$73,MATCH(C19047,'Curva Juros'!$A$7:$A$73,1))) *
(INDEX('Curva Juros'!$B$7:$B$73,MATCH(C19047,'Curva Juros'!$A$7:$A$73,1)+1) -
INDEX('Curva Juros'!$B$7:$B$73,MATCH(C19047,'Curva Juros'!$A$7:$A$73,1))) /
(INDEX('Curva Juros'!$A$7:$A$73,MATCH(C19047,'Curva Juros'!$A$7:$A$73,1)+1) -
INDEX('Curva Juros'!$A$7:$A$73,MATCH(C19047,'Curva Juros'!$A$7:$A$73,1)))</f>
        <v>7.6765598333333331</v>
      </c>
      <c r="F19047" s="24">
        <f t="shared" si="297"/>
        <v>3.2506401666666657E-2</v>
      </c>
      <c r="G19047" s="24"/>
    </row>
    <row r="19048" spans="1:7" x14ac:dyDescent="0.25">
      <c r="A19048" s="3" t="s">
        <v>400</v>
      </c>
      <c r="B19048" s="4">
        <v>45814</v>
      </c>
      <c r="C19048" s="5">
        <v>821.35</v>
      </c>
      <c r="D19048" s="19">
        <v>0.10974299999999999</v>
      </c>
      <c r="E19048" s="35" cm="1">
        <f t="array" ref="E19048">INDEX('Curva Juros'!$B$7:$B$73,MATCH(C19048,'Curva Juros'!$A$7:$A$73,1)) +
(C19048-INDEX('Curva Juros'!$A$7:$A$73,MATCH(C19048,'Curva Juros'!$A$7:$A$73,1))) *
(INDEX('Curva Juros'!$B$7:$B$73,MATCH(C19048,'Curva Juros'!$A$7:$A$73,1)+1) -
INDEX('Curva Juros'!$B$7:$B$73,MATCH(C19048,'Curva Juros'!$A$7:$A$73,1))) /
(INDEX('Curva Juros'!$A$7:$A$73,MATCH(C19048,'Curva Juros'!$A$7:$A$73,1)+1) -
INDEX('Curva Juros'!$A$7:$A$73,MATCH(C19048,'Curva Juros'!$A$7:$A$73,1)))</f>
        <v>7.6771758333333331</v>
      </c>
      <c r="F19048" s="24">
        <f t="shared" si="297"/>
        <v>3.2971241666666665E-2</v>
      </c>
      <c r="G19048" s="24"/>
    </row>
    <row r="19049" spans="1:7" x14ac:dyDescent="0.25">
      <c r="A19049" s="6" t="s">
        <v>400</v>
      </c>
      <c r="B19049" s="7">
        <v>45821</v>
      </c>
      <c r="C19049" s="8">
        <v>816.73</v>
      </c>
      <c r="D19049" s="20">
        <v>0.109102</v>
      </c>
      <c r="E19049" s="35" cm="1">
        <f t="array" ref="E19049">INDEX('Curva Juros'!$B$7:$B$73,MATCH(C19049,'Curva Juros'!$A$7:$A$73,1)) +
(C19049-INDEX('Curva Juros'!$A$7:$A$73,MATCH(C19049,'Curva Juros'!$A$7:$A$73,1))) *
(INDEX('Curva Juros'!$B$7:$B$73,MATCH(C19049,'Curva Juros'!$A$7:$A$73,1)+1) -
INDEX('Curva Juros'!$B$7:$B$73,MATCH(C19049,'Curva Juros'!$A$7:$A$73,1))) /
(INDEX('Curva Juros'!$A$7:$A$73,MATCH(C19049,'Curva Juros'!$A$7:$A$73,1)+1) -
INDEX('Curva Juros'!$A$7:$A$73,MATCH(C19049,'Curva Juros'!$A$7:$A$73,1)))</f>
        <v>7.6777148333333329</v>
      </c>
      <c r="F19049" s="24">
        <f t="shared" si="297"/>
        <v>3.2324851666666682E-2</v>
      </c>
      <c r="G19049" s="24"/>
    </row>
    <row r="19050" spans="1:7" x14ac:dyDescent="0.25">
      <c r="A19050" s="3" t="s">
        <v>400</v>
      </c>
      <c r="B19050" s="4">
        <v>45828</v>
      </c>
      <c r="C19050" s="5">
        <v>812.9</v>
      </c>
      <c r="D19050" s="19">
        <v>0.10881300000000001</v>
      </c>
      <c r="E19050" s="35" cm="1">
        <f t="array" ref="E19050">INDEX('Curva Juros'!$B$7:$B$73,MATCH(C19050,'Curva Juros'!$A$7:$A$73,1)) +
(C19050-INDEX('Curva Juros'!$A$7:$A$73,MATCH(C19050,'Curva Juros'!$A$7:$A$73,1))) *
(INDEX('Curva Juros'!$B$7:$B$73,MATCH(C19050,'Curva Juros'!$A$7:$A$73,1)+1) -
INDEX('Curva Juros'!$B$7:$B$73,MATCH(C19050,'Curva Juros'!$A$7:$A$73,1))) /
(INDEX('Curva Juros'!$A$7:$A$73,MATCH(C19050,'Curva Juros'!$A$7:$A$73,1)+1) -
INDEX('Curva Juros'!$A$7:$A$73,MATCH(C19050,'Curva Juros'!$A$7:$A$73,1)))</f>
        <v>7.678161666666667</v>
      </c>
      <c r="F19050" s="24">
        <f t="shared" si="297"/>
        <v>3.2031383333333344E-2</v>
      </c>
      <c r="G19050" s="24"/>
    </row>
    <row r="19051" spans="1:7" x14ac:dyDescent="0.25">
      <c r="A19051" s="6" t="s">
        <v>400</v>
      </c>
      <c r="B19051" s="7">
        <v>45835</v>
      </c>
      <c r="C19051" s="8">
        <v>807.53</v>
      </c>
      <c r="D19051" s="20">
        <v>0.109444</v>
      </c>
      <c r="E19051" s="35" cm="1">
        <f t="array" ref="E19051">INDEX('Curva Juros'!$B$7:$B$73,MATCH(C19051,'Curva Juros'!$A$7:$A$73,1)) +
(C19051-INDEX('Curva Juros'!$A$7:$A$73,MATCH(C19051,'Curva Juros'!$A$7:$A$73,1))) *
(INDEX('Curva Juros'!$B$7:$B$73,MATCH(C19051,'Curva Juros'!$A$7:$A$73,1)+1) -
INDEX('Curva Juros'!$B$7:$B$73,MATCH(C19051,'Curva Juros'!$A$7:$A$73,1))) /
(INDEX('Curva Juros'!$A$7:$A$73,MATCH(C19051,'Curva Juros'!$A$7:$A$73,1)+1) -
INDEX('Curva Juros'!$A$7:$A$73,MATCH(C19051,'Curva Juros'!$A$7:$A$73,1)))</f>
        <v>7.6787881666666662</v>
      </c>
      <c r="F19051" s="24">
        <f t="shared" si="297"/>
        <v>3.2656118333333331E-2</v>
      </c>
      <c r="G19051" s="24"/>
    </row>
    <row r="19052" spans="1:7" x14ac:dyDescent="0.25">
      <c r="A19052" s="3" t="s">
        <v>400</v>
      </c>
      <c r="B19052" s="4">
        <v>45842</v>
      </c>
      <c r="C19052" s="5">
        <v>803.41</v>
      </c>
      <c r="D19052" s="19">
        <v>0.107955</v>
      </c>
      <c r="E19052" s="35" cm="1">
        <f t="array" ref="E19052">INDEX('Curva Juros'!$B$7:$B$73,MATCH(C19052,'Curva Juros'!$A$7:$A$73,1)) +
(C19052-INDEX('Curva Juros'!$A$7:$A$73,MATCH(C19052,'Curva Juros'!$A$7:$A$73,1))) *
(INDEX('Curva Juros'!$B$7:$B$73,MATCH(C19052,'Curva Juros'!$A$7:$A$73,1)+1) -
INDEX('Curva Juros'!$B$7:$B$73,MATCH(C19052,'Curva Juros'!$A$7:$A$73,1))) /
(INDEX('Curva Juros'!$A$7:$A$73,MATCH(C19052,'Curva Juros'!$A$7:$A$73,1)+1) -
INDEX('Curva Juros'!$A$7:$A$73,MATCH(C19052,'Curva Juros'!$A$7:$A$73,1)))</f>
        <v>7.6792688333333334</v>
      </c>
      <c r="F19052" s="24">
        <f t="shared" si="297"/>
        <v>3.1162311666666664E-2</v>
      </c>
      <c r="G19052" s="24"/>
    </row>
    <row r="19053" spans="1:7" x14ac:dyDescent="0.25">
      <c r="A19053" s="6" t="s">
        <v>400</v>
      </c>
      <c r="B19053" s="7">
        <v>45849</v>
      </c>
      <c r="C19053" s="8">
        <v>796.95</v>
      </c>
      <c r="D19053" s="20">
        <v>0.11040700000000001</v>
      </c>
      <c r="E19053" s="35" cm="1">
        <f t="array" ref="E19053">INDEX('Curva Juros'!$B$7:$B$73,MATCH(C19053,'Curva Juros'!$A$7:$A$73,1)) +
(C19053-INDEX('Curva Juros'!$A$7:$A$73,MATCH(C19053,'Curva Juros'!$A$7:$A$73,1))) *
(INDEX('Curva Juros'!$B$7:$B$73,MATCH(C19053,'Curva Juros'!$A$7:$A$73,1)+1) -
INDEX('Curva Juros'!$B$7:$B$73,MATCH(C19053,'Curva Juros'!$A$7:$A$73,1))) /
(INDEX('Curva Juros'!$A$7:$A$73,MATCH(C19053,'Curva Juros'!$A$7:$A$73,1)+1) -
INDEX('Curva Juros'!$A$7:$A$73,MATCH(C19053,'Curva Juros'!$A$7:$A$73,1)))</f>
        <v>7.6800224999999998</v>
      </c>
      <c r="F19053" s="24">
        <f t="shared" si="297"/>
        <v>3.3606775000000005E-2</v>
      </c>
      <c r="G19053" s="24"/>
    </row>
    <row r="19054" spans="1:7" x14ac:dyDescent="0.25">
      <c r="A19054" s="3" t="s">
        <v>400</v>
      </c>
      <c r="B19054" s="4">
        <v>45856</v>
      </c>
      <c r="C19054" s="5">
        <v>830.65</v>
      </c>
      <c r="D19054" s="19">
        <v>0.111586</v>
      </c>
      <c r="E19054" s="35" cm="1">
        <f t="array" ref="E19054">INDEX('Curva Juros'!$B$7:$B$73,MATCH(C19054,'Curva Juros'!$A$7:$A$73,1)) +
(C19054-INDEX('Curva Juros'!$A$7:$A$73,MATCH(C19054,'Curva Juros'!$A$7:$A$73,1))) *
(INDEX('Curva Juros'!$B$7:$B$73,MATCH(C19054,'Curva Juros'!$A$7:$A$73,1)+1) -
INDEX('Curva Juros'!$B$7:$B$73,MATCH(C19054,'Curva Juros'!$A$7:$A$73,1))) /
(INDEX('Curva Juros'!$A$7:$A$73,MATCH(C19054,'Curva Juros'!$A$7:$A$73,1)+1) -
INDEX('Curva Juros'!$A$7:$A$73,MATCH(C19054,'Curva Juros'!$A$7:$A$73,1)))</f>
        <v>7.6760908333333333</v>
      </c>
      <c r="F19054" s="24">
        <f t="shared" si="297"/>
        <v>3.4825091666666669E-2</v>
      </c>
      <c r="G19054" s="24"/>
    </row>
    <row r="19055" spans="1:7" x14ac:dyDescent="0.25">
      <c r="A19055" s="6" t="s">
        <v>400</v>
      </c>
      <c r="B19055" s="7">
        <v>45863</v>
      </c>
      <c r="C19055" s="8">
        <v>825.5</v>
      </c>
      <c r="D19055" s="20">
        <v>0.11189399999999999</v>
      </c>
      <c r="E19055" s="35" cm="1">
        <f t="array" ref="E19055">INDEX('Curva Juros'!$B$7:$B$73,MATCH(C19055,'Curva Juros'!$A$7:$A$73,1)) +
(C19055-INDEX('Curva Juros'!$A$7:$A$73,MATCH(C19055,'Curva Juros'!$A$7:$A$73,1))) *
(INDEX('Curva Juros'!$B$7:$B$73,MATCH(C19055,'Curva Juros'!$A$7:$A$73,1)+1) -
INDEX('Curva Juros'!$B$7:$B$73,MATCH(C19055,'Curva Juros'!$A$7:$A$73,1))) /
(INDEX('Curva Juros'!$A$7:$A$73,MATCH(C19055,'Curva Juros'!$A$7:$A$73,1)+1) -
INDEX('Curva Juros'!$A$7:$A$73,MATCH(C19055,'Curva Juros'!$A$7:$A$73,1)))</f>
        <v>7.6766916666666667</v>
      </c>
      <c r="F19055" s="24">
        <f t="shared" si="297"/>
        <v>3.5127083333333323E-2</v>
      </c>
      <c r="G19055" s="24"/>
    </row>
    <row r="19056" spans="1:7" x14ac:dyDescent="0.25">
      <c r="A19056" s="3" t="s">
        <v>400</v>
      </c>
      <c r="B19056" s="4">
        <v>45870</v>
      </c>
      <c r="C19056" s="5">
        <v>818.25</v>
      </c>
      <c r="D19056" s="19">
        <v>0.11631900000000001</v>
      </c>
      <c r="E19056" s="35" cm="1">
        <f t="array" ref="E19056">INDEX('Curva Juros'!$B$7:$B$73,MATCH(C19056,'Curva Juros'!$A$7:$A$73,1)) +
(C19056-INDEX('Curva Juros'!$A$7:$A$73,MATCH(C19056,'Curva Juros'!$A$7:$A$73,1))) *
(INDEX('Curva Juros'!$B$7:$B$73,MATCH(C19056,'Curva Juros'!$A$7:$A$73,1)+1) -
INDEX('Curva Juros'!$B$7:$B$73,MATCH(C19056,'Curva Juros'!$A$7:$A$73,1))) /
(INDEX('Curva Juros'!$A$7:$A$73,MATCH(C19056,'Curva Juros'!$A$7:$A$73,1)+1) -
INDEX('Curva Juros'!$A$7:$A$73,MATCH(C19056,'Curva Juros'!$A$7:$A$73,1)))</f>
        <v>7.6775374999999997</v>
      </c>
      <c r="F19056" s="24">
        <f t="shared" si="297"/>
        <v>3.9543625000000013E-2</v>
      </c>
      <c r="G19056" s="24"/>
    </row>
    <row r="19057" spans="1:7" x14ac:dyDescent="0.25">
      <c r="A19057" s="6" t="s">
        <v>400</v>
      </c>
      <c r="B19057" s="7">
        <v>45877</v>
      </c>
      <c r="C19057" s="8">
        <v>816.45</v>
      </c>
      <c r="D19057" s="20">
        <v>0.110014</v>
      </c>
      <c r="E19057" s="35" cm="1">
        <f t="array" ref="E19057">INDEX('Curva Juros'!$B$7:$B$73,MATCH(C19057,'Curva Juros'!$A$7:$A$73,1)) +
(C19057-INDEX('Curva Juros'!$A$7:$A$73,MATCH(C19057,'Curva Juros'!$A$7:$A$73,1))) *
(INDEX('Curva Juros'!$B$7:$B$73,MATCH(C19057,'Curva Juros'!$A$7:$A$73,1)+1) -
INDEX('Curva Juros'!$B$7:$B$73,MATCH(C19057,'Curva Juros'!$A$7:$A$73,1))) /
(INDEX('Curva Juros'!$A$7:$A$73,MATCH(C19057,'Curva Juros'!$A$7:$A$73,1)+1) -
INDEX('Curva Juros'!$A$7:$A$73,MATCH(C19057,'Curva Juros'!$A$7:$A$73,1)))</f>
        <v>7.6777474999999997</v>
      </c>
      <c r="F19057" s="24">
        <f t="shared" si="297"/>
        <v>3.3236525000000003E-2</v>
      </c>
      <c r="G19057" s="24"/>
    </row>
    <row r="19058" spans="1:7" x14ac:dyDescent="0.25">
      <c r="A19058" s="3" t="s">
        <v>400</v>
      </c>
      <c r="B19058" s="4">
        <v>45884</v>
      </c>
      <c r="C19058" s="5">
        <v>811.58</v>
      </c>
      <c r="D19058" s="19">
        <v>0.10975600000000001</v>
      </c>
      <c r="E19058" s="35" cm="1">
        <f t="array" ref="E19058">INDEX('Curva Juros'!$B$7:$B$73,MATCH(C19058,'Curva Juros'!$A$7:$A$73,1)) +
(C19058-INDEX('Curva Juros'!$A$7:$A$73,MATCH(C19058,'Curva Juros'!$A$7:$A$73,1))) *
(INDEX('Curva Juros'!$B$7:$B$73,MATCH(C19058,'Curva Juros'!$A$7:$A$73,1)+1) -
INDEX('Curva Juros'!$B$7:$B$73,MATCH(C19058,'Curva Juros'!$A$7:$A$73,1))) /
(INDEX('Curva Juros'!$A$7:$A$73,MATCH(C19058,'Curva Juros'!$A$7:$A$73,1)+1) -
INDEX('Curva Juros'!$A$7:$A$73,MATCH(C19058,'Curva Juros'!$A$7:$A$73,1)))</f>
        <v>7.6783156666666663</v>
      </c>
      <c r="F19058" s="24">
        <f t="shared" si="297"/>
        <v>3.2972843333333349E-2</v>
      </c>
      <c r="G19058" s="24"/>
    </row>
    <row r="19059" spans="1:7" x14ac:dyDescent="0.25">
      <c r="A19059" s="6" t="s">
        <v>400</v>
      </c>
      <c r="B19059" s="7">
        <v>45891</v>
      </c>
      <c r="C19059" s="8">
        <v>806.2</v>
      </c>
      <c r="D19059" s="20">
        <v>0.11050699999999999</v>
      </c>
      <c r="E19059" s="35" cm="1">
        <f t="array" ref="E19059">INDEX('Curva Juros'!$B$7:$B$73,MATCH(C19059,'Curva Juros'!$A$7:$A$73,1)) +
(C19059-INDEX('Curva Juros'!$A$7:$A$73,MATCH(C19059,'Curva Juros'!$A$7:$A$73,1))) *
(INDEX('Curva Juros'!$B$7:$B$73,MATCH(C19059,'Curva Juros'!$A$7:$A$73,1)+1) -
INDEX('Curva Juros'!$B$7:$B$73,MATCH(C19059,'Curva Juros'!$A$7:$A$73,1))) /
(INDEX('Curva Juros'!$A$7:$A$73,MATCH(C19059,'Curva Juros'!$A$7:$A$73,1)+1) -
INDEX('Curva Juros'!$A$7:$A$73,MATCH(C19059,'Curva Juros'!$A$7:$A$73,1)))</f>
        <v>7.6789433333333337</v>
      </c>
      <c r="F19059" s="24">
        <f t="shared" si="297"/>
        <v>3.3717566666666657E-2</v>
      </c>
      <c r="G19059" s="24"/>
    </row>
    <row r="19060" spans="1:7" x14ac:dyDescent="0.25">
      <c r="A19060" s="3" t="s">
        <v>400</v>
      </c>
      <c r="B19060" s="4">
        <v>45898</v>
      </c>
      <c r="C19060" s="5">
        <v>800.97</v>
      </c>
      <c r="D19060" s="19">
        <v>0.11095099999999999</v>
      </c>
      <c r="E19060" s="35" cm="1">
        <f t="array" ref="E19060">INDEX('Curva Juros'!$B$7:$B$73,MATCH(C19060,'Curva Juros'!$A$7:$A$73,1)) +
(C19060-INDEX('Curva Juros'!$A$7:$A$73,MATCH(C19060,'Curva Juros'!$A$7:$A$73,1))) *
(INDEX('Curva Juros'!$B$7:$B$73,MATCH(C19060,'Curva Juros'!$A$7:$A$73,1)+1) -
INDEX('Curva Juros'!$B$7:$B$73,MATCH(C19060,'Curva Juros'!$A$7:$A$73,1))) /
(INDEX('Curva Juros'!$A$7:$A$73,MATCH(C19060,'Curva Juros'!$A$7:$A$73,1)+1) -
INDEX('Curva Juros'!$A$7:$A$73,MATCH(C19060,'Curva Juros'!$A$7:$A$73,1)))</f>
        <v>7.6795534999999999</v>
      </c>
      <c r="F19060" s="24">
        <f t="shared" si="297"/>
        <v>3.4155464999999996E-2</v>
      </c>
      <c r="G19060" s="24"/>
    </row>
    <row r="19061" spans="1:7" x14ac:dyDescent="0.25">
      <c r="A19061" s="6" t="s">
        <v>400</v>
      </c>
      <c r="B19061" s="7">
        <v>45905</v>
      </c>
      <c r="C19061" s="8">
        <v>796.37</v>
      </c>
      <c r="D19061" s="20">
        <v>0.11017100000000001</v>
      </c>
      <c r="E19061" s="35" cm="1">
        <f t="array" ref="E19061">INDEX('Curva Juros'!$B$7:$B$73,MATCH(C19061,'Curva Juros'!$A$7:$A$73,1)) +
(C19061-INDEX('Curva Juros'!$A$7:$A$73,MATCH(C19061,'Curva Juros'!$A$7:$A$73,1))) *
(INDEX('Curva Juros'!$B$7:$B$73,MATCH(C19061,'Curva Juros'!$A$7:$A$73,1)+1) -
INDEX('Curva Juros'!$B$7:$B$73,MATCH(C19061,'Curva Juros'!$A$7:$A$73,1))) /
(INDEX('Curva Juros'!$A$7:$A$73,MATCH(C19061,'Curva Juros'!$A$7:$A$73,1)+1) -
INDEX('Curva Juros'!$A$7:$A$73,MATCH(C19061,'Curva Juros'!$A$7:$A$73,1)))</f>
        <v>7.680090166666667</v>
      </c>
      <c r="F19061" s="24">
        <f t="shared" si="297"/>
        <v>3.3370098333333334E-2</v>
      </c>
      <c r="G19061" s="24"/>
    </row>
    <row r="19062" spans="1:7" x14ac:dyDescent="0.25">
      <c r="A19062" s="3" t="s">
        <v>400</v>
      </c>
      <c r="B19062" s="4">
        <v>45912</v>
      </c>
      <c r="C19062" s="5">
        <v>791.62</v>
      </c>
      <c r="D19062" s="19">
        <v>0.109681</v>
      </c>
      <c r="E19062" s="35" cm="1">
        <f t="array" ref="E19062">INDEX('Curva Juros'!$B$7:$B$73,MATCH(C19062,'Curva Juros'!$A$7:$A$73,1)) +
(C19062-INDEX('Curva Juros'!$A$7:$A$73,MATCH(C19062,'Curva Juros'!$A$7:$A$73,1))) *
(INDEX('Curva Juros'!$B$7:$B$73,MATCH(C19062,'Curva Juros'!$A$7:$A$73,1)+1) -
INDEX('Curva Juros'!$B$7:$B$73,MATCH(C19062,'Curva Juros'!$A$7:$A$73,1))) /
(INDEX('Curva Juros'!$A$7:$A$73,MATCH(C19062,'Curva Juros'!$A$7:$A$73,1)+1) -
INDEX('Curva Juros'!$A$7:$A$73,MATCH(C19062,'Curva Juros'!$A$7:$A$73,1)))</f>
        <v>7.6806443333333334</v>
      </c>
      <c r="F19062" s="24">
        <f t="shared" si="297"/>
        <v>3.2874556666666666E-2</v>
      </c>
      <c r="G19062" s="24"/>
    </row>
    <row r="19063" spans="1:7" x14ac:dyDescent="0.25">
      <c r="A19063" s="6" t="s">
        <v>400</v>
      </c>
      <c r="B19063" s="7">
        <v>45919</v>
      </c>
      <c r="C19063" s="8">
        <v>787.8</v>
      </c>
      <c r="D19063" s="20">
        <v>0.107366</v>
      </c>
      <c r="E19063" s="35" cm="1">
        <f t="array" ref="E19063">INDEX('Curva Juros'!$B$7:$B$73,MATCH(C19063,'Curva Juros'!$A$7:$A$73,1)) +
(C19063-INDEX('Curva Juros'!$A$7:$A$73,MATCH(C19063,'Curva Juros'!$A$7:$A$73,1))) *
(INDEX('Curva Juros'!$B$7:$B$73,MATCH(C19063,'Curva Juros'!$A$7:$A$73,1)+1) -
INDEX('Curva Juros'!$B$7:$B$73,MATCH(C19063,'Curva Juros'!$A$7:$A$73,1))) /
(INDEX('Curva Juros'!$A$7:$A$73,MATCH(C19063,'Curva Juros'!$A$7:$A$73,1)+1) -
INDEX('Curva Juros'!$A$7:$A$73,MATCH(C19063,'Curva Juros'!$A$7:$A$73,1)))</f>
        <v>7.6810900000000002</v>
      </c>
      <c r="F19063" s="24">
        <f t="shared" si="297"/>
        <v>3.0555100000000002E-2</v>
      </c>
      <c r="G19063" s="24"/>
    </row>
    <row r="19064" spans="1:7" x14ac:dyDescent="0.25">
      <c r="A19064" s="3" t="s">
        <v>400</v>
      </c>
      <c r="B19064" s="4">
        <v>45926</v>
      </c>
      <c r="C19064" s="5">
        <v>785.38</v>
      </c>
      <c r="D19064" s="19">
        <v>0.10231</v>
      </c>
      <c r="E19064" s="35" cm="1">
        <f t="array" ref="E19064">INDEX('Curva Juros'!$B$7:$B$73,MATCH(C19064,'Curva Juros'!$A$7:$A$73,1)) +
(C19064-INDEX('Curva Juros'!$A$7:$A$73,MATCH(C19064,'Curva Juros'!$A$7:$A$73,1))) *
(INDEX('Curva Juros'!$B$7:$B$73,MATCH(C19064,'Curva Juros'!$A$7:$A$73,1)+1) -
INDEX('Curva Juros'!$B$7:$B$73,MATCH(C19064,'Curva Juros'!$A$7:$A$73,1))) /
(INDEX('Curva Juros'!$A$7:$A$73,MATCH(C19064,'Curva Juros'!$A$7:$A$73,1)+1) -
INDEX('Curva Juros'!$A$7:$A$73,MATCH(C19064,'Curva Juros'!$A$7:$A$73,1)))</f>
        <v>7.681372333333333</v>
      </c>
      <c r="F19064" s="24">
        <f t="shared" si="297"/>
        <v>2.5496276666666665E-2</v>
      </c>
      <c r="G19064" s="24"/>
    </row>
    <row r="19065" spans="1:7" x14ac:dyDescent="0.25">
      <c r="A19065" s="6" t="s">
        <v>400</v>
      </c>
      <c r="B19065" s="7">
        <v>45933</v>
      </c>
      <c r="C19065" s="8">
        <v>783.08</v>
      </c>
      <c r="D19065" s="20">
        <v>9.7062999999999997E-2</v>
      </c>
      <c r="E19065" s="35" cm="1">
        <f t="array" ref="E19065">INDEX('Curva Juros'!$B$7:$B$73,MATCH(C19065,'Curva Juros'!$A$7:$A$73,1)) +
(C19065-INDEX('Curva Juros'!$A$7:$A$73,MATCH(C19065,'Curva Juros'!$A$7:$A$73,1))) *
(INDEX('Curva Juros'!$B$7:$B$73,MATCH(C19065,'Curva Juros'!$A$7:$A$73,1)+1) -
INDEX('Curva Juros'!$B$7:$B$73,MATCH(C19065,'Curva Juros'!$A$7:$A$73,1))) /
(INDEX('Curva Juros'!$A$7:$A$73,MATCH(C19065,'Curva Juros'!$A$7:$A$73,1)+1) -
INDEX('Curva Juros'!$A$7:$A$73,MATCH(C19065,'Curva Juros'!$A$7:$A$73,1)))</f>
        <v>7.6816406666666666</v>
      </c>
      <c r="F19065" s="24">
        <f t="shared" si="297"/>
        <v>2.0246593333333326E-2</v>
      </c>
      <c r="G19065" s="24"/>
    </row>
    <row r="19066" spans="1:7" x14ac:dyDescent="0.25">
      <c r="A19066" s="3" t="s">
        <v>400</v>
      </c>
      <c r="B19066" s="4">
        <v>45940</v>
      </c>
      <c r="C19066" s="5">
        <v>778.64</v>
      </c>
      <c r="D19066" s="19">
        <v>9.5972000000000002E-2</v>
      </c>
      <c r="E19066" s="35" cm="1">
        <f t="array" ref="E19066">INDEX('Curva Juros'!$B$7:$B$73,MATCH(C19066,'Curva Juros'!$A$7:$A$73,1)) +
(C19066-INDEX('Curva Juros'!$A$7:$A$73,MATCH(C19066,'Curva Juros'!$A$7:$A$73,1))) *
(INDEX('Curva Juros'!$B$7:$B$73,MATCH(C19066,'Curva Juros'!$A$7:$A$73,1)+1) -
INDEX('Curva Juros'!$B$7:$B$73,MATCH(C19066,'Curva Juros'!$A$7:$A$73,1))) /
(INDEX('Curva Juros'!$A$7:$A$73,MATCH(C19066,'Curva Juros'!$A$7:$A$73,1)+1) -
INDEX('Curva Juros'!$A$7:$A$73,MATCH(C19066,'Curva Juros'!$A$7:$A$73,1)))</f>
        <v>7.682158666666667</v>
      </c>
      <c r="F19066" s="24">
        <f t="shared" si="297"/>
        <v>1.9150413333333338E-2</v>
      </c>
      <c r="G19066" s="24"/>
    </row>
    <row r="19067" spans="1:7" x14ac:dyDescent="0.25">
      <c r="A19067" s="6" t="s">
        <v>400</v>
      </c>
      <c r="B19067" s="7">
        <v>45947</v>
      </c>
      <c r="C19067" s="8">
        <v>773.09</v>
      </c>
      <c r="D19067" s="20">
        <v>9.7043000000000004E-2</v>
      </c>
      <c r="E19067" s="35" cm="1">
        <f t="array" ref="E19067">INDEX('Curva Juros'!$B$7:$B$73,MATCH(C19067,'Curva Juros'!$A$7:$A$73,1)) +
(C19067-INDEX('Curva Juros'!$A$7:$A$73,MATCH(C19067,'Curva Juros'!$A$7:$A$73,1))) *
(INDEX('Curva Juros'!$B$7:$B$73,MATCH(C19067,'Curva Juros'!$A$7:$A$73,1)+1) -
INDEX('Curva Juros'!$B$7:$B$73,MATCH(C19067,'Curva Juros'!$A$7:$A$73,1))) /
(INDEX('Curva Juros'!$A$7:$A$73,MATCH(C19067,'Curva Juros'!$A$7:$A$73,1)+1) -
INDEX('Curva Juros'!$A$7:$A$73,MATCH(C19067,'Curva Juros'!$A$7:$A$73,1)))</f>
        <v>7.6828061666666665</v>
      </c>
      <c r="F19067" s="24">
        <f t="shared" si="297"/>
        <v>2.0214938333333335E-2</v>
      </c>
      <c r="G19067" s="24"/>
    </row>
    <row r="19068" spans="1:7" x14ac:dyDescent="0.25">
      <c r="A19068" s="3" t="s">
        <v>400</v>
      </c>
      <c r="B19068" s="4">
        <v>45954</v>
      </c>
      <c r="C19068" s="5">
        <v>769.23</v>
      </c>
      <c r="D19068" s="19">
        <v>9.4821000000000003E-2</v>
      </c>
      <c r="E19068" s="35" cm="1">
        <f t="array" ref="E19068">INDEX('Curva Juros'!$B$7:$B$73,MATCH(C19068,'Curva Juros'!$A$7:$A$73,1)) +
(C19068-INDEX('Curva Juros'!$A$7:$A$73,MATCH(C19068,'Curva Juros'!$A$7:$A$73,1))) *
(INDEX('Curva Juros'!$B$7:$B$73,MATCH(C19068,'Curva Juros'!$A$7:$A$73,1)+1) -
INDEX('Curva Juros'!$B$7:$B$73,MATCH(C19068,'Curva Juros'!$A$7:$A$73,1))) /
(INDEX('Curva Juros'!$A$7:$A$73,MATCH(C19068,'Curva Juros'!$A$7:$A$73,1)+1) -
INDEX('Curva Juros'!$A$7:$A$73,MATCH(C19068,'Curva Juros'!$A$7:$A$73,1)))</f>
        <v>7.6832564999999997</v>
      </c>
      <c r="F19068" s="24">
        <f t="shared" si="297"/>
        <v>1.7988435000000011E-2</v>
      </c>
      <c r="G19068" s="24"/>
    </row>
    <row r="19069" spans="1:7" x14ac:dyDescent="0.25">
      <c r="A19069" s="6" t="s">
        <v>400</v>
      </c>
      <c r="B19069" s="7">
        <v>45961</v>
      </c>
      <c r="C19069" s="8">
        <v>763.95</v>
      </c>
      <c r="D19069" s="20">
        <v>9.5365000000000005E-2</v>
      </c>
      <c r="E19069" s="35" cm="1">
        <f t="array" ref="E19069">INDEX('Curva Juros'!$B$7:$B$73,MATCH(C19069,'Curva Juros'!$A$7:$A$73,1)) +
(C19069-INDEX('Curva Juros'!$A$7:$A$73,MATCH(C19069,'Curva Juros'!$A$7:$A$73,1))) *
(INDEX('Curva Juros'!$B$7:$B$73,MATCH(C19069,'Curva Juros'!$A$7:$A$73,1)+1) -
INDEX('Curva Juros'!$B$7:$B$73,MATCH(C19069,'Curva Juros'!$A$7:$A$73,1))) /
(INDEX('Curva Juros'!$A$7:$A$73,MATCH(C19069,'Curva Juros'!$A$7:$A$73,1)+1) -
INDEX('Curva Juros'!$A$7:$A$73,MATCH(C19069,'Curva Juros'!$A$7:$A$73,1)))</f>
        <v>7.6838724999999997</v>
      </c>
      <c r="F19069" s="24">
        <f t="shared" si="297"/>
        <v>1.8526275000000009E-2</v>
      </c>
      <c r="G19069" s="24"/>
    </row>
    <row r="19070" spans="1:7" x14ac:dyDescent="0.25">
      <c r="A19070" s="3" t="s">
        <v>400</v>
      </c>
      <c r="B19070" s="4">
        <v>45968</v>
      </c>
      <c r="C19070" s="5">
        <v>759.03</v>
      </c>
      <c r="D19070" s="19">
        <v>9.5215999999999995E-2</v>
      </c>
      <c r="E19070" s="35" cm="1">
        <f t="array" ref="E19070">INDEX('Curva Juros'!$B$7:$B$73,MATCH(C19070,'Curva Juros'!$A$7:$A$73,1)) +
(C19070-INDEX('Curva Juros'!$A$7:$A$73,MATCH(C19070,'Curva Juros'!$A$7:$A$73,1))) *
(INDEX('Curva Juros'!$B$7:$B$73,MATCH(C19070,'Curva Juros'!$A$7:$A$73,1)+1) -
INDEX('Curva Juros'!$B$7:$B$73,MATCH(C19070,'Curva Juros'!$A$7:$A$73,1))) /
(INDEX('Curva Juros'!$A$7:$A$73,MATCH(C19070,'Curva Juros'!$A$7:$A$73,1)+1) -
INDEX('Curva Juros'!$A$7:$A$73,MATCH(C19070,'Curva Juros'!$A$7:$A$73,1)))</f>
        <v>7.6844465</v>
      </c>
      <c r="F19070" s="24">
        <f t="shared" si="297"/>
        <v>1.8371534999999994E-2</v>
      </c>
      <c r="G19070" s="24"/>
    </row>
    <row r="19071" spans="1:7" x14ac:dyDescent="0.25">
      <c r="A19071" s="6" t="s">
        <v>400</v>
      </c>
      <c r="B19071" s="7">
        <v>45975</v>
      </c>
      <c r="C19071" s="8">
        <v>755.46</v>
      </c>
      <c r="D19071" s="20">
        <v>9.2438000000000006E-2</v>
      </c>
      <c r="E19071" s="35" cm="1">
        <f t="array" ref="E19071">INDEX('Curva Juros'!$B$7:$B$73,MATCH(C19071,'Curva Juros'!$A$7:$A$73,1)) +
(C19071-INDEX('Curva Juros'!$A$7:$A$73,MATCH(C19071,'Curva Juros'!$A$7:$A$73,1))) *
(INDEX('Curva Juros'!$B$7:$B$73,MATCH(C19071,'Curva Juros'!$A$7:$A$73,1)+1) -
INDEX('Curva Juros'!$B$7:$B$73,MATCH(C19071,'Curva Juros'!$A$7:$A$73,1))) /
(INDEX('Curva Juros'!$A$7:$A$73,MATCH(C19071,'Curva Juros'!$A$7:$A$73,1)+1) -
INDEX('Curva Juros'!$A$7:$A$73,MATCH(C19071,'Curva Juros'!$A$7:$A$73,1)))</f>
        <v>7.6849465714285712</v>
      </c>
      <c r="F19071" s="24">
        <f t="shared" si="297"/>
        <v>1.5588534285714301E-2</v>
      </c>
      <c r="G19071" s="24"/>
    </row>
    <row r="19072" spans="1:7" x14ac:dyDescent="0.25">
      <c r="A19072" s="3" t="s">
        <v>400</v>
      </c>
      <c r="B19072" s="4">
        <v>45982</v>
      </c>
      <c r="C19072" s="5">
        <v>750.69</v>
      </c>
      <c r="D19072" s="19">
        <v>9.3939999999999996E-2</v>
      </c>
      <c r="E19072" s="35" cm="1">
        <f t="array" ref="E19072">INDEX('Curva Juros'!$B$7:$B$73,MATCH(C19072,'Curva Juros'!$A$7:$A$73,1)) +
(C19072-INDEX('Curva Juros'!$A$7:$A$73,MATCH(C19072,'Curva Juros'!$A$7:$A$73,1))) *
(INDEX('Curva Juros'!$B$7:$B$73,MATCH(C19072,'Curva Juros'!$A$7:$A$73,1)+1) -
INDEX('Curva Juros'!$B$7:$B$73,MATCH(C19072,'Curva Juros'!$A$7:$A$73,1))) /
(INDEX('Curva Juros'!$A$7:$A$73,MATCH(C19072,'Curva Juros'!$A$7:$A$73,1)+1) -
INDEX('Curva Juros'!$A$7:$A$73,MATCH(C19072,'Curva Juros'!$A$7:$A$73,1)))</f>
        <v>7.6862412857142859</v>
      </c>
      <c r="F19072" s="24">
        <f t="shared" si="297"/>
        <v>1.7077587142857134E-2</v>
      </c>
      <c r="G19072" s="24"/>
    </row>
    <row r="19073" spans="1:7" x14ac:dyDescent="0.25">
      <c r="A19073" s="6" t="s">
        <v>400</v>
      </c>
      <c r="B19073" s="7">
        <v>45989</v>
      </c>
      <c r="C19073" s="8">
        <v>745.75</v>
      </c>
      <c r="D19073" s="20">
        <v>9.3810000000000004E-2</v>
      </c>
      <c r="E19073" s="35" cm="1">
        <f t="array" ref="E19073">INDEX('Curva Juros'!$B$7:$B$73,MATCH(C19073,'Curva Juros'!$A$7:$A$73,1)) +
(C19073-INDEX('Curva Juros'!$A$7:$A$73,MATCH(C19073,'Curva Juros'!$A$7:$A$73,1))) *
(INDEX('Curva Juros'!$B$7:$B$73,MATCH(C19073,'Curva Juros'!$A$7:$A$73,1)+1) -
INDEX('Curva Juros'!$B$7:$B$73,MATCH(C19073,'Curva Juros'!$A$7:$A$73,1))) /
(INDEX('Curva Juros'!$A$7:$A$73,MATCH(C19073,'Curva Juros'!$A$7:$A$73,1)+1) -
INDEX('Curva Juros'!$A$7:$A$73,MATCH(C19073,'Curva Juros'!$A$7:$A$73,1)))</f>
        <v>7.6875821428571429</v>
      </c>
      <c r="F19073" s="24">
        <f t="shared" si="297"/>
        <v>1.6934178571428579E-2</v>
      </c>
      <c r="G19073" s="24"/>
    </row>
    <row r="19074" spans="1:7" x14ac:dyDescent="0.25">
      <c r="A19074" s="3" t="s">
        <v>400</v>
      </c>
      <c r="B19074" s="4">
        <v>45996</v>
      </c>
      <c r="C19074" s="5">
        <v>740.43</v>
      </c>
      <c r="D19074" s="19">
        <v>9.4431000000000001E-2</v>
      </c>
      <c r="E19074" s="35" cm="1">
        <f t="array" ref="E19074">INDEX('Curva Juros'!$B$7:$B$73,MATCH(C19074,'Curva Juros'!$A$7:$A$73,1)) +
(C19074-INDEX('Curva Juros'!$A$7:$A$73,MATCH(C19074,'Curva Juros'!$A$7:$A$73,1))) *
(INDEX('Curva Juros'!$B$7:$B$73,MATCH(C19074,'Curva Juros'!$A$7:$A$73,1)+1) -
INDEX('Curva Juros'!$B$7:$B$73,MATCH(C19074,'Curva Juros'!$A$7:$A$73,1))) /
(INDEX('Curva Juros'!$A$7:$A$73,MATCH(C19074,'Curva Juros'!$A$7:$A$73,1)+1) -
INDEX('Curva Juros'!$A$7:$A$73,MATCH(C19074,'Curva Juros'!$A$7:$A$73,1)))</f>
        <v>7.6890261428571431</v>
      </c>
      <c r="F19074" s="24">
        <f t="shared" si="297"/>
        <v>1.7540738571428571E-2</v>
      </c>
      <c r="G19074" s="24"/>
    </row>
    <row r="19075" spans="1:7" x14ac:dyDescent="0.25">
      <c r="A19075" s="6" t="s">
        <v>400</v>
      </c>
      <c r="B19075" s="7">
        <v>46003</v>
      </c>
      <c r="C19075" s="8">
        <v>735.2</v>
      </c>
      <c r="D19075" s="20">
        <v>9.4878000000000004E-2</v>
      </c>
      <c r="E19075" s="35" cm="1">
        <f t="array" ref="E19075">INDEX('Curva Juros'!$B$7:$B$73,MATCH(C19075,'Curva Juros'!$A$7:$A$73,1)) +
(C19075-INDEX('Curva Juros'!$A$7:$A$73,MATCH(C19075,'Curva Juros'!$A$7:$A$73,1))) *
(INDEX('Curva Juros'!$B$7:$B$73,MATCH(C19075,'Curva Juros'!$A$7:$A$73,1)+1) -
INDEX('Curva Juros'!$B$7:$B$73,MATCH(C19075,'Curva Juros'!$A$7:$A$73,1))) /
(INDEX('Curva Juros'!$A$7:$A$73,MATCH(C19075,'Curva Juros'!$A$7:$A$73,1)+1) -
INDEX('Curva Juros'!$A$7:$A$73,MATCH(C19075,'Curva Juros'!$A$7:$A$73,1)))</f>
        <v>7.6904457142857146</v>
      </c>
      <c r="F19075" s="24">
        <f t="shared" ref="F19075:F19138" si="298">D19075-E19075/100</f>
        <v>1.7973542857142852E-2</v>
      </c>
      <c r="G19075" s="24"/>
    </row>
    <row r="19076" spans="1:7" x14ac:dyDescent="0.25">
      <c r="A19076" s="3" t="s">
        <v>400</v>
      </c>
      <c r="B19076" s="4">
        <v>46010</v>
      </c>
      <c r="C19076" s="5">
        <v>729.85</v>
      </c>
      <c r="D19076" s="19">
        <v>9.5560999999999993E-2</v>
      </c>
      <c r="E19076" s="35" cm="1">
        <f t="array" ref="E19076">INDEX('Curva Juros'!$B$7:$B$73,MATCH(C19076,'Curva Juros'!$A$7:$A$73,1)) +
(C19076-INDEX('Curva Juros'!$A$7:$A$73,MATCH(C19076,'Curva Juros'!$A$7:$A$73,1))) *
(INDEX('Curva Juros'!$B$7:$B$73,MATCH(C19076,'Curva Juros'!$A$7:$A$73,1)+1) -
INDEX('Curva Juros'!$B$7:$B$73,MATCH(C19076,'Curva Juros'!$A$7:$A$73,1))) /
(INDEX('Curva Juros'!$A$7:$A$73,MATCH(C19076,'Curva Juros'!$A$7:$A$73,1)+1) -
INDEX('Curva Juros'!$A$7:$A$73,MATCH(C19076,'Curva Juros'!$A$7:$A$73,1)))</f>
        <v>7.6918978571428571</v>
      </c>
      <c r="F19076" s="24">
        <f t="shared" si="298"/>
        <v>1.8642021428571423E-2</v>
      </c>
      <c r="G19076" s="24"/>
    </row>
    <row r="19077" spans="1:7" x14ac:dyDescent="0.25">
      <c r="A19077" s="6" t="s">
        <v>400</v>
      </c>
      <c r="B19077" s="7">
        <v>46017</v>
      </c>
      <c r="C19077" s="8">
        <v>726.09</v>
      </c>
      <c r="D19077" s="20">
        <v>9.5103999999999994E-2</v>
      </c>
      <c r="E19077" s="35" cm="1">
        <f t="array" ref="E19077">INDEX('Curva Juros'!$B$7:$B$73,MATCH(C19077,'Curva Juros'!$A$7:$A$73,1)) +
(C19077-INDEX('Curva Juros'!$A$7:$A$73,MATCH(C19077,'Curva Juros'!$A$7:$A$73,1))) *
(INDEX('Curva Juros'!$B$7:$B$73,MATCH(C19077,'Curva Juros'!$A$7:$A$73,1)+1) -
INDEX('Curva Juros'!$B$7:$B$73,MATCH(C19077,'Curva Juros'!$A$7:$A$73,1))) /
(INDEX('Curva Juros'!$A$7:$A$73,MATCH(C19077,'Curva Juros'!$A$7:$A$73,1)+1) -
INDEX('Curva Juros'!$A$7:$A$73,MATCH(C19077,'Curva Juros'!$A$7:$A$73,1)))</f>
        <v>7.6929184285714287</v>
      </c>
      <c r="F19077" s="24">
        <f t="shared" si="298"/>
        <v>1.8174815714285711E-2</v>
      </c>
      <c r="G19077" s="24"/>
    </row>
    <row r="19078" spans="1:7" x14ac:dyDescent="0.25">
      <c r="A19078" s="3" t="s">
        <v>400</v>
      </c>
      <c r="B19078" s="4">
        <v>46024</v>
      </c>
      <c r="C19078" s="5">
        <v>722.33</v>
      </c>
      <c r="D19078" s="19">
        <v>9.4640000000000002E-2</v>
      </c>
      <c r="E19078" s="35" cm="1">
        <f t="array" ref="E19078">INDEX('Curva Juros'!$B$7:$B$73,MATCH(C19078,'Curva Juros'!$A$7:$A$73,1)) +
(C19078-INDEX('Curva Juros'!$A$7:$A$73,MATCH(C19078,'Curva Juros'!$A$7:$A$73,1))) *
(INDEX('Curva Juros'!$B$7:$B$73,MATCH(C19078,'Curva Juros'!$A$7:$A$73,1)+1) -
INDEX('Curva Juros'!$B$7:$B$73,MATCH(C19078,'Curva Juros'!$A$7:$A$73,1))) /
(INDEX('Curva Juros'!$A$7:$A$73,MATCH(C19078,'Curva Juros'!$A$7:$A$73,1)+1) -
INDEX('Curva Juros'!$A$7:$A$73,MATCH(C19078,'Curva Juros'!$A$7:$A$73,1)))</f>
        <v>7.6939390000000003</v>
      </c>
      <c r="F19078" s="24">
        <f t="shared" si="298"/>
        <v>1.7700610000000006E-2</v>
      </c>
      <c r="G19078" s="24"/>
    </row>
    <row r="19079" spans="1:7" x14ac:dyDescent="0.25">
      <c r="A19079" s="6" t="s">
        <v>400</v>
      </c>
      <c r="B19079" s="7">
        <v>46031</v>
      </c>
      <c r="C19079" s="8">
        <v>716.63</v>
      </c>
      <c r="D19079" s="20">
        <v>9.5990000000000006E-2</v>
      </c>
      <c r="E19079" s="35" cm="1">
        <f t="array" ref="E19079">INDEX('Curva Juros'!$B$7:$B$73,MATCH(C19079,'Curva Juros'!$A$7:$A$73,1)) +
(C19079-INDEX('Curva Juros'!$A$7:$A$73,MATCH(C19079,'Curva Juros'!$A$7:$A$73,1))) *
(INDEX('Curva Juros'!$B$7:$B$73,MATCH(C19079,'Curva Juros'!$A$7:$A$73,1)+1) -
INDEX('Curva Juros'!$B$7:$B$73,MATCH(C19079,'Curva Juros'!$A$7:$A$73,1))) /
(INDEX('Curva Juros'!$A$7:$A$73,MATCH(C19079,'Curva Juros'!$A$7:$A$73,1)+1) -
INDEX('Curva Juros'!$A$7:$A$73,MATCH(C19079,'Curva Juros'!$A$7:$A$73,1)))</f>
        <v>7.6954861428571428</v>
      </c>
      <c r="F19079" s="24">
        <f t="shared" si="298"/>
        <v>1.9035138571428578E-2</v>
      </c>
      <c r="G19079" s="24"/>
    </row>
    <row r="19080" spans="1:7" x14ac:dyDescent="0.25">
      <c r="A19080" s="3" t="s">
        <v>400</v>
      </c>
      <c r="B19080" s="4">
        <v>46038</v>
      </c>
      <c r="C19080" s="5">
        <v>746.16</v>
      </c>
      <c r="D19080" s="19">
        <v>9.8122000000000001E-2</v>
      </c>
      <c r="E19080" s="35" cm="1">
        <f t="array" ref="E19080">INDEX('Curva Juros'!$B$7:$B$73,MATCH(C19080,'Curva Juros'!$A$7:$A$73,1)) +
(C19080-INDEX('Curva Juros'!$A$7:$A$73,MATCH(C19080,'Curva Juros'!$A$7:$A$73,1))) *
(INDEX('Curva Juros'!$B$7:$B$73,MATCH(C19080,'Curva Juros'!$A$7:$A$73,1)+1) -
INDEX('Curva Juros'!$B$7:$B$73,MATCH(C19080,'Curva Juros'!$A$7:$A$73,1))) /
(INDEX('Curva Juros'!$A$7:$A$73,MATCH(C19080,'Curva Juros'!$A$7:$A$73,1)+1) -
INDEX('Curva Juros'!$A$7:$A$73,MATCH(C19080,'Curva Juros'!$A$7:$A$73,1)))</f>
        <v>7.6874708571428574</v>
      </c>
      <c r="F19080" s="24">
        <f t="shared" si="298"/>
        <v>2.124729142857143E-2</v>
      </c>
      <c r="G19080" s="24"/>
    </row>
    <row r="19081" spans="1:7" x14ac:dyDescent="0.25">
      <c r="A19081" s="6" t="s">
        <v>400</v>
      </c>
      <c r="B19081" s="7">
        <v>46045</v>
      </c>
      <c r="C19081" s="8">
        <v>738.06</v>
      </c>
      <c r="D19081" s="20">
        <v>0.10512299999999999</v>
      </c>
      <c r="E19081" s="35" cm="1">
        <f t="array" ref="E19081">INDEX('Curva Juros'!$B$7:$B$73,MATCH(C19081,'Curva Juros'!$A$7:$A$73,1)) +
(C19081-INDEX('Curva Juros'!$A$7:$A$73,MATCH(C19081,'Curva Juros'!$A$7:$A$73,1))) *
(INDEX('Curva Juros'!$B$7:$B$73,MATCH(C19081,'Curva Juros'!$A$7:$A$73,1)+1) -
INDEX('Curva Juros'!$B$7:$B$73,MATCH(C19081,'Curva Juros'!$A$7:$A$73,1))) /
(INDEX('Curva Juros'!$A$7:$A$73,MATCH(C19081,'Curva Juros'!$A$7:$A$73,1)+1) -
INDEX('Curva Juros'!$A$7:$A$73,MATCH(C19081,'Curva Juros'!$A$7:$A$73,1)))</f>
        <v>7.6896694285714284</v>
      </c>
      <c r="F19081" s="24">
        <f t="shared" si="298"/>
        <v>2.8226305714285707E-2</v>
      </c>
      <c r="G19081" s="24"/>
    </row>
    <row r="19082" spans="1:7" x14ac:dyDescent="0.25">
      <c r="A19082" s="3" t="s">
        <v>400</v>
      </c>
      <c r="B19082" s="4">
        <v>46052</v>
      </c>
      <c r="C19082" s="5">
        <v>733.43</v>
      </c>
      <c r="D19082" s="19">
        <v>0.10429099999999999</v>
      </c>
      <c r="E19082" s="35" cm="1">
        <f t="array" ref="E19082">INDEX('Curva Juros'!$B$7:$B$73,MATCH(C19082,'Curva Juros'!$A$7:$A$73,1)) +
(C19082-INDEX('Curva Juros'!$A$7:$A$73,MATCH(C19082,'Curva Juros'!$A$7:$A$73,1))) *
(INDEX('Curva Juros'!$B$7:$B$73,MATCH(C19082,'Curva Juros'!$A$7:$A$73,1)+1) -
INDEX('Curva Juros'!$B$7:$B$73,MATCH(C19082,'Curva Juros'!$A$7:$A$73,1))) /
(INDEX('Curva Juros'!$A$7:$A$73,MATCH(C19082,'Curva Juros'!$A$7:$A$73,1)+1) -
INDEX('Curva Juros'!$A$7:$A$73,MATCH(C19082,'Curva Juros'!$A$7:$A$73,1)))</f>
        <v>7.6909261428571432</v>
      </c>
      <c r="F19082" s="24">
        <f t="shared" si="298"/>
        <v>2.738173857142856E-2</v>
      </c>
      <c r="G19082" s="24"/>
    </row>
    <row r="19083" spans="1:7" x14ac:dyDescent="0.25">
      <c r="A19083" s="6" t="s">
        <v>400</v>
      </c>
      <c r="B19083" s="7">
        <v>46059</v>
      </c>
      <c r="C19083" s="8">
        <v>725.37</v>
      </c>
      <c r="D19083" s="20">
        <v>0.111263</v>
      </c>
      <c r="E19083" s="35" cm="1">
        <f t="array" ref="E19083">INDEX('Curva Juros'!$B$7:$B$73,MATCH(C19083,'Curva Juros'!$A$7:$A$73,1)) +
(C19083-INDEX('Curva Juros'!$A$7:$A$73,MATCH(C19083,'Curva Juros'!$A$7:$A$73,1))) *
(INDEX('Curva Juros'!$B$7:$B$73,MATCH(C19083,'Curva Juros'!$A$7:$A$73,1)+1) -
INDEX('Curva Juros'!$B$7:$B$73,MATCH(C19083,'Curva Juros'!$A$7:$A$73,1))) /
(INDEX('Curva Juros'!$A$7:$A$73,MATCH(C19083,'Curva Juros'!$A$7:$A$73,1)+1) -
INDEX('Curva Juros'!$A$7:$A$73,MATCH(C19083,'Curva Juros'!$A$7:$A$73,1)))</f>
        <v>7.6931138571428574</v>
      </c>
      <c r="F19083" s="24">
        <f t="shared" si="298"/>
        <v>3.433186142857142E-2</v>
      </c>
      <c r="G19083" s="24"/>
    </row>
    <row r="19084" spans="1:7" x14ac:dyDescent="0.25">
      <c r="A19084" s="3" t="s">
        <v>400</v>
      </c>
      <c r="B19084" s="4">
        <v>46066</v>
      </c>
      <c r="C19084" s="5">
        <v>720.44</v>
      </c>
      <c r="D19084" s="19">
        <v>0.111105</v>
      </c>
      <c r="E19084" s="35" cm="1">
        <f t="array" ref="E19084">INDEX('Curva Juros'!$B$7:$B$73,MATCH(C19084,'Curva Juros'!$A$7:$A$73,1)) +
(C19084-INDEX('Curva Juros'!$A$7:$A$73,MATCH(C19084,'Curva Juros'!$A$7:$A$73,1))) *
(INDEX('Curva Juros'!$B$7:$B$73,MATCH(C19084,'Curva Juros'!$A$7:$A$73,1)+1) -
INDEX('Curva Juros'!$B$7:$B$73,MATCH(C19084,'Curva Juros'!$A$7:$A$73,1))) /
(INDEX('Curva Juros'!$A$7:$A$73,MATCH(C19084,'Curva Juros'!$A$7:$A$73,1)+1) -
INDEX('Curva Juros'!$A$7:$A$73,MATCH(C19084,'Curva Juros'!$A$7:$A$73,1)))</f>
        <v>7.6944520000000001</v>
      </c>
      <c r="F19084" s="24">
        <f t="shared" si="298"/>
        <v>3.4160479999999993E-2</v>
      </c>
      <c r="G19084" s="24"/>
    </row>
    <row r="19085" spans="1:7" x14ac:dyDescent="0.25">
      <c r="A19085" s="6" t="s">
        <v>400</v>
      </c>
      <c r="B19085" s="7">
        <v>46073</v>
      </c>
      <c r="C19085" s="8">
        <v>716.97</v>
      </c>
      <c r="D19085" s="20">
        <v>0.112169</v>
      </c>
      <c r="E19085" s="35" cm="1">
        <f t="array" ref="E19085">INDEX('Curva Juros'!$B$7:$B$73,MATCH(C19085,'Curva Juros'!$A$7:$A$73,1)) +
(C19085-INDEX('Curva Juros'!$A$7:$A$73,MATCH(C19085,'Curva Juros'!$A$7:$A$73,1))) *
(INDEX('Curva Juros'!$B$7:$B$73,MATCH(C19085,'Curva Juros'!$A$7:$A$73,1)+1) -
INDEX('Curva Juros'!$B$7:$B$73,MATCH(C19085,'Curva Juros'!$A$7:$A$73,1))) /
(INDEX('Curva Juros'!$A$7:$A$73,MATCH(C19085,'Curva Juros'!$A$7:$A$73,1)+1) -
INDEX('Curva Juros'!$A$7:$A$73,MATCH(C19085,'Curva Juros'!$A$7:$A$73,1)))</f>
        <v>7.6953938571428573</v>
      </c>
      <c r="F19085" s="24">
        <f t="shared" si="298"/>
        <v>3.5215061428571434E-2</v>
      </c>
      <c r="G19085" s="24"/>
    </row>
    <row r="19086" spans="1:7" x14ac:dyDescent="0.25">
      <c r="A19086" s="3" t="s">
        <v>400</v>
      </c>
      <c r="B19086" s="4">
        <v>46080</v>
      </c>
      <c r="C19086" s="5">
        <v>711.02</v>
      </c>
      <c r="D19086" s="19">
        <v>0.114344</v>
      </c>
      <c r="E19086" s="35" cm="1">
        <f t="array" ref="E19086">INDEX('Curva Juros'!$B$7:$B$73,MATCH(C19086,'Curva Juros'!$A$7:$A$73,1)) +
(C19086-INDEX('Curva Juros'!$A$7:$A$73,MATCH(C19086,'Curva Juros'!$A$7:$A$73,1))) *
(INDEX('Curva Juros'!$B$7:$B$73,MATCH(C19086,'Curva Juros'!$A$7:$A$73,1)+1) -
INDEX('Curva Juros'!$B$7:$B$73,MATCH(C19086,'Curva Juros'!$A$7:$A$73,1))) /
(INDEX('Curva Juros'!$A$7:$A$73,MATCH(C19086,'Curva Juros'!$A$7:$A$73,1)+1) -
INDEX('Curva Juros'!$A$7:$A$73,MATCH(C19086,'Curva Juros'!$A$7:$A$73,1)))</f>
        <v>7.6970088571428574</v>
      </c>
      <c r="F19086" s="24">
        <f t="shared" si="298"/>
        <v>3.7373911428571424E-2</v>
      </c>
      <c r="G19086" s="24"/>
    </row>
    <row r="19087" spans="1:7" x14ac:dyDescent="0.25">
      <c r="A19087" s="6" t="s">
        <v>401</v>
      </c>
      <c r="B19087" s="7">
        <v>45807</v>
      </c>
      <c r="C19087" s="8">
        <v>1014.78</v>
      </c>
      <c r="D19087" s="20">
        <v>0.11144999999999999</v>
      </c>
      <c r="E19087" s="35" cm="1">
        <f t="array" ref="E19087">INDEX('Curva Juros'!$B$7:$B$73,MATCH(C19087,'Curva Juros'!$A$7:$A$73,1)) +
(C19087-INDEX('Curva Juros'!$A$7:$A$73,MATCH(C19087,'Curva Juros'!$A$7:$A$73,1))) *
(INDEX('Curva Juros'!$B$7:$B$73,MATCH(C19087,'Curva Juros'!$A$7:$A$73,1)+1) -
INDEX('Curva Juros'!$B$7:$B$73,MATCH(C19087,'Curva Juros'!$A$7:$A$73,1))) /
(INDEX('Curva Juros'!$A$7:$A$73,MATCH(C19087,'Curva Juros'!$A$7:$A$73,1)+1) -
INDEX('Curva Juros'!$A$7:$A$73,MATCH(C19087,'Curva Juros'!$A$7:$A$73,1)))</f>
        <v>7.6580359047619053</v>
      </c>
      <c r="F19087" s="24">
        <f t="shared" si="298"/>
        <v>3.4869640952380945E-2</v>
      </c>
      <c r="G19087" s="24"/>
    </row>
    <row r="19088" spans="1:7" x14ac:dyDescent="0.25">
      <c r="A19088" s="3" t="s">
        <v>401</v>
      </c>
      <c r="B19088" s="4">
        <v>45814</v>
      </c>
      <c r="C19088" s="5">
        <v>1009.77</v>
      </c>
      <c r="D19088" s="19">
        <v>0.111466</v>
      </c>
      <c r="E19088" s="35" cm="1">
        <f t="array" ref="E19088">INDEX('Curva Juros'!$B$7:$B$73,MATCH(C19088,'Curva Juros'!$A$7:$A$73,1)) +
(C19088-INDEX('Curva Juros'!$A$7:$A$73,MATCH(C19088,'Curva Juros'!$A$7:$A$73,1))) *
(INDEX('Curva Juros'!$B$7:$B$73,MATCH(C19088,'Curva Juros'!$A$7:$A$73,1)+1) -
INDEX('Curva Juros'!$B$7:$B$73,MATCH(C19088,'Curva Juros'!$A$7:$A$73,1))) /
(INDEX('Curva Juros'!$A$7:$A$73,MATCH(C19088,'Curva Juros'!$A$7:$A$73,1)+1) -
INDEX('Curva Juros'!$A$7:$A$73,MATCH(C19088,'Curva Juros'!$A$7:$A$73,1)))</f>
        <v>7.6586005238095245</v>
      </c>
      <c r="F19088" s="24">
        <f t="shared" si="298"/>
        <v>3.4879994761904745E-2</v>
      </c>
      <c r="G19088" s="24"/>
    </row>
    <row r="19089" spans="1:7" x14ac:dyDescent="0.25">
      <c r="A19089" s="6" t="s">
        <v>401</v>
      </c>
      <c r="B19089" s="7">
        <v>45821</v>
      </c>
      <c r="C19089" s="8">
        <v>1004.56</v>
      </c>
      <c r="D19089" s="20">
        <v>0.111725</v>
      </c>
      <c r="E19089" s="35" cm="1">
        <f t="array" ref="E19089">INDEX('Curva Juros'!$B$7:$B$73,MATCH(C19089,'Curva Juros'!$A$7:$A$73,1)) +
(C19089-INDEX('Curva Juros'!$A$7:$A$73,MATCH(C19089,'Curva Juros'!$A$7:$A$73,1))) *
(INDEX('Curva Juros'!$B$7:$B$73,MATCH(C19089,'Curva Juros'!$A$7:$A$73,1)+1) -
INDEX('Curva Juros'!$B$7:$B$73,MATCH(C19089,'Curva Juros'!$A$7:$A$73,1))) /
(INDEX('Curva Juros'!$A$7:$A$73,MATCH(C19089,'Curva Juros'!$A$7:$A$73,1)+1) -
INDEX('Curva Juros'!$A$7:$A$73,MATCH(C19089,'Curva Juros'!$A$7:$A$73,1)))</f>
        <v>7.6591085079365078</v>
      </c>
      <c r="F19089" s="24">
        <f t="shared" si="298"/>
        <v>3.5133914920634932E-2</v>
      </c>
      <c r="G19089" s="24"/>
    </row>
    <row r="19090" spans="1:7" x14ac:dyDescent="0.25">
      <c r="A19090" s="3" t="s">
        <v>401</v>
      </c>
      <c r="B19090" s="4">
        <v>45828</v>
      </c>
      <c r="C19090" s="5">
        <v>1000.95</v>
      </c>
      <c r="D19090" s="19">
        <v>0.111233</v>
      </c>
      <c r="E19090" s="35" cm="1">
        <f t="array" ref="E19090">INDEX('Curva Juros'!$B$7:$B$73,MATCH(C19090,'Curva Juros'!$A$7:$A$73,1)) +
(C19090-INDEX('Curva Juros'!$A$7:$A$73,MATCH(C19090,'Curva Juros'!$A$7:$A$73,1))) *
(INDEX('Curva Juros'!$B$7:$B$73,MATCH(C19090,'Curva Juros'!$A$7:$A$73,1)+1) -
INDEX('Curva Juros'!$B$7:$B$73,MATCH(C19090,'Curva Juros'!$A$7:$A$73,1))) /
(INDEX('Curva Juros'!$A$7:$A$73,MATCH(C19090,'Curva Juros'!$A$7:$A$73,1)+1) -
INDEX('Curva Juros'!$A$7:$A$73,MATCH(C19090,'Curva Juros'!$A$7:$A$73,1)))</f>
        <v>7.6594322619047626</v>
      </c>
      <c r="F19090" s="24">
        <f t="shared" si="298"/>
        <v>3.4638677380952373E-2</v>
      </c>
      <c r="G19090" s="24"/>
    </row>
    <row r="19091" spans="1:7" x14ac:dyDescent="0.25">
      <c r="A19091" s="6" t="s">
        <v>401</v>
      </c>
      <c r="B19091" s="7">
        <v>45835</v>
      </c>
      <c r="C19091" s="8">
        <v>994.69</v>
      </c>
      <c r="D19091" s="20">
        <v>0.11283700000000001</v>
      </c>
      <c r="E19091" s="35" cm="1">
        <f t="array" ref="E19091">INDEX('Curva Juros'!$B$7:$B$73,MATCH(C19091,'Curva Juros'!$A$7:$A$73,1)) +
(C19091-INDEX('Curva Juros'!$A$7:$A$73,MATCH(C19091,'Curva Juros'!$A$7:$A$73,1))) *
(INDEX('Curva Juros'!$B$7:$B$73,MATCH(C19091,'Curva Juros'!$A$7:$A$73,1)+1) -
INDEX('Curva Juros'!$B$7:$B$73,MATCH(C19091,'Curva Juros'!$A$7:$A$73,1))) /
(INDEX('Curva Juros'!$A$7:$A$73,MATCH(C19091,'Curva Juros'!$A$7:$A$73,1)+1) -
INDEX('Curva Juros'!$A$7:$A$73,MATCH(C19091,'Curva Juros'!$A$7:$A$73,1)))</f>
        <v>7.6599936746031752</v>
      </c>
      <c r="F19091" s="24">
        <f t="shared" si="298"/>
        <v>3.6237063253968249E-2</v>
      </c>
      <c r="G19091" s="24"/>
    </row>
    <row r="19092" spans="1:7" x14ac:dyDescent="0.25">
      <c r="A19092" s="3" t="s">
        <v>401</v>
      </c>
      <c r="B19092" s="4">
        <v>45842</v>
      </c>
      <c r="C19092" s="5">
        <v>991.47</v>
      </c>
      <c r="D19092" s="19">
        <v>0.110566</v>
      </c>
      <c r="E19092" s="35" cm="1">
        <f t="array" ref="E19092">INDEX('Curva Juros'!$B$7:$B$73,MATCH(C19092,'Curva Juros'!$A$7:$A$73,1)) +
(C19092-INDEX('Curva Juros'!$A$7:$A$73,MATCH(C19092,'Curva Juros'!$A$7:$A$73,1))) *
(INDEX('Curva Juros'!$B$7:$B$73,MATCH(C19092,'Curva Juros'!$A$7:$A$73,1)+1) -
INDEX('Curva Juros'!$B$7:$B$73,MATCH(C19092,'Curva Juros'!$A$7:$A$73,1))) /
(INDEX('Curva Juros'!$A$7:$A$73,MATCH(C19092,'Curva Juros'!$A$7:$A$73,1)+1) -
INDEX('Curva Juros'!$A$7:$A$73,MATCH(C19092,'Curva Juros'!$A$7:$A$73,1)))</f>
        <v>7.6602824523809527</v>
      </c>
      <c r="F19092" s="24">
        <f t="shared" si="298"/>
        <v>3.3963175476190474E-2</v>
      </c>
      <c r="G19092" s="24"/>
    </row>
    <row r="19093" spans="1:7" x14ac:dyDescent="0.25">
      <c r="A19093" s="6" t="s">
        <v>401</v>
      </c>
      <c r="B19093" s="7">
        <v>45849</v>
      </c>
      <c r="C19093" s="8">
        <v>984.61</v>
      </c>
      <c r="D19093" s="20">
        <v>0.112932</v>
      </c>
      <c r="E19093" s="35" cm="1">
        <f t="array" ref="E19093">INDEX('Curva Juros'!$B$7:$B$73,MATCH(C19093,'Curva Juros'!$A$7:$A$73,1)) +
(C19093-INDEX('Curva Juros'!$A$7:$A$73,MATCH(C19093,'Curva Juros'!$A$7:$A$73,1))) *
(INDEX('Curva Juros'!$B$7:$B$73,MATCH(C19093,'Curva Juros'!$A$7:$A$73,1)+1) -
INDEX('Curva Juros'!$B$7:$B$73,MATCH(C19093,'Curva Juros'!$A$7:$A$73,1))) /
(INDEX('Curva Juros'!$A$7:$A$73,MATCH(C19093,'Curva Juros'!$A$7:$A$73,1)+1) -
INDEX('Curva Juros'!$A$7:$A$73,MATCH(C19093,'Curva Juros'!$A$7:$A$73,1)))</f>
        <v>7.6608976746031745</v>
      </c>
      <c r="F19093" s="24">
        <f t="shared" si="298"/>
        <v>3.6323023253968259E-2</v>
      </c>
      <c r="G19093" s="24"/>
    </row>
    <row r="19094" spans="1:7" x14ac:dyDescent="0.25">
      <c r="A19094" s="3" t="s">
        <v>401</v>
      </c>
      <c r="B19094" s="4">
        <v>45856</v>
      </c>
      <c r="C19094" s="5">
        <v>978.91</v>
      </c>
      <c r="D19094" s="19">
        <v>0.113826</v>
      </c>
      <c r="E19094" s="35" cm="1">
        <f t="array" ref="E19094">INDEX('Curva Juros'!$B$7:$B$73,MATCH(C19094,'Curva Juros'!$A$7:$A$73,1)) +
(C19094-INDEX('Curva Juros'!$A$7:$A$73,MATCH(C19094,'Curva Juros'!$A$7:$A$73,1))) *
(INDEX('Curva Juros'!$B$7:$B$73,MATCH(C19094,'Curva Juros'!$A$7:$A$73,1)+1) -
INDEX('Curva Juros'!$B$7:$B$73,MATCH(C19094,'Curva Juros'!$A$7:$A$73,1))) /
(INDEX('Curva Juros'!$A$7:$A$73,MATCH(C19094,'Curva Juros'!$A$7:$A$73,1)+1) -
INDEX('Curva Juros'!$A$7:$A$73,MATCH(C19094,'Curva Juros'!$A$7:$A$73,1)))</f>
        <v>7.6614088650793652</v>
      </c>
      <c r="F19094" s="24">
        <f t="shared" si="298"/>
        <v>3.7211911349206345E-2</v>
      </c>
      <c r="G19094" s="24"/>
    </row>
    <row r="19095" spans="1:7" x14ac:dyDescent="0.25">
      <c r="A19095" s="6" t="s">
        <v>401</v>
      </c>
      <c r="B19095" s="7">
        <v>45863</v>
      </c>
      <c r="C19095" s="8">
        <v>973.27</v>
      </c>
      <c r="D19095" s="20">
        <v>0.114638</v>
      </c>
      <c r="E19095" s="35" cm="1">
        <f t="array" ref="E19095">INDEX('Curva Juros'!$B$7:$B$73,MATCH(C19095,'Curva Juros'!$A$7:$A$73,1)) +
(C19095-INDEX('Curva Juros'!$A$7:$A$73,MATCH(C19095,'Curva Juros'!$A$7:$A$73,1))) *
(INDEX('Curva Juros'!$B$7:$B$73,MATCH(C19095,'Curva Juros'!$A$7:$A$73,1)+1) -
INDEX('Curva Juros'!$B$7:$B$73,MATCH(C19095,'Curva Juros'!$A$7:$A$73,1))) /
(INDEX('Curva Juros'!$A$7:$A$73,MATCH(C19095,'Curva Juros'!$A$7:$A$73,1)+1) -
INDEX('Curva Juros'!$A$7:$A$73,MATCH(C19095,'Curva Juros'!$A$7:$A$73,1)))</f>
        <v>7.6619146746031745</v>
      </c>
      <c r="F19095" s="24">
        <f t="shared" si="298"/>
        <v>3.8018853253968254E-2</v>
      </c>
      <c r="G19095" s="24"/>
    </row>
    <row r="19096" spans="1:7" x14ac:dyDescent="0.25">
      <c r="A19096" s="3" t="s">
        <v>401</v>
      </c>
      <c r="B19096" s="4">
        <v>45870</v>
      </c>
      <c r="C19096" s="5">
        <v>968.37</v>
      </c>
      <c r="D19096" s="19">
        <v>0.114513</v>
      </c>
      <c r="E19096" s="35" cm="1">
        <f t="array" ref="E19096">INDEX('Curva Juros'!$B$7:$B$73,MATCH(C19096,'Curva Juros'!$A$7:$A$73,1)) +
(C19096-INDEX('Curva Juros'!$A$7:$A$73,MATCH(C19096,'Curva Juros'!$A$7:$A$73,1))) *
(INDEX('Curva Juros'!$B$7:$B$73,MATCH(C19096,'Curva Juros'!$A$7:$A$73,1)+1) -
INDEX('Curva Juros'!$B$7:$B$73,MATCH(C19096,'Curva Juros'!$A$7:$A$73,1))) /
(INDEX('Curva Juros'!$A$7:$A$73,MATCH(C19096,'Curva Juros'!$A$7:$A$73,1)+1) -
INDEX('Curva Juros'!$A$7:$A$73,MATCH(C19096,'Curva Juros'!$A$7:$A$73,1)))</f>
        <v>7.6623541190476194</v>
      </c>
      <c r="F19096" s="24">
        <f t="shared" si="298"/>
        <v>3.788945880952381E-2</v>
      </c>
      <c r="G19096" s="24"/>
    </row>
    <row r="19097" spans="1:7" x14ac:dyDescent="0.25">
      <c r="A19097" s="6" t="s">
        <v>401</v>
      </c>
      <c r="B19097" s="7">
        <v>45877</v>
      </c>
      <c r="C19097" s="8">
        <v>964.99</v>
      </c>
      <c r="D19097" s="20">
        <v>0.11244999999999999</v>
      </c>
      <c r="E19097" s="35" cm="1">
        <f t="array" ref="E19097">INDEX('Curva Juros'!$B$7:$B$73,MATCH(C19097,'Curva Juros'!$A$7:$A$73,1)) +
(C19097-INDEX('Curva Juros'!$A$7:$A$73,MATCH(C19097,'Curva Juros'!$A$7:$A$73,1))) *
(INDEX('Curva Juros'!$B$7:$B$73,MATCH(C19097,'Curva Juros'!$A$7:$A$73,1)+1) -
INDEX('Curva Juros'!$B$7:$B$73,MATCH(C19097,'Curva Juros'!$A$7:$A$73,1))) /
(INDEX('Curva Juros'!$A$7:$A$73,MATCH(C19097,'Curva Juros'!$A$7:$A$73,1)+1) -
INDEX('Curva Juros'!$A$7:$A$73,MATCH(C19097,'Curva Juros'!$A$7:$A$73,1)))</f>
        <v>7.6626572460317464</v>
      </c>
      <c r="F19097" s="24">
        <f t="shared" si="298"/>
        <v>3.5823427539682526E-2</v>
      </c>
      <c r="G19097" s="24"/>
    </row>
    <row r="19098" spans="1:7" x14ac:dyDescent="0.25">
      <c r="A19098" s="3" t="s">
        <v>401</v>
      </c>
      <c r="B19098" s="4">
        <v>45884</v>
      </c>
      <c r="C19098" s="5">
        <v>959.49</v>
      </c>
      <c r="D19098" s="19">
        <v>0.113084</v>
      </c>
      <c r="E19098" s="35" cm="1">
        <f t="array" ref="E19098">INDEX('Curva Juros'!$B$7:$B$73,MATCH(C19098,'Curva Juros'!$A$7:$A$73,1)) +
(C19098-INDEX('Curva Juros'!$A$7:$A$73,MATCH(C19098,'Curva Juros'!$A$7:$A$73,1))) *
(INDEX('Curva Juros'!$B$7:$B$73,MATCH(C19098,'Curva Juros'!$A$7:$A$73,1)+1) -
INDEX('Curva Juros'!$B$7:$B$73,MATCH(C19098,'Curva Juros'!$A$7:$A$73,1))) /
(INDEX('Curva Juros'!$A$7:$A$73,MATCH(C19098,'Curva Juros'!$A$7:$A$73,1)+1) -
INDEX('Curva Juros'!$A$7:$A$73,MATCH(C19098,'Curva Juros'!$A$7:$A$73,1)))</f>
        <v>7.6631505000000004</v>
      </c>
      <c r="F19098" s="24">
        <f t="shared" si="298"/>
        <v>3.6452495000000001E-2</v>
      </c>
      <c r="G19098" s="24"/>
    </row>
    <row r="19099" spans="1:7" x14ac:dyDescent="0.25">
      <c r="A19099" s="6" t="s">
        <v>401</v>
      </c>
      <c r="B19099" s="7">
        <v>45891</v>
      </c>
      <c r="C19099" s="8">
        <v>954.31</v>
      </c>
      <c r="D19099" s="20">
        <v>0.11332</v>
      </c>
      <c r="E19099" s="35" cm="1">
        <f t="array" ref="E19099">INDEX('Curva Juros'!$B$7:$B$73,MATCH(C19099,'Curva Juros'!$A$7:$A$73,1)) +
(C19099-INDEX('Curva Juros'!$A$7:$A$73,MATCH(C19099,'Curva Juros'!$A$7:$A$73,1))) *
(INDEX('Curva Juros'!$B$7:$B$73,MATCH(C19099,'Curva Juros'!$A$7:$A$73,1)+1) -
INDEX('Curva Juros'!$B$7:$B$73,MATCH(C19099,'Curva Juros'!$A$7:$A$73,1))) /
(INDEX('Curva Juros'!$A$7:$A$73,MATCH(C19099,'Curva Juros'!$A$7:$A$73,1)+1) -
INDEX('Curva Juros'!$A$7:$A$73,MATCH(C19099,'Curva Juros'!$A$7:$A$73,1)))</f>
        <v>7.6636150555555558</v>
      </c>
      <c r="F19099" s="24">
        <f t="shared" si="298"/>
        <v>3.6683849444444444E-2</v>
      </c>
      <c r="G19099" s="24"/>
    </row>
    <row r="19100" spans="1:7" x14ac:dyDescent="0.25">
      <c r="A19100" s="3" t="s">
        <v>401</v>
      </c>
      <c r="B19100" s="4">
        <v>45898</v>
      </c>
      <c r="C19100" s="5">
        <v>950.54</v>
      </c>
      <c r="D19100" s="19">
        <v>0.111749</v>
      </c>
      <c r="E19100" s="35" cm="1">
        <f t="array" ref="E19100">INDEX('Curva Juros'!$B$7:$B$73,MATCH(C19100,'Curva Juros'!$A$7:$A$73,1)) +
(C19100-INDEX('Curva Juros'!$A$7:$A$73,MATCH(C19100,'Curva Juros'!$A$7:$A$73,1))) *
(INDEX('Curva Juros'!$B$7:$B$73,MATCH(C19100,'Curva Juros'!$A$7:$A$73,1)+1) -
INDEX('Curva Juros'!$B$7:$B$73,MATCH(C19100,'Curva Juros'!$A$7:$A$73,1))) /
(INDEX('Curva Juros'!$A$7:$A$73,MATCH(C19100,'Curva Juros'!$A$7:$A$73,1)+1) -
INDEX('Curva Juros'!$A$7:$A$73,MATCH(C19100,'Curva Juros'!$A$7:$A$73,1)))</f>
        <v>7.663953158730159</v>
      </c>
      <c r="F19100" s="24">
        <f t="shared" si="298"/>
        <v>3.5109468412698408E-2</v>
      </c>
      <c r="G19100" s="24"/>
    </row>
    <row r="19101" spans="1:7" x14ac:dyDescent="0.25">
      <c r="A19101" s="6" t="s">
        <v>401</v>
      </c>
      <c r="B19101" s="7">
        <v>45905</v>
      </c>
      <c r="C19101" s="8">
        <v>944.98</v>
      </c>
      <c r="D19101" s="20">
        <v>0.11246</v>
      </c>
      <c r="E19101" s="35" cm="1">
        <f t="array" ref="E19101">INDEX('Curva Juros'!$B$7:$B$73,MATCH(C19101,'Curva Juros'!$A$7:$A$73,1)) +
(C19101-INDEX('Curva Juros'!$A$7:$A$73,MATCH(C19101,'Curva Juros'!$A$7:$A$73,1))) *
(INDEX('Curva Juros'!$B$7:$B$73,MATCH(C19101,'Curva Juros'!$A$7:$A$73,1)+1) -
INDEX('Curva Juros'!$B$7:$B$73,MATCH(C19101,'Curva Juros'!$A$7:$A$73,1))) /
(INDEX('Curva Juros'!$A$7:$A$73,MATCH(C19101,'Curva Juros'!$A$7:$A$73,1)+1) -
INDEX('Curva Juros'!$A$7:$A$73,MATCH(C19101,'Curva Juros'!$A$7:$A$73,1)))</f>
        <v>7.6644517936507937</v>
      </c>
      <c r="F19101" s="24">
        <f t="shared" si="298"/>
        <v>3.5815482063492068E-2</v>
      </c>
      <c r="G19101" s="24"/>
    </row>
    <row r="19102" spans="1:7" x14ac:dyDescent="0.25">
      <c r="A19102" s="3" t="s">
        <v>401</v>
      </c>
      <c r="B19102" s="4">
        <v>45912</v>
      </c>
      <c r="C19102" s="5">
        <v>940.62</v>
      </c>
      <c r="D19102" s="19">
        <v>0.111653</v>
      </c>
      <c r="E19102" s="35" cm="1">
        <f t="array" ref="E19102">INDEX('Curva Juros'!$B$7:$B$73,MATCH(C19102,'Curva Juros'!$A$7:$A$73,1)) +
(C19102-INDEX('Curva Juros'!$A$7:$A$73,MATCH(C19102,'Curva Juros'!$A$7:$A$73,1))) *
(INDEX('Curva Juros'!$B$7:$B$73,MATCH(C19102,'Curva Juros'!$A$7:$A$73,1)+1) -
INDEX('Curva Juros'!$B$7:$B$73,MATCH(C19102,'Curva Juros'!$A$7:$A$73,1))) /
(INDEX('Curva Juros'!$A$7:$A$73,MATCH(C19102,'Curva Juros'!$A$7:$A$73,1)+1) -
INDEX('Curva Juros'!$A$7:$A$73,MATCH(C19102,'Curva Juros'!$A$7:$A$73,1)))</f>
        <v>7.6648428095238099</v>
      </c>
      <c r="F19102" s="24">
        <f t="shared" si="298"/>
        <v>3.5004571904761903E-2</v>
      </c>
      <c r="G19102" s="24"/>
    </row>
    <row r="19103" spans="1:7" x14ac:dyDescent="0.25">
      <c r="A19103" s="6" t="s">
        <v>401</v>
      </c>
      <c r="B19103" s="7">
        <v>45919</v>
      </c>
      <c r="C19103" s="8">
        <v>981.03</v>
      </c>
      <c r="D19103" s="20">
        <v>0.109005</v>
      </c>
      <c r="E19103" s="35" cm="1">
        <f t="array" ref="E19103">INDEX('Curva Juros'!$B$7:$B$73,MATCH(C19103,'Curva Juros'!$A$7:$A$73,1)) +
(C19103-INDEX('Curva Juros'!$A$7:$A$73,MATCH(C19103,'Curva Juros'!$A$7:$A$73,1))) *
(INDEX('Curva Juros'!$B$7:$B$73,MATCH(C19103,'Curva Juros'!$A$7:$A$73,1)+1) -
INDEX('Curva Juros'!$B$7:$B$73,MATCH(C19103,'Curva Juros'!$A$7:$A$73,1))) /
(INDEX('Curva Juros'!$A$7:$A$73,MATCH(C19103,'Curva Juros'!$A$7:$A$73,1)+1) -
INDEX('Curva Juros'!$A$7:$A$73,MATCH(C19103,'Curva Juros'!$A$7:$A$73,1)))</f>
        <v>7.6612187380952381</v>
      </c>
      <c r="F19103" s="24">
        <f t="shared" si="298"/>
        <v>3.2392812619047626E-2</v>
      </c>
      <c r="G19103" s="24"/>
    </row>
    <row r="19104" spans="1:7" x14ac:dyDescent="0.25">
      <c r="A19104" s="3" t="s">
        <v>401</v>
      </c>
      <c r="B19104" s="4">
        <v>45926</v>
      </c>
      <c r="C19104" s="5">
        <v>979.72</v>
      </c>
      <c r="D19104" s="19">
        <v>0.10349999999999999</v>
      </c>
      <c r="E19104" s="35" cm="1">
        <f t="array" ref="E19104">INDEX('Curva Juros'!$B$7:$B$73,MATCH(C19104,'Curva Juros'!$A$7:$A$73,1)) +
(C19104-INDEX('Curva Juros'!$A$7:$A$73,MATCH(C19104,'Curva Juros'!$A$7:$A$73,1))) *
(INDEX('Curva Juros'!$B$7:$B$73,MATCH(C19104,'Curva Juros'!$A$7:$A$73,1)+1) -
INDEX('Curva Juros'!$B$7:$B$73,MATCH(C19104,'Curva Juros'!$A$7:$A$73,1))) /
(INDEX('Curva Juros'!$A$7:$A$73,MATCH(C19104,'Curva Juros'!$A$7:$A$73,1)+1) -
INDEX('Curva Juros'!$A$7:$A$73,MATCH(C19104,'Curva Juros'!$A$7:$A$73,1)))</f>
        <v>7.6613362222222223</v>
      </c>
      <c r="F19104" s="24">
        <f t="shared" si="298"/>
        <v>2.6886637777777778E-2</v>
      </c>
      <c r="G19104" s="24"/>
    </row>
    <row r="19105" spans="1:7" x14ac:dyDescent="0.25">
      <c r="A19105" s="6" t="s">
        <v>401</v>
      </c>
      <c r="B19105" s="7">
        <v>45933</v>
      </c>
      <c r="C19105" s="8">
        <v>978.54</v>
      </c>
      <c r="D19105" s="20">
        <v>9.7827999999999998E-2</v>
      </c>
      <c r="E19105" s="35" cm="1">
        <f t="array" ref="E19105">INDEX('Curva Juros'!$B$7:$B$73,MATCH(C19105,'Curva Juros'!$A$7:$A$73,1)) +
(C19105-INDEX('Curva Juros'!$A$7:$A$73,MATCH(C19105,'Curva Juros'!$A$7:$A$73,1))) *
(INDEX('Curva Juros'!$B$7:$B$73,MATCH(C19105,'Curva Juros'!$A$7:$A$73,1)+1) -
INDEX('Curva Juros'!$B$7:$B$73,MATCH(C19105,'Curva Juros'!$A$7:$A$73,1))) /
(INDEX('Curva Juros'!$A$7:$A$73,MATCH(C19105,'Curva Juros'!$A$7:$A$73,1)+1) -
INDEX('Curva Juros'!$A$7:$A$73,MATCH(C19105,'Curva Juros'!$A$7:$A$73,1)))</f>
        <v>7.6614420476190475</v>
      </c>
      <c r="F19105" s="24">
        <f t="shared" si="298"/>
        <v>2.121357952380952E-2</v>
      </c>
      <c r="G19105" s="24"/>
    </row>
    <row r="19106" spans="1:7" x14ac:dyDescent="0.25">
      <c r="A19106" s="3" t="s">
        <v>401</v>
      </c>
      <c r="B19106" s="4">
        <v>45940</v>
      </c>
      <c r="C19106" s="5">
        <v>974.27</v>
      </c>
      <c r="D19106" s="19">
        <v>9.6740000000000007E-2</v>
      </c>
      <c r="E19106" s="35" cm="1">
        <f t="array" ref="E19106">INDEX('Curva Juros'!$B$7:$B$73,MATCH(C19106,'Curva Juros'!$A$7:$A$73,1)) +
(C19106-INDEX('Curva Juros'!$A$7:$A$73,MATCH(C19106,'Curva Juros'!$A$7:$A$73,1))) *
(INDEX('Curva Juros'!$B$7:$B$73,MATCH(C19106,'Curva Juros'!$A$7:$A$73,1)+1) -
INDEX('Curva Juros'!$B$7:$B$73,MATCH(C19106,'Curva Juros'!$A$7:$A$73,1))) /
(INDEX('Curva Juros'!$A$7:$A$73,MATCH(C19106,'Curva Juros'!$A$7:$A$73,1)+1) -
INDEX('Curva Juros'!$A$7:$A$73,MATCH(C19106,'Curva Juros'!$A$7:$A$73,1)))</f>
        <v>7.661824992063492</v>
      </c>
      <c r="F19106" s="24">
        <f t="shared" si="298"/>
        <v>2.0121750079365092E-2</v>
      </c>
      <c r="G19106" s="24"/>
    </row>
    <row r="19107" spans="1:7" x14ac:dyDescent="0.25">
      <c r="A19107" s="6" t="s">
        <v>401</v>
      </c>
      <c r="B19107" s="7">
        <v>45947</v>
      </c>
      <c r="C19107" s="8">
        <v>969.52</v>
      </c>
      <c r="D19107" s="20">
        <v>9.6373E-2</v>
      </c>
      <c r="E19107" s="35" cm="1">
        <f t="array" ref="E19107">INDEX('Curva Juros'!$B$7:$B$73,MATCH(C19107,'Curva Juros'!$A$7:$A$73,1)) +
(C19107-INDEX('Curva Juros'!$A$7:$A$73,MATCH(C19107,'Curva Juros'!$A$7:$A$73,1))) *
(INDEX('Curva Juros'!$B$7:$B$73,MATCH(C19107,'Curva Juros'!$A$7:$A$73,1)+1) -
INDEX('Curva Juros'!$B$7:$B$73,MATCH(C19107,'Curva Juros'!$A$7:$A$73,1))) /
(INDEX('Curva Juros'!$A$7:$A$73,MATCH(C19107,'Curva Juros'!$A$7:$A$73,1)+1) -
INDEX('Curva Juros'!$A$7:$A$73,MATCH(C19107,'Curva Juros'!$A$7:$A$73,1)))</f>
        <v>7.6622509841269846</v>
      </c>
      <c r="F19107" s="24">
        <f t="shared" si="298"/>
        <v>1.975049015873015E-2</v>
      </c>
      <c r="G19107" s="24"/>
    </row>
    <row r="19108" spans="1:7" x14ac:dyDescent="0.25">
      <c r="A19108" s="3" t="s">
        <v>401</v>
      </c>
      <c r="B19108" s="4">
        <v>45954</v>
      </c>
      <c r="C19108" s="5">
        <v>965.8</v>
      </c>
      <c r="D19108" s="19">
        <v>9.4467999999999996E-2</v>
      </c>
      <c r="E19108" s="35" cm="1">
        <f t="array" ref="E19108">INDEX('Curva Juros'!$B$7:$B$73,MATCH(C19108,'Curva Juros'!$A$7:$A$73,1)) +
(C19108-INDEX('Curva Juros'!$A$7:$A$73,MATCH(C19108,'Curva Juros'!$A$7:$A$73,1))) *
(INDEX('Curva Juros'!$B$7:$B$73,MATCH(C19108,'Curva Juros'!$A$7:$A$73,1)+1) -
INDEX('Curva Juros'!$B$7:$B$73,MATCH(C19108,'Curva Juros'!$A$7:$A$73,1))) /
(INDEX('Curva Juros'!$A$7:$A$73,MATCH(C19108,'Curva Juros'!$A$7:$A$73,1)+1) -
INDEX('Curva Juros'!$A$7:$A$73,MATCH(C19108,'Curva Juros'!$A$7:$A$73,1)))</f>
        <v>7.6625846031746034</v>
      </c>
      <c r="F19108" s="24">
        <f t="shared" si="298"/>
        <v>1.7842153968253963E-2</v>
      </c>
      <c r="G19108" s="24"/>
    </row>
    <row r="19109" spans="1:7" x14ac:dyDescent="0.25">
      <c r="A19109" s="6" t="s">
        <v>401</v>
      </c>
      <c r="B19109" s="7">
        <v>45961</v>
      </c>
      <c r="C19109" s="8">
        <v>960.01</v>
      </c>
      <c r="D19109" s="20">
        <v>9.5648999999999998E-2</v>
      </c>
      <c r="E19109" s="35" cm="1">
        <f t="array" ref="E19109">INDEX('Curva Juros'!$B$7:$B$73,MATCH(C19109,'Curva Juros'!$A$7:$A$73,1)) +
(C19109-INDEX('Curva Juros'!$A$7:$A$73,MATCH(C19109,'Curva Juros'!$A$7:$A$73,1))) *
(INDEX('Curva Juros'!$B$7:$B$73,MATCH(C19109,'Curva Juros'!$A$7:$A$73,1)+1) -
INDEX('Curva Juros'!$B$7:$B$73,MATCH(C19109,'Curva Juros'!$A$7:$A$73,1))) /
(INDEX('Curva Juros'!$A$7:$A$73,MATCH(C19109,'Curva Juros'!$A$7:$A$73,1)+1) -
INDEX('Curva Juros'!$A$7:$A$73,MATCH(C19109,'Curva Juros'!$A$7:$A$73,1)))</f>
        <v>7.663103865079365</v>
      </c>
      <c r="F19109" s="24">
        <f t="shared" si="298"/>
        <v>1.9017961349206344E-2</v>
      </c>
      <c r="G19109" s="24"/>
    </row>
    <row r="19110" spans="1:7" x14ac:dyDescent="0.25">
      <c r="A19110" s="3" t="s">
        <v>401</v>
      </c>
      <c r="B19110" s="4">
        <v>45968</v>
      </c>
      <c r="C19110" s="5">
        <v>954.64</v>
      </c>
      <c r="D19110" s="19">
        <v>9.6194000000000002E-2</v>
      </c>
      <c r="E19110" s="35" cm="1">
        <f t="array" ref="E19110">INDEX('Curva Juros'!$B$7:$B$73,MATCH(C19110,'Curva Juros'!$A$7:$A$73,1)) +
(C19110-INDEX('Curva Juros'!$A$7:$A$73,MATCH(C19110,'Curva Juros'!$A$7:$A$73,1))) *
(INDEX('Curva Juros'!$B$7:$B$73,MATCH(C19110,'Curva Juros'!$A$7:$A$73,1)+1) -
INDEX('Curva Juros'!$B$7:$B$73,MATCH(C19110,'Curva Juros'!$A$7:$A$73,1))) /
(INDEX('Curva Juros'!$A$7:$A$73,MATCH(C19110,'Curva Juros'!$A$7:$A$73,1)+1) -
INDEX('Curva Juros'!$A$7:$A$73,MATCH(C19110,'Curva Juros'!$A$7:$A$73,1)))</f>
        <v>7.66358546031746</v>
      </c>
      <c r="F19110" s="24">
        <f t="shared" si="298"/>
        <v>1.9558145396825405E-2</v>
      </c>
      <c r="G19110" s="24"/>
    </row>
    <row r="19111" spans="1:7" x14ac:dyDescent="0.25">
      <c r="A19111" s="6" t="s">
        <v>401</v>
      </c>
      <c r="B19111" s="7">
        <v>45975</v>
      </c>
      <c r="C19111" s="8">
        <v>950.53</v>
      </c>
      <c r="D19111" s="20">
        <v>9.4863000000000003E-2</v>
      </c>
      <c r="E19111" s="35" cm="1">
        <f t="array" ref="E19111">INDEX('Curva Juros'!$B$7:$B$73,MATCH(C19111,'Curva Juros'!$A$7:$A$73,1)) +
(C19111-INDEX('Curva Juros'!$A$7:$A$73,MATCH(C19111,'Curva Juros'!$A$7:$A$73,1))) *
(INDEX('Curva Juros'!$B$7:$B$73,MATCH(C19111,'Curva Juros'!$A$7:$A$73,1)+1) -
INDEX('Curva Juros'!$B$7:$B$73,MATCH(C19111,'Curva Juros'!$A$7:$A$73,1))) /
(INDEX('Curva Juros'!$A$7:$A$73,MATCH(C19111,'Curva Juros'!$A$7:$A$73,1)+1) -
INDEX('Curva Juros'!$A$7:$A$73,MATCH(C19111,'Curva Juros'!$A$7:$A$73,1)))</f>
        <v>7.6639540555555552</v>
      </c>
      <c r="F19111" s="24">
        <f t="shared" si="298"/>
        <v>1.8223459444444451E-2</v>
      </c>
      <c r="G19111" s="24"/>
    </row>
    <row r="19112" spans="1:7" x14ac:dyDescent="0.25">
      <c r="A19112" s="3" t="s">
        <v>401</v>
      </c>
      <c r="B19112" s="4">
        <v>45982</v>
      </c>
      <c r="C19112" s="5">
        <v>946.72</v>
      </c>
      <c r="D19112" s="19">
        <v>9.4589000000000006E-2</v>
      </c>
      <c r="E19112" s="35" cm="1">
        <f t="array" ref="E19112">INDEX('Curva Juros'!$B$7:$B$73,MATCH(C19112,'Curva Juros'!$A$7:$A$73,1)) +
(C19112-INDEX('Curva Juros'!$A$7:$A$73,MATCH(C19112,'Curva Juros'!$A$7:$A$73,1))) *
(INDEX('Curva Juros'!$B$7:$B$73,MATCH(C19112,'Curva Juros'!$A$7:$A$73,1)+1) -
INDEX('Curva Juros'!$B$7:$B$73,MATCH(C19112,'Curva Juros'!$A$7:$A$73,1))) /
(INDEX('Curva Juros'!$A$7:$A$73,MATCH(C19112,'Curva Juros'!$A$7:$A$73,1)+1) -
INDEX('Curva Juros'!$A$7:$A$73,MATCH(C19112,'Curva Juros'!$A$7:$A$73,1)))</f>
        <v>7.6642957460317458</v>
      </c>
      <c r="F19112" s="24">
        <f t="shared" si="298"/>
        <v>1.7946042539682544E-2</v>
      </c>
      <c r="G19112" s="24"/>
    </row>
    <row r="19113" spans="1:7" x14ac:dyDescent="0.25">
      <c r="A19113" s="6" t="s">
        <v>401</v>
      </c>
      <c r="B19113" s="7">
        <v>45989</v>
      </c>
      <c r="C19113" s="8">
        <v>941.75</v>
      </c>
      <c r="D19113" s="20">
        <v>9.4548999999999994E-2</v>
      </c>
      <c r="E19113" s="35" cm="1">
        <f t="array" ref="E19113">INDEX('Curva Juros'!$B$7:$B$73,MATCH(C19113,'Curva Juros'!$A$7:$A$73,1)) +
(C19113-INDEX('Curva Juros'!$A$7:$A$73,MATCH(C19113,'Curva Juros'!$A$7:$A$73,1))) *
(INDEX('Curva Juros'!$B$7:$B$73,MATCH(C19113,'Curva Juros'!$A$7:$A$73,1)+1) -
INDEX('Curva Juros'!$B$7:$B$73,MATCH(C19113,'Curva Juros'!$A$7:$A$73,1))) /
(INDEX('Curva Juros'!$A$7:$A$73,MATCH(C19113,'Curva Juros'!$A$7:$A$73,1)+1) -
INDEX('Curva Juros'!$A$7:$A$73,MATCH(C19113,'Curva Juros'!$A$7:$A$73,1)))</f>
        <v>7.6647414682539683</v>
      </c>
      <c r="F19113" s="24">
        <f t="shared" si="298"/>
        <v>1.7901585317460306E-2</v>
      </c>
      <c r="G19113" s="24"/>
    </row>
    <row r="19114" spans="1:7" x14ac:dyDescent="0.25">
      <c r="A19114" s="3" t="s">
        <v>401</v>
      </c>
      <c r="B19114" s="4">
        <v>45996</v>
      </c>
      <c r="C19114" s="5">
        <v>936.21</v>
      </c>
      <c r="D19114" s="19">
        <v>9.5342999999999997E-2</v>
      </c>
      <c r="E19114" s="35" cm="1">
        <f t="array" ref="E19114">INDEX('Curva Juros'!$B$7:$B$73,MATCH(C19114,'Curva Juros'!$A$7:$A$73,1)) +
(C19114-INDEX('Curva Juros'!$A$7:$A$73,MATCH(C19114,'Curva Juros'!$A$7:$A$73,1))) *
(INDEX('Curva Juros'!$B$7:$B$73,MATCH(C19114,'Curva Juros'!$A$7:$A$73,1)+1) -
INDEX('Curva Juros'!$B$7:$B$73,MATCH(C19114,'Curva Juros'!$A$7:$A$73,1))) /
(INDEX('Curva Juros'!$A$7:$A$73,MATCH(C19114,'Curva Juros'!$A$7:$A$73,1)+1) -
INDEX('Curva Juros'!$A$7:$A$73,MATCH(C19114,'Curva Juros'!$A$7:$A$73,1)))</f>
        <v>7.6652383095238097</v>
      </c>
      <c r="F19114" s="24">
        <f t="shared" si="298"/>
        <v>1.8690616904761898E-2</v>
      </c>
      <c r="G19114" s="24"/>
    </row>
    <row r="19115" spans="1:7" x14ac:dyDescent="0.25">
      <c r="A19115" s="6" t="s">
        <v>401</v>
      </c>
      <c r="B19115" s="7">
        <v>46003</v>
      </c>
      <c r="C19115" s="8">
        <v>930.45</v>
      </c>
      <c r="D19115" s="20">
        <v>9.6479999999999996E-2</v>
      </c>
      <c r="E19115" s="35" cm="1">
        <f t="array" ref="E19115">INDEX('Curva Juros'!$B$7:$B$73,MATCH(C19115,'Curva Juros'!$A$7:$A$73,1)) +
(C19115-INDEX('Curva Juros'!$A$7:$A$73,MATCH(C19115,'Curva Juros'!$A$7:$A$73,1))) *
(INDEX('Curva Juros'!$B$7:$B$73,MATCH(C19115,'Curva Juros'!$A$7:$A$73,1)+1) -
INDEX('Curva Juros'!$B$7:$B$73,MATCH(C19115,'Curva Juros'!$A$7:$A$73,1))) /
(INDEX('Curva Juros'!$A$7:$A$73,MATCH(C19115,'Curva Juros'!$A$7:$A$73,1)+1) -
INDEX('Curva Juros'!$A$7:$A$73,MATCH(C19115,'Curva Juros'!$A$7:$A$73,1)))</f>
        <v>7.665754880952381</v>
      </c>
      <c r="F19115" s="24">
        <f t="shared" si="298"/>
        <v>1.9822451190476181E-2</v>
      </c>
      <c r="G19115" s="24"/>
    </row>
    <row r="19116" spans="1:7" x14ac:dyDescent="0.25">
      <c r="A19116" s="3" t="s">
        <v>401</v>
      </c>
      <c r="B19116" s="4">
        <v>46010</v>
      </c>
      <c r="C19116" s="5">
        <v>924.78</v>
      </c>
      <c r="D19116" s="19">
        <v>9.7466999999999998E-2</v>
      </c>
      <c r="E19116" s="35" cm="1">
        <f t="array" ref="E19116">INDEX('Curva Juros'!$B$7:$B$73,MATCH(C19116,'Curva Juros'!$A$7:$A$73,1)) +
(C19116-INDEX('Curva Juros'!$A$7:$A$73,MATCH(C19116,'Curva Juros'!$A$7:$A$73,1))) *
(INDEX('Curva Juros'!$B$7:$B$73,MATCH(C19116,'Curva Juros'!$A$7:$A$73,1)+1) -
INDEX('Curva Juros'!$B$7:$B$73,MATCH(C19116,'Curva Juros'!$A$7:$A$73,1))) /
(INDEX('Curva Juros'!$A$7:$A$73,MATCH(C19116,'Curva Juros'!$A$7:$A$73,1)+1) -
INDEX('Curva Juros'!$A$7:$A$73,MATCH(C19116,'Curva Juros'!$A$7:$A$73,1)))</f>
        <v>7.6662633809523806</v>
      </c>
      <c r="F19116" s="24">
        <f t="shared" si="298"/>
        <v>2.0804366190476195E-2</v>
      </c>
      <c r="G19116" s="24"/>
    </row>
    <row r="19117" spans="1:7" x14ac:dyDescent="0.25">
      <c r="A19117" s="6" t="s">
        <v>401</v>
      </c>
      <c r="B19117" s="7">
        <v>46017</v>
      </c>
      <c r="C19117" s="8">
        <v>921.57</v>
      </c>
      <c r="D19117" s="20">
        <v>9.6296000000000007E-2</v>
      </c>
      <c r="E19117" s="35" cm="1">
        <f t="array" ref="E19117">INDEX('Curva Juros'!$B$7:$B$73,MATCH(C19117,'Curva Juros'!$A$7:$A$73,1)) +
(C19117-INDEX('Curva Juros'!$A$7:$A$73,MATCH(C19117,'Curva Juros'!$A$7:$A$73,1))) *
(INDEX('Curva Juros'!$B$7:$B$73,MATCH(C19117,'Curva Juros'!$A$7:$A$73,1)+1) -
INDEX('Curva Juros'!$B$7:$B$73,MATCH(C19117,'Curva Juros'!$A$7:$A$73,1))) /
(INDEX('Curva Juros'!$A$7:$A$73,MATCH(C19117,'Curva Juros'!$A$7:$A$73,1)+1) -
INDEX('Curva Juros'!$A$7:$A$73,MATCH(C19117,'Curva Juros'!$A$7:$A$73,1)))</f>
        <v>7.666551261904762</v>
      </c>
      <c r="F19117" s="24">
        <f t="shared" si="298"/>
        <v>1.9630487380952383E-2</v>
      </c>
      <c r="G19117" s="24"/>
    </row>
    <row r="19118" spans="1:7" x14ac:dyDescent="0.25">
      <c r="A19118" s="3" t="s">
        <v>401</v>
      </c>
      <c r="B19118" s="4">
        <v>46024</v>
      </c>
      <c r="C19118" s="5">
        <v>917.23</v>
      </c>
      <c r="D19118" s="19">
        <v>9.6801999999999999E-2</v>
      </c>
      <c r="E19118" s="35" cm="1">
        <f t="array" ref="E19118">INDEX('Curva Juros'!$B$7:$B$73,MATCH(C19118,'Curva Juros'!$A$7:$A$73,1)) +
(C19118-INDEX('Curva Juros'!$A$7:$A$73,MATCH(C19118,'Curva Juros'!$A$7:$A$73,1))) *
(INDEX('Curva Juros'!$B$7:$B$73,MATCH(C19118,'Curva Juros'!$A$7:$A$73,1)+1) -
INDEX('Curva Juros'!$B$7:$B$73,MATCH(C19118,'Curva Juros'!$A$7:$A$73,1))) /
(INDEX('Curva Juros'!$A$7:$A$73,MATCH(C19118,'Curva Juros'!$A$7:$A$73,1)+1) -
INDEX('Curva Juros'!$A$7:$A$73,MATCH(C19118,'Curva Juros'!$A$7:$A$73,1)))</f>
        <v>7.6669404841269841</v>
      </c>
      <c r="F19118" s="24">
        <f t="shared" si="298"/>
        <v>2.0132595158730157E-2</v>
      </c>
      <c r="G19118" s="24"/>
    </row>
    <row r="19119" spans="1:7" x14ac:dyDescent="0.25">
      <c r="A19119" s="6" t="s">
        <v>401</v>
      </c>
      <c r="B19119" s="7">
        <v>46031</v>
      </c>
      <c r="C19119" s="8">
        <v>911.48</v>
      </c>
      <c r="D19119" s="20">
        <v>9.7906999999999994E-2</v>
      </c>
      <c r="E19119" s="35" cm="1">
        <f t="array" ref="E19119">INDEX('Curva Juros'!$B$7:$B$73,MATCH(C19119,'Curva Juros'!$A$7:$A$73,1)) +
(C19119-INDEX('Curva Juros'!$A$7:$A$73,MATCH(C19119,'Curva Juros'!$A$7:$A$73,1))) *
(INDEX('Curva Juros'!$B$7:$B$73,MATCH(C19119,'Curva Juros'!$A$7:$A$73,1)+1) -
INDEX('Curva Juros'!$B$7:$B$73,MATCH(C19119,'Curva Juros'!$A$7:$A$73,1))) /
(INDEX('Curva Juros'!$A$7:$A$73,MATCH(C19119,'Curva Juros'!$A$7:$A$73,1)+1) -
INDEX('Curva Juros'!$A$7:$A$73,MATCH(C19119,'Curva Juros'!$A$7:$A$73,1)))</f>
        <v>7.6674561587301584</v>
      </c>
      <c r="F19119" s="24">
        <f t="shared" si="298"/>
        <v>2.1232438412698409E-2</v>
      </c>
      <c r="G19119" s="24"/>
    </row>
    <row r="19120" spans="1:7" x14ac:dyDescent="0.25">
      <c r="A19120" s="3" t="s">
        <v>401</v>
      </c>
      <c r="B19120" s="4">
        <v>46038</v>
      </c>
      <c r="C19120" s="5">
        <v>906.42</v>
      </c>
      <c r="D19120" s="19">
        <v>9.8005999999999996E-2</v>
      </c>
      <c r="E19120" s="35" cm="1">
        <f t="array" ref="E19120">INDEX('Curva Juros'!$B$7:$B$73,MATCH(C19120,'Curva Juros'!$A$7:$A$73,1)) +
(C19120-INDEX('Curva Juros'!$A$7:$A$73,MATCH(C19120,'Curva Juros'!$A$7:$A$73,1))) *
(INDEX('Curva Juros'!$B$7:$B$73,MATCH(C19120,'Curva Juros'!$A$7:$A$73,1)+1) -
INDEX('Curva Juros'!$B$7:$B$73,MATCH(C19120,'Curva Juros'!$A$7:$A$73,1))) /
(INDEX('Curva Juros'!$A$7:$A$73,MATCH(C19120,'Curva Juros'!$A$7:$A$73,1)+1) -
INDEX('Curva Juros'!$A$7:$A$73,MATCH(C19120,'Curva Juros'!$A$7:$A$73,1)))</f>
        <v>7.6679099523809526</v>
      </c>
      <c r="F19120" s="24">
        <f t="shared" si="298"/>
        <v>2.1326900476190472E-2</v>
      </c>
      <c r="G19120" s="24"/>
    </row>
    <row r="19121" spans="1:7" x14ac:dyDescent="0.25">
      <c r="A19121" s="6" t="s">
        <v>401</v>
      </c>
      <c r="B19121" s="7">
        <v>46045</v>
      </c>
      <c r="C19121" s="8">
        <v>897.85</v>
      </c>
      <c r="D19121" s="20">
        <v>0.103308</v>
      </c>
      <c r="E19121" s="35" cm="1">
        <f t="array" ref="E19121">INDEX('Curva Juros'!$B$7:$B$73,MATCH(C19121,'Curva Juros'!$A$7:$A$73,1)) +
(C19121-INDEX('Curva Juros'!$A$7:$A$73,MATCH(C19121,'Curva Juros'!$A$7:$A$73,1))) *
(INDEX('Curva Juros'!$B$7:$B$73,MATCH(C19121,'Curva Juros'!$A$7:$A$73,1)+1) -
INDEX('Curva Juros'!$B$7:$B$73,MATCH(C19121,'Curva Juros'!$A$7:$A$73,1))) /
(INDEX('Curva Juros'!$A$7:$A$73,MATCH(C19121,'Curva Juros'!$A$7:$A$73,1)+1) -
INDEX('Curva Juros'!$A$7:$A$73,MATCH(C19121,'Curva Juros'!$A$7:$A$73,1)))</f>
        <v>7.6686785317460311</v>
      </c>
      <c r="F19121" s="24">
        <f t="shared" si="298"/>
        <v>2.6621214682539682E-2</v>
      </c>
      <c r="G19121" s="24"/>
    </row>
    <row r="19122" spans="1:7" x14ac:dyDescent="0.25">
      <c r="A19122" s="3" t="s">
        <v>401</v>
      </c>
      <c r="B19122" s="4">
        <v>46052</v>
      </c>
      <c r="C19122" s="5">
        <v>892.48</v>
      </c>
      <c r="D19122" s="19">
        <v>0.10385999999999999</v>
      </c>
      <c r="E19122" s="35" cm="1">
        <f t="array" ref="E19122">INDEX('Curva Juros'!$B$7:$B$73,MATCH(C19122,'Curva Juros'!$A$7:$A$73,1)) +
(C19122-INDEX('Curva Juros'!$A$7:$A$73,MATCH(C19122,'Curva Juros'!$A$7:$A$73,1))) *
(INDEX('Curva Juros'!$B$7:$B$73,MATCH(C19122,'Curva Juros'!$A$7:$A$73,1)+1) -
INDEX('Curva Juros'!$B$7:$B$73,MATCH(C19122,'Curva Juros'!$A$7:$A$73,1))) /
(INDEX('Curva Juros'!$A$7:$A$73,MATCH(C19122,'Curva Juros'!$A$7:$A$73,1)+1) -
INDEX('Curva Juros'!$A$7:$A$73,MATCH(C19122,'Curva Juros'!$A$7:$A$73,1)))</f>
        <v>7.669160126984127</v>
      </c>
      <c r="F19122" s="24">
        <f t="shared" si="298"/>
        <v>2.7168398730158722E-2</v>
      </c>
      <c r="G19122" s="24"/>
    </row>
    <row r="19123" spans="1:7" x14ac:dyDescent="0.25">
      <c r="A19123" s="6" t="s">
        <v>401</v>
      </c>
      <c r="B19123" s="7">
        <v>46059</v>
      </c>
      <c r="C19123" s="8">
        <v>881.73</v>
      </c>
      <c r="D19123" s="20">
        <v>0.11244</v>
      </c>
      <c r="E19123" s="35" cm="1">
        <f t="array" ref="E19123">INDEX('Curva Juros'!$B$7:$B$73,MATCH(C19123,'Curva Juros'!$A$7:$A$73,1)) +
(C19123-INDEX('Curva Juros'!$A$7:$A$73,MATCH(C19123,'Curva Juros'!$A$7:$A$73,1))) *
(INDEX('Curva Juros'!$B$7:$B$73,MATCH(C19123,'Curva Juros'!$A$7:$A$73,1)+1) -
INDEX('Curva Juros'!$B$7:$B$73,MATCH(C19123,'Curva Juros'!$A$7:$A$73,1))) /
(INDEX('Curva Juros'!$A$7:$A$73,MATCH(C19123,'Curva Juros'!$A$7:$A$73,1)+1) -
INDEX('Curva Juros'!$A$7:$A$73,MATCH(C19123,'Curva Juros'!$A$7:$A$73,1)))</f>
        <v>7.6701315000000001</v>
      </c>
      <c r="F19123" s="24">
        <f t="shared" si="298"/>
        <v>3.5738684999999992E-2</v>
      </c>
      <c r="G19123" s="24"/>
    </row>
    <row r="19124" spans="1:7" x14ac:dyDescent="0.25">
      <c r="A19124" s="3" t="s">
        <v>401</v>
      </c>
      <c r="B19124" s="4">
        <v>46066</v>
      </c>
      <c r="C19124" s="5">
        <v>876.09</v>
      </c>
      <c r="D19124" s="19">
        <v>0.113401</v>
      </c>
      <c r="E19124" s="35" cm="1">
        <f t="array" ref="E19124">INDEX('Curva Juros'!$B$7:$B$73,MATCH(C19124,'Curva Juros'!$A$7:$A$73,1)) +
(C19124-INDEX('Curva Juros'!$A$7:$A$73,MATCH(C19124,'Curva Juros'!$A$7:$A$73,1))) *
(INDEX('Curva Juros'!$B$7:$B$73,MATCH(C19124,'Curva Juros'!$A$7:$A$73,1)+1) -
INDEX('Curva Juros'!$B$7:$B$73,MATCH(C19124,'Curva Juros'!$A$7:$A$73,1))) /
(INDEX('Curva Juros'!$A$7:$A$73,MATCH(C19124,'Curva Juros'!$A$7:$A$73,1)+1) -
INDEX('Curva Juros'!$A$7:$A$73,MATCH(C19124,'Curva Juros'!$A$7:$A$73,1)))</f>
        <v>7.6707894999999997</v>
      </c>
      <c r="F19124" s="24">
        <f t="shared" si="298"/>
        <v>3.6693105000000004E-2</v>
      </c>
      <c r="G19124" s="24"/>
    </row>
    <row r="19125" spans="1:7" x14ac:dyDescent="0.25">
      <c r="A19125" s="6" t="s">
        <v>401</v>
      </c>
      <c r="B19125" s="7">
        <v>46073</v>
      </c>
      <c r="C19125" s="8">
        <v>872.28</v>
      </c>
      <c r="D19125" s="20">
        <v>0.11461300000000001</v>
      </c>
      <c r="E19125" s="35" cm="1">
        <f t="array" ref="E19125">INDEX('Curva Juros'!$B$7:$B$73,MATCH(C19125,'Curva Juros'!$A$7:$A$73,1)) +
(C19125-INDEX('Curva Juros'!$A$7:$A$73,MATCH(C19125,'Curva Juros'!$A$7:$A$73,1))) *
(INDEX('Curva Juros'!$B$7:$B$73,MATCH(C19125,'Curva Juros'!$A$7:$A$73,1)+1) -
INDEX('Curva Juros'!$B$7:$B$73,MATCH(C19125,'Curva Juros'!$A$7:$A$73,1))) /
(INDEX('Curva Juros'!$A$7:$A$73,MATCH(C19125,'Curva Juros'!$A$7:$A$73,1)+1) -
INDEX('Curva Juros'!$A$7:$A$73,MATCH(C19125,'Curva Juros'!$A$7:$A$73,1)))</f>
        <v>7.6712340000000001</v>
      </c>
      <c r="F19125" s="24">
        <f t="shared" si="298"/>
        <v>3.7900660000000003E-2</v>
      </c>
      <c r="G19125" s="24"/>
    </row>
    <row r="19126" spans="1:7" x14ac:dyDescent="0.25">
      <c r="A19126" s="3" t="s">
        <v>401</v>
      </c>
      <c r="B19126" s="4">
        <v>46080</v>
      </c>
      <c r="C19126" s="5">
        <v>865.87</v>
      </c>
      <c r="D19126" s="19">
        <v>0.116715</v>
      </c>
      <c r="E19126" s="35" cm="1">
        <f t="array" ref="E19126">INDEX('Curva Juros'!$B$7:$B$73,MATCH(C19126,'Curva Juros'!$A$7:$A$73,1)) +
(C19126-INDEX('Curva Juros'!$A$7:$A$73,MATCH(C19126,'Curva Juros'!$A$7:$A$73,1))) *
(INDEX('Curva Juros'!$B$7:$B$73,MATCH(C19126,'Curva Juros'!$A$7:$A$73,1)+1) -
INDEX('Curva Juros'!$B$7:$B$73,MATCH(C19126,'Curva Juros'!$A$7:$A$73,1))) /
(INDEX('Curva Juros'!$A$7:$A$73,MATCH(C19126,'Curva Juros'!$A$7:$A$73,1)+1) -
INDEX('Curva Juros'!$A$7:$A$73,MATCH(C19126,'Curva Juros'!$A$7:$A$73,1)))</f>
        <v>7.6719818333333327</v>
      </c>
      <c r="F19126" s="24">
        <f t="shared" si="298"/>
        <v>3.9995181666666671E-2</v>
      </c>
      <c r="G19126" s="24"/>
    </row>
    <row r="19127" spans="1:7" x14ac:dyDescent="0.25">
      <c r="A19127" s="6" t="s">
        <v>402</v>
      </c>
      <c r="B19127" s="7">
        <v>45723</v>
      </c>
      <c r="C19127" s="8">
        <v>679.31</v>
      </c>
      <c r="D19127" s="20">
        <v>7.7407000000000004E-2</v>
      </c>
      <c r="E19127" s="35" cm="1">
        <f t="array" ref="E19127">INDEX('Curva Juros'!$B$7:$B$73,MATCH(C19127,'Curva Juros'!$A$7:$A$73,1)) +
(C19127-INDEX('Curva Juros'!$A$7:$A$73,MATCH(C19127,'Curva Juros'!$A$7:$A$73,1))) *
(INDEX('Curva Juros'!$B$7:$B$73,MATCH(C19127,'Curva Juros'!$A$7:$A$73,1)+1) -
INDEX('Curva Juros'!$B$7:$B$73,MATCH(C19127,'Curva Juros'!$A$7:$A$73,1))) /
(INDEX('Curva Juros'!$A$7:$A$73,MATCH(C19127,'Curva Juros'!$A$7:$A$73,1)+1) -
INDEX('Curva Juros'!$A$7:$A$73,MATCH(C19127,'Curva Juros'!$A$7:$A$73,1)))</f>
        <v>7.705615857142857</v>
      </c>
      <c r="F19127" s="24">
        <f t="shared" si="298"/>
        <v>3.5084142857143286E-4</v>
      </c>
      <c r="G19127" s="24"/>
    </row>
    <row r="19128" spans="1:7" x14ac:dyDescent="0.25">
      <c r="A19128" s="3" t="s">
        <v>402</v>
      </c>
      <c r="B19128" s="4">
        <v>45730</v>
      </c>
      <c r="C19128" s="5">
        <v>674.36</v>
      </c>
      <c r="D19128" s="19">
        <v>7.7327999999999994E-2</v>
      </c>
      <c r="E19128" s="35" cm="1">
        <f t="array" ref="E19128">INDEX('Curva Juros'!$B$7:$B$73,MATCH(C19128,'Curva Juros'!$A$7:$A$73,1)) +
(C19128-INDEX('Curva Juros'!$A$7:$A$73,MATCH(C19128,'Curva Juros'!$A$7:$A$73,1))) *
(INDEX('Curva Juros'!$B$7:$B$73,MATCH(C19128,'Curva Juros'!$A$7:$A$73,1)+1) -
INDEX('Curva Juros'!$B$7:$B$73,MATCH(C19128,'Curva Juros'!$A$7:$A$73,1))) /
(INDEX('Curva Juros'!$A$7:$A$73,MATCH(C19128,'Curva Juros'!$A$7:$A$73,1)+1) -
INDEX('Curva Juros'!$A$7:$A$73,MATCH(C19128,'Curva Juros'!$A$7:$A$73,1)))</f>
        <v>7.7069594285714285</v>
      </c>
      <c r="F19128" s="24">
        <f t="shared" si="298"/>
        <v>2.5840571428570325E-4</v>
      </c>
      <c r="G19128" s="24"/>
    </row>
    <row r="19129" spans="1:7" x14ac:dyDescent="0.25">
      <c r="A19129" s="6" t="s">
        <v>402</v>
      </c>
      <c r="B19129" s="7">
        <v>45737</v>
      </c>
      <c r="C19129" s="8">
        <v>667.98</v>
      </c>
      <c r="D19129" s="20">
        <v>7.9487000000000002E-2</v>
      </c>
      <c r="E19129" s="35" cm="1">
        <f t="array" ref="E19129">INDEX('Curva Juros'!$B$7:$B$73,MATCH(C19129,'Curva Juros'!$A$7:$A$73,1)) +
(C19129-INDEX('Curva Juros'!$A$7:$A$73,MATCH(C19129,'Curva Juros'!$A$7:$A$73,1))) *
(INDEX('Curva Juros'!$B$7:$B$73,MATCH(C19129,'Curva Juros'!$A$7:$A$73,1)+1) -
INDEX('Curva Juros'!$B$7:$B$73,MATCH(C19129,'Curva Juros'!$A$7:$A$73,1))) /
(INDEX('Curva Juros'!$A$7:$A$73,MATCH(C19129,'Curva Juros'!$A$7:$A$73,1)+1) -
INDEX('Curva Juros'!$A$7:$A$73,MATCH(C19129,'Curva Juros'!$A$7:$A$73,1)))</f>
        <v>7.708691142857143</v>
      </c>
      <c r="F19129" s="24">
        <f t="shared" si="298"/>
        <v>2.4000885714285658E-3</v>
      </c>
      <c r="G19129" s="24"/>
    </row>
    <row r="19130" spans="1:7" x14ac:dyDescent="0.25">
      <c r="A19130" s="3" t="s">
        <v>402</v>
      </c>
      <c r="B19130" s="4">
        <v>45744</v>
      </c>
      <c r="C19130" s="5">
        <v>661.88</v>
      </c>
      <c r="D19130" s="19">
        <v>8.1230999999999998E-2</v>
      </c>
      <c r="E19130" s="35" cm="1">
        <f t="array" ref="E19130">INDEX('Curva Juros'!$B$7:$B$73,MATCH(C19130,'Curva Juros'!$A$7:$A$73,1)) +
(C19130-INDEX('Curva Juros'!$A$7:$A$73,MATCH(C19130,'Curva Juros'!$A$7:$A$73,1))) *
(INDEX('Curva Juros'!$B$7:$B$73,MATCH(C19130,'Curva Juros'!$A$7:$A$73,1)+1) -
INDEX('Curva Juros'!$B$7:$B$73,MATCH(C19130,'Curva Juros'!$A$7:$A$73,1))) /
(INDEX('Curva Juros'!$A$7:$A$73,MATCH(C19130,'Curva Juros'!$A$7:$A$73,1)+1) -
INDEX('Curva Juros'!$A$7:$A$73,MATCH(C19130,'Curva Juros'!$A$7:$A$73,1)))</f>
        <v>7.7103468571428575</v>
      </c>
      <c r="F19130" s="24">
        <f t="shared" si="298"/>
        <v>4.1275314285714182E-3</v>
      </c>
      <c r="G19130" s="24"/>
    </row>
    <row r="19131" spans="1:7" x14ac:dyDescent="0.25">
      <c r="A19131" s="6" t="s">
        <v>402</v>
      </c>
      <c r="B19131" s="7">
        <v>45751</v>
      </c>
      <c r="C19131" s="8">
        <v>657.69</v>
      </c>
      <c r="D19131" s="20">
        <v>7.9953999999999997E-2</v>
      </c>
      <c r="E19131" s="35" cm="1">
        <f t="array" ref="E19131">INDEX('Curva Juros'!$B$7:$B$73,MATCH(C19131,'Curva Juros'!$A$7:$A$73,1)) +
(C19131-INDEX('Curva Juros'!$A$7:$A$73,MATCH(C19131,'Curva Juros'!$A$7:$A$73,1))) *
(INDEX('Curva Juros'!$B$7:$B$73,MATCH(C19131,'Curva Juros'!$A$7:$A$73,1)+1) -
INDEX('Curva Juros'!$B$7:$B$73,MATCH(C19131,'Curva Juros'!$A$7:$A$73,1))) /
(INDEX('Curva Juros'!$A$7:$A$73,MATCH(C19131,'Curva Juros'!$A$7:$A$73,1)+1) -
INDEX('Curva Juros'!$A$7:$A$73,MATCH(C19131,'Curva Juros'!$A$7:$A$73,1)))</f>
        <v>7.7114841428571435</v>
      </c>
      <c r="F19131" s="24">
        <f t="shared" si="298"/>
        <v>2.8391585714285655E-3</v>
      </c>
      <c r="G19131" s="24"/>
    </row>
    <row r="19132" spans="1:7" x14ac:dyDescent="0.25">
      <c r="A19132" s="3" t="s">
        <v>402</v>
      </c>
      <c r="B19132" s="4">
        <v>45758</v>
      </c>
      <c r="C19132" s="5">
        <v>652.16999999999996</v>
      </c>
      <c r="D19132" s="19">
        <v>8.0766000000000004E-2</v>
      </c>
      <c r="E19132" s="35" cm="1">
        <f t="array" ref="E19132">INDEX('Curva Juros'!$B$7:$B$73,MATCH(C19132,'Curva Juros'!$A$7:$A$73,1)) +
(C19132-INDEX('Curva Juros'!$A$7:$A$73,MATCH(C19132,'Curva Juros'!$A$7:$A$73,1))) *
(INDEX('Curva Juros'!$B$7:$B$73,MATCH(C19132,'Curva Juros'!$A$7:$A$73,1)+1) -
INDEX('Curva Juros'!$B$7:$B$73,MATCH(C19132,'Curva Juros'!$A$7:$A$73,1))) /
(INDEX('Curva Juros'!$A$7:$A$73,MATCH(C19132,'Curva Juros'!$A$7:$A$73,1)+1) -
INDEX('Curva Juros'!$A$7:$A$73,MATCH(C19132,'Curva Juros'!$A$7:$A$73,1)))</f>
        <v>7.7129824285714292</v>
      </c>
      <c r="F19132" s="24">
        <f t="shared" si="298"/>
        <v>3.6361757142857054E-3</v>
      </c>
      <c r="G19132" s="24"/>
    </row>
    <row r="19133" spans="1:7" x14ac:dyDescent="0.25">
      <c r="A19133" s="6" t="s">
        <v>402</v>
      </c>
      <c r="B19133" s="7">
        <v>45764</v>
      </c>
      <c r="C19133" s="8">
        <v>649.21</v>
      </c>
      <c r="D19133" s="20">
        <v>7.9135999999999998E-2</v>
      </c>
      <c r="E19133" s="35" cm="1">
        <f t="array" ref="E19133">INDEX('Curva Juros'!$B$7:$B$73,MATCH(C19133,'Curva Juros'!$A$7:$A$73,1)) +
(C19133-INDEX('Curva Juros'!$A$7:$A$73,MATCH(C19133,'Curva Juros'!$A$7:$A$73,1))) *
(INDEX('Curva Juros'!$B$7:$B$73,MATCH(C19133,'Curva Juros'!$A$7:$A$73,1)+1) -
INDEX('Curva Juros'!$B$7:$B$73,MATCH(C19133,'Curva Juros'!$A$7:$A$73,1))) /
(INDEX('Curva Juros'!$A$7:$A$73,MATCH(C19133,'Curva Juros'!$A$7:$A$73,1)+1) -
INDEX('Curva Juros'!$A$7:$A$73,MATCH(C19133,'Curva Juros'!$A$7:$A$73,1)))</f>
        <v>7.7137858571428577</v>
      </c>
      <c r="F19133" s="24">
        <f t="shared" si="298"/>
        <v>1.9981414285714233E-3</v>
      </c>
      <c r="G19133" s="24"/>
    </row>
    <row r="19134" spans="1:7" x14ac:dyDescent="0.25">
      <c r="A19134" s="3" t="s">
        <v>402</v>
      </c>
      <c r="B19134" s="4">
        <v>45772</v>
      </c>
      <c r="C19134" s="5">
        <v>647.07000000000005</v>
      </c>
      <c r="D19134" s="19">
        <v>7.6216000000000006E-2</v>
      </c>
      <c r="E19134" s="35" cm="1">
        <f t="array" ref="E19134">INDEX('Curva Juros'!$B$7:$B$73,MATCH(C19134,'Curva Juros'!$A$7:$A$73,1)) +
(C19134-INDEX('Curva Juros'!$A$7:$A$73,MATCH(C19134,'Curva Juros'!$A$7:$A$73,1))) *
(INDEX('Curva Juros'!$B$7:$B$73,MATCH(C19134,'Curva Juros'!$A$7:$A$73,1)+1) -
INDEX('Curva Juros'!$B$7:$B$73,MATCH(C19134,'Curva Juros'!$A$7:$A$73,1))) /
(INDEX('Curva Juros'!$A$7:$A$73,MATCH(C19134,'Curva Juros'!$A$7:$A$73,1)+1) -
INDEX('Curva Juros'!$A$7:$A$73,MATCH(C19134,'Curva Juros'!$A$7:$A$73,1)))</f>
        <v>7.7143667142857142</v>
      </c>
      <c r="F19134" s="24">
        <f t="shared" si="298"/>
        <v>-9.2766714285713592E-4</v>
      </c>
      <c r="G19134" s="24"/>
    </row>
    <row r="19135" spans="1:7" x14ac:dyDescent="0.25">
      <c r="A19135" s="6" t="s">
        <v>402</v>
      </c>
      <c r="B19135" s="7">
        <v>45779</v>
      </c>
      <c r="C19135" s="8">
        <v>643.21</v>
      </c>
      <c r="D19135" s="20">
        <v>7.5994000000000006E-2</v>
      </c>
      <c r="E19135" s="35" cm="1">
        <f t="array" ref="E19135">INDEX('Curva Juros'!$B$7:$B$73,MATCH(C19135,'Curva Juros'!$A$7:$A$73,1)) +
(C19135-INDEX('Curva Juros'!$A$7:$A$73,MATCH(C19135,'Curva Juros'!$A$7:$A$73,1))) *
(INDEX('Curva Juros'!$B$7:$B$73,MATCH(C19135,'Curva Juros'!$A$7:$A$73,1)+1) -
INDEX('Curva Juros'!$B$7:$B$73,MATCH(C19135,'Curva Juros'!$A$7:$A$73,1))) /
(INDEX('Curva Juros'!$A$7:$A$73,MATCH(C19135,'Curva Juros'!$A$7:$A$73,1)+1) -
INDEX('Curva Juros'!$A$7:$A$73,MATCH(C19135,'Curva Juros'!$A$7:$A$73,1)))</f>
        <v>7.715414428571429</v>
      </c>
      <c r="F19135" s="24">
        <f t="shared" si="298"/>
        <v>-1.1601442857142874E-3</v>
      </c>
      <c r="G19135" s="24"/>
    </row>
    <row r="19136" spans="1:7" x14ac:dyDescent="0.25">
      <c r="A19136" s="3" t="s">
        <v>402</v>
      </c>
      <c r="B19136" s="4">
        <v>45786</v>
      </c>
      <c r="C19136" s="5">
        <v>637.95000000000005</v>
      </c>
      <c r="D19136" s="19">
        <v>7.6400999999999997E-2</v>
      </c>
      <c r="E19136" s="35" cm="1">
        <f t="array" ref="E19136">INDEX('Curva Juros'!$B$7:$B$73,MATCH(C19136,'Curva Juros'!$A$7:$A$73,1)) +
(C19136-INDEX('Curva Juros'!$A$7:$A$73,MATCH(C19136,'Curva Juros'!$A$7:$A$73,1))) *
(INDEX('Curva Juros'!$B$7:$B$73,MATCH(C19136,'Curva Juros'!$A$7:$A$73,1)+1) -
INDEX('Curva Juros'!$B$7:$B$73,MATCH(C19136,'Curva Juros'!$A$7:$A$73,1))) /
(INDEX('Curva Juros'!$A$7:$A$73,MATCH(C19136,'Curva Juros'!$A$7:$A$73,1)+1) -
INDEX('Curva Juros'!$A$7:$A$73,MATCH(C19136,'Curva Juros'!$A$7:$A$73,1)))</f>
        <v>7.7168421428571428</v>
      </c>
      <c r="F19136" s="24">
        <f t="shared" si="298"/>
        <v>-7.6742142857143258E-4</v>
      </c>
      <c r="G19136" s="24"/>
    </row>
    <row r="19137" spans="1:7" x14ac:dyDescent="0.25">
      <c r="A19137" s="6" t="s">
        <v>402</v>
      </c>
      <c r="B19137" s="7">
        <v>45793</v>
      </c>
      <c r="C19137" s="8">
        <v>702.56</v>
      </c>
      <c r="D19137" s="20">
        <v>7.6079999999999995E-2</v>
      </c>
      <c r="E19137" s="35" cm="1">
        <f t="array" ref="E19137">INDEX('Curva Juros'!$B$7:$B$73,MATCH(C19137,'Curva Juros'!$A$7:$A$73,1)) +
(C19137-INDEX('Curva Juros'!$A$7:$A$73,MATCH(C19137,'Curva Juros'!$A$7:$A$73,1))) *
(INDEX('Curva Juros'!$B$7:$B$73,MATCH(C19137,'Curva Juros'!$A$7:$A$73,1)+1) -
INDEX('Curva Juros'!$B$7:$B$73,MATCH(C19137,'Curva Juros'!$A$7:$A$73,1))) /
(INDEX('Curva Juros'!$A$7:$A$73,MATCH(C19137,'Curva Juros'!$A$7:$A$73,1)+1) -
INDEX('Curva Juros'!$A$7:$A$73,MATCH(C19137,'Curva Juros'!$A$7:$A$73,1)))</f>
        <v>7.6993051428571428</v>
      </c>
      <c r="F19137" s="24">
        <f t="shared" si="298"/>
        <v>-9.1305142857144028E-4</v>
      </c>
      <c r="G19137" s="24"/>
    </row>
    <row r="19138" spans="1:7" x14ac:dyDescent="0.25">
      <c r="A19138" s="3" t="s">
        <v>402</v>
      </c>
      <c r="B19138" s="4">
        <v>45800</v>
      </c>
      <c r="C19138" s="5">
        <v>696.84</v>
      </c>
      <c r="D19138" s="19">
        <v>7.7438999999999994E-2</v>
      </c>
      <c r="E19138" s="35" cm="1">
        <f t="array" ref="E19138">INDEX('Curva Juros'!$B$7:$B$73,MATCH(C19138,'Curva Juros'!$A$7:$A$73,1)) +
(C19138-INDEX('Curva Juros'!$A$7:$A$73,MATCH(C19138,'Curva Juros'!$A$7:$A$73,1))) *
(INDEX('Curva Juros'!$B$7:$B$73,MATCH(C19138,'Curva Juros'!$A$7:$A$73,1)+1) -
INDEX('Curva Juros'!$B$7:$B$73,MATCH(C19138,'Curva Juros'!$A$7:$A$73,1))) /
(INDEX('Curva Juros'!$A$7:$A$73,MATCH(C19138,'Curva Juros'!$A$7:$A$73,1)+1) -
INDEX('Curva Juros'!$A$7:$A$73,MATCH(C19138,'Curva Juros'!$A$7:$A$73,1)))</f>
        <v>7.7008577142857142</v>
      </c>
      <c r="F19138" s="24">
        <f t="shared" si="298"/>
        <v>4.3042285714285644E-4</v>
      </c>
      <c r="G19138" s="24"/>
    </row>
    <row r="19139" spans="1:7" x14ac:dyDescent="0.25">
      <c r="A19139" s="6" t="s">
        <v>402</v>
      </c>
      <c r="B19139" s="7">
        <v>45807</v>
      </c>
      <c r="C19139" s="8">
        <v>691.47</v>
      </c>
      <c r="D19139" s="20">
        <v>7.8145000000000006E-2</v>
      </c>
      <c r="E19139" s="35" cm="1">
        <f t="array" ref="E19139">INDEX('Curva Juros'!$B$7:$B$73,MATCH(C19139,'Curva Juros'!$A$7:$A$73,1)) +
(C19139-INDEX('Curva Juros'!$A$7:$A$73,MATCH(C19139,'Curva Juros'!$A$7:$A$73,1))) *
(INDEX('Curva Juros'!$B$7:$B$73,MATCH(C19139,'Curva Juros'!$A$7:$A$73,1)+1) -
INDEX('Curva Juros'!$B$7:$B$73,MATCH(C19139,'Curva Juros'!$A$7:$A$73,1))) /
(INDEX('Curva Juros'!$A$7:$A$73,MATCH(C19139,'Curva Juros'!$A$7:$A$73,1)+1) -
INDEX('Curva Juros'!$A$7:$A$73,MATCH(C19139,'Curva Juros'!$A$7:$A$73,1)))</f>
        <v>7.7023152857142856</v>
      </c>
      <c r="F19139" s="24">
        <f t="shared" ref="F19139:F19202" si="299">D19139-E19139/100</f>
        <v>1.1218471428571519E-3</v>
      </c>
      <c r="G19139" s="24"/>
    </row>
    <row r="19140" spans="1:7" x14ac:dyDescent="0.25">
      <c r="A19140" s="3" t="s">
        <v>402</v>
      </c>
      <c r="B19140" s="4">
        <v>45814</v>
      </c>
      <c r="C19140" s="5">
        <v>685.73</v>
      </c>
      <c r="D19140" s="19">
        <v>7.9546000000000006E-2</v>
      </c>
      <c r="E19140" s="35" cm="1">
        <f t="array" ref="E19140">INDEX('Curva Juros'!$B$7:$B$73,MATCH(C19140,'Curva Juros'!$A$7:$A$73,1)) +
(C19140-INDEX('Curva Juros'!$A$7:$A$73,MATCH(C19140,'Curva Juros'!$A$7:$A$73,1))) *
(INDEX('Curva Juros'!$B$7:$B$73,MATCH(C19140,'Curva Juros'!$A$7:$A$73,1)+1) -
INDEX('Curva Juros'!$B$7:$B$73,MATCH(C19140,'Curva Juros'!$A$7:$A$73,1))) /
(INDEX('Curva Juros'!$A$7:$A$73,MATCH(C19140,'Curva Juros'!$A$7:$A$73,1)+1) -
INDEX('Curva Juros'!$A$7:$A$73,MATCH(C19140,'Curva Juros'!$A$7:$A$73,1)))</f>
        <v>7.7038732857142858</v>
      </c>
      <c r="F19140" s="24">
        <f t="shared" si="299"/>
        <v>2.5072671428571502E-3</v>
      </c>
      <c r="G19140" s="24"/>
    </row>
    <row r="19141" spans="1:7" x14ac:dyDescent="0.25">
      <c r="A19141" s="6" t="s">
        <v>402</v>
      </c>
      <c r="B19141" s="7">
        <v>45821</v>
      </c>
      <c r="C19141" s="8">
        <v>681.34</v>
      </c>
      <c r="D19141" s="20">
        <v>7.8392000000000003E-2</v>
      </c>
      <c r="E19141" s="35" cm="1">
        <f t="array" ref="E19141">INDEX('Curva Juros'!$B$7:$B$73,MATCH(C19141,'Curva Juros'!$A$7:$A$73,1)) +
(C19141-INDEX('Curva Juros'!$A$7:$A$73,MATCH(C19141,'Curva Juros'!$A$7:$A$73,1))) *
(INDEX('Curva Juros'!$B$7:$B$73,MATCH(C19141,'Curva Juros'!$A$7:$A$73,1)+1) -
INDEX('Curva Juros'!$B$7:$B$73,MATCH(C19141,'Curva Juros'!$A$7:$A$73,1))) /
(INDEX('Curva Juros'!$A$7:$A$73,MATCH(C19141,'Curva Juros'!$A$7:$A$73,1)+1) -
INDEX('Curva Juros'!$A$7:$A$73,MATCH(C19141,'Curva Juros'!$A$7:$A$73,1)))</f>
        <v>7.7050648571428573</v>
      </c>
      <c r="F19141" s="24">
        <f t="shared" si="299"/>
        <v>1.3413514285714329E-3</v>
      </c>
      <c r="G19141" s="24"/>
    </row>
    <row r="19142" spans="1:7" x14ac:dyDescent="0.25">
      <c r="A19142" s="3" t="s">
        <v>402</v>
      </c>
      <c r="B19142" s="4">
        <v>45828</v>
      </c>
      <c r="C19142" s="5">
        <v>677.12</v>
      </c>
      <c r="D19142" s="19">
        <v>7.8807000000000002E-2</v>
      </c>
      <c r="E19142" s="35" cm="1">
        <f t="array" ref="E19142">INDEX('Curva Juros'!$B$7:$B$73,MATCH(C19142,'Curva Juros'!$A$7:$A$73,1)) +
(C19142-INDEX('Curva Juros'!$A$7:$A$73,MATCH(C19142,'Curva Juros'!$A$7:$A$73,1))) *
(INDEX('Curva Juros'!$B$7:$B$73,MATCH(C19142,'Curva Juros'!$A$7:$A$73,1)+1) -
INDEX('Curva Juros'!$B$7:$B$73,MATCH(C19142,'Curva Juros'!$A$7:$A$73,1))) /
(INDEX('Curva Juros'!$A$7:$A$73,MATCH(C19142,'Curva Juros'!$A$7:$A$73,1)+1) -
INDEX('Curva Juros'!$A$7:$A$73,MATCH(C19142,'Curva Juros'!$A$7:$A$73,1)))</f>
        <v>7.7062102857142856</v>
      </c>
      <c r="F19142" s="24">
        <f t="shared" si="299"/>
        <v>1.7448971428571519E-3</v>
      </c>
      <c r="G19142" s="24"/>
    </row>
    <row r="19143" spans="1:7" x14ac:dyDescent="0.25">
      <c r="A19143" s="6" t="s">
        <v>402</v>
      </c>
      <c r="B19143" s="7">
        <v>45835</v>
      </c>
      <c r="C19143" s="8">
        <v>672.07</v>
      </c>
      <c r="D19143" s="20">
        <v>7.8906000000000004E-2</v>
      </c>
      <c r="E19143" s="35" cm="1">
        <f t="array" ref="E19143">INDEX('Curva Juros'!$B$7:$B$73,MATCH(C19143,'Curva Juros'!$A$7:$A$73,1)) +
(C19143-INDEX('Curva Juros'!$A$7:$A$73,MATCH(C19143,'Curva Juros'!$A$7:$A$73,1))) *
(INDEX('Curva Juros'!$B$7:$B$73,MATCH(C19143,'Curva Juros'!$A$7:$A$73,1)+1) -
INDEX('Curva Juros'!$B$7:$B$73,MATCH(C19143,'Curva Juros'!$A$7:$A$73,1))) /
(INDEX('Curva Juros'!$A$7:$A$73,MATCH(C19143,'Curva Juros'!$A$7:$A$73,1)+1) -
INDEX('Curva Juros'!$A$7:$A$73,MATCH(C19143,'Curva Juros'!$A$7:$A$73,1)))</f>
        <v>7.7075810000000002</v>
      </c>
      <c r="F19143" s="24">
        <f t="shared" si="299"/>
        <v>1.8301899999999954E-3</v>
      </c>
      <c r="G19143" s="24"/>
    </row>
    <row r="19144" spans="1:7" x14ac:dyDescent="0.25">
      <c r="A19144" s="3" t="s">
        <v>402</v>
      </c>
      <c r="B19144" s="4">
        <v>45842</v>
      </c>
      <c r="C19144" s="5">
        <v>667.37</v>
      </c>
      <c r="D19144" s="19">
        <v>7.8338000000000005E-2</v>
      </c>
      <c r="E19144" s="35" cm="1">
        <f t="array" ref="E19144">INDEX('Curva Juros'!$B$7:$B$73,MATCH(C19144,'Curva Juros'!$A$7:$A$73,1)) +
(C19144-INDEX('Curva Juros'!$A$7:$A$73,MATCH(C19144,'Curva Juros'!$A$7:$A$73,1))) *
(INDEX('Curva Juros'!$B$7:$B$73,MATCH(C19144,'Curva Juros'!$A$7:$A$73,1)+1) -
INDEX('Curva Juros'!$B$7:$B$73,MATCH(C19144,'Curva Juros'!$A$7:$A$73,1))) /
(INDEX('Curva Juros'!$A$7:$A$73,MATCH(C19144,'Curva Juros'!$A$7:$A$73,1)+1) -
INDEX('Curva Juros'!$A$7:$A$73,MATCH(C19144,'Curva Juros'!$A$7:$A$73,1)))</f>
        <v>7.708856714285715</v>
      </c>
      <c r="F19144" s="24">
        <f t="shared" si="299"/>
        <v>1.2494328571428515E-3</v>
      </c>
      <c r="G19144" s="24"/>
    </row>
    <row r="19145" spans="1:7" x14ac:dyDescent="0.25">
      <c r="A19145" s="6" t="s">
        <v>402</v>
      </c>
      <c r="B19145" s="7">
        <v>45849</v>
      </c>
      <c r="C19145" s="8">
        <v>660.88</v>
      </c>
      <c r="D19145" s="20">
        <v>8.1153000000000003E-2</v>
      </c>
      <c r="E19145" s="35" cm="1">
        <f t="array" ref="E19145">INDEX('Curva Juros'!$B$7:$B$73,MATCH(C19145,'Curva Juros'!$A$7:$A$73,1)) +
(C19145-INDEX('Curva Juros'!$A$7:$A$73,MATCH(C19145,'Curva Juros'!$A$7:$A$73,1))) *
(INDEX('Curva Juros'!$B$7:$B$73,MATCH(C19145,'Curva Juros'!$A$7:$A$73,1)+1) -
INDEX('Curva Juros'!$B$7:$B$73,MATCH(C19145,'Curva Juros'!$A$7:$A$73,1))) /
(INDEX('Curva Juros'!$A$7:$A$73,MATCH(C19145,'Curva Juros'!$A$7:$A$73,1)+1) -
INDEX('Curva Juros'!$A$7:$A$73,MATCH(C19145,'Curva Juros'!$A$7:$A$73,1)))</f>
        <v>7.7106182857142862</v>
      </c>
      <c r="F19145" s="24">
        <f t="shared" si="299"/>
        <v>4.046817142857137E-3</v>
      </c>
      <c r="G19145" s="24"/>
    </row>
    <row r="19146" spans="1:7" x14ac:dyDescent="0.25">
      <c r="A19146" s="3" t="s">
        <v>402</v>
      </c>
      <c r="B19146" s="4">
        <v>45856</v>
      </c>
      <c r="C19146" s="5">
        <v>655.54</v>
      </c>
      <c r="D19146" s="19">
        <v>8.1803000000000001E-2</v>
      </c>
      <c r="E19146" s="35" cm="1">
        <f t="array" ref="E19146">INDEX('Curva Juros'!$B$7:$B$73,MATCH(C19146,'Curva Juros'!$A$7:$A$73,1)) +
(C19146-INDEX('Curva Juros'!$A$7:$A$73,MATCH(C19146,'Curva Juros'!$A$7:$A$73,1))) *
(INDEX('Curva Juros'!$B$7:$B$73,MATCH(C19146,'Curva Juros'!$A$7:$A$73,1)+1) -
INDEX('Curva Juros'!$B$7:$B$73,MATCH(C19146,'Curva Juros'!$A$7:$A$73,1))) /
(INDEX('Curva Juros'!$A$7:$A$73,MATCH(C19146,'Curva Juros'!$A$7:$A$73,1)+1) -
INDEX('Curva Juros'!$A$7:$A$73,MATCH(C19146,'Curva Juros'!$A$7:$A$73,1)))</f>
        <v>7.7120677142857144</v>
      </c>
      <c r="F19146" s="24">
        <f t="shared" si="299"/>
        <v>4.6823228571428593E-3</v>
      </c>
      <c r="G19146" s="24"/>
    </row>
    <row r="19147" spans="1:7" x14ac:dyDescent="0.25">
      <c r="A19147" s="6" t="s">
        <v>402</v>
      </c>
      <c r="B19147" s="7">
        <v>45863</v>
      </c>
      <c r="C19147" s="8">
        <v>650.96</v>
      </c>
      <c r="D19147" s="20">
        <v>8.1006999999999996E-2</v>
      </c>
      <c r="E19147" s="35" cm="1">
        <f t="array" ref="E19147">INDEX('Curva Juros'!$B$7:$B$73,MATCH(C19147,'Curva Juros'!$A$7:$A$73,1)) +
(C19147-INDEX('Curva Juros'!$A$7:$A$73,MATCH(C19147,'Curva Juros'!$A$7:$A$73,1))) *
(INDEX('Curva Juros'!$B$7:$B$73,MATCH(C19147,'Curva Juros'!$A$7:$A$73,1)+1) -
INDEX('Curva Juros'!$B$7:$B$73,MATCH(C19147,'Curva Juros'!$A$7:$A$73,1))) /
(INDEX('Curva Juros'!$A$7:$A$73,MATCH(C19147,'Curva Juros'!$A$7:$A$73,1)+1) -
INDEX('Curva Juros'!$A$7:$A$73,MATCH(C19147,'Curva Juros'!$A$7:$A$73,1)))</f>
        <v>7.713310857142857</v>
      </c>
      <c r="F19147" s="24">
        <f t="shared" si="299"/>
        <v>3.8738914285714188E-3</v>
      </c>
      <c r="G19147" s="24"/>
    </row>
    <row r="19148" spans="1:7" x14ac:dyDescent="0.25">
      <c r="A19148" s="3" t="s">
        <v>402</v>
      </c>
      <c r="B19148" s="4">
        <v>45870</v>
      </c>
      <c r="C19148" s="5">
        <v>645.79999999999995</v>
      </c>
      <c r="D19148" s="19">
        <v>8.1314999999999998E-2</v>
      </c>
      <c r="E19148" s="35" cm="1">
        <f t="array" ref="E19148">INDEX('Curva Juros'!$B$7:$B$73,MATCH(C19148,'Curva Juros'!$A$7:$A$73,1)) +
(C19148-INDEX('Curva Juros'!$A$7:$A$73,MATCH(C19148,'Curva Juros'!$A$7:$A$73,1))) *
(INDEX('Curva Juros'!$B$7:$B$73,MATCH(C19148,'Curva Juros'!$A$7:$A$73,1)+1) -
INDEX('Curva Juros'!$B$7:$B$73,MATCH(C19148,'Curva Juros'!$A$7:$A$73,1))) /
(INDEX('Curva Juros'!$A$7:$A$73,MATCH(C19148,'Curva Juros'!$A$7:$A$73,1)+1) -
INDEX('Curva Juros'!$A$7:$A$73,MATCH(C19148,'Curva Juros'!$A$7:$A$73,1)))</f>
        <v>7.7147114285714284</v>
      </c>
      <c r="F19148" s="24">
        <f t="shared" si="299"/>
        <v>4.1678857142857101E-3</v>
      </c>
      <c r="G19148" s="24"/>
    </row>
    <row r="19149" spans="1:7" x14ac:dyDescent="0.25">
      <c r="A19149" s="6" t="s">
        <v>402</v>
      </c>
      <c r="B19149" s="7">
        <v>45877</v>
      </c>
      <c r="C19149" s="8">
        <v>641.23</v>
      </c>
      <c r="D19149" s="20">
        <v>8.0504000000000006E-2</v>
      </c>
      <c r="E19149" s="35" cm="1">
        <f t="array" ref="E19149">INDEX('Curva Juros'!$B$7:$B$73,MATCH(C19149,'Curva Juros'!$A$7:$A$73,1)) +
(C19149-INDEX('Curva Juros'!$A$7:$A$73,MATCH(C19149,'Curva Juros'!$A$7:$A$73,1))) *
(INDEX('Curva Juros'!$B$7:$B$73,MATCH(C19149,'Curva Juros'!$A$7:$A$73,1)+1) -
INDEX('Curva Juros'!$B$7:$B$73,MATCH(C19149,'Curva Juros'!$A$7:$A$73,1))) /
(INDEX('Curva Juros'!$A$7:$A$73,MATCH(C19149,'Curva Juros'!$A$7:$A$73,1)+1) -
INDEX('Curva Juros'!$A$7:$A$73,MATCH(C19149,'Curva Juros'!$A$7:$A$73,1)))</f>
        <v>7.7159518571428576</v>
      </c>
      <c r="F19149" s="24">
        <f t="shared" si="299"/>
        <v>3.3444814285714247E-3</v>
      </c>
      <c r="G19149" s="24"/>
    </row>
    <row r="19150" spans="1:7" x14ac:dyDescent="0.25">
      <c r="A19150" s="3" t="s">
        <v>402</v>
      </c>
      <c r="B19150" s="4">
        <v>45884</v>
      </c>
      <c r="C19150" s="5">
        <v>636.83000000000004</v>
      </c>
      <c r="D19150" s="19">
        <v>7.9363000000000003E-2</v>
      </c>
      <c r="E19150" s="35" cm="1">
        <f t="array" ref="E19150">INDEX('Curva Juros'!$B$7:$B$73,MATCH(C19150,'Curva Juros'!$A$7:$A$73,1)) +
(C19150-INDEX('Curva Juros'!$A$7:$A$73,MATCH(C19150,'Curva Juros'!$A$7:$A$73,1))) *
(INDEX('Curva Juros'!$B$7:$B$73,MATCH(C19150,'Curva Juros'!$A$7:$A$73,1)+1) -
INDEX('Curva Juros'!$B$7:$B$73,MATCH(C19150,'Curva Juros'!$A$7:$A$73,1))) /
(INDEX('Curva Juros'!$A$7:$A$73,MATCH(C19150,'Curva Juros'!$A$7:$A$73,1)+1) -
INDEX('Curva Juros'!$A$7:$A$73,MATCH(C19150,'Curva Juros'!$A$7:$A$73,1)))</f>
        <v>7.7171461428571435</v>
      </c>
      <c r="F19150" s="24">
        <f t="shared" si="299"/>
        <v>2.191538571428564E-3</v>
      </c>
      <c r="G19150" s="24"/>
    </row>
    <row r="19151" spans="1:7" x14ac:dyDescent="0.25">
      <c r="A19151" s="6" t="s">
        <v>402</v>
      </c>
      <c r="B19151" s="7">
        <v>45891</v>
      </c>
      <c r="C19151" s="8">
        <v>632.1</v>
      </c>
      <c r="D19151" s="20">
        <v>7.8851000000000004E-2</v>
      </c>
      <c r="E19151" s="35" cm="1">
        <f t="array" ref="E19151">INDEX('Curva Juros'!$B$7:$B$73,MATCH(C19151,'Curva Juros'!$A$7:$A$73,1)) +
(C19151-INDEX('Curva Juros'!$A$7:$A$73,MATCH(C19151,'Curva Juros'!$A$7:$A$73,1))) *
(INDEX('Curva Juros'!$B$7:$B$73,MATCH(C19151,'Curva Juros'!$A$7:$A$73,1)+1) -
INDEX('Curva Juros'!$B$7:$B$73,MATCH(C19151,'Curva Juros'!$A$7:$A$73,1))) /
(INDEX('Curva Juros'!$A$7:$A$73,MATCH(C19151,'Curva Juros'!$A$7:$A$73,1)+1) -
INDEX('Curva Juros'!$A$7:$A$73,MATCH(C19151,'Curva Juros'!$A$7:$A$73,1)))</f>
        <v>7.7184300000000006</v>
      </c>
      <c r="F19151" s="24">
        <f t="shared" si="299"/>
        <v>1.6666999999999932E-3</v>
      </c>
      <c r="G19151" s="24"/>
    </row>
    <row r="19152" spans="1:7" x14ac:dyDescent="0.25">
      <c r="A19152" s="3" t="s">
        <v>402</v>
      </c>
      <c r="B19152" s="4">
        <v>45898</v>
      </c>
      <c r="C19152" s="5">
        <v>627.88</v>
      </c>
      <c r="D19152" s="19">
        <v>7.7371999999999996E-2</v>
      </c>
      <c r="E19152" s="35" cm="1">
        <f t="array" ref="E19152">INDEX('Curva Juros'!$B$7:$B$73,MATCH(C19152,'Curva Juros'!$A$7:$A$73,1)) +
(C19152-INDEX('Curva Juros'!$A$7:$A$73,MATCH(C19152,'Curva Juros'!$A$7:$A$73,1))) *
(INDEX('Curva Juros'!$B$7:$B$73,MATCH(C19152,'Curva Juros'!$A$7:$A$73,1)+1) -
INDEX('Curva Juros'!$B$7:$B$73,MATCH(C19152,'Curva Juros'!$A$7:$A$73,1))) /
(INDEX('Curva Juros'!$A$7:$A$73,MATCH(C19152,'Curva Juros'!$A$7:$A$73,1)+1) -
INDEX('Curva Juros'!$A$7:$A$73,MATCH(C19152,'Curva Juros'!$A$7:$A$73,1)))</f>
        <v>7.7205159682539684</v>
      </c>
      <c r="F19152" s="24">
        <f t="shared" si="299"/>
        <v>1.6684031746030947E-4</v>
      </c>
      <c r="G19152" s="24"/>
    </row>
    <row r="19153" spans="1:7" x14ac:dyDescent="0.25">
      <c r="A19153" s="6" t="s">
        <v>402</v>
      </c>
      <c r="B19153" s="7">
        <v>45905</v>
      </c>
      <c r="C19153" s="8">
        <v>622.61</v>
      </c>
      <c r="D19153" s="20">
        <v>7.7878000000000003E-2</v>
      </c>
      <c r="E19153" s="35" cm="1">
        <f t="array" ref="E19153">INDEX('Curva Juros'!$B$7:$B$73,MATCH(C19153,'Curva Juros'!$A$7:$A$73,1)) +
(C19153-INDEX('Curva Juros'!$A$7:$A$73,MATCH(C19153,'Curva Juros'!$A$7:$A$73,1))) *
(INDEX('Curva Juros'!$B$7:$B$73,MATCH(C19153,'Curva Juros'!$A$7:$A$73,1)+1) -
INDEX('Curva Juros'!$B$7:$B$73,MATCH(C19153,'Curva Juros'!$A$7:$A$73,1))) /
(INDEX('Curva Juros'!$A$7:$A$73,MATCH(C19153,'Curva Juros'!$A$7:$A$73,1)+1) -
INDEX('Curva Juros'!$A$7:$A$73,MATCH(C19153,'Curva Juros'!$A$7:$A$73,1)))</f>
        <v>7.7242844365079364</v>
      </c>
      <c r="F19153" s="24">
        <f t="shared" si="299"/>
        <v>6.351556349206422E-4</v>
      </c>
      <c r="G19153" s="24"/>
    </row>
    <row r="19154" spans="1:7" x14ac:dyDescent="0.25">
      <c r="A19154" s="3" t="s">
        <v>402</v>
      </c>
      <c r="B19154" s="4">
        <v>45912</v>
      </c>
      <c r="C19154" s="5">
        <v>617.82000000000005</v>
      </c>
      <c r="D19154" s="19">
        <v>7.7484999999999998E-2</v>
      </c>
      <c r="E19154" s="35" cm="1">
        <f t="array" ref="E19154">INDEX('Curva Juros'!$B$7:$B$73,MATCH(C19154,'Curva Juros'!$A$7:$A$73,1)) +
(C19154-INDEX('Curva Juros'!$A$7:$A$73,MATCH(C19154,'Curva Juros'!$A$7:$A$73,1))) *
(INDEX('Curva Juros'!$B$7:$B$73,MATCH(C19154,'Curva Juros'!$A$7:$A$73,1)+1) -
INDEX('Curva Juros'!$B$7:$B$73,MATCH(C19154,'Curva Juros'!$A$7:$A$73,1))) /
(INDEX('Curva Juros'!$A$7:$A$73,MATCH(C19154,'Curva Juros'!$A$7:$A$73,1)+1) -
INDEX('Curva Juros'!$A$7:$A$73,MATCH(C19154,'Curva Juros'!$A$7:$A$73,1)))</f>
        <v>7.7277096666666667</v>
      </c>
      <c r="F19154" s="24">
        <f t="shared" si="299"/>
        <v>2.0790333333332855E-4</v>
      </c>
      <c r="G19154" s="24"/>
    </row>
    <row r="19155" spans="1:7" x14ac:dyDescent="0.25">
      <c r="A19155" s="6" t="s">
        <v>402</v>
      </c>
      <c r="B19155" s="7">
        <v>45919</v>
      </c>
      <c r="C19155" s="8">
        <v>611.66</v>
      </c>
      <c r="D19155" s="20">
        <v>7.9675999999999997E-2</v>
      </c>
      <c r="E19155" s="35" cm="1">
        <f t="array" ref="E19155">INDEX('Curva Juros'!$B$7:$B$73,MATCH(C19155,'Curva Juros'!$A$7:$A$73,1)) +
(C19155-INDEX('Curva Juros'!$A$7:$A$73,MATCH(C19155,'Curva Juros'!$A$7:$A$73,1))) *
(INDEX('Curva Juros'!$B$7:$B$73,MATCH(C19155,'Curva Juros'!$A$7:$A$73,1)+1) -
INDEX('Curva Juros'!$B$7:$B$73,MATCH(C19155,'Curva Juros'!$A$7:$A$73,1))) /
(INDEX('Curva Juros'!$A$7:$A$73,MATCH(C19155,'Curva Juros'!$A$7:$A$73,1)+1) -
INDEX('Curva Juros'!$A$7:$A$73,MATCH(C19155,'Curva Juros'!$A$7:$A$73,1)))</f>
        <v>7.7321145555555555</v>
      </c>
      <c r="F19155" s="24">
        <f t="shared" si="299"/>
        <v>2.354854444444443E-3</v>
      </c>
      <c r="G19155" s="24"/>
    </row>
    <row r="19156" spans="1:7" x14ac:dyDescent="0.25">
      <c r="A19156" s="3" t="s">
        <v>402</v>
      </c>
      <c r="B19156" s="4">
        <v>45926</v>
      </c>
      <c r="C19156" s="5">
        <v>608.73</v>
      </c>
      <c r="D19156" s="19">
        <v>7.5752E-2</v>
      </c>
      <c r="E19156" s="35" cm="1">
        <f t="array" ref="E19156">INDEX('Curva Juros'!$B$7:$B$73,MATCH(C19156,'Curva Juros'!$A$7:$A$73,1)) +
(C19156-INDEX('Curva Juros'!$A$7:$A$73,MATCH(C19156,'Curva Juros'!$A$7:$A$73,1))) *
(INDEX('Curva Juros'!$B$7:$B$73,MATCH(C19156,'Curva Juros'!$A$7:$A$73,1)+1) -
INDEX('Curva Juros'!$B$7:$B$73,MATCH(C19156,'Curva Juros'!$A$7:$A$73,1))) /
(INDEX('Curva Juros'!$A$7:$A$73,MATCH(C19156,'Curva Juros'!$A$7:$A$73,1)+1) -
INDEX('Curva Juros'!$A$7:$A$73,MATCH(C19156,'Curva Juros'!$A$7:$A$73,1)))</f>
        <v>7.7342097380952382</v>
      </c>
      <c r="F19156" s="24">
        <f t="shared" si="299"/>
        <v>-1.5900973809523794E-3</v>
      </c>
      <c r="G19156" s="24"/>
    </row>
    <row r="19157" spans="1:7" x14ac:dyDescent="0.25">
      <c r="A19157" s="6" t="s">
        <v>402</v>
      </c>
      <c r="B19157" s="7">
        <v>45933</v>
      </c>
      <c r="C19157" s="8">
        <v>603.95000000000005</v>
      </c>
      <c r="D19157" s="20">
        <v>7.5342999999999993E-2</v>
      </c>
      <c r="E19157" s="35" cm="1">
        <f t="array" ref="E19157">INDEX('Curva Juros'!$B$7:$B$73,MATCH(C19157,'Curva Juros'!$A$7:$A$73,1)) +
(C19157-INDEX('Curva Juros'!$A$7:$A$73,MATCH(C19157,'Curva Juros'!$A$7:$A$73,1))) *
(INDEX('Curva Juros'!$B$7:$B$73,MATCH(C19157,'Curva Juros'!$A$7:$A$73,1)+1) -
INDEX('Curva Juros'!$B$7:$B$73,MATCH(C19157,'Curva Juros'!$A$7:$A$73,1))) /
(INDEX('Curva Juros'!$A$7:$A$73,MATCH(C19157,'Curva Juros'!$A$7:$A$73,1)+1) -
INDEX('Curva Juros'!$A$7:$A$73,MATCH(C19157,'Curva Juros'!$A$7:$A$73,1)))</f>
        <v>7.7376278174603179</v>
      </c>
      <c r="F19157" s="24">
        <f t="shared" si="299"/>
        <v>-2.0332781746031925E-3</v>
      </c>
      <c r="G19157" s="24"/>
    </row>
    <row r="19158" spans="1:7" x14ac:dyDescent="0.25">
      <c r="A19158" s="3" t="s">
        <v>402</v>
      </c>
      <c r="B19158" s="4">
        <v>45940</v>
      </c>
      <c r="C19158" s="5">
        <v>600.85</v>
      </c>
      <c r="D19158" s="19">
        <v>7.1748999999999993E-2</v>
      </c>
      <c r="E19158" s="35" cm="1">
        <f t="array" ref="E19158">INDEX('Curva Juros'!$B$7:$B$73,MATCH(C19158,'Curva Juros'!$A$7:$A$73,1)) +
(C19158-INDEX('Curva Juros'!$A$7:$A$73,MATCH(C19158,'Curva Juros'!$A$7:$A$73,1))) *
(INDEX('Curva Juros'!$B$7:$B$73,MATCH(C19158,'Curva Juros'!$A$7:$A$73,1)+1) -
INDEX('Curva Juros'!$B$7:$B$73,MATCH(C19158,'Curva Juros'!$A$7:$A$73,1))) /
(INDEX('Curva Juros'!$A$7:$A$73,MATCH(C19158,'Curva Juros'!$A$7:$A$73,1)+1) -
INDEX('Curva Juros'!$A$7:$A$73,MATCH(C19158,'Curva Juros'!$A$7:$A$73,1)))</f>
        <v>7.7398445634920634</v>
      </c>
      <c r="F19158" s="24">
        <f t="shared" si="299"/>
        <v>-5.6494456349206468E-3</v>
      </c>
      <c r="G19158" s="24"/>
    </row>
    <row r="19159" spans="1:7" x14ac:dyDescent="0.25">
      <c r="A19159" s="6" t="s">
        <v>402</v>
      </c>
      <c r="B19159" s="7">
        <v>45947</v>
      </c>
      <c r="C19159" s="8">
        <v>592.91</v>
      </c>
      <c r="D19159" s="20">
        <v>7.7307000000000001E-2</v>
      </c>
      <c r="E19159" s="35" cm="1">
        <f t="array" ref="E19159">INDEX('Curva Juros'!$B$7:$B$73,MATCH(C19159,'Curva Juros'!$A$7:$A$73,1)) +
(C19159-INDEX('Curva Juros'!$A$7:$A$73,MATCH(C19159,'Curva Juros'!$A$7:$A$73,1))) *
(INDEX('Curva Juros'!$B$7:$B$73,MATCH(C19159,'Curva Juros'!$A$7:$A$73,1)+1) -
INDEX('Curva Juros'!$B$7:$B$73,MATCH(C19159,'Curva Juros'!$A$7:$A$73,1))) /
(INDEX('Curva Juros'!$A$7:$A$73,MATCH(C19159,'Curva Juros'!$A$7:$A$73,1)+1) -
INDEX('Curva Juros'!$A$7:$A$73,MATCH(C19159,'Curva Juros'!$A$7:$A$73,1)))</f>
        <v>7.7455222936507937</v>
      </c>
      <c r="F19159" s="24">
        <f t="shared" si="299"/>
        <v>-1.4822293650793017E-4</v>
      </c>
      <c r="G19159" s="24"/>
    </row>
    <row r="19160" spans="1:7" x14ac:dyDescent="0.25">
      <c r="A19160" s="3" t="s">
        <v>402</v>
      </c>
      <c r="B19160" s="4">
        <v>45954</v>
      </c>
      <c r="C19160" s="5">
        <v>589.29999999999995</v>
      </c>
      <c r="D19160" s="19">
        <v>7.4681999999999998E-2</v>
      </c>
      <c r="E19160" s="35" cm="1">
        <f t="array" ref="E19160">INDEX('Curva Juros'!$B$7:$B$73,MATCH(C19160,'Curva Juros'!$A$7:$A$73,1)) +
(C19160-INDEX('Curva Juros'!$A$7:$A$73,MATCH(C19160,'Curva Juros'!$A$7:$A$73,1))) *
(INDEX('Curva Juros'!$B$7:$B$73,MATCH(C19160,'Curva Juros'!$A$7:$A$73,1)+1) -
INDEX('Curva Juros'!$B$7:$B$73,MATCH(C19160,'Curva Juros'!$A$7:$A$73,1))) /
(INDEX('Curva Juros'!$A$7:$A$73,MATCH(C19160,'Curva Juros'!$A$7:$A$73,1)+1) -
INDEX('Curva Juros'!$A$7:$A$73,MATCH(C19160,'Curva Juros'!$A$7:$A$73,1)))</f>
        <v>7.7481037301587303</v>
      </c>
      <c r="F19160" s="24">
        <f t="shared" si="299"/>
        <v>-2.799037301587301E-3</v>
      </c>
      <c r="G19160" s="24"/>
    </row>
    <row r="19161" spans="1:7" x14ac:dyDescent="0.25">
      <c r="A19161" s="6" t="s">
        <v>402</v>
      </c>
      <c r="B19161" s="7">
        <v>45961</v>
      </c>
      <c r="C19161" s="8">
        <v>583.77</v>
      </c>
      <c r="D19161" s="20">
        <v>7.5680999999999998E-2</v>
      </c>
      <c r="E19161" s="35" cm="1">
        <f t="array" ref="E19161">INDEX('Curva Juros'!$B$7:$B$73,MATCH(C19161,'Curva Juros'!$A$7:$A$73,1)) +
(C19161-INDEX('Curva Juros'!$A$7:$A$73,MATCH(C19161,'Curva Juros'!$A$7:$A$73,1))) *
(INDEX('Curva Juros'!$B$7:$B$73,MATCH(C19161,'Curva Juros'!$A$7:$A$73,1)+1) -
INDEX('Curva Juros'!$B$7:$B$73,MATCH(C19161,'Curva Juros'!$A$7:$A$73,1))) /
(INDEX('Curva Juros'!$A$7:$A$73,MATCH(C19161,'Curva Juros'!$A$7:$A$73,1)+1) -
INDEX('Curva Juros'!$A$7:$A$73,MATCH(C19161,'Curva Juros'!$A$7:$A$73,1)))</f>
        <v>7.7520581190476197</v>
      </c>
      <c r="F19161" s="24">
        <f t="shared" si="299"/>
        <v>-1.8395811904761972E-3</v>
      </c>
      <c r="G19161" s="24"/>
    </row>
    <row r="19162" spans="1:7" x14ac:dyDescent="0.25">
      <c r="A19162" s="3" t="s">
        <v>402</v>
      </c>
      <c r="B19162" s="4">
        <v>45968</v>
      </c>
      <c r="C19162" s="5">
        <v>579.16</v>
      </c>
      <c r="D19162" s="19">
        <v>7.4941999999999995E-2</v>
      </c>
      <c r="E19162" s="35" cm="1">
        <f t="array" ref="E19162">INDEX('Curva Juros'!$B$7:$B$73,MATCH(C19162,'Curva Juros'!$A$7:$A$73,1)) +
(C19162-INDEX('Curva Juros'!$A$7:$A$73,MATCH(C19162,'Curva Juros'!$A$7:$A$73,1))) *
(INDEX('Curva Juros'!$B$7:$B$73,MATCH(C19162,'Curva Juros'!$A$7:$A$73,1)+1) -
INDEX('Curva Juros'!$B$7:$B$73,MATCH(C19162,'Curva Juros'!$A$7:$A$73,1))) /
(INDEX('Curva Juros'!$A$7:$A$73,MATCH(C19162,'Curva Juros'!$A$7:$A$73,1)+1) -
INDEX('Curva Juros'!$A$7:$A$73,MATCH(C19162,'Curva Juros'!$A$7:$A$73,1)))</f>
        <v>7.7553546349206348</v>
      </c>
      <c r="F19162" s="24">
        <f t="shared" si="299"/>
        <v>-2.6115463492063506E-3</v>
      </c>
      <c r="G19162" s="24"/>
    </row>
    <row r="19163" spans="1:7" x14ac:dyDescent="0.25">
      <c r="A19163" s="6" t="s">
        <v>402</v>
      </c>
      <c r="B19163" s="7">
        <v>45975</v>
      </c>
      <c r="C19163" s="8">
        <v>575.09</v>
      </c>
      <c r="D19163" s="20">
        <v>7.3187000000000002E-2</v>
      </c>
      <c r="E19163" s="35" cm="1">
        <f t="array" ref="E19163">INDEX('Curva Juros'!$B$7:$B$73,MATCH(C19163,'Curva Juros'!$A$7:$A$73,1)) +
(C19163-INDEX('Curva Juros'!$A$7:$A$73,MATCH(C19163,'Curva Juros'!$A$7:$A$73,1))) *
(INDEX('Curva Juros'!$B$7:$B$73,MATCH(C19163,'Curva Juros'!$A$7:$A$73,1)+1) -
INDEX('Curva Juros'!$B$7:$B$73,MATCH(C19163,'Curva Juros'!$A$7:$A$73,1))) /
(INDEX('Curva Juros'!$A$7:$A$73,MATCH(C19163,'Curva Juros'!$A$7:$A$73,1)+1) -
INDEX('Curva Juros'!$A$7:$A$73,MATCH(C19163,'Curva Juros'!$A$7:$A$73,1)))</f>
        <v>7.7582650079365081</v>
      </c>
      <c r="F19163" s="24">
        <f t="shared" si="299"/>
        <v>-4.3956500793650849E-3</v>
      </c>
      <c r="G19163" s="24"/>
    </row>
    <row r="19164" spans="1:7" x14ac:dyDescent="0.25">
      <c r="A19164" s="3" t="s">
        <v>402</v>
      </c>
      <c r="B19164" s="4">
        <v>45982</v>
      </c>
      <c r="C19164" s="5">
        <v>638.55999999999995</v>
      </c>
      <c r="D19164" s="19">
        <v>7.3289999999999994E-2</v>
      </c>
      <c r="E19164" s="35" cm="1">
        <f t="array" ref="E19164">INDEX('Curva Juros'!$B$7:$B$73,MATCH(C19164,'Curva Juros'!$A$7:$A$73,1)) +
(C19164-INDEX('Curva Juros'!$A$7:$A$73,MATCH(C19164,'Curva Juros'!$A$7:$A$73,1))) *
(INDEX('Curva Juros'!$B$7:$B$73,MATCH(C19164,'Curva Juros'!$A$7:$A$73,1)+1) -
INDEX('Curva Juros'!$B$7:$B$73,MATCH(C19164,'Curva Juros'!$A$7:$A$73,1))) /
(INDEX('Curva Juros'!$A$7:$A$73,MATCH(C19164,'Curva Juros'!$A$7:$A$73,1)+1) -
INDEX('Curva Juros'!$A$7:$A$73,MATCH(C19164,'Curva Juros'!$A$7:$A$73,1)))</f>
        <v>7.7166765714285717</v>
      </c>
      <c r="F19164" s="24">
        <f t="shared" si="299"/>
        <v>-3.8767657142857181E-3</v>
      </c>
      <c r="G19164" s="24"/>
    </row>
    <row r="19165" spans="1:7" x14ac:dyDescent="0.25">
      <c r="A19165" s="6" t="s">
        <v>402</v>
      </c>
      <c r="B19165" s="7">
        <v>45989</v>
      </c>
      <c r="C19165" s="8">
        <v>633.39</v>
      </c>
      <c r="D19165" s="20">
        <v>7.3691999999999994E-2</v>
      </c>
      <c r="E19165" s="35" cm="1">
        <f t="array" ref="E19165">INDEX('Curva Juros'!$B$7:$B$73,MATCH(C19165,'Curva Juros'!$A$7:$A$73,1)) +
(C19165-INDEX('Curva Juros'!$A$7:$A$73,MATCH(C19165,'Curva Juros'!$A$7:$A$73,1))) *
(INDEX('Curva Juros'!$B$7:$B$73,MATCH(C19165,'Curva Juros'!$A$7:$A$73,1)+1) -
INDEX('Curva Juros'!$B$7:$B$73,MATCH(C19165,'Curva Juros'!$A$7:$A$73,1))) /
(INDEX('Curva Juros'!$A$7:$A$73,MATCH(C19165,'Curva Juros'!$A$7:$A$73,1)+1) -
INDEX('Curva Juros'!$A$7:$A$73,MATCH(C19165,'Curva Juros'!$A$7:$A$73,1)))</f>
        <v>7.7180798571428575</v>
      </c>
      <c r="F19165" s="24">
        <f t="shared" si="299"/>
        <v>-3.4887985714285863E-3</v>
      </c>
      <c r="G19165" s="24"/>
    </row>
    <row r="19166" spans="1:7" x14ac:dyDescent="0.25">
      <c r="A19166" s="3" t="s">
        <v>402</v>
      </c>
      <c r="B19166" s="4">
        <v>45996</v>
      </c>
      <c r="C19166" s="5">
        <v>628</v>
      </c>
      <c r="D19166" s="19">
        <v>7.4579999999999994E-2</v>
      </c>
      <c r="E19166" s="35" cm="1">
        <f t="array" ref="E19166">INDEX('Curva Juros'!$B$7:$B$73,MATCH(C19166,'Curva Juros'!$A$7:$A$73,1)) +
(C19166-INDEX('Curva Juros'!$A$7:$A$73,MATCH(C19166,'Curva Juros'!$A$7:$A$73,1))) *
(INDEX('Curva Juros'!$B$7:$B$73,MATCH(C19166,'Curva Juros'!$A$7:$A$73,1)+1) -
INDEX('Curva Juros'!$B$7:$B$73,MATCH(C19166,'Curva Juros'!$A$7:$A$73,1))) /
(INDEX('Curva Juros'!$A$7:$A$73,MATCH(C19166,'Curva Juros'!$A$7:$A$73,1)+1) -
INDEX('Curva Juros'!$A$7:$A$73,MATCH(C19166,'Curva Juros'!$A$7:$A$73,1)))</f>
        <v>7.7204301587301591</v>
      </c>
      <c r="F19166" s="24">
        <f t="shared" si="299"/>
        <v>-2.6243015873015918E-3</v>
      </c>
      <c r="G19166" s="24"/>
    </row>
    <row r="19167" spans="1:7" x14ac:dyDescent="0.25">
      <c r="A19167" s="6" t="s">
        <v>402</v>
      </c>
      <c r="B19167" s="7">
        <v>46003</v>
      </c>
      <c r="C19167" s="8">
        <v>623.22</v>
      </c>
      <c r="D19167" s="20">
        <v>7.4068999999999996E-2</v>
      </c>
      <c r="E19167" s="35" cm="1">
        <f t="array" ref="E19167">INDEX('Curva Juros'!$B$7:$B$73,MATCH(C19167,'Curva Juros'!$A$7:$A$73,1)) +
(C19167-INDEX('Curva Juros'!$A$7:$A$73,MATCH(C19167,'Curva Juros'!$A$7:$A$73,1))) *
(INDEX('Curva Juros'!$B$7:$B$73,MATCH(C19167,'Curva Juros'!$A$7:$A$73,1)+1) -
INDEX('Curva Juros'!$B$7:$B$73,MATCH(C19167,'Curva Juros'!$A$7:$A$73,1))) /
(INDEX('Curva Juros'!$A$7:$A$73,MATCH(C19167,'Curva Juros'!$A$7:$A$73,1)+1) -
INDEX('Curva Juros'!$A$7:$A$73,MATCH(C19167,'Curva Juros'!$A$7:$A$73,1)))</f>
        <v>7.723848238095238</v>
      </c>
      <c r="F19167" s="24">
        <f t="shared" si="299"/>
        <v>-3.169482380952382E-3</v>
      </c>
      <c r="G19167" s="24"/>
    </row>
    <row r="19168" spans="1:7" x14ac:dyDescent="0.25">
      <c r="A19168" s="3" t="s">
        <v>402</v>
      </c>
      <c r="B19168" s="4">
        <v>46010</v>
      </c>
      <c r="C19168" s="5">
        <v>617.75</v>
      </c>
      <c r="D19168" s="19">
        <v>7.5160000000000005E-2</v>
      </c>
      <c r="E19168" s="35" cm="1">
        <f t="array" ref="E19168">INDEX('Curva Juros'!$B$7:$B$73,MATCH(C19168,'Curva Juros'!$A$7:$A$73,1)) +
(C19168-INDEX('Curva Juros'!$A$7:$A$73,MATCH(C19168,'Curva Juros'!$A$7:$A$73,1))) *
(INDEX('Curva Juros'!$B$7:$B$73,MATCH(C19168,'Curva Juros'!$A$7:$A$73,1)+1) -
INDEX('Curva Juros'!$B$7:$B$73,MATCH(C19168,'Curva Juros'!$A$7:$A$73,1))) /
(INDEX('Curva Juros'!$A$7:$A$73,MATCH(C19168,'Curva Juros'!$A$7:$A$73,1)+1) -
INDEX('Curva Juros'!$A$7:$A$73,MATCH(C19168,'Curva Juros'!$A$7:$A$73,1)))</f>
        <v>7.7277597222222223</v>
      </c>
      <c r="F19168" s="24">
        <f t="shared" si="299"/>
        <v>-2.1175972222222117E-3</v>
      </c>
      <c r="G19168" s="24"/>
    </row>
    <row r="19169" spans="1:7" x14ac:dyDescent="0.25">
      <c r="A19169" s="6" t="s">
        <v>402</v>
      </c>
      <c r="B19169" s="7">
        <v>46017</v>
      </c>
      <c r="C19169" s="8">
        <v>614.23</v>
      </c>
      <c r="D19169" s="20">
        <v>7.4055999999999997E-2</v>
      </c>
      <c r="E19169" s="35" cm="1">
        <f t="array" ref="E19169">INDEX('Curva Juros'!$B$7:$B$73,MATCH(C19169,'Curva Juros'!$A$7:$A$73,1)) +
(C19169-INDEX('Curva Juros'!$A$7:$A$73,MATCH(C19169,'Curva Juros'!$A$7:$A$73,1))) *
(INDEX('Curva Juros'!$B$7:$B$73,MATCH(C19169,'Curva Juros'!$A$7:$A$73,1)+1) -
INDEX('Curva Juros'!$B$7:$B$73,MATCH(C19169,'Curva Juros'!$A$7:$A$73,1))) /
(INDEX('Curva Juros'!$A$7:$A$73,MATCH(C19169,'Curva Juros'!$A$7:$A$73,1)+1) -
INDEX('Curva Juros'!$A$7:$A$73,MATCH(C19169,'Curva Juros'!$A$7:$A$73,1)))</f>
        <v>7.7302768015873022</v>
      </c>
      <c r="F19169" s="24">
        <f t="shared" si="299"/>
        <v>-3.2467680158730222E-3</v>
      </c>
      <c r="G19169" s="24"/>
    </row>
    <row r="19170" spans="1:7" x14ac:dyDescent="0.25">
      <c r="A19170" s="3" t="s">
        <v>402</v>
      </c>
      <c r="B19170" s="4">
        <v>46024</v>
      </c>
      <c r="C19170" s="5">
        <v>610.49</v>
      </c>
      <c r="D19170" s="19">
        <v>7.3460999999999999E-2</v>
      </c>
      <c r="E19170" s="35" cm="1">
        <f t="array" ref="E19170">INDEX('Curva Juros'!$B$7:$B$73,MATCH(C19170,'Curva Juros'!$A$7:$A$73,1)) +
(C19170-INDEX('Curva Juros'!$A$7:$A$73,MATCH(C19170,'Curva Juros'!$A$7:$A$73,1))) *
(INDEX('Curva Juros'!$B$7:$B$73,MATCH(C19170,'Curva Juros'!$A$7:$A$73,1)+1) -
INDEX('Curva Juros'!$B$7:$B$73,MATCH(C19170,'Curva Juros'!$A$7:$A$73,1))) /
(INDEX('Curva Juros'!$A$7:$A$73,MATCH(C19170,'Curva Juros'!$A$7:$A$73,1)+1) -
INDEX('Curva Juros'!$A$7:$A$73,MATCH(C19170,'Curva Juros'!$A$7:$A$73,1)))</f>
        <v>7.7329511984126986</v>
      </c>
      <c r="F19170" s="24">
        <f t="shared" si="299"/>
        <v>-3.8685119841269933E-3</v>
      </c>
      <c r="G19170" s="24"/>
    </row>
    <row r="19171" spans="1:7" x14ac:dyDescent="0.25">
      <c r="A19171" s="6" t="s">
        <v>402</v>
      </c>
      <c r="B19171" s="7">
        <v>46031</v>
      </c>
      <c r="C19171" s="8">
        <v>605.32000000000005</v>
      </c>
      <c r="D19171" s="20">
        <v>7.3838000000000001E-2</v>
      </c>
      <c r="E19171" s="35" cm="1">
        <f t="array" ref="E19171">INDEX('Curva Juros'!$B$7:$B$73,MATCH(C19171,'Curva Juros'!$A$7:$A$73,1)) +
(C19171-INDEX('Curva Juros'!$A$7:$A$73,MATCH(C19171,'Curva Juros'!$A$7:$A$73,1))) *
(INDEX('Curva Juros'!$B$7:$B$73,MATCH(C19171,'Curva Juros'!$A$7:$A$73,1)+1) -
INDEX('Curva Juros'!$B$7:$B$73,MATCH(C19171,'Curva Juros'!$A$7:$A$73,1))) /
(INDEX('Curva Juros'!$A$7:$A$73,MATCH(C19171,'Curva Juros'!$A$7:$A$73,1)+1) -
INDEX('Curva Juros'!$A$7:$A$73,MATCH(C19171,'Curva Juros'!$A$7:$A$73,1)))</f>
        <v>7.7366481587301585</v>
      </c>
      <c r="F19171" s="24">
        <f t="shared" si="299"/>
        <v>-3.5284815873015823E-3</v>
      </c>
      <c r="G19171" s="24"/>
    </row>
    <row r="19172" spans="1:7" x14ac:dyDescent="0.25">
      <c r="A19172" s="3" t="s">
        <v>402</v>
      </c>
      <c r="B19172" s="4">
        <v>46038</v>
      </c>
      <c r="C19172" s="5">
        <v>600.64</v>
      </c>
      <c r="D19172" s="19">
        <v>7.3094000000000006E-2</v>
      </c>
      <c r="E19172" s="35" cm="1">
        <f t="array" ref="E19172">INDEX('Curva Juros'!$B$7:$B$73,MATCH(C19172,'Curva Juros'!$A$7:$A$73,1)) +
(C19172-INDEX('Curva Juros'!$A$7:$A$73,MATCH(C19172,'Curva Juros'!$A$7:$A$73,1))) *
(INDEX('Curva Juros'!$B$7:$B$73,MATCH(C19172,'Curva Juros'!$A$7:$A$73,1)+1) -
INDEX('Curva Juros'!$B$7:$B$73,MATCH(C19172,'Curva Juros'!$A$7:$A$73,1))) /
(INDEX('Curva Juros'!$A$7:$A$73,MATCH(C19172,'Curva Juros'!$A$7:$A$73,1)+1) -
INDEX('Curva Juros'!$A$7:$A$73,MATCH(C19172,'Curva Juros'!$A$7:$A$73,1)))</f>
        <v>7.7399947301587302</v>
      </c>
      <c r="F19172" s="24">
        <f t="shared" si="299"/>
        <v>-4.3059473015873012E-3</v>
      </c>
      <c r="G19172" s="24"/>
    </row>
    <row r="19173" spans="1:7" x14ac:dyDescent="0.25">
      <c r="A19173" s="6" t="s">
        <v>402</v>
      </c>
      <c r="B19173" s="7">
        <v>46045</v>
      </c>
      <c r="C19173" s="8">
        <v>596.64</v>
      </c>
      <c r="D19173" s="20">
        <v>7.0801000000000003E-2</v>
      </c>
      <c r="E19173" s="35" cm="1">
        <f t="array" ref="E19173">INDEX('Curva Juros'!$B$7:$B$73,MATCH(C19173,'Curva Juros'!$A$7:$A$73,1)) +
(C19173-INDEX('Curva Juros'!$A$7:$A$73,MATCH(C19173,'Curva Juros'!$A$7:$A$73,1))) *
(INDEX('Curva Juros'!$B$7:$B$73,MATCH(C19173,'Curva Juros'!$A$7:$A$73,1)+1) -
INDEX('Curva Juros'!$B$7:$B$73,MATCH(C19173,'Curva Juros'!$A$7:$A$73,1))) /
(INDEX('Curva Juros'!$A$7:$A$73,MATCH(C19173,'Curva Juros'!$A$7:$A$73,1)+1) -
INDEX('Curva Juros'!$A$7:$A$73,MATCH(C19173,'Curva Juros'!$A$7:$A$73,1)))</f>
        <v>7.7428550476190479</v>
      </c>
      <c r="F19173" s="24">
        <f t="shared" si="299"/>
        <v>-6.6275504761904719E-3</v>
      </c>
      <c r="G19173" s="24"/>
    </row>
    <row r="19174" spans="1:7" x14ac:dyDescent="0.25">
      <c r="A19174" s="3" t="s">
        <v>402</v>
      </c>
      <c r="B19174" s="4">
        <v>46052</v>
      </c>
      <c r="C19174" s="5">
        <v>593.16</v>
      </c>
      <c r="D19174" s="19">
        <v>6.7280999999999994E-2</v>
      </c>
      <c r="E19174" s="35" cm="1">
        <f t="array" ref="E19174">INDEX('Curva Juros'!$B$7:$B$73,MATCH(C19174,'Curva Juros'!$A$7:$A$73,1)) +
(C19174-INDEX('Curva Juros'!$A$7:$A$73,MATCH(C19174,'Curva Juros'!$A$7:$A$73,1))) *
(INDEX('Curva Juros'!$B$7:$B$73,MATCH(C19174,'Curva Juros'!$A$7:$A$73,1)+1) -
INDEX('Curva Juros'!$B$7:$B$73,MATCH(C19174,'Curva Juros'!$A$7:$A$73,1))) /
(INDEX('Curva Juros'!$A$7:$A$73,MATCH(C19174,'Curva Juros'!$A$7:$A$73,1)+1) -
INDEX('Curva Juros'!$A$7:$A$73,MATCH(C19174,'Curva Juros'!$A$7:$A$73,1)))</f>
        <v>7.7453435238095238</v>
      </c>
      <c r="F19174" s="24">
        <f t="shared" si="299"/>
        <v>-1.0172435238095245E-2</v>
      </c>
      <c r="G19174" s="24"/>
    </row>
    <row r="19175" spans="1:7" x14ac:dyDescent="0.25">
      <c r="A19175" s="6" t="s">
        <v>402</v>
      </c>
      <c r="B19175" s="7">
        <v>46059</v>
      </c>
      <c r="C19175" s="8">
        <v>588.16999999999996</v>
      </c>
      <c r="D19175" s="20">
        <v>6.7267999999999994E-2</v>
      </c>
      <c r="E19175" s="35" cm="1">
        <f t="array" ref="E19175">INDEX('Curva Juros'!$B$7:$B$73,MATCH(C19175,'Curva Juros'!$A$7:$A$73,1)) +
(C19175-INDEX('Curva Juros'!$A$7:$A$73,MATCH(C19175,'Curva Juros'!$A$7:$A$73,1))) *
(INDEX('Curva Juros'!$B$7:$B$73,MATCH(C19175,'Curva Juros'!$A$7:$A$73,1)+1) -
INDEX('Curva Juros'!$B$7:$B$73,MATCH(C19175,'Curva Juros'!$A$7:$A$73,1))) /
(INDEX('Curva Juros'!$A$7:$A$73,MATCH(C19175,'Curva Juros'!$A$7:$A$73,1)+1) -
INDEX('Curva Juros'!$A$7:$A$73,MATCH(C19175,'Curva Juros'!$A$7:$A$73,1)))</f>
        <v>7.7489117698412704</v>
      </c>
      <c r="F19175" s="24">
        <f t="shared" si="299"/>
        <v>-1.0221117698412704E-2</v>
      </c>
      <c r="G19175" s="24"/>
    </row>
    <row r="19176" spans="1:7" x14ac:dyDescent="0.25">
      <c r="A19176" s="3" t="s">
        <v>402</v>
      </c>
      <c r="B19176" s="4">
        <v>46066</v>
      </c>
      <c r="C19176" s="5">
        <v>583.24</v>
      </c>
      <c r="D19176" s="19">
        <v>6.7113999999999993E-2</v>
      </c>
      <c r="E19176" s="35" cm="1">
        <f t="array" ref="E19176">INDEX('Curva Juros'!$B$7:$B$73,MATCH(C19176,'Curva Juros'!$A$7:$A$73,1)) +
(C19176-INDEX('Curva Juros'!$A$7:$A$73,MATCH(C19176,'Curva Juros'!$A$7:$A$73,1))) *
(INDEX('Curva Juros'!$B$7:$B$73,MATCH(C19176,'Curva Juros'!$A$7:$A$73,1)+1) -
INDEX('Curva Juros'!$B$7:$B$73,MATCH(C19176,'Curva Juros'!$A$7:$A$73,1))) /
(INDEX('Curva Juros'!$A$7:$A$73,MATCH(C19176,'Curva Juros'!$A$7:$A$73,1)+1) -
INDEX('Curva Juros'!$A$7:$A$73,MATCH(C19176,'Curva Juros'!$A$7:$A$73,1)))</f>
        <v>7.752437111111111</v>
      </c>
      <c r="F19176" s="24">
        <f t="shared" si="299"/>
        <v>-1.0410371111111122E-2</v>
      </c>
      <c r="G19176" s="24"/>
    </row>
    <row r="19177" spans="1:7" x14ac:dyDescent="0.25">
      <c r="A19177" s="6" t="s">
        <v>402</v>
      </c>
      <c r="B19177" s="7">
        <v>46073</v>
      </c>
      <c r="C19177" s="8">
        <v>580.20000000000005</v>
      </c>
      <c r="D19177" s="20">
        <v>6.7185999999999996E-2</v>
      </c>
      <c r="E19177" s="35" cm="1">
        <f t="array" ref="E19177">INDEX('Curva Juros'!$B$7:$B$73,MATCH(C19177,'Curva Juros'!$A$7:$A$73,1)) +
(C19177-INDEX('Curva Juros'!$A$7:$A$73,MATCH(C19177,'Curva Juros'!$A$7:$A$73,1))) *
(INDEX('Curva Juros'!$B$7:$B$73,MATCH(C19177,'Curva Juros'!$A$7:$A$73,1)+1) -
INDEX('Curva Juros'!$B$7:$B$73,MATCH(C19177,'Curva Juros'!$A$7:$A$73,1))) /
(INDEX('Curva Juros'!$A$7:$A$73,MATCH(C19177,'Curva Juros'!$A$7:$A$73,1)+1) -
INDEX('Curva Juros'!$A$7:$A$73,MATCH(C19177,'Curva Juros'!$A$7:$A$73,1)))</f>
        <v>7.7546109523809523</v>
      </c>
      <c r="F19177" s="24">
        <f t="shared" si="299"/>
        <v>-1.036010952380953E-2</v>
      </c>
      <c r="G19177" s="24"/>
    </row>
    <row r="19178" spans="1:7" x14ac:dyDescent="0.25">
      <c r="A19178" s="3" t="s">
        <v>402</v>
      </c>
      <c r="B19178" s="4">
        <v>46080</v>
      </c>
      <c r="C19178" s="5">
        <v>575.14</v>
      </c>
      <c r="D19178" s="19">
        <v>6.7335999999999993E-2</v>
      </c>
      <c r="E19178" s="35" cm="1">
        <f t="array" ref="E19178">INDEX('Curva Juros'!$B$7:$B$73,MATCH(C19178,'Curva Juros'!$A$7:$A$73,1)) +
(C19178-INDEX('Curva Juros'!$A$7:$A$73,MATCH(C19178,'Curva Juros'!$A$7:$A$73,1))) *
(INDEX('Curva Juros'!$B$7:$B$73,MATCH(C19178,'Curva Juros'!$A$7:$A$73,1)+1) -
INDEX('Curva Juros'!$B$7:$B$73,MATCH(C19178,'Curva Juros'!$A$7:$A$73,1))) /
(INDEX('Curva Juros'!$A$7:$A$73,MATCH(C19178,'Curva Juros'!$A$7:$A$73,1)+1) -
INDEX('Curva Juros'!$A$7:$A$73,MATCH(C19178,'Curva Juros'!$A$7:$A$73,1)))</f>
        <v>7.7582292539682545</v>
      </c>
      <c r="F19178" s="24">
        <f t="shared" si="299"/>
        <v>-1.0246292539682553E-2</v>
      </c>
      <c r="G19178" s="24"/>
    </row>
    <row r="19179" spans="1:7" x14ac:dyDescent="0.25">
      <c r="A19179" s="6" t="s">
        <v>403</v>
      </c>
      <c r="B19179" s="7">
        <v>45723</v>
      </c>
      <c r="C19179" s="8">
        <v>688.94</v>
      </c>
      <c r="D19179" s="20">
        <v>7.6755000000000004E-2</v>
      </c>
      <c r="E19179" s="35" cm="1">
        <f t="array" ref="E19179">INDEX('Curva Juros'!$B$7:$B$73,MATCH(C19179,'Curva Juros'!$A$7:$A$73,1)) +
(C19179-INDEX('Curva Juros'!$A$7:$A$73,MATCH(C19179,'Curva Juros'!$A$7:$A$73,1))) *
(INDEX('Curva Juros'!$B$7:$B$73,MATCH(C19179,'Curva Juros'!$A$7:$A$73,1)+1) -
INDEX('Curva Juros'!$B$7:$B$73,MATCH(C19179,'Curva Juros'!$A$7:$A$73,1))) /
(INDEX('Curva Juros'!$A$7:$A$73,MATCH(C19179,'Curva Juros'!$A$7:$A$73,1)+1) -
INDEX('Curva Juros'!$A$7:$A$73,MATCH(C19179,'Curva Juros'!$A$7:$A$73,1)))</f>
        <v>7.7030020000000006</v>
      </c>
      <c r="F19179" s="24">
        <f t="shared" si="299"/>
        <v>-2.7502000000000082E-4</v>
      </c>
      <c r="G19179" s="24"/>
    </row>
    <row r="19180" spans="1:7" x14ac:dyDescent="0.25">
      <c r="A19180" s="3" t="s">
        <v>403</v>
      </c>
      <c r="B19180" s="4">
        <v>45730</v>
      </c>
      <c r="C19180" s="5">
        <v>683.66</v>
      </c>
      <c r="D19180" s="19">
        <v>7.7915999999999999E-2</v>
      </c>
      <c r="E19180" s="35" cm="1">
        <f t="array" ref="E19180">INDEX('Curva Juros'!$B$7:$B$73,MATCH(C19180,'Curva Juros'!$A$7:$A$73,1)) +
(C19180-INDEX('Curva Juros'!$A$7:$A$73,MATCH(C19180,'Curva Juros'!$A$7:$A$73,1))) *
(INDEX('Curva Juros'!$B$7:$B$73,MATCH(C19180,'Curva Juros'!$A$7:$A$73,1)+1) -
INDEX('Curva Juros'!$B$7:$B$73,MATCH(C19180,'Curva Juros'!$A$7:$A$73,1))) /
(INDEX('Curva Juros'!$A$7:$A$73,MATCH(C19180,'Curva Juros'!$A$7:$A$73,1)+1) -
INDEX('Curva Juros'!$A$7:$A$73,MATCH(C19180,'Curva Juros'!$A$7:$A$73,1)))</f>
        <v>7.7044351428571431</v>
      </c>
      <c r="F19180" s="24">
        <f t="shared" si="299"/>
        <v>8.7164857142857377E-4</v>
      </c>
      <c r="G19180" s="24"/>
    </row>
    <row r="19181" spans="1:7" x14ac:dyDescent="0.25">
      <c r="A19181" s="6" t="s">
        <v>403</v>
      </c>
      <c r="B19181" s="7">
        <v>45737</v>
      </c>
      <c r="C19181" s="8">
        <v>695.22</v>
      </c>
      <c r="D19181" s="20">
        <v>7.9949999999999993E-2</v>
      </c>
      <c r="E19181" s="35" cm="1">
        <f t="array" ref="E19181">INDEX('Curva Juros'!$B$7:$B$73,MATCH(C19181,'Curva Juros'!$A$7:$A$73,1)) +
(C19181-INDEX('Curva Juros'!$A$7:$A$73,MATCH(C19181,'Curva Juros'!$A$7:$A$73,1))) *
(INDEX('Curva Juros'!$B$7:$B$73,MATCH(C19181,'Curva Juros'!$A$7:$A$73,1)+1) -
INDEX('Curva Juros'!$B$7:$B$73,MATCH(C19181,'Curva Juros'!$A$7:$A$73,1))) /
(INDEX('Curva Juros'!$A$7:$A$73,MATCH(C19181,'Curva Juros'!$A$7:$A$73,1)+1) -
INDEX('Curva Juros'!$A$7:$A$73,MATCH(C19181,'Curva Juros'!$A$7:$A$73,1)))</f>
        <v>7.7012974285714284</v>
      </c>
      <c r="F19181" s="24">
        <f t="shared" si="299"/>
        <v>2.9370257142857098E-3</v>
      </c>
      <c r="G19181" s="24"/>
    </row>
    <row r="19182" spans="1:7" x14ac:dyDescent="0.25">
      <c r="A19182" s="3" t="s">
        <v>403</v>
      </c>
      <c r="B19182" s="4">
        <v>45744</v>
      </c>
      <c r="C19182" s="5">
        <v>689.8</v>
      </c>
      <c r="D19182" s="19">
        <v>8.2036999999999999E-2</v>
      </c>
      <c r="E19182" s="35" cm="1">
        <f t="array" ref="E19182">INDEX('Curva Juros'!$B$7:$B$73,MATCH(C19182,'Curva Juros'!$A$7:$A$73,1)) +
(C19182-INDEX('Curva Juros'!$A$7:$A$73,MATCH(C19182,'Curva Juros'!$A$7:$A$73,1))) *
(INDEX('Curva Juros'!$B$7:$B$73,MATCH(C19182,'Curva Juros'!$A$7:$A$73,1)+1) -
INDEX('Curva Juros'!$B$7:$B$73,MATCH(C19182,'Curva Juros'!$A$7:$A$73,1))) /
(INDEX('Curva Juros'!$A$7:$A$73,MATCH(C19182,'Curva Juros'!$A$7:$A$73,1)+1) -
INDEX('Curva Juros'!$A$7:$A$73,MATCH(C19182,'Curva Juros'!$A$7:$A$73,1)))</f>
        <v>7.7027685714285719</v>
      </c>
      <c r="F19182" s="24">
        <f t="shared" si="299"/>
        <v>5.0093142857142864E-3</v>
      </c>
      <c r="G19182" s="24"/>
    </row>
    <row r="19183" spans="1:7" x14ac:dyDescent="0.25">
      <c r="A19183" s="6" t="s">
        <v>403</v>
      </c>
      <c r="B19183" s="7">
        <v>45751</v>
      </c>
      <c r="C19183" s="8">
        <v>685.2</v>
      </c>
      <c r="D19183" s="20">
        <v>8.0062999999999995E-2</v>
      </c>
      <c r="E19183" s="35" cm="1">
        <f t="array" ref="E19183">INDEX('Curva Juros'!$B$7:$B$73,MATCH(C19183,'Curva Juros'!$A$7:$A$73,1)) +
(C19183-INDEX('Curva Juros'!$A$7:$A$73,MATCH(C19183,'Curva Juros'!$A$7:$A$73,1))) *
(INDEX('Curva Juros'!$B$7:$B$73,MATCH(C19183,'Curva Juros'!$A$7:$A$73,1)+1) -
INDEX('Curva Juros'!$B$7:$B$73,MATCH(C19183,'Curva Juros'!$A$7:$A$73,1))) /
(INDEX('Curva Juros'!$A$7:$A$73,MATCH(C19183,'Curva Juros'!$A$7:$A$73,1)+1) -
INDEX('Curva Juros'!$A$7:$A$73,MATCH(C19183,'Curva Juros'!$A$7:$A$73,1)))</f>
        <v>7.7040171428571433</v>
      </c>
      <c r="F19183" s="24">
        <f t="shared" si="299"/>
        <v>3.0228285714285624E-3</v>
      </c>
      <c r="G19183" s="24"/>
    </row>
    <row r="19184" spans="1:7" x14ac:dyDescent="0.25">
      <c r="A19184" s="3" t="s">
        <v>403</v>
      </c>
      <c r="B19184" s="4">
        <v>45758</v>
      </c>
      <c r="C19184" s="5">
        <v>679.92</v>
      </c>
      <c r="D19184" s="19">
        <v>8.1445000000000004E-2</v>
      </c>
      <c r="E19184" s="35" cm="1">
        <f t="array" ref="E19184">INDEX('Curva Juros'!$B$7:$B$73,MATCH(C19184,'Curva Juros'!$A$7:$A$73,1)) +
(C19184-INDEX('Curva Juros'!$A$7:$A$73,MATCH(C19184,'Curva Juros'!$A$7:$A$73,1))) *
(INDEX('Curva Juros'!$B$7:$B$73,MATCH(C19184,'Curva Juros'!$A$7:$A$73,1)+1) -
INDEX('Curva Juros'!$B$7:$B$73,MATCH(C19184,'Curva Juros'!$A$7:$A$73,1))) /
(INDEX('Curva Juros'!$A$7:$A$73,MATCH(C19184,'Curva Juros'!$A$7:$A$73,1)+1) -
INDEX('Curva Juros'!$A$7:$A$73,MATCH(C19184,'Curva Juros'!$A$7:$A$73,1)))</f>
        <v>7.7054502857142859</v>
      </c>
      <c r="F19184" s="24">
        <f t="shared" si="299"/>
        <v>4.3904971428571499E-3</v>
      </c>
      <c r="G19184" s="24"/>
    </row>
    <row r="19185" spans="1:7" x14ac:dyDescent="0.25">
      <c r="A19185" s="6" t="s">
        <v>403</v>
      </c>
      <c r="B19185" s="7">
        <v>45764</v>
      </c>
      <c r="C19185" s="8">
        <v>676.44</v>
      </c>
      <c r="D19185" s="20">
        <v>7.8862000000000002E-2</v>
      </c>
      <c r="E19185" s="35" cm="1">
        <f t="array" ref="E19185">INDEX('Curva Juros'!$B$7:$B$73,MATCH(C19185,'Curva Juros'!$A$7:$A$73,1)) +
(C19185-INDEX('Curva Juros'!$A$7:$A$73,MATCH(C19185,'Curva Juros'!$A$7:$A$73,1))) *
(INDEX('Curva Juros'!$B$7:$B$73,MATCH(C19185,'Curva Juros'!$A$7:$A$73,1)+1) -
INDEX('Curva Juros'!$B$7:$B$73,MATCH(C19185,'Curva Juros'!$A$7:$A$73,1))) /
(INDEX('Curva Juros'!$A$7:$A$73,MATCH(C19185,'Curva Juros'!$A$7:$A$73,1)+1) -
INDEX('Curva Juros'!$A$7:$A$73,MATCH(C19185,'Curva Juros'!$A$7:$A$73,1)))</f>
        <v>7.7063948571428575</v>
      </c>
      <c r="F19185" s="24">
        <f t="shared" si="299"/>
        <v>1.7980514285714233E-3</v>
      </c>
      <c r="G19185" s="24"/>
    </row>
    <row r="19186" spans="1:7" x14ac:dyDescent="0.25">
      <c r="A19186" s="3" t="s">
        <v>403</v>
      </c>
      <c r="B19186" s="4">
        <v>45772</v>
      </c>
      <c r="C19186" s="5">
        <v>672.88</v>
      </c>
      <c r="D19186" s="19">
        <v>7.6647000000000007E-2</v>
      </c>
      <c r="E19186" s="35" cm="1">
        <f t="array" ref="E19186">INDEX('Curva Juros'!$B$7:$B$73,MATCH(C19186,'Curva Juros'!$A$7:$A$73,1)) +
(C19186-INDEX('Curva Juros'!$A$7:$A$73,MATCH(C19186,'Curva Juros'!$A$7:$A$73,1))) *
(INDEX('Curva Juros'!$B$7:$B$73,MATCH(C19186,'Curva Juros'!$A$7:$A$73,1)+1) -
INDEX('Curva Juros'!$B$7:$B$73,MATCH(C19186,'Curva Juros'!$A$7:$A$73,1))) /
(INDEX('Curva Juros'!$A$7:$A$73,MATCH(C19186,'Curva Juros'!$A$7:$A$73,1)+1) -
INDEX('Curva Juros'!$A$7:$A$73,MATCH(C19186,'Curva Juros'!$A$7:$A$73,1)))</f>
        <v>7.7073611428571427</v>
      </c>
      <c r="F19186" s="24">
        <f t="shared" si="299"/>
        <v>-4.2661142857142176E-4</v>
      </c>
      <c r="G19186" s="24"/>
    </row>
    <row r="19187" spans="1:7" x14ac:dyDescent="0.25">
      <c r="A19187" s="6" t="s">
        <v>403</v>
      </c>
      <c r="B19187" s="7">
        <v>45779</v>
      </c>
      <c r="C19187" s="8">
        <v>668.86</v>
      </c>
      <c r="D19187" s="20">
        <v>7.6731999999999995E-2</v>
      </c>
      <c r="E19187" s="35" cm="1">
        <f t="array" ref="E19187">INDEX('Curva Juros'!$B$7:$B$73,MATCH(C19187,'Curva Juros'!$A$7:$A$73,1)) +
(C19187-INDEX('Curva Juros'!$A$7:$A$73,MATCH(C19187,'Curva Juros'!$A$7:$A$73,1))) *
(INDEX('Curva Juros'!$B$7:$B$73,MATCH(C19187,'Curva Juros'!$A$7:$A$73,1)+1) -
INDEX('Curva Juros'!$B$7:$B$73,MATCH(C19187,'Curva Juros'!$A$7:$A$73,1))) /
(INDEX('Curva Juros'!$A$7:$A$73,MATCH(C19187,'Curva Juros'!$A$7:$A$73,1)+1) -
INDEX('Curva Juros'!$A$7:$A$73,MATCH(C19187,'Curva Juros'!$A$7:$A$73,1)))</f>
        <v>7.7084522857142863</v>
      </c>
      <c r="F19187" s="24">
        <f t="shared" si="299"/>
        <v>-3.5252285714286458E-4</v>
      </c>
      <c r="G19187" s="24"/>
    </row>
    <row r="19188" spans="1:7" x14ac:dyDescent="0.25">
      <c r="A19188" s="3" t="s">
        <v>403</v>
      </c>
      <c r="B19188" s="4">
        <v>45786</v>
      </c>
      <c r="C19188" s="5">
        <v>663.91</v>
      </c>
      <c r="D19188" s="19">
        <v>7.6493000000000005E-2</v>
      </c>
      <c r="E19188" s="35" cm="1">
        <f t="array" ref="E19188">INDEX('Curva Juros'!$B$7:$B$73,MATCH(C19188,'Curva Juros'!$A$7:$A$73,1)) +
(C19188-INDEX('Curva Juros'!$A$7:$A$73,MATCH(C19188,'Curva Juros'!$A$7:$A$73,1))) *
(INDEX('Curva Juros'!$B$7:$B$73,MATCH(C19188,'Curva Juros'!$A$7:$A$73,1)+1) -
INDEX('Curva Juros'!$B$7:$B$73,MATCH(C19188,'Curva Juros'!$A$7:$A$73,1))) /
(INDEX('Curva Juros'!$A$7:$A$73,MATCH(C19188,'Curva Juros'!$A$7:$A$73,1)+1) -
INDEX('Curva Juros'!$A$7:$A$73,MATCH(C19188,'Curva Juros'!$A$7:$A$73,1)))</f>
        <v>7.7097958571428578</v>
      </c>
      <c r="F19188" s="24">
        <f t="shared" si="299"/>
        <v>-6.0495857142857379E-4</v>
      </c>
      <c r="G19188" s="24"/>
    </row>
    <row r="19189" spans="1:7" x14ac:dyDescent="0.25">
      <c r="A19189" s="6" t="s">
        <v>403</v>
      </c>
      <c r="B19189" s="7">
        <v>45793</v>
      </c>
      <c r="C19189" s="8">
        <v>658.95</v>
      </c>
      <c r="D19189" s="20">
        <v>7.6321E-2</v>
      </c>
      <c r="E19189" s="35" cm="1">
        <f t="array" ref="E19189">INDEX('Curva Juros'!$B$7:$B$73,MATCH(C19189,'Curva Juros'!$A$7:$A$73,1)) +
(C19189-INDEX('Curva Juros'!$A$7:$A$73,MATCH(C19189,'Curva Juros'!$A$7:$A$73,1))) *
(INDEX('Curva Juros'!$B$7:$B$73,MATCH(C19189,'Curva Juros'!$A$7:$A$73,1)+1) -
INDEX('Curva Juros'!$B$7:$B$73,MATCH(C19189,'Curva Juros'!$A$7:$A$73,1))) /
(INDEX('Curva Juros'!$A$7:$A$73,MATCH(C19189,'Curva Juros'!$A$7:$A$73,1)+1) -
INDEX('Curva Juros'!$A$7:$A$73,MATCH(C19189,'Curva Juros'!$A$7:$A$73,1)))</f>
        <v>7.7111421428571427</v>
      </c>
      <c r="F19189" s="24">
        <f t="shared" si="299"/>
        <v>-7.9042142857142783E-4</v>
      </c>
      <c r="G19189" s="24"/>
    </row>
    <row r="19190" spans="1:7" x14ac:dyDescent="0.25">
      <c r="A19190" s="3" t="s">
        <v>403</v>
      </c>
      <c r="B19190" s="4">
        <v>45800</v>
      </c>
      <c r="C19190" s="5">
        <v>653.61</v>
      </c>
      <c r="D19190" s="19">
        <v>7.8007000000000007E-2</v>
      </c>
      <c r="E19190" s="35" cm="1">
        <f t="array" ref="E19190">INDEX('Curva Juros'!$B$7:$B$73,MATCH(C19190,'Curva Juros'!$A$7:$A$73,1)) +
(C19190-INDEX('Curva Juros'!$A$7:$A$73,MATCH(C19190,'Curva Juros'!$A$7:$A$73,1))) *
(INDEX('Curva Juros'!$B$7:$B$73,MATCH(C19190,'Curva Juros'!$A$7:$A$73,1)+1) -
INDEX('Curva Juros'!$B$7:$B$73,MATCH(C19190,'Curva Juros'!$A$7:$A$73,1))) /
(INDEX('Curva Juros'!$A$7:$A$73,MATCH(C19190,'Curva Juros'!$A$7:$A$73,1)+1) -
INDEX('Curva Juros'!$A$7:$A$73,MATCH(C19190,'Curva Juros'!$A$7:$A$73,1)))</f>
        <v>7.7125915714285718</v>
      </c>
      <c r="F19190" s="24">
        <f t="shared" si="299"/>
        <v>8.8108428571428976E-4</v>
      </c>
      <c r="G19190" s="24"/>
    </row>
    <row r="19191" spans="1:7" x14ac:dyDescent="0.25">
      <c r="A19191" s="6" t="s">
        <v>403</v>
      </c>
      <c r="B19191" s="7">
        <v>45807</v>
      </c>
      <c r="C19191" s="8">
        <v>648.55999999999995</v>
      </c>
      <c r="D19191" s="20">
        <v>7.8242000000000006E-2</v>
      </c>
      <c r="E19191" s="35" cm="1">
        <f t="array" ref="E19191">INDEX('Curva Juros'!$B$7:$B$73,MATCH(C19191,'Curva Juros'!$A$7:$A$73,1)) +
(C19191-INDEX('Curva Juros'!$A$7:$A$73,MATCH(C19191,'Curva Juros'!$A$7:$A$73,1))) *
(INDEX('Curva Juros'!$B$7:$B$73,MATCH(C19191,'Curva Juros'!$A$7:$A$73,1)+1) -
INDEX('Curva Juros'!$B$7:$B$73,MATCH(C19191,'Curva Juros'!$A$7:$A$73,1))) /
(INDEX('Curva Juros'!$A$7:$A$73,MATCH(C19191,'Curva Juros'!$A$7:$A$73,1)+1) -
INDEX('Curva Juros'!$A$7:$A$73,MATCH(C19191,'Curva Juros'!$A$7:$A$73,1)))</f>
        <v>7.7139622857142864</v>
      </c>
      <c r="F19191" s="24">
        <f t="shared" si="299"/>
        <v>1.1023771428571444E-3</v>
      </c>
      <c r="G19191" s="24"/>
    </row>
    <row r="19192" spans="1:7" x14ac:dyDescent="0.25">
      <c r="A19192" s="3" t="s">
        <v>403</v>
      </c>
      <c r="B19192" s="4">
        <v>45814</v>
      </c>
      <c r="C19192" s="5">
        <v>643.29999999999995</v>
      </c>
      <c r="D19192" s="19">
        <v>7.9569000000000001E-2</v>
      </c>
      <c r="E19192" s="35" cm="1">
        <f t="array" ref="E19192">INDEX('Curva Juros'!$B$7:$B$73,MATCH(C19192,'Curva Juros'!$A$7:$A$73,1)) +
(C19192-INDEX('Curva Juros'!$A$7:$A$73,MATCH(C19192,'Curva Juros'!$A$7:$A$73,1))) *
(INDEX('Curva Juros'!$B$7:$B$73,MATCH(C19192,'Curva Juros'!$A$7:$A$73,1)+1) -
INDEX('Curva Juros'!$B$7:$B$73,MATCH(C19192,'Curva Juros'!$A$7:$A$73,1))) /
(INDEX('Curva Juros'!$A$7:$A$73,MATCH(C19192,'Curva Juros'!$A$7:$A$73,1)+1) -
INDEX('Curva Juros'!$A$7:$A$73,MATCH(C19192,'Curva Juros'!$A$7:$A$73,1)))</f>
        <v>7.7153900000000002</v>
      </c>
      <c r="F19192" s="24">
        <f t="shared" si="299"/>
        <v>2.4151000000000034E-3</v>
      </c>
      <c r="G19192" s="24"/>
    </row>
    <row r="19193" spans="1:7" x14ac:dyDescent="0.25">
      <c r="A19193" s="6" t="s">
        <v>403</v>
      </c>
      <c r="B19193" s="7">
        <v>45821</v>
      </c>
      <c r="C19193" s="8">
        <v>638.51</v>
      </c>
      <c r="D19193" s="20">
        <v>7.8516000000000002E-2</v>
      </c>
      <c r="E19193" s="35" cm="1">
        <f t="array" ref="E19193">INDEX('Curva Juros'!$B$7:$B$73,MATCH(C19193,'Curva Juros'!$A$7:$A$73,1)) +
(C19193-INDEX('Curva Juros'!$A$7:$A$73,MATCH(C19193,'Curva Juros'!$A$7:$A$73,1))) *
(INDEX('Curva Juros'!$B$7:$B$73,MATCH(C19193,'Curva Juros'!$A$7:$A$73,1)+1) -
INDEX('Curva Juros'!$B$7:$B$73,MATCH(C19193,'Curva Juros'!$A$7:$A$73,1))) /
(INDEX('Curva Juros'!$A$7:$A$73,MATCH(C19193,'Curva Juros'!$A$7:$A$73,1)+1) -
INDEX('Curva Juros'!$A$7:$A$73,MATCH(C19193,'Curva Juros'!$A$7:$A$73,1)))</f>
        <v>7.7166901428571428</v>
      </c>
      <c r="F19193" s="24">
        <f t="shared" si="299"/>
        <v>1.349098571428578E-3</v>
      </c>
      <c r="G19193" s="24"/>
    </row>
    <row r="19194" spans="1:7" x14ac:dyDescent="0.25">
      <c r="A19194" s="3" t="s">
        <v>403</v>
      </c>
      <c r="B19194" s="4">
        <v>45828</v>
      </c>
      <c r="C19194" s="5">
        <v>634.38</v>
      </c>
      <c r="D19194" s="19">
        <v>7.9133999999999996E-2</v>
      </c>
      <c r="E19194" s="35" cm="1">
        <f t="array" ref="E19194">INDEX('Curva Juros'!$B$7:$B$73,MATCH(C19194,'Curva Juros'!$A$7:$A$73,1)) +
(C19194-INDEX('Curva Juros'!$A$7:$A$73,MATCH(C19194,'Curva Juros'!$A$7:$A$73,1))) *
(INDEX('Curva Juros'!$B$7:$B$73,MATCH(C19194,'Curva Juros'!$A$7:$A$73,1)+1) -
INDEX('Curva Juros'!$B$7:$B$73,MATCH(C19194,'Curva Juros'!$A$7:$A$73,1))) /
(INDEX('Curva Juros'!$A$7:$A$73,MATCH(C19194,'Curva Juros'!$A$7:$A$73,1)+1) -
INDEX('Curva Juros'!$A$7:$A$73,MATCH(C19194,'Curva Juros'!$A$7:$A$73,1)))</f>
        <v>7.7178111428571432</v>
      </c>
      <c r="F19194" s="24">
        <f t="shared" si="299"/>
        <v>1.9558885714285601E-3</v>
      </c>
      <c r="G19194" s="24"/>
    </row>
    <row r="19195" spans="1:7" x14ac:dyDescent="0.25">
      <c r="A19195" s="6" t="s">
        <v>403</v>
      </c>
      <c r="B19195" s="7">
        <v>45835</v>
      </c>
      <c r="C19195" s="8">
        <v>629.20000000000005</v>
      </c>
      <c r="D19195" s="20">
        <v>8.0056000000000002E-2</v>
      </c>
      <c r="E19195" s="35" cm="1">
        <f t="array" ref="E19195">INDEX('Curva Juros'!$B$7:$B$73,MATCH(C19195,'Curva Juros'!$A$7:$A$73,1)) +
(C19195-INDEX('Curva Juros'!$A$7:$A$73,MATCH(C19195,'Curva Juros'!$A$7:$A$73,1))) *
(INDEX('Curva Juros'!$B$7:$B$73,MATCH(C19195,'Curva Juros'!$A$7:$A$73,1)+1) -
INDEX('Curva Juros'!$B$7:$B$73,MATCH(C19195,'Curva Juros'!$A$7:$A$73,1))) /
(INDEX('Curva Juros'!$A$7:$A$73,MATCH(C19195,'Curva Juros'!$A$7:$A$73,1)+1) -
INDEX('Curva Juros'!$A$7:$A$73,MATCH(C19195,'Curva Juros'!$A$7:$A$73,1)))</f>
        <v>7.7195720634920635</v>
      </c>
      <c r="F19195" s="24">
        <f t="shared" si="299"/>
        <v>2.8602793650793629E-3</v>
      </c>
      <c r="G19195" s="24"/>
    </row>
    <row r="19196" spans="1:7" x14ac:dyDescent="0.25">
      <c r="A19196" s="3" t="s">
        <v>403</v>
      </c>
      <c r="B19196" s="4">
        <v>45842</v>
      </c>
      <c r="C19196" s="5">
        <v>624.38</v>
      </c>
      <c r="D19196" s="19">
        <v>7.9126000000000002E-2</v>
      </c>
      <c r="E19196" s="35" cm="1">
        <f t="array" ref="E19196">INDEX('Curva Juros'!$B$7:$B$73,MATCH(C19196,'Curva Juros'!$A$7:$A$73,1)) +
(C19196-INDEX('Curva Juros'!$A$7:$A$73,MATCH(C19196,'Curva Juros'!$A$7:$A$73,1))) *
(INDEX('Curva Juros'!$B$7:$B$73,MATCH(C19196,'Curva Juros'!$A$7:$A$73,1)+1) -
INDEX('Curva Juros'!$B$7:$B$73,MATCH(C19196,'Curva Juros'!$A$7:$A$73,1))) /
(INDEX('Curva Juros'!$A$7:$A$73,MATCH(C19196,'Curva Juros'!$A$7:$A$73,1)+1) -
INDEX('Curva Juros'!$A$7:$A$73,MATCH(C19196,'Curva Juros'!$A$7:$A$73,1)))</f>
        <v>7.7230187460317463</v>
      </c>
      <c r="F19196" s="24">
        <f t="shared" si="299"/>
        <v>1.8958125396825454E-3</v>
      </c>
      <c r="G19196" s="24"/>
    </row>
    <row r="19197" spans="1:7" x14ac:dyDescent="0.25">
      <c r="A19197" s="6" t="s">
        <v>403</v>
      </c>
      <c r="B19197" s="7">
        <v>45849</v>
      </c>
      <c r="C19197" s="8">
        <v>618.91999999999996</v>
      </c>
      <c r="D19197" s="20">
        <v>8.1470000000000001E-2</v>
      </c>
      <c r="E19197" s="35" cm="1">
        <f t="array" ref="E19197">INDEX('Curva Juros'!$B$7:$B$73,MATCH(C19197,'Curva Juros'!$A$7:$A$73,1)) +
(C19197-INDEX('Curva Juros'!$A$7:$A$73,MATCH(C19197,'Curva Juros'!$A$7:$A$73,1))) *
(INDEX('Curva Juros'!$B$7:$B$73,MATCH(C19197,'Curva Juros'!$A$7:$A$73,1)+1) -
INDEX('Curva Juros'!$B$7:$B$73,MATCH(C19197,'Curva Juros'!$A$7:$A$73,1))) /
(INDEX('Curva Juros'!$A$7:$A$73,MATCH(C19197,'Curva Juros'!$A$7:$A$73,1)+1) -
INDEX('Curva Juros'!$A$7:$A$73,MATCH(C19197,'Curva Juros'!$A$7:$A$73,1)))</f>
        <v>7.72692307936508</v>
      </c>
      <c r="F19197" s="24">
        <f t="shared" si="299"/>
        <v>4.2007692063491947E-3</v>
      </c>
      <c r="G19197" s="24"/>
    </row>
    <row r="19198" spans="1:7" x14ac:dyDescent="0.25">
      <c r="A19198" s="3" t="s">
        <v>403</v>
      </c>
      <c r="B19198" s="4">
        <v>45856</v>
      </c>
      <c r="C19198" s="5">
        <v>613.79</v>
      </c>
      <c r="D19198" s="19">
        <v>8.2113000000000005E-2</v>
      </c>
      <c r="E19198" s="35" cm="1">
        <f t="array" ref="E19198">INDEX('Curva Juros'!$B$7:$B$73,MATCH(C19198,'Curva Juros'!$A$7:$A$73,1)) +
(C19198-INDEX('Curva Juros'!$A$7:$A$73,MATCH(C19198,'Curva Juros'!$A$7:$A$73,1))) *
(INDEX('Curva Juros'!$B$7:$B$73,MATCH(C19198,'Curva Juros'!$A$7:$A$73,1)+1) -
INDEX('Curva Juros'!$B$7:$B$73,MATCH(C19198,'Curva Juros'!$A$7:$A$73,1))) /
(INDEX('Curva Juros'!$A$7:$A$73,MATCH(C19198,'Curva Juros'!$A$7:$A$73,1)+1) -
INDEX('Curva Juros'!$A$7:$A$73,MATCH(C19198,'Curva Juros'!$A$7:$A$73,1)))</f>
        <v>7.7305914365079369</v>
      </c>
      <c r="F19198" s="24">
        <f t="shared" si="299"/>
        <v>4.8070856349206326E-3</v>
      </c>
      <c r="G19198" s="24"/>
    </row>
    <row r="19199" spans="1:7" x14ac:dyDescent="0.25">
      <c r="A19199" s="6" t="s">
        <v>403</v>
      </c>
      <c r="B19199" s="7">
        <v>45863</v>
      </c>
      <c r="C19199" s="8">
        <v>608.96</v>
      </c>
      <c r="D19199" s="20">
        <v>8.1252000000000005E-2</v>
      </c>
      <c r="E19199" s="35" cm="1">
        <f t="array" ref="E19199">INDEX('Curva Juros'!$B$7:$B$73,MATCH(C19199,'Curva Juros'!$A$7:$A$73,1)) +
(C19199-INDEX('Curva Juros'!$A$7:$A$73,MATCH(C19199,'Curva Juros'!$A$7:$A$73,1))) *
(INDEX('Curva Juros'!$B$7:$B$73,MATCH(C19199,'Curva Juros'!$A$7:$A$73,1)+1) -
INDEX('Curva Juros'!$B$7:$B$73,MATCH(C19199,'Curva Juros'!$A$7:$A$73,1))) /
(INDEX('Curva Juros'!$A$7:$A$73,MATCH(C19199,'Curva Juros'!$A$7:$A$73,1)+1) -
INDEX('Curva Juros'!$A$7:$A$73,MATCH(C19199,'Curva Juros'!$A$7:$A$73,1)))</f>
        <v>7.7340452698412703</v>
      </c>
      <c r="F19199" s="24">
        <f t="shared" si="299"/>
        <v>3.9115473015872981E-3</v>
      </c>
      <c r="G19199" s="24"/>
    </row>
    <row r="19200" spans="1:7" x14ac:dyDescent="0.25">
      <c r="A19200" s="3" t="s">
        <v>403</v>
      </c>
      <c r="B19200" s="4">
        <v>45870</v>
      </c>
      <c r="C19200" s="5">
        <v>603.85</v>
      </c>
      <c r="D19200" s="19">
        <v>8.1781000000000006E-2</v>
      </c>
      <c r="E19200" s="35" cm="1">
        <f t="array" ref="E19200">INDEX('Curva Juros'!$B$7:$B$73,MATCH(C19200,'Curva Juros'!$A$7:$A$73,1)) +
(C19200-INDEX('Curva Juros'!$A$7:$A$73,MATCH(C19200,'Curva Juros'!$A$7:$A$73,1))) *
(INDEX('Curva Juros'!$B$7:$B$73,MATCH(C19200,'Curva Juros'!$A$7:$A$73,1)+1) -
INDEX('Curva Juros'!$B$7:$B$73,MATCH(C19200,'Curva Juros'!$A$7:$A$73,1))) /
(INDEX('Curva Juros'!$A$7:$A$73,MATCH(C19200,'Curva Juros'!$A$7:$A$73,1)+1) -
INDEX('Curva Juros'!$A$7:$A$73,MATCH(C19200,'Curva Juros'!$A$7:$A$73,1)))</f>
        <v>7.737699325396826</v>
      </c>
      <c r="F19200" s="24">
        <f t="shared" si="299"/>
        <v>4.4040067460317522E-3</v>
      </c>
      <c r="G19200" s="24"/>
    </row>
    <row r="19201" spans="1:7" x14ac:dyDescent="0.25">
      <c r="A19201" s="6" t="s">
        <v>403</v>
      </c>
      <c r="B19201" s="7">
        <v>45877</v>
      </c>
      <c r="C19201" s="8">
        <v>599.08000000000004</v>
      </c>
      <c r="D19201" s="20">
        <v>8.0662999999999999E-2</v>
      </c>
      <c r="E19201" s="35" cm="1">
        <f t="array" ref="E19201">INDEX('Curva Juros'!$B$7:$B$73,MATCH(C19201,'Curva Juros'!$A$7:$A$73,1)) +
(C19201-INDEX('Curva Juros'!$A$7:$A$73,MATCH(C19201,'Curva Juros'!$A$7:$A$73,1))) *
(INDEX('Curva Juros'!$B$7:$B$73,MATCH(C19201,'Curva Juros'!$A$7:$A$73,1)+1) -
INDEX('Curva Juros'!$B$7:$B$73,MATCH(C19201,'Curva Juros'!$A$7:$A$73,1))) /
(INDEX('Curva Juros'!$A$7:$A$73,MATCH(C19201,'Curva Juros'!$A$7:$A$73,1)+1) -
INDEX('Curva Juros'!$A$7:$A$73,MATCH(C19201,'Curva Juros'!$A$7:$A$73,1)))</f>
        <v>7.7411102539682544</v>
      </c>
      <c r="F19201" s="24">
        <f t="shared" si="299"/>
        <v>3.2518974603174544E-3</v>
      </c>
      <c r="G19201" s="24"/>
    </row>
    <row r="19202" spans="1:7" x14ac:dyDescent="0.25">
      <c r="A19202" s="3" t="s">
        <v>403</v>
      </c>
      <c r="B19202" s="4">
        <v>45884</v>
      </c>
      <c r="C19202" s="5">
        <v>594.20000000000005</v>
      </c>
      <c r="D19202" s="19">
        <v>8.0037999999999998E-2</v>
      </c>
      <c r="E19202" s="35" cm="1">
        <f t="array" ref="E19202">INDEX('Curva Juros'!$B$7:$B$73,MATCH(C19202,'Curva Juros'!$A$7:$A$73,1)) +
(C19202-INDEX('Curva Juros'!$A$7:$A$73,MATCH(C19202,'Curva Juros'!$A$7:$A$73,1))) *
(INDEX('Curva Juros'!$B$7:$B$73,MATCH(C19202,'Curva Juros'!$A$7:$A$73,1)+1) -
INDEX('Curva Juros'!$B$7:$B$73,MATCH(C19202,'Curva Juros'!$A$7:$A$73,1))) /
(INDEX('Curva Juros'!$A$7:$A$73,MATCH(C19202,'Curva Juros'!$A$7:$A$73,1)+1) -
INDEX('Curva Juros'!$A$7:$A$73,MATCH(C19202,'Curva Juros'!$A$7:$A$73,1)))</f>
        <v>7.7445998412698414</v>
      </c>
      <c r="F19202" s="24">
        <f t="shared" si="299"/>
        <v>2.5920015873015789E-3</v>
      </c>
      <c r="G19202" s="24"/>
    </row>
    <row r="19203" spans="1:7" x14ac:dyDescent="0.25">
      <c r="A19203" s="6" t="s">
        <v>403</v>
      </c>
      <c r="B19203" s="7">
        <v>45891</v>
      </c>
      <c r="C19203" s="8">
        <v>589.20000000000005</v>
      </c>
      <c r="D19203" s="20">
        <v>8.0064999999999997E-2</v>
      </c>
      <c r="E19203" s="35" cm="1">
        <f t="array" ref="E19203">INDEX('Curva Juros'!$B$7:$B$73,MATCH(C19203,'Curva Juros'!$A$7:$A$73,1)) +
(C19203-INDEX('Curva Juros'!$A$7:$A$73,MATCH(C19203,'Curva Juros'!$A$7:$A$73,1))) *
(INDEX('Curva Juros'!$B$7:$B$73,MATCH(C19203,'Curva Juros'!$A$7:$A$73,1)+1) -
INDEX('Curva Juros'!$B$7:$B$73,MATCH(C19203,'Curva Juros'!$A$7:$A$73,1))) /
(INDEX('Curva Juros'!$A$7:$A$73,MATCH(C19203,'Curva Juros'!$A$7:$A$73,1)+1) -
INDEX('Curva Juros'!$A$7:$A$73,MATCH(C19203,'Curva Juros'!$A$7:$A$73,1)))</f>
        <v>7.7481752380952384</v>
      </c>
      <c r="F19203" s="24">
        <f t="shared" ref="F19203:F19266" si="300">D19203-E19203/100</f>
        <v>2.5832476190476156E-3</v>
      </c>
      <c r="G19203" s="24"/>
    </row>
    <row r="19204" spans="1:7" x14ac:dyDescent="0.25">
      <c r="A19204" s="3" t="s">
        <v>403</v>
      </c>
      <c r="B19204" s="4">
        <v>45898</v>
      </c>
      <c r="C19204" s="5">
        <v>584.55999999999995</v>
      </c>
      <c r="D19204" s="19">
        <v>7.8264E-2</v>
      </c>
      <c r="E19204" s="35" cm="1">
        <f t="array" ref="E19204">INDEX('Curva Juros'!$B$7:$B$73,MATCH(C19204,'Curva Juros'!$A$7:$A$73,1)) +
(C19204-INDEX('Curva Juros'!$A$7:$A$73,MATCH(C19204,'Curva Juros'!$A$7:$A$73,1))) *
(INDEX('Curva Juros'!$B$7:$B$73,MATCH(C19204,'Curva Juros'!$A$7:$A$73,1)+1) -
INDEX('Curva Juros'!$B$7:$B$73,MATCH(C19204,'Curva Juros'!$A$7:$A$73,1))) /
(INDEX('Curva Juros'!$A$7:$A$73,MATCH(C19204,'Curva Juros'!$A$7:$A$73,1)+1) -
INDEX('Curva Juros'!$A$7:$A$73,MATCH(C19204,'Curva Juros'!$A$7:$A$73,1)))</f>
        <v>7.7514932063492061</v>
      </c>
      <c r="F19204" s="24">
        <f t="shared" si="300"/>
        <v>7.490679365079328E-4</v>
      </c>
      <c r="G19204" s="24"/>
    </row>
    <row r="19205" spans="1:7" x14ac:dyDescent="0.25">
      <c r="A19205" s="6" t="s">
        <v>403</v>
      </c>
      <c r="B19205" s="7">
        <v>45905</v>
      </c>
      <c r="C19205" s="8">
        <v>579.77</v>
      </c>
      <c r="D19205" s="20">
        <v>7.7219999999999997E-2</v>
      </c>
      <c r="E19205" s="35" cm="1">
        <f t="array" ref="E19205">INDEX('Curva Juros'!$B$7:$B$73,MATCH(C19205,'Curva Juros'!$A$7:$A$73,1)) +
(C19205-INDEX('Curva Juros'!$A$7:$A$73,MATCH(C19205,'Curva Juros'!$A$7:$A$73,1))) *
(INDEX('Curva Juros'!$B$7:$B$73,MATCH(C19205,'Curva Juros'!$A$7:$A$73,1)+1) -
INDEX('Curva Juros'!$B$7:$B$73,MATCH(C19205,'Curva Juros'!$A$7:$A$73,1))) /
(INDEX('Curva Juros'!$A$7:$A$73,MATCH(C19205,'Curva Juros'!$A$7:$A$73,1)+1) -
INDEX('Curva Juros'!$A$7:$A$73,MATCH(C19205,'Curva Juros'!$A$7:$A$73,1)))</f>
        <v>7.7549184365079364</v>
      </c>
      <c r="F19205" s="24">
        <f t="shared" si="300"/>
        <v>-3.2918436507936577E-4</v>
      </c>
      <c r="G19205" s="24"/>
    </row>
    <row r="19206" spans="1:7" x14ac:dyDescent="0.25">
      <c r="A19206" s="3" t="s">
        <v>403</v>
      </c>
      <c r="B19206" s="4">
        <v>45912</v>
      </c>
      <c r="C19206" s="5">
        <v>574.96</v>
      </c>
      <c r="D19206" s="19">
        <v>7.6248999999999997E-2</v>
      </c>
      <c r="E19206" s="35" cm="1">
        <f t="array" ref="E19206">INDEX('Curva Juros'!$B$7:$B$73,MATCH(C19206,'Curva Juros'!$A$7:$A$73,1)) +
(C19206-INDEX('Curva Juros'!$A$7:$A$73,MATCH(C19206,'Curva Juros'!$A$7:$A$73,1))) *
(INDEX('Curva Juros'!$B$7:$B$73,MATCH(C19206,'Curva Juros'!$A$7:$A$73,1)+1) -
INDEX('Curva Juros'!$B$7:$B$73,MATCH(C19206,'Curva Juros'!$A$7:$A$73,1))) /
(INDEX('Curva Juros'!$A$7:$A$73,MATCH(C19206,'Curva Juros'!$A$7:$A$73,1)+1) -
INDEX('Curva Juros'!$A$7:$A$73,MATCH(C19206,'Curva Juros'!$A$7:$A$73,1)))</f>
        <v>7.7583579682539687</v>
      </c>
      <c r="F19206" s="24">
        <f t="shared" si="300"/>
        <v>-1.3345796825396938E-3</v>
      </c>
      <c r="G19206" s="24"/>
    </row>
    <row r="19207" spans="1:7" x14ac:dyDescent="0.25">
      <c r="A19207" s="6" t="s">
        <v>403</v>
      </c>
      <c r="B19207" s="7">
        <v>45919</v>
      </c>
      <c r="C19207" s="8">
        <v>584.02</v>
      </c>
      <c r="D19207" s="20">
        <v>7.7403E-2</v>
      </c>
      <c r="E19207" s="35" cm="1">
        <f t="array" ref="E19207">INDEX('Curva Juros'!$B$7:$B$73,MATCH(C19207,'Curva Juros'!$A$7:$A$73,1)) +
(C19207-INDEX('Curva Juros'!$A$7:$A$73,MATCH(C19207,'Curva Juros'!$A$7:$A$73,1))) *
(INDEX('Curva Juros'!$B$7:$B$73,MATCH(C19207,'Curva Juros'!$A$7:$A$73,1)+1) -
INDEX('Curva Juros'!$B$7:$B$73,MATCH(C19207,'Curva Juros'!$A$7:$A$73,1))) /
(INDEX('Curva Juros'!$A$7:$A$73,MATCH(C19207,'Curva Juros'!$A$7:$A$73,1)+1) -
INDEX('Curva Juros'!$A$7:$A$73,MATCH(C19207,'Curva Juros'!$A$7:$A$73,1)))</f>
        <v>7.7518793492063498</v>
      </c>
      <c r="F19207" s="24">
        <f t="shared" si="300"/>
        <v>-1.1579349206350398E-4</v>
      </c>
      <c r="G19207" s="24"/>
    </row>
    <row r="19208" spans="1:7" x14ac:dyDescent="0.25">
      <c r="A19208" s="3" t="s">
        <v>403</v>
      </c>
      <c r="B19208" s="4">
        <v>45926</v>
      </c>
      <c r="C19208" s="5">
        <v>579.29999999999995</v>
      </c>
      <c r="D19208" s="19">
        <v>7.5772000000000006E-2</v>
      </c>
      <c r="E19208" s="35" cm="1">
        <f t="array" ref="E19208">INDEX('Curva Juros'!$B$7:$B$73,MATCH(C19208,'Curva Juros'!$A$7:$A$73,1)) +
(C19208-INDEX('Curva Juros'!$A$7:$A$73,MATCH(C19208,'Curva Juros'!$A$7:$A$73,1))) *
(INDEX('Curva Juros'!$B$7:$B$73,MATCH(C19208,'Curva Juros'!$A$7:$A$73,1)+1) -
INDEX('Curva Juros'!$B$7:$B$73,MATCH(C19208,'Curva Juros'!$A$7:$A$73,1))) /
(INDEX('Curva Juros'!$A$7:$A$73,MATCH(C19208,'Curva Juros'!$A$7:$A$73,1)+1) -
INDEX('Curva Juros'!$A$7:$A$73,MATCH(C19208,'Curva Juros'!$A$7:$A$73,1)))</f>
        <v>7.7552545238095236</v>
      </c>
      <c r="F19208" s="24">
        <f t="shared" si="300"/>
        <v>-1.7805452380952325E-3</v>
      </c>
      <c r="G19208" s="24"/>
    </row>
    <row r="19209" spans="1:7" x14ac:dyDescent="0.25">
      <c r="A19209" s="6" t="s">
        <v>403</v>
      </c>
      <c r="B19209" s="7">
        <v>45933</v>
      </c>
      <c r="C19209" s="8">
        <v>574.36</v>
      </c>
      <c r="D19209" s="20">
        <v>7.5453000000000006E-2</v>
      </c>
      <c r="E19209" s="35" cm="1">
        <f t="array" ref="E19209">INDEX('Curva Juros'!$B$7:$B$73,MATCH(C19209,'Curva Juros'!$A$7:$A$73,1)) +
(C19209-INDEX('Curva Juros'!$A$7:$A$73,MATCH(C19209,'Curva Juros'!$A$7:$A$73,1))) *
(INDEX('Curva Juros'!$B$7:$B$73,MATCH(C19209,'Curva Juros'!$A$7:$A$73,1)+1) -
INDEX('Curva Juros'!$B$7:$B$73,MATCH(C19209,'Curva Juros'!$A$7:$A$73,1))) /
(INDEX('Curva Juros'!$A$7:$A$73,MATCH(C19209,'Curva Juros'!$A$7:$A$73,1)+1) -
INDEX('Curva Juros'!$A$7:$A$73,MATCH(C19209,'Curva Juros'!$A$7:$A$73,1)))</f>
        <v>7.7587870158730157</v>
      </c>
      <c r="F19209" s="24">
        <f t="shared" si="300"/>
        <v>-2.1348701587301511E-3</v>
      </c>
      <c r="G19209" s="24"/>
    </row>
    <row r="19210" spans="1:7" x14ac:dyDescent="0.25">
      <c r="A19210" s="3" t="s">
        <v>403</v>
      </c>
      <c r="B19210" s="4">
        <v>45940</v>
      </c>
      <c r="C19210" s="5">
        <v>569.76</v>
      </c>
      <c r="D19210" s="19">
        <v>7.3139999999999997E-2</v>
      </c>
      <c r="E19210" s="35" cm="1">
        <f t="array" ref="E19210">INDEX('Curva Juros'!$B$7:$B$73,MATCH(C19210,'Curva Juros'!$A$7:$A$73,1)) +
(C19210-INDEX('Curva Juros'!$A$7:$A$73,MATCH(C19210,'Curva Juros'!$A$7:$A$73,1))) *
(INDEX('Curva Juros'!$B$7:$B$73,MATCH(C19210,'Curva Juros'!$A$7:$A$73,1)+1) -
INDEX('Curva Juros'!$B$7:$B$73,MATCH(C19210,'Curva Juros'!$A$7:$A$73,1))) /
(INDEX('Curva Juros'!$A$7:$A$73,MATCH(C19210,'Curva Juros'!$A$7:$A$73,1)+1) -
INDEX('Curva Juros'!$A$7:$A$73,MATCH(C19210,'Curva Juros'!$A$7:$A$73,1)))</f>
        <v>7.7620763809523812</v>
      </c>
      <c r="F19210" s="24">
        <f t="shared" si="300"/>
        <v>-4.4807638095238217E-3</v>
      </c>
      <c r="G19210" s="24"/>
    </row>
    <row r="19211" spans="1:7" x14ac:dyDescent="0.25">
      <c r="A19211" s="6" t="s">
        <v>403</v>
      </c>
      <c r="B19211" s="7">
        <v>45947</v>
      </c>
      <c r="C19211" s="8">
        <v>564.47</v>
      </c>
      <c r="D19211" s="20">
        <v>7.4792999999999998E-2</v>
      </c>
      <c r="E19211" s="35" cm="1">
        <f t="array" ref="E19211">INDEX('Curva Juros'!$B$7:$B$73,MATCH(C19211,'Curva Juros'!$A$7:$A$73,1)) +
(C19211-INDEX('Curva Juros'!$A$7:$A$73,MATCH(C19211,'Curva Juros'!$A$7:$A$73,1))) *
(INDEX('Curva Juros'!$B$7:$B$73,MATCH(C19211,'Curva Juros'!$A$7:$A$73,1)+1) -
INDEX('Curva Juros'!$B$7:$B$73,MATCH(C19211,'Curva Juros'!$A$7:$A$73,1))) /
(INDEX('Curva Juros'!$A$7:$A$73,MATCH(C19211,'Curva Juros'!$A$7:$A$73,1)+1) -
INDEX('Curva Juros'!$A$7:$A$73,MATCH(C19211,'Curva Juros'!$A$7:$A$73,1)))</f>
        <v>7.7658591507936512</v>
      </c>
      <c r="F19211" s="24">
        <f t="shared" si="300"/>
        <v>-2.865591507936513E-3</v>
      </c>
      <c r="G19211" s="24"/>
    </row>
    <row r="19212" spans="1:7" x14ac:dyDescent="0.25">
      <c r="A19212" s="3" t="s">
        <v>403</v>
      </c>
      <c r="B19212" s="4">
        <v>45954</v>
      </c>
      <c r="C19212" s="5">
        <v>559.48</v>
      </c>
      <c r="D19212" s="19">
        <v>7.4769000000000002E-2</v>
      </c>
      <c r="E19212" s="35" cm="1">
        <f t="array" ref="E19212">INDEX('Curva Juros'!$B$7:$B$73,MATCH(C19212,'Curva Juros'!$A$7:$A$73,1)) +
(C19212-INDEX('Curva Juros'!$A$7:$A$73,MATCH(C19212,'Curva Juros'!$A$7:$A$73,1))) *
(INDEX('Curva Juros'!$B$7:$B$73,MATCH(C19212,'Curva Juros'!$A$7:$A$73,1)+1) -
INDEX('Curva Juros'!$B$7:$B$73,MATCH(C19212,'Curva Juros'!$A$7:$A$73,1))) /
(INDEX('Curva Juros'!$A$7:$A$73,MATCH(C19212,'Curva Juros'!$A$7:$A$73,1)+1) -
INDEX('Curva Juros'!$A$7:$A$73,MATCH(C19212,'Curva Juros'!$A$7:$A$73,1)))</f>
        <v>7.7694273968253968</v>
      </c>
      <c r="F19212" s="24">
        <f t="shared" si="300"/>
        <v>-2.9252739682539691E-3</v>
      </c>
      <c r="G19212" s="24"/>
    </row>
    <row r="19213" spans="1:7" x14ac:dyDescent="0.25">
      <c r="A19213" s="6" t="s">
        <v>403</v>
      </c>
      <c r="B19213" s="7">
        <v>45961</v>
      </c>
      <c r="C19213" s="8">
        <v>554.33000000000004</v>
      </c>
      <c r="D19213" s="20">
        <v>7.5608999999999996E-2</v>
      </c>
      <c r="E19213" s="35" cm="1">
        <f t="array" ref="E19213">INDEX('Curva Juros'!$B$7:$B$73,MATCH(C19213,'Curva Juros'!$A$7:$A$73,1)) +
(C19213-INDEX('Curva Juros'!$A$7:$A$73,MATCH(C19213,'Curva Juros'!$A$7:$A$73,1))) *
(INDEX('Curva Juros'!$B$7:$B$73,MATCH(C19213,'Curva Juros'!$A$7:$A$73,1)+1) -
INDEX('Curva Juros'!$B$7:$B$73,MATCH(C19213,'Curva Juros'!$A$7:$A$73,1))) /
(INDEX('Curva Juros'!$A$7:$A$73,MATCH(C19213,'Curva Juros'!$A$7:$A$73,1)+1) -
INDEX('Curva Juros'!$A$7:$A$73,MATCH(C19213,'Curva Juros'!$A$7:$A$73,1)))</f>
        <v>7.7731100555555557</v>
      </c>
      <c r="F19213" s="24">
        <f t="shared" si="300"/>
        <v>-2.1221005555555617E-3</v>
      </c>
      <c r="G19213" s="24"/>
    </row>
    <row r="19214" spans="1:7" x14ac:dyDescent="0.25">
      <c r="A19214" s="3" t="s">
        <v>403</v>
      </c>
      <c r="B19214" s="4">
        <v>45968</v>
      </c>
      <c r="C19214" s="5">
        <v>549.29</v>
      </c>
      <c r="D19214" s="19">
        <v>7.5863E-2</v>
      </c>
      <c r="E19214" s="35" cm="1">
        <f t="array" ref="E19214">INDEX('Curva Juros'!$B$7:$B$73,MATCH(C19214,'Curva Juros'!$A$7:$A$73,1)) +
(C19214-INDEX('Curva Juros'!$A$7:$A$73,MATCH(C19214,'Curva Juros'!$A$7:$A$73,1))) *
(INDEX('Curva Juros'!$B$7:$B$73,MATCH(C19214,'Curva Juros'!$A$7:$A$73,1)+1) -
INDEX('Curva Juros'!$B$7:$B$73,MATCH(C19214,'Curva Juros'!$A$7:$A$73,1))) /
(INDEX('Curva Juros'!$A$7:$A$73,MATCH(C19214,'Curva Juros'!$A$7:$A$73,1)+1) -
INDEX('Curva Juros'!$A$7:$A$73,MATCH(C19214,'Curva Juros'!$A$7:$A$73,1)))</f>
        <v>7.7767140555555558</v>
      </c>
      <c r="F19214" s="24">
        <f t="shared" si="300"/>
        <v>-1.9041405555555585E-3</v>
      </c>
      <c r="G19214" s="24"/>
    </row>
    <row r="19215" spans="1:7" x14ac:dyDescent="0.25">
      <c r="A19215" s="6" t="s">
        <v>403</v>
      </c>
      <c r="B19215" s="7">
        <v>45975</v>
      </c>
      <c r="C19215" s="8">
        <v>544.82000000000005</v>
      </c>
      <c r="D19215" s="20">
        <v>7.2796E-2</v>
      </c>
      <c r="E19215" s="35" cm="1">
        <f t="array" ref="E19215">INDEX('Curva Juros'!$B$7:$B$73,MATCH(C19215,'Curva Juros'!$A$7:$A$73,1)) +
(C19215-INDEX('Curva Juros'!$A$7:$A$73,MATCH(C19215,'Curva Juros'!$A$7:$A$73,1))) *
(INDEX('Curva Juros'!$B$7:$B$73,MATCH(C19215,'Curva Juros'!$A$7:$A$73,1)+1) -
INDEX('Curva Juros'!$B$7:$B$73,MATCH(C19215,'Curva Juros'!$A$7:$A$73,1))) /
(INDEX('Curva Juros'!$A$7:$A$73,MATCH(C19215,'Curva Juros'!$A$7:$A$73,1)+1) -
INDEX('Curva Juros'!$A$7:$A$73,MATCH(C19215,'Curva Juros'!$A$7:$A$73,1)))</f>
        <v>7.7799104603174607</v>
      </c>
      <c r="F19215" s="24">
        <f t="shared" si="300"/>
        <v>-5.0031046031746018E-3</v>
      </c>
      <c r="G19215" s="24"/>
    </row>
    <row r="19216" spans="1:7" x14ac:dyDescent="0.25">
      <c r="A19216" s="3" t="s">
        <v>403</v>
      </c>
      <c r="B19216" s="4">
        <v>45982</v>
      </c>
      <c r="C19216" s="5">
        <v>540.75</v>
      </c>
      <c r="D19216" s="19">
        <v>7.3193999999999995E-2</v>
      </c>
      <c r="E19216" s="35" cm="1">
        <f t="array" ref="E19216">INDEX('Curva Juros'!$B$7:$B$73,MATCH(C19216,'Curva Juros'!$A$7:$A$73,1)) +
(C19216-INDEX('Curva Juros'!$A$7:$A$73,MATCH(C19216,'Curva Juros'!$A$7:$A$73,1))) *
(INDEX('Curva Juros'!$B$7:$B$73,MATCH(C19216,'Curva Juros'!$A$7:$A$73,1)+1) -
INDEX('Curva Juros'!$B$7:$B$73,MATCH(C19216,'Curva Juros'!$A$7:$A$73,1))) /
(INDEX('Curva Juros'!$A$7:$A$73,MATCH(C19216,'Curva Juros'!$A$7:$A$73,1)+1) -
INDEX('Curva Juros'!$A$7:$A$73,MATCH(C19216,'Curva Juros'!$A$7:$A$73,1)))</f>
        <v>7.7828208333333331</v>
      </c>
      <c r="F19216" s="24">
        <f t="shared" si="300"/>
        <v>-4.6342083333333339E-3</v>
      </c>
      <c r="G19216" s="24"/>
    </row>
    <row r="19217" spans="1:7" x14ac:dyDescent="0.25">
      <c r="A19217" s="6" t="s">
        <v>403</v>
      </c>
      <c r="B19217" s="7">
        <v>45989</v>
      </c>
      <c r="C19217" s="8">
        <v>535.80999999999995</v>
      </c>
      <c r="D19217" s="20">
        <v>7.2844999999999993E-2</v>
      </c>
      <c r="E19217" s="35" cm="1">
        <f t="array" ref="E19217">INDEX('Curva Juros'!$B$7:$B$73,MATCH(C19217,'Curva Juros'!$A$7:$A$73,1)) +
(C19217-INDEX('Curva Juros'!$A$7:$A$73,MATCH(C19217,'Curva Juros'!$A$7:$A$73,1))) *
(INDEX('Curva Juros'!$B$7:$B$73,MATCH(C19217,'Curva Juros'!$A$7:$A$73,1)+1) -
INDEX('Curva Juros'!$B$7:$B$73,MATCH(C19217,'Curva Juros'!$A$7:$A$73,1))) /
(INDEX('Curva Juros'!$A$7:$A$73,MATCH(C19217,'Curva Juros'!$A$7:$A$73,1)+1) -
INDEX('Curva Juros'!$A$7:$A$73,MATCH(C19217,'Curva Juros'!$A$7:$A$73,1)))</f>
        <v>7.7863533253968251</v>
      </c>
      <c r="F19217" s="24">
        <f t="shared" si="300"/>
        <v>-5.0185332539682548E-3</v>
      </c>
      <c r="G19217" s="24"/>
    </row>
    <row r="19218" spans="1:7" x14ac:dyDescent="0.25">
      <c r="A19218" s="3" t="s">
        <v>403</v>
      </c>
      <c r="B19218" s="4">
        <v>45996</v>
      </c>
      <c r="C19218" s="5">
        <v>530.61</v>
      </c>
      <c r="D19218" s="19">
        <v>7.3986999999999997E-2</v>
      </c>
      <c r="E19218" s="35" cm="1">
        <f t="array" ref="E19218">INDEX('Curva Juros'!$B$7:$B$73,MATCH(C19218,'Curva Juros'!$A$7:$A$73,1)) +
(C19218-INDEX('Curva Juros'!$A$7:$A$73,MATCH(C19218,'Curva Juros'!$A$7:$A$73,1))) *
(INDEX('Curva Juros'!$B$7:$B$73,MATCH(C19218,'Curva Juros'!$A$7:$A$73,1)+1) -
INDEX('Curva Juros'!$B$7:$B$73,MATCH(C19218,'Curva Juros'!$A$7:$A$73,1))) /
(INDEX('Curva Juros'!$A$7:$A$73,MATCH(C19218,'Curva Juros'!$A$7:$A$73,1)+1) -
INDEX('Curva Juros'!$A$7:$A$73,MATCH(C19218,'Curva Juros'!$A$7:$A$73,1)))</f>
        <v>7.7900717380952385</v>
      </c>
      <c r="F19218" s="24">
        <f t="shared" si="300"/>
        <v>-3.9137173809523917E-3</v>
      </c>
      <c r="G19218" s="24"/>
    </row>
    <row r="19219" spans="1:7" x14ac:dyDescent="0.25">
      <c r="A19219" s="6" t="s">
        <v>403</v>
      </c>
      <c r="B19219" s="7">
        <v>46003</v>
      </c>
      <c r="C19219" s="8">
        <v>525.51</v>
      </c>
      <c r="D19219" s="20">
        <v>7.4553999999999995E-2</v>
      </c>
      <c r="E19219" s="35" cm="1">
        <f t="array" ref="E19219">INDEX('Curva Juros'!$B$7:$B$73,MATCH(C19219,'Curva Juros'!$A$7:$A$73,1)) +
(C19219-INDEX('Curva Juros'!$A$7:$A$73,MATCH(C19219,'Curva Juros'!$A$7:$A$73,1))) *
(INDEX('Curva Juros'!$B$7:$B$73,MATCH(C19219,'Curva Juros'!$A$7:$A$73,1)+1) -
INDEX('Curva Juros'!$B$7:$B$73,MATCH(C19219,'Curva Juros'!$A$7:$A$73,1))) /
(INDEX('Curva Juros'!$A$7:$A$73,MATCH(C19219,'Curva Juros'!$A$7:$A$73,1)+1) -
INDEX('Curva Juros'!$A$7:$A$73,MATCH(C19219,'Curva Juros'!$A$7:$A$73,1)))</f>
        <v>7.7937186428571428</v>
      </c>
      <c r="F19219" s="24">
        <f t="shared" si="300"/>
        <v>-3.3831864285714386E-3</v>
      </c>
      <c r="G19219" s="24"/>
    </row>
    <row r="19220" spans="1:7" x14ac:dyDescent="0.25">
      <c r="A19220" s="3" t="s">
        <v>403</v>
      </c>
      <c r="B19220" s="4">
        <v>46010</v>
      </c>
      <c r="C19220" s="5">
        <v>520.51</v>
      </c>
      <c r="D19220" s="19">
        <v>7.4589000000000003E-2</v>
      </c>
      <c r="E19220" s="35" cm="1">
        <f t="array" ref="E19220">INDEX('Curva Juros'!$B$7:$B$73,MATCH(C19220,'Curva Juros'!$A$7:$A$73,1)) +
(C19220-INDEX('Curva Juros'!$A$7:$A$73,MATCH(C19220,'Curva Juros'!$A$7:$A$73,1))) *
(INDEX('Curva Juros'!$B$7:$B$73,MATCH(C19220,'Curva Juros'!$A$7:$A$73,1)+1) -
INDEX('Curva Juros'!$B$7:$B$73,MATCH(C19220,'Curva Juros'!$A$7:$A$73,1))) /
(INDEX('Curva Juros'!$A$7:$A$73,MATCH(C19220,'Curva Juros'!$A$7:$A$73,1)+1) -
INDEX('Curva Juros'!$A$7:$A$73,MATCH(C19220,'Curva Juros'!$A$7:$A$73,1)))</f>
        <v>7.7972940396825399</v>
      </c>
      <c r="F19220" s="24">
        <f t="shared" si="300"/>
        <v>-3.3839403968253939E-3</v>
      </c>
      <c r="G19220" s="24"/>
    </row>
    <row r="19221" spans="1:7" x14ac:dyDescent="0.25">
      <c r="A19221" s="6" t="s">
        <v>403</v>
      </c>
      <c r="B19221" s="7">
        <v>46017</v>
      </c>
      <c r="C19221" s="8">
        <v>516.61</v>
      </c>
      <c r="D19221" s="20">
        <v>7.3976E-2</v>
      </c>
      <c r="E19221" s="35" cm="1">
        <f t="array" ref="E19221">INDEX('Curva Juros'!$B$7:$B$73,MATCH(C19221,'Curva Juros'!$A$7:$A$73,1)) +
(C19221-INDEX('Curva Juros'!$A$7:$A$73,MATCH(C19221,'Curva Juros'!$A$7:$A$73,1))) *
(INDEX('Curva Juros'!$B$7:$B$73,MATCH(C19221,'Curva Juros'!$A$7:$A$73,1)+1) -
INDEX('Curva Juros'!$B$7:$B$73,MATCH(C19221,'Curva Juros'!$A$7:$A$73,1))) /
(INDEX('Curva Juros'!$A$7:$A$73,MATCH(C19221,'Curva Juros'!$A$7:$A$73,1)+1) -
INDEX('Curva Juros'!$A$7:$A$73,MATCH(C19221,'Curva Juros'!$A$7:$A$73,1)))</f>
        <v>7.8000828492063494</v>
      </c>
      <c r="F19221" s="24">
        <f t="shared" si="300"/>
        <v>-4.0248284920634952E-3</v>
      </c>
      <c r="G19221" s="24"/>
    </row>
    <row r="19222" spans="1:7" x14ac:dyDescent="0.25">
      <c r="A19222" s="3" t="s">
        <v>403</v>
      </c>
      <c r="B19222" s="4">
        <v>46024</v>
      </c>
      <c r="C19222" s="5">
        <v>512.66999999999996</v>
      </c>
      <c r="D19222" s="19">
        <v>7.3653999999999997E-2</v>
      </c>
      <c r="E19222" s="35" cm="1">
        <f t="array" ref="E19222">INDEX('Curva Juros'!$B$7:$B$73,MATCH(C19222,'Curva Juros'!$A$7:$A$73,1)) +
(C19222-INDEX('Curva Juros'!$A$7:$A$73,MATCH(C19222,'Curva Juros'!$A$7:$A$73,1))) *
(INDEX('Curva Juros'!$B$7:$B$73,MATCH(C19222,'Curva Juros'!$A$7:$A$73,1)+1) -
INDEX('Curva Juros'!$B$7:$B$73,MATCH(C19222,'Curva Juros'!$A$7:$A$73,1))) /
(INDEX('Curva Juros'!$A$7:$A$73,MATCH(C19222,'Curva Juros'!$A$7:$A$73,1)+1) -
INDEX('Curva Juros'!$A$7:$A$73,MATCH(C19222,'Curva Juros'!$A$7:$A$73,1)))</f>
        <v>7.802900261904762</v>
      </c>
      <c r="F19222" s="24">
        <f t="shared" si="300"/>
        <v>-4.3750026190476216E-3</v>
      </c>
      <c r="G19222" s="24"/>
    </row>
    <row r="19223" spans="1:7" x14ac:dyDescent="0.25">
      <c r="A19223" s="6" t="s">
        <v>403</v>
      </c>
      <c r="B19223" s="7">
        <v>46031</v>
      </c>
      <c r="C19223" s="8">
        <v>507.72</v>
      </c>
      <c r="D19223" s="20">
        <v>7.3367000000000002E-2</v>
      </c>
      <c r="E19223" s="35" cm="1">
        <f t="array" ref="E19223">INDEX('Curva Juros'!$B$7:$B$73,MATCH(C19223,'Curva Juros'!$A$7:$A$73,1)) +
(C19223-INDEX('Curva Juros'!$A$7:$A$73,MATCH(C19223,'Curva Juros'!$A$7:$A$73,1))) *
(INDEX('Curva Juros'!$B$7:$B$73,MATCH(C19223,'Curva Juros'!$A$7:$A$73,1)+1) -
INDEX('Curva Juros'!$B$7:$B$73,MATCH(C19223,'Curva Juros'!$A$7:$A$73,1))) /
(INDEX('Curva Juros'!$A$7:$A$73,MATCH(C19223,'Curva Juros'!$A$7:$A$73,1)+1) -
INDEX('Curva Juros'!$A$7:$A$73,MATCH(C19223,'Curva Juros'!$A$7:$A$73,1)))</f>
        <v>7.8064399047619046</v>
      </c>
      <c r="F19223" s="24">
        <f t="shared" si="300"/>
        <v>-4.6973990476190386E-3</v>
      </c>
      <c r="G19223" s="24"/>
    </row>
    <row r="19224" spans="1:7" x14ac:dyDescent="0.25">
      <c r="A19224" s="3" t="s">
        <v>403</v>
      </c>
      <c r="B19224" s="4">
        <v>46038</v>
      </c>
      <c r="C19224" s="5">
        <v>502.71</v>
      </c>
      <c r="D19224" s="19">
        <v>7.3429999999999995E-2</v>
      </c>
      <c r="E19224" s="35" cm="1">
        <f t="array" ref="E19224">INDEX('Curva Juros'!$B$7:$B$73,MATCH(C19224,'Curva Juros'!$A$7:$A$73,1)) +
(C19224-INDEX('Curva Juros'!$A$7:$A$73,MATCH(C19224,'Curva Juros'!$A$7:$A$73,1))) *
(INDEX('Curva Juros'!$B$7:$B$73,MATCH(C19224,'Curva Juros'!$A$7:$A$73,1)+1) -
INDEX('Curva Juros'!$B$7:$B$73,MATCH(C19224,'Curva Juros'!$A$7:$A$73,1))) /
(INDEX('Curva Juros'!$A$7:$A$73,MATCH(C19224,'Curva Juros'!$A$7:$A$73,1)+1) -
INDEX('Curva Juros'!$A$7:$A$73,MATCH(C19224,'Curva Juros'!$A$7:$A$73,1)))</f>
        <v>7.8113861666666669</v>
      </c>
      <c r="F19224" s="24">
        <f t="shared" si="300"/>
        <v>-4.6838616666666777E-3</v>
      </c>
      <c r="G19224" s="24"/>
    </row>
    <row r="19225" spans="1:7" x14ac:dyDescent="0.25">
      <c r="A19225" s="6" t="s">
        <v>403</v>
      </c>
      <c r="B19225" s="7">
        <v>46045</v>
      </c>
      <c r="C19225" s="8">
        <v>498.12</v>
      </c>
      <c r="D19225" s="20">
        <v>7.1082999999999993E-2</v>
      </c>
      <c r="E19225" s="35" cm="1">
        <f t="array" ref="E19225">INDEX('Curva Juros'!$B$7:$B$73,MATCH(C19225,'Curva Juros'!$A$7:$A$73,1)) +
(C19225-INDEX('Curva Juros'!$A$7:$A$73,MATCH(C19225,'Curva Juros'!$A$7:$A$73,1))) *
(INDEX('Curva Juros'!$B$7:$B$73,MATCH(C19225,'Curva Juros'!$A$7:$A$73,1)+1) -
INDEX('Curva Juros'!$B$7:$B$73,MATCH(C19225,'Curva Juros'!$A$7:$A$73,1))) /
(INDEX('Curva Juros'!$A$7:$A$73,MATCH(C19225,'Curva Juros'!$A$7:$A$73,1)+1) -
INDEX('Curva Juros'!$A$7:$A$73,MATCH(C19225,'Curva Juros'!$A$7:$A$73,1)))</f>
        <v>7.8195206666666666</v>
      </c>
      <c r="F19225" s="24">
        <f t="shared" si="300"/>
        <v>-7.1122066666666761E-3</v>
      </c>
      <c r="G19225" s="24"/>
    </row>
    <row r="19226" spans="1:7" x14ac:dyDescent="0.25">
      <c r="A19226" s="3" t="s">
        <v>403</v>
      </c>
      <c r="B19226" s="4">
        <v>46052</v>
      </c>
      <c r="C19226" s="5">
        <v>493.74</v>
      </c>
      <c r="D19226" s="19">
        <v>6.7537E-2</v>
      </c>
      <c r="E19226" s="35" cm="1">
        <f t="array" ref="E19226">INDEX('Curva Juros'!$B$7:$B$73,MATCH(C19226,'Curva Juros'!$A$7:$A$73,1)) +
(C19226-INDEX('Curva Juros'!$A$7:$A$73,MATCH(C19226,'Curva Juros'!$A$7:$A$73,1))) *
(INDEX('Curva Juros'!$B$7:$B$73,MATCH(C19226,'Curva Juros'!$A$7:$A$73,1)+1) -
INDEX('Curva Juros'!$B$7:$B$73,MATCH(C19226,'Curva Juros'!$A$7:$A$73,1))) /
(INDEX('Curva Juros'!$A$7:$A$73,MATCH(C19226,'Curva Juros'!$A$7:$A$73,1)+1) -
INDEX('Curva Juros'!$A$7:$A$73,MATCH(C19226,'Curva Juros'!$A$7:$A$73,1)))</f>
        <v>7.8272829999999995</v>
      </c>
      <c r="F19226" s="24">
        <f t="shared" si="300"/>
        <v>-1.0735830000000002E-2</v>
      </c>
      <c r="G19226" s="24"/>
    </row>
    <row r="19227" spans="1:7" x14ac:dyDescent="0.25">
      <c r="A19227" s="6" t="s">
        <v>403</v>
      </c>
      <c r="B19227" s="7">
        <v>46059</v>
      </c>
      <c r="C19227" s="8">
        <v>488.74</v>
      </c>
      <c r="D19227" s="20">
        <v>6.7542000000000005E-2</v>
      </c>
      <c r="E19227" s="35" cm="1">
        <f t="array" ref="E19227">INDEX('Curva Juros'!$B$7:$B$73,MATCH(C19227,'Curva Juros'!$A$7:$A$73,1)) +
(C19227-INDEX('Curva Juros'!$A$7:$A$73,MATCH(C19227,'Curva Juros'!$A$7:$A$73,1))) *
(INDEX('Curva Juros'!$B$7:$B$73,MATCH(C19227,'Curva Juros'!$A$7:$A$73,1)+1) -
INDEX('Curva Juros'!$B$7:$B$73,MATCH(C19227,'Curva Juros'!$A$7:$A$73,1))) /
(INDEX('Curva Juros'!$A$7:$A$73,MATCH(C19227,'Curva Juros'!$A$7:$A$73,1)+1) -
INDEX('Curva Juros'!$A$7:$A$73,MATCH(C19227,'Curva Juros'!$A$7:$A$73,1)))</f>
        <v>7.8361441111111114</v>
      </c>
      <c r="F19227" s="24">
        <f t="shared" si="300"/>
        <v>-1.0819441111111106E-2</v>
      </c>
      <c r="G19227" s="24"/>
    </row>
    <row r="19228" spans="1:7" x14ac:dyDescent="0.25">
      <c r="A19228" s="3" t="s">
        <v>403</v>
      </c>
      <c r="B19228" s="4">
        <v>46066</v>
      </c>
      <c r="C19228" s="5">
        <v>483.74</v>
      </c>
      <c r="D19228" s="19">
        <v>6.7553000000000002E-2</v>
      </c>
      <c r="E19228" s="35" cm="1">
        <f t="array" ref="E19228">INDEX('Curva Juros'!$B$7:$B$73,MATCH(C19228,'Curva Juros'!$A$7:$A$73,1)) +
(C19228-INDEX('Curva Juros'!$A$7:$A$73,MATCH(C19228,'Curva Juros'!$A$7:$A$73,1))) *
(INDEX('Curva Juros'!$B$7:$B$73,MATCH(C19228,'Curva Juros'!$A$7:$A$73,1)+1) -
INDEX('Curva Juros'!$B$7:$B$73,MATCH(C19228,'Curva Juros'!$A$7:$A$73,1))) /
(INDEX('Curva Juros'!$A$7:$A$73,MATCH(C19228,'Curva Juros'!$A$7:$A$73,1)+1) -
INDEX('Curva Juros'!$A$7:$A$73,MATCH(C19228,'Curva Juros'!$A$7:$A$73,1)))</f>
        <v>7.8450052222222224</v>
      </c>
      <c r="F19228" s="24">
        <f t="shared" si="300"/>
        <v>-1.0897052222222217E-2</v>
      </c>
      <c r="G19228" s="24"/>
    </row>
    <row r="19229" spans="1:7" x14ac:dyDescent="0.25">
      <c r="A19229" s="6" t="s">
        <v>403</v>
      </c>
      <c r="B19229" s="7">
        <v>46073</v>
      </c>
      <c r="C19229" s="8">
        <v>480.81</v>
      </c>
      <c r="D19229" s="20">
        <v>6.7154000000000005E-2</v>
      </c>
      <c r="E19229" s="35" cm="1">
        <f t="array" ref="E19229">INDEX('Curva Juros'!$B$7:$B$73,MATCH(C19229,'Curva Juros'!$A$7:$A$73,1)) +
(C19229-INDEX('Curva Juros'!$A$7:$A$73,MATCH(C19229,'Curva Juros'!$A$7:$A$73,1))) *
(INDEX('Curva Juros'!$B$7:$B$73,MATCH(C19229,'Curva Juros'!$A$7:$A$73,1)+1) -
INDEX('Curva Juros'!$B$7:$B$73,MATCH(C19229,'Curva Juros'!$A$7:$A$73,1))) /
(INDEX('Curva Juros'!$A$7:$A$73,MATCH(C19229,'Curva Juros'!$A$7:$A$73,1)+1) -
INDEX('Curva Juros'!$A$7:$A$73,MATCH(C19229,'Curva Juros'!$A$7:$A$73,1)))</f>
        <v>7.8501978333333335</v>
      </c>
      <c r="F19229" s="24">
        <f t="shared" si="300"/>
        <v>-1.1347978333333328E-2</v>
      </c>
      <c r="G19229" s="24"/>
    </row>
    <row r="19230" spans="1:7" x14ac:dyDescent="0.25">
      <c r="A19230" s="3" t="s">
        <v>403</v>
      </c>
      <c r="B19230" s="4">
        <v>46080</v>
      </c>
      <c r="C19230" s="5">
        <v>475.77</v>
      </c>
      <c r="D19230" s="19">
        <v>6.7381999999999997E-2</v>
      </c>
      <c r="E19230" s="35" cm="1">
        <f t="array" ref="E19230">INDEX('Curva Juros'!$B$7:$B$73,MATCH(C19230,'Curva Juros'!$A$7:$A$73,1)) +
(C19230-INDEX('Curva Juros'!$A$7:$A$73,MATCH(C19230,'Curva Juros'!$A$7:$A$73,1))) *
(INDEX('Curva Juros'!$B$7:$B$73,MATCH(C19230,'Curva Juros'!$A$7:$A$73,1)+1) -
INDEX('Curva Juros'!$B$7:$B$73,MATCH(C19230,'Curva Juros'!$A$7:$A$73,1))) /
(INDEX('Curva Juros'!$A$7:$A$73,MATCH(C19230,'Curva Juros'!$A$7:$A$73,1)+1) -
INDEX('Curva Juros'!$A$7:$A$73,MATCH(C19230,'Curva Juros'!$A$7:$A$73,1)))</f>
        <v>7.8591298333333333</v>
      </c>
      <c r="F19230" s="24">
        <f t="shared" si="300"/>
        <v>-1.120929833333334E-2</v>
      </c>
      <c r="G19230" s="24"/>
    </row>
    <row r="19231" spans="1:7" x14ac:dyDescent="0.25">
      <c r="A19231" s="6" t="s">
        <v>404</v>
      </c>
      <c r="B19231" s="7">
        <v>45723</v>
      </c>
      <c r="C19231" s="8">
        <v>679.92</v>
      </c>
      <c r="D19231" s="20">
        <v>7.7118999999999993E-2</v>
      </c>
      <c r="E19231" s="35" cm="1">
        <f t="array" ref="E19231">INDEX('Curva Juros'!$B$7:$B$73,MATCH(C19231,'Curva Juros'!$A$7:$A$73,1)) +
(C19231-INDEX('Curva Juros'!$A$7:$A$73,MATCH(C19231,'Curva Juros'!$A$7:$A$73,1))) *
(INDEX('Curva Juros'!$B$7:$B$73,MATCH(C19231,'Curva Juros'!$A$7:$A$73,1)+1) -
INDEX('Curva Juros'!$B$7:$B$73,MATCH(C19231,'Curva Juros'!$A$7:$A$73,1))) /
(INDEX('Curva Juros'!$A$7:$A$73,MATCH(C19231,'Curva Juros'!$A$7:$A$73,1)+1) -
INDEX('Curva Juros'!$A$7:$A$73,MATCH(C19231,'Curva Juros'!$A$7:$A$73,1)))</f>
        <v>7.7054502857142859</v>
      </c>
      <c r="F19231" s="24">
        <f t="shared" si="300"/>
        <v>6.4497142857139478E-5</v>
      </c>
      <c r="G19231" s="24"/>
    </row>
    <row r="19232" spans="1:7" x14ac:dyDescent="0.25">
      <c r="A19232" s="3" t="s">
        <v>404</v>
      </c>
      <c r="B19232" s="4">
        <v>45730</v>
      </c>
      <c r="C19232" s="5">
        <v>674.69</v>
      </c>
      <c r="D19232" s="19">
        <v>7.7998999999999999E-2</v>
      </c>
      <c r="E19232" s="35" cm="1">
        <f t="array" ref="E19232">INDEX('Curva Juros'!$B$7:$B$73,MATCH(C19232,'Curva Juros'!$A$7:$A$73,1)) +
(C19232-INDEX('Curva Juros'!$A$7:$A$73,MATCH(C19232,'Curva Juros'!$A$7:$A$73,1))) *
(INDEX('Curva Juros'!$B$7:$B$73,MATCH(C19232,'Curva Juros'!$A$7:$A$73,1)+1) -
INDEX('Curva Juros'!$B$7:$B$73,MATCH(C19232,'Curva Juros'!$A$7:$A$73,1))) /
(INDEX('Curva Juros'!$A$7:$A$73,MATCH(C19232,'Curva Juros'!$A$7:$A$73,1)+1) -
INDEX('Curva Juros'!$A$7:$A$73,MATCH(C19232,'Curva Juros'!$A$7:$A$73,1)))</f>
        <v>7.7068698571428573</v>
      </c>
      <c r="F19232" s="24">
        <f t="shared" si="300"/>
        <v>9.3030142857142284E-4</v>
      </c>
      <c r="G19232" s="24"/>
    </row>
    <row r="19233" spans="1:7" x14ac:dyDescent="0.25">
      <c r="A19233" s="6" t="s">
        <v>404</v>
      </c>
      <c r="B19233" s="7">
        <v>45737</v>
      </c>
      <c r="C19233" s="8">
        <v>703.8</v>
      </c>
      <c r="D19233" s="20">
        <v>7.9976000000000005E-2</v>
      </c>
      <c r="E19233" s="35" cm="1">
        <f t="array" ref="E19233">INDEX('Curva Juros'!$B$7:$B$73,MATCH(C19233,'Curva Juros'!$A$7:$A$73,1)) +
(C19233-INDEX('Curva Juros'!$A$7:$A$73,MATCH(C19233,'Curva Juros'!$A$7:$A$73,1))) *
(INDEX('Curva Juros'!$B$7:$B$73,MATCH(C19233,'Curva Juros'!$A$7:$A$73,1)+1) -
INDEX('Curva Juros'!$B$7:$B$73,MATCH(C19233,'Curva Juros'!$A$7:$A$73,1))) /
(INDEX('Curva Juros'!$A$7:$A$73,MATCH(C19233,'Curva Juros'!$A$7:$A$73,1)+1) -
INDEX('Curva Juros'!$A$7:$A$73,MATCH(C19233,'Curva Juros'!$A$7:$A$73,1)))</f>
        <v>7.6989685714285718</v>
      </c>
      <c r="F19233" s="24">
        <f t="shared" si="300"/>
        <v>2.9863142857142894E-3</v>
      </c>
      <c r="G19233" s="24"/>
    </row>
    <row r="19234" spans="1:7" x14ac:dyDescent="0.25">
      <c r="A19234" s="3" t="s">
        <v>404</v>
      </c>
      <c r="B19234" s="4">
        <v>45744</v>
      </c>
      <c r="C19234" s="5">
        <v>698.37</v>
      </c>
      <c r="D19234" s="19">
        <v>8.2326999999999997E-2</v>
      </c>
      <c r="E19234" s="35" cm="1">
        <f t="array" ref="E19234">INDEX('Curva Juros'!$B$7:$B$73,MATCH(C19234,'Curva Juros'!$A$7:$A$73,1)) +
(C19234-INDEX('Curva Juros'!$A$7:$A$73,MATCH(C19234,'Curva Juros'!$A$7:$A$73,1))) *
(INDEX('Curva Juros'!$B$7:$B$73,MATCH(C19234,'Curva Juros'!$A$7:$A$73,1)+1) -
INDEX('Curva Juros'!$B$7:$B$73,MATCH(C19234,'Curva Juros'!$A$7:$A$73,1))) /
(INDEX('Curva Juros'!$A$7:$A$73,MATCH(C19234,'Curva Juros'!$A$7:$A$73,1)+1) -
INDEX('Curva Juros'!$A$7:$A$73,MATCH(C19234,'Curva Juros'!$A$7:$A$73,1)))</f>
        <v>7.7004424285714288</v>
      </c>
      <c r="F19234" s="24">
        <f t="shared" si="300"/>
        <v>5.32257571428571E-3</v>
      </c>
      <c r="G19234" s="24"/>
    </row>
    <row r="19235" spans="1:7" x14ac:dyDescent="0.25">
      <c r="A19235" s="6" t="s">
        <v>404</v>
      </c>
      <c r="B19235" s="7">
        <v>45751</v>
      </c>
      <c r="C19235" s="8">
        <v>693.76</v>
      </c>
      <c r="D19235" s="20">
        <v>8.0186999999999994E-2</v>
      </c>
      <c r="E19235" s="35" cm="1">
        <f t="array" ref="E19235">INDEX('Curva Juros'!$B$7:$B$73,MATCH(C19235,'Curva Juros'!$A$7:$A$73,1)) +
(C19235-INDEX('Curva Juros'!$A$7:$A$73,MATCH(C19235,'Curva Juros'!$A$7:$A$73,1))) *
(INDEX('Curva Juros'!$B$7:$B$73,MATCH(C19235,'Curva Juros'!$A$7:$A$73,1)+1) -
INDEX('Curva Juros'!$B$7:$B$73,MATCH(C19235,'Curva Juros'!$A$7:$A$73,1))) /
(INDEX('Curva Juros'!$A$7:$A$73,MATCH(C19235,'Curva Juros'!$A$7:$A$73,1)+1) -
INDEX('Curva Juros'!$A$7:$A$73,MATCH(C19235,'Curva Juros'!$A$7:$A$73,1)))</f>
        <v>7.7016937142857147</v>
      </c>
      <c r="F19235" s="24">
        <f t="shared" si="300"/>
        <v>3.1700628571428441E-3</v>
      </c>
      <c r="G19235" s="24"/>
    </row>
    <row r="19236" spans="1:7" x14ac:dyDescent="0.25">
      <c r="A19236" s="3" t="s">
        <v>404</v>
      </c>
      <c r="B19236" s="4">
        <v>45758</v>
      </c>
      <c r="C19236" s="5">
        <v>688.53</v>
      </c>
      <c r="D19236" s="19">
        <v>8.1420999999999993E-2</v>
      </c>
      <c r="E19236" s="35" cm="1">
        <f t="array" ref="E19236">INDEX('Curva Juros'!$B$7:$B$73,MATCH(C19236,'Curva Juros'!$A$7:$A$73,1)) +
(C19236-INDEX('Curva Juros'!$A$7:$A$73,MATCH(C19236,'Curva Juros'!$A$7:$A$73,1))) *
(INDEX('Curva Juros'!$B$7:$B$73,MATCH(C19236,'Curva Juros'!$A$7:$A$73,1)+1) -
INDEX('Curva Juros'!$B$7:$B$73,MATCH(C19236,'Curva Juros'!$A$7:$A$73,1))) /
(INDEX('Curva Juros'!$A$7:$A$73,MATCH(C19236,'Curva Juros'!$A$7:$A$73,1)+1) -
INDEX('Curva Juros'!$A$7:$A$73,MATCH(C19236,'Curva Juros'!$A$7:$A$73,1)))</f>
        <v>7.7031132857142861</v>
      </c>
      <c r="F19236" s="24">
        <f t="shared" si="300"/>
        <v>4.3898671428571345E-3</v>
      </c>
      <c r="G19236" s="24"/>
    </row>
    <row r="19237" spans="1:7" x14ac:dyDescent="0.25">
      <c r="A19237" s="6" t="s">
        <v>404</v>
      </c>
      <c r="B19237" s="7">
        <v>45764</v>
      </c>
      <c r="C19237" s="8">
        <v>684.93</v>
      </c>
      <c r="D19237" s="20">
        <v>7.9228999999999994E-2</v>
      </c>
      <c r="E19237" s="35" cm="1">
        <f t="array" ref="E19237">INDEX('Curva Juros'!$B$7:$B$73,MATCH(C19237,'Curva Juros'!$A$7:$A$73,1)) +
(C19237-INDEX('Curva Juros'!$A$7:$A$73,MATCH(C19237,'Curva Juros'!$A$7:$A$73,1))) *
(INDEX('Curva Juros'!$B$7:$B$73,MATCH(C19237,'Curva Juros'!$A$7:$A$73,1)+1) -
INDEX('Curva Juros'!$B$7:$B$73,MATCH(C19237,'Curva Juros'!$A$7:$A$73,1))) /
(INDEX('Curva Juros'!$A$7:$A$73,MATCH(C19237,'Curva Juros'!$A$7:$A$73,1)+1) -
INDEX('Curva Juros'!$A$7:$A$73,MATCH(C19237,'Curva Juros'!$A$7:$A$73,1)))</f>
        <v>7.7040904285714289</v>
      </c>
      <c r="F19237" s="24">
        <f t="shared" si="300"/>
        <v>2.188095714285701E-3</v>
      </c>
      <c r="G19237" s="24"/>
    </row>
    <row r="19238" spans="1:7" x14ac:dyDescent="0.25">
      <c r="A19238" s="3" t="s">
        <v>404</v>
      </c>
      <c r="B19238" s="4">
        <v>45772</v>
      </c>
      <c r="C19238" s="5">
        <v>681.44</v>
      </c>
      <c r="D19238" s="19">
        <v>7.6499999999999999E-2</v>
      </c>
      <c r="E19238" s="35" cm="1">
        <f t="array" ref="E19238">INDEX('Curva Juros'!$B$7:$B$73,MATCH(C19238,'Curva Juros'!$A$7:$A$73,1)) +
(C19238-INDEX('Curva Juros'!$A$7:$A$73,MATCH(C19238,'Curva Juros'!$A$7:$A$73,1))) *
(INDEX('Curva Juros'!$B$7:$B$73,MATCH(C19238,'Curva Juros'!$A$7:$A$73,1)+1) -
INDEX('Curva Juros'!$B$7:$B$73,MATCH(C19238,'Curva Juros'!$A$7:$A$73,1))) /
(INDEX('Curva Juros'!$A$7:$A$73,MATCH(C19238,'Curva Juros'!$A$7:$A$73,1)+1) -
INDEX('Curva Juros'!$A$7:$A$73,MATCH(C19238,'Curva Juros'!$A$7:$A$73,1)))</f>
        <v>7.705037714285714</v>
      </c>
      <c r="F19238" s="24">
        <f t="shared" si="300"/>
        <v>-5.5037714285714745E-4</v>
      </c>
      <c r="G19238" s="24"/>
    </row>
    <row r="19239" spans="1:7" x14ac:dyDescent="0.25">
      <c r="A19239" s="6" t="s">
        <v>404</v>
      </c>
      <c r="B19239" s="7">
        <v>45779</v>
      </c>
      <c r="C19239" s="8">
        <v>677.45</v>
      </c>
      <c r="D19239" s="20">
        <v>7.6422000000000004E-2</v>
      </c>
      <c r="E19239" s="35" cm="1">
        <f t="array" ref="E19239">INDEX('Curva Juros'!$B$7:$B$73,MATCH(C19239,'Curva Juros'!$A$7:$A$73,1)) +
(C19239-INDEX('Curva Juros'!$A$7:$A$73,MATCH(C19239,'Curva Juros'!$A$7:$A$73,1))) *
(INDEX('Curva Juros'!$B$7:$B$73,MATCH(C19239,'Curva Juros'!$A$7:$A$73,1)+1) -
INDEX('Curva Juros'!$B$7:$B$73,MATCH(C19239,'Curva Juros'!$A$7:$A$73,1))) /
(INDEX('Curva Juros'!$A$7:$A$73,MATCH(C19239,'Curva Juros'!$A$7:$A$73,1)+1) -
INDEX('Curva Juros'!$A$7:$A$73,MATCH(C19239,'Curva Juros'!$A$7:$A$73,1)))</f>
        <v>7.7061207142857144</v>
      </c>
      <c r="F19239" s="24">
        <f t="shared" si="300"/>
        <v>-6.3920714285714553E-4</v>
      </c>
      <c r="G19239" s="24"/>
    </row>
    <row r="19240" spans="1:7" x14ac:dyDescent="0.25">
      <c r="A19240" s="3" t="s">
        <v>404</v>
      </c>
      <c r="B19240" s="4">
        <v>45786</v>
      </c>
      <c r="C19240" s="5">
        <v>672.42</v>
      </c>
      <c r="D19240" s="19">
        <v>7.6594999999999996E-2</v>
      </c>
      <c r="E19240" s="35" cm="1">
        <f t="array" ref="E19240">INDEX('Curva Juros'!$B$7:$B$73,MATCH(C19240,'Curva Juros'!$A$7:$A$73,1)) +
(C19240-INDEX('Curva Juros'!$A$7:$A$73,MATCH(C19240,'Curva Juros'!$A$7:$A$73,1))) *
(INDEX('Curva Juros'!$B$7:$B$73,MATCH(C19240,'Curva Juros'!$A$7:$A$73,1)+1) -
INDEX('Curva Juros'!$B$7:$B$73,MATCH(C19240,'Curva Juros'!$A$7:$A$73,1))) /
(INDEX('Curva Juros'!$A$7:$A$73,MATCH(C19240,'Curva Juros'!$A$7:$A$73,1)+1) -
INDEX('Curva Juros'!$A$7:$A$73,MATCH(C19240,'Curva Juros'!$A$7:$A$73,1)))</f>
        <v>7.7074860000000003</v>
      </c>
      <c r="F19240" s="24">
        <f t="shared" si="300"/>
        <v>-4.798600000000125E-4</v>
      </c>
      <c r="G19240" s="24"/>
    </row>
    <row r="19241" spans="1:7" x14ac:dyDescent="0.25">
      <c r="A19241" s="6" t="s">
        <v>404</v>
      </c>
      <c r="B19241" s="7">
        <v>45793</v>
      </c>
      <c r="C19241" s="8">
        <v>667.47</v>
      </c>
      <c r="D19241" s="20">
        <v>7.6311000000000004E-2</v>
      </c>
      <c r="E19241" s="35" cm="1">
        <f t="array" ref="E19241">INDEX('Curva Juros'!$B$7:$B$73,MATCH(C19241,'Curva Juros'!$A$7:$A$73,1)) +
(C19241-INDEX('Curva Juros'!$A$7:$A$73,MATCH(C19241,'Curva Juros'!$A$7:$A$73,1))) *
(INDEX('Curva Juros'!$B$7:$B$73,MATCH(C19241,'Curva Juros'!$A$7:$A$73,1)+1) -
INDEX('Curva Juros'!$B$7:$B$73,MATCH(C19241,'Curva Juros'!$A$7:$A$73,1))) /
(INDEX('Curva Juros'!$A$7:$A$73,MATCH(C19241,'Curva Juros'!$A$7:$A$73,1)+1) -
INDEX('Curva Juros'!$A$7:$A$73,MATCH(C19241,'Curva Juros'!$A$7:$A$73,1)))</f>
        <v>7.7088295714285717</v>
      </c>
      <c r="F19241" s="24">
        <f t="shared" si="300"/>
        <v>-7.772957142857112E-4</v>
      </c>
      <c r="G19241" s="24"/>
    </row>
    <row r="19242" spans="1:7" x14ac:dyDescent="0.25">
      <c r="A19242" s="3" t="s">
        <v>404</v>
      </c>
      <c r="B19242" s="4">
        <v>45800</v>
      </c>
      <c r="C19242" s="5">
        <v>662.19</v>
      </c>
      <c r="D19242" s="19">
        <v>7.7810000000000004E-2</v>
      </c>
      <c r="E19242" s="35" cm="1">
        <f t="array" ref="E19242">INDEX('Curva Juros'!$B$7:$B$73,MATCH(C19242,'Curva Juros'!$A$7:$A$73,1)) +
(C19242-INDEX('Curva Juros'!$A$7:$A$73,MATCH(C19242,'Curva Juros'!$A$7:$A$73,1))) *
(INDEX('Curva Juros'!$B$7:$B$73,MATCH(C19242,'Curva Juros'!$A$7:$A$73,1)+1) -
INDEX('Curva Juros'!$B$7:$B$73,MATCH(C19242,'Curva Juros'!$A$7:$A$73,1))) /
(INDEX('Curva Juros'!$A$7:$A$73,MATCH(C19242,'Curva Juros'!$A$7:$A$73,1)+1) -
INDEX('Curva Juros'!$A$7:$A$73,MATCH(C19242,'Curva Juros'!$A$7:$A$73,1)))</f>
        <v>7.7102627142857143</v>
      </c>
      <c r="F19242" s="24">
        <f t="shared" si="300"/>
        <v>7.0737285714285447E-4</v>
      </c>
      <c r="G19242" s="24"/>
    </row>
    <row r="19243" spans="1:7" x14ac:dyDescent="0.25">
      <c r="A19243" s="6" t="s">
        <v>404</v>
      </c>
      <c r="B19243" s="7">
        <v>45807</v>
      </c>
      <c r="C19243" s="8">
        <v>657.1</v>
      </c>
      <c r="D19243" s="20">
        <v>7.8324000000000005E-2</v>
      </c>
      <c r="E19243" s="35" cm="1">
        <f t="array" ref="E19243">INDEX('Curva Juros'!$B$7:$B$73,MATCH(C19243,'Curva Juros'!$A$7:$A$73,1)) +
(C19243-INDEX('Curva Juros'!$A$7:$A$73,MATCH(C19243,'Curva Juros'!$A$7:$A$73,1))) *
(INDEX('Curva Juros'!$B$7:$B$73,MATCH(C19243,'Curva Juros'!$A$7:$A$73,1)+1) -
INDEX('Curva Juros'!$B$7:$B$73,MATCH(C19243,'Curva Juros'!$A$7:$A$73,1))) /
(INDEX('Curva Juros'!$A$7:$A$73,MATCH(C19243,'Curva Juros'!$A$7:$A$73,1)+1) -
INDEX('Curva Juros'!$A$7:$A$73,MATCH(C19243,'Curva Juros'!$A$7:$A$73,1)))</f>
        <v>7.7116442857142857</v>
      </c>
      <c r="F19243" s="24">
        <f t="shared" si="300"/>
        <v>1.2075571428571408E-3</v>
      </c>
      <c r="G19243" s="24"/>
    </row>
    <row r="19244" spans="1:7" x14ac:dyDescent="0.25">
      <c r="A19244" s="3" t="s">
        <v>404</v>
      </c>
      <c r="B19244" s="4">
        <v>45814</v>
      </c>
      <c r="C19244" s="5">
        <v>651.87</v>
      </c>
      <c r="D19244" s="19">
        <v>7.9564999999999997E-2</v>
      </c>
      <c r="E19244" s="35" cm="1">
        <f t="array" ref="E19244">INDEX('Curva Juros'!$B$7:$B$73,MATCH(C19244,'Curva Juros'!$A$7:$A$73,1)) +
(C19244-INDEX('Curva Juros'!$A$7:$A$73,MATCH(C19244,'Curva Juros'!$A$7:$A$73,1))) *
(INDEX('Curva Juros'!$B$7:$B$73,MATCH(C19244,'Curva Juros'!$A$7:$A$73,1)+1) -
INDEX('Curva Juros'!$B$7:$B$73,MATCH(C19244,'Curva Juros'!$A$7:$A$73,1))) /
(INDEX('Curva Juros'!$A$7:$A$73,MATCH(C19244,'Curva Juros'!$A$7:$A$73,1)+1) -
INDEX('Curva Juros'!$A$7:$A$73,MATCH(C19244,'Curva Juros'!$A$7:$A$73,1)))</f>
        <v>7.7130638571428571</v>
      </c>
      <c r="F19244" s="24">
        <f t="shared" si="300"/>
        <v>2.4343614285714243E-3</v>
      </c>
      <c r="G19244" s="24"/>
    </row>
    <row r="19245" spans="1:7" x14ac:dyDescent="0.25">
      <c r="A19245" s="6" t="s">
        <v>404</v>
      </c>
      <c r="B19245" s="7">
        <v>45821</v>
      </c>
      <c r="C19245" s="8">
        <v>647.03</v>
      </c>
      <c r="D19245" s="20">
        <v>7.8712000000000004E-2</v>
      </c>
      <c r="E19245" s="35" cm="1">
        <f t="array" ref="E19245">INDEX('Curva Juros'!$B$7:$B$73,MATCH(C19245,'Curva Juros'!$A$7:$A$73,1)) +
(C19245-INDEX('Curva Juros'!$A$7:$A$73,MATCH(C19245,'Curva Juros'!$A$7:$A$73,1))) *
(INDEX('Curva Juros'!$B$7:$B$73,MATCH(C19245,'Curva Juros'!$A$7:$A$73,1)+1) -
INDEX('Curva Juros'!$B$7:$B$73,MATCH(C19245,'Curva Juros'!$A$7:$A$73,1))) /
(INDEX('Curva Juros'!$A$7:$A$73,MATCH(C19245,'Curva Juros'!$A$7:$A$73,1)+1) -
INDEX('Curva Juros'!$A$7:$A$73,MATCH(C19245,'Curva Juros'!$A$7:$A$73,1)))</f>
        <v>7.7143775714285718</v>
      </c>
      <c r="F19245" s="24">
        <f t="shared" si="300"/>
        <v>1.5682242857142925E-3</v>
      </c>
      <c r="G19245" s="24"/>
    </row>
    <row r="19246" spans="1:7" x14ac:dyDescent="0.25">
      <c r="A19246" s="3" t="s">
        <v>404</v>
      </c>
      <c r="B19246" s="4">
        <v>45828</v>
      </c>
      <c r="C19246" s="5">
        <v>642.92999999999995</v>
      </c>
      <c r="D19246" s="19">
        <v>7.9268000000000005E-2</v>
      </c>
      <c r="E19246" s="35" cm="1">
        <f t="array" ref="E19246">INDEX('Curva Juros'!$B$7:$B$73,MATCH(C19246,'Curva Juros'!$A$7:$A$73,1)) +
(C19246-INDEX('Curva Juros'!$A$7:$A$73,MATCH(C19246,'Curva Juros'!$A$7:$A$73,1))) *
(INDEX('Curva Juros'!$B$7:$B$73,MATCH(C19246,'Curva Juros'!$A$7:$A$73,1)+1) -
INDEX('Curva Juros'!$B$7:$B$73,MATCH(C19246,'Curva Juros'!$A$7:$A$73,1))) /
(INDEX('Curva Juros'!$A$7:$A$73,MATCH(C19246,'Curva Juros'!$A$7:$A$73,1)+1) -
INDEX('Curva Juros'!$A$7:$A$73,MATCH(C19246,'Curva Juros'!$A$7:$A$73,1)))</f>
        <v>7.715490428571429</v>
      </c>
      <c r="F19246" s="24">
        <f t="shared" si="300"/>
        <v>2.1130957142857093E-3</v>
      </c>
      <c r="G19246" s="24"/>
    </row>
    <row r="19247" spans="1:7" x14ac:dyDescent="0.25">
      <c r="A19247" s="6" t="s">
        <v>404</v>
      </c>
      <c r="B19247" s="7">
        <v>45835</v>
      </c>
      <c r="C19247" s="8">
        <v>637.76</v>
      </c>
      <c r="D19247" s="20">
        <v>8.0183000000000004E-2</v>
      </c>
      <c r="E19247" s="35" cm="1">
        <f t="array" ref="E19247">INDEX('Curva Juros'!$B$7:$B$73,MATCH(C19247,'Curva Juros'!$A$7:$A$73,1)) +
(C19247-INDEX('Curva Juros'!$A$7:$A$73,MATCH(C19247,'Curva Juros'!$A$7:$A$73,1))) *
(INDEX('Curva Juros'!$B$7:$B$73,MATCH(C19247,'Curva Juros'!$A$7:$A$73,1)+1) -
INDEX('Curva Juros'!$B$7:$B$73,MATCH(C19247,'Curva Juros'!$A$7:$A$73,1))) /
(INDEX('Curva Juros'!$A$7:$A$73,MATCH(C19247,'Curva Juros'!$A$7:$A$73,1)+1) -
INDEX('Curva Juros'!$A$7:$A$73,MATCH(C19247,'Curva Juros'!$A$7:$A$73,1)))</f>
        <v>7.7168937142857148</v>
      </c>
      <c r="F19247" s="24">
        <f t="shared" si="300"/>
        <v>3.0140628571428546E-3</v>
      </c>
      <c r="G19247" s="24"/>
    </row>
    <row r="19248" spans="1:7" x14ac:dyDescent="0.25">
      <c r="A19248" s="3" t="s">
        <v>404</v>
      </c>
      <c r="B19248" s="4">
        <v>45842</v>
      </c>
      <c r="C19248" s="5">
        <v>632.92999999999995</v>
      </c>
      <c r="D19248" s="19">
        <v>7.9245999999999997E-2</v>
      </c>
      <c r="E19248" s="35" cm="1">
        <f t="array" ref="E19248">INDEX('Curva Juros'!$B$7:$B$73,MATCH(C19248,'Curva Juros'!$A$7:$A$73,1)) +
(C19248-INDEX('Curva Juros'!$A$7:$A$73,MATCH(C19248,'Curva Juros'!$A$7:$A$73,1))) *
(INDEX('Curva Juros'!$B$7:$B$73,MATCH(C19248,'Curva Juros'!$A$7:$A$73,1)+1) -
INDEX('Curva Juros'!$B$7:$B$73,MATCH(C19248,'Curva Juros'!$A$7:$A$73,1))) /
(INDEX('Curva Juros'!$A$7:$A$73,MATCH(C19248,'Curva Juros'!$A$7:$A$73,1)+1) -
INDEX('Curva Juros'!$A$7:$A$73,MATCH(C19248,'Curva Juros'!$A$7:$A$73,1)))</f>
        <v>7.7182047142857142</v>
      </c>
      <c r="F19248" s="24">
        <f t="shared" si="300"/>
        <v>2.0639528571428506E-3</v>
      </c>
      <c r="G19248" s="24"/>
    </row>
    <row r="19249" spans="1:7" x14ac:dyDescent="0.25">
      <c r="A19249" s="6" t="s">
        <v>404</v>
      </c>
      <c r="B19249" s="7">
        <v>45849</v>
      </c>
      <c r="C19249" s="8">
        <v>627.54</v>
      </c>
      <c r="D19249" s="20">
        <v>8.14E-2</v>
      </c>
      <c r="E19249" s="35" cm="1">
        <f t="array" ref="E19249">INDEX('Curva Juros'!$B$7:$B$73,MATCH(C19249,'Curva Juros'!$A$7:$A$73,1)) +
(C19249-INDEX('Curva Juros'!$A$7:$A$73,MATCH(C19249,'Curva Juros'!$A$7:$A$73,1))) *
(INDEX('Curva Juros'!$B$7:$B$73,MATCH(C19249,'Curva Juros'!$A$7:$A$73,1)+1) -
INDEX('Curva Juros'!$B$7:$B$73,MATCH(C19249,'Curva Juros'!$A$7:$A$73,1))) /
(INDEX('Curva Juros'!$A$7:$A$73,MATCH(C19249,'Curva Juros'!$A$7:$A$73,1)+1) -
INDEX('Curva Juros'!$A$7:$A$73,MATCH(C19249,'Curva Juros'!$A$7:$A$73,1)))</f>
        <v>7.7207590952380958</v>
      </c>
      <c r="F19249" s="24">
        <f t="shared" si="300"/>
        <v>4.1924090476190418E-3</v>
      </c>
      <c r="G19249" s="24"/>
    </row>
    <row r="19250" spans="1:7" x14ac:dyDescent="0.25">
      <c r="A19250" s="3" t="s">
        <v>404</v>
      </c>
      <c r="B19250" s="4">
        <v>45856</v>
      </c>
      <c r="C19250" s="5">
        <v>622.46</v>
      </c>
      <c r="D19250" s="19">
        <v>8.1827999999999998E-2</v>
      </c>
      <c r="E19250" s="35" cm="1">
        <f t="array" ref="E19250">INDEX('Curva Juros'!$B$7:$B$73,MATCH(C19250,'Curva Juros'!$A$7:$A$73,1)) +
(C19250-INDEX('Curva Juros'!$A$7:$A$73,MATCH(C19250,'Curva Juros'!$A$7:$A$73,1))) *
(INDEX('Curva Juros'!$B$7:$B$73,MATCH(C19250,'Curva Juros'!$A$7:$A$73,1)+1) -
INDEX('Curva Juros'!$B$7:$B$73,MATCH(C19250,'Curva Juros'!$A$7:$A$73,1))) /
(INDEX('Curva Juros'!$A$7:$A$73,MATCH(C19250,'Curva Juros'!$A$7:$A$73,1)+1) -
INDEX('Curva Juros'!$A$7:$A$73,MATCH(C19250,'Curva Juros'!$A$7:$A$73,1)))</f>
        <v>7.724391698412699</v>
      </c>
      <c r="F19250" s="24">
        <f t="shared" si="300"/>
        <v>4.5840830158730139E-3</v>
      </c>
      <c r="G19250" s="24"/>
    </row>
    <row r="19251" spans="1:7" x14ac:dyDescent="0.25">
      <c r="A19251" s="6" t="s">
        <v>404</v>
      </c>
      <c r="B19251" s="7">
        <v>45863</v>
      </c>
      <c r="C19251" s="8">
        <v>617.58000000000004</v>
      </c>
      <c r="D19251" s="20">
        <v>8.1151000000000001E-2</v>
      </c>
      <c r="E19251" s="35" cm="1">
        <f t="array" ref="E19251">INDEX('Curva Juros'!$B$7:$B$73,MATCH(C19251,'Curva Juros'!$A$7:$A$73,1)) +
(C19251-INDEX('Curva Juros'!$A$7:$A$73,MATCH(C19251,'Curva Juros'!$A$7:$A$73,1))) *
(INDEX('Curva Juros'!$B$7:$B$73,MATCH(C19251,'Curva Juros'!$A$7:$A$73,1)+1) -
INDEX('Curva Juros'!$B$7:$B$73,MATCH(C19251,'Curva Juros'!$A$7:$A$73,1))) /
(INDEX('Curva Juros'!$A$7:$A$73,MATCH(C19251,'Curva Juros'!$A$7:$A$73,1)+1) -
INDEX('Curva Juros'!$A$7:$A$73,MATCH(C19251,'Curva Juros'!$A$7:$A$73,1)))</f>
        <v>7.727881285714286</v>
      </c>
      <c r="F19251" s="24">
        <f t="shared" si="300"/>
        <v>3.8721871428571419E-3</v>
      </c>
      <c r="G19251" s="24"/>
    </row>
    <row r="19252" spans="1:7" x14ac:dyDescent="0.25">
      <c r="A19252" s="3" t="s">
        <v>404</v>
      </c>
      <c r="B19252" s="4">
        <v>45870</v>
      </c>
      <c r="C19252" s="5">
        <v>612.46</v>
      </c>
      <c r="D19252" s="19">
        <v>8.1784999999999997E-2</v>
      </c>
      <c r="E19252" s="35" cm="1">
        <f t="array" ref="E19252">INDEX('Curva Juros'!$B$7:$B$73,MATCH(C19252,'Curva Juros'!$A$7:$A$73,1)) +
(C19252-INDEX('Curva Juros'!$A$7:$A$73,MATCH(C19252,'Curva Juros'!$A$7:$A$73,1))) *
(INDEX('Curva Juros'!$B$7:$B$73,MATCH(C19252,'Curva Juros'!$A$7:$A$73,1)+1) -
INDEX('Curva Juros'!$B$7:$B$73,MATCH(C19252,'Curva Juros'!$A$7:$A$73,1))) /
(INDEX('Curva Juros'!$A$7:$A$73,MATCH(C19252,'Curva Juros'!$A$7:$A$73,1)+1) -
INDEX('Curva Juros'!$A$7:$A$73,MATCH(C19252,'Curva Juros'!$A$7:$A$73,1)))</f>
        <v>7.7315424920634923</v>
      </c>
      <c r="F19252" s="24">
        <f t="shared" si="300"/>
        <v>4.4695750793650735E-3</v>
      </c>
      <c r="G19252" s="24"/>
    </row>
    <row r="19253" spans="1:7" x14ac:dyDescent="0.25">
      <c r="A19253" s="6" t="s">
        <v>404</v>
      </c>
      <c r="B19253" s="7">
        <v>45877</v>
      </c>
      <c r="C19253" s="8">
        <v>607.63</v>
      </c>
      <c r="D19253" s="20">
        <v>8.0868999999999996E-2</v>
      </c>
      <c r="E19253" s="35" cm="1">
        <f t="array" ref="E19253">INDEX('Curva Juros'!$B$7:$B$73,MATCH(C19253,'Curva Juros'!$A$7:$A$73,1)) +
(C19253-INDEX('Curva Juros'!$A$7:$A$73,MATCH(C19253,'Curva Juros'!$A$7:$A$73,1))) *
(INDEX('Curva Juros'!$B$7:$B$73,MATCH(C19253,'Curva Juros'!$A$7:$A$73,1)+1) -
INDEX('Curva Juros'!$B$7:$B$73,MATCH(C19253,'Curva Juros'!$A$7:$A$73,1))) /
(INDEX('Curva Juros'!$A$7:$A$73,MATCH(C19253,'Curva Juros'!$A$7:$A$73,1)+1) -
INDEX('Curva Juros'!$A$7:$A$73,MATCH(C19253,'Curva Juros'!$A$7:$A$73,1)))</f>
        <v>7.7349963253968257</v>
      </c>
      <c r="F19253" s="24">
        <f t="shared" si="300"/>
        <v>3.5190367460317395E-3</v>
      </c>
      <c r="G19253" s="24"/>
    </row>
    <row r="19254" spans="1:7" x14ac:dyDescent="0.25">
      <c r="A19254" s="3" t="s">
        <v>404</v>
      </c>
      <c r="B19254" s="4">
        <v>45884</v>
      </c>
      <c r="C19254" s="5">
        <v>602.88</v>
      </c>
      <c r="D19254" s="19">
        <v>7.9500000000000001E-2</v>
      </c>
      <c r="E19254" s="35" cm="1">
        <f t="array" ref="E19254">INDEX('Curva Juros'!$B$7:$B$73,MATCH(C19254,'Curva Juros'!$A$7:$A$73,1)) +
(C19254-INDEX('Curva Juros'!$A$7:$A$73,MATCH(C19254,'Curva Juros'!$A$7:$A$73,1))) *
(INDEX('Curva Juros'!$B$7:$B$73,MATCH(C19254,'Curva Juros'!$A$7:$A$73,1)+1) -
INDEX('Curva Juros'!$B$7:$B$73,MATCH(C19254,'Curva Juros'!$A$7:$A$73,1))) /
(INDEX('Curva Juros'!$A$7:$A$73,MATCH(C19254,'Curva Juros'!$A$7:$A$73,1)+1) -
INDEX('Curva Juros'!$A$7:$A$73,MATCH(C19254,'Curva Juros'!$A$7:$A$73,1)))</f>
        <v>7.7383929523809529</v>
      </c>
      <c r="F19254" s="24">
        <f t="shared" si="300"/>
        <v>2.1160704761904736E-3</v>
      </c>
      <c r="G19254" s="24"/>
    </row>
    <row r="19255" spans="1:7" x14ac:dyDescent="0.25">
      <c r="A19255" s="6" t="s">
        <v>404</v>
      </c>
      <c r="B19255" s="7">
        <v>45891</v>
      </c>
      <c r="C19255" s="8">
        <v>597.97</v>
      </c>
      <c r="D19255" s="20">
        <v>7.9019000000000006E-2</v>
      </c>
      <c r="E19255" s="35" cm="1">
        <f t="array" ref="E19255">INDEX('Curva Juros'!$B$7:$B$73,MATCH(C19255,'Curva Juros'!$A$7:$A$73,1)) +
(C19255-INDEX('Curva Juros'!$A$7:$A$73,MATCH(C19255,'Curva Juros'!$A$7:$A$73,1))) *
(INDEX('Curva Juros'!$B$7:$B$73,MATCH(C19255,'Curva Juros'!$A$7:$A$73,1)+1) -
INDEX('Curva Juros'!$B$7:$B$73,MATCH(C19255,'Curva Juros'!$A$7:$A$73,1))) /
(INDEX('Curva Juros'!$A$7:$A$73,MATCH(C19255,'Curva Juros'!$A$7:$A$73,1)+1) -
INDEX('Curva Juros'!$A$7:$A$73,MATCH(C19255,'Curva Juros'!$A$7:$A$73,1)))</f>
        <v>7.7419039920634924</v>
      </c>
      <c r="F19255" s="24">
        <f t="shared" si="300"/>
        <v>1.5999600793650814E-3</v>
      </c>
      <c r="G19255" s="24"/>
    </row>
    <row r="19256" spans="1:7" x14ac:dyDescent="0.25">
      <c r="A19256" s="3" t="s">
        <v>404</v>
      </c>
      <c r="B19256" s="4">
        <v>45898</v>
      </c>
      <c r="C19256" s="5">
        <v>593.24</v>
      </c>
      <c r="D19256" s="19">
        <v>7.7546000000000004E-2</v>
      </c>
      <c r="E19256" s="35" cm="1">
        <f t="array" ref="E19256">INDEX('Curva Juros'!$B$7:$B$73,MATCH(C19256,'Curva Juros'!$A$7:$A$73,1)) +
(C19256-INDEX('Curva Juros'!$A$7:$A$73,MATCH(C19256,'Curva Juros'!$A$7:$A$73,1))) *
(INDEX('Curva Juros'!$B$7:$B$73,MATCH(C19256,'Curva Juros'!$A$7:$A$73,1)+1) -
INDEX('Curva Juros'!$B$7:$B$73,MATCH(C19256,'Curva Juros'!$A$7:$A$73,1))) /
(INDEX('Curva Juros'!$A$7:$A$73,MATCH(C19256,'Curva Juros'!$A$7:$A$73,1)+1) -
INDEX('Curva Juros'!$A$7:$A$73,MATCH(C19256,'Curva Juros'!$A$7:$A$73,1)))</f>
        <v>7.7452863174603177</v>
      </c>
      <c r="F19256" s="24">
        <f t="shared" si="300"/>
        <v>9.3136825396827883E-5</v>
      </c>
      <c r="G19256" s="24"/>
    </row>
    <row r="19257" spans="1:7" x14ac:dyDescent="0.25">
      <c r="A19257" s="6" t="s">
        <v>404</v>
      </c>
      <c r="B19257" s="7">
        <v>45905</v>
      </c>
      <c r="C19257" s="8">
        <v>588.26</v>
      </c>
      <c r="D19257" s="20">
        <v>7.7459E-2</v>
      </c>
      <c r="E19257" s="35" cm="1">
        <f t="array" ref="E19257">INDEX('Curva Juros'!$B$7:$B$73,MATCH(C19257,'Curva Juros'!$A$7:$A$73,1)) +
(C19257-INDEX('Curva Juros'!$A$7:$A$73,MATCH(C19257,'Curva Juros'!$A$7:$A$73,1))) *
(INDEX('Curva Juros'!$B$7:$B$73,MATCH(C19257,'Curva Juros'!$A$7:$A$73,1)+1) -
INDEX('Curva Juros'!$B$7:$B$73,MATCH(C19257,'Curva Juros'!$A$7:$A$73,1))) /
(INDEX('Curva Juros'!$A$7:$A$73,MATCH(C19257,'Curva Juros'!$A$7:$A$73,1)+1) -
INDEX('Curva Juros'!$A$7:$A$73,MATCH(C19257,'Curva Juros'!$A$7:$A$73,1)))</f>
        <v>7.7488474126984128</v>
      </c>
      <c r="F19257" s="24">
        <f t="shared" si="300"/>
        <v>-2.9474126984133098E-5</v>
      </c>
      <c r="G19257" s="24"/>
    </row>
    <row r="19258" spans="1:7" x14ac:dyDescent="0.25">
      <c r="A19258" s="3" t="s">
        <v>404</v>
      </c>
      <c r="B19258" s="4">
        <v>45912</v>
      </c>
      <c r="C19258" s="5">
        <v>583.36</v>
      </c>
      <c r="D19258" s="19">
        <v>7.6916999999999999E-2</v>
      </c>
      <c r="E19258" s="35" cm="1">
        <f t="array" ref="E19258">INDEX('Curva Juros'!$B$7:$B$73,MATCH(C19258,'Curva Juros'!$A$7:$A$73,1)) +
(C19258-INDEX('Curva Juros'!$A$7:$A$73,MATCH(C19258,'Curva Juros'!$A$7:$A$73,1))) *
(INDEX('Curva Juros'!$B$7:$B$73,MATCH(C19258,'Curva Juros'!$A$7:$A$73,1)+1) -
INDEX('Curva Juros'!$B$7:$B$73,MATCH(C19258,'Curva Juros'!$A$7:$A$73,1))) /
(INDEX('Curva Juros'!$A$7:$A$73,MATCH(C19258,'Curva Juros'!$A$7:$A$73,1)+1) -
INDEX('Curva Juros'!$A$7:$A$73,MATCH(C19258,'Curva Juros'!$A$7:$A$73,1)))</f>
        <v>7.7523513015873018</v>
      </c>
      <c r="F19258" s="24">
        <f t="shared" si="300"/>
        <v>-6.0651301587301421E-4</v>
      </c>
      <c r="G19258" s="24"/>
    </row>
    <row r="19259" spans="1:7" x14ac:dyDescent="0.25">
      <c r="A19259" s="6" t="s">
        <v>404</v>
      </c>
      <c r="B19259" s="7">
        <v>45919</v>
      </c>
      <c r="C19259" s="8">
        <v>577.89</v>
      </c>
      <c r="D19259" s="20">
        <v>7.9474000000000003E-2</v>
      </c>
      <c r="E19259" s="35" cm="1">
        <f t="array" ref="E19259">INDEX('Curva Juros'!$B$7:$B$73,MATCH(C19259,'Curva Juros'!$A$7:$A$73,1)) +
(C19259-INDEX('Curva Juros'!$A$7:$A$73,MATCH(C19259,'Curva Juros'!$A$7:$A$73,1))) *
(INDEX('Curva Juros'!$B$7:$B$73,MATCH(C19259,'Curva Juros'!$A$7:$A$73,1)+1) -
INDEX('Curva Juros'!$B$7:$B$73,MATCH(C19259,'Curva Juros'!$A$7:$A$73,1))) /
(INDEX('Curva Juros'!$A$7:$A$73,MATCH(C19259,'Curva Juros'!$A$7:$A$73,1)+1) -
INDEX('Curva Juros'!$A$7:$A$73,MATCH(C19259,'Curva Juros'!$A$7:$A$73,1)))</f>
        <v>7.7562627857142861</v>
      </c>
      <c r="F19259" s="24">
        <f t="shared" si="300"/>
        <v>1.9113721428571373E-3</v>
      </c>
      <c r="G19259" s="24"/>
    </row>
    <row r="19260" spans="1:7" x14ac:dyDescent="0.25">
      <c r="A19260" s="3" t="s">
        <v>404</v>
      </c>
      <c r="B19260" s="4">
        <v>45926</v>
      </c>
      <c r="C19260" s="5">
        <v>573.66999999999996</v>
      </c>
      <c r="D19260" s="19">
        <v>7.5217000000000006E-2</v>
      </c>
      <c r="E19260" s="35" cm="1">
        <f t="array" ref="E19260">INDEX('Curva Juros'!$B$7:$B$73,MATCH(C19260,'Curva Juros'!$A$7:$A$73,1)) +
(C19260-INDEX('Curva Juros'!$A$7:$A$73,MATCH(C19260,'Curva Juros'!$A$7:$A$73,1))) *
(INDEX('Curva Juros'!$B$7:$B$73,MATCH(C19260,'Curva Juros'!$A$7:$A$73,1)+1) -
INDEX('Curva Juros'!$B$7:$B$73,MATCH(C19260,'Curva Juros'!$A$7:$A$73,1))) /
(INDEX('Curva Juros'!$A$7:$A$73,MATCH(C19260,'Curva Juros'!$A$7:$A$73,1)+1) -
INDEX('Curva Juros'!$A$7:$A$73,MATCH(C19260,'Curva Juros'!$A$7:$A$73,1)))</f>
        <v>7.7592804206349211</v>
      </c>
      <c r="F19260" s="24">
        <f t="shared" si="300"/>
        <v>-2.3758042063492107E-3</v>
      </c>
      <c r="G19260" s="24"/>
    </row>
    <row r="19261" spans="1:7" x14ac:dyDescent="0.25">
      <c r="A19261" s="6" t="s">
        <v>404</v>
      </c>
      <c r="B19261" s="7">
        <v>45933</v>
      </c>
      <c r="C19261" s="8">
        <v>568.61</v>
      </c>
      <c r="D19261" s="20">
        <v>7.5537999999999994E-2</v>
      </c>
      <c r="E19261" s="35" cm="1">
        <f t="array" ref="E19261">INDEX('Curva Juros'!$B$7:$B$73,MATCH(C19261,'Curva Juros'!$A$7:$A$73,1)) +
(C19261-INDEX('Curva Juros'!$A$7:$A$73,MATCH(C19261,'Curva Juros'!$A$7:$A$73,1))) *
(INDEX('Curva Juros'!$B$7:$B$73,MATCH(C19261,'Curva Juros'!$A$7:$A$73,1)+1) -
INDEX('Curva Juros'!$B$7:$B$73,MATCH(C19261,'Curva Juros'!$A$7:$A$73,1))) /
(INDEX('Curva Juros'!$A$7:$A$73,MATCH(C19261,'Curva Juros'!$A$7:$A$73,1)+1) -
INDEX('Curva Juros'!$A$7:$A$73,MATCH(C19261,'Curva Juros'!$A$7:$A$73,1)))</f>
        <v>7.7628987222222223</v>
      </c>
      <c r="F19261" s="24">
        <f t="shared" si="300"/>
        <v>-2.0909872222222292E-3</v>
      </c>
      <c r="G19261" s="24"/>
    </row>
    <row r="19262" spans="1:7" x14ac:dyDescent="0.25">
      <c r="A19262" s="3" t="s">
        <v>404</v>
      </c>
      <c r="B19262" s="4">
        <v>45940</v>
      </c>
      <c r="C19262" s="5">
        <v>564.21</v>
      </c>
      <c r="D19262" s="19">
        <v>7.2291999999999995E-2</v>
      </c>
      <c r="E19262" s="35" cm="1">
        <f t="array" ref="E19262">INDEX('Curva Juros'!$B$7:$B$73,MATCH(C19262,'Curva Juros'!$A$7:$A$73,1)) +
(C19262-INDEX('Curva Juros'!$A$7:$A$73,MATCH(C19262,'Curva Juros'!$A$7:$A$73,1))) *
(INDEX('Curva Juros'!$B$7:$B$73,MATCH(C19262,'Curva Juros'!$A$7:$A$73,1)+1) -
INDEX('Curva Juros'!$B$7:$B$73,MATCH(C19262,'Curva Juros'!$A$7:$A$73,1))) /
(INDEX('Curva Juros'!$A$7:$A$73,MATCH(C19262,'Curva Juros'!$A$7:$A$73,1)+1) -
INDEX('Curva Juros'!$A$7:$A$73,MATCH(C19262,'Curva Juros'!$A$7:$A$73,1)))</f>
        <v>7.7660450714285716</v>
      </c>
      <c r="F19262" s="24">
        <f t="shared" si="300"/>
        <v>-5.3684507142857246E-3</v>
      </c>
      <c r="G19262" s="24"/>
    </row>
    <row r="19263" spans="1:7" x14ac:dyDescent="0.25">
      <c r="A19263" s="6" t="s">
        <v>404</v>
      </c>
      <c r="B19263" s="7">
        <v>45947</v>
      </c>
      <c r="C19263" s="8">
        <v>558.78</v>
      </c>
      <c r="D19263" s="20">
        <v>7.4652999999999997E-2</v>
      </c>
      <c r="E19263" s="35" cm="1">
        <f t="array" ref="E19263">INDEX('Curva Juros'!$B$7:$B$73,MATCH(C19263,'Curva Juros'!$A$7:$A$73,1)) +
(C19263-INDEX('Curva Juros'!$A$7:$A$73,MATCH(C19263,'Curva Juros'!$A$7:$A$73,1))) *
(INDEX('Curva Juros'!$B$7:$B$73,MATCH(C19263,'Curva Juros'!$A$7:$A$73,1)+1) -
INDEX('Curva Juros'!$B$7:$B$73,MATCH(C19263,'Curva Juros'!$A$7:$A$73,1))) /
(INDEX('Curva Juros'!$A$7:$A$73,MATCH(C19263,'Curva Juros'!$A$7:$A$73,1)+1) -
INDEX('Curva Juros'!$A$7:$A$73,MATCH(C19263,'Curva Juros'!$A$7:$A$73,1)))</f>
        <v>7.7699279523809528</v>
      </c>
      <c r="F19263" s="24">
        <f t="shared" si="300"/>
        <v>-3.0462795238095364E-3</v>
      </c>
      <c r="G19263" s="24"/>
    </row>
    <row r="19264" spans="1:7" x14ac:dyDescent="0.25">
      <c r="A19264" s="3" t="s">
        <v>404</v>
      </c>
      <c r="B19264" s="4">
        <v>45954</v>
      </c>
      <c r="C19264" s="5">
        <v>553.79</v>
      </c>
      <c r="D19264" s="19">
        <v>7.4578000000000005E-2</v>
      </c>
      <c r="E19264" s="35" cm="1">
        <f t="array" ref="E19264">INDEX('Curva Juros'!$B$7:$B$73,MATCH(C19264,'Curva Juros'!$A$7:$A$73,1)) +
(C19264-INDEX('Curva Juros'!$A$7:$A$73,MATCH(C19264,'Curva Juros'!$A$7:$A$73,1))) *
(INDEX('Curva Juros'!$B$7:$B$73,MATCH(C19264,'Curva Juros'!$A$7:$A$73,1)+1) -
INDEX('Curva Juros'!$B$7:$B$73,MATCH(C19264,'Curva Juros'!$A$7:$A$73,1))) /
(INDEX('Curva Juros'!$A$7:$A$73,MATCH(C19264,'Curva Juros'!$A$7:$A$73,1)+1) -
INDEX('Curva Juros'!$A$7:$A$73,MATCH(C19264,'Curva Juros'!$A$7:$A$73,1)))</f>
        <v>7.7734961984126985</v>
      </c>
      <c r="F19264" s="24">
        <f t="shared" si="300"/>
        <v>-3.1569619841269742E-3</v>
      </c>
      <c r="G19264" s="24"/>
    </row>
    <row r="19265" spans="1:7" x14ac:dyDescent="0.25">
      <c r="A19265" s="6" t="s">
        <v>404</v>
      </c>
      <c r="B19265" s="7">
        <v>45961</v>
      </c>
      <c r="C19265" s="8">
        <v>548.57000000000005</v>
      </c>
      <c r="D19265" s="20">
        <v>7.5753000000000001E-2</v>
      </c>
      <c r="E19265" s="35" cm="1">
        <f t="array" ref="E19265">INDEX('Curva Juros'!$B$7:$B$73,MATCH(C19265,'Curva Juros'!$A$7:$A$73,1)) +
(C19265-INDEX('Curva Juros'!$A$7:$A$73,MATCH(C19265,'Curva Juros'!$A$7:$A$73,1))) *
(INDEX('Curva Juros'!$B$7:$B$73,MATCH(C19265,'Curva Juros'!$A$7:$A$73,1)+1) -
INDEX('Curva Juros'!$B$7:$B$73,MATCH(C19265,'Curva Juros'!$A$7:$A$73,1))) /
(INDEX('Curva Juros'!$A$7:$A$73,MATCH(C19265,'Curva Juros'!$A$7:$A$73,1)+1) -
INDEX('Curva Juros'!$A$7:$A$73,MATCH(C19265,'Curva Juros'!$A$7:$A$73,1)))</f>
        <v>7.7772289126984129</v>
      </c>
      <c r="F19265" s="24">
        <f t="shared" si="300"/>
        <v>-2.0192891269841251E-3</v>
      </c>
      <c r="G19265" s="24"/>
    </row>
    <row r="19266" spans="1:7" x14ac:dyDescent="0.25">
      <c r="A19266" s="3" t="s">
        <v>404</v>
      </c>
      <c r="B19266" s="4">
        <v>45968</v>
      </c>
      <c r="C19266" s="5">
        <v>543.55999999999995</v>
      </c>
      <c r="D19266" s="19">
        <v>7.5837000000000002E-2</v>
      </c>
      <c r="E19266" s="35" cm="1">
        <f t="array" ref="E19266">INDEX('Curva Juros'!$B$7:$B$73,MATCH(C19266,'Curva Juros'!$A$7:$A$73,1)) +
(C19266-INDEX('Curva Juros'!$A$7:$A$73,MATCH(C19266,'Curva Juros'!$A$7:$A$73,1))) *
(INDEX('Curva Juros'!$B$7:$B$73,MATCH(C19266,'Curva Juros'!$A$7:$A$73,1)+1) -
INDEX('Curva Juros'!$B$7:$B$73,MATCH(C19266,'Curva Juros'!$A$7:$A$73,1))) /
(INDEX('Curva Juros'!$A$7:$A$73,MATCH(C19266,'Curva Juros'!$A$7:$A$73,1)+1) -
INDEX('Curva Juros'!$A$7:$A$73,MATCH(C19266,'Curva Juros'!$A$7:$A$73,1)))</f>
        <v>7.7808114603174605</v>
      </c>
      <c r="F19266" s="24">
        <f t="shared" si="300"/>
        <v>-1.9711146031746035E-3</v>
      </c>
      <c r="G19266" s="24"/>
    </row>
    <row r="19267" spans="1:7" x14ac:dyDescent="0.25">
      <c r="A19267" s="6" t="s">
        <v>404</v>
      </c>
      <c r="B19267" s="7">
        <v>45975</v>
      </c>
      <c r="C19267" s="8">
        <v>539.12</v>
      </c>
      <c r="D19267" s="20">
        <v>7.2771000000000002E-2</v>
      </c>
      <c r="E19267" s="35" cm="1">
        <f t="array" ref="E19267">INDEX('Curva Juros'!$B$7:$B$73,MATCH(C19267,'Curva Juros'!$A$7:$A$73,1)) +
(C19267-INDEX('Curva Juros'!$A$7:$A$73,MATCH(C19267,'Curva Juros'!$A$7:$A$73,1))) *
(INDEX('Curva Juros'!$B$7:$B$73,MATCH(C19267,'Curva Juros'!$A$7:$A$73,1)+1) -
INDEX('Curva Juros'!$B$7:$B$73,MATCH(C19267,'Curva Juros'!$A$7:$A$73,1))) /
(INDEX('Curva Juros'!$A$7:$A$73,MATCH(C19267,'Curva Juros'!$A$7:$A$73,1)+1) -
INDEX('Curva Juros'!$A$7:$A$73,MATCH(C19267,'Curva Juros'!$A$7:$A$73,1)))</f>
        <v>7.7839864126984128</v>
      </c>
      <c r="F19267" s="24">
        <f t="shared" ref="F19267:F19330" si="301">D19267-E19267/100</f>
        <v>-5.0688641269841239E-3</v>
      </c>
      <c r="G19267" s="24"/>
    </row>
    <row r="19268" spans="1:7" x14ac:dyDescent="0.25">
      <c r="A19268" s="3" t="s">
        <v>404</v>
      </c>
      <c r="B19268" s="4">
        <v>45982</v>
      </c>
      <c r="C19268" s="5">
        <v>535.04999999999995</v>
      </c>
      <c r="D19268" s="19">
        <v>7.3178999999999994E-2</v>
      </c>
      <c r="E19268" s="35" cm="1">
        <f t="array" ref="E19268">INDEX('Curva Juros'!$B$7:$B$73,MATCH(C19268,'Curva Juros'!$A$7:$A$73,1)) +
(C19268-INDEX('Curva Juros'!$A$7:$A$73,MATCH(C19268,'Curva Juros'!$A$7:$A$73,1))) *
(INDEX('Curva Juros'!$B$7:$B$73,MATCH(C19268,'Curva Juros'!$A$7:$A$73,1)+1) -
INDEX('Curva Juros'!$B$7:$B$73,MATCH(C19268,'Curva Juros'!$A$7:$A$73,1))) /
(INDEX('Curva Juros'!$A$7:$A$73,MATCH(C19268,'Curva Juros'!$A$7:$A$73,1)+1) -
INDEX('Curva Juros'!$A$7:$A$73,MATCH(C19268,'Curva Juros'!$A$7:$A$73,1)))</f>
        <v>7.7868967857142861</v>
      </c>
      <c r="F19268" s="24">
        <f t="shared" si="301"/>
        <v>-4.6899678571428738E-3</v>
      </c>
      <c r="G19268" s="24"/>
    </row>
    <row r="19269" spans="1:7" x14ac:dyDescent="0.25">
      <c r="A19269" s="6" t="s">
        <v>404</v>
      </c>
      <c r="B19269" s="7">
        <v>45989</v>
      </c>
      <c r="C19269" s="8">
        <v>530.11</v>
      </c>
      <c r="D19269" s="20">
        <v>7.2827000000000003E-2</v>
      </c>
      <c r="E19269" s="35" cm="1">
        <f t="array" ref="E19269">INDEX('Curva Juros'!$B$7:$B$73,MATCH(C19269,'Curva Juros'!$A$7:$A$73,1)) +
(C19269-INDEX('Curva Juros'!$A$7:$A$73,MATCH(C19269,'Curva Juros'!$A$7:$A$73,1))) *
(INDEX('Curva Juros'!$B$7:$B$73,MATCH(C19269,'Curva Juros'!$A$7:$A$73,1)+1) -
INDEX('Curva Juros'!$B$7:$B$73,MATCH(C19269,'Curva Juros'!$A$7:$A$73,1))) /
(INDEX('Curva Juros'!$A$7:$A$73,MATCH(C19269,'Curva Juros'!$A$7:$A$73,1)+1) -
INDEX('Curva Juros'!$A$7:$A$73,MATCH(C19269,'Curva Juros'!$A$7:$A$73,1)))</f>
        <v>7.7904292777777782</v>
      </c>
      <c r="F19269" s="24">
        <f t="shared" si="301"/>
        <v>-5.0772927777777838E-3</v>
      </c>
      <c r="G19269" s="24"/>
    </row>
    <row r="19270" spans="1:7" x14ac:dyDescent="0.25">
      <c r="A19270" s="3" t="s">
        <v>404</v>
      </c>
      <c r="B19270" s="4">
        <v>45996</v>
      </c>
      <c r="C19270" s="5">
        <v>524.91</v>
      </c>
      <c r="D19270" s="19">
        <v>7.3944999999999997E-2</v>
      </c>
      <c r="E19270" s="35" cm="1">
        <f t="array" ref="E19270">INDEX('Curva Juros'!$B$7:$B$73,MATCH(C19270,'Curva Juros'!$A$7:$A$73,1)) +
(C19270-INDEX('Curva Juros'!$A$7:$A$73,MATCH(C19270,'Curva Juros'!$A$7:$A$73,1))) *
(INDEX('Curva Juros'!$B$7:$B$73,MATCH(C19270,'Curva Juros'!$A$7:$A$73,1)+1) -
INDEX('Curva Juros'!$B$7:$B$73,MATCH(C19270,'Curva Juros'!$A$7:$A$73,1))) /
(INDEX('Curva Juros'!$A$7:$A$73,MATCH(C19270,'Curva Juros'!$A$7:$A$73,1)+1) -
INDEX('Curva Juros'!$A$7:$A$73,MATCH(C19270,'Curva Juros'!$A$7:$A$73,1)))</f>
        <v>7.7941476904761906</v>
      </c>
      <c r="F19270" s="24">
        <f t="shared" si="301"/>
        <v>-3.9964769047619031E-3</v>
      </c>
      <c r="G19270" s="24"/>
    </row>
    <row r="19271" spans="1:7" x14ac:dyDescent="0.25">
      <c r="A19271" s="6" t="s">
        <v>404</v>
      </c>
      <c r="B19271" s="7">
        <v>46003</v>
      </c>
      <c r="C19271" s="8">
        <v>519.73</v>
      </c>
      <c r="D19271" s="20">
        <v>7.4884999999999993E-2</v>
      </c>
      <c r="E19271" s="35" cm="1">
        <f t="array" ref="E19271">INDEX('Curva Juros'!$B$7:$B$73,MATCH(C19271,'Curva Juros'!$A$7:$A$73,1)) +
(C19271-INDEX('Curva Juros'!$A$7:$A$73,MATCH(C19271,'Curva Juros'!$A$7:$A$73,1))) *
(INDEX('Curva Juros'!$B$7:$B$73,MATCH(C19271,'Curva Juros'!$A$7:$A$73,1)+1) -
INDEX('Curva Juros'!$B$7:$B$73,MATCH(C19271,'Curva Juros'!$A$7:$A$73,1))) /
(INDEX('Curva Juros'!$A$7:$A$73,MATCH(C19271,'Curva Juros'!$A$7:$A$73,1)+1) -
INDEX('Curva Juros'!$A$7:$A$73,MATCH(C19271,'Curva Juros'!$A$7:$A$73,1)))</f>
        <v>7.797851801587302</v>
      </c>
      <c r="F19271" s="24">
        <f t="shared" si="301"/>
        <v>-3.0935180158730285E-3</v>
      </c>
      <c r="G19271" s="24"/>
    </row>
    <row r="19272" spans="1:7" x14ac:dyDescent="0.25">
      <c r="A19272" s="3" t="s">
        <v>404</v>
      </c>
      <c r="B19272" s="4">
        <v>46010</v>
      </c>
      <c r="C19272" s="5">
        <v>514.79999999999995</v>
      </c>
      <c r="D19272" s="19">
        <v>7.4532000000000001E-2</v>
      </c>
      <c r="E19272" s="35" cm="1">
        <f t="array" ref="E19272">INDEX('Curva Juros'!$B$7:$B$73,MATCH(C19272,'Curva Juros'!$A$7:$A$73,1)) +
(C19272-INDEX('Curva Juros'!$A$7:$A$73,MATCH(C19272,'Curva Juros'!$A$7:$A$73,1))) *
(INDEX('Curva Juros'!$B$7:$B$73,MATCH(C19272,'Curva Juros'!$A$7:$A$73,1)+1) -
INDEX('Curva Juros'!$B$7:$B$73,MATCH(C19272,'Curva Juros'!$A$7:$A$73,1))) /
(INDEX('Curva Juros'!$A$7:$A$73,MATCH(C19272,'Curva Juros'!$A$7:$A$73,1)+1) -
INDEX('Curva Juros'!$A$7:$A$73,MATCH(C19272,'Curva Juros'!$A$7:$A$73,1)))</f>
        <v>7.8013771428571426</v>
      </c>
      <c r="F19272" s="24">
        <f t="shared" si="301"/>
        <v>-3.481771428571423E-3</v>
      </c>
      <c r="G19272" s="24"/>
    </row>
    <row r="19273" spans="1:7" x14ac:dyDescent="0.25">
      <c r="A19273" s="6" t="s">
        <v>404</v>
      </c>
      <c r="B19273" s="7">
        <v>46017</v>
      </c>
      <c r="C19273" s="8">
        <v>510.87</v>
      </c>
      <c r="D19273" s="20">
        <v>7.4138999999999997E-2</v>
      </c>
      <c r="E19273" s="35" cm="1">
        <f t="array" ref="E19273">INDEX('Curva Juros'!$B$7:$B$73,MATCH(C19273,'Curva Juros'!$A$7:$A$73,1)) +
(C19273-INDEX('Curva Juros'!$A$7:$A$73,MATCH(C19273,'Curva Juros'!$A$7:$A$73,1))) *
(INDEX('Curva Juros'!$B$7:$B$73,MATCH(C19273,'Curva Juros'!$A$7:$A$73,1)+1) -
INDEX('Curva Juros'!$B$7:$B$73,MATCH(C19273,'Curva Juros'!$A$7:$A$73,1))) /
(INDEX('Curva Juros'!$A$7:$A$73,MATCH(C19273,'Curva Juros'!$A$7:$A$73,1)+1) -
INDEX('Curva Juros'!$A$7:$A$73,MATCH(C19273,'Curva Juros'!$A$7:$A$73,1)))</f>
        <v>7.8041874047619046</v>
      </c>
      <c r="F19273" s="24">
        <f t="shared" si="301"/>
        <v>-3.9028740476190482E-3</v>
      </c>
      <c r="G19273" s="24"/>
    </row>
    <row r="19274" spans="1:7" x14ac:dyDescent="0.25">
      <c r="A19274" s="3" t="s">
        <v>404</v>
      </c>
      <c r="B19274" s="4">
        <v>46024</v>
      </c>
      <c r="C19274" s="5">
        <v>506.88</v>
      </c>
      <c r="D19274" s="19">
        <v>7.4104000000000003E-2</v>
      </c>
      <c r="E19274" s="35" cm="1">
        <f t="array" ref="E19274">INDEX('Curva Juros'!$B$7:$B$73,MATCH(C19274,'Curva Juros'!$A$7:$A$73,1)) +
(C19274-INDEX('Curva Juros'!$A$7:$A$73,MATCH(C19274,'Curva Juros'!$A$7:$A$73,1))) *
(INDEX('Curva Juros'!$B$7:$B$73,MATCH(C19274,'Curva Juros'!$A$7:$A$73,1)+1) -
INDEX('Curva Juros'!$B$7:$B$73,MATCH(C19274,'Curva Juros'!$A$7:$A$73,1))) /
(INDEX('Curva Juros'!$A$7:$A$73,MATCH(C19274,'Curva Juros'!$A$7:$A$73,1)+1) -
INDEX('Curva Juros'!$A$7:$A$73,MATCH(C19274,'Curva Juros'!$A$7:$A$73,1)))</f>
        <v>7.8070405714285718</v>
      </c>
      <c r="F19274" s="24">
        <f t="shared" si="301"/>
        <v>-3.9664057142857201E-3</v>
      </c>
      <c r="G19274" s="24"/>
    </row>
    <row r="19275" spans="1:7" x14ac:dyDescent="0.25">
      <c r="A19275" s="6" t="s">
        <v>404</v>
      </c>
      <c r="B19275" s="7">
        <v>46031</v>
      </c>
      <c r="C19275" s="8">
        <v>501.93</v>
      </c>
      <c r="D19275" s="20">
        <v>7.3824000000000001E-2</v>
      </c>
      <c r="E19275" s="35" cm="1">
        <f t="array" ref="E19275">INDEX('Curva Juros'!$B$7:$B$73,MATCH(C19275,'Curva Juros'!$A$7:$A$73,1)) +
(C19275-INDEX('Curva Juros'!$A$7:$A$73,MATCH(C19275,'Curva Juros'!$A$7:$A$73,1))) *
(INDEX('Curva Juros'!$B$7:$B$73,MATCH(C19275,'Curva Juros'!$A$7:$A$73,1)+1) -
INDEX('Curva Juros'!$B$7:$B$73,MATCH(C19275,'Curva Juros'!$A$7:$A$73,1))) /
(INDEX('Curva Juros'!$A$7:$A$73,MATCH(C19275,'Curva Juros'!$A$7:$A$73,1)+1) -
INDEX('Curva Juros'!$A$7:$A$73,MATCH(C19275,'Curva Juros'!$A$7:$A$73,1)))</f>
        <v>7.8127684999999998</v>
      </c>
      <c r="F19275" s="24">
        <f t="shared" si="301"/>
        <v>-4.3036850000000015E-3</v>
      </c>
      <c r="G19275" s="24"/>
    </row>
    <row r="19276" spans="1:7" x14ac:dyDescent="0.25">
      <c r="A19276" s="3" t="s">
        <v>404</v>
      </c>
      <c r="B19276" s="4">
        <v>46038</v>
      </c>
      <c r="C19276" s="5">
        <v>496.91</v>
      </c>
      <c r="D19276" s="19">
        <v>7.3940000000000006E-2</v>
      </c>
      <c r="E19276" s="35" cm="1">
        <f t="array" ref="E19276">INDEX('Curva Juros'!$B$7:$B$73,MATCH(C19276,'Curva Juros'!$A$7:$A$73,1)) +
(C19276-INDEX('Curva Juros'!$A$7:$A$73,MATCH(C19276,'Curva Juros'!$A$7:$A$73,1))) *
(INDEX('Curva Juros'!$B$7:$B$73,MATCH(C19276,'Curva Juros'!$A$7:$A$73,1)+1) -
INDEX('Curva Juros'!$B$7:$B$73,MATCH(C19276,'Curva Juros'!$A$7:$A$73,1))) /
(INDEX('Curva Juros'!$A$7:$A$73,MATCH(C19276,'Curva Juros'!$A$7:$A$73,1)+1) -
INDEX('Curva Juros'!$A$7:$A$73,MATCH(C19276,'Curva Juros'!$A$7:$A$73,1)))</f>
        <v>7.8216650555555551</v>
      </c>
      <c r="F19276" s="24">
        <f t="shared" si="301"/>
        <v>-4.276650555555539E-3</v>
      </c>
      <c r="G19276" s="24"/>
    </row>
    <row r="19277" spans="1:7" x14ac:dyDescent="0.25">
      <c r="A19277" s="6" t="s">
        <v>404</v>
      </c>
      <c r="B19277" s="7">
        <v>46045</v>
      </c>
      <c r="C19277" s="8">
        <v>492.42</v>
      </c>
      <c r="D19277" s="20">
        <v>7.1183999999999997E-2</v>
      </c>
      <c r="E19277" s="35" cm="1">
        <f t="array" ref="E19277">INDEX('Curva Juros'!$B$7:$B$73,MATCH(C19277,'Curva Juros'!$A$7:$A$73,1)) +
(C19277-INDEX('Curva Juros'!$A$7:$A$73,MATCH(C19277,'Curva Juros'!$A$7:$A$73,1))) *
(INDEX('Curva Juros'!$B$7:$B$73,MATCH(C19277,'Curva Juros'!$A$7:$A$73,1)+1) -
INDEX('Curva Juros'!$B$7:$B$73,MATCH(C19277,'Curva Juros'!$A$7:$A$73,1))) /
(INDEX('Curva Juros'!$A$7:$A$73,MATCH(C19277,'Curva Juros'!$A$7:$A$73,1)+1) -
INDEX('Curva Juros'!$A$7:$A$73,MATCH(C19277,'Curva Juros'!$A$7:$A$73,1)))</f>
        <v>7.829622333333333</v>
      </c>
      <c r="F19277" s="24">
        <f t="shared" si="301"/>
        <v>-7.112223333333334E-3</v>
      </c>
      <c r="G19277" s="24"/>
    </row>
    <row r="19278" spans="1:7" x14ac:dyDescent="0.25">
      <c r="A19278" s="3" t="s">
        <v>404</v>
      </c>
      <c r="B19278" s="4">
        <v>46052</v>
      </c>
      <c r="C19278" s="5">
        <v>488.1</v>
      </c>
      <c r="D19278" s="19">
        <v>6.7514000000000005E-2</v>
      </c>
      <c r="E19278" s="35" cm="1">
        <f t="array" ref="E19278">INDEX('Curva Juros'!$B$7:$B$73,MATCH(C19278,'Curva Juros'!$A$7:$A$73,1)) +
(C19278-INDEX('Curva Juros'!$A$7:$A$73,MATCH(C19278,'Curva Juros'!$A$7:$A$73,1))) *
(INDEX('Curva Juros'!$B$7:$B$73,MATCH(C19278,'Curva Juros'!$A$7:$A$73,1)+1) -
INDEX('Curva Juros'!$B$7:$B$73,MATCH(C19278,'Curva Juros'!$A$7:$A$73,1))) /
(INDEX('Curva Juros'!$A$7:$A$73,MATCH(C19278,'Curva Juros'!$A$7:$A$73,1)+1) -
INDEX('Curva Juros'!$A$7:$A$73,MATCH(C19278,'Curva Juros'!$A$7:$A$73,1)))</f>
        <v>7.8372783333333338</v>
      </c>
      <c r="F19278" s="24">
        <f t="shared" si="301"/>
        <v>-1.085878333333333E-2</v>
      </c>
      <c r="G19278" s="24"/>
    </row>
    <row r="19279" spans="1:7" x14ac:dyDescent="0.25">
      <c r="A19279" s="6" t="s">
        <v>404</v>
      </c>
      <c r="B19279" s="7">
        <v>46059</v>
      </c>
      <c r="C19279" s="8">
        <v>483.15</v>
      </c>
      <c r="D19279" s="20">
        <v>6.7215999999999998E-2</v>
      </c>
      <c r="E19279" s="35" cm="1">
        <f t="array" ref="E19279">INDEX('Curva Juros'!$B$7:$B$73,MATCH(C19279,'Curva Juros'!$A$7:$A$73,1)) +
(C19279-INDEX('Curva Juros'!$A$7:$A$73,MATCH(C19279,'Curva Juros'!$A$7:$A$73,1))) *
(INDEX('Curva Juros'!$B$7:$B$73,MATCH(C19279,'Curva Juros'!$A$7:$A$73,1)+1) -
INDEX('Curva Juros'!$B$7:$B$73,MATCH(C19279,'Curva Juros'!$A$7:$A$73,1))) /
(INDEX('Curva Juros'!$A$7:$A$73,MATCH(C19279,'Curva Juros'!$A$7:$A$73,1)+1) -
INDEX('Curva Juros'!$A$7:$A$73,MATCH(C19279,'Curva Juros'!$A$7:$A$73,1)))</f>
        <v>7.8460508333333339</v>
      </c>
      <c r="F19279" s="24">
        <f t="shared" si="301"/>
        <v>-1.1244508333333347E-2</v>
      </c>
      <c r="G19279" s="24"/>
    </row>
    <row r="19280" spans="1:7" x14ac:dyDescent="0.25">
      <c r="A19280" s="3" t="s">
        <v>404</v>
      </c>
      <c r="B19280" s="4">
        <v>46066</v>
      </c>
      <c r="C19280" s="5">
        <v>478.08</v>
      </c>
      <c r="D19280" s="19">
        <v>6.7585000000000006E-2</v>
      </c>
      <c r="E19280" s="35" cm="1">
        <f t="array" ref="E19280">INDEX('Curva Juros'!$B$7:$B$73,MATCH(C19280,'Curva Juros'!$A$7:$A$73,1)) +
(C19280-INDEX('Curva Juros'!$A$7:$A$73,MATCH(C19280,'Curva Juros'!$A$7:$A$73,1))) *
(INDEX('Curva Juros'!$B$7:$B$73,MATCH(C19280,'Curva Juros'!$A$7:$A$73,1)+1) -
INDEX('Curva Juros'!$B$7:$B$73,MATCH(C19280,'Curva Juros'!$A$7:$A$73,1))) /
(INDEX('Curva Juros'!$A$7:$A$73,MATCH(C19280,'Curva Juros'!$A$7:$A$73,1)+1) -
INDEX('Curva Juros'!$A$7:$A$73,MATCH(C19280,'Curva Juros'!$A$7:$A$73,1)))</f>
        <v>7.8550360000000001</v>
      </c>
      <c r="F19280" s="24">
        <f t="shared" si="301"/>
        <v>-1.0965359999999993E-2</v>
      </c>
      <c r="G19280" s="24"/>
    </row>
    <row r="19281" spans="1:7" x14ac:dyDescent="0.25">
      <c r="A19281" s="6" t="s">
        <v>404</v>
      </c>
      <c r="B19281" s="7">
        <v>46073</v>
      </c>
      <c r="C19281" s="8">
        <v>475.06</v>
      </c>
      <c r="D19281" s="20">
        <v>6.7727999999999997E-2</v>
      </c>
      <c r="E19281" s="35" cm="1">
        <f t="array" ref="E19281">INDEX('Curva Juros'!$B$7:$B$73,MATCH(C19281,'Curva Juros'!$A$7:$A$73,1)) +
(C19281-INDEX('Curva Juros'!$A$7:$A$73,MATCH(C19281,'Curva Juros'!$A$7:$A$73,1))) *
(INDEX('Curva Juros'!$B$7:$B$73,MATCH(C19281,'Curva Juros'!$A$7:$A$73,1)+1) -
INDEX('Curva Juros'!$B$7:$B$73,MATCH(C19281,'Curva Juros'!$A$7:$A$73,1))) /
(INDEX('Curva Juros'!$A$7:$A$73,MATCH(C19281,'Curva Juros'!$A$7:$A$73,1)+1) -
INDEX('Curva Juros'!$A$7:$A$73,MATCH(C19281,'Curva Juros'!$A$7:$A$73,1)))</f>
        <v>7.8603881111111109</v>
      </c>
      <c r="F19281" s="24">
        <f t="shared" si="301"/>
        <v>-1.087588111111111E-2</v>
      </c>
      <c r="G19281" s="24"/>
    </row>
    <row r="19282" spans="1:7" x14ac:dyDescent="0.25">
      <c r="A19282" s="3" t="s">
        <v>404</v>
      </c>
      <c r="B19282" s="4">
        <v>46080</v>
      </c>
      <c r="C19282" s="5">
        <v>470.11</v>
      </c>
      <c r="D19282" s="19">
        <v>6.7435999999999996E-2</v>
      </c>
      <c r="E19282" s="35" cm="1">
        <f t="array" ref="E19282">INDEX('Curva Juros'!$B$7:$B$73,MATCH(C19282,'Curva Juros'!$A$7:$A$73,1)) +
(C19282-INDEX('Curva Juros'!$A$7:$A$73,MATCH(C19282,'Curva Juros'!$A$7:$A$73,1))) *
(INDEX('Curva Juros'!$B$7:$B$73,MATCH(C19282,'Curva Juros'!$A$7:$A$73,1)+1) -
INDEX('Curva Juros'!$B$7:$B$73,MATCH(C19282,'Curva Juros'!$A$7:$A$73,1))) /
(INDEX('Curva Juros'!$A$7:$A$73,MATCH(C19282,'Curva Juros'!$A$7:$A$73,1)+1) -
INDEX('Curva Juros'!$A$7:$A$73,MATCH(C19282,'Curva Juros'!$A$7:$A$73,1)))</f>
        <v>7.869160611111111</v>
      </c>
      <c r="F19282" s="24">
        <f t="shared" si="301"/>
        <v>-1.1255606111111108E-2</v>
      </c>
      <c r="G19282" s="24"/>
    </row>
    <row r="19283" spans="1:7" x14ac:dyDescent="0.25">
      <c r="A19283" s="6" t="s">
        <v>405</v>
      </c>
      <c r="B19283" s="7">
        <v>45723</v>
      </c>
      <c r="C19283" s="8">
        <v>535.89</v>
      </c>
      <c r="D19283" s="20">
        <v>7.6161999999999994E-2</v>
      </c>
      <c r="E19283" s="35" cm="1">
        <f t="array" ref="E19283">INDEX('Curva Juros'!$B$7:$B$73,MATCH(C19283,'Curva Juros'!$A$7:$A$73,1)) +
(C19283-INDEX('Curva Juros'!$A$7:$A$73,MATCH(C19283,'Curva Juros'!$A$7:$A$73,1))) *
(INDEX('Curva Juros'!$B$7:$B$73,MATCH(C19283,'Curva Juros'!$A$7:$A$73,1)+1) -
INDEX('Curva Juros'!$B$7:$B$73,MATCH(C19283,'Curva Juros'!$A$7:$A$73,1))) /
(INDEX('Curva Juros'!$A$7:$A$73,MATCH(C19283,'Curva Juros'!$A$7:$A$73,1)+1) -
INDEX('Curva Juros'!$A$7:$A$73,MATCH(C19283,'Curva Juros'!$A$7:$A$73,1)))</f>
        <v>7.786296119047619</v>
      </c>
      <c r="F19283" s="24">
        <f t="shared" si="301"/>
        <v>-1.7009611904761912E-3</v>
      </c>
      <c r="G19283" s="24"/>
    </row>
    <row r="19284" spans="1:7" x14ac:dyDescent="0.25">
      <c r="A19284" s="3" t="s">
        <v>405</v>
      </c>
      <c r="B19284" s="4">
        <v>45730</v>
      </c>
      <c r="C19284" s="5">
        <v>530.77</v>
      </c>
      <c r="D19284" s="19">
        <v>7.6882000000000006E-2</v>
      </c>
      <c r="E19284" s="35" cm="1">
        <f t="array" ref="E19284">INDEX('Curva Juros'!$B$7:$B$73,MATCH(C19284,'Curva Juros'!$A$7:$A$73,1)) +
(C19284-INDEX('Curva Juros'!$A$7:$A$73,MATCH(C19284,'Curva Juros'!$A$7:$A$73,1))) *
(INDEX('Curva Juros'!$B$7:$B$73,MATCH(C19284,'Curva Juros'!$A$7:$A$73,1)+1) -
INDEX('Curva Juros'!$B$7:$B$73,MATCH(C19284,'Curva Juros'!$A$7:$A$73,1))) /
(INDEX('Curva Juros'!$A$7:$A$73,MATCH(C19284,'Curva Juros'!$A$7:$A$73,1)+1) -
INDEX('Curva Juros'!$A$7:$A$73,MATCH(C19284,'Curva Juros'!$A$7:$A$73,1)))</f>
        <v>7.7899573253968253</v>
      </c>
      <c r="F19284" s="24">
        <f t="shared" si="301"/>
        <v>-1.0175732539682431E-3</v>
      </c>
      <c r="G19284" s="24"/>
    </row>
    <row r="19285" spans="1:7" x14ac:dyDescent="0.25">
      <c r="A19285" s="6" t="s">
        <v>405</v>
      </c>
      <c r="B19285" s="7">
        <v>45737</v>
      </c>
      <c r="C19285" s="8">
        <v>525.22</v>
      </c>
      <c r="D19285" s="20">
        <v>8.0036999999999997E-2</v>
      </c>
      <c r="E19285" s="35" cm="1">
        <f t="array" ref="E19285">INDEX('Curva Juros'!$B$7:$B$73,MATCH(C19285,'Curva Juros'!$A$7:$A$73,1)) +
(C19285-INDEX('Curva Juros'!$A$7:$A$73,MATCH(C19285,'Curva Juros'!$A$7:$A$73,1))) *
(INDEX('Curva Juros'!$B$7:$B$73,MATCH(C19285,'Curva Juros'!$A$7:$A$73,1)+1) -
INDEX('Curva Juros'!$B$7:$B$73,MATCH(C19285,'Curva Juros'!$A$7:$A$73,1))) /
(INDEX('Curva Juros'!$A$7:$A$73,MATCH(C19285,'Curva Juros'!$A$7:$A$73,1)+1) -
INDEX('Curva Juros'!$A$7:$A$73,MATCH(C19285,'Curva Juros'!$A$7:$A$73,1)))</f>
        <v>7.7939260158730157</v>
      </c>
      <c r="F19285" s="24">
        <f t="shared" si="301"/>
        <v>2.0977398412698467E-3</v>
      </c>
      <c r="G19285" s="24"/>
    </row>
    <row r="19286" spans="1:7" x14ac:dyDescent="0.25">
      <c r="A19286" s="3" t="s">
        <v>405</v>
      </c>
      <c r="B19286" s="4">
        <v>45744</v>
      </c>
      <c r="C19286" s="5">
        <v>519.83000000000004</v>
      </c>
      <c r="D19286" s="19">
        <v>8.2300999999999999E-2</v>
      </c>
      <c r="E19286" s="35" cm="1">
        <f t="array" ref="E19286">INDEX('Curva Juros'!$B$7:$B$73,MATCH(C19286,'Curva Juros'!$A$7:$A$73,1)) +
(C19286-INDEX('Curva Juros'!$A$7:$A$73,MATCH(C19286,'Curva Juros'!$A$7:$A$73,1))) *
(INDEX('Curva Juros'!$B$7:$B$73,MATCH(C19286,'Curva Juros'!$A$7:$A$73,1)+1) -
INDEX('Curva Juros'!$B$7:$B$73,MATCH(C19286,'Curva Juros'!$A$7:$A$73,1))) /
(INDEX('Curva Juros'!$A$7:$A$73,MATCH(C19286,'Curva Juros'!$A$7:$A$73,1)+1) -
INDEX('Curva Juros'!$A$7:$A$73,MATCH(C19286,'Curva Juros'!$A$7:$A$73,1)))</f>
        <v>7.7977802936507938</v>
      </c>
      <c r="F19286" s="24">
        <f t="shared" si="301"/>
        <v>4.3231970634920597E-3</v>
      </c>
      <c r="G19286" s="24"/>
    </row>
    <row r="19287" spans="1:7" x14ac:dyDescent="0.25">
      <c r="A19287" s="6" t="s">
        <v>405</v>
      </c>
      <c r="B19287" s="7">
        <v>45751</v>
      </c>
      <c r="C19287" s="8">
        <v>514.97</v>
      </c>
      <c r="D19287" s="20">
        <v>8.1477999999999995E-2</v>
      </c>
      <c r="E19287" s="35" cm="1">
        <f t="array" ref="E19287">INDEX('Curva Juros'!$B$7:$B$73,MATCH(C19287,'Curva Juros'!$A$7:$A$73,1)) +
(C19287-INDEX('Curva Juros'!$A$7:$A$73,MATCH(C19287,'Curva Juros'!$A$7:$A$73,1))) *
(INDEX('Curva Juros'!$B$7:$B$73,MATCH(C19287,'Curva Juros'!$A$7:$A$73,1)+1) -
INDEX('Curva Juros'!$B$7:$B$73,MATCH(C19287,'Curva Juros'!$A$7:$A$73,1))) /
(INDEX('Curva Juros'!$A$7:$A$73,MATCH(C19287,'Curva Juros'!$A$7:$A$73,1)+1) -
INDEX('Curva Juros'!$A$7:$A$73,MATCH(C19287,'Curva Juros'!$A$7:$A$73,1)))</f>
        <v>7.8012555793650797</v>
      </c>
      <c r="F19287" s="24">
        <f t="shared" si="301"/>
        <v>3.4654442063491997E-3</v>
      </c>
      <c r="G19287" s="24"/>
    </row>
    <row r="19288" spans="1:7" x14ac:dyDescent="0.25">
      <c r="A19288" s="3" t="s">
        <v>405</v>
      </c>
      <c r="B19288" s="4">
        <v>45758</v>
      </c>
      <c r="C19288" s="5">
        <v>509.67</v>
      </c>
      <c r="D19288" s="19">
        <v>8.3243999999999999E-2</v>
      </c>
      <c r="E19288" s="35" cm="1">
        <f t="array" ref="E19288">INDEX('Curva Juros'!$B$7:$B$73,MATCH(C19288,'Curva Juros'!$A$7:$A$73,1)) +
(C19288-INDEX('Curva Juros'!$A$7:$A$73,MATCH(C19288,'Curva Juros'!$A$7:$A$73,1))) *
(INDEX('Curva Juros'!$B$7:$B$73,MATCH(C19288,'Curva Juros'!$A$7:$A$73,1)+1) -
INDEX('Curva Juros'!$B$7:$B$73,MATCH(C19288,'Curva Juros'!$A$7:$A$73,1))) /
(INDEX('Curva Juros'!$A$7:$A$73,MATCH(C19288,'Curva Juros'!$A$7:$A$73,1)+1) -
INDEX('Curva Juros'!$A$7:$A$73,MATCH(C19288,'Curva Juros'!$A$7:$A$73,1)))</f>
        <v>7.8050455000000003</v>
      </c>
      <c r="F19288" s="24">
        <f t="shared" si="301"/>
        <v>5.1935449999999939E-3</v>
      </c>
      <c r="G19288" s="24"/>
    </row>
    <row r="19289" spans="1:7" x14ac:dyDescent="0.25">
      <c r="A19289" s="6" t="s">
        <v>405</v>
      </c>
      <c r="B19289" s="7">
        <v>45764</v>
      </c>
      <c r="C19289" s="8">
        <v>506.21</v>
      </c>
      <c r="D19289" s="20">
        <v>8.0096000000000001E-2</v>
      </c>
      <c r="E19289" s="35" cm="1">
        <f t="array" ref="E19289">INDEX('Curva Juros'!$B$7:$B$73,MATCH(C19289,'Curva Juros'!$A$7:$A$73,1)) +
(C19289-INDEX('Curva Juros'!$A$7:$A$73,MATCH(C19289,'Curva Juros'!$A$7:$A$73,1))) *
(INDEX('Curva Juros'!$B$7:$B$73,MATCH(C19289,'Curva Juros'!$A$7:$A$73,1)+1) -
INDEX('Curva Juros'!$B$7:$B$73,MATCH(C19289,'Curva Juros'!$A$7:$A$73,1))) /
(INDEX('Curva Juros'!$A$7:$A$73,MATCH(C19289,'Curva Juros'!$A$7:$A$73,1)+1) -
INDEX('Curva Juros'!$A$7:$A$73,MATCH(C19289,'Curva Juros'!$A$7:$A$73,1)))</f>
        <v>7.8075196746031743</v>
      </c>
      <c r="F19289" s="24">
        <f t="shared" si="301"/>
        <v>2.0208032539682508E-3</v>
      </c>
      <c r="G19289" s="24"/>
    </row>
    <row r="19290" spans="1:7" x14ac:dyDescent="0.25">
      <c r="A19290" s="3" t="s">
        <v>405</v>
      </c>
      <c r="B19290" s="4">
        <v>45772</v>
      </c>
      <c r="C19290" s="5">
        <v>502.57</v>
      </c>
      <c r="D19290" s="19">
        <v>7.8034999999999993E-2</v>
      </c>
      <c r="E19290" s="35" cm="1">
        <f t="array" ref="E19290">INDEX('Curva Juros'!$B$7:$B$73,MATCH(C19290,'Curva Juros'!$A$7:$A$73,1)) +
(C19290-INDEX('Curva Juros'!$A$7:$A$73,MATCH(C19290,'Curva Juros'!$A$7:$A$73,1))) *
(INDEX('Curva Juros'!$B$7:$B$73,MATCH(C19290,'Curva Juros'!$A$7:$A$73,1)+1) -
INDEX('Curva Juros'!$B$7:$B$73,MATCH(C19290,'Curva Juros'!$A$7:$A$73,1))) /
(INDEX('Curva Juros'!$A$7:$A$73,MATCH(C19290,'Curva Juros'!$A$7:$A$73,1)+1) -
INDEX('Curva Juros'!$A$7:$A$73,MATCH(C19290,'Curva Juros'!$A$7:$A$73,1)))</f>
        <v>7.8116342777777774</v>
      </c>
      <c r="F19290" s="24">
        <f t="shared" si="301"/>
        <v>-8.1342777777784758E-5</v>
      </c>
      <c r="G19290" s="24"/>
    </row>
    <row r="19291" spans="1:7" x14ac:dyDescent="0.25">
      <c r="A19291" s="6" t="s">
        <v>405</v>
      </c>
      <c r="B19291" s="7">
        <v>45779</v>
      </c>
      <c r="C19291" s="8">
        <v>498.45</v>
      </c>
      <c r="D19291" s="20">
        <v>7.8737000000000001E-2</v>
      </c>
      <c r="E19291" s="35" cm="1">
        <f t="array" ref="E19291">INDEX('Curva Juros'!$B$7:$B$73,MATCH(C19291,'Curva Juros'!$A$7:$A$73,1)) +
(C19291-INDEX('Curva Juros'!$A$7:$A$73,MATCH(C19291,'Curva Juros'!$A$7:$A$73,1))) *
(INDEX('Curva Juros'!$B$7:$B$73,MATCH(C19291,'Curva Juros'!$A$7:$A$73,1)+1) -
INDEX('Curva Juros'!$B$7:$B$73,MATCH(C19291,'Curva Juros'!$A$7:$A$73,1))) /
(INDEX('Curva Juros'!$A$7:$A$73,MATCH(C19291,'Curva Juros'!$A$7:$A$73,1)+1) -
INDEX('Curva Juros'!$A$7:$A$73,MATCH(C19291,'Curva Juros'!$A$7:$A$73,1)))</f>
        <v>7.8189358333333336</v>
      </c>
      <c r="F19291" s="24">
        <f t="shared" si="301"/>
        <v>5.476416666666678E-4</v>
      </c>
      <c r="G19291" s="24"/>
    </row>
    <row r="19292" spans="1:7" x14ac:dyDescent="0.25">
      <c r="A19292" s="3" t="s">
        <v>405</v>
      </c>
      <c r="B19292" s="4">
        <v>45786</v>
      </c>
      <c r="C19292" s="5">
        <v>493.2</v>
      </c>
      <c r="D19292" s="19">
        <v>8.0170000000000005E-2</v>
      </c>
      <c r="E19292" s="35" cm="1">
        <f t="array" ref="E19292">INDEX('Curva Juros'!$B$7:$B$73,MATCH(C19292,'Curva Juros'!$A$7:$A$73,1)) +
(C19292-INDEX('Curva Juros'!$A$7:$A$73,MATCH(C19292,'Curva Juros'!$A$7:$A$73,1))) *
(INDEX('Curva Juros'!$B$7:$B$73,MATCH(C19292,'Curva Juros'!$A$7:$A$73,1)+1) -
INDEX('Curva Juros'!$B$7:$B$73,MATCH(C19292,'Curva Juros'!$A$7:$A$73,1))) /
(INDEX('Curva Juros'!$A$7:$A$73,MATCH(C19292,'Curva Juros'!$A$7:$A$73,1)+1) -
INDEX('Curva Juros'!$A$7:$A$73,MATCH(C19292,'Curva Juros'!$A$7:$A$73,1)))</f>
        <v>7.8282400000000001</v>
      </c>
      <c r="F19292" s="24">
        <f t="shared" si="301"/>
        <v>1.8876000000000032E-3</v>
      </c>
      <c r="G19292" s="24"/>
    </row>
    <row r="19293" spans="1:7" x14ac:dyDescent="0.25">
      <c r="A19293" s="6" t="s">
        <v>405</v>
      </c>
      <c r="B19293" s="7">
        <v>45793</v>
      </c>
      <c r="C19293" s="8">
        <v>488.57</v>
      </c>
      <c r="D19293" s="20">
        <v>7.8032000000000004E-2</v>
      </c>
      <c r="E19293" s="35" cm="1">
        <f t="array" ref="E19293">INDEX('Curva Juros'!$B$7:$B$73,MATCH(C19293,'Curva Juros'!$A$7:$A$73,1)) +
(C19293-INDEX('Curva Juros'!$A$7:$A$73,MATCH(C19293,'Curva Juros'!$A$7:$A$73,1))) *
(INDEX('Curva Juros'!$B$7:$B$73,MATCH(C19293,'Curva Juros'!$A$7:$A$73,1)+1) -
INDEX('Curva Juros'!$B$7:$B$73,MATCH(C19293,'Curva Juros'!$A$7:$A$73,1))) /
(INDEX('Curva Juros'!$A$7:$A$73,MATCH(C19293,'Curva Juros'!$A$7:$A$73,1)+1) -
INDEX('Curva Juros'!$A$7:$A$73,MATCH(C19293,'Curva Juros'!$A$7:$A$73,1)))</f>
        <v>7.8364453888888885</v>
      </c>
      <c r="F19293" s="24">
        <f t="shared" si="301"/>
        <v>-3.3245388888887561E-4</v>
      </c>
      <c r="G19293" s="24"/>
    </row>
    <row r="19294" spans="1:7" x14ac:dyDescent="0.25">
      <c r="A19294" s="3" t="s">
        <v>405</v>
      </c>
      <c r="B19294" s="4">
        <v>45800</v>
      </c>
      <c r="C19294" s="5">
        <v>483.23</v>
      </c>
      <c r="D19294" s="19">
        <v>7.9980999999999997E-2</v>
      </c>
      <c r="E19294" s="35" cm="1">
        <f t="array" ref="E19294">INDEX('Curva Juros'!$B$7:$B$73,MATCH(C19294,'Curva Juros'!$A$7:$A$73,1)) +
(C19294-INDEX('Curva Juros'!$A$7:$A$73,MATCH(C19294,'Curva Juros'!$A$7:$A$73,1))) *
(INDEX('Curva Juros'!$B$7:$B$73,MATCH(C19294,'Curva Juros'!$A$7:$A$73,1)+1) -
INDEX('Curva Juros'!$B$7:$B$73,MATCH(C19294,'Curva Juros'!$A$7:$A$73,1))) /
(INDEX('Curva Juros'!$A$7:$A$73,MATCH(C19294,'Curva Juros'!$A$7:$A$73,1)+1) -
INDEX('Curva Juros'!$A$7:$A$73,MATCH(C19294,'Curva Juros'!$A$7:$A$73,1)))</f>
        <v>7.8459090555555555</v>
      </c>
      <c r="F19294" s="24">
        <f t="shared" si="301"/>
        <v>1.5219094444444414E-3</v>
      </c>
      <c r="G19294" s="24"/>
    </row>
    <row r="19295" spans="1:7" x14ac:dyDescent="0.25">
      <c r="A19295" s="6" t="s">
        <v>405</v>
      </c>
      <c r="B19295" s="7">
        <v>45807</v>
      </c>
      <c r="C19295" s="8">
        <v>477.96</v>
      </c>
      <c r="D19295" s="20">
        <v>8.1558000000000005E-2</v>
      </c>
      <c r="E19295" s="35" cm="1">
        <f t="array" ref="E19295">INDEX('Curva Juros'!$B$7:$B$73,MATCH(C19295,'Curva Juros'!$A$7:$A$73,1)) +
(C19295-INDEX('Curva Juros'!$A$7:$A$73,MATCH(C19295,'Curva Juros'!$A$7:$A$73,1))) *
(INDEX('Curva Juros'!$B$7:$B$73,MATCH(C19295,'Curva Juros'!$A$7:$A$73,1)+1) -
INDEX('Curva Juros'!$B$7:$B$73,MATCH(C19295,'Curva Juros'!$A$7:$A$73,1))) /
(INDEX('Curva Juros'!$A$7:$A$73,MATCH(C19295,'Curva Juros'!$A$7:$A$73,1)+1) -
INDEX('Curva Juros'!$A$7:$A$73,MATCH(C19295,'Curva Juros'!$A$7:$A$73,1)))</f>
        <v>7.8552486666666672</v>
      </c>
      <c r="F19295" s="24">
        <f t="shared" si="301"/>
        <v>3.0055133333333345E-3</v>
      </c>
      <c r="G19295" s="24"/>
    </row>
    <row r="19296" spans="1:7" x14ac:dyDescent="0.25">
      <c r="A19296" s="3" t="s">
        <v>405</v>
      </c>
      <c r="B19296" s="4">
        <v>45814</v>
      </c>
      <c r="C19296" s="5">
        <v>472.62</v>
      </c>
      <c r="D19296" s="19">
        <v>8.3551E-2</v>
      </c>
      <c r="E19296" s="35" cm="1">
        <f t="array" ref="E19296">INDEX('Curva Juros'!$B$7:$B$73,MATCH(C19296,'Curva Juros'!$A$7:$A$73,1)) +
(C19296-INDEX('Curva Juros'!$A$7:$A$73,MATCH(C19296,'Curva Juros'!$A$7:$A$73,1))) *
(INDEX('Curva Juros'!$B$7:$B$73,MATCH(C19296,'Curva Juros'!$A$7:$A$73,1)+1) -
INDEX('Curva Juros'!$B$7:$B$73,MATCH(C19296,'Curva Juros'!$A$7:$A$73,1))) /
(INDEX('Curva Juros'!$A$7:$A$73,MATCH(C19296,'Curva Juros'!$A$7:$A$73,1)+1) -
INDEX('Curva Juros'!$A$7:$A$73,MATCH(C19296,'Curva Juros'!$A$7:$A$73,1)))</f>
        <v>7.8647123333333333</v>
      </c>
      <c r="F19296" s="24">
        <f t="shared" si="301"/>
        <v>4.9038766666666678E-3</v>
      </c>
      <c r="G19296" s="24"/>
    </row>
    <row r="19297" spans="1:7" x14ac:dyDescent="0.25">
      <c r="A19297" s="6" t="s">
        <v>405</v>
      </c>
      <c r="B19297" s="7">
        <v>45821</v>
      </c>
      <c r="C19297" s="8">
        <v>467.74</v>
      </c>
      <c r="D19297" s="20">
        <v>8.2821000000000006E-2</v>
      </c>
      <c r="E19297" s="35" cm="1">
        <f t="array" ref="E19297">INDEX('Curva Juros'!$B$7:$B$73,MATCH(C19297,'Curva Juros'!$A$7:$A$73,1)) +
(C19297-INDEX('Curva Juros'!$A$7:$A$73,MATCH(C19297,'Curva Juros'!$A$7:$A$73,1))) *
(INDEX('Curva Juros'!$B$7:$B$73,MATCH(C19297,'Curva Juros'!$A$7:$A$73,1)+1) -
INDEX('Curva Juros'!$B$7:$B$73,MATCH(C19297,'Curva Juros'!$A$7:$A$73,1))) /
(INDEX('Curva Juros'!$A$7:$A$73,MATCH(C19297,'Curva Juros'!$A$7:$A$73,1)+1) -
INDEX('Curva Juros'!$A$7:$A$73,MATCH(C19297,'Curva Juros'!$A$7:$A$73,1)))</f>
        <v>7.8733607777777781</v>
      </c>
      <c r="F19297" s="24">
        <f t="shared" si="301"/>
        <v>4.087392222222222E-3</v>
      </c>
      <c r="G19297" s="24"/>
    </row>
    <row r="19298" spans="1:7" x14ac:dyDescent="0.25">
      <c r="A19298" s="3" t="s">
        <v>405</v>
      </c>
      <c r="B19298" s="4">
        <v>45828</v>
      </c>
      <c r="C19298" s="5">
        <v>473.41</v>
      </c>
      <c r="D19298" s="19">
        <v>8.3914000000000002E-2</v>
      </c>
      <c r="E19298" s="35" cm="1">
        <f t="array" ref="E19298">INDEX('Curva Juros'!$B$7:$B$73,MATCH(C19298,'Curva Juros'!$A$7:$A$73,1)) +
(C19298-INDEX('Curva Juros'!$A$7:$A$73,MATCH(C19298,'Curva Juros'!$A$7:$A$73,1))) *
(INDEX('Curva Juros'!$B$7:$B$73,MATCH(C19298,'Curva Juros'!$A$7:$A$73,1)+1) -
INDEX('Curva Juros'!$B$7:$B$73,MATCH(C19298,'Curva Juros'!$A$7:$A$73,1))) /
(INDEX('Curva Juros'!$A$7:$A$73,MATCH(C19298,'Curva Juros'!$A$7:$A$73,1)+1) -
INDEX('Curva Juros'!$A$7:$A$73,MATCH(C19298,'Curva Juros'!$A$7:$A$73,1)))</f>
        <v>7.8633122777777782</v>
      </c>
      <c r="F19298" s="24">
        <f t="shared" si="301"/>
        <v>5.2808772222222161E-3</v>
      </c>
      <c r="G19298" s="24"/>
    </row>
    <row r="19299" spans="1:7" x14ac:dyDescent="0.25">
      <c r="A19299" s="6" t="s">
        <v>405</v>
      </c>
      <c r="B19299" s="7">
        <v>45835</v>
      </c>
      <c r="C19299" s="8">
        <v>468.21</v>
      </c>
      <c r="D19299" s="20">
        <v>8.5167000000000007E-2</v>
      </c>
      <c r="E19299" s="35" cm="1">
        <f t="array" ref="E19299">INDEX('Curva Juros'!$B$7:$B$73,MATCH(C19299,'Curva Juros'!$A$7:$A$73,1)) +
(C19299-INDEX('Curva Juros'!$A$7:$A$73,MATCH(C19299,'Curva Juros'!$A$7:$A$73,1))) *
(INDEX('Curva Juros'!$B$7:$B$73,MATCH(C19299,'Curva Juros'!$A$7:$A$73,1)+1) -
INDEX('Curva Juros'!$B$7:$B$73,MATCH(C19299,'Curva Juros'!$A$7:$A$73,1))) /
(INDEX('Curva Juros'!$A$7:$A$73,MATCH(C19299,'Curva Juros'!$A$7:$A$73,1)+1) -
INDEX('Curva Juros'!$A$7:$A$73,MATCH(C19299,'Curva Juros'!$A$7:$A$73,1)))</f>
        <v>7.8725278333333337</v>
      </c>
      <c r="F19299" s="24">
        <f t="shared" si="301"/>
        <v>6.4417216666666638E-3</v>
      </c>
      <c r="G19299" s="24"/>
    </row>
    <row r="19300" spans="1:7" x14ac:dyDescent="0.25">
      <c r="A19300" s="3" t="s">
        <v>405</v>
      </c>
      <c r="B19300" s="4">
        <v>45842</v>
      </c>
      <c r="C19300" s="5">
        <v>463.72</v>
      </c>
      <c r="D19300" s="19">
        <v>8.1935999999999995E-2</v>
      </c>
      <c r="E19300" s="35" cm="1">
        <f t="array" ref="E19300">INDEX('Curva Juros'!$B$7:$B$73,MATCH(C19300,'Curva Juros'!$A$7:$A$73,1)) +
(C19300-INDEX('Curva Juros'!$A$7:$A$73,MATCH(C19300,'Curva Juros'!$A$7:$A$73,1))) *
(INDEX('Curva Juros'!$B$7:$B$73,MATCH(C19300,'Curva Juros'!$A$7:$A$73,1)+1) -
INDEX('Curva Juros'!$B$7:$B$73,MATCH(C19300,'Curva Juros'!$A$7:$A$73,1))) /
(INDEX('Curva Juros'!$A$7:$A$73,MATCH(C19300,'Curva Juros'!$A$7:$A$73,1)+1) -
INDEX('Curva Juros'!$A$7:$A$73,MATCH(C19300,'Curva Juros'!$A$7:$A$73,1)))</f>
        <v>7.8804851111111116</v>
      </c>
      <c r="F19300" s="24">
        <f t="shared" si="301"/>
        <v>3.1311488888888794E-3</v>
      </c>
      <c r="G19300" s="24"/>
    </row>
    <row r="19301" spans="1:7" x14ac:dyDescent="0.25">
      <c r="A19301" s="6" t="s">
        <v>405</v>
      </c>
      <c r="B19301" s="7">
        <v>45849</v>
      </c>
      <c r="C19301" s="8">
        <v>458.21</v>
      </c>
      <c r="D19301" s="20">
        <v>8.5177000000000003E-2</v>
      </c>
      <c r="E19301" s="35" cm="1">
        <f t="array" ref="E19301">INDEX('Curva Juros'!$B$7:$B$73,MATCH(C19301,'Curva Juros'!$A$7:$A$73,1)) +
(C19301-INDEX('Curva Juros'!$A$7:$A$73,MATCH(C19301,'Curva Juros'!$A$7:$A$73,1))) *
(INDEX('Curva Juros'!$B$7:$B$73,MATCH(C19301,'Curva Juros'!$A$7:$A$73,1)+1) -
INDEX('Curva Juros'!$B$7:$B$73,MATCH(C19301,'Curva Juros'!$A$7:$A$73,1))) /
(INDEX('Curva Juros'!$A$7:$A$73,MATCH(C19301,'Curva Juros'!$A$7:$A$73,1)+1) -
INDEX('Curva Juros'!$A$7:$A$73,MATCH(C19301,'Curva Juros'!$A$7:$A$73,1)))</f>
        <v>7.8902500555555557</v>
      </c>
      <c r="F19301" s="24">
        <f t="shared" si="301"/>
        <v>6.2744994444444424E-3</v>
      </c>
      <c r="G19301" s="24"/>
    </row>
    <row r="19302" spans="1:7" x14ac:dyDescent="0.25">
      <c r="A19302" s="3" t="s">
        <v>405</v>
      </c>
      <c r="B19302" s="4">
        <v>45856</v>
      </c>
      <c r="C19302" s="5">
        <v>453.26</v>
      </c>
      <c r="D19302" s="19">
        <v>8.4848000000000007E-2</v>
      </c>
      <c r="E19302" s="35" cm="1">
        <f t="array" ref="E19302">INDEX('Curva Juros'!$B$7:$B$73,MATCH(C19302,'Curva Juros'!$A$7:$A$73,1)) +
(C19302-INDEX('Curva Juros'!$A$7:$A$73,MATCH(C19302,'Curva Juros'!$A$7:$A$73,1))) *
(INDEX('Curva Juros'!$B$7:$B$73,MATCH(C19302,'Curva Juros'!$A$7:$A$73,1)+1) -
INDEX('Curva Juros'!$B$7:$B$73,MATCH(C19302,'Curva Juros'!$A$7:$A$73,1))) /
(INDEX('Curva Juros'!$A$7:$A$73,MATCH(C19302,'Curva Juros'!$A$7:$A$73,1)+1) -
INDEX('Curva Juros'!$A$7:$A$73,MATCH(C19302,'Curva Juros'!$A$7:$A$73,1)))</f>
        <v>7.8990225555555558</v>
      </c>
      <c r="F19302" s="24">
        <f t="shared" si="301"/>
        <v>5.8577744444444496E-3</v>
      </c>
      <c r="G19302" s="24"/>
    </row>
    <row r="19303" spans="1:7" x14ac:dyDescent="0.25">
      <c r="A19303" s="6" t="s">
        <v>405</v>
      </c>
      <c r="B19303" s="7">
        <v>45863</v>
      </c>
      <c r="C19303" s="8">
        <v>448.61</v>
      </c>
      <c r="D19303" s="20">
        <v>8.2635E-2</v>
      </c>
      <c r="E19303" s="35" cm="1">
        <f t="array" ref="E19303">INDEX('Curva Juros'!$B$7:$B$73,MATCH(C19303,'Curva Juros'!$A$7:$A$73,1)) +
(C19303-INDEX('Curva Juros'!$A$7:$A$73,MATCH(C19303,'Curva Juros'!$A$7:$A$73,1))) *
(INDEX('Curva Juros'!$B$7:$B$73,MATCH(C19303,'Curva Juros'!$A$7:$A$73,1)+1) -
INDEX('Curva Juros'!$B$7:$B$73,MATCH(C19303,'Curva Juros'!$A$7:$A$73,1))) /
(INDEX('Curva Juros'!$A$7:$A$73,MATCH(C19303,'Curva Juros'!$A$7:$A$73,1)+1) -
INDEX('Curva Juros'!$A$7:$A$73,MATCH(C19303,'Curva Juros'!$A$7:$A$73,1)))</f>
        <v>7.9072633888888895</v>
      </c>
      <c r="F19303" s="24">
        <f t="shared" si="301"/>
        <v>3.5623661111111038E-3</v>
      </c>
      <c r="G19303" s="24"/>
    </row>
    <row r="19304" spans="1:7" x14ac:dyDescent="0.25">
      <c r="A19304" s="3" t="s">
        <v>405</v>
      </c>
      <c r="B19304" s="4">
        <v>45870</v>
      </c>
      <c r="C19304" s="5">
        <v>443.42</v>
      </c>
      <c r="D19304" s="19">
        <v>8.3840999999999999E-2</v>
      </c>
      <c r="E19304" s="35" cm="1">
        <f t="array" ref="E19304">INDEX('Curva Juros'!$B$7:$B$73,MATCH(C19304,'Curva Juros'!$A$7:$A$73,1)) +
(C19304-INDEX('Curva Juros'!$A$7:$A$73,MATCH(C19304,'Curva Juros'!$A$7:$A$73,1))) *
(INDEX('Curva Juros'!$B$7:$B$73,MATCH(C19304,'Curva Juros'!$A$7:$A$73,1)+1) -
INDEX('Curva Juros'!$B$7:$B$73,MATCH(C19304,'Curva Juros'!$A$7:$A$73,1))) /
(INDEX('Curva Juros'!$A$7:$A$73,MATCH(C19304,'Curva Juros'!$A$7:$A$73,1)+1) -
INDEX('Curva Juros'!$A$7:$A$73,MATCH(C19304,'Curva Juros'!$A$7:$A$73,1)))</f>
        <v>7.9164612222222228</v>
      </c>
      <c r="F19304" s="24">
        <f t="shared" si="301"/>
        <v>4.6763877777777768E-3</v>
      </c>
      <c r="G19304" s="24"/>
    </row>
    <row r="19305" spans="1:7" x14ac:dyDescent="0.25">
      <c r="A19305" s="6" t="s">
        <v>405</v>
      </c>
      <c r="B19305" s="7">
        <v>45877</v>
      </c>
      <c r="C19305" s="8">
        <v>438.44</v>
      </c>
      <c r="D19305" s="20">
        <v>8.3720000000000003E-2</v>
      </c>
      <c r="E19305" s="35" cm="1">
        <f t="array" ref="E19305">INDEX('Curva Juros'!$B$7:$B$73,MATCH(C19305,'Curva Juros'!$A$7:$A$73,1)) +
(C19305-INDEX('Curva Juros'!$A$7:$A$73,MATCH(C19305,'Curva Juros'!$A$7:$A$73,1))) *
(INDEX('Curva Juros'!$B$7:$B$73,MATCH(C19305,'Curva Juros'!$A$7:$A$73,1)+1) -
INDEX('Curva Juros'!$B$7:$B$73,MATCH(C19305,'Curva Juros'!$A$7:$A$73,1))) /
(INDEX('Curva Juros'!$A$7:$A$73,MATCH(C19305,'Curva Juros'!$A$7:$A$73,1)+1) -
INDEX('Curva Juros'!$A$7:$A$73,MATCH(C19305,'Curva Juros'!$A$7:$A$73,1)))</f>
        <v>7.9252868888888894</v>
      </c>
      <c r="F19305" s="24">
        <f t="shared" si="301"/>
        <v>4.4671311111111056E-3</v>
      </c>
      <c r="G19305" s="24"/>
    </row>
    <row r="19306" spans="1:7" x14ac:dyDescent="0.25">
      <c r="A19306" s="3" t="s">
        <v>405</v>
      </c>
      <c r="B19306" s="4">
        <v>45884</v>
      </c>
      <c r="C19306" s="5">
        <v>433.66</v>
      </c>
      <c r="D19306" s="19">
        <v>8.2317000000000001E-2</v>
      </c>
      <c r="E19306" s="35" cm="1">
        <f t="array" ref="E19306">INDEX('Curva Juros'!$B$7:$B$73,MATCH(C19306,'Curva Juros'!$A$7:$A$73,1)) +
(C19306-INDEX('Curva Juros'!$A$7:$A$73,MATCH(C19306,'Curva Juros'!$A$7:$A$73,1))) *
(INDEX('Curva Juros'!$B$7:$B$73,MATCH(C19306,'Curva Juros'!$A$7:$A$73,1)+1) -
INDEX('Curva Juros'!$B$7:$B$73,MATCH(C19306,'Curva Juros'!$A$7:$A$73,1))) /
(INDEX('Curva Juros'!$A$7:$A$73,MATCH(C19306,'Curva Juros'!$A$7:$A$73,1)+1) -
INDEX('Curva Juros'!$A$7:$A$73,MATCH(C19306,'Curva Juros'!$A$7:$A$73,1)))</f>
        <v>7.9337581111111115</v>
      </c>
      <c r="F19306" s="24">
        <f t="shared" si="301"/>
        <v>2.9794188888888906E-3</v>
      </c>
      <c r="G19306" s="24"/>
    </row>
    <row r="19307" spans="1:7" x14ac:dyDescent="0.25">
      <c r="A19307" s="6" t="s">
        <v>405</v>
      </c>
      <c r="B19307" s="7">
        <v>45891</v>
      </c>
      <c r="C19307" s="8">
        <v>428.35</v>
      </c>
      <c r="D19307" s="20">
        <v>8.4277000000000005E-2</v>
      </c>
      <c r="E19307" s="35" cm="1">
        <f t="array" ref="E19307">INDEX('Curva Juros'!$B$7:$B$73,MATCH(C19307,'Curva Juros'!$A$7:$A$73,1)) +
(C19307-INDEX('Curva Juros'!$A$7:$A$73,MATCH(C19307,'Curva Juros'!$A$7:$A$73,1))) *
(INDEX('Curva Juros'!$B$7:$B$73,MATCH(C19307,'Curva Juros'!$A$7:$A$73,1)+1) -
INDEX('Curva Juros'!$B$7:$B$73,MATCH(C19307,'Curva Juros'!$A$7:$A$73,1))) /
(INDEX('Curva Juros'!$A$7:$A$73,MATCH(C19307,'Curva Juros'!$A$7:$A$73,1)+1) -
INDEX('Curva Juros'!$A$7:$A$73,MATCH(C19307,'Curva Juros'!$A$7:$A$73,1)))</f>
        <v>7.9431686111111119</v>
      </c>
      <c r="F19307" s="24">
        <f t="shared" si="301"/>
        <v>4.845313888888883E-3</v>
      </c>
      <c r="G19307" s="24"/>
    </row>
    <row r="19308" spans="1:7" x14ac:dyDescent="0.25">
      <c r="A19308" s="3" t="s">
        <v>405</v>
      </c>
      <c r="B19308" s="4">
        <v>45898</v>
      </c>
      <c r="C19308" s="5">
        <v>423.82</v>
      </c>
      <c r="D19308" s="19">
        <v>8.1285999999999997E-2</v>
      </c>
      <c r="E19308" s="35" cm="1">
        <f t="array" ref="E19308">INDEX('Curva Juros'!$B$7:$B$73,MATCH(C19308,'Curva Juros'!$A$7:$A$73,1)) +
(C19308-INDEX('Curva Juros'!$A$7:$A$73,MATCH(C19308,'Curva Juros'!$A$7:$A$73,1))) *
(INDEX('Curva Juros'!$B$7:$B$73,MATCH(C19308,'Curva Juros'!$A$7:$A$73,1)+1) -
INDEX('Curva Juros'!$B$7:$B$73,MATCH(C19308,'Curva Juros'!$A$7:$A$73,1))) /
(INDEX('Curva Juros'!$A$7:$A$73,MATCH(C19308,'Curva Juros'!$A$7:$A$73,1)+1) -
INDEX('Curva Juros'!$A$7:$A$73,MATCH(C19308,'Curva Juros'!$A$7:$A$73,1)))</f>
        <v>7.9511967777777786</v>
      </c>
      <c r="F19308" s="24">
        <f t="shared" si="301"/>
        <v>1.7740322222222077E-3</v>
      </c>
      <c r="G19308" s="24"/>
    </row>
    <row r="19309" spans="1:7" x14ac:dyDescent="0.25">
      <c r="A19309" s="6" t="s">
        <v>405</v>
      </c>
      <c r="B19309" s="7">
        <v>45905</v>
      </c>
      <c r="C19309" s="8">
        <v>418.71</v>
      </c>
      <c r="D19309" s="20">
        <v>8.1978999999999996E-2</v>
      </c>
      <c r="E19309" s="35" cm="1">
        <f t="array" ref="E19309">INDEX('Curva Juros'!$B$7:$B$73,MATCH(C19309,'Curva Juros'!$A$7:$A$73,1)) +
(C19309-INDEX('Curva Juros'!$A$7:$A$73,MATCH(C19309,'Curva Juros'!$A$7:$A$73,1))) *
(INDEX('Curva Juros'!$B$7:$B$73,MATCH(C19309,'Curva Juros'!$A$7:$A$73,1)+1) -
INDEX('Curva Juros'!$B$7:$B$73,MATCH(C19309,'Curva Juros'!$A$7:$A$73,1))) /
(INDEX('Curva Juros'!$A$7:$A$73,MATCH(C19309,'Curva Juros'!$A$7:$A$73,1)+1) -
INDEX('Curva Juros'!$A$7:$A$73,MATCH(C19309,'Curva Juros'!$A$7:$A$73,1)))</f>
        <v>7.9602528333333336</v>
      </c>
      <c r="F19309" s="24">
        <f t="shared" si="301"/>
        <v>2.3764716666666574E-3</v>
      </c>
      <c r="G19309" s="24"/>
    </row>
    <row r="19310" spans="1:7" x14ac:dyDescent="0.25">
      <c r="A19310" s="3" t="s">
        <v>405</v>
      </c>
      <c r="B19310" s="4">
        <v>45912</v>
      </c>
      <c r="C19310" s="5">
        <v>414.08</v>
      </c>
      <c r="D19310" s="19">
        <v>7.9684000000000005E-2</v>
      </c>
      <c r="E19310" s="35" cm="1">
        <f t="array" ref="E19310">INDEX('Curva Juros'!$B$7:$B$73,MATCH(C19310,'Curva Juros'!$A$7:$A$73,1)) +
(C19310-INDEX('Curva Juros'!$A$7:$A$73,MATCH(C19310,'Curva Juros'!$A$7:$A$73,1))) *
(INDEX('Curva Juros'!$B$7:$B$73,MATCH(C19310,'Curva Juros'!$A$7:$A$73,1)+1) -
INDEX('Curva Juros'!$B$7:$B$73,MATCH(C19310,'Curva Juros'!$A$7:$A$73,1))) /
(INDEX('Curva Juros'!$A$7:$A$73,MATCH(C19310,'Curva Juros'!$A$7:$A$73,1)+1) -
INDEX('Curva Juros'!$A$7:$A$73,MATCH(C19310,'Curva Juros'!$A$7:$A$73,1)))</f>
        <v>7.9684582222222229</v>
      </c>
      <c r="F19310" s="24">
        <f t="shared" si="301"/>
        <v>-5.8222222222570341E-7</v>
      </c>
      <c r="G19310" s="24"/>
    </row>
    <row r="19311" spans="1:7" x14ac:dyDescent="0.25">
      <c r="A19311" s="6" t="s">
        <v>405</v>
      </c>
      <c r="B19311" s="7">
        <v>45919</v>
      </c>
      <c r="C19311" s="8">
        <v>408.78</v>
      </c>
      <c r="D19311" s="20">
        <v>8.1578999999999999E-2</v>
      </c>
      <c r="E19311" s="35" cm="1">
        <f t="array" ref="E19311">INDEX('Curva Juros'!$B$7:$B$73,MATCH(C19311,'Curva Juros'!$A$7:$A$73,1)) +
(C19311-INDEX('Curva Juros'!$A$7:$A$73,MATCH(C19311,'Curva Juros'!$A$7:$A$73,1))) *
(INDEX('Curva Juros'!$B$7:$B$73,MATCH(C19311,'Curva Juros'!$A$7:$A$73,1)+1) -
INDEX('Curva Juros'!$B$7:$B$73,MATCH(C19311,'Curva Juros'!$A$7:$A$73,1))) /
(INDEX('Curva Juros'!$A$7:$A$73,MATCH(C19311,'Curva Juros'!$A$7:$A$73,1)+1) -
INDEX('Curva Juros'!$A$7:$A$73,MATCH(C19311,'Curva Juros'!$A$7:$A$73,1)))</f>
        <v>7.9778510000000011</v>
      </c>
      <c r="F19311" s="24">
        <f t="shared" si="301"/>
        <v>1.8004899999999879E-3</v>
      </c>
      <c r="G19311" s="24"/>
    </row>
    <row r="19312" spans="1:7" x14ac:dyDescent="0.25">
      <c r="A19312" s="3" t="s">
        <v>405</v>
      </c>
      <c r="B19312" s="4">
        <v>45926</v>
      </c>
      <c r="C19312" s="5">
        <v>403.72</v>
      </c>
      <c r="D19312" s="19">
        <v>8.1961999999999993E-2</v>
      </c>
      <c r="E19312" s="35" cm="1">
        <f t="array" ref="E19312">INDEX('Curva Juros'!$B$7:$B$73,MATCH(C19312,'Curva Juros'!$A$7:$A$73,1)) +
(C19312-INDEX('Curva Juros'!$A$7:$A$73,MATCH(C19312,'Curva Juros'!$A$7:$A$73,1))) *
(INDEX('Curva Juros'!$B$7:$B$73,MATCH(C19312,'Curva Juros'!$A$7:$A$73,1)+1) -
INDEX('Curva Juros'!$B$7:$B$73,MATCH(C19312,'Curva Juros'!$A$7:$A$73,1))) /
(INDEX('Curva Juros'!$A$7:$A$73,MATCH(C19312,'Curva Juros'!$A$7:$A$73,1)+1) -
INDEX('Curva Juros'!$A$7:$A$73,MATCH(C19312,'Curva Juros'!$A$7:$A$73,1)))</f>
        <v>7.9868184444444452</v>
      </c>
      <c r="F19312" s="24">
        <f t="shared" si="301"/>
        <v>2.0938155555555449E-3</v>
      </c>
      <c r="G19312" s="24"/>
    </row>
    <row r="19313" spans="1:7" x14ac:dyDescent="0.25">
      <c r="A19313" s="6" t="s">
        <v>405</v>
      </c>
      <c r="B19313" s="7">
        <v>45933</v>
      </c>
      <c r="C19313" s="8">
        <v>399.99</v>
      </c>
      <c r="D19313" s="20">
        <v>7.3940000000000006E-2</v>
      </c>
      <c r="E19313" s="35" cm="1">
        <f t="array" ref="E19313">INDEX('Curva Juros'!$B$7:$B$73,MATCH(C19313,'Curva Juros'!$A$7:$A$73,1)) +
(C19313-INDEX('Curva Juros'!$A$7:$A$73,MATCH(C19313,'Curva Juros'!$A$7:$A$73,1))) *
(INDEX('Curva Juros'!$B$7:$B$73,MATCH(C19313,'Curva Juros'!$A$7:$A$73,1)+1) -
INDEX('Curva Juros'!$B$7:$B$73,MATCH(C19313,'Curva Juros'!$A$7:$A$73,1))) /
(INDEX('Curva Juros'!$A$7:$A$73,MATCH(C19313,'Curva Juros'!$A$7:$A$73,1)+1) -
INDEX('Curva Juros'!$A$7:$A$73,MATCH(C19313,'Curva Juros'!$A$7:$A$73,1)))</f>
        <v>7.9934288333333336</v>
      </c>
      <c r="F19313" s="24">
        <f t="shared" si="301"/>
        <v>-5.9942883333333336E-3</v>
      </c>
      <c r="G19313" s="24"/>
    </row>
    <row r="19314" spans="1:7" x14ac:dyDescent="0.25">
      <c r="A19314" s="3" t="s">
        <v>405</v>
      </c>
      <c r="B19314" s="4">
        <v>45940</v>
      </c>
      <c r="C19314" s="5">
        <v>395.53</v>
      </c>
      <c r="D19314" s="19">
        <v>7.0546999999999999E-2</v>
      </c>
      <c r="E19314" s="35" cm="1">
        <f t="array" ref="E19314">INDEX('Curva Juros'!$B$7:$B$73,MATCH(C19314,'Curva Juros'!$A$7:$A$73,1)) +
(C19314-INDEX('Curva Juros'!$A$7:$A$73,MATCH(C19314,'Curva Juros'!$A$7:$A$73,1))) *
(INDEX('Curva Juros'!$B$7:$B$73,MATCH(C19314,'Curva Juros'!$A$7:$A$73,1)+1) -
INDEX('Curva Juros'!$B$7:$B$73,MATCH(C19314,'Curva Juros'!$A$7:$A$73,1))) /
(INDEX('Curva Juros'!$A$7:$A$73,MATCH(C19314,'Curva Juros'!$A$7:$A$73,1)+1) -
INDEX('Curva Juros'!$A$7:$A$73,MATCH(C19314,'Curva Juros'!$A$7:$A$73,1)))</f>
        <v>8.0013329444444459</v>
      </c>
      <c r="F19314" s="24">
        <f t="shared" si="301"/>
        <v>-9.4663294444444629E-3</v>
      </c>
      <c r="G19314" s="24"/>
    </row>
    <row r="19315" spans="1:7" x14ac:dyDescent="0.25">
      <c r="A19315" s="6" t="s">
        <v>405</v>
      </c>
      <c r="B19315" s="7">
        <v>45947</v>
      </c>
      <c r="C19315" s="8">
        <v>390.17</v>
      </c>
      <c r="D19315" s="20">
        <v>7.2817999999999994E-2</v>
      </c>
      <c r="E19315" s="35" cm="1">
        <f t="array" ref="E19315">INDEX('Curva Juros'!$B$7:$B$73,MATCH(C19315,'Curva Juros'!$A$7:$A$73,1)) +
(C19315-INDEX('Curva Juros'!$A$7:$A$73,MATCH(C19315,'Curva Juros'!$A$7:$A$73,1))) *
(INDEX('Curva Juros'!$B$7:$B$73,MATCH(C19315,'Curva Juros'!$A$7:$A$73,1)+1) -
INDEX('Curva Juros'!$B$7:$B$73,MATCH(C19315,'Curva Juros'!$A$7:$A$73,1))) /
(INDEX('Curva Juros'!$A$7:$A$73,MATCH(C19315,'Curva Juros'!$A$7:$A$73,1)+1) -
INDEX('Curva Juros'!$A$7:$A$73,MATCH(C19315,'Curva Juros'!$A$7:$A$73,1)))</f>
        <v>8.0108320555555554</v>
      </c>
      <c r="F19315" s="24">
        <f t="shared" si="301"/>
        <v>-7.2903205555555628E-3</v>
      </c>
      <c r="G19315" s="24"/>
    </row>
    <row r="19316" spans="1:7" x14ac:dyDescent="0.25">
      <c r="A19316" s="3" t="s">
        <v>405</v>
      </c>
      <c r="B19316" s="4">
        <v>45954</v>
      </c>
      <c r="C19316" s="5">
        <v>385.08</v>
      </c>
      <c r="D19316" s="19">
        <v>7.3386000000000007E-2</v>
      </c>
      <c r="E19316" s="35" cm="1">
        <f t="array" ref="E19316">INDEX('Curva Juros'!$B$7:$B$73,MATCH(C19316,'Curva Juros'!$A$7:$A$73,1)) +
(C19316-INDEX('Curva Juros'!$A$7:$A$73,MATCH(C19316,'Curva Juros'!$A$7:$A$73,1))) *
(INDEX('Curva Juros'!$B$7:$B$73,MATCH(C19316,'Curva Juros'!$A$7:$A$73,1)+1) -
INDEX('Curva Juros'!$B$7:$B$73,MATCH(C19316,'Curva Juros'!$A$7:$A$73,1))) /
(INDEX('Curva Juros'!$A$7:$A$73,MATCH(C19316,'Curva Juros'!$A$7:$A$73,1)+1) -
INDEX('Curva Juros'!$A$7:$A$73,MATCH(C19316,'Curva Juros'!$A$7:$A$73,1)))</f>
        <v>8.019852666666667</v>
      </c>
      <c r="F19316" s="24">
        <f t="shared" si="301"/>
        <v>-6.8125266666666656E-3</v>
      </c>
      <c r="G19316" s="24"/>
    </row>
    <row r="19317" spans="1:7" x14ac:dyDescent="0.25">
      <c r="A19317" s="6" t="s">
        <v>405</v>
      </c>
      <c r="B19317" s="7">
        <v>45961</v>
      </c>
      <c r="C19317" s="8">
        <v>380.06</v>
      </c>
      <c r="D19317" s="20">
        <v>7.3539999999999994E-2</v>
      </c>
      <c r="E19317" s="35" cm="1">
        <f t="array" ref="E19317">INDEX('Curva Juros'!$B$7:$B$73,MATCH(C19317,'Curva Juros'!$A$7:$A$73,1)) +
(C19317-INDEX('Curva Juros'!$A$7:$A$73,MATCH(C19317,'Curva Juros'!$A$7:$A$73,1))) *
(INDEX('Curva Juros'!$B$7:$B$73,MATCH(C19317,'Curva Juros'!$A$7:$A$73,1)+1) -
INDEX('Curva Juros'!$B$7:$B$73,MATCH(C19317,'Curva Juros'!$A$7:$A$73,1))) /
(INDEX('Curva Juros'!$A$7:$A$73,MATCH(C19317,'Curva Juros'!$A$7:$A$73,1)+1) -
INDEX('Curva Juros'!$A$7:$A$73,MATCH(C19317,'Curva Juros'!$A$7:$A$73,1)))</f>
        <v>8.0287492222222223</v>
      </c>
      <c r="F19317" s="24">
        <f t="shared" si="301"/>
        <v>-6.7474922222222344E-3</v>
      </c>
      <c r="G19317" s="24"/>
    </row>
    <row r="19318" spans="1:7" x14ac:dyDescent="0.25">
      <c r="A19318" s="3" t="s">
        <v>405</v>
      </c>
      <c r="B19318" s="4">
        <v>45968</v>
      </c>
      <c r="C19318" s="5">
        <v>375.07</v>
      </c>
      <c r="D19318" s="19">
        <v>7.3451000000000002E-2</v>
      </c>
      <c r="E19318" s="35" cm="1">
        <f t="array" ref="E19318">INDEX('Curva Juros'!$B$7:$B$73,MATCH(C19318,'Curva Juros'!$A$7:$A$73,1)) +
(C19318-INDEX('Curva Juros'!$A$7:$A$73,MATCH(C19318,'Curva Juros'!$A$7:$A$73,1))) *
(INDEX('Curva Juros'!$B$7:$B$73,MATCH(C19318,'Curva Juros'!$A$7:$A$73,1)+1) -
INDEX('Curva Juros'!$B$7:$B$73,MATCH(C19318,'Curva Juros'!$A$7:$A$73,1))) /
(INDEX('Curva Juros'!$A$7:$A$73,MATCH(C19318,'Curva Juros'!$A$7:$A$73,1)+1) -
INDEX('Curva Juros'!$A$7:$A$73,MATCH(C19318,'Curva Juros'!$A$7:$A$73,1)))</f>
        <v>8.0444199761904773</v>
      </c>
      <c r="F19318" s="24">
        <f t="shared" si="301"/>
        <v>-6.993199761904767E-3</v>
      </c>
      <c r="G19318" s="24"/>
    </row>
    <row r="19319" spans="1:7" x14ac:dyDescent="0.25">
      <c r="A19319" s="6" t="s">
        <v>405</v>
      </c>
      <c r="B19319" s="7">
        <v>45975</v>
      </c>
      <c r="C19319" s="8">
        <v>370.29</v>
      </c>
      <c r="D19319" s="20">
        <v>7.2103E-2</v>
      </c>
      <c r="E19319" s="35" cm="1">
        <f t="array" ref="E19319">INDEX('Curva Juros'!$B$7:$B$73,MATCH(C19319,'Curva Juros'!$A$7:$A$73,1)) +
(C19319-INDEX('Curva Juros'!$A$7:$A$73,MATCH(C19319,'Curva Juros'!$A$7:$A$73,1))) *
(INDEX('Curva Juros'!$B$7:$B$73,MATCH(C19319,'Curva Juros'!$A$7:$A$73,1)+1) -
INDEX('Curva Juros'!$B$7:$B$73,MATCH(C19319,'Curva Juros'!$A$7:$A$73,1))) /
(INDEX('Curva Juros'!$A$7:$A$73,MATCH(C19319,'Curva Juros'!$A$7:$A$73,1)+1) -
INDEX('Curva Juros'!$A$7:$A$73,MATCH(C19319,'Curva Juros'!$A$7:$A$73,1)))</f>
        <v>8.0640293571428572</v>
      </c>
      <c r="F19319" s="24">
        <f t="shared" si="301"/>
        <v>-8.5372935714285725E-3</v>
      </c>
      <c r="G19319" s="24"/>
    </row>
    <row r="19320" spans="1:7" x14ac:dyDescent="0.25">
      <c r="A19320" s="3" t="s">
        <v>405</v>
      </c>
      <c r="B19320" s="4">
        <v>45982</v>
      </c>
      <c r="C19320" s="5">
        <v>366.35</v>
      </c>
      <c r="D19320" s="19">
        <v>7.1679999999999994E-2</v>
      </c>
      <c r="E19320" s="35" cm="1">
        <f t="array" ref="E19320">INDEX('Curva Juros'!$B$7:$B$73,MATCH(C19320,'Curva Juros'!$A$7:$A$73,1)) +
(C19320-INDEX('Curva Juros'!$A$7:$A$73,MATCH(C19320,'Curva Juros'!$A$7:$A$73,1))) *
(INDEX('Curva Juros'!$B$7:$B$73,MATCH(C19320,'Curva Juros'!$A$7:$A$73,1)+1) -
INDEX('Curva Juros'!$B$7:$B$73,MATCH(C19320,'Curva Juros'!$A$7:$A$73,1))) /
(INDEX('Curva Juros'!$A$7:$A$73,MATCH(C19320,'Curva Juros'!$A$7:$A$73,1)+1) -
INDEX('Curva Juros'!$A$7:$A$73,MATCH(C19320,'Curva Juros'!$A$7:$A$73,1)))</f>
        <v>8.0801927380952385</v>
      </c>
      <c r="F19320" s="24">
        <f t="shared" si="301"/>
        <v>-9.1219273809523965E-3</v>
      </c>
      <c r="G19320" s="24"/>
    </row>
    <row r="19321" spans="1:7" x14ac:dyDescent="0.25">
      <c r="A19321" s="6" t="s">
        <v>405</v>
      </c>
      <c r="B19321" s="7">
        <v>45989</v>
      </c>
      <c r="C19321" s="8">
        <v>361.37</v>
      </c>
      <c r="D19321" s="20">
        <v>7.1545999999999998E-2</v>
      </c>
      <c r="E19321" s="35" cm="1">
        <f t="array" ref="E19321">INDEX('Curva Juros'!$B$7:$B$73,MATCH(C19321,'Curva Juros'!$A$7:$A$73,1)) +
(C19321-INDEX('Curva Juros'!$A$7:$A$73,MATCH(C19321,'Curva Juros'!$A$7:$A$73,1))) *
(INDEX('Curva Juros'!$B$7:$B$73,MATCH(C19321,'Curva Juros'!$A$7:$A$73,1)+1) -
INDEX('Curva Juros'!$B$7:$B$73,MATCH(C19321,'Curva Juros'!$A$7:$A$73,1))) /
(INDEX('Curva Juros'!$A$7:$A$73,MATCH(C19321,'Curva Juros'!$A$7:$A$73,1)+1) -
INDEX('Curva Juros'!$A$7:$A$73,MATCH(C19321,'Curva Juros'!$A$7:$A$73,1)))</f>
        <v>8.1006225952380966</v>
      </c>
      <c r="F19321" s="24">
        <f t="shared" si="301"/>
        <v>-9.4602259523809684E-3</v>
      </c>
      <c r="G19321" s="24"/>
    </row>
    <row r="19322" spans="1:7" x14ac:dyDescent="0.25">
      <c r="A19322" s="3" t="s">
        <v>405</v>
      </c>
      <c r="B19322" s="4">
        <v>45996</v>
      </c>
      <c r="C19322" s="5">
        <v>356.31</v>
      </c>
      <c r="D19322" s="19">
        <v>7.1927000000000005E-2</v>
      </c>
      <c r="E19322" s="35" cm="1">
        <f t="array" ref="E19322">INDEX('Curva Juros'!$B$7:$B$73,MATCH(C19322,'Curva Juros'!$A$7:$A$73,1)) +
(C19322-INDEX('Curva Juros'!$A$7:$A$73,MATCH(C19322,'Curva Juros'!$A$7:$A$73,1))) *
(INDEX('Curva Juros'!$B$7:$B$73,MATCH(C19322,'Curva Juros'!$A$7:$A$73,1)+1) -
INDEX('Curva Juros'!$B$7:$B$73,MATCH(C19322,'Curva Juros'!$A$7:$A$73,1))) /
(INDEX('Curva Juros'!$A$7:$A$73,MATCH(C19322,'Curva Juros'!$A$7:$A$73,1)+1) -
INDEX('Curva Juros'!$A$7:$A$73,MATCH(C19322,'Curva Juros'!$A$7:$A$73,1)))</f>
        <v>8.1213806428571438</v>
      </c>
      <c r="F19322" s="24">
        <f t="shared" si="301"/>
        <v>-9.2868064285714369E-3</v>
      </c>
      <c r="G19322" s="24"/>
    </row>
    <row r="19323" spans="1:7" x14ac:dyDescent="0.25">
      <c r="A19323" s="6" t="s">
        <v>405</v>
      </c>
      <c r="B19323" s="7">
        <v>46003</v>
      </c>
      <c r="C19323" s="8">
        <v>351.3</v>
      </c>
      <c r="D19323" s="20">
        <v>7.2014999999999996E-2</v>
      </c>
      <c r="E19323" s="35" cm="1">
        <f t="array" ref="E19323">INDEX('Curva Juros'!$B$7:$B$73,MATCH(C19323,'Curva Juros'!$A$7:$A$73,1)) +
(C19323-INDEX('Curva Juros'!$A$7:$A$73,MATCH(C19323,'Curva Juros'!$A$7:$A$73,1))) *
(INDEX('Curva Juros'!$B$7:$B$73,MATCH(C19323,'Curva Juros'!$A$7:$A$73,1)+1) -
INDEX('Curva Juros'!$B$7:$B$73,MATCH(C19323,'Curva Juros'!$A$7:$A$73,1))) /
(INDEX('Curva Juros'!$A$7:$A$73,MATCH(C19323,'Curva Juros'!$A$7:$A$73,1)+1) -
INDEX('Curva Juros'!$A$7:$A$73,MATCH(C19323,'Curva Juros'!$A$7:$A$73,1)))</f>
        <v>8.1419335714285719</v>
      </c>
      <c r="F19323" s="24">
        <f t="shared" si="301"/>
        <v>-9.4043357142857276E-3</v>
      </c>
      <c r="G19323" s="24"/>
    </row>
    <row r="19324" spans="1:7" x14ac:dyDescent="0.25">
      <c r="A19324" s="3" t="s">
        <v>405</v>
      </c>
      <c r="B19324" s="4">
        <v>46010</v>
      </c>
      <c r="C19324" s="5">
        <v>353.8</v>
      </c>
      <c r="D19324" s="19">
        <v>7.1604000000000001E-2</v>
      </c>
      <c r="E19324" s="35" cm="1">
        <f t="array" ref="E19324">INDEX('Curva Juros'!$B$7:$B$73,MATCH(C19324,'Curva Juros'!$A$7:$A$73,1)) +
(C19324-INDEX('Curva Juros'!$A$7:$A$73,MATCH(C19324,'Curva Juros'!$A$7:$A$73,1))) *
(INDEX('Curva Juros'!$B$7:$B$73,MATCH(C19324,'Curva Juros'!$A$7:$A$73,1)+1) -
INDEX('Curva Juros'!$B$7:$B$73,MATCH(C19324,'Curva Juros'!$A$7:$A$73,1))) /
(INDEX('Curva Juros'!$A$7:$A$73,MATCH(C19324,'Curva Juros'!$A$7:$A$73,1)+1) -
INDEX('Curva Juros'!$A$7:$A$73,MATCH(C19324,'Curva Juros'!$A$7:$A$73,1)))</f>
        <v>8.1316776190476201</v>
      </c>
      <c r="F19324" s="24">
        <f t="shared" si="301"/>
        <v>-9.7127761904761967E-3</v>
      </c>
      <c r="G19324" s="24"/>
    </row>
    <row r="19325" spans="1:7" x14ac:dyDescent="0.25">
      <c r="A19325" s="6" t="s">
        <v>405</v>
      </c>
      <c r="B19325" s="7">
        <v>46017</v>
      </c>
      <c r="C19325" s="8">
        <v>350</v>
      </c>
      <c r="D19325" s="20">
        <v>7.0290000000000005E-2</v>
      </c>
      <c r="E19325" s="35" cm="1">
        <f t="array" ref="E19325">INDEX('Curva Juros'!$B$7:$B$73,MATCH(C19325,'Curva Juros'!$A$7:$A$73,1)) +
(C19325-INDEX('Curva Juros'!$A$7:$A$73,MATCH(C19325,'Curva Juros'!$A$7:$A$73,1))) *
(INDEX('Curva Juros'!$B$7:$B$73,MATCH(C19325,'Curva Juros'!$A$7:$A$73,1)+1) -
INDEX('Curva Juros'!$B$7:$B$73,MATCH(C19325,'Curva Juros'!$A$7:$A$73,1))) /
(INDEX('Curva Juros'!$A$7:$A$73,MATCH(C19325,'Curva Juros'!$A$7:$A$73,1)+1) -
INDEX('Curva Juros'!$A$7:$A$73,MATCH(C19325,'Curva Juros'!$A$7:$A$73,1)))</f>
        <v>8.1472666666666669</v>
      </c>
      <c r="F19325" s="24">
        <f t="shared" si="301"/>
        <v>-1.118266666666666E-2</v>
      </c>
      <c r="G19325" s="24"/>
    </row>
    <row r="19326" spans="1:7" x14ac:dyDescent="0.25">
      <c r="A19326" s="3" t="s">
        <v>405</v>
      </c>
      <c r="B19326" s="4">
        <v>46024</v>
      </c>
      <c r="C19326" s="5">
        <v>345.89</v>
      </c>
      <c r="D19326" s="19">
        <v>7.1035000000000001E-2</v>
      </c>
      <c r="E19326" s="35" cm="1">
        <f t="array" ref="E19326">INDEX('Curva Juros'!$B$7:$B$73,MATCH(C19326,'Curva Juros'!$A$7:$A$73,1)) +
(C19326-INDEX('Curva Juros'!$A$7:$A$73,MATCH(C19326,'Curva Juros'!$A$7:$A$73,1))) *
(INDEX('Curva Juros'!$B$7:$B$73,MATCH(C19326,'Curva Juros'!$A$7:$A$73,1)+1) -
INDEX('Curva Juros'!$B$7:$B$73,MATCH(C19326,'Curva Juros'!$A$7:$A$73,1))) /
(INDEX('Curva Juros'!$A$7:$A$73,MATCH(C19326,'Curva Juros'!$A$7:$A$73,1)+1) -
INDEX('Curva Juros'!$A$7:$A$73,MATCH(C19326,'Curva Juros'!$A$7:$A$73,1)))</f>
        <v>8.1641274523809528</v>
      </c>
      <c r="F19326" s="24">
        <f t="shared" si="301"/>
        <v>-1.0606274523809522E-2</v>
      </c>
      <c r="G19326" s="24"/>
    </row>
    <row r="19327" spans="1:7" x14ac:dyDescent="0.25">
      <c r="A19327" s="6" t="s">
        <v>405</v>
      </c>
      <c r="B19327" s="7">
        <v>46031</v>
      </c>
      <c r="C19327" s="8">
        <v>340.91</v>
      </c>
      <c r="D19327" s="20">
        <v>7.0851999999999998E-2</v>
      </c>
      <c r="E19327" s="35" cm="1">
        <f t="array" ref="E19327">INDEX('Curva Juros'!$B$7:$B$73,MATCH(C19327,'Curva Juros'!$A$7:$A$73,1)) +
(C19327-INDEX('Curva Juros'!$A$7:$A$73,MATCH(C19327,'Curva Juros'!$A$7:$A$73,1))) *
(INDEX('Curva Juros'!$B$7:$B$73,MATCH(C19327,'Curva Juros'!$A$7:$A$73,1)+1) -
INDEX('Curva Juros'!$B$7:$B$73,MATCH(C19327,'Curva Juros'!$A$7:$A$73,1))) /
(INDEX('Curva Juros'!$A$7:$A$73,MATCH(C19327,'Curva Juros'!$A$7:$A$73,1)+1) -
INDEX('Curva Juros'!$A$7:$A$73,MATCH(C19327,'Curva Juros'!$A$7:$A$73,1)))</f>
        <v>8.1845573095238109</v>
      </c>
      <c r="F19327" s="24">
        <f t="shared" si="301"/>
        <v>-1.0993573095238116E-2</v>
      </c>
      <c r="G19327" s="24"/>
    </row>
    <row r="19328" spans="1:7" x14ac:dyDescent="0.25">
      <c r="A19328" s="3" t="s">
        <v>405</v>
      </c>
      <c r="B19328" s="4">
        <v>46038</v>
      </c>
      <c r="C19328" s="5">
        <v>335.92</v>
      </c>
      <c r="D19328" s="19">
        <v>7.0788000000000004E-2</v>
      </c>
      <c r="E19328" s="35" cm="1">
        <f t="array" ref="E19328">INDEX('Curva Juros'!$B$7:$B$73,MATCH(C19328,'Curva Juros'!$A$7:$A$73,1)) +
(C19328-INDEX('Curva Juros'!$A$7:$A$73,MATCH(C19328,'Curva Juros'!$A$7:$A$73,1))) *
(INDEX('Curva Juros'!$B$7:$B$73,MATCH(C19328,'Curva Juros'!$A$7:$A$73,1)+1) -
INDEX('Curva Juros'!$B$7:$B$73,MATCH(C19328,'Curva Juros'!$A$7:$A$73,1))) /
(INDEX('Curva Juros'!$A$7:$A$73,MATCH(C19328,'Curva Juros'!$A$7:$A$73,1)+1) -
INDEX('Curva Juros'!$A$7:$A$73,MATCH(C19328,'Curva Juros'!$A$7:$A$73,1)))</f>
        <v>8.2050281904761917</v>
      </c>
      <c r="F19328" s="24">
        <f t="shared" si="301"/>
        <v>-1.1262281904761917E-2</v>
      </c>
      <c r="G19328" s="24"/>
    </row>
    <row r="19329" spans="1:7" x14ac:dyDescent="0.25">
      <c r="A19329" s="6" t="s">
        <v>405</v>
      </c>
      <c r="B19329" s="7">
        <v>46045</v>
      </c>
      <c r="C19329" s="8">
        <v>330.94</v>
      </c>
      <c r="D19329" s="20">
        <v>7.0681999999999995E-2</v>
      </c>
      <c r="E19329" s="35" cm="1">
        <f t="array" ref="E19329">INDEX('Curva Juros'!$B$7:$B$73,MATCH(C19329,'Curva Juros'!$A$7:$A$73,1)) +
(C19329-INDEX('Curva Juros'!$A$7:$A$73,MATCH(C19329,'Curva Juros'!$A$7:$A$73,1))) *
(INDEX('Curva Juros'!$B$7:$B$73,MATCH(C19329,'Curva Juros'!$A$7:$A$73,1)+1) -
INDEX('Curva Juros'!$B$7:$B$73,MATCH(C19329,'Curva Juros'!$A$7:$A$73,1))) /
(INDEX('Curva Juros'!$A$7:$A$73,MATCH(C19329,'Curva Juros'!$A$7:$A$73,1)+1) -
INDEX('Curva Juros'!$A$7:$A$73,MATCH(C19329,'Curva Juros'!$A$7:$A$73,1)))</f>
        <v>8.225458047619048</v>
      </c>
      <c r="F19329" s="24">
        <f t="shared" si="301"/>
        <v>-1.1572580476190489E-2</v>
      </c>
      <c r="G19329" s="24"/>
    </row>
    <row r="19330" spans="1:7" x14ac:dyDescent="0.25">
      <c r="A19330" s="3" t="s">
        <v>405</v>
      </c>
      <c r="B19330" s="4">
        <v>46052</v>
      </c>
      <c r="C19330" s="5">
        <v>326.31</v>
      </c>
      <c r="D19330" s="19">
        <v>6.8251000000000006E-2</v>
      </c>
      <c r="E19330" s="35" cm="1">
        <f t="array" ref="E19330">INDEX('Curva Juros'!$B$7:$B$73,MATCH(C19330,'Curva Juros'!$A$7:$A$73,1)) +
(C19330-INDEX('Curva Juros'!$A$7:$A$73,MATCH(C19330,'Curva Juros'!$A$7:$A$73,1))) *
(INDEX('Curva Juros'!$B$7:$B$73,MATCH(C19330,'Curva Juros'!$A$7:$A$73,1)+1) -
INDEX('Curva Juros'!$B$7:$B$73,MATCH(C19330,'Curva Juros'!$A$7:$A$73,1))) /
(INDEX('Curva Juros'!$A$7:$A$73,MATCH(C19330,'Curva Juros'!$A$7:$A$73,1)+1) -
INDEX('Curva Juros'!$A$7:$A$73,MATCH(C19330,'Curva Juros'!$A$7:$A$73,1)))</f>
        <v>8.2444520714285723</v>
      </c>
      <c r="F19330" s="24">
        <f t="shared" si="301"/>
        <v>-1.4193520714285715E-2</v>
      </c>
      <c r="G19330" s="24"/>
    </row>
    <row r="19331" spans="1:7" x14ac:dyDescent="0.25">
      <c r="A19331" s="6" t="s">
        <v>405</v>
      </c>
      <c r="B19331" s="7">
        <v>46059</v>
      </c>
      <c r="C19331" s="8">
        <v>321.38</v>
      </c>
      <c r="D19331" s="20">
        <v>6.7818000000000003E-2</v>
      </c>
      <c r="E19331" s="35" cm="1">
        <f t="array" ref="E19331">INDEX('Curva Juros'!$B$7:$B$73,MATCH(C19331,'Curva Juros'!$A$7:$A$73,1)) +
(C19331-INDEX('Curva Juros'!$A$7:$A$73,MATCH(C19331,'Curva Juros'!$A$7:$A$73,1))) *
(INDEX('Curva Juros'!$B$7:$B$73,MATCH(C19331,'Curva Juros'!$A$7:$A$73,1)+1) -
INDEX('Curva Juros'!$B$7:$B$73,MATCH(C19331,'Curva Juros'!$A$7:$A$73,1))) /
(INDEX('Curva Juros'!$A$7:$A$73,MATCH(C19331,'Curva Juros'!$A$7:$A$73,1)+1) -
INDEX('Curva Juros'!$A$7:$A$73,MATCH(C19331,'Curva Juros'!$A$7:$A$73,1)))</f>
        <v>8.2646768095238095</v>
      </c>
      <c r="F19331" s="24">
        <f t="shared" ref="F19331:F19394" si="302">D19331-E19331/100</f>
        <v>-1.4828768095238087E-2</v>
      </c>
      <c r="G19331" s="24"/>
    </row>
    <row r="19332" spans="1:7" x14ac:dyDescent="0.25">
      <c r="A19332" s="3" t="s">
        <v>405</v>
      </c>
      <c r="B19332" s="4">
        <v>46066</v>
      </c>
      <c r="C19332" s="5">
        <v>316.42</v>
      </c>
      <c r="D19332" s="19">
        <v>6.7568000000000003E-2</v>
      </c>
      <c r="E19332" s="35" cm="1">
        <f t="array" ref="E19332">INDEX('Curva Juros'!$B$7:$B$73,MATCH(C19332,'Curva Juros'!$A$7:$A$73,1)) +
(C19332-INDEX('Curva Juros'!$A$7:$A$73,MATCH(C19332,'Curva Juros'!$A$7:$A$73,1))) *
(INDEX('Curva Juros'!$B$7:$B$73,MATCH(C19332,'Curva Juros'!$A$7:$A$73,1)+1) -
INDEX('Curva Juros'!$B$7:$B$73,MATCH(C19332,'Curva Juros'!$A$7:$A$73,1))) /
(INDEX('Curva Juros'!$A$7:$A$73,MATCH(C19332,'Curva Juros'!$A$7:$A$73,1)+1) -
INDEX('Curva Juros'!$A$7:$A$73,MATCH(C19332,'Curva Juros'!$A$7:$A$73,1)))</f>
        <v>8.2850246190476202</v>
      </c>
      <c r="F19332" s="24">
        <f t="shared" si="302"/>
        <v>-1.5282246190476204E-2</v>
      </c>
      <c r="G19332" s="24"/>
    </row>
    <row r="19333" spans="1:7" x14ac:dyDescent="0.25">
      <c r="A19333" s="6" t="s">
        <v>405</v>
      </c>
      <c r="B19333" s="7">
        <v>46073</v>
      </c>
      <c r="C19333" s="8">
        <v>313.36</v>
      </c>
      <c r="D19333" s="20">
        <v>6.7949999999999997E-2</v>
      </c>
      <c r="E19333" s="35" cm="1">
        <f t="array" ref="E19333">INDEX('Curva Juros'!$B$7:$B$73,MATCH(C19333,'Curva Juros'!$A$7:$A$73,1)) +
(C19333-INDEX('Curva Juros'!$A$7:$A$73,MATCH(C19333,'Curva Juros'!$A$7:$A$73,1))) *
(INDEX('Curva Juros'!$B$7:$B$73,MATCH(C19333,'Curva Juros'!$A$7:$A$73,1)+1) -
INDEX('Curva Juros'!$B$7:$B$73,MATCH(C19333,'Curva Juros'!$A$7:$A$73,1))) /
(INDEX('Curva Juros'!$A$7:$A$73,MATCH(C19333,'Curva Juros'!$A$7:$A$73,1)+1) -
INDEX('Curva Juros'!$A$7:$A$73,MATCH(C19333,'Curva Juros'!$A$7:$A$73,1)))</f>
        <v>8.2975779047619049</v>
      </c>
      <c r="F19333" s="24">
        <f t="shared" si="302"/>
        <v>-1.5025779047619051E-2</v>
      </c>
      <c r="G19333" s="24"/>
    </row>
    <row r="19334" spans="1:7" x14ac:dyDescent="0.25">
      <c r="A19334" s="3" t="s">
        <v>405</v>
      </c>
      <c r="B19334" s="4">
        <v>46080</v>
      </c>
      <c r="C19334" s="5">
        <v>308.41000000000003</v>
      </c>
      <c r="D19334" s="19">
        <v>6.7612000000000005E-2</v>
      </c>
      <c r="E19334" s="35" cm="1">
        <f t="array" ref="E19334">INDEX('Curva Juros'!$B$7:$B$73,MATCH(C19334,'Curva Juros'!$A$7:$A$73,1)) +
(C19334-INDEX('Curva Juros'!$A$7:$A$73,MATCH(C19334,'Curva Juros'!$A$7:$A$73,1))) *
(INDEX('Curva Juros'!$B$7:$B$73,MATCH(C19334,'Curva Juros'!$A$7:$A$73,1)+1) -
INDEX('Curva Juros'!$B$7:$B$73,MATCH(C19334,'Curva Juros'!$A$7:$A$73,1))) /
(INDEX('Curva Juros'!$A$7:$A$73,MATCH(C19334,'Curva Juros'!$A$7:$A$73,1)+1) -
INDEX('Curva Juros'!$A$7:$A$73,MATCH(C19334,'Curva Juros'!$A$7:$A$73,1)))</f>
        <v>8.3178846904761912</v>
      </c>
      <c r="F19334" s="24">
        <f t="shared" si="302"/>
        <v>-1.55668469047619E-2</v>
      </c>
      <c r="G19334" s="24"/>
    </row>
    <row r="19335" spans="1:7" x14ac:dyDescent="0.25">
      <c r="A19335" s="6" t="s">
        <v>406</v>
      </c>
      <c r="B19335" s="7">
        <v>45723</v>
      </c>
      <c r="C19335" s="8">
        <v>1524.29</v>
      </c>
      <c r="D19335" s="20">
        <v>8.3075999999999997E-2</v>
      </c>
      <c r="E19335" s="35" cm="1">
        <f t="array" ref="E19335">INDEX('Curva Juros'!$B$7:$B$73,MATCH(C19335,'Curva Juros'!$A$7:$A$73,1)) +
(C19335-INDEX('Curva Juros'!$A$7:$A$73,MATCH(C19335,'Curva Juros'!$A$7:$A$73,1))) *
(INDEX('Curva Juros'!$B$7:$B$73,MATCH(C19335,'Curva Juros'!$A$7:$A$73,1)+1) -
INDEX('Curva Juros'!$B$7:$B$73,MATCH(C19335,'Curva Juros'!$A$7:$A$73,1))) /
(INDEX('Curva Juros'!$A$7:$A$73,MATCH(C19335,'Curva Juros'!$A$7:$A$73,1)+1) -
INDEX('Curva Juros'!$A$7:$A$73,MATCH(C19335,'Curva Juros'!$A$7:$A$73,1)))</f>
        <v>7.5716640555555559</v>
      </c>
      <c r="F19335" s="24">
        <f t="shared" si="302"/>
        <v>7.3593594444444355E-3</v>
      </c>
      <c r="G19335" s="24"/>
    </row>
    <row r="19336" spans="1:7" x14ac:dyDescent="0.25">
      <c r="A19336" s="3" t="s">
        <v>406</v>
      </c>
      <c r="B19336" s="4">
        <v>45730</v>
      </c>
      <c r="C19336" s="5">
        <v>1523.73</v>
      </c>
      <c r="D19336" s="19">
        <v>8.2179000000000002E-2</v>
      </c>
      <c r="E19336" s="35" cm="1">
        <f t="array" ref="E19336">INDEX('Curva Juros'!$B$7:$B$73,MATCH(C19336,'Curva Juros'!$A$7:$A$73,1)) +
(C19336-INDEX('Curva Juros'!$A$7:$A$73,MATCH(C19336,'Curva Juros'!$A$7:$A$73,1))) *
(INDEX('Curva Juros'!$B$7:$B$73,MATCH(C19336,'Curva Juros'!$A$7:$A$73,1)+1) -
INDEX('Curva Juros'!$B$7:$B$73,MATCH(C19336,'Curva Juros'!$A$7:$A$73,1))) /
(INDEX('Curva Juros'!$A$7:$A$73,MATCH(C19336,'Curva Juros'!$A$7:$A$73,1)+1) -
INDEX('Curva Juros'!$A$7:$A$73,MATCH(C19336,'Curva Juros'!$A$7:$A$73,1)))</f>
        <v>7.5717978333333331</v>
      </c>
      <c r="F19336" s="24">
        <f t="shared" si="302"/>
        <v>6.4610216666666775E-3</v>
      </c>
      <c r="G19336" s="24"/>
    </row>
    <row r="19337" spans="1:7" x14ac:dyDescent="0.25">
      <c r="A19337" s="6" t="s">
        <v>406</v>
      </c>
      <c r="B19337" s="7">
        <v>45737</v>
      </c>
      <c r="C19337" s="8">
        <v>1510.76</v>
      </c>
      <c r="D19337" s="20">
        <v>8.3792000000000005E-2</v>
      </c>
      <c r="E19337" s="35" cm="1">
        <f t="array" ref="E19337">INDEX('Curva Juros'!$B$7:$B$73,MATCH(C19337,'Curva Juros'!$A$7:$A$73,1)) +
(C19337-INDEX('Curva Juros'!$A$7:$A$73,MATCH(C19337,'Curva Juros'!$A$7:$A$73,1))) *
(INDEX('Curva Juros'!$B$7:$B$73,MATCH(C19337,'Curva Juros'!$A$7:$A$73,1)+1) -
INDEX('Curva Juros'!$B$7:$B$73,MATCH(C19337,'Curva Juros'!$A$7:$A$73,1))) /
(INDEX('Curva Juros'!$A$7:$A$73,MATCH(C19337,'Curva Juros'!$A$7:$A$73,1)+1) -
INDEX('Curva Juros'!$A$7:$A$73,MATCH(C19337,'Curva Juros'!$A$7:$A$73,1)))</f>
        <v>7.5748696507936506</v>
      </c>
      <c r="F19337" s="24">
        <f t="shared" si="302"/>
        <v>8.0433034920635027E-3</v>
      </c>
      <c r="G19337" s="24"/>
    </row>
    <row r="19338" spans="1:7" x14ac:dyDescent="0.25">
      <c r="A19338" s="3" t="s">
        <v>406</v>
      </c>
      <c r="B19338" s="4">
        <v>45744</v>
      </c>
      <c r="C19338" s="5">
        <v>1508.46</v>
      </c>
      <c r="D19338" s="19">
        <v>8.3246000000000001E-2</v>
      </c>
      <c r="E19338" s="35" cm="1">
        <f t="array" ref="E19338">INDEX('Curva Juros'!$B$7:$B$73,MATCH(C19338,'Curva Juros'!$A$7:$A$73,1)) +
(C19338-INDEX('Curva Juros'!$A$7:$A$73,MATCH(C19338,'Curva Juros'!$A$7:$A$73,1))) *
(INDEX('Curva Juros'!$B$7:$B$73,MATCH(C19338,'Curva Juros'!$A$7:$A$73,1)+1) -
INDEX('Curva Juros'!$B$7:$B$73,MATCH(C19338,'Curva Juros'!$A$7:$A$73,1))) /
(INDEX('Curva Juros'!$A$7:$A$73,MATCH(C19338,'Curva Juros'!$A$7:$A$73,1)+1) -
INDEX('Curva Juros'!$A$7:$A$73,MATCH(C19338,'Curva Juros'!$A$7:$A$73,1)))</f>
        <v>7.57536980952381</v>
      </c>
      <c r="F19338" s="24">
        <f t="shared" si="302"/>
        <v>7.4923019047618972E-3</v>
      </c>
      <c r="G19338" s="24"/>
    </row>
    <row r="19339" spans="1:7" x14ac:dyDescent="0.25">
      <c r="A19339" s="6" t="s">
        <v>406</v>
      </c>
      <c r="B19339" s="7">
        <v>45751</v>
      </c>
      <c r="C19339" s="8">
        <v>1518.85</v>
      </c>
      <c r="D19339" s="20">
        <v>8.0144999999999994E-2</v>
      </c>
      <c r="E19339" s="35" cm="1">
        <f t="array" ref="E19339">INDEX('Curva Juros'!$B$7:$B$73,MATCH(C19339,'Curva Juros'!$A$7:$A$73,1)) +
(C19339-INDEX('Curva Juros'!$A$7:$A$73,MATCH(C19339,'Curva Juros'!$A$7:$A$73,1))) *
(INDEX('Curva Juros'!$B$7:$B$73,MATCH(C19339,'Curva Juros'!$A$7:$A$73,1)+1) -
INDEX('Curva Juros'!$B$7:$B$73,MATCH(C19339,'Curva Juros'!$A$7:$A$73,1))) /
(INDEX('Curva Juros'!$A$7:$A$73,MATCH(C19339,'Curva Juros'!$A$7:$A$73,1)+1) -
INDEX('Curva Juros'!$A$7:$A$73,MATCH(C19339,'Curva Juros'!$A$7:$A$73,1)))</f>
        <v>7.5729636111111116</v>
      </c>
      <c r="F19339" s="24">
        <f t="shared" si="302"/>
        <v>4.4153638888888846E-3</v>
      </c>
      <c r="G19339" s="24"/>
    </row>
    <row r="19340" spans="1:7" x14ac:dyDescent="0.25">
      <c r="A19340" s="3" t="s">
        <v>406</v>
      </c>
      <c r="B19340" s="4">
        <v>45758</v>
      </c>
      <c r="C19340" s="5">
        <v>1500.83</v>
      </c>
      <c r="D19340" s="19">
        <v>8.2766000000000006E-2</v>
      </c>
      <c r="E19340" s="35" cm="1">
        <f t="array" ref="E19340">INDEX('Curva Juros'!$B$7:$B$73,MATCH(C19340,'Curva Juros'!$A$7:$A$73,1)) +
(C19340-INDEX('Curva Juros'!$A$7:$A$73,MATCH(C19340,'Curva Juros'!$A$7:$A$73,1))) *
(INDEX('Curva Juros'!$B$7:$B$73,MATCH(C19340,'Curva Juros'!$A$7:$A$73,1)+1) -
INDEX('Curva Juros'!$B$7:$B$73,MATCH(C19340,'Curva Juros'!$A$7:$A$73,1))) /
(INDEX('Curva Juros'!$A$7:$A$73,MATCH(C19340,'Curva Juros'!$A$7:$A$73,1)+1) -
INDEX('Curva Juros'!$A$7:$A$73,MATCH(C19340,'Curva Juros'!$A$7:$A$73,1)))</f>
        <v>7.577029031746032</v>
      </c>
      <c r="F19340" s="24">
        <f t="shared" si="302"/>
        <v>6.9957096825396803E-3</v>
      </c>
      <c r="G19340" s="24"/>
    </row>
    <row r="19341" spans="1:7" x14ac:dyDescent="0.25">
      <c r="A19341" s="6" t="s">
        <v>406</v>
      </c>
      <c r="B19341" s="7">
        <v>45764</v>
      </c>
      <c r="C19341" s="8">
        <v>1496.38</v>
      </c>
      <c r="D19341" s="20">
        <v>8.2857E-2</v>
      </c>
      <c r="E19341" s="35" cm="1">
        <f t="array" ref="E19341">INDEX('Curva Juros'!$B$7:$B$73,MATCH(C19341,'Curva Juros'!$A$7:$A$73,1)) +
(C19341-INDEX('Curva Juros'!$A$7:$A$73,MATCH(C19341,'Curva Juros'!$A$7:$A$73,1))) *
(INDEX('Curva Juros'!$B$7:$B$73,MATCH(C19341,'Curva Juros'!$A$7:$A$73,1)+1) -
INDEX('Curva Juros'!$B$7:$B$73,MATCH(C19341,'Curva Juros'!$A$7:$A$73,1))) /
(INDEX('Curva Juros'!$A$7:$A$73,MATCH(C19341,'Curva Juros'!$A$7:$A$73,1)+1) -
INDEX('Curva Juros'!$A$7:$A$73,MATCH(C19341,'Curva Juros'!$A$7:$A$73,1)))</f>
        <v>7.5779967301587305</v>
      </c>
      <c r="F19341" s="24">
        <f t="shared" si="302"/>
        <v>7.0770326984126997E-3</v>
      </c>
      <c r="G19341" s="24"/>
    </row>
    <row r="19342" spans="1:7" x14ac:dyDescent="0.25">
      <c r="A19342" s="3" t="s">
        <v>406</v>
      </c>
      <c r="B19342" s="4">
        <v>45772</v>
      </c>
      <c r="C19342" s="5">
        <v>1505.29</v>
      </c>
      <c r="D19342" s="19">
        <v>8.0256999999999995E-2</v>
      </c>
      <c r="E19342" s="35" cm="1">
        <f t="array" ref="E19342">INDEX('Curva Juros'!$B$7:$B$73,MATCH(C19342,'Curva Juros'!$A$7:$A$73,1)) +
(C19342-INDEX('Curva Juros'!$A$7:$A$73,MATCH(C19342,'Curva Juros'!$A$7:$A$73,1))) *
(INDEX('Curva Juros'!$B$7:$B$73,MATCH(C19342,'Curva Juros'!$A$7:$A$73,1)+1) -
INDEX('Curva Juros'!$B$7:$B$73,MATCH(C19342,'Curva Juros'!$A$7:$A$73,1))) /
(INDEX('Curva Juros'!$A$7:$A$73,MATCH(C19342,'Curva Juros'!$A$7:$A$73,1)+1) -
INDEX('Curva Juros'!$A$7:$A$73,MATCH(C19342,'Curva Juros'!$A$7:$A$73,1)))</f>
        <v>7.5760591587301587</v>
      </c>
      <c r="F19342" s="24">
        <f t="shared" si="302"/>
        <v>4.4964084126984105E-3</v>
      </c>
      <c r="G19342" s="24"/>
    </row>
    <row r="19343" spans="1:7" x14ac:dyDescent="0.25">
      <c r="A19343" s="6" t="s">
        <v>406</v>
      </c>
      <c r="B19343" s="7">
        <v>45779</v>
      </c>
      <c r="C19343" s="8">
        <v>1504</v>
      </c>
      <c r="D19343" s="20">
        <v>7.9714999999999994E-2</v>
      </c>
      <c r="E19343" s="35" cm="1">
        <f t="array" ref="E19343">INDEX('Curva Juros'!$B$7:$B$73,MATCH(C19343,'Curva Juros'!$A$7:$A$73,1)) +
(C19343-INDEX('Curva Juros'!$A$7:$A$73,MATCH(C19343,'Curva Juros'!$A$7:$A$73,1))) *
(INDEX('Curva Juros'!$B$7:$B$73,MATCH(C19343,'Curva Juros'!$A$7:$A$73,1)+1) -
INDEX('Curva Juros'!$B$7:$B$73,MATCH(C19343,'Curva Juros'!$A$7:$A$73,1))) /
(INDEX('Curva Juros'!$A$7:$A$73,MATCH(C19343,'Curva Juros'!$A$7:$A$73,1)+1) -
INDEX('Curva Juros'!$A$7:$A$73,MATCH(C19343,'Curva Juros'!$A$7:$A$73,1)))</f>
        <v>7.5763396825396825</v>
      </c>
      <c r="F19343" s="24">
        <f t="shared" si="302"/>
        <v>3.9516031746031632E-3</v>
      </c>
      <c r="G19343" s="24"/>
    </row>
    <row r="19344" spans="1:7" x14ac:dyDescent="0.25">
      <c r="A19344" s="3" t="s">
        <v>406</v>
      </c>
      <c r="B19344" s="4">
        <v>45786</v>
      </c>
      <c r="C19344" s="5">
        <v>1504.3</v>
      </c>
      <c r="D19344" s="19">
        <v>7.8655000000000003E-2</v>
      </c>
      <c r="E19344" s="35" cm="1">
        <f t="array" ref="E19344">INDEX('Curva Juros'!$B$7:$B$73,MATCH(C19344,'Curva Juros'!$A$7:$A$73,1)) +
(C19344-INDEX('Curva Juros'!$A$7:$A$73,MATCH(C19344,'Curva Juros'!$A$7:$A$73,1))) *
(INDEX('Curva Juros'!$B$7:$B$73,MATCH(C19344,'Curva Juros'!$A$7:$A$73,1)+1) -
INDEX('Curva Juros'!$B$7:$B$73,MATCH(C19344,'Curva Juros'!$A$7:$A$73,1))) /
(INDEX('Curva Juros'!$A$7:$A$73,MATCH(C19344,'Curva Juros'!$A$7:$A$73,1)+1) -
INDEX('Curva Juros'!$A$7:$A$73,MATCH(C19344,'Curva Juros'!$A$7:$A$73,1)))</f>
        <v>7.5762744444444445</v>
      </c>
      <c r="F19344" s="24">
        <f t="shared" si="302"/>
        <v>2.8922555555555562E-3</v>
      </c>
      <c r="G19344" s="24"/>
    </row>
    <row r="19345" spans="1:7" x14ac:dyDescent="0.25">
      <c r="A19345" s="6" t="s">
        <v>406</v>
      </c>
      <c r="B19345" s="7">
        <v>45793</v>
      </c>
      <c r="C19345" s="8">
        <v>1497.21</v>
      </c>
      <c r="D19345" s="20">
        <v>7.9072000000000003E-2</v>
      </c>
      <c r="E19345" s="35" cm="1">
        <f t="array" ref="E19345">INDEX('Curva Juros'!$B$7:$B$73,MATCH(C19345,'Curva Juros'!$A$7:$A$73,1)) +
(C19345-INDEX('Curva Juros'!$A$7:$A$73,MATCH(C19345,'Curva Juros'!$A$7:$A$73,1))) *
(INDEX('Curva Juros'!$B$7:$B$73,MATCH(C19345,'Curva Juros'!$A$7:$A$73,1)+1) -
INDEX('Curva Juros'!$B$7:$B$73,MATCH(C19345,'Curva Juros'!$A$7:$A$73,1))) /
(INDEX('Curva Juros'!$A$7:$A$73,MATCH(C19345,'Curva Juros'!$A$7:$A$73,1)+1) -
INDEX('Curva Juros'!$A$7:$A$73,MATCH(C19345,'Curva Juros'!$A$7:$A$73,1)))</f>
        <v>7.5778162380952381</v>
      </c>
      <c r="F19345" s="24">
        <f t="shared" si="302"/>
        <v>3.2938376190476265E-3</v>
      </c>
      <c r="G19345" s="24"/>
    </row>
    <row r="19346" spans="1:7" x14ac:dyDescent="0.25">
      <c r="A19346" s="3" t="s">
        <v>406</v>
      </c>
      <c r="B19346" s="4">
        <v>45800</v>
      </c>
      <c r="C19346" s="5">
        <v>1493.6</v>
      </c>
      <c r="D19346" s="19">
        <v>7.8796000000000005E-2</v>
      </c>
      <c r="E19346" s="35" cm="1">
        <f t="array" ref="E19346">INDEX('Curva Juros'!$B$7:$B$73,MATCH(C19346,'Curva Juros'!$A$7:$A$73,1)) +
(C19346-INDEX('Curva Juros'!$A$7:$A$73,MATCH(C19346,'Curva Juros'!$A$7:$A$73,1))) *
(INDEX('Curva Juros'!$B$7:$B$73,MATCH(C19346,'Curva Juros'!$A$7:$A$73,1)+1) -
INDEX('Curva Juros'!$B$7:$B$73,MATCH(C19346,'Curva Juros'!$A$7:$A$73,1))) /
(INDEX('Curva Juros'!$A$7:$A$73,MATCH(C19346,'Curva Juros'!$A$7:$A$73,1)+1) -
INDEX('Curva Juros'!$A$7:$A$73,MATCH(C19346,'Curva Juros'!$A$7:$A$73,1)))</f>
        <v>7.5786012698412701</v>
      </c>
      <c r="F19346" s="24">
        <f t="shared" si="302"/>
        <v>3.0099873015873024E-3</v>
      </c>
      <c r="G19346" s="24"/>
    </row>
    <row r="19347" spans="1:7" x14ac:dyDescent="0.25">
      <c r="A19347" s="6" t="s">
        <v>406</v>
      </c>
      <c r="B19347" s="7">
        <v>45807</v>
      </c>
      <c r="C19347" s="8">
        <v>1487.54</v>
      </c>
      <c r="D19347" s="20">
        <v>7.9006000000000007E-2</v>
      </c>
      <c r="E19347" s="35" cm="1">
        <f t="array" ref="E19347">INDEX('Curva Juros'!$B$7:$B$73,MATCH(C19347,'Curva Juros'!$A$7:$A$73,1)) +
(C19347-INDEX('Curva Juros'!$A$7:$A$73,MATCH(C19347,'Curva Juros'!$A$7:$A$73,1))) *
(INDEX('Curva Juros'!$B$7:$B$73,MATCH(C19347,'Curva Juros'!$A$7:$A$73,1)+1) -
INDEX('Curva Juros'!$B$7:$B$73,MATCH(C19347,'Curva Juros'!$A$7:$A$73,1))) /
(INDEX('Curva Juros'!$A$7:$A$73,MATCH(C19347,'Curva Juros'!$A$7:$A$73,1)+1) -
INDEX('Curva Juros'!$A$7:$A$73,MATCH(C19347,'Curva Juros'!$A$7:$A$73,1)))</f>
        <v>7.5799190793650792</v>
      </c>
      <c r="F19347" s="24">
        <f t="shared" si="302"/>
        <v>3.2068092063492204E-3</v>
      </c>
      <c r="G19347" s="24"/>
    </row>
    <row r="19348" spans="1:7" x14ac:dyDescent="0.25">
      <c r="A19348" s="3" t="s">
        <v>406</v>
      </c>
      <c r="B19348" s="4">
        <v>45814</v>
      </c>
      <c r="C19348" s="5">
        <v>1483.7</v>
      </c>
      <c r="D19348" s="19">
        <v>7.8775999999999999E-2</v>
      </c>
      <c r="E19348" s="35" cm="1">
        <f t="array" ref="E19348">INDEX('Curva Juros'!$B$7:$B$73,MATCH(C19348,'Curva Juros'!$A$7:$A$73,1)) +
(C19348-INDEX('Curva Juros'!$A$7:$A$73,MATCH(C19348,'Curva Juros'!$A$7:$A$73,1))) *
(INDEX('Curva Juros'!$B$7:$B$73,MATCH(C19348,'Curva Juros'!$A$7:$A$73,1)+1) -
INDEX('Curva Juros'!$B$7:$B$73,MATCH(C19348,'Curva Juros'!$A$7:$A$73,1))) /
(INDEX('Curva Juros'!$A$7:$A$73,MATCH(C19348,'Curva Juros'!$A$7:$A$73,1)+1) -
INDEX('Curva Juros'!$A$7:$A$73,MATCH(C19348,'Curva Juros'!$A$7:$A$73,1)))</f>
        <v>7.580754126984127</v>
      </c>
      <c r="F19348" s="24">
        <f t="shared" si="302"/>
        <v>2.9684587301587323E-3</v>
      </c>
      <c r="G19348" s="24"/>
    </row>
    <row r="19349" spans="1:7" x14ac:dyDescent="0.25">
      <c r="A19349" s="6" t="s">
        <v>406</v>
      </c>
      <c r="B19349" s="7">
        <v>45821</v>
      </c>
      <c r="C19349" s="8">
        <v>1474.37</v>
      </c>
      <c r="D19349" s="20">
        <v>7.9640000000000002E-2</v>
      </c>
      <c r="E19349" s="35" cm="1">
        <f t="array" ref="E19349">INDEX('Curva Juros'!$B$7:$B$73,MATCH(C19349,'Curva Juros'!$A$7:$A$73,1)) +
(C19349-INDEX('Curva Juros'!$A$7:$A$73,MATCH(C19349,'Curva Juros'!$A$7:$A$73,1))) *
(INDEX('Curva Juros'!$B$7:$B$73,MATCH(C19349,'Curva Juros'!$A$7:$A$73,1)+1) -
INDEX('Curva Juros'!$B$7:$B$73,MATCH(C19349,'Curva Juros'!$A$7:$A$73,1))) /
(INDEX('Curva Juros'!$A$7:$A$73,MATCH(C19349,'Curva Juros'!$A$7:$A$73,1)+1) -
INDEX('Curva Juros'!$A$7:$A$73,MATCH(C19349,'Curva Juros'!$A$7:$A$73,1)))</f>
        <v>7.5827830317460316</v>
      </c>
      <c r="F19349" s="24">
        <f t="shared" si="302"/>
        <v>3.8121696825396817E-3</v>
      </c>
      <c r="G19349" s="24"/>
    </row>
    <row r="19350" spans="1:7" x14ac:dyDescent="0.25">
      <c r="A19350" s="3" t="s">
        <v>406</v>
      </c>
      <c r="B19350" s="4">
        <v>45828</v>
      </c>
      <c r="C19350" s="5">
        <v>1478.08</v>
      </c>
      <c r="D19350" s="19">
        <v>7.8103000000000006E-2</v>
      </c>
      <c r="E19350" s="35" cm="1">
        <f t="array" ref="E19350">INDEX('Curva Juros'!$B$7:$B$73,MATCH(C19350,'Curva Juros'!$A$7:$A$73,1)) +
(C19350-INDEX('Curva Juros'!$A$7:$A$73,MATCH(C19350,'Curva Juros'!$A$7:$A$73,1))) *
(INDEX('Curva Juros'!$B$7:$B$73,MATCH(C19350,'Curva Juros'!$A$7:$A$73,1)+1) -
INDEX('Curva Juros'!$B$7:$B$73,MATCH(C19350,'Curva Juros'!$A$7:$A$73,1))) /
(INDEX('Curva Juros'!$A$7:$A$73,MATCH(C19350,'Curva Juros'!$A$7:$A$73,1)+1) -
INDEX('Curva Juros'!$A$7:$A$73,MATCH(C19350,'Curva Juros'!$A$7:$A$73,1)))</f>
        <v>7.5819762539682545</v>
      </c>
      <c r="F19350" s="24">
        <f t="shared" si="302"/>
        <v>2.2832374603174582E-3</v>
      </c>
      <c r="G19350" s="24"/>
    </row>
    <row r="19351" spans="1:7" x14ac:dyDescent="0.25">
      <c r="A19351" s="6" t="s">
        <v>406</v>
      </c>
      <c r="B19351" s="7">
        <v>45835</v>
      </c>
      <c r="C19351" s="8">
        <v>1471.82</v>
      </c>
      <c r="D19351" s="20">
        <v>7.8352000000000005E-2</v>
      </c>
      <c r="E19351" s="35" cm="1">
        <f t="array" ref="E19351">INDEX('Curva Juros'!$B$7:$B$73,MATCH(C19351,'Curva Juros'!$A$7:$A$73,1)) +
(C19351-INDEX('Curva Juros'!$A$7:$A$73,MATCH(C19351,'Curva Juros'!$A$7:$A$73,1))) *
(INDEX('Curva Juros'!$B$7:$B$73,MATCH(C19351,'Curva Juros'!$A$7:$A$73,1)+1) -
INDEX('Curva Juros'!$B$7:$B$73,MATCH(C19351,'Curva Juros'!$A$7:$A$73,1))) /
(INDEX('Curva Juros'!$A$7:$A$73,MATCH(C19351,'Curva Juros'!$A$7:$A$73,1)+1) -
INDEX('Curva Juros'!$A$7:$A$73,MATCH(C19351,'Curva Juros'!$A$7:$A$73,1)))</f>
        <v>7.5833375555555556</v>
      </c>
      <c r="F19351" s="24">
        <f t="shared" si="302"/>
        <v>2.5186244444444505E-3</v>
      </c>
      <c r="G19351" s="24"/>
    </row>
    <row r="19352" spans="1:7" x14ac:dyDescent="0.25">
      <c r="A19352" s="3" t="s">
        <v>406</v>
      </c>
      <c r="B19352" s="4">
        <v>45842</v>
      </c>
      <c r="C19352" s="5">
        <v>1472.45</v>
      </c>
      <c r="D19352" s="19">
        <v>7.7233999999999997E-2</v>
      </c>
      <c r="E19352" s="35" cm="1">
        <f t="array" ref="E19352">INDEX('Curva Juros'!$B$7:$B$73,MATCH(C19352,'Curva Juros'!$A$7:$A$73,1)) +
(C19352-INDEX('Curva Juros'!$A$7:$A$73,MATCH(C19352,'Curva Juros'!$A$7:$A$73,1))) *
(INDEX('Curva Juros'!$B$7:$B$73,MATCH(C19352,'Curva Juros'!$A$7:$A$73,1)+1) -
INDEX('Curva Juros'!$B$7:$B$73,MATCH(C19352,'Curva Juros'!$A$7:$A$73,1))) /
(INDEX('Curva Juros'!$A$7:$A$73,MATCH(C19352,'Curva Juros'!$A$7:$A$73,1)+1) -
INDEX('Curva Juros'!$A$7:$A$73,MATCH(C19352,'Curva Juros'!$A$7:$A$73,1)))</f>
        <v>7.5832005555555559</v>
      </c>
      <c r="F19352" s="24">
        <f t="shared" si="302"/>
        <v>1.4019944444444432E-3</v>
      </c>
      <c r="G19352" s="24"/>
    </row>
    <row r="19353" spans="1:7" x14ac:dyDescent="0.25">
      <c r="A19353" s="6" t="s">
        <v>406</v>
      </c>
      <c r="B19353" s="7">
        <v>45849</v>
      </c>
      <c r="C19353" s="8">
        <v>1456.88</v>
      </c>
      <c r="D19353" s="20">
        <v>7.9338000000000006E-2</v>
      </c>
      <c r="E19353" s="35" cm="1">
        <f t="array" ref="E19353">INDEX('Curva Juros'!$B$7:$B$73,MATCH(C19353,'Curva Juros'!$A$7:$A$73,1)) +
(C19353-INDEX('Curva Juros'!$A$7:$A$73,MATCH(C19353,'Curva Juros'!$A$7:$A$73,1))) *
(INDEX('Curva Juros'!$B$7:$B$73,MATCH(C19353,'Curva Juros'!$A$7:$A$73,1)+1) -
INDEX('Curva Juros'!$B$7:$B$73,MATCH(C19353,'Curva Juros'!$A$7:$A$73,1))) /
(INDEX('Curva Juros'!$A$7:$A$73,MATCH(C19353,'Curva Juros'!$A$7:$A$73,1)+1) -
INDEX('Curva Juros'!$A$7:$A$73,MATCH(C19353,'Curva Juros'!$A$7:$A$73,1)))</f>
        <v>7.5865864126984128</v>
      </c>
      <c r="F19353" s="24">
        <f t="shared" si="302"/>
        <v>3.472135873015883E-3</v>
      </c>
      <c r="G19353" s="24"/>
    </row>
    <row r="19354" spans="1:7" x14ac:dyDescent="0.25">
      <c r="A19354" s="3" t="s">
        <v>406</v>
      </c>
      <c r="B19354" s="4">
        <v>45856</v>
      </c>
      <c r="C19354" s="5">
        <v>1552.18</v>
      </c>
      <c r="D19354" s="19">
        <v>7.9485E-2</v>
      </c>
      <c r="E19354" s="35" cm="1">
        <f t="array" ref="E19354">INDEX('Curva Juros'!$B$7:$B$73,MATCH(C19354,'Curva Juros'!$A$7:$A$73,1)) +
(C19354-INDEX('Curva Juros'!$A$7:$A$73,MATCH(C19354,'Curva Juros'!$A$7:$A$73,1))) *
(INDEX('Curva Juros'!$B$7:$B$73,MATCH(C19354,'Curva Juros'!$A$7:$A$73,1)+1) -
INDEX('Curva Juros'!$B$7:$B$73,MATCH(C19354,'Curva Juros'!$A$7:$A$73,1))) /
(INDEX('Curva Juros'!$A$7:$A$73,MATCH(C19354,'Curva Juros'!$A$7:$A$73,1)+1) -
INDEX('Curva Juros'!$A$7:$A$73,MATCH(C19354,'Curva Juros'!$A$7:$A$73,1)))</f>
        <v>7.5650014444444444</v>
      </c>
      <c r="F19354" s="24">
        <f t="shared" si="302"/>
        <v>3.834985555555559E-3</v>
      </c>
      <c r="G19354" s="24"/>
    </row>
    <row r="19355" spans="1:7" x14ac:dyDescent="0.25">
      <c r="A19355" s="6" t="s">
        <v>406</v>
      </c>
      <c r="B19355" s="7">
        <v>45863</v>
      </c>
      <c r="C19355" s="8">
        <v>1546.79</v>
      </c>
      <c r="D19355" s="20">
        <v>7.9565999999999998E-2</v>
      </c>
      <c r="E19355" s="35" cm="1">
        <f t="array" ref="E19355">INDEX('Curva Juros'!$B$7:$B$73,MATCH(C19355,'Curva Juros'!$A$7:$A$73,1)) +
(C19355-INDEX('Curva Juros'!$A$7:$A$73,MATCH(C19355,'Curva Juros'!$A$7:$A$73,1))) *
(INDEX('Curva Juros'!$B$7:$B$73,MATCH(C19355,'Curva Juros'!$A$7:$A$73,1)+1) -
INDEX('Curva Juros'!$B$7:$B$73,MATCH(C19355,'Curva Juros'!$A$7:$A$73,1))) /
(INDEX('Curva Juros'!$A$7:$A$73,MATCH(C19355,'Curva Juros'!$A$7:$A$73,1)+1) -
INDEX('Curva Juros'!$A$7:$A$73,MATCH(C19355,'Curva Juros'!$A$7:$A$73,1)))</f>
        <v>7.566289055555556</v>
      </c>
      <c r="F19355" s="24">
        <f t="shared" si="302"/>
        <v>3.9031094444444414E-3</v>
      </c>
      <c r="G19355" s="24"/>
    </row>
    <row r="19356" spans="1:7" x14ac:dyDescent="0.25">
      <c r="A19356" s="3" t="s">
        <v>406</v>
      </c>
      <c r="B19356" s="4">
        <v>45870</v>
      </c>
      <c r="C19356" s="5">
        <v>1547.91</v>
      </c>
      <c r="D19356" s="19">
        <v>7.8286999999999995E-2</v>
      </c>
      <c r="E19356" s="35" cm="1">
        <f t="array" ref="E19356">INDEX('Curva Juros'!$B$7:$B$73,MATCH(C19356,'Curva Juros'!$A$7:$A$73,1)) +
(C19356-INDEX('Curva Juros'!$A$7:$A$73,MATCH(C19356,'Curva Juros'!$A$7:$A$73,1))) *
(INDEX('Curva Juros'!$B$7:$B$73,MATCH(C19356,'Curva Juros'!$A$7:$A$73,1)+1) -
INDEX('Curva Juros'!$B$7:$B$73,MATCH(C19356,'Curva Juros'!$A$7:$A$73,1))) /
(INDEX('Curva Juros'!$A$7:$A$73,MATCH(C19356,'Curva Juros'!$A$7:$A$73,1)+1) -
INDEX('Curva Juros'!$A$7:$A$73,MATCH(C19356,'Curva Juros'!$A$7:$A$73,1)))</f>
        <v>7.5660215000000006</v>
      </c>
      <c r="F19356" s="24">
        <f t="shared" si="302"/>
        <v>2.6267849999999926E-3</v>
      </c>
      <c r="G19356" s="24"/>
    </row>
    <row r="19357" spans="1:7" x14ac:dyDescent="0.25">
      <c r="A19357" s="6" t="s">
        <v>406</v>
      </c>
      <c r="B19357" s="7">
        <v>45877</v>
      </c>
      <c r="C19357" s="8">
        <v>1550.75</v>
      </c>
      <c r="D19357" s="20">
        <v>7.6655000000000001E-2</v>
      </c>
      <c r="E19357" s="35" cm="1">
        <f t="array" ref="E19357">INDEX('Curva Juros'!$B$7:$B$73,MATCH(C19357,'Curva Juros'!$A$7:$A$73,1)) +
(C19357-INDEX('Curva Juros'!$A$7:$A$73,MATCH(C19357,'Curva Juros'!$A$7:$A$73,1))) *
(INDEX('Curva Juros'!$B$7:$B$73,MATCH(C19357,'Curva Juros'!$A$7:$A$73,1)+1) -
INDEX('Curva Juros'!$B$7:$B$73,MATCH(C19357,'Curva Juros'!$A$7:$A$73,1))) /
(INDEX('Curva Juros'!$A$7:$A$73,MATCH(C19357,'Curva Juros'!$A$7:$A$73,1)+1) -
INDEX('Curva Juros'!$A$7:$A$73,MATCH(C19357,'Curva Juros'!$A$7:$A$73,1)))</f>
        <v>7.5653430555555561</v>
      </c>
      <c r="F19357" s="24">
        <f t="shared" si="302"/>
        <v>1.0015694444444334E-3</v>
      </c>
      <c r="G19357" s="24"/>
    </row>
    <row r="19358" spans="1:7" x14ac:dyDescent="0.25">
      <c r="A19358" s="3" t="s">
        <v>406</v>
      </c>
      <c r="B19358" s="4">
        <v>45884</v>
      </c>
      <c r="C19358" s="5">
        <v>1549.23</v>
      </c>
      <c r="D19358" s="19">
        <v>7.5934000000000001E-2</v>
      </c>
      <c r="E19358" s="35" cm="1">
        <f t="array" ref="E19358">INDEX('Curva Juros'!$B$7:$B$73,MATCH(C19358,'Curva Juros'!$A$7:$A$73,1)) +
(C19358-INDEX('Curva Juros'!$A$7:$A$73,MATCH(C19358,'Curva Juros'!$A$7:$A$73,1))) *
(INDEX('Curva Juros'!$B$7:$B$73,MATCH(C19358,'Curva Juros'!$A$7:$A$73,1)+1) -
INDEX('Curva Juros'!$B$7:$B$73,MATCH(C19358,'Curva Juros'!$A$7:$A$73,1))) /
(INDEX('Curva Juros'!$A$7:$A$73,MATCH(C19358,'Curva Juros'!$A$7:$A$73,1)+1) -
INDEX('Curva Juros'!$A$7:$A$73,MATCH(C19358,'Curva Juros'!$A$7:$A$73,1)))</f>
        <v>7.5657061666666667</v>
      </c>
      <c r="F19358" s="24">
        <f t="shared" si="302"/>
        <v>2.7693833333333751E-4</v>
      </c>
      <c r="G19358" s="24"/>
    </row>
    <row r="19359" spans="1:7" x14ac:dyDescent="0.25">
      <c r="A19359" s="6" t="s">
        <v>406</v>
      </c>
      <c r="B19359" s="7">
        <v>45891</v>
      </c>
      <c r="C19359" s="8">
        <v>1540.78</v>
      </c>
      <c r="D19359" s="20">
        <v>7.6648999999999995E-2</v>
      </c>
      <c r="E19359" s="35" cm="1">
        <f t="array" ref="E19359">INDEX('Curva Juros'!$B$7:$B$73,MATCH(C19359,'Curva Juros'!$A$7:$A$73,1)) +
(C19359-INDEX('Curva Juros'!$A$7:$A$73,MATCH(C19359,'Curva Juros'!$A$7:$A$73,1))) *
(INDEX('Curva Juros'!$B$7:$B$73,MATCH(C19359,'Curva Juros'!$A$7:$A$73,1)+1) -
INDEX('Curva Juros'!$B$7:$B$73,MATCH(C19359,'Curva Juros'!$A$7:$A$73,1))) /
(INDEX('Curva Juros'!$A$7:$A$73,MATCH(C19359,'Curva Juros'!$A$7:$A$73,1)+1) -
INDEX('Curva Juros'!$A$7:$A$73,MATCH(C19359,'Curva Juros'!$A$7:$A$73,1)))</f>
        <v>7.5677247777777783</v>
      </c>
      <c r="F19359" s="24">
        <f t="shared" si="302"/>
        <v>9.7175222222220525E-4</v>
      </c>
      <c r="G19359" s="24"/>
    </row>
    <row r="19360" spans="1:7" x14ac:dyDescent="0.25">
      <c r="A19360" s="3" t="s">
        <v>406</v>
      </c>
      <c r="B19360" s="4">
        <v>45898</v>
      </c>
      <c r="C19360" s="5">
        <v>1534.63</v>
      </c>
      <c r="D19360" s="19">
        <v>7.6888999999999999E-2</v>
      </c>
      <c r="E19360" s="35" cm="1">
        <f t="array" ref="E19360">INDEX('Curva Juros'!$B$7:$B$73,MATCH(C19360,'Curva Juros'!$A$7:$A$73,1)) +
(C19360-INDEX('Curva Juros'!$A$7:$A$73,MATCH(C19360,'Curva Juros'!$A$7:$A$73,1))) *
(INDEX('Curva Juros'!$B$7:$B$73,MATCH(C19360,'Curva Juros'!$A$7:$A$73,1)+1) -
INDEX('Curva Juros'!$B$7:$B$73,MATCH(C19360,'Curva Juros'!$A$7:$A$73,1))) /
(INDEX('Curva Juros'!$A$7:$A$73,MATCH(C19360,'Curva Juros'!$A$7:$A$73,1)+1) -
INDEX('Curva Juros'!$A$7:$A$73,MATCH(C19360,'Curva Juros'!$A$7:$A$73,1)))</f>
        <v>7.5691939444444447</v>
      </c>
      <c r="F19360" s="24">
        <f t="shared" si="302"/>
        <v>1.1970605555555458E-3</v>
      </c>
      <c r="G19360" s="24"/>
    </row>
    <row r="19361" spans="1:7" x14ac:dyDescent="0.25">
      <c r="A19361" s="6" t="s">
        <v>406</v>
      </c>
      <c r="B19361" s="7">
        <v>45905</v>
      </c>
      <c r="C19361" s="8">
        <v>1528.87</v>
      </c>
      <c r="D19361" s="20">
        <v>7.7045000000000002E-2</v>
      </c>
      <c r="E19361" s="35" cm="1">
        <f t="array" ref="E19361">INDEX('Curva Juros'!$B$7:$B$73,MATCH(C19361,'Curva Juros'!$A$7:$A$73,1)) +
(C19361-INDEX('Curva Juros'!$A$7:$A$73,MATCH(C19361,'Curva Juros'!$A$7:$A$73,1))) *
(INDEX('Curva Juros'!$B$7:$B$73,MATCH(C19361,'Curva Juros'!$A$7:$A$73,1)+1) -
INDEX('Curva Juros'!$B$7:$B$73,MATCH(C19361,'Curva Juros'!$A$7:$A$73,1))) /
(INDEX('Curva Juros'!$A$7:$A$73,MATCH(C19361,'Curva Juros'!$A$7:$A$73,1)+1) -
INDEX('Curva Juros'!$A$7:$A$73,MATCH(C19361,'Curva Juros'!$A$7:$A$73,1)))</f>
        <v>7.5705699444444443</v>
      </c>
      <c r="F19361" s="24">
        <f t="shared" si="302"/>
        <v>1.3393005555555615E-3</v>
      </c>
      <c r="G19361" s="24"/>
    </row>
    <row r="19362" spans="1:7" x14ac:dyDescent="0.25">
      <c r="A19362" s="3" t="s">
        <v>406</v>
      </c>
      <c r="B19362" s="4">
        <v>45912</v>
      </c>
      <c r="C19362" s="5">
        <v>1527.23</v>
      </c>
      <c r="D19362" s="19">
        <v>7.6349E-2</v>
      </c>
      <c r="E19362" s="35" cm="1">
        <f t="array" ref="E19362">INDEX('Curva Juros'!$B$7:$B$73,MATCH(C19362,'Curva Juros'!$A$7:$A$73,1)) +
(C19362-INDEX('Curva Juros'!$A$7:$A$73,MATCH(C19362,'Curva Juros'!$A$7:$A$73,1))) *
(INDEX('Curva Juros'!$B$7:$B$73,MATCH(C19362,'Curva Juros'!$A$7:$A$73,1)+1) -
INDEX('Curva Juros'!$B$7:$B$73,MATCH(C19362,'Curva Juros'!$A$7:$A$73,1))) /
(INDEX('Curva Juros'!$A$7:$A$73,MATCH(C19362,'Curva Juros'!$A$7:$A$73,1)+1) -
INDEX('Curva Juros'!$A$7:$A$73,MATCH(C19362,'Curva Juros'!$A$7:$A$73,1)))</f>
        <v>7.5709617222222221</v>
      </c>
      <c r="F19362" s="24">
        <f t="shared" si="302"/>
        <v>6.3938277777778052E-4</v>
      </c>
      <c r="G19362" s="24"/>
    </row>
    <row r="19363" spans="1:7" x14ac:dyDescent="0.25">
      <c r="A19363" s="6" t="s">
        <v>406</v>
      </c>
      <c r="B19363" s="7">
        <v>45919</v>
      </c>
      <c r="C19363" s="8">
        <v>1518.07</v>
      </c>
      <c r="D19363" s="20">
        <v>7.7213000000000004E-2</v>
      </c>
      <c r="E19363" s="35" cm="1">
        <f t="array" ref="E19363">INDEX('Curva Juros'!$B$7:$B$73,MATCH(C19363,'Curva Juros'!$A$7:$A$73,1)) +
(C19363-INDEX('Curva Juros'!$A$7:$A$73,MATCH(C19363,'Curva Juros'!$A$7:$A$73,1))) *
(INDEX('Curva Juros'!$B$7:$B$73,MATCH(C19363,'Curva Juros'!$A$7:$A$73,1)+1) -
INDEX('Curva Juros'!$B$7:$B$73,MATCH(C19363,'Curva Juros'!$A$7:$A$73,1))) /
(INDEX('Curva Juros'!$A$7:$A$73,MATCH(C19363,'Curva Juros'!$A$7:$A$73,1)+1) -
INDEX('Curva Juros'!$A$7:$A$73,MATCH(C19363,'Curva Juros'!$A$7:$A$73,1)))</f>
        <v>7.5731499444444443</v>
      </c>
      <c r="F19363" s="24">
        <f t="shared" si="302"/>
        <v>1.4815005555555566E-3</v>
      </c>
      <c r="G19363" s="24"/>
    </row>
    <row r="19364" spans="1:7" x14ac:dyDescent="0.25">
      <c r="A19364" s="3" t="s">
        <v>406</v>
      </c>
      <c r="B19364" s="4">
        <v>45926</v>
      </c>
      <c r="C19364" s="5">
        <v>1534.53</v>
      </c>
      <c r="D19364" s="19">
        <v>7.2783E-2</v>
      </c>
      <c r="E19364" s="35" cm="1">
        <f t="array" ref="E19364">INDEX('Curva Juros'!$B$7:$B$73,MATCH(C19364,'Curva Juros'!$A$7:$A$73,1)) +
(C19364-INDEX('Curva Juros'!$A$7:$A$73,MATCH(C19364,'Curva Juros'!$A$7:$A$73,1))) *
(INDEX('Curva Juros'!$B$7:$B$73,MATCH(C19364,'Curva Juros'!$A$7:$A$73,1)+1) -
INDEX('Curva Juros'!$B$7:$B$73,MATCH(C19364,'Curva Juros'!$A$7:$A$73,1))) /
(INDEX('Curva Juros'!$A$7:$A$73,MATCH(C19364,'Curva Juros'!$A$7:$A$73,1)+1) -
INDEX('Curva Juros'!$A$7:$A$73,MATCH(C19364,'Curva Juros'!$A$7:$A$73,1)))</f>
        <v>7.569217833333334</v>
      </c>
      <c r="F19364" s="24">
        <f t="shared" si="302"/>
        <v>-2.9091783333333454E-3</v>
      </c>
      <c r="G19364" s="24"/>
    </row>
    <row r="19365" spans="1:7" x14ac:dyDescent="0.25">
      <c r="A19365" s="6" t="s">
        <v>406</v>
      </c>
      <c r="B19365" s="7">
        <v>45933</v>
      </c>
      <c r="C19365" s="8">
        <v>1531.79</v>
      </c>
      <c r="D19365" s="20">
        <v>7.2319999999999995E-2</v>
      </c>
      <c r="E19365" s="35" cm="1">
        <f t="array" ref="E19365">INDEX('Curva Juros'!$B$7:$B$73,MATCH(C19365,'Curva Juros'!$A$7:$A$73,1)) +
(C19365-INDEX('Curva Juros'!$A$7:$A$73,MATCH(C19365,'Curva Juros'!$A$7:$A$73,1))) *
(INDEX('Curva Juros'!$B$7:$B$73,MATCH(C19365,'Curva Juros'!$A$7:$A$73,1)+1) -
INDEX('Curva Juros'!$B$7:$B$73,MATCH(C19365,'Curva Juros'!$A$7:$A$73,1))) /
(INDEX('Curva Juros'!$A$7:$A$73,MATCH(C19365,'Curva Juros'!$A$7:$A$73,1)+1) -
INDEX('Curva Juros'!$A$7:$A$73,MATCH(C19365,'Curva Juros'!$A$7:$A$73,1)))</f>
        <v>7.5698723888888892</v>
      </c>
      <c r="F19365" s="24">
        <f t="shared" si="302"/>
        <v>-3.3787238888888932E-3</v>
      </c>
      <c r="G19365" s="24"/>
    </row>
    <row r="19366" spans="1:7" x14ac:dyDescent="0.25">
      <c r="A19366" s="3" t="s">
        <v>406</v>
      </c>
      <c r="B19366" s="4">
        <v>45940</v>
      </c>
      <c r="C19366" s="5">
        <v>1536.72</v>
      </c>
      <c r="D19366" s="19">
        <v>7.0293999999999995E-2</v>
      </c>
      <c r="E19366" s="35" cm="1">
        <f t="array" ref="E19366">INDEX('Curva Juros'!$B$7:$B$73,MATCH(C19366,'Curva Juros'!$A$7:$A$73,1)) +
(C19366-INDEX('Curva Juros'!$A$7:$A$73,MATCH(C19366,'Curva Juros'!$A$7:$A$73,1))) *
(INDEX('Curva Juros'!$B$7:$B$73,MATCH(C19366,'Curva Juros'!$A$7:$A$73,1)+1) -
INDEX('Curva Juros'!$B$7:$B$73,MATCH(C19366,'Curva Juros'!$A$7:$A$73,1))) /
(INDEX('Curva Juros'!$A$7:$A$73,MATCH(C19366,'Curva Juros'!$A$7:$A$73,1)+1) -
INDEX('Curva Juros'!$A$7:$A$73,MATCH(C19366,'Curva Juros'!$A$7:$A$73,1)))</f>
        <v>7.5686946666666666</v>
      </c>
      <c r="F19366" s="24">
        <f t="shared" si="302"/>
        <v>-5.3929466666666759E-3</v>
      </c>
      <c r="G19366" s="24"/>
    </row>
    <row r="19367" spans="1:7" x14ac:dyDescent="0.25">
      <c r="A19367" s="6" t="s">
        <v>406</v>
      </c>
      <c r="B19367" s="7">
        <v>45947</v>
      </c>
      <c r="C19367" s="8">
        <v>1516.12</v>
      </c>
      <c r="D19367" s="20">
        <v>7.3482000000000006E-2</v>
      </c>
      <c r="E19367" s="35" cm="1">
        <f t="array" ref="E19367">INDEX('Curva Juros'!$B$7:$B$73,MATCH(C19367,'Curva Juros'!$A$7:$A$73,1)) +
(C19367-INDEX('Curva Juros'!$A$7:$A$73,MATCH(C19367,'Curva Juros'!$A$7:$A$73,1))) *
(INDEX('Curva Juros'!$B$7:$B$73,MATCH(C19367,'Curva Juros'!$A$7:$A$73,1)+1) -
INDEX('Curva Juros'!$B$7:$B$73,MATCH(C19367,'Curva Juros'!$A$7:$A$73,1))) /
(INDEX('Curva Juros'!$A$7:$A$73,MATCH(C19367,'Curva Juros'!$A$7:$A$73,1)+1) -
INDEX('Curva Juros'!$A$7:$A$73,MATCH(C19367,'Curva Juros'!$A$7:$A$73,1)))</f>
        <v>7.5736157777777784</v>
      </c>
      <c r="F19367" s="24">
        <f t="shared" si="302"/>
        <v>-2.2541577777777794E-3</v>
      </c>
      <c r="G19367" s="24"/>
    </row>
    <row r="19368" spans="1:7" x14ac:dyDescent="0.25">
      <c r="A19368" s="3" t="s">
        <v>406</v>
      </c>
      <c r="B19368" s="4">
        <v>45954</v>
      </c>
      <c r="C19368" s="5">
        <v>1521.81</v>
      </c>
      <c r="D19368" s="19">
        <v>7.1293999999999996E-2</v>
      </c>
      <c r="E19368" s="35" cm="1">
        <f t="array" ref="E19368">INDEX('Curva Juros'!$B$7:$B$73,MATCH(C19368,'Curva Juros'!$A$7:$A$73,1)) +
(C19368-INDEX('Curva Juros'!$A$7:$A$73,MATCH(C19368,'Curva Juros'!$A$7:$A$73,1))) *
(INDEX('Curva Juros'!$B$7:$B$73,MATCH(C19368,'Curva Juros'!$A$7:$A$73,1)+1) -
INDEX('Curva Juros'!$B$7:$B$73,MATCH(C19368,'Curva Juros'!$A$7:$A$73,1))) /
(INDEX('Curva Juros'!$A$7:$A$73,MATCH(C19368,'Curva Juros'!$A$7:$A$73,1)+1) -
INDEX('Curva Juros'!$A$7:$A$73,MATCH(C19368,'Curva Juros'!$A$7:$A$73,1)))</f>
        <v>7.5722564999999999</v>
      </c>
      <c r="F19368" s="24">
        <f t="shared" si="302"/>
        <v>-4.4285650000000093E-3</v>
      </c>
      <c r="G19368" s="24"/>
    </row>
    <row r="19369" spans="1:7" x14ac:dyDescent="0.25">
      <c r="A19369" s="6" t="s">
        <v>406</v>
      </c>
      <c r="B19369" s="7">
        <v>45961</v>
      </c>
      <c r="C19369" s="8">
        <v>1509.34</v>
      </c>
      <c r="D19369" s="20">
        <v>7.2820999999999997E-2</v>
      </c>
      <c r="E19369" s="35" cm="1">
        <f t="array" ref="E19369">INDEX('Curva Juros'!$B$7:$B$73,MATCH(C19369,'Curva Juros'!$A$7:$A$73,1)) +
(C19369-INDEX('Curva Juros'!$A$7:$A$73,MATCH(C19369,'Curva Juros'!$A$7:$A$73,1))) *
(INDEX('Curva Juros'!$B$7:$B$73,MATCH(C19369,'Curva Juros'!$A$7:$A$73,1)+1) -
INDEX('Curva Juros'!$B$7:$B$73,MATCH(C19369,'Curva Juros'!$A$7:$A$73,1))) /
(INDEX('Curva Juros'!$A$7:$A$73,MATCH(C19369,'Curva Juros'!$A$7:$A$73,1)+1) -
INDEX('Curva Juros'!$A$7:$A$73,MATCH(C19369,'Curva Juros'!$A$7:$A$73,1)))</f>
        <v>7.575178444444445</v>
      </c>
      <c r="F19369" s="24">
        <f t="shared" si="302"/>
        <v>-2.9307844444444592E-3</v>
      </c>
      <c r="G19369" s="24"/>
    </row>
    <row r="19370" spans="1:7" x14ac:dyDescent="0.25">
      <c r="A19370" s="3" t="s">
        <v>406</v>
      </c>
      <c r="B19370" s="4">
        <v>45968</v>
      </c>
      <c r="C19370" s="5">
        <v>1505.63</v>
      </c>
      <c r="D19370" s="19">
        <v>7.2556999999999996E-2</v>
      </c>
      <c r="E19370" s="35" cm="1">
        <f t="array" ref="E19370">INDEX('Curva Juros'!$B$7:$B$73,MATCH(C19370,'Curva Juros'!$A$7:$A$73,1)) +
(C19370-INDEX('Curva Juros'!$A$7:$A$73,MATCH(C19370,'Curva Juros'!$A$7:$A$73,1))) *
(INDEX('Curva Juros'!$B$7:$B$73,MATCH(C19370,'Curva Juros'!$A$7:$A$73,1)+1) -
INDEX('Curva Juros'!$B$7:$B$73,MATCH(C19370,'Curva Juros'!$A$7:$A$73,1))) /
(INDEX('Curva Juros'!$A$7:$A$73,MATCH(C19370,'Curva Juros'!$A$7:$A$73,1)+1) -
INDEX('Curva Juros'!$A$7:$A$73,MATCH(C19370,'Curva Juros'!$A$7:$A$73,1)))</f>
        <v>7.5759852222222221</v>
      </c>
      <c r="F19370" s="24">
        <f t="shared" si="302"/>
        <v>-3.2028522222222189E-3</v>
      </c>
      <c r="G19370" s="24"/>
    </row>
    <row r="19371" spans="1:7" x14ac:dyDescent="0.25">
      <c r="A19371" s="6" t="s">
        <v>406</v>
      </c>
      <c r="B19371" s="7">
        <v>45975</v>
      </c>
      <c r="C19371" s="8">
        <v>1508.24</v>
      </c>
      <c r="D19371" s="20">
        <v>7.1001999999999996E-2</v>
      </c>
      <c r="E19371" s="35" cm="1">
        <f t="array" ref="E19371">INDEX('Curva Juros'!$B$7:$B$73,MATCH(C19371,'Curva Juros'!$A$7:$A$73,1)) +
(C19371-INDEX('Curva Juros'!$A$7:$A$73,MATCH(C19371,'Curva Juros'!$A$7:$A$73,1))) *
(INDEX('Curva Juros'!$B$7:$B$73,MATCH(C19371,'Curva Juros'!$A$7:$A$73,1)+1) -
INDEX('Curva Juros'!$B$7:$B$73,MATCH(C19371,'Curva Juros'!$A$7:$A$73,1))) /
(INDEX('Curva Juros'!$A$7:$A$73,MATCH(C19371,'Curva Juros'!$A$7:$A$73,1)+1) -
INDEX('Curva Juros'!$A$7:$A$73,MATCH(C19371,'Curva Juros'!$A$7:$A$73,1)))</f>
        <v>7.5754176507936508</v>
      </c>
      <c r="F19371" s="24">
        <f t="shared" si="302"/>
        <v>-4.7521765079365091E-3</v>
      </c>
      <c r="G19371" s="24"/>
    </row>
    <row r="19372" spans="1:7" x14ac:dyDescent="0.25">
      <c r="A19372" s="3" t="s">
        <v>406</v>
      </c>
      <c r="B19372" s="4">
        <v>45982</v>
      </c>
      <c r="C19372" s="5">
        <v>1494.47</v>
      </c>
      <c r="D19372" s="19">
        <v>7.2999999999999995E-2</v>
      </c>
      <c r="E19372" s="35" cm="1">
        <f t="array" ref="E19372">INDEX('Curva Juros'!$B$7:$B$73,MATCH(C19372,'Curva Juros'!$A$7:$A$73,1)) +
(C19372-INDEX('Curva Juros'!$A$7:$A$73,MATCH(C19372,'Curva Juros'!$A$7:$A$73,1))) *
(INDEX('Curva Juros'!$B$7:$B$73,MATCH(C19372,'Curva Juros'!$A$7:$A$73,1)+1) -
INDEX('Curva Juros'!$B$7:$B$73,MATCH(C19372,'Curva Juros'!$A$7:$A$73,1))) /
(INDEX('Curva Juros'!$A$7:$A$73,MATCH(C19372,'Curva Juros'!$A$7:$A$73,1)+1) -
INDEX('Curva Juros'!$A$7:$A$73,MATCH(C19372,'Curva Juros'!$A$7:$A$73,1)))</f>
        <v>7.57841207936508</v>
      </c>
      <c r="F19372" s="24">
        <f t="shared" si="302"/>
        <v>-2.7841207936507989E-3</v>
      </c>
      <c r="G19372" s="24"/>
    </row>
    <row r="19373" spans="1:7" x14ac:dyDescent="0.25">
      <c r="A19373" s="6" t="s">
        <v>406</v>
      </c>
      <c r="B19373" s="7">
        <v>45989</v>
      </c>
      <c r="C19373" s="8">
        <v>1496.56</v>
      </c>
      <c r="D19373" s="20">
        <v>7.1548E-2</v>
      </c>
      <c r="E19373" s="35" cm="1">
        <f t="array" ref="E19373">INDEX('Curva Juros'!$B$7:$B$73,MATCH(C19373,'Curva Juros'!$A$7:$A$73,1)) +
(C19373-INDEX('Curva Juros'!$A$7:$A$73,MATCH(C19373,'Curva Juros'!$A$7:$A$73,1))) *
(INDEX('Curva Juros'!$B$7:$B$73,MATCH(C19373,'Curva Juros'!$A$7:$A$73,1)+1) -
INDEX('Curva Juros'!$B$7:$B$73,MATCH(C19373,'Curva Juros'!$A$7:$A$73,1))) /
(INDEX('Curva Juros'!$A$7:$A$73,MATCH(C19373,'Curva Juros'!$A$7:$A$73,1)+1) -
INDEX('Curva Juros'!$A$7:$A$73,MATCH(C19373,'Curva Juros'!$A$7:$A$73,1)))</f>
        <v>7.5779575873015874</v>
      </c>
      <c r="F19373" s="24">
        <f t="shared" si="302"/>
        <v>-4.2315758730158692E-3</v>
      </c>
      <c r="G19373" s="24"/>
    </row>
    <row r="19374" spans="1:7" x14ac:dyDescent="0.25">
      <c r="A19374" s="3" t="s">
        <v>406</v>
      </c>
      <c r="B19374" s="4">
        <v>45996</v>
      </c>
      <c r="C19374" s="5">
        <v>1492.85</v>
      </c>
      <c r="D19374" s="19">
        <v>7.1286000000000002E-2</v>
      </c>
      <c r="E19374" s="35" cm="1">
        <f t="array" ref="E19374">INDEX('Curva Juros'!$B$7:$B$73,MATCH(C19374,'Curva Juros'!$A$7:$A$73,1)) +
(C19374-INDEX('Curva Juros'!$A$7:$A$73,MATCH(C19374,'Curva Juros'!$A$7:$A$73,1))) *
(INDEX('Curva Juros'!$B$7:$B$73,MATCH(C19374,'Curva Juros'!$A$7:$A$73,1)+1) -
INDEX('Curva Juros'!$B$7:$B$73,MATCH(C19374,'Curva Juros'!$A$7:$A$73,1))) /
(INDEX('Curva Juros'!$A$7:$A$73,MATCH(C19374,'Curva Juros'!$A$7:$A$73,1)+1) -
INDEX('Curva Juros'!$A$7:$A$73,MATCH(C19374,'Curva Juros'!$A$7:$A$73,1)))</f>
        <v>7.5787643650793655</v>
      </c>
      <c r="F19374" s="24">
        <f t="shared" si="302"/>
        <v>-4.5016436507936547E-3</v>
      </c>
      <c r="G19374" s="24"/>
    </row>
    <row r="19375" spans="1:7" x14ac:dyDescent="0.25">
      <c r="A19375" s="6" t="s">
        <v>406</v>
      </c>
      <c r="B19375" s="7">
        <v>46003</v>
      </c>
      <c r="C19375" s="8">
        <v>1475.99</v>
      </c>
      <c r="D19375" s="20">
        <v>7.3713000000000001E-2</v>
      </c>
      <c r="E19375" s="35" cm="1">
        <f t="array" ref="E19375">INDEX('Curva Juros'!$B$7:$B$73,MATCH(C19375,'Curva Juros'!$A$7:$A$73,1)) +
(C19375-INDEX('Curva Juros'!$A$7:$A$73,MATCH(C19375,'Curva Juros'!$A$7:$A$73,1))) *
(INDEX('Curva Juros'!$B$7:$B$73,MATCH(C19375,'Curva Juros'!$A$7:$A$73,1)+1) -
INDEX('Curva Juros'!$B$7:$B$73,MATCH(C19375,'Curva Juros'!$A$7:$A$73,1))) /
(INDEX('Curva Juros'!$A$7:$A$73,MATCH(C19375,'Curva Juros'!$A$7:$A$73,1)+1) -
INDEX('Curva Juros'!$A$7:$A$73,MATCH(C19375,'Curva Juros'!$A$7:$A$73,1)))</f>
        <v>7.5824307460317462</v>
      </c>
      <c r="F19375" s="24">
        <f t="shared" si="302"/>
        <v>-2.1113074603174575E-3</v>
      </c>
      <c r="G19375" s="24"/>
    </row>
    <row r="19376" spans="1:7" x14ac:dyDescent="0.25">
      <c r="A19376" s="3" t="s">
        <v>406</v>
      </c>
      <c r="B19376" s="4">
        <v>46010</v>
      </c>
      <c r="C19376" s="5">
        <v>1473.94</v>
      </c>
      <c r="D19376" s="19">
        <v>7.3108000000000006E-2</v>
      </c>
      <c r="E19376" s="35" cm="1">
        <f t="array" ref="E19376">INDEX('Curva Juros'!$B$7:$B$73,MATCH(C19376,'Curva Juros'!$A$7:$A$73,1)) +
(C19376-INDEX('Curva Juros'!$A$7:$A$73,MATCH(C19376,'Curva Juros'!$A$7:$A$73,1))) *
(INDEX('Curva Juros'!$B$7:$B$73,MATCH(C19376,'Curva Juros'!$A$7:$A$73,1)+1) -
INDEX('Curva Juros'!$B$7:$B$73,MATCH(C19376,'Curva Juros'!$A$7:$A$73,1))) /
(INDEX('Curva Juros'!$A$7:$A$73,MATCH(C19376,'Curva Juros'!$A$7:$A$73,1)+1) -
INDEX('Curva Juros'!$A$7:$A$73,MATCH(C19376,'Curva Juros'!$A$7:$A$73,1)))</f>
        <v>7.5828765396825402</v>
      </c>
      <c r="F19376" s="24">
        <f t="shared" si="302"/>
        <v>-2.720765396825392E-3</v>
      </c>
      <c r="G19376" s="24"/>
    </row>
    <row r="19377" spans="1:7" x14ac:dyDescent="0.25">
      <c r="A19377" s="6" t="s">
        <v>406</v>
      </c>
      <c r="B19377" s="7">
        <v>46017</v>
      </c>
      <c r="C19377" s="8">
        <v>1461.22</v>
      </c>
      <c r="D19377" s="20">
        <v>7.4902999999999997E-2</v>
      </c>
      <c r="E19377" s="35" cm="1">
        <f t="array" ref="E19377">INDEX('Curva Juros'!$B$7:$B$73,MATCH(C19377,'Curva Juros'!$A$7:$A$73,1)) +
(C19377-INDEX('Curva Juros'!$A$7:$A$73,MATCH(C19377,'Curva Juros'!$A$7:$A$73,1))) *
(INDEX('Curva Juros'!$B$7:$B$73,MATCH(C19377,'Curva Juros'!$A$7:$A$73,1)+1) -
INDEX('Curva Juros'!$B$7:$B$73,MATCH(C19377,'Curva Juros'!$A$7:$A$73,1))) /
(INDEX('Curva Juros'!$A$7:$A$73,MATCH(C19377,'Curva Juros'!$A$7:$A$73,1)+1) -
INDEX('Curva Juros'!$A$7:$A$73,MATCH(C19377,'Curva Juros'!$A$7:$A$73,1)))</f>
        <v>7.5856426349206352</v>
      </c>
      <c r="F19377" s="24">
        <f t="shared" si="302"/>
        <v>-9.5342634920635161E-4</v>
      </c>
      <c r="G19377" s="24"/>
    </row>
    <row r="19378" spans="1:7" x14ac:dyDescent="0.25">
      <c r="A19378" s="3" t="s">
        <v>406</v>
      </c>
      <c r="B19378" s="4">
        <v>46024</v>
      </c>
      <c r="C19378" s="5">
        <v>1452.14</v>
      </c>
      <c r="D19378" s="19">
        <v>7.5952000000000006E-2</v>
      </c>
      <c r="E19378" s="35" cm="1">
        <f t="array" ref="E19378">INDEX('Curva Juros'!$B$7:$B$73,MATCH(C19378,'Curva Juros'!$A$7:$A$73,1)) +
(C19378-INDEX('Curva Juros'!$A$7:$A$73,MATCH(C19378,'Curva Juros'!$A$7:$A$73,1))) *
(INDEX('Curva Juros'!$B$7:$B$73,MATCH(C19378,'Curva Juros'!$A$7:$A$73,1)+1) -
INDEX('Curva Juros'!$B$7:$B$73,MATCH(C19378,'Curva Juros'!$A$7:$A$73,1))) /
(INDEX('Curva Juros'!$A$7:$A$73,MATCH(C19378,'Curva Juros'!$A$7:$A$73,1)+1) -
INDEX('Curva Juros'!$A$7:$A$73,MATCH(C19378,'Curva Juros'!$A$7:$A$73,1)))</f>
        <v>7.5876171746031744</v>
      </c>
      <c r="F19378" s="24">
        <f t="shared" si="302"/>
        <v>7.5828253968263093E-5</v>
      </c>
      <c r="G19378" s="24"/>
    </row>
    <row r="19379" spans="1:7" x14ac:dyDescent="0.25">
      <c r="A19379" s="6" t="s">
        <v>406</v>
      </c>
      <c r="B19379" s="7">
        <v>46031</v>
      </c>
      <c r="C19379" s="8">
        <v>1443.98</v>
      </c>
      <c r="D19379" s="20">
        <v>7.6606999999999995E-2</v>
      </c>
      <c r="E19379" s="35" cm="1">
        <f t="array" ref="E19379">INDEX('Curva Juros'!$B$7:$B$73,MATCH(C19379,'Curva Juros'!$A$7:$A$73,1)) +
(C19379-INDEX('Curva Juros'!$A$7:$A$73,MATCH(C19379,'Curva Juros'!$A$7:$A$73,1))) *
(INDEX('Curva Juros'!$B$7:$B$73,MATCH(C19379,'Curva Juros'!$A$7:$A$73,1)+1) -
INDEX('Curva Juros'!$B$7:$B$73,MATCH(C19379,'Curva Juros'!$A$7:$A$73,1))) /
(INDEX('Curva Juros'!$A$7:$A$73,MATCH(C19379,'Curva Juros'!$A$7:$A$73,1)+1) -
INDEX('Curva Juros'!$A$7:$A$73,MATCH(C19379,'Curva Juros'!$A$7:$A$73,1)))</f>
        <v>7.589391650793651</v>
      </c>
      <c r="F19379" s="24">
        <f t="shared" si="302"/>
        <v>7.1308349206349042E-4</v>
      </c>
      <c r="G19379" s="24"/>
    </row>
    <row r="19380" spans="1:7" x14ac:dyDescent="0.25">
      <c r="A19380" s="3" t="s">
        <v>406</v>
      </c>
      <c r="B19380" s="4">
        <v>46038</v>
      </c>
      <c r="C19380" s="5">
        <v>1547.67</v>
      </c>
      <c r="D19380" s="19">
        <v>7.6407000000000003E-2</v>
      </c>
      <c r="E19380" s="35" cm="1">
        <f t="array" ref="E19380">INDEX('Curva Juros'!$B$7:$B$73,MATCH(C19380,'Curva Juros'!$A$7:$A$73,1)) +
(C19380-INDEX('Curva Juros'!$A$7:$A$73,MATCH(C19380,'Curva Juros'!$A$7:$A$73,1))) *
(INDEX('Curva Juros'!$B$7:$B$73,MATCH(C19380,'Curva Juros'!$A$7:$A$73,1)+1) -
INDEX('Curva Juros'!$B$7:$B$73,MATCH(C19380,'Curva Juros'!$A$7:$A$73,1))) /
(INDEX('Curva Juros'!$A$7:$A$73,MATCH(C19380,'Curva Juros'!$A$7:$A$73,1)+1) -
INDEX('Curva Juros'!$A$7:$A$73,MATCH(C19380,'Curva Juros'!$A$7:$A$73,1)))</f>
        <v>7.566078833333334</v>
      </c>
      <c r="F19380" s="24">
        <f t="shared" si="302"/>
        <v>7.4621166666666294E-4</v>
      </c>
      <c r="G19380" s="24"/>
    </row>
    <row r="19381" spans="1:7" x14ac:dyDescent="0.25">
      <c r="A19381" s="6" t="s">
        <v>406</v>
      </c>
      <c r="B19381" s="7">
        <v>46045</v>
      </c>
      <c r="C19381" s="8">
        <v>1559.01</v>
      </c>
      <c r="D19381" s="20">
        <v>7.2847999999999996E-2</v>
      </c>
      <c r="E19381" s="35" cm="1">
        <f t="array" ref="E19381">INDEX('Curva Juros'!$B$7:$B$73,MATCH(C19381,'Curva Juros'!$A$7:$A$73,1)) +
(C19381-INDEX('Curva Juros'!$A$7:$A$73,MATCH(C19381,'Curva Juros'!$A$7:$A$73,1))) *
(INDEX('Curva Juros'!$B$7:$B$73,MATCH(C19381,'Curva Juros'!$A$7:$A$73,1)+1) -
INDEX('Curva Juros'!$B$7:$B$73,MATCH(C19381,'Curva Juros'!$A$7:$A$73,1))) /
(INDEX('Curva Juros'!$A$7:$A$73,MATCH(C19381,'Curva Juros'!$A$7:$A$73,1)+1) -
INDEX('Curva Juros'!$A$7:$A$73,MATCH(C19381,'Curva Juros'!$A$7:$A$73,1)))</f>
        <v>7.5633698333333337</v>
      </c>
      <c r="F19381" s="24">
        <f t="shared" si="302"/>
        <v>-2.7856983333333363E-3</v>
      </c>
      <c r="G19381" s="24"/>
    </row>
    <row r="19382" spans="1:7" x14ac:dyDescent="0.25">
      <c r="A19382" s="3" t="s">
        <v>406</v>
      </c>
      <c r="B19382" s="4">
        <v>46052</v>
      </c>
      <c r="C19382" s="5">
        <v>1572.11</v>
      </c>
      <c r="D19382" s="19">
        <v>6.8951999999999999E-2</v>
      </c>
      <c r="E19382" s="35" cm="1">
        <f t="array" ref="E19382">INDEX('Curva Juros'!$B$7:$B$73,MATCH(C19382,'Curva Juros'!$A$7:$A$73,1)) +
(C19382-INDEX('Curva Juros'!$A$7:$A$73,MATCH(C19382,'Curva Juros'!$A$7:$A$73,1))) *
(INDEX('Curva Juros'!$B$7:$B$73,MATCH(C19382,'Curva Juros'!$A$7:$A$73,1)+1) -
INDEX('Curva Juros'!$B$7:$B$73,MATCH(C19382,'Curva Juros'!$A$7:$A$73,1))) /
(INDEX('Curva Juros'!$A$7:$A$73,MATCH(C19382,'Curva Juros'!$A$7:$A$73,1)+1) -
INDEX('Curva Juros'!$A$7:$A$73,MATCH(C19382,'Curva Juros'!$A$7:$A$73,1)))</f>
        <v>7.5602403888888894</v>
      </c>
      <c r="F19382" s="24">
        <f t="shared" si="302"/>
        <v>-6.6504038888888922E-3</v>
      </c>
      <c r="G19382" s="24"/>
    </row>
    <row r="19383" spans="1:7" x14ac:dyDescent="0.25">
      <c r="A19383" s="6" t="s">
        <v>406</v>
      </c>
      <c r="B19383" s="7">
        <v>46059</v>
      </c>
      <c r="C19383" s="8">
        <v>1560.52</v>
      </c>
      <c r="D19383" s="20">
        <v>7.0364999999999997E-2</v>
      </c>
      <c r="E19383" s="35" cm="1">
        <f t="array" ref="E19383">INDEX('Curva Juros'!$B$7:$B$73,MATCH(C19383,'Curva Juros'!$A$7:$A$73,1)) +
(C19383-INDEX('Curva Juros'!$A$7:$A$73,MATCH(C19383,'Curva Juros'!$A$7:$A$73,1))) *
(INDEX('Curva Juros'!$B$7:$B$73,MATCH(C19383,'Curva Juros'!$A$7:$A$73,1)+1) -
INDEX('Curva Juros'!$B$7:$B$73,MATCH(C19383,'Curva Juros'!$A$7:$A$73,1))) /
(INDEX('Curva Juros'!$A$7:$A$73,MATCH(C19383,'Curva Juros'!$A$7:$A$73,1)+1) -
INDEX('Curva Juros'!$A$7:$A$73,MATCH(C19383,'Curva Juros'!$A$7:$A$73,1)))</f>
        <v>7.5630091111111115</v>
      </c>
      <c r="F19383" s="24">
        <f t="shared" si="302"/>
        <v>-5.2650911111111198E-3</v>
      </c>
      <c r="G19383" s="24"/>
    </row>
    <row r="19384" spans="1:7" x14ac:dyDescent="0.25">
      <c r="A19384" s="3" t="s">
        <v>406</v>
      </c>
      <c r="B19384" s="4">
        <v>46066</v>
      </c>
      <c r="C19384" s="5">
        <v>1555.62</v>
      </c>
      <c r="D19384" s="19">
        <v>7.0344000000000004E-2</v>
      </c>
      <c r="E19384" s="35" cm="1">
        <f t="array" ref="E19384">INDEX('Curva Juros'!$B$7:$B$73,MATCH(C19384,'Curva Juros'!$A$7:$A$73,1)) +
(C19384-INDEX('Curva Juros'!$A$7:$A$73,MATCH(C19384,'Curva Juros'!$A$7:$A$73,1))) *
(INDEX('Curva Juros'!$B$7:$B$73,MATCH(C19384,'Curva Juros'!$A$7:$A$73,1)+1) -
INDEX('Curva Juros'!$B$7:$B$73,MATCH(C19384,'Curva Juros'!$A$7:$A$73,1))) /
(INDEX('Curva Juros'!$A$7:$A$73,MATCH(C19384,'Curva Juros'!$A$7:$A$73,1)+1) -
INDEX('Curva Juros'!$A$7:$A$73,MATCH(C19384,'Curva Juros'!$A$7:$A$73,1)))</f>
        <v>7.564179666666667</v>
      </c>
      <c r="F19384" s="24">
        <f t="shared" si="302"/>
        <v>-5.2977966666666598E-3</v>
      </c>
      <c r="G19384" s="24"/>
    </row>
    <row r="19385" spans="1:7" x14ac:dyDescent="0.25">
      <c r="A19385" s="6" t="s">
        <v>406</v>
      </c>
      <c r="B19385" s="7">
        <v>46073</v>
      </c>
      <c r="C19385" s="8">
        <v>1548.68</v>
      </c>
      <c r="D19385" s="20">
        <v>7.1191000000000004E-2</v>
      </c>
      <c r="E19385" s="35" cm="1">
        <f t="array" ref="E19385">INDEX('Curva Juros'!$B$7:$B$73,MATCH(C19385,'Curva Juros'!$A$7:$A$73,1)) +
(C19385-INDEX('Curva Juros'!$A$7:$A$73,MATCH(C19385,'Curva Juros'!$A$7:$A$73,1))) *
(INDEX('Curva Juros'!$B$7:$B$73,MATCH(C19385,'Curva Juros'!$A$7:$A$73,1)+1) -
INDEX('Curva Juros'!$B$7:$B$73,MATCH(C19385,'Curva Juros'!$A$7:$A$73,1))) /
(INDEX('Curva Juros'!$A$7:$A$73,MATCH(C19385,'Curva Juros'!$A$7:$A$73,1)+1) -
INDEX('Curva Juros'!$A$7:$A$73,MATCH(C19385,'Curva Juros'!$A$7:$A$73,1)))</f>
        <v>7.5658375555555555</v>
      </c>
      <c r="F19385" s="24">
        <f t="shared" si="302"/>
        <v>-4.4673755555555555E-3</v>
      </c>
      <c r="G19385" s="24"/>
    </row>
    <row r="19386" spans="1:7" x14ac:dyDescent="0.25">
      <c r="A19386" s="3" t="s">
        <v>406</v>
      </c>
      <c r="B19386" s="4">
        <v>46080</v>
      </c>
      <c r="C19386" s="5">
        <v>1550.73</v>
      </c>
      <c r="D19386" s="19">
        <v>6.9675000000000001E-2</v>
      </c>
      <c r="E19386" s="35" cm="1">
        <f t="array" ref="E19386">INDEX('Curva Juros'!$B$7:$B$73,MATCH(C19386,'Curva Juros'!$A$7:$A$73,1)) +
(C19386-INDEX('Curva Juros'!$A$7:$A$73,MATCH(C19386,'Curva Juros'!$A$7:$A$73,1))) *
(INDEX('Curva Juros'!$B$7:$B$73,MATCH(C19386,'Curva Juros'!$A$7:$A$73,1)+1) -
INDEX('Curva Juros'!$B$7:$B$73,MATCH(C19386,'Curva Juros'!$A$7:$A$73,1))) /
(INDEX('Curva Juros'!$A$7:$A$73,MATCH(C19386,'Curva Juros'!$A$7:$A$73,1)+1) -
INDEX('Curva Juros'!$A$7:$A$73,MATCH(C19386,'Curva Juros'!$A$7:$A$73,1)))</f>
        <v>7.5653478333333339</v>
      </c>
      <c r="F19386" s="24">
        <f t="shared" si="302"/>
        <v>-5.9784783333333424E-3</v>
      </c>
      <c r="G19386" s="24"/>
    </row>
    <row r="19387" spans="1:7" x14ac:dyDescent="0.25">
      <c r="A19387" s="6" t="s">
        <v>407</v>
      </c>
      <c r="B19387" s="7">
        <v>45723</v>
      </c>
      <c r="C19387" s="8">
        <v>598.95000000000005</v>
      </c>
      <c r="D19387" s="20">
        <v>7.6752000000000001E-2</v>
      </c>
      <c r="E19387" s="35" cm="1">
        <f t="array" ref="E19387">INDEX('Curva Juros'!$B$7:$B$73,MATCH(C19387,'Curva Juros'!$A$7:$A$73,1)) +
(C19387-INDEX('Curva Juros'!$A$7:$A$73,MATCH(C19387,'Curva Juros'!$A$7:$A$73,1))) *
(INDEX('Curva Juros'!$B$7:$B$73,MATCH(C19387,'Curva Juros'!$A$7:$A$73,1)+1) -
INDEX('Curva Juros'!$B$7:$B$73,MATCH(C19387,'Curva Juros'!$A$7:$A$73,1))) /
(INDEX('Curva Juros'!$A$7:$A$73,MATCH(C19387,'Curva Juros'!$A$7:$A$73,1)+1) -
INDEX('Curva Juros'!$A$7:$A$73,MATCH(C19387,'Curva Juros'!$A$7:$A$73,1)))</f>
        <v>7.7412032142857141</v>
      </c>
      <c r="F19387" s="24">
        <f t="shared" si="302"/>
        <v>-6.6003214285713374E-4</v>
      </c>
      <c r="G19387" s="24"/>
    </row>
    <row r="19388" spans="1:7" x14ac:dyDescent="0.25">
      <c r="A19388" s="3" t="s">
        <v>407</v>
      </c>
      <c r="B19388" s="4">
        <v>45730</v>
      </c>
      <c r="C19388" s="5">
        <v>593.79</v>
      </c>
      <c r="D19388" s="19">
        <v>7.7157000000000003E-2</v>
      </c>
      <c r="E19388" s="35" cm="1">
        <f t="array" ref="E19388">INDEX('Curva Juros'!$B$7:$B$73,MATCH(C19388,'Curva Juros'!$A$7:$A$73,1)) +
(C19388-INDEX('Curva Juros'!$A$7:$A$73,MATCH(C19388,'Curva Juros'!$A$7:$A$73,1))) *
(INDEX('Curva Juros'!$B$7:$B$73,MATCH(C19388,'Curva Juros'!$A$7:$A$73,1)+1) -
INDEX('Curva Juros'!$B$7:$B$73,MATCH(C19388,'Curva Juros'!$A$7:$A$73,1))) /
(INDEX('Curva Juros'!$A$7:$A$73,MATCH(C19388,'Curva Juros'!$A$7:$A$73,1)+1) -
INDEX('Curva Juros'!$A$7:$A$73,MATCH(C19388,'Curva Juros'!$A$7:$A$73,1)))</f>
        <v>7.7448930238095244</v>
      </c>
      <c r="F19388" s="24">
        <f t="shared" si="302"/>
        <v>-2.9193023809523377E-4</v>
      </c>
      <c r="G19388" s="24"/>
    </row>
    <row r="19389" spans="1:7" x14ac:dyDescent="0.25">
      <c r="A19389" s="6" t="s">
        <v>407</v>
      </c>
      <c r="B19389" s="7">
        <v>45737</v>
      </c>
      <c r="C19389" s="8">
        <v>646.88</v>
      </c>
      <c r="D19389" s="20">
        <v>8.0882999999999997E-2</v>
      </c>
      <c r="E19389" s="35" cm="1">
        <f t="array" ref="E19389">INDEX('Curva Juros'!$B$7:$B$73,MATCH(C19389,'Curva Juros'!$A$7:$A$73,1)) +
(C19389-INDEX('Curva Juros'!$A$7:$A$73,MATCH(C19389,'Curva Juros'!$A$7:$A$73,1))) *
(INDEX('Curva Juros'!$B$7:$B$73,MATCH(C19389,'Curva Juros'!$A$7:$A$73,1)+1) -
INDEX('Curva Juros'!$B$7:$B$73,MATCH(C19389,'Curva Juros'!$A$7:$A$73,1))) /
(INDEX('Curva Juros'!$A$7:$A$73,MATCH(C19389,'Curva Juros'!$A$7:$A$73,1)+1) -
INDEX('Curva Juros'!$A$7:$A$73,MATCH(C19389,'Curva Juros'!$A$7:$A$73,1)))</f>
        <v>7.7144182857142862</v>
      </c>
      <c r="F19389" s="24">
        <f t="shared" si="302"/>
        <v>3.7388171428571343E-3</v>
      </c>
      <c r="G19389" s="24"/>
    </row>
    <row r="19390" spans="1:7" x14ac:dyDescent="0.25">
      <c r="A19390" s="3" t="s">
        <v>407</v>
      </c>
      <c r="B19390" s="4">
        <v>45744</v>
      </c>
      <c r="C19390" s="5">
        <v>641.23</v>
      </c>
      <c r="D19390" s="19">
        <v>8.3210999999999993E-2</v>
      </c>
      <c r="E19390" s="35" cm="1">
        <f t="array" ref="E19390">INDEX('Curva Juros'!$B$7:$B$73,MATCH(C19390,'Curva Juros'!$A$7:$A$73,1)) +
(C19390-INDEX('Curva Juros'!$A$7:$A$73,MATCH(C19390,'Curva Juros'!$A$7:$A$73,1))) *
(INDEX('Curva Juros'!$B$7:$B$73,MATCH(C19390,'Curva Juros'!$A$7:$A$73,1)+1) -
INDEX('Curva Juros'!$B$7:$B$73,MATCH(C19390,'Curva Juros'!$A$7:$A$73,1))) /
(INDEX('Curva Juros'!$A$7:$A$73,MATCH(C19390,'Curva Juros'!$A$7:$A$73,1)+1) -
INDEX('Curva Juros'!$A$7:$A$73,MATCH(C19390,'Curva Juros'!$A$7:$A$73,1)))</f>
        <v>7.7159518571428576</v>
      </c>
      <c r="F19390" s="24">
        <f t="shared" si="302"/>
        <v>6.0514814285714119E-3</v>
      </c>
      <c r="G19390" s="24"/>
    </row>
    <row r="19391" spans="1:7" x14ac:dyDescent="0.25">
      <c r="A19391" s="6" t="s">
        <v>407</v>
      </c>
      <c r="B19391" s="7">
        <v>45751</v>
      </c>
      <c r="C19391" s="8">
        <v>636.89</v>
      </c>
      <c r="D19391" s="20">
        <v>8.0861000000000002E-2</v>
      </c>
      <c r="E19391" s="35" cm="1">
        <f t="array" ref="E19391">INDEX('Curva Juros'!$B$7:$B$73,MATCH(C19391,'Curva Juros'!$A$7:$A$73,1)) +
(C19391-INDEX('Curva Juros'!$A$7:$A$73,MATCH(C19391,'Curva Juros'!$A$7:$A$73,1))) *
(INDEX('Curva Juros'!$B$7:$B$73,MATCH(C19391,'Curva Juros'!$A$7:$A$73,1)+1) -
INDEX('Curva Juros'!$B$7:$B$73,MATCH(C19391,'Curva Juros'!$A$7:$A$73,1))) /
(INDEX('Curva Juros'!$A$7:$A$73,MATCH(C19391,'Curva Juros'!$A$7:$A$73,1)+1) -
INDEX('Curva Juros'!$A$7:$A$73,MATCH(C19391,'Curva Juros'!$A$7:$A$73,1)))</f>
        <v>7.717129857142857</v>
      </c>
      <c r="F19391" s="24">
        <f t="shared" si="302"/>
        <v>3.6897014285714319E-3</v>
      </c>
      <c r="G19391" s="24"/>
    </row>
    <row r="19392" spans="1:7" x14ac:dyDescent="0.25">
      <c r="A19392" s="3" t="s">
        <v>407</v>
      </c>
      <c r="B19392" s="4">
        <v>45758</v>
      </c>
      <c r="C19392" s="5">
        <v>631.94000000000005</v>
      </c>
      <c r="D19392" s="19">
        <v>8.0669000000000005E-2</v>
      </c>
      <c r="E19392" s="35" cm="1">
        <f t="array" ref="E19392">INDEX('Curva Juros'!$B$7:$B$73,MATCH(C19392,'Curva Juros'!$A$7:$A$73,1)) +
(C19392-INDEX('Curva Juros'!$A$7:$A$73,MATCH(C19392,'Curva Juros'!$A$7:$A$73,1))) *
(INDEX('Curva Juros'!$B$7:$B$73,MATCH(C19392,'Curva Juros'!$A$7:$A$73,1)+1) -
INDEX('Curva Juros'!$B$7:$B$73,MATCH(C19392,'Curva Juros'!$A$7:$A$73,1))) /
(INDEX('Curva Juros'!$A$7:$A$73,MATCH(C19392,'Curva Juros'!$A$7:$A$73,1)+1) -
INDEX('Curva Juros'!$A$7:$A$73,MATCH(C19392,'Curva Juros'!$A$7:$A$73,1)))</f>
        <v>7.7184734285714285</v>
      </c>
      <c r="F19392" s="24">
        <f t="shared" si="302"/>
        <v>3.4842657142857142E-3</v>
      </c>
      <c r="G19392" s="24"/>
    </row>
    <row r="19393" spans="1:7" x14ac:dyDescent="0.25">
      <c r="A19393" s="6" t="s">
        <v>407</v>
      </c>
      <c r="B19393" s="7">
        <v>45764</v>
      </c>
      <c r="C19393" s="8">
        <v>628.26</v>
      </c>
      <c r="D19393" s="20">
        <v>7.9527E-2</v>
      </c>
      <c r="E19393" s="35" cm="1">
        <f t="array" ref="E19393">INDEX('Curva Juros'!$B$7:$B$73,MATCH(C19393,'Curva Juros'!$A$7:$A$73,1)) +
(C19393-INDEX('Curva Juros'!$A$7:$A$73,MATCH(C19393,'Curva Juros'!$A$7:$A$73,1))) *
(INDEX('Curva Juros'!$B$7:$B$73,MATCH(C19393,'Curva Juros'!$A$7:$A$73,1)+1) -
INDEX('Curva Juros'!$B$7:$B$73,MATCH(C19393,'Curva Juros'!$A$7:$A$73,1))) /
(INDEX('Curva Juros'!$A$7:$A$73,MATCH(C19393,'Curva Juros'!$A$7:$A$73,1)+1) -
INDEX('Curva Juros'!$A$7:$A$73,MATCH(C19393,'Curva Juros'!$A$7:$A$73,1)))</f>
        <v>7.7202442380952387</v>
      </c>
      <c r="F19393" s="24">
        <f t="shared" si="302"/>
        <v>2.3245576190476097E-3</v>
      </c>
      <c r="G19393" s="24"/>
    </row>
    <row r="19394" spans="1:7" x14ac:dyDescent="0.25">
      <c r="A19394" s="3" t="s">
        <v>407</v>
      </c>
      <c r="B19394" s="4">
        <v>45772</v>
      </c>
      <c r="C19394" s="5">
        <v>625.33000000000004</v>
      </c>
      <c r="D19394" s="19">
        <v>7.5691999999999995E-2</v>
      </c>
      <c r="E19394" s="35" cm="1">
        <f t="array" ref="E19394">INDEX('Curva Juros'!$B$7:$B$73,MATCH(C19394,'Curva Juros'!$A$7:$A$73,1)) +
(C19394-INDEX('Curva Juros'!$A$7:$A$73,MATCH(C19394,'Curva Juros'!$A$7:$A$73,1))) *
(INDEX('Curva Juros'!$B$7:$B$73,MATCH(C19394,'Curva Juros'!$A$7:$A$73,1)+1) -
INDEX('Curva Juros'!$B$7:$B$73,MATCH(C19394,'Curva Juros'!$A$7:$A$73,1))) /
(INDEX('Curva Juros'!$A$7:$A$73,MATCH(C19394,'Curva Juros'!$A$7:$A$73,1)+1) -
INDEX('Curva Juros'!$A$7:$A$73,MATCH(C19394,'Curva Juros'!$A$7:$A$73,1)))</f>
        <v>7.7223394206349205</v>
      </c>
      <c r="F19394" s="24">
        <f t="shared" si="302"/>
        <v>-1.531394206349207E-3</v>
      </c>
      <c r="G19394" s="24"/>
    </row>
    <row r="19395" spans="1:7" x14ac:dyDescent="0.25">
      <c r="A19395" s="6" t="s">
        <v>407</v>
      </c>
      <c r="B19395" s="7">
        <v>45779</v>
      </c>
      <c r="C19395" s="8">
        <v>621.17999999999995</v>
      </c>
      <c r="D19395" s="20">
        <v>7.6203999999999994E-2</v>
      </c>
      <c r="E19395" s="35" cm="1">
        <f t="array" ref="E19395">INDEX('Curva Juros'!$B$7:$B$73,MATCH(C19395,'Curva Juros'!$A$7:$A$73,1)) +
(C19395-INDEX('Curva Juros'!$A$7:$A$73,MATCH(C19395,'Curva Juros'!$A$7:$A$73,1))) *
(INDEX('Curva Juros'!$B$7:$B$73,MATCH(C19395,'Curva Juros'!$A$7:$A$73,1)+1) -
INDEX('Curva Juros'!$B$7:$B$73,MATCH(C19395,'Curva Juros'!$A$7:$A$73,1))) /
(INDEX('Curva Juros'!$A$7:$A$73,MATCH(C19395,'Curva Juros'!$A$7:$A$73,1)+1) -
INDEX('Curva Juros'!$A$7:$A$73,MATCH(C19395,'Curva Juros'!$A$7:$A$73,1)))</f>
        <v>7.7253069999999999</v>
      </c>
      <c r="F19395" s="24">
        <f t="shared" ref="F19395:F19458" si="303">D19395-E19395/100</f>
        <v>-1.0490699999999992E-3</v>
      </c>
      <c r="G19395" s="24"/>
    </row>
    <row r="19396" spans="1:7" x14ac:dyDescent="0.25">
      <c r="A19396" s="3" t="s">
        <v>407</v>
      </c>
      <c r="B19396" s="4">
        <v>45786</v>
      </c>
      <c r="C19396" s="5">
        <v>616</v>
      </c>
      <c r="D19396" s="19">
        <v>7.6863000000000001E-2</v>
      </c>
      <c r="E19396" s="35" cm="1">
        <f t="array" ref="E19396">INDEX('Curva Juros'!$B$7:$B$73,MATCH(C19396,'Curva Juros'!$A$7:$A$73,1)) +
(C19396-INDEX('Curva Juros'!$A$7:$A$73,MATCH(C19396,'Curva Juros'!$A$7:$A$73,1))) *
(INDEX('Curva Juros'!$B$7:$B$73,MATCH(C19396,'Curva Juros'!$A$7:$A$73,1)+1) -
INDEX('Curva Juros'!$B$7:$B$73,MATCH(C19396,'Curva Juros'!$A$7:$A$73,1))) /
(INDEX('Curva Juros'!$A$7:$A$73,MATCH(C19396,'Curva Juros'!$A$7:$A$73,1)+1) -
INDEX('Curva Juros'!$A$7:$A$73,MATCH(C19396,'Curva Juros'!$A$7:$A$73,1)))</f>
        <v>7.7290111111111113</v>
      </c>
      <c r="F19396" s="24">
        <f t="shared" si="303"/>
        <v>-4.2711111111111422E-4</v>
      </c>
      <c r="G19396" s="24"/>
    </row>
    <row r="19397" spans="1:7" x14ac:dyDescent="0.25">
      <c r="A19397" s="6" t="s">
        <v>407</v>
      </c>
      <c r="B19397" s="7">
        <v>45793</v>
      </c>
      <c r="C19397" s="8">
        <v>610.98</v>
      </c>
      <c r="D19397" s="20">
        <v>7.6938000000000006E-2</v>
      </c>
      <c r="E19397" s="35" cm="1">
        <f t="array" ref="E19397">INDEX('Curva Juros'!$B$7:$B$73,MATCH(C19397,'Curva Juros'!$A$7:$A$73,1)) +
(C19397-INDEX('Curva Juros'!$A$7:$A$73,MATCH(C19397,'Curva Juros'!$A$7:$A$73,1))) *
(INDEX('Curva Juros'!$B$7:$B$73,MATCH(C19397,'Curva Juros'!$A$7:$A$73,1)+1) -
INDEX('Curva Juros'!$B$7:$B$73,MATCH(C19397,'Curva Juros'!$A$7:$A$73,1))) /
(INDEX('Curva Juros'!$A$7:$A$73,MATCH(C19397,'Curva Juros'!$A$7:$A$73,1)+1) -
INDEX('Curva Juros'!$A$7:$A$73,MATCH(C19397,'Curva Juros'!$A$7:$A$73,1)))</f>
        <v>7.7326008095238095</v>
      </c>
      <c r="F19397" s="24">
        <f t="shared" si="303"/>
        <v>-3.8800809523809043E-4</v>
      </c>
      <c r="G19397" s="24"/>
    </row>
    <row r="19398" spans="1:7" x14ac:dyDescent="0.25">
      <c r="A19398" s="3" t="s">
        <v>407</v>
      </c>
      <c r="B19398" s="4">
        <v>45800</v>
      </c>
      <c r="C19398" s="5">
        <v>605.92999999999995</v>
      </c>
      <c r="D19398" s="19">
        <v>7.7099000000000001E-2</v>
      </c>
      <c r="E19398" s="35" cm="1">
        <f t="array" ref="E19398">INDEX('Curva Juros'!$B$7:$B$73,MATCH(C19398,'Curva Juros'!$A$7:$A$73,1)) +
(C19398-INDEX('Curva Juros'!$A$7:$A$73,MATCH(C19398,'Curva Juros'!$A$7:$A$73,1))) *
(INDEX('Curva Juros'!$B$7:$B$73,MATCH(C19398,'Curva Juros'!$A$7:$A$73,1)+1) -
INDEX('Curva Juros'!$B$7:$B$73,MATCH(C19398,'Curva Juros'!$A$7:$A$73,1))) /
(INDEX('Curva Juros'!$A$7:$A$73,MATCH(C19398,'Curva Juros'!$A$7:$A$73,1)+1) -
INDEX('Curva Juros'!$A$7:$A$73,MATCH(C19398,'Curva Juros'!$A$7:$A$73,1)))</f>
        <v>7.7362119603174602</v>
      </c>
      <c r="F19398" s="24">
        <f t="shared" si="303"/>
        <v>-2.631196031745997E-4</v>
      </c>
      <c r="G19398" s="24"/>
    </row>
    <row r="19399" spans="1:7" x14ac:dyDescent="0.25">
      <c r="A19399" s="6" t="s">
        <v>407</v>
      </c>
      <c r="B19399" s="7">
        <v>45807</v>
      </c>
      <c r="C19399" s="8">
        <v>600.88</v>
      </c>
      <c r="D19399" s="20">
        <v>7.7308000000000002E-2</v>
      </c>
      <c r="E19399" s="35" cm="1">
        <f t="array" ref="E19399">INDEX('Curva Juros'!$B$7:$B$73,MATCH(C19399,'Curva Juros'!$A$7:$A$73,1)) +
(C19399-INDEX('Curva Juros'!$A$7:$A$73,MATCH(C19399,'Curva Juros'!$A$7:$A$73,1))) *
(INDEX('Curva Juros'!$B$7:$B$73,MATCH(C19399,'Curva Juros'!$A$7:$A$73,1)+1) -
INDEX('Curva Juros'!$B$7:$B$73,MATCH(C19399,'Curva Juros'!$A$7:$A$73,1))) /
(INDEX('Curva Juros'!$A$7:$A$73,MATCH(C19399,'Curva Juros'!$A$7:$A$73,1)+1) -
INDEX('Curva Juros'!$A$7:$A$73,MATCH(C19399,'Curva Juros'!$A$7:$A$73,1)))</f>
        <v>7.7398231111111118</v>
      </c>
      <c r="F19399" s="24">
        <f t="shared" si="303"/>
        <v>-9.023111111111648E-5</v>
      </c>
      <c r="G19399" s="24"/>
    </row>
    <row r="19400" spans="1:7" x14ac:dyDescent="0.25">
      <c r="A19400" s="3" t="s">
        <v>407</v>
      </c>
      <c r="B19400" s="4">
        <v>45814</v>
      </c>
      <c r="C19400" s="5">
        <v>595.54</v>
      </c>
      <c r="D19400" s="19">
        <v>7.8519000000000005E-2</v>
      </c>
      <c r="E19400" s="35" cm="1">
        <f t="array" ref="E19400">INDEX('Curva Juros'!$B$7:$B$73,MATCH(C19400,'Curva Juros'!$A$7:$A$73,1)) +
(C19400-INDEX('Curva Juros'!$A$7:$A$73,MATCH(C19400,'Curva Juros'!$A$7:$A$73,1))) *
(INDEX('Curva Juros'!$B$7:$B$73,MATCH(C19400,'Curva Juros'!$A$7:$A$73,1)+1) -
INDEX('Curva Juros'!$B$7:$B$73,MATCH(C19400,'Curva Juros'!$A$7:$A$73,1))) /
(INDEX('Curva Juros'!$A$7:$A$73,MATCH(C19400,'Curva Juros'!$A$7:$A$73,1)+1) -
INDEX('Curva Juros'!$A$7:$A$73,MATCH(C19400,'Curva Juros'!$A$7:$A$73,1)))</f>
        <v>7.7436416349206354</v>
      </c>
      <c r="F19400" s="24">
        <f t="shared" si="303"/>
        <v>1.0825836507936532E-3</v>
      </c>
      <c r="G19400" s="24"/>
    </row>
    <row r="19401" spans="1:7" x14ac:dyDescent="0.25">
      <c r="A19401" s="6" t="s">
        <v>407</v>
      </c>
      <c r="B19401" s="7">
        <v>45821</v>
      </c>
      <c r="C19401" s="8">
        <v>590.23</v>
      </c>
      <c r="D19401" s="20">
        <v>7.9613000000000003E-2</v>
      </c>
      <c r="E19401" s="35" cm="1">
        <f t="array" ref="E19401">INDEX('Curva Juros'!$B$7:$B$73,MATCH(C19401,'Curva Juros'!$A$7:$A$73,1)) +
(C19401-INDEX('Curva Juros'!$A$7:$A$73,MATCH(C19401,'Curva Juros'!$A$7:$A$73,1))) *
(INDEX('Curva Juros'!$B$7:$B$73,MATCH(C19401,'Curva Juros'!$A$7:$A$73,1)+1) -
INDEX('Curva Juros'!$B$7:$B$73,MATCH(C19401,'Curva Juros'!$A$7:$A$73,1))) /
(INDEX('Curva Juros'!$A$7:$A$73,MATCH(C19401,'Curva Juros'!$A$7:$A$73,1)+1) -
INDEX('Curva Juros'!$A$7:$A$73,MATCH(C19401,'Curva Juros'!$A$7:$A$73,1)))</f>
        <v>7.7474387063492065</v>
      </c>
      <c r="F19401" s="24">
        <f t="shared" si="303"/>
        <v>2.1386129365079387E-3</v>
      </c>
      <c r="G19401" s="24"/>
    </row>
    <row r="19402" spans="1:7" x14ac:dyDescent="0.25">
      <c r="A19402" s="3" t="s">
        <v>407</v>
      </c>
      <c r="B19402" s="4">
        <v>45828</v>
      </c>
      <c r="C19402" s="5">
        <v>586.65</v>
      </c>
      <c r="D19402" s="19">
        <v>7.8130000000000005E-2</v>
      </c>
      <c r="E19402" s="35" cm="1">
        <f t="array" ref="E19402">INDEX('Curva Juros'!$B$7:$B$73,MATCH(C19402,'Curva Juros'!$A$7:$A$73,1)) +
(C19402-INDEX('Curva Juros'!$A$7:$A$73,MATCH(C19402,'Curva Juros'!$A$7:$A$73,1))) *
(INDEX('Curva Juros'!$B$7:$B$73,MATCH(C19402,'Curva Juros'!$A$7:$A$73,1)+1) -
INDEX('Curva Juros'!$B$7:$B$73,MATCH(C19402,'Curva Juros'!$A$7:$A$73,1))) /
(INDEX('Curva Juros'!$A$7:$A$73,MATCH(C19402,'Curva Juros'!$A$7:$A$73,1)+1) -
INDEX('Curva Juros'!$A$7:$A$73,MATCH(C19402,'Curva Juros'!$A$7:$A$73,1)))</f>
        <v>7.7499986904761906</v>
      </c>
      <c r="F19402" s="24">
        <f t="shared" si="303"/>
        <v>6.300130952380939E-4</v>
      </c>
      <c r="G19402" s="24"/>
    </row>
    <row r="19403" spans="1:7" x14ac:dyDescent="0.25">
      <c r="A19403" s="6" t="s">
        <v>407</v>
      </c>
      <c r="B19403" s="7">
        <v>45835</v>
      </c>
      <c r="C19403" s="8">
        <v>581.35</v>
      </c>
      <c r="D19403" s="20">
        <v>7.9213000000000006E-2</v>
      </c>
      <c r="E19403" s="35" cm="1">
        <f t="array" ref="E19403">INDEX('Curva Juros'!$B$7:$B$73,MATCH(C19403,'Curva Juros'!$A$7:$A$73,1)) +
(C19403-INDEX('Curva Juros'!$A$7:$A$73,MATCH(C19403,'Curva Juros'!$A$7:$A$73,1))) *
(INDEX('Curva Juros'!$B$7:$B$73,MATCH(C19403,'Curva Juros'!$A$7:$A$73,1)+1) -
INDEX('Curva Juros'!$B$7:$B$73,MATCH(C19403,'Curva Juros'!$A$7:$A$73,1))) /
(INDEX('Curva Juros'!$A$7:$A$73,MATCH(C19403,'Curva Juros'!$A$7:$A$73,1)+1) -
INDEX('Curva Juros'!$A$7:$A$73,MATCH(C19403,'Curva Juros'!$A$7:$A$73,1)))</f>
        <v>7.7537886111111112</v>
      </c>
      <c r="F19403" s="24">
        <f t="shared" si="303"/>
        <v>1.6751138888888989E-3</v>
      </c>
      <c r="G19403" s="24"/>
    </row>
    <row r="19404" spans="1:7" x14ac:dyDescent="0.25">
      <c r="A19404" s="3" t="s">
        <v>407</v>
      </c>
      <c r="B19404" s="4">
        <v>45842</v>
      </c>
      <c r="C19404" s="5">
        <v>576.64</v>
      </c>
      <c r="D19404" s="19">
        <v>7.8170000000000003E-2</v>
      </c>
      <c r="E19404" s="35" cm="1">
        <f t="array" ref="E19404">INDEX('Curva Juros'!$B$7:$B$73,MATCH(C19404,'Curva Juros'!$A$7:$A$73,1)) +
(C19404-INDEX('Curva Juros'!$A$7:$A$73,MATCH(C19404,'Curva Juros'!$A$7:$A$73,1))) *
(INDEX('Curva Juros'!$B$7:$B$73,MATCH(C19404,'Curva Juros'!$A$7:$A$73,1)+1) -
INDEX('Curva Juros'!$B$7:$B$73,MATCH(C19404,'Curva Juros'!$A$7:$A$73,1))) /
(INDEX('Curva Juros'!$A$7:$A$73,MATCH(C19404,'Curva Juros'!$A$7:$A$73,1)+1) -
INDEX('Curva Juros'!$A$7:$A$73,MATCH(C19404,'Curva Juros'!$A$7:$A$73,1)))</f>
        <v>7.7571566349206353</v>
      </c>
      <c r="F19404" s="24">
        <f t="shared" si="303"/>
        <v>5.9843365079365052E-4</v>
      </c>
      <c r="G19404" s="24"/>
    </row>
    <row r="19405" spans="1:7" x14ac:dyDescent="0.25">
      <c r="A19405" s="6" t="s">
        <v>407</v>
      </c>
      <c r="B19405" s="7">
        <v>45849</v>
      </c>
      <c r="C19405" s="8">
        <v>570.86</v>
      </c>
      <c r="D19405" s="20">
        <v>8.0954999999999999E-2</v>
      </c>
      <c r="E19405" s="35" cm="1">
        <f t="array" ref="E19405">INDEX('Curva Juros'!$B$7:$B$73,MATCH(C19405,'Curva Juros'!$A$7:$A$73,1)) +
(C19405-INDEX('Curva Juros'!$A$7:$A$73,MATCH(C19405,'Curva Juros'!$A$7:$A$73,1))) *
(INDEX('Curva Juros'!$B$7:$B$73,MATCH(C19405,'Curva Juros'!$A$7:$A$73,1)+1) -
INDEX('Curva Juros'!$B$7:$B$73,MATCH(C19405,'Curva Juros'!$A$7:$A$73,1))) /
(INDEX('Curva Juros'!$A$7:$A$73,MATCH(C19405,'Curva Juros'!$A$7:$A$73,1)+1) -
INDEX('Curva Juros'!$A$7:$A$73,MATCH(C19405,'Curva Juros'!$A$7:$A$73,1)))</f>
        <v>7.7612897936507936</v>
      </c>
      <c r="F19405" s="24">
        <f t="shared" si="303"/>
        <v>3.3421020634920584E-3</v>
      </c>
      <c r="G19405" s="24"/>
    </row>
    <row r="19406" spans="1:7" x14ac:dyDescent="0.25">
      <c r="A19406" s="3" t="s">
        <v>407</v>
      </c>
      <c r="B19406" s="4">
        <v>45856</v>
      </c>
      <c r="C19406" s="5">
        <v>565.83000000000004</v>
      </c>
      <c r="D19406" s="19">
        <v>8.1073999999999993E-2</v>
      </c>
      <c r="E19406" s="35" cm="1">
        <f t="array" ref="E19406">INDEX('Curva Juros'!$B$7:$B$73,MATCH(C19406,'Curva Juros'!$A$7:$A$73,1)) +
(C19406-INDEX('Curva Juros'!$A$7:$A$73,MATCH(C19406,'Curva Juros'!$A$7:$A$73,1))) *
(INDEX('Curva Juros'!$B$7:$B$73,MATCH(C19406,'Curva Juros'!$A$7:$A$73,1)+1) -
INDEX('Curva Juros'!$B$7:$B$73,MATCH(C19406,'Curva Juros'!$A$7:$A$73,1))) /
(INDEX('Curva Juros'!$A$7:$A$73,MATCH(C19406,'Curva Juros'!$A$7:$A$73,1)+1) -
INDEX('Curva Juros'!$A$7:$A$73,MATCH(C19406,'Curva Juros'!$A$7:$A$73,1)))</f>
        <v>7.7648866428571433</v>
      </c>
      <c r="F19406" s="24">
        <f t="shared" si="303"/>
        <v>3.4251335714285541E-3</v>
      </c>
      <c r="G19406" s="24"/>
    </row>
    <row r="19407" spans="1:7" x14ac:dyDescent="0.25">
      <c r="A19407" s="6" t="s">
        <v>407</v>
      </c>
      <c r="B19407" s="7">
        <v>45863</v>
      </c>
      <c r="C19407" s="8">
        <v>561.25</v>
      </c>
      <c r="D19407" s="20">
        <v>7.9572000000000004E-2</v>
      </c>
      <c r="E19407" s="35" cm="1">
        <f t="array" ref="E19407">INDEX('Curva Juros'!$B$7:$B$73,MATCH(C19407,'Curva Juros'!$A$7:$A$73,1)) +
(C19407-INDEX('Curva Juros'!$A$7:$A$73,MATCH(C19407,'Curva Juros'!$A$7:$A$73,1))) *
(INDEX('Curva Juros'!$B$7:$B$73,MATCH(C19407,'Curva Juros'!$A$7:$A$73,1)+1) -
INDEX('Curva Juros'!$B$7:$B$73,MATCH(C19407,'Curva Juros'!$A$7:$A$73,1))) /
(INDEX('Curva Juros'!$A$7:$A$73,MATCH(C19407,'Curva Juros'!$A$7:$A$73,1)+1) -
INDEX('Curva Juros'!$A$7:$A$73,MATCH(C19407,'Curva Juros'!$A$7:$A$73,1)))</f>
        <v>7.7681617063492068</v>
      </c>
      <c r="F19407" s="24">
        <f t="shared" si="303"/>
        <v>1.8903829365079367E-3</v>
      </c>
      <c r="G19407" s="24"/>
    </row>
    <row r="19408" spans="1:7" x14ac:dyDescent="0.25">
      <c r="A19408" s="3" t="s">
        <v>407</v>
      </c>
      <c r="B19408" s="4">
        <v>45870</v>
      </c>
      <c r="C19408" s="5">
        <v>556.09</v>
      </c>
      <c r="D19408" s="19">
        <v>8.0128000000000005E-2</v>
      </c>
      <c r="E19408" s="35" cm="1">
        <f t="array" ref="E19408">INDEX('Curva Juros'!$B$7:$B$73,MATCH(C19408,'Curva Juros'!$A$7:$A$73,1)) +
(C19408-INDEX('Curva Juros'!$A$7:$A$73,MATCH(C19408,'Curva Juros'!$A$7:$A$73,1))) *
(INDEX('Curva Juros'!$B$7:$B$73,MATCH(C19408,'Curva Juros'!$A$7:$A$73,1)+1) -
INDEX('Curva Juros'!$B$7:$B$73,MATCH(C19408,'Curva Juros'!$A$7:$A$73,1))) /
(INDEX('Curva Juros'!$A$7:$A$73,MATCH(C19408,'Curva Juros'!$A$7:$A$73,1)+1) -
INDEX('Curva Juros'!$A$7:$A$73,MATCH(C19408,'Curva Juros'!$A$7:$A$73,1)))</f>
        <v>7.7718515158730161</v>
      </c>
      <c r="F19408" s="24">
        <f t="shared" si="303"/>
        <v>2.4094848412698489E-3</v>
      </c>
      <c r="G19408" s="24"/>
    </row>
    <row r="19409" spans="1:7" x14ac:dyDescent="0.25">
      <c r="A19409" s="6" t="s">
        <v>407</v>
      </c>
      <c r="B19409" s="7">
        <v>45877</v>
      </c>
      <c r="C19409" s="8">
        <v>550.54999999999995</v>
      </c>
      <c r="D19409" s="20">
        <v>8.2085000000000005E-2</v>
      </c>
      <c r="E19409" s="35" cm="1">
        <f t="array" ref="E19409">INDEX('Curva Juros'!$B$7:$B$73,MATCH(C19409,'Curva Juros'!$A$7:$A$73,1)) +
(C19409-INDEX('Curva Juros'!$A$7:$A$73,MATCH(C19409,'Curva Juros'!$A$7:$A$73,1))) *
(INDEX('Curva Juros'!$B$7:$B$73,MATCH(C19409,'Curva Juros'!$A$7:$A$73,1)+1) -
INDEX('Curva Juros'!$B$7:$B$73,MATCH(C19409,'Curva Juros'!$A$7:$A$73,1))) /
(INDEX('Curva Juros'!$A$7:$A$73,MATCH(C19409,'Curva Juros'!$A$7:$A$73,1)+1) -
INDEX('Curva Juros'!$A$7:$A$73,MATCH(C19409,'Curva Juros'!$A$7:$A$73,1)))</f>
        <v>7.775813055555556</v>
      </c>
      <c r="F19409" s="24">
        <f t="shared" si="303"/>
        <v>4.3268694444444505E-3</v>
      </c>
      <c r="G19409" s="24"/>
    </row>
    <row r="19410" spans="1:7" x14ac:dyDescent="0.25">
      <c r="A19410" s="3" t="s">
        <v>407</v>
      </c>
      <c r="B19410" s="4">
        <v>45884</v>
      </c>
      <c r="C19410" s="5">
        <v>545.23</v>
      </c>
      <c r="D19410" s="19">
        <v>8.3222000000000004E-2</v>
      </c>
      <c r="E19410" s="35" cm="1">
        <f t="array" ref="E19410">INDEX('Curva Juros'!$B$7:$B$73,MATCH(C19410,'Curva Juros'!$A$7:$A$73,1)) +
(C19410-INDEX('Curva Juros'!$A$7:$A$73,MATCH(C19410,'Curva Juros'!$A$7:$A$73,1))) *
(INDEX('Curva Juros'!$B$7:$B$73,MATCH(C19410,'Curva Juros'!$A$7:$A$73,1)+1) -
INDEX('Curva Juros'!$B$7:$B$73,MATCH(C19410,'Curva Juros'!$A$7:$A$73,1))) /
(INDEX('Curva Juros'!$A$7:$A$73,MATCH(C19410,'Curva Juros'!$A$7:$A$73,1)+1) -
INDEX('Curva Juros'!$A$7:$A$73,MATCH(C19410,'Curva Juros'!$A$7:$A$73,1)))</f>
        <v>7.7796172777777777</v>
      </c>
      <c r="F19410" s="24">
        <f t="shared" si="303"/>
        <v>5.4258272222222209E-3</v>
      </c>
      <c r="G19410" s="24"/>
    </row>
    <row r="19411" spans="1:7" x14ac:dyDescent="0.25">
      <c r="A19411" s="6" t="s">
        <v>407</v>
      </c>
      <c r="B19411" s="7">
        <v>45891</v>
      </c>
      <c r="C19411" s="8">
        <v>540.12</v>
      </c>
      <c r="D19411" s="20">
        <v>8.3616999999999997E-2</v>
      </c>
      <c r="E19411" s="35" cm="1">
        <f t="array" ref="E19411">INDEX('Curva Juros'!$B$7:$B$73,MATCH(C19411,'Curva Juros'!$A$7:$A$73,1)) +
(C19411-INDEX('Curva Juros'!$A$7:$A$73,MATCH(C19411,'Curva Juros'!$A$7:$A$73,1))) *
(INDEX('Curva Juros'!$B$7:$B$73,MATCH(C19411,'Curva Juros'!$A$7:$A$73,1)+1) -
INDEX('Curva Juros'!$B$7:$B$73,MATCH(C19411,'Curva Juros'!$A$7:$A$73,1))) /
(INDEX('Curva Juros'!$A$7:$A$73,MATCH(C19411,'Curva Juros'!$A$7:$A$73,1)+1) -
INDEX('Curva Juros'!$A$7:$A$73,MATCH(C19411,'Curva Juros'!$A$7:$A$73,1)))</f>
        <v>7.7832713333333334</v>
      </c>
      <c r="F19411" s="24">
        <f t="shared" si="303"/>
        <v>5.7842866666666659E-3</v>
      </c>
      <c r="G19411" s="24"/>
    </row>
    <row r="19412" spans="1:7" x14ac:dyDescent="0.25">
      <c r="A19412" s="3" t="s">
        <v>407</v>
      </c>
      <c r="B19412" s="4">
        <v>45898</v>
      </c>
      <c r="C19412" s="5">
        <v>535.89</v>
      </c>
      <c r="D19412" s="19">
        <v>8.0851000000000006E-2</v>
      </c>
      <c r="E19412" s="35" cm="1">
        <f t="array" ref="E19412">INDEX('Curva Juros'!$B$7:$B$73,MATCH(C19412,'Curva Juros'!$A$7:$A$73,1)) +
(C19412-INDEX('Curva Juros'!$A$7:$A$73,MATCH(C19412,'Curva Juros'!$A$7:$A$73,1))) *
(INDEX('Curva Juros'!$B$7:$B$73,MATCH(C19412,'Curva Juros'!$A$7:$A$73,1)+1) -
INDEX('Curva Juros'!$B$7:$B$73,MATCH(C19412,'Curva Juros'!$A$7:$A$73,1))) /
(INDEX('Curva Juros'!$A$7:$A$73,MATCH(C19412,'Curva Juros'!$A$7:$A$73,1)+1) -
INDEX('Curva Juros'!$A$7:$A$73,MATCH(C19412,'Curva Juros'!$A$7:$A$73,1)))</f>
        <v>7.786296119047619</v>
      </c>
      <c r="F19412" s="24">
        <f t="shared" si="303"/>
        <v>2.9880388095238214E-3</v>
      </c>
      <c r="G19412" s="24"/>
    </row>
    <row r="19413" spans="1:7" x14ac:dyDescent="0.25">
      <c r="A19413" s="6" t="s">
        <v>407</v>
      </c>
      <c r="B19413" s="7">
        <v>45905</v>
      </c>
      <c r="C19413" s="8">
        <v>530.94000000000005</v>
      </c>
      <c r="D19413" s="20">
        <v>8.0678E-2</v>
      </c>
      <c r="E19413" s="35" cm="1">
        <f t="array" ref="E19413">INDEX('Curva Juros'!$B$7:$B$73,MATCH(C19413,'Curva Juros'!$A$7:$A$73,1)) +
(C19413-INDEX('Curva Juros'!$A$7:$A$73,MATCH(C19413,'Curva Juros'!$A$7:$A$73,1))) *
(INDEX('Curva Juros'!$B$7:$B$73,MATCH(C19413,'Curva Juros'!$A$7:$A$73,1)+1) -
INDEX('Curva Juros'!$B$7:$B$73,MATCH(C19413,'Curva Juros'!$A$7:$A$73,1))) /
(INDEX('Curva Juros'!$A$7:$A$73,MATCH(C19413,'Curva Juros'!$A$7:$A$73,1)+1) -
INDEX('Curva Juros'!$A$7:$A$73,MATCH(C19413,'Curva Juros'!$A$7:$A$73,1)))</f>
        <v>7.7898357619047616</v>
      </c>
      <c r="F19413" s="24">
        <f t="shared" si="303"/>
        <v>2.7796423809523796E-3</v>
      </c>
      <c r="G19413" s="24"/>
    </row>
    <row r="19414" spans="1:7" x14ac:dyDescent="0.25">
      <c r="A19414" s="3" t="s">
        <v>407</v>
      </c>
      <c r="B19414" s="4">
        <v>45912</v>
      </c>
      <c r="C19414" s="5">
        <v>527.03</v>
      </c>
      <c r="D19414" s="19">
        <v>7.6762999999999998E-2</v>
      </c>
      <c r="E19414" s="35" cm="1">
        <f t="array" ref="E19414">INDEX('Curva Juros'!$B$7:$B$73,MATCH(C19414,'Curva Juros'!$A$7:$A$73,1)) +
(C19414-INDEX('Curva Juros'!$A$7:$A$73,MATCH(C19414,'Curva Juros'!$A$7:$A$73,1))) *
(INDEX('Curva Juros'!$B$7:$B$73,MATCH(C19414,'Curva Juros'!$A$7:$A$73,1)+1) -
INDEX('Curva Juros'!$B$7:$B$73,MATCH(C19414,'Curva Juros'!$A$7:$A$73,1))) /
(INDEX('Curva Juros'!$A$7:$A$73,MATCH(C19414,'Curva Juros'!$A$7:$A$73,1)+1) -
INDEX('Curva Juros'!$A$7:$A$73,MATCH(C19414,'Curva Juros'!$A$7:$A$73,1)))</f>
        <v>7.7926317222222226</v>
      </c>
      <c r="F19414" s="24">
        <f t="shared" si="303"/>
        <v>-1.1633172222222238E-3</v>
      </c>
      <c r="G19414" s="24"/>
    </row>
    <row r="19415" spans="1:7" x14ac:dyDescent="0.25">
      <c r="A19415" s="6" t="s">
        <v>407</v>
      </c>
      <c r="B19415" s="7">
        <v>45919</v>
      </c>
      <c r="C19415" s="8">
        <v>577.54999999999995</v>
      </c>
      <c r="D19415" s="20">
        <v>7.3700000000000002E-2</v>
      </c>
      <c r="E19415" s="35" cm="1">
        <f t="array" ref="E19415">INDEX('Curva Juros'!$B$7:$B$73,MATCH(C19415,'Curva Juros'!$A$7:$A$73,1)) +
(C19415-INDEX('Curva Juros'!$A$7:$A$73,MATCH(C19415,'Curva Juros'!$A$7:$A$73,1))) *
(INDEX('Curva Juros'!$B$7:$B$73,MATCH(C19415,'Curva Juros'!$A$7:$A$73,1)+1) -
INDEX('Curva Juros'!$B$7:$B$73,MATCH(C19415,'Curva Juros'!$A$7:$A$73,1))) /
(INDEX('Curva Juros'!$A$7:$A$73,MATCH(C19415,'Curva Juros'!$A$7:$A$73,1)+1) -
INDEX('Curva Juros'!$A$7:$A$73,MATCH(C19415,'Curva Juros'!$A$7:$A$73,1)))</f>
        <v>7.7565059126984126</v>
      </c>
      <c r="F19415" s="24">
        <f t="shared" si="303"/>
        <v>-3.8650591269841217E-3</v>
      </c>
      <c r="G19415" s="24"/>
    </row>
    <row r="19416" spans="1:7" x14ac:dyDescent="0.25">
      <c r="A19416" s="3" t="s">
        <v>407</v>
      </c>
      <c r="B19416" s="4">
        <v>45926</v>
      </c>
      <c r="C19416" s="5">
        <v>572.52</v>
      </c>
      <c r="D19416" s="19">
        <v>7.3855000000000004E-2</v>
      </c>
      <c r="E19416" s="35" cm="1">
        <f t="array" ref="E19416">INDEX('Curva Juros'!$B$7:$B$73,MATCH(C19416,'Curva Juros'!$A$7:$A$73,1)) +
(C19416-INDEX('Curva Juros'!$A$7:$A$73,MATCH(C19416,'Curva Juros'!$A$7:$A$73,1))) *
(INDEX('Curva Juros'!$B$7:$B$73,MATCH(C19416,'Curva Juros'!$A$7:$A$73,1)+1) -
INDEX('Curva Juros'!$B$7:$B$73,MATCH(C19416,'Curva Juros'!$A$7:$A$73,1))) /
(INDEX('Curva Juros'!$A$7:$A$73,MATCH(C19416,'Curva Juros'!$A$7:$A$73,1)+1) -
INDEX('Curva Juros'!$A$7:$A$73,MATCH(C19416,'Curva Juros'!$A$7:$A$73,1)))</f>
        <v>7.7601027619047622</v>
      </c>
      <c r="F19416" s="24">
        <f t="shared" si="303"/>
        <v>-3.7460276190476177E-3</v>
      </c>
      <c r="G19416" s="24"/>
    </row>
    <row r="19417" spans="1:7" x14ac:dyDescent="0.25">
      <c r="A19417" s="6" t="s">
        <v>407</v>
      </c>
      <c r="B19417" s="7">
        <v>45933</v>
      </c>
      <c r="C19417" s="8">
        <v>567.55999999999995</v>
      </c>
      <c r="D19417" s="20">
        <v>7.3635000000000006E-2</v>
      </c>
      <c r="E19417" s="35" cm="1">
        <f t="array" ref="E19417">INDEX('Curva Juros'!$B$7:$B$73,MATCH(C19417,'Curva Juros'!$A$7:$A$73,1)) +
(C19417-INDEX('Curva Juros'!$A$7:$A$73,MATCH(C19417,'Curva Juros'!$A$7:$A$73,1))) *
(INDEX('Curva Juros'!$B$7:$B$73,MATCH(C19417,'Curva Juros'!$A$7:$A$73,1)+1) -
INDEX('Curva Juros'!$B$7:$B$73,MATCH(C19417,'Curva Juros'!$A$7:$A$73,1))) /
(INDEX('Curva Juros'!$A$7:$A$73,MATCH(C19417,'Curva Juros'!$A$7:$A$73,1)+1) -
INDEX('Curva Juros'!$A$7:$A$73,MATCH(C19417,'Curva Juros'!$A$7:$A$73,1)))</f>
        <v>7.7636495555555554</v>
      </c>
      <c r="F19417" s="24">
        <f t="shared" si="303"/>
        <v>-4.0014955555555537E-3</v>
      </c>
      <c r="G19417" s="24"/>
    </row>
    <row r="19418" spans="1:7" x14ac:dyDescent="0.25">
      <c r="A19418" s="3" t="s">
        <v>407</v>
      </c>
      <c r="B19418" s="4">
        <v>45940</v>
      </c>
      <c r="C19418" s="5">
        <v>563.1</v>
      </c>
      <c r="D19418" s="19">
        <v>7.0789000000000005E-2</v>
      </c>
      <c r="E19418" s="35" cm="1">
        <f t="array" ref="E19418">INDEX('Curva Juros'!$B$7:$B$73,MATCH(C19418,'Curva Juros'!$A$7:$A$73,1)) +
(C19418-INDEX('Curva Juros'!$A$7:$A$73,MATCH(C19418,'Curva Juros'!$A$7:$A$73,1))) *
(INDEX('Curva Juros'!$B$7:$B$73,MATCH(C19418,'Curva Juros'!$A$7:$A$73,1)+1) -
INDEX('Curva Juros'!$B$7:$B$73,MATCH(C19418,'Curva Juros'!$A$7:$A$73,1))) /
(INDEX('Curva Juros'!$A$7:$A$73,MATCH(C19418,'Curva Juros'!$A$7:$A$73,1)+1) -
INDEX('Curva Juros'!$A$7:$A$73,MATCH(C19418,'Curva Juros'!$A$7:$A$73,1)))</f>
        <v>7.7668388095238097</v>
      </c>
      <c r="F19418" s="24">
        <f t="shared" si="303"/>
        <v>-6.8793880952380954E-3</v>
      </c>
      <c r="G19418" s="24"/>
    </row>
    <row r="19419" spans="1:7" x14ac:dyDescent="0.25">
      <c r="A19419" s="6" t="s">
        <v>407</v>
      </c>
      <c r="B19419" s="7">
        <v>45947</v>
      </c>
      <c r="C19419" s="8">
        <v>557.67999999999995</v>
      </c>
      <c r="D19419" s="20">
        <v>7.2998999999999994E-2</v>
      </c>
      <c r="E19419" s="35" cm="1">
        <f t="array" ref="E19419">INDEX('Curva Juros'!$B$7:$B$73,MATCH(C19419,'Curva Juros'!$A$7:$A$73,1)) +
(C19419-INDEX('Curva Juros'!$A$7:$A$73,MATCH(C19419,'Curva Juros'!$A$7:$A$73,1))) *
(INDEX('Curva Juros'!$B$7:$B$73,MATCH(C19419,'Curva Juros'!$A$7:$A$73,1)+1) -
INDEX('Curva Juros'!$B$7:$B$73,MATCH(C19419,'Curva Juros'!$A$7:$A$73,1))) /
(INDEX('Curva Juros'!$A$7:$A$73,MATCH(C19419,'Curva Juros'!$A$7:$A$73,1)+1) -
INDEX('Curva Juros'!$A$7:$A$73,MATCH(C19419,'Curva Juros'!$A$7:$A$73,1)))</f>
        <v>7.7707145396825394</v>
      </c>
      <c r="F19419" s="24">
        <f t="shared" si="303"/>
        <v>-4.7081453968254028E-3</v>
      </c>
      <c r="G19419" s="24"/>
    </row>
    <row r="19420" spans="1:7" x14ac:dyDescent="0.25">
      <c r="A19420" s="3" t="s">
        <v>407</v>
      </c>
      <c r="B19420" s="4">
        <v>45954</v>
      </c>
      <c r="C19420" s="5">
        <v>552.6</v>
      </c>
      <c r="D19420" s="19">
        <v>7.3417999999999997E-2</v>
      </c>
      <c r="E19420" s="35" cm="1">
        <f t="array" ref="E19420">INDEX('Curva Juros'!$B$7:$B$73,MATCH(C19420,'Curva Juros'!$A$7:$A$73,1)) +
(C19420-INDEX('Curva Juros'!$A$7:$A$73,MATCH(C19420,'Curva Juros'!$A$7:$A$73,1))) *
(INDEX('Curva Juros'!$B$7:$B$73,MATCH(C19420,'Curva Juros'!$A$7:$A$73,1)+1) -
INDEX('Curva Juros'!$B$7:$B$73,MATCH(C19420,'Curva Juros'!$A$7:$A$73,1))) /
(INDEX('Curva Juros'!$A$7:$A$73,MATCH(C19420,'Curva Juros'!$A$7:$A$73,1)+1) -
INDEX('Curva Juros'!$A$7:$A$73,MATCH(C19420,'Curva Juros'!$A$7:$A$73,1)))</f>
        <v>7.7743471428571427</v>
      </c>
      <c r="F19420" s="24">
        <f t="shared" si="303"/>
        <v>-4.3254714285714257E-3</v>
      </c>
      <c r="G19420" s="24"/>
    </row>
    <row r="19421" spans="1:7" x14ac:dyDescent="0.25">
      <c r="A19421" s="6" t="s">
        <v>407</v>
      </c>
      <c r="B19421" s="7">
        <v>45961</v>
      </c>
      <c r="C19421" s="8">
        <v>547.38</v>
      </c>
      <c r="D19421" s="20">
        <v>7.4559E-2</v>
      </c>
      <c r="E19421" s="35" cm="1">
        <f t="array" ref="E19421">INDEX('Curva Juros'!$B$7:$B$73,MATCH(C19421,'Curva Juros'!$A$7:$A$73,1)) +
(C19421-INDEX('Curva Juros'!$A$7:$A$73,MATCH(C19421,'Curva Juros'!$A$7:$A$73,1))) *
(INDEX('Curva Juros'!$B$7:$B$73,MATCH(C19421,'Curva Juros'!$A$7:$A$73,1)+1) -
INDEX('Curva Juros'!$B$7:$B$73,MATCH(C19421,'Curva Juros'!$A$7:$A$73,1))) /
(INDEX('Curva Juros'!$A$7:$A$73,MATCH(C19421,'Curva Juros'!$A$7:$A$73,1)+1) -
INDEX('Curva Juros'!$A$7:$A$73,MATCH(C19421,'Curva Juros'!$A$7:$A$73,1)))</f>
        <v>7.7780798571428571</v>
      </c>
      <c r="F19421" s="24">
        <f t="shared" si="303"/>
        <v>-3.2217985714285691E-3</v>
      </c>
      <c r="G19421" s="24"/>
    </row>
    <row r="19422" spans="1:7" x14ac:dyDescent="0.25">
      <c r="A19422" s="3" t="s">
        <v>407</v>
      </c>
      <c r="B19422" s="4">
        <v>45968</v>
      </c>
      <c r="C19422" s="5">
        <v>542.34</v>
      </c>
      <c r="D19422" s="19">
        <v>7.4785000000000004E-2</v>
      </c>
      <c r="E19422" s="35" cm="1">
        <f t="array" ref="E19422">INDEX('Curva Juros'!$B$7:$B$73,MATCH(C19422,'Curva Juros'!$A$7:$A$73,1)) +
(C19422-INDEX('Curva Juros'!$A$7:$A$73,MATCH(C19422,'Curva Juros'!$A$7:$A$73,1))) *
(INDEX('Curva Juros'!$B$7:$B$73,MATCH(C19422,'Curva Juros'!$A$7:$A$73,1)+1) -
INDEX('Curva Juros'!$B$7:$B$73,MATCH(C19422,'Curva Juros'!$A$7:$A$73,1))) /
(INDEX('Curva Juros'!$A$7:$A$73,MATCH(C19422,'Curva Juros'!$A$7:$A$73,1)+1) -
INDEX('Curva Juros'!$A$7:$A$73,MATCH(C19422,'Curva Juros'!$A$7:$A$73,1)))</f>
        <v>7.7816838571428573</v>
      </c>
      <c r="F19422" s="24">
        <f t="shared" si="303"/>
        <v>-3.0318385714285662E-3</v>
      </c>
      <c r="G19422" s="24"/>
    </row>
    <row r="19423" spans="1:7" x14ac:dyDescent="0.25">
      <c r="A19423" s="6" t="s">
        <v>407</v>
      </c>
      <c r="B19423" s="7">
        <v>45975</v>
      </c>
      <c r="C19423" s="8">
        <v>537.86</v>
      </c>
      <c r="D19423" s="20">
        <v>7.2023000000000004E-2</v>
      </c>
      <c r="E19423" s="35" cm="1">
        <f t="array" ref="E19423">INDEX('Curva Juros'!$B$7:$B$73,MATCH(C19423,'Curva Juros'!$A$7:$A$73,1)) +
(C19423-INDEX('Curva Juros'!$A$7:$A$73,MATCH(C19423,'Curva Juros'!$A$7:$A$73,1))) *
(INDEX('Curva Juros'!$B$7:$B$73,MATCH(C19423,'Curva Juros'!$A$7:$A$73,1)+1) -
INDEX('Curva Juros'!$B$7:$B$73,MATCH(C19423,'Curva Juros'!$A$7:$A$73,1))) /
(INDEX('Curva Juros'!$A$7:$A$73,MATCH(C19423,'Curva Juros'!$A$7:$A$73,1)+1) -
INDEX('Curva Juros'!$A$7:$A$73,MATCH(C19423,'Curva Juros'!$A$7:$A$73,1)))</f>
        <v>7.7848874126984127</v>
      </c>
      <c r="F19423" s="24">
        <f t="shared" si="303"/>
        <v>-5.8258741269841263E-3</v>
      </c>
      <c r="G19423" s="24"/>
    </row>
    <row r="19424" spans="1:7" x14ac:dyDescent="0.25">
      <c r="A19424" s="3" t="s">
        <v>407</v>
      </c>
      <c r="B19424" s="4">
        <v>45982</v>
      </c>
      <c r="C19424" s="5">
        <v>533.74</v>
      </c>
      <c r="D19424" s="19">
        <v>7.2686000000000001E-2</v>
      </c>
      <c r="E19424" s="35" cm="1">
        <f t="array" ref="E19424">INDEX('Curva Juros'!$B$7:$B$73,MATCH(C19424,'Curva Juros'!$A$7:$A$73,1)) +
(C19424-INDEX('Curva Juros'!$A$7:$A$73,MATCH(C19424,'Curva Juros'!$A$7:$A$73,1))) *
(INDEX('Curva Juros'!$B$7:$B$73,MATCH(C19424,'Curva Juros'!$A$7:$A$73,1)+1) -
INDEX('Curva Juros'!$B$7:$B$73,MATCH(C19424,'Curva Juros'!$A$7:$A$73,1))) /
(INDEX('Curva Juros'!$A$7:$A$73,MATCH(C19424,'Curva Juros'!$A$7:$A$73,1)+1) -
INDEX('Curva Juros'!$A$7:$A$73,MATCH(C19424,'Curva Juros'!$A$7:$A$73,1)))</f>
        <v>7.7878335396825396</v>
      </c>
      <c r="F19424" s="24">
        <f t="shared" si="303"/>
        <v>-5.1923353968253982E-3</v>
      </c>
      <c r="G19424" s="24"/>
    </row>
    <row r="19425" spans="1:7" x14ac:dyDescent="0.25">
      <c r="A19425" s="6" t="s">
        <v>407</v>
      </c>
      <c r="B19425" s="7">
        <v>45989</v>
      </c>
      <c r="C19425" s="8">
        <v>528.84</v>
      </c>
      <c r="D19425" s="20">
        <v>7.2178999999999993E-2</v>
      </c>
      <c r="E19425" s="35" cm="1">
        <f t="array" ref="E19425">INDEX('Curva Juros'!$B$7:$B$73,MATCH(C19425,'Curva Juros'!$A$7:$A$73,1)) +
(C19425-INDEX('Curva Juros'!$A$7:$A$73,MATCH(C19425,'Curva Juros'!$A$7:$A$73,1))) *
(INDEX('Curva Juros'!$B$7:$B$73,MATCH(C19425,'Curva Juros'!$A$7:$A$73,1)+1) -
INDEX('Curva Juros'!$B$7:$B$73,MATCH(C19425,'Curva Juros'!$A$7:$A$73,1))) /
(INDEX('Curva Juros'!$A$7:$A$73,MATCH(C19425,'Curva Juros'!$A$7:$A$73,1)+1) -
INDEX('Curva Juros'!$A$7:$A$73,MATCH(C19425,'Curva Juros'!$A$7:$A$73,1)))</f>
        <v>7.7913374285714285</v>
      </c>
      <c r="F19425" s="24">
        <f t="shared" si="303"/>
        <v>-5.734374285714286E-3</v>
      </c>
      <c r="G19425" s="24"/>
    </row>
    <row r="19426" spans="1:7" x14ac:dyDescent="0.25">
      <c r="A19426" s="3" t="s">
        <v>407</v>
      </c>
      <c r="B19426" s="4">
        <v>45996</v>
      </c>
      <c r="C19426" s="5">
        <v>523.67999999999995</v>
      </c>
      <c r="D19426" s="19">
        <v>7.2971999999999995E-2</v>
      </c>
      <c r="E19426" s="35" cm="1">
        <f t="array" ref="E19426">INDEX('Curva Juros'!$B$7:$B$73,MATCH(C19426,'Curva Juros'!$A$7:$A$73,1)) +
(C19426-INDEX('Curva Juros'!$A$7:$A$73,MATCH(C19426,'Curva Juros'!$A$7:$A$73,1))) *
(INDEX('Curva Juros'!$B$7:$B$73,MATCH(C19426,'Curva Juros'!$A$7:$A$73,1)+1) -
INDEX('Curva Juros'!$B$7:$B$73,MATCH(C19426,'Curva Juros'!$A$7:$A$73,1))) /
(INDEX('Curva Juros'!$A$7:$A$73,MATCH(C19426,'Curva Juros'!$A$7:$A$73,1)+1) -
INDEX('Curva Juros'!$A$7:$A$73,MATCH(C19426,'Curva Juros'!$A$7:$A$73,1)))</f>
        <v>7.7950272380952379</v>
      </c>
      <c r="F19426" s="24">
        <f t="shared" si="303"/>
        <v>-4.9782723809523866E-3</v>
      </c>
      <c r="G19426" s="24"/>
    </row>
    <row r="19427" spans="1:7" x14ac:dyDescent="0.25">
      <c r="A19427" s="6" t="s">
        <v>407</v>
      </c>
      <c r="B19427" s="7">
        <v>46003</v>
      </c>
      <c r="C19427" s="8">
        <v>518.51</v>
      </c>
      <c r="D19427" s="20">
        <v>7.3902999999999996E-2</v>
      </c>
      <c r="E19427" s="35" cm="1">
        <f t="array" ref="E19427">INDEX('Curva Juros'!$B$7:$B$73,MATCH(C19427,'Curva Juros'!$A$7:$A$73,1)) +
(C19427-INDEX('Curva Juros'!$A$7:$A$73,MATCH(C19427,'Curva Juros'!$A$7:$A$73,1))) *
(INDEX('Curva Juros'!$B$7:$B$73,MATCH(C19427,'Curva Juros'!$A$7:$A$73,1)+1) -
INDEX('Curva Juros'!$B$7:$B$73,MATCH(C19427,'Curva Juros'!$A$7:$A$73,1))) /
(INDEX('Curva Juros'!$A$7:$A$73,MATCH(C19427,'Curva Juros'!$A$7:$A$73,1)+1) -
INDEX('Curva Juros'!$A$7:$A$73,MATCH(C19427,'Curva Juros'!$A$7:$A$73,1)))</f>
        <v>7.7987241984126987</v>
      </c>
      <c r="F19427" s="24">
        <f t="shared" si="303"/>
        <v>-4.0842419841269906E-3</v>
      </c>
      <c r="G19427" s="24"/>
    </row>
    <row r="19428" spans="1:7" x14ac:dyDescent="0.25">
      <c r="A19428" s="3" t="s">
        <v>407</v>
      </c>
      <c r="B19428" s="4">
        <v>46010</v>
      </c>
      <c r="C19428" s="5">
        <v>513.59</v>
      </c>
      <c r="D19428" s="19">
        <v>7.3469000000000007E-2</v>
      </c>
      <c r="E19428" s="35" cm="1">
        <f t="array" ref="E19428">INDEX('Curva Juros'!$B$7:$B$73,MATCH(C19428,'Curva Juros'!$A$7:$A$73,1)) +
(C19428-INDEX('Curva Juros'!$A$7:$A$73,MATCH(C19428,'Curva Juros'!$A$7:$A$73,1))) *
(INDEX('Curva Juros'!$B$7:$B$73,MATCH(C19428,'Curva Juros'!$A$7:$A$73,1)+1) -
INDEX('Curva Juros'!$B$7:$B$73,MATCH(C19428,'Curva Juros'!$A$7:$A$73,1))) /
(INDEX('Curva Juros'!$A$7:$A$73,MATCH(C19428,'Curva Juros'!$A$7:$A$73,1)+1) -
INDEX('Curva Juros'!$A$7:$A$73,MATCH(C19428,'Curva Juros'!$A$7:$A$73,1)))</f>
        <v>7.8022423888888888</v>
      </c>
      <c r="F19428" s="24">
        <f t="shared" si="303"/>
        <v>-4.5534238888888801E-3</v>
      </c>
      <c r="G19428" s="24"/>
    </row>
    <row r="19429" spans="1:7" x14ac:dyDescent="0.25">
      <c r="A19429" s="6" t="s">
        <v>407</v>
      </c>
      <c r="B19429" s="7">
        <v>46017</v>
      </c>
      <c r="C19429" s="8">
        <v>509.65</v>
      </c>
      <c r="D19429" s="20">
        <v>7.3177000000000006E-2</v>
      </c>
      <c r="E19429" s="35" cm="1">
        <f t="array" ref="E19429">INDEX('Curva Juros'!$B$7:$B$73,MATCH(C19429,'Curva Juros'!$A$7:$A$73,1)) +
(C19429-INDEX('Curva Juros'!$A$7:$A$73,MATCH(C19429,'Curva Juros'!$A$7:$A$73,1))) *
(INDEX('Curva Juros'!$B$7:$B$73,MATCH(C19429,'Curva Juros'!$A$7:$A$73,1)+1) -
INDEX('Curva Juros'!$B$7:$B$73,MATCH(C19429,'Curva Juros'!$A$7:$A$73,1))) /
(INDEX('Curva Juros'!$A$7:$A$73,MATCH(C19429,'Curva Juros'!$A$7:$A$73,1)+1) -
INDEX('Curva Juros'!$A$7:$A$73,MATCH(C19429,'Curva Juros'!$A$7:$A$73,1)))</f>
        <v>7.8050598015873014</v>
      </c>
      <c r="F19429" s="24">
        <f t="shared" si="303"/>
        <v>-4.8735980158730041E-3</v>
      </c>
      <c r="G19429" s="24"/>
    </row>
    <row r="19430" spans="1:7" x14ac:dyDescent="0.25">
      <c r="A19430" s="3" t="s">
        <v>407</v>
      </c>
      <c r="B19430" s="4">
        <v>46024</v>
      </c>
      <c r="C19430" s="5">
        <v>505.64</v>
      </c>
      <c r="D19430" s="19">
        <v>7.3213E-2</v>
      </c>
      <c r="E19430" s="35" cm="1">
        <f t="array" ref="E19430">INDEX('Curva Juros'!$B$7:$B$73,MATCH(C19430,'Curva Juros'!$A$7:$A$73,1)) +
(C19430-INDEX('Curva Juros'!$A$7:$A$73,MATCH(C19430,'Curva Juros'!$A$7:$A$73,1))) *
(INDEX('Curva Juros'!$B$7:$B$73,MATCH(C19430,'Curva Juros'!$A$7:$A$73,1)+1) -
INDEX('Curva Juros'!$B$7:$B$73,MATCH(C19430,'Curva Juros'!$A$7:$A$73,1))) /
(INDEX('Curva Juros'!$A$7:$A$73,MATCH(C19430,'Curva Juros'!$A$7:$A$73,1)+1) -
INDEX('Curva Juros'!$A$7:$A$73,MATCH(C19430,'Curva Juros'!$A$7:$A$73,1)))</f>
        <v>7.8079272698412696</v>
      </c>
      <c r="F19430" s="24">
        <f t="shared" si="303"/>
        <v>-4.8662726984126936E-3</v>
      </c>
      <c r="G19430" s="24"/>
    </row>
    <row r="19431" spans="1:7" x14ac:dyDescent="0.25">
      <c r="A19431" s="6" t="s">
        <v>407</v>
      </c>
      <c r="B19431" s="7">
        <v>46031</v>
      </c>
      <c r="C19431" s="8">
        <v>500.66</v>
      </c>
      <c r="D19431" s="20">
        <v>7.3110999999999995E-2</v>
      </c>
      <c r="E19431" s="35" cm="1">
        <f t="array" ref="E19431">INDEX('Curva Juros'!$B$7:$B$73,MATCH(C19431,'Curva Juros'!$A$7:$A$73,1)) +
(C19431-INDEX('Curva Juros'!$A$7:$A$73,MATCH(C19431,'Curva Juros'!$A$7:$A$73,1))) *
(INDEX('Curva Juros'!$B$7:$B$73,MATCH(C19431,'Curva Juros'!$A$7:$A$73,1)+1) -
INDEX('Curva Juros'!$B$7:$B$73,MATCH(C19431,'Curva Juros'!$A$7:$A$73,1))) /
(INDEX('Curva Juros'!$A$7:$A$73,MATCH(C19431,'Curva Juros'!$A$7:$A$73,1)+1) -
INDEX('Curva Juros'!$A$7:$A$73,MATCH(C19431,'Curva Juros'!$A$7:$A$73,1)))</f>
        <v>7.8150192222222223</v>
      </c>
      <c r="F19431" s="24">
        <f t="shared" si="303"/>
        <v>-5.0391922222222246E-3</v>
      </c>
      <c r="G19431" s="24"/>
    </row>
    <row r="19432" spans="1:7" x14ac:dyDescent="0.25">
      <c r="A19432" s="3" t="s">
        <v>407</v>
      </c>
      <c r="B19432" s="4">
        <v>46038</v>
      </c>
      <c r="C19432" s="5">
        <v>495.35</v>
      </c>
      <c r="D19432" s="19">
        <v>7.4717000000000006E-2</v>
      </c>
      <c r="E19432" s="35" cm="1">
        <f t="array" ref="E19432">INDEX('Curva Juros'!$B$7:$B$73,MATCH(C19432,'Curva Juros'!$A$7:$A$73,1)) +
(C19432-INDEX('Curva Juros'!$A$7:$A$73,MATCH(C19432,'Curva Juros'!$A$7:$A$73,1))) *
(INDEX('Curva Juros'!$B$7:$B$73,MATCH(C19432,'Curva Juros'!$A$7:$A$73,1)+1) -
INDEX('Curva Juros'!$B$7:$B$73,MATCH(C19432,'Curva Juros'!$A$7:$A$73,1))) /
(INDEX('Curva Juros'!$A$7:$A$73,MATCH(C19432,'Curva Juros'!$A$7:$A$73,1)+1) -
INDEX('Curva Juros'!$A$7:$A$73,MATCH(C19432,'Curva Juros'!$A$7:$A$73,1)))</f>
        <v>7.8244297222222219</v>
      </c>
      <c r="F19432" s="24">
        <f t="shared" si="303"/>
        <v>-3.5272972222222115E-3</v>
      </c>
      <c r="G19432" s="24"/>
    </row>
    <row r="19433" spans="1:7" x14ac:dyDescent="0.25">
      <c r="A19433" s="6" t="s">
        <v>407</v>
      </c>
      <c r="B19433" s="7">
        <v>46045</v>
      </c>
      <c r="C19433" s="8">
        <v>490.9</v>
      </c>
      <c r="D19433" s="20">
        <v>7.1816000000000005E-2</v>
      </c>
      <c r="E19433" s="35" cm="1">
        <f t="array" ref="E19433">INDEX('Curva Juros'!$B$7:$B$73,MATCH(C19433,'Curva Juros'!$A$7:$A$73,1)) +
(C19433-INDEX('Curva Juros'!$A$7:$A$73,MATCH(C19433,'Curva Juros'!$A$7:$A$73,1))) *
(INDEX('Curva Juros'!$B$7:$B$73,MATCH(C19433,'Curva Juros'!$A$7:$A$73,1)+1) -
INDEX('Curva Juros'!$B$7:$B$73,MATCH(C19433,'Curva Juros'!$A$7:$A$73,1))) /
(INDEX('Curva Juros'!$A$7:$A$73,MATCH(C19433,'Curva Juros'!$A$7:$A$73,1)+1) -
INDEX('Curva Juros'!$A$7:$A$73,MATCH(C19433,'Curva Juros'!$A$7:$A$73,1)))</f>
        <v>7.832316111111111</v>
      </c>
      <c r="F19433" s="24">
        <f t="shared" si="303"/>
        <v>-6.5071611111111038E-3</v>
      </c>
      <c r="G19433" s="24"/>
    </row>
    <row r="19434" spans="1:7" x14ac:dyDescent="0.25">
      <c r="A19434" s="3" t="s">
        <v>407</v>
      </c>
      <c r="B19434" s="4">
        <v>46052</v>
      </c>
      <c r="C19434" s="5">
        <v>486.55</v>
      </c>
      <c r="D19434" s="19">
        <v>6.8401000000000003E-2</v>
      </c>
      <c r="E19434" s="35" cm="1">
        <f t="array" ref="E19434">INDEX('Curva Juros'!$B$7:$B$73,MATCH(C19434,'Curva Juros'!$A$7:$A$73,1)) +
(C19434-INDEX('Curva Juros'!$A$7:$A$73,MATCH(C19434,'Curva Juros'!$A$7:$A$73,1))) *
(INDEX('Curva Juros'!$B$7:$B$73,MATCH(C19434,'Curva Juros'!$A$7:$A$73,1)+1) -
INDEX('Curva Juros'!$B$7:$B$73,MATCH(C19434,'Curva Juros'!$A$7:$A$73,1))) /
(INDEX('Curva Juros'!$A$7:$A$73,MATCH(C19434,'Curva Juros'!$A$7:$A$73,1)+1) -
INDEX('Curva Juros'!$A$7:$A$73,MATCH(C19434,'Curva Juros'!$A$7:$A$73,1)))</f>
        <v>7.8400252777777775</v>
      </c>
      <c r="F19434" s="24">
        <f t="shared" si="303"/>
        <v>-9.9992527777777729E-3</v>
      </c>
      <c r="G19434" s="24"/>
    </row>
    <row r="19435" spans="1:7" x14ac:dyDescent="0.25">
      <c r="A19435" s="6" t="s">
        <v>407</v>
      </c>
      <c r="B19435" s="7">
        <v>46059</v>
      </c>
      <c r="C19435" s="8">
        <v>481.54</v>
      </c>
      <c r="D19435" s="20">
        <v>6.8482000000000001E-2</v>
      </c>
      <c r="E19435" s="35" cm="1">
        <f t="array" ref="E19435">INDEX('Curva Juros'!$B$7:$B$73,MATCH(C19435,'Curva Juros'!$A$7:$A$73,1)) +
(C19435-INDEX('Curva Juros'!$A$7:$A$73,MATCH(C19435,'Curva Juros'!$A$7:$A$73,1))) *
(INDEX('Curva Juros'!$B$7:$B$73,MATCH(C19435,'Curva Juros'!$A$7:$A$73,1)+1) -
INDEX('Curva Juros'!$B$7:$B$73,MATCH(C19435,'Curva Juros'!$A$7:$A$73,1))) /
(INDEX('Curva Juros'!$A$7:$A$73,MATCH(C19435,'Curva Juros'!$A$7:$A$73,1)+1) -
INDEX('Curva Juros'!$A$7:$A$73,MATCH(C19435,'Curva Juros'!$A$7:$A$73,1)))</f>
        <v>7.8489041111111115</v>
      </c>
      <c r="F19435" s="24">
        <f t="shared" si="303"/>
        <v>-1.0007041111111115E-2</v>
      </c>
      <c r="G19435" s="24"/>
    </row>
    <row r="19436" spans="1:7" x14ac:dyDescent="0.25">
      <c r="A19436" s="3" t="s">
        <v>407</v>
      </c>
      <c r="B19436" s="4">
        <v>46066</v>
      </c>
      <c r="C19436" s="5">
        <v>476.51</v>
      </c>
      <c r="D19436" s="19">
        <v>6.8642999999999996E-2</v>
      </c>
      <c r="E19436" s="35" cm="1">
        <f t="array" ref="E19436">INDEX('Curva Juros'!$B$7:$B$73,MATCH(C19436,'Curva Juros'!$A$7:$A$73,1)) +
(C19436-INDEX('Curva Juros'!$A$7:$A$73,MATCH(C19436,'Curva Juros'!$A$7:$A$73,1))) *
(INDEX('Curva Juros'!$B$7:$B$73,MATCH(C19436,'Curva Juros'!$A$7:$A$73,1)+1) -
INDEX('Curva Juros'!$B$7:$B$73,MATCH(C19436,'Curva Juros'!$A$7:$A$73,1))) /
(INDEX('Curva Juros'!$A$7:$A$73,MATCH(C19436,'Curva Juros'!$A$7:$A$73,1)+1) -
INDEX('Curva Juros'!$A$7:$A$73,MATCH(C19436,'Curva Juros'!$A$7:$A$73,1)))</f>
        <v>7.8578183888888891</v>
      </c>
      <c r="F19436" s="24">
        <f t="shared" si="303"/>
        <v>-9.9351838888888933E-3</v>
      </c>
      <c r="G19436" s="24"/>
    </row>
    <row r="19437" spans="1:7" x14ac:dyDescent="0.25">
      <c r="A19437" s="6" t="s">
        <v>407</v>
      </c>
      <c r="B19437" s="7">
        <v>46073</v>
      </c>
      <c r="C19437" s="8">
        <v>473.47</v>
      </c>
      <c r="D19437" s="20">
        <v>6.8863999999999995E-2</v>
      </c>
      <c r="E19437" s="35" cm="1">
        <f t="array" ref="E19437">INDEX('Curva Juros'!$B$7:$B$73,MATCH(C19437,'Curva Juros'!$A$7:$A$73,1)) +
(C19437-INDEX('Curva Juros'!$A$7:$A$73,MATCH(C19437,'Curva Juros'!$A$7:$A$73,1))) *
(INDEX('Curva Juros'!$B$7:$B$73,MATCH(C19437,'Curva Juros'!$A$7:$A$73,1)+1) -
INDEX('Curva Juros'!$B$7:$B$73,MATCH(C19437,'Curva Juros'!$A$7:$A$73,1))) /
(INDEX('Curva Juros'!$A$7:$A$73,MATCH(C19437,'Curva Juros'!$A$7:$A$73,1)+1) -
INDEX('Curva Juros'!$A$7:$A$73,MATCH(C19437,'Curva Juros'!$A$7:$A$73,1)))</f>
        <v>7.8632059444444442</v>
      </c>
      <c r="F19437" s="24">
        <f t="shared" si="303"/>
        <v>-9.7680594444444491E-3</v>
      </c>
      <c r="G19437" s="24"/>
    </row>
    <row r="19438" spans="1:7" x14ac:dyDescent="0.25">
      <c r="A19438" s="3" t="s">
        <v>407</v>
      </c>
      <c r="B19438" s="4">
        <v>46080</v>
      </c>
      <c r="C19438" s="5">
        <v>468.63</v>
      </c>
      <c r="D19438" s="19">
        <v>6.8014000000000005E-2</v>
      </c>
      <c r="E19438" s="35" cm="1">
        <f t="array" ref="E19438">INDEX('Curva Juros'!$B$7:$B$73,MATCH(C19438,'Curva Juros'!$A$7:$A$73,1)) +
(C19438-INDEX('Curva Juros'!$A$7:$A$73,MATCH(C19438,'Curva Juros'!$A$7:$A$73,1))) *
(INDEX('Curva Juros'!$B$7:$B$73,MATCH(C19438,'Curva Juros'!$A$7:$A$73,1)+1) -
INDEX('Curva Juros'!$B$7:$B$73,MATCH(C19438,'Curva Juros'!$A$7:$A$73,1))) /
(INDEX('Curva Juros'!$A$7:$A$73,MATCH(C19438,'Curva Juros'!$A$7:$A$73,1)+1) -
INDEX('Curva Juros'!$A$7:$A$73,MATCH(C19438,'Curva Juros'!$A$7:$A$73,1)))</f>
        <v>7.8717835000000003</v>
      </c>
      <c r="F19438" s="24">
        <f t="shared" si="303"/>
        <v>-1.0703834999999995E-2</v>
      </c>
      <c r="G19438" s="24"/>
    </row>
    <row r="19439" spans="1:7" x14ac:dyDescent="0.25">
      <c r="A19439" s="6" t="s">
        <v>408</v>
      </c>
      <c r="B19439" s="7">
        <v>45723</v>
      </c>
      <c r="C19439" s="8">
        <v>509.68</v>
      </c>
      <c r="D19439" s="20">
        <v>7.6363E-2</v>
      </c>
      <c r="E19439" s="35" cm="1">
        <f t="array" ref="E19439">INDEX('Curva Juros'!$B$7:$B$73,MATCH(C19439,'Curva Juros'!$A$7:$A$73,1)) +
(C19439-INDEX('Curva Juros'!$A$7:$A$73,MATCH(C19439,'Curva Juros'!$A$7:$A$73,1))) *
(INDEX('Curva Juros'!$B$7:$B$73,MATCH(C19439,'Curva Juros'!$A$7:$A$73,1)+1) -
INDEX('Curva Juros'!$B$7:$B$73,MATCH(C19439,'Curva Juros'!$A$7:$A$73,1))) /
(INDEX('Curva Juros'!$A$7:$A$73,MATCH(C19439,'Curva Juros'!$A$7:$A$73,1)+1) -
INDEX('Curva Juros'!$A$7:$A$73,MATCH(C19439,'Curva Juros'!$A$7:$A$73,1)))</f>
        <v>7.8050383492063489</v>
      </c>
      <c r="F19439" s="24">
        <f t="shared" si="303"/>
        <v>-1.6873834920634878E-3</v>
      </c>
      <c r="G19439" s="24"/>
    </row>
    <row r="19440" spans="1:7" x14ac:dyDescent="0.25">
      <c r="A19440" s="3" t="s">
        <v>408</v>
      </c>
      <c r="B19440" s="4">
        <v>45730</v>
      </c>
      <c r="C19440" s="5">
        <v>504.45</v>
      </c>
      <c r="D19440" s="19">
        <v>7.6935000000000003E-2</v>
      </c>
      <c r="E19440" s="35" cm="1">
        <f t="array" ref="E19440">INDEX('Curva Juros'!$B$7:$B$73,MATCH(C19440,'Curva Juros'!$A$7:$A$73,1)) +
(C19440-INDEX('Curva Juros'!$A$7:$A$73,MATCH(C19440,'Curva Juros'!$A$7:$A$73,1))) *
(INDEX('Curva Juros'!$B$7:$B$73,MATCH(C19440,'Curva Juros'!$A$7:$A$73,1)+1) -
INDEX('Curva Juros'!$B$7:$B$73,MATCH(C19440,'Curva Juros'!$A$7:$A$73,1))) /
(INDEX('Curva Juros'!$A$7:$A$73,MATCH(C19440,'Curva Juros'!$A$7:$A$73,1)+1) -
INDEX('Curva Juros'!$A$7:$A$73,MATCH(C19440,'Curva Juros'!$A$7:$A$73,1)))</f>
        <v>7.8087782142857138</v>
      </c>
      <c r="F19440" s="24">
        <f t="shared" si="303"/>
        <v>-1.1527821428571339E-3</v>
      </c>
      <c r="G19440" s="24"/>
    </row>
    <row r="19441" spans="1:7" x14ac:dyDescent="0.25">
      <c r="A19441" s="6" t="s">
        <v>408</v>
      </c>
      <c r="B19441" s="7">
        <v>45737</v>
      </c>
      <c r="C19441" s="8">
        <v>497.99</v>
      </c>
      <c r="D19441" s="20">
        <v>8.0645999999999995E-2</v>
      </c>
      <c r="E19441" s="35" cm="1">
        <f t="array" ref="E19441">INDEX('Curva Juros'!$B$7:$B$73,MATCH(C19441,'Curva Juros'!$A$7:$A$73,1)) +
(C19441-INDEX('Curva Juros'!$A$7:$A$73,MATCH(C19441,'Curva Juros'!$A$7:$A$73,1))) *
(INDEX('Curva Juros'!$B$7:$B$73,MATCH(C19441,'Curva Juros'!$A$7:$A$73,1)+1) -
INDEX('Curva Juros'!$B$7:$B$73,MATCH(C19441,'Curva Juros'!$A$7:$A$73,1))) /
(INDEX('Curva Juros'!$A$7:$A$73,MATCH(C19441,'Curva Juros'!$A$7:$A$73,1)+1) -
INDEX('Curva Juros'!$A$7:$A$73,MATCH(C19441,'Curva Juros'!$A$7:$A$73,1)))</f>
        <v>7.8197510555555558</v>
      </c>
      <c r="F19441" s="24">
        <f t="shared" si="303"/>
        <v>2.4484894444444377E-3</v>
      </c>
      <c r="G19441" s="24"/>
    </row>
    <row r="19442" spans="1:7" x14ac:dyDescent="0.25">
      <c r="A19442" s="3" t="s">
        <v>408</v>
      </c>
      <c r="B19442" s="4">
        <v>45744</v>
      </c>
      <c r="C19442" s="5">
        <v>492.06</v>
      </c>
      <c r="D19442" s="19">
        <v>8.2992999999999997E-2</v>
      </c>
      <c r="E19442" s="35" cm="1">
        <f t="array" ref="E19442">INDEX('Curva Juros'!$B$7:$B$73,MATCH(C19442,'Curva Juros'!$A$7:$A$73,1)) +
(C19442-INDEX('Curva Juros'!$A$7:$A$73,MATCH(C19442,'Curva Juros'!$A$7:$A$73,1))) *
(INDEX('Curva Juros'!$B$7:$B$73,MATCH(C19442,'Curva Juros'!$A$7:$A$73,1)+1) -
INDEX('Curva Juros'!$B$7:$B$73,MATCH(C19442,'Curva Juros'!$A$7:$A$73,1))) /
(INDEX('Curva Juros'!$A$7:$A$73,MATCH(C19442,'Curva Juros'!$A$7:$A$73,1)+1) -
INDEX('Curva Juros'!$A$7:$A$73,MATCH(C19442,'Curva Juros'!$A$7:$A$73,1)))</f>
        <v>7.8302603333333334</v>
      </c>
      <c r="F19442" s="24">
        <f t="shared" si="303"/>
        <v>4.6903966666666658E-3</v>
      </c>
      <c r="G19442" s="24"/>
    </row>
    <row r="19443" spans="1:7" x14ac:dyDescent="0.25">
      <c r="A19443" s="6" t="s">
        <v>408</v>
      </c>
      <c r="B19443" s="7">
        <v>45751</v>
      </c>
      <c r="C19443" s="8">
        <v>487.32</v>
      </c>
      <c r="D19443" s="20">
        <v>8.2333000000000003E-2</v>
      </c>
      <c r="E19443" s="35" cm="1">
        <f t="array" ref="E19443">INDEX('Curva Juros'!$B$7:$B$73,MATCH(C19443,'Curva Juros'!$A$7:$A$73,1)) +
(C19443-INDEX('Curva Juros'!$A$7:$A$73,MATCH(C19443,'Curva Juros'!$A$7:$A$73,1))) *
(INDEX('Curva Juros'!$B$7:$B$73,MATCH(C19443,'Curva Juros'!$A$7:$A$73,1)+1) -
INDEX('Curva Juros'!$B$7:$B$73,MATCH(C19443,'Curva Juros'!$A$7:$A$73,1))) /
(INDEX('Curva Juros'!$A$7:$A$73,MATCH(C19443,'Curva Juros'!$A$7:$A$73,1)+1) -
INDEX('Curva Juros'!$A$7:$A$73,MATCH(C19443,'Curva Juros'!$A$7:$A$73,1)))</f>
        <v>7.8386606666666667</v>
      </c>
      <c r="F19443" s="24">
        <f t="shared" si="303"/>
        <v>3.9463933333333395E-3</v>
      </c>
      <c r="G19443" s="24"/>
    </row>
    <row r="19444" spans="1:7" x14ac:dyDescent="0.25">
      <c r="A19444" s="3" t="s">
        <v>408</v>
      </c>
      <c r="B19444" s="4">
        <v>45758</v>
      </c>
      <c r="C19444" s="5">
        <v>481.73</v>
      </c>
      <c r="D19444" s="19">
        <v>8.3845000000000003E-2</v>
      </c>
      <c r="E19444" s="35" cm="1">
        <f t="array" ref="E19444">INDEX('Curva Juros'!$B$7:$B$73,MATCH(C19444,'Curva Juros'!$A$7:$A$73,1)) +
(C19444-INDEX('Curva Juros'!$A$7:$A$73,MATCH(C19444,'Curva Juros'!$A$7:$A$73,1))) *
(INDEX('Curva Juros'!$B$7:$B$73,MATCH(C19444,'Curva Juros'!$A$7:$A$73,1)+1) -
INDEX('Curva Juros'!$B$7:$B$73,MATCH(C19444,'Curva Juros'!$A$7:$A$73,1))) /
(INDEX('Curva Juros'!$A$7:$A$73,MATCH(C19444,'Curva Juros'!$A$7:$A$73,1)+1) -
INDEX('Curva Juros'!$A$7:$A$73,MATCH(C19444,'Curva Juros'!$A$7:$A$73,1)))</f>
        <v>7.8485673888888892</v>
      </c>
      <c r="F19444" s="24">
        <f t="shared" si="303"/>
        <v>5.3593261111111179E-3</v>
      </c>
      <c r="G19444" s="24"/>
    </row>
    <row r="19445" spans="1:7" x14ac:dyDescent="0.25">
      <c r="A19445" s="6" t="s">
        <v>408</v>
      </c>
      <c r="B19445" s="7">
        <v>45764</v>
      </c>
      <c r="C19445" s="8">
        <v>478.48</v>
      </c>
      <c r="D19445" s="20">
        <v>8.1921999999999995E-2</v>
      </c>
      <c r="E19445" s="35" cm="1">
        <f t="array" ref="E19445">INDEX('Curva Juros'!$B$7:$B$73,MATCH(C19445,'Curva Juros'!$A$7:$A$73,1)) +
(C19445-INDEX('Curva Juros'!$A$7:$A$73,MATCH(C19445,'Curva Juros'!$A$7:$A$73,1))) *
(INDEX('Curva Juros'!$B$7:$B$73,MATCH(C19445,'Curva Juros'!$A$7:$A$73,1)+1) -
INDEX('Curva Juros'!$B$7:$B$73,MATCH(C19445,'Curva Juros'!$A$7:$A$73,1))) /
(INDEX('Curva Juros'!$A$7:$A$73,MATCH(C19445,'Curva Juros'!$A$7:$A$73,1)+1) -
INDEX('Curva Juros'!$A$7:$A$73,MATCH(C19445,'Curva Juros'!$A$7:$A$73,1)))</f>
        <v>7.854327111111111</v>
      </c>
      <c r="F19445" s="24">
        <f t="shared" si="303"/>
        <v>3.3787288888888906E-3</v>
      </c>
      <c r="G19445" s="24"/>
    </row>
    <row r="19446" spans="1:7" x14ac:dyDescent="0.25">
      <c r="A19446" s="3" t="s">
        <v>408</v>
      </c>
      <c r="B19446" s="4">
        <v>45772</v>
      </c>
      <c r="C19446" s="5">
        <v>476.04</v>
      </c>
      <c r="D19446" s="19">
        <v>7.7973000000000001E-2</v>
      </c>
      <c r="E19446" s="35" cm="1">
        <f t="array" ref="E19446">INDEX('Curva Juros'!$B$7:$B$73,MATCH(C19446,'Curva Juros'!$A$7:$A$73,1)) +
(C19446-INDEX('Curva Juros'!$A$7:$A$73,MATCH(C19446,'Curva Juros'!$A$7:$A$73,1))) *
(INDEX('Curva Juros'!$B$7:$B$73,MATCH(C19446,'Curva Juros'!$A$7:$A$73,1)+1) -
INDEX('Curva Juros'!$B$7:$B$73,MATCH(C19446,'Curva Juros'!$A$7:$A$73,1))) /
(INDEX('Curva Juros'!$A$7:$A$73,MATCH(C19446,'Curva Juros'!$A$7:$A$73,1)+1) -
INDEX('Curva Juros'!$A$7:$A$73,MATCH(C19446,'Curva Juros'!$A$7:$A$73,1)))</f>
        <v>7.8586513333333334</v>
      </c>
      <c r="F19446" s="24">
        <f t="shared" si="303"/>
        <v>-6.1351333333332925E-4</v>
      </c>
      <c r="G19446" s="24"/>
    </row>
    <row r="19447" spans="1:7" x14ac:dyDescent="0.25">
      <c r="A19447" s="6" t="s">
        <v>408</v>
      </c>
      <c r="B19447" s="7">
        <v>45779</v>
      </c>
      <c r="C19447" s="8">
        <v>471.77</v>
      </c>
      <c r="D19447" s="20">
        <v>7.8660999999999995E-2</v>
      </c>
      <c r="E19447" s="35" cm="1">
        <f t="array" ref="E19447">INDEX('Curva Juros'!$B$7:$B$73,MATCH(C19447,'Curva Juros'!$A$7:$A$73,1)) +
(C19447-INDEX('Curva Juros'!$A$7:$A$73,MATCH(C19447,'Curva Juros'!$A$7:$A$73,1))) *
(INDEX('Curva Juros'!$B$7:$B$73,MATCH(C19447,'Curva Juros'!$A$7:$A$73,1)+1) -
INDEX('Curva Juros'!$B$7:$B$73,MATCH(C19447,'Curva Juros'!$A$7:$A$73,1))) /
(INDEX('Curva Juros'!$A$7:$A$73,MATCH(C19447,'Curva Juros'!$A$7:$A$73,1)+1) -
INDEX('Curva Juros'!$A$7:$A$73,MATCH(C19447,'Curva Juros'!$A$7:$A$73,1)))</f>
        <v>7.8662187222222224</v>
      </c>
      <c r="F19447" s="24">
        <f t="shared" si="303"/>
        <v>-1.1872222222264472E-6</v>
      </c>
      <c r="G19447" s="24"/>
    </row>
    <row r="19448" spans="1:7" x14ac:dyDescent="0.25">
      <c r="A19448" s="3" t="s">
        <v>408</v>
      </c>
      <c r="B19448" s="4">
        <v>45786</v>
      </c>
      <c r="C19448" s="5">
        <v>465.78</v>
      </c>
      <c r="D19448" s="19">
        <v>8.1182000000000004E-2</v>
      </c>
      <c r="E19448" s="35" cm="1">
        <f t="array" ref="E19448">INDEX('Curva Juros'!$B$7:$B$73,MATCH(C19448,'Curva Juros'!$A$7:$A$73,1)) +
(C19448-INDEX('Curva Juros'!$A$7:$A$73,MATCH(C19448,'Curva Juros'!$A$7:$A$73,1))) *
(INDEX('Curva Juros'!$B$7:$B$73,MATCH(C19448,'Curva Juros'!$A$7:$A$73,1)+1) -
INDEX('Curva Juros'!$B$7:$B$73,MATCH(C19448,'Curva Juros'!$A$7:$A$73,1))) /
(INDEX('Curva Juros'!$A$7:$A$73,MATCH(C19448,'Curva Juros'!$A$7:$A$73,1)+1) -
INDEX('Curva Juros'!$A$7:$A$73,MATCH(C19448,'Curva Juros'!$A$7:$A$73,1)))</f>
        <v>7.8768343333333339</v>
      </c>
      <c r="F19448" s="24">
        <f t="shared" si="303"/>
        <v>2.4136566666666665E-3</v>
      </c>
      <c r="G19448" s="24"/>
    </row>
    <row r="19449" spans="1:7" x14ac:dyDescent="0.25">
      <c r="A19449" s="6" t="s">
        <v>408</v>
      </c>
      <c r="B19449" s="7">
        <v>45793</v>
      </c>
      <c r="C19449" s="8">
        <v>461.22</v>
      </c>
      <c r="D19449" s="20">
        <v>8.0060999999999993E-2</v>
      </c>
      <c r="E19449" s="35" cm="1">
        <f t="array" ref="E19449">INDEX('Curva Juros'!$B$7:$B$73,MATCH(C19449,'Curva Juros'!$A$7:$A$73,1)) +
(C19449-INDEX('Curva Juros'!$A$7:$A$73,MATCH(C19449,'Curva Juros'!$A$7:$A$73,1))) *
(INDEX('Curva Juros'!$B$7:$B$73,MATCH(C19449,'Curva Juros'!$A$7:$A$73,1)+1) -
INDEX('Curva Juros'!$B$7:$B$73,MATCH(C19449,'Curva Juros'!$A$7:$A$73,1))) /
(INDEX('Curva Juros'!$A$7:$A$73,MATCH(C19449,'Curva Juros'!$A$7:$A$73,1)+1) -
INDEX('Curva Juros'!$A$7:$A$73,MATCH(C19449,'Curva Juros'!$A$7:$A$73,1)))</f>
        <v>7.8849156666666671</v>
      </c>
      <c r="F19449" s="24">
        <f t="shared" si="303"/>
        <v>1.2118433333333234E-3</v>
      </c>
      <c r="G19449" s="24"/>
    </row>
    <row r="19450" spans="1:7" x14ac:dyDescent="0.25">
      <c r="A19450" s="3" t="s">
        <v>408</v>
      </c>
      <c r="B19450" s="4">
        <v>45800</v>
      </c>
      <c r="C19450" s="5">
        <v>456.02</v>
      </c>
      <c r="D19450" s="19">
        <v>8.0554000000000001E-2</v>
      </c>
      <c r="E19450" s="35" cm="1">
        <f t="array" ref="E19450">INDEX('Curva Juros'!$B$7:$B$73,MATCH(C19450,'Curva Juros'!$A$7:$A$73,1)) +
(C19450-INDEX('Curva Juros'!$A$7:$A$73,MATCH(C19450,'Curva Juros'!$A$7:$A$73,1))) *
(INDEX('Curva Juros'!$B$7:$B$73,MATCH(C19450,'Curva Juros'!$A$7:$A$73,1)+1) -
INDEX('Curva Juros'!$B$7:$B$73,MATCH(C19450,'Curva Juros'!$A$7:$A$73,1))) /
(INDEX('Curva Juros'!$A$7:$A$73,MATCH(C19450,'Curva Juros'!$A$7:$A$73,1)+1) -
INDEX('Curva Juros'!$A$7:$A$73,MATCH(C19450,'Curva Juros'!$A$7:$A$73,1)))</f>
        <v>7.8941312222222226</v>
      </c>
      <c r="F19450" s="24">
        <f t="shared" si="303"/>
        <v>1.6126877777777743E-3</v>
      </c>
      <c r="G19450" s="24"/>
    </row>
    <row r="19451" spans="1:7" x14ac:dyDescent="0.25">
      <c r="A19451" s="6" t="s">
        <v>408</v>
      </c>
      <c r="B19451" s="7">
        <v>45807</v>
      </c>
      <c r="C19451" s="8">
        <v>450.42</v>
      </c>
      <c r="D19451" s="20">
        <v>8.2087999999999994E-2</v>
      </c>
      <c r="E19451" s="35" cm="1">
        <f t="array" ref="E19451">INDEX('Curva Juros'!$B$7:$B$73,MATCH(C19451,'Curva Juros'!$A$7:$A$73,1)) +
(C19451-INDEX('Curva Juros'!$A$7:$A$73,MATCH(C19451,'Curva Juros'!$A$7:$A$73,1))) *
(INDEX('Curva Juros'!$B$7:$B$73,MATCH(C19451,'Curva Juros'!$A$7:$A$73,1)+1) -
INDEX('Curva Juros'!$B$7:$B$73,MATCH(C19451,'Curva Juros'!$A$7:$A$73,1))) /
(INDEX('Curva Juros'!$A$7:$A$73,MATCH(C19451,'Curva Juros'!$A$7:$A$73,1)+1) -
INDEX('Curva Juros'!$A$7:$A$73,MATCH(C19451,'Curva Juros'!$A$7:$A$73,1)))</f>
        <v>7.9040556666666673</v>
      </c>
      <c r="F19451" s="24">
        <f t="shared" si="303"/>
        <v>3.0474433333333162E-3</v>
      </c>
      <c r="G19451" s="24"/>
    </row>
    <row r="19452" spans="1:7" x14ac:dyDescent="0.25">
      <c r="A19452" s="3" t="s">
        <v>408</v>
      </c>
      <c r="B19452" s="4">
        <v>45814</v>
      </c>
      <c r="C19452" s="5">
        <v>444.66</v>
      </c>
      <c r="D19452" s="19">
        <v>8.4013000000000004E-2</v>
      </c>
      <c r="E19452" s="35" cm="1">
        <f t="array" ref="E19452">INDEX('Curva Juros'!$B$7:$B$73,MATCH(C19452,'Curva Juros'!$A$7:$A$73,1)) +
(C19452-INDEX('Curva Juros'!$A$7:$A$73,MATCH(C19452,'Curva Juros'!$A$7:$A$73,1))) *
(INDEX('Curva Juros'!$B$7:$B$73,MATCH(C19452,'Curva Juros'!$A$7:$A$73,1)+1) -
INDEX('Curva Juros'!$B$7:$B$73,MATCH(C19452,'Curva Juros'!$A$7:$A$73,1))) /
(INDEX('Curva Juros'!$A$7:$A$73,MATCH(C19452,'Curva Juros'!$A$7:$A$73,1)+1) -
INDEX('Curva Juros'!$A$7:$A$73,MATCH(C19452,'Curva Juros'!$A$7:$A$73,1)))</f>
        <v>7.9142636666666668</v>
      </c>
      <c r="F19452" s="24">
        <f t="shared" si="303"/>
        <v>4.8703633333333357E-3</v>
      </c>
      <c r="G19452" s="24"/>
    </row>
    <row r="19453" spans="1:7" x14ac:dyDescent="0.25">
      <c r="A19453" s="6" t="s">
        <v>408</v>
      </c>
      <c r="B19453" s="7">
        <v>45821</v>
      </c>
      <c r="C19453" s="8">
        <v>438.63</v>
      </c>
      <c r="D19453" s="20">
        <v>8.6650000000000005E-2</v>
      </c>
      <c r="E19453" s="35" cm="1">
        <f t="array" ref="E19453">INDEX('Curva Juros'!$B$7:$B$73,MATCH(C19453,'Curva Juros'!$A$7:$A$73,1)) +
(C19453-INDEX('Curva Juros'!$A$7:$A$73,MATCH(C19453,'Curva Juros'!$A$7:$A$73,1))) *
(INDEX('Curva Juros'!$B$7:$B$73,MATCH(C19453,'Curva Juros'!$A$7:$A$73,1)+1) -
INDEX('Curva Juros'!$B$7:$B$73,MATCH(C19453,'Curva Juros'!$A$7:$A$73,1))) /
(INDEX('Curva Juros'!$A$7:$A$73,MATCH(C19453,'Curva Juros'!$A$7:$A$73,1)+1) -
INDEX('Curva Juros'!$A$7:$A$73,MATCH(C19453,'Curva Juros'!$A$7:$A$73,1)))</f>
        <v>7.9249501666666671</v>
      </c>
      <c r="F19453" s="24">
        <f t="shared" si="303"/>
        <v>7.4004983333333385E-3</v>
      </c>
      <c r="G19453" s="24"/>
    </row>
    <row r="19454" spans="1:7" x14ac:dyDescent="0.25">
      <c r="A19454" s="3" t="s">
        <v>408</v>
      </c>
      <c r="B19454" s="4">
        <v>45828</v>
      </c>
      <c r="C19454" s="5">
        <v>513.14</v>
      </c>
      <c r="D19454" s="19">
        <v>8.2908999999999997E-2</v>
      </c>
      <c r="E19454" s="35" cm="1">
        <f t="array" ref="E19454">INDEX('Curva Juros'!$B$7:$B$73,MATCH(C19454,'Curva Juros'!$A$7:$A$73,1)) +
(C19454-INDEX('Curva Juros'!$A$7:$A$73,MATCH(C19454,'Curva Juros'!$A$7:$A$73,1))) *
(INDEX('Curva Juros'!$B$7:$B$73,MATCH(C19454,'Curva Juros'!$A$7:$A$73,1)+1) -
INDEX('Curva Juros'!$B$7:$B$73,MATCH(C19454,'Curva Juros'!$A$7:$A$73,1))) /
(INDEX('Curva Juros'!$A$7:$A$73,MATCH(C19454,'Curva Juros'!$A$7:$A$73,1)+1) -
INDEX('Curva Juros'!$A$7:$A$73,MATCH(C19454,'Curva Juros'!$A$7:$A$73,1)))</f>
        <v>7.8025641746031749</v>
      </c>
      <c r="F19454" s="24">
        <f t="shared" si="303"/>
        <v>4.8833582539682535E-3</v>
      </c>
      <c r="G19454" s="24"/>
    </row>
    <row r="19455" spans="1:7" x14ac:dyDescent="0.25">
      <c r="A19455" s="6" t="s">
        <v>408</v>
      </c>
      <c r="B19455" s="7">
        <v>45835</v>
      </c>
      <c r="C19455" s="8">
        <v>507.38</v>
      </c>
      <c r="D19455" s="20">
        <v>8.5327E-2</v>
      </c>
      <c r="E19455" s="35" cm="1">
        <f t="array" ref="E19455">INDEX('Curva Juros'!$B$7:$B$73,MATCH(C19455,'Curva Juros'!$A$7:$A$73,1)) +
(C19455-INDEX('Curva Juros'!$A$7:$A$73,MATCH(C19455,'Curva Juros'!$A$7:$A$73,1))) *
(INDEX('Curva Juros'!$B$7:$B$73,MATCH(C19455,'Curva Juros'!$A$7:$A$73,1)+1) -
INDEX('Curva Juros'!$B$7:$B$73,MATCH(C19455,'Curva Juros'!$A$7:$A$73,1))) /
(INDEX('Curva Juros'!$A$7:$A$73,MATCH(C19455,'Curva Juros'!$A$7:$A$73,1)+1) -
INDEX('Curva Juros'!$A$7:$A$73,MATCH(C19455,'Curva Juros'!$A$7:$A$73,1)))</f>
        <v>7.8066830317460321</v>
      </c>
      <c r="F19455" s="24">
        <f t="shared" si="303"/>
        <v>7.2601696825396744E-3</v>
      </c>
      <c r="G19455" s="24"/>
    </row>
    <row r="19456" spans="1:7" x14ac:dyDescent="0.25">
      <c r="A19456" s="3" t="s">
        <v>408</v>
      </c>
      <c r="B19456" s="4">
        <v>45842</v>
      </c>
      <c r="C19456" s="5">
        <v>502.98</v>
      </c>
      <c r="D19456" s="19">
        <v>8.3408999999999997E-2</v>
      </c>
      <c r="E19456" s="35" cm="1">
        <f t="array" ref="E19456">INDEX('Curva Juros'!$B$7:$B$73,MATCH(C19456,'Curva Juros'!$A$7:$A$73,1)) +
(C19456-INDEX('Curva Juros'!$A$7:$A$73,MATCH(C19456,'Curva Juros'!$A$7:$A$73,1))) *
(INDEX('Curva Juros'!$B$7:$B$73,MATCH(C19456,'Curva Juros'!$A$7:$A$73,1)+1) -
INDEX('Curva Juros'!$B$7:$B$73,MATCH(C19456,'Curva Juros'!$A$7:$A$73,1))) /
(INDEX('Curva Juros'!$A$7:$A$73,MATCH(C19456,'Curva Juros'!$A$7:$A$73,1)+1) -
INDEX('Curva Juros'!$A$7:$A$73,MATCH(C19456,'Curva Juros'!$A$7:$A$73,1)))</f>
        <v>7.810907666666667</v>
      </c>
      <c r="F19456" s="24">
        <f t="shared" si="303"/>
        <v>5.2999233333333312E-3</v>
      </c>
      <c r="G19456" s="24"/>
    </row>
    <row r="19457" spans="1:7" x14ac:dyDescent="0.25">
      <c r="A19457" s="6" t="s">
        <v>408</v>
      </c>
      <c r="B19457" s="7">
        <v>45849</v>
      </c>
      <c r="C19457" s="8">
        <v>496.86</v>
      </c>
      <c r="D19457" s="20">
        <v>8.6982000000000004E-2</v>
      </c>
      <c r="E19457" s="35" cm="1">
        <f t="array" ref="E19457">INDEX('Curva Juros'!$B$7:$B$73,MATCH(C19457,'Curva Juros'!$A$7:$A$73,1)) +
(C19457-INDEX('Curva Juros'!$A$7:$A$73,MATCH(C19457,'Curva Juros'!$A$7:$A$73,1))) *
(INDEX('Curva Juros'!$B$7:$B$73,MATCH(C19457,'Curva Juros'!$A$7:$A$73,1)+1) -
INDEX('Curva Juros'!$B$7:$B$73,MATCH(C19457,'Curva Juros'!$A$7:$A$73,1))) /
(INDEX('Curva Juros'!$A$7:$A$73,MATCH(C19457,'Curva Juros'!$A$7:$A$73,1)+1) -
INDEX('Curva Juros'!$A$7:$A$73,MATCH(C19457,'Curva Juros'!$A$7:$A$73,1)))</f>
        <v>7.8217536666666669</v>
      </c>
      <c r="F19457" s="24">
        <f t="shared" si="303"/>
        <v>8.7644633333333333E-3</v>
      </c>
      <c r="G19457" s="24"/>
    </row>
    <row r="19458" spans="1:7" x14ac:dyDescent="0.25">
      <c r="A19458" s="3" t="s">
        <v>408</v>
      </c>
      <c r="B19458" s="4">
        <v>45856</v>
      </c>
      <c r="C19458" s="5">
        <v>491.88</v>
      </c>
      <c r="D19458" s="19">
        <v>8.6902999999999994E-2</v>
      </c>
      <c r="E19458" s="35" cm="1">
        <f t="array" ref="E19458">INDEX('Curva Juros'!$B$7:$B$73,MATCH(C19458,'Curva Juros'!$A$7:$A$73,1)) +
(C19458-INDEX('Curva Juros'!$A$7:$A$73,MATCH(C19458,'Curva Juros'!$A$7:$A$73,1))) *
(INDEX('Curva Juros'!$B$7:$B$73,MATCH(C19458,'Curva Juros'!$A$7:$A$73,1)+1) -
INDEX('Curva Juros'!$B$7:$B$73,MATCH(C19458,'Curva Juros'!$A$7:$A$73,1))) /
(INDEX('Curva Juros'!$A$7:$A$73,MATCH(C19458,'Curva Juros'!$A$7:$A$73,1)+1) -
INDEX('Curva Juros'!$A$7:$A$73,MATCH(C19458,'Curva Juros'!$A$7:$A$73,1)))</f>
        <v>7.8305793333333336</v>
      </c>
      <c r="F19458" s="24">
        <f t="shared" si="303"/>
        <v>8.5972066666666624E-3</v>
      </c>
      <c r="G19458" s="24"/>
    </row>
    <row r="19459" spans="1:7" x14ac:dyDescent="0.25">
      <c r="A19459" s="6" t="s">
        <v>408</v>
      </c>
      <c r="B19459" s="7">
        <v>45863</v>
      </c>
      <c r="C19459" s="8">
        <v>487.4</v>
      </c>
      <c r="D19459" s="20">
        <v>8.5262000000000004E-2</v>
      </c>
      <c r="E19459" s="35" cm="1">
        <f t="array" ref="E19459">INDEX('Curva Juros'!$B$7:$B$73,MATCH(C19459,'Curva Juros'!$A$7:$A$73,1)) +
(C19459-INDEX('Curva Juros'!$A$7:$A$73,MATCH(C19459,'Curva Juros'!$A$7:$A$73,1))) *
(INDEX('Curva Juros'!$B$7:$B$73,MATCH(C19459,'Curva Juros'!$A$7:$A$73,1)+1) -
INDEX('Curva Juros'!$B$7:$B$73,MATCH(C19459,'Curva Juros'!$A$7:$A$73,1))) /
(INDEX('Curva Juros'!$A$7:$A$73,MATCH(C19459,'Curva Juros'!$A$7:$A$73,1)+1) -
INDEX('Curva Juros'!$A$7:$A$73,MATCH(C19459,'Curva Juros'!$A$7:$A$73,1)))</f>
        <v>7.8385188888888893</v>
      </c>
      <c r="F19459" s="24">
        <f t="shared" ref="F19459:F19522" si="304">D19459-E19459/100</f>
        <v>6.8768111111111169E-3</v>
      </c>
      <c r="G19459" s="24"/>
    </row>
    <row r="19460" spans="1:7" x14ac:dyDescent="0.25">
      <c r="A19460" s="3" t="s">
        <v>408</v>
      </c>
      <c r="B19460" s="4">
        <v>45870</v>
      </c>
      <c r="C19460" s="5">
        <v>482.64</v>
      </c>
      <c r="D19460" s="19">
        <v>8.4489999999999996E-2</v>
      </c>
      <c r="E19460" s="35" cm="1">
        <f t="array" ref="E19460">INDEX('Curva Juros'!$B$7:$B$73,MATCH(C19460,'Curva Juros'!$A$7:$A$73,1)) +
(C19460-INDEX('Curva Juros'!$A$7:$A$73,MATCH(C19460,'Curva Juros'!$A$7:$A$73,1))) *
(INDEX('Curva Juros'!$B$7:$B$73,MATCH(C19460,'Curva Juros'!$A$7:$A$73,1)+1) -
INDEX('Curva Juros'!$B$7:$B$73,MATCH(C19460,'Curva Juros'!$A$7:$A$73,1))) /
(INDEX('Curva Juros'!$A$7:$A$73,MATCH(C19460,'Curva Juros'!$A$7:$A$73,1)+1) -
INDEX('Curva Juros'!$A$7:$A$73,MATCH(C19460,'Curva Juros'!$A$7:$A$73,1)))</f>
        <v>7.846954666666667</v>
      </c>
      <c r="F19460" s="24">
        <f t="shared" si="304"/>
        <v>6.0204533333333282E-3</v>
      </c>
      <c r="G19460" s="24"/>
    </row>
    <row r="19461" spans="1:7" x14ac:dyDescent="0.25">
      <c r="A19461" s="6" t="s">
        <v>408</v>
      </c>
      <c r="B19461" s="7">
        <v>45877</v>
      </c>
      <c r="C19461" s="8">
        <v>477.8</v>
      </c>
      <c r="D19461" s="20">
        <v>8.3987000000000006E-2</v>
      </c>
      <c r="E19461" s="35" cm="1">
        <f t="array" ref="E19461">INDEX('Curva Juros'!$B$7:$B$73,MATCH(C19461,'Curva Juros'!$A$7:$A$73,1)) +
(C19461-INDEX('Curva Juros'!$A$7:$A$73,MATCH(C19461,'Curva Juros'!$A$7:$A$73,1))) *
(INDEX('Curva Juros'!$B$7:$B$73,MATCH(C19461,'Curva Juros'!$A$7:$A$73,1)+1) -
INDEX('Curva Juros'!$B$7:$B$73,MATCH(C19461,'Curva Juros'!$A$7:$A$73,1))) /
(INDEX('Curva Juros'!$A$7:$A$73,MATCH(C19461,'Curva Juros'!$A$7:$A$73,1)+1) -
INDEX('Curva Juros'!$A$7:$A$73,MATCH(C19461,'Curva Juros'!$A$7:$A$73,1)))</f>
        <v>7.8555322222222221</v>
      </c>
      <c r="F19461" s="24">
        <f t="shared" si="304"/>
        <v>5.4316777777777825E-3</v>
      </c>
      <c r="G19461" s="24"/>
    </row>
    <row r="19462" spans="1:7" x14ac:dyDescent="0.25">
      <c r="A19462" s="3" t="s">
        <v>408</v>
      </c>
      <c r="B19462" s="4">
        <v>45884</v>
      </c>
      <c r="C19462" s="5">
        <v>472.89</v>
      </c>
      <c r="D19462" s="19">
        <v>8.3687999999999999E-2</v>
      </c>
      <c r="E19462" s="35" cm="1">
        <f t="array" ref="E19462">INDEX('Curva Juros'!$B$7:$B$73,MATCH(C19462,'Curva Juros'!$A$7:$A$73,1)) +
(C19462-INDEX('Curva Juros'!$A$7:$A$73,MATCH(C19462,'Curva Juros'!$A$7:$A$73,1))) *
(INDEX('Curva Juros'!$B$7:$B$73,MATCH(C19462,'Curva Juros'!$A$7:$A$73,1)+1) -
INDEX('Curva Juros'!$B$7:$B$73,MATCH(C19462,'Curva Juros'!$A$7:$A$73,1))) /
(INDEX('Curva Juros'!$A$7:$A$73,MATCH(C19462,'Curva Juros'!$A$7:$A$73,1)+1) -
INDEX('Curva Juros'!$A$7:$A$73,MATCH(C19462,'Curva Juros'!$A$7:$A$73,1)))</f>
        <v>7.8642338333333335</v>
      </c>
      <c r="F19462" s="24">
        <f t="shared" si="304"/>
        <v>5.0456616666666593E-3</v>
      </c>
      <c r="G19462" s="24"/>
    </row>
    <row r="19463" spans="1:7" x14ac:dyDescent="0.25">
      <c r="A19463" s="6" t="s">
        <v>408</v>
      </c>
      <c r="B19463" s="7">
        <v>45891</v>
      </c>
      <c r="C19463" s="8">
        <v>467.57</v>
      </c>
      <c r="D19463" s="20">
        <v>8.4705000000000003E-2</v>
      </c>
      <c r="E19463" s="35" cm="1">
        <f t="array" ref="E19463">INDEX('Curva Juros'!$B$7:$B$73,MATCH(C19463,'Curva Juros'!$A$7:$A$73,1)) +
(C19463-INDEX('Curva Juros'!$A$7:$A$73,MATCH(C19463,'Curva Juros'!$A$7:$A$73,1))) *
(INDEX('Curva Juros'!$B$7:$B$73,MATCH(C19463,'Curva Juros'!$A$7:$A$73,1)+1) -
INDEX('Curva Juros'!$B$7:$B$73,MATCH(C19463,'Curva Juros'!$A$7:$A$73,1))) /
(INDEX('Curva Juros'!$A$7:$A$73,MATCH(C19463,'Curva Juros'!$A$7:$A$73,1)+1) -
INDEX('Curva Juros'!$A$7:$A$73,MATCH(C19463,'Curva Juros'!$A$7:$A$73,1)))</f>
        <v>7.8736620555555561</v>
      </c>
      <c r="F19463" s="24">
        <f t="shared" si="304"/>
        <v>5.9683794444444355E-3</v>
      </c>
      <c r="G19463" s="24"/>
    </row>
    <row r="19464" spans="1:7" x14ac:dyDescent="0.25">
      <c r="A19464" s="3" t="s">
        <v>408</v>
      </c>
      <c r="B19464" s="4">
        <v>45898</v>
      </c>
      <c r="C19464" s="5">
        <v>462.86</v>
      </c>
      <c r="D19464" s="19">
        <v>8.3795999999999995E-2</v>
      </c>
      <c r="E19464" s="35" cm="1">
        <f t="array" ref="E19464">INDEX('Curva Juros'!$B$7:$B$73,MATCH(C19464,'Curva Juros'!$A$7:$A$73,1)) +
(C19464-INDEX('Curva Juros'!$A$7:$A$73,MATCH(C19464,'Curva Juros'!$A$7:$A$73,1))) *
(INDEX('Curva Juros'!$B$7:$B$73,MATCH(C19464,'Curva Juros'!$A$7:$A$73,1)+1) -
INDEX('Curva Juros'!$B$7:$B$73,MATCH(C19464,'Curva Juros'!$A$7:$A$73,1))) /
(INDEX('Curva Juros'!$A$7:$A$73,MATCH(C19464,'Curva Juros'!$A$7:$A$73,1)+1) -
INDEX('Curva Juros'!$A$7:$A$73,MATCH(C19464,'Curva Juros'!$A$7:$A$73,1)))</f>
        <v>7.8820092222222229</v>
      </c>
      <c r="F19464" s="24">
        <f t="shared" si="304"/>
        <v>4.9759077777777605E-3</v>
      </c>
      <c r="G19464" s="24"/>
    </row>
    <row r="19465" spans="1:7" x14ac:dyDescent="0.25">
      <c r="A19465" s="6" t="s">
        <v>408</v>
      </c>
      <c r="B19465" s="7">
        <v>45905</v>
      </c>
      <c r="C19465" s="8">
        <v>457.91</v>
      </c>
      <c r="D19465" s="20">
        <v>8.3639000000000005E-2</v>
      </c>
      <c r="E19465" s="35" cm="1">
        <f t="array" ref="E19465">INDEX('Curva Juros'!$B$7:$B$73,MATCH(C19465,'Curva Juros'!$A$7:$A$73,1)) +
(C19465-INDEX('Curva Juros'!$A$7:$A$73,MATCH(C19465,'Curva Juros'!$A$7:$A$73,1))) *
(INDEX('Curva Juros'!$B$7:$B$73,MATCH(C19465,'Curva Juros'!$A$7:$A$73,1)+1) -
INDEX('Curva Juros'!$B$7:$B$73,MATCH(C19465,'Curva Juros'!$A$7:$A$73,1))) /
(INDEX('Curva Juros'!$A$7:$A$73,MATCH(C19465,'Curva Juros'!$A$7:$A$73,1)+1) -
INDEX('Curva Juros'!$A$7:$A$73,MATCH(C19465,'Curva Juros'!$A$7:$A$73,1)))</f>
        <v>7.8907817222222221</v>
      </c>
      <c r="F19465" s="24">
        <f t="shared" si="304"/>
        <v>4.7311827777777871E-3</v>
      </c>
      <c r="G19465" s="24"/>
    </row>
    <row r="19466" spans="1:7" x14ac:dyDescent="0.25">
      <c r="A19466" s="3" t="s">
        <v>408</v>
      </c>
      <c r="B19466" s="4">
        <v>45912</v>
      </c>
      <c r="C19466" s="5">
        <v>453.86</v>
      </c>
      <c r="D19466" s="19">
        <v>8.0605999999999997E-2</v>
      </c>
      <c r="E19466" s="35" cm="1">
        <f t="array" ref="E19466">INDEX('Curva Juros'!$B$7:$B$73,MATCH(C19466,'Curva Juros'!$A$7:$A$73,1)) +
(C19466-INDEX('Curva Juros'!$A$7:$A$73,MATCH(C19466,'Curva Juros'!$A$7:$A$73,1))) *
(INDEX('Curva Juros'!$B$7:$B$73,MATCH(C19466,'Curva Juros'!$A$7:$A$73,1)+1) -
INDEX('Curva Juros'!$B$7:$B$73,MATCH(C19466,'Curva Juros'!$A$7:$A$73,1))) /
(INDEX('Curva Juros'!$A$7:$A$73,MATCH(C19466,'Curva Juros'!$A$7:$A$73,1)+1) -
INDEX('Curva Juros'!$A$7:$A$73,MATCH(C19466,'Curva Juros'!$A$7:$A$73,1)))</f>
        <v>7.8979592222222221</v>
      </c>
      <c r="F19466" s="24">
        <f t="shared" si="304"/>
        <v>1.6264077777777691E-3</v>
      </c>
      <c r="G19466" s="24"/>
    </row>
    <row r="19467" spans="1:7" x14ac:dyDescent="0.25">
      <c r="A19467" s="6" t="s">
        <v>408</v>
      </c>
      <c r="B19467" s="7">
        <v>45919</v>
      </c>
      <c r="C19467" s="8">
        <v>448.21</v>
      </c>
      <c r="D19467" s="20">
        <v>8.2683999999999994E-2</v>
      </c>
      <c r="E19467" s="35" cm="1">
        <f t="array" ref="E19467">INDEX('Curva Juros'!$B$7:$B$73,MATCH(C19467,'Curva Juros'!$A$7:$A$73,1)) +
(C19467-INDEX('Curva Juros'!$A$7:$A$73,MATCH(C19467,'Curva Juros'!$A$7:$A$73,1))) *
(INDEX('Curva Juros'!$B$7:$B$73,MATCH(C19467,'Curva Juros'!$A$7:$A$73,1)+1) -
INDEX('Curva Juros'!$B$7:$B$73,MATCH(C19467,'Curva Juros'!$A$7:$A$73,1))) /
(INDEX('Curva Juros'!$A$7:$A$73,MATCH(C19467,'Curva Juros'!$A$7:$A$73,1)+1) -
INDEX('Curva Juros'!$A$7:$A$73,MATCH(C19467,'Curva Juros'!$A$7:$A$73,1)))</f>
        <v>7.9079722777777786</v>
      </c>
      <c r="F19467" s="24">
        <f t="shared" si="304"/>
        <v>3.6042772222222019E-3</v>
      </c>
      <c r="G19467" s="24"/>
    </row>
    <row r="19468" spans="1:7" x14ac:dyDescent="0.25">
      <c r="A19468" s="3" t="s">
        <v>408</v>
      </c>
      <c r="B19468" s="4">
        <v>45926</v>
      </c>
      <c r="C19468" s="5">
        <v>443.45</v>
      </c>
      <c r="D19468" s="19">
        <v>8.1931000000000004E-2</v>
      </c>
      <c r="E19468" s="35" cm="1">
        <f t="array" ref="E19468">INDEX('Curva Juros'!$B$7:$B$73,MATCH(C19468,'Curva Juros'!$A$7:$A$73,1)) +
(C19468-INDEX('Curva Juros'!$A$7:$A$73,MATCH(C19468,'Curva Juros'!$A$7:$A$73,1))) *
(INDEX('Curva Juros'!$B$7:$B$73,MATCH(C19468,'Curva Juros'!$A$7:$A$73,1)+1) -
INDEX('Curva Juros'!$B$7:$B$73,MATCH(C19468,'Curva Juros'!$A$7:$A$73,1))) /
(INDEX('Curva Juros'!$A$7:$A$73,MATCH(C19468,'Curva Juros'!$A$7:$A$73,1)+1) -
INDEX('Curva Juros'!$A$7:$A$73,MATCH(C19468,'Curva Juros'!$A$7:$A$73,1)))</f>
        <v>7.9164080555555563</v>
      </c>
      <c r="F19468" s="24">
        <f t="shared" si="304"/>
        <v>2.7669194444444462E-3</v>
      </c>
      <c r="G19468" s="24"/>
    </row>
    <row r="19469" spans="1:7" x14ac:dyDescent="0.25">
      <c r="A19469" s="6" t="s">
        <v>408</v>
      </c>
      <c r="B19469" s="7">
        <v>45933</v>
      </c>
      <c r="C19469" s="8">
        <v>437.27</v>
      </c>
      <c r="D19469" s="20">
        <v>8.5661000000000001E-2</v>
      </c>
      <c r="E19469" s="35" cm="1">
        <f t="array" ref="E19469">INDEX('Curva Juros'!$B$7:$B$73,MATCH(C19469,'Curva Juros'!$A$7:$A$73,1)) +
(C19469-INDEX('Curva Juros'!$A$7:$A$73,MATCH(C19469,'Curva Juros'!$A$7:$A$73,1))) *
(INDEX('Curva Juros'!$B$7:$B$73,MATCH(C19469,'Curva Juros'!$A$7:$A$73,1)+1) -
INDEX('Curva Juros'!$B$7:$B$73,MATCH(C19469,'Curva Juros'!$A$7:$A$73,1))) /
(INDEX('Curva Juros'!$A$7:$A$73,MATCH(C19469,'Curva Juros'!$A$7:$A$73,1)+1) -
INDEX('Curva Juros'!$A$7:$A$73,MATCH(C19469,'Curva Juros'!$A$7:$A$73,1)))</f>
        <v>7.9273603888888893</v>
      </c>
      <c r="F19469" s="24">
        <f t="shared" si="304"/>
        <v>6.3873961111111099E-3</v>
      </c>
      <c r="G19469" s="24"/>
    </row>
    <row r="19470" spans="1:7" x14ac:dyDescent="0.25">
      <c r="A19470" s="3" t="s">
        <v>408</v>
      </c>
      <c r="B19470" s="4">
        <v>45940</v>
      </c>
      <c r="C19470" s="5">
        <v>432.72</v>
      </c>
      <c r="D19470" s="19">
        <v>8.4220000000000003E-2</v>
      </c>
      <c r="E19470" s="35" cm="1">
        <f t="array" ref="E19470">INDEX('Curva Juros'!$B$7:$B$73,MATCH(C19470,'Curva Juros'!$A$7:$A$73,1)) +
(C19470-INDEX('Curva Juros'!$A$7:$A$73,MATCH(C19470,'Curva Juros'!$A$7:$A$73,1))) *
(INDEX('Curva Juros'!$B$7:$B$73,MATCH(C19470,'Curva Juros'!$A$7:$A$73,1)+1) -
INDEX('Curva Juros'!$B$7:$B$73,MATCH(C19470,'Curva Juros'!$A$7:$A$73,1))) /
(INDEX('Curva Juros'!$A$7:$A$73,MATCH(C19470,'Curva Juros'!$A$7:$A$73,1)+1) -
INDEX('Curva Juros'!$A$7:$A$73,MATCH(C19470,'Curva Juros'!$A$7:$A$73,1)))</f>
        <v>7.9354240000000003</v>
      </c>
      <c r="F19470" s="24">
        <f t="shared" si="304"/>
        <v>4.8657599999999968E-3</v>
      </c>
      <c r="G19470" s="24"/>
    </row>
    <row r="19471" spans="1:7" x14ac:dyDescent="0.25">
      <c r="A19471" s="6" t="s">
        <v>408</v>
      </c>
      <c r="B19471" s="7">
        <v>45947</v>
      </c>
      <c r="C19471" s="8">
        <v>428.42</v>
      </c>
      <c r="D19471" s="20">
        <v>8.2001000000000004E-2</v>
      </c>
      <c r="E19471" s="35" cm="1">
        <f t="array" ref="E19471">INDEX('Curva Juros'!$B$7:$B$73,MATCH(C19471,'Curva Juros'!$A$7:$A$73,1)) +
(C19471-INDEX('Curva Juros'!$A$7:$A$73,MATCH(C19471,'Curva Juros'!$A$7:$A$73,1))) *
(INDEX('Curva Juros'!$B$7:$B$73,MATCH(C19471,'Curva Juros'!$A$7:$A$73,1)+1) -
INDEX('Curva Juros'!$B$7:$B$73,MATCH(C19471,'Curva Juros'!$A$7:$A$73,1))) /
(INDEX('Curva Juros'!$A$7:$A$73,MATCH(C19471,'Curva Juros'!$A$7:$A$73,1)+1) -
INDEX('Curva Juros'!$A$7:$A$73,MATCH(C19471,'Curva Juros'!$A$7:$A$73,1)))</f>
        <v>7.9430445555555558</v>
      </c>
      <c r="F19471" s="24">
        <f t="shared" si="304"/>
        <v>2.5705544444444423E-3</v>
      </c>
      <c r="G19471" s="24"/>
    </row>
    <row r="19472" spans="1:7" x14ac:dyDescent="0.25">
      <c r="A19472" s="3" t="s">
        <v>408</v>
      </c>
      <c r="B19472" s="4">
        <v>45954</v>
      </c>
      <c r="C19472" s="5">
        <v>422.88</v>
      </c>
      <c r="D19472" s="19">
        <v>8.3737000000000006E-2</v>
      </c>
      <c r="E19472" s="35" cm="1">
        <f t="array" ref="E19472">INDEX('Curva Juros'!$B$7:$B$73,MATCH(C19472,'Curva Juros'!$A$7:$A$73,1)) +
(C19472-INDEX('Curva Juros'!$A$7:$A$73,MATCH(C19472,'Curva Juros'!$A$7:$A$73,1))) *
(INDEX('Curva Juros'!$B$7:$B$73,MATCH(C19472,'Curva Juros'!$A$7:$A$73,1)+1) -
INDEX('Curva Juros'!$B$7:$B$73,MATCH(C19472,'Curva Juros'!$A$7:$A$73,1))) /
(INDEX('Curva Juros'!$A$7:$A$73,MATCH(C19472,'Curva Juros'!$A$7:$A$73,1)+1) -
INDEX('Curva Juros'!$A$7:$A$73,MATCH(C19472,'Curva Juros'!$A$7:$A$73,1)))</f>
        <v>7.9528626666666673</v>
      </c>
      <c r="F19472" s="24">
        <f t="shared" si="304"/>
        <v>4.2083733333333345E-3</v>
      </c>
      <c r="G19472" s="24"/>
    </row>
    <row r="19473" spans="1:7" x14ac:dyDescent="0.25">
      <c r="A19473" s="6" t="s">
        <v>408</v>
      </c>
      <c r="B19473" s="7">
        <v>45961</v>
      </c>
      <c r="C19473" s="8">
        <v>417.8</v>
      </c>
      <c r="D19473" s="20">
        <v>8.3987999999999993E-2</v>
      </c>
      <c r="E19473" s="35" cm="1">
        <f t="array" ref="E19473">INDEX('Curva Juros'!$B$7:$B$73,MATCH(C19473,'Curva Juros'!$A$7:$A$73,1)) +
(C19473-INDEX('Curva Juros'!$A$7:$A$73,MATCH(C19473,'Curva Juros'!$A$7:$A$73,1))) *
(INDEX('Curva Juros'!$B$7:$B$73,MATCH(C19473,'Curva Juros'!$A$7:$A$73,1)+1) -
INDEX('Curva Juros'!$B$7:$B$73,MATCH(C19473,'Curva Juros'!$A$7:$A$73,1))) /
(INDEX('Curva Juros'!$A$7:$A$73,MATCH(C19473,'Curva Juros'!$A$7:$A$73,1)+1) -
INDEX('Curva Juros'!$A$7:$A$73,MATCH(C19473,'Curva Juros'!$A$7:$A$73,1)))</f>
        <v>7.9618655555555558</v>
      </c>
      <c r="F19473" s="24">
        <f t="shared" si="304"/>
        <v>4.3693444444444368E-3</v>
      </c>
      <c r="G19473" s="24"/>
    </row>
    <row r="19474" spans="1:7" x14ac:dyDescent="0.25">
      <c r="A19474" s="3" t="s">
        <v>408</v>
      </c>
      <c r="B19474" s="4">
        <v>45968</v>
      </c>
      <c r="C19474" s="5">
        <v>413.54</v>
      </c>
      <c r="D19474" s="19">
        <v>8.1639000000000003E-2</v>
      </c>
      <c r="E19474" s="35" cm="1">
        <f t="array" ref="E19474">INDEX('Curva Juros'!$B$7:$B$73,MATCH(C19474,'Curva Juros'!$A$7:$A$73,1)) +
(C19474-INDEX('Curva Juros'!$A$7:$A$73,MATCH(C19474,'Curva Juros'!$A$7:$A$73,1))) *
(INDEX('Curva Juros'!$B$7:$B$73,MATCH(C19474,'Curva Juros'!$A$7:$A$73,1)+1) -
INDEX('Curva Juros'!$B$7:$B$73,MATCH(C19474,'Curva Juros'!$A$7:$A$73,1))) /
(INDEX('Curva Juros'!$A$7:$A$73,MATCH(C19474,'Curva Juros'!$A$7:$A$73,1)+1) -
INDEX('Curva Juros'!$A$7:$A$73,MATCH(C19474,'Curva Juros'!$A$7:$A$73,1)))</f>
        <v>7.9694152222222225</v>
      </c>
      <c r="F19474" s="24">
        <f t="shared" si="304"/>
        <v>1.9448477777777723E-3</v>
      </c>
      <c r="G19474" s="24"/>
    </row>
    <row r="19475" spans="1:7" x14ac:dyDescent="0.25">
      <c r="A19475" s="6" t="s">
        <v>408</v>
      </c>
      <c r="B19475" s="7">
        <v>45975</v>
      </c>
      <c r="C19475" s="8">
        <v>409.73</v>
      </c>
      <c r="D19475" s="20">
        <v>7.7873999999999999E-2</v>
      </c>
      <c r="E19475" s="35" cm="1">
        <f t="array" ref="E19475">INDEX('Curva Juros'!$B$7:$B$73,MATCH(C19475,'Curva Juros'!$A$7:$A$73,1)) +
(C19475-INDEX('Curva Juros'!$A$7:$A$73,MATCH(C19475,'Curva Juros'!$A$7:$A$73,1))) *
(INDEX('Curva Juros'!$B$7:$B$73,MATCH(C19475,'Curva Juros'!$A$7:$A$73,1)+1) -
INDEX('Curva Juros'!$B$7:$B$73,MATCH(C19475,'Curva Juros'!$A$7:$A$73,1))) /
(INDEX('Curva Juros'!$A$7:$A$73,MATCH(C19475,'Curva Juros'!$A$7:$A$73,1)+1) -
INDEX('Curva Juros'!$A$7:$A$73,MATCH(C19475,'Curva Juros'!$A$7:$A$73,1)))</f>
        <v>7.9761673888888893</v>
      </c>
      <c r="F19475" s="24">
        <f t="shared" si="304"/>
        <v>-1.8876738888888994E-3</v>
      </c>
      <c r="G19475" s="24"/>
    </row>
    <row r="19476" spans="1:7" x14ac:dyDescent="0.25">
      <c r="A19476" s="3" t="s">
        <v>408</v>
      </c>
      <c r="B19476" s="4">
        <v>45982</v>
      </c>
      <c r="C19476" s="5">
        <v>405.45</v>
      </c>
      <c r="D19476" s="19">
        <v>7.8756999999999994E-2</v>
      </c>
      <c r="E19476" s="35" cm="1">
        <f t="array" ref="E19476">INDEX('Curva Juros'!$B$7:$B$73,MATCH(C19476,'Curva Juros'!$A$7:$A$73,1)) +
(C19476-INDEX('Curva Juros'!$A$7:$A$73,MATCH(C19476,'Curva Juros'!$A$7:$A$73,1))) *
(INDEX('Curva Juros'!$B$7:$B$73,MATCH(C19476,'Curva Juros'!$A$7:$A$73,1)+1) -
INDEX('Curva Juros'!$B$7:$B$73,MATCH(C19476,'Curva Juros'!$A$7:$A$73,1))) /
(INDEX('Curva Juros'!$A$7:$A$73,MATCH(C19476,'Curva Juros'!$A$7:$A$73,1)+1) -
INDEX('Curva Juros'!$A$7:$A$73,MATCH(C19476,'Curva Juros'!$A$7:$A$73,1)))</f>
        <v>7.9837525000000005</v>
      </c>
      <c r="F19476" s="24">
        <f t="shared" si="304"/>
        <v>-1.0805250000000127E-3</v>
      </c>
      <c r="G19476" s="24"/>
    </row>
    <row r="19477" spans="1:7" x14ac:dyDescent="0.25">
      <c r="A19477" s="6" t="s">
        <v>408</v>
      </c>
      <c r="B19477" s="7">
        <v>45989</v>
      </c>
      <c r="C19477" s="8">
        <v>401.03</v>
      </c>
      <c r="D19477" s="20">
        <v>7.6914999999999997E-2</v>
      </c>
      <c r="E19477" s="35" cm="1">
        <f t="array" ref="E19477">INDEX('Curva Juros'!$B$7:$B$73,MATCH(C19477,'Curva Juros'!$A$7:$A$73,1)) +
(C19477-INDEX('Curva Juros'!$A$7:$A$73,MATCH(C19477,'Curva Juros'!$A$7:$A$73,1))) *
(INDEX('Curva Juros'!$B$7:$B$73,MATCH(C19477,'Curva Juros'!$A$7:$A$73,1)+1) -
INDEX('Curva Juros'!$B$7:$B$73,MATCH(C19477,'Curva Juros'!$A$7:$A$73,1))) /
(INDEX('Curva Juros'!$A$7:$A$73,MATCH(C19477,'Curva Juros'!$A$7:$A$73,1)+1) -
INDEX('Curva Juros'!$A$7:$A$73,MATCH(C19477,'Curva Juros'!$A$7:$A$73,1)))</f>
        <v>7.9915857222222231</v>
      </c>
      <c r="F19477" s="24">
        <f t="shared" si="304"/>
        <v>-3.0008572222222363E-3</v>
      </c>
      <c r="G19477" s="24"/>
    </row>
    <row r="19478" spans="1:7" x14ac:dyDescent="0.25">
      <c r="A19478" s="3" t="s">
        <v>408</v>
      </c>
      <c r="B19478" s="4">
        <v>45996</v>
      </c>
      <c r="C19478" s="5">
        <v>396</v>
      </c>
      <c r="D19478" s="19">
        <v>7.7018000000000003E-2</v>
      </c>
      <c r="E19478" s="35" cm="1">
        <f t="array" ref="E19478">INDEX('Curva Juros'!$B$7:$B$73,MATCH(C19478,'Curva Juros'!$A$7:$A$73,1)) +
(C19478-INDEX('Curva Juros'!$A$7:$A$73,MATCH(C19478,'Curva Juros'!$A$7:$A$73,1))) *
(INDEX('Curva Juros'!$B$7:$B$73,MATCH(C19478,'Curva Juros'!$A$7:$A$73,1)+1) -
INDEX('Curva Juros'!$B$7:$B$73,MATCH(C19478,'Curva Juros'!$A$7:$A$73,1))) /
(INDEX('Curva Juros'!$A$7:$A$73,MATCH(C19478,'Curva Juros'!$A$7:$A$73,1)+1) -
INDEX('Curva Juros'!$A$7:$A$73,MATCH(C19478,'Curva Juros'!$A$7:$A$73,1)))</f>
        <v>8.0005000000000006</v>
      </c>
      <c r="F19478" s="24">
        <f t="shared" si="304"/>
        <v>-2.9870000000000035E-3</v>
      </c>
      <c r="G19478" s="24"/>
    </row>
    <row r="19479" spans="1:7" x14ac:dyDescent="0.25">
      <c r="A19479" s="6" t="s">
        <v>408</v>
      </c>
      <c r="B19479" s="7">
        <v>46003</v>
      </c>
      <c r="C19479" s="8">
        <v>390.34</v>
      </c>
      <c r="D19479" s="20">
        <v>7.9106999999999997E-2</v>
      </c>
      <c r="E19479" s="35" cm="1">
        <f t="array" ref="E19479">INDEX('Curva Juros'!$B$7:$B$73,MATCH(C19479,'Curva Juros'!$A$7:$A$73,1)) +
(C19479-INDEX('Curva Juros'!$A$7:$A$73,MATCH(C19479,'Curva Juros'!$A$7:$A$73,1))) *
(INDEX('Curva Juros'!$B$7:$B$73,MATCH(C19479,'Curva Juros'!$A$7:$A$73,1)+1) -
INDEX('Curva Juros'!$B$7:$B$73,MATCH(C19479,'Curva Juros'!$A$7:$A$73,1))) /
(INDEX('Curva Juros'!$A$7:$A$73,MATCH(C19479,'Curva Juros'!$A$7:$A$73,1)+1) -
INDEX('Curva Juros'!$A$7:$A$73,MATCH(C19479,'Curva Juros'!$A$7:$A$73,1)))</f>
        <v>8.0105307777777792</v>
      </c>
      <c r="F19479" s="24">
        <f t="shared" si="304"/>
        <v>-9.9830777777779045E-4</v>
      </c>
      <c r="G19479" s="24"/>
    </row>
    <row r="19480" spans="1:7" x14ac:dyDescent="0.25">
      <c r="A19480" s="3" t="s">
        <v>408</v>
      </c>
      <c r="B19480" s="4">
        <v>46010</v>
      </c>
      <c r="C19480" s="5">
        <v>462.32</v>
      </c>
      <c r="D19480" s="19">
        <v>7.7577999999999994E-2</v>
      </c>
      <c r="E19480" s="35" cm="1">
        <f t="array" ref="E19480">INDEX('Curva Juros'!$B$7:$B$73,MATCH(C19480,'Curva Juros'!$A$7:$A$73,1)) +
(C19480-INDEX('Curva Juros'!$A$7:$A$73,MATCH(C19480,'Curva Juros'!$A$7:$A$73,1))) *
(INDEX('Curva Juros'!$B$7:$B$73,MATCH(C19480,'Curva Juros'!$A$7:$A$73,1)+1) -
INDEX('Curva Juros'!$B$7:$B$73,MATCH(C19480,'Curva Juros'!$A$7:$A$73,1))) /
(INDEX('Curva Juros'!$A$7:$A$73,MATCH(C19480,'Curva Juros'!$A$7:$A$73,1)+1) -
INDEX('Curva Juros'!$A$7:$A$73,MATCH(C19480,'Curva Juros'!$A$7:$A$73,1)))</f>
        <v>7.8829662222222225</v>
      </c>
      <c r="F19480" s="24">
        <f t="shared" si="304"/>
        <v>-1.2516622222222273E-3</v>
      </c>
      <c r="G19480" s="24"/>
    </row>
    <row r="19481" spans="1:7" x14ac:dyDescent="0.25">
      <c r="A19481" s="6" t="s">
        <v>408</v>
      </c>
      <c r="B19481" s="7">
        <v>46017</v>
      </c>
      <c r="C19481" s="8">
        <v>458.34</v>
      </c>
      <c r="D19481" s="20">
        <v>7.7511999999999998E-2</v>
      </c>
      <c r="E19481" s="35" cm="1">
        <f t="array" ref="E19481">INDEX('Curva Juros'!$B$7:$B$73,MATCH(C19481,'Curva Juros'!$A$7:$A$73,1)) +
(C19481-INDEX('Curva Juros'!$A$7:$A$73,MATCH(C19481,'Curva Juros'!$A$7:$A$73,1))) *
(INDEX('Curva Juros'!$B$7:$B$73,MATCH(C19481,'Curva Juros'!$A$7:$A$73,1)+1) -
INDEX('Curva Juros'!$B$7:$B$73,MATCH(C19481,'Curva Juros'!$A$7:$A$73,1))) /
(INDEX('Curva Juros'!$A$7:$A$73,MATCH(C19481,'Curva Juros'!$A$7:$A$73,1)+1) -
INDEX('Curva Juros'!$A$7:$A$73,MATCH(C19481,'Curva Juros'!$A$7:$A$73,1)))</f>
        <v>7.8900196666666673</v>
      </c>
      <c r="F19481" s="24">
        <f t="shared" si="304"/>
        <v>-1.3881966666666745E-3</v>
      </c>
      <c r="G19481" s="24"/>
    </row>
    <row r="19482" spans="1:7" x14ac:dyDescent="0.25">
      <c r="A19482" s="3" t="s">
        <v>408</v>
      </c>
      <c r="B19482" s="4">
        <v>46024</v>
      </c>
      <c r="C19482" s="5">
        <v>454.16</v>
      </c>
      <c r="D19482" s="19">
        <v>7.8231999999999996E-2</v>
      </c>
      <c r="E19482" s="35" cm="1">
        <f t="array" ref="E19482">INDEX('Curva Juros'!$B$7:$B$73,MATCH(C19482,'Curva Juros'!$A$7:$A$73,1)) +
(C19482-INDEX('Curva Juros'!$A$7:$A$73,MATCH(C19482,'Curva Juros'!$A$7:$A$73,1))) *
(INDEX('Curva Juros'!$B$7:$B$73,MATCH(C19482,'Curva Juros'!$A$7:$A$73,1)+1) -
INDEX('Curva Juros'!$B$7:$B$73,MATCH(C19482,'Curva Juros'!$A$7:$A$73,1))) /
(INDEX('Curva Juros'!$A$7:$A$73,MATCH(C19482,'Curva Juros'!$A$7:$A$73,1)+1) -
INDEX('Curva Juros'!$A$7:$A$73,MATCH(C19482,'Curva Juros'!$A$7:$A$73,1)))</f>
        <v>7.8974275555555558</v>
      </c>
      <c r="F19482" s="24">
        <f t="shared" si="304"/>
        <v>-7.4227555555556046E-4</v>
      </c>
      <c r="G19482" s="24"/>
    </row>
    <row r="19483" spans="1:7" x14ac:dyDescent="0.25">
      <c r="A19483" s="6" t="s">
        <v>408</v>
      </c>
      <c r="B19483" s="7">
        <v>46031</v>
      </c>
      <c r="C19483" s="8">
        <v>449.17</v>
      </c>
      <c r="D19483" s="20">
        <v>7.8201000000000007E-2</v>
      </c>
      <c r="E19483" s="35" cm="1">
        <f t="array" ref="E19483">INDEX('Curva Juros'!$B$7:$B$73,MATCH(C19483,'Curva Juros'!$A$7:$A$73,1)) +
(C19483-INDEX('Curva Juros'!$A$7:$A$73,MATCH(C19483,'Curva Juros'!$A$7:$A$73,1))) *
(INDEX('Curva Juros'!$B$7:$B$73,MATCH(C19483,'Curva Juros'!$A$7:$A$73,1)+1) -
INDEX('Curva Juros'!$B$7:$B$73,MATCH(C19483,'Curva Juros'!$A$7:$A$73,1))) /
(INDEX('Curva Juros'!$A$7:$A$73,MATCH(C19483,'Curva Juros'!$A$7:$A$73,1)+1) -
INDEX('Curva Juros'!$A$7:$A$73,MATCH(C19483,'Curva Juros'!$A$7:$A$73,1)))</f>
        <v>7.9062709444444446</v>
      </c>
      <c r="F19483" s="24">
        <f t="shared" si="304"/>
        <v>-8.6170944444444175E-4</v>
      </c>
      <c r="G19483" s="24"/>
    </row>
    <row r="19484" spans="1:7" x14ac:dyDescent="0.25">
      <c r="A19484" s="3" t="s">
        <v>408</v>
      </c>
      <c r="B19484" s="4">
        <v>46038</v>
      </c>
      <c r="C19484" s="5">
        <v>444.21</v>
      </c>
      <c r="D19484" s="19">
        <v>7.8039999999999998E-2</v>
      </c>
      <c r="E19484" s="35" cm="1">
        <f t="array" ref="E19484">INDEX('Curva Juros'!$B$7:$B$73,MATCH(C19484,'Curva Juros'!$A$7:$A$73,1)) +
(C19484-INDEX('Curva Juros'!$A$7:$A$73,MATCH(C19484,'Curva Juros'!$A$7:$A$73,1))) *
(INDEX('Curva Juros'!$B$7:$B$73,MATCH(C19484,'Curva Juros'!$A$7:$A$73,1)+1) -
INDEX('Curva Juros'!$B$7:$B$73,MATCH(C19484,'Curva Juros'!$A$7:$A$73,1))) /
(INDEX('Curva Juros'!$A$7:$A$73,MATCH(C19484,'Curva Juros'!$A$7:$A$73,1)+1) -
INDEX('Curva Juros'!$A$7:$A$73,MATCH(C19484,'Curva Juros'!$A$7:$A$73,1)))</f>
        <v>7.9150611666666668</v>
      </c>
      <c r="F19484" s="24">
        <f t="shared" si="304"/>
        <v>-1.1106116666666638E-3</v>
      </c>
      <c r="G19484" s="24"/>
    </row>
    <row r="19485" spans="1:7" x14ac:dyDescent="0.25">
      <c r="A19485" s="6" t="s">
        <v>408</v>
      </c>
      <c r="B19485" s="7">
        <v>46045</v>
      </c>
      <c r="C19485" s="8">
        <v>439.49</v>
      </c>
      <c r="D19485" s="20">
        <v>7.6892000000000002E-2</v>
      </c>
      <c r="E19485" s="35" cm="1">
        <f t="array" ref="E19485">INDEX('Curva Juros'!$B$7:$B$73,MATCH(C19485,'Curva Juros'!$A$7:$A$73,1)) +
(C19485-INDEX('Curva Juros'!$A$7:$A$73,MATCH(C19485,'Curva Juros'!$A$7:$A$73,1))) *
(INDEX('Curva Juros'!$B$7:$B$73,MATCH(C19485,'Curva Juros'!$A$7:$A$73,1)+1) -
INDEX('Curva Juros'!$B$7:$B$73,MATCH(C19485,'Curva Juros'!$A$7:$A$73,1))) /
(INDEX('Curva Juros'!$A$7:$A$73,MATCH(C19485,'Curva Juros'!$A$7:$A$73,1)+1) -
INDEX('Curva Juros'!$A$7:$A$73,MATCH(C19485,'Curva Juros'!$A$7:$A$73,1)))</f>
        <v>7.9234260555555558</v>
      </c>
      <c r="F19485" s="24">
        <f t="shared" si="304"/>
        <v>-2.3422605555555587E-3</v>
      </c>
      <c r="G19485" s="24"/>
    </row>
    <row r="19486" spans="1:7" x14ac:dyDescent="0.25">
      <c r="A19486" s="3" t="s">
        <v>408</v>
      </c>
      <c r="B19486" s="4">
        <v>46052</v>
      </c>
      <c r="C19486" s="5">
        <v>435.55</v>
      </c>
      <c r="D19486" s="19">
        <v>7.2653999999999996E-2</v>
      </c>
      <c r="E19486" s="35" cm="1">
        <f t="array" ref="E19486">INDEX('Curva Juros'!$B$7:$B$73,MATCH(C19486,'Curva Juros'!$A$7:$A$73,1)) +
(C19486-INDEX('Curva Juros'!$A$7:$A$73,MATCH(C19486,'Curva Juros'!$A$7:$A$73,1))) *
(INDEX('Curva Juros'!$B$7:$B$73,MATCH(C19486,'Curva Juros'!$A$7:$A$73,1)+1) -
INDEX('Curva Juros'!$B$7:$B$73,MATCH(C19486,'Curva Juros'!$A$7:$A$73,1))) /
(INDEX('Curva Juros'!$A$7:$A$73,MATCH(C19486,'Curva Juros'!$A$7:$A$73,1)+1) -
INDEX('Curva Juros'!$A$7:$A$73,MATCH(C19486,'Curva Juros'!$A$7:$A$73,1)))</f>
        <v>7.9304086111111118</v>
      </c>
      <c r="F19486" s="24">
        <f t="shared" si="304"/>
        <v>-6.6500861111111198E-3</v>
      </c>
      <c r="G19486" s="24"/>
    </row>
    <row r="19487" spans="1:7" x14ac:dyDescent="0.25">
      <c r="A19487" s="6" t="s">
        <v>408</v>
      </c>
      <c r="B19487" s="7">
        <v>46059</v>
      </c>
      <c r="C19487" s="8">
        <v>430.86</v>
      </c>
      <c r="D19487" s="20">
        <v>7.1425000000000002E-2</v>
      </c>
      <c r="E19487" s="35" cm="1">
        <f t="array" ref="E19487">INDEX('Curva Juros'!$B$7:$B$73,MATCH(C19487,'Curva Juros'!$A$7:$A$73,1)) +
(C19487-INDEX('Curva Juros'!$A$7:$A$73,MATCH(C19487,'Curva Juros'!$A$7:$A$73,1))) *
(INDEX('Curva Juros'!$B$7:$B$73,MATCH(C19487,'Curva Juros'!$A$7:$A$73,1)+1) -
INDEX('Curva Juros'!$B$7:$B$73,MATCH(C19487,'Curva Juros'!$A$7:$A$73,1))) /
(INDEX('Curva Juros'!$A$7:$A$73,MATCH(C19487,'Curva Juros'!$A$7:$A$73,1)+1) -
INDEX('Curva Juros'!$A$7:$A$73,MATCH(C19487,'Curva Juros'!$A$7:$A$73,1)))</f>
        <v>7.9387203333333334</v>
      </c>
      <c r="F19487" s="24">
        <f t="shared" si="304"/>
        <v>-7.9622033333333342E-3</v>
      </c>
      <c r="G19487" s="24"/>
    </row>
    <row r="19488" spans="1:7" x14ac:dyDescent="0.25">
      <c r="A19488" s="3" t="s">
        <v>408</v>
      </c>
      <c r="B19488" s="4">
        <v>46066</v>
      </c>
      <c r="C19488" s="5">
        <v>425.54</v>
      </c>
      <c r="D19488" s="19">
        <v>7.2699E-2</v>
      </c>
      <c r="E19488" s="35" cm="1">
        <f t="array" ref="E19488">INDEX('Curva Juros'!$B$7:$B$73,MATCH(C19488,'Curva Juros'!$A$7:$A$73,1)) +
(C19488-INDEX('Curva Juros'!$A$7:$A$73,MATCH(C19488,'Curva Juros'!$A$7:$A$73,1))) *
(INDEX('Curva Juros'!$B$7:$B$73,MATCH(C19488,'Curva Juros'!$A$7:$A$73,1)+1) -
INDEX('Curva Juros'!$B$7:$B$73,MATCH(C19488,'Curva Juros'!$A$7:$A$73,1))) /
(INDEX('Curva Juros'!$A$7:$A$73,MATCH(C19488,'Curva Juros'!$A$7:$A$73,1)+1) -
INDEX('Curva Juros'!$A$7:$A$73,MATCH(C19488,'Curva Juros'!$A$7:$A$73,1)))</f>
        <v>7.948148555555556</v>
      </c>
      <c r="F19488" s="24">
        <f t="shared" si="304"/>
        <v>-6.7824855555555646E-3</v>
      </c>
      <c r="G19488" s="24"/>
    </row>
    <row r="19489" spans="1:7" x14ac:dyDescent="0.25">
      <c r="A19489" s="6" t="s">
        <v>408</v>
      </c>
      <c r="B19489" s="7">
        <v>46073</v>
      </c>
      <c r="C19489" s="8">
        <v>422.43</v>
      </c>
      <c r="D19489" s="20">
        <v>7.3109999999999994E-2</v>
      </c>
      <c r="E19489" s="35" cm="1">
        <f t="array" ref="E19489">INDEX('Curva Juros'!$B$7:$B$73,MATCH(C19489,'Curva Juros'!$A$7:$A$73,1)) +
(C19489-INDEX('Curva Juros'!$A$7:$A$73,MATCH(C19489,'Curva Juros'!$A$7:$A$73,1))) *
(INDEX('Curva Juros'!$B$7:$B$73,MATCH(C19489,'Curva Juros'!$A$7:$A$73,1)+1) -
INDEX('Curva Juros'!$B$7:$B$73,MATCH(C19489,'Curva Juros'!$A$7:$A$73,1))) /
(INDEX('Curva Juros'!$A$7:$A$73,MATCH(C19489,'Curva Juros'!$A$7:$A$73,1)+1) -
INDEX('Curva Juros'!$A$7:$A$73,MATCH(C19489,'Curva Juros'!$A$7:$A$73,1)))</f>
        <v>7.9536601666666673</v>
      </c>
      <c r="F19489" s="24">
        <f t="shared" si="304"/>
        <v>-6.4266016666666842E-3</v>
      </c>
      <c r="G19489" s="24"/>
    </row>
    <row r="19490" spans="1:7" x14ac:dyDescent="0.25">
      <c r="A19490" s="3" t="s">
        <v>408</v>
      </c>
      <c r="B19490" s="4">
        <v>46080</v>
      </c>
      <c r="C19490" s="5">
        <v>417.64</v>
      </c>
      <c r="D19490" s="19">
        <v>7.2271000000000002E-2</v>
      </c>
      <c r="E19490" s="35" cm="1">
        <f t="array" ref="E19490">INDEX('Curva Juros'!$B$7:$B$73,MATCH(C19490,'Curva Juros'!$A$7:$A$73,1)) +
(C19490-INDEX('Curva Juros'!$A$7:$A$73,MATCH(C19490,'Curva Juros'!$A$7:$A$73,1))) *
(INDEX('Curva Juros'!$B$7:$B$73,MATCH(C19490,'Curva Juros'!$A$7:$A$73,1)+1) -
INDEX('Curva Juros'!$B$7:$B$73,MATCH(C19490,'Curva Juros'!$A$7:$A$73,1))) /
(INDEX('Curva Juros'!$A$7:$A$73,MATCH(C19490,'Curva Juros'!$A$7:$A$73,1)+1) -
INDEX('Curva Juros'!$A$7:$A$73,MATCH(C19490,'Curva Juros'!$A$7:$A$73,1)))</f>
        <v>7.9621491111111116</v>
      </c>
      <c r="F19490" s="24">
        <f t="shared" si="304"/>
        <v>-7.3504911111111071E-3</v>
      </c>
      <c r="G19490" s="24"/>
    </row>
    <row r="19491" spans="1:7" x14ac:dyDescent="0.25">
      <c r="A19491" s="6" t="s">
        <v>409</v>
      </c>
      <c r="B19491" s="7">
        <v>45723</v>
      </c>
      <c r="C19491" s="8">
        <v>1793.72</v>
      </c>
      <c r="D19491" s="20">
        <v>8.3616999999999997E-2</v>
      </c>
      <c r="E19491" s="35" cm="1">
        <f t="array" ref="E19491">INDEX('Curva Juros'!$B$7:$B$73,MATCH(C19491,'Curva Juros'!$A$7:$A$73,1)) +
(C19491-INDEX('Curva Juros'!$A$7:$A$73,MATCH(C19491,'Curva Juros'!$A$7:$A$73,1))) *
(INDEX('Curva Juros'!$B$7:$B$73,MATCH(C19491,'Curva Juros'!$A$7:$A$73,1)+1) -
INDEX('Curva Juros'!$B$7:$B$73,MATCH(C19491,'Curva Juros'!$A$7:$A$73,1))) /
(INDEX('Curva Juros'!$A$7:$A$73,MATCH(C19491,'Curva Juros'!$A$7:$A$73,1)+1) -
INDEX('Curva Juros'!$A$7:$A$73,MATCH(C19491,'Curva Juros'!$A$7:$A$73,1)))</f>
        <v>7.5049869523809525</v>
      </c>
      <c r="F19491" s="24">
        <f t="shared" si="304"/>
        <v>8.5671304761904682E-3</v>
      </c>
      <c r="G19491" s="24"/>
    </row>
    <row r="19492" spans="1:7" x14ac:dyDescent="0.25">
      <c r="A19492" s="3" t="s">
        <v>409</v>
      </c>
      <c r="B19492" s="4">
        <v>45730</v>
      </c>
      <c r="C19492" s="5">
        <v>1788.38</v>
      </c>
      <c r="D19492" s="19">
        <v>8.3696999999999994E-2</v>
      </c>
      <c r="E19492" s="35" cm="1">
        <f t="array" ref="E19492">INDEX('Curva Juros'!$B$7:$B$73,MATCH(C19492,'Curva Juros'!$A$7:$A$73,1)) +
(C19492-INDEX('Curva Juros'!$A$7:$A$73,MATCH(C19492,'Curva Juros'!$A$7:$A$73,1))) *
(INDEX('Curva Juros'!$B$7:$B$73,MATCH(C19492,'Curva Juros'!$A$7:$A$73,1)+1) -
INDEX('Curva Juros'!$B$7:$B$73,MATCH(C19492,'Curva Juros'!$A$7:$A$73,1))) /
(INDEX('Curva Juros'!$A$7:$A$73,MATCH(C19492,'Curva Juros'!$A$7:$A$73,1)+1) -
INDEX('Curva Juros'!$A$7:$A$73,MATCH(C19492,'Curva Juros'!$A$7:$A$73,1)))</f>
        <v>7.5063728095238096</v>
      </c>
      <c r="F19492" s="24">
        <f t="shared" si="304"/>
        <v>8.6332719047619022E-3</v>
      </c>
      <c r="G19492" s="24"/>
    </row>
    <row r="19493" spans="1:7" x14ac:dyDescent="0.25">
      <c r="A19493" s="6" t="s">
        <v>409</v>
      </c>
      <c r="B19493" s="7">
        <v>45737</v>
      </c>
      <c r="C19493" s="8">
        <v>1783.53</v>
      </c>
      <c r="D19493" s="20">
        <v>8.3660999999999999E-2</v>
      </c>
      <c r="E19493" s="35" cm="1">
        <f t="array" ref="E19493">INDEX('Curva Juros'!$B$7:$B$73,MATCH(C19493,'Curva Juros'!$A$7:$A$73,1)) +
(C19493-INDEX('Curva Juros'!$A$7:$A$73,MATCH(C19493,'Curva Juros'!$A$7:$A$73,1))) *
(INDEX('Curva Juros'!$B$7:$B$73,MATCH(C19493,'Curva Juros'!$A$7:$A$73,1)+1) -
INDEX('Curva Juros'!$B$7:$B$73,MATCH(C19493,'Curva Juros'!$A$7:$A$73,1))) /
(INDEX('Curva Juros'!$A$7:$A$73,MATCH(C19493,'Curva Juros'!$A$7:$A$73,1)+1) -
INDEX('Curva Juros'!$A$7:$A$73,MATCH(C19493,'Curva Juros'!$A$7:$A$73,1)))</f>
        <v>7.5076314999999996</v>
      </c>
      <c r="F19493" s="24">
        <f t="shared" si="304"/>
        <v>8.5846850000000086E-3</v>
      </c>
      <c r="G19493" s="24"/>
    </row>
    <row r="19494" spans="1:7" x14ac:dyDescent="0.25">
      <c r="A19494" s="3" t="s">
        <v>409</v>
      </c>
      <c r="B19494" s="4">
        <v>45744</v>
      </c>
      <c r="C19494" s="5">
        <v>1781.35</v>
      </c>
      <c r="D19494" s="19">
        <v>8.3002999999999993E-2</v>
      </c>
      <c r="E19494" s="35" cm="1">
        <f t="array" ref="E19494">INDEX('Curva Juros'!$B$7:$B$73,MATCH(C19494,'Curva Juros'!$A$7:$A$73,1)) +
(C19494-INDEX('Curva Juros'!$A$7:$A$73,MATCH(C19494,'Curva Juros'!$A$7:$A$73,1))) *
(INDEX('Curva Juros'!$B$7:$B$73,MATCH(C19494,'Curva Juros'!$A$7:$A$73,1)+1) -
INDEX('Curva Juros'!$B$7:$B$73,MATCH(C19494,'Curva Juros'!$A$7:$A$73,1))) /
(INDEX('Curva Juros'!$A$7:$A$73,MATCH(C19494,'Curva Juros'!$A$7:$A$73,1)+1) -
INDEX('Curva Juros'!$A$7:$A$73,MATCH(C19494,'Curva Juros'!$A$7:$A$73,1)))</f>
        <v>7.5081972619047619</v>
      </c>
      <c r="F19494" s="24">
        <f t="shared" si="304"/>
        <v>7.9210273809523779E-3</v>
      </c>
      <c r="G19494" s="24"/>
    </row>
    <row r="19495" spans="1:7" x14ac:dyDescent="0.25">
      <c r="A19495" s="6" t="s">
        <v>409</v>
      </c>
      <c r="B19495" s="7">
        <v>45751</v>
      </c>
      <c r="C19495" s="8">
        <v>1781.75</v>
      </c>
      <c r="D19495" s="20">
        <v>8.1743999999999997E-2</v>
      </c>
      <c r="E19495" s="35" cm="1">
        <f t="array" ref="E19495">INDEX('Curva Juros'!$B$7:$B$73,MATCH(C19495,'Curva Juros'!$A$7:$A$73,1)) +
(C19495-INDEX('Curva Juros'!$A$7:$A$73,MATCH(C19495,'Curva Juros'!$A$7:$A$73,1))) *
(INDEX('Curva Juros'!$B$7:$B$73,MATCH(C19495,'Curva Juros'!$A$7:$A$73,1)+1) -
INDEX('Curva Juros'!$B$7:$B$73,MATCH(C19495,'Curva Juros'!$A$7:$A$73,1))) /
(INDEX('Curva Juros'!$A$7:$A$73,MATCH(C19495,'Curva Juros'!$A$7:$A$73,1)+1) -
INDEX('Curva Juros'!$A$7:$A$73,MATCH(C19495,'Curva Juros'!$A$7:$A$73,1)))</f>
        <v>7.5080934523809519</v>
      </c>
      <c r="F19495" s="24">
        <f t="shared" si="304"/>
        <v>6.6630654761904717E-3</v>
      </c>
      <c r="G19495" s="24"/>
    </row>
    <row r="19496" spans="1:7" x14ac:dyDescent="0.25">
      <c r="A19496" s="3" t="s">
        <v>409</v>
      </c>
      <c r="B19496" s="4">
        <v>45758</v>
      </c>
      <c r="C19496" s="5">
        <v>1766.1</v>
      </c>
      <c r="D19496" s="19">
        <v>8.4229999999999999E-2</v>
      </c>
      <c r="E19496" s="35" cm="1">
        <f t="array" ref="E19496">INDEX('Curva Juros'!$B$7:$B$73,MATCH(C19496,'Curva Juros'!$A$7:$A$73,1)) +
(C19496-INDEX('Curva Juros'!$A$7:$A$73,MATCH(C19496,'Curva Juros'!$A$7:$A$73,1))) *
(INDEX('Curva Juros'!$B$7:$B$73,MATCH(C19496,'Curva Juros'!$A$7:$A$73,1)+1) -
INDEX('Curva Juros'!$B$7:$B$73,MATCH(C19496,'Curva Juros'!$A$7:$A$73,1))) /
(INDEX('Curva Juros'!$A$7:$A$73,MATCH(C19496,'Curva Juros'!$A$7:$A$73,1)+1) -
INDEX('Curva Juros'!$A$7:$A$73,MATCH(C19496,'Curva Juros'!$A$7:$A$73,1)))</f>
        <v>7.5121549999999999</v>
      </c>
      <c r="F19496" s="24">
        <f t="shared" si="304"/>
        <v>9.108450000000004E-3</v>
      </c>
      <c r="G19496" s="24"/>
    </row>
    <row r="19497" spans="1:7" x14ac:dyDescent="0.25">
      <c r="A19497" s="6" t="s">
        <v>409</v>
      </c>
      <c r="B19497" s="7">
        <v>45764</v>
      </c>
      <c r="C19497" s="8">
        <v>1764.01</v>
      </c>
      <c r="D19497" s="20">
        <v>8.3783999999999997E-2</v>
      </c>
      <c r="E19497" s="35" cm="1">
        <f t="array" ref="E19497">INDEX('Curva Juros'!$B$7:$B$73,MATCH(C19497,'Curva Juros'!$A$7:$A$73,1)) +
(C19497-INDEX('Curva Juros'!$A$7:$A$73,MATCH(C19497,'Curva Juros'!$A$7:$A$73,1))) *
(INDEX('Curva Juros'!$B$7:$B$73,MATCH(C19497,'Curva Juros'!$A$7:$A$73,1)+1) -
INDEX('Curva Juros'!$B$7:$B$73,MATCH(C19497,'Curva Juros'!$A$7:$A$73,1))) /
(INDEX('Curva Juros'!$A$7:$A$73,MATCH(C19497,'Curva Juros'!$A$7:$A$73,1)+1) -
INDEX('Curva Juros'!$A$7:$A$73,MATCH(C19497,'Curva Juros'!$A$7:$A$73,1)))</f>
        <v>7.5126974047619042</v>
      </c>
      <c r="F19497" s="24">
        <f t="shared" si="304"/>
        <v>8.6570259523809506E-3</v>
      </c>
      <c r="G19497" s="24"/>
    </row>
    <row r="19498" spans="1:7" x14ac:dyDescent="0.25">
      <c r="A19498" s="3" t="s">
        <v>409</v>
      </c>
      <c r="B19498" s="4">
        <v>45772</v>
      </c>
      <c r="C19498" s="5">
        <v>1762.23</v>
      </c>
      <c r="D19498" s="19">
        <v>8.3264000000000005E-2</v>
      </c>
      <c r="E19498" s="35" cm="1">
        <f t="array" ref="E19498">INDEX('Curva Juros'!$B$7:$B$73,MATCH(C19498,'Curva Juros'!$A$7:$A$73,1)) +
(C19498-INDEX('Curva Juros'!$A$7:$A$73,MATCH(C19498,'Curva Juros'!$A$7:$A$73,1))) *
(INDEX('Curva Juros'!$B$7:$B$73,MATCH(C19498,'Curva Juros'!$A$7:$A$73,1)+1) -
INDEX('Curva Juros'!$B$7:$B$73,MATCH(C19498,'Curva Juros'!$A$7:$A$73,1))) /
(INDEX('Curva Juros'!$A$7:$A$73,MATCH(C19498,'Curva Juros'!$A$7:$A$73,1)+1) -
INDEX('Curva Juros'!$A$7:$A$73,MATCH(C19498,'Curva Juros'!$A$7:$A$73,1)))</f>
        <v>7.513146714285714</v>
      </c>
      <c r="F19498" s="24">
        <f t="shared" si="304"/>
        <v>8.1325328571428684E-3</v>
      </c>
      <c r="G19498" s="24"/>
    </row>
    <row r="19499" spans="1:7" x14ac:dyDescent="0.25">
      <c r="A19499" s="6" t="s">
        <v>409</v>
      </c>
      <c r="B19499" s="7">
        <v>45779</v>
      </c>
      <c r="C19499" s="8">
        <v>1762.99</v>
      </c>
      <c r="D19499" s="20">
        <v>8.2154000000000005E-2</v>
      </c>
      <c r="E19499" s="35" cm="1">
        <f t="array" ref="E19499">INDEX('Curva Juros'!$B$7:$B$73,MATCH(C19499,'Curva Juros'!$A$7:$A$73,1)) +
(C19499-INDEX('Curva Juros'!$A$7:$A$73,MATCH(C19499,'Curva Juros'!$A$7:$A$73,1))) *
(INDEX('Curva Juros'!$B$7:$B$73,MATCH(C19499,'Curva Juros'!$A$7:$A$73,1)+1) -
INDEX('Curva Juros'!$B$7:$B$73,MATCH(C19499,'Curva Juros'!$A$7:$A$73,1))) /
(INDEX('Curva Juros'!$A$7:$A$73,MATCH(C19499,'Curva Juros'!$A$7:$A$73,1)+1) -
INDEX('Curva Juros'!$A$7:$A$73,MATCH(C19499,'Curva Juros'!$A$7:$A$73,1)))</f>
        <v>7.5129549047619042</v>
      </c>
      <c r="F19499" s="24">
        <f t="shared" si="304"/>
        <v>7.0244509523809673E-3</v>
      </c>
      <c r="G19499" s="24"/>
    </row>
    <row r="19500" spans="1:7" x14ac:dyDescent="0.25">
      <c r="A19500" s="3" t="s">
        <v>409</v>
      </c>
      <c r="B19500" s="4">
        <v>45786</v>
      </c>
      <c r="C19500" s="5">
        <v>1771.27</v>
      </c>
      <c r="D19500" s="19">
        <v>7.9061999999999993E-2</v>
      </c>
      <c r="E19500" s="35" cm="1">
        <f t="array" ref="E19500">INDEX('Curva Juros'!$B$7:$B$73,MATCH(C19500,'Curva Juros'!$A$7:$A$73,1)) +
(C19500-INDEX('Curva Juros'!$A$7:$A$73,MATCH(C19500,'Curva Juros'!$A$7:$A$73,1))) *
(INDEX('Curva Juros'!$B$7:$B$73,MATCH(C19500,'Curva Juros'!$A$7:$A$73,1)+1) -
INDEX('Curva Juros'!$B$7:$B$73,MATCH(C19500,'Curva Juros'!$A$7:$A$73,1))) /
(INDEX('Curva Juros'!$A$7:$A$73,MATCH(C19500,'Curva Juros'!$A$7:$A$73,1)+1) -
INDEX('Curva Juros'!$A$7:$A$73,MATCH(C19500,'Curva Juros'!$A$7:$A$73,1)))</f>
        <v>7.5108132619047616</v>
      </c>
      <c r="F19500" s="24">
        <f t="shared" si="304"/>
        <v>3.9538673809523806E-3</v>
      </c>
      <c r="G19500" s="24"/>
    </row>
    <row r="19501" spans="1:7" x14ac:dyDescent="0.25">
      <c r="A19501" s="6" t="s">
        <v>409</v>
      </c>
      <c r="B19501" s="7">
        <v>45793</v>
      </c>
      <c r="C19501" s="8">
        <v>1763.92</v>
      </c>
      <c r="D19501" s="20">
        <v>7.9608999999999999E-2</v>
      </c>
      <c r="E19501" s="35" cm="1">
        <f t="array" ref="E19501">INDEX('Curva Juros'!$B$7:$B$73,MATCH(C19501,'Curva Juros'!$A$7:$A$73,1)) +
(C19501-INDEX('Curva Juros'!$A$7:$A$73,MATCH(C19501,'Curva Juros'!$A$7:$A$73,1))) *
(INDEX('Curva Juros'!$B$7:$B$73,MATCH(C19501,'Curva Juros'!$A$7:$A$73,1)+1) -
INDEX('Curva Juros'!$B$7:$B$73,MATCH(C19501,'Curva Juros'!$A$7:$A$73,1))) /
(INDEX('Curva Juros'!$A$7:$A$73,MATCH(C19501,'Curva Juros'!$A$7:$A$73,1)+1) -
INDEX('Curva Juros'!$A$7:$A$73,MATCH(C19501,'Curva Juros'!$A$7:$A$73,1)))</f>
        <v>7.5127201904761902</v>
      </c>
      <c r="F19501" s="24">
        <f t="shared" si="304"/>
        <v>4.4817980952380904E-3</v>
      </c>
      <c r="G19501" s="24"/>
    </row>
    <row r="19502" spans="1:7" x14ac:dyDescent="0.25">
      <c r="A19502" s="3" t="s">
        <v>409</v>
      </c>
      <c r="B19502" s="4">
        <v>45800</v>
      </c>
      <c r="C19502" s="5">
        <v>1758.12</v>
      </c>
      <c r="D19502" s="19">
        <v>7.9796000000000006E-2</v>
      </c>
      <c r="E19502" s="35" cm="1">
        <f t="array" ref="E19502">INDEX('Curva Juros'!$B$7:$B$73,MATCH(C19502,'Curva Juros'!$A$7:$A$73,1)) +
(C19502-INDEX('Curva Juros'!$A$7:$A$73,MATCH(C19502,'Curva Juros'!$A$7:$A$73,1))) *
(INDEX('Curva Juros'!$B$7:$B$73,MATCH(C19502,'Curva Juros'!$A$7:$A$73,1)+1) -
INDEX('Curva Juros'!$B$7:$B$73,MATCH(C19502,'Curva Juros'!$A$7:$A$73,1))) /
(INDEX('Curva Juros'!$A$7:$A$73,MATCH(C19502,'Curva Juros'!$A$7:$A$73,1)+1) -
INDEX('Curva Juros'!$A$7:$A$73,MATCH(C19502,'Curva Juros'!$A$7:$A$73,1)))</f>
        <v>7.5141840000000002</v>
      </c>
      <c r="F19502" s="24">
        <f t="shared" si="304"/>
        <v>4.6541600000000044E-3</v>
      </c>
      <c r="G19502" s="24"/>
    </row>
    <row r="19503" spans="1:7" x14ac:dyDescent="0.25">
      <c r="A19503" s="6" t="s">
        <v>409</v>
      </c>
      <c r="B19503" s="7">
        <v>45807</v>
      </c>
      <c r="C19503" s="8">
        <v>1752.19</v>
      </c>
      <c r="D19503" s="20">
        <v>8.0012E-2</v>
      </c>
      <c r="E19503" s="35" cm="1">
        <f t="array" ref="E19503">INDEX('Curva Juros'!$B$7:$B$73,MATCH(C19503,'Curva Juros'!$A$7:$A$73,1)) +
(C19503-INDEX('Curva Juros'!$A$7:$A$73,MATCH(C19503,'Curva Juros'!$A$7:$A$73,1))) *
(INDEX('Curva Juros'!$B$7:$B$73,MATCH(C19503,'Curva Juros'!$A$7:$A$73,1)+1) -
INDEX('Curva Juros'!$B$7:$B$73,MATCH(C19503,'Curva Juros'!$A$7:$A$73,1))) /
(INDEX('Curva Juros'!$A$7:$A$73,MATCH(C19503,'Curva Juros'!$A$7:$A$73,1)+1) -
INDEX('Curva Juros'!$A$7:$A$73,MATCH(C19503,'Curva Juros'!$A$7:$A$73,1)))</f>
        <v>7.5156806190476191</v>
      </c>
      <c r="F19503" s="24">
        <f t="shared" si="304"/>
        <v>4.8551938095238029E-3</v>
      </c>
      <c r="G19503" s="24"/>
    </row>
    <row r="19504" spans="1:7" x14ac:dyDescent="0.25">
      <c r="A19504" s="3" t="s">
        <v>409</v>
      </c>
      <c r="B19504" s="4">
        <v>45814</v>
      </c>
      <c r="C19504" s="5">
        <v>1746.18</v>
      </c>
      <c r="D19504" s="19">
        <v>8.0246999999999999E-2</v>
      </c>
      <c r="E19504" s="35" cm="1">
        <f t="array" ref="E19504">INDEX('Curva Juros'!$B$7:$B$73,MATCH(C19504,'Curva Juros'!$A$7:$A$73,1)) +
(C19504-INDEX('Curva Juros'!$A$7:$A$73,MATCH(C19504,'Curva Juros'!$A$7:$A$73,1))) *
(INDEX('Curva Juros'!$B$7:$B$73,MATCH(C19504,'Curva Juros'!$A$7:$A$73,1)+1) -
INDEX('Curva Juros'!$B$7:$B$73,MATCH(C19504,'Curva Juros'!$A$7:$A$73,1))) /
(INDEX('Curva Juros'!$A$7:$A$73,MATCH(C19504,'Curva Juros'!$A$7:$A$73,1)+1) -
INDEX('Curva Juros'!$A$7:$A$73,MATCH(C19504,'Curva Juros'!$A$7:$A$73,1)))</f>
        <v>7.5171974285714285</v>
      </c>
      <c r="F19504" s="24">
        <f t="shared" si="304"/>
        <v>5.0750257142857108E-3</v>
      </c>
      <c r="G19504" s="24"/>
    </row>
    <row r="19505" spans="1:7" x14ac:dyDescent="0.25">
      <c r="A19505" s="6" t="s">
        <v>409</v>
      </c>
      <c r="B19505" s="7">
        <v>45821</v>
      </c>
      <c r="C19505" s="8">
        <v>1740</v>
      </c>
      <c r="D19505" s="20">
        <v>8.0521999999999996E-2</v>
      </c>
      <c r="E19505" s="35" cm="1">
        <f t="array" ref="E19505">INDEX('Curva Juros'!$B$7:$B$73,MATCH(C19505,'Curva Juros'!$A$7:$A$73,1)) +
(C19505-INDEX('Curva Juros'!$A$7:$A$73,MATCH(C19505,'Curva Juros'!$A$7:$A$73,1))) *
(INDEX('Curva Juros'!$B$7:$B$73,MATCH(C19505,'Curva Juros'!$A$7:$A$73,1)+1) -
INDEX('Curva Juros'!$B$7:$B$73,MATCH(C19505,'Curva Juros'!$A$7:$A$73,1))) /
(INDEX('Curva Juros'!$A$7:$A$73,MATCH(C19505,'Curva Juros'!$A$7:$A$73,1)+1) -
INDEX('Curva Juros'!$A$7:$A$73,MATCH(C19505,'Curva Juros'!$A$7:$A$73,1)))</f>
        <v>7.5187571428571429</v>
      </c>
      <c r="F19505" s="24">
        <f t="shared" si="304"/>
        <v>5.3344285714285733E-3</v>
      </c>
      <c r="G19505" s="24"/>
    </row>
    <row r="19506" spans="1:7" x14ac:dyDescent="0.25">
      <c r="A19506" s="3" t="s">
        <v>409</v>
      </c>
      <c r="B19506" s="4">
        <v>45828</v>
      </c>
      <c r="C19506" s="5">
        <v>1816.04</v>
      </c>
      <c r="D19506" s="19">
        <v>7.9101000000000005E-2</v>
      </c>
      <c r="E19506" s="35" cm="1">
        <f t="array" ref="E19506">INDEX('Curva Juros'!$B$7:$B$73,MATCH(C19506,'Curva Juros'!$A$7:$A$73,1)) +
(C19506-INDEX('Curva Juros'!$A$7:$A$73,MATCH(C19506,'Curva Juros'!$A$7:$A$73,1))) *
(INDEX('Curva Juros'!$B$7:$B$73,MATCH(C19506,'Curva Juros'!$A$7:$A$73,1)+1) -
INDEX('Curva Juros'!$B$7:$B$73,MATCH(C19506,'Curva Juros'!$A$7:$A$73,1))) /
(INDEX('Curva Juros'!$A$7:$A$73,MATCH(C19506,'Curva Juros'!$A$7:$A$73,1)+1) -
INDEX('Curva Juros'!$A$7:$A$73,MATCH(C19506,'Curva Juros'!$A$7:$A$73,1)))</f>
        <v>7.4991943809523809</v>
      </c>
      <c r="F19506" s="24">
        <f t="shared" si="304"/>
        <v>4.1090561904761902E-3</v>
      </c>
      <c r="G19506" s="24"/>
    </row>
    <row r="19507" spans="1:7" x14ac:dyDescent="0.25">
      <c r="A19507" s="6" t="s">
        <v>409</v>
      </c>
      <c r="B19507" s="7">
        <v>45835</v>
      </c>
      <c r="C19507" s="8">
        <v>1811.51</v>
      </c>
      <c r="D19507" s="20">
        <v>7.8983999999999999E-2</v>
      </c>
      <c r="E19507" s="35" cm="1">
        <f t="array" ref="E19507">INDEX('Curva Juros'!$B$7:$B$73,MATCH(C19507,'Curva Juros'!$A$7:$A$73,1)) +
(C19507-INDEX('Curva Juros'!$A$7:$A$73,MATCH(C19507,'Curva Juros'!$A$7:$A$73,1))) *
(INDEX('Curva Juros'!$B$7:$B$73,MATCH(C19507,'Curva Juros'!$A$7:$A$73,1)+1) -
INDEX('Curva Juros'!$B$7:$B$73,MATCH(C19507,'Curva Juros'!$A$7:$A$73,1))) /
(INDEX('Curva Juros'!$A$7:$A$73,MATCH(C19507,'Curva Juros'!$A$7:$A$73,1)+1) -
INDEX('Curva Juros'!$A$7:$A$73,MATCH(C19507,'Curva Juros'!$A$7:$A$73,1)))</f>
        <v>7.5003700238095234</v>
      </c>
      <c r="F19507" s="24">
        <f t="shared" si="304"/>
        <v>3.9802997619047681E-3</v>
      </c>
      <c r="G19507" s="24"/>
    </row>
    <row r="19508" spans="1:7" x14ac:dyDescent="0.25">
      <c r="A19508" s="3" t="s">
        <v>409</v>
      </c>
      <c r="B19508" s="4">
        <v>45842</v>
      </c>
      <c r="C19508" s="5">
        <v>1808.52</v>
      </c>
      <c r="D19508" s="19">
        <v>7.8480999999999995E-2</v>
      </c>
      <c r="E19508" s="35" cm="1">
        <f t="array" ref="E19508">INDEX('Curva Juros'!$B$7:$B$73,MATCH(C19508,'Curva Juros'!$A$7:$A$73,1)) +
(C19508-INDEX('Curva Juros'!$A$7:$A$73,MATCH(C19508,'Curva Juros'!$A$7:$A$73,1))) *
(INDEX('Curva Juros'!$B$7:$B$73,MATCH(C19508,'Curva Juros'!$A$7:$A$73,1)+1) -
INDEX('Curva Juros'!$B$7:$B$73,MATCH(C19508,'Curva Juros'!$A$7:$A$73,1))) /
(INDEX('Curva Juros'!$A$7:$A$73,MATCH(C19508,'Curva Juros'!$A$7:$A$73,1)+1) -
INDEX('Curva Juros'!$A$7:$A$73,MATCH(C19508,'Curva Juros'!$A$7:$A$73,1)))</f>
        <v>7.5011460000000003</v>
      </c>
      <c r="F19508" s="24">
        <f t="shared" si="304"/>
        <v>3.4695399999999932E-3</v>
      </c>
      <c r="G19508" s="24"/>
    </row>
    <row r="19509" spans="1:7" x14ac:dyDescent="0.25">
      <c r="A19509" s="6" t="s">
        <v>409</v>
      </c>
      <c r="B19509" s="7">
        <v>45849</v>
      </c>
      <c r="C19509" s="8">
        <v>1798.56</v>
      </c>
      <c r="D19509" s="20">
        <v>7.9724000000000003E-2</v>
      </c>
      <c r="E19509" s="35" cm="1">
        <f t="array" ref="E19509">INDEX('Curva Juros'!$B$7:$B$73,MATCH(C19509,'Curva Juros'!$A$7:$A$73,1)) +
(C19509-INDEX('Curva Juros'!$A$7:$A$73,MATCH(C19509,'Curva Juros'!$A$7:$A$73,1))) *
(INDEX('Curva Juros'!$B$7:$B$73,MATCH(C19509,'Curva Juros'!$A$7:$A$73,1)+1) -
INDEX('Curva Juros'!$B$7:$B$73,MATCH(C19509,'Curva Juros'!$A$7:$A$73,1))) /
(INDEX('Curva Juros'!$A$7:$A$73,MATCH(C19509,'Curva Juros'!$A$7:$A$73,1)+1) -
INDEX('Curva Juros'!$A$7:$A$73,MATCH(C19509,'Curva Juros'!$A$7:$A$73,1)))</f>
        <v>7.5037308571428571</v>
      </c>
      <c r="F19509" s="24">
        <f t="shared" si="304"/>
        <v>4.6866914285714351E-3</v>
      </c>
      <c r="G19509" s="24"/>
    </row>
    <row r="19510" spans="1:7" x14ac:dyDescent="0.25">
      <c r="A19510" s="3" t="s">
        <v>409</v>
      </c>
      <c r="B19510" s="4">
        <v>45856</v>
      </c>
      <c r="C19510" s="5">
        <v>1784.3</v>
      </c>
      <c r="D19510" s="19">
        <v>8.2047999999999996E-2</v>
      </c>
      <c r="E19510" s="35" cm="1">
        <f t="array" ref="E19510">INDEX('Curva Juros'!$B$7:$B$73,MATCH(C19510,'Curva Juros'!$A$7:$A$73,1)) +
(C19510-INDEX('Curva Juros'!$A$7:$A$73,MATCH(C19510,'Curva Juros'!$A$7:$A$73,1))) *
(INDEX('Curva Juros'!$B$7:$B$73,MATCH(C19510,'Curva Juros'!$A$7:$A$73,1)+1) -
INDEX('Curva Juros'!$B$7:$B$73,MATCH(C19510,'Curva Juros'!$A$7:$A$73,1))) /
(INDEX('Curva Juros'!$A$7:$A$73,MATCH(C19510,'Curva Juros'!$A$7:$A$73,1)+1) -
INDEX('Curva Juros'!$A$7:$A$73,MATCH(C19510,'Curva Juros'!$A$7:$A$73,1)))</f>
        <v>7.5074316666666663</v>
      </c>
      <c r="F19510" s="24">
        <f t="shared" si="304"/>
        <v>6.9736833333333276E-3</v>
      </c>
      <c r="G19510" s="24"/>
    </row>
    <row r="19511" spans="1:7" x14ac:dyDescent="0.25">
      <c r="A19511" s="6" t="s">
        <v>409</v>
      </c>
      <c r="B19511" s="7">
        <v>45863</v>
      </c>
      <c r="C19511" s="8">
        <v>1775.91</v>
      </c>
      <c r="D19511" s="20">
        <v>8.2901000000000002E-2</v>
      </c>
      <c r="E19511" s="35" cm="1">
        <f t="array" ref="E19511">INDEX('Curva Juros'!$B$7:$B$73,MATCH(C19511,'Curva Juros'!$A$7:$A$73,1)) +
(C19511-INDEX('Curva Juros'!$A$7:$A$73,MATCH(C19511,'Curva Juros'!$A$7:$A$73,1))) *
(INDEX('Curva Juros'!$B$7:$B$73,MATCH(C19511,'Curva Juros'!$A$7:$A$73,1)+1) -
INDEX('Curva Juros'!$B$7:$B$73,MATCH(C19511,'Curva Juros'!$A$7:$A$73,1))) /
(INDEX('Curva Juros'!$A$7:$A$73,MATCH(C19511,'Curva Juros'!$A$7:$A$73,1)+1) -
INDEX('Curva Juros'!$A$7:$A$73,MATCH(C19511,'Curva Juros'!$A$7:$A$73,1)))</f>
        <v>7.5096090714285708</v>
      </c>
      <c r="F19511" s="24">
        <f t="shared" si="304"/>
        <v>7.8049092857142982E-3</v>
      </c>
      <c r="G19511" s="24"/>
    </row>
    <row r="19512" spans="1:7" x14ac:dyDescent="0.25">
      <c r="A19512" s="3" t="s">
        <v>409</v>
      </c>
      <c r="B19512" s="4">
        <v>45870</v>
      </c>
      <c r="C19512" s="5">
        <v>1776.35</v>
      </c>
      <c r="D19512" s="19">
        <v>8.1533999999999995E-2</v>
      </c>
      <c r="E19512" s="35" cm="1">
        <f t="array" ref="E19512">INDEX('Curva Juros'!$B$7:$B$73,MATCH(C19512,'Curva Juros'!$A$7:$A$73,1)) +
(C19512-INDEX('Curva Juros'!$A$7:$A$73,MATCH(C19512,'Curva Juros'!$A$7:$A$73,1))) *
(INDEX('Curva Juros'!$B$7:$B$73,MATCH(C19512,'Curva Juros'!$A$7:$A$73,1)+1) -
INDEX('Curva Juros'!$B$7:$B$73,MATCH(C19512,'Curva Juros'!$A$7:$A$73,1))) /
(INDEX('Curva Juros'!$A$7:$A$73,MATCH(C19512,'Curva Juros'!$A$7:$A$73,1)+1) -
INDEX('Curva Juros'!$A$7:$A$73,MATCH(C19512,'Curva Juros'!$A$7:$A$73,1)))</f>
        <v>7.5094948809523805</v>
      </c>
      <c r="F19512" s="24">
        <f t="shared" si="304"/>
        <v>6.4390511904761916E-3</v>
      </c>
      <c r="G19512" s="24"/>
    </row>
    <row r="19513" spans="1:7" x14ac:dyDescent="0.25">
      <c r="A19513" s="6" t="s">
        <v>409</v>
      </c>
      <c r="B19513" s="7">
        <v>45877</v>
      </c>
      <c r="C19513" s="8">
        <v>1775.77</v>
      </c>
      <c r="D19513" s="20">
        <v>8.0423999999999995E-2</v>
      </c>
      <c r="E19513" s="35" cm="1">
        <f t="array" ref="E19513">INDEX('Curva Juros'!$B$7:$B$73,MATCH(C19513,'Curva Juros'!$A$7:$A$73,1)) +
(C19513-INDEX('Curva Juros'!$A$7:$A$73,MATCH(C19513,'Curva Juros'!$A$7:$A$73,1))) *
(INDEX('Curva Juros'!$B$7:$B$73,MATCH(C19513,'Curva Juros'!$A$7:$A$73,1)+1) -
INDEX('Curva Juros'!$B$7:$B$73,MATCH(C19513,'Curva Juros'!$A$7:$A$73,1))) /
(INDEX('Curva Juros'!$A$7:$A$73,MATCH(C19513,'Curva Juros'!$A$7:$A$73,1)+1) -
INDEX('Curva Juros'!$A$7:$A$73,MATCH(C19513,'Curva Juros'!$A$7:$A$73,1)))</f>
        <v>7.5096454047619048</v>
      </c>
      <c r="F19513" s="24">
        <f t="shared" si="304"/>
        <v>5.327545952380941E-3</v>
      </c>
      <c r="G19513" s="24"/>
    </row>
    <row r="19514" spans="1:7" x14ac:dyDescent="0.25">
      <c r="A19514" s="3" t="s">
        <v>409</v>
      </c>
      <c r="B19514" s="4">
        <v>45884</v>
      </c>
      <c r="C19514" s="5">
        <v>1770.17</v>
      </c>
      <c r="D19514" s="19">
        <v>8.0574000000000007E-2</v>
      </c>
      <c r="E19514" s="35" cm="1">
        <f t="array" ref="E19514">INDEX('Curva Juros'!$B$7:$B$73,MATCH(C19514,'Curva Juros'!$A$7:$A$73,1)) +
(C19514-INDEX('Curva Juros'!$A$7:$A$73,MATCH(C19514,'Curva Juros'!$A$7:$A$73,1))) *
(INDEX('Curva Juros'!$B$7:$B$73,MATCH(C19514,'Curva Juros'!$A$7:$A$73,1)+1) -
INDEX('Curva Juros'!$B$7:$B$73,MATCH(C19514,'Curva Juros'!$A$7:$A$73,1))) /
(INDEX('Curva Juros'!$A$7:$A$73,MATCH(C19514,'Curva Juros'!$A$7:$A$73,1)+1) -
INDEX('Curva Juros'!$A$7:$A$73,MATCH(C19514,'Curva Juros'!$A$7:$A$73,1)))</f>
        <v>7.5110987380952379</v>
      </c>
      <c r="F19514" s="24">
        <f t="shared" si="304"/>
        <v>5.4630126190476219E-3</v>
      </c>
      <c r="G19514" s="24"/>
    </row>
    <row r="19515" spans="1:7" x14ac:dyDescent="0.25">
      <c r="A19515" s="6" t="s">
        <v>409</v>
      </c>
      <c r="B19515" s="7">
        <v>45891</v>
      </c>
      <c r="C19515" s="8">
        <v>1761.56</v>
      </c>
      <c r="D19515" s="20">
        <v>8.1479999999999997E-2</v>
      </c>
      <c r="E19515" s="35" cm="1">
        <f t="array" ref="E19515">INDEX('Curva Juros'!$B$7:$B$73,MATCH(C19515,'Curva Juros'!$A$7:$A$73,1)) +
(C19515-INDEX('Curva Juros'!$A$7:$A$73,MATCH(C19515,'Curva Juros'!$A$7:$A$73,1))) *
(INDEX('Curva Juros'!$B$7:$B$73,MATCH(C19515,'Curva Juros'!$A$7:$A$73,1)+1) -
INDEX('Curva Juros'!$B$7:$B$73,MATCH(C19515,'Curva Juros'!$A$7:$A$73,1))) /
(INDEX('Curva Juros'!$A$7:$A$73,MATCH(C19515,'Curva Juros'!$A$7:$A$73,1)+1) -
INDEX('Curva Juros'!$A$7:$A$73,MATCH(C19515,'Curva Juros'!$A$7:$A$73,1)))</f>
        <v>7.5133158095238093</v>
      </c>
      <c r="F19515" s="24">
        <f t="shared" si="304"/>
        <v>6.3468419047619101E-3</v>
      </c>
      <c r="G19515" s="24"/>
    </row>
    <row r="19516" spans="1:7" x14ac:dyDescent="0.25">
      <c r="A19516" s="3" t="s">
        <v>409</v>
      </c>
      <c r="B19516" s="4">
        <v>45898</v>
      </c>
      <c r="C19516" s="5">
        <v>1754.29</v>
      </c>
      <c r="D19516" s="19">
        <v>8.2049999999999998E-2</v>
      </c>
      <c r="E19516" s="35" cm="1">
        <f t="array" ref="E19516">INDEX('Curva Juros'!$B$7:$B$73,MATCH(C19516,'Curva Juros'!$A$7:$A$73,1)) +
(C19516-INDEX('Curva Juros'!$A$7:$A$73,MATCH(C19516,'Curva Juros'!$A$7:$A$73,1))) *
(INDEX('Curva Juros'!$B$7:$B$73,MATCH(C19516,'Curva Juros'!$A$7:$A$73,1)+1) -
INDEX('Curva Juros'!$B$7:$B$73,MATCH(C19516,'Curva Juros'!$A$7:$A$73,1))) /
(INDEX('Curva Juros'!$A$7:$A$73,MATCH(C19516,'Curva Juros'!$A$7:$A$73,1)+1) -
INDEX('Curva Juros'!$A$7:$A$73,MATCH(C19516,'Curva Juros'!$A$7:$A$73,1)))</f>
        <v>7.5151506190476187</v>
      </c>
      <c r="F19516" s="24">
        <f t="shared" si="304"/>
        <v>6.8984938095238146E-3</v>
      </c>
      <c r="G19516" s="24"/>
    </row>
    <row r="19517" spans="1:7" x14ac:dyDescent="0.25">
      <c r="A19517" s="6" t="s">
        <v>409</v>
      </c>
      <c r="B19517" s="7">
        <v>45905</v>
      </c>
      <c r="C19517" s="8">
        <v>1745.87</v>
      </c>
      <c r="D19517" s="20">
        <v>8.2912E-2</v>
      </c>
      <c r="E19517" s="35" cm="1">
        <f t="array" ref="E19517">INDEX('Curva Juros'!$B$7:$B$73,MATCH(C19517,'Curva Juros'!$A$7:$A$73,1)) +
(C19517-INDEX('Curva Juros'!$A$7:$A$73,MATCH(C19517,'Curva Juros'!$A$7:$A$73,1))) *
(INDEX('Curva Juros'!$B$7:$B$73,MATCH(C19517,'Curva Juros'!$A$7:$A$73,1)+1) -
INDEX('Curva Juros'!$B$7:$B$73,MATCH(C19517,'Curva Juros'!$A$7:$A$73,1))) /
(INDEX('Curva Juros'!$A$7:$A$73,MATCH(C19517,'Curva Juros'!$A$7:$A$73,1)+1) -
INDEX('Curva Juros'!$A$7:$A$73,MATCH(C19517,'Curva Juros'!$A$7:$A$73,1)))</f>
        <v>7.5172756666666665</v>
      </c>
      <c r="F19517" s="24">
        <f t="shared" si="304"/>
        <v>7.7392433333333399E-3</v>
      </c>
      <c r="G19517" s="24"/>
    </row>
    <row r="19518" spans="1:7" x14ac:dyDescent="0.25">
      <c r="A19518" s="3" t="s">
        <v>409</v>
      </c>
      <c r="B19518" s="4">
        <v>45912</v>
      </c>
      <c r="C19518" s="5">
        <v>1744.05</v>
      </c>
      <c r="D19518" s="19">
        <v>8.2111000000000003E-2</v>
      </c>
      <c r="E19518" s="35" cm="1">
        <f t="array" ref="E19518">INDEX('Curva Juros'!$B$7:$B$73,MATCH(C19518,'Curva Juros'!$A$7:$A$73,1)) +
(C19518-INDEX('Curva Juros'!$A$7:$A$73,MATCH(C19518,'Curva Juros'!$A$7:$A$73,1))) *
(INDEX('Curva Juros'!$B$7:$B$73,MATCH(C19518,'Curva Juros'!$A$7:$A$73,1)+1) -
INDEX('Curva Juros'!$B$7:$B$73,MATCH(C19518,'Curva Juros'!$A$7:$A$73,1))) /
(INDEX('Curva Juros'!$A$7:$A$73,MATCH(C19518,'Curva Juros'!$A$7:$A$73,1)+1) -
INDEX('Curva Juros'!$A$7:$A$73,MATCH(C19518,'Curva Juros'!$A$7:$A$73,1)))</f>
        <v>7.5177350000000001</v>
      </c>
      <c r="F19518" s="24">
        <f t="shared" si="304"/>
        <v>6.9336499999999995E-3</v>
      </c>
      <c r="G19518" s="24"/>
    </row>
    <row r="19519" spans="1:7" x14ac:dyDescent="0.25">
      <c r="A19519" s="6" t="s">
        <v>409</v>
      </c>
      <c r="B19519" s="7">
        <v>45919</v>
      </c>
      <c r="C19519" s="8">
        <v>1740.33</v>
      </c>
      <c r="D19519" s="20">
        <v>8.1789000000000001E-2</v>
      </c>
      <c r="E19519" s="35" cm="1">
        <f t="array" ref="E19519">INDEX('Curva Juros'!$B$7:$B$73,MATCH(C19519,'Curva Juros'!$A$7:$A$73,1)) +
(C19519-INDEX('Curva Juros'!$A$7:$A$73,MATCH(C19519,'Curva Juros'!$A$7:$A$73,1))) *
(INDEX('Curva Juros'!$B$7:$B$73,MATCH(C19519,'Curva Juros'!$A$7:$A$73,1)+1) -
INDEX('Curva Juros'!$B$7:$B$73,MATCH(C19519,'Curva Juros'!$A$7:$A$73,1))) /
(INDEX('Curva Juros'!$A$7:$A$73,MATCH(C19519,'Curva Juros'!$A$7:$A$73,1)+1) -
INDEX('Curva Juros'!$A$7:$A$73,MATCH(C19519,'Curva Juros'!$A$7:$A$73,1)))</f>
        <v>7.5186738571428569</v>
      </c>
      <c r="F19519" s="24">
        <f t="shared" si="304"/>
        <v>6.6022614285714265E-3</v>
      </c>
      <c r="G19519" s="24"/>
    </row>
    <row r="19520" spans="1:7" x14ac:dyDescent="0.25">
      <c r="A19520" s="3" t="s">
        <v>409</v>
      </c>
      <c r="B19520" s="4">
        <v>45926</v>
      </c>
      <c r="C19520" s="5">
        <v>1748.63</v>
      </c>
      <c r="D19520" s="19">
        <v>7.8451999999999994E-2</v>
      </c>
      <c r="E19520" s="35" cm="1">
        <f t="array" ref="E19520">INDEX('Curva Juros'!$B$7:$B$73,MATCH(C19520,'Curva Juros'!$A$7:$A$73,1)) +
(C19520-INDEX('Curva Juros'!$A$7:$A$73,MATCH(C19520,'Curva Juros'!$A$7:$A$73,1))) *
(INDEX('Curva Juros'!$B$7:$B$73,MATCH(C19520,'Curva Juros'!$A$7:$A$73,1)+1) -
INDEX('Curva Juros'!$B$7:$B$73,MATCH(C19520,'Curva Juros'!$A$7:$A$73,1))) /
(INDEX('Curva Juros'!$A$7:$A$73,MATCH(C19520,'Curva Juros'!$A$7:$A$73,1)+1) -
INDEX('Curva Juros'!$A$7:$A$73,MATCH(C19520,'Curva Juros'!$A$7:$A$73,1)))</f>
        <v>7.5165790952380949</v>
      </c>
      <c r="F19520" s="24">
        <f t="shared" si="304"/>
        <v>3.2862090476190459E-3</v>
      </c>
      <c r="G19520" s="24"/>
    </row>
    <row r="19521" spans="1:7" x14ac:dyDescent="0.25">
      <c r="A19521" s="6" t="s">
        <v>409</v>
      </c>
      <c r="B19521" s="7">
        <v>45933</v>
      </c>
      <c r="C19521" s="8">
        <v>1741.42</v>
      </c>
      <c r="D19521" s="20">
        <v>7.9006999999999994E-2</v>
      </c>
      <c r="E19521" s="35" cm="1">
        <f t="array" ref="E19521">INDEX('Curva Juros'!$B$7:$B$73,MATCH(C19521,'Curva Juros'!$A$7:$A$73,1)) +
(C19521-INDEX('Curva Juros'!$A$7:$A$73,MATCH(C19521,'Curva Juros'!$A$7:$A$73,1))) *
(INDEX('Curva Juros'!$B$7:$B$73,MATCH(C19521,'Curva Juros'!$A$7:$A$73,1)+1) -
INDEX('Curva Juros'!$B$7:$B$73,MATCH(C19521,'Curva Juros'!$A$7:$A$73,1))) /
(INDEX('Curva Juros'!$A$7:$A$73,MATCH(C19521,'Curva Juros'!$A$7:$A$73,1)+1) -
INDEX('Curva Juros'!$A$7:$A$73,MATCH(C19521,'Curva Juros'!$A$7:$A$73,1)))</f>
        <v>7.5183987619047619</v>
      </c>
      <c r="F19521" s="24">
        <f t="shared" si="304"/>
        <v>3.8230123809523814E-3</v>
      </c>
      <c r="G19521" s="24"/>
    </row>
    <row r="19522" spans="1:7" x14ac:dyDescent="0.25">
      <c r="A19522" s="3" t="s">
        <v>409</v>
      </c>
      <c r="B19522" s="4">
        <v>45940</v>
      </c>
      <c r="C19522" s="5">
        <v>1740.73</v>
      </c>
      <c r="D19522" s="19">
        <v>7.7925999999999995E-2</v>
      </c>
      <c r="E19522" s="35" cm="1">
        <f t="array" ref="E19522">INDEX('Curva Juros'!$B$7:$B$73,MATCH(C19522,'Curva Juros'!$A$7:$A$73,1)) +
(C19522-INDEX('Curva Juros'!$A$7:$A$73,MATCH(C19522,'Curva Juros'!$A$7:$A$73,1))) *
(INDEX('Curva Juros'!$B$7:$B$73,MATCH(C19522,'Curva Juros'!$A$7:$A$73,1)+1) -
INDEX('Curva Juros'!$B$7:$B$73,MATCH(C19522,'Curva Juros'!$A$7:$A$73,1))) /
(INDEX('Curva Juros'!$A$7:$A$73,MATCH(C19522,'Curva Juros'!$A$7:$A$73,1)+1) -
INDEX('Curva Juros'!$A$7:$A$73,MATCH(C19522,'Curva Juros'!$A$7:$A$73,1)))</f>
        <v>7.5185729047619043</v>
      </c>
      <c r="F19522" s="24">
        <f t="shared" si="304"/>
        <v>2.7402709523809549E-3</v>
      </c>
      <c r="G19522" s="24"/>
    </row>
    <row r="19523" spans="1:7" x14ac:dyDescent="0.25">
      <c r="A19523" s="6" t="s">
        <v>409</v>
      </c>
      <c r="B19523" s="7">
        <v>45947</v>
      </c>
      <c r="C19523" s="8">
        <v>1747.7</v>
      </c>
      <c r="D19523" s="20">
        <v>7.4929999999999997E-2</v>
      </c>
      <c r="E19523" s="35" cm="1">
        <f t="array" ref="E19523">INDEX('Curva Juros'!$B$7:$B$73,MATCH(C19523,'Curva Juros'!$A$7:$A$73,1)) +
(C19523-INDEX('Curva Juros'!$A$7:$A$73,MATCH(C19523,'Curva Juros'!$A$7:$A$73,1))) *
(INDEX('Curva Juros'!$B$7:$B$73,MATCH(C19523,'Curva Juros'!$A$7:$A$73,1)+1) -
INDEX('Curva Juros'!$B$7:$B$73,MATCH(C19523,'Curva Juros'!$A$7:$A$73,1))) /
(INDEX('Curva Juros'!$A$7:$A$73,MATCH(C19523,'Curva Juros'!$A$7:$A$73,1)+1) -
INDEX('Curva Juros'!$A$7:$A$73,MATCH(C19523,'Curva Juros'!$A$7:$A$73,1)))</f>
        <v>7.5168138095238088</v>
      </c>
      <c r="F19523" s="24">
        <f t="shared" ref="F19523:F19586" si="305">D19523-E19523/100</f>
        <v>-2.3813809523809404E-4</v>
      </c>
      <c r="G19523" s="24"/>
    </row>
    <row r="19524" spans="1:7" x14ac:dyDescent="0.25">
      <c r="A19524" s="3" t="s">
        <v>409</v>
      </c>
      <c r="B19524" s="4">
        <v>45954</v>
      </c>
      <c r="C19524" s="5">
        <v>1749.43</v>
      </c>
      <c r="D19524" s="19">
        <v>7.3248999999999995E-2</v>
      </c>
      <c r="E19524" s="35" cm="1">
        <f t="array" ref="E19524">INDEX('Curva Juros'!$B$7:$B$73,MATCH(C19524,'Curva Juros'!$A$7:$A$73,1)) +
(C19524-INDEX('Curva Juros'!$A$7:$A$73,MATCH(C19524,'Curva Juros'!$A$7:$A$73,1))) *
(INDEX('Curva Juros'!$B$7:$B$73,MATCH(C19524,'Curva Juros'!$A$7:$A$73,1)+1) -
INDEX('Curva Juros'!$B$7:$B$73,MATCH(C19524,'Curva Juros'!$A$7:$A$73,1))) /
(INDEX('Curva Juros'!$A$7:$A$73,MATCH(C19524,'Curva Juros'!$A$7:$A$73,1)+1) -
INDEX('Curva Juros'!$A$7:$A$73,MATCH(C19524,'Curva Juros'!$A$7:$A$73,1)))</f>
        <v>7.5163771904761898</v>
      </c>
      <c r="F19524" s="24">
        <f t="shared" si="305"/>
        <v>-1.9147719047619E-3</v>
      </c>
      <c r="G19524" s="24"/>
    </row>
    <row r="19525" spans="1:7" x14ac:dyDescent="0.25">
      <c r="A19525" s="6" t="s">
        <v>409</v>
      </c>
      <c r="B19525" s="7">
        <v>45961</v>
      </c>
      <c r="C19525" s="8">
        <v>1739.6</v>
      </c>
      <c r="D19525" s="20">
        <v>7.4455999999999994E-2</v>
      </c>
      <c r="E19525" s="35" cm="1">
        <f t="array" ref="E19525">INDEX('Curva Juros'!$B$7:$B$73,MATCH(C19525,'Curva Juros'!$A$7:$A$73,1)) +
(C19525-INDEX('Curva Juros'!$A$7:$A$73,MATCH(C19525,'Curva Juros'!$A$7:$A$73,1))) *
(INDEX('Curva Juros'!$B$7:$B$73,MATCH(C19525,'Curva Juros'!$A$7:$A$73,1)+1) -
INDEX('Curva Juros'!$B$7:$B$73,MATCH(C19525,'Curva Juros'!$A$7:$A$73,1))) /
(INDEX('Curva Juros'!$A$7:$A$73,MATCH(C19525,'Curva Juros'!$A$7:$A$73,1)+1) -
INDEX('Curva Juros'!$A$7:$A$73,MATCH(C19525,'Curva Juros'!$A$7:$A$73,1)))</f>
        <v>7.5188580952380955</v>
      </c>
      <c r="F19525" s="24">
        <f t="shared" si="305"/>
        <v>-7.3258095238096232E-4</v>
      </c>
      <c r="G19525" s="24"/>
    </row>
    <row r="19526" spans="1:7" x14ac:dyDescent="0.25">
      <c r="A19526" s="3" t="s">
        <v>409</v>
      </c>
      <c r="B19526" s="4">
        <v>45968</v>
      </c>
      <c r="C19526" s="5">
        <v>1744.67</v>
      </c>
      <c r="D19526" s="19">
        <v>7.1943000000000007E-2</v>
      </c>
      <c r="E19526" s="35" cm="1">
        <f t="array" ref="E19526">INDEX('Curva Juros'!$B$7:$B$73,MATCH(C19526,'Curva Juros'!$A$7:$A$73,1)) +
(C19526-INDEX('Curva Juros'!$A$7:$A$73,MATCH(C19526,'Curva Juros'!$A$7:$A$73,1))) *
(INDEX('Curva Juros'!$B$7:$B$73,MATCH(C19526,'Curva Juros'!$A$7:$A$73,1)+1) -
INDEX('Curva Juros'!$B$7:$B$73,MATCH(C19526,'Curva Juros'!$A$7:$A$73,1))) /
(INDEX('Curva Juros'!$A$7:$A$73,MATCH(C19526,'Curva Juros'!$A$7:$A$73,1)+1) -
INDEX('Curva Juros'!$A$7:$A$73,MATCH(C19526,'Curva Juros'!$A$7:$A$73,1)))</f>
        <v>7.5175785238095232</v>
      </c>
      <c r="F19526" s="24">
        <f t="shared" si="305"/>
        <v>-3.232785238095226E-3</v>
      </c>
      <c r="G19526" s="24"/>
    </row>
    <row r="19527" spans="1:7" x14ac:dyDescent="0.25">
      <c r="A19527" s="6" t="s">
        <v>409</v>
      </c>
      <c r="B19527" s="7">
        <v>45975</v>
      </c>
      <c r="C19527" s="8">
        <v>1750.12</v>
      </c>
      <c r="D19527" s="20">
        <v>6.9336999999999996E-2</v>
      </c>
      <c r="E19527" s="35" cm="1">
        <f t="array" ref="E19527">INDEX('Curva Juros'!$B$7:$B$73,MATCH(C19527,'Curva Juros'!$A$7:$A$73,1)) +
(C19527-INDEX('Curva Juros'!$A$7:$A$73,MATCH(C19527,'Curva Juros'!$A$7:$A$73,1))) *
(INDEX('Curva Juros'!$B$7:$B$73,MATCH(C19527,'Curva Juros'!$A$7:$A$73,1)+1) -
INDEX('Curva Juros'!$B$7:$B$73,MATCH(C19527,'Curva Juros'!$A$7:$A$73,1))) /
(INDEX('Curva Juros'!$A$7:$A$73,MATCH(C19527,'Curva Juros'!$A$7:$A$73,1)+1) -
INDEX('Curva Juros'!$A$7:$A$73,MATCH(C19527,'Curva Juros'!$A$7:$A$73,1)))</f>
        <v>7.5162030476190473</v>
      </c>
      <c r="F19527" s="24">
        <f t="shared" si="305"/>
        <v>-5.8250304761904709E-3</v>
      </c>
      <c r="G19527" s="24"/>
    </row>
    <row r="19528" spans="1:7" x14ac:dyDescent="0.25">
      <c r="A19528" s="3" t="s">
        <v>409</v>
      </c>
      <c r="B19528" s="4">
        <v>45982</v>
      </c>
      <c r="C19528" s="5">
        <v>1743.95</v>
      </c>
      <c r="D19528" s="19">
        <v>6.9877999999999996E-2</v>
      </c>
      <c r="E19528" s="35" cm="1">
        <f t="array" ref="E19528">INDEX('Curva Juros'!$B$7:$B$73,MATCH(C19528,'Curva Juros'!$A$7:$A$73,1)) +
(C19528-INDEX('Curva Juros'!$A$7:$A$73,MATCH(C19528,'Curva Juros'!$A$7:$A$73,1))) *
(INDEX('Curva Juros'!$B$7:$B$73,MATCH(C19528,'Curva Juros'!$A$7:$A$73,1)+1) -
INDEX('Curva Juros'!$B$7:$B$73,MATCH(C19528,'Curva Juros'!$A$7:$A$73,1))) /
(INDEX('Curva Juros'!$A$7:$A$73,MATCH(C19528,'Curva Juros'!$A$7:$A$73,1)+1) -
INDEX('Curva Juros'!$A$7:$A$73,MATCH(C19528,'Curva Juros'!$A$7:$A$73,1)))</f>
        <v>7.5177602380952377</v>
      </c>
      <c r="F19528" s="24">
        <f t="shared" si="305"/>
        <v>-5.2996023809523812E-3</v>
      </c>
      <c r="G19528" s="24"/>
    </row>
    <row r="19529" spans="1:7" x14ac:dyDescent="0.25">
      <c r="A19529" s="6" t="s">
        <v>409</v>
      </c>
      <c r="B19529" s="7">
        <v>45989</v>
      </c>
      <c r="C19529" s="8">
        <v>1743.95</v>
      </c>
      <c r="D19529" s="20">
        <v>6.8634000000000001E-2</v>
      </c>
      <c r="E19529" s="35" cm="1">
        <f t="array" ref="E19529">INDEX('Curva Juros'!$B$7:$B$73,MATCH(C19529,'Curva Juros'!$A$7:$A$73,1)) +
(C19529-INDEX('Curva Juros'!$A$7:$A$73,MATCH(C19529,'Curva Juros'!$A$7:$A$73,1))) *
(INDEX('Curva Juros'!$B$7:$B$73,MATCH(C19529,'Curva Juros'!$A$7:$A$73,1)+1) -
INDEX('Curva Juros'!$B$7:$B$73,MATCH(C19529,'Curva Juros'!$A$7:$A$73,1))) /
(INDEX('Curva Juros'!$A$7:$A$73,MATCH(C19529,'Curva Juros'!$A$7:$A$73,1)+1) -
INDEX('Curva Juros'!$A$7:$A$73,MATCH(C19529,'Curva Juros'!$A$7:$A$73,1)))</f>
        <v>7.5177602380952377</v>
      </c>
      <c r="F19529" s="24">
        <f t="shared" si="305"/>
        <v>-6.5436023809523763E-3</v>
      </c>
      <c r="G19529" s="24"/>
    </row>
    <row r="19530" spans="1:7" x14ac:dyDescent="0.25">
      <c r="A19530" s="3" t="s">
        <v>409</v>
      </c>
      <c r="B19530" s="4">
        <v>45996</v>
      </c>
      <c r="C19530" s="5">
        <v>1738.14</v>
      </c>
      <c r="D19530" s="19">
        <v>6.8835999999999994E-2</v>
      </c>
      <c r="E19530" s="35" cm="1">
        <f t="array" ref="E19530">INDEX('Curva Juros'!$B$7:$B$73,MATCH(C19530,'Curva Juros'!$A$7:$A$73,1)) +
(C19530-INDEX('Curva Juros'!$A$7:$A$73,MATCH(C19530,'Curva Juros'!$A$7:$A$73,1))) *
(INDEX('Curva Juros'!$B$7:$B$73,MATCH(C19530,'Curva Juros'!$A$7:$A$73,1)+1) -
INDEX('Curva Juros'!$B$7:$B$73,MATCH(C19530,'Curva Juros'!$A$7:$A$73,1))) /
(INDEX('Curva Juros'!$A$7:$A$73,MATCH(C19530,'Curva Juros'!$A$7:$A$73,1)+1) -
INDEX('Curva Juros'!$A$7:$A$73,MATCH(C19530,'Curva Juros'!$A$7:$A$73,1)))</f>
        <v>7.5192265714285709</v>
      </c>
      <c r="F19530" s="24">
        <f t="shared" si="305"/>
        <v>-6.3562657142857137E-3</v>
      </c>
      <c r="G19530" s="24"/>
    </row>
    <row r="19531" spans="1:7" x14ac:dyDescent="0.25">
      <c r="A19531" s="6" t="s">
        <v>409</v>
      </c>
      <c r="B19531" s="7">
        <v>46003</v>
      </c>
      <c r="C19531" s="8">
        <v>1723.46</v>
      </c>
      <c r="D19531" s="20">
        <v>7.1246000000000004E-2</v>
      </c>
      <c r="E19531" s="35" cm="1">
        <f t="array" ref="E19531">INDEX('Curva Juros'!$B$7:$B$73,MATCH(C19531,'Curva Juros'!$A$7:$A$73,1)) +
(C19531-INDEX('Curva Juros'!$A$7:$A$73,MATCH(C19531,'Curva Juros'!$A$7:$A$73,1))) *
(INDEX('Curva Juros'!$B$7:$B$73,MATCH(C19531,'Curva Juros'!$A$7:$A$73,1)+1) -
INDEX('Curva Juros'!$B$7:$B$73,MATCH(C19531,'Curva Juros'!$A$7:$A$73,1))) /
(INDEX('Curva Juros'!$A$7:$A$73,MATCH(C19531,'Curva Juros'!$A$7:$A$73,1)+1) -
INDEX('Curva Juros'!$A$7:$A$73,MATCH(C19531,'Curva Juros'!$A$7:$A$73,1)))</f>
        <v>7.5229315238095236</v>
      </c>
      <c r="F19531" s="24">
        <f t="shared" si="305"/>
        <v>-3.9833152380952253E-3</v>
      </c>
      <c r="G19531" s="24"/>
    </row>
    <row r="19532" spans="1:7" x14ac:dyDescent="0.25">
      <c r="A19532" s="3" t="s">
        <v>409</v>
      </c>
      <c r="B19532" s="4">
        <v>46010</v>
      </c>
      <c r="C19532" s="5">
        <v>1794.59</v>
      </c>
      <c r="D19532" s="19">
        <v>6.9877999999999996E-2</v>
      </c>
      <c r="E19532" s="35" cm="1">
        <f t="array" ref="E19532">INDEX('Curva Juros'!$B$7:$B$73,MATCH(C19532,'Curva Juros'!$A$7:$A$73,1)) +
(C19532-INDEX('Curva Juros'!$A$7:$A$73,MATCH(C19532,'Curva Juros'!$A$7:$A$73,1))) *
(INDEX('Curva Juros'!$B$7:$B$73,MATCH(C19532,'Curva Juros'!$A$7:$A$73,1)+1) -
INDEX('Curva Juros'!$B$7:$B$73,MATCH(C19532,'Curva Juros'!$A$7:$A$73,1))) /
(INDEX('Curva Juros'!$A$7:$A$73,MATCH(C19532,'Curva Juros'!$A$7:$A$73,1)+1) -
INDEX('Curva Juros'!$A$7:$A$73,MATCH(C19532,'Curva Juros'!$A$7:$A$73,1)))</f>
        <v>7.5047611666666665</v>
      </c>
      <c r="F19532" s="24">
        <f t="shared" si="305"/>
        <v>-5.1696116666666708E-3</v>
      </c>
      <c r="G19532" s="24"/>
    </row>
    <row r="19533" spans="1:7" x14ac:dyDescent="0.25">
      <c r="A19533" s="6" t="s">
        <v>409</v>
      </c>
      <c r="B19533" s="7">
        <v>46017</v>
      </c>
      <c r="C19533" s="8">
        <v>1790.06</v>
      </c>
      <c r="D19533" s="20">
        <v>7.0022000000000001E-2</v>
      </c>
      <c r="E19533" s="35" cm="1">
        <f t="array" ref="E19533">INDEX('Curva Juros'!$B$7:$B$73,MATCH(C19533,'Curva Juros'!$A$7:$A$73,1)) +
(C19533-INDEX('Curva Juros'!$A$7:$A$73,MATCH(C19533,'Curva Juros'!$A$7:$A$73,1))) *
(INDEX('Curva Juros'!$B$7:$B$73,MATCH(C19533,'Curva Juros'!$A$7:$A$73,1)+1) -
INDEX('Curva Juros'!$B$7:$B$73,MATCH(C19533,'Curva Juros'!$A$7:$A$73,1))) /
(INDEX('Curva Juros'!$A$7:$A$73,MATCH(C19533,'Curva Juros'!$A$7:$A$73,1)+1) -
INDEX('Curva Juros'!$A$7:$A$73,MATCH(C19533,'Curva Juros'!$A$7:$A$73,1)))</f>
        <v>7.505936809523809</v>
      </c>
      <c r="F19533" s="24">
        <f t="shared" si="305"/>
        <v>-5.0373680952380956E-3</v>
      </c>
      <c r="G19533" s="24"/>
    </row>
    <row r="19534" spans="1:7" x14ac:dyDescent="0.25">
      <c r="A19534" s="3" t="s">
        <v>409</v>
      </c>
      <c r="B19534" s="4">
        <v>46024</v>
      </c>
      <c r="C19534" s="5">
        <v>1786.24</v>
      </c>
      <c r="D19534" s="19">
        <v>6.9972999999999994E-2</v>
      </c>
      <c r="E19534" s="35" cm="1">
        <f t="array" ref="E19534">INDEX('Curva Juros'!$B$7:$B$73,MATCH(C19534,'Curva Juros'!$A$7:$A$73,1)) +
(C19534-INDEX('Curva Juros'!$A$7:$A$73,MATCH(C19534,'Curva Juros'!$A$7:$A$73,1))) *
(INDEX('Curva Juros'!$B$7:$B$73,MATCH(C19534,'Curva Juros'!$A$7:$A$73,1)+1) -
INDEX('Curva Juros'!$B$7:$B$73,MATCH(C19534,'Curva Juros'!$A$7:$A$73,1))) /
(INDEX('Curva Juros'!$A$7:$A$73,MATCH(C19534,'Curva Juros'!$A$7:$A$73,1)+1) -
INDEX('Curva Juros'!$A$7:$A$73,MATCH(C19534,'Curva Juros'!$A$7:$A$73,1)))</f>
        <v>7.5069281904761906</v>
      </c>
      <c r="F19534" s="24">
        <f t="shared" si="305"/>
        <v>-5.0962819047619123E-3</v>
      </c>
      <c r="G19534" s="24"/>
    </row>
    <row r="19535" spans="1:7" x14ac:dyDescent="0.25">
      <c r="A19535" s="6" t="s">
        <v>409</v>
      </c>
      <c r="B19535" s="7">
        <v>46031</v>
      </c>
      <c r="C19535" s="8">
        <v>1776.85</v>
      </c>
      <c r="D19535" s="20">
        <v>7.1159E-2</v>
      </c>
      <c r="E19535" s="35" cm="1">
        <f t="array" ref="E19535">INDEX('Curva Juros'!$B$7:$B$73,MATCH(C19535,'Curva Juros'!$A$7:$A$73,1)) +
(C19535-INDEX('Curva Juros'!$A$7:$A$73,MATCH(C19535,'Curva Juros'!$A$7:$A$73,1))) *
(INDEX('Curva Juros'!$B$7:$B$73,MATCH(C19535,'Curva Juros'!$A$7:$A$73,1)+1) -
INDEX('Curva Juros'!$B$7:$B$73,MATCH(C19535,'Curva Juros'!$A$7:$A$73,1))) /
(INDEX('Curva Juros'!$A$7:$A$73,MATCH(C19535,'Curva Juros'!$A$7:$A$73,1)+1) -
INDEX('Curva Juros'!$A$7:$A$73,MATCH(C19535,'Curva Juros'!$A$7:$A$73,1)))</f>
        <v>7.5093651190476187</v>
      </c>
      <c r="F19535" s="24">
        <f t="shared" si="305"/>
        <v>-3.9346511904761877E-3</v>
      </c>
      <c r="G19535" s="24"/>
    </row>
    <row r="19536" spans="1:7" x14ac:dyDescent="0.25">
      <c r="A19536" s="3" t="s">
        <v>409</v>
      </c>
      <c r="B19536" s="4">
        <v>46038</v>
      </c>
      <c r="C19536" s="5">
        <v>1757.54</v>
      </c>
      <c r="D19536" s="19">
        <v>7.5024999999999994E-2</v>
      </c>
      <c r="E19536" s="35" cm="1">
        <f t="array" ref="E19536">INDEX('Curva Juros'!$B$7:$B$73,MATCH(C19536,'Curva Juros'!$A$7:$A$73,1)) +
(C19536-INDEX('Curva Juros'!$A$7:$A$73,MATCH(C19536,'Curva Juros'!$A$7:$A$73,1))) *
(INDEX('Curva Juros'!$B$7:$B$73,MATCH(C19536,'Curva Juros'!$A$7:$A$73,1)+1) -
INDEX('Curva Juros'!$B$7:$B$73,MATCH(C19536,'Curva Juros'!$A$7:$A$73,1))) /
(INDEX('Curva Juros'!$A$7:$A$73,MATCH(C19536,'Curva Juros'!$A$7:$A$73,1)+1) -
INDEX('Curva Juros'!$A$7:$A$73,MATCH(C19536,'Curva Juros'!$A$7:$A$73,1)))</f>
        <v>7.5143303809523809</v>
      </c>
      <c r="F19536" s="24">
        <f t="shared" si="305"/>
        <v>-1.1830380952380926E-4</v>
      </c>
      <c r="G19536" s="24"/>
    </row>
    <row r="19537" spans="1:7" x14ac:dyDescent="0.25">
      <c r="A19537" s="6" t="s">
        <v>409</v>
      </c>
      <c r="B19537" s="7">
        <v>46045</v>
      </c>
      <c r="C19537" s="8">
        <v>1755.31</v>
      </c>
      <c r="D19537" s="20">
        <v>7.4275999999999995E-2</v>
      </c>
      <c r="E19537" s="35" cm="1">
        <f t="array" ref="E19537">INDEX('Curva Juros'!$B$7:$B$73,MATCH(C19537,'Curva Juros'!$A$7:$A$73,1)) +
(C19537-INDEX('Curva Juros'!$A$7:$A$73,MATCH(C19537,'Curva Juros'!$A$7:$A$73,1))) *
(INDEX('Curva Juros'!$B$7:$B$73,MATCH(C19537,'Curva Juros'!$A$7:$A$73,1)+1) -
INDEX('Curva Juros'!$B$7:$B$73,MATCH(C19537,'Curva Juros'!$A$7:$A$73,1))) /
(INDEX('Curva Juros'!$A$7:$A$73,MATCH(C19537,'Curva Juros'!$A$7:$A$73,1)+1) -
INDEX('Curva Juros'!$A$7:$A$73,MATCH(C19537,'Curva Juros'!$A$7:$A$73,1)))</f>
        <v>7.5148931904761902</v>
      </c>
      <c r="F19537" s="24">
        <f t="shared" si="305"/>
        <v>-8.7293190476191163E-4</v>
      </c>
      <c r="G19537" s="24"/>
    </row>
    <row r="19538" spans="1:7" x14ac:dyDescent="0.25">
      <c r="A19538" s="3" t="s">
        <v>409</v>
      </c>
      <c r="B19538" s="4">
        <v>46052</v>
      </c>
      <c r="C19538" s="5">
        <v>1767.93</v>
      </c>
      <c r="D19538" s="19">
        <v>6.9516999999999995E-2</v>
      </c>
      <c r="E19538" s="35" cm="1">
        <f t="array" ref="E19538">INDEX('Curva Juros'!$B$7:$B$73,MATCH(C19538,'Curva Juros'!$A$7:$A$73,1)) +
(C19538-INDEX('Curva Juros'!$A$7:$A$73,MATCH(C19538,'Curva Juros'!$A$7:$A$73,1))) *
(INDEX('Curva Juros'!$B$7:$B$73,MATCH(C19538,'Curva Juros'!$A$7:$A$73,1)+1) -
INDEX('Curva Juros'!$B$7:$B$73,MATCH(C19538,'Curva Juros'!$A$7:$A$73,1))) /
(INDEX('Curva Juros'!$A$7:$A$73,MATCH(C19538,'Curva Juros'!$A$7:$A$73,1)+1) -
INDEX('Curva Juros'!$A$7:$A$73,MATCH(C19538,'Curva Juros'!$A$7:$A$73,1)))</f>
        <v>7.5116800714285707</v>
      </c>
      <c r="F19538" s="24">
        <f t="shared" si="305"/>
        <v>-5.5998007142857159E-3</v>
      </c>
      <c r="G19538" s="24"/>
    </row>
    <row r="19539" spans="1:7" x14ac:dyDescent="0.25">
      <c r="A19539" s="6" t="s">
        <v>409</v>
      </c>
      <c r="B19539" s="7">
        <v>46059</v>
      </c>
      <c r="C19539" s="8">
        <v>1762.13</v>
      </c>
      <c r="D19539" s="20">
        <v>6.9732000000000002E-2</v>
      </c>
      <c r="E19539" s="35" cm="1">
        <f t="array" ref="E19539">INDEX('Curva Juros'!$B$7:$B$73,MATCH(C19539,'Curva Juros'!$A$7:$A$73,1)) +
(C19539-INDEX('Curva Juros'!$A$7:$A$73,MATCH(C19539,'Curva Juros'!$A$7:$A$73,1))) *
(INDEX('Curva Juros'!$B$7:$B$73,MATCH(C19539,'Curva Juros'!$A$7:$A$73,1)+1) -
INDEX('Curva Juros'!$B$7:$B$73,MATCH(C19539,'Curva Juros'!$A$7:$A$73,1))) /
(INDEX('Curva Juros'!$A$7:$A$73,MATCH(C19539,'Curva Juros'!$A$7:$A$73,1)+1) -
INDEX('Curva Juros'!$A$7:$A$73,MATCH(C19539,'Curva Juros'!$A$7:$A$73,1)))</f>
        <v>7.5131719523809517</v>
      </c>
      <c r="F19539" s="24">
        <f t="shared" si="305"/>
        <v>-5.3997195238095208E-3</v>
      </c>
      <c r="G19539" s="24"/>
    </row>
    <row r="19540" spans="1:7" x14ac:dyDescent="0.25">
      <c r="A19540" s="3" t="s">
        <v>409</v>
      </c>
      <c r="B19540" s="4">
        <v>46066</v>
      </c>
      <c r="C19540" s="5">
        <v>1762.95</v>
      </c>
      <c r="D19540" s="19">
        <v>6.8164000000000002E-2</v>
      </c>
      <c r="E19540" s="35" cm="1">
        <f t="array" ref="E19540">INDEX('Curva Juros'!$B$7:$B$73,MATCH(C19540,'Curva Juros'!$A$7:$A$73,1)) +
(C19540-INDEX('Curva Juros'!$A$7:$A$73,MATCH(C19540,'Curva Juros'!$A$7:$A$73,1))) *
(INDEX('Curva Juros'!$B$7:$B$73,MATCH(C19540,'Curva Juros'!$A$7:$A$73,1)+1) -
INDEX('Curva Juros'!$B$7:$B$73,MATCH(C19540,'Curva Juros'!$A$7:$A$73,1))) /
(INDEX('Curva Juros'!$A$7:$A$73,MATCH(C19540,'Curva Juros'!$A$7:$A$73,1)+1) -
INDEX('Curva Juros'!$A$7:$A$73,MATCH(C19540,'Curva Juros'!$A$7:$A$73,1)))</f>
        <v>7.5129649999999994</v>
      </c>
      <c r="F19540" s="24">
        <f t="shared" si="305"/>
        <v>-6.9656499999999899E-3</v>
      </c>
      <c r="G19540" s="24"/>
    </row>
    <row r="19541" spans="1:7" x14ac:dyDescent="0.25">
      <c r="A19541" s="6" t="s">
        <v>409</v>
      </c>
      <c r="B19541" s="7">
        <v>46073</v>
      </c>
      <c r="C19541" s="8">
        <v>1755.64</v>
      </c>
      <c r="D19541" s="20">
        <v>6.9325999999999999E-2</v>
      </c>
      <c r="E19541" s="35" cm="1">
        <f t="array" ref="E19541">INDEX('Curva Juros'!$B$7:$B$73,MATCH(C19541,'Curva Juros'!$A$7:$A$73,1)) +
(C19541-INDEX('Curva Juros'!$A$7:$A$73,MATCH(C19541,'Curva Juros'!$A$7:$A$73,1))) *
(INDEX('Curva Juros'!$B$7:$B$73,MATCH(C19541,'Curva Juros'!$A$7:$A$73,1)+1) -
INDEX('Curva Juros'!$B$7:$B$73,MATCH(C19541,'Curva Juros'!$A$7:$A$73,1))) /
(INDEX('Curva Juros'!$A$7:$A$73,MATCH(C19541,'Curva Juros'!$A$7:$A$73,1)+1) -
INDEX('Curva Juros'!$A$7:$A$73,MATCH(C19541,'Curva Juros'!$A$7:$A$73,1)))</f>
        <v>7.5148099047619041</v>
      </c>
      <c r="F19541" s="24">
        <f t="shared" si="305"/>
        <v>-5.8220990476190448E-3</v>
      </c>
      <c r="G19541" s="24"/>
    </row>
    <row r="19542" spans="1:7" x14ac:dyDescent="0.25">
      <c r="A19542" s="3" t="s">
        <v>409</v>
      </c>
      <c r="B19542" s="4">
        <v>46080</v>
      </c>
      <c r="C19542" s="5">
        <v>1760.19</v>
      </c>
      <c r="D19542" s="19">
        <v>6.6751000000000005E-2</v>
      </c>
      <c r="E19542" s="35" cm="1">
        <f t="array" ref="E19542">INDEX('Curva Juros'!$B$7:$B$73,MATCH(C19542,'Curva Juros'!$A$7:$A$73,1)) +
(C19542-INDEX('Curva Juros'!$A$7:$A$73,MATCH(C19542,'Curva Juros'!$A$7:$A$73,1))) *
(INDEX('Curva Juros'!$B$7:$B$73,MATCH(C19542,'Curva Juros'!$A$7:$A$73,1)+1) -
INDEX('Curva Juros'!$B$7:$B$73,MATCH(C19542,'Curva Juros'!$A$7:$A$73,1))) /
(INDEX('Curva Juros'!$A$7:$A$73,MATCH(C19542,'Curva Juros'!$A$7:$A$73,1)+1) -
INDEX('Curva Juros'!$A$7:$A$73,MATCH(C19542,'Curva Juros'!$A$7:$A$73,1)))</f>
        <v>7.5136615714285711</v>
      </c>
      <c r="F19542" s="24">
        <f t="shared" si="305"/>
        <v>-8.3856157142856991E-3</v>
      </c>
      <c r="G19542" s="24"/>
    </row>
    <row r="19543" spans="1:7" x14ac:dyDescent="0.25">
      <c r="A19543" s="6" t="s">
        <v>410</v>
      </c>
      <c r="B19543" s="7">
        <v>45723</v>
      </c>
      <c r="C19543" s="8">
        <v>598.88</v>
      </c>
      <c r="D19543" s="20">
        <v>7.6926999999999995E-2</v>
      </c>
      <c r="E19543" s="35" cm="1">
        <f t="array" ref="E19543">INDEX('Curva Juros'!$B$7:$B$73,MATCH(C19543,'Curva Juros'!$A$7:$A$73,1)) +
(C19543-INDEX('Curva Juros'!$A$7:$A$73,MATCH(C19543,'Curva Juros'!$A$7:$A$73,1))) *
(INDEX('Curva Juros'!$B$7:$B$73,MATCH(C19543,'Curva Juros'!$A$7:$A$73,1)+1) -
INDEX('Curva Juros'!$B$7:$B$73,MATCH(C19543,'Curva Juros'!$A$7:$A$73,1))) /
(INDEX('Curva Juros'!$A$7:$A$73,MATCH(C19543,'Curva Juros'!$A$7:$A$73,1)+1) -
INDEX('Curva Juros'!$A$7:$A$73,MATCH(C19543,'Curva Juros'!$A$7:$A$73,1)))</f>
        <v>7.7412532698412697</v>
      </c>
      <c r="F19543" s="24">
        <f t="shared" si="305"/>
        <v>-4.8553269841269953E-4</v>
      </c>
      <c r="G19543" s="24"/>
    </row>
    <row r="19544" spans="1:7" x14ac:dyDescent="0.25">
      <c r="A19544" s="3" t="s">
        <v>410</v>
      </c>
      <c r="B19544" s="4">
        <v>45730</v>
      </c>
      <c r="C19544" s="5">
        <v>593.78</v>
      </c>
      <c r="D19544" s="19">
        <v>7.7183000000000002E-2</v>
      </c>
      <c r="E19544" s="35" cm="1">
        <f t="array" ref="E19544">INDEX('Curva Juros'!$B$7:$B$73,MATCH(C19544,'Curva Juros'!$A$7:$A$73,1)) +
(C19544-INDEX('Curva Juros'!$A$7:$A$73,MATCH(C19544,'Curva Juros'!$A$7:$A$73,1))) *
(INDEX('Curva Juros'!$B$7:$B$73,MATCH(C19544,'Curva Juros'!$A$7:$A$73,1)+1) -
INDEX('Curva Juros'!$B$7:$B$73,MATCH(C19544,'Curva Juros'!$A$7:$A$73,1))) /
(INDEX('Curva Juros'!$A$7:$A$73,MATCH(C19544,'Curva Juros'!$A$7:$A$73,1)+1) -
INDEX('Curva Juros'!$A$7:$A$73,MATCH(C19544,'Curva Juros'!$A$7:$A$73,1)))</f>
        <v>7.7449001746031749</v>
      </c>
      <c r="F19544" s="24">
        <f t="shared" si="305"/>
        <v>-2.6600174603175208E-4</v>
      </c>
      <c r="G19544" s="24"/>
    </row>
    <row r="19545" spans="1:7" x14ac:dyDescent="0.25">
      <c r="A19545" s="6" t="s">
        <v>410</v>
      </c>
      <c r="B19545" s="7">
        <v>45737</v>
      </c>
      <c r="C19545" s="8">
        <v>646.95000000000005</v>
      </c>
      <c r="D19545" s="20">
        <v>8.0643000000000006E-2</v>
      </c>
      <c r="E19545" s="35" cm="1">
        <f t="array" ref="E19545">INDEX('Curva Juros'!$B$7:$B$73,MATCH(C19545,'Curva Juros'!$A$7:$A$73,1)) +
(C19545-INDEX('Curva Juros'!$A$7:$A$73,MATCH(C19545,'Curva Juros'!$A$7:$A$73,1))) *
(INDEX('Curva Juros'!$B$7:$B$73,MATCH(C19545,'Curva Juros'!$A$7:$A$73,1)+1) -
INDEX('Curva Juros'!$B$7:$B$73,MATCH(C19545,'Curva Juros'!$A$7:$A$73,1))) /
(INDEX('Curva Juros'!$A$7:$A$73,MATCH(C19545,'Curva Juros'!$A$7:$A$73,1)+1) -
INDEX('Curva Juros'!$A$7:$A$73,MATCH(C19545,'Curva Juros'!$A$7:$A$73,1)))</f>
        <v>7.7143992857142862</v>
      </c>
      <c r="F19545" s="24">
        <f t="shared" si="305"/>
        <v>3.4990071428571412E-3</v>
      </c>
      <c r="G19545" s="24"/>
    </row>
    <row r="19546" spans="1:7" x14ac:dyDescent="0.25">
      <c r="A19546" s="3" t="s">
        <v>410</v>
      </c>
      <c r="B19546" s="4">
        <v>45744</v>
      </c>
      <c r="C19546" s="5">
        <v>641.32000000000005</v>
      </c>
      <c r="D19546" s="19">
        <v>8.2906999999999995E-2</v>
      </c>
      <c r="E19546" s="35" cm="1">
        <f t="array" ref="E19546">INDEX('Curva Juros'!$B$7:$B$73,MATCH(C19546,'Curva Juros'!$A$7:$A$73,1)) +
(C19546-INDEX('Curva Juros'!$A$7:$A$73,MATCH(C19546,'Curva Juros'!$A$7:$A$73,1))) *
(INDEX('Curva Juros'!$B$7:$B$73,MATCH(C19546,'Curva Juros'!$A$7:$A$73,1)+1) -
INDEX('Curva Juros'!$B$7:$B$73,MATCH(C19546,'Curva Juros'!$A$7:$A$73,1))) /
(INDEX('Curva Juros'!$A$7:$A$73,MATCH(C19546,'Curva Juros'!$A$7:$A$73,1)+1) -
INDEX('Curva Juros'!$A$7:$A$73,MATCH(C19546,'Curva Juros'!$A$7:$A$73,1)))</f>
        <v>7.7159274285714288</v>
      </c>
      <c r="F19546" s="24">
        <f t="shared" si="305"/>
        <v>5.7477257142857091E-3</v>
      </c>
      <c r="G19546" s="24"/>
    </row>
    <row r="19547" spans="1:7" x14ac:dyDescent="0.25">
      <c r="A19547" s="6" t="s">
        <v>410</v>
      </c>
      <c r="B19547" s="7">
        <v>45751</v>
      </c>
      <c r="C19547" s="8">
        <v>637.15</v>
      </c>
      <c r="D19547" s="20">
        <v>7.9913999999999999E-2</v>
      </c>
      <c r="E19547" s="35" cm="1">
        <f t="array" ref="E19547">INDEX('Curva Juros'!$B$7:$B$73,MATCH(C19547,'Curva Juros'!$A$7:$A$73,1)) +
(C19547-INDEX('Curva Juros'!$A$7:$A$73,MATCH(C19547,'Curva Juros'!$A$7:$A$73,1))) *
(INDEX('Curva Juros'!$B$7:$B$73,MATCH(C19547,'Curva Juros'!$A$7:$A$73,1)+1) -
INDEX('Curva Juros'!$B$7:$B$73,MATCH(C19547,'Curva Juros'!$A$7:$A$73,1))) /
(INDEX('Curva Juros'!$A$7:$A$73,MATCH(C19547,'Curva Juros'!$A$7:$A$73,1)+1) -
INDEX('Curva Juros'!$A$7:$A$73,MATCH(C19547,'Curva Juros'!$A$7:$A$73,1)))</f>
        <v>7.7170592857142859</v>
      </c>
      <c r="F19547" s="24">
        <f t="shared" si="305"/>
        <v>2.743407142857146E-3</v>
      </c>
      <c r="G19547" s="24"/>
    </row>
    <row r="19548" spans="1:7" x14ac:dyDescent="0.25">
      <c r="A19548" s="3" t="s">
        <v>410</v>
      </c>
      <c r="B19548" s="4">
        <v>45758</v>
      </c>
      <c r="C19548" s="5">
        <v>631.88</v>
      </c>
      <c r="D19548" s="19">
        <v>8.0881999999999996E-2</v>
      </c>
      <c r="E19548" s="35" cm="1">
        <f t="array" ref="E19548">INDEX('Curva Juros'!$B$7:$B$73,MATCH(C19548,'Curva Juros'!$A$7:$A$73,1)) +
(C19548-INDEX('Curva Juros'!$A$7:$A$73,MATCH(C19548,'Curva Juros'!$A$7:$A$73,1))) *
(INDEX('Curva Juros'!$B$7:$B$73,MATCH(C19548,'Curva Juros'!$A$7:$A$73,1)+1) -
INDEX('Curva Juros'!$B$7:$B$73,MATCH(C19548,'Curva Juros'!$A$7:$A$73,1))) /
(INDEX('Curva Juros'!$A$7:$A$73,MATCH(C19548,'Curva Juros'!$A$7:$A$73,1)+1) -
INDEX('Curva Juros'!$A$7:$A$73,MATCH(C19548,'Curva Juros'!$A$7:$A$73,1)))</f>
        <v>7.718489714285715</v>
      </c>
      <c r="F19548" s="24">
        <f t="shared" si="305"/>
        <v>3.6971028571428505E-3</v>
      </c>
      <c r="G19548" s="24"/>
    </row>
    <row r="19549" spans="1:7" x14ac:dyDescent="0.25">
      <c r="A19549" s="6" t="s">
        <v>410</v>
      </c>
      <c r="B19549" s="7">
        <v>45764</v>
      </c>
      <c r="C19549" s="8">
        <v>628.30999999999995</v>
      </c>
      <c r="D19549" s="20">
        <v>7.9339999999999994E-2</v>
      </c>
      <c r="E19549" s="35" cm="1">
        <f t="array" ref="E19549">INDEX('Curva Juros'!$B$7:$B$73,MATCH(C19549,'Curva Juros'!$A$7:$A$73,1)) +
(C19549-INDEX('Curva Juros'!$A$7:$A$73,MATCH(C19549,'Curva Juros'!$A$7:$A$73,1))) *
(INDEX('Curva Juros'!$B$7:$B$73,MATCH(C19549,'Curva Juros'!$A$7:$A$73,1)+1) -
INDEX('Curva Juros'!$B$7:$B$73,MATCH(C19549,'Curva Juros'!$A$7:$A$73,1))) /
(INDEX('Curva Juros'!$A$7:$A$73,MATCH(C19549,'Curva Juros'!$A$7:$A$73,1)+1) -
INDEX('Curva Juros'!$A$7:$A$73,MATCH(C19549,'Curva Juros'!$A$7:$A$73,1)))</f>
        <v>7.7202084841269842</v>
      </c>
      <c r="F19549" s="24">
        <f t="shared" si="305"/>
        <v>2.1379151587301581E-3</v>
      </c>
      <c r="G19549" s="24"/>
    </row>
    <row r="19550" spans="1:7" x14ac:dyDescent="0.25">
      <c r="A19550" s="3" t="s">
        <v>410</v>
      </c>
      <c r="B19550" s="4">
        <v>45772</v>
      </c>
      <c r="C19550" s="5">
        <v>625.63</v>
      </c>
      <c r="D19550" s="19">
        <v>7.4602000000000002E-2</v>
      </c>
      <c r="E19550" s="35" cm="1">
        <f t="array" ref="E19550">INDEX('Curva Juros'!$B$7:$B$73,MATCH(C19550,'Curva Juros'!$A$7:$A$73,1)) +
(C19550-INDEX('Curva Juros'!$A$7:$A$73,MATCH(C19550,'Curva Juros'!$A$7:$A$73,1))) *
(INDEX('Curva Juros'!$B$7:$B$73,MATCH(C19550,'Curva Juros'!$A$7:$A$73,1)+1) -
INDEX('Curva Juros'!$B$7:$B$73,MATCH(C19550,'Curva Juros'!$A$7:$A$73,1))) /
(INDEX('Curva Juros'!$A$7:$A$73,MATCH(C19550,'Curva Juros'!$A$7:$A$73,1)+1) -
INDEX('Curva Juros'!$A$7:$A$73,MATCH(C19550,'Curva Juros'!$A$7:$A$73,1)))</f>
        <v>7.722124896825397</v>
      </c>
      <c r="F19550" s="24">
        <f t="shared" si="305"/>
        <v>-2.6192489682539677E-3</v>
      </c>
      <c r="G19550" s="24"/>
    </row>
    <row r="19551" spans="1:7" x14ac:dyDescent="0.25">
      <c r="A19551" s="6" t="s">
        <v>410</v>
      </c>
      <c r="B19551" s="7">
        <v>45779</v>
      </c>
      <c r="C19551" s="8">
        <v>621.53</v>
      </c>
      <c r="D19551" s="20">
        <v>7.4961E-2</v>
      </c>
      <c r="E19551" s="35" cm="1">
        <f t="array" ref="E19551">INDEX('Curva Juros'!$B$7:$B$73,MATCH(C19551,'Curva Juros'!$A$7:$A$73,1)) +
(C19551-INDEX('Curva Juros'!$A$7:$A$73,MATCH(C19551,'Curva Juros'!$A$7:$A$73,1))) *
(INDEX('Curva Juros'!$B$7:$B$73,MATCH(C19551,'Curva Juros'!$A$7:$A$73,1)+1) -
INDEX('Curva Juros'!$B$7:$B$73,MATCH(C19551,'Curva Juros'!$A$7:$A$73,1))) /
(INDEX('Curva Juros'!$A$7:$A$73,MATCH(C19551,'Curva Juros'!$A$7:$A$73,1)+1) -
INDEX('Curva Juros'!$A$7:$A$73,MATCH(C19551,'Curva Juros'!$A$7:$A$73,1)))</f>
        <v>7.7250567222222228</v>
      </c>
      <c r="F19551" s="24">
        <f t="shared" si="305"/>
        <v>-2.289567222222233E-3</v>
      </c>
      <c r="G19551" s="24"/>
    </row>
    <row r="19552" spans="1:7" x14ac:dyDescent="0.25">
      <c r="A19552" s="3" t="s">
        <v>410</v>
      </c>
      <c r="B19552" s="4">
        <v>45786</v>
      </c>
      <c r="C19552" s="5">
        <v>616.19000000000005</v>
      </c>
      <c r="D19552" s="19">
        <v>7.6194999999999999E-2</v>
      </c>
      <c r="E19552" s="35" cm="1">
        <f t="array" ref="E19552">INDEX('Curva Juros'!$B$7:$B$73,MATCH(C19552,'Curva Juros'!$A$7:$A$73,1)) +
(C19552-INDEX('Curva Juros'!$A$7:$A$73,MATCH(C19552,'Curva Juros'!$A$7:$A$73,1))) *
(INDEX('Curva Juros'!$B$7:$B$73,MATCH(C19552,'Curva Juros'!$A$7:$A$73,1)+1) -
INDEX('Curva Juros'!$B$7:$B$73,MATCH(C19552,'Curva Juros'!$A$7:$A$73,1))) /
(INDEX('Curva Juros'!$A$7:$A$73,MATCH(C19552,'Curva Juros'!$A$7:$A$73,1)+1) -
INDEX('Curva Juros'!$A$7:$A$73,MATCH(C19552,'Curva Juros'!$A$7:$A$73,1)))</f>
        <v>7.7288752460317465</v>
      </c>
      <c r="F19552" s="24">
        <f t="shared" si="305"/>
        <v>-1.0937524603174681E-3</v>
      </c>
      <c r="G19552" s="24"/>
    </row>
    <row r="19553" spans="1:7" x14ac:dyDescent="0.25">
      <c r="A19553" s="6" t="s">
        <v>410</v>
      </c>
      <c r="B19553" s="7">
        <v>45793</v>
      </c>
      <c r="C19553" s="8">
        <v>611.09</v>
      </c>
      <c r="D19553" s="20">
        <v>7.6537999999999995E-2</v>
      </c>
      <c r="E19553" s="35" cm="1">
        <f t="array" ref="E19553">INDEX('Curva Juros'!$B$7:$B$73,MATCH(C19553,'Curva Juros'!$A$7:$A$73,1)) +
(C19553-INDEX('Curva Juros'!$A$7:$A$73,MATCH(C19553,'Curva Juros'!$A$7:$A$73,1))) *
(INDEX('Curva Juros'!$B$7:$B$73,MATCH(C19553,'Curva Juros'!$A$7:$A$73,1)+1) -
INDEX('Curva Juros'!$B$7:$B$73,MATCH(C19553,'Curva Juros'!$A$7:$A$73,1))) /
(INDEX('Curva Juros'!$A$7:$A$73,MATCH(C19553,'Curva Juros'!$A$7:$A$73,1)+1) -
INDEX('Curva Juros'!$A$7:$A$73,MATCH(C19553,'Curva Juros'!$A$7:$A$73,1)))</f>
        <v>7.7325221507936508</v>
      </c>
      <c r="F19553" s="24">
        <f t="shared" si="305"/>
        <v>-7.8722150793651691E-4</v>
      </c>
      <c r="G19553" s="24"/>
    </row>
    <row r="19554" spans="1:7" x14ac:dyDescent="0.25">
      <c r="A19554" s="3" t="s">
        <v>410</v>
      </c>
      <c r="B19554" s="4">
        <v>45800</v>
      </c>
      <c r="C19554" s="5">
        <v>605.96</v>
      </c>
      <c r="D19554" s="19">
        <v>7.7017000000000002E-2</v>
      </c>
      <c r="E19554" s="35" cm="1">
        <f t="array" ref="E19554">INDEX('Curva Juros'!$B$7:$B$73,MATCH(C19554,'Curva Juros'!$A$7:$A$73,1)) +
(C19554-INDEX('Curva Juros'!$A$7:$A$73,MATCH(C19554,'Curva Juros'!$A$7:$A$73,1))) *
(INDEX('Curva Juros'!$B$7:$B$73,MATCH(C19554,'Curva Juros'!$A$7:$A$73,1)+1) -
INDEX('Curva Juros'!$B$7:$B$73,MATCH(C19554,'Curva Juros'!$A$7:$A$73,1))) /
(INDEX('Curva Juros'!$A$7:$A$73,MATCH(C19554,'Curva Juros'!$A$7:$A$73,1)+1) -
INDEX('Curva Juros'!$A$7:$A$73,MATCH(C19554,'Curva Juros'!$A$7:$A$73,1)))</f>
        <v>7.7361905079365085</v>
      </c>
      <c r="F19554" s="24">
        <f t="shared" si="305"/>
        <v>-3.4490507936507653E-4</v>
      </c>
      <c r="G19554" s="24"/>
    </row>
    <row r="19555" spans="1:7" x14ac:dyDescent="0.25">
      <c r="A19555" s="6" t="s">
        <v>410</v>
      </c>
      <c r="B19555" s="7">
        <v>45807</v>
      </c>
      <c r="C19555" s="8">
        <v>600.83000000000004</v>
      </c>
      <c r="D19555" s="20">
        <v>7.7470999999999998E-2</v>
      </c>
      <c r="E19555" s="35" cm="1">
        <f t="array" ref="E19555">INDEX('Curva Juros'!$B$7:$B$73,MATCH(C19555,'Curva Juros'!$A$7:$A$73,1)) +
(C19555-INDEX('Curva Juros'!$A$7:$A$73,MATCH(C19555,'Curva Juros'!$A$7:$A$73,1))) *
(INDEX('Curva Juros'!$B$7:$B$73,MATCH(C19555,'Curva Juros'!$A$7:$A$73,1)+1) -
INDEX('Curva Juros'!$B$7:$B$73,MATCH(C19555,'Curva Juros'!$A$7:$A$73,1))) /
(INDEX('Curva Juros'!$A$7:$A$73,MATCH(C19555,'Curva Juros'!$A$7:$A$73,1)+1) -
INDEX('Curva Juros'!$A$7:$A$73,MATCH(C19555,'Curva Juros'!$A$7:$A$73,1)))</f>
        <v>7.7398588650793654</v>
      </c>
      <c r="F19555" s="24">
        <f t="shared" si="305"/>
        <v>7.2411349206338849E-5</v>
      </c>
      <c r="G19555" s="24"/>
    </row>
    <row r="19556" spans="1:7" x14ac:dyDescent="0.25">
      <c r="A19556" s="3" t="s">
        <v>410</v>
      </c>
      <c r="B19556" s="4">
        <v>45814</v>
      </c>
      <c r="C19556" s="5">
        <v>595.46</v>
      </c>
      <c r="D19556" s="19">
        <v>7.8803999999999999E-2</v>
      </c>
      <c r="E19556" s="35" cm="1">
        <f t="array" ref="E19556">INDEX('Curva Juros'!$B$7:$B$73,MATCH(C19556,'Curva Juros'!$A$7:$A$73,1)) +
(C19556-INDEX('Curva Juros'!$A$7:$A$73,MATCH(C19556,'Curva Juros'!$A$7:$A$73,1))) *
(INDEX('Curva Juros'!$B$7:$B$73,MATCH(C19556,'Curva Juros'!$A$7:$A$73,1)+1) -
INDEX('Curva Juros'!$B$7:$B$73,MATCH(C19556,'Curva Juros'!$A$7:$A$73,1))) /
(INDEX('Curva Juros'!$A$7:$A$73,MATCH(C19556,'Curva Juros'!$A$7:$A$73,1)+1) -
INDEX('Curva Juros'!$A$7:$A$73,MATCH(C19556,'Curva Juros'!$A$7:$A$73,1)))</f>
        <v>7.7436988412698415</v>
      </c>
      <c r="F19556" s="24">
        <f t="shared" si="305"/>
        <v>1.3670115873015837E-3</v>
      </c>
      <c r="G19556" s="24"/>
    </row>
    <row r="19557" spans="1:7" x14ac:dyDescent="0.25">
      <c r="A19557" s="6" t="s">
        <v>410</v>
      </c>
      <c r="B19557" s="7">
        <v>45821</v>
      </c>
      <c r="C19557" s="8">
        <v>589.28</v>
      </c>
      <c r="D19557" s="20">
        <v>8.3053000000000002E-2</v>
      </c>
      <c r="E19557" s="35" cm="1">
        <f t="array" ref="E19557">INDEX('Curva Juros'!$B$7:$B$73,MATCH(C19557,'Curva Juros'!$A$7:$A$73,1)) +
(C19557-INDEX('Curva Juros'!$A$7:$A$73,MATCH(C19557,'Curva Juros'!$A$7:$A$73,1))) *
(INDEX('Curva Juros'!$B$7:$B$73,MATCH(C19557,'Curva Juros'!$A$7:$A$73,1)+1) -
INDEX('Curva Juros'!$B$7:$B$73,MATCH(C19557,'Curva Juros'!$A$7:$A$73,1))) /
(INDEX('Curva Juros'!$A$7:$A$73,MATCH(C19557,'Curva Juros'!$A$7:$A$73,1)+1) -
INDEX('Curva Juros'!$A$7:$A$73,MATCH(C19557,'Curva Juros'!$A$7:$A$73,1)))</f>
        <v>7.7481180317460323</v>
      </c>
      <c r="F19557" s="24">
        <f t="shared" si="305"/>
        <v>5.5718196825396832E-3</v>
      </c>
      <c r="G19557" s="24"/>
    </row>
    <row r="19558" spans="1:7" x14ac:dyDescent="0.25">
      <c r="A19558" s="3" t="s">
        <v>410</v>
      </c>
      <c r="B19558" s="4">
        <v>45828</v>
      </c>
      <c r="C19558" s="5">
        <v>586.64</v>
      </c>
      <c r="D19558" s="19">
        <v>7.8168000000000001E-2</v>
      </c>
      <c r="E19558" s="35" cm="1">
        <f t="array" ref="E19558">INDEX('Curva Juros'!$B$7:$B$73,MATCH(C19558,'Curva Juros'!$A$7:$A$73,1)) +
(C19558-INDEX('Curva Juros'!$A$7:$A$73,MATCH(C19558,'Curva Juros'!$A$7:$A$73,1))) *
(INDEX('Curva Juros'!$B$7:$B$73,MATCH(C19558,'Curva Juros'!$A$7:$A$73,1)+1) -
INDEX('Curva Juros'!$B$7:$B$73,MATCH(C19558,'Curva Juros'!$A$7:$A$73,1))) /
(INDEX('Curva Juros'!$A$7:$A$73,MATCH(C19558,'Curva Juros'!$A$7:$A$73,1)+1) -
INDEX('Curva Juros'!$A$7:$A$73,MATCH(C19558,'Curva Juros'!$A$7:$A$73,1)))</f>
        <v>7.7500058412698412</v>
      </c>
      <c r="F19558" s="24">
        <f t="shared" si="305"/>
        <v>6.6794158730158759E-4</v>
      </c>
      <c r="G19558" s="24"/>
    </row>
    <row r="19559" spans="1:7" x14ac:dyDescent="0.25">
      <c r="A19559" s="6" t="s">
        <v>410</v>
      </c>
      <c r="B19559" s="7">
        <v>45835</v>
      </c>
      <c r="C19559" s="8">
        <v>581.65</v>
      </c>
      <c r="D19559" s="20">
        <v>7.8125E-2</v>
      </c>
      <c r="E19559" s="35" cm="1">
        <f t="array" ref="E19559">INDEX('Curva Juros'!$B$7:$B$73,MATCH(C19559,'Curva Juros'!$A$7:$A$73,1)) +
(C19559-INDEX('Curva Juros'!$A$7:$A$73,MATCH(C19559,'Curva Juros'!$A$7:$A$73,1))) *
(INDEX('Curva Juros'!$B$7:$B$73,MATCH(C19559,'Curva Juros'!$A$7:$A$73,1)+1) -
INDEX('Curva Juros'!$B$7:$B$73,MATCH(C19559,'Curva Juros'!$A$7:$A$73,1))) /
(INDEX('Curva Juros'!$A$7:$A$73,MATCH(C19559,'Curva Juros'!$A$7:$A$73,1)+1) -
INDEX('Curva Juros'!$A$7:$A$73,MATCH(C19559,'Curva Juros'!$A$7:$A$73,1)))</f>
        <v>7.7535740873015877</v>
      </c>
      <c r="F19559" s="24">
        <f t="shared" si="305"/>
        <v>5.892591269841263E-4</v>
      </c>
      <c r="G19559" s="24"/>
    </row>
    <row r="19560" spans="1:7" x14ac:dyDescent="0.25">
      <c r="A19560" s="3" t="s">
        <v>410</v>
      </c>
      <c r="B19560" s="4">
        <v>45842</v>
      </c>
      <c r="C19560" s="5">
        <v>576.76</v>
      </c>
      <c r="D19560" s="19">
        <v>7.7721999999999999E-2</v>
      </c>
      <c r="E19560" s="35" cm="1">
        <f t="array" ref="E19560">INDEX('Curva Juros'!$B$7:$B$73,MATCH(C19560,'Curva Juros'!$A$7:$A$73,1)) +
(C19560-INDEX('Curva Juros'!$A$7:$A$73,MATCH(C19560,'Curva Juros'!$A$7:$A$73,1))) *
(INDEX('Curva Juros'!$B$7:$B$73,MATCH(C19560,'Curva Juros'!$A$7:$A$73,1)+1) -
INDEX('Curva Juros'!$B$7:$B$73,MATCH(C19560,'Curva Juros'!$A$7:$A$73,1))) /
(INDEX('Curva Juros'!$A$7:$A$73,MATCH(C19560,'Curva Juros'!$A$7:$A$73,1)+1) -
INDEX('Curva Juros'!$A$7:$A$73,MATCH(C19560,'Curva Juros'!$A$7:$A$73,1)))</f>
        <v>7.7570708253968252</v>
      </c>
      <c r="F19560" s="24">
        <f t="shared" si="305"/>
        <v>1.5129174603174811E-4</v>
      </c>
      <c r="G19560" s="24"/>
    </row>
    <row r="19561" spans="1:7" x14ac:dyDescent="0.25">
      <c r="A19561" s="6" t="s">
        <v>410</v>
      </c>
      <c r="B19561" s="7">
        <v>45849</v>
      </c>
      <c r="C19561" s="8">
        <v>570.85</v>
      </c>
      <c r="D19561" s="20">
        <v>8.0982999999999999E-2</v>
      </c>
      <c r="E19561" s="35" cm="1">
        <f t="array" ref="E19561">INDEX('Curva Juros'!$B$7:$B$73,MATCH(C19561,'Curva Juros'!$A$7:$A$73,1)) +
(C19561-INDEX('Curva Juros'!$A$7:$A$73,MATCH(C19561,'Curva Juros'!$A$7:$A$73,1))) *
(INDEX('Curva Juros'!$B$7:$B$73,MATCH(C19561,'Curva Juros'!$A$7:$A$73,1)+1) -
INDEX('Curva Juros'!$B$7:$B$73,MATCH(C19561,'Curva Juros'!$A$7:$A$73,1))) /
(INDEX('Curva Juros'!$A$7:$A$73,MATCH(C19561,'Curva Juros'!$A$7:$A$73,1)+1) -
INDEX('Curva Juros'!$A$7:$A$73,MATCH(C19561,'Curva Juros'!$A$7:$A$73,1)))</f>
        <v>7.7612969444444442</v>
      </c>
      <c r="F19561" s="24">
        <f t="shared" si="305"/>
        <v>3.370030555555556E-3</v>
      </c>
      <c r="G19561" s="24"/>
    </row>
    <row r="19562" spans="1:7" x14ac:dyDescent="0.25">
      <c r="A19562" s="3" t="s">
        <v>410</v>
      </c>
      <c r="B19562" s="4">
        <v>45856</v>
      </c>
      <c r="C19562" s="5">
        <v>565.09</v>
      </c>
      <c r="D19562" s="19">
        <v>8.3735000000000004E-2</v>
      </c>
      <c r="E19562" s="35" cm="1">
        <f t="array" ref="E19562">INDEX('Curva Juros'!$B$7:$B$73,MATCH(C19562,'Curva Juros'!$A$7:$A$73,1)) +
(C19562-INDEX('Curva Juros'!$A$7:$A$73,MATCH(C19562,'Curva Juros'!$A$7:$A$73,1))) *
(INDEX('Curva Juros'!$B$7:$B$73,MATCH(C19562,'Curva Juros'!$A$7:$A$73,1)+1) -
INDEX('Curva Juros'!$B$7:$B$73,MATCH(C19562,'Curva Juros'!$A$7:$A$73,1))) /
(INDEX('Curva Juros'!$A$7:$A$73,MATCH(C19562,'Curva Juros'!$A$7:$A$73,1)+1) -
INDEX('Curva Juros'!$A$7:$A$73,MATCH(C19562,'Curva Juros'!$A$7:$A$73,1)))</f>
        <v>7.7654158015873014</v>
      </c>
      <c r="F19562" s="24">
        <f t="shared" si="305"/>
        <v>6.0808419841269917E-3</v>
      </c>
      <c r="G19562" s="24"/>
    </row>
    <row r="19563" spans="1:7" x14ac:dyDescent="0.25">
      <c r="A19563" s="6" t="s">
        <v>410</v>
      </c>
      <c r="B19563" s="7">
        <v>45863</v>
      </c>
      <c r="C19563" s="8">
        <v>560.32000000000005</v>
      </c>
      <c r="D19563" s="20">
        <v>8.2882999999999998E-2</v>
      </c>
      <c r="E19563" s="35" cm="1">
        <f t="array" ref="E19563">INDEX('Curva Juros'!$B$7:$B$73,MATCH(C19563,'Curva Juros'!$A$7:$A$73,1)) +
(C19563-INDEX('Curva Juros'!$A$7:$A$73,MATCH(C19563,'Curva Juros'!$A$7:$A$73,1))) *
(INDEX('Curva Juros'!$B$7:$B$73,MATCH(C19563,'Curva Juros'!$A$7:$A$73,1)+1) -
INDEX('Curva Juros'!$B$7:$B$73,MATCH(C19563,'Curva Juros'!$A$7:$A$73,1))) /
(INDEX('Curva Juros'!$A$7:$A$73,MATCH(C19563,'Curva Juros'!$A$7:$A$73,1)+1) -
INDEX('Curva Juros'!$A$7:$A$73,MATCH(C19563,'Curva Juros'!$A$7:$A$73,1)))</f>
        <v>7.7688267301587306</v>
      </c>
      <c r="F19563" s="24">
        <f t="shared" si="305"/>
        <v>5.1947326984126962E-3</v>
      </c>
      <c r="G19563" s="24"/>
    </row>
    <row r="19564" spans="1:7" x14ac:dyDescent="0.25">
      <c r="A19564" s="3" t="s">
        <v>410</v>
      </c>
      <c r="B19564" s="4">
        <v>45870</v>
      </c>
      <c r="C19564" s="5">
        <v>555.11</v>
      </c>
      <c r="D19564" s="19">
        <v>8.3648E-2</v>
      </c>
      <c r="E19564" s="35" cm="1">
        <f t="array" ref="E19564">INDEX('Curva Juros'!$B$7:$B$73,MATCH(C19564,'Curva Juros'!$A$7:$A$73,1)) +
(C19564-INDEX('Curva Juros'!$A$7:$A$73,MATCH(C19564,'Curva Juros'!$A$7:$A$73,1))) *
(INDEX('Curva Juros'!$B$7:$B$73,MATCH(C19564,'Curva Juros'!$A$7:$A$73,1)+1) -
INDEX('Curva Juros'!$B$7:$B$73,MATCH(C19564,'Curva Juros'!$A$7:$A$73,1))) /
(INDEX('Curva Juros'!$A$7:$A$73,MATCH(C19564,'Curva Juros'!$A$7:$A$73,1)+1) -
INDEX('Curva Juros'!$A$7:$A$73,MATCH(C19564,'Curva Juros'!$A$7:$A$73,1)))</f>
        <v>7.7725522936507936</v>
      </c>
      <c r="F19564" s="24">
        <f t="shared" si="305"/>
        <v>5.9224770634920682E-3</v>
      </c>
      <c r="G19564" s="24"/>
    </row>
    <row r="19565" spans="1:7" x14ac:dyDescent="0.25">
      <c r="A19565" s="6" t="s">
        <v>410</v>
      </c>
      <c r="B19565" s="7">
        <v>45877</v>
      </c>
      <c r="C19565" s="8">
        <v>550.79</v>
      </c>
      <c r="D19565" s="20">
        <v>8.1208000000000002E-2</v>
      </c>
      <c r="E19565" s="35" cm="1">
        <f t="array" ref="E19565">INDEX('Curva Juros'!$B$7:$B$73,MATCH(C19565,'Curva Juros'!$A$7:$A$73,1)) +
(C19565-INDEX('Curva Juros'!$A$7:$A$73,MATCH(C19565,'Curva Juros'!$A$7:$A$73,1))) *
(INDEX('Curva Juros'!$B$7:$B$73,MATCH(C19565,'Curva Juros'!$A$7:$A$73,1)+1) -
INDEX('Curva Juros'!$B$7:$B$73,MATCH(C19565,'Curva Juros'!$A$7:$A$73,1))) /
(INDEX('Curva Juros'!$A$7:$A$73,MATCH(C19565,'Curva Juros'!$A$7:$A$73,1)+1) -
INDEX('Curva Juros'!$A$7:$A$73,MATCH(C19565,'Curva Juros'!$A$7:$A$73,1)))</f>
        <v>7.7756414365079367</v>
      </c>
      <c r="F19565" s="24">
        <f t="shared" si="305"/>
        <v>3.451585634920637E-3</v>
      </c>
      <c r="G19565" s="24"/>
    </row>
    <row r="19566" spans="1:7" x14ac:dyDescent="0.25">
      <c r="A19566" s="3" t="s">
        <v>410</v>
      </c>
      <c r="B19566" s="4">
        <v>45884</v>
      </c>
      <c r="C19566" s="5">
        <v>545.71</v>
      </c>
      <c r="D19566" s="19">
        <v>8.1503999999999993E-2</v>
      </c>
      <c r="E19566" s="35" cm="1">
        <f t="array" ref="E19566">INDEX('Curva Juros'!$B$7:$B$73,MATCH(C19566,'Curva Juros'!$A$7:$A$73,1)) +
(C19566-INDEX('Curva Juros'!$A$7:$A$73,MATCH(C19566,'Curva Juros'!$A$7:$A$73,1))) *
(INDEX('Curva Juros'!$B$7:$B$73,MATCH(C19566,'Curva Juros'!$A$7:$A$73,1)+1) -
INDEX('Curva Juros'!$B$7:$B$73,MATCH(C19566,'Curva Juros'!$A$7:$A$73,1))) /
(INDEX('Curva Juros'!$A$7:$A$73,MATCH(C19566,'Curva Juros'!$A$7:$A$73,1)+1) -
INDEX('Curva Juros'!$A$7:$A$73,MATCH(C19566,'Curva Juros'!$A$7:$A$73,1)))</f>
        <v>7.7792740396825399</v>
      </c>
      <c r="F19566" s="24">
        <f t="shared" si="305"/>
        <v>3.7112596031745881E-3</v>
      </c>
      <c r="G19566" s="24"/>
    </row>
    <row r="19567" spans="1:7" x14ac:dyDescent="0.25">
      <c r="A19567" s="6" t="s">
        <v>410</v>
      </c>
      <c r="B19567" s="7">
        <v>45891</v>
      </c>
      <c r="C19567" s="8">
        <v>540.4</v>
      </c>
      <c r="D19567" s="20">
        <v>8.2604999999999998E-2</v>
      </c>
      <c r="E19567" s="35" cm="1">
        <f t="array" ref="E19567">INDEX('Curva Juros'!$B$7:$B$73,MATCH(C19567,'Curva Juros'!$A$7:$A$73,1)) +
(C19567-INDEX('Curva Juros'!$A$7:$A$73,MATCH(C19567,'Curva Juros'!$A$7:$A$73,1))) *
(INDEX('Curva Juros'!$B$7:$B$73,MATCH(C19567,'Curva Juros'!$A$7:$A$73,1)+1) -
INDEX('Curva Juros'!$B$7:$B$73,MATCH(C19567,'Curva Juros'!$A$7:$A$73,1))) /
(INDEX('Curva Juros'!$A$7:$A$73,MATCH(C19567,'Curva Juros'!$A$7:$A$73,1)+1) -
INDEX('Curva Juros'!$A$7:$A$73,MATCH(C19567,'Curva Juros'!$A$7:$A$73,1)))</f>
        <v>7.7830711111111111</v>
      </c>
      <c r="F19567" s="24">
        <f t="shared" si="305"/>
        <v>4.7742888888888807E-3</v>
      </c>
      <c r="G19567" s="24"/>
    </row>
    <row r="19568" spans="1:7" x14ac:dyDescent="0.25">
      <c r="A19568" s="3" t="s">
        <v>410</v>
      </c>
      <c r="B19568" s="4">
        <v>45898</v>
      </c>
      <c r="C19568" s="5">
        <v>535.86</v>
      </c>
      <c r="D19568" s="19">
        <v>8.0953999999999998E-2</v>
      </c>
      <c r="E19568" s="35" cm="1">
        <f t="array" ref="E19568">INDEX('Curva Juros'!$B$7:$B$73,MATCH(C19568,'Curva Juros'!$A$7:$A$73,1)) +
(C19568-INDEX('Curva Juros'!$A$7:$A$73,MATCH(C19568,'Curva Juros'!$A$7:$A$73,1))) *
(INDEX('Curva Juros'!$B$7:$B$73,MATCH(C19568,'Curva Juros'!$A$7:$A$73,1)+1) -
INDEX('Curva Juros'!$B$7:$B$73,MATCH(C19568,'Curva Juros'!$A$7:$A$73,1))) /
(INDEX('Curva Juros'!$A$7:$A$73,MATCH(C19568,'Curva Juros'!$A$7:$A$73,1)+1) -
INDEX('Curva Juros'!$A$7:$A$73,MATCH(C19568,'Curva Juros'!$A$7:$A$73,1)))</f>
        <v>7.7863175714285715</v>
      </c>
      <c r="F19568" s="24">
        <f t="shared" si="305"/>
        <v>3.0908242857142776E-3</v>
      </c>
      <c r="G19568" s="24"/>
    </row>
    <row r="19569" spans="1:7" x14ac:dyDescent="0.25">
      <c r="A19569" s="6" t="s">
        <v>410</v>
      </c>
      <c r="B19569" s="7">
        <v>45905</v>
      </c>
      <c r="C19569" s="8">
        <v>530.89</v>
      </c>
      <c r="D19569" s="20">
        <v>8.0832000000000001E-2</v>
      </c>
      <c r="E19569" s="35" cm="1">
        <f t="array" ref="E19569">INDEX('Curva Juros'!$B$7:$B$73,MATCH(C19569,'Curva Juros'!$A$7:$A$73,1)) +
(C19569-INDEX('Curva Juros'!$A$7:$A$73,MATCH(C19569,'Curva Juros'!$A$7:$A$73,1))) *
(INDEX('Curva Juros'!$B$7:$B$73,MATCH(C19569,'Curva Juros'!$A$7:$A$73,1)+1) -
INDEX('Curva Juros'!$B$7:$B$73,MATCH(C19569,'Curva Juros'!$A$7:$A$73,1))) /
(INDEX('Curva Juros'!$A$7:$A$73,MATCH(C19569,'Curva Juros'!$A$7:$A$73,1)+1) -
INDEX('Curva Juros'!$A$7:$A$73,MATCH(C19569,'Curva Juros'!$A$7:$A$73,1)))</f>
        <v>7.7898715158730161</v>
      </c>
      <c r="F19569" s="24">
        <f t="shared" si="305"/>
        <v>2.9332848412698398E-3</v>
      </c>
      <c r="G19569" s="24"/>
    </row>
    <row r="19570" spans="1:7" x14ac:dyDescent="0.25">
      <c r="A19570" s="3" t="s">
        <v>410</v>
      </c>
      <c r="B19570" s="4">
        <v>45912</v>
      </c>
      <c r="C19570" s="5">
        <v>527.03</v>
      </c>
      <c r="D19570" s="19">
        <v>7.6765E-2</v>
      </c>
      <c r="E19570" s="35" cm="1">
        <f t="array" ref="E19570">INDEX('Curva Juros'!$B$7:$B$73,MATCH(C19570,'Curva Juros'!$A$7:$A$73,1)) +
(C19570-INDEX('Curva Juros'!$A$7:$A$73,MATCH(C19570,'Curva Juros'!$A$7:$A$73,1))) *
(INDEX('Curva Juros'!$B$7:$B$73,MATCH(C19570,'Curva Juros'!$A$7:$A$73,1)+1) -
INDEX('Curva Juros'!$B$7:$B$73,MATCH(C19570,'Curva Juros'!$A$7:$A$73,1))) /
(INDEX('Curva Juros'!$A$7:$A$73,MATCH(C19570,'Curva Juros'!$A$7:$A$73,1)+1) -
INDEX('Curva Juros'!$A$7:$A$73,MATCH(C19570,'Curva Juros'!$A$7:$A$73,1)))</f>
        <v>7.7926317222222226</v>
      </c>
      <c r="F19570" s="24">
        <f t="shared" si="305"/>
        <v>-1.1613172222222218E-3</v>
      </c>
      <c r="G19570" s="24"/>
    </row>
    <row r="19571" spans="1:7" x14ac:dyDescent="0.25">
      <c r="A19571" s="6" t="s">
        <v>410</v>
      </c>
      <c r="B19571" s="7">
        <v>45919</v>
      </c>
      <c r="C19571" s="8">
        <v>577.37</v>
      </c>
      <c r="D19571" s="20">
        <v>7.4640999999999999E-2</v>
      </c>
      <c r="E19571" s="35" cm="1">
        <f t="array" ref="E19571">INDEX('Curva Juros'!$B$7:$B$73,MATCH(C19571,'Curva Juros'!$A$7:$A$73,1)) +
(C19571-INDEX('Curva Juros'!$A$7:$A$73,MATCH(C19571,'Curva Juros'!$A$7:$A$73,1))) *
(INDEX('Curva Juros'!$B$7:$B$73,MATCH(C19571,'Curva Juros'!$A$7:$A$73,1)+1) -
INDEX('Curva Juros'!$B$7:$B$73,MATCH(C19571,'Curva Juros'!$A$7:$A$73,1))) /
(INDEX('Curva Juros'!$A$7:$A$73,MATCH(C19571,'Curva Juros'!$A$7:$A$73,1)+1) -
INDEX('Curva Juros'!$A$7:$A$73,MATCH(C19571,'Curva Juros'!$A$7:$A$73,1)))</f>
        <v>7.7566346269841269</v>
      </c>
      <c r="F19571" s="24">
        <f t="shared" si="305"/>
        <v>-2.9253462698412697E-3</v>
      </c>
      <c r="G19571" s="24"/>
    </row>
    <row r="19572" spans="1:7" x14ac:dyDescent="0.25">
      <c r="A19572" s="3" t="s">
        <v>410</v>
      </c>
      <c r="B19572" s="4">
        <v>45926</v>
      </c>
      <c r="C19572" s="5">
        <v>572.54</v>
      </c>
      <c r="D19572" s="19">
        <v>7.3732000000000006E-2</v>
      </c>
      <c r="E19572" s="35" cm="1">
        <f t="array" ref="E19572">INDEX('Curva Juros'!$B$7:$B$73,MATCH(C19572,'Curva Juros'!$A$7:$A$73,1)) +
(C19572-INDEX('Curva Juros'!$A$7:$A$73,MATCH(C19572,'Curva Juros'!$A$7:$A$73,1))) *
(INDEX('Curva Juros'!$B$7:$B$73,MATCH(C19572,'Curva Juros'!$A$7:$A$73,1)+1) -
INDEX('Curva Juros'!$B$7:$B$73,MATCH(C19572,'Curva Juros'!$A$7:$A$73,1))) /
(INDEX('Curva Juros'!$A$7:$A$73,MATCH(C19572,'Curva Juros'!$A$7:$A$73,1)+1) -
INDEX('Curva Juros'!$A$7:$A$73,MATCH(C19572,'Curva Juros'!$A$7:$A$73,1)))</f>
        <v>7.7600884603174602</v>
      </c>
      <c r="F19572" s="24">
        <f t="shared" si="305"/>
        <v>-3.8688846031745966E-3</v>
      </c>
      <c r="G19572" s="24"/>
    </row>
    <row r="19573" spans="1:7" x14ac:dyDescent="0.25">
      <c r="A19573" s="6" t="s">
        <v>410</v>
      </c>
      <c r="B19573" s="7">
        <v>45933</v>
      </c>
      <c r="C19573" s="8">
        <v>567.25</v>
      </c>
      <c r="D19573" s="20">
        <v>7.5234999999999996E-2</v>
      </c>
      <c r="E19573" s="35" cm="1">
        <f t="array" ref="E19573">INDEX('Curva Juros'!$B$7:$B$73,MATCH(C19573,'Curva Juros'!$A$7:$A$73,1)) +
(C19573-INDEX('Curva Juros'!$A$7:$A$73,MATCH(C19573,'Curva Juros'!$A$7:$A$73,1))) *
(INDEX('Curva Juros'!$B$7:$B$73,MATCH(C19573,'Curva Juros'!$A$7:$A$73,1)+1) -
INDEX('Curva Juros'!$B$7:$B$73,MATCH(C19573,'Curva Juros'!$A$7:$A$73,1))) /
(INDEX('Curva Juros'!$A$7:$A$73,MATCH(C19573,'Curva Juros'!$A$7:$A$73,1)+1) -
INDEX('Curva Juros'!$A$7:$A$73,MATCH(C19573,'Curva Juros'!$A$7:$A$73,1)))</f>
        <v>7.7638712301587303</v>
      </c>
      <c r="F19573" s="24">
        <f t="shared" si="305"/>
        <v>-2.403712301587313E-3</v>
      </c>
      <c r="G19573" s="24"/>
    </row>
    <row r="19574" spans="1:7" x14ac:dyDescent="0.25">
      <c r="A19574" s="3" t="s">
        <v>410</v>
      </c>
      <c r="B19574" s="4">
        <v>45940</v>
      </c>
      <c r="C19574" s="5">
        <v>562.52</v>
      </c>
      <c r="D19574" s="19">
        <v>7.3830999999999994E-2</v>
      </c>
      <c r="E19574" s="35" cm="1">
        <f t="array" ref="E19574">INDEX('Curva Juros'!$B$7:$B$73,MATCH(C19574,'Curva Juros'!$A$7:$A$73,1)) +
(C19574-INDEX('Curva Juros'!$A$7:$A$73,MATCH(C19574,'Curva Juros'!$A$7:$A$73,1))) *
(INDEX('Curva Juros'!$B$7:$B$73,MATCH(C19574,'Curva Juros'!$A$7:$A$73,1)+1) -
INDEX('Curva Juros'!$B$7:$B$73,MATCH(C19574,'Curva Juros'!$A$7:$A$73,1))) /
(INDEX('Curva Juros'!$A$7:$A$73,MATCH(C19574,'Curva Juros'!$A$7:$A$73,1)+1) -
INDEX('Curva Juros'!$A$7:$A$73,MATCH(C19574,'Curva Juros'!$A$7:$A$73,1)))</f>
        <v>7.7672535555555555</v>
      </c>
      <c r="F19574" s="24">
        <f t="shared" si="305"/>
        <v>-3.8415355555555669E-3</v>
      </c>
      <c r="G19574" s="24"/>
    </row>
    <row r="19575" spans="1:7" x14ac:dyDescent="0.25">
      <c r="A19575" s="6" t="s">
        <v>410</v>
      </c>
      <c r="B19575" s="7">
        <v>45947</v>
      </c>
      <c r="C19575" s="8">
        <v>557.29999999999995</v>
      </c>
      <c r="D19575" s="20">
        <v>7.4971999999999997E-2</v>
      </c>
      <c r="E19575" s="35" cm="1">
        <f t="array" ref="E19575">INDEX('Curva Juros'!$B$7:$B$73,MATCH(C19575,'Curva Juros'!$A$7:$A$73,1)) +
(C19575-INDEX('Curva Juros'!$A$7:$A$73,MATCH(C19575,'Curva Juros'!$A$7:$A$73,1))) *
(INDEX('Curva Juros'!$B$7:$B$73,MATCH(C19575,'Curva Juros'!$A$7:$A$73,1)+1) -
INDEX('Curva Juros'!$B$7:$B$73,MATCH(C19575,'Curva Juros'!$A$7:$A$73,1))) /
(INDEX('Curva Juros'!$A$7:$A$73,MATCH(C19575,'Curva Juros'!$A$7:$A$73,1)+1) -
INDEX('Curva Juros'!$A$7:$A$73,MATCH(C19575,'Curva Juros'!$A$7:$A$73,1)))</f>
        <v>7.7709862698412699</v>
      </c>
      <c r="F19575" s="24">
        <f t="shared" si="305"/>
        <v>-2.7378626984126964E-3</v>
      </c>
      <c r="G19575" s="24"/>
    </row>
    <row r="19576" spans="1:7" x14ac:dyDescent="0.25">
      <c r="A19576" s="3" t="s">
        <v>410</v>
      </c>
      <c r="B19576" s="4">
        <v>45954</v>
      </c>
      <c r="C19576" s="5">
        <v>552.19000000000005</v>
      </c>
      <c r="D19576" s="19">
        <v>7.5544E-2</v>
      </c>
      <c r="E19576" s="35" cm="1">
        <f t="array" ref="E19576">INDEX('Curva Juros'!$B$7:$B$73,MATCH(C19576,'Curva Juros'!$A$7:$A$73,1)) +
(C19576-INDEX('Curva Juros'!$A$7:$A$73,MATCH(C19576,'Curva Juros'!$A$7:$A$73,1))) *
(INDEX('Curva Juros'!$B$7:$B$73,MATCH(C19576,'Curva Juros'!$A$7:$A$73,1)+1) -
INDEX('Curva Juros'!$B$7:$B$73,MATCH(C19576,'Curva Juros'!$A$7:$A$73,1))) /
(INDEX('Curva Juros'!$A$7:$A$73,MATCH(C19576,'Curva Juros'!$A$7:$A$73,1)+1) -
INDEX('Curva Juros'!$A$7:$A$73,MATCH(C19576,'Curva Juros'!$A$7:$A$73,1)))</f>
        <v>7.7746403253968257</v>
      </c>
      <c r="F19576" s="24">
        <f t="shared" si="305"/>
        <v>-2.2024032539682548E-3</v>
      </c>
      <c r="G19576" s="24"/>
    </row>
    <row r="19577" spans="1:7" x14ac:dyDescent="0.25">
      <c r="A19577" s="6" t="s">
        <v>410</v>
      </c>
      <c r="B19577" s="7">
        <v>45961</v>
      </c>
      <c r="C19577" s="8">
        <v>547.1</v>
      </c>
      <c r="D19577" s="20">
        <v>7.6063000000000006E-2</v>
      </c>
      <c r="E19577" s="35" cm="1">
        <f t="array" ref="E19577">INDEX('Curva Juros'!$B$7:$B$73,MATCH(C19577,'Curva Juros'!$A$7:$A$73,1)) +
(C19577-INDEX('Curva Juros'!$A$7:$A$73,MATCH(C19577,'Curva Juros'!$A$7:$A$73,1))) *
(INDEX('Curva Juros'!$B$7:$B$73,MATCH(C19577,'Curva Juros'!$A$7:$A$73,1)+1) -
INDEX('Curva Juros'!$B$7:$B$73,MATCH(C19577,'Curva Juros'!$A$7:$A$73,1))) /
(INDEX('Curva Juros'!$A$7:$A$73,MATCH(C19577,'Curva Juros'!$A$7:$A$73,1)+1) -
INDEX('Curva Juros'!$A$7:$A$73,MATCH(C19577,'Curva Juros'!$A$7:$A$73,1)))</f>
        <v>7.7782800793650795</v>
      </c>
      <c r="F19577" s="24">
        <f t="shared" si="305"/>
        <v>-1.7198007936507914E-3</v>
      </c>
      <c r="G19577" s="24"/>
    </row>
    <row r="19578" spans="1:7" x14ac:dyDescent="0.25">
      <c r="A19578" s="3" t="s">
        <v>410</v>
      </c>
      <c r="B19578" s="4">
        <v>45968</v>
      </c>
      <c r="C19578" s="5">
        <v>542.05999999999995</v>
      </c>
      <c r="D19578" s="19">
        <v>7.6246999999999995E-2</v>
      </c>
      <c r="E19578" s="35" cm="1">
        <f t="array" ref="E19578">INDEX('Curva Juros'!$B$7:$B$73,MATCH(C19578,'Curva Juros'!$A$7:$A$73,1)) +
(C19578-INDEX('Curva Juros'!$A$7:$A$73,MATCH(C19578,'Curva Juros'!$A$7:$A$73,1))) *
(INDEX('Curva Juros'!$B$7:$B$73,MATCH(C19578,'Curva Juros'!$A$7:$A$73,1)+1) -
INDEX('Curva Juros'!$B$7:$B$73,MATCH(C19578,'Curva Juros'!$A$7:$A$73,1))) /
(INDEX('Curva Juros'!$A$7:$A$73,MATCH(C19578,'Curva Juros'!$A$7:$A$73,1)+1) -
INDEX('Curva Juros'!$A$7:$A$73,MATCH(C19578,'Curva Juros'!$A$7:$A$73,1)))</f>
        <v>7.7818840793650796</v>
      </c>
      <c r="F19578" s="24">
        <f t="shared" si="305"/>
        <v>-1.5718407936508028E-3</v>
      </c>
      <c r="G19578" s="24"/>
    </row>
    <row r="19579" spans="1:7" x14ac:dyDescent="0.25">
      <c r="A19579" s="6" t="s">
        <v>410</v>
      </c>
      <c r="B19579" s="7">
        <v>45975</v>
      </c>
      <c r="C19579" s="8">
        <v>537.6</v>
      </c>
      <c r="D19579" s="20">
        <v>7.3411000000000004E-2</v>
      </c>
      <c r="E19579" s="35" cm="1">
        <f t="array" ref="E19579">INDEX('Curva Juros'!$B$7:$B$73,MATCH(C19579,'Curva Juros'!$A$7:$A$73,1)) +
(C19579-INDEX('Curva Juros'!$A$7:$A$73,MATCH(C19579,'Curva Juros'!$A$7:$A$73,1))) *
(INDEX('Curva Juros'!$B$7:$B$73,MATCH(C19579,'Curva Juros'!$A$7:$A$73,1)+1) -
INDEX('Curva Juros'!$B$7:$B$73,MATCH(C19579,'Curva Juros'!$A$7:$A$73,1))) /
(INDEX('Curva Juros'!$A$7:$A$73,MATCH(C19579,'Curva Juros'!$A$7:$A$73,1)+1) -
INDEX('Curva Juros'!$A$7:$A$73,MATCH(C19579,'Curva Juros'!$A$7:$A$73,1)))</f>
        <v>7.7850733333333331</v>
      </c>
      <c r="F19579" s="24">
        <f t="shared" si="305"/>
        <v>-4.4397333333333205E-3</v>
      </c>
      <c r="G19579" s="24"/>
    </row>
    <row r="19580" spans="1:7" x14ac:dyDescent="0.25">
      <c r="A19580" s="3" t="s">
        <v>410</v>
      </c>
      <c r="B19580" s="4">
        <v>45982</v>
      </c>
      <c r="C19580" s="5">
        <v>533.51</v>
      </c>
      <c r="D19580" s="19">
        <v>7.3890999999999998E-2</v>
      </c>
      <c r="E19580" s="35" cm="1">
        <f t="array" ref="E19580">INDEX('Curva Juros'!$B$7:$B$73,MATCH(C19580,'Curva Juros'!$A$7:$A$73,1)) +
(C19580-INDEX('Curva Juros'!$A$7:$A$73,MATCH(C19580,'Curva Juros'!$A$7:$A$73,1))) *
(INDEX('Curva Juros'!$B$7:$B$73,MATCH(C19580,'Curva Juros'!$A$7:$A$73,1)+1) -
INDEX('Curva Juros'!$B$7:$B$73,MATCH(C19580,'Curva Juros'!$A$7:$A$73,1))) /
(INDEX('Curva Juros'!$A$7:$A$73,MATCH(C19580,'Curva Juros'!$A$7:$A$73,1)+1) -
INDEX('Curva Juros'!$A$7:$A$73,MATCH(C19580,'Curva Juros'!$A$7:$A$73,1)))</f>
        <v>7.7879980079365083</v>
      </c>
      <c r="F19580" s="24">
        <f t="shared" si="305"/>
        <v>-3.988980079365087E-3</v>
      </c>
      <c r="G19580" s="24"/>
    </row>
    <row r="19581" spans="1:7" x14ac:dyDescent="0.25">
      <c r="A19581" s="6" t="s">
        <v>410</v>
      </c>
      <c r="B19581" s="7">
        <v>45989</v>
      </c>
      <c r="C19581" s="8">
        <v>528.64</v>
      </c>
      <c r="D19581" s="20">
        <v>7.3217000000000004E-2</v>
      </c>
      <c r="E19581" s="35" cm="1">
        <f t="array" ref="E19581">INDEX('Curva Juros'!$B$7:$B$73,MATCH(C19581,'Curva Juros'!$A$7:$A$73,1)) +
(C19581-INDEX('Curva Juros'!$A$7:$A$73,MATCH(C19581,'Curva Juros'!$A$7:$A$73,1))) *
(INDEX('Curva Juros'!$B$7:$B$73,MATCH(C19581,'Curva Juros'!$A$7:$A$73,1)+1) -
INDEX('Curva Juros'!$B$7:$B$73,MATCH(C19581,'Curva Juros'!$A$7:$A$73,1))) /
(INDEX('Curva Juros'!$A$7:$A$73,MATCH(C19581,'Curva Juros'!$A$7:$A$73,1)+1) -
INDEX('Curva Juros'!$A$7:$A$73,MATCH(C19581,'Curva Juros'!$A$7:$A$73,1)))</f>
        <v>7.7914804444444448</v>
      </c>
      <c r="F19581" s="24">
        <f t="shared" si="305"/>
        <v>-4.6978044444444395E-3</v>
      </c>
      <c r="G19581" s="24"/>
    </row>
    <row r="19582" spans="1:7" x14ac:dyDescent="0.25">
      <c r="A19582" s="3" t="s">
        <v>410</v>
      </c>
      <c r="B19582" s="4">
        <v>45996</v>
      </c>
      <c r="C19582" s="5">
        <v>523.51</v>
      </c>
      <c r="D19582" s="19">
        <v>7.3870000000000005E-2</v>
      </c>
      <c r="E19582" s="35" cm="1">
        <f t="array" ref="E19582">INDEX('Curva Juros'!$B$7:$B$73,MATCH(C19582,'Curva Juros'!$A$7:$A$73,1)) +
(C19582-INDEX('Curva Juros'!$A$7:$A$73,MATCH(C19582,'Curva Juros'!$A$7:$A$73,1))) *
(INDEX('Curva Juros'!$B$7:$B$73,MATCH(C19582,'Curva Juros'!$A$7:$A$73,1)+1) -
INDEX('Curva Juros'!$B$7:$B$73,MATCH(C19582,'Curva Juros'!$A$7:$A$73,1))) /
(INDEX('Curva Juros'!$A$7:$A$73,MATCH(C19582,'Curva Juros'!$A$7:$A$73,1)+1) -
INDEX('Curva Juros'!$A$7:$A$73,MATCH(C19582,'Curva Juros'!$A$7:$A$73,1)))</f>
        <v>7.7951488015873016</v>
      </c>
      <c r="F19582" s="24">
        <f t="shared" si="305"/>
        <v>-4.0814880158730055E-3</v>
      </c>
      <c r="G19582" s="24"/>
    </row>
    <row r="19583" spans="1:7" x14ac:dyDescent="0.25">
      <c r="A19583" s="6" t="s">
        <v>410</v>
      </c>
      <c r="B19583" s="7">
        <v>46003</v>
      </c>
      <c r="C19583" s="8">
        <v>518.29</v>
      </c>
      <c r="D19583" s="20">
        <v>7.5053999999999996E-2</v>
      </c>
      <c r="E19583" s="35" cm="1">
        <f t="array" ref="E19583">INDEX('Curva Juros'!$B$7:$B$73,MATCH(C19583,'Curva Juros'!$A$7:$A$73,1)) +
(C19583-INDEX('Curva Juros'!$A$7:$A$73,MATCH(C19583,'Curva Juros'!$A$7:$A$73,1))) *
(INDEX('Curva Juros'!$B$7:$B$73,MATCH(C19583,'Curva Juros'!$A$7:$A$73,1)+1) -
INDEX('Curva Juros'!$B$7:$B$73,MATCH(C19583,'Curva Juros'!$A$7:$A$73,1))) /
(INDEX('Curva Juros'!$A$7:$A$73,MATCH(C19583,'Curva Juros'!$A$7:$A$73,1)+1) -
INDEX('Curva Juros'!$A$7:$A$73,MATCH(C19583,'Curva Juros'!$A$7:$A$73,1)))</f>
        <v>7.798881515873016</v>
      </c>
      <c r="F19583" s="24">
        <f t="shared" si="305"/>
        <v>-2.9348151587301613E-3</v>
      </c>
      <c r="G19583" s="24"/>
    </row>
    <row r="19584" spans="1:7" x14ac:dyDescent="0.25">
      <c r="A19584" s="3" t="s">
        <v>410</v>
      </c>
      <c r="B19584" s="4">
        <v>46010</v>
      </c>
      <c r="C19584" s="5">
        <v>513.42999999999995</v>
      </c>
      <c r="D19584" s="19">
        <v>7.4295E-2</v>
      </c>
      <c r="E19584" s="35" cm="1">
        <f t="array" ref="E19584">INDEX('Curva Juros'!$B$7:$B$73,MATCH(C19584,'Curva Juros'!$A$7:$A$73,1)) +
(C19584-INDEX('Curva Juros'!$A$7:$A$73,MATCH(C19584,'Curva Juros'!$A$7:$A$73,1))) *
(INDEX('Curva Juros'!$B$7:$B$73,MATCH(C19584,'Curva Juros'!$A$7:$A$73,1)+1) -
INDEX('Curva Juros'!$B$7:$B$73,MATCH(C19584,'Curva Juros'!$A$7:$A$73,1))) /
(INDEX('Curva Juros'!$A$7:$A$73,MATCH(C19584,'Curva Juros'!$A$7:$A$73,1)+1) -
INDEX('Curva Juros'!$A$7:$A$73,MATCH(C19584,'Curva Juros'!$A$7:$A$73,1)))</f>
        <v>7.8023568015873019</v>
      </c>
      <c r="F19584" s="24">
        <f t="shared" si="305"/>
        <v>-3.7285680158730128E-3</v>
      </c>
      <c r="G19584" s="24"/>
    </row>
    <row r="19585" spans="1:7" x14ac:dyDescent="0.25">
      <c r="A19585" s="6" t="s">
        <v>410</v>
      </c>
      <c r="B19585" s="7">
        <v>46017</v>
      </c>
      <c r="C19585" s="8">
        <v>509.36</v>
      </c>
      <c r="D19585" s="20">
        <v>7.4672000000000002E-2</v>
      </c>
      <c r="E19585" s="35" cm="1">
        <f t="array" ref="E19585">INDEX('Curva Juros'!$B$7:$B$73,MATCH(C19585,'Curva Juros'!$A$7:$A$73,1)) +
(C19585-INDEX('Curva Juros'!$A$7:$A$73,MATCH(C19585,'Curva Juros'!$A$7:$A$73,1))) *
(INDEX('Curva Juros'!$B$7:$B$73,MATCH(C19585,'Curva Juros'!$A$7:$A$73,1)+1) -
INDEX('Curva Juros'!$B$7:$B$73,MATCH(C19585,'Curva Juros'!$A$7:$A$73,1))) /
(INDEX('Curva Juros'!$A$7:$A$73,MATCH(C19585,'Curva Juros'!$A$7:$A$73,1)+1) -
INDEX('Curva Juros'!$A$7:$A$73,MATCH(C19585,'Curva Juros'!$A$7:$A$73,1)))</f>
        <v>7.8052671746031743</v>
      </c>
      <c r="F19585" s="24">
        <f t="shared" si="305"/>
        <v>-3.3806717460317381E-3</v>
      </c>
      <c r="G19585" s="24"/>
    </row>
    <row r="19586" spans="1:7" x14ac:dyDescent="0.25">
      <c r="A19586" s="3" t="s">
        <v>410</v>
      </c>
      <c r="B19586" s="4">
        <v>46024</v>
      </c>
      <c r="C19586" s="5">
        <v>505.49</v>
      </c>
      <c r="D19586" s="19">
        <v>7.3999999999999996E-2</v>
      </c>
      <c r="E19586" s="35" cm="1">
        <f t="array" ref="E19586">INDEX('Curva Juros'!$B$7:$B$73,MATCH(C19586,'Curva Juros'!$A$7:$A$73,1)) +
(C19586-INDEX('Curva Juros'!$A$7:$A$73,MATCH(C19586,'Curva Juros'!$A$7:$A$73,1))) *
(INDEX('Curva Juros'!$B$7:$B$73,MATCH(C19586,'Curva Juros'!$A$7:$A$73,1)+1) -
INDEX('Curva Juros'!$B$7:$B$73,MATCH(C19586,'Curva Juros'!$A$7:$A$73,1))) /
(INDEX('Curva Juros'!$A$7:$A$73,MATCH(C19586,'Curva Juros'!$A$7:$A$73,1)+1) -
INDEX('Curva Juros'!$A$7:$A$73,MATCH(C19586,'Curva Juros'!$A$7:$A$73,1)))</f>
        <v>7.8080345317460313</v>
      </c>
      <c r="F19586" s="24">
        <f t="shared" si="305"/>
        <v>-4.080345317460321E-3</v>
      </c>
      <c r="G19586" s="24"/>
    </row>
    <row r="19587" spans="1:7" x14ac:dyDescent="0.25">
      <c r="A19587" s="6" t="s">
        <v>410</v>
      </c>
      <c r="B19587" s="7">
        <v>46031</v>
      </c>
      <c r="C19587" s="8">
        <v>500.45</v>
      </c>
      <c r="D19587" s="20">
        <v>7.4222999999999997E-2</v>
      </c>
      <c r="E19587" s="35" cm="1">
        <f t="array" ref="E19587">INDEX('Curva Juros'!$B$7:$B$73,MATCH(C19587,'Curva Juros'!$A$7:$A$73,1)) +
(C19587-INDEX('Curva Juros'!$A$7:$A$73,MATCH(C19587,'Curva Juros'!$A$7:$A$73,1))) *
(INDEX('Curva Juros'!$B$7:$B$73,MATCH(C19587,'Curva Juros'!$A$7:$A$73,1)+1) -
INDEX('Curva Juros'!$B$7:$B$73,MATCH(C19587,'Curva Juros'!$A$7:$A$73,1))) /
(INDEX('Curva Juros'!$A$7:$A$73,MATCH(C19587,'Curva Juros'!$A$7:$A$73,1)+1) -
INDEX('Curva Juros'!$A$7:$A$73,MATCH(C19587,'Curva Juros'!$A$7:$A$73,1)))</f>
        <v>7.8153913888888891</v>
      </c>
      <c r="F19587" s="24">
        <f t="shared" ref="F19587:F19650" si="306">D19587-E19587/100</f>
        <v>-3.9309138888888873E-3</v>
      </c>
      <c r="G19587" s="24"/>
    </row>
    <row r="19588" spans="1:7" x14ac:dyDescent="0.25">
      <c r="A19588" s="3" t="s">
        <v>410</v>
      </c>
      <c r="B19588" s="4">
        <v>46038</v>
      </c>
      <c r="C19588" s="5">
        <v>495.24</v>
      </c>
      <c r="D19588" s="19">
        <v>7.5285000000000005E-2</v>
      </c>
      <c r="E19588" s="35" cm="1">
        <f t="array" ref="E19588">INDEX('Curva Juros'!$B$7:$B$73,MATCH(C19588,'Curva Juros'!$A$7:$A$73,1)) +
(C19588-INDEX('Curva Juros'!$A$7:$A$73,MATCH(C19588,'Curva Juros'!$A$7:$A$73,1))) *
(INDEX('Curva Juros'!$B$7:$B$73,MATCH(C19588,'Curva Juros'!$A$7:$A$73,1)+1) -
INDEX('Curva Juros'!$B$7:$B$73,MATCH(C19588,'Curva Juros'!$A$7:$A$73,1))) /
(INDEX('Curva Juros'!$A$7:$A$73,MATCH(C19588,'Curva Juros'!$A$7:$A$73,1)+1) -
INDEX('Curva Juros'!$A$7:$A$73,MATCH(C19588,'Curva Juros'!$A$7:$A$73,1)))</f>
        <v>7.8246246666666668</v>
      </c>
      <c r="F19588" s="24">
        <f t="shared" si="306"/>
        <v>-2.961246666666667E-3</v>
      </c>
      <c r="G19588" s="24"/>
    </row>
    <row r="19589" spans="1:7" x14ac:dyDescent="0.25">
      <c r="A19589" s="6" t="s">
        <v>410</v>
      </c>
      <c r="B19589" s="7">
        <v>46045</v>
      </c>
      <c r="C19589" s="8">
        <v>490.53</v>
      </c>
      <c r="D19589" s="20">
        <v>7.3802999999999994E-2</v>
      </c>
      <c r="E19589" s="35" cm="1">
        <f t="array" ref="E19589">INDEX('Curva Juros'!$B$7:$B$73,MATCH(C19589,'Curva Juros'!$A$7:$A$73,1)) +
(C19589-INDEX('Curva Juros'!$A$7:$A$73,MATCH(C19589,'Curva Juros'!$A$7:$A$73,1))) *
(INDEX('Curva Juros'!$B$7:$B$73,MATCH(C19589,'Curva Juros'!$A$7:$A$73,1)+1) -
INDEX('Curva Juros'!$B$7:$B$73,MATCH(C19589,'Curva Juros'!$A$7:$A$73,1))) /
(INDEX('Curva Juros'!$A$7:$A$73,MATCH(C19589,'Curva Juros'!$A$7:$A$73,1)+1) -
INDEX('Curva Juros'!$A$7:$A$73,MATCH(C19589,'Curva Juros'!$A$7:$A$73,1)))</f>
        <v>7.8329718333333336</v>
      </c>
      <c r="F19589" s="24">
        <f t="shared" si="306"/>
        <v>-4.5267183333333461E-3</v>
      </c>
      <c r="G19589" s="24"/>
    </row>
    <row r="19590" spans="1:7" x14ac:dyDescent="0.25">
      <c r="A19590" s="3" t="s">
        <v>410</v>
      </c>
      <c r="B19590" s="4">
        <v>46052</v>
      </c>
      <c r="C19590" s="5">
        <v>485.94</v>
      </c>
      <c r="D19590" s="19">
        <v>7.1625999999999995E-2</v>
      </c>
      <c r="E19590" s="35" cm="1">
        <f t="array" ref="E19590">INDEX('Curva Juros'!$B$7:$B$73,MATCH(C19590,'Curva Juros'!$A$7:$A$73,1)) +
(C19590-INDEX('Curva Juros'!$A$7:$A$73,MATCH(C19590,'Curva Juros'!$A$7:$A$73,1))) *
(INDEX('Curva Juros'!$B$7:$B$73,MATCH(C19590,'Curva Juros'!$A$7:$A$73,1)+1) -
INDEX('Curva Juros'!$B$7:$B$73,MATCH(C19590,'Curva Juros'!$A$7:$A$73,1))) /
(INDEX('Curva Juros'!$A$7:$A$73,MATCH(C19590,'Curva Juros'!$A$7:$A$73,1)+1) -
INDEX('Curva Juros'!$A$7:$A$73,MATCH(C19590,'Curva Juros'!$A$7:$A$73,1)))</f>
        <v>7.8411063333333333</v>
      </c>
      <c r="F19590" s="24">
        <f t="shared" si="306"/>
        <v>-6.785063333333341E-3</v>
      </c>
      <c r="G19590" s="24"/>
    </row>
    <row r="19591" spans="1:7" x14ac:dyDescent="0.25">
      <c r="A19591" s="6" t="s">
        <v>410</v>
      </c>
      <c r="B19591" s="7">
        <v>46059</v>
      </c>
      <c r="C19591" s="8">
        <v>481.12</v>
      </c>
      <c r="D19591" s="20">
        <v>7.0663000000000004E-2</v>
      </c>
      <c r="E19591" s="35" cm="1">
        <f t="array" ref="E19591">INDEX('Curva Juros'!$B$7:$B$73,MATCH(C19591,'Curva Juros'!$A$7:$A$73,1)) +
(C19591-INDEX('Curva Juros'!$A$7:$A$73,MATCH(C19591,'Curva Juros'!$A$7:$A$73,1))) *
(INDEX('Curva Juros'!$B$7:$B$73,MATCH(C19591,'Curva Juros'!$A$7:$A$73,1)+1) -
INDEX('Curva Juros'!$B$7:$B$73,MATCH(C19591,'Curva Juros'!$A$7:$A$73,1))) /
(INDEX('Curva Juros'!$A$7:$A$73,MATCH(C19591,'Curva Juros'!$A$7:$A$73,1)+1) -
INDEX('Curva Juros'!$A$7:$A$73,MATCH(C19591,'Curva Juros'!$A$7:$A$73,1)))</f>
        <v>7.8496484444444441</v>
      </c>
      <c r="F19591" s="24">
        <f t="shared" si="306"/>
        <v>-7.8334844444444413E-3</v>
      </c>
      <c r="G19591" s="24"/>
    </row>
    <row r="19592" spans="1:7" x14ac:dyDescent="0.25">
      <c r="A19592" s="3" t="s">
        <v>410</v>
      </c>
      <c r="B19592" s="4">
        <v>46066</v>
      </c>
      <c r="C19592" s="5">
        <v>476.32</v>
      </c>
      <c r="D19592" s="19">
        <v>6.9643999999999998E-2</v>
      </c>
      <c r="E19592" s="35" cm="1">
        <f t="array" ref="E19592">INDEX('Curva Juros'!$B$7:$B$73,MATCH(C19592,'Curva Juros'!$A$7:$A$73,1)) +
(C19592-INDEX('Curva Juros'!$A$7:$A$73,MATCH(C19592,'Curva Juros'!$A$7:$A$73,1))) *
(INDEX('Curva Juros'!$B$7:$B$73,MATCH(C19592,'Curva Juros'!$A$7:$A$73,1)+1) -
INDEX('Curva Juros'!$B$7:$B$73,MATCH(C19592,'Curva Juros'!$A$7:$A$73,1))) /
(INDEX('Curva Juros'!$A$7:$A$73,MATCH(C19592,'Curva Juros'!$A$7:$A$73,1)+1) -
INDEX('Curva Juros'!$A$7:$A$73,MATCH(C19592,'Curva Juros'!$A$7:$A$73,1)))</f>
        <v>7.8581551111111114</v>
      </c>
      <c r="F19592" s="24">
        <f t="shared" si="306"/>
        <v>-8.9375511111111222E-3</v>
      </c>
      <c r="G19592" s="24"/>
    </row>
    <row r="19593" spans="1:7" x14ac:dyDescent="0.25">
      <c r="A19593" s="6" t="s">
        <v>410</v>
      </c>
      <c r="B19593" s="7">
        <v>46073</v>
      </c>
      <c r="C19593" s="8">
        <v>473.12</v>
      </c>
      <c r="D19593" s="20">
        <v>7.0665000000000006E-2</v>
      </c>
      <c r="E19593" s="35" cm="1">
        <f t="array" ref="E19593">INDEX('Curva Juros'!$B$7:$B$73,MATCH(C19593,'Curva Juros'!$A$7:$A$73,1)) +
(C19593-INDEX('Curva Juros'!$A$7:$A$73,MATCH(C19593,'Curva Juros'!$A$7:$A$73,1))) *
(INDEX('Curva Juros'!$B$7:$B$73,MATCH(C19593,'Curva Juros'!$A$7:$A$73,1)+1) -
INDEX('Curva Juros'!$B$7:$B$73,MATCH(C19593,'Curva Juros'!$A$7:$A$73,1))) /
(INDEX('Curva Juros'!$A$7:$A$73,MATCH(C19593,'Curva Juros'!$A$7:$A$73,1)+1) -
INDEX('Curva Juros'!$A$7:$A$73,MATCH(C19593,'Curva Juros'!$A$7:$A$73,1)))</f>
        <v>7.8638262222222224</v>
      </c>
      <c r="F19593" s="24">
        <f t="shared" si="306"/>
        <v>-7.9732622222222216E-3</v>
      </c>
      <c r="G19593" s="24"/>
    </row>
    <row r="19594" spans="1:7" x14ac:dyDescent="0.25">
      <c r="A19594" s="3" t="s">
        <v>410</v>
      </c>
      <c r="B19594" s="4">
        <v>46080</v>
      </c>
      <c r="C19594" s="5">
        <v>468.45</v>
      </c>
      <c r="D19594" s="19">
        <v>6.8932999999999994E-2</v>
      </c>
      <c r="E19594" s="35" cm="1">
        <f t="array" ref="E19594">INDEX('Curva Juros'!$B$7:$B$73,MATCH(C19594,'Curva Juros'!$A$7:$A$73,1)) +
(C19594-INDEX('Curva Juros'!$A$7:$A$73,MATCH(C19594,'Curva Juros'!$A$7:$A$73,1))) *
(INDEX('Curva Juros'!$B$7:$B$73,MATCH(C19594,'Curva Juros'!$A$7:$A$73,1)+1) -
INDEX('Curva Juros'!$B$7:$B$73,MATCH(C19594,'Curva Juros'!$A$7:$A$73,1))) /
(INDEX('Curva Juros'!$A$7:$A$73,MATCH(C19594,'Curva Juros'!$A$7:$A$73,1)+1) -
INDEX('Curva Juros'!$A$7:$A$73,MATCH(C19594,'Curva Juros'!$A$7:$A$73,1)))</f>
        <v>7.8721025000000004</v>
      </c>
      <c r="F19594" s="24">
        <f t="shared" si="306"/>
        <v>-9.7880250000000057E-3</v>
      </c>
      <c r="G19594" s="24"/>
    </row>
    <row r="19595" spans="1:7" x14ac:dyDescent="0.25">
      <c r="A19595" s="6" t="s">
        <v>411</v>
      </c>
      <c r="B19595" s="7">
        <v>45723</v>
      </c>
      <c r="C19595" s="8">
        <v>808.34</v>
      </c>
      <c r="D19595" s="20">
        <v>7.8245999999999996E-2</v>
      </c>
      <c r="E19595" s="35" cm="1">
        <f t="array" ref="E19595">INDEX('Curva Juros'!$B$7:$B$73,MATCH(C19595,'Curva Juros'!$A$7:$A$73,1)) +
(C19595-INDEX('Curva Juros'!$A$7:$A$73,MATCH(C19595,'Curva Juros'!$A$7:$A$73,1))) *
(INDEX('Curva Juros'!$B$7:$B$73,MATCH(C19595,'Curva Juros'!$A$7:$A$73,1)+1) -
INDEX('Curva Juros'!$B$7:$B$73,MATCH(C19595,'Curva Juros'!$A$7:$A$73,1))) /
(INDEX('Curva Juros'!$A$7:$A$73,MATCH(C19595,'Curva Juros'!$A$7:$A$73,1)+1) -
INDEX('Curva Juros'!$A$7:$A$73,MATCH(C19595,'Curva Juros'!$A$7:$A$73,1)))</f>
        <v>7.6786936666666668</v>
      </c>
      <c r="F19595" s="24">
        <f t="shared" si="306"/>
        <v>1.4590633333333297E-3</v>
      </c>
      <c r="G19595" s="24"/>
    </row>
    <row r="19596" spans="1:7" x14ac:dyDescent="0.25">
      <c r="A19596" s="3" t="s">
        <v>411</v>
      </c>
      <c r="B19596" s="4">
        <v>45730</v>
      </c>
      <c r="C19596" s="5">
        <v>804.08</v>
      </c>
      <c r="D19596" s="19">
        <v>7.7427999999999997E-2</v>
      </c>
      <c r="E19596" s="35" cm="1">
        <f t="array" ref="E19596">INDEX('Curva Juros'!$B$7:$B$73,MATCH(C19596,'Curva Juros'!$A$7:$A$73,1)) +
(C19596-INDEX('Curva Juros'!$A$7:$A$73,MATCH(C19596,'Curva Juros'!$A$7:$A$73,1))) *
(INDEX('Curva Juros'!$B$7:$B$73,MATCH(C19596,'Curva Juros'!$A$7:$A$73,1)+1) -
INDEX('Curva Juros'!$B$7:$B$73,MATCH(C19596,'Curva Juros'!$A$7:$A$73,1))) /
(INDEX('Curva Juros'!$A$7:$A$73,MATCH(C19596,'Curva Juros'!$A$7:$A$73,1)+1) -
INDEX('Curva Juros'!$A$7:$A$73,MATCH(C19596,'Curva Juros'!$A$7:$A$73,1)))</f>
        <v>7.6791906666666669</v>
      </c>
      <c r="F19596" s="24">
        <f t="shared" si="306"/>
        <v>6.3609333333332352E-4</v>
      </c>
      <c r="G19596" s="24"/>
    </row>
    <row r="19597" spans="1:7" x14ac:dyDescent="0.25">
      <c r="A19597" s="6" t="s">
        <v>411</v>
      </c>
      <c r="B19597" s="7">
        <v>45737</v>
      </c>
      <c r="C19597" s="8">
        <v>796.4</v>
      </c>
      <c r="D19597" s="20">
        <v>8.0399999999999999E-2</v>
      </c>
      <c r="E19597" s="35" cm="1">
        <f t="array" ref="E19597">INDEX('Curva Juros'!$B$7:$B$73,MATCH(C19597,'Curva Juros'!$A$7:$A$73,1)) +
(C19597-INDEX('Curva Juros'!$A$7:$A$73,MATCH(C19597,'Curva Juros'!$A$7:$A$73,1))) *
(INDEX('Curva Juros'!$B$7:$B$73,MATCH(C19597,'Curva Juros'!$A$7:$A$73,1)+1) -
INDEX('Curva Juros'!$B$7:$B$73,MATCH(C19597,'Curva Juros'!$A$7:$A$73,1))) /
(INDEX('Curva Juros'!$A$7:$A$73,MATCH(C19597,'Curva Juros'!$A$7:$A$73,1)+1) -
INDEX('Curva Juros'!$A$7:$A$73,MATCH(C19597,'Curva Juros'!$A$7:$A$73,1)))</f>
        <v>7.680086666666667</v>
      </c>
      <c r="F19597" s="24">
        <f t="shared" si="306"/>
        <v>3.5991333333333236E-3</v>
      </c>
      <c r="G19597" s="24"/>
    </row>
    <row r="19598" spans="1:7" x14ac:dyDescent="0.25">
      <c r="A19598" s="3" t="s">
        <v>411</v>
      </c>
      <c r="B19598" s="4">
        <v>45744</v>
      </c>
      <c r="C19598" s="5">
        <v>790.08</v>
      </c>
      <c r="D19598" s="19">
        <v>8.1863000000000005E-2</v>
      </c>
      <c r="E19598" s="35" cm="1">
        <f t="array" ref="E19598">INDEX('Curva Juros'!$B$7:$B$73,MATCH(C19598,'Curva Juros'!$A$7:$A$73,1)) +
(C19598-INDEX('Curva Juros'!$A$7:$A$73,MATCH(C19598,'Curva Juros'!$A$7:$A$73,1))) *
(INDEX('Curva Juros'!$B$7:$B$73,MATCH(C19598,'Curva Juros'!$A$7:$A$73,1)+1) -
INDEX('Curva Juros'!$B$7:$B$73,MATCH(C19598,'Curva Juros'!$A$7:$A$73,1))) /
(INDEX('Curva Juros'!$A$7:$A$73,MATCH(C19598,'Curva Juros'!$A$7:$A$73,1)+1) -
INDEX('Curva Juros'!$A$7:$A$73,MATCH(C19598,'Curva Juros'!$A$7:$A$73,1)))</f>
        <v>7.6808240000000003</v>
      </c>
      <c r="F19598" s="24">
        <f t="shared" si="306"/>
        <v>5.0547600000000054E-3</v>
      </c>
      <c r="G19598" s="24"/>
    </row>
    <row r="19599" spans="1:7" x14ac:dyDescent="0.25">
      <c r="A19599" s="6" t="s">
        <v>411</v>
      </c>
      <c r="B19599" s="7">
        <v>45751</v>
      </c>
      <c r="C19599" s="8">
        <v>786.96</v>
      </c>
      <c r="D19599" s="20">
        <v>7.9781000000000005E-2</v>
      </c>
      <c r="E19599" s="35" cm="1">
        <f t="array" ref="E19599">INDEX('Curva Juros'!$B$7:$B$73,MATCH(C19599,'Curva Juros'!$A$7:$A$73,1)) +
(C19599-INDEX('Curva Juros'!$A$7:$A$73,MATCH(C19599,'Curva Juros'!$A$7:$A$73,1))) *
(INDEX('Curva Juros'!$B$7:$B$73,MATCH(C19599,'Curva Juros'!$A$7:$A$73,1)+1) -
INDEX('Curva Juros'!$B$7:$B$73,MATCH(C19599,'Curva Juros'!$A$7:$A$73,1))) /
(INDEX('Curva Juros'!$A$7:$A$73,MATCH(C19599,'Curva Juros'!$A$7:$A$73,1)+1) -
INDEX('Curva Juros'!$A$7:$A$73,MATCH(C19599,'Curva Juros'!$A$7:$A$73,1)))</f>
        <v>7.6811879999999997</v>
      </c>
      <c r="F19599" s="24">
        <f t="shared" si="306"/>
        <v>2.9691200000000056E-3</v>
      </c>
      <c r="G19599" s="24"/>
    </row>
    <row r="19600" spans="1:7" x14ac:dyDescent="0.25">
      <c r="A19600" s="3" t="s">
        <v>411</v>
      </c>
      <c r="B19600" s="4">
        <v>45758</v>
      </c>
      <c r="C19600" s="5">
        <v>780.52</v>
      </c>
      <c r="D19600" s="19">
        <v>8.1378000000000006E-2</v>
      </c>
      <c r="E19600" s="35" cm="1">
        <f t="array" ref="E19600">INDEX('Curva Juros'!$B$7:$B$73,MATCH(C19600,'Curva Juros'!$A$7:$A$73,1)) +
(C19600-INDEX('Curva Juros'!$A$7:$A$73,MATCH(C19600,'Curva Juros'!$A$7:$A$73,1))) *
(INDEX('Curva Juros'!$B$7:$B$73,MATCH(C19600,'Curva Juros'!$A$7:$A$73,1)+1) -
INDEX('Curva Juros'!$B$7:$B$73,MATCH(C19600,'Curva Juros'!$A$7:$A$73,1))) /
(INDEX('Curva Juros'!$A$7:$A$73,MATCH(C19600,'Curva Juros'!$A$7:$A$73,1)+1) -
INDEX('Curva Juros'!$A$7:$A$73,MATCH(C19600,'Curva Juros'!$A$7:$A$73,1)))</f>
        <v>7.6819393333333332</v>
      </c>
      <c r="F19600" s="24">
        <f t="shared" si="306"/>
        <v>4.558606666666673E-3</v>
      </c>
      <c r="G19600" s="24"/>
    </row>
    <row r="19601" spans="1:7" x14ac:dyDescent="0.25">
      <c r="A19601" s="6" t="s">
        <v>411</v>
      </c>
      <c r="B19601" s="7">
        <v>45764</v>
      </c>
      <c r="C19601" s="8">
        <v>778.08</v>
      </c>
      <c r="D19601" s="20">
        <v>7.9640000000000002E-2</v>
      </c>
      <c r="E19601" s="35" cm="1">
        <f t="array" ref="E19601">INDEX('Curva Juros'!$B$7:$B$73,MATCH(C19601,'Curva Juros'!$A$7:$A$73,1)) +
(C19601-INDEX('Curva Juros'!$A$7:$A$73,MATCH(C19601,'Curva Juros'!$A$7:$A$73,1))) *
(INDEX('Curva Juros'!$B$7:$B$73,MATCH(C19601,'Curva Juros'!$A$7:$A$73,1)+1) -
INDEX('Curva Juros'!$B$7:$B$73,MATCH(C19601,'Curva Juros'!$A$7:$A$73,1))) /
(INDEX('Curva Juros'!$A$7:$A$73,MATCH(C19601,'Curva Juros'!$A$7:$A$73,1)+1) -
INDEX('Curva Juros'!$A$7:$A$73,MATCH(C19601,'Curva Juros'!$A$7:$A$73,1)))</f>
        <v>7.6822239999999997</v>
      </c>
      <c r="F19601" s="24">
        <f t="shared" si="306"/>
        <v>2.8177600000000025E-3</v>
      </c>
      <c r="G19601" s="24"/>
    </row>
    <row r="19602" spans="1:7" x14ac:dyDescent="0.25">
      <c r="A19602" s="3" t="s">
        <v>411</v>
      </c>
      <c r="B19602" s="4">
        <v>45772</v>
      </c>
      <c r="C19602" s="5">
        <v>776.8</v>
      </c>
      <c r="D19602" s="19">
        <v>7.6627000000000001E-2</v>
      </c>
      <c r="E19602" s="35" cm="1">
        <f t="array" ref="E19602">INDEX('Curva Juros'!$B$7:$B$73,MATCH(C19602,'Curva Juros'!$A$7:$A$73,1)) +
(C19602-INDEX('Curva Juros'!$A$7:$A$73,MATCH(C19602,'Curva Juros'!$A$7:$A$73,1))) *
(INDEX('Curva Juros'!$B$7:$B$73,MATCH(C19602,'Curva Juros'!$A$7:$A$73,1)+1) -
INDEX('Curva Juros'!$B$7:$B$73,MATCH(C19602,'Curva Juros'!$A$7:$A$73,1))) /
(INDEX('Curva Juros'!$A$7:$A$73,MATCH(C19602,'Curva Juros'!$A$7:$A$73,1)+1) -
INDEX('Curva Juros'!$A$7:$A$73,MATCH(C19602,'Curva Juros'!$A$7:$A$73,1)))</f>
        <v>7.6823733333333335</v>
      </c>
      <c r="F19602" s="24">
        <f t="shared" si="306"/>
        <v>-1.9673333333333765E-4</v>
      </c>
      <c r="G19602" s="24"/>
    </row>
    <row r="19603" spans="1:7" x14ac:dyDescent="0.25">
      <c r="A19603" s="6" t="s">
        <v>411</v>
      </c>
      <c r="B19603" s="7">
        <v>45779</v>
      </c>
      <c r="C19603" s="8">
        <v>772.36</v>
      </c>
      <c r="D19603" s="20">
        <v>7.7119999999999994E-2</v>
      </c>
      <c r="E19603" s="35" cm="1">
        <f t="array" ref="E19603">INDEX('Curva Juros'!$B$7:$B$73,MATCH(C19603,'Curva Juros'!$A$7:$A$73,1)) +
(C19603-INDEX('Curva Juros'!$A$7:$A$73,MATCH(C19603,'Curva Juros'!$A$7:$A$73,1))) *
(INDEX('Curva Juros'!$B$7:$B$73,MATCH(C19603,'Curva Juros'!$A$7:$A$73,1)+1) -
INDEX('Curva Juros'!$B$7:$B$73,MATCH(C19603,'Curva Juros'!$A$7:$A$73,1))) /
(INDEX('Curva Juros'!$A$7:$A$73,MATCH(C19603,'Curva Juros'!$A$7:$A$73,1)+1) -
INDEX('Curva Juros'!$A$7:$A$73,MATCH(C19603,'Curva Juros'!$A$7:$A$73,1)))</f>
        <v>7.6828913333333331</v>
      </c>
      <c r="F19603" s="24">
        <f t="shared" si="306"/>
        <v>2.9108666666666227E-4</v>
      </c>
      <c r="G19603" s="24"/>
    </row>
    <row r="19604" spans="1:7" x14ac:dyDescent="0.25">
      <c r="A19604" s="3" t="s">
        <v>411</v>
      </c>
      <c r="B19604" s="4">
        <v>45786</v>
      </c>
      <c r="C19604" s="5">
        <v>767.3</v>
      </c>
      <c r="D19604" s="19">
        <v>7.7181E-2</v>
      </c>
      <c r="E19604" s="35" cm="1">
        <f t="array" ref="E19604">INDEX('Curva Juros'!$B$7:$B$73,MATCH(C19604,'Curva Juros'!$A$7:$A$73,1)) +
(C19604-INDEX('Curva Juros'!$A$7:$A$73,MATCH(C19604,'Curva Juros'!$A$7:$A$73,1))) *
(INDEX('Curva Juros'!$B$7:$B$73,MATCH(C19604,'Curva Juros'!$A$7:$A$73,1)+1) -
INDEX('Curva Juros'!$B$7:$B$73,MATCH(C19604,'Curva Juros'!$A$7:$A$73,1))) /
(INDEX('Curva Juros'!$A$7:$A$73,MATCH(C19604,'Curva Juros'!$A$7:$A$73,1)+1) -
INDEX('Curva Juros'!$A$7:$A$73,MATCH(C19604,'Curva Juros'!$A$7:$A$73,1)))</f>
        <v>7.6834816666666663</v>
      </c>
      <c r="F19604" s="24">
        <f t="shared" si="306"/>
        <v>3.4618333333333307E-4</v>
      </c>
      <c r="G19604" s="24"/>
    </row>
    <row r="19605" spans="1:7" x14ac:dyDescent="0.25">
      <c r="A19605" s="6" t="s">
        <v>411</v>
      </c>
      <c r="B19605" s="7">
        <v>45793</v>
      </c>
      <c r="C19605" s="8">
        <v>762.29</v>
      </c>
      <c r="D19605" s="20">
        <v>7.7193999999999999E-2</v>
      </c>
      <c r="E19605" s="35" cm="1">
        <f t="array" ref="E19605">INDEX('Curva Juros'!$B$7:$B$73,MATCH(C19605,'Curva Juros'!$A$7:$A$73,1)) +
(C19605-INDEX('Curva Juros'!$A$7:$A$73,MATCH(C19605,'Curva Juros'!$A$7:$A$73,1))) *
(INDEX('Curva Juros'!$B$7:$B$73,MATCH(C19605,'Curva Juros'!$A$7:$A$73,1)+1) -
INDEX('Curva Juros'!$B$7:$B$73,MATCH(C19605,'Curva Juros'!$A$7:$A$73,1))) /
(INDEX('Curva Juros'!$A$7:$A$73,MATCH(C19605,'Curva Juros'!$A$7:$A$73,1)+1) -
INDEX('Curva Juros'!$A$7:$A$73,MATCH(C19605,'Curva Juros'!$A$7:$A$73,1)))</f>
        <v>7.6840661666666668</v>
      </c>
      <c r="F19605" s="24">
        <f t="shared" si="306"/>
        <v>3.5333833333332787E-4</v>
      </c>
      <c r="G19605" s="24"/>
    </row>
    <row r="19606" spans="1:7" x14ac:dyDescent="0.25">
      <c r="A19606" s="3" t="s">
        <v>411</v>
      </c>
      <c r="B19606" s="4">
        <v>45800</v>
      </c>
      <c r="C19606" s="5">
        <v>756.97</v>
      </c>
      <c r="D19606" s="19">
        <v>7.7548000000000006E-2</v>
      </c>
      <c r="E19606" s="35" cm="1">
        <f t="array" ref="E19606">INDEX('Curva Juros'!$B$7:$B$73,MATCH(C19606,'Curva Juros'!$A$7:$A$73,1)) +
(C19606-INDEX('Curva Juros'!$A$7:$A$73,MATCH(C19606,'Curva Juros'!$A$7:$A$73,1))) *
(INDEX('Curva Juros'!$B$7:$B$73,MATCH(C19606,'Curva Juros'!$A$7:$A$73,1)+1) -
INDEX('Curva Juros'!$B$7:$B$73,MATCH(C19606,'Curva Juros'!$A$7:$A$73,1))) /
(INDEX('Curva Juros'!$A$7:$A$73,MATCH(C19606,'Curva Juros'!$A$7:$A$73,1)+1) -
INDEX('Curva Juros'!$A$7:$A$73,MATCH(C19606,'Curva Juros'!$A$7:$A$73,1)))</f>
        <v>7.6846868333333331</v>
      </c>
      <c r="F19606" s="24">
        <f t="shared" si="306"/>
        <v>7.0113166666667393E-4</v>
      </c>
      <c r="G19606" s="24"/>
    </row>
    <row r="19607" spans="1:7" x14ac:dyDescent="0.25">
      <c r="A19607" s="6" t="s">
        <v>411</v>
      </c>
      <c r="B19607" s="7">
        <v>45807</v>
      </c>
      <c r="C19607" s="8">
        <v>751.19</v>
      </c>
      <c r="D19607" s="20">
        <v>7.8412999999999997E-2</v>
      </c>
      <c r="E19607" s="35" cm="1">
        <f t="array" ref="E19607">INDEX('Curva Juros'!$B$7:$B$73,MATCH(C19607,'Curva Juros'!$A$7:$A$73,1)) +
(C19607-INDEX('Curva Juros'!$A$7:$A$73,MATCH(C19607,'Curva Juros'!$A$7:$A$73,1))) *
(INDEX('Curva Juros'!$B$7:$B$73,MATCH(C19607,'Curva Juros'!$A$7:$A$73,1)+1) -
INDEX('Curva Juros'!$B$7:$B$73,MATCH(C19607,'Curva Juros'!$A$7:$A$73,1))) /
(INDEX('Curva Juros'!$A$7:$A$73,MATCH(C19607,'Curva Juros'!$A$7:$A$73,1)+1) -
INDEX('Curva Juros'!$A$7:$A$73,MATCH(C19607,'Curva Juros'!$A$7:$A$73,1)))</f>
        <v>7.6861055714285715</v>
      </c>
      <c r="F19607" s="24">
        <f t="shared" si="306"/>
        <v>1.5519442857142851E-3</v>
      </c>
      <c r="G19607" s="24"/>
    </row>
    <row r="19608" spans="1:7" x14ac:dyDescent="0.25">
      <c r="A19608" s="3" t="s">
        <v>411</v>
      </c>
      <c r="B19608" s="4">
        <v>45814</v>
      </c>
      <c r="C19608" s="5">
        <v>745.64</v>
      </c>
      <c r="D19608" s="19">
        <v>7.9020000000000007E-2</v>
      </c>
      <c r="E19608" s="35" cm="1">
        <f t="array" ref="E19608">INDEX('Curva Juros'!$B$7:$B$73,MATCH(C19608,'Curva Juros'!$A$7:$A$73,1)) +
(C19608-INDEX('Curva Juros'!$A$7:$A$73,MATCH(C19608,'Curva Juros'!$A$7:$A$73,1))) *
(INDEX('Curva Juros'!$B$7:$B$73,MATCH(C19608,'Curva Juros'!$A$7:$A$73,1)+1) -
INDEX('Curva Juros'!$B$7:$B$73,MATCH(C19608,'Curva Juros'!$A$7:$A$73,1))) /
(INDEX('Curva Juros'!$A$7:$A$73,MATCH(C19608,'Curva Juros'!$A$7:$A$73,1)+1) -
INDEX('Curva Juros'!$A$7:$A$73,MATCH(C19608,'Curva Juros'!$A$7:$A$73,1)))</f>
        <v>7.6876119999999997</v>
      </c>
      <c r="F19608" s="24">
        <f t="shared" si="306"/>
        <v>2.1438800000000147E-3</v>
      </c>
      <c r="G19608" s="24"/>
    </row>
    <row r="19609" spans="1:7" x14ac:dyDescent="0.25">
      <c r="A19609" s="6" t="s">
        <v>411</v>
      </c>
      <c r="B19609" s="7">
        <v>45821</v>
      </c>
      <c r="C19609" s="8">
        <v>739.41</v>
      </c>
      <c r="D19609" s="20">
        <v>8.0385999999999999E-2</v>
      </c>
      <c r="E19609" s="35" cm="1">
        <f t="array" ref="E19609">INDEX('Curva Juros'!$B$7:$B$73,MATCH(C19609,'Curva Juros'!$A$7:$A$73,1)) +
(C19609-INDEX('Curva Juros'!$A$7:$A$73,MATCH(C19609,'Curva Juros'!$A$7:$A$73,1))) *
(INDEX('Curva Juros'!$B$7:$B$73,MATCH(C19609,'Curva Juros'!$A$7:$A$73,1)+1) -
INDEX('Curva Juros'!$B$7:$B$73,MATCH(C19609,'Curva Juros'!$A$7:$A$73,1))) /
(INDEX('Curva Juros'!$A$7:$A$73,MATCH(C19609,'Curva Juros'!$A$7:$A$73,1)+1) -
INDEX('Curva Juros'!$A$7:$A$73,MATCH(C19609,'Curva Juros'!$A$7:$A$73,1)))</f>
        <v>7.6893029999999998</v>
      </c>
      <c r="F19609" s="24">
        <f t="shared" si="306"/>
        <v>3.492969999999998E-3</v>
      </c>
      <c r="G19609" s="24"/>
    </row>
    <row r="19610" spans="1:7" x14ac:dyDescent="0.25">
      <c r="A19610" s="3" t="s">
        <v>411</v>
      </c>
      <c r="B19610" s="4">
        <v>45828</v>
      </c>
      <c r="C19610" s="5">
        <v>809.37</v>
      </c>
      <c r="D19610" s="19">
        <v>7.7066999999999997E-2</v>
      </c>
      <c r="E19610" s="35" cm="1">
        <f t="array" ref="E19610">INDEX('Curva Juros'!$B$7:$B$73,MATCH(C19610,'Curva Juros'!$A$7:$A$73,1)) +
(C19610-INDEX('Curva Juros'!$A$7:$A$73,MATCH(C19610,'Curva Juros'!$A$7:$A$73,1))) *
(INDEX('Curva Juros'!$B$7:$B$73,MATCH(C19610,'Curva Juros'!$A$7:$A$73,1)+1) -
INDEX('Curva Juros'!$B$7:$B$73,MATCH(C19610,'Curva Juros'!$A$7:$A$73,1))) /
(INDEX('Curva Juros'!$A$7:$A$73,MATCH(C19610,'Curva Juros'!$A$7:$A$73,1)+1) -
INDEX('Curva Juros'!$A$7:$A$73,MATCH(C19610,'Curva Juros'!$A$7:$A$73,1)))</f>
        <v>7.6785734999999997</v>
      </c>
      <c r="F19610" s="24">
        <f t="shared" si="306"/>
        <v>2.8126500000000276E-4</v>
      </c>
      <c r="G19610" s="24"/>
    </row>
    <row r="19611" spans="1:7" x14ac:dyDescent="0.25">
      <c r="A19611" s="6" t="s">
        <v>411</v>
      </c>
      <c r="B19611" s="7">
        <v>45835</v>
      </c>
      <c r="C19611" s="8">
        <v>803.75</v>
      </c>
      <c r="D19611" s="20">
        <v>7.7865000000000004E-2</v>
      </c>
      <c r="E19611" s="35" cm="1">
        <f t="array" ref="E19611">INDEX('Curva Juros'!$B$7:$B$73,MATCH(C19611,'Curva Juros'!$A$7:$A$73,1)) +
(C19611-INDEX('Curva Juros'!$A$7:$A$73,MATCH(C19611,'Curva Juros'!$A$7:$A$73,1))) *
(INDEX('Curva Juros'!$B$7:$B$73,MATCH(C19611,'Curva Juros'!$A$7:$A$73,1)+1) -
INDEX('Curva Juros'!$B$7:$B$73,MATCH(C19611,'Curva Juros'!$A$7:$A$73,1))) /
(INDEX('Curva Juros'!$A$7:$A$73,MATCH(C19611,'Curva Juros'!$A$7:$A$73,1)+1) -
INDEX('Curva Juros'!$A$7:$A$73,MATCH(C19611,'Curva Juros'!$A$7:$A$73,1)))</f>
        <v>7.6792291666666666</v>
      </c>
      <c r="F19611" s="24">
        <f t="shared" si="306"/>
        <v>1.0727083333333387E-3</v>
      </c>
      <c r="G19611" s="24"/>
    </row>
    <row r="19612" spans="1:7" x14ac:dyDescent="0.25">
      <c r="A19612" s="3" t="s">
        <v>411</v>
      </c>
      <c r="B19612" s="4">
        <v>45842</v>
      </c>
      <c r="C19612" s="5">
        <v>799.65</v>
      </c>
      <c r="D19612" s="19">
        <v>7.6713000000000003E-2</v>
      </c>
      <c r="E19612" s="35" cm="1">
        <f t="array" ref="E19612">INDEX('Curva Juros'!$B$7:$B$73,MATCH(C19612,'Curva Juros'!$A$7:$A$73,1)) +
(C19612-INDEX('Curva Juros'!$A$7:$A$73,MATCH(C19612,'Curva Juros'!$A$7:$A$73,1))) *
(INDEX('Curva Juros'!$B$7:$B$73,MATCH(C19612,'Curva Juros'!$A$7:$A$73,1)+1) -
INDEX('Curva Juros'!$B$7:$B$73,MATCH(C19612,'Curva Juros'!$A$7:$A$73,1))) /
(INDEX('Curva Juros'!$A$7:$A$73,MATCH(C19612,'Curva Juros'!$A$7:$A$73,1)+1) -
INDEX('Curva Juros'!$A$7:$A$73,MATCH(C19612,'Curva Juros'!$A$7:$A$73,1)))</f>
        <v>7.6797075000000001</v>
      </c>
      <c r="F19612" s="24">
        <f t="shared" si="306"/>
        <v>-8.4075000000002897E-5</v>
      </c>
      <c r="G19612" s="24"/>
    </row>
    <row r="19613" spans="1:7" x14ac:dyDescent="0.25">
      <c r="A19613" s="6" t="s">
        <v>411</v>
      </c>
      <c r="B19613" s="7">
        <v>45849</v>
      </c>
      <c r="C19613" s="8">
        <v>792.35</v>
      </c>
      <c r="D19613" s="20">
        <v>7.9674999999999996E-2</v>
      </c>
      <c r="E19613" s="35" cm="1">
        <f t="array" ref="E19613">INDEX('Curva Juros'!$B$7:$B$73,MATCH(C19613,'Curva Juros'!$A$7:$A$73,1)) +
(C19613-INDEX('Curva Juros'!$A$7:$A$73,MATCH(C19613,'Curva Juros'!$A$7:$A$73,1))) *
(INDEX('Curva Juros'!$B$7:$B$73,MATCH(C19613,'Curva Juros'!$A$7:$A$73,1)+1) -
INDEX('Curva Juros'!$B$7:$B$73,MATCH(C19613,'Curva Juros'!$A$7:$A$73,1))) /
(INDEX('Curva Juros'!$A$7:$A$73,MATCH(C19613,'Curva Juros'!$A$7:$A$73,1)+1) -
INDEX('Curva Juros'!$A$7:$A$73,MATCH(C19613,'Curva Juros'!$A$7:$A$73,1)))</f>
        <v>7.6805591666666668</v>
      </c>
      <c r="F19613" s="24">
        <f t="shared" si="306"/>
        <v>2.8694083333333231E-3</v>
      </c>
      <c r="G19613" s="24"/>
    </row>
    <row r="19614" spans="1:7" x14ac:dyDescent="0.25">
      <c r="A19614" s="3" t="s">
        <v>411</v>
      </c>
      <c r="B19614" s="4">
        <v>45856</v>
      </c>
      <c r="C19614" s="5">
        <v>787.46</v>
      </c>
      <c r="D19614" s="19">
        <v>7.9530000000000003E-2</v>
      </c>
      <c r="E19614" s="35" cm="1">
        <f t="array" ref="E19614">INDEX('Curva Juros'!$B$7:$B$73,MATCH(C19614,'Curva Juros'!$A$7:$A$73,1)) +
(C19614-INDEX('Curva Juros'!$A$7:$A$73,MATCH(C19614,'Curva Juros'!$A$7:$A$73,1))) *
(INDEX('Curva Juros'!$B$7:$B$73,MATCH(C19614,'Curva Juros'!$A$7:$A$73,1)+1) -
INDEX('Curva Juros'!$B$7:$B$73,MATCH(C19614,'Curva Juros'!$A$7:$A$73,1))) /
(INDEX('Curva Juros'!$A$7:$A$73,MATCH(C19614,'Curva Juros'!$A$7:$A$73,1)+1) -
INDEX('Curva Juros'!$A$7:$A$73,MATCH(C19614,'Curva Juros'!$A$7:$A$73,1)))</f>
        <v>7.6811296666666671</v>
      </c>
      <c r="F19614" s="24">
        <f t="shared" si="306"/>
        <v>2.718703333333336E-3</v>
      </c>
      <c r="G19614" s="24"/>
    </row>
    <row r="19615" spans="1:7" x14ac:dyDescent="0.25">
      <c r="A19615" s="6" t="s">
        <v>411</v>
      </c>
      <c r="B19615" s="7">
        <v>45863</v>
      </c>
      <c r="C19615" s="8">
        <v>781.55</v>
      </c>
      <c r="D19615" s="20">
        <v>8.0708000000000002E-2</v>
      </c>
      <c r="E19615" s="35" cm="1">
        <f t="array" ref="E19615">INDEX('Curva Juros'!$B$7:$B$73,MATCH(C19615,'Curva Juros'!$A$7:$A$73,1)) +
(C19615-INDEX('Curva Juros'!$A$7:$A$73,MATCH(C19615,'Curva Juros'!$A$7:$A$73,1))) *
(INDEX('Curva Juros'!$B$7:$B$73,MATCH(C19615,'Curva Juros'!$A$7:$A$73,1)+1) -
INDEX('Curva Juros'!$B$7:$B$73,MATCH(C19615,'Curva Juros'!$A$7:$A$73,1))) /
(INDEX('Curva Juros'!$A$7:$A$73,MATCH(C19615,'Curva Juros'!$A$7:$A$73,1)+1) -
INDEX('Curva Juros'!$A$7:$A$73,MATCH(C19615,'Curva Juros'!$A$7:$A$73,1)))</f>
        <v>7.6818191666666671</v>
      </c>
      <c r="F19615" s="24">
        <f t="shared" si="306"/>
        <v>3.8898083333333278E-3</v>
      </c>
      <c r="G19615" s="24"/>
    </row>
    <row r="19616" spans="1:7" x14ac:dyDescent="0.25">
      <c r="A19616" s="3" t="s">
        <v>411</v>
      </c>
      <c r="B19616" s="4">
        <v>45870</v>
      </c>
      <c r="C19616" s="5">
        <v>772.81</v>
      </c>
      <c r="D19616" s="19">
        <v>8.5545999999999997E-2</v>
      </c>
      <c r="E19616" s="35" cm="1">
        <f t="array" ref="E19616">INDEX('Curva Juros'!$B$7:$B$73,MATCH(C19616,'Curva Juros'!$A$7:$A$73,1)) +
(C19616-INDEX('Curva Juros'!$A$7:$A$73,MATCH(C19616,'Curva Juros'!$A$7:$A$73,1))) *
(INDEX('Curva Juros'!$B$7:$B$73,MATCH(C19616,'Curva Juros'!$A$7:$A$73,1)+1) -
INDEX('Curva Juros'!$B$7:$B$73,MATCH(C19616,'Curva Juros'!$A$7:$A$73,1))) /
(INDEX('Curva Juros'!$A$7:$A$73,MATCH(C19616,'Curva Juros'!$A$7:$A$73,1)+1) -
INDEX('Curva Juros'!$A$7:$A$73,MATCH(C19616,'Curva Juros'!$A$7:$A$73,1)))</f>
        <v>7.6828388333333333</v>
      </c>
      <c r="F19616" s="24">
        <f t="shared" si="306"/>
        <v>8.7176116666666664E-3</v>
      </c>
      <c r="G19616" s="24"/>
    </row>
    <row r="19617" spans="1:7" x14ac:dyDescent="0.25">
      <c r="A19617" s="6" t="s">
        <v>411</v>
      </c>
      <c r="B19617" s="7">
        <v>45877</v>
      </c>
      <c r="C19617" s="8">
        <v>773.14</v>
      </c>
      <c r="D19617" s="20">
        <v>7.8655000000000003E-2</v>
      </c>
      <c r="E19617" s="35" cm="1">
        <f t="array" ref="E19617">INDEX('Curva Juros'!$B$7:$B$73,MATCH(C19617,'Curva Juros'!$A$7:$A$73,1)) +
(C19617-INDEX('Curva Juros'!$A$7:$A$73,MATCH(C19617,'Curva Juros'!$A$7:$A$73,1))) *
(INDEX('Curva Juros'!$B$7:$B$73,MATCH(C19617,'Curva Juros'!$A$7:$A$73,1)+1) -
INDEX('Curva Juros'!$B$7:$B$73,MATCH(C19617,'Curva Juros'!$A$7:$A$73,1))) /
(INDEX('Curva Juros'!$A$7:$A$73,MATCH(C19617,'Curva Juros'!$A$7:$A$73,1)+1) -
INDEX('Curva Juros'!$A$7:$A$73,MATCH(C19617,'Curva Juros'!$A$7:$A$73,1)))</f>
        <v>7.6828003333333337</v>
      </c>
      <c r="F19617" s="24">
        <f t="shared" si="306"/>
        <v>1.8269966666666637E-3</v>
      </c>
      <c r="G19617" s="24"/>
    </row>
    <row r="19618" spans="1:7" x14ac:dyDescent="0.25">
      <c r="A19618" s="3" t="s">
        <v>411</v>
      </c>
      <c r="B19618" s="4">
        <v>45884</v>
      </c>
      <c r="C19618" s="5">
        <v>768.2</v>
      </c>
      <c r="D19618" s="19">
        <v>7.8575999999999993E-2</v>
      </c>
      <c r="E19618" s="35" cm="1">
        <f t="array" ref="E19618">INDEX('Curva Juros'!$B$7:$B$73,MATCH(C19618,'Curva Juros'!$A$7:$A$73,1)) +
(C19618-INDEX('Curva Juros'!$A$7:$A$73,MATCH(C19618,'Curva Juros'!$A$7:$A$73,1))) *
(INDEX('Curva Juros'!$B$7:$B$73,MATCH(C19618,'Curva Juros'!$A$7:$A$73,1)+1) -
INDEX('Curva Juros'!$B$7:$B$73,MATCH(C19618,'Curva Juros'!$A$7:$A$73,1))) /
(INDEX('Curva Juros'!$A$7:$A$73,MATCH(C19618,'Curva Juros'!$A$7:$A$73,1)+1) -
INDEX('Curva Juros'!$A$7:$A$73,MATCH(C19618,'Curva Juros'!$A$7:$A$73,1)))</f>
        <v>7.6833766666666667</v>
      </c>
      <c r="F19618" s="24">
        <f t="shared" si="306"/>
        <v>1.742233333333329E-3</v>
      </c>
      <c r="G19618" s="24"/>
    </row>
    <row r="19619" spans="1:7" x14ac:dyDescent="0.25">
      <c r="A19619" s="6" t="s">
        <v>411</v>
      </c>
      <c r="B19619" s="7">
        <v>45891</v>
      </c>
      <c r="C19619" s="8">
        <v>762.83</v>
      </c>
      <c r="D19619" s="20">
        <v>7.9057000000000002E-2</v>
      </c>
      <c r="E19619" s="35" cm="1">
        <f t="array" ref="E19619">INDEX('Curva Juros'!$B$7:$B$73,MATCH(C19619,'Curva Juros'!$A$7:$A$73,1)) +
(C19619-INDEX('Curva Juros'!$A$7:$A$73,MATCH(C19619,'Curva Juros'!$A$7:$A$73,1))) *
(INDEX('Curva Juros'!$B$7:$B$73,MATCH(C19619,'Curva Juros'!$A$7:$A$73,1)+1) -
INDEX('Curva Juros'!$B$7:$B$73,MATCH(C19619,'Curva Juros'!$A$7:$A$73,1))) /
(INDEX('Curva Juros'!$A$7:$A$73,MATCH(C19619,'Curva Juros'!$A$7:$A$73,1)+1) -
INDEX('Curva Juros'!$A$7:$A$73,MATCH(C19619,'Curva Juros'!$A$7:$A$73,1)))</f>
        <v>7.6840031666666668</v>
      </c>
      <c r="F19619" s="24">
        <f t="shared" si="306"/>
        <v>2.2169683333333329E-3</v>
      </c>
      <c r="G19619" s="24"/>
    </row>
    <row r="19620" spans="1:7" x14ac:dyDescent="0.25">
      <c r="A19620" s="3" t="s">
        <v>411</v>
      </c>
      <c r="B19620" s="4">
        <v>45898</v>
      </c>
      <c r="C19620" s="5">
        <v>758.52</v>
      </c>
      <c r="D19620" s="19">
        <v>7.8170000000000003E-2</v>
      </c>
      <c r="E19620" s="35" cm="1">
        <f t="array" ref="E19620">INDEX('Curva Juros'!$B$7:$B$73,MATCH(C19620,'Curva Juros'!$A$7:$A$73,1)) +
(C19620-INDEX('Curva Juros'!$A$7:$A$73,MATCH(C19620,'Curva Juros'!$A$7:$A$73,1))) *
(INDEX('Curva Juros'!$B$7:$B$73,MATCH(C19620,'Curva Juros'!$A$7:$A$73,1)+1) -
INDEX('Curva Juros'!$B$7:$B$73,MATCH(C19620,'Curva Juros'!$A$7:$A$73,1))) /
(INDEX('Curva Juros'!$A$7:$A$73,MATCH(C19620,'Curva Juros'!$A$7:$A$73,1)+1) -
INDEX('Curva Juros'!$A$7:$A$73,MATCH(C19620,'Curva Juros'!$A$7:$A$73,1)))</f>
        <v>7.6845059999999998</v>
      </c>
      <c r="F19620" s="24">
        <f t="shared" si="306"/>
        <v>1.3249400000000106E-3</v>
      </c>
      <c r="G19620" s="24"/>
    </row>
    <row r="19621" spans="1:7" x14ac:dyDescent="0.25">
      <c r="A19621" s="6" t="s">
        <v>411</v>
      </c>
      <c r="B19621" s="7">
        <v>45905</v>
      </c>
      <c r="C19621" s="8">
        <v>753.3</v>
      </c>
      <c r="D19621" s="20">
        <v>7.8449000000000005E-2</v>
      </c>
      <c r="E19621" s="35" cm="1">
        <f t="array" ref="E19621">INDEX('Curva Juros'!$B$7:$B$73,MATCH(C19621,'Curva Juros'!$A$7:$A$73,1)) +
(C19621-INDEX('Curva Juros'!$A$7:$A$73,MATCH(C19621,'Curva Juros'!$A$7:$A$73,1))) *
(INDEX('Curva Juros'!$B$7:$B$73,MATCH(C19621,'Curva Juros'!$A$7:$A$73,1)+1) -
INDEX('Curva Juros'!$B$7:$B$73,MATCH(C19621,'Curva Juros'!$A$7:$A$73,1))) /
(INDEX('Curva Juros'!$A$7:$A$73,MATCH(C19621,'Curva Juros'!$A$7:$A$73,1)+1) -
INDEX('Curva Juros'!$A$7:$A$73,MATCH(C19621,'Curva Juros'!$A$7:$A$73,1)))</f>
        <v>7.6855328571428574</v>
      </c>
      <c r="F19621" s="24">
        <f t="shared" si="306"/>
        <v>1.5936714285714332E-3</v>
      </c>
      <c r="G19621" s="24"/>
    </row>
    <row r="19622" spans="1:7" x14ac:dyDescent="0.25">
      <c r="A19622" s="3" t="s">
        <v>411</v>
      </c>
      <c r="B19622" s="4">
        <v>45912</v>
      </c>
      <c r="C19622" s="5">
        <v>749.14</v>
      </c>
      <c r="D19622" s="19">
        <v>7.7367000000000005E-2</v>
      </c>
      <c r="E19622" s="35" cm="1">
        <f t="array" ref="E19622">INDEX('Curva Juros'!$B$7:$B$73,MATCH(C19622,'Curva Juros'!$A$7:$A$73,1)) +
(C19622-INDEX('Curva Juros'!$A$7:$A$73,MATCH(C19622,'Curva Juros'!$A$7:$A$73,1))) *
(INDEX('Curva Juros'!$B$7:$B$73,MATCH(C19622,'Curva Juros'!$A$7:$A$73,1)+1) -
INDEX('Curva Juros'!$B$7:$B$73,MATCH(C19622,'Curva Juros'!$A$7:$A$73,1))) /
(INDEX('Curva Juros'!$A$7:$A$73,MATCH(C19622,'Curva Juros'!$A$7:$A$73,1)+1) -
INDEX('Curva Juros'!$A$7:$A$73,MATCH(C19622,'Curva Juros'!$A$7:$A$73,1)))</f>
        <v>7.6866620000000001</v>
      </c>
      <c r="F19622" s="24">
        <f t="shared" si="306"/>
        <v>5.003800000000086E-4</v>
      </c>
      <c r="G19622" s="24"/>
    </row>
    <row r="19623" spans="1:7" x14ac:dyDescent="0.25">
      <c r="A19623" s="6" t="s">
        <v>411</v>
      </c>
      <c r="B19623" s="7">
        <v>45919</v>
      </c>
      <c r="C19623" s="8">
        <v>742.86</v>
      </c>
      <c r="D19623" s="20">
        <v>7.9017000000000004E-2</v>
      </c>
      <c r="E19623" s="35" cm="1">
        <f t="array" ref="E19623">INDEX('Curva Juros'!$B$7:$B$73,MATCH(C19623,'Curva Juros'!$A$7:$A$73,1)) +
(C19623-INDEX('Curva Juros'!$A$7:$A$73,MATCH(C19623,'Curva Juros'!$A$7:$A$73,1))) *
(INDEX('Curva Juros'!$B$7:$B$73,MATCH(C19623,'Curva Juros'!$A$7:$A$73,1)+1) -
INDEX('Curva Juros'!$B$7:$B$73,MATCH(C19623,'Curva Juros'!$A$7:$A$73,1))) /
(INDEX('Curva Juros'!$A$7:$A$73,MATCH(C19623,'Curva Juros'!$A$7:$A$73,1)+1) -
INDEX('Curva Juros'!$A$7:$A$73,MATCH(C19623,'Curva Juros'!$A$7:$A$73,1)))</f>
        <v>7.6883665714285714</v>
      </c>
      <c r="F19623" s="24">
        <f t="shared" si="306"/>
        <v>2.1333342857142862E-3</v>
      </c>
      <c r="G19623" s="24"/>
    </row>
    <row r="19624" spans="1:7" x14ac:dyDescent="0.25">
      <c r="A19624" s="3" t="s">
        <v>411</v>
      </c>
      <c r="B19624" s="4">
        <v>45926</v>
      </c>
      <c r="C19624" s="5">
        <v>738.35</v>
      </c>
      <c r="D19624" s="19">
        <v>7.8385999999999997E-2</v>
      </c>
      <c r="E19624" s="35" cm="1">
        <f t="array" ref="E19624">INDEX('Curva Juros'!$B$7:$B$73,MATCH(C19624,'Curva Juros'!$A$7:$A$73,1)) +
(C19624-INDEX('Curva Juros'!$A$7:$A$73,MATCH(C19624,'Curva Juros'!$A$7:$A$73,1))) *
(INDEX('Curva Juros'!$B$7:$B$73,MATCH(C19624,'Curva Juros'!$A$7:$A$73,1)+1) -
INDEX('Curva Juros'!$B$7:$B$73,MATCH(C19624,'Curva Juros'!$A$7:$A$73,1))) /
(INDEX('Curva Juros'!$A$7:$A$73,MATCH(C19624,'Curva Juros'!$A$7:$A$73,1)+1) -
INDEX('Curva Juros'!$A$7:$A$73,MATCH(C19624,'Curva Juros'!$A$7:$A$73,1)))</f>
        <v>7.6895907142857141</v>
      </c>
      <c r="F19624" s="24">
        <f t="shared" si="306"/>
        <v>1.4900928571428551E-3</v>
      </c>
      <c r="G19624" s="24"/>
    </row>
    <row r="19625" spans="1:7" x14ac:dyDescent="0.25">
      <c r="A19625" s="6" t="s">
        <v>411</v>
      </c>
      <c r="B19625" s="7">
        <v>45933</v>
      </c>
      <c r="C19625" s="8">
        <v>733.46</v>
      </c>
      <c r="D19625" s="20">
        <v>7.8244999999999995E-2</v>
      </c>
      <c r="E19625" s="35" cm="1">
        <f t="array" ref="E19625">INDEX('Curva Juros'!$B$7:$B$73,MATCH(C19625,'Curva Juros'!$A$7:$A$73,1)) +
(C19625-INDEX('Curva Juros'!$A$7:$A$73,MATCH(C19625,'Curva Juros'!$A$7:$A$73,1))) *
(INDEX('Curva Juros'!$B$7:$B$73,MATCH(C19625,'Curva Juros'!$A$7:$A$73,1)+1) -
INDEX('Curva Juros'!$B$7:$B$73,MATCH(C19625,'Curva Juros'!$A$7:$A$73,1))) /
(INDEX('Curva Juros'!$A$7:$A$73,MATCH(C19625,'Curva Juros'!$A$7:$A$73,1)+1) -
INDEX('Curva Juros'!$A$7:$A$73,MATCH(C19625,'Curva Juros'!$A$7:$A$73,1)))</f>
        <v>7.6909179999999999</v>
      </c>
      <c r="F19625" s="24">
        <f t="shared" si="306"/>
        <v>1.3358200000000015E-3</v>
      </c>
      <c r="G19625" s="24"/>
    </row>
    <row r="19626" spans="1:7" x14ac:dyDescent="0.25">
      <c r="A19626" s="3" t="s">
        <v>411</v>
      </c>
      <c r="B19626" s="4">
        <v>45940</v>
      </c>
      <c r="C19626" s="5">
        <v>728.47</v>
      </c>
      <c r="D19626" s="19">
        <v>7.8228000000000006E-2</v>
      </c>
      <c r="E19626" s="35" cm="1">
        <f t="array" ref="E19626">INDEX('Curva Juros'!$B$7:$B$73,MATCH(C19626,'Curva Juros'!$A$7:$A$73,1)) +
(C19626-INDEX('Curva Juros'!$A$7:$A$73,MATCH(C19626,'Curva Juros'!$A$7:$A$73,1))) *
(INDEX('Curva Juros'!$B$7:$B$73,MATCH(C19626,'Curva Juros'!$A$7:$A$73,1)+1) -
INDEX('Curva Juros'!$B$7:$B$73,MATCH(C19626,'Curva Juros'!$A$7:$A$73,1))) /
(INDEX('Curva Juros'!$A$7:$A$73,MATCH(C19626,'Curva Juros'!$A$7:$A$73,1)+1) -
INDEX('Curva Juros'!$A$7:$A$73,MATCH(C19626,'Curva Juros'!$A$7:$A$73,1)))</f>
        <v>7.692272428571429</v>
      </c>
      <c r="F19626" s="24">
        <f t="shared" si="306"/>
        <v>1.3052757142857224E-3</v>
      </c>
      <c r="G19626" s="24"/>
    </row>
    <row r="19627" spans="1:7" x14ac:dyDescent="0.25">
      <c r="A19627" s="6" t="s">
        <v>411</v>
      </c>
      <c r="B19627" s="7">
        <v>45947</v>
      </c>
      <c r="C19627" s="8">
        <v>722.13</v>
      </c>
      <c r="D19627" s="20">
        <v>7.9957E-2</v>
      </c>
      <c r="E19627" s="35" cm="1">
        <f t="array" ref="E19627">INDEX('Curva Juros'!$B$7:$B$73,MATCH(C19627,'Curva Juros'!$A$7:$A$73,1)) +
(C19627-INDEX('Curva Juros'!$A$7:$A$73,MATCH(C19627,'Curva Juros'!$A$7:$A$73,1))) *
(INDEX('Curva Juros'!$B$7:$B$73,MATCH(C19627,'Curva Juros'!$A$7:$A$73,1)+1) -
INDEX('Curva Juros'!$B$7:$B$73,MATCH(C19627,'Curva Juros'!$A$7:$A$73,1))) /
(INDEX('Curva Juros'!$A$7:$A$73,MATCH(C19627,'Curva Juros'!$A$7:$A$73,1)+1) -
INDEX('Curva Juros'!$A$7:$A$73,MATCH(C19627,'Curva Juros'!$A$7:$A$73,1)))</f>
        <v>7.6939932857142859</v>
      </c>
      <c r="F19627" s="24">
        <f t="shared" si="306"/>
        <v>3.0170671428571411E-3</v>
      </c>
      <c r="G19627" s="24"/>
    </row>
    <row r="19628" spans="1:7" x14ac:dyDescent="0.25">
      <c r="A19628" s="3" t="s">
        <v>411</v>
      </c>
      <c r="B19628" s="4">
        <v>45954</v>
      </c>
      <c r="C19628" s="5">
        <v>716.69</v>
      </c>
      <c r="D19628" s="19">
        <v>8.0530000000000004E-2</v>
      </c>
      <c r="E19628" s="35" cm="1">
        <f t="array" ref="E19628">INDEX('Curva Juros'!$B$7:$B$73,MATCH(C19628,'Curva Juros'!$A$7:$A$73,1)) +
(C19628-INDEX('Curva Juros'!$A$7:$A$73,MATCH(C19628,'Curva Juros'!$A$7:$A$73,1))) *
(INDEX('Curva Juros'!$B$7:$B$73,MATCH(C19628,'Curva Juros'!$A$7:$A$73,1)+1) -
INDEX('Curva Juros'!$B$7:$B$73,MATCH(C19628,'Curva Juros'!$A$7:$A$73,1))) /
(INDEX('Curva Juros'!$A$7:$A$73,MATCH(C19628,'Curva Juros'!$A$7:$A$73,1)+1) -
INDEX('Curva Juros'!$A$7:$A$73,MATCH(C19628,'Curva Juros'!$A$7:$A$73,1)))</f>
        <v>7.6954698571428573</v>
      </c>
      <c r="F19628" s="24">
        <f t="shared" si="306"/>
        <v>3.5753014285714313E-3</v>
      </c>
      <c r="G19628" s="24"/>
    </row>
    <row r="19629" spans="1:7" x14ac:dyDescent="0.25">
      <c r="A19629" s="6" t="s">
        <v>411</v>
      </c>
      <c r="B19629" s="7">
        <v>45961</v>
      </c>
      <c r="C19629" s="8">
        <v>709.84</v>
      </c>
      <c r="D19629" s="20">
        <v>8.2912E-2</v>
      </c>
      <c r="E19629" s="35" cm="1">
        <f t="array" ref="E19629">INDEX('Curva Juros'!$B$7:$B$73,MATCH(C19629,'Curva Juros'!$A$7:$A$73,1)) +
(C19629-INDEX('Curva Juros'!$A$7:$A$73,MATCH(C19629,'Curva Juros'!$A$7:$A$73,1))) *
(INDEX('Curva Juros'!$B$7:$B$73,MATCH(C19629,'Curva Juros'!$A$7:$A$73,1)+1) -
INDEX('Curva Juros'!$B$7:$B$73,MATCH(C19629,'Curva Juros'!$A$7:$A$73,1))) /
(INDEX('Curva Juros'!$A$7:$A$73,MATCH(C19629,'Curva Juros'!$A$7:$A$73,1)+1) -
INDEX('Curva Juros'!$A$7:$A$73,MATCH(C19629,'Curva Juros'!$A$7:$A$73,1)))</f>
        <v>7.6973291428571429</v>
      </c>
      <c r="F19629" s="24">
        <f t="shared" si="306"/>
        <v>5.938708571428572E-3</v>
      </c>
      <c r="G19629" s="24"/>
    </row>
    <row r="19630" spans="1:7" x14ac:dyDescent="0.25">
      <c r="A19630" s="3" t="s">
        <v>411</v>
      </c>
      <c r="B19630" s="4">
        <v>45968</v>
      </c>
      <c r="C19630" s="5">
        <v>707.99</v>
      </c>
      <c r="D19630" s="19">
        <v>7.8845999999999999E-2</v>
      </c>
      <c r="E19630" s="35" cm="1">
        <f t="array" ref="E19630">INDEX('Curva Juros'!$B$7:$B$73,MATCH(C19630,'Curva Juros'!$A$7:$A$73,1)) +
(C19630-INDEX('Curva Juros'!$A$7:$A$73,MATCH(C19630,'Curva Juros'!$A$7:$A$73,1))) *
(INDEX('Curva Juros'!$B$7:$B$73,MATCH(C19630,'Curva Juros'!$A$7:$A$73,1)+1) -
INDEX('Curva Juros'!$B$7:$B$73,MATCH(C19630,'Curva Juros'!$A$7:$A$73,1))) /
(INDEX('Curva Juros'!$A$7:$A$73,MATCH(C19630,'Curva Juros'!$A$7:$A$73,1)+1) -
INDEX('Curva Juros'!$A$7:$A$73,MATCH(C19630,'Curva Juros'!$A$7:$A$73,1)))</f>
        <v>7.6978312857142859</v>
      </c>
      <c r="F19630" s="24">
        <f t="shared" si="306"/>
        <v>1.8676871428571357E-3</v>
      </c>
      <c r="G19630" s="24"/>
    </row>
    <row r="19631" spans="1:7" x14ac:dyDescent="0.25">
      <c r="A19631" s="6" t="s">
        <v>411</v>
      </c>
      <c r="B19631" s="7">
        <v>45975</v>
      </c>
      <c r="C19631" s="8">
        <v>705.67</v>
      </c>
      <c r="D19631" s="20">
        <v>7.5398999999999994E-2</v>
      </c>
      <c r="E19631" s="35" cm="1">
        <f t="array" ref="E19631">INDEX('Curva Juros'!$B$7:$B$73,MATCH(C19631,'Curva Juros'!$A$7:$A$73,1)) +
(C19631-INDEX('Curva Juros'!$A$7:$A$73,MATCH(C19631,'Curva Juros'!$A$7:$A$73,1))) *
(INDEX('Curva Juros'!$B$7:$B$73,MATCH(C19631,'Curva Juros'!$A$7:$A$73,1)+1) -
INDEX('Curva Juros'!$B$7:$B$73,MATCH(C19631,'Curva Juros'!$A$7:$A$73,1))) /
(INDEX('Curva Juros'!$A$7:$A$73,MATCH(C19631,'Curva Juros'!$A$7:$A$73,1)+1) -
INDEX('Curva Juros'!$A$7:$A$73,MATCH(C19631,'Curva Juros'!$A$7:$A$73,1)))</f>
        <v>7.698461</v>
      </c>
      <c r="F19631" s="24">
        <f t="shared" si="306"/>
        <v>-1.5856100000000012E-3</v>
      </c>
      <c r="G19631" s="24"/>
    </row>
    <row r="19632" spans="1:7" x14ac:dyDescent="0.25">
      <c r="A19632" s="3" t="s">
        <v>411</v>
      </c>
      <c r="B19632" s="4">
        <v>45982</v>
      </c>
      <c r="C19632" s="5">
        <v>698</v>
      </c>
      <c r="D19632" s="19">
        <v>8.0129000000000006E-2</v>
      </c>
      <c r="E19632" s="35" cm="1">
        <f t="array" ref="E19632">INDEX('Curva Juros'!$B$7:$B$73,MATCH(C19632,'Curva Juros'!$A$7:$A$73,1)) +
(C19632-INDEX('Curva Juros'!$A$7:$A$73,MATCH(C19632,'Curva Juros'!$A$7:$A$73,1))) *
(INDEX('Curva Juros'!$B$7:$B$73,MATCH(C19632,'Curva Juros'!$A$7:$A$73,1)+1) -
INDEX('Curva Juros'!$B$7:$B$73,MATCH(C19632,'Curva Juros'!$A$7:$A$73,1))) /
(INDEX('Curva Juros'!$A$7:$A$73,MATCH(C19632,'Curva Juros'!$A$7:$A$73,1)+1) -
INDEX('Curva Juros'!$A$7:$A$73,MATCH(C19632,'Curva Juros'!$A$7:$A$73,1)))</f>
        <v>7.7005428571428576</v>
      </c>
      <c r="F19632" s="24">
        <f t="shared" si="306"/>
        <v>3.1235714285714339E-3</v>
      </c>
      <c r="G19632" s="24"/>
    </row>
    <row r="19633" spans="1:7" x14ac:dyDescent="0.25">
      <c r="A19633" s="6" t="s">
        <v>411</v>
      </c>
      <c r="B19633" s="7">
        <v>45989</v>
      </c>
      <c r="C19633" s="8">
        <v>694.03</v>
      </c>
      <c r="D19633" s="20">
        <v>7.8792000000000001E-2</v>
      </c>
      <c r="E19633" s="35" cm="1">
        <f t="array" ref="E19633">INDEX('Curva Juros'!$B$7:$B$73,MATCH(C19633,'Curva Juros'!$A$7:$A$73,1)) +
(C19633-INDEX('Curva Juros'!$A$7:$A$73,MATCH(C19633,'Curva Juros'!$A$7:$A$73,1))) *
(INDEX('Curva Juros'!$B$7:$B$73,MATCH(C19633,'Curva Juros'!$A$7:$A$73,1)+1) -
INDEX('Curva Juros'!$B$7:$B$73,MATCH(C19633,'Curva Juros'!$A$7:$A$73,1))) /
(INDEX('Curva Juros'!$A$7:$A$73,MATCH(C19633,'Curva Juros'!$A$7:$A$73,1)+1) -
INDEX('Curva Juros'!$A$7:$A$73,MATCH(C19633,'Curva Juros'!$A$7:$A$73,1)))</f>
        <v>7.7016204285714291</v>
      </c>
      <c r="F19633" s="24">
        <f t="shared" si="306"/>
        <v>1.7757957142857106E-3</v>
      </c>
      <c r="G19633" s="24"/>
    </row>
    <row r="19634" spans="1:7" x14ac:dyDescent="0.25">
      <c r="A19634" s="3" t="s">
        <v>411</v>
      </c>
      <c r="B19634" s="4">
        <v>45996</v>
      </c>
      <c r="C19634" s="5">
        <v>689.61</v>
      </c>
      <c r="D19634" s="19">
        <v>7.8048000000000006E-2</v>
      </c>
      <c r="E19634" s="35" cm="1">
        <f t="array" ref="E19634">INDEX('Curva Juros'!$B$7:$B$73,MATCH(C19634,'Curva Juros'!$A$7:$A$73,1)) +
(C19634-INDEX('Curva Juros'!$A$7:$A$73,MATCH(C19634,'Curva Juros'!$A$7:$A$73,1))) *
(INDEX('Curva Juros'!$B$7:$B$73,MATCH(C19634,'Curva Juros'!$A$7:$A$73,1)+1) -
INDEX('Curva Juros'!$B$7:$B$73,MATCH(C19634,'Curva Juros'!$A$7:$A$73,1))) /
(INDEX('Curva Juros'!$A$7:$A$73,MATCH(C19634,'Curva Juros'!$A$7:$A$73,1)+1) -
INDEX('Curva Juros'!$A$7:$A$73,MATCH(C19634,'Curva Juros'!$A$7:$A$73,1)))</f>
        <v>7.702820142857143</v>
      </c>
      <c r="F19634" s="24">
        <f t="shared" si="306"/>
        <v>1.0197985714285734E-3</v>
      </c>
      <c r="G19634" s="24"/>
    </row>
    <row r="19635" spans="1:7" x14ac:dyDescent="0.25">
      <c r="A19635" s="6" t="s">
        <v>411</v>
      </c>
      <c r="B19635" s="7">
        <v>46003</v>
      </c>
      <c r="C19635" s="8">
        <v>681.88</v>
      </c>
      <c r="D19635" s="20">
        <v>8.1566E-2</v>
      </c>
      <c r="E19635" s="35" cm="1">
        <f t="array" ref="E19635">INDEX('Curva Juros'!$B$7:$B$73,MATCH(C19635,'Curva Juros'!$A$7:$A$73,1)) +
(C19635-INDEX('Curva Juros'!$A$7:$A$73,MATCH(C19635,'Curva Juros'!$A$7:$A$73,1))) *
(INDEX('Curva Juros'!$B$7:$B$73,MATCH(C19635,'Curva Juros'!$A$7:$A$73,1)+1) -
INDEX('Curva Juros'!$B$7:$B$73,MATCH(C19635,'Curva Juros'!$A$7:$A$73,1))) /
(INDEX('Curva Juros'!$A$7:$A$73,MATCH(C19635,'Curva Juros'!$A$7:$A$73,1)+1) -
INDEX('Curva Juros'!$A$7:$A$73,MATCH(C19635,'Curva Juros'!$A$7:$A$73,1)))</f>
        <v>7.7049182857142862</v>
      </c>
      <c r="F19635" s="24">
        <f t="shared" si="306"/>
        <v>4.5168171428571352E-3</v>
      </c>
      <c r="G19635" s="24"/>
    </row>
    <row r="19636" spans="1:7" x14ac:dyDescent="0.25">
      <c r="A19636" s="3" t="s">
        <v>411</v>
      </c>
      <c r="B19636" s="4">
        <v>46010</v>
      </c>
      <c r="C19636" s="5">
        <v>752.37</v>
      </c>
      <c r="D19636" s="19">
        <v>7.7374999999999999E-2</v>
      </c>
      <c r="E19636" s="35" cm="1">
        <f t="array" ref="E19636">INDEX('Curva Juros'!$B$7:$B$73,MATCH(C19636,'Curva Juros'!$A$7:$A$73,1)) +
(C19636-INDEX('Curva Juros'!$A$7:$A$73,MATCH(C19636,'Curva Juros'!$A$7:$A$73,1))) *
(INDEX('Curva Juros'!$B$7:$B$73,MATCH(C19636,'Curva Juros'!$A$7:$A$73,1)+1) -
INDEX('Curva Juros'!$B$7:$B$73,MATCH(C19636,'Curva Juros'!$A$7:$A$73,1))) /
(INDEX('Curva Juros'!$A$7:$A$73,MATCH(C19636,'Curva Juros'!$A$7:$A$73,1)+1) -
INDEX('Curva Juros'!$A$7:$A$73,MATCH(C19636,'Curva Juros'!$A$7:$A$73,1)))</f>
        <v>7.6857852857142861</v>
      </c>
      <c r="F19636" s="24">
        <f t="shared" si="306"/>
        <v>5.1714714285713836E-4</v>
      </c>
      <c r="G19636" s="24"/>
    </row>
    <row r="19637" spans="1:7" x14ac:dyDescent="0.25">
      <c r="A19637" s="6" t="s">
        <v>411</v>
      </c>
      <c r="B19637" s="7">
        <v>46017</v>
      </c>
      <c r="C19637" s="8">
        <v>747.69</v>
      </c>
      <c r="D19637" s="20">
        <v>7.8421000000000005E-2</v>
      </c>
      <c r="E19637" s="35" cm="1">
        <f t="array" ref="E19637">INDEX('Curva Juros'!$B$7:$B$73,MATCH(C19637,'Curva Juros'!$A$7:$A$73,1)) +
(C19637-INDEX('Curva Juros'!$A$7:$A$73,MATCH(C19637,'Curva Juros'!$A$7:$A$73,1))) *
(INDEX('Curva Juros'!$B$7:$B$73,MATCH(C19637,'Curva Juros'!$A$7:$A$73,1)+1) -
INDEX('Curva Juros'!$B$7:$B$73,MATCH(C19637,'Curva Juros'!$A$7:$A$73,1))) /
(INDEX('Curva Juros'!$A$7:$A$73,MATCH(C19637,'Curva Juros'!$A$7:$A$73,1)+1) -
INDEX('Curva Juros'!$A$7:$A$73,MATCH(C19637,'Curva Juros'!$A$7:$A$73,1)))</f>
        <v>7.6870555714285711</v>
      </c>
      <c r="F19637" s="24">
        <f t="shared" si="306"/>
        <v>1.5504442857142975E-3</v>
      </c>
      <c r="G19637" s="24"/>
    </row>
    <row r="19638" spans="1:7" x14ac:dyDescent="0.25">
      <c r="A19638" s="3" t="s">
        <v>411</v>
      </c>
      <c r="B19638" s="4">
        <v>46024</v>
      </c>
      <c r="C19638" s="5">
        <v>742.97</v>
      </c>
      <c r="D19638" s="19">
        <v>7.9508999999999996E-2</v>
      </c>
      <c r="E19638" s="35" cm="1">
        <f t="array" ref="E19638">INDEX('Curva Juros'!$B$7:$B$73,MATCH(C19638,'Curva Juros'!$A$7:$A$73,1)) +
(C19638-INDEX('Curva Juros'!$A$7:$A$73,MATCH(C19638,'Curva Juros'!$A$7:$A$73,1))) *
(INDEX('Curva Juros'!$B$7:$B$73,MATCH(C19638,'Curva Juros'!$A$7:$A$73,1)+1) -
INDEX('Curva Juros'!$B$7:$B$73,MATCH(C19638,'Curva Juros'!$A$7:$A$73,1))) /
(INDEX('Curva Juros'!$A$7:$A$73,MATCH(C19638,'Curva Juros'!$A$7:$A$73,1)+1) -
INDEX('Curva Juros'!$A$7:$A$73,MATCH(C19638,'Curva Juros'!$A$7:$A$73,1)))</f>
        <v>7.6883367142857146</v>
      </c>
      <c r="F19638" s="24">
        <f t="shared" si="306"/>
        <v>2.6256328571428456E-3</v>
      </c>
      <c r="G19638" s="24"/>
    </row>
    <row r="19639" spans="1:7" x14ac:dyDescent="0.25">
      <c r="A19639" s="6" t="s">
        <v>411</v>
      </c>
      <c r="B19639" s="7">
        <v>46031</v>
      </c>
      <c r="C19639" s="8">
        <v>737.89</v>
      </c>
      <c r="D19639" s="20">
        <v>7.9629000000000005E-2</v>
      </c>
      <c r="E19639" s="35" cm="1">
        <f t="array" ref="E19639">INDEX('Curva Juros'!$B$7:$B$73,MATCH(C19639,'Curva Juros'!$A$7:$A$73,1)) +
(C19639-INDEX('Curva Juros'!$A$7:$A$73,MATCH(C19639,'Curva Juros'!$A$7:$A$73,1))) *
(INDEX('Curva Juros'!$B$7:$B$73,MATCH(C19639,'Curva Juros'!$A$7:$A$73,1)+1) -
INDEX('Curva Juros'!$B$7:$B$73,MATCH(C19639,'Curva Juros'!$A$7:$A$73,1))) /
(INDEX('Curva Juros'!$A$7:$A$73,MATCH(C19639,'Curva Juros'!$A$7:$A$73,1)+1) -
INDEX('Curva Juros'!$A$7:$A$73,MATCH(C19639,'Curva Juros'!$A$7:$A$73,1)))</f>
        <v>7.6897155714285716</v>
      </c>
      <c r="F19639" s="24">
        <f t="shared" si="306"/>
        <v>2.7318442857142827E-3</v>
      </c>
      <c r="G19639" s="24"/>
    </row>
    <row r="19640" spans="1:7" x14ac:dyDescent="0.25">
      <c r="A19640" s="3" t="s">
        <v>411</v>
      </c>
      <c r="B19640" s="4">
        <v>46038</v>
      </c>
      <c r="C19640" s="5">
        <v>732.23</v>
      </c>
      <c r="D19640" s="19">
        <v>8.0644999999999994E-2</v>
      </c>
      <c r="E19640" s="35" cm="1">
        <f t="array" ref="E19640">INDEX('Curva Juros'!$B$7:$B$73,MATCH(C19640,'Curva Juros'!$A$7:$A$73,1)) +
(C19640-INDEX('Curva Juros'!$A$7:$A$73,MATCH(C19640,'Curva Juros'!$A$7:$A$73,1))) *
(INDEX('Curva Juros'!$B$7:$B$73,MATCH(C19640,'Curva Juros'!$A$7:$A$73,1)+1) -
INDEX('Curva Juros'!$B$7:$B$73,MATCH(C19640,'Curva Juros'!$A$7:$A$73,1))) /
(INDEX('Curva Juros'!$A$7:$A$73,MATCH(C19640,'Curva Juros'!$A$7:$A$73,1)+1) -
INDEX('Curva Juros'!$A$7:$A$73,MATCH(C19640,'Curva Juros'!$A$7:$A$73,1)))</f>
        <v>7.6912518571428574</v>
      </c>
      <c r="F19640" s="24">
        <f t="shared" si="306"/>
        <v>3.7324814285714242E-3</v>
      </c>
      <c r="G19640" s="24"/>
    </row>
    <row r="19641" spans="1:7" x14ac:dyDescent="0.25">
      <c r="A19641" s="6" t="s">
        <v>411</v>
      </c>
      <c r="B19641" s="7">
        <v>46045</v>
      </c>
      <c r="C19641" s="8">
        <v>728.32</v>
      </c>
      <c r="D19641" s="20">
        <v>7.8981999999999997E-2</v>
      </c>
      <c r="E19641" s="35" cm="1">
        <f t="array" ref="E19641">INDEX('Curva Juros'!$B$7:$B$73,MATCH(C19641,'Curva Juros'!$A$7:$A$73,1)) +
(C19641-INDEX('Curva Juros'!$A$7:$A$73,MATCH(C19641,'Curva Juros'!$A$7:$A$73,1))) *
(INDEX('Curva Juros'!$B$7:$B$73,MATCH(C19641,'Curva Juros'!$A$7:$A$73,1)+1) -
INDEX('Curva Juros'!$B$7:$B$73,MATCH(C19641,'Curva Juros'!$A$7:$A$73,1))) /
(INDEX('Curva Juros'!$A$7:$A$73,MATCH(C19641,'Curva Juros'!$A$7:$A$73,1)+1) -
INDEX('Curva Juros'!$A$7:$A$73,MATCH(C19641,'Curva Juros'!$A$7:$A$73,1)))</f>
        <v>7.6923131428571434</v>
      </c>
      <c r="F19641" s="24">
        <f t="shared" si="306"/>
        <v>2.0588685714285626E-3</v>
      </c>
      <c r="G19641" s="24"/>
    </row>
    <row r="19642" spans="1:7" x14ac:dyDescent="0.25">
      <c r="A19642" s="3" t="s">
        <v>411</v>
      </c>
      <c r="B19642" s="4">
        <v>46052</v>
      </c>
      <c r="C19642" s="5">
        <v>724.67</v>
      </c>
      <c r="D19642" s="19">
        <v>7.6927999999999996E-2</v>
      </c>
      <c r="E19642" s="35" cm="1">
        <f t="array" ref="E19642">INDEX('Curva Juros'!$B$7:$B$73,MATCH(C19642,'Curva Juros'!$A$7:$A$73,1)) +
(C19642-INDEX('Curva Juros'!$A$7:$A$73,MATCH(C19642,'Curva Juros'!$A$7:$A$73,1))) *
(INDEX('Curva Juros'!$B$7:$B$73,MATCH(C19642,'Curva Juros'!$A$7:$A$73,1)+1) -
INDEX('Curva Juros'!$B$7:$B$73,MATCH(C19642,'Curva Juros'!$A$7:$A$73,1))) /
(INDEX('Curva Juros'!$A$7:$A$73,MATCH(C19642,'Curva Juros'!$A$7:$A$73,1)+1) -
INDEX('Curva Juros'!$A$7:$A$73,MATCH(C19642,'Curva Juros'!$A$7:$A$73,1)))</f>
        <v>7.6933038571428574</v>
      </c>
      <c r="F19642" s="24">
        <f t="shared" si="306"/>
        <v>-5.0385714285838823E-6</v>
      </c>
      <c r="G19642" s="24"/>
    </row>
    <row r="19643" spans="1:7" x14ac:dyDescent="0.25">
      <c r="A19643" s="6" t="s">
        <v>411</v>
      </c>
      <c r="B19643" s="7">
        <v>46059</v>
      </c>
      <c r="C19643" s="8">
        <v>719.43</v>
      </c>
      <c r="D19643" s="20">
        <v>7.7294000000000002E-2</v>
      </c>
      <c r="E19643" s="35" cm="1">
        <f t="array" ref="E19643">INDEX('Curva Juros'!$B$7:$B$73,MATCH(C19643,'Curva Juros'!$A$7:$A$73,1)) +
(C19643-INDEX('Curva Juros'!$A$7:$A$73,MATCH(C19643,'Curva Juros'!$A$7:$A$73,1))) *
(INDEX('Curva Juros'!$B$7:$B$73,MATCH(C19643,'Curva Juros'!$A$7:$A$73,1)+1) -
INDEX('Curva Juros'!$B$7:$B$73,MATCH(C19643,'Curva Juros'!$A$7:$A$73,1))) /
(INDEX('Curva Juros'!$A$7:$A$73,MATCH(C19643,'Curva Juros'!$A$7:$A$73,1)+1) -
INDEX('Curva Juros'!$A$7:$A$73,MATCH(C19643,'Curva Juros'!$A$7:$A$73,1)))</f>
        <v>7.6947261428571432</v>
      </c>
      <c r="F19643" s="24">
        <f t="shared" si="306"/>
        <v>3.4673857142857034E-4</v>
      </c>
      <c r="G19643" s="24"/>
    </row>
    <row r="19644" spans="1:7" x14ac:dyDescent="0.25">
      <c r="A19644" s="3" t="s">
        <v>411</v>
      </c>
      <c r="B19644" s="4">
        <v>46066</v>
      </c>
      <c r="C19644" s="5">
        <v>714.7</v>
      </c>
      <c r="D19644" s="19">
        <v>7.6878000000000002E-2</v>
      </c>
      <c r="E19644" s="35" cm="1">
        <f t="array" ref="E19644">INDEX('Curva Juros'!$B$7:$B$73,MATCH(C19644,'Curva Juros'!$A$7:$A$73,1)) +
(C19644-INDEX('Curva Juros'!$A$7:$A$73,MATCH(C19644,'Curva Juros'!$A$7:$A$73,1))) *
(INDEX('Curva Juros'!$B$7:$B$73,MATCH(C19644,'Curva Juros'!$A$7:$A$73,1)+1) -
INDEX('Curva Juros'!$B$7:$B$73,MATCH(C19644,'Curva Juros'!$A$7:$A$73,1))) /
(INDEX('Curva Juros'!$A$7:$A$73,MATCH(C19644,'Curva Juros'!$A$7:$A$73,1)+1) -
INDEX('Curva Juros'!$A$7:$A$73,MATCH(C19644,'Curva Juros'!$A$7:$A$73,1)))</f>
        <v>7.6960100000000002</v>
      </c>
      <c r="F19644" s="24">
        <f t="shared" si="306"/>
        <v>-8.2100000000001616E-5</v>
      </c>
      <c r="G19644" s="24"/>
    </row>
    <row r="19645" spans="1:7" x14ac:dyDescent="0.25">
      <c r="A19645" s="6" t="s">
        <v>411</v>
      </c>
      <c r="B19645" s="7">
        <v>46073</v>
      </c>
      <c r="C19645" s="8">
        <v>710.93</v>
      </c>
      <c r="D19645" s="20">
        <v>7.8054999999999999E-2</v>
      </c>
      <c r="E19645" s="35" cm="1">
        <f t="array" ref="E19645">INDEX('Curva Juros'!$B$7:$B$73,MATCH(C19645,'Curva Juros'!$A$7:$A$73,1)) +
(C19645-INDEX('Curva Juros'!$A$7:$A$73,MATCH(C19645,'Curva Juros'!$A$7:$A$73,1))) *
(INDEX('Curva Juros'!$B$7:$B$73,MATCH(C19645,'Curva Juros'!$A$7:$A$73,1)+1) -
INDEX('Curva Juros'!$B$7:$B$73,MATCH(C19645,'Curva Juros'!$A$7:$A$73,1))) /
(INDEX('Curva Juros'!$A$7:$A$73,MATCH(C19645,'Curva Juros'!$A$7:$A$73,1)+1) -
INDEX('Curva Juros'!$A$7:$A$73,MATCH(C19645,'Curva Juros'!$A$7:$A$73,1)))</f>
        <v>7.6970332857142862</v>
      </c>
      <c r="F19645" s="24">
        <f t="shared" si="306"/>
        <v>1.0846671428571403E-3</v>
      </c>
      <c r="G19645" s="24"/>
    </row>
    <row r="19646" spans="1:7" x14ac:dyDescent="0.25">
      <c r="A19646" s="3" t="s">
        <v>411</v>
      </c>
      <c r="B19646" s="4">
        <v>46080</v>
      </c>
      <c r="C19646" s="5">
        <v>707.21</v>
      </c>
      <c r="D19646" s="19">
        <v>7.6102000000000003E-2</v>
      </c>
      <c r="E19646" s="35" cm="1">
        <f t="array" ref="E19646">INDEX('Curva Juros'!$B$7:$B$73,MATCH(C19646,'Curva Juros'!$A$7:$A$73,1)) +
(C19646-INDEX('Curva Juros'!$A$7:$A$73,MATCH(C19646,'Curva Juros'!$A$7:$A$73,1))) *
(INDEX('Curva Juros'!$B$7:$B$73,MATCH(C19646,'Curva Juros'!$A$7:$A$73,1)+1) -
INDEX('Curva Juros'!$B$7:$B$73,MATCH(C19646,'Curva Juros'!$A$7:$A$73,1))) /
(INDEX('Curva Juros'!$A$7:$A$73,MATCH(C19646,'Curva Juros'!$A$7:$A$73,1)+1) -
INDEX('Curva Juros'!$A$7:$A$73,MATCH(C19646,'Curva Juros'!$A$7:$A$73,1)))</f>
        <v>7.6980430000000002</v>
      </c>
      <c r="F19646" s="24">
        <f t="shared" si="306"/>
        <v>-8.7842999999999949E-4</v>
      </c>
      <c r="G19646" s="24"/>
    </row>
    <row r="19647" spans="1:7" x14ac:dyDescent="0.25">
      <c r="A19647" s="6" t="s">
        <v>412</v>
      </c>
      <c r="B19647" s="7">
        <v>45723</v>
      </c>
      <c r="C19647" s="8">
        <v>1569.92</v>
      </c>
      <c r="D19647" s="20">
        <v>7.6405000000000001E-2</v>
      </c>
      <c r="E19647" s="35" cm="1">
        <f t="array" ref="E19647">INDEX('Curva Juros'!$B$7:$B$73,MATCH(C19647,'Curva Juros'!$A$7:$A$73,1)) +
(C19647-INDEX('Curva Juros'!$A$7:$A$73,MATCH(C19647,'Curva Juros'!$A$7:$A$73,1))) *
(INDEX('Curva Juros'!$B$7:$B$73,MATCH(C19647,'Curva Juros'!$A$7:$A$73,1)+1) -
INDEX('Curva Juros'!$B$7:$B$73,MATCH(C19647,'Curva Juros'!$A$7:$A$73,1))) /
(INDEX('Curva Juros'!$A$7:$A$73,MATCH(C19647,'Curva Juros'!$A$7:$A$73,1)+1) -
INDEX('Curva Juros'!$A$7:$A$73,MATCH(C19647,'Curva Juros'!$A$7:$A$73,1)))</f>
        <v>7.5607635555555559</v>
      </c>
      <c r="F19647" s="24">
        <f t="shared" si="306"/>
        <v>7.9736444444444832E-4</v>
      </c>
      <c r="G19647" s="24"/>
    </row>
    <row r="19648" spans="1:7" x14ac:dyDescent="0.25">
      <c r="A19648" s="3" t="s">
        <v>412</v>
      </c>
      <c r="B19648" s="4">
        <v>45730</v>
      </c>
      <c r="C19648" s="5">
        <v>1566.21</v>
      </c>
      <c r="D19648" s="19">
        <v>7.5648999999999994E-2</v>
      </c>
      <c r="E19648" s="35" cm="1">
        <f t="array" ref="E19648">INDEX('Curva Juros'!$B$7:$B$73,MATCH(C19648,'Curva Juros'!$A$7:$A$73,1)) +
(C19648-INDEX('Curva Juros'!$A$7:$A$73,MATCH(C19648,'Curva Juros'!$A$7:$A$73,1))) *
(INDEX('Curva Juros'!$B$7:$B$73,MATCH(C19648,'Curva Juros'!$A$7:$A$73,1)+1) -
INDEX('Curva Juros'!$B$7:$B$73,MATCH(C19648,'Curva Juros'!$A$7:$A$73,1))) /
(INDEX('Curva Juros'!$A$7:$A$73,MATCH(C19648,'Curva Juros'!$A$7:$A$73,1)+1) -
INDEX('Curva Juros'!$A$7:$A$73,MATCH(C19648,'Curva Juros'!$A$7:$A$73,1)))</f>
        <v>7.561649833333334</v>
      </c>
      <c r="F19648" s="24">
        <f t="shared" si="306"/>
        <v>3.2501666666656659E-5</v>
      </c>
      <c r="G19648" s="24"/>
    </row>
    <row r="19649" spans="1:7" x14ac:dyDescent="0.25">
      <c r="A19649" s="6" t="s">
        <v>412</v>
      </c>
      <c r="B19649" s="7">
        <v>45737</v>
      </c>
      <c r="C19649" s="8">
        <v>1559.91</v>
      </c>
      <c r="D19649" s="20">
        <v>7.6414999999999997E-2</v>
      </c>
      <c r="E19649" s="35" cm="1">
        <f t="array" ref="E19649">INDEX('Curva Juros'!$B$7:$B$73,MATCH(C19649,'Curva Juros'!$A$7:$A$73,1)) +
(C19649-INDEX('Curva Juros'!$A$7:$A$73,MATCH(C19649,'Curva Juros'!$A$7:$A$73,1))) *
(INDEX('Curva Juros'!$B$7:$B$73,MATCH(C19649,'Curva Juros'!$A$7:$A$73,1)+1) -
INDEX('Curva Juros'!$B$7:$B$73,MATCH(C19649,'Curva Juros'!$A$7:$A$73,1))) /
(INDEX('Curva Juros'!$A$7:$A$73,MATCH(C19649,'Curva Juros'!$A$7:$A$73,1)+1) -
INDEX('Curva Juros'!$A$7:$A$73,MATCH(C19649,'Curva Juros'!$A$7:$A$73,1)))</f>
        <v>7.5631548333333338</v>
      </c>
      <c r="F19649" s="24">
        <f t="shared" si="306"/>
        <v>7.8345166666665689E-4</v>
      </c>
      <c r="G19649" s="24"/>
    </row>
    <row r="19650" spans="1:7" x14ac:dyDescent="0.25">
      <c r="A19650" s="3" t="s">
        <v>412</v>
      </c>
      <c r="B19650" s="4">
        <v>45744</v>
      </c>
      <c r="C19650" s="5">
        <v>1555.03</v>
      </c>
      <c r="D19650" s="19">
        <v>7.6340000000000005E-2</v>
      </c>
      <c r="E19650" s="35" cm="1">
        <f t="array" ref="E19650">INDEX('Curva Juros'!$B$7:$B$73,MATCH(C19650,'Curva Juros'!$A$7:$A$73,1)) +
(C19650-INDEX('Curva Juros'!$A$7:$A$73,MATCH(C19650,'Curva Juros'!$A$7:$A$73,1))) *
(INDEX('Curva Juros'!$B$7:$B$73,MATCH(C19650,'Curva Juros'!$A$7:$A$73,1)+1) -
INDEX('Curva Juros'!$B$7:$B$73,MATCH(C19650,'Curva Juros'!$A$7:$A$73,1))) /
(INDEX('Curva Juros'!$A$7:$A$73,MATCH(C19650,'Curva Juros'!$A$7:$A$73,1)+1) -
INDEX('Curva Juros'!$A$7:$A$73,MATCH(C19650,'Curva Juros'!$A$7:$A$73,1)))</f>
        <v>7.5643206111111114</v>
      </c>
      <c r="F19650" s="24">
        <f t="shared" si="306"/>
        <v>6.9679388888889415E-4</v>
      </c>
      <c r="G19650" s="24"/>
    </row>
    <row r="19651" spans="1:7" x14ac:dyDescent="0.25">
      <c r="A19651" s="6" t="s">
        <v>412</v>
      </c>
      <c r="B19651" s="7">
        <v>45751</v>
      </c>
      <c r="C19651" s="8">
        <v>1555.63</v>
      </c>
      <c r="D19651" s="20">
        <v>7.3042999999999997E-2</v>
      </c>
      <c r="E19651" s="35" cm="1">
        <f t="array" ref="E19651">INDEX('Curva Juros'!$B$7:$B$73,MATCH(C19651,'Curva Juros'!$A$7:$A$73,1)) +
(C19651-INDEX('Curva Juros'!$A$7:$A$73,MATCH(C19651,'Curva Juros'!$A$7:$A$73,1))) *
(INDEX('Curva Juros'!$B$7:$B$73,MATCH(C19651,'Curva Juros'!$A$7:$A$73,1)+1) -
INDEX('Curva Juros'!$B$7:$B$73,MATCH(C19651,'Curva Juros'!$A$7:$A$73,1))) /
(INDEX('Curva Juros'!$A$7:$A$73,MATCH(C19651,'Curva Juros'!$A$7:$A$73,1)+1) -
INDEX('Curva Juros'!$A$7:$A$73,MATCH(C19651,'Curva Juros'!$A$7:$A$73,1)))</f>
        <v>7.5641772777777776</v>
      </c>
      <c r="F19651" s="24">
        <f t="shared" ref="F19651:F19714" si="307">D19651-E19651/100</f>
        <v>-2.5987727777777858E-3</v>
      </c>
      <c r="G19651" s="24"/>
    </row>
    <row r="19652" spans="1:7" x14ac:dyDescent="0.25">
      <c r="A19652" s="3" t="s">
        <v>412</v>
      </c>
      <c r="B19652" s="4">
        <v>45758</v>
      </c>
      <c r="C19652" s="5">
        <v>1545.53</v>
      </c>
      <c r="D19652" s="19">
        <v>7.6047000000000003E-2</v>
      </c>
      <c r="E19652" s="35" cm="1">
        <f t="array" ref="E19652">INDEX('Curva Juros'!$B$7:$B$73,MATCH(C19652,'Curva Juros'!$A$7:$A$73,1)) +
(C19652-INDEX('Curva Juros'!$A$7:$A$73,MATCH(C19652,'Curva Juros'!$A$7:$A$73,1))) *
(INDEX('Curva Juros'!$B$7:$B$73,MATCH(C19652,'Curva Juros'!$A$7:$A$73,1)+1) -
INDEX('Curva Juros'!$B$7:$B$73,MATCH(C19652,'Curva Juros'!$A$7:$A$73,1))) /
(INDEX('Curva Juros'!$A$7:$A$73,MATCH(C19652,'Curva Juros'!$A$7:$A$73,1)+1) -
INDEX('Curva Juros'!$A$7:$A$73,MATCH(C19652,'Curva Juros'!$A$7:$A$73,1)))</f>
        <v>7.5665900555555554</v>
      </c>
      <c r="F19652" s="24">
        <f t="shared" si="307"/>
        <v>3.8109944444444932E-4</v>
      </c>
      <c r="G19652" s="24"/>
    </row>
    <row r="19653" spans="1:7" x14ac:dyDescent="0.25">
      <c r="A19653" s="6" t="s">
        <v>412</v>
      </c>
      <c r="B19653" s="7">
        <v>45764</v>
      </c>
      <c r="C19653" s="8">
        <v>1593.86</v>
      </c>
      <c r="D19653" s="20">
        <v>7.4942999999999996E-2</v>
      </c>
      <c r="E19653" s="35" cm="1">
        <f t="array" ref="E19653">INDEX('Curva Juros'!$B$7:$B$73,MATCH(C19653,'Curva Juros'!$A$7:$A$73,1)) +
(C19653-INDEX('Curva Juros'!$A$7:$A$73,MATCH(C19653,'Curva Juros'!$A$7:$A$73,1))) *
(INDEX('Curva Juros'!$B$7:$B$73,MATCH(C19653,'Curva Juros'!$A$7:$A$73,1)+1) -
INDEX('Curva Juros'!$B$7:$B$73,MATCH(C19653,'Curva Juros'!$A$7:$A$73,1))) /
(INDEX('Curva Juros'!$A$7:$A$73,MATCH(C19653,'Curva Juros'!$A$7:$A$73,1)+1) -
INDEX('Curva Juros'!$A$7:$A$73,MATCH(C19653,'Curva Juros'!$A$7:$A$73,1)))</f>
        <v>7.5550445555555559</v>
      </c>
      <c r="F19653" s="24">
        <f t="shared" si="307"/>
        <v>-6.0744555555555801E-4</v>
      </c>
      <c r="G19653" s="24"/>
    </row>
    <row r="19654" spans="1:7" x14ac:dyDescent="0.25">
      <c r="A19654" s="3" t="s">
        <v>412</v>
      </c>
      <c r="B19654" s="4">
        <v>45772</v>
      </c>
      <c r="C19654" s="5">
        <v>1592.02</v>
      </c>
      <c r="D19654" s="19">
        <v>7.3457999999999996E-2</v>
      </c>
      <c r="E19654" s="35" cm="1">
        <f t="array" ref="E19654">INDEX('Curva Juros'!$B$7:$B$73,MATCH(C19654,'Curva Juros'!$A$7:$A$73,1)) +
(C19654-INDEX('Curva Juros'!$A$7:$A$73,MATCH(C19654,'Curva Juros'!$A$7:$A$73,1))) *
(INDEX('Curva Juros'!$B$7:$B$73,MATCH(C19654,'Curva Juros'!$A$7:$A$73,1)+1) -
INDEX('Curva Juros'!$B$7:$B$73,MATCH(C19654,'Curva Juros'!$A$7:$A$73,1))) /
(INDEX('Curva Juros'!$A$7:$A$73,MATCH(C19654,'Curva Juros'!$A$7:$A$73,1)+1) -
INDEX('Curva Juros'!$A$7:$A$73,MATCH(C19654,'Curva Juros'!$A$7:$A$73,1)))</f>
        <v>7.5554841111111113</v>
      </c>
      <c r="F19654" s="24">
        <f t="shared" si="307"/>
        <v>-2.0968411111111224E-3</v>
      </c>
      <c r="G19654" s="24"/>
    </row>
    <row r="19655" spans="1:7" x14ac:dyDescent="0.25">
      <c r="A19655" s="6" t="s">
        <v>412</v>
      </c>
      <c r="B19655" s="7">
        <v>45779</v>
      </c>
      <c r="C19655" s="8">
        <v>1588.77</v>
      </c>
      <c r="D19655" s="20">
        <v>7.2939000000000004E-2</v>
      </c>
      <c r="E19655" s="35" cm="1">
        <f t="array" ref="E19655">INDEX('Curva Juros'!$B$7:$B$73,MATCH(C19655,'Curva Juros'!$A$7:$A$73,1)) +
(C19655-INDEX('Curva Juros'!$A$7:$A$73,MATCH(C19655,'Curva Juros'!$A$7:$A$73,1))) *
(INDEX('Curva Juros'!$B$7:$B$73,MATCH(C19655,'Curva Juros'!$A$7:$A$73,1)+1) -
INDEX('Curva Juros'!$B$7:$B$73,MATCH(C19655,'Curva Juros'!$A$7:$A$73,1))) /
(INDEX('Curva Juros'!$A$7:$A$73,MATCH(C19655,'Curva Juros'!$A$7:$A$73,1)+1) -
INDEX('Curva Juros'!$A$7:$A$73,MATCH(C19655,'Curva Juros'!$A$7:$A$73,1)))</f>
        <v>7.5562605000000005</v>
      </c>
      <c r="F19655" s="24">
        <f t="shared" si="307"/>
        <v>-2.6236050000000011E-3</v>
      </c>
      <c r="G19655" s="24"/>
    </row>
    <row r="19656" spans="1:7" x14ac:dyDescent="0.25">
      <c r="A19656" s="3" t="s">
        <v>412</v>
      </c>
      <c r="B19656" s="4">
        <v>45786</v>
      </c>
      <c r="C19656" s="5">
        <v>1586.28</v>
      </c>
      <c r="D19656" s="19">
        <v>7.1203000000000002E-2</v>
      </c>
      <c r="E19656" s="35" cm="1">
        <f t="array" ref="E19656">INDEX('Curva Juros'!$B$7:$B$73,MATCH(C19656,'Curva Juros'!$A$7:$A$73,1)) +
(C19656-INDEX('Curva Juros'!$A$7:$A$73,MATCH(C19656,'Curva Juros'!$A$7:$A$73,1))) *
(INDEX('Curva Juros'!$B$7:$B$73,MATCH(C19656,'Curva Juros'!$A$7:$A$73,1)+1) -
INDEX('Curva Juros'!$B$7:$B$73,MATCH(C19656,'Curva Juros'!$A$7:$A$73,1))) /
(INDEX('Curva Juros'!$A$7:$A$73,MATCH(C19656,'Curva Juros'!$A$7:$A$73,1)+1) -
INDEX('Curva Juros'!$A$7:$A$73,MATCH(C19656,'Curva Juros'!$A$7:$A$73,1)))</f>
        <v>7.5568553333333339</v>
      </c>
      <c r="F19656" s="24">
        <f t="shared" si="307"/>
        <v>-4.3655533333333413E-3</v>
      </c>
      <c r="G19656" s="24"/>
    </row>
    <row r="19657" spans="1:7" x14ac:dyDescent="0.25">
      <c r="A19657" s="6" t="s">
        <v>412</v>
      </c>
      <c r="B19657" s="7">
        <v>45793</v>
      </c>
      <c r="C19657" s="8">
        <v>1581.66</v>
      </c>
      <c r="D19657" s="20">
        <v>7.0942000000000005E-2</v>
      </c>
      <c r="E19657" s="35" cm="1">
        <f t="array" ref="E19657">INDEX('Curva Juros'!$B$7:$B$73,MATCH(C19657,'Curva Juros'!$A$7:$A$73,1)) +
(C19657-INDEX('Curva Juros'!$A$7:$A$73,MATCH(C19657,'Curva Juros'!$A$7:$A$73,1))) *
(INDEX('Curva Juros'!$B$7:$B$73,MATCH(C19657,'Curva Juros'!$A$7:$A$73,1)+1) -
INDEX('Curva Juros'!$B$7:$B$73,MATCH(C19657,'Curva Juros'!$A$7:$A$73,1))) /
(INDEX('Curva Juros'!$A$7:$A$73,MATCH(C19657,'Curva Juros'!$A$7:$A$73,1)+1) -
INDEX('Curva Juros'!$A$7:$A$73,MATCH(C19657,'Curva Juros'!$A$7:$A$73,1)))</f>
        <v>7.5579590000000003</v>
      </c>
      <c r="F19657" s="24">
        <f t="shared" si="307"/>
        <v>-4.637589999999997E-3</v>
      </c>
      <c r="G19657" s="24"/>
    </row>
    <row r="19658" spans="1:7" x14ac:dyDescent="0.25">
      <c r="A19658" s="3" t="s">
        <v>412</v>
      </c>
      <c r="B19658" s="4">
        <v>45800</v>
      </c>
      <c r="C19658" s="5">
        <v>1576.53</v>
      </c>
      <c r="D19658" s="19">
        <v>7.1035000000000001E-2</v>
      </c>
      <c r="E19658" s="35" cm="1">
        <f t="array" ref="E19658">INDEX('Curva Juros'!$B$7:$B$73,MATCH(C19658,'Curva Juros'!$A$7:$A$73,1)) +
(C19658-INDEX('Curva Juros'!$A$7:$A$73,MATCH(C19658,'Curva Juros'!$A$7:$A$73,1))) *
(INDEX('Curva Juros'!$B$7:$B$73,MATCH(C19658,'Curva Juros'!$A$7:$A$73,1)+1) -
INDEX('Curva Juros'!$B$7:$B$73,MATCH(C19658,'Curva Juros'!$A$7:$A$73,1))) /
(INDEX('Curva Juros'!$A$7:$A$73,MATCH(C19658,'Curva Juros'!$A$7:$A$73,1)+1) -
INDEX('Curva Juros'!$A$7:$A$73,MATCH(C19658,'Curva Juros'!$A$7:$A$73,1)))</f>
        <v>7.5591845000000006</v>
      </c>
      <c r="F19658" s="24">
        <f t="shared" si="307"/>
        <v>-4.5568450000000038E-3</v>
      </c>
      <c r="G19658" s="24"/>
    </row>
    <row r="19659" spans="1:7" x14ac:dyDescent="0.25">
      <c r="A19659" s="6" t="s">
        <v>412</v>
      </c>
      <c r="B19659" s="7">
        <v>45807</v>
      </c>
      <c r="C19659" s="8">
        <v>1570.38</v>
      </c>
      <c r="D19659" s="20">
        <v>7.1830000000000005E-2</v>
      </c>
      <c r="E19659" s="35" cm="1">
        <f t="array" ref="E19659">INDEX('Curva Juros'!$B$7:$B$73,MATCH(C19659,'Curva Juros'!$A$7:$A$73,1)) +
(C19659-INDEX('Curva Juros'!$A$7:$A$73,MATCH(C19659,'Curva Juros'!$A$7:$A$73,1))) *
(INDEX('Curva Juros'!$B$7:$B$73,MATCH(C19659,'Curva Juros'!$A$7:$A$73,1)+1) -
INDEX('Curva Juros'!$B$7:$B$73,MATCH(C19659,'Curva Juros'!$A$7:$A$73,1))) /
(INDEX('Curva Juros'!$A$7:$A$73,MATCH(C19659,'Curva Juros'!$A$7:$A$73,1)+1) -
INDEX('Curva Juros'!$A$7:$A$73,MATCH(C19659,'Curva Juros'!$A$7:$A$73,1)))</f>
        <v>7.560653666666667</v>
      </c>
      <c r="F19659" s="24">
        <f t="shared" si="307"/>
        <v>-3.7765366666666633E-3</v>
      </c>
      <c r="G19659" s="24"/>
    </row>
    <row r="19660" spans="1:7" x14ac:dyDescent="0.25">
      <c r="A19660" s="3" t="s">
        <v>412</v>
      </c>
      <c r="B19660" s="4">
        <v>45814</v>
      </c>
      <c r="C19660" s="5">
        <v>1564.74</v>
      </c>
      <c r="D19660" s="19">
        <v>7.2269E-2</v>
      </c>
      <c r="E19660" s="35" cm="1">
        <f t="array" ref="E19660">INDEX('Curva Juros'!$B$7:$B$73,MATCH(C19660,'Curva Juros'!$A$7:$A$73,1)) +
(C19660-INDEX('Curva Juros'!$A$7:$A$73,MATCH(C19660,'Curva Juros'!$A$7:$A$73,1))) *
(INDEX('Curva Juros'!$B$7:$B$73,MATCH(C19660,'Curva Juros'!$A$7:$A$73,1)+1) -
INDEX('Curva Juros'!$B$7:$B$73,MATCH(C19660,'Curva Juros'!$A$7:$A$73,1))) /
(INDEX('Curva Juros'!$A$7:$A$73,MATCH(C19660,'Curva Juros'!$A$7:$A$73,1)+1) -
INDEX('Curva Juros'!$A$7:$A$73,MATCH(C19660,'Curva Juros'!$A$7:$A$73,1)))</f>
        <v>7.5620010000000004</v>
      </c>
      <c r="F19660" s="24">
        <f t="shared" si="307"/>
        <v>-3.3510100000000015E-3</v>
      </c>
      <c r="G19660" s="24"/>
    </row>
    <row r="19661" spans="1:7" x14ac:dyDescent="0.25">
      <c r="A19661" s="6" t="s">
        <v>412</v>
      </c>
      <c r="B19661" s="7">
        <v>45821</v>
      </c>
      <c r="C19661" s="8">
        <v>1559.52</v>
      </c>
      <c r="D19661" s="20">
        <v>7.2419999999999998E-2</v>
      </c>
      <c r="E19661" s="35" cm="1">
        <f t="array" ref="E19661">INDEX('Curva Juros'!$B$7:$B$73,MATCH(C19661,'Curva Juros'!$A$7:$A$73,1)) +
(C19661-INDEX('Curva Juros'!$A$7:$A$73,MATCH(C19661,'Curva Juros'!$A$7:$A$73,1))) *
(INDEX('Curva Juros'!$B$7:$B$73,MATCH(C19661,'Curva Juros'!$A$7:$A$73,1)+1) -
INDEX('Curva Juros'!$B$7:$B$73,MATCH(C19661,'Curva Juros'!$A$7:$A$73,1))) /
(INDEX('Curva Juros'!$A$7:$A$73,MATCH(C19661,'Curva Juros'!$A$7:$A$73,1)+1) -
INDEX('Curva Juros'!$A$7:$A$73,MATCH(C19661,'Curva Juros'!$A$7:$A$73,1)))</f>
        <v>7.5632480000000006</v>
      </c>
      <c r="F19661" s="24">
        <f t="shared" si="307"/>
        <v>-3.2124800000000037E-3</v>
      </c>
      <c r="G19661" s="24"/>
    </row>
    <row r="19662" spans="1:7" x14ac:dyDescent="0.25">
      <c r="A19662" s="3" t="s">
        <v>412</v>
      </c>
      <c r="B19662" s="4">
        <v>45828</v>
      </c>
      <c r="C19662" s="5">
        <v>1556.58</v>
      </c>
      <c r="D19662" s="19">
        <v>7.1692000000000006E-2</v>
      </c>
      <c r="E19662" s="35" cm="1">
        <f t="array" ref="E19662">INDEX('Curva Juros'!$B$7:$B$73,MATCH(C19662,'Curva Juros'!$A$7:$A$73,1)) +
(C19662-INDEX('Curva Juros'!$A$7:$A$73,MATCH(C19662,'Curva Juros'!$A$7:$A$73,1))) *
(INDEX('Curva Juros'!$B$7:$B$73,MATCH(C19662,'Curva Juros'!$A$7:$A$73,1)+1) -
INDEX('Curva Juros'!$B$7:$B$73,MATCH(C19662,'Curva Juros'!$A$7:$A$73,1))) /
(INDEX('Curva Juros'!$A$7:$A$73,MATCH(C19662,'Curva Juros'!$A$7:$A$73,1)+1) -
INDEX('Curva Juros'!$A$7:$A$73,MATCH(C19662,'Curva Juros'!$A$7:$A$73,1)))</f>
        <v>7.5639503333333336</v>
      </c>
      <c r="F19662" s="24">
        <f t="shared" si="307"/>
        <v>-3.9475033333333243E-3</v>
      </c>
      <c r="G19662" s="24"/>
    </row>
    <row r="19663" spans="1:7" x14ac:dyDescent="0.25">
      <c r="A19663" s="6" t="s">
        <v>412</v>
      </c>
      <c r="B19663" s="7">
        <v>45835</v>
      </c>
      <c r="C19663" s="8">
        <v>1552.09</v>
      </c>
      <c r="D19663" s="20">
        <v>7.1336999999999998E-2</v>
      </c>
      <c r="E19663" s="35" cm="1">
        <f t="array" ref="E19663">INDEX('Curva Juros'!$B$7:$B$73,MATCH(C19663,'Curva Juros'!$A$7:$A$73,1)) +
(C19663-INDEX('Curva Juros'!$A$7:$A$73,MATCH(C19663,'Curva Juros'!$A$7:$A$73,1))) *
(INDEX('Curva Juros'!$B$7:$B$73,MATCH(C19663,'Curva Juros'!$A$7:$A$73,1)+1) -
INDEX('Curva Juros'!$B$7:$B$73,MATCH(C19663,'Curva Juros'!$A$7:$A$73,1))) /
(INDEX('Curva Juros'!$A$7:$A$73,MATCH(C19663,'Curva Juros'!$A$7:$A$73,1)+1) -
INDEX('Curva Juros'!$A$7:$A$73,MATCH(C19663,'Curva Juros'!$A$7:$A$73,1)))</f>
        <v>7.5650229444444443</v>
      </c>
      <c r="F19663" s="24">
        <f t="shared" si="307"/>
        <v>-4.3132294444444413E-3</v>
      </c>
      <c r="G19663" s="24"/>
    </row>
    <row r="19664" spans="1:7" x14ac:dyDescent="0.25">
      <c r="A19664" s="3" t="s">
        <v>412</v>
      </c>
      <c r="B19664" s="4">
        <v>45842</v>
      </c>
      <c r="C19664" s="5">
        <v>1548.81</v>
      </c>
      <c r="D19664" s="19">
        <v>7.0149000000000003E-2</v>
      </c>
      <c r="E19664" s="35" cm="1">
        <f t="array" ref="E19664">INDEX('Curva Juros'!$B$7:$B$73,MATCH(C19664,'Curva Juros'!$A$7:$A$73,1)) +
(C19664-INDEX('Curva Juros'!$A$7:$A$73,MATCH(C19664,'Curva Juros'!$A$7:$A$73,1))) *
(INDEX('Curva Juros'!$B$7:$B$73,MATCH(C19664,'Curva Juros'!$A$7:$A$73,1)+1) -
INDEX('Curva Juros'!$B$7:$B$73,MATCH(C19664,'Curva Juros'!$A$7:$A$73,1))) /
(INDEX('Curva Juros'!$A$7:$A$73,MATCH(C19664,'Curva Juros'!$A$7:$A$73,1)+1) -
INDEX('Curva Juros'!$A$7:$A$73,MATCH(C19664,'Curva Juros'!$A$7:$A$73,1)))</f>
        <v>7.5658064999999999</v>
      </c>
      <c r="F19664" s="24">
        <f t="shared" si="307"/>
        <v>-5.5090649999999936E-3</v>
      </c>
      <c r="G19664" s="24"/>
    </row>
    <row r="19665" spans="1:7" x14ac:dyDescent="0.25">
      <c r="A19665" s="6" t="s">
        <v>412</v>
      </c>
      <c r="B19665" s="7">
        <v>45849</v>
      </c>
      <c r="C19665" s="8">
        <v>1540.54</v>
      </c>
      <c r="D19665" s="20">
        <v>7.2410000000000002E-2</v>
      </c>
      <c r="E19665" s="35" cm="1">
        <f t="array" ref="E19665">INDEX('Curva Juros'!$B$7:$B$73,MATCH(C19665,'Curva Juros'!$A$7:$A$73,1)) +
(C19665-INDEX('Curva Juros'!$A$7:$A$73,MATCH(C19665,'Curva Juros'!$A$7:$A$73,1))) *
(INDEX('Curva Juros'!$B$7:$B$73,MATCH(C19665,'Curva Juros'!$A$7:$A$73,1)+1) -
INDEX('Curva Juros'!$B$7:$B$73,MATCH(C19665,'Curva Juros'!$A$7:$A$73,1))) /
(INDEX('Curva Juros'!$A$7:$A$73,MATCH(C19665,'Curva Juros'!$A$7:$A$73,1)+1) -
INDEX('Curva Juros'!$A$7:$A$73,MATCH(C19665,'Curva Juros'!$A$7:$A$73,1)))</f>
        <v>7.5677821111111117</v>
      </c>
      <c r="F19665" s="24">
        <f t="shared" si="307"/>
        <v>-3.2678211111111105E-3</v>
      </c>
      <c r="G19665" s="24"/>
    </row>
    <row r="19666" spans="1:7" x14ac:dyDescent="0.25">
      <c r="A19666" s="3" t="s">
        <v>412</v>
      </c>
      <c r="B19666" s="4">
        <v>45856</v>
      </c>
      <c r="C19666" s="5">
        <v>1534.24</v>
      </c>
      <c r="D19666" s="19">
        <v>7.3306999999999997E-2</v>
      </c>
      <c r="E19666" s="35" cm="1">
        <f t="array" ref="E19666">INDEX('Curva Juros'!$B$7:$B$73,MATCH(C19666,'Curva Juros'!$A$7:$A$73,1)) +
(C19666-INDEX('Curva Juros'!$A$7:$A$73,MATCH(C19666,'Curva Juros'!$A$7:$A$73,1))) *
(INDEX('Curva Juros'!$B$7:$B$73,MATCH(C19666,'Curva Juros'!$A$7:$A$73,1)+1) -
INDEX('Curva Juros'!$B$7:$B$73,MATCH(C19666,'Curva Juros'!$A$7:$A$73,1))) /
(INDEX('Curva Juros'!$A$7:$A$73,MATCH(C19666,'Curva Juros'!$A$7:$A$73,1)+1) -
INDEX('Curva Juros'!$A$7:$A$73,MATCH(C19666,'Curva Juros'!$A$7:$A$73,1)))</f>
        <v>7.5692871111111115</v>
      </c>
      <c r="F19666" s="24">
        <f t="shared" si="307"/>
        <v>-2.385871111111118E-3</v>
      </c>
      <c r="G19666" s="24"/>
    </row>
    <row r="19667" spans="1:7" x14ac:dyDescent="0.25">
      <c r="A19667" s="6" t="s">
        <v>412</v>
      </c>
      <c r="B19667" s="7">
        <v>45863</v>
      </c>
      <c r="C19667" s="8">
        <v>1528.28</v>
      </c>
      <c r="D19667" s="20">
        <v>7.3966000000000004E-2</v>
      </c>
      <c r="E19667" s="35" cm="1">
        <f t="array" ref="E19667">INDEX('Curva Juros'!$B$7:$B$73,MATCH(C19667,'Curva Juros'!$A$7:$A$73,1)) +
(C19667-INDEX('Curva Juros'!$A$7:$A$73,MATCH(C19667,'Curva Juros'!$A$7:$A$73,1))) *
(INDEX('Curva Juros'!$B$7:$B$73,MATCH(C19667,'Curva Juros'!$A$7:$A$73,1)+1) -
INDEX('Curva Juros'!$B$7:$B$73,MATCH(C19667,'Curva Juros'!$A$7:$A$73,1))) /
(INDEX('Curva Juros'!$A$7:$A$73,MATCH(C19667,'Curva Juros'!$A$7:$A$73,1)+1) -
INDEX('Curva Juros'!$A$7:$A$73,MATCH(C19667,'Curva Juros'!$A$7:$A$73,1)))</f>
        <v>7.5707108888888888</v>
      </c>
      <c r="F19667" s="24">
        <f t="shared" si="307"/>
        <v>-1.7411088888888843E-3</v>
      </c>
      <c r="G19667" s="24"/>
    </row>
    <row r="19668" spans="1:7" x14ac:dyDescent="0.25">
      <c r="A19668" s="3" t="s">
        <v>412</v>
      </c>
      <c r="B19668" s="4">
        <v>45870</v>
      </c>
      <c r="C19668" s="5">
        <v>1523.39</v>
      </c>
      <c r="D19668" s="19">
        <v>7.3889999999999997E-2</v>
      </c>
      <c r="E19668" s="35" cm="1">
        <f t="array" ref="E19668">INDEX('Curva Juros'!$B$7:$B$73,MATCH(C19668,'Curva Juros'!$A$7:$A$73,1)) +
(C19668-INDEX('Curva Juros'!$A$7:$A$73,MATCH(C19668,'Curva Juros'!$A$7:$A$73,1))) *
(INDEX('Curva Juros'!$B$7:$B$73,MATCH(C19668,'Curva Juros'!$A$7:$A$73,1)+1) -
INDEX('Curva Juros'!$B$7:$B$73,MATCH(C19668,'Curva Juros'!$A$7:$A$73,1))) /
(INDEX('Curva Juros'!$A$7:$A$73,MATCH(C19668,'Curva Juros'!$A$7:$A$73,1)+1) -
INDEX('Curva Juros'!$A$7:$A$73,MATCH(C19668,'Curva Juros'!$A$7:$A$73,1)))</f>
        <v>7.5718790555555557</v>
      </c>
      <c r="F19668" s="24">
        <f t="shared" si="307"/>
        <v>-1.8287905555555567E-3</v>
      </c>
      <c r="G19668" s="24"/>
    </row>
    <row r="19669" spans="1:7" x14ac:dyDescent="0.25">
      <c r="A19669" s="6" t="s">
        <v>412</v>
      </c>
      <c r="B19669" s="7">
        <v>45877</v>
      </c>
      <c r="C19669" s="8">
        <v>1521.6</v>
      </c>
      <c r="D19669" s="20">
        <v>7.1673000000000001E-2</v>
      </c>
      <c r="E19669" s="35" cm="1">
        <f t="array" ref="E19669">INDEX('Curva Juros'!$B$7:$B$73,MATCH(C19669,'Curva Juros'!$A$7:$A$73,1)) +
(C19669-INDEX('Curva Juros'!$A$7:$A$73,MATCH(C19669,'Curva Juros'!$A$7:$A$73,1))) *
(INDEX('Curva Juros'!$B$7:$B$73,MATCH(C19669,'Curva Juros'!$A$7:$A$73,1)+1) -
INDEX('Curva Juros'!$B$7:$B$73,MATCH(C19669,'Curva Juros'!$A$7:$A$73,1))) /
(INDEX('Curva Juros'!$A$7:$A$73,MATCH(C19669,'Curva Juros'!$A$7:$A$73,1)+1) -
INDEX('Curva Juros'!$A$7:$A$73,MATCH(C19669,'Curva Juros'!$A$7:$A$73,1)))</f>
        <v>7.572306666666667</v>
      </c>
      <c r="F19669" s="24">
        <f t="shared" si="307"/>
        <v>-4.0500666666666713E-3</v>
      </c>
      <c r="G19669" s="24"/>
    </row>
    <row r="19670" spans="1:7" x14ac:dyDescent="0.25">
      <c r="A19670" s="3" t="s">
        <v>412</v>
      </c>
      <c r="B19670" s="4">
        <v>45884</v>
      </c>
      <c r="C19670" s="5">
        <v>1517.19</v>
      </c>
      <c r="D19670" s="19">
        <v>7.1271000000000001E-2</v>
      </c>
      <c r="E19670" s="35" cm="1">
        <f t="array" ref="E19670">INDEX('Curva Juros'!$B$7:$B$73,MATCH(C19670,'Curva Juros'!$A$7:$A$73,1)) +
(C19670-INDEX('Curva Juros'!$A$7:$A$73,MATCH(C19670,'Curva Juros'!$A$7:$A$73,1))) *
(INDEX('Curva Juros'!$B$7:$B$73,MATCH(C19670,'Curva Juros'!$A$7:$A$73,1)+1) -
INDEX('Curva Juros'!$B$7:$B$73,MATCH(C19670,'Curva Juros'!$A$7:$A$73,1))) /
(INDEX('Curva Juros'!$A$7:$A$73,MATCH(C19670,'Curva Juros'!$A$7:$A$73,1)+1) -
INDEX('Curva Juros'!$A$7:$A$73,MATCH(C19670,'Curva Juros'!$A$7:$A$73,1)))</f>
        <v>7.5733601666666672</v>
      </c>
      <c r="F19670" s="24">
        <f t="shared" si="307"/>
        <v>-4.4626016666666768E-3</v>
      </c>
      <c r="G19670" s="24"/>
    </row>
    <row r="19671" spans="1:7" x14ac:dyDescent="0.25">
      <c r="A19671" s="6" t="s">
        <v>412</v>
      </c>
      <c r="B19671" s="7">
        <v>45891</v>
      </c>
      <c r="C19671" s="8">
        <v>1511.2</v>
      </c>
      <c r="D19671" s="20">
        <v>7.1954000000000004E-2</v>
      </c>
      <c r="E19671" s="35" cm="1">
        <f t="array" ref="E19671">INDEX('Curva Juros'!$B$7:$B$73,MATCH(C19671,'Curva Juros'!$A$7:$A$73,1)) +
(C19671-INDEX('Curva Juros'!$A$7:$A$73,MATCH(C19671,'Curva Juros'!$A$7:$A$73,1))) *
(INDEX('Curva Juros'!$B$7:$B$73,MATCH(C19671,'Curva Juros'!$A$7:$A$73,1)+1) -
INDEX('Curva Juros'!$B$7:$B$73,MATCH(C19671,'Curva Juros'!$A$7:$A$73,1))) /
(INDEX('Curva Juros'!$A$7:$A$73,MATCH(C19671,'Curva Juros'!$A$7:$A$73,1)+1) -
INDEX('Curva Juros'!$A$7:$A$73,MATCH(C19671,'Curva Juros'!$A$7:$A$73,1)))</f>
        <v>7.5747739682539681</v>
      </c>
      <c r="F19671" s="24">
        <f t="shared" si="307"/>
        <v>-3.7937396825396819E-3</v>
      </c>
      <c r="G19671" s="24"/>
    </row>
    <row r="19672" spans="1:7" x14ac:dyDescent="0.25">
      <c r="A19672" s="3" t="s">
        <v>412</v>
      </c>
      <c r="B19672" s="4">
        <v>45898</v>
      </c>
      <c r="C19672" s="5">
        <v>1507.26</v>
      </c>
      <c r="D19672" s="19">
        <v>7.1220000000000006E-2</v>
      </c>
      <c r="E19672" s="35" cm="1">
        <f t="array" ref="E19672">INDEX('Curva Juros'!$B$7:$B$73,MATCH(C19672,'Curva Juros'!$A$7:$A$73,1)) +
(C19672-INDEX('Curva Juros'!$A$7:$A$73,MATCH(C19672,'Curva Juros'!$A$7:$A$73,1))) *
(INDEX('Curva Juros'!$B$7:$B$73,MATCH(C19672,'Curva Juros'!$A$7:$A$73,1)+1) -
INDEX('Curva Juros'!$B$7:$B$73,MATCH(C19672,'Curva Juros'!$A$7:$A$73,1))) /
(INDEX('Curva Juros'!$A$7:$A$73,MATCH(C19672,'Curva Juros'!$A$7:$A$73,1)+1) -
INDEX('Curva Juros'!$A$7:$A$73,MATCH(C19672,'Curva Juros'!$A$7:$A$73,1)))</f>
        <v>7.5756307619047618</v>
      </c>
      <c r="F19672" s="24">
        <f t="shared" si="307"/>
        <v>-4.5363076190476082E-3</v>
      </c>
      <c r="G19672" s="24"/>
    </row>
    <row r="19673" spans="1:7" x14ac:dyDescent="0.25">
      <c r="A19673" s="6" t="s">
        <v>412</v>
      </c>
      <c r="B19673" s="7">
        <v>45905</v>
      </c>
      <c r="C19673" s="8">
        <v>1503.02</v>
      </c>
      <c r="D19673" s="20">
        <v>7.0695999999999995E-2</v>
      </c>
      <c r="E19673" s="35" cm="1">
        <f t="array" ref="E19673">INDEX('Curva Juros'!$B$7:$B$73,MATCH(C19673,'Curva Juros'!$A$7:$A$73,1)) +
(C19673-INDEX('Curva Juros'!$A$7:$A$73,MATCH(C19673,'Curva Juros'!$A$7:$A$73,1))) *
(INDEX('Curva Juros'!$B$7:$B$73,MATCH(C19673,'Curva Juros'!$A$7:$A$73,1)+1) -
INDEX('Curva Juros'!$B$7:$B$73,MATCH(C19673,'Curva Juros'!$A$7:$A$73,1))) /
(INDEX('Curva Juros'!$A$7:$A$73,MATCH(C19673,'Curva Juros'!$A$7:$A$73,1)+1) -
INDEX('Curva Juros'!$A$7:$A$73,MATCH(C19673,'Curva Juros'!$A$7:$A$73,1)))</f>
        <v>7.5765527936507935</v>
      </c>
      <c r="F19673" s="24">
        <f t="shared" si="307"/>
        <v>-5.0695279365079449E-3</v>
      </c>
      <c r="G19673" s="24"/>
    </row>
    <row r="19674" spans="1:7" x14ac:dyDescent="0.25">
      <c r="A19674" s="3" t="s">
        <v>412</v>
      </c>
      <c r="B19674" s="4">
        <v>45912</v>
      </c>
      <c r="C19674" s="5">
        <v>1499.44</v>
      </c>
      <c r="D19674" s="19">
        <v>6.9708000000000006E-2</v>
      </c>
      <c r="E19674" s="35" cm="1">
        <f t="array" ref="E19674">INDEX('Curva Juros'!$B$7:$B$73,MATCH(C19674,'Curva Juros'!$A$7:$A$73,1)) +
(C19674-INDEX('Curva Juros'!$A$7:$A$73,MATCH(C19674,'Curva Juros'!$A$7:$A$73,1))) *
(INDEX('Curva Juros'!$B$7:$B$73,MATCH(C19674,'Curva Juros'!$A$7:$A$73,1)+1) -
INDEX('Curva Juros'!$B$7:$B$73,MATCH(C19674,'Curva Juros'!$A$7:$A$73,1))) /
(INDEX('Curva Juros'!$A$7:$A$73,MATCH(C19674,'Curva Juros'!$A$7:$A$73,1)+1) -
INDEX('Curva Juros'!$A$7:$A$73,MATCH(C19674,'Curva Juros'!$A$7:$A$73,1)))</f>
        <v>7.5773313015873018</v>
      </c>
      <c r="F19674" s="24">
        <f t="shared" si="307"/>
        <v>-6.065313015873014E-3</v>
      </c>
      <c r="G19674" s="24"/>
    </row>
    <row r="19675" spans="1:7" x14ac:dyDescent="0.25">
      <c r="A19675" s="6" t="s">
        <v>412</v>
      </c>
      <c r="B19675" s="7">
        <v>45919</v>
      </c>
      <c r="C19675" s="8">
        <v>1495.54</v>
      </c>
      <c r="D19675" s="20">
        <v>6.8947999999999995E-2</v>
      </c>
      <c r="E19675" s="35" cm="1">
        <f t="array" ref="E19675">INDEX('Curva Juros'!$B$7:$B$73,MATCH(C19675,'Curva Juros'!$A$7:$A$73,1)) +
(C19675-INDEX('Curva Juros'!$A$7:$A$73,MATCH(C19675,'Curva Juros'!$A$7:$A$73,1))) *
(INDEX('Curva Juros'!$B$7:$B$73,MATCH(C19675,'Curva Juros'!$A$7:$A$73,1)+1) -
INDEX('Curva Juros'!$B$7:$B$73,MATCH(C19675,'Curva Juros'!$A$7:$A$73,1))) /
(INDEX('Curva Juros'!$A$7:$A$73,MATCH(C19675,'Curva Juros'!$A$7:$A$73,1)+1) -
INDEX('Curva Juros'!$A$7:$A$73,MATCH(C19675,'Curva Juros'!$A$7:$A$73,1)))</f>
        <v>7.578179396825397</v>
      </c>
      <c r="F19675" s="24">
        <f t="shared" si="307"/>
        <v>-6.8337939682539678E-3</v>
      </c>
      <c r="G19675" s="24"/>
    </row>
    <row r="19676" spans="1:7" x14ac:dyDescent="0.25">
      <c r="A19676" s="3" t="s">
        <v>412</v>
      </c>
      <c r="B19676" s="4">
        <v>45926</v>
      </c>
      <c r="C19676" s="5">
        <v>1491.25</v>
      </c>
      <c r="D19676" s="19">
        <v>6.8454000000000001E-2</v>
      </c>
      <c r="E19676" s="35" cm="1">
        <f t="array" ref="E19676">INDEX('Curva Juros'!$B$7:$B$73,MATCH(C19676,'Curva Juros'!$A$7:$A$73,1)) +
(C19676-INDEX('Curva Juros'!$A$7:$A$73,MATCH(C19676,'Curva Juros'!$A$7:$A$73,1))) *
(INDEX('Curva Juros'!$B$7:$B$73,MATCH(C19676,'Curva Juros'!$A$7:$A$73,1)+1) -
INDEX('Curva Juros'!$B$7:$B$73,MATCH(C19676,'Curva Juros'!$A$7:$A$73,1))) /
(INDEX('Curva Juros'!$A$7:$A$73,MATCH(C19676,'Curva Juros'!$A$7:$A$73,1)+1) -
INDEX('Curva Juros'!$A$7:$A$73,MATCH(C19676,'Curva Juros'!$A$7:$A$73,1)))</f>
        <v>7.5791123015873021</v>
      </c>
      <c r="F19676" s="24">
        <f t="shared" si="307"/>
        <v>-7.3371230158730261E-3</v>
      </c>
      <c r="G19676" s="24"/>
    </row>
    <row r="19677" spans="1:7" x14ac:dyDescent="0.25">
      <c r="A19677" s="6" t="s">
        <v>412</v>
      </c>
      <c r="B19677" s="7">
        <v>45933</v>
      </c>
      <c r="C19677" s="8">
        <v>1485.62</v>
      </c>
      <c r="D19677" s="20">
        <v>6.8890000000000007E-2</v>
      </c>
      <c r="E19677" s="35" cm="1">
        <f t="array" ref="E19677">INDEX('Curva Juros'!$B$7:$B$73,MATCH(C19677,'Curva Juros'!$A$7:$A$73,1)) +
(C19677-INDEX('Curva Juros'!$A$7:$A$73,MATCH(C19677,'Curva Juros'!$A$7:$A$73,1))) *
(INDEX('Curva Juros'!$B$7:$B$73,MATCH(C19677,'Curva Juros'!$A$7:$A$73,1)+1) -
INDEX('Curva Juros'!$B$7:$B$73,MATCH(C19677,'Curva Juros'!$A$7:$A$73,1))) /
(INDEX('Curva Juros'!$A$7:$A$73,MATCH(C19677,'Curva Juros'!$A$7:$A$73,1)+1) -
INDEX('Curva Juros'!$A$7:$A$73,MATCH(C19677,'Curva Juros'!$A$7:$A$73,1)))</f>
        <v>7.5803366031746036</v>
      </c>
      <c r="F19677" s="24">
        <f t="shared" si="307"/>
        <v>-6.9133660317460266E-3</v>
      </c>
      <c r="G19677" s="24"/>
    </row>
    <row r="19678" spans="1:7" x14ac:dyDescent="0.25">
      <c r="A19678" s="3" t="s">
        <v>412</v>
      </c>
      <c r="B19678" s="4">
        <v>45940</v>
      </c>
      <c r="C19678" s="5">
        <v>1480.25</v>
      </c>
      <c r="D19678" s="19">
        <v>6.9151000000000004E-2</v>
      </c>
      <c r="E19678" s="35" cm="1">
        <f t="array" ref="E19678">INDEX('Curva Juros'!$B$7:$B$73,MATCH(C19678,'Curva Juros'!$A$7:$A$73,1)) +
(C19678-INDEX('Curva Juros'!$A$7:$A$73,MATCH(C19678,'Curva Juros'!$A$7:$A$73,1))) *
(INDEX('Curva Juros'!$B$7:$B$73,MATCH(C19678,'Curva Juros'!$A$7:$A$73,1)+1) -
INDEX('Curva Juros'!$B$7:$B$73,MATCH(C19678,'Curva Juros'!$A$7:$A$73,1))) /
(INDEX('Curva Juros'!$A$7:$A$73,MATCH(C19678,'Curva Juros'!$A$7:$A$73,1)+1) -
INDEX('Curva Juros'!$A$7:$A$73,MATCH(C19678,'Curva Juros'!$A$7:$A$73,1)))</f>
        <v>7.5815043650793656</v>
      </c>
      <c r="F19678" s="24">
        <f t="shared" si="307"/>
        <v>-6.6640436507936496E-3</v>
      </c>
      <c r="G19678" s="24"/>
    </row>
    <row r="19679" spans="1:7" x14ac:dyDescent="0.25">
      <c r="A19679" s="6" t="s">
        <v>412</v>
      </c>
      <c r="B19679" s="7">
        <v>45947</v>
      </c>
      <c r="C19679" s="8">
        <v>1522.07</v>
      </c>
      <c r="D19679" s="20">
        <v>6.9827E-2</v>
      </c>
      <c r="E19679" s="35" cm="1">
        <f t="array" ref="E19679">INDEX('Curva Juros'!$B$7:$B$73,MATCH(C19679,'Curva Juros'!$A$7:$A$73,1)) +
(C19679-INDEX('Curva Juros'!$A$7:$A$73,MATCH(C19679,'Curva Juros'!$A$7:$A$73,1))) *
(INDEX('Curva Juros'!$B$7:$B$73,MATCH(C19679,'Curva Juros'!$A$7:$A$73,1)+1) -
INDEX('Curva Juros'!$B$7:$B$73,MATCH(C19679,'Curva Juros'!$A$7:$A$73,1))) /
(INDEX('Curva Juros'!$A$7:$A$73,MATCH(C19679,'Curva Juros'!$A$7:$A$73,1)+1) -
INDEX('Curva Juros'!$A$7:$A$73,MATCH(C19679,'Curva Juros'!$A$7:$A$73,1)))</f>
        <v>7.5721943888888887</v>
      </c>
      <c r="F19679" s="24">
        <f t="shared" si="307"/>
        <v>-5.8949438888888928E-3</v>
      </c>
      <c r="G19679" s="24"/>
    </row>
    <row r="19680" spans="1:7" x14ac:dyDescent="0.25">
      <c r="A19680" s="3" t="s">
        <v>412</v>
      </c>
      <c r="B19680" s="4">
        <v>45954</v>
      </c>
      <c r="C19680" s="5">
        <v>1516.47</v>
      </c>
      <c r="D19680" s="19">
        <v>7.0323999999999998E-2</v>
      </c>
      <c r="E19680" s="35" cm="1">
        <f t="array" ref="E19680">INDEX('Curva Juros'!$B$7:$B$73,MATCH(C19680,'Curva Juros'!$A$7:$A$73,1)) +
(C19680-INDEX('Curva Juros'!$A$7:$A$73,MATCH(C19680,'Curva Juros'!$A$7:$A$73,1))) *
(INDEX('Curva Juros'!$B$7:$B$73,MATCH(C19680,'Curva Juros'!$A$7:$A$73,1)+1) -
INDEX('Curva Juros'!$B$7:$B$73,MATCH(C19680,'Curva Juros'!$A$7:$A$73,1))) /
(INDEX('Curva Juros'!$A$7:$A$73,MATCH(C19680,'Curva Juros'!$A$7:$A$73,1)+1) -
INDEX('Curva Juros'!$A$7:$A$73,MATCH(C19680,'Curva Juros'!$A$7:$A$73,1)))</f>
        <v>7.5735321666666673</v>
      </c>
      <c r="F19680" s="24">
        <f t="shared" si="307"/>
        <v>-5.4113216666666769E-3</v>
      </c>
      <c r="G19680" s="24"/>
    </row>
    <row r="19681" spans="1:7" x14ac:dyDescent="0.25">
      <c r="A19681" s="6" t="s">
        <v>412</v>
      </c>
      <c r="B19681" s="7">
        <v>45961</v>
      </c>
      <c r="C19681" s="8">
        <v>1509.8</v>
      </c>
      <c r="D19681" s="20">
        <v>7.1691000000000005E-2</v>
      </c>
      <c r="E19681" s="35" cm="1">
        <f t="array" ref="E19681">INDEX('Curva Juros'!$B$7:$B$73,MATCH(C19681,'Curva Juros'!$A$7:$A$73,1)) +
(C19681-INDEX('Curva Juros'!$A$7:$A$73,MATCH(C19681,'Curva Juros'!$A$7:$A$73,1))) *
(INDEX('Curva Juros'!$B$7:$B$73,MATCH(C19681,'Curva Juros'!$A$7:$A$73,1)+1) -
INDEX('Curva Juros'!$B$7:$B$73,MATCH(C19681,'Curva Juros'!$A$7:$A$73,1))) /
(INDEX('Curva Juros'!$A$7:$A$73,MATCH(C19681,'Curva Juros'!$A$7:$A$73,1)+1) -
INDEX('Curva Juros'!$A$7:$A$73,MATCH(C19681,'Curva Juros'!$A$7:$A$73,1)))</f>
        <v>7.5750784126984128</v>
      </c>
      <c r="F19681" s="24">
        <f t="shared" si="307"/>
        <v>-4.0597841269841284E-3</v>
      </c>
      <c r="G19681" s="24"/>
    </row>
    <row r="19682" spans="1:7" x14ac:dyDescent="0.25">
      <c r="A19682" s="3" t="s">
        <v>412</v>
      </c>
      <c r="B19682" s="4">
        <v>45968</v>
      </c>
      <c r="C19682" s="5">
        <v>1505.65</v>
      </c>
      <c r="D19682" s="19">
        <v>7.0995000000000003E-2</v>
      </c>
      <c r="E19682" s="35" cm="1">
        <f t="array" ref="E19682">INDEX('Curva Juros'!$B$7:$B$73,MATCH(C19682,'Curva Juros'!$A$7:$A$73,1)) +
(C19682-INDEX('Curva Juros'!$A$7:$A$73,MATCH(C19682,'Curva Juros'!$A$7:$A$73,1))) *
(INDEX('Curva Juros'!$B$7:$B$73,MATCH(C19682,'Curva Juros'!$A$7:$A$73,1)+1) -
INDEX('Curva Juros'!$B$7:$B$73,MATCH(C19682,'Curva Juros'!$A$7:$A$73,1))) /
(INDEX('Curva Juros'!$A$7:$A$73,MATCH(C19682,'Curva Juros'!$A$7:$A$73,1)+1) -
INDEX('Curva Juros'!$A$7:$A$73,MATCH(C19682,'Curva Juros'!$A$7:$A$73,1)))</f>
        <v>7.5759808730158733</v>
      </c>
      <c r="F19682" s="24">
        <f t="shared" si="307"/>
        <v>-4.7648087301587344E-3</v>
      </c>
      <c r="G19682" s="24"/>
    </row>
    <row r="19683" spans="1:7" x14ac:dyDescent="0.25">
      <c r="A19683" s="6" t="s">
        <v>412</v>
      </c>
      <c r="B19683" s="7">
        <v>45975</v>
      </c>
      <c r="C19683" s="8">
        <v>1502.01</v>
      </c>
      <c r="D19683" s="20">
        <v>6.9883000000000001E-2</v>
      </c>
      <c r="E19683" s="35" cm="1">
        <f t="array" ref="E19683">INDEX('Curva Juros'!$B$7:$B$73,MATCH(C19683,'Curva Juros'!$A$7:$A$73,1)) +
(C19683-INDEX('Curva Juros'!$A$7:$A$73,MATCH(C19683,'Curva Juros'!$A$7:$A$73,1))) *
(INDEX('Curva Juros'!$B$7:$B$73,MATCH(C19683,'Curva Juros'!$A$7:$A$73,1)+1) -
INDEX('Curva Juros'!$B$7:$B$73,MATCH(C19683,'Curva Juros'!$A$7:$A$73,1))) /
(INDEX('Curva Juros'!$A$7:$A$73,MATCH(C19683,'Curva Juros'!$A$7:$A$73,1)+1) -
INDEX('Curva Juros'!$A$7:$A$73,MATCH(C19683,'Curva Juros'!$A$7:$A$73,1)))</f>
        <v>7.5767724285714291</v>
      </c>
      <c r="F19683" s="24">
        <f t="shared" si="307"/>
        <v>-5.8847242857142934E-3</v>
      </c>
      <c r="G19683" s="24"/>
    </row>
    <row r="19684" spans="1:7" x14ac:dyDescent="0.25">
      <c r="A19684" s="3" t="s">
        <v>412</v>
      </c>
      <c r="B19684" s="4">
        <v>45982</v>
      </c>
      <c r="C19684" s="5">
        <v>1497.75</v>
      </c>
      <c r="D19684" s="19">
        <v>7.0093000000000003E-2</v>
      </c>
      <c r="E19684" s="35" cm="1">
        <f t="array" ref="E19684">INDEX('Curva Juros'!$B$7:$B$73,MATCH(C19684,'Curva Juros'!$A$7:$A$73,1)) +
(C19684-INDEX('Curva Juros'!$A$7:$A$73,MATCH(C19684,'Curva Juros'!$A$7:$A$73,1))) *
(INDEX('Curva Juros'!$B$7:$B$73,MATCH(C19684,'Curva Juros'!$A$7:$A$73,1)+1) -
INDEX('Curva Juros'!$B$7:$B$73,MATCH(C19684,'Curva Juros'!$A$7:$A$73,1))) /
(INDEX('Curva Juros'!$A$7:$A$73,MATCH(C19684,'Curva Juros'!$A$7:$A$73,1)+1) -
INDEX('Curva Juros'!$A$7:$A$73,MATCH(C19684,'Curva Juros'!$A$7:$A$73,1)))</f>
        <v>7.5776988095238096</v>
      </c>
      <c r="F19684" s="24">
        <f t="shared" si="307"/>
        <v>-5.6839880952380961E-3</v>
      </c>
      <c r="G19684" s="24"/>
    </row>
    <row r="19685" spans="1:7" x14ac:dyDescent="0.25">
      <c r="A19685" s="6" t="s">
        <v>412</v>
      </c>
      <c r="B19685" s="7">
        <v>45989</v>
      </c>
      <c r="C19685" s="8">
        <v>1493.45</v>
      </c>
      <c r="D19685" s="20">
        <v>6.9518999999999997E-2</v>
      </c>
      <c r="E19685" s="35" cm="1">
        <f t="array" ref="E19685">INDEX('Curva Juros'!$B$7:$B$73,MATCH(C19685,'Curva Juros'!$A$7:$A$73,1)) +
(C19685-INDEX('Curva Juros'!$A$7:$A$73,MATCH(C19685,'Curva Juros'!$A$7:$A$73,1))) *
(INDEX('Curva Juros'!$B$7:$B$73,MATCH(C19685,'Curva Juros'!$A$7:$A$73,1)+1) -
INDEX('Curva Juros'!$B$7:$B$73,MATCH(C19685,'Curva Juros'!$A$7:$A$73,1))) /
(INDEX('Curva Juros'!$A$7:$A$73,MATCH(C19685,'Curva Juros'!$A$7:$A$73,1)+1) -
INDEX('Curva Juros'!$A$7:$A$73,MATCH(C19685,'Curva Juros'!$A$7:$A$73,1)))</f>
        <v>7.5786338888888896</v>
      </c>
      <c r="F19685" s="24">
        <f t="shared" si="307"/>
        <v>-6.2673388888889042E-3</v>
      </c>
      <c r="G19685" s="24"/>
    </row>
    <row r="19686" spans="1:7" x14ac:dyDescent="0.25">
      <c r="A19686" s="3" t="s">
        <v>412</v>
      </c>
      <c r="B19686" s="4">
        <v>45996</v>
      </c>
      <c r="C19686" s="5">
        <v>1487.68</v>
      </c>
      <c r="D19686" s="19">
        <v>7.0147000000000001E-2</v>
      </c>
      <c r="E19686" s="35" cm="1">
        <f t="array" ref="E19686">INDEX('Curva Juros'!$B$7:$B$73,MATCH(C19686,'Curva Juros'!$A$7:$A$73,1)) +
(C19686-INDEX('Curva Juros'!$A$7:$A$73,MATCH(C19686,'Curva Juros'!$A$7:$A$73,1))) *
(INDEX('Curva Juros'!$B$7:$B$73,MATCH(C19686,'Curva Juros'!$A$7:$A$73,1)+1) -
INDEX('Curva Juros'!$B$7:$B$73,MATCH(C19686,'Curva Juros'!$A$7:$A$73,1))) /
(INDEX('Curva Juros'!$A$7:$A$73,MATCH(C19686,'Curva Juros'!$A$7:$A$73,1)+1) -
INDEX('Curva Juros'!$A$7:$A$73,MATCH(C19686,'Curva Juros'!$A$7:$A$73,1)))</f>
        <v>7.5798886349206356</v>
      </c>
      <c r="F19686" s="24">
        <f t="shared" si="307"/>
        <v>-5.6518863492063531E-3</v>
      </c>
      <c r="G19686" s="24"/>
    </row>
    <row r="19687" spans="1:7" x14ac:dyDescent="0.25">
      <c r="A19687" s="6" t="s">
        <v>412</v>
      </c>
      <c r="B19687" s="7">
        <v>46003</v>
      </c>
      <c r="C19687" s="8">
        <v>1482.77</v>
      </c>
      <c r="D19687" s="20">
        <v>7.0077E-2</v>
      </c>
      <c r="E19687" s="35" cm="1">
        <f t="array" ref="E19687">INDEX('Curva Juros'!$B$7:$B$73,MATCH(C19687,'Curva Juros'!$A$7:$A$73,1)) +
(C19687-INDEX('Curva Juros'!$A$7:$A$73,MATCH(C19687,'Curva Juros'!$A$7:$A$73,1))) *
(INDEX('Curva Juros'!$B$7:$B$73,MATCH(C19687,'Curva Juros'!$A$7:$A$73,1)+1) -
INDEX('Curva Juros'!$B$7:$B$73,MATCH(C19687,'Curva Juros'!$A$7:$A$73,1))) /
(INDEX('Curva Juros'!$A$7:$A$73,MATCH(C19687,'Curva Juros'!$A$7:$A$73,1)+1) -
INDEX('Curva Juros'!$A$7:$A$73,MATCH(C19687,'Curva Juros'!$A$7:$A$73,1)))</f>
        <v>7.5809563650793654</v>
      </c>
      <c r="F19687" s="24">
        <f t="shared" si="307"/>
        <v>-5.7325636507936512E-3</v>
      </c>
      <c r="G19687" s="24"/>
    </row>
    <row r="19688" spans="1:7" x14ac:dyDescent="0.25">
      <c r="A19688" s="3" t="s">
        <v>412</v>
      </c>
      <c r="B19688" s="4">
        <v>46010</v>
      </c>
      <c r="C19688" s="5">
        <v>1476.37</v>
      </c>
      <c r="D19688" s="19">
        <v>7.1219000000000005E-2</v>
      </c>
      <c r="E19688" s="35" cm="1">
        <f t="array" ref="E19688">INDEX('Curva Juros'!$B$7:$B$73,MATCH(C19688,'Curva Juros'!$A$7:$A$73,1)) +
(C19688-INDEX('Curva Juros'!$A$7:$A$73,MATCH(C19688,'Curva Juros'!$A$7:$A$73,1))) *
(INDEX('Curva Juros'!$B$7:$B$73,MATCH(C19688,'Curva Juros'!$A$7:$A$73,1)+1) -
INDEX('Curva Juros'!$B$7:$B$73,MATCH(C19688,'Curva Juros'!$A$7:$A$73,1))) /
(INDEX('Curva Juros'!$A$7:$A$73,MATCH(C19688,'Curva Juros'!$A$7:$A$73,1)+1) -
INDEX('Curva Juros'!$A$7:$A$73,MATCH(C19688,'Curva Juros'!$A$7:$A$73,1)))</f>
        <v>7.5823481111111111</v>
      </c>
      <c r="F19688" s="24">
        <f t="shared" si="307"/>
        <v>-4.6044811111111E-3</v>
      </c>
      <c r="G19688" s="24"/>
    </row>
    <row r="19689" spans="1:7" x14ac:dyDescent="0.25">
      <c r="A19689" s="6" t="s">
        <v>412</v>
      </c>
      <c r="B19689" s="7">
        <v>46017</v>
      </c>
      <c r="C19689" s="8">
        <v>1472.22</v>
      </c>
      <c r="D19689" s="20">
        <v>7.1343000000000004E-2</v>
      </c>
      <c r="E19689" s="35" cm="1">
        <f t="array" ref="E19689">INDEX('Curva Juros'!$B$7:$B$73,MATCH(C19689,'Curva Juros'!$A$7:$A$73,1)) +
(C19689-INDEX('Curva Juros'!$A$7:$A$73,MATCH(C19689,'Curva Juros'!$A$7:$A$73,1))) *
(INDEX('Curva Juros'!$B$7:$B$73,MATCH(C19689,'Curva Juros'!$A$7:$A$73,1)+1) -
INDEX('Curva Juros'!$B$7:$B$73,MATCH(C19689,'Curva Juros'!$A$7:$A$73,1))) /
(INDEX('Curva Juros'!$A$7:$A$73,MATCH(C19689,'Curva Juros'!$A$7:$A$73,1)+1) -
INDEX('Curva Juros'!$A$7:$A$73,MATCH(C19689,'Curva Juros'!$A$7:$A$73,1)))</f>
        <v>7.5832505714285716</v>
      </c>
      <c r="F19689" s="24">
        <f t="shared" si="307"/>
        <v>-4.4895057142857187E-3</v>
      </c>
      <c r="G19689" s="24"/>
    </row>
    <row r="19690" spans="1:7" x14ac:dyDescent="0.25">
      <c r="A19690" s="3" t="s">
        <v>412</v>
      </c>
      <c r="B19690" s="4">
        <v>46024</v>
      </c>
      <c r="C19690" s="5">
        <v>1468.65</v>
      </c>
      <c r="D19690" s="19">
        <v>7.0989999999999998E-2</v>
      </c>
      <c r="E19690" s="35" cm="1">
        <f t="array" ref="E19690">INDEX('Curva Juros'!$B$7:$B$73,MATCH(C19690,'Curva Juros'!$A$7:$A$73,1)) +
(C19690-INDEX('Curva Juros'!$A$7:$A$73,MATCH(C19690,'Curva Juros'!$A$7:$A$73,1))) *
(INDEX('Curva Juros'!$B$7:$B$73,MATCH(C19690,'Curva Juros'!$A$7:$A$73,1)+1) -
INDEX('Curva Juros'!$B$7:$B$73,MATCH(C19690,'Curva Juros'!$A$7:$A$73,1))) /
(INDEX('Curva Juros'!$A$7:$A$73,MATCH(C19690,'Curva Juros'!$A$7:$A$73,1)+1) -
INDEX('Curva Juros'!$A$7:$A$73,MATCH(C19690,'Curva Juros'!$A$7:$A$73,1)))</f>
        <v>7.5840269047619051</v>
      </c>
      <c r="F19690" s="24">
        <f t="shared" si="307"/>
        <v>-4.8502690476190519E-3</v>
      </c>
      <c r="G19690" s="24"/>
    </row>
    <row r="19691" spans="1:7" x14ac:dyDescent="0.25">
      <c r="A19691" s="6" t="s">
        <v>412</v>
      </c>
      <c r="B19691" s="7">
        <v>46031</v>
      </c>
      <c r="C19691" s="8">
        <v>1463.02</v>
      </c>
      <c r="D19691" s="20">
        <v>7.1510000000000004E-2</v>
      </c>
      <c r="E19691" s="35" cm="1">
        <f t="array" ref="E19691">INDEX('Curva Juros'!$B$7:$B$73,MATCH(C19691,'Curva Juros'!$A$7:$A$73,1)) +
(C19691-INDEX('Curva Juros'!$A$7:$A$73,MATCH(C19691,'Curva Juros'!$A$7:$A$73,1))) *
(INDEX('Curva Juros'!$B$7:$B$73,MATCH(C19691,'Curva Juros'!$A$7:$A$73,1)+1) -
INDEX('Curva Juros'!$B$7:$B$73,MATCH(C19691,'Curva Juros'!$A$7:$A$73,1))) /
(INDEX('Curva Juros'!$A$7:$A$73,MATCH(C19691,'Curva Juros'!$A$7:$A$73,1)+1) -
INDEX('Curva Juros'!$A$7:$A$73,MATCH(C19691,'Curva Juros'!$A$7:$A$73,1)))</f>
        <v>7.5852512063492066</v>
      </c>
      <c r="F19691" s="24">
        <f t="shared" si="307"/>
        <v>-4.3425120634920655E-3</v>
      </c>
      <c r="G19691" s="24"/>
    </row>
    <row r="19692" spans="1:7" x14ac:dyDescent="0.25">
      <c r="A19692" s="3" t="s">
        <v>412</v>
      </c>
      <c r="B19692" s="4">
        <v>46038</v>
      </c>
      <c r="C19692" s="5">
        <v>1458.44</v>
      </c>
      <c r="D19692" s="19">
        <v>7.1164000000000005E-2</v>
      </c>
      <c r="E19692" s="35" cm="1">
        <f t="array" ref="E19692">INDEX('Curva Juros'!$B$7:$B$73,MATCH(C19692,'Curva Juros'!$A$7:$A$73,1)) +
(C19692-INDEX('Curva Juros'!$A$7:$A$73,MATCH(C19692,'Curva Juros'!$A$7:$A$73,1))) *
(INDEX('Curva Juros'!$B$7:$B$73,MATCH(C19692,'Curva Juros'!$A$7:$A$73,1)+1) -
INDEX('Curva Juros'!$B$7:$B$73,MATCH(C19692,'Curva Juros'!$A$7:$A$73,1))) /
(INDEX('Curva Juros'!$A$7:$A$73,MATCH(C19692,'Curva Juros'!$A$7:$A$73,1)+1) -
INDEX('Curva Juros'!$A$7:$A$73,MATCH(C19692,'Curva Juros'!$A$7:$A$73,1)))</f>
        <v>7.5862471746031748</v>
      </c>
      <c r="F19692" s="24">
        <f t="shared" si="307"/>
        <v>-4.698471746031746E-3</v>
      </c>
      <c r="G19692" s="24"/>
    </row>
    <row r="19693" spans="1:7" x14ac:dyDescent="0.25">
      <c r="A19693" s="6" t="s">
        <v>412</v>
      </c>
      <c r="B19693" s="7">
        <v>46045</v>
      </c>
      <c r="C19693" s="8">
        <v>1456.66</v>
      </c>
      <c r="D19693" s="20">
        <v>6.8522E-2</v>
      </c>
      <c r="E19693" s="35" cm="1">
        <f t="array" ref="E19693">INDEX('Curva Juros'!$B$7:$B$73,MATCH(C19693,'Curva Juros'!$A$7:$A$73,1)) +
(C19693-INDEX('Curva Juros'!$A$7:$A$73,MATCH(C19693,'Curva Juros'!$A$7:$A$73,1))) *
(INDEX('Curva Juros'!$B$7:$B$73,MATCH(C19693,'Curva Juros'!$A$7:$A$73,1)+1) -
INDEX('Curva Juros'!$B$7:$B$73,MATCH(C19693,'Curva Juros'!$A$7:$A$73,1))) /
(INDEX('Curva Juros'!$A$7:$A$73,MATCH(C19693,'Curva Juros'!$A$7:$A$73,1)+1) -
INDEX('Curva Juros'!$A$7:$A$73,MATCH(C19693,'Curva Juros'!$A$7:$A$73,1)))</f>
        <v>7.5866342539682545</v>
      </c>
      <c r="F19693" s="24">
        <f t="shared" si="307"/>
        <v>-7.3443425396825524E-3</v>
      </c>
      <c r="G19693" s="24"/>
    </row>
    <row r="19694" spans="1:7" x14ac:dyDescent="0.25">
      <c r="A19694" s="3" t="s">
        <v>412</v>
      </c>
      <c r="B19694" s="4">
        <v>46052</v>
      </c>
      <c r="C19694" s="5">
        <v>1454.94</v>
      </c>
      <c r="D19694" s="19">
        <v>6.5827999999999998E-2</v>
      </c>
      <c r="E19694" s="35" cm="1">
        <f t="array" ref="E19694">INDEX('Curva Juros'!$B$7:$B$73,MATCH(C19694,'Curva Juros'!$A$7:$A$73,1)) +
(C19694-INDEX('Curva Juros'!$A$7:$A$73,MATCH(C19694,'Curva Juros'!$A$7:$A$73,1))) *
(INDEX('Curva Juros'!$B$7:$B$73,MATCH(C19694,'Curva Juros'!$A$7:$A$73,1)+1) -
INDEX('Curva Juros'!$B$7:$B$73,MATCH(C19694,'Curva Juros'!$A$7:$A$73,1))) /
(INDEX('Curva Juros'!$A$7:$A$73,MATCH(C19694,'Curva Juros'!$A$7:$A$73,1)+1) -
INDEX('Curva Juros'!$A$7:$A$73,MATCH(C19694,'Curva Juros'!$A$7:$A$73,1)))</f>
        <v>7.587008285714286</v>
      </c>
      <c r="F19694" s="24">
        <f t="shared" si="307"/>
        <v>-1.0042082857142864E-2</v>
      </c>
      <c r="G19694" s="24"/>
    </row>
    <row r="19695" spans="1:7" x14ac:dyDescent="0.25">
      <c r="A19695" s="6" t="s">
        <v>412</v>
      </c>
      <c r="B19695" s="7">
        <v>46059</v>
      </c>
      <c r="C19695" s="8">
        <v>1448.6</v>
      </c>
      <c r="D19695" s="20">
        <v>6.6931000000000004E-2</v>
      </c>
      <c r="E19695" s="35" cm="1">
        <f t="array" ref="E19695">INDEX('Curva Juros'!$B$7:$B$73,MATCH(C19695,'Curva Juros'!$A$7:$A$73,1)) +
(C19695-INDEX('Curva Juros'!$A$7:$A$73,MATCH(C19695,'Curva Juros'!$A$7:$A$73,1))) *
(INDEX('Curva Juros'!$B$7:$B$73,MATCH(C19695,'Curva Juros'!$A$7:$A$73,1)+1) -
INDEX('Curva Juros'!$B$7:$B$73,MATCH(C19695,'Curva Juros'!$A$7:$A$73,1))) /
(INDEX('Curva Juros'!$A$7:$A$73,MATCH(C19695,'Curva Juros'!$A$7:$A$73,1)+1) -
INDEX('Curva Juros'!$A$7:$A$73,MATCH(C19695,'Curva Juros'!$A$7:$A$73,1)))</f>
        <v>7.5883869841269842</v>
      </c>
      <c r="F19695" s="24">
        <f t="shared" si="307"/>
        <v>-8.9528698412698338E-3</v>
      </c>
      <c r="G19695" s="24"/>
    </row>
    <row r="19696" spans="1:7" x14ac:dyDescent="0.25">
      <c r="A19696" s="3" t="s">
        <v>412</v>
      </c>
      <c r="B19696" s="4">
        <v>46066</v>
      </c>
      <c r="C19696" s="5">
        <v>1443.85</v>
      </c>
      <c r="D19696" s="19">
        <v>6.6722000000000004E-2</v>
      </c>
      <c r="E19696" s="35" cm="1">
        <f t="array" ref="E19696">INDEX('Curva Juros'!$B$7:$B$73,MATCH(C19696,'Curva Juros'!$A$7:$A$73,1)) +
(C19696-INDEX('Curva Juros'!$A$7:$A$73,MATCH(C19696,'Curva Juros'!$A$7:$A$73,1))) *
(INDEX('Curva Juros'!$B$7:$B$73,MATCH(C19696,'Curva Juros'!$A$7:$A$73,1)+1) -
INDEX('Curva Juros'!$B$7:$B$73,MATCH(C19696,'Curva Juros'!$A$7:$A$73,1))) /
(INDEX('Curva Juros'!$A$7:$A$73,MATCH(C19696,'Curva Juros'!$A$7:$A$73,1)+1) -
INDEX('Curva Juros'!$A$7:$A$73,MATCH(C19696,'Curva Juros'!$A$7:$A$73,1)))</f>
        <v>7.5894199206349207</v>
      </c>
      <c r="F19696" s="24">
        <f t="shared" si="307"/>
        <v>-9.1721992063492075E-3</v>
      </c>
      <c r="G19696" s="24"/>
    </row>
    <row r="19697" spans="1:7" x14ac:dyDescent="0.25">
      <c r="A19697" s="6" t="s">
        <v>412</v>
      </c>
      <c r="B19697" s="7">
        <v>46073</v>
      </c>
      <c r="C19697" s="8">
        <v>1440.67</v>
      </c>
      <c r="D19697" s="20">
        <v>6.6871E-2</v>
      </c>
      <c r="E19697" s="35" cm="1">
        <f t="array" ref="E19697">INDEX('Curva Juros'!$B$7:$B$73,MATCH(C19697,'Curva Juros'!$A$7:$A$73,1)) +
(C19697-INDEX('Curva Juros'!$A$7:$A$73,MATCH(C19697,'Curva Juros'!$A$7:$A$73,1))) *
(INDEX('Curva Juros'!$B$7:$B$73,MATCH(C19697,'Curva Juros'!$A$7:$A$73,1)+1) -
INDEX('Curva Juros'!$B$7:$B$73,MATCH(C19697,'Curva Juros'!$A$7:$A$73,1))) /
(INDEX('Curva Juros'!$A$7:$A$73,MATCH(C19697,'Curva Juros'!$A$7:$A$73,1)+1) -
INDEX('Curva Juros'!$A$7:$A$73,MATCH(C19697,'Curva Juros'!$A$7:$A$73,1)))</f>
        <v>7.5901114444444451</v>
      </c>
      <c r="F19697" s="24">
        <f t="shared" si="307"/>
        <v>-9.0301144444444453E-3</v>
      </c>
      <c r="G19697" s="24"/>
    </row>
    <row r="19698" spans="1:7" x14ac:dyDescent="0.25">
      <c r="A19698" s="3" t="s">
        <v>412</v>
      </c>
      <c r="B19698" s="4">
        <v>46080</v>
      </c>
      <c r="C19698" s="5">
        <v>1437.46</v>
      </c>
      <c r="D19698" s="19">
        <v>6.5395999999999996E-2</v>
      </c>
      <c r="E19698" s="35" cm="1">
        <f t="array" ref="E19698">INDEX('Curva Juros'!$B$7:$B$73,MATCH(C19698,'Curva Juros'!$A$7:$A$73,1)) +
(C19698-INDEX('Curva Juros'!$A$7:$A$73,MATCH(C19698,'Curva Juros'!$A$7:$A$73,1))) *
(INDEX('Curva Juros'!$B$7:$B$73,MATCH(C19698,'Curva Juros'!$A$7:$A$73,1)+1) -
INDEX('Curva Juros'!$B$7:$B$73,MATCH(C19698,'Curva Juros'!$A$7:$A$73,1))) /
(INDEX('Curva Juros'!$A$7:$A$73,MATCH(C19698,'Curva Juros'!$A$7:$A$73,1)+1) -
INDEX('Curva Juros'!$A$7:$A$73,MATCH(C19698,'Curva Juros'!$A$7:$A$73,1)))</f>
        <v>7.5908094920634923</v>
      </c>
      <c r="F19698" s="24">
        <f t="shared" si="307"/>
        <v>-1.0512094920634929E-2</v>
      </c>
      <c r="G19698" s="24"/>
    </row>
    <row r="19699" spans="1:7" x14ac:dyDescent="0.25">
      <c r="A19699" s="6" t="s">
        <v>413</v>
      </c>
      <c r="B19699" s="7">
        <v>45723</v>
      </c>
      <c r="C19699" s="8">
        <v>2207.06</v>
      </c>
      <c r="D19699" s="20">
        <v>7.6288999999999996E-2</v>
      </c>
      <c r="E19699" s="35" cm="1">
        <f t="array" ref="E19699">INDEX('Curva Juros'!$B$7:$B$73,MATCH(C19699,'Curva Juros'!$A$7:$A$73,1)) +
(C19699-INDEX('Curva Juros'!$A$7:$A$73,MATCH(C19699,'Curva Juros'!$A$7:$A$73,1))) *
(INDEX('Curva Juros'!$B$7:$B$73,MATCH(C19699,'Curva Juros'!$A$7:$A$73,1)+1) -
INDEX('Curva Juros'!$B$7:$B$73,MATCH(C19699,'Curva Juros'!$A$7:$A$73,1))) /
(INDEX('Curva Juros'!$A$7:$A$73,MATCH(C19699,'Curva Juros'!$A$7:$A$73,1)+1) -
INDEX('Curva Juros'!$A$7:$A$73,MATCH(C19699,'Curva Juros'!$A$7:$A$73,1)))</f>
        <v>7.3978768253968248</v>
      </c>
      <c r="F19699" s="24">
        <f t="shared" si="307"/>
        <v>2.3102317460317462E-3</v>
      </c>
      <c r="G19699" s="24"/>
    </row>
    <row r="19700" spans="1:7" x14ac:dyDescent="0.25">
      <c r="A19700" s="3" t="s">
        <v>413</v>
      </c>
      <c r="B19700" s="4">
        <v>45730</v>
      </c>
      <c r="C19700" s="5">
        <v>2207.1</v>
      </c>
      <c r="D19700" s="19">
        <v>7.5395000000000004E-2</v>
      </c>
      <c r="E19700" s="35" cm="1">
        <f t="array" ref="E19700">INDEX('Curva Juros'!$B$7:$B$73,MATCH(C19700,'Curva Juros'!$A$7:$A$73,1)) +
(C19700-INDEX('Curva Juros'!$A$7:$A$73,MATCH(C19700,'Curva Juros'!$A$7:$A$73,1))) *
(INDEX('Curva Juros'!$B$7:$B$73,MATCH(C19700,'Curva Juros'!$A$7:$A$73,1)+1) -
INDEX('Curva Juros'!$B$7:$B$73,MATCH(C19700,'Curva Juros'!$A$7:$A$73,1))) /
(INDEX('Curva Juros'!$A$7:$A$73,MATCH(C19700,'Curva Juros'!$A$7:$A$73,1)+1) -
INDEX('Curva Juros'!$A$7:$A$73,MATCH(C19700,'Curva Juros'!$A$7:$A$73,1)))</f>
        <v>7.3978666666666664</v>
      </c>
      <c r="F19700" s="24">
        <f t="shared" si="307"/>
        <v>1.4163333333333389E-3</v>
      </c>
      <c r="G19700" s="24"/>
    </row>
    <row r="19701" spans="1:7" x14ac:dyDescent="0.25">
      <c r="A19701" s="6" t="s">
        <v>413</v>
      </c>
      <c r="B19701" s="7">
        <v>45737</v>
      </c>
      <c r="C19701" s="8">
        <v>2199.42</v>
      </c>
      <c r="D19701" s="20">
        <v>7.5870000000000007E-2</v>
      </c>
      <c r="E19701" s="35" cm="1">
        <f t="array" ref="E19701">INDEX('Curva Juros'!$B$7:$B$73,MATCH(C19701,'Curva Juros'!$A$7:$A$73,1)) +
(C19701-INDEX('Curva Juros'!$A$7:$A$73,MATCH(C19701,'Curva Juros'!$A$7:$A$73,1))) *
(INDEX('Curva Juros'!$B$7:$B$73,MATCH(C19701,'Curva Juros'!$A$7:$A$73,1)+1) -
INDEX('Curva Juros'!$B$7:$B$73,MATCH(C19701,'Curva Juros'!$A$7:$A$73,1))) /
(INDEX('Curva Juros'!$A$7:$A$73,MATCH(C19701,'Curva Juros'!$A$7:$A$73,1)+1) -
INDEX('Curva Juros'!$A$7:$A$73,MATCH(C19701,'Curva Juros'!$A$7:$A$73,1)))</f>
        <v>7.3998171428571426</v>
      </c>
      <c r="F19701" s="24">
        <f t="shared" si="307"/>
        <v>1.8718285714285771E-3</v>
      </c>
      <c r="G19701" s="24"/>
    </row>
    <row r="19702" spans="1:7" x14ac:dyDescent="0.25">
      <c r="A19702" s="3" t="s">
        <v>413</v>
      </c>
      <c r="B19702" s="4">
        <v>45744</v>
      </c>
      <c r="C19702" s="5">
        <v>2201.63</v>
      </c>
      <c r="D19702" s="19">
        <v>7.4592000000000006E-2</v>
      </c>
      <c r="E19702" s="35" cm="1">
        <f t="array" ref="E19702">INDEX('Curva Juros'!$B$7:$B$73,MATCH(C19702,'Curva Juros'!$A$7:$A$73,1)) +
(C19702-INDEX('Curva Juros'!$A$7:$A$73,MATCH(C19702,'Curva Juros'!$A$7:$A$73,1))) *
(INDEX('Curva Juros'!$B$7:$B$73,MATCH(C19702,'Curva Juros'!$A$7:$A$73,1)+1) -
INDEX('Curva Juros'!$B$7:$B$73,MATCH(C19702,'Curva Juros'!$A$7:$A$73,1))) /
(INDEX('Curva Juros'!$A$7:$A$73,MATCH(C19702,'Curva Juros'!$A$7:$A$73,1)+1) -
INDEX('Curva Juros'!$A$7:$A$73,MATCH(C19702,'Curva Juros'!$A$7:$A$73,1)))</f>
        <v>7.3992558730158731</v>
      </c>
      <c r="F19702" s="24">
        <f t="shared" si="307"/>
        <v>5.9944126984128043E-4</v>
      </c>
      <c r="G19702" s="24"/>
    </row>
    <row r="19703" spans="1:7" x14ac:dyDescent="0.25">
      <c r="A19703" s="6" t="s">
        <v>413</v>
      </c>
      <c r="B19703" s="7">
        <v>45751</v>
      </c>
      <c r="C19703" s="8">
        <v>2205.23</v>
      </c>
      <c r="D19703" s="20">
        <v>7.3064000000000004E-2</v>
      </c>
      <c r="E19703" s="35" cm="1">
        <f t="array" ref="E19703">INDEX('Curva Juros'!$B$7:$B$73,MATCH(C19703,'Curva Juros'!$A$7:$A$73,1)) +
(C19703-INDEX('Curva Juros'!$A$7:$A$73,MATCH(C19703,'Curva Juros'!$A$7:$A$73,1))) *
(INDEX('Curva Juros'!$B$7:$B$73,MATCH(C19703,'Curva Juros'!$A$7:$A$73,1)+1) -
INDEX('Curva Juros'!$B$7:$B$73,MATCH(C19703,'Curva Juros'!$A$7:$A$73,1))) /
(INDEX('Curva Juros'!$A$7:$A$73,MATCH(C19703,'Curva Juros'!$A$7:$A$73,1)+1) -
INDEX('Curva Juros'!$A$7:$A$73,MATCH(C19703,'Curva Juros'!$A$7:$A$73,1)))</f>
        <v>7.3983415873015872</v>
      </c>
      <c r="F19703" s="24">
        <f t="shared" si="307"/>
        <v>-9.1941587301587469E-4</v>
      </c>
      <c r="G19703" s="24"/>
    </row>
    <row r="19704" spans="1:7" x14ac:dyDescent="0.25">
      <c r="A19704" s="3" t="s">
        <v>413</v>
      </c>
      <c r="B19704" s="4">
        <v>45758</v>
      </c>
      <c r="C19704" s="5">
        <v>2195.38</v>
      </c>
      <c r="D19704" s="19">
        <v>7.3925000000000005E-2</v>
      </c>
      <c r="E19704" s="35" cm="1">
        <f t="array" ref="E19704">INDEX('Curva Juros'!$B$7:$B$73,MATCH(C19704,'Curva Juros'!$A$7:$A$73,1)) +
(C19704-INDEX('Curva Juros'!$A$7:$A$73,MATCH(C19704,'Curva Juros'!$A$7:$A$73,1))) *
(INDEX('Curva Juros'!$B$7:$B$73,MATCH(C19704,'Curva Juros'!$A$7:$A$73,1)+1) -
INDEX('Curva Juros'!$B$7:$B$73,MATCH(C19704,'Curva Juros'!$A$7:$A$73,1))) /
(INDEX('Curva Juros'!$A$7:$A$73,MATCH(C19704,'Curva Juros'!$A$7:$A$73,1)+1) -
INDEX('Curva Juros'!$A$7:$A$73,MATCH(C19704,'Curva Juros'!$A$7:$A$73,1)))</f>
        <v>7.4008431746031746</v>
      </c>
      <c r="F19704" s="24">
        <f t="shared" si="307"/>
        <v>-8.3431746031745191E-5</v>
      </c>
      <c r="G19704" s="24"/>
    </row>
    <row r="19705" spans="1:7" x14ac:dyDescent="0.25">
      <c r="A19705" s="6" t="s">
        <v>413</v>
      </c>
      <c r="B19705" s="7">
        <v>45764</v>
      </c>
      <c r="C19705" s="8">
        <v>2263.5</v>
      </c>
      <c r="D19705" s="20">
        <v>7.3414999999999994E-2</v>
      </c>
      <c r="E19705" s="35" cm="1">
        <f t="array" ref="E19705">INDEX('Curva Juros'!$B$7:$B$73,MATCH(C19705,'Curva Juros'!$A$7:$A$73,1)) +
(C19705-INDEX('Curva Juros'!$A$7:$A$73,MATCH(C19705,'Curva Juros'!$A$7:$A$73,1))) *
(INDEX('Curva Juros'!$B$7:$B$73,MATCH(C19705,'Curva Juros'!$A$7:$A$73,1)+1) -
INDEX('Curva Juros'!$B$7:$B$73,MATCH(C19705,'Curva Juros'!$A$7:$A$73,1))) /
(INDEX('Curva Juros'!$A$7:$A$73,MATCH(C19705,'Curva Juros'!$A$7:$A$73,1)+1) -
INDEX('Curva Juros'!$A$7:$A$73,MATCH(C19705,'Curva Juros'!$A$7:$A$73,1)))</f>
        <v>7.3835428571428565</v>
      </c>
      <c r="F19705" s="24">
        <f t="shared" si="307"/>
        <v>-4.204285714285716E-4</v>
      </c>
      <c r="G19705" s="24"/>
    </row>
    <row r="19706" spans="1:7" x14ac:dyDescent="0.25">
      <c r="A19706" s="3" t="s">
        <v>413</v>
      </c>
      <c r="B19706" s="4">
        <v>45772</v>
      </c>
      <c r="C19706" s="5">
        <v>2257.04</v>
      </c>
      <c r="D19706" s="19">
        <v>7.3885000000000006E-2</v>
      </c>
      <c r="E19706" s="35" cm="1">
        <f t="array" ref="E19706">INDEX('Curva Juros'!$B$7:$B$73,MATCH(C19706,'Curva Juros'!$A$7:$A$73,1)) +
(C19706-INDEX('Curva Juros'!$A$7:$A$73,MATCH(C19706,'Curva Juros'!$A$7:$A$73,1))) *
(INDEX('Curva Juros'!$B$7:$B$73,MATCH(C19706,'Curva Juros'!$A$7:$A$73,1)+1) -
INDEX('Curva Juros'!$B$7:$B$73,MATCH(C19706,'Curva Juros'!$A$7:$A$73,1))) /
(INDEX('Curva Juros'!$A$7:$A$73,MATCH(C19706,'Curva Juros'!$A$7:$A$73,1)+1) -
INDEX('Curva Juros'!$A$7:$A$73,MATCH(C19706,'Curva Juros'!$A$7:$A$73,1)))</f>
        <v>7.3851834920634918</v>
      </c>
      <c r="F19706" s="24">
        <f t="shared" si="307"/>
        <v>3.3165079365085615E-5</v>
      </c>
      <c r="G19706" s="24"/>
    </row>
    <row r="19707" spans="1:7" x14ac:dyDescent="0.25">
      <c r="A19707" s="6" t="s">
        <v>413</v>
      </c>
      <c r="B19707" s="7">
        <v>45779</v>
      </c>
      <c r="C19707" s="8">
        <v>2256.5700000000002</v>
      </c>
      <c r="D19707" s="20">
        <v>7.3209999999999997E-2</v>
      </c>
      <c r="E19707" s="35" cm="1">
        <f t="array" ref="E19707">INDEX('Curva Juros'!$B$7:$B$73,MATCH(C19707,'Curva Juros'!$A$7:$A$73,1)) +
(C19707-INDEX('Curva Juros'!$A$7:$A$73,MATCH(C19707,'Curva Juros'!$A$7:$A$73,1))) *
(INDEX('Curva Juros'!$B$7:$B$73,MATCH(C19707,'Curva Juros'!$A$7:$A$73,1)+1) -
INDEX('Curva Juros'!$B$7:$B$73,MATCH(C19707,'Curva Juros'!$A$7:$A$73,1))) /
(INDEX('Curva Juros'!$A$7:$A$73,MATCH(C19707,'Curva Juros'!$A$7:$A$73,1)+1) -
INDEX('Curva Juros'!$A$7:$A$73,MATCH(C19707,'Curva Juros'!$A$7:$A$73,1)))</f>
        <v>7.3853028571428565</v>
      </c>
      <c r="F19707" s="24">
        <f t="shared" si="307"/>
        <v>-6.4302857142856107E-4</v>
      </c>
      <c r="G19707" s="24"/>
    </row>
    <row r="19708" spans="1:7" x14ac:dyDescent="0.25">
      <c r="A19708" s="3" t="s">
        <v>413</v>
      </c>
      <c r="B19708" s="4">
        <v>45786</v>
      </c>
      <c r="C19708" s="5">
        <v>2266.2800000000002</v>
      </c>
      <c r="D19708" s="19">
        <v>7.0390999999999995E-2</v>
      </c>
      <c r="E19708" s="35" cm="1">
        <f t="array" ref="E19708">INDEX('Curva Juros'!$B$7:$B$73,MATCH(C19708,'Curva Juros'!$A$7:$A$73,1)) +
(C19708-INDEX('Curva Juros'!$A$7:$A$73,MATCH(C19708,'Curva Juros'!$A$7:$A$73,1))) *
(INDEX('Curva Juros'!$B$7:$B$73,MATCH(C19708,'Curva Juros'!$A$7:$A$73,1)+1) -
INDEX('Curva Juros'!$B$7:$B$73,MATCH(C19708,'Curva Juros'!$A$7:$A$73,1))) /
(INDEX('Curva Juros'!$A$7:$A$73,MATCH(C19708,'Curva Juros'!$A$7:$A$73,1)+1) -
INDEX('Curva Juros'!$A$7:$A$73,MATCH(C19708,'Curva Juros'!$A$7:$A$73,1)))</f>
        <v>7.3828368253968248</v>
      </c>
      <c r="F19708" s="24">
        <f t="shared" si="307"/>
        <v>-3.4373682539682593E-3</v>
      </c>
      <c r="G19708" s="24"/>
    </row>
    <row r="19709" spans="1:7" x14ac:dyDescent="0.25">
      <c r="A19709" s="6" t="s">
        <v>413</v>
      </c>
      <c r="B19709" s="7">
        <v>45793</v>
      </c>
      <c r="C19709" s="8">
        <v>2259.39</v>
      </c>
      <c r="D19709" s="20">
        <v>7.0753999999999997E-2</v>
      </c>
      <c r="E19709" s="35" cm="1">
        <f t="array" ref="E19709">INDEX('Curva Juros'!$B$7:$B$73,MATCH(C19709,'Curva Juros'!$A$7:$A$73,1)) +
(C19709-INDEX('Curva Juros'!$A$7:$A$73,MATCH(C19709,'Curva Juros'!$A$7:$A$73,1))) *
(INDEX('Curva Juros'!$B$7:$B$73,MATCH(C19709,'Curva Juros'!$A$7:$A$73,1)+1) -
INDEX('Curva Juros'!$B$7:$B$73,MATCH(C19709,'Curva Juros'!$A$7:$A$73,1))) /
(INDEX('Curva Juros'!$A$7:$A$73,MATCH(C19709,'Curva Juros'!$A$7:$A$73,1)+1) -
INDEX('Curva Juros'!$A$7:$A$73,MATCH(C19709,'Curva Juros'!$A$7:$A$73,1)))</f>
        <v>7.3845866666666664</v>
      </c>
      <c r="F19709" s="24">
        <f t="shared" si="307"/>
        <v>-3.091866666666665E-3</v>
      </c>
      <c r="G19709" s="24"/>
    </row>
    <row r="19710" spans="1:7" x14ac:dyDescent="0.25">
      <c r="A19710" s="3" t="s">
        <v>413</v>
      </c>
      <c r="B19710" s="4">
        <v>45800</v>
      </c>
      <c r="C19710" s="5">
        <v>2254.81</v>
      </c>
      <c r="D19710" s="19">
        <v>7.0671999999999999E-2</v>
      </c>
      <c r="E19710" s="35" cm="1">
        <f t="array" ref="E19710">INDEX('Curva Juros'!$B$7:$B$73,MATCH(C19710,'Curva Juros'!$A$7:$A$73,1)) +
(C19710-INDEX('Curva Juros'!$A$7:$A$73,MATCH(C19710,'Curva Juros'!$A$7:$A$73,1))) *
(INDEX('Curva Juros'!$B$7:$B$73,MATCH(C19710,'Curva Juros'!$A$7:$A$73,1)+1) -
INDEX('Curva Juros'!$B$7:$B$73,MATCH(C19710,'Curva Juros'!$A$7:$A$73,1))) /
(INDEX('Curva Juros'!$A$7:$A$73,MATCH(C19710,'Curva Juros'!$A$7:$A$73,1)+1) -
INDEX('Curva Juros'!$A$7:$A$73,MATCH(C19710,'Curva Juros'!$A$7:$A$73,1)))</f>
        <v>7.385749841269841</v>
      </c>
      <c r="F19710" s="24">
        <f t="shared" si="307"/>
        <v>-3.1854984126984121E-3</v>
      </c>
      <c r="G19710" s="24"/>
    </row>
    <row r="19711" spans="1:7" x14ac:dyDescent="0.25">
      <c r="A19711" s="6" t="s">
        <v>413</v>
      </c>
      <c r="B19711" s="7">
        <v>45807</v>
      </c>
      <c r="C19711" s="8">
        <v>2250.14</v>
      </c>
      <c r="D19711" s="20">
        <v>7.0610000000000006E-2</v>
      </c>
      <c r="E19711" s="35" cm="1">
        <f t="array" ref="E19711">INDEX('Curva Juros'!$B$7:$B$73,MATCH(C19711,'Curva Juros'!$A$7:$A$73,1)) +
(C19711-INDEX('Curva Juros'!$A$7:$A$73,MATCH(C19711,'Curva Juros'!$A$7:$A$73,1))) *
(INDEX('Curva Juros'!$B$7:$B$73,MATCH(C19711,'Curva Juros'!$A$7:$A$73,1)+1) -
INDEX('Curva Juros'!$B$7:$B$73,MATCH(C19711,'Curva Juros'!$A$7:$A$73,1))) /
(INDEX('Curva Juros'!$A$7:$A$73,MATCH(C19711,'Curva Juros'!$A$7:$A$73,1)+1) -
INDEX('Curva Juros'!$A$7:$A$73,MATCH(C19711,'Curva Juros'!$A$7:$A$73,1)))</f>
        <v>7.3869358730158723</v>
      </c>
      <c r="F19711" s="24">
        <f t="shared" si="307"/>
        <v>-3.2593587301587151E-3</v>
      </c>
      <c r="G19711" s="24"/>
    </row>
    <row r="19712" spans="1:7" x14ac:dyDescent="0.25">
      <c r="A19712" s="3" t="s">
        <v>413</v>
      </c>
      <c r="B19712" s="4">
        <v>45814</v>
      </c>
      <c r="C19712" s="5">
        <v>2244.42</v>
      </c>
      <c r="D19712" s="19">
        <v>7.0748000000000005E-2</v>
      </c>
      <c r="E19712" s="35" cm="1">
        <f t="array" ref="E19712">INDEX('Curva Juros'!$B$7:$B$73,MATCH(C19712,'Curva Juros'!$A$7:$A$73,1)) +
(C19712-INDEX('Curva Juros'!$A$7:$A$73,MATCH(C19712,'Curva Juros'!$A$7:$A$73,1))) *
(INDEX('Curva Juros'!$B$7:$B$73,MATCH(C19712,'Curva Juros'!$A$7:$A$73,1)+1) -
INDEX('Curva Juros'!$B$7:$B$73,MATCH(C19712,'Curva Juros'!$A$7:$A$73,1))) /
(INDEX('Curva Juros'!$A$7:$A$73,MATCH(C19712,'Curva Juros'!$A$7:$A$73,1)+1) -
INDEX('Curva Juros'!$A$7:$A$73,MATCH(C19712,'Curva Juros'!$A$7:$A$73,1)))</f>
        <v>7.3883885714285711</v>
      </c>
      <c r="F19712" s="24">
        <f t="shared" si="307"/>
        <v>-3.135885714285705E-3</v>
      </c>
      <c r="G19712" s="24"/>
    </row>
    <row r="19713" spans="1:7" x14ac:dyDescent="0.25">
      <c r="A19713" s="6" t="s">
        <v>413</v>
      </c>
      <c r="B19713" s="7">
        <v>45821</v>
      </c>
      <c r="C19713" s="8">
        <v>2243.15</v>
      </c>
      <c r="D19713" s="20">
        <v>7.0031999999999997E-2</v>
      </c>
      <c r="E19713" s="35" cm="1">
        <f t="array" ref="E19713">INDEX('Curva Juros'!$B$7:$B$73,MATCH(C19713,'Curva Juros'!$A$7:$A$73,1)) +
(C19713-INDEX('Curva Juros'!$A$7:$A$73,MATCH(C19713,'Curva Juros'!$A$7:$A$73,1))) *
(INDEX('Curva Juros'!$B$7:$B$73,MATCH(C19713,'Curva Juros'!$A$7:$A$73,1)+1) -
INDEX('Curva Juros'!$B$7:$B$73,MATCH(C19713,'Curva Juros'!$A$7:$A$73,1))) /
(INDEX('Curva Juros'!$A$7:$A$73,MATCH(C19713,'Curva Juros'!$A$7:$A$73,1)+1) -
INDEX('Curva Juros'!$A$7:$A$73,MATCH(C19713,'Curva Juros'!$A$7:$A$73,1)))</f>
        <v>7.3887111111111103</v>
      </c>
      <c r="F19713" s="24">
        <f t="shared" si="307"/>
        <v>-3.8551111111111008E-3</v>
      </c>
      <c r="G19713" s="24"/>
    </row>
    <row r="19714" spans="1:7" x14ac:dyDescent="0.25">
      <c r="A19714" s="3" t="s">
        <v>413</v>
      </c>
      <c r="B19714" s="4">
        <v>45828</v>
      </c>
      <c r="C19714" s="5">
        <v>2244.2199999999998</v>
      </c>
      <c r="D19714" s="19">
        <v>6.9056999999999993E-2</v>
      </c>
      <c r="E19714" s="35" cm="1">
        <f t="array" ref="E19714">INDEX('Curva Juros'!$B$7:$B$73,MATCH(C19714,'Curva Juros'!$A$7:$A$73,1)) +
(C19714-INDEX('Curva Juros'!$A$7:$A$73,MATCH(C19714,'Curva Juros'!$A$7:$A$73,1))) *
(INDEX('Curva Juros'!$B$7:$B$73,MATCH(C19714,'Curva Juros'!$A$7:$A$73,1)+1) -
INDEX('Curva Juros'!$B$7:$B$73,MATCH(C19714,'Curva Juros'!$A$7:$A$73,1))) /
(INDEX('Curva Juros'!$A$7:$A$73,MATCH(C19714,'Curva Juros'!$A$7:$A$73,1)+1) -
INDEX('Curva Juros'!$A$7:$A$73,MATCH(C19714,'Curva Juros'!$A$7:$A$73,1)))</f>
        <v>7.3884393650793649</v>
      </c>
      <c r="F19714" s="24">
        <f t="shared" si="307"/>
        <v>-4.8273936507936543E-3</v>
      </c>
      <c r="G19714" s="24"/>
    </row>
    <row r="19715" spans="1:7" x14ac:dyDescent="0.25">
      <c r="A19715" s="6" t="s">
        <v>413</v>
      </c>
      <c r="B19715" s="7">
        <v>45835</v>
      </c>
      <c r="C19715" s="8">
        <v>2236.79</v>
      </c>
      <c r="D19715" s="20">
        <v>6.9524000000000002E-2</v>
      </c>
      <c r="E19715" s="35" cm="1">
        <f t="array" ref="E19715">INDEX('Curva Juros'!$B$7:$B$73,MATCH(C19715,'Curva Juros'!$A$7:$A$73,1)) +
(C19715-INDEX('Curva Juros'!$A$7:$A$73,MATCH(C19715,'Curva Juros'!$A$7:$A$73,1))) *
(INDEX('Curva Juros'!$B$7:$B$73,MATCH(C19715,'Curva Juros'!$A$7:$A$73,1)+1) -
INDEX('Curva Juros'!$B$7:$B$73,MATCH(C19715,'Curva Juros'!$A$7:$A$73,1))) /
(INDEX('Curva Juros'!$A$7:$A$73,MATCH(C19715,'Curva Juros'!$A$7:$A$73,1)+1) -
INDEX('Curva Juros'!$A$7:$A$73,MATCH(C19715,'Curva Juros'!$A$7:$A$73,1)))</f>
        <v>7.3903263492063491</v>
      </c>
      <c r="F19715" s="24">
        <f t="shared" ref="F19715:F19778" si="308">D19715-E19715/100</f>
        <v>-4.3792634920634954E-3</v>
      </c>
      <c r="G19715" s="24"/>
    </row>
    <row r="19716" spans="1:7" x14ac:dyDescent="0.25">
      <c r="A19716" s="3" t="s">
        <v>413</v>
      </c>
      <c r="B19716" s="4">
        <v>45842</v>
      </c>
      <c r="C19716" s="5">
        <v>2235.08</v>
      </c>
      <c r="D19716" s="19">
        <v>6.8891999999999995E-2</v>
      </c>
      <c r="E19716" s="35" cm="1">
        <f t="array" ref="E19716">INDEX('Curva Juros'!$B$7:$B$73,MATCH(C19716,'Curva Juros'!$A$7:$A$73,1)) +
(C19716-INDEX('Curva Juros'!$A$7:$A$73,MATCH(C19716,'Curva Juros'!$A$7:$A$73,1))) *
(INDEX('Curva Juros'!$B$7:$B$73,MATCH(C19716,'Curva Juros'!$A$7:$A$73,1)+1) -
INDEX('Curva Juros'!$B$7:$B$73,MATCH(C19716,'Curva Juros'!$A$7:$A$73,1))) /
(INDEX('Curva Juros'!$A$7:$A$73,MATCH(C19716,'Curva Juros'!$A$7:$A$73,1)+1) -
INDEX('Curva Juros'!$A$7:$A$73,MATCH(C19716,'Curva Juros'!$A$7:$A$73,1)))</f>
        <v>7.3907606349206345</v>
      </c>
      <c r="F19716" s="24">
        <f t="shared" si="308"/>
        <v>-5.0156063492063502E-3</v>
      </c>
      <c r="G19716" s="24"/>
    </row>
    <row r="19717" spans="1:7" x14ac:dyDescent="0.25">
      <c r="A19717" s="6" t="s">
        <v>413</v>
      </c>
      <c r="B19717" s="7">
        <v>45849</v>
      </c>
      <c r="C19717" s="8">
        <v>2227.4899999999998</v>
      </c>
      <c r="D19717" s="20">
        <v>6.9390999999999994E-2</v>
      </c>
      <c r="E19717" s="35" cm="1">
        <f t="array" ref="E19717">INDEX('Curva Juros'!$B$7:$B$73,MATCH(C19717,'Curva Juros'!$A$7:$A$73,1)) +
(C19717-INDEX('Curva Juros'!$A$7:$A$73,MATCH(C19717,'Curva Juros'!$A$7:$A$73,1))) *
(INDEX('Curva Juros'!$B$7:$B$73,MATCH(C19717,'Curva Juros'!$A$7:$A$73,1)+1) -
INDEX('Curva Juros'!$B$7:$B$73,MATCH(C19717,'Curva Juros'!$A$7:$A$73,1))) /
(INDEX('Curva Juros'!$A$7:$A$73,MATCH(C19717,'Curva Juros'!$A$7:$A$73,1)+1) -
INDEX('Curva Juros'!$A$7:$A$73,MATCH(C19717,'Curva Juros'!$A$7:$A$73,1)))</f>
        <v>7.3926882539682532</v>
      </c>
      <c r="F19717" s="24">
        <f t="shared" si="308"/>
        <v>-4.5358825396825397E-3</v>
      </c>
      <c r="G19717" s="24"/>
    </row>
    <row r="19718" spans="1:7" x14ac:dyDescent="0.25">
      <c r="A19718" s="3" t="s">
        <v>413</v>
      </c>
      <c r="B19718" s="4">
        <v>45856</v>
      </c>
      <c r="C19718" s="5">
        <v>2214.16</v>
      </c>
      <c r="D19718" s="19">
        <v>7.0989999999999998E-2</v>
      </c>
      <c r="E19718" s="35" cm="1">
        <f t="array" ref="E19718">INDEX('Curva Juros'!$B$7:$B$73,MATCH(C19718,'Curva Juros'!$A$7:$A$73,1)) +
(C19718-INDEX('Curva Juros'!$A$7:$A$73,MATCH(C19718,'Curva Juros'!$A$7:$A$73,1))) *
(INDEX('Curva Juros'!$B$7:$B$73,MATCH(C19718,'Curva Juros'!$A$7:$A$73,1)+1) -
INDEX('Curva Juros'!$B$7:$B$73,MATCH(C19718,'Curva Juros'!$A$7:$A$73,1))) /
(INDEX('Curva Juros'!$A$7:$A$73,MATCH(C19718,'Curva Juros'!$A$7:$A$73,1)+1) -
INDEX('Curva Juros'!$A$7:$A$73,MATCH(C19718,'Curva Juros'!$A$7:$A$73,1)))</f>
        <v>7.3960736507936504</v>
      </c>
      <c r="F19718" s="24">
        <f t="shared" si="308"/>
        <v>-2.9707365079365E-3</v>
      </c>
      <c r="G19718" s="24"/>
    </row>
    <row r="19719" spans="1:7" x14ac:dyDescent="0.25">
      <c r="A19719" s="6" t="s">
        <v>413</v>
      </c>
      <c r="B19719" s="7">
        <v>45863</v>
      </c>
      <c r="C19719" s="8">
        <v>2205.85</v>
      </c>
      <c r="D19719" s="20">
        <v>7.1623999999999993E-2</v>
      </c>
      <c r="E19719" s="35" cm="1">
        <f t="array" ref="E19719">INDEX('Curva Juros'!$B$7:$B$73,MATCH(C19719,'Curva Juros'!$A$7:$A$73,1)) +
(C19719-INDEX('Curva Juros'!$A$7:$A$73,MATCH(C19719,'Curva Juros'!$A$7:$A$73,1))) *
(INDEX('Curva Juros'!$B$7:$B$73,MATCH(C19719,'Curva Juros'!$A$7:$A$73,1)+1) -
INDEX('Curva Juros'!$B$7:$B$73,MATCH(C19719,'Curva Juros'!$A$7:$A$73,1))) /
(INDEX('Curva Juros'!$A$7:$A$73,MATCH(C19719,'Curva Juros'!$A$7:$A$73,1)+1) -
INDEX('Curva Juros'!$A$7:$A$73,MATCH(C19719,'Curva Juros'!$A$7:$A$73,1)))</f>
        <v>7.3981841269841269</v>
      </c>
      <c r="F19719" s="24">
        <f t="shared" si="308"/>
        <v>-2.3578412698412737E-3</v>
      </c>
      <c r="G19719" s="24"/>
    </row>
    <row r="19720" spans="1:7" x14ac:dyDescent="0.25">
      <c r="A19720" s="3" t="s">
        <v>413</v>
      </c>
      <c r="B19720" s="4">
        <v>45870</v>
      </c>
      <c r="C19720" s="5">
        <v>2205.84</v>
      </c>
      <c r="D19720" s="19">
        <v>7.0666999999999994E-2</v>
      </c>
      <c r="E19720" s="35" cm="1">
        <f t="array" ref="E19720">INDEX('Curva Juros'!$B$7:$B$73,MATCH(C19720,'Curva Juros'!$A$7:$A$73,1)) +
(C19720-INDEX('Curva Juros'!$A$7:$A$73,MATCH(C19720,'Curva Juros'!$A$7:$A$73,1))) *
(INDEX('Curva Juros'!$B$7:$B$73,MATCH(C19720,'Curva Juros'!$A$7:$A$73,1)+1) -
INDEX('Curva Juros'!$B$7:$B$73,MATCH(C19720,'Curva Juros'!$A$7:$A$73,1))) /
(INDEX('Curva Juros'!$A$7:$A$73,MATCH(C19720,'Curva Juros'!$A$7:$A$73,1)+1) -
INDEX('Curva Juros'!$A$7:$A$73,MATCH(C19720,'Curva Juros'!$A$7:$A$73,1)))</f>
        <v>7.3981866666666667</v>
      </c>
      <c r="F19720" s="24">
        <f t="shared" si="308"/>
        <v>-3.3148666666666798E-3</v>
      </c>
      <c r="G19720" s="24"/>
    </row>
    <row r="19721" spans="1:7" x14ac:dyDescent="0.25">
      <c r="A19721" s="6" t="s">
        <v>413</v>
      </c>
      <c r="B19721" s="7">
        <v>45877</v>
      </c>
      <c r="C19721" s="8">
        <v>2207.59</v>
      </c>
      <c r="D19721" s="20">
        <v>6.9371000000000002E-2</v>
      </c>
      <c r="E19721" s="35" cm="1">
        <f t="array" ref="E19721">INDEX('Curva Juros'!$B$7:$B$73,MATCH(C19721,'Curva Juros'!$A$7:$A$73,1)) +
(C19721-INDEX('Curva Juros'!$A$7:$A$73,MATCH(C19721,'Curva Juros'!$A$7:$A$73,1))) *
(INDEX('Curva Juros'!$B$7:$B$73,MATCH(C19721,'Curva Juros'!$A$7:$A$73,1)+1) -
INDEX('Curva Juros'!$B$7:$B$73,MATCH(C19721,'Curva Juros'!$A$7:$A$73,1))) /
(INDEX('Curva Juros'!$A$7:$A$73,MATCH(C19721,'Curva Juros'!$A$7:$A$73,1)+1) -
INDEX('Curva Juros'!$A$7:$A$73,MATCH(C19721,'Curva Juros'!$A$7:$A$73,1)))</f>
        <v>7.397742222222222</v>
      </c>
      <c r="F19721" s="24">
        <f t="shared" si="308"/>
        <v>-4.6064222222222118E-3</v>
      </c>
      <c r="G19721" s="24"/>
    </row>
    <row r="19722" spans="1:7" x14ac:dyDescent="0.25">
      <c r="A19722" s="3" t="s">
        <v>413</v>
      </c>
      <c r="B19722" s="4">
        <v>45884</v>
      </c>
      <c r="C19722" s="5">
        <v>2203.4899999999998</v>
      </c>
      <c r="D19722" s="19">
        <v>6.9197999999999996E-2</v>
      </c>
      <c r="E19722" s="35" cm="1">
        <f t="array" ref="E19722">INDEX('Curva Juros'!$B$7:$B$73,MATCH(C19722,'Curva Juros'!$A$7:$A$73,1)) +
(C19722-INDEX('Curva Juros'!$A$7:$A$73,MATCH(C19722,'Curva Juros'!$A$7:$A$73,1))) *
(INDEX('Curva Juros'!$B$7:$B$73,MATCH(C19722,'Curva Juros'!$A$7:$A$73,1)+1) -
INDEX('Curva Juros'!$B$7:$B$73,MATCH(C19722,'Curva Juros'!$A$7:$A$73,1))) /
(INDEX('Curva Juros'!$A$7:$A$73,MATCH(C19722,'Curva Juros'!$A$7:$A$73,1)+1) -
INDEX('Curva Juros'!$A$7:$A$73,MATCH(C19722,'Curva Juros'!$A$7:$A$73,1)))</f>
        <v>7.3987834920634921</v>
      </c>
      <c r="F19722" s="24">
        <f t="shared" si="308"/>
        <v>-4.7898349206349222E-3</v>
      </c>
      <c r="G19722" s="24"/>
    </row>
    <row r="19723" spans="1:7" x14ac:dyDescent="0.25">
      <c r="A19723" s="6" t="s">
        <v>413</v>
      </c>
      <c r="B19723" s="7">
        <v>45891</v>
      </c>
      <c r="C19723" s="8">
        <v>2196.2600000000002</v>
      </c>
      <c r="D19723" s="20">
        <v>6.9626999999999994E-2</v>
      </c>
      <c r="E19723" s="35" cm="1">
        <f t="array" ref="E19723">INDEX('Curva Juros'!$B$7:$B$73,MATCH(C19723,'Curva Juros'!$A$7:$A$73,1)) +
(C19723-INDEX('Curva Juros'!$A$7:$A$73,MATCH(C19723,'Curva Juros'!$A$7:$A$73,1))) *
(INDEX('Curva Juros'!$B$7:$B$73,MATCH(C19723,'Curva Juros'!$A$7:$A$73,1)+1) -
INDEX('Curva Juros'!$B$7:$B$73,MATCH(C19723,'Curva Juros'!$A$7:$A$73,1))) /
(INDEX('Curva Juros'!$A$7:$A$73,MATCH(C19723,'Curva Juros'!$A$7:$A$73,1)+1) -
INDEX('Curva Juros'!$A$7:$A$73,MATCH(C19723,'Curva Juros'!$A$7:$A$73,1)))</f>
        <v>7.4006196825396824</v>
      </c>
      <c r="F19723" s="24">
        <f t="shared" si="308"/>
        <v>-4.3791968253968361E-3</v>
      </c>
      <c r="G19723" s="24"/>
    </row>
    <row r="19724" spans="1:7" x14ac:dyDescent="0.25">
      <c r="A19724" s="3" t="s">
        <v>413</v>
      </c>
      <c r="B19724" s="4">
        <v>45898</v>
      </c>
      <c r="C19724" s="5">
        <v>2196.37</v>
      </c>
      <c r="D19724" s="19">
        <v>6.8643999999999997E-2</v>
      </c>
      <c r="E19724" s="35" cm="1">
        <f t="array" ref="E19724">INDEX('Curva Juros'!$B$7:$B$73,MATCH(C19724,'Curva Juros'!$A$7:$A$73,1)) +
(C19724-INDEX('Curva Juros'!$A$7:$A$73,MATCH(C19724,'Curva Juros'!$A$7:$A$73,1))) *
(INDEX('Curva Juros'!$B$7:$B$73,MATCH(C19724,'Curva Juros'!$A$7:$A$73,1)+1) -
INDEX('Curva Juros'!$B$7:$B$73,MATCH(C19724,'Curva Juros'!$A$7:$A$73,1))) /
(INDEX('Curva Juros'!$A$7:$A$73,MATCH(C19724,'Curva Juros'!$A$7:$A$73,1)+1) -
INDEX('Curva Juros'!$A$7:$A$73,MATCH(C19724,'Curva Juros'!$A$7:$A$73,1)))</f>
        <v>7.4005917460317461</v>
      </c>
      <c r="F19724" s="24">
        <f t="shared" si="308"/>
        <v>-5.3619174603174585E-3</v>
      </c>
      <c r="G19724" s="24"/>
    </row>
    <row r="19725" spans="1:7" x14ac:dyDescent="0.25">
      <c r="A19725" s="6" t="s">
        <v>413</v>
      </c>
      <c r="B19725" s="7">
        <v>45905</v>
      </c>
      <c r="C19725" s="8">
        <v>2188.3200000000002</v>
      </c>
      <c r="D19725" s="20">
        <v>6.9231000000000001E-2</v>
      </c>
      <c r="E19725" s="35" cm="1">
        <f t="array" ref="E19725">INDEX('Curva Juros'!$B$7:$B$73,MATCH(C19725,'Curva Juros'!$A$7:$A$73,1)) +
(C19725-INDEX('Curva Juros'!$A$7:$A$73,MATCH(C19725,'Curva Juros'!$A$7:$A$73,1))) *
(INDEX('Curva Juros'!$B$7:$B$73,MATCH(C19725,'Curva Juros'!$A$7:$A$73,1)+1) -
INDEX('Curva Juros'!$B$7:$B$73,MATCH(C19725,'Curva Juros'!$A$7:$A$73,1))) /
(INDEX('Curva Juros'!$A$7:$A$73,MATCH(C19725,'Curva Juros'!$A$7:$A$73,1)+1) -
INDEX('Curva Juros'!$A$7:$A$73,MATCH(C19725,'Curva Juros'!$A$7:$A$73,1)))</f>
        <v>7.4026361904761897</v>
      </c>
      <c r="F19725" s="24">
        <f t="shared" si="308"/>
        <v>-4.7953619047619023E-3</v>
      </c>
      <c r="G19725" s="24"/>
    </row>
    <row r="19726" spans="1:7" x14ac:dyDescent="0.25">
      <c r="A19726" s="3" t="s">
        <v>413</v>
      </c>
      <c r="B19726" s="4">
        <v>45912</v>
      </c>
      <c r="C19726" s="5">
        <v>2188.8000000000002</v>
      </c>
      <c r="D19726" s="19">
        <v>6.8177000000000001E-2</v>
      </c>
      <c r="E19726" s="35" cm="1">
        <f t="array" ref="E19726">INDEX('Curva Juros'!$B$7:$B$73,MATCH(C19726,'Curva Juros'!$A$7:$A$73,1)) +
(C19726-INDEX('Curva Juros'!$A$7:$A$73,MATCH(C19726,'Curva Juros'!$A$7:$A$73,1))) *
(INDEX('Curva Juros'!$B$7:$B$73,MATCH(C19726,'Curva Juros'!$A$7:$A$73,1)+1) -
INDEX('Curva Juros'!$B$7:$B$73,MATCH(C19726,'Curva Juros'!$A$7:$A$73,1))) /
(INDEX('Curva Juros'!$A$7:$A$73,MATCH(C19726,'Curva Juros'!$A$7:$A$73,1)+1) -
INDEX('Curva Juros'!$A$7:$A$73,MATCH(C19726,'Curva Juros'!$A$7:$A$73,1)))</f>
        <v>7.4025142857142852</v>
      </c>
      <c r="F19726" s="24">
        <f t="shared" si="308"/>
        <v>-5.8481428571428434E-3</v>
      </c>
      <c r="G19726" s="24"/>
    </row>
    <row r="19727" spans="1:7" x14ac:dyDescent="0.25">
      <c r="A19727" s="6" t="s">
        <v>413</v>
      </c>
      <c r="B19727" s="7">
        <v>45919</v>
      </c>
      <c r="C19727" s="8">
        <v>2192.7600000000002</v>
      </c>
      <c r="D19727" s="20">
        <v>6.6451999999999997E-2</v>
      </c>
      <c r="E19727" s="35" cm="1">
        <f t="array" ref="E19727">INDEX('Curva Juros'!$B$7:$B$73,MATCH(C19727,'Curva Juros'!$A$7:$A$73,1)) +
(C19727-INDEX('Curva Juros'!$A$7:$A$73,MATCH(C19727,'Curva Juros'!$A$7:$A$73,1))) *
(INDEX('Curva Juros'!$B$7:$B$73,MATCH(C19727,'Curva Juros'!$A$7:$A$73,1)+1) -
INDEX('Curva Juros'!$B$7:$B$73,MATCH(C19727,'Curva Juros'!$A$7:$A$73,1))) /
(INDEX('Curva Juros'!$A$7:$A$73,MATCH(C19727,'Curva Juros'!$A$7:$A$73,1)+1) -
INDEX('Curva Juros'!$A$7:$A$73,MATCH(C19727,'Curva Juros'!$A$7:$A$73,1)))</f>
        <v>7.4015085714285709</v>
      </c>
      <c r="F19727" s="24">
        <f t="shared" si="308"/>
        <v>-7.5630857142857111E-3</v>
      </c>
      <c r="G19727" s="24"/>
    </row>
    <row r="19728" spans="1:7" x14ac:dyDescent="0.25">
      <c r="A19728" s="3" t="s">
        <v>413</v>
      </c>
      <c r="B19728" s="4">
        <v>45926</v>
      </c>
      <c r="C19728" s="5">
        <v>2193.42</v>
      </c>
      <c r="D19728" s="19">
        <v>6.5360000000000001E-2</v>
      </c>
      <c r="E19728" s="35" cm="1">
        <f t="array" ref="E19728">INDEX('Curva Juros'!$B$7:$B$73,MATCH(C19728,'Curva Juros'!$A$7:$A$73,1)) +
(C19728-INDEX('Curva Juros'!$A$7:$A$73,MATCH(C19728,'Curva Juros'!$A$7:$A$73,1))) *
(INDEX('Curva Juros'!$B$7:$B$73,MATCH(C19728,'Curva Juros'!$A$7:$A$73,1)+1) -
INDEX('Curva Juros'!$B$7:$B$73,MATCH(C19728,'Curva Juros'!$A$7:$A$73,1))) /
(INDEX('Curva Juros'!$A$7:$A$73,MATCH(C19728,'Curva Juros'!$A$7:$A$73,1)+1) -
INDEX('Curva Juros'!$A$7:$A$73,MATCH(C19728,'Curva Juros'!$A$7:$A$73,1)))</f>
        <v>7.4013409523809521</v>
      </c>
      <c r="F19728" s="24">
        <f t="shared" si="308"/>
        <v>-8.6534095238095243E-3</v>
      </c>
      <c r="G19728" s="24"/>
    </row>
    <row r="19729" spans="1:7" x14ac:dyDescent="0.25">
      <c r="A19729" s="6" t="s">
        <v>413</v>
      </c>
      <c r="B19729" s="7">
        <v>45933</v>
      </c>
      <c r="C19729" s="8">
        <v>2182.48</v>
      </c>
      <c r="D19729" s="20">
        <v>6.6504999999999995E-2</v>
      </c>
      <c r="E19729" s="35" cm="1">
        <f t="array" ref="E19729">INDEX('Curva Juros'!$B$7:$B$73,MATCH(C19729,'Curva Juros'!$A$7:$A$73,1)) +
(C19729-INDEX('Curva Juros'!$A$7:$A$73,MATCH(C19729,'Curva Juros'!$A$7:$A$73,1))) *
(INDEX('Curva Juros'!$B$7:$B$73,MATCH(C19729,'Curva Juros'!$A$7:$A$73,1)+1) -
INDEX('Curva Juros'!$B$7:$B$73,MATCH(C19729,'Curva Juros'!$A$7:$A$73,1))) /
(INDEX('Curva Juros'!$A$7:$A$73,MATCH(C19729,'Curva Juros'!$A$7:$A$73,1)+1) -
INDEX('Curva Juros'!$A$7:$A$73,MATCH(C19729,'Curva Juros'!$A$7:$A$73,1)))</f>
        <v>7.4041193650793646</v>
      </c>
      <c r="F19729" s="24">
        <f t="shared" si="308"/>
        <v>-7.5361936507936517E-3</v>
      </c>
      <c r="G19729" s="24"/>
    </row>
    <row r="19730" spans="1:7" x14ac:dyDescent="0.25">
      <c r="A19730" s="3" t="s">
        <v>413</v>
      </c>
      <c r="B19730" s="4">
        <v>45940</v>
      </c>
      <c r="C19730" s="5">
        <v>2176.38</v>
      </c>
      <c r="D19730" s="19">
        <v>6.6716999999999999E-2</v>
      </c>
      <c r="E19730" s="35" cm="1">
        <f t="array" ref="E19730">INDEX('Curva Juros'!$B$7:$B$73,MATCH(C19730,'Curva Juros'!$A$7:$A$73,1)) +
(C19730-INDEX('Curva Juros'!$A$7:$A$73,MATCH(C19730,'Curva Juros'!$A$7:$A$73,1))) *
(INDEX('Curva Juros'!$B$7:$B$73,MATCH(C19730,'Curva Juros'!$A$7:$A$73,1)+1) -
INDEX('Curva Juros'!$B$7:$B$73,MATCH(C19730,'Curva Juros'!$A$7:$A$73,1))) /
(INDEX('Curva Juros'!$A$7:$A$73,MATCH(C19730,'Curva Juros'!$A$7:$A$73,1)+1) -
INDEX('Curva Juros'!$A$7:$A$73,MATCH(C19730,'Curva Juros'!$A$7:$A$73,1)))</f>
        <v>7.4056685714285715</v>
      </c>
      <c r="F19730" s="24">
        <f t="shared" si="308"/>
        <v>-7.3396857142857125E-3</v>
      </c>
      <c r="G19730" s="24"/>
    </row>
    <row r="19731" spans="1:7" x14ac:dyDescent="0.25">
      <c r="A19731" s="6" t="s">
        <v>413</v>
      </c>
      <c r="B19731" s="7">
        <v>45947</v>
      </c>
      <c r="C19731" s="8">
        <v>2239.33</v>
      </c>
      <c r="D19731" s="20">
        <v>6.7483000000000001E-2</v>
      </c>
      <c r="E19731" s="35" cm="1">
        <f t="array" ref="E19731">INDEX('Curva Juros'!$B$7:$B$73,MATCH(C19731,'Curva Juros'!$A$7:$A$73,1)) +
(C19731-INDEX('Curva Juros'!$A$7:$A$73,MATCH(C19731,'Curva Juros'!$A$7:$A$73,1))) *
(INDEX('Curva Juros'!$B$7:$B$73,MATCH(C19731,'Curva Juros'!$A$7:$A$73,1)+1) -
INDEX('Curva Juros'!$B$7:$B$73,MATCH(C19731,'Curva Juros'!$A$7:$A$73,1))) /
(INDEX('Curva Juros'!$A$7:$A$73,MATCH(C19731,'Curva Juros'!$A$7:$A$73,1)+1) -
INDEX('Curva Juros'!$A$7:$A$73,MATCH(C19731,'Curva Juros'!$A$7:$A$73,1)))</f>
        <v>7.3896812698412697</v>
      </c>
      <c r="F19731" s="24">
        <f t="shared" si="308"/>
        <v>-6.4138126984126936E-3</v>
      </c>
      <c r="G19731" s="24"/>
    </row>
    <row r="19732" spans="1:7" x14ac:dyDescent="0.25">
      <c r="A19732" s="3" t="s">
        <v>413</v>
      </c>
      <c r="B19732" s="4">
        <v>45954</v>
      </c>
      <c r="C19732" s="5">
        <v>2226.16</v>
      </c>
      <c r="D19732" s="19">
        <v>6.9195999999999994E-2</v>
      </c>
      <c r="E19732" s="35" cm="1">
        <f t="array" ref="E19732">INDEX('Curva Juros'!$B$7:$B$73,MATCH(C19732,'Curva Juros'!$A$7:$A$73,1)) +
(C19732-INDEX('Curva Juros'!$A$7:$A$73,MATCH(C19732,'Curva Juros'!$A$7:$A$73,1))) *
(INDEX('Curva Juros'!$B$7:$B$73,MATCH(C19732,'Curva Juros'!$A$7:$A$73,1)+1) -
INDEX('Curva Juros'!$B$7:$B$73,MATCH(C19732,'Curva Juros'!$A$7:$A$73,1))) /
(INDEX('Curva Juros'!$A$7:$A$73,MATCH(C19732,'Curva Juros'!$A$7:$A$73,1)+1) -
INDEX('Curva Juros'!$A$7:$A$73,MATCH(C19732,'Curva Juros'!$A$7:$A$73,1)))</f>
        <v>7.3930260317460315</v>
      </c>
      <c r="F19732" s="24">
        <f t="shared" si="308"/>
        <v>-4.7342603174603259E-3</v>
      </c>
      <c r="G19732" s="24"/>
    </row>
    <row r="19733" spans="1:7" x14ac:dyDescent="0.25">
      <c r="A19733" s="6" t="s">
        <v>413</v>
      </c>
      <c r="B19733" s="7">
        <v>45961</v>
      </c>
      <c r="C19733" s="8">
        <v>2212.63</v>
      </c>
      <c r="D19733" s="20">
        <v>7.0979E-2</v>
      </c>
      <c r="E19733" s="35" cm="1">
        <f t="array" ref="E19733">INDEX('Curva Juros'!$B$7:$B$73,MATCH(C19733,'Curva Juros'!$A$7:$A$73,1)) +
(C19733-INDEX('Curva Juros'!$A$7:$A$73,MATCH(C19733,'Curva Juros'!$A$7:$A$73,1))) *
(INDEX('Curva Juros'!$B$7:$B$73,MATCH(C19733,'Curva Juros'!$A$7:$A$73,1)+1) -
INDEX('Curva Juros'!$B$7:$B$73,MATCH(C19733,'Curva Juros'!$A$7:$A$73,1))) /
(INDEX('Curva Juros'!$A$7:$A$73,MATCH(C19733,'Curva Juros'!$A$7:$A$73,1)+1) -
INDEX('Curva Juros'!$A$7:$A$73,MATCH(C19733,'Curva Juros'!$A$7:$A$73,1)))</f>
        <v>7.3964622222222216</v>
      </c>
      <c r="F19733" s="24">
        <f t="shared" si="308"/>
        <v>-2.9856222222222201E-3</v>
      </c>
      <c r="G19733" s="24"/>
    </row>
    <row r="19734" spans="1:7" x14ac:dyDescent="0.25">
      <c r="A19734" s="3" t="s">
        <v>413</v>
      </c>
      <c r="B19734" s="4">
        <v>45968</v>
      </c>
      <c r="C19734" s="5">
        <v>2211.1799999999998</v>
      </c>
      <c r="D19734" s="19">
        <v>7.0236999999999994E-2</v>
      </c>
      <c r="E19734" s="35" cm="1">
        <f t="array" ref="E19734">INDEX('Curva Juros'!$B$7:$B$73,MATCH(C19734,'Curva Juros'!$A$7:$A$73,1)) +
(C19734-INDEX('Curva Juros'!$A$7:$A$73,MATCH(C19734,'Curva Juros'!$A$7:$A$73,1))) *
(INDEX('Curva Juros'!$B$7:$B$73,MATCH(C19734,'Curva Juros'!$A$7:$A$73,1)+1) -
INDEX('Curva Juros'!$B$7:$B$73,MATCH(C19734,'Curva Juros'!$A$7:$A$73,1))) /
(INDEX('Curva Juros'!$A$7:$A$73,MATCH(C19734,'Curva Juros'!$A$7:$A$73,1)+1) -
INDEX('Curva Juros'!$A$7:$A$73,MATCH(C19734,'Curva Juros'!$A$7:$A$73,1)))</f>
        <v>7.396830476190476</v>
      </c>
      <c r="F19734" s="24">
        <f t="shared" si="308"/>
        <v>-3.7313047619047662E-3</v>
      </c>
      <c r="G19734" s="24"/>
    </row>
    <row r="19735" spans="1:7" x14ac:dyDescent="0.25">
      <c r="A19735" s="6" t="s">
        <v>413</v>
      </c>
      <c r="B19735" s="7">
        <v>45975</v>
      </c>
      <c r="C19735" s="8">
        <v>2208.02</v>
      </c>
      <c r="D19735" s="20">
        <v>6.9852999999999998E-2</v>
      </c>
      <c r="E19735" s="35" cm="1">
        <f t="array" ref="E19735">INDEX('Curva Juros'!$B$7:$B$73,MATCH(C19735,'Curva Juros'!$A$7:$A$73,1)) +
(C19735-INDEX('Curva Juros'!$A$7:$A$73,MATCH(C19735,'Curva Juros'!$A$7:$A$73,1))) *
(INDEX('Curva Juros'!$B$7:$B$73,MATCH(C19735,'Curva Juros'!$A$7:$A$73,1)+1) -
INDEX('Curva Juros'!$B$7:$B$73,MATCH(C19735,'Curva Juros'!$A$7:$A$73,1))) /
(INDEX('Curva Juros'!$A$7:$A$73,MATCH(C19735,'Curva Juros'!$A$7:$A$73,1)+1) -
INDEX('Curva Juros'!$A$7:$A$73,MATCH(C19735,'Curva Juros'!$A$7:$A$73,1)))</f>
        <v>7.3976330158730157</v>
      </c>
      <c r="F19735" s="24">
        <f t="shared" si="308"/>
        <v>-4.1233301587301624E-3</v>
      </c>
      <c r="G19735" s="24"/>
    </row>
    <row r="19736" spans="1:7" x14ac:dyDescent="0.25">
      <c r="A19736" s="3" t="s">
        <v>413</v>
      </c>
      <c r="B19736" s="4">
        <v>45982</v>
      </c>
      <c r="C19736" s="5">
        <v>2206.9899999999998</v>
      </c>
      <c r="D19736" s="19">
        <v>6.923E-2</v>
      </c>
      <c r="E19736" s="35" cm="1">
        <f t="array" ref="E19736">INDEX('Curva Juros'!$B$7:$B$73,MATCH(C19736,'Curva Juros'!$A$7:$A$73,1)) +
(C19736-INDEX('Curva Juros'!$A$7:$A$73,MATCH(C19736,'Curva Juros'!$A$7:$A$73,1))) *
(INDEX('Curva Juros'!$B$7:$B$73,MATCH(C19736,'Curva Juros'!$A$7:$A$73,1)+1) -
INDEX('Curva Juros'!$B$7:$B$73,MATCH(C19736,'Curva Juros'!$A$7:$A$73,1))) /
(INDEX('Curva Juros'!$A$7:$A$73,MATCH(C19736,'Curva Juros'!$A$7:$A$73,1)+1) -
INDEX('Curva Juros'!$A$7:$A$73,MATCH(C19736,'Curva Juros'!$A$7:$A$73,1)))</f>
        <v>7.3978946031746027</v>
      </c>
      <c r="F19736" s="24">
        <f t="shared" si="308"/>
        <v>-4.7489460317460264E-3</v>
      </c>
      <c r="G19736" s="24"/>
    </row>
    <row r="19737" spans="1:7" x14ac:dyDescent="0.25">
      <c r="A19737" s="6" t="s">
        <v>413</v>
      </c>
      <c r="B19737" s="7">
        <v>45989</v>
      </c>
      <c r="C19737" s="8">
        <v>2203.4</v>
      </c>
      <c r="D19737" s="20">
        <v>6.8934999999999996E-2</v>
      </c>
      <c r="E19737" s="35" cm="1">
        <f t="array" ref="E19737">INDEX('Curva Juros'!$B$7:$B$73,MATCH(C19737,'Curva Juros'!$A$7:$A$73,1)) +
(C19737-INDEX('Curva Juros'!$A$7:$A$73,MATCH(C19737,'Curva Juros'!$A$7:$A$73,1))) *
(INDEX('Curva Juros'!$B$7:$B$73,MATCH(C19737,'Curva Juros'!$A$7:$A$73,1)+1) -
INDEX('Curva Juros'!$B$7:$B$73,MATCH(C19737,'Curva Juros'!$A$7:$A$73,1))) /
(INDEX('Curva Juros'!$A$7:$A$73,MATCH(C19737,'Curva Juros'!$A$7:$A$73,1)+1) -
INDEX('Curva Juros'!$A$7:$A$73,MATCH(C19737,'Curva Juros'!$A$7:$A$73,1)))</f>
        <v>7.3988063492063487</v>
      </c>
      <c r="F19737" s="24">
        <f t="shared" si="308"/>
        <v>-5.0530634920634976E-3</v>
      </c>
      <c r="G19737" s="24"/>
    </row>
    <row r="19738" spans="1:7" x14ac:dyDescent="0.25">
      <c r="A19738" s="3" t="s">
        <v>413</v>
      </c>
      <c r="B19738" s="4">
        <v>45996</v>
      </c>
      <c r="C19738" s="5">
        <v>2199.11</v>
      </c>
      <c r="D19738" s="19">
        <v>6.8787000000000001E-2</v>
      </c>
      <c r="E19738" s="35" cm="1">
        <f t="array" ref="E19738">INDEX('Curva Juros'!$B$7:$B$73,MATCH(C19738,'Curva Juros'!$A$7:$A$73,1)) +
(C19738-INDEX('Curva Juros'!$A$7:$A$73,MATCH(C19738,'Curva Juros'!$A$7:$A$73,1))) *
(INDEX('Curva Juros'!$B$7:$B$73,MATCH(C19738,'Curva Juros'!$A$7:$A$73,1)+1) -
INDEX('Curva Juros'!$B$7:$B$73,MATCH(C19738,'Curva Juros'!$A$7:$A$73,1))) /
(INDEX('Curva Juros'!$A$7:$A$73,MATCH(C19738,'Curva Juros'!$A$7:$A$73,1)+1) -
INDEX('Curva Juros'!$A$7:$A$73,MATCH(C19738,'Curva Juros'!$A$7:$A$73,1)))</f>
        <v>7.3998958730158728</v>
      </c>
      <c r="F19738" s="24">
        <f t="shared" si="308"/>
        <v>-5.2119587301587278E-3</v>
      </c>
      <c r="G19738" s="24"/>
    </row>
    <row r="19739" spans="1:7" x14ac:dyDescent="0.25">
      <c r="A19739" s="6" t="s">
        <v>413</v>
      </c>
      <c r="B19739" s="7">
        <v>46003</v>
      </c>
      <c r="C19739" s="8">
        <v>2194.42</v>
      </c>
      <c r="D19739" s="20">
        <v>6.8722000000000005E-2</v>
      </c>
      <c r="E19739" s="35" cm="1">
        <f t="array" ref="E19739">INDEX('Curva Juros'!$B$7:$B$73,MATCH(C19739,'Curva Juros'!$A$7:$A$73,1)) +
(C19739-INDEX('Curva Juros'!$A$7:$A$73,MATCH(C19739,'Curva Juros'!$A$7:$A$73,1))) *
(INDEX('Curva Juros'!$B$7:$B$73,MATCH(C19739,'Curva Juros'!$A$7:$A$73,1)+1) -
INDEX('Curva Juros'!$B$7:$B$73,MATCH(C19739,'Curva Juros'!$A$7:$A$73,1))) /
(INDEX('Curva Juros'!$A$7:$A$73,MATCH(C19739,'Curva Juros'!$A$7:$A$73,1)+1) -
INDEX('Curva Juros'!$A$7:$A$73,MATCH(C19739,'Curva Juros'!$A$7:$A$73,1)))</f>
        <v>7.4010869841269837</v>
      </c>
      <c r="F19739" s="24">
        <f t="shared" si="308"/>
        <v>-5.2888698412698332E-3</v>
      </c>
      <c r="G19739" s="24"/>
    </row>
    <row r="19740" spans="1:7" x14ac:dyDescent="0.25">
      <c r="A19740" s="3" t="s">
        <v>413</v>
      </c>
      <c r="B19740" s="4">
        <v>46010</v>
      </c>
      <c r="C19740" s="5">
        <v>2182.73</v>
      </c>
      <c r="D19740" s="19">
        <v>7.0122000000000004E-2</v>
      </c>
      <c r="E19740" s="35" cm="1">
        <f t="array" ref="E19740">INDEX('Curva Juros'!$B$7:$B$73,MATCH(C19740,'Curva Juros'!$A$7:$A$73,1)) +
(C19740-INDEX('Curva Juros'!$A$7:$A$73,MATCH(C19740,'Curva Juros'!$A$7:$A$73,1))) *
(INDEX('Curva Juros'!$B$7:$B$73,MATCH(C19740,'Curva Juros'!$A$7:$A$73,1)+1) -
INDEX('Curva Juros'!$B$7:$B$73,MATCH(C19740,'Curva Juros'!$A$7:$A$73,1))) /
(INDEX('Curva Juros'!$A$7:$A$73,MATCH(C19740,'Curva Juros'!$A$7:$A$73,1)+1) -
INDEX('Curva Juros'!$A$7:$A$73,MATCH(C19740,'Curva Juros'!$A$7:$A$73,1)))</f>
        <v>7.4040558730158725</v>
      </c>
      <c r="F19740" s="24">
        <f t="shared" si="308"/>
        <v>-3.9185587301587277E-3</v>
      </c>
      <c r="G19740" s="24"/>
    </row>
    <row r="19741" spans="1:7" x14ac:dyDescent="0.25">
      <c r="A19741" s="6" t="s">
        <v>413</v>
      </c>
      <c r="B19741" s="7">
        <v>46017</v>
      </c>
      <c r="C19741" s="8">
        <v>2175.5100000000002</v>
      </c>
      <c r="D19741" s="20">
        <v>7.0795999999999998E-2</v>
      </c>
      <c r="E19741" s="35" cm="1">
        <f t="array" ref="E19741">INDEX('Curva Juros'!$B$7:$B$73,MATCH(C19741,'Curva Juros'!$A$7:$A$73,1)) +
(C19741-INDEX('Curva Juros'!$A$7:$A$73,MATCH(C19741,'Curva Juros'!$A$7:$A$73,1))) *
(INDEX('Curva Juros'!$B$7:$B$73,MATCH(C19741,'Curva Juros'!$A$7:$A$73,1)+1) -
INDEX('Curva Juros'!$B$7:$B$73,MATCH(C19741,'Curva Juros'!$A$7:$A$73,1))) /
(INDEX('Curva Juros'!$A$7:$A$73,MATCH(C19741,'Curva Juros'!$A$7:$A$73,1)+1) -
INDEX('Curva Juros'!$A$7:$A$73,MATCH(C19741,'Curva Juros'!$A$7:$A$73,1)))</f>
        <v>7.405889523809523</v>
      </c>
      <c r="F19741" s="24">
        <f t="shared" si="308"/>
        <v>-3.2628952380952259E-3</v>
      </c>
      <c r="G19741" s="24"/>
    </row>
    <row r="19742" spans="1:7" x14ac:dyDescent="0.25">
      <c r="A19742" s="3" t="s">
        <v>413</v>
      </c>
      <c r="B19742" s="4">
        <v>46024</v>
      </c>
      <c r="C19742" s="5">
        <v>2174.7600000000002</v>
      </c>
      <c r="D19742" s="19">
        <v>7.0114999999999997E-2</v>
      </c>
      <c r="E19742" s="35" cm="1">
        <f t="array" ref="E19742">INDEX('Curva Juros'!$B$7:$B$73,MATCH(C19742,'Curva Juros'!$A$7:$A$73,1)) +
(C19742-INDEX('Curva Juros'!$A$7:$A$73,MATCH(C19742,'Curva Juros'!$A$7:$A$73,1))) *
(INDEX('Curva Juros'!$B$7:$B$73,MATCH(C19742,'Curva Juros'!$A$7:$A$73,1)+1) -
INDEX('Curva Juros'!$B$7:$B$73,MATCH(C19742,'Curva Juros'!$A$7:$A$73,1))) /
(INDEX('Curva Juros'!$A$7:$A$73,MATCH(C19742,'Curva Juros'!$A$7:$A$73,1)+1) -
INDEX('Curva Juros'!$A$7:$A$73,MATCH(C19742,'Curva Juros'!$A$7:$A$73,1)))</f>
        <v>7.4060799999999993</v>
      </c>
      <c r="F19742" s="24">
        <f t="shared" si="308"/>
        <v>-3.9457999999999993E-3</v>
      </c>
      <c r="G19742" s="24"/>
    </row>
    <row r="19743" spans="1:7" x14ac:dyDescent="0.25">
      <c r="A19743" s="6" t="s">
        <v>413</v>
      </c>
      <c r="B19743" s="7">
        <v>46031</v>
      </c>
      <c r="C19743" s="8">
        <v>2170.48</v>
      </c>
      <c r="D19743" s="20">
        <v>6.9964999999999999E-2</v>
      </c>
      <c r="E19743" s="35" cm="1">
        <f t="array" ref="E19743">INDEX('Curva Juros'!$B$7:$B$73,MATCH(C19743,'Curva Juros'!$A$7:$A$73,1)) +
(C19743-INDEX('Curva Juros'!$A$7:$A$73,MATCH(C19743,'Curva Juros'!$A$7:$A$73,1))) *
(INDEX('Curva Juros'!$B$7:$B$73,MATCH(C19743,'Curva Juros'!$A$7:$A$73,1)+1) -
INDEX('Curva Juros'!$B$7:$B$73,MATCH(C19743,'Curva Juros'!$A$7:$A$73,1))) /
(INDEX('Curva Juros'!$A$7:$A$73,MATCH(C19743,'Curva Juros'!$A$7:$A$73,1)+1) -
INDEX('Curva Juros'!$A$7:$A$73,MATCH(C19743,'Curva Juros'!$A$7:$A$73,1)))</f>
        <v>7.4071669841269836</v>
      </c>
      <c r="F19743" s="24">
        <f t="shared" si="308"/>
        <v>-4.1066698412698388E-3</v>
      </c>
      <c r="G19743" s="24"/>
    </row>
    <row r="19744" spans="1:7" x14ac:dyDescent="0.25">
      <c r="A19744" s="3" t="s">
        <v>413</v>
      </c>
      <c r="B19744" s="4">
        <v>46038</v>
      </c>
      <c r="C19744" s="5">
        <v>2162.5</v>
      </c>
      <c r="D19744" s="19">
        <v>7.0588999999999999E-2</v>
      </c>
      <c r="E19744" s="35" cm="1">
        <f t="array" ref="E19744">INDEX('Curva Juros'!$B$7:$B$73,MATCH(C19744,'Curva Juros'!$A$7:$A$73,1)) +
(C19744-INDEX('Curva Juros'!$A$7:$A$73,MATCH(C19744,'Curva Juros'!$A$7:$A$73,1))) *
(INDEX('Curva Juros'!$B$7:$B$73,MATCH(C19744,'Curva Juros'!$A$7:$A$73,1)+1) -
INDEX('Curva Juros'!$B$7:$B$73,MATCH(C19744,'Curva Juros'!$A$7:$A$73,1))) /
(INDEX('Curva Juros'!$A$7:$A$73,MATCH(C19744,'Curva Juros'!$A$7:$A$73,1)+1) -
INDEX('Curva Juros'!$A$7:$A$73,MATCH(C19744,'Curva Juros'!$A$7:$A$73,1)))</f>
        <v>7.4091936507936502</v>
      </c>
      <c r="F19744" s="24">
        <f t="shared" si="308"/>
        <v>-3.5029365079364966E-3</v>
      </c>
      <c r="G19744" s="24"/>
    </row>
    <row r="19745" spans="1:7" x14ac:dyDescent="0.25">
      <c r="A19745" s="6" t="s">
        <v>413</v>
      </c>
      <c r="B19745" s="7">
        <v>46045</v>
      </c>
      <c r="C19745" s="8">
        <v>2171.63</v>
      </c>
      <c r="D19745" s="20">
        <v>6.7628999999999995E-2</v>
      </c>
      <c r="E19745" s="35" cm="1">
        <f t="array" ref="E19745">INDEX('Curva Juros'!$B$7:$B$73,MATCH(C19745,'Curva Juros'!$A$7:$A$73,1)) +
(C19745-INDEX('Curva Juros'!$A$7:$A$73,MATCH(C19745,'Curva Juros'!$A$7:$A$73,1))) *
(INDEX('Curva Juros'!$B$7:$B$73,MATCH(C19745,'Curva Juros'!$A$7:$A$73,1)+1) -
INDEX('Curva Juros'!$B$7:$B$73,MATCH(C19745,'Curva Juros'!$A$7:$A$73,1))) /
(INDEX('Curva Juros'!$A$7:$A$73,MATCH(C19745,'Curva Juros'!$A$7:$A$73,1)+1) -
INDEX('Curva Juros'!$A$7:$A$73,MATCH(C19745,'Curva Juros'!$A$7:$A$73,1)))</f>
        <v>7.4068749206349205</v>
      </c>
      <c r="F19745" s="24">
        <f t="shared" si="308"/>
        <v>-6.4397492063492101E-3</v>
      </c>
      <c r="G19745" s="24"/>
    </row>
    <row r="19746" spans="1:7" x14ac:dyDescent="0.25">
      <c r="A19746" s="3" t="s">
        <v>413</v>
      </c>
      <c r="B19746" s="4">
        <v>46052</v>
      </c>
      <c r="C19746" s="5">
        <v>2175.92</v>
      </c>
      <c r="D19746" s="19">
        <v>6.5679000000000001E-2</v>
      </c>
      <c r="E19746" s="35" cm="1">
        <f t="array" ref="E19746">INDEX('Curva Juros'!$B$7:$B$73,MATCH(C19746,'Curva Juros'!$A$7:$A$73,1)) +
(C19746-INDEX('Curva Juros'!$A$7:$A$73,MATCH(C19746,'Curva Juros'!$A$7:$A$73,1))) *
(INDEX('Curva Juros'!$B$7:$B$73,MATCH(C19746,'Curva Juros'!$A$7:$A$73,1)+1) -
INDEX('Curva Juros'!$B$7:$B$73,MATCH(C19746,'Curva Juros'!$A$7:$A$73,1))) /
(INDEX('Curva Juros'!$A$7:$A$73,MATCH(C19746,'Curva Juros'!$A$7:$A$73,1)+1) -
INDEX('Curva Juros'!$A$7:$A$73,MATCH(C19746,'Curva Juros'!$A$7:$A$73,1)))</f>
        <v>7.4057853968253964</v>
      </c>
      <c r="F19746" s="24">
        <f t="shared" si="308"/>
        <v>-8.3788539682539687E-3</v>
      </c>
      <c r="G19746" s="24"/>
    </row>
    <row r="19747" spans="1:7" x14ac:dyDescent="0.25">
      <c r="A19747" s="6" t="s">
        <v>413</v>
      </c>
      <c r="B19747" s="7">
        <v>46059</v>
      </c>
      <c r="C19747" s="8">
        <v>2163.2800000000002</v>
      </c>
      <c r="D19747" s="20">
        <v>6.7283999999999997E-2</v>
      </c>
      <c r="E19747" s="35" cm="1">
        <f t="array" ref="E19747">INDEX('Curva Juros'!$B$7:$B$73,MATCH(C19747,'Curva Juros'!$A$7:$A$73,1)) +
(C19747-INDEX('Curva Juros'!$A$7:$A$73,MATCH(C19747,'Curva Juros'!$A$7:$A$73,1))) *
(INDEX('Curva Juros'!$B$7:$B$73,MATCH(C19747,'Curva Juros'!$A$7:$A$73,1)+1) -
INDEX('Curva Juros'!$B$7:$B$73,MATCH(C19747,'Curva Juros'!$A$7:$A$73,1))) /
(INDEX('Curva Juros'!$A$7:$A$73,MATCH(C19747,'Curva Juros'!$A$7:$A$73,1)+1) -
INDEX('Curva Juros'!$A$7:$A$73,MATCH(C19747,'Curva Juros'!$A$7:$A$73,1)))</f>
        <v>7.4089955555555553</v>
      </c>
      <c r="F19747" s="24">
        <f t="shared" si="308"/>
        <v>-6.8059555555555623E-3</v>
      </c>
      <c r="G19747" s="24"/>
    </row>
    <row r="19748" spans="1:7" x14ac:dyDescent="0.25">
      <c r="A19748" s="3" t="s">
        <v>413</v>
      </c>
      <c r="B19748" s="4">
        <v>46066</v>
      </c>
      <c r="C19748" s="5">
        <v>2157.38</v>
      </c>
      <c r="D19748" s="19">
        <v>6.7473000000000005E-2</v>
      </c>
      <c r="E19748" s="35" cm="1">
        <f t="array" ref="E19748">INDEX('Curva Juros'!$B$7:$B$73,MATCH(C19748,'Curva Juros'!$A$7:$A$73,1)) +
(C19748-INDEX('Curva Juros'!$A$7:$A$73,MATCH(C19748,'Curva Juros'!$A$7:$A$73,1))) *
(INDEX('Curva Juros'!$B$7:$B$73,MATCH(C19748,'Curva Juros'!$A$7:$A$73,1)+1) -
INDEX('Curva Juros'!$B$7:$B$73,MATCH(C19748,'Curva Juros'!$A$7:$A$73,1))) /
(INDEX('Curva Juros'!$A$7:$A$73,MATCH(C19748,'Curva Juros'!$A$7:$A$73,1)+1) -
INDEX('Curva Juros'!$A$7:$A$73,MATCH(C19748,'Curva Juros'!$A$7:$A$73,1)))</f>
        <v>7.4104939682539674</v>
      </c>
      <c r="F19748" s="24">
        <f t="shared" si="308"/>
        <v>-6.631939682539667E-3</v>
      </c>
      <c r="G19748" s="24"/>
    </row>
    <row r="19749" spans="1:7" x14ac:dyDescent="0.25">
      <c r="A19749" s="6" t="s">
        <v>413</v>
      </c>
      <c r="B19749" s="7">
        <v>46073</v>
      </c>
      <c r="C19749" s="8">
        <v>2155.09</v>
      </c>
      <c r="D19749" s="20">
        <v>6.7323999999999995E-2</v>
      </c>
      <c r="E19749" s="35" cm="1">
        <f t="array" ref="E19749">INDEX('Curva Juros'!$B$7:$B$73,MATCH(C19749,'Curva Juros'!$A$7:$A$73,1)) +
(C19749-INDEX('Curva Juros'!$A$7:$A$73,MATCH(C19749,'Curva Juros'!$A$7:$A$73,1))) *
(INDEX('Curva Juros'!$B$7:$B$73,MATCH(C19749,'Curva Juros'!$A$7:$A$73,1)+1) -
INDEX('Curva Juros'!$B$7:$B$73,MATCH(C19749,'Curva Juros'!$A$7:$A$73,1))) /
(INDEX('Curva Juros'!$A$7:$A$73,MATCH(C19749,'Curva Juros'!$A$7:$A$73,1)+1) -
INDEX('Curva Juros'!$A$7:$A$73,MATCH(C19749,'Curva Juros'!$A$7:$A$73,1)))</f>
        <v>7.4110755555555548</v>
      </c>
      <c r="F19749" s="24">
        <f t="shared" si="308"/>
        <v>-6.7867555555555514E-3</v>
      </c>
      <c r="G19749" s="24"/>
    </row>
    <row r="19750" spans="1:7" x14ac:dyDescent="0.25">
      <c r="A19750" s="3" t="s">
        <v>413</v>
      </c>
      <c r="B19750" s="4">
        <v>46080</v>
      </c>
      <c r="C19750" s="5">
        <v>2155.09</v>
      </c>
      <c r="D19750" s="19">
        <v>6.6274E-2</v>
      </c>
      <c r="E19750" s="35" cm="1">
        <f t="array" ref="E19750">INDEX('Curva Juros'!$B$7:$B$73,MATCH(C19750,'Curva Juros'!$A$7:$A$73,1)) +
(C19750-INDEX('Curva Juros'!$A$7:$A$73,MATCH(C19750,'Curva Juros'!$A$7:$A$73,1))) *
(INDEX('Curva Juros'!$B$7:$B$73,MATCH(C19750,'Curva Juros'!$A$7:$A$73,1)+1) -
INDEX('Curva Juros'!$B$7:$B$73,MATCH(C19750,'Curva Juros'!$A$7:$A$73,1))) /
(INDEX('Curva Juros'!$A$7:$A$73,MATCH(C19750,'Curva Juros'!$A$7:$A$73,1)+1) -
INDEX('Curva Juros'!$A$7:$A$73,MATCH(C19750,'Curva Juros'!$A$7:$A$73,1)))</f>
        <v>7.4110755555555548</v>
      </c>
      <c r="F19750" s="24">
        <f t="shared" si="308"/>
        <v>-7.8367555555555468E-3</v>
      </c>
      <c r="G19750" s="24"/>
    </row>
    <row r="19751" spans="1:7" x14ac:dyDescent="0.25">
      <c r="A19751" s="6" t="s">
        <v>414</v>
      </c>
      <c r="B19751" s="7">
        <v>45744</v>
      </c>
      <c r="C19751" s="8">
        <v>1275.47</v>
      </c>
      <c r="D19751" s="20">
        <v>7.9255999999999993E-2</v>
      </c>
      <c r="E19751" s="35" cm="1">
        <f t="array" ref="E19751">INDEX('Curva Juros'!$B$7:$B$73,MATCH(C19751,'Curva Juros'!$A$7:$A$73,1)) +
(C19751-INDEX('Curva Juros'!$A$7:$A$73,MATCH(C19751,'Curva Juros'!$A$7:$A$73,1))) *
(INDEX('Curva Juros'!$B$7:$B$73,MATCH(C19751,'Curva Juros'!$A$7:$A$73,1)+1) -
INDEX('Curva Juros'!$B$7:$B$73,MATCH(C19751,'Curva Juros'!$A$7:$A$73,1))) /
(INDEX('Curva Juros'!$A$7:$A$73,MATCH(C19751,'Curva Juros'!$A$7:$A$73,1)+1) -
INDEX('Curva Juros'!$A$7:$A$73,MATCH(C19751,'Curva Juros'!$A$7:$A$73,1)))</f>
        <v>7.6227024444444451</v>
      </c>
      <c r="F19751" s="24">
        <f t="shared" si="308"/>
        <v>3.0289755555555353E-3</v>
      </c>
      <c r="G19751" s="24"/>
    </row>
    <row r="19752" spans="1:7" x14ac:dyDescent="0.25">
      <c r="A19752" s="3" t="s">
        <v>414</v>
      </c>
      <c r="B19752" s="4">
        <v>45751</v>
      </c>
      <c r="C19752" s="5">
        <v>1273.1500000000001</v>
      </c>
      <c r="D19752" s="19">
        <v>7.6532000000000003E-2</v>
      </c>
      <c r="E19752" s="35" cm="1">
        <f t="array" ref="E19752">INDEX('Curva Juros'!$B$7:$B$73,MATCH(C19752,'Curva Juros'!$A$7:$A$73,1)) +
(C19752-INDEX('Curva Juros'!$A$7:$A$73,MATCH(C19752,'Curva Juros'!$A$7:$A$73,1))) *
(INDEX('Curva Juros'!$B$7:$B$73,MATCH(C19752,'Curva Juros'!$A$7:$A$73,1)+1) -
INDEX('Curva Juros'!$B$7:$B$73,MATCH(C19752,'Curva Juros'!$A$7:$A$73,1))) /
(INDEX('Curva Juros'!$A$7:$A$73,MATCH(C19752,'Curva Juros'!$A$7:$A$73,1)+1) -
INDEX('Curva Juros'!$A$7:$A$73,MATCH(C19752,'Curva Juros'!$A$7:$A$73,1)))</f>
        <v>7.623136984126984</v>
      </c>
      <c r="F19752" s="24">
        <f t="shared" si="308"/>
        <v>3.0063015873016408E-4</v>
      </c>
      <c r="G19752" s="24"/>
    </row>
    <row r="19753" spans="1:7" x14ac:dyDescent="0.25">
      <c r="A19753" s="6" t="s">
        <v>414</v>
      </c>
      <c r="B19753" s="7">
        <v>45758</v>
      </c>
      <c r="C19753" s="8">
        <v>1266.6600000000001</v>
      </c>
      <c r="D19753" s="20">
        <v>7.8048999999999993E-2</v>
      </c>
      <c r="E19753" s="35" cm="1">
        <f t="array" ref="E19753">INDEX('Curva Juros'!$B$7:$B$73,MATCH(C19753,'Curva Juros'!$A$7:$A$73,1)) +
(C19753-INDEX('Curva Juros'!$A$7:$A$73,MATCH(C19753,'Curva Juros'!$A$7:$A$73,1))) *
(INDEX('Curva Juros'!$B$7:$B$73,MATCH(C19753,'Curva Juros'!$A$7:$A$73,1)+1) -
INDEX('Curva Juros'!$B$7:$B$73,MATCH(C19753,'Curva Juros'!$A$7:$A$73,1))) /
(INDEX('Curva Juros'!$A$7:$A$73,MATCH(C19753,'Curva Juros'!$A$7:$A$73,1)+1) -
INDEX('Curva Juros'!$A$7:$A$73,MATCH(C19753,'Curva Juros'!$A$7:$A$73,1)))</f>
        <v>7.624352571428572</v>
      </c>
      <c r="F19753" s="24">
        <f t="shared" si="308"/>
        <v>1.805474285714273E-3</v>
      </c>
      <c r="G19753" s="24"/>
    </row>
    <row r="19754" spans="1:7" x14ac:dyDescent="0.25">
      <c r="A19754" s="3" t="s">
        <v>414</v>
      </c>
      <c r="B19754" s="4">
        <v>45764</v>
      </c>
      <c r="C19754" s="5">
        <v>1264.47</v>
      </c>
      <c r="D19754" s="19">
        <v>7.6203000000000007E-2</v>
      </c>
      <c r="E19754" s="35" cm="1">
        <f t="array" ref="E19754">INDEX('Curva Juros'!$B$7:$B$73,MATCH(C19754,'Curva Juros'!$A$7:$A$73,1)) +
(C19754-INDEX('Curva Juros'!$A$7:$A$73,MATCH(C19754,'Curva Juros'!$A$7:$A$73,1))) *
(INDEX('Curva Juros'!$B$7:$B$73,MATCH(C19754,'Curva Juros'!$A$7:$A$73,1)+1) -
INDEX('Curva Juros'!$B$7:$B$73,MATCH(C19754,'Curva Juros'!$A$7:$A$73,1))) /
(INDEX('Curva Juros'!$A$7:$A$73,MATCH(C19754,'Curva Juros'!$A$7:$A$73,1)+1) -
INDEX('Curva Juros'!$A$7:$A$73,MATCH(C19754,'Curva Juros'!$A$7:$A$73,1)))</f>
        <v>7.624762761904762</v>
      </c>
      <c r="F19754" s="24">
        <f t="shared" si="308"/>
        <v>-4.4627619047610256E-5</v>
      </c>
      <c r="G19754" s="24"/>
    </row>
    <row r="19755" spans="1:7" x14ac:dyDescent="0.25">
      <c r="A19755" s="6" t="s">
        <v>414</v>
      </c>
      <c r="B19755" s="7">
        <v>45772</v>
      </c>
      <c r="C19755" s="8">
        <v>1261.26</v>
      </c>
      <c r="D19755" s="20">
        <v>7.5391E-2</v>
      </c>
      <c r="E19755" s="35" cm="1">
        <f t="array" ref="E19755">INDEX('Curva Juros'!$B$7:$B$73,MATCH(C19755,'Curva Juros'!$A$7:$A$73,1)) +
(C19755-INDEX('Curva Juros'!$A$7:$A$73,MATCH(C19755,'Curva Juros'!$A$7:$A$73,1))) *
(INDEX('Curva Juros'!$B$7:$B$73,MATCH(C19755,'Curva Juros'!$A$7:$A$73,1)+1) -
INDEX('Curva Juros'!$B$7:$B$73,MATCH(C19755,'Curva Juros'!$A$7:$A$73,1))) /
(INDEX('Curva Juros'!$A$7:$A$73,MATCH(C19755,'Curva Juros'!$A$7:$A$73,1)+1) -
INDEX('Curva Juros'!$A$7:$A$73,MATCH(C19755,'Curva Juros'!$A$7:$A$73,1)))</f>
        <v>7.6253640000000003</v>
      </c>
      <c r="F19755" s="24">
        <f t="shared" si="308"/>
        <v>-8.6263999999999785E-4</v>
      </c>
      <c r="G19755" s="24"/>
    </row>
    <row r="19756" spans="1:7" x14ac:dyDescent="0.25">
      <c r="A19756" s="3" t="s">
        <v>414</v>
      </c>
      <c r="B19756" s="4">
        <v>45779</v>
      </c>
      <c r="C19756" s="5">
        <v>1257.3900000000001</v>
      </c>
      <c r="D19756" s="19">
        <v>7.5260999999999995E-2</v>
      </c>
      <c r="E19756" s="35" cm="1">
        <f t="array" ref="E19756">INDEX('Curva Juros'!$B$7:$B$73,MATCH(C19756,'Curva Juros'!$A$7:$A$73,1)) +
(C19756-INDEX('Curva Juros'!$A$7:$A$73,MATCH(C19756,'Curva Juros'!$A$7:$A$73,1))) *
(INDEX('Curva Juros'!$B$7:$B$73,MATCH(C19756,'Curva Juros'!$A$7:$A$73,1)+1) -
INDEX('Curva Juros'!$B$7:$B$73,MATCH(C19756,'Curva Juros'!$A$7:$A$73,1))) /
(INDEX('Curva Juros'!$A$7:$A$73,MATCH(C19756,'Curva Juros'!$A$7:$A$73,1)+1) -
INDEX('Curva Juros'!$A$7:$A$73,MATCH(C19756,'Curva Juros'!$A$7:$A$73,1)))</f>
        <v>7.6259935714285714</v>
      </c>
      <c r="F19756" s="24">
        <f t="shared" si="308"/>
        <v>-9.9893571428572026E-4</v>
      </c>
      <c r="G19756" s="24"/>
    </row>
    <row r="19757" spans="1:7" x14ac:dyDescent="0.25">
      <c r="A19757" s="6" t="s">
        <v>414</v>
      </c>
      <c r="B19757" s="7">
        <v>45786</v>
      </c>
      <c r="C19757" s="8">
        <v>1253.5899999999999</v>
      </c>
      <c r="D19757" s="20">
        <v>7.4036000000000005E-2</v>
      </c>
      <c r="E19757" s="35" cm="1">
        <f t="array" ref="E19757">INDEX('Curva Juros'!$B$7:$B$73,MATCH(C19757,'Curva Juros'!$A$7:$A$73,1)) +
(C19757-INDEX('Curva Juros'!$A$7:$A$73,MATCH(C19757,'Curva Juros'!$A$7:$A$73,1))) *
(INDEX('Curva Juros'!$B$7:$B$73,MATCH(C19757,'Curva Juros'!$A$7:$A$73,1)+1) -
INDEX('Curva Juros'!$B$7:$B$73,MATCH(C19757,'Curva Juros'!$A$7:$A$73,1))) /
(INDEX('Curva Juros'!$A$7:$A$73,MATCH(C19757,'Curva Juros'!$A$7:$A$73,1)+1) -
INDEX('Curva Juros'!$A$7:$A$73,MATCH(C19757,'Curva Juros'!$A$7:$A$73,1)))</f>
        <v>7.6265665873015873</v>
      </c>
      <c r="F19757" s="24">
        <f t="shared" si="308"/>
        <v>-2.2296658730158736E-3</v>
      </c>
      <c r="G19757" s="24"/>
    </row>
    <row r="19758" spans="1:7" x14ac:dyDescent="0.25">
      <c r="A19758" s="3" t="s">
        <v>414</v>
      </c>
      <c r="B19758" s="4">
        <v>45793</v>
      </c>
      <c r="C19758" s="5">
        <v>1248.6500000000001</v>
      </c>
      <c r="D19758" s="19">
        <v>7.3977000000000001E-2</v>
      </c>
      <c r="E19758" s="35" cm="1">
        <f t="array" ref="E19758">INDEX('Curva Juros'!$B$7:$B$73,MATCH(C19758,'Curva Juros'!$A$7:$A$73,1)) +
(C19758-INDEX('Curva Juros'!$A$7:$A$73,MATCH(C19758,'Curva Juros'!$A$7:$A$73,1))) *
(INDEX('Curva Juros'!$B$7:$B$73,MATCH(C19758,'Curva Juros'!$A$7:$A$73,1)+1) -
INDEX('Curva Juros'!$B$7:$B$73,MATCH(C19758,'Curva Juros'!$A$7:$A$73,1))) /
(INDEX('Curva Juros'!$A$7:$A$73,MATCH(C19758,'Curva Juros'!$A$7:$A$73,1)+1) -
INDEX('Curva Juros'!$A$7:$A$73,MATCH(C19758,'Curva Juros'!$A$7:$A$73,1)))</f>
        <v>7.6273115079365086</v>
      </c>
      <c r="F19758" s="24">
        <f t="shared" si="308"/>
        <v>-2.2961150793650853E-3</v>
      </c>
      <c r="G19758" s="24"/>
    </row>
    <row r="19759" spans="1:7" x14ac:dyDescent="0.25">
      <c r="A19759" s="6" t="s">
        <v>414</v>
      </c>
      <c r="B19759" s="7">
        <v>45800</v>
      </c>
      <c r="C19759" s="8">
        <v>1243.2</v>
      </c>
      <c r="D19759" s="20">
        <v>7.4440999999999993E-2</v>
      </c>
      <c r="E19759" s="35" cm="1">
        <f t="array" ref="E19759">INDEX('Curva Juros'!$B$7:$B$73,MATCH(C19759,'Curva Juros'!$A$7:$A$73,1)) +
(C19759-INDEX('Curva Juros'!$A$7:$A$73,MATCH(C19759,'Curva Juros'!$A$7:$A$73,1))) *
(INDEX('Curva Juros'!$B$7:$B$73,MATCH(C19759,'Curva Juros'!$A$7:$A$73,1)+1) -
INDEX('Curva Juros'!$B$7:$B$73,MATCH(C19759,'Curva Juros'!$A$7:$A$73,1))) /
(INDEX('Curva Juros'!$A$7:$A$73,MATCH(C19759,'Curva Juros'!$A$7:$A$73,1)+1) -
INDEX('Curva Juros'!$A$7:$A$73,MATCH(C19759,'Curva Juros'!$A$7:$A$73,1)))</f>
        <v>7.6281333333333334</v>
      </c>
      <c r="F19759" s="24">
        <f t="shared" si="308"/>
        <v>-1.8403333333333466E-3</v>
      </c>
      <c r="G19759" s="24"/>
    </row>
    <row r="19760" spans="1:7" x14ac:dyDescent="0.25">
      <c r="A19760" s="3" t="s">
        <v>414</v>
      </c>
      <c r="B19760" s="4">
        <v>45807</v>
      </c>
      <c r="C19760" s="5">
        <v>1237.6300000000001</v>
      </c>
      <c r="D19760" s="19">
        <v>7.5020000000000003E-2</v>
      </c>
      <c r="E19760" s="35" cm="1">
        <f t="array" ref="E19760">INDEX('Curva Juros'!$B$7:$B$73,MATCH(C19760,'Curva Juros'!$A$7:$A$73,1)) +
(C19760-INDEX('Curva Juros'!$A$7:$A$73,MATCH(C19760,'Curva Juros'!$A$7:$A$73,1))) *
(INDEX('Curva Juros'!$B$7:$B$73,MATCH(C19760,'Curva Juros'!$A$7:$A$73,1)+1) -
INDEX('Curva Juros'!$B$7:$B$73,MATCH(C19760,'Curva Juros'!$A$7:$A$73,1))) /
(INDEX('Curva Juros'!$A$7:$A$73,MATCH(C19760,'Curva Juros'!$A$7:$A$73,1)+1) -
INDEX('Curva Juros'!$A$7:$A$73,MATCH(C19760,'Curva Juros'!$A$7:$A$73,1)))</f>
        <v>7.6289732539682538</v>
      </c>
      <c r="F19760" s="24">
        <f t="shared" si="308"/>
        <v>-1.2697325396825304E-3</v>
      </c>
      <c r="G19760" s="24"/>
    </row>
    <row r="19761" spans="1:7" x14ac:dyDescent="0.25">
      <c r="A19761" s="6" t="s">
        <v>414</v>
      </c>
      <c r="B19761" s="7">
        <v>45814</v>
      </c>
      <c r="C19761" s="8">
        <v>1232.8900000000001</v>
      </c>
      <c r="D19761" s="20">
        <v>7.4757000000000004E-2</v>
      </c>
      <c r="E19761" s="35" cm="1">
        <f t="array" ref="E19761">INDEX('Curva Juros'!$B$7:$B$73,MATCH(C19761,'Curva Juros'!$A$7:$A$73,1)) +
(C19761-INDEX('Curva Juros'!$A$7:$A$73,MATCH(C19761,'Curva Juros'!$A$7:$A$73,1))) *
(INDEX('Curva Juros'!$B$7:$B$73,MATCH(C19761,'Curva Juros'!$A$7:$A$73,1)+1) -
INDEX('Curva Juros'!$B$7:$B$73,MATCH(C19761,'Curva Juros'!$A$7:$A$73,1))) /
(INDEX('Curva Juros'!$A$7:$A$73,MATCH(C19761,'Curva Juros'!$A$7:$A$73,1)+1) -
INDEX('Curva Juros'!$A$7:$A$73,MATCH(C19761,'Curva Juros'!$A$7:$A$73,1)))</f>
        <v>7.6296880158730165</v>
      </c>
      <c r="F19761" s="24">
        <f t="shared" si="308"/>
        <v>-1.5398801587301614E-3</v>
      </c>
      <c r="G19761" s="24"/>
    </row>
    <row r="19762" spans="1:7" x14ac:dyDescent="0.25">
      <c r="A19762" s="3" t="s">
        <v>414</v>
      </c>
      <c r="B19762" s="4">
        <v>45821</v>
      </c>
      <c r="C19762" s="5">
        <v>1228.58</v>
      </c>
      <c r="D19762" s="19">
        <v>7.4050000000000005E-2</v>
      </c>
      <c r="E19762" s="35" cm="1">
        <f t="array" ref="E19762">INDEX('Curva Juros'!$B$7:$B$73,MATCH(C19762,'Curva Juros'!$A$7:$A$73,1)) +
(C19762-INDEX('Curva Juros'!$A$7:$A$73,MATCH(C19762,'Curva Juros'!$A$7:$A$73,1))) *
(INDEX('Curva Juros'!$B$7:$B$73,MATCH(C19762,'Curva Juros'!$A$7:$A$73,1)+1) -
INDEX('Curva Juros'!$B$7:$B$73,MATCH(C19762,'Curva Juros'!$A$7:$A$73,1))) /
(INDEX('Curva Juros'!$A$7:$A$73,MATCH(C19762,'Curva Juros'!$A$7:$A$73,1)+1) -
INDEX('Curva Juros'!$A$7:$A$73,MATCH(C19762,'Curva Juros'!$A$7:$A$73,1)))</f>
        <v>7.6303379365079369</v>
      </c>
      <c r="F19762" s="24">
        <f t="shared" si="308"/>
        <v>-2.2533793650793693E-3</v>
      </c>
      <c r="G19762" s="24"/>
    </row>
    <row r="19763" spans="1:7" x14ac:dyDescent="0.25">
      <c r="A19763" s="6" t="s">
        <v>414</v>
      </c>
      <c r="B19763" s="7">
        <v>45828</v>
      </c>
      <c r="C19763" s="8">
        <v>1224.29</v>
      </c>
      <c r="D19763" s="20">
        <v>7.4346999999999996E-2</v>
      </c>
      <c r="E19763" s="35" cm="1">
        <f t="array" ref="E19763">INDEX('Curva Juros'!$B$7:$B$73,MATCH(C19763,'Curva Juros'!$A$7:$A$73,1)) +
(C19763-INDEX('Curva Juros'!$A$7:$A$73,MATCH(C19763,'Curva Juros'!$A$7:$A$73,1))) *
(INDEX('Curva Juros'!$B$7:$B$73,MATCH(C19763,'Curva Juros'!$A$7:$A$73,1)+1) -
INDEX('Curva Juros'!$B$7:$B$73,MATCH(C19763,'Curva Juros'!$A$7:$A$73,1))) /
(INDEX('Curva Juros'!$A$7:$A$73,MATCH(C19763,'Curva Juros'!$A$7:$A$73,1)+1) -
INDEX('Curva Juros'!$A$7:$A$73,MATCH(C19763,'Curva Juros'!$A$7:$A$73,1)))</f>
        <v>7.6309848412698411</v>
      </c>
      <c r="F19763" s="24">
        <f t="shared" si="308"/>
        <v>-1.9628484126984203E-3</v>
      </c>
      <c r="G19763" s="24"/>
    </row>
    <row r="19764" spans="1:7" x14ac:dyDescent="0.25">
      <c r="A19764" s="3" t="s">
        <v>414</v>
      </c>
      <c r="B19764" s="4">
        <v>45835</v>
      </c>
      <c r="C19764" s="5">
        <v>1218.58</v>
      </c>
      <c r="D19764" s="19">
        <v>7.5068999999999997E-2</v>
      </c>
      <c r="E19764" s="35" cm="1">
        <f t="array" ref="E19764">INDEX('Curva Juros'!$B$7:$B$73,MATCH(C19764,'Curva Juros'!$A$7:$A$73,1)) +
(C19764-INDEX('Curva Juros'!$A$7:$A$73,MATCH(C19764,'Curva Juros'!$A$7:$A$73,1))) *
(INDEX('Curva Juros'!$B$7:$B$73,MATCH(C19764,'Curva Juros'!$A$7:$A$73,1)+1) -
INDEX('Curva Juros'!$B$7:$B$73,MATCH(C19764,'Curva Juros'!$A$7:$A$73,1))) /
(INDEX('Curva Juros'!$A$7:$A$73,MATCH(C19764,'Curva Juros'!$A$7:$A$73,1)+1) -
INDEX('Curva Juros'!$A$7:$A$73,MATCH(C19764,'Curva Juros'!$A$7:$A$73,1)))</f>
        <v>7.6318458730158731</v>
      </c>
      <c r="F19764" s="24">
        <f t="shared" si="308"/>
        <v>-1.249458730158734E-3</v>
      </c>
      <c r="G19764" s="24"/>
    </row>
    <row r="19765" spans="1:7" x14ac:dyDescent="0.25">
      <c r="A19765" s="6" t="s">
        <v>414</v>
      </c>
      <c r="B19765" s="7">
        <v>45842</v>
      </c>
      <c r="C19765" s="8">
        <v>1214.52</v>
      </c>
      <c r="D19765" s="20">
        <v>7.4112999999999998E-2</v>
      </c>
      <c r="E19765" s="35" cm="1">
        <f t="array" ref="E19765">INDEX('Curva Juros'!$B$7:$B$73,MATCH(C19765,'Curva Juros'!$A$7:$A$73,1)) +
(C19765-INDEX('Curva Juros'!$A$7:$A$73,MATCH(C19765,'Curva Juros'!$A$7:$A$73,1))) *
(INDEX('Curva Juros'!$B$7:$B$73,MATCH(C19765,'Curva Juros'!$A$7:$A$73,1)+1) -
INDEX('Curva Juros'!$B$7:$B$73,MATCH(C19765,'Curva Juros'!$A$7:$A$73,1))) /
(INDEX('Curva Juros'!$A$7:$A$73,MATCH(C19765,'Curva Juros'!$A$7:$A$73,1)+1) -
INDEX('Curva Juros'!$A$7:$A$73,MATCH(C19765,'Curva Juros'!$A$7:$A$73,1)))</f>
        <v>7.6324580952380954</v>
      </c>
      <c r="F19765" s="24">
        <f t="shared" si="308"/>
        <v>-2.2115809523809565E-3</v>
      </c>
      <c r="G19765" s="24"/>
    </row>
    <row r="19766" spans="1:7" x14ac:dyDescent="0.25">
      <c r="A19766" s="3" t="s">
        <v>414</v>
      </c>
      <c r="B19766" s="4">
        <v>45849</v>
      </c>
      <c r="C19766" s="5">
        <v>1207.4000000000001</v>
      </c>
      <c r="D19766" s="19">
        <v>7.6273999999999995E-2</v>
      </c>
      <c r="E19766" s="35" cm="1">
        <f t="array" ref="E19766">INDEX('Curva Juros'!$B$7:$B$73,MATCH(C19766,'Curva Juros'!$A$7:$A$73,1)) +
(C19766-INDEX('Curva Juros'!$A$7:$A$73,MATCH(C19766,'Curva Juros'!$A$7:$A$73,1))) *
(INDEX('Curva Juros'!$B$7:$B$73,MATCH(C19766,'Curva Juros'!$A$7:$A$73,1)+1) -
INDEX('Curva Juros'!$B$7:$B$73,MATCH(C19766,'Curva Juros'!$A$7:$A$73,1))) /
(INDEX('Curva Juros'!$A$7:$A$73,MATCH(C19766,'Curva Juros'!$A$7:$A$73,1)+1) -
INDEX('Curva Juros'!$A$7:$A$73,MATCH(C19766,'Curva Juros'!$A$7:$A$73,1)))</f>
        <v>7.6335317460317462</v>
      </c>
      <c r="F19766" s="24">
        <f t="shared" si="308"/>
        <v>-6.1317460317469874E-5</v>
      </c>
      <c r="G19766" s="24"/>
    </row>
    <row r="19767" spans="1:7" x14ac:dyDescent="0.25">
      <c r="A19767" s="6" t="s">
        <v>414</v>
      </c>
      <c r="B19767" s="7">
        <v>45856</v>
      </c>
      <c r="C19767" s="8">
        <v>1201.4100000000001</v>
      </c>
      <c r="D19767" s="20">
        <v>7.7277999999999999E-2</v>
      </c>
      <c r="E19767" s="35" cm="1">
        <f t="array" ref="E19767">INDEX('Curva Juros'!$B$7:$B$73,MATCH(C19767,'Curva Juros'!$A$7:$A$73,1)) +
(C19767-INDEX('Curva Juros'!$A$7:$A$73,MATCH(C19767,'Curva Juros'!$A$7:$A$73,1))) *
(INDEX('Curva Juros'!$B$7:$B$73,MATCH(C19767,'Curva Juros'!$A$7:$A$73,1)+1) -
INDEX('Curva Juros'!$B$7:$B$73,MATCH(C19767,'Curva Juros'!$A$7:$A$73,1))) /
(INDEX('Curva Juros'!$A$7:$A$73,MATCH(C19767,'Curva Juros'!$A$7:$A$73,1)+1) -
INDEX('Curva Juros'!$A$7:$A$73,MATCH(C19767,'Curva Juros'!$A$7:$A$73,1)))</f>
        <v>7.6344349999999999</v>
      </c>
      <c r="F19767" s="24">
        <f t="shared" si="308"/>
        <v>9.3364999999999421E-4</v>
      </c>
      <c r="G19767" s="24"/>
    </row>
    <row r="19768" spans="1:7" x14ac:dyDescent="0.25">
      <c r="A19768" s="3" t="s">
        <v>414</v>
      </c>
      <c r="B19768" s="4">
        <v>45863</v>
      </c>
      <c r="C19768" s="5">
        <v>1195.75</v>
      </c>
      <c r="D19768" s="19">
        <v>7.7953999999999996E-2</v>
      </c>
      <c r="E19768" s="35" cm="1">
        <f t="array" ref="E19768">INDEX('Curva Juros'!$B$7:$B$73,MATCH(C19768,'Curva Juros'!$A$7:$A$73,1)) +
(C19768-INDEX('Curva Juros'!$A$7:$A$73,MATCH(C19768,'Curva Juros'!$A$7:$A$73,1))) *
(INDEX('Curva Juros'!$B$7:$B$73,MATCH(C19768,'Curva Juros'!$A$7:$A$73,1)+1) -
INDEX('Curva Juros'!$B$7:$B$73,MATCH(C19768,'Curva Juros'!$A$7:$A$73,1))) /
(INDEX('Curva Juros'!$A$7:$A$73,MATCH(C19768,'Curva Juros'!$A$7:$A$73,1)+1) -
INDEX('Curva Juros'!$A$7:$A$73,MATCH(C19768,'Curva Juros'!$A$7:$A$73,1)))</f>
        <v>7.6352884920634922</v>
      </c>
      <c r="F19768" s="24">
        <f t="shared" si="308"/>
        <v>1.6011150793650702E-3</v>
      </c>
      <c r="G19768" s="24"/>
    </row>
    <row r="19769" spans="1:7" x14ac:dyDescent="0.25">
      <c r="A19769" s="6" t="s">
        <v>414</v>
      </c>
      <c r="B19769" s="7">
        <v>45870</v>
      </c>
      <c r="C19769" s="8">
        <v>1191.55</v>
      </c>
      <c r="D19769" s="20">
        <v>7.7138999999999999E-2</v>
      </c>
      <c r="E19769" s="35" cm="1">
        <f t="array" ref="E19769">INDEX('Curva Juros'!$B$7:$B$73,MATCH(C19769,'Curva Juros'!$A$7:$A$73,1)) +
(C19769-INDEX('Curva Juros'!$A$7:$A$73,MATCH(C19769,'Curva Juros'!$A$7:$A$73,1))) *
(INDEX('Curva Juros'!$B$7:$B$73,MATCH(C19769,'Curva Juros'!$A$7:$A$73,1)+1) -
INDEX('Curva Juros'!$B$7:$B$73,MATCH(C19769,'Curva Juros'!$A$7:$A$73,1))) /
(INDEX('Curva Juros'!$A$7:$A$73,MATCH(C19769,'Curva Juros'!$A$7:$A$73,1)+1) -
INDEX('Curva Juros'!$A$7:$A$73,MATCH(C19769,'Curva Juros'!$A$7:$A$73,1)))</f>
        <v>7.6359218253968253</v>
      </c>
      <c r="F19769" s="24">
        <f t="shared" si="308"/>
        <v>7.7978174603174355E-4</v>
      </c>
      <c r="G19769" s="24"/>
    </row>
    <row r="19770" spans="1:7" x14ac:dyDescent="0.25">
      <c r="A19770" s="3" t="s">
        <v>414</v>
      </c>
      <c r="B19770" s="4">
        <v>45877</v>
      </c>
      <c r="C19770" s="5">
        <v>1189.08</v>
      </c>
      <c r="D19770" s="19">
        <v>7.4554999999999996E-2</v>
      </c>
      <c r="E19770" s="35" cm="1">
        <f t="array" ref="E19770">INDEX('Curva Juros'!$B$7:$B$73,MATCH(C19770,'Curva Juros'!$A$7:$A$73,1)) +
(C19770-INDEX('Curva Juros'!$A$7:$A$73,MATCH(C19770,'Curva Juros'!$A$7:$A$73,1))) *
(INDEX('Curva Juros'!$B$7:$B$73,MATCH(C19770,'Curva Juros'!$A$7:$A$73,1)+1) -
INDEX('Curva Juros'!$B$7:$B$73,MATCH(C19770,'Curva Juros'!$A$7:$A$73,1))) /
(INDEX('Curva Juros'!$A$7:$A$73,MATCH(C19770,'Curva Juros'!$A$7:$A$73,1)+1) -
INDEX('Curva Juros'!$A$7:$A$73,MATCH(C19770,'Curva Juros'!$A$7:$A$73,1)))</f>
        <v>7.6362942857142855</v>
      </c>
      <c r="F19770" s="24">
        <f t="shared" si="308"/>
        <v>-1.8079428571428635E-3</v>
      </c>
      <c r="G19770" s="24"/>
    </row>
    <row r="19771" spans="1:7" x14ac:dyDescent="0.25">
      <c r="A19771" s="6" t="s">
        <v>414</v>
      </c>
      <c r="B19771" s="7">
        <v>45884</v>
      </c>
      <c r="C19771" s="8">
        <v>1184.77</v>
      </c>
      <c r="D19771" s="20">
        <v>7.3856000000000005E-2</v>
      </c>
      <c r="E19771" s="35" cm="1">
        <f t="array" ref="E19771">INDEX('Curva Juros'!$B$7:$B$73,MATCH(C19771,'Curva Juros'!$A$7:$A$73,1)) +
(C19771-INDEX('Curva Juros'!$A$7:$A$73,MATCH(C19771,'Curva Juros'!$A$7:$A$73,1))) *
(INDEX('Curva Juros'!$B$7:$B$73,MATCH(C19771,'Curva Juros'!$A$7:$A$73,1)+1) -
INDEX('Curva Juros'!$B$7:$B$73,MATCH(C19771,'Curva Juros'!$A$7:$A$73,1))) /
(INDEX('Curva Juros'!$A$7:$A$73,MATCH(C19771,'Curva Juros'!$A$7:$A$73,1)+1) -
INDEX('Curva Juros'!$A$7:$A$73,MATCH(C19771,'Curva Juros'!$A$7:$A$73,1)))</f>
        <v>7.6369442063492059</v>
      </c>
      <c r="F19771" s="24">
        <f t="shared" si="308"/>
        <v>-2.5134420634920496E-3</v>
      </c>
      <c r="G19771" s="24"/>
    </row>
    <row r="19772" spans="1:7" x14ac:dyDescent="0.25">
      <c r="A19772" s="3" t="s">
        <v>414</v>
      </c>
      <c r="B19772" s="4">
        <v>45891</v>
      </c>
      <c r="C19772" s="5">
        <v>1178.3800000000001</v>
      </c>
      <c r="D19772" s="19">
        <v>7.5276999999999997E-2</v>
      </c>
      <c r="E19772" s="35" cm="1">
        <f t="array" ref="E19772">INDEX('Curva Juros'!$B$7:$B$73,MATCH(C19772,'Curva Juros'!$A$7:$A$73,1)) +
(C19772-INDEX('Curva Juros'!$A$7:$A$73,MATCH(C19772,'Curva Juros'!$A$7:$A$73,1))) *
(INDEX('Curva Juros'!$B$7:$B$73,MATCH(C19772,'Curva Juros'!$A$7:$A$73,1)+1) -
INDEX('Curva Juros'!$B$7:$B$73,MATCH(C19772,'Curva Juros'!$A$7:$A$73,1))) /
(INDEX('Curva Juros'!$A$7:$A$73,MATCH(C19772,'Curva Juros'!$A$7:$A$73,1)+1) -
INDEX('Curva Juros'!$A$7:$A$73,MATCH(C19772,'Curva Juros'!$A$7:$A$73,1)))</f>
        <v>7.6379077777777775</v>
      </c>
      <c r="F19772" s="24">
        <f t="shared" si="308"/>
        <v>-1.1020777777777796E-3</v>
      </c>
      <c r="G19772" s="24"/>
    </row>
    <row r="19773" spans="1:7" x14ac:dyDescent="0.25">
      <c r="A19773" s="6" t="s">
        <v>414</v>
      </c>
      <c r="B19773" s="7">
        <v>45898</v>
      </c>
      <c r="C19773" s="8">
        <v>1174.26</v>
      </c>
      <c r="D19773" s="20">
        <v>7.4374999999999997E-2</v>
      </c>
      <c r="E19773" s="35" cm="1">
        <f t="array" ref="E19773">INDEX('Curva Juros'!$B$7:$B$73,MATCH(C19773,'Curva Juros'!$A$7:$A$73,1)) +
(C19773-INDEX('Curva Juros'!$A$7:$A$73,MATCH(C19773,'Curva Juros'!$A$7:$A$73,1))) *
(INDEX('Curva Juros'!$B$7:$B$73,MATCH(C19773,'Curva Juros'!$A$7:$A$73,1)+1) -
INDEX('Curva Juros'!$B$7:$B$73,MATCH(C19773,'Curva Juros'!$A$7:$A$73,1))) /
(INDEX('Curva Juros'!$A$7:$A$73,MATCH(C19773,'Curva Juros'!$A$7:$A$73,1)+1) -
INDEX('Curva Juros'!$A$7:$A$73,MATCH(C19773,'Curva Juros'!$A$7:$A$73,1)))</f>
        <v>7.6385290476190475</v>
      </c>
      <c r="F19773" s="24">
        <f t="shared" si="308"/>
        <v>-2.0102904761904739E-3</v>
      </c>
      <c r="G19773" s="24"/>
    </row>
    <row r="19774" spans="1:7" x14ac:dyDescent="0.25">
      <c r="A19774" s="3" t="s">
        <v>414</v>
      </c>
      <c r="B19774" s="4">
        <v>45905</v>
      </c>
      <c r="C19774" s="5">
        <v>1169.8699999999999</v>
      </c>
      <c r="D19774" s="19">
        <v>7.3754E-2</v>
      </c>
      <c r="E19774" s="35" cm="1">
        <f t="array" ref="E19774">INDEX('Curva Juros'!$B$7:$B$73,MATCH(C19774,'Curva Juros'!$A$7:$A$73,1)) +
(C19774-INDEX('Curva Juros'!$A$7:$A$73,MATCH(C19774,'Curva Juros'!$A$7:$A$73,1))) *
(INDEX('Curva Juros'!$B$7:$B$73,MATCH(C19774,'Curva Juros'!$A$7:$A$73,1)+1) -
INDEX('Curva Juros'!$B$7:$B$73,MATCH(C19774,'Curva Juros'!$A$7:$A$73,1))) /
(INDEX('Curva Juros'!$A$7:$A$73,MATCH(C19774,'Curva Juros'!$A$7:$A$73,1)+1) -
INDEX('Curva Juros'!$A$7:$A$73,MATCH(C19774,'Curva Juros'!$A$7:$A$73,1)))</f>
        <v>7.6391910317460319</v>
      </c>
      <c r="F19774" s="24">
        <f t="shared" si="308"/>
        <v>-2.6379103174603152E-3</v>
      </c>
      <c r="G19774" s="24"/>
    </row>
    <row r="19775" spans="1:7" x14ac:dyDescent="0.25">
      <c r="A19775" s="6" t="s">
        <v>414</v>
      </c>
      <c r="B19775" s="7">
        <v>45912</v>
      </c>
      <c r="C19775" s="8">
        <v>1165.9000000000001</v>
      </c>
      <c r="D19775" s="20">
        <v>7.2703000000000004E-2</v>
      </c>
      <c r="E19775" s="35" cm="1">
        <f t="array" ref="E19775">INDEX('Curva Juros'!$B$7:$B$73,MATCH(C19775,'Curva Juros'!$A$7:$A$73,1)) +
(C19775-INDEX('Curva Juros'!$A$7:$A$73,MATCH(C19775,'Curva Juros'!$A$7:$A$73,1))) *
(INDEX('Curva Juros'!$B$7:$B$73,MATCH(C19775,'Curva Juros'!$A$7:$A$73,1)+1) -
INDEX('Curva Juros'!$B$7:$B$73,MATCH(C19775,'Curva Juros'!$A$7:$A$73,1))) /
(INDEX('Curva Juros'!$A$7:$A$73,MATCH(C19775,'Curva Juros'!$A$7:$A$73,1)+1) -
INDEX('Curva Juros'!$A$7:$A$73,MATCH(C19775,'Curva Juros'!$A$7:$A$73,1)))</f>
        <v>7.639789682539682</v>
      </c>
      <c r="F19775" s="24">
        <f t="shared" si="308"/>
        <v>-3.6948968253968234E-3</v>
      </c>
      <c r="G19775" s="24"/>
    </row>
    <row r="19776" spans="1:7" x14ac:dyDescent="0.25">
      <c r="A19776" s="3" t="s">
        <v>414</v>
      </c>
      <c r="B19776" s="4">
        <v>45919</v>
      </c>
      <c r="C19776" s="5">
        <v>1161.69</v>
      </c>
      <c r="D19776" s="19">
        <v>7.1895000000000001E-2</v>
      </c>
      <c r="E19776" s="35" cm="1">
        <f t="array" ref="E19776">INDEX('Curva Juros'!$B$7:$B$73,MATCH(C19776,'Curva Juros'!$A$7:$A$73,1)) +
(C19776-INDEX('Curva Juros'!$A$7:$A$73,MATCH(C19776,'Curva Juros'!$A$7:$A$73,1))) *
(INDEX('Curva Juros'!$B$7:$B$73,MATCH(C19776,'Curva Juros'!$A$7:$A$73,1)+1) -
INDEX('Curva Juros'!$B$7:$B$73,MATCH(C19776,'Curva Juros'!$A$7:$A$73,1))) /
(INDEX('Curva Juros'!$A$7:$A$73,MATCH(C19776,'Curva Juros'!$A$7:$A$73,1)+1) -
INDEX('Curva Juros'!$A$7:$A$73,MATCH(C19776,'Curva Juros'!$A$7:$A$73,1)))</f>
        <v>7.6404245238095232</v>
      </c>
      <c r="F19776" s="24">
        <f t="shared" si="308"/>
        <v>-4.509245238095233E-3</v>
      </c>
      <c r="G19776" s="24"/>
    </row>
    <row r="19777" spans="1:7" x14ac:dyDescent="0.25">
      <c r="A19777" s="6" t="s">
        <v>414</v>
      </c>
      <c r="B19777" s="7">
        <v>45926</v>
      </c>
      <c r="C19777" s="8">
        <v>1158.42</v>
      </c>
      <c r="D19777" s="20">
        <v>7.0129999999999998E-2</v>
      </c>
      <c r="E19777" s="35" cm="1">
        <f t="array" ref="E19777">INDEX('Curva Juros'!$B$7:$B$73,MATCH(C19777,'Curva Juros'!$A$7:$A$73,1)) +
(C19777-INDEX('Curva Juros'!$A$7:$A$73,MATCH(C19777,'Curva Juros'!$A$7:$A$73,1))) *
(INDEX('Curva Juros'!$B$7:$B$73,MATCH(C19777,'Curva Juros'!$A$7:$A$73,1)+1) -
INDEX('Curva Juros'!$B$7:$B$73,MATCH(C19777,'Curva Juros'!$A$7:$A$73,1))) /
(INDEX('Curva Juros'!$A$7:$A$73,MATCH(C19777,'Curva Juros'!$A$7:$A$73,1)+1) -
INDEX('Curva Juros'!$A$7:$A$73,MATCH(C19777,'Curva Juros'!$A$7:$A$73,1)))</f>
        <v>7.6409176190476185</v>
      </c>
      <c r="F19777" s="24">
        <f t="shared" si="308"/>
        <v>-6.2791761904761878E-3</v>
      </c>
      <c r="G19777" s="24"/>
    </row>
    <row r="19778" spans="1:7" x14ac:dyDescent="0.25">
      <c r="A19778" s="3" t="s">
        <v>414</v>
      </c>
      <c r="B19778" s="4">
        <v>45933</v>
      </c>
      <c r="C19778" s="5">
        <v>1152.3499999999999</v>
      </c>
      <c r="D19778" s="19">
        <v>7.1216000000000002E-2</v>
      </c>
      <c r="E19778" s="35" cm="1">
        <f t="array" ref="E19778">INDEX('Curva Juros'!$B$7:$B$73,MATCH(C19778,'Curva Juros'!$A$7:$A$73,1)) +
(C19778-INDEX('Curva Juros'!$A$7:$A$73,MATCH(C19778,'Curva Juros'!$A$7:$A$73,1))) *
(INDEX('Curva Juros'!$B$7:$B$73,MATCH(C19778,'Curva Juros'!$A$7:$A$73,1)+1) -
INDEX('Curva Juros'!$B$7:$B$73,MATCH(C19778,'Curva Juros'!$A$7:$A$73,1))) /
(INDEX('Curva Juros'!$A$7:$A$73,MATCH(C19778,'Curva Juros'!$A$7:$A$73,1)+1) -
INDEX('Curva Juros'!$A$7:$A$73,MATCH(C19778,'Curva Juros'!$A$7:$A$73,1)))</f>
        <v>7.641832936507936</v>
      </c>
      <c r="F19778" s="24">
        <f t="shared" si="308"/>
        <v>-5.2023293650793612E-3</v>
      </c>
      <c r="G19778" s="24"/>
    </row>
    <row r="19779" spans="1:7" x14ac:dyDescent="0.25">
      <c r="A19779" s="6" t="s">
        <v>414</v>
      </c>
      <c r="B19779" s="7">
        <v>45940</v>
      </c>
      <c r="C19779" s="8">
        <v>1148.33</v>
      </c>
      <c r="D19779" s="20">
        <v>7.0219000000000004E-2</v>
      </c>
      <c r="E19779" s="35" cm="1">
        <f t="array" ref="E19779">INDEX('Curva Juros'!$B$7:$B$73,MATCH(C19779,'Curva Juros'!$A$7:$A$73,1)) +
(C19779-INDEX('Curva Juros'!$A$7:$A$73,MATCH(C19779,'Curva Juros'!$A$7:$A$73,1))) *
(INDEX('Curva Juros'!$B$7:$B$73,MATCH(C19779,'Curva Juros'!$A$7:$A$73,1)+1) -
INDEX('Curva Juros'!$B$7:$B$73,MATCH(C19779,'Curva Juros'!$A$7:$A$73,1))) /
(INDEX('Curva Juros'!$A$7:$A$73,MATCH(C19779,'Curva Juros'!$A$7:$A$73,1)+1) -
INDEX('Curva Juros'!$A$7:$A$73,MATCH(C19779,'Curva Juros'!$A$7:$A$73,1)))</f>
        <v>7.6424391269841268</v>
      </c>
      <c r="F19779" s="24">
        <f t="shared" ref="F19779:F19842" si="309">D19779-E19779/100</f>
        <v>-6.205391269841265E-3</v>
      </c>
      <c r="G19779" s="24"/>
    </row>
    <row r="19780" spans="1:7" x14ac:dyDescent="0.25">
      <c r="A19780" s="3" t="s">
        <v>414</v>
      </c>
      <c r="B19780" s="4">
        <v>45947</v>
      </c>
      <c r="C19780" s="5">
        <v>1142.24</v>
      </c>
      <c r="D19780" s="19">
        <v>7.1328000000000003E-2</v>
      </c>
      <c r="E19780" s="35" cm="1">
        <f t="array" ref="E19780">INDEX('Curva Juros'!$B$7:$B$73,MATCH(C19780,'Curva Juros'!$A$7:$A$73,1)) +
(C19780-INDEX('Curva Juros'!$A$7:$A$73,MATCH(C19780,'Curva Juros'!$A$7:$A$73,1))) *
(INDEX('Curva Juros'!$B$7:$B$73,MATCH(C19780,'Curva Juros'!$A$7:$A$73,1)+1) -
INDEX('Curva Juros'!$B$7:$B$73,MATCH(C19780,'Curva Juros'!$A$7:$A$73,1))) /
(INDEX('Curva Juros'!$A$7:$A$73,MATCH(C19780,'Curva Juros'!$A$7:$A$73,1)+1) -
INDEX('Curva Juros'!$A$7:$A$73,MATCH(C19780,'Curva Juros'!$A$7:$A$73,1)))</f>
        <v>7.6433574603174597</v>
      </c>
      <c r="F19780" s="24">
        <f t="shared" si="309"/>
        <v>-5.1055746031745952E-3</v>
      </c>
      <c r="G19780" s="24"/>
    </row>
    <row r="19781" spans="1:7" x14ac:dyDescent="0.25">
      <c r="A19781" s="6" t="s">
        <v>414</v>
      </c>
      <c r="B19781" s="7">
        <v>45954</v>
      </c>
      <c r="C19781" s="8">
        <v>1138.01</v>
      </c>
      <c r="D19781" s="20">
        <v>7.0549000000000001E-2</v>
      </c>
      <c r="E19781" s="35" cm="1">
        <f t="array" ref="E19781">INDEX('Curva Juros'!$B$7:$B$73,MATCH(C19781,'Curva Juros'!$A$7:$A$73,1)) +
(C19781-INDEX('Curva Juros'!$A$7:$A$73,MATCH(C19781,'Curva Juros'!$A$7:$A$73,1))) *
(INDEX('Curva Juros'!$B$7:$B$73,MATCH(C19781,'Curva Juros'!$A$7:$A$73,1)+1) -
INDEX('Curva Juros'!$B$7:$B$73,MATCH(C19781,'Curva Juros'!$A$7:$A$73,1))) /
(INDEX('Curva Juros'!$A$7:$A$73,MATCH(C19781,'Curva Juros'!$A$7:$A$73,1)+1) -
INDEX('Curva Juros'!$A$7:$A$73,MATCH(C19781,'Curva Juros'!$A$7:$A$73,1)))</f>
        <v>7.643995317460317</v>
      </c>
      <c r="F19781" s="24">
        <f t="shared" si="309"/>
        <v>-5.8909531746031696E-3</v>
      </c>
      <c r="G19781" s="24"/>
    </row>
    <row r="19782" spans="1:7" x14ac:dyDescent="0.25">
      <c r="A19782" s="3" t="s">
        <v>414</v>
      </c>
      <c r="B19782" s="4">
        <v>45961</v>
      </c>
      <c r="C19782" s="5">
        <v>1131.8900000000001</v>
      </c>
      <c r="D19782" s="19">
        <v>7.1689000000000003E-2</v>
      </c>
      <c r="E19782" s="35" cm="1">
        <f t="array" ref="E19782">INDEX('Curva Juros'!$B$7:$B$73,MATCH(C19782,'Curva Juros'!$A$7:$A$73,1)) +
(C19782-INDEX('Curva Juros'!$A$7:$A$73,MATCH(C19782,'Curva Juros'!$A$7:$A$73,1))) *
(INDEX('Curva Juros'!$B$7:$B$73,MATCH(C19782,'Curva Juros'!$A$7:$A$73,1)+1) -
INDEX('Curva Juros'!$B$7:$B$73,MATCH(C19782,'Curva Juros'!$A$7:$A$73,1))) /
(INDEX('Curva Juros'!$A$7:$A$73,MATCH(C19782,'Curva Juros'!$A$7:$A$73,1)+1) -
INDEX('Curva Juros'!$A$7:$A$73,MATCH(C19782,'Curva Juros'!$A$7:$A$73,1)))</f>
        <v>7.644837793650793</v>
      </c>
      <c r="F19782" s="24">
        <f t="shared" si="309"/>
        <v>-4.759377936507922E-3</v>
      </c>
      <c r="G19782" s="24"/>
    </row>
    <row r="19783" spans="1:7" x14ac:dyDescent="0.25">
      <c r="A19783" s="6" t="s">
        <v>414</v>
      </c>
      <c r="B19783" s="7">
        <v>45968</v>
      </c>
      <c r="C19783" s="8">
        <v>1127.23</v>
      </c>
      <c r="D19783" s="20">
        <v>7.1346000000000007E-2</v>
      </c>
      <c r="E19783" s="35" cm="1">
        <f t="array" ref="E19783">INDEX('Curva Juros'!$B$7:$B$73,MATCH(C19783,'Curva Juros'!$A$7:$A$73,1)) +
(C19783-INDEX('Curva Juros'!$A$7:$A$73,MATCH(C19783,'Curva Juros'!$A$7:$A$73,1))) *
(INDEX('Curva Juros'!$B$7:$B$73,MATCH(C19783,'Curva Juros'!$A$7:$A$73,1)+1) -
INDEX('Curva Juros'!$B$7:$B$73,MATCH(C19783,'Curva Juros'!$A$7:$A$73,1))) /
(INDEX('Curva Juros'!$A$7:$A$73,MATCH(C19783,'Curva Juros'!$A$7:$A$73,1)+1) -
INDEX('Curva Juros'!$A$7:$A$73,MATCH(C19783,'Curva Juros'!$A$7:$A$73,1)))</f>
        <v>7.6453629682539681</v>
      </c>
      <c r="F19783" s="24">
        <f t="shared" si="309"/>
        <v>-5.10762968253968E-3</v>
      </c>
      <c r="G19783" s="24"/>
    </row>
    <row r="19784" spans="1:7" x14ac:dyDescent="0.25">
      <c r="A19784" s="3" t="s">
        <v>414</v>
      </c>
      <c r="B19784" s="4">
        <v>45975</v>
      </c>
      <c r="C19784" s="5">
        <v>1123.24</v>
      </c>
      <c r="D19784" s="19">
        <v>7.0309999999999997E-2</v>
      </c>
      <c r="E19784" s="35" cm="1">
        <f t="array" ref="E19784">INDEX('Curva Juros'!$B$7:$B$73,MATCH(C19784,'Curva Juros'!$A$7:$A$73,1)) +
(C19784-INDEX('Curva Juros'!$A$7:$A$73,MATCH(C19784,'Curva Juros'!$A$7:$A$73,1))) *
(INDEX('Curva Juros'!$B$7:$B$73,MATCH(C19784,'Curva Juros'!$A$7:$A$73,1)+1) -
INDEX('Curva Juros'!$B$7:$B$73,MATCH(C19784,'Curva Juros'!$A$7:$A$73,1))) /
(INDEX('Curva Juros'!$A$7:$A$73,MATCH(C19784,'Curva Juros'!$A$7:$A$73,1)+1) -
INDEX('Curva Juros'!$A$7:$A$73,MATCH(C19784,'Curva Juros'!$A$7:$A$73,1)))</f>
        <v>7.6458126349206346</v>
      </c>
      <c r="F19784" s="24">
        <f t="shared" si="309"/>
        <v>-6.1481263492063482E-3</v>
      </c>
      <c r="G19784" s="24"/>
    </row>
    <row r="19785" spans="1:7" x14ac:dyDescent="0.25">
      <c r="A19785" s="6" t="s">
        <v>414</v>
      </c>
      <c r="B19785" s="7">
        <v>45982</v>
      </c>
      <c r="C19785" s="8">
        <v>1119.56</v>
      </c>
      <c r="D19785" s="20">
        <v>6.9987999999999995E-2</v>
      </c>
      <c r="E19785" s="35" cm="1">
        <f t="array" ref="E19785">INDEX('Curva Juros'!$B$7:$B$73,MATCH(C19785,'Curva Juros'!$A$7:$A$73,1)) +
(C19785-INDEX('Curva Juros'!$A$7:$A$73,MATCH(C19785,'Curva Juros'!$A$7:$A$73,1))) *
(INDEX('Curva Juros'!$B$7:$B$73,MATCH(C19785,'Curva Juros'!$A$7:$A$73,1)+1) -
INDEX('Curva Juros'!$B$7:$B$73,MATCH(C19785,'Curva Juros'!$A$7:$A$73,1))) /
(INDEX('Curva Juros'!$A$7:$A$73,MATCH(C19785,'Curva Juros'!$A$7:$A$73,1)+1) -
INDEX('Curva Juros'!$A$7:$A$73,MATCH(C19785,'Curva Juros'!$A$7:$A$73,1)))</f>
        <v>7.6462273650793646</v>
      </c>
      <c r="F19785" s="24">
        <f t="shared" si="309"/>
        <v>-6.4742736507936577E-3</v>
      </c>
      <c r="G19785" s="24"/>
    </row>
    <row r="19786" spans="1:7" x14ac:dyDescent="0.25">
      <c r="A19786" s="3" t="s">
        <v>414</v>
      </c>
      <c r="B19786" s="4">
        <v>45989</v>
      </c>
      <c r="C19786" s="5">
        <v>1114.54</v>
      </c>
      <c r="D19786" s="19">
        <v>7.0009000000000002E-2</v>
      </c>
      <c r="E19786" s="35" cm="1">
        <f t="array" ref="E19786">INDEX('Curva Juros'!$B$7:$B$73,MATCH(C19786,'Curva Juros'!$A$7:$A$73,1)) +
(C19786-INDEX('Curva Juros'!$A$7:$A$73,MATCH(C19786,'Curva Juros'!$A$7:$A$73,1))) *
(INDEX('Curva Juros'!$B$7:$B$73,MATCH(C19786,'Curva Juros'!$A$7:$A$73,1)+1) -
INDEX('Curva Juros'!$B$7:$B$73,MATCH(C19786,'Curva Juros'!$A$7:$A$73,1))) /
(INDEX('Curva Juros'!$A$7:$A$73,MATCH(C19786,'Curva Juros'!$A$7:$A$73,1)+1) -
INDEX('Curva Juros'!$A$7:$A$73,MATCH(C19786,'Curva Juros'!$A$7:$A$73,1)))</f>
        <v>7.6467931111111112</v>
      </c>
      <c r="F19786" s="24">
        <f t="shared" si="309"/>
        <v>-6.4589311111111075E-3</v>
      </c>
      <c r="G19786" s="24"/>
    </row>
    <row r="19787" spans="1:7" x14ac:dyDescent="0.25">
      <c r="A19787" s="6" t="s">
        <v>414</v>
      </c>
      <c r="B19787" s="7">
        <v>45996</v>
      </c>
      <c r="C19787" s="8">
        <v>1108.8399999999999</v>
      </c>
      <c r="D19787" s="20">
        <v>7.0716000000000001E-2</v>
      </c>
      <c r="E19787" s="35" cm="1">
        <f t="array" ref="E19787">INDEX('Curva Juros'!$B$7:$B$73,MATCH(C19787,'Curva Juros'!$A$7:$A$73,1)) +
(C19787-INDEX('Curva Juros'!$A$7:$A$73,MATCH(C19787,'Curva Juros'!$A$7:$A$73,1))) *
(INDEX('Curva Juros'!$B$7:$B$73,MATCH(C19787,'Curva Juros'!$A$7:$A$73,1)+1) -
INDEX('Curva Juros'!$B$7:$B$73,MATCH(C19787,'Curva Juros'!$A$7:$A$73,1))) /
(INDEX('Curva Juros'!$A$7:$A$73,MATCH(C19787,'Curva Juros'!$A$7:$A$73,1)+1) -
INDEX('Curva Juros'!$A$7:$A$73,MATCH(C19787,'Curva Juros'!$A$7:$A$73,1)))</f>
        <v>7.6474354920634919</v>
      </c>
      <c r="F19787" s="24">
        <f t="shared" si="309"/>
        <v>-5.7583549206349227E-3</v>
      </c>
      <c r="G19787" s="24"/>
    </row>
    <row r="19788" spans="1:7" x14ac:dyDescent="0.25">
      <c r="A19788" s="3" t="s">
        <v>414</v>
      </c>
      <c r="B19788" s="4">
        <v>46003</v>
      </c>
      <c r="C19788" s="5">
        <v>1103.22</v>
      </c>
      <c r="D19788" s="19">
        <v>7.1357000000000004E-2</v>
      </c>
      <c r="E19788" s="35" cm="1">
        <f t="array" ref="E19788">INDEX('Curva Juros'!$B$7:$B$73,MATCH(C19788,'Curva Juros'!$A$7:$A$73,1)) +
(C19788-INDEX('Curva Juros'!$A$7:$A$73,MATCH(C19788,'Curva Juros'!$A$7:$A$73,1))) *
(INDEX('Curva Juros'!$B$7:$B$73,MATCH(C19788,'Curva Juros'!$A$7:$A$73,1)+1) -
INDEX('Curva Juros'!$B$7:$B$73,MATCH(C19788,'Curva Juros'!$A$7:$A$73,1))) /
(INDEX('Curva Juros'!$A$7:$A$73,MATCH(C19788,'Curva Juros'!$A$7:$A$73,1)+1) -
INDEX('Curva Juros'!$A$7:$A$73,MATCH(C19788,'Curva Juros'!$A$7:$A$73,1)))</f>
        <v>7.6480688571428566</v>
      </c>
      <c r="F19788" s="24">
        <f t="shared" si="309"/>
        <v>-5.1236885714285585E-3</v>
      </c>
      <c r="G19788" s="24"/>
    </row>
    <row r="19789" spans="1:7" x14ac:dyDescent="0.25">
      <c r="A19789" s="6" t="s">
        <v>414</v>
      </c>
      <c r="B19789" s="7">
        <v>46010</v>
      </c>
      <c r="C19789" s="8">
        <v>1098.0999999999999</v>
      </c>
      <c r="D19789" s="20">
        <v>7.1473999999999996E-2</v>
      </c>
      <c r="E19789" s="35" cm="1">
        <f t="array" ref="E19789">INDEX('Curva Juros'!$B$7:$B$73,MATCH(C19789,'Curva Juros'!$A$7:$A$73,1)) +
(C19789-INDEX('Curva Juros'!$A$7:$A$73,MATCH(C19789,'Curva Juros'!$A$7:$A$73,1))) *
(INDEX('Curva Juros'!$B$7:$B$73,MATCH(C19789,'Curva Juros'!$A$7:$A$73,1)+1) -
INDEX('Curva Juros'!$B$7:$B$73,MATCH(C19789,'Curva Juros'!$A$7:$A$73,1))) /
(INDEX('Curva Juros'!$A$7:$A$73,MATCH(C19789,'Curva Juros'!$A$7:$A$73,1)+1) -
INDEX('Curva Juros'!$A$7:$A$73,MATCH(C19789,'Curva Juros'!$A$7:$A$73,1)))</f>
        <v>7.6486458730158731</v>
      </c>
      <c r="F19789" s="24">
        <f t="shared" si="309"/>
        <v>-5.0124587301587364E-3</v>
      </c>
      <c r="G19789" s="24"/>
    </row>
    <row r="19790" spans="1:7" x14ac:dyDescent="0.25">
      <c r="A19790" s="3" t="s">
        <v>414</v>
      </c>
      <c r="B19790" s="4">
        <v>46017</v>
      </c>
      <c r="C19790" s="5">
        <v>1094.94</v>
      </c>
      <c r="D19790" s="19">
        <v>7.0614999999999997E-2</v>
      </c>
      <c r="E19790" s="35" cm="1">
        <f t="array" ref="E19790">INDEX('Curva Juros'!$B$7:$B$73,MATCH(C19790,'Curva Juros'!$A$7:$A$73,1)) +
(C19790-INDEX('Curva Juros'!$A$7:$A$73,MATCH(C19790,'Curva Juros'!$A$7:$A$73,1))) *
(INDEX('Curva Juros'!$B$7:$B$73,MATCH(C19790,'Curva Juros'!$A$7:$A$73,1)+1) -
INDEX('Curva Juros'!$B$7:$B$73,MATCH(C19790,'Curva Juros'!$A$7:$A$73,1))) /
(INDEX('Curva Juros'!$A$7:$A$73,MATCH(C19790,'Curva Juros'!$A$7:$A$73,1)+1) -
INDEX('Curva Juros'!$A$7:$A$73,MATCH(C19790,'Curva Juros'!$A$7:$A$73,1)))</f>
        <v>7.6490019999999994</v>
      </c>
      <c r="F19790" s="24">
        <f t="shared" si="309"/>
        <v>-5.8750199999999947E-3</v>
      </c>
      <c r="G19790" s="24"/>
    </row>
    <row r="19791" spans="1:7" x14ac:dyDescent="0.25">
      <c r="A19791" s="6" t="s">
        <v>414</v>
      </c>
      <c r="B19791" s="7">
        <v>46024</v>
      </c>
      <c r="C19791" s="8">
        <v>1090.5999999999999</v>
      </c>
      <c r="D19791" s="20">
        <v>7.0963999999999999E-2</v>
      </c>
      <c r="E19791" s="35" cm="1">
        <f t="array" ref="E19791">INDEX('Curva Juros'!$B$7:$B$73,MATCH(C19791,'Curva Juros'!$A$7:$A$73,1)) +
(C19791-INDEX('Curva Juros'!$A$7:$A$73,MATCH(C19791,'Curva Juros'!$A$7:$A$73,1))) *
(INDEX('Curva Juros'!$B$7:$B$73,MATCH(C19791,'Curva Juros'!$A$7:$A$73,1)+1) -
INDEX('Curva Juros'!$B$7:$B$73,MATCH(C19791,'Curva Juros'!$A$7:$A$73,1))) /
(INDEX('Curva Juros'!$A$7:$A$73,MATCH(C19791,'Curva Juros'!$A$7:$A$73,1)+1) -
INDEX('Curva Juros'!$A$7:$A$73,MATCH(C19791,'Curva Juros'!$A$7:$A$73,1)))</f>
        <v>7.6494911111111108</v>
      </c>
      <c r="F19791" s="24">
        <f t="shared" si="309"/>
        <v>-5.5309111111111059E-3</v>
      </c>
      <c r="G19791" s="24"/>
    </row>
    <row r="19792" spans="1:7" x14ac:dyDescent="0.25">
      <c r="A19792" s="3" t="s">
        <v>414</v>
      </c>
      <c r="B19792" s="4">
        <v>46031</v>
      </c>
      <c r="C19792" s="5">
        <v>1085.29</v>
      </c>
      <c r="D19792" s="19">
        <v>7.1285000000000001E-2</v>
      </c>
      <c r="E19792" s="35" cm="1">
        <f t="array" ref="E19792">INDEX('Curva Juros'!$B$7:$B$73,MATCH(C19792,'Curva Juros'!$A$7:$A$73,1)) +
(C19792-INDEX('Curva Juros'!$A$7:$A$73,MATCH(C19792,'Curva Juros'!$A$7:$A$73,1))) *
(INDEX('Curva Juros'!$B$7:$B$73,MATCH(C19792,'Curva Juros'!$A$7:$A$73,1)+1) -
INDEX('Curva Juros'!$B$7:$B$73,MATCH(C19792,'Curva Juros'!$A$7:$A$73,1))) /
(INDEX('Curva Juros'!$A$7:$A$73,MATCH(C19792,'Curva Juros'!$A$7:$A$73,1)+1) -
INDEX('Curva Juros'!$A$7:$A$73,MATCH(C19792,'Curva Juros'!$A$7:$A$73,1)))</f>
        <v>7.6500895396825399</v>
      </c>
      <c r="F19792" s="24">
        <f t="shared" si="309"/>
        <v>-5.215895396825404E-3</v>
      </c>
      <c r="G19792" s="24"/>
    </row>
    <row r="19793" spans="1:7" x14ac:dyDescent="0.25">
      <c r="A19793" s="6" t="s">
        <v>414</v>
      </c>
      <c r="B19793" s="7">
        <v>46038</v>
      </c>
      <c r="C19793" s="8">
        <v>1151.79</v>
      </c>
      <c r="D19793" s="20">
        <v>7.1360999999999994E-2</v>
      </c>
      <c r="E19793" s="35" cm="1">
        <f t="array" ref="E19793">INDEX('Curva Juros'!$B$7:$B$73,MATCH(C19793,'Curva Juros'!$A$7:$A$73,1)) +
(C19793-INDEX('Curva Juros'!$A$7:$A$73,MATCH(C19793,'Curva Juros'!$A$7:$A$73,1))) *
(INDEX('Curva Juros'!$B$7:$B$73,MATCH(C19793,'Curva Juros'!$A$7:$A$73,1)+1) -
INDEX('Curva Juros'!$B$7:$B$73,MATCH(C19793,'Curva Juros'!$A$7:$A$73,1))) /
(INDEX('Curva Juros'!$A$7:$A$73,MATCH(C19793,'Curva Juros'!$A$7:$A$73,1)+1) -
INDEX('Curva Juros'!$A$7:$A$73,MATCH(C19793,'Curva Juros'!$A$7:$A$73,1)))</f>
        <v>7.641917380952381</v>
      </c>
      <c r="F19793" s="24">
        <f t="shared" si="309"/>
        <v>-5.0581738095238221E-3</v>
      </c>
      <c r="G19793" s="24"/>
    </row>
    <row r="19794" spans="1:7" x14ac:dyDescent="0.25">
      <c r="A19794" s="3" t="s">
        <v>414</v>
      </c>
      <c r="B19794" s="4">
        <v>46045</v>
      </c>
      <c r="C19794" s="5">
        <v>1148.3499999999999</v>
      </c>
      <c r="D19794" s="19">
        <v>6.9251999999999994E-2</v>
      </c>
      <c r="E19794" s="35" cm="1">
        <f t="array" ref="E19794">INDEX('Curva Juros'!$B$7:$B$73,MATCH(C19794,'Curva Juros'!$A$7:$A$73,1)) +
(C19794-INDEX('Curva Juros'!$A$7:$A$73,MATCH(C19794,'Curva Juros'!$A$7:$A$73,1))) *
(INDEX('Curva Juros'!$B$7:$B$73,MATCH(C19794,'Curva Juros'!$A$7:$A$73,1)+1) -
INDEX('Curva Juros'!$B$7:$B$73,MATCH(C19794,'Curva Juros'!$A$7:$A$73,1))) /
(INDEX('Curva Juros'!$A$7:$A$73,MATCH(C19794,'Curva Juros'!$A$7:$A$73,1)+1) -
INDEX('Curva Juros'!$A$7:$A$73,MATCH(C19794,'Curva Juros'!$A$7:$A$73,1)))</f>
        <v>7.6424361111111105</v>
      </c>
      <c r="F19794" s="24">
        <f t="shared" si="309"/>
        <v>-7.1723611111111085E-3</v>
      </c>
      <c r="G19794" s="24"/>
    </row>
    <row r="19795" spans="1:7" x14ac:dyDescent="0.25">
      <c r="A19795" s="6" t="s">
        <v>414</v>
      </c>
      <c r="B19795" s="7">
        <v>46052</v>
      </c>
      <c r="C19795" s="8">
        <v>1145.23</v>
      </c>
      <c r="D19795" s="20">
        <v>6.6693000000000002E-2</v>
      </c>
      <c r="E19795" s="35" cm="1">
        <f t="array" ref="E19795">INDEX('Curva Juros'!$B$7:$B$73,MATCH(C19795,'Curva Juros'!$A$7:$A$73,1)) +
(C19795-INDEX('Curva Juros'!$A$7:$A$73,MATCH(C19795,'Curva Juros'!$A$7:$A$73,1))) *
(INDEX('Curva Juros'!$B$7:$B$73,MATCH(C19795,'Curva Juros'!$A$7:$A$73,1)+1) -
INDEX('Curva Juros'!$B$7:$B$73,MATCH(C19795,'Curva Juros'!$A$7:$A$73,1))) /
(INDEX('Curva Juros'!$A$7:$A$73,MATCH(C19795,'Curva Juros'!$A$7:$A$73,1)+1) -
INDEX('Curva Juros'!$A$7:$A$73,MATCH(C19795,'Curva Juros'!$A$7:$A$73,1)))</f>
        <v>7.6429065873015869</v>
      </c>
      <c r="F19795" s="24">
        <f t="shared" si="309"/>
        <v>-9.73606587301587E-3</v>
      </c>
      <c r="G19795" s="24"/>
    </row>
    <row r="19796" spans="1:7" x14ac:dyDescent="0.25">
      <c r="A19796" s="3" t="s">
        <v>414</v>
      </c>
      <c r="B19796" s="4">
        <v>46059</v>
      </c>
      <c r="C19796" s="5">
        <v>1139.82</v>
      </c>
      <c r="D19796" s="19">
        <v>6.7251000000000005E-2</v>
      </c>
      <c r="E19796" s="35" cm="1">
        <f t="array" ref="E19796">INDEX('Curva Juros'!$B$7:$B$73,MATCH(C19796,'Curva Juros'!$A$7:$A$73,1)) +
(C19796-INDEX('Curva Juros'!$A$7:$A$73,MATCH(C19796,'Curva Juros'!$A$7:$A$73,1))) *
(INDEX('Curva Juros'!$B$7:$B$73,MATCH(C19796,'Curva Juros'!$A$7:$A$73,1)+1) -
INDEX('Curva Juros'!$B$7:$B$73,MATCH(C19796,'Curva Juros'!$A$7:$A$73,1))) /
(INDEX('Curva Juros'!$A$7:$A$73,MATCH(C19796,'Curva Juros'!$A$7:$A$73,1)+1) -
INDEX('Curva Juros'!$A$7:$A$73,MATCH(C19796,'Curva Juros'!$A$7:$A$73,1)))</f>
        <v>7.6437223809523802</v>
      </c>
      <c r="F19796" s="24">
        <f t="shared" si="309"/>
        <v>-9.1862238095238025E-3</v>
      </c>
      <c r="G19796" s="24"/>
    </row>
    <row r="19797" spans="1:7" x14ac:dyDescent="0.25">
      <c r="A19797" s="6" t="s">
        <v>414</v>
      </c>
      <c r="B19797" s="7">
        <v>46066</v>
      </c>
      <c r="C19797" s="8">
        <v>1134.97</v>
      </c>
      <c r="D19797" s="20">
        <v>6.7045999999999994E-2</v>
      </c>
      <c r="E19797" s="35" cm="1">
        <f t="array" ref="E19797">INDEX('Curva Juros'!$B$7:$B$73,MATCH(C19797,'Curva Juros'!$A$7:$A$73,1)) +
(C19797-INDEX('Curva Juros'!$A$7:$A$73,MATCH(C19797,'Curva Juros'!$A$7:$A$73,1))) *
(INDEX('Curva Juros'!$B$7:$B$73,MATCH(C19797,'Curva Juros'!$A$7:$A$73,1)+1) -
INDEX('Curva Juros'!$B$7:$B$73,MATCH(C19797,'Curva Juros'!$A$7:$A$73,1))) /
(INDEX('Curva Juros'!$A$7:$A$73,MATCH(C19797,'Curva Juros'!$A$7:$A$73,1)+1) -
INDEX('Curva Juros'!$A$7:$A$73,MATCH(C19797,'Curva Juros'!$A$7:$A$73,1)))</f>
        <v>7.6444537301587294</v>
      </c>
      <c r="F19797" s="24">
        <f t="shared" si="309"/>
        <v>-9.3985373015872953E-3</v>
      </c>
      <c r="G19797" s="24"/>
    </row>
    <row r="19798" spans="1:7" x14ac:dyDescent="0.25">
      <c r="A19798" s="3" t="s">
        <v>414</v>
      </c>
      <c r="B19798" s="4">
        <v>46073</v>
      </c>
      <c r="C19798" s="5">
        <v>1131.31</v>
      </c>
      <c r="D19798" s="19">
        <v>6.7949999999999997E-2</v>
      </c>
      <c r="E19798" s="35" cm="1">
        <f t="array" ref="E19798">INDEX('Curva Juros'!$B$7:$B$73,MATCH(C19798,'Curva Juros'!$A$7:$A$73,1)) +
(C19798-INDEX('Curva Juros'!$A$7:$A$73,MATCH(C19798,'Curva Juros'!$A$7:$A$73,1))) *
(INDEX('Curva Juros'!$B$7:$B$73,MATCH(C19798,'Curva Juros'!$A$7:$A$73,1)+1) -
INDEX('Curva Juros'!$B$7:$B$73,MATCH(C19798,'Curva Juros'!$A$7:$A$73,1))) /
(INDEX('Curva Juros'!$A$7:$A$73,MATCH(C19798,'Curva Juros'!$A$7:$A$73,1)+1) -
INDEX('Curva Juros'!$A$7:$A$73,MATCH(C19798,'Curva Juros'!$A$7:$A$73,1)))</f>
        <v>7.6449031587301581</v>
      </c>
      <c r="F19798" s="24">
        <f t="shared" si="309"/>
        <v>-8.4990315873015865E-3</v>
      </c>
      <c r="G19798" s="24"/>
    </row>
    <row r="19799" spans="1:7" x14ac:dyDescent="0.25">
      <c r="A19799" s="6" t="s">
        <v>414</v>
      </c>
      <c r="B19799" s="7">
        <v>46080</v>
      </c>
      <c r="C19799" s="8">
        <v>1127.21</v>
      </c>
      <c r="D19799" s="20">
        <v>6.6726999999999995E-2</v>
      </c>
      <c r="E19799" s="35" cm="1">
        <f t="array" ref="E19799">INDEX('Curva Juros'!$B$7:$B$73,MATCH(C19799,'Curva Juros'!$A$7:$A$73,1)) +
(C19799-INDEX('Curva Juros'!$A$7:$A$73,MATCH(C19799,'Curva Juros'!$A$7:$A$73,1))) *
(INDEX('Curva Juros'!$B$7:$B$73,MATCH(C19799,'Curva Juros'!$A$7:$A$73,1)+1) -
INDEX('Curva Juros'!$B$7:$B$73,MATCH(C19799,'Curva Juros'!$A$7:$A$73,1))) /
(INDEX('Curva Juros'!$A$7:$A$73,MATCH(C19799,'Curva Juros'!$A$7:$A$73,1)+1) -
INDEX('Curva Juros'!$A$7:$A$73,MATCH(C19799,'Curva Juros'!$A$7:$A$73,1)))</f>
        <v>7.6453652222222219</v>
      </c>
      <c r="F19799" s="24">
        <f t="shared" si="309"/>
        <v>-9.726652222222229E-3</v>
      </c>
      <c r="G19799" s="24"/>
    </row>
    <row r="19800" spans="1:7" x14ac:dyDescent="0.25">
      <c r="A19800" s="3" t="s">
        <v>415</v>
      </c>
      <c r="B19800" s="4">
        <v>45926</v>
      </c>
      <c r="C19800" s="5">
        <v>1350.49</v>
      </c>
      <c r="D19800" s="19">
        <v>8.5300000000000001E-2</v>
      </c>
      <c r="E19800" s="35" cm="1">
        <f t="array" ref="E19800">INDEX('Curva Juros'!$B$7:$B$73,MATCH(C19800,'Curva Juros'!$A$7:$A$73,1)) +
(C19800-INDEX('Curva Juros'!$A$7:$A$73,MATCH(C19800,'Curva Juros'!$A$7:$A$73,1))) *
(INDEX('Curva Juros'!$B$7:$B$73,MATCH(C19800,'Curva Juros'!$A$7:$A$73,1)+1) -
INDEX('Curva Juros'!$B$7:$B$73,MATCH(C19800,'Curva Juros'!$A$7:$A$73,1))) /
(INDEX('Curva Juros'!$A$7:$A$73,MATCH(C19800,'Curva Juros'!$A$7:$A$73,1)+1) -
INDEX('Curva Juros'!$A$7:$A$73,MATCH(C19800,'Curva Juros'!$A$7:$A$73,1)))</f>
        <v>7.6086510793650799</v>
      </c>
      <c r="F19800" s="24">
        <f t="shared" si="309"/>
        <v>9.2134892063492069E-3</v>
      </c>
      <c r="G19800" s="24"/>
    </row>
    <row r="19801" spans="1:7" x14ac:dyDescent="0.25">
      <c r="A19801" s="6" t="s">
        <v>415</v>
      </c>
      <c r="B19801" s="7">
        <v>45933</v>
      </c>
      <c r="C19801" s="8">
        <v>1343.04</v>
      </c>
      <c r="D19801" s="20">
        <v>8.6315000000000003E-2</v>
      </c>
      <c r="E19801" s="35" cm="1">
        <f t="array" ref="E19801">INDEX('Curva Juros'!$B$7:$B$73,MATCH(C19801,'Curva Juros'!$A$7:$A$73,1)) +
(C19801-INDEX('Curva Juros'!$A$7:$A$73,MATCH(C19801,'Curva Juros'!$A$7:$A$73,1))) *
(INDEX('Curva Juros'!$B$7:$B$73,MATCH(C19801,'Curva Juros'!$A$7:$A$73,1)+1) -
INDEX('Curva Juros'!$B$7:$B$73,MATCH(C19801,'Curva Juros'!$A$7:$A$73,1))) /
(INDEX('Curva Juros'!$A$7:$A$73,MATCH(C19801,'Curva Juros'!$A$7:$A$73,1)+1) -
INDEX('Curva Juros'!$A$7:$A$73,MATCH(C19801,'Curva Juros'!$A$7:$A$73,1)))</f>
        <v>7.6100464761904769</v>
      </c>
      <c r="F19801" s="24">
        <f t="shared" si="309"/>
        <v>1.0214535238095235E-2</v>
      </c>
      <c r="G19801" s="24"/>
    </row>
    <row r="19802" spans="1:7" x14ac:dyDescent="0.25">
      <c r="A19802" s="3" t="s">
        <v>415</v>
      </c>
      <c r="B19802" s="4">
        <v>45940</v>
      </c>
      <c r="C19802" s="5">
        <v>1338.31</v>
      </c>
      <c r="D19802" s="19">
        <v>8.6201E-2</v>
      </c>
      <c r="E19802" s="35" cm="1">
        <f t="array" ref="E19802">INDEX('Curva Juros'!$B$7:$B$73,MATCH(C19802,'Curva Juros'!$A$7:$A$73,1)) +
(C19802-INDEX('Curva Juros'!$A$7:$A$73,MATCH(C19802,'Curva Juros'!$A$7:$A$73,1))) *
(INDEX('Curva Juros'!$B$7:$B$73,MATCH(C19802,'Curva Juros'!$A$7:$A$73,1)+1) -
INDEX('Curva Juros'!$B$7:$B$73,MATCH(C19802,'Curva Juros'!$A$7:$A$73,1))) /
(INDEX('Curva Juros'!$A$7:$A$73,MATCH(C19802,'Curva Juros'!$A$7:$A$73,1)+1) -
INDEX('Curva Juros'!$A$7:$A$73,MATCH(C19802,'Curva Juros'!$A$7:$A$73,1)))</f>
        <v>7.6109324126984133</v>
      </c>
      <c r="F19802" s="24">
        <f t="shared" si="309"/>
        <v>1.0091675873015862E-2</v>
      </c>
      <c r="G19802" s="24"/>
    </row>
    <row r="19803" spans="1:7" x14ac:dyDescent="0.25">
      <c r="A19803" s="6" t="s">
        <v>415</v>
      </c>
      <c r="B19803" s="7">
        <v>45947</v>
      </c>
      <c r="C19803" s="8">
        <v>1384.25</v>
      </c>
      <c r="D19803" s="20">
        <v>8.7973999999999997E-2</v>
      </c>
      <c r="E19803" s="35" cm="1">
        <f t="array" ref="E19803">INDEX('Curva Juros'!$B$7:$B$73,MATCH(C19803,'Curva Juros'!$A$7:$A$73,1)) +
(C19803-INDEX('Curva Juros'!$A$7:$A$73,MATCH(C19803,'Curva Juros'!$A$7:$A$73,1))) *
(INDEX('Curva Juros'!$B$7:$B$73,MATCH(C19803,'Curva Juros'!$A$7:$A$73,1)+1) -
INDEX('Curva Juros'!$B$7:$B$73,MATCH(C19803,'Curva Juros'!$A$7:$A$73,1))) /
(INDEX('Curva Juros'!$A$7:$A$73,MATCH(C19803,'Curva Juros'!$A$7:$A$73,1)+1) -
INDEX('Curva Juros'!$A$7:$A$73,MATCH(C19803,'Curva Juros'!$A$7:$A$73,1)))</f>
        <v>7.602327777777778</v>
      </c>
      <c r="F19803" s="24">
        <f t="shared" si="309"/>
        <v>1.195072222222221E-2</v>
      </c>
      <c r="G19803" s="24"/>
    </row>
    <row r="19804" spans="1:7" x14ac:dyDescent="0.25">
      <c r="A19804" s="3" t="s">
        <v>415</v>
      </c>
      <c r="B19804" s="4">
        <v>45954</v>
      </c>
      <c r="C19804" s="5">
        <v>1382.61</v>
      </c>
      <c r="D19804" s="19">
        <v>8.6471999999999993E-2</v>
      </c>
      <c r="E19804" s="35" cm="1">
        <f t="array" ref="E19804">INDEX('Curva Juros'!$B$7:$B$73,MATCH(C19804,'Curva Juros'!$A$7:$A$73,1)) +
(C19804-INDEX('Curva Juros'!$A$7:$A$73,MATCH(C19804,'Curva Juros'!$A$7:$A$73,1))) *
(INDEX('Curva Juros'!$B$7:$B$73,MATCH(C19804,'Curva Juros'!$A$7:$A$73,1)+1) -
INDEX('Curva Juros'!$B$7:$B$73,MATCH(C19804,'Curva Juros'!$A$7:$A$73,1))) /
(INDEX('Curva Juros'!$A$7:$A$73,MATCH(C19804,'Curva Juros'!$A$7:$A$73,1)+1) -
INDEX('Curva Juros'!$A$7:$A$73,MATCH(C19804,'Curva Juros'!$A$7:$A$73,1)))</f>
        <v>7.6026349523809529</v>
      </c>
      <c r="F19804" s="24">
        <f t="shared" si="309"/>
        <v>1.0445650476190463E-2</v>
      </c>
      <c r="G19804" s="24"/>
    </row>
    <row r="19805" spans="1:7" x14ac:dyDescent="0.25">
      <c r="A19805" s="6" t="s">
        <v>415</v>
      </c>
      <c r="B19805" s="7">
        <v>45961</v>
      </c>
      <c r="C19805" s="8">
        <v>1369.19</v>
      </c>
      <c r="D19805" s="20">
        <v>9.0243000000000004E-2</v>
      </c>
      <c r="E19805" s="35" cm="1">
        <f t="array" ref="E19805">INDEX('Curva Juros'!$B$7:$B$73,MATCH(C19805,'Curva Juros'!$A$7:$A$73,1)) +
(C19805-INDEX('Curva Juros'!$A$7:$A$73,MATCH(C19805,'Curva Juros'!$A$7:$A$73,1))) *
(INDEX('Curva Juros'!$B$7:$B$73,MATCH(C19805,'Curva Juros'!$A$7:$A$73,1)+1) -
INDEX('Curva Juros'!$B$7:$B$73,MATCH(C19805,'Curva Juros'!$A$7:$A$73,1))) /
(INDEX('Curva Juros'!$A$7:$A$73,MATCH(C19805,'Curva Juros'!$A$7:$A$73,1)+1) -
INDEX('Curva Juros'!$A$7:$A$73,MATCH(C19805,'Curva Juros'!$A$7:$A$73,1)))</f>
        <v>7.6051485396825402</v>
      </c>
      <c r="F19805" s="24">
        <f t="shared" si="309"/>
        <v>1.4191514603174596E-2</v>
      </c>
      <c r="G19805" s="24"/>
    </row>
    <row r="19806" spans="1:7" x14ac:dyDescent="0.25">
      <c r="A19806" s="3" t="s">
        <v>415</v>
      </c>
      <c r="B19806" s="4">
        <v>45968</v>
      </c>
      <c r="C19806" s="5">
        <v>1369.33</v>
      </c>
      <c r="D19806" s="19">
        <v>8.7941000000000005E-2</v>
      </c>
      <c r="E19806" s="35" cm="1">
        <f t="array" ref="E19806">INDEX('Curva Juros'!$B$7:$B$73,MATCH(C19806,'Curva Juros'!$A$7:$A$73,1)) +
(C19806-INDEX('Curva Juros'!$A$7:$A$73,MATCH(C19806,'Curva Juros'!$A$7:$A$73,1))) *
(INDEX('Curva Juros'!$B$7:$B$73,MATCH(C19806,'Curva Juros'!$A$7:$A$73,1)+1) -
INDEX('Curva Juros'!$B$7:$B$73,MATCH(C19806,'Curva Juros'!$A$7:$A$73,1))) /
(INDEX('Curva Juros'!$A$7:$A$73,MATCH(C19806,'Curva Juros'!$A$7:$A$73,1)+1) -
INDEX('Curva Juros'!$A$7:$A$73,MATCH(C19806,'Curva Juros'!$A$7:$A$73,1)))</f>
        <v>7.6051223174603182</v>
      </c>
      <c r="F19806" s="24">
        <f t="shared" si="309"/>
        <v>1.1889776825396825E-2</v>
      </c>
      <c r="G19806" s="24"/>
    </row>
    <row r="19807" spans="1:7" x14ac:dyDescent="0.25">
      <c r="A19807" s="6" t="s">
        <v>415</v>
      </c>
      <c r="B19807" s="7">
        <v>45975</v>
      </c>
      <c r="C19807" s="8">
        <v>1369.65</v>
      </c>
      <c r="D19807" s="20">
        <v>8.5561999999999999E-2</v>
      </c>
      <c r="E19807" s="35" cm="1">
        <f t="array" ref="E19807">INDEX('Curva Juros'!$B$7:$B$73,MATCH(C19807,'Curva Juros'!$A$7:$A$73,1)) +
(C19807-INDEX('Curva Juros'!$A$7:$A$73,MATCH(C19807,'Curva Juros'!$A$7:$A$73,1))) *
(INDEX('Curva Juros'!$B$7:$B$73,MATCH(C19807,'Curva Juros'!$A$7:$A$73,1)+1) -
INDEX('Curva Juros'!$B$7:$B$73,MATCH(C19807,'Curva Juros'!$A$7:$A$73,1))) /
(INDEX('Curva Juros'!$A$7:$A$73,MATCH(C19807,'Curva Juros'!$A$7:$A$73,1)+1) -
INDEX('Curva Juros'!$A$7:$A$73,MATCH(C19807,'Curva Juros'!$A$7:$A$73,1)))</f>
        <v>7.605062380952381</v>
      </c>
      <c r="F19807" s="24">
        <f t="shared" si="309"/>
        <v>9.5113761904761923E-3</v>
      </c>
      <c r="G19807" s="24"/>
    </row>
    <row r="19808" spans="1:7" x14ac:dyDescent="0.25">
      <c r="A19808" s="3" t="s">
        <v>415</v>
      </c>
      <c r="B19808" s="4">
        <v>45982</v>
      </c>
      <c r="C19808" s="5">
        <v>1365.46</v>
      </c>
      <c r="D19808" s="19">
        <v>8.5643999999999998E-2</v>
      </c>
      <c r="E19808" s="35" cm="1">
        <f t="array" ref="E19808">INDEX('Curva Juros'!$B$7:$B$73,MATCH(C19808,'Curva Juros'!$A$7:$A$73,1)) +
(C19808-INDEX('Curva Juros'!$A$7:$A$73,MATCH(C19808,'Curva Juros'!$A$7:$A$73,1))) *
(INDEX('Curva Juros'!$B$7:$B$73,MATCH(C19808,'Curva Juros'!$A$7:$A$73,1)+1) -
INDEX('Curva Juros'!$B$7:$B$73,MATCH(C19808,'Curva Juros'!$A$7:$A$73,1))) /
(INDEX('Curva Juros'!$A$7:$A$73,MATCH(C19808,'Curva Juros'!$A$7:$A$73,1)+1) -
INDEX('Curva Juros'!$A$7:$A$73,MATCH(C19808,'Curva Juros'!$A$7:$A$73,1)))</f>
        <v>7.6058471746031753</v>
      </c>
      <c r="F19808" s="24">
        <f t="shared" si="309"/>
        <v>9.5855282539682451E-3</v>
      </c>
      <c r="G19808" s="24"/>
    </row>
    <row r="19809" spans="1:7" x14ac:dyDescent="0.25">
      <c r="A19809" s="6" t="s">
        <v>415</v>
      </c>
      <c r="B19809" s="7">
        <v>45989</v>
      </c>
      <c r="C19809" s="8">
        <v>1361.73</v>
      </c>
      <c r="D19809" s="20">
        <v>8.5077E-2</v>
      </c>
      <c r="E19809" s="35" cm="1">
        <f t="array" ref="E19809">INDEX('Curva Juros'!$B$7:$B$73,MATCH(C19809,'Curva Juros'!$A$7:$A$73,1)) +
(C19809-INDEX('Curva Juros'!$A$7:$A$73,MATCH(C19809,'Curva Juros'!$A$7:$A$73,1))) *
(INDEX('Curva Juros'!$B$7:$B$73,MATCH(C19809,'Curva Juros'!$A$7:$A$73,1)+1) -
INDEX('Curva Juros'!$B$7:$B$73,MATCH(C19809,'Curva Juros'!$A$7:$A$73,1))) /
(INDEX('Curva Juros'!$A$7:$A$73,MATCH(C19809,'Curva Juros'!$A$7:$A$73,1)+1) -
INDEX('Curva Juros'!$A$7:$A$73,MATCH(C19809,'Curva Juros'!$A$7:$A$73,1)))</f>
        <v>7.6065458095238094</v>
      </c>
      <c r="F19809" s="24">
        <f t="shared" si="309"/>
        <v>9.0115419047619022E-3</v>
      </c>
      <c r="G19809" s="24"/>
    </row>
    <row r="19810" spans="1:7" x14ac:dyDescent="0.25">
      <c r="A19810" s="3" t="s">
        <v>415</v>
      </c>
      <c r="B19810" s="4">
        <v>45996</v>
      </c>
      <c r="C19810" s="5">
        <v>1357.24</v>
      </c>
      <c r="D19810" s="19">
        <v>8.4851999999999997E-2</v>
      </c>
      <c r="E19810" s="35" cm="1">
        <f t="array" ref="E19810">INDEX('Curva Juros'!$B$7:$B$73,MATCH(C19810,'Curva Juros'!$A$7:$A$73,1)) +
(C19810-INDEX('Curva Juros'!$A$7:$A$73,MATCH(C19810,'Curva Juros'!$A$7:$A$73,1))) *
(INDEX('Curva Juros'!$B$7:$B$73,MATCH(C19810,'Curva Juros'!$A$7:$A$73,1)+1) -
INDEX('Curva Juros'!$B$7:$B$73,MATCH(C19810,'Curva Juros'!$A$7:$A$73,1))) /
(INDEX('Curva Juros'!$A$7:$A$73,MATCH(C19810,'Curva Juros'!$A$7:$A$73,1)+1) -
INDEX('Curva Juros'!$A$7:$A$73,MATCH(C19810,'Curva Juros'!$A$7:$A$73,1)))</f>
        <v>7.607386793650794</v>
      </c>
      <c r="F19810" s="24">
        <f t="shared" si="309"/>
        <v>8.7781320634920529E-3</v>
      </c>
      <c r="G19810" s="24"/>
    </row>
    <row r="19811" spans="1:7" x14ac:dyDescent="0.25">
      <c r="A19811" s="6" t="s">
        <v>415</v>
      </c>
      <c r="B19811" s="7">
        <v>46003</v>
      </c>
      <c r="C19811" s="8">
        <v>1349.76</v>
      </c>
      <c r="D19811" s="20">
        <v>8.5957000000000006E-2</v>
      </c>
      <c r="E19811" s="35" cm="1">
        <f t="array" ref="E19811">INDEX('Curva Juros'!$B$7:$B$73,MATCH(C19811,'Curva Juros'!$A$7:$A$73,1)) +
(C19811-INDEX('Curva Juros'!$A$7:$A$73,MATCH(C19811,'Curva Juros'!$A$7:$A$73,1))) *
(INDEX('Curva Juros'!$B$7:$B$73,MATCH(C19811,'Curva Juros'!$A$7:$A$73,1)+1) -
INDEX('Curva Juros'!$B$7:$B$73,MATCH(C19811,'Curva Juros'!$A$7:$A$73,1))) /
(INDEX('Curva Juros'!$A$7:$A$73,MATCH(C19811,'Curva Juros'!$A$7:$A$73,1)+1) -
INDEX('Curva Juros'!$A$7:$A$73,MATCH(C19811,'Curva Juros'!$A$7:$A$73,1)))</f>
        <v>7.6087878095238102</v>
      </c>
      <c r="F19811" s="24">
        <f t="shared" si="309"/>
        <v>9.8691219047618989E-3</v>
      </c>
      <c r="G19811" s="24"/>
    </row>
    <row r="19812" spans="1:7" x14ac:dyDescent="0.25">
      <c r="A19812" s="3" t="s">
        <v>415</v>
      </c>
      <c r="B19812" s="4">
        <v>46010</v>
      </c>
      <c r="C19812" s="5">
        <v>1341.38</v>
      </c>
      <c r="D19812" s="19">
        <v>8.7469000000000005E-2</v>
      </c>
      <c r="E19812" s="35" cm="1">
        <f t="array" ref="E19812">INDEX('Curva Juros'!$B$7:$B$73,MATCH(C19812,'Curva Juros'!$A$7:$A$73,1)) +
(C19812-INDEX('Curva Juros'!$A$7:$A$73,MATCH(C19812,'Curva Juros'!$A$7:$A$73,1))) *
(INDEX('Curva Juros'!$B$7:$B$73,MATCH(C19812,'Curva Juros'!$A$7:$A$73,1)+1) -
INDEX('Curva Juros'!$B$7:$B$73,MATCH(C19812,'Curva Juros'!$A$7:$A$73,1))) /
(INDEX('Curva Juros'!$A$7:$A$73,MATCH(C19812,'Curva Juros'!$A$7:$A$73,1)+1) -
INDEX('Curva Juros'!$A$7:$A$73,MATCH(C19812,'Curva Juros'!$A$7:$A$73,1)))</f>
        <v>7.610357396825397</v>
      </c>
      <c r="F19812" s="24">
        <f t="shared" si="309"/>
        <v>1.1365426031746034E-2</v>
      </c>
      <c r="G19812" s="24"/>
    </row>
    <row r="19813" spans="1:7" x14ac:dyDescent="0.25">
      <c r="A19813" s="6" t="s">
        <v>415</v>
      </c>
      <c r="B19813" s="7">
        <v>46017</v>
      </c>
      <c r="C19813" s="8">
        <v>1337.61</v>
      </c>
      <c r="D19813" s="20">
        <v>8.7368000000000001E-2</v>
      </c>
      <c r="E19813" s="35" cm="1">
        <f t="array" ref="E19813">INDEX('Curva Juros'!$B$7:$B$73,MATCH(C19813,'Curva Juros'!$A$7:$A$73,1)) +
(C19813-INDEX('Curva Juros'!$A$7:$A$73,MATCH(C19813,'Curva Juros'!$A$7:$A$73,1))) *
(INDEX('Curva Juros'!$B$7:$B$73,MATCH(C19813,'Curva Juros'!$A$7:$A$73,1)+1) -
INDEX('Curva Juros'!$B$7:$B$73,MATCH(C19813,'Curva Juros'!$A$7:$A$73,1))) /
(INDEX('Curva Juros'!$A$7:$A$73,MATCH(C19813,'Curva Juros'!$A$7:$A$73,1)+1) -
INDEX('Curva Juros'!$A$7:$A$73,MATCH(C19813,'Curva Juros'!$A$7:$A$73,1)))</f>
        <v>7.6110635238095243</v>
      </c>
      <c r="F19813" s="24">
        <f t="shared" si="309"/>
        <v>1.1257364761904753E-2</v>
      </c>
      <c r="G19813" s="24"/>
    </row>
    <row r="19814" spans="1:7" x14ac:dyDescent="0.25">
      <c r="A19814" s="3" t="s">
        <v>415</v>
      </c>
      <c r="B19814" s="4">
        <v>46024</v>
      </c>
      <c r="C19814" s="5">
        <v>1332.94</v>
      </c>
      <c r="D19814" s="19">
        <v>8.7667999999999996E-2</v>
      </c>
      <c r="E19814" s="35" cm="1">
        <f t="array" ref="E19814">INDEX('Curva Juros'!$B$7:$B$73,MATCH(C19814,'Curva Juros'!$A$7:$A$73,1)) +
(C19814-INDEX('Curva Juros'!$A$7:$A$73,MATCH(C19814,'Curva Juros'!$A$7:$A$73,1))) *
(INDEX('Curva Juros'!$B$7:$B$73,MATCH(C19814,'Curva Juros'!$A$7:$A$73,1)+1) -
INDEX('Curva Juros'!$B$7:$B$73,MATCH(C19814,'Curva Juros'!$A$7:$A$73,1))) /
(INDEX('Curva Juros'!$A$7:$A$73,MATCH(C19814,'Curva Juros'!$A$7:$A$73,1)+1) -
INDEX('Curva Juros'!$A$7:$A$73,MATCH(C19814,'Curva Juros'!$A$7:$A$73,1)))</f>
        <v>7.6119382222222223</v>
      </c>
      <c r="F19814" s="24">
        <f t="shared" si="309"/>
        <v>1.154861777777777E-2</v>
      </c>
      <c r="G19814" s="24"/>
    </row>
    <row r="19815" spans="1:7" x14ac:dyDescent="0.25">
      <c r="A19815" s="6" t="s">
        <v>415</v>
      </c>
      <c r="B19815" s="7">
        <v>46031</v>
      </c>
      <c r="C19815" s="8">
        <v>1327.47</v>
      </c>
      <c r="D19815" s="20">
        <v>8.7877999999999998E-2</v>
      </c>
      <c r="E19815" s="35" cm="1">
        <f t="array" ref="E19815">INDEX('Curva Juros'!$B$7:$B$73,MATCH(C19815,'Curva Juros'!$A$7:$A$73,1)) +
(C19815-INDEX('Curva Juros'!$A$7:$A$73,MATCH(C19815,'Curva Juros'!$A$7:$A$73,1))) *
(INDEX('Curva Juros'!$B$7:$B$73,MATCH(C19815,'Curva Juros'!$A$7:$A$73,1)+1) -
INDEX('Curva Juros'!$B$7:$B$73,MATCH(C19815,'Curva Juros'!$A$7:$A$73,1))) /
(INDEX('Curva Juros'!$A$7:$A$73,MATCH(C19815,'Curva Juros'!$A$7:$A$73,1)+1) -
INDEX('Curva Juros'!$A$7:$A$73,MATCH(C19815,'Curva Juros'!$A$7:$A$73,1)))</f>
        <v>7.612962761904762</v>
      </c>
      <c r="F19815" s="24">
        <f t="shared" si="309"/>
        <v>1.1748372380952374E-2</v>
      </c>
      <c r="G19815" s="24"/>
    </row>
    <row r="19816" spans="1:7" x14ac:dyDescent="0.25">
      <c r="A19816" s="3" t="s">
        <v>415</v>
      </c>
      <c r="B19816" s="4">
        <v>46038</v>
      </c>
      <c r="C19816" s="5">
        <v>1320.62</v>
      </c>
      <c r="D19816" s="19">
        <v>8.8705999999999993E-2</v>
      </c>
      <c r="E19816" s="35" cm="1">
        <f t="array" ref="E19816">INDEX('Curva Juros'!$B$7:$B$73,MATCH(C19816,'Curva Juros'!$A$7:$A$73,1)) +
(C19816-INDEX('Curva Juros'!$A$7:$A$73,MATCH(C19816,'Curva Juros'!$A$7:$A$73,1))) *
(INDEX('Curva Juros'!$B$7:$B$73,MATCH(C19816,'Curva Juros'!$A$7:$A$73,1)+1) -
INDEX('Curva Juros'!$B$7:$B$73,MATCH(C19816,'Curva Juros'!$A$7:$A$73,1))) /
(INDEX('Curva Juros'!$A$7:$A$73,MATCH(C19816,'Curva Juros'!$A$7:$A$73,1)+1) -
INDEX('Curva Juros'!$A$7:$A$73,MATCH(C19816,'Curva Juros'!$A$7:$A$73,1)))</f>
        <v>7.6142457777777786</v>
      </c>
      <c r="F19816" s="24">
        <f t="shared" si="309"/>
        <v>1.256354222222221E-2</v>
      </c>
      <c r="G19816" s="24"/>
    </row>
    <row r="19817" spans="1:7" x14ac:dyDescent="0.25">
      <c r="A19817" s="6" t="s">
        <v>415</v>
      </c>
      <c r="B19817" s="7">
        <v>46045</v>
      </c>
      <c r="C19817" s="8">
        <v>1316.41</v>
      </c>
      <c r="D19817" s="20">
        <v>8.8349999999999998E-2</v>
      </c>
      <c r="E19817" s="35" cm="1">
        <f t="array" ref="E19817">INDEX('Curva Juros'!$B$7:$B$73,MATCH(C19817,'Curva Juros'!$A$7:$A$73,1)) +
(C19817-INDEX('Curva Juros'!$A$7:$A$73,MATCH(C19817,'Curva Juros'!$A$7:$A$73,1))) *
(INDEX('Curva Juros'!$B$7:$B$73,MATCH(C19817,'Curva Juros'!$A$7:$A$73,1)+1) -
INDEX('Curva Juros'!$B$7:$B$73,MATCH(C19817,'Curva Juros'!$A$7:$A$73,1))) /
(INDEX('Curva Juros'!$A$7:$A$73,MATCH(C19817,'Curva Juros'!$A$7:$A$73,1)+1) -
INDEX('Curva Juros'!$A$7:$A$73,MATCH(C19817,'Curva Juros'!$A$7:$A$73,1)))</f>
        <v>7.6150343174603181</v>
      </c>
      <c r="F19817" s="24">
        <f t="shared" si="309"/>
        <v>1.2199656825396824E-2</v>
      </c>
      <c r="G19817" s="24"/>
    </row>
    <row r="19818" spans="1:7" x14ac:dyDescent="0.25">
      <c r="A19818" s="3" t="s">
        <v>415</v>
      </c>
      <c r="B19818" s="4">
        <v>46052</v>
      </c>
      <c r="C19818" s="5">
        <v>1315.65</v>
      </c>
      <c r="D19818" s="19">
        <v>8.6456000000000005E-2</v>
      </c>
      <c r="E19818" s="35" cm="1">
        <f t="array" ref="E19818">INDEX('Curva Juros'!$B$7:$B$73,MATCH(C19818,'Curva Juros'!$A$7:$A$73,1)) +
(C19818-INDEX('Curva Juros'!$A$7:$A$73,MATCH(C19818,'Curva Juros'!$A$7:$A$73,1))) *
(INDEX('Curva Juros'!$B$7:$B$73,MATCH(C19818,'Curva Juros'!$A$7:$A$73,1)+1) -
INDEX('Curva Juros'!$B$7:$B$73,MATCH(C19818,'Curva Juros'!$A$7:$A$73,1))) /
(INDEX('Curva Juros'!$A$7:$A$73,MATCH(C19818,'Curva Juros'!$A$7:$A$73,1)+1) -
INDEX('Curva Juros'!$A$7:$A$73,MATCH(C19818,'Curva Juros'!$A$7:$A$73,1)))</f>
        <v>7.6151766666666667</v>
      </c>
      <c r="F19818" s="24">
        <f t="shared" si="309"/>
        <v>1.0304233333333343E-2</v>
      </c>
      <c r="G19818" s="24"/>
    </row>
    <row r="19819" spans="1:7" x14ac:dyDescent="0.25">
      <c r="A19819" s="6" t="s">
        <v>415</v>
      </c>
      <c r="B19819" s="7">
        <v>46059</v>
      </c>
      <c r="C19819" s="8">
        <v>1309.55</v>
      </c>
      <c r="D19819" s="20">
        <v>8.6946999999999997E-2</v>
      </c>
      <c r="E19819" s="35" cm="1">
        <f t="array" ref="E19819">INDEX('Curva Juros'!$B$7:$B$73,MATCH(C19819,'Curva Juros'!$A$7:$A$73,1)) +
(C19819-INDEX('Curva Juros'!$A$7:$A$73,MATCH(C19819,'Curva Juros'!$A$7:$A$73,1))) *
(INDEX('Curva Juros'!$B$7:$B$73,MATCH(C19819,'Curva Juros'!$A$7:$A$73,1)+1) -
INDEX('Curva Juros'!$B$7:$B$73,MATCH(C19819,'Curva Juros'!$A$7:$A$73,1))) /
(INDEX('Curva Juros'!$A$7:$A$73,MATCH(C19819,'Curva Juros'!$A$7:$A$73,1)+1) -
INDEX('Curva Juros'!$A$7:$A$73,MATCH(C19819,'Curva Juros'!$A$7:$A$73,1)))</f>
        <v>7.6163192063492069</v>
      </c>
      <c r="F19819" s="24">
        <f t="shared" si="309"/>
        <v>1.0783807936507933E-2</v>
      </c>
      <c r="G19819" s="24"/>
    </row>
    <row r="19820" spans="1:7" x14ac:dyDescent="0.25">
      <c r="A19820" s="3" t="s">
        <v>415</v>
      </c>
      <c r="B19820" s="4">
        <v>46066</v>
      </c>
      <c r="C19820" s="5">
        <v>1304.8900000000001</v>
      </c>
      <c r="D19820" s="19">
        <v>8.6793999999999996E-2</v>
      </c>
      <c r="E19820" s="35" cm="1">
        <f t="array" ref="E19820">INDEX('Curva Juros'!$B$7:$B$73,MATCH(C19820,'Curva Juros'!$A$7:$A$73,1)) +
(C19820-INDEX('Curva Juros'!$A$7:$A$73,MATCH(C19820,'Curva Juros'!$A$7:$A$73,1))) *
(INDEX('Curva Juros'!$B$7:$B$73,MATCH(C19820,'Curva Juros'!$A$7:$A$73,1)+1) -
INDEX('Curva Juros'!$B$7:$B$73,MATCH(C19820,'Curva Juros'!$A$7:$A$73,1))) /
(INDEX('Curva Juros'!$A$7:$A$73,MATCH(C19820,'Curva Juros'!$A$7:$A$73,1)+1) -
INDEX('Curva Juros'!$A$7:$A$73,MATCH(C19820,'Curva Juros'!$A$7:$A$73,1)))</f>
        <v>7.6171920317460318</v>
      </c>
      <c r="F19820" s="24">
        <f t="shared" si="309"/>
        <v>1.0622079682539684E-2</v>
      </c>
      <c r="G19820" s="24"/>
    </row>
    <row r="19821" spans="1:7" x14ac:dyDescent="0.25">
      <c r="A19821" s="6" t="s">
        <v>415</v>
      </c>
      <c r="B19821" s="7">
        <v>46073</v>
      </c>
      <c r="C19821" s="8">
        <v>1301.69</v>
      </c>
      <c r="D19821" s="20">
        <v>8.6884000000000003E-2</v>
      </c>
      <c r="E19821" s="35" cm="1">
        <f t="array" ref="E19821">INDEX('Curva Juros'!$B$7:$B$73,MATCH(C19821,'Curva Juros'!$A$7:$A$73,1)) +
(C19821-INDEX('Curva Juros'!$A$7:$A$73,MATCH(C19821,'Curva Juros'!$A$7:$A$73,1))) *
(INDEX('Curva Juros'!$B$7:$B$73,MATCH(C19821,'Curva Juros'!$A$7:$A$73,1)+1) -
INDEX('Curva Juros'!$B$7:$B$73,MATCH(C19821,'Curva Juros'!$A$7:$A$73,1))) /
(INDEX('Curva Juros'!$A$7:$A$73,MATCH(C19821,'Curva Juros'!$A$7:$A$73,1)+1) -
INDEX('Curva Juros'!$A$7:$A$73,MATCH(C19821,'Curva Juros'!$A$7:$A$73,1)))</f>
        <v>7.617791396825397</v>
      </c>
      <c r="F19821" s="24">
        <f t="shared" si="309"/>
        <v>1.070608603174604E-2</v>
      </c>
      <c r="G19821" s="24"/>
    </row>
    <row r="19822" spans="1:7" x14ac:dyDescent="0.25">
      <c r="A19822" s="3" t="s">
        <v>415</v>
      </c>
      <c r="B19822" s="4">
        <v>46080</v>
      </c>
      <c r="C19822" s="5">
        <v>1298.8699999999999</v>
      </c>
      <c r="D19822" s="19">
        <v>8.591E-2</v>
      </c>
      <c r="E19822" s="35" cm="1">
        <f t="array" ref="E19822">INDEX('Curva Juros'!$B$7:$B$73,MATCH(C19822,'Curva Juros'!$A$7:$A$73,1)) +
(C19822-INDEX('Curva Juros'!$A$7:$A$73,MATCH(C19822,'Curva Juros'!$A$7:$A$73,1))) *
(INDEX('Curva Juros'!$B$7:$B$73,MATCH(C19822,'Curva Juros'!$A$7:$A$73,1)+1) -
INDEX('Curva Juros'!$B$7:$B$73,MATCH(C19822,'Curva Juros'!$A$7:$A$73,1))) /
(INDEX('Curva Juros'!$A$7:$A$73,MATCH(C19822,'Curva Juros'!$A$7:$A$73,1)+1) -
INDEX('Curva Juros'!$A$7:$A$73,MATCH(C19822,'Curva Juros'!$A$7:$A$73,1)))</f>
        <v>7.6183195873015874</v>
      </c>
      <c r="F19822" s="24">
        <f t="shared" si="309"/>
        <v>9.7268041269841232E-3</v>
      </c>
      <c r="G19822" s="24"/>
    </row>
    <row r="19823" spans="1:7" x14ac:dyDescent="0.25">
      <c r="A19823" s="6" t="s">
        <v>416</v>
      </c>
      <c r="B19823" s="7">
        <v>45723</v>
      </c>
      <c r="C19823" s="8">
        <v>951.65</v>
      </c>
      <c r="D19823" s="20">
        <v>8.0120999999999998E-2</v>
      </c>
      <c r="E19823" s="35" cm="1">
        <f t="array" ref="E19823">INDEX('Curva Juros'!$B$7:$B$73,MATCH(C19823,'Curva Juros'!$A$7:$A$73,1)) +
(C19823-INDEX('Curva Juros'!$A$7:$A$73,MATCH(C19823,'Curva Juros'!$A$7:$A$73,1))) *
(INDEX('Curva Juros'!$B$7:$B$73,MATCH(C19823,'Curva Juros'!$A$7:$A$73,1)+1) -
INDEX('Curva Juros'!$B$7:$B$73,MATCH(C19823,'Curva Juros'!$A$7:$A$73,1))) /
(INDEX('Curva Juros'!$A$7:$A$73,MATCH(C19823,'Curva Juros'!$A$7:$A$73,1)+1) -
INDEX('Curva Juros'!$A$7:$A$73,MATCH(C19823,'Curva Juros'!$A$7:$A$73,1)))</f>
        <v>7.6638536111111115</v>
      </c>
      <c r="F19823" s="24">
        <f t="shared" si="309"/>
        <v>3.4824638888888843E-3</v>
      </c>
      <c r="G19823" s="24"/>
    </row>
    <row r="19824" spans="1:7" x14ac:dyDescent="0.25">
      <c r="A19824" s="3" t="s">
        <v>416</v>
      </c>
      <c r="B19824" s="4">
        <v>45730</v>
      </c>
      <c r="C19824" s="5">
        <v>947.99</v>
      </c>
      <c r="D19824" s="19">
        <v>7.9204999999999998E-2</v>
      </c>
      <c r="E19824" s="35" cm="1">
        <f t="array" ref="E19824">INDEX('Curva Juros'!$B$7:$B$73,MATCH(C19824,'Curva Juros'!$A$7:$A$73,1)) +
(C19824-INDEX('Curva Juros'!$A$7:$A$73,MATCH(C19824,'Curva Juros'!$A$7:$A$73,1))) *
(INDEX('Curva Juros'!$B$7:$B$73,MATCH(C19824,'Curva Juros'!$A$7:$A$73,1)+1) -
INDEX('Curva Juros'!$B$7:$B$73,MATCH(C19824,'Curva Juros'!$A$7:$A$73,1))) /
(INDEX('Curva Juros'!$A$7:$A$73,MATCH(C19824,'Curva Juros'!$A$7:$A$73,1)+1) -
INDEX('Curva Juros'!$A$7:$A$73,MATCH(C19824,'Curva Juros'!$A$7:$A$73,1)))</f>
        <v>7.6641818492063489</v>
      </c>
      <c r="F19824" s="24">
        <f t="shared" si="309"/>
        <v>2.56318150793651E-3</v>
      </c>
      <c r="G19824" s="24"/>
    </row>
    <row r="19825" spans="1:7" x14ac:dyDescent="0.25">
      <c r="A19825" s="6" t="s">
        <v>416</v>
      </c>
      <c r="B19825" s="7">
        <v>45737</v>
      </c>
      <c r="C19825" s="8">
        <v>938.78</v>
      </c>
      <c r="D19825" s="20">
        <v>8.2087999999999994E-2</v>
      </c>
      <c r="E19825" s="35" cm="1">
        <f t="array" ref="E19825">INDEX('Curva Juros'!$B$7:$B$73,MATCH(C19825,'Curva Juros'!$A$7:$A$73,1)) +
(C19825-INDEX('Curva Juros'!$A$7:$A$73,MATCH(C19825,'Curva Juros'!$A$7:$A$73,1))) *
(INDEX('Curva Juros'!$B$7:$B$73,MATCH(C19825,'Curva Juros'!$A$7:$A$73,1)+1) -
INDEX('Curva Juros'!$B$7:$B$73,MATCH(C19825,'Curva Juros'!$A$7:$A$73,1))) /
(INDEX('Curva Juros'!$A$7:$A$73,MATCH(C19825,'Curva Juros'!$A$7:$A$73,1)+1) -
INDEX('Curva Juros'!$A$7:$A$73,MATCH(C19825,'Curva Juros'!$A$7:$A$73,1)))</f>
        <v>7.6650078253968257</v>
      </c>
      <c r="F19825" s="24">
        <f t="shared" si="309"/>
        <v>5.4379217460317347E-3</v>
      </c>
      <c r="G19825" s="24"/>
    </row>
    <row r="19826" spans="1:7" x14ac:dyDescent="0.25">
      <c r="A19826" s="3" t="s">
        <v>416</v>
      </c>
      <c r="B19826" s="4">
        <v>45744</v>
      </c>
      <c r="C19826" s="5">
        <v>933.42</v>
      </c>
      <c r="D19826" s="19">
        <v>8.2332000000000002E-2</v>
      </c>
      <c r="E19826" s="35" cm="1">
        <f t="array" ref="E19826">INDEX('Curva Juros'!$B$7:$B$73,MATCH(C19826,'Curva Juros'!$A$7:$A$73,1)) +
(C19826-INDEX('Curva Juros'!$A$7:$A$73,MATCH(C19826,'Curva Juros'!$A$7:$A$73,1))) *
(INDEX('Curva Juros'!$B$7:$B$73,MATCH(C19826,'Curva Juros'!$A$7:$A$73,1)+1) -
INDEX('Curva Juros'!$B$7:$B$73,MATCH(C19826,'Curva Juros'!$A$7:$A$73,1))) /
(INDEX('Curva Juros'!$A$7:$A$73,MATCH(C19826,'Curva Juros'!$A$7:$A$73,1)+1) -
INDEX('Curva Juros'!$A$7:$A$73,MATCH(C19826,'Curva Juros'!$A$7:$A$73,1)))</f>
        <v>7.6654885238095236</v>
      </c>
      <c r="F19826" s="24">
        <f t="shared" si="309"/>
        <v>5.6771147619047724E-3</v>
      </c>
      <c r="G19826" s="24"/>
    </row>
    <row r="19827" spans="1:7" x14ac:dyDescent="0.25">
      <c r="A19827" s="6" t="s">
        <v>416</v>
      </c>
      <c r="B19827" s="7">
        <v>45751</v>
      </c>
      <c r="C19827" s="8">
        <v>932.26</v>
      </c>
      <c r="D19827" s="20">
        <v>7.9701999999999995E-2</v>
      </c>
      <c r="E19827" s="35" cm="1">
        <f t="array" ref="E19827">INDEX('Curva Juros'!$B$7:$B$73,MATCH(C19827,'Curva Juros'!$A$7:$A$73,1)) +
(C19827-INDEX('Curva Juros'!$A$7:$A$73,MATCH(C19827,'Curva Juros'!$A$7:$A$73,1))) *
(INDEX('Curva Juros'!$B$7:$B$73,MATCH(C19827,'Curva Juros'!$A$7:$A$73,1)+1) -
INDEX('Curva Juros'!$B$7:$B$73,MATCH(C19827,'Curva Juros'!$A$7:$A$73,1))) /
(INDEX('Curva Juros'!$A$7:$A$73,MATCH(C19827,'Curva Juros'!$A$7:$A$73,1)+1) -
INDEX('Curva Juros'!$A$7:$A$73,MATCH(C19827,'Curva Juros'!$A$7:$A$73,1)))</f>
        <v>7.6655925555555555</v>
      </c>
      <c r="F19827" s="24">
        <f t="shared" si="309"/>
        <v>3.0460744444444354E-3</v>
      </c>
      <c r="G19827" s="24"/>
    </row>
    <row r="19828" spans="1:7" x14ac:dyDescent="0.25">
      <c r="A19828" s="3" t="s">
        <v>416</v>
      </c>
      <c r="B19828" s="4">
        <v>45758</v>
      </c>
      <c r="C19828" s="5">
        <v>924.92</v>
      </c>
      <c r="D19828" s="19">
        <v>8.1305000000000002E-2</v>
      </c>
      <c r="E19828" s="35" cm="1">
        <f t="array" ref="E19828">INDEX('Curva Juros'!$B$7:$B$73,MATCH(C19828,'Curva Juros'!$A$7:$A$73,1)) +
(C19828-INDEX('Curva Juros'!$A$7:$A$73,MATCH(C19828,'Curva Juros'!$A$7:$A$73,1))) *
(INDEX('Curva Juros'!$B$7:$B$73,MATCH(C19828,'Curva Juros'!$A$7:$A$73,1)+1) -
INDEX('Curva Juros'!$B$7:$B$73,MATCH(C19828,'Curva Juros'!$A$7:$A$73,1))) /
(INDEX('Curva Juros'!$A$7:$A$73,MATCH(C19828,'Curva Juros'!$A$7:$A$73,1)+1) -
INDEX('Curva Juros'!$A$7:$A$73,MATCH(C19828,'Curva Juros'!$A$7:$A$73,1)))</f>
        <v>7.6662508253968253</v>
      </c>
      <c r="F19828" s="24">
        <f t="shared" si="309"/>
        <v>4.6424917460317489E-3</v>
      </c>
      <c r="G19828" s="24"/>
    </row>
    <row r="19829" spans="1:7" x14ac:dyDescent="0.25">
      <c r="A19829" s="6" t="s">
        <v>416</v>
      </c>
      <c r="B19829" s="7">
        <v>45764</v>
      </c>
      <c r="C19829" s="8">
        <v>922.65</v>
      </c>
      <c r="D19829" s="20">
        <v>8.0120999999999998E-2</v>
      </c>
      <c r="E19829" s="35" cm="1">
        <f t="array" ref="E19829">INDEX('Curva Juros'!$B$7:$B$73,MATCH(C19829,'Curva Juros'!$A$7:$A$73,1)) +
(C19829-INDEX('Curva Juros'!$A$7:$A$73,MATCH(C19829,'Curva Juros'!$A$7:$A$73,1))) *
(INDEX('Curva Juros'!$B$7:$B$73,MATCH(C19829,'Curva Juros'!$A$7:$A$73,1)+1) -
INDEX('Curva Juros'!$B$7:$B$73,MATCH(C19829,'Curva Juros'!$A$7:$A$73,1))) /
(INDEX('Curva Juros'!$A$7:$A$73,MATCH(C19829,'Curva Juros'!$A$7:$A$73,1)+1) -
INDEX('Curva Juros'!$A$7:$A$73,MATCH(C19829,'Curva Juros'!$A$7:$A$73,1)))</f>
        <v>7.6664544047619048</v>
      </c>
      <c r="F19829" s="24">
        <f t="shared" si="309"/>
        <v>3.456455952380949E-3</v>
      </c>
      <c r="G19829" s="24"/>
    </row>
    <row r="19830" spans="1:7" x14ac:dyDescent="0.25">
      <c r="A19830" s="3" t="s">
        <v>416</v>
      </c>
      <c r="B19830" s="4">
        <v>45772</v>
      </c>
      <c r="C19830" s="5">
        <v>922.39</v>
      </c>
      <c r="D19830" s="19">
        <v>7.7571000000000001E-2</v>
      </c>
      <c r="E19830" s="35" cm="1">
        <f t="array" ref="E19830">INDEX('Curva Juros'!$B$7:$B$73,MATCH(C19830,'Curva Juros'!$A$7:$A$73,1)) +
(C19830-INDEX('Curva Juros'!$A$7:$A$73,MATCH(C19830,'Curva Juros'!$A$7:$A$73,1))) *
(INDEX('Curva Juros'!$B$7:$B$73,MATCH(C19830,'Curva Juros'!$A$7:$A$73,1)+1) -
INDEX('Curva Juros'!$B$7:$B$73,MATCH(C19830,'Curva Juros'!$A$7:$A$73,1))) /
(INDEX('Curva Juros'!$A$7:$A$73,MATCH(C19830,'Curva Juros'!$A$7:$A$73,1)+1) -
INDEX('Curva Juros'!$A$7:$A$73,MATCH(C19830,'Curva Juros'!$A$7:$A$73,1)))</f>
        <v>7.666477722222222</v>
      </c>
      <c r="F19830" s="24">
        <f t="shared" si="309"/>
        <v>9.0622277777778482E-4</v>
      </c>
      <c r="G19830" s="24"/>
    </row>
    <row r="19831" spans="1:7" x14ac:dyDescent="0.25">
      <c r="A19831" s="6" t="s">
        <v>416</v>
      </c>
      <c r="B19831" s="7">
        <v>45779</v>
      </c>
      <c r="C19831" s="8">
        <v>917.67</v>
      </c>
      <c r="D19831" s="20">
        <v>7.8062999999999994E-2</v>
      </c>
      <c r="E19831" s="35" cm="1">
        <f t="array" ref="E19831">INDEX('Curva Juros'!$B$7:$B$73,MATCH(C19831,'Curva Juros'!$A$7:$A$73,1)) +
(C19831-INDEX('Curva Juros'!$A$7:$A$73,MATCH(C19831,'Curva Juros'!$A$7:$A$73,1))) *
(INDEX('Curva Juros'!$B$7:$B$73,MATCH(C19831,'Curva Juros'!$A$7:$A$73,1)+1) -
INDEX('Curva Juros'!$B$7:$B$73,MATCH(C19831,'Curva Juros'!$A$7:$A$73,1))) /
(INDEX('Curva Juros'!$A$7:$A$73,MATCH(C19831,'Curva Juros'!$A$7:$A$73,1)+1) -
INDEX('Curva Juros'!$A$7:$A$73,MATCH(C19831,'Curva Juros'!$A$7:$A$73,1)))</f>
        <v>7.6669010238095234</v>
      </c>
      <c r="F19831" s="24">
        <f t="shared" si="309"/>
        <v>1.3939897619047598E-3</v>
      </c>
      <c r="G19831" s="24"/>
    </row>
    <row r="19832" spans="1:7" x14ac:dyDescent="0.25">
      <c r="A19832" s="3" t="s">
        <v>416</v>
      </c>
      <c r="B19832" s="4">
        <v>45786</v>
      </c>
      <c r="C19832" s="5">
        <v>914.93</v>
      </c>
      <c r="D19832" s="19">
        <v>7.6525999999999997E-2</v>
      </c>
      <c r="E19832" s="35" cm="1">
        <f t="array" ref="E19832">INDEX('Curva Juros'!$B$7:$B$73,MATCH(C19832,'Curva Juros'!$A$7:$A$73,1)) +
(C19832-INDEX('Curva Juros'!$A$7:$A$73,MATCH(C19832,'Curva Juros'!$A$7:$A$73,1))) *
(INDEX('Curva Juros'!$B$7:$B$73,MATCH(C19832,'Curva Juros'!$A$7:$A$73,1)+1) -
INDEX('Curva Juros'!$B$7:$B$73,MATCH(C19832,'Curva Juros'!$A$7:$A$73,1))) /
(INDEX('Curva Juros'!$A$7:$A$73,MATCH(C19832,'Curva Juros'!$A$7:$A$73,1)+1) -
INDEX('Curva Juros'!$A$7:$A$73,MATCH(C19832,'Curva Juros'!$A$7:$A$73,1)))</f>
        <v>7.6671467539682538</v>
      </c>
      <c r="F19832" s="24">
        <f t="shared" si="309"/>
        <v>-1.45467539682545E-4</v>
      </c>
      <c r="G19832" s="24"/>
    </row>
    <row r="19833" spans="1:7" x14ac:dyDescent="0.25">
      <c r="A19833" s="6" t="s">
        <v>416</v>
      </c>
      <c r="B19833" s="7">
        <v>45793</v>
      </c>
      <c r="C19833" s="8">
        <v>939.93</v>
      </c>
      <c r="D19833" s="20">
        <v>7.6566999999999996E-2</v>
      </c>
      <c r="E19833" s="35" cm="1">
        <f t="array" ref="E19833">INDEX('Curva Juros'!$B$7:$B$73,MATCH(C19833,'Curva Juros'!$A$7:$A$73,1)) +
(C19833-INDEX('Curva Juros'!$A$7:$A$73,MATCH(C19833,'Curva Juros'!$A$7:$A$73,1))) *
(INDEX('Curva Juros'!$B$7:$B$73,MATCH(C19833,'Curva Juros'!$A$7:$A$73,1)+1) -
INDEX('Curva Juros'!$B$7:$B$73,MATCH(C19833,'Curva Juros'!$A$7:$A$73,1))) /
(INDEX('Curva Juros'!$A$7:$A$73,MATCH(C19833,'Curva Juros'!$A$7:$A$73,1)+1) -
INDEX('Curva Juros'!$A$7:$A$73,MATCH(C19833,'Curva Juros'!$A$7:$A$73,1)))</f>
        <v>7.6649046904761908</v>
      </c>
      <c r="F19833" s="24">
        <f t="shared" si="309"/>
        <v>-8.2046904761906569E-5</v>
      </c>
      <c r="G19833" s="24"/>
    </row>
    <row r="19834" spans="1:7" x14ac:dyDescent="0.25">
      <c r="A19834" s="3" t="s">
        <v>416</v>
      </c>
      <c r="B19834" s="4">
        <v>45800</v>
      </c>
      <c r="C19834" s="5">
        <v>934.3</v>
      </c>
      <c r="D19834" s="19">
        <v>7.7013999999999999E-2</v>
      </c>
      <c r="E19834" s="35" cm="1">
        <f t="array" ref="E19834">INDEX('Curva Juros'!$B$7:$B$73,MATCH(C19834,'Curva Juros'!$A$7:$A$73,1)) +
(C19834-INDEX('Curva Juros'!$A$7:$A$73,MATCH(C19834,'Curva Juros'!$A$7:$A$73,1))) *
(INDEX('Curva Juros'!$B$7:$B$73,MATCH(C19834,'Curva Juros'!$A$7:$A$73,1)+1) -
INDEX('Curva Juros'!$B$7:$B$73,MATCH(C19834,'Curva Juros'!$A$7:$A$73,1))) /
(INDEX('Curva Juros'!$A$7:$A$73,MATCH(C19834,'Curva Juros'!$A$7:$A$73,1)+1) -
INDEX('Curva Juros'!$A$7:$A$73,MATCH(C19834,'Curva Juros'!$A$7:$A$73,1)))</f>
        <v>7.6654096031746031</v>
      </c>
      <c r="F19834" s="24">
        <f t="shared" si="309"/>
        <v>3.5990396825397175E-4</v>
      </c>
      <c r="G19834" s="24"/>
    </row>
    <row r="19835" spans="1:7" x14ac:dyDescent="0.25">
      <c r="A19835" s="6" t="s">
        <v>416</v>
      </c>
      <c r="B19835" s="7">
        <v>45807</v>
      </c>
      <c r="C19835" s="8">
        <v>928.44</v>
      </c>
      <c r="D19835" s="20">
        <v>7.7619999999999995E-2</v>
      </c>
      <c r="E19835" s="35" cm="1">
        <f t="array" ref="E19835">INDEX('Curva Juros'!$B$7:$B$73,MATCH(C19835,'Curva Juros'!$A$7:$A$73,1)) +
(C19835-INDEX('Curva Juros'!$A$7:$A$73,MATCH(C19835,'Curva Juros'!$A$7:$A$73,1))) *
(INDEX('Curva Juros'!$B$7:$B$73,MATCH(C19835,'Curva Juros'!$A$7:$A$73,1)+1) -
INDEX('Curva Juros'!$B$7:$B$73,MATCH(C19835,'Curva Juros'!$A$7:$A$73,1))) /
(INDEX('Curva Juros'!$A$7:$A$73,MATCH(C19835,'Curva Juros'!$A$7:$A$73,1)+1) -
INDEX('Curva Juros'!$A$7:$A$73,MATCH(C19835,'Curva Juros'!$A$7:$A$73,1)))</f>
        <v>7.6659351428571432</v>
      </c>
      <c r="F19835" s="24">
        <f t="shared" si="309"/>
        <v>9.6064857142856563E-4</v>
      </c>
      <c r="G19835" s="24"/>
    </row>
    <row r="19836" spans="1:7" x14ac:dyDescent="0.25">
      <c r="A19836" s="3" t="s">
        <v>416</v>
      </c>
      <c r="B19836" s="4">
        <v>45814</v>
      </c>
      <c r="C19836" s="5">
        <v>922.69</v>
      </c>
      <c r="D19836" s="19">
        <v>7.8153E-2</v>
      </c>
      <c r="E19836" s="35" cm="1">
        <f t="array" ref="E19836">INDEX('Curva Juros'!$B$7:$B$73,MATCH(C19836,'Curva Juros'!$A$7:$A$73,1)) +
(C19836-INDEX('Curva Juros'!$A$7:$A$73,MATCH(C19836,'Curva Juros'!$A$7:$A$73,1))) *
(INDEX('Curva Juros'!$B$7:$B$73,MATCH(C19836,'Curva Juros'!$A$7:$A$73,1)+1) -
INDEX('Curva Juros'!$B$7:$B$73,MATCH(C19836,'Curva Juros'!$A$7:$A$73,1))) /
(INDEX('Curva Juros'!$A$7:$A$73,MATCH(C19836,'Curva Juros'!$A$7:$A$73,1)+1) -
INDEX('Curva Juros'!$A$7:$A$73,MATCH(C19836,'Curva Juros'!$A$7:$A$73,1)))</f>
        <v>7.6664508174603174</v>
      </c>
      <c r="F19836" s="24">
        <f t="shared" si="309"/>
        <v>1.4884918253968288E-3</v>
      </c>
      <c r="G19836" s="24"/>
    </row>
    <row r="19837" spans="1:7" x14ac:dyDescent="0.25">
      <c r="A19837" s="6" t="s">
        <v>416</v>
      </c>
      <c r="B19837" s="7">
        <v>45821</v>
      </c>
      <c r="C19837" s="8">
        <v>917.68</v>
      </c>
      <c r="D19837" s="20">
        <v>7.8161999999999995E-2</v>
      </c>
      <c r="E19837" s="35" cm="1">
        <f t="array" ref="E19837">INDEX('Curva Juros'!$B$7:$B$73,MATCH(C19837,'Curva Juros'!$A$7:$A$73,1)) +
(C19837-INDEX('Curva Juros'!$A$7:$A$73,MATCH(C19837,'Curva Juros'!$A$7:$A$73,1))) *
(INDEX('Curva Juros'!$B$7:$B$73,MATCH(C19837,'Curva Juros'!$A$7:$A$73,1)+1) -
INDEX('Curva Juros'!$B$7:$B$73,MATCH(C19837,'Curva Juros'!$A$7:$A$73,1))) /
(INDEX('Curva Juros'!$A$7:$A$73,MATCH(C19837,'Curva Juros'!$A$7:$A$73,1)+1) -
INDEX('Curva Juros'!$A$7:$A$73,MATCH(C19837,'Curva Juros'!$A$7:$A$73,1)))</f>
        <v>7.6669001269841273</v>
      </c>
      <c r="F19837" s="24">
        <f t="shared" si="309"/>
        <v>1.4929987301587205E-3</v>
      </c>
      <c r="G19837" s="24"/>
    </row>
    <row r="19838" spans="1:7" x14ac:dyDescent="0.25">
      <c r="A19838" s="3" t="s">
        <v>416</v>
      </c>
      <c r="B19838" s="4">
        <v>45828</v>
      </c>
      <c r="C19838" s="5">
        <v>914.43</v>
      </c>
      <c r="D19838" s="19">
        <v>7.7631000000000006E-2</v>
      </c>
      <c r="E19838" s="35" cm="1">
        <f t="array" ref="E19838">INDEX('Curva Juros'!$B$7:$B$73,MATCH(C19838,'Curva Juros'!$A$7:$A$73,1)) +
(C19838-INDEX('Curva Juros'!$A$7:$A$73,MATCH(C19838,'Curva Juros'!$A$7:$A$73,1))) *
(INDEX('Curva Juros'!$B$7:$B$73,MATCH(C19838,'Curva Juros'!$A$7:$A$73,1)+1) -
INDEX('Curva Juros'!$B$7:$B$73,MATCH(C19838,'Curva Juros'!$A$7:$A$73,1))) /
(INDEX('Curva Juros'!$A$7:$A$73,MATCH(C19838,'Curva Juros'!$A$7:$A$73,1)+1) -
INDEX('Curva Juros'!$A$7:$A$73,MATCH(C19838,'Curva Juros'!$A$7:$A$73,1)))</f>
        <v>7.6671915952380951</v>
      </c>
      <c r="F19838" s="24">
        <f t="shared" si="309"/>
        <v>9.5908404761906041E-4</v>
      </c>
      <c r="G19838" s="24"/>
    </row>
    <row r="19839" spans="1:7" x14ac:dyDescent="0.25">
      <c r="A19839" s="6" t="s">
        <v>416</v>
      </c>
      <c r="B19839" s="7">
        <v>45835</v>
      </c>
      <c r="C19839" s="8">
        <v>908.71</v>
      </c>
      <c r="D19839" s="20">
        <v>7.8136999999999998E-2</v>
      </c>
      <c r="E19839" s="35" cm="1">
        <f t="array" ref="E19839">INDEX('Curva Juros'!$B$7:$B$73,MATCH(C19839,'Curva Juros'!$A$7:$A$73,1)) +
(C19839-INDEX('Curva Juros'!$A$7:$A$73,MATCH(C19839,'Curva Juros'!$A$7:$A$73,1))) *
(INDEX('Curva Juros'!$B$7:$B$73,MATCH(C19839,'Curva Juros'!$A$7:$A$73,1)+1) -
INDEX('Curva Juros'!$B$7:$B$73,MATCH(C19839,'Curva Juros'!$A$7:$A$73,1))) /
(INDEX('Curva Juros'!$A$7:$A$73,MATCH(C19839,'Curva Juros'!$A$7:$A$73,1)+1) -
INDEX('Curva Juros'!$A$7:$A$73,MATCH(C19839,'Curva Juros'!$A$7:$A$73,1)))</f>
        <v>7.6677045793650791</v>
      </c>
      <c r="F19839" s="24">
        <f t="shared" si="309"/>
        <v>1.459954206349201E-3</v>
      </c>
      <c r="G19839" s="24"/>
    </row>
    <row r="19840" spans="1:7" x14ac:dyDescent="0.25">
      <c r="A19840" s="3" t="s">
        <v>416</v>
      </c>
      <c r="B19840" s="4">
        <v>45842</v>
      </c>
      <c r="C19840" s="5">
        <v>905.57</v>
      </c>
      <c r="D19840" s="19">
        <v>7.6821E-2</v>
      </c>
      <c r="E19840" s="35" cm="1">
        <f t="array" ref="E19840">INDEX('Curva Juros'!$B$7:$B$73,MATCH(C19840,'Curva Juros'!$A$7:$A$73,1)) +
(C19840-INDEX('Curva Juros'!$A$7:$A$73,MATCH(C19840,'Curva Juros'!$A$7:$A$73,1))) *
(INDEX('Curva Juros'!$B$7:$B$73,MATCH(C19840,'Curva Juros'!$A$7:$A$73,1)+1) -
INDEX('Curva Juros'!$B$7:$B$73,MATCH(C19840,'Curva Juros'!$A$7:$A$73,1))) /
(INDEX('Curva Juros'!$A$7:$A$73,MATCH(C19840,'Curva Juros'!$A$7:$A$73,1)+1) -
INDEX('Curva Juros'!$A$7:$A$73,MATCH(C19840,'Curva Juros'!$A$7:$A$73,1)))</f>
        <v>7.667986182539682</v>
      </c>
      <c r="F19840" s="24">
        <f t="shared" si="309"/>
        <v>1.4113817460317812E-4</v>
      </c>
      <c r="G19840" s="24"/>
    </row>
    <row r="19841" spans="1:7" x14ac:dyDescent="0.25">
      <c r="A19841" s="6" t="s">
        <v>416</v>
      </c>
      <c r="B19841" s="7">
        <v>45849</v>
      </c>
      <c r="C19841" s="8">
        <v>896.5</v>
      </c>
      <c r="D19841" s="20">
        <v>7.9700999999999994E-2</v>
      </c>
      <c r="E19841" s="35" cm="1">
        <f t="array" ref="E19841">INDEX('Curva Juros'!$B$7:$B$73,MATCH(C19841,'Curva Juros'!$A$7:$A$73,1)) +
(C19841-INDEX('Curva Juros'!$A$7:$A$73,MATCH(C19841,'Curva Juros'!$A$7:$A$73,1))) *
(INDEX('Curva Juros'!$B$7:$B$73,MATCH(C19841,'Curva Juros'!$A$7:$A$73,1)+1) -
INDEX('Curva Juros'!$B$7:$B$73,MATCH(C19841,'Curva Juros'!$A$7:$A$73,1))) /
(INDEX('Curva Juros'!$A$7:$A$73,MATCH(C19841,'Curva Juros'!$A$7:$A$73,1)+1) -
INDEX('Curva Juros'!$A$7:$A$73,MATCH(C19841,'Curva Juros'!$A$7:$A$73,1)))</f>
        <v>7.6687996031746026</v>
      </c>
      <c r="F19841" s="24">
        <f t="shared" si="309"/>
        <v>3.0130039682539633E-3</v>
      </c>
      <c r="G19841" s="24"/>
    </row>
    <row r="19842" spans="1:7" x14ac:dyDescent="0.25">
      <c r="A19842" s="3" t="s">
        <v>416</v>
      </c>
      <c r="B19842" s="4">
        <v>45856</v>
      </c>
      <c r="C19842" s="5">
        <v>891.91</v>
      </c>
      <c r="D19842" s="19">
        <v>7.9414999999999999E-2</v>
      </c>
      <c r="E19842" s="35" cm="1">
        <f t="array" ref="E19842">INDEX('Curva Juros'!$B$7:$B$73,MATCH(C19842,'Curva Juros'!$A$7:$A$73,1)) +
(C19842-INDEX('Curva Juros'!$A$7:$A$73,MATCH(C19842,'Curva Juros'!$A$7:$A$73,1))) *
(INDEX('Curva Juros'!$B$7:$B$73,MATCH(C19842,'Curva Juros'!$A$7:$A$73,1)+1) -
INDEX('Curva Juros'!$B$7:$B$73,MATCH(C19842,'Curva Juros'!$A$7:$A$73,1))) /
(INDEX('Curva Juros'!$A$7:$A$73,MATCH(C19842,'Curva Juros'!$A$7:$A$73,1)+1) -
INDEX('Curva Juros'!$A$7:$A$73,MATCH(C19842,'Curva Juros'!$A$7:$A$73,1)))</f>
        <v>7.6692112460317459</v>
      </c>
      <c r="F19842" s="24">
        <f t="shared" si="309"/>
        <v>2.7228875396825419E-3</v>
      </c>
      <c r="G19842" s="24"/>
    </row>
    <row r="19843" spans="1:7" x14ac:dyDescent="0.25">
      <c r="A19843" s="6" t="s">
        <v>416</v>
      </c>
      <c r="B19843" s="7">
        <v>45863</v>
      </c>
      <c r="C19843" s="8">
        <v>885.84</v>
      </c>
      <c r="D19843" s="20">
        <v>8.0175999999999997E-2</v>
      </c>
      <c r="E19843" s="35" cm="1">
        <f t="array" ref="E19843">INDEX('Curva Juros'!$B$7:$B$73,MATCH(C19843,'Curva Juros'!$A$7:$A$73,1)) +
(C19843-INDEX('Curva Juros'!$A$7:$A$73,MATCH(C19843,'Curva Juros'!$A$7:$A$73,1))) *
(INDEX('Curva Juros'!$B$7:$B$73,MATCH(C19843,'Curva Juros'!$A$7:$A$73,1)+1) -
INDEX('Curva Juros'!$B$7:$B$73,MATCH(C19843,'Curva Juros'!$A$7:$A$73,1))) /
(INDEX('Curva Juros'!$A$7:$A$73,MATCH(C19843,'Curva Juros'!$A$7:$A$73,1)+1) -
INDEX('Curva Juros'!$A$7:$A$73,MATCH(C19843,'Curva Juros'!$A$7:$A$73,1)))</f>
        <v>7.6697556190476188</v>
      </c>
      <c r="F19843" s="24">
        <f t="shared" ref="F19843:F19906" si="310">D19843-E19843/100</f>
        <v>3.4784438095238068E-3</v>
      </c>
      <c r="G19843" s="24"/>
    </row>
    <row r="19844" spans="1:7" x14ac:dyDescent="0.25">
      <c r="A19844" s="3" t="s">
        <v>416</v>
      </c>
      <c r="B19844" s="4">
        <v>45870</v>
      </c>
      <c r="C19844" s="5">
        <v>873.26</v>
      </c>
      <c r="D19844" s="19">
        <v>8.5586999999999996E-2</v>
      </c>
      <c r="E19844" s="35" cm="1">
        <f t="array" ref="E19844">INDEX('Curva Juros'!$B$7:$B$73,MATCH(C19844,'Curva Juros'!$A$7:$A$73,1)) +
(C19844-INDEX('Curva Juros'!$A$7:$A$73,MATCH(C19844,'Curva Juros'!$A$7:$A$73,1))) *
(INDEX('Curva Juros'!$B$7:$B$73,MATCH(C19844,'Curva Juros'!$A$7:$A$73,1)+1) -
INDEX('Curva Juros'!$B$7:$B$73,MATCH(C19844,'Curva Juros'!$A$7:$A$73,1))) /
(INDEX('Curva Juros'!$A$7:$A$73,MATCH(C19844,'Curva Juros'!$A$7:$A$73,1)+1) -
INDEX('Curva Juros'!$A$7:$A$73,MATCH(C19844,'Curva Juros'!$A$7:$A$73,1)))</f>
        <v>7.6711196666666668</v>
      </c>
      <c r="F19844" s="24">
        <f t="shared" si="310"/>
        <v>8.8758033333333347E-3</v>
      </c>
      <c r="G19844" s="24"/>
    </row>
    <row r="19845" spans="1:7" x14ac:dyDescent="0.25">
      <c r="A19845" s="6" t="s">
        <v>416</v>
      </c>
      <c r="B19845" s="7">
        <v>45877</v>
      </c>
      <c r="C19845" s="8">
        <v>879</v>
      </c>
      <c r="D19845" s="20">
        <v>7.7928999999999998E-2</v>
      </c>
      <c r="E19845" s="35" cm="1">
        <f t="array" ref="E19845">INDEX('Curva Juros'!$B$7:$B$73,MATCH(C19845,'Curva Juros'!$A$7:$A$73,1)) +
(C19845-INDEX('Curva Juros'!$A$7:$A$73,MATCH(C19845,'Curva Juros'!$A$7:$A$73,1))) *
(INDEX('Curva Juros'!$B$7:$B$73,MATCH(C19845,'Curva Juros'!$A$7:$A$73,1)+1) -
INDEX('Curva Juros'!$B$7:$B$73,MATCH(C19845,'Curva Juros'!$A$7:$A$73,1))) /
(INDEX('Curva Juros'!$A$7:$A$73,MATCH(C19845,'Curva Juros'!$A$7:$A$73,1)+1) -
INDEX('Curva Juros'!$A$7:$A$73,MATCH(C19845,'Curva Juros'!$A$7:$A$73,1)))</f>
        <v>7.6704499999999998</v>
      </c>
      <c r="F19845" s="24">
        <f t="shared" si="310"/>
        <v>1.2245000000000034E-3</v>
      </c>
      <c r="G19845" s="24"/>
    </row>
    <row r="19846" spans="1:7" x14ac:dyDescent="0.25">
      <c r="A19846" s="3" t="s">
        <v>416</v>
      </c>
      <c r="B19846" s="4">
        <v>45884</v>
      </c>
      <c r="C19846" s="5">
        <v>873.72</v>
      </c>
      <c r="D19846" s="19">
        <v>7.8131999999999993E-2</v>
      </c>
      <c r="E19846" s="35" cm="1">
        <f t="array" ref="E19846">INDEX('Curva Juros'!$B$7:$B$73,MATCH(C19846,'Curva Juros'!$A$7:$A$73,1)) +
(C19846-INDEX('Curva Juros'!$A$7:$A$73,MATCH(C19846,'Curva Juros'!$A$7:$A$73,1))) *
(INDEX('Curva Juros'!$B$7:$B$73,MATCH(C19846,'Curva Juros'!$A$7:$A$73,1)+1) -
INDEX('Curva Juros'!$B$7:$B$73,MATCH(C19846,'Curva Juros'!$A$7:$A$73,1))) /
(INDEX('Curva Juros'!$A$7:$A$73,MATCH(C19846,'Curva Juros'!$A$7:$A$73,1)+1) -
INDEX('Curva Juros'!$A$7:$A$73,MATCH(C19846,'Curva Juros'!$A$7:$A$73,1)))</f>
        <v>7.6710659999999997</v>
      </c>
      <c r="F19846" s="24">
        <f t="shared" si="310"/>
        <v>1.4213399999999932E-3</v>
      </c>
      <c r="G19846" s="24"/>
    </row>
    <row r="19847" spans="1:7" x14ac:dyDescent="0.25">
      <c r="A19847" s="6" t="s">
        <v>416</v>
      </c>
      <c r="B19847" s="7">
        <v>45891</v>
      </c>
      <c r="C19847" s="8">
        <v>867.09</v>
      </c>
      <c r="D19847" s="20">
        <v>7.9288999999999998E-2</v>
      </c>
      <c r="E19847" s="35" cm="1">
        <f t="array" ref="E19847">INDEX('Curva Juros'!$B$7:$B$73,MATCH(C19847,'Curva Juros'!$A$7:$A$73,1)) +
(C19847-INDEX('Curva Juros'!$A$7:$A$73,MATCH(C19847,'Curva Juros'!$A$7:$A$73,1))) *
(INDEX('Curva Juros'!$B$7:$B$73,MATCH(C19847,'Curva Juros'!$A$7:$A$73,1)+1) -
INDEX('Curva Juros'!$B$7:$B$73,MATCH(C19847,'Curva Juros'!$A$7:$A$73,1))) /
(INDEX('Curva Juros'!$A$7:$A$73,MATCH(C19847,'Curva Juros'!$A$7:$A$73,1)+1) -
INDEX('Curva Juros'!$A$7:$A$73,MATCH(C19847,'Curva Juros'!$A$7:$A$73,1)))</f>
        <v>7.6718394999999999</v>
      </c>
      <c r="F19847" s="24">
        <f t="shared" si="310"/>
        <v>2.5706050000000036E-3</v>
      </c>
      <c r="G19847" s="24"/>
    </row>
    <row r="19848" spans="1:7" x14ac:dyDescent="0.25">
      <c r="A19848" s="3" t="s">
        <v>416</v>
      </c>
      <c r="B19848" s="4">
        <v>45898</v>
      </c>
      <c r="C19848" s="5">
        <v>863.29</v>
      </c>
      <c r="D19848" s="19">
        <v>7.8436000000000006E-2</v>
      </c>
      <c r="E19848" s="35" cm="1">
        <f t="array" ref="E19848">INDEX('Curva Juros'!$B$7:$B$73,MATCH(C19848,'Curva Juros'!$A$7:$A$73,1)) +
(C19848-INDEX('Curva Juros'!$A$7:$A$73,MATCH(C19848,'Curva Juros'!$A$7:$A$73,1))) *
(INDEX('Curva Juros'!$B$7:$B$73,MATCH(C19848,'Curva Juros'!$A$7:$A$73,1)+1) -
INDEX('Curva Juros'!$B$7:$B$73,MATCH(C19848,'Curva Juros'!$A$7:$A$73,1))) /
(INDEX('Curva Juros'!$A$7:$A$73,MATCH(C19848,'Curva Juros'!$A$7:$A$73,1)+1) -
INDEX('Curva Juros'!$A$7:$A$73,MATCH(C19848,'Curva Juros'!$A$7:$A$73,1)))</f>
        <v>7.6722828333333331</v>
      </c>
      <c r="F19848" s="24">
        <f t="shared" si="310"/>
        <v>1.7131716666666796E-3</v>
      </c>
      <c r="G19848" s="24"/>
    </row>
    <row r="19849" spans="1:7" x14ac:dyDescent="0.25">
      <c r="A19849" s="6" t="s">
        <v>416</v>
      </c>
      <c r="B19849" s="7">
        <v>45905</v>
      </c>
      <c r="C19849" s="8">
        <v>857.96</v>
      </c>
      <c r="D19849" s="20">
        <v>7.8672000000000006E-2</v>
      </c>
      <c r="E19849" s="35" cm="1">
        <f t="array" ref="E19849">INDEX('Curva Juros'!$B$7:$B$73,MATCH(C19849,'Curva Juros'!$A$7:$A$73,1)) +
(C19849-INDEX('Curva Juros'!$A$7:$A$73,MATCH(C19849,'Curva Juros'!$A$7:$A$73,1))) *
(INDEX('Curva Juros'!$B$7:$B$73,MATCH(C19849,'Curva Juros'!$A$7:$A$73,1)+1) -
INDEX('Curva Juros'!$B$7:$B$73,MATCH(C19849,'Curva Juros'!$A$7:$A$73,1))) /
(INDEX('Curva Juros'!$A$7:$A$73,MATCH(C19849,'Curva Juros'!$A$7:$A$73,1)+1) -
INDEX('Curva Juros'!$A$7:$A$73,MATCH(C19849,'Curva Juros'!$A$7:$A$73,1)))</f>
        <v>7.6729046666666667</v>
      </c>
      <c r="F19849" s="24">
        <f t="shared" si="310"/>
        <v>1.9429533333333443E-3</v>
      </c>
      <c r="G19849" s="24"/>
    </row>
    <row r="19850" spans="1:7" x14ac:dyDescent="0.25">
      <c r="A19850" s="3" t="s">
        <v>416</v>
      </c>
      <c r="B19850" s="4">
        <v>45912</v>
      </c>
      <c r="C19850" s="5">
        <v>854.57</v>
      </c>
      <c r="D19850" s="19">
        <v>7.7531000000000003E-2</v>
      </c>
      <c r="E19850" s="35" cm="1">
        <f t="array" ref="E19850">INDEX('Curva Juros'!$B$7:$B$73,MATCH(C19850,'Curva Juros'!$A$7:$A$73,1)) +
(C19850-INDEX('Curva Juros'!$A$7:$A$73,MATCH(C19850,'Curva Juros'!$A$7:$A$73,1))) *
(INDEX('Curva Juros'!$B$7:$B$73,MATCH(C19850,'Curva Juros'!$A$7:$A$73,1)+1) -
INDEX('Curva Juros'!$B$7:$B$73,MATCH(C19850,'Curva Juros'!$A$7:$A$73,1))) /
(INDEX('Curva Juros'!$A$7:$A$73,MATCH(C19850,'Curva Juros'!$A$7:$A$73,1)+1) -
INDEX('Curva Juros'!$A$7:$A$73,MATCH(C19850,'Curva Juros'!$A$7:$A$73,1)))</f>
        <v>7.6733001666666665</v>
      </c>
      <c r="F19850" s="24">
        <f t="shared" si="310"/>
        <v>7.9799833333334125E-4</v>
      </c>
      <c r="G19850" s="24"/>
    </row>
    <row r="19851" spans="1:7" x14ac:dyDescent="0.25">
      <c r="A19851" s="6" t="s">
        <v>416</v>
      </c>
      <c r="B19851" s="7">
        <v>45919</v>
      </c>
      <c r="C19851" s="8">
        <v>846.8</v>
      </c>
      <c r="D19851" s="20">
        <v>7.9492999999999994E-2</v>
      </c>
      <c r="E19851" s="35" cm="1">
        <f t="array" ref="E19851">INDEX('Curva Juros'!$B$7:$B$73,MATCH(C19851,'Curva Juros'!$A$7:$A$73,1)) +
(C19851-INDEX('Curva Juros'!$A$7:$A$73,MATCH(C19851,'Curva Juros'!$A$7:$A$73,1))) *
(INDEX('Curva Juros'!$B$7:$B$73,MATCH(C19851,'Curva Juros'!$A$7:$A$73,1)+1) -
INDEX('Curva Juros'!$B$7:$B$73,MATCH(C19851,'Curva Juros'!$A$7:$A$73,1))) /
(INDEX('Curva Juros'!$A$7:$A$73,MATCH(C19851,'Curva Juros'!$A$7:$A$73,1)+1) -
INDEX('Curva Juros'!$A$7:$A$73,MATCH(C19851,'Curva Juros'!$A$7:$A$73,1)))</f>
        <v>7.6742066666666666</v>
      </c>
      <c r="F19851" s="24">
        <f t="shared" si="310"/>
        <v>2.7509333333333302E-3</v>
      </c>
      <c r="G19851" s="24"/>
    </row>
    <row r="19852" spans="1:7" x14ac:dyDescent="0.25">
      <c r="A19852" s="3" t="s">
        <v>416</v>
      </c>
      <c r="B19852" s="4">
        <v>45926</v>
      </c>
      <c r="C19852" s="5">
        <v>843.16</v>
      </c>
      <c r="D19852" s="19">
        <v>7.8523999999999997E-2</v>
      </c>
      <c r="E19852" s="35" cm="1">
        <f t="array" ref="E19852">INDEX('Curva Juros'!$B$7:$B$73,MATCH(C19852,'Curva Juros'!$A$7:$A$73,1)) +
(C19852-INDEX('Curva Juros'!$A$7:$A$73,MATCH(C19852,'Curva Juros'!$A$7:$A$73,1))) *
(INDEX('Curva Juros'!$B$7:$B$73,MATCH(C19852,'Curva Juros'!$A$7:$A$73,1)+1) -
INDEX('Curva Juros'!$B$7:$B$73,MATCH(C19852,'Curva Juros'!$A$7:$A$73,1))) /
(INDEX('Curva Juros'!$A$7:$A$73,MATCH(C19852,'Curva Juros'!$A$7:$A$73,1)+1) -
INDEX('Curva Juros'!$A$7:$A$73,MATCH(C19852,'Curva Juros'!$A$7:$A$73,1)))</f>
        <v>7.6746313333333331</v>
      </c>
      <c r="F19852" s="24">
        <f t="shared" si="310"/>
        <v>1.7776866666666669E-3</v>
      </c>
      <c r="G19852" s="24"/>
    </row>
    <row r="19853" spans="1:7" x14ac:dyDescent="0.25">
      <c r="A19853" s="6" t="s">
        <v>416</v>
      </c>
      <c r="B19853" s="7">
        <v>45933</v>
      </c>
      <c r="C19853" s="8">
        <v>835.72</v>
      </c>
      <c r="D19853" s="20">
        <v>8.0258999999999997E-2</v>
      </c>
      <c r="E19853" s="35" cm="1">
        <f t="array" ref="E19853">INDEX('Curva Juros'!$B$7:$B$73,MATCH(C19853,'Curva Juros'!$A$7:$A$73,1)) +
(C19853-INDEX('Curva Juros'!$A$7:$A$73,MATCH(C19853,'Curva Juros'!$A$7:$A$73,1))) *
(INDEX('Curva Juros'!$B$7:$B$73,MATCH(C19853,'Curva Juros'!$A$7:$A$73,1)+1) -
INDEX('Curva Juros'!$B$7:$B$73,MATCH(C19853,'Curva Juros'!$A$7:$A$73,1))) /
(INDEX('Curva Juros'!$A$7:$A$73,MATCH(C19853,'Curva Juros'!$A$7:$A$73,1)+1) -
INDEX('Curva Juros'!$A$7:$A$73,MATCH(C19853,'Curva Juros'!$A$7:$A$73,1)))</f>
        <v>7.6754993333333328</v>
      </c>
      <c r="F19853" s="24">
        <f t="shared" si="310"/>
        <v>3.5040066666666703E-3</v>
      </c>
      <c r="G19853" s="24"/>
    </row>
    <row r="19854" spans="1:7" x14ac:dyDescent="0.25">
      <c r="A19854" s="3" t="s">
        <v>416</v>
      </c>
      <c r="B19854" s="4">
        <v>45940</v>
      </c>
      <c r="C19854" s="5">
        <v>830.94</v>
      </c>
      <c r="D19854" s="19">
        <v>8.0099000000000004E-2</v>
      </c>
      <c r="E19854" s="35" cm="1">
        <f t="array" ref="E19854">INDEX('Curva Juros'!$B$7:$B$73,MATCH(C19854,'Curva Juros'!$A$7:$A$73,1)) +
(C19854-INDEX('Curva Juros'!$A$7:$A$73,MATCH(C19854,'Curva Juros'!$A$7:$A$73,1))) *
(INDEX('Curva Juros'!$B$7:$B$73,MATCH(C19854,'Curva Juros'!$A$7:$A$73,1)+1) -
INDEX('Curva Juros'!$B$7:$B$73,MATCH(C19854,'Curva Juros'!$A$7:$A$73,1))) /
(INDEX('Curva Juros'!$A$7:$A$73,MATCH(C19854,'Curva Juros'!$A$7:$A$73,1)+1) -
INDEX('Curva Juros'!$A$7:$A$73,MATCH(C19854,'Curva Juros'!$A$7:$A$73,1)))</f>
        <v>7.6760570000000001</v>
      </c>
      <c r="F19854" s="24">
        <f t="shared" si="310"/>
        <v>3.3384300000000033E-3</v>
      </c>
      <c r="G19854" s="24"/>
    </row>
    <row r="19855" spans="1:7" x14ac:dyDescent="0.25">
      <c r="A19855" s="6" t="s">
        <v>416</v>
      </c>
      <c r="B19855" s="7">
        <v>45947</v>
      </c>
      <c r="C19855" s="8">
        <v>821.21</v>
      </c>
      <c r="D19855" s="20">
        <v>8.3474999999999994E-2</v>
      </c>
      <c r="E19855" s="35" cm="1">
        <f t="array" ref="E19855">INDEX('Curva Juros'!$B$7:$B$73,MATCH(C19855,'Curva Juros'!$A$7:$A$73,1)) +
(C19855-INDEX('Curva Juros'!$A$7:$A$73,MATCH(C19855,'Curva Juros'!$A$7:$A$73,1))) *
(INDEX('Curva Juros'!$B$7:$B$73,MATCH(C19855,'Curva Juros'!$A$7:$A$73,1)+1) -
INDEX('Curva Juros'!$B$7:$B$73,MATCH(C19855,'Curva Juros'!$A$7:$A$73,1))) /
(INDEX('Curva Juros'!$A$7:$A$73,MATCH(C19855,'Curva Juros'!$A$7:$A$73,1)+1) -
INDEX('Curva Juros'!$A$7:$A$73,MATCH(C19855,'Curva Juros'!$A$7:$A$73,1)))</f>
        <v>7.6771921666666669</v>
      </c>
      <c r="F19855" s="24">
        <f t="shared" si="310"/>
        <v>6.7030783333333205E-3</v>
      </c>
      <c r="G19855" s="24"/>
    </row>
    <row r="19856" spans="1:7" x14ac:dyDescent="0.25">
      <c r="A19856" s="3" t="s">
        <v>416</v>
      </c>
      <c r="B19856" s="4">
        <v>45954</v>
      </c>
      <c r="C19856" s="5">
        <v>815.39</v>
      </c>
      <c r="D19856" s="19">
        <v>8.4057999999999994E-2</v>
      </c>
      <c r="E19856" s="35" cm="1">
        <f t="array" ref="E19856">INDEX('Curva Juros'!$B$7:$B$73,MATCH(C19856,'Curva Juros'!$A$7:$A$73,1)) +
(C19856-INDEX('Curva Juros'!$A$7:$A$73,MATCH(C19856,'Curva Juros'!$A$7:$A$73,1))) *
(INDEX('Curva Juros'!$B$7:$B$73,MATCH(C19856,'Curva Juros'!$A$7:$A$73,1)+1) -
INDEX('Curva Juros'!$B$7:$B$73,MATCH(C19856,'Curva Juros'!$A$7:$A$73,1))) /
(INDEX('Curva Juros'!$A$7:$A$73,MATCH(C19856,'Curva Juros'!$A$7:$A$73,1)+1) -
INDEX('Curva Juros'!$A$7:$A$73,MATCH(C19856,'Curva Juros'!$A$7:$A$73,1)))</f>
        <v>7.6778711666666668</v>
      </c>
      <c r="F19856" s="24">
        <f t="shared" si="310"/>
        <v>7.279288333333328E-3</v>
      </c>
      <c r="G19856" s="24"/>
    </row>
    <row r="19857" spans="1:7" x14ac:dyDescent="0.25">
      <c r="A19857" s="6" t="s">
        <v>416</v>
      </c>
      <c r="B19857" s="7">
        <v>45961</v>
      </c>
      <c r="C19857" s="8">
        <v>810.5</v>
      </c>
      <c r="D19857" s="20">
        <v>8.3982000000000001E-2</v>
      </c>
      <c r="E19857" s="35" cm="1">
        <f t="array" ref="E19857">INDEX('Curva Juros'!$B$7:$B$73,MATCH(C19857,'Curva Juros'!$A$7:$A$73,1)) +
(C19857-INDEX('Curva Juros'!$A$7:$A$73,MATCH(C19857,'Curva Juros'!$A$7:$A$73,1))) *
(INDEX('Curva Juros'!$B$7:$B$73,MATCH(C19857,'Curva Juros'!$A$7:$A$73,1)+1) -
INDEX('Curva Juros'!$B$7:$B$73,MATCH(C19857,'Curva Juros'!$A$7:$A$73,1))) /
(INDEX('Curva Juros'!$A$7:$A$73,MATCH(C19857,'Curva Juros'!$A$7:$A$73,1)+1) -
INDEX('Curva Juros'!$A$7:$A$73,MATCH(C19857,'Curva Juros'!$A$7:$A$73,1)))</f>
        <v>7.6784416666666662</v>
      </c>
      <c r="F19857" s="24">
        <f t="shared" si="310"/>
        <v>7.1975833333333405E-3</v>
      </c>
      <c r="G19857" s="24"/>
    </row>
    <row r="19858" spans="1:7" x14ac:dyDescent="0.25">
      <c r="A19858" s="3" t="s">
        <v>416</v>
      </c>
      <c r="B19858" s="4">
        <v>45968</v>
      </c>
      <c r="C19858" s="5">
        <v>809.31</v>
      </c>
      <c r="D19858" s="19">
        <v>8.1262000000000001E-2</v>
      </c>
      <c r="E19858" s="35" cm="1">
        <f t="array" ref="E19858">INDEX('Curva Juros'!$B$7:$B$73,MATCH(C19858,'Curva Juros'!$A$7:$A$73,1)) +
(C19858-INDEX('Curva Juros'!$A$7:$A$73,MATCH(C19858,'Curva Juros'!$A$7:$A$73,1))) *
(INDEX('Curva Juros'!$B$7:$B$73,MATCH(C19858,'Curva Juros'!$A$7:$A$73,1)+1) -
INDEX('Curva Juros'!$B$7:$B$73,MATCH(C19858,'Curva Juros'!$A$7:$A$73,1))) /
(INDEX('Curva Juros'!$A$7:$A$73,MATCH(C19858,'Curva Juros'!$A$7:$A$73,1)+1) -
INDEX('Curva Juros'!$A$7:$A$73,MATCH(C19858,'Curva Juros'!$A$7:$A$73,1)))</f>
        <v>7.6785804999999998</v>
      </c>
      <c r="F19858" s="24">
        <f t="shared" si="310"/>
        <v>4.4761950000000023E-3</v>
      </c>
      <c r="G19858" s="24"/>
    </row>
    <row r="19859" spans="1:7" x14ac:dyDescent="0.25">
      <c r="A19859" s="6" t="s">
        <v>416</v>
      </c>
      <c r="B19859" s="7">
        <v>45975</v>
      </c>
      <c r="C19859" s="8">
        <v>811.46</v>
      </c>
      <c r="D19859" s="20">
        <v>7.6194999999999999E-2</v>
      </c>
      <c r="E19859" s="35" cm="1">
        <f t="array" ref="E19859">INDEX('Curva Juros'!$B$7:$B$73,MATCH(C19859,'Curva Juros'!$A$7:$A$73,1)) +
(C19859-INDEX('Curva Juros'!$A$7:$A$73,MATCH(C19859,'Curva Juros'!$A$7:$A$73,1))) *
(INDEX('Curva Juros'!$B$7:$B$73,MATCH(C19859,'Curva Juros'!$A$7:$A$73,1)+1) -
INDEX('Curva Juros'!$B$7:$B$73,MATCH(C19859,'Curva Juros'!$A$7:$A$73,1))) /
(INDEX('Curva Juros'!$A$7:$A$73,MATCH(C19859,'Curva Juros'!$A$7:$A$73,1)+1) -
INDEX('Curva Juros'!$A$7:$A$73,MATCH(C19859,'Curva Juros'!$A$7:$A$73,1)))</f>
        <v>7.6783296666666665</v>
      </c>
      <c r="F19859" s="24">
        <f t="shared" si="310"/>
        <v>-5.8829666666666836E-4</v>
      </c>
      <c r="G19859" s="24"/>
    </row>
    <row r="19860" spans="1:7" x14ac:dyDescent="0.25">
      <c r="A19860" s="3" t="s">
        <v>416</v>
      </c>
      <c r="B19860" s="4">
        <v>45982</v>
      </c>
      <c r="C19860" s="5">
        <v>941.28</v>
      </c>
      <c r="D19860" s="19">
        <v>7.8831999999999999E-2</v>
      </c>
      <c r="E19860" s="35" cm="1">
        <f t="array" ref="E19860">INDEX('Curva Juros'!$B$7:$B$73,MATCH(C19860,'Curva Juros'!$A$7:$A$73,1)) +
(C19860-INDEX('Curva Juros'!$A$7:$A$73,MATCH(C19860,'Curva Juros'!$A$7:$A$73,1))) *
(INDEX('Curva Juros'!$B$7:$B$73,MATCH(C19860,'Curva Juros'!$A$7:$A$73,1)+1) -
INDEX('Curva Juros'!$B$7:$B$73,MATCH(C19860,'Curva Juros'!$A$7:$A$73,1))) /
(INDEX('Curva Juros'!$A$7:$A$73,MATCH(C19860,'Curva Juros'!$A$7:$A$73,1)+1) -
INDEX('Curva Juros'!$A$7:$A$73,MATCH(C19860,'Curva Juros'!$A$7:$A$73,1)))</f>
        <v>7.6647836190476193</v>
      </c>
      <c r="F19860" s="24">
        <f t="shared" si="310"/>
        <v>2.1841638095238119E-3</v>
      </c>
      <c r="G19860" s="24"/>
    </row>
    <row r="19861" spans="1:7" x14ac:dyDescent="0.25">
      <c r="A19861" s="6" t="s">
        <v>416</v>
      </c>
      <c r="B19861" s="7">
        <v>45989</v>
      </c>
      <c r="C19861" s="8">
        <v>936.45</v>
      </c>
      <c r="D19861" s="20">
        <v>7.868E-2</v>
      </c>
      <c r="E19861" s="35" cm="1">
        <f t="array" ref="E19861">INDEX('Curva Juros'!$B$7:$B$73,MATCH(C19861,'Curva Juros'!$A$7:$A$73,1)) +
(C19861-INDEX('Curva Juros'!$A$7:$A$73,MATCH(C19861,'Curva Juros'!$A$7:$A$73,1))) *
(INDEX('Curva Juros'!$B$7:$B$73,MATCH(C19861,'Curva Juros'!$A$7:$A$73,1)+1) -
INDEX('Curva Juros'!$B$7:$B$73,MATCH(C19861,'Curva Juros'!$A$7:$A$73,1))) /
(INDEX('Curva Juros'!$A$7:$A$73,MATCH(C19861,'Curva Juros'!$A$7:$A$73,1)+1) -
INDEX('Curva Juros'!$A$7:$A$73,MATCH(C19861,'Curva Juros'!$A$7:$A$73,1)))</f>
        <v>7.6652167857142857</v>
      </c>
      <c r="F19861" s="24">
        <f t="shared" si="310"/>
        <v>2.02783214285715E-3</v>
      </c>
      <c r="G19861" s="24"/>
    </row>
    <row r="19862" spans="1:7" x14ac:dyDescent="0.25">
      <c r="A19862" s="3" t="s">
        <v>416</v>
      </c>
      <c r="B19862" s="4">
        <v>45996</v>
      </c>
      <c r="C19862" s="5">
        <v>930.43</v>
      </c>
      <c r="D19862" s="19">
        <v>7.9554E-2</v>
      </c>
      <c r="E19862" s="35" cm="1">
        <f t="array" ref="E19862">INDEX('Curva Juros'!$B$7:$B$73,MATCH(C19862,'Curva Juros'!$A$7:$A$73,1)) +
(C19862-INDEX('Curva Juros'!$A$7:$A$73,MATCH(C19862,'Curva Juros'!$A$7:$A$73,1))) *
(INDEX('Curva Juros'!$B$7:$B$73,MATCH(C19862,'Curva Juros'!$A$7:$A$73,1)+1) -
INDEX('Curva Juros'!$B$7:$B$73,MATCH(C19862,'Curva Juros'!$A$7:$A$73,1))) /
(INDEX('Curva Juros'!$A$7:$A$73,MATCH(C19862,'Curva Juros'!$A$7:$A$73,1)+1) -
INDEX('Curva Juros'!$A$7:$A$73,MATCH(C19862,'Curva Juros'!$A$7:$A$73,1)))</f>
        <v>7.6657566746031742</v>
      </c>
      <c r="F19862" s="24">
        <f t="shared" si="310"/>
        <v>2.896433253968253E-3</v>
      </c>
      <c r="G19862" s="24"/>
    </row>
    <row r="19863" spans="1:7" x14ac:dyDescent="0.25">
      <c r="A19863" s="6" t="s">
        <v>416</v>
      </c>
      <c r="B19863" s="7">
        <v>46003</v>
      </c>
      <c r="C19863" s="8">
        <v>925.05</v>
      </c>
      <c r="D19863" s="20">
        <v>7.9876000000000003E-2</v>
      </c>
      <c r="E19863" s="35" cm="1">
        <f t="array" ref="E19863">INDEX('Curva Juros'!$B$7:$B$73,MATCH(C19863,'Curva Juros'!$A$7:$A$73,1)) +
(C19863-INDEX('Curva Juros'!$A$7:$A$73,MATCH(C19863,'Curva Juros'!$A$7:$A$73,1))) *
(INDEX('Curva Juros'!$B$7:$B$73,MATCH(C19863,'Curva Juros'!$A$7:$A$73,1)+1) -
INDEX('Curva Juros'!$B$7:$B$73,MATCH(C19863,'Curva Juros'!$A$7:$A$73,1))) /
(INDEX('Curva Juros'!$A$7:$A$73,MATCH(C19863,'Curva Juros'!$A$7:$A$73,1)+1) -
INDEX('Curva Juros'!$A$7:$A$73,MATCH(C19863,'Curva Juros'!$A$7:$A$73,1)))</f>
        <v>7.6662391666666663</v>
      </c>
      <c r="F19863" s="24">
        <f t="shared" si="310"/>
        <v>3.2136083333333398E-3</v>
      </c>
      <c r="G19863" s="24"/>
    </row>
    <row r="19864" spans="1:7" x14ac:dyDescent="0.25">
      <c r="A19864" s="3" t="s">
        <v>416</v>
      </c>
      <c r="B19864" s="4">
        <v>46010</v>
      </c>
      <c r="C19864" s="5">
        <v>921.19</v>
      </c>
      <c r="D19864" s="19">
        <v>7.8909000000000007E-2</v>
      </c>
      <c r="E19864" s="35" cm="1">
        <f t="array" ref="E19864">INDEX('Curva Juros'!$B$7:$B$73,MATCH(C19864,'Curva Juros'!$A$7:$A$73,1)) +
(C19864-INDEX('Curva Juros'!$A$7:$A$73,MATCH(C19864,'Curva Juros'!$A$7:$A$73,1))) *
(INDEX('Curva Juros'!$B$7:$B$73,MATCH(C19864,'Curva Juros'!$A$7:$A$73,1)+1) -
INDEX('Curva Juros'!$B$7:$B$73,MATCH(C19864,'Curva Juros'!$A$7:$A$73,1))) /
(INDEX('Curva Juros'!$A$7:$A$73,MATCH(C19864,'Curva Juros'!$A$7:$A$73,1)+1) -
INDEX('Curva Juros'!$A$7:$A$73,MATCH(C19864,'Curva Juros'!$A$7:$A$73,1)))</f>
        <v>7.6665853412698413</v>
      </c>
      <c r="F19864" s="24">
        <f t="shared" si="310"/>
        <v>2.2431465873015977E-3</v>
      </c>
      <c r="G19864" s="24"/>
    </row>
    <row r="19865" spans="1:7" x14ac:dyDescent="0.25">
      <c r="A19865" s="6" t="s">
        <v>416</v>
      </c>
      <c r="B19865" s="7">
        <v>46017</v>
      </c>
      <c r="C19865" s="8">
        <v>916.52</v>
      </c>
      <c r="D19865" s="20">
        <v>7.9475000000000004E-2</v>
      </c>
      <c r="E19865" s="35" cm="1">
        <f t="array" ref="E19865">INDEX('Curva Juros'!$B$7:$B$73,MATCH(C19865,'Curva Juros'!$A$7:$A$73,1)) +
(C19865-INDEX('Curva Juros'!$A$7:$A$73,MATCH(C19865,'Curva Juros'!$A$7:$A$73,1))) *
(INDEX('Curva Juros'!$B$7:$B$73,MATCH(C19865,'Curva Juros'!$A$7:$A$73,1)+1) -
INDEX('Curva Juros'!$B$7:$B$73,MATCH(C19865,'Curva Juros'!$A$7:$A$73,1))) /
(INDEX('Curva Juros'!$A$7:$A$73,MATCH(C19865,'Curva Juros'!$A$7:$A$73,1)+1) -
INDEX('Curva Juros'!$A$7:$A$73,MATCH(C19865,'Curva Juros'!$A$7:$A$73,1)))</f>
        <v>7.6670041587301583</v>
      </c>
      <c r="F19865" s="24">
        <f t="shared" si="310"/>
        <v>2.8049584126984273E-3</v>
      </c>
      <c r="G19865" s="24"/>
    </row>
    <row r="19866" spans="1:7" x14ac:dyDescent="0.25">
      <c r="A19866" s="3" t="s">
        <v>416</v>
      </c>
      <c r="B19866" s="4">
        <v>46024</v>
      </c>
      <c r="C19866" s="5">
        <v>912.4</v>
      </c>
      <c r="D19866" s="19">
        <v>7.9579999999999998E-2</v>
      </c>
      <c r="E19866" s="35" cm="1">
        <f t="array" ref="E19866">INDEX('Curva Juros'!$B$7:$B$73,MATCH(C19866,'Curva Juros'!$A$7:$A$73,1)) +
(C19866-INDEX('Curva Juros'!$A$7:$A$73,MATCH(C19866,'Curva Juros'!$A$7:$A$73,1))) *
(INDEX('Curva Juros'!$B$7:$B$73,MATCH(C19866,'Curva Juros'!$A$7:$A$73,1)+1) -
INDEX('Curva Juros'!$B$7:$B$73,MATCH(C19866,'Curva Juros'!$A$7:$A$73,1))) /
(INDEX('Curva Juros'!$A$7:$A$73,MATCH(C19866,'Curva Juros'!$A$7:$A$73,1)+1) -
INDEX('Curva Juros'!$A$7:$A$73,MATCH(C19866,'Curva Juros'!$A$7:$A$73,1)))</f>
        <v>7.6673736507936505</v>
      </c>
      <c r="F19866" s="24">
        <f t="shared" si="310"/>
        <v>2.9062634920634933E-3</v>
      </c>
      <c r="G19866" s="24"/>
    </row>
    <row r="19867" spans="1:7" x14ac:dyDescent="0.25">
      <c r="A19867" s="6" t="s">
        <v>416</v>
      </c>
      <c r="B19867" s="7">
        <v>46031</v>
      </c>
      <c r="C19867" s="8">
        <v>905.95</v>
      </c>
      <c r="D19867" s="20">
        <v>8.0819000000000002E-2</v>
      </c>
      <c r="E19867" s="35" cm="1">
        <f t="array" ref="E19867">INDEX('Curva Juros'!$B$7:$B$73,MATCH(C19867,'Curva Juros'!$A$7:$A$73,1)) +
(C19867-INDEX('Curva Juros'!$A$7:$A$73,MATCH(C19867,'Curva Juros'!$A$7:$A$73,1))) *
(INDEX('Curva Juros'!$B$7:$B$73,MATCH(C19867,'Curva Juros'!$A$7:$A$73,1)+1) -
INDEX('Curva Juros'!$B$7:$B$73,MATCH(C19867,'Curva Juros'!$A$7:$A$73,1))) /
(INDEX('Curva Juros'!$A$7:$A$73,MATCH(C19867,'Curva Juros'!$A$7:$A$73,1)+1) -
INDEX('Curva Juros'!$A$7:$A$73,MATCH(C19867,'Curva Juros'!$A$7:$A$73,1)))</f>
        <v>7.6679521031746027</v>
      </c>
      <c r="F19867" s="24">
        <f t="shared" si="310"/>
        <v>4.139478968253979E-3</v>
      </c>
      <c r="G19867" s="24"/>
    </row>
    <row r="19868" spans="1:7" x14ac:dyDescent="0.25">
      <c r="A19868" s="3" t="s">
        <v>416</v>
      </c>
      <c r="B19868" s="4">
        <v>46038</v>
      </c>
      <c r="C19868" s="5">
        <v>900.17</v>
      </c>
      <c r="D19868" s="19">
        <v>8.1483E-2</v>
      </c>
      <c r="E19868" s="35" cm="1">
        <f t="array" ref="E19868">INDEX('Curva Juros'!$B$7:$B$73,MATCH(C19868,'Curva Juros'!$A$7:$A$73,1)) +
(C19868-INDEX('Curva Juros'!$A$7:$A$73,MATCH(C19868,'Curva Juros'!$A$7:$A$73,1))) *
(INDEX('Curva Juros'!$B$7:$B$73,MATCH(C19868,'Curva Juros'!$A$7:$A$73,1)+1) -
INDEX('Curva Juros'!$B$7:$B$73,MATCH(C19868,'Curva Juros'!$A$7:$A$73,1))) /
(INDEX('Curva Juros'!$A$7:$A$73,MATCH(C19868,'Curva Juros'!$A$7:$A$73,1)+1) -
INDEX('Curva Juros'!$A$7:$A$73,MATCH(C19868,'Curva Juros'!$A$7:$A$73,1)))</f>
        <v>7.6684704682539682</v>
      </c>
      <c r="F19868" s="24">
        <f t="shared" si="310"/>
        <v>4.798295317460316E-3</v>
      </c>
      <c r="G19868" s="24"/>
    </row>
    <row r="19869" spans="1:7" x14ac:dyDescent="0.25">
      <c r="A19869" s="6" t="s">
        <v>416</v>
      </c>
      <c r="B19869" s="7">
        <v>46045</v>
      </c>
      <c r="C19869" s="8">
        <v>896.18</v>
      </c>
      <c r="D19869" s="20">
        <v>8.0621999999999999E-2</v>
      </c>
      <c r="E19869" s="35" cm="1">
        <f t="array" ref="E19869">INDEX('Curva Juros'!$B$7:$B$73,MATCH(C19869,'Curva Juros'!$A$7:$A$73,1)) +
(C19869-INDEX('Curva Juros'!$A$7:$A$73,MATCH(C19869,'Curva Juros'!$A$7:$A$73,1))) *
(INDEX('Curva Juros'!$B$7:$B$73,MATCH(C19869,'Curva Juros'!$A$7:$A$73,1)+1) -
INDEX('Curva Juros'!$B$7:$B$73,MATCH(C19869,'Curva Juros'!$A$7:$A$73,1))) /
(INDEX('Curva Juros'!$A$7:$A$73,MATCH(C19869,'Curva Juros'!$A$7:$A$73,1)+1) -
INDEX('Curva Juros'!$A$7:$A$73,MATCH(C19869,'Curva Juros'!$A$7:$A$73,1)))</f>
        <v>7.6688283015873013</v>
      </c>
      <c r="F19869" s="24">
        <f t="shared" si="310"/>
        <v>3.933716984126992E-3</v>
      </c>
      <c r="G19869" s="24"/>
    </row>
    <row r="19870" spans="1:7" x14ac:dyDescent="0.25">
      <c r="A19870" s="3" t="s">
        <v>416</v>
      </c>
      <c r="B19870" s="4">
        <v>46052</v>
      </c>
      <c r="C19870" s="5">
        <v>892.75</v>
      </c>
      <c r="D19870" s="19">
        <v>7.9283999999999993E-2</v>
      </c>
      <c r="E19870" s="35" cm="1">
        <f t="array" ref="E19870">INDEX('Curva Juros'!$B$7:$B$73,MATCH(C19870,'Curva Juros'!$A$7:$A$73,1)) +
(C19870-INDEX('Curva Juros'!$A$7:$A$73,MATCH(C19870,'Curva Juros'!$A$7:$A$73,1))) *
(INDEX('Curva Juros'!$B$7:$B$73,MATCH(C19870,'Curva Juros'!$A$7:$A$73,1)+1) -
INDEX('Curva Juros'!$B$7:$B$73,MATCH(C19870,'Curva Juros'!$A$7:$A$73,1))) /
(INDEX('Curva Juros'!$A$7:$A$73,MATCH(C19870,'Curva Juros'!$A$7:$A$73,1)+1) -
INDEX('Curva Juros'!$A$7:$A$73,MATCH(C19870,'Curva Juros'!$A$7:$A$73,1)))</f>
        <v>7.6691359126984127</v>
      </c>
      <c r="F19870" s="24">
        <f t="shared" si="310"/>
        <v>2.5926408730158612E-3</v>
      </c>
      <c r="G19870" s="24"/>
    </row>
    <row r="19871" spans="1:7" x14ac:dyDescent="0.25">
      <c r="A19871" s="6" t="s">
        <v>416</v>
      </c>
      <c r="B19871" s="7">
        <v>46059</v>
      </c>
      <c r="C19871" s="8">
        <v>887.31</v>
      </c>
      <c r="D19871" s="20">
        <v>7.9653000000000002E-2</v>
      </c>
      <c r="E19871" s="35" cm="1">
        <f t="array" ref="E19871">INDEX('Curva Juros'!$B$7:$B$73,MATCH(C19871,'Curva Juros'!$A$7:$A$73,1)) +
(C19871-INDEX('Curva Juros'!$A$7:$A$73,MATCH(C19871,'Curva Juros'!$A$7:$A$73,1))) *
(INDEX('Curva Juros'!$B$7:$B$73,MATCH(C19871,'Curva Juros'!$A$7:$A$73,1)+1) -
INDEX('Curva Juros'!$B$7:$B$73,MATCH(C19871,'Curva Juros'!$A$7:$A$73,1))) /
(INDEX('Curva Juros'!$A$7:$A$73,MATCH(C19871,'Curva Juros'!$A$7:$A$73,1)+1) -
INDEX('Curva Juros'!$A$7:$A$73,MATCH(C19871,'Curva Juros'!$A$7:$A$73,1)))</f>
        <v>7.6696237857142853</v>
      </c>
      <c r="F19871" s="24">
        <f t="shared" si="310"/>
        <v>2.9567621428571444E-3</v>
      </c>
      <c r="G19871" s="24"/>
    </row>
    <row r="19872" spans="1:7" x14ac:dyDescent="0.25">
      <c r="A19872" s="3" t="s">
        <v>416</v>
      </c>
      <c r="B19872" s="4">
        <v>46066</v>
      </c>
      <c r="C19872" s="5">
        <v>882.87</v>
      </c>
      <c r="D19872" s="19">
        <v>7.9173999999999994E-2</v>
      </c>
      <c r="E19872" s="35" cm="1">
        <f t="array" ref="E19872">INDEX('Curva Juros'!$B$7:$B$73,MATCH(C19872,'Curva Juros'!$A$7:$A$73,1)) +
(C19872-INDEX('Curva Juros'!$A$7:$A$73,MATCH(C19872,'Curva Juros'!$A$7:$A$73,1))) *
(INDEX('Curva Juros'!$B$7:$B$73,MATCH(C19872,'Curva Juros'!$A$7:$A$73,1)+1) -
INDEX('Curva Juros'!$B$7:$B$73,MATCH(C19872,'Curva Juros'!$A$7:$A$73,1))) /
(INDEX('Curva Juros'!$A$7:$A$73,MATCH(C19872,'Curva Juros'!$A$7:$A$73,1)+1) -
INDEX('Curva Juros'!$A$7:$A$73,MATCH(C19872,'Curva Juros'!$A$7:$A$73,1)))</f>
        <v>7.6700219761904762</v>
      </c>
      <c r="F19872" s="24">
        <f t="shared" si="310"/>
        <v>2.4737802380952328E-3</v>
      </c>
      <c r="G19872" s="24"/>
    </row>
    <row r="19873" spans="1:7" x14ac:dyDescent="0.25">
      <c r="A19873" s="6" t="s">
        <v>416</v>
      </c>
      <c r="B19873" s="7">
        <v>46073</v>
      </c>
      <c r="C19873" s="8">
        <v>879.87</v>
      </c>
      <c r="D19873" s="20">
        <v>7.918E-2</v>
      </c>
      <c r="E19873" s="35" cm="1">
        <f t="array" ref="E19873">INDEX('Curva Juros'!$B$7:$B$73,MATCH(C19873,'Curva Juros'!$A$7:$A$73,1)) +
(C19873-INDEX('Curva Juros'!$A$7:$A$73,MATCH(C19873,'Curva Juros'!$A$7:$A$73,1))) *
(INDEX('Curva Juros'!$B$7:$B$73,MATCH(C19873,'Curva Juros'!$A$7:$A$73,1)+1) -
INDEX('Curva Juros'!$B$7:$B$73,MATCH(C19873,'Curva Juros'!$A$7:$A$73,1))) /
(INDEX('Curva Juros'!$A$7:$A$73,MATCH(C19873,'Curva Juros'!$A$7:$A$73,1)+1) -
INDEX('Curva Juros'!$A$7:$A$73,MATCH(C19873,'Curva Juros'!$A$7:$A$73,1)))</f>
        <v>7.6703484999999993</v>
      </c>
      <c r="F19873" s="24">
        <f t="shared" si="310"/>
        <v>2.4765150000000125E-3</v>
      </c>
      <c r="G19873" s="24"/>
    </row>
    <row r="19874" spans="1:7" x14ac:dyDescent="0.25">
      <c r="A19874" s="3" t="s">
        <v>416</v>
      </c>
      <c r="B19874" s="4">
        <v>46080</v>
      </c>
      <c r="C19874" s="5">
        <v>877.17</v>
      </c>
      <c r="D19874" s="19">
        <v>7.7217999999999995E-2</v>
      </c>
      <c r="E19874" s="35" cm="1">
        <f t="array" ref="E19874">INDEX('Curva Juros'!$B$7:$B$73,MATCH(C19874,'Curva Juros'!$A$7:$A$73,1)) +
(C19874-INDEX('Curva Juros'!$A$7:$A$73,MATCH(C19874,'Curva Juros'!$A$7:$A$73,1))) *
(INDEX('Curva Juros'!$B$7:$B$73,MATCH(C19874,'Curva Juros'!$A$7:$A$73,1)+1) -
INDEX('Curva Juros'!$B$7:$B$73,MATCH(C19874,'Curva Juros'!$A$7:$A$73,1))) /
(INDEX('Curva Juros'!$A$7:$A$73,MATCH(C19874,'Curva Juros'!$A$7:$A$73,1)+1) -
INDEX('Curva Juros'!$A$7:$A$73,MATCH(C19874,'Curva Juros'!$A$7:$A$73,1)))</f>
        <v>7.6706634999999999</v>
      </c>
      <c r="F19874" s="24">
        <f t="shared" si="310"/>
        <v>5.1136499999999974E-4</v>
      </c>
      <c r="G19874" s="24"/>
    </row>
    <row r="19875" spans="1:7" x14ac:dyDescent="0.25">
      <c r="A19875" s="6" t="s">
        <v>417</v>
      </c>
      <c r="B19875" s="7">
        <v>45723</v>
      </c>
      <c r="C19875" s="8">
        <v>1851.86</v>
      </c>
      <c r="D19875" s="20">
        <v>7.9140000000000002E-2</v>
      </c>
      <c r="E19875" s="35" cm="1">
        <f t="array" ref="E19875">INDEX('Curva Juros'!$B$7:$B$73,MATCH(C19875,'Curva Juros'!$A$7:$A$73,1)) +
(C19875-INDEX('Curva Juros'!$A$7:$A$73,MATCH(C19875,'Curva Juros'!$A$7:$A$73,1))) *
(INDEX('Curva Juros'!$B$7:$B$73,MATCH(C19875,'Curva Juros'!$A$7:$A$73,1)+1) -
INDEX('Curva Juros'!$B$7:$B$73,MATCH(C19875,'Curva Juros'!$A$7:$A$73,1))) /
(INDEX('Curva Juros'!$A$7:$A$73,MATCH(C19875,'Curva Juros'!$A$7:$A$73,1)+1) -
INDEX('Curva Juros'!$A$7:$A$73,MATCH(C19875,'Curva Juros'!$A$7:$A$73,1)))</f>
        <v>7.4898982380952379</v>
      </c>
      <c r="F19875" s="24">
        <f t="shared" si="310"/>
        <v>4.2410176190476184E-3</v>
      </c>
      <c r="G19875" s="24"/>
    </row>
    <row r="19876" spans="1:7" x14ac:dyDescent="0.25">
      <c r="A19876" s="3" t="s">
        <v>417</v>
      </c>
      <c r="B19876" s="4">
        <v>45730</v>
      </c>
      <c r="C19876" s="5">
        <v>1850.71</v>
      </c>
      <c r="D19876" s="19">
        <v>7.7832999999999999E-2</v>
      </c>
      <c r="E19876" s="35" cm="1">
        <f t="array" ref="E19876">INDEX('Curva Juros'!$B$7:$B$73,MATCH(C19876,'Curva Juros'!$A$7:$A$73,1)) +
(C19876-INDEX('Curva Juros'!$A$7:$A$73,MATCH(C19876,'Curva Juros'!$A$7:$A$73,1))) *
(INDEX('Curva Juros'!$B$7:$B$73,MATCH(C19876,'Curva Juros'!$A$7:$A$73,1)+1) -
INDEX('Curva Juros'!$B$7:$B$73,MATCH(C19876,'Curva Juros'!$A$7:$A$73,1))) /
(INDEX('Curva Juros'!$A$7:$A$73,MATCH(C19876,'Curva Juros'!$A$7:$A$73,1)+1) -
INDEX('Curva Juros'!$A$7:$A$73,MATCH(C19876,'Curva Juros'!$A$7:$A$73,1)))</f>
        <v>7.490196690476191</v>
      </c>
      <c r="F19876" s="24">
        <f t="shared" si="310"/>
        <v>2.9310330952380947E-3</v>
      </c>
      <c r="G19876" s="24"/>
    </row>
    <row r="19877" spans="1:7" x14ac:dyDescent="0.25">
      <c r="A19877" s="6" t="s">
        <v>417</v>
      </c>
      <c r="B19877" s="7">
        <v>45737</v>
      </c>
      <c r="C19877" s="8">
        <v>1846.6</v>
      </c>
      <c r="D19877" s="20">
        <v>7.7529000000000001E-2</v>
      </c>
      <c r="E19877" s="35" cm="1">
        <f t="array" ref="E19877">INDEX('Curva Juros'!$B$7:$B$73,MATCH(C19877,'Curva Juros'!$A$7:$A$73,1)) +
(C19877-INDEX('Curva Juros'!$A$7:$A$73,MATCH(C19877,'Curva Juros'!$A$7:$A$73,1))) *
(INDEX('Curva Juros'!$B$7:$B$73,MATCH(C19877,'Curva Juros'!$A$7:$A$73,1)+1) -
INDEX('Curva Juros'!$B$7:$B$73,MATCH(C19877,'Curva Juros'!$A$7:$A$73,1))) /
(INDEX('Curva Juros'!$A$7:$A$73,MATCH(C19877,'Curva Juros'!$A$7:$A$73,1)+1) -
INDEX('Curva Juros'!$A$7:$A$73,MATCH(C19877,'Curva Juros'!$A$7:$A$73,1)))</f>
        <v>7.4912633333333334</v>
      </c>
      <c r="F19877" s="24">
        <f t="shared" si="310"/>
        <v>2.6163666666666613E-3</v>
      </c>
      <c r="G19877" s="24"/>
    </row>
    <row r="19878" spans="1:7" x14ac:dyDescent="0.25">
      <c r="A19878" s="3" t="s">
        <v>417</v>
      </c>
      <c r="B19878" s="4">
        <v>45744</v>
      </c>
      <c r="C19878" s="5">
        <v>1840.59</v>
      </c>
      <c r="D19878" s="19">
        <v>7.7870999999999996E-2</v>
      </c>
      <c r="E19878" s="35" cm="1">
        <f t="array" ref="E19878">INDEX('Curva Juros'!$B$7:$B$73,MATCH(C19878,'Curva Juros'!$A$7:$A$73,1)) +
(C19878-INDEX('Curva Juros'!$A$7:$A$73,MATCH(C19878,'Curva Juros'!$A$7:$A$73,1))) *
(INDEX('Curva Juros'!$B$7:$B$73,MATCH(C19878,'Curva Juros'!$A$7:$A$73,1)+1) -
INDEX('Curva Juros'!$B$7:$B$73,MATCH(C19878,'Curva Juros'!$A$7:$A$73,1))) /
(INDEX('Curva Juros'!$A$7:$A$73,MATCH(C19878,'Curva Juros'!$A$7:$A$73,1)+1) -
INDEX('Curva Juros'!$A$7:$A$73,MATCH(C19878,'Curva Juros'!$A$7:$A$73,1)))</f>
        <v>7.492823071428572</v>
      </c>
      <c r="F19878" s="24">
        <f t="shared" si="310"/>
        <v>2.9427692857142695E-3</v>
      </c>
      <c r="G19878" s="24"/>
    </row>
    <row r="19879" spans="1:7" x14ac:dyDescent="0.25">
      <c r="A19879" s="6" t="s">
        <v>417</v>
      </c>
      <c r="B19879" s="7">
        <v>45751</v>
      </c>
      <c r="C19879" s="8">
        <v>1841.14</v>
      </c>
      <c r="D19879" s="20">
        <v>7.5981000000000007E-2</v>
      </c>
      <c r="E19879" s="35" cm="1">
        <f t="array" ref="E19879">INDEX('Curva Juros'!$B$7:$B$73,MATCH(C19879,'Curva Juros'!$A$7:$A$73,1)) +
(C19879-INDEX('Curva Juros'!$A$7:$A$73,MATCH(C19879,'Curva Juros'!$A$7:$A$73,1))) *
(INDEX('Curva Juros'!$B$7:$B$73,MATCH(C19879,'Curva Juros'!$A$7:$A$73,1)+1) -
INDEX('Curva Juros'!$B$7:$B$73,MATCH(C19879,'Curva Juros'!$A$7:$A$73,1))) /
(INDEX('Curva Juros'!$A$7:$A$73,MATCH(C19879,'Curva Juros'!$A$7:$A$73,1)+1) -
INDEX('Curva Juros'!$A$7:$A$73,MATCH(C19879,'Curva Juros'!$A$7:$A$73,1)))</f>
        <v>7.4926803333333334</v>
      </c>
      <c r="F19879" s="24">
        <f t="shared" si="310"/>
        <v>1.0541966666666736E-3</v>
      </c>
      <c r="G19879" s="24"/>
    </row>
    <row r="19880" spans="1:7" x14ac:dyDescent="0.25">
      <c r="A19880" s="3" t="s">
        <v>417</v>
      </c>
      <c r="B19880" s="4">
        <v>45758</v>
      </c>
      <c r="C19880" s="5">
        <v>1829.72</v>
      </c>
      <c r="D19880" s="19">
        <v>7.8169000000000002E-2</v>
      </c>
      <c r="E19880" s="35" cm="1">
        <f t="array" ref="E19880">INDEX('Curva Juros'!$B$7:$B$73,MATCH(C19880,'Curva Juros'!$A$7:$A$73,1)) +
(C19880-INDEX('Curva Juros'!$A$7:$A$73,MATCH(C19880,'Curva Juros'!$A$7:$A$73,1))) *
(INDEX('Curva Juros'!$B$7:$B$73,MATCH(C19880,'Curva Juros'!$A$7:$A$73,1)+1) -
INDEX('Curva Juros'!$B$7:$B$73,MATCH(C19880,'Curva Juros'!$A$7:$A$73,1))) /
(INDEX('Curva Juros'!$A$7:$A$73,MATCH(C19880,'Curva Juros'!$A$7:$A$73,1)+1) -
INDEX('Curva Juros'!$A$7:$A$73,MATCH(C19880,'Curva Juros'!$A$7:$A$73,1)))</f>
        <v>7.4956440952380952</v>
      </c>
      <c r="F19880" s="24">
        <f t="shared" si="310"/>
        <v>3.2125590476190513E-3</v>
      </c>
      <c r="G19880" s="24"/>
    </row>
    <row r="19881" spans="1:7" x14ac:dyDescent="0.25">
      <c r="A19881" s="6" t="s">
        <v>417</v>
      </c>
      <c r="B19881" s="7">
        <v>45764</v>
      </c>
      <c r="C19881" s="8">
        <v>1885.44</v>
      </c>
      <c r="D19881" s="20">
        <v>7.8070000000000001E-2</v>
      </c>
      <c r="E19881" s="35" cm="1">
        <f t="array" ref="E19881">INDEX('Curva Juros'!$B$7:$B$73,MATCH(C19881,'Curva Juros'!$A$7:$A$73,1)) +
(C19881-INDEX('Curva Juros'!$A$7:$A$73,MATCH(C19881,'Curva Juros'!$A$7:$A$73,1))) *
(INDEX('Curva Juros'!$B$7:$B$73,MATCH(C19881,'Curva Juros'!$A$7:$A$73,1)+1) -
INDEX('Curva Juros'!$B$7:$B$73,MATCH(C19881,'Curva Juros'!$A$7:$A$73,1))) /
(INDEX('Curva Juros'!$A$7:$A$73,MATCH(C19881,'Curva Juros'!$A$7:$A$73,1)+1) -
INDEX('Curva Juros'!$A$7:$A$73,MATCH(C19881,'Curva Juros'!$A$7:$A$73,1)))</f>
        <v>7.4811834285714287</v>
      </c>
      <c r="F19881" s="24">
        <f t="shared" si="310"/>
        <v>3.2581657142857073E-3</v>
      </c>
      <c r="G19881" s="24"/>
    </row>
    <row r="19882" spans="1:7" x14ac:dyDescent="0.25">
      <c r="A19882" s="3" t="s">
        <v>417</v>
      </c>
      <c r="B19882" s="4">
        <v>45772</v>
      </c>
      <c r="C19882" s="5">
        <v>1883.9</v>
      </c>
      <c r="D19882" s="19">
        <v>7.7130000000000004E-2</v>
      </c>
      <c r="E19882" s="35" cm="1">
        <f t="array" ref="E19882">INDEX('Curva Juros'!$B$7:$B$73,MATCH(C19882,'Curva Juros'!$A$7:$A$73,1)) +
(C19882-INDEX('Curva Juros'!$A$7:$A$73,MATCH(C19882,'Curva Juros'!$A$7:$A$73,1))) *
(INDEX('Curva Juros'!$B$7:$B$73,MATCH(C19882,'Curva Juros'!$A$7:$A$73,1)+1) -
INDEX('Curva Juros'!$B$7:$B$73,MATCH(C19882,'Curva Juros'!$A$7:$A$73,1))) /
(INDEX('Curva Juros'!$A$7:$A$73,MATCH(C19882,'Curva Juros'!$A$7:$A$73,1)+1) -
INDEX('Curva Juros'!$A$7:$A$73,MATCH(C19882,'Curva Juros'!$A$7:$A$73,1)))</f>
        <v>7.4815830952380953</v>
      </c>
      <c r="F19882" s="24">
        <f t="shared" si="310"/>
        <v>2.3141690476190524E-3</v>
      </c>
      <c r="G19882" s="24"/>
    </row>
    <row r="19883" spans="1:7" x14ac:dyDescent="0.25">
      <c r="A19883" s="6" t="s">
        <v>417</v>
      </c>
      <c r="B19883" s="7">
        <v>45779</v>
      </c>
      <c r="C19883" s="8">
        <v>1883.21</v>
      </c>
      <c r="D19883" s="20">
        <v>7.5866000000000003E-2</v>
      </c>
      <c r="E19883" s="35" cm="1">
        <f t="array" ref="E19883">INDEX('Curva Juros'!$B$7:$B$73,MATCH(C19883,'Curva Juros'!$A$7:$A$73,1)) +
(C19883-INDEX('Curva Juros'!$A$7:$A$73,MATCH(C19883,'Curva Juros'!$A$7:$A$73,1))) *
(INDEX('Curva Juros'!$B$7:$B$73,MATCH(C19883,'Curva Juros'!$A$7:$A$73,1)+1) -
INDEX('Curva Juros'!$B$7:$B$73,MATCH(C19883,'Curva Juros'!$A$7:$A$73,1))) /
(INDEX('Curva Juros'!$A$7:$A$73,MATCH(C19883,'Curva Juros'!$A$7:$A$73,1)+1) -
INDEX('Curva Juros'!$A$7:$A$73,MATCH(C19883,'Curva Juros'!$A$7:$A$73,1)))</f>
        <v>7.4817621666666669</v>
      </c>
      <c r="F19883" s="24">
        <f t="shared" si="310"/>
        <v>1.0483783333333357E-3</v>
      </c>
      <c r="G19883" s="24"/>
    </row>
    <row r="19884" spans="1:7" x14ac:dyDescent="0.25">
      <c r="A19884" s="3" t="s">
        <v>417</v>
      </c>
      <c r="B19884" s="4">
        <v>45786</v>
      </c>
      <c r="C19884" s="5">
        <v>1884.27</v>
      </c>
      <c r="D19884" s="19">
        <v>7.3541999999999996E-2</v>
      </c>
      <c r="E19884" s="35" cm="1">
        <f t="array" ref="E19884">INDEX('Curva Juros'!$B$7:$B$73,MATCH(C19884,'Curva Juros'!$A$7:$A$73,1)) +
(C19884-INDEX('Curva Juros'!$A$7:$A$73,MATCH(C19884,'Curva Juros'!$A$7:$A$73,1))) *
(INDEX('Curva Juros'!$B$7:$B$73,MATCH(C19884,'Curva Juros'!$A$7:$A$73,1)+1) -
INDEX('Curva Juros'!$B$7:$B$73,MATCH(C19884,'Curva Juros'!$A$7:$A$73,1))) /
(INDEX('Curva Juros'!$A$7:$A$73,MATCH(C19884,'Curva Juros'!$A$7:$A$73,1)+1) -
INDEX('Curva Juros'!$A$7:$A$73,MATCH(C19884,'Curva Juros'!$A$7:$A$73,1)))</f>
        <v>7.4814870714285719</v>
      </c>
      <c r="F19884" s="24">
        <f t="shared" si="310"/>
        <v>-1.2728707142857232E-3</v>
      </c>
      <c r="G19884" s="24"/>
    </row>
    <row r="19885" spans="1:7" x14ac:dyDescent="0.25">
      <c r="A19885" s="6" t="s">
        <v>417</v>
      </c>
      <c r="B19885" s="7">
        <v>45793</v>
      </c>
      <c r="C19885" s="8">
        <v>1878.88</v>
      </c>
      <c r="D19885" s="20">
        <v>7.3692999999999995E-2</v>
      </c>
      <c r="E19885" s="35" cm="1">
        <f t="array" ref="E19885">INDEX('Curva Juros'!$B$7:$B$73,MATCH(C19885,'Curva Juros'!$A$7:$A$73,1)) +
(C19885-INDEX('Curva Juros'!$A$7:$A$73,MATCH(C19885,'Curva Juros'!$A$7:$A$73,1))) *
(INDEX('Curva Juros'!$B$7:$B$73,MATCH(C19885,'Curva Juros'!$A$7:$A$73,1)+1) -
INDEX('Curva Juros'!$B$7:$B$73,MATCH(C19885,'Curva Juros'!$A$7:$A$73,1))) /
(INDEX('Curva Juros'!$A$7:$A$73,MATCH(C19885,'Curva Juros'!$A$7:$A$73,1)+1) -
INDEX('Curva Juros'!$A$7:$A$73,MATCH(C19885,'Curva Juros'!$A$7:$A$73,1)))</f>
        <v>7.482885904761905</v>
      </c>
      <c r="F19885" s="24">
        <f t="shared" si="310"/>
        <v>-1.1358590476190505E-3</v>
      </c>
      <c r="G19885" s="24"/>
    </row>
    <row r="19886" spans="1:7" x14ac:dyDescent="0.25">
      <c r="A19886" s="3" t="s">
        <v>417</v>
      </c>
      <c r="B19886" s="4">
        <v>45800</v>
      </c>
      <c r="C19886" s="5">
        <v>1873.14</v>
      </c>
      <c r="D19886" s="19">
        <v>7.3977000000000001E-2</v>
      </c>
      <c r="E19886" s="35" cm="1">
        <f t="array" ref="E19886">INDEX('Curva Juros'!$B$7:$B$73,MATCH(C19886,'Curva Juros'!$A$7:$A$73,1)) +
(C19886-INDEX('Curva Juros'!$A$7:$A$73,MATCH(C19886,'Curva Juros'!$A$7:$A$73,1))) *
(INDEX('Curva Juros'!$B$7:$B$73,MATCH(C19886,'Curva Juros'!$A$7:$A$73,1)+1) -
INDEX('Curva Juros'!$B$7:$B$73,MATCH(C19886,'Curva Juros'!$A$7:$A$73,1))) /
(INDEX('Curva Juros'!$A$7:$A$73,MATCH(C19886,'Curva Juros'!$A$7:$A$73,1)+1) -
INDEX('Curva Juros'!$A$7:$A$73,MATCH(C19886,'Curva Juros'!$A$7:$A$73,1)))</f>
        <v>7.484375571428572</v>
      </c>
      <c r="F19886" s="24">
        <f t="shared" si="310"/>
        <v>-8.6675571428572462E-4</v>
      </c>
      <c r="G19886" s="24"/>
    </row>
    <row r="19887" spans="1:7" x14ac:dyDescent="0.25">
      <c r="A19887" s="6" t="s">
        <v>417</v>
      </c>
      <c r="B19887" s="7">
        <v>45807</v>
      </c>
      <c r="C19887" s="8">
        <v>1869.07</v>
      </c>
      <c r="D19887" s="20">
        <v>7.3620000000000005E-2</v>
      </c>
      <c r="E19887" s="35" cm="1">
        <f t="array" ref="E19887">INDEX('Curva Juros'!$B$7:$B$73,MATCH(C19887,'Curva Juros'!$A$7:$A$73,1)) +
(C19887-INDEX('Curva Juros'!$A$7:$A$73,MATCH(C19887,'Curva Juros'!$A$7:$A$73,1))) *
(INDEX('Curva Juros'!$B$7:$B$73,MATCH(C19887,'Curva Juros'!$A$7:$A$73,1)+1) -
INDEX('Curva Juros'!$B$7:$B$73,MATCH(C19887,'Curva Juros'!$A$7:$A$73,1))) /
(INDEX('Curva Juros'!$A$7:$A$73,MATCH(C19887,'Curva Juros'!$A$7:$A$73,1)+1) -
INDEX('Curva Juros'!$A$7:$A$73,MATCH(C19887,'Curva Juros'!$A$7:$A$73,1)))</f>
        <v>7.4854318333333341</v>
      </c>
      <c r="F19887" s="24">
        <f t="shared" si="310"/>
        <v>-1.2343183333333313E-3</v>
      </c>
      <c r="G19887" s="24"/>
    </row>
    <row r="19888" spans="1:7" x14ac:dyDescent="0.25">
      <c r="A19888" s="3" t="s">
        <v>417</v>
      </c>
      <c r="B19888" s="4">
        <v>45814</v>
      </c>
      <c r="C19888" s="5">
        <v>1862.38</v>
      </c>
      <c r="D19888" s="19">
        <v>7.4268000000000001E-2</v>
      </c>
      <c r="E19888" s="35" cm="1">
        <f t="array" ref="E19888">INDEX('Curva Juros'!$B$7:$B$73,MATCH(C19888,'Curva Juros'!$A$7:$A$73,1)) +
(C19888-INDEX('Curva Juros'!$A$7:$A$73,MATCH(C19888,'Curva Juros'!$A$7:$A$73,1))) *
(INDEX('Curva Juros'!$B$7:$B$73,MATCH(C19888,'Curva Juros'!$A$7:$A$73,1)+1) -
INDEX('Curva Juros'!$B$7:$B$73,MATCH(C19888,'Curva Juros'!$A$7:$A$73,1))) /
(INDEX('Curva Juros'!$A$7:$A$73,MATCH(C19888,'Curva Juros'!$A$7:$A$73,1)+1) -
INDEX('Curva Juros'!$A$7:$A$73,MATCH(C19888,'Curva Juros'!$A$7:$A$73,1)))</f>
        <v>7.4871680476190479</v>
      </c>
      <c r="F19888" s="24">
        <f t="shared" si="310"/>
        <v>-6.0368047619047127E-4</v>
      </c>
      <c r="G19888" s="24"/>
    </row>
    <row r="19889" spans="1:7" x14ac:dyDescent="0.25">
      <c r="A19889" s="6" t="s">
        <v>417</v>
      </c>
      <c r="B19889" s="7">
        <v>45821</v>
      </c>
      <c r="C19889" s="8">
        <v>1855.21</v>
      </c>
      <c r="D19889" s="20">
        <v>7.51E-2</v>
      </c>
      <c r="E19889" s="35" cm="1">
        <f t="array" ref="E19889">INDEX('Curva Juros'!$B$7:$B$73,MATCH(C19889,'Curva Juros'!$A$7:$A$73,1)) +
(C19889-INDEX('Curva Juros'!$A$7:$A$73,MATCH(C19889,'Curva Juros'!$A$7:$A$73,1))) *
(INDEX('Curva Juros'!$B$7:$B$73,MATCH(C19889,'Curva Juros'!$A$7:$A$73,1)+1) -
INDEX('Curva Juros'!$B$7:$B$73,MATCH(C19889,'Curva Juros'!$A$7:$A$73,1))) /
(INDEX('Curva Juros'!$A$7:$A$73,MATCH(C19889,'Curva Juros'!$A$7:$A$73,1)+1) -
INDEX('Curva Juros'!$A$7:$A$73,MATCH(C19889,'Curva Juros'!$A$7:$A$73,1)))</f>
        <v>7.4890288333333332</v>
      </c>
      <c r="F19889" s="24">
        <f t="shared" si="310"/>
        <v>2.0971166666666763E-4</v>
      </c>
      <c r="G19889" s="24"/>
    </row>
    <row r="19890" spans="1:7" x14ac:dyDescent="0.25">
      <c r="A19890" s="3" t="s">
        <v>417</v>
      </c>
      <c r="B19890" s="4">
        <v>45828</v>
      </c>
      <c r="C19890" s="5">
        <v>1856.39</v>
      </c>
      <c r="D19890" s="19">
        <v>7.3112999999999997E-2</v>
      </c>
      <c r="E19890" s="35" cm="1">
        <f t="array" ref="E19890">INDEX('Curva Juros'!$B$7:$B$73,MATCH(C19890,'Curva Juros'!$A$7:$A$73,1)) +
(C19890-INDEX('Curva Juros'!$A$7:$A$73,MATCH(C19890,'Curva Juros'!$A$7:$A$73,1))) *
(INDEX('Curva Juros'!$B$7:$B$73,MATCH(C19890,'Curva Juros'!$A$7:$A$73,1)+1) -
INDEX('Curva Juros'!$B$7:$B$73,MATCH(C19890,'Curva Juros'!$A$7:$A$73,1))) /
(INDEX('Curva Juros'!$A$7:$A$73,MATCH(C19890,'Curva Juros'!$A$7:$A$73,1)+1) -
INDEX('Curva Juros'!$A$7:$A$73,MATCH(C19890,'Curva Juros'!$A$7:$A$73,1)))</f>
        <v>7.4887225952380954</v>
      </c>
      <c r="F19890" s="24">
        <f t="shared" si="310"/>
        <v>-1.7742259523809562E-3</v>
      </c>
      <c r="G19890" s="24"/>
    </row>
    <row r="19891" spans="1:7" x14ac:dyDescent="0.25">
      <c r="A19891" s="6" t="s">
        <v>417</v>
      </c>
      <c r="B19891" s="7">
        <v>45835</v>
      </c>
      <c r="C19891" s="8">
        <v>1851.2</v>
      </c>
      <c r="D19891" s="20">
        <v>7.3185E-2</v>
      </c>
      <c r="E19891" s="35" cm="1">
        <f t="array" ref="E19891">INDEX('Curva Juros'!$B$7:$B$73,MATCH(C19891,'Curva Juros'!$A$7:$A$73,1)) +
(C19891-INDEX('Curva Juros'!$A$7:$A$73,MATCH(C19891,'Curva Juros'!$A$7:$A$73,1))) *
(INDEX('Curva Juros'!$B$7:$B$73,MATCH(C19891,'Curva Juros'!$A$7:$A$73,1)+1) -
INDEX('Curva Juros'!$B$7:$B$73,MATCH(C19891,'Curva Juros'!$A$7:$A$73,1))) /
(INDEX('Curva Juros'!$A$7:$A$73,MATCH(C19891,'Curva Juros'!$A$7:$A$73,1)+1) -
INDEX('Curva Juros'!$A$7:$A$73,MATCH(C19891,'Curva Juros'!$A$7:$A$73,1)))</f>
        <v>7.4900695238095238</v>
      </c>
      <c r="F19891" s="24">
        <f t="shared" si="310"/>
        <v>-1.7156952380952412E-3</v>
      </c>
      <c r="G19891" s="24"/>
    </row>
    <row r="19892" spans="1:7" x14ac:dyDescent="0.25">
      <c r="A19892" s="3" t="s">
        <v>417</v>
      </c>
      <c r="B19892" s="4">
        <v>45842</v>
      </c>
      <c r="C19892" s="5">
        <v>1848.72</v>
      </c>
      <c r="D19892" s="19">
        <v>7.2219000000000005E-2</v>
      </c>
      <c r="E19892" s="35" cm="1">
        <f t="array" ref="E19892">INDEX('Curva Juros'!$B$7:$B$73,MATCH(C19892,'Curva Juros'!$A$7:$A$73,1)) +
(C19892-INDEX('Curva Juros'!$A$7:$A$73,MATCH(C19892,'Curva Juros'!$A$7:$A$73,1))) *
(INDEX('Curva Juros'!$B$7:$B$73,MATCH(C19892,'Curva Juros'!$A$7:$A$73,1)+1) -
INDEX('Curva Juros'!$B$7:$B$73,MATCH(C19892,'Curva Juros'!$A$7:$A$73,1))) /
(INDEX('Curva Juros'!$A$7:$A$73,MATCH(C19892,'Curva Juros'!$A$7:$A$73,1)+1) -
INDEX('Curva Juros'!$A$7:$A$73,MATCH(C19892,'Curva Juros'!$A$7:$A$73,1)))</f>
        <v>7.4907131428571434</v>
      </c>
      <c r="F19892" s="24">
        <f t="shared" si="310"/>
        <v>-2.6881314285714247E-3</v>
      </c>
      <c r="G19892" s="24"/>
    </row>
    <row r="19893" spans="1:7" x14ac:dyDescent="0.25">
      <c r="A19893" s="6" t="s">
        <v>417</v>
      </c>
      <c r="B19893" s="7">
        <v>45849</v>
      </c>
      <c r="C19893" s="8">
        <v>1840.08</v>
      </c>
      <c r="D19893" s="20">
        <v>7.3613999999999999E-2</v>
      </c>
      <c r="E19893" s="35" cm="1">
        <f t="array" ref="E19893">INDEX('Curva Juros'!$B$7:$B$73,MATCH(C19893,'Curva Juros'!$A$7:$A$73,1)) +
(C19893-INDEX('Curva Juros'!$A$7:$A$73,MATCH(C19893,'Curva Juros'!$A$7:$A$73,1))) *
(INDEX('Curva Juros'!$B$7:$B$73,MATCH(C19893,'Curva Juros'!$A$7:$A$73,1)+1) -
INDEX('Curva Juros'!$B$7:$B$73,MATCH(C19893,'Curva Juros'!$A$7:$A$73,1))) /
(INDEX('Curva Juros'!$A$7:$A$73,MATCH(C19893,'Curva Juros'!$A$7:$A$73,1)+1) -
INDEX('Curva Juros'!$A$7:$A$73,MATCH(C19893,'Curva Juros'!$A$7:$A$73,1)))</f>
        <v>7.4929554285714284</v>
      </c>
      <c r="F19893" s="24">
        <f t="shared" si="310"/>
        <v>-1.3155542857142821E-3</v>
      </c>
      <c r="G19893" s="24"/>
    </row>
    <row r="19894" spans="1:7" x14ac:dyDescent="0.25">
      <c r="A19894" s="3" t="s">
        <v>417</v>
      </c>
      <c r="B19894" s="4">
        <v>45856</v>
      </c>
      <c r="C19894" s="5">
        <v>1830.22</v>
      </c>
      <c r="D19894" s="19">
        <v>7.5478000000000003E-2</v>
      </c>
      <c r="E19894" s="35" cm="1">
        <f t="array" ref="E19894">INDEX('Curva Juros'!$B$7:$B$73,MATCH(C19894,'Curva Juros'!$A$7:$A$73,1)) +
(C19894-INDEX('Curva Juros'!$A$7:$A$73,MATCH(C19894,'Curva Juros'!$A$7:$A$73,1))) *
(INDEX('Curva Juros'!$B$7:$B$73,MATCH(C19894,'Curva Juros'!$A$7:$A$73,1)+1) -
INDEX('Curva Juros'!$B$7:$B$73,MATCH(C19894,'Curva Juros'!$A$7:$A$73,1))) /
(INDEX('Curva Juros'!$A$7:$A$73,MATCH(C19894,'Curva Juros'!$A$7:$A$73,1)+1) -
INDEX('Curva Juros'!$A$7:$A$73,MATCH(C19894,'Curva Juros'!$A$7:$A$73,1)))</f>
        <v>7.4955143333333334</v>
      </c>
      <c r="F19894" s="24">
        <f t="shared" si="310"/>
        <v>5.2285666666666841E-4</v>
      </c>
      <c r="G19894" s="24"/>
    </row>
    <row r="19895" spans="1:7" x14ac:dyDescent="0.25">
      <c r="A19895" s="6" t="s">
        <v>417</v>
      </c>
      <c r="B19895" s="7">
        <v>45863</v>
      </c>
      <c r="C19895" s="8">
        <v>1824.22</v>
      </c>
      <c r="D19895" s="20">
        <v>7.5860999999999998E-2</v>
      </c>
      <c r="E19895" s="35" cm="1">
        <f t="array" ref="E19895">INDEX('Curva Juros'!$B$7:$B$73,MATCH(C19895,'Curva Juros'!$A$7:$A$73,1)) +
(C19895-INDEX('Curva Juros'!$A$7:$A$73,MATCH(C19895,'Curva Juros'!$A$7:$A$73,1))) *
(INDEX('Curva Juros'!$B$7:$B$73,MATCH(C19895,'Curva Juros'!$A$7:$A$73,1)+1) -
INDEX('Curva Juros'!$B$7:$B$73,MATCH(C19895,'Curva Juros'!$A$7:$A$73,1))) /
(INDEX('Curva Juros'!$A$7:$A$73,MATCH(C19895,'Curva Juros'!$A$7:$A$73,1)+1) -
INDEX('Curva Juros'!$A$7:$A$73,MATCH(C19895,'Curva Juros'!$A$7:$A$73,1)))</f>
        <v>7.4970714761904764</v>
      </c>
      <c r="F19895" s="24">
        <f t="shared" si="310"/>
        <v>8.9028523809522864E-4</v>
      </c>
      <c r="G19895" s="24"/>
    </row>
    <row r="19896" spans="1:7" x14ac:dyDescent="0.25">
      <c r="A19896" s="3" t="s">
        <v>417</v>
      </c>
      <c r="B19896" s="4">
        <v>45870</v>
      </c>
      <c r="C19896" s="5">
        <v>1821.29</v>
      </c>
      <c r="D19896" s="19">
        <v>7.5066999999999995E-2</v>
      </c>
      <c r="E19896" s="35" cm="1">
        <f t="array" ref="E19896">INDEX('Curva Juros'!$B$7:$B$73,MATCH(C19896,'Curva Juros'!$A$7:$A$73,1)) +
(C19896-INDEX('Curva Juros'!$A$7:$A$73,MATCH(C19896,'Curva Juros'!$A$7:$A$73,1))) *
(INDEX('Curva Juros'!$B$7:$B$73,MATCH(C19896,'Curva Juros'!$A$7:$A$73,1)+1) -
INDEX('Curva Juros'!$B$7:$B$73,MATCH(C19896,'Curva Juros'!$A$7:$A$73,1))) /
(INDEX('Curva Juros'!$A$7:$A$73,MATCH(C19896,'Curva Juros'!$A$7:$A$73,1)+1) -
INDEX('Curva Juros'!$A$7:$A$73,MATCH(C19896,'Curva Juros'!$A$7:$A$73,1)))</f>
        <v>7.497831880952381</v>
      </c>
      <c r="F19896" s="24">
        <f t="shared" si="310"/>
        <v>8.8681190476183613E-5</v>
      </c>
      <c r="G19896" s="24"/>
    </row>
    <row r="19897" spans="1:7" x14ac:dyDescent="0.25">
      <c r="A19897" s="6" t="s">
        <v>417</v>
      </c>
      <c r="B19897" s="7">
        <v>45877</v>
      </c>
      <c r="C19897" s="8">
        <v>1822.89</v>
      </c>
      <c r="D19897" s="20">
        <v>7.2535000000000002E-2</v>
      </c>
      <c r="E19897" s="35" cm="1">
        <f t="array" ref="E19897">INDEX('Curva Juros'!$B$7:$B$73,MATCH(C19897,'Curva Juros'!$A$7:$A$73,1)) +
(C19897-INDEX('Curva Juros'!$A$7:$A$73,MATCH(C19897,'Curva Juros'!$A$7:$A$73,1))) *
(INDEX('Curva Juros'!$B$7:$B$73,MATCH(C19897,'Curva Juros'!$A$7:$A$73,1)+1) -
INDEX('Curva Juros'!$B$7:$B$73,MATCH(C19897,'Curva Juros'!$A$7:$A$73,1))) /
(INDEX('Curva Juros'!$A$7:$A$73,MATCH(C19897,'Curva Juros'!$A$7:$A$73,1)+1) -
INDEX('Curva Juros'!$A$7:$A$73,MATCH(C19897,'Curva Juros'!$A$7:$A$73,1)))</f>
        <v>7.4974166428571429</v>
      </c>
      <c r="F19897" s="24">
        <f t="shared" si="310"/>
        <v>-2.439166428571421E-3</v>
      </c>
      <c r="G19897" s="24"/>
    </row>
    <row r="19898" spans="1:7" x14ac:dyDescent="0.25">
      <c r="A19898" s="3" t="s">
        <v>417</v>
      </c>
      <c r="B19898" s="4">
        <v>45884</v>
      </c>
      <c r="C19898" s="5">
        <v>1820.74</v>
      </c>
      <c r="D19898" s="19">
        <v>7.1441000000000004E-2</v>
      </c>
      <c r="E19898" s="35" cm="1">
        <f t="array" ref="E19898">INDEX('Curva Juros'!$B$7:$B$73,MATCH(C19898,'Curva Juros'!$A$7:$A$73,1)) +
(C19898-INDEX('Curva Juros'!$A$7:$A$73,MATCH(C19898,'Curva Juros'!$A$7:$A$73,1))) *
(INDEX('Curva Juros'!$B$7:$B$73,MATCH(C19898,'Curva Juros'!$A$7:$A$73,1)+1) -
INDEX('Curva Juros'!$B$7:$B$73,MATCH(C19898,'Curva Juros'!$A$7:$A$73,1))) /
(INDEX('Curva Juros'!$A$7:$A$73,MATCH(C19898,'Curva Juros'!$A$7:$A$73,1)+1) -
INDEX('Curva Juros'!$A$7:$A$73,MATCH(C19898,'Curva Juros'!$A$7:$A$73,1)))</f>
        <v>7.4979746190476186</v>
      </c>
      <c r="F19898" s="24">
        <f t="shared" si="310"/>
        <v>-3.5387461904761858E-3</v>
      </c>
      <c r="G19898" s="24"/>
    </row>
    <row r="19899" spans="1:7" x14ac:dyDescent="0.25">
      <c r="A19899" s="6" t="s">
        <v>417</v>
      </c>
      <c r="B19899" s="7">
        <v>45891</v>
      </c>
      <c r="C19899" s="8">
        <v>1812.62</v>
      </c>
      <c r="D19899" s="20">
        <v>7.2639999999999996E-2</v>
      </c>
      <c r="E19899" s="35" cm="1">
        <f t="array" ref="E19899">INDEX('Curva Juros'!$B$7:$B$73,MATCH(C19899,'Curva Juros'!$A$7:$A$73,1)) +
(C19899-INDEX('Curva Juros'!$A$7:$A$73,MATCH(C19899,'Curva Juros'!$A$7:$A$73,1))) *
(INDEX('Curva Juros'!$B$7:$B$73,MATCH(C19899,'Curva Juros'!$A$7:$A$73,1)+1) -
INDEX('Curva Juros'!$B$7:$B$73,MATCH(C19899,'Curva Juros'!$A$7:$A$73,1))) /
(INDEX('Curva Juros'!$A$7:$A$73,MATCH(C19899,'Curva Juros'!$A$7:$A$73,1)+1) -
INDEX('Curva Juros'!$A$7:$A$73,MATCH(C19899,'Curva Juros'!$A$7:$A$73,1)))</f>
        <v>7.5000819523809525</v>
      </c>
      <c r="F19899" s="24">
        <f t="shared" si="310"/>
        <v>-2.3608195238095236E-3</v>
      </c>
      <c r="G19899" s="24"/>
    </row>
    <row r="19900" spans="1:7" x14ac:dyDescent="0.25">
      <c r="A19900" s="3" t="s">
        <v>417</v>
      </c>
      <c r="B19900" s="4">
        <v>45898</v>
      </c>
      <c r="C19900" s="5">
        <v>1809.24</v>
      </c>
      <c r="D19900" s="19">
        <v>7.2015999999999997E-2</v>
      </c>
      <c r="E19900" s="35" cm="1">
        <f t="array" ref="E19900">INDEX('Curva Juros'!$B$7:$B$73,MATCH(C19900,'Curva Juros'!$A$7:$A$73,1)) +
(C19900-INDEX('Curva Juros'!$A$7:$A$73,MATCH(C19900,'Curva Juros'!$A$7:$A$73,1))) *
(INDEX('Curva Juros'!$B$7:$B$73,MATCH(C19900,'Curva Juros'!$A$7:$A$73,1)+1) -
INDEX('Curva Juros'!$B$7:$B$73,MATCH(C19900,'Curva Juros'!$A$7:$A$73,1))) /
(INDEX('Curva Juros'!$A$7:$A$73,MATCH(C19900,'Curva Juros'!$A$7:$A$73,1)+1) -
INDEX('Curva Juros'!$A$7:$A$73,MATCH(C19900,'Curva Juros'!$A$7:$A$73,1)))</f>
        <v>7.5009591428571429</v>
      </c>
      <c r="F19900" s="24">
        <f t="shared" si="310"/>
        <v>-2.9935914285714321E-3</v>
      </c>
      <c r="G19900" s="24"/>
    </row>
    <row r="19901" spans="1:7" x14ac:dyDescent="0.25">
      <c r="A19901" s="6" t="s">
        <v>417</v>
      </c>
      <c r="B19901" s="7">
        <v>45905</v>
      </c>
      <c r="C19901" s="8">
        <v>1802.71</v>
      </c>
      <c r="D19901" s="20">
        <v>7.2605000000000003E-2</v>
      </c>
      <c r="E19901" s="35" cm="1">
        <f t="array" ref="E19901">INDEX('Curva Juros'!$B$7:$B$73,MATCH(C19901,'Curva Juros'!$A$7:$A$73,1)) +
(C19901-INDEX('Curva Juros'!$A$7:$A$73,MATCH(C19901,'Curva Juros'!$A$7:$A$73,1))) *
(INDEX('Curva Juros'!$B$7:$B$73,MATCH(C19901,'Curva Juros'!$A$7:$A$73,1)+1) -
INDEX('Curva Juros'!$B$7:$B$73,MATCH(C19901,'Curva Juros'!$A$7:$A$73,1))) /
(INDEX('Curva Juros'!$A$7:$A$73,MATCH(C19901,'Curva Juros'!$A$7:$A$73,1)+1) -
INDEX('Curva Juros'!$A$7:$A$73,MATCH(C19901,'Curva Juros'!$A$7:$A$73,1)))</f>
        <v>7.5026538333333335</v>
      </c>
      <c r="F19901" s="24">
        <f t="shared" si="310"/>
        <v>-2.421538333333334E-3</v>
      </c>
      <c r="G19901" s="24"/>
    </row>
    <row r="19902" spans="1:7" x14ac:dyDescent="0.25">
      <c r="A19902" s="3" t="s">
        <v>417</v>
      </c>
      <c r="B19902" s="4">
        <v>45912</v>
      </c>
      <c r="C19902" s="5">
        <v>1798.35</v>
      </c>
      <c r="D19902" s="19">
        <v>7.2359999999999994E-2</v>
      </c>
      <c r="E19902" s="35" cm="1">
        <f t="array" ref="E19902">INDEX('Curva Juros'!$B$7:$B$73,MATCH(C19902,'Curva Juros'!$A$7:$A$73,1)) +
(C19902-INDEX('Curva Juros'!$A$7:$A$73,MATCH(C19902,'Curva Juros'!$A$7:$A$73,1))) *
(INDEX('Curva Juros'!$B$7:$B$73,MATCH(C19902,'Curva Juros'!$A$7:$A$73,1)+1) -
INDEX('Curva Juros'!$B$7:$B$73,MATCH(C19902,'Curva Juros'!$A$7:$A$73,1))) /
(INDEX('Curva Juros'!$A$7:$A$73,MATCH(C19902,'Curva Juros'!$A$7:$A$73,1)+1) -
INDEX('Curva Juros'!$A$7:$A$73,MATCH(C19902,'Curva Juros'!$A$7:$A$73,1)))</f>
        <v>7.5037853571428572</v>
      </c>
      <c r="F19902" s="24">
        <f t="shared" si="310"/>
        <v>-2.6778535714285789E-3</v>
      </c>
      <c r="G19902" s="24"/>
    </row>
    <row r="19903" spans="1:7" x14ac:dyDescent="0.25">
      <c r="A19903" s="6" t="s">
        <v>417</v>
      </c>
      <c r="B19903" s="7">
        <v>45919</v>
      </c>
      <c r="C19903" s="8">
        <v>1797.54</v>
      </c>
      <c r="D19903" s="20">
        <v>7.0748000000000005E-2</v>
      </c>
      <c r="E19903" s="35" cm="1">
        <f t="array" ref="E19903">INDEX('Curva Juros'!$B$7:$B$73,MATCH(C19903,'Curva Juros'!$A$7:$A$73,1)) +
(C19903-INDEX('Curva Juros'!$A$7:$A$73,MATCH(C19903,'Curva Juros'!$A$7:$A$73,1))) *
(INDEX('Curva Juros'!$B$7:$B$73,MATCH(C19903,'Curva Juros'!$A$7:$A$73,1)+1) -
INDEX('Curva Juros'!$B$7:$B$73,MATCH(C19903,'Curva Juros'!$A$7:$A$73,1))) /
(INDEX('Curva Juros'!$A$7:$A$73,MATCH(C19903,'Curva Juros'!$A$7:$A$73,1)+1) -
INDEX('Curva Juros'!$A$7:$A$73,MATCH(C19903,'Curva Juros'!$A$7:$A$73,1)))</f>
        <v>7.5039955714285718</v>
      </c>
      <c r="F19903" s="24">
        <f t="shared" si="310"/>
        <v>-4.291955714285714E-3</v>
      </c>
      <c r="G19903" s="24"/>
    </row>
    <row r="19904" spans="1:7" x14ac:dyDescent="0.25">
      <c r="A19904" s="3" t="s">
        <v>417</v>
      </c>
      <c r="B19904" s="4">
        <v>45926</v>
      </c>
      <c r="C19904" s="5">
        <v>1796.6</v>
      </c>
      <c r="D19904" s="19">
        <v>6.9181999999999994E-2</v>
      </c>
      <c r="E19904" s="35" cm="1">
        <f t="array" ref="E19904">INDEX('Curva Juros'!$B$7:$B$73,MATCH(C19904,'Curva Juros'!$A$7:$A$73,1)) +
(C19904-INDEX('Curva Juros'!$A$7:$A$73,MATCH(C19904,'Curva Juros'!$A$7:$A$73,1))) *
(INDEX('Curva Juros'!$B$7:$B$73,MATCH(C19904,'Curva Juros'!$A$7:$A$73,1)+1) -
INDEX('Curva Juros'!$B$7:$B$73,MATCH(C19904,'Curva Juros'!$A$7:$A$73,1))) /
(INDEX('Curva Juros'!$A$7:$A$73,MATCH(C19904,'Curva Juros'!$A$7:$A$73,1)+1) -
INDEX('Curva Juros'!$A$7:$A$73,MATCH(C19904,'Curva Juros'!$A$7:$A$73,1)))</f>
        <v>7.5042395238095239</v>
      </c>
      <c r="F19904" s="24">
        <f t="shared" si="310"/>
        <v>-5.8603952380952423E-3</v>
      </c>
      <c r="G19904" s="24"/>
    </row>
    <row r="19905" spans="1:7" x14ac:dyDescent="0.25">
      <c r="A19905" s="6" t="s">
        <v>417</v>
      </c>
      <c r="B19905" s="7">
        <v>45933</v>
      </c>
      <c r="C19905" s="8">
        <v>1789.02</v>
      </c>
      <c r="D19905" s="20">
        <v>7.0177000000000003E-2</v>
      </c>
      <c r="E19905" s="35" cm="1">
        <f t="array" ref="E19905">INDEX('Curva Juros'!$B$7:$B$73,MATCH(C19905,'Curva Juros'!$A$7:$A$73,1)) +
(C19905-INDEX('Curva Juros'!$A$7:$A$73,MATCH(C19905,'Curva Juros'!$A$7:$A$73,1))) *
(INDEX('Curva Juros'!$B$7:$B$73,MATCH(C19905,'Curva Juros'!$A$7:$A$73,1)+1) -
INDEX('Curva Juros'!$B$7:$B$73,MATCH(C19905,'Curva Juros'!$A$7:$A$73,1))) /
(INDEX('Curva Juros'!$A$7:$A$73,MATCH(C19905,'Curva Juros'!$A$7:$A$73,1)+1) -
INDEX('Curva Juros'!$A$7:$A$73,MATCH(C19905,'Curva Juros'!$A$7:$A$73,1)))</f>
        <v>7.5062067142857138</v>
      </c>
      <c r="F19905" s="24">
        <f t="shared" si="310"/>
        <v>-4.8850671428571357E-3</v>
      </c>
      <c r="G19905" s="24"/>
    </row>
    <row r="19906" spans="1:7" x14ac:dyDescent="0.25">
      <c r="A19906" s="3" t="s">
        <v>417</v>
      </c>
      <c r="B19906" s="4">
        <v>45940</v>
      </c>
      <c r="C19906" s="5">
        <v>1781.4</v>
      </c>
      <c r="D19906" s="19">
        <v>7.1184999999999998E-2</v>
      </c>
      <c r="E19906" s="35" cm="1">
        <f t="array" ref="E19906">INDEX('Curva Juros'!$B$7:$B$73,MATCH(C19906,'Curva Juros'!$A$7:$A$73,1)) +
(C19906-INDEX('Curva Juros'!$A$7:$A$73,MATCH(C19906,'Curva Juros'!$A$7:$A$73,1))) *
(INDEX('Curva Juros'!$B$7:$B$73,MATCH(C19906,'Curva Juros'!$A$7:$A$73,1)+1) -
INDEX('Curva Juros'!$B$7:$B$73,MATCH(C19906,'Curva Juros'!$A$7:$A$73,1))) /
(INDEX('Curva Juros'!$A$7:$A$73,MATCH(C19906,'Curva Juros'!$A$7:$A$73,1)+1) -
INDEX('Curva Juros'!$A$7:$A$73,MATCH(C19906,'Curva Juros'!$A$7:$A$73,1)))</f>
        <v>7.5081842857142851</v>
      </c>
      <c r="F19906" s="24">
        <f t="shared" si="310"/>
        <v>-3.8968428571428543E-3</v>
      </c>
      <c r="G19906" s="24"/>
    </row>
    <row r="19907" spans="1:7" x14ac:dyDescent="0.25">
      <c r="A19907" s="6" t="s">
        <v>417</v>
      </c>
      <c r="B19907" s="7">
        <v>45947</v>
      </c>
      <c r="C19907" s="8">
        <v>1831.88</v>
      </c>
      <c r="D19907" s="20">
        <v>7.1521000000000001E-2</v>
      </c>
      <c r="E19907" s="35" cm="1">
        <f t="array" ref="E19907">INDEX('Curva Juros'!$B$7:$B$73,MATCH(C19907,'Curva Juros'!$A$7:$A$73,1)) +
(C19907-INDEX('Curva Juros'!$A$7:$A$73,MATCH(C19907,'Curva Juros'!$A$7:$A$73,1))) *
(INDEX('Curva Juros'!$B$7:$B$73,MATCH(C19907,'Curva Juros'!$A$7:$A$73,1)+1) -
INDEX('Curva Juros'!$B$7:$B$73,MATCH(C19907,'Curva Juros'!$A$7:$A$73,1))) /
(INDEX('Curva Juros'!$A$7:$A$73,MATCH(C19907,'Curva Juros'!$A$7:$A$73,1)+1) -
INDEX('Curva Juros'!$A$7:$A$73,MATCH(C19907,'Curva Juros'!$A$7:$A$73,1)))</f>
        <v>7.4950835238095239</v>
      </c>
      <c r="F19907" s="24">
        <f t="shared" ref="F19907:F19970" si="311">D19907-E19907/100</f>
        <v>-3.429835238095244E-3</v>
      </c>
      <c r="G19907" s="24"/>
    </row>
    <row r="19908" spans="1:7" x14ac:dyDescent="0.25">
      <c r="A19908" s="3" t="s">
        <v>417</v>
      </c>
      <c r="B19908" s="4">
        <v>45954</v>
      </c>
      <c r="C19908" s="5">
        <v>1830.51</v>
      </c>
      <c r="D19908" s="19">
        <v>6.9938E-2</v>
      </c>
      <c r="E19908" s="35" cm="1">
        <f t="array" ref="E19908">INDEX('Curva Juros'!$B$7:$B$73,MATCH(C19908,'Curva Juros'!$A$7:$A$73,1)) +
(C19908-INDEX('Curva Juros'!$A$7:$A$73,MATCH(C19908,'Curva Juros'!$A$7:$A$73,1))) *
(INDEX('Curva Juros'!$B$7:$B$73,MATCH(C19908,'Curva Juros'!$A$7:$A$73,1)+1) -
INDEX('Curva Juros'!$B$7:$B$73,MATCH(C19908,'Curva Juros'!$A$7:$A$73,1))) /
(INDEX('Curva Juros'!$A$7:$A$73,MATCH(C19908,'Curva Juros'!$A$7:$A$73,1)+1) -
INDEX('Curva Juros'!$A$7:$A$73,MATCH(C19908,'Curva Juros'!$A$7:$A$73,1)))</f>
        <v>7.4954390714285717</v>
      </c>
      <c r="F19908" s="24">
        <f t="shared" si="311"/>
        <v>-5.0163907142857234E-3</v>
      </c>
      <c r="G19908" s="24"/>
    </row>
    <row r="19909" spans="1:7" x14ac:dyDescent="0.25">
      <c r="A19909" s="6" t="s">
        <v>417</v>
      </c>
      <c r="B19909" s="7">
        <v>45961</v>
      </c>
      <c r="C19909" s="8">
        <v>1823.21</v>
      </c>
      <c r="D19909" s="20">
        <v>7.0941000000000004E-2</v>
      </c>
      <c r="E19909" s="35" cm="1">
        <f t="array" ref="E19909">INDEX('Curva Juros'!$B$7:$B$73,MATCH(C19909,'Curva Juros'!$A$7:$A$73,1)) +
(C19909-INDEX('Curva Juros'!$A$7:$A$73,MATCH(C19909,'Curva Juros'!$A$7:$A$73,1))) *
(INDEX('Curva Juros'!$B$7:$B$73,MATCH(C19909,'Curva Juros'!$A$7:$A$73,1)+1) -
INDEX('Curva Juros'!$B$7:$B$73,MATCH(C19909,'Curva Juros'!$A$7:$A$73,1))) /
(INDEX('Curva Juros'!$A$7:$A$73,MATCH(C19909,'Curva Juros'!$A$7:$A$73,1)+1) -
INDEX('Curva Juros'!$A$7:$A$73,MATCH(C19909,'Curva Juros'!$A$7:$A$73,1)))</f>
        <v>7.4973335952380955</v>
      </c>
      <c r="F19909" s="24">
        <f t="shared" si="311"/>
        <v>-4.0323359523809499E-3</v>
      </c>
      <c r="G19909" s="24"/>
    </row>
    <row r="19910" spans="1:7" x14ac:dyDescent="0.25">
      <c r="A19910" s="3" t="s">
        <v>417</v>
      </c>
      <c r="B19910" s="4">
        <v>45968</v>
      </c>
      <c r="C19910" s="5">
        <v>1819.44</v>
      </c>
      <c r="D19910" s="19">
        <v>7.0404999999999995E-2</v>
      </c>
      <c r="E19910" s="35" cm="1">
        <f t="array" ref="E19910">INDEX('Curva Juros'!$B$7:$B$73,MATCH(C19910,'Curva Juros'!$A$7:$A$73,1)) +
(C19910-INDEX('Curva Juros'!$A$7:$A$73,MATCH(C19910,'Curva Juros'!$A$7:$A$73,1))) *
(INDEX('Curva Juros'!$B$7:$B$73,MATCH(C19910,'Curva Juros'!$A$7:$A$73,1)+1) -
INDEX('Curva Juros'!$B$7:$B$73,MATCH(C19910,'Curva Juros'!$A$7:$A$73,1))) /
(INDEX('Curva Juros'!$A$7:$A$73,MATCH(C19910,'Curva Juros'!$A$7:$A$73,1)+1) -
INDEX('Curva Juros'!$A$7:$A$73,MATCH(C19910,'Curva Juros'!$A$7:$A$73,1)))</f>
        <v>7.4983120000000003</v>
      </c>
      <c r="F19910" s="24">
        <f t="shared" si="311"/>
        <v>-4.578120000000005E-3</v>
      </c>
      <c r="G19910" s="24"/>
    </row>
    <row r="19911" spans="1:7" x14ac:dyDescent="0.25">
      <c r="A19911" s="6" t="s">
        <v>417</v>
      </c>
      <c r="B19911" s="7">
        <v>45975</v>
      </c>
      <c r="C19911" s="8">
        <v>1817.58</v>
      </c>
      <c r="D19911" s="20">
        <v>6.9037000000000001E-2</v>
      </c>
      <c r="E19911" s="35" cm="1">
        <f t="array" ref="E19911">INDEX('Curva Juros'!$B$7:$B$73,MATCH(C19911,'Curva Juros'!$A$7:$A$73,1)) +
(C19911-INDEX('Curva Juros'!$A$7:$A$73,MATCH(C19911,'Curva Juros'!$A$7:$A$73,1))) *
(INDEX('Curva Juros'!$B$7:$B$73,MATCH(C19911,'Curva Juros'!$A$7:$A$73,1)+1) -
INDEX('Curva Juros'!$B$7:$B$73,MATCH(C19911,'Curva Juros'!$A$7:$A$73,1))) /
(INDEX('Curva Juros'!$A$7:$A$73,MATCH(C19911,'Curva Juros'!$A$7:$A$73,1)+1) -
INDEX('Curva Juros'!$A$7:$A$73,MATCH(C19911,'Curva Juros'!$A$7:$A$73,1)))</f>
        <v>7.4987947142857143</v>
      </c>
      <c r="F19911" s="24">
        <f t="shared" si="311"/>
        <v>-5.9509471428571409E-3</v>
      </c>
      <c r="G19911" s="24"/>
    </row>
    <row r="19912" spans="1:7" x14ac:dyDescent="0.25">
      <c r="A19912" s="3" t="s">
        <v>417</v>
      </c>
      <c r="B19912" s="4">
        <v>45982</v>
      </c>
      <c r="C19912" s="5">
        <v>1813.25</v>
      </c>
      <c r="D19912" s="19">
        <v>6.9181000000000006E-2</v>
      </c>
      <c r="E19912" s="35" cm="1">
        <f t="array" ref="E19912">INDEX('Curva Juros'!$B$7:$B$73,MATCH(C19912,'Curva Juros'!$A$7:$A$73,1)) +
(C19912-INDEX('Curva Juros'!$A$7:$A$73,MATCH(C19912,'Curva Juros'!$A$7:$A$73,1))) *
(INDEX('Curva Juros'!$B$7:$B$73,MATCH(C19912,'Curva Juros'!$A$7:$A$73,1)+1) -
INDEX('Curva Juros'!$B$7:$B$73,MATCH(C19912,'Curva Juros'!$A$7:$A$73,1))) /
(INDEX('Curva Juros'!$A$7:$A$73,MATCH(C19912,'Curva Juros'!$A$7:$A$73,1)+1) -
INDEX('Curva Juros'!$A$7:$A$73,MATCH(C19912,'Curva Juros'!$A$7:$A$73,1)))</f>
        <v>7.4999184523809523</v>
      </c>
      <c r="F19912" s="24">
        <f t="shared" si="311"/>
        <v>-5.8181845238095137E-3</v>
      </c>
      <c r="G19912" s="24"/>
    </row>
    <row r="19913" spans="1:7" x14ac:dyDescent="0.25">
      <c r="A19913" s="6" t="s">
        <v>417</v>
      </c>
      <c r="B19913" s="7">
        <v>45989</v>
      </c>
      <c r="C19913" s="8">
        <v>1810</v>
      </c>
      <c r="D19913" s="20">
        <v>6.8415000000000004E-2</v>
      </c>
      <c r="E19913" s="35" cm="1">
        <f t="array" ref="E19913">INDEX('Curva Juros'!$B$7:$B$73,MATCH(C19913,'Curva Juros'!$A$7:$A$73,1)) +
(C19913-INDEX('Curva Juros'!$A$7:$A$73,MATCH(C19913,'Curva Juros'!$A$7:$A$73,1))) *
(INDEX('Curva Juros'!$B$7:$B$73,MATCH(C19913,'Curva Juros'!$A$7:$A$73,1)+1) -
INDEX('Curva Juros'!$B$7:$B$73,MATCH(C19913,'Curva Juros'!$A$7:$A$73,1))) /
(INDEX('Curva Juros'!$A$7:$A$73,MATCH(C19913,'Curva Juros'!$A$7:$A$73,1)+1) -
INDEX('Curva Juros'!$A$7:$A$73,MATCH(C19913,'Curva Juros'!$A$7:$A$73,1)))</f>
        <v>7.5007619047619043</v>
      </c>
      <c r="F19913" s="24">
        <f t="shared" si="311"/>
        <v>-6.5926190476190416E-3</v>
      </c>
      <c r="G19913" s="24"/>
    </row>
    <row r="19914" spans="1:7" x14ac:dyDescent="0.25">
      <c r="A19914" s="3" t="s">
        <v>417</v>
      </c>
      <c r="B19914" s="4">
        <v>45996</v>
      </c>
      <c r="C19914" s="5">
        <v>1803.45</v>
      </c>
      <c r="D19914" s="19">
        <v>6.9091E-2</v>
      </c>
      <c r="E19914" s="35" cm="1">
        <f t="array" ref="E19914">INDEX('Curva Juros'!$B$7:$B$73,MATCH(C19914,'Curva Juros'!$A$7:$A$73,1)) +
(C19914-INDEX('Curva Juros'!$A$7:$A$73,MATCH(C19914,'Curva Juros'!$A$7:$A$73,1))) *
(INDEX('Curva Juros'!$B$7:$B$73,MATCH(C19914,'Curva Juros'!$A$7:$A$73,1)+1) -
INDEX('Curva Juros'!$B$7:$B$73,MATCH(C19914,'Curva Juros'!$A$7:$A$73,1))) /
(INDEX('Curva Juros'!$A$7:$A$73,MATCH(C19914,'Curva Juros'!$A$7:$A$73,1)+1) -
INDEX('Curva Juros'!$A$7:$A$73,MATCH(C19914,'Curva Juros'!$A$7:$A$73,1)))</f>
        <v>7.5024617857142859</v>
      </c>
      <c r="F19914" s="24">
        <f t="shared" si="311"/>
        <v>-5.9336178571428588E-3</v>
      </c>
      <c r="G19914" s="24"/>
    </row>
    <row r="19915" spans="1:7" x14ac:dyDescent="0.25">
      <c r="A19915" s="6" t="s">
        <v>417</v>
      </c>
      <c r="B19915" s="7">
        <v>46003</v>
      </c>
      <c r="C19915" s="8">
        <v>1798.62</v>
      </c>
      <c r="D19915" s="20">
        <v>6.9015999999999994E-2</v>
      </c>
      <c r="E19915" s="35" cm="1">
        <f t="array" ref="E19915">INDEX('Curva Juros'!$B$7:$B$73,MATCH(C19915,'Curva Juros'!$A$7:$A$73,1)) +
(C19915-INDEX('Curva Juros'!$A$7:$A$73,MATCH(C19915,'Curva Juros'!$A$7:$A$73,1))) *
(INDEX('Curva Juros'!$B$7:$B$73,MATCH(C19915,'Curva Juros'!$A$7:$A$73,1)+1) -
INDEX('Curva Juros'!$B$7:$B$73,MATCH(C19915,'Curva Juros'!$A$7:$A$73,1))) /
(INDEX('Curva Juros'!$A$7:$A$73,MATCH(C19915,'Curva Juros'!$A$7:$A$73,1)+1) -
INDEX('Curva Juros'!$A$7:$A$73,MATCH(C19915,'Curva Juros'!$A$7:$A$73,1)))</f>
        <v>7.5037152857142857</v>
      </c>
      <c r="F19915" s="24">
        <f t="shared" si="311"/>
        <v>-6.0211528571428585E-3</v>
      </c>
      <c r="G19915" s="24"/>
    </row>
    <row r="19916" spans="1:7" x14ac:dyDescent="0.25">
      <c r="A19916" s="3" t="s">
        <v>417</v>
      </c>
      <c r="B19916" s="4">
        <v>46010</v>
      </c>
      <c r="C19916" s="5">
        <v>1791.2</v>
      </c>
      <c r="D19916" s="19">
        <v>7.0074999999999998E-2</v>
      </c>
      <c r="E19916" s="35" cm="1">
        <f t="array" ref="E19916">INDEX('Curva Juros'!$B$7:$B$73,MATCH(C19916,'Curva Juros'!$A$7:$A$73,1)) +
(C19916-INDEX('Curva Juros'!$A$7:$A$73,MATCH(C19916,'Curva Juros'!$A$7:$A$73,1))) *
(INDEX('Curva Juros'!$B$7:$B$73,MATCH(C19916,'Curva Juros'!$A$7:$A$73,1)+1) -
INDEX('Curva Juros'!$B$7:$B$73,MATCH(C19916,'Curva Juros'!$A$7:$A$73,1))) /
(INDEX('Curva Juros'!$A$7:$A$73,MATCH(C19916,'Curva Juros'!$A$7:$A$73,1)+1) -
INDEX('Curva Juros'!$A$7:$A$73,MATCH(C19916,'Curva Juros'!$A$7:$A$73,1)))</f>
        <v>7.5056409523809524</v>
      </c>
      <c r="F19916" s="24">
        <f t="shared" si="311"/>
        <v>-4.9814095238095296E-3</v>
      </c>
      <c r="G19916" s="24"/>
    </row>
    <row r="19917" spans="1:7" x14ac:dyDescent="0.25">
      <c r="A19917" s="6" t="s">
        <v>417</v>
      </c>
      <c r="B19917" s="7">
        <v>46017</v>
      </c>
      <c r="C19917" s="8">
        <v>1788.26</v>
      </c>
      <c r="D19917" s="20">
        <v>6.9611000000000006E-2</v>
      </c>
      <c r="E19917" s="35" cm="1">
        <f t="array" ref="E19917">INDEX('Curva Juros'!$B$7:$B$73,MATCH(C19917,'Curva Juros'!$A$7:$A$73,1)) +
(C19917-INDEX('Curva Juros'!$A$7:$A$73,MATCH(C19917,'Curva Juros'!$A$7:$A$73,1))) *
(INDEX('Curva Juros'!$B$7:$B$73,MATCH(C19917,'Curva Juros'!$A$7:$A$73,1)+1) -
INDEX('Curva Juros'!$B$7:$B$73,MATCH(C19917,'Curva Juros'!$A$7:$A$73,1))) /
(INDEX('Curva Juros'!$A$7:$A$73,MATCH(C19917,'Curva Juros'!$A$7:$A$73,1)+1) -
INDEX('Curva Juros'!$A$7:$A$73,MATCH(C19917,'Curva Juros'!$A$7:$A$73,1)))</f>
        <v>7.5064039523809525</v>
      </c>
      <c r="F19917" s="24">
        <f t="shared" si="311"/>
        <v>-5.4530395238095164E-3</v>
      </c>
      <c r="G19917" s="24"/>
    </row>
    <row r="19918" spans="1:7" x14ac:dyDescent="0.25">
      <c r="A19918" s="3" t="s">
        <v>417</v>
      </c>
      <c r="B19918" s="4">
        <v>46024</v>
      </c>
      <c r="C19918" s="5">
        <v>1785.53</v>
      </c>
      <c r="D19918" s="19">
        <v>6.9056999999999993E-2</v>
      </c>
      <c r="E19918" s="35" cm="1">
        <f t="array" ref="E19918">INDEX('Curva Juros'!$B$7:$B$73,MATCH(C19918,'Curva Juros'!$A$7:$A$73,1)) +
(C19918-INDEX('Curva Juros'!$A$7:$A$73,MATCH(C19918,'Curva Juros'!$A$7:$A$73,1))) *
(INDEX('Curva Juros'!$B$7:$B$73,MATCH(C19918,'Curva Juros'!$A$7:$A$73,1)+1) -
INDEX('Curva Juros'!$B$7:$B$73,MATCH(C19918,'Curva Juros'!$A$7:$A$73,1))) /
(INDEX('Curva Juros'!$A$7:$A$73,MATCH(C19918,'Curva Juros'!$A$7:$A$73,1)+1) -
INDEX('Curva Juros'!$A$7:$A$73,MATCH(C19918,'Curva Juros'!$A$7:$A$73,1)))</f>
        <v>7.5071124523809525</v>
      </c>
      <c r="F19918" s="24">
        <f t="shared" si="311"/>
        <v>-6.0141245238095331E-3</v>
      </c>
      <c r="G19918" s="24"/>
    </row>
    <row r="19919" spans="1:7" x14ac:dyDescent="0.25">
      <c r="A19919" s="6" t="s">
        <v>417</v>
      </c>
      <c r="B19919" s="7">
        <v>46031</v>
      </c>
      <c r="C19919" s="8">
        <v>1777.5</v>
      </c>
      <c r="D19919" s="20">
        <v>7.0378999999999997E-2</v>
      </c>
      <c r="E19919" s="35" cm="1">
        <f t="array" ref="E19919">INDEX('Curva Juros'!$B$7:$B$73,MATCH(C19919,'Curva Juros'!$A$7:$A$73,1)) +
(C19919-INDEX('Curva Juros'!$A$7:$A$73,MATCH(C19919,'Curva Juros'!$A$7:$A$73,1))) *
(INDEX('Curva Juros'!$B$7:$B$73,MATCH(C19919,'Curva Juros'!$A$7:$A$73,1)+1) -
INDEX('Curva Juros'!$B$7:$B$73,MATCH(C19919,'Curva Juros'!$A$7:$A$73,1))) /
(INDEX('Curva Juros'!$A$7:$A$73,MATCH(C19919,'Curva Juros'!$A$7:$A$73,1)+1) -
INDEX('Curva Juros'!$A$7:$A$73,MATCH(C19919,'Curva Juros'!$A$7:$A$73,1)))</f>
        <v>7.5091964285714283</v>
      </c>
      <c r="F19919" s="24">
        <f t="shared" si="311"/>
        <v>-4.7129642857142856E-3</v>
      </c>
      <c r="G19919" s="24"/>
    </row>
    <row r="19920" spans="1:7" x14ac:dyDescent="0.25">
      <c r="A19920" s="3" t="s">
        <v>417</v>
      </c>
      <c r="B19920" s="4">
        <v>46038</v>
      </c>
      <c r="C19920" s="5">
        <v>1772.12</v>
      </c>
      <c r="D19920" s="19">
        <v>7.0545999999999998E-2</v>
      </c>
      <c r="E19920" s="35" cm="1">
        <f t="array" ref="E19920">INDEX('Curva Juros'!$B$7:$B$73,MATCH(C19920,'Curva Juros'!$A$7:$A$73,1)) +
(C19920-INDEX('Curva Juros'!$A$7:$A$73,MATCH(C19920,'Curva Juros'!$A$7:$A$73,1))) *
(INDEX('Curva Juros'!$B$7:$B$73,MATCH(C19920,'Curva Juros'!$A$7:$A$73,1)+1) -
INDEX('Curva Juros'!$B$7:$B$73,MATCH(C19920,'Curva Juros'!$A$7:$A$73,1))) /
(INDEX('Curva Juros'!$A$7:$A$73,MATCH(C19920,'Curva Juros'!$A$7:$A$73,1)+1) -
INDEX('Curva Juros'!$A$7:$A$73,MATCH(C19920,'Curva Juros'!$A$7:$A$73,1)))</f>
        <v>7.5105926666666667</v>
      </c>
      <c r="F19920" s="24">
        <f t="shared" si="311"/>
        <v>-4.5599266666666721E-3</v>
      </c>
      <c r="G19920" s="24"/>
    </row>
    <row r="19921" spans="1:7" x14ac:dyDescent="0.25">
      <c r="A19921" s="6" t="s">
        <v>417</v>
      </c>
      <c r="B19921" s="7">
        <v>46045</v>
      </c>
      <c r="C19921" s="8">
        <v>1770.5</v>
      </c>
      <c r="D19921" s="20">
        <v>6.9069000000000005E-2</v>
      </c>
      <c r="E19921" s="35" cm="1">
        <f t="array" ref="E19921">INDEX('Curva Juros'!$B$7:$B$73,MATCH(C19921,'Curva Juros'!$A$7:$A$73,1)) +
(C19921-INDEX('Curva Juros'!$A$7:$A$73,MATCH(C19921,'Curva Juros'!$A$7:$A$73,1))) *
(INDEX('Curva Juros'!$B$7:$B$73,MATCH(C19921,'Curva Juros'!$A$7:$A$73,1)+1) -
INDEX('Curva Juros'!$B$7:$B$73,MATCH(C19921,'Curva Juros'!$A$7:$A$73,1))) /
(INDEX('Curva Juros'!$A$7:$A$73,MATCH(C19921,'Curva Juros'!$A$7:$A$73,1)+1) -
INDEX('Curva Juros'!$A$7:$A$73,MATCH(C19921,'Curva Juros'!$A$7:$A$73,1)))</f>
        <v>7.5110130952380949</v>
      </c>
      <c r="F19921" s="24">
        <f t="shared" si="311"/>
        <v>-6.0411309523809437E-3</v>
      </c>
      <c r="G19921" s="24"/>
    </row>
    <row r="19922" spans="1:7" x14ac:dyDescent="0.25">
      <c r="A19922" s="3" t="s">
        <v>417</v>
      </c>
      <c r="B19922" s="4">
        <v>46052</v>
      </c>
      <c r="C19922" s="5">
        <v>1772.79</v>
      </c>
      <c r="D19922" s="19">
        <v>6.5878999999999993E-2</v>
      </c>
      <c r="E19922" s="35" cm="1">
        <f t="array" ref="E19922">INDEX('Curva Juros'!$B$7:$B$73,MATCH(C19922,'Curva Juros'!$A$7:$A$73,1)) +
(C19922-INDEX('Curva Juros'!$A$7:$A$73,MATCH(C19922,'Curva Juros'!$A$7:$A$73,1))) *
(INDEX('Curva Juros'!$B$7:$B$73,MATCH(C19922,'Curva Juros'!$A$7:$A$73,1)+1) -
INDEX('Curva Juros'!$B$7:$B$73,MATCH(C19922,'Curva Juros'!$A$7:$A$73,1))) /
(INDEX('Curva Juros'!$A$7:$A$73,MATCH(C19922,'Curva Juros'!$A$7:$A$73,1)+1) -
INDEX('Curva Juros'!$A$7:$A$73,MATCH(C19922,'Curva Juros'!$A$7:$A$73,1)))</f>
        <v>7.5104187857142852</v>
      </c>
      <c r="F19922" s="24">
        <f t="shared" si="311"/>
        <v>-9.2251878571428525E-3</v>
      </c>
      <c r="G19922" s="24"/>
    </row>
    <row r="19923" spans="1:7" x14ac:dyDescent="0.25">
      <c r="A19923" s="6" t="s">
        <v>417</v>
      </c>
      <c r="B19923" s="7">
        <v>46059</v>
      </c>
      <c r="C19923" s="8">
        <v>1762.43</v>
      </c>
      <c r="D19923" s="20">
        <v>6.8225999999999995E-2</v>
      </c>
      <c r="E19923" s="35" cm="1">
        <f t="array" ref="E19923">INDEX('Curva Juros'!$B$7:$B$73,MATCH(C19923,'Curva Juros'!$A$7:$A$73,1)) +
(C19923-INDEX('Curva Juros'!$A$7:$A$73,MATCH(C19923,'Curva Juros'!$A$7:$A$73,1))) *
(INDEX('Curva Juros'!$B$7:$B$73,MATCH(C19923,'Curva Juros'!$A$7:$A$73,1)+1) -
INDEX('Curva Juros'!$B$7:$B$73,MATCH(C19923,'Curva Juros'!$A$7:$A$73,1))) /
(INDEX('Curva Juros'!$A$7:$A$73,MATCH(C19923,'Curva Juros'!$A$7:$A$73,1)+1) -
INDEX('Curva Juros'!$A$7:$A$73,MATCH(C19923,'Curva Juros'!$A$7:$A$73,1)))</f>
        <v>7.5130962380952377</v>
      </c>
      <c r="F19923" s="24">
        <f t="shared" si="311"/>
        <v>-6.9049623809523814E-3</v>
      </c>
      <c r="G19923" s="24"/>
    </row>
    <row r="19924" spans="1:7" x14ac:dyDescent="0.25">
      <c r="A19924" s="3" t="s">
        <v>417</v>
      </c>
      <c r="B19924" s="4">
        <v>46066</v>
      </c>
      <c r="C19924" s="5">
        <v>1760.16</v>
      </c>
      <c r="D19924" s="19">
        <v>6.7031999999999994E-2</v>
      </c>
      <c r="E19924" s="35" cm="1">
        <f t="array" ref="E19924">INDEX('Curva Juros'!$B$7:$B$73,MATCH(C19924,'Curva Juros'!$A$7:$A$73,1)) +
(C19924-INDEX('Curva Juros'!$A$7:$A$73,MATCH(C19924,'Curva Juros'!$A$7:$A$73,1))) *
(INDEX('Curva Juros'!$B$7:$B$73,MATCH(C19924,'Curva Juros'!$A$7:$A$73,1)+1) -
INDEX('Curva Juros'!$B$7:$B$73,MATCH(C19924,'Curva Juros'!$A$7:$A$73,1))) /
(INDEX('Curva Juros'!$A$7:$A$73,MATCH(C19924,'Curva Juros'!$A$7:$A$73,1)+1) -
INDEX('Curva Juros'!$A$7:$A$73,MATCH(C19924,'Curva Juros'!$A$7:$A$73,1)))</f>
        <v>7.5136691428571423</v>
      </c>
      <c r="F19924" s="24">
        <f t="shared" si="311"/>
        <v>-8.1046914285714255E-3</v>
      </c>
      <c r="G19924" s="24"/>
    </row>
    <row r="19925" spans="1:7" x14ac:dyDescent="0.25">
      <c r="A19925" s="6" t="s">
        <v>417</v>
      </c>
      <c r="B19925" s="7">
        <v>46073</v>
      </c>
      <c r="C19925" s="8">
        <v>1757.74</v>
      </c>
      <c r="D19925" s="20">
        <v>6.6778000000000004E-2</v>
      </c>
      <c r="E19925" s="35" cm="1">
        <f t="array" ref="E19925">INDEX('Curva Juros'!$B$7:$B$73,MATCH(C19925,'Curva Juros'!$A$7:$A$73,1)) +
(C19925-INDEX('Curva Juros'!$A$7:$A$73,MATCH(C19925,'Curva Juros'!$A$7:$A$73,1))) *
(INDEX('Curva Juros'!$B$7:$B$73,MATCH(C19925,'Curva Juros'!$A$7:$A$73,1)+1) -
INDEX('Curva Juros'!$B$7:$B$73,MATCH(C19925,'Curva Juros'!$A$7:$A$73,1))) /
(INDEX('Curva Juros'!$A$7:$A$73,MATCH(C19925,'Curva Juros'!$A$7:$A$73,1)+1) -
INDEX('Curva Juros'!$A$7:$A$73,MATCH(C19925,'Curva Juros'!$A$7:$A$73,1)))</f>
        <v>7.5142799047619047</v>
      </c>
      <c r="F19925" s="24">
        <f t="shared" si="311"/>
        <v>-8.3647990476190398E-3</v>
      </c>
      <c r="G19925" s="24"/>
    </row>
    <row r="19926" spans="1:7" x14ac:dyDescent="0.25">
      <c r="A19926" s="3" t="s">
        <v>417</v>
      </c>
      <c r="B19926" s="4">
        <v>46080</v>
      </c>
      <c r="C19926" s="5">
        <v>1755.15</v>
      </c>
      <c r="D19926" s="19">
        <v>6.5722000000000003E-2</v>
      </c>
      <c r="E19926" s="35" cm="1">
        <f t="array" ref="E19926">INDEX('Curva Juros'!$B$7:$B$73,MATCH(C19926,'Curva Juros'!$A$7:$A$73,1)) +
(C19926-INDEX('Curva Juros'!$A$7:$A$73,MATCH(C19926,'Curva Juros'!$A$7:$A$73,1))) *
(INDEX('Curva Juros'!$B$7:$B$73,MATCH(C19926,'Curva Juros'!$A$7:$A$73,1)+1) -
INDEX('Curva Juros'!$B$7:$B$73,MATCH(C19926,'Curva Juros'!$A$7:$A$73,1))) /
(INDEX('Curva Juros'!$A$7:$A$73,MATCH(C19926,'Curva Juros'!$A$7:$A$73,1)+1) -
INDEX('Curva Juros'!$A$7:$A$73,MATCH(C19926,'Curva Juros'!$A$7:$A$73,1)))</f>
        <v>7.5149335714285712</v>
      </c>
      <c r="F19926" s="24">
        <f t="shared" si="311"/>
        <v>-9.4273357142857089E-3</v>
      </c>
      <c r="G19926" s="24"/>
    </row>
    <row r="19927" spans="1:7" x14ac:dyDescent="0.25">
      <c r="A19927" s="6" t="s">
        <v>418</v>
      </c>
      <c r="B19927" s="7">
        <v>45723</v>
      </c>
      <c r="C19927" s="8">
        <v>1780.23</v>
      </c>
      <c r="D19927" s="20">
        <v>9.5198000000000005E-2</v>
      </c>
      <c r="E19927" s="35" cm="1">
        <f t="array" ref="E19927">INDEX('Curva Juros'!$B$7:$B$73,MATCH(C19927,'Curva Juros'!$A$7:$A$73,1)) +
(C19927-INDEX('Curva Juros'!$A$7:$A$73,MATCH(C19927,'Curva Juros'!$A$7:$A$73,1))) *
(INDEX('Curva Juros'!$B$7:$B$73,MATCH(C19927,'Curva Juros'!$A$7:$A$73,1)+1) -
INDEX('Curva Juros'!$B$7:$B$73,MATCH(C19927,'Curva Juros'!$A$7:$A$73,1))) /
(INDEX('Curva Juros'!$A$7:$A$73,MATCH(C19927,'Curva Juros'!$A$7:$A$73,1)+1) -
INDEX('Curva Juros'!$A$7:$A$73,MATCH(C19927,'Curva Juros'!$A$7:$A$73,1)))</f>
        <v>7.5084879285714283</v>
      </c>
      <c r="F19927" s="24">
        <f t="shared" si="311"/>
        <v>2.0113120714285726E-2</v>
      </c>
      <c r="G19927" s="24"/>
    </row>
    <row r="19928" spans="1:7" x14ac:dyDescent="0.25">
      <c r="A19928" s="3" t="s">
        <v>418</v>
      </c>
      <c r="B19928" s="4">
        <v>45730</v>
      </c>
      <c r="C19928" s="5">
        <v>1774.22</v>
      </c>
      <c r="D19928" s="19">
        <v>9.5458000000000001E-2</v>
      </c>
      <c r="E19928" s="35" cm="1">
        <f t="array" ref="E19928">INDEX('Curva Juros'!$B$7:$B$73,MATCH(C19928,'Curva Juros'!$A$7:$A$73,1)) +
(C19928-INDEX('Curva Juros'!$A$7:$A$73,MATCH(C19928,'Curva Juros'!$A$7:$A$73,1))) *
(INDEX('Curva Juros'!$B$7:$B$73,MATCH(C19928,'Curva Juros'!$A$7:$A$73,1)+1) -
INDEX('Curva Juros'!$B$7:$B$73,MATCH(C19928,'Curva Juros'!$A$7:$A$73,1))) /
(INDEX('Curva Juros'!$A$7:$A$73,MATCH(C19928,'Curva Juros'!$A$7:$A$73,1)+1) -
INDEX('Curva Juros'!$A$7:$A$73,MATCH(C19928,'Curva Juros'!$A$7:$A$73,1)))</f>
        <v>7.510047666666666</v>
      </c>
      <c r="F19928" s="24">
        <f t="shared" si="311"/>
        <v>2.0357523333333336E-2</v>
      </c>
      <c r="G19928" s="24"/>
    </row>
    <row r="19929" spans="1:7" x14ac:dyDescent="0.25">
      <c r="A19929" s="6" t="s">
        <v>418</v>
      </c>
      <c r="B19929" s="7">
        <v>45737</v>
      </c>
      <c r="C19929" s="8">
        <v>1771.65</v>
      </c>
      <c r="D19929" s="20">
        <v>9.4835000000000003E-2</v>
      </c>
      <c r="E19929" s="35" cm="1">
        <f t="array" ref="E19929">INDEX('Curva Juros'!$B$7:$B$73,MATCH(C19929,'Curva Juros'!$A$7:$A$73,1)) +
(C19929-INDEX('Curva Juros'!$A$7:$A$73,MATCH(C19929,'Curva Juros'!$A$7:$A$73,1))) *
(INDEX('Curva Juros'!$B$7:$B$73,MATCH(C19929,'Curva Juros'!$A$7:$A$73,1)+1) -
INDEX('Curva Juros'!$B$7:$B$73,MATCH(C19929,'Curva Juros'!$A$7:$A$73,1))) /
(INDEX('Curva Juros'!$A$7:$A$73,MATCH(C19929,'Curva Juros'!$A$7:$A$73,1)+1) -
INDEX('Curva Juros'!$A$7:$A$73,MATCH(C19929,'Curva Juros'!$A$7:$A$73,1)))</f>
        <v>7.5107146428571427</v>
      </c>
      <c r="F19929" s="24">
        <f t="shared" si="311"/>
        <v>1.9727853571428575E-2</v>
      </c>
      <c r="G19929" s="24"/>
    </row>
    <row r="19930" spans="1:7" x14ac:dyDescent="0.25">
      <c r="A19930" s="3" t="s">
        <v>418</v>
      </c>
      <c r="B19930" s="4">
        <v>45744</v>
      </c>
      <c r="C19930" s="5">
        <v>1766.62</v>
      </c>
      <c r="D19930" s="19">
        <v>9.4840999999999995E-2</v>
      </c>
      <c r="E19930" s="35" cm="1">
        <f t="array" ref="E19930">INDEX('Curva Juros'!$B$7:$B$73,MATCH(C19930,'Curva Juros'!$A$7:$A$73,1)) +
(C19930-INDEX('Curva Juros'!$A$7:$A$73,MATCH(C19930,'Curva Juros'!$A$7:$A$73,1))) *
(INDEX('Curva Juros'!$B$7:$B$73,MATCH(C19930,'Curva Juros'!$A$7:$A$73,1)+1) -
INDEX('Curva Juros'!$B$7:$B$73,MATCH(C19930,'Curva Juros'!$A$7:$A$73,1))) /
(INDEX('Curva Juros'!$A$7:$A$73,MATCH(C19930,'Curva Juros'!$A$7:$A$73,1)+1) -
INDEX('Curva Juros'!$A$7:$A$73,MATCH(C19930,'Curva Juros'!$A$7:$A$73,1)))</f>
        <v>7.5120200476190471</v>
      </c>
      <c r="F19930" s="24">
        <f t="shared" si="311"/>
        <v>1.9720799523809521E-2</v>
      </c>
      <c r="G19930" s="24"/>
    </row>
    <row r="19931" spans="1:7" x14ac:dyDescent="0.25">
      <c r="A19931" s="6" t="s">
        <v>418</v>
      </c>
      <c r="B19931" s="7">
        <v>45751</v>
      </c>
      <c r="C19931" s="8">
        <v>1766.43</v>
      </c>
      <c r="D19931" s="20">
        <v>9.3604000000000007E-2</v>
      </c>
      <c r="E19931" s="35" cm="1">
        <f t="array" ref="E19931">INDEX('Curva Juros'!$B$7:$B$73,MATCH(C19931,'Curva Juros'!$A$7:$A$73,1)) +
(C19931-INDEX('Curva Juros'!$A$7:$A$73,MATCH(C19931,'Curva Juros'!$A$7:$A$73,1))) *
(INDEX('Curva Juros'!$B$7:$B$73,MATCH(C19931,'Curva Juros'!$A$7:$A$73,1)+1) -
INDEX('Curva Juros'!$B$7:$B$73,MATCH(C19931,'Curva Juros'!$A$7:$A$73,1))) /
(INDEX('Curva Juros'!$A$7:$A$73,MATCH(C19931,'Curva Juros'!$A$7:$A$73,1)+1) -
INDEX('Curva Juros'!$A$7:$A$73,MATCH(C19931,'Curva Juros'!$A$7:$A$73,1)))</f>
        <v>7.512069357142857</v>
      </c>
      <c r="F19931" s="24">
        <f t="shared" si="311"/>
        <v>1.8483306428571433E-2</v>
      </c>
      <c r="G19931" s="24"/>
    </row>
    <row r="19932" spans="1:7" x14ac:dyDescent="0.25">
      <c r="A19932" s="3" t="s">
        <v>418</v>
      </c>
      <c r="B19932" s="4">
        <v>45758</v>
      </c>
      <c r="C19932" s="5">
        <v>1755.6</v>
      </c>
      <c r="D19932" s="19">
        <v>9.5102999999999993E-2</v>
      </c>
      <c r="E19932" s="35" cm="1">
        <f t="array" ref="E19932">INDEX('Curva Juros'!$B$7:$B$73,MATCH(C19932,'Curva Juros'!$A$7:$A$73,1)) +
(C19932-INDEX('Curva Juros'!$A$7:$A$73,MATCH(C19932,'Curva Juros'!$A$7:$A$73,1))) *
(INDEX('Curva Juros'!$B$7:$B$73,MATCH(C19932,'Curva Juros'!$A$7:$A$73,1)+1) -
INDEX('Curva Juros'!$B$7:$B$73,MATCH(C19932,'Curva Juros'!$A$7:$A$73,1))) /
(INDEX('Curva Juros'!$A$7:$A$73,MATCH(C19932,'Curva Juros'!$A$7:$A$73,1)+1) -
INDEX('Curva Juros'!$A$7:$A$73,MATCH(C19932,'Curva Juros'!$A$7:$A$73,1)))</f>
        <v>7.5148199999999994</v>
      </c>
      <c r="F19932" s="24">
        <f t="shared" si="311"/>
        <v>1.9954799999999995E-2</v>
      </c>
      <c r="G19932" s="24"/>
    </row>
    <row r="19933" spans="1:7" x14ac:dyDescent="0.25">
      <c r="A19933" s="6" t="s">
        <v>418</v>
      </c>
      <c r="B19933" s="7">
        <v>45764</v>
      </c>
      <c r="C19933" s="8">
        <v>1752.49</v>
      </c>
      <c r="D19933" s="20">
        <v>9.4874E-2</v>
      </c>
      <c r="E19933" s="35" cm="1">
        <f t="array" ref="E19933">INDEX('Curva Juros'!$B$7:$B$73,MATCH(C19933,'Curva Juros'!$A$7:$A$73,1)) +
(C19933-INDEX('Curva Juros'!$A$7:$A$73,MATCH(C19933,'Curva Juros'!$A$7:$A$73,1))) *
(INDEX('Curva Juros'!$B$7:$B$73,MATCH(C19933,'Curva Juros'!$A$7:$A$73,1)+1) -
INDEX('Curva Juros'!$B$7:$B$73,MATCH(C19933,'Curva Juros'!$A$7:$A$73,1))) /
(INDEX('Curva Juros'!$A$7:$A$73,MATCH(C19933,'Curva Juros'!$A$7:$A$73,1)+1) -
INDEX('Curva Juros'!$A$7:$A$73,MATCH(C19933,'Curva Juros'!$A$7:$A$73,1)))</f>
        <v>7.5156049047619042</v>
      </c>
      <c r="F19933" s="24">
        <f t="shared" si="311"/>
        <v>1.9717950952380964E-2</v>
      </c>
      <c r="G19933" s="24"/>
    </row>
    <row r="19934" spans="1:7" x14ac:dyDescent="0.25">
      <c r="A19934" s="3" t="s">
        <v>418</v>
      </c>
      <c r="B19934" s="4">
        <v>45772</v>
      </c>
      <c r="C19934" s="5">
        <v>1750.54</v>
      </c>
      <c r="D19934" s="19">
        <v>9.4349000000000002E-2</v>
      </c>
      <c r="E19934" s="35" cm="1">
        <f t="array" ref="E19934">INDEX('Curva Juros'!$B$7:$B$73,MATCH(C19934,'Curva Juros'!$A$7:$A$73,1)) +
(C19934-INDEX('Curva Juros'!$A$7:$A$73,MATCH(C19934,'Curva Juros'!$A$7:$A$73,1))) *
(INDEX('Curva Juros'!$B$7:$B$73,MATCH(C19934,'Curva Juros'!$A$7:$A$73,1)+1) -
INDEX('Curva Juros'!$B$7:$B$73,MATCH(C19934,'Curva Juros'!$A$7:$A$73,1))) /
(INDEX('Curva Juros'!$A$7:$A$73,MATCH(C19934,'Curva Juros'!$A$7:$A$73,1)+1) -
INDEX('Curva Juros'!$A$7:$A$73,MATCH(C19934,'Curva Juros'!$A$7:$A$73,1)))</f>
        <v>7.5160970476190476</v>
      </c>
      <c r="F19934" s="24">
        <f t="shared" si="311"/>
        <v>1.9188029523809533E-2</v>
      </c>
      <c r="G19934" s="24"/>
    </row>
    <row r="19935" spans="1:7" x14ac:dyDescent="0.25">
      <c r="A19935" s="6" t="s">
        <v>418</v>
      </c>
      <c r="B19935" s="7">
        <v>45779</v>
      </c>
      <c r="C19935" s="8">
        <v>1751.01</v>
      </c>
      <c r="D19935" s="20">
        <v>9.3200000000000005E-2</v>
      </c>
      <c r="E19935" s="35" cm="1">
        <f t="array" ref="E19935">INDEX('Curva Juros'!$B$7:$B$73,MATCH(C19935,'Curva Juros'!$A$7:$A$73,1)) +
(C19935-INDEX('Curva Juros'!$A$7:$A$73,MATCH(C19935,'Curva Juros'!$A$7:$A$73,1))) *
(INDEX('Curva Juros'!$B$7:$B$73,MATCH(C19935,'Curva Juros'!$A$7:$A$73,1)+1) -
INDEX('Curva Juros'!$B$7:$B$73,MATCH(C19935,'Curva Juros'!$A$7:$A$73,1))) /
(INDEX('Curva Juros'!$A$7:$A$73,MATCH(C19935,'Curva Juros'!$A$7:$A$73,1)+1) -
INDEX('Curva Juros'!$A$7:$A$73,MATCH(C19935,'Curva Juros'!$A$7:$A$73,1)))</f>
        <v>7.5159784285714286</v>
      </c>
      <c r="F19935" s="24">
        <f t="shared" si="311"/>
        <v>1.8040215714285712E-2</v>
      </c>
      <c r="G19935" s="24"/>
    </row>
    <row r="19936" spans="1:7" x14ac:dyDescent="0.25">
      <c r="A19936" s="3" t="s">
        <v>418</v>
      </c>
      <c r="B19936" s="4">
        <v>45786</v>
      </c>
      <c r="C19936" s="5">
        <v>1752.13</v>
      </c>
      <c r="D19936" s="19">
        <v>9.1627E-2</v>
      </c>
      <c r="E19936" s="35" cm="1">
        <f t="array" ref="E19936">INDEX('Curva Juros'!$B$7:$B$73,MATCH(C19936,'Curva Juros'!$A$7:$A$73,1)) +
(C19936-INDEX('Curva Juros'!$A$7:$A$73,MATCH(C19936,'Curva Juros'!$A$7:$A$73,1))) *
(INDEX('Curva Juros'!$B$7:$B$73,MATCH(C19936,'Curva Juros'!$A$7:$A$73,1)+1) -
INDEX('Curva Juros'!$B$7:$B$73,MATCH(C19936,'Curva Juros'!$A$7:$A$73,1))) /
(INDEX('Curva Juros'!$A$7:$A$73,MATCH(C19936,'Curva Juros'!$A$7:$A$73,1)+1) -
INDEX('Curva Juros'!$A$7:$A$73,MATCH(C19936,'Curva Juros'!$A$7:$A$73,1)))</f>
        <v>7.5156957619047615</v>
      </c>
      <c r="F19936" s="24">
        <f t="shared" si="311"/>
        <v>1.6470042380952385E-2</v>
      </c>
      <c r="G19936" s="24"/>
    </row>
    <row r="19937" spans="1:7" x14ac:dyDescent="0.25">
      <c r="A19937" s="6" t="s">
        <v>418</v>
      </c>
      <c r="B19937" s="7">
        <v>45793</v>
      </c>
      <c r="C19937" s="8">
        <v>1741.88</v>
      </c>
      <c r="D19937" s="20">
        <v>9.2975000000000002E-2</v>
      </c>
      <c r="E19937" s="35" cm="1">
        <f t="array" ref="E19937">INDEX('Curva Juros'!$B$7:$B$73,MATCH(C19937,'Curva Juros'!$A$7:$A$73,1)) +
(C19937-INDEX('Curva Juros'!$A$7:$A$73,MATCH(C19937,'Curva Juros'!$A$7:$A$73,1))) *
(INDEX('Curva Juros'!$B$7:$B$73,MATCH(C19937,'Curva Juros'!$A$7:$A$73,1)+1) -
INDEX('Curva Juros'!$B$7:$B$73,MATCH(C19937,'Curva Juros'!$A$7:$A$73,1))) /
(INDEX('Curva Juros'!$A$7:$A$73,MATCH(C19937,'Curva Juros'!$A$7:$A$73,1)+1) -
INDEX('Curva Juros'!$A$7:$A$73,MATCH(C19937,'Curva Juros'!$A$7:$A$73,1)))</f>
        <v>7.518282666666666</v>
      </c>
      <c r="F19937" s="24">
        <f t="shared" si="311"/>
        <v>1.7792173333333342E-2</v>
      </c>
      <c r="G19937" s="24"/>
    </row>
    <row r="19938" spans="1:7" x14ac:dyDescent="0.25">
      <c r="A19938" s="3" t="s">
        <v>418</v>
      </c>
      <c r="B19938" s="4">
        <v>45800</v>
      </c>
      <c r="C19938" s="5">
        <v>1740.35</v>
      </c>
      <c r="D19938" s="19">
        <v>9.2085E-2</v>
      </c>
      <c r="E19938" s="35" cm="1">
        <f t="array" ref="E19938">INDEX('Curva Juros'!$B$7:$B$73,MATCH(C19938,'Curva Juros'!$A$7:$A$73,1)) +
(C19938-INDEX('Curva Juros'!$A$7:$A$73,MATCH(C19938,'Curva Juros'!$A$7:$A$73,1))) *
(INDEX('Curva Juros'!$B$7:$B$73,MATCH(C19938,'Curva Juros'!$A$7:$A$73,1)+1) -
INDEX('Curva Juros'!$B$7:$B$73,MATCH(C19938,'Curva Juros'!$A$7:$A$73,1))) /
(INDEX('Curva Juros'!$A$7:$A$73,MATCH(C19938,'Curva Juros'!$A$7:$A$73,1)+1) -
INDEX('Curva Juros'!$A$7:$A$73,MATCH(C19938,'Curva Juros'!$A$7:$A$73,1)))</f>
        <v>7.5186688095238097</v>
      </c>
      <c r="F19938" s="24">
        <f t="shared" si="311"/>
        <v>1.6898311904761903E-2</v>
      </c>
      <c r="G19938" s="24"/>
    </row>
    <row r="19939" spans="1:7" x14ac:dyDescent="0.25">
      <c r="A19939" s="6" t="s">
        <v>418</v>
      </c>
      <c r="B19939" s="7">
        <v>45807</v>
      </c>
      <c r="C19939" s="8">
        <v>1733.57</v>
      </c>
      <c r="D19939" s="20">
        <v>9.2541999999999999E-2</v>
      </c>
      <c r="E19939" s="35" cm="1">
        <f t="array" ref="E19939">INDEX('Curva Juros'!$B$7:$B$73,MATCH(C19939,'Curva Juros'!$A$7:$A$73,1)) +
(C19939-INDEX('Curva Juros'!$A$7:$A$73,MATCH(C19939,'Curva Juros'!$A$7:$A$73,1))) *
(INDEX('Curva Juros'!$B$7:$B$73,MATCH(C19939,'Curva Juros'!$A$7:$A$73,1)+1) -
INDEX('Curva Juros'!$B$7:$B$73,MATCH(C19939,'Curva Juros'!$A$7:$A$73,1))) /
(INDEX('Curva Juros'!$A$7:$A$73,MATCH(C19939,'Curva Juros'!$A$7:$A$73,1)+1) -
INDEX('Curva Juros'!$A$7:$A$73,MATCH(C19939,'Curva Juros'!$A$7:$A$73,1)))</f>
        <v>7.520379952380952</v>
      </c>
      <c r="F19939" s="24">
        <f t="shared" si="311"/>
        <v>1.7338200476190474E-2</v>
      </c>
      <c r="G19939" s="24"/>
    </row>
    <row r="19940" spans="1:7" x14ac:dyDescent="0.25">
      <c r="A19940" s="3" t="s">
        <v>418</v>
      </c>
      <c r="B19940" s="4">
        <v>45814</v>
      </c>
      <c r="C19940" s="5">
        <v>1729.83</v>
      </c>
      <c r="D19940" s="19">
        <v>9.2218999999999995E-2</v>
      </c>
      <c r="E19940" s="35" cm="1">
        <f t="array" ref="E19940">INDEX('Curva Juros'!$B$7:$B$73,MATCH(C19940,'Curva Juros'!$A$7:$A$73,1)) +
(C19940-INDEX('Curva Juros'!$A$7:$A$73,MATCH(C19940,'Curva Juros'!$A$7:$A$73,1))) *
(INDEX('Curva Juros'!$B$7:$B$73,MATCH(C19940,'Curva Juros'!$A$7:$A$73,1)+1) -
INDEX('Curva Juros'!$B$7:$B$73,MATCH(C19940,'Curva Juros'!$A$7:$A$73,1))) /
(INDEX('Curva Juros'!$A$7:$A$73,MATCH(C19940,'Curva Juros'!$A$7:$A$73,1)+1) -
INDEX('Curva Juros'!$A$7:$A$73,MATCH(C19940,'Curva Juros'!$A$7:$A$73,1)))</f>
        <v>7.5213238571428569</v>
      </c>
      <c r="F19940" s="24">
        <f t="shared" si="311"/>
        <v>1.7005761428571423E-2</v>
      </c>
      <c r="G19940" s="24"/>
    </row>
    <row r="19941" spans="1:7" x14ac:dyDescent="0.25">
      <c r="A19941" s="6" t="s">
        <v>418</v>
      </c>
      <c r="B19941" s="7">
        <v>45821</v>
      </c>
      <c r="C19941" s="8">
        <v>1728.97</v>
      </c>
      <c r="D19941" s="20">
        <v>9.1155E-2</v>
      </c>
      <c r="E19941" s="35" cm="1">
        <f t="array" ref="E19941">INDEX('Curva Juros'!$B$7:$B$73,MATCH(C19941,'Curva Juros'!$A$7:$A$73,1)) +
(C19941-INDEX('Curva Juros'!$A$7:$A$73,MATCH(C19941,'Curva Juros'!$A$7:$A$73,1))) *
(INDEX('Curva Juros'!$B$7:$B$73,MATCH(C19941,'Curva Juros'!$A$7:$A$73,1)+1) -
INDEX('Curva Juros'!$B$7:$B$73,MATCH(C19941,'Curva Juros'!$A$7:$A$73,1))) /
(INDEX('Curva Juros'!$A$7:$A$73,MATCH(C19941,'Curva Juros'!$A$7:$A$73,1)+1) -
INDEX('Curva Juros'!$A$7:$A$73,MATCH(C19941,'Curva Juros'!$A$7:$A$73,1)))</f>
        <v>7.5215409047619044</v>
      </c>
      <c r="F19941" s="24">
        <f t="shared" si="311"/>
        <v>1.5939590952380955E-2</v>
      </c>
      <c r="G19941" s="24"/>
    </row>
    <row r="19942" spans="1:7" x14ac:dyDescent="0.25">
      <c r="A19942" s="3" t="s">
        <v>418</v>
      </c>
      <c r="B19942" s="4">
        <v>45828</v>
      </c>
      <c r="C19942" s="5">
        <v>1727.16</v>
      </c>
      <c r="D19942" s="19">
        <v>9.0593000000000007E-2</v>
      </c>
      <c r="E19942" s="35" cm="1">
        <f t="array" ref="E19942">INDEX('Curva Juros'!$B$7:$B$73,MATCH(C19942,'Curva Juros'!$A$7:$A$73,1)) +
(C19942-INDEX('Curva Juros'!$A$7:$A$73,MATCH(C19942,'Curva Juros'!$A$7:$A$73,1))) *
(INDEX('Curva Juros'!$B$7:$B$73,MATCH(C19942,'Curva Juros'!$A$7:$A$73,1)+1) -
INDEX('Curva Juros'!$B$7:$B$73,MATCH(C19942,'Curva Juros'!$A$7:$A$73,1))) /
(INDEX('Curva Juros'!$A$7:$A$73,MATCH(C19942,'Curva Juros'!$A$7:$A$73,1)+1) -
INDEX('Curva Juros'!$A$7:$A$73,MATCH(C19942,'Curva Juros'!$A$7:$A$73,1)))</f>
        <v>7.521997714285714</v>
      </c>
      <c r="F19942" s="24">
        <f t="shared" si="311"/>
        <v>1.5373022857142871E-2</v>
      </c>
      <c r="G19942" s="24"/>
    </row>
    <row r="19943" spans="1:7" x14ac:dyDescent="0.25">
      <c r="A19943" s="6" t="s">
        <v>418</v>
      </c>
      <c r="B19943" s="7">
        <v>45835</v>
      </c>
      <c r="C19943" s="8">
        <v>1723.64</v>
      </c>
      <c r="D19943" s="20">
        <v>9.0213000000000002E-2</v>
      </c>
      <c r="E19943" s="35" cm="1">
        <f t="array" ref="E19943">INDEX('Curva Juros'!$B$7:$B$73,MATCH(C19943,'Curva Juros'!$A$7:$A$73,1)) +
(C19943-INDEX('Curva Juros'!$A$7:$A$73,MATCH(C19943,'Curva Juros'!$A$7:$A$73,1))) *
(INDEX('Curva Juros'!$B$7:$B$73,MATCH(C19943,'Curva Juros'!$A$7:$A$73,1)+1) -
INDEX('Curva Juros'!$B$7:$B$73,MATCH(C19943,'Curva Juros'!$A$7:$A$73,1))) /
(INDEX('Curva Juros'!$A$7:$A$73,MATCH(C19943,'Curva Juros'!$A$7:$A$73,1)+1) -
INDEX('Curva Juros'!$A$7:$A$73,MATCH(C19943,'Curva Juros'!$A$7:$A$73,1)))</f>
        <v>7.5228860952380954</v>
      </c>
      <c r="F19943" s="24">
        <f t="shared" si="311"/>
        <v>1.4984139047619041E-2</v>
      </c>
      <c r="G19943" s="24"/>
    </row>
    <row r="19944" spans="1:7" x14ac:dyDescent="0.25">
      <c r="A19944" s="3" t="s">
        <v>418</v>
      </c>
      <c r="B19944" s="4">
        <v>45842</v>
      </c>
      <c r="C19944" s="5">
        <v>1719.44</v>
      </c>
      <c r="D19944" s="19">
        <v>9.0009000000000006E-2</v>
      </c>
      <c r="E19944" s="35" cm="1">
        <f t="array" ref="E19944">INDEX('Curva Juros'!$B$7:$B$73,MATCH(C19944,'Curva Juros'!$A$7:$A$73,1)) +
(C19944-INDEX('Curva Juros'!$A$7:$A$73,MATCH(C19944,'Curva Juros'!$A$7:$A$73,1))) *
(INDEX('Curva Juros'!$B$7:$B$73,MATCH(C19944,'Curva Juros'!$A$7:$A$73,1)+1) -
INDEX('Curva Juros'!$B$7:$B$73,MATCH(C19944,'Curva Juros'!$A$7:$A$73,1))) /
(INDEX('Curva Juros'!$A$7:$A$73,MATCH(C19944,'Curva Juros'!$A$7:$A$73,1)+1) -
INDEX('Curva Juros'!$A$7:$A$73,MATCH(C19944,'Curva Juros'!$A$7:$A$73,1)))</f>
        <v>7.5239460952380952</v>
      </c>
      <c r="F19944" s="24">
        <f t="shared" si="311"/>
        <v>1.476953904761906E-2</v>
      </c>
      <c r="G19944" s="24"/>
    </row>
    <row r="19945" spans="1:7" x14ac:dyDescent="0.25">
      <c r="A19945" s="6" t="s">
        <v>418</v>
      </c>
      <c r="B19945" s="7">
        <v>45849</v>
      </c>
      <c r="C19945" s="8">
        <v>1709.56</v>
      </c>
      <c r="D19945" s="20">
        <v>9.1259999999999994E-2</v>
      </c>
      <c r="E19945" s="35" cm="1">
        <f t="array" ref="E19945">INDEX('Curva Juros'!$B$7:$B$73,MATCH(C19945,'Curva Juros'!$A$7:$A$73,1)) +
(C19945-INDEX('Curva Juros'!$A$7:$A$73,MATCH(C19945,'Curva Juros'!$A$7:$A$73,1))) *
(INDEX('Curva Juros'!$B$7:$B$73,MATCH(C19945,'Curva Juros'!$A$7:$A$73,1)+1) -
INDEX('Curva Juros'!$B$7:$B$73,MATCH(C19945,'Curva Juros'!$A$7:$A$73,1))) /
(INDEX('Curva Juros'!$A$7:$A$73,MATCH(C19945,'Curva Juros'!$A$7:$A$73,1)+1) -
INDEX('Curva Juros'!$A$7:$A$73,MATCH(C19945,'Curva Juros'!$A$7:$A$73,1)))</f>
        <v>7.5264396190476193</v>
      </c>
      <c r="F19945" s="24">
        <f t="shared" si="311"/>
        <v>1.5995603809523806E-2</v>
      </c>
      <c r="G19945" s="24"/>
    </row>
    <row r="19946" spans="1:7" x14ac:dyDescent="0.25">
      <c r="A19946" s="3" t="s">
        <v>418</v>
      </c>
      <c r="B19946" s="4">
        <v>45856</v>
      </c>
      <c r="C19946" s="5">
        <v>1782.49</v>
      </c>
      <c r="D19946" s="19">
        <v>9.1502E-2</v>
      </c>
      <c r="E19946" s="35" cm="1">
        <f t="array" ref="E19946">INDEX('Curva Juros'!$B$7:$B$73,MATCH(C19946,'Curva Juros'!$A$7:$A$73,1)) +
(C19946-INDEX('Curva Juros'!$A$7:$A$73,MATCH(C19946,'Curva Juros'!$A$7:$A$73,1))) *
(INDEX('Curva Juros'!$B$7:$B$73,MATCH(C19946,'Curva Juros'!$A$7:$A$73,1)+1) -
INDEX('Curva Juros'!$B$7:$B$73,MATCH(C19946,'Curva Juros'!$A$7:$A$73,1))) /
(INDEX('Curva Juros'!$A$7:$A$73,MATCH(C19946,'Curva Juros'!$A$7:$A$73,1)+1) -
INDEX('Curva Juros'!$A$7:$A$73,MATCH(C19946,'Curva Juros'!$A$7:$A$73,1)))</f>
        <v>7.5079014047619044</v>
      </c>
      <c r="F19946" s="24">
        <f t="shared" si="311"/>
        <v>1.6422985952380953E-2</v>
      </c>
      <c r="G19946" s="24"/>
    </row>
    <row r="19947" spans="1:7" x14ac:dyDescent="0.25">
      <c r="A19947" s="6" t="s">
        <v>418</v>
      </c>
      <c r="B19947" s="7">
        <v>45863</v>
      </c>
      <c r="C19947" s="8">
        <v>1775.5</v>
      </c>
      <c r="D19947" s="20">
        <v>9.2058000000000001E-2</v>
      </c>
      <c r="E19947" s="35" cm="1">
        <f t="array" ref="E19947">INDEX('Curva Juros'!$B$7:$B$73,MATCH(C19947,'Curva Juros'!$A$7:$A$73,1)) +
(C19947-INDEX('Curva Juros'!$A$7:$A$73,MATCH(C19947,'Curva Juros'!$A$7:$A$73,1))) *
(INDEX('Curva Juros'!$B$7:$B$73,MATCH(C19947,'Curva Juros'!$A$7:$A$73,1)+1) -
INDEX('Curva Juros'!$B$7:$B$73,MATCH(C19947,'Curva Juros'!$A$7:$A$73,1))) /
(INDEX('Curva Juros'!$A$7:$A$73,MATCH(C19947,'Curva Juros'!$A$7:$A$73,1)+1) -
INDEX('Curva Juros'!$A$7:$A$73,MATCH(C19947,'Curva Juros'!$A$7:$A$73,1)))</f>
        <v>7.5097154761904763</v>
      </c>
      <c r="F19947" s="24">
        <f t="shared" si="311"/>
        <v>1.696084523809524E-2</v>
      </c>
      <c r="G19947" s="24"/>
    </row>
    <row r="19948" spans="1:7" x14ac:dyDescent="0.25">
      <c r="A19948" s="3" t="s">
        <v>418</v>
      </c>
      <c r="B19948" s="4">
        <v>45870</v>
      </c>
      <c r="C19948" s="5">
        <v>1771.59</v>
      </c>
      <c r="D19948" s="19">
        <v>9.1753000000000001E-2</v>
      </c>
      <c r="E19948" s="35" cm="1">
        <f t="array" ref="E19948">INDEX('Curva Juros'!$B$7:$B$73,MATCH(C19948,'Curva Juros'!$A$7:$A$73,1)) +
(C19948-INDEX('Curva Juros'!$A$7:$A$73,MATCH(C19948,'Curva Juros'!$A$7:$A$73,1))) *
(INDEX('Curva Juros'!$B$7:$B$73,MATCH(C19948,'Curva Juros'!$A$7:$A$73,1)+1) -
INDEX('Curva Juros'!$B$7:$B$73,MATCH(C19948,'Curva Juros'!$A$7:$A$73,1))) /
(INDEX('Curva Juros'!$A$7:$A$73,MATCH(C19948,'Curva Juros'!$A$7:$A$73,1)+1) -
INDEX('Curva Juros'!$A$7:$A$73,MATCH(C19948,'Curva Juros'!$A$7:$A$73,1)))</f>
        <v>7.5107302142857142</v>
      </c>
      <c r="F19948" s="24">
        <f t="shared" si="311"/>
        <v>1.6645697857142858E-2</v>
      </c>
      <c r="G19948" s="24"/>
    </row>
    <row r="19949" spans="1:7" x14ac:dyDescent="0.25">
      <c r="A19949" s="6" t="s">
        <v>418</v>
      </c>
      <c r="B19949" s="7">
        <v>45877</v>
      </c>
      <c r="C19949" s="8">
        <v>1772.46</v>
      </c>
      <c r="D19949" s="20">
        <v>9.0107000000000007E-2</v>
      </c>
      <c r="E19949" s="35" cm="1">
        <f t="array" ref="E19949">INDEX('Curva Juros'!$B$7:$B$73,MATCH(C19949,'Curva Juros'!$A$7:$A$73,1)) +
(C19949-INDEX('Curva Juros'!$A$7:$A$73,MATCH(C19949,'Curva Juros'!$A$7:$A$73,1))) *
(INDEX('Curva Juros'!$B$7:$B$73,MATCH(C19949,'Curva Juros'!$A$7:$A$73,1)+1) -
INDEX('Curva Juros'!$B$7:$B$73,MATCH(C19949,'Curva Juros'!$A$7:$A$73,1))) /
(INDEX('Curva Juros'!$A$7:$A$73,MATCH(C19949,'Curva Juros'!$A$7:$A$73,1)+1) -
INDEX('Curva Juros'!$A$7:$A$73,MATCH(C19949,'Curva Juros'!$A$7:$A$73,1)))</f>
        <v>7.5105044285714282</v>
      </c>
      <c r="F19949" s="24">
        <f t="shared" si="311"/>
        <v>1.5001955714285725E-2</v>
      </c>
      <c r="G19949" s="24"/>
    </row>
    <row r="19950" spans="1:7" x14ac:dyDescent="0.25">
      <c r="A19950" s="3" t="s">
        <v>418</v>
      </c>
      <c r="B19950" s="4">
        <v>45884</v>
      </c>
      <c r="C19950" s="5">
        <v>1771.13</v>
      </c>
      <c r="D19950" s="19">
        <v>8.9080000000000006E-2</v>
      </c>
      <c r="E19950" s="35" cm="1">
        <f t="array" ref="E19950">INDEX('Curva Juros'!$B$7:$B$73,MATCH(C19950,'Curva Juros'!$A$7:$A$73,1)) +
(C19950-INDEX('Curva Juros'!$A$7:$A$73,MATCH(C19950,'Curva Juros'!$A$7:$A$73,1))) *
(INDEX('Curva Juros'!$B$7:$B$73,MATCH(C19950,'Curva Juros'!$A$7:$A$73,1)+1) -
INDEX('Curva Juros'!$B$7:$B$73,MATCH(C19950,'Curva Juros'!$A$7:$A$73,1))) /
(INDEX('Curva Juros'!$A$7:$A$73,MATCH(C19950,'Curva Juros'!$A$7:$A$73,1)+1) -
INDEX('Curva Juros'!$A$7:$A$73,MATCH(C19950,'Curva Juros'!$A$7:$A$73,1)))</f>
        <v>7.5108495952380947</v>
      </c>
      <c r="F19950" s="24">
        <f t="shared" si="311"/>
        <v>1.3971504047619057E-2</v>
      </c>
      <c r="G19950" s="24"/>
    </row>
    <row r="19951" spans="1:7" x14ac:dyDescent="0.25">
      <c r="A19951" s="6" t="s">
        <v>418</v>
      </c>
      <c r="B19951" s="7">
        <v>45891</v>
      </c>
      <c r="C19951" s="8">
        <v>1763.29</v>
      </c>
      <c r="D19951" s="20">
        <v>8.9873999999999996E-2</v>
      </c>
      <c r="E19951" s="35" cm="1">
        <f t="array" ref="E19951">INDEX('Curva Juros'!$B$7:$B$73,MATCH(C19951,'Curva Juros'!$A$7:$A$73,1)) +
(C19951-INDEX('Curva Juros'!$A$7:$A$73,MATCH(C19951,'Curva Juros'!$A$7:$A$73,1))) *
(INDEX('Curva Juros'!$B$7:$B$73,MATCH(C19951,'Curva Juros'!$A$7:$A$73,1)+1) -
INDEX('Curva Juros'!$B$7:$B$73,MATCH(C19951,'Curva Juros'!$A$7:$A$73,1))) /
(INDEX('Curva Juros'!$A$7:$A$73,MATCH(C19951,'Curva Juros'!$A$7:$A$73,1)+1) -
INDEX('Curva Juros'!$A$7:$A$73,MATCH(C19951,'Curva Juros'!$A$7:$A$73,1)))</f>
        <v>7.5128791904761902</v>
      </c>
      <c r="F19951" s="24">
        <f t="shared" si="311"/>
        <v>1.4745208095238091E-2</v>
      </c>
      <c r="G19951" s="24"/>
    </row>
    <row r="19952" spans="1:7" x14ac:dyDescent="0.25">
      <c r="A19952" s="3" t="s">
        <v>418</v>
      </c>
      <c r="B19952" s="4">
        <v>45898</v>
      </c>
      <c r="C19952" s="5">
        <v>1770.67</v>
      </c>
      <c r="D19952" s="19">
        <v>8.6409E-2</v>
      </c>
      <c r="E19952" s="35" cm="1">
        <f t="array" ref="E19952">INDEX('Curva Juros'!$B$7:$B$73,MATCH(C19952,'Curva Juros'!$A$7:$A$73,1)) +
(C19952-INDEX('Curva Juros'!$A$7:$A$73,MATCH(C19952,'Curva Juros'!$A$7:$A$73,1))) *
(INDEX('Curva Juros'!$B$7:$B$73,MATCH(C19952,'Curva Juros'!$A$7:$A$73,1)+1) -
INDEX('Curva Juros'!$B$7:$B$73,MATCH(C19952,'Curva Juros'!$A$7:$A$73,1))) /
(INDEX('Curva Juros'!$A$7:$A$73,MATCH(C19952,'Curva Juros'!$A$7:$A$73,1)+1) -
INDEX('Curva Juros'!$A$7:$A$73,MATCH(C19952,'Curva Juros'!$A$7:$A$73,1)))</f>
        <v>7.5109689761904761</v>
      </c>
      <c r="F19952" s="24">
        <f t="shared" si="311"/>
        <v>1.1299310238095245E-2</v>
      </c>
      <c r="G19952" s="24"/>
    </row>
    <row r="19953" spans="1:7" x14ac:dyDescent="0.25">
      <c r="A19953" s="6" t="s">
        <v>418</v>
      </c>
      <c r="B19953" s="7">
        <v>45905</v>
      </c>
      <c r="C19953" s="8">
        <v>1769.46</v>
      </c>
      <c r="D19953" s="20">
        <v>8.5348999999999994E-2</v>
      </c>
      <c r="E19953" s="35" cm="1">
        <f t="array" ref="E19953">INDEX('Curva Juros'!$B$7:$B$73,MATCH(C19953,'Curva Juros'!$A$7:$A$73,1)) +
(C19953-INDEX('Curva Juros'!$A$7:$A$73,MATCH(C19953,'Curva Juros'!$A$7:$A$73,1))) *
(INDEX('Curva Juros'!$B$7:$B$73,MATCH(C19953,'Curva Juros'!$A$7:$A$73,1)+1) -
INDEX('Curva Juros'!$B$7:$B$73,MATCH(C19953,'Curva Juros'!$A$7:$A$73,1))) /
(INDEX('Curva Juros'!$A$7:$A$73,MATCH(C19953,'Curva Juros'!$A$7:$A$73,1)+1) -
INDEX('Curva Juros'!$A$7:$A$73,MATCH(C19953,'Curva Juros'!$A$7:$A$73,1)))</f>
        <v>7.5112829999999997</v>
      </c>
      <c r="F19953" s="24">
        <f t="shared" si="311"/>
        <v>1.0236170000000003E-2</v>
      </c>
      <c r="G19953" s="24"/>
    </row>
    <row r="19954" spans="1:7" x14ac:dyDescent="0.25">
      <c r="A19954" s="3" t="s">
        <v>418</v>
      </c>
      <c r="B19954" s="4">
        <v>45912</v>
      </c>
      <c r="C19954" s="5">
        <v>1771.62</v>
      </c>
      <c r="D19954" s="19">
        <v>8.3349999999999994E-2</v>
      </c>
      <c r="E19954" s="35" cm="1">
        <f t="array" ref="E19954">INDEX('Curva Juros'!$B$7:$B$73,MATCH(C19954,'Curva Juros'!$A$7:$A$73,1)) +
(C19954-INDEX('Curva Juros'!$A$7:$A$73,MATCH(C19954,'Curva Juros'!$A$7:$A$73,1))) *
(INDEX('Curva Juros'!$B$7:$B$73,MATCH(C19954,'Curva Juros'!$A$7:$A$73,1)+1) -
INDEX('Curva Juros'!$B$7:$B$73,MATCH(C19954,'Curva Juros'!$A$7:$A$73,1))) /
(INDEX('Curva Juros'!$A$7:$A$73,MATCH(C19954,'Curva Juros'!$A$7:$A$73,1)+1) -
INDEX('Curva Juros'!$A$7:$A$73,MATCH(C19954,'Curva Juros'!$A$7:$A$73,1)))</f>
        <v>7.5107224285714285</v>
      </c>
      <c r="F19954" s="24">
        <f t="shared" si="311"/>
        <v>8.2427757142857078E-3</v>
      </c>
      <c r="G19954" s="24"/>
    </row>
    <row r="19955" spans="1:7" x14ac:dyDescent="0.25">
      <c r="A19955" s="6" t="s">
        <v>418</v>
      </c>
      <c r="B19955" s="7">
        <v>45919</v>
      </c>
      <c r="C19955" s="8">
        <v>1769.12</v>
      </c>
      <c r="D19955" s="20">
        <v>8.2652000000000003E-2</v>
      </c>
      <c r="E19955" s="35" cm="1">
        <f t="array" ref="E19955">INDEX('Curva Juros'!$B$7:$B$73,MATCH(C19955,'Curva Juros'!$A$7:$A$73,1)) +
(C19955-INDEX('Curva Juros'!$A$7:$A$73,MATCH(C19955,'Curva Juros'!$A$7:$A$73,1))) *
(INDEX('Curva Juros'!$B$7:$B$73,MATCH(C19955,'Curva Juros'!$A$7:$A$73,1)+1) -
INDEX('Curva Juros'!$B$7:$B$73,MATCH(C19955,'Curva Juros'!$A$7:$A$73,1))) /
(INDEX('Curva Juros'!$A$7:$A$73,MATCH(C19955,'Curva Juros'!$A$7:$A$73,1)+1) -
INDEX('Curva Juros'!$A$7:$A$73,MATCH(C19955,'Curva Juros'!$A$7:$A$73,1)))</f>
        <v>7.5113712380952382</v>
      </c>
      <c r="F19955" s="24">
        <f t="shared" si="311"/>
        <v>7.5382876190476233E-3</v>
      </c>
      <c r="G19955" s="24"/>
    </row>
    <row r="19956" spans="1:7" x14ac:dyDescent="0.25">
      <c r="A19956" s="3" t="s">
        <v>418</v>
      </c>
      <c r="B19956" s="4">
        <v>45926</v>
      </c>
      <c r="C19956" s="5">
        <v>1764.91</v>
      </c>
      <c r="D19956" s="19">
        <v>8.2432000000000005E-2</v>
      </c>
      <c r="E19956" s="35" cm="1">
        <f t="array" ref="E19956">INDEX('Curva Juros'!$B$7:$B$73,MATCH(C19956,'Curva Juros'!$A$7:$A$73,1)) +
(C19956-INDEX('Curva Juros'!$A$7:$A$73,MATCH(C19956,'Curva Juros'!$A$7:$A$73,1))) *
(INDEX('Curva Juros'!$B$7:$B$73,MATCH(C19956,'Curva Juros'!$A$7:$A$73,1)+1) -
INDEX('Curva Juros'!$B$7:$B$73,MATCH(C19956,'Curva Juros'!$A$7:$A$73,1))) /
(INDEX('Curva Juros'!$A$7:$A$73,MATCH(C19956,'Curva Juros'!$A$7:$A$73,1)+1) -
INDEX('Curva Juros'!$A$7:$A$73,MATCH(C19956,'Curva Juros'!$A$7:$A$73,1)))</f>
        <v>7.5124638333333333</v>
      </c>
      <c r="F19956" s="24">
        <f t="shared" si="311"/>
        <v>7.3073616666666785E-3</v>
      </c>
      <c r="G19956" s="24"/>
    </row>
    <row r="19957" spans="1:7" x14ac:dyDescent="0.25">
      <c r="A19957" s="6" t="s">
        <v>418</v>
      </c>
      <c r="B19957" s="7">
        <v>45933</v>
      </c>
      <c r="C19957" s="8">
        <v>1756</v>
      </c>
      <c r="D19957" s="20">
        <v>8.3521999999999999E-2</v>
      </c>
      <c r="E19957" s="35" cm="1">
        <f t="array" ref="E19957">INDEX('Curva Juros'!$B$7:$B$73,MATCH(C19957,'Curva Juros'!$A$7:$A$73,1)) +
(C19957-INDEX('Curva Juros'!$A$7:$A$73,MATCH(C19957,'Curva Juros'!$A$7:$A$73,1))) *
(INDEX('Curva Juros'!$B$7:$B$73,MATCH(C19957,'Curva Juros'!$A$7:$A$73,1)+1) -
INDEX('Curva Juros'!$B$7:$B$73,MATCH(C19957,'Curva Juros'!$A$7:$A$73,1))) /
(INDEX('Curva Juros'!$A$7:$A$73,MATCH(C19957,'Curva Juros'!$A$7:$A$73,1)+1) -
INDEX('Curva Juros'!$A$7:$A$73,MATCH(C19957,'Curva Juros'!$A$7:$A$73,1)))</f>
        <v>7.5147190476190477</v>
      </c>
      <c r="F19957" s="24">
        <f t="shared" si="311"/>
        <v>8.3748095238095205E-3</v>
      </c>
      <c r="G19957" s="24"/>
    </row>
    <row r="19958" spans="1:7" x14ac:dyDescent="0.25">
      <c r="A19958" s="3" t="s">
        <v>418</v>
      </c>
      <c r="B19958" s="4">
        <v>45940</v>
      </c>
      <c r="C19958" s="5">
        <v>1748.65</v>
      </c>
      <c r="D19958" s="19">
        <v>8.4178000000000003E-2</v>
      </c>
      <c r="E19958" s="35" cm="1">
        <f t="array" ref="E19958">INDEX('Curva Juros'!$B$7:$B$73,MATCH(C19958,'Curva Juros'!$A$7:$A$73,1)) +
(C19958-INDEX('Curva Juros'!$A$7:$A$73,MATCH(C19958,'Curva Juros'!$A$7:$A$73,1))) *
(INDEX('Curva Juros'!$B$7:$B$73,MATCH(C19958,'Curva Juros'!$A$7:$A$73,1)+1) -
INDEX('Curva Juros'!$B$7:$B$73,MATCH(C19958,'Curva Juros'!$A$7:$A$73,1))) /
(INDEX('Curva Juros'!$A$7:$A$73,MATCH(C19958,'Curva Juros'!$A$7:$A$73,1)+1) -
INDEX('Curva Juros'!$A$7:$A$73,MATCH(C19958,'Curva Juros'!$A$7:$A$73,1)))</f>
        <v>7.5165740476190477</v>
      </c>
      <c r="F19958" s="24">
        <f t="shared" si="311"/>
        <v>9.0122595238095321E-3</v>
      </c>
      <c r="G19958" s="24"/>
    </row>
    <row r="19959" spans="1:7" x14ac:dyDescent="0.25">
      <c r="A19959" s="6" t="s">
        <v>418</v>
      </c>
      <c r="B19959" s="7">
        <v>45947</v>
      </c>
      <c r="C19959" s="8">
        <v>1740.1</v>
      </c>
      <c r="D19959" s="20">
        <v>8.5169999999999996E-2</v>
      </c>
      <c r="E19959" s="35" cm="1">
        <f t="array" ref="E19959">INDEX('Curva Juros'!$B$7:$B$73,MATCH(C19959,'Curva Juros'!$A$7:$A$73,1)) +
(C19959-INDEX('Curva Juros'!$A$7:$A$73,MATCH(C19959,'Curva Juros'!$A$7:$A$73,1))) *
(INDEX('Curva Juros'!$B$7:$B$73,MATCH(C19959,'Curva Juros'!$A$7:$A$73,1)+1) -
INDEX('Curva Juros'!$B$7:$B$73,MATCH(C19959,'Curva Juros'!$A$7:$A$73,1))) /
(INDEX('Curva Juros'!$A$7:$A$73,MATCH(C19959,'Curva Juros'!$A$7:$A$73,1)+1) -
INDEX('Curva Juros'!$A$7:$A$73,MATCH(C19959,'Curva Juros'!$A$7:$A$73,1)))</f>
        <v>7.5187319047619043</v>
      </c>
      <c r="F19959" s="24">
        <f t="shared" si="311"/>
        <v>9.9826809523809457E-3</v>
      </c>
      <c r="G19959" s="24"/>
    </row>
    <row r="19960" spans="1:7" x14ac:dyDescent="0.25">
      <c r="A19960" s="3" t="s">
        <v>418</v>
      </c>
      <c r="B19960" s="4">
        <v>45954</v>
      </c>
      <c r="C19960" s="5">
        <v>1740.92</v>
      </c>
      <c r="D19960" s="19">
        <v>8.3543999999999993E-2</v>
      </c>
      <c r="E19960" s="35" cm="1">
        <f t="array" ref="E19960">INDEX('Curva Juros'!$B$7:$B$73,MATCH(C19960,'Curva Juros'!$A$7:$A$73,1)) +
(C19960-INDEX('Curva Juros'!$A$7:$A$73,MATCH(C19960,'Curva Juros'!$A$7:$A$73,1))) *
(INDEX('Curva Juros'!$B$7:$B$73,MATCH(C19960,'Curva Juros'!$A$7:$A$73,1)+1) -
INDEX('Curva Juros'!$B$7:$B$73,MATCH(C19960,'Curva Juros'!$A$7:$A$73,1))) /
(INDEX('Curva Juros'!$A$7:$A$73,MATCH(C19960,'Curva Juros'!$A$7:$A$73,1)+1) -
INDEX('Curva Juros'!$A$7:$A$73,MATCH(C19960,'Curva Juros'!$A$7:$A$73,1)))</f>
        <v>7.5185249523809521</v>
      </c>
      <c r="F19960" s="24">
        <f t="shared" si="311"/>
        <v>8.3587504761904741E-3</v>
      </c>
      <c r="G19960" s="24"/>
    </row>
    <row r="19961" spans="1:7" x14ac:dyDescent="0.25">
      <c r="A19961" s="6" t="s">
        <v>418</v>
      </c>
      <c r="B19961" s="7">
        <v>45961</v>
      </c>
      <c r="C19961" s="8">
        <v>1744.23</v>
      </c>
      <c r="D19961" s="20">
        <v>8.1226000000000007E-2</v>
      </c>
      <c r="E19961" s="35" cm="1">
        <f t="array" ref="E19961">INDEX('Curva Juros'!$B$7:$B$73,MATCH(C19961,'Curva Juros'!$A$7:$A$73,1)) +
(C19961-INDEX('Curva Juros'!$A$7:$A$73,MATCH(C19961,'Curva Juros'!$A$7:$A$73,1))) *
(INDEX('Curva Juros'!$B$7:$B$73,MATCH(C19961,'Curva Juros'!$A$7:$A$73,1)+1) -
INDEX('Curva Juros'!$B$7:$B$73,MATCH(C19961,'Curva Juros'!$A$7:$A$73,1))) /
(INDEX('Curva Juros'!$A$7:$A$73,MATCH(C19961,'Curva Juros'!$A$7:$A$73,1)+1) -
INDEX('Curva Juros'!$A$7:$A$73,MATCH(C19961,'Curva Juros'!$A$7:$A$73,1)))</f>
        <v>7.517689571428571</v>
      </c>
      <c r="F19961" s="24">
        <f t="shared" si="311"/>
        <v>6.049104285714299E-3</v>
      </c>
      <c r="G19961" s="24"/>
    </row>
    <row r="19962" spans="1:7" x14ac:dyDescent="0.25">
      <c r="A19962" s="3" t="s">
        <v>418</v>
      </c>
      <c r="B19962" s="4">
        <v>45968</v>
      </c>
      <c r="C19962" s="5">
        <v>1734.13</v>
      </c>
      <c r="D19962" s="19">
        <v>8.2649E-2</v>
      </c>
      <c r="E19962" s="35" cm="1">
        <f t="array" ref="E19962">INDEX('Curva Juros'!$B$7:$B$73,MATCH(C19962,'Curva Juros'!$A$7:$A$73,1)) +
(C19962-INDEX('Curva Juros'!$A$7:$A$73,MATCH(C19962,'Curva Juros'!$A$7:$A$73,1))) *
(INDEX('Curva Juros'!$B$7:$B$73,MATCH(C19962,'Curva Juros'!$A$7:$A$73,1)+1) -
INDEX('Curva Juros'!$B$7:$B$73,MATCH(C19962,'Curva Juros'!$A$7:$A$73,1))) /
(INDEX('Curva Juros'!$A$7:$A$73,MATCH(C19962,'Curva Juros'!$A$7:$A$73,1)+1) -
INDEX('Curva Juros'!$A$7:$A$73,MATCH(C19962,'Curva Juros'!$A$7:$A$73,1)))</f>
        <v>7.5202386190476185</v>
      </c>
      <c r="F19962" s="24">
        <f t="shared" si="311"/>
        <v>7.4466138095238138E-3</v>
      </c>
      <c r="G19962" s="24"/>
    </row>
    <row r="19963" spans="1:7" x14ac:dyDescent="0.25">
      <c r="A19963" s="6" t="s">
        <v>418</v>
      </c>
      <c r="B19963" s="7">
        <v>45975</v>
      </c>
      <c r="C19963" s="8">
        <v>1735.19</v>
      </c>
      <c r="D19963" s="20">
        <v>8.0958000000000002E-2</v>
      </c>
      <c r="E19963" s="35" cm="1">
        <f t="array" ref="E19963">INDEX('Curva Juros'!$B$7:$B$73,MATCH(C19963,'Curva Juros'!$A$7:$A$73,1)) +
(C19963-INDEX('Curva Juros'!$A$7:$A$73,MATCH(C19963,'Curva Juros'!$A$7:$A$73,1))) *
(INDEX('Curva Juros'!$B$7:$B$73,MATCH(C19963,'Curva Juros'!$A$7:$A$73,1)+1) -
INDEX('Curva Juros'!$B$7:$B$73,MATCH(C19963,'Curva Juros'!$A$7:$A$73,1))) /
(INDEX('Curva Juros'!$A$7:$A$73,MATCH(C19963,'Curva Juros'!$A$7:$A$73,1)+1) -
INDEX('Curva Juros'!$A$7:$A$73,MATCH(C19963,'Curva Juros'!$A$7:$A$73,1)))</f>
        <v>7.5199710952380947</v>
      </c>
      <c r="F19963" s="24">
        <f t="shared" si="311"/>
        <v>5.7582890476190612E-3</v>
      </c>
      <c r="G19963" s="24"/>
    </row>
    <row r="19964" spans="1:7" x14ac:dyDescent="0.25">
      <c r="A19964" s="3" t="s">
        <v>418</v>
      </c>
      <c r="B19964" s="4">
        <v>45982</v>
      </c>
      <c r="C19964" s="5">
        <v>1728.17</v>
      </c>
      <c r="D19964" s="19">
        <v>8.1800999999999999E-2</v>
      </c>
      <c r="E19964" s="35" cm="1">
        <f t="array" ref="E19964">INDEX('Curva Juros'!$B$7:$B$73,MATCH(C19964,'Curva Juros'!$A$7:$A$73,1)) +
(C19964-INDEX('Curva Juros'!$A$7:$A$73,MATCH(C19964,'Curva Juros'!$A$7:$A$73,1))) *
(INDEX('Curva Juros'!$B$7:$B$73,MATCH(C19964,'Curva Juros'!$A$7:$A$73,1)+1) -
INDEX('Curva Juros'!$B$7:$B$73,MATCH(C19964,'Curva Juros'!$A$7:$A$73,1))) /
(INDEX('Curva Juros'!$A$7:$A$73,MATCH(C19964,'Curva Juros'!$A$7:$A$73,1)+1) -
INDEX('Curva Juros'!$A$7:$A$73,MATCH(C19964,'Curva Juros'!$A$7:$A$73,1)))</f>
        <v>7.5217428095238095</v>
      </c>
      <c r="F19964" s="24">
        <f t="shared" si="311"/>
        <v>6.5835719047619007E-3</v>
      </c>
      <c r="G19964" s="24"/>
    </row>
    <row r="19965" spans="1:7" x14ac:dyDescent="0.25">
      <c r="A19965" s="6" t="s">
        <v>418</v>
      </c>
      <c r="B19965" s="7">
        <v>45989</v>
      </c>
      <c r="C19965" s="8">
        <v>1728.42</v>
      </c>
      <c r="D19965" s="20">
        <v>8.0336000000000005E-2</v>
      </c>
      <c r="E19965" s="35" cm="1">
        <f t="array" ref="E19965">INDEX('Curva Juros'!$B$7:$B$73,MATCH(C19965,'Curva Juros'!$A$7:$A$73,1)) +
(C19965-INDEX('Curva Juros'!$A$7:$A$73,MATCH(C19965,'Curva Juros'!$A$7:$A$73,1))) *
(INDEX('Curva Juros'!$B$7:$B$73,MATCH(C19965,'Curva Juros'!$A$7:$A$73,1)+1) -
INDEX('Curva Juros'!$B$7:$B$73,MATCH(C19965,'Curva Juros'!$A$7:$A$73,1))) /
(INDEX('Curva Juros'!$A$7:$A$73,MATCH(C19965,'Curva Juros'!$A$7:$A$73,1)+1) -
INDEX('Curva Juros'!$A$7:$A$73,MATCH(C19965,'Curva Juros'!$A$7:$A$73,1)))</f>
        <v>7.5216797142857139</v>
      </c>
      <c r="F19965" s="24">
        <f t="shared" si="311"/>
        <v>5.1192028571428599E-3</v>
      </c>
      <c r="G19965" s="24"/>
    </row>
    <row r="19966" spans="1:7" x14ac:dyDescent="0.25">
      <c r="A19966" s="3" t="s">
        <v>418</v>
      </c>
      <c r="B19966" s="4">
        <v>45996</v>
      </c>
      <c r="C19966" s="5">
        <v>1726.26</v>
      </c>
      <c r="D19966" s="19">
        <v>7.9546000000000006E-2</v>
      </c>
      <c r="E19966" s="35" cm="1">
        <f t="array" ref="E19966">INDEX('Curva Juros'!$B$7:$B$73,MATCH(C19966,'Curva Juros'!$A$7:$A$73,1)) +
(C19966-INDEX('Curva Juros'!$A$7:$A$73,MATCH(C19966,'Curva Juros'!$A$7:$A$73,1))) *
(INDEX('Curva Juros'!$B$7:$B$73,MATCH(C19966,'Curva Juros'!$A$7:$A$73,1)+1) -
INDEX('Curva Juros'!$B$7:$B$73,MATCH(C19966,'Curva Juros'!$A$7:$A$73,1))) /
(INDEX('Curva Juros'!$A$7:$A$73,MATCH(C19966,'Curva Juros'!$A$7:$A$73,1)+1) -
INDEX('Curva Juros'!$A$7:$A$73,MATCH(C19966,'Curva Juros'!$A$7:$A$73,1)))</f>
        <v>7.5222248571428567</v>
      </c>
      <c r="F19966" s="24">
        <f t="shared" si="311"/>
        <v>4.3237514285714429E-3</v>
      </c>
      <c r="G19966" s="24"/>
    </row>
    <row r="19967" spans="1:7" x14ac:dyDescent="0.25">
      <c r="A19967" s="6" t="s">
        <v>418</v>
      </c>
      <c r="B19967" s="7">
        <v>46003</v>
      </c>
      <c r="C19967" s="8">
        <v>1726.01</v>
      </c>
      <c r="D19967" s="20">
        <v>7.8220999999999999E-2</v>
      </c>
      <c r="E19967" s="35" cm="1">
        <f t="array" ref="E19967">INDEX('Curva Juros'!$B$7:$B$73,MATCH(C19967,'Curva Juros'!$A$7:$A$73,1)) +
(C19967-INDEX('Curva Juros'!$A$7:$A$73,MATCH(C19967,'Curva Juros'!$A$7:$A$73,1))) *
(INDEX('Curva Juros'!$B$7:$B$73,MATCH(C19967,'Curva Juros'!$A$7:$A$73,1)+1) -
INDEX('Curva Juros'!$B$7:$B$73,MATCH(C19967,'Curva Juros'!$A$7:$A$73,1))) /
(INDEX('Curva Juros'!$A$7:$A$73,MATCH(C19967,'Curva Juros'!$A$7:$A$73,1)+1) -
INDEX('Curva Juros'!$A$7:$A$73,MATCH(C19967,'Curva Juros'!$A$7:$A$73,1)))</f>
        <v>7.5222879523809523</v>
      </c>
      <c r="F19967" s="24">
        <f t="shared" si="311"/>
        <v>2.9981204761904828E-3</v>
      </c>
      <c r="G19967" s="24"/>
    </row>
    <row r="19968" spans="1:7" x14ac:dyDescent="0.25">
      <c r="A19968" s="3" t="s">
        <v>418</v>
      </c>
      <c r="B19968" s="4">
        <v>46010</v>
      </c>
      <c r="C19968" s="5">
        <v>1708.88</v>
      </c>
      <c r="D19968" s="19">
        <v>8.1603999999999996E-2</v>
      </c>
      <c r="E19968" s="35" cm="1">
        <f t="array" ref="E19968">INDEX('Curva Juros'!$B$7:$B$73,MATCH(C19968,'Curva Juros'!$A$7:$A$73,1)) +
(C19968-INDEX('Curva Juros'!$A$7:$A$73,MATCH(C19968,'Curva Juros'!$A$7:$A$73,1))) *
(INDEX('Curva Juros'!$B$7:$B$73,MATCH(C19968,'Curva Juros'!$A$7:$A$73,1)+1) -
INDEX('Curva Juros'!$B$7:$B$73,MATCH(C19968,'Curva Juros'!$A$7:$A$73,1))) /
(INDEX('Curva Juros'!$A$7:$A$73,MATCH(C19968,'Curva Juros'!$A$7:$A$73,1)+1) -
INDEX('Curva Juros'!$A$7:$A$73,MATCH(C19968,'Curva Juros'!$A$7:$A$73,1)))</f>
        <v>7.5266112380952377</v>
      </c>
      <c r="F19968" s="24">
        <f t="shared" si="311"/>
        <v>6.3378876190476191E-3</v>
      </c>
      <c r="G19968" s="24"/>
    </row>
    <row r="19969" spans="1:7" x14ac:dyDescent="0.25">
      <c r="A19969" s="6" t="s">
        <v>418</v>
      </c>
      <c r="B19969" s="7">
        <v>46017</v>
      </c>
      <c r="C19969" s="8">
        <v>1707.4</v>
      </c>
      <c r="D19969" s="20">
        <v>8.09E-2</v>
      </c>
      <c r="E19969" s="35" cm="1">
        <f t="array" ref="E19969">INDEX('Curva Juros'!$B$7:$B$73,MATCH(C19969,'Curva Juros'!$A$7:$A$73,1)) +
(C19969-INDEX('Curva Juros'!$A$7:$A$73,MATCH(C19969,'Curva Juros'!$A$7:$A$73,1))) *
(INDEX('Curva Juros'!$B$7:$B$73,MATCH(C19969,'Curva Juros'!$A$7:$A$73,1)+1) -
INDEX('Curva Juros'!$B$7:$B$73,MATCH(C19969,'Curva Juros'!$A$7:$A$73,1))) /
(INDEX('Curva Juros'!$A$7:$A$73,MATCH(C19969,'Curva Juros'!$A$7:$A$73,1)+1) -
INDEX('Curva Juros'!$A$7:$A$73,MATCH(C19969,'Curva Juros'!$A$7:$A$73,1)))</f>
        <v>7.5269847619047621</v>
      </c>
      <c r="F19969" s="24">
        <f t="shared" si="311"/>
        <v>5.6301523809523801E-3</v>
      </c>
      <c r="G19969" s="24"/>
    </row>
    <row r="19970" spans="1:7" x14ac:dyDescent="0.25">
      <c r="A19970" s="3" t="s">
        <v>418</v>
      </c>
      <c r="B19970" s="4">
        <v>46024</v>
      </c>
      <c r="C19970" s="5">
        <v>1704.46</v>
      </c>
      <c r="D19970" s="19">
        <v>8.0603999999999995E-2</v>
      </c>
      <c r="E19970" s="35" cm="1">
        <f t="array" ref="E19970">INDEX('Curva Juros'!$B$7:$B$73,MATCH(C19970,'Curva Juros'!$A$7:$A$73,1)) +
(C19970-INDEX('Curva Juros'!$A$7:$A$73,MATCH(C19970,'Curva Juros'!$A$7:$A$73,1))) *
(INDEX('Curva Juros'!$B$7:$B$73,MATCH(C19970,'Curva Juros'!$A$7:$A$73,1)+1) -
INDEX('Curva Juros'!$B$7:$B$73,MATCH(C19970,'Curva Juros'!$A$7:$A$73,1))) /
(INDEX('Curva Juros'!$A$7:$A$73,MATCH(C19970,'Curva Juros'!$A$7:$A$73,1)+1) -
INDEX('Curva Juros'!$A$7:$A$73,MATCH(C19970,'Curva Juros'!$A$7:$A$73,1)))</f>
        <v>7.5277267619047619</v>
      </c>
      <c r="F19970" s="24">
        <f t="shared" si="311"/>
        <v>5.3267323809523814E-3</v>
      </c>
      <c r="G19970" s="24"/>
    </row>
    <row r="19971" spans="1:7" x14ac:dyDescent="0.25">
      <c r="A19971" s="6" t="s">
        <v>418</v>
      </c>
      <c r="B19971" s="7">
        <v>46031</v>
      </c>
      <c r="C19971" s="8">
        <v>1694.13</v>
      </c>
      <c r="D19971" s="20">
        <v>8.2090999999999997E-2</v>
      </c>
      <c r="E19971" s="35" cm="1">
        <f t="array" ref="E19971">INDEX('Curva Juros'!$B$7:$B$73,MATCH(C19971,'Curva Juros'!$A$7:$A$73,1)) +
(C19971-INDEX('Curva Juros'!$A$7:$A$73,MATCH(C19971,'Curva Juros'!$A$7:$A$73,1))) *
(INDEX('Curva Juros'!$B$7:$B$73,MATCH(C19971,'Curva Juros'!$A$7:$A$73,1)+1) -
INDEX('Curva Juros'!$B$7:$B$73,MATCH(C19971,'Curva Juros'!$A$7:$A$73,1))) /
(INDEX('Curva Juros'!$A$7:$A$73,MATCH(C19971,'Curva Juros'!$A$7:$A$73,1)+1) -
INDEX('Curva Juros'!$A$7:$A$73,MATCH(C19971,'Curva Juros'!$A$7:$A$73,1)))</f>
        <v>7.5303338571428569</v>
      </c>
      <c r="F19971" s="24">
        <f t="shared" ref="F19971:F20034" si="312">D19971-E19971/100</f>
        <v>6.7876614285714287E-3</v>
      </c>
      <c r="G19971" s="24"/>
    </row>
    <row r="19972" spans="1:7" x14ac:dyDescent="0.25">
      <c r="A19972" s="3" t="s">
        <v>418</v>
      </c>
      <c r="B19972" s="4">
        <v>46038</v>
      </c>
      <c r="C19972" s="5">
        <v>1756.59</v>
      </c>
      <c r="D19972" s="19">
        <v>8.2713999999999996E-2</v>
      </c>
      <c r="E19972" s="35" cm="1">
        <f t="array" ref="E19972">INDEX('Curva Juros'!$B$7:$B$73,MATCH(C19972,'Curva Juros'!$A$7:$A$73,1)) +
(C19972-INDEX('Curva Juros'!$A$7:$A$73,MATCH(C19972,'Curva Juros'!$A$7:$A$73,1))) *
(INDEX('Curva Juros'!$B$7:$B$73,MATCH(C19972,'Curva Juros'!$A$7:$A$73,1)+1) -
INDEX('Curva Juros'!$B$7:$B$73,MATCH(C19972,'Curva Juros'!$A$7:$A$73,1))) /
(INDEX('Curva Juros'!$A$7:$A$73,MATCH(C19972,'Curva Juros'!$A$7:$A$73,1)+1) -
INDEX('Curva Juros'!$A$7:$A$73,MATCH(C19972,'Curva Juros'!$A$7:$A$73,1)))</f>
        <v>7.514570142857143</v>
      </c>
      <c r="F19972" s="24">
        <f t="shared" si="312"/>
        <v>7.5682985714285722E-3</v>
      </c>
      <c r="G19972" s="24"/>
    </row>
    <row r="19973" spans="1:7" x14ac:dyDescent="0.25">
      <c r="A19973" s="6" t="s">
        <v>418</v>
      </c>
      <c r="B19973" s="7">
        <v>46045</v>
      </c>
      <c r="C19973" s="8">
        <v>1756.79</v>
      </c>
      <c r="D19973" s="20">
        <v>8.1129999999999994E-2</v>
      </c>
      <c r="E19973" s="35" cm="1">
        <f t="array" ref="E19973">INDEX('Curva Juros'!$B$7:$B$73,MATCH(C19973,'Curva Juros'!$A$7:$A$73,1)) +
(C19973-INDEX('Curva Juros'!$A$7:$A$73,MATCH(C19973,'Curva Juros'!$A$7:$A$73,1))) *
(INDEX('Curva Juros'!$B$7:$B$73,MATCH(C19973,'Curva Juros'!$A$7:$A$73,1)+1) -
INDEX('Curva Juros'!$B$7:$B$73,MATCH(C19973,'Curva Juros'!$A$7:$A$73,1))) /
(INDEX('Curva Juros'!$A$7:$A$73,MATCH(C19973,'Curva Juros'!$A$7:$A$73,1)+1) -
INDEX('Curva Juros'!$A$7:$A$73,MATCH(C19973,'Curva Juros'!$A$7:$A$73,1)))</f>
        <v>7.5145196666666667</v>
      </c>
      <c r="F19973" s="24">
        <f t="shared" si="312"/>
        <v>5.98480333333333E-3</v>
      </c>
      <c r="G19973" s="24"/>
    </row>
    <row r="19974" spans="1:7" x14ac:dyDescent="0.25">
      <c r="A19974" s="3" t="s">
        <v>418</v>
      </c>
      <c r="B19974" s="4">
        <v>46052</v>
      </c>
      <c r="C19974" s="5">
        <v>1764.77</v>
      </c>
      <c r="D19974" s="19">
        <v>7.7179999999999999E-2</v>
      </c>
      <c r="E19974" s="35" cm="1">
        <f t="array" ref="E19974">INDEX('Curva Juros'!$B$7:$B$73,MATCH(C19974,'Curva Juros'!$A$7:$A$73,1)) +
(C19974-INDEX('Curva Juros'!$A$7:$A$73,MATCH(C19974,'Curva Juros'!$A$7:$A$73,1))) *
(INDEX('Curva Juros'!$B$7:$B$73,MATCH(C19974,'Curva Juros'!$A$7:$A$73,1)+1) -
INDEX('Curva Juros'!$B$7:$B$73,MATCH(C19974,'Curva Juros'!$A$7:$A$73,1))) /
(INDEX('Curva Juros'!$A$7:$A$73,MATCH(C19974,'Curva Juros'!$A$7:$A$73,1)+1) -
INDEX('Curva Juros'!$A$7:$A$73,MATCH(C19974,'Curva Juros'!$A$7:$A$73,1)))</f>
        <v>7.5125001666666664</v>
      </c>
      <c r="F19974" s="24">
        <f t="shared" si="312"/>
        <v>2.0549983333333355E-3</v>
      </c>
      <c r="G19974" s="24"/>
    </row>
    <row r="19975" spans="1:7" x14ac:dyDescent="0.25">
      <c r="A19975" s="6" t="s">
        <v>418</v>
      </c>
      <c r="B19975" s="7">
        <v>46059</v>
      </c>
      <c r="C19975" s="8">
        <v>1755.38</v>
      </c>
      <c r="D19975" s="20">
        <v>7.8515000000000001E-2</v>
      </c>
      <c r="E19975" s="35" cm="1">
        <f t="array" ref="E19975">INDEX('Curva Juros'!$B$7:$B$73,MATCH(C19975,'Curva Juros'!$A$7:$A$73,1)) +
(C19975-INDEX('Curva Juros'!$A$7:$A$73,MATCH(C19975,'Curva Juros'!$A$7:$A$73,1))) *
(INDEX('Curva Juros'!$B$7:$B$73,MATCH(C19975,'Curva Juros'!$A$7:$A$73,1)+1) -
INDEX('Curva Juros'!$B$7:$B$73,MATCH(C19975,'Curva Juros'!$A$7:$A$73,1))) /
(INDEX('Curva Juros'!$A$7:$A$73,MATCH(C19975,'Curva Juros'!$A$7:$A$73,1)+1) -
INDEX('Curva Juros'!$A$7:$A$73,MATCH(C19975,'Curva Juros'!$A$7:$A$73,1)))</f>
        <v>7.5148755238095237</v>
      </c>
      <c r="F19975" s="24">
        <f t="shared" si="312"/>
        <v>3.3662447619047658E-3</v>
      </c>
      <c r="G19975" s="24"/>
    </row>
    <row r="19976" spans="1:7" x14ac:dyDescent="0.25">
      <c r="A19976" s="3" t="s">
        <v>418</v>
      </c>
      <c r="B19976" s="4">
        <v>46066</v>
      </c>
      <c r="C19976" s="5">
        <v>1749.53</v>
      </c>
      <c r="D19976" s="19">
        <v>7.8771999999999995E-2</v>
      </c>
      <c r="E19976" s="35" cm="1">
        <f t="array" ref="E19976">INDEX('Curva Juros'!$B$7:$B$73,MATCH(C19976,'Curva Juros'!$A$7:$A$73,1)) +
(C19976-INDEX('Curva Juros'!$A$7:$A$73,MATCH(C19976,'Curva Juros'!$A$7:$A$73,1))) *
(INDEX('Curva Juros'!$B$7:$B$73,MATCH(C19976,'Curva Juros'!$A$7:$A$73,1)+1) -
INDEX('Curva Juros'!$B$7:$B$73,MATCH(C19976,'Curva Juros'!$A$7:$A$73,1))) /
(INDEX('Curva Juros'!$A$7:$A$73,MATCH(C19976,'Curva Juros'!$A$7:$A$73,1)+1) -
INDEX('Curva Juros'!$A$7:$A$73,MATCH(C19976,'Curva Juros'!$A$7:$A$73,1)))</f>
        <v>7.5163519523809521</v>
      </c>
      <c r="F19976" s="24">
        <f t="shared" si="312"/>
        <v>3.6084804761904732E-3</v>
      </c>
      <c r="G19976" s="24"/>
    </row>
    <row r="19977" spans="1:7" x14ac:dyDescent="0.25">
      <c r="A19977" s="6" t="s">
        <v>418</v>
      </c>
      <c r="B19977" s="7">
        <v>46073</v>
      </c>
      <c r="C19977" s="8">
        <v>1748.84</v>
      </c>
      <c r="D19977" s="20">
        <v>7.8070000000000001E-2</v>
      </c>
      <c r="E19977" s="35" cm="1">
        <f t="array" ref="E19977">INDEX('Curva Juros'!$B$7:$B$73,MATCH(C19977,'Curva Juros'!$A$7:$A$73,1)) +
(C19977-INDEX('Curva Juros'!$A$7:$A$73,MATCH(C19977,'Curva Juros'!$A$7:$A$73,1))) *
(INDEX('Curva Juros'!$B$7:$B$73,MATCH(C19977,'Curva Juros'!$A$7:$A$73,1)+1) -
INDEX('Curva Juros'!$B$7:$B$73,MATCH(C19977,'Curva Juros'!$A$7:$A$73,1))) /
(INDEX('Curva Juros'!$A$7:$A$73,MATCH(C19977,'Curva Juros'!$A$7:$A$73,1)+1) -
INDEX('Curva Juros'!$A$7:$A$73,MATCH(C19977,'Curva Juros'!$A$7:$A$73,1)))</f>
        <v>7.5165260952380955</v>
      </c>
      <c r="F19977" s="24">
        <f t="shared" si="312"/>
        <v>2.904739047619051E-3</v>
      </c>
      <c r="G19977" s="24"/>
    </row>
    <row r="19978" spans="1:7" x14ac:dyDescent="0.25">
      <c r="A19978" s="3" t="s">
        <v>418</v>
      </c>
      <c r="B19978" s="4">
        <v>46080</v>
      </c>
      <c r="C19978" s="5">
        <v>1748.39</v>
      </c>
      <c r="D19978" s="19">
        <v>7.6688999999999993E-2</v>
      </c>
      <c r="E19978" s="35" cm="1">
        <f t="array" ref="E19978">INDEX('Curva Juros'!$B$7:$B$73,MATCH(C19978,'Curva Juros'!$A$7:$A$73,1)) +
(C19978-INDEX('Curva Juros'!$A$7:$A$73,MATCH(C19978,'Curva Juros'!$A$7:$A$73,1))) *
(INDEX('Curva Juros'!$B$7:$B$73,MATCH(C19978,'Curva Juros'!$A$7:$A$73,1)+1) -
INDEX('Curva Juros'!$B$7:$B$73,MATCH(C19978,'Curva Juros'!$A$7:$A$73,1))) /
(INDEX('Curva Juros'!$A$7:$A$73,MATCH(C19978,'Curva Juros'!$A$7:$A$73,1)+1) -
INDEX('Curva Juros'!$A$7:$A$73,MATCH(C19978,'Curva Juros'!$A$7:$A$73,1)))</f>
        <v>7.5166396666666664</v>
      </c>
      <c r="F19978" s="24">
        <f t="shared" si="312"/>
        <v>1.5226033333333305E-3</v>
      </c>
      <c r="G19978" s="24"/>
    </row>
    <row r="19979" spans="1:7" x14ac:dyDescent="0.25">
      <c r="A19979" s="6" t="s">
        <v>419</v>
      </c>
      <c r="B19979" s="7">
        <v>45723</v>
      </c>
      <c r="C19979" s="8">
        <v>346.75</v>
      </c>
      <c r="D19979" s="20">
        <v>8.3732000000000001E-2</v>
      </c>
      <c r="E19979" s="35" cm="1">
        <f t="array" ref="E19979">INDEX('Curva Juros'!$B$7:$B$73,MATCH(C19979,'Curva Juros'!$A$7:$A$73,1)) +
(C19979-INDEX('Curva Juros'!$A$7:$A$73,MATCH(C19979,'Curva Juros'!$A$7:$A$73,1))) *
(INDEX('Curva Juros'!$B$7:$B$73,MATCH(C19979,'Curva Juros'!$A$7:$A$73,1)+1) -
INDEX('Curva Juros'!$B$7:$B$73,MATCH(C19979,'Curva Juros'!$A$7:$A$73,1))) /
(INDEX('Curva Juros'!$A$7:$A$73,MATCH(C19979,'Curva Juros'!$A$7:$A$73,1)+1) -
INDEX('Curva Juros'!$A$7:$A$73,MATCH(C19979,'Curva Juros'!$A$7:$A$73,1)))</f>
        <v>8.1605994047619053</v>
      </c>
      <c r="F19979" s="24">
        <f t="shared" si="312"/>
        <v>2.1260059523809521E-3</v>
      </c>
      <c r="G19979" s="24"/>
    </row>
    <row r="19980" spans="1:7" x14ac:dyDescent="0.25">
      <c r="A19980" s="3" t="s">
        <v>419</v>
      </c>
      <c r="B19980" s="4">
        <v>45730</v>
      </c>
      <c r="C19980" s="5">
        <v>342.01</v>
      </c>
      <c r="D19980" s="19">
        <v>8.2822000000000007E-2</v>
      </c>
      <c r="E19980" s="35" cm="1">
        <f t="array" ref="E19980">INDEX('Curva Juros'!$B$7:$B$73,MATCH(C19980,'Curva Juros'!$A$7:$A$73,1)) +
(C19980-INDEX('Curva Juros'!$A$7:$A$73,MATCH(C19980,'Curva Juros'!$A$7:$A$73,1))) *
(INDEX('Curva Juros'!$B$7:$B$73,MATCH(C19980,'Curva Juros'!$A$7:$A$73,1)+1) -
INDEX('Curva Juros'!$B$7:$B$73,MATCH(C19980,'Curva Juros'!$A$7:$A$73,1))) /
(INDEX('Curva Juros'!$A$7:$A$73,MATCH(C19980,'Curva Juros'!$A$7:$A$73,1)+1) -
INDEX('Curva Juros'!$A$7:$A$73,MATCH(C19980,'Curva Juros'!$A$7:$A$73,1)))</f>
        <v>8.1800446904761905</v>
      </c>
      <c r="F19980" s="24">
        <f t="shared" si="312"/>
        <v>1.0215530952381036E-3</v>
      </c>
      <c r="G19980" s="24"/>
    </row>
    <row r="19981" spans="1:7" x14ac:dyDescent="0.25">
      <c r="A19981" s="6" t="s">
        <v>419</v>
      </c>
      <c r="B19981" s="7">
        <v>45737</v>
      </c>
      <c r="C19981" s="8">
        <v>468.52</v>
      </c>
      <c r="D19981" s="20">
        <v>8.6856000000000003E-2</v>
      </c>
      <c r="E19981" s="35" cm="1">
        <f t="array" ref="E19981">INDEX('Curva Juros'!$B$7:$B$73,MATCH(C19981,'Curva Juros'!$A$7:$A$73,1)) +
(C19981-INDEX('Curva Juros'!$A$7:$A$73,MATCH(C19981,'Curva Juros'!$A$7:$A$73,1))) *
(INDEX('Curva Juros'!$B$7:$B$73,MATCH(C19981,'Curva Juros'!$A$7:$A$73,1)+1) -
INDEX('Curva Juros'!$B$7:$B$73,MATCH(C19981,'Curva Juros'!$A$7:$A$73,1))) /
(INDEX('Curva Juros'!$A$7:$A$73,MATCH(C19981,'Curva Juros'!$A$7:$A$73,1)+1) -
INDEX('Curva Juros'!$A$7:$A$73,MATCH(C19981,'Curva Juros'!$A$7:$A$73,1)))</f>
        <v>7.8719784444444443</v>
      </c>
      <c r="F19981" s="24">
        <f t="shared" si="312"/>
        <v>8.1362155555555621E-3</v>
      </c>
      <c r="G19981" s="24"/>
    </row>
    <row r="19982" spans="1:7" x14ac:dyDescent="0.25">
      <c r="A19982" s="3" t="s">
        <v>419</v>
      </c>
      <c r="B19982" s="4">
        <v>45744</v>
      </c>
      <c r="C19982" s="5">
        <v>463.48</v>
      </c>
      <c r="D19982" s="19">
        <v>8.7149000000000004E-2</v>
      </c>
      <c r="E19982" s="35" cm="1">
        <f t="array" ref="E19982">INDEX('Curva Juros'!$B$7:$B$73,MATCH(C19982,'Curva Juros'!$A$7:$A$73,1)) +
(C19982-INDEX('Curva Juros'!$A$7:$A$73,MATCH(C19982,'Curva Juros'!$A$7:$A$73,1))) *
(INDEX('Curva Juros'!$B$7:$B$73,MATCH(C19982,'Curva Juros'!$A$7:$A$73,1)+1) -
INDEX('Curva Juros'!$B$7:$B$73,MATCH(C19982,'Curva Juros'!$A$7:$A$73,1))) /
(INDEX('Curva Juros'!$A$7:$A$73,MATCH(C19982,'Curva Juros'!$A$7:$A$73,1)+1) -
INDEX('Curva Juros'!$A$7:$A$73,MATCH(C19982,'Curva Juros'!$A$7:$A$73,1)))</f>
        <v>7.8809104444444449</v>
      </c>
      <c r="F19982" s="24">
        <f t="shared" si="312"/>
        <v>8.3398955555555598E-3</v>
      </c>
      <c r="G19982" s="24"/>
    </row>
    <row r="19983" spans="1:7" x14ac:dyDescent="0.25">
      <c r="A19983" s="6" t="s">
        <v>419</v>
      </c>
      <c r="B19983" s="7">
        <v>45751</v>
      </c>
      <c r="C19983" s="8">
        <v>458.87</v>
      </c>
      <c r="D19983" s="20">
        <v>8.4687999999999999E-2</v>
      </c>
      <c r="E19983" s="35" cm="1">
        <f t="array" ref="E19983">INDEX('Curva Juros'!$B$7:$B$73,MATCH(C19983,'Curva Juros'!$A$7:$A$73,1)) +
(C19983-INDEX('Curva Juros'!$A$7:$A$73,MATCH(C19983,'Curva Juros'!$A$7:$A$73,1))) *
(INDEX('Curva Juros'!$B$7:$B$73,MATCH(C19983,'Curva Juros'!$A$7:$A$73,1)+1) -
INDEX('Curva Juros'!$B$7:$B$73,MATCH(C19983,'Curva Juros'!$A$7:$A$73,1))) /
(INDEX('Curva Juros'!$A$7:$A$73,MATCH(C19983,'Curva Juros'!$A$7:$A$73,1)+1) -
INDEX('Curva Juros'!$A$7:$A$73,MATCH(C19983,'Curva Juros'!$A$7:$A$73,1)))</f>
        <v>7.889080388888889</v>
      </c>
      <c r="F19983" s="24">
        <f t="shared" si="312"/>
        <v>5.7971961111111109E-3</v>
      </c>
      <c r="G19983" s="24"/>
    </row>
    <row r="19984" spans="1:7" x14ac:dyDescent="0.25">
      <c r="A19984" s="3" t="s">
        <v>419</v>
      </c>
      <c r="B19984" s="4">
        <v>45758</v>
      </c>
      <c r="C19984" s="5">
        <v>453.46</v>
      </c>
      <c r="D19984" s="19">
        <v>8.7273000000000003E-2</v>
      </c>
      <c r="E19984" s="35" cm="1">
        <f t="array" ref="E19984">INDEX('Curva Juros'!$B$7:$B$73,MATCH(C19984,'Curva Juros'!$A$7:$A$73,1)) +
(C19984-INDEX('Curva Juros'!$A$7:$A$73,MATCH(C19984,'Curva Juros'!$A$7:$A$73,1))) *
(INDEX('Curva Juros'!$B$7:$B$73,MATCH(C19984,'Curva Juros'!$A$7:$A$73,1)+1) -
INDEX('Curva Juros'!$B$7:$B$73,MATCH(C19984,'Curva Juros'!$A$7:$A$73,1))) /
(INDEX('Curva Juros'!$A$7:$A$73,MATCH(C19984,'Curva Juros'!$A$7:$A$73,1)+1) -
INDEX('Curva Juros'!$A$7:$A$73,MATCH(C19984,'Curva Juros'!$A$7:$A$73,1)))</f>
        <v>7.8986681111111112</v>
      </c>
      <c r="F19984" s="24">
        <f t="shared" si="312"/>
        <v>8.2863188888888939E-3</v>
      </c>
      <c r="G19984" s="24"/>
    </row>
    <row r="19985" spans="1:7" x14ac:dyDescent="0.25">
      <c r="A19985" s="6" t="s">
        <v>419</v>
      </c>
      <c r="B19985" s="7">
        <v>45764</v>
      </c>
      <c r="C19985" s="8">
        <v>449.38</v>
      </c>
      <c r="D19985" s="20">
        <v>8.7766999999999998E-2</v>
      </c>
      <c r="E19985" s="35" cm="1">
        <f t="array" ref="E19985">INDEX('Curva Juros'!$B$7:$B$73,MATCH(C19985,'Curva Juros'!$A$7:$A$73,1)) +
(C19985-INDEX('Curva Juros'!$A$7:$A$73,MATCH(C19985,'Curva Juros'!$A$7:$A$73,1))) *
(INDEX('Curva Juros'!$B$7:$B$73,MATCH(C19985,'Curva Juros'!$A$7:$A$73,1)+1) -
INDEX('Curva Juros'!$B$7:$B$73,MATCH(C19985,'Curva Juros'!$A$7:$A$73,1))) /
(INDEX('Curva Juros'!$A$7:$A$73,MATCH(C19985,'Curva Juros'!$A$7:$A$73,1)+1) -
INDEX('Curva Juros'!$A$7:$A$73,MATCH(C19985,'Curva Juros'!$A$7:$A$73,1)))</f>
        <v>7.9058987777777778</v>
      </c>
      <c r="F19985" s="24">
        <f t="shared" si="312"/>
        <v>8.7080122222222139E-3</v>
      </c>
      <c r="G19985" s="24"/>
    </row>
    <row r="19986" spans="1:7" x14ac:dyDescent="0.25">
      <c r="A19986" s="3" t="s">
        <v>419</v>
      </c>
      <c r="B19986" s="4">
        <v>45772</v>
      </c>
      <c r="C19986" s="5">
        <v>446.42</v>
      </c>
      <c r="D19986" s="19">
        <v>8.1179000000000001E-2</v>
      </c>
      <c r="E19986" s="35" cm="1">
        <f t="array" ref="E19986">INDEX('Curva Juros'!$B$7:$B$73,MATCH(C19986,'Curva Juros'!$A$7:$A$73,1)) +
(C19986-INDEX('Curva Juros'!$A$7:$A$73,MATCH(C19986,'Curva Juros'!$A$7:$A$73,1))) *
(INDEX('Curva Juros'!$B$7:$B$73,MATCH(C19986,'Curva Juros'!$A$7:$A$73,1)+1) -
INDEX('Curva Juros'!$B$7:$B$73,MATCH(C19986,'Curva Juros'!$A$7:$A$73,1))) /
(INDEX('Curva Juros'!$A$7:$A$73,MATCH(C19986,'Curva Juros'!$A$7:$A$73,1)+1) -
INDEX('Curva Juros'!$A$7:$A$73,MATCH(C19986,'Curva Juros'!$A$7:$A$73,1)))</f>
        <v>7.9111445555555555</v>
      </c>
      <c r="F19986" s="24">
        <f t="shared" si="312"/>
        <v>2.0675544444444527E-3</v>
      </c>
      <c r="G19986" s="24"/>
    </row>
    <row r="19987" spans="1:7" x14ac:dyDescent="0.25">
      <c r="A19987" s="6" t="s">
        <v>419</v>
      </c>
      <c r="B19987" s="7">
        <v>45779</v>
      </c>
      <c r="C19987" s="8">
        <v>442.1</v>
      </c>
      <c r="D19987" s="20">
        <v>8.3199999999999996E-2</v>
      </c>
      <c r="E19987" s="35" cm="1">
        <f t="array" ref="E19987">INDEX('Curva Juros'!$B$7:$B$73,MATCH(C19987,'Curva Juros'!$A$7:$A$73,1)) +
(C19987-INDEX('Curva Juros'!$A$7:$A$73,MATCH(C19987,'Curva Juros'!$A$7:$A$73,1))) *
(INDEX('Curva Juros'!$B$7:$B$73,MATCH(C19987,'Curva Juros'!$A$7:$A$73,1)+1) -
INDEX('Curva Juros'!$B$7:$B$73,MATCH(C19987,'Curva Juros'!$A$7:$A$73,1))) /
(INDEX('Curva Juros'!$A$7:$A$73,MATCH(C19987,'Curva Juros'!$A$7:$A$73,1)+1) -
INDEX('Curva Juros'!$A$7:$A$73,MATCH(C19987,'Curva Juros'!$A$7:$A$73,1)))</f>
        <v>7.9188005555555563</v>
      </c>
      <c r="F19987" s="24">
        <f t="shared" si="312"/>
        <v>4.0119944444444305E-3</v>
      </c>
      <c r="G19987" s="24"/>
    </row>
    <row r="19988" spans="1:7" x14ac:dyDescent="0.25">
      <c r="A19988" s="3" t="s">
        <v>419</v>
      </c>
      <c r="B19988" s="4">
        <v>45786</v>
      </c>
      <c r="C19988" s="5">
        <v>436.83</v>
      </c>
      <c r="D19988" s="19">
        <v>8.4940000000000002E-2</v>
      </c>
      <c r="E19988" s="35" cm="1">
        <f t="array" ref="E19988">INDEX('Curva Juros'!$B$7:$B$73,MATCH(C19988,'Curva Juros'!$A$7:$A$73,1)) +
(C19988-INDEX('Curva Juros'!$A$7:$A$73,MATCH(C19988,'Curva Juros'!$A$7:$A$73,1))) *
(INDEX('Curva Juros'!$B$7:$B$73,MATCH(C19988,'Curva Juros'!$A$7:$A$73,1)+1) -
INDEX('Curva Juros'!$B$7:$B$73,MATCH(C19988,'Curva Juros'!$A$7:$A$73,1))) /
(INDEX('Curva Juros'!$A$7:$A$73,MATCH(C19988,'Curva Juros'!$A$7:$A$73,1)+1) -
INDEX('Curva Juros'!$A$7:$A$73,MATCH(C19988,'Curva Juros'!$A$7:$A$73,1)))</f>
        <v>7.9281401666666671</v>
      </c>
      <c r="F19988" s="24">
        <f t="shared" si="312"/>
        <v>5.658598333333334E-3</v>
      </c>
      <c r="G19988" s="24"/>
    </row>
    <row r="19989" spans="1:7" x14ac:dyDescent="0.25">
      <c r="A19989" s="6" t="s">
        <v>419</v>
      </c>
      <c r="B19989" s="7">
        <v>45793</v>
      </c>
      <c r="C19989" s="8">
        <v>431.44</v>
      </c>
      <c r="D19989" s="20">
        <v>8.7374999999999994E-2</v>
      </c>
      <c r="E19989" s="35" cm="1">
        <f t="array" ref="E19989">INDEX('Curva Juros'!$B$7:$B$73,MATCH(C19989,'Curva Juros'!$A$7:$A$73,1)) +
(C19989-INDEX('Curva Juros'!$A$7:$A$73,MATCH(C19989,'Curva Juros'!$A$7:$A$73,1))) *
(INDEX('Curva Juros'!$B$7:$B$73,MATCH(C19989,'Curva Juros'!$A$7:$A$73,1)+1) -
INDEX('Curva Juros'!$B$7:$B$73,MATCH(C19989,'Curva Juros'!$A$7:$A$73,1))) /
(INDEX('Curva Juros'!$A$7:$A$73,MATCH(C19989,'Curva Juros'!$A$7:$A$73,1)+1) -
INDEX('Curva Juros'!$A$7:$A$73,MATCH(C19989,'Curva Juros'!$A$7:$A$73,1)))</f>
        <v>7.937692444444445</v>
      </c>
      <c r="F19989" s="24">
        <f t="shared" si="312"/>
        <v>7.9980755555555394E-3</v>
      </c>
      <c r="G19989" s="24"/>
    </row>
    <row r="19990" spans="1:7" x14ac:dyDescent="0.25">
      <c r="A19990" s="3" t="s">
        <v>419</v>
      </c>
      <c r="B19990" s="4">
        <v>45800</v>
      </c>
      <c r="C19990" s="5">
        <v>427.03</v>
      </c>
      <c r="D19990" s="19">
        <v>8.3658999999999997E-2</v>
      </c>
      <c r="E19990" s="35" cm="1">
        <f t="array" ref="E19990">INDEX('Curva Juros'!$B$7:$B$73,MATCH(C19990,'Curva Juros'!$A$7:$A$73,1)) +
(C19990-INDEX('Curva Juros'!$A$7:$A$73,MATCH(C19990,'Curva Juros'!$A$7:$A$73,1))) *
(INDEX('Curva Juros'!$B$7:$B$73,MATCH(C19990,'Curva Juros'!$A$7:$A$73,1)+1) -
INDEX('Curva Juros'!$B$7:$B$73,MATCH(C19990,'Curva Juros'!$A$7:$A$73,1))) /
(INDEX('Curva Juros'!$A$7:$A$73,MATCH(C19990,'Curva Juros'!$A$7:$A$73,1)+1) -
INDEX('Curva Juros'!$A$7:$A$73,MATCH(C19990,'Curva Juros'!$A$7:$A$73,1)))</f>
        <v>7.9455079444444454</v>
      </c>
      <c r="F19990" s="24">
        <f t="shared" si="312"/>
        <v>4.2039205555555459E-3</v>
      </c>
      <c r="G19990" s="24"/>
    </row>
    <row r="19991" spans="1:7" x14ac:dyDescent="0.25">
      <c r="A19991" s="6" t="s">
        <v>419</v>
      </c>
      <c r="B19991" s="7">
        <v>45807</v>
      </c>
      <c r="C19991" s="8">
        <v>421.83</v>
      </c>
      <c r="D19991" s="20">
        <v>8.4942000000000004E-2</v>
      </c>
      <c r="E19991" s="35" cm="1">
        <f t="array" ref="E19991">INDEX('Curva Juros'!$B$7:$B$73,MATCH(C19991,'Curva Juros'!$A$7:$A$73,1)) +
(C19991-INDEX('Curva Juros'!$A$7:$A$73,MATCH(C19991,'Curva Juros'!$A$7:$A$73,1))) *
(INDEX('Curva Juros'!$B$7:$B$73,MATCH(C19991,'Curva Juros'!$A$7:$A$73,1)+1) -
INDEX('Curva Juros'!$B$7:$B$73,MATCH(C19991,'Curva Juros'!$A$7:$A$73,1))) /
(INDEX('Curva Juros'!$A$7:$A$73,MATCH(C19991,'Curva Juros'!$A$7:$A$73,1)+1) -
INDEX('Curva Juros'!$A$7:$A$73,MATCH(C19991,'Curva Juros'!$A$7:$A$73,1)))</f>
        <v>7.9547235000000009</v>
      </c>
      <c r="F19991" s="24">
        <f t="shared" si="312"/>
        <v>5.3947649999999958E-3</v>
      </c>
      <c r="G19991" s="24"/>
    </row>
    <row r="19992" spans="1:7" x14ac:dyDescent="0.25">
      <c r="A19992" s="3" t="s">
        <v>419</v>
      </c>
      <c r="B19992" s="4">
        <v>45814</v>
      </c>
      <c r="C19992" s="5">
        <v>416.56</v>
      </c>
      <c r="D19992" s="19">
        <v>8.6649000000000004E-2</v>
      </c>
      <c r="E19992" s="35" cm="1">
        <f t="array" ref="E19992">INDEX('Curva Juros'!$B$7:$B$73,MATCH(C19992,'Curva Juros'!$A$7:$A$73,1)) +
(C19992-INDEX('Curva Juros'!$A$7:$A$73,MATCH(C19992,'Curva Juros'!$A$7:$A$73,1))) *
(INDEX('Curva Juros'!$B$7:$B$73,MATCH(C19992,'Curva Juros'!$A$7:$A$73,1)+1) -
INDEX('Curva Juros'!$B$7:$B$73,MATCH(C19992,'Curva Juros'!$A$7:$A$73,1))) /
(INDEX('Curva Juros'!$A$7:$A$73,MATCH(C19992,'Curva Juros'!$A$7:$A$73,1)+1) -
INDEX('Curva Juros'!$A$7:$A$73,MATCH(C19992,'Curva Juros'!$A$7:$A$73,1)))</f>
        <v>7.9640631111111118</v>
      </c>
      <c r="F19992" s="24">
        <f t="shared" si="312"/>
        <v>7.0083688888888801E-3</v>
      </c>
      <c r="G19992" s="24"/>
    </row>
    <row r="19993" spans="1:7" x14ac:dyDescent="0.25">
      <c r="A19993" s="6" t="s">
        <v>419</v>
      </c>
      <c r="B19993" s="7">
        <v>45828</v>
      </c>
      <c r="C19993" s="8">
        <v>407.52</v>
      </c>
      <c r="D19993" s="20">
        <v>8.6911000000000002E-2</v>
      </c>
      <c r="E19993" s="35" cm="1">
        <f t="array" ref="E19993">INDEX('Curva Juros'!$B$7:$B$73,MATCH(C19993,'Curva Juros'!$A$7:$A$73,1)) +
(C19993-INDEX('Curva Juros'!$A$7:$A$73,MATCH(C19993,'Curva Juros'!$A$7:$A$73,1))) *
(INDEX('Curva Juros'!$B$7:$B$73,MATCH(C19993,'Curva Juros'!$A$7:$A$73,1)+1) -
INDEX('Curva Juros'!$B$7:$B$73,MATCH(C19993,'Curva Juros'!$A$7:$A$73,1))) /
(INDEX('Curva Juros'!$A$7:$A$73,MATCH(C19993,'Curva Juros'!$A$7:$A$73,1)+1) -
INDEX('Curva Juros'!$A$7:$A$73,MATCH(C19993,'Curva Juros'!$A$7:$A$73,1)))</f>
        <v>7.9800840000000006</v>
      </c>
      <c r="F19993" s="24">
        <f t="shared" si="312"/>
        <v>7.1101599999999904E-3</v>
      </c>
      <c r="G19993" s="24"/>
    </row>
    <row r="19994" spans="1:7" x14ac:dyDescent="0.25">
      <c r="A19994" s="3" t="s">
        <v>419</v>
      </c>
      <c r="B19994" s="4">
        <v>45835</v>
      </c>
      <c r="C19994" s="5">
        <v>402.42</v>
      </c>
      <c r="D19994" s="19">
        <v>8.7539000000000006E-2</v>
      </c>
      <c r="E19994" s="35" cm="1">
        <f t="array" ref="E19994">INDEX('Curva Juros'!$B$7:$B$73,MATCH(C19994,'Curva Juros'!$A$7:$A$73,1)) +
(C19994-INDEX('Curva Juros'!$A$7:$A$73,MATCH(C19994,'Curva Juros'!$A$7:$A$73,1))) *
(INDEX('Curva Juros'!$B$7:$B$73,MATCH(C19994,'Curva Juros'!$A$7:$A$73,1)+1) -
INDEX('Curva Juros'!$B$7:$B$73,MATCH(C19994,'Curva Juros'!$A$7:$A$73,1))) /
(INDEX('Curva Juros'!$A$7:$A$73,MATCH(C19994,'Curva Juros'!$A$7:$A$73,1)+1) -
INDEX('Curva Juros'!$A$7:$A$73,MATCH(C19994,'Curva Juros'!$A$7:$A$73,1)))</f>
        <v>7.9891223333333343</v>
      </c>
      <c r="F19994" s="24">
        <f t="shared" si="312"/>
        <v>7.6477766666666613E-3</v>
      </c>
      <c r="G19994" s="24"/>
    </row>
    <row r="19995" spans="1:7" x14ac:dyDescent="0.25">
      <c r="A19995" s="6" t="s">
        <v>419</v>
      </c>
      <c r="B19995" s="7">
        <v>45842</v>
      </c>
      <c r="C19995" s="8">
        <v>397.36</v>
      </c>
      <c r="D19995" s="20">
        <v>8.7886000000000006E-2</v>
      </c>
      <c r="E19995" s="35" cm="1">
        <f t="array" ref="E19995">INDEX('Curva Juros'!$B$7:$B$73,MATCH(C19995,'Curva Juros'!$A$7:$A$73,1)) +
(C19995-INDEX('Curva Juros'!$A$7:$A$73,MATCH(C19995,'Curva Juros'!$A$7:$A$73,1))) *
(INDEX('Curva Juros'!$B$7:$B$73,MATCH(C19995,'Curva Juros'!$A$7:$A$73,1)+1) -
INDEX('Curva Juros'!$B$7:$B$73,MATCH(C19995,'Curva Juros'!$A$7:$A$73,1))) /
(INDEX('Curva Juros'!$A$7:$A$73,MATCH(C19995,'Curva Juros'!$A$7:$A$73,1)+1) -
INDEX('Curva Juros'!$A$7:$A$73,MATCH(C19995,'Curva Juros'!$A$7:$A$73,1)))</f>
        <v>7.9980897777777784</v>
      </c>
      <c r="F19995" s="24">
        <f t="shared" si="312"/>
        <v>7.9051022222222239E-3</v>
      </c>
      <c r="G19995" s="24"/>
    </row>
    <row r="19996" spans="1:7" x14ac:dyDescent="0.25">
      <c r="A19996" s="3" t="s">
        <v>419</v>
      </c>
      <c r="B19996" s="4">
        <v>45849</v>
      </c>
      <c r="C19996" s="5">
        <v>392.04</v>
      </c>
      <c r="D19996" s="19">
        <v>8.9966000000000004E-2</v>
      </c>
      <c r="E19996" s="35" cm="1">
        <f t="array" ref="E19996">INDEX('Curva Juros'!$B$7:$B$73,MATCH(C19996,'Curva Juros'!$A$7:$A$73,1)) +
(C19996-INDEX('Curva Juros'!$A$7:$A$73,MATCH(C19996,'Curva Juros'!$A$7:$A$73,1))) *
(INDEX('Curva Juros'!$B$7:$B$73,MATCH(C19996,'Curva Juros'!$A$7:$A$73,1)+1) -
INDEX('Curva Juros'!$B$7:$B$73,MATCH(C19996,'Curva Juros'!$A$7:$A$73,1))) /
(INDEX('Curva Juros'!$A$7:$A$73,MATCH(C19996,'Curva Juros'!$A$7:$A$73,1)+1) -
INDEX('Curva Juros'!$A$7:$A$73,MATCH(C19996,'Curva Juros'!$A$7:$A$73,1)))</f>
        <v>8.007518000000001</v>
      </c>
      <c r="F19996" s="24">
        <f t="shared" si="312"/>
        <v>9.8908199999999946E-3</v>
      </c>
      <c r="G19996" s="24"/>
    </row>
    <row r="19997" spans="1:7" x14ac:dyDescent="0.25">
      <c r="A19997" s="6" t="s">
        <v>419</v>
      </c>
      <c r="B19997" s="7">
        <v>45856</v>
      </c>
      <c r="C19997" s="8">
        <v>387.03</v>
      </c>
      <c r="D19997" s="20">
        <v>8.9992000000000003E-2</v>
      </c>
      <c r="E19997" s="35" cm="1">
        <f t="array" ref="E19997">INDEX('Curva Juros'!$B$7:$B$73,MATCH(C19997,'Curva Juros'!$A$7:$A$73,1)) +
(C19997-INDEX('Curva Juros'!$A$7:$A$73,MATCH(C19997,'Curva Juros'!$A$7:$A$73,1))) *
(INDEX('Curva Juros'!$B$7:$B$73,MATCH(C19997,'Curva Juros'!$A$7:$A$73,1)+1) -
INDEX('Curva Juros'!$B$7:$B$73,MATCH(C19997,'Curva Juros'!$A$7:$A$73,1))) /
(INDEX('Curva Juros'!$A$7:$A$73,MATCH(C19997,'Curva Juros'!$A$7:$A$73,1)+1) -
INDEX('Curva Juros'!$A$7:$A$73,MATCH(C19997,'Curva Juros'!$A$7:$A$73,1)))</f>
        <v>8.0163968333333333</v>
      </c>
      <c r="F19997" s="24">
        <f t="shared" si="312"/>
        <v>9.8280316666666673E-3</v>
      </c>
      <c r="G19997" s="24"/>
    </row>
    <row r="19998" spans="1:7" x14ac:dyDescent="0.25">
      <c r="A19998" s="3" t="s">
        <v>419</v>
      </c>
      <c r="B19998" s="4">
        <v>45863</v>
      </c>
      <c r="C19998" s="5">
        <v>382.13</v>
      </c>
      <c r="D19998" s="19">
        <v>8.9366000000000001E-2</v>
      </c>
      <c r="E19998" s="35" cm="1">
        <f t="array" ref="E19998">INDEX('Curva Juros'!$B$7:$B$73,MATCH(C19998,'Curva Juros'!$A$7:$A$73,1)) +
(C19998-INDEX('Curva Juros'!$A$7:$A$73,MATCH(C19998,'Curva Juros'!$A$7:$A$73,1))) *
(INDEX('Curva Juros'!$B$7:$B$73,MATCH(C19998,'Curva Juros'!$A$7:$A$73,1)+1) -
INDEX('Curva Juros'!$B$7:$B$73,MATCH(C19998,'Curva Juros'!$A$7:$A$73,1))) /
(INDEX('Curva Juros'!$A$7:$A$73,MATCH(C19998,'Curva Juros'!$A$7:$A$73,1)+1) -
INDEX('Curva Juros'!$A$7:$A$73,MATCH(C19998,'Curva Juros'!$A$7:$A$73,1)))</f>
        <v>8.0250807222222225</v>
      </c>
      <c r="F19998" s="24">
        <f t="shared" si="312"/>
        <v>9.1151927777777808E-3</v>
      </c>
      <c r="G19998" s="24"/>
    </row>
    <row r="19999" spans="1:7" x14ac:dyDescent="0.25">
      <c r="A19999" s="6" t="s">
        <v>419</v>
      </c>
      <c r="B19999" s="7">
        <v>45870</v>
      </c>
      <c r="C19999" s="8">
        <v>377.23</v>
      </c>
      <c r="D19999" s="20">
        <v>8.8744000000000003E-2</v>
      </c>
      <c r="E19999" s="35" cm="1">
        <f t="array" ref="E19999">INDEX('Curva Juros'!$B$7:$B$73,MATCH(C19999,'Curva Juros'!$A$7:$A$73,1)) +
(C19999-INDEX('Curva Juros'!$A$7:$A$73,MATCH(C19999,'Curva Juros'!$A$7:$A$73,1))) *
(INDEX('Curva Juros'!$B$7:$B$73,MATCH(C19999,'Curva Juros'!$A$7:$A$73,1)+1) -
INDEX('Curva Juros'!$B$7:$B$73,MATCH(C19999,'Curva Juros'!$A$7:$A$73,1))) /
(INDEX('Curva Juros'!$A$7:$A$73,MATCH(C19999,'Curva Juros'!$A$7:$A$73,1)+1) -
INDEX('Curva Juros'!$A$7:$A$73,MATCH(C19999,'Curva Juros'!$A$7:$A$73,1)))</f>
        <v>8.0355588333333348</v>
      </c>
      <c r="F19999" s="24">
        <f t="shared" si="312"/>
        <v>8.3884116666666508E-3</v>
      </c>
      <c r="G19999" s="24"/>
    </row>
    <row r="20000" spans="1:7" x14ac:dyDescent="0.25">
      <c r="A20000" s="3" t="s">
        <v>419</v>
      </c>
      <c r="B20000" s="4">
        <v>45877</v>
      </c>
      <c r="C20000" s="5">
        <v>372.26</v>
      </c>
      <c r="D20000" s="19">
        <v>8.8523000000000004E-2</v>
      </c>
      <c r="E20000" s="35" cm="1">
        <f t="array" ref="E20000">INDEX('Curva Juros'!$B$7:$B$73,MATCH(C20000,'Curva Juros'!$A$7:$A$73,1)) +
(C20000-INDEX('Curva Juros'!$A$7:$A$73,MATCH(C20000,'Curva Juros'!$A$7:$A$73,1))) *
(INDEX('Curva Juros'!$B$7:$B$73,MATCH(C20000,'Curva Juros'!$A$7:$A$73,1)+1) -
INDEX('Curva Juros'!$B$7:$B$73,MATCH(C20000,'Curva Juros'!$A$7:$A$73,1))) /
(INDEX('Curva Juros'!$A$7:$A$73,MATCH(C20000,'Curva Juros'!$A$7:$A$73,1)+1) -
INDEX('Curva Juros'!$A$7:$A$73,MATCH(C20000,'Curva Juros'!$A$7:$A$73,1)))</f>
        <v>8.0559476666666683</v>
      </c>
      <c r="F20000" s="24">
        <f t="shared" si="312"/>
        <v>7.9635233333333194E-3</v>
      </c>
      <c r="G20000" s="24"/>
    </row>
    <row r="20001" spans="1:7" x14ac:dyDescent="0.25">
      <c r="A20001" s="6" t="s">
        <v>419</v>
      </c>
      <c r="B20001" s="7">
        <v>45884</v>
      </c>
      <c r="C20001" s="8">
        <v>367.53</v>
      </c>
      <c r="D20001" s="20">
        <v>8.6851999999999999E-2</v>
      </c>
      <c r="E20001" s="35" cm="1">
        <f t="array" ref="E20001">INDEX('Curva Juros'!$B$7:$B$73,MATCH(C20001,'Curva Juros'!$A$7:$A$73,1)) +
(C20001-INDEX('Curva Juros'!$A$7:$A$73,MATCH(C20001,'Curva Juros'!$A$7:$A$73,1))) *
(INDEX('Curva Juros'!$B$7:$B$73,MATCH(C20001,'Curva Juros'!$A$7:$A$73,1)+1) -
INDEX('Curva Juros'!$B$7:$B$73,MATCH(C20001,'Curva Juros'!$A$7:$A$73,1))) /
(INDEX('Curva Juros'!$A$7:$A$73,MATCH(C20001,'Curva Juros'!$A$7:$A$73,1)+1) -
INDEX('Curva Juros'!$A$7:$A$73,MATCH(C20001,'Curva Juros'!$A$7:$A$73,1)))</f>
        <v>8.075351928571429</v>
      </c>
      <c r="F20001" s="24">
        <f t="shared" si="312"/>
        <v>6.0984807142857034E-3</v>
      </c>
      <c r="G20001" s="24"/>
    </row>
    <row r="20002" spans="1:7" x14ac:dyDescent="0.25">
      <c r="A20002" s="3" t="s">
        <v>419</v>
      </c>
      <c r="B20002" s="4">
        <v>45891</v>
      </c>
      <c r="C20002" s="5">
        <v>362.27</v>
      </c>
      <c r="D20002" s="19">
        <v>8.8455000000000006E-2</v>
      </c>
      <c r="E20002" s="35" cm="1">
        <f t="array" ref="E20002">INDEX('Curva Juros'!$B$7:$B$73,MATCH(C20002,'Curva Juros'!$A$7:$A$73,1)) +
(C20002-INDEX('Curva Juros'!$A$7:$A$73,MATCH(C20002,'Curva Juros'!$A$7:$A$73,1))) *
(INDEX('Curva Juros'!$B$7:$B$73,MATCH(C20002,'Curva Juros'!$A$7:$A$73,1)+1) -
INDEX('Curva Juros'!$B$7:$B$73,MATCH(C20002,'Curva Juros'!$A$7:$A$73,1))) /
(INDEX('Curva Juros'!$A$7:$A$73,MATCH(C20002,'Curva Juros'!$A$7:$A$73,1)+1) -
INDEX('Curva Juros'!$A$7:$A$73,MATCH(C20002,'Curva Juros'!$A$7:$A$73,1)))</f>
        <v>8.0969304523809527</v>
      </c>
      <c r="F20002" s="24">
        <f t="shared" si="312"/>
        <v>7.4856954761904765E-3</v>
      </c>
      <c r="G20002" s="24"/>
    </row>
    <row r="20003" spans="1:7" x14ac:dyDescent="0.25">
      <c r="A20003" s="6" t="s">
        <v>419</v>
      </c>
      <c r="B20003" s="7">
        <v>45905</v>
      </c>
      <c r="C20003" s="8">
        <v>352.7</v>
      </c>
      <c r="D20003" s="20">
        <v>8.5733000000000004E-2</v>
      </c>
      <c r="E20003" s="35" cm="1">
        <f t="array" ref="E20003">INDEX('Curva Juros'!$B$7:$B$73,MATCH(C20003,'Curva Juros'!$A$7:$A$73,1)) +
(C20003-INDEX('Curva Juros'!$A$7:$A$73,MATCH(C20003,'Curva Juros'!$A$7:$A$73,1))) *
(INDEX('Curva Juros'!$B$7:$B$73,MATCH(C20003,'Curva Juros'!$A$7:$A$73,1)+1) -
INDEX('Curva Juros'!$B$7:$B$73,MATCH(C20003,'Curva Juros'!$A$7:$A$73,1))) /
(INDEX('Curva Juros'!$A$7:$A$73,MATCH(C20003,'Curva Juros'!$A$7:$A$73,1)+1) -
INDEX('Curva Juros'!$A$7:$A$73,MATCH(C20003,'Curva Juros'!$A$7:$A$73,1)))</f>
        <v>8.1361902380952387</v>
      </c>
      <c r="F20003" s="24">
        <f t="shared" si="312"/>
        <v>4.3710976190476231E-3</v>
      </c>
      <c r="G20003" s="24"/>
    </row>
    <row r="20004" spans="1:7" x14ac:dyDescent="0.25">
      <c r="A20004" s="3" t="s">
        <v>419</v>
      </c>
      <c r="B20004" s="4">
        <v>45912</v>
      </c>
      <c r="C20004" s="5">
        <v>348.1</v>
      </c>
      <c r="D20004" s="19">
        <v>8.3232E-2</v>
      </c>
      <c r="E20004" s="35" cm="1">
        <f t="array" ref="E20004">INDEX('Curva Juros'!$B$7:$B$73,MATCH(C20004,'Curva Juros'!$A$7:$A$73,1)) +
(C20004-INDEX('Curva Juros'!$A$7:$A$73,MATCH(C20004,'Curva Juros'!$A$7:$A$73,1))) *
(INDEX('Curva Juros'!$B$7:$B$73,MATCH(C20004,'Curva Juros'!$A$7:$A$73,1)+1) -
INDEX('Curva Juros'!$B$7:$B$73,MATCH(C20004,'Curva Juros'!$A$7:$A$73,1))) /
(INDEX('Curva Juros'!$A$7:$A$73,MATCH(C20004,'Curva Juros'!$A$7:$A$73,1)+1) -
INDEX('Curva Juros'!$A$7:$A$73,MATCH(C20004,'Curva Juros'!$A$7:$A$73,1)))</f>
        <v>8.1550611904761912</v>
      </c>
      <c r="F20004" s="24">
        <f t="shared" si="312"/>
        <v>1.6813880952380872E-3</v>
      </c>
      <c r="G20004" s="24"/>
    </row>
    <row r="20005" spans="1:7" x14ac:dyDescent="0.25">
      <c r="A20005" s="6" t="s">
        <v>419</v>
      </c>
      <c r="B20005" s="7">
        <v>45919</v>
      </c>
      <c r="C20005" s="8">
        <v>352.23</v>
      </c>
      <c r="D20005" s="20">
        <v>8.5844000000000004E-2</v>
      </c>
      <c r="E20005" s="35" cm="1">
        <f t="array" ref="E20005">INDEX('Curva Juros'!$B$7:$B$73,MATCH(C20005,'Curva Juros'!$A$7:$A$73,1)) +
(C20005-INDEX('Curva Juros'!$A$7:$A$73,MATCH(C20005,'Curva Juros'!$A$7:$A$73,1))) *
(INDEX('Curva Juros'!$B$7:$B$73,MATCH(C20005,'Curva Juros'!$A$7:$A$73,1)+1) -
INDEX('Curva Juros'!$B$7:$B$73,MATCH(C20005,'Curva Juros'!$A$7:$A$73,1))) /
(INDEX('Curva Juros'!$A$7:$A$73,MATCH(C20005,'Curva Juros'!$A$7:$A$73,1)+1) -
INDEX('Curva Juros'!$A$7:$A$73,MATCH(C20005,'Curva Juros'!$A$7:$A$73,1)))</f>
        <v>8.1381183571428579</v>
      </c>
      <c r="F20005" s="24">
        <f t="shared" si="312"/>
        <v>4.4628164285714228E-3</v>
      </c>
      <c r="G20005" s="24"/>
    </row>
    <row r="20006" spans="1:7" x14ac:dyDescent="0.25">
      <c r="A20006" s="3" t="s">
        <v>419</v>
      </c>
      <c r="B20006" s="4">
        <v>45926</v>
      </c>
      <c r="C20006" s="5">
        <v>347.5</v>
      </c>
      <c r="D20006" s="19">
        <v>8.4043999999999994E-2</v>
      </c>
      <c r="E20006" s="35" cm="1">
        <f t="array" ref="E20006">INDEX('Curva Juros'!$B$7:$B$73,MATCH(C20006,'Curva Juros'!$A$7:$A$73,1)) +
(C20006-INDEX('Curva Juros'!$A$7:$A$73,MATCH(C20006,'Curva Juros'!$A$7:$A$73,1))) *
(INDEX('Curva Juros'!$B$7:$B$73,MATCH(C20006,'Curva Juros'!$A$7:$A$73,1)+1) -
INDEX('Curva Juros'!$B$7:$B$73,MATCH(C20006,'Curva Juros'!$A$7:$A$73,1))) /
(INDEX('Curva Juros'!$A$7:$A$73,MATCH(C20006,'Curva Juros'!$A$7:$A$73,1)+1) -
INDEX('Curva Juros'!$A$7:$A$73,MATCH(C20006,'Curva Juros'!$A$7:$A$73,1)))</f>
        <v>8.1575226190476204</v>
      </c>
      <c r="F20006" s="24">
        <f t="shared" si="312"/>
        <v>2.4687738095237888E-3</v>
      </c>
      <c r="G20006" s="24"/>
    </row>
    <row r="20007" spans="1:7" x14ac:dyDescent="0.25">
      <c r="A20007" s="6" t="s">
        <v>419</v>
      </c>
      <c r="B20007" s="7">
        <v>45933</v>
      </c>
      <c r="C20007" s="8">
        <v>342.28</v>
      </c>
      <c r="D20007" s="20">
        <v>8.5474999999999995E-2</v>
      </c>
      <c r="E20007" s="35" cm="1">
        <f t="array" ref="E20007">INDEX('Curva Juros'!$B$7:$B$73,MATCH(C20007,'Curva Juros'!$A$7:$A$73,1)) +
(C20007-INDEX('Curva Juros'!$A$7:$A$73,MATCH(C20007,'Curva Juros'!$A$7:$A$73,1))) *
(INDEX('Curva Juros'!$B$7:$B$73,MATCH(C20007,'Curva Juros'!$A$7:$A$73,1)+1) -
INDEX('Curva Juros'!$B$7:$B$73,MATCH(C20007,'Curva Juros'!$A$7:$A$73,1))) /
(INDEX('Curva Juros'!$A$7:$A$73,MATCH(C20007,'Curva Juros'!$A$7:$A$73,1)+1) -
INDEX('Curva Juros'!$A$7:$A$73,MATCH(C20007,'Curva Juros'!$A$7:$A$73,1)))</f>
        <v>8.1789370476190477</v>
      </c>
      <c r="F20007" s="24">
        <f t="shared" si="312"/>
        <v>3.6856295238095194E-3</v>
      </c>
      <c r="G20007" s="24"/>
    </row>
    <row r="20008" spans="1:7" x14ac:dyDescent="0.25">
      <c r="A20008" s="3" t="s">
        <v>419</v>
      </c>
      <c r="B20008" s="4">
        <v>45940</v>
      </c>
      <c r="C20008" s="5">
        <v>336.98</v>
      </c>
      <c r="D20008" s="19">
        <v>8.7526999999999994E-2</v>
      </c>
      <c r="E20008" s="35" cm="1">
        <f t="array" ref="E20008">INDEX('Curva Juros'!$B$7:$B$73,MATCH(C20008,'Curva Juros'!$A$7:$A$73,1)) +
(C20008-INDEX('Curva Juros'!$A$7:$A$73,MATCH(C20008,'Curva Juros'!$A$7:$A$73,1))) *
(INDEX('Curva Juros'!$B$7:$B$73,MATCH(C20008,'Curva Juros'!$A$7:$A$73,1)+1) -
INDEX('Curva Juros'!$B$7:$B$73,MATCH(C20008,'Curva Juros'!$A$7:$A$73,1))) /
(INDEX('Curva Juros'!$A$7:$A$73,MATCH(C20008,'Curva Juros'!$A$7:$A$73,1)+1) -
INDEX('Curva Juros'!$A$7:$A$73,MATCH(C20008,'Curva Juros'!$A$7:$A$73,1)))</f>
        <v>8.2006796666666677</v>
      </c>
      <c r="F20008" s="24">
        <f t="shared" si="312"/>
        <v>5.5202033333333206E-3</v>
      </c>
      <c r="G20008" s="24"/>
    </row>
    <row r="20009" spans="1:7" x14ac:dyDescent="0.25">
      <c r="A20009" s="6" t="s">
        <v>419</v>
      </c>
      <c r="B20009" s="7">
        <v>45947</v>
      </c>
      <c r="C20009" s="8">
        <v>331.76</v>
      </c>
      <c r="D20009" s="20">
        <v>8.8988999999999999E-2</v>
      </c>
      <c r="E20009" s="35" cm="1">
        <f t="array" ref="E20009">INDEX('Curva Juros'!$B$7:$B$73,MATCH(C20009,'Curva Juros'!$A$7:$A$73,1)) +
(C20009-INDEX('Curva Juros'!$A$7:$A$73,MATCH(C20009,'Curva Juros'!$A$7:$A$73,1))) *
(INDEX('Curva Juros'!$B$7:$B$73,MATCH(C20009,'Curva Juros'!$A$7:$A$73,1)+1) -
INDEX('Curva Juros'!$B$7:$B$73,MATCH(C20009,'Curva Juros'!$A$7:$A$73,1))) /
(INDEX('Curva Juros'!$A$7:$A$73,MATCH(C20009,'Curva Juros'!$A$7:$A$73,1)+1) -
INDEX('Curva Juros'!$A$7:$A$73,MATCH(C20009,'Curva Juros'!$A$7:$A$73,1)))</f>
        <v>8.2220940952380968</v>
      </c>
      <c r="F20009" s="24">
        <f t="shared" si="312"/>
        <v>6.7680590476190267E-3</v>
      </c>
      <c r="G20009" s="24"/>
    </row>
    <row r="20010" spans="1:7" x14ac:dyDescent="0.25">
      <c r="A20010" s="3" t="s">
        <v>419</v>
      </c>
      <c r="B20010" s="4">
        <v>45954</v>
      </c>
      <c r="C20010" s="5">
        <v>326.86</v>
      </c>
      <c r="D20010" s="19">
        <v>8.8286000000000003E-2</v>
      </c>
      <c r="E20010" s="35" cm="1">
        <f t="array" ref="E20010">INDEX('Curva Juros'!$B$7:$B$73,MATCH(C20010,'Curva Juros'!$A$7:$A$73,1)) +
(C20010-INDEX('Curva Juros'!$A$7:$A$73,MATCH(C20010,'Curva Juros'!$A$7:$A$73,1))) *
(INDEX('Curva Juros'!$B$7:$B$73,MATCH(C20010,'Curva Juros'!$A$7:$A$73,1)+1) -
INDEX('Curva Juros'!$B$7:$B$73,MATCH(C20010,'Curva Juros'!$A$7:$A$73,1))) /
(INDEX('Curva Juros'!$A$7:$A$73,MATCH(C20010,'Curva Juros'!$A$7:$A$73,1)+1) -
INDEX('Curva Juros'!$A$7:$A$73,MATCH(C20010,'Curva Juros'!$A$7:$A$73,1)))</f>
        <v>8.2421957619047621</v>
      </c>
      <c r="F20010" s="24">
        <f t="shared" si="312"/>
        <v>5.8640423809523806E-3</v>
      </c>
      <c r="G20010" s="24"/>
    </row>
    <row r="20011" spans="1:7" x14ac:dyDescent="0.25">
      <c r="A20011" s="6" t="s">
        <v>419</v>
      </c>
      <c r="B20011" s="7">
        <v>45961</v>
      </c>
      <c r="C20011" s="8">
        <v>321.63</v>
      </c>
      <c r="D20011" s="20">
        <v>8.9873999999999996E-2</v>
      </c>
      <c r="E20011" s="35" cm="1">
        <f t="array" ref="E20011">INDEX('Curva Juros'!$B$7:$B$73,MATCH(C20011,'Curva Juros'!$A$7:$A$73,1)) +
(C20011-INDEX('Curva Juros'!$A$7:$A$73,MATCH(C20011,'Curva Juros'!$A$7:$A$73,1))) *
(INDEX('Curva Juros'!$B$7:$B$73,MATCH(C20011,'Curva Juros'!$A$7:$A$73,1)+1) -
INDEX('Curva Juros'!$B$7:$B$73,MATCH(C20011,'Curva Juros'!$A$7:$A$73,1))) /
(INDEX('Curva Juros'!$A$7:$A$73,MATCH(C20011,'Curva Juros'!$A$7:$A$73,1)+1) -
INDEX('Curva Juros'!$A$7:$A$73,MATCH(C20011,'Curva Juros'!$A$7:$A$73,1)))</f>
        <v>8.2636512142857157</v>
      </c>
      <c r="F20011" s="24">
        <f t="shared" si="312"/>
        <v>7.2374878571428436E-3</v>
      </c>
      <c r="G20011" s="24"/>
    </row>
    <row r="20012" spans="1:7" x14ac:dyDescent="0.25">
      <c r="A20012" s="3" t="s">
        <v>419</v>
      </c>
      <c r="B20012" s="4">
        <v>45968</v>
      </c>
      <c r="C20012" s="5">
        <v>317.25</v>
      </c>
      <c r="D20012" s="19">
        <v>8.5706000000000004E-2</v>
      </c>
      <c r="E20012" s="35" cm="1">
        <f t="array" ref="E20012">INDEX('Curva Juros'!$B$7:$B$73,MATCH(C20012,'Curva Juros'!$A$7:$A$73,1)) +
(C20012-INDEX('Curva Juros'!$A$7:$A$73,MATCH(C20012,'Curva Juros'!$A$7:$A$73,1))) *
(INDEX('Curva Juros'!$B$7:$B$73,MATCH(C20012,'Curva Juros'!$A$7:$A$73,1)+1) -
INDEX('Curva Juros'!$B$7:$B$73,MATCH(C20012,'Curva Juros'!$A$7:$A$73,1))) /
(INDEX('Curva Juros'!$A$7:$A$73,MATCH(C20012,'Curva Juros'!$A$7:$A$73,1)+1) -
INDEX('Curva Juros'!$A$7:$A$73,MATCH(C20012,'Curva Juros'!$A$7:$A$73,1)))</f>
        <v>8.2816196428571445</v>
      </c>
      <c r="F20012" s="24">
        <f t="shared" si="312"/>
        <v>2.8898035714285536E-3</v>
      </c>
      <c r="G20012" s="24"/>
    </row>
    <row r="20013" spans="1:7" x14ac:dyDescent="0.25">
      <c r="A20013" s="6" t="s">
        <v>419</v>
      </c>
      <c r="B20013" s="7">
        <v>45975</v>
      </c>
      <c r="C20013" s="8">
        <v>312.76</v>
      </c>
      <c r="D20013" s="20">
        <v>8.2281999999999994E-2</v>
      </c>
      <c r="E20013" s="35" cm="1">
        <f t="array" ref="E20013">INDEX('Curva Juros'!$B$7:$B$73,MATCH(C20013,'Curva Juros'!$A$7:$A$73,1)) +
(C20013-INDEX('Curva Juros'!$A$7:$A$73,MATCH(C20013,'Curva Juros'!$A$7:$A$73,1))) *
(INDEX('Curva Juros'!$B$7:$B$73,MATCH(C20013,'Curva Juros'!$A$7:$A$73,1)+1) -
INDEX('Curva Juros'!$B$7:$B$73,MATCH(C20013,'Curva Juros'!$A$7:$A$73,1))) /
(INDEX('Curva Juros'!$A$7:$A$73,MATCH(C20013,'Curva Juros'!$A$7:$A$73,1)+1) -
INDEX('Curva Juros'!$A$7:$A$73,MATCH(C20013,'Curva Juros'!$A$7:$A$73,1)))</f>
        <v>8.3000393333333342</v>
      </c>
      <c r="F20013" s="24">
        <f t="shared" si="312"/>
        <v>-7.1839333333334476E-4</v>
      </c>
      <c r="G20013" s="24"/>
    </row>
    <row r="20014" spans="1:7" x14ac:dyDescent="0.25">
      <c r="A20014" s="3" t="s">
        <v>419</v>
      </c>
      <c r="B20014" s="4">
        <v>45982</v>
      </c>
      <c r="C20014" s="5">
        <v>308.60000000000002</v>
      </c>
      <c r="D20014" s="19">
        <v>8.3352999999999997E-2</v>
      </c>
      <c r="E20014" s="35" cm="1">
        <f t="array" ref="E20014">INDEX('Curva Juros'!$B$7:$B$73,MATCH(C20014,'Curva Juros'!$A$7:$A$73,1)) +
(C20014-INDEX('Curva Juros'!$A$7:$A$73,MATCH(C20014,'Curva Juros'!$A$7:$A$73,1))) *
(INDEX('Curva Juros'!$B$7:$B$73,MATCH(C20014,'Curva Juros'!$A$7:$A$73,1)+1) -
INDEX('Curva Juros'!$B$7:$B$73,MATCH(C20014,'Curva Juros'!$A$7:$A$73,1))) /
(INDEX('Curva Juros'!$A$7:$A$73,MATCH(C20014,'Curva Juros'!$A$7:$A$73,1)+1) -
INDEX('Curva Juros'!$A$7:$A$73,MATCH(C20014,'Curva Juros'!$A$7:$A$73,1)))</f>
        <v>8.3171052380952393</v>
      </c>
      <c r="F20014" s="24">
        <f t="shared" si="312"/>
        <v>1.8194761904760659E-4</v>
      </c>
      <c r="G20014" s="24"/>
    </row>
    <row r="20015" spans="1:7" x14ac:dyDescent="0.25">
      <c r="A20015" s="6" t="s">
        <v>419</v>
      </c>
      <c r="B20015" s="7">
        <v>45989</v>
      </c>
      <c r="C20015" s="8">
        <v>303.77999999999997</v>
      </c>
      <c r="D20015" s="20">
        <v>8.2136000000000001E-2</v>
      </c>
      <c r="E20015" s="35" cm="1">
        <f t="array" ref="E20015">INDEX('Curva Juros'!$B$7:$B$73,MATCH(C20015,'Curva Juros'!$A$7:$A$73,1)) +
(C20015-INDEX('Curva Juros'!$A$7:$A$73,MATCH(C20015,'Curva Juros'!$A$7:$A$73,1))) *
(INDEX('Curva Juros'!$B$7:$B$73,MATCH(C20015,'Curva Juros'!$A$7:$A$73,1)+1) -
INDEX('Curva Juros'!$B$7:$B$73,MATCH(C20015,'Curva Juros'!$A$7:$A$73,1))) /
(INDEX('Curva Juros'!$A$7:$A$73,MATCH(C20015,'Curva Juros'!$A$7:$A$73,1)+1) -
INDEX('Curva Juros'!$A$7:$A$73,MATCH(C20015,'Curva Juros'!$A$7:$A$73,1)))</f>
        <v>8.3368787142857155</v>
      </c>
      <c r="F20015" s="24">
        <f t="shared" si="312"/>
        <v>-1.2327871428571557E-3</v>
      </c>
      <c r="G20015" s="24"/>
    </row>
    <row r="20016" spans="1:7" x14ac:dyDescent="0.25">
      <c r="A20016" s="3" t="s">
        <v>419</v>
      </c>
      <c r="B20016" s="4">
        <v>45996</v>
      </c>
      <c r="C20016" s="5">
        <v>298.82</v>
      </c>
      <c r="D20016" s="19">
        <v>8.1908999999999996E-2</v>
      </c>
      <c r="E20016" s="35" cm="1">
        <f t="array" ref="E20016">INDEX('Curva Juros'!$B$7:$B$73,MATCH(C20016,'Curva Juros'!$A$7:$A$73,1)) +
(C20016-INDEX('Curva Juros'!$A$7:$A$73,MATCH(C20016,'Curva Juros'!$A$7:$A$73,1))) *
(INDEX('Curva Juros'!$B$7:$B$73,MATCH(C20016,'Curva Juros'!$A$7:$A$73,1)+1) -
INDEX('Curva Juros'!$B$7:$B$73,MATCH(C20016,'Curva Juros'!$A$7:$A$73,1))) /
(INDEX('Curva Juros'!$A$7:$A$73,MATCH(C20016,'Curva Juros'!$A$7:$A$73,1)+1) -
INDEX('Curva Juros'!$A$7:$A$73,MATCH(C20016,'Curva Juros'!$A$7:$A$73,1)))</f>
        <v>8.3572265238095245</v>
      </c>
      <c r="F20016" s="24">
        <f t="shared" si="312"/>
        <v>-1.663265238095249E-3</v>
      </c>
      <c r="G20016" s="24"/>
    </row>
    <row r="20017" spans="1:7" x14ac:dyDescent="0.25">
      <c r="A20017" s="6" t="s">
        <v>419</v>
      </c>
      <c r="B20017" s="7">
        <v>46003</v>
      </c>
      <c r="C20017" s="8">
        <v>293.56</v>
      </c>
      <c r="D20017" s="20">
        <v>8.3609000000000003E-2</v>
      </c>
      <c r="E20017" s="35" cm="1">
        <f t="array" ref="E20017">INDEX('Curva Juros'!$B$7:$B$73,MATCH(C20017,'Curva Juros'!$A$7:$A$73,1)) +
(C20017-INDEX('Curva Juros'!$A$7:$A$73,MATCH(C20017,'Curva Juros'!$A$7:$A$73,1))) *
(INDEX('Curva Juros'!$B$7:$B$73,MATCH(C20017,'Curva Juros'!$A$7:$A$73,1)+1) -
INDEX('Curva Juros'!$B$7:$B$73,MATCH(C20017,'Curva Juros'!$A$7:$A$73,1))) /
(INDEX('Curva Juros'!$A$7:$A$73,MATCH(C20017,'Curva Juros'!$A$7:$A$73,1)+1) -
INDEX('Curva Juros'!$A$7:$A$73,MATCH(C20017,'Curva Juros'!$A$7:$A$73,1)))</f>
        <v>8.3788050476190481</v>
      </c>
      <c r="F20017" s="24">
        <f t="shared" si="312"/>
        <v>-1.7905047619047598E-4</v>
      </c>
      <c r="G20017" s="24"/>
    </row>
    <row r="20018" spans="1:7" x14ac:dyDescent="0.25">
      <c r="A20018" s="3" t="s">
        <v>419</v>
      </c>
      <c r="B20018" s="4">
        <v>46010</v>
      </c>
      <c r="C20018" s="5">
        <v>288.74</v>
      </c>
      <c r="D20018" s="19">
        <v>8.2423999999999997E-2</v>
      </c>
      <c r="E20018" s="35" cm="1">
        <f t="array" ref="E20018">INDEX('Curva Juros'!$B$7:$B$73,MATCH(C20018,'Curva Juros'!$A$7:$A$73,1)) +
(C20018-INDEX('Curva Juros'!$A$7:$A$73,MATCH(C20018,'Curva Juros'!$A$7:$A$73,1))) *
(INDEX('Curva Juros'!$B$7:$B$73,MATCH(C20018,'Curva Juros'!$A$7:$A$73,1)+1) -
INDEX('Curva Juros'!$B$7:$B$73,MATCH(C20018,'Curva Juros'!$A$7:$A$73,1))) /
(INDEX('Curva Juros'!$A$7:$A$73,MATCH(C20018,'Curva Juros'!$A$7:$A$73,1)+1) -
INDEX('Curva Juros'!$A$7:$A$73,MATCH(C20018,'Curva Juros'!$A$7:$A$73,1)))</f>
        <v>8.3985785238095243</v>
      </c>
      <c r="F20018" s="24">
        <f t="shared" si="312"/>
        <v>-1.5617852380952479E-3</v>
      </c>
      <c r="G20018" s="24"/>
    </row>
    <row r="20019" spans="1:7" x14ac:dyDescent="0.25">
      <c r="A20019" s="6" t="s">
        <v>419</v>
      </c>
      <c r="B20019" s="7">
        <v>46017</v>
      </c>
      <c r="C20019" s="8">
        <v>284.82</v>
      </c>
      <c r="D20019" s="20">
        <v>8.1892999999999994E-2</v>
      </c>
      <c r="E20019" s="35" cm="1">
        <f t="array" ref="E20019">INDEX('Curva Juros'!$B$7:$B$73,MATCH(C20019,'Curva Juros'!$A$7:$A$73,1)) +
(C20019-INDEX('Curva Juros'!$A$7:$A$73,MATCH(C20019,'Curva Juros'!$A$7:$A$73,1))) *
(INDEX('Curva Juros'!$B$7:$B$73,MATCH(C20019,'Curva Juros'!$A$7:$A$73,1)+1) -
INDEX('Curva Juros'!$B$7:$B$73,MATCH(C20019,'Curva Juros'!$A$7:$A$73,1))) /
(INDEX('Curva Juros'!$A$7:$A$73,MATCH(C20019,'Curva Juros'!$A$7:$A$73,1)+1) -
INDEX('Curva Juros'!$A$7:$A$73,MATCH(C20019,'Curva Juros'!$A$7:$A$73,1)))</f>
        <v>8.4146598571428584</v>
      </c>
      <c r="F20019" s="24">
        <f t="shared" si="312"/>
        <v>-2.2535985714285944E-3</v>
      </c>
      <c r="G20019" s="24"/>
    </row>
    <row r="20020" spans="1:7" x14ac:dyDescent="0.25">
      <c r="A20020" s="3" t="s">
        <v>419</v>
      </c>
      <c r="B20020" s="4">
        <v>46024</v>
      </c>
      <c r="C20020" s="5">
        <v>280.8</v>
      </c>
      <c r="D20020" s="19">
        <v>8.2021999999999998E-2</v>
      </c>
      <c r="E20020" s="35" cm="1">
        <f t="array" ref="E20020">INDEX('Curva Juros'!$B$7:$B$73,MATCH(C20020,'Curva Juros'!$A$7:$A$73,1)) +
(C20020-INDEX('Curva Juros'!$A$7:$A$73,MATCH(C20020,'Curva Juros'!$A$7:$A$73,1))) *
(INDEX('Curva Juros'!$B$7:$B$73,MATCH(C20020,'Curva Juros'!$A$7:$A$73,1)+1) -
INDEX('Curva Juros'!$B$7:$B$73,MATCH(C20020,'Curva Juros'!$A$7:$A$73,1))) /
(INDEX('Curva Juros'!$A$7:$A$73,MATCH(C20020,'Curva Juros'!$A$7:$A$73,1)+1) -
INDEX('Curva Juros'!$A$7:$A$73,MATCH(C20020,'Curva Juros'!$A$7:$A$73,1)))</f>
        <v>8.4311514285714289</v>
      </c>
      <c r="F20020" s="24">
        <f t="shared" si="312"/>
        <v>-2.2895142857142919E-3</v>
      </c>
      <c r="G20020" s="24"/>
    </row>
    <row r="20021" spans="1:7" x14ac:dyDescent="0.25">
      <c r="A20021" s="6" t="s">
        <v>419</v>
      </c>
      <c r="B20021" s="7">
        <v>46031</v>
      </c>
      <c r="C20021" s="8">
        <v>275.64999999999998</v>
      </c>
      <c r="D20021" s="20">
        <v>8.3041000000000004E-2</v>
      </c>
      <c r="E20021" s="35" cm="1">
        <f t="array" ref="E20021">INDEX('Curva Juros'!$B$7:$B$73,MATCH(C20021,'Curva Juros'!$A$7:$A$73,1)) +
(C20021-INDEX('Curva Juros'!$A$7:$A$73,MATCH(C20021,'Curva Juros'!$A$7:$A$73,1))) *
(INDEX('Curva Juros'!$B$7:$B$73,MATCH(C20021,'Curva Juros'!$A$7:$A$73,1)+1) -
INDEX('Curva Juros'!$B$7:$B$73,MATCH(C20021,'Curva Juros'!$A$7:$A$73,1))) /
(INDEX('Curva Juros'!$A$7:$A$73,MATCH(C20021,'Curva Juros'!$A$7:$A$73,1)+1) -
INDEX('Curva Juros'!$A$7:$A$73,MATCH(C20021,'Curva Juros'!$A$7:$A$73,1)))</f>
        <v>8.4522786904761915</v>
      </c>
      <c r="F20021" s="24">
        <f t="shared" si="312"/>
        <v>-1.481786904761917E-3</v>
      </c>
      <c r="G20021" s="24"/>
    </row>
    <row r="20022" spans="1:7" x14ac:dyDescent="0.25">
      <c r="A20022" s="3" t="s">
        <v>419</v>
      </c>
      <c r="B20022" s="4">
        <v>46038</v>
      </c>
      <c r="C20022" s="5">
        <v>270.43</v>
      </c>
      <c r="D20022" s="19">
        <v>8.4513000000000005E-2</v>
      </c>
      <c r="E20022" s="35" cm="1">
        <f t="array" ref="E20022">INDEX('Curva Juros'!$B$7:$B$73,MATCH(C20022,'Curva Juros'!$A$7:$A$73,1)) +
(C20022-INDEX('Curva Juros'!$A$7:$A$73,MATCH(C20022,'Curva Juros'!$A$7:$A$73,1))) *
(INDEX('Curva Juros'!$B$7:$B$73,MATCH(C20022,'Curva Juros'!$A$7:$A$73,1)+1) -
INDEX('Curva Juros'!$B$7:$B$73,MATCH(C20022,'Curva Juros'!$A$7:$A$73,1))) /
(INDEX('Curva Juros'!$A$7:$A$73,MATCH(C20022,'Curva Juros'!$A$7:$A$73,1)+1) -
INDEX('Curva Juros'!$A$7:$A$73,MATCH(C20022,'Curva Juros'!$A$7:$A$73,1)))</f>
        <v>8.4736931190476188</v>
      </c>
      <c r="F20022" s="24">
        <f t="shared" si="312"/>
        <v>-2.2393119047618704E-4</v>
      </c>
      <c r="G20022" s="24"/>
    </row>
    <row r="20023" spans="1:7" x14ac:dyDescent="0.25">
      <c r="A20023" s="6" t="s">
        <v>419</v>
      </c>
      <c r="B20023" s="7">
        <v>46045</v>
      </c>
      <c r="C20023" s="8">
        <v>265.58999999999997</v>
      </c>
      <c r="D20023" s="20">
        <v>8.3407999999999996E-2</v>
      </c>
      <c r="E20023" s="35" cm="1">
        <f t="array" ref="E20023">INDEX('Curva Juros'!$B$7:$B$73,MATCH(C20023,'Curva Juros'!$A$7:$A$73,1)) +
(C20023-INDEX('Curva Juros'!$A$7:$A$73,MATCH(C20023,'Curva Juros'!$A$7:$A$73,1))) *
(INDEX('Curva Juros'!$B$7:$B$73,MATCH(C20023,'Curva Juros'!$A$7:$A$73,1)+1) -
INDEX('Curva Juros'!$B$7:$B$73,MATCH(C20023,'Curva Juros'!$A$7:$A$73,1))) /
(INDEX('Curva Juros'!$A$7:$A$73,MATCH(C20023,'Curva Juros'!$A$7:$A$73,1)+1) -
INDEX('Curva Juros'!$A$7:$A$73,MATCH(C20023,'Curva Juros'!$A$7:$A$73,1)))</f>
        <v>8.4935486428571441</v>
      </c>
      <c r="F20023" s="24">
        <f t="shared" si="312"/>
        <v>-1.5274864285714507E-3</v>
      </c>
      <c r="G20023" s="24"/>
    </row>
    <row r="20024" spans="1:7" x14ac:dyDescent="0.25">
      <c r="A20024" s="3" t="s">
        <v>419</v>
      </c>
      <c r="B20024" s="4">
        <v>46052</v>
      </c>
      <c r="C20024" s="5">
        <v>260.76</v>
      </c>
      <c r="D20024" s="19">
        <v>8.2254999999999995E-2</v>
      </c>
      <c r="E20024" s="35" cm="1">
        <f t="array" ref="E20024">INDEX('Curva Juros'!$B$7:$B$73,MATCH(C20024,'Curva Juros'!$A$7:$A$73,1)) +
(C20024-INDEX('Curva Juros'!$A$7:$A$73,MATCH(C20024,'Curva Juros'!$A$7:$A$73,1))) *
(INDEX('Curva Juros'!$B$7:$B$73,MATCH(C20024,'Curva Juros'!$A$7:$A$73,1)+1) -
INDEX('Curva Juros'!$B$7:$B$73,MATCH(C20024,'Curva Juros'!$A$7:$A$73,1))) /
(INDEX('Curva Juros'!$A$7:$A$73,MATCH(C20024,'Curva Juros'!$A$7:$A$73,1)+1) -
INDEX('Curva Juros'!$A$7:$A$73,MATCH(C20024,'Curva Juros'!$A$7:$A$73,1)))</f>
        <v>8.513363142857143</v>
      </c>
      <c r="F20024" s="24">
        <f t="shared" si="312"/>
        <v>-2.8786314285714348E-3</v>
      </c>
      <c r="G20024" s="24"/>
    </row>
    <row r="20025" spans="1:7" x14ac:dyDescent="0.25">
      <c r="A20025" s="6" t="s">
        <v>419</v>
      </c>
      <c r="B20025" s="7">
        <v>46059</v>
      </c>
      <c r="C20025" s="8">
        <v>255.95</v>
      </c>
      <c r="D20025" s="20">
        <v>8.0984E-2</v>
      </c>
      <c r="E20025" s="35" cm="1">
        <f t="array" ref="E20025">INDEX('Curva Juros'!$B$7:$B$73,MATCH(C20025,'Curva Juros'!$A$7:$A$73,1)) +
(C20025-INDEX('Curva Juros'!$A$7:$A$73,MATCH(C20025,'Curva Juros'!$A$7:$A$73,1))) *
(INDEX('Curva Juros'!$B$7:$B$73,MATCH(C20025,'Curva Juros'!$A$7:$A$73,1)+1) -
INDEX('Curva Juros'!$B$7:$B$73,MATCH(C20025,'Curva Juros'!$A$7:$A$73,1))) /
(INDEX('Curva Juros'!$A$7:$A$73,MATCH(C20025,'Curva Juros'!$A$7:$A$73,1)+1) -
INDEX('Curva Juros'!$A$7:$A$73,MATCH(C20025,'Curva Juros'!$A$7:$A$73,1)))</f>
        <v>8.5330955952380965</v>
      </c>
      <c r="F20025" s="24">
        <f t="shared" si="312"/>
        <v>-4.3469559523809653E-3</v>
      </c>
      <c r="G20025" s="24"/>
    </row>
    <row r="20026" spans="1:7" x14ac:dyDescent="0.25">
      <c r="A20026" s="3" t="s">
        <v>419</v>
      </c>
      <c r="B20026" s="4">
        <v>46066</v>
      </c>
      <c r="C20026" s="5">
        <v>250.96</v>
      </c>
      <c r="D20026" s="19">
        <v>8.0973000000000003E-2</v>
      </c>
      <c r="E20026" s="35" cm="1">
        <f t="array" ref="E20026">INDEX('Curva Juros'!$B$7:$B$73,MATCH(C20026,'Curva Juros'!$A$7:$A$73,1)) +
(C20026-INDEX('Curva Juros'!$A$7:$A$73,MATCH(C20026,'Curva Juros'!$A$7:$A$73,1))) *
(INDEX('Curva Juros'!$B$7:$B$73,MATCH(C20026,'Curva Juros'!$A$7:$A$73,1)+1) -
INDEX('Curva Juros'!$B$7:$B$73,MATCH(C20026,'Curva Juros'!$A$7:$A$73,1))) /
(INDEX('Curva Juros'!$A$7:$A$73,MATCH(C20026,'Curva Juros'!$A$7:$A$73,1)+1) -
INDEX('Curva Juros'!$A$7:$A$73,MATCH(C20026,'Curva Juros'!$A$7:$A$73,1)))</f>
        <v>8.558676507936509</v>
      </c>
      <c r="F20026" s="24">
        <f t="shared" si="312"/>
        <v>-4.6137650793650897E-3</v>
      </c>
      <c r="G20026" s="24"/>
    </row>
    <row r="20027" spans="1:7" x14ac:dyDescent="0.25">
      <c r="A20027" s="6" t="s">
        <v>419</v>
      </c>
      <c r="B20027" s="7">
        <v>46073</v>
      </c>
      <c r="C20027" s="8">
        <v>248.02</v>
      </c>
      <c r="D20027" s="20">
        <v>8.0523999999999998E-2</v>
      </c>
      <c r="E20027" s="35" cm="1">
        <f t="array" ref="E20027">INDEX('Curva Juros'!$B$7:$B$73,MATCH(C20027,'Curva Juros'!$A$7:$A$73,1)) +
(C20027-INDEX('Curva Juros'!$A$7:$A$73,MATCH(C20027,'Curva Juros'!$A$7:$A$73,1))) *
(INDEX('Curva Juros'!$B$7:$B$73,MATCH(C20027,'Curva Juros'!$A$7:$A$73,1)+1) -
INDEX('Curva Juros'!$B$7:$B$73,MATCH(C20027,'Curva Juros'!$A$7:$A$73,1))) /
(INDEX('Curva Juros'!$A$7:$A$73,MATCH(C20027,'Curva Juros'!$A$7:$A$73,1)+1) -
INDEX('Curva Juros'!$A$7:$A$73,MATCH(C20027,'Curva Juros'!$A$7:$A$73,1)))</f>
        <v>8.5851831746031753</v>
      </c>
      <c r="F20027" s="24">
        <f t="shared" si="312"/>
        <v>-5.3278317460317554E-3</v>
      </c>
      <c r="G20027" s="24"/>
    </row>
    <row r="20028" spans="1:7" x14ac:dyDescent="0.25">
      <c r="A20028" s="3" t="s">
        <v>419</v>
      </c>
      <c r="B20028" s="4">
        <v>46080</v>
      </c>
      <c r="C20028" s="5">
        <v>242.69</v>
      </c>
      <c r="D20028" s="19">
        <v>8.2742999999999997E-2</v>
      </c>
      <c r="E20028" s="35" cm="1">
        <f t="array" ref="E20028">INDEX('Curva Juros'!$B$7:$B$73,MATCH(C20028,'Curva Juros'!$A$7:$A$73,1)) +
(C20028-INDEX('Curva Juros'!$A$7:$A$73,MATCH(C20028,'Curva Juros'!$A$7:$A$73,1))) *
(INDEX('Curva Juros'!$B$7:$B$73,MATCH(C20028,'Curva Juros'!$A$7:$A$73,1)+1) -
INDEX('Curva Juros'!$B$7:$B$73,MATCH(C20028,'Curva Juros'!$A$7:$A$73,1))) /
(INDEX('Curva Juros'!$A$7:$A$73,MATCH(C20028,'Curva Juros'!$A$7:$A$73,1)+1) -
INDEX('Curva Juros'!$A$7:$A$73,MATCH(C20028,'Curva Juros'!$A$7:$A$73,1)))</f>
        <v>8.6332377777777793</v>
      </c>
      <c r="F20028" s="24">
        <f t="shared" si="312"/>
        <v>-3.5893777777777913E-3</v>
      </c>
      <c r="G20028" s="24"/>
    </row>
    <row r="20029" spans="1:7" x14ac:dyDescent="0.25">
      <c r="A20029" s="6" t="s">
        <v>420</v>
      </c>
      <c r="B20029" s="7">
        <v>45723</v>
      </c>
      <c r="C20029" s="8">
        <v>470.48</v>
      </c>
      <c r="D20029" s="20">
        <v>8.2752000000000006E-2</v>
      </c>
      <c r="E20029" s="35" cm="1">
        <f t="array" ref="E20029">INDEX('Curva Juros'!$B$7:$B$73,MATCH(C20029,'Curva Juros'!$A$7:$A$73,1)) +
(C20029-INDEX('Curva Juros'!$A$7:$A$73,MATCH(C20029,'Curva Juros'!$A$7:$A$73,1))) *
(INDEX('Curva Juros'!$B$7:$B$73,MATCH(C20029,'Curva Juros'!$A$7:$A$73,1)+1) -
INDEX('Curva Juros'!$B$7:$B$73,MATCH(C20029,'Curva Juros'!$A$7:$A$73,1))) /
(INDEX('Curva Juros'!$A$7:$A$73,MATCH(C20029,'Curva Juros'!$A$7:$A$73,1)+1) -
INDEX('Curva Juros'!$A$7:$A$73,MATCH(C20029,'Curva Juros'!$A$7:$A$73,1)))</f>
        <v>7.8685048888888893</v>
      </c>
      <c r="F20029" s="24">
        <f t="shared" si="312"/>
        <v>4.0669511111111195E-3</v>
      </c>
      <c r="G20029" s="24"/>
    </row>
    <row r="20030" spans="1:7" x14ac:dyDescent="0.25">
      <c r="A20030" s="3" t="s">
        <v>420</v>
      </c>
      <c r="B20030" s="4">
        <v>45730</v>
      </c>
      <c r="C20030" s="5">
        <v>465.5</v>
      </c>
      <c r="D20030" s="19">
        <v>8.2656999999999994E-2</v>
      </c>
      <c r="E20030" s="35" cm="1">
        <f t="array" ref="E20030">INDEX('Curva Juros'!$B$7:$B$73,MATCH(C20030,'Curva Juros'!$A$7:$A$73,1)) +
(C20030-INDEX('Curva Juros'!$A$7:$A$73,MATCH(C20030,'Curva Juros'!$A$7:$A$73,1))) *
(INDEX('Curva Juros'!$B$7:$B$73,MATCH(C20030,'Curva Juros'!$A$7:$A$73,1)+1) -
INDEX('Curva Juros'!$B$7:$B$73,MATCH(C20030,'Curva Juros'!$A$7:$A$73,1))) /
(INDEX('Curva Juros'!$A$7:$A$73,MATCH(C20030,'Curva Juros'!$A$7:$A$73,1)+1) -
INDEX('Curva Juros'!$A$7:$A$73,MATCH(C20030,'Curva Juros'!$A$7:$A$73,1)))</f>
        <v>7.8773305555555559</v>
      </c>
      <c r="F20030" s="24">
        <f t="shared" si="312"/>
        <v>3.8836944444444327E-3</v>
      </c>
      <c r="G20030" s="24"/>
    </row>
    <row r="20031" spans="1:7" x14ac:dyDescent="0.25">
      <c r="A20031" s="6" t="s">
        <v>420</v>
      </c>
      <c r="B20031" s="7">
        <v>45737</v>
      </c>
      <c r="C20031" s="8">
        <v>459.97</v>
      </c>
      <c r="D20031" s="20">
        <v>8.5876999999999995E-2</v>
      </c>
      <c r="E20031" s="35" cm="1">
        <f t="array" ref="E20031">INDEX('Curva Juros'!$B$7:$B$73,MATCH(C20031,'Curva Juros'!$A$7:$A$73,1)) +
(C20031-INDEX('Curva Juros'!$A$7:$A$73,MATCH(C20031,'Curva Juros'!$A$7:$A$73,1))) *
(INDEX('Curva Juros'!$B$7:$B$73,MATCH(C20031,'Curva Juros'!$A$7:$A$73,1)+1) -
INDEX('Curva Juros'!$B$7:$B$73,MATCH(C20031,'Curva Juros'!$A$7:$A$73,1))) /
(INDEX('Curva Juros'!$A$7:$A$73,MATCH(C20031,'Curva Juros'!$A$7:$A$73,1)+1) -
INDEX('Curva Juros'!$A$7:$A$73,MATCH(C20031,'Curva Juros'!$A$7:$A$73,1)))</f>
        <v>7.8871309444444444</v>
      </c>
      <c r="F20031" s="24">
        <f t="shared" si="312"/>
        <v>7.0056905555555549E-3</v>
      </c>
      <c r="G20031" s="24"/>
    </row>
    <row r="20032" spans="1:7" x14ac:dyDescent="0.25">
      <c r="A20032" s="3" t="s">
        <v>420</v>
      </c>
      <c r="B20032" s="4">
        <v>45744</v>
      </c>
      <c r="C20032" s="5">
        <v>454.46</v>
      </c>
      <c r="D20032" s="19">
        <v>8.8993000000000003E-2</v>
      </c>
      <c r="E20032" s="35" cm="1">
        <f t="array" ref="E20032">INDEX('Curva Juros'!$B$7:$B$73,MATCH(C20032,'Curva Juros'!$A$7:$A$73,1)) +
(C20032-INDEX('Curva Juros'!$A$7:$A$73,MATCH(C20032,'Curva Juros'!$A$7:$A$73,1))) *
(INDEX('Curva Juros'!$B$7:$B$73,MATCH(C20032,'Curva Juros'!$A$7:$A$73,1)+1) -
INDEX('Curva Juros'!$B$7:$B$73,MATCH(C20032,'Curva Juros'!$A$7:$A$73,1))) /
(INDEX('Curva Juros'!$A$7:$A$73,MATCH(C20032,'Curva Juros'!$A$7:$A$73,1)+1) -
INDEX('Curva Juros'!$A$7:$A$73,MATCH(C20032,'Curva Juros'!$A$7:$A$73,1)))</f>
        <v>7.8968958888888894</v>
      </c>
      <c r="F20032" s="24">
        <f t="shared" si="312"/>
        <v>1.0024041111111104E-2</v>
      </c>
      <c r="G20032" s="24"/>
    </row>
    <row r="20033" spans="1:7" x14ac:dyDescent="0.25">
      <c r="A20033" s="6" t="s">
        <v>420</v>
      </c>
      <c r="B20033" s="7">
        <v>45751</v>
      </c>
      <c r="C20033" s="8">
        <v>449.95</v>
      </c>
      <c r="D20033" s="20">
        <v>8.5999999999999993E-2</v>
      </c>
      <c r="E20033" s="35" cm="1">
        <f t="array" ref="E20033">INDEX('Curva Juros'!$B$7:$B$73,MATCH(C20033,'Curva Juros'!$A$7:$A$73,1)) +
(C20033-INDEX('Curva Juros'!$A$7:$A$73,MATCH(C20033,'Curva Juros'!$A$7:$A$73,1))) *
(INDEX('Curva Juros'!$B$7:$B$73,MATCH(C20033,'Curva Juros'!$A$7:$A$73,1)+1) -
INDEX('Curva Juros'!$B$7:$B$73,MATCH(C20033,'Curva Juros'!$A$7:$A$73,1))) /
(INDEX('Curva Juros'!$A$7:$A$73,MATCH(C20033,'Curva Juros'!$A$7:$A$73,1)+1) -
INDEX('Curva Juros'!$A$7:$A$73,MATCH(C20033,'Curva Juros'!$A$7:$A$73,1)))</f>
        <v>7.9048886111111116</v>
      </c>
      <c r="F20033" s="24">
        <f t="shared" si="312"/>
        <v>6.951113888888874E-3</v>
      </c>
      <c r="G20033" s="24"/>
    </row>
    <row r="20034" spans="1:7" x14ac:dyDescent="0.25">
      <c r="A20034" s="3" t="s">
        <v>420</v>
      </c>
      <c r="B20034" s="4">
        <v>45758</v>
      </c>
      <c r="C20034" s="5">
        <v>444.7</v>
      </c>
      <c r="D20034" s="19">
        <v>8.7496000000000004E-2</v>
      </c>
      <c r="E20034" s="35" cm="1">
        <f t="array" ref="E20034">INDEX('Curva Juros'!$B$7:$B$73,MATCH(C20034,'Curva Juros'!$A$7:$A$73,1)) +
(C20034-INDEX('Curva Juros'!$A$7:$A$73,MATCH(C20034,'Curva Juros'!$A$7:$A$73,1))) *
(INDEX('Curva Juros'!$B$7:$B$73,MATCH(C20034,'Curva Juros'!$A$7:$A$73,1)+1) -
INDEX('Curva Juros'!$B$7:$B$73,MATCH(C20034,'Curva Juros'!$A$7:$A$73,1))) /
(INDEX('Curva Juros'!$A$7:$A$73,MATCH(C20034,'Curva Juros'!$A$7:$A$73,1)+1) -
INDEX('Curva Juros'!$A$7:$A$73,MATCH(C20034,'Curva Juros'!$A$7:$A$73,1)))</f>
        <v>7.9141927777777781</v>
      </c>
      <c r="F20034" s="24">
        <f t="shared" si="312"/>
        <v>8.3540722222222169E-3</v>
      </c>
      <c r="G20034" s="24"/>
    </row>
    <row r="20035" spans="1:7" x14ac:dyDescent="0.25">
      <c r="A20035" s="6" t="s">
        <v>420</v>
      </c>
      <c r="B20035" s="7">
        <v>45764</v>
      </c>
      <c r="C20035" s="8">
        <v>441.15</v>
      </c>
      <c r="D20035" s="20">
        <v>8.4740999999999997E-2</v>
      </c>
      <c r="E20035" s="35" cm="1">
        <f t="array" ref="E20035">INDEX('Curva Juros'!$B$7:$B$73,MATCH(C20035,'Curva Juros'!$A$7:$A$73,1)) +
(C20035-INDEX('Curva Juros'!$A$7:$A$73,MATCH(C20035,'Curva Juros'!$A$7:$A$73,1))) *
(INDEX('Curva Juros'!$B$7:$B$73,MATCH(C20035,'Curva Juros'!$A$7:$A$73,1)+1) -
INDEX('Curva Juros'!$B$7:$B$73,MATCH(C20035,'Curva Juros'!$A$7:$A$73,1))) /
(INDEX('Curva Juros'!$A$7:$A$73,MATCH(C20035,'Curva Juros'!$A$7:$A$73,1)+1) -
INDEX('Curva Juros'!$A$7:$A$73,MATCH(C20035,'Curva Juros'!$A$7:$A$73,1)))</f>
        <v>7.9204841666666672</v>
      </c>
      <c r="F20035" s="24">
        <f t="shared" ref="F20035:F20098" si="313">D20035-E20035/100</f>
        <v>5.5361583333333186E-3</v>
      </c>
      <c r="G20035" s="24"/>
    </row>
    <row r="20036" spans="1:7" x14ac:dyDescent="0.25">
      <c r="A20036" s="3" t="s">
        <v>420</v>
      </c>
      <c r="B20036" s="4">
        <v>45772</v>
      </c>
      <c r="C20036" s="5">
        <v>437.6</v>
      </c>
      <c r="D20036" s="19">
        <v>8.2056000000000004E-2</v>
      </c>
      <c r="E20036" s="35" cm="1">
        <f t="array" ref="E20036">INDEX('Curva Juros'!$B$7:$B$73,MATCH(C20036,'Curva Juros'!$A$7:$A$73,1)) +
(C20036-INDEX('Curva Juros'!$A$7:$A$73,MATCH(C20036,'Curva Juros'!$A$7:$A$73,1))) *
(INDEX('Curva Juros'!$B$7:$B$73,MATCH(C20036,'Curva Juros'!$A$7:$A$73,1)+1) -
INDEX('Curva Juros'!$B$7:$B$73,MATCH(C20036,'Curva Juros'!$A$7:$A$73,1))) /
(INDEX('Curva Juros'!$A$7:$A$73,MATCH(C20036,'Curva Juros'!$A$7:$A$73,1)+1) -
INDEX('Curva Juros'!$A$7:$A$73,MATCH(C20036,'Curva Juros'!$A$7:$A$73,1)))</f>
        <v>7.9267755555555564</v>
      </c>
      <c r="F20036" s="24">
        <f t="shared" si="313"/>
        <v>2.7882444444444349E-3</v>
      </c>
      <c r="G20036" s="24"/>
    </row>
    <row r="20037" spans="1:7" x14ac:dyDescent="0.25">
      <c r="A20037" s="6" t="s">
        <v>420</v>
      </c>
      <c r="B20037" s="7">
        <v>45779</v>
      </c>
      <c r="C20037" s="8">
        <v>433.14</v>
      </c>
      <c r="D20037" s="20">
        <v>8.4795999999999996E-2</v>
      </c>
      <c r="E20037" s="35" cm="1">
        <f t="array" ref="E20037">INDEX('Curva Juros'!$B$7:$B$73,MATCH(C20037,'Curva Juros'!$A$7:$A$73,1)) +
(C20037-INDEX('Curva Juros'!$A$7:$A$73,MATCH(C20037,'Curva Juros'!$A$7:$A$73,1))) *
(INDEX('Curva Juros'!$B$7:$B$73,MATCH(C20037,'Curva Juros'!$A$7:$A$73,1)+1) -
INDEX('Curva Juros'!$B$7:$B$73,MATCH(C20037,'Curva Juros'!$A$7:$A$73,1))) /
(INDEX('Curva Juros'!$A$7:$A$73,MATCH(C20037,'Curva Juros'!$A$7:$A$73,1)+1) -
INDEX('Curva Juros'!$A$7:$A$73,MATCH(C20037,'Curva Juros'!$A$7:$A$73,1)))</f>
        <v>7.9346796666666668</v>
      </c>
      <c r="F20037" s="24">
        <f t="shared" si="313"/>
        <v>5.4492033333333328E-3</v>
      </c>
      <c r="G20037" s="24"/>
    </row>
    <row r="20038" spans="1:7" x14ac:dyDescent="0.25">
      <c r="A20038" s="3" t="s">
        <v>420</v>
      </c>
      <c r="B20038" s="4">
        <v>45786</v>
      </c>
      <c r="C20038" s="5">
        <v>428.24</v>
      </c>
      <c r="D20038" s="19">
        <v>8.4240999999999996E-2</v>
      </c>
      <c r="E20038" s="35" cm="1">
        <f t="array" ref="E20038">INDEX('Curva Juros'!$B$7:$B$73,MATCH(C20038,'Curva Juros'!$A$7:$A$73,1)) +
(C20038-INDEX('Curva Juros'!$A$7:$A$73,MATCH(C20038,'Curva Juros'!$A$7:$A$73,1))) *
(INDEX('Curva Juros'!$B$7:$B$73,MATCH(C20038,'Curva Juros'!$A$7:$A$73,1)+1) -
INDEX('Curva Juros'!$B$7:$B$73,MATCH(C20038,'Curva Juros'!$A$7:$A$73,1))) /
(INDEX('Curva Juros'!$A$7:$A$73,MATCH(C20038,'Curva Juros'!$A$7:$A$73,1)+1) -
INDEX('Curva Juros'!$A$7:$A$73,MATCH(C20038,'Curva Juros'!$A$7:$A$73,1)))</f>
        <v>7.943363555555556</v>
      </c>
      <c r="F20038" s="24">
        <f t="shared" si="313"/>
        <v>4.8073644444444341E-3</v>
      </c>
      <c r="G20038" s="24"/>
    </row>
    <row r="20039" spans="1:7" x14ac:dyDescent="0.25">
      <c r="A20039" s="6" t="s">
        <v>420</v>
      </c>
      <c r="B20039" s="7">
        <v>45793</v>
      </c>
      <c r="C20039" s="8">
        <v>423.3</v>
      </c>
      <c r="D20039" s="20">
        <v>8.3865999999999996E-2</v>
      </c>
      <c r="E20039" s="35" cm="1">
        <f t="array" ref="E20039">INDEX('Curva Juros'!$B$7:$B$73,MATCH(C20039,'Curva Juros'!$A$7:$A$73,1)) +
(C20039-INDEX('Curva Juros'!$A$7:$A$73,MATCH(C20039,'Curva Juros'!$A$7:$A$73,1))) *
(INDEX('Curva Juros'!$B$7:$B$73,MATCH(C20039,'Curva Juros'!$A$7:$A$73,1)+1) -
INDEX('Curva Juros'!$B$7:$B$73,MATCH(C20039,'Curva Juros'!$A$7:$A$73,1))) /
(INDEX('Curva Juros'!$A$7:$A$73,MATCH(C20039,'Curva Juros'!$A$7:$A$73,1)+1) -
INDEX('Curva Juros'!$A$7:$A$73,MATCH(C20039,'Curva Juros'!$A$7:$A$73,1)))</f>
        <v>7.9521183333333338</v>
      </c>
      <c r="F20039" s="24">
        <f t="shared" si="313"/>
        <v>4.3448166666666538E-3</v>
      </c>
      <c r="G20039" s="24"/>
    </row>
    <row r="20040" spans="1:7" x14ac:dyDescent="0.25">
      <c r="A20040" s="3" t="s">
        <v>420</v>
      </c>
      <c r="B20040" s="4">
        <v>45800</v>
      </c>
      <c r="C20040" s="5">
        <v>418.21</v>
      </c>
      <c r="D20040" s="19">
        <v>8.4416000000000005E-2</v>
      </c>
      <c r="E20040" s="35" cm="1">
        <f t="array" ref="E20040">INDEX('Curva Juros'!$B$7:$B$73,MATCH(C20040,'Curva Juros'!$A$7:$A$73,1)) +
(C20040-INDEX('Curva Juros'!$A$7:$A$73,MATCH(C20040,'Curva Juros'!$A$7:$A$73,1))) *
(INDEX('Curva Juros'!$B$7:$B$73,MATCH(C20040,'Curva Juros'!$A$7:$A$73,1)+1) -
INDEX('Curva Juros'!$B$7:$B$73,MATCH(C20040,'Curva Juros'!$A$7:$A$73,1))) /
(INDEX('Curva Juros'!$A$7:$A$73,MATCH(C20040,'Curva Juros'!$A$7:$A$73,1)+1) -
INDEX('Curva Juros'!$A$7:$A$73,MATCH(C20040,'Curva Juros'!$A$7:$A$73,1)))</f>
        <v>7.9611389444444454</v>
      </c>
      <c r="F20040" s="24">
        <f t="shared" si="313"/>
        <v>4.8046105555555468E-3</v>
      </c>
      <c r="G20040" s="24"/>
    </row>
    <row r="20041" spans="1:7" x14ac:dyDescent="0.25">
      <c r="A20041" s="6" t="s">
        <v>420</v>
      </c>
      <c r="B20041" s="7">
        <v>45807</v>
      </c>
      <c r="C20041" s="8">
        <v>412.89</v>
      </c>
      <c r="D20041" s="20">
        <v>8.6359000000000005E-2</v>
      </c>
      <c r="E20041" s="35" cm="1">
        <f t="array" ref="E20041">INDEX('Curva Juros'!$B$7:$B$73,MATCH(C20041,'Curva Juros'!$A$7:$A$73,1)) +
(C20041-INDEX('Curva Juros'!$A$7:$A$73,MATCH(C20041,'Curva Juros'!$A$7:$A$73,1))) *
(INDEX('Curva Juros'!$B$7:$B$73,MATCH(C20041,'Curva Juros'!$A$7:$A$73,1)+1) -
INDEX('Curva Juros'!$B$7:$B$73,MATCH(C20041,'Curva Juros'!$A$7:$A$73,1))) /
(INDEX('Curva Juros'!$A$7:$A$73,MATCH(C20041,'Curva Juros'!$A$7:$A$73,1)+1) -
INDEX('Curva Juros'!$A$7:$A$73,MATCH(C20041,'Curva Juros'!$A$7:$A$73,1)))</f>
        <v>7.9705671666666671</v>
      </c>
      <c r="F20041" s="24">
        <f t="shared" si="313"/>
        <v>6.6533283333333332E-3</v>
      </c>
      <c r="G20041" s="24"/>
    </row>
    <row r="20042" spans="1:7" x14ac:dyDescent="0.25">
      <c r="A20042" s="3" t="s">
        <v>420</v>
      </c>
      <c r="B20042" s="4">
        <v>45814</v>
      </c>
      <c r="C20042" s="5">
        <v>407.67</v>
      </c>
      <c r="D20042" s="19">
        <v>8.7690000000000004E-2</v>
      </c>
      <c r="E20042" s="35" cm="1">
        <f t="array" ref="E20042">INDEX('Curva Juros'!$B$7:$B$73,MATCH(C20042,'Curva Juros'!$A$7:$A$73,1)) +
(C20042-INDEX('Curva Juros'!$A$7:$A$73,MATCH(C20042,'Curva Juros'!$A$7:$A$73,1))) *
(INDEX('Curva Juros'!$B$7:$B$73,MATCH(C20042,'Curva Juros'!$A$7:$A$73,1)+1) -
INDEX('Curva Juros'!$B$7:$B$73,MATCH(C20042,'Curva Juros'!$A$7:$A$73,1))) /
(INDEX('Curva Juros'!$A$7:$A$73,MATCH(C20042,'Curva Juros'!$A$7:$A$73,1)+1) -
INDEX('Curva Juros'!$A$7:$A$73,MATCH(C20042,'Curva Juros'!$A$7:$A$73,1)))</f>
        <v>7.979818166666667</v>
      </c>
      <c r="F20042" s="24">
        <f t="shared" si="313"/>
        <v>7.8918183333333281E-3</v>
      </c>
      <c r="G20042" s="24"/>
    </row>
    <row r="20043" spans="1:7" x14ac:dyDescent="0.25">
      <c r="A20043" s="6" t="s">
        <v>420</v>
      </c>
      <c r="B20043" s="7">
        <v>45821</v>
      </c>
      <c r="C20043" s="8">
        <v>402.67</v>
      </c>
      <c r="D20043" s="20">
        <v>8.7702000000000002E-2</v>
      </c>
      <c r="E20043" s="35" cm="1">
        <f t="array" ref="E20043">INDEX('Curva Juros'!$B$7:$B$73,MATCH(C20043,'Curva Juros'!$A$7:$A$73,1)) +
(C20043-INDEX('Curva Juros'!$A$7:$A$73,MATCH(C20043,'Curva Juros'!$A$7:$A$73,1))) *
(INDEX('Curva Juros'!$B$7:$B$73,MATCH(C20043,'Curva Juros'!$A$7:$A$73,1)+1) -
INDEX('Curva Juros'!$B$7:$B$73,MATCH(C20043,'Curva Juros'!$A$7:$A$73,1))) /
(INDEX('Curva Juros'!$A$7:$A$73,MATCH(C20043,'Curva Juros'!$A$7:$A$73,1)+1) -
INDEX('Curva Juros'!$A$7:$A$73,MATCH(C20043,'Curva Juros'!$A$7:$A$73,1)))</f>
        <v>7.9886792777777789</v>
      </c>
      <c r="F20043" s="24">
        <f t="shared" si="313"/>
        <v>7.8152072222222174E-3</v>
      </c>
      <c r="G20043" s="24"/>
    </row>
    <row r="20044" spans="1:7" x14ac:dyDescent="0.25">
      <c r="A20044" s="3" t="s">
        <v>420</v>
      </c>
      <c r="B20044" s="4">
        <v>45828</v>
      </c>
      <c r="C20044" s="5">
        <v>398.49</v>
      </c>
      <c r="D20044" s="19">
        <v>8.8802000000000006E-2</v>
      </c>
      <c r="E20044" s="35" cm="1">
        <f t="array" ref="E20044">INDEX('Curva Juros'!$B$7:$B$73,MATCH(C20044,'Curva Juros'!$A$7:$A$73,1)) +
(C20044-INDEX('Curva Juros'!$A$7:$A$73,MATCH(C20044,'Curva Juros'!$A$7:$A$73,1))) *
(INDEX('Curva Juros'!$B$7:$B$73,MATCH(C20044,'Curva Juros'!$A$7:$A$73,1)+1) -
INDEX('Curva Juros'!$B$7:$B$73,MATCH(C20044,'Curva Juros'!$A$7:$A$73,1))) /
(INDEX('Curva Juros'!$A$7:$A$73,MATCH(C20044,'Curva Juros'!$A$7:$A$73,1)+1) -
INDEX('Curva Juros'!$A$7:$A$73,MATCH(C20044,'Curva Juros'!$A$7:$A$73,1)))</f>
        <v>7.9960871666666673</v>
      </c>
      <c r="F20044" s="24">
        <f t="shared" si="313"/>
        <v>8.8411283333333368E-3</v>
      </c>
      <c r="G20044" s="24"/>
    </row>
    <row r="20045" spans="1:7" x14ac:dyDescent="0.25">
      <c r="A20045" s="6" t="s">
        <v>420</v>
      </c>
      <c r="B20045" s="7">
        <v>45835</v>
      </c>
      <c r="C20045" s="8">
        <v>393.32</v>
      </c>
      <c r="D20045" s="20">
        <v>8.9801000000000006E-2</v>
      </c>
      <c r="E20045" s="35" cm="1">
        <f t="array" ref="E20045">INDEX('Curva Juros'!$B$7:$B$73,MATCH(C20045,'Curva Juros'!$A$7:$A$73,1)) +
(C20045-INDEX('Curva Juros'!$A$7:$A$73,MATCH(C20045,'Curva Juros'!$A$7:$A$73,1))) *
(INDEX('Curva Juros'!$B$7:$B$73,MATCH(C20045,'Curva Juros'!$A$7:$A$73,1)+1) -
INDEX('Curva Juros'!$B$7:$B$73,MATCH(C20045,'Curva Juros'!$A$7:$A$73,1))) /
(INDEX('Curva Juros'!$A$7:$A$73,MATCH(C20045,'Curva Juros'!$A$7:$A$73,1)+1) -
INDEX('Curva Juros'!$A$7:$A$73,MATCH(C20045,'Curva Juros'!$A$7:$A$73,1)))</f>
        <v>8.0052495555555563</v>
      </c>
      <c r="F20045" s="24">
        <f t="shared" si="313"/>
        <v>9.7485044444444446E-3</v>
      </c>
      <c r="G20045" s="24"/>
    </row>
    <row r="20046" spans="1:7" x14ac:dyDescent="0.25">
      <c r="A20046" s="3" t="s">
        <v>420</v>
      </c>
      <c r="B20046" s="4">
        <v>45842</v>
      </c>
      <c r="C20046" s="5">
        <v>388.73</v>
      </c>
      <c r="D20046" s="19">
        <v>8.7317000000000006E-2</v>
      </c>
      <c r="E20046" s="35" cm="1">
        <f t="array" ref="E20046">INDEX('Curva Juros'!$B$7:$B$73,MATCH(C20046,'Curva Juros'!$A$7:$A$73,1)) +
(C20046-INDEX('Curva Juros'!$A$7:$A$73,MATCH(C20046,'Curva Juros'!$A$7:$A$73,1))) *
(INDEX('Curva Juros'!$B$7:$B$73,MATCH(C20046,'Curva Juros'!$A$7:$A$73,1)+1) -
INDEX('Curva Juros'!$B$7:$B$73,MATCH(C20046,'Curva Juros'!$A$7:$A$73,1))) /
(INDEX('Curva Juros'!$A$7:$A$73,MATCH(C20046,'Curva Juros'!$A$7:$A$73,1)+1) -
INDEX('Curva Juros'!$A$7:$A$73,MATCH(C20046,'Curva Juros'!$A$7:$A$73,1)))</f>
        <v>8.0133840555555569</v>
      </c>
      <c r="F20046" s="24">
        <f t="shared" si="313"/>
        <v>7.1831594444444341E-3</v>
      </c>
      <c r="G20046" s="24"/>
    </row>
    <row r="20047" spans="1:7" x14ac:dyDescent="0.25">
      <c r="A20047" s="6" t="s">
        <v>420</v>
      </c>
      <c r="B20047" s="7">
        <v>45849</v>
      </c>
      <c r="C20047" s="8">
        <v>383.28</v>
      </c>
      <c r="D20047" s="20">
        <v>9.0059E-2</v>
      </c>
      <c r="E20047" s="35" cm="1">
        <f t="array" ref="E20047">INDEX('Curva Juros'!$B$7:$B$73,MATCH(C20047,'Curva Juros'!$A$7:$A$73,1)) +
(C20047-INDEX('Curva Juros'!$A$7:$A$73,MATCH(C20047,'Curva Juros'!$A$7:$A$73,1))) *
(INDEX('Curva Juros'!$B$7:$B$73,MATCH(C20047,'Curva Juros'!$A$7:$A$73,1)+1) -
INDEX('Curva Juros'!$B$7:$B$73,MATCH(C20047,'Curva Juros'!$A$7:$A$73,1))) /
(INDEX('Curva Juros'!$A$7:$A$73,MATCH(C20047,'Curva Juros'!$A$7:$A$73,1)+1) -
INDEX('Curva Juros'!$A$7:$A$73,MATCH(C20047,'Curva Juros'!$A$7:$A$73,1)))</f>
        <v>8.023042666666667</v>
      </c>
      <c r="F20047" s="24">
        <f t="shared" si="313"/>
        <v>9.8285733333333264E-3</v>
      </c>
      <c r="G20047" s="24"/>
    </row>
    <row r="20048" spans="1:7" x14ac:dyDescent="0.25">
      <c r="A20048" s="3" t="s">
        <v>420</v>
      </c>
      <c r="B20048" s="4">
        <v>45856</v>
      </c>
      <c r="C20048" s="5">
        <v>378.18</v>
      </c>
      <c r="D20048" s="19">
        <v>9.0659000000000003E-2</v>
      </c>
      <c r="E20048" s="35" cm="1">
        <f t="array" ref="E20048">INDEX('Curva Juros'!$B$7:$B$73,MATCH(C20048,'Curva Juros'!$A$7:$A$73,1)) +
(C20048-INDEX('Curva Juros'!$A$7:$A$73,MATCH(C20048,'Curva Juros'!$A$7:$A$73,1))) *
(INDEX('Curva Juros'!$B$7:$B$73,MATCH(C20048,'Curva Juros'!$A$7:$A$73,1)+1) -
INDEX('Curva Juros'!$B$7:$B$73,MATCH(C20048,'Curva Juros'!$A$7:$A$73,1))) /
(INDEX('Curva Juros'!$A$7:$A$73,MATCH(C20048,'Curva Juros'!$A$7:$A$73,1)+1) -
INDEX('Curva Juros'!$A$7:$A$73,MATCH(C20048,'Curva Juros'!$A$7:$A$73,1)))</f>
        <v>8.0320810000000016</v>
      </c>
      <c r="F20048" s="24">
        <f t="shared" si="313"/>
        <v>1.0338189999999983E-2</v>
      </c>
      <c r="G20048" s="24"/>
    </row>
    <row r="20049" spans="1:7" x14ac:dyDescent="0.25">
      <c r="A20049" s="6" t="s">
        <v>420</v>
      </c>
      <c r="B20049" s="7">
        <v>45863</v>
      </c>
      <c r="C20049" s="8">
        <v>373.42</v>
      </c>
      <c r="D20049" s="20">
        <v>8.9209999999999998E-2</v>
      </c>
      <c r="E20049" s="35" cm="1">
        <f t="array" ref="E20049">INDEX('Curva Juros'!$B$7:$B$73,MATCH(C20049,'Curva Juros'!$A$7:$A$73,1)) +
(C20049-INDEX('Curva Juros'!$A$7:$A$73,MATCH(C20049,'Curva Juros'!$A$7:$A$73,1))) *
(INDEX('Curva Juros'!$B$7:$B$73,MATCH(C20049,'Curva Juros'!$A$7:$A$73,1)+1) -
INDEX('Curva Juros'!$B$7:$B$73,MATCH(C20049,'Curva Juros'!$A$7:$A$73,1))) /
(INDEX('Curva Juros'!$A$7:$A$73,MATCH(C20049,'Curva Juros'!$A$7:$A$73,1)+1) -
INDEX('Curva Juros'!$A$7:$A$73,MATCH(C20049,'Curva Juros'!$A$7:$A$73,1)))</f>
        <v>8.0511889047619061</v>
      </c>
      <c r="F20049" s="24">
        <f t="shared" si="313"/>
        <v>8.698110952380933E-3</v>
      </c>
      <c r="G20049" s="24"/>
    </row>
    <row r="20050" spans="1:7" x14ac:dyDescent="0.25">
      <c r="A20050" s="3" t="s">
        <v>420</v>
      </c>
      <c r="B20050" s="4">
        <v>45870</v>
      </c>
      <c r="C20050" s="5">
        <v>368.32</v>
      </c>
      <c r="D20050" s="19">
        <v>8.9831999999999995E-2</v>
      </c>
      <c r="E20050" s="35" cm="1">
        <f t="array" ref="E20050">INDEX('Curva Juros'!$B$7:$B$73,MATCH(C20050,'Curva Juros'!$A$7:$A$73,1)) +
(C20050-INDEX('Curva Juros'!$A$7:$A$73,MATCH(C20050,'Curva Juros'!$A$7:$A$73,1))) *
(INDEX('Curva Juros'!$B$7:$B$73,MATCH(C20050,'Curva Juros'!$A$7:$A$73,1)+1) -
INDEX('Curva Juros'!$B$7:$B$73,MATCH(C20050,'Curva Juros'!$A$7:$A$73,1))) /
(INDEX('Curva Juros'!$A$7:$A$73,MATCH(C20050,'Curva Juros'!$A$7:$A$73,1)+1) -
INDEX('Curva Juros'!$A$7:$A$73,MATCH(C20050,'Curva Juros'!$A$7:$A$73,1)))</f>
        <v>8.0721110476190479</v>
      </c>
      <c r="F20050" s="24">
        <f t="shared" si="313"/>
        <v>9.1108895238095206E-3</v>
      </c>
      <c r="G20050" s="24"/>
    </row>
    <row r="20051" spans="1:7" x14ac:dyDescent="0.25">
      <c r="A20051" s="6" t="s">
        <v>420</v>
      </c>
      <c r="B20051" s="7">
        <v>45877</v>
      </c>
      <c r="C20051" s="8">
        <v>363.3</v>
      </c>
      <c r="D20051" s="20">
        <v>8.9971999999999996E-2</v>
      </c>
      <c r="E20051" s="35" cm="1">
        <f t="array" ref="E20051">INDEX('Curva Juros'!$B$7:$B$73,MATCH(C20051,'Curva Juros'!$A$7:$A$73,1)) +
(C20051-INDEX('Curva Juros'!$A$7:$A$73,MATCH(C20051,'Curva Juros'!$A$7:$A$73,1))) *
(INDEX('Curva Juros'!$B$7:$B$73,MATCH(C20051,'Curva Juros'!$A$7:$A$73,1)+1) -
INDEX('Curva Juros'!$B$7:$B$73,MATCH(C20051,'Curva Juros'!$A$7:$A$73,1))) /
(INDEX('Curva Juros'!$A$7:$A$73,MATCH(C20051,'Curva Juros'!$A$7:$A$73,1)+1) -
INDEX('Curva Juros'!$A$7:$A$73,MATCH(C20051,'Curva Juros'!$A$7:$A$73,1)))</f>
        <v>8.0927050000000005</v>
      </c>
      <c r="F20051" s="24">
        <f t="shared" si="313"/>
        <v>9.044949999999996E-3</v>
      </c>
      <c r="G20051" s="24"/>
    </row>
    <row r="20052" spans="1:7" x14ac:dyDescent="0.25">
      <c r="A20052" s="3" t="s">
        <v>420</v>
      </c>
      <c r="B20052" s="4">
        <v>45884</v>
      </c>
      <c r="C20052" s="5">
        <v>370.66</v>
      </c>
      <c r="D20052" s="19">
        <v>8.8804999999999995E-2</v>
      </c>
      <c r="E20052" s="35" cm="1">
        <f t="array" ref="E20052">INDEX('Curva Juros'!$B$7:$B$73,MATCH(C20052,'Curva Juros'!$A$7:$A$73,1)) +
(C20052-INDEX('Curva Juros'!$A$7:$A$73,MATCH(C20052,'Curva Juros'!$A$7:$A$73,1))) *
(INDEX('Curva Juros'!$B$7:$B$73,MATCH(C20052,'Curva Juros'!$A$7:$A$73,1)+1) -
INDEX('Curva Juros'!$B$7:$B$73,MATCH(C20052,'Curva Juros'!$A$7:$A$73,1))) /
(INDEX('Curva Juros'!$A$7:$A$73,MATCH(C20052,'Curva Juros'!$A$7:$A$73,1)+1) -
INDEX('Curva Juros'!$A$7:$A$73,MATCH(C20052,'Curva Juros'!$A$7:$A$73,1)))</f>
        <v>8.0625114761904761</v>
      </c>
      <c r="F20052" s="24">
        <f t="shared" si="313"/>
        <v>8.1798852380952358E-3</v>
      </c>
      <c r="G20052" s="24"/>
    </row>
    <row r="20053" spans="1:7" x14ac:dyDescent="0.25">
      <c r="A20053" s="6" t="s">
        <v>420</v>
      </c>
      <c r="B20053" s="7">
        <v>45891</v>
      </c>
      <c r="C20053" s="8">
        <v>365.46</v>
      </c>
      <c r="D20053" s="20">
        <v>9.0149000000000007E-2</v>
      </c>
      <c r="E20053" s="35" cm="1">
        <f t="array" ref="E20053">INDEX('Curva Juros'!$B$7:$B$73,MATCH(C20053,'Curva Juros'!$A$7:$A$73,1)) +
(C20053-INDEX('Curva Juros'!$A$7:$A$73,MATCH(C20053,'Curva Juros'!$A$7:$A$73,1))) *
(INDEX('Curva Juros'!$B$7:$B$73,MATCH(C20053,'Curva Juros'!$A$7:$A$73,1)+1) -
INDEX('Curva Juros'!$B$7:$B$73,MATCH(C20053,'Curva Juros'!$A$7:$A$73,1))) /
(INDEX('Curva Juros'!$A$7:$A$73,MATCH(C20053,'Curva Juros'!$A$7:$A$73,1)+1) -
INDEX('Curva Juros'!$A$7:$A$73,MATCH(C20053,'Curva Juros'!$A$7:$A$73,1)))</f>
        <v>8.0838438571428579</v>
      </c>
      <c r="F20053" s="24">
        <f t="shared" si="313"/>
        <v>9.3105614285714233E-3</v>
      </c>
      <c r="G20053" s="24"/>
    </row>
    <row r="20054" spans="1:7" x14ac:dyDescent="0.25">
      <c r="A20054" s="3" t="s">
        <v>420</v>
      </c>
      <c r="B20054" s="4">
        <v>45898</v>
      </c>
      <c r="C20054" s="5">
        <v>360.87</v>
      </c>
      <c r="D20054" s="19">
        <v>8.7470000000000006E-2</v>
      </c>
      <c r="E20054" s="35" cm="1">
        <f t="array" ref="E20054">INDEX('Curva Juros'!$B$7:$B$73,MATCH(C20054,'Curva Juros'!$A$7:$A$73,1)) +
(C20054-INDEX('Curva Juros'!$A$7:$A$73,MATCH(C20054,'Curva Juros'!$A$7:$A$73,1))) *
(INDEX('Curva Juros'!$B$7:$B$73,MATCH(C20054,'Curva Juros'!$A$7:$A$73,1)+1) -
INDEX('Curva Juros'!$B$7:$B$73,MATCH(C20054,'Curva Juros'!$A$7:$A$73,1))) /
(INDEX('Curva Juros'!$A$7:$A$73,MATCH(C20054,'Curva Juros'!$A$7:$A$73,1)+1) -
INDEX('Curva Juros'!$A$7:$A$73,MATCH(C20054,'Curva Juros'!$A$7:$A$73,1)))</f>
        <v>8.1026737857142859</v>
      </c>
      <c r="F20054" s="24">
        <f t="shared" si="313"/>
        <v>6.4432621428571479E-3</v>
      </c>
      <c r="G20054" s="24"/>
    </row>
    <row r="20055" spans="1:7" x14ac:dyDescent="0.25">
      <c r="A20055" s="6" t="s">
        <v>420</v>
      </c>
      <c r="B20055" s="7">
        <v>45905</v>
      </c>
      <c r="C20055" s="8">
        <v>355.75</v>
      </c>
      <c r="D20055" s="20">
        <v>8.8222999999999996E-2</v>
      </c>
      <c r="E20055" s="35" cm="1">
        <f t="array" ref="E20055">INDEX('Curva Juros'!$B$7:$B$73,MATCH(C20055,'Curva Juros'!$A$7:$A$73,1)) +
(C20055-INDEX('Curva Juros'!$A$7:$A$73,MATCH(C20055,'Curva Juros'!$A$7:$A$73,1))) *
(INDEX('Curva Juros'!$B$7:$B$73,MATCH(C20055,'Curva Juros'!$A$7:$A$73,1)+1) -
INDEX('Curva Juros'!$B$7:$B$73,MATCH(C20055,'Curva Juros'!$A$7:$A$73,1))) /
(INDEX('Curva Juros'!$A$7:$A$73,MATCH(C20055,'Curva Juros'!$A$7:$A$73,1)+1) -
INDEX('Curva Juros'!$A$7:$A$73,MATCH(C20055,'Curva Juros'!$A$7:$A$73,1)))</f>
        <v>8.1236779761904767</v>
      </c>
      <c r="F20055" s="24">
        <f t="shared" si="313"/>
        <v>6.9862202380952254E-3</v>
      </c>
      <c r="G20055" s="24"/>
    </row>
    <row r="20056" spans="1:7" x14ac:dyDescent="0.25">
      <c r="A20056" s="3" t="s">
        <v>420</v>
      </c>
      <c r="B20056" s="4">
        <v>45912</v>
      </c>
      <c r="C20056" s="5">
        <v>351.02</v>
      </c>
      <c r="D20056" s="19">
        <v>8.6465E-2</v>
      </c>
      <c r="E20056" s="35" cm="1">
        <f t="array" ref="E20056">INDEX('Curva Juros'!$B$7:$B$73,MATCH(C20056,'Curva Juros'!$A$7:$A$73,1)) +
(C20056-INDEX('Curva Juros'!$A$7:$A$73,MATCH(C20056,'Curva Juros'!$A$7:$A$73,1))) *
(INDEX('Curva Juros'!$B$7:$B$73,MATCH(C20056,'Curva Juros'!$A$7:$A$73,1)+1) -
INDEX('Curva Juros'!$B$7:$B$73,MATCH(C20056,'Curva Juros'!$A$7:$A$73,1))) /
(INDEX('Curva Juros'!$A$7:$A$73,MATCH(C20056,'Curva Juros'!$A$7:$A$73,1)+1) -
INDEX('Curva Juros'!$A$7:$A$73,MATCH(C20056,'Curva Juros'!$A$7:$A$73,1)))</f>
        <v>8.1430822380952392</v>
      </c>
      <c r="F20056" s="24">
        <f t="shared" si="313"/>
        <v>5.0341776190476056E-3</v>
      </c>
      <c r="G20056" s="24"/>
    </row>
    <row r="20057" spans="1:7" x14ac:dyDescent="0.25">
      <c r="A20057" s="6" t="s">
        <v>420</v>
      </c>
      <c r="B20057" s="7">
        <v>45919</v>
      </c>
      <c r="C20057" s="8">
        <v>345.88</v>
      </c>
      <c r="D20057" s="20">
        <v>8.7367E-2</v>
      </c>
      <c r="E20057" s="35" cm="1">
        <f t="array" ref="E20057">INDEX('Curva Juros'!$B$7:$B$73,MATCH(C20057,'Curva Juros'!$A$7:$A$73,1)) +
(C20057-INDEX('Curva Juros'!$A$7:$A$73,MATCH(C20057,'Curva Juros'!$A$7:$A$73,1))) *
(INDEX('Curva Juros'!$B$7:$B$73,MATCH(C20057,'Curva Juros'!$A$7:$A$73,1)+1) -
INDEX('Curva Juros'!$B$7:$B$73,MATCH(C20057,'Curva Juros'!$A$7:$A$73,1))) /
(INDEX('Curva Juros'!$A$7:$A$73,MATCH(C20057,'Curva Juros'!$A$7:$A$73,1)+1) -
INDEX('Curva Juros'!$A$7:$A$73,MATCH(C20057,'Curva Juros'!$A$7:$A$73,1)))</f>
        <v>8.1641684761904774</v>
      </c>
      <c r="F20057" s="24">
        <f t="shared" si="313"/>
        <v>5.7253152380952327E-3</v>
      </c>
      <c r="G20057" s="24"/>
    </row>
    <row r="20058" spans="1:7" x14ac:dyDescent="0.25">
      <c r="A20058" s="3" t="s">
        <v>420</v>
      </c>
      <c r="B20058" s="4">
        <v>45926</v>
      </c>
      <c r="C20058" s="5">
        <v>340.62</v>
      </c>
      <c r="D20058" s="19">
        <v>8.9084999999999998E-2</v>
      </c>
      <c r="E20058" s="35" cm="1">
        <f t="array" ref="E20058">INDEX('Curva Juros'!$B$7:$B$73,MATCH(C20058,'Curva Juros'!$A$7:$A$73,1)) +
(C20058-INDEX('Curva Juros'!$A$7:$A$73,MATCH(C20058,'Curva Juros'!$A$7:$A$73,1))) *
(INDEX('Curva Juros'!$B$7:$B$73,MATCH(C20058,'Curva Juros'!$A$7:$A$73,1)+1) -
INDEX('Curva Juros'!$B$7:$B$73,MATCH(C20058,'Curva Juros'!$A$7:$A$73,1))) /
(INDEX('Curva Juros'!$A$7:$A$73,MATCH(C20058,'Curva Juros'!$A$7:$A$73,1)+1) -
INDEX('Curva Juros'!$A$7:$A$73,MATCH(C20058,'Curva Juros'!$A$7:$A$73,1)))</f>
        <v>8.185747000000001</v>
      </c>
      <c r="F20058" s="24">
        <f t="shared" si="313"/>
        <v>7.227529999999982E-3</v>
      </c>
      <c r="G20058" s="24"/>
    </row>
    <row r="20059" spans="1:7" x14ac:dyDescent="0.25">
      <c r="A20059" s="6" t="s">
        <v>420</v>
      </c>
      <c r="B20059" s="7">
        <v>45933</v>
      </c>
      <c r="C20059" s="8">
        <v>335.45</v>
      </c>
      <c r="D20059" s="20">
        <v>9.0190000000000006E-2</v>
      </c>
      <c r="E20059" s="35" cm="1">
        <f t="array" ref="E20059">INDEX('Curva Juros'!$B$7:$B$73,MATCH(C20059,'Curva Juros'!$A$7:$A$73,1)) +
(C20059-INDEX('Curva Juros'!$A$7:$A$73,MATCH(C20059,'Curva Juros'!$A$7:$A$73,1))) *
(INDEX('Curva Juros'!$B$7:$B$73,MATCH(C20059,'Curva Juros'!$A$7:$A$73,1)+1) -
INDEX('Curva Juros'!$B$7:$B$73,MATCH(C20059,'Curva Juros'!$A$7:$A$73,1))) /
(INDEX('Curva Juros'!$A$7:$A$73,MATCH(C20059,'Curva Juros'!$A$7:$A$73,1)+1) -
INDEX('Curva Juros'!$A$7:$A$73,MATCH(C20059,'Curva Juros'!$A$7:$A$73,1)))</f>
        <v>8.2069563095238109</v>
      </c>
      <c r="F20059" s="24">
        <f t="shared" si="313"/>
        <v>8.1204369047618991E-3</v>
      </c>
      <c r="G20059" s="24"/>
    </row>
    <row r="20060" spans="1:7" x14ac:dyDescent="0.25">
      <c r="A20060" s="3" t="s">
        <v>420</v>
      </c>
      <c r="B20060" s="4">
        <v>45940</v>
      </c>
      <c r="C20060" s="5">
        <v>330.59</v>
      </c>
      <c r="D20060" s="19">
        <v>8.9289999999999994E-2</v>
      </c>
      <c r="E20060" s="35" cm="1">
        <f t="array" ref="E20060">INDEX('Curva Juros'!$B$7:$B$73,MATCH(C20060,'Curva Juros'!$A$7:$A$73,1)) +
(C20060-INDEX('Curva Juros'!$A$7:$A$73,MATCH(C20060,'Curva Juros'!$A$7:$A$73,1))) *
(INDEX('Curva Juros'!$B$7:$B$73,MATCH(C20060,'Curva Juros'!$A$7:$A$73,1)+1) -
INDEX('Curva Juros'!$B$7:$B$73,MATCH(C20060,'Curva Juros'!$A$7:$A$73,1))) /
(INDEX('Curva Juros'!$A$7:$A$73,MATCH(C20060,'Curva Juros'!$A$7:$A$73,1)+1) -
INDEX('Curva Juros'!$A$7:$A$73,MATCH(C20060,'Curva Juros'!$A$7:$A$73,1)))</f>
        <v>8.2268938809523817</v>
      </c>
      <c r="F20060" s="24">
        <f t="shared" si="313"/>
        <v>7.0210611904761716E-3</v>
      </c>
      <c r="G20060" s="24"/>
    </row>
    <row r="20061" spans="1:7" x14ac:dyDescent="0.25">
      <c r="A20061" s="6" t="s">
        <v>420</v>
      </c>
      <c r="B20061" s="7">
        <v>45947</v>
      </c>
      <c r="C20061" s="8">
        <v>325.33999999999997</v>
      </c>
      <c r="D20061" s="20">
        <v>9.0886999999999996E-2</v>
      </c>
      <c r="E20061" s="35" cm="1">
        <f t="array" ref="E20061">INDEX('Curva Juros'!$B$7:$B$73,MATCH(C20061,'Curva Juros'!$A$7:$A$73,1)) +
(C20061-INDEX('Curva Juros'!$A$7:$A$73,MATCH(C20061,'Curva Juros'!$A$7:$A$73,1))) *
(INDEX('Curva Juros'!$B$7:$B$73,MATCH(C20061,'Curva Juros'!$A$7:$A$73,1)+1) -
INDEX('Curva Juros'!$B$7:$B$73,MATCH(C20061,'Curva Juros'!$A$7:$A$73,1))) /
(INDEX('Curva Juros'!$A$7:$A$73,MATCH(C20061,'Curva Juros'!$A$7:$A$73,1)+1) -
INDEX('Curva Juros'!$A$7:$A$73,MATCH(C20061,'Curva Juros'!$A$7:$A$73,1)))</f>
        <v>8.2484313809523826</v>
      </c>
      <c r="F20061" s="24">
        <f t="shared" si="313"/>
        <v>8.402686190476169E-3</v>
      </c>
      <c r="G20061" s="24"/>
    </row>
    <row r="20062" spans="1:7" x14ac:dyDescent="0.25">
      <c r="A20062" s="3" t="s">
        <v>420</v>
      </c>
      <c r="B20062" s="4">
        <v>45954</v>
      </c>
      <c r="C20062" s="5">
        <v>320.27</v>
      </c>
      <c r="D20062" s="19">
        <v>9.1357999999999995E-2</v>
      </c>
      <c r="E20062" s="35" cm="1">
        <f t="array" ref="E20062">INDEX('Curva Juros'!$B$7:$B$73,MATCH(C20062,'Curva Juros'!$A$7:$A$73,1)) +
(C20062-INDEX('Curva Juros'!$A$7:$A$73,MATCH(C20062,'Curva Juros'!$A$7:$A$73,1))) *
(INDEX('Curva Juros'!$B$7:$B$73,MATCH(C20062,'Curva Juros'!$A$7:$A$73,1)+1) -
INDEX('Curva Juros'!$B$7:$B$73,MATCH(C20062,'Curva Juros'!$A$7:$A$73,1))) /
(INDEX('Curva Juros'!$A$7:$A$73,MATCH(C20062,'Curva Juros'!$A$7:$A$73,1)+1) -
INDEX('Curva Juros'!$A$7:$A$73,MATCH(C20062,'Curva Juros'!$A$7:$A$73,1)))</f>
        <v>8.2692304523809526</v>
      </c>
      <c r="F20062" s="24">
        <f t="shared" si="313"/>
        <v>8.6656954761904631E-3</v>
      </c>
      <c r="G20062" s="24"/>
    </row>
    <row r="20063" spans="1:7" x14ac:dyDescent="0.25">
      <c r="A20063" s="6" t="s">
        <v>420</v>
      </c>
      <c r="B20063" s="7">
        <v>45961</v>
      </c>
      <c r="C20063" s="8">
        <v>315.27</v>
      </c>
      <c r="D20063" s="20">
        <v>9.1402999999999998E-2</v>
      </c>
      <c r="E20063" s="35" cm="1">
        <f t="array" ref="E20063">INDEX('Curva Juros'!$B$7:$B$73,MATCH(C20063,'Curva Juros'!$A$7:$A$73,1)) +
(C20063-INDEX('Curva Juros'!$A$7:$A$73,MATCH(C20063,'Curva Juros'!$A$7:$A$73,1))) *
(INDEX('Curva Juros'!$B$7:$B$73,MATCH(C20063,'Curva Juros'!$A$7:$A$73,1)+1) -
INDEX('Curva Juros'!$B$7:$B$73,MATCH(C20063,'Curva Juros'!$A$7:$A$73,1))) /
(INDEX('Curva Juros'!$A$7:$A$73,MATCH(C20063,'Curva Juros'!$A$7:$A$73,1)+1) -
INDEX('Curva Juros'!$A$7:$A$73,MATCH(C20063,'Curva Juros'!$A$7:$A$73,1)))</f>
        <v>8.2897423571428579</v>
      </c>
      <c r="F20063" s="24">
        <f t="shared" si="313"/>
        <v>8.5055764285714153E-3</v>
      </c>
      <c r="G20063" s="24"/>
    </row>
    <row r="20064" spans="1:7" x14ac:dyDescent="0.25">
      <c r="A20064" s="3" t="s">
        <v>420</v>
      </c>
      <c r="B20064" s="4">
        <v>45968</v>
      </c>
      <c r="C20064" s="5">
        <v>310.29000000000002</v>
      </c>
      <c r="D20064" s="19">
        <v>9.1266E-2</v>
      </c>
      <c r="E20064" s="35" cm="1">
        <f t="array" ref="E20064">INDEX('Curva Juros'!$B$7:$B$73,MATCH(C20064,'Curva Juros'!$A$7:$A$73,1)) +
(C20064-INDEX('Curva Juros'!$A$7:$A$73,MATCH(C20064,'Curva Juros'!$A$7:$A$73,1))) *
(INDEX('Curva Juros'!$B$7:$B$73,MATCH(C20064,'Curva Juros'!$A$7:$A$73,1)+1) -
INDEX('Curva Juros'!$B$7:$B$73,MATCH(C20064,'Curva Juros'!$A$7:$A$73,1))) /
(INDEX('Curva Juros'!$A$7:$A$73,MATCH(C20064,'Curva Juros'!$A$7:$A$73,1)+1) -
INDEX('Curva Juros'!$A$7:$A$73,MATCH(C20064,'Curva Juros'!$A$7:$A$73,1)))</f>
        <v>8.3101722142857142</v>
      </c>
      <c r="F20064" s="24">
        <f t="shared" si="313"/>
        <v>8.1642778571428543E-3</v>
      </c>
      <c r="G20064" s="24"/>
    </row>
    <row r="20065" spans="1:7" x14ac:dyDescent="0.25">
      <c r="A20065" s="6" t="s">
        <v>420</v>
      </c>
      <c r="B20065" s="7">
        <v>45975</v>
      </c>
      <c r="C20065" s="8">
        <v>305.47000000000003</v>
      </c>
      <c r="D20065" s="20">
        <v>9.0038000000000007E-2</v>
      </c>
      <c r="E20065" s="35" cm="1">
        <f t="array" ref="E20065">INDEX('Curva Juros'!$B$7:$B$73,MATCH(C20065,'Curva Juros'!$A$7:$A$73,1)) +
(C20065-INDEX('Curva Juros'!$A$7:$A$73,MATCH(C20065,'Curva Juros'!$A$7:$A$73,1))) *
(INDEX('Curva Juros'!$B$7:$B$73,MATCH(C20065,'Curva Juros'!$A$7:$A$73,1)+1) -
INDEX('Curva Juros'!$B$7:$B$73,MATCH(C20065,'Curva Juros'!$A$7:$A$73,1))) /
(INDEX('Curva Juros'!$A$7:$A$73,MATCH(C20065,'Curva Juros'!$A$7:$A$73,1)+1) -
INDEX('Curva Juros'!$A$7:$A$73,MATCH(C20065,'Curva Juros'!$A$7:$A$73,1)))</f>
        <v>8.3299456904761904</v>
      </c>
      <c r="F20065" s="24">
        <f t="shared" si="313"/>
        <v>6.7385430952381087E-3</v>
      </c>
      <c r="G20065" s="24"/>
    </row>
    <row r="20066" spans="1:7" x14ac:dyDescent="0.25">
      <c r="A20066" s="3" t="s">
        <v>420</v>
      </c>
      <c r="B20066" s="4">
        <v>45982</v>
      </c>
      <c r="C20066" s="5">
        <v>301.5</v>
      </c>
      <c r="D20066" s="19">
        <v>8.9885000000000007E-2</v>
      </c>
      <c r="E20066" s="35" cm="1">
        <f t="array" ref="E20066">INDEX('Curva Juros'!$B$7:$B$73,MATCH(C20066,'Curva Juros'!$A$7:$A$73,1)) +
(C20066-INDEX('Curva Juros'!$A$7:$A$73,MATCH(C20066,'Curva Juros'!$A$7:$A$73,1))) *
(INDEX('Curva Juros'!$B$7:$B$73,MATCH(C20066,'Curva Juros'!$A$7:$A$73,1)+1) -
INDEX('Curva Juros'!$B$7:$B$73,MATCH(C20066,'Curva Juros'!$A$7:$A$73,1))) /
(INDEX('Curva Juros'!$A$7:$A$73,MATCH(C20066,'Curva Juros'!$A$7:$A$73,1)+1) -
INDEX('Curva Juros'!$A$7:$A$73,MATCH(C20066,'Curva Juros'!$A$7:$A$73,1)))</f>
        <v>8.3462321428571435</v>
      </c>
      <c r="F20066" s="24">
        <f t="shared" si="313"/>
        <v>6.4226785714285722E-3</v>
      </c>
      <c r="G20066" s="24"/>
    </row>
    <row r="20067" spans="1:7" x14ac:dyDescent="0.25">
      <c r="A20067" s="6" t="s">
        <v>420</v>
      </c>
      <c r="B20067" s="7">
        <v>45989</v>
      </c>
      <c r="C20067" s="8">
        <v>296.58</v>
      </c>
      <c r="D20067" s="20">
        <v>8.9369000000000004E-2</v>
      </c>
      <c r="E20067" s="35" cm="1">
        <f t="array" ref="E20067">INDEX('Curva Juros'!$B$7:$B$73,MATCH(C20067,'Curva Juros'!$A$7:$A$73,1)) +
(C20067-INDEX('Curva Juros'!$A$7:$A$73,MATCH(C20067,'Curva Juros'!$A$7:$A$73,1))) *
(INDEX('Curva Juros'!$B$7:$B$73,MATCH(C20067,'Curva Juros'!$A$7:$A$73,1)+1) -
INDEX('Curva Juros'!$B$7:$B$73,MATCH(C20067,'Curva Juros'!$A$7:$A$73,1))) /
(INDEX('Curva Juros'!$A$7:$A$73,MATCH(C20067,'Curva Juros'!$A$7:$A$73,1)+1) -
INDEX('Curva Juros'!$A$7:$A$73,MATCH(C20067,'Curva Juros'!$A$7:$A$73,1)))</f>
        <v>8.366415857142858</v>
      </c>
      <c r="F20067" s="24">
        <f t="shared" si="313"/>
        <v>5.7048414285714305E-3</v>
      </c>
      <c r="G20067" s="24"/>
    </row>
    <row r="20068" spans="1:7" x14ac:dyDescent="0.25">
      <c r="A20068" s="3" t="s">
        <v>420</v>
      </c>
      <c r="B20068" s="4">
        <v>45996</v>
      </c>
      <c r="C20068" s="5">
        <v>291.52</v>
      </c>
      <c r="D20068" s="19">
        <v>8.9762999999999996E-2</v>
      </c>
      <c r="E20068" s="35" cm="1">
        <f t="array" ref="E20068">INDEX('Curva Juros'!$B$7:$B$73,MATCH(C20068,'Curva Juros'!$A$7:$A$73,1)) +
(C20068-INDEX('Curva Juros'!$A$7:$A$73,MATCH(C20068,'Curva Juros'!$A$7:$A$73,1))) *
(INDEX('Curva Juros'!$B$7:$B$73,MATCH(C20068,'Curva Juros'!$A$7:$A$73,1)+1) -
INDEX('Curva Juros'!$B$7:$B$73,MATCH(C20068,'Curva Juros'!$A$7:$A$73,1))) /
(INDEX('Curva Juros'!$A$7:$A$73,MATCH(C20068,'Curva Juros'!$A$7:$A$73,1)+1) -
INDEX('Curva Juros'!$A$7:$A$73,MATCH(C20068,'Curva Juros'!$A$7:$A$73,1)))</f>
        <v>8.3871739047619052</v>
      </c>
      <c r="F20068" s="24">
        <f t="shared" si="313"/>
        <v>5.8912609523809473E-3</v>
      </c>
      <c r="G20068" s="24"/>
    </row>
    <row r="20069" spans="1:7" x14ac:dyDescent="0.25">
      <c r="A20069" s="6" t="s">
        <v>420</v>
      </c>
      <c r="B20069" s="7">
        <v>46003</v>
      </c>
      <c r="C20069" s="8">
        <v>286.49</v>
      </c>
      <c r="D20069" s="20">
        <v>8.9921000000000001E-2</v>
      </c>
      <c r="E20069" s="35" cm="1">
        <f t="array" ref="E20069">INDEX('Curva Juros'!$B$7:$B$73,MATCH(C20069,'Curva Juros'!$A$7:$A$73,1)) +
(C20069-INDEX('Curva Juros'!$A$7:$A$73,MATCH(C20069,'Curva Juros'!$A$7:$A$73,1))) *
(INDEX('Curva Juros'!$B$7:$B$73,MATCH(C20069,'Curva Juros'!$A$7:$A$73,1)+1) -
INDEX('Curva Juros'!$B$7:$B$73,MATCH(C20069,'Curva Juros'!$A$7:$A$73,1))) /
(INDEX('Curva Juros'!$A$7:$A$73,MATCH(C20069,'Curva Juros'!$A$7:$A$73,1)+1) -
INDEX('Curva Juros'!$A$7:$A$73,MATCH(C20069,'Curva Juros'!$A$7:$A$73,1)))</f>
        <v>8.4078088809523823</v>
      </c>
      <c r="F20069" s="24">
        <f t="shared" si="313"/>
        <v>5.8429111904761827E-3</v>
      </c>
      <c r="G20069" s="24"/>
    </row>
    <row r="20070" spans="1:7" x14ac:dyDescent="0.25">
      <c r="A20070" s="3" t="s">
        <v>420</v>
      </c>
      <c r="B20070" s="4">
        <v>46010</v>
      </c>
      <c r="C20070" s="5">
        <v>281.47000000000003</v>
      </c>
      <c r="D20070" s="19">
        <v>9.0052999999999994E-2</v>
      </c>
      <c r="E20070" s="35" cm="1">
        <f t="array" ref="E20070">INDEX('Curva Juros'!$B$7:$B$73,MATCH(C20070,'Curva Juros'!$A$7:$A$73,1)) +
(C20070-INDEX('Curva Juros'!$A$7:$A$73,MATCH(C20070,'Curva Juros'!$A$7:$A$73,1))) *
(INDEX('Curva Juros'!$B$7:$B$73,MATCH(C20070,'Curva Juros'!$A$7:$A$73,1)+1) -
INDEX('Curva Juros'!$B$7:$B$73,MATCH(C20070,'Curva Juros'!$A$7:$A$73,1))) /
(INDEX('Curva Juros'!$A$7:$A$73,MATCH(C20070,'Curva Juros'!$A$7:$A$73,1)+1) -
INDEX('Curva Juros'!$A$7:$A$73,MATCH(C20070,'Curva Juros'!$A$7:$A$73,1)))</f>
        <v>8.4284028333333332</v>
      </c>
      <c r="F20070" s="24">
        <f t="shared" si="313"/>
        <v>5.7689716666666641E-3</v>
      </c>
      <c r="G20070" s="24"/>
    </row>
    <row r="20071" spans="1:7" x14ac:dyDescent="0.25">
      <c r="A20071" s="6" t="s">
        <v>420</v>
      </c>
      <c r="B20071" s="7">
        <v>46017</v>
      </c>
      <c r="C20071" s="8">
        <v>277.58999999999997</v>
      </c>
      <c r="D20071" s="20">
        <v>8.9304999999999995E-2</v>
      </c>
      <c r="E20071" s="35" cm="1">
        <f t="array" ref="E20071">INDEX('Curva Juros'!$B$7:$B$73,MATCH(C20071,'Curva Juros'!$A$7:$A$73,1)) +
(C20071-INDEX('Curva Juros'!$A$7:$A$73,MATCH(C20071,'Curva Juros'!$A$7:$A$73,1))) *
(INDEX('Curva Juros'!$B$7:$B$73,MATCH(C20071,'Curva Juros'!$A$7:$A$73,1)+1) -
INDEX('Curva Juros'!$B$7:$B$73,MATCH(C20071,'Curva Juros'!$A$7:$A$73,1))) /
(INDEX('Curva Juros'!$A$7:$A$73,MATCH(C20071,'Curva Juros'!$A$7:$A$73,1)+1) -
INDEX('Curva Juros'!$A$7:$A$73,MATCH(C20071,'Curva Juros'!$A$7:$A$73,1)))</f>
        <v>8.4443200714285727</v>
      </c>
      <c r="F20071" s="24">
        <f t="shared" si="313"/>
        <v>4.8617992857142717E-3</v>
      </c>
      <c r="G20071" s="24"/>
    </row>
    <row r="20072" spans="1:7" x14ac:dyDescent="0.25">
      <c r="A20072" s="3" t="s">
        <v>420</v>
      </c>
      <c r="B20072" s="4">
        <v>46024</v>
      </c>
      <c r="C20072" s="5">
        <v>273.64999999999998</v>
      </c>
      <c r="D20072" s="19">
        <v>8.8907E-2</v>
      </c>
      <c r="E20072" s="35" cm="1">
        <f t="array" ref="E20072">INDEX('Curva Juros'!$B$7:$B$73,MATCH(C20072,'Curva Juros'!$A$7:$A$73,1)) +
(C20072-INDEX('Curva Juros'!$A$7:$A$73,MATCH(C20072,'Curva Juros'!$A$7:$A$73,1))) *
(INDEX('Curva Juros'!$B$7:$B$73,MATCH(C20072,'Curva Juros'!$A$7:$A$73,1)+1) -
INDEX('Curva Juros'!$B$7:$B$73,MATCH(C20072,'Curva Juros'!$A$7:$A$73,1))) /
(INDEX('Curva Juros'!$A$7:$A$73,MATCH(C20072,'Curva Juros'!$A$7:$A$73,1)+1) -
INDEX('Curva Juros'!$A$7:$A$73,MATCH(C20072,'Curva Juros'!$A$7:$A$73,1)))</f>
        <v>8.4604834523809522</v>
      </c>
      <c r="F20072" s="24">
        <f t="shared" si="313"/>
        <v>4.3021654761904726E-3</v>
      </c>
      <c r="G20072" s="24"/>
    </row>
    <row r="20073" spans="1:7" x14ac:dyDescent="0.25">
      <c r="A20073" s="6" t="s">
        <v>420</v>
      </c>
      <c r="B20073" s="7">
        <v>46031</v>
      </c>
      <c r="C20073" s="8">
        <v>268.58</v>
      </c>
      <c r="D20073" s="20">
        <v>8.9362999999999998E-2</v>
      </c>
      <c r="E20073" s="35" cm="1">
        <f t="array" ref="E20073">INDEX('Curva Juros'!$B$7:$B$73,MATCH(C20073,'Curva Juros'!$A$7:$A$73,1)) +
(C20073-INDEX('Curva Juros'!$A$7:$A$73,MATCH(C20073,'Curva Juros'!$A$7:$A$73,1))) *
(INDEX('Curva Juros'!$B$7:$B$73,MATCH(C20073,'Curva Juros'!$A$7:$A$73,1)+1) -
INDEX('Curva Juros'!$B$7:$B$73,MATCH(C20073,'Curva Juros'!$A$7:$A$73,1))) /
(INDEX('Curva Juros'!$A$7:$A$73,MATCH(C20073,'Curva Juros'!$A$7:$A$73,1)+1) -
INDEX('Curva Juros'!$A$7:$A$73,MATCH(C20073,'Curva Juros'!$A$7:$A$73,1)))</f>
        <v>8.481282523809524</v>
      </c>
      <c r="F20073" s="24">
        <f t="shared" si="313"/>
        <v>4.5501747619047517E-3</v>
      </c>
      <c r="G20073" s="24"/>
    </row>
    <row r="20074" spans="1:7" x14ac:dyDescent="0.25">
      <c r="A20074" s="3" t="s">
        <v>420</v>
      </c>
      <c r="B20074" s="4">
        <v>46038</v>
      </c>
      <c r="C20074" s="5">
        <v>263.58</v>
      </c>
      <c r="D20074" s="19">
        <v>8.9316999999999994E-2</v>
      </c>
      <c r="E20074" s="35" cm="1">
        <f t="array" ref="E20074">INDEX('Curva Juros'!$B$7:$B$73,MATCH(C20074,'Curva Juros'!$A$7:$A$73,1)) +
(C20074-INDEX('Curva Juros'!$A$7:$A$73,MATCH(C20074,'Curva Juros'!$A$7:$A$73,1))) *
(INDEX('Curva Juros'!$B$7:$B$73,MATCH(C20074,'Curva Juros'!$A$7:$A$73,1)+1) -
INDEX('Curva Juros'!$B$7:$B$73,MATCH(C20074,'Curva Juros'!$A$7:$A$73,1))) /
(INDEX('Curva Juros'!$A$7:$A$73,MATCH(C20074,'Curva Juros'!$A$7:$A$73,1)+1) -
INDEX('Curva Juros'!$A$7:$A$73,MATCH(C20074,'Curva Juros'!$A$7:$A$73,1)))</f>
        <v>8.5017944285714293</v>
      </c>
      <c r="F20074" s="24">
        <f t="shared" si="313"/>
        <v>4.2990557142856961E-3</v>
      </c>
      <c r="G20074" s="24"/>
    </row>
    <row r="20075" spans="1:7" x14ac:dyDescent="0.25">
      <c r="A20075" s="6" t="s">
        <v>420</v>
      </c>
      <c r="B20075" s="7">
        <v>46045</v>
      </c>
      <c r="C20075" s="8">
        <v>258.61</v>
      </c>
      <c r="D20075" s="20">
        <v>8.9159000000000002E-2</v>
      </c>
      <c r="E20075" s="35" cm="1">
        <f t="array" ref="E20075">INDEX('Curva Juros'!$B$7:$B$73,MATCH(C20075,'Curva Juros'!$A$7:$A$73,1)) +
(C20075-INDEX('Curva Juros'!$A$7:$A$73,MATCH(C20075,'Curva Juros'!$A$7:$A$73,1))) *
(INDEX('Curva Juros'!$B$7:$B$73,MATCH(C20075,'Curva Juros'!$A$7:$A$73,1)+1) -
INDEX('Curva Juros'!$B$7:$B$73,MATCH(C20075,'Curva Juros'!$A$7:$A$73,1))) /
(INDEX('Curva Juros'!$A$7:$A$73,MATCH(C20075,'Curva Juros'!$A$7:$A$73,1)+1) -
INDEX('Curva Juros'!$A$7:$A$73,MATCH(C20075,'Curva Juros'!$A$7:$A$73,1)))</f>
        <v>8.5221832619047628</v>
      </c>
      <c r="F20075" s="24">
        <f t="shared" si="313"/>
        <v>3.9371673809523722E-3</v>
      </c>
      <c r="G20075" s="24"/>
    </row>
    <row r="20076" spans="1:7" x14ac:dyDescent="0.25">
      <c r="A20076" s="3" t="s">
        <v>420</v>
      </c>
      <c r="B20076" s="4">
        <v>46052</v>
      </c>
      <c r="C20076" s="5">
        <v>253.69</v>
      </c>
      <c r="D20076" s="19">
        <v>8.8604000000000002E-2</v>
      </c>
      <c r="E20076" s="35" cm="1">
        <f t="array" ref="E20076">INDEX('Curva Juros'!$B$7:$B$73,MATCH(C20076,'Curva Juros'!$A$7:$A$73,1)) +
(C20076-INDEX('Curva Juros'!$A$7:$A$73,MATCH(C20076,'Curva Juros'!$A$7:$A$73,1))) *
(INDEX('Curva Juros'!$B$7:$B$73,MATCH(C20076,'Curva Juros'!$A$7:$A$73,1)+1) -
INDEX('Curva Juros'!$B$7:$B$73,MATCH(C20076,'Curva Juros'!$A$7:$A$73,1))) /
(INDEX('Curva Juros'!$A$7:$A$73,MATCH(C20076,'Curva Juros'!$A$7:$A$73,1)+1) -
INDEX('Curva Juros'!$A$7:$A$73,MATCH(C20076,'Curva Juros'!$A$7:$A$73,1)))</f>
        <v>8.5423669761904772</v>
      </c>
      <c r="F20076" s="24">
        <f t="shared" si="313"/>
        <v>3.1803302380952331E-3</v>
      </c>
      <c r="G20076" s="24"/>
    </row>
    <row r="20077" spans="1:7" x14ac:dyDescent="0.25">
      <c r="A20077" s="6" t="s">
        <v>420</v>
      </c>
      <c r="B20077" s="7">
        <v>46059</v>
      </c>
      <c r="C20077" s="8">
        <v>248.77</v>
      </c>
      <c r="D20077" s="20">
        <v>8.8089000000000001E-2</v>
      </c>
      <c r="E20077" s="35" cm="1">
        <f t="array" ref="E20077">INDEX('Curva Juros'!$B$7:$B$73,MATCH(C20077,'Curva Juros'!$A$7:$A$73,1)) +
(C20077-INDEX('Curva Juros'!$A$7:$A$73,MATCH(C20077,'Curva Juros'!$A$7:$A$73,1))) *
(INDEX('Curva Juros'!$B$7:$B$73,MATCH(C20077,'Curva Juros'!$A$7:$A$73,1)+1) -
INDEX('Curva Juros'!$B$7:$B$73,MATCH(C20077,'Curva Juros'!$A$7:$A$73,1))) /
(INDEX('Curva Juros'!$A$7:$A$73,MATCH(C20077,'Curva Juros'!$A$7:$A$73,1)+1) -
INDEX('Curva Juros'!$A$7:$A$73,MATCH(C20077,'Curva Juros'!$A$7:$A$73,1)))</f>
        <v>8.5784212698412698</v>
      </c>
      <c r="F20077" s="24">
        <f t="shared" si="313"/>
        <v>2.3047873015872994E-3</v>
      </c>
      <c r="G20077" s="24"/>
    </row>
    <row r="20078" spans="1:7" x14ac:dyDescent="0.25">
      <c r="A20078" s="3" t="s">
        <v>420</v>
      </c>
      <c r="B20078" s="4">
        <v>46066</v>
      </c>
      <c r="C20078" s="5">
        <v>244.03</v>
      </c>
      <c r="D20078" s="19">
        <v>8.6433999999999997E-2</v>
      </c>
      <c r="E20078" s="35" cm="1">
        <f t="array" ref="E20078">INDEX('Curva Juros'!$B$7:$B$73,MATCH(C20078,'Curva Juros'!$A$7:$A$73,1)) +
(C20078-INDEX('Curva Juros'!$A$7:$A$73,MATCH(C20078,'Curva Juros'!$A$7:$A$73,1))) *
(INDEX('Curva Juros'!$B$7:$B$73,MATCH(C20078,'Curva Juros'!$A$7:$A$73,1)+1) -
INDEX('Curva Juros'!$B$7:$B$73,MATCH(C20078,'Curva Juros'!$A$7:$A$73,1))) /
(INDEX('Curva Juros'!$A$7:$A$73,MATCH(C20078,'Curva Juros'!$A$7:$A$73,1)+1) -
INDEX('Curva Juros'!$A$7:$A$73,MATCH(C20078,'Curva Juros'!$A$7:$A$73,1)))</f>
        <v>8.621156507936508</v>
      </c>
      <c r="F20078" s="24">
        <f t="shared" si="313"/>
        <v>2.2243492063492298E-4</v>
      </c>
      <c r="G20078" s="24"/>
    </row>
    <row r="20079" spans="1:7" x14ac:dyDescent="0.25">
      <c r="A20079" s="6" t="s">
        <v>420</v>
      </c>
      <c r="B20079" s="7">
        <v>46073</v>
      </c>
      <c r="C20079" s="8">
        <v>366.62</v>
      </c>
      <c r="D20079" s="20">
        <v>8.6463999999999999E-2</v>
      </c>
      <c r="E20079" s="35" cm="1">
        <f t="array" ref="E20079">INDEX('Curva Juros'!$B$7:$B$73,MATCH(C20079,'Curva Juros'!$A$7:$A$73,1)) +
(C20079-INDEX('Curva Juros'!$A$7:$A$73,MATCH(C20079,'Curva Juros'!$A$7:$A$73,1))) *
(INDEX('Curva Juros'!$B$7:$B$73,MATCH(C20079,'Curva Juros'!$A$7:$A$73,1)+1) -
INDEX('Curva Juros'!$B$7:$B$73,MATCH(C20079,'Curva Juros'!$A$7:$A$73,1))) /
(INDEX('Curva Juros'!$A$7:$A$73,MATCH(C20079,'Curva Juros'!$A$7:$A$73,1)+1) -
INDEX('Curva Juros'!$A$7:$A$73,MATCH(C20079,'Curva Juros'!$A$7:$A$73,1)))</f>
        <v>8.0790850952380957</v>
      </c>
      <c r="F20079" s="24">
        <f t="shared" si="313"/>
        <v>5.673149047619036E-3</v>
      </c>
      <c r="G20079" s="24"/>
    </row>
    <row r="20080" spans="1:7" x14ac:dyDescent="0.25">
      <c r="A20080" s="3" t="s">
        <v>420</v>
      </c>
      <c r="B20080" s="4">
        <v>46080</v>
      </c>
      <c r="C20080" s="5">
        <v>361.66</v>
      </c>
      <c r="D20080" s="19">
        <v>8.5820999999999995E-2</v>
      </c>
      <c r="E20080" s="35" cm="1">
        <f t="array" ref="E20080">INDEX('Curva Juros'!$B$7:$B$73,MATCH(C20080,'Curva Juros'!$A$7:$A$73,1)) +
(C20080-INDEX('Curva Juros'!$A$7:$A$73,MATCH(C20080,'Curva Juros'!$A$7:$A$73,1))) *
(INDEX('Curva Juros'!$B$7:$B$73,MATCH(C20080,'Curva Juros'!$A$7:$A$73,1)+1) -
INDEX('Curva Juros'!$B$7:$B$73,MATCH(C20080,'Curva Juros'!$A$7:$A$73,1))) /
(INDEX('Curva Juros'!$A$7:$A$73,MATCH(C20080,'Curva Juros'!$A$7:$A$73,1)+1) -
INDEX('Curva Juros'!$A$7:$A$73,MATCH(C20080,'Curva Juros'!$A$7:$A$73,1)))</f>
        <v>8.0994329047619047</v>
      </c>
      <c r="F20080" s="24">
        <f t="shared" si="313"/>
        <v>4.8266709523809431E-3</v>
      </c>
      <c r="G20080" s="24"/>
    </row>
    <row r="20081" spans="1:7" x14ac:dyDescent="0.25">
      <c r="A20081" s="6" t="s">
        <v>421</v>
      </c>
      <c r="B20081" s="7">
        <v>45723</v>
      </c>
      <c r="C20081" s="6" t="s">
        <v>0</v>
      </c>
      <c r="D20081" s="21" t="s">
        <v>0</v>
      </c>
      <c r="E20081" s="35" t="e" cm="1">
        <f t="array" ref="E20081">INDEX('Curva Juros'!$B$7:$B$73,MATCH(C20081,'Curva Juros'!$A$7:$A$73,1)) +
(C20081-INDEX('Curva Juros'!$A$7:$A$73,MATCH(C20081,'Curva Juros'!$A$7:$A$73,1))) *
(INDEX('Curva Juros'!$B$7:$B$73,MATCH(C20081,'Curva Juros'!$A$7:$A$73,1)+1) -
INDEX('Curva Juros'!$B$7:$B$73,MATCH(C20081,'Curva Juros'!$A$7:$A$73,1))) /
(INDEX('Curva Juros'!$A$7:$A$73,MATCH(C20081,'Curva Juros'!$A$7:$A$73,1)+1) -
INDEX('Curva Juros'!$A$7:$A$73,MATCH(C20081,'Curva Juros'!$A$7:$A$73,1)))</f>
        <v>#N/A</v>
      </c>
      <c r="F20081" s="24" t="e">
        <f t="shared" si="313"/>
        <v>#VALUE!</v>
      </c>
      <c r="G20081" s="24"/>
    </row>
    <row r="20082" spans="1:7" x14ac:dyDescent="0.25">
      <c r="A20082" s="3" t="s">
        <v>421</v>
      </c>
      <c r="B20082" s="4">
        <v>45730</v>
      </c>
      <c r="C20082" s="3" t="s">
        <v>0</v>
      </c>
      <c r="D20082" s="22" t="s">
        <v>0</v>
      </c>
      <c r="E20082" s="35" t="e" cm="1">
        <f t="array" ref="E20082">INDEX('Curva Juros'!$B$7:$B$73,MATCH(C20082,'Curva Juros'!$A$7:$A$73,1)) +
(C20082-INDEX('Curva Juros'!$A$7:$A$73,MATCH(C20082,'Curva Juros'!$A$7:$A$73,1))) *
(INDEX('Curva Juros'!$B$7:$B$73,MATCH(C20082,'Curva Juros'!$A$7:$A$73,1)+1) -
INDEX('Curva Juros'!$B$7:$B$73,MATCH(C20082,'Curva Juros'!$A$7:$A$73,1))) /
(INDEX('Curva Juros'!$A$7:$A$73,MATCH(C20082,'Curva Juros'!$A$7:$A$73,1)+1) -
INDEX('Curva Juros'!$A$7:$A$73,MATCH(C20082,'Curva Juros'!$A$7:$A$73,1)))</f>
        <v>#N/A</v>
      </c>
      <c r="F20082" s="24" t="e">
        <f t="shared" si="313"/>
        <v>#VALUE!</v>
      </c>
      <c r="G20082" s="24"/>
    </row>
    <row r="20083" spans="1:7" x14ac:dyDescent="0.25">
      <c r="A20083" s="6" t="s">
        <v>421</v>
      </c>
      <c r="B20083" s="7">
        <v>45737</v>
      </c>
      <c r="C20083" s="6" t="s">
        <v>0</v>
      </c>
      <c r="D20083" s="21" t="s">
        <v>0</v>
      </c>
      <c r="E20083" s="35" t="e" cm="1">
        <f t="array" ref="E20083">INDEX('Curva Juros'!$B$7:$B$73,MATCH(C20083,'Curva Juros'!$A$7:$A$73,1)) +
(C20083-INDEX('Curva Juros'!$A$7:$A$73,MATCH(C20083,'Curva Juros'!$A$7:$A$73,1))) *
(INDEX('Curva Juros'!$B$7:$B$73,MATCH(C20083,'Curva Juros'!$A$7:$A$73,1)+1) -
INDEX('Curva Juros'!$B$7:$B$73,MATCH(C20083,'Curva Juros'!$A$7:$A$73,1))) /
(INDEX('Curva Juros'!$A$7:$A$73,MATCH(C20083,'Curva Juros'!$A$7:$A$73,1)+1) -
INDEX('Curva Juros'!$A$7:$A$73,MATCH(C20083,'Curva Juros'!$A$7:$A$73,1)))</f>
        <v>#N/A</v>
      </c>
      <c r="F20083" s="24" t="e">
        <f t="shared" si="313"/>
        <v>#VALUE!</v>
      </c>
      <c r="G20083" s="24"/>
    </row>
    <row r="20084" spans="1:7" x14ac:dyDescent="0.25">
      <c r="A20084" s="3" t="s">
        <v>421</v>
      </c>
      <c r="B20084" s="4">
        <v>45744</v>
      </c>
      <c r="C20084" s="3" t="s">
        <v>0</v>
      </c>
      <c r="D20084" s="22" t="s">
        <v>0</v>
      </c>
      <c r="E20084" s="35" t="e" cm="1">
        <f t="array" ref="E20084">INDEX('Curva Juros'!$B$7:$B$73,MATCH(C20084,'Curva Juros'!$A$7:$A$73,1)) +
(C20084-INDEX('Curva Juros'!$A$7:$A$73,MATCH(C20084,'Curva Juros'!$A$7:$A$73,1))) *
(INDEX('Curva Juros'!$B$7:$B$73,MATCH(C20084,'Curva Juros'!$A$7:$A$73,1)+1) -
INDEX('Curva Juros'!$B$7:$B$73,MATCH(C20084,'Curva Juros'!$A$7:$A$73,1))) /
(INDEX('Curva Juros'!$A$7:$A$73,MATCH(C20084,'Curva Juros'!$A$7:$A$73,1)+1) -
INDEX('Curva Juros'!$A$7:$A$73,MATCH(C20084,'Curva Juros'!$A$7:$A$73,1)))</f>
        <v>#N/A</v>
      </c>
      <c r="F20084" s="24" t="e">
        <f t="shared" si="313"/>
        <v>#VALUE!</v>
      </c>
      <c r="G20084" s="24"/>
    </row>
    <row r="20085" spans="1:7" x14ac:dyDescent="0.25">
      <c r="A20085" s="6" t="s">
        <v>421</v>
      </c>
      <c r="B20085" s="7">
        <v>45751</v>
      </c>
      <c r="C20085" s="6" t="s">
        <v>0</v>
      </c>
      <c r="D20085" s="21" t="s">
        <v>0</v>
      </c>
      <c r="E20085" s="35" t="e" cm="1">
        <f t="array" ref="E20085">INDEX('Curva Juros'!$B$7:$B$73,MATCH(C20085,'Curva Juros'!$A$7:$A$73,1)) +
(C20085-INDEX('Curva Juros'!$A$7:$A$73,MATCH(C20085,'Curva Juros'!$A$7:$A$73,1))) *
(INDEX('Curva Juros'!$B$7:$B$73,MATCH(C20085,'Curva Juros'!$A$7:$A$73,1)+1) -
INDEX('Curva Juros'!$B$7:$B$73,MATCH(C20085,'Curva Juros'!$A$7:$A$73,1))) /
(INDEX('Curva Juros'!$A$7:$A$73,MATCH(C20085,'Curva Juros'!$A$7:$A$73,1)+1) -
INDEX('Curva Juros'!$A$7:$A$73,MATCH(C20085,'Curva Juros'!$A$7:$A$73,1)))</f>
        <v>#N/A</v>
      </c>
      <c r="F20085" s="24" t="e">
        <f t="shared" si="313"/>
        <v>#VALUE!</v>
      </c>
      <c r="G20085" s="24"/>
    </row>
    <row r="20086" spans="1:7" x14ac:dyDescent="0.25">
      <c r="A20086" s="3" t="s">
        <v>421</v>
      </c>
      <c r="B20086" s="4">
        <v>45758</v>
      </c>
      <c r="C20086" s="3" t="s">
        <v>0</v>
      </c>
      <c r="D20086" s="22" t="s">
        <v>0</v>
      </c>
      <c r="E20086" s="35" t="e" cm="1">
        <f t="array" ref="E20086">INDEX('Curva Juros'!$B$7:$B$73,MATCH(C20086,'Curva Juros'!$A$7:$A$73,1)) +
(C20086-INDEX('Curva Juros'!$A$7:$A$73,MATCH(C20086,'Curva Juros'!$A$7:$A$73,1))) *
(INDEX('Curva Juros'!$B$7:$B$73,MATCH(C20086,'Curva Juros'!$A$7:$A$73,1)+1) -
INDEX('Curva Juros'!$B$7:$B$73,MATCH(C20086,'Curva Juros'!$A$7:$A$73,1))) /
(INDEX('Curva Juros'!$A$7:$A$73,MATCH(C20086,'Curva Juros'!$A$7:$A$73,1)+1) -
INDEX('Curva Juros'!$A$7:$A$73,MATCH(C20086,'Curva Juros'!$A$7:$A$73,1)))</f>
        <v>#N/A</v>
      </c>
      <c r="F20086" s="24" t="e">
        <f t="shared" si="313"/>
        <v>#VALUE!</v>
      </c>
      <c r="G20086" s="24"/>
    </row>
    <row r="20087" spans="1:7" x14ac:dyDescent="0.25">
      <c r="A20087" s="6" t="s">
        <v>421</v>
      </c>
      <c r="B20087" s="7">
        <v>45764</v>
      </c>
      <c r="C20087" s="6" t="s">
        <v>0</v>
      </c>
      <c r="D20087" s="21" t="s">
        <v>0</v>
      </c>
      <c r="E20087" s="35" t="e" cm="1">
        <f t="array" ref="E20087">INDEX('Curva Juros'!$B$7:$B$73,MATCH(C20087,'Curva Juros'!$A$7:$A$73,1)) +
(C20087-INDEX('Curva Juros'!$A$7:$A$73,MATCH(C20087,'Curva Juros'!$A$7:$A$73,1))) *
(INDEX('Curva Juros'!$B$7:$B$73,MATCH(C20087,'Curva Juros'!$A$7:$A$73,1)+1) -
INDEX('Curva Juros'!$B$7:$B$73,MATCH(C20087,'Curva Juros'!$A$7:$A$73,1))) /
(INDEX('Curva Juros'!$A$7:$A$73,MATCH(C20087,'Curva Juros'!$A$7:$A$73,1)+1) -
INDEX('Curva Juros'!$A$7:$A$73,MATCH(C20087,'Curva Juros'!$A$7:$A$73,1)))</f>
        <v>#N/A</v>
      </c>
      <c r="F20087" s="24" t="e">
        <f t="shared" si="313"/>
        <v>#VALUE!</v>
      </c>
      <c r="G20087" s="24"/>
    </row>
    <row r="20088" spans="1:7" x14ac:dyDescent="0.25">
      <c r="A20088" s="3" t="s">
        <v>421</v>
      </c>
      <c r="B20088" s="4">
        <v>45772</v>
      </c>
      <c r="C20088" s="3" t="s">
        <v>0</v>
      </c>
      <c r="D20088" s="22" t="s">
        <v>0</v>
      </c>
      <c r="E20088" s="35" t="e" cm="1">
        <f t="array" ref="E20088">INDEX('Curva Juros'!$B$7:$B$73,MATCH(C20088,'Curva Juros'!$A$7:$A$73,1)) +
(C20088-INDEX('Curva Juros'!$A$7:$A$73,MATCH(C20088,'Curva Juros'!$A$7:$A$73,1))) *
(INDEX('Curva Juros'!$B$7:$B$73,MATCH(C20088,'Curva Juros'!$A$7:$A$73,1)+1) -
INDEX('Curva Juros'!$B$7:$B$73,MATCH(C20088,'Curva Juros'!$A$7:$A$73,1))) /
(INDEX('Curva Juros'!$A$7:$A$73,MATCH(C20088,'Curva Juros'!$A$7:$A$73,1)+1) -
INDEX('Curva Juros'!$A$7:$A$73,MATCH(C20088,'Curva Juros'!$A$7:$A$73,1)))</f>
        <v>#N/A</v>
      </c>
      <c r="F20088" s="24" t="e">
        <f t="shared" si="313"/>
        <v>#VALUE!</v>
      </c>
      <c r="G20088" s="24"/>
    </row>
    <row r="20089" spans="1:7" x14ac:dyDescent="0.25">
      <c r="A20089" s="6" t="s">
        <v>421</v>
      </c>
      <c r="B20089" s="7">
        <v>45779</v>
      </c>
      <c r="C20089" s="6" t="s">
        <v>0</v>
      </c>
      <c r="D20089" s="21" t="s">
        <v>0</v>
      </c>
      <c r="E20089" s="35" t="e" cm="1">
        <f t="array" ref="E20089">INDEX('Curva Juros'!$B$7:$B$73,MATCH(C20089,'Curva Juros'!$A$7:$A$73,1)) +
(C20089-INDEX('Curva Juros'!$A$7:$A$73,MATCH(C20089,'Curva Juros'!$A$7:$A$73,1))) *
(INDEX('Curva Juros'!$B$7:$B$73,MATCH(C20089,'Curva Juros'!$A$7:$A$73,1)+1) -
INDEX('Curva Juros'!$B$7:$B$73,MATCH(C20089,'Curva Juros'!$A$7:$A$73,1))) /
(INDEX('Curva Juros'!$A$7:$A$73,MATCH(C20089,'Curva Juros'!$A$7:$A$73,1)+1) -
INDEX('Curva Juros'!$A$7:$A$73,MATCH(C20089,'Curva Juros'!$A$7:$A$73,1)))</f>
        <v>#N/A</v>
      </c>
      <c r="F20089" s="24" t="e">
        <f t="shared" si="313"/>
        <v>#VALUE!</v>
      </c>
      <c r="G20089" s="24"/>
    </row>
    <row r="20090" spans="1:7" x14ac:dyDescent="0.25">
      <c r="A20090" s="3" t="s">
        <v>421</v>
      </c>
      <c r="B20090" s="4">
        <v>45786</v>
      </c>
      <c r="C20090" s="3" t="s">
        <v>0</v>
      </c>
      <c r="D20090" s="22" t="s">
        <v>0</v>
      </c>
      <c r="E20090" s="35" t="e" cm="1">
        <f t="array" ref="E20090">INDEX('Curva Juros'!$B$7:$B$73,MATCH(C20090,'Curva Juros'!$A$7:$A$73,1)) +
(C20090-INDEX('Curva Juros'!$A$7:$A$73,MATCH(C20090,'Curva Juros'!$A$7:$A$73,1))) *
(INDEX('Curva Juros'!$B$7:$B$73,MATCH(C20090,'Curva Juros'!$A$7:$A$73,1)+1) -
INDEX('Curva Juros'!$B$7:$B$73,MATCH(C20090,'Curva Juros'!$A$7:$A$73,1))) /
(INDEX('Curva Juros'!$A$7:$A$73,MATCH(C20090,'Curva Juros'!$A$7:$A$73,1)+1) -
INDEX('Curva Juros'!$A$7:$A$73,MATCH(C20090,'Curva Juros'!$A$7:$A$73,1)))</f>
        <v>#N/A</v>
      </c>
      <c r="F20090" s="24" t="e">
        <f t="shared" si="313"/>
        <v>#VALUE!</v>
      </c>
      <c r="G20090" s="24"/>
    </row>
    <row r="20091" spans="1:7" x14ac:dyDescent="0.25">
      <c r="A20091" s="6" t="s">
        <v>421</v>
      </c>
      <c r="B20091" s="7">
        <v>45793</v>
      </c>
      <c r="C20091" s="6" t="s">
        <v>0</v>
      </c>
      <c r="D20091" s="21" t="s">
        <v>0</v>
      </c>
      <c r="E20091" s="35" t="e" cm="1">
        <f t="array" ref="E20091">INDEX('Curva Juros'!$B$7:$B$73,MATCH(C20091,'Curva Juros'!$A$7:$A$73,1)) +
(C20091-INDEX('Curva Juros'!$A$7:$A$73,MATCH(C20091,'Curva Juros'!$A$7:$A$73,1))) *
(INDEX('Curva Juros'!$B$7:$B$73,MATCH(C20091,'Curva Juros'!$A$7:$A$73,1)+1) -
INDEX('Curva Juros'!$B$7:$B$73,MATCH(C20091,'Curva Juros'!$A$7:$A$73,1))) /
(INDEX('Curva Juros'!$A$7:$A$73,MATCH(C20091,'Curva Juros'!$A$7:$A$73,1)+1) -
INDEX('Curva Juros'!$A$7:$A$73,MATCH(C20091,'Curva Juros'!$A$7:$A$73,1)))</f>
        <v>#N/A</v>
      </c>
      <c r="F20091" s="24" t="e">
        <f t="shared" si="313"/>
        <v>#VALUE!</v>
      </c>
      <c r="G20091" s="24"/>
    </row>
    <row r="20092" spans="1:7" x14ac:dyDescent="0.25">
      <c r="A20092" s="3" t="s">
        <v>421</v>
      </c>
      <c r="B20092" s="4">
        <v>45800</v>
      </c>
      <c r="C20092" s="3" t="s">
        <v>0</v>
      </c>
      <c r="D20092" s="22" t="s">
        <v>0</v>
      </c>
      <c r="E20092" s="35" t="e" cm="1">
        <f t="array" ref="E20092">INDEX('Curva Juros'!$B$7:$B$73,MATCH(C20092,'Curva Juros'!$A$7:$A$73,1)) +
(C20092-INDEX('Curva Juros'!$A$7:$A$73,MATCH(C20092,'Curva Juros'!$A$7:$A$73,1))) *
(INDEX('Curva Juros'!$B$7:$B$73,MATCH(C20092,'Curva Juros'!$A$7:$A$73,1)+1) -
INDEX('Curva Juros'!$B$7:$B$73,MATCH(C20092,'Curva Juros'!$A$7:$A$73,1))) /
(INDEX('Curva Juros'!$A$7:$A$73,MATCH(C20092,'Curva Juros'!$A$7:$A$73,1)+1) -
INDEX('Curva Juros'!$A$7:$A$73,MATCH(C20092,'Curva Juros'!$A$7:$A$73,1)))</f>
        <v>#N/A</v>
      </c>
      <c r="F20092" s="24" t="e">
        <f t="shared" si="313"/>
        <v>#VALUE!</v>
      </c>
      <c r="G20092" s="24"/>
    </row>
    <row r="20093" spans="1:7" x14ac:dyDescent="0.25">
      <c r="A20093" s="6" t="s">
        <v>421</v>
      </c>
      <c r="B20093" s="7">
        <v>45807</v>
      </c>
      <c r="C20093" s="6" t="s">
        <v>0</v>
      </c>
      <c r="D20093" s="21" t="s">
        <v>0</v>
      </c>
      <c r="E20093" s="35" t="e" cm="1">
        <f t="array" ref="E20093">INDEX('Curva Juros'!$B$7:$B$73,MATCH(C20093,'Curva Juros'!$A$7:$A$73,1)) +
(C20093-INDEX('Curva Juros'!$A$7:$A$73,MATCH(C20093,'Curva Juros'!$A$7:$A$73,1))) *
(INDEX('Curva Juros'!$B$7:$B$73,MATCH(C20093,'Curva Juros'!$A$7:$A$73,1)+1) -
INDEX('Curva Juros'!$B$7:$B$73,MATCH(C20093,'Curva Juros'!$A$7:$A$73,1))) /
(INDEX('Curva Juros'!$A$7:$A$73,MATCH(C20093,'Curva Juros'!$A$7:$A$73,1)+1) -
INDEX('Curva Juros'!$A$7:$A$73,MATCH(C20093,'Curva Juros'!$A$7:$A$73,1)))</f>
        <v>#N/A</v>
      </c>
      <c r="F20093" s="24" t="e">
        <f t="shared" si="313"/>
        <v>#VALUE!</v>
      </c>
      <c r="G20093" s="24"/>
    </row>
    <row r="20094" spans="1:7" x14ac:dyDescent="0.25">
      <c r="A20094" s="3" t="s">
        <v>421</v>
      </c>
      <c r="B20094" s="4">
        <v>45814</v>
      </c>
      <c r="C20094" s="3" t="s">
        <v>0</v>
      </c>
      <c r="D20094" s="22" t="s">
        <v>0</v>
      </c>
      <c r="E20094" s="35" t="e" cm="1">
        <f t="array" ref="E20094">INDEX('Curva Juros'!$B$7:$B$73,MATCH(C20094,'Curva Juros'!$A$7:$A$73,1)) +
(C20094-INDEX('Curva Juros'!$A$7:$A$73,MATCH(C20094,'Curva Juros'!$A$7:$A$73,1))) *
(INDEX('Curva Juros'!$B$7:$B$73,MATCH(C20094,'Curva Juros'!$A$7:$A$73,1)+1) -
INDEX('Curva Juros'!$B$7:$B$73,MATCH(C20094,'Curva Juros'!$A$7:$A$73,1))) /
(INDEX('Curva Juros'!$A$7:$A$73,MATCH(C20094,'Curva Juros'!$A$7:$A$73,1)+1) -
INDEX('Curva Juros'!$A$7:$A$73,MATCH(C20094,'Curva Juros'!$A$7:$A$73,1)))</f>
        <v>#N/A</v>
      </c>
      <c r="F20094" s="24" t="e">
        <f t="shared" si="313"/>
        <v>#VALUE!</v>
      </c>
      <c r="G20094" s="24"/>
    </row>
    <row r="20095" spans="1:7" x14ac:dyDescent="0.25">
      <c r="A20095" s="6" t="s">
        <v>421</v>
      </c>
      <c r="B20095" s="7">
        <v>45821</v>
      </c>
      <c r="C20095" s="6" t="s">
        <v>0</v>
      </c>
      <c r="D20095" s="21" t="s">
        <v>0</v>
      </c>
      <c r="E20095" s="35" t="e" cm="1">
        <f t="array" ref="E20095">INDEX('Curva Juros'!$B$7:$B$73,MATCH(C20095,'Curva Juros'!$A$7:$A$73,1)) +
(C20095-INDEX('Curva Juros'!$A$7:$A$73,MATCH(C20095,'Curva Juros'!$A$7:$A$73,1))) *
(INDEX('Curva Juros'!$B$7:$B$73,MATCH(C20095,'Curva Juros'!$A$7:$A$73,1)+1) -
INDEX('Curva Juros'!$B$7:$B$73,MATCH(C20095,'Curva Juros'!$A$7:$A$73,1))) /
(INDEX('Curva Juros'!$A$7:$A$73,MATCH(C20095,'Curva Juros'!$A$7:$A$73,1)+1) -
INDEX('Curva Juros'!$A$7:$A$73,MATCH(C20095,'Curva Juros'!$A$7:$A$73,1)))</f>
        <v>#N/A</v>
      </c>
      <c r="F20095" s="24" t="e">
        <f t="shared" si="313"/>
        <v>#VALUE!</v>
      </c>
      <c r="G20095" s="24"/>
    </row>
    <row r="20096" spans="1:7" x14ac:dyDescent="0.25">
      <c r="A20096" s="3" t="s">
        <v>421</v>
      </c>
      <c r="B20096" s="4">
        <v>45828</v>
      </c>
      <c r="C20096" s="3" t="s">
        <v>0</v>
      </c>
      <c r="D20096" s="22" t="s">
        <v>0</v>
      </c>
      <c r="E20096" s="35" t="e" cm="1">
        <f t="array" ref="E20096">INDEX('Curva Juros'!$B$7:$B$73,MATCH(C20096,'Curva Juros'!$A$7:$A$73,1)) +
(C20096-INDEX('Curva Juros'!$A$7:$A$73,MATCH(C20096,'Curva Juros'!$A$7:$A$73,1))) *
(INDEX('Curva Juros'!$B$7:$B$73,MATCH(C20096,'Curva Juros'!$A$7:$A$73,1)+1) -
INDEX('Curva Juros'!$B$7:$B$73,MATCH(C20096,'Curva Juros'!$A$7:$A$73,1))) /
(INDEX('Curva Juros'!$A$7:$A$73,MATCH(C20096,'Curva Juros'!$A$7:$A$73,1)+1) -
INDEX('Curva Juros'!$A$7:$A$73,MATCH(C20096,'Curva Juros'!$A$7:$A$73,1)))</f>
        <v>#N/A</v>
      </c>
      <c r="F20096" s="24" t="e">
        <f t="shared" si="313"/>
        <v>#VALUE!</v>
      </c>
      <c r="G20096" s="24"/>
    </row>
    <row r="20097" spans="1:7" x14ac:dyDescent="0.25">
      <c r="A20097" s="6" t="s">
        <v>421</v>
      </c>
      <c r="B20097" s="7">
        <v>45835</v>
      </c>
      <c r="C20097" s="6" t="s">
        <v>0</v>
      </c>
      <c r="D20097" s="21" t="s">
        <v>0</v>
      </c>
      <c r="E20097" s="35" t="e" cm="1">
        <f t="array" ref="E20097">INDEX('Curva Juros'!$B$7:$B$73,MATCH(C20097,'Curva Juros'!$A$7:$A$73,1)) +
(C20097-INDEX('Curva Juros'!$A$7:$A$73,MATCH(C20097,'Curva Juros'!$A$7:$A$73,1))) *
(INDEX('Curva Juros'!$B$7:$B$73,MATCH(C20097,'Curva Juros'!$A$7:$A$73,1)+1) -
INDEX('Curva Juros'!$B$7:$B$73,MATCH(C20097,'Curva Juros'!$A$7:$A$73,1))) /
(INDEX('Curva Juros'!$A$7:$A$73,MATCH(C20097,'Curva Juros'!$A$7:$A$73,1)+1) -
INDEX('Curva Juros'!$A$7:$A$73,MATCH(C20097,'Curva Juros'!$A$7:$A$73,1)))</f>
        <v>#N/A</v>
      </c>
      <c r="F20097" s="24" t="e">
        <f t="shared" si="313"/>
        <v>#VALUE!</v>
      </c>
      <c r="G20097" s="24"/>
    </row>
    <row r="20098" spans="1:7" x14ac:dyDescent="0.25">
      <c r="A20098" s="3" t="s">
        <v>421</v>
      </c>
      <c r="B20098" s="4">
        <v>45842</v>
      </c>
      <c r="C20098" s="3" t="s">
        <v>0</v>
      </c>
      <c r="D20098" s="22" t="s">
        <v>0</v>
      </c>
      <c r="E20098" s="35" t="e" cm="1">
        <f t="array" ref="E20098">INDEX('Curva Juros'!$B$7:$B$73,MATCH(C20098,'Curva Juros'!$A$7:$A$73,1)) +
(C20098-INDEX('Curva Juros'!$A$7:$A$73,MATCH(C20098,'Curva Juros'!$A$7:$A$73,1))) *
(INDEX('Curva Juros'!$B$7:$B$73,MATCH(C20098,'Curva Juros'!$A$7:$A$73,1)+1) -
INDEX('Curva Juros'!$B$7:$B$73,MATCH(C20098,'Curva Juros'!$A$7:$A$73,1))) /
(INDEX('Curva Juros'!$A$7:$A$73,MATCH(C20098,'Curva Juros'!$A$7:$A$73,1)+1) -
INDEX('Curva Juros'!$A$7:$A$73,MATCH(C20098,'Curva Juros'!$A$7:$A$73,1)))</f>
        <v>#N/A</v>
      </c>
      <c r="F20098" s="24" t="e">
        <f t="shared" si="313"/>
        <v>#VALUE!</v>
      </c>
      <c r="G20098" s="24"/>
    </row>
    <row r="20099" spans="1:7" x14ac:dyDescent="0.25">
      <c r="A20099" s="6" t="s">
        <v>421</v>
      </c>
      <c r="B20099" s="7">
        <v>45849</v>
      </c>
      <c r="C20099" s="6" t="s">
        <v>0</v>
      </c>
      <c r="D20099" s="21" t="s">
        <v>0</v>
      </c>
      <c r="E20099" s="35" t="e" cm="1">
        <f t="array" ref="E20099">INDEX('Curva Juros'!$B$7:$B$73,MATCH(C20099,'Curva Juros'!$A$7:$A$73,1)) +
(C20099-INDEX('Curva Juros'!$A$7:$A$73,MATCH(C20099,'Curva Juros'!$A$7:$A$73,1))) *
(INDEX('Curva Juros'!$B$7:$B$73,MATCH(C20099,'Curva Juros'!$A$7:$A$73,1)+1) -
INDEX('Curva Juros'!$B$7:$B$73,MATCH(C20099,'Curva Juros'!$A$7:$A$73,1))) /
(INDEX('Curva Juros'!$A$7:$A$73,MATCH(C20099,'Curva Juros'!$A$7:$A$73,1)+1) -
INDEX('Curva Juros'!$A$7:$A$73,MATCH(C20099,'Curva Juros'!$A$7:$A$73,1)))</f>
        <v>#N/A</v>
      </c>
      <c r="F20099" s="24" t="e">
        <f t="shared" ref="F20099:F20162" si="314">D20099-E20099/100</f>
        <v>#VALUE!</v>
      </c>
      <c r="G20099" s="24"/>
    </row>
    <row r="20100" spans="1:7" x14ac:dyDescent="0.25">
      <c r="A20100" s="3" t="s">
        <v>421</v>
      </c>
      <c r="B20100" s="4">
        <v>45856</v>
      </c>
      <c r="C20100" s="3" t="s">
        <v>0</v>
      </c>
      <c r="D20100" s="22" t="s">
        <v>0</v>
      </c>
      <c r="E20100" s="35" t="e" cm="1">
        <f t="array" ref="E20100">INDEX('Curva Juros'!$B$7:$B$73,MATCH(C20100,'Curva Juros'!$A$7:$A$73,1)) +
(C20100-INDEX('Curva Juros'!$A$7:$A$73,MATCH(C20100,'Curva Juros'!$A$7:$A$73,1))) *
(INDEX('Curva Juros'!$B$7:$B$73,MATCH(C20100,'Curva Juros'!$A$7:$A$73,1)+1) -
INDEX('Curva Juros'!$B$7:$B$73,MATCH(C20100,'Curva Juros'!$A$7:$A$73,1))) /
(INDEX('Curva Juros'!$A$7:$A$73,MATCH(C20100,'Curva Juros'!$A$7:$A$73,1)+1) -
INDEX('Curva Juros'!$A$7:$A$73,MATCH(C20100,'Curva Juros'!$A$7:$A$73,1)))</f>
        <v>#N/A</v>
      </c>
      <c r="F20100" s="24" t="e">
        <f t="shared" si="314"/>
        <v>#VALUE!</v>
      </c>
      <c r="G20100" s="24"/>
    </row>
    <row r="20101" spans="1:7" x14ac:dyDescent="0.25">
      <c r="A20101" s="6" t="s">
        <v>421</v>
      </c>
      <c r="B20101" s="7">
        <v>45863</v>
      </c>
      <c r="C20101" s="6" t="s">
        <v>0</v>
      </c>
      <c r="D20101" s="21" t="s">
        <v>0</v>
      </c>
      <c r="E20101" s="35" t="e" cm="1">
        <f t="array" ref="E20101">INDEX('Curva Juros'!$B$7:$B$73,MATCH(C20101,'Curva Juros'!$A$7:$A$73,1)) +
(C20101-INDEX('Curva Juros'!$A$7:$A$73,MATCH(C20101,'Curva Juros'!$A$7:$A$73,1))) *
(INDEX('Curva Juros'!$B$7:$B$73,MATCH(C20101,'Curva Juros'!$A$7:$A$73,1)+1) -
INDEX('Curva Juros'!$B$7:$B$73,MATCH(C20101,'Curva Juros'!$A$7:$A$73,1))) /
(INDEX('Curva Juros'!$A$7:$A$73,MATCH(C20101,'Curva Juros'!$A$7:$A$73,1)+1) -
INDEX('Curva Juros'!$A$7:$A$73,MATCH(C20101,'Curva Juros'!$A$7:$A$73,1)))</f>
        <v>#N/A</v>
      </c>
      <c r="F20101" s="24" t="e">
        <f t="shared" si="314"/>
        <v>#VALUE!</v>
      </c>
      <c r="G20101" s="24"/>
    </row>
    <row r="20102" spans="1:7" x14ac:dyDescent="0.25">
      <c r="A20102" s="3" t="s">
        <v>421</v>
      </c>
      <c r="B20102" s="4">
        <v>45870</v>
      </c>
      <c r="C20102" s="3" t="s">
        <v>0</v>
      </c>
      <c r="D20102" s="22" t="s">
        <v>0</v>
      </c>
      <c r="E20102" s="35" t="e" cm="1">
        <f t="array" ref="E20102">INDEX('Curva Juros'!$B$7:$B$73,MATCH(C20102,'Curva Juros'!$A$7:$A$73,1)) +
(C20102-INDEX('Curva Juros'!$A$7:$A$73,MATCH(C20102,'Curva Juros'!$A$7:$A$73,1))) *
(INDEX('Curva Juros'!$B$7:$B$73,MATCH(C20102,'Curva Juros'!$A$7:$A$73,1)+1) -
INDEX('Curva Juros'!$B$7:$B$73,MATCH(C20102,'Curva Juros'!$A$7:$A$73,1))) /
(INDEX('Curva Juros'!$A$7:$A$73,MATCH(C20102,'Curva Juros'!$A$7:$A$73,1)+1) -
INDEX('Curva Juros'!$A$7:$A$73,MATCH(C20102,'Curva Juros'!$A$7:$A$73,1)))</f>
        <v>#N/A</v>
      </c>
      <c r="F20102" s="24" t="e">
        <f t="shared" si="314"/>
        <v>#VALUE!</v>
      </c>
      <c r="G20102" s="24"/>
    </row>
    <row r="20103" spans="1:7" x14ac:dyDescent="0.25">
      <c r="A20103" s="6" t="s">
        <v>421</v>
      </c>
      <c r="B20103" s="7">
        <v>45877</v>
      </c>
      <c r="C20103" s="6" t="s">
        <v>0</v>
      </c>
      <c r="D20103" s="21" t="s">
        <v>0</v>
      </c>
      <c r="E20103" s="35" t="e" cm="1">
        <f t="array" ref="E20103">INDEX('Curva Juros'!$B$7:$B$73,MATCH(C20103,'Curva Juros'!$A$7:$A$73,1)) +
(C20103-INDEX('Curva Juros'!$A$7:$A$73,MATCH(C20103,'Curva Juros'!$A$7:$A$73,1))) *
(INDEX('Curva Juros'!$B$7:$B$73,MATCH(C20103,'Curva Juros'!$A$7:$A$73,1)+1) -
INDEX('Curva Juros'!$B$7:$B$73,MATCH(C20103,'Curva Juros'!$A$7:$A$73,1))) /
(INDEX('Curva Juros'!$A$7:$A$73,MATCH(C20103,'Curva Juros'!$A$7:$A$73,1)+1) -
INDEX('Curva Juros'!$A$7:$A$73,MATCH(C20103,'Curva Juros'!$A$7:$A$73,1)))</f>
        <v>#N/A</v>
      </c>
      <c r="F20103" s="24" t="e">
        <f t="shared" si="314"/>
        <v>#VALUE!</v>
      </c>
      <c r="G20103" s="24"/>
    </row>
    <row r="20104" spans="1:7" x14ac:dyDescent="0.25">
      <c r="A20104" s="3" t="s">
        <v>421</v>
      </c>
      <c r="B20104" s="4">
        <v>45884</v>
      </c>
      <c r="C20104" s="3" t="s">
        <v>0</v>
      </c>
      <c r="D20104" s="22" t="s">
        <v>0</v>
      </c>
      <c r="E20104" s="35" t="e" cm="1">
        <f t="array" ref="E20104">INDEX('Curva Juros'!$B$7:$B$73,MATCH(C20104,'Curva Juros'!$A$7:$A$73,1)) +
(C20104-INDEX('Curva Juros'!$A$7:$A$73,MATCH(C20104,'Curva Juros'!$A$7:$A$73,1))) *
(INDEX('Curva Juros'!$B$7:$B$73,MATCH(C20104,'Curva Juros'!$A$7:$A$73,1)+1) -
INDEX('Curva Juros'!$B$7:$B$73,MATCH(C20104,'Curva Juros'!$A$7:$A$73,1))) /
(INDEX('Curva Juros'!$A$7:$A$73,MATCH(C20104,'Curva Juros'!$A$7:$A$73,1)+1) -
INDEX('Curva Juros'!$A$7:$A$73,MATCH(C20104,'Curva Juros'!$A$7:$A$73,1)))</f>
        <v>#N/A</v>
      </c>
      <c r="F20104" s="24" t="e">
        <f t="shared" si="314"/>
        <v>#VALUE!</v>
      </c>
      <c r="G20104" s="24"/>
    </row>
    <row r="20105" spans="1:7" x14ac:dyDescent="0.25">
      <c r="A20105" s="6" t="s">
        <v>421</v>
      </c>
      <c r="B20105" s="7">
        <v>45891</v>
      </c>
      <c r="C20105" s="6" t="s">
        <v>0</v>
      </c>
      <c r="D20105" s="21" t="s">
        <v>0</v>
      </c>
      <c r="E20105" s="35" t="e" cm="1">
        <f t="array" ref="E20105">INDEX('Curva Juros'!$B$7:$B$73,MATCH(C20105,'Curva Juros'!$A$7:$A$73,1)) +
(C20105-INDEX('Curva Juros'!$A$7:$A$73,MATCH(C20105,'Curva Juros'!$A$7:$A$73,1))) *
(INDEX('Curva Juros'!$B$7:$B$73,MATCH(C20105,'Curva Juros'!$A$7:$A$73,1)+1) -
INDEX('Curva Juros'!$B$7:$B$73,MATCH(C20105,'Curva Juros'!$A$7:$A$73,1))) /
(INDEX('Curva Juros'!$A$7:$A$73,MATCH(C20105,'Curva Juros'!$A$7:$A$73,1)+1) -
INDEX('Curva Juros'!$A$7:$A$73,MATCH(C20105,'Curva Juros'!$A$7:$A$73,1)))</f>
        <v>#N/A</v>
      </c>
      <c r="F20105" s="24" t="e">
        <f t="shared" si="314"/>
        <v>#VALUE!</v>
      </c>
      <c r="G20105" s="24"/>
    </row>
    <row r="20106" spans="1:7" x14ac:dyDescent="0.25">
      <c r="A20106" s="3" t="s">
        <v>421</v>
      </c>
      <c r="B20106" s="4">
        <v>45898</v>
      </c>
      <c r="C20106" s="3" t="s">
        <v>0</v>
      </c>
      <c r="D20106" s="22" t="s">
        <v>0</v>
      </c>
      <c r="E20106" s="35" t="e" cm="1">
        <f t="array" ref="E20106">INDEX('Curva Juros'!$B$7:$B$73,MATCH(C20106,'Curva Juros'!$A$7:$A$73,1)) +
(C20106-INDEX('Curva Juros'!$A$7:$A$73,MATCH(C20106,'Curva Juros'!$A$7:$A$73,1))) *
(INDEX('Curva Juros'!$B$7:$B$73,MATCH(C20106,'Curva Juros'!$A$7:$A$73,1)+1) -
INDEX('Curva Juros'!$B$7:$B$73,MATCH(C20106,'Curva Juros'!$A$7:$A$73,1))) /
(INDEX('Curva Juros'!$A$7:$A$73,MATCH(C20106,'Curva Juros'!$A$7:$A$73,1)+1) -
INDEX('Curva Juros'!$A$7:$A$73,MATCH(C20106,'Curva Juros'!$A$7:$A$73,1)))</f>
        <v>#N/A</v>
      </c>
      <c r="F20106" s="24" t="e">
        <f t="shared" si="314"/>
        <v>#VALUE!</v>
      </c>
      <c r="G20106" s="24"/>
    </row>
    <row r="20107" spans="1:7" x14ac:dyDescent="0.25">
      <c r="A20107" s="6" t="s">
        <v>421</v>
      </c>
      <c r="B20107" s="7">
        <v>45905</v>
      </c>
      <c r="C20107" s="6" t="s">
        <v>0</v>
      </c>
      <c r="D20107" s="21" t="s">
        <v>0</v>
      </c>
      <c r="E20107" s="35" t="e" cm="1">
        <f t="array" ref="E20107">INDEX('Curva Juros'!$B$7:$B$73,MATCH(C20107,'Curva Juros'!$A$7:$A$73,1)) +
(C20107-INDEX('Curva Juros'!$A$7:$A$73,MATCH(C20107,'Curva Juros'!$A$7:$A$73,1))) *
(INDEX('Curva Juros'!$B$7:$B$73,MATCH(C20107,'Curva Juros'!$A$7:$A$73,1)+1) -
INDEX('Curva Juros'!$B$7:$B$73,MATCH(C20107,'Curva Juros'!$A$7:$A$73,1))) /
(INDEX('Curva Juros'!$A$7:$A$73,MATCH(C20107,'Curva Juros'!$A$7:$A$73,1)+1) -
INDEX('Curva Juros'!$A$7:$A$73,MATCH(C20107,'Curva Juros'!$A$7:$A$73,1)))</f>
        <v>#N/A</v>
      </c>
      <c r="F20107" s="24" t="e">
        <f t="shared" si="314"/>
        <v>#VALUE!</v>
      </c>
      <c r="G20107" s="24"/>
    </row>
    <row r="20108" spans="1:7" x14ac:dyDescent="0.25">
      <c r="A20108" s="3" t="s">
        <v>421</v>
      </c>
      <c r="B20108" s="4">
        <v>45912</v>
      </c>
      <c r="C20108" s="3" t="s">
        <v>0</v>
      </c>
      <c r="D20108" s="22" t="s">
        <v>0</v>
      </c>
      <c r="E20108" s="35" t="e" cm="1">
        <f t="array" ref="E20108">INDEX('Curva Juros'!$B$7:$B$73,MATCH(C20108,'Curva Juros'!$A$7:$A$73,1)) +
(C20108-INDEX('Curva Juros'!$A$7:$A$73,MATCH(C20108,'Curva Juros'!$A$7:$A$73,1))) *
(INDEX('Curva Juros'!$B$7:$B$73,MATCH(C20108,'Curva Juros'!$A$7:$A$73,1)+1) -
INDEX('Curva Juros'!$B$7:$B$73,MATCH(C20108,'Curva Juros'!$A$7:$A$73,1))) /
(INDEX('Curva Juros'!$A$7:$A$73,MATCH(C20108,'Curva Juros'!$A$7:$A$73,1)+1) -
INDEX('Curva Juros'!$A$7:$A$73,MATCH(C20108,'Curva Juros'!$A$7:$A$73,1)))</f>
        <v>#N/A</v>
      </c>
      <c r="F20108" s="24" t="e">
        <f t="shared" si="314"/>
        <v>#VALUE!</v>
      </c>
      <c r="G20108" s="24"/>
    </row>
    <row r="20109" spans="1:7" x14ac:dyDescent="0.25">
      <c r="A20109" s="6" t="s">
        <v>421</v>
      </c>
      <c r="B20109" s="7">
        <v>45919</v>
      </c>
      <c r="C20109" s="6" t="s">
        <v>0</v>
      </c>
      <c r="D20109" s="21" t="s">
        <v>0</v>
      </c>
      <c r="E20109" s="35" t="e" cm="1">
        <f t="array" ref="E20109">INDEX('Curva Juros'!$B$7:$B$73,MATCH(C20109,'Curva Juros'!$A$7:$A$73,1)) +
(C20109-INDEX('Curva Juros'!$A$7:$A$73,MATCH(C20109,'Curva Juros'!$A$7:$A$73,1))) *
(INDEX('Curva Juros'!$B$7:$B$73,MATCH(C20109,'Curva Juros'!$A$7:$A$73,1)+1) -
INDEX('Curva Juros'!$B$7:$B$73,MATCH(C20109,'Curva Juros'!$A$7:$A$73,1))) /
(INDEX('Curva Juros'!$A$7:$A$73,MATCH(C20109,'Curva Juros'!$A$7:$A$73,1)+1) -
INDEX('Curva Juros'!$A$7:$A$73,MATCH(C20109,'Curva Juros'!$A$7:$A$73,1)))</f>
        <v>#N/A</v>
      </c>
      <c r="F20109" s="24" t="e">
        <f t="shared" si="314"/>
        <v>#VALUE!</v>
      </c>
      <c r="G20109" s="24"/>
    </row>
    <row r="20110" spans="1:7" x14ac:dyDescent="0.25">
      <c r="A20110" s="3" t="s">
        <v>421</v>
      </c>
      <c r="B20110" s="4">
        <v>45926</v>
      </c>
      <c r="C20110" s="3" t="s">
        <v>0</v>
      </c>
      <c r="D20110" s="22" t="s">
        <v>0</v>
      </c>
      <c r="E20110" s="35" t="e" cm="1">
        <f t="array" ref="E20110">INDEX('Curva Juros'!$B$7:$B$73,MATCH(C20110,'Curva Juros'!$A$7:$A$73,1)) +
(C20110-INDEX('Curva Juros'!$A$7:$A$73,MATCH(C20110,'Curva Juros'!$A$7:$A$73,1))) *
(INDEX('Curva Juros'!$B$7:$B$73,MATCH(C20110,'Curva Juros'!$A$7:$A$73,1)+1) -
INDEX('Curva Juros'!$B$7:$B$73,MATCH(C20110,'Curva Juros'!$A$7:$A$73,1))) /
(INDEX('Curva Juros'!$A$7:$A$73,MATCH(C20110,'Curva Juros'!$A$7:$A$73,1)+1) -
INDEX('Curva Juros'!$A$7:$A$73,MATCH(C20110,'Curva Juros'!$A$7:$A$73,1)))</f>
        <v>#N/A</v>
      </c>
      <c r="F20110" s="24" t="e">
        <f t="shared" si="314"/>
        <v>#VALUE!</v>
      </c>
      <c r="G20110" s="24"/>
    </row>
    <row r="20111" spans="1:7" x14ac:dyDescent="0.25">
      <c r="A20111" s="6" t="s">
        <v>421</v>
      </c>
      <c r="B20111" s="7">
        <v>45933</v>
      </c>
      <c r="C20111" s="6" t="s">
        <v>0</v>
      </c>
      <c r="D20111" s="21" t="s">
        <v>0</v>
      </c>
      <c r="E20111" s="35" t="e" cm="1">
        <f t="array" ref="E20111">INDEX('Curva Juros'!$B$7:$B$73,MATCH(C20111,'Curva Juros'!$A$7:$A$73,1)) +
(C20111-INDEX('Curva Juros'!$A$7:$A$73,MATCH(C20111,'Curva Juros'!$A$7:$A$73,1))) *
(INDEX('Curva Juros'!$B$7:$B$73,MATCH(C20111,'Curva Juros'!$A$7:$A$73,1)+1) -
INDEX('Curva Juros'!$B$7:$B$73,MATCH(C20111,'Curva Juros'!$A$7:$A$73,1))) /
(INDEX('Curva Juros'!$A$7:$A$73,MATCH(C20111,'Curva Juros'!$A$7:$A$73,1)+1) -
INDEX('Curva Juros'!$A$7:$A$73,MATCH(C20111,'Curva Juros'!$A$7:$A$73,1)))</f>
        <v>#N/A</v>
      </c>
      <c r="F20111" s="24" t="e">
        <f t="shared" si="314"/>
        <v>#VALUE!</v>
      </c>
      <c r="G20111" s="24"/>
    </row>
    <row r="20112" spans="1:7" x14ac:dyDescent="0.25">
      <c r="A20112" s="3" t="s">
        <v>421</v>
      </c>
      <c r="B20112" s="4">
        <v>45940</v>
      </c>
      <c r="C20112" s="3" t="s">
        <v>0</v>
      </c>
      <c r="D20112" s="22" t="s">
        <v>0</v>
      </c>
      <c r="E20112" s="35" t="e" cm="1">
        <f t="array" ref="E20112">INDEX('Curva Juros'!$B$7:$B$73,MATCH(C20112,'Curva Juros'!$A$7:$A$73,1)) +
(C20112-INDEX('Curva Juros'!$A$7:$A$73,MATCH(C20112,'Curva Juros'!$A$7:$A$73,1))) *
(INDEX('Curva Juros'!$B$7:$B$73,MATCH(C20112,'Curva Juros'!$A$7:$A$73,1)+1) -
INDEX('Curva Juros'!$B$7:$B$73,MATCH(C20112,'Curva Juros'!$A$7:$A$73,1))) /
(INDEX('Curva Juros'!$A$7:$A$73,MATCH(C20112,'Curva Juros'!$A$7:$A$73,1)+1) -
INDEX('Curva Juros'!$A$7:$A$73,MATCH(C20112,'Curva Juros'!$A$7:$A$73,1)))</f>
        <v>#N/A</v>
      </c>
      <c r="F20112" s="24" t="e">
        <f t="shared" si="314"/>
        <v>#VALUE!</v>
      </c>
      <c r="G20112" s="24"/>
    </row>
    <row r="20113" spans="1:7" x14ac:dyDescent="0.25">
      <c r="A20113" s="6" t="s">
        <v>421</v>
      </c>
      <c r="B20113" s="7">
        <v>45947</v>
      </c>
      <c r="C20113" s="6" t="s">
        <v>0</v>
      </c>
      <c r="D20113" s="21" t="s">
        <v>0</v>
      </c>
      <c r="E20113" s="35" t="e" cm="1">
        <f t="array" ref="E20113">INDEX('Curva Juros'!$B$7:$B$73,MATCH(C20113,'Curva Juros'!$A$7:$A$73,1)) +
(C20113-INDEX('Curva Juros'!$A$7:$A$73,MATCH(C20113,'Curva Juros'!$A$7:$A$73,1))) *
(INDEX('Curva Juros'!$B$7:$B$73,MATCH(C20113,'Curva Juros'!$A$7:$A$73,1)+1) -
INDEX('Curva Juros'!$B$7:$B$73,MATCH(C20113,'Curva Juros'!$A$7:$A$73,1))) /
(INDEX('Curva Juros'!$A$7:$A$73,MATCH(C20113,'Curva Juros'!$A$7:$A$73,1)+1) -
INDEX('Curva Juros'!$A$7:$A$73,MATCH(C20113,'Curva Juros'!$A$7:$A$73,1)))</f>
        <v>#N/A</v>
      </c>
      <c r="F20113" s="24" t="e">
        <f t="shared" si="314"/>
        <v>#VALUE!</v>
      </c>
      <c r="G20113" s="24"/>
    </row>
    <row r="20114" spans="1:7" x14ac:dyDescent="0.25">
      <c r="A20114" s="3" t="s">
        <v>421</v>
      </c>
      <c r="B20114" s="4">
        <v>45954</v>
      </c>
      <c r="C20114" s="3" t="s">
        <v>0</v>
      </c>
      <c r="D20114" s="22" t="s">
        <v>0</v>
      </c>
      <c r="E20114" s="35" t="e" cm="1">
        <f t="array" ref="E20114">INDEX('Curva Juros'!$B$7:$B$73,MATCH(C20114,'Curva Juros'!$A$7:$A$73,1)) +
(C20114-INDEX('Curva Juros'!$A$7:$A$73,MATCH(C20114,'Curva Juros'!$A$7:$A$73,1))) *
(INDEX('Curva Juros'!$B$7:$B$73,MATCH(C20114,'Curva Juros'!$A$7:$A$73,1)+1) -
INDEX('Curva Juros'!$B$7:$B$73,MATCH(C20114,'Curva Juros'!$A$7:$A$73,1))) /
(INDEX('Curva Juros'!$A$7:$A$73,MATCH(C20114,'Curva Juros'!$A$7:$A$73,1)+1) -
INDEX('Curva Juros'!$A$7:$A$73,MATCH(C20114,'Curva Juros'!$A$7:$A$73,1)))</f>
        <v>#N/A</v>
      </c>
      <c r="F20114" s="24" t="e">
        <f t="shared" si="314"/>
        <v>#VALUE!</v>
      </c>
      <c r="G20114" s="24"/>
    </row>
    <row r="20115" spans="1:7" x14ac:dyDescent="0.25">
      <c r="A20115" s="6" t="s">
        <v>421</v>
      </c>
      <c r="B20115" s="7">
        <v>45961</v>
      </c>
      <c r="C20115" s="6" t="s">
        <v>0</v>
      </c>
      <c r="D20115" s="21" t="s">
        <v>0</v>
      </c>
      <c r="E20115" s="35" t="e" cm="1">
        <f t="array" ref="E20115">INDEX('Curva Juros'!$B$7:$B$73,MATCH(C20115,'Curva Juros'!$A$7:$A$73,1)) +
(C20115-INDEX('Curva Juros'!$A$7:$A$73,MATCH(C20115,'Curva Juros'!$A$7:$A$73,1))) *
(INDEX('Curva Juros'!$B$7:$B$73,MATCH(C20115,'Curva Juros'!$A$7:$A$73,1)+1) -
INDEX('Curva Juros'!$B$7:$B$73,MATCH(C20115,'Curva Juros'!$A$7:$A$73,1))) /
(INDEX('Curva Juros'!$A$7:$A$73,MATCH(C20115,'Curva Juros'!$A$7:$A$73,1)+1) -
INDEX('Curva Juros'!$A$7:$A$73,MATCH(C20115,'Curva Juros'!$A$7:$A$73,1)))</f>
        <v>#N/A</v>
      </c>
      <c r="F20115" s="24" t="e">
        <f t="shared" si="314"/>
        <v>#VALUE!</v>
      </c>
      <c r="G20115" s="24"/>
    </row>
    <row r="20116" spans="1:7" x14ac:dyDescent="0.25">
      <c r="A20116" s="3" t="s">
        <v>421</v>
      </c>
      <c r="B20116" s="4">
        <v>45968</v>
      </c>
      <c r="C20116" s="3" t="s">
        <v>0</v>
      </c>
      <c r="D20116" s="22" t="s">
        <v>0</v>
      </c>
      <c r="E20116" s="35" t="e" cm="1">
        <f t="array" ref="E20116">INDEX('Curva Juros'!$B$7:$B$73,MATCH(C20116,'Curva Juros'!$A$7:$A$73,1)) +
(C20116-INDEX('Curva Juros'!$A$7:$A$73,MATCH(C20116,'Curva Juros'!$A$7:$A$73,1))) *
(INDEX('Curva Juros'!$B$7:$B$73,MATCH(C20116,'Curva Juros'!$A$7:$A$73,1)+1) -
INDEX('Curva Juros'!$B$7:$B$73,MATCH(C20116,'Curva Juros'!$A$7:$A$73,1))) /
(INDEX('Curva Juros'!$A$7:$A$73,MATCH(C20116,'Curva Juros'!$A$7:$A$73,1)+1) -
INDEX('Curva Juros'!$A$7:$A$73,MATCH(C20116,'Curva Juros'!$A$7:$A$73,1)))</f>
        <v>#N/A</v>
      </c>
      <c r="F20116" s="24" t="e">
        <f t="shared" si="314"/>
        <v>#VALUE!</v>
      </c>
      <c r="G20116" s="24"/>
    </row>
    <row r="20117" spans="1:7" x14ac:dyDescent="0.25">
      <c r="A20117" s="6" t="s">
        <v>421</v>
      </c>
      <c r="B20117" s="7">
        <v>45975</v>
      </c>
      <c r="C20117" s="6" t="s">
        <v>0</v>
      </c>
      <c r="D20117" s="21" t="s">
        <v>0</v>
      </c>
      <c r="E20117" s="35" t="e" cm="1">
        <f t="array" ref="E20117">INDEX('Curva Juros'!$B$7:$B$73,MATCH(C20117,'Curva Juros'!$A$7:$A$73,1)) +
(C20117-INDEX('Curva Juros'!$A$7:$A$73,MATCH(C20117,'Curva Juros'!$A$7:$A$73,1))) *
(INDEX('Curva Juros'!$B$7:$B$73,MATCH(C20117,'Curva Juros'!$A$7:$A$73,1)+1) -
INDEX('Curva Juros'!$B$7:$B$73,MATCH(C20117,'Curva Juros'!$A$7:$A$73,1))) /
(INDEX('Curva Juros'!$A$7:$A$73,MATCH(C20117,'Curva Juros'!$A$7:$A$73,1)+1) -
INDEX('Curva Juros'!$A$7:$A$73,MATCH(C20117,'Curva Juros'!$A$7:$A$73,1)))</f>
        <v>#N/A</v>
      </c>
      <c r="F20117" s="24" t="e">
        <f t="shared" si="314"/>
        <v>#VALUE!</v>
      </c>
      <c r="G20117" s="24"/>
    </row>
    <row r="20118" spans="1:7" x14ac:dyDescent="0.25">
      <c r="A20118" s="3" t="s">
        <v>421</v>
      </c>
      <c r="B20118" s="4">
        <v>45982</v>
      </c>
      <c r="C20118" s="3" t="s">
        <v>0</v>
      </c>
      <c r="D20118" s="22" t="s">
        <v>0</v>
      </c>
      <c r="E20118" s="35" t="e" cm="1">
        <f t="array" ref="E20118">INDEX('Curva Juros'!$B$7:$B$73,MATCH(C20118,'Curva Juros'!$A$7:$A$73,1)) +
(C20118-INDEX('Curva Juros'!$A$7:$A$73,MATCH(C20118,'Curva Juros'!$A$7:$A$73,1))) *
(INDEX('Curva Juros'!$B$7:$B$73,MATCH(C20118,'Curva Juros'!$A$7:$A$73,1)+1) -
INDEX('Curva Juros'!$B$7:$B$73,MATCH(C20118,'Curva Juros'!$A$7:$A$73,1))) /
(INDEX('Curva Juros'!$A$7:$A$73,MATCH(C20118,'Curva Juros'!$A$7:$A$73,1)+1) -
INDEX('Curva Juros'!$A$7:$A$73,MATCH(C20118,'Curva Juros'!$A$7:$A$73,1)))</f>
        <v>#N/A</v>
      </c>
      <c r="F20118" s="24" t="e">
        <f t="shared" si="314"/>
        <v>#VALUE!</v>
      </c>
      <c r="G20118" s="24"/>
    </row>
    <row r="20119" spans="1:7" x14ac:dyDescent="0.25">
      <c r="A20119" s="6" t="s">
        <v>421</v>
      </c>
      <c r="B20119" s="7">
        <v>45989</v>
      </c>
      <c r="C20119" s="6" t="s">
        <v>0</v>
      </c>
      <c r="D20119" s="21" t="s">
        <v>0</v>
      </c>
      <c r="E20119" s="35" t="e" cm="1">
        <f t="array" ref="E20119">INDEX('Curva Juros'!$B$7:$B$73,MATCH(C20119,'Curva Juros'!$A$7:$A$73,1)) +
(C20119-INDEX('Curva Juros'!$A$7:$A$73,MATCH(C20119,'Curva Juros'!$A$7:$A$73,1))) *
(INDEX('Curva Juros'!$B$7:$B$73,MATCH(C20119,'Curva Juros'!$A$7:$A$73,1)+1) -
INDEX('Curva Juros'!$B$7:$B$73,MATCH(C20119,'Curva Juros'!$A$7:$A$73,1))) /
(INDEX('Curva Juros'!$A$7:$A$73,MATCH(C20119,'Curva Juros'!$A$7:$A$73,1)+1) -
INDEX('Curva Juros'!$A$7:$A$73,MATCH(C20119,'Curva Juros'!$A$7:$A$73,1)))</f>
        <v>#N/A</v>
      </c>
      <c r="F20119" s="24" t="e">
        <f t="shared" si="314"/>
        <v>#VALUE!</v>
      </c>
      <c r="G20119" s="24"/>
    </row>
    <row r="20120" spans="1:7" x14ac:dyDescent="0.25">
      <c r="A20120" s="3" t="s">
        <v>421</v>
      </c>
      <c r="B20120" s="4">
        <v>45996</v>
      </c>
      <c r="C20120" s="3" t="s">
        <v>0</v>
      </c>
      <c r="D20120" s="22" t="s">
        <v>0</v>
      </c>
      <c r="E20120" s="35" t="e" cm="1">
        <f t="array" ref="E20120">INDEX('Curva Juros'!$B$7:$B$73,MATCH(C20120,'Curva Juros'!$A$7:$A$73,1)) +
(C20120-INDEX('Curva Juros'!$A$7:$A$73,MATCH(C20120,'Curva Juros'!$A$7:$A$73,1))) *
(INDEX('Curva Juros'!$B$7:$B$73,MATCH(C20120,'Curva Juros'!$A$7:$A$73,1)+1) -
INDEX('Curva Juros'!$B$7:$B$73,MATCH(C20120,'Curva Juros'!$A$7:$A$73,1))) /
(INDEX('Curva Juros'!$A$7:$A$73,MATCH(C20120,'Curva Juros'!$A$7:$A$73,1)+1) -
INDEX('Curva Juros'!$A$7:$A$73,MATCH(C20120,'Curva Juros'!$A$7:$A$73,1)))</f>
        <v>#N/A</v>
      </c>
      <c r="F20120" s="24" t="e">
        <f t="shared" si="314"/>
        <v>#VALUE!</v>
      </c>
      <c r="G20120" s="24"/>
    </row>
    <row r="20121" spans="1:7" x14ac:dyDescent="0.25">
      <c r="A20121" s="6" t="s">
        <v>421</v>
      </c>
      <c r="B20121" s="7">
        <v>46003</v>
      </c>
      <c r="C20121" s="6" t="s">
        <v>0</v>
      </c>
      <c r="D20121" s="21" t="s">
        <v>0</v>
      </c>
      <c r="E20121" s="35" t="e" cm="1">
        <f t="array" ref="E20121">INDEX('Curva Juros'!$B$7:$B$73,MATCH(C20121,'Curva Juros'!$A$7:$A$73,1)) +
(C20121-INDEX('Curva Juros'!$A$7:$A$73,MATCH(C20121,'Curva Juros'!$A$7:$A$73,1))) *
(INDEX('Curva Juros'!$B$7:$B$73,MATCH(C20121,'Curva Juros'!$A$7:$A$73,1)+1) -
INDEX('Curva Juros'!$B$7:$B$73,MATCH(C20121,'Curva Juros'!$A$7:$A$73,1))) /
(INDEX('Curva Juros'!$A$7:$A$73,MATCH(C20121,'Curva Juros'!$A$7:$A$73,1)+1) -
INDEX('Curva Juros'!$A$7:$A$73,MATCH(C20121,'Curva Juros'!$A$7:$A$73,1)))</f>
        <v>#N/A</v>
      </c>
      <c r="F20121" s="24" t="e">
        <f t="shared" si="314"/>
        <v>#VALUE!</v>
      </c>
      <c r="G20121" s="24"/>
    </row>
    <row r="20122" spans="1:7" x14ac:dyDescent="0.25">
      <c r="A20122" s="3" t="s">
        <v>421</v>
      </c>
      <c r="B20122" s="4">
        <v>46010</v>
      </c>
      <c r="C20122" s="3" t="s">
        <v>0</v>
      </c>
      <c r="D20122" s="22" t="s">
        <v>0</v>
      </c>
      <c r="E20122" s="35" t="e" cm="1">
        <f t="array" ref="E20122">INDEX('Curva Juros'!$B$7:$B$73,MATCH(C20122,'Curva Juros'!$A$7:$A$73,1)) +
(C20122-INDEX('Curva Juros'!$A$7:$A$73,MATCH(C20122,'Curva Juros'!$A$7:$A$73,1))) *
(INDEX('Curva Juros'!$B$7:$B$73,MATCH(C20122,'Curva Juros'!$A$7:$A$73,1)+1) -
INDEX('Curva Juros'!$B$7:$B$73,MATCH(C20122,'Curva Juros'!$A$7:$A$73,1))) /
(INDEX('Curva Juros'!$A$7:$A$73,MATCH(C20122,'Curva Juros'!$A$7:$A$73,1)+1) -
INDEX('Curva Juros'!$A$7:$A$73,MATCH(C20122,'Curva Juros'!$A$7:$A$73,1)))</f>
        <v>#N/A</v>
      </c>
      <c r="F20122" s="24" t="e">
        <f t="shared" si="314"/>
        <v>#VALUE!</v>
      </c>
      <c r="G20122" s="24"/>
    </row>
    <row r="20123" spans="1:7" x14ac:dyDescent="0.25">
      <c r="A20123" s="6" t="s">
        <v>421</v>
      </c>
      <c r="B20123" s="7">
        <v>46017</v>
      </c>
      <c r="C20123" s="6" t="s">
        <v>0</v>
      </c>
      <c r="D20123" s="21" t="s">
        <v>0</v>
      </c>
      <c r="E20123" s="35" t="e" cm="1">
        <f t="array" ref="E20123">INDEX('Curva Juros'!$B$7:$B$73,MATCH(C20123,'Curva Juros'!$A$7:$A$73,1)) +
(C20123-INDEX('Curva Juros'!$A$7:$A$73,MATCH(C20123,'Curva Juros'!$A$7:$A$73,1))) *
(INDEX('Curva Juros'!$B$7:$B$73,MATCH(C20123,'Curva Juros'!$A$7:$A$73,1)+1) -
INDEX('Curva Juros'!$B$7:$B$73,MATCH(C20123,'Curva Juros'!$A$7:$A$73,1))) /
(INDEX('Curva Juros'!$A$7:$A$73,MATCH(C20123,'Curva Juros'!$A$7:$A$73,1)+1) -
INDEX('Curva Juros'!$A$7:$A$73,MATCH(C20123,'Curva Juros'!$A$7:$A$73,1)))</f>
        <v>#N/A</v>
      </c>
      <c r="F20123" s="24" t="e">
        <f t="shared" si="314"/>
        <v>#VALUE!</v>
      </c>
      <c r="G20123" s="24"/>
    </row>
    <row r="20124" spans="1:7" x14ac:dyDescent="0.25">
      <c r="A20124" s="3" t="s">
        <v>421</v>
      </c>
      <c r="B20124" s="4">
        <v>46024</v>
      </c>
      <c r="C20124" s="3" t="s">
        <v>0</v>
      </c>
      <c r="D20124" s="22" t="s">
        <v>0</v>
      </c>
      <c r="E20124" s="35" t="e" cm="1">
        <f t="array" ref="E20124">INDEX('Curva Juros'!$B$7:$B$73,MATCH(C20124,'Curva Juros'!$A$7:$A$73,1)) +
(C20124-INDEX('Curva Juros'!$A$7:$A$73,MATCH(C20124,'Curva Juros'!$A$7:$A$73,1))) *
(INDEX('Curva Juros'!$B$7:$B$73,MATCH(C20124,'Curva Juros'!$A$7:$A$73,1)+1) -
INDEX('Curva Juros'!$B$7:$B$73,MATCH(C20124,'Curva Juros'!$A$7:$A$73,1))) /
(INDEX('Curva Juros'!$A$7:$A$73,MATCH(C20124,'Curva Juros'!$A$7:$A$73,1)+1) -
INDEX('Curva Juros'!$A$7:$A$73,MATCH(C20124,'Curva Juros'!$A$7:$A$73,1)))</f>
        <v>#N/A</v>
      </c>
      <c r="F20124" s="24" t="e">
        <f t="shared" si="314"/>
        <v>#VALUE!</v>
      </c>
      <c r="G20124" s="24"/>
    </row>
    <row r="20125" spans="1:7" x14ac:dyDescent="0.25">
      <c r="A20125" s="6" t="s">
        <v>421</v>
      </c>
      <c r="B20125" s="7">
        <v>46031</v>
      </c>
      <c r="C20125" s="6" t="s">
        <v>0</v>
      </c>
      <c r="D20125" s="21" t="s">
        <v>0</v>
      </c>
      <c r="E20125" s="35" t="e" cm="1">
        <f t="array" ref="E20125">INDEX('Curva Juros'!$B$7:$B$73,MATCH(C20125,'Curva Juros'!$A$7:$A$73,1)) +
(C20125-INDEX('Curva Juros'!$A$7:$A$73,MATCH(C20125,'Curva Juros'!$A$7:$A$73,1))) *
(INDEX('Curva Juros'!$B$7:$B$73,MATCH(C20125,'Curva Juros'!$A$7:$A$73,1)+1) -
INDEX('Curva Juros'!$B$7:$B$73,MATCH(C20125,'Curva Juros'!$A$7:$A$73,1))) /
(INDEX('Curva Juros'!$A$7:$A$73,MATCH(C20125,'Curva Juros'!$A$7:$A$73,1)+1) -
INDEX('Curva Juros'!$A$7:$A$73,MATCH(C20125,'Curva Juros'!$A$7:$A$73,1)))</f>
        <v>#N/A</v>
      </c>
      <c r="F20125" s="24" t="e">
        <f t="shared" si="314"/>
        <v>#VALUE!</v>
      </c>
      <c r="G20125" s="24"/>
    </row>
    <row r="20126" spans="1:7" x14ac:dyDescent="0.25">
      <c r="A20126" s="3" t="s">
        <v>421</v>
      </c>
      <c r="B20126" s="4">
        <v>46038</v>
      </c>
      <c r="C20126" s="3" t="s">
        <v>0</v>
      </c>
      <c r="D20126" s="22" t="s">
        <v>0</v>
      </c>
      <c r="E20126" s="35" t="e" cm="1">
        <f t="array" ref="E20126">INDEX('Curva Juros'!$B$7:$B$73,MATCH(C20126,'Curva Juros'!$A$7:$A$73,1)) +
(C20126-INDEX('Curva Juros'!$A$7:$A$73,MATCH(C20126,'Curva Juros'!$A$7:$A$73,1))) *
(INDEX('Curva Juros'!$B$7:$B$73,MATCH(C20126,'Curva Juros'!$A$7:$A$73,1)+1) -
INDEX('Curva Juros'!$B$7:$B$73,MATCH(C20126,'Curva Juros'!$A$7:$A$73,1))) /
(INDEX('Curva Juros'!$A$7:$A$73,MATCH(C20126,'Curva Juros'!$A$7:$A$73,1)+1) -
INDEX('Curva Juros'!$A$7:$A$73,MATCH(C20126,'Curva Juros'!$A$7:$A$73,1)))</f>
        <v>#N/A</v>
      </c>
      <c r="F20126" s="24" t="e">
        <f t="shared" si="314"/>
        <v>#VALUE!</v>
      </c>
      <c r="G20126" s="24"/>
    </row>
    <row r="20127" spans="1:7" x14ac:dyDescent="0.25">
      <c r="A20127" s="6" t="s">
        <v>421</v>
      </c>
      <c r="B20127" s="7">
        <v>46045</v>
      </c>
      <c r="C20127" s="6" t="s">
        <v>0</v>
      </c>
      <c r="D20127" s="21" t="s">
        <v>0</v>
      </c>
      <c r="E20127" s="35" t="e" cm="1">
        <f t="array" ref="E20127">INDEX('Curva Juros'!$B$7:$B$73,MATCH(C20127,'Curva Juros'!$A$7:$A$73,1)) +
(C20127-INDEX('Curva Juros'!$A$7:$A$73,MATCH(C20127,'Curva Juros'!$A$7:$A$73,1))) *
(INDEX('Curva Juros'!$B$7:$B$73,MATCH(C20127,'Curva Juros'!$A$7:$A$73,1)+1) -
INDEX('Curva Juros'!$B$7:$B$73,MATCH(C20127,'Curva Juros'!$A$7:$A$73,1))) /
(INDEX('Curva Juros'!$A$7:$A$73,MATCH(C20127,'Curva Juros'!$A$7:$A$73,1)+1) -
INDEX('Curva Juros'!$A$7:$A$73,MATCH(C20127,'Curva Juros'!$A$7:$A$73,1)))</f>
        <v>#N/A</v>
      </c>
      <c r="F20127" s="24" t="e">
        <f t="shared" si="314"/>
        <v>#VALUE!</v>
      </c>
      <c r="G20127" s="24"/>
    </row>
    <row r="20128" spans="1:7" x14ac:dyDescent="0.25">
      <c r="A20128" s="3" t="s">
        <v>421</v>
      </c>
      <c r="B20128" s="4">
        <v>46052</v>
      </c>
      <c r="C20128" s="3" t="s">
        <v>0</v>
      </c>
      <c r="D20128" s="22" t="s">
        <v>0</v>
      </c>
      <c r="E20128" s="35" t="e" cm="1">
        <f t="array" ref="E20128">INDEX('Curva Juros'!$B$7:$B$73,MATCH(C20128,'Curva Juros'!$A$7:$A$73,1)) +
(C20128-INDEX('Curva Juros'!$A$7:$A$73,MATCH(C20128,'Curva Juros'!$A$7:$A$73,1))) *
(INDEX('Curva Juros'!$B$7:$B$73,MATCH(C20128,'Curva Juros'!$A$7:$A$73,1)+1) -
INDEX('Curva Juros'!$B$7:$B$73,MATCH(C20128,'Curva Juros'!$A$7:$A$73,1))) /
(INDEX('Curva Juros'!$A$7:$A$73,MATCH(C20128,'Curva Juros'!$A$7:$A$73,1)+1) -
INDEX('Curva Juros'!$A$7:$A$73,MATCH(C20128,'Curva Juros'!$A$7:$A$73,1)))</f>
        <v>#N/A</v>
      </c>
      <c r="F20128" s="24" t="e">
        <f t="shared" si="314"/>
        <v>#VALUE!</v>
      </c>
      <c r="G20128" s="24"/>
    </row>
    <row r="20129" spans="1:7" x14ac:dyDescent="0.25">
      <c r="A20129" s="6" t="s">
        <v>421</v>
      </c>
      <c r="B20129" s="7">
        <v>46059</v>
      </c>
      <c r="C20129" s="6" t="s">
        <v>0</v>
      </c>
      <c r="D20129" s="21" t="s">
        <v>0</v>
      </c>
      <c r="E20129" s="35" t="e" cm="1">
        <f t="array" ref="E20129">INDEX('Curva Juros'!$B$7:$B$73,MATCH(C20129,'Curva Juros'!$A$7:$A$73,1)) +
(C20129-INDEX('Curva Juros'!$A$7:$A$73,MATCH(C20129,'Curva Juros'!$A$7:$A$73,1))) *
(INDEX('Curva Juros'!$B$7:$B$73,MATCH(C20129,'Curva Juros'!$A$7:$A$73,1)+1) -
INDEX('Curva Juros'!$B$7:$B$73,MATCH(C20129,'Curva Juros'!$A$7:$A$73,1))) /
(INDEX('Curva Juros'!$A$7:$A$73,MATCH(C20129,'Curva Juros'!$A$7:$A$73,1)+1) -
INDEX('Curva Juros'!$A$7:$A$73,MATCH(C20129,'Curva Juros'!$A$7:$A$73,1)))</f>
        <v>#N/A</v>
      </c>
      <c r="F20129" s="24" t="e">
        <f t="shared" si="314"/>
        <v>#VALUE!</v>
      </c>
      <c r="G20129" s="24"/>
    </row>
    <row r="20130" spans="1:7" x14ac:dyDescent="0.25">
      <c r="A20130" s="3" t="s">
        <v>421</v>
      </c>
      <c r="B20130" s="4">
        <v>46066</v>
      </c>
      <c r="C20130" s="3" t="s">
        <v>0</v>
      </c>
      <c r="D20130" s="22" t="s">
        <v>0</v>
      </c>
      <c r="E20130" s="35" t="e" cm="1">
        <f t="array" ref="E20130">INDEX('Curva Juros'!$B$7:$B$73,MATCH(C20130,'Curva Juros'!$A$7:$A$73,1)) +
(C20130-INDEX('Curva Juros'!$A$7:$A$73,MATCH(C20130,'Curva Juros'!$A$7:$A$73,1))) *
(INDEX('Curva Juros'!$B$7:$B$73,MATCH(C20130,'Curva Juros'!$A$7:$A$73,1)+1) -
INDEX('Curva Juros'!$B$7:$B$73,MATCH(C20130,'Curva Juros'!$A$7:$A$73,1))) /
(INDEX('Curva Juros'!$A$7:$A$73,MATCH(C20130,'Curva Juros'!$A$7:$A$73,1)+1) -
INDEX('Curva Juros'!$A$7:$A$73,MATCH(C20130,'Curva Juros'!$A$7:$A$73,1)))</f>
        <v>#N/A</v>
      </c>
      <c r="F20130" s="24" t="e">
        <f t="shared" si="314"/>
        <v>#VALUE!</v>
      </c>
      <c r="G20130" s="24"/>
    </row>
    <row r="20131" spans="1:7" x14ac:dyDescent="0.25">
      <c r="A20131" s="6" t="s">
        <v>421</v>
      </c>
      <c r="B20131" s="7">
        <v>46073</v>
      </c>
      <c r="C20131" s="6" t="s">
        <v>0</v>
      </c>
      <c r="D20131" s="21" t="s">
        <v>0</v>
      </c>
      <c r="E20131" s="35" t="e" cm="1">
        <f t="array" ref="E20131">INDEX('Curva Juros'!$B$7:$B$73,MATCH(C20131,'Curva Juros'!$A$7:$A$73,1)) +
(C20131-INDEX('Curva Juros'!$A$7:$A$73,MATCH(C20131,'Curva Juros'!$A$7:$A$73,1))) *
(INDEX('Curva Juros'!$B$7:$B$73,MATCH(C20131,'Curva Juros'!$A$7:$A$73,1)+1) -
INDEX('Curva Juros'!$B$7:$B$73,MATCH(C20131,'Curva Juros'!$A$7:$A$73,1))) /
(INDEX('Curva Juros'!$A$7:$A$73,MATCH(C20131,'Curva Juros'!$A$7:$A$73,1)+1) -
INDEX('Curva Juros'!$A$7:$A$73,MATCH(C20131,'Curva Juros'!$A$7:$A$73,1)))</f>
        <v>#N/A</v>
      </c>
      <c r="F20131" s="24" t="e">
        <f t="shared" si="314"/>
        <v>#VALUE!</v>
      </c>
      <c r="G20131" s="24"/>
    </row>
    <row r="20132" spans="1:7" x14ac:dyDescent="0.25">
      <c r="A20132" s="3" t="s">
        <v>421</v>
      </c>
      <c r="B20132" s="4">
        <v>46080</v>
      </c>
      <c r="C20132" s="3" t="s">
        <v>0</v>
      </c>
      <c r="D20132" s="22" t="s">
        <v>0</v>
      </c>
      <c r="E20132" s="35" t="e" cm="1">
        <f t="array" ref="E20132">INDEX('Curva Juros'!$B$7:$B$73,MATCH(C20132,'Curva Juros'!$A$7:$A$73,1)) +
(C20132-INDEX('Curva Juros'!$A$7:$A$73,MATCH(C20132,'Curva Juros'!$A$7:$A$73,1))) *
(INDEX('Curva Juros'!$B$7:$B$73,MATCH(C20132,'Curva Juros'!$A$7:$A$73,1)+1) -
INDEX('Curva Juros'!$B$7:$B$73,MATCH(C20132,'Curva Juros'!$A$7:$A$73,1))) /
(INDEX('Curva Juros'!$A$7:$A$73,MATCH(C20132,'Curva Juros'!$A$7:$A$73,1)+1) -
INDEX('Curva Juros'!$A$7:$A$73,MATCH(C20132,'Curva Juros'!$A$7:$A$73,1)))</f>
        <v>#N/A</v>
      </c>
      <c r="F20132" s="24" t="e">
        <f t="shared" si="314"/>
        <v>#VALUE!</v>
      </c>
      <c r="G20132" s="24"/>
    </row>
    <row r="20133" spans="1:7" x14ac:dyDescent="0.25">
      <c r="A20133" s="6" t="s">
        <v>422</v>
      </c>
      <c r="B20133" s="7">
        <v>45926</v>
      </c>
      <c r="C20133" s="8">
        <v>1147.46</v>
      </c>
      <c r="D20133" s="20">
        <v>8.7000999999999995E-2</v>
      </c>
      <c r="E20133" s="35" cm="1">
        <f t="array" ref="E20133">INDEX('Curva Juros'!$B$7:$B$73,MATCH(C20133,'Curva Juros'!$A$7:$A$73,1)) +
(C20133-INDEX('Curva Juros'!$A$7:$A$73,MATCH(C20133,'Curva Juros'!$A$7:$A$73,1))) *
(INDEX('Curva Juros'!$B$7:$B$73,MATCH(C20133,'Curva Juros'!$A$7:$A$73,1)+1) -
INDEX('Curva Juros'!$B$7:$B$73,MATCH(C20133,'Curva Juros'!$A$7:$A$73,1))) /
(INDEX('Curva Juros'!$A$7:$A$73,MATCH(C20133,'Curva Juros'!$A$7:$A$73,1)+1) -
INDEX('Curva Juros'!$A$7:$A$73,MATCH(C20133,'Curva Juros'!$A$7:$A$73,1)))</f>
        <v>7.6425703174603168</v>
      </c>
      <c r="F20133" s="24">
        <f t="shared" si="314"/>
        <v>1.0575296825396832E-2</v>
      </c>
      <c r="G20133" s="24"/>
    </row>
    <row r="20134" spans="1:7" x14ac:dyDescent="0.25">
      <c r="A20134" s="3" t="s">
        <v>422</v>
      </c>
      <c r="B20134" s="4">
        <v>45933</v>
      </c>
      <c r="C20134" s="5">
        <v>1140.8</v>
      </c>
      <c r="D20134" s="19">
        <v>8.8734999999999994E-2</v>
      </c>
      <c r="E20134" s="35" cm="1">
        <f t="array" ref="E20134">INDEX('Curva Juros'!$B$7:$B$73,MATCH(C20134,'Curva Juros'!$A$7:$A$73,1)) +
(C20134-INDEX('Curva Juros'!$A$7:$A$73,MATCH(C20134,'Curva Juros'!$A$7:$A$73,1))) *
(INDEX('Curva Juros'!$B$7:$B$73,MATCH(C20134,'Curva Juros'!$A$7:$A$73,1)+1) -
INDEX('Curva Juros'!$B$7:$B$73,MATCH(C20134,'Curva Juros'!$A$7:$A$73,1))) /
(INDEX('Curva Juros'!$A$7:$A$73,MATCH(C20134,'Curva Juros'!$A$7:$A$73,1)+1) -
INDEX('Curva Juros'!$A$7:$A$73,MATCH(C20134,'Curva Juros'!$A$7:$A$73,1)))</f>
        <v>7.6435746031746028</v>
      </c>
      <c r="F20134" s="24">
        <f t="shared" si="314"/>
        <v>1.2299253968253973E-2</v>
      </c>
      <c r="G20134" s="24"/>
    </row>
    <row r="20135" spans="1:7" x14ac:dyDescent="0.25">
      <c r="A20135" s="6" t="s">
        <v>422</v>
      </c>
      <c r="B20135" s="7">
        <v>45940</v>
      </c>
      <c r="C20135" s="8">
        <v>1136.8800000000001</v>
      </c>
      <c r="D20135" s="20">
        <v>8.7605000000000002E-2</v>
      </c>
      <c r="E20135" s="35" cm="1">
        <f t="array" ref="E20135">INDEX('Curva Juros'!$B$7:$B$73,MATCH(C20135,'Curva Juros'!$A$7:$A$73,1)) +
(C20135-INDEX('Curva Juros'!$A$7:$A$73,MATCH(C20135,'Curva Juros'!$A$7:$A$73,1))) *
(INDEX('Curva Juros'!$B$7:$B$73,MATCH(C20135,'Curva Juros'!$A$7:$A$73,1)+1) -
INDEX('Curva Juros'!$B$7:$B$73,MATCH(C20135,'Curva Juros'!$A$7:$A$73,1))) /
(INDEX('Curva Juros'!$A$7:$A$73,MATCH(C20135,'Curva Juros'!$A$7:$A$73,1)+1) -
INDEX('Curva Juros'!$A$7:$A$73,MATCH(C20135,'Curva Juros'!$A$7:$A$73,1)))</f>
        <v>7.6441657142857142</v>
      </c>
      <c r="F20135" s="24">
        <f t="shared" si="314"/>
        <v>1.1163342857142863E-2</v>
      </c>
      <c r="G20135" s="24"/>
    </row>
    <row r="20136" spans="1:7" x14ac:dyDescent="0.25">
      <c r="A20136" s="3" t="s">
        <v>422</v>
      </c>
      <c r="B20136" s="4">
        <v>45947</v>
      </c>
      <c r="C20136" s="5">
        <v>1130.0899999999999</v>
      </c>
      <c r="D20136" s="19">
        <v>8.9477000000000001E-2</v>
      </c>
      <c r="E20136" s="35" cm="1">
        <f t="array" ref="E20136">INDEX('Curva Juros'!$B$7:$B$73,MATCH(C20136,'Curva Juros'!$A$7:$A$73,1)) +
(C20136-INDEX('Curva Juros'!$A$7:$A$73,MATCH(C20136,'Curva Juros'!$A$7:$A$73,1))) *
(INDEX('Curva Juros'!$B$7:$B$73,MATCH(C20136,'Curva Juros'!$A$7:$A$73,1)+1) -
INDEX('Curva Juros'!$B$7:$B$73,MATCH(C20136,'Curva Juros'!$A$7:$A$73,1))) /
(INDEX('Curva Juros'!$A$7:$A$73,MATCH(C20136,'Curva Juros'!$A$7:$A$73,1)+1) -
INDEX('Curva Juros'!$A$7:$A$73,MATCH(C20136,'Curva Juros'!$A$7:$A$73,1)))</f>
        <v>7.6450406507936508</v>
      </c>
      <c r="F20136" s="24">
        <f t="shared" si="314"/>
        <v>1.302659349206349E-2</v>
      </c>
      <c r="G20136" s="24"/>
    </row>
    <row r="20137" spans="1:7" x14ac:dyDescent="0.25">
      <c r="A20137" s="6" t="s">
        <v>422</v>
      </c>
      <c r="B20137" s="7">
        <v>45954</v>
      </c>
      <c r="C20137" s="8">
        <v>1127.33</v>
      </c>
      <c r="D20137" s="20">
        <v>8.7133000000000002E-2</v>
      </c>
      <c r="E20137" s="35" cm="1">
        <f t="array" ref="E20137">INDEX('Curva Juros'!$B$7:$B$73,MATCH(C20137,'Curva Juros'!$A$7:$A$73,1)) +
(C20137-INDEX('Curva Juros'!$A$7:$A$73,MATCH(C20137,'Curva Juros'!$A$7:$A$73,1))) *
(INDEX('Curva Juros'!$B$7:$B$73,MATCH(C20137,'Curva Juros'!$A$7:$A$73,1)+1) -
INDEX('Curva Juros'!$B$7:$B$73,MATCH(C20137,'Curva Juros'!$A$7:$A$73,1))) /
(INDEX('Curva Juros'!$A$7:$A$73,MATCH(C20137,'Curva Juros'!$A$7:$A$73,1)+1) -
INDEX('Curva Juros'!$A$7:$A$73,MATCH(C20137,'Curva Juros'!$A$7:$A$73,1)))</f>
        <v>7.6453516984126981</v>
      </c>
      <c r="F20137" s="24">
        <f t="shared" si="314"/>
        <v>1.0679483015873015E-2</v>
      </c>
      <c r="G20137" s="24"/>
    </row>
    <row r="20138" spans="1:7" x14ac:dyDescent="0.25">
      <c r="A20138" s="3" t="s">
        <v>422</v>
      </c>
      <c r="B20138" s="4">
        <v>45961</v>
      </c>
      <c r="C20138" s="5">
        <v>1121.96</v>
      </c>
      <c r="D20138" s="19">
        <v>8.7521000000000002E-2</v>
      </c>
      <c r="E20138" s="35" cm="1">
        <f t="array" ref="E20138">INDEX('Curva Juros'!$B$7:$B$73,MATCH(C20138,'Curva Juros'!$A$7:$A$73,1)) +
(C20138-INDEX('Curva Juros'!$A$7:$A$73,MATCH(C20138,'Curva Juros'!$A$7:$A$73,1))) *
(INDEX('Curva Juros'!$B$7:$B$73,MATCH(C20138,'Curva Juros'!$A$7:$A$73,1)+1) -
INDEX('Curva Juros'!$B$7:$B$73,MATCH(C20138,'Curva Juros'!$A$7:$A$73,1))) /
(INDEX('Curva Juros'!$A$7:$A$73,MATCH(C20138,'Curva Juros'!$A$7:$A$73,1)+1) -
INDEX('Curva Juros'!$A$7:$A$73,MATCH(C20138,'Curva Juros'!$A$7:$A$73,1)))</f>
        <v>7.6459568888888887</v>
      </c>
      <c r="F20138" s="24">
        <f t="shared" si="314"/>
        <v>1.1061431111111117E-2</v>
      </c>
      <c r="G20138" s="24"/>
    </row>
    <row r="20139" spans="1:7" x14ac:dyDescent="0.25">
      <c r="A20139" s="6" t="s">
        <v>422</v>
      </c>
      <c r="B20139" s="7">
        <v>45968</v>
      </c>
      <c r="C20139" s="8">
        <v>1115.75</v>
      </c>
      <c r="D20139" s="20">
        <v>8.8789000000000007E-2</v>
      </c>
      <c r="E20139" s="35" cm="1">
        <f t="array" ref="E20139">INDEX('Curva Juros'!$B$7:$B$73,MATCH(C20139,'Curva Juros'!$A$7:$A$73,1)) +
(C20139-INDEX('Curva Juros'!$A$7:$A$73,MATCH(C20139,'Curva Juros'!$A$7:$A$73,1))) *
(INDEX('Curva Juros'!$B$7:$B$73,MATCH(C20139,'Curva Juros'!$A$7:$A$73,1)+1) -
INDEX('Curva Juros'!$B$7:$B$73,MATCH(C20139,'Curva Juros'!$A$7:$A$73,1))) /
(INDEX('Curva Juros'!$A$7:$A$73,MATCH(C20139,'Curva Juros'!$A$7:$A$73,1)+1) -
INDEX('Curva Juros'!$A$7:$A$73,MATCH(C20139,'Curva Juros'!$A$7:$A$73,1)))</f>
        <v>7.6466567460317458</v>
      </c>
      <c r="F20139" s="24">
        <f t="shared" si="314"/>
        <v>1.2322432539682543E-2</v>
      </c>
      <c r="G20139" s="24"/>
    </row>
    <row r="20140" spans="1:7" x14ac:dyDescent="0.25">
      <c r="A20140" s="3" t="s">
        <v>422</v>
      </c>
      <c r="B20140" s="4">
        <v>45975</v>
      </c>
      <c r="C20140" s="5">
        <v>1112.1500000000001</v>
      </c>
      <c r="D20140" s="19">
        <v>8.7319999999999995E-2</v>
      </c>
      <c r="E20140" s="35" cm="1">
        <f t="array" ref="E20140">INDEX('Curva Juros'!$B$7:$B$73,MATCH(C20140,'Curva Juros'!$A$7:$A$73,1)) +
(C20140-INDEX('Curva Juros'!$A$7:$A$73,MATCH(C20140,'Curva Juros'!$A$7:$A$73,1))) *
(INDEX('Curva Juros'!$B$7:$B$73,MATCH(C20140,'Curva Juros'!$A$7:$A$73,1)+1) -
INDEX('Curva Juros'!$B$7:$B$73,MATCH(C20140,'Curva Juros'!$A$7:$A$73,1))) /
(INDEX('Curva Juros'!$A$7:$A$73,MATCH(C20140,'Curva Juros'!$A$7:$A$73,1)+1) -
INDEX('Curva Juros'!$A$7:$A$73,MATCH(C20140,'Curva Juros'!$A$7:$A$73,1)))</f>
        <v>7.6470624603174597</v>
      </c>
      <c r="F20140" s="24">
        <f t="shared" si="314"/>
        <v>1.08493753968254E-2</v>
      </c>
      <c r="G20140" s="24"/>
    </row>
    <row r="20141" spans="1:7" x14ac:dyDescent="0.25">
      <c r="A20141" s="6" t="s">
        <v>422</v>
      </c>
      <c r="B20141" s="7">
        <v>45982</v>
      </c>
      <c r="C20141" s="8">
        <v>1105.3499999999999</v>
      </c>
      <c r="D20141" s="20">
        <v>9.0256000000000003E-2</v>
      </c>
      <c r="E20141" s="35" cm="1">
        <f t="array" ref="E20141">INDEX('Curva Juros'!$B$7:$B$73,MATCH(C20141,'Curva Juros'!$A$7:$A$73,1)) +
(C20141-INDEX('Curva Juros'!$A$7:$A$73,MATCH(C20141,'Curva Juros'!$A$7:$A$73,1))) *
(INDEX('Curva Juros'!$B$7:$B$73,MATCH(C20141,'Curva Juros'!$A$7:$A$73,1)+1) -
INDEX('Curva Juros'!$B$7:$B$73,MATCH(C20141,'Curva Juros'!$A$7:$A$73,1))) /
(INDEX('Curva Juros'!$A$7:$A$73,MATCH(C20141,'Curva Juros'!$A$7:$A$73,1)+1) -
INDEX('Curva Juros'!$A$7:$A$73,MATCH(C20141,'Curva Juros'!$A$7:$A$73,1)))</f>
        <v>7.6478288095238094</v>
      </c>
      <c r="F20141" s="24">
        <f t="shared" si="314"/>
        <v>1.3777711904761902E-2</v>
      </c>
      <c r="G20141" s="24"/>
    </row>
    <row r="20142" spans="1:7" x14ac:dyDescent="0.25">
      <c r="A20142" s="3" t="s">
        <v>422</v>
      </c>
      <c r="B20142" s="4">
        <v>45989</v>
      </c>
      <c r="C20142" s="5">
        <v>1100.8900000000001</v>
      </c>
      <c r="D20142" s="19">
        <v>8.9689000000000005E-2</v>
      </c>
      <c r="E20142" s="35" cm="1">
        <f t="array" ref="E20142">INDEX('Curva Juros'!$B$7:$B$73,MATCH(C20142,'Curva Juros'!$A$7:$A$73,1)) +
(C20142-INDEX('Curva Juros'!$A$7:$A$73,MATCH(C20142,'Curva Juros'!$A$7:$A$73,1))) *
(INDEX('Curva Juros'!$B$7:$B$73,MATCH(C20142,'Curva Juros'!$A$7:$A$73,1)+1) -
INDEX('Curva Juros'!$B$7:$B$73,MATCH(C20142,'Curva Juros'!$A$7:$A$73,1))) /
(INDEX('Curva Juros'!$A$7:$A$73,MATCH(C20142,'Curva Juros'!$A$7:$A$73,1)+1) -
INDEX('Curva Juros'!$A$7:$A$73,MATCH(C20142,'Curva Juros'!$A$7:$A$73,1)))</f>
        <v>7.6483314444444446</v>
      </c>
      <c r="F20142" s="24">
        <f t="shared" si="314"/>
        <v>1.3205685555555555E-2</v>
      </c>
      <c r="G20142" s="24"/>
    </row>
    <row r="20143" spans="1:7" x14ac:dyDescent="0.25">
      <c r="A20143" s="6" t="s">
        <v>422</v>
      </c>
      <c r="B20143" s="7">
        <v>45996</v>
      </c>
      <c r="C20143" s="8">
        <v>1095.52</v>
      </c>
      <c r="D20143" s="20">
        <v>9.0081999999999995E-2</v>
      </c>
      <c r="E20143" s="35" cm="1">
        <f t="array" ref="E20143">INDEX('Curva Juros'!$B$7:$B$73,MATCH(C20143,'Curva Juros'!$A$7:$A$73,1)) +
(C20143-INDEX('Curva Juros'!$A$7:$A$73,MATCH(C20143,'Curva Juros'!$A$7:$A$73,1))) *
(INDEX('Curva Juros'!$B$7:$B$73,MATCH(C20143,'Curva Juros'!$A$7:$A$73,1)+1) -
INDEX('Curva Juros'!$B$7:$B$73,MATCH(C20143,'Curva Juros'!$A$7:$A$73,1))) /
(INDEX('Curva Juros'!$A$7:$A$73,MATCH(C20143,'Curva Juros'!$A$7:$A$73,1)+1) -
INDEX('Curva Juros'!$A$7:$A$73,MATCH(C20143,'Curva Juros'!$A$7:$A$73,1)))</f>
        <v>7.6489366349206351</v>
      </c>
      <c r="F20143" s="24">
        <f t="shared" si="314"/>
        <v>1.3592633650793648E-2</v>
      </c>
      <c r="G20143" s="24"/>
    </row>
    <row r="20144" spans="1:7" x14ac:dyDescent="0.25">
      <c r="A20144" s="3" t="s">
        <v>422</v>
      </c>
      <c r="B20144" s="4">
        <v>46003</v>
      </c>
      <c r="C20144" s="5">
        <v>1090.3499999999999</v>
      </c>
      <c r="D20144" s="19">
        <v>9.0253E-2</v>
      </c>
      <c r="E20144" s="35" cm="1">
        <f t="array" ref="E20144">INDEX('Curva Juros'!$B$7:$B$73,MATCH(C20144,'Curva Juros'!$A$7:$A$73,1)) +
(C20144-INDEX('Curva Juros'!$A$7:$A$73,MATCH(C20144,'Curva Juros'!$A$7:$A$73,1))) *
(INDEX('Curva Juros'!$B$7:$B$73,MATCH(C20144,'Curva Juros'!$A$7:$A$73,1)+1) -
INDEX('Curva Juros'!$B$7:$B$73,MATCH(C20144,'Curva Juros'!$A$7:$A$73,1))) /
(INDEX('Curva Juros'!$A$7:$A$73,MATCH(C20144,'Curva Juros'!$A$7:$A$73,1)+1) -
INDEX('Curva Juros'!$A$7:$A$73,MATCH(C20144,'Curva Juros'!$A$7:$A$73,1)))</f>
        <v>7.6495192857142857</v>
      </c>
      <c r="F20144" s="24">
        <f t="shared" si="314"/>
        <v>1.375780714285714E-2</v>
      </c>
      <c r="G20144" s="24"/>
    </row>
    <row r="20145" spans="1:7" x14ac:dyDescent="0.25">
      <c r="A20145" s="6" t="s">
        <v>422</v>
      </c>
      <c r="B20145" s="7">
        <v>46010</v>
      </c>
      <c r="C20145" s="8">
        <v>1085.53</v>
      </c>
      <c r="D20145" s="20">
        <v>9.0067999999999995E-2</v>
      </c>
      <c r="E20145" s="35" cm="1">
        <f t="array" ref="E20145">INDEX('Curva Juros'!$B$7:$B$73,MATCH(C20145,'Curva Juros'!$A$7:$A$73,1)) +
(C20145-INDEX('Curva Juros'!$A$7:$A$73,MATCH(C20145,'Curva Juros'!$A$7:$A$73,1))) *
(INDEX('Curva Juros'!$B$7:$B$73,MATCH(C20145,'Curva Juros'!$A$7:$A$73,1)+1) -
INDEX('Curva Juros'!$B$7:$B$73,MATCH(C20145,'Curva Juros'!$A$7:$A$73,1))) /
(INDEX('Curva Juros'!$A$7:$A$73,MATCH(C20145,'Curva Juros'!$A$7:$A$73,1)+1) -
INDEX('Curva Juros'!$A$7:$A$73,MATCH(C20145,'Curva Juros'!$A$7:$A$73,1)))</f>
        <v>7.6500624920634923</v>
      </c>
      <c r="F20145" s="24">
        <f t="shared" si="314"/>
        <v>1.3567375079365077E-2</v>
      </c>
      <c r="G20145" s="24"/>
    </row>
    <row r="20146" spans="1:7" x14ac:dyDescent="0.25">
      <c r="A20146" s="3" t="s">
        <v>422</v>
      </c>
      <c r="B20146" s="4">
        <v>46017</v>
      </c>
      <c r="C20146" s="5">
        <v>1081.75</v>
      </c>
      <c r="D20146" s="19">
        <v>8.9837E-2</v>
      </c>
      <c r="E20146" s="35" cm="1">
        <f t="array" ref="E20146">INDEX('Curva Juros'!$B$7:$B$73,MATCH(C20146,'Curva Juros'!$A$7:$A$73,1)) +
(C20146-INDEX('Curva Juros'!$A$7:$A$73,MATCH(C20146,'Curva Juros'!$A$7:$A$73,1))) *
(INDEX('Curva Juros'!$B$7:$B$73,MATCH(C20146,'Curva Juros'!$A$7:$A$73,1)+1) -
INDEX('Curva Juros'!$B$7:$B$73,MATCH(C20146,'Curva Juros'!$A$7:$A$73,1))) /
(INDEX('Curva Juros'!$A$7:$A$73,MATCH(C20146,'Curva Juros'!$A$7:$A$73,1)+1) -
INDEX('Curva Juros'!$A$7:$A$73,MATCH(C20146,'Curva Juros'!$A$7:$A$73,1)))</f>
        <v>7.6504884920634924</v>
      </c>
      <c r="F20146" s="24">
        <f t="shared" si="314"/>
        <v>1.3332115079365076E-2</v>
      </c>
      <c r="G20146" s="24"/>
    </row>
    <row r="20147" spans="1:7" x14ac:dyDescent="0.25">
      <c r="A20147" s="6" t="s">
        <v>422</v>
      </c>
      <c r="B20147" s="7">
        <v>46024</v>
      </c>
      <c r="C20147" s="8">
        <v>1077.75</v>
      </c>
      <c r="D20147" s="20">
        <v>8.9832999999999996E-2</v>
      </c>
      <c r="E20147" s="35" cm="1">
        <f t="array" ref="E20147">INDEX('Curva Juros'!$B$7:$B$73,MATCH(C20147,'Curva Juros'!$A$7:$A$73,1)) +
(C20147-INDEX('Curva Juros'!$A$7:$A$73,MATCH(C20147,'Curva Juros'!$A$7:$A$73,1))) *
(INDEX('Curva Juros'!$B$7:$B$73,MATCH(C20147,'Curva Juros'!$A$7:$A$73,1)+1) -
INDEX('Curva Juros'!$B$7:$B$73,MATCH(C20147,'Curva Juros'!$A$7:$A$73,1))) /
(INDEX('Curva Juros'!$A$7:$A$73,MATCH(C20147,'Curva Juros'!$A$7:$A$73,1)+1) -
INDEX('Curva Juros'!$A$7:$A$73,MATCH(C20147,'Curva Juros'!$A$7:$A$73,1)))</f>
        <v>7.6509392857142853</v>
      </c>
      <c r="F20147" s="24">
        <f t="shared" si="314"/>
        <v>1.3323607142857144E-2</v>
      </c>
      <c r="G20147" s="24"/>
    </row>
    <row r="20148" spans="1:7" x14ac:dyDescent="0.25">
      <c r="A20148" s="3" t="s">
        <v>422</v>
      </c>
      <c r="B20148" s="4">
        <v>46031</v>
      </c>
      <c r="C20148" s="5">
        <v>1072.42</v>
      </c>
      <c r="D20148" s="19">
        <v>9.0182999999999999E-2</v>
      </c>
      <c r="E20148" s="35" cm="1">
        <f t="array" ref="E20148">INDEX('Curva Juros'!$B$7:$B$73,MATCH(C20148,'Curva Juros'!$A$7:$A$73,1)) +
(C20148-INDEX('Curva Juros'!$A$7:$A$73,MATCH(C20148,'Curva Juros'!$A$7:$A$73,1))) *
(INDEX('Curva Juros'!$B$7:$B$73,MATCH(C20148,'Curva Juros'!$A$7:$A$73,1)+1) -
INDEX('Curva Juros'!$B$7:$B$73,MATCH(C20148,'Curva Juros'!$A$7:$A$73,1))) /
(INDEX('Curva Juros'!$A$7:$A$73,MATCH(C20148,'Curva Juros'!$A$7:$A$73,1)+1) -
INDEX('Curva Juros'!$A$7:$A$73,MATCH(C20148,'Curva Juros'!$A$7:$A$73,1)))</f>
        <v>7.6515399682539682</v>
      </c>
      <c r="F20148" s="24">
        <f t="shared" si="314"/>
        <v>1.3667600317460324E-2</v>
      </c>
      <c r="G20148" s="24"/>
    </row>
    <row r="20149" spans="1:7" x14ac:dyDescent="0.25">
      <c r="A20149" s="6" t="s">
        <v>422</v>
      </c>
      <c r="B20149" s="7">
        <v>46038</v>
      </c>
      <c r="C20149" s="8">
        <v>1106.5999999999999</v>
      </c>
      <c r="D20149" s="20">
        <v>9.1046000000000002E-2</v>
      </c>
      <c r="E20149" s="35" cm="1">
        <f t="array" ref="E20149">INDEX('Curva Juros'!$B$7:$B$73,MATCH(C20149,'Curva Juros'!$A$7:$A$73,1)) +
(C20149-INDEX('Curva Juros'!$A$7:$A$73,MATCH(C20149,'Curva Juros'!$A$7:$A$73,1))) *
(INDEX('Curva Juros'!$B$7:$B$73,MATCH(C20149,'Curva Juros'!$A$7:$A$73,1)+1) -
INDEX('Curva Juros'!$B$7:$B$73,MATCH(C20149,'Curva Juros'!$A$7:$A$73,1))) /
(INDEX('Curva Juros'!$A$7:$A$73,MATCH(C20149,'Curva Juros'!$A$7:$A$73,1)+1) -
INDEX('Curva Juros'!$A$7:$A$73,MATCH(C20149,'Curva Juros'!$A$7:$A$73,1)))</f>
        <v>7.6476879365079364</v>
      </c>
      <c r="F20149" s="24">
        <f t="shared" si="314"/>
        <v>1.4569120634920635E-2</v>
      </c>
      <c r="G20149" s="24"/>
    </row>
    <row r="20150" spans="1:7" x14ac:dyDescent="0.25">
      <c r="A20150" s="3" t="s">
        <v>422</v>
      </c>
      <c r="B20150" s="4">
        <v>46045</v>
      </c>
      <c r="C20150" s="5">
        <v>1102.27</v>
      </c>
      <c r="D20150" s="19">
        <v>9.0230000000000005E-2</v>
      </c>
      <c r="E20150" s="35" cm="1">
        <f t="array" ref="E20150">INDEX('Curva Juros'!$B$7:$B$73,MATCH(C20150,'Curva Juros'!$A$7:$A$73,1)) +
(C20150-INDEX('Curva Juros'!$A$7:$A$73,MATCH(C20150,'Curva Juros'!$A$7:$A$73,1))) *
(INDEX('Curva Juros'!$B$7:$B$73,MATCH(C20150,'Curva Juros'!$A$7:$A$73,1)+1) -
INDEX('Curva Juros'!$B$7:$B$73,MATCH(C20150,'Curva Juros'!$A$7:$A$73,1))) /
(INDEX('Curva Juros'!$A$7:$A$73,MATCH(C20150,'Curva Juros'!$A$7:$A$73,1)+1) -
INDEX('Curva Juros'!$A$7:$A$73,MATCH(C20150,'Curva Juros'!$A$7:$A$73,1)))</f>
        <v>7.6481759206349205</v>
      </c>
      <c r="F20150" s="24">
        <f t="shared" si="314"/>
        <v>1.3748240793650807E-2</v>
      </c>
      <c r="G20150" s="24"/>
    </row>
    <row r="20151" spans="1:7" x14ac:dyDescent="0.25">
      <c r="A20151" s="6" t="s">
        <v>422</v>
      </c>
      <c r="B20151" s="7">
        <v>46052</v>
      </c>
      <c r="C20151" s="8">
        <v>1099.6600000000001</v>
      </c>
      <c r="D20151" s="20">
        <v>8.7355000000000002E-2</v>
      </c>
      <c r="E20151" s="35" cm="1">
        <f t="array" ref="E20151">INDEX('Curva Juros'!$B$7:$B$73,MATCH(C20151,'Curva Juros'!$A$7:$A$73,1)) +
(C20151-INDEX('Curva Juros'!$A$7:$A$73,MATCH(C20151,'Curva Juros'!$A$7:$A$73,1))) *
(INDEX('Curva Juros'!$B$7:$B$73,MATCH(C20151,'Curva Juros'!$A$7:$A$73,1)+1) -
INDEX('Curva Juros'!$B$7:$B$73,MATCH(C20151,'Curva Juros'!$A$7:$A$73,1))) /
(INDEX('Curva Juros'!$A$7:$A$73,MATCH(C20151,'Curva Juros'!$A$7:$A$73,1)+1) -
INDEX('Curva Juros'!$A$7:$A$73,MATCH(C20151,'Curva Juros'!$A$7:$A$73,1)))</f>
        <v>7.6484700634920637</v>
      </c>
      <c r="F20151" s="24">
        <f t="shared" si="314"/>
        <v>1.0870299365079369E-2</v>
      </c>
      <c r="G20151" s="24"/>
    </row>
    <row r="20152" spans="1:7" x14ac:dyDescent="0.25">
      <c r="A20152" s="3" t="s">
        <v>422</v>
      </c>
      <c r="B20152" s="4">
        <v>46059</v>
      </c>
      <c r="C20152" s="5">
        <v>1094.3</v>
      </c>
      <c r="D20152" s="19">
        <v>8.7784000000000001E-2</v>
      </c>
      <c r="E20152" s="35" cm="1">
        <f t="array" ref="E20152">INDEX('Curva Juros'!$B$7:$B$73,MATCH(C20152,'Curva Juros'!$A$7:$A$73,1)) +
(C20152-INDEX('Curva Juros'!$A$7:$A$73,MATCH(C20152,'Curva Juros'!$A$7:$A$73,1))) *
(INDEX('Curva Juros'!$B$7:$B$73,MATCH(C20152,'Curva Juros'!$A$7:$A$73,1)+1) -
INDEX('Curva Juros'!$B$7:$B$73,MATCH(C20152,'Curva Juros'!$A$7:$A$73,1))) /
(INDEX('Curva Juros'!$A$7:$A$73,MATCH(C20152,'Curva Juros'!$A$7:$A$73,1)+1) -
INDEX('Curva Juros'!$A$7:$A$73,MATCH(C20152,'Curva Juros'!$A$7:$A$73,1)))</f>
        <v>7.6490741269841269</v>
      </c>
      <c r="F20152" s="24">
        <f t="shared" si="314"/>
        <v>1.1293258730158726E-2</v>
      </c>
      <c r="G20152" s="24"/>
    </row>
    <row r="20153" spans="1:7" x14ac:dyDescent="0.25">
      <c r="A20153" s="6" t="s">
        <v>422</v>
      </c>
      <c r="B20153" s="7">
        <v>46066</v>
      </c>
      <c r="C20153" s="8">
        <v>1089.08</v>
      </c>
      <c r="D20153" s="20">
        <v>8.8049000000000002E-2</v>
      </c>
      <c r="E20153" s="35" cm="1">
        <f t="array" ref="E20153">INDEX('Curva Juros'!$B$7:$B$73,MATCH(C20153,'Curva Juros'!$A$7:$A$73,1)) +
(C20153-INDEX('Curva Juros'!$A$7:$A$73,MATCH(C20153,'Curva Juros'!$A$7:$A$73,1))) *
(INDEX('Curva Juros'!$B$7:$B$73,MATCH(C20153,'Curva Juros'!$A$7:$A$73,1)+1) -
INDEX('Curva Juros'!$B$7:$B$73,MATCH(C20153,'Curva Juros'!$A$7:$A$73,1))) /
(INDEX('Curva Juros'!$A$7:$A$73,MATCH(C20153,'Curva Juros'!$A$7:$A$73,1)+1) -
INDEX('Curva Juros'!$A$7:$A$73,MATCH(C20153,'Curva Juros'!$A$7:$A$73,1)))</f>
        <v>7.6496624126984125</v>
      </c>
      <c r="F20153" s="24">
        <f t="shared" si="314"/>
        <v>1.1552375873015872E-2</v>
      </c>
      <c r="G20153" s="24"/>
    </row>
    <row r="20154" spans="1:7" x14ac:dyDescent="0.25">
      <c r="A20154" s="3" t="s">
        <v>422</v>
      </c>
      <c r="B20154" s="4">
        <v>46073</v>
      </c>
      <c r="C20154" s="5">
        <v>1086.1400000000001</v>
      </c>
      <c r="D20154" s="19">
        <v>8.7973999999999997E-2</v>
      </c>
      <c r="E20154" s="35" cm="1">
        <f t="array" ref="E20154">INDEX('Curva Juros'!$B$7:$B$73,MATCH(C20154,'Curva Juros'!$A$7:$A$73,1)) +
(C20154-INDEX('Curva Juros'!$A$7:$A$73,MATCH(C20154,'Curva Juros'!$A$7:$A$73,1))) *
(INDEX('Curva Juros'!$B$7:$B$73,MATCH(C20154,'Curva Juros'!$A$7:$A$73,1)+1) -
INDEX('Curva Juros'!$B$7:$B$73,MATCH(C20154,'Curva Juros'!$A$7:$A$73,1))) /
(INDEX('Curva Juros'!$A$7:$A$73,MATCH(C20154,'Curva Juros'!$A$7:$A$73,1)+1) -
INDEX('Curva Juros'!$A$7:$A$73,MATCH(C20154,'Curva Juros'!$A$7:$A$73,1)))</f>
        <v>7.649993746031746</v>
      </c>
      <c r="F20154" s="24">
        <f t="shared" si="314"/>
        <v>1.1474062539682542E-2</v>
      </c>
      <c r="G20154" s="24"/>
    </row>
    <row r="20155" spans="1:7" x14ac:dyDescent="0.25">
      <c r="A20155" s="6" t="s">
        <v>422</v>
      </c>
      <c r="B20155" s="7">
        <v>46080</v>
      </c>
      <c r="C20155" s="8">
        <v>1081.67</v>
      </c>
      <c r="D20155" s="20">
        <v>8.7343000000000004E-2</v>
      </c>
      <c r="E20155" s="35" cm="1">
        <f t="array" ref="E20155">INDEX('Curva Juros'!$B$7:$B$73,MATCH(C20155,'Curva Juros'!$A$7:$A$73,1)) +
(C20155-INDEX('Curva Juros'!$A$7:$A$73,MATCH(C20155,'Curva Juros'!$A$7:$A$73,1))) *
(INDEX('Curva Juros'!$B$7:$B$73,MATCH(C20155,'Curva Juros'!$A$7:$A$73,1)+1) -
INDEX('Curva Juros'!$B$7:$B$73,MATCH(C20155,'Curva Juros'!$A$7:$A$73,1))) /
(INDEX('Curva Juros'!$A$7:$A$73,MATCH(C20155,'Curva Juros'!$A$7:$A$73,1)+1) -
INDEX('Curva Juros'!$A$7:$A$73,MATCH(C20155,'Curva Juros'!$A$7:$A$73,1)))</f>
        <v>7.6504975079365076</v>
      </c>
      <c r="F20155" s="24">
        <f t="shared" si="314"/>
        <v>1.0838024920634931E-2</v>
      </c>
      <c r="G20155" s="24"/>
    </row>
    <row r="20156" spans="1:7" x14ac:dyDescent="0.25">
      <c r="A20156" s="3" t="s">
        <v>423</v>
      </c>
      <c r="B20156" s="4">
        <v>45723</v>
      </c>
      <c r="C20156" s="5">
        <v>434.71</v>
      </c>
      <c r="D20156" s="19">
        <v>7.7810000000000004E-2</v>
      </c>
      <c r="E20156" s="35" cm="1">
        <f t="array" ref="E20156">INDEX('Curva Juros'!$B$7:$B$73,MATCH(C20156,'Curva Juros'!$A$7:$A$73,1)) +
(C20156-INDEX('Curva Juros'!$A$7:$A$73,MATCH(C20156,'Curva Juros'!$A$7:$A$73,1))) *
(INDEX('Curva Juros'!$B$7:$B$73,MATCH(C20156,'Curva Juros'!$A$7:$A$73,1)+1) -
INDEX('Curva Juros'!$B$7:$B$73,MATCH(C20156,'Curva Juros'!$A$7:$A$73,1))) /
(INDEX('Curva Juros'!$A$7:$A$73,MATCH(C20156,'Curva Juros'!$A$7:$A$73,1)+1) -
INDEX('Curva Juros'!$A$7:$A$73,MATCH(C20156,'Curva Juros'!$A$7:$A$73,1)))</f>
        <v>7.9318972777777779</v>
      </c>
      <c r="F20156" s="24">
        <f t="shared" si="314"/>
        <v>-1.5089727777777701E-3</v>
      </c>
      <c r="G20156" s="24"/>
    </row>
    <row r="20157" spans="1:7" x14ac:dyDescent="0.25">
      <c r="A20157" s="6" t="s">
        <v>423</v>
      </c>
      <c r="B20157" s="7">
        <v>45730</v>
      </c>
      <c r="C20157" s="8">
        <v>429.34</v>
      </c>
      <c r="D20157" s="20">
        <v>7.9172999999999993E-2</v>
      </c>
      <c r="E20157" s="35" cm="1">
        <f t="array" ref="E20157">INDEX('Curva Juros'!$B$7:$B$73,MATCH(C20157,'Curva Juros'!$A$7:$A$73,1)) +
(C20157-INDEX('Curva Juros'!$A$7:$A$73,MATCH(C20157,'Curva Juros'!$A$7:$A$73,1))) *
(INDEX('Curva Juros'!$B$7:$B$73,MATCH(C20157,'Curva Juros'!$A$7:$A$73,1)+1) -
INDEX('Curva Juros'!$B$7:$B$73,MATCH(C20157,'Curva Juros'!$A$7:$A$73,1))) /
(INDEX('Curva Juros'!$A$7:$A$73,MATCH(C20157,'Curva Juros'!$A$7:$A$73,1)+1) -
INDEX('Curva Juros'!$A$7:$A$73,MATCH(C20157,'Curva Juros'!$A$7:$A$73,1)))</f>
        <v>7.9414141111111114</v>
      </c>
      <c r="F20157" s="24">
        <f t="shared" si="314"/>
        <v>-2.4114111111112058E-4</v>
      </c>
      <c r="G20157" s="24"/>
    </row>
    <row r="20158" spans="1:7" x14ac:dyDescent="0.25">
      <c r="A20158" s="3" t="s">
        <v>423</v>
      </c>
      <c r="B20158" s="4">
        <v>45737</v>
      </c>
      <c r="C20158" s="5">
        <v>423.52</v>
      </c>
      <c r="D20158" s="19">
        <v>8.2221000000000002E-2</v>
      </c>
      <c r="E20158" s="35" cm="1">
        <f t="array" ref="E20158">INDEX('Curva Juros'!$B$7:$B$73,MATCH(C20158,'Curva Juros'!$A$7:$A$73,1)) +
(C20158-INDEX('Curva Juros'!$A$7:$A$73,MATCH(C20158,'Curva Juros'!$A$7:$A$73,1))) *
(INDEX('Curva Juros'!$B$7:$B$73,MATCH(C20158,'Curva Juros'!$A$7:$A$73,1)+1) -
INDEX('Curva Juros'!$B$7:$B$73,MATCH(C20158,'Curva Juros'!$A$7:$A$73,1))) /
(INDEX('Curva Juros'!$A$7:$A$73,MATCH(C20158,'Curva Juros'!$A$7:$A$73,1)+1) -
INDEX('Curva Juros'!$A$7:$A$73,MATCH(C20158,'Curva Juros'!$A$7:$A$73,1)))</f>
        <v>7.9517284444444449</v>
      </c>
      <c r="F20158" s="24">
        <f t="shared" si="314"/>
        <v>2.7037155555555553E-3</v>
      </c>
      <c r="G20158" s="24"/>
    </row>
    <row r="20159" spans="1:7" x14ac:dyDescent="0.25">
      <c r="A20159" s="6" t="s">
        <v>423</v>
      </c>
      <c r="B20159" s="7">
        <v>45744</v>
      </c>
      <c r="C20159" s="8">
        <v>417.78</v>
      </c>
      <c r="D20159" s="20">
        <v>8.5000000000000006E-2</v>
      </c>
      <c r="E20159" s="35" cm="1">
        <f t="array" ref="E20159">INDEX('Curva Juros'!$B$7:$B$73,MATCH(C20159,'Curva Juros'!$A$7:$A$73,1)) +
(C20159-INDEX('Curva Juros'!$A$7:$A$73,MATCH(C20159,'Curva Juros'!$A$7:$A$73,1))) *
(INDEX('Curva Juros'!$B$7:$B$73,MATCH(C20159,'Curva Juros'!$A$7:$A$73,1)+1) -
INDEX('Curva Juros'!$B$7:$B$73,MATCH(C20159,'Curva Juros'!$A$7:$A$73,1))) /
(INDEX('Curva Juros'!$A$7:$A$73,MATCH(C20159,'Curva Juros'!$A$7:$A$73,1)+1) -
INDEX('Curva Juros'!$A$7:$A$73,MATCH(C20159,'Curva Juros'!$A$7:$A$73,1)))</f>
        <v>7.961901000000001</v>
      </c>
      <c r="F20159" s="24">
        <f t="shared" si="314"/>
        <v>5.3809900000000022E-3</v>
      </c>
      <c r="G20159" s="24"/>
    </row>
    <row r="20160" spans="1:7" x14ac:dyDescent="0.25">
      <c r="A20160" s="3" t="s">
        <v>423</v>
      </c>
      <c r="B20160" s="4">
        <v>45751</v>
      </c>
      <c r="C20160" s="5">
        <v>413.12</v>
      </c>
      <c r="D20160" s="19">
        <v>8.3731E-2</v>
      </c>
      <c r="E20160" s="35" cm="1">
        <f t="array" ref="E20160">INDEX('Curva Juros'!$B$7:$B$73,MATCH(C20160,'Curva Juros'!$A$7:$A$73,1)) +
(C20160-INDEX('Curva Juros'!$A$7:$A$73,MATCH(C20160,'Curva Juros'!$A$7:$A$73,1))) *
(INDEX('Curva Juros'!$B$7:$B$73,MATCH(C20160,'Curva Juros'!$A$7:$A$73,1)+1) -
INDEX('Curva Juros'!$B$7:$B$73,MATCH(C20160,'Curva Juros'!$A$7:$A$73,1))) /
(INDEX('Curva Juros'!$A$7:$A$73,MATCH(C20160,'Curva Juros'!$A$7:$A$73,1)+1) -
INDEX('Curva Juros'!$A$7:$A$73,MATCH(C20160,'Curva Juros'!$A$7:$A$73,1)))</f>
        <v>7.970159555555556</v>
      </c>
      <c r="F20160" s="24">
        <f t="shared" si="314"/>
        <v>4.0294044444444399E-3</v>
      </c>
      <c r="G20160" s="24"/>
    </row>
    <row r="20161" spans="1:7" x14ac:dyDescent="0.25">
      <c r="A20161" s="6" t="s">
        <v>423</v>
      </c>
      <c r="B20161" s="7">
        <v>45758</v>
      </c>
      <c r="C20161" s="8">
        <v>407.62</v>
      </c>
      <c r="D20161" s="20">
        <v>8.5584999999999994E-2</v>
      </c>
      <c r="E20161" s="35" cm="1">
        <f t="array" ref="E20161">INDEX('Curva Juros'!$B$7:$B$73,MATCH(C20161,'Curva Juros'!$A$7:$A$73,1)) +
(C20161-INDEX('Curva Juros'!$A$7:$A$73,MATCH(C20161,'Curva Juros'!$A$7:$A$73,1))) *
(INDEX('Curva Juros'!$B$7:$B$73,MATCH(C20161,'Curva Juros'!$A$7:$A$73,1)+1) -
INDEX('Curva Juros'!$B$7:$B$73,MATCH(C20161,'Curva Juros'!$A$7:$A$73,1))) /
(INDEX('Curva Juros'!$A$7:$A$73,MATCH(C20161,'Curva Juros'!$A$7:$A$73,1)+1) -
INDEX('Curva Juros'!$A$7:$A$73,MATCH(C20161,'Curva Juros'!$A$7:$A$73,1)))</f>
        <v>7.9799067777777788</v>
      </c>
      <c r="F20161" s="24">
        <f t="shared" si="314"/>
        <v>5.7859322222222065E-3</v>
      </c>
      <c r="G20161" s="24"/>
    </row>
    <row r="20162" spans="1:7" x14ac:dyDescent="0.25">
      <c r="A20162" s="3" t="s">
        <v>423</v>
      </c>
      <c r="B20162" s="4">
        <v>45764</v>
      </c>
      <c r="C20162" s="5">
        <v>472.1</v>
      </c>
      <c r="D20162" s="19">
        <v>8.2339999999999997E-2</v>
      </c>
      <c r="E20162" s="35" cm="1">
        <f t="array" ref="E20162">INDEX('Curva Juros'!$B$7:$B$73,MATCH(C20162,'Curva Juros'!$A$7:$A$73,1)) +
(C20162-INDEX('Curva Juros'!$A$7:$A$73,MATCH(C20162,'Curva Juros'!$A$7:$A$73,1))) *
(INDEX('Curva Juros'!$B$7:$B$73,MATCH(C20162,'Curva Juros'!$A$7:$A$73,1)+1) -
INDEX('Curva Juros'!$B$7:$B$73,MATCH(C20162,'Curva Juros'!$A$7:$A$73,1))) /
(INDEX('Curva Juros'!$A$7:$A$73,MATCH(C20162,'Curva Juros'!$A$7:$A$73,1)+1) -
INDEX('Curva Juros'!$A$7:$A$73,MATCH(C20162,'Curva Juros'!$A$7:$A$73,1)))</f>
        <v>7.8656338888888886</v>
      </c>
      <c r="F20162" s="24">
        <f t="shared" si="314"/>
        <v>3.6836611111111112E-3</v>
      </c>
      <c r="G20162" s="24"/>
    </row>
    <row r="20163" spans="1:7" x14ac:dyDescent="0.25">
      <c r="A20163" s="6" t="s">
        <v>423</v>
      </c>
      <c r="B20163" s="7">
        <v>45772</v>
      </c>
      <c r="C20163" s="8">
        <v>468.51</v>
      </c>
      <c r="D20163" s="20">
        <v>8.0251000000000003E-2</v>
      </c>
      <c r="E20163" s="35" cm="1">
        <f t="array" ref="E20163">INDEX('Curva Juros'!$B$7:$B$73,MATCH(C20163,'Curva Juros'!$A$7:$A$73,1)) +
(C20163-INDEX('Curva Juros'!$A$7:$A$73,MATCH(C20163,'Curva Juros'!$A$7:$A$73,1))) *
(INDEX('Curva Juros'!$B$7:$B$73,MATCH(C20163,'Curva Juros'!$A$7:$A$73,1)+1) -
INDEX('Curva Juros'!$B$7:$B$73,MATCH(C20163,'Curva Juros'!$A$7:$A$73,1))) /
(INDEX('Curva Juros'!$A$7:$A$73,MATCH(C20163,'Curva Juros'!$A$7:$A$73,1)+1) -
INDEX('Curva Juros'!$A$7:$A$73,MATCH(C20163,'Curva Juros'!$A$7:$A$73,1)))</f>
        <v>7.8719961666666665</v>
      </c>
      <c r="F20163" s="24">
        <f t="shared" ref="F20163:F20226" si="315">D20163-E20163/100</f>
        <v>1.5310383333333316E-3</v>
      </c>
      <c r="G20163" s="24"/>
    </row>
    <row r="20164" spans="1:7" x14ac:dyDescent="0.25">
      <c r="A20164" s="3" t="s">
        <v>423</v>
      </c>
      <c r="B20164" s="4">
        <v>45779</v>
      </c>
      <c r="C20164" s="5">
        <v>464.37</v>
      </c>
      <c r="D20164" s="19">
        <v>8.0960000000000004E-2</v>
      </c>
      <c r="E20164" s="35" cm="1">
        <f t="array" ref="E20164">INDEX('Curva Juros'!$B$7:$B$73,MATCH(C20164,'Curva Juros'!$A$7:$A$73,1)) +
(C20164-INDEX('Curva Juros'!$A$7:$A$73,MATCH(C20164,'Curva Juros'!$A$7:$A$73,1))) *
(INDEX('Curva Juros'!$B$7:$B$73,MATCH(C20164,'Curva Juros'!$A$7:$A$73,1)+1) -
INDEX('Curva Juros'!$B$7:$B$73,MATCH(C20164,'Curva Juros'!$A$7:$A$73,1))) /
(INDEX('Curva Juros'!$A$7:$A$73,MATCH(C20164,'Curva Juros'!$A$7:$A$73,1)+1) -
INDEX('Curva Juros'!$A$7:$A$73,MATCH(C20164,'Curva Juros'!$A$7:$A$73,1)))</f>
        <v>7.8793331666666671</v>
      </c>
      <c r="F20164" s="24">
        <f t="shared" si="315"/>
        <v>2.1666683333333298E-3</v>
      </c>
      <c r="G20164" s="24"/>
    </row>
    <row r="20165" spans="1:7" x14ac:dyDescent="0.25">
      <c r="A20165" s="6" t="s">
        <v>423</v>
      </c>
      <c r="B20165" s="7">
        <v>45786</v>
      </c>
      <c r="C20165" s="8">
        <v>459.02</v>
      </c>
      <c r="D20165" s="20">
        <v>8.276E-2</v>
      </c>
      <c r="E20165" s="35" cm="1">
        <f t="array" ref="E20165">INDEX('Curva Juros'!$B$7:$B$73,MATCH(C20165,'Curva Juros'!$A$7:$A$73,1)) +
(C20165-INDEX('Curva Juros'!$A$7:$A$73,MATCH(C20165,'Curva Juros'!$A$7:$A$73,1))) *
(INDEX('Curva Juros'!$B$7:$B$73,MATCH(C20165,'Curva Juros'!$A$7:$A$73,1)+1) -
INDEX('Curva Juros'!$B$7:$B$73,MATCH(C20165,'Curva Juros'!$A$7:$A$73,1))) /
(INDEX('Curva Juros'!$A$7:$A$73,MATCH(C20165,'Curva Juros'!$A$7:$A$73,1)+1) -
INDEX('Curva Juros'!$A$7:$A$73,MATCH(C20165,'Curva Juros'!$A$7:$A$73,1)))</f>
        <v>7.8888145555555562</v>
      </c>
      <c r="F20165" s="24">
        <f t="shared" si="315"/>
        <v>3.8718544444444336E-3</v>
      </c>
      <c r="G20165" s="24"/>
    </row>
    <row r="20166" spans="1:7" x14ac:dyDescent="0.25">
      <c r="A20166" s="3" t="s">
        <v>423</v>
      </c>
      <c r="B20166" s="4">
        <v>45793</v>
      </c>
      <c r="C20166" s="5">
        <v>454.32</v>
      </c>
      <c r="D20166" s="19">
        <v>8.1223000000000004E-2</v>
      </c>
      <c r="E20166" s="35" cm="1">
        <f t="array" ref="E20166">INDEX('Curva Juros'!$B$7:$B$73,MATCH(C20166,'Curva Juros'!$A$7:$A$73,1)) +
(C20166-INDEX('Curva Juros'!$A$7:$A$73,MATCH(C20166,'Curva Juros'!$A$7:$A$73,1))) *
(INDEX('Curva Juros'!$B$7:$B$73,MATCH(C20166,'Curva Juros'!$A$7:$A$73,1)+1) -
INDEX('Curva Juros'!$B$7:$B$73,MATCH(C20166,'Curva Juros'!$A$7:$A$73,1))) /
(INDEX('Curva Juros'!$A$7:$A$73,MATCH(C20166,'Curva Juros'!$A$7:$A$73,1)+1) -
INDEX('Curva Juros'!$A$7:$A$73,MATCH(C20166,'Curva Juros'!$A$7:$A$73,1)))</f>
        <v>7.8971439999999999</v>
      </c>
      <c r="F20166" s="24">
        <f t="shared" si="315"/>
        <v>2.2515599999999997E-3</v>
      </c>
      <c r="G20166" s="24"/>
    </row>
    <row r="20167" spans="1:7" x14ac:dyDescent="0.25">
      <c r="A20167" s="6" t="s">
        <v>423</v>
      </c>
      <c r="B20167" s="7">
        <v>45800</v>
      </c>
      <c r="C20167" s="8">
        <v>449.12</v>
      </c>
      <c r="D20167" s="20">
        <v>8.2248000000000002E-2</v>
      </c>
      <c r="E20167" s="35" cm="1">
        <f t="array" ref="E20167">INDEX('Curva Juros'!$B$7:$B$73,MATCH(C20167,'Curva Juros'!$A$7:$A$73,1)) +
(C20167-INDEX('Curva Juros'!$A$7:$A$73,MATCH(C20167,'Curva Juros'!$A$7:$A$73,1))) *
(INDEX('Curva Juros'!$B$7:$B$73,MATCH(C20167,'Curva Juros'!$A$7:$A$73,1)+1) -
INDEX('Curva Juros'!$B$7:$B$73,MATCH(C20167,'Curva Juros'!$A$7:$A$73,1))) /
(INDEX('Curva Juros'!$A$7:$A$73,MATCH(C20167,'Curva Juros'!$A$7:$A$73,1)+1) -
INDEX('Curva Juros'!$A$7:$A$73,MATCH(C20167,'Curva Juros'!$A$7:$A$73,1)))</f>
        <v>7.9063595555555555</v>
      </c>
      <c r="F20167" s="24">
        <f t="shared" si="315"/>
        <v>3.1844044444444414E-3</v>
      </c>
      <c r="G20167" s="24"/>
    </row>
    <row r="20168" spans="1:7" x14ac:dyDescent="0.25">
      <c r="A20168" s="3" t="s">
        <v>423</v>
      </c>
      <c r="B20168" s="4">
        <v>45807</v>
      </c>
      <c r="C20168" s="5">
        <v>443.75</v>
      </c>
      <c r="D20168" s="19">
        <v>8.4151000000000004E-2</v>
      </c>
      <c r="E20168" s="35" cm="1">
        <f t="array" ref="E20168">INDEX('Curva Juros'!$B$7:$B$73,MATCH(C20168,'Curva Juros'!$A$7:$A$73,1)) +
(C20168-INDEX('Curva Juros'!$A$7:$A$73,MATCH(C20168,'Curva Juros'!$A$7:$A$73,1))) *
(INDEX('Curva Juros'!$B$7:$B$73,MATCH(C20168,'Curva Juros'!$A$7:$A$73,1)+1) -
INDEX('Curva Juros'!$B$7:$B$73,MATCH(C20168,'Curva Juros'!$A$7:$A$73,1))) /
(INDEX('Curva Juros'!$A$7:$A$73,MATCH(C20168,'Curva Juros'!$A$7:$A$73,1)+1) -
INDEX('Curva Juros'!$A$7:$A$73,MATCH(C20168,'Curva Juros'!$A$7:$A$73,1)))</f>
        <v>7.915876388888889</v>
      </c>
      <c r="F20168" s="24">
        <f t="shared" si="315"/>
        <v>4.9922361111111174E-3</v>
      </c>
      <c r="G20168" s="24"/>
    </row>
    <row r="20169" spans="1:7" x14ac:dyDescent="0.25">
      <c r="A20169" s="6" t="s">
        <v>423</v>
      </c>
      <c r="B20169" s="7">
        <v>45814</v>
      </c>
      <c r="C20169" s="8">
        <v>438.46</v>
      </c>
      <c r="D20169" s="20">
        <v>8.5613999999999996E-2</v>
      </c>
      <c r="E20169" s="35" cm="1">
        <f t="array" ref="E20169">INDEX('Curva Juros'!$B$7:$B$73,MATCH(C20169,'Curva Juros'!$A$7:$A$73,1)) +
(C20169-INDEX('Curva Juros'!$A$7:$A$73,MATCH(C20169,'Curva Juros'!$A$7:$A$73,1))) *
(INDEX('Curva Juros'!$B$7:$B$73,MATCH(C20169,'Curva Juros'!$A$7:$A$73,1)+1) -
INDEX('Curva Juros'!$B$7:$B$73,MATCH(C20169,'Curva Juros'!$A$7:$A$73,1))) /
(INDEX('Curva Juros'!$A$7:$A$73,MATCH(C20169,'Curva Juros'!$A$7:$A$73,1)+1) -
INDEX('Curva Juros'!$A$7:$A$73,MATCH(C20169,'Curva Juros'!$A$7:$A$73,1)))</f>
        <v>7.9252514444444451</v>
      </c>
      <c r="F20169" s="24">
        <f t="shared" si="315"/>
        <v>6.3614855555555461E-3</v>
      </c>
      <c r="G20169" s="24"/>
    </row>
    <row r="20170" spans="1:7" x14ac:dyDescent="0.25">
      <c r="A20170" s="3" t="s">
        <v>423</v>
      </c>
      <c r="B20170" s="4">
        <v>45821</v>
      </c>
      <c r="C20170" s="5">
        <v>433.39</v>
      </c>
      <c r="D20170" s="19">
        <v>8.6003999999999997E-2</v>
      </c>
      <c r="E20170" s="35" cm="1">
        <f t="array" ref="E20170">INDEX('Curva Juros'!$B$7:$B$73,MATCH(C20170,'Curva Juros'!$A$7:$A$73,1)) +
(C20170-INDEX('Curva Juros'!$A$7:$A$73,MATCH(C20170,'Curva Juros'!$A$7:$A$73,1))) *
(INDEX('Curva Juros'!$B$7:$B$73,MATCH(C20170,'Curva Juros'!$A$7:$A$73,1)+1) -
INDEX('Curva Juros'!$B$7:$B$73,MATCH(C20170,'Curva Juros'!$A$7:$A$73,1))) /
(INDEX('Curva Juros'!$A$7:$A$73,MATCH(C20170,'Curva Juros'!$A$7:$A$73,1)+1) -
INDEX('Curva Juros'!$A$7:$A$73,MATCH(C20170,'Curva Juros'!$A$7:$A$73,1)))</f>
        <v>7.9342366111111113</v>
      </c>
      <c r="F20170" s="24">
        <f t="shared" si="315"/>
        <v>6.6616338888888793E-3</v>
      </c>
      <c r="G20170" s="24"/>
    </row>
    <row r="20171" spans="1:7" x14ac:dyDescent="0.25">
      <c r="A20171" s="6" t="s">
        <v>423</v>
      </c>
      <c r="B20171" s="7">
        <v>45828</v>
      </c>
      <c r="C20171" s="8">
        <v>429.29</v>
      </c>
      <c r="D20171" s="20">
        <v>8.6522000000000002E-2</v>
      </c>
      <c r="E20171" s="35" cm="1">
        <f t="array" ref="E20171">INDEX('Curva Juros'!$B$7:$B$73,MATCH(C20171,'Curva Juros'!$A$7:$A$73,1)) +
(C20171-INDEX('Curva Juros'!$A$7:$A$73,MATCH(C20171,'Curva Juros'!$A$7:$A$73,1))) *
(INDEX('Curva Juros'!$B$7:$B$73,MATCH(C20171,'Curva Juros'!$A$7:$A$73,1)+1) -
INDEX('Curva Juros'!$B$7:$B$73,MATCH(C20171,'Curva Juros'!$A$7:$A$73,1))) /
(INDEX('Curva Juros'!$A$7:$A$73,MATCH(C20171,'Curva Juros'!$A$7:$A$73,1)+1) -
INDEX('Curva Juros'!$A$7:$A$73,MATCH(C20171,'Curva Juros'!$A$7:$A$73,1)))</f>
        <v>7.9415027222222223</v>
      </c>
      <c r="F20171" s="24">
        <f t="shared" si="315"/>
        <v>7.1069727777777758E-3</v>
      </c>
      <c r="G20171" s="24"/>
    </row>
    <row r="20172" spans="1:7" x14ac:dyDescent="0.25">
      <c r="A20172" s="3" t="s">
        <v>423</v>
      </c>
      <c r="B20172" s="4">
        <v>45835</v>
      </c>
      <c r="C20172" s="5">
        <v>424.21</v>
      </c>
      <c r="D20172" s="19">
        <v>8.6905999999999997E-2</v>
      </c>
      <c r="E20172" s="35" cm="1">
        <f t="array" ref="E20172">INDEX('Curva Juros'!$B$7:$B$73,MATCH(C20172,'Curva Juros'!$A$7:$A$73,1)) +
(C20172-INDEX('Curva Juros'!$A$7:$A$73,MATCH(C20172,'Curva Juros'!$A$7:$A$73,1))) *
(INDEX('Curva Juros'!$B$7:$B$73,MATCH(C20172,'Curva Juros'!$A$7:$A$73,1)+1) -
INDEX('Curva Juros'!$B$7:$B$73,MATCH(C20172,'Curva Juros'!$A$7:$A$73,1))) /
(INDEX('Curva Juros'!$A$7:$A$73,MATCH(C20172,'Curva Juros'!$A$7:$A$73,1)+1) -
INDEX('Curva Juros'!$A$7:$A$73,MATCH(C20172,'Curva Juros'!$A$7:$A$73,1)))</f>
        <v>7.9505056111111116</v>
      </c>
      <c r="F20172" s="24">
        <f t="shared" si="315"/>
        <v>7.4009438888888862E-3</v>
      </c>
      <c r="G20172" s="24"/>
    </row>
    <row r="20173" spans="1:7" x14ac:dyDescent="0.25">
      <c r="A20173" s="6" t="s">
        <v>423</v>
      </c>
      <c r="B20173" s="7">
        <v>45842</v>
      </c>
      <c r="C20173" s="8">
        <v>419.46</v>
      </c>
      <c r="D20173" s="20">
        <v>8.5622000000000004E-2</v>
      </c>
      <c r="E20173" s="35" cm="1">
        <f t="array" ref="E20173">INDEX('Curva Juros'!$B$7:$B$73,MATCH(C20173,'Curva Juros'!$A$7:$A$73,1)) +
(C20173-INDEX('Curva Juros'!$A$7:$A$73,MATCH(C20173,'Curva Juros'!$A$7:$A$73,1))) *
(INDEX('Curva Juros'!$B$7:$B$73,MATCH(C20173,'Curva Juros'!$A$7:$A$73,1)+1) -
INDEX('Curva Juros'!$B$7:$B$73,MATCH(C20173,'Curva Juros'!$A$7:$A$73,1))) /
(INDEX('Curva Juros'!$A$7:$A$73,MATCH(C20173,'Curva Juros'!$A$7:$A$73,1)+1) -
INDEX('Curva Juros'!$A$7:$A$73,MATCH(C20173,'Curva Juros'!$A$7:$A$73,1)))</f>
        <v>7.9589236666666672</v>
      </c>
      <c r="F20173" s="24">
        <f t="shared" si="315"/>
        <v>6.0327633333333297E-3</v>
      </c>
      <c r="G20173" s="24"/>
    </row>
    <row r="20174" spans="1:7" x14ac:dyDescent="0.25">
      <c r="A20174" s="3" t="s">
        <v>423</v>
      </c>
      <c r="B20174" s="4">
        <v>45849</v>
      </c>
      <c r="C20174" s="5">
        <v>413.82</v>
      </c>
      <c r="D20174" s="19">
        <v>8.8932999999999998E-2</v>
      </c>
      <c r="E20174" s="35" cm="1">
        <f t="array" ref="E20174">INDEX('Curva Juros'!$B$7:$B$73,MATCH(C20174,'Curva Juros'!$A$7:$A$73,1)) +
(C20174-INDEX('Curva Juros'!$A$7:$A$73,MATCH(C20174,'Curva Juros'!$A$7:$A$73,1))) *
(INDEX('Curva Juros'!$B$7:$B$73,MATCH(C20174,'Curva Juros'!$A$7:$A$73,1)+1) -
INDEX('Curva Juros'!$B$7:$B$73,MATCH(C20174,'Curva Juros'!$A$7:$A$73,1))) /
(INDEX('Curva Juros'!$A$7:$A$73,MATCH(C20174,'Curva Juros'!$A$7:$A$73,1)+1) -
INDEX('Curva Juros'!$A$7:$A$73,MATCH(C20174,'Curva Juros'!$A$7:$A$73,1)))</f>
        <v>7.9689190000000005</v>
      </c>
      <c r="F20174" s="24">
        <f t="shared" si="315"/>
        <v>9.2438099999999912E-3</v>
      </c>
      <c r="G20174" s="24"/>
    </row>
    <row r="20175" spans="1:7" x14ac:dyDescent="0.25">
      <c r="A20175" s="6" t="s">
        <v>423</v>
      </c>
      <c r="B20175" s="7">
        <v>45856</v>
      </c>
      <c r="C20175" s="8">
        <v>408.88</v>
      </c>
      <c r="D20175" s="20">
        <v>8.8593000000000005E-2</v>
      </c>
      <c r="E20175" s="35" cm="1">
        <f t="array" ref="E20175">INDEX('Curva Juros'!$B$7:$B$73,MATCH(C20175,'Curva Juros'!$A$7:$A$73,1)) +
(C20175-INDEX('Curva Juros'!$A$7:$A$73,MATCH(C20175,'Curva Juros'!$A$7:$A$73,1))) *
(INDEX('Curva Juros'!$B$7:$B$73,MATCH(C20175,'Curva Juros'!$A$7:$A$73,1)+1) -
INDEX('Curva Juros'!$B$7:$B$73,MATCH(C20175,'Curva Juros'!$A$7:$A$73,1))) /
(INDEX('Curva Juros'!$A$7:$A$73,MATCH(C20175,'Curva Juros'!$A$7:$A$73,1)+1) -
INDEX('Curva Juros'!$A$7:$A$73,MATCH(C20175,'Curva Juros'!$A$7:$A$73,1)))</f>
        <v>7.9776737777777784</v>
      </c>
      <c r="F20175" s="24">
        <f t="shared" si="315"/>
        <v>8.8162622222222181E-3</v>
      </c>
      <c r="G20175" s="24"/>
    </row>
    <row r="20176" spans="1:7" x14ac:dyDescent="0.25">
      <c r="A20176" s="3" t="s">
        <v>423</v>
      </c>
      <c r="B20176" s="4">
        <v>45863</v>
      </c>
      <c r="C20176" s="5">
        <v>404.14</v>
      </c>
      <c r="D20176" s="19">
        <v>8.7272000000000002E-2</v>
      </c>
      <c r="E20176" s="35" cm="1">
        <f t="array" ref="E20176">INDEX('Curva Juros'!$B$7:$B$73,MATCH(C20176,'Curva Juros'!$A$7:$A$73,1)) +
(C20176-INDEX('Curva Juros'!$A$7:$A$73,MATCH(C20176,'Curva Juros'!$A$7:$A$73,1))) *
(INDEX('Curva Juros'!$B$7:$B$73,MATCH(C20176,'Curva Juros'!$A$7:$A$73,1)+1) -
INDEX('Curva Juros'!$B$7:$B$73,MATCH(C20176,'Curva Juros'!$A$7:$A$73,1))) /
(INDEX('Curva Juros'!$A$7:$A$73,MATCH(C20176,'Curva Juros'!$A$7:$A$73,1)+1) -
INDEX('Curva Juros'!$A$7:$A$73,MATCH(C20176,'Curva Juros'!$A$7:$A$73,1)))</f>
        <v>7.9860741111111118</v>
      </c>
      <c r="F20176" s="24">
        <f t="shared" si="315"/>
        <v>7.4112588888888831E-3</v>
      </c>
      <c r="G20176" s="24"/>
    </row>
    <row r="20177" spans="1:7" x14ac:dyDescent="0.25">
      <c r="A20177" s="6" t="s">
        <v>423</v>
      </c>
      <c r="B20177" s="7">
        <v>45870</v>
      </c>
      <c r="C20177" s="8">
        <v>399.16</v>
      </c>
      <c r="D20177" s="20">
        <v>8.7179000000000006E-2</v>
      </c>
      <c r="E20177" s="35" cm="1">
        <f t="array" ref="E20177">INDEX('Curva Juros'!$B$7:$B$73,MATCH(C20177,'Curva Juros'!$A$7:$A$73,1)) +
(C20177-INDEX('Curva Juros'!$A$7:$A$73,MATCH(C20177,'Curva Juros'!$A$7:$A$73,1))) *
(INDEX('Curva Juros'!$B$7:$B$73,MATCH(C20177,'Curva Juros'!$A$7:$A$73,1)+1) -
INDEX('Curva Juros'!$B$7:$B$73,MATCH(C20177,'Curva Juros'!$A$7:$A$73,1))) /
(INDEX('Curva Juros'!$A$7:$A$73,MATCH(C20177,'Curva Juros'!$A$7:$A$73,1)+1) -
INDEX('Curva Juros'!$A$7:$A$73,MATCH(C20177,'Curva Juros'!$A$7:$A$73,1)))</f>
        <v>7.9948997777777784</v>
      </c>
      <c r="F20177" s="24">
        <f t="shared" si="315"/>
        <v>7.230002222222226E-3</v>
      </c>
      <c r="G20177" s="24"/>
    </row>
    <row r="20178" spans="1:7" x14ac:dyDescent="0.25">
      <c r="A20178" s="3" t="s">
        <v>423</v>
      </c>
      <c r="B20178" s="4">
        <v>45877</v>
      </c>
      <c r="C20178" s="5">
        <v>394.14</v>
      </c>
      <c r="D20178" s="19">
        <v>8.7250999999999995E-2</v>
      </c>
      <c r="E20178" s="35" cm="1">
        <f t="array" ref="E20178">INDEX('Curva Juros'!$B$7:$B$73,MATCH(C20178,'Curva Juros'!$A$7:$A$73,1)) +
(C20178-INDEX('Curva Juros'!$A$7:$A$73,MATCH(C20178,'Curva Juros'!$A$7:$A$73,1))) *
(INDEX('Curva Juros'!$B$7:$B$73,MATCH(C20178,'Curva Juros'!$A$7:$A$73,1)+1) -
INDEX('Curva Juros'!$B$7:$B$73,MATCH(C20178,'Curva Juros'!$A$7:$A$73,1))) /
(INDEX('Curva Juros'!$A$7:$A$73,MATCH(C20178,'Curva Juros'!$A$7:$A$73,1)+1) -
INDEX('Curva Juros'!$A$7:$A$73,MATCH(C20178,'Curva Juros'!$A$7:$A$73,1)))</f>
        <v>8.0037963333333337</v>
      </c>
      <c r="F20178" s="24">
        <f t="shared" si="315"/>
        <v>7.2130366666666584E-3</v>
      </c>
      <c r="G20178" s="24"/>
    </row>
    <row r="20179" spans="1:7" x14ac:dyDescent="0.25">
      <c r="A20179" s="6" t="s">
        <v>423</v>
      </c>
      <c r="B20179" s="7">
        <v>45884</v>
      </c>
      <c r="C20179" s="8">
        <v>389.57</v>
      </c>
      <c r="D20179" s="20">
        <v>8.5045999999999997E-2</v>
      </c>
      <c r="E20179" s="35" cm="1">
        <f t="array" ref="E20179">INDEX('Curva Juros'!$B$7:$B$73,MATCH(C20179,'Curva Juros'!$A$7:$A$73,1)) +
(C20179-INDEX('Curva Juros'!$A$7:$A$73,MATCH(C20179,'Curva Juros'!$A$7:$A$73,1))) *
(INDEX('Curva Juros'!$B$7:$B$73,MATCH(C20179,'Curva Juros'!$A$7:$A$73,1)+1) -
INDEX('Curva Juros'!$B$7:$B$73,MATCH(C20179,'Curva Juros'!$A$7:$A$73,1))) /
(INDEX('Curva Juros'!$A$7:$A$73,MATCH(C20179,'Curva Juros'!$A$7:$A$73,1)+1) -
INDEX('Curva Juros'!$A$7:$A$73,MATCH(C20179,'Curva Juros'!$A$7:$A$73,1)))</f>
        <v>8.01189538888889</v>
      </c>
      <c r="F20179" s="24">
        <f t="shared" si="315"/>
        <v>4.9270461111110969E-3</v>
      </c>
      <c r="G20179" s="24"/>
    </row>
    <row r="20180" spans="1:7" x14ac:dyDescent="0.25">
      <c r="A20180" s="3" t="s">
        <v>423</v>
      </c>
      <c r="B20180" s="4">
        <v>45891</v>
      </c>
      <c r="C20180" s="5">
        <v>384.1</v>
      </c>
      <c r="D20180" s="19">
        <v>8.7498000000000006E-2</v>
      </c>
      <c r="E20180" s="35" cm="1">
        <f t="array" ref="E20180">INDEX('Curva Juros'!$B$7:$B$73,MATCH(C20180,'Curva Juros'!$A$7:$A$73,1)) +
(C20180-INDEX('Curva Juros'!$A$7:$A$73,MATCH(C20180,'Curva Juros'!$A$7:$A$73,1))) *
(INDEX('Curva Juros'!$B$7:$B$73,MATCH(C20180,'Curva Juros'!$A$7:$A$73,1)+1) -
INDEX('Curva Juros'!$B$7:$B$73,MATCH(C20180,'Curva Juros'!$A$7:$A$73,1))) /
(INDEX('Curva Juros'!$A$7:$A$73,MATCH(C20180,'Curva Juros'!$A$7:$A$73,1)+1) -
INDEX('Curva Juros'!$A$7:$A$73,MATCH(C20180,'Curva Juros'!$A$7:$A$73,1)))</f>
        <v>8.0215894444444444</v>
      </c>
      <c r="F20180" s="24">
        <f t="shared" si="315"/>
        <v>7.2821055555555569E-3</v>
      </c>
      <c r="G20180" s="24"/>
    </row>
    <row r="20181" spans="1:7" x14ac:dyDescent="0.25">
      <c r="A20181" s="6" t="s">
        <v>423</v>
      </c>
      <c r="B20181" s="7">
        <v>45898</v>
      </c>
      <c r="C20181" s="8">
        <v>379.52</v>
      </c>
      <c r="D20181" s="20">
        <v>8.5314000000000001E-2</v>
      </c>
      <c r="E20181" s="35" cm="1">
        <f t="array" ref="E20181">INDEX('Curva Juros'!$B$7:$B$73,MATCH(C20181,'Curva Juros'!$A$7:$A$73,1)) +
(C20181-INDEX('Curva Juros'!$A$7:$A$73,MATCH(C20181,'Curva Juros'!$A$7:$A$73,1))) *
(INDEX('Curva Juros'!$B$7:$B$73,MATCH(C20181,'Curva Juros'!$A$7:$A$73,1)+1) -
INDEX('Curva Juros'!$B$7:$B$73,MATCH(C20181,'Curva Juros'!$A$7:$A$73,1))) /
(INDEX('Curva Juros'!$A$7:$A$73,MATCH(C20181,'Curva Juros'!$A$7:$A$73,1)+1) -
INDEX('Curva Juros'!$A$7:$A$73,MATCH(C20181,'Curva Juros'!$A$7:$A$73,1)))</f>
        <v>8.0297062222222237</v>
      </c>
      <c r="F20181" s="24">
        <f t="shared" si="315"/>
        <v>5.016937777777758E-3</v>
      </c>
      <c r="G20181" s="24"/>
    </row>
    <row r="20182" spans="1:7" x14ac:dyDescent="0.25">
      <c r="A20182" s="3" t="s">
        <v>423</v>
      </c>
      <c r="B20182" s="4">
        <v>45905</v>
      </c>
      <c r="C20182" s="5">
        <v>374.5</v>
      </c>
      <c r="D20182" s="19">
        <v>8.5414000000000004E-2</v>
      </c>
      <c r="E20182" s="35" cm="1">
        <f t="array" ref="E20182">INDEX('Curva Juros'!$B$7:$B$73,MATCH(C20182,'Curva Juros'!$A$7:$A$73,1)) +
(C20182-INDEX('Curva Juros'!$A$7:$A$73,MATCH(C20182,'Curva Juros'!$A$7:$A$73,1))) *
(INDEX('Curva Juros'!$B$7:$B$73,MATCH(C20182,'Curva Juros'!$A$7:$A$73,1)+1) -
INDEX('Curva Juros'!$B$7:$B$73,MATCH(C20182,'Curva Juros'!$A$7:$A$73,1))) /
(INDEX('Curva Juros'!$A$7:$A$73,MATCH(C20182,'Curva Juros'!$A$7:$A$73,1)+1) -
INDEX('Curva Juros'!$A$7:$A$73,MATCH(C20182,'Curva Juros'!$A$7:$A$73,1)))</f>
        <v>8.0467583333333348</v>
      </c>
      <c r="F20182" s="24">
        <f t="shared" si="315"/>
        <v>4.9464166666666615E-3</v>
      </c>
      <c r="G20182" s="24"/>
    </row>
    <row r="20183" spans="1:7" x14ac:dyDescent="0.25">
      <c r="A20183" s="6" t="s">
        <v>423</v>
      </c>
      <c r="B20183" s="7">
        <v>45912</v>
      </c>
      <c r="C20183" s="8">
        <v>369.91</v>
      </c>
      <c r="D20183" s="20">
        <v>8.3343E-2</v>
      </c>
      <c r="E20183" s="35" cm="1">
        <f t="array" ref="E20183">INDEX('Curva Juros'!$B$7:$B$73,MATCH(C20183,'Curva Juros'!$A$7:$A$73,1)) +
(C20183-INDEX('Curva Juros'!$A$7:$A$73,MATCH(C20183,'Curva Juros'!$A$7:$A$73,1))) *
(INDEX('Curva Juros'!$B$7:$B$73,MATCH(C20183,'Curva Juros'!$A$7:$A$73,1)+1) -
INDEX('Curva Juros'!$B$7:$B$73,MATCH(C20183,'Curva Juros'!$A$7:$A$73,1))) /
(INDEX('Curva Juros'!$A$7:$A$73,MATCH(C20183,'Curva Juros'!$A$7:$A$73,1)+1) -
INDEX('Curva Juros'!$A$7:$A$73,MATCH(C20183,'Curva Juros'!$A$7:$A$73,1)))</f>
        <v>8.0655882619047627</v>
      </c>
      <c r="F20183" s="24">
        <f t="shared" si="315"/>
        <v>2.6871173809523696E-3</v>
      </c>
      <c r="G20183" s="24"/>
    </row>
    <row r="20184" spans="1:7" x14ac:dyDescent="0.25">
      <c r="A20184" s="3" t="s">
        <v>423</v>
      </c>
      <c r="B20184" s="4">
        <v>45919</v>
      </c>
      <c r="C20184" s="5">
        <v>364.64</v>
      </c>
      <c r="D20184" s="19">
        <v>8.4696999999999995E-2</v>
      </c>
      <c r="E20184" s="35" cm="1">
        <f t="array" ref="E20184">INDEX('Curva Juros'!$B$7:$B$73,MATCH(C20184,'Curva Juros'!$A$7:$A$73,1)) +
(C20184-INDEX('Curva Juros'!$A$7:$A$73,MATCH(C20184,'Curva Juros'!$A$7:$A$73,1))) *
(INDEX('Curva Juros'!$B$7:$B$73,MATCH(C20184,'Curva Juros'!$A$7:$A$73,1)+1) -
INDEX('Curva Juros'!$B$7:$B$73,MATCH(C20184,'Curva Juros'!$A$7:$A$73,1))) /
(INDEX('Curva Juros'!$A$7:$A$73,MATCH(C20184,'Curva Juros'!$A$7:$A$73,1)+1) -
INDEX('Curva Juros'!$A$7:$A$73,MATCH(C20184,'Curva Juros'!$A$7:$A$73,1)))</f>
        <v>8.0872078095238109</v>
      </c>
      <c r="F20184" s="24">
        <f t="shared" si="315"/>
        <v>3.8249219047618854E-3</v>
      </c>
      <c r="G20184" s="24"/>
    </row>
    <row r="20185" spans="1:7" x14ac:dyDescent="0.25">
      <c r="A20185" s="6" t="s">
        <v>423</v>
      </c>
      <c r="B20185" s="7">
        <v>45926</v>
      </c>
      <c r="C20185" s="8">
        <v>359.49</v>
      </c>
      <c r="D20185" s="20">
        <v>8.5503999999999997E-2</v>
      </c>
      <c r="E20185" s="35" cm="1">
        <f t="array" ref="E20185">INDEX('Curva Juros'!$B$7:$B$73,MATCH(C20185,'Curva Juros'!$A$7:$A$73,1)) +
(C20185-INDEX('Curva Juros'!$A$7:$A$73,MATCH(C20185,'Curva Juros'!$A$7:$A$73,1))) *
(INDEX('Curva Juros'!$B$7:$B$73,MATCH(C20185,'Curva Juros'!$A$7:$A$73,1)+1) -
INDEX('Curva Juros'!$B$7:$B$73,MATCH(C20185,'Curva Juros'!$A$7:$A$73,1))) /
(INDEX('Curva Juros'!$A$7:$A$73,MATCH(C20185,'Curva Juros'!$A$7:$A$73,1)+1) -
INDEX('Curva Juros'!$A$7:$A$73,MATCH(C20185,'Curva Juros'!$A$7:$A$73,1)))</f>
        <v>8.1083350714285718</v>
      </c>
      <c r="F20185" s="24">
        <f t="shared" si="315"/>
        <v>4.4206492857142843E-3</v>
      </c>
      <c r="G20185" s="24"/>
    </row>
    <row r="20186" spans="1:7" x14ac:dyDescent="0.25">
      <c r="A20186" s="3" t="s">
        <v>423</v>
      </c>
      <c r="B20186" s="4">
        <v>45933</v>
      </c>
      <c r="C20186" s="5">
        <v>354</v>
      </c>
      <c r="D20186" s="19">
        <v>8.7972999999999996E-2</v>
      </c>
      <c r="E20186" s="35" cm="1">
        <f t="array" ref="E20186">INDEX('Curva Juros'!$B$7:$B$73,MATCH(C20186,'Curva Juros'!$A$7:$A$73,1)) +
(C20186-INDEX('Curva Juros'!$A$7:$A$73,MATCH(C20186,'Curva Juros'!$A$7:$A$73,1))) *
(INDEX('Curva Juros'!$B$7:$B$73,MATCH(C20186,'Curva Juros'!$A$7:$A$73,1)+1) -
INDEX('Curva Juros'!$B$7:$B$73,MATCH(C20186,'Curva Juros'!$A$7:$A$73,1))) /
(INDEX('Curva Juros'!$A$7:$A$73,MATCH(C20186,'Curva Juros'!$A$7:$A$73,1)+1) -
INDEX('Curva Juros'!$A$7:$A$73,MATCH(C20186,'Curva Juros'!$A$7:$A$73,1)))</f>
        <v>8.1308571428571437</v>
      </c>
      <c r="F20186" s="24">
        <f t="shared" si="315"/>
        <v>6.6644285714285573E-3</v>
      </c>
      <c r="G20186" s="24"/>
    </row>
    <row r="20187" spans="1:7" x14ac:dyDescent="0.25">
      <c r="A20187" s="6" t="s">
        <v>423</v>
      </c>
      <c r="B20187" s="7">
        <v>45940</v>
      </c>
      <c r="C20187" s="8">
        <v>349.28</v>
      </c>
      <c r="D20187" s="20">
        <v>8.6537000000000003E-2</v>
      </c>
      <c r="E20187" s="35" cm="1">
        <f t="array" ref="E20187">INDEX('Curva Juros'!$B$7:$B$73,MATCH(C20187,'Curva Juros'!$A$7:$A$73,1)) +
(C20187-INDEX('Curva Juros'!$A$7:$A$73,MATCH(C20187,'Curva Juros'!$A$7:$A$73,1))) *
(INDEX('Curva Juros'!$B$7:$B$73,MATCH(C20187,'Curva Juros'!$A$7:$A$73,1)+1) -
INDEX('Curva Juros'!$B$7:$B$73,MATCH(C20187,'Curva Juros'!$A$7:$A$73,1))) /
(INDEX('Curva Juros'!$A$7:$A$73,MATCH(C20187,'Curva Juros'!$A$7:$A$73,1)+1) -
INDEX('Curva Juros'!$A$7:$A$73,MATCH(C20187,'Curva Juros'!$A$7:$A$73,1)))</f>
        <v>8.1502203809523817</v>
      </c>
      <c r="F20187" s="24">
        <f t="shared" si="315"/>
        <v>5.0347961904761845E-3</v>
      </c>
      <c r="G20187" s="24"/>
    </row>
    <row r="20188" spans="1:7" x14ac:dyDescent="0.25">
      <c r="A20188" s="3" t="s">
        <v>423</v>
      </c>
      <c r="B20188" s="4">
        <v>45947</v>
      </c>
      <c r="C20188" s="5">
        <v>408.77</v>
      </c>
      <c r="D20188" s="19">
        <v>8.8777999999999996E-2</v>
      </c>
      <c r="E20188" s="35" cm="1">
        <f t="array" ref="E20188">INDEX('Curva Juros'!$B$7:$B$73,MATCH(C20188,'Curva Juros'!$A$7:$A$73,1)) +
(C20188-INDEX('Curva Juros'!$A$7:$A$73,MATCH(C20188,'Curva Juros'!$A$7:$A$73,1))) *
(INDEX('Curva Juros'!$B$7:$B$73,MATCH(C20188,'Curva Juros'!$A$7:$A$73,1)+1) -
INDEX('Curva Juros'!$B$7:$B$73,MATCH(C20188,'Curva Juros'!$A$7:$A$73,1))) /
(INDEX('Curva Juros'!$A$7:$A$73,MATCH(C20188,'Curva Juros'!$A$7:$A$73,1)+1) -
INDEX('Curva Juros'!$A$7:$A$73,MATCH(C20188,'Curva Juros'!$A$7:$A$73,1)))</f>
        <v>7.9778687222222233</v>
      </c>
      <c r="F20188" s="24">
        <f t="shared" si="315"/>
        <v>8.9993127777777682E-3</v>
      </c>
      <c r="G20188" s="24"/>
    </row>
    <row r="20189" spans="1:7" x14ac:dyDescent="0.25">
      <c r="A20189" s="6" t="s">
        <v>423</v>
      </c>
      <c r="B20189" s="7">
        <v>45954</v>
      </c>
      <c r="C20189" s="8">
        <v>403.53</v>
      </c>
      <c r="D20189" s="20">
        <v>9.0519000000000002E-2</v>
      </c>
      <c r="E20189" s="35" cm="1">
        <f t="array" ref="E20189">INDEX('Curva Juros'!$B$7:$B$73,MATCH(C20189,'Curva Juros'!$A$7:$A$73,1)) +
(C20189-INDEX('Curva Juros'!$A$7:$A$73,MATCH(C20189,'Curva Juros'!$A$7:$A$73,1))) *
(INDEX('Curva Juros'!$B$7:$B$73,MATCH(C20189,'Curva Juros'!$A$7:$A$73,1)+1) -
INDEX('Curva Juros'!$B$7:$B$73,MATCH(C20189,'Curva Juros'!$A$7:$A$73,1))) /
(INDEX('Curva Juros'!$A$7:$A$73,MATCH(C20189,'Curva Juros'!$A$7:$A$73,1)+1) -
INDEX('Curva Juros'!$A$7:$A$73,MATCH(C20189,'Curva Juros'!$A$7:$A$73,1)))</f>
        <v>7.9871551666666676</v>
      </c>
      <c r="F20189" s="24">
        <f t="shared" si="315"/>
        <v>1.0647448333333323E-2</v>
      </c>
      <c r="G20189" s="24"/>
    </row>
    <row r="20190" spans="1:7" x14ac:dyDescent="0.25">
      <c r="A20190" s="3" t="s">
        <v>423</v>
      </c>
      <c r="B20190" s="4">
        <v>45961</v>
      </c>
      <c r="C20190" s="5">
        <v>398.57</v>
      </c>
      <c r="D20190" s="19">
        <v>9.0258000000000005E-2</v>
      </c>
      <c r="E20190" s="35" cm="1">
        <f t="array" ref="E20190">INDEX('Curva Juros'!$B$7:$B$73,MATCH(C20190,'Curva Juros'!$A$7:$A$73,1)) +
(C20190-INDEX('Curva Juros'!$A$7:$A$73,MATCH(C20190,'Curva Juros'!$A$7:$A$73,1))) *
(INDEX('Curva Juros'!$B$7:$B$73,MATCH(C20190,'Curva Juros'!$A$7:$A$73,1)+1) -
INDEX('Curva Juros'!$B$7:$B$73,MATCH(C20190,'Curva Juros'!$A$7:$A$73,1))) /
(INDEX('Curva Juros'!$A$7:$A$73,MATCH(C20190,'Curva Juros'!$A$7:$A$73,1)+1) -
INDEX('Curva Juros'!$A$7:$A$73,MATCH(C20190,'Curva Juros'!$A$7:$A$73,1)))</f>
        <v>7.9959453888888898</v>
      </c>
      <c r="F20190" s="24">
        <f t="shared" si="315"/>
        <v>1.0298546111111112E-2</v>
      </c>
      <c r="G20190" s="24"/>
    </row>
    <row r="20191" spans="1:7" x14ac:dyDescent="0.25">
      <c r="A20191" s="6" t="s">
        <v>423</v>
      </c>
      <c r="B20191" s="7">
        <v>45968</v>
      </c>
      <c r="C20191" s="8">
        <v>393.65</v>
      </c>
      <c r="D20191" s="20">
        <v>8.9641999999999999E-2</v>
      </c>
      <c r="E20191" s="35" cm="1">
        <f t="array" ref="E20191">INDEX('Curva Juros'!$B$7:$B$73,MATCH(C20191,'Curva Juros'!$A$7:$A$73,1)) +
(C20191-INDEX('Curva Juros'!$A$7:$A$73,MATCH(C20191,'Curva Juros'!$A$7:$A$73,1))) *
(INDEX('Curva Juros'!$B$7:$B$73,MATCH(C20191,'Curva Juros'!$A$7:$A$73,1)+1) -
INDEX('Curva Juros'!$B$7:$B$73,MATCH(C20191,'Curva Juros'!$A$7:$A$73,1))) /
(INDEX('Curva Juros'!$A$7:$A$73,MATCH(C20191,'Curva Juros'!$A$7:$A$73,1)+1) -
INDEX('Curva Juros'!$A$7:$A$73,MATCH(C20191,'Curva Juros'!$A$7:$A$73,1)))</f>
        <v>8.0046647222222234</v>
      </c>
      <c r="F20191" s="24">
        <f t="shared" si="315"/>
        <v>9.5953527777777603E-3</v>
      </c>
      <c r="G20191" s="24"/>
    </row>
    <row r="20192" spans="1:7" x14ac:dyDescent="0.25">
      <c r="A20192" s="3" t="s">
        <v>423</v>
      </c>
      <c r="B20192" s="4">
        <v>45975</v>
      </c>
      <c r="C20192" s="5">
        <v>389.14</v>
      </c>
      <c r="D20192" s="19">
        <v>8.5980000000000001E-2</v>
      </c>
      <c r="E20192" s="35" cm="1">
        <f t="array" ref="E20192">INDEX('Curva Juros'!$B$7:$B$73,MATCH(C20192,'Curva Juros'!$A$7:$A$73,1)) +
(C20192-INDEX('Curva Juros'!$A$7:$A$73,MATCH(C20192,'Curva Juros'!$A$7:$A$73,1))) *
(INDEX('Curva Juros'!$B$7:$B$73,MATCH(C20192,'Curva Juros'!$A$7:$A$73,1)+1) -
INDEX('Curva Juros'!$B$7:$B$73,MATCH(C20192,'Curva Juros'!$A$7:$A$73,1))) /
(INDEX('Curva Juros'!$A$7:$A$73,MATCH(C20192,'Curva Juros'!$A$7:$A$73,1)+1) -
INDEX('Curva Juros'!$A$7:$A$73,MATCH(C20192,'Curva Juros'!$A$7:$A$73,1)))</f>
        <v>8.0126574444444447</v>
      </c>
      <c r="F20192" s="24">
        <f t="shared" si="315"/>
        <v>5.8534255555555553E-3</v>
      </c>
      <c r="G20192" s="24"/>
    </row>
    <row r="20193" spans="1:7" x14ac:dyDescent="0.25">
      <c r="A20193" s="6" t="s">
        <v>423</v>
      </c>
      <c r="B20193" s="7">
        <v>45982</v>
      </c>
      <c r="C20193" s="8">
        <v>384.87</v>
      </c>
      <c r="D20193" s="20">
        <v>8.7971999999999995E-2</v>
      </c>
      <c r="E20193" s="35" cm="1">
        <f t="array" ref="E20193">INDEX('Curva Juros'!$B$7:$B$73,MATCH(C20193,'Curva Juros'!$A$7:$A$73,1)) +
(C20193-INDEX('Curva Juros'!$A$7:$A$73,MATCH(C20193,'Curva Juros'!$A$7:$A$73,1))) *
(INDEX('Curva Juros'!$B$7:$B$73,MATCH(C20193,'Curva Juros'!$A$7:$A$73,1)+1) -
INDEX('Curva Juros'!$B$7:$B$73,MATCH(C20193,'Curva Juros'!$A$7:$A$73,1))) /
(INDEX('Curva Juros'!$A$7:$A$73,MATCH(C20193,'Curva Juros'!$A$7:$A$73,1)+1) -
INDEX('Curva Juros'!$A$7:$A$73,MATCH(C20193,'Curva Juros'!$A$7:$A$73,1)))</f>
        <v>8.0202248333333337</v>
      </c>
      <c r="F20193" s="24">
        <f t="shared" si="315"/>
        <v>7.7697516666666577E-3</v>
      </c>
      <c r="G20193" s="24"/>
    </row>
    <row r="20194" spans="1:7" x14ac:dyDescent="0.25">
      <c r="A20194" s="3" t="s">
        <v>423</v>
      </c>
      <c r="B20194" s="4">
        <v>45989</v>
      </c>
      <c r="C20194" s="5">
        <v>379.98</v>
      </c>
      <c r="D20194" s="19">
        <v>8.7189000000000003E-2</v>
      </c>
      <c r="E20194" s="35" cm="1">
        <f t="array" ref="E20194">INDEX('Curva Juros'!$B$7:$B$73,MATCH(C20194,'Curva Juros'!$A$7:$A$73,1)) +
(C20194-INDEX('Curva Juros'!$A$7:$A$73,MATCH(C20194,'Curva Juros'!$A$7:$A$73,1))) *
(INDEX('Curva Juros'!$B$7:$B$73,MATCH(C20194,'Curva Juros'!$A$7:$A$73,1)+1) -
INDEX('Curva Juros'!$B$7:$B$73,MATCH(C20194,'Curva Juros'!$A$7:$A$73,1))) /
(INDEX('Curva Juros'!$A$7:$A$73,MATCH(C20194,'Curva Juros'!$A$7:$A$73,1)+1) -
INDEX('Curva Juros'!$A$7:$A$73,MATCH(C20194,'Curva Juros'!$A$7:$A$73,1)))</f>
        <v>8.0288910000000016</v>
      </c>
      <c r="F20194" s="24">
        <f t="shared" si="315"/>
        <v>6.9000899999999837E-3</v>
      </c>
      <c r="G20194" s="24"/>
    </row>
    <row r="20195" spans="1:7" x14ac:dyDescent="0.25">
      <c r="A20195" s="6" t="s">
        <v>423</v>
      </c>
      <c r="B20195" s="7">
        <v>45996</v>
      </c>
      <c r="C20195" s="8">
        <v>374.97</v>
      </c>
      <c r="D20195" s="20">
        <v>8.7235999999999994E-2</v>
      </c>
      <c r="E20195" s="35" cm="1">
        <f t="array" ref="E20195">INDEX('Curva Juros'!$B$7:$B$73,MATCH(C20195,'Curva Juros'!$A$7:$A$73,1)) +
(C20195-INDEX('Curva Juros'!$A$7:$A$73,MATCH(C20195,'Curva Juros'!$A$7:$A$73,1))) *
(INDEX('Curva Juros'!$B$7:$B$73,MATCH(C20195,'Curva Juros'!$A$7:$A$73,1)+1) -
INDEX('Curva Juros'!$B$7:$B$73,MATCH(C20195,'Curva Juros'!$A$7:$A$73,1))) /
(INDEX('Curva Juros'!$A$7:$A$73,MATCH(C20195,'Curva Juros'!$A$7:$A$73,1)+1) -
INDEX('Curva Juros'!$A$7:$A$73,MATCH(C20195,'Curva Juros'!$A$7:$A$73,1)))</f>
        <v>8.0448302142857155</v>
      </c>
      <c r="F20195" s="24">
        <f t="shared" si="315"/>
        <v>6.7876978571428381E-3</v>
      </c>
      <c r="G20195" s="24"/>
    </row>
    <row r="20196" spans="1:7" x14ac:dyDescent="0.25">
      <c r="A20196" s="3" t="s">
        <v>423</v>
      </c>
      <c r="B20196" s="4">
        <v>46003</v>
      </c>
      <c r="C20196" s="5">
        <v>369.89</v>
      </c>
      <c r="D20196" s="19">
        <v>8.7825E-2</v>
      </c>
      <c r="E20196" s="35" cm="1">
        <f t="array" ref="E20196">INDEX('Curva Juros'!$B$7:$B$73,MATCH(C20196,'Curva Juros'!$A$7:$A$73,1)) +
(C20196-INDEX('Curva Juros'!$A$7:$A$73,MATCH(C20196,'Curva Juros'!$A$7:$A$73,1))) *
(INDEX('Curva Juros'!$B$7:$B$73,MATCH(C20196,'Curva Juros'!$A$7:$A$73,1)+1) -
INDEX('Curva Juros'!$B$7:$B$73,MATCH(C20196,'Curva Juros'!$A$7:$A$73,1))) /
(INDEX('Curva Juros'!$A$7:$A$73,MATCH(C20196,'Curva Juros'!$A$7:$A$73,1)+1) -
INDEX('Curva Juros'!$A$7:$A$73,MATCH(C20196,'Curva Juros'!$A$7:$A$73,1)))</f>
        <v>8.06567030952381</v>
      </c>
      <c r="F20196" s="24">
        <f t="shared" si="315"/>
        <v>7.168296904761895E-3</v>
      </c>
      <c r="G20196" s="24"/>
    </row>
    <row r="20197" spans="1:7" x14ac:dyDescent="0.25">
      <c r="A20197" s="6" t="s">
        <v>423</v>
      </c>
      <c r="B20197" s="7">
        <v>46010</v>
      </c>
      <c r="C20197" s="8">
        <v>364.9</v>
      </c>
      <c r="D20197" s="20">
        <v>8.7748000000000007E-2</v>
      </c>
      <c r="E20197" s="35" cm="1">
        <f t="array" ref="E20197">INDEX('Curva Juros'!$B$7:$B$73,MATCH(C20197,'Curva Juros'!$A$7:$A$73,1)) +
(C20197-INDEX('Curva Juros'!$A$7:$A$73,MATCH(C20197,'Curva Juros'!$A$7:$A$73,1))) *
(INDEX('Curva Juros'!$B$7:$B$73,MATCH(C20197,'Curva Juros'!$A$7:$A$73,1)+1) -
INDEX('Curva Juros'!$B$7:$B$73,MATCH(C20197,'Curva Juros'!$A$7:$A$73,1))) /
(INDEX('Curva Juros'!$A$7:$A$73,MATCH(C20197,'Curva Juros'!$A$7:$A$73,1)+1) -
INDEX('Curva Juros'!$A$7:$A$73,MATCH(C20197,'Curva Juros'!$A$7:$A$73,1)))</f>
        <v>8.0861411904761908</v>
      </c>
      <c r="F20197" s="24">
        <f t="shared" si="315"/>
        <v>6.8865880952380942E-3</v>
      </c>
      <c r="G20197" s="24"/>
    </row>
    <row r="20198" spans="1:7" x14ac:dyDescent="0.25">
      <c r="A20198" s="3" t="s">
        <v>423</v>
      </c>
      <c r="B20198" s="4">
        <v>46017</v>
      </c>
      <c r="C20198" s="5">
        <v>360.99</v>
      </c>
      <c r="D20198" s="19">
        <v>8.7134000000000003E-2</v>
      </c>
      <c r="E20198" s="35" cm="1">
        <f t="array" ref="E20198">INDEX('Curva Juros'!$B$7:$B$73,MATCH(C20198,'Curva Juros'!$A$7:$A$73,1)) +
(C20198-INDEX('Curva Juros'!$A$7:$A$73,MATCH(C20198,'Curva Juros'!$A$7:$A$73,1))) *
(INDEX('Curva Juros'!$B$7:$B$73,MATCH(C20198,'Curva Juros'!$A$7:$A$73,1)+1) -
INDEX('Curva Juros'!$B$7:$B$73,MATCH(C20198,'Curva Juros'!$A$7:$A$73,1))) /
(INDEX('Curva Juros'!$A$7:$A$73,MATCH(C20198,'Curva Juros'!$A$7:$A$73,1)+1) -
INDEX('Curva Juros'!$A$7:$A$73,MATCH(C20198,'Curva Juros'!$A$7:$A$73,1)))</f>
        <v>8.1021815000000004</v>
      </c>
      <c r="F20198" s="24">
        <f t="shared" si="315"/>
        <v>6.1121850000000061E-3</v>
      </c>
      <c r="G20198" s="24"/>
    </row>
    <row r="20199" spans="1:7" x14ac:dyDescent="0.25">
      <c r="A20199" s="6" t="s">
        <v>423</v>
      </c>
      <c r="B20199" s="7">
        <v>46024</v>
      </c>
      <c r="C20199" s="8">
        <v>356.99</v>
      </c>
      <c r="D20199" s="20">
        <v>8.7107000000000004E-2</v>
      </c>
      <c r="E20199" s="35" cm="1">
        <f t="array" ref="E20199">INDEX('Curva Juros'!$B$7:$B$73,MATCH(C20199,'Curva Juros'!$A$7:$A$73,1)) +
(C20199-INDEX('Curva Juros'!$A$7:$A$73,MATCH(C20199,'Curva Juros'!$A$7:$A$73,1))) *
(INDEX('Curva Juros'!$B$7:$B$73,MATCH(C20199,'Curva Juros'!$A$7:$A$73,1)+1) -
INDEX('Curva Juros'!$B$7:$B$73,MATCH(C20199,'Curva Juros'!$A$7:$A$73,1))) /
(INDEX('Curva Juros'!$A$7:$A$73,MATCH(C20199,'Curva Juros'!$A$7:$A$73,1)+1) -
INDEX('Curva Juros'!$A$7:$A$73,MATCH(C20199,'Curva Juros'!$A$7:$A$73,1)))</f>
        <v>8.1185910238095254</v>
      </c>
      <c r="F20199" s="24">
        <f t="shared" si="315"/>
        <v>5.921089761904752E-3</v>
      </c>
      <c r="G20199" s="24"/>
    </row>
    <row r="20200" spans="1:7" x14ac:dyDescent="0.25">
      <c r="A20200" s="3" t="s">
        <v>423</v>
      </c>
      <c r="B20200" s="4">
        <v>46031</v>
      </c>
      <c r="C20200" s="5">
        <v>351.94</v>
      </c>
      <c r="D20200" s="19">
        <v>8.7516999999999998E-2</v>
      </c>
      <c r="E20200" s="35" cm="1">
        <f t="array" ref="E20200">INDEX('Curva Juros'!$B$7:$B$73,MATCH(C20200,'Curva Juros'!$A$7:$A$73,1)) +
(C20200-INDEX('Curva Juros'!$A$7:$A$73,MATCH(C20200,'Curva Juros'!$A$7:$A$73,1))) *
(INDEX('Curva Juros'!$B$7:$B$73,MATCH(C20200,'Curva Juros'!$A$7:$A$73,1)+1) -
INDEX('Curva Juros'!$B$7:$B$73,MATCH(C20200,'Curva Juros'!$A$7:$A$73,1))) /
(INDEX('Curva Juros'!$A$7:$A$73,MATCH(C20200,'Curva Juros'!$A$7:$A$73,1)+1) -
INDEX('Curva Juros'!$A$7:$A$73,MATCH(C20200,'Curva Juros'!$A$7:$A$73,1)))</f>
        <v>8.139308047619048</v>
      </c>
      <c r="F20200" s="24">
        <f t="shared" si="315"/>
        <v>6.1239195238095151E-3</v>
      </c>
      <c r="G20200" s="24"/>
    </row>
    <row r="20201" spans="1:7" x14ac:dyDescent="0.25">
      <c r="A20201" s="6" t="s">
        <v>423</v>
      </c>
      <c r="B20201" s="7">
        <v>46038</v>
      </c>
      <c r="C20201" s="8">
        <v>347.09</v>
      </c>
      <c r="D20201" s="20">
        <v>8.634E-2</v>
      </c>
      <c r="E20201" s="35" cm="1">
        <f t="array" ref="E20201">INDEX('Curva Juros'!$B$7:$B$73,MATCH(C20201,'Curva Juros'!$A$7:$A$73,1)) +
(C20201-INDEX('Curva Juros'!$A$7:$A$73,MATCH(C20201,'Curva Juros'!$A$7:$A$73,1))) *
(INDEX('Curva Juros'!$B$7:$B$73,MATCH(C20201,'Curva Juros'!$A$7:$A$73,1)+1) -
INDEX('Curva Juros'!$B$7:$B$73,MATCH(C20201,'Curva Juros'!$A$7:$A$73,1))) /
(INDEX('Curva Juros'!$A$7:$A$73,MATCH(C20201,'Curva Juros'!$A$7:$A$73,1)+1) -
INDEX('Curva Juros'!$A$7:$A$73,MATCH(C20201,'Curva Juros'!$A$7:$A$73,1)))</f>
        <v>8.159204595238096</v>
      </c>
      <c r="F20201" s="24">
        <f t="shared" si="315"/>
        <v>4.7479540476190463E-3</v>
      </c>
      <c r="G20201" s="24"/>
    </row>
    <row r="20202" spans="1:7" x14ac:dyDescent="0.25">
      <c r="A20202" s="3" t="s">
        <v>423</v>
      </c>
      <c r="B20202" s="4">
        <v>46045</v>
      </c>
      <c r="C20202" s="5">
        <v>342.05</v>
      </c>
      <c r="D20202" s="19">
        <v>8.6636000000000005E-2</v>
      </c>
      <c r="E20202" s="35" cm="1">
        <f t="array" ref="E20202">INDEX('Curva Juros'!$B$7:$B$73,MATCH(C20202,'Curva Juros'!$A$7:$A$73,1)) +
(C20202-INDEX('Curva Juros'!$A$7:$A$73,MATCH(C20202,'Curva Juros'!$A$7:$A$73,1))) *
(INDEX('Curva Juros'!$B$7:$B$73,MATCH(C20202,'Curva Juros'!$A$7:$A$73,1)+1) -
INDEX('Curva Juros'!$B$7:$B$73,MATCH(C20202,'Curva Juros'!$A$7:$A$73,1))) /
(INDEX('Curva Juros'!$A$7:$A$73,MATCH(C20202,'Curva Juros'!$A$7:$A$73,1)+1) -
INDEX('Curva Juros'!$A$7:$A$73,MATCH(C20202,'Curva Juros'!$A$7:$A$73,1)))</f>
        <v>8.179880595238096</v>
      </c>
      <c r="F20202" s="24">
        <f t="shared" si="315"/>
        <v>4.8371940476190506E-3</v>
      </c>
      <c r="G20202" s="24"/>
    </row>
    <row r="20203" spans="1:7" x14ac:dyDescent="0.25">
      <c r="A20203" s="6" t="s">
        <v>423</v>
      </c>
      <c r="B20203" s="7">
        <v>46052</v>
      </c>
      <c r="C20203" s="8">
        <v>337.56</v>
      </c>
      <c r="D20203" s="20">
        <v>8.2835000000000006E-2</v>
      </c>
      <c r="E20203" s="35" cm="1">
        <f t="array" ref="E20203">INDEX('Curva Juros'!$B$7:$B$73,MATCH(C20203,'Curva Juros'!$A$7:$A$73,1)) +
(C20203-INDEX('Curva Juros'!$A$7:$A$73,MATCH(C20203,'Curva Juros'!$A$7:$A$73,1))) *
(INDEX('Curva Juros'!$B$7:$B$73,MATCH(C20203,'Curva Juros'!$A$7:$A$73,1)+1) -
INDEX('Curva Juros'!$B$7:$B$73,MATCH(C20203,'Curva Juros'!$A$7:$A$73,1))) /
(INDEX('Curva Juros'!$A$7:$A$73,MATCH(C20203,'Curva Juros'!$A$7:$A$73,1)+1) -
INDEX('Curva Juros'!$A$7:$A$73,MATCH(C20203,'Curva Juros'!$A$7:$A$73,1)))</f>
        <v>8.1983002857142857</v>
      </c>
      <c r="F20203" s="24">
        <f t="shared" si="315"/>
        <v>8.5199714285714989E-4</v>
      </c>
      <c r="G20203" s="24"/>
    </row>
    <row r="20204" spans="1:7" x14ac:dyDescent="0.25">
      <c r="A20204" s="3" t="s">
        <v>423</v>
      </c>
      <c r="B20204" s="4">
        <v>46059</v>
      </c>
      <c r="C20204" s="5">
        <v>332.71</v>
      </c>
      <c r="D20204" s="19">
        <v>8.1748000000000001E-2</v>
      </c>
      <c r="E20204" s="35" cm="1">
        <f t="array" ref="E20204">INDEX('Curva Juros'!$B$7:$B$73,MATCH(C20204,'Curva Juros'!$A$7:$A$73,1)) +
(C20204-INDEX('Curva Juros'!$A$7:$A$73,MATCH(C20204,'Curva Juros'!$A$7:$A$73,1))) *
(INDEX('Curva Juros'!$B$7:$B$73,MATCH(C20204,'Curva Juros'!$A$7:$A$73,1)+1) -
INDEX('Curva Juros'!$B$7:$B$73,MATCH(C20204,'Curva Juros'!$A$7:$A$73,1))) /
(INDEX('Curva Juros'!$A$7:$A$73,MATCH(C20204,'Curva Juros'!$A$7:$A$73,1)+1) -
INDEX('Curva Juros'!$A$7:$A$73,MATCH(C20204,'Curva Juros'!$A$7:$A$73,1)))</f>
        <v>8.2181968333333337</v>
      </c>
      <c r="F20204" s="24">
        <f t="shared" si="315"/>
        <v>-4.3396833333333995E-4</v>
      </c>
      <c r="G20204" s="24"/>
    </row>
    <row r="20205" spans="1:7" x14ac:dyDescent="0.25">
      <c r="A20205" s="6" t="s">
        <v>423</v>
      </c>
      <c r="B20205" s="7">
        <v>46066</v>
      </c>
      <c r="C20205" s="8">
        <v>327.44</v>
      </c>
      <c r="D20205" s="20">
        <v>8.3793000000000006E-2</v>
      </c>
      <c r="E20205" s="35" cm="1">
        <f t="array" ref="E20205">INDEX('Curva Juros'!$B$7:$B$73,MATCH(C20205,'Curva Juros'!$A$7:$A$73,1)) +
(C20205-INDEX('Curva Juros'!$A$7:$A$73,MATCH(C20205,'Curva Juros'!$A$7:$A$73,1))) *
(INDEX('Curva Juros'!$B$7:$B$73,MATCH(C20205,'Curva Juros'!$A$7:$A$73,1)+1) -
INDEX('Curva Juros'!$B$7:$B$73,MATCH(C20205,'Curva Juros'!$A$7:$A$73,1))) /
(INDEX('Curva Juros'!$A$7:$A$73,MATCH(C20205,'Curva Juros'!$A$7:$A$73,1)+1) -
INDEX('Curva Juros'!$A$7:$A$73,MATCH(C20205,'Curva Juros'!$A$7:$A$73,1)))</f>
        <v>8.2398163809523819</v>
      </c>
      <c r="F20205" s="24">
        <f t="shared" si="315"/>
        <v>1.3948361904761869E-3</v>
      </c>
      <c r="G20205" s="24"/>
    </row>
    <row r="20206" spans="1:7" x14ac:dyDescent="0.25">
      <c r="A20206" s="3" t="s">
        <v>423</v>
      </c>
      <c r="B20206" s="4">
        <v>46073</v>
      </c>
      <c r="C20206" s="5">
        <v>324.55</v>
      </c>
      <c r="D20206" s="19">
        <v>8.2923999999999998E-2</v>
      </c>
      <c r="E20206" s="35" cm="1">
        <f t="array" ref="E20206">INDEX('Curva Juros'!$B$7:$B$73,MATCH(C20206,'Curva Juros'!$A$7:$A$73,1)) +
(C20206-INDEX('Curva Juros'!$A$7:$A$73,MATCH(C20206,'Curva Juros'!$A$7:$A$73,1))) *
(INDEX('Curva Juros'!$B$7:$B$73,MATCH(C20206,'Curva Juros'!$A$7:$A$73,1)+1) -
INDEX('Curva Juros'!$B$7:$B$73,MATCH(C20206,'Curva Juros'!$A$7:$A$73,1))) /
(INDEX('Curva Juros'!$A$7:$A$73,MATCH(C20206,'Curva Juros'!$A$7:$A$73,1)+1) -
INDEX('Curva Juros'!$A$7:$A$73,MATCH(C20206,'Curva Juros'!$A$7:$A$73,1)))</f>
        <v>8.251672261904762</v>
      </c>
      <c r="F20206" s="24">
        <f t="shared" si="315"/>
        <v>4.0727738095237831E-4</v>
      </c>
      <c r="G20206" s="24"/>
    </row>
    <row r="20207" spans="1:7" x14ac:dyDescent="0.25">
      <c r="A20207" s="6" t="s">
        <v>423</v>
      </c>
      <c r="B20207" s="7">
        <v>46080</v>
      </c>
      <c r="C20207" s="8">
        <v>319.7</v>
      </c>
      <c r="D20207" s="20">
        <v>8.1847000000000003E-2</v>
      </c>
      <c r="E20207" s="35" cm="1">
        <f t="array" ref="E20207">INDEX('Curva Juros'!$B$7:$B$73,MATCH(C20207,'Curva Juros'!$A$7:$A$73,1)) +
(C20207-INDEX('Curva Juros'!$A$7:$A$73,MATCH(C20207,'Curva Juros'!$A$7:$A$73,1))) *
(INDEX('Curva Juros'!$B$7:$B$73,MATCH(C20207,'Curva Juros'!$A$7:$A$73,1)+1) -
INDEX('Curva Juros'!$B$7:$B$73,MATCH(C20207,'Curva Juros'!$A$7:$A$73,1))) /
(INDEX('Curva Juros'!$A$7:$A$73,MATCH(C20207,'Curva Juros'!$A$7:$A$73,1)+1) -
INDEX('Curva Juros'!$A$7:$A$73,MATCH(C20207,'Curva Juros'!$A$7:$A$73,1)))</f>
        <v>8.27156880952381</v>
      </c>
      <c r="F20207" s="24">
        <f t="shared" si="315"/>
        <v>-8.6868809523810153E-4</v>
      </c>
      <c r="G20207" s="24"/>
    </row>
    <row r="20208" spans="1:7" x14ac:dyDescent="0.25">
      <c r="A20208" s="3" t="s">
        <v>424</v>
      </c>
      <c r="B20208" s="4">
        <v>45723</v>
      </c>
      <c r="C20208" s="5">
        <v>439.92</v>
      </c>
      <c r="D20208" s="19">
        <v>7.7013999999999999E-2</v>
      </c>
      <c r="E20208" s="35" cm="1">
        <f t="array" ref="E20208">INDEX('Curva Juros'!$B$7:$B$73,MATCH(C20208,'Curva Juros'!$A$7:$A$73,1)) +
(C20208-INDEX('Curva Juros'!$A$7:$A$73,MATCH(C20208,'Curva Juros'!$A$7:$A$73,1))) *
(INDEX('Curva Juros'!$B$7:$B$73,MATCH(C20208,'Curva Juros'!$A$7:$A$73,1)+1) -
INDEX('Curva Juros'!$B$7:$B$73,MATCH(C20208,'Curva Juros'!$A$7:$A$73,1))) /
(INDEX('Curva Juros'!$A$7:$A$73,MATCH(C20208,'Curva Juros'!$A$7:$A$73,1)+1) -
INDEX('Curva Juros'!$A$7:$A$73,MATCH(C20208,'Curva Juros'!$A$7:$A$73,1)))</f>
        <v>7.9226640000000002</v>
      </c>
      <c r="F20208" s="24">
        <f t="shared" si="315"/>
        <v>-2.2126400000000018E-3</v>
      </c>
      <c r="G20208" s="24"/>
    </row>
    <row r="20209" spans="1:7" x14ac:dyDescent="0.25">
      <c r="A20209" s="6" t="s">
        <v>424</v>
      </c>
      <c r="B20209" s="7">
        <v>45730</v>
      </c>
      <c r="C20209" s="8">
        <v>434.37</v>
      </c>
      <c r="D20209" s="20">
        <v>7.9041E-2</v>
      </c>
      <c r="E20209" s="35" cm="1">
        <f t="array" ref="E20209">INDEX('Curva Juros'!$B$7:$B$73,MATCH(C20209,'Curva Juros'!$A$7:$A$73,1)) +
(C20209-INDEX('Curva Juros'!$A$7:$A$73,MATCH(C20209,'Curva Juros'!$A$7:$A$73,1))) *
(INDEX('Curva Juros'!$B$7:$B$73,MATCH(C20209,'Curva Juros'!$A$7:$A$73,1)+1) -
INDEX('Curva Juros'!$B$7:$B$73,MATCH(C20209,'Curva Juros'!$A$7:$A$73,1))) /
(INDEX('Curva Juros'!$A$7:$A$73,MATCH(C20209,'Curva Juros'!$A$7:$A$73,1)+1) -
INDEX('Curva Juros'!$A$7:$A$73,MATCH(C20209,'Curva Juros'!$A$7:$A$73,1)))</f>
        <v>7.9324998333333339</v>
      </c>
      <c r="F20209" s="24">
        <f t="shared" si="315"/>
        <v>-2.8399833333334068E-4</v>
      </c>
      <c r="G20209" s="24"/>
    </row>
    <row r="20210" spans="1:7" x14ac:dyDescent="0.25">
      <c r="A20210" s="3" t="s">
        <v>424</v>
      </c>
      <c r="B20210" s="4">
        <v>45737</v>
      </c>
      <c r="C20210" s="5">
        <v>428.61</v>
      </c>
      <c r="D20210" s="19">
        <v>8.1887000000000001E-2</v>
      </c>
      <c r="E20210" s="35" cm="1">
        <f t="array" ref="E20210">INDEX('Curva Juros'!$B$7:$B$73,MATCH(C20210,'Curva Juros'!$A$7:$A$73,1)) +
(C20210-INDEX('Curva Juros'!$A$7:$A$73,MATCH(C20210,'Curva Juros'!$A$7:$A$73,1))) *
(INDEX('Curva Juros'!$B$7:$B$73,MATCH(C20210,'Curva Juros'!$A$7:$A$73,1)+1) -
INDEX('Curva Juros'!$B$7:$B$73,MATCH(C20210,'Curva Juros'!$A$7:$A$73,1))) /
(INDEX('Curva Juros'!$A$7:$A$73,MATCH(C20210,'Curva Juros'!$A$7:$A$73,1)+1) -
INDEX('Curva Juros'!$A$7:$A$73,MATCH(C20210,'Curva Juros'!$A$7:$A$73,1)))</f>
        <v>7.9427078333333334</v>
      </c>
      <c r="F20210" s="24">
        <f t="shared" si="315"/>
        <v>2.4599216666666701E-3</v>
      </c>
      <c r="G20210" s="24"/>
    </row>
    <row r="20211" spans="1:7" x14ac:dyDescent="0.25">
      <c r="A20211" s="6" t="s">
        <v>424</v>
      </c>
      <c r="B20211" s="7">
        <v>45744</v>
      </c>
      <c r="C20211" s="8">
        <v>422.82</v>
      </c>
      <c r="D20211" s="20">
        <v>8.4836999999999996E-2</v>
      </c>
      <c r="E20211" s="35" cm="1">
        <f t="array" ref="E20211">INDEX('Curva Juros'!$B$7:$B$73,MATCH(C20211,'Curva Juros'!$A$7:$A$73,1)) +
(C20211-INDEX('Curva Juros'!$A$7:$A$73,MATCH(C20211,'Curva Juros'!$A$7:$A$73,1))) *
(INDEX('Curva Juros'!$B$7:$B$73,MATCH(C20211,'Curva Juros'!$A$7:$A$73,1)+1) -
INDEX('Curva Juros'!$B$7:$B$73,MATCH(C20211,'Curva Juros'!$A$7:$A$73,1))) /
(INDEX('Curva Juros'!$A$7:$A$73,MATCH(C20211,'Curva Juros'!$A$7:$A$73,1)+1) -
INDEX('Curva Juros'!$A$7:$A$73,MATCH(C20211,'Curva Juros'!$A$7:$A$73,1)))</f>
        <v>7.9529690000000004</v>
      </c>
      <c r="F20211" s="24">
        <f t="shared" si="315"/>
        <v>5.3073099999999956E-3</v>
      </c>
      <c r="G20211" s="24"/>
    </row>
    <row r="20212" spans="1:7" x14ac:dyDescent="0.25">
      <c r="A20212" s="3" t="s">
        <v>424</v>
      </c>
      <c r="B20212" s="4">
        <v>45751</v>
      </c>
      <c r="C20212" s="5">
        <v>418.15</v>
      </c>
      <c r="D20212" s="19">
        <v>8.3592E-2</v>
      </c>
      <c r="E20212" s="35" cm="1">
        <f t="array" ref="E20212">INDEX('Curva Juros'!$B$7:$B$73,MATCH(C20212,'Curva Juros'!$A$7:$A$73,1)) +
(C20212-INDEX('Curva Juros'!$A$7:$A$73,MATCH(C20212,'Curva Juros'!$A$7:$A$73,1))) *
(INDEX('Curva Juros'!$B$7:$B$73,MATCH(C20212,'Curva Juros'!$A$7:$A$73,1)+1) -
INDEX('Curva Juros'!$B$7:$B$73,MATCH(C20212,'Curva Juros'!$A$7:$A$73,1))) /
(INDEX('Curva Juros'!$A$7:$A$73,MATCH(C20212,'Curva Juros'!$A$7:$A$73,1)+1) -
INDEX('Curva Juros'!$A$7:$A$73,MATCH(C20212,'Curva Juros'!$A$7:$A$73,1)))</f>
        <v>7.9612452777777785</v>
      </c>
      <c r="F20212" s="24">
        <f t="shared" si="315"/>
        <v>3.9795472222222128E-3</v>
      </c>
      <c r="G20212" s="24"/>
    </row>
    <row r="20213" spans="1:7" x14ac:dyDescent="0.25">
      <c r="A20213" s="6" t="s">
        <v>424</v>
      </c>
      <c r="B20213" s="7">
        <v>45758</v>
      </c>
      <c r="C20213" s="8">
        <v>412.62</v>
      </c>
      <c r="D20213" s="20">
        <v>8.5580000000000003E-2</v>
      </c>
      <c r="E20213" s="35" cm="1">
        <f t="array" ref="E20213">INDEX('Curva Juros'!$B$7:$B$73,MATCH(C20213,'Curva Juros'!$A$7:$A$73,1)) +
(C20213-INDEX('Curva Juros'!$A$7:$A$73,MATCH(C20213,'Curva Juros'!$A$7:$A$73,1))) *
(INDEX('Curva Juros'!$B$7:$B$73,MATCH(C20213,'Curva Juros'!$A$7:$A$73,1)+1) -
INDEX('Curva Juros'!$B$7:$B$73,MATCH(C20213,'Curva Juros'!$A$7:$A$73,1))) /
(INDEX('Curva Juros'!$A$7:$A$73,MATCH(C20213,'Curva Juros'!$A$7:$A$73,1)+1) -
INDEX('Curva Juros'!$A$7:$A$73,MATCH(C20213,'Curva Juros'!$A$7:$A$73,1)))</f>
        <v>7.9710456666666669</v>
      </c>
      <c r="F20213" s="24">
        <f t="shared" si="315"/>
        <v>5.869543333333338E-3</v>
      </c>
      <c r="G20213" s="24"/>
    </row>
    <row r="20214" spans="1:7" x14ac:dyDescent="0.25">
      <c r="A20214" s="3" t="s">
        <v>424</v>
      </c>
      <c r="B20214" s="4">
        <v>45764</v>
      </c>
      <c r="C20214" s="5">
        <v>475.83</v>
      </c>
      <c r="D20214" s="19">
        <v>8.3263000000000004E-2</v>
      </c>
      <c r="E20214" s="35" cm="1">
        <f t="array" ref="E20214">INDEX('Curva Juros'!$B$7:$B$73,MATCH(C20214,'Curva Juros'!$A$7:$A$73,1)) +
(C20214-INDEX('Curva Juros'!$A$7:$A$73,MATCH(C20214,'Curva Juros'!$A$7:$A$73,1))) *
(INDEX('Curva Juros'!$B$7:$B$73,MATCH(C20214,'Curva Juros'!$A$7:$A$73,1)+1) -
INDEX('Curva Juros'!$B$7:$B$73,MATCH(C20214,'Curva Juros'!$A$7:$A$73,1))) /
(INDEX('Curva Juros'!$A$7:$A$73,MATCH(C20214,'Curva Juros'!$A$7:$A$73,1)+1) -
INDEX('Curva Juros'!$A$7:$A$73,MATCH(C20214,'Curva Juros'!$A$7:$A$73,1)))</f>
        <v>7.8590235000000002</v>
      </c>
      <c r="F20214" s="24">
        <f t="shared" si="315"/>
        <v>4.6727649999999954E-3</v>
      </c>
      <c r="G20214" s="24"/>
    </row>
    <row r="20215" spans="1:7" x14ac:dyDescent="0.25">
      <c r="A20215" s="6" t="s">
        <v>424</v>
      </c>
      <c r="B20215" s="7">
        <v>45772</v>
      </c>
      <c r="C20215" s="8">
        <v>472.43</v>
      </c>
      <c r="D20215" s="20">
        <v>8.0179E-2</v>
      </c>
      <c r="E20215" s="35" cm="1">
        <f t="array" ref="E20215">INDEX('Curva Juros'!$B$7:$B$73,MATCH(C20215,'Curva Juros'!$A$7:$A$73,1)) +
(C20215-INDEX('Curva Juros'!$A$7:$A$73,MATCH(C20215,'Curva Juros'!$A$7:$A$73,1))) *
(INDEX('Curva Juros'!$B$7:$B$73,MATCH(C20215,'Curva Juros'!$A$7:$A$73,1)+1) -
INDEX('Curva Juros'!$B$7:$B$73,MATCH(C20215,'Curva Juros'!$A$7:$A$73,1))) /
(INDEX('Curva Juros'!$A$7:$A$73,MATCH(C20215,'Curva Juros'!$A$7:$A$73,1)+1) -
INDEX('Curva Juros'!$A$7:$A$73,MATCH(C20215,'Curva Juros'!$A$7:$A$73,1)))</f>
        <v>7.8650490555555557</v>
      </c>
      <c r="F20215" s="24">
        <f t="shared" si="315"/>
        <v>1.5285094444444369E-3</v>
      </c>
      <c r="G20215" s="24"/>
    </row>
    <row r="20216" spans="1:7" x14ac:dyDescent="0.25">
      <c r="A20216" s="3" t="s">
        <v>424</v>
      </c>
      <c r="B20216" s="4">
        <v>45779</v>
      </c>
      <c r="C20216" s="5">
        <v>468.3</v>
      </c>
      <c r="D20216" s="19">
        <v>8.0869999999999997E-2</v>
      </c>
      <c r="E20216" s="35" cm="1">
        <f t="array" ref="E20216">INDEX('Curva Juros'!$B$7:$B$73,MATCH(C20216,'Curva Juros'!$A$7:$A$73,1)) +
(C20216-INDEX('Curva Juros'!$A$7:$A$73,MATCH(C20216,'Curva Juros'!$A$7:$A$73,1))) *
(INDEX('Curva Juros'!$B$7:$B$73,MATCH(C20216,'Curva Juros'!$A$7:$A$73,1)+1) -
INDEX('Curva Juros'!$B$7:$B$73,MATCH(C20216,'Curva Juros'!$A$7:$A$73,1))) /
(INDEX('Curva Juros'!$A$7:$A$73,MATCH(C20216,'Curva Juros'!$A$7:$A$73,1)+1) -
INDEX('Curva Juros'!$A$7:$A$73,MATCH(C20216,'Curva Juros'!$A$7:$A$73,1)))</f>
        <v>7.8723683333333332</v>
      </c>
      <c r="F20216" s="24">
        <f t="shared" si="315"/>
        <v>2.1463166666666617E-3</v>
      </c>
      <c r="G20216" s="24"/>
    </row>
    <row r="20217" spans="1:7" x14ac:dyDescent="0.25">
      <c r="A20217" s="6" t="s">
        <v>424</v>
      </c>
      <c r="B20217" s="7">
        <v>45786</v>
      </c>
      <c r="C20217" s="8">
        <v>463.06</v>
      </c>
      <c r="D20217" s="20">
        <v>8.2070000000000004E-2</v>
      </c>
      <c r="E20217" s="35" cm="1">
        <f t="array" ref="E20217">INDEX('Curva Juros'!$B$7:$B$73,MATCH(C20217,'Curva Juros'!$A$7:$A$73,1)) +
(C20217-INDEX('Curva Juros'!$A$7:$A$73,MATCH(C20217,'Curva Juros'!$A$7:$A$73,1))) *
(INDEX('Curva Juros'!$B$7:$B$73,MATCH(C20217,'Curva Juros'!$A$7:$A$73,1)+1) -
INDEX('Curva Juros'!$B$7:$B$73,MATCH(C20217,'Curva Juros'!$A$7:$A$73,1))) /
(INDEX('Curva Juros'!$A$7:$A$73,MATCH(C20217,'Curva Juros'!$A$7:$A$73,1)+1) -
INDEX('Curva Juros'!$A$7:$A$73,MATCH(C20217,'Curva Juros'!$A$7:$A$73,1)))</f>
        <v>7.8816547777777783</v>
      </c>
      <c r="F20217" s="24">
        <f t="shared" si="315"/>
        <v>3.2534522222222167E-3</v>
      </c>
      <c r="G20217" s="24"/>
    </row>
    <row r="20218" spans="1:7" x14ac:dyDescent="0.25">
      <c r="A20218" s="3" t="s">
        <v>424</v>
      </c>
      <c r="B20218" s="4">
        <v>45793</v>
      </c>
      <c r="C20218" s="5">
        <v>458.22</v>
      </c>
      <c r="D20218" s="19">
        <v>8.1300999999999998E-2</v>
      </c>
      <c r="E20218" s="35" cm="1">
        <f t="array" ref="E20218">INDEX('Curva Juros'!$B$7:$B$73,MATCH(C20218,'Curva Juros'!$A$7:$A$73,1)) +
(C20218-INDEX('Curva Juros'!$A$7:$A$73,MATCH(C20218,'Curva Juros'!$A$7:$A$73,1))) *
(INDEX('Curva Juros'!$B$7:$B$73,MATCH(C20218,'Curva Juros'!$A$7:$A$73,1)+1) -
INDEX('Curva Juros'!$B$7:$B$73,MATCH(C20218,'Curva Juros'!$A$7:$A$73,1))) /
(INDEX('Curva Juros'!$A$7:$A$73,MATCH(C20218,'Curva Juros'!$A$7:$A$73,1)+1) -
INDEX('Curva Juros'!$A$7:$A$73,MATCH(C20218,'Curva Juros'!$A$7:$A$73,1)))</f>
        <v>7.8902323333333335</v>
      </c>
      <c r="F20218" s="24">
        <f t="shared" si="315"/>
        <v>2.3986766666666687E-3</v>
      </c>
      <c r="G20218" s="24"/>
    </row>
    <row r="20219" spans="1:7" x14ac:dyDescent="0.25">
      <c r="A20219" s="6" t="s">
        <v>424</v>
      </c>
      <c r="B20219" s="7">
        <v>45800</v>
      </c>
      <c r="C20219" s="8">
        <v>453.03</v>
      </c>
      <c r="D20219" s="20">
        <v>8.2241999999999996E-2</v>
      </c>
      <c r="E20219" s="35" cm="1">
        <f t="array" ref="E20219">INDEX('Curva Juros'!$B$7:$B$73,MATCH(C20219,'Curva Juros'!$A$7:$A$73,1)) +
(C20219-INDEX('Curva Juros'!$A$7:$A$73,MATCH(C20219,'Curva Juros'!$A$7:$A$73,1))) *
(INDEX('Curva Juros'!$B$7:$B$73,MATCH(C20219,'Curva Juros'!$A$7:$A$73,1)+1) -
INDEX('Curva Juros'!$B$7:$B$73,MATCH(C20219,'Curva Juros'!$A$7:$A$73,1))) /
(INDEX('Curva Juros'!$A$7:$A$73,MATCH(C20219,'Curva Juros'!$A$7:$A$73,1)+1) -
INDEX('Curva Juros'!$A$7:$A$73,MATCH(C20219,'Curva Juros'!$A$7:$A$73,1)))</f>
        <v>7.8994301666666669</v>
      </c>
      <c r="F20219" s="24">
        <f t="shared" si="315"/>
        <v>3.2476983333333265E-3</v>
      </c>
      <c r="G20219" s="24"/>
    </row>
    <row r="20220" spans="1:7" x14ac:dyDescent="0.25">
      <c r="A20220" s="3" t="s">
        <v>424</v>
      </c>
      <c r="B20220" s="4">
        <v>45807</v>
      </c>
      <c r="C20220" s="5">
        <v>447.67</v>
      </c>
      <c r="D20220" s="19">
        <v>8.4086999999999995E-2</v>
      </c>
      <c r="E20220" s="35" cm="1">
        <f t="array" ref="E20220">INDEX('Curva Juros'!$B$7:$B$73,MATCH(C20220,'Curva Juros'!$A$7:$A$73,1)) +
(C20220-INDEX('Curva Juros'!$A$7:$A$73,MATCH(C20220,'Curva Juros'!$A$7:$A$73,1))) *
(INDEX('Curva Juros'!$B$7:$B$73,MATCH(C20220,'Curva Juros'!$A$7:$A$73,1)+1) -
INDEX('Curva Juros'!$B$7:$B$73,MATCH(C20220,'Curva Juros'!$A$7:$A$73,1))) /
(INDEX('Curva Juros'!$A$7:$A$73,MATCH(C20220,'Curva Juros'!$A$7:$A$73,1)+1) -
INDEX('Curva Juros'!$A$7:$A$73,MATCH(C20220,'Curva Juros'!$A$7:$A$73,1)))</f>
        <v>7.9089292777777782</v>
      </c>
      <c r="F20220" s="24">
        <f t="shared" si="315"/>
        <v>4.9977072222222169E-3</v>
      </c>
      <c r="G20220" s="24"/>
    </row>
    <row r="20221" spans="1:7" x14ac:dyDescent="0.25">
      <c r="A20221" s="6" t="s">
        <v>424</v>
      </c>
      <c r="B20221" s="7">
        <v>45814</v>
      </c>
      <c r="C20221" s="8">
        <v>442.35</v>
      </c>
      <c r="D20221" s="20">
        <v>8.5735000000000006E-2</v>
      </c>
      <c r="E20221" s="35" cm="1">
        <f t="array" ref="E20221">INDEX('Curva Juros'!$B$7:$B$73,MATCH(C20221,'Curva Juros'!$A$7:$A$73,1)) +
(C20221-INDEX('Curva Juros'!$A$7:$A$73,MATCH(C20221,'Curva Juros'!$A$7:$A$73,1))) *
(INDEX('Curva Juros'!$B$7:$B$73,MATCH(C20221,'Curva Juros'!$A$7:$A$73,1)+1) -
INDEX('Curva Juros'!$B$7:$B$73,MATCH(C20221,'Curva Juros'!$A$7:$A$73,1))) /
(INDEX('Curva Juros'!$A$7:$A$73,MATCH(C20221,'Curva Juros'!$A$7:$A$73,1)+1) -
INDEX('Curva Juros'!$A$7:$A$73,MATCH(C20221,'Curva Juros'!$A$7:$A$73,1)))</f>
        <v>7.9183574999999999</v>
      </c>
      <c r="F20221" s="24">
        <f t="shared" si="315"/>
        <v>6.5514249999999996E-3</v>
      </c>
      <c r="G20221" s="24"/>
    </row>
    <row r="20222" spans="1:7" x14ac:dyDescent="0.25">
      <c r="A20222" s="3" t="s">
        <v>424</v>
      </c>
      <c r="B20222" s="4">
        <v>45821</v>
      </c>
      <c r="C20222" s="5">
        <v>437.27</v>
      </c>
      <c r="D20222" s="19">
        <v>8.6164000000000004E-2</v>
      </c>
      <c r="E20222" s="35" cm="1">
        <f t="array" ref="E20222">INDEX('Curva Juros'!$B$7:$B$73,MATCH(C20222,'Curva Juros'!$A$7:$A$73,1)) +
(C20222-INDEX('Curva Juros'!$A$7:$A$73,MATCH(C20222,'Curva Juros'!$A$7:$A$73,1))) *
(INDEX('Curva Juros'!$B$7:$B$73,MATCH(C20222,'Curva Juros'!$A$7:$A$73,1)+1) -
INDEX('Curva Juros'!$B$7:$B$73,MATCH(C20222,'Curva Juros'!$A$7:$A$73,1))) /
(INDEX('Curva Juros'!$A$7:$A$73,MATCH(C20222,'Curva Juros'!$A$7:$A$73,1)+1) -
INDEX('Curva Juros'!$A$7:$A$73,MATCH(C20222,'Curva Juros'!$A$7:$A$73,1)))</f>
        <v>7.9273603888888893</v>
      </c>
      <c r="F20222" s="24">
        <f t="shared" si="315"/>
        <v>6.8903961111111134E-3</v>
      </c>
      <c r="G20222" s="24"/>
    </row>
    <row r="20223" spans="1:7" x14ac:dyDescent="0.25">
      <c r="A20223" s="6" t="s">
        <v>424</v>
      </c>
      <c r="B20223" s="7">
        <v>45828</v>
      </c>
      <c r="C20223" s="8">
        <v>433.29</v>
      </c>
      <c r="D20223" s="20">
        <v>8.6047999999999999E-2</v>
      </c>
      <c r="E20223" s="35" cm="1">
        <f t="array" ref="E20223">INDEX('Curva Juros'!$B$7:$B$73,MATCH(C20223,'Curva Juros'!$A$7:$A$73,1)) +
(C20223-INDEX('Curva Juros'!$A$7:$A$73,MATCH(C20223,'Curva Juros'!$A$7:$A$73,1))) *
(INDEX('Curva Juros'!$B$7:$B$73,MATCH(C20223,'Curva Juros'!$A$7:$A$73,1)+1) -
INDEX('Curva Juros'!$B$7:$B$73,MATCH(C20223,'Curva Juros'!$A$7:$A$73,1))) /
(INDEX('Curva Juros'!$A$7:$A$73,MATCH(C20223,'Curva Juros'!$A$7:$A$73,1)+1) -
INDEX('Curva Juros'!$A$7:$A$73,MATCH(C20223,'Curva Juros'!$A$7:$A$73,1)))</f>
        <v>7.9344138333333341</v>
      </c>
      <c r="F20223" s="24">
        <f t="shared" si="315"/>
        <v>6.7038616666666578E-3</v>
      </c>
      <c r="G20223" s="24"/>
    </row>
    <row r="20224" spans="1:7" x14ac:dyDescent="0.25">
      <c r="A20224" s="3" t="s">
        <v>424</v>
      </c>
      <c r="B20224" s="4">
        <v>45835</v>
      </c>
      <c r="C20224" s="5">
        <v>428.05</v>
      </c>
      <c r="D20224" s="19">
        <v>8.7265999999999996E-2</v>
      </c>
      <c r="E20224" s="35" cm="1">
        <f t="array" ref="E20224">INDEX('Curva Juros'!$B$7:$B$73,MATCH(C20224,'Curva Juros'!$A$7:$A$73,1)) +
(C20224-INDEX('Curva Juros'!$A$7:$A$73,MATCH(C20224,'Curva Juros'!$A$7:$A$73,1))) *
(INDEX('Curva Juros'!$B$7:$B$73,MATCH(C20224,'Curva Juros'!$A$7:$A$73,1)+1) -
INDEX('Curva Juros'!$B$7:$B$73,MATCH(C20224,'Curva Juros'!$A$7:$A$73,1))) /
(INDEX('Curva Juros'!$A$7:$A$73,MATCH(C20224,'Curva Juros'!$A$7:$A$73,1)+1) -
INDEX('Curva Juros'!$A$7:$A$73,MATCH(C20224,'Curva Juros'!$A$7:$A$73,1)))</f>
        <v>7.9437002777777783</v>
      </c>
      <c r="F20224" s="24">
        <f t="shared" si="315"/>
        <v>7.8289972222222171E-3</v>
      </c>
      <c r="G20224" s="24"/>
    </row>
    <row r="20225" spans="1:7" x14ac:dyDescent="0.25">
      <c r="A20225" s="6" t="s">
        <v>424</v>
      </c>
      <c r="B20225" s="7">
        <v>45842</v>
      </c>
      <c r="C20225" s="8">
        <v>423.4</v>
      </c>
      <c r="D20225" s="20">
        <v>8.5455000000000003E-2</v>
      </c>
      <c r="E20225" s="35" cm="1">
        <f t="array" ref="E20225">INDEX('Curva Juros'!$B$7:$B$73,MATCH(C20225,'Curva Juros'!$A$7:$A$73,1)) +
(C20225-INDEX('Curva Juros'!$A$7:$A$73,MATCH(C20225,'Curva Juros'!$A$7:$A$73,1))) *
(INDEX('Curva Juros'!$B$7:$B$73,MATCH(C20225,'Curva Juros'!$A$7:$A$73,1)+1) -
INDEX('Curva Juros'!$B$7:$B$73,MATCH(C20225,'Curva Juros'!$A$7:$A$73,1))) /
(INDEX('Curva Juros'!$A$7:$A$73,MATCH(C20225,'Curva Juros'!$A$7:$A$73,1)+1) -
INDEX('Curva Juros'!$A$7:$A$73,MATCH(C20225,'Curva Juros'!$A$7:$A$73,1)))</f>
        <v>7.951941111111112</v>
      </c>
      <c r="F20225" s="24">
        <f t="shared" si="315"/>
        <v>5.9355888888888847E-3</v>
      </c>
      <c r="G20225" s="24"/>
    </row>
    <row r="20226" spans="1:7" x14ac:dyDescent="0.25">
      <c r="A20226" s="3" t="s">
        <v>424</v>
      </c>
      <c r="B20226" s="4">
        <v>45849</v>
      </c>
      <c r="C20226" s="5">
        <v>417.69</v>
      </c>
      <c r="D20226" s="19">
        <v>8.9101E-2</v>
      </c>
      <c r="E20226" s="35" cm="1">
        <f t="array" ref="E20226">INDEX('Curva Juros'!$B$7:$B$73,MATCH(C20226,'Curva Juros'!$A$7:$A$73,1)) +
(C20226-INDEX('Curva Juros'!$A$7:$A$73,MATCH(C20226,'Curva Juros'!$A$7:$A$73,1))) *
(INDEX('Curva Juros'!$B$7:$B$73,MATCH(C20226,'Curva Juros'!$A$7:$A$73,1)+1) -
INDEX('Curva Juros'!$B$7:$B$73,MATCH(C20226,'Curva Juros'!$A$7:$A$73,1))) /
(INDEX('Curva Juros'!$A$7:$A$73,MATCH(C20226,'Curva Juros'!$A$7:$A$73,1)+1) -
INDEX('Curva Juros'!$A$7:$A$73,MATCH(C20226,'Curva Juros'!$A$7:$A$73,1)))</f>
        <v>7.9620605000000007</v>
      </c>
      <c r="F20226" s="24">
        <f t="shared" si="315"/>
        <v>9.4803949999999887E-3</v>
      </c>
      <c r="G20226" s="24"/>
    </row>
    <row r="20227" spans="1:7" x14ac:dyDescent="0.25">
      <c r="A20227" s="6" t="s">
        <v>424</v>
      </c>
      <c r="B20227" s="7">
        <v>45856</v>
      </c>
      <c r="C20227" s="8">
        <v>412.82</v>
      </c>
      <c r="D20227" s="20">
        <v>8.8452000000000003E-2</v>
      </c>
      <c r="E20227" s="35" cm="1">
        <f t="array" ref="E20227">INDEX('Curva Juros'!$B$7:$B$73,MATCH(C20227,'Curva Juros'!$A$7:$A$73,1)) +
(C20227-INDEX('Curva Juros'!$A$7:$A$73,MATCH(C20227,'Curva Juros'!$A$7:$A$73,1))) *
(INDEX('Curva Juros'!$B$7:$B$73,MATCH(C20227,'Curva Juros'!$A$7:$A$73,1)+1) -
INDEX('Curva Juros'!$B$7:$B$73,MATCH(C20227,'Curva Juros'!$A$7:$A$73,1))) /
(INDEX('Curva Juros'!$A$7:$A$73,MATCH(C20227,'Curva Juros'!$A$7:$A$73,1)+1) -
INDEX('Curva Juros'!$A$7:$A$73,MATCH(C20227,'Curva Juros'!$A$7:$A$73,1)))</f>
        <v>7.9706912222222233</v>
      </c>
      <c r="F20227" s="24">
        <f t="shared" ref="F20227:F20290" si="316">D20227-E20227/100</f>
        <v>8.7450877777777714E-3</v>
      </c>
      <c r="G20227" s="24"/>
    </row>
    <row r="20228" spans="1:7" x14ac:dyDescent="0.25">
      <c r="A20228" s="3" t="s">
        <v>424</v>
      </c>
      <c r="B20228" s="4">
        <v>45863</v>
      </c>
      <c r="C20228" s="5">
        <v>408.09</v>
      </c>
      <c r="D20228" s="19">
        <v>8.7045999999999998E-2</v>
      </c>
      <c r="E20228" s="35" cm="1">
        <f t="array" ref="E20228">INDEX('Curva Juros'!$B$7:$B$73,MATCH(C20228,'Curva Juros'!$A$7:$A$73,1)) +
(C20228-INDEX('Curva Juros'!$A$7:$A$73,MATCH(C20228,'Curva Juros'!$A$7:$A$73,1))) *
(INDEX('Curva Juros'!$B$7:$B$73,MATCH(C20228,'Curva Juros'!$A$7:$A$73,1)+1) -
INDEX('Curva Juros'!$B$7:$B$73,MATCH(C20228,'Curva Juros'!$A$7:$A$73,1))) /
(INDEX('Curva Juros'!$A$7:$A$73,MATCH(C20228,'Curva Juros'!$A$7:$A$73,1)+1) -
INDEX('Curva Juros'!$A$7:$A$73,MATCH(C20228,'Curva Juros'!$A$7:$A$73,1)))</f>
        <v>7.9790738333333344</v>
      </c>
      <c r="F20228" s="24">
        <f t="shared" si="316"/>
        <v>7.2552616666666514E-3</v>
      </c>
      <c r="G20228" s="24"/>
    </row>
    <row r="20229" spans="1:7" x14ac:dyDescent="0.25">
      <c r="A20229" s="6" t="s">
        <v>424</v>
      </c>
      <c r="B20229" s="7">
        <v>45870</v>
      </c>
      <c r="C20229" s="8">
        <v>402.99</v>
      </c>
      <c r="D20229" s="20">
        <v>8.7569999999999995E-2</v>
      </c>
      <c r="E20229" s="35" cm="1">
        <f t="array" ref="E20229">INDEX('Curva Juros'!$B$7:$B$73,MATCH(C20229,'Curva Juros'!$A$7:$A$73,1)) +
(C20229-INDEX('Curva Juros'!$A$7:$A$73,MATCH(C20229,'Curva Juros'!$A$7:$A$73,1))) *
(INDEX('Curva Juros'!$B$7:$B$73,MATCH(C20229,'Curva Juros'!$A$7:$A$73,1)+1) -
INDEX('Curva Juros'!$B$7:$B$73,MATCH(C20229,'Curva Juros'!$A$7:$A$73,1))) /
(INDEX('Curva Juros'!$A$7:$A$73,MATCH(C20229,'Curva Juros'!$A$7:$A$73,1)+1) -
INDEX('Curva Juros'!$A$7:$A$73,MATCH(C20229,'Curva Juros'!$A$7:$A$73,1)))</f>
        <v>7.9881121666666672</v>
      </c>
      <c r="F20229" s="24">
        <f t="shared" si="316"/>
        <v>7.6888783333333294E-3</v>
      </c>
      <c r="G20229" s="24"/>
    </row>
    <row r="20230" spans="1:7" x14ac:dyDescent="0.25">
      <c r="A20230" s="3" t="s">
        <v>424</v>
      </c>
      <c r="B20230" s="4">
        <v>45877</v>
      </c>
      <c r="C20230" s="5">
        <v>398.09</v>
      </c>
      <c r="D20230" s="19">
        <v>8.7068000000000006E-2</v>
      </c>
      <c r="E20230" s="35" cm="1">
        <f t="array" ref="E20230">INDEX('Curva Juros'!$B$7:$B$73,MATCH(C20230,'Curva Juros'!$A$7:$A$73,1)) +
(C20230-INDEX('Curva Juros'!$A$7:$A$73,MATCH(C20230,'Curva Juros'!$A$7:$A$73,1))) *
(INDEX('Curva Juros'!$B$7:$B$73,MATCH(C20230,'Curva Juros'!$A$7:$A$73,1)+1) -
INDEX('Curva Juros'!$B$7:$B$73,MATCH(C20230,'Curva Juros'!$A$7:$A$73,1))) /
(INDEX('Curva Juros'!$A$7:$A$73,MATCH(C20230,'Curva Juros'!$A$7:$A$73,1)+1) -
INDEX('Curva Juros'!$A$7:$A$73,MATCH(C20230,'Curva Juros'!$A$7:$A$73,1)))</f>
        <v>7.9967960555555564</v>
      </c>
      <c r="F20230" s="24">
        <f t="shared" si="316"/>
        <v>7.100039444444442E-3</v>
      </c>
      <c r="G20230" s="24"/>
    </row>
    <row r="20231" spans="1:7" x14ac:dyDescent="0.25">
      <c r="A20231" s="6" t="s">
        <v>424</v>
      </c>
      <c r="B20231" s="7">
        <v>45884</v>
      </c>
      <c r="C20231" s="8">
        <v>393.44</v>
      </c>
      <c r="D20231" s="20">
        <v>8.5249000000000005E-2</v>
      </c>
      <c r="E20231" s="35" cm="1">
        <f t="array" ref="E20231">INDEX('Curva Juros'!$B$7:$B$73,MATCH(C20231,'Curva Juros'!$A$7:$A$73,1)) +
(C20231-INDEX('Curva Juros'!$A$7:$A$73,MATCH(C20231,'Curva Juros'!$A$7:$A$73,1))) *
(INDEX('Curva Juros'!$B$7:$B$73,MATCH(C20231,'Curva Juros'!$A$7:$A$73,1)+1) -
INDEX('Curva Juros'!$B$7:$B$73,MATCH(C20231,'Curva Juros'!$A$7:$A$73,1))) /
(INDEX('Curva Juros'!$A$7:$A$73,MATCH(C20231,'Curva Juros'!$A$7:$A$73,1)+1) -
INDEX('Curva Juros'!$A$7:$A$73,MATCH(C20231,'Curva Juros'!$A$7:$A$73,1)))</f>
        <v>8.0050368888888901</v>
      </c>
      <c r="F20231" s="24">
        <f t="shared" si="316"/>
        <v>5.1986311111111017E-3</v>
      </c>
      <c r="G20231" s="24"/>
    </row>
    <row r="20232" spans="1:7" x14ac:dyDescent="0.25">
      <c r="A20232" s="3" t="s">
        <v>424</v>
      </c>
      <c r="B20232" s="4">
        <v>45891</v>
      </c>
      <c r="C20232" s="5">
        <v>388.01</v>
      </c>
      <c r="D20232" s="19">
        <v>8.7498000000000006E-2</v>
      </c>
      <c r="E20232" s="35" cm="1">
        <f t="array" ref="E20232">INDEX('Curva Juros'!$B$7:$B$73,MATCH(C20232,'Curva Juros'!$A$7:$A$73,1)) +
(C20232-INDEX('Curva Juros'!$A$7:$A$73,MATCH(C20232,'Curva Juros'!$A$7:$A$73,1))) *
(INDEX('Curva Juros'!$B$7:$B$73,MATCH(C20232,'Curva Juros'!$A$7:$A$73,1)+1) -
INDEX('Curva Juros'!$B$7:$B$73,MATCH(C20232,'Curva Juros'!$A$7:$A$73,1))) /
(INDEX('Curva Juros'!$A$7:$A$73,MATCH(C20232,'Curva Juros'!$A$7:$A$73,1)+1) -
INDEX('Curva Juros'!$A$7:$A$73,MATCH(C20232,'Curva Juros'!$A$7:$A$73,1)))</f>
        <v>8.0146600555555558</v>
      </c>
      <c r="F20232" s="24">
        <f t="shared" si="316"/>
        <v>7.351399444444448E-3</v>
      </c>
      <c r="G20232" s="24"/>
    </row>
    <row r="20233" spans="1:7" x14ac:dyDescent="0.25">
      <c r="A20233" s="6" t="s">
        <v>424</v>
      </c>
      <c r="B20233" s="7">
        <v>45898</v>
      </c>
      <c r="C20233" s="8">
        <v>383.42</v>
      </c>
      <c r="D20233" s="20">
        <v>8.5376999999999995E-2</v>
      </c>
      <c r="E20233" s="35" cm="1">
        <f t="array" ref="E20233">INDEX('Curva Juros'!$B$7:$B$73,MATCH(C20233,'Curva Juros'!$A$7:$A$73,1)) +
(C20233-INDEX('Curva Juros'!$A$7:$A$73,MATCH(C20233,'Curva Juros'!$A$7:$A$73,1))) *
(INDEX('Curva Juros'!$B$7:$B$73,MATCH(C20233,'Curva Juros'!$A$7:$A$73,1)+1) -
INDEX('Curva Juros'!$B$7:$B$73,MATCH(C20233,'Curva Juros'!$A$7:$A$73,1))) /
(INDEX('Curva Juros'!$A$7:$A$73,MATCH(C20233,'Curva Juros'!$A$7:$A$73,1)+1) -
INDEX('Curva Juros'!$A$7:$A$73,MATCH(C20233,'Curva Juros'!$A$7:$A$73,1)))</f>
        <v>8.0227945555555564</v>
      </c>
      <c r="F20233" s="24">
        <f t="shared" si="316"/>
        <v>5.1490544444444258E-3</v>
      </c>
      <c r="G20233" s="24"/>
    </row>
    <row r="20234" spans="1:7" x14ac:dyDescent="0.25">
      <c r="A20234" s="3" t="s">
        <v>424</v>
      </c>
      <c r="B20234" s="4">
        <v>45905</v>
      </c>
      <c r="C20234" s="5">
        <v>378.36</v>
      </c>
      <c r="D20234" s="19">
        <v>8.5675000000000001E-2</v>
      </c>
      <c r="E20234" s="35" cm="1">
        <f t="array" ref="E20234">INDEX('Curva Juros'!$B$7:$B$73,MATCH(C20234,'Curva Juros'!$A$7:$A$73,1)) +
(C20234-INDEX('Curva Juros'!$A$7:$A$73,MATCH(C20234,'Curva Juros'!$A$7:$A$73,1))) *
(INDEX('Curva Juros'!$B$7:$B$73,MATCH(C20234,'Curva Juros'!$A$7:$A$73,1)+1) -
INDEX('Curva Juros'!$B$7:$B$73,MATCH(C20234,'Curva Juros'!$A$7:$A$73,1))) /
(INDEX('Curva Juros'!$A$7:$A$73,MATCH(C20234,'Curva Juros'!$A$7:$A$73,1)+1) -
INDEX('Curva Juros'!$A$7:$A$73,MATCH(C20234,'Curva Juros'!$A$7:$A$73,1)))</f>
        <v>8.0317620000000005</v>
      </c>
      <c r="F20234" s="24">
        <f t="shared" si="316"/>
        <v>5.3573799999999949E-3</v>
      </c>
      <c r="G20234" s="24"/>
    </row>
    <row r="20235" spans="1:7" x14ac:dyDescent="0.25">
      <c r="A20235" s="6" t="s">
        <v>424</v>
      </c>
      <c r="B20235" s="7">
        <v>45912</v>
      </c>
      <c r="C20235" s="8">
        <v>373.78</v>
      </c>
      <c r="D20235" s="20">
        <v>8.3541000000000004E-2</v>
      </c>
      <c r="E20235" s="35" cm="1">
        <f t="array" ref="E20235">INDEX('Curva Juros'!$B$7:$B$73,MATCH(C20235,'Curva Juros'!$A$7:$A$73,1)) +
(C20235-INDEX('Curva Juros'!$A$7:$A$73,MATCH(C20235,'Curva Juros'!$A$7:$A$73,1))) *
(INDEX('Curva Juros'!$B$7:$B$73,MATCH(C20235,'Curva Juros'!$A$7:$A$73,1)+1) -
INDEX('Curva Juros'!$B$7:$B$73,MATCH(C20235,'Curva Juros'!$A$7:$A$73,1))) /
(INDEX('Curva Juros'!$A$7:$A$73,MATCH(C20235,'Curva Juros'!$A$7:$A$73,1)+1) -
INDEX('Curva Juros'!$A$7:$A$73,MATCH(C20235,'Curva Juros'!$A$7:$A$73,1)))</f>
        <v>8.0497120476190478</v>
      </c>
      <c r="F20235" s="24">
        <f t="shared" si="316"/>
        <v>3.0438795238095229E-3</v>
      </c>
      <c r="G20235" s="24"/>
    </row>
    <row r="20236" spans="1:7" x14ac:dyDescent="0.25">
      <c r="A20236" s="3" t="s">
        <v>424</v>
      </c>
      <c r="B20236" s="4">
        <v>45919</v>
      </c>
      <c r="C20236" s="5">
        <v>368.55</v>
      </c>
      <c r="D20236" s="19">
        <v>8.4726999999999997E-2</v>
      </c>
      <c r="E20236" s="35" cm="1">
        <f t="array" ref="E20236">INDEX('Curva Juros'!$B$7:$B$73,MATCH(C20236,'Curva Juros'!$A$7:$A$73,1)) +
(C20236-INDEX('Curva Juros'!$A$7:$A$73,MATCH(C20236,'Curva Juros'!$A$7:$A$73,1))) *
(INDEX('Curva Juros'!$B$7:$B$73,MATCH(C20236,'Curva Juros'!$A$7:$A$73,1)+1) -
INDEX('Curva Juros'!$B$7:$B$73,MATCH(C20236,'Curva Juros'!$A$7:$A$73,1))) /
(INDEX('Curva Juros'!$A$7:$A$73,MATCH(C20236,'Curva Juros'!$A$7:$A$73,1)+1) -
INDEX('Curva Juros'!$A$7:$A$73,MATCH(C20236,'Curva Juros'!$A$7:$A$73,1)))</f>
        <v>8.0711675000000014</v>
      </c>
      <c r="F20236" s="24">
        <f t="shared" si="316"/>
        <v>4.0153249999999863E-3</v>
      </c>
      <c r="G20236" s="24"/>
    </row>
    <row r="20237" spans="1:7" x14ac:dyDescent="0.25">
      <c r="A20237" s="6" t="s">
        <v>424</v>
      </c>
      <c r="B20237" s="7">
        <v>45926</v>
      </c>
      <c r="C20237" s="8">
        <v>363.36</v>
      </c>
      <c r="D20237" s="20">
        <v>8.5679000000000005E-2</v>
      </c>
      <c r="E20237" s="35" cm="1">
        <f t="array" ref="E20237">INDEX('Curva Juros'!$B$7:$B$73,MATCH(C20237,'Curva Juros'!$A$7:$A$73,1)) +
(C20237-INDEX('Curva Juros'!$A$7:$A$73,MATCH(C20237,'Curva Juros'!$A$7:$A$73,1))) *
(INDEX('Curva Juros'!$B$7:$B$73,MATCH(C20237,'Curva Juros'!$A$7:$A$73,1)+1) -
INDEX('Curva Juros'!$B$7:$B$73,MATCH(C20237,'Curva Juros'!$A$7:$A$73,1))) /
(INDEX('Curva Juros'!$A$7:$A$73,MATCH(C20237,'Curva Juros'!$A$7:$A$73,1)+1) -
INDEX('Curva Juros'!$A$7:$A$73,MATCH(C20237,'Curva Juros'!$A$7:$A$73,1)))</f>
        <v>8.0924588571428586</v>
      </c>
      <c r="F20237" s="24">
        <f t="shared" si="316"/>
        <v>4.7544114285714145E-3</v>
      </c>
      <c r="G20237" s="24"/>
    </row>
    <row r="20238" spans="1:7" x14ac:dyDescent="0.25">
      <c r="A20238" s="3" t="s">
        <v>424</v>
      </c>
      <c r="B20238" s="4">
        <v>45933</v>
      </c>
      <c r="C20238" s="5">
        <v>357.85</v>
      </c>
      <c r="D20238" s="19">
        <v>8.8274000000000005E-2</v>
      </c>
      <c r="E20238" s="35" cm="1">
        <f t="array" ref="E20238">INDEX('Curva Juros'!$B$7:$B$73,MATCH(C20238,'Curva Juros'!$A$7:$A$73,1)) +
(C20238-INDEX('Curva Juros'!$A$7:$A$73,MATCH(C20238,'Curva Juros'!$A$7:$A$73,1))) *
(INDEX('Curva Juros'!$B$7:$B$73,MATCH(C20238,'Curva Juros'!$A$7:$A$73,1)+1) -
INDEX('Curva Juros'!$B$7:$B$73,MATCH(C20238,'Curva Juros'!$A$7:$A$73,1))) /
(INDEX('Curva Juros'!$A$7:$A$73,MATCH(C20238,'Curva Juros'!$A$7:$A$73,1)+1) -
INDEX('Curva Juros'!$A$7:$A$73,MATCH(C20238,'Curva Juros'!$A$7:$A$73,1)))</f>
        <v>8.1150629761904778</v>
      </c>
      <c r="F20238" s="24">
        <f t="shared" si="316"/>
        <v>7.123370238095228E-3</v>
      </c>
      <c r="G20238" s="24"/>
    </row>
    <row r="20239" spans="1:7" x14ac:dyDescent="0.25">
      <c r="A20239" s="6" t="s">
        <v>424</v>
      </c>
      <c r="B20239" s="7">
        <v>45940</v>
      </c>
      <c r="C20239" s="8">
        <v>353.2</v>
      </c>
      <c r="D20239" s="20">
        <v>8.6523000000000003E-2</v>
      </c>
      <c r="E20239" s="35" cm="1">
        <f t="array" ref="E20239">INDEX('Curva Juros'!$B$7:$B$73,MATCH(C20239,'Curva Juros'!$A$7:$A$73,1)) +
(C20239-INDEX('Curva Juros'!$A$7:$A$73,MATCH(C20239,'Curva Juros'!$A$7:$A$73,1))) *
(INDEX('Curva Juros'!$B$7:$B$73,MATCH(C20239,'Curva Juros'!$A$7:$A$73,1)+1) -
INDEX('Curva Juros'!$B$7:$B$73,MATCH(C20239,'Curva Juros'!$A$7:$A$73,1))) /
(INDEX('Curva Juros'!$A$7:$A$73,MATCH(C20239,'Curva Juros'!$A$7:$A$73,1)+1) -
INDEX('Curva Juros'!$A$7:$A$73,MATCH(C20239,'Curva Juros'!$A$7:$A$73,1)))</f>
        <v>8.1341390476190476</v>
      </c>
      <c r="F20239" s="24">
        <f t="shared" si="316"/>
        <v>5.1816095238095272E-3</v>
      </c>
      <c r="G20239" s="24"/>
    </row>
    <row r="20240" spans="1:7" x14ac:dyDescent="0.25">
      <c r="A20240" s="3" t="s">
        <v>424</v>
      </c>
      <c r="B20240" s="4">
        <v>45947</v>
      </c>
      <c r="C20240" s="5">
        <v>411.59</v>
      </c>
      <c r="D20240" s="19">
        <v>8.8739999999999999E-2</v>
      </c>
      <c r="E20240" s="35" cm="1">
        <f t="array" ref="E20240">INDEX('Curva Juros'!$B$7:$B$73,MATCH(C20240,'Curva Juros'!$A$7:$A$73,1)) +
(C20240-INDEX('Curva Juros'!$A$7:$A$73,MATCH(C20240,'Curva Juros'!$A$7:$A$73,1))) *
(INDEX('Curva Juros'!$B$7:$B$73,MATCH(C20240,'Curva Juros'!$A$7:$A$73,1)+1) -
INDEX('Curva Juros'!$B$7:$B$73,MATCH(C20240,'Curva Juros'!$A$7:$A$73,1))) /
(INDEX('Curva Juros'!$A$7:$A$73,MATCH(C20240,'Curva Juros'!$A$7:$A$73,1)+1) -
INDEX('Curva Juros'!$A$7:$A$73,MATCH(C20240,'Curva Juros'!$A$7:$A$73,1)))</f>
        <v>7.9728710555555562</v>
      </c>
      <c r="F20240" s="24">
        <f t="shared" si="316"/>
        <v>9.0112894444444314E-3</v>
      </c>
      <c r="G20240" s="24"/>
    </row>
    <row r="20241" spans="1:7" x14ac:dyDescent="0.25">
      <c r="A20241" s="6" t="s">
        <v>424</v>
      </c>
      <c r="B20241" s="7">
        <v>45954</v>
      </c>
      <c r="C20241" s="8">
        <v>406.35</v>
      </c>
      <c r="D20241" s="20">
        <v>9.0496999999999994E-2</v>
      </c>
      <c r="E20241" s="35" cm="1">
        <f t="array" ref="E20241">INDEX('Curva Juros'!$B$7:$B$73,MATCH(C20241,'Curva Juros'!$A$7:$A$73,1)) +
(C20241-INDEX('Curva Juros'!$A$7:$A$73,MATCH(C20241,'Curva Juros'!$A$7:$A$73,1))) *
(INDEX('Curva Juros'!$B$7:$B$73,MATCH(C20241,'Curva Juros'!$A$7:$A$73,1)+1) -
INDEX('Curva Juros'!$B$7:$B$73,MATCH(C20241,'Curva Juros'!$A$7:$A$73,1))) /
(INDEX('Curva Juros'!$A$7:$A$73,MATCH(C20241,'Curva Juros'!$A$7:$A$73,1)+1) -
INDEX('Curva Juros'!$A$7:$A$73,MATCH(C20241,'Curva Juros'!$A$7:$A$73,1)))</f>
        <v>7.9821575000000005</v>
      </c>
      <c r="F20241" s="24">
        <f t="shared" si="316"/>
        <v>1.0675424999999988E-2</v>
      </c>
      <c r="G20241" s="24"/>
    </row>
    <row r="20242" spans="1:7" x14ac:dyDescent="0.25">
      <c r="A20242" s="3" t="s">
        <v>424</v>
      </c>
      <c r="B20242" s="4">
        <v>45961</v>
      </c>
      <c r="C20242" s="5">
        <v>401.41</v>
      </c>
      <c r="D20242" s="19">
        <v>9.0077000000000004E-2</v>
      </c>
      <c r="E20242" s="35" cm="1">
        <f t="array" ref="E20242">INDEX('Curva Juros'!$B$7:$B$73,MATCH(C20242,'Curva Juros'!$A$7:$A$73,1)) +
(C20242-INDEX('Curva Juros'!$A$7:$A$73,MATCH(C20242,'Curva Juros'!$A$7:$A$73,1))) *
(INDEX('Curva Juros'!$B$7:$B$73,MATCH(C20242,'Curva Juros'!$A$7:$A$73,1)+1) -
INDEX('Curva Juros'!$B$7:$B$73,MATCH(C20242,'Curva Juros'!$A$7:$A$73,1))) /
(INDEX('Curva Juros'!$A$7:$A$73,MATCH(C20242,'Curva Juros'!$A$7:$A$73,1)+1) -
INDEX('Curva Juros'!$A$7:$A$73,MATCH(C20242,'Curva Juros'!$A$7:$A$73,1)))</f>
        <v>7.9909122777777783</v>
      </c>
      <c r="F20242" s="24">
        <f t="shared" si="316"/>
        <v>1.0167877222222219E-2</v>
      </c>
      <c r="G20242" s="24"/>
    </row>
    <row r="20243" spans="1:7" x14ac:dyDescent="0.25">
      <c r="A20243" s="6" t="s">
        <v>424</v>
      </c>
      <c r="B20243" s="7">
        <v>45968</v>
      </c>
      <c r="C20243" s="8">
        <v>396.49</v>
      </c>
      <c r="D20243" s="20">
        <v>8.9468000000000006E-2</v>
      </c>
      <c r="E20243" s="35" cm="1">
        <f t="array" ref="E20243">INDEX('Curva Juros'!$B$7:$B$73,MATCH(C20243,'Curva Juros'!$A$7:$A$73,1)) +
(C20243-INDEX('Curva Juros'!$A$7:$A$73,MATCH(C20243,'Curva Juros'!$A$7:$A$73,1))) *
(INDEX('Curva Juros'!$B$7:$B$73,MATCH(C20243,'Curva Juros'!$A$7:$A$73,1)+1) -
INDEX('Curva Juros'!$B$7:$B$73,MATCH(C20243,'Curva Juros'!$A$7:$A$73,1))) /
(INDEX('Curva Juros'!$A$7:$A$73,MATCH(C20243,'Curva Juros'!$A$7:$A$73,1)+1) -
INDEX('Curva Juros'!$A$7:$A$73,MATCH(C20243,'Curva Juros'!$A$7:$A$73,1)))</f>
        <v>7.9996316111111119</v>
      </c>
      <c r="F20243" s="24">
        <f t="shared" si="316"/>
        <v>9.4716838888888877E-3</v>
      </c>
      <c r="G20243" s="24"/>
    </row>
    <row r="20244" spans="1:7" x14ac:dyDescent="0.25">
      <c r="A20244" s="3" t="s">
        <v>424</v>
      </c>
      <c r="B20244" s="4">
        <v>45975</v>
      </c>
      <c r="C20244" s="5">
        <v>391.94</v>
      </c>
      <c r="D20244" s="19">
        <v>8.6085999999999996E-2</v>
      </c>
      <c r="E20244" s="35" cm="1">
        <f t="array" ref="E20244">INDEX('Curva Juros'!$B$7:$B$73,MATCH(C20244,'Curva Juros'!$A$7:$A$73,1)) +
(C20244-INDEX('Curva Juros'!$A$7:$A$73,MATCH(C20244,'Curva Juros'!$A$7:$A$73,1))) *
(INDEX('Curva Juros'!$B$7:$B$73,MATCH(C20244,'Curva Juros'!$A$7:$A$73,1)+1) -
INDEX('Curva Juros'!$B$7:$B$73,MATCH(C20244,'Curva Juros'!$A$7:$A$73,1))) /
(INDEX('Curva Juros'!$A$7:$A$73,MATCH(C20244,'Curva Juros'!$A$7:$A$73,1)+1) -
INDEX('Curva Juros'!$A$7:$A$73,MATCH(C20244,'Curva Juros'!$A$7:$A$73,1)))</f>
        <v>8.0076952222222229</v>
      </c>
      <c r="F20244" s="24">
        <f t="shared" si="316"/>
        <v>6.0090477777777623E-3</v>
      </c>
      <c r="G20244" s="24"/>
    </row>
    <row r="20245" spans="1:7" x14ac:dyDescent="0.25">
      <c r="A20245" s="6" t="s">
        <v>424</v>
      </c>
      <c r="B20245" s="7">
        <v>45982</v>
      </c>
      <c r="C20245" s="8">
        <v>387.7</v>
      </c>
      <c r="D20245" s="20">
        <v>8.7903999999999996E-2</v>
      </c>
      <c r="E20245" s="35" cm="1">
        <f t="array" ref="E20245">INDEX('Curva Juros'!$B$7:$B$73,MATCH(C20245,'Curva Juros'!$A$7:$A$73,1)) +
(C20245-INDEX('Curva Juros'!$A$7:$A$73,MATCH(C20245,'Curva Juros'!$A$7:$A$73,1))) *
(INDEX('Curva Juros'!$B$7:$B$73,MATCH(C20245,'Curva Juros'!$A$7:$A$73,1)+1) -
INDEX('Curva Juros'!$B$7:$B$73,MATCH(C20245,'Curva Juros'!$A$7:$A$73,1))) /
(INDEX('Curva Juros'!$A$7:$A$73,MATCH(C20245,'Curva Juros'!$A$7:$A$73,1)+1) -
INDEX('Curva Juros'!$A$7:$A$73,MATCH(C20245,'Curva Juros'!$A$7:$A$73,1)))</f>
        <v>8.0152094444444444</v>
      </c>
      <c r="F20245" s="24">
        <f t="shared" si="316"/>
        <v>7.7519055555555494E-3</v>
      </c>
      <c r="G20245" s="24"/>
    </row>
    <row r="20246" spans="1:7" x14ac:dyDescent="0.25">
      <c r="A20246" s="3" t="s">
        <v>424</v>
      </c>
      <c r="B20246" s="4">
        <v>45989</v>
      </c>
      <c r="C20246" s="5">
        <v>382.8</v>
      </c>
      <c r="D20246" s="19">
        <v>8.7115999999999999E-2</v>
      </c>
      <c r="E20246" s="35" cm="1">
        <f t="array" ref="E20246">INDEX('Curva Juros'!$B$7:$B$73,MATCH(C20246,'Curva Juros'!$A$7:$A$73,1)) +
(C20246-INDEX('Curva Juros'!$A$7:$A$73,MATCH(C20246,'Curva Juros'!$A$7:$A$73,1))) *
(INDEX('Curva Juros'!$B$7:$B$73,MATCH(C20246,'Curva Juros'!$A$7:$A$73,1)+1) -
INDEX('Curva Juros'!$B$7:$B$73,MATCH(C20246,'Curva Juros'!$A$7:$A$73,1))) /
(INDEX('Curva Juros'!$A$7:$A$73,MATCH(C20246,'Curva Juros'!$A$7:$A$73,1)+1) -
INDEX('Curva Juros'!$A$7:$A$73,MATCH(C20246,'Curva Juros'!$A$7:$A$73,1)))</f>
        <v>8.0238933333333335</v>
      </c>
      <c r="F20246" s="24">
        <f t="shared" si="316"/>
        <v>6.8770666666666674E-3</v>
      </c>
      <c r="G20246" s="24"/>
    </row>
    <row r="20247" spans="1:7" x14ac:dyDescent="0.25">
      <c r="A20247" s="6" t="s">
        <v>424</v>
      </c>
      <c r="B20247" s="7">
        <v>45996</v>
      </c>
      <c r="C20247" s="8">
        <v>377.79</v>
      </c>
      <c r="D20247" s="20">
        <v>8.7248999999999993E-2</v>
      </c>
      <c r="E20247" s="35" cm="1">
        <f t="array" ref="E20247">INDEX('Curva Juros'!$B$7:$B$73,MATCH(C20247,'Curva Juros'!$A$7:$A$73,1)) +
(C20247-INDEX('Curva Juros'!$A$7:$A$73,MATCH(C20247,'Curva Juros'!$A$7:$A$73,1))) *
(INDEX('Curva Juros'!$B$7:$B$73,MATCH(C20247,'Curva Juros'!$A$7:$A$73,1)+1) -
INDEX('Curva Juros'!$B$7:$B$73,MATCH(C20247,'Curva Juros'!$A$7:$A$73,1))) /
(INDEX('Curva Juros'!$A$7:$A$73,MATCH(C20247,'Curva Juros'!$A$7:$A$73,1)+1) -
INDEX('Curva Juros'!$A$7:$A$73,MATCH(C20247,'Curva Juros'!$A$7:$A$73,1)))</f>
        <v>8.0332615000000001</v>
      </c>
      <c r="F20247" s="24">
        <f t="shared" si="316"/>
        <v>6.9163849999999971E-3</v>
      </c>
      <c r="G20247" s="24"/>
    </row>
    <row r="20248" spans="1:7" x14ac:dyDescent="0.25">
      <c r="A20248" s="3" t="s">
        <v>424</v>
      </c>
      <c r="B20248" s="4">
        <v>46003</v>
      </c>
      <c r="C20248" s="5">
        <v>372.72</v>
      </c>
      <c r="D20248" s="19">
        <v>8.7762999999999994E-2</v>
      </c>
      <c r="E20248" s="35" cm="1">
        <f t="array" ref="E20248">INDEX('Curva Juros'!$B$7:$B$73,MATCH(C20248,'Curva Juros'!$A$7:$A$73,1)) +
(C20248-INDEX('Curva Juros'!$A$7:$A$73,MATCH(C20248,'Curva Juros'!$A$7:$A$73,1))) *
(INDEX('Curva Juros'!$B$7:$B$73,MATCH(C20248,'Curva Juros'!$A$7:$A$73,1)+1) -
INDEX('Curva Juros'!$B$7:$B$73,MATCH(C20248,'Curva Juros'!$A$7:$A$73,1))) /
(INDEX('Curva Juros'!$A$7:$A$73,MATCH(C20248,'Curva Juros'!$A$7:$A$73,1)+1) -
INDEX('Curva Juros'!$A$7:$A$73,MATCH(C20248,'Curva Juros'!$A$7:$A$73,1)))</f>
        <v>8.0540605714285718</v>
      </c>
      <c r="F20248" s="24">
        <f t="shared" si="316"/>
        <v>7.2223942857142787E-3</v>
      </c>
      <c r="G20248" s="24"/>
    </row>
    <row r="20249" spans="1:7" x14ac:dyDescent="0.25">
      <c r="A20249" s="6" t="s">
        <v>424</v>
      </c>
      <c r="B20249" s="7">
        <v>46010</v>
      </c>
      <c r="C20249" s="8">
        <v>367.73</v>
      </c>
      <c r="D20249" s="20">
        <v>8.7628999999999999E-2</v>
      </c>
      <c r="E20249" s="35" cm="1">
        <f t="array" ref="E20249">INDEX('Curva Juros'!$B$7:$B$73,MATCH(C20249,'Curva Juros'!$A$7:$A$73,1)) +
(C20249-INDEX('Curva Juros'!$A$7:$A$73,MATCH(C20249,'Curva Juros'!$A$7:$A$73,1))) *
(INDEX('Curva Juros'!$B$7:$B$73,MATCH(C20249,'Curva Juros'!$A$7:$A$73,1)+1) -
INDEX('Curva Juros'!$B$7:$B$73,MATCH(C20249,'Curva Juros'!$A$7:$A$73,1))) /
(INDEX('Curva Juros'!$A$7:$A$73,MATCH(C20249,'Curva Juros'!$A$7:$A$73,1)+1) -
INDEX('Curva Juros'!$A$7:$A$73,MATCH(C20249,'Curva Juros'!$A$7:$A$73,1)))</f>
        <v>8.0745314523809526</v>
      </c>
      <c r="F20249" s="24">
        <f t="shared" si="316"/>
        <v>6.8836854761904764E-3</v>
      </c>
      <c r="G20249" s="24"/>
    </row>
    <row r="20250" spans="1:7" x14ac:dyDescent="0.25">
      <c r="A20250" s="3" t="s">
        <v>424</v>
      </c>
      <c r="B20250" s="4">
        <v>46017</v>
      </c>
      <c r="C20250" s="5">
        <v>363.82</v>
      </c>
      <c r="D20250" s="19">
        <v>8.7014999999999995E-2</v>
      </c>
      <c r="E20250" s="35" cm="1">
        <f t="array" ref="E20250">INDEX('Curva Juros'!$B$7:$B$73,MATCH(C20250,'Curva Juros'!$A$7:$A$73,1)) +
(C20250-INDEX('Curva Juros'!$A$7:$A$73,MATCH(C20250,'Curva Juros'!$A$7:$A$73,1))) *
(INDEX('Curva Juros'!$B$7:$B$73,MATCH(C20250,'Curva Juros'!$A$7:$A$73,1)+1) -
INDEX('Curva Juros'!$B$7:$B$73,MATCH(C20250,'Curva Juros'!$A$7:$A$73,1))) /
(INDEX('Curva Juros'!$A$7:$A$73,MATCH(C20250,'Curva Juros'!$A$7:$A$73,1)+1) -
INDEX('Curva Juros'!$A$7:$A$73,MATCH(C20250,'Curva Juros'!$A$7:$A$73,1)))</f>
        <v>8.0905717619047621</v>
      </c>
      <c r="F20250" s="24">
        <f t="shared" si="316"/>
        <v>6.1092823809523744E-3</v>
      </c>
      <c r="G20250" s="24"/>
    </row>
    <row r="20251" spans="1:7" x14ac:dyDescent="0.25">
      <c r="A20251" s="6" t="s">
        <v>424</v>
      </c>
      <c r="B20251" s="7">
        <v>46024</v>
      </c>
      <c r="C20251" s="8">
        <v>359.81</v>
      </c>
      <c r="D20251" s="20">
        <v>8.7069999999999995E-2</v>
      </c>
      <c r="E20251" s="35" cm="1">
        <f t="array" ref="E20251">INDEX('Curva Juros'!$B$7:$B$73,MATCH(C20251,'Curva Juros'!$A$7:$A$73,1)) +
(C20251-INDEX('Curva Juros'!$A$7:$A$73,MATCH(C20251,'Curva Juros'!$A$7:$A$73,1))) *
(INDEX('Curva Juros'!$B$7:$B$73,MATCH(C20251,'Curva Juros'!$A$7:$A$73,1)+1) -
INDEX('Curva Juros'!$B$7:$B$73,MATCH(C20251,'Curva Juros'!$A$7:$A$73,1))) /
(INDEX('Curva Juros'!$A$7:$A$73,MATCH(C20251,'Curva Juros'!$A$7:$A$73,1)+1) -
INDEX('Curva Juros'!$A$7:$A$73,MATCH(C20251,'Curva Juros'!$A$7:$A$73,1)))</f>
        <v>8.1070223095238099</v>
      </c>
      <c r="F20251" s="24">
        <f t="shared" si="316"/>
        <v>5.9997769047619026E-3</v>
      </c>
      <c r="G20251" s="24"/>
    </row>
    <row r="20252" spans="1:7" x14ac:dyDescent="0.25">
      <c r="A20252" s="3" t="s">
        <v>424</v>
      </c>
      <c r="B20252" s="4">
        <v>46031</v>
      </c>
      <c r="C20252" s="5">
        <v>354.75</v>
      </c>
      <c r="D20252" s="19">
        <v>8.7510000000000004E-2</v>
      </c>
      <c r="E20252" s="35" cm="1">
        <f t="array" ref="E20252">INDEX('Curva Juros'!$B$7:$B$73,MATCH(C20252,'Curva Juros'!$A$7:$A$73,1)) +
(C20252-INDEX('Curva Juros'!$A$7:$A$73,MATCH(C20252,'Curva Juros'!$A$7:$A$73,1))) *
(INDEX('Curva Juros'!$B$7:$B$73,MATCH(C20252,'Curva Juros'!$A$7:$A$73,1)+1) -
INDEX('Curva Juros'!$B$7:$B$73,MATCH(C20252,'Curva Juros'!$A$7:$A$73,1))) /
(INDEX('Curva Juros'!$A$7:$A$73,MATCH(C20252,'Curva Juros'!$A$7:$A$73,1)+1) -
INDEX('Curva Juros'!$A$7:$A$73,MATCH(C20252,'Curva Juros'!$A$7:$A$73,1)))</f>
        <v>8.1277803571428571</v>
      </c>
      <c r="F20252" s="24">
        <f t="shared" si="316"/>
        <v>6.2321964285714376E-3</v>
      </c>
      <c r="G20252" s="24"/>
    </row>
    <row r="20253" spans="1:7" x14ac:dyDescent="0.25">
      <c r="A20253" s="6" t="s">
        <v>424</v>
      </c>
      <c r="B20253" s="7">
        <v>46038</v>
      </c>
      <c r="C20253" s="8">
        <v>349.91</v>
      </c>
      <c r="D20253" s="20">
        <v>8.6321999999999996E-2</v>
      </c>
      <c r="E20253" s="35" cm="1">
        <f t="array" ref="E20253">INDEX('Curva Juros'!$B$7:$B$73,MATCH(C20253,'Curva Juros'!$A$7:$A$73,1)) +
(C20253-INDEX('Curva Juros'!$A$7:$A$73,MATCH(C20253,'Curva Juros'!$A$7:$A$73,1))) *
(INDEX('Curva Juros'!$B$7:$B$73,MATCH(C20253,'Curva Juros'!$A$7:$A$73,1)+1) -
INDEX('Curva Juros'!$B$7:$B$73,MATCH(C20253,'Curva Juros'!$A$7:$A$73,1))) /
(INDEX('Curva Juros'!$A$7:$A$73,MATCH(C20253,'Curva Juros'!$A$7:$A$73,1)+1) -
INDEX('Curva Juros'!$A$7:$A$73,MATCH(C20253,'Curva Juros'!$A$7:$A$73,1)))</f>
        <v>8.1476358809523823</v>
      </c>
      <c r="F20253" s="24">
        <f t="shared" si="316"/>
        <v>4.8456411904761743E-3</v>
      </c>
      <c r="G20253" s="24"/>
    </row>
    <row r="20254" spans="1:7" x14ac:dyDescent="0.25">
      <c r="A20254" s="3" t="s">
        <v>424</v>
      </c>
      <c r="B20254" s="4">
        <v>46045</v>
      </c>
      <c r="C20254" s="5">
        <v>344.87</v>
      </c>
      <c r="D20254" s="19">
        <v>8.6649000000000004E-2</v>
      </c>
      <c r="E20254" s="35" cm="1">
        <f t="array" ref="E20254">INDEX('Curva Juros'!$B$7:$B$73,MATCH(C20254,'Curva Juros'!$A$7:$A$73,1)) +
(C20254-INDEX('Curva Juros'!$A$7:$A$73,MATCH(C20254,'Curva Juros'!$A$7:$A$73,1))) *
(INDEX('Curva Juros'!$B$7:$B$73,MATCH(C20254,'Curva Juros'!$A$7:$A$73,1)+1) -
INDEX('Curva Juros'!$B$7:$B$73,MATCH(C20254,'Curva Juros'!$A$7:$A$73,1))) /
(INDEX('Curva Juros'!$A$7:$A$73,MATCH(C20254,'Curva Juros'!$A$7:$A$73,1)+1) -
INDEX('Curva Juros'!$A$7:$A$73,MATCH(C20254,'Curva Juros'!$A$7:$A$73,1)))</f>
        <v>8.1683118809523823</v>
      </c>
      <c r="F20254" s="24">
        <f t="shared" si="316"/>
        <v>4.9658811904761818E-3</v>
      </c>
      <c r="G20254" s="24"/>
    </row>
    <row r="20255" spans="1:7" x14ac:dyDescent="0.25">
      <c r="A20255" s="6" t="s">
        <v>424</v>
      </c>
      <c r="B20255" s="7">
        <v>46052</v>
      </c>
      <c r="C20255" s="8">
        <v>340.35</v>
      </c>
      <c r="D20255" s="20">
        <v>8.3025000000000002E-2</v>
      </c>
      <c r="E20255" s="35" cm="1">
        <f t="array" ref="E20255">INDEX('Curva Juros'!$B$7:$B$73,MATCH(C20255,'Curva Juros'!$A$7:$A$73,1)) +
(C20255-INDEX('Curva Juros'!$A$7:$A$73,MATCH(C20255,'Curva Juros'!$A$7:$A$73,1))) *
(INDEX('Curva Juros'!$B$7:$B$73,MATCH(C20255,'Curva Juros'!$A$7:$A$73,1)+1) -
INDEX('Curva Juros'!$B$7:$B$73,MATCH(C20255,'Curva Juros'!$A$7:$A$73,1))) /
(INDEX('Curva Juros'!$A$7:$A$73,MATCH(C20255,'Curva Juros'!$A$7:$A$73,1)+1) -
INDEX('Curva Juros'!$A$7:$A$73,MATCH(C20255,'Curva Juros'!$A$7:$A$73,1)))</f>
        <v>8.1868546428571438</v>
      </c>
      <c r="F20255" s="24">
        <f t="shared" si="316"/>
        <v>1.156453571428559E-3</v>
      </c>
      <c r="G20255" s="24"/>
    </row>
    <row r="20256" spans="1:7" x14ac:dyDescent="0.25">
      <c r="A20256" s="3" t="s">
        <v>424</v>
      </c>
      <c r="B20256" s="4">
        <v>46059</v>
      </c>
      <c r="C20256" s="5">
        <v>335.47</v>
      </c>
      <c r="D20256" s="19">
        <v>8.2128000000000007E-2</v>
      </c>
      <c r="E20256" s="35" cm="1">
        <f t="array" ref="E20256">INDEX('Curva Juros'!$B$7:$B$73,MATCH(C20256,'Curva Juros'!$A$7:$A$73,1)) +
(C20256-INDEX('Curva Juros'!$A$7:$A$73,MATCH(C20256,'Curva Juros'!$A$7:$A$73,1))) *
(INDEX('Curva Juros'!$B$7:$B$73,MATCH(C20256,'Curva Juros'!$A$7:$A$73,1)+1) -
INDEX('Curva Juros'!$B$7:$B$73,MATCH(C20256,'Curva Juros'!$A$7:$A$73,1))) /
(INDEX('Curva Juros'!$A$7:$A$73,MATCH(C20256,'Curva Juros'!$A$7:$A$73,1)+1) -
INDEX('Curva Juros'!$A$7:$A$73,MATCH(C20256,'Curva Juros'!$A$7:$A$73,1)))</f>
        <v>8.2068742619047619</v>
      </c>
      <c r="F20256" s="24">
        <f t="shared" si="316"/>
        <v>5.925738095238775E-5</v>
      </c>
      <c r="G20256" s="24"/>
    </row>
    <row r="20257" spans="1:7" x14ac:dyDescent="0.25">
      <c r="A20257" s="6" t="s">
        <v>424</v>
      </c>
      <c r="B20257" s="7">
        <v>46066</v>
      </c>
      <c r="C20257" s="8">
        <v>330.26</v>
      </c>
      <c r="D20257" s="20">
        <v>8.3739999999999995E-2</v>
      </c>
      <c r="E20257" s="35" cm="1">
        <f t="array" ref="E20257">INDEX('Curva Juros'!$B$7:$B$73,MATCH(C20257,'Curva Juros'!$A$7:$A$73,1)) +
(C20257-INDEX('Curva Juros'!$A$7:$A$73,MATCH(C20257,'Curva Juros'!$A$7:$A$73,1))) *
(INDEX('Curva Juros'!$B$7:$B$73,MATCH(C20257,'Curva Juros'!$A$7:$A$73,1)+1) -
INDEX('Curva Juros'!$B$7:$B$73,MATCH(C20257,'Curva Juros'!$A$7:$A$73,1))) /
(INDEX('Curva Juros'!$A$7:$A$73,MATCH(C20257,'Curva Juros'!$A$7:$A$73,1)+1) -
INDEX('Curva Juros'!$A$7:$A$73,MATCH(C20257,'Curva Juros'!$A$7:$A$73,1)))</f>
        <v>8.2282476666666682</v>
      </c>
      <c r="F20257" s="24">
        <f t="shared" si="316"/>
        <v>1.4575233333333076E-3</v>
      </c>
      <c r="G20257" s="24"/>
    </row>
    <row r="20258" spans="1:7" x14ac:dyDescent="0.25">
      <c r="A20258" s="3" t="s">
        <v>424</v>
      </c>
      <c r="B20258" s="4">
        <v>46073</v>
      </c>
      <c r="C20258" s="5">
        <v>327.38</v>
      </c>
      <c r="D20258" s="19">
        <v>8.2816000000000001E-2</v>
      </c>
      <c r="E20258" s="35" cm="1">
        <f t="array" ref="E20258">INDEX('Curva Juros'!$B$7:$B$73,MATCH(C20258,'Curva Juros'!$A$7:$A$73,1)) +
(C20258-INDEX('Curva Juros'!$A$7:$A$73,MATCH(C20258,'Curva Juros'!$A$7:$A$73,1))) *
(INDEX('Curva Juros'!$B$7:$B$73,MATCH(C20258,'Curva Juros'!$A$7:$A$73,1)+1) -
INDEX('Curva Juros'!$B$7:$B$73,MATCH(C20258,'Curva Juros'!$A$7:$A$73,1))) /
(INDEX('Curva Juros'!$A$7:$A$73,MATCH(C20258,'Curva Juros'!$A$7:$A$73,1)+1) -
INDEX('Curva Juros'!$A$7:$A$73,MATCH(C20258,'Curva Juros'!$A$7:$A$73,1)))</f>
        <v>8.2400625238095238</v>
      </c>
      <c r="F20258" s="24">
        <f t="shared" si="316"/>
        <v>4.1537476190475764E-4</v>
      </c>
      <c r="G20258" s="24"/>
    </row>
    <row r="20259" spans="1:7" x14ac:dyDescent="0.25">
      <c r="A20259" s="6" t="s">
        <v>424</v>
      </c>
      <c r="B20259" s="7">
        <v>46080</v>
      </c>
      <c r="C20259" s="8">
        <v>322.5</v>
      </c>
      <c r="D20259" s="20">
        <v>8.1902000000000003E-2</v>
      </c>
      <c r="E20259" s="35" cm="1">
        <f t="array" ref="E20259">INDEX('Curva Juros'!$B$7:$B$73,MATCH(C20259,'Curva Juros'!$A$7:$A$73,1)) +
(C20259-INDEX('Curva Juros'!$A$7:$A$73,MATCH(C20259,'Curva Juros'!$A$7:$A$73,1))) *
(INDEX('Curva Juros'!$B$7:$B$73,MATCH(C20259,'Curva Juros'!$A$7:$A$73,1)+1) -
INDEX('Curva Juros'!$B$7:$B$73,MATCH(C20259,'Curva Juros'!$A$7:$A$73,1))) /
(INDEX('Curva Juros'!$A$7:$A$73,MATCH(C20259,'Curva Juros'!$A$7:$A$73,1)+1) -
INDEX('Curva Juros'!$A$7:$A$73,MATCH(C20259,'Curva Juros'!$A$7:$A$73,1)))</f>
        <v>8.2600821428571436</v>
      </c>
      <c r="F20259" s="24">
        <f t="shared" si="316"/>
        <v>-6.9882142857143059E-4</v>
      </c>
      <c r="G20259" s="24"/>
    </row>
    <row r="20260" spans="1:7" x14ac:dyDescent="0.25">
      <c r="A20260" s="3" t="s">
        <v>425</v>
      </c>
      <c r="B20260" s="4">
        <v>45723</v>
      </c>
      <c r="C20260" s="5">
        <v>1486.14</v>
      </c>
      <c r="D20260" s="19">
        <v>8.4888000000000005E-2</v>
      </c>
      <c r="E20260" s="35" cm="1">
        <f t="array" ref="E20260">INDEX('Curva Juros'!$B$7:$B$73,MATCH(C20260,'Curva Juros'!$A$7:$A$73,1)) +
(C20260-INDEX('Curva Juros'!$A$7:$A$73,MATCH(C20260,'Curva Juros'!$A$7:$A$73,1))) *
(INDEX('Curva Juros'!$B$7:$B$73,MATCH(C20260,'Curva Juros'!$A$7:$A$73,1)+1) -
INDEX('Curva Juros'!$B$7:$B$73,MATCH(C20260,'Curva Juros'!$A$7:$A$73,1))) /
(INDEX('Curva Juros'!$A$7:$A$73,MATCH(C20260,'Curva Juros'!$A$7:$A$73,1)+1) -
INDEX('Curva Juros'!$A$7:$A$73,MATCH(C20260,'Curva Juros'!$A$7:$A$73,1)))</f>
        <v>7.5802235238095239</v>
      </c>
      <c r="F20260" s="24">
        <f t="shared" si="316"/>
        <v>9.0857647619047716E-3</v>
      </c>
      <c r="G20260" s="24"/>
    </row>
    <row r="20261" spans="1:7" x14ac:dyDescent="0.25">
      <c r="A20261" s="6" t="s">
        <v>425</v>
      </c>
      <c r="B20261" s="7">
        <v>45730</v>
      </c>
      <c r="C20261" s="8">
        <v>1486.58</v>
      </c>
      <c r="D20261" s="20">
        <v>8.2618999999999998E-2</v>
      </c>
      <c r="E20261" s="35" cm="1">
        <f t="array" ref="E20261">INDEX('Curva Juros'!$B$7:$B$73,MATCH(C20261,'Curva Juros'!$A$7:$A$73,1)) +
(C20261-INDEX('Curva Juros'!$A$7:$A$73,MATCH(C20261,'Curva Juros'!$A$7:$A$73,1))) *
(INDEX('Curva Juros'!$B$7:$B$73,MATCH(C20261,'Curva Juros'!$A$7:$A$73,1)+1) -
INDEX('Curva Juros'!$B$7:$B$73,MATCH(C20261,'Curva Juros'!$A$7:$A$73,1))) /
(INDEX('Curva Juros'!$A$7:$A$73,MATCH(C20261,'Curva Juros'!$A$7:$A$73,1)+1) -
INDEX('Curva Juros'!$A$7:$A$73,MATCH(C20261,'Curva Juros'!$A$7:$A$73,1)))</f>
        <v>7.5801278412698414</v>
      </c>
      <c r="F20261" s="24">
        <f t="shared" si="316"/>
        <v>6.8177215873015812E-3</v>
      </c>
      <c r="G20261" s="24"/>
    </row>
    <row r="20262" spans="1:7" x14ac:dyDescent="0.25">
      <c r="A20262" s="3" t="s">
        <v>425</v>
      </c>
      <c r="B20262" s="4">
        <v>45737</v>
      </c>
      <c r="C20262" s="5">
        <v>1481.4</v>
      </c>
      <c r="D20262" s="19">
        <v>8.2696000000000006E-2</v>
      </c>
      <c r="E20262" s="35" cm="1">
        <f t="array" ref="E20262">INDEX('Curva Juros'!$B$7:$B$73,MATCH(C20262,'Curva Juros'!$A$7:$A$73,1)) +
(C20262-INDEX('Curva Juros'!$A$7:$A$73,MATCH(C20262,'Curva Juros'!$A$7:$A$73,1))) *
(INDEX('Curva Juros'!$B$7:$B$73,MATCH(C20262,'Curva Juros'!$A$7:$A$73,1)+1) -
INDEX('Curva Juros'!$B$7:$B$73,MATCH(C20262,'Curva Juros'!$A$7:$A$73,1))) /
(INDEX('Curva Juros'!$A$7:$A$73,MATCH(C20262,'Curva Juros'!$A$7:$A$73,1)+1) -
INDEX('Curva Juros'!$A$7:$A$73,MATCH(C20262,'Curva Juros'!$A$7:$A$73,1)))</f>
        <v>7.5812542857142855</v>
      </c>
      <c r="F20262" s="24">
        <f t="shared" si="316"/>
        <v>6.8834571428571523E-3</v>
      </c>
      <c r="G20262" s="24"/>
    </row>
    <row r="20263" spans="1:7" x14ac:dyDescent="0.25">
      <c r="A20263" s="6" t="s">
        <v>425</v>
      </c>
      <c r="B20263" s="7">
        <v>45744</v>
      </c>
      <c r="C20263" s="8">
        <v>1475.24</v>
      </c>
      <c r="D20263" s="20">
        <v>8.3178000000000002E-2</v>
      </c>
      <c r="E20263" s="35" cm="1">
        <f t="array" ref="E20263">INDEX('Curva Juros'!$B$7:$B$73,MATCH(C20263,'Curva Juros'!$A$7:$A$73,1)) +
(C20263-INDEX('Curva Juros'!$A$7:$A$73,MATCH(C20263,'Curva Juros'!$A$7:$A$73,1))) *
(INDEX('Curva Juros'!$B$7:$B$73,MATCH(C20263,'Curva Juros'!$A$7:$A$73,1)+1) -
INDEX('Curva Juros'!$B$7:$B$73,MATCH(C20263,'Curva Juros'!$A$7:$A$73,1))) /
(INDEX('Curva Juros'!$A$7:$A$73,MATCH(C20263,'Curva Juros'!$A$7:$A$73,1)+1) -
INDEX('Curva Juros'!$A$7:$A$73,MATCH(C20263,'Curva Juros'!$A$7:$A$73,1)))</f>
        <v>7.5825938412698415</v>
      </c>
      <c r="F20263" s="24">
        <f t="shared" si="316"/>
        <v>7.3520615873015893E-3</v>
      </c>
      <c r="G20263" s="24"/>
    </row>
    <row r="20264" spans="1:7" x14ac:dyDescent="0.25">
      <c r="A20264" s="3" t="s">
        <v>425</v>
      </c>
      <c r="B20264" s="4">
        <v>45751</v>
      </c>
      <c r="C20264" s="5">
        <v>1475.59</v>
      </c>
      <c r="D20264" s="19">
        <v>8.0950999999999995E-2</v>
      </c>
      <c r="E20264" s="35" cm="1">
        <f t="array" ref="E20264">INDEX('Curva Juros'!$B$7:$B$73,MATCH(C20264,'Curva Juros'!$A$7:$A$73,1)) +
(C20264-INDEX('Curva Juros'!$A$7:$A$73,MATCH(C20264,'Curva Juros'!$A$7:$A$73,1))) *
(INDEX('Curva Juros'!$B$7:$B$73,MATCH(C20264,'Curva Juros'!$A$7:$A$73,1)+1) -
INDEX('Curva Juros'!$B$7:$B$73,MATCH(C20264,'Curva Juros'!$A$7:$A$73,1))) /
(INDEX('Curva Juros'!$A$7:$A$73,MATCH(C20264,'Curva Juros'!$A$7:$A$73,1)+1) -
INDEX('Curva Juros'!$A$7:$A$73,MATCH(C20264,'Curva Juros'!$A$7:$A$73,1)))</f>
        <v>7.5825177301587301</v>
      </c>
      <c r="F20264" s="24">
        <f t="shared" si="316"/>
        <v>5.1258226984126909E-3</v>
      </c>
      <c r="G20264" s="24"/>
    </row>
    <row r="20265" spans="1:7" x14ac:dyDescent="0.25">
      <c r="A20265" s="6" t="s">
        <v>425</v>
      </c>
      <c r="B20265" s="7">
        <v>45758</v>
      </c>
      <c r="C20265" s="8">
        <v>1466.71</v>
      </c>
      <c r="D20265" s="20">
        <v>8.2566000000000001E-2</v>
      </c>
      <c r="E20265" s="35" cm="1">
        <f t="array" ref="E20265">INDEX('Curva Juros'!$B$7:$B$73,MATCH(C20265,'Curva Juros'!$A$7:$A$73,1)) +
(C20265-INDEX('Curva Juros'!$A$7:$A$73,MATCH(C20265,'Curva Juros'!$A$7:$A$73,1))) *
(INDEX('Curva Juros'!$B$7:$B$73,MATCH(C20265,'Curva Juros'!$A$7:$A$73,1)+1) -
INDEX('Curva Juros'!$B$7:$B$73,MATCH(C20265,'Curva Juros'!$A$7:$A$73,1))) /
(INDEX('Curva Juros'!$A$7:$A$73,MATCH(C20265,'Curva Juros'!$A$7:$A$73,1)+1) -
INDEX('Curva Juros'!$A$7:$A$73,MATCH(C20265,'Curva Juros'!$A$7:$A$73,1)))</f>
        <v>7.5844487777777783</v>
      </c>
      <c r="F20265" s="24">
        <f t="shared" si="316"/>
        <v>6.7215122222222118E-3</v>
      </c>
      <c r="G20265" s="24"/>
    </row>
    <row r="20266" spans="1:7" x14ac:dyDescent="0.25">
      <c r="A20266" s="3" t="s">
        <v>425</v>
      </c>
      <c r="B20266" s="4">
        <v>45764</v>
      </c>
      <c r="C20266" s="5">
        <v>1519.21</v>
      </c>
      <c r="D20266" s="19">
        <v>8.2046999999999995E-2</v>
      </c>
      <c r="E20266" s="35" cm="1">
        <f t="array" ref="E20266">INDEX('Curva Juros'!$B$7:$B$73,MATCH(C20266,'Curva Juros'!$A$7:$A$73,1)) +
(C20266-INDEX('Curva Juros'!$A$7:$A$73,MATCH(C20266,'Curva Juros'!$A$7:$A$73,1))) *
(INDEX('Curva Juros'!$B$7:$B$73,MATCH(C20266,'Curva Juros'!$A$7:$A$73,1)+1) -
INDEX('Curva Juros'!$B$7:$B$73,MATCH(C20266,'Curva Juros'!$A$7:$A$73,1))) /
(INDEX('Curva Juros'!$A$7:$A$73,MATCH(C20266,'Curva Juros'!$A$7:$A$73,1)+1) -
INDEX('Curva Juros'!$A$7:$A$73,MATCH(C20266,'Curva Juros'!$A$7:$A$73,1)))</f>
        <v>7.5728776111111111</v>
      </c>
      <c r="F20266" s="24">
        <f t="shared" si="316"/>
        <v>6.318223888888877E-3</v>
      </c>
      <c r="G20266" s="24"/>
    </row>
    <row r="20267" spans="1:7" x14ac:dyDescent="0.25">
      <c r="A20267" s="6" t="s">
        <v>425</v>
      </c>
      <c r="B20267" s="7">
        <v>45772</v>
      </c>
      <c r="C20267" s="8">
        <v>1521.13</v>
      </c>
      <c r="D20267" s="20">
        <v>7.9340999999999995E-2</v>
      </c>
      <c r="E20267" s="35" cm="1">
        <f t="array" ref="E20267">INDEX('Curva Juros'!$B$7:$B$73,MATCH(C20267,'Curva Juros'!$A$7:$A$73,1)) +
(C20267-INDEX('Curva Juros'!$A$7:$A$73,MATCH(C20267,'Curva Juros'!$A$7:$A$73,1))) *
(INDEX('Curva Juros'!$B$7:$B$73,MATCH(C20267,'Curva Juros'!$A$7:$A$73,1)+1) -
INDEX('Curva Juros'!$B$7:$B$73,MATCH(C20267,'Curva Juros'!$A$7:$A$73,1))) /
(INDEX('Curva Juros'!$A$7:$A$73,MATCH(C20267,'Curva Juros'!$A$7:$A$73,1)+1) -
INDEX('Curva Juros'!$A$7:$A$73,MATCH(C20267,'Curva Juros'!$A$7:$A$73,1)))</f>
        <v>7.5724189444444443</v>
      </c>
      <c r="F20267" s="24">
        <f t="shared" si="316"/>
        <v>3.616810555555558E-3</v>
      </c>
      <c r="G20267" s="24"/>
    </row>
    <row r="20268" spans="1:7" x14ac:dyDescent="0.25">
      <c r="A20268" s="3" t="s">
        <v>425</v>
      </c>
      <c r="B20268" s="4">
        <v>45779</v>
      </c>
      <c r="C20268" s="5">
        <v>1516.58</v>
      </c>
      <c r="D20268" s="19">
        <v>7.9590999999999995E-2</v>
      </c>
      <c r="E20268" s="35" cm="1">
        <f t="array" ref="E20268">INDEX('Curva Juros'!$B$7:$B$73,MATCH(C20268,'Curva Juros'!$A$7:$A$73,1)) +
(C20268-INDEX('Curva Juros'!$A$7:$A$73,MATCH(C20268,'Curva Juros'!$A$7:$A$73,1))) *
(INDEX('Curva Juros'!$B$7:$B$73,MATCH(C20268,'Curva Juros'!$A$7:$A$73,1)+1) -
INDEX('Curva Juros'!$B$7:$B$73,MATCH(C20268,'Curva Juros'!$A$7:$A$73,1))) /
(INDEX('Curva Juros'!$A$7:$A$73,MATCH(C20268,'Curva Juros'!$A$7:$A$73,1)+1) -
INDEX('Curva Juros'!$A$7:$A$73,MATCH(C20268,'Curva Juros'!$A$7:$A$73,1)))</f>
        <v>7.5735058888888895</v>
      </c>
      <c r="F20268" s="24">
        <f t="shared" si="316"/>
        <v>3.8559411111110942E-3</v>
      </c>
      <c r="G20268" s="24"/>
    </row>
    <row r="20269" spans="1:7" x14ac:dyDescent="0.25">
      <c r="A20269" s="6" t="s">
        <v>425</v>
      </c>
      <c r="B20269" s="7">
        <v>45786</v>
      </c>
      <c r="C20269" s="8">
        <v>1511.3</v>
      </c>
      <c r="D20269" s="20">
        <v>7.9719999999999999E-2</v>
      </c>
      <c r="E20269" s="35" cm="1">
        <f t="array" ref="E20269">INDEX('Curva Juros'!$B$7:$B$73,MATCH(C20269,'Curva Juros'!$A$7:$A$73,1)) +
(C20269-INDEX('Curva Juros'!$A$7:$A$73,MATCH(C20269,'Curva Juros'!$A$7:$A$73,1))) *
(INDEX('Curva Juros'!$B$7:$B$73,MATCH(C20269,'Curva Juros'!$A$7:$A$73,1)+1) -
INDEX('Curva Juros'!$B$7:$B$73,MATCH(C20269,'Curva Juros'!$A$7:$A$73,1))) /
(INDEX('Curva Juros'!$A$7:$A$73,MATCH(C20269,'Curva Juros'!$A$7:$A$73,1)+1) -
INDEX('Curva Juros'!$A$7:$A$73,MATCH(C20269,'Curva Juros'!$A$7:$A$73,1)))</f>
        <v>7.5747522222222221</v>
      </c>
      <c r="F20269" s="24">
        <f t="shared" si="316"/>
        <v>3.9724777777777748E-3</v>
      </c>
      <c r="G20269" s="24"/>
    </row>
    <row r="20270" spans="1:7" x14ac:dyDescent="0.25">
      <c r="A20270" s="3" t="s">
        <v>425</v>
      </c>
      <c r="B20270" s="4">
        <v>45793</v>
      </c>
      <c r="C20270" s="5">
        <v>1505.47</v>
      </c>
      <c r="D20270" s="19">
        <v>8.0100000000000005E-2</v>
      </c>
      <c r="E20270" s="35" cm="1">
        <f t="array" ref="E20270">INDEX('Curva Juros'!$B$7:$B$73,MATCH(C20270,'Curva Juros'!$A$7:$A$73,1)) +
(C20270-INDEX('Curva Juros'!$A$7:$A$73,MATCH(C20270,'Curva Juros'!$A$7:$A$73,1))) *
(INDEX('Curva Juros'!$B$7:$B$73,MATCH(C20270,'Curva Juros'!$A$7:$A$73,1)+1) -
INDEX('Curva Juros'!$B$7:$B$73,MATCH(C20270,'Curva Juros'!$A$7:$A$73,1))) /
(INDEX('Curva Juros'!$A$7:$A$73,MATCH(C20270,'Curva Juros'!$A$7:$A$73,1)+1) -
INDEX('Curva Juros'!$A$7:$A$73,MATCH(C20270,'Curva Juros'!$A$7:$A$73,1)))</f>
        <v>7.5760200158730164</v>
      </c>
      <c r="F20270" s="24">
        <f t="shared" si="316"/>
        <v>4.3397998412698369E-3</v>
      </c>
      <c r="G20270" s="24"/>
    </row>
    <row r="20271" spans="1:7" x14ac:dyDescent="0.25">
      <c r="A20271" s="6" t="s">
        <v>425</v>
      </c>
      <c r="B20271" s="7">
        <v>45800</v>
      </c>
      <c r="C20271" s="8">
        <v>1502.87</v>
      </c>
      <c r="D20271" s="20">
        <v>7.9001000000000002E-2</v>
      </c>
      <c r="E20271" s="35" cm="1">
        <f t="array" ref="E20271">INDEX('Curva Juros'!$B$7:$B$73,MATCH(C20271,'Curva Juros'!$A$7:$A$73,1)) +
(C20271-INDEX('Curva Juros'!$A$7:$A$73,MATCH(C20271,'Curva Juros'!$A$7:$A$73,1))) *
(INDEX('Curva Juros'!$B$7:$B$73,MATCH(C20271,'Curva Juros'!$A$7:$A$73,1)+1) -
INDEX('Curva Juros'!$B$7:$B$73,MATCH(C20271,'Curva Juros'!$A$7:$A$73,1))) /
(INDEX('Curva Juros'!$A$7:$A$73,MATCH(C20271,'Curva Juros'!$A$7:$A$73,1)+1) -
INDEX('Curva Juros'!$A$7:$A$73,MATCH(C20271,'Curva Juros'!$A$7:$A$73,1)))</f>
        <v>7.5765854126984129</v>
      </c>
      <c r="F20271" s="24">
        <f t="shared" si="316"/>
        <v>3.2351458730158766E-3</v>
      </c>
      <c r="G20271" s="24"/>
    </row>
    <row r="20272" spans="1:7" x14ac:dyDescent="0.25">
      <c r="A20272" s="3" t="s">
        <v>425</v>
      </c>
      <c r="B20272" s="4">
        <v>45807</v>
      </c>
      <c r="C20272" s="5">
        <v>1498.3</v>
      </c>
      <c r="D20272" s="19">
        <v>7.8807000000000002E-2</v>
      </c>
      <c r="E20272" s="35" cm="1">
        <f t="array" ref="E20272">INDEX('Curva Juros'!$B$7:$B$73,MATCH(C20272,'Curva Juros'!$A$7:$A$73,1)) +
(C20272-INDEX('Curva Juros'!$A$7:$A$73,MATCH(C20272,'Curva Juros'!$A$7:$A$73,1))) *
(INDEX('Curva Juros'!$B$7:$B$73,MATCH(C20272,'Curva Juros'!$A$7:$A$73,1)+1) -
INDEX('Curva Juros'!$B$7:$B$73,MATCH(C20272,'Curva Juros'!$A$7:$A$73,1))) /
(INDEX('Curva Juros'!$A$7:$A$73,MATCH(C20272,'Curva Juros'!$A$7:$A$73,1)+1) -
INDEX('Curva Juros'!$A$7:$A$73,MATCH(C20272,'Curva Juros'!$A$7:$A$73,1)))</f>
        <v>7.5775792063492062</v>
      </c>
      <c r="F20272" s="24">
        <f t="shared" si="316"/>
        <v>3.0312079365079347E-3</v>
      </c>
      <c r="G20272" s="24"/>
    </row>
    <row r="20273" spans="1:7" x14ac:dyDescent="0.25">
      <c r="A20273" s="6" t="s">
        <v>425</v>
      </c>
      <c r="B20273" s="7">
        <v>45814</v>
      </c>
      <c r="C20273" s="8">
        <v>1494.17</v>
      </c>
      <c r="D20273" s="20">
        <v>7.8408000000000005E-2</v>
      </c>
      <c r="E20273" s="35" cm="1">
        <f t="array" ref="E20273">INDEX('Curva Juros'!$B$7:$B$73,MATCH(C20273,'Curva Juros'!$A$7:$A$73,1)) +
(C20273-INDEX('Curva Juros'!$A$7:$A$73,MATCH(C20273,'Curva Juros'!$A$7:$A$73,1))) *
(INDEX('Curva Juros'!$B$7:$B$73,MATCH(C20273,'Curva Juros'!$A$7:$A$73,1)+1) -
INDEX('Curva Juros'!$B$7:$B$73,MATCH(C20273,'Curva Juros'!$A$7:$A$73,1))) /
(INDEX('Curva Juros'!$A$7:$A$73,MATCH(C20273,'Curva Juros'!$A$7:$A$73,1)+1) -
INDEX('Curva Juros'!$A$7:$A$73,MATCH(C20273,'Curva Juros'!$A$7:$A$73,1)))</f>
        <v>7.5784773174603179</v>
      </c>
      <c r="F20273" s="24">
        <f t="shared" si="316"/>
        <v>2.6232268253968266E-3</v>
      </c>
      <c r="G20273" s="24"/>
    </row>
    <row r="20274" spans="1:7" x14ac:dyDescent="0.25">
      <c r="A20274" s="3" t="s">
        <v>425</v>
      </c>
      <c r="B20274" s="4">
        <v>45821</v>
      </c>
      <c r="C20274" s="5">
        <v>1484.53</v>
      </c>
      <c r="D20274" s="19">
        <v>8.0529000000000003E-2</v>
      </c>
      <c r="E20274" s="35" cm="1">
        <f t="array" ref="E20274">INDEX('Curva Juros'!$B$7:$B$73,MATCH(C20274,'Curva Juros'!$A$7:$A$73,1)) +
(C20274-INDEX('Curva Juros'!$A$7:$A$73,MATCH(C20274,'Curva Juros'!$A$7:$A$73,1))) *
(INDEX('Curva Juros'!$B$7:$B$73,MATCH(C20274,'Curva Juros'!$A$7:$A$73,1)+1) -
INDEX('Curva Juros'!$B$7:$B$73,MATCH(C20274,'Curva Juros'!$A$7:$A$73,1))) /
(INDEX('Curva Juros'!$A$7:$A$73,MATCH(C20274,'Curva Juros'!$A$7:$A$73,1)+1) -
INDEX('Curva Juros'!$A$7:$A$73,MATCH(C20274,'Curva Juros'!$A$7:$A$73,1)))</f>
        <v>7.5805736349206354</v>
      </c>
      <c r="F20274" s="24">
        <f t="shared" si="316"/>
        <v>4.7232636507936465E-3</v>
      </c>
      <c r="G20274" s="24"/>
    </row>
    <row r="20275" spans="1:7" x14ac:dyDescent="0.25">
      <c r="A20275" s="6" t="s">
        <v>425</v>
      </c>
      <c r="B20275" s="7">
        <v>45828</v>
      </c>
      <c r="C20275" s="8">
        <v>1484.91</v>
      </c>
      <c r="D20275" s="20">
        <v>7.8525999999999999E-2</v>
      </c>
      <c r="E20275" s="35" cm="1">
        <f t="array" ref="E20275">INDEX('Curva Juros'!$B$7:$B$73,MATCH(C20275,'Curva Juros'!$A$7:$A$73,1)) +
(C20275-INDEX('Curva Juros'!$A$7:$A$73,MATCH(C20275,'Curva Juros'!$A$7:$A$73,1))) *
(INDEX('Curva Juros'!$B$7:$B$73,MATCH(C20275,'Curva Juros'!$A$7:$A$73,1)+1) -
INDEX('Curva Juros'!$B$7:$B$73,MATCH(C20275,'Curva Juros'!$A$7:$A$73,1))) /
(INDEX('Curva Juros'!$A$7:$A$73,MATCH(C20275,'Curva Juros'!$A$7:$A$73,1)+1) -
INDEX('Curva Juros'!$A$7:$A$73,MATCH(C20275,'Curva Juros'!$A$7:$A$73,1)))</f>
        <v>7.5804910000000003</v>
      </c>
      <c r="F20275" s="24">
        <f t="shared" si="316"/>
        <v>2.7210899999999955E-3</v>
      </c>
      <c r="G20275" s="24"/>
    </row>
    <row r="20276" spans="1:7" x14ac:dyDescent="0.25">
      <c r="A20276" s="3" t="s">
        <v>425</v>
      </c>
      <c r="B20276" s="4">
        <v>45835</v>
      </c>
      <c r="C20276" s="5">
        <v>1480</v>
      </c>
      <c r="D20276" s="19">
        <v>7.8484999999999999E-2</v>
      </c>
      <c r="E20276" s="35" cm="1">
        <f t="array" ref="E20276">INDEX('Curva Juros'!$B$7:$B$73,MATCH(C20276,'Curva Juros'!$A$7:$A$73,1)) +
(C20276-INDEX('Curva Juros'!$A$7:$A$73,MATCH(C20276,'Curva Juros'!$A$7:$A$73,1))) *
(INDEX('Curva Juros'!$B$7:$B$73,MATCH(C20276,'Curva Juros'!$A$7:$A$73,1)+1) -
INDEX('Curva Juros'!$B$7:$B$73,MATCH(C20276,'Curva Juros'!$A$7:$A$73,1))) /
(INDEX('Curva Juros'!$A$7:$A$73,MATCH(C20276,'Curva Juros'!$A$7:$A$73,1)+1) -
INDEX('Curva Juros'!$A$7:$A$73,MATCH(C20276,'Curva Juros'!$A$7:$A$73,1)))</f>
        <v>7.5815587301587302</v>
      </c>
      <c r="F20276" s="24">
        <f t="shared" si="316"/>
        <v>2.6694126984126987E-3</v>
      </c>
      <c r="G20276" s="24"/>
    </row>
    <row r="20277" spans="1:7" x14ac:dyDescent="0.25">
      <c r="A20277" s="6" t="s">
        <v>425</v>
      </c>
      <c r="B20277" s="7">
        <v>45842</v>
      </c>
      <c r="C20277" s="8">
        <v>1475.37</v>
      </c>
      <c r="D20277" s="20">
        <v>7.8315999999999997E-2</v>
      </c>
      <c r="E20277" s="35" cm="1">
        <f t="array" ref="E20277">INDEX('Curva Juros'!$B$7:$B$73,MATCH(C20277,'Curva Juros'!$A$7:$A$73,1)) +
(C20277-INDEX('Curva Juros'!$A$7:$A$73,MATCH(C20277,'Curva Juros'!$A$7:$A$73,1))) *
(INDEX('Curva Juros'!$B$7:$B$73,MATCH(C20277,'Curva Juros'!$A$7:$A$73,1)+1) -
INDEX('Curva Juros'!$B$7:$B$73,MATCH(C20277,'Curva Juros'!$A$7:$A$73,1))) /
(INDEX('Curva Juros'!$A$7:$A$73,MATCH(C20277,'Curva Juros'!$A$7:$A$73,1)+1) -
INDEX('Curva Juros'!$A$7:$A$73,MATCH(C20277,'Curva Juros'!$A$7:$A$73,1)))</f>
        <v>7.5825655714285718</v>
      </c>
      <c r="F20277" s="24">
        <f t="shared" si="316"/>
        <v>2.4903442857142771E-3</v>
      </c>
      <c r="G20277" s="24"/>
    </row>
    <row r="20278" spans="1:7" x14ac:dyDescent="0.25">
      <c r="A20278" s="3" t="s">
        <v>425</v>
      </c>
      <c r="B20278" s="4">
        <v>45849</v>
      </c>
      <c r="C20278" s="5">
        <v>1466.49</v>
      </c>
      <c r="D20278" s="19">
        <v>8.0088999999999994E-2</v>
      </c>
      <c r="E20278" s="35" cm="1">
        <f t="array" ref="E20278">INDEX('Curva Juros'!$B$7:$B$73,MATCH(C20278,'Curva Juros'!$A$7:$A$73,1)) +
(C20278-INDEX('Curva Juros'!$A$7:$A$73,MATCH(C20278,'Curva Juros'!$A$7:$A$73,1))) *
(INDEX('Curva Juros'!$B$7:$B$73,MATCH(C20278,'Curva Juros'!$A$7:$A$73,1)+1) -
INDEX('Curva Juros'!$B$7:$B$73,MATCH(C20278,'Curva Juros'!$A$7:$A$73,1))) /
(INDEX('Curva Juros'!$A$7:$A$73,MATCH(C20278,'Curva Juros'!$A$7:$A$73,1)+1) -
INDEX('Curva Juros'!$A$7:$A$73,MATCH(C20278,'Curva Juros'!$A$7:$A$73,1)))</f>
        <v>7.5844966190476191</v>
      </c>
      <c r="F20278" s="24">
        <f t="shared" si="316"/>
        <v>4.2440338095238034E-3</v>
      </c>
      <c r="G20278" s="24"/>
    </row>
    <row r="20279" spans="1:7" x14ac:dyDescent="0.25">
      <c r="A20279" s="6" t="s">
        <v>425</v>
      </c>
      <c r="B20279" s="7">
        <v>45856</v>
      </c>
      <c r="C20279" s="8">
        <v>1465.94</v>
      </c>
      <c r="D20279" s="20">
        <v>7.8056E-2</v>
      </c>
      <c r="E20279" s="35" cm="1">
        <f t="array" ref="E20279">INDEX('Curva Juros'!$B$7:$B$73,MATCH(C20279,'Curva Juros'!$A$7:$A$73,1)) +
(C20279-INDEX('Curva Juros'!$A$7:$A$73,MATCH(C20279,'Curva Juros'!$A$7:$A$73,1))) *
(INDEX('Curva Juros'!$B$7:$B$73,MATCH(C20279,'Curva Juros'!$A$7:$A$73,1)+1) -
INDEX('Curva Juros'!$B$7:$B$73,MATCH(C20279,'Curva Juros'!$A$7:$A$73,1))) /
(INDEX('Curva Juros'!$A$7:$A$73,MATCH(C20279,'Curva Juros'!$A$7:$A$73,1)+1) -
INDEX('Curva Juros'!$A$7:$A$73,MATCH(C20279,'Curva Juros'!$A$7:$A$73,1)))</f>
        <v>7.5846162222222224</v>
      </c>
      <c r="F20279" s="24">
        <f t="shared" si="316"/>
        <v>2.2098377777777789E-3</v>
      </c>
      <c r="G20279" s="24"/>
    </row>
    <row r="20280" spans="1:7" x14ac:dyDescent="0.25">
      <c r="A20280" s="3" t="s">
        <v>425</v>
      </c>
      <c r="B20280" s="4">
        <v>45863</v>
      </c>
      <c r="C20280" s="5">
        <v>1460.2</v>
      </c>
      <c r="D20280" s="19">
        <v>7.8394000000000005E-2</v>
      </c>
      <c r="E20280" s="35" cm="1">
        <f t="array" ref="E20280">INDEX('Curva Juros'!$B$7:$B$73,MATCH(C20280,'Curva Juros'!$A$7:$A$73,1)) +
(C20280-INDEX('Curva Juros'!$A$7:$A$73,MATCH(C20280,'Curva Juros'!$A$7:$A$73,1))) *
(INDEX('Curva Juros'!$B$7:$B$73,MATCH(C20280,'Curva Juros'!$A$7:$A$73,1)+1) -
INDEX('Curva Juros'!$B$7:$B$73,MATCH(C20280,'Curva Juros'!$A$7:$A$73,1))) /
(INDEX('Curva Juros'!$A$7:$A$73,MATCH(C20280,'Curva Juros'!$A$7:$A$73,1)+1) -
INDEX('Curva Juros'!$A$7:$A$73,MATCH(C20280,'Curva Juros'!$A$7:$A$73,1)))</f>
        <v>7.5858644444444447</v>
      </c>
      <c r="F20280" s="24">
        <f t="shared" si="316"/>
        <v>2.5353555555555629E-3</v>
      </c>
      <c r="G20280" s="24"/>
    </row>
    <row r="20281" spans="1:7" x14ac:dyDescent="0.25">
      <c r="A20281" s="6" t="s">
        <v>425</v>
      </c>
      <c r="B20281" s="7">
        <v>45870</v>
      </c>
      <c r="C20281" s="8">
        <v>1452.19</v>
      </c>
      <c r="D20281" s="20">
        <v>7.9770999999999995E-2</v>
      </c>
      <c r="E20281" s="35" cm="1">
        <f t="array" ref="E20281">INDEX('Curva Juros'!$B$7:$B$73,MATCH(C20281,'Curva Juros'!$A$7:$A$73,1)) +
(C20281-INDEX('Curva Juros'!$A$7:$A$73,MATCH(C20281,'Curva Juros'!$A$7:$A$73,1))) *
(INDEX('Curva Juros'!$B$7:$B$73,MATCH(C20281,'Curva Juros'!$A$7:$A$73,1)+1) -
INDEX('Curva Juros'!$B$7:$B$73,MATCH(C20281,'Curva Juros'!$A$7:$A$73,1))) /
(INDEX('Curva Juros'!$A$7:$A$73,MATCH(C20281,'Curva Juros'!$A$7:$A$73,1)+1) -
INDEX('Curva Juros'!$A$7:$A$73,MATCH(C20281,'Curva Juros'!$A$7:$A$73,1)))</f>
        <v>7.5876063015873019</v>
      </c>
      <c r="F20281" s="24">
        <f t="shared" si="316"/>
        <v>3.894936984126976E-3</v>
      </c>
      <c r="G20281" s="24"/>
    </row>
    <row r="20282" spans="1:7" x14ac:dyDescent="0.25">
      <c r="A20282" s="3" t="s">
        <v>425</v>
      </c>
      <c r="B20282" s="4">
        <v>45877</v>
      </c>
      <c r="C20282" s="5">
        <v>1450.91</v>
      </c>
      <c r="D20282" s="19">
        <v>7.8072000000000003E-2</v>
      </c>
      <c r="E20282" s="35" cm="1">
        <f t="array" ref="E20282">INDEX('Curva Juros'!$B$7:$B$73,MATCH(C20282,'Curva Juros'!$A$7:$A$73,1)) +
(C20282-INDEX('Curva Juros'!$A$7:$A$73,MATCH(C20282,'Curva Juros'!$A$7:$A$73,1))) *
(INDEX('Curva Juros'!$B$7:$B$73,MATCH(C20282,'Curva Juros'!$A$7:$A$73,1)+1) -
INDEX('Curva Juros'!$B$7:$B$73,MATCH(C20282,'Curva Juros'!$A$7:$A$73,1))) /
(INDEX('Curva Juros'!$A$7:$A$73,MATCH(C20282,'Curva Juros'!$A$7:$A$73,1)+1) -
INDEX('Curva Juros'!$A$7:$A$73,MATCH(C20282,'Curva Juros'!$A$7:$A$73,1)))</f>
        <v>7.5878846507936508</v>
      </c>
      <c r="F20282" s="24">
        <f t="shared" si="316"/>
        <v>2.1931534920634904E-3</v>
      </c>
      <c r="G20282" s="24"/>
    </row>
    <row r="20283" spans="1:7" x14ac:dyDescent="0.25">
      <c r="A20283" s="6" t="s">
        <v>425</v>
      </c>
      <c r="B20283" s="7">
        <v>45884</v>
      </c>
      <c r="C20283" s="8">
        <v>1445.46</v>
      </c>
      <c r="D20283" s="20">
        <v>7.8276999999999999E-2</v>
      </c>
      <c r="E20283" s="35" cm="1">
        <f t="array" ref="E20283">INDEX('Curva Juros'!$B$7:$B$73,MATCH(C20283,'Curva Juros'!$A$7:$A$73,1)) +
(C20283-INDEX('Curva Juros'!$A$7:$A$73,MATCH(C20283,'Curva Juros'!$A$7:$A$73,1))) *
(INDEX('Curva Juros'!$B$7:$B$73,MATCH(C20283,'Curva Juros'!$A$7:$A$73,1)+1) -
INDEX('Curva Juros'!$B$7:$B$73,MATCH(C20283,'Curva Juros'!$A$7:$A$73,1))) /
(INDEX('Curva Juros'!$A$7:$A$73,MATCH(C20283,'Curva Juros'!$A$7:$A$73,1)+1) -
INDEX('Curva Juros'!$A$7:$A$73,MATCH(C20283,'Curva Juros'!$A$7:$A$73,1)))</f>
        <v>7.5890698095238101</v>
      </c>
      <c r="F20283" s="24">
        <f t="shared" si="316"/>
        <v>2.3863019047618977E-3</v>
      </c>
      <c r="G20283" s="24"/>
    </row>
    <row r="20284" spans="1:7" x14ac:dyDescent="0.25">
      <c r="A20284" s="3" t="s">
        <v>425</v>
      </c>
      <c r="B20284" s="4">
        <v>45891</v>
      </c>
      <c r="C20284" s="5">
        <v>1438.77</v>
      </c>
      <c r="D20284" s="19">
        <v>7.9049999999999995E-2</v>
      </c>
      <c r="E20284" s="35" cm="1">
        <f t="array" ref="E20284">INDEX('Curva Juros'!$B$7:$B$73,MATCH(C20284,'Curva Juros'!$A$7:$A$73,1)) +
(C20284-INDEX('Curva Juros'!$A$7:$A$73,MATCH(C20284,'Curva Juros'!$A$7:$A$73,1))) *
(INDEX('Curva Juros'!$B$7:$B$73,MATCH(C20284,'Curva Juros'!$A$7:$A$73,1)+1) -
INDEX('Curva Juros'!$B$7:$B$73,MATCH(C20284,'Curva Juros'!$A$7:$A$73,1))) /
(INDEX('Curva Juros'!$A$7:$A$73,MATCH(C20284,'Curva Juros'!$A$7:$A$73,1)+1) -
INDEX('Curva Juros'!$A$7:$A$73,MATCH(C20284,'Curva Juros'!$A$7:$A$73,1)))</f>
        <v>7.5905246190476197</v>
      </c>
      <c r="F20284" s="24">
        <f t="shared" si="316"/>
        <v>3.1447538095237954E-3</v>
      </c>
      <c r="G20284" s="24"/>
    </row>
    <row r="20285" spans="1:7" x14ac:dyDescent="0.25">
      <c r="A20285" s="6" t="s">
        <v>425</v>
      </c>
      <c r="B20285" s="7">
        <v>45898</v>
      </c>
      <c r="C20285" s="8">
        <v>1436.11</v>
      </c>
      <c r="D20285" s="20">
        <v>7.7981999999999996E-2</v>
      </c>
      <c r="E20285" s="35" cm="1">
        <f t="array" ref="E20285">INDEX('Curva Juros'!$B$7:$B$73,MATCH(C20285,'Curva Juros'!$A$7:$A$73,1)) +
(C20285-INDEX('Curva Juros'!$A$7:$A$73,MATCH(C20285,'Curva Juros'!$A$7:$A$73,1))) *
(INDEX('Curva Juros'!$B$7:$B$73,MATCH(C20285,'Curva Juros'!$A$7:$A$73,1)+1) -
INDEX('Curva Juros'!$B$7:$B$73,MATCH(C20285,'Curva Juros'!$A$7:$A$73,1))) /
(INDEX('Curva Juros'!$A$7:$A$73,MATCH(C20285,'Curva Juros'!$A$7:$A$73,1)+1) -
INDEX('Curva Juros'!$A$7:$A$73,MATCH(C20285,'Curva Juros'!$A$7:$A$73,1)))</f>
        <v>7.5911030634920635</v>
      </c>
      <c r="F20285" s="24">
        <f t="shared" si="316"/>
        <v>2.0709693650793615E-3</v>
      </c>
      <c r="G20285" s="24"/>
    </row>
    <row r="20286" spans="1:7" x14ac:dyDescent="0.25">
      <c r="A20286" s="3" t="s">
        <v>425</v>
      </c>
      <c r="B20286" s="4">
        <v>45905</v>
      </c>
      <c r="C20286" s="5">
        <v>1430.11</v>
      </c>
      <c r="D20286" s="19">
        <v>7.8438999999999995E-2</v>
      </c>
      <c r="E20286" s="35" cm="1">
        <f t="array" ref="E20286">INDEX('Curva Juros'!$B$7:$B$73,MATCH(C20286,'Curva Juros'!$A$7:$A$73,1)) +
(C20286-INDEX('Curva Juros'!$A$7:$A$73,MATCH(C20286,'Curva Juros'!$A$7:$A$73,1))) *
(INDEX('Curva Juros'!$B$7:$B$73,MATCH(C20286,'Curva Juros'!$A$7:$A$73,1)+1) -
INDEX('Curva Juros'!$B$7:$B$73,MATCH(C20286,'Curva Juros'!$A$7:$A$73,1))) /
(INDEX('Curva Juros'!$A$7:$A$73,MATCH(C20286,'Curva Juros'!$A$7:$A$73,1)+1) -
INDEX('Curva Juros'!$A$7:$A$73,MATCH(C20286,'Curva Juros'!$A$7:$A$73,1)))</f>
        <v>7.5924078253968261</v>
      </c>
      <c r="F20286" s="24">
        <f t="shared" si="316"/>
        <v>2.5149217460317397E-3</v>
      </c>
      <c r="G20286" s="24"/>
    </row>
    <row r="20287" spans="1:7" x14ac:dyDescent="0.25">
      <c r="A20287" s="6" t="s">
        <v>425</v>
      </c>
      <c r="B20287" s="7">
        <v>45912</v>
      </c>
      <c r="C20287" s="8">
        <v>1425.39</v>
      </c>
      <c r="D20287" s="20">
        <v>7.8309000000000004E-2</v>
      </c>
      <c r="E20287" s="35" cm="1">
        <f t="array" ref="E20287">INDEX('Curva Juros'!$B$7:$B$73,MATCH(C20287,'Curva Juros'!$A$7:$A$73,1)) +
(C20287-INDEX('Curva Juros'!$A$7:$A$73,MATCH(C20287,'Curva Juros'!$A$7:$A$73,1))) *
(INDEX('Curva Juros'!$B$7:$B$73,MATCH(C20287,'Curva Juros'!$A$7:$A$73,1)+1) -
INDEX('Curva Juros'!$B$7:$B$73,MATCH(C20287,'Curva Juros'!$A$7:$A$73,1))) /
(INDEX('Curva Juros'!$A$7:$A$73,MATCH(C20287,'Curva Juros'!$A$7:$A$73,1)+1) -
INDEX('Curva Juros'!$A$7:$A$73,MATCH(C20287,'Curva Juros'!$A$7:$A$73,1)))</f>
        <v>7.593434238095238</v>
      </c>
      <c r="F20287" s="24">
        <f t="shared" si="316"/>
        <v>2.374657619047621E-3</v>
      </c>
      <c r="G20287" s="24"/>
    </row>
    <row r="20288" spans="1:7" x14ac:dyDescent="0.25">
      <c r="A20288" s="3" t="s">
        <v>425</v>
      </c>
      <c r="B20288" s="4">
        <v>45919</v>
      </c>
      <c r="C20288" s="5">
        <v>1420.16</v>
      </c>
      <c r="D20288" s="19">
        <v>7.8411999999999996E-2</v>
      </c>
      <c r="E20288" s="35" cm="1">
        <f t="array" ref="E20288">INDEX('Curva Juros'!$B$7:$B$73,MATCH(C20288,'Curva Juros'!$A$7:$A$73,1)) +
(C20288-INDEX('Curva Juros'!$A$7:$A$73,MATCH(C20288,'Curva Juros'!$A$7:$A$73,1))) *
(INDEX('Curva Juros'!$B$7:$B$73,MATCH(C20288,'Curva Juros'!$A$7:$A$73,1)+1) -
INDEX('Curva Juros'!$B$7:$B$73,MATCH(C20288,'Curva Juros'!$A$7:$A$73,1))) /
(INDEX('Curva Juros'!$A$7:$A$73,MATCH(C20288,'Curva Juros'!$A$7:$A$73,1)+1) -
INDEX('Curva Juros'!$A$7:$A$73,MATCH(C20288,'Curva Juros'!$A$7:$A$73,1)))</f>
        <v>7.5945715555555555</v>
      </c>
      <c r="F20288" s="24">
        <f t="shared" si="316"/>
        <v>2.4662844444444387E-3</v>
      </c>
      <c r="G20288" s="24"/>
    </row>
    <row r="20289" spans="1:7" x14ac:dyDescent="0.25">
      <c r="A20289" s="6" t="s">
        <v>425</v>
      </c>
      <c r="B20289" s="7">
        <v>45926</v>
      </c>
      <c r="C20289" s="8">
        <v>1416.4</v>
      </c>
      <c r="D20289" s="20">
        <v>7.7849000000000002E-2</v>
      </c>
      <c r="E20289" s="35" cm="1">
        <f t="array" ref="E20289">INDEX('Curva Juros'!$B$7:$B$73,MATCH(C20289,'Curva Juros'!$A$7:$A$73,1)) +
(C20289-INDEX('Curva Juros'!$A$7:$A$73,MATCH(C20289,'Curva Juros'!$A$7:$A$73,1))) *
(INDEX('Curva Juros'!$B$7:$B$73,MATCH(C20289,'Curva Juros'!$A$7:$A$73,1)+1) -
INDEX('Curva Juros'!$B$7:$B$73,MATCH(C20289,'Curva Juros'!$A$7:$A$73,1))) /
(INDEX('Curva Juros'!$A$7:$A$73,MATCH(C20289,'Curva Juros'!$A$7:$A$73,1)+1) -
INDEX('Curva Juros'!$A$7:$A$73,MATCH(C20289,'Curva Juros'!$A$7:$A$73,1)))</f>
        <v>7.595389206349207</v>
      </c>
      <c r="F20289" s="24">
        <f t="shared" si="316"/>
        <v>1.8951079365079337E-3</v>
      </c>
      <c r="G20289" s="24"/>
    </row>
    <row r="20290" spans="1:7" x14ac:dyDescent="0.25">
      <c r="A20290" s="3" t="s">
        <v>425</v>
      </c>
      <c r="B20290" s="4">
        <v>45933</v>
      </c>
      <c r="C20290" s="5">
        <v>1407.82</v>
      </c>
      <c r="D20290" s="19">
        <v>7.9483999999999999E-2</v>
      </c>
      <c r="E20290" s="35" cm="1">
        <f t="array" ref="E20290">INDEX('Curva Juros'!$B$7:$B$73,MATCH(C20290,'Curva Juros'!$A$7:$A$73,1)) +
(C20290-INDEX('Curva Juros'!$A$7:$A$73,MATCH(C20290,'Curva Juros'!$A$7:$A$73,1))) *
(INDEX('Curva Juros'!$B$7:$B$73,MATCH(C20290,'Curva Juros'!$A$7:$A$73,1)+1) -
INDEX('Curva Juros'!$B$7:$B$73,MATCH(C20290,'Curva Juros'!$A$7:$A$73,1))) /
(INDEX('Curva Juros'!$A$7:$A$73,MATCH(C20290,'Curva Juros'!$A$7:$A$73,1)+1) -
INDEX('Curva Juros'!$A$7:$A$73,MATCH(C20290,'Curva Juros'!$A$7:$A$73,1)))</f>
        <v>7.5972550158730163</v>
      </c>
      <c r="F20290" s="24">
        <f t="shared" si="316"/>
        <v>3.5114498412698314E-3</v>
      </c>
      <c r="G20290" s="24"/>
    </row>
    <row r="20291" spans="1:7" x14ac:dyDescent="0.25">
      <c r="A20291" s="6" t="s">
        <v>425</v>
      </c>
      <c r="B20291" s="7">
        <v>45940</v>
      </c>
      <c r="C20291" s="8">
        <v>1401.97</v>
      </c>
      <c r="D20291" s="20">
        <v>7.9868999999999996E-2</v>
      </c>
      <c r="E20291" s="35" cm="1">
        <f t="array" ref="E20291">INDEX('Curva Juros'!$B$7:$B$73,MATCH(C20291,'Curva Juros'!$A$7:$A$73,1)) +
(C20291-INDEX('Curva Juros'!$A$7:$A$73,MATCH(C20291,'Curva Juros'!$A$7:$A$73,1))) *
(INDEX('Curva Juros'!$B$7:$B$73,MATCH(C20291,'Curva Juros'!$A$7:$A$73,1)+1) -
INDEX('Curva Juros'!$B$7:$B$73,MATCH(C20291,'Curva Juros'!$A$7:$A$73,1))) /
(INDEX('Curva Juros'!$A$7:$A$73,MATCH(C20291,'Curva Juros'!$A$7:$A$73,1)+1) -
INDEX('Curva Juros'!$A$7:$A$73,MATCH(C20291,'Curva Juros'!$A$7:$A$73,1)))</f>
        <v>7.5985271587301586</v>
      </c>
      <c r="F20291" s="24">
        <f t="shared" ref="F20291:F20354" si="317">D20291-E20291/100</f>
        <v>3.8837284126984062E-3</v>
      </c>
      <c r="G20291" s="24"/>
    </row>
    <row r="20292" spans="1:7" x14ac:dyDescent="0.25">
      <c r="A20292" s="3" t="s">
        <v>425</v>
      </c>
      <c r="B20292" s="4">
        <v>45947</v>
      </c>
      <c r="C20292" s="5">
        <v>1448.59</v>
      </c>
      <c r="D20292" s="19">
        <v>8.072E-2</v>
      </c>
      <c r="E20292" s="35" cm="1">
        <f t="array" ref="E20292">INDEX('Curva Juros'!$B$7:$B$73,MATCH(C20292,'Curva Juros'!$A$7:$A$73,1)) +
(C20292-INDEX('Curva Juros'!$A$7:$A$73,MATCH(C20292,'Curva Juros'!$A$7:$A$73,1))) *
(INDEX('Curva Juros'!$B$7:$B$73,MATCH(C20292,'Curva Juros'!$A$7:$A$73,1)+1) -
INDEX('Curva Juros'!$B$7:$B$73,MATCH(C20292,'Curva Juros'!$A$7:$A$73,1))) /
(INDEX('Curva Juros'!$A$7:$A$73,MATCH(C20292,'Curva Juros'!$A$7:$A$73,1)+1) -
INDEX('Curva Juros'!$A$7:$A$73,MATCH(C20292,'Curva Juros'!$A$7:$A$73,1)))</f>
        <v>7.5883891587301591</v>
      </c>
      <c r="F20292" s="24">
        <f t="shared" si="317"/>
        <v>4.8361084126984089E-3</v>
      </c>
      <c r="G20292" s="24"/>
    </row>
    <row r="20293" spans="1:7" x14ac:dyDescent="0.25">
      <c r="A20293" s="6" t="s">
        <v>425</v>
      </c>
      <c r="B20293" s="7">
        <v>45954</v>
      </c>
      <c r="C20293" s="8">
        <v>1444.81</v>
      </c>
      <c r="D20293" s="20">
        <v>8.0104999999999996E-2</v>
      </c>
      <c r="E20293" s="35" cm="1">
        <f t="array" ref="E20293">INDEX('Curva Juros'!$B$7:$B$73,MATCH(C20293,'Curva Juros'!$A$7:$A$73,1)) +
(C20293-INDEX('Curva Juros'!$A$7:$A$73,MATCH(C20293,'Curva Juros'!$A$7:$A$73,1))) *
(INDEX('Curva Juros'!$B$7:$B$73,MATCH(C20293,'Curva Juros'!$A$7:$A$73,1)+1) -
INDEX('Curva Juros'!$B$7:$B$73,MATCH(C20293,'Curva Juros'!$A$7:$A$73,1))) /
(INDEX('Curva Juros'!$A$7:$A$73,MATCH(C20293,'Curva Juros'!$A$7:$A$73,1)+1) -
INDEX('Curva Juros'!$A$7:$A$73,MATCH(C20293,'Curva Juros'!$A$7:$A$73,1)))</f>
        <v>7.5892111587301594</v>
      </c>
      <c r="F20293" s="24">
        <f t="shared" si="317"/>
        <v>4.2128884126984012E-3</v>
      </c>
      <c r="G20293" s="24"/>
    </row>
    <row r="20294" spans="1:7" x14ac:dyDescent="0.25">
      <c r="A20294" s="3" t="s">
        <v>425</v>
      </c>
      <c r="B20294" s="4">
        <v>45961</v>
      </c>
      <c r="C20294" s="5">
        <v>1436.58</v>
      </c>
      <c r="D20294" s="19">
        <v>8.1729999999999997E-2</v>
      </c>
      <c r="E20294" s="35" cm="1">
        <f t="array" ref="E20294">INDEX('Curva Juros'!$B$7:$B$73,MATCH(C20294,'Curva Juros'!$A$7:$A$73,1)) +
(C20294-INDEX('Curva Juros'!$A$7:$A$73,MATCH(C20294,'Curva Juros'!$A$7:$A$73,1))) *
(INDEX('Curva Juros'!$B$7:$B$73,MATCH(C20294,'Curva Juros'!$A$7:$A$73,1)+1) -
INDEX('Curva Juros'!$B$7:$B$73,MATCH(C20294,'Curva Juros'!$A$7:$A$73,1))) /
(INDEX('Curva Juros'!$A$7:$A$73,MATCH(C20294,'Curva Juros'!$A$7:$A$73,1)+1) -
INDEX('Curva Juros'!$A$7:$A$73,MATCH(C20294,'Curva Juros'!$A$7:$A$73,1)))</f>
        <v>7.5910008571428573</v>
      </c>
      <c r="F20294" s="24">
        <f t="shared" si="317"/>
        <v>5.8199914285714249E-3</v>
      </c>
      <c r="G20294" s="24"/>
    </row>
    <row r="20295" spans="1:7" x14ac:dyDescent="0.25">
      <c r="A20295" s="6" t="s">
        <v>425</v>
      </c>
      <c r="B20295" s="7">
        <v>45968</v>
      </c>
      <c r="C20295" s="8">
        <v>1432.53</v>
      </c>
      <c r="D20295" s="20">
        <v>8.1254000000000007E-2</v>
      </c>
      <c r="E20295" s="35" cm="1">
        <f t="array" ref="E20295">INDEX('Curva Juros'!$B$7:$B$73,MATCH(C20295,'Curva Juros'!$A$7:$A$73,1)) +
(C20295-INDEX('Curva Juros'!$A$7:$A$73,MATCH(C20295,'Curva Juros'!$A$7:$A$73,1))) *
(INDEX('Curva Juros'!$B$7:$B$73,MATCH(C20295,'Curva Juros'!$A$7:$A$73,1)+1) -
INDEX('Curva Juros'!$B$7:$B$73,MATCH(C20295,'Curva Juros'!$A$7:$A$73,1))) /
(INDEX('Curva Juros'!$A$7:$A$73,MATCH(C20295,'Curva Juros'!$A$7:$A$73,1)+1) -
INDEX('Curva Juros'!$A$7:$A$73,MATCH(C20295,'Curva Juros'!$A$7:$A$73,1)))</f>
        <v>7.5918815714285719</v>
      </c>
      <c r="F20295" s="24">
        <f t="shared" si="317"/>
        <v>5.3351842857142923E-3</v>
      </c>
      <c r="G20295" s="24"/>
    </row>
    <row r="20296" spans="1:7" x14ac:dyDescent="0.25">
      <c r="A20296" s="3" t="s">
        <v>425</v>
      </c>
      <c r="B20296" s="4">
        <v>45975</v>
      </c>
      <c r="C20296" s="5">
        <v>1430.58</v>
      </c>
      <c r="D20296" s="19">
        <v>7.9715999999999995E-2</v>
      </c>
      <c r="E20296" s="35" cm="1">
        <f t="array" ref="E20296">INDEX('Curva Juros'!$B$7:$B$73,MATCH(C20296,'Curva Juros'!$A$7:$A$73,1)) +
(C20296-INDEX('Curva Juros'!$A$7:$A$73,MATCH(C20296,'Curva Juros'!$A$7:$A$73,1))) *
(INDEX('Curva Juros'!$B$7:$B$73,MATCH(C20296,'Curva Juros'!$A$7:$A$73,1)+1) -
INDEX('Curva Juros'!$B$7:$B$73,MATCH(C20296,'Curva Juros'!$A$7:$A$73,1))) /
(INDEX('Curva Juros'!$A$7:$A$73,MATCH(C20296,'Curva Juros'!$A$7:$A$73,1)+1) -
INDEX('Curva Juros'!$A$7:$A$73,MATCH(C20296,'Curva Juros'!$A$7:$A$73,1)))</f>
        <v>7.592305619047619</v>
      </c>
      <c r="F20296" s="24">
        <f t="shared" si="317"/>
        <v>3.7929438095238022E-3</v>
      </c>
      <c r="G20296" s="24"/>
    </row>
    <row r="20297" spans="1:7" x14ac:dyDescent="0.25">
      <c r="A20297" s="6" t="s">
        <v>425</v>
      </c>
      <c r="B20297" s="7">
        <v>45982</v>
      </c>
      <c r="C20297" s="8">
        <v>1425.17</v>
      </c>
      <c r="D20297" s="20">
        <v>8.0423999999999995E-2</v>
      </c>
      <c r="E20297" s="35" cm="1">
        <f t="array" ref="E20297">INDEX('Curva Juros'!$B$7:$B$73,MATCH(C20297,'Curva Juros'!$A$7:$A$73,1)) +
(C20297-INDEX('Curva Juros'!$A$7:$A$73,MATCH(C20297,'Curva Juros'!$A$7:$A$73,1))) *
(INDEX('Curva Juros'!$B$7:$B$73,MATCH(C20297,'Curva Juros'!$A$7:$A$73,1)+1) -
INDEX('Curva Juros'!$B$7:$B$73,MATCH(C20297,'Curva Juros'!$A$7:$A$73,1))) /
(INDEX('Curva Juros'!$A$7:$A$73,MATCH(C20297,'Curva Juros'!$A$7:$A$73,1)+1) -
INDEX('Curva Juros'!$A$7:$A$73,MATCH(C20297,'Curva Juros'!$A$7:$A$73,1)))</f>
        <v>7.5934820793650797</v>
      </c>
      <c r="F20297" s="24">
        <f t="shared" si="317"/>
        <v>4.4891792063491975E-3</v>
      </c>
      <c r="G20297" s="24"/>
    </row>
    <row r="20298" spans="1:7" x14ac:dyDescent="0.25">
      <c r="A20298" s="3" t="s">
        <v>425</v>
      </c>
      <c r="B20298" s="4">
        <v>45989</v>
      </c>
      <c r="C20298" s="5">
        <v>1421.92</v>
      </c>
      <c r="D20298" s="19">
        <v>7.9544000000000004E-2</v>
      </c>
      <c r="E20298" s="35" cm="1">
        <f t="array" ref="E20298">INDEX('Curva Juros'!$B$7:$B$73,MATCH(C20298,'Curva Juros'!$A$7:$A$73,1)) +
(C20298-INDEX('Curva Juros'!$A$7:$A$73,MATCH(C20298,'Curva Juros'!$A$7:$A$73,1))) *
(INDEX('Curva Juros'!$B$7:$B$73,MATCH(C20298,'Curva Juros'!$A$7:$A$73,1)+1) -
INDEX('Curva Juros'!$B$7:$B$73,MATCH(C20298,'Curva Juros'!$A$7:$A$73,1))) /
(INDEX('Curva Juros'!$A$7:$A$73,MATCH(C20298,'Curva Juros'!$A$7:$A$73,1)+1) -
INDEX('Curva Juros'!$A$7:$A$73,MATCH(C20298,'Curva Juros'!$A$7:$A$73,1)))</f>
        <v>7.5941888253968255</v>
      </c>
      <c r="F20298" s="24">
        <f t="shared" si="317"/>
        <v>3.6021117460317553E-3</v>
      </c>
      <c r="G20298" s="24"/>
    </row>
    <row r="20299" spans="1:7" x14ac:dyDescent="0.25">
      <c r="A20299" s="6" t="s">
        <v>425</v>
      </c>
      <c r="B20299" s="7">
        <v>45996</v>
      </c>
      <c r="C20299" s="8">
        <v>1416.09</v>
      </c>
      <c r="D20299" s="20">
        <v>7.9961000000000004E-2</v>
      </c>
      <c r="E20299" s="35" cm="1">
        <f t="array" ref="E20299">INDEX('Curva Juros'!$B$7:$B$73,MATCH(C20299,'Curva Juros'!$A$7:$A$73,1)) +
(C20299-INDEX('Curva Juros'!$A$7:$A$73,MATCH(C20299,'Curva Juros'!$A$7:$A$73,1))) *
(INDEX('Curva Juros'!$B$7:$B$73,MATCH(C20299,'Curva Juros'!$A$7:$A$73,1)+1) -
INDEX('Curva Juros'!$B$7:$B$73,MATCH(C20299,'Curva Juros'!$A$7:$A$73,1))) /
(INDEX('Curva Juros'!$A$7:$A$73,MATCH(C20299,'Curva Juros'!$A$7:$A$73,1)+1) -
INDEX('Curva Juros'!$A$7:$A$73,MATCH(C20299,'Curva Juros'!$A$7:$A$73,1)))</f>
        <v>7.5954566190476189</v>
      </c>
      <c r="F20299" s="24">
        <f t="shared" si="317"/>
        <v>4.0064338095238128E-3</v>
      </c>
      <c r="G20299" s="24"/>
    </row>
    <row r="20300" spans="1:7" x14ac:dyDescent="0.25">
      <c r="A20300" s="3" t="s">
        <v>425</v>
      </c>
      <c r="B20300" s="4">
        <v>46003</v>
      </c>
      <c r="C20300" s="5">
        <v>1410.94</v>
      </c>
      <c r="D20300" s="19">
        <v>8.0038999999999999E-2</v>
      </c>
      <c r="E20300" s="35" cm="1">
        <f t="array" ref="E20300">INDEX('Curva Juros'!$B$7:$B$73,MATCH(C20300,'Curva Juros'!$A$7:$A$73,1)) +
(C20300-INDEX('Curva Juros'!$A$7:$A$73,MATCH(C20300,'Curva Juros'!$A$7:$A$73,1))) *
(INDEX('Curva Juros'!$B$7:$B$73,MATCH(C20300,'Curva Juros'!$A$7:$A$73,1)+1) -
INDEX('Curva Juros'!$B$7:$B$73,MATCH(C20300,'Curva Juros'!$A$7:$A$73,1))) /
(INDEX('Curva Juros'!$A$7:$A$73,MATCH(C20300,'Curva Juros'!$A$7:$A$73,1)+1) -
INDEX('Curva Juros'!$A$7:$A$73,MATCH(C20300,'Curva Juros'!$A$7:$A$73,1)))</f>
        <v>7.5965765396825402</v>
      </c>
      <c r="F20300" s="24">
        <f t="shared" si="317"/>
        <v>4.0732346031746025E-3</v>
      </c>
      <c r="G20300" s="24"/>
    </row>
    <row r="20301" spans="1:7" x14ac:dyDescent="0.25">
      <c r="A20301" s="6" t="s">
        <v>425</v>
      </c>
      <c r="B20301" s="7">
        <v>46010</v>
      </c>
      <c r="C20301" s="8">
        <v>1403.4</v>
      </c>
      <c r="D20301" s="20">
        <v>8.1315999999999999E-2</v>
      </c>
      <c r="E20301" s="35" cm="1">
        <f t="array" ref="E20301">INDEX('Curva Juros'!$B$7:$B$73,MATCH(C20301,'Curva Juros'!$A$7:$A$73,1)) +
(C20301-INDEX('Curva Juros'!$A$7:$A$73,MATCH(C20301,'Curva Juros'!$A$7:$A$73,1))) *
(INDEX('Curva Juros'!$B$7:$B$73,MATCH(C20301,'Curva Juros'!$A$7:$A$73,1)+1) -
INDEX('Curva Juros'!$B$7:$B$73,MATCH(C20301,'Curva Juros'!$A$7:$A$73,1))) /
(INDEX('Curva Juros'!$A$7:$A$73,MATCH(C20301,'Curva Juros'!$A$7:$A$73,1)+1) -
INDEX('Curva Juros'!$A$7:$A$73,MATCH(C20301,'Curva Juros'!$A$7:$A$73,1)))</f>
        <v>7.5982161904761911</v>
      </c>
      <c r="F20301" s="24">
        <f t="shared" si="317"/>
        <v>5.3338380952380887E-3</v>
      </c>
      <c r="G20301" s="24"/>
    </row>
    <row r="20302" spans="1:7" x14ac:dyDescent="0.25">
      <c r="A20302" s="3" t="s">
        <v>425</v>
      </c>
      <c r="B20302" s="4">
        <v>46017</v>
      </c>
      <c r="C20302" s="5">
        <v>1399.87</v>
      </c>
      <c r="D20302" s="19">
        <v>8.1078999999999998E-2</v>
      </c>
      <c r="E20302" s="35" cm="1">
        <f t="array" ref="E20302">INDEX('Curva Juros'!$B$7:$B$73,MATCH(C20302,'Curva Juros'!$A$7:$A$73,1)) +
(C20302-INDEX('Curva Juros'!$A$7:$A$73,MATCH(C20302,'Curva Juros'!$A$7:$A$73,1))) *
(INDEX('Curva Juros'!$B$7:$B$73,MATCH(C20302,'Curva Juros'!$A$7:$A$73,1)+1) -
INDEX('Curva Juros'!$B$7:$B$73,MATCH(C20302,'Curva Juros'!$A$7:$A$73,1))) /
(INDEX('Curva Juros'!$A$7:$A$73,MATCH(C20302,'Curva Juros'!$A$7:$A$73,1)+1) -
INDEX('Curva Juros'!$A$7:$A$73,MATCH(C20302,'Curva Juros'!$A$7:$A$73,1)))</f>
        <v>7.598983825396826</v>
      </c>
      <c r="F20302" s="24">
        <f t="shared" si="317"/>
        <v>5.0891617460317312E-3</v>
      </c>
      <c r="G20302" s="24"/>
    </row>
    <row r="20303" spans="1:7" x14ac:dyDescent="0.25">
      <c r="A20303" s="6" t="s">
        <v>425</v>
      </c>
      <c r="B20303" s="7">
        <v>46024</v>
      </c>
      <c r="C20303" s="8">
        <v>1395.38</v>
      </c>
      <c r="D20303" s="20">
        <v>8.1328999999999999E-2</v>
      </c>
      <c r="E20303" s="35" cm="1">
        <f t="array" ref="E20303">INDEX('Curva Juros'!$B$7:$B$73,MATCH(C20303,'Curva Juros'!$A$7:$A$73,1)) +
(C20303-INDEX('Curva Juros'!$A$7:$A$73,MATCH(C20303,'Curva Juros'!$A$7:$A$73,1))) *
(INDEX('Curva Juros'!$B$7:$B$73,MATCH(C20303,'Curva Juros'!$A$7:$A$73,1)+1) -
INDEX('Curva Juros'!$B$7:$B$73,MATCH(C20303,'Curva Juros'!$A$7:$A$73,1))) /
(INDEX('Curva Juros'!$A$7:$A$73,MATCH(C20303,'Curva Juros'!$A$7:$A$73,1)+1) -
INDEX('Curva Juros'!$A$7:$A$73,MATCH(C20303,'Curva Juros'!$A$7:$A$73,1)))</f>
        <v>7.5999602222222222</v>
      </c>
      <c r="F20303" s="24">
        <f t="shared" si="317"/>
        <v>5.3293977777777723E-3</v>
      </c>
      <c r="G20303" s="24"/>
    </row>
    <row r="20304" spans="1:7" x14ac:dyDescent="0.25">
      <c r="A20304" s="3" t="s">
        <v>425</v>
      </c>
      <c r="B20304" s="4">
        <v>46031</v>
      </c>
      <c r="C20304" s="5">
        <v>1389.05</v>
      </c>
      <c r="D20304" s="19">
        <v>8.1999000000000002E-2</v>
      </c>
      <c r="E20304" s="35" cm="1">
        <f t="array" ref="E20304">INDEX('Curva Juros'!$B$7:$B$73,MATCH(C20304,'Curva Juros'!$A$7:$A$73,1)) +
(C20304-INDEX('Curva Juros'!$A$7:$A$73,MATCH(C20304,'Curva Juros'!$A$7:$A$73,1))) *
(INDEX('Curva Juros'!$B$7:$B$73,MATCH(C20304,'Curva Juros'!$A$7:$A$73,1)+1) -
INDEX('Curva Juros'!$B$7:$B$73,MATCH(C20304,'Curva Juros'!$A$7:$A$73,1))) /
(INDEX('Curva Juros'!$A$7:$A$73,MATCH(C20304,'Curva Juros'!$A$7:$A$73,1)+1) -
INDEX('Curva Juros'!$A$7:$A$73,MATCH(C20304,'Curva Juros'!$A$7:$A$73,1)))</f>
        <v>7.6013367460317465</v>
      </c>
      <c r="F20304" s="24">
        <f t="shared" si="317"/>
        <v>5.9856325396825394E-3</v>
      </c>
      <c r="G20304" s="24"/>
    </row>
    <row r="20305" spans="1:7" x14ac:dyDescent="0.25">
      <c r="A20305" s="6" t="s">
        <v>425</v>
      </c>
      <c r="B20305" s="7">
        <v>46038</v>
      </c>
      <c r="C20305" s="8">
        <v>1382.36</v>
      </c>
      <c r="D20305" s="20">
        <v>8.2852999999999996E-2</v>
      </c>
      <c r="E20305" s="35" cm="1">
        <f t="array" ref="E20305">INDEX('Curva Juros'!$B$7:$B$73,MATCH(C20305,'Curva Juros'!$A$7:$A$73,1)) +
(C20305-INDEX('Curva Juros'!$A$7:$A$73,MATCH(C20305,'Curva Juros'!$A$7:$A$73,1))) *
(INDEX('Curva Juros'!$B$7:$B$73,MATCH(C20305,'Curva Juros'!$A$7:$A$73,1)+1) -
INDEX('Curva Juros'!$B$7:$B$73,MATCH(C20305,'Curva Juros'!$A$7:$A$73,1))) /
(INDEX('Curva Juros'!$A$7:$A$73,MATCH(C20305,'Curva Juros'!$A$7:$A$73,1)+1) -
INDEX('Curva Juros'!$A$7:$A$73,MATCH(C20305,'Curva Juros'!$A$7:$A$73,1)))</f>
        <v>7.6026817777777778</v>
      </c>
      <c r="F20305" s="24">
        <f t="shared" si="317"/>
        <v>6.8261822222222129E-3</v>
      </c>
      <c r="G20305" s="24"/>
    </row>
    <row r="20306" spans="1:7" x14ac:dyDescent="0.25">
      <c r="A20306" s="3" t="s">
        <v>425</v>
      </c>
      <c r="B20306" s="4">
        <v>46045</v>
      </c>
      <c r="C20306" s="5">
        <v>1378.9</v>
      </c>
      <c r="D20306" s="19">
        <v>8.2072999999999993E-2</v>
      </c>
      <c r="E20306" s="35" cm="1">
        <f t="array" ref="E20306">INDEX('Curva Juros'!$B$7:$B$73,MATCH(C20306,'Curva Juros'!$A$7:$A$73,1)) +
(C20306-INDEX('Curva Juros'!$A$7:$A$73,MATCH(C20306,'Curva Juros'!$A$7:$A$73,1))) *
(INDEX('Curva Juros'!$B$7:$B$73,MATCH(C20306,'Curva Juros'!$A$7:$A$73,1)+1) -
INDEX('Curva Juros'!$B$7:$B$73,MATCH(C20306,'Curva Juros'!$A$7:$A$73,1))) /
(INDEX('Curva Juros'!$A$7:$A$73,MATCH(C20306,'Curva Juros'!$A$7:$A$73,1)+1) -
INDEX('Curva Juros'!$A$7:$A$73,MATCH(C20306,'Curva Juros'!$A$7:$A$73,1)))</f>
        <v>7.6033298412698418</v>
      </c>
      <c r="F20306" s="24">
        <f t="shared" si="317"/>
        <v>6.0397015873015769E-3</v>
      </c>
      <c r="G20306" s="24"/>
    </row>
    <row r="20307" spans="1:7" x14ac:dyDescent="0.25">
      <c r="A20307" s="6" t="s">
        <v>425</v>
      </c>
      <c r="B20307" s="7">
        <v>46052</v>
      </c>
      <c r="C20307" s="8">
        <v>1379.31</v>
      </c>
      <c r="D20307" s="20">
        <v>7.9351000000000005E-2</v>
      </c>
      <c r="E20307" s="35" cm="1">
        <f t="array" ref="E20307">INDEX('Curva Juros'!$B$7:$B$73,MATCH(C20307,'Curva Juros'!$A$7:$A$73,1)) +
(C20307-INDEX('Curva Juros'!$A$7:$A$73,MATCH(C20307,'Curva Juros'!$A$7:$A$73,1))) *
(INDEX('Curva Juros'!$B$7:$B$73,MATCH(C20307,'Curva Juros'!$A$7:$A$73,1)+1) -
INDEX('Curva Juros'!$B$7:$B$73,MATCH(C20307,'Curva Juros'!$A$7:$A$73,1))) /
(INDEX('Curva Juros'!$A$7:$A$73,MATCH(C20307,'Curva Juros'!$A$7:$A$73,1)+1) -
INDEX('Curva Juros'!$A$7:$A$73,MATCH(C20307,'Curva Juros'!$A$7:$A$73,1)))</f>
        <v>7.6032530476190479</v>
      </c>
      <c r="F20307" s="24">
        <f t="shared" si="317"/>
        <v>3.318469523809528E-3</v>
      </c>
      <c r="G20307" s="24"/>
    </row>
    <row r="20308" spans="1:7" x14ac:dyDescent="0.25">
      <c r="A20308" s="3" t="s">
        <v>425</v>
      </c>
      <c r="B20308" s="4">
        <v>46059</v>
      </c>
      <c r="C20308" s="5">
        <v>1372.18</v>
      </c>
      <c r="D20308" s="19">
        <v>8.0422999999999994E-2</v>
      </c>
      <c r="E20308" s="35" cm="1">
        <f t="array" ref="E20308">INDEX('Curva Juros'!$B$7:$B$73,MATCH(C20308,'Curva Juros'!$A$7:$A$73,1)) +
(C20308-INDEX('Curva Juros'!$A$7:$A$73,MATCH(C20308,'Curva Juros'!$A$7:$A$73,1))) *
(INDEX('Curva Juros'!$B$7:$B$73,MATCH(C20308,'Curva Juros'!$A$7:$A$73,1)+1) -
INDEX('Curva Juros'!$B$7:$B$73,MATCH(C20308,'Curva Juros'!$A$7:$A$73,1))) /
(INDEX('Curva Juros'!$A$7:$A$73,MATCH(C20308,'Curva Juros'!$A$7:$A$73,1)+1) -
INDEX('Curva Juros'!$A$7:$A$73,MATCH(C20308,'Curva Juros'!$A$7:$A$73,1)))</f>
        <v>7.6045885079365085</v>
      </c>
      <c r="F20308" s="24">
        <f t="shared" si="317"/>
        <v>4.377114920634903E-3</v>
      </c>
      <c r="G20308" s="24"/>
    </row>
    <row r="20309" spans="1:7" x14ac:dyDescent="0.25">
      <c r="A20309" s="6" t="s">
        <v>425</v>
      </c>
      <c r="B20309" s="7">
        <v>46066</v>
      </c>
      <c r="C20309" s="8">
        <v>1366.24</v>
      </c>
      <c r="D20309" s="20">
        <v>8.0893000000000007E-2</v>
      </c>
      <c r="E20309" s="35" cm="1">
        <f t="array" ref="E20309">INDEX('Curva Juros'!$B$7:$B$73,MATCH(C20309,'Curva Juros'!$A$7:$A$73,1)) +
(C20309-INDEX('Curva Juros'!$A$7:$A$73,MATCH(C20309,'Curva Juros'!$A$7:$A$73,1))) *
(INDEX('Curva Juros'!$B$7:$B$73,MATCH(C20309,'Curva Juros'!$A$7:$A$73,1)+1) -
INDEX('Curva Juros'!$B$7:$B$73,MATCH(C20309,'Curva Juros'!$A$7:$A$73,1))) /
(INDEX('Curva Juros'!$A$7:$A$73,MATCH(C20309,'Curva Juros'!$A$7:$A$73,1)+1) -
INDEX('Curva Juros'!$A$7:$A$73,MATCH(C20309,'Curva Juros'!$A$7:$A$73,1)))</f>
        <v>7.6057010793650797</v>
      </c>
      <c r="F20309" s="24">
        <f t="shared" si="317"/>
        <v>4.8359892063492144E-3</v>
      </c>
      <c r="G20309" s="24"/>
    </row>
    <row r="20310" spans="1:7" x14ac:dyDescent="0.25">
      <c r="A20310" s="3" t="s">
        <v>425</v>
      </c>
      <c r="B20310" s="4">
        <v>46073</v>
      </c>
      <c r="C20310" s="5">
        <v>1362.78</v>
      </c>
      <c r="D20310" s="19">
        <v>8.1128000000000006E-2</v>
      </c>
      <c r="E20310" s="35" cm="1">
        <f t="array" ref="E20310">INDEX('Curva Juros'!$B$7:$B$73,MATCH(C20310,'Curva Juros'!$A$7:$A$73,1)) +
(C20310-INDEX('Curva Juros'!$A$7:$A$73,MATCH(C20310,'Curva Juros'!$A$7:$A$73,1))) *
(INDEX('Curva Juros'!$B$7:$B$73,MATCH(C20310,'Curva Juros'!$A$7:$A$73,1)+1) -
INDEX('Curva Juros'!$B$7:$B$73,MATCH(C20310,'Curva Juros'!$A$7:$A$73,1))) /
(INDEX('Curva Juros'!$A$7:$A$73,MATCH(C20310,'Curva Juros'!$A$7:$A$73,1)+1) -
INDEX('Curva Juros'!$A$7:$A$73,MATCH(C20310,'Curva Juros'!$A$7:$A$73,1)))</f>
        <v>7.6063491428571428</v>
      </c>
      <c r="F20310" s="24">
        <f t="shared" si="317"/>
        <v>5.0645085714285804E-3</v>
      </c>
      <c r="G20310" s="24"/>
    </row>
    <row r="20311" spans="1:7" x14ac:dyDescent="0.25">
      <c r="A20311" s="6" t="s">
        <v>425</v>
      </c>
      <c r="B20311" s="7">
        <v>46080</v>
      </c>
      <c r="C20311" s="8">
        <v>1361.12</v>
      </c>
      <c r="D20311" s="20">
        <v>7.9445000000000002E-2</v>
      </c>
      <c r="E20311" s="35" cm="1">
        <f t="array" ref="E20311">INDEX('Curva Juros'!$B$7:$B$73,MATCH(C20311,'Curva Juros'!$A$7:$A$73,1)) +
(C20311-INDEX('Curva Juros'!$A$7:$A$73,MATCH(C20311,'Curva Juros'!$A$7:$A$73,1))) *
(INDEX('Curva Juros'!$B$7:$B$73,MATCH(C20311,'Curva Juros'!$A$7:$A$73,1)+1) -
INDEX('Curva Juros'!$B$7:$B$73,MATCH(C20311,'Curva Juros'!$A$7:$A$73,1))) /
(INDEX('Curva Juros'!$A$7:$A$73,MATCH(C20311,'Curva Juros'!$A$7:$A$73,1)+1) -
INDEX('Curva Juros'!$A$7:$A$73,MATCH(C20311,'Curva Juros'!$A$7:$A$73,1)))</f>
        <v>7.6066600634920638</v>
      </c>
      <c r="F20311" s="24">
        <f t="shared" si="317"/>
        <v>3.3783993650793598E-3</v>
      </c>
      <c r="G20311" s="24"/>
    </row>
    <row r="20312" spans="1:7" x14ac:dyDescent="0.25">
      <c r="A20312" s="3" t="s">
        <v>426</v>
      </c>
      <c r="B20312" s="4">
        <v>45723</v>
      </c>
      <c r="C20312" s="5">
        <v>1555.25</v>
      </c>
      <c r="D20312" s="19">
        <v>8.2347000000000004E-2</v>
      </c>
      <c r="E20312" s="35" cm="1">
        <f t="array" ref="E20312">INDEX('Curva Juros'!$B$7:$B$73,MATCH(C20312,'Curva Juros'!$A$7:$A$73,1)) +
(C20312-INDEX('Curva Juros'!$A$7:$A$73,MATCH(C20312,'Curva Juros'!$A$7:$A$73,1))) *
(INDEX('Curva Juros'!$B$7:$B$73,MATCH(C20312,'Curva Juros'!$A$7:$A$73,1)+1) -
INDEX('Curva Juros'!$B$7:$B$73,MATCH(C20312,'Curva Juros'!$A$7:$A$73,1))) /
(INDEX('Curva Juros'!$A$7:$A$73,MATCH(C20312,'Curva Juros'!$A$7:$A$73,1)+1) -
INDEX('Curva Juros'!$A$7:$A$73,MATCH(C20312,'Curva Juros'!$A$7:$A$73,1)))</f>
        <v>7.5642680555555559</v>
      </c>
      <c r="F20312" s="24">
        <f t="shared" si="317"/>
        <v>6.7043194444444398E-3</v>
      </c>
      <c r="G20312" s="24"/>
    </row>
    <row r="20313" spans="1:7" x14ac:dyDescent="0.25">
      <c r="A20313" s="6" t="s">
        <v>426</v>
      </c>
      <c r="B20313" s="7">
        <v>45730</v>
      </c>
      <c r="C20313" s="8">
        <v>1552.28</v>
      </c>
      <c r="D20313" s="20">
        <v>8.1477999999999995E-2</v>
      </c>
      <c r="E20313" s="35" cm="1">
        <f t="array" ref="E20313">INDEX('Curva Juros'!$B$7:$B$73,MATCH(C20313,'Curva Juros'!$A$7:$A$73,1)) +
(C20313-INDEX('Curva Juros'!$A$7:$A$73,MATCH(C20313,'Curva Juros'!$A$7:$A$73,1))) *
(INDEX('Curva Juros'!$B$7:$B$73,MATCH(C20313,'Curva Juros'!$A$7:$A$73,1)+1) -
INDEX('Curva Juros'!$B$7:$B$73,MATCH(C20313,'Curva Juros'!$A$7:$A$73,1))) /
(INDEX('Curva Juros'!$A$7:$A$73,MATCH(C20313,'Curva Juros'!$A$7:$A$73,1)+1) -
INDEX('Curva Juros'!$A$7:$A$73,MATCH(C20313,'Curva Juros'!$A$7:$A$73,1)))</f>
        <v>7.5649775555555561</v>
      </c>
      <c r="F20313" s="24">
        <f t="shared" si="317"/>
        <v>5.8282244444444326E-3</v>
      </c>
      <c r="G20313" s="24"/>
    </row>
    <row r="20314" spans="1:7" x14ac:dyDescent="0.25">
      <c r="A20314" s="3" t="s">
        <v>426</v>
      </c>
      <c r="B20314" s="4">
        <v>45737</v>
      </c>
      <c r="C20314" s="5">
        <v>1546.2</v>
      </c>
      <c r="D20314" s="19">
        <v>8.1943000000000002E-2</v>
      </c>
      <c r="E20314" s="35" cm="1">
        <f t="array" ref="E20314">INDEX('Curva Juros'!$B$7:$B$73,MATCH(C20314,'Curva Juros'!$A$7:$A$73,1)) +
(C20314-INDEX('Curva Juros'!$A$7:$A$73,MATCH(C20314,'Curva Juros'!$A$7:$A$73,1))) *
(INDEX('Curva Juros'!$B$7:$B$73,MATCH(C20314,'Curva Juros'!$A$7:$A$73,1)+1) -
INDEX('Curva Juros'!$B$7:$B$73,MATCH(C20314,'Curva Juros'!$A$7:$A$73,1))) /
(INDEX('Curva Juros'!$A$7:$A$73,MATCH(C20314,'Curva Juros'!$A$7:$A$73,1)+1) -
INDEX('Curva Juros'!$A$7:$A$73,MATCH(C20314,'Curva Juros'!$A$7:$A$73,1)))</f>
        <v>7.5664300000000004</v>
      </c>
      <c r="F20314" s="24">
        <f t="shared" si="317"/>
        <v>6.2786999999999982E-3</v>
      </c>
      <c r="G20314" s="24"/>
    </row>
    <row r="20315" spans="1:7" x14ac:dyDescent="0.25">
      <c r="A20315" s="6" t="s">
        <v>426</v>
      </c>
      <c r="B20315" s="7">
        <v>45744</v>
      </c>
      <c r="C20315" s="8">
        <v>1539.97</v>
      </c>
      <c r="D20315" s="20">
        <v>8.2469000000000001E-2</v>
      </c>
      <c r="E20315" s="35" cm="1">
        <f t="array" ref="E20315">INDEX('Curva Juros'!$B$7:$B$73,MATCH(C20315,'Curva Juros'!$A$7:$A$73,1)) +
(C20315-INDEX('Curva Juros'!$A$7:$A$73,MATCH(C20315,'Curva Juros'!$A$7:$A$73,1))) *
(INDEX('Curva Juros'!$B$7:$B$73,MATCH(C20315,'Curva Juros'!$A$7:$A$73,1)+1) -
INDEX('Curva Juros'!$B$7:$B$73,MATCH(C20315,'Curva Juros'!$A$7:$A$73,1))) /
(INDEX('Curva Juros'!$A$7:$A$73,MATCH(C20315,'Curva Juros'!$A$7:$A$73,1)+1) -
INDEX('Curva Juros'!$A$7:$A$73,MATCH(C20315,'Curva Juros'!$A$7:$A$73,1)))</f>
        <v>7.5679182777777783</v>
      </c>
      <c r="F20315" s="24">
        <f t="shared" si="317"/>
        <v>6.7898172222222164E-3</v>
      </c>
      <c r="G20315" s="24"/>
    </row>
    <row r="20316" spans="1:7" x14ac:dyDescent="0.25">
      <c r="A20316" s="3" t="s">
        <v>426</v>
      </c>
      <c r="B20316" s="4">
        <v>45751</v>
      </c>
      <c r="C20316" s="5">
        <v>1540.56</v>
      </c>
      <c r="D20316" s="19">
        <v>8.0074999999999993E-2</v>
      </c>
      <c r="E20316" s="35" cm="1">
        <f t="array" ref="E20316">INDEX('Curva Juros'!$B$7:$B$73,MATCH(C20316,'Curva Juros'!$A$7:$A$73,1)) +
(C20316-INDEX('Curva Juros'!$A$7:$A$73,MATCH(C20316,'Curva Juros'!$A$7:$A$73,1))) *
(INDEX('Curva Juros'!$B$7:$B$73,MATCH(C20316,'Curva Juros'!$A$7:$A$73,1)+1) -
INDEX('Curva Juros'!$B$7:$B$73,MATCH(C20316,'Curva Juros'!$A$7:$A$73,1))) /
(INDEX('Curva Juros'!$A$7:$A$73,MATCH(C20316,'Curva Juros'!$A$7:$A$73,1)+1) -
INDEX('Curva Juros'!$A$7:$A$73,MATCH(C20316,'Curva Juros'!$A$7:$A$73,1)))</f>
        <v>7.5677773333333338</v>
      </c>
      <c r="F20316" s="24">
        <f t="shared" si="317"/>
        <v>4.3972266666666565E-3</v>
      </c>
      <c r="G20316" s="24"/>
    </row>
    <row r="20317" spans="1:7" x14ac:dyDescent="0.25">
      <c r="A20317" s="6" t="s">
        <v>426</v>
      </c>
      <c r="B20317" s="7">
        <v>45758</v>
      </c>
      <c r="C20317" s="8">
        <v>1529.51</v>
      </c>
      <c r="D20317" s="20">
        <v>8.2663E-2</v>
      </c>
      <c r="E20317" s="35" cm="1">
        <f t="array" ref="E20317">INDEX('Curva Juros'!$B$7:$B$73,MATCH(C20317,'Curva Juros'!$A$7:$A$73,1)) +
(C20317-INDEX('Curva Juros'!$A$7:$A$73,MATCH(C20317,'Curva Juros'!$A$7:$A$73,1))) *
(INDEX('Curva Juros'!$B$7:$B$73,MATCH(C20317,'Curva Juros'!$A$7:$A$73,1)+1) -
INDEX('Curva Juros'!$B$7:$B$73,MATCH(C20317,'Curva Juros'!$A$7:$A$73,1))) /
(INDEX('Curva Juros'!$A$7:$A$73,MATCH(C20317,'Curva Juros'!$A$7:$A$73,1)+1) -
INDEX('Curva Juros'!$A$7:$A$73,MATCH(C20317,'Curva Juros'!$A$7:$A$73,1)))</f>
        <v>7.5704170555555557</v>
      </c>
      <c r="F20317" s="24">
        <f t="shared" si="317"/>
        <v>6.9588294444444393E-3</v>
      </c>
      <c r="G20317" s="24"/>
    </row>
    <row r="20318" spans="1:7" x14ac:dyDescent="0.25">
      <c r="A20318" s="3" t="s">
        <v>426</v>
      </c>
      <c r="B20318" s="4">
        <v>45764</v>
      </c>
      <c r="C20318" s="5">
        <v>1576.08</v>
      </c>
      <c r="D20318" s="19">
        <v>8.2154000000000005E-2</v>
      </c>
      <c r="E20318" s="35" cm="1">
        <f t="array" ref="E20318">INDEX('Curva Juros'!$B$7:$B$73,MATCH(C20318,'Curva Juros'!$A$7:$A$73,1)) +
(C20318-INDEX('Curva Juros'!$A$7:$A$73,MATCH(C20318,'Curva Juros'!$A$7:$A$73,1))) *
(INDEX('Curva Juros'!$B$7:$B$73,MATCH(C20318,'Curva Juros'!$A$7:$A$73,1)+1) -
INDEX('Curva Juros'!$B$7:$B$73,MATCH(C20318,'Curva Juros'!$A$7:$A$73,1))) /
(INDEX('Curva Juros'!$A$7:$A$73,MATCH(C20318,'Curva Juros'!$A$7:$A$73,1)+1) -
INDEX('Curva Juros'!$A$7:$A$73,MATCH(C20318,'Curva Juros'!$A$7:$A$73,1)))</f>
        <v>7.5592920000000001</v>
      </c>
      <c r="F20318" s="24">
        <f t="shared" si="317"/>
        <v>6.5610799999999969E-3</v>
      </c>
      <c r="G20318" s="24"/>
    </row>
    <row r="20319" spans="1:7" x14ac:dyDescent="0.25">
      <c r="A20319" s="6" t="s">
        <v>426</v>
      </c>
      <c r="B20319" s="7">
        <v>45772</v>
      </c>
      <c r="C20319" s="8">
        <v>1576.49</v>
      </c>
      <c r="D20319" s="20">
        <v>8.0079999999999998E-2</v>
      </c>
      <c r="E20319" s="35" cm="1">
        <f t="array" ref="E20319">INDEX('Curva Juros'!$B$7:$B$73,MATCH(C20319,'Curva Juros'!$A$7:$A$73,1)) +
(C20319-INDEX('Curva Juros'!$A$7:$A$73,MATCH(C20319,'Curva Juros'!$A$7:$A$73,1))) *
(INDEX('Curva Juros'!$B$7:$B$73,MATCH(C20319,'Curva Juros'!$A$7:$A$73,1)+1) -
INDEX('Curva Juros'!$B$7:$B$73,MATCH(C20319,'Curva Juros'!$A$7:$A$73,1))) /
(INDEX('Curva Juros'!$A$7:$A$73,MATCH(C20319,'Curva Juros'!$A$7:$A$73,1)+1) -
INDEX('Curva Juros'!$A$7:$A$73,MATCH(C20319,'Curva Juros'!$A$7:$A$73,1)))</f>
        <v>7.5591940555555555</v>
      </c>
      <c r="F20319" s="24">
        <f t="shared" si="317"/>
        <v>4.4880594444444422E-3</v>
      </c>
      <c r="G20319" s="24"/>
    </row>
    <row r="20320" spans="1:7" x14ac:dyDescent="0.25">
      <c r="A20320" s="3" t="s">
        <v>426</v>
      </c>
      <c r="B20320" s="4">
        <v>45779</v>
      </c>
      <c r="C20320" s="5">
        <v>1573.56</v>
      </c>
      <c r="D20320" s="19">
        <v>7.9576999999999995E-2</v>
      </c>
      <c r="E20320" s="35" cm="1">
        <f t="array" ref="E20320">INDEX('Curva Juros'!$B$7:$B$73,MATCH(C20320,'Curva Juros'!$A$7:$A$73,1)) +
(C20320-INDEX('Curva Juros'!$A$7:$A$73,MATCH(C20320,'Curva Juros'!$A$7:$A$73,1))) *
(INDEX('Curva Juros'!$B$7:$B$73,MATCH(C20320,'Curva Juros'!$A$7:$A$73,1)+1) -
INDEX('Curva Juros'!$B$7:$B$73,MATCH(C20320,'Curva Juros'!$A$7:$A$73,1))) /
(INDEX('Curva Juros'!$A$7:$A$73,MATCH(C20320,'Curva Juros'!$A$7:$A$73,1)+1) -
INDEX('Curva Juros'!$A$7:$A$73,MATCH(C20320,'Curva Juros'!$A$7:$A$73,1)))</f>
        <v>7.5598939999999999</v>
      </c>
      <c r="F20320" s="24">
        <f t="shared" si="317"/>
        <v>3.9780599999999916E-3</v>
      </c>
      <c r="G20320" s="24"/>
    </row>
    <row r="20321" spans="1:7" x14ac:dyDescent="0.25">
      <c r="A20321" s="6" t="s">
        <v>426</v>
      </c>
      <c r="B20321" s="7">
        <v>45786</v>
      </c>
      <c r="C20321" s="8">
        <v>1570.82</v>
      </c>
      <c r="D20321" s="20">
        <v>7.8517000000000003E-2</v>
      </c>
      <c r="E20321" s="35" cm="1">
        <f t="array" ref="E20321">INDEX('Curva Juros'!$B$7:$B$73,MATCH(C20321,'Curva Juros'!$A$7:$A$73,1)) +
(C20321-INDEX('Curva Juros'!$A$7:$A$73,MATCH(C20321,'Curva Juros'!$A$7:$A$73,1))) *
(INDEX('Curva Juros'!$B$7:$B$73,MATCH(C20321,'Curva Juros'!$A$7:$A$73,1)+1) -
INDEX('Curva Juros'!$B$7:$B$73,MATCH(C20321,'Curva Juros'!$A$7:$A$73,1))) /
(INDEX('Curva Juros'!$A$7:$A$73,MATCH(C20321,'Curva Juros'!$A$7:$A$73,1)+1) -
INDEX('Curva Juros'!$A$7:$A$73,MATCH(C20321,'Curva Juros'!$A$7:$A$73,1)))</f>
        <v>7.560548555555556</v>
      </c>
      <c r="F20321" s="24">
        <f t="shared" si="317"/>
        <v>2.9115144444444435E-3</v>
      </c>
      <c r="G20321" s="24"/>
    </row>
    <row r="20322" spans="1:7" x14ac:dyDescent="0.25">
      <c r="A20322" s="3" t="s">
        <v>426</v>
      </c>
      <c r="B20322" s="4">
        <v>45793</v>
      </c>
      <c r="C20322" s="5">
        <v>1564.18</v>
      </c>
      <c r="D20322" s="19">
        <v>7.9287999999999997E-2</v>
      </c>
      <c r="E20322" s="35" cm="1">
        <f t="array" ref="E20322">INDEX('Curva Juros'!$B$7:$B$73,MATCH(C20322,'Curva Juros'!$A$7:$A$73,1)) +
(C20322-INDEX('Curva Juros'!$A$7:$A$73,MATCH(C20322,'Curva Juros'!$A$7:$A$73,1))) *
(INDEX('Curva Juros'!$B$7:$B$73,MATCH(C20322,'Curva Juros'!$A$7:$A$73,1)+1) -
INDEX('Curva Juros'!$B$7:$B$73,MATCH(C20322,'Curva Juros'!$A$7:$A$73,1))) /
(INDEX('Curva Juros'!$A$7:$A$73,MATCH(C20322,'Curva Juros'!$A$7:$A$73,1)+1) -
INDEX('Curva Juros'!$A$7:$A$73,MATCH(C20322,'Curva Juros'!$A$7:$A$73,1)))</f>
        <v>7.5621347777777776</v>
      </c>
      <c r="F20322" s="24">
        <f t="shared" si="317"/>
        <v>3.6666522222222192E-3</v>
      </c>
      <c r="G20322" s="24"/>
    </row>
    <row r="20323" spans="1:7" x14ac:dyDescent="0.25">
      <c r="A20323" s="6" t="s">
        <v>426</v>
      </c>
      <c r="B20323" s="7">
        <v>45800</v>
      </c>
      <c r="C20323" s="8">
        <v>1560.83</v>
      </c>
      <c r="D20323" s="20">
        <v>7.8512999999999999E-2</v>
      </c>
      <c r="E20323" s="35" cm="1">
        <f t="array" ref="E20323">INDEX('Curva Juros'!$B$7:$B$73,MATCH(C20323,'Curva Juros'!$A$7:$A$73,1)) +
(C20323-INDEX('Curva Juros'!$A$7:$A$73,MATCH(C20323,'Curva Juros'!$A$7:$A$73,1))) *
(INDEX('Curva Juros'!$B$7:$B$73,MATCH(C20323,'Curva Juros'!$A$7:$A$73,1)+1) -
INDEX('Curva Juros'!$B$7:$B$73,MATCH(C20323,'Curva Juros'!$A$7:$A$73,1))) /
(INDEX('Curva Juros'!$A$7:$A$73,MATCH(C20323,'Curva Juros'!$A$7:$A$73,1)+1) -
INDEX('Curva Juros'!$A$7:$A$73,MATCH(C20323,'Curva Juros'!$A$7:$A$73,1)))</f>
        <v>7.5629350555555561</v>
      </c>
      <c r="F20323" s="24">
        <f t="shared" si="317"/>
        <v>2.8836494444444416E-3</v>
      </c>
      <c r="G20323" s="24"/>
    </row>
    <row r="20324" spans="1:7" x14ac:dyDescent="0.25">
      <c r="A20324" s="3" t="s">
        <v>426</v>
      </c>
      <c r="B20324" s="4">
        <v>45807</v>
      </c>
      <c r="C20324" s="5">
        <v>1556.14</v>
      </c>
      <c r="D20324" s="19">
        <v>7.8369999999999995E-2</v>
      </c>
      <c r="E20324" s="35" cm="1">
        <f t="array" ref="E20324">INDEX('Curva Juros'!$B$7:$B$73,MATCH(C20324,'Curva Juros'!$A$7:$A$73,1)) +
(C20324-INDEX('Curva Juros'!$A$7:$A$73,MATCH(C20324,'Curva Juros'!$A$7:$A$73,1))) *
(INDEX('Curva Juros'!$B$7:$B$73,MATCH(C20324,'Curva Juros'!$A$7:$A$73,1)+1) -
INDEX('Curva Juros'!$B$7:$B$73,MATCH(C20324,'Curva Juros'!$A$7:$A$73,1))) /
(INDEX('Curva Juros'!$A$7:$A$73,MATCH(C20324,'Curva Juros'!$A$7:$A$73,1)+1) -
INDEX('Curva Juros'!$A$7:$A$73,MATCH(C20324,'Curva Juros'!$A$7:$A$73,1)))</f>
        <v>7.5640554444444446</v>
      </c>
      <c r="F20324" s="24">
        <f t="shared" si="317"/>
        <v>2.729445555555543E-3</v>
      </c>
      <c r="G20324" s="24"/>
    </row>
    <row r="20325" spans="1:7" x14ac:dyDescent="0.25">
      <c r="A20325" s="6" t="s">
        <v>426</v>
      </c>
      <c r="B20325" s="7">
        <v>45814</v>
      </c>
      <c r="C20325" s="8">
        <v>1551.31</v>
      </c>
      <c r="D20325" s="20">
        <v>7.8288999999999997E-2</v>
      </c>
      <c r="E20325" s="35" cm="1">
        <f t="array" ref="E20325">INDEX('Curva Juros'!$B$7:$B$73,MATCH(C20325,'Curva Juros'!$A$7:$A$73,1)) +
(C20325-INDEX('Curva Juros'!$A$7:$A$73,MATCH(C20325,'Curva Juros'!$A$7:$A$73,1))) *
(INDEX('Curva Juros'!$B$7:$B$73,MATCH(C20325,'Curva Juros'!$A$7:$A$73,1)+1) -
INDEX('Curva Juros'!$B$7:$B$73,MATCH(C20325,'Curva Juros'!$A$7:$A$73,1))) /
(INDEX('Curva Juros'!$A$7:$A$73,MATCH(C20325,'Curva Juros'!$A$7:$A$73,1)+1) -
INDEX('Curva Juros'!$A$7:$A$73,MATCH(C20325,'Curva Juros'!$A$7:$A$73,1)))</f>
        <v>7.565209277777778</v>
      </c>
      <c r="F20325" s="24">
        <f t="shared" si="317"/>
        <v>2.6369072222222206E-3</v>
      </c>
      <c r="G20325" s="24"/>
    </row>
    <row r="20326" spans="1:7" x14ac:dyDescent="0.25">
      <c r="A20326" s="3" t="s">
        <v>426</v>
      </c>
      <c r="B20326" s="4">
        <v>45821</v>
      </c>
      <c r="C20326" s="5">
        <v>1542.33</v>
      </c>
      <c r="D20326" s="19">
        <v>8.0157999999999993E-2</v>
      </c>
      <c r="E20326" s="35" cm="1">
        <f t="array" ref="E20326">INDEX('Curva Juros'!$B$7:$B$73,MATCH(C20326,'Curva Juros'!$A$7:$A$73,1)) +
(C20326-INDEX('Curva Juros'!$A$7:$A$73,MATCH(C20326,'Curva Juros'!$A$7:$A$73,1))) *
(INDEX('Curva Juros'!$B$7:$B$73,MATCH(C20326,'Curva Juros'!$A$7:$A$73,1)+1) -
INDEX('Curva Juros'!$B$7:$B$73,MATCH(C20326,'Curva Juros'!$A$7:$A$73,1))) /
(INDEX('Curva Juros'!$A$7:$A$73,MATCH(C20326,'Curva Juros'!$A$7:$A$73,1)+1) -
INDEX('Curva Juros'!$A$7:$A$73,MATCH(C20326,'Curva Juros'!$A$7:$A$73,1)))</f>
        <v>7.5673545000000004</v>
      </c>
      <c r="F20326" s="24">
        <f t="shared" si="317"/>
        <v>4.4844549999999844E-3</v>
      </c>
      <c r="G20326" s="24"/>
    </row>
    <row r="20327" spans="1:7" x14ac:dyDescent="0.25">
      <c r="A20327" s="6" t="s">
        <v>426</v>
      </c>
      <c r="B20327" s="7">
        <v>45828</v>
      </c>
      <c r="C20327" s="8">
        <v>1542.73</v>
      </c>
      <c r="D20327" s="20">
        <v>7.8091999999999995E-2</v>
      </c>
      <c r="E20327" s="35" cm="1">
        <f t="array" ref="E20327">INDEX('Curva Juros'!$B$7:$B$73,MATCH(C20327,'Curva Juros'!$A$7:$A$73,1)) +
(C20327-INDEX('Curva Juros'!$A$7:$A$73,MATCH(C20327,'Curva Juros'!$A$7:$A$73,1))) *
(INDEX('Curva Juros'!$B$7:$B$73,MATCH(C20327,'Curva Juros'!$A$7:$A$73,1)+1) -
INDEX('Curva Juros'!$B$7:$B$73,MATCH(C20327,'Curva Juros'!$A$7:$A$73,1))) /
(INDEX('Curva Juros'!$A$7:$A$73,MATCH(C20327,'Curva Juros'!$A$7:$A$73,1)+1) -
INDEX('Curva Juros'!$A$7:$A$73,MATCH(C20327,'Curva Juros'!$A$7:$A$73,1)))</f>
        <v>7.5672589444444442</v>
      </c>
      <c r="F20327" s="24">
        <f t="shared" si="317"/>
        <v>2.4194105555555567E-3</v>
      </c>
      <c r="G20327" s="24"/>
    </row>
    <row r="20328" spans="1:7" x14ac:dyDescent="0.25">
      <c r="A20328" s="3" t="s">
        <v>426</v>
      </c>
      <c r="B20328" s="4">
        <v>45835</v>
      </c>
      <c r="C20328" s="5">
        <v>1537.96</v>
      </c>
      <c r="D20328" s="19">
        <v>7.7986E-2</v>
      </c>
      <c r="E20328" s="35" cm="1">
        <f t="array" ref="E20328">INDEX('Curva Juros'!$B$7:$B$73,MATCH(C20328,'Curva Juros'!$A$7:$A$73,1)) +
(C20328-INDEX('Curva Juros'!$A$7:$A$73,MATCH(C20328,'Curva Juros'!$A$7:$A$73,1))) *
(INDEX('Curva Juros'!$B$7:$B$73,MATCH(C20328,'Curva Juros'!$A$7:$A$73,1)+1) -
INDEX('Curva Juros'!$B$7:$B$73,MATCH(C20328,'Curva Juros'!$A$7:$A$73,1))) /
(INDEX('Curva Juros'!$A$7:$A$73,MATCH(C20328,'Curva Juros'!$A$7:$A$73,1)+1) -
INDEX('Curva Juros'!$A$7:$A$73,MATCH(C20328,'Curva Juros'!$A$7:$A$73,1)))</f>
        <v>7.568398444444445</v>
      </c>
      <c r="F20328" s="24">
        <f t="shared" si="317"/>
        <v>2.3020155555555505E-3</v>
      </c>
      <c r="G20328" s="24"/>
    </row>
    <row r="20329" spans="1:7" x14ac:dyDescent="0.25">
      <c r="A20329" s="6" t="s">
        <v>426</v>
      </c>
      <c r="B20329" s="7">
        <v>45842</v>
      </c>
      <c r="C20329" s="8">
        <v>1534.68</v>
      </c>
      <c r="D20329" s="20">
        <v>7.7176999999999996E-2</v>
      </c>
      <c r="E20329" s="35" cm="1">
        <f t="array" ref="E20329">INDEX('Curva Juros'!$B$7:$B$73,MATCH(C20329,'Curva Juros'!$A$7:$A$73,1)) +
(C20329-INDEX('Curva Juros'!$A$7:$A$73,MATCH(C20329,'Curva Juros'!$A$7:$A$73,1))) *
(INDEX('Curva Juros'!$B$7:$B$73,MATCH(C20329,'Curva Juros'!$A$7:$A$73,1)+1) -
INDEX('Curva Juros'!$B$7:$B$73,MATCH(C20329,'Curva Juros'!$A$7:$A$73,1))) /
(INDEX('Curva Juros'!$A$7:$A$73,MATCH(C20329,'Curva Juros'!$A$7:$A$73,1)+1) -
INDEX('Curva Juros'!$A$7:$A$73,MATCH(C20329,'Curva Juros'!$A$7:$A$73,1)))</f>
        <v>7.5691820000000005</v>
      </c>
      <c r="F20329" s="24">
        <f t="shared" si="317"/>
        <v>1.4851799999999887E-3</v>
      </c>
      <c r="G20329" s="24"/>
    </row>
    <row r="20330" spans="1:7" x14ac:dyDescent="0.25">
      <c r="A20330" s="3" t="s">
        <v>426</v>
      </c>
      <c r="B20330" s="4">
        <v>45849</v>
      </c>
      <c r="C20330" s="5">
        <v>1525.25</v>
      </c>
      <c r="D20330" s="19">
        <v>7.9255000000000006E-2</v>
      </c>
      <c r="E20330" s="35" cm="1">
        <f t="array" ref="E20330">INDEX('Curva Juros'!$B$7:$B$73,MATCH(C20330,'Curva Juros'!$A$7:$A$73,1)) +
(C20330-INDEX('Curva Juros'!$A$7:$A$73,MATCH(C20330,'Curva Juros'!$A$7:$A$73,1))) *
(INDEX('Curva Juros'!$B$7:$B$73,MATCH(C20330,'Curva Juros'!$A$7:$A$73,1)+1) -
INDEX('Curva Juros'!$B$7:$B$73,MATCH(C20330,'Curva Juros'!$A$7:$A$73,1))) /
(INDEX('Curva Juros'!$A$7:$A$73,MATCH(C20330,'Curva Juros'!$A$7:$A$73,1)+1) -
INDEX('Curva Juros'!$A$7:$A$73,MATCH(C20330,'Curva Juros'!$A$7:$A$73,1)))</f>
        <v>7.5714347222222225</v>
      </c>
      <c r="F20330" s="24">
        <f t="shared" si="317"/>
        <v>3.540652777777778E-3</v>
      </c>
      <c r="G20330" s="24"/>
    </row>
    <row r="20331" spans="1:7" x14ac:dyDescent="0.25">
      <c r="A20331" s="6" t="s">
        <v>426</v>
      </c>
      <c r="B20331" s="7">
        <v>45856</v>
      </c>
      <c r="C20331" s="8">
        <v>1523.04</v>
      </c>
      <c r="D20331" s="20">
        <v>7.7945E-2</v>
      </c>
      <c r="E20331" s="35" cm="1">
        <f t="array" ref="E20331">INDEX('Curva Juros'!$B$7:$B$73,MATCH(C20331,'Curva Juros'!$A$7:$A$73,1)) +
(C20331-INDEX('Curva Juros'!$A$7:$A$73,MATCH(C20331,'Curva Juros'!$A$7:$A$73,1))) *
(INDEX('Curva Juros'!$B$7:$B$73,MATCH(C20331,'Curva Juros'!$A$7:$A$73,1)+1) -
INDEX('Curva Juros'!$B$7:$B$73,MATCH(C20331,'Curva Juros'!$A$7:$A$73,1))) /
(INDEX('Curva Juros'!$A$7:$A$73,MATCH(C20331,'Curva Juros'!$A$7:$A$73,1)+1) -
INDEX('Curva Juros'!$A$7:$A$73,MATCH(C20331,'Curva Juros'!$A$7:$A$73,1)))</f>
        <v>7.5719626666666668</v>
      </c>
      <c r="F20331" s="24">
        <f t="shared" si="317"/>
        <v>2.2253733333333359E-3</v>
      </c>
      <c r="G20331" s="24"/>
    </row>
    <row r="20332" spans="1:7" x14ac:dyDescent="0.25">
      <c r="A20332" s="3" t="s">
        <v>426</v>
      </c>
      <c r="B20332" s="4">
        <v>45863</v>
      </c>
      <c r="C20332" s="5">
        <v>1518.23</v>
      </c>
      <c r="D20332" s="19">
        <v>7.7854999999999994E-2</v>
      </c>
      <c r="E20332" s="35" cm="1">
        <f t="array" ref="E20332">INDEX('Curva Juros'!$B$7:$B$73,MATCH(C20332,'Curva Juros'!$A$7:$A$73,1)) +
(C20332-INDEX('Curva Juros'!$A$7:$A$73,MATCH(C20332,'Curva Juros'!$A$7:$A$73,1))) *
(INDEX('Curva Juros'!$B$7:$B$73,MATCH(C20332,'Curva Juros'!$A$7:$A$73,1)+1) -
INDEX('Curva Juros'!$B$7:$B$73,MATCH(C20332,'Curva Juros'!$A$7:$A$73,1))) /
(INDEX('Curva Juros'!$A$7:$A$73,MATCH(C20332,'Curva Juros'!$A$7:$A$73,1)+1) -
INDEX('Curva Juros'!$A$7:$A$73,MATCH(C20332,'Curva Juros'!$A$7:$A$73,1)))</f>
        <v>7.5731117222222224</v>
      </c>
      <c r="F20332" s="24">
        <f t="shared" si="317"/>
        <v>2.1238827777777664E-3</v>
      </c>
      <c r="G20332" s="24"/>
    </row>
    <row r="20333" spans="1:7" x14ac:dyDescent="0.25">
      <c r="A20333" s="6" t="s">
        <v>426</v>
      </c>
      <c r="B20333" s="7">
        <v>45870</v>
      </c>
      <c r="C20333" s="8">
        <v>1509.72</v>
      </c>
      <c r="D20333" s="20">
        <v>7.9505999999999993E-2</v>
      </c>
      <c r="E20333" s="35" cm="1">
        <f t="array" ref="E20333">INDEX('Curva Juros'!$B$7:$B$73,MATCH(C20333,'Curva Juros'!$A$7:$A$73,1)) +
(C20333-INDEX('Curva Juros'!$A$7:$A$73,MATCH(C20333,'Curva Juros'!$A$7:$A$73,1))) *
(INDEX('Curva Juros'!$B$7:$B$73,MATCH(C20333,'Curva Juros'!$A$7:$A$73,1)+1) -
INDEX('Curva Juros'!$B$7:$B$73,MATCH(C20333,'Curva Juros'!$A$7:$A$73,1))) /
(INDEX('Curva Juros'!$A$7:$A$73,MATCH(C20333,'Curva Juros'!$A$7:$A$73,1)+1) -
INDEX('Curva Juros'!$A$7:$A$73,MATCH(C20333,'Curva Juros'!$A$7:$A$73,1)))</f>
        <v>7.5750958095238099</v>
      </c>
      <c r="F20333" s="24">
        <f t="shared" si="317"/>
        <v>3.755041904761891E-3</v>
      </c>
      <c r="G20333" s="24"/>
    </row>
    <row r="20334" spans="1:7" x14ac:dyDescent="0.25">
      <c r="A20334" s="3" t="s">
        <v>426</v>
      </c>
      <c r="B20334" s="4">
        <v>45877</v>
      </c>
      <c r="C20334" s="5">
        <v>1509.18</v>
      </c>
      <c r="D20334" s="19">
        <v>7.7410999999999994E-2</v>
      </c>
      <c r="E20334" s="35" cm="1">
        <f t="array" ref="E20334">INDEX('Curva Juros'!$B$7:$B$73,MATCH(C20334,'Curva Juros'!$A$7:$A$73,1)) +
(C20334-INDEX('Curva Juros'!$A$7:$A$73,MATCH(C20334,'Curva Juros'!$A$7:$A$73,1))) *
(INDEX('Curva Juros'!$B$7:$B$73,MATCH(C20334,'Curva Juros'!$A$7:$A$73,1)+1) -
INDEX('Curva Juros'!$B$7:$B$73,MATCH(C20334,'Curva Juros'!$A$7:$A$73,1))) /
(INDEX('Curva Juros'!$A$7:$A$73,MATCH(C20334,'Curva Juros'!$A$7:$A$73,1)+1) -
INDEX('Curva Juros'!$A$7:$A$73,MATCH(C20334,'Curva Juros'!$A$7:$A$73,1)))</f>
        <v>7.5752132380952384</v>
      </c>
      <c r="F20334" s="24">
        <f t="shared" si="317"/>
        <v>1.6588676190476132E-3</v>
      </c>
      <c r="G20334" s="24"/>
    </row>
    <row r="20335" spans="1:7" x14ac:dyDescent="0.25">
      <c r="A20335" s="6" t="s">
        <v>426</v>
      </c>
      <c r="B20335" s="7">
        <v>45884</v>
      </c>
      <c r="C20335" s="8">
        <v>1503.73</v>
      </c>
      <c r="D20335" s="20">
        <v>7.7623999999999999E-2</v>
      </c>
      <c r="E20335" s="35" cm="1">
        <f t="array" ref="E20335">INDEX('Curva Juros'!$B$7:$B$73,MATCH(C20335,'Curva Juros'!$A$7:$A$73,1)) +
(C20335-INDEX('Curva Juros'!$A$7:$A$73,MATCH(C20335,'Curva Juros'!$A$7:$A$73,1))) *
(INDEX('Curva Juros'!$B$7:$B$73,MATCH(C20335,'Curva Juros'!$A$7:$A$73,1)+1) -
INDEX('Curva Juros'!$B$7:$B$73,MATCH(C20335,'Curva Juros'!$A$7:$A$73,1))) /
(INDEX('Curva Juros'!$A$7:$A$73,MATCH(C20335,'Curva Juros'!$A$7:$A$73,1)+1) -
INDEX('Curva Juros'!$A$7:$A$73,MATCH(C20335,'Curva Juros'!$A$7:$A$73,1)))</f>
        <v>7.5763983968253967</v>
      </c>
      <c r="F20335" s="24">
        <f t="shared" si="317"/>
        <v>1.8600160317460285E-3</v>
      </c>
      <c r="G20335" s="24"/>
    </row>
    <row r="20336" spans="1:7" x14ac:dyDescent="0.25">
      <c r="A20336" s="3" t="s">
        <v>426</v>
      </c>
      <c r="B20336" s="4">
        <v>45891</v>
      </c>
      <c r="C20336" s="5">
        <v>1496.84</v>
      </c>
      <c r="D20336" s="19">
        <v>7.8507999999999994E-2</v>
      </c>
      <c r="E20336" s="35" cm="1">
        <f t="array" ref="E20336">INDEX('Curva Juros'!$B$7:$B$73,MATCH(C20336,'Curva Juros'!$A$7:$A$73,1)) +
(C20336-INDEX('Curva Juros'!$A$7:$A$73,MATCH(C20336,'Curva Juros'!$A$7:$A$73,1))) *
(INDEX('Curva Juros'!$B$7:$B$73,MATCH(C20336,'Curva Juros'!$A$7:$A$73,1)+1) -
INDEX('Curva Juros'!$B$7:$B$73,MATCH(C20336,'Curva Juros'!$A$7:$A$73,1))) /
(INDEX('Curva Juros'!$A$7:$A$73,MATCH(C20336,'Curva Juros'!$A$7:$A$73,1)+1) -
INDEX('Curva Juros'!$A$7:$A$73,MATCH(C20336,'Curva Juros'!$A$7:$A$73,1)))</f>
        <v>7.5778966984126983</v>
      </c>
      <c r="F20336" s="24">
        <f t="shared" si="317"/>
        <v>2.7290330158730169E-3</v>
      </c>
      <c r="G20336" s="24"/>
    </row>
    <row r="20337" spans="1:7" x14ac:dyDescent="0.25">
      <c r="A20337" s="6" t="s">
        <v>426</v>
      </c>
      <c r="B20337" s="7">
        <v>45898</v>
      </c>
      <c r="C20337" s="8">
        <v>1493.75</v>
      </c>
      <c r="D20337" s="20">
        <v>7.7612E-2</v>
      </c>
      <c r="E20337" s="35" cm="1">
        <f t="array" ref="E20337">INDEX('Curva Juros'!$B$7:$B$73,MATCH(C20337,'Curva Juros'!$A$7:$A$73,1)) +
(C20337-INDEX('Curva Juros'!$A$7:$A$73,MATCH(C20337,'Curva Juros'!$A$7:$A$73,1))) *
(INDEX('Curva Juros'!$B$7:$B$73,MATCH(C20337,'Curva Juros'!$A$7:$A$73,1)+1) -
INDEX('Curva Juros'!$B$7:$B$73,MATCH(C20337,'Curva Juros'!$A$7:$A$73,1))) /
(INDEX('Curva Juros'!$A$7:$A$73,MATCH(C20337,'Curva Juros'!$A$7:$A$73,1)+1) -
INDEX('Curva Juros'!$A$7:$A$73,MATCH(C20337,'Curva Juros'!$A$7:$A$73,1)))</f>
        <v>7.5785686507936507</v>
      </c>
      <c r="F20337" s="24">
        <f t="shared" si="317"/>
        <v>1.8263134920634971E-3</v>
      </c>
      <c r="G20337" s="24"/>
    </row>
    <row r="20338" spans="1:7" x14ac:dyDescent="0.25">
      <c r="A20338" s="3" t="s">
        <v>426</v>
      </c>
      <c r="B20338" s="4">
        <v>45905</v>
      </c>
      <c r="C20338" s="5">
        <v>1486.91</v>
      </c>
      <c r="D20338" s="19">
        <v>7.8474000000000002E-2</v>
      </c>
      <c r="E20338" s="35" cm="1">
        <f t="array" ref="E20338">INDEX('Curva Juros'!$B$7:$B$73,MATCH(C20338,'Curva Juros'!$A$7:$A$73,1)) +
(C20338-INDEX('Curva Juros'!$A$7:$A$73,MATCH(C20338,'Curva Juros'!$A$7:$A$73,1))) *
(INDEX('Curva Juros'!$B$7:$B$73,MATCH(C20338,'Curva Juros'!$A$7:$A$73,1)+1) -
INDEX('Curva Juros'!$B$7:$B$73,MATCH(C20338,'Curva Juros'!$A$7:$A$73,1))) /
(INDEX('Curva Juros'!$A$7:$A$73,MATCH(C20338,'Curva Juros'!$A$7:$A$73,1)+1) -
INDEX('Curva Juros'!$A$7:$A$73,MATCH(C20338,'Curva Juros'!$A$7:$A$73,1)))</f>
        <v>7.5800560793650797</v>
      </c>
      <c r="F20338" s="24">
        <f t="shared" si="317"/>
        <v>2.6734392063492013E-3</v>
      </c>
      <c r="G20338" s="24"/>
    </row>
    <row r="20339" spans="1:7" x14ac:dyDescent="0.25">
      <c r="A20339" s="6" t="s">
        <v>426</v>
      </c>
      <c r="B20339" s="7">
        <v>45912</v>
      </c>
      <c r="C20339" s="8">
        <v>1483.05</v>
      </c>
      <c r="D20339" s="20">
        <v>7.7942999999999998E-2</v>
      </c>
      <c r="E20339" s="35" cm="1">
        <f t="array" ref="E20339">INDEX('Curva Juros'!$B$7:$B$73,MATCH(C20339,'Curva Juros'!$A$7:$A$73,1)) +
(C20339-INDEX('Curva Juros'!$A$7:$A$73,MATCH(C20339,'Curva Juros'!$A$7:$A$73,1))) *
(INDEX('Curva Juros'!$B$7:$B$73,MATCH(C20339,'Curva Juros'!$A$7:$A$73,1)+1) -
INDEX('Curva Juros'!$B$7:$B$73,MATCH(C20339,'Curva Juros'!$A$7:$A$73,1))) /
(INDEX('Curva Juros'!$A$7:$A$73,MATCH(C20339,'Curva Juros'!$A$7:$A$73,1)+1) -
INDEX('Curva Juros'!$A$7:$A$73,MATCH(C20339,'Curva Juros'!$A$7:$A$73,1)))</f>
        <v>7.5808954761904763</v>
      </c>
      <c r="F20339" s="24">
        <f t="shared" si="317"/>
        <v>2.134045238095239E-3</v>
      </c>
      <c r="G20339" s="24"/>
    </row>
    <row r="20340" spans="1:7" x14ac:dyDescent="0.25">
      <c r="A20340" s="3" t="s">
        <v>426</v>
      </c>
      <c r="B20340" s="4">
        <v>45919</v>
      </c>
      <c r="C20340" s="5">
        <v>1477.81</v>
      </c>
      <c r="D20340" s="19">
        <v>7.8051999999999996E-2</v>
      </c>
      <c r="E20340" s="35" cm="1">
        <f t="array" ref="E20340">INDEX('Curva Juros'!$B$7:$B$73,MATCH(C20340,'Curva Juros'!$A$7:$A$73,1)) +
(C20340-INDEX('Curva Juros'!$A$7:$A$73,MATCH(C20340,'Curva Juros'!$A$7:$A$73,1))) *
(INDEX('Curva Juros'!$B$7:$B$73,MATCH(C20340,'Curva Juros'!$A$7:$A$73,1)+1) -
INDEX('Curva Juros'!$B$7:$B$73,MATCH(C20340,'Curva Juros'!$A$7:$A$73,1))) /
(INDEX('Curva Juros'!$A$7:$A$73,MATCH(C20340,'Curva Juros'!$A$7:$A$73,1)+1) -
INDEX('Curva Juros'!$A$7:$A$73,MATCH(C20340,'Curva Juros'!$A$7:$A$73,1)))</f>
        <v>7.5820349682539687</v>
      </c>
      <c r="F20340" s="24">
        <f t="shared" si="317"/>
        <v>2.2316503174603097E-3</v>
      </c>
      <c r="G20340" s="24"/>
    </row>
    <row r="20341" spans="1:7" x14ac:dyDescent="0.25">
      <c r="A20341" s="6" t="s">
        <v>426</v>
      </c>
      <c r="B20341" s="7">
        <v>45926</v>
      </c>
      <c r="C20341" s="8">
        <v>1473.52</v>
      </c>
      <c r="D20341" s="20">
        <v>7.7718999999999996E-2</v>
      </c>
      <c r="E20341" s="35" cm="1">
        <f t="array" ref="E20341">INDEX('Curva Juros'!$B$7:$B$73,MATCH(C20341,'Curva Juros'!$A$7:$A$73,1)) +
(C20341-INDEX('Curva Juros'!$A$7:$A$73,MATCH(C20341,'Curva Juros'!$A$7:$A$73,1))) *
(INDEX('Curva Juros'!$B$7:$B$73,MATCH(C20341,'Curva Juros'!$A$7:$A$73,1)+1) -
INDEX('Curva Juros'!$B$7:$B$73,MATCH(C20341,'Curva Juros'!$A$7:$A$73,1))) /
(INDEX('Curva Juros'!$A$7:$A$73,MATCH(C20341,'Curva Juros'!$A$7:$A$73,1)+1) -
INDEX('Curva Juros'!$A$7:$A$73,MATCH(C20341,'Curva Juros'!$A$7:$A$73,1)))</f>
        <v>7.5829678730158729</v>
      </c>
      <c r="F20341" s="24">
        <f t="shared" si="317"/>
        <v>1.8893212698412737E-3</v>
      </c>
      <c r="G20341" s="24"/>
    </row>
    <row r="20342" spans="1:7" x14ac:dyDescent="0.25">
      <c r="A20342" s="3" t="s">
        <v>426</v>
      </c>
      <c r="B20342" s="4">
        <v>45933</v>
      </c>
      <c r="C20342" s="5">
        <v>1465.3</v>
      </c>
      <c r="D20342" s="19">
        <v>7.9233999999999999E-2</v>
      </c>
      <c r="E20342" s="35" cm="1">
        <f t="array" ref="E20342">INDEX('Curva Juros'!$B$7:$B$73,MATCH(C20342,'Curva Juros'!$A$7:$A$73,1)) +
(C20342-INDEX('Curva Juros'!$A$7:$A$73,MATCH(C20342,'Curva Juros'!$A$7:$A$73,1))) *
(INDEX('Curva Juros'!$B$7:$B$73,MATCH(C20342,'Curva Juros'!$A$7:$A$73,1)+1) -
INDEX('Curva Juros'!$B$7:$B$73,MATCH(C20342,'Curva Juros'!$A$7:$A$73,1))) /
(INDEX('Curva Juros'!$A$7:$A$73,MATCH(C20342,'Curva Juros'!$A$7:$A$73,1)+1) -
INDEX('Curva Juros'!$A$7:$A$73,MATCH(C20342,'Curva Juros'!$A$7:$A$73,1)))</f>
        <v>7.5847553968253969</v>
      </c>
      <c r="F20342" s="24">
        <f t="shared" si="317"/>
        <v>3.3864460317460238E-3</v>
      </c>
      <c r="G20342" s="24"/>
    </row>
    <row r="20343" spans="1:7" x14ac:dyDescent="0.25">
      <c r="A20343" s="6" t="s">
        <v>426</v>
      </c>
      <c r="B20343" s="7">
        <v>45940</v>
      </c>
      <c r="C20343" s="8">
        <v>1459.29</v>
      </c>
      <c r="D20343" s="20">
        <v>7.9707E-2</v>
      </c>
      <c r="E20343" s="35" cm="1">
        <f t="array" ref="E20343">INDEX('Curva Juros'!$B$7:$B$73,MATCH(C20343,'Curva Juros'!$A$7:$A$73,1)) +
(C20343-INDEX('Curva Juros'!$A$7:$A$73,MATCH(C20343,'Curva Juros'!$A$7:$A$73,1))) *
(INDEX('Curva Juros'!$B$7:$B$73,MATCH(C20343,'Curva Juros'!$A$7:$A$73,1)+1) -
INDEX('Curva Juros'!$B$7:$B$73,MATCH(C20343,'Curva Juros'!$A$7:$A$73,1))) /
(INDEX('Curva Juros'!$A$7:$A$73,MATCH(C20343,'Curva Juros'!$A$7:$A$73,1)+1) -
INDEX('Curva Juros'!$A$7:$A$73,MATCH(C20343,'Curva Juros'!$A$7:$A$73,1)))</f>
        <v>7.5860623333333335</v>
      </c>
      <c r="F20343" s="24">
        <f t="shared" si="317"/>
        <v>3.8463766666666649E-3</v>
      </c>
      <c r="G20343" s="24"/>
    </row>
    <row r="20344" spans="1:7" x14ac:dyDescent="0.25">
      <c r="A20344" s="3" t="s">
        <v>426</v>
      </c>
      <c r="B20344" s="4">
        <v>45947</v>
      </c>
      <c r="C20344" s="5">
        <v>1499.71</v>
      </c>
      <c r="D20344" s="19">
        <v>8.0623E-2</v>
      </c>
      <c r="E20344" s="35" cm="1">
        <f t="array" ref="E20344">INDEX('Curva Juros'!$B$7:$B$73,MATCH(C20344,'Curva Juros'!$A$7:$A$73,1)) +
(C20344-INDEX('Curva Juros'!$A$7:$A$73,MATCH(C20344,'Curva Juros'!$A$7:$A$73,1))) *
(INDEX('Curva Juros'!$B$7:$B$73,MATCH(C20344,'Curva Juros'!$A$7:$A$73,1)+1) -
INDEX('Curva Juros'!$B$7:$B$73,MATCH(C20344,'Curva Juros'!$A$7:$A$73,1))) /
(INDEX('Curva Juros'!$A$7:$A$73,MATCH(C20344,'Curva Juros'!$A$7:$A$73,1)+1) -
INDEX('Curva Juros'!$A$7:$A$73,MATCH(C20344,'Curva Juros'!$A$7:$A$73,1)))</f>
        <v>7.5772725873015876</v>
      </c>
      <c r="F20344" s="24">
        <f t="shared" si="317"/>
        <v>4.8502741269841193E-3</v>
      </c>
      <c r="G20344" s="24"/>
    </row>
    <row r="20345" spans="1:7" x14ac:dyDescent="0.25">
      <c r="A20345" s="6" t="s">
        <v>426</v>
      </c>
      <c r="B20345" s="7">
        <v>45954</v>
      </c>
      <c r="C20345" s="8">
        <v>1494.63</v>
      </c>
      <c r="D20345" s="20">
        <v>8.0660999999999997E-2</v>
      </c>
      <c r="E20345" s="35" cm="1">
        <f t="array" ref="E20345">INDEX('Curva Juros'!$B$7:$B$73,MATCH(C20345,'Curva Juros'!$A$7:$A$73,1)) +
(C20345-INDEX('Curva Juros'!$A$7:$A$73,MATCH(C20345,'Curva Juros'!$A$7:$A$73,1))) *
(INDEX('Curva Juros'!$B$7:$B$73,MATCH(C20345,'Curva Juros'!$A$7:$A$73,1)+1) -
INDEX('Curva Juros'!$B$7:$B$73,MATCH(C20345,'Curva Juros'!$A$7:$A$73,1))) /
(INDEX('Curva Juros'!$A$7:$A$73,MATCH(C20345,'Curva Juros'!$A$7:$A$73,1)+1) -
INDEX('Curva Juros'!$A$7:$A$73,MATCH(C20345,'Curva Juros'!$A$7:$A$73,1)))</f>
        <v>7.5783772857142857</v>
      </c>
      <c r="F20345" s="24">
        <f t="shared" si="317"/>
        <v>4.8772271428571407E-3</v>
      </c>
      <c r="G20345" s="24"/>
    </row>
    <row r="20346" spans="1:7" x14ac:dyDescent="0.25">
      <c r="A20346" s="3" t="s">
        <v>426</v>
      </c>
      <c r="B20346" s="4">
        <v>45961</v>
      </c>
      <c r="C20346" s="5">
        <v>1486.61</v>
      </c>
      <c r="D20346" s="19">
        <v>8.2225000000000006E-2</v>
      </c>
      <c r="E20346" s="35" cm="1">
        <f t="array" ref="E20346">INDEX('Curva Juros'!$B$7:$B$73,MATCH(C20346,'Curva Juros'!$A$7:$A$73,1)) +
(C20346-INDEX('Curva Juros'!$A$7:$A$73,MATCH(C20346,'Curva Juros'!$A$7:$A$73,1))) *
(INDEX('Curva Juros'!$B$7:$B$73,MATCH(C20346,'Curva Juros'!$A$7:$A$73,1)+1) -
INDEX('Curva Juros'!$B$7:$B$73,MATCH(C20346,'Curva Juros'!$A$7:$A$73,1))) /
(INDEX('Curva Juros'!$A$7:$A$73,MATCH(C20346,'Curva Juros'!$A$7:$A$73,1)+1) -
INDEX('Curva Juros'!$A$7:$A$73,MATCH(C20346,'Curva Juros'!$A$7:$A$73,1)))</f>
        <v>7.5801213174603177</v>
      </c>
      <c r="F20346" s="24">
        <f t="shared" si="317"/>
        <v>6.423786825396835E-3</v>
      </c>
      <c r="G20346" s="24"/>
    </row>
    <row r="20347" spans="1:7" x14ac:dyDescent="0.25">
      <c r="A20347" s="6" t="s">
        <v>426</v>
      </c>
      <c r="B20347" s="7">
        <v>45968</v>
      </c>
      <c r="C20347" s="8">
        <v>1482.4</v>
      </c>
      <c r="D20347" s="20">
        <v>8.1817000000000001E-2</v>
      </c>
      <c r="E20347" s="35" cm="1">
        <f t="array" ref="E20347">INDEX('Curva Juros'!$B$7:$B$73,MATCH(C20347,'Curva Juros'!$A$7:$A$73,1)) +
(C20347-INDEX('Curva Juros'!$A$7:$A$73,MATCH(C20347,'Curva Juros'!$A$7:$A$73,1))) *
(INDEX('Curva Juros'!$B$7:$B$73,MATCH(C20347,'Curva Juros'!$A$7:$A$73,1)+1) -
INDEX('Curva Juros'!$B$7:$B$73,MATCH(C20347,'Curva Juros'!$A$7:$A$73,1))) /
(INDEX('Curva Juros'!$A$7:$A$73,MATCH(C20347,'Curva Juros'!$A$7:$A$73,1)+1) -
INDEX('Curva Juros'!$A$7:$A$73,MATCH(C20347,'Curva Juros'!$A$7:$A$73,1)))</f>
        <v>7.5810368253968257</v>
      </c>
      <c r="F20347" s="24">
        <f t="shared" si="317"/>
        <v>6.0066317460317487E-3</v>
      </c>
      <c r="G20347" s="24"/>
    </row>
    <row r="20348" spans="1:7" x14ac:dyDescent="0.25">
      <c r="A20348" s="3" t="s">
        <v>426</v>
      </c>
      <c r="B20348" s="4">
        <v>45975</v>
      </c>
      <c r="C20348" s="5">
        <v>1481.28</v>
      </c>
      <c r="D20348" s="19">
        <v>7.9812999999999995E-2</v>
      </c>
      <c r="E20348" s="35" cm="1">
        <f t="array" ref="E20348">INDEX('Curva Juros'!$B$7:$B$73,MATCH(C20348,'Curva Juros'!$A$7:$A$73,1)) +
(C20348-INDEX('Curva Juros'!$A$7:$A$73,MATCH(C20348,'Curva Juros'!$A$7:$A$73,1))) *
(INDEX('Curva Juros'!$B$7:$B$73,MATCH(C20348,'Curva Juros'!$A$7:$A$73,1)+1) -
INDEX('Curva Juros'!$B$7:$B$73,MATCH(C20348,'Curva Juros'!$A$7:$A$73,1))) /
(INDEX('Curva Juros'!$A$7:$A$73,MATCH(C20348,'Curva Juros'!$A$7:$A$73,1)+1) -
INDEX('Curva Juros'!$A$7:$A$73,MATCH(C20348,'Curva Juros'!$A$7:$A$73,1)))</f>
        <v>7.5812803809523812</v>
      </c>
      <c r="F20348" s="24">
        <f t="shared" si="317"/>
        <v>4.0001961904761879E-3</v>
      </c>
      <c r="G20348" s="24"/>
    </row>
    <row r="20349" spans="1:7" x14ac:dyDescent="0.25">
      <c r="A20349" s="6" t="s">
        <v>426</v>
      </c>
      <c r="B20349" s="7">
        <v>45982</v>
      </c>
      <c r="C20349" s="8">
        <v>1477.02</v>
      </c>
      <c r="D20349" s="20">
        <v>7.9947000000000004E-2</v>
      </c>
      <c r="E20349" s="35" cm="1">
        <f t="array" ref="E20349">INDEX('Curva Juros'!$B$7:$B$73,MATCH(C20349,'Curva Juros'!$A$7:$A$73,1)) +
(C20349-INDEX('Curva Juros'!$A$7:$A$73,MATCH(C20349,'Curva Juros'!$A$7:$A$73,1))) *
(INDEX('Curva Juros'!$B$7:$B$73,MATCH(C20349,'Curva Juros'!$A$7:$A$73,1)+1) -
INDEX('Curva Juros'!$B$7:$B$73,MATCH(C20349,'Curva Juros'!$A$7:$A$73,1))) /
(INDEX('Curva Juros'!$A$7:$A$73,MATCH(C20349,'Curva Juros'!$A$7:$A$73,1)+1) -
INDEX('Curva Juros'!$A$7:$A$73,MATCH(C20349,'Curva Juros'!$A$7:$A$73,1)))</f>
        <v>7.5822067619047617</v>
      </c>
      <c r="F20349" s="24">
        <f t="shared" si="317"/>
        <v>4.1249323809523925E-3</v>
      </c>
      <c r="G20349" s="24"/>
    </row>
    <row r="20350" spans="1:7" x14ac:dyDescent="0.25">
      <c r="A20350" s="3" t="s">
        <v>426</v>
      </c>
      <c r="B20350" s="4">
        <v>45989</v>
      </c>
      <c r="C20350" s="5">
        <v>1473.25</v>
      </c>
      <c r="D20350" s="19">
        <v>7.9308000000000003E-2</v>
      </c>
      <c r="E20350" s="35" cm="1">
        <f t="array" ref="E20350">INDEX('Curva Juros'!$B$7:$B$73,MATCH(C20350,'Curva Juros'!$A$7:$A$73,1)) +
(C20350-INDEX('Curva Juros'!$A$7:$A$73,MATCH(C20350,'Curva Juros'!$A$7:$A$73,1))) *
(INDEX('Curva Juros'!$B$7:$B$73,MATCH(C20350,'Curva Juros'!$A$7:$A$73,1)+1) -
INDEX('Curva Juros'!$B$7:$B$73,MATCH(C20350,'Curva Juros'!$A$7:$A$73,1))) /
(INDEX('Curva Juros'!$A$7:$A$73,MATCH(C20350,'Curva Juros'!$A$7:$A$73,1)+1) -
INDEX('Curva Juros'!$A$7:$A$73,MATCH(C20350,'Curva Juros'!$A$7:$A$73,1)))</f>
        <v>7.5830265873015872</v>
      </c>
      <c r="F20350" s="24">
        <f t="shared" si="317"/>
        <v>3.4777341269841278E-3</v>
      </c>
      <c r="G20350" s="24"/>
    </row>
    <row r="20351" spans="1:7" x14ac:dyDescent="0.25">
      <c r="A20351" s="6" t="s">
        <v>426</v>
      </c>
      <c r="B20351" s="7">
        <v>45996</v>
      </c>
      <c r="C20351" s="8">
        <v>1467.51</v>
      </c>
      <c r="D20351" s="20">
        <v>7.9694000000000001E-2</v>
      </c>
      <c r="E20351" s="35" cm="1">
        <f t="array" ref="E20351">INDEX('Curva Juros'!$B$7:$B$73,MATCH(C20351,'Curva Juros'!$A$7:$A$73,1)) +
(C20351-INDEX('Curva Juros'!$A$7:$A$73,MATCH(C20351,'Curva Juros'!$A$7:$A$73,1))) *
(INDEX('Curva Juros'!$B$7:$B$73,MATCH(C20351,'Curva Juros'!$A$7:$A$73,1)+1) -
INDEX('Curva Juros'!$B$7:$B$73,MATCH(C20351,'Curva Juros'!$A$7:$A$73,1))) /
(INDEX('Curva Juros'!$A$7:$A$73,MATCH(C20351,'Curva Juros'!$A$7:$A$73,1)+1) -
INDEX('Curva Juros'!$A$7:$A$73,MATCH(C20351,'Curva Juros'!$A$7:$A$73,1)))</f>
        <v>7.5842748095238095</v>
      </c>
      <c r="F20351" s="24">
        <f t="shared" si="317"/>
        <v>3.8512519047619043E-3</v>
      </c>
      <c r="G20351" s="24"/>
    </row>
    <row r="20352" spans="1:7" x14ac:dyDescent="0.25">
      <c r="A20352" s="3" t="s">
        <v>426</v>
      </c>
      <c r="B20352" s="4">
        <v>46003</v>
      </c>
      <c r="C20352" s="5">
        <v>1460.33</v>
      </c>
      <c r="D20352" s="19">
        <v>8.0819000000000002E-2</v>
      </c>
      <c r="E20352" s="35" cm="1">
        <f t="array" ref="E20352">INDEX('Curva Juros'!$B$7:$B$73,MATCH(C20352,'Curva Juros'!$A$7:$A$73,1)) +
(C20352-INDEX('Curva Juros'!$A$7:$A$73,MATCH(C20352,'Curva Juros'!$A$7:$A$73,1))) *
(INDEX('Curva Juros'!$B$7:$B$73,MATCH(C20352,'Curva Juros'!$A$7:$A$73,1)+1) -
INDEX('Curva Juros'!$B$7:$B$73,MATCH(C20352,'Curva Juros'!$A$7:$A$73,1))) /
(INDEX('Curva Juros'!$A$7:$A$73,MATCH(C20352,'Curva Juros'!$A$7:$A$73,1)+1) -
INDEX('Curva Juros'!$A$7:$A$73,MATCH(C20352,'Curva Juros'!$A$7:$A$73,1)))</f>
        <v>7.5858361746031751</v>
      </c>
      <c r="F20352" s="24">
        <f t="shared" si="317"/>
        <v>4.9606382539682525E-3</v>
      </c>
      <c r="G20352" s="24"/>
    </row>
    <row r="20353" spans="1:7" x14ac:dyDescent="0.25">
      <c r="A20353" s="6" t="s">
        <v>426</v>
      </c>
      <c r="B20353" s="7">
        <v>46010</v>
      </c>
      <c r="C20353" s="8">
        <v>1453.62</v>
      </c>
      <c r="D20353" s="20">
        <v>8.1701999999999997E-2</v>
      </c>
      <c r="E20353" s="35" cm="1">
        <f t="array" ref="E20353">INDEX('Curva Juros'!$B$7:$B$73,MATCH(C20353,'Curva Juros'!$A$7:$A$73,1)) +
(C20353-INDEX('Curva Juros'!$A$7:$A$73,MATCH(C20353,'Curva Juros'!$A$7:$A$73,1))) *
(INDEX('Curva Juros'!$B$7:$B$73,MATCH(C20353,'Curva Juros'!$A$7:$A$73,1)+1) -
INDEX('Curva Juros'!$B$7:$B$73,MATCH(C20353,'Curva Juros'!$A$7:$A$73,1))) /
(INDEX('Curva Juros'!$A$7:$A$73,MATCH(C20353,'Curva Juros'!$A$7:$A$73,1)+1) -
INDEX('Curva Juros'!$A$7:$A$73,MATCH(C20353,'Curva Juros'!$A$7:$A$73,1)))</f>
        <v>7.5872953333333335</v>
      </c>
      <c r="F20353" s="24">
        <f t="shared" si="317"/>
        <v>5.8290466666666568E-3</v>
      </c>
      <c r="G20353" s="24"/>
    </row>
    <row r="20354" spans="1:7" x14ac:dyDescent="0.25">
      <c r="A20354" s="3" t="s">
        <v>426</v>
      </c>
      <c r="B20354" s="4">
        <v>46017</v>
      </c>
      <c r="C20354" s="5">
        <v>1448.99</v>
      </c>
      <c r="D20354" s="19">
        <v>8.2026000000000002E-2</v>
      </c>
      <c r="E20354" s="35" cm="1">
        <f t="array" ref="E20354">INDEX('Curva Juros'!$B$7:$B$73,MATCH(C20354,'Curva Juros'!$A$7:$A$73,1)) +
(C20354-INDEX('Curva Juros'!$A$7:$A$73,MATCH(C20354,'Curva Juros'!$A$7:$A$73,1))) *
(INDEX('Curva Juros'!$B$7:$B$73,MATCH(C20354,'Curva Juros'!$A$7:$A$73,1)+1) -
INDEX('Curva Juros'!$B$7:$B$73,MATCH(C20354,'Curva Juros'!$A$7:$A$73,1))) /
(INDEX('Curva Juros'!$A$7:$A$73,MATCH(C20354,'Curva Juros'!$A$7:$A$73,1)+1) -
INDEX('Curva Juros'!$A$7:$A$73,MATCH(C20354,'Curva Juros'!$A$7:$A$73,1)))</f>
        <v>7.5883021746031751</v>
      </c>
      <c r="F20354" s="24">
        <f t="shared" si="317"/>
        <v>6.1429782539682565E-3</v>
      </c>
      <c r="G20354" s="24"/>
    </row>
    <row r="20355" spans="1:7" x14ac:dyDescent="0.25">
      <c r="A20355" s="6" t="s">
        <v>426</v>
      </c>
      <c r="B20355" s="7">
        <v>46024</v>
      </c>
      <c r="C20355" s="8">
        <v>1444.66</v>
      </c>
      <c r="D20355" s="20">
        <v>8.2197999999999993E-2</v>
      </c>
      <c r="E20355" s="35" cm="1">
        <f t="array" ref="E20355">INDEX('Curva Juros'!$B$7:$B$73,MATCH(C20355,'Curva Juros'!$A$7:$A$73,1)) +
(C20355-INDEX('Curva Juros'!$A$7:$A$73,MATCH(C20355,'Curva Juros'!$A$7:$A$73,1))) *
(INDEX('Curva Juros'!$B$7:$B$73,MATCH(C20355,'Curva Juros'!$A$7:$A$73,1)+1) -
INDEX('Curva Juros'!$B$7:$B$73,MATCH(C20355,'Curva Juros'!$A$7:$A$73,1))) /
(INDEX('Curva Juros'!$A$7:$A$73,MATCH(C20355,'Curva Juros'!$A$7:$A$73,1)+1) -
INDEX('Curva Juros'!$A$7:$A$73,MATCH(C20355,'Curva Juros'!$A$7:$A$73,1)))</f>
        <v>7.5892437777777779</v>
      </c>
      <c r="F20355" s="24">
        <f t="shared" ref="F20355:F20418" si="318">D20355-E20355/100</f>
        <v>6.3055622222222135E-3</v>
      </c>
      <c r="G20355" s="24"/>
    </row>
    <row r="20356" spans="1:7" x14ac:dyDescent="0.25">
      <c r="A20356" s="3" t="s">
        <v>426</v>
      </c>
      <c r="B20356" s="4">
        <v>46031</v>
      </c>
      <c r="C20356" s="5">
        <v>1439.32</v>
      </c>
      <c r="D20356" s="19">
        <v>8.2373000000000002E-2</v>
      </c>
      <c r="E20356" s="35" cm="1">
        <f t="array" ref="E20356">INDEX('Curva Juros'!$B$7:$B$73,MATCH(C20356,'Curva Juros'!$A$7:$A$73,1)) +
(C20356-INDEX('Curva Juros'!$A$7:$A$73,MATCH(C20356,'Curva Juros'!$A$7:$A$73,1))) *
(INDEX('Curva Juros'!$B$7:$B$73,MATCH(C20356,'Curva Juros'!$A$7:$A$73,1)+1) -
INDEX('Curva Juros'!$B$7:$B$73,MATCH(C20356,'Curva Juros'!$A$7:$A$73,1))) /
(INDEX('Curva Juros'!$A$7:$A$73,MATCH(C20356,'Curva Juros'!$A$7:$A$73,1)+1) -
INDEX('Curva Juros'!$A$7:$A$73,MATCH(C20356,'Curva Juros'!$A$7:$A$73,1)))</f>
        <v>7.5904050158730163</v>
      </c>
      <c r="F20356" s="24">
        <f t="shared" si="318"/>
        <v>6.4689498412698332E-3</v>
      </c>
      <c r="G20356" s="24"/>
    </row>
    <row r="20357" spans="1:7" x14ac:dyDescent="0.25">
      <c r="A20357" s="6" t="s">
        <v>426</v>
      </c>
      <c r="B20357" s="7">
        <v>46038</v>
      </c>
      <c r="C20357" s="8">
        <v>1432.79</v>
      </c>
      <c r="D20357" s="20">
        <v>8.3164000000000002E-2</v>
      </c>
      <c r="E20357" s="35" cm="1">
        <f t="array" ref="E20357">INDEX('Curva Juros'!$B$7:$B$73,MATCH(C20357,'Curva Juros'!$A$7:$A$73,1)) +
(C20357-INDEX('Curva Juros'!$A$7:$A$73,MATCH(C20357,'Curva Juros'!$A$7:$A$73,1))) *
(INDEX('Curva Juros'!$B$7:$B$73,MATCH(C20357,'Curva Juros'!$A$7:$A$73,1)+1) -
INDEX('Curva Juros'!$B$7:$B$73,MATCH(C20357,'Curva Juros'!$A$7:$A$73,1))) /
(INDEX('Curva Juros'!$A$7:$A$73,MATCH(C20357,'Curva Juros'!$A$7:$A$73,1)+1) -
INDEX('Curva Juros'!$A$7:$A$73,MATCH(C20357,'Curva Juros'!$A$7:$A$73,1)))</f>
        <v>7.5918250317460316</v>
      </c>
      <c r="F20357" s="24">
        <f t="shared" si="318"/>
        <v>7.2457496825396872E-3</v>
      </c>
      <c r="G20357" s="24"/>
    </row>
    <row r="20358" spans="1:7" x14ac:dyDescent="0.25">
      <c r="A20358" s="3" t="s">
        <v>426</v>
      </c>
      <c r="B20358" s="4">
        <v>46045</v>
      </c>
      <c r="C20358" s="5">
        <v>1429.83</v>
      </c>
      <c r="D20358" s="19">
        <v>8.2106999999999999E-2</v>
      </c>
      <c r="E20358" s="35" cm="1">
        <f t="array" ref="E20358">INDEX('Curva Juros'!$B$7:$B$73,MATCH(C20358,'Curva Juros'!$A$7:$A$73,1)) +
(C20358-INDEX('Curva Juros'!$A$7:$A$73,MATCH(C20358,'Curva Juros'!$A$7:$A$73,1))) *
(INDEX('Curva Juros'!$B$7:$B$73,MATCH(C20358,'Curva Juros'!$A$7:$A$73,1)+1) -
INDEX('Curva Juros'!$B$7:$B$73,MATCH(C20358,'Curva Juros'!$A$7:$A$73,1))) /
(INDEX('Curva Juros'!$A$7:$A$73,MATCH(C20358,'Curva Juros'!$A$7:$A$73,1)+1) -
INDEX('Curva Juros'!$A$7:$A$73,MATCH(C20358,'Curva Juros'!$A$7:$A$73,1)))</f>
        <v>7.5924687142857143</v>
      </c>
      <c r="F20358" s="24">
        <f t="shared" si="318"/>
        <v>6.1823128571428521E-3</v>
      </c>
      <c r="G20358" s="24"/>
    </row>
    <row r="20359" spans="1:7" x14ac:dyDescent="0.25">
      <c r="A20359" s="6" t="s">
        <v>426</v>
      </c>
      <c r="B20359" s="7">
        <v>46052</v>
      </c>
      <c r="C20359" s="8">
        <v>1428.89</v>
      </c>
      <c r="D20359" s="20">
        <v>8.0012E-2</v>
      </c>
      <c r="E20359" s="35" cm="1">
        <f t="array" ref="E20359">INDEX('Curva Juros'!$B$7:$B$73,MATCH(C20359,'Curva Juros'!$A$7:$A$73,1)) +
(C20359-INDEX('Curva Juros'!$A$7:$A$73,MATCH(C20359,'Curva Juros'!$A$7:$A$73,1))) *
(INDEX('Curva Juros'!$B$7:$B$73,MATCH(C20359,'Curva Juros'!$A$7:$A$73,1)+1) -
INDEX('Curva Juros'!$B$7:$B$73,MATCH(C20359,'Curva Juros'!$A$7:$A$73,1))) /
(INDEX('Curva Juros'!$A$7:$A$73,MATCH(C20359,'Curva Juros'!$A$7:$A$73,1)+1) -
INDEX('Curva Juros'!$A$7:$A$73,MATCH(C20359,'Curva Juros'!$A$7:$A$73,1)))</f>
        <v>7.5926731269841277</v>
      </c>
      <c r="F20359" s="24">
        <f t="shared" si="318"/>
        <v>4.0852687301587282E-3</v>
      </c>
      <c r="G20359" s="24"/>
    </row>
    <row r="20360" spans="1:7" x14ac:dyDescent="0.25">
      <c r="A20360" s="3" t="s">
        <v>426</v>
      </c>
      <c r="B20360" s="4">
        <v>46059</v>
      </c>
      <c r="C20360" s="5">
        <v>1421.76</v>
      </c>
      <c r="D20360" s="19">
        <v>8.1111000000000003E-2</v>
      </c>
      <c r="E20360" s="35" cm="1">
        <f t="array" ref="E20360">INDEX('Curva Juros'!$B$7:$B$73,MATCH(C20360,'Curva Juros'!$A$7:$A$73,1)) +
(C20360-INDEX('Curva Juros'!$A$7:$A$73,MATCH(C20360,'Curva Juros'!$A$7:$A$73,1))) *
(INDEX('Curva Juros'!$B$7:$B$73,MATCH(C20360,'Curva Juros'!$A$7:$A$73,1)+1) -
INDEX('Curva Juros'!$B$7:$B$73,MATCH(C20360,'Curva Juros'!$A$7:$A$73,1))) /
(INDEX('Curva Juros'!$A$7:$A$73,MATCH(C20360,'Curva Juros'!$A$7:$A$73,1)+1) -
INDEX('Curva Juros'!$A$7:$A$73,MATCH(C20360,'Curva Juros'!$A$7:$A$73,1)))</f>
        <v>7.5942236190476198</v>
      </c>
      <c r="F20360" s="24">
        <f t="shared" si="318"/>
        <v>5.168763809523802E-3</v>
      </c>
      <c r="G20360" s="24"/>
    </row>
    <row r="20361" spans="1:7" x14ac:dyDescent="0.25">
      <c r="A20361" s="6" t="s">
        <v>426</v>
      </c>
      <c r="B20361" s="7">
        <v>46066</v>
      </c>
      <c r="C20361" s="8">
        <v>1417.13</v>
      </c>
      <c r="D20361" s="20">
        <v>8.0919000000000005E-2</v>
      </c>
      <c r="E20361" s="35" cm="1">
        <f t="array" ref="E20361">INDEX('Curva Juros'!$B$7:$B$73,MATCH(C20361,'Curva Juros'!$A$7:$A$73,1)) +
(C20361-INDEX('Curva Juros'!$A$7:$A$73,MATCH(C20361,'Curva Juros'!$A$7:$A$73,1))) *
(INDEX('Curva Juros'!$B$7:$B$73,MATCH(C20361,'Curva Juros'!$A$7:$A$73,1)+1) -
INDEX('Curva Juros'!$B$7:$B$73,MATCH(C20361,'Curva Juros'!$A$7:$A$73,1))) /
(INDEX('Curva Juros'!$A$7:$A$73,MATCH(C20361,'Curva Juros'!$A$7:$A$73,1)+1) -
INDEX('Curva Juros'!$A$7:$A$73,MATCH(C20361,'Curva Juros'!$A$7:$A$73,1)))</f>
        <v>7.5952304603174605</v>
      </c>
      <c r="F20361" s="24">
        <f t="shared" si="318"/>
        <v>4.9666953968253991E-3</v>
      </c>
      <c r="G20361" s="24"/>
    </row>
    <row r="20362" spans="1:7" x14ac:dyDescent="0.25">
      <c r="A20362" s="3" t="s">
        <v>426</v>
      </c>
      <c r="B20362" s="4">
        <v>46073</v>
      </c>
      <c r="C20362" s="5">
        <v>1413.62</v>
      </c>
      <c r="D20362" s="19">
        <v>8.1184000000000006E-2</v>
      </c>
      <c r="E20362" s="35" cm="1">
        <f t="array" ref="E20362">INDEX('Curva Juros'!$B$7:$B$73,MATCH(C20362,'Curva Juros'!$A$7:$A$73,1)) +
(C20362-INDEX('Curva Juros'!$A$7:$A$73,MATCH(C20362,'Curva Juros'!$A$7:$A$73,1))) *
(INDEX('Curva Juros'!$B$7:$B$73,MATCH(C20362,'Curva Juros'!$A$7:$A$73,1)+1) -
INDEX('Curva Juros'!$B$7:$B$73,MATCH(C20362,'Curva Juros'!$A$7:$A$73,1))) /
(INDEX('Curva Juros'!$A$7:$A$73,MATCH(C20362,'Curva Juros'!$A$7:$A$73,1)+1) -
INDEX('Curva Juros'!$A$7:$A$73,MATCH(C20362,'Curva Juros'!$A$7:$A$73,1)))</f>
        <v>7.5959937460317466</v>
      </c>
      <c r="F20362" s="24">
        <f t="shared" si="318"/>
        <v>5.2240625396825363E-3</v>
      </c>
      <c r="G20362" s="24"/>
    </row>
    <row r="20363" spans="1:7" x14ac:dyDescent="0.25">
      <c r="A20363" s="6" t="s">
        <v>426</v>
      </c>
      <c r="B20363" s="7">
        <v>46080</v>
      </c>
      <c r="C20363" s="8">
        <v>1412.29</v>
      </c>
      <c r="D20363" s="20">
        <v>7.9289999999999999E-2</v>
      </c>
      <c r="E20363" s="35" cm="1">
        <f t="array" ref="E20363">INDEX('Curva Juros'!$B$7:$B$73,MATCH(C20363,'Curva Juros'!$A$7:$A$73,1)) +
(C20363-INDEX('Curva Juros'!$A$7:$A$73,MATCH(C20363,'Curva Juros'!$A$7:$A$73,1))) *
(INDEX('Curva Juros'!$B$7:$B$73,MATCH(C20363,'Curva Juros'!$A$7:$A$73,1)+1) -
INDEX('Curva Juros'!$B$7:$B$73,MATCH(C20363,'Curva Juros'!$A$7:$A$73,1))) /
(INDEX('Curva Juros'!$A$7:$A$73,MATCH(C20363,'Curva Juros'!$A$7:$A$73,1)+1) -
INDEX('Curva Juros'!$A$7:$A$73,MATCH(C20363,'Curva Juros'!$A$7:$A$73,1)))</f>
        <v>7.596282968253969</v>
      </c>
      <c r="F20363" s="24">
        <f t="shared" si="318"/>
        <v>3.3271703174603123E-3</v>
      </c>
      <c r="G20363" s="24"/>
    </row>
    <row r="20364" spans="1:7" x14ac:dyDescent="0.25">
      <c r="A20364" s="3" t="s">
        <v>427</v>
      </c>
      <c r="B20364" s="4">
        <v>45723</v>
      </c>
      <c r="C20364" s="5">
        <v>1789.39</v>
      </c>
      <c r="D20364" s="19">
        <v>7.2341000000000003E-2</v>
      </c>
      <c r="E20364" s="35" cm="1">
        <f t="array" ref="E20364">INDEX('Curva Juros'!$B$7:$B$73,MATCH(C20364,'Curva Juros'!$A$7:$A$73,1)) +
(C20364-INDEX('Curva Juros'!$A$7:$A$73,MATCH(C20364,'Curva Juros'!$A$7:$A$73,1))) *
(INDEX('Curva Juros'!$B$7:$B$73,MATCH(C20364,'Curva Juros'!$A$7:$A$73,1)+1) -
INDEX('Curva Juros'!$B$7:$B$73,MATCH(C20364,'Curva Juros'!$A$7:$A$73,1))) /
(INDEX('Curva Juros'!$A$7:$A$73,MATCH(C20364,'Curva Juros'!$A$7:$A$73,1)+1) -
INDEX('Curva Juros'!$A$7:$A$73,MATCH(C20364,'Curva Juros'!$A$7:$A$73,1)))</f>
        <v>7.5061106904761905</v>
      </c>
      <c r="F20364" s="24">
        <f t="shared" si="318"/>
        <v>-2.7201069047619042E-3</v>
      </c>
      <c r="G20364" s="24"/>
    </row>
    <row r="20365" spans="1:7" x14ac:dyDescent="0.25">
      <c r="A20365" s="6" t="s">
        <v>427</v>
      </c>
      <c r="B20365" s="7">
        <v>45730</v>
      </c>
      <c r="C20365" s="8">
        <v>1789.31</v>
      </c>
      <c r="D20365" s="20">
        <v>7.0361000000000007E-2</v>
      </c>
      <c r="E20365" s="35" cm="1">
        <f t="array" ref="E20365">INDEX('Curva Juros'!$B$7:$B$73,MATCH(C20365,'Curva Juros'!$A$7:$A$73,1)) +
(C20365-INDEX('Curva Juros'!$A$7:$A$73,MATCH(C20365,'Curva Juros'!$A$7:$A$73,1))) *
(INDEX('Curva Juros'!$B$7:$B$73,MATCH(C20365,'Curva Juros'!$A$7:$A$73,1)+1) -
INDEX('Curva Juros'!$B$7:$B$73,MATCH(C20365,'Curva Juros'!$A$7:$A$73,1))) /
(INDEX('Curva Juros'!$A$7:$A$73,MATCH(C20365,'Curva Juros'!$A$7:$A$73,1)+1) -
INDEX('Curva Juros'!$A$7:$A$73,MATCH(C20365,'Curva Juros'!$A$7:$A$73,1)))</f>
        <v>7.5061314523809521</v>
      </c>
      <c r="F20365" s="24">
        <f t="shared" si="318"/>
        <v>-4.7003145238095206E-3</v>
      </c>
      <c r="G20365" s="24"/>
    </row>
    <row r="20366" spans="1:7" x14ac:dyDescent="0.25">
      <c r="A20366" s="3" t="s">
        <v>427</v>
      </c>
      <c r="B20366" s="4">
        <v>45737</v>
      </c>
      <c r="C20366" s="5">
        <v>1784.69</v>
      </c>
      <c r="D20366" s="19">
        <v>7.0208000000000007E-2</v>
      </c>
      <c r="E20366" s="35" cm="1">
        <f t="array" ref="E20366">INDEX('Curva Juros'!$B$7:$B$73,MATCH(C20366,'Curva Juros'!$A$7:$A$73,1)) +
(C20366-INDEX('Curva Juros'!$A$7:$A$73,MATCH(C20366,'Curva Juros'!$A$7:$A$73,1))) *
(INDEX('Curva Juros'!$B$7:$B$73,MATCH(C20366,'Curva Juros'!$A$7:$A$73,1)+1) -
INDEX('Curva Juros'!$B$7:$B$73,MATCH(C20366,'Curva Juros'!$A$7:$A$73,1))) /
(INDEX('Curva Juros'!$A$7:$A$73,MATCH(C20366,'Curva Juros'!$A$7:$A$73,1)+1) -
INDEX('Curva Juros'!$A$7:$A$73,MATCH(C20366,'Curva Juros'!$A$7:$A$73,1)))</f>
        <v>7.5073304523809519</v>
      </c>
      <c r="F20366" s="24">
        <f t="shared" si="318"/>
        <v>-4.8653045238095105E-3</v>
      </c>
      <c r="G20366" s="24"/>
    </row>
    <row r="20367" spans="1:7" x14ac:dyDescent="0.25">
      <c r="A20367" s="6" t="s">
        <v>427</v>
      </c>
      <c r="B20367" s="7">
        <v>45744</v>
      </c>
      <c r="C20367" s="8">
        <v>1781.07</v>
      </c>
      <c r="D20367" s="20">
        <v>6.9652000000000006E-2</v>
      </c>
      <c r="E20367" s="35" cm="1">
        <f t="array" ref="E20367">INDEX('Curva Juros'!$B$7:$B$73,MATCH(C20367,'Curva Juros'!$A$7:$A$73,1)) +
(C20367-INDEX('Curva Juros'!$A$7:$A$73,MATCH(C20367,'Curva Juros'!$A$7:$A$73,1))) *
(INDEX('Curva Juros'!$B$7:$B$73,MATCH(C20367,'Curva Juros'!$A$7:$A$73,1)+1) -
INDEX('Curva Juros'!$B$7:$B$73,MATCH(C20367,'Curva Juros'!$A$7:$A$73,1))) /
(INDEX('Curva Juros'!$A$7:$A$73,MATCH(C20367,'Curva Juros'!$A$7:$A$73,1)+1) -
INDEX('Curva Juros'!$A$7:$A$73,MATCH(C20367,'Curva Juros'!$A$7:$A$73,1)))</f>
        <v>7.5082699285714281</v>
      </c>
      <c r="F20367" s="24">
        <f t="shared" si="318"/>
        <v>-5.4306992857142689E-3</v>
      </c>
      <c r="G20367" s="24"/>
    </row>
    <row r="20368" spans="1:7" x14ac:dyDescent="0.25">
      <c r="A20368" s="3" t="s">
        <v>427</v>
      </c>
      <c r="B20368" s="4">
        <v>45751</v>
      </c>
      <c r="C20368" s="5">
        <v>1778.21</v>
      </c>
      <c r="D20368" s="19">
        <v>6.8784999999999999E-2</v>
      </c>
      <c r="E20368" s="35" cm="1">
        <f t="array" ref="E20368">INDEX('Curva Juros'!$B$7:$B$73,MATCH(C20368,'Curva Juros'!$A$7:$A$73,1)) +
(C20368-INDEX('Curva Juros'!$A$7:$A$73,MATCH(C20368,'Curva Juros'!$A$7:$A$73,1))) *
(INDEX('Curva Juros'!$B$7:$B$73,MATCH(C20368,'Curva Juros'!$A$7:$A$73,1)+1) -
INDEX('Curva Juros'!$B$7:$B$73,MATCH(C20368,'Curva Juros'!$A$7:$A$73,1))) /
(INDEX('Curva Juros'!$A$7:$A$73,MATCH(C20368,'Curva Juros'!$A$7:$A$73,1)+1) -
INDEX('Curva Juros'!$A$7:$A$73,MATCH(C20368,'Curva Juros'!$A$7:$A$73,1)))</f>
        <v>7.5090121666666665</v>
      </c>
      <c r="F20368" s="24">
        <f t="shared" si="318"/>
        <v>-6.3051216666666632E-3</v>
      </c>
      <c r="G20368" s="24"/>
    </row>
    <row r="20369" spans="1:7" x14ac:dyDescent="0.25">
      <c r="A20369" s="6" t="s">
        <v>427</v>
      </c>
      <c r="B20369" s="7">
        <v>45758</v>
      </c>
      <c r="C20369" s="8">
        <v>1768.17</v>
      </c>
      <c r="D20369" s="20">
        <v>7.0818999999999993E-2</v>
      </c>
      <c r="E20369" s="35" cm="1">
        <f t="array" ref="E20369">INDEX('Curva Juros'!$B$7:$B$73,MATCH(C20369,'Curva Juros'!$A$7:$A$73,1)) +
(C20369-INDEX('Curva Juros'!$A$7:$A$73,MATCH(C20369,'Curva Juros'!$A$7:$A$73,1))) *
(INDEX('Curva Juros'!$B$7:$B$73,MATCH(C20369,'Curva Juros'!$A$7:$A$73,1)+1) -
INDEX('Curva Juros'!$B$7:$B$73,MATCH(C20369,'Curva Juros'!$A$7:$A$73,1))) /
(INDEX('Curva Juros'!$A$7:$A$73,MATCH(C20369,'Curva Juros'!$A$7:$A$73,1)+1) -
INDEX('Curva Juros'!$A$7:$A$73,MATCH(C20369,'Curva Juros'!$A$7:$A$73,1)))</f>
        <v>7.5116177857142858</v>
      </c>
      <c r="F20369" s="24">
        <f t="shared" si="318"/>
        <v>-4.2971778571428698E-3</v>
      </c>
      <c r="G20369" s="24"/>
    </row>
    <row r="20370" spans="1:7" x14ac:dyDescent="0.25">
      <c r="A20370" s="3" t="s">
        <v>427</v>
      </c>
      <c r="B20370" s="4">
        <v>45764</v>
      </c>
      <c r="C20370" s="5">
        <v>1814.33</v>
      </c>
      <c r="D20370" s="19">
        <v>7.0644999999999999E-2</v>
      </c>
      <c r="E20370" s="35" cm="1">
        <f t="array" ref="E20370">INDEX('Curva Juros'!$B$7:$B$73,MATCH(C20370,'Curva Juros'!$A$7:$A$73,1)) +
(C20370-INDEX('Curva Juros'!$A$7:$A$73,MATCH(C20370,'Curva Juros'!$A$7:$A$73,1))) *
(INDEX('Curva Juros'!$B$7:$B$73,MATCH(C20370,'Curva Juros'!$A$7:$A$73,1)+1) -
INDEX('Curva Juros'!$B$7:$B$73,MATCH(C20370,'Curva Juros'!$A$7:$A$73,1))) /
(INDEX('Curva Juros'!$A$7:$A$73,MATCH(C20370,'Curva Juros'!$A$7:$A$73,1)+1) -
INDEX('Curva Juros'!$A$7:$A$73,MATCH(C20370,'Curva Juros'!$A$7:$A$73,1)))</f>
        <v>7.4996381666666663</v>
      </c>
      <c r="F20370" s="24">
        <f t="shared" si="318"/>
        <v>-4.3513816666666677E-3</v>
      </c>
      <c r="G20370" s="24"/>
    </row>
    <row r="20371" spans="1:7" x14ac:dyDescent="0.25">
      <c r="A20371" s="6" t="s">
        <v>427</v>
      </c>
      <c r="B20371" s="7">
        <v>45772</v>
      </c>
      <c r="C20371" s="8">
        <v>1812.19</v>
      </c>
      <c r="D20371" s="20">
        <v>6.9805000000000006E-2</v>
      </c>
      <c r="E20371" s="35" cm="1">
        <f t="array" ref="E20371">INDEX('Curva Juros'!$B$7:$B$73,MATCH(C20371,'Curva Juros'!$A$7:$A$73,1)) +
(C20371-INDEX('Curva Juros'!$A$7:$A$73,MATCH(C20371,'Curva Juros'!$A$7:$A$73,1))) *
(INDEX('Curva Juros'!$B$7:$B$73,MATCH(C20371,'Curva Juros'!$A$7:$A$73,1)+1) -
INDEX('Curva Juros'!$B$7:$B$73,MATCH(C20371,'Curva Juros'!$A$7:$A$73,1))) /
(INDEX('Curva Juros'!$A$7:$A$73,MATCH(C20371,'Curva Juros'!$A$7:$A$73,1)+1) -
INDEX('Curva Juros'!$A$7:$A$73,MATCH(C20371,'Curva Juros'!$A$7:$A$73,1)))</f>
        <v>7.5001935476190473</v>
      </c>
      <c r="F20371" s="24">
        <f t="shared" si="318"/>
        <v>-5.1969354761904618E-3</v>
      </c>
      <c r="G20371" s="24"/>
    </row>
    <row r="20372" spans="1:7" x14ac:dyDescent="0.25">
      <c r="A20372" s="3" t="s">
        <v>427</v>
      </c>
      <c r="B20372" s="4">
        <v>45779</v>
      </c>
      <c r="C20372" s="5">
        <v>1809.97</v>
      </c>
      <c r="D20372" s="19">
        <v>6.8997000000000003E-2</v>
      </c>
      <c r="E20372" s="35" cm="1">
        <f t="array" ref="E20372">INDEX('Curva Juros'!$B$7:$B$73,MATCH(C20372,'Curva Juros'!$A$7:$A$73,1)) +
(C20372-INDEX('Curva Juros'!$A$7:$A$73,MATCH(C20372,'Curva Juros'!$A$7:$A$73,1))) *
(INDEX('Curva Juros'!$B$7:$B$73,MATCH(C20372,'Curva Juros'!$A$7:$A$73,1)+1) -
INDEX('Curva Juros'!$B$7:$B$73,MATCH(C20372,'Curva Juros'!$A$7:$A$73,1))) /
(INDEX('Curva Juros'!$A$7:$A$73,MATCH(C20372,'Curva Juros'!$A$7:$A$73,1)+1) -
INDEX('Curva Juros'!$A$7:$A$73,MATCH(C20372,'Curva Juros'!$A$7:$A$73,1)))</f>
        <v>7.50076969047619</v>
      </c>
      <c r="F20372" s="24">
        <f t="shared" si="318"/>
        <v>-6.0106969047619002E-3</v>
      </c>
      <c r="G20372" s="24"/>
    </row>
    <row r="20373" spans="1:7" x14ac:dyDescent="0.25">
      <c r="A20373" s="6" t="s">
        <v>427</v>
      </c>
      <c r="B20373" s="7">
        <v>45786</v>
      </c>
      <c r="C20373" s="8">
        <v>1810.38</v>
      </c>
      <c r="D20373" s="20">
        <v>6.6544000000000006E-2</v>
      </c>
      <c r="E20373" s="35" cm="1">
        <f t="array" ref="E20373">INDEX('Curva Juros'!$B$7:$B$73,MATCH(C20373,'Curva Juros'!$A$7:$A$73,1)) +
(C20373-INDEX('Curva Juros'!$A$7:$A$73,MATCH(C20373,'Curva Juros'!$A$7:$A$73,1))) *
(INDEX('Curva Juros'!$B$7:$B$73,MATCH(C20373,'Curva Juros'!$A$7:$A$73,1)+1) -
INDEX('Curva Juros'!$B$7:$B$73,MATCH(C20373,'Curva Juros'!$A$7:$A$73,1))) /
(INDEX('Curva Juros'!$A$7:$A$73,MATCH(C20373,'Curva Juros'!$A$7:$A$73,1)+1) -
INDEX('Curva Juros'!$A$7:$A$73,MATCH(C20373,'Curva Juros'!$A$7:$A$73,1)))</f>
        <v>7.5006632857142854</v>
      </c>
      <c r="F20373" s="24">
        <f t="shared" si="318"/>
        <v>-8.4626328571428544E-3</v>
      </c>
      <c r="G20373" s="24"/>
    </row>
    <row r="20374" spans="1:7" x14ac:dyDescent="0.25">
      <c r="A20374" s="3" t="s">
        <v>427</v>
      </c>
      <c r="B20374" s="4">
        <v>45793</v>
      </c>
      <c r="C20374" s="5">
        <v>1805.67</v>
      </c>
      <c r="D20374" s="19">
        <v>6.6411999999999999E-2</v>
      </c>
      <c r="E20374" s="35" cm="1">
        <f t="array" ref="E20374">INDEX('Curva Juros'!$B$7:$B$73,MATCH(C20374,'Curva Juros'!$A$7:$A$73,1)) +
(C20374-INDEX('Curva Juros'!$A$7:$A$73,MATCH(C20374,'Curva Juros'!$A$7:$A$73,1))) *
(INDEX('Curva Juros'!$B$7:$B$73,MATCH(C20374,'Curva Juros'!$A$7:$A$73,1)+1) -
INDEX('Curva Juros'!$B$7:$B$73,MATCH(C20374,'Curva Juros'!$A$7:$A$73,1))) /
(INDEX('Curva Juros'!$A$7:$A$73,MATCH(C20374,'Curva Juros'!$A$7:$A$73,1)+1) -
INDEX('Curva Juros'!$A$7:$A$73,MATCH(C20374,'Curva Juros'!$A$7:$A$73,1)))</f>
        <v>7.5018856428571432</v>
      </c>
      <c r="F20374" s="24">
        <f t="shared" si="318"/>
        <v>-8.6068564285714383E-3</v>
      </c>
      <c r="G20374" s="24"/>
    </row>
    <row r="20375" spans="1:7" x14ac:dyDescent="0.25">
      <c r="A20375" s="6" t="s">
        <v>427</v>
      </c>
      <c r="B20375" s="7">
        <v>45800</v>
      </c>
      <c r="C20375" s="8">
        <v>1798.9</v>
      </c>
      <c r="D20375" s="20">
        <v>6.7215999999999998E-2</v>
      </c>
      <c r="E20375" s="35" cm="1">
        <f t="array" ref="E20375">INDEX('Curva Juros'!$B$7:$B$73,MATCH(C20375,'Curva Juros'!$A$7:$A$73,1)) +
(C20375-INDEX('Curva Juros'!$A$7:$A$73,MATCH(C20375,'Curva Juros'!$A$7:$A$73,1))) *
(INDEX('Curva Juros'!$B$7:$B$73,MATCH(C20375,'Curva Juros'!$A$7:$A$73,1)+1) -
INDEX('Curva Juros'!$B$7:$B$73,MATCH(C20375,'Curva Juros'!$A$7:$A$73,1))) /
(INDEX('Curva Juros'!$A$7:$A$73,MATCH(C20375,'Curva Juros'!$A$7:$A$73,1)+1) -
INDEX('Curva Juros'!$A$7:$A$73,MATCH(C20375,'Curva Juros'!$A$7:$A$73,1)))</f>
        <v>7.5036426190476186</v>
      </c>
      <c r="F20375" s="24">
        <f t="shared" si="318"/>
        <v>-7.8204261904761818E-3</v>
      </c>
      <c r="G20375" s="24"/>
    </row>
    <row r="20376" spans="1:7" x14ac:dyDescent="0.25">
      <c r="A20376" s="3" t="s">
        <v>427</v>
      </c>
      <c r="B20376" s="4">
        <v>45807</v>
      </c>
      <c r="C20376" s="5">
        <v>1793.65</v>
      </c>
      <c r="D20376" s="19">
        <v>6.7330000000000001E-2</v>
      </c>
      <c r="E20376" s="35" cm="1">
        <f t="array" ref="E20376">INDEX('Curva Juros'!$B$7:$B$73,MATCH(C20376,'Curva Juros'!$A$7:$A$73,1)) +
(C20376-INDEX('Curva Juros'!$A$7:$A$73,MATCH(C20376,'Curva Juros'!$A$7:$A$73,1))) *
(INDEX('Curva Juros'!$B$7:$B$73,MATCH(C20376,'Curva Juros'!$A$7:$A$73,1)+1) -
INDEX('Curva Juros'!$B$7:$B$73,MATCH(C20376,'Curva Juros'!$A$7:$A$73,1))) /
(INDEX('Curva Juros'!$A$7:$A$73,MATCH(C20376,'Curva Juros'!$A$7:$A$73,1)+1) -
INDEX('Curva Juros'!$A$7:$A$73,MATCH(C20376,'Curva Juros'!$A$7:$A$73,1)))</f>
        <v>7.5050051190476186</v>
      </c>
      <c r="F20376" s="24">
        <f t="shared" si="318"/>
        <v>-7.720051190476182E-3</v>
      </c>
      <c r="G20376" s="24"/>
    </row>
    <row r="20377" spans="1:7" x14ac:dyDescent="0.25">
      <c r="A20377" s="6" t="s">
        <v>427</v>
      </c>
      <c r="B20377" s="7">
        <v>45814</v>
      </c>
      <c r="C20377" s="8">
        <v>1787.66</v>
      </c>
      <c r="D20377" s="20">
        <v>6.7780000000000007E-2</v>
      </c>
      <c r="E20377" s="35" cm="1">
        <f t="array" ref="E20377">INDEX('Curva Juros'!$B$7:$B$73,MATCH(C20377,'Curva Juros'!$A$7:$A$73,1)) +
(C20377-INDEX('Curva Juros'!$A$7:$A$73,MATCH(C20377,'Curva Juros'!$A$7:$A$73,1))) *
(INDEX('Curva Juros'!$B$7:$B$73,MATCH(C20377,'Curva Juros'!$A$7:$A$73,1)+1) -
INDEX('Curva Juros'!$B$7:$B$73,MATCH(C20377,'Curva Juros'!$A$7:$A$73,1))) /
(INDEX('Curva Juros'!$A$7:$A$73,MATCH(C20377,'Curva Juros'!$A$7:$A$73,1)+1) -
INDEX('Curva Juros'!$A$7:$A$73,MATCH(C20377,'Curva Juros'!$A$7:$A$73,1)))</f>
        <v>7.5065596666666661</v>
      </c>
      <c r="F20377" s="24">
        <f t="shared" si="318"/>
        <v>-7.2855966666666577E-3</v>
      </c>
      <c r="G20377" s="24"/>
    </row>
    <row r="20378" spans="1:7" x14ac:dyDescent="0.25">
      <c r="A20378" s="3" t="s">
        <v>427</v>
      </c>
      <c r="B20378" s="4">
        <v>45821</v>
      </c>
      <c r="C20378" s="5">
        <v>1782.93</v>
      </c>
      <c r="D20378" s="19">
        <v>6.7657999999999996E-2</v>
      </c>
      <c r="E20378" s="35" cm="1">
        <f t="array" ref="E20378">INDEX('Curva Juros'!$B$7:$B$73,MATCH(C20378,'Curva Juros'!$A$7:$A$73,1)) +
(C20378-INDEX('Curva Juros'!$A$7:$A$73,MATCH(C20378,'Curva Juros'!$A$7:$A$73,1))) *
(INDEX('Curva Juros'!$B$7:$B$73,MATCH(C20378,'Curva Juros'!$A$7:$A$73,1)+1) -
INDEX('Curva Juros'!$B$7:$B$73,MATCH(C20378,'Curva Juros'!$A$7:$A$73,1))) /
(INDEX('Curva Juros'!$A$7:$A$73,MATCH(C20378,'Curva Juros'!$A$7:$A$73,1)+1) -
INDEX('Curva Juros'!$A$7:$A$73,MATCH(C20378,'Curva Juros'!$A$7:$A$73,1)))</f>
        <v>7.5077872142857141</v>
      </c>
      <c r="F20378" s="24">
        <f t="shared" si="318"/>
        <v>-7.4198721428571507E-3</v>
      </c>
      <c r="G20378" s="24"/>
    </row>
    <row r="20379" spans="1:7" x14ac:dyDescent="0.25">
      <c r="A20379" s="6" t="s">
        <v>427</v>
      </c>
      <c r="B20379" s="7">
        <v>45828</v>
      </c>
      <c r="C20379" s="8">
        <v>1780.06</v>
      </c>
      <c r="D20379" s="20">
        <v>6.7145999999999997E-2</v>
      </c>
      <c r="E20379" s="35" cm="1">
        <f t="array" ref="E20379">INDEX('Curva Juros'!$B$7:$B$73,MATCH(C20379,'Curva Juros'!$A$7:$A$73,1)) +
(C20379-INDEX('Curva Juros'!$A$7:$A$73,MATCH(C20379,'Curva Juros'!$A$7:$A$73,1))) *
(INDEX('Curva Juros'!$B$7:$B$73,MATCH(C20379,'Curva Juros'!$A$7:$A$73,1)+1) -
INDEX('Curva Juros'!$B$7:$B$73,MATCH(C20379,'Curva Juros'!$A$7:$A$73,1))) /
(INDEX('Curva Juros'!$A$7:$A$73,MATCH(C20379,'Curva Juros'!$A$7:$A$73,1)+1) -
INDEX('Curva Juros'!$A$7:$A$73,MATCH(C20379,'Curva Juros'!$A$7:$A$73,1)))</f>
        <v>7.5085320476190471</v>
      </c>
      <c r="F20379" s="24">
        <f t="shared" si="318"/>
        <v>-7.9393204761904757E-3</v>
      </c>
      <c r="G20379" s="24"/>
    </row>
    <row r="20380" spans="1:7" x14ac:dyDescent="0.25">
      <c r="A20380" s="3" t="s">
        <v>427</v>
      </c>
      <c r="B20380" s="4">
        <v>45835</v>
      </c>
      <c r="C20380" s="5">
        <v>1774.14</v>
      </c>
      <c r="D20380" s="19">
        <v>6.7563999999999999E-2</v>
      </c>
      <c r="E20380" s="35" cm="1">
        <f t="array" ref="E20380">INDEX('Curva Juros'!$B$7:$B$73,MATCH(C20380,'Curva Juros'!$A$7:$A$73,1)) +
(C20380-INDEX('Curva Juros'!$A$7:$A$73,MATCH(C20380,'Curva Juros'!$A$7:$A$73,1))) *
(INDEX('Curva Juros'!$B$7:$B$73,MATCH(C20380,'Curva Juros'!$A$7:$A$73,1)+1) -
INDEX('Curva Juros'!$B$7:$B$73,MATCH(C20380,'Curva Juros'!$A$7:$A$73,1))) /
(INDEX('Curva Juros'!$A$7:$A$73,MATCH(C20380,'Curva Juros'!$A$7:$A$73,1)+1) -
INDEX('Curva Juros'!$A$7:$A$73,MATCH(C20380,'Curva Juros'!$A$7:$A$73,1)))</f>
        <v>7.5100684285714285</v>
      </c>
      <c r="F20380" s="24">
        <f t="shared" si="318"/>
        <v>-7.5366842857142874E-3</v>
      </c>
      <c r="G20380" s="24"/>
    </row>
    <row r="20381" spans="1:7" x14ac:dyDescent="0.25">
      <c r="A20381" s="6" t="s">
        <v>427</v>
      </c>
      <c r="B20381" s="7">
        <v>45842</v>
      </c>
      <c r="C20381" s="8">
        <v>1770.47</v>
      </c>
      <c r="D20381" s="20">
        <v>6.6959000000000005E-2</v>
      </c>
      <c r="E20381" s="35" cm="1">
        <f t="array" ref="E20381">INDEX('Curva Juros'!$B$7:$B$73,MATCH(C20381,'Curva Juros'!$A$7:$A$73,1)) +
(C20381-INDEX('Curva Juros'!$A$7:$A$73,MATCH(C20381,'Curva Juros'!$A$7:$A$73,1))) *
(INDEX('Curva Juros'!$B$7:$B$73,MATCH(C20381,'Curva Juros'!$A$7:$A$73,1)+1) -
INDEX('Curva Juros'!$B$7:$B$73,MATCH(C20381,'Curva Juros'!$A$7:$A$73,1))) /
(INDEX('Curva Juros'!$A$7:$A$73,MATCH(C20381,'Curva Juros'!$A$7:$A$73,1)+1) -
INDEX('Curva Juros'!$A$7:$A$73,MATCH(C20381,'Curva Juros'!$A$7:$A$73,1)))</f>
        <v>7.5110208809523806</v>
      </c>
      <c r="F20381" s="24">
        <f t="shared" si="318"/>
        <v>-8.1512088095238022E-3</v>
      </c>
      <c r="G20381" s="24"/>
    </row>
    <row r="20382" spans="1:7" x14ac:dyDescent="0.25">
      <c r="A20382" s="3" t="s">
        <v>427</v>
      </c>
      <c r="B20382" s="4">
        <v>45849</v>
      </c>
      <c r="C20382" s="5">
        <v>1764.44</v>
      </c>
      <c r="D20382" s="19">
        <v>6.7429000000000003E-2</v>
      </c>
      <c r="E20382" s="35" cm="1">
        <f t="array" ref="E20382">INDEX('Curva Juros'!$B$7:$B$73,MATCH(C20382,'Curva Juros'!$A$7:$A$73,1)) +
(C20382-INDEX('Curva Juros'!$A$7:$A$73,MATCH(C20382,'Curva Juros'!$A$7:$A$73,1))) *
(INDEX('Curva Juros'!$B$7:$B$73,MATCH(C20382,'Curva Juros'!$A$7:$A$73,1)+1) -
INDEX('Curva Juros'!$B$7:$B$73,MATCH(C20382,'Curva Juros'!$A$7:$A$73,1))) /
(INDEX('Curva Juros'!$A$7:$A$73,MATCH(C20382,'Curva Juros'!$A$7:$A$73,1)+1) -
INDEX('Curva Juros'!$A$7:$A$73,MATCH(C20382,'Curva Juros'!$A$7:$A$73,1)))</f>
        <v>7.5125858095238094</v>
      </c>
      <c r="F20382" s="24">
        <f t="shared" si="318"/>
        <v>-7.6968580952380961E-3</v>
      </c>
      <c r="G20382" s="24"/>
    </row>
    <row r="20383" spans="1:7" x14ac:dyDescent="0.25">
      <c r="A20383" s="6" t="s">
        <v>427</v>
      </c>
      <c r="B20383" s="7">
        <v>45856</v>
      </c>
      <c r="C20383" s="8">
        <v>1755.41</v>
      </c>
      <c r="D20383" s="20">
        <v>6.9253999999999996E-2</v>
      </c>
      <c r="E20383" s="35" cm="1">
        <f t="array" ref="E20383">INDEX('Curva Juros'!$B$7:$B$73,MATCH(C20383,'Curva Juros'!$A$7:$A$73,1)) +
(C20383-INDEX('Curva Juros'!$A$7:$A$73,MATCH(C20383,'Curva Juros'!$A$7:$A$73,1))) *
(INDEX('Curva Juros'!$B$7:$B$73,MATCH(C20383,'Curva Juros'!$A$7:$A$73,1)+1) -
INDEX('Curva Juros'!$B$7:$B$73,MATCH(C20383,'Curva Juros'!$A$7:$A$73,1))) /
(INDEX('Curva Juros'!$A$7:$A$73,MATCH(C20383,'Curva Juros'!$A$7:$A$73,1)+1) -
INDEX('Curva Juros'!$A$7:$A$73,MATCH(C20383,'Curva Juros'!$A$7:$A$73,1)))</f>
        <v>7.5148679523809525</v>
      </c>
      <c r="F20383" s="24">
        <f t="shared" si="318"/>
        <v>-5.8946795238095234E-3</v>
      </c>
      <c r="G20383" s="24"/>
    </row>
    <row r="20384" spans="1:7" x14ac:dyDescent="0.25">
      <c r="A20384" s="3" t="s">
        <v>427</v>
      </c>
      <c r="B20384" s="4">
        <v>45863</v>
      </c>
      <c r="C20384" s="5">
        <v>1749.18</v>
      </c>
      <c r="D20384" s="19">
        <v>6.9809999999999997E-2</v>
      </c>
      <c r="E20384" s="35" cm="1">
        <f t="array" ref="E20384">INDEX('Curva Juros'!$B$7:$B$73,MATCH(C20384,'Curva Juros'!$A$7:$A$73,1)) +
(C20384-INDEX('Curva Juros'!$A$7:$A$73,MATCH(C20384,'Curva Juros'!$A$7:$A$73,1))) *
(INDEX('Curva Juros'!$B$7:$B$73,MATCH(C20384,'Curva Juros'!$A$7:$A$73,1)+1) -
INDEX('Curva Juros'!$B$7:$B$73,MATCH(C20384,'Curva Juros'!$A$7:$A$73,1))) /
(INDEX('Curva Juros'!$A$7:$A$73,MATCH(C20384,'Curva Juros'!$A$7:$A$73,1)+1) -
INDEX('Curva Juros'!$A$7:$A$73,MATCH(C20384,'Curva Juros'!$A$7:$A$73,1)))</f>
        <v>7.5164402857142854</v>
      </c>
      <c r="F20384" s="24">
        <f t="shared" si="318"/>
        <v>-5.3544028571428509E-3</v>
      </c>
      <c r="G20384" s="24"/>
    </row>
    <row r="20385" spans="1:7" x14ac:dyDescent="0.25">
      <c r="A20385" s="6" t="s">
        <v>427</v>
      </c>
      <c r="B20385" s="7">
        <v>45870</v>
      </c>
      <c r="C20385" s="8">
        <v>1747.04</v>
      </c>
      <c r="D20385" s="20">
        <v>6.8513000000000004E-2</v>
      </c>
      <c r="E20385" s="35" cm="1">
        <f t="array" ref="E20385">INDEX('Curva Juros'!$B$7:$B$73,MATCH(C20385,'Curva Juros'!$A$7:$A$73,1)) +
(C20385-INDEX('Curva Juros'!$A$7:$A$73,MATCH(C20385,'Curva Juros'!$A$7:$A$73,1))) *
(INDEX('Curva Juros'!$B$7:$B$73,MATCH(C20385,'Curva Juros'!$A$7:$A$73,1)+1) -
INDEX('Curva Juros'!$B$7:$B$73,MATCH(C20385,'Curva Juros'!$A$7:$A$73,1))) /
(INDEX('Curva Juros'!$A$7:$A$73,MATCH(C20385,'Curva Juros'!$A$7:$A$73,1)+1) -
INDEX('Curva Juros'!$A$7:$A$73,MATCH(C20385,'Curva Juros'!$A$7:$A$73,1)))</f>
        <v>7.516980380952381</v>
      </c>
      <c r="F20385" s="24">
        <f t="shared" si="318"/>
        <v>-6.6568038095238119E-3</v>
      </c>
      <c r="G20385" s="24"/>
    </row>
    <row r="20386" spans="1:7" x14ac:dyDescent="0.25">
      <c r="A20386" s="3" t="s">
        <v>427</v>
      </c>
      <c r="B20386" s="4">
        <v>45877</v>
      </c>
      <c r="C20386" s="5">
        <v>1743.41</v>
      </c>
      <c r="D20386" s="19">
        <v>6.7893999999999996E-2</v>
      </c>
      <c r="E20386" s="35" cm="1">
        <f t="array" ref="E20386">INDEX('Curva Juros'!$B$7:$B$73,MATCH(C20386,'Curva Juros'!$A$7:$A$73,1)) +
(C20386-INDEX('Curva Juros'!$A$7:$A$73,MATCH(C20386,'Curva Juros'!$A$7:$A$73,1))) *
(INDEX('Curva Juros'!$B$7:$B$73,MATCH(C20386,'Curva Juros'!$A$7:$A$73,1)+1) -
INDEX('Curva Juros'!$B$7:$B$73,MATCH(C20386,'Curva Juros'!$A$7:$A$73,1))) /
(INDEX('Curva Juros'!$A$7:$A$73,MATCH(C20386,'Curva Juros'!$A$7:$A$73,1)+1) -
INDEX('Curva Juros'!$A$7:$A$73,MATCH(C20386,'Curva Juros'!$A$7:$A$73,1)))</f>
        <v>7.5178965238095232</v>
      </c>
      <c r="F20386" s="24">
        <f t="shared" si="318"/>
        <v>-7.2849652380952423E-3</v>
      </c>
      <c r="G20386" s="24"/>
    </row>
    <row r="20387" spans="1:7" x14ac:dyDescent="0.25">
      <c r="A20387" s="6" t="s">
        <v>427</v>
      </c>
      <c r="B20387" s="7">
        <v>45884</v>
      </c>
      <c r="C20387" s="8">
        <v>1740.6</v>
      </c>
      <c r="D20387" s="20">
        <v>6.6901000000000002E-2</v>
      </c>
      <c r="E20387" s="35" cm="1">
        <f t="array" ref="E20387">INDEX('Curva Juros'!$B$7:$B$73,MATCH(C20387,'Curva Juros'!$A$7:$A$73,1)) +
(C20387-INDEX('Curva Juros'!$A$7:$A$73,MATCH(C20387,'Curva Juros'!$A$7:$A$73,1))) *
(INDEX('Curva Juros'!$B$7:$B$73,MATCH(C20387,'Curva Juros'!$A$7:$A$73,1)+1) -
INDEX('Curva Juros'!$B$7:$B$73,MATCH(C20387,'Curva Juros'!$A$7:$A$73,1))) /
(INDEX('Curva Juros'!$A$7:$A$73,MATCH(C20387,'Curva Juros'!$A$7:$A$73,1)+1) -
INDEX('Curva Juros'!$A$7:$A$73,MATCH(C20387,'Curva Juros'!$A$7:$A$73,1)))</f>
        <v>7.5186057142857141</v>
      </c>
      <c r="F20387" s="24">
        <f t="shared" si="318"/>
        <v>-8.2850571428571412E-3</v>
      </c>
      <c r="G20387" s="24"/>
    </row>
    <row r="20388" spans="1:7" x14ac:dyDescent="0.25">
      <c r="A20388" s="3" t="s">
        <v>427</v>
      </c>
      <c r="B20388" s="4">
        <v>45891</v>
      </c>
      <c r="C20388" s="5">
        <v>1730.47</v>
      </c>
      <c r="D20388" s="19">
        <v>6.9226999999999997E-2</v>
      </c>
      <c r="E20388" s="35" cm="1">
        <f t="array" ref="E20388">INDEX('Curva Juros'!$B$7:$B$73,MATCH(C20388,'Curva Juros'!$A$7:$A$73,1)) +
(C20388-INDEX('Curva Juros'!$A$7:$A$73,MATCH(C20388,'Curva Juros'!$A$7:$A$73,1))) *
(INDEX('Curva Juros'!$B$7:$B$73,MATCH(C20388,'Curva Juros'!$A$7:$A$73,1)+1) -
INDEX('Curva Juros'!$B$7:$B$73,MATCH(C20388,'Curva Juros'!$A$7:$A$73,1))) /
(INDEX('Curva Juros'!$A$7:$A$73,MATCH(C20388,'Curva Juros'!$A$7:$A$73,1)+1) -
INDEX('Curva Juros'!$A$7:$A$73,MATCH(C20388,'Curva Juros'!$A$7:$A$73,1)))</f>
        <v>7.5211623333333328</v>
      </c>
      <c r="F20388" s="24">
        <f t="shared" si="318"/>
        <v>-5.9846233333333276E-3</v>
      </c>
      <c r="G20388" s="24"/>
    </row>
    <row r="20389" spans="1:7" x14ac:dyDescent="0.25">
      <c r="A20389" s="6" t="s">
        <v>427</v>
      </c>
      <c r="B20389" s="7">
        <v>45898</v>
      </c>
      <c r="C20389" s="8">
        <v>1725.98</v>
      </c>
      <c r="D20389" s="20">
        <v>6.8994E-2</v>
      </c>
      <c r="E20389" s="35" cm="1">
        <f t="array" ref="E20389">INDEX('Curva Juros'!$B$7:$B$73,MATCH(C20389,'Curva Juros'!$A$7:$A$73,1)) +
(C20389-INDEX('Curva Juros'!$A$7:$A$73,MATCH(C20389,'Curva Juros'!$A$7:$A$73,1))) *
(INDEX('Curva Juros'!$B$7:$B$73,MATCH(C20389,'Curva Juros'!$A$7:$A$73,1)+1) -
INDEX('Curva Juros'!$B$7:$B$73,MATCH(C20389,'Curva Juros'!$A$7:$A$73,1))) /
(INDEX('Curva Juros'!$A$7:$A$73,MATCH(C20389,'Curva Juros'!$A$7:$A$73,1)+1) -
INDEX('Curva Juros'!$A$7:$A$73,MATCH(C20389,'Curva Juros'!$A$7:$A$73,1)))</f>
        <v>7.5222955238095235</v>
      </c>
      <c r="F20389" s="24">
        <f t="shared" si="318"/>
        <v>-6.2289552380952323E-3</v>
      </c>
      <c r="G20389" s="24"/>
    </row>
    <row r="20390" spans="1:7" x14ac:dyDescent="0.25">
      <c r="A20390" s="3" t="s">
        <v>427</v>
      </c>
      <c r="B20390" s="4">
        <v>45905</v>
      </c>
      <c r="C20390" s="5">
        <v>1721.21</v>
      </c>
      <c r="D20390" s="19">
        <v>6.8890999999999994E-2</v>
      </c>
      <c r="E20390" s="35" cm="1">
        <f t="array" ref="E20390">INDEX('Curva Juros'!$B$7:$B$73,MATCH(C20390,'Curva Juros'!$A$7:$A$73,1)) +
(C20390-INDEX('Curva Juros'!$A$7:$A$73,MATCH(C20390,'Curva Juros'!$A$7:$A$73,1))) *
(INDEX('Curva Juros'!$B$7:$B$73,MATCH(C20390,'Curva Juros'!$A$7:$A$73,1)+1) -
INDEX('Curva Juros'!$B$7:$B$73,MATCH(C20390,'Curva Juros'!$A$7:$A$73,1))) /
(INDEX('Curva Juros'!$A$7:$A$73,MATCH(C20390,'Curva Juros'!$A$7:$A$73,1)+1) -
INDEX('Curva Juros'!$A$7:$A$73,MATCH(C20390,'Curva Juros'!$A$7:$A$73,1)))</f>
        <v>7.5234993809523809</v>
      </c>
      <c r="F20390" s="24">
        <f t="shared" si="318"/>
        <v>-6.3439938095238152E-3</v>
      </c>
      <c r="G20390" s="24"/>
    </row>
    <row r="20391" spans="1:7" x14ac:dyDescent="0.25">
      <c r="A20391" s="6" t="s">
        <v>427</v>
      </c>
      <c r="B20391" s="7">
        <v>45912</v>
      </c>
      <c r="C20391" s="8">
        <v>1717.96</v>
      </c>
      <c r="D20391" s="20">
        <v>6.8099000000000007E-2</v>
      </c>
      <c r="E20391" s="35" cm="1">
        <f t="array" ref="E20391">INDEX('Curva Juros'!$B$7:$B$73,MATCH(C20391,'Curva Juros'!$A$7:$A$73,1)) +
(C20391-INDEX('Curva Juros'!$A$7:$A$73,MATCH(C20391,'Curva Juros'!$A$7:$A$73,1))) *
(INDEX('Curva Juros'!$B$7:$B$73,MATCH(C20391,'Curva Juros'!$A$7:$A$73,1)+1) -
INDEX('Curva Juros'!$B$7:$B$73,MATCH(C20391,'Curva Juros'!$A$7:$A$73,1))) /
(INDEX('Curva Juros'!$A$7:$A$73,MATCH(C20391,'Curva Juros'!$A$7:$A$73,1)+1) -
INDEX('Curva Juros'!$A$7:$A$73,MATCH(C20391,'Curva Juros'!$A$7:$A$73,1)))</f>
        <v>7.5243196190476187</v>
      </c>
      <c r="F20391" s="24">
        <f t="shared" si="318"/>
        <v>-7.1441961904761819E-3</v>
      </c>
      <c r="G20391" s="24"/>
    </row>
    <row r="20392" spans="1:7" x14ac:dyDescent="0.25">
      <c r="A20392" s="3" t="s">
        <v>427</v>
      </c>
      <c r="B20392" s="4">
        <v>45919</v>
      </c>
      <c r="C20392" s="5">
        <v>1714.52</v>
      </c>
      <c r="D20392" s="19">
        <v>6.7391000000000006E-2</v>
      </c>
      <c r="E20392" s="35" cm="1">
        <f t="array" ref="E20392">INDEX('Curva Juros'!$B$7:$B$73,MATCH(C20392,'Curva Juros'!$A$7:$A$73,1)) +
(C20392-INDEX('Curva Juros'!$A$7:$A$73,MATCH(C20392,'Curva Juros'!$A$7:$A$73,1))) *
(INDEX('Curva Juros'!$B$7:$B$73,MATCH(C20392,'Curva Juros'!$A$7:$A$73,1)+1) -
INDEX('Curva Juros'!$B$7:$B$73,MATCH(C20392,'Curva Juros'!$A$7:$A$73,1))) /
(INDEX('Curva Juros'!$A$7:$A$73,MATCH(C20392,'Curva Juros'!$A$7:$A$73,1)+1) -
INDEX('Curva Juros'!$A$7:$A$73,MATCH(C20392,'Curva Juros'!$A$7:$A$73,1)))</f>
        <v>7.5251878095238096</v>
      </c>
      <c r="F20392" s="24">
        <f t="shared" si="318"/>
        <v>-7.860878095238083E-3</v>
      </c>
      <c r="G20392" s="24"/>
    </row>
    <row r="20393" spans="1:7" x14ac:dyDescent="0.25">
      <c r="A20393" s="6" t="s">
        <v>427</v>
      </c>
      <c r="B20393" s="7">
        <v>45926</v>
      </c>
      <c r="C20393" s="8">
        <v>1711.16</v>
      </c>
      <c r="D20393" s="20">
        <v>6.6645999999999997E-2</v>
      </c>
      <c r="E20393" s="35" cm="1">
        <f t="array" ref="E20393">INDEX('Curva Juros'!$B$7:$B$73,MATCH(C20393,'Curva Juros'!$A$7:$A$73,1)) +
(C20393-INDEX('Curva Juros'!$A$7:$A$73,MATCH(C20393,'Curva Juros'!$A$7:$A$73,1))) *
(INDEX('Curva Juros'!$B$7:$B$73,MATCH(C20393,'Curva Juros'!$A$7:$A$73,1)+1) -
INDEX('Curva Juros'!$B$7:$B$73,MATCH(C20393,'Curva Juros'!$A$7:$A$73,1))) /
(INDEX('Curva Juros'!$A$7:$A$73,MATCH(C20393,'Curva Juros'!$A$7:$A$73,1)+1) -
INDEX('Curva Juros'!$A$7:$A$73,MATCH(C20393,'Curva Juros'!$A$7:$A$73,1)))</f>
        <v>7.5260358095238091</v>
      </c>
      <c r="F20393" s="24">
        <f t="shared" si="318"/>
        <v>-8.6143580952380977E-3</v>
      </c>
      <c r="G20393" s="24"/>
    </row>
    <row r="20394" spans="1:7" x14ac:dyDescent="0.25">
      <c r="A20394" s="3" t="s">
        <v>427</v>
      </c>
      <c r="B20394" s="4">
        <v>45933</v>
      </c>
      <c r="C20394" s="5">
        <v>1704.37</v>
      </c>
      <c r="D20394" s="19">
        <v>6.7457000000000003E-2</v>
      </c>
      <c r="E20394" s="35" cm="1">
        <f t="array" ref="E20394">INDEX('Curva Juros'!$B$7:$B$73,MATCH(C20394,'Curva Juros'!$A$7:$A$73,1)) +
(C20394-INDEX('Curva Juros'!$A$7:$A$73,MATCH(C20394,'Curva Juros'!$A$7:$A$73,1))) *
(INDEX('Curva Juros'!$B$7:$B$73,MATCH(C20394,'Curva Juros'!$A$7:$A$73,1)+1) -
INDEX('Curva Juros'!$B$7:$B$73,MATCH(C20394,'Curva Juros'!$A$7:$A$73,1))) /
(INDEX('Curva Juros'!$A$7:$A$73,MATCH(C20394,'Curva Juros'!$A$7:$A$73,1)+1) -
INDEX('Curva Juros'!$A$7:$A$73,MATCH(C20394,'Curva Juros'!$A$7:$A$73,1)))</f>
        <v>7.5277494761904764</v>
      </c>
      <c r="F20394" s="24">
        <f t="shared" si="318"/>
        <v>-7.8204947619047588E-3</v>
      </c>
      <c r="G20394" s="24"/>
    </row>
    <row r="20395" spans="1:7" x14ac:dyDescent="0.25">
      <c r="A20395" s="6" t="s">
        <v>427</v>
      </c>
      <c r="B20395" s="7">
        <v>45940</v>
      </c>
      <c r="C20395" s="8">
        <v>1699.63</v>
      </c>
      <c r="D20395" s="20">
        <v>6.7343E-2</v>
      </c>
      <c r="E20395" s="35" cm="1">
        <f t="array" ref="E20395">INDEX('Curva Juros'!$B$7:$B$73,MATCH(C20395,'Curva Juros'!$A$7:$A$73,1)) +
(C20395-INDEX('Curva Juros'!$A$7:$A$73,MATCH(C20395,'Curva Juros'!$A$7:$A$73,1))) *
(INDEX('Curva Juros'!$B$7:$B$73,MATCH(C20395,'Curva Juros'!$A$7:$A$73,1)+1) -
INDEX('Curva Juros'!$B$7:$B$73,MATCH(C20395,'Curva Juros'!$A$7:$A$73,1))) /
(INDEX('Curva Juros'!$A$7:$A$73,MATCH(C20395,'Curva Juros'!$A$7:$A$73,1)+1) -
INDEX('Curva Juros'!$A$7:$A$73,MATCH(C20395,'Curva Juros'!$A$7:$A$73,1)))</f>
        <v>7.5289457619047617</v>
      </c>
      <c r="F20395" s="24">
        <f t="shared" si="318"/>
        <v>-7.9464576190476227E-3</v>
      </c>
      <c r="G20395" s="24"/>
    </row>
    <row r="20396" spans="1:7" x14ac:dyDescent="0.25">
      <c r="A20396" s="3" t="s">
        <v>427</v>
      </c>
      <c r="B20396" s="4">
        <v>45947</v>
      </c>
      <c r="C20396" s="5">
        <v>1747.78</v>
      </c>
      <c r="D20396" s="19">
        <v>6.8301000000000001E-2</v>
      </c>
      <c r="E20396" s="35" cm="1">
        <f t="array" ref="E20396">INDEX('Curva Juros'!$B$7:$B$73,MATCH(C20396,'Curva Juros'!$A$7:$A$73,1)) +
(C20396-INDEX('Curva Juros'!$A$7:$A$73,MATCH(C20396,'Curva Juros'!$A$7:$A$73,1))) *
(INDEX('Curva Juros'!$B$7:$B$73,MATCH(C20396,'Curva Juros'!$A$7:$A$73,1)+1) -
INDEX('Curva Juros'!$B$7:$B$73,MATCH(C20396,'Curva Juros'!$A$7:$A$73,1))) /
(INDEX('Curva Juros'!$A$7:$A$73,MATCH(C20396,'Curva Juros'!$A$7:$A$73,1)+1) -
INDEX('Curva Juros'!$A$7:$A$73,MATCH(C20396,'Curva Juros'!$A$7:$A$73,1)))</f>
        <v>7.5167936190476192</v>
      </c>
      <c r="F20396" s="24">
        <f t="shared" si="318"/>
        <v>-6.8669361904761944E-3</v>
      </c>
      <c r="G20396" s="24"/>
    </row>
    <row r="20397" spans="1:7" x14ac:dyDescent="0.25">
      <c r="A20397" s="6" t="s">
        <v>427</v>
      </c>
      <c r="B20397" s="7">
        <v>45954</v>
      </c>
      <c r="C20397" s="8">
        <v>1744.15</v>
      </c>
      <c r="D20397" s="20">
        <v>6.7586999999999994E-2</v>
      </c>
      <c r="E20397" s="35" cm="1">
        <f t="array" ref="E20397">INDEX('Curva Juros'!$B$7:$B$73,MATCH(C20397,'Curva Juros'!$A$7:$A$73,1)) +
(C20397-INDEX('Curva Juros'!$A$7:$A$73,MATCH(C20397,'Curva Juros'!$A$7:$A$73,1))) *
(INDEX('Curva Juros'!$B$7:$B$73,MATCH(C20397,'Curva Juros'!$A$7:$A$73,1)+1) -
INDEX('Curva Juros'!$B$7:$B$73,MATCH(C20397,'Curva Juros'!$A$7:$A$73,1))) /
(INDEX('Curva Juros'!$A$7:$A$73,MATCH(C20397,'Curva Juros'!$A$7:$A$73,1)+1) -
INDEX('Curva Juros'!$A$7:$A$73,MATCH(C20397,'Curva Juros'!$A$7:$A$73,1)))</f>
        <v>7.5177097619047615</v>
      </c>
      <c r="F20397" s="24">
        <f t="shared" si="318"/>
        <v>-7.5900976190476227E-3</v>
      </c>
      <c r="G20397" s="24"/>
    </row>
    <row r="20398" spans="1:7" x14ac:dyDescent="0.25">
      <c r="A20398" s="3" t="s">
        <v>427</v>
      </c>
      <c r="B20398" s="4">
        <v>45961</v>
      </c>
      <c r="C20398" s="5">
        <v>1735.93</v>
      </c>
      <c r="D20398" s="19">
        <v>6.9262000000000004E-2</v>
      </c>
      <c r="E20398" s="35" cm="1">
        <f t="array" ref="E20398">INDEX('Curva Juros'!$B$7:$B$73,MATCH(C20398,'Curva Juros'!$A$7:$A$73,1)) +
(C20398-INDEX('Curva Juros'!$A$7:$A$73,MATCH(C20398,'Curva Juros'!$A$7:$A$73,1))) *
(INDEX('Curva Juros'!$B$7:$B$73,MATCH(C20398,'Curva Juros'!$A$7:$A$73,1)+1) -
INDEX('Curva Juros'!$B$7:$B$73,MATCH(C20398,'Curva Juros'!$A$7:$A$73,1))) /
(INDEX('Curva Juros'!$A$7:$A$73,MATCH(C20398,'Curva Juros'!$A$7:$A$73,1)+1) -
INDEX('Curva Juros'!$A$7:$A$73,MATCH(C20398,'Curva Juros'!$A$7:$A$73,1)))</f>
        <v>7.519784333333333</v>
      </c>
      <c r="F20398" s="24">
        <f t="shared" si="318"/>
        <v>-5.9358433333333294E-3</v>
      </c>
      <c r="G20398" s="24"/>
    </row>
    <row r="20399" spans="1:7" x14ac:dyDescent="0.25">
      <c r="A20399" s="6" t="s">
        <v>427</v>
      </c>
      <c r="B20399" s="7">
        <v>45968</v>
      </c>
      <c r="C20399" s="8">
        <v>1732.28</v>
      </c>
      <c r="D20399" s="20">
        <v>6.8562999999999999E-2</v>
      </c>
      <c r="E20399" s="35" cm="1">
        <f t="array" ref="E20399">INDEX('Curva Juros'!$B$7:$B$73,MATCH(C20399,'Curva Juros'!$A$7:$A$73,1)) +
(C20399-INDEX('Curva Juros'!$A$7:$A$73,MATCH(C20399,'Curva Juros'!$A$7:$A$73,1))) *
(INDEX('Curva Juros'!$B$7:$B$73,MATCH(C20399,'Curva Juros'!$A$7:$A$73,1)+1) -
INDEX('Curva Juros'!$B$7:$B$73,MATCH(C20399,'Curva Juros'!$A$7:$A$73,1))) /
(INDEX('Curva Juros'!$A$7:$A$73,MATCH(C20399,'Curva Juros'!$A$7:$A$73,1)+1) -
INDEX('Curva Juros'!$A$7:$A$73,MATCH(C20399,'Curva Juros'!$A$7:$A$73,1)))</f>
        <v>7.5207055238095233</v>
      </c>
      <c r="F20399" s="24">
        <f t="shared" si="318"/>
        <v>-6.6440552380952339E-3</v>
      </c>
      <c r="G20399" s="24"/>
    </row>
    <row r="20400" spans="1:7" x14ac:dyDescent="0.25">
      <c r="A20400" s="3" t="s">
        <v>427</v>
      </c>
      <c r="B20400" s="4">
        <v>45975</v>
      </c>
      <c r="C20400" s="5">
        <v>1727.98</v>
      </c>
      <c r="D20400" s="19">
        <v>6.8194000000000005E-2</v>
      </c>
      <c r="E20400" s="35" cm="1">
        <f t="array" ref="E20400">INDEX('Curva Juros'!$B$7:$B$73,MATCH(C20400,'Curva Juros'!$A$7:$A$73,1)) +
(C20400-INDEX('Curva Juros'!$A$7:$A$73,MATCH(C20400,'Curva Juros'!$A$7:$A$73,1))) *
(INDEX('Curva Juros'!$B$7:$B$73,MATCH(C20400,'Curva Juros'!$A$7:$A$73,1)+1) -
INDEX('Curva Juros'!$B$7:$B$73,MATCH(C20400,'Curva Juros'!$A$7:$A$73,1))) /
(INDEX('Curva Juros'!$A$7:$A$73,MATCH(C20400,'Curva Juros'!$A$7:$A$73,1)+1) -
INDEX('Curva Juros'!$A$7:$A$73,MATCH(C20400,'Curva Juros'!$A$7:$A$73,1)))</f>
        <v>7.5217907619047617</v>
      </c>
      <c r="F20400" s="24">
        <f t="shared" si="318"/>
        <v>-7.0239076190476146E-3</v>
      </c>
      <c r="G20400" s="24"/>
    </row>
    <row r="20401" spans="1:7" x14ac:dyDescent="0.25">
      <c r="A20401" s="6" t="s">
        <v>427</v>
      </c>
      <c r="B20401" s="7">
        <v>45982</v>
      </c>
      <c r="C20401" s="8">
        <v>1726.06</v>
      </c>
      <c r="D20401" s="20">
        <v>6.7113000000000006E-2</v>
      </c>
      <c r="E20401" s="35" cm="1">
        <f t="array" ref="E20401">INDEX('Curva Juros'!$B$7:$B$73,MATCH(C20401,'Curva Juros'!$A$7:$A$73,1)) +
(C20401-INDEX('Curva Juros'!$A$7:$A$73,MATCH(C20401,'Curva Juros'!$A$7:$A$73,1))) *
(INDEX('Curva Juros'!$B$7:$B$73,MATCH(C20401,'Curva Juros'!$A$7:$A$73,1)+1) -
INDEX('Curva Juros'!$B$7:$B$73,MATCH(C20401,'Curva Juros'!$A$7:$A$73,1))) /
(INDEX('Curva Juros'!$A$7:$A$73,MATCH(C20401,'Curva Juros'!$A$7:$A$73,1)+1) -
INDEX('Curva Juros'!$A$7:$A$73,MATCH(C20401,'Curva Juros'!$A$7:$A$73,1)))</f>
        <v>7.522275333333333</v>
      </c>
      <c r="F20401" s="24">
        <f t="shared" si="318"/>
        <v>-8.1097533333333305E-3</v>
      </c>
      <c r="G20401" s="24"/>
    </row>
    <row r="20402" spans="1:7" x14ac:dyDescent="0.25">
      <c r="A20402" s="3" t="s">
        <v>427</v>
      </c>
      <c r="B20402" s="4">
        <v>45989</v>
      </c>
      <c r="C20402" s="5">
        <v>1722.48</v>
      </c>
      <c r="D20402" s="19">
        <v>6.6367999999999996E-2</v>
      </c>
      <c r="E20402" s="35" cm="1">
        <f t="array" ref="E20402">INDEX('Curva Juros'!$B$7:$B$73,MATCH(C20402,'Curva Juros'!$A$7:$A$73,1)) +
(C20402-INDEX('Curva Juros'!$A$7:$A$73,MATCH(C20402,'Curva Juros'!$A$7:$A$73,1))) *
(INDEX('Curva Juros'!$B$7:$B$73,MATCH(C20402,'Curva Juros'!$A$7:$A$73,1)+1) -
INDEX('Curva Juros'!$B$7:$B$73,MATCH(C20402,'Curva Juros'!$A$7:$A$73,1))) /
(INDEX('Curva Juros'!$A$7:$A$73,MATCH(C20402,'Curva Juros'!$A$7:$A$73,1)+1) -
INDEX('Curva Juros'!$A$7:$A$73,MATCH(C20402,'Curva Juros'!$A$7:$A$73,1)))</f>
        <v>7.5231788571428568</v>
      </c>
      <c r="F20402" s="24">
        <f t="shared" si="318"/>
        <v>-8.8637885714285686E-3</v>
      </c>
      <c r="G20402" s="24"/>
    </row>
    <row r="20403" spans="1:7" x14ac:dyDescent="0.25">
      <c r="A20403" s="6" t="s">
        <v>427</v>
      </c>
      <c r="B20403" s="7">
        <v>45996</v>
      </c>
      <c r="C20403" s="8">
        <v>1717.64</v>
      </c>
      <c r="D20403" s="20">
        <v>6.6283999999999996E-2</v>
      </c>
      <c r="E20403" s="35" cm="1">
        <f t="array" ref="E20403">INDEX('Curva Juros'!$B$7:$B$73,MATCH(C20403,'Curva Juros'!$A$7:$A$73,1)) +
(C20403-INDEX('Curva Juros'!$A$7:$A$73,MATCH(C20403,'Curva Juros'!$A$7:$A$73,1))) *
(INDEX('Curva Juros'!$B$7:$B$73,MATCH(C20403,'Curva Juros'!$A$7:$A$73,1)+1) -
INDEX('Curva Juros'!$B$7:$B$73,MATCH(C20403,'Curva Juros'!$A$7:$A$73,1))) /
(INDEX('Curva Juros'!$A$7:$A$73,MATCH(C20403,'Curva Juros'!$A$7:$A$73,1)+1) -
INDEX('Curva Juros'!$A$7:$A$73,MATCH(C20403,'Curva Juros'!$A$7:$A$73,1)))</f>
        <v>7.5244003809523807</v>
      </c>
      <c r="F20403" s="24">
        <f t="shared" si="318"/>
        <v>-8.9600038095238171E-3</v>
      </c>
      <c r="G20403" s="24"/>
    </row>
    <row r="20404" spans="1:7" x14ac:dyDescent="0.25">
      <c r="A20404" s="3" t="s">
        <v>427</v>
      </c>
      <c r="B20404" s="4">
        <v>46003</v>
      </c>
      <c r="C20404" s="5">
        <v>1711.77</v>
      </c>
      <c r="D20404" s="19">
        <v>6.6739000000000007E-2</v>
      </c>
      <c r="E20404" s="35" cm="1">
        <f t="array" ref="E20404">INDEX('Curva Juros'!$B$7:$B$73,MATCH(C20404,'Curva Juros'!$A$7:$A$73,1)) +
(C20404-INDEX('Curva Juros'!$A$7:$A$73,MATCH(C20404,'Curva Juros'!$A$7:$A$73,1))) *
(INDEX('Curva Juros'!$B$7:$B$73,MATCH(C20404,'Curva Juros'!$A$7:$A$73,1)+1) -
INDEX('Curva Juros'!$B$7:$B$73,MATCH(C20404,'Curva Juros'!$A$7:$A$73,1))) /
(INDEX('Curva Juros'!$A$7:$A$73,MATCH(C20404,'Curva Juros'!$A$7:$A$73,1)+1) -
INDEX('Curva Juros'!$A$7:$A$73,MATCH(C20404,'Curva Juros'!$A$7:$A$73,1)))</f>
        <v>7.5258818571428572</v>
      </c>
      <c r="F20404" s="24">
        <f t="shared" si="318"/>
        <v>-8.5198185714285696E-3</v>
      </c>
      <c r="G20404" s="24"/>
    </row>
    <row r="20405" spans="1:7" x14ac:dyDescent="0.25">
      <c r="A20405" s="6" t="s">
        <v>427</v>
      </c>
      <c r="B20405" s="7">
        <v>46010</v>
      </c>
      <c r="C20405" s="8">
        <v>1705.14</v>
      </c>
      <c r="D20405" s="20">
        <v>6.7591999999999999E-2</v>
      </c>
      <c r="E20405" s="35" cm="1">
        <f t="array" ref="E20405">INDEX('Curva Juros'!$B$7:$B$73,MATCH(C20405,'Curva Juros'!$A$7:$A$73,1)) +
(C20405-INDEX('Curva Juros'!$A$7:$A$73,MATCH(C20405,'Curva Juros'!$A$7:$A$73,1))) *
(INDEX('Curva Juros'!$B$7:$B$73,MATCH(C20405,'Curva Juros'!$A$7:$A$73,1)+1) -
INDEX('Curva Juros'!$B$7:$B$73,MATCH(C20405,'Curva Juros'!$A$7:$A$73,1))) /
(INDEX('Curva Juros'!$A$7:$A$73,MATCH(C20405,'Curva Juros'!$A$7:$A$73,1)+1) -
INDEX('Curva Juros'!$A$7:$A$73,MATCH(C20405,'Curva Juros'!$A$7:$A$73,1)))</f>
        <v>7.5275551428571426</v>
      </c>
      <c r="F20405" s="24">
        <f t="shared" si="318"/>
        <v>-7.6835514285714251E-3</v>
      </c>
      <c r="G20405" s="24"/>
    </row>
    <row r="20406" spans="1:7" x14ac:dyDescent="0.25">
      <c r="A20406" s="3" t="s">
        <v>427</v>
      </c>
      <c r="B20406" s="4">
        <v>46017</v>
      </c>
      <c r="C20406" s="5">
        <v>1700.71</v>
      </c>
      <c r="D20406" s="19">
        <v>6.7818000000000003E-2</v>
      </c>
      <c r="E20406" s="35" cm="1">
        <f t="array" ref="E20406">INDEX('Curva Juros'!$B$7:$B$73,MATCH(C20406,'Curva Juros'!$A$7:$A$73,1)) +
(C20406-INDEX('Curva Juros'!$A$7:$A$73,MATCH(C20406,'Curva Juros'!$A$7:$A$73,1))) *
(INDEX('Curva Juros'!$B$7:$B$73,MATCH(C20406,'Curva Juros'!$A$7:$A$73,1)+1) -
INDEX('Curva Juros'!$B$7:$B$73,MATCH(C20406,'Curva Juros'!$A$7:$A$73,1))) /
(INDEX('Curva Juros'!$A$7:$A$73,MATCH(C20406,'Curva Juros'!$A$7:$A$73,1)+1) -
INDEX('Curva Juros'!$A$7:$A$73,MATCH(C20406,'Curva Juros'!$A$7:$A$73,1)))</f>
        <v>7.5286731904761908</v>
      </c>
      <c r="F20406" s="24">
        <f t="shared" si="318"/>
        <v>-7.4687319047619105E-3</v>
      </c>
      <c r="G20406" s="24"/>
    </row>
    <row r="20407" spans="1:7" x14ac:dyDescent="0.25">
      <c r="A20407" s="6" t="s">
        <v>427</v>
      </c>
      <c r="B20407" s="7">
        <v>46024</v>
      </c>
      <c r="C20407" s="8">
        <v>1697.43</v>
      </c>
      <c r="D20407" s="20">
        <v>6.7437999999999998E-2</v>
      </c>
      <c r="E20407" s="35" cm="1">
        <f t="array" ref="E20407">INDEX('Curva Juros'!$B$7:$B$73,MATCH(C20407,'Curva Juros'!$A$7:$A$73,1)) +
(C20407-INDEX('Curva Juros'!$A$7:$A$73,MATCH(C20407,'Curva Juros'!$A$7:$A$73,1))) *
(INDEX('Curva Juros'!$B$7:$B$73,MATCH(C20407,'Curva Juros'!$A$7:$A$73,1)+1) -
INDEX('Curva Juros'!$B$7:$B$73,MATCH(C20407,'Curva Juros'!$A$7:$A$73,1))) /
(INDEX('Curva Juros'!$A$7:$A$73,MATCH(C20407,'Curva Juros'!$A$7:$A$73,1)+1) -
INDEX('Curva Juros'!$A$7:$A$73,MATCH(C20407,'Curva Juros'!$A$7:$A$73,1)))</f>
        <v>7.5295009999999998</v>
      </c>
      <c r="F20407" s="24">
        <f t="shared" si="318"/>
        <v>-7.8570099999999976E-3</v>
      </c>
      <c r="G20407" s="24"/>
    </row>
    <row r="20408" spans="1:7" x14ac:dyDescent="0.25">
      <c r="A20408" s="3" t="s">
        <v>427</v>
      </c>
      <c r="B20408" s="4">
        <v>46031</v>
      </c>
      <c r="C20408" s="5">
        <v>1690.59</v>
      </c>
      <c r="D20408" s="19">
        <v>6.8401000000000003E-2</v>
      </c>
      <c r="E20408" s="35" cm="1">
        <f t="array" ref="E20408">INDEX('Curva Juros'!$B$7:$B$73,MATCH(C20408,'Curva Juros'!$A$7:$A$73,1)) +
(C20408-INDEX('Curva Juros'!$A$7:$A$73,MATCH(C20408,'Curva Juros'!$A$7:$A$73,1))) *
(INDEX('Curva Juros'!$B$7:$B$73,MATCH(C20408,'Curva Juros'!$A$7:$A$73,1)+1) -
INDEX('Curva Juros'!$B$7:$B$73,MATCH(C20408,'Curva Juros'!$A$7:$A$73,1))) /
(INDEX('Curva Juros'!$A$7:$A$73,MATCH(C20408,'Curva Juros'!$A$7:$A$73,1)+1) -
INDEX('Curva Juros'!$A$7:$A$73,MATCH(C20408,'Curva Juros'!$A$7:$A$73,1)))</f>
        <v>7.5312272857142855</v>
      </c>
      <c r="F20408" s="24">
        <f t="shared" si="318"/>
        <v>-6.9112728571428528E-3</v>
      </c>
      <c r="G20408" s="24"/>
    </row>
    <row r="20409" spans="1:7" x14ac:dyDescent="0.25">
      <c r="A20409" s="6" t="s">
        <v>427</v>
      </c>
      <c r="B20409" s="7">
        <v>46038</v>
      </c>
      <c r="C20409" s="8">
        <v>1685.35</v>
      </c>
      <c r="D20409" s="20">
        <v>6.8522E-2</v>
      </c>
      <c r="E20409" s="35" cm="1">
        <f t="array" ref="E20409">INDEX('Curva Juros'!$B$7:$B$73,MATCH(C20409,'Curva Juros'!$A$7:$A$73,1)) +
(C20409-INDEX('Curva Juros'!$A$7:$A$73,MATCH(C20409,'Curva Juros'!$A$7:$A$73,1))) *
(INDEX('Curva Juros'!$B$7:$B$73,MATCH(C20409,'Curva Juros'!$A$7:$A$73,1)+1) -
INDEX('Curva Juros'!$B$7:$B$73,MATCH(C20409,'Curva Juros'!$A$7:$A$73,1))) /
(INDEX('Curva Juros'!$A$7:$A$73,MATCH(C20409,'Curva Juros'!$A$7:$A$73,1)+1) -
INDEX('Curva Juros'!$A$7:$A$73,MATCH(C20409,'Curva Juros'!$A$7:$A$73,1)))</f>
        <v>7.5325497619047619</v>
      </c>
      <c r="F20409" s="24">
        <f t="shared" si="318"/>
        <v>-6.8034976190476243E-3</v>
      </c>
      <c r="G20409" s="24"/>
    </row>
    <row r="20410" spans="1:7" x14ac:dyDescent="0.25">
      <c r="A20410" s="3" t="s">
        <v>427</v>
      </c>
      <c r="B20410" s="4">
        <v>46045</v>
      </c>
      <c r="C20410" s="5">
        <v>1683.04</v>
      </c>
      <c r="D20410" s="19">
        <v>6.7119999999999999E-2</v>
      </c>
      <c r="E20410" s="35" cm="1">
        <f t="array" ref="E20410">INDEX('Curva Juros'!$B$7:$B$73,MATCH(C20410,'Curva Juros'!$A$7:$A$73,1)) +
(C20410-INDEX('Curva Juros'!$A$7:$A$73,MATCH(C20410,'Curva Juros'!$A$7:$A$73,1))) *
(INDEX('Curva Juros'!$B$7:$B$73,MATCH(C20410,'Curva Juros'!$A$7:$A$73,1)+1) -
INDEX('Curva Juros'!$B$7:$B$73,MATCH(C20410,'Curva Juros'!$A$7:$A$73,1))) /
(INDEX('Curva Juros'!$A$7:$A$73,MATCH(C20410,'Curva Juros'!$A$7:$A$73,1)+1) -
INDEX('Curva Juros'!$A$7:$A$73,MATCH(C20410,'Curva Juros'!$A$7:$A$73,1)))</f>
        <v>7.5331327619047617</v>
      </c>
      <c r="F20410" s="24">
        <f t="shared" si="318"/>
        <v>-8.2113276190476231E-3</v>
      </c>
      <c r="G20410" s="24"/>
    </row>
    <row r="20411" spans="1:7" x14ac:dyDescent="0.25">
      <c r="A20411" s="6" t="s">
        <v>427</v>
      </c>
      <c r="B20411" s="7">
        <v>46052</v>
      </c>
      <c r="C20411" s="8">
        <v>1686.16</v>
      </c>
      <c r="D20411" s="20">
        <v>6.2867999999999993E-2</v>
      </c>
      <c r="E20411" s="35" cm="1">
        <f t="array" ref="E20411">INDEX('Curva Juros'!$B$7:$B$73,MATCH(C20411,'Curva Juros'!$A$7:$A$73,1)) +
(C20411-INDEX('Curva Juros'!$A$7:$A$73,MATCH(C20411,'Curva Juros'!$A$7:$A$73,1))) *
(INDEX('Curva Juros'!$B$7:$B$73,MATCH(C20411,'Curva Juros'!$A$7:$A$73,1)+1) -
INDEX('Curva Juros'!$B$7:$B$73,MATCH(C20411,'Curva Juros'!$A$7:$A$73,1))) /
(INDEX('Curva Juros'!$A$7:$A$73,MATCH(C20411,'Curva Juros'!$A$7:$A$73,1)+1) -
INDEX('Curva Juros'!$A$7:$A$73,MATCH(C20411,'Curva Juros'!$A$7:$A$73,1)))</f>
        <v>7.5323453333333337</v>
      </c>
      <c r="F20411" s="24">
        <f t="shared" si="318"/>
        <v>-1.2455453333333338E-2</v>
      </c>
      <c r="G20411" s="24"/>
    </row>
    <row r="20412" spans="1:7" x14ac:dyDescent="0.25">
      <c r="A20412" s="3" t="s">
        <v>427</v>
      </c>
      <c r="B20412" s="4">
        <v>46059</v>
      </c>
      <c r="C20412" s="5">
        <v>1676.49</v>
      </c>
      <c r="D20412" s="19">
        <v>6.5319000000000002E-2</v>
      </c>
      <c r="E20412" s="35" cm="1">
        <f t="array" ref="E20412">INDEX('Curva Juros'!$B$7:$B$73,MATCH(C20412,'Curva Juros'!$A$7:$A$73,1)) +
(C20412-INDEX('Curva Juros'!$A$7:$A$73,MATCH(C20412,'Curva Juros'!$A$7:$A$73,1))) *
(INDEX('Curva Juros'!$B$7:$B$73,MATCH(C20412,'Curva Juros'!$A$7:$A$73,1)+1) -
INDEX('Curva Juros'!$B$7:$B$73,MATCH(C20412,'Curva Juros'!$A$7:$A$73,1))) /
(INDEX('Curva Juros'!$A$7:$A$73,MATCH(C20412,'Curva Juros'!$A$7:$A$73,1)+1) -
INDEX('Curva Juros'!$A$7:$A$73,MATCH(C20412,'Curva Juros'!$A$7:$A$73,1)))</f>
        <v>7.5347858571428574</v>
      </c>
      <c r="F20412" s="24">
        <f t="shared" si="318"/>
        <v>-1.0028858571428573E-2</v>
      </c>
      <c r="G20412" s="24"/>
    </row>
    <row r="20413" spans="1:7" x14ac:dyDescent="0.25">
      <c r="A20413" s="6" t="s">
        <v>427</v>
      </c>
      <c r="B20413" s="7">
        <v>46066</v>
      </c>
      <c r="C20413" s="8">
        <v>1671.71</v>
      </c>
      <c r="D20413" s="20">
        <v>6.5202999999999997E-2</v>
      </c>
      <c r="E20413" s="35" cm="1">
        <f t="array" ref="E20413">INDEX('Curva Juros'!$B$7:$B$73,MATCH(C20413,'Curva Juros'!$A$7:$A$73,1)) +
(C20413-INDEX('Curva Juros'!$A$7:$A$73,MATCH(C20413,'Curva Juros'!$A$7:$A$73,1))) *
(INDEX('Curva Juros'!$B$7:$B$73,MATCH(C20413,'Curva Juros'!$A$7:$A$73,1)+1) -
INDEX('Curva Juros'!$B$7:$B$73,MATCH(C20413,'Curva Juros'!$A$7:$A$73,1))) /
(INDEX('Curva Juros'!$A$7:$A$73,MATCH(C20413,'Curva Juros'!$A$7:$A$73,1)+1) -
INDEX('Curva Juros'!$A$7:$A$73,MATCH(C20413,'Curva Juros'!$A$7:$A$73,1)))</f>
        <v>7.535992238095238</v>
      </c>
      <c r="F20413" s="24">
        <f t="shared" si="318"/>
        <v>-1.015692238095238E-2</v>
      </c>
      <c r="G20413" s="24"/>
    </row>
    <row r="20414" spans="1:7" x14ac:dyDescent="0.25">
      <c r="A20414" s="3" t="s">
        <v>427</v>
      </c>
      <c r="B20414" s="4">
        <v>46073</v>
      </c>
      <c r="C20414" s="5">
        <v>1668.55</v>
      </c>
      <c r="D20414" s="19">
        <v>6.5285999999999997E-2</v>
      </c>
      <c r="E20414" s="35" cm="1">
        <f t="array" ref="E20414">INDEX('Curva Juros'!$B$7:$B$73,MATCH(C20414,'Curva Juros'!$A$7:$A$73,1)) +
(C20414-INDEX('Curva Juros'!$A$7:$A$73,MATCH(C20414,'Curva Juros'!$A$7:$A$73,1))) *
(INDEX('Curva Juros'!$B$7:$B$73,MATCH(C20414,'Curva Juros'!$A$7:$A$73,1)+1) -
INDEX('Curva Juros'!$B$7:$B$73,MATCH(C20414,'Curva Juros'!$A$7:$A$73,1))) /
(INDEX('Curva Juros'!$A$7:$A$73,MATCH(C20414,'Curva Juros'!$A$7:$A$73,1)+1) -
INDEX('Curva Juros'!$A$7:$A$73,MATCH(C20414,'Curva Juros'!$A$7:$A$73,1)))</f>
        <v>7.5367897619047621</v>
      </c>
      <c r="F20414" s="24">
        <f t="shared" si="318"/>
        <v>-1.0081897619047625E-2</v>
      </c>
      <c r="G20414" s="24"/>
    </row>
    <row r="20415" spans="1:7" x14ac:dyDescent="0.25">
      <c r="A20415" s="6" t="s">
        <v>427</v>
      </c>
      <c r="B20415" s="7">
        <v>46080</v>
      </c>
      <c r="C20415" s="8">
        <v>1664.74</v>
      </c>
      <c r="D20415" s="20">
        <v>6.4662999999999998E-2</v>
      </c>
      <c r="E20415" s="35" cm="1">
        <f t="array" ref="E20415">INDEX('Curva Juros'!$B$7:$B$73,MATCH(C20415,'Curva Juros'!$A$7:$A$73,1)) +
(C20415-INDEX('Curva Juros'!$A$7:$A$73,MATCH(C20415,'Curva Juros'!$A$7:$A$73,1))) *
(INDEX('Curva Juros'!$B$7:$B$73,MATCH(C20415,'Curva Juros'!$A$7:$A$73,1)+1) -
INDEX('Curva Juros'!$B$7:$B$73,MATCH(C20415,'Curva Juros'!$A$7:$A$73,1))) /
(INDEX('Curva Juros'!$A$7:$A$73,MATCH(C20415,'Curva Juros'!$A$7:$A$73,1)+1) -
INDEX('Curva Juros'!$A$7:$A$73,MATCH(C20415,'Curva Juros'!$A$7:$A$73,1)))</f>
        <v>7.5377513333333335</v>
      </c>
      <c r="F20415" s="24">
        <f t="shared" si="318"/>
        <v>-1.0714513333333342E-2</v>
      </c>
      <c r="G20415" s="24"/>
    </row>
    <row r="20416" spans="1:7" x14ac:dyDescent="0.25">
      <c r="A20416" s="3" t="s">
        <v>428</v>
      </c>
      <c r="B20416" s="4">
        <v>45870</v>
      </c>
      <c r="C20416" s="5">
        <v>1376.46</v>
      </c>
      <c r="D20416" s="19">
        <v>7.1223999999999996E-2</v>
      </c>
      <c r="E20416" s="35" cm="1">
        <f t="array" ref="E20416">INDEX('Curva Juros'!$B$7:$B$73,MATCH(C20416,'Curva Juros'!$A$7:$A$73,1)) +
(C20416-INDEX('Curva Juros'!$A$7:$A$73,MATCH(C20416,'Curva Juros'!$A$7:$A$73,1))) *
(INDEX('Curva Juros'!$B$7:$B$73,MATCH(C20416,'Curva Juros'!$A$7:$A$73,1)+1) -
INDEX('Curva Juros'!$B$7:$B$73,MATCH(C20416,'Curva Juros'!$A$7:$A$73,1))) /
(INDEX('Curva Juros'!$A$7:$A$73,MATCH(C20416,'Curva Juros'!$A$7:$A$73,1)+1) -
INDEX('Curva Juros'!$A$7:$A$73,MATCH(C20416,'Curva Juros'!$A$7:$A$73,1)))</f>
        <v>7.6037868571428575</v>
      </c>
      <c r="F20416" s="24">
        <f t="shared" si="318"/>
        <v>-4.8138685714285839E-3</v>
      </c>
      <c r="G20416" s="24"/>
    </row>
    <row r="20417" spans="1:7" x14ac:dyDescent="0.25">
      <c r="A20417" s="6" t="s">
        <v>428</v>
      </c>
      <c r="B20417" s="7">
        <v>45877</v>
      </c>
      <c r="C20417" s="8">
        <v>1373.39</v>
      </c>
      <c r="D20417" s="20">
        <v>6.9289000000000003E-2</v>
      </c>
      <c r="E20417" s="35" cm="1">
        <f t="array" ref="E20417">INDEX('Curva Juros'!$B$7:$B$73,MATCH(C20417,'Curva Juros'!$A$7:$A$73,1)) +
(C20417-INDEX('Curva Juros'!$A$7:$A$73,MATCH(C20417,'Curva Juros'!$A$7:$A$73,1))) *
(INDEX('Curva Juros'!$B$7:$B$73,MATCH(C20417,'Curva Juros'!$A$7:$A$73,1)+1) -
INDEX('Curva Juros'!$B$7:$B$73,MATCH(C20417,'Curva Juros'!$A$7:$A$73,1))) /
(INDEX('Curva Juros'!$A$7:$A$73,MATCH(C20417,'Curva Juros'!$A$7:$A$73,1)+1) -
INDEX('Curva Juros'!$A$7:$A$73,MATCH(C20417,'Curva Juros'!$A$7:$A$73,1)))</f>
        <v>7.6043618730158737</v>
      </c>
      <c r="F20417" s="24">
        <f t="shared" si="318"/>
        <v>-6.754618730158729E-3</v>
      </c>
      <c r="G20417" s="24"/>
    </row>
    <row r="20418" spans="1:7" x14ac:dyDescent="0.25">
      <c r="A20418" s="3" t="s">
        <v>428</v>
      </c>
      <c r="B20418" s="4">
        <v>45884</v>
      </c>
      <c r="C20418" s="5">
        <v>1368.07</v>
      </c>
      <c r="D20418" s="19">
        <v>6.9610000000000005E-2</v>
      </c>
      <c r="E20418" s="35" cm="1">
        <f t="array" ref="E20418">INDEX('Curva Juros'!$B$7:$B$73,MATCH(C20418,'Curva Juros'!$A$7:$A$73,1)) +
(C20418-INDEX('Curva Juros'!$A$7:$A$73,MATCH(C20418,'Curva Juros'!$A$7:$A$73,1))) *
(INDEX('Curva Juros'!$B$7:$B$73,MATCH(C20418,'Curva Juros'!$A$7:$A$73,1)+1) -
INDEX('Curva Juros'!$B$7:$B$73,MATCH(C20418,'Curva Juros'!$A$7:$A$73,1))) /
(INDEX('Curva Juros'!$A$7:$A$73,MATCH(C20418,'Curva Juros'!$A$7:$A$73,1)+1) -
INDEX('Curva Juros'!$A$7:$A$73,MATCH(C20418,'Curva Juros'!$A$7:$A$73,1)))</f>
        <v>7.6053583174603174</v>
      </c>
      <c r="F20418" s="24">
        <f t="shared" si="318"/>
        <v>-6.443583174603168E-3</v>
      </c>
      <c r="G20418" s="24"/>
    </row>
    <row r="20419" spans="1:7" x14ac:dyDescent="0.25">
      <c r="A20419" s="6" t="s">
        <v>428</v>
      </c>
      <c r="B20419" s="7">
        <v>45891</v>
      </c>
      <c r="C20419" s="8">
        <v>1362.05</v>
      </c>
      <c r="D20419" s="20">
        <v>7.0632E-2</v>
      </c>
      <c r="E20419" s="35" cm="1">
        <f t="array" ref="E20419">INDEX('Curva Juros'!$B$7:$B$73,MATCH(C20419,'Curva Juros'!$A$7:$A$73,1)) +
(C20419-INDEX('Curva Juros'!$A$7:$A$73,MATCH(C20419,'Curva Juros'!$A$7:$A$73,1))) *
(INDEX('Curva Juros'!$B$7:$B$73,MATCH(C20419,'Curva Juros'!$A$7:$A$73,1)+1) -
INDEX('Curva Juros'!$B$7:$B$73,MATCH(C20419,'Curva Juros'!$A$7:$A$73,1))) /
(INDEX('Curva Juros'!$A$7:$A$73,MATCH(C20419,'Curva Juros'!$A$7:$A$73,1)+1) -
INDEX('Curva Juros'!$A$7:$A$73,MATCH(C20419,'Curva Juros'!$A$7:$A$73,1)))</f>
        <v>7.6064858730158731</v>
      </c>
      <c r="F20419" s="24">
        <f t="shared" ref="F20419:F20482" si="319">D20419-E20419/100</f>
        <v>-5.4328587301587239E-3</v>
      </c>
      <c r="G20419" s="24"/>
    </row>
    <row r="20420" spans="1:7" x14ac:dyDescent="0.25">
      <c r="A20420" s="3" t="s">
        <v>428</v>
      </c>
      <c r="B20420" s="4">
        <v>45898</v>
      </c>
      <c r="C20420" s="5">
        <v>1358.83</v>
      </c>
      <c r="D20420" s="19">
        <v>6.8850999999999996E-2</v>
      </c>
      <c r="E20420" s="35" cm="1">
        <f t="array" ref="E20420">INDEX('Curva Juros'!$B$7:$B$73,MATCH(C20420,'Curva Juros'!$A$7:$A$73,1)) +
(C20420-INDEX('Curva Juros'!$A$7:$A$73,MATCH(C20420,'Curva Juros'!$A$7:$A$73,1))) *
(INDEX('Curva Juros'!$B$7:$B$73,MATCH(C20420,'Curva Juros'!$A$7:$A$73,1)+1) -
INDEX('Curva Juros'!$B$7:$B$73,MATCH(C20420,'Curva Juros'!$A$7:$A$73,1))) /
(INDEX('Curva Juros'!$A$7:$A$73,MATCH(C20420,'Curva Juros'!$A$7:$A$73,1)+1) -
INDEX('Curva Juros'!$A$7:$A$73,MATCH(C20420,'Curva Juros'!$A$7:$A$73,1)))</f>
        <v>7.6070889841269844</v>
      </c>
      <c r="F20420" s="24">
        <f t="shared" si="319"/>
        <v>-7.2198898412698526E-3</v>
      </c>
      <c r="G20420" s="24"/>
    </row>
    <row r="20421" spans="1:7" x14ac:dyDescent="0.25">
      <c r="A20421" s="6" t="s">
        <v>428</v>
      </c>
      <c r="B20421" s="7">
        <v>45905</v>
      </c>
      <c r="C20421" s="8">
        <v>1354.18</v>
      </c>
      <c r="D20421" s="20">
        <v>6.8497000000000002E-2</v>
      </c>
      <c r="E20421" s="35" cm="1">
        <f t="array" ref="E20421">INDEX('Curva Juros'!$B$7:$B$73,MATCH(C20421,'Curva Juros'!$A$7:$A$73,1)) +
(C20421-INDEX('Curva Juros'!$A$7:$A$73,MATCH(C20421,'Curva Juros'!$A$7:$A$73,1))) *
(INDEX('Curva Juros'!$B$7:$B$73,MATCH(C20421,'Curva Juros'!$A$7:$A$73,1)+1) -
INDEX('Curva Juros'!$B$7:$B$73,MATCH(C20421,'Curva Juros'!$A$7:$A$73,1))) /
(INDEX('Curva Juros'!$A$7:$A$73,MATCH(C20421,'Curva Juros'!$A$7:$A$73,1)+1) -
INDEX('Curva Juros'!$A$7:$A$73,MATCH(C20421,'Curva Juros'!$A$7:$A$73,1)))</f>
        <v>7.6079599365079371</v>
      </c>
      <c r="F20421" s="24">
        <f t="shared" si="319"/>
        <v>-7.5825993650793649E-3</v>
      </c>
      <c r="G20421" s="24"/>
    </row>
    <row r="20422" spans="1:7" x14ac:dyDescent="0.25">
      <c r="A20422" s="3" t="s">
        <v>428</v>
      </c>
      <c r="B20422" s="4">
        <v>45912</v>
      </c>
      <c r="C20422" s="5">
        <v>1350</v>
      </c>
      <c r="D20422" s="19">
        <v>6.7678000000000002E-2</v>
      </c>
      <c r="E20422" s="35" cm="1">
        <f t="array" ref="E20422">INDEX('Curva Juros'!$B$7:$B$73,MATCH(C20422,'Curva Juros'!$A$7:$A$73,1)) +
(C20422-INDEX('Curva Juros'!$A$7:$A$73,MATCH(C20422,'Curva Juros'!$A$7:$A$73,1))) *
(INDEX('Curva Juros'!$B$7:$B$73,MATCH(C20422,'Curva Juros'!$A$7:$A$73,1)+1) -
INDEX('Curva Juros'!$B$7:$B$73,MATCH(C20422,'Curva Juros'!$A$7:$A$73,1))) /
(INDEX('Curva Juros'!$A$7:$A$73,MATCH(C20422,'Curva Juros'!$A$7:$A$73,1)+1) -
INDEX('Curva Juros'!$A$7:$A$73,MATCH(C20422,'Curva Juros'!$A$7:$A$73,1)))</f>
        <v>7.6087428571428575</v>
      </c>
      <c r="F20422" s="24">
        <f t="shared" si="319"/>
        <v>-8.4094285714285677E-3</v>
      </c>
      <c r="G20422" s="24"/>
    </row>
    <row r="20423" spans="1:7" x14ac:dyDescent="0.25">
      <c r="A20423" s="6" t="s">
        <v>428</v>
      </c>
      <c r="B20423" s="7">
        <v>45919</v>
      </c>
      <c r="C20423" s="8">
        <v>1345.15</v>
      </c>
      <c r="D20423" s="20">
        <v>6.7523E-2</v>
      </c>
      <c r="E20423" s="35" cm="1">
        <f t="array" ref="E20423">INDEX('Curva Juros'!$B$7:$B$73,MATCH(C20423,'Curva Juros'!$A$7:$A$73,1)) +
(C20423-INDEX('Curva Juros'!$A$7:$A$73,MATCH(C20423,'Curva Juros'!$A$7:$A$73,1))) *
(INDEX('Curva Juros'!$B$7:$B$73,MATCH(C20423,'Curva Juros'!$A$7:$A$73,1)+1) -
INDEX('Curva Juros'!$B$7:$B$73,MATCH(C20423,'Curva Juros'!$A$7:$A$73,1))) /
(INDEX('Curva Juros'!$A$7:$A$73,MATCH(C20423,'Curva Juros'!$A$7:$A$73,1)+1) -
INDEX('Curva Juros'!$A$7:$A$73,MATCH(C20423,'Curva Juros'!$A$7:$A$73,1)))</f>
        <v>7.6096512698412697</v>
      </c>
      <c r="F20423" s="24">
        <f t="shared" si="319"/>
        <v>-8.5735126984126941E-3</v>
      </c>
      <c r="G20423" s="24"/>
    </row>
    <row r="20424" spans="1:7" x14ac:dyDescent="0.25">
      <c r="A20424" s="3" t="s">
        <v>428</v>
      </c>
      <c r="B20424" s="4">
        <v>45926</v>
      </c>
      <c r="C20424" s="5">
        <v>1341.9</v>
      </c>
      <c r="D20424" s="19">
        <v>6.5757999999999997E-2</v>
      </c>
      <c r="E20424" s="35" cm="1">
        <f t="array" ref="E20424">INDEX('Curva Juros'!$B$7:$B$73,MATCH(C20424,'Curva Juros'!$A$7:$A$73,1)) +
(C20424-INDEX('Curva Juros'!$A$7:$A$73,MATCH(C20424,'Curva Juros'!$A$7:$A$73,1))) *
(INDEX('Curva Juros'!$B$7:$B$73,MATCH(C20424,'Curva Juros'!$A$7:$A$73,1)+1) -
INDEX('Curva Juros'!$B$7:$B$73,MATCH(C20424,'Curva Juros'!$A$7:$A$73,1))) /
(INDEX('Curva Juros'!$A$7:$A$73,MATCH(C20424,'Curva Juros'!$A$7:$A$73,1)+1) -
INDEX('Curva Juros'!$A$7:$A$73,MATCH(C20424,'Curva Juros'!$A$7:$A$73,1)))</f>
        <v>7.6102600000000002</v>
      </c>
      <c r="F20424" s="24">
        <f t="shared" si="319"/>
        <v>-1.0344600000000009E-2</v>
      </c>
      <c r="G20424" s="24"/>
    </row>
    <row r="20425" spans="1:7" x14ac:dyDescent="0.25">
      <c r="A20425" s="6" t="s">
        <v>428</v>
      </c>
      <c r="B20425" s="7">
        <v>45933</v>
      </c>
      <c r="C20425" s="8">
        <v>1335</v>
      </c>
      <c r="D20425" s="20">
        <v>6.7676E-2</v>
      </c>
      <c r="E20425" s="35" cm="1">
        <f t="array" ref="E20425">INDEX('Curva Juros'!$B$7:$B$73,MATCH(C20425,'Curva Juros'!$A$7:$A$73,1)) +
(C20425-INDEX('Curva Juros'!$A$7:$A$73,MATCH(C20425,'Curva Juros'!$A$7:$A$73,1))) *
(INDEX('Curva Juros'!$B$7:$B$73,MATCH(C20425,'Curva Juros'!$A$7:$A$73,1)+1) -
INDEX('Curva Juros'!$B$7:$B$73,MATCH(C20425,'Curva Juros'!$A$7:$A$73,1))) /
(INDEX('Curva Juros'!$A$7:$A$73,MATCH(C20425,'Curva Juros'!$A$7:$A$73,1)+1) -
INDEX('Curva Juros'!$A$7:$A$73,MATCH(C20425,'Curva Juros'!$A$7:$A$73,1)))</f>
        <v>7.6115523809523813</v>
      </c>
      <c r="F20425" s="24">
        <f t="shared" si="319"/>
        <v>-8.4395238095238134E-3</v>
      </c>
      <c r="G20425" s="24"/>
    </row>
    <row r="20426" spans="1:7" x14ac:dyDescent="0.25">
      <c r="A20426" s="3" t="s">
        <v>428</v>
      </c>
      <c r="B20426" s="4">
        <v>45940</v>
      </c>
      <c r="C20426" s="5">
        <v>1330.95</v>
      </c>
      <c r="D20426" s="19">
        <v>6.6718E-2</v>
      </c>
      <c r="E20426" s="35" cm="1">
        <f t="array" ref="E20426">INDEX('Curva Juros'!$B$7:$B$73,MATCH(C20426,'Curva Juros'!$A$7:$A$73,1)) +
(C20426-INDEX('Curva Juros'!$A$7:$A$73,MATCH(C20426,'Curva Juros'!$A$7:$A$73,1))) *
(INDEX('Curva Juros'!$B$7:$B$73,MATCH(C20426,'Curva Juros'!$A$7:$A$73,1)+1) -
INDEX('Curva Juros'!$B$7:$B$73,MATCH(C20426,'Curva Juros'!$A$7:$A$73,1))) /
(INDEX('Curva Juros'!$A$7:$A$73,MATCH(C20426,'Curva Juros'!$A$7:$A$73,1)+1) -
INDEX('Curva Juros'!$A$7:$A$73,MATCH(C20426,'Curva Juros'!$A$7:$A$73,1)))</f>
        <v>7.6123109523809527</v>
      </c>
      <c r="F20426" s="24">
        <f t="shared" si="319"/>
        <v>-9.4051095238095322E-3</v>
      </c>
      <c r="G20426" s="24"/>
    </row>
    <row r="20427" spans="1:7" x14ac:dyDescent="0.25">
      <c r="A20427" s="6" t="s">
        <v>428</v>
      </c>
      <c r="B20427" s="7">
        <v>45947</v>
      </c>
      <c r="C20427" s="8">
        <v>1324.67</v>
      </c>
      <c r="D20427" s="20">
        <v>6.8002000000000007E-2</v>
      </c>
      <c r="E20427" s="35" cm="1">
        <f t="array" ref="E20427">INDEX('Curva Juros'!$B$7:$B$73,MATCH(C20427,'Curva Juros'!$A$7:$A$73,1)) +
(C20427-INDEX('Curva Juros'!$A$7:$A$73,MATCH(C20427,'Curva Juros'!$A$7:$A$73,1))) *
(INDEX('Curva Juros'!$B$7:$B$73,MATCH(C20427,'Curva Juros'!$A$7:$A$73,1)+1) -
INDEX('Curva Juros'!$B$7:$B$73,MATCH(C20427,'Curva Juros'!$A$7:$A$73,1))) /
(INDEX('Curva Juros'!$A$7:$A$73,MATCH(C20427,'Curva Juros'!$A$7:$A$73,1)+1) -
INDEX('Curva Juros'!$A$7:$A$73,MATCH(C20427,'Curva Juros'!$A$7:$A$73,1)))</f>
        <v>7.6134872063492063</v>
      </c>
      <c r="F20427" s="24">
        <f t="shared" si="319"/>
        <v>-8.1328720634920582E-3</v>
      </c>
      <c r="G20427" s="24"/>
    </row>
    <row r="20428" spans="1:7" x14ac:dyDescent="0.25">
      <c r="A20428" s="3" t="s">
        <v>428</v>
      </c>
      <c r="B20428" s="4">
        <v>45954</v>
      </c>
      <c r="C20428" s="5">
        <v>1319.46</v>
      </c>
      <c r="D20428" s="19">
        <v>6.8221000000000004E-2</v>
      </c>
      <c r="E20428" s="35" cm="1">
        <f t="array" ref="E20428">INDEX('Curva Juros'!$B$7:$B$73,MATCH(C20428,'Curva Juros'!$A$7:$A$73,1)) +
(C20428-INDEX('Curva Juros'!$A$7:$A$73,MATCH(C20428,'Curva Juros'!$A$7:$A$73,1))) *
(INDEX('Curva Juros'!$B$7:$B$73,MATCH(C20428,'Curva Juros'!$A$7:$A$73,1)+1) -
INDEX('Curva Juros'!$B$7:$B$73,MATCH(C20428,'Curva Juros'!$A$7:$A$73,1))) /
(INDEX('Curva Juros'!$A$7:$A$73,MATCH(C20428,'Curva Juros'!$A$7:$A$73,1)+1) -
INDEX('Curva Juros'!$A$7:$A$73,MATCH(C20428,'Curva Juros'!$A$7:$A$73,1)))</f>
        <v>7.614463047619048</v>
      </c>
      <c r="F20428" s="24">
        <f t="shared" si="319"/>
        <v>-7.9236304761904769E-3</v>
      </c>
      <c r="G20428" s="24"/>
    </row>
    <row r="20429" spans="1:7" x14ac:dyDescent="0.25">
      <c r="A20429" s="6" t="s">
        <v>428</v>
      </c>
      <c r="B20429" s="7">
        <v>45961</v>
      </c>
      <c r="C20429" s="8">
        <v>1313.42</v>
      </c>
      <c r="D20429" s="20">
        <v>6.9260000000000002E-2</v>
      </c>
      <c r="E20429" s="35" cm="1">
        <f t="array" ref="E20429">INDEX('Curva Juros'!$B$7:$B$73,MATCH(C20429,'Curva Juros'!$A$7:$A$73,1)) +
(C20429-INDEX('Curva Juros'!$A$7:$A$73,MATCH(C20429,'Curva Juros'!$A$7:$A$73,1))) *
(INDEX('Curva Juros'!$B$7:$B$73,MATCH(C20429,'Curva Juros'!$A$7:$A$73,1)+1) -
INDEX('Curva Juros'!$B$7:$B$73,MATCH(C20429,'Curva Juros'!$A$7:$A$73,1))) /
(INDEX('Curva Juros'!$A$7:$A$73,MATCH(C20429,'Curva Juros'!$A$7:$A$73,1)+1) -
INDEX('Curva Juros'!$A$7:$A$73,MATCH(C20429,'Curva Juros'!$A$7:$A$73,1)))</f>
        <v>7.6155943492063498</v>
      </c>
      <c r="F20429" s="24">
        <f t="shared" si="319"/>
        <v>-6.8959434920635027E-3</v>
      </c>
      <c r="G20429" s="24"/>
    </row>
    <row r="20430" spans="1:7" x14ac:dyDescent="0.25">
      <c r="A20430" s="3" t="s">
        <v>428</v>
      </c>
      <c r="B20430" s="4">
        <v>45968</v>
      </c>
      <c r="C20430" s="5">
        <v>1308.82</v>
      </c>
      <c r="D20430" s="19">
        <v>6.8856000000000001E-2</v>
      </c>
      <c r="E20430" s="35" cm="1">
        <f t="array" ref="E20430">INDEX('Curva Juros'!$B$7:$B$73,MATCH(C20430,'Curva Juros'!$A$7:$A$73,1)) +
(C20430-INDEX('Curva Juros'!$A$7:$A$73,MATCH(C20430,'Curva Juros'!$A$7:$A$73,1))) *
(INDEX('Curva Juros'!$B$7:$B$73,MATCH(C20430,'Curva Juros'!$A$7:$A$73,1)+1) -
INDEX('Curva Juros'!$B$7:$B$73,MATCH(C20430,'Curva Juros'!$A$7:$A$73,1))) /
(INDEX('Curva Juros'!$A$7:$A$73,MATCH(C20430,'Curva Juros'!$A$7:$A$73,1)+1) -
INDEX('Curva Juros'!$A$7:$A$73,MATCH(C20430,'Curva Juros'!$A$7:$A$73,1)))</f>
        <v>7.6164559365079372</v>
      </c>
      <c r="F20430" s="24">
        <f t="shared" si="319"/>
        <v>-7.3085593650793756E-3</v>
      </c>
      <c r="G20430" s="24"/>
    </row>
    <row r="20431" spans="1:7" x14ac:dyDescent="0.25">
      <c r="A20431" s="6" t="s">
        <v>428</v>
      </c>
      <c r="B20431" s="7">
        <v>45975</v>
      </c>
      <c r="C20431" s="8">
        <v>1305.33</v>
      </c>
      <c r="D20431" s="20">
        <v>6.7338999999999996E-2</v>
      </c>
      <c r="E20431" s="35" cm="1">
        <f t="array" ref="E20431">INDEX('Curva Juros'!$B$7:$B$73,MATCH(C20431,'Curva Juros'!$A$7:$A$73,1)) +
(C20431-INDEX('Curva Juros'!$A$7:$A$73,MATCH(C20431,'Curva Juros'!$A$7:$A$73,1))) *
(INDEX('Curva Juros'!$B$7:$B$73,MATCH(C20431,'Curva Juros'!$A$7:$A$73,1)+1) -
INDEX('Curva Juros'!$B$7:$B$73,MATCH(C20431,'Curva Juros'!$A$7:$A$73,1))) /
(INDEX('Curva Juros'!$A$7:$A$73,MATCH(C20431,'Curva Juros'!$A$7:$A$73,1)+1) -
INDEX('Curva Juros'!$A$7:$A$73,MATCH(C20431,'Curva Juros'!$A$7:$A$73,1)))</f>
        <v>7.6171096190476195</v>
      </c>
      <c r="F20431" s="24">
        <f t="shared" si="319"/>
        <v>-8.8320961904762019E-3</v>
      </c>
      <c r="G20431" s="24"/>
    </row>
    <row r="20432" spans="1:7" x14ac:dyDescent="0.25">
      <c r="A20432" s="3" t="s">
        <v>428</v>
      </c>
      <c r="B20432" s="4">
        <v>45982</v>
      </c>
      <c r="C20432" s="5">
        <v>1341.09</v>
      </c>
      <c r="D20432" s="19">
        <v>6.6716999999999999E-2</v>
      </c>
      <c r="E20432" s="35" cm="1">
        <f t="array" ref="E20432">INDEX('Curva Juros'!$B$7:$B$73,MATCH(C20432,'Curva Juros'!$A$7:$A$73,1)) +
(C20432-INDEX('Curva Juros'!$A$7:$A$73,MATCH(C20432,'Curva Juros'!$A$7:$A$73,1))) *
(INDEX('Curva Juros'!$B$7:$B$73,MATCH(C20432,'Curva Juros'!$A$7:$A$73,1)+1) -
INDEX('Curva Juros'!$B$7:$B$73,MATCH(C20432,'Curva Juros'!$A$7:$A$73,1))) /
(INDEX('Curva Juros'!$A$7:$A$73,MATCH(C20432,'Curva Juros'!$A$7:$A$73,1)+1) -
INDEX('Curva Juros'!$A$7:$A$73,MATCH(C20432,'Curva Juros'!$A$7:$A$73,1)))</f>
        <v>7.6104117142857151</v>
      </c>
      <c r="F20432" s="24">
        <f t="shared" si="319"/>
        <v>-9.387117142857157E-3</v>
      </c>
      <c r="G20432" s="24"/>
    </row>
    <row r="20433" spans="1:7" x14ac:dyDescent="0.25">
      <c r="A20433" s="6" t="s">
        <v>428</v>
      </c>
      <c r="B20433" s="7">
        <v>45989</v>
      </c>
      <c r="C20433" s="8">
        <v>1336.26</v>
      </c>
      <c r="D20433" s="20">
        <v>6.6521999999999998E-2</v>
      </c>
      <c r="E20433" s="35" cm="1">
        <f t="array" ref="E20433">INDEX('Curva Juros'!$B$7:$B$73,MATCH(C20433,'Curva Juros'!$A$7:$A$73,1)) +
(C20433-INDEX('Curva Juros'!$A$7:$A$73,MATCH(C20433,'Curva Juros'!$A$7:$A$73,1))) *
(INDEX('Curva Juros'!$B$7:$B$73,MATCH(C20433,'Curva Juros'!$A$7:$A$73,1)+1) -
INDEX('Curva Juros'!$B$7:$B$73,MATCH(C20433,'Curva Juros'!$A$7:$A$73,1))) /
(INDEX('Curva Juros'!$A$7:$A$73,MATCH(C20433,'Curva Juros'!$A$7:$A$73,1)+1) -
INDEX('Curva Juros'!$A$7:$A$73,MATCH(C20433,'Curva Juros'!$A$7:$A$73,1)))</f>
        <v>7.6113163809523812</v>
      </c>
      <c r="F20433" s="24">
        <f t="shared" si="319"/>
        <v>-9.5911638095238089E-3</v>
      </c>
      <c r="G20433" s="24"/>
    </row>
    <row r="20434" spans="1:7" x14ac:dyDescent="0.25">
      <c r="A20434" s="3" t="s">
        <v>428</v>
      </c>
      <c r="B20434" s="4">
        <v>45996</v>
      </c>
      <c r="C20434" s="5">
        <v>1330.97</v>
      </c>
      <c r="D20434" s="19">
        <v>6.6869999999999999E-2</v>
      </c>
      <c r="E20434" s="35" cm="1">
        <f t="array" ref="E20434">INDEX('Curva Juros'!$B$7:$B$73,MATCH(C20434,'Curva Juros'!$A$7:$A$73,1)) +
(C20434-INDEX('Curva Juros'!$A$7:$A$73,MATCH(C20434,'Curva Juros'!$A$7:$A$73,1))) *
(INDEX('Curva Juros'!$B$7:$B$73,MATCH(C20434,'Curva Juros'!$A$7:$A$73,1)+1) -
INDEX('Curva Juros'!$B$7:$B$73,MATCH(C20434,'Curva Juros'!$A$7:$A$73,1))) /
(INDEX('Curva Juros'!$A$7:$A$73,MATCH(C20434,'Curva Juros'!$A$7:$A$73,1)+1) -
INDEX('Curva Juros'!$A$7:$A$73,MATCH(C20434,'Curva Juros'!$A$7:$A$73,1)))</f>
        <v>7.6123072063492065</v>
      </c>
      <c r="F20434" s="24">
        <f t="shared" si="319"/>
        <v>-9.2530720634920599E-3</v>
      </c>
      <c r="G20434" s="24"/>
    </row>
    <row r="20435" spans="1:7" x14ac:dyDescent="0.25">
      <c r="A20435" s="6" t="s">
        <v>428</v>
      </c>
      <c r="B20435" s="7">
        <v>46003</v>
      </c>
      <c r="C20435" s="8">
        <v>1325.9</v>
      </c>
      <c r="D20435" s="20">
        <v>6.6956000000000002E-2</v>
      </c>
      <c r="E20435" s="35" cm="1">
        <f t="array" ref="E20435">INDEX('Curva Juros'!$B$7:$B$73,MATCH(C20435,'Curva Juros'!$A$7:$A$73,1)) +
(C20435-INDEX('Curva Juros'!$A$7:$A$73,MATCH(C20435,'Curva Juros'!$A$7:$A$73,1))) *
(INDEX('Curva Juros'!$B$7:$B$73,MATCH(C20435,'Curva Juros'!$A$7:$A$73,1)+1) -
INDEX('Curva Juros'!$B$7:$B$73,MATCH(C20435,'Curva Juros'!$A$7:$A$73,1))) /
(INDEX('Curva Juros'!$A$7:$A$73,MATCH(C20435,'Curva Juros'!$A$7:$A$73,1)+1) -
INDEX('Curva Juros'!$A$7:$A$73,MATCH(C20435,'Curva Juros'!$A$7:$A$73,1)))</f>
        <v>7.6132568253968254</v>
      </c>
      <c r="F20435" s="24">
        <f t="shared" si="319"/>
        <v>-9.1765682539682453E-3</v>
      </c>
      <c r="G20435" s="24"/>
    </row>
    <row r="20436" spans="1:7" x14ac:dyDescent="0.25">
      <c r="A20436" s="3" t="s">
        <v>428</v>
      </c>
      <c r="B20436" s="4">
        <v>46010</v>
      </c>
      <c r="C20436" s="5">
        <v>1319.56</v>
      </c>
      <c r="D20436" s="19">
        <v>6.8569000000000005E-2</v>
      </c>
      <c r="E20436" s="35" cm="1">
        <f t="array" ref="E20436">INDEX('Curva Juros'!$B$7:$B$73,MATCH(C20436,'Curva Juros'!$A$7:$A$73,1)) +
(C20436-INDEX('Curva Juros'!$A$7:$A$73,MATCH(C20436,'Curva Juros'!$A$7:$A$73,1))) *
(INDEX('Curva Juros'!$B$7:$B$73,MATCH(C20436,'Curva Juros'!$A$7:$A$73,1)+1) -
INDEX('Curva Juros'!$B$7:$B$73,MATCH(C20436,'Curva Juros'!$A$7:$A$73,1))) /
(INDEX('Curva Juros'!$A$7:$A$73,MATCH(C20436,'Curva Juros'!$A$7:$A$73,1)+1) -
INDEX('Curva Juros'!$A$7:$A$73,MATCH(C20436,'Curva Juros'!$A$7:$A$73,1)))</f>
        <v>7.6144443174603182</v>
      </c>
      <c r="F20436" s="24">
        <f t="shared" si="319"/>
        <v>-7.5754431746031803E-3</v>
      </c>
      <c r="G20436" s="24"/>
    </row>
    <row r="20437" spans="1:7" x14ac:dyDescent="0.25">
      <c r="A20437" s="6" t="s">
        <v>428</v>
      </c>
      <c r="B20437" s="7">
        <v>46017</v>
      </c>
      <c r="C20437" s="8">
        <v>1316.11</v>
      </c>
      <c r="D20437" s="20">
        <v>6.7902000000000004E-2</v>
      </c>
      <c r="E20437" s="35" cm="1">
        <f t="array" ref="E20437">INDEX('Curva Juros'!$B$7:$B$73,MATCH(C20437,'Curva Juros'!$A$7:$A$73,1)) +
(C20437-INDEX('Curva Juros'!$A$7:$A$73,MATCH(C20437,'Curva Juros'!$A$7:$A$73,1))) *
(INDEX('Curva Juros'!$B$7:$B$73,MATCH(C20437,'Curva Juros'!$A$7:$A$73,1)+1) -
INDEX('Curva Juros'!$B$7:$B$73,MATCH(C20437,'Curva Juros'!$A$7:$A$73,1))) /
(INDEX('Curva Juros'!$A$7:$A$73,MATCH(C20437,'Curva Juros'!$A$7:$A$73,1)+1) -
INDEX('Curva Juros'!$A$7:$A$73,MATCH(C20437,'Curva Juros'!$A$7:$A$73,1)))</f>
        <v>7.6150905079365083</v>
      </c>
      <c r="F20437" s="24">
        <f t="shared" si="319"/>
        <v>-8.2489050793650848E-3</v>
      </c>
      <c r="G20437" s="24"/>
    </row>
    <row r="20438" spans="1:7" x14ac:dyDescent="0.25">
      <c r="A20438" s="3" t="s">
        <v>428</v>
      </c>
      <c r="B20438" s="4">
        <v>46024</v>
      </c>
      <c r="C20438" s="5">
        <v>1312.2</v>
      </c>
      <c r="D20438" s="19">
        <v>6.7794999999999994E-2</v>
      </c>
      <c r="E20438" s="35" cm="1">
        <f t="array" ref="E20438">INDEX('Curva Juros'!$B$7:$B$73,MATCH(C20438,'Curva Juros'!$A$7:$A$73,1)) +
(C20438-INDEX('Curva Juros'!$A$7:$A$73,MATCH(C20438,'Curva Juros'!$A$7:$A$73,1))) *
(INDEX('Curva Juros'!$B$7:$B$73,MATCH(C20438,'Curva Juros'!$A$7:$A$73,1)+1) -
INDEX('Curva Juros'!$B$7:$B$73,MATCH(C20438,'Curva Juros'!$A$7:$A$73,1))) /
(INDEX('Curva Juros'!$A$7:$A$73,MATCH(C20438,'Curva Juros'!$A$7:$A$73,1)+1) -
INDEX('Curva Juros'!$A$7:$A$73,MATCH(C20438,'Curva Juros'!$A$7:$A$73,1)))</f>
        <v>7.6158228571428577</v>
      </c>
      <c r="F20438" s="24">
        <f t="shared" si="319"/>
        <v>-8.3632285714285853E-3</v>
      </c>
      <c r="G20438" s="24"/>
    </row>
    <row r="20439" spans="1:7" x14ac:dyDescent="0.25">
      <c r="A20439" s="6" t="s">
        <v>428</v>
      </c>
      <c r="B20439" s="7">
        <v>46031</v>
      </c>
      <c r="C20439" s="8">
        <v>1306.67</v>
      </c>
      <c r="D20439" s="20">
        <v>6.8434999999999996E-2</v>
      </c>
      <c r="E20439" s="35" cm="1">
        <f t="array" ref="E20439">INDEX('Curva Juros'!$B$7:$B$73,MATCH(C20439,'Curva Juros'!$A$7:$A$73,1)) +
(C20439-INDEX('Curva Juros'!$A$7:$A$73,MATCH(C20439,'Curva Juros'!$A$7:$A$73,1))) *
(INDEX('Curva Juros'!$B$7:$B$73,MATCH(C20439,'Curva Juros'!$A$7:$A$73,1)+1) -
INDEX('Curva Juros'!$B$7:$B$73,MATCH(C20439,'Curva Juros'!$A$7:$A$73,1))) /
(INDEX('Curva Juros'!$A$7:$A$73,MATCH(C20439,'Curva Juros'!$A$7:$A$73,1)+1) -
INDEX('Curva Juros'!$A$7:$A$73,MATCH(C20439,'Curva Juros'!$A$7:$A$73,1)))</f>
        <v>7.6168586349206349</v>
      </c>
      <c r="F20439" s="24">
        <f t="shared" si="319"/>
        <v>-7.7335863492063589E-3</v>
      </c>
      <c r="G20439" s="24"/>
    </row>
    <row r="20440" spans="1:7" x14ac:dyDescent="0.25">
      <c r="A20440" s="3" t="s">
        <v>428</v>
      </c>
      <c r="B20440" s="4">
        <v>46038</v>
      </c>
      <c r="C20440" s="5">
        <v>1301.71</v>
      </c>
      <c r="D20440" s="19">
        <v>6.8390999999999993E-2</v>
      </c>
      <c r="E20440" s="35" cm="1">
        <f t="array" ref="E20440">INDEX('Curva Juros'!$B$7:$B$73,MATCH(C20440,'Curva Juros'!$A$7:$A$73,1)) +
(C20440-INDEX('Curva Juros'!$A$7:$A$73,MATCH(C20440,'Curva Juros'!$A$7:$A$73,1))) *
(INDEX('Curva Juros'!$B$7:$B$73,MATCH(C20440,'Curva Juros'!$A$7:$A$73,1)+1) -
INDEX('Curva Juros'!$B$7:$B$73,MATCH(C20440,'Curva Juros'!$A$7:$A$73,1))) /
(INDEX('Curva Juros'!$A$7:$A$73,MATCH(C20440,'Curva Juros'!$A$7:$A$73,1)+1) -
INDEX('Curva Juros'!$A$7:$A$73,MATCH(C20440,'Curva Juros'!$A$7:$A$73,1)))</f>
        <v>7.6177876507936508</v>
      </c>
      <c r="F20440" s="24">
        <f t="shared" si="319"/>
        <v>-7.7868765079365104E-3</v>
      </c>
      <c r="G20440" s="24"/>
    </row>
    <row r="20441" spans="1:7" x14ac:dyDescent="0.25">
      <c r="A20441" s="6" t="s">
        <v>428</v>
      </c>
      <c r="B20441" s="7">
        <v>46045</v>
      </c>
      <c r="C20441" s="8">
        <v>1299.06</v>
      </c>
      <c r="D20441" s="20">
        <v>6.5547999999999995E-2</v>
      </c>
      <c r="E20441" s="35" cm="1">
        <f t="array" ref="E20441">INDEX('Curva Juros'!$B$7:$B$73,MATCH(C20441,'Curva Juros'!$A$7:$A$73,1)) +
(C20441-INDEX('Curva Juros'!$A$7:$A$73,MATCH(C20441,'Curva Juros'!$A$7:$A$73,1))) *
(INDEX('Curva Juros'!$B$7:$B$73,MATCH(C20441,'Curva Juros'!$A$7:$A$73,1)+1) -
INDEX('Curva Juros'!$B$7:$B$73,MATCH(C20441,'Curva Juros'!$A$7:$A$73,1))) /
(INDEX('Curva Juros'!$A$7:$A$73,MATCH(C20441,'Curva Juros'!$A$7:$A$73,1)+1) -
INDEX('Curva Juros'!$A$7:$A$73,MATCH(C20441,'Curva Juros'!$A$7:$A$73,1)))</f>
        <v>7.6182840000000001</v>
      </c>
      <c r="F20441" s="24">
        <f t="shared" si="319"/>
        <v>-1.0634840000000007E-2</v>
      </c>
      <c r="G20441" s="24"/>
    </row>
    <row r="20442" spans="1:7" x14ac:dyDescent="0.25">
      <c r="A20442" s="3" t="s">
        <v>428</v>
      </c>
      <c r="B20442" s="4">
        <v>46052</v>
      </c>
      <c r="C20442" s="5">
        <v>1295.95</v>
      </c>
      <c r="D20442" s="19">
        <v>6.3260999999999998E-2</v>
      </c>
      <c r="E20442" s="35" cm="1">
        <f t="array" ref="E20442">INDEX('Curva Juros'!$B$7:$B$73,MATCH(C20442,'Curva Juros'!$A$7:$A$73,1)) +
(C20442-INDEX('Curva Juros'!$A$7:$A$73,MATCH(C20442,'Curva Juros'!$A$7:$A$73,1))) *
(INDEX('Curva Juros'!$B$7:$B$73,MATCH(C20442,'Curva Juros'!$A$7:$A$73,1)+1) -
INDEX('Curva Juros'!$B$7:$B$73,MATCH(C20442,'Curva Juros'!$A$7:$A$73,1))) /
(INDEX('Curva Juros'!$A$7:$A$73,MATCH(C20442,'Curva Juros'!$A$7:$A$73,1)+1) -
INDEX('Curva Juros'!$A$7:$A$73,MATCH(C20442,'Curva Juros'!$A$7:$A$73,1)))</f>
        <v>7.6188665079365085</v>
      </c>
      <c r="F20442" s="24">
        <f t="shared" si="319"/>
        <v>-1.2927665079365089E-2</v>
      </c>
      <c r="G20442" s="24"/>
    </row>
    <row r="20443" spans="1:7" x14ac:dyDescent="0.25">
      <c r="A20443" s="6" t="s">
        <v>428</v>
      </c>
      <c r="B20443" s="7">
        <v>46059</v>
      </c>
      <c r="C20443" s="8">
        <v>1290.05</v>
      </c>
      <c r="D20443" s="20">
        <v>6.4346E-2</v>
      </c>
      <c r="E20443" s="35" cm="1">
        <f t="array" ref="E20443">INDEX('Curva Juros'!$B$7:$B$73,MATCH(C20443,'Curva Juros'!$A$7:$A$73,1)) +
(C20443-INDEX('Curva Juros'!$A$7:$A$73,MATCH(C20443,'Curva Juros'!$A$7:$A$73,1))) *
(INDEX('Curva Juros'!$B$7:$B$73,MATCH(C20443,'Curva Juros'!$A$7:$A$73,1)+1) -
INDEX('Curva Juros'!$B$7:$B$73,MATCH(C20443,'Curva Juros'!$A$7:$A$73,1))) /
(INDEX('Curva Juros'!$A$7:$A$73,MATCH(C20443,'Curva Juros'!$A$7:$A$73,1)+1) -
INDEX('Curva Juros'!$A$7:$A$73,MATCH(C20443,'Curva Juros'!$A$7:$A$73,1)))</f>
        <v>7.6199715873015874</v>
      </c>
      <c r="F20443" s="24">
        <f t="shared" si="319"/>
        <v>-1.1853715873015869E-2</v>
      </c>
      <c r="G20443" s="24"/>
    </row>
    <row r="20444" spans="1:7" x14ac:dyDescent="0.25">
      <c r="A20444" s="3" t="s">
        <v>428</v>
      </c>
      <c r="B20444" s="4">
        <v>46066</v>
      </c>
      <c r="C20444" s="5">
        <v>1285.0899999999999</v>
      </c>
      <c r="D20444" s="19">
        <v>6.4298999999999995E-2</v>
      </c>
      <c r="E20444" s="35" cm="1">
        <f t="array" ref="E20444">INDEX('Curva Juros'!$B$7:$B$73,MATCH(C20444,'Curva Juros'!$A$7:$A$73,1)) +
(C20444-INDEX('Curva Juros'!$A$7:$A$73,MATCH(C20444,'Curva Juros'!$A$7:$A$73,1))) *
(INDEX('Curva Juros'!$B$7:$B$73,MATCH(C20444,'Curva Juros'!$A$7:$A$73,1)+1) -
INDEX('Curva Juros'!$B$7:$B$73,MATCH(C20444,'Curva Juros'!$A$7:$A$73,1))) /
(INDEX('Curva Juros'!$A$7:$A$73,MATCH(C20444,'Curva Juros'!$A$7:$A$73,1)+1) -
INDEX('Curva Juros'!$A$7:$A$73,MATCH(C20444,'Curva Juros'!$A$7:$A$73,1)))</f>
        <v>7.6209006031746034</v>
      </c>
      <c r="F20444" s="24">
        <f t="shared" si="319"/>
        <v>-1.1910006031746037E-2</v>
      </c>
      <c r="G20444" s="24"/>
    </row>
    <row r="20445" spans="1:7" x14ac:dyDescent="0.25">
      <c r="A20445" s="6" t="s">
        <v>428</v>
      </c>
      <c r="B20445" s="7">
        <v>46073</v>
      </c>
      <c r="C20445" s="8">
        <v>1281.6400000000001</v>
      </c>
      <c r="D20445" s="20">
        <v>6.4839999999999995E-2</v>
      </c>
      <c r="E20445" s="35" cm="1">
        <f t="array" ref="E20445">INDEX('Curva Juros'!$B$7:$B$73,MATCH(C20445,'Curva Juros'!$A$7:$A$73,1)) +
(C20445-INDEX('Curva Juros'!$A$7:$A$73,MATCH(C20445,'Curva Juros'!$A$7:$A$73,1))) *
(INDEX('Curva Juros'!$B$7:$B$73,MATCH(C20445,'Curva Juros'!$A$7:$A$73,1)+1) -
INDEX('Curva Juros'!$B$7:$B$73,MATCH(C20445,'Curva Juros'!$A$7:$A$73,1))) /
(INDEX('Curva Juros'!$A$7:$A$73,MATCH(C20445,'Curva Juros'!$A$7:$A$73,1)+1) -
INDEX('Curva Juros'!$A$7:$A$73,MATCH(C20445,'Curva Juros'!$A$7:$A$73,1)))</f>
        <v>7.6215467936507943</v>
      </c>
      <c r="F20445" s="24">
        <f t="shared" si="319"/>
        <v>-1.1375467936507955E-2</v>
      </c>
      <c r="G20445" s="24"/>
    </row>
    <row r="20446" spans="1:7" x14ac:dyDescent="0.25">
      <c r="A20446" s="3" t="s">
        <v>428</v>
      </c>
      <c r="B20446" s="4">
        <v>46080</v>
      </c>
      <c r="C20446" s="5">
        <v>1277.8599999999999</v>
      </c>
      <c r="D20446" s="19">
        <v>6.3367000000000007E-2</v>
      </c>
      <c r="E20446" s="35" cm="1">
        <f t="array" ref="E20446">INDEX('Curva Juros'!$B$7:$B$73,MATCH(C20446,'Curva Juros'!$A$7:$A$73,1)) +
(C20446-INDEX('Curva Juros'!$A$7:$A$73,MATCH(C20446,'Curva Juros'!$A$7:$A$73,1))) *
(INDEX('Curva Juros'!$B$7:$B$73,MATCH(C20446,'Curva Juros'!$A$7:$A$73,1)+1) -
INDEX('Curva Juros'!$B$7:$B$73,MATCH(C20446,'Curva Juros'!$A$7:$A$73,1))) /
(INDEX('Curva Juros'!$A$7:$A$73,MATCH(C20446,'Curva Juros'!$A$7:$A$73,1)+1) -
INDEX('Curva Juros'!$A$7:$A$73,MATCH(C20446,'Curva Juros'!$A$7:$A$73,1)))</f>
        <v>7.6222547936507938</v>
      </c>
      <c r="F20446" s="24">
        <f t="shared" si="319"/>
        <v>-1.2855547936507936E-2</v>
      </c>
      <c r="G20446" s="24"/>
    </row>
    <row r="20447" spans="1:7" x14ac:dyDescent="0.25">
      <c r="A20447" s="6" t="s">
        <v>429</v>
      </c>
      <c r="B20447" s="7">
        <v>45870</v>
      </c>
      <c r="C20447" s="8">
        <v>1817.97</v>
      </c>
      <c r="D20447" s="20">
        <v>7.0388000000000006E-2</v>
      </c>
      <c r="E20447" s="35" cm="1">
        <f t="array" ref="E20447">INDEX('Curva Juros'!$B$7:$B$73,MATCH(C20447,'Curva Juros'!$A$7:$A$73,1)) +
(C20447-INDEX('Curva Juros'!$A$7:$A$73,MATCH(C20447,'Curva Juros'!$A$7:$A$73,1))) *
(INDEX('Curva Juros'!$B$7:$B$73,MATCH(C20447,'Curva Juros'!$A$7:$A$73,1)+1) -
INDEX('Curva Juros'!$B$7:$B$73,MATCH(C20447,'Curva Juros'!$A$7:$A$73,1))) /
(INDEX('Curva Juros'!$A$7:$A$73,MATCH(C20447,'Curva Juros'!$A$7:$A$73,1)+1) -
INDEX('Curva Juros'!$A$7:$A$73,MATCH(C20447,'Curva Juros'!$A$7:$A$73,1)))</f>
        <v>7.4986934999999999</v>
      </c>
      <c r="F20447" s="24">
        <f t="shared" si="319"/>
        <v>-4.5989349999999984E-3</v>
      </c>
      <c r="G20447" s="24"/>
    </row>
    <row r="20448" spans="1:7" x14ac:dyDescent="0.25">
      <c r="A20448" s="3" t="s">
        <v>429</v>
      </c>
      <c r="B20448" s="4">
        <v>45877</v>
      </c>
      <c r="C20448" s="5">
        <v>1817.9</v>
      </c>
      <c r="D20448" s="19">
        <v>6.8418000000000007E-2</v>
      </c>
      <c r="E20448" s="35" cm="1">
        <f t="array" ref="E20448">INDEX('Curva Juros'!$B$7:$B$73,MATCH(C20448,'Curva Juros'!$A$7:$A$73,1)) +
(C20448-INDEX('Curva Juros'!$A$7:$A$73,MATCH(C20448,'Curva Juros'!$A$7:$A$73,1))) *
(INDEX('Curva Juros'!$B$7:$B$73,MATCH(C20448,'Curva Juros'!$A$7:$A$73,1)+1) -
INDEX('Curva Juros'!$B$7:$B$73,MATCH(C20448,'Curva Juros'!$A$7:$A$73,1))) /
(INDEX('Curva Juros'!$A$7:$A$73,MATCH(C20448,'Curva Juros'!$A$7:$A$73,1)+1) -
INDEX('Curva Juros'!$A$7:$A$73,MATCH(C20448,'Curva Juros'!$A$7:$A$73,1)))</f>
        <v>7.4987116666666669</v>
      </c>
      <c r="F20448" s="24">
        <f t="shared" si="319"/>
        <v>-6.5691166666666662E-3</v>
      </c>
      <c r="G20448" s="24"/>
    </row>
    <row r="20449" spans="1:7" x14ac:dyDescent="0.25">
      <c r="A20449" s="6" t="s">
        <v>429</v>
      </c>
      <c r="B20449" s="7">
        <v>45884</v>
      </c>
      <c r="C20449" s="8">
        <v>1812.67</v>
      </c>
      <c r="D20449" s="20">
        <v>6.8512000000000003E-2</v>
      </c>
      <c r="E20449" s="35" cm="1">
        <f t="array" ref="E20449">INDEX('Curva Juros'!$B$7:$B$73,MATCH(C20449,'Curva Juros'!$A$7:$A$73,1)) +
(C20449-INDEX('Curva Juros'!$A$7:$A$73,MATCH(C20449,'Curva Juros'!$A$7:$A$73,1))) *
(INDEX('Curva Juros'!$B$7:$B$73,MATCH(C20449,'Curva Juros'!$A$7:$A$73,1)+1) -
INDEX('Curva Juros'!$B$7:$B$73,MATCH(C20449,'Curva Juros'!$A$7:$A$73,1))) /
(INDEX('Curva Juros'!$A$7:$A$73,MATCH(C20449,'Curva Juros'!$A$7:$A$73,1)+1) -
INDEX('Curva Juros'!$A$7:$A$73,MATCH(C20449,'Curva Juros'!$A$7:$A$73,1)))</f>
        <v>7.5000689761904757</v>
      </c>
      <c r="F20449" s="24">
        <f t="shared" si="319"/>
        <v>-6.4886897619047534E-3</v>
      </c>
      <c r="G20449" s="24"/>
    </row>
    <row r="20450" spans="1:7" x14ac:dyDescent="0.25">
      <c r="A20450" s="3" t="s">
        <v>429</v>
      </c>
      <c r="B20450" s="4">
        <v>45891</v>
      </c>
      <c r="C20450" s="5">
        <v>1803.6</v>
      </c>
      <c r="D20450" s="19">
        <v>7.0139999999999994E-2</v>
      </c>
      <c r="E20450" s="35" cm="1">
        <f t="array" ref="E20450">INDEX('Curva Juros'!$B$7:$B$73,MATCH(C20450,'Curva Juros'!$A$7:$A$73,1)) +
(C20450-INDEX('Curva Juros'!$A$7:$A$73,MATCH(C20450,'Curva Juros'!$A$7:$A$73,1))) *
(INDEX('Curva Juros'!$B$7:$B$73,MATCH(C20450,'Curva Juros'!$A$7:$A$73,1)+1) -
INDEX('Curva Juros'!$B$7:$B$73,MATCH(C20450,'Curva Juros'!$A$7:$A$73,1))) /
(INDEX('Curva Juros'!$A$7:$A$73,MATCH(C20450,'Curva Juros'!$A$7:$A$73,1)+1) -
INDEX('Curva Juros'!$A$7:$A$73,MATCH(C20450,'Curva Juros'!$A$7:$A$73,1)))</f>
        <v>7.5024228571428573</v>
      </c>
      <c r="F20450" s="24">
        <f t="shared" si="319"/>
        <v>-4.8842285714285755E-3</v>
      </c>
      <c r="G20450" s="24"/>
    </row>
    <row r="20451" spans="1:7" x14ac:dyDescent="0.25">
      <c r="A20451" s="6" t="s">
        <v>429</v>
      </c>
      <c r="B20451" s="7">
        <v>45898</v>
      </c>
      <c r="C20451" s="8">
        <v>1802.21</v>
      </c>
      <c r="D20451" s="20">
        <v>6.8694000000000005E-2</v>
      </c>
      <c r="E20451" s="35" cm="1">
        <f t="array" ref="E20451">INDEX('Curva Juros'!$B$7:$B$73,MATCH(C20451,'Curva Juros'!$A$7:$A$73,1)) +
(C20451-INDEX('Curva Juros'!$A$7:$A$73,MATCH(C20451,'Curva Juros'!$A$7:$A$73,1))) *
(INDEX('Curva Juros'!$B$7:$B$73,MATCH(C20451,'Curva Juros'!$A$7:$A$73,1)+1) -
INDEX('Curva Juros'!$B$7:$B$73,MATCH(C20451,'Curva Juros'!$A$7:$A$73,1))) /
(INDEX('Curva Juros'!$A$7:$A$73,MATCH(C20451,'Curva Juros'!$A$7:$A$73,1)+1) -
INDEX('Curva Juros'!$A$7:$A$73,MATCH(C20451,'Curva Juros'!$A$7:$A$73,1)))</f>
        <v>7.5027835952380952</v>
      </c>
      <c r="F20451" s="24">
        <f t="shared" si="319"/>
        <v>-6.3338359523809479E-3</v>
      </c>
      <c r="G20451" s="24"/>
    </row>
    <row r="20452" spans="1:7" x14ac:dyDescent="0.25">
      <c r="A20452" s="3" t="s">
        <v>429</v>
      </c>
      <c r="B20452" s="4">
        <v>45905</v>
      </c>
      <c r="C20452" s="5">
        <v>1796.29</v>
      </c>
      <c r="D20452" s="19">
        <v>6.9061999999999998E-2</v>
      </c>
      <c r="E20452" s="35" cm="1">
        <f t="array" ref="E20452">INDEX('Curva Juros'!$B$7:$B$73,MATCH(C20452,'Curva Juros'!$A$7:$A$73,1)) +
(C20452-INDEX('Curva Juros'!$A$7:$A$73,MATCH(C20452,'Curva Juros'!$A$7:$A$73,1))) *
(INDEX('Curva Juros'!$B$7:$B$73,MATCH(C20452,'Curva Juros'!$A$7:$A$73,1)+1) -
INDEX('Curva Juros'!$B$7:$B$73,MATCH(C20452,'Curva Juros'!$A$7:$A$73,1))) /
(INDEX('Curva Juros'!$A$7:$A$73,MATCH(C20452,'Curva Juros'!$A$7:$A$73,1)+1) -
INDEX('Curva Juros'!$A$7:$A$73,MATCH(C20452,'Curva Juros'!$A$7:$A$73,1)))</f>
        <v>7.5043199761904757</v>
      </c>
      <c r="F20452" s="24">
        <f t="shared" si="319"/>
        <v>-5.9811997619047541E-3</v>
      </c>
      <c r="G20452" s="24"/>
    </row>
    <row r="20453" spans="1:7" x14ac:dyDescent="0.25">
      <c r="A20453" s="6" t="s">
        <v>429</v>
      </c>
      <c r="B20453" s="7">
        <v>45912</v>
      </c>
      <c r="C20453" s="8">
        <v>1793.21</v>
      </c>
      <c r="D20453" s="20">
        <v>6.8293000000000006E-2</v>
      </c>
      <c r="E20453" s="35" cm="1">
        <f t="array" ref="E20453">INDEX('Curva Juros'!$B$7:$B$73,MATCH(C20453,'Curva Juros'!$A$7:$A$73,1)) +
(C20453-INDEX('Curva Juros'!$A$7:$A$73,MATCH(C20453,'Curva Juros'!$A$7:$A$73,1))) *
(INDEX('Curva Juros'!$B$7:$B$73,MATCH(C20453,'Curva Juros'!$A$7:$A$73,1)+1) -
INDEX('Curva Juros'!$B$7:$B$73,MATCH(C20453,'Curva Juros'!$A$7:$A$73,1))) /
(INDEX('Curva Juros'!$A$7:$A$73,MATCH(C20453,'Curva Juros'!$A$7:$A$73,1)+1) -
INDEX('Curva Juros'!$A$7:$A$73,MATCH(C20453,'Curva Juros'!$A$7:$A$73,1)))</f>
        <v>7.5051193095238098</v>
      </c>
      <c r="F20453" s="24">
        <f t="shared" si="319"/>
        <v>-6.7581930952380909E-3</v>
      </c>
      <c r="G20453" s="24"/>
    </row>
    <row r="20454" spans="1:7" x14ac:dyDescent="0.25">
      <c r="A20454" s="3" t="s">
        <v>429</v>
      </c>
      <c r="B20454" s="4">
        <v>45919</v>
      </c>
      <c r="C20454" s="5">
        <v>1790.12</v>
      </c>
      <c r="D20454" s="19">
        <v>6.7528000000000005E-2</v>
      </c>
      <c r="E20454" s="35" cm="1">
        <f t="array" ref="E20454">INDEX('Curva Juros'!$B$7:$B$73,MATCH(C20454,'Curva Juros'!$A$7:$A$73,1)) +
(C20454-INDEX('Curva Juros'!$A$7:$A$73,MATCH(C20454,'Curva Juros'!$A$7:$A$73,1))) *
(INDEX('Curva Juros'!$B$7:$B$73,MATCH(C20454,'Curva Juros'!$A$7:$A$73,1)+1) -
INDEX('Curva Juros'!$B$7:$B$73,MATCH(C20454,'Curva Juros'!$A$7:$A$73,1))) /
(INDEX('Curva Juros'!$A$7:$A$73,MATCH(C20454,'Curva Juros'!$A$7:$A$73,1)+1) -
INDEX('Curva Juros'!$A$7:$A$73,MATCH(C20454,'Curva Juros'!$A$7:$A$73,1)))</f>
        <v>7.5059212380952376</v>
      </c>
      <c r="F20454" s="24">
        <f t="shared" si="319"/>
        <v>-7.5312123809523762E-3</v>
      </c>
      <c r="G20454" s="24"/>
    </row>
    <row r="20455" spans="1:7" x14ac:dyDescent="0.25">
      <c r="A20455" s="6" t="s">
        <v>429</v>
      </c>
      <c r="B20455" s="7">
        <v>45926</v>
      </c>
      <c r="C20455" s="8">
        <v>1787.44</v>
      </c>
      <c r="D20455" s="20">
        <v>6.6597000000000003E-2</v>
      </c>
      <c r="E20455" s="35" cm="1">
        <f t="array" ref="E20455">INDEX('Curva Juros'!$B$7:$B$73,MATCH(C20455,'Curva Juros'!$A$7:$A$73,1)) +
(C20455-INDEX('Curva Juros'!$A$7:$A$73,MATCH(C20455,'Curva Juros'!$A$7:$A$73,1))) *
(INDEX('Curva Juros'!$B$7:$B$73,MATCH(C20455,'Curva Juros'!$A$7:$A$73,1)+1) -
INDEX('Curva Juros'!$B$7:$B$73,MATCH(C20455,'Curva Juros'!$A$7:$A$73,1))) /
(INDEX('Curva Juros'!$A$7:$A$73,MATCH(C20455,'Curva Juros'!$A$7:$A$73,1)+1) -
INDEX('Curva Juros'!$A$7:$A$73,MATCH(C20455,'Curva Juros'!$A$7:$A$73,1)))</f>
        <v>7.5066167619047617</v>
      </c>
      <c r="F20455" s="24">
        <f t="shared" si="319"/>
        <v>-8.4691676190476184E-3</v>
      </c>
      <c r="G20455" s="24"/>
    </row>
    <row r="20456" spans="1:7" x14ac:dyDescent="0.25">
      <c r="A20456" s="3" t="s">
        <v>429</v>
      </c>
      <c r="B20456" s="4">
        <v>45933</v>
      </c>
      <c r="C20456" s="5">
        <v>1781.96</v>
      </c>
      <c r="D20456" s="19">
        <v>6.6790000000000002E-2</v>
      </c>
      <c r="E20456" s="35" cm="1">
        <f t="array" ref="E20456">INDEX('Curva Juros'!$B$7:$B$73,MATCH(C20456,'Curva Juros'!$A$7:$A$73,1)) +
(C20456-INDEX('Curva Juros'!$A$7:$A$73,MATCH(C20456,'Curva Juros'!$A$7:$A$73,1))) *
(INDEX('Curva Juros'!$B$7:$B$73,MATCH(C20456,'Curva Juros'!$A$7:$A$73,1)+1) -
INDEX('Curva Juros'!$B$7:$B$73,MATCH(C20456,'Curva Juros'!$A$7:$A$73,1))) /
(INDEX('Curva Juros'!$A$7:$A$73,MATCH(C20456,'Curva Juros'!$A$7:$A$73,1)+1) -
INDEX('Curva Juros'!$A$7:$A$73,MATCH(C20456,'Curva Juros'!$A$7:$A$73,1)))</f>
        <v>7.5080389523809519</v>
      </c>
      <c r="F20456" s="24">
        <f t="shared" si="319"/>
        <v>-8.2903895238095188E-3</v>
      </c>
      <c r="G20456" s="24"/>
    </row>
    <row r="20457" spans="1:7" x14ac:dyDescent="0.25">
      <c r="A20457" s="6" t="s">
        <v>429</v>
      </c>
      <c r="B20457" s="7">
        <v>45940</v>
      </c>
      <c r="C20457" s="8">
        <v>1776.62</v>
      </c>
      <c r="D20457" s="20">
        <v>6.6925999999999999E-2</v>
      </c>
      <c r="E20457" s="35" cm="1">
        <f t="array" ref="E20457">INDEX('Curva Juros'!$B$7:$B$73,MATCH(C20457,'Curva Juros'!$A$7:$A$73,1)) +
(C20457-INDEX('Curva Juros'!$A$7:$A$73,MATCH(C20457,'Curva Juros'!$A$7:$A$73,1))) *
(INDEX('Curva Juros'!$B$7:$B$73,MATCH(C20457,'Curva Juros'!$A$7:$A$73,1)+1) -
INDEX('Curva Juros'!$B$7:$B$73,MATCH(C20457,'Curva Juros'!$A$7:$A$73,1))) /
(INDEX('Curva Juros'!$A$7:$A$73,MATCH(C20457,'Curva Juros'!$A$7:$A$73,1)+1) -
INDEX('Curva Juros'!$A$7:$A$73,MATCH(C20457,'Curva Juros'!$A$7:$A$73,1)))</f>
        <v>7.509424809523809</v>
      </c>
      <c r="F20457" s="24">
        <f t="shared" si="319"/>
        <v>-8.1682480952380843E-3</v>
      </c>
      <c r="G20457" s="24"/>
    </row>
    <row r="20458" spans="1:7" x14ac:dyDescent="0.25">
      <c r="A20458" s="3" t="s">
        <v>429</v>
      </c>
      <c r="B20458" s="4">
        <v>45947</v>
      </c>
      <c r="C20458" s="5">
        <v>1767.92</v>
      </c>
      <c r="D20458" s="19">
        <v>6.8408999999999998E-2</v>
      </c>
      <c r="E20458" s="35" cm="1">
        <f t="array" ref="E20458">INDEX('Curva Juros'!$B$7:$B$73,MATCH(C20458,'Curva Juros'!$A$7:$A$73,1)) +
(C20458-INDEX('Curva Juros'!$A$7:$A$73,MATCH(C20458,'Curva Juros'!$A$7:$A$73,1))) *
(INDEX('Curva Juros'!$B$7:$B$73,MATCH(C20458,'Curva Juros'!$A$7:$A$73,1)+1) -
INDEX('Curva Juros'!$B$7:$B$73,MATCH(C20458,'Curva Juros'!$A$7:$A$73,1))) /
(INDEX('Curva Juros'!$A$7:$A$73,MATCH(C20458,'Curva Juros'!$A$7:$A$73,1)+1) -
INDEX('Curva Juros'!$A$7:$A$73,MATCH(C20458,'Curva Juros'!$A$7:$A$73,1)))</f>
        <v>7.5116826666666663</v>
      </c>
      <c r="F20458" s="24">
        <f t="shared" si="319"/>
        <v>-6.7078266666666664E-3</v>
      </c>
      <c r="G20458" s="24"/>
    </row>
    <row r="20459" spans="1:7" x14ac:dyDescent="0.25">
      <c r="A20459" s="6" t="s">
        <v>429</v>
      </c>
      <c r="B20459" s="7">
        <v>45954</v>
      </c>
      <c r="C20459" s="8">
        <v>1763.71</v>
      </c>
      <c r="D20459" s="20">
        <v>6.8094000000000002E-2</v>
      </c>
      <c r="E20459" s="35" cm="1">
        <f t="array" ref="E20459">INDEX('Curva Juros'!$B$7:$B$73,MATCH(C20459,'Curva Juros'!$A$7:$A$73,1)) +
(C20459-INDEX('Curva Juros'!$A$7:$A$73,MATCH(C20459,'Curva Juros'!$A$7:$A$73,1))) *
(INDEX('Curva Juros'!$B$7:$B$73,MATCH(C20459,'Curva Juros'!$A$7:$A$73,1)+1) -
INDEX('Curva Juros'!$B$7:$B$73,MATCH(C20459,'Curva Juros'!$A$7:$A$73,1))) /
(INDEX('Curva Juros'!$A$7:$A$73,MATCH(C20459,'Curva Juros'!$A$7:$A$73,1)+1) -
INDEX('Curva Juros'!$A$7:$A$73,MATCH(C20459,'Curva Juros'!$A$7:$A$73,1)))</f>
        <v>7.5127731904761905</v>
      </c>
      <c r="F20459" s="24">
        <f t="shared" si="319"/>
        <v>-7.0337319047619057E-3</v>
      </c>
      <c r="G20459" s="24"/>
    </row>
    <row r="20460" spans="1:7" x14ac:dyDescent="0.25">
      <c r="A20460" s="3" t="s">
        <v>429</v>
      </c>
      <c r="B20460" s="4">
        <v>45961</v>
      </c>
      <c r="C20460" s="5">
        <v>1756.37</v>
      </c>
      <c r="D20460" s="19">
        <v>6.9029999999999994E-2</v>
      </c>
      <c r="E20460" s="35" cm="1">
        <f t="array" ref="E20460">INDEX('Curva Juros'!$B$7:$B$73,MATCH(C20460,'Curva Juros'!$A$7:$A$73,1)) +
(C20460-INDEX('Curva Juros'!$A$7:$A$73,MATCH(C20460,'Curva Juros'!$A$7:$A$73,1))) *
(INDEX('Curva Juros'!$B$7:$B$73,MATCH(C20460,'Curva Juros'!$A$7:$A$73,1)+1) -
INDEX('Curva Juros'!$B$7:$B$73,MATCH(C20460,'Curva Juros'!$A$7:$A$73,1))) /
(INDEX('Curva Juros'!$A$7:$A$73,MATCH(C20460,'Curva Juros'!$A$7:$A$73,1)+1) -
INDEX('Curva Juros'!$A$7:$A$73,MATCH(C20460,'Curva Juros'!$A$7:$A$73,1)))</f>
        <v>7.5146256666666664</v>
      </c>
      <c r="F20460" s="24">
        <f t="shared" si="319"/>
        <v>-6.1162566666666668E-3</v>
      </c>
      <c r="G20460" s="24"/>
    </row>
    <row r="20461" spans="1:7" x14ac:dyDescent="0.25">
      <c r="A20461" s="6" t="s">
        <v>429</v>
      </c>
      <c r="B20461" s="7">
        <v>45968</v>
      </c>
      <c r="C20461" s="8">
        <v>1751.72</v>
      </c>
      <c r="D20461" s="20">
        <v>6.8889000000000006E-2</v>
      </c>
      <c r="E20461" s="35" cm="1">
        <f t="array" ref="E20461">INDEX('Curva Juros'!$B$7:$B$73,MATCH(C20461,'Curva Juros'!$A$7:$A$73,1)) +
(C20461-INDEX('Curva Juros'!$A$7:$A$73,MATCH(C20461,'Curva Juros'!$A$7:$A$73,1))) *
(INDEX('Curva Juros'!$B$7:$B$73,MATCH(C20461,'Curva Juros'!$A$7:$A$73,1)+1) -
INDEX('Curva Juros'!$B$7:$B$73,MATCH(C20461,'Curva Juros'!$A$7:$A$73,1))) /
(INDEX('Curva Juros'!$A$7:$A$73,MATCH(C20461,'Curva Juros'!$A$7:$A$73,1)+1) -
INDEX('Curva Juros'!$A$7:$A$73,MATCH(C20461,'Curva Juros'!$A$7:$A$73,1)))</f>
        <v>7.5157992380952381</v>
      </c>
      <c r="F20461" s="24">
        <f t="shared" si="319"/>
        <v>-6.2689923809523818E-3</v>
      </c>
      <c r="G20461" s="24"/>
    </row>
    <row r="20462" spans="1:7" x14ac:dyDescent="0.25">
      <c r="A20462" s="3" t="s">
        <v>429</v>
      </c>
      <c r="B20462" s="4">
        <v>45975</v>
      </c>
      <c r="C20462" s="5">
        <v>1748.6</v>
      </c>
      <c r="D20462" s="19">
        <v>6.8138000000000004E-2</v>
      </c>
      <c r="E20462" s="35" cm="1">
        <f t="array" ref="E20462">INDEX('Curva Juros'!$B$7:$B$73,MATCH(C20462,'Curva Juros'!$A$7:$A$73,1)) +
(C20462-INDEX('Curva Juros'!$A$7:$A$73,MATCH(C20462,'Curva Juros'!$A$7:$A$73,1))) *
(INDEX('Curva Juros'!$B$7:$B$73,MATCH(C20462,'Curva Juros'!$A$7:$A$73,1)+1) -
INDEX('Curva Juros'!$B$7:$B$73,MATCH(C20462,'Curva Juros'!$A$7:$A$73,1))) /
(INDEX('Curva Juros'!$A$7:$A$73,MATCH(C20462,'Curva Juros'!$A$7:$A$73,1)+1) -
INDEX('Curva Juros'!$A$7:$A$73,MATCH(C20462,'Curva Juros'!$A$7:$A$73,1)))</f>
        <v>7.5165866666666661</v>
      </c>
      <c r="F20462" s="24">
        <f t="shared" si="319"/>
        <v>-7.02786666666666E-3</v>
      </c>
      <c r="G20462" s="24"/>
    </row>
    <row r="20463" spans="1:7" x14ac:dyDescent="0.25">
      <c r="A20463" s="6" t="s">
        <v>429</v>
      </c>
      <c r="B20463" s="7">
        <v>45982</v>
      </c>
      <c r="C20463" s="8">
        <v>1798.32</v>
      </c>
      <c r="D20463" s="20">
        <v>6.7460000000000006E-2</v>
      </c>
      <c r="E20463" s="35" cm="1">
        <f t="array" ref="E20463">INDEX('Curva Juros'!$B$7:$B$73,MATCH(C20463,'Curva Juros'!$A$7:$A$73,1)) +
(C20463-INDEX('Curva Juros'!$A$7:$A$73,MATCH(C20463,'Curva Juros'!$A$7:$A$73,1))) *
(INDEX('Curva Juros'!$B$7:$B$73,MATCH(C20463,'Curva Juros'!$A$7:$A$73,1)+1) -
INDEX('Curva Juros'!$B$7:$B$73,MATCH(C20463,'Curva Juros'!$A$7:$A$73,1))) /
(INDEX('Curva Juros'!$A$7:$A$73,MATCH(C20463,'Curva Juros'!$A$7:$A$73,1)+1) -
INDEX('Curva Juros'!$A$7:$A$73,MATCH(C20463,'Curva Juros'!$A$7:$A$73,1)))</f>
        <v>7.5037931428571429</v>
      </c>
      <c r="F20463" s="24">
        <f t="shared" si="319"/>
        <v>-7.5779314285714244E-3</v>
      </c>
      <c r="G20463" s="24"/>
    </row>
    <row r="20464" spans="1:7" x14ac:dyDescent="0.25">
      <c r="A20464" s="3" t="s">
        <v>429</v>
      </c>
      <c r="B20464" s="4">
        <v>45989</v>
      </c>
      <c r="C20464" s="5">
        <v>1794.44</v>
      </c>
      <c r="D20464" s="19">
        <v>6.6956000000000002E-2</v>
      </c>
      <c r="E20464" s="35" cm="1">
        <f t="array" ref="E20464">INDEX('Curva Juros'!$B$7:$B$73,MATCH(C20464,'Curva Juros'!$A$7:$A$73,1)) +
(C20464-INDEX('Curva Juros'!$A$7:$A$73,MATCH(C20464,'Curva Juros'!$A$7:$A$73,1))) *
(INDEX('Curva Juros'!$B$7:$B$73,MATCH(C20464,'Curva Juros'!$A$7:$A$73,1)+1) -
INDEX('Curva Juros'!$B$7:$B$73,MATCH(C20464,'Curva Juros'!$A$7:$A$73,1))) /
(INDEX('Curva Juros'!$A$7:$A$73,MATCH(C20464,'Curva Juros'!$A$7:$A$73,1)+1) -
INDEX('Curva Juros'!$A$7:$A$73,MATCH(C20464,'Curva Juros'!$A$7:$A$73,1)))</f>
        <v>7.5048000952380951</v>
      </c>
      <c r="F20464" s="24">
        <f t="shared" si="319"/>
        <v>-8.0920009523809538E-3</v>
      </c>
      <c r="G20464" s="24"/>
    </row>
    <row r="20465" spans="1:7" x14ac:dyDescent="0.25">
      <c r="A20465" s="6" t="s">
        <v>429</v>
      </c>
      <c r="B20465" s="7">
        <v>45996</v>
      </c>
      <c r="C20465" s="8">
        <v>1789.83</v>
      </c>
      <c r="D20465" s="20">
        <v>6.6778000000000004E-2</v>
      </c>
      <c r="E20465" s="35" cm="1">
        <f t="array" ref="E20465">INDEX('Curva Juros'!$B$7:$B$73,MATCH(C20465,'Curva Juros'!$A$7:$A$73,1)) +
(C20465-INDEX('Curva Juros'!$A$7:$A$73,MATCH(C20465,'Curva Juros'!$A$7:$A$73,1))) *
(INDEX('Curva Juros'!$B$7:$B$73,MATCH(C20465,'Curva Juros'!$A$7:$A$73,1)+1) -
INDEX('Curva Juros'!$B$7:$B$73,MATCH(C20465,'Curva Juros'!$A$7:$A$73,1))) /
(INDEX('Curva Juros'!$A$7:$A$73,MATCH(C20465,'Curva Juros'!$A$7:$A$73,1)+1) -
INDEX('Curva Juros'!$A$7:$A$73,MATCH(C20465,'Curva Juros'!$A$7:$A$73,1)))</f>
        <v>7.5059965000000002</v>
      </c>
      <c r="F20465" s="24">
        <f t="shared" si="319"/>
        <v>-8.2819650000000022E-3</v>
      </c>
      <c r="G20465" s="24"/>
    </row>
    <row r="20466" spans="1:7" x14ac:dyDescent="0.25">
      <c r="A20466" s="3" t="s">
        <v>429</v>
      </c>
      <c r="B20466" s="4">
        <v>46003</v>
      </c>
      <c r="C20466" s="5">
        <v>1785.21</v>
      </c>
      <c r="D20466" s="19">
        <v>6.6607E-2</v>
      </c>
      <c r="E20466" s="35" cm="1">
        <f t="array" ref="E20466">INDEX('Curva Juros'!$B$7:$B$73,MATCH(C20466,'Curva Juros'!$A$7:$A$73,1)) +
(C20466-INDEX('Curva Juros'!$A$7:$A$73,MATCH(C20466,'Curva Juros'!$A$7:$A$73,1))) *
(INDEX('Curva Juros'!$B$7:$B$73,MATCH(C20466,'Curva Juros'!$A$7:$A$73,1)+1) -
INDEX('Curva Juros'!$B$7:$B$73,MATCH(C20466,'Curva Juros'!$A$7:$A$73,1))) /
(INDEX('Curva Juros'!$A$7:$A$73,MATCH(C20466,'Curva Juros'!$A$7:$A$73,1)+1) -
INDEX('Curva Juros'!$A$7:$A$73,MATCH(C20466,'Curva Juros'!$A$7:$A$73,1)))</f>
        <v>7.5071954999999999</v>
      </c>
      <c r="F20466" s="24">
        <f t="shared" si="319"/>
        <v>-8.4649549999999962E-3</v>
      </c>
      <c r="G20466" s="24"/>
    </row>
    <row r="20467" spans="1:7" x14ac:dyDescent="0.25">
      <c r="A20467" s="6" t="s">
        <v>429</v>
      </c>
      <c r="B20467" s="7">
        <v>46010</v>
      </c>
      <c r="C20467" s="8">
        <v>1779.67</v>
      </c>
      <c r="D20467" s="20">
        <v>6.6850999999999994E-2</v>
      </c>
      <c r="E20467" s="35" cm="1">
        <f t="array" ref="E20467">INDEX('Curva Juros'!$B$7:$B$73,MATCH(C20467,'Curva Juros'!$A$7:$A$73,1)) +
(C20467-INDEX('Curva Juros'!$A$7:$A$73,MATCH(C20467,'Curva Juros'!$A$7:$A$73,1))) *
(INDEX('Curva Juros'!$B$7:$B$73,MATCH(C20467,'Curva Juros'!$A$7:$A$73,1)+1) -
INDEX('Curva Juros'!$B$7:$B$73,MATCH(C20467,'Curva Juros'!$A$7:$A$73,1))) /
(INDEX('Curva Juros'!$A$7:$A$73,MATCH(C20467,'Curva Juros'!$A$7:$A$73,1)+1) -
INDEX('Curva Juros'!$A$7:$A$73,MATCH(C20467,'Curva Juros'!$A$7:$A$73,1)))</f>
        <v>7.5086332619047615</v>
      </c>
      <c r="F20467" s="24">
        <f t="shared" si="319"/>
        <v>-8.2353326190476167E-3</v>
      </c>
      <c r="G20467" s="24"/>
    </row>
    <row r="20468" spans="1:7" x14ac:dyDescent="0.25">
      <c r="A20468" s="3" t="s">
        <v>429</v>
      </c>
      <c r="B20468" s="4">
        <v>46017</v>
      </c>
      <c r="C20468" s="5">
        <v>1773.53</v>
      </c>
      <c r="D20468" s="19">
        <v>6.7816000000000001E-2</v>
      </c>
      <c r="E20468" s="35" cm="1">
        <f t="array" ref="E20468">INDEX('Curva Juros'!$B$7:$B$73,MATCH(C20468,'Curva Juros'!$A$7:$A$73,1)) +
(C20468-INDEX('Curva Juros'!$A$7:$A$73,MATCH(C20468,'Curva Juros'!$A$7:$A$73,1))) *
(INDEX('Curva Juros'!$B$7:$B$73,MATCH(C20468,'Curva Juros'!$A$7:$A$73,1)+1) -
INDEX('Curva Juros'!$B$7:$B$73,MATCH(C20468,'Curva Juros'!$A$7:$A$73,1))) /
(INDEX('Curva Juros'!$A$7:$A$73,MATCH(C20468,'Curva Juros'!$A$7:$A$73,1)+1) -
INDEX('Curva Juros'!$A$7:$A$73,MATCH(C20468,'Curva Juros'!$A$7:$A$73,1)))</f>
        <v>7.5102267380952377</v>
      </c>
      <c r="F20468" s="24">
        <f t="shared" si="319"/>
        <v>-7.2862673809523798E-3</v>
      </c>
      <c r="G20468" s="24"/>
    </row>
    <row r="20469" spans="1:7" x14ac:dyDescent="0.25">
      <c r="A20469" s="6" t="s">
        <v>429</v>
      </c>
      <c r="B20469" s="7">
        <v>46024</v>
      </c>
      <c r="C20469" s="8">
        <v>1770.64</v>
      </c>
      <c r="D20469" s="20">
        <v>6.7318000000000003E-2</v>
      </c>
      <c r="E20469" s="35" cm="1">
        <f t="array" ref="E20469">INDEX('Curva Juros'!$B$7:$B$73,MATCH(C20469,'Curva Juros'!$A$7:$A$73,1)) +
(C20469-INDEX('Curva Juros'!$A$7:$A$73,MATCH(C20469,'Curva Juros'!$A$7:$A$73,1))) *
(INDEX('Curva Juros'!$B$7:$B$73,MATCH(C20469,'Curva Juros'!$A$7:$A$73,1)+1) -
INDEX('Curva Juros'!$B$7:$B$73,MATCH(C20469,'Curva Juros'!$A$7:$A$73,1))) /
(INDEX('Curva Juros'!$A$7:$A$73,MATCH(C20469,'Curva Juros'!$A$7:$A$73,1)+1) -
INDEX('Curva Juros'!$A$7:$A$73,MATCH(C20469,'Curva Juros'!$A$7:$A$73,1)))</f>
        <v>7.5109767619047618</v>
      </c>
      <c r="F20469" s="24">
        <f t="shared" si="319"/>
        <v>-7.7917676190476098E-3</v>
      </c>
      <c r="G20469" s="24"/>
    </row>
    <row r="20470" spans="1:7" x14ac:dyDescent="0.25">
      <c r="A20470" s="3" t="s">
        <v>429</v>
      </c>
      <c r="B20470" s="4">
        <v>46031</v>
      </c>
      <c r="C20470" s="5">
        <v>1762.95</v>
      </c>
      <c r="D20470" s="19">
        <v>6.8526000000000004E-2</v>
      </c>
      <c r="E20470" s="35" cm="1">
        <f t="array" ref="E20470">INDEX('Curva Juros'!$B$7:$B$73,MATCH(C20470,'Curva Juros'!$A$7:$A$73,1)) +
(C20470-INDEX('Curva Juros'!$A$7:$A$73,MATCH(C20470,'Curva Juros'!$A$7:$A$73,1))) *
(INDEX('Curva Juros'!$B$7:$B$73,MATCH(C20470,'Curva Juros'!$A$7:$A$73,1)+1) -
INDEX('Curva Juros'!$B$7:$B$73,MATCH(C20470,'Curva Juros'!$A$7:$A$73,1))) /
(INDEX('Curva Juros'!$A$7:$A$73,MATCH(C20470,'Curva Juros'!$A$7:$A$73,1)+1) -
INDEX('Curva Juros'!$A$7:$A$73,MATCH(C20470,'Curva Juros'!$A$7:$A$73,1)))</f>
        <v>7.5129649999999994</v>
      </c>
      <c r="F20470" s="24">
        <f t="shared" si="319"/>
        <v>-6.6036499999999887E-3</v>
      </c>
      <c r="G20470" s="24"/>
    </row>
    <row r="20471" spans="1:7" x14ac:dyDescent="0.25">
      <c r="A20471" s="6" t="s">
        <v>429</v>
      </c>
      <c r="B20471" s="7">
        <v>46038</v>
      </c>
      <c r="C20471" s="8">
        <v>1760.55</v>
      </c>
      <c r="D20471" s="20">
        <v>6.7355999999999999E-2</v>
      </c>
      <c r="E20471" s="35" cm="1">
        <f t="array" ref="E20471">INDEX('Curva Juros'!$B$7:$B$73,MATCH(C20471,'Curva Juros'!$A$7:$A$73,1)) +
(C20471-INDEX('Curva Juros'!$A$7:$A$73,MATCH(C20471,'Curva Juros'!$A$7:$A$73,1))) *
(INDEX('Curva Juros'!$B$7:$B$73,MATCH(C20471,'Curva Juros'!$A$7:$A$73,1)+1) -
INDEX('Curva Juros'!$B$7:$B$73,MATCH(C20471,'Curva Juros'!$A$7:$A$73,1))) /
(INDEX('Curva Juros'!$A$7:$A$73,MATCH(C20471,'Curva Juros'!$A$7:$A$73,1)+1) -
INDEX('Curva Juros'!$A$7:$A$73,MATCH(C20471,'Curva Juros'!$A$7:$A$73,1)))</f>
        <v>7.5135707142857138</v>
      </c>
      <c r="F20471" s="24">
        <f t="shared" si="319"/>
        <v>-7.7797071428571396E-3</v>
      </c>
      <c r="G20471" s="24"/>
    </row>
    <row r="20472" spans="1:7" x14ac:dyDescent="0.25">
      <c r="A20472" s="3" t="s">
        <v>429</v>
      </c>
      <c r="B20472" s="4">
        <v>46045</v>
      </c>
      <c r="C20472" s="5">
        <v>1760.89</v>
      </c>
      <c r="D20472" s="19">
        <v>6.4942E-2</v>
      </c>
      <c r="E20472" s="35" cm="1">
        <f t="array" ref="E20472">INDEX('Curva Juros'!$B$7:$B$73,MATCH(C20472,'Curva Juros'!$A$7:$A$73,1)) +
(C20472-INDEX('Curva Juros'!$A$7:$A$73,MATCH(C20472,'Curva Juros'!$A$7:$A$73,1))) *
(INDEX('Curva Juros'!$B$7:$B$73,MATCH(C20472,'Curva Juros'!$A$7:$A$73,1)+1) -
INDEX('Curva Juros'!$B$7:$B$73,MATCH(C20472,'Curva Juros'!$A$7:$A$73,1))) /
(INDEX('Curva Juros'!$A$7:$A$73,MATCH(C20472,'Curva Juros'!$A$7:$A$73,1)+1) -
INDEX('Curva Juros'!$A$7:$A$73,MATCH(C20472,'Curva Juros'!$A$7:$A$73,1)))</f>
        <v>7.5134849047619046</v>
      </c>
      <c r="F20472" s="24">
        <f t="shared" si="319"/>
        <v>-1.0192849047619051E-2</v>
      </c>
      <c r="G20472" s="24"/>
    </row>
    <row r="20473" spans="1:7" x14ac:dyDescent="0.25">
      <c r="A20473" s="6" t="s">
        <v>429</v>
      </c>
      <c r="B20473" s="7">
        <v>46052</v>
      </c>
      <c r="C20473" s="8">
        <v>1760.35</v>
      </c>
      <c r="D20473" s="20">
        <v>6.2921000000000005E-2</v>
      </c>
      <c r="E20473" s="35" cm="1">
        <f t="array" ref="E20473">INDEX('Curva Juros'!$B$7:$B$73,MATCH(C20473,'Curva Juros'!$A$7:$A$73,1)) +
(C20473-INDEX('Curva Juros'!$A$7:$A$73,MATCH(C20473,'Curva Juros'!$A$7:$A$73,1))) *
(INDEX('Curva Juros'!$B$7:$B$73,MATCH(C20473,'Curva Juros'!$A$7:$A$73,1)+1) -
INDEX('Curva Juros'!$B$7:$B$73,MATCH(C20473,'Curva Juros'!$A$7:$A$73,1))) /
(INDEX('Curva Juros'!$A$7:$A$73,MATCH(C20473,'Curva Juros'!$A$7:$A$73,1)+1) -
INDEX('Curva Juros'!$A$7:$A$73,MATCH(C20473,'Curva Juros'!$A$7:$A$73,1)))</f>
        <v>7.51362119047619</v>
      </c>
      <c r="F20473" s="24">
        <f t="shared" si="319"/>
        <v>-1.2215211904761894E-2</v>
      </c>
      <c r="G20473" s="24"/>
    </row>
    <row r="20474" spans="1:7" x14ac:dyDescent="0.25">
      <c r="A20474" s="3" t="s">
        <v>429</v>
      </c>
      <c r="B20474" s="4">
        <v>46059</v>
      </c>
      <c r="C20474" s="5">
        <v>1750.84</v>
      </c>
      <c r="D20474" s="19">
        <v>6.4965999999999996E-2</v>
      </c>
      <c r="E20474" s="35" cm="1">
        <f t="array" ref="E20474">INDEX('Curva Juros'!$B$7:$B$73,MATCH(C20474,'Curva Juros'!$A$7:$A$73,1)) +
(C20474-INDEX('Curva Juros'!$A$7:$A$73,MATCH(C20474,'Curva Juros'!$A$7:$A$73,1))) *
(INDEX('Curva Juros'!$B$7:$B$73,MATCH(C20474,'Curva Juros'!$A$7:$A$73,1)+1) -
INDEX('Curva Juros'!$B$7:$B$73,MATCH(C20474,'Curva Juros'!$A$7:$A$73,1))) /
(INDEX('Curva Juros'!$A$7:$A$73,MATCH(C20474,'Curva Juros'!$A$7:$A$73,1)+1) -
INDEX('Curva Juros'!$A$7:$A$73,MATCH(C20474,'Curva Juros'!$A$7:$A$73,1)))</f>
        <v>7.5160213333333328</v>
      </c>
      <c r="F20474" s="24">
        <f t="shared" si="319"/>
        <v>-1.0194213333333327E-2</v>
      </c>
      <c r="G20474" s="24"/>
    </row>
    <row r="20475" spans="1:7" x14ac:dyDescent="0.25">
      <c r="A20475" s="6" t="s">
        <v>429</v>
      </c>
      <c r="B20475" s="7">
        <v>46066</v>
      </c>
      <c r="C20475" s="8">
        <v>1745.12</v>
      </c>
      <c r="D20475" s="20">
        <v>6.5294000000000005E-2</v>
      </c>
      <c r="E20475" s="35" cm="1">
        <f t="array" ref="E20475">INDEX('Curva Juros'!$B$7:$B$73,MATCH(C20475,'Curva Juros'!$A$7:$A$73,1)) +
(C20475-INDEX('Curva Juros'!$A$7:$A$73,MATCH(C20475,'Curva Juros'!$A$7:$A$73,1))) *
(INDEX('Curva Juros'!$B$7:$B$73,MATCH(C20475,'Curva Juros'!$A$7:$A$73,1)+1) -
INDEX('Curva Juros'!$B$7:$B$73,MATCH(C20475,'Curva Juros'!$A$7:$A$73,1))) /
(INDEX('Curva Juros'!$A$7:$A$73,MATCH(C20475,'Curva Juros'!$A$7:$A$73,1)+1) -
INDEX('Curva Juros'!$A$7:$A$73,MATCH(C20475,'Curva Juros'!$A$7:$A$73,1)))</f>
        <v>7.5174649523809522</v>
      </c>
      <c r="F20475" s="24">
        <f t="shared" si="319"/>
        <v>-9.8806495238095149E-3</v>
      </c>
      <c r="G20475" s="24"/>
    </row>
    <row r="20476" spans="1:7" x14ac:dyDescent="0.25">
      <c r="A20476" s="3" t="s">
        <v>429</v>
      </c>
      <c r="B20476" s="4">
        <v>46073</v>
      </c>
      <c r="C20476" s="5">
        <v>1742.37</v>
      </c>
      <c r="D20476" s="19">
        <v>6.5179000000000001E-2</v>
      </c>
      <c r="E20476" s="35" cm="1">
        <f t="array" ref="E20476">INDEX('Curva Juros'!$B$7:$B$73,MATCH(C20476,'Curva Juros'!$A$7:$A$73,1)) +
(C20476-INDEX('Curva Juros'!$A$7:$A$73,MATCH(C20476,'Curva Juros'!$A$7:$A$73,1))) *
(INDEX('Curva Juros'!$B$7:$B$73,MATCH(C20476,'Curva Juros'!$A$7:$A$73,1)+1) -
INDEX('Curva Juros'!$B$7:$B$73,MATCH(C20476,'Curva Juros'!$A$7:$A$73,1))) /
(INDEX('Curva Juros'!$A$7:$A$73,MATCH(C20476,'Curva Juros'!$A$7:$A$73,1)+1) -
INDEX('Curva Juros'!$A$7:$A$73,MATCH(C20476,'Curva Juros'!$A$7:$A$73,1)))</f>
        <v>7.5181589999999998</v>
      </c>
      <c r="F20476" s="24">
        <f t="shared" si="319"/>
        <v>-1.0002589999999992E-2</v>
      </c>
      <c r="G20476" s="24"/>
    </row>
    <row r="20477" spans="1:7" x14ac:dyDescent="0.25">
      <c r="A20477" s="6" t="s">
        <v>429</v>
      </c>
      <c r="B20477" s="7">
        <v>46080</v>
      </c>
      <c r="C20477" s="8">
        <v>1740.23</v>
      </c>
      <c r="D20477" s="20">
        <v>6.3882999999999995E-2</v>
      </c>
      <c r="E20477" s="35" cm="1">
        <f t="array" ref="E20477">INDEX('Curva Juros'!$B$7:$B$73,MATCH(C20477,'Curva Juros'!$A$7:$A$73,1)) +
(C20477-INDEX('Curva Juros'!$A$7:$A$73,MATCH(C20477,'Curva Juros'!$A$7:$A$73,1))) *
(INDEX('Curva Juros'!$B$7:$B$73,MATCH(C20477,'Curva Juros'!$A$7:$A$73,1)+1) -
INDEX('Curva Juros'!$B$7:$B$73,MATCH(C20477,'Curva Juros'!$A$7:$A$73,1))) /
(INDEX('Curva Juros'!$A$7:$A$73,MATCH(C20477,'Curva Juros'!$A$7:$A$73,1)+1) -
INDEX('Curva Juros'!$A$7:$A$73,MATCH(C20477,'Curva Juros'!$A$7:$A$73,1)))</f>
        <v>7.5186990952380954</v>
      </c>
      <c r="F20477" s="24">
        <f t="shared" si="319"/>
        <v>-1.1303990952380966E-2</v>
      </c>
      <c r="G20477" s="24"/>
    </row>
    <row r="20478" spans="1:7" x14ac:dyDescent="0.25">
      <c r="A20478" s="3" t="s">
        <v>430</v>
      </c>
      <c r="B20478" s="4">
        <v>45870</v>
      </c>
      <c r="C20478" s="5">
        <v>2061.2600000000002</v>
      </c>
      <c r="D20478" s="19">
        <v>7.0721999999999993E-2</v>
      </c>
      <c r="E20478" s="35" cm="1">
        <f t="array" ref="E20478">INDEX('Curva Juros'!$B$7:$B$73,MATCH(C20478,'Curva Juros'!$A$7:$A$73,1)) +
(C20478-INDEX('Curva Juros'!$A$7:$A$73,MATCH(C20478,'Curva Juros'!$A$7:$A$73,1))) *
(INDEX('Curva Juros'!$B$7:$B$73,MATCH(C20478,'Curva Juros'!$A$7:$A$73,1)+1) -
INDEX('Curva Juros'!$B$7:$B$73,MATCH(C20478,'Curva Juros'!$A$7:$A$73,1))) /
(INDEX('Curva Juros'!$A$7:$A$73,MATCH(C20478,'Curva Juros'!$A$7:$A$73,1)+1) -
INDEX('Curva Juros'!$A$7:$A$73,MATCH(C20478,'Curva Juros'!$A$7:$A$73,1)))</f>
        <v>7.435289873015873</v>
      </c>
      <c r="F20478" s="24">
        <f t="shared" si="319"/>
        <v>-3.6308987301587325E-3</v>
      </c>
      <c r="G20478" s="24"/>
    </row>
    <row r="20479" spans="1:7" x14ac:dyDescent="0.25">
      <c r="A20479" s="6" t="s">
        <v>430</v>
      </c>
      <c r="B20479" s="7">
        <v>45877</v>
      </c>
      <c r="C20479" s="8">
        <v>2062.94</v>
      </c>
      <c r="D20479" s="20">
        <v>6.9005999999999998E-2</v>
      </c>
      <c r="E20479" s="35" cm="1">
        <f t="array" ref="E20479">INDEX('Curva Juros'!$B$7:$B$73,MATCH(C20479,'Curva Juros'!$A$7:$A$73,1)) +
(C20479-INDEX('Curva Juros'!$A$7:$A$73,MATCH(C20479,'Curva Juros'!$A$7:$A$73,1))) *
(INDEX('Curva Juros'!$B$7:$B$73,MATCH(C20479,'Curva Juros'!$A$7:$A$73,1)+1) -
INDEX('Curva Juros'!$B$7:$B$73,MATCH(C20479,'Curva Juros'!$A$7:$A$73,1))) /
(INDEX('Curva Juros'!$A$7:$A$73,MATCH(C20479,'Curva Juros'!$A$7:$A$73,1)+1) -
INDEX('Curva Juros'!$A$7:$A$73,MATCH(C20479,'Curva Juros'!$A$7:$A$73,1)))</f>
        <v>7.4348552063492059</v>
      </c>
      <c r="F20479" s="24">
        <f t="shared" si="319"/>
        <v>-5.3425520634920592E-3</v>
      </c>
      <c r="G20479" s="24"/>
    </row>
    <row r="20480" spans="1:7" x14ac:dyDescent="0.25">
      <c r="A20480" s="3" t="s">
        <v>430</v>
      </c>
      <c r="B20480" s="4">
        <v>45884</v>
      </c>
      <c r="C20480" s="5">
        <v>2058.56</v>
      </c>
      <c r="D20480" s="19">
        <v>6.8846000000000004E-2</v>
      </c>
      <c r="E20480" s="35" cm="1">
        <f t="array" ref="E20480">INDEX('Curva Juros'!$B$7:$B$73,MATCH(C20480,'Curva Juros'!$A$7:$A$73,1)) +
(C20480-INDEX('Curva Juros'!$A$7:$A$73,MATCH(C20480,'Curva Juros'!$A$7:$A$73,1))) *
(INDEX('Curva Juros'!$B$7:$B$73,MATCH(C20480,'Curva Juros'!$A$7:$A$73,1)+1) -
INDEX('Curva Juros'!$B$7:$B$73,MATCH(C20480,'Curva Juros'!$A$7:$A$73,1))) /
(INDEX('Curva Juros'!$A$7:$A$73,MATCH(C20480,'Curva Juros'!$A$7:$A$73,1)+1) -
INDEX('Curva Juros'!$A$7:$A$73,MATCH(C20480,'Curva Juros'!$A$7:$A$73,1)))</f>
        <v>7.435988444444444</v>
      </c>
      <c r="F20480" s="24">
        <f t="shared" si="319"/>
        <v>-5.5138844444444363E-3</v>
      </c>
      <c r="G20480" s="24"/>
    </row>
    <row r="20481" spans="1:7" x14ac:dyDescent="0.25">
      <c r="A20481" s="6" t="s">
        <v>430</v>
      </c>
      <c r="B20481" s="7">
        <v>45891</v>
      </c>
      <c r="C20481" s="8">
        <v>2047.01</v>
      </c>
      <c r="D20481" s="20">
        <v>7.0529999999999995E-2</v>
      </c>
      <c r="E20481" s="35" cm="1">
        <f t="array" ref="E20481">INDEX('Curva Juros'!$B$7:$B$73,MATCH(C20481,'Curva Juros'!$A$7:$A$73,1)) +
(C20481-INDEX('Curva Juros'!$A$7:$A$73,MATCH(C20481,'Curva Juros'!$A$7:$A$73,1))) *
(INDEX('Curva Juros'!$B$7:$B$73,MATCH(C20481,'Curva Juros'!$A$7:$A$73,1)+1) -
INDEX('Curva Juros'!$B$7:$B$73,MATCH(C20481,'Curva Juros'!$A$7:$A$73,1))) /
(INDEX('Curva Juros'!$A$7:$A$73,MATCH(C20481,'Curva Juros'!$A$7:$A$73,1)+1) -
INDEX('Curva Juros'!$A$7:$A$73,MATCH(C20481,'Curva Juros'!$A$7:$A$73,1)))</f>
        <v>7.4389767777777775</v>
      </c>
      <c r="F20481" s="24">
        <f t="shared" si="319"/>
        <v>-3.8597677777777867E-3</v>
      </c>
      <c r="G20481" s="24"/>
    </row>
    <row r="20482" spans="1:7" x14ac:dyDescent="0.25">
      <c r="A20482" s="3" t="s">
        <v>430</v>
      </c>
      <c r="B20482" s="4">
        <v>45898</v>
      </c>
      <c r="C20482" s="5">
        <v>2047.07</v>
      </c>
      <c r="D20482" s="19">
        <v>6.923E-2</v>
      </c>
      <c r="E20482" s="35" cm="1">
        <f t="array" ref="E20482">INDEX('Curva Juros'!$B$7:$B$73,MATCH(C20482,'Curva Juros'!$A$7:$A$73,1)) +
(C20482-INDEX('Curva Juros'!$A$7:$A$73,MATCH(C20482,'Curva Juros'!$A$7:$A$73,1))) *
(INDEX('Curva Juros'!$B$7:$B$73,MATCH(C20482,'Curva Juros'!$A$7:$A$73,1)+1) -
INDEX('Curva Juros'!$B$7:$B$73,MATCH(C20482,'Curva Juros'!$A$7:$A$73,1))) /
(INDEX('Curva Juros'!$A$7:$A$73,MATCH(C20482,'Curva Juros'!$A$7:$A$73,1)+1) -
INDEX('Curva Juros'!$A$7:$A$73,MATCH(C20482,'Curva Juros'!$A$7:$A$73,1)))</f>
        <v>7.4389612539682544</v>
      </c>
      <c r="F20482" s="24">
        <f t="shared" si="319"/>
        <v>-5.1596125396825426E-3</v>
      </c>
      <c r="G20482" s="24"/>
    </row>
    <row r="20483" spans="1:7" x14ac:dyDescent="0.25">
      <c r="A20483" s="6" t="s">
        <v>430</v>
      </c>
      <c r="B20483" s="7">
        <v>45905</v>
      </c>
      <c r="C20483" s="8">
        <v>2041.46</v>
      </c>
      <c r="D20483" s="20">
        <v>6.9386000000000003E-2</v>
      </c>
      <c r="E20483" s="35" cm="1">
        <f t="array" ref="E20483">INDEX('Curva Juros'!$B$7:$B$73,MATCH(C20483,'Curva Juros'!$A$7:$A$73,1)) +
(C20483-INDEX('Curva Juros'!$A$7:$A$73,MATCH(C20483,'Curva Juros'!$A$7:$A$73,1))) *
(INDEX('Curva Juros'!$B$7:$B$73,MATCH(C20483,'Curva Juros'!$A$7:$A$73,1)+1) -
INDEX('Curva Juros'!$B$7:$B$73,MATCH(C20483,'Curva Juros'!$A$7:$A$73,1))) /
(INDEX('Curva Juros'!$A$7:$A$73,MATCH(C20483,'Curva Juros'!$A$7:$A$73,1)+1) -
INDEX('Curva Juros'!$A$7:$A$73,MATCH(C20483,'Curva Juros'!$A$7:$A$73,1)))</f>
        <v>7.4404127301587302</v>
      </c>
      <c r="F20483" s="24">
        <f t="shared" ref="F20483:F20546" si="320">D20483-E20483/100</f>
        <v>-5.018127301587294E-3</v>
      </c>
      <c r="G20483" s="24"/>
    </row>
    <row r="20484" spans="1:7" x14ac:dyDescent="0.25">
      <c r="A20484" s="3" t="s">
        <v>430</v>
      </c>
      <c r="B20484" s="4">
        <v>45912</v>
      </c>
      <c r="C20484" s="5">
        <v>2039.5</v>
      </c>
      <c r="D20484" s="19">
        <v>6.8604999999999999E-2</v>
      </c>
      <c r="E20484" s="35" cm="1">
        <f t="array" ref="E20484">INDEX('Curva Juros'!$B$7:$B$73,MATCH(C20484,'Curva Juros'!$A$7:$A$73,1)) +
(C20484-INDEX('Curva Juros'!$A$7:$A$73,MATCH(C20484,'Curva Juros'!$A$7:$A$73,1))) *
(INDEX('Curva Juros'!$B$7:$B$73,MATCH(C20484,'Curva Juros'!$A$7:$A$73,1)+1) -
INDEX('Curva Juros'!$B$7:$B$73,MATCH(C20484,'Curva Juros'!$A$7:$A$73,1))) /
(INDEX('Curva Juros'!$A$7:$A$73,MATCH(C20484,'Curva Juros'!$A$7:$A$73,1)+1) -
INDEX('Curva Juros'!$A$7:$A$73,MATCH(C20484,'Curva Juros'!$A$7:$A$73,1)))</f>
        <v>7.4409198412698414</v>
      </c>
      <c r="F20484" s="24">
        <f t="shared" si="320"/>
        <v>-5.8041984126984136E-3</v>
      </c>
      <c r="G20484" s="24"/>
    </row>
    <row r="20485" spans="1:7" x14ac:dyDescent="0.25">
      <c r="A20485" s="6" t="s">
        <v>430</v>
      </c>
      <c r="B20485" s="7">
        <v>45919</v>
      </c>
      <c r="C20485" s="8">
        <v>2038.52</v>
      </c>
      <c r="D20485" s="20">
        <v>6.7570000000000005E-2</v>
      </c>
      <c r="E20485" s="35" cm="1">
        <f t="array" ref="E20485">INDEX('Curva Juros'!$B$7:$B$73,MATCH(C20485,'Curva Juros'!$A$7:$A$73,1)) +
(C20485-INDEX('Curva Juros'!$A$7:$A$73,MATCH(C20485,'Curva Juros'!$A$7:$A$73,1))) *
(INDEX('Curva Juros'!$B$7:$B$73,MATCH(C20485,'Curva Juros'!$A$7:$A$73,1)+1) -
INDEX('Curva Juros'!$B$7:$B$73,MATCH(C20485,'Curva Juros'!$A$7:$A$73,1))) /
(INDEX('Curva Juros'!$A$7:$A$73,MATCH(C20485,'Curva Juros'!$A$7:$A$73,1)+1) -
INDEX('Curva Juros'!$A$7:$A$73,MATCH(C20485,'Curva Juros'!$A$7:$A$73,1)))</f>
        <v>7.4411733968253966</v>
      </c>
      <c r="F20485" s="24">
        <f t="shared" si="320"/>
        <v>-6.8417339682539657E-3</v>
      </c>
      <c r="G20485" s="24"/>
    </row>
    <row r="20486" spans="1:7" x14ac:dyDescent="0.25">
      <c r="A20486" s="3" t="s">
        <v>430</v>
      </c>
      <c r="B20486" s="4">
        <v>45926</v>
      </c>
      <c r="C20486" s="5">
        <v>2035.73</v>
      </c>
      <c r="D20486" s="19">
        <v>6.7000000000000004E-2</v>
      </c>
      <c r="E20486" s="35" cm="1">
        <f t="array" ref="E20486">INDEX('Curva Juros'!$B$7:$B$73,MATCH(C20486,'Curva Juros'!$A$7:$A$73,1)) +
(C20486-INDEX('Curva Juros'!$A$7:$A$73,MATCH(C20486,'Curva Juros'!$A$7:$A$73,1))) *
(INDEX('Curva Juros'!$B$7:$B$73,MATCH(C20486,'Curva Juros'!$A$7:$A$73,1)+1) -
INDEX('Curva Juros'!$B$7:$B$73,MATCH(C20486,'Curva Juros'!$A$7:$A$73,1))) /
(INDEX('Curva Juros'!$A$7:$A$73,MATCH(C20486,'Curva Juros'!$A$7:$A$73,1)+1) -
INDEX('Curva Juros'!$A$7:$A$73,MATCH(C20486,'Curva Juros'!$A$7:$A$73,1)))</f>
        <v>7.4418952539682541</v>
      </c>
      <c r="F20486" s="24">
        <f t="shared" si="320"/>
        <v>-7.4189525396825412E-3</v>
      </c>
      <c r="G20486" s="24"/>
    </row>
    <row r="20487" spans="1:7" x14ac:dyDescent="0.25">
      <c r="A20487" s="6" t="s">
        <v>430</v>
      </c>
      <c r="B20487" s="7">
        <v>45933</v>
      </c>
      <c r="C20487" s="8">
        <v>2030.42</v>
      </c>
      <c r="D20487" s="20">
        <v>6.7080000000000001E-2</v>
      </c>
      <c r="E20487" s="35" cm="1">
        <f t="array" ref="E20487">INDEX('Curva Juros'!$B$7:$B$73,MATCH(C20487,'Curva Juros'!$A$7:$A$73,1)) +
(C20487-INDEX('Curva Juros'!$A$7:$A$73,MATCH(C20487,'Curva Juros'!$A$7:$A$73,1))) *
(INDEX('Curva Juros'!$B$7:$B$73,MATCH(C20487,'Curva Juros'!$A$7:$A$73,1)+1) -
INDEX('Curva Juros'!$B$7:$B$73,MATCH(C20487,'Curva Juros'!$A$7:$A$73,1))) /
(INDEX('Curva Juros'!$A$7:$A$73,MATCH(C20487,'Curva Juros'!$A$7:$A$73,1)+1) -
INDEX('Curva Juros'!$A$7:$A$73,MATCH(C20487,'Curva Juros'!$A$7:$A$73,1)))</f>
        <v>7.4432691111111113</v>
      </c>
      <c r="F20487" s="24">
        <f t="shared" si="320"/>
        <v>-7.3526911111111148E-3</v>
      </c>
      <c r="G20487" s="24"/>
    </row>
    <row r="20488" spans="1:7" x14ac:dyDescent="0.25">
      <c r="A20488" s="3" t="s">
        <v>430</v>
      </c>
      <c r="B20488" s="4">
        <v>45940</v>
      </c>
      <c r="C20488" s="5">
        <v>2024.49</v>
      </c>
      <c r="D20488" s="19">
        <v>6.7321000000000006E-2</v>
      </c>
      <c r="E20488" s="35" cm="1">
        <f t="array" ref="E20488">INDEX('Curva Juros'!$B$7:$B$73,MATCH(C20488,'Curva Juros'!$A$7:$A$73,1)) +
(C20488-INDEX('Curva Juros'!$A$7:$A$73,MATCH(C20488,'Curva Juros'!$A$7:$A$73,1))) *
(INDEX('Curva Juros'!$B$7:$B$73,MATCH(C20488,'Curva Juros'!$A$7:$A$73,1)+1) -
INDEX('Curva Juros'!$B$7:$B$73,MATCH(C20488,'Curva Juros'!$A$7:$A$73,1))) /
(INDEX('Curva Juros'!$A$7:$A$73,MATCH(C20488,'Curva Juros'!$A$7:$A$73,1)+1) -
INDEX('Curva Juros'!$A$7:$A$73,MATCH(C20488,'Curva Juros'!$A$7:$A$73,1)))</f>
        <v>7.444803380952381</v>
      </c>
      <c r="F20488" s="24">
        <f t="shared" si="320"/>
        <v>-7.1270338095238001E-3</v>
      </c>
      <c r="G20488" s="24"/>
    </row>
    <row r="20489" spans="1:7" x14ac:dyDescent="0.25">
      <c r="A20489" s="6" t="s">
        <v>430</v>
      </c>
      <c r="B20489" s="7">
        <v>45947</v>
      </c>
      <c r="C20489" s="8">
        <v>2013.29</v>
      </c>
      <c r="D20489" s="20">
        <v>6.8917000000000006E-2</v>
      </c>
      <c r="E20489" s="35" cm="1">
        <f t="array" ref="E20489">INDEX('Curva Juros'!$B$7:$B$73,MATCH(C20489,'Curva Juros'!$A$7:$A$73,1)) +
(C20489-INDEX('Curva Juros'!$A$7:$A$73,MATCH(C20489,'Curva Juros'!$A$7:$A$73,1))) *
(INDEX('Curva Juros'!$B$7:$B$73,MATCH(C20489,'Curva Juros'!$A$7:$A$73,1)+1) -
INDEX('Curva Juros'!$B$7:$B$73,MATCH(C20489,'Curva Juros'!$A$7:$A$73,1))) /
(INDEX('Curva Juros'!$A$7:$A$73,MATCH(C20489,'Curva Juros'!$A$7:$A$73,1)+1) -
INDEX('Curva Juros'!$A$7:$A$73,MATCH(C20489,'Curva Juros'!$A$7:$A$73,1)))</f>
        <v>7.4477097619047621</v>
      </c>
      <c r="F20489" s="24">
        <f t="shared" si="320"/>
        <v>-5.5600976190476187E-3</v>
      </c>
      <c r="G20489" s="24"/>
    </row>
    <row r="20490" spans="1:7" x14ac:dyDescent="0.25">
      <c r="A20490" s="3" t="s">
        <v>430</v>
      </c>
      <c r="B20490" s="4">
        <v>45954</v>
      </c>
      <c r="C20490" s="5">
        <v>2009.41</v>
      </c>
      <c r="D20490" s="19">
        <v>6.8627999999999995E-2</v>
      </c>
      <c r="E20490" s="35" cm="1">
        <f t="array" ref="E20490">INDEX('Curva Juros'!$B$7:$B$73,MATCH(C20490,'Curva Juros'!$A$7:$A$73,1)) +
(C20490-INDEX('Curva Juros'!$A$7:$A$73,MATCH(C20490,'Curva Juros'!$A$7:$A$73,1))) *
(INDEX('Curva Juros'!$B$7:$B$73,MATCH(C20490,'Curva Juros'!$A$7:$A$73,1)+1) -
INDEX('Curva Juros'!$B$7:$B$73,MATCH(C20490,'Curva Juros'!$A$7:$A$73,1))) /
(INDEX('Curva Juros'!$A$7:$A$73,MATCH(C20490,'Curva Juros'!$A$7:$A$73,1)+1) -
INDEX('Curva Juros'!$A$7:$A$73,MATCH(C20490,'Curva Juros'!$A$7:$A$73,1)))</f>
        <v>7.4487259523809524</v>
      </c>
      <c r="F20490" s="24">
        <f t="shared" si="320"/>
        <v>-5.8592595238095291E-3</v>
      </c>
      <c r="G20490" s="24"/>
    </row>
    <row r="20491" spans="1:7" x14ac:dyDescent="0.25">
      <c r="A20491" s="6" t="s">
        <v>430</v>
      </c>
      <c r="B20491" s="7">
        <v>45961</v>
      </c>
      <c r="C20491" s="8">
        <v>2001.83</v>
      </c>
      <c r="D20491" s="20">
        <v>6.9291000000000005E-2</v>
      </c>
      <c r="E20491" s="35" cm="1">
        <f t="array" ref="E20491">INDEX('Curva Juros'!$B$7:$B$73,MATCH(C20491,'Curva Juros'!$A$7:$A$73,1)) +
(C20491-INDEX('Curva Juros'!$A$7:$A$73,MATCH(C20491,'Curva Juros'!$A$7:$A$73,1))) *
(INDEX('Curva Juros'!$B$7:$B$73,MATCH(C20491,'Curva Juros'!$A$7:$A$73,1)+1) -
INDEX('Curva Juros'!$B$7:$B$73,MATCH(C20491,'Curva Juros'!$A$7:$A$73,1))) /
(INDEX('Curva Juros'!$A$7:$A$73,MATCH(C20491,'Curva Juros'!$A$7:$A$73,1)+1) -
INDEX('Curva Juros'!$A$7:$A$73,MATCH(C20491,'Curva Juros'!$A$7:$A$73,1)))</f>
        <v>7.4507111904761905</v>
      </c>
      <c r="F20491" s="24">
        <f t="shared" si="320"/>
        <v>-5.2161119047618998E-3</v>
      </c>
      <c r="G20491" s="24"/>
    </row>
    <row r="20492" spans="1:7" x14ac:dyDescent="0.25">
      <c r="A20492" s="3" t="s">
        <v>430</v>
      </c>
      <c r="B20492" s="4">
        <v>45968</v>
      </c>
      <c r="C20492" s="5">
        <v>1995.74</v>
      </c>
      <c r="D20492" s="19">
        <v>6.9571999999999995E-2</v>
      </c>
      <c r="E20492" s="35" cm="1">
        <f t="array" ref="E20492">INDEX('Curva Juros'!$B$7:$B$73,MATCH(C20492,'Curva Juros'!$A$7:$A$73,1)) +
(C20492-INDEX('Curva Juros'!$A$7:$A$73,MATCH(C20492,'Curva Juros'!$A$7:$A$73,1))) *
(INDEX('Curva Juros'!$B$7:$B$73,MATCH(C20492,'Curva Juros'!$A$7:$A$73,1)+1) -
INDEX('Curva Juros'!$B$7:$B$73,MATCH(C20492,'Curva Juros'!$A$7:$A$73,1))) /
(INDEX('Curva Juros'!$A$7:$A$73,MATCH(C20492,'Curva Juros'!$A$7:$A$73,1)+1) -
INDEX('Curva Juros'!$A$7:$A$73,MATCH(C20492,'Curva Juros'!$A$7:$A$73,1)))</f>
        <v>7.4523061904761905</v>
      </c>
      <c r="F20492" s="24">
        <f t="shared" si="320"/>
        <v>-4.9510619047619109E-3</v>
      </c>
      <c r="G20492" s="24"/>
    </row>
    <row r="20493" spans="1:7" x14ac:dyDescent="0.25">
      <c r="A20493" s="6" t="s">
        <v>430</v>
      </c>
      <c r="B20493" s="7">
        <v>45975</v>
      </c>
      <c r="C20493" s="8">
        <v>1993.55</v>
      </c>
      <c r="D20493" s="20">
        <v>6.8849999999999995E-2</v>
      </c>
      <c r="E20493" s="35" cm="1">
        <f t="array" ref="E20493">INDEX('Curva Juros'!$B$7:$B$73,MATCH(C20493,'Curva Juros'!$A$7:$A$73,1)) +
(C20493-INDEX('Curva Juros'!$A$7:$A$73,MATCH(C20493,'Curva Juros'!$A$7:$A$73,1))) *
(INDEX('Curva Juros'!$B$7:$B$73,MATCH(C20493,'Curva Juros'!$A$7:$A$73,1)+1) -
INDEX('Curva Juros'!$B$7:$B$73,MATCH(C20493,'Curva Juros'!$A$7:$A$73,1))) /
(INDEX('Curva Juros'!$A$7:$A$73,MATCH(C20493,'Curva Juros'!$A$7:$A$73,1)+1) -
INDEX('Curva Juros'!$A$7:$A$73,MATCH(C20493,'Curva Juros'!$A$7:$A$73,1)))</f>
        <v>7.4528797619047618</v>
      </c>
      <c r="F20493" s="24">
        <f t="shared" si="320"/>
        <v>-5.678797619047618E-3</v>
      </c>
      <c r="G20493" s="24"/>
    </row>
    <row r="20494" spans="1:7" x14ac:dyDescent="0.25">
      <c r="A20494" s="3" t="s">
        <v>430</v>
      </c>
      <c r="B20494" s="4">
        <v>45982</v>
      </c>
      <c r="C20494" s="5">
        <v>2050.4899999999998</v>
      </c>
      <c r="D20494" s="19">
        <v>6.8590999999999999E-2</v>
      </c>
      <c r="E20494" s="35" cm="1">
        <f t="array" ref="E20494">INDEX('Curva Juros'!$B$7:$B$73,MATCH(C20494,'Curva Juros'!$A$7:$A$73,1)) +
(C20494-INDEX('Curva Juros'!$A$7:$A$73,MATCH(C20494,'Curva Juros'!$A$7:$A$73,1))) *
(INDEX('Curva Juros'!$B$7:$B$73,MATCH(C20494,'Curva Juros'!$A$7:$A$73,1)+1) -
INDEX('Curva Juros'!$B$7:$B$73,MATCH(C20494,'Curva Juros'!$A$7:$A$73,1))) /
(INDEX('Curva Juros'!$A$7:$A$73,MATCH(C20494,'Curva Juros'!$A$7:$A$73,1)+1) -
INDEX('Curva Juros'!$A$7:$A$73,MATCH(C20494,'Curva Juros'!$A$7:$A$73,1)))</f>
        <v>7.4380763968253971</v>
      </c>
      <c r="F20494" s="24">
        <f t="shared" si="320"/>
        <v>-5.7897639682539664E-3</v>
      </c>
      <c r="G20494" s="24"/>
    </row>
    <row r="20495" spans="1:7" x14ac:dyDescent="0.25">
      <c r="A20495" s="6" t="s">
        <v>430</v>
      </c>
      <c r="B20495" s="7">
        <v>45989</v>
      </c>
      <c r="C20495" s="8">
        <v>2049.0700000000002</v>
      </c>
      <c r="D20495" s="20">
        <v>6.7582000000000003E-2</v>
      </c>
      <c r="E20495" s="35" cm="1">
        <f t="array" ref="E20495">INDEX('Curva Juros'!$B$7:$B$73,MATCH(C20495,'Curva Juros'!$A$7:$A$73,1)) +
(C20495-INDEX('Curva Juros'!$A$7:$A$73,MATCH(C20495,'Curva Juros'!$A$7:$A$73,1))) *
(INDEX('Curva Juros'!$B$7:$B$73,MATCH(C20495,'Curva Juros'!$A$7:$A$73,1)+1) -
INDEX('Curva Juros'!$B$7:$B$73,MATCH(C20495,'Curva Juros'!$A$7:$A$73,1))) /
(INDEX('Curva Juros'!$A$7:$A$73,MATCH(C20495,'Curva Juros'!$A$7:$A$73,1)+1) -
INDEX('Curva Juros'!$A$7:$A$73,MATCH(C20495,'Curva Juros'!$A$7:$A$73,1)))</f>
        <v>7.4384437936507934</v>
      </c>
      <c r="F20495" s="24">
        <f t="shared" si="320"/>
        <v>-6.8024379365079352E-3</v>
      </c>
      <c r="G20495" s="24"/>
    </row>
    <row r="20496" spans="1:7" x14ac:dyDescent="0.25">
      <c r="A20496" s="3" t="s">
        <v>430</v>
      </c>
      <c r="B20496" s="4">
        <v>45996</v>
      </c>
      <c r="C20496" s="5">
        <v>2044.16</v>
      </c>
      <c r="D20496" s="19">
        <v>6.7555000000000004E-2</v>
      </c>
      <c r="E20496" s="35" cm="1">
        <f t="array" ref="E20496">INDEX('Curva Juros'!$B$7:$B$73,MATCH(C20496,'Curva Juros'!$A$7:$A$73,1)) +
(C20496-INDEX('Curva Juros'!$A$7:$A$73,MATCH(C20496,'Curva Juros'!$A$7:$A$73,1))) *
(INDEX('Curva Juros'!$B$7:$B$73,MATCH(C20496,'Curva Juros'!$A$7:$A$73,1)+1) -
INDEX('Curva Juros'!$B$7:$B$73,MATCH(C20496,'Curva Juros'!$A$7:$A$73,1))) /
(INDEX('Curva Juros'!$A$7:$A$73,MATCH(C20496,'Curva Juros'!$A$7:$A$73,1)+1) -
INDEX('Curva Juros'!$A$7:$A$73,MATCH(C20496,'Curva Juros'!$A$7:$A$73,1)))</f>
        <v>7.4397141587301583</v>
      </c>
      <c r="F20496" s="24">
        <f t="shared" si="320"/>
        <v>-6.8421415873015784E-3</v>
      </c>
      <c r="G20496" s="24"/>
    </row>
    <row r="20497" spans="1:7" x14ac:dyDescent="0.25">
      <c r="A20497" s="6" t="s">
        <v>430</v>
      </c>
      <c r="B20497" s="7">
        <v>46003</v>
      </c>
      <c r="C20497" s="8">
        <v>2038.99</v>
      </c>
      <c r="D20497" s="20">
        <v>6.7603999999999997E-2</v>
      </c>
      <c r="E20497" s="35" cm="1">
        <f t="array" ref="E20497">INDEX('Curva Juros'!$B$7:$B$73,MATCH(C20497,'Curva Juros'!$A$7:$A$73,1)) +
(C20497-INDEX('Curva Juros'!$A$7:$A$73,MATCH(C20497,'Curva Juros'!$A$7:$A$73,1))) *
(INDEX('Curva Juros'!$B$7:$B$73,MATCH(C20497,'Curva Juros'!$A$7:$A$73,1)+1) -
INDEX('Curva Juros'!$B$7:$B$73,MATCH(C20497,'Curva Juros'!$A$7:$A$73,1))) /
(INDEX('Curva Juros'!$A$7:$A$73,MATCH(C20497,'Curva Juros'!$A$7:$A$73,1)+1) -
INDEX('Curva Juros'!$A$7:$A$73,MATCH(C20497,'Curva Juros'!$A$7:$A$73,1)))</f>
        <v>7.4410517936507938</v>
      </c>
      <c r="F20497" s="24">
        <f t="shared" si="320"/>
        <v>-6.8065179365079387E-3</v>
      </c>
      <c r="G20497" s="24"/>
    </row>
    <row r="20498" spans="1:7" x14ac:dyDescent="0.25">
      <c r="A20498" s="3" t="s">
        <v>430</v>
      </c>
      <c r="B20498" s="4">
        <v>46010</v>
      </c>
      <c r="C20498" s="5">
        <v>2032.95</v>
      </c>
      <c r="D20498" s="19">
        <v>6.7898E-2</v>
      </c>
      <c r="E20498" s="35" cm="1">
        <f t="array" ref="E20498">INDEX('Curva Juros'!$B$7:$B$73,MATCH(C20498,'Curva Juros'!$A$7:$A$73,1)) +
(C20498-INDEX('Curva Juros'!$A$7:$A$73,MATCH(C20498,'Curva Juros'!$A$7:$A$73,1))) *
(INDEX('Curva Juros'!$B$7:$B$73,MATCH(C20498,'Curva Juros'!$A$7:$A$73,1)+1) -
INDEX('Curva Juros'!$B$7:$B$73,MATCH(C20498,'Curva Juros'!$A$7:$A$73,1))) /
(INDEX('Curva Juros'!$A$7:$A$73,MATCH(C20498,'Curva Juros'!$A$7:$A$73,1)+1) -
INDEX('Curva Juros'!$A$7:$A$73,MATCH(C20498,'Curva Juros'!$A$7:$A$73,1)))</f>
        <v>7.4426145238095236</v>
      </c>
      <c r="F20498" s="24">
        <f t="shared" si="320"/>
        <v>-6.5281452380952371E-3</v>
      </c>
      <c r="G20498" s="24"/>
    </row>
    <row r="20499" spans="1:7" x14ac:dyDescent="0.25">
      <c r="A20499" s="6" t="s">
        <v>430</v>
      </c>
      <c r="B20499" s="7">
        <v>46017</v>
      </c>
      <c r="C20499" s="8">
        <v>2026.52</v>
      </c>
      <c r="D20499" s="20">
        <v>6.8582000000000004E-2</v>
      </c>
      <c r="E20499" s="35" cm="1">
        <f t="array" ref="E20499">INDEX('Curva Juros'!$B$7:$B$73,MATCH(C20499,'Curva Juros'!$A$7:$A$73,1)) +
(C20499-INDEX('Curva Juros'!$A$7:$A$73,MATCH(C20499,'Curva Juros'!$A$7:$A$73,1))) *
(INDEX('Curva Juros'!$B$7:$B$73,MATCH(C20499,'Curva Juros'!$A$7:$A$73,1)+1) -
INDEX('Curva Juros'!$B$7:$B$73,MATCH(C20499,'Curva Juros'!$A$7:$A$73,1))) /
(INDEX('Curva Juros'!$A$7:$A$73,MATCH(C20499,'Curva Juros'!$A$7:$A$73,1)+1) -
INDEX('Curva Juros'!$A$7:$A$73,MATCH(C20499,'Curva Juros'!$A$7:$A$73,1)))</f>
        <v>7.4442781587301585</v>
      </c>
      <c r="F20499" s="24">
        <f t="shared" si="320"/>
        <v>-5.8607815873015778E-3</v>
      </c>
      <c r="G20499" s="24"/>
    </row>
    <row r="20500" spans="1:7" x14ac:dyDescent="0.25">
      <c r="A20500" s="3" t="s">
        <v>430</v>
      </c>
      <c r="B20500" s="4">
        <v>46024</v>
      </c>
      <c r="C20500" s="5">
        <v>2024.7</v>
      </c>
      <c r="D20500" s="19">
        <v>6.7969000000000002E-2</v>
      </c>
      <c r="E20500" s="35" cm="1">
        <f t="array" ref="E20500">INDEX('Curva Juros'!$B$7:$B$73,MATCH(C20500,'Curva Juros'!$A$7:$A$73,1)) +
(C20500-INDEX('Curva Juros'!$A$7:$A$73,MATCH(C20500,'Curva Juros'!$A$7:$A$73,1))) *
(INDEX('Curva Juros'!$B$7:$B$73,MATCH(C20500,'Curva Juros'!$A$7:$A$73,1)+1) -
INDEX('Curva Juros'!$B$7:$B$73,MATCH(C20500,'Curva Juros'!$A$7:$A$73,1))) /
(INDEX('Curva Juros'!$A$7:$A$73,MATCH(C20500,'Curva Juros'!$A$7:$A$73,1)+1) -
INDEX('Curva Juros'!$A$7:$A$73,MATCH(C20500,'Curva Juros'!$A$7:$A$73,1)))</f>
        <v>7.4447490476190472</v>
      </c>
      <c r="F20500" s="24">
        <f t="shared" si="320"/>
        <v>-6.4784904761904655E-3</v>
      </c>
      <c r="G20500" s="24"/>
    </row>
    <row r="20501" spans="1:7" x14ac:dyDescent="0.25">
      <c r="A20501" s="6" t="s">
        <v>430</v>
      </c>
      <c r="B20501" s="7">
        <v>46031</v>
      </c>
      <c r="C20501" s="8">
        <v>2018.13</v>
      </c>
      <c r="D20501" s="20">
        <v>6.8412000000000001E-2</v>
      </c>
      <c r="E20501" s="35" cm="1">
        <f t="array" ref="E20501">INDEX('Curva Juros'!$B$7:$B$73,MATCH(C20501,'Curva Juros'!$A$7:$A$73,1)) +
(C20501-INDEX('Curva Juros'!$A$7:$A$73,MATCH(C20501,'Curva Juros'!$A$7:$A$73,1))) *
(INDEX('Curva Juros'!$B$7:$B$73,MATCH(C20501,'Curva Juros'!$A$7:$A$73,1)+1) -
INDEX('Curva Juros'!$B$7:$B$73,MATCH(C20501,'Curva Juros'!$A$7:$A$73,1))) /
(INDEX('Curva Juros'!$A$7:$A$73,MATCH(C20501,'Curva Juros'!$A$7:$A$73,1)+1) -
INDEX('Curva Juros'!$A$7:$A$73,MATCH(C20501,'Curva Juros'!$A$7:$A$73,1)))</f>
        <v>7.4464489047619047</v>
      </c>
      <c r="F20501" s="24">
        <f t="shared" si="320"/>
        <v>-6.0524890476190418E-3</v>
      </c>
      <c r="G20501" s="24"/>
    </row>
    <row r="20502" spans="1:7" x14ac:dyDescent="0.25">
      <c r="A20502" s="3" t="s">
        <v>430</v>
      </c>
      <c r="B20502" s="4">
        <v>46038</v>
      </c>
      <c r="C20502" s="5">
        <v>2015.15</v>
      </c>
      <c r="D20502" s="19">
        <v>6.7839999999999998E-2</v>
      </c>
      <c r="E20502" s="35" cm="1">
        <f t="array" ref="E20502">INDEX('Curva Juros'!$B$7:$B$73,MATCH(C20502,'Curva Juros'!$A$7:$A$73,1)) +
(C20502-INDEX('Curva Juros'!$A$7:$A$73,MATCH(C20502,'Curva Juros'!$A$7:$A$73,1))) *
(INDEX('Curva Juros'!$B$7:$B$73,MATCH(C20502,'Curva Juros'!$A$7:$A$73,1)+1) -
INDEX('Curva Juros'!$B$7:$B$73,MATCH(C20502,'Curva Juros'!$A$7:$A$73,1))) /
(INDEX('Curva Juros'!$A$7:$A$73,MATCH(C20502,'Curva Juros'!$A$7:$A$73,1)+1) -
INDEX('Curva Juros'!$A$7:$A$73,MATCH(C20502,'Curva Juros'!$A$7:$A$73,1)))</f>
        <v>7.4472226190476194</v>
      </c>
      <c r="F20502" s="24">
        <f t="shared" si="320"/>
        <v>-6.6322261904761953E-3</v>
      </c>
      <c r="G20502" s="24"/>
    </row>
    <row r="20503" spans="1:7" x14ac:dyDescent="0.25">
      <c r="A20503" s="6" t="s">
        <v>430</v>
      </c>
      <c r="B20503" s="7">
        <v>46045</v>
      </c>
      <c r="C20503" s="8">
        <v>2017.85</v>
      </c>
      <c r="D20503" s="20">
        <v>6.5665000000000001E-2</v>
      </c>
      <c r="E20503" s="35" cm="1">
        <f t="array" ref="E20503">INDEX('Curva Juros'!$B$7:$B$73,MATCH(C20503,'Curva Juros'!$A$7:$A$73,1)) +
(C20503-INDEX('Curva Juros'!$A$7:$A$73,MATCH(C20503,'Curva Juros'!$A$7:$A$73,1))) *
(INDEX('Curva Juros'!$B$7:$B$73,MATCH(C20503,'Curva Juros'!$A$7:$A$73,1)+1) -
INDEX('Curva Juros'!$B$7:$B$73,MATCH(C20503,'Curva Juros'!$A$7:$A$73,1))) /
(INDEX('Curva Juros'!$A$7:$A$73,MATCH(C20503,'Curva Juros'!$A$7:$A$73,1)+1) -
INDEX('Curva Juros'!$A$7:$A$73,MATCH(C20503,'Curva Juros'!$A$7:$A$73,1)))</f>
        <v>7.4465213492063489</v>
      </c>
      <c r="F20503" s="24">
        <f t="shared" si="320"/>
        <v>-8.8002134920634884E-3</v>
      </c>
      <c r="G20503" s="24"/>
    </row>
    <row r="20504" spans="1:7" x14ac:dyDescent="0.25">
      <c r="A20504" s="3" t="s">
        <v>430</v>
      </c>
      <c r="B20504" s="4">
        <v>46052</v>
      </c>
      <c r="C20504" s="5">
        <v>2020.18</v>
      </c>
      <c r="D20504" s="19">
        <v>6.3584000000000002E-2</v>
      </c>
      <c r="E20504" s="35" cm="1">
        <f t="array" ref="E20504">INDEX('Curva Juros'!$B$7:$B$73,MATCH(C20504,'Curva Juros'!$A$7:$A$73,1)) +
(C20504-INDEX('Curva Juros'!$A$7:$A$73,MATCH(C20504,'Curva Juros'!$A$7:$A$73,1))) *
(INDEX('Curva Juros'!$B$7:$B$73,MATCH(C20504,'Curva Juros'!$A$7:$A$73,1)+1) -
INDEX('Curva Juros'!$B$7:$B$73,MATCH(C20504,'Curva Juros'!$A$7:$A$73,1))) /
(INDEX('Curva Juros'!$A$7:$A$73,MATCH(C20504,'Curva Juros'!$A$7:$A$73,1)+1) -
INDEX('Curva Juros'!$A$7:$A$73,MATCH(C20504,'Curva Juros'!$A$7:$A$73,1)))</f>
        <v>7.4459185079365078</v>
      </c>
      <c r="F20504" s="24">
        <f t="shared" si="320"/>
        <v>-1.0875185079365079E-2</v>
      </c>
      <c r="G20504" s="24"/>
    </row>
    <row r="20505" spans="1:7" x14ac:dyDescent="0.25">
      <c r="A20505" s="6" t="s">
        <v>430</v>
      </c>
      <c r="B20505" s="7">
        <v>46059</v>
      </c>
      <c r="C20505" s="8">
        <v>2009.01</v>
      </c>
      <c r="D20505" s="20">
        <v>6.5334000000000003E-2</v>
      </c>
      <c r="E20505" s="35" cm="1">
        <f t="array" ref="E20505">INDEX('Curva Juros'!$B$7:$B$73,MATCH(C20505,'Curva Juros'!$A$7:$A$73,1)) +
(C20505-INDEX('Curva Juros'!$A$7:$A$73,MATCH(C20505,'Curva Juros'!$A$7:$A$73,1))) *
(INDEX('Curva Juros'!$B$7:$B$73,MATCH(C20505,'Curva Juros'!$A$7:$A$73,1)+1) -
INDEX('Curva Juros'!$B$7:$B$73,MATCH(C20505,'Curva Juros'!$A$7:$A$73,1))) /
(INDEX('Curva Juros'!$A$7:$A$73,MATCH(C20505,'Curva Juros'!$A$7:$A$73,1)+1) -
INDEX('Curva Juros'!$A$7:$A$73,MATCH(C20505,'Curva Juros'!$A$7:$A$73,1)))</f>
        <v>7.4488307142857142</v>
      </c>
      <c r="F20505" s="24">
        <f t="shared" si="320"/>
        <v>-9.1543071428571432E-3</v>
      </c>
      <c r="G20505" s="24"/>
    </row>
    <row r="20506" spans="1:7" x14ac:dyDescent="0.25">
      <c r="A20506" s="3" t="s">
        <v>430</v>
      </c>
      <c r="B20506" s="4">
        <v>46066</v>
      </c>
      <c r="C20506" s="5">
        <v>2004.29</v>
      </c>
      <c r="D20506" s="19">
        <v>6.5256999999999996E-2</v>
      </c>
      <c r="E20506" s="35" cm="1">
        <f t="array" ref="E20506">INDEX('Curva Juros'!$B$7:$B$73,MATCH(C20506,'Curva Juros'!$A$7:$A$73,1)) +
(C20506-INDEX('Curva Juros'!$A$7:$A$73,MATCH(C20506,'Curva Juros'!$A$7:$A$73,1))) *
(INDEX('Curva Juros'!$B$7:$B$73,MATCH(C20506,'Curva Juros'!$A$7:$A$73,1)+1) -
INDEX('Curva Juros'!$B$7:$B$73,MATCH(C20506,'Curva Juros'!$A$7:$A$73,1))) /
(INDEX('Curva Juros'!$A$7:$A$73,MATCH(C20506,'Curva Juros'!$A$7:$A$73,1)+1) -
INDEX('Curva Juros'!$A$7:$A$73,MATCH(C20506,'Curva Juros'!$A$7:$A$73,1)))</f>
        <v>7.450066904761905</v>
      </c>
      <c r="F20506" s="24">
        <f t="shared" si="320"/>
        <v>-9.2436690476190575E-3</v>
      </c>
      <c r="G20506" s="24"/>
    </row>
    <row r="20507" spans="1:7" x14ac:dyDescent="0.25">
      <c r="A20507" s="6" t="s">
        <v>430</v>
      </c>
      <c r="B20507" s="7">
        <v>46073</v>
      </c>
      <c r="C20507" s="8">
        <v>2003.31</v>
      </c>
      <c r="D20507" s="20">
        <v>6.4682000000000003E-2</v>
      </c>
      <c r="E20507" s="35" cm="1">
        <f t="array" ref="E20507">INDEX('Curva Juros'!$B$7:$B$73,MATCH(C20507,'Curva Juros'!$A$7:$A$73,1)) +
(C20507-INDEX('Curva Juros'!$A$7:$A$73,MATCH(C20507,'Curva Juros'!$A$7:$A$73,1))) *
(INDEX('Curva Juros'!$B$7:$B$73,MATCH(C20507,'Curva Juros'!$A$7:$A$73,1)+1) -
INDEX('Curva Juros'!$B$7:$B$73,MATCH(C20507,'Curva Juros'!$A$7:$A$73,1))) /
(INDEX('Curva Juros'!$A$7:$A$73,MATCH(C20507,'Curva Juros'!$A$7:$A$73,1)+1) -
INDEX('Curva Juros'!$A$7:$A$73,MATCH(C20507,'Curva Juros'!$A$7:$A$73,1)))</f>
        <v>7.4503235714285712</v>
      </c>
      <c r="F20507" s="24">
        <f t="shared" si="320"/>
        <v>-9.8212357142857115E-3</v>
      </c>
      <c r="G20507" s="24"/>
    </row>
    <row r="20508" spans="1:7" x14ac:dyDescent="0.25">
      <c r="A20508" s="3" t="s">
        <v>430</v>
      </c>
      <c r="B20508" s="4">
        <v>46080</v>
      </c>
      <c r="C20508" s="5">
        <v>2002.15</v>
      </c>
      <c r="D20508" s="19">
        <v>6.3592999999999997E-2</v>
      </c>
      <c r="E20508" s="35" cm="1">
        <f t="array" ref="E20508">INDEX('Curva Juros'!$B$7:$B$73,MATCH(C20508,'Curva Juros'!$A$7:$A$73,1)) +
(C20508-INDEX('Curva Juros'!$A$7:$A$73,MATCH(C20508,'Curva Juros'!$A$7:$A$73,1))) *
(INDEX('Curva Juros'!$B$7:$B$73,MATCH(C20508,'Curva Juros'!$A$7:$A$73,1)+1) -
INDEX('Curva Juros'!$B$7:$B$73,MATCH(C20508,'Curva Juros'!$A$7:$A$73,1))) /
(INDEX('Curva Juros'!$A$7:$A$73,MATCH(C20508,'Curva Juros'!$A$7:$A$73,1)+1) -
INDEX('Curva Juros'!$A$7:$A$73,MATCH(C20508,'Curva Juros'!$A$7:$A$73,1)))</f>
        <v>7.4506273809523806</v>
      </c>
      <c r="F20508" s="24">
        <f t="shared" si="320"/>
        <v>-1.091327380952381E-2</v>
      </c>
      <c r="G20508" s="24"/>
    </row>
    <row r="20509" spans="1:7" x14ac:dyDescent="0.25">
      <c r="A20509" s="6" t="s">
        <v>431</v>
      </c>
      <c r="B20509" s="7">
        <v>45723</v>
      </c>
      <c r="C20509" s="8">
        <v>891.15</v>
      </c>
      <c r="D20509" s="20">
        <v>9.6867999999999996E-2</v>
      </c>
      <c r="E20509" s="35" cm="1">
        <f t="array" ref="E20509">INDEX('Curva Juros'!$B$7:$B$73,MATCH(C20509,'Curva Juros'!$A$7:$A$73,1)) +
(C20509-INDEX('Curva Juros'!$A$7:$A$73,MATCH(C20509,'Curva Juros'!$A$7:$A$73,1))) *
(INDEX('Curva Juros'!$B$7:$B$73,MATCH(C20509,'Curva Juros'!$A$7:$A$73,1)+1) -
INDEX('Curva Juros'!$B$7:$B$73,MATCH(C20509,'Curva Juros'!$A$7:$A$73,1))) /
(INDEX('Curva Juros'!$A$7:$A$73,MATCH(C20509,'Curva Juros'!$A$7:$A$73,1)+1) -
INDEX('Curva Juros'!$A$7:$A$73,MATCH(C20509,'Curva Juros'!$A$7:$A$73,1)))</f>
        <v>7.6692794047619044</v>
      </c>
      <c r="F20509" s="24">
        <f t="shared" si="320"/>
        <v>2.0175205952380953E-2</v>
      </c>
      <c r="G20509" s="24"/>
    </row>
    <row r="20510" spans="1:7" x14ac:dyDescent="0.25">
      <c r="A20510" s="3" t="s">
        <v>431</v>
      </c>
      <c r="B20510" s="4">
        <v>45730</v>
      </c>
      <c r="C20510" s="5">
        <v>885.5</v>
      </c>
      <c r="D20510" s="19">
        <v>9.8101999999999995E-2</v>
      </c>
      <c r="E20510" s="35" cm="1">
        <f t="array" ref="E20510">INDEX('Curva Juros'!$B$7:$B$73,MATCH(C20510,'Curva Juros'!$A$7:$A$73,1)) +
(C20510-INDEX('Curva Juros'!$A$7:$A$73,MATCH(C20510,'Curva Juros'!$A$7:$A$73,1))) *
(INDEX('Curva Juros'!$B$7:$B$73,MATCH(C20510,'Curva Juros'!$A$7:$A$73,1)+1) -
INDEX('Curva Juros'!$B$7:$B$73,MATCH(C20510,'Curva Juros'!$A$7:$A$73,1))) /
(INDEX('Curva Juros'!$A$7:$A$73,MATCH(C20510,'Curva Juros'!$A$7:$A$73,1)+1) -
INDEX('Curva Juros'!$A$7:$A$73,MATCH(C20510,'Curva Juros'!$A$7:$A$73,1)))</f>
        <v>7.6697861111111107</v>
      </c>
      <c r="F20510" s="24">
        <f t="shared" si="320"/>
        <v>2.1404138888888882E-2</v>
      </c>
      <c r="G20510" s="24"/>
    </row>
    <row r="20511" spans="1:7" x14ac:dyDescent="0.25">
      <c r="A20511" s="6" t="s">
        <v>431</v>
      </c>
      <c r="B20511" s="7">
        <v>45737</v>
      </c>
      <c r="C20511" s="8">
        <v>880.68</v>
      </c>
      <c r="D20511" s="20">
        <v>9.7761000000000001E-2</v>
      </c>
      <c r="E20511" s="35" cm="1">
        <f t="array" ref="E20511">INDEX('Curva Juros'!$B$7:$B$73,MATCH(C20511,'Curva Juros'!$A$7:$A$73,1)) +
(C20511-INDEX('Curva Juros'!$A$7:$A$73,MATCH(C20511,'Curva Juros'!$A$7:$A$73,1))) *
(INDEX('Curva Juros'!$B$7:$B$73,MATCH(C20511,'Curva Juros'!$A$7:$A$73,1)+1) -
INDEX('Curva Juros'!$B$7:$B$73,MATCH(C20511,'Curva Juros'!$A$7:$A$73,1))) /
(INDEX('Curva Juros'!$A$7:$A$73,MATCH(C20511,'Curva Juros'!$A$7:$A$73,1)+1) -
INDEX('Curva Juros'!$A$7:$A$73,MATCH(C20511,'Curva Juros'!$A$7:$A$73,1)))</f>
        <v>7.6702539999999999</v>
      </c>
      <c r="F20511" s="24">
        <f t="shared" si="320"/>
        <v>2.1058460000000001E-2</v>
      </c>
      <c r="G20511" s="24"/>
    </row>
    <row r="20512" spans="1:7" x14ac:dyDescent="0.25">
      <c r="A20512" s="3" t="s">
        <v>431</v>
      </c>
      <c r="B20512" s="4">
        <v>45744</v>
      </c>
      <c r="C20512" s="5">
        <v>874.3</v>
      </c>
      <c r="D20512" s="19">
        <v>0.10041700000000001</v>
      </c>
      <c r="E20512" s="35" cm="1">
        <f t="array" ref="E20512">INDEX('Curva Juros'!$B$7:$B$73,MATCH(C20512,'Curva Juros'!$A$7:$A$73,1)) +
(C20512-INDEX('Curva Juros'!$A$7:$A$73,MATCH(C20512,'Curva Juros'!$A$7:$A$73,1))) *
(INDEX('Curva Juros'!$B$7:$B$73,MATCH(C20512,'Curva Juros'!$A$7:$A$73,1)+1) -
INDEX('Curva Juros'!$B$7:$B$73,MATCH(C20512,'Curva Juros'!$A$7:$A$73,1))) /
(INDEX('Curva Juros'!$A$7:$A$73,MATCH(C20512,'Curva Juros'!$A$7:$A$73,1)+1) -
INDEX('Curva Juros'!$A$7:$A$73,MATCH(C20512,'Curva Juros'!$A$7:$A$73,1)))</f>
        <v>7.6709983333333334</v>
      </c>
      <c r="F20512" s="24">
        <f t="shared" si="320"/>
        <v>2.3707016666666678E-2</v>
      </c>
      <c r="G20512" s="24"/>
    </row>
    <row r="20513" spans="1:7" x14ac:dyDescent="0.25">
      <c r="A20513" s="6" t="s">
        <v>431</v>
      </c>
      <c r="B20513" s="7">
        <v>45751</v>
      </c>
      <c r="C20513" s="8">
        <v>870.66</v>
      </c>
      <c r="D20513" s="20">
        <v>9.7805000000000003E-2</v>
      </c>
      <c r="E20513" s="35" cm="1">
        <f t="array" ref="E20513">INDEX('Curva Juros'!$B$7:$B$73,MATCH(C20513,'Curva Juros'!$A$7:$A$73,1)) +
(C20513-INDEX('Curva Juros'!$A$7:$A$73,MATCH(C20513,'Curva Juros'!$A$7:$A$73,1))) *
(INDEX('Curva Juros'!$B$7:$B$73,MATCH(C20513,'Curva Juros'!$A$7:$A$73,1)+1) -
INDEX('Curva Juros'!$B$7:$B$73,MATCH(C20513,'Curva Juros'!$A$7:$A$73,1))) /
(INDEX('Curva Juros'!$A$7:$A$73,MATCH(C20513,'Curva Juros'!$A$7:$A$73,1)+1) -
INDEX('Curva Juros'!$A$7:$A$73,MATCH(C20513,'Curva Juros'!$A$7:$A$73,1)))</f>
        <v>7.6714229999999999</v>
      </c>
      <c r="F20513" s="24">
        <f t="shared" si="320"/>
        <v>2.1090770000000009E-2</v>
      </c>
      <c r="G20513" s="24"/>
    </row>
    <row r="20514" spans="1:7" x14ac:dyDescent="0.25">
      <c r="A20514" s="3" t="s">
        <v>431</v>
      </c>
      <c r="B20514" s="4">
        <v>45758</v>
      </c>
      <c r="C20514" s="5">
        <v>865.3</v>
      </c>
      <c r="D20514" s="19">
        <v>9.8487000000000005E-2</v>
      </c>
      <c r="E20514" s="35" cm="1">
        <f t="array" ref="E20514">INDEX('Curva Juros'!$B$7:$B$73,MATCH(C20514,'Curva Juros'!$A$7:$A$73,1)) +
(C20514-INDEX('Curva Juros'!$A$7:$A$73,MATCH(C20514,'Curva Juros'!$A$7:$A$73,1))) *
(INDEX('Curva Juros'!$B$7:$B$73,MATCH(C20514,'Curva Juros'!$A$7:$A$73,1)+1) -
INDEX('Curva Juros'!$B$7:$B$73,MATCH(C20514,'Curva Juros'!$A$7:$A$73,1))) /
(INDEX('Curva Juros'!$A$7:$A$73,MATCH(C20514,'Curva Juros'!$A$7:$A$73,1)+1) -
INDEX('Curva Juros'!$A$7:$A$73,MATCH(C20514,'Curva Juros'!$A$7:$A$73,1)))</f>
        <v>7.6720483333333327</v>
      </c>
      <c r="F20514" s="24">
        <f t="shared" si="320"/>
        <v>2.176651666666668E-2</v>
      </c>
      <c r="G20514" s="24"/>
    </row>
    <row r="20515" spans="1:7" x14ac:dyDescent="0.25">
      <c r="A20515" s="6" t="s">
        <v>431</v>
      </c>
      <c r="B20515" s="7">
        <v>45764</v>
      </c>
      <c r="C20515" s="8">
        <v>862.05</v>
      </c>
      <c r="D20515" s="20">
        <v>9.7047999999999995E-2</v>
      </c>
      <c r="E20515" s="35" cm="1">
        <f t="array" ref="E20515">INDEX('Curva Juros'!$B$7:$B$73,MATCH(C20515,'Curva Juros'!$A$7:$A$73,1)) +
(C20515-INDEX('Curva Juros'!$A$7:$A$73,MATCH(C20515,'Curva Juros'!$A$7:$A$73,1))) *
(INDEX('Curva Juros'!$B$7:$B$73,MATCH(C20515,'Curva Juros'!$A$7:$A$73,1)+1) -
INDEX('Curva Juros'!$B$7:$B$73,MATCH(C20515,'Curva Juros'!$A$7:$A$73,1))) /
(INDEX('Curva Juros'!$A$7:$A$73,MATCH(C20515,'Curva Juros'!$A$7:$A$73,1)+1) -
INDEX('Curva Juros'!$A$7:$A$73,MATCH(C20515,'Curva Juros'!$A$7:$A$73,1)))</f>
        <v>7.6724274999999995</v>
      </c>
      <c r="F20515" s="24">
        <f t="shared" si="320"/>
        <v>2.0323725000000001E-2</v>
      </c>
      <c r="G20515" s="24"/>
    </row>
    <row r="20516" spans="1:7" x14ac:dyDescent="0.25">
      <c r="A20516" s="3" t="s">
        <v>431</v>
      </c>
      <c r="B20516" s="4">
        <v>45772</v>
      </c>
      <c r="C20516" s="5">
        <v>858</v>
      </c>
      <c r="D20516" s="19">
        <v>9.7153000000000003E-2</v>
      </c>
      <c r="E20516" s="35" cm="1">
        <f t="array" ref="E20516">INDEX('Curva Juros'!$B$7:$B$73,MATCH(C20516,'Curva Juros'!$A$7:$A$73,1)) +
(C20516-INDEX('Curva Juros'!$A$7:$A$73,MATCH(C20516,'Curva Juros'!$A$7:$A$73,1))) *
(INDEX('Curva Juros'!$B$7:$B$73,MATCH(C20516,'Curva Juros'!$A$7:$A$73,1)+1) -
INDEX('Curva Juros'!$B$7:$B$73,MATCH(C20516,'Curva Juros'!$A$7:$A$73,1))) /
(INDEX('Curva Juros'!$A$7:$A$73,MATCH(C20516,'Curva Juros'!$A$7:$A$73,1)+1) -
INDEX('Curva Juros'!$A$7:$A$73,MATCH(C20516,'Curva Juros'!$A$7:$A$73,1)))</f>
        <v>7.6728999999999994</v>
      </c>
      <c r="F20516" s="24">
        <f t="shared" si="320"/>
        <v>2.0424000000000012E-2</v>
      </c>
      <c r="G20516" s="24"/>
    </row>
    <row r="20517" spans="1:7" x14ac:dyDescent="0.25">
      <c r="A20517" s="6" t="s">
        <v>431</v>
      </c>
      <c r="B20517" s="7">
        <v>45779</v>
      </c>
      <c r="C20517" s="8">
        <v>854</v>
      </c>
      <c r="D20517" s="20">
        <v>9.7154000000000004E-2</v>
      </c>
      <c r="E20517" s="35" cm="1">
        <f t="array" ref="E20517">INDEX('Curva Juros'!$B$7:$B$73,MATCH(C20517,'Curva Juros'!$A$7:$A$73,1)) +
(C20517-INDEX('Curva Juros'!$A$7:$A$73,MATCH(C20517,'Curva Juros'!$A$7:$A$73,1))) *
(INDEX('Curva Juros'!$B$7:$B$73,MATCH(C20517,'Curva Juros'!$A$7:$A$73,1)+1) -
INDEX('Curva Juros'!$B$7:$B$73,MATCH(C20517,'Curva Juros'!$A$7:$A$73,1))) /
(INDEX('Curva Juros'!$A$7:$A$73,MATCH(C20517,'Curva Juros'!$A$7:$A$73,1)+1) -
INDEX('Curva Juros'!$A$7:$A$73,MATCH(C20517,'Curva Juros'!$A$7:$A$73,1)))</f>
        <v>7.6733666666666664</v>
      </c>
      <c r="F20517" s="24">
        <f t="shared" si="320"/>
        <v>2.0420333333333346E-2</v>
      </c>
      <c r="G20517" s="24"/>
    </row>
    <row r="20518" spans="1:7" x14ac:dyDescent="0.25">
      <c r="A20518" s="3" t="s">
        <v>431</v>
      </c>
      <c r="B20518" s="4">
        <v>45786</v>
      </c>
      <c r="C20518" s="5">
        <v>849.16</v>
      </c>
      <c r="D20518" s="19">
        <v>9.6842999999999999E-2</v>
      </c>
      <c r="E20518" s="35" cm="1">
        <f t="array" ref="E20518">INDEX('Curva Juros'!$B$7:$B$73,MATCH(C20518,'Curva Juros'!$A$7:$A$73,1)) +
(C20518-INDEX('Curva Juros'!$A$7:$A$73,MATCH(C20518,'Curva Juros'!$A$7:$A$73,1))) *
(INDEX('Curva Juros'!$B$7:$B$73,MATCH(C20518,'Curva Juros'!$A$7:$A$73,1)+1) -
INDEX('Curva Juros'!$B$7:$B$73,MATCH(C20518,'Curva Juros'!$A$7:$A$73,1))) /
(INDEX('Curva Juros'!$A$7:$A$73,MATCH(C20518,'Curva Juros'!$A$7:$A$73,1)+1) -
INDEX('Curva Juros'!$A$7:$A$73,MATCH(C20518,'Curva Juros'!$A$7:$A$73,1)))</f>
        <v>7.673931333333333</v>
      </c>
      <c r="F20518" s="24">
        <f t="shared" si="320"/>
        <v>2.0103686666666662E-2</v>
      </c>
      <c r="G20518" s="24"/>
    </row>
    <row r="20519" spans="1:7" x14ac:dyDescent="0.25">
      <c r="A20519" s="6" t="s">
        <v>431</v>
      </c>
      <c r="B20519" s="7">
        <v>45793</v>
      </c>
      <c r="C20519" s="8">
        <v>843.29</v>
      </c>
      <c r="D20519" s="20">
        <v>9.8502000000000006E-2</v>
      </c>
      <c r="E20519" s="35" cm="1">
        <f t="array" ref="E20519">INDEX('Curva Juros'!$B$7:$B$73,MATCH(C20519,'Curva Juros'!$A$7:$A$73,1)) +
(C20519-INDEX('Curva Juros'!$A$7:$A$73,MATCH(C20519,'Curva Juros'!$A$7:$A$73,1))) *
(INDEX('Curva Juros'!$B$7:$B$73,MATCH(C20519,'Curva Juros'!$A$7:$A$73,1)+1) -
INDEX('Curva Juros'!$B$7:$B$73,MATCH(C20519,'Curva Juros'!$A$7:$A$73,1))) /
(INDEX('Curva Juros'!$A$7:$A$73,MATCH(C20519,'Curva Juros'!$A$7:$A$73,1)+1) -
INDEX('Curva Juros'!$A$7:$A$73,MATCH(C20519,'Curva Juros'!$A$7:$A$73,1)))</f>
        <v>7.6746161666666666</v>
      </c>
      <c r="F20519" s="24">
        <f t="shared" si="320"/>
        <v>2.1755838333333347E-2</v>
      </c>
      <c r="G20519" s="24"/>
    </row>
    <row r="20520" spans="1:7" x14ac:dyDescent="0.25">
      <c r="A20520" s="3" t="s">
        <v>431</v>
      </c>
      <c r="B20520" s="4">
        <v>45800</v>
      </c>
      <c r="C20520" s="5">
        <v>838.08</v>
      </c>
      <c r="D20520" s="19">
        <v>9.8909999999999998E-2</v>
      </c>
      <c r="E20520" s="35" cm="1">
        <f t="array" ref="E20520">INDEX('Curva Juros'!$B$7:$B$73,MATCH(C20520,'Curva Juros'!$A$7:$A$73,1)) +
(C20520-INDEX('Curva Juros'!$A$7:$A$73,MATCH(C20520,'Curva Juros'!$A$7:$A$73,1))) *
(INDEX('Curva Juros'!$B$7:$B$73,MATCH(C20520,'Curva Juros'!$A$7:$A$73,1)+1) -
INDEX('Curva Juros'!$B$7:$B$73,MATCH(C20520,'Curva Juros'!$A$7:$A$73,1))) /
(INDEX('Curva Juros'!$A$7:$A$73,MATCH(C20520,'Curva Juros'!$A$7:$A$73,1)+1) -
INDEX('Curva Juros'!$A$7:$A$73,MATCH(C20520,'Curva Juros'!$A$7:$A$73,1)))</f>
        <v>7.675224</v>
      </c>
      <c r="F20520" s="24">
        <f t="shared" si="320"/>
        <v>2.2157759999999999E-2</v>
      </c>
      <c r="G20520" s="24"/>
    </row>
    <row r="20521" spans="1:7" x14ac:dyDescent="0.25">
      <c r="A20521" s="6" t="s">
        <v>431</v>
      </c>
      <c r="B20521" s="7">
        <v>45807</v>
      </c>
      <c r="C20521" s="8">
        <v>832.82</v>
      </c>
      <c r="D20521" s="20">
        <v>9.9416000000000004E-2</v>
      </c>
      <c r="E20521" s="35" cm="1">
        <f t="array" ref="E20521">INDEX('Curva Juros'!$B$7:$B$73,MATCH(C20521,'Curva Juros'!$A$7:$A$73,1)) +
(C20521-INDEX('Curva Juros'!$A$7:$A$73,MATCH(C20521,'Curva Juros'!$A$7:$A$73,1))) *
(INDEX('Curva Juros'!$B$7:$B$73,MATCH(C20521,'Curva Juros'!$A$7:$A$73,1)+1) -
INDEX('Curva Juros'!$B$7:$B$73,MATCH(C20521,'Curva Juros'!$A$7:$A$73,1))) /
(INDEX('Curva Juros'!$A$7:$A$73,MATCH(C20521,'Curva Juros'!$A$7:$A$73,1)+1) -
INDEX('Curva Juros'!$A$7:$A$73,MATCH(C20521,'Curva Juros'!$A$7:$A$73,1)))</f>
        <v>7.6758376666666663</v>
      </c>
      <c r="F20521" s="24">
        <f t="shared" si="320"/>
        <v>2.2657623333333335E-2</v>
      </c>
      <c r="G20521" s="24"/>
    </row>
    <row r="20522" spans="1:7" x14ac:dyDescent="0.25">
      <c r="A20522" s="3" t="s">
        <v>431</v>
      </c>
      <c r="B20522" s="4">
        <v>45814</v>
      </c>
      <c r="C20522" s="5">
        <v>828.05</v>
      </c>
      <c r="D20522" s="19">
        <v>9.8975999999999995E-2</v>
      </c>
      <c r="E20522" s="35" cm="1">
        <f t="array" ref="E20522">INDEX('Curva Juros'!$B$7:$B$73,MATCH(C20522,'Curva Juros'!$A$7:$A$73,1)) +
(C20522-INDEX('Curva Juros'!$A$7:$A$73,MATCH(C20522,'Curva Juros'!$A$7:$A$73,1))) *
(INDEX('Curva Juros'!$B$7:$B$73,MATCH(C20522,'Curva Juros'!$A$7:$A$73,1)+1) -
INDEX('Curva Juros'!$B$7:$B$73,MATCH(C20522,'Curva Juros'!$A$7:$A$73,1))) /
(INDEX('Curva Juros'!$A$7:$A$73,MATCH(C20522,'Curva Juros'!$A$7:$A$73,1)+1) -
INDEX('Curva Juros'!$A$7:$A$73,MATCH(C20522,'Curva Juros'!$A$7:$A$73,1)))</f>
        <v>7.6763941666666664</v>
      </c>
      <c r="F20522" s="24">
        <f t="shared" si="320"/>
        <v>2.2212058333333326E-2</v>
      </c>
      <c r="G20522" s="24"/>
    </row>
    <row r="20523" spans="1:7" x14ac:dyDescent="0.25">
      <c r="A20523" s="6" t="s">
        <v>431</v>
      </c>
      <c r="B20523" s="7">
        <v>45821</v>
      </c>
      <c r="C20523" s="8">
        <v>822.82</v>
      </c>
      <c r="D20523" s="20">
        <v>9.9409999999999998E-2</v>
      </c>
      <c r="E20523" s="35" cm="1">
        <f t="array" ref="E20523">INDEX('Curva Juros'!$B$7:$B$73,MATCH(C20523,'Curva Juros'!$A$7:$A$73,1)) +
(C20523-INDEX('Curva Juros'!$A$7:$A$73,MATCH(C20523,'Curva Juros'!$A$7:$A$73,1))) *
(INDEX('Curva Juros'!$B$7:$B$73,MATCH(C20523,'Curva Juros'!$A$7:$A$73,1)+1) -
INDEX('Curva Juros'!$B$7:$B$73,MATCH(C20523,'Curva Juros'!$A$7:$A$73,1))) /
(INDEX('Curva Juros'!$A$7:$A$73,MATCH(C20523,'Curva Juros'!$A$7:$A$73,1)+1) -
INDEX('Curva Juros'!$A$7:$A$73,MATCH(C20523,'Curva Juros'!$A$7:$A$73,1)))</f>
        <v>7.6770043333333335</v>
      </c>
      <c r="F20523" s="24">
        <f t="shared" si="320"/>
        <v>2.2639956666666669E-2</v>
      </c>
      <c r="G20523" s="24"/>
    </row>
    <row r="20524" spans="1:7" x14ac:dyDescent="0.25">
      <c r="A20524" s="3" t="s">
        <v>431</v>
      </c>
      <c r="B20524" s="4">
        <v>45828</v>
      </c>
      <c r="C20524" s="5">
        <v>853.86</v>
      </c>
      <c r="D20524" s="19">
        <v>9.9742999999999998E-2</v>
      </c>
      <c r="E20524" s="35" cm="1">
        <f t="array" ref="E20524">INDEX('Curva Juros'!$B$7:$B$73,MATCH(C20524,'Curva Juros'!$A$7:$A$73,1)) +
(C20524-INDEX('Curva Juros'!$A$7:$A$73,MATCH(C20524,'Curva Juros'!$A$7:$A$73,1))) *
(INDEX('Curva Juros'!$B$7:$B$73,MATCH(C20524,'Curva Juros'!$A$7:$A$73,1)+1) -
INDEX('Curva Juros'!$B$7:$B$73,MATCH(C20524,'Curva Juros'!$A$7:$A$73,1))) /
(INDEX('Curva Juros'!$A$7:$A$73,MATCH(C20524,'Curva Juros'!$A$7:$A$73,1)+1) -
INDEX('Curva Juros'!$A$7:$A$73,MATCH(C20524,'Curva Juros'!$A$7:$A$73,1)))</f>
        <v>7.6733829999999994</v>
      </c>
      <c r="F20524" s="24">
        <f t="shared" si="320"/>
        <v>2.3009170000000009E-2</v>
      </c>
      <c r="G20524" s="24"/>
    </row>
    <row r="20525" spans="1:7" x14ac:dyDescent="0.25">
      <c r="A20525" s="6" t="s">
        <v>431</v>
      </c>
      <c r="B20525" s="7">
        <v>45835</v>
      </c>
      <c r="C20525" s="8">
        <v>848.4</v>
      </c>
      <c r="D20525" s="20">
        <v>0.10082099999999999</v>
      </c>
      <c r="E20525" s="35" cm="1">
        <f t="array" ref="E20525">INDEX('Curva Juros'!$B$7:$B$73,MATCH(C20525,'Curva Juros'!$A$7:$A$73,1)) +
(C20525-INDEX('Curva Juros'!$A$7:$A$73,MATCH(C20525,'Curva Juros'!$A$7:$A$73,1))) *
(INDEX('Curva Juros'!$B$7:$B$73,MATCH(C20525,'Curva Juros'!$A$7:$A$73,1)+1) -
INDEX('Curva Juros'!$B$7:$B$73,MATCH(C20525,'Curva Juros'!$A$7:$A$73,1))) /
(INDEX('Curva Juros'!$A$7:$A$73,MATCH(C20525,'Curva Juros'!$A$7:$A$73,1)+1) -
INDEX('Curva Juros'!$A$7:$A$73,MATCH(C20525,'Curva Juros'!$A$7:$A$73,1)))</f>
        <v>7.6740199999999996</v>
      </c>
      <c r="F20525" s="24">
        <f t="shared" si="320"/>
        <v>2.4080799999999999E-2</v>
      </c>
      <c r="G20525" s="24"/>
    </row>
    <row r="20526" spans="1:7" x14ac:dyDescent="0.25">
      <c r="A20526" s="3" t="s">
        <v>431</v>
      </c>
      <c r="B20526" s="4">
        <v>45842</v>
      </c>
      <c r="C20526" s="5">
        <v>843.86</v>
      </c>
      <c r="D20526" s="19">
        <v>9.9760000000000001E-2</v>
      </c>
      <c r="E20526" s="35" cm="1">
        <f t="array" ref="E20526">INDEX('Curva Juros'!$B$7:$B$73,MATCH(C20526,'Curva Juros'!$A$7:$A$73,1)) +
(C20526-INDEX('Curva Juros'!$A$7:$A$73,MATCH(C20526,'Curva Juros'!$A$7:$A$73,1))) *
(INDEX('Curva Juros'!$B$7:$B$73,MATCH(C20526,'Curva Juros'!$A$7:$A$73,1)+1) -
INDEX('Curva Juros'!$B$7:$B$73,MATCH(C20526,'Curva Juros'!$A$7:$A$73,1))) /
(INDEX('Curva Juros'!$A$7:$A$73,MATCH(C20526,'Curva Juros'!$A$7:$A$73,1)+1) -
INDEX('Curva Juros'!$A$7:$A$73,MATCH(C20526,'Curva Juros'!$A$7:$A$73,1)))</f>
        <v>7.6745496666666666</v>
      </c>
      <c r="F20526" s="24">
        <f t="shared" si="320"/>
        <v>2.3014503333333339E-2</v>
      </c>
      <c r="G20526" s="24"/>
    </row>
    <row r="20527" spans="1:7" x14ac:dyDescent="0.25">
      <c r="A20527" s="6" t="s">
        <v>431</v>
      </c>
      <c r="B20527" s="7">
        <v>45849</v>
      </c>
      <c r="C20527" s="8">
        <v>837.81</v>
      </c>
      <c r="D20527" s="20">
        <v>0.102171</v>
      </c>
      <c r="E20527" s="35" cm="1">
        <f t="array" ref="E20527">INDEX('Curva Juros'!$B$7:$B$73,MATCH(C20527,'Curva Juros'!$A$7:$A$73,1)) +
(C20527-INDEX('Curva Juros'!$A$7:$A$73,MATCH(C20527,'Curva Juros'!$A$7:$A$73,1))) *
(INDEX('Curva Juros'!$B$7:$B$73,MATCH(C20527,'Curva Juros'!$A$7:$A$73,1)+1) -
INDEX('Curva Juros'!$B$7:$B$73,MATCH(C20527,'Curva Juros'!$A$7:$A$73,1))) /
(INDEX('Curva Juros'!$A$7:$A$73,MATCH(C20527,'Curva Juros'!$A$7:$A$73,1)+1) -
INDEX('Curva Juros'!$A$7:$A$73,MATCH(C20527,'Curva Juros'!$A$7:$A$73,1)))</f>
        <v>7.6752554999999996</v>
      </c>
      <c r="F20527" s="24">
        <f t="shared" si="320"/>
        <v>2.5418444999999998E-2</v>
      </c>
      <c r="G20527" s="24"/>
    </row>
    <row r="20528" spans="1:7" x14ac:dyDescent="0.25">
      <c r="A20528" s="3" t="s">
        <v>431</v>
      </c>
      <c r="B20528" s="4">
        <v>45856</v>
      </c>
      <c r="C20528" s="5">
        <v>832.5</v>
      </c>
      <c r="D20528" s="19">
        <v>0.102881</v>
      </c>
      <c r="E20528" s="35" cm="1">
        <f t="array" ref="E20528">INDEX('Curva Juros'!$B$7:$B$73,MATCH(C20528,'Curva Juros'!$A$7:$A$73,1)) +
(C20528-INDEX('Curva Juros'!$A$7:$A$73,MATCH(C20528,'Curva Juros'!$A$7:$A$73,1))) *
(INDEX('Curva Juros'!$B$7:$B$73,MATCH(C20528,'Curva Juros'!$A$7:$A$73,1)+1) -
INDEX('Curva Juros'!$B$7:$B$73,MATCH(C20528,'Curva Juros'!$A$7:$A$73,1))) /
(INDEX('Curva Juros'!$A$7:$A$73,MATCH(C20528,'Curva Juros'!$A$7:$A$73,1)+1) -
INDEX('Curva Juros'!$A$7:$A$73,MATCH(C20528,'Curva Juros'!$A$7:$A$73,1)))</f>
        <v>7.6758749999999996</v>
      </c>
      <c r="F20528" s="24">
        <f t="shared" si="320"/>
        <v>2.612225E-2</v>
      </c>
      <c r="G20528" s="24"/>
    </row>
    <row r="20529" spans="1:7" x14ac:dyDescent="0.25">
      <c r="A20529" s="6" t="s">
        <v>431</v>
      </c>
      <c r="B20529" s="7">
        <v>45863</v>
      </c>
      <c r="C20529" s="8">
        <v>827.68</v>
      </c>
      <c r="D20529" s="20">
        <v>0.102477</v>
      </c>
      <c r="E20529" s="35" cm="1">
        <f t="array" ref="E20529">INDEX('Curva Juros'!$B$7:$B$73,MATCH(C20529,'Curva Juros'!$A$7:$A$73,1)) +
(C20529-INDEX('Curva Juros'!$A$7:$A$73,MATCH(C20529,'Curva Juros'!$A$7:$A$73,1))) *
(INDEX('Curva Juros'!$B$7:$B$73,MATCH(C20529,'Curva Juros'!$A$7:$A$73,1)+1) -
INDEX('Curva Juros'!$B$7:$B$73,MATCH(C20529,'Curva Juros'!$A$7:$A$73,1))) /
(INDEX('Curva Juros'!$A$7:$A$73,MATCH(C20529,'Curva Juros'!$A$7:$A$73,1)+1) -
INDEX('Curva Juros'!$A$7:$A$73,MATCH(C20529,'Curva Juros'!$A$7:$A$73,1)))</f>
        <v>7.6764373333333333</v>
      </c>
      <c r="F20529" s="24">
        <f t="shared" si="320"/>
        <v>2.5712626666666669E-2</v>
      </c>
      <c r="G20529" s="24"/>
    </row>
    <row r="20530" spans="1:7" x14ac:dyDescent="0.25">
      <c r="A20530" s="3" t="s">
        <v>431</v>
      </c>
      <c r="B20530" s="4">
        <v>45870</v>
      </c>
      <c r="C20530" s="5">
        <v>821.85</v>
      </c>
      <c r="D20530" s="19">
        <v>0.10438600000000001</v>
      </c>
      <c r="E20530" s="35" cm="1">
        <f t="array" ref="E20530">INDEX('Curva Juros'!$B$7:$B$73,MATCH(C20530,'Curva Juros'!$A$7:$A$73,1)) +
(C20530-INDEX('Curva Juros'!$A$7:$A$73,MATCH(C20530,'Curva Juros'!$A$7:$A$73,1))) *
(INDEX('Curva Juros'!$B$7:$B$73,MATCH(C20530,'Curva Juros'!$A$7:$A$73,1)+1) -
INDEX('Curva Juros'!$B$7:$B$73,MATCH(C20530,'Curva Juros'!$A$7:$A$73,1))) /
(INDEX('Curva Juros'!$A$7:$A$73,MATCH(C20530,'Curva Juros'!$A$7:$A$73,1)+1) -
INDEX('Curva Juros'!$A$7:$A$73,MATCH(C20530,'Curva Juros'!$A$7:$A$73,1)))</f>
        <v>7.6771174999999996</v>
      </c>
      <c r="F20530" s="24">
        <f t="shared" si="320"/>
        <v>2.761482500000001E-2</v>
      </c>
      <c r="G20530" s="24"/>
    </row>
    <row r="20531" spans="1:7" x14ac:dyDescent="0.25">
      <c r="A20531" s="6" t="s">
        <v>431</v>
      </c>
      <c r="B20531" s="7">
        <v>45877</v>
      </c>
      <c r="C20531" s="8">
        <v>817.81</v>
      </c>
      <c r="D20531" s="20">
        <v>0.102178</v>
      </c>
      <c r="E20531" s="35" cm="1">
        <f t="array" ref="E20531">INDEX('Curva Juros'!$B$7:$B$73,MATCH(C20531,'Curva Juros'!$A$7:$A$73,1)) +
(C20531-INDEX('Curva Juros'!$A$7:$A$73,MATCH(C20531,'Curva Juros'!$A$7:$A$73,1))) *
(INDEX('Curva Juros'!$B$7:$B$73,MATCH(C20531,'Curva Juros'!$A$7:$A$73,1)+1) -
INDEX('Curva Juros'!$B$7:$B$73,MATCH(C20531,'Curva Juros'!$A$7:$A$73,1))) /
(INDEX('Curva Juros'!$A$7:$A$73,MATCH(C20531,'Curva Juros'!$A$7:$A$73,1)+1) -
INDEX('Curva Juros'!$A$7:$A$73,MATCH(C20531,'Curva Juros'!$A$7:$A$73,1)))</f>
        <v>7.6775888333333331</v>
      </c>
      <c r="F20531" s="24">
        <f t="shared" si="320"/>
        <v>2.5402111666666671E-2</v>
      </c>
      <c r="G20531" s="24"/>
    </row>
    <row r="20532" spans="1:7" x14ac:dyDescent="0.25">
      <c r="A20532" s="3" t="s">
        <v>431</v>
      </c>
      <c r="B20532" s="4">
        <v>45884</v>
      </c>
      <c r="C20532" s="5">
        <v>812.94</v>
      </c>
      <c r="D20532" s="19">
        <v>0.10187599999999999</v>
      </c>
      <c r="E20532" s="35" cm="1">
        <f t="array" ref="E20532">INDEX('Curva Juros'!$B$7:$B$73,MATCH(C20532,'Curva Juros'!$A$7:$A$73,1)) +
(C20532-INDEX('Curva Juros'!$A$7:$A$73,MATCH(C20532,'Curva Juros'!$A$7:$A$73,1))) *
(INDEX('Curva Juros'!$B$7:$B$73,MATCH(C20532,'Curva Juros'!$A$7:$A$73,1)+1) -
INDEX('Curva Juros'!$B$7:$B$73,MATCH(C20532,'Curva Juros'!$A$7:$A$73,1))) /
(INDEX('Curva Juros'!$A$7:$A$73,MATCH(C20532,'Curva Juros'!$A$7:$A$73,1)+1) -
INDEX('Curva Juros'!$A$7:$A$73,MATCH(C20532,'Curva Juros'!$A$7:$A$73,1)))</f>
        <v>7.6781569999999997</v>
      </c>
      <c r="F20532" s="24">
        <f t="shared" si="320"/>
        <v>2.5094430000000001E-2</v>
      </c>
      <c r="G20532" s="24"/>
    </row>
    <row r="20533" spans="1:7" x14ac:dyDescent="0.25">
      <c r="A20533" s="6" t="s">
        <v>431</v>
      </c>
      <c r="B20533" s="7">
        <v>45891</v>
      </c>
      <c r="C20533" s="8">
        <v>807.24</v>
      </c>
      <c r="D20533" s="20">
        <v>0.103491</v>
      </c>
      <c r="E20533" s="35" cm="1">
        <f t="array" ref="E20533">INDEX('Curva Juros'!$B$7:$B$73,MATCH(C20533,'Curva Juros'!$A$7:$A$73,1)) +
(C20533-INDEX('Curva Juros'!$A$7:$A$73,MATCH(C20533,'Curva Juros'!$A$7:$A$73,1))) *
(INDEX('Curva Juros'!$B$7:$B$73,MATCH(C20533,'Curva Juros'!$A$7:$A$73,1)+1) -
INDEX('Curva Juros'!$B$7:$B$73,MATCH(C20533,'Curva Juros'!$A$7:$A$73,1))) /
(INDEX('Curva Juros'!$A$7:$A$73,MATCH(C20533,'Curva Juros'!$A$7:$A$73,1)+1) -
INDEX('Curva Juros'!$A$7:$A$73,MATCH(C20533,'Curva Juros'!$A$7:$A$73,1)))</f>
        <v>7.6788220000000003</v>
      </c>
      <c r="F20533" s="24">
        <f t="shared" si="320"/>
        <v>2.6702779999999995E-2</v>
      </c>
      <c r="G20533" s="24"/>
    </row>
    <row r="20534" spans="1:7" x14ac:dyDescent="0.25">
      <c r="A20534" s="3" t="s">
        <v>431</v>
      </c>
      <c r="B20534" s="4">
        <v>45898</v>
      </c>
      <c r="C20534" s="5">
        <v>802.39</v>
      </c>
      <c r="D20534" s="19">
        <v>0.10313700000000001</v>
      </c>
      <c r="E20534" s="35" cm="1">
        <f t="array" ref="E20534">INDEX('Curva Juros'!$B$7:$B$73,MATCH(C20534,'Curva Juros'!$A$7:$A$73,1)) +
(C20534-INDEX('Curva Juros'!$A$7:$A$73,MATCH(C20534,'Curva Juros'!$A$7:$A$73,1))) *
(INDEX('Curva Juros'!$B$7:$B$73,MATCH(C20534,'Curva Juros'!$A$7:$A$73,1)+1) -
INDEX('Curva Juros'!$B$7:$B$73,MATCH(C20534,'Curva Juros'!$A$7:$A$73,1))) /
(INDEX('Curva Juros'!$A$7:$A$73,MATCH(C20534,'Curva Juros'!$A$7:$A$73,1)+1) -
INDEX('Curva Juros'!$A$7:$A$73,MATCH(C20534,'Curva Juros'!$A$7:$A$73,1)))</f>
        <v>7.6793878333333332</v>
      </c>
      <c r="F20534" s="24">
        <f t="shared" si="320"/>
        <v>2.6343121666666677E-2</v>
      </c>
      <c r="G20534" s="24"/>
    </row>
    <row r="20535" spans="1:7" x14ac:dyDescent="0.25">
      <c r="A20535" s="6" t="s">
        <v>431</v>
      </c>
      <c r="B20535" s="7">
        <v>45905</v>
      </c>
      <c r="C20535" s="8">
        <v>797.38</v>
      </c>
      <c r="D20535" s="20">
        <v>0.10316599999999999</v>
      </c>
      <c r="E20535" s="35" cm="1">
        <f t="array" ref="E20535">INDEX('Curva Juros'!$B$7:$B$73,MATCH(C20535,'Curva Juros'!$A$7:$A$73,1)) +
(C20535-INDEX('Curva Juros'!$A$7:$A$73,MATCH(C20535,'Curva Juros'!$A$7:$A$73,1))) *
(INDEX('Curva Juros'!$B$7:$B$73,MATCH(C20535,'Curva Juros'!$A$7:$A$73,1)+1) -
INDEX('Curva Juros'!$B$7:$B$73,MATCH(C20535,'Curva Juros'!$A$7:$A$73,1))) /
(INDEX('Curva Juros'!$A$7:$A$73,MATCH(C20535,'Curva Juros'!$A$7:$A$73,1)+1) -
INDEX('Curva Juros'!$A$7:$A$73,MATCH(C20535,'Curva Juros'!$A$7:$A$73,1)))</f>
        <v>7.6799723333333336</v>
      </c>
      <c r="F20535" s="24">
        <f t="shared" si="320"/>
        <v>2.636627666666666E-2</v>
      </c>
      <c r="G20535" s="24"/>
    </row>
    <row r="20536" spans="1:7" x14ac:dyDescent="0.25">
      <c r="A20536" s="3" t="s">
        <v>431</v>
      </c>
      <c r="B20536" s="4">
        <v>45912</v>
      </c>
      <c r="C20536" s="5">
        <v>792.39</v>
      </c>
      <c r="D20536" s="19">
        <v>0.10313700000000001</v>
      </c>
      <c r="E20536" s="35" cm="1">
        <f t="array" ref="E20536">INDEX('Curva Juros'!$B$7:$B$73,MATCH(C20536,'Curva Juros'!$A$7:$A$73,1)) +
(C20536-INDEX('Curva Juros'!$A$7:$A$73,MATCH(C20536,'Curva Juros'!$A$7:$A$73,1))) *
(INDEX('Curva Juros'!$B$7:$B$73,MATCH(C20536,'Curva Juros'!$A$7:$A$73,1)+1) -
INDEX('Curva Juros'!$B$7:$B$73,MATCH(C20536,'Curva Juros'!$A$7:$A$73,1))) /
(INDEX('Curva Juros'!$A$7:$A$73,MATCH(C20536,'Curva Juros'!$A$7:$A$73,1)+1) -
INDEX('Curva Juros'!$A$7:$A$73,MATCH(C20536,'Curva Juros'!$A$7:$A$73,1)))</f>
        <v>7.6805545000000004</v>
      </c>
      <c r="F20536" s="24">
        <f t="shared" si="320"/>
        <v>2.6331455000000004E-2</v>
      </c>
      <c r="G20536" s="24"/>
    </row>
    <row r="20537" spans="1:7" x14ac:dyDescent="0.25">
      <c r="A20537" s="6" t="s">
        <v>431</v>
      </c>
      <c r="B20537" s="7">
        <v>45919</v>
      </c>
      <c r="C20537" s="8">
        <v>787.46</v>
      </c>
      <c r="D20537" s="20">
        <v>0.102974</v>
      </c>
      <c r="E20537" s="35" cm="1">
        <f t="array" ref="E20537">INDEX('Curva Juros'!$B$7:$B$73,MATCH(C20537,'Curva Juros'!$A$7:$A$73,1)) +
(C20537-INDEX('Curva Juros'!$A$7:$A$73,MATCH(C20537,'Curva Juros'!$A$7:$A$73,1))) *
(INDEX('Curva Juros'!$B$7:$B$73,MATCH(C20537,'Curva Juros'!$A$7:$A$73,1)+1) -
INDEX('Curva Juros'!$B$7:$B$73,MATCH(C20537,'Curva Juros'!$A$7:$A$73,1))) /
(INDEX('Curva Juros'!$A$7:$A$73,MATCH(C20537,'Curva Juros'!$A$7:$A$73,1)+1) -
INDEX('Curva Juros'!$A$7:$A$73,MATCH(C20537,'Curva Juros'!$A$7:$A$73,1)))</f>
        <v>7.6811296666666671</v>
      </c>
      <c r="F20537" s="24">
        <f t="shared" si="320"/>
        <v>2.6162703333333329E-2</v>
      </c>
      <c r="G20537" s="24"/>
    </row>
    <row r="20538" spans="1:7" x14ac:dyDescent="0.25">
      <c r="A20538" s="3" t="s">
        <v>431</v>
      </c>
      <c r="B20538" s="4">
        <v>45926</v>
      </c>
      <c r="C20538" s="5">
        <v>782.12</v>
      </c>
      <c r="D20538" s="19">
        <v>0.103751</v>
      </c>
      <c r="E20538" s="35" cm="1">
        <f t="array" ref="E20538">INDEX('Curva Juros'!$B$7:$B$73,MATCH(C20538,'Curva Juros'!$A$7:$A$73,1)) +
(C20538-INDEX('Curva Juros'!$A$7:$A$73,MATCH(C20538,'Curva Juros'!$A$7:$A$73,1))) *
(INDEX('Curva Juros'!$B$7:$B$73,MATCH(C20538,'Curva Juros'!$A$7:$A$73,1)+1) -
INDEX('Curva Juros'!$B$7:$B$73,MATCH(C20538,'Curva Juros'!$A$7:$A$73,1))) /
(INDEX('Curva Juros'!$A$7:$A$73,MATCH(C20538,'Curva Juros'!$A$7:$A$73,1)+1) -
INDEX('Curva Juros'!$A$7:$A$73,MATCH(C20538,'Curva Juros'!$A$7:$A$73,1)))</f>
        <v>7.6817526666666662</v>
      </c>
      <c r="F20538" s="24">
        <f t="shared" si="320"/>
        <v>2.6933473333333333E-2</v>
      </c>
      <c r="G20538" s="24"/>
    </row>
    <row r="20539" spans="1:7" x14ac:dyDescent="0.25">
      <c r="A20539" s="6" t="s">
        <v>431</v>
      </c>
      <c r="B20539" s="7">
        <v>45933</v>
      </c>
      <c r="C20539" s="8">
        <v>776.25</v>
      </c>
      <c r="D20539" s="20">
        <v>0.10577499999999999</v>
      </c>
      <c r="E20539" s="35" cm="1">
        <f t="array" ref="E20539">INDEX('Curva Juros'!$B$7:$B$73,MATCH(C20539,'Curva Juros'!$A$7:$A$73,1)) +
(C20539-INDEX('Curva Juros'!$A$7:$A$73,MATCH(C20539,'Curva Juros'!$A$7:$A$73,1))) *
(INDEX('Curva Juros'!$B$7:$B$73,MATCH(C20539,'Curva Juros'!$A$7:$A$73,1)+1) -
INDEX('Curva Juros'!$B$7:$B$73,MATCH(C20539,'Curva Juros'!$A$7:$A$73,1))) /
(INDEX('Curva Juros'!$A$7:$A$73,MATCH(C20539,'Curva Juros'!$A$7:$A$73,1)+1) -
INDEX('Curva Juros'!$A$7:$A$73,MATCH(C20539,'Curva Juros'!$A$7:$A$73,1)))</f>
        <v>7.6824374999999998</v>
      </c>
      <c r="F20539" s="24">
        <f t="shared" si="320"/>
        <v>2.8950624999999994E-2</v>
      </c>
      <c r="G20539" s="24"/>
    </row>
    <row r="20540" spans="1:7" x14ac:dyDescent="0.25">
      <c r="A20540" s="3" t="s">
        <v>431</v>
      </c>
      <c r="B20540" s="4">
        <v>45940</v>
      </c>
      <c r="C20540" s="5">
        <v>771.36</v>
      </c>
      <c r="D20540" s="19">
        <v>0.105508</v>
      </c>
      <c r="E20540" s="35" cm="1">
        <f t="array" ref="E20540">INDEX('Curva Juros'!$B$7:$B$73,MATCH(C20540,'Curva Juros'!$A$7:$A$73,1)) +
(C20540-INDEX('Curva Juros'!$A$7:$A$73,MATCH(C20540,'Curva Juros'!$A$7:$A$73,1))) *
(INDEX('Curva Juros'!$B$7:$B$73,MATCH(C20540,'Curva Juros'!$A$7:$A$73,1)+1) -
INDEX('Curva Juros'!$B$7:$B$73,MATCH(C20540,'Curva Juros'!$A$7:$A$73,1))) /
(INDEX('Curva Juros'!$A$7:$A$73,MATCH(C20540,'Curva Juros'!$A$7:$A$73,1)+1) -
INDEX('Curva Juros'!$A$7:$A$73,MATCH(C20540,'Curva Juros'!$A$7:$A$73,1)))</f>
        <v>7.6830080000000001</v>
      </c>
      <c r="F20540" s="24">
        <f t="shared" si="320"/>
        <v>2.867792000000001E-2</v>
      </c>
      <c r="G20540" s="24"/>
    </row>
    <row r="20541" spans="1:7" x14ac:dyDescent="0.25">
      <c r="A20541" s="6" t="s">
        <v>431</v>
      </c>
      <c r="B20541" s="7">
        <v>45947</v>
      </c>
      <c r="C20541" s="8">
        <v>766.12</v>
      </c>
      <c r="D20541" s="20">
        <v>0.106069</v>
      </c>
      <c r="E20541" s="35" cm="1">
        <f t="array" ref="E20541">INDEX('Curva Juros'!$B$7:$B$73,MATCH(C20541,'Curva Juros'!$A$7:$A$73,1)) +
(C20541-INDEX('Curva Juros'!$A$7:$A$73,MATCH(C20541,'Curva Juros'!$A$7:$A$73,1))) *
(INDEX('Curva Juros'!$B$7:$B$73,MATCH(C20541,'Curva Juros'!$A$7:$A$73,1)+1) -
INDEX('Curva Juros'!$B$7:$B$73,MATCH(C20541,'Curva Juros'!$A$7:$A$73,1))) /
(INDEX('Curva Juros'!$A$7:$A$73,MATCH(C20541,'Curva Juros'!$A$7:$A$73,1)+1) -
INDEX('Curva Juros'!$A$7:$A$73,MATCH(C20541,'Curva Juros'!$A$7:$A$73,1)))</f>
        <v>7.6836193333333336</v>
      </c>
      <c r="F20541" s="24">
        <f t="shared" si="320"/>
        <v>2.9232806666666666E-2</v>
      </c>
      <c r="G20541" s="24"/>
    </row>
    <row r="20542" spans="1:7" x14ac:dyDescent="0.25">
      <c r="A20542" s="3" t="s">
        <v>431</v>
      </c>
      <c r="B20542" s="4">
        <v>45954</v>
      </c>
      <c r="C20542" s="5">
        <v>762.09</v>
      </c>
      <c r="D20542" s="19">
        <v>0.10383100000000001</v>
      </c>
      <c r="E20542" s="35" cm="1">
        <f t="array" ref="E20542">INDEX('Curva Juros'!$B$7:$B$73,MATCH(C20542,'Curva Juros'!$A$7:$A$73,1)) +
(C20542-INDEX('Curva Juros'!$A$7:$A$73,MATCH(C20542,'Curva Juros'!$A$7:$A$73,1))) *
(INDEX('Curva Juros'!$B$7:$B$73,MATCH(C20542,'Curva Juros'!$A$7:$A$73,1)+1) -
INDEX('Curva Juros'!$B$7:$B$73,MATCH(C20542,'Curva Juros'!$A$7:$A$73,1))) /
(INDEX('Curva Juros'!$A$7:$A$73,MATCH(C20542,'Curva Juros'!$A$7:$A$73,1)+1) -
INDEX('Curva Juros'!$A$7:$A$73,MATCH(C20542,'Curva Juros'!$A$7:$A$73,1)))</f>
        <v>7.6840894999999998</v>
      </c>
      <c r="F20542" s="24">
        <f t="shared" si="320"/>
        <v>2.6990105000000014E-2</v>
      </c>
      <c r="G20542" s="24"/>
    </row>
    <row r="20543" spans="1:7" x14ac:dyDescent="0.25">
      <c r="A20543" s="6" t="s">
        <v>431</v>
      </c>
      <c r="B20543" s="7">
        <v>45961</v>
      </c>
      <c r="C20543" s="8">
        <v>757.63</v>
      </c>
      <c r="D20543" s="20">
        <v>0.102586</v>
      </c>
      <c r="E20543" s="35" cm="1">
        <f t="array" ref="E20543">INDEX('Curva Juros'!$B$7:$B$73,MATCH(C20543,'Curva Juros'!$A$7:$A$73,1)) +
(C20543-INDEX('Curva Juros'!$A$7:$A$73,MATCH(C20543,'Curva Juros'!$A$7:$A$73,1))) *
(INDEX('Curva Juros'!$B$7:$B$73,MATCH(C20543,'Curva Juros'!$A$7:$A$73,1)+1) -
INDEX('Curva Juros'!$B$7:$B$73,MATCH(C20543,'Curva Juros'!$A$7:$A$73,1))) /
(INDEX('Curva Juros'!$A$7:$A$73,MATCH(C20543,'Curva Juros'!$A$7:$A$73,1)+1) -
INDEX('Curva Juros'!$A$7:$A$73,MATCH(C20543,'Curva Juros'!$A$7:$A$73,1)))</f>
        <v>7.684609833333333</v>
      </c>
      <c r="F20543" s="24">
        <f t="shared" si="320"/>
        <v>2.5739901666666662E-2</v>
      </c>
      <c r="G20543" s="24"/>
    </row>
    <row r="20544" spans="1:7" x14ac:dyDescent="0.25">
      <c r="A20544" s="3" t="s">
        <v>431</v>
      </c>
      <c r="B20544" s="4">
        <v>45968</v>
      </c>
      <c r="C20544" s="5">
        <v>752.54</v>
      </c>
      <c r="D20544" s="19">
        <v>0.102801</v>
      </c>
      <c r="E20544" s="35" cm="1">
        <f t="array" ref="E20544">INDEX('Curva Juros'!$B$7:$B$73,MATCH(C20544,'Curva Juros'!$A$7:$A$73,1)) +
(C20544-INDEX('Curva Juros'!$A$7:$A$73,MATCH(C20544,'Curva Juros'!$A$7:$A$73,1))) *
(INDEX('Curva Juros'!$B$7:$B$73,MATCH(C20544,'Curva Juros'!$A$7:$A$73,1)+1) -
INDEX('Curva Juros'!$B$7:$B$73,MATCH(C20544,'Curva Juros'!$A$7:$A$73,1))) /
(INDEX('Curva Juros'!$A$7:$A$73,MATCH(C20544,'Curva Juros'!$A$7:$A$73,1)+1) -
INDEX('Curva Juros'!$A$7:$A$73,MATCH(C20544,'Curva Juros'!$A$7:$A$73,1)))</f>
        <v>7.6857391428571429</v>
      </c>
      <c r="F20544" s="24">
        <f t="shared" si="320"/>
        <v>2.5943608571428578E-2</v>
      </c>
      <c r="G20544" s="24"/>
    </row>
    <row r="20545" spans="1:7" x14ac:dyDescent="0.25">
      <c r="A20545" s="6" t="s">
        <v>431</v>
      </c>
      <c r="B20545" s="7">
        <v>45975</v>
      </c>
      <c r="C20545" s="8">
        <v>748.84</v>
      </c>
      <c r="D20545" s="20">
        <v>9.9797999999999998E-2</v>
      </c>
      <c r="E20545" s="35" cm="1">
        <f t="array" ref="E20545">INDEX('Curva Juros'!$B$7:$B$73,MATCH(C20545,'Curva Juros'!$A$7:$A$73,1)) +
(C20545-INDEX('Curva Juros'!$A$7:$A$73,MATCH(C20545,'Curva Juros'!$A$7:$A$73,1))) *
(INDEX('Curva Juros'!$B$7:$B$73,MATCH(C20545,'Curva Juros'!$A$7:$A$73,1)+1) -
INDEX('Curva Juros'!$B$7:$B$73,MATCH(C20545,'Curva Juros'!$A$7:$A$73,1))) /
(INDEX('Curva Juros'!$A$7:$A$73,MATCH(C20545,'Curva Juros'!$A$7:$A$73,1)+1) -
INDEX('Curva Juros'!$A$7:$A$73,MATCH(C20545,'Curva Juros'!$A$7:$A$73,1)))</f>
        <v>7.6867434285714289</v>
      </c>
      <c r="F20545" s="24">
        <f t="shared" si="320"/>
        <v>2.2930565714285714E-2</v>
      </c>
      <c r="G20545" s="24"/>
    </row>
    <row r="20546" spans="1:7" x14ac:dyDescent="0.25">
      <c r="A20546" s="3" t="s">
        <v>431</v>
      </c>
      <c r="B20546" s="4">
        <v>45982</v>
      </c>
      <c r="C20546" s="5">
        <v>744.94</v>
      </c>
      <c r="D20546" s="19">
        <v>9.9565000000000001E-2</v>
      </c>
      <c r="E20546" s="35" cm="1">
        <f t="array" ref="E20546">INDEX('Curva Juros'!$B$7:$B$73,MATCH(C20546,'Curva Juros'!$A$7:$A$73,1)) +
(C20546-INDEX('Curva Juros'!$A$7:$A$73,MATCH(C20546,'Curva Juros'!$A$7:$A$73,1))) *
(INDEX('Curva Juros'!$B$7:$B$73,MATCH(C20546,'Curva Juros'!$A$7:$A$73,1)+1) -
INDEX('Curva Juros'!$B$7:$B$73,MATCH(C20546,'Curva Juros'!$A$7:$A$73,1))) /
(INDEX('Curva Juros'!$A$7:$A$73,MATCH(C20546,'Curva Juros'!$A$7:$A$73,1)+1) -
INDEX('Curva Juros'!$A$7:$A$73,MATCH(C20546,'Curva Juros'!$A$7:$A$73,1)))</f>
        <v>7.6878020000000005</v>
      </c>
      <c r="F20546" s="24">
        <f t="shared" si="320"/>
        <v>2.2686979999999995E-2</v>
      </c>
      <c r="G20546" s="24"/>
    </row>
    <row r="20547" spans="1:7" x14ac:dyDescent="0.25">
      <c r="A20547" s="6" t="s">
        <v>431</v>
      </c>
      <c r="B20547" s="7">
        <v>45989</v>
      </c>
      <c r="C20547" s="8">
        <v>740.2</v>
      </c>
      <c r="D20547" s="20">
        <v>9.8975999999999995E-2</v>
      </c>
      <c r="E20547" s="35" cm="1">
        <f t="array" ref="E20547">INDEX('Curva Juros'!$B$7:$B$73,MATCH(C20547,'Curva Juros'!$A$7:$A$73,1)) +
(C20547-INDEX('Curva Juros'!$A$7:$A$73,MATCH(C20547,'Curva Juros'!$A$7:$A$73,1))) *
(INDEX('Curva Juros'!$B$7:$B$73,MATCH(C20547,'Curva Juros'!$A$7:$A$73,1)+1) -
INDEX('Curva Juros'!$B$7:$B$73,MATCH(C20547,'Curva Juros'!$A$7:$A$73,1))) /
(INDEX('Curva Juros'!$A$7:$A$73,MATCH(C20547,'Curva Juros'!$A$7:$A$73,1)+1) -
INDEX('Curva Juros'!$A$7:$A$73,MATCH(C20547,'Curva Juros'!$A$7:$A$73,1)))</f>
        <v>7.6890885714285719</v>
      </c>
      <c r="F20547" s="24">
        <f t="shared" ref="F20547:F20610" si="321">D20547-E20547/100</f>
        <v>2.2085114285714275E-2</v>
      </c>
      <c r="G20547" s="24"/>
    </row>
    <row r="20548" spans="1:7" x14ac:dyDescent="0.25">
      <c r="A20548" s="3" t="s">
        <v>431</v>
      </c>
      <c r="B20548" s="4">
        <v>45996</v>
      </c>
      <c r="C20548" s="5">
        <v>735.44</v>
      </c>
      <c r="D20548" s="19">
        <v>9.8422999999999997E-2</v>
      </c>
      <c r="E20548" s="35" cm="1">
        <f t="array" ref="E20548">INDEX('Curva Juros'!$B$7:$B$73,MATCH(C20548,'Curva Juros'!$A$7:$A$73,1)) +
(C20548-INDEX('Curva Juros'!$A$7:$A$73,MATCH(C20548,'Curva Juros'!$A$7:$A$73,1))) *
(INDEX('Curva Juros'!$B$7:$B$73,MATCH(C20548,'Curva Juros'!$A$7:$A$73,1)+1) -
INDEX('Curva Juros'!$B$7:$B$73,MATCH(C20548,'Curva Juros'!$A$7:$A$73,1))) /
(INDEX('Curva Juros'!$A$7:$A$73,MATCH(C20548,'Curva Juros'!$A$7:$A$73,1)+1) -
INDEX('Curva Juros'!$A$7:$A$73,MATCH(C20548,'Curva Juros'!$A$7:$A$73,1)))</f>
        <v>7.6903805714285713</v>
      </c>
      <c r="F20548" s="24">
        <f t="shared" si="321"/>
        <v>2.1519194285714277E-2</v>
      </c>
      <c r="G20548" s="24"/>
    </row>
    <row r="20549" spans="1:7" x14ac:dyDescent="0.25">
      <c r="A20549" s="6" t="s">
        <v>431</v>
      </c>
      <c r="B20549" s="7">
        <v>46003</v>
      </c>
      <c r="C20549" s="8">
        <v>730.61</v>
      </c>
      <c r="D20549" s="20">
        <v>9.8031999999999994E-2</v>
      </c>
      <c r="E20549" s="35" cm="1">
        <f t="array" ref="E20549">INDEX('Curva Juros'!$B$7:$B$73,MATCH(C20549,'Curva Juros'!$A$7:$A$73,1)) +
(C20549-INDEX('Curva Juros'!$A$7:$A$73,MATCH(C20549,'Curva Juros'!$A$7:$A$73,1))) *
(INDEX('Curva Juros'!$B$7:$B$73,MATCH(C20549,'Curva Juros'!$A$7:$A$73,1)+1) -
INDEX('Curva Juros'!$B$7:$B$73,MATCH(C20549,'Curva Juros'!$A$7:$A$73,1))) /
(INDEX('Curva Juros'!$A$7:$A$73,MATCH(C20549,'Curva Juros'!$A$7:$A$73,1)+1) -
INDEX('Curva Juros'!$A$7:$A$73,MATCH(C20549,'Curva Juros'!$A$7:$A$73,1)))</f>
        <v>7.6916915714285716</v>
      </c>
      <c r="F20549" s="24">
        <f t="shared" si="321"/>
        <v>2.1115084285714278E-2</v>
      </c>
      <c r="G20549" s="24"/>
    </row>
    <row r="20550" spans="1:7" x14ac:dyDescent="0.25">
      <c r="A20550" s="3" t="s">
        <v>431</v>
      </c>
      <c r="B20550" s="4">
        <v>46010</v>
      </c>
      <c r="C20550" s="5">
        <v>757.65</v>
      </c>
      <c r="D20550" s="19">
        <v>9.8638000000000003E-2</v>
      </c>
      <c r="E20550" s="35" cm="1">
        <f t="array" ref="E20550">INDEX('Curva Juros'!$B$7:$B$73,MATCH(C20550,'Curva Juros'!$A$7:$A$73,1)) +
(C20550-INDEX('Curva Juros'!$A$7:$A$73,MATCH(C20550,'Curva Juros'!$A$7:$A$73,1))) *
(INDEX('Curva Juros'!$B$7:$B$73,MATCH(C20550,'Curva Juros'!$A$7:$A$73,1)+1) -
INDEX('Curva Juros'!$B$7:$B$73,MATCH(C20550,'Curva Juros'!$A$7:$A$73,1))) /
(INDEX('Curva Juros'!$A$7:$A$73,MATCH(C20550,'Curva Juros'!$A$7:$A$73,1)+1) -
INDEX('Curva Juros'!$A$7:$A$73,MATCH(C20550,'Curva Juros'!$A$7:$A$73,1)))</f>
        <v>7.6846075000000003</v>
      </c>
      <c r="F20550" s="24">
        <f t="shared" si="321"/>
        <v>2.1791925000000004E-2</v>
      </c>
      <c r="G20550" s="24"/>
    </row>
    <row r="20551" spans="1:7" x14ac:dyDescent="0.25">
      <c r="A20551" s="6" t="s">
        <v>431</v>
      </c>
      <c r="B20551" s="7">
        <v>46017</v>
      </c>
      <c r="C20551" s="8">
        <v>753.63</v>
      </c>
      <c r="D20551" s="20">
        <v>9.8702999999999999E-2</v>
      </c>
      <c r="E20551" s="35" cm="1">
        <f t="array" ref="E20551">INDEX('Curva Juros'!$B$7:$B$73,MATCH(C20551,'Curva Juros'!$A$7:$A$73,1)) +
(C20551-INDEX('Curva Juros'!$A$7:$A$73,MATCH(C20551,'Curva Juros'!$A$7:$A$73,1))) *
(INDEX('Curva Juros'!$B$7:$B$73,MATCH(C20551,'Curva Juros'!$A$7:$A$73,1)+1) -
INDEX('Curva Juros'!$B$7:$B$73,MATCH(C20551,'Curva Juros'!$A$7:$A$73,1))) /
(INDEX('Curva Juros'!$A$7:$A$73,MATCH(C20551,'Curva Juros'!$A$7:$A$73,1)+1) -
INDEX('Curva Juros'!$A$7:$A$73,MATCH(C20551,'Curva Juros'!$A$7:$A$73,1)))</f>
        <v>7.6854432857142854</v>
      </c>
      <c r="F20551" s="24">
        <f t="shared" si="321"/>
        <v>2.1848567142857142E-2</v>
      </c>
      <c r="G20551" s="24"/>
    </row>
    <row r="20552" spans="1:7" x14ac:dyDescent="0.25">
      <c r="A20552" s="3" t="s">
        <v>431</v>
      </c>
      <c r="B20552" s="4">
        <v>46024</v>
      </c>
      <c r="C20552" s="5">
        <v>749.71</v>
      </c>
      <c r="D20552" s="19">
        <v>9.8478999999999997E-2</v>
      </c>
      <c r="E20552" s="35" cm="1">
        <f t="array" ref="E20552">INDEX('Curva Juros'!$B$7:$B$73,MATCH(C20552,'Curva Juros'!$A$7:$A$73,1)) +
(C20552-INDEX('Curva Juros'!$A$7:$A$73,MATCH(C20552,'Curva Juros'!$A$7:$A$73,1))) *
(INDEX('Curva Juros'!$B$7:$B$73,MATCH(C20552,'Curva Juros'!$A$7:$A$73,1)+1) -
INDEX('Curva Juros'!$B$7:$B$73,MATCH(C20552,'Curva Juros'!$A$7:$A$73,1))) /
(INDEX('Curva Juros'!$A$7:$A$73,MATCH(C20552,'Curva Juros'!$A$7:$A$73,1)+1) -
INDEX('Curva Juros'!$A$7:$A$73,MATCH(C20552,'Curva Juros'!$A$7:$A$73,1)))</f>
        <v>7.6865072857142858</v>
      </c>
      <c r="F20552" s="24">
        <f t="shared" si="321"/>
        <v>2.1613927142857134E-2</v>
      </c>
      <c r="G20552" s="24"/>
    </row>
    <row r="20553" spans="1:7" x14ac:dyDescent="0.25">
      <c r="A20553" s="6" t="s">
        <v>431</v>
      </c>
      <c r="B20553" s="7">
        <v>46031</v>
      </c>
      <c r="C20553" s="8">
        <v>744.62</v>
      </c>
      <c r="D20553" s="20">
        <v>9.8708000000000004E-2</v>
      </c>
      <c r="E20553" s="35" cm="1">
        <f t="array" ref="E20553">INDEX('Curva Juros'!$B$7:$B$73,MATCH(C20553,'Curva Juros'!$A$7:$A$73,1)) +
(C20553-INDEX('Curva Juros'!$A$7:$A$73,MATCH(C20553,'Curva Juros'!$A$7:$A$73,1))) *
(INDEX('Curva Juros'!$B$7:$B$73,MATCH(C20553,'Curva Juros'!$A$7:$A$73,1)+1) -
INDEX('Curva Juros'!$B$7:$B$73,MATCH(C20553,'Curva Juros'!$A$7:$A$73,1))) /
(INDEX('Curva Juros'!$A$7:$A$73,MATCH(C20553,'Curva Juros'!$A$7:$A$73,1)+1) -
INDEX('Curva Juros'!$A$7:$A$73,MATCH(C20553,'Curva Juros'!$A$7:$A$73,1)))</f>
        <v>7.6878888571428572</v>
      </c>
      <c r="F20553" s="24">
        <f t="shared" si="321"/>
        <v>2.1829111428571427E-2</v>
      </c>
      <c r="G20553" s="24"/>
    </row>
    <row r="20554" spans="1:7" x14ac:dyDescent="0.25">
      <c r="A20554" s="3" t="s">
        <v>431</v>
      </c>
      <c r="B20554" s="4">
        <v>46038</v>
      </c>
      <c r="C20554" s="5">
        <v>738.87</v>
      </c>
      <c r="D20554" s="19">
        <v>0.100772</v>
      </c>
      <c r="E20554" s="35" cm="1">
        <f t="array" ref="E20554">INDEX('Curva Juros'!$B$7:$B$73,MATCH(C20554,'Curva Juros'!$A$7:$A$73,1)) +
(C20554-INDEX('Curva Juros'!$A$7:$A$73,MATCH(C20554,'Curva Juros'!$A$7:$A$73,1))) *
(INDEX('Curva Juros'!$B$7:$B$73,MATCH(C20554,'Curva Juros'!$A$7:$A$73,1)+1) -
INDEX('Curva Juros'!$B$7:$B$73,MATCH(C20554,'Curva Juros'!$A$7:$A$73,1))) /
(INDEX('Curva Juros'!$A$7:$A$73,MATCH(C20554,'Curva Juros'!$A$7:$A$73,1)+1) -
INDEX('Curva Juros'!$A$7:$A$73,MATCH(C20554,'Curva Juros'!$A$7:$A$73,1)))</f>
        <v>7.6894495714285718</v>
      </c>
      <c r="F20554" s="24">
        <f t="shared" si="321"/>
        <v>2.3877504285714279E-2</v>
      </c>
      <c r="G20554" s="24"/>
    </row>
    <row r="20555" spans="1:7" x14ac:dyDescent="0.25">
      <c r="A20555" s="6" t="s">
        <v>431</v>
      </c>
      <c r="B20555" s="7">
        <v>46045</v>
      </c>
      <c r="C20555" s="8">
        <v>734.56</v>
      </c>
      <c r="D20555" s="20">
        <v>9.8871000000000001E-2</v>
      </c>
      <c r="E20555" s="35" cm="1">
        <f t="array" ref="E20555">INDEX('Curva Juros'!$B$7:$B$73,MATCH(C20555,'Curva Juros'!$A$7:$A$73,1)) +
(C20555-INDEX('Curva Juros'!$A$7:$A$73,MATCH(C20555,'Curva Juros'!$A$7:$A$73,1))) *
(INDEX('Curva Juros'!$B$7:$B$73,MATCH(C20555,'Curva Juros'!$A$7:$A$73,1)+1) -
INDEX('Curva Juros'!$B$7:$B$73,MATCH(C20555,'Curva Juros'!$A$7:$A$73,1))) /
(INDEX('Curva Juros'!$A$7:$A$73,MATCH(C20555,'Curva Juros'!$A$7:$A$73,1)+1) -
INDEX('Curva Juros'!$A$7:$A$73,MATCH(C20555,'Curva Juros'!$A$7:$A$73,1)))</f>
        <v>7.6906194285714289</v>
      </c>
      <c r="F20555" s="24">
        <f t="shared" si="321"/>
        <v>2.1964805714285718E-2</v>
      </c>
      <c r="G20555" s="24"/>
    </row>
    <row r="20556" spans="1:7" x14ac:dyDescent="0.25">
      <c r="A20556" s="3" t="s">
        <v>431</v>
      </c>
      <c r="B20556" s="4">
        <v>46052</v>
      </c>
      <c r="C20556" s="5">
        <v>730.68</v>
      </c>
      <c r="D20556" s="19">
        <v>9.5822000000000004E-2</v>
      </c>
      <c r="E20556" s="35" cm="1">
        <f t="array" ref="E20556">INDEX('Curva Juros'!$B$7:$B$73,MATCH(C20556,'Curva Juros'!$A$7:$A$73,1)) +
(C20556-INDEX('Curva Juros'!$A$7:$A$73,MATCH(C20556,'Curva Juros'!$A$7:$A$73,1))) *
(INDEX('Curva Juros'!$B$7:$B$73,MATCH(C20556,'Curva Juros'!$A$7:$A$73,1)+1) -
INDEX('Curva Juros'!$B$7:$B$73,MATCH(C20556,'Curva Juros'!$A$7:$A$73,1))) /
(INDEX('Curva Juros'!$A$7:$A$73,MATCH(C20556,'Curva Juros'!$A$7:$A$73,1)+1) -
INDEX('Curva Juros'!$A$7:$A$73,MATCH(C20556,'Curva Juros'!$A$7:$A$73,1)))</f>
        <v>7.6916725714285716</v>
      </c>
      <c r="F20556" s="24">
        <f t="shared" si="321"/>
        <v>1.8905274285714285E-2</v>
      </c>
      <c r="G20556" s="24"/>
    </row>
    <row r="20557" spans="1:7" x14ac:dyDescent="0.25">
      <c r="A20557" s="6" t="s">
        <v>431</v>
      </c>
      <c r="B20557" s="7">
        <v>46059</v>
      </c>
      <c r="C20557" s="8">
        <v>725.34</v>
      </c>
      <c r="D20557" s="20">
        <v>9.6742999999999996E-2</v>
      </c>
      <c r="E20557" s="35" cm="1">
        <f t="array" ref="E20557">INDEX('Curva Juros'!$B$7:$B$73,MATCH(C20557,'Curva Juros'!$A$7:$A$73,1)) +
(C20557-INDEX('Curva Juros'!$A$7:$A$73,MATCH(C20557,'Curva Juros'!$A$7:$A$73,1))) *
(INDEX('Curva Juros'!$B$7:$B$73,MATCH(C20557,'Curva Juros'!$A$7:$A$73,1)+1) -
INDEX('Curva Juros'!$B$7:$B$73,MATCH(C20557,'Curva Juros'!$A$7:$A$73,1))) /
(INDEX('Curva Juros'!$A$7:$A$73,MATCH(C20557,'Curva Juros'!$A$7:$A$73,1)+1) -
INDEX('Curva Juros'!$A$7:$A$73,MATCH(C20557,'Curva Juros'!$A$7:$A$73,1)))</f>
        <v>7.6931219999999998</v>
      </c>
      <c r="F20557" s="24">
        <f t="shared" si="321"/>
        <v>1.9811780000000001E-2</v>
      </c>
      <c r="G20557" s="24"/>
    </row>
    <row r="20558" spans="1:7" x14ac:dyDescent="0.25">
      <c r="A20558" s="3" t="s">
        <v>431</v>
      </c>
      <c r="B20558" s="4">
        <v>46066</v>
      </c>
      <c r="C20558" s="5">
        <v>720.4</v>
      </c>
      <c r="D20558" s="19">
        <v>9.6584000000000003E-2</v>
      </c>
      <c r="E20558" s="35" cm="1">
        <f t="array" ref="E20558">INDEX('Curva Juros'!$B$7:$B$73,MATCH(C20558,'Curva Juros'!$A$7:$A$73,1)) +
(C20558-INDEX('Curva Juros'!$A$7:$A$73,MATCH(C20558,'Curva Juros'!$A$7:$A$73,1))) *
(INDEX('Curva Juros'!$B$7:$B$73,MATCH(C20558,'Curva Juros'!$A$7:$A$73,1)+1) -
INDEX('Curva Juros'!$B$7:$B$73,MATCH(C20558,'Curva Juros'!$A$7:$A$73,1))) /
(INDEX('Curva Juros'!$A$7:$A$73,MATCH(C20558,'Curva Juros'!$A$7:$A$73,1)+1) -
INDEX('Curva Juros'!$A$7:$A$73,MATCH(C20558,'Curva Juros'!$A$7:$A$73,1)))</f>
        <v>7.6944628571428577</v>
      </c>
      <c r="F20558" s="24">
        <f t="shared" si="321"/>
        <v>1.9639371428571431E-2</v>
      </c>
      <c r="G20558" s="24"/>
    </row>
    <row r="20559" spans="1:7" x14ac:dyDescent="0.25">
      <c r="A20559" s="6" t="s">
        <v>431</v>
      </c>
      <c r="B20559" s="7">
        <v>46073</v>
      </c>
      <c r="C20559" s="8">
        <v>717.44</v>
      </c>
      <c r="D20559" s="20">
        <v>9.6462000000000006E-2</v>
      </c>
      <c r="E20559" s="35" cm="1">
        <f t="array" ref="E20559">INDEX('Curva Juros'!$B$7:$B$73,MATCH(C20559,'Curva Juros'!$A$7:$A$73,1)) +
(C20559-INDEX('Curva Juros'!$A$7:$A$73,MATCH(C20559,'Curva Juros'!$A$7:$A$73,1))) *
(INDEX('Curva Juros'!$B$7:$B$73,MATCH(C20559,'Curva Juros'!$A$7:$A$73,1)+1) -
INDEX('Curva Juros'!$B$7:$B$73,MATCH(C20559,'Curva Juros'!$A$7:$A$73,1))) /
(INDEX('Curva Juros'!$A$7:$A$73,MATCH(C20559,'Curva Juros'!$A$7:$A$73,1)+1) -
INDEX('Curva Juros'!$A$7:$A$73,MATCH(C20559,'Curva Juros'!$A$7:$A$73,1)))</f>
        <v>7.6952662857142862</v>
      </c>
      <c r="F20559" s="24">
        <f t="shared" si="321"/>
        <v>1.9509337142857144E-2</v>
      </c>
      <c r="G20559" s="24"/>
    </row>
    <row r="20560" spans="1:7" x14ac:dyDescent="0.25">
      <c r="A20560" s="3" t="s">
        <v>431</v>
      </c>
      <c r="B20560" s="4">
        <v>46080</v>
      </c>
      <c r="C20560" s="5">
        <v>712.5</v>
      </c>
      <c r="D20560" s="19">
        <v>9.6313999999999997E-2</v>
      </c>
      <c r="E20560" s="35" cm="1">
        <f t="array" ref="E20560">INDEX('Curva Juros'!$B$7:$B$73,MATCH(C20560,'Curva Juros'!$A$7:$A$73,1)) +
(C20560-INDEX('Curva Juros'!$A$7:$A$73,MATCH(C20560,'Curva Juros'!$A$7:$A$73,1))) *
(INDEX('Curva Juros'!$B$7:$B$73,MATCH(C20560,'Curva Juros'!$A$7:$A$73,1)+1) -
INDEX('Curva Juros'!$B$7:$B$73,MATCH(C20560,'Curva Juros'!$A$7:$A$73,1))) /
(INDEX('Curva Juros'!$A$7:$A$73,MATCH(C20560,'Curva Juros'!$A$7:$A$73,1)+1) -
INDEX('Curva Juros'!$A$7:$A$73,MATCH(C20560,'Curva Juros'!$A$7:$A$73,1)))</f>
        <v>7.6966071428571432</v>
      </c>
      <c r="F20560" s="24">
        <f t="shared" si="321"/>
        <v>1.9347928571428571E-2</v>
      </c>
      <c r="G20560" s="24"/>
    </row>
    <row r="20561" spans="1:7" x14ac:dyDescent="0.25">
      <c r="A20561" s="6" t="s">
        <v>432</v>
      </c>
      <c r="B20561" s="7">
        <v>45723</v>
      </c>
      <c r="C20561" s="8">
        <v>1066.02</v>
      </c>
      <c r="D20561" s="20">
        <v>8.2064999999999999E-2</v>
      </c>
      <c r="E20561" s="35" cm="1">
        <f t="array" ref="E20561">INDEX('Curva Juros'!$B$7:$B$73,MATCH(C20561,'Curva Juros'!$A$7:$A$73,1)) +
(C20561-INDEX('Curva Juros'!$A$7:$A$73,MATCH(C20561,'Curva Juros'!$A$7:$A$73,1))) *
(INDEX('Curva Juros'!$B$7:$B$73,MATCH(C20561,'Curva Juros'!$A$7:$A$73,1)+1) -
INDEX('Curva Juros'!$B$7:$B$73,MATCH(C20561,'Curva Juros'!$A$7:$A$73,1))) /
(INDEX('Curva Juros'!$A$7:$A$73,MATCH(C20561,'Curva Juros'!$A$7:$A$73,1)+1) -
INDEX('Curva Juros'!$A$7:$A$73,MATCH(C20561,'Curva Juros'!$A$7:$A$73,1)))</f>
        <v>7.6522612380952379</v>
      </c>
      <c r="F20561" s="24">
        <f t="shared" si="321"/>
        <v>5.5423876190476146E-3</v>
      </c>
      <c r="G20561" s="24"/>
    </row>
    <row r="20562" spans="1:7" x14ac:dyDescent="0.25">
      <c r="A20562" s="3" t="s">
        <v>432</v>
      </c>
      <c r="B20562" s="4">
        <v>45730</v>
      </c>
      <c r="C20562" s="5">
        <v>1062.98</v>
      </c>
      <c r="D20562" s="19">
        <v>8.0582000000000001E-2</v>
      </c>
      <c r="E20562" s="35" cm="1">
        <f t="array" ref="E20562">INDEX('Curva Juros'!$B$7:$B$73,MATCH(C20562,'Curva Juros'!$A$7:$A$73,1)) +
(C20562-INDEX('Curva Juros'!$A$7:$A$73,MATCH(C20562,'Curva Juros'!$A$7:$A$73,1))) *
(INDEX('Curva Juros'!$B$7:$B$73,MATCH(C20562,'Curva Juros'!$A$7:$A$73,1)+1) -
INDEX('Curva Juros'!$B$7:$B$73,MATCH(C20562,'Curva Juros'!$A$7:$A$73,1))) /
(INDEX('Curva Juros'!$A$7:$A$73,MATCH(C20562,'Curva Juros'!$A$7:$A$73,1)+1) -
INDEX('Curva Juros'!$A$7:$A$73,MATCH(C20562,'Curva Juros'!$A$7:$A$73,1)))</f>
        <v>7.6526038412698414</v>
      </c>
      <c r="F20562" s="24">
        <f t="shared" si="321"/>
        <v>4.0559615873015931E-3</v>
      </c>
      <c r="G20562" s="24"/>
    </row>
    <row r="20563" spans="1:7" x14ac:dyDescent="0.25">
      <c r="A20563" s="6" t="s">
        <v>432</v>
      </c>
      <c r="B20563" s="7">
        <v>45737</v>
      </c>
      <c r="C20563" s="8">
        <v>1056.3699999999999</v>
      </c>
      <c r="D20563" s="20">
        <v>8.1794000000000006E-2</v>
      </c>
      <c r="E20563" s="35" cm="1">
        <f t="array" ref="E20563">INDEX('Curva Juros'!$B$7:$B$73,MATCH(C20563,'Curva Juros'!$A$7:$A$73,1)) +
(C20563-INDEX('Curva Juros'!$A$7:$A$73,MATCH(C20563,'Curva Juros'!$A$7:$A$73,1))) *
(INDEX('Curva Juros'!$B$7:$B$73,MATCH(C20563,'Curva Juros'!$A$7:$A$73,1)+1) -
INDEX('Curva Juros'!$B$7:$B$73,MATCH(C20563,'Curva Juros'!$A$7:$A$73,1))) /
(INDEX('Curva Juros'!$A$7:$A$73,MATCH(C20563,'Curva Juros'!$A$7:$A$73,1)+1) -
INDEX('Curva Juros'!$A$7:$A$73,MATCH(C20563,'Curva Juros'!$A$7:$A$73,1)))</f>
        <v>7.6533487777777776</v>
      </c>
      <c r="F20563" s="24">
        <f t="shared" si="321"/>
        <v>5.2605122222222356E-3</v>
      </c>
      <c r="G20563" s="24"/>
    </row>
    <row r="20564" spans="1:7" x14ac:dyDescent="0.25">
      <c r="A20564" s="3" t="s">
        <v>432</v>
      </c>
      <c r="B20564" s="4">
        <v>45744</v>
      </c>
      <c r="C20564" s="5">
        <v>1049.5899999999999</v>
      </c>
      <c r="D20564" s="19">
        <v>8.3146999999999999E-2</v>
      </c>
      <c r="E20564" s="35" cm="1">
        <f t="array" ref="E20564">INDEX('Curva Juros'!$B$7:$B$73,MATCH(C20564,'Curva Juros'!$A$7:$A$73,1)) +
(C20564-INDEX('Curva Juros'!$A$7:$A$73,MATCH(C20564,'Curva Juros'!$A$7:$A$73,1))) *
(INDEX('Curva Juros'!$B$7:$B$73,MATCH(C20564,'Curva Juros'!$A$7:$A$73,1)+1) -
INDEX('Curva Juros'!$B$7:$B$73,MATCH(C20564,'Curva Juros'!$A$7:$A$73,1))) /
(INDEX('Curva Juros'!$A$7:$A$73,MATCH(C20564,'Curva Juros'!$A$7:$A$73,1)+1) -
INDEX('Curva Juros'!$A$7:$A$73,MATCH(C20564,'Curva Juros'!$A$7:$A$73,1)))</f>
        <v>7.6541128730158734</v>
      </c>
      <c r="F20564" s="24">
        <f t="shared" si="321"/>
        <v>6.6058712698412597E-3</v>
      </c>
      <c r="G20564" s="24"/>
    </row>
    <row r="20565" spans="1:7" x14ac:dyDescent="0.25">
      <c r="A20565" s="6" t="s">
        <v>432</v>
      </c>
      <c r="B20565" s="7">
        <v>45751</v>
      </c>
      <c r="C20565" s="8">
        <v>1047.69</v>
      </c>
      <c r="D20565" s="20">
        <v>8.0796000000000007E-2</v>
      </c>
      <c r="E20565" s="35" cm="1">
        <f t="array" ref="E20565">INDEX('Curva Juros'!$B$7:$B$73,MATCH(C20565,'Curva Juros'!$A$7:$A$73,1)) +
(C20565-INDEX('Curva Juros'!$A$7:$A$73,MATCH(C20565,'Curva Juros'!$A$7:$A$73,1))) *
(INDEX('Curva Juros'!$B$7:$B$73,MATCH(C20565,'Curva Juros'!$A$7:$A$73,1)+1) -
INDEX('Curva Juros'!$B$7:$B$73,MATCH(C20565,'Curva Juros'!$A$7:$A$73,1))) /
(INDEX('Curva Juros'!$A$7:$A$73,MATCH(C20565,'Curva Juros'!$A$7:$A$73,1)+1) -
INDEX('Curva Juros'!$A$7:$A$73,MATCH(C20565,'Curva Juros'!$A$7:$A$73,1)))</f>
        <v>7.6543270000000003</v>
      </c>
      <c r="F20565" s="24">
        <f t="shared" si="321"/>
        <v>4.2527300000000101E-3</v>
      </c>
      <c r="G20565" s="24"/>
    </row>
    <row r="20566" spans="1:7" x14ac:dyDescent="0.25">
      <c r="A20566" s="3" t="s">
        <v>432</v>
      </c>
      <c r="B20566" s="4">
        <v>45758</v>
      </c>
      <c r="C20566" s="5">
        <v>1040.31</v>
      </c>
      <c r="D20566" s="19">
        <v>8.2600999999999994E-2</v>
      </c>
      <c r="E20566" s="35" cm="1">
        <f t="array" ref="E20566">INDEX('Curva Juros'!$B$7:$B$73,MATCH(C20566,'Curva Juros'!$A$7:$A$73,1)) +
(C20566-INDEX('Curva Juros'!$A$7:$A$73,MATCH(C20566,'Curva Juros'!$A$7:$A$73,1))) *
(INDEX('Curva Juros'!$B$7:$B$73,MATCH(C20566,'Curva Juros'!$A$7:$A$73,1)+1) -
INDEX('Curva Juros'!$B$7:$B$73,MATCH(C20566,'Curva Juros'!$A$7:$A$73,1))) /
(INDEX('Curva Juros'!$A$7:$A$73,MATCH(C20566,'Curva Juros'!$A$7:$A$73,1)+1) -
INDEX('Curva Juros'!$A$7:$A$73,MATCH(C20566,'Curva Juros'!$A$7:$A$73,1)))</f>
        <v>7.6551587142857143</v>
      </c>
      <c r="F20566" s="24">
        <f t="shared" si="321"/>
        <v>6.0494128571428468E-3</v>
      </c>
      <c r="G20566" s="24"/>
    </row>
    <row r="20567" spans="1:7" x14ac:dyDescent="0.25">
      <c r="A20567" s="6" t="s">
        <v>432</v>
      </c>
      <c r="B20567" s="7">
        <v>45764</v>
      </c>
      <c r="C20567" s="8">
        <v>1093.1099999999999</v>
      </c>
      <c r="D20567" s="20">
        <v>8.1466999999999998E-2</v>
      </c>
      <c r="E20567" s="35" cm="1">
        <f t="array" ref="E20567">INDEX('Curva Juros'!$B$7:$B$73,MATCH(C20567,'Curva Juros'!$A$7:$A$73,1)) +
(C20567-INDEX('Curva Juros'!$A$7:$A$73,MATCH(C20567,'Curva Juros'!$A$7:$A$73,1))) *
(INDEX('Curva Juros'!$B$7:$B$73,MATCH(C20567,'Curva Juros'!$A$7:$A$73,1)+1) -
INDEX('Curva Juros'!$B$7:$B$73,MATCH(C20567,'Curva Juros'!$A$7:$A$73,1))) /
(INDEX('Curva Juros'!$A$7:$A$73,MATCH(C20567,'Curva Juros'!$A$7:$A$73,1)+1) -
INDEX('Curva Juros'!$A$7:$A$73,MATCH(C20567,'Curva Juros'!$A$7:$A$73,1)))</f>
        <v>7.6492082380952375</v>
      </c>
      <c r="F20567" s="24">
        <f t="shared" si="321"/>
        <v>4.974917619047628E-3</v>
      </c>
      <c r="G20567" s="24"/>
    </row>
    <row r="20568" spans="1:7" x14ac:dyDescent="0.25">
      <c r="A20568" s="3" t="s">
        <v>432</v>
      </c>
      <c r="B20568" s="4">
        <v>45772</v>
      </c>
      <c r="C20568" s="5">
        <v>1091.44</v>
      </c>
      <c r="D20568" s="19">
        <v>7.9471E-2</v>
      </c>
      <c r="E20568" s="35" cm="1">
        <f t="array" ref="E20568">INDEX('Curva Juros'!$B$7:$B$73,MATCH(C20568,'Curva Juros'!$A$7:$A$73,1)) +
(C20568-INDEX('Curva Juros'!$A$7:$A$73,MATCH(C20568,'Curva Juros'!$A$7:$A$73,1))) *
(INDEX('Curva Juros'!$B$7:$B$73,MATCH(C20568,'Curva Juros'!$A$7:$A$73,1)+1) -
INDEX('Curva Juros'!$B$7:$B$73,MATCH(C20568,'Curva Juros'!$A$7:$A$73,1))) /
(INDEX('Curva Juros'!$A$7:$A$73,MATCH(C20568,'Curva Juros'!$A$7:$A$73,1)+1) -
INDEX('Curva Juros'!$A$7:$A$73,MATCH(C20568,'Curva Juros'!$A$7:$A$73,1)))</f>
        <v>7.6493964444444442</v>
      </c>
      <c r="F20568" s="24">
        <f t="shared" si="321"/>
        <v>2.9770355555555628E-3</v>
      </c>
      <c r="G20568" s="24"/>
    </row>
    <row r="20569" spans="1:7" x14ac:dyDescent="0.25">
      <c r="A20569" s="6" t="s">
        <v>432</v>
      </c>
      <c r="B20569" s="7">
        <v>45779</v>
      </c>
      <c r="C20569" s="8">
        <v>1087.42</v>
      </c>
      <c r="D20569" s="20">
        <v>7.9493999999999995E-2</v>
      </c>
      <c r="E20569" s="35" cm="1">
        <f t="array" ref="E20569">INDEX('Curva Juros'!$B$7:$B$73,MATCH(C20569,'Curva Juros'!$A$7:$A$73,1)) +
(C20569-INDEX('Curva Juros'!$A$7:$A$73,MATCH(C20569,'Curva Juros'!$A$7:$A$73,1))) *
(INDEX('Curva Juros'!$B$7:$B$73,MATCH(C20569,'Curva Juros'!$A$7:$A$73,1)+1) -
INDEX('Curva Juros'!$B$7:$B$73,MATCH(C20569,'Curva Juros'!$A$7:$A$73,1))) /
(INDEX('Curva Juros'!$A$7:$A$73,MATCH(C20569,'Curva Juros'!$A$7:$A$73,1)+1) -
INDEX('Curva Juros'!$A$7:$A$73,MATCH(C20569,'Curva Juros'!$A$7:$A$73,1)))</f>
        <v>7.6498494920634919</v>
      </c>
      <c r="F20569" s="24">
        <f t="shared" si="321"/>
        <v>2.9955050793650795E-3</v>
      </c>
      <c r="G20569" s="24"/>
    </row>
    <row r="20570" spans="1:7" x14ac:dyDescent="0.25">
      <c r="A20570" s="3" t="s">
        <v>432</v>
      </c>
      <c r="B20570" s="4">
        <v>45786</v>
      </c>
      <c r="C20570" s="5">
        <v>1083.8599999999999</v>
      </c>
      <c r="D20570" s="19">
        <v>7.8264E-2</v>
      </c>
      <c r="E20570" s="35" cm="1">
        <f t="array" ref="E20570">INDEX('Curva Juros'!$B$7:$B$73,MATCH(C20570,'Curva Juros'!$A$7:$A$73,1)) +
(C20570-INDEX('Curva Juros'!$A$7:$A$73,MATCH(C20570,'Curva Juros'!$A$7:$A$73,1))) *
(INDEX('Curva Juros'!$B$7:$B$73,MATCH(C20570,'Curva Juros'!$A$7:$A$73,1)+1) -
INDEX('Curva Juros'!$B$7:$B$73,MATCH(C20570,'Curva Juros'!$A$7:$A$73,1))) /
(INDEX('Curva Juros'!$A$7:$A$73,MATCH(C20570,'Curva Juros'!$A$7:$A$73,1)+1) -
INDEX('Curva Juros'!$A$7:$A$73,MATCH(C20570,'Curva Juros'!$A$7:$A$73,1)))</f>
        <v>7.6502506984126981</v>
      </c>
      <c r="F20570" s="24">
        <f t="shared" si="321"/>
        <v>1.7614930158730141E-3</v>
      </c>
      <c r="G20570" s="24"/>
    </row>
    <row r="20571" spans="1:7" x14ac:dyDescent="0.25">
      <c r="A20571" s="6" t="s">
        <v>432</v>
      </c>
      <c r="B20571" s="7">
        <v>45793</v>
      </c>
      <c r="C20571" s="8">
        <v>1076.93</v>
      </c>
      <c r="D20571" s="20">
        <v>7.9907000000000006E-2</v>
      </c>
      <c r="E20571" s="35" cm="1">
        <f t="array" ref="E20571">INDEX('Curva Juros'!$B$7:$B$73,MATCH(C20571,'Curva Juros'!$A$7:$A$73,1)) +
(C20571-INDEX('Curva Juros'!$A$7:$A$73,MATCH(C20571,'Curva Juros'!$A$7:$A$73,1))) *
(INDEX('Curva Juros'!$B$7:$B$73,MATCH(C20571,'Curva Juros'!$A$7:$A$73,1)+1) -
INDEX('Curva Juros'!$B$7:$B$73,MATCH(C20571,'Curva Juros'!$A$7:$A$73,1))) /
(INDEX('Curva Juros'!$A$7:$A$73,MATCH(C20571,'Curva Juros'!$A$7:$A$73,1)+1) -
INDEX('Curva Juros'!$A$7:$A$73,MATCH(C20571,'Curva Juros'!$A$7:$A$73,1)))</f>
        <v>7.651031698412698</v>
      </c>
      <c r="F20571" s="24">
        <f t="shared" si="321"/>
        <v>3.3966830158730227E-3</v>
      </c>
      <c r="G20571" s="24"/>
    </row>
    <row r="20572" spans="1:7" x14ac:dyDescent="0.25">
      <c r="A20572" s="3" t="s">
        <v>432</v>
      </c>
      <c r="B20572" s="4">
        <v>45800</v>
      </c>
      <c r="C20572" s="5">
        <v>1073.0899999999999</v>
      </c>
      <c r="D20572" s="19">
        <v>7.8922000000000006E-2</v>
      </c>
      <c r="E20572" s="35" cm="1">
        <f t="array" ref="E20572">INDEX('Curva Juros'!$B$7:$B$73,MATCH(C20572,'Curva Juros'!$A$7:$A$73,1)) +
(C20572-INDEX('Curva Juros'!$A$7:$A$73,MATCH(C20572,'Curva Juros'!$A$7:$A$73,1))) *
(INDEX('Curva Juros'!$B$7:$B$73,MATCH(C20572,'Curva Juros'!$A$7:$A$73,1)+1) -
INDEX('Curva Juros'!$B$7:$B$73,MATCH(C20572,'Curva Juros'!$A$7:$A$73,1))) /
(INDEX('Curva Juros'!$A$7:$A$73,MATCH(C20572,'Curva Juros'!$A$7:$A$73,1)+1) -
INDEX('Curva Juros'!$A$7:$A$73,MATCH(C20572,'Curva Juros'!$A$7:$A$73,1)))</f>
        <v>7.6514644603174604</v>
      </c>
      <c r="F20572" s="24">
        <f t="shared" si="321"/>
        <v>2.4073553968254058E-3</v>
      </c>
      <c r="G20572" s="24"/>
    </row>
    <row r="20573" spans="1:7" x14ac:dyDescent="0.25">
      <c r="A20573" s="6" t="s">
        <v>432</v>
      </c>
      <c r="B20573" s="7">
        <v>45807</v>
      </c>
      <c r="C20573" s="8">
        <v>1067.98</v>
      </c>
      <c r="D20573" s="20">
        <v>7.9017000000000004E-2</v>
      </c>
      <c r="E20573" s="35" cm="1">
        <f t="array" ref="E20573">INDEX('Curva Juros'!$B$7:$B$73,MATCH(C20573,'Curva Juros'!$A$7:$A$73,1)) +
(C20573-INDEX('Curva Juros'!$A$7:$A$73,MATCH(C20573,'Curva Juros'!$A$7:$A$73,1))) *
(INDEX('Curva Juros'!$B$7:$B$73,MATCH(C20573,'Curva Juros'!$A$7:$A$73,1)+1) -
INDEX('Curva Juros'!$B$7:$B$73,MATCH(C20573,'Curva Juros'!$A$7:$A$73,1))) /
(INDEX('Curva Juros'!$A$7:$A$73,MATCH(C20573,'Curva Juros'!$A$7:$A$73,1)+1) -
INDEX('Curva Juros'!$A$7:$A$73,MATCH(C20573,'Curva Juros'!$A$7:$A$73,1)))</f>
        <v>7.6520403492063496</v>
      </c>
      <c r="F20573" s="24">
        <f t="shared" si="321"/>
        <v>2.4965965079365021E-3</v>
      </c>
      <c r="G20573" s="24"/>
    </row>
    <row r="20574" spans="1:7" x14ac:dyDescent="0.25">
      <c r="A20574" s="3" t="s">
        <v>432</v>
      </c>
      <c r="B20574" s="4">
        <v>45814</v>
      </c>
      <c r="C20574" s="5">
        <v>1063.3399999999999</v>
      </c>
      <c r="D20574" s="19">
        <v>7.8705999999999998E-2</v>
      </c>
      <c r="E20574" s="35" cm="1">
        <f t="array" ref="E20574">INDEX('Curva Juros'!$B$7:$B$73,MATCH(C20574,'Curva Juros'!$A$7:$A$73,1)) +
(C20574-INDEX('Curva Juros'!$A$7:$A$73,MATCH(C20574,'Curva Juros'!$A$7:$A$73,1))) *
(INDEX('Curva Juros'!$B$7:$B$73,MATCH(C20574,'Curva Juros'!$A$7:$A$73,1)+1) -
INDEX('Curva Juros'!$B$7:$B$73,MATCH(C20574,'Curva Juros'!$A$7:$A$73,1))) /
(INDEX('Curva Juros'!$A$7:$A$73,MATCH(C20574,'Curva Juros'!$A$7:$A$73,1)+1) -
INDEX('Curva Juros'!$A$7:$A$73,MATCH(C20574,'Curva Juros'!$A$7:$A$73,1)))</f>
        <v>7.65256326984127</v>
      </c>
      <c r="F20574" s="24">
        <f t="shared" si="321"/>
        <v>2.1803673015872993E-3</v>
      </c>
      <c r="G20574" s="24"/>
    </row>
    <row r="20575" spans="1:7" x14ac:dyDescent="0.25">
      <c r="A20575" s="6" t="s">
        <v>432</v>
      </c>
      <c r="B20575" s="7">
        <v>45821</v>
      </c>
      <c r="C20575" s="8">
        <v>1056.4000000000001</v>
      </c>
      <c r="D20575" s="20">
        <v>8.0365000000000006E-2</v>
      </c>
      <c r="E20575" s="35" cm="1">
        <f t="array" ref="E20575">INDEX('Curva Juros'!$B$7:$B$73,MATCH(C20575,'Curva Juros'!$A$7:$A$73,1)) +
(C20575-INDEX('Curva Juros'!$A$7:$A$73,MATCH(C20575,'Curva Juros'!$A$7:$A$73,1))) *
(INDEX('Curva Juros'!$B$7:$B$73,MATCH(C20575,'Curva Juros'!$A$7:$A$73,1)+1) -
INDEX('Curva Juros'!$B$7:$B$73,MATCH(C20575,'Curva Juros'!$A$7:$A$73,1))) /
(INDEX('Curva Juros'!$A$7:$A$73,MATCH(C20575,'Curva Juros'!$A$7:$A$73,1)+1) -
INDEX('Curva Juros'!$A$7:$A$73,MATCH(C20575,'Curva Juros'!$A$7:$A$73,1)))</f>
        <v>7.6533453968253973</v>
      </c>
      <c r="F20575" s="24">
        <f t="shared" si="321"/>
        <v>3.8315460317460276E-3</v>
      </c>
      <c r="G20575" s="24"/>
    </row>
    <row r="20576" spans="1:7" x14ac:dyDescent="0.25">
      <c r="A20576" s="3" t="s">
        <v>432</v>
      </c>
      <c r="B20576" s="4">
        <v>45828</v>
      </c>
      <c r="C20576" s="5">
        <v>1054.6199999999999</v>
      </c>
      <c r="D20576" s="19">
        <v>7.8470999999999999E-2</v>
      </c>
      <c r="E20576" s="35" cm="1">
        <f t="array" ref="E20576">INDEX('Curva Juros'!$B$7:$B$73,MATCH(C20576,'Curva Juros'!$A$7:$A$73,1)) +
(C20576-INDEX('Curva Juros'!$A$7:$A$73,MATCH(C20576,'Curva Juros'!$A$7:$A$73,1))) *
(INDEX('Curva Juros'!$B$7:$B$73,MATCH(C20576,'Curva Juros'!$A$7:$A$73,1)+1) -
INDEX('Curva Juros'!$B$7:$B$73,MATCH(C20576,'Curva Juros'!$A$7:$A$73,1))) /
(INDEX('Curva Juros'!$A$7:$A$73,MATCH(C20576,'Curva Juros'!$A$7:$A$73,1)+1) -
INDEX('Curva Juros'!$A$7:$A$73,MATCH(C20576,'Curva Juros'!$A$7:$A$73,1)))</f>
        <v>7.6535460000000004</v>
      </c>
      <c r="F20576" s="24">
        <f t="shared" si="321"/>
        <v>1.9355399999999995E-3</v>
      </c>
      <c r="G20576" s="24"/>
    </row>
    <row r="20577" spans="1:7" x14ac:dyDescent="0.25">
      <c r="A20577" s="6" t="s">
        <v>432</v>
      </c>
      <c r="B20577" s="7">
        <v>45835</v>
      </c>
      <c r="C20577" s="8">
        <v>1048.8699999999999</v>
      </c>
      <c r="D20577" s="20">
        <v>7.9105999999999996E-2</v>
      </c>
      <c r="E20577" s="35" cm="1">
        <f t="array" ref="E20577">INDEX('Curva Juros'!$B$7:$B$73,MATCH(C20577,'Curva Juros'!$A$7:$A$73,1)) +
(C20577-INDEX('Curva Juros'!$A$7:$A$73,MATCH(C20577,'Curva Juros'!$A$7:$A$73,1))) *
(INDEX('Curva Juros'!$B$7:$B$73,MATCH(C20577,'Curva Juros'!$A$7:$A$73,1)+1) -
INDEX('Curva Juros'!$B$7:$B$73,MATCH(C20577,'Curva Juros'!$A$7:$A$73,1))) /
(INDEX('Curva Juros'!$A$7:$A$73,MATCH(C20577,'Curva Juros'!$A$7:$A$73,1)+1) -
INDEX('Curva Juros'!$A$7:$A$73,MATCH(C20577,'Curva Juros'!$A$7:$A$73,1)))</f>
        <v>7.6541940158730162</v>
      </c>
      <c r="F20577" s="24">
        <f t="shared" si="321"/>
        <v>2.564059841269839E-3</v>
      </c>
      <c r="G20577" s="24"/>
    </row>
    <row r="20578" spans="1:7" x14ac:dyDescent="0.25">
      <c r="A20578" s="3" t="s">
        <v>432</v>
      </c>
      <c r="B20578" s="4">
        <v>45842</v>
      </c>
      <c r="C20578" s="5">
        <v>1045.27</v>
      </c>
      <c r="D20578" s="19">
        <v>7.7910999999999994E-2</v>
      </c>
      <c r="E20578" s="35" cm="1">
        <f t="array" ref="E20578">INDEX('Curva Juros'!$B$7:$B$73,MATCH(C20578,'Curva Juros'!$A$7:$A$73,1)) +
(C20578-INDEX('Curva Juros'!$A$7:$A$73,MATCH(C20578,'Curva Juros'!$A$7:$A$73,1))) *
(INDEX('Curva Juros'!$B$7:$B$73,MATCH(C20578,'Curva Juros'!$A$7:$A$73,1)+1) -
INDEX('Curva Juros'!$B$7:$B$73,MATCH(C20578,'Curva Juros'!$A$7:$A$73,1))) /
(INDEX('Curva Juros'!$A$7:$A$73,MATCH(C20578,'Curva Juros'!$A$7:$A$73,1)+1) -
INDEX('Curva Juros'!$A$7:$A$73,MATCH(C20578,'Curva Juros'!$A$7:$A$73,1)))</f>
        <v>7.6545997301587301</v>
      </c>
      <c r="F20578" s="24">
        <f t="shared" si="321"/>
        <v>1.3650026984126928E-3</v>
      </c>
      <c r="G20578" s="24"/>
    </row>
    <row r="20579" spans="1:7" x14ac:dyDescent="0.25">
      <c r="A20579" s="6" t="s">
        <v>432</v>
      </c>
      <c r="B20579" s="7">
        <v>45849</v>
      </c>
      <c r="C20579" s="8">
        <v>1038.32</v>
      </c>
      <c r="D20579" s="20">
        <v>7.9575000000000007E-2</v>
      </c>
      <c r="E20579" s="35" cm="1">
        <f t="array" ref="E20579">INDEX('Curva Juros'!$B$7:$B$73,MATCH(C20579,'Curva Juros'!$A$7:$A$73,1)) +
(C20579-INDEX('Curva Juros'!$A$7:$A$73,MATCH(C20579,'Curva Juros'!$A$7:$A$73,1))) *
(INDEX('Curva Juros'!$B$7:$B$73,MATCH(C20579,'Curva Juros'!$A$7:$A$73,1)+1) -
INDEX('Curva Juros'!$B$7:$B$73,MATCH(C20579,'Curva Juros'!$A$7:$A$73,1))) /
(INDEX('Curva Juros'!$A$7:$A$73,MATCH(C20579,'Curva Juros'!$A$7:$A$73,1)+1) -
INDEX('Curva Juros'!$A$7:$A$73,MATCH(C20579,'Curva Juros'!$A$7:$A$73,1)))</f>
        <v>7.6553829841269838</v>
      </c>
      <c r="F20579" s="24">
        <f t="shared" si="321"/>
        <v>3.0211701587301715E-3</v>
      </c>
      <c r="G20579" s="24"/>
    </row>
    <row r="20580" spans="1:7" x14ac:dyDescent="0.25">
      <c r="A20580" s="3" t="s">
        <v>432</v>
      </c>
      <c r="B20580" s="4">
        <v>45856</v>
      </c>
      <c r="C20580" s="5">
        <v>1034.17</v>
      </c>
      <c r="D20580" s="19">
        <v>7.8853999999999994E-2</v>
      </c>
      <c r="E20580" s="35" cm="1">
        <f t="array" ref="E20580">INDEX('Curva Juros'!$B$7:$B$73,MATCH(C20580,'Curva Juros'!$A$7:$A$73,1)) +
(C20580-INDEX('Curva Juros'!$A$7:$A$73,MATCH(C20580,'Curva Juros'!$A$7:$A$73,1))) *
(INDEX('Curva Juros'!$B$7:$B$73,MATCH(C20580,'Curva Juros'!$A$7:$A$73,1)+1) -
INDEX('Curva Juros'!$B$7:$B$73,MATCH(C20580,'Curva Juros'!$A$7:$A$73,1))) /
(INDEX('Curva Juros'!$A$7:$A$73,MATCH(C20580,'Curva Juros'!$A$7:$A$73,1)+1) -
INDEX('Curva Juros'!$A$7:$A$73,MATCH(C20580,'Curva Juros'!$A$7:$A$73,1)))</f>
        <v>7.6558506825396826</v>
      </c>
      <c r="F20580" s="24">
        <f t="shared" si="321"/>
        <v>2.2954931746031609E-3</v>
      </c>
      <c r="G20580" s="24"/>
    </row>
    <row r="20581" spans="1:7" x14ac:dyDescent="0.25">
      <c r="A20581" s="6" t="s">
        <v>432</v>
      </c>
      <c r="B20581" s="7">
        <v>45863</v>
      </c>
      <c r="C20581" s="8">
        <v>1028.99</v>
      </c>
      <c r="D20581" s="20">
        <v>7.9003000000000004E-2</v>
      </c>
      <c r="E20581" s="35" cm="1">
        <f t="array" ref="E20581">INDEX('Curva Juros'!$B$7:$B$73,MATCH(C20581,'Curva Juros'!$A$7:$A$73,1)) +
(C20581-INDEX('Curva Juros'!$A$7:$A$73,MATCH(C20581,'Curva Juros'!$A$7:$A$73,1))) *
(INDEX('Curva Juros'!$B$7:$B$73,MATCH(C20581,'Curva Juros'!$A$7:$A$73,1)+1) -
INDEX('Curva Juros'!$B$7:$B$73,MATCH(C20581,'Curva Juros'!$A$7:$A$73,1))) /
(INDEX('Curva Juros'!$A$7:$A$73,MATCH(C20581,'Curva Juros'!$A$7:$A$73,1)+1) -
INDEX('Curva Juros'!$A$7:$A$73,MATCH(C20581,'Curva Juros'!$A$7:$A$73,1)))</f>
        <v>7.6564344603174606</v>
      </c>
      <c r="F20581" s="24">
        <f t="shared" si="321"/>
        <v>2.4386553968254038E-3</v>
      </c>
      <c r="G20581" s="24"/>
    </row>
    <row r="20582" spans="1:7" x14ac:dyDescent="0.25">
      <c r="A20582" s="3" t="s">
        <v>432</v>
      </c>
      <c r="B20582" s="4">
        <v>45870</v>
      </c>
      <c r="C20582" s="5">
        <v>1024.4000000000001</v>
      </c>
      <c r="D20582" s="19">
        <v>7.8657000000000005E-2</v>
      </c>
      <c r="E20582" s="35" cm="1">
        <f t="array" ref="E20582">INDEX('Curva Juros'!$B$7:$B$73,MATCH(C20582,'Curva Juros'!$A$7:$A$73,1)) +
(C20582-INDEX('Curva Juros'!$A$7:$A$73,MATCH(C20582,'Curva Juros'!$A$7:$A$73,1))) *
(INDEX('Curva Juros'!$B$7:$B$73,MATCH(C20582,'Curva Juros'!$A$7:$A$73,1)+1) -
INDEX('Curva Juros'!$B$7:$B$73,MATCH(C20582,'Curva Juros'!$A$7:$A$73,1))) /
(INDEX('Curva Juros'!$A$7:$A$73,MATCH(C20582,'Curva Juros'!$A$7:$A$73,1)+1) -
INDEX('Curva Juros'!$A$7:$A$73,MATCH(C20582,'Curva Juros'!$A$7:$A$73,1)))</f>
        <v>7.656951746031746</v>
      </c>
      <c r="F20582" s="24">
        <f t="shared" si="321"/>
        <v>2.0874825396825503E-3</v>
      </c>
      <c r="G20582" s="24"/>
    </row>
    <row r="20583" spans="1:7" x14ac:dyDescent="0.25">
      <c r="A20583" s="6" t="s">
        <v>432</v>
      </c>
      <c r="B20583" s="7">
        <v>45877</v>
      </c>
      <c r="C20583" s="8">
        <v>1020.63</v>
      </c>
      <c r="D20583" s="20">
        <v>7.7602000000000004E-2</v>
      </c>
      <c r="E20583" s="35" cm="1">
        <f t="array" ref="E20583">INDEX('Curva Juros'!$B$7:$B$73,MATCH(C20583,'Curva Juros'!$A$7:$A$73,1)) +
(C20583-INDEX('Curva Juros'!$A$7:$A$73,MATCH(C20583,'Curva Juros'!$A$7:$A$73,1))) *
(INDEX('Curva Juros'!$B$7:$B$73,MATCH(C20583,'Curva Juros'!$A$7:$A$73,1)+1) -
INDEX('Curva Juros'!$B$7:$B$73,MATCH(C20583,'Curva Juros'!$A$7:$A$73,1))) /
(INDEX('Curva Juros'!$A$7:$A$73,MATCH(C20583,'Curva Juros'!$A$7:$A$73,1)+1) -
INDEX('Curva Juros'!$A$7:$A$73,MATCH(C20583,'Curva Juros'!$A$7:$A$73,1)))</f>
        <v>7.6573766190476196</v>
      </c>
      <c r="F20583" s="24">
        <f t="shared" si="321"/>
        <v>1.0282338095238125E-3</v>
      </c>
      <c r="G20583" s="24"/>
    </row>
    <row r="20584" spans="1:7" x14ac:dyDescent="0.25">
      <c r="A20584" s="3" t="s">
        <v>432</v>
      </c>
      <c r="B20584" s="4">
        <v>45884</v>
      </c>
      <c r="C20584" s="5">
        <v>1016.01</v>
      </c>
      <c r="D20584" s="19">
        <v>7.7279E-2</v>
      </c>
      <c r="E20584" s="35" cm="1">
        <f t="array" ref="E20584">INDEX('Curva Juros'!$B$7:$B$73,MATCH(C20584,'Curva Juros'!$A$7:$A$73,1)) +
(C20584-INDEX('Curva Juros'!$A$7:$A$73,MATCH(C20584,'Curva Juros'!$A$7:$A$73,1))) *
(INDEX('Curva Juros'!$B$7:$B$73,MATCH(C20584,'Curva Juros'!$A$7:$A$73,1)+1) -
INDEX('Curva Juros'!$B$7:$B$73,MATCH(C20584,'Curva Juros'!$A$7:$A$73,1))) /
(INDEX('Curva Juros'!$A$7:$A$73,MATCH(C20584,'Curva Juros'!$A$7:$A$73,1)+1) -
INDEX('Curva Juros'!$A$7:$A$73,MATCH(C20584,'Curva Juros'!$A$7:$A$73,1)))</f>
        <v>7.6578972857142862</v>
      </c>
      <c r="F20584" s="24">
        <f t="shared" si="321"/>
        <v>7.0002714285713474E-4</v>
      </c>
      <c r="G20584" s="24"/>
    </row>
    <row r="20585" spans="1:7" x14ac:dyDescent="0.25">
      <c r="A20585" s="6" t="s">
        <v>432</v>
      </c>
      <c r="B20585" s="7">
        <v>45891</v>
      </c>
      <c r="C20585" s="8">
        <v>1008.99</v>
      </c>
      <c r="D20585" s="20">
        <v>7.9006999999999994E-2</v>
      </c>
      <c r="E20585" s="35" cm="1">
        <f t="array" ref="E20585">INDEX('Curva Juros'!$B$7:$B$73,MATCH(C20585,'Curva Juros'!$A$7:$A$73,1)) +
(C20585-INDEX('Curva Juros'!$A$7:$A$73,MATCH(C20585,'Curva Juros'!$A$7:$A$73,1))) *
(INDEX('Curva Juros'!$B$7:$B$73,MATCH(C20585,'Curva Juros'!$A$7:$A$73,1)+1) -
INDEX('Curva Juros'!$B$7:$B$73,MATCH(C20585,'Curva Juros'!$A$7:$A$73,1))) /
(INDEX('Curva Juros'!$A$7:$A$73,MATCH(C20585,'Curva Juros'!$A$7:$A$73,1)+1) -
INDEX('Curva Juros'!$A$7:$A$73,MATCH(C20585,'Curva Juros'!$A$7:$A$73,1)))</f>
        <v>7.6586884285714287</v>
      </c>
      <c r="F20585" s="24">
        <f t="shared" si="321"/>
        <v>2.4201157142857005E-3</v>
      </c>
      <c r="G20585" s="24"/>
    </row>
    <row r="20586" spans="1:7" x14ac:dyDescent="0.25">
      <c r="A20586" s="3" t="s">
        <v>432</v>
      </c>
      <c r="B20586" s="4">
        <v>45898</v>
      </c>
      <c r="C20586" s="5">
        <v>1007.06</v>
      </c>
      <c r="D20586" s="19">
        <v>7.6387999999999998E-2</v>
      </c>
      <c r="E20586" s="35" cm="1">
        <f t="array" ref="E20586">INDEX('Curva Juros'!$B$7:$B$73,MATCH(C20586,'Curva Juros'!$A$7:$A$73,1)) +
(C20586-INDEX('Curva Juros'!$A$7:$A$73,MATCH(C20586,'Curva Juros'!$A$7:$A$73,1))) *
(INDEX('Curva Juros'!$B$7:$B$73,MATCH(C20586,'Curva Juros'!$A$7:$A$73,1)+1) -
INDEX('Curva Juros'!$B$7:$B$73,MATCH(C20586,'Curva Juros'!$A$7:$A$73,1))) /
(INDEX('Curva Juros'!$A$7:$A$73,MATCH(C20586,'Curva Juros'!$A$7:$A$73,1)+1) -
INDEX('Curva Juros'!$A$7:$A$73,MATCH(C20586,'Curva Juros'!$A$7:$A$73,1)))</f>
        <v>7.6588843015873023</v>
      </c>
      <c r="F20586" s="24">
        <f t="shared" si="321"/>
        <v>-2.0084301587303122E-4</v>
      </c>
      <c r="G20586" s="24"/>
    </row>
    <row r="20587" spans="1:7" x14ac:dyDescent="0.25">
      <c r="A20587" s="6" t="s">
        <v>432</v>
      </c>
      <c r="B20587" s="7">
        <v>45905</v>
      </c>
      <c r="C20587" s="8">
        <v>1000.95</v>
      </c>
      <c r="D20587" s="20">
        <v>7.7335000000000001E-2</v>
      </c>
      <c r="E20587" s="35" cm="1">
        <f t="array" ref="E20587">INDEX('Curva Juros'!$B$7:$B$73,MATCH(C20587,'Curva Juros'!$A$7:$A$73,1)) +
(C20587-INDEX('Curva Juros'!$A$7:$A$73,MATCH(C20587,'Curva Juros'!$A$7:$A$73,1))) *
(INDEX('Curva Juros'!$B$7:$B$73,MATCH(C20587,'Curva Juros'!$A$7:$A$73,1)+1) -
INDEX('Curva Juros'!$B$7:$B$73,MATCH(C20587,'Curva Juros'!$A$7:$A$73,1))) /
(INDEX('Curva Juros'!$A$7:$A$73,MATCH(C20587,'Curva Juros'!$A$7:$A$73,1)+1) -
INDEX('Curva Juros'!$A$7:$A$73,MATCH(C20587,'Curva Juros'!$A$7:$A$73,1)))</f>
        <v>7.6594322619047626</v>
      </c>
      <c r="F20587" s="24">
        <f t="shared" si="321"/>
        <v>7.406773809523759E-4</v>
      </c>
      <c r="G20587" s="24"/>
    </row>
    <row r="20588" spans="1:7" x14ac:dyDescent="0.25">
      <c r="A20588" s="3" t="s">
        <v>432</v>
      </c>
      <c r="B20588" s="4">
        <v>45912</v>
      </c>
      <c r="C20588" s="5">
        <v>997.88</v>
      </c>
      <c r="D20588" s="19">
        <v>7.5685000000000002E-2</v>
      </c>
      <c r="E20588" s="35" cm="1">
        <f t="array" ref="E20588">INDEX('Curva Juros'!$B$7:$B$73,MATCH(C20588,'Curva Juros'!$A$7:$A$73,1)) +
(C20588-INDEX('Curva Juros'!$A$7:$A$73,MATCH(C20588,'Curva Juros'!$A$7:$A$73,1))) *
(INDEX('Curva Juros'!$B$7:$B$73,MATCH(C20588,'Curva Juros'!$A$7:$A$73,1)+1) -
INDEX('Curva Juros'!$B$7:$B$73,MATCH(C20588,'Curva Juros'!$A$7:$A$73,1))) /
(INDEX('Curva Juros'!$A$7:$A$73,MATCH(C20588,'Curva Juros'!$A$7:$A$73,1)+1) -
INDEX('Curva Juros'!$A$7:$A$73,MATCH(C20588,'Curva Juros'!$A$7:$A$73,1)))</f>
        <v>7.6597075873015878</v>
      </c>
      <c r="F20588" s="24">
        <f t="shared" si="321"/>
        <v>-9.1207587301588011E-4</v>
      </c>
      <c r="G20588" s="24"/>
    </row>
    <row r="20589" spans="1:7" x14ac:dyDescent="0.25">
      <c r="A20589" s="6" t="s">
        <v>432</v>
      </c>
      <c r="B20589" s="7">
        <v>45919</v>
      </c>
      <c r="C20589" s="8">
        <v>992.01</v>
      </c>
      <c r="D20589" s="20">
        <v>7.6425000000000007E-2</v>
      </c>
      <c r="E20589" s="35" cm="1">
        <f t="array" ref="E20589">INDEX('Curva Juros'!$B$7:$B$73,MATCH(C20589,'Curva Juros'!$A$7:$A$73,1)) +
(C20589-INDEX('Curva Juros'!$A$7:$A$73,MATCH(C20589,'Curva Juros'!$A$7:$A$73,1))) *
(INDEX('Curva Juros'!$B$7:$B$73,MATCH(C20589,'Curva Juros'!$A$7:$A$73,1)+1) -
INDEX('Curva Juros'!$B$7:$B$73,MATCH(C20589,'Curva Juros'!$A$7:$A$73,1))) /
(INDEX('Curva Juros'!$A$7:$A$73,MATCH(C20589,'Curva Juros'!$A$7:$A$73,1)+1) -
INDEX('Curva Juros'!$A$7:$A$73,MATCH(C20589,'Curva Juros'!$A$7:$A$73,1)))</f>
        <v>7.6602340238095241</v>
      </c>
      <c r="F20589" s="24">
        <f t="shared" si="321"/>
        <v>-1.7734023809523602E-4</v>
      </c>
      <c r="G20589" s="24"/>
    </row>
    <row r="20590" spans="1:7" x14ac:dyDescent="0.25">
      <c r="A20590" s="3" t="s">
        <v>432</v>
      </c>
      <c r="B20590" s="4">
        <v>45926</v>
      </c>
      <c r="C20590" s="5">
        <v>987.32</v>
      </c>
      <c r="D20590" s="19">
        <v>7.6166999999999999E-2</v>
      </c>
      <c r="E20590" s="35" cm="1">
        <f t="array" ref="E20590">INDEX('Curva Juros'!$B$7:$B$73,MATCH(C20590,'Curva Juros'!$A$7:$A$73,1)) +
(C20590-INDEX('Curva Juros'!$A$7:$A$73,MATCH(C20590,'Curva Juros'!$A$7:$A$73,1))) *
(INDEX('Curva Juros'!$B$7:$B$73,MATCH(C20590,'Curva Juros'!$A$7:$A$73,1)+1) -
INDEX('Curva Juros'!$B$7:$B$73,MATCH(C20590,'Curva Juros'!$A$7:$A$73,1))) /
(INDEX('Curva Juros'!$A$7:$A$73,MATCH(C20590,'Curva Juros'!$A$7:$A$73,1)+1) -
INDEX('Curva Juros'!$A$7:$A$73,MATCH(C20590,'Curva Juros'!$A$7:$A$73,1)))</f>
        <v>7.6606546349206353</v>
      </c>
      <c r="F20590" s="24">
        <f t="shared" si="321"/>
        <v>-4.3954634920635727E-4</v>
      </c>
      <c r="G20590" s="24"/>
    </row>
    <row r="20591" spans="1:7" x14ac:dyDescent="0.25">
      <c r="A20591" s="6" t="s">
        <v>432</v>
      </c>
      <c r="B20591" s="7">
        <v>45933</v>
      </c>
      <c r="C20591" s="8">
        <v>980.99</v>
      </c>
      <c r="D20591" s="20">
        <v>7.7298000000000006E-2</v>
      </c>
      <c r="E20591" s="35" cm="1">
        <f t="array" ref="E20591">INDEX('Curva Juros'!$B$7:$B$73,MATCH(C20591,'Curva Juros'!$A$7:$A$73,1)) +
(C20591-INDEX('Curva Juros'!$A$7:$A$73,MATCH(C20591,'Curva Juros'!$A$7:$A$73,1))) *
(INDEX('Curva Juros'!$B$7:$B$73,MATCH(C20591,'Curva Juros'!$A$7:$A$73,1)+1) -
INDEX('Curva Juros'!$B$7:$B$73,MATCH(C20591,'Curva Juros'!$A$7:$A$73,1))) /
(INDEX('Curva Juros'!$A$7:$A$73,MATCH(C20591,'Curva Juros'!$A$7:$A$73,1)+1) -
INDEX('Curva Juros'!$A$7:$A$73,MATCH(C20591,'Curva Juros'!$A$7:$A$73,1)))</f>
        <v>7.6612223253968255</v>
      </c>
      <c r="F20591" s="24">
        <f t="shared" si="321"/>
        <v>6.8577674603174932E-4</v>
      </c>
      <c r="G20591" s="24"/>
    </row>
    <row r="20592" spans="1:7" x14ac:dyDescent="0.25">
      <c r="A20592" s="3" t="s">
        <v>432</v>
      </c>
      <c r="B20592" s="4">
        <v>45940</v>
      </c>
      <c r="C20592" s="5">
        <v>976.86</v>
      </c>
      <c r="D20592" s="19">
        <v>7.6553999999999997E-2</v>
      </c>
      <c r="E20592" s="35" cm="1">
        <f t="array" ref="E20592">INDEX('Curva Juros'!$B$7:$B$73,MATCH(C20592,'Curva Juros'!$A$7:$A$73,1)) +
(C20592-INDEX('Curva Juros'!$A$7:$A$73,MATCH(C20592,'Curva Juros'!$A$7:$A$73,1))) *
(INDEX('Curva Juros'!$B$7:$B$73,MATCH(C20592,'Curva Juros'!$A$7:$A$73,1)+1) -
INDEX('Curva Juros'!$B$7:$B$73,MATCH(C20592,'Curva Juros'!$A$7:$A$73,1))) /
(INDEX('Curva Juros'!$A$7:$A$73,MATCH(C20592,'Curva Juros'!$A$7:$A$73,1)+1) -
INDEX('Curva Juros'!$A$7:$A$73,MATCH(C20592,'Curva Juros'!$A$7:$A$73,1)))</f>
        <v>7.6615927142857148</v>
      </c>
      <c r="F20592" s="24">
        <f t="shared" si="321"/>
        <v>-6.1927142857146067E-5</v>
      </c>
      <c r="G20592" s="24"/>
    </row>
    <row r="20593" spans="1:7" x14ac:dyDescent="0.25">
      <c r="A20593" s="6" t="s">
        <v>432</v>
      </c>
      <c r="B20593" s="7">
        <v>45947</v>
      </c>
      <c r="C20593" s="8">
        <v>1021.35</v>
      </c>
      <c r="D20593" s="20">
        <v>7.8466999999999995E-2</v>
      </c>
      <c r="E20593" s="35" cm="1">
        <f t="array" ref="E20593">INDEX('Curva Juros'!$B$7:$B$73,MATCH(C20593,'Curva Juros'!$A$7:$A$73,1)) +
(C20593-INDEX('Curva Juros'!$A$7:$A$73,MATCH(C20593,'Curva Juros'!$A$7:$A$73,1))) *
(INDEX('Curva Juros'!$B$7:$B$73,MATCH(C20593,'Curva Juros'!$A$7:$A$73,1)+1) -
INDEX('Curva Juros'!$B$7:$B$73,MATCH(C20593,'Curva Juros'!$A$7:$A$73,1))) /
(INDEX('Curva Juros'!$A$7:$A$73,MATCH(C20593,'Curva Juros'!$A$7:$A$73,1)+1) -
INDEX('Curva Juros'!$A$7:$A$73,MATCH(C20593,'Curva Juros'!$A$7:$A$73,1)))</f>
        <v>7.6572954761904768</v>
      </c>
      <c r="F20593" s="24">
        <f t="shared" si="321"/>
        <v>1.8940452380952211E-3</v>
      </c>
      <c r="G20593" s="24"/>
    </row>
    <row r="20594" spans="1:7" x14ac:dyDescent="0.25">
      <c r="A20594" s="3" t="s">
        <v>432</v>
      </c>
      <c r="B20594" s="4">
        <v>45954</v>
      </c>
      <c r="C20594" s="5">
        <v>1015.84</v>
      </c>
      <c r="D20594" s="19">
        <v>7.8955999999999998E-2</v>
      </c>
      <c r="E20594" s="35" cm="1">
        <f t="array" ref="E20594">INDEX('Curva Juros'!$B$7:$B$73,MATCH(C20594,'Curva Juros'!$A$7:$A$73,1)) +
(C20594-INDEX('Curva Juros'!$A$7:$A$73,MATCH(C20594,'Curva Juros'!$A$7:$A$73,1))) *
(INDEX('Curva Juros'!$B$7:$B$73,MATCH(C20594,'Curva Juros'!$A$7:$A$73,1)+1) -
INDEX('Curva Juros'!$B$7:$B$73,MATCH(C20594,'Curva Juros'!$A$7:$A$73,1))) /
(INDEX('Curva Juros'!$A$7:$A$73,MATCH(C20594,'Curva Juros'!$A$7:$A$73,1)+1) -
INDEX('Curva Juros'!$A$7:$A$73,MATCH(C20594,'Curva Juros'!$A$7:$A$73,1)))</f>
        <v>7.657916444444445</v>
      </c>
      <c r="F20594" s="24">
        <f t="shared" si="321"/>
        <v>2.3768355555555537E-3</v>
      </c>
      <c r="G20594" s="24"/>
    </row>
    <row r="20595" spans="1:7" x14ac:dyDescent="0.25">
      <c r="A20595" s="6" t="s">
        <v>432</v>
      </c>
      <c r="B20595" s="7">
        <v>45961</v>
      </c>
      <c r="C20595" s="8">
        <v>1008.05</v>
      </c>
      <c r="D20595" s="20">
        <v>8.1654000000000004E-2</v>
      </c>
      <c r="E20595" s="35" cm="1">
        <f t="array" ref="E20595">INDEX('Curva Juros'!$B$7:$B$73,MATCH(C20595,'Curva Juros'!$A$7:$A$73,1)) +
(C20595-INDEX('Curva Juros'!$A$7:$A$73,MATCH(C20595,'Curva Juros'!$A$7:$A$73,1))) *
(INDEX('Curva Juros'!$B$7:$B$73,MATCH(C20595,'Curva Juros'!$A$7:$A$73,1)+1) -
INDEX('Curva Juros'!$B$7:$B$73,MATCH(C20595,'Curva Juros'!$A$7:$A$73,1))) /
(INDEX('Curva Juros'!$A$7:$A$73,MATCH(C20595,'Curva Juros'!$A$7:$A$73,1)+1) -
INDEX('Curva Juros'!$A$7:$A$73,MATCH(C20595,'Curva Juros'!$A$7:$A$73,1)))</f>
        <v>7.6587943650793653</v>
      </c>
      <c r="F20595" s="24">
        <f t="shared" si="321"/>
        <v>5.0660563492063576E-3</v>
      </c>
      <c r="G20595" s="24"/>
    </row>
    <row r="20596" spans="1:7" x14ac:dyDescent="0.25">
      <c r="A20596" s="3" t="s">
        <v>432</v>
      </c>
      <c r="B20596" s="4">
        <v>45968</v>
      </c>
      <c r="C20596" s="5">
        <v>1004.11</v>
      </c>
      <c r="D20596" s="19">
        <v>8.0625000000000002E-2</v>
      </c>
      <c r="E20596" s="35" cm="1">
        <f t="array" ref="E20596">INDEX('Curva Juros'!$B$7:$B$73,MATCH(C20596,'Curva Juros'!$A$7:$A$73,1)) +
(C20596-INDEX('Curva Juros'!$A$7:$A$73,MATCH(C20596,'Curva Juros'!$A$7:$A$73,1))) *
(INDEX('Curva Juros'!$B$7:$B$73,MATCH(C20596,'Curva Juros'!$A$7:$A$73,1)+1) -
INDEX('Curva Juros'!$B$7:$B$73,MATCH(C20596,'Curva Juros'!$A$7:$A$73,1))) /
(INDEX('Curva Juros'!$A$7:$A$73,MATCH(C20596,'Curva Juros'!$A$7:$A$73,1)+1) -
INDEX('Curva Juros'!$A$7:$A$73,MATCH(C20596,'Curva Juros'!$A$7:$A$73,1)))</f>
        <v>7.6591488650793655</v>
      </c>
      <c r="F20596" s="24">
        <f t="shared" si="321"/>
        <v>4.0335113492063479E-3</v>
      </c>
      <c r="G20596" s="24"/>
    </row>
    <row r="20597" spans="1:7" x14ac:dyDescent="0.25">
      <c r="A20597" s="6" t="s">
        <v>432</v>
      </c>
      <c r="B20597" s="7">
        <v>45975</v>
      </c>
      <c r="C20597" s="8">
        <v>1001.02</v>
      </c>
      <c r="D20597" s="20">
        <v>7.8785999999999995E-2</v>
      </c>
      <c r="E20597" s="35" cm="1">
        <f t="array" ref="E20597">INDEX('Curva Juros'!$B$7:$B$73,MATCH(C20597,'Curva Juros'!$A$7:$A$73,1)) +
(C20597-INDEX('Curva Juros'!$A$7:$A$73,MATCH(C20597,'Curva Juros'!$A$7:$A$73,1))) *
(INDEX('Curva Juros'!$B$7:$B$73,MATCH(C20597,'Curva Juros'!$A$7:$A$73,1)+1) -
INDEX('Curva Juros'!$B$7:$B$73,MATCH(C20597,'Curva Juros'!$A$7:$A$73,1))) /
(INDEX('Curva Juros'!$A$7:$A$73,MATCH(C20597,'Curva Juros'!$A$7:$A$73,1)+1) -
INDEX('Curva Juros'!$A$7:$A$73,MATCH(C20597,'Curva Juros'!$A$7:$A$73,1)))</f>
        <v>7.6594259841269841</v>
      </c>
      <c r="F20597" s="24">
        <f t="shared" si="321"/>
        <v>2.1917401587301516E-3</v>
      </c>
      <c r="G20597" s="24"/>
    </row>
    <row r="20598" spans="1:7" x14ac:dyDescent="0.25">
      <c r="A20598" s="3" t="s">
        <v>432</v>
      </c>
      <c r="B20598" s="4">
        <v>45982</v>
      </c>
      <c r="C20598" s="5">
        <v>996.74</v>
      </c>
      <c r="D20598" s="19">
        <v>7.9058000000000003E-2</v>
      </c>
      <c r="E20598" s="35" cm="1">
        <f t="array" ref="E20598">INDEX('Curva Juros'!$B$7:$B$73,MATCH(C20598,'Curva Juros'!$A$7:$A$73,1)) +
(C20598-INDEX('Curva Juros'!$A$7:$A$73,MATCH(C20598,'Curva Juros'!$A$7:$A$73,1))) *
(INDEX('Curva Juros'!$B$7:$B$73,MATCH(C20598,'Curva Juros'!$A$7:$A$73,1)+1) -
INDEX('Curva Juros'!$B$7:$B$73,MATCH(C20598,'Curva Juros'!$A$7:$A$73,1))) /
(INDEX('Curva Juros'!$A$7:$A$73,MATCH(C20598,'Curva Juros'!$A$7:$A$73,1)+1) -
INDEX('Curva Juros'!$A$7:$A$73,MATCH(C20598,'Curva Juros'!$A$7:$A$73,1)))</f>
        <v>7.6598098253968256</v>
      </c>
      <c r="F20598" s="24">
        <f t="shared" si="321"/>
        <v>2.4599017460317507E-3</v>
      </c>
      <c r="G20598" s="24"/>
    </row>
    <row r="20599" spans="1:7" x14ac:dyDescent="0.25">
      <c r="A20599" s="6" t="s">
        <v>432</v>
      </c>
      <c r="B20599" s="7">
        <v>45989</v>
      </c>
      <c r="C20599" s="8">
        <v>992.23</v>
      </c>
      <c r="D20599" s="20">
        <v>7.8584000000000001E-2</v>
      </c>
      <c r="E20599" s="35" cm="1">
        <f t="array" ref="E20599">INDEX('Curva Juros'!$B$7:$B$73,MATCH(C20599,'Curva Juros'!$A$7:$A$73,1)) +
(C20599-INDEX('Curva Juros'!$A$7:$A$73,MATCH(C20599,'Curva Juros'!$A$7:$A$73,1))) *
(INDEX('Curva Juros'!$B$7:$B$73,MATCH(C20599,'Curva Juros'!$A$7:$A$73,1)+1) -
INDEX('Curva Juros'!$B$7:$B$73,MATCH(C20599,'Curva Juros'!$A$7:$A$73,1))) /
(INDEX('Curva Juros'!$A$7:$A$73,MATCH(C20599,'Curva Juros'!$A$7:$A$73,1)+1) -
INDEX('Curva Juros'!$A$7:$A$73,MATCH(C20599,'Curva Juros'!$A$7:$A$73,1)))</f>
        <v>7.6602142936507942</v>
      </c>
      <c r="F20599" s="24">
        <f t="shared" si="321"/>
        <v>1.9818570634920624E-3</v>
      </c>
      <c r="G20599" s="24"/>
    </row>
    <row r="20600" spans="1:7" x14ac:dyDescent="0.25">
      <c r="A20600" s="3" t="s">
        <v>432</v>
      </c>
      <c r="B20600" s="4">
        <v>45996</v>
      </c>
      <c r="C20600" s="5">
        <v>986.34</v>
      </c>
      <c r="D20600" s="19">
        <v>7.9446000000000003E-2</v>
      </c>
      <c r="E20600" s="35" cm="1">
        <f t="array" ref="E20600">INDEX('Curva Juros'!$B$7:$B$73,MATCH(C20600,'Curva Juros'!$A$7:$A$73,1)) +
(C20600-INDEX('Curva Juros'!$A$7:$A$73,MATCH(C20600,'Curva Juros'!$A$7:$A$73,1))) *
(INDEX('Curva Juros'!$B$7:$B$73,MATCH(C20600,'Curva Juros'!$A$7:$A$73,1)+1) -
INDEX('Curva Juros'!$B$7:$B$73,MATCH(C20600,'Curva Juros'!$A$7:$A$73,1))) /
(INDEX('Curva Juros'!$A$7:$A$73,MATCH(C20600,'Curva Juros'!$A$7:$A$73,1)+1) -
INDEX('Curva Juros'!$A$7:$A$73,MATCH(C20600,'Curva Juros'!$A$7:$A$73,1)))</f>
        <v>7.6607425238095237</v>
      </c>
      <c r="F20600" s="24">
        <f t="shared" si="321"/>
        <v>2.8385747619047719E-3</v>
      </c>
      <c r="G20600" s="24"/>
    </row>
    <row r="20601" spans="1:7" x14ac:dyDescent="0.25">
      <c r="A20601" s="6" t="s">
        <v>432</v>
      </c>
      <c r="B20601" s="7">
        <v>46003</v>
      </c>
      <c r="C20601" s="8">
        <v>981.45</v>
      </c>
      <c r="D20601" s="20">
        <v>7.9334000000000002E-2</v>
      </c>
      <c r="E20601" s="35" cm="1">
        <f t="array" ref="E20601">INDEX('Curva Juros'!$B$7:$B$73,MATCH(C20601,'Curva Juros'!$A$7:$A$73,1)) +
(C20601-INDEX('Curva Juros'!$A$7:$A$73,MATCH(C20601,'Curva Juros'!$A$7:$A$73,1))) *
(INDEX('Curva Juros'!$B$7:$B$73,MATCH(C20601,'Curva Juros'!$A$7:$A$73,1)+1) -
INDEX('Curva Juros'!$B$7:$B$73,MATCH(C20601,'Curva Juros'!$A$7:$A$73,1))) /
(INDEX('Curva Juros'!$A$7:$A$73,MATCH(C20601,'Curva Juros'!$A$7:$A$73,1)+1) -
INDEX('Curva Juros'!$A$7:$A$73,MATCH(C20601,'Curva Juros'!$A$7:$A$73,1)))</f>
        <v>7.6611810714285715</v>
      </c>
      <c r="F20601" s="24">
        <f t="shared" si="321"/>
        <v>2.7221892857142854E-3</v>
      </c>
      <c r="G20601" s="24"/>
    </row>
    <row r="20602" spans="1:7" x14ac:dyDescent="0.25">
      <c r="A20602" s="3" t="s">
        <v>432</v>
      </c>
      <c r="B20602" s="4">
        <v>46010</v>
      </c>
      <c r="C20602" s="5">
        <v>975.69</v>
      </c>
      <c r="D20602" s="19">
        <v>8.0065999999999998E-2</v>
      </c>
      <c r="E20602" s="35" cm="1">
        <f t="array" ref="E20602">INDEX('Curva Juros'!$B$7:$B$73,MATCH(C20602,'Curva Juros'!$A$7:$A$73,1)) +
(C20602-INDEX('Curva Juros'!$A$7:$A$73,MATCH(C20602,'Curva Juros'!$A$7:$A$73,1))) *
(INDEX('Curva Juros'!$B$7:$B$73,MATCH(C20602,'Curva Juros'!$A$7:$A$73,1)+1) -
INDEX('Curva Juros'!$B$7:$B$73,MATCH(C20602,'Curva Juros'!$A$7:$A$73,1))) /
(INDEX('Curva Juros'!$A$7:$A$73,MATCH(C20602,'Curva Juros'!$A$7:$A$73,1)+1) -
INDEX('Curva Juros'!$A$7:$A$73,MATCH(C20602,'Curva Juros'!$A$7:$A$73,1)))</f>
        <v>7.6616976428571428</v>
      </c>
      <c r="F20602" s="24">
        <f t="shared" si="321"/>
        <v>3.4490235714285666E-3</v>
      </c>
      <c r="G20602" s="24"/>
    </row>
    <row r="20603" spans="1:7" x14ac:dyDescent="0.25">
      <c r="A20603" s="6" t="s">
        <v>432</v>
      </c>
      <c r="B20603" s="7">
        <v>46017</v>
      </c>
      <c r="C20603" s="8">
        <v>971.74</v>
      </c>
      <c r="D20603" s="20">
        <v>8.0019000000000007E-2</v>
      </c>
      <c r="E20603" s="35" cm="1">
        <f t="array" ref="E20603">INDEX('Curva Juros'!$B$7:$B$73,MATCH(C20603,'Curva Juros'!$A$7:$A$73,1)) +
(C20603-INDEX('Curva Juros'!$A$7:$A$73,MATCH(C20603,'Curva Juros'!$A$7:$A$73,1))) *
(INDEX('Curva Juros'!$B$7:$B$73,MATCH(C20603,'Curva Juros'!$A$7:$A$73,1)+1) -
INDEX('Curva Juros'!$B$7:$B$73,MATCH(C20603,'Curva Juros'!$A$7:$A$73,1))) /
(INDEX('Curva Juros'!$A$7:$A$73,MATCH(C20603,'Curva Juros'!$A$7:$A$73,1)+1) -
INDEX('Curva Juros'!$A$7:$A$73,MATCH(C20603,'Curva Juros'!$A$7:$A$73,1)))</f>
        <v>7.6620518888888887</v>
      </c>
      <c r="F20603" s="24">
        <f t="shared" si="321"/>
        <v>3.3984811111111152E-3</v>
      </c>
      <c r="G20603" s="24"/>
    </row>
    <row r="20604" spans="1:7" x14ac:dyDescent="0.25">
      <c r="A20604" s="3" t="s">
        <v>432</v>
      </c>
      <c r="B20604" s="4">
        <v>46024</v>
      </c>
      <c r="C20604" s="5">
        <v>968.05</v>
      </c>
      <c r="D20604" s="19">
        <v>7.9723000000000002E-2</v>
      </c>
      <c r="E20604" s="35" cm="1">
        <f t="array" ref="E20604">INDEX('Curva Juros'!$B$7:$B$73,MATCH(C20604,'Curva Juros'!$A$7:$A$73,1)) +
(C20604-INDEX('Curva Juros'!$A$7:$A$73,MATCH(C20604,'Curva Juros'!$A$7:$A$73,1))) *
(INDEX('Curva Juros'!$B$7:$B$73,MATCH(C20604,'Curva Juros'!$A$7:$A$73,1)+1) -
INDEX('Curva Juros'!$B$7:$B$73,MATCH(C20604,'Curva Juros'!$A$7:$A$73,1))) /
(INDEX('Curva Juros'!$A$7:$A$73,MATCH(C20604,'Curva Juros'!$A$7:$A$73,1)+1) -
INDEX('Curva Juros'!$A$7:$A$73,MATCH(C20604,'Curva Juros'!$A$7:$A$73,1)))</f>
        <v>7.6623828174603172</v>
      </c>
      <c r="F20604" s="24">
        <f t="shared" si="321"/>
        <v>3.099171825396832E-3</v>
      </c>
      <c r="G20604" s="24"/>
    </row>
    <row r="20605" spans="1:7" x14ac:dyDescent="0.25">
      <c r="A20605" s="6" t="s">
        <v>432</v>
      </c>
      <c r="B20605" s="7">
        <v>46031</v>
      </c>
      <c r="C20605" s="8">
        <v>962.06</v>
      </c>
      <c r="D20605" s="20">
        <v>8.0678E-2</v>
      </c>
      <c r="E20605" s="35" cm="1">
        <f t="array" ref="E20605">INDEX('Curva Juros'!$B$7:$B$73,MATCH(C20605,'Curva Juros'!$A$7:$A$73,1)) +
(C20605-INDEX('Curva Juros'!$A$7:$A$73,MATCH(C20605,'Curva Juros'!$A$7:$A$73,1))) *
(INDEX('Curva Juros'!$B$7:$B$73,MATCH(C20605,'Curva Juros'!$A$7:$A$73,1)+1) -
INDEX('Curva Juros'!$B$7:$B$73,MATCH(C20605,'Curva Juros'!$A$7:$A$73,1))) /
(INDEX('Curva Juros'!$A$7:$A$73,MATCH(C20605,'Curva Juros'!$A$7:$A$73,1)+1) -
INDEX('Curva Juros'!$A$7:$A$73,MATCH(C20605,'Curva Juros'!$A$7:$A$73,1)))</f>
        <v>7.6629200158730155</v>
      </c>
      <c r="F20605" s="24">
        <f t="shared" si="321"/>
        <v>4.0487998412698512E-3</v>
      </c>
      <c r="G20605" s="24"/>
    </row>
    <row r="20606" spans="1:7" x14ac:dyDescent="0.25">
      <c r="A20606" s="3" t="s">
        <v>432</v>
      </c>
      <c r="B20606" s="4">
        <v>46038</v>
      </c>
      <c r="C20606" s="5">
        <v>957.23</v>
      </c>
      <c r="D20606" s="19">
        <v>8.0508999999999997E-2</v>
      </c>
      <c r="E20606" s="35" cm="1">
        <f t="array" ref="E20606">INDEX('Curva Juros'!$B$7:$B$73,MATCH(C20606,'Curva Juros'!$A$7:$A$73,1)) +
(C20606-INDEX('Curva Juros'!$A$7:$A$73,MATCH(C20606,'Curva Juros'!$A$7:$A$73,1))) *
(INDEX('Curva Juros'!$B$7:$B$73,MATCH(C20606,'Curva Juros'!$A$7:$A$73,1)+1) -
INDEX('Curva Juros'!$B$7:$B$73,MATCH(C20606,'Curva Juros'!$A$7:$A$73,1))) /
(INDEX('Curva Juros'!$A$7:$A$73,MATCH(C20606,'Curva Juros'!$A$7:$A$73,1)+1) -
INDEX('Curva Juros'!$A$7:$A$73,MATCH(C20606,'Curva Juros'!$A$7:$A$73,1)))</f>
        <v>7.6633531825396828</v>
      </c>
      <c r="F20606" s="24">
        <f t="shared" si="321"/>
        <v>3.8754681746031722E-3</v>
      </c>
      <c r="G20606" s="24"/>
    </row>
    <row r="20607" spans="1:7" x14ac:dyDescent="0.25">
      <c r="A20607" s="6" t="s">
        <v>432</v>
      </c>
      <c r="B20607" s="7">
        <v>46045</v>
      </c>
      <c r="C20607" s="8">
        <v>952.64</v>
      </c>
      <c r="D20607" s="20">
        <v>8.0117999999999995E-2</v>
      </c>
      <c r="E20607" s="35" cm="1">
        <f t="array" ref="E20607">INDEX('Curva Juros'!$B$7:$B$73,MATCH(C20607,'Curva Juros'!$A$7:$A$73,1)) +
(C20607-INDEX('Curva Juros'!$A$7:$A$73,MATCH(C20607,'Curva Juros'!$A$7:$A$73,1))) *
(INDEX('Curva Juros'!$B$7:$B$73,MATCH(C20607,'Curva Juros'!$A$7:$A$73,1)+1) -
INDEX('Curva Juros'!$B$7:$B$73,MATCH(C20607,'Curva Juros'!$A$7:$A$73,1))) /
(INDEX('Curva Juros'!$A$7:$A$73,MATCH(C20607,'Curva Juros'!$A$7:$A$73,1)+1) -
INDEX('Curva Juros'!$A$7:$A$73,MATCH(C20607,'Curva Juros'!$A$7:$A$73,1)))</f>
        <v>7.6637648253968251</v>
      </c>
      <c r="F20607" s="24">
        <f t="shared" si="321"/>
        <v>3.4803517460317429E-3</v>
      </c>
      <c r="G20607" s="24"/>
    </row>
    <row r="20608" spans="1:7" x14ac:dyDescent="0.25">
      <c r="A20608" s="3" t="s">
        <v>432</v>
      </c>
      <c r="B20608" s="4">
        <v>46052</v>
      </c>
      <c r="C20608" s="5">
        <v>948.91</v>
      </c>
      <c r="D20608" s="19">
        <v>7.8892000000000004E-2</v>
      </c>
      <c r="E20608" s="35" cm="1">
        <f t="array" ref="E20608">INDEX('Curva Juros'!$B$7:$B$73,MATCH(C20608,'Curva Juros'!$A$7:$A$73,1)) +
(C20608-INDEX('Curva Juros'!$A$7:$A$73,MATCH(C20608,'Curva Juros'!$A$7:$A$73,1))) *
(INDEX('Curva Juros'!$B$7:$B$73,MATCH(C20608,'Curva Juros'!$A$7:$A$73,1)+1) -
INDEX('Curva Juros'!$B$7:$B$73,MATCH(C20608,'Curva Juros'!$A$7:$A$73,1))) /
(INDEX('Curva Juros'!$A$7:$A$73,MATCH(C20608,'Curva Juros'!$A$7:$A$73,1)+1) -
INDEX('Curva Juros'!$A$7:$A$73,MATCH(C20608,'Curva Juros'!$A$7:$A$73,1)))</f>
        <v>7.664099341269841</v>
      </c>
      <c r="F20608" s="24">
        <f t="shared" si="321"/>
        <v>2.2510065873015961E-3</v>
      </c>
      <c r="G20608" s="24"/>
    </row>
    <row r="20609" spans="1:7" x14ac:dyDescent="0.25">
      <c r="A20609" s="6" t="s">
        <v>432</v>
      </c>
      <c r="B20609" s="7">
        <v>46059</v>
      </c>
      <c r="C20609" s="8">
        <v>943.34</v>
      </c>
      <c r="D20609" s="20">
        <v>7.9441999999999999E-2</v>
      </c>
      <c r="E20609" s="35" cm="1">
        <f t="array" ref="E20609">INDEX('Curva Juros'!$B$7:$B$73,MATCH(C20609,'Curva Juros'!$A$7:$A$73,1)) +
(C20609-INDEX('Curva Juros'!$A$7:$A$73,MATCH(C20609,'Curva Juros'!$A$7:$A$73,1))) *
(INDEX('Curva Juros'!$B$7:$B$73,MATCH(C20609,'Curva Juros'!$A$7:$A$73,1)+1) -
INDEX('Curva Juros'!$B$7:$B$73,MATCH(C20609,'Curva Juros'!$A$7:$A$73,1))) /
(INDEX('Curva Juros'!$A$7:$A$73,MATCH(C20609,'Curva Juros'!$A$7:$A$73,1)+1) -
INDEX('Curva Juros'!$A$7:$A$73,MATCH(C20609,'Curva Juros'!$A$7:$A$73,1)))</f>
        <v>7.6645988730158727</v>
      </c>
      <c r="F20609" s="24">
        <f t="shared" si="321"/>
        <v>2.7960112698412753E-3</v>
      </c>
      <c r="G20609" s="24"/>
    </row>
    <row r="20610" spans="1:7" x14ac:dyDescent="0.25">
      <c r="A20610" s="3" t="s">
        <v>432</v>
      </c>
      <c r="B20610" s="4">
        <v>46066</v>
      </c>
      <c r="C20610" s="5">
        <v>938.67</v>
      </c>
      <c r="D20610" s="19">
        <v>7.9126000000000002E-2</v>
      </c>
      <c r="E20610" s="35" cm="1">
        <f t="array" ref="E20610">INDEX('Curva Juros'!$B$7:$B$73,MATCH(C20610,'Curva Juros'!$A$7:$A$73,1)) +
(C20610-INDEX('Curva Juros'!$A$7:$A$73,MATCH(C20610,'Curva Juros'!$A$7:$A$73,1))) *
(INDEX('Curva Juros'!$B$7:$B$73,MATCH(C20610,'Curva Juros'!$A$7:$A$73,1)+1) -
INDEX('Curva Juros'!$B$7:$B$73,MATCH(C20610,'Curva Juros'!$A$7:$A$73,1))) /
(INDEX('Curva Juros'!$A$7:$A$73,MATCH(C20610,'Curva Juros'!$A$7:$A$73,1)+1) -
INDEX('Curva Juros'!$A$7:$A$73,MATCH(C20610,'Curva Juros'!$A$7:$A$73,1)))</f>
        <v>7.6650176904761906</v>
      </c>
      <c r="F20610" s="24">
        <f t="shared" si="321"/>
        <v>2.4758230952380972E-3</v>
      </c>
      <c r="G20610" s="24"/>
    </row>
    <row r="20611" spans="1:7" x14ac:dyDescent="0.25">
      <c r="A20611" s="6" t="s">
        <v>432</v>
      </c>
      <c r="B20611" s="7">
        <v>46073</v>
      </c>
      <c r="C20611" s="8">
        <v>935.02</v>
      </c>
      <c r="D20611" s="20">
        <v>7.9745999999999997E-2</v>
      </c>
      <c r="E20611" s="35" cm="1">
        <f t="array" ref="E20611">INDEX('Curva Juros'!$B$7:$B$73,MATCH(C20611,'Curva Juros'!$A$7:$A$73,1)) +
(C20611-INDEX('Curva Juros'!$A$7:$A$73,MATCH(C20611,'Curva Juros'!$A$7:$A$73,1))) *
(INDEX('Curva Juros'!$B$7:$B$73,MATCH(C20611,'Curva Juros'!$A$7:$A$73,1)+1) -
INDEX('Curva Juros'!$B$7:$B$73,MATCH(C20611,'Curva Juros'!$A$7:$A$73,1))) /
(INDEX('Curva Juros'!$A$7:$A$73,MATCH(C20611,'Curva Juros'!$A$7:$A$73,1)+1) -
INDEX('Curva Juros'!$A$7:$A$73,MATCH(C20611,'Curva Juros'!$A$7:$A$73,1)))</f>
        <v>7.6653450317460319</v>
      </c>
      <c r="F20611" s="24">
        <f t="shared" ref="F20611:F20674" si="322">D20611-E20611/100</f>
        <v>3.0925496825396775E-3</v>
      </c>
      <c r="G20611" s="24"/>
    </row>
    <row r="20612" spans="1:7" x14ac:dyDescent="0.25">
      <c r="A20612" s="3" t="s">
        <v>432</v>
      </c>
      <c r="B20612" s="4">
        <v>46080</v>
      </c>
      <c r="C20612" s="5">
        <v>931.64</v>
      </c>
      <c r="D20612" s="19">
        <v>7.8186000000000005E-2</v>
      </c>
      <c r="E20612" s="35" cm="1">
        <f t="array" ref="E20612">INDEX('Curva Juros'!$B$7:$B$73,MATCH(C20612,'Curva Juros'!$A$7:$A$73,1)) +
(C20612-INDEX('Curva Juros'!$A$7:$A$73,MATCH(C20612,'Curva Juros'!$A$7:$A$73,1))) *
(INDEX('Curva Juros'!$B$7:$B$73,MATCH(C20612,'Curva Juros'!$A$7:$A$73,1)+1) -
INDEX('Curva Juros'!$B$7:$B$73,MATCH(C20612,'Curva Juros'!$A$7:$A$73,1))) /
(INDEX('Curva Juros'!$A$7:$A$73,MATCH(C20612,'Curva Juros'!$A$7:$A$73,1)+1) -
INDEX('Curva Juros'!$A$7:$A$73,MATCH(C20612,'Curva Juros'!$A$7:$A$73,1)))</f>
        <v>7.6656481587301588</v>
      </c>
      <c r="F20612" s="24">
        <f t="shared" si="322"/>
        <v>1.5295184126984107E-3</v>
      </c>
      <c r="G20612" s="24"/>
    </row>
    <row r="20613" spans="1:7" x14ac:dyDescent="0.25">
      <c r="A20613" s="6" t="s">
        <v>433</v>
      </c>
      <c r="B20613" s="7">
        <v>45723</v>
      </c>
      <c r="C20613" s="8">
        <v>731.76</v>
      </c>
      <c r="D20613" s="20">
        <v>9.4639000000000001E-2</v>
      </c>
      <c r="E20613" s="35" cm="1">
        <f t="array" ref="E20613">INDEX('Curva Juros'!$B$7:$B$73,MATCH(C20613,'Curva Juros'!$A$7:$A$73,1)) +
(C20613-INDEX('Curva Juros'!$A$7:$A$73,MATCH(C20613,'Curva Juros'!$A$7:$A$73,1))) *
(INDEX('Curva Juros'!$B$7:$B$73,MATCH(C20613,'Curva Juros'!$A$7:$A$73,1)+1) -
INDEX('Curva Juros'!$B$7:$B$73,MATCH(C20613,'Curva Juros'!$A$7:$A$73,1))) /
(INDEX('Curva Juros'!$A$7:$A$73,MATCH(C20613,'Curva Juros'!$A$7:$A$73,1)+1) -
INDEX('Curva Juros'!$A$7:$A$73,MATCH(C20613,'Curva Juros'!$A$7:$A$73,1)))</f>
        <v>7.6913794285714285</v>
      </c>
      <c r="F20613" s="24">
        <f t="shared" si="322"/>
        <v>1.7725205714285722E-2</v>
      </c>
      <c r="G20613" s="24"/>
    </row>
    <row r="20614" spans="1:7" x14ac:dyDescent="0.25">
      <c r="A20614" s="3" t="s">
        <v>433</v>
      </c>
      <c r="B20614" s="4">
        <v>45730</v>
      </c>
      <c r="C20614" s="5">
        <v>726.94</v>
      </c>
      <c r="D20614" s="19">
        <v>9.4233999999999998E-2</v>
      </c>
      <c r="E20614" s="35" cm="1">
        <f t="array" ref="E20614">INDEX('Curva Juros'!$B$7:$B$73,MATCH(C20614,'Curva Juros'!$A$7:$A$73,1)) +
(C20614-INDEX('Curva Juros'!$A$7:$A$73,MATCH(C20614,'Curva Juros'!$A$7:$A$73,1))) *
(INDEX('Curva Juros'!$B$7:$B$73,MATCH(C20614,'Curva Juros'!$A$7:$A$73,1)+1) -
INDEX('Curva Juros'!$B$7:$B$73,MATCH(C20614,'Curva Juros'!$A$7:$A$73,1))) /
(INDEX('Curva Juros'!$A$7:$A$73,MATCH(C20614,'Curva Juros'!$A$7:$A$73,1)+1) -
INDEX('Curva Juros'!$A$7:$A$73,MATCH(C20614,'Curva Juros'!$A$7:$A$73,1)))</f>
        <v>7.6926877142857144</v>
      </c>
      <c r="F20614" s="24">
        <f t="shared" si="322"/>
        <v>1.7307122857142851E-2</v>
      </c>
      <c r="G20614" s="24"/>
    </row>
    <row r="20615" spans="1:7" x14ac:dyDescent="0.25">
      <c r="A20615" s="6" t="s">
        <v>433</v>
      </c>
      <c r="B20615" s="7">
        <v>45737</v>
      </c>
      <c r="C20615" s="8">
        <v>753.51</v>
      </c>
      <c r="D20615" s="20">
        <v>9.7192000000000001E-2</v>
      </c>
      <c r="E20615" s="35" cm="1">
        <f t="array" ref="E20615">INDEX('Curva Juros'!$B$7:$B$73,MATCH(C20615,'Curva Juros'!$A$7:$A$73,1)) +
(C20615-INDEX('Curva Juros'!$A$7:$A$73,MATCH(C20615,'Curva Juros'!$A$7:$A$73,1))) *
(INDEX('Curva Juros'!$B$7:$B$73,MATCH(C20615,'Curva Juros'!$A$7:$A$73,1)+1) -
INDEX('Curva Juros'!$B$7:$B$73,MATCH(C20615,'Curva Juros'!$A$7:$A$73,1))) /
(INDEX('Curva Juros'!$A$7:$A$73,MATCH(C20615,'Curva Juros'!$A$7:$A$73,1)+1) -
INDEX('Curva Juros'!$A$7:$A$73,MATCH(C20615,'Curva Juros'!$A$7:$A$73,1)))</f>
        <v>7.6854758571428574</v>
      </c>
      <c r="F20615" s="24">
        <f t="shared" si="322"/>
        <v>2.033724142857142E-2</v>
      </c>
      <c r="G20615" s="24"/>
    </row>
    <row r="20616" spans="1:7" x14ac:dyDescent="0.25">
      <c r="A20616" s="3" t="s">
        <v>433</v>
      </c>
      <c r="B20616" s="4">
        <v>45744</v>
      </c>
      <c r="C20616" s="5">
        <v>747.97</v>
      </c>
      <c r="D20616" s="19">
        <v>9.8622000000000001E-2</v>
      </c>
      <c r="E20616" s="35" cm="1">
        <f t="array" ref="E20616">INDEX('Curva Juros'!$B$7:$B$73,MATCH(C20616,'Curva Juros'!$A$7:$A$73,1)) +
(C20616-INDEX('Curva Juros'!$A$7:$A$73,MATCH(C20616,'Curva Juros'!$A$7:$A$73,1))) *
(INDEX('Curva Juros'!$B$7:$B$73,MATCH(C20616,'Curva Juros'!$A$7:$A$73,1)+1) -
INDEX('Curva Juros'!$B$7:$B$73,MATCH(C20616,'Curva Juros'!$A$7:$A$73,1))) /
(INDEX('Curva Juros'!$A$7:$A$73,MATCH(C20616,'Curva Juros'!$A$7:$A$73,1)+1) -
INDEX('Curva Juros'!$A$7:$A$73,MATCH(C20616,'Curva Juros'!$A$7:$A$73,1)))</f>
        <v>7.6869795714285711</v>
      </c>
      <c r="F20616" s="24">
        <f t="shared" si="322"/>
        <v>2.1752204285714297E-2</v>
      </c>
      <c r="G20616" s="24"/>
    </row>
    <row r="20617" spans="1:7" x14ac:dyDescent="0.25">
      <c r="A20617" s="6" t="s">
        <v>433</v>
      </c>
      <c r="B20617" s="7">
        <v>45751</v>
      </c>
      <c r="C20617" s="8">
        <v>743.83</v>
      </c>
      <c r="D20617" s="20">
        <v>9.6314999999999998E-2</v>
      </c>
      <c r="E20617" s="35" cm="1">
        <f t="array" ref="E20617">INDEX('Curva Juros'!$B$7:$B$73,MATCH(C20617,'Curva Juros'!$A$7:$A$73,1)) +
(C20617-INDEX('Curva Juros'!$A$7:$A$73,MATCH(C20617,'Curva Juros'!$A$7:$A$73,1))) *
(INDEX('Curva Juros'!$B$7:$B$73,MATCH(C20617,'Curva Juros'!$A$7:$A$73,1)+1) -
INDEX('Curva Juros'!$B$7:$B$73,MATCH(C20617,'Curva Juros'!$A$7:$A$73,1))) /
(INDEX('Curva Juros'!$A$7:$A$73,MATCH(C20617,'Curva Juros'!$A$7:$A$73,1)+1) -
INDEX('Curva Juros'!$A$7:$A$73,MATCH(C20617,'Curva Juros'!$A$7:$A$73,1)))</f>
        <v>7.6881032857142859</v>
      </c>
      <c r="F20617" s="24">
        <f t="shared" si="322"/>
        <v>1.9433967142857139E-2</v>
      </c>
      <c r="G20617" s="24"/>
    </row>
    <row r="20618" spans="1:7" x14ac:dyDescent="0.25">
      <c r="A20618" s="3" t="s">
        <v>433</v>
      </c>
      <c r="B20618" s="4">
        <v>45758</v>
      </c>
      <c r="C20618" s="5">
        <v>738.28</v>
      </c>
      <c r="D20618" s="19">
        <v>9.7797999999999996E-2</v>
      </c>
      <c r="E20618" s="35" cm="1">
        <f t="array" ref="E20618">INDEX('Curva Juros'!$B$7:$B$73,MATCH(C20618,'Curva Juros'!$A$7:$A$73,1)) +
(C20618-INDEX('Curva Juros'!$A$7:$A$73,MATCH(C20618,'Curva Juros'!$A$7:$A$73,1))) *
(INDEX('Curva Juros'!$B$7:$B$73,MATCH(C20618,'Curva Juros'!$A$7:$A$73,1)+1) -
INDEX('Curva Juros'!$B$7:$B$73,MATCH(C20618,'Curva Juros'!$A$7:$A$73,1))) /
(INDEX('Curva Juros'!$A$7:$A$73,MATCH(C20618,'Curva Juros'!$A$7:$A$73,1)+1) -
INDEX('Curva Juros'!$A$7:$A$73,MATCH(C20618,'Curva Juros'!$A$7:$A$73,1)))</f>
        <v>7.689609714285714</v>
      </c>
      <c r="F20618" s="24">
        <f t="shared" si="322"/>
        <v>2.0901902857142857E-2</v>
      </c>
      <c r="G20618" s="24"/>
    </row>
    <row r="20619" spans="1:7" x14ac:dyDescent="0.25">
      <c r="A20619" s="6" t="s">
        <v>433</v>
      </c>
      <c r="B20619" s="7">
        <v>45764</v>
      </c>
      <c r="C20619" s="8">
        <v>735.08</v>
      </c>
      <c r="D20619" s="20">
        <v>9.5654000000000003E-2</v>
      </c>
      <c r="E20619" s="35" cm="1">
        <f t="array" ref="E20619">INDEX('Curva Juros'!$B$7:$B$73,MATCH(C20619,'Curva Juros'!$A$7:$A$73,1)) +
(C20619-INDEX('Curva Juros'!$A$7:$A$73,MATCH(C20619,'Curva Juros'!$A$7:$A$73,1))) *
(INDEX('Curva Juros'!$B$7:$B$73,MATCH(C20619,'Curva Juros'!$A$7:$A$73,1)+1) -
INDEX('Curva Juros'!$B$7:$B$73,MATCH(C20619,'Curva Juros'!$A$7:$A$73,1))) /
(INDEX('Curva Juros'!$A$7:$A$73,MATCH(C20619,'Curva Juros'!$A$7:$A$73,1)+1) -
INDEX('Curva Juros'!$A$7:$A$73,MATCH(C20619,'Curva Juros'!$A$7:$A$73,1)))</f>
        <v>7.6904782857142857</v>
      </c>
      <c r="F20619" s="24">
        <f t="shared" si="322"/>
        <v>1.8749217142857141E-2</v>
      </c>
      <c r="G20619" s="24"/>
    </row>
    <row r="20620" spans="1:7" x14ac:dyDescent="0.25">
      <c r="A20620" s="3" t="s">
        <v>433</v>
      </c>
      <c r="B20620" s="4">
        <v>45772</v>
      </c>
      <c r="C20620" s="5">
        <v>732.26</v>
      </c>
      <c r="D20620" s="19">
        <v>9.2524999999999996E-2</v>
      </c>
      <c r="E20620" s="35" cm="1">
        <f t="array" ref="E20620">INDEX('Curva Juros'!$B$7:$B$73,MATCH(C20620,'Curva Juros'!$A$7:$A$73,1)) +
(C20620-INDEX('Curva Juros'!$A$7:$A$73,MATCH(C20620,'Curva Juros'!$A$7:$A$73,1))) *
(INDEX('Curva Juros'!$B$7:$B$73,MATCH(C20620,'Curva Juros'!$A$7:$A$73,1)+1) -
INDEX('Curva Juros'!$B$7:$B$73,MATCH(C20620,'Curva Juros'!$A$7:$A$73,1))) /
(INDEX('Curva Juros'!$A$7:$A$73,MATCH(C20620,'Curva Juros'!$A$7:$A$73,1)+1) -
INDEX('Curva Juros'!$A$7:$A$73,MATCH(C20620,'Curva Juros'!$A$7:$A$73,1)))</f>
        <v>7.6912437142857142</v>
      </c>
      <c r="F20620" s="24">
        <f t="shared" si="322"/>
        <v>1.5612562857142853E-2</v>
      </c>
      <c r="G20620" s="24"/>
    </row>
    <row r="20621" spans="1:7" x14ac:dyDescent="0.25">
      <c r="A20621" s="6" t="s">
        <v>433</v>
      </c>
      <c r="B20621" s="7">
        <v>45779</v>
      </c>
      <c r="C20621" s="8">
        <v>728.16</v>
      </c>
      <c r="D20621" s="20">
        <v>9.2809000000000003E-2</v>
      </c>
      <c r="E20621" s="35" cm="1">
        <f t="array" ref="E20621">INDEX('Curva Juros'!$B$7:$B$73,MATCH(C20621,'Curva Juros'!$A$7:$A$73,1)) +
(C20621-INDEX('Curva Juros'!$A$7:$A$73,MATCH(C20621,'Curva Juros'!$A$7:$A$73,1))) *
(INDEX('Curva Juros'!$B$7:$B$73,MATCH(C20621,'Curva Juros'!$A$7:$A$73,1)+1) -
INDEX('Curva Juros'!$B$7:$B$73,MATCH(C20621,'Curva Juros'!$A$7:$A$73,1))) /
(INDEX('Curva Juros'!$A$7:$A$73,MATCH(C20621,'Curva Juros'!$A$7:$A$73,1)+1) -
INDEX('Curva Juros'!$A$7:$A$73,MATCH(C20621,'Curva Juros'!$A$7:$A$73,1)))</f>
        <v>7.6923565714285713</v>
      </c>
      <c r="F20621" s="24">
        <f t="shared" si="322"/>
        <v>1.5885434285714289E-2</v>
      </c>
      <c r="G20621" s="24"/>
    </row>
    <row r="20622" spans="1:7" x14ac:dyDescent="0.25">
      <c r="A20622" s="3" t="s">
        <v>433</v>
      </c>
      <c r="B20622" s="4">
        <v>45786</v>
      </c>
      <c r="C20622" s="5">
        <v>723.35</v>
      </c>
      <c r="D20622" s="19">
        <v>9.2304999999999998E-2</v>
      </c>
      <c r="E20622" s="35" cm="1">
        <f t="array" ref="E20622">INDEX('Curva Juros'!$B$7:$B$73,MATCH(C20622,'Curva Juros'!$A$7:$A$73,1)) +
(C20622-INDEX('Curva Juros'!$A$7:$A$73,MATCH(C20622,'Curva Juros'!$A$7:$A$73,1))) *
(INDEX('Curva Juros'!$B$7:$B$73,MATCH(C20622,'Curva Juros'!$A$7:$A$73,1)+1) -
INDEX('Curva Juros'!$B$7:$B$73,MATCH(C20622,'Curva Juros'!$A$7:$A$73,1))) /
(INDEX('Curva Juros'!$A$7:$A$73,MATCH(C20622,'Curva Juros'!$A$7:$A$73,1)+1) -
INDEX('Curva Juros'!$A$7:$A$73,MATCH(C20622,'Curva Juros'!$A$7:$A$73,1)))</f>
        <v>7.6936621428571428</v>
      </c>
      <c r="F20622" s="24">
        <f t="shared" si="322"/>
        <v>1.5368378571428573E-2</v>
      </c>
      <c r="G20622" s="24"/>
    </row>
    <row r="20623" spans="1:7" x14ac:dyDescent="0.25">
      <c r="A20623" s="6" t="s">
        <v>433</v>
      </c>
      <c r="B20623" s="7">
        <v>45793</v>
      </c>
      <c r="C20623" s="8">
        <v>718.56</v>
      </c>
      <c r="D20623" s="20">
        <v>9.1741000000000003E-2</v>
      </c>
      <c r="E20623" s="35" cm="1">
        <f t="array" ref="E20623">INDEX('Curva Juros'!$B$7:$B$73,MATCH(C20623,'Curva Juros'!$A$7:$A$73,1)) +
(C20623-INDEX('Curva Juros'!$A$7:$A$73,MATCH(C20623,'Curva Juros'!$A$7:$A$73,1))) *
(INDEX('Curva Juros'!$B$7:$B$73,MATCH(C20623,'Curva Juros'!$A$7:$A$73,1)+1) -
INDEX('Curva Juros'!$B$7:$B$73,MATCH(C20623,'Curva Juros'!$A$7:$A$73,1))) /
(INDEX('Curva Juros'!$A$7:$A$73,MATCH(C20623,'Curva Juros'!$A$7:$A$73,1)+1) -
INDEX('Curva Juros'!$A$7:$A$73,MATCH(C20623,'Curva Juros'!$A$7:$A$73,1)))</f>
        <v>7.6949622857142863</v>
      </c>
      <c r="F20623" s="24">
        <f t="shared" si="322"/>
        <v>1.4791377142857137E-2</v>
      </c>
      <c r="G20623" s="24"/>
    </row>
    <row r="20624" spans="1:7" x14ac:dyDescent="0.25">
      <c r="A20624" s="3" t="s">
        <v>433</v>
      </c>
      <c r="B20624" s="4">
        <v>45800</v>
      </c>
      <c r="C20624" s="5">
        <v>712.87</v>
      </c>
      <c r="D20624" s="19">
        <v>9.3556E-2</v>
      </c>
      <c r="E20624" s="35" cm="1">
        <f t="array" ref="E20624">INDEX('Curva Juros'!$B$7:$B$73,MATCH(C20624,'Curva Juros'!$A$7:$A$73,1)) +
(C20624-INDEX('Curva Juros'!$A$7:$A$73,MATCH(C20624,'Curva Juros'!$A$7:$A$73,1))) *
(INDEX('Curva Juros'!$B$7:$B$73,MATCH(C20624,'Curva Juros'!$A$7:$A$73,1)+1) -
INDEX('Curva Juros'!$B$7:$B$73,MATCH(C20624,'Curva Juros'!$A$7:$A$73,1))) /
(INDEX('Curva Juros'!$A$7:$A$73,MATCH(C20624,'Curva Juros'!$A$7:$A$73,1)+1) -
INDEX('Curva Juros'!$A$7:$A$73,MATCH(C20624,'Curva Juros'!$A$7:$A$73,1)))</f>
        <v>7.6965067142857144</v>
      </c>
      <c r="F20624" s="24">
        <f t="shared" si="322"/>
        <v>1.6590932857142859E-2</v>
      </c>
      <c r="G20624" s="24"/>
    </row>
    <row r="20625" spans="1:7" x14ac:dyDescent="0.25">
      <c r="A20625" s="6" t="s">
        <v>433</v>
      </c>
      <c r="B20625" s="7">
        <v>45807</v>
      </c>
      <c r="C20625" s="8">
        <v>707.67</v>
      </c>
      <c r="D20625" s="20">
        <v>9.4103999999999993E-2</v>
      </c>
      <c r="E20625" s="35" cm="1">
        <f t="array" ref="E20625">INDEX('Curva Juros'!$B$7:$B$73,MATCH(C20625,'Curva Juros'!$A$7:$A$73,1)) +
(C20625-INDEX('Curva Juros'!$A$7:$A$73,MATCH(C20625,'Curva Juros'!$A$7:$A$73,1))) *
(INDEX('Curva Juros'!$B$7:$B$73,MATCH(C20625,'Curva Juros'!$A$7:$A$73,1)+1) -
INDEX('Curva Juros'!$B$7:$B$73,MATCH(C20625,'Curva Juros'!$A$7:$A$73,1))) /
(INDEX('Curva Juros'!$A$7:$A$73,MATCH(C20625,'Curva Juros'!$A$7:$A$73,1)+1) -
INDEX('Curva Juros'!$A$7:$A$73,MATCH(C20625,'Curva Juros'!$A$7:$A$73,1)))</f>
        <v>7.6979181428571426</v>
      </c>
      <c r="F20625" s="24">
        <f t="shared" si="322"/>
        <v>1.7124818571428571E-2</v>
      </c>
      <c r="G20625" s="24"/>
    </row>
    <row r="20626" spans="1:7" x14ac:dyDescent="0.25">
      <c r="A20626" s="3" t="s">
        <v>433</v>
      </c>
      <c r="B20626" s="4">
        <v>45814</v>
      </c>
      <c r="C20626" s="5">
        <v>702.27</v>
      </c>
      <c r="D20626" s="19">
        <v>9.5166000000000001E-2</v>
      </c>
      <c r="E20626" s="35" cm="1">
        <f t="array" ref="E20626">INDEX('Curva Juros'!$B$7:$B$73,MATCH(C20626,'Curva Juros'!$A$7:$A$73,1)) +
(C20626-INDEX('Curva Juros'!$A$7:$A$73,MATCH(C20626,'Curva Juros'!$A$7:$A$73,1))) *
(INDEX('Curva Juros'!$B$7:$B$73,MATCH(C20626,'Curva Juros'!$A$7:$A$73,1)+1) -
INDEX('Curva Juros'!$B$7:$B$73,MATCH(C20626,'Curva Juros'!$A$7:$A$73,1))) /
(INDEX('Curva Juros'!$A$7:$A$73,MATCH(C20626,'Curva Juros'!$A$7:$A$73,1)+1) -
INDEX('Curva Juros'!$A$7:$A$73,MATCH(C20626,'Curva Juros'!$A$7:$A$73,1)))</f>
        <v>7.6993838571428572</v>
      </c>
      <c r="F20626" s="24">
        <f t="shared" si="322"/>
        <v>1.8172161428571434E-2</v>
      </c>
      <c r="G20626" s="24"/>
    </row>
    <row r="20627" spans="1:7" x14ac:dyDescent="0.25">
      <c r="A20627" s="6" t="s">
        <v>433</v>
      </c>
      <c r="B20627" s="7">
        <v>45821</v>
      </c>
      <c r="C20627" s="8">
        <v>697.69</v>
      </c>
      <c r="D20627" s="20">
        <v>9.4036999999999996E-2</v>
      </c>
      <c r="E20627" s="35" cm="1">
        <f t="array" ref="E20627">INDEX('Curva Juros'!$B$7:$B$73,MATCH(C20627,'Curva Juros'!$A$7:$A$73,1)) +
(C20627-INDEX('Curva Juros'!$A$7:$A$73,MATCH(C20627,'Curva Juros'!$A$7:$A$73,1))) *
(INDEX('Curva Juros'!$B$7:$B$73,MATCH(C20627,'Curva Juros'!$A$7:$A$73,1)+1) -
INDEX('Curva Juros'!$B$7:$B$73,MATCH(C20627,'Curva Juros'!$A$7:$A$73,1))) /
(INDEX('Curva Juros'!$A$7:$A$73,MATCH(C20627,'Curva Juros'!$A$7:$A$73,1)+1) -
INDEX('Curva Juros'!$A$7:$A$73,MATCH(C20627,'Curva Juros'!$A$7:$A$73,1)))</f>
        <v>7.7006269999999999</v>
      </c>
      <c r="F20627" s="24">
        <f t="shared" si="322"/>
        <v>1.7030729999999994E-2</v>
      </c>
      <c r="G20627" s="24"/>
    </row>
    <row r="20628" spans="1:7" x14ac:dyDescent="0.25">
      <c r="A20628" s="3" t="s">
        <v>433</v>
      </c>
      <c r="B20628" s="4">
        <v>45828</v>
      </c>
      <c r="C20628" s="5">
        <v>693.8</v>
      </c>
      <c r="D20628" s="19">
        <v>9.3760999999999997E-2</v>
      </c>
      <c r="E20628" s="35" cm="1">
        <f t="array" ref="E20628">INDEX('Curva Juros'!$B$7:$B$73,MATCH(C20628,'Curva Juros'!$A$7:$A$73,1)) +
(C20628-INDEX('Curva Juros'!$A$7:$A$73,MATCH(C20628,'Curva Juros'!$A$7:$A$73,1))) *
(INDEX('Curva Juros'!$B$7:$B$73,MATCH(C20628,'Curva Juros'!$A$7:$A$73,1)+1) -
INDEX('Curva Juros'!$B$7:$B$73,MATCH(C20628,'Curva Juros'!$A$7:$A$73,1))) /
(INDEX('Curva Juros'!$A$7:$A$73,MATCH(C20628,'Curva Juros'!$A$7:$A$73,1)+1) -
INDEX('Curva Juros'!$A$7:$A$73,MATCH(C20628,'Curva Juros'!$A$7:$A$73,1)))</f>
        <v>7.7016828571428571</v>
      </c>
      <c r="F20628" s="24">
        <f t="shared" si="322"/>
        <v>1.674417142857143E-2</v>
      </c>
      <c r="G20628" s="24"/>
    </row>
    <row r="20629" spans="1:7" x14ac:dyDescent="0.25">
      <c r="A20629" s="6" t="s">
        <v>433</v>
      </c>
      <c r="B20629" s="7">
        <v>45835</v>
      </c>
      <c r="C20629" s="8">
        <v>688.47</v>
      </c>
      <c r="D20629" s="20">
        <v>9.4629000000000005E-2</v>
      </c>
      <c r="E20629" s="35" cm="1">
        <f t="array" ref="E20629">INDEX('Curva Juros'!$B$7:$B$73,MATCH(C20629,'Curva Juros'!$A$7:$A$73,1)) +
(C20629-INDEX('Curva Juros'!$A$7:$A$73,MATCH(C20629,'Curva Juros'!$A$7:$A$73,1))) *
(INDEX('Curva Juros'!$B$7:$B$73,MATCH(C20629,'Curva Juros'!$A$7:$A$73,1)+1) -
INDEX('Curva Juros'!$B$7:$B$73,MATCH(C20629,'Curva Juros'!$A$7:$A$73,1))) /
(INDEX('Curva Juros'!$A$7:$A$73,MATCH(C20629,'Curva Juros'!$A$7:$A$73,1)+1) -
INDEX('Curva Juros'!$A$7:$A$73,MATCH(C20629,'Curva Juros'!$A$7:$A$73,1)))</f>
        <v>7.7031295714285717</v>
      </c>
      <c r="F20629" s="24">
        <f t="shared" si="322"/>
        <v>1.7597704285714291E-2</v>
      </c>
      <c r="G20629" s="24"/>
    </row>
    <row r="20630" spans="1:7" x14ac:dyDescent="0.25">
      <c r="A20630" s="3" t="s">
        <v>433</v>
      </c>
      <c r="B20630" s="4">
        <v>45842</v>
      </c>
      <c r="C20630" s="5">
        <v>683.83</v>
      </c>
      <c r="D20630" s="19">
        <v>9.3660999999999994E-2</v>
      </c>
      <c r="E20630" s="35" cm="1">
        <f t="array" ref="E20630">INDEX('Curva Juros'!$B$7:$B$73,MATCH(C20630,'Curva Juros'!$A$7:$A$73,1)) +
(C20630-INDEX('Curva Juros'!$A$7:$A$73,MATCH(C20630,'Curva Juros'!$A$7:$A$73,1))) *
(INDEX('Curva Juros'!$B$7:$B$73,MATCH(C20630,'Curva Juros'!$A$7:$A$73,1)+1) -
INDEX('Curva Juros'!$B$7:$B$73,MATCH(C20630,'Curva Juros'!$A$7:$A$73,1))) /
(INDEX('Curva Juros'!$A$7:$A$73,MATCH(C20630,'Curva Juros'!$A$7:$A$73,1)+1) -
INDEX('Curva Juros'!$A$7:$A$73,MATCH(C20630,'Curva Juros'!$A$7:$A$73,1)))</f>
        <v>7.7043889999999999</v>
      </c>
      <c r="F20630" s="24">
        <f t="shared" si="322"/>
        <v>1.661710999999999E-2</v>
      </c>
      <c r="G20630" s="24"/>
    </row>
    <row r="20631" spans="1:7" x14ac:dyDescent="0.25">
      <c r="A20631" s="6" t="s">
        <v>433</v>
      </c>
      <c r="B20631" s="7">
        <v>45849</v>
      </c>
      <c r="C20631" s="8">
        <v>677.69</v>
      </c>
      <c r="D20631" s="20">
        <v>9.6697000000000005E-2</v>
      </c>
      <c r="E20631" s="35" cm="1">
        <f t="array" ref="E20631">INDEX('Curva Juros'!$B$7:$B$73,MATCH(C20631,'Curva Juros'!$A$7:$A$73,1)) +
(C20631-INDEX('Curva Juros'!$A$7:$A$73,MATCH(C20631,'Curva Juros'!$A$7:$A$73,1))) *
(INDEX('Curva Juros'!$B$7:$B$73,MATCH(C20631,'Curva Juros'!$A$7:$A$73,1)+1) -
INDEX('Curva Juros'!$B$7:$B$73,MATCH(C20631,'Curva Juros'!$A$7:$A$73,1))) /
(INDEX('Curva Juros'!$A$7:$A$73,MATCH(C20631,'Curva Juros'!$A$7:$A$73,1)+1) -
INDEX('Curva Juros'!$A$7:$A$73,MATCH(C20631,'Curva Juros'!$A$7:$A$73,1)))</f>
        <v>7.7060555714285712</v>
      </c>
      <c r="F20631" s="24">
        <f t="shared" si="322"/>
        <v>1.9636444285714288E-2</v>
      </c>
      <c r="G20631" s="24"/>
    </row>
    <row r="20632" spans="1:7" x14ac:dyDescent="0.25">
      <c r="A20632" s="3" t="s">
        <v>433</v>
      </c>
      <c r="B20632" s="4">
        <v>45856</v>
      </c>
      <c r="C20632" s="5">
        <v>672.97</v>
      </c>
      <c r="D20632" s="19">
        <v>9.5963999999999994E-2</v>
      </c>
      <c r="E20632" s="35" cm="1">
        <f t="array" ref="E20632">INDEX('Curva Juros'!$B$7:$B$73,MATCH(C20632,'Curva Juros'!$A$7:$A$73,1)) +
(C20632-INDEX('Curva Juros'!$A$7:$A$73,MATCH(C20632,'Curva Juros'!$A$7:$A$73,1))) *
(INDEX('Curva Juros'!$B$7:$B$73,MATCH(C20632,'Curva Juros'!$A$7:$A$73,1)+1) -
INDEX('Curva Juros'!$B$7:$B$73,MATCH(C20632,'Curva Juros'!$A$7:$A$73,1))) /
(INDEX('Curva Juros'!$A$7:$A$73,MATCH(C20632,'Curva Juros'!$A$7:$A$73,1)+1) -
INDEX('Curva Juros'!$A$7:$A$73,MATCH(C20632,'Curva Juros'!$A$7:$A$73,1)))</f>
        <v>7.7073367142857148</v>
      </c>
      <c r="F20632" s="24">
        <f t="shared" si="322"/>
        <v>1.8890632857142847E-2</v>
      </c>
      <c r="G20632" s="24"/>
    </row>
    <row r="20633" spans="1:7" x14ac:dyDescent="0.25">
      <c r="A20633" s="6" t="s">
        <v>433</v>
      </c>
      <c r="B20633" s="7">
        <v>45863</v>
      </c>
      <c r="C20633" s="8">
        <v>668.38</v>
      </c>
      <c r="D20633" s="20">
        <v>9.486E-2</v>
      </c>
      <c r="E20633" s="35" cm="1">
        <f t="array" ref="E20633">INDEX('Curva Juros'!$B$7:$B$73,MATCH(C20633,'Curva Juros'!$A$7:$A$73,1)) +
(C20633-INDEX('Curva Juros'!$A$7:$A$73,MATCH(C20633,'Curva Juros'!$A$7:$A$73,1))) *
(INDEX('Curva Juros'!$B$7:$B$73,MATCH(C20633,'Curva Juros'!$A$7:$A$73,1)+1) -
INDEX('Curva Juros'!$B$7:$B$73,MATCH(C20633,'Curva Juros'!$A$7:$A$73,1))) /
(INDEX('Curva Juros'!$A$7:$A$73,MATCH(C20633,'Curva Juros'!$A$7:$A$73,1)+1) -
INDEX('Curva Juros'!$A$7:$A$73,MATCH(C20633,'Curva Juros'!$A$7:$A$73,1)))</f>
        <v>7.7085825714285718</v>
      </c>
      <c r="F20633" s="24">
        <f t="shared" si="322"/>
        <v>1.7774174285714275E-2</v>
      </c>
      <c r="G20633" s="24"/>
    </row>
    <row r="20634" spans="1:7" x14ac:dyDescent="0.25">
      <c r="A20634" s="3" t="s">
        <v>433</v>
      </c>
      <c r="B20634" s="4">
        <v>45870</v>
      </c>
      <c r="C20634" s="5">
        <v>662.7</v>
      </c>
      <c r="D20634" s="19">
        <v>9.6672999999999995E-2</v>
      </c>
      <c r="E20634" s="35" cm="1">
        <f t="array" ref="E20634">INDEX('Curva Juros'!$B$7:$B$73,MATCH(C20634,'Curva Juros'!$A$7:$A$73,1)) +
(C20634-INDEX('Curva Juros'!$A$7:$A$73,MATCH(C20634,'Curva Juros'!$A$7:$A$73,1))) *
(INDEX('Curva Juros'!$B$7:$B$73,MATCH(C20634,'Curva Juros'!$A$7:$A$73,1)+1) -
INDEX('Curva Juros'!$B$7:$B$73,MATCH(C20634,'Curva Juros'!$A$7:$A$73,1))) /
(INDEX('Curva Juros'!$A$7:$A$73,MATCH(C20634,'Curva Juros'!$A$7:$A$73,1)+1) -
INDEX('Curva Juros'!$A$7:$A$73,MATCH(C20634,'Curva Juros'!$A$7:$A$73,1)))</f>
        <v>7.7101242857142855</v>
      </c>
      <c r="F20634" s="24">
        <f t="shared" si="322"/>
        <v>1.9571757142857138E-2</v>
      </c>
      <c r="G20634" s="24"/>
    </row>
    <row r="20635" spans="1:7" x14ac:dyDescent="0.25">
      <c r="A20635" s="6" t="s">
        <v>433</v>
      </c>
      <c r="B20635" s="7">
        <v>45877</v>
      </c>
      <c r="C20635" s="8">
        <v>658.22</v>
      </c>
      <c r="D20635" s="20">
        <v>9.5301999999999998E-2</v>
      </c>
      <c r="E20635" s="35" cm="1">
        <f t="array" ref="E20635">INDEX('Curva Juros'!$B$7:$B$73,MATCH(C20635,'Curva Juros'!$A$7:$A$73,1)) +
(C20635-INDEX('Curva Juros'!$A$7:$A$73,MATCH(C20635,'Curva Juros'!$A$7:$A$73,1))) *
(INDEX('Curva Juros'!$B$7:$B$73,MATCH(C20635,'Curva Juros'!$A$7:$A$73,1)+1) -
INDEX('Curva Juros'!$B$7:$B$73,MATCH(C20635,'Curva Juros'!$A$7:$A$73,1))) /
(INDEX('Curva Juros'!$A$7:$A$73,MATCH(C20635,'Curva Juros'!$A$7:$A$73,1)+1) -
INDEX('Curva Juros'!$A$7:$A$73,MATCH(C20635,'Curva Juros'!$A$7:$A$73,1)))</f>
        <v>7.7113402857142859</v>
      </c>
      <c r="F20635" s="24">
        <f t="shared" si="322"/>
        <v>1.8188597142857144E-2</v>
      </c>
      <c r="G20635" s="24"/>
    </row>
    <row r="20636" spans="1:7" x14ac:dyDescent="0.25">
      <c r="A20636" s="3" t="s">
        <v>433</v>
      </c>
      <c r="B20636" s="4">
        <v>45884</v>
      </c>
      <c r="C20636" s="5">
        <v>653.70000000000005</v>
      </c>
      <c r="D20636" s="19">
        <v>9.4021999999999994E-2</v>
      </c>
      <c r="E20636" s="35" cm="1">
        <f t="array" ref="E20636">INDEX('Curva Juros'!$B$7:$B$73,MATCH(C20636,'Curva Juros'!$A$7:$A$73,1)) +
(C20636-INDEX('Curva Juros'!$A$7:$A$73,MATCH(C20636,'Curva Juros'!$A$7:$A$73,1))) *
(INDEX('Curva Juros'!$B$7:$B$73,MATCH(C20636,'Curva Juros'!$A$7:$A$73,1)+1) -
INDEX('Curva Juros'!$B$7:$B$73,MATCH(C20636,'Curva Juros'!$A$7:$A$73,1))) /
(INDEX('Curva Juros'!$A$7:$A$73,MATCH(C20636,'Curva Juros'!$A$7:$A$73,1)+1) -
INDEX('Curva Juros'!$A$7:$A$73,MATCH(C20636,'Curva Juros'!$A$7:$A$73,1)))</f>
        <v>7.712567142857143</v>
      </c>
      <c r="F20636" s="24">
        <f t="shared" si="322"/>
        <v>1.6896328571428559E-2</v>
      </c>
      <c r="G20636" s="24"/>
    </row>
    <row r="20637" spans="1:7" x14ac:dyDescent="0.25">
      <c r="A20637" s="6" t="s">
        <v>433</v>
      </c>
      <c r="B20637" s="7">
        <v>45891</v>
      </c>
      <c r="C20637" s="8">
        <v>648.71</v>
      </c>
      <c r="D20637" s="20">
        <v>9.3998999999999999E-2</v>
      </c>
      <c r="E20637" s="35" cm="1">
        <f t="array" ref="E20637">INDEX('Curva Juros'!$B$7:$B$73,MATCH(C20637,'Curva Juros'!$A$7:$A$73,1)) +
(C20637-INDEX('Curva Juros'!$A$7:$A$73,MATCH(C20637,'Curva Juros'!$A$7:$A$73,1))) *
(INDEX('Curva Juros'!$B$7:$B$73,MATCH(C20637,'Curva Juros'!$A$7:$A$73,1)+1) -
INDEX('Curva Juros'!$B$7:$B$73,MATCH(C20637,'Curva Juros'!$A$7:$A$73,1))) /
(INDEX('Curva Juros'!$A$7:$A$73,MATCH(C20637,'Curva Juros'!$A$7:$A$73,1)+1) -
INDEX('Curva Juros'!$A$7:$A$73,MATCH(C20637,'Curva Juros'!$A$7:$A$73,1)))</f>
        <v>7.713921571428572</v>
      </c>
      <c r="F20637" s="24">
        <f t="shared" si="322"/>
        <v>1.6859784285714274E-2</v>
      </c>
      <c r="G20637" s="24"/>
    </row>
    <row r="20638" spans="1:7" x14ac:dyDescent="0.25">
      <c r="A20638" s="3" t="s">
        <v>433</v>
      </c>
      <c r="B20638" s="4">
        <v>45898</v>
      </c>
      <c r="C20638" s="5">
        <v>643.86</v>
      </c>
      <c r="D20638" s="19">
        <v>9.3604000000000007E-2</v>
      </c>
      <c r="E20638" s="35" cm="1">
        <f t="array" ref="E20638">INDEX('Curva Juros'!$B$7:$B$73,MATCH(C20638,'Curva Juros'!$A$7:$A$73,1)) +
(C20638-INDEX('Curva Juros'!$A$7:$A$73,MATCH(C20638,'Curva Juros'!$A$7:$A$73,1))) *
(INDEX('Curva Juros'!$B$7:$B$73,MATCH(C20638,'Curva Juros'!$A$7:$A$73,1)+1) -
INDEX('Curva Juros'!$B$7:$B$73,MATCH(C20638,'Curva Juros'!$A$7:$A$73,1))) /
(INDEX('Curva Juros'!$A$7:$A$73,MATCH(C20638,'Curva Juros'!$A$7:$A$73,1)+1) -
INDEX('Curva Juros'!$A$7:$A$73,MATCH(C20638,'Curva Juros'!$A$7:$A$73,1)))</f>
        <v>7.7152380000000003</v>
      </c>
      <c r="F20638" s="24">
        <f t="shared" si="322"/>
        <v>1.645162E-2</v>
      </c>
      <c r="G20638" s="24"/>
    </row>
    <row r="20639" spans="1:7" x14ac:dyDescent="0.25">
      <c r="A20639" s="6" t="s">
        <v>433</v>
      </c>
      <c r="B20639" s="7">
        <v>45905</v>
      </c>
      <c r="C20639" s="8">
        <v>639.13</v>
      </c>
      <c r="D20639" s="20">
        <v>9.289E-2</v>
      </c>
      <c r="E20639" s="35" cm="1">
        <f t="array" ref="E20639">INDEX('Curva Juros'!$B$7:$B$73,MATCH(C20639,'Curva Juros'!$A$7:$A$73,1)) +
(C20639-INDEX('Curva Juros'!$A$7:$A$73,MATCH(C20639,'Curva Juros'!$A$7:$A$73,1))) *
(INDEX('Curva Juros'!$B$7:$B$73,MATCH(C20639,'Curva Juros'!$A$7:$A$73,1)+1) -
INDEX('Curva Juros'!$B$7:$B$73,MATCH(C20639,'Curva Juros'!$A$7:$A$73,1))) /
(INDEX('Curva Juros'!$A$7:$A$73,MATCH(C20639,'Curva Juros'!$A$7:$A$73,1)+1) -
INDEX('Curva Juros'!$A$7:$A$73,MATCH(C20639,'Curva Juros'!$A$7:$A$73,1)))</f>
        <v>7.7165218571428573</v>
      </c>
      <c r="F20639" s="24">
        <f t="shared" si="322"/>
        <v>1.5724781428571422E-2</v>
      </c>
      <c r="G20639" s="24"/>
    </row>
    <row r="20640" spans="1:7" x14ac:dyDescent="0.25">
      <c r="A20640" s="3" t="s">
        <v>433</v>
      </c>
      <c r="B20640" s="4">
        <v>45912</v>
      </c>
      <c r="C20640" s="5">
        <v>634.34</v>
      </c>
      <c r="D20640" s="19">
        <v>9.2336000000000001E-2</v>
      </c>
      <c r="E20640" s="35" cm="1">
        <f t="array" ref="E20640">INDEX('Curva Juros'!$B$7:$B$73,MATCH(C20640,'Curva Juros'!$A$7:$A$73,1)) +
(C20640-INDEX('Curva Juros'!$A$7:$A$73,MATCH(C20640,'Curva Juros'!$A$7:$A$73,1))) *
(INDEX('Curva Juros'!$B$7:$B$73,MATCH(C20640,'Curva Juros'!$A$7:$A$73,1)+1) -
INDEX('Curva Juros'!$B$7:$B$73,MATCH(C20640,'Curva Juros'!$A$7:$A$73,1))) /
(INDEX('Curva Juros'!$A$7:$A$73,MATCH(C20640,'Curva Juros'!$A$7:$A$73,1)+1) -
INDEX('Curva Juros'!$A$7:$A$73,MATCH(C20640,'Curva Juros'!$A$7:$A$73,1)))</f>
        <v>7.717822</v>
      </c>
      <c r="F20640" s="24">
        <f t="shared" si="322"/>
        <v>1.5157779999999996E-2</v>
      </c>
      <c r="G20640" s="24"/>
    </row>
    <row r="20641" spans="1:7" x14ac:dyDescent="0.25">
      <c r="A20641" s="6" t="s">
        <v>433</v>
      </c>
      <c r="B20641" s="7">
        <v>45919</v>
      </c>
      <c r="C20641" s="8">
        <v>657.84</v>
      </c>
      <c r="D20641" s="20">
        <v>9.3381000000000006E-2</v>
      </c>
      <c r="E20641" s="35" cm="1">
        <f t="array" ref="E20641">INDEX('Curva Juros'!$B$7:$B$73,MATCH(C20641,'Curva Juros'!$A$7:$A$73,1)) +
(C20641-INDEX('Curva Juros'!$A$7:$A$73,MATCH(C20641,'Curva Juros'!$A$7:$A$73,1))) *
(INDEX('Curva Juros'!$B$7:$B$73,MATCH(C20641,'Curva Juros'!$A$7:$A$73,1)+1) -
INDEX('Curva Juros'!$B$7:$B$73,MATCH(C20641,'Curva Juros'!$A$7:$A$73,1))) /
(INDEX('Curva Juros'!$A$7:$A$73,MATCH(C20641,'Curva Juros'!$A$7:$A$73,1)+1) -
INDEX('Curva Juros'!$A$7:$A$73,MATCH(C20641,'Curva Juros'!$A$7:$A$73,1)))</f>
        <v>7.7114434285714291</v>
      </c>
      <c r="F20641" s="24">
        <f t="shared" si="322"/>
        <v>1.6266565714285711E-2</v>
      </c>
      <c r="G20641" s="24"/>
    </row>
    <row r="20642" spans="1:7" x14ac:dyDescent="0.25">
      <c r="A20642" s="3" t="s">
        <v>433</v>
      </c>
      <c r="B20642" s="4">
        <v>45926</v>
      </c>
      <c r="C20642" s="5">
        <v>652.98</v>
      </c>
      <c r="D20642" s="19">
        <v>9.2939999999999995E-2</v>
      </c>
      <c r="E20642" s="35" cm="1">
        <f t="array" ref="E20642">INDEX('Curva Juros'!$B$7:$B$73,MATCH(C20642,'Curva Juros'!$A$7:$A$73,1)) +
(C20642-INDEX('Curva Juros'!$A$7:$A$73,MATCH(C20642,'Curva Juros'!$A$7:$A$73,1))) *
(INDEX('Curva Juros'!$B$7:$B$73,MATCH(C20642,'Curva Juros'!$A$7:$A$73,1)+1) -
INDEX('Curva Juros'!$B$7:$B$73,MATCH(C20642,'Curva Juros'!$A$7:$A$73,1))) /
(INDEX('Curva Juros'!$A$7:$A$73,MATCH(C20642,'Curva Juros'!$A$7:$A$73,1)+1) -
INDEX('Curva Juros'!$A$7:$A$73,MATCH(C20642,'Curva Juros'!$A$7:$A$73,1)))</f>
        <v>7.7127625714285717</v>
      </c>
      <c r="F20642" s="24">
        <f t="shared" si="322"/>
        <v>1.5812374285714276E-2</v>
      </c>
      <c r="G20642" s="24"/>
    </row>
    <row r="20643" spans="1:7" x14ac:dyDescent="0.25">
      <c r="A20643" s="6" t="s">
        <v>433</v>
      </c>
      <c r="B20643" s="7">
        <v>45933</v>
      </c>
      <c r="C20643" s="8">
        <v>647.44000000000005</v>
      </c>
      <c r="D20643" s="20">
        <v>9.4619999999999996E-2</v>
      </c>
      <c r="E20643" s="35" cm="1">
        <f t="array" ref="E20643">INDEX('Curva Juros'!$B$7:$B$73,MATCH(C20643,'Curva Juros'!$A$7:$A$73,1)) +
(C20643-INDEX('Curva Juros'!$A$7:$A$73,MATCH(C20643,'Curva Juros'!$A$7:$A$73,1))) *
(INDEX('Curva Juros'!$B$7:$B$73,MATCH(C20643,'Curva Juros'!$A$7:$A$73,1)+1) -
INDEX('Curva Juros'!$B$7:$B$73,MATCH(C20643,'Curva Juros'!$A$7:$A$73,1))) /
(INDEX('Curva Juros'!$A$7:$A$73,MATCH(C20643,'Curva Juros'!$A$7:$A$73,1)+1) -
INDEX('Curva Juros'!$A$7:$A$73,MATCH(C20643,'Curva Juros'!$A$7:$A$73,1)))</f>
        <v>7.7142662857142863</v>
      </c>
      <c r="F20643" s="24">
        <f t="shared" si="322"/>
        <v>1.7477337142857138E-2</v>
      </c>
      <c r="G20643" s="24"/>
    </row>
    <row r="20644" spans="1:7" x14ac:dyDescent="0.25">
      <c r="A20644" s="3" t="s">
        <v>433</v>
      </c>
      <c r="B20644" s="4">
        <v>45940</v>
      </c>
      <c r="C20644" s="5">
        <v>642.51</v>
      </c>
      <c r="D20644" s="19">
        <v>9.4397999999999996E-2</v>
      </c>
      <c r="E20644" s="35" cm="1">
        <f t="array" ref="E20644">INDEX('Curva Juros'!$B$7:$B$73,MATCH(C20644,'Curva Juros'!$A$7:$A$73,1)) +
(C20644-INDEX('Curva Juros'!$A$7:$A$73,MATCH(C20644,'Curva Juros'!$A$7:$A$73,1))) *
(INDEX('Curva Juros'!$B$7:$B$73,MATCH(C20644,'Curva Juros'!$A$7:$A$73,1)+1) -
INDEX('Curva Juros'!$B$7:$B$73,MATCH(C20644,'Curva Juros'!$A$7:$A$73,1))) /
(INDEX('Curva Juros'!$A$7:$A$73,MATCH(C20644,'Curva Juros'!$A$7:$A$73,1)+1) -
INDEX('Curva Juros'!$A$7:$A$73,MATCH(C20644,'Curva Juros'!$A$7:$A$73,1)))</f>
        <v>7.7156044285714289</v>
      </c>
      <c r="F20644" s="24">
        <f t="shared" si="322"/>
        <v>1.7241955714285703E-2</v>
      </c>
      <c r="G20644" s="24"/>
    </row>
    <row r="20645" spans="1:7" x14ac:dyDescent="0.25">
      <c r="A20645" s="6" t="s">
        <v>433</v>
      </c>
      <c r="B20645" s="7">
        <v>45947</v>
      </c>
      <c r="C20645" s="8">
        <v>637.11</v>
      </c>
      <c r="D20645" s="20">
        <v>9.5628000000000005E-2</v>
      </c>
      <c r="E20645" s="35" cm="1">
        <f t="array" ref="E20645">INDEX('Curva Juros'!$B$7:$B$73,MATCH(C20645,'Curva Juros'!$A$7:$A$73,1)) +
(C20645-INDEX('Curva Juros'!$A$7:$A$73,MATCH(C20645,'Curva Juros'!$A$7:$A$73,1))) *
(INDEX('Curva Juros'!$B$7:$B$73,MATCH(C20645,'Curva Juros'!$A$7:$A$73,1)+1) -
INDEX('Curva Juros'!$B$7:$B$73,MATCH(C20645,'Curva Juros'!$A$7:$A$73,1))) /
(INDEX('Curva Juros'!$A$7:$A$73,MATCH(C20645,'Curva Juros'!$A$7:$A$73,1)+1) -
INDEX('Curva Juros'!$A$7:$A$73,MATCH(C20645,'Curva Juros'!$A$7:$A$73,1)))</f>
        <v>7.7170701428571435</v>
      </c>
      <c r="F20645" s="24">
        <f t="shared" si="322"/>
        <v>1.8457298571428568E-2</v>
      </c>
      <c r="G20645" s="24"/>
    </row>
    <row r="20646" spans="1:7" x14ac:dyDescent="0.25">
      <c r="A20646" s="3" t="s">
        <v>433</v>
      </c>
      <c r="B20646" s="4">
        <v>45954</v>
      </c>
      <c r="C20646" s="5">
        <v>631.95000000000005</v>
      </c>
      <c r="D20646" s="19">
        <v>9.6127000000000004E-2</v>
      </c>
      <c r="E20646" s="35" cm="1">
        <f t="array" ref="E20646">INDEX('Curva Juros'!$B$7:$B$73,MATCH(C20646,'Curva Juros'!$A$7:$A$73,1)) +
(C20646-INDEX('Curva Juros'!$A$7:$A$73,MATCH(C20646,'Curva Juros'!$A$7:$A$73,1))) *
(INDEX('Curva Juros'!$B$7:$B$73,MATCH(C20646,'Curva Juros'!$A$7:$A$73,1)+1) -
INDEX('Curva Juros'!$B$7:$B$73,MATCH(C20646,'Curva Juros'!$A$7:$A$73,1))) /
(INDEX('Curva Juros'!$A$7:$A$73,MATCH(C20646,'Curva Juros'!$A$7:$A$73,1)+1) -
INDEX('Curva Juros'!$A$7:$A$73,MATCH(C20646,'Curva Juros'!$A$7:$A$73,1)))</f>
        <v>7.718470714285715</v>
      </c>
      <c r="F20646" s="24">
        <f t="shared" si="322"/>
        <v>1.8942292857142856E-2</v>
      </c>
      <c r="G20646" s="24"/>
    </row>
    <row r="20647" spans="1:7" x14ac:dyDescent="0.25">
      <c r="A20647" s="6" t="s">
        <v>433</v>
      </c>
      <c r="B20647" s="7">
        <v>45961</v>
      </c>
      <c r="C20647" s="8">
        <v>626.6</v>
      </c>
      <c r="D20647" s="20">
        <v>9.7207000000000002E-2</v>
      </c>
      <c r="E20647" s="35" cm="1">
        <f t="array" ref="E20647">INDEX('Curva Juros'!$B$7:$B$73,MATCH(C20647,'Curva Juros'!$A$7:$A$73,1)) +
(C20647-INDEX('Curva Juros'!$A$7:$A$73,MATCH(C20647,'Curva Juros'!$A$7:$A$73,1))) *
(INDEX('Curva Juros'!$B$7:$B$73,MATCH(C20647,'Curva Juros'!$A$7:$A$73,1)+1) -
INDEX('Curva Juros'!$B$7:$B$73,MATCH(C20647,'Curva Juros'!$A$7:$A$73,1))) /
(INDEX('Curva Juros'!$A$7:$A$73,MATCH(C20647,'Curva Juros'!$A$7:$A$73,1)+1) -
INDEX('Curva Juros'!$A$7:$A$73,MATCH(C20647,'Curva Juros'!$A$7:$A$73,1)))</f>
        <v>7.7214312698412702</v>
      </c>
      <c r="F20647" s="24">
        <f t="shared" si="322"/>
        <v>1.9992687301587306E-2</v>
      </c>
      <c r="G20647" s="24"/>
    </row>
    <row r="20648" spans="1:7" x14ac:dyDescent="0.25">
      <c r="A20648" s="3" t="s">
        <v>433</v>
      </c>
      <c r="B20648" s="4">
        <v>45968</v>
      </c>
      <c r="C20648" s="5">
        <v>621.70000000000005</v>
      </c>
      <c r="D20648" s="19">
        <v>9.6887000000000001E-2</v>
      </c>
      <c r="E20648" s="35" cm="1">
        <f t="array" ref="E20648">INDEX('Curva Juros'!$B$7:$B$73,MATCH(C20648,'Curva Juros'!$A$7:$A$73,1)) +
(C20648-INDEX('Curva Juros'!$A$7:$A$73,MATCH(C20648,'Curva Juros'!$A$7:$A$73,1))) *
(INDEX('Curva Juros'!$B$7:$B$73,MATCH(C20648,'Curva Juros'!$A$7:$A$73,1)+1) -
INDEX('Curva Juros'!$B$7:$B$73,MATCH(C20648,'Curva Juros'!$A$7:$A$73,1))) /
(INDEX('Curva Juros'!$A$7:$A$73,MATCH(C20648,'Curva Juros'!$A$7:$A$73,1)+1) -
INDEX('Curva Juros'!$A$7:$A$73,MATCH(C20648,'Curva Juros'!$A$7:$A$73,1)))</f>
        <v>7.7249351587301591</v>
      </c>
      <c r="F20648" s="24">
        <f t="shared" si="322"/>
        <v>1.9637648412698411E-2</v>
      </c>
      <c r="G20648" s="24"/>
    </row>
    <row r="20649" spans="1:7" x14ac:dyDescent="0.25">
      <c r="A20649" s="6" t="s">
        <v>433</v>
      </c>
      <c r="B20649" s="7">
        <v>45975</v>
      </c>
      <c r="C20649" s="8">
        <v>617.09</v>
      </c>
      <c r="D20649" s="20">
        <v>9.5681000000000002E-2</v>
      </c>
      <c r="E20649" s="35" cm="1">
        <f t="array" ref="E20649">INDEX('Curva Juros'!$B$7:$B$73,MATCH(C20649,'Curva Juros'!$A$7:$A$73,1)) +
(C20649-INDEX('Curva Juros'!$A$7:$A$73,MATCH(C20649,'Curva Juros'!$A$7:$A$73,1))) *
(INDEX('Curva Juros'!$B$7:$B$73,MATCH(C20649,'Curva Juros'!$A$7:$A$73,1)+1) -
INDEX('Curva Juros'!$B$7:$B$73,MATCH(C20649,'Curva Juros'!$A$7:$A$73,1))) /
(INDEX('Curva Juros'!$A$7:$A$73,MATCH(C20649,'Curva Juros'!$A$7:$A$73,1)+1) -
INDEX('Curva Juros'!$A$7:$A$73,MATCH(C20649,'Curva Juros'!$A$7:$A$73,1)))</f>
        <v>7.7282316746031752</v>
      </c>
      <c r="F20649" s="24">
        <f t="shared" si="322"/>
        <v>1.8398683253968248E-2</v>
      </c>
      <c r="G20649" s="24"/>
    </row>
    <row r="20650" spans="1:7" x14ac:dyDescent="0.25">
      <c r="A20650" s="3" t="s">
        <v>433</v>
      </c>
      <c r="B20650" s="4">
        <v>45982</v>
      </c>
      <c r="C20650" s="5">
        <v>613.09</v>
      </c>
      <c r="D20650" s="19">
        <v>9.5693E-2</v>
      </c>
      <c r="E20650" s="35" cm="1">
        <f t="array" ref="E20650">INDEX('Curva Juros'!$B$7:$B$73,MATCH(C20650,'Curva Juros'!$A$7:$A$73,1)) +
(C20650-INDEX('Curva Juros'!$A$7:$A$73,MATCH(C20650,'Curva Juros'!$A$7:$A$73,1))) *
(INDEX('Curva Juros'!$B$7:$B$73,MATCH(C20650,'Curva Juros'!$A$7:$A$73,1)+1) -
INDEX('Curva Juros'!$B$7:$B$73,MATCH(C20650,'Curva Juros'!$A$7:$A$73,1))) /
(INDEX('Curva Juros'!$A$7:$A$73,MATCH(C20650,'Curva Juros'!$A$7:$A$73,1)+1) -
INDEX('Curva Juros'!$A$7:$A$73,MATCH(C20650,'Curva Juros'!$A$7:$A$73,1)))</f>
        <v>7.731091992063492</v>
      </c>
      <c r="F20650" s="24">
        <f t="shared" si="322"/>
        <v>1.8382080079365079E-2</v>
      </c>
      <c r="G20650" s="24"/>
    </row>
    <row r="20651" spans="1:7" x14ac:dyDescent="0.25">
      <c r="A20651" s="6" t="s">
        <v>433</v>
      </c>
      <c r="B20651" s="7">
        <v>45989</v>
      </c>
      <c r="C20651" s="8">
        <v>607.9</v>
      </c>
      <c r="D20651" s="20">
        <v>9.6263000000000001E-2</v>
      </c>
      <c r="E20651" s="35" cm="1">
        <f t="array" ref="E20651">INDEX('Curva Juros'!$B$7:$B$73,MATCH(C20651,'Curva Juros'!$A$7:$A$73,1)) +
(C20651-INDEX('Curva Juros'!$A$7:$A$73,MATCH(C20651,'Curva Juros'!$A$7:$A$73,1))) *
(INDEX('Curva Juros'!$B$7:$B$73,MATCH(C20651,'Curva Juros'!$A$7:$A$73,1)+1) -
INDEX('Curva Juros'!$B$7:$B$73,MATCH(C20651,'Curva Juros'!$A$7:$A$73,1))) /
(INDEX('Curva Juros'!$A$7:$A$73,MATCH(C20651,'Curva Juros'!$A$7:$A$73,1)+1) -
INDEX('Curva Juros'!$A$7:$A$73,MATCH(C20651,'Curva Juros'!$A$7:$A$73,1)))</f>
        <v>7.7348032539682539</v>
      </c>
      <c r="F20651" s="24">
        <f t="shared" si="322"/>
        <v>1.8914967460317469E-2</v>
      </c>
      <c r="G20651" s="24"/>
    </row>
    <row r="20652" spans="1:7" x14ac:dyDescent="0.25">
      <c r="A20652" s="3" t="s">
        <v>433</v>
      </c>
      <c r="B20652" s="4">
        <v>45996</v>
      </c>
      <c r="C20652" s="5">
        <v>602.66</v>
      </c>
      <c r="D20652" s="19">
        <v>9.7023999999999999E-2</v>
      </c>
      <c r="E20652" s="35" cm="1">
        <f t="array" ref="E20652">INDEX('Curva Juros'!$B$7:$B$73,MATCH(C20652,'Curva Juros'!$A$7:$A$73,1)) +
(C20652-INDEX('Curva Juros'!$A$7:$A$73,MATCH(C20652,'Curva Juros'!$A$7:$A$73,1))) *
(INDEX('Curva Juros'!$B$7:$B$73,MATCH(C20652,'Curva Juros'!$A$7:$A$73,1)+1) -
INDEX('Curva Juros'!$B$7:$B$73,MATCH(C20652,'Curva Juros'!$A$7:$A$73,1))) /
(INDEX('Curva Juros'!$A$7:$A$73,MATCH(C20652,'Curva Juros'!$A$7:$A$73,1)+1) -
INDEX('Curva Juros'!$A$7:$A$73,MATCH(C20652,'Curva Juros'!$A$7:$A$73,1)))</f>
        <v>7.7385502698412703</v>
      </c>
      <c r="F20652" s="24">
        <f t="shared" si="322"/>
        <v>1.9638497301587302E-2</v>
      </c>
      <c r="G20652" s="24"/>
    </row>
    <row r="20653" spans="1:7" x14ac:dyDescent="0.25">
      <c r="A20653" s="6" t="s">
        <v>433</v>
      </c>
      <c r="B20653" s="7">
        <v>46003</v>
      </c>
      <c r="C20653" s="8">
        <v>597.67999999999995</v>
      </c>
      <c r="D20653" s="20">
        <v>9.6947000000000005E-2</v>
      </c>
      <c r="E20653" s="35" cm="1">
        <f t="array" ref="E20653">INDEX('Curva Juros'!$B$7:$B$73,MATCH(C20653,'Curva Juros'!$A$7:$A$73,1)) +
(C20653-INDEX('Curva Juros'!$A$7:$A$73,MATCH(C20653,'Curva Juros'!$A$7:$A$73,1))) *
(INDEX('Curva Juros'!$B$7:$B$73,MATCH(C20653,'Curva Juros'!$A$7:$A$73,1)+1) -
INDEX('Curva Juros'!$B$7:$B$73,MATCH(C20653,'Curva Juros'!$A$7:$A$73,1))) /
(INDEX('Curva Juros'!$A$7:$A$73,MATCH(C20653,'Curva Juros'!$A$7:$A$73,1)+1) -
INDEX('Curva Juros'!$A$7:$A$73,MATCH(C20653,'Curva Juros'!$A$7:$A$73,1)))</f>
        <v>7.7421113650793654</v>
      </c>
      <c r="F20653" s="24">
        <f t="shared" si="322"/>
        <v>1.9525886349206351E-2</v>
      </c>
      <c r="G20653" s="24"/>
    </row>
    <row r="20654" spans="1:7" x14ac:dyDescent="0.25">
      <c r="A20654" s="3" t="s">
        <v>433</v>
      </c>
      <c r="B20654" s="4">
        <v>46010</v>
      </c>
      <c r="C20654" s="5">
        <v>592.34</v>
      </c>
      <c r="D20654" s="19">
        <v>9.7989000000000007E-2</v>
      </c>
      <c r="E20654" s="35" cm="1">
        <f t="array" ref="E20654">INDEX('Curva Juros'!$B$7:$B$73,MATCH(C20654,'Curva Juros'!$A$7:$A$73,1)) +
(C20654-INDEX('Curva Juros'!$A$7:$A$73,MATCH(C20654,'Curva Juros'!$A$7:$A$73,1))) *
(INDEX('Curva Juros'!$B$7:$B$73,MATCH(C20654,'Curva Juros'!$A$7:$A$73,1)+1) -
INDEX('Curva Juros'!$B$7:$B$73,MATCH(C20654,'Curva Juros'!$A$7:$A$73,1))) /
(INDEX('Curva Juros'!$A$7:$A$73,MATCH(C20654,'Curva Juros'!$A$7:$A$73,1)+1) -
INDEX('Curva Juros'!$A$7:$A$73,MATCH(C20654,'Curva Juros'!$A$7:$A$73,1)))</f>
        <v>7.745929888888889</v>
      </c>
      <c r="F20654" s="24">
        <f t="shared" si="322"/>
        <v>2.0529701111111118E-2</v>
      </c>
      <c r="G20654" s="24"/>
    </row>
    <row r="20655" spans="1:7" x14ac:dyDescent="0.25">
      <c r="A20655" s="6" t="s">
        <v>433</v>
      </c>
      <c r="B20655" s="7">
        <v>46017</v>
      </c>
      <c r="C20655" s="8">
        <v>588.67999999999995</v>
      </c>
      <c r="D20655" s="20">
        <v>9.6948000000000006E-2</v>
      </c>
      <c r="E20655" s="35" cm="1">
        <f t="array" ref="E20655">INDEX('Curva Juros'!$B$7:$B$73,MATCH(C20655,'Curva Juros'!$A$7:$A$73,1)) +
(C20655-INDEX('Curva Juros'!$A$7:$A$73,MATCH(C20655,'Curva Juros'!$A$7:$A$73,1))) *
(INDEX('Curva Juros'!$B$7:$B$73,MATCH(C20655,'Curva Juros'!$A$7:$A$73,1)+1) -
INDEX('Curva Juros'!$B$7:$B$73,MATCH(C20655,'Curva Juros'!$A$7:$A$73,1))) /
(INDEX('Curva Juros'!$A$7:$A$73,MATCH(C20655,'Curva Juros'!$A$7:$A$73,1)+1) -
INDEX('Curva Juros'!$A$7:$A$73,MATCH(C20655,'Curva Juros'!$A$7:$A$73,1)))</f>
        <v>7.7485470793650792</v>
      </c>
      <c r="F20655" s="24">
        <f t="shared" si="322"/>
        <v>1.9462529206349208E-2</v>
      </c>
      <c r="G20655" s="24"/>
    </row>
    <row r="20656" spans="1:7" x14ac:dyDescent="0.25">
      <c r="A20656" s="3" t="s">
        <v>433</v>
      </c>
      <c r="B20656" s="4">
        <v>46024</v>
      </c>
      <c r="C20656" s="5">
        <v>584.85</v>
      </c>
      <c r="D20656" s="19">
        <v>9.6430000000000002E-2</v>
      </c>
      <c r="E20656" s="35" cm="1">
        <f t="array" ref="E20656">INDEX('Curva Juros'!$B$7:$B$73,MATCH(C20656,'Curva Juros'!$A$7:$A$73,1)) +
(C20656-INDEX('Curva Juros'!$A$7:$A$73,MATCH(C20656,'Curva Juros'!$A$7:$A$73,1))) *
(INDEX('Curva Juros'!$B$7:$B$73,MATCH(C20656,'Curva Juros'!$A$7:$A$73,1)+1) -
INDEX('Curva Juros'!$B$7:$B$73,MATCH(C20656,'Curva Juros'!$A$7:$A$73,1))) /
(INDEX('Curva Juros'!$A$7:$A$73,MATCH(C20656,'Curva Juros'!$A$7:$A$73,1)+1) -
INDEX('Curva Juros'!$A$7:$A$73,MATCH(C20656,'Curva Juros'!$A$7:$A$73,1)))</f>
        <v>7.7512858333333332</v>
      </c>
      <c r="F20656" s="24">
        <f t="shared" si="322"/>
        <v>1.8917141666666665E-2</v>
      </c>
      <c r="G20656" s="24"/>
    </row>
    <row r="20657" spans="1:7" x14ac:dyDescent="0.25">
      <c r="A20657" s="6" t="s">
        <v>433</v>
      </c>
      <c r="B20657" s="7">
        <v>46031</v>
      </c>
      <c r="C20657" s="8">
        <v>579.78</v>
      </c>
      <c r="D20657" s="20">
        <v>9.6627000000000005E-2</v>
      </c>
      <c r="E20657" s="35" cm="1">
        <f t="array" ref="E20657">INDEX('Curva Juros'!$B$7:$B$73,MATCH(C20657,'Curva Juros'!$A$7:$A$73,1)) +
(C20657-INDEX('Curva Juros'!$A$7:$A$73,MATCH(C20657,'Curva Juros'!$A$7:$A$73,1))) *
(INDEX('Curva Juros'!$B$7:$B$73,MATCH(C20657,'Curva Juros'!$A$7:$A$73,1)+1) -
INDEX('Curva Juros'!$B$7:$B$73,MATCH(C20657,'Curva Juros'!$A$7:$A$73,1))) /
(INDEX('Curva Juros'!$A$7:$A$73,MATCH(C20657,'Curva Juros'!$A$7:$A$73,1)+1) -
INDEX('Curva Juros'!$A$7:$A$73,MATCH(C20657,'Curva Juros'!$A$7:$A$73,1)))</f>
        <v>7.7549112857142859</v>
      </c>
      <c r="F20657" s="24">
        <f t="shared" si="322"/>
        <v>1.9077887142857144E-2</v>
      </c>
      <c r="G20657" s="24"/>
    </row>
    <row r="20658" spans="1:7" x14ac:dyDescent="0.25">
      <c r="A20658" s="3" t="s">
        <v>433</v>
      </c>
      <c r="B20658" s="4">
        <v>46038</v>
      </c>
      <c r="C20658" s="5">
        <v>573.99</v>
      </c>
      <c r="D20658" s="19">
        <v>9.9086999999999995E-2</v>
      </c>
      <c r="E20658" s="35" cm="1">
        <f t="array" ref="E20658">INDEX('Curva Juros'!$B$7:$B$73,MATCH(C20658,'Curva Juros'!$A$7:$A$73,1)) +
(C20658-INDEX('Curva Juros'!$A$7:$A$73,MATCH(C20658,'Curva Juros'!$A$7:$A$73,1))) *
(INDEX('Curva Juros'!$B$7:$B$73,MATCH(C20658,'Curva Juros'!$A$7:$A$73,1)+1) -
INDEX('Curva Juros'!$B$7:$B$73,MATCH(C20658,'Curva Juros'!$A$7:$A$73,1))) /
(INDEX('Curva Juros'!$A$7:$A$73,MATCH(C20658,'Curva Juros'!$A$7:$A$73,1)+1) -
INDEX('Curva Juros'!$A$7:$A$73,MATCH(C20658,'Curva Juros'!$A$7:$A$73,1)))</f>
        <v>7.7590515952380956</v>
      </c>
      <c r="F20658" s="24">
        <f t="shared" si="322"/>
        <v>2.1496484047619044E-2</v>
      </c>
      <c r="G20658" s="24"/>
    </row>
    <row r="20659" spans="1:7" x14ac:dyDescent="0.25">
      <c r="A20659" s="6" t="s">
        <v>433</v>
      </c>
      <c r="B20659" s="7">
        <v>46045</v>
      </c>
      <c r="C20659" s="8">
        <v>569.66</v>
      </c>
      <c r="D20659" s="20">
        <v>9.7016000000000005E-2</v>
      </c>
      <c r="E20659" s="35" cm="1">
        <f t="array" ref="E20659">INDEX('Curva Juros'!$B$7:$B$73,MATCH(C20659,'Curva Juros'!$A$7:$A$73,1)) +
(C20659-INDEX('Curva Juros'!$A$7:$A$73,MATCH(C20659,'Curva Juros'!$A$7:$A$73,1))) *
(INDEX('Curva Juros'!$B$7:$B$73,MATCH(C20659,'Curva Juros'!$A$7:$A$73,1)+1) -
INDEX('Curva Juros'!$B$7:$B$73,MATCH(C20659,'Curva Juros'!$A$7:$A$73,1))) /
(INDEX('Curva Juros'!$A$7:$A$73,MATCH(C20659,'Curva Juros'!$A$7:$A$73,1)+1) -
INDEX('Curva Juros'!$A$7:$A$73,MATCH(C20659,'Curva Juros'!$A$7:$A$73,1)))</f>
        <v>7.7621478888888893</v>
      </c>
      <c r="F20659" s="24">
        <f t="shared" si="322"/>
        <v>1.9394521111111118E-2</v>
      </c>
      <c r="G20659" s="24"/>
    </row>
    <row r="20660" spans="1:7" x14ac:dyDescent="0.25">
      <c r="A20660" s="3" t="s">
        <v>433</v>
      </c>
      <c r="B20660" s="4">
        <v>46052</v>
      </c>
      <c r="C20660" s="5">
        <v>565.51</v>
      </c>
      <c r="D20660" s="19">
        <v>9.4380000000000006E-2</v>
      </c>
      <c r="E20660" s="35" cm="1">
        <f t="array" ref="E20660">INDEX('Curva Juros'!$B$7:$B$73,MATCH(C20660,'Curva Juros'!$A$7:$A$73,1)) +
(C20660-INDEX('Curva Juros'!$A$7:$A$73,MATCH(C20660,'Curva Juros'!$A$7:$A$73,1))) *
(INDEX('Curva Juros'!$B$7:$B$73,MATCH(C20660,'Curva Juros'!$A$7:$A$73,1)+1) -
INDEX('Curva Juros'!$B$7:$B$73,MATCH(C20660,'Curva Juros'!$A$7:$A$73,1))) /
(INDEX('Curva Juros'!$A$7:$A$73,MATCH(C20660,'Curva Juros'!$A$7:$A$73,1)+1) -
INDEX('Curva Juros'!$A$7:$A$73,MATCH(C20660,'Curva Juros'!$A$7:$A$73,1)))</f>
        <v>7.7651154682539687</v>
      </c>
      <c r="F20660" s="24">
        <f t="shared" si="322"/>
        <v>1.6728845317460314E-2</v>
      </c>
      <c r="G20660" s="24"/>
    </row>
    <row r="20661" spans="1:7" x14ac:dyDescent="0.25">
      <c r="A20661" s="6" t="s">
        <v>433</v>
      </c>
      <c r="B20661" s="7">
        <v>46059</v>
      </c>
      <c r="C20661" s="8">
        <v>559.61</v>
      </c>
      <c r="D20661" s="20">
        <v>9.7174999999999997E-2</v>
      </c>
      <c r="E20661" s="35" cm="1">
        <f t="array" ref="E20661">INDEX('Curva Juros'!$B$7:$B$73,MATCH(C20661,'Curva Juros'!$A$7:$A$73,1)) +
(C20661-INDEX('Curva Juros'!$A$7:$A$73,MATCH(C20661,'Curva Juros'!$A$7:$A$73,1))) *
(INDEX('Curva Juros'!$B$7:$B$73,MATCH(C20661,'Curva Juros'!$A$7:$A$73,1)+1) -
INDEX('Curva Juros'!$B$7:$B$73,MATCH(C20661,'Curva Juros'!$A$7:$A$73,1))) /
(INDEX('Curva Juros'!$A$7:$A$73,MATCH(C20661,'Curva Juros'!$A$7:$A$73,1)+1) -
INDEX('Curva Juros'!$A$7:$A$73,MATCH(C20661,'Curva Juros'!$A$7:$A$73,1)))</f>
        <v>7.7693344365079362</v>
      </c>
      <c r="F20661" s="24">
        <f t="shared" si="322"/>
        <v>1.948165563492063E-2</v>
      </c>
      <c r="G20661" s="24"/>
    </row>
    <row r="20662" spans="1:7" x14ac:dyDescent="0.25">
      <c r="A20662" s="3" t="s">
        <v>433</v>
      </c>
      <c r="B20662" s="4">
        <v>46066</v>
      </c>
      <c r="C20662" s="5">
        <v>554.65</v>
      </c>
      <c r="D20662" s="19">
        <v>9.7031000000000006E-2</v>
      </c>
      <c r="E20662" s="35" cm="1">
        <f t="array" ref="E20662">INDEX('Curva Juros'!$B$7:$B$73,MATCH(C20662,'Curva Juros'!$A$7:$A$73,1)) +
(C20662-INDEX('Curva Juros'!$A$7:$A$73,MATCH(C20662,'Curva Juros'!$A$7:$A$73,1))) *
(INDEX('Curva Juros'!$B$7:$B$73,MATCH(C20662,'Curva Juros'!$A$7:$A$73,1)+1) -
INDEX('Curva Juros'!$B$7:$B$73,MATCH(C20662,'Curva Juros'!$A$7:$A$73,1))) /
(INDEX('Curva Juros'!$A$7:$A$73,MATCH(C20662,'Curva Juros'!$A$7:$A$73,1)+1) -
INDEX('Curva Juros'!$A$7:$A$73,MATCH(C20662,'Curva Juros'!$A$7:$A$73,1)))</f>
        <v>7.7728812301587302</v>
      </c>
      <c r="F20662" s="24">
        <f t="shared" si="322"/>
        <v>1.9302187698412701E-2</v>
      </c>
      <c r="G20662" s="24"/>
    </row>
    <row r="20663" spans="1:7" x14ac:dyDescent="0.25">
      <c r="A20663" s="6" t="s">
        <v>433</v>
      </c>
      <c r="B20663" s="7">
        <v>46073</v>
      </c>
      <c r="C20663" s="8">
        <v>550.95000000000005</v>
      </c>
      <c r="D20663" s="20">
        <v>9.9199999999999997E-2</v>
      </c>
      <c r="E20663" s="35" cm="1">
        <f t="array" ref="E20663">INDEX('Curva Juros'!$B$7:$B$73,MATCH(C20663,'Curva Juros'!$A$7:$A$73,1)) +
(C20663-INDEX('Curva Juros'!$A$7:$A$73,MATCH(C20663,'Curva Juros'!$A$7:$A$73,1))) *
(INDEX('Curva Juros'!$B$7:$B$73,MATCH(C20663,'Curva Juros'!$A$7:$A$73,1)+1) -
INDEX('Curva Juros'!$B$7:$B$73,MATCH(C20663,'Curva Juros'!$A$7:$A$73,1))) /
(INDEX('Curva Juros'!$A$7:$A$73,MATCH(C20663,'Curva Juros'!$A$7:$A$73,1)+1) -
INDEX('Curva Juros'!$A$7:$A$73,MATCH(C20663,'Curva Juros'!$A$7:$A$73,1)))</f>
        <v>7.7755270238095235</v>
      </c>
      <c r="F20663" s="24">
        <f t="shared" si="322"/>
        <v>2.1444729761904757E-2</v>
      </c>
      <c r="G20663" s="24"/>
    </row>
    <row r="20664" spans="1:7" x14ac:dyDescent="0.25">
      <c r="A20664" s="3" t="s">
        <v>433</v>
      </c>
      <c r="B20664" s="4">
        <v>46080</v>
      </c>
      <c r="C20664" s="5">
        <v>545.41999999999996</v>
      </c>
      <c r="D20664" s="19">
        <v>0.10084600000000001</v>
      </c>
      <c r="E20664" s="35" cm="1">
        <f t="array" ref="E20664">INDEX('Curva Juros'!$B$7:$B$73,MATCH(C20664,'Curva Juros'!$A$7:$A$73,1)) +
(C20664-INDEX('Curva Juros'!$A$7:$A$73,MATCH(C20664,'Curva Juros'!$A$7:$A$73,1))) *
(INDEX('Curva Juros'!$B$7:$B$73,MATCH(C20664,'Curva Juros'!$A$7:$A$73,1)+1) -
INDEX('Curva Juros'!$B$7:$B$73,MATCH(C20664,'Curva Juros'!$A$7:$A$73,1))) /
(INDEX('Curva Juros'!$A$7:$A$73,MATCH(C20664,'Curva Juros'!$A$7:$A$73,1)+1) -
INDEX('Curva Juros'!$A$7:$A$73,MATCH(C20664,'Curva Juros'!$A$7:$A$73,1)))</f>
        <v>7.7794814126984129</v>
      </c>
      <c r="F20664" s="24">
        <f t="shared" si="322"/>
        <v>2.305118587301587E-2</v>
      </c>
      <c r="G20664" s="24"/>
    </row>
    <row r="20665" spans="1:7" x14ac:dyDescent="0.25">
      <c r="A20665" s="6" t="s">
        <v>434</v>
      </c>
      <c r="B20665" s="7">
        <v>45723</v>
      </c>
      <c r="C20665" s="8">
        <v>1002.88</v>
      </c>
      <c r="D20665" s="20">
        <v>9.6862000000000004E-2</v>
      </c>
      <c r="E20665" s="35" cm="1">
        <f t="array" ref="E20665">INDEX('Curva Juros'!$B$7:$B$73,MATCH(C20665,'Curva Juros'!$A$7:$A$73,1)) +
(C20665-INDEX('Curva Juros'!$A$7:$A$73,MATCH(C20665,'Curva Juros'!$A$7:$A$73,1))) *
(INDEX('Curva Juros'!$B$7:$B$73,MATCH(C20665,'Curva Juros'!$A$7:$A$73,1)+1) -
INDEX('Curva Juros'!$B$7:$B$73,MATCH(C20665,'Curva Juros'!$A$7:$A$73,1))) /
(INDEX('Curva Juros'!$A$7:$A$73,MATCH(C20665,'Curva Juros'!$A$7:$A$73,1)+1) -
INDEX('Curva Juros'!$A$7:$A$73,MATCH(C20665,'Curva Juros'!$A$7:$A$73,1)))</f>
        <v>7.6592591746031751</v>
      </c>
      <c r="F20665" s="24">
        <f t="shared" si="322"/>
        <v>2.0269408253968252E-2</v>
      </c>
      <c r="G20665" s="24"/>
    </row>
    <row r="20666" spans="1:7" x14ac:dyDescent="0.25">
      <c r="A20666" s="3" t="s">
        <v>434</v>
      </c>
      <c r="B20666" s="4">
        <v>45730</v>
      </c>
      <c r="C20666" s="5">
        <v>998.36</v>
      </c>
      <c r="D20666" s="19">
        <v>9.6157000000000006E-2</v>
      </c>
      <c r="E20666" s="35" cm="1">
        <f t="array" ref="E20666">INDEX('Curva Juros'!$B$7:$B$73,MATCH(C20666,'Curva Juros'!$A$7:$A$73,1)) +
(C20666-INDEX('Curva Juros'!$A$7:$A$73,MATCH(C20666,'Curva Juros'!$A$7:$A$73,1))) *
(INDEX('Curva Juros'!$B$7:$B$73,MATCH(C20666,'Curva Juros'!$A$7:$A$73,1)+1) -
INDEX('Curva Juros'!$B$7:$B$73,MATCH(C20666,'Curva Juros'!$A$7:$A$73,1))) /
(INDEX('Curva Juros'!$A$7:$A$73,MATCH(C20666,'Curva Juros'!$A$7:$A$73,1)+1) -
INDEX('Curva Juros'!$A$7:$A$73,MATCH(C20666,'Curva Juros'!$A$7:$A$73,1)))</f>
        <v>7.6596645396825398</v>
      </c>
      <c r="F20666" s="24">
        <f t="shared" si="322"/>
        <v>1.956035460317461E-2</v>
      </c>
      <c r="G20666" s="24"/>
    </row>
    <row r="20667" spans="1:7" x14ac:dyDescent="0.25">
      <c r="A20667" s="6" t="s">
        <v>434</v>
      </c>
      <c r="B20667" s="7">
        <v>45737</v>
      </c>
      <c r="C20667" s="8">
        <v>1034.67</v>
      </c>
      <c r="D20667" s="20">
        <v>9.7958000000000003E-2</v>
      </c>
      <c r="E20667" s="35" cm="1">
        <f t="array" ref="E20667">INDEX('Curva Juros'!$B$7:$B$73,MATCH(C20667,'Curva Juros'!$A$7:$A$73,1)) +
(C20667-INDEX('Curva Juros'!$A$7:$A$73,MATCH(C20667,'Curva Juros'!$A$7:$A$73,1))) *
(INDEX('Curva Juros'!$B$7:$B$73,MATCH(C20667,'Curva Juros'!$A$7:$A$73,1)+1) -
INDEX('Curva Juros'!$B$7:$B$73,MATCH(C20667,'Curva Juros'!$A$7:$A$73,1))) /
(INDEX('Curva Juros'!$A$7:$A$73,MATCH(C20667,'Curva Juros'!$A$7:$A$73,1)+1) -
INDEX('Curva Juros'!$A$7:$A$73,MATCH(C20667,'Curva Juros'!$A$7:$A$73,1)))</f>
        <v>7.6557943333333336</v>
      </c>
      <c r="F20667" s="24">
        <f t="shared" si="322"/>
        <v>2.1400056666666667E-2</v>
      </c>
      <c r="G20667" s="24"/>
    </row>
    <row r="20668" spans="1:7" x14ac:dyDescent="0.25">
      <c r="A20668" s="3" t="s">
        <v>434</v>
      </c>
      <c r="B20668" s="4">
        <v>45744</v>
      </c>
      <c r="C20668" s="5">
        <v>1029.31</v>
      </c>
      <c r="D20668" s="19">
        <v>9.8627000000000006E-2</v>
      </c>
      <c r="E20668" s="35" cm="1">
        <f t="array" ref="E20668">INDEX('Curva Juros'!$B$7:$B$73,MATCH(C20668,'Curva Juros'!$A$7:$A$73,1)) +
(C20668-INDEX('Curva Juros'!$A$7:$A$73,MATCH(C20668,'Curva Juros'!$A$7:$A$73,1))) *
(INDEX('Curva Juros'!$B$7:$B$73,MATCH(C20668,'Curva Juros'!$A$7:$A$73,1)+1) -
INDEX('Curva Juros'!$B$7:$B$73,MATCH(C20668,'Curva Juros'!$A$7:$A$73,1))) /
(INDEX('Curva Juros'!$A$7:$A$73,MATCH(C20668,'Curva Juros'!$A$7:$A$73,1)+1) -
INDEX('Curva Juros'!$A$7:$A$73,MATCH(C20668,'Curva Juros'!$A$7:$A$73,1)))</f>
        <v>7.6563983968253968</v>
      </c>
      <c r="F20668" s="24">
        <f t="shared" si="322"/>
        <v>2.2063016031746041E-2</v>
      </c>
      <c r="G20668" s="24"/>
    </row>
    <row r="20669" spans="1:7" x14ac:dyDescent="0.25">
      <c r="A20669" s="6" t="s">
        <v>434</v>
      </c>
      <c r="B20669" s="7">
        <v>45751</v>
      </c>
      <c r="C20669" s="8">
        <v>1025.93</v>
      </c>
      <c r="D20669" s="20">
        <v>9.5665E-2</v>
      </c>
      <c r="E20669" s="35" cm="1">
        <f t="array" ref="E20669">INDEX('Curva Juros'!$B$7:$B$73,MATCH(C20669,'Curva Juros'!$A$7:$A$73,1)) +
(C20669-INDEX('Curva Juros'!$A$7:$A$73,MATCH(C20669,'Curva Juros'!$A$7:$A$73,1))) *
(INDEX('Curva Juros'!$B$7:$B$73,MATCH(C20669,'Curva Juros'!$A$7:$A$73,1)+1) -
INDEX('Curva Juros'!$B$7:$B$73,MATCH(C20669,'Curva Juros'!$A$7:$A$73,1))) /
(INDEX('Curva Juros'!$A$7:$A$73,MATCH(C20669,'Curva Juros'!$A$7:$A$73,1)+1) -
INDEX('Curva Juros'!$A$7:$A$73,MATCH(C20669,'Curva Juros'!$A$7:$A$73,1)))</f>
        <v>7.6567793174603178</v>
      </c>
      <c r="F20669" s="24">
        <f t="shared" si="322"/>
        <v>1.9097206825396826E-2</v>
      </c>
      <c r="G20669" s="24"/>
    </row>
    <row r="20670" spans="1:7" x14ac:dyDescent="0.25">
      <c r="A20670" s="3" t="s">
        <v>434</v>
      </c>
      <c r="B20670" s="4">
        <v>45758</v>
      </c>
      <c r="C20670" s="5">
        <v>1019.6</v>
      </c>
      <c r="D20670" s="19">
        <v>9.8101999999999995E-2</v>
      </c>
      <c r="E20670" s="35" cm="1">
        <f t="array" ref="E20670">INDEX('Curva Juros'!$B$7:$B$73,MATCH(C20670,'Curva Juros'!$A$7:$A$73,1)) +
(C20670-INDEX('Curva Juros'!$A$7:$A$73,MATCH(C20670,'Curva Juros'!$A$7:$A$73,1))) *
(INDEX('Curva Juros'!$B$7:$B$73,MATCH(C20670,'Curva Juros'!$A$7:$A$73,1)+1) -
INDEX('Curva Juros'!$B$7:$B$73,MATCH(C20670,'Curva Juros'!$A$7:$A$73,1))) /
(INDEX('Curva Juros'!$A$7:$A$73,MATCH(C20670,'Curva Juros'!$A$7:$A$73,1)+1) -
INDEX('Curva Juros'!$A$7:$A$73,MATCH(C20670,'Curva Juros'!$A$7:$A$73,1)))</f>
        <v>7.6574926984126988</v>
      </c>
      <c r="F20670" s="24">
        <f t="shared" si="322"/>
        <v>2.1527073015873005E-2</v>
      </c>
      <c r="G20670" s="24"/>
    </row>
    <row r="20671" spans="1:7" x14ac:dyDescent="0.25">
      <c r="A20671" s="6" t="s">
        <v>434</v>
      </c>
      <c r="B20671" s="7">
        <v>45764</v>
      </c>
      <c r="C20671" s="8">
        <v>1016.93</v>
      </c>
      <c r="D20671" s="20">
        <v>9.5674999999999996E-2</v>
      </c>
      <c r="E20671" s="35" cm="1">
        <f t="array" ref="E20671">INDEX('Curva Juros'!$B$7:$B$73,MATCH(C20671,'Curva Juros'!$A$7:$A$73,1)) +
(C20671-INDEX('Curva Juros'!$A$7:$A$73,MATCH(C20671,'Curva Juros'!$A$7:$A$73,1))) *
(INDEX('Curva Juros'!$B$7:$B$73,MATCH(C20671,'Curva Juros'!$A$7:$A$73,1)+1) -
INDEX('Curva Juros'!$B$7:$B$73,MATCH(C20671,'Curva Juros'!$A$7:$A$73,1))) /
(INDEX('Curva Juros'!$A$7:$A$73,MATCH(C20671,'Curva Juros'!$A$7:$A$73,1)+1) -
INDEX('Curva Juros'!$A$7:$A$73,MATCH(C20671,'Curva Juros'!$A$7:$A$73,1)))</f>
        <v>7.6577936031746034</v>
      </c>
      <c r="F20671" s="24">
        <f t="shared" si="322"/>
        <v>1.9097063968253961E-2</v>
      </c>
      <c r="G20671" s="24"/>
    </row>
    <row r="20672" spans="1:7" x14ac:dyDescent="0.25">
      <c r="A20672" s="3" t="s">
        <v>434</v>
      </c>
      <c r="B20672" s="4">
        <v>45772</v>
      </c>
      <c r="C20672" s="5">
        <v>1014.12</v>
      </c>
      <c r="D20672" s="19">
        <v>9.3503000000000003E-2</v>
      </c>
      <c r="E20672" s="35" cm="1">
        <f t="array" ref="E20672">INDEX('Curva Juros'!$B$7:$B$73,MATCH(C20672,'Curva Juros'!$A$7:$A$73,1)) +
(C20672-INDEX('Curva Juros'!$A$7:$A$73,MATCH(C20672,'Curva Juros'!$A$7:$A$73,1))) *
(INDEX('Curva Juros'!$B$7:$B$73,MATCH(C20672,'Curva Juros'!$A$7:$A$73,1)+1) -
INDEX('Curva Juros'!$B$7:$B$73,MATCH(C20672,'Curva Juros'!$A$7:$A$73,1))) /
(INDEX('Curva Juros'!$A$7:$A$73,MATCH(C20672,'Curva Juros'!$A$7:$A$73,1)+1) -
INDEX('Curva Juros'!$A$7:$A$73,MATCH(C20672,'Curva Juros'!$A$7:$A$73,1)))</f>
        <v>7.6581102857142858</v>
      </c>
      <c r="F20672" s="24">
        <f t="shared" si="322"/>
        <v>1.6921897142857148E-2</v>
      </c>
      <c r="G20672" s="24"/>
    </row>
    <row r="20673" spans="1:7" x14ac:dyDescent="0.25">
      <c r="A20673" s="6" t="s">
        <v>434</v>
      </c>
      <c r="B20673" s="7">
        <v>45779</v>
      </c>
      <c r="C20673" s="8">
        <v>1010.2</v>
      </c>
      <c r="D20673" s="20">
        <v>9.3357999999999997E-2</v>
      </c>
      <c r="E20673" s="35" cm="1">
        <f t="array" ref="E20673">INDEX('Curva Juros'!$B$7:$B$73,MATCH(C20673,'Curva Juros'!$A$7:$A$73,1)) +
(C20673-INDEX('Curva Juros'!$A$7:$A$73,MATCH(C20673,'Curva Juros'!$A$7:$A$73,1))) *
(INDEX('Curva Juros'!$B$7:$B$73,MATCH(C20673,'Curva Juros'!$A$7:$A$73,1)+1) -
INDEX('Curva Juros'!$B$7:$B$73,MATCH(C20673,'Curva Juros'!$A$7:$A$73,1))) /
(INDEX('Curva Juros'!$A$7:$A$73,MATCH(C20673,'Curva Juros'!$A$7:$A$73,1)+1) -
INDEX('Curva Juros'!$A$7:$A$73,MATCH(C20673,'Curva Juros'!$A$7:$A$73,1)))</f>
        <v>7.6585520634920634</v>
      </c>
      <c r="F20673" s="24">
        <f t="shared" si="322"/>
        <v>1.6772479365079362E-2</v>
      </c>
      <c r="G20673" s="24"/>
    </row>
    <row r="20674" spans="1:7" x14ac:dyDescent="0.25">
      <c r="A20674" s="3" t="s">
        <v>434</v>
      </c>
      <c r="B20674" s="4">
        <v>45786</v>
      </c>
      <c r="C20674" s="5">
        <v>1005.83</v>
      </c>
      <c r="D20674" s="19">
        <v>9.2214000000000004E-2</v>
      </c>
      <c r="E20674" s="35" cm="1">
        <f t="array" ref="E20674">INDEX('Curva Juros'!$B$7:$B$73,MATCH(C20674,'Curva Juros'!$A$7:$A$73,1)) +
(C20674-INDEX('Curva Juros'!$A$7:$A$73,MATCH(C20674,'Curva Juros'!$A$7:$A$73,1))) *
(INDEX('Curva Juros'!$B$7:$B$73,MATCH(C20674,'Curva Juros'!$A$7:$A$73,1)+1) -
INDEX('Curva Juros'!$B$7:$B$73,MATCH(C20674,'Curva Juros'!$A$7:$A$73,1))) /
(INDEX('Curva Juros'!$A$7:$A$73,MATCH(C20674,'Curva Juros'!$A$7:$A$73,1)+1) -
INDEX('Curva Juros'!$A$7:$A$73,MATCH(C20674,'Curva Juros'!$A$7:$A$73,1)))</f>
        <v>7.6589946111111118</v>
      </c>
      <c r="F20674" s="24">
        <f t="shared" si="322"/>
        <v>1.5624053888888892E-2</v>
      </c>
      <c r="G20674" s="24"/>
    </row>
    <row r="20675" spans="1:7" x14ac:dyDescent="0.25">
      <c r="A20675" s="6" t="s">
        <v>434</v>
      </c>
      <c r="B20675" s="7">
        <v>45793</v>
      </c>
      <c r="C20675" s="8">
        <v>1000.75</v>
      </c>
      <c r="D20675" s="20">
        <v>9.2355000000000007E-2</v>
      </c>
      <c r="E20675" s="35" cm="1">
        <f t="array" ref="E20675">INDEX('Curva Juros'!$B$7:$B$73,MATCH(C20675,'Curva Juros'!$A$7:$A$73,1)) +
(C20675-INDEX('Curva Juros'!$A$7:$A$73,MATCH(C20675,'Curva Juros'!$A$7:$A$73,1))) *
(INDEX('Curva Juros'!$B$7:$B$73,MATCH(C20675,'Curva Juros'!$A$7:$A$73,1)+1) -
INDEX('Curva Juros'!$B$7:$B$73,MATCH(C20675,'Curva Juros'!$A$7:$A$73,1))) /
(INDEX('Curva Juros'!$A$7:$A$73,MATCH(C20675,'Curva Juros'!$A$7:$A$73,1)+1) -
INDEX('Curva Juros'!$A$7:$A$73,MATCH(C20675,'Curva Juros'!$A$7:$A$73,1)))</f>
        <v>7.6594501984126984</v>
      </c>
      <c r="F20675" s="24">
        <f t="shared" ref="F20675:F20738" si="323">D20675-E20675/100</f>
        <v>1.5760498015873023E-2</v>
      </c>
      <c r="G20675" s="24"/>
    </row>
    <row r="20676" spans="1:7" x14ac:dyDescent="0.25">
      <c r="A20676" s="3" t="s">
        <v>434</v>
      </c>
      <c r="B20676" s="4">
        <v>45800</v>
      </c>
      <c r="C20676" s="5">
        <v>995.81</v>
      </c>
      <c r="D20676" s="19">
        <v>9.2246999999999996E-2</v>
      </c>
      <c r="E20676" s="35" cm="1">
        <f t="array" ref="E20676">INDEX('Curva Juros'!$B$7:$B$73,MATCH(C20676,'Curva Juros'!$A$7:$A$73,1)) +
(C20676-INDEX('Curva Juros'!$A$7:$A$73,MATCH(C20676,'Curva Juros'!$A$7:$A$73,1))) *
(INDEX('Curva Juros'!$B$7:$B$73,MATCH(C20676,'Curva Juros'!$A$7:$A$73,1)+1) -
INDEX('Curva Juros'!$B$7:$B$73,MATCH(C20676,'Curva Juros'!$A$7:$A$73,1))) /
(INDEX('Curva Juros'!$A$7:$A$73,MATCH(C20676,'Curva Juros'!$A$7:$A$73,1)+1) -
INDEX('Curva Juros'!$A$7:$A$73,MATCH(C20676,'Curva Juros'!$A$7:$A$73,1)))</f>
        <v>7.6598932301587306</v>
      </c>
      <c r="F20676" s="24">
        <f t="shared" si="323"/>
        <v>1.564806769841269E-2</v>
      </c>
      <c r="G20676" s="24"/>
    </row>
    <row r="20677" spans="1:7" x14ac:dyDescent="0.25">
      <c r="A20677" s="6" t="s">
        <v>434</v>
      </c>
      <c r="B20677" s="7">
        <v>45807</v>
      </c>
      <c r="C20677" s="8">
        <v>990.26</v>
      </c>
      <c r="D20677" s="20">
        <v>9.3246999999999997E-2</v>
      </c>
      <c r="E20677" s="35" cm="1">
        <f t="array" ref="E20677">INDEX('Curva Juros'!$B$7:$B$73,MATCH(C20677,'Curva Juros'!$A$7:$A$73,1)) +
(C20677-INDEX('Curva Juros'!$A$7:$A$73,MATCH(C20677,'Curva Juros'!$A$7:$A$73,1))) *
(INDEX('Curva Juros'!$B$7:$B$73,MATCH(C20677,'Curva Juros'!$A$7:$A$73,1)+1) -
INDEX('Curva Juros'!$B$7:$B$73,MATCH(C20677,'Curva Juros'!$A$7:$A$73,1))) /
(INDEX('Curva Juros'!$A$7:$A$73,MATCH(C20677,'Curva Juros'!$A$7:$A$73,1)+1) -
INDEX('Curva Juros'!$A$7:$A$73,MATCH(C20677,'Curva Juros'!$A$7:$A$73,1)))</f>
        <v>7.6603909682539681</v>
      </c>
      <c r="F20677" s="24">
        <f t="shared" si="323"/>
        <v>1.6643090317460321E-2</v>
      </c>
      <c r="G20677" s="24"/>
    </row>
    <row r="20678" spans="1:7" x14ac:dyDescent="0.25">
      <c r="A20678" s="3" t="s">
        <v>434</v>
      </c>
      <c r="B20678" s="4">
        <v>45814</v>
      </c>
      <c r="C20678" s="5">
        <v>984.8</v>
      </c>
      <c r="D20678" s="19">
        <v>9.4089999999999993E-2</v>
      </c>
      <c r="E20678" s="35" cm="1">
        <f t="array" ref="E20678">INDEX('Curva Juros'!$B$7:$B$73,MATCH(C20678,'Curva Juros'!$A$7:$A$73,1)) +
(C20678-INDEX('Curva Juros'!$A$7:$A$73,MATCH(C20678,'Curva Juros'!$A$7:$A$73,1))) *
(INDEX('Curva Juros'!$B$7:$B$73,MATCH(C20678,'Curva Juros'!$A$7:$A$73,1)+1) -
INDEX('Curva Juros'!$B$7:$B$73,MATCH(C20678,'Curva Juros'!$A$7:$A$73,1))) /
(INDEX('Curva Juros'!$A$7:$A$73,MATCH(C20678,'Curva Juros'!$A$7:$A$73,1)+1) -
INDEX('Curva Juros'!$A$7:$A$73,MATCH(C20678,'Curva Juros'!$A$7:$A$73,1)))</f>
        <v>7.6608806349206349</v>
      </c>
      <c r="F20678" s="24">
        <f t="shared" si="323"/>
        <v>1.7481193650793647E-2</v>
      </c>
      <c r="G20678" s="24"/>
    </row>
    <row r="20679" spans="1:7" x14ac:dyDescent="0.25">
      <c r="A20679" s="6" t="s">
        <v>434</v>
      </c>
      <c r="B20679" s="7">
        <v>45821</v>
      </c>
      <c r="C20679" s="8">
        <v>980.06</v>
      </c>
      <c r="D20679" s="20">
        <v>9.3615000000000004E-2</v>
      </c>
      <c r="E20679" s="35" cm="1">
        <f t="array" ref="E20679">INDEX('Curva Juros'!$B$7:$B$73,MATCH(C20679,'Curva Juros'!$A$7:$A$73,1)) +
(C20679-INDEX('Curva Juros'!$A$7:$A$73,MATCH(C20679,'Curva Juros'!$A$7:$A$73,1))) *
(INDEX('Curva Juros'!$B$7:$B$73,MATCH(C20679,'Curva Juros'!$A$7:$A$73,1)+1) -
INDEX('Curva Juros'!$B$7:$B$73,MATCH(C20679,'Curva Juros'!$A$7:$A$73,1))) /
(INDEX('Curva Juros'!$A$7:$A$73,MATCH(C20679,'Curva Juros'!$A$7:$A$73,1)+1) -
INDEX('Curva Juros'!$A$7:$A$73,MATCH(C20679,'Curva Juros'!$A$7:$A$73,1)))</f>
        <v>7.6613057301587304</v>
      </c>
      <c r="F20679" s="24">
        <f t="shared" si="323"/>
        <v>1.7001942698412695E-2</v>
      </c>
      <c r="G20679" s="24"/>
    </row>
    <row r="20680" spans="1:7" x14ac:dyDescent="0.25">
      <c r="A20680" s="3" t="s">
        <v>434</v>
      </c>
      <c r="B20680" s="4">
        <v>45828</v>
      </c>
      <c r="C20680" s="5">
        <v>976.2</v>
      </c>
      <c r="D20680" s="19">
        <v>9.3354999999999994E-2</v>
      </c>
      <c r="E20680" s="35" cm="1">
        <f t="array" ref="E20680">INDEX('Curva Juros'!$B$7:$B$73,MATCH(C20680,'Curva Juros'!$A$7:$A$73,1)) +
(C20680-INDEX('Curva Juros'!$A$7:$A$73,MATCH(C20680,'Curva Juros'!$A$7:$A$73,1))) *
(INDEX('Curva Juros'!$B$7:$B$73,MATCH(C20680,'Curva Juros'!$A$7:$A$73,1)+1) -
INDEX('Curva Juros'!$B$7:$B$73,MATCH(C20680,'Curva Juros'!$A$7:$A$73,1))) /
(INDEX('Curva Juros'!$A$7:$A$73,MATCH(C20680,'Curva Juros'!$A$7:$A$73,1)+1) -
INDEX('Curva Juros'!$A$7:$A$73,MATCH(C20680,'Curva Juros'!$A$7:$A$73,1)))</f>
        <v>7.6616519047619045</v>
      </c>
      <c r="F20680" s="24">
        <f t="shared" si="323"/>
        <v>1.6738480952380952E-2</v>
      </c>
      <c r="G20680" s="24"/>
    </row>
    <row r="20681" spans="1:7" x14ac:dyDescent="0.25">
      <c r="A20681" s="6" t="s">
        <v>434</v>
      </c>
      <c r="B20681" s="7">
        <v>45835</v>
      </c>
      <c r="C20681" s="8">
        <v>970.99</v>
      </c>
      <c r="D20681" s="20">
        <v>9.3744999999999995E-2</v>
      </c>
      <c r="E20681" s="35" cm="1">
        <f t="array" ref="E20681">INDEX('Curva Juros'!$B$7:$B$73,MATCH(C20681,'Curva Juros'!$A$7:$A$73,1)) +
(C20681-INDEX('Curva Juros'!$A$7:$A$73,MATCH(C20681,'Curva Juros'!$A$7:$A$73,1))) *
(INDEX('Curva Juros'!$B$7:$B$73,MATCH(C20681,'Curva Juros'!$A$7:$A$73,1)+1) -
INDEX('Curva Juros'!$B$7:$B$73,MATCH(C20681,'Curva Juros'!$A$7:$A$73,1))) /
(INDEX('Curva Juros'!$A$7:$A$73,MATCH(C20681,'Curva Juros'!$A$7:$A$73,1)+1) -
INDEX('Curva Juros'!$A$7:$A$73,MATCH(C20681,'Curva Juros'!$A$7:$A$73,1)))</f>
        <v>7.662119150793651</v>
      </c>
      <c r="F20681" s="24">
        <f t="shared" si="323"/>
        <v>1.7123808492063491E-2</v>
      </c>
      <c r="G20681" s="24"/>
    </row>
    <row r="20682" spans="1:7" x14ac:dyDescent="0.25">
      <c r="A20682" s="3" t="s">
        <v>434</v>
      </c>
      <c r="B20682" s="4">
        <v>45842</v>
      </c>
      <c r="C20682" s="5">
        <v>966.86</v>
      </c>
      <c r="D20682" s="19">
        <v>9.2154E-2</v>
      </c>
      <c r="E20682" s="35" cm="1">
        <f t="array" ref="E20682">INDEX('Curva Juros'!$B$7:$B$73,MATCH(C20682,'Curva Juros'!$A$7:$A$73,1)) +
(C20682-INDEX('Curva Juros'!$A$7:$A$73,MATCH(C20682,'Curva Juros'!$A$7:$A$73,1))) *
(INDEX('Curva Juros'!$B$7:$B$73,MATCH(C20682,'Curva Juros'!$A$7:$A$73,1)+1) -
INDEX('Curva Juros'!$B$7:$B$73,MATCH(C20682,'Curva Juros'!$A$7:$A$73,1))) /
(INDEX('Curva Juros'!$A$7:$A$73,MATCH(C20682,'Curva Juros'!$A$7:$A$73,1)+1) -
INDEX('Curva Juros'!$A$7:$A$73,MATCH(C20682,'Curva Juros'!$A$7:$A$73,1)))</f>
        <v>7.6624895396825394</v>
      </c>
      <c r="F20682" s="24">
        <f t="shared" si="323"/>
        <v>1.5529104603174609E-2</v>
      </c>
      <c r="G20682" s="24"/>
    </row>
    <row r="20683" spans="1:7" x14ac:dyDescent="0.25">
      <c r="A20683" s="6" t="s">
        <v>434</v>
      </c>
      <c r="B20683" s="7">
        <v>45849</v>
      </c>
      <c r="C20683" s="8">
        <v>959.92</v>
      </c>
      <c r="D20683" s="20">
        <v>9.5691999999999999E-2</v>
      </c>
      <c r="E20683" s="35" cm="1">
        <f t="array" ref="E20683">INDEX('Curva Juros'!$B$7:$B$73,MATCH(C20683,'Curva Juros'!$A$7:$A$73,1)) +
(C20683-INDEX('Curva Juros'!$A$7:$A$73,MATCH(C20683,'Curva Juros'!$A$7:$A$73,1))) *
(INDEX('Curva Juros'!$B$7:$B$73,MATCH(C20683,'Curva Juros'!$A$7:$A$73,1)+1) -
INDEX('Curva Juros'!$B$7:$B$73,MATCH(C20683,'Curva Juros'!$A$7:$A$73,1))) /
(INDEX('Curva Juros'!$A$7:$A$73,MATCH(C20683,'Curva Juros'!$A$7:$A$73,1)+1) -
INDEX('Curva Juros'!$A$7:$A$73,MATCH(C20683,'Curva Juros'!$A$7:$A$73,1)))</f>
        <v>7.6631119365079368</v>
      </c>
      <c r="F20683" s="24">
        <f t="shared" si="323"/>
        <v>1.9060880634920632E-2</v>
      </c>
      <c r="G20683" s="24"/>
    </row>
    <row r="20684" spans="1:7" x14ac:dyDescent="0.25">
      <c r="A20684" s="3" t="s">
        <v>434</v>
      </c>
      <c r="B20684" s="4">
        <v>45856</v>
      </c>
      <c r="C20684" s="5">
        <v>955.16</v>
      </c>
      <c r="D20684" s="19">
        <v>9.5242999999999994E-2</v>
      </c>
      <c r="E20684" s="35" cm="1">
        <f t="array" ref="E20684">INDEX('Curva Juros'!$B$7:$B$73,MATCH(C20684,'Curva Juros'!$A$7:$A$73,1)) +
(C20684-INDEX('Curva Juros'!$A$7:$A$73,MATCH(C20684,'Curva Juros'!$A$7:$A$73,1))) *
(INDEX('Curva Juros'!$B$7:$B$73,MATCH(C20684,'Curva Juros'!$A$7:$A$73,1)+1) -
INDEX('Curva Juros'!$B$7:$B$73,MATCH(C20684,'Curva Juros'!$A$7:$A$73,1))) /
(INDEX('Curva Juros'!$A$7:$A$73,MATCH(C20684,'Curva Juros'!$A$7:$A$73,1)+1) -
INDEX('Curva Juros'!$A$7:$A$73,MATCH(C20684,'Curva Juros'!$A$7:$A$73,1)))</f>
        <v>7.6635388253968255</v>
      </c>
      <c r="F20684" s="24">
        <f t="shared" si="323"/>
        <v>1.8607611746031733E-2</v>
      </c>
      <c r="G20684" s="24"/>
    </row>
    <row r="20685" spans="1:7" x14ac:dyDescent="0.25">
      <c r="A20685" s="6" t="s">
        <v>434</v>
      </c>
      <c r="B20685" s="7">
        <v>45863</v>
      </c>
      <c r="C20685" s="8">
        <v>950.13</v>
      </c>
      <c r="D20685" s="20">
        <v>9.5304E-2</v>
      </c>
      <c r="E20685" s="35" cm="1">
        <f t="array" ref="E20685">INDEX('Curva Juros'!$B$7:$B$73,MATCH(C20685,'Curva Juros'!$A$7:$A$73,1)) +
(C20685-INDEX('Curva Juros'!$A$7:$A$73,MATCH(C20685,'Curva Juros'!$A$7:$A$73,1))) *
(INDEX('Curva Juros'!$B$7:$B$73,MATCH(C20685,'Curva Juros'!$A$7:$A$73,1)+1) -
INDEX('Curva Juros'!$B$7:$B$73,MATCH(C20685,'Curva Juros'!$A$7:$A$73,1))) /
(INDEX('Curva Juros'!$A$7:$A$73,MATCH(C20685,'Curva Juros'!$A$7:$A$73,1)+1) -
INDEX('Curva Juros'!$A$7:$A$73,MATCH(C20685,'Curva Juros'!$A$7:$A$73,1)))</f>
        <v>7.6639899285714286</v>
      </c>
      <c r="F20685" s="24">
        <f t="shared" si="323"/>
        <v>1.8664100714285717E-2</v>
      </c>
      <c r="G20685" s="24"/>
    </row>
    <row r="20686" spans="1:7" x14ac:dyDescent="0.25">
      <c r="A20686" s="3" t="s">
        <v>434</v>
      </c>
      <c r="B20686" s="4">
        <v>45870</v>
      </c>
      <c r="C20686" s="5">
        <v>942.48</v>
      </c>
      <c r="D20686" s="19">
        <v>0.100134</v>
      </c>
      <c r="E20686" s="35" cm="1">
        <f t="array" ref="E20686">INDEX('Curva Juros'!$B$7:$B$73,MATCH(C20686,'Curva Juros'!$A$7:$A$73,1)) +
(C20686-INDEX('Curva Juros'!$A$7:$A$73,MATCH(C20686,'Curva Juros'!$A$7:$A$73,1))) *
(INDEX('Curva Juros'!$B$7:$B$73,MATCH(C20686,'Curva Juros'!$A$7:$A$73,1)+1) -
INDEX('Curva Juros'!$B$7:$B$73,MATCH(C20686,'Curva Juros'!$A$7:$A$73,1))) /
(INDEX('Curva Juros'!$A$7:$A$73,MATCH(C20686,'Curva Juros'!$A$7:$A$73,1)+1) -
INDEX('Curva Juros'!$A$7:$A$73,MATCH(C20686,'Curva Juros'!$A$7:$A$73,1)))</f>
        <v>7.664676</v>
      </c>
      <c r="F20686" s="24">
        <f t="shared" si="323"/>
        <v>2.3487240000000006E-2</v>
      </c>
      <c r="G20686" s="24"/>
    </row>
    <row r="20687" spans="1:7" x14ac:dyDescent="0.25">
      <c r="A20687" s="6" t="s">
        <v>434</v>
      </c>
      <c r="B20687" s="7">
        <v>45877</v>
      </c>
      <c r="C20687" s="8">
        <v>940.45</v>
      </c>
      <c r="D20687" s="20">
        <v>9.4722000000000001E-2</v>
      </c>
      <c r="E20687" s="35" cm="1">
        <f t="array" ref="E20687">INDEX('Curva Juros'!$B$7:$B$73,MATCH(C20687,'Curva Juros'!$A$7:$A$73,1)) +
(C20687-INDEX('Curva Juros'!$A$7:$A$73,MATCH(C20687,'Curva Juros'!$A$7:$A$73,1))) *
(INDEX('Curva Juros'!$B$7:$B$73,MATCH(C20687,'Curva Juros'!$A$7:$A$73,1)+1) -
INDEX('Curva Juros'!$B$7:$B$73,MATCH(C20687,'Curva Juros'!$A$7:$A$73,1))) /
(INDEX('Curva Juros'!$A$7:$A$73,MATCH(C20687,'Curva Juros'!$A$7:$A$73,1)+1) -
INDEX('Curva Juros'!$A$7:$A$73,MATCH(C20687,'Curva Juros'!$A$7:$A$73,1)))</f>
        <v>7.6648580555555554</v>
      </c>
      <c r="F20687" s="24">
        <f t="shared" si="323"/>
        <v>1.8073419444444447E-2</v>
      </c>
      <c r="G20687" s="24"/>
    </row>
    <row r="20688" spans="1:7" x14ac:dyDescent="0.25">
      <c r="A20688" s="3" t="s">
        <v>434</v>
      </c>
      <c r="B20688" s="4">
        <v>45884</v>
      </c>
      <c r="C20688" s="5">
        <v>936.14</v>
      </c>
      <c r="D20688" s="19">
        <v>9.3459E-2</v>
      </c>
      <c r="E20688" s="35" cm="1">
        <f t="array" ref="E20688">INDEX('Curva Juros'!$B$7:$B$73,MATCH(C20688,'Curva Juros'!$A$7:$A$73,1)) +
(C20688-INDEX('Curva Juros'!$A$7:$A$73,MATCH(C20688,'Curva Juros'!$A$7:$A$73,1))) *
(INDEX('Curva Juros'!$B$7:$B$73,MATCH(C20688,'Curva Juros'!$A$7:$A$73,1)+1) -
INDEX('Curva Juros'!$B$7:$B$73,MATCH(C20688,'Curva Juros'!$A$7:$A$73,1))) /
(INDEX('Curva Juros'!$A$7:$A$73,MATCH(C20688,'Curva Juros'!$A$7:$A$73,1)+1) -
INDEX('Curva Juros'!$A$7:$A$73,MATCH(C20688,'Curva Juros'!$A$7:$A$73,1)))</f>
        <v>7.6652445873015873</v>
      </c>
      <c r="F20688" s="24">
        <f t="shared" si="323"/>
        <v>1.6806554126984133E-2</v>
      </c>
      <c r="G20688" s="24"/>
    </row>
    <row r="20689" spans="1:7" x14ac:dyDescent="0.25">
      <c r="A20689" s="6" t="s">
        <v>434</v>
      </c>
      <c r="B20689" s="7">
        <v>45891</v>
      </c>
      <c r="C20689" s="8">
        <v>930.98</v>
      </c>
      <c r="D20689" s="20">
        <v>9.3765000000000001E-2</v>
      </c>
      <c r="E20689" s="35" cm="1">
        <f t="array" ref="E20689">INDEX('Curva Juros'!$B$7:$B$73,MATCH(C20689,'Curva Juros'!$A$7:$A$73,1)) +
(C20689-INDEX('Curva Juros'!$A$7:$A$73,MATCH(C20689,'Curva Juros'!$A$7:$A$73,1))) *
(INDEX('Curva Juros'!$B$7:$B$73,MATCH(C20689,'Curva Juros'!$A$7:$A$73,1)+1) -
INDEX('Curva Juros'!$B$7:$B$73,MATCH(C20689,'Curva Juros'!$A$7:$A$73,1))) /
(INDEX('Curva Juros'!$A$7:$A$73,MATCH(C20689,'Curva Juros'!$A$7:$A$73,1)+1) -
INDEX('Curva Juros'!$A$7:$A$73,MATCH(C20689,'Curva Juros'!$A$7:$A$73,1)))</f>
        <v>7.6657073492063494</v>
      </c>
      <c r="F20689" s="24">
        <f t="shared" si="323"/>
        <v>1.7107926507936508E-2</v>
      </c>
      <c r="G20689" s="24"/>
    </row>
    <row r="20690" spans="1:7" x14ac:dyDescent="0.25">
      <c r="A20690" s="3" t="s">
        <v>434</v>
      </c>
      <c r="B20690" s="4">
        <v>45898</v>
      </c>
      <c r="C20690" s="5">
        <v>926.35</v>
      </c>
      <c r="D20690" s="19">
        <v>9.3090000000000006E-2</v>
      </c>
      <c r="E20690" s="35" cm="1">
        <f t="array" ref="E20690">INDEX('Curva Juros'!$B$7:$B$73,MATCH(C20690,'Curva Juros'!$A$7:$A$73,1)) +
(C20690-INDEX('Curva Juros'!$A$7:$A$73,MATCH(C20690,'Curva Juros'!$A$7:$A$73,1))) *
(INDEX('Curva Juros'!$B$7:$B$73,MATCH(C20690,'Curva Juros'!$A$7:$A$73,1)+1) -
INDEX('Curva Juros'!$B$7:$B$73,MATCH(C20690,'Curva Juros'!$A$7:$A$73,1))) /
(INDEX('Curva Juros'!$A$7:$A$73,MATCH(C20690,'Curva Juros'!$A$7:$A$73,1)+1) -
INDEX('Curva Juros'!$A$7:$A$73,MATCH(C20690,'Curva Juros'!$A$7:$A$73,1)))</f>
        <v>7.6661225793650791</v>
      </c>
      <c r="F20690" s="24">
        <f t="shared" si="323"/>
        <v>1.6428774206349209E-2</v>
      </c>
      <c r="G20690" s="24"/>
    </row>
    <row r="20691" spans="1:7" x14ac:dyDescent="0.25">
      <c r="A20691" s="6" t="s">
        <v>434</v>
      </c>
      <c r="B20691" s="7">
        <v>45905</v>
      </c>
      <c r="C20691" s="8">
        <v>921.25</v>
      </c>
      <c r="D20691" s="20">
        <v>9.3265000000000001E-2</v>
      </c>
      <c r="E20691" s="35" cm="1">
        <f t="array" ref="E20691">INDEX('Curva Juros'!$B$7:$B$73,MATCH(C20691,'Curva Juros'!$A$7:$A$73,1)) +
(C20691-INDEX('Curva Juros'!$A$7:$A$73,MATCH(C20691,'Curva Juros'!$A$7:$A$73,1))) *
(INDEX('Curva Juros'!$B$7:$B$73,MATCH(C20691,'Curva Juros'!$A$7:$A$73,1)+1) -
INDEX('Curva Juros'!$B$7:$B$73,MATCH(C20691,'Curva Juros'!$A$7:$A$73,1))) /
(INDEX('Curva Juros'!$A$7:$A$73,MATCH(C20691,'Curva Juros'!$A$7:$A$73,1)+1) -
INDEX('Curva Juros'!$A$7:$A$73,MATCH(C20691,'Curva Juros'!$A$7:$A$73,1)))</f>
        <v>7.6665799603174598</v>
      </c>
      <c r="F20691" s="24">
        <f t="shared" si="323"/>
        <v>1.65992003968254E-2</v>
      </c>
      <c r="G20691" s="24"/>
    </row>
    <row r="20692" spans="1:7" x14ac:dyDescent="0.25">
      <c r="A20692" s="3" t="s">
        <v>434</v>
      </c>
      <c r="B20692" s="4">
        <v>45912</v>
      </c>
      <c r="C20692" s="5">
        <v>916.18</v>
      </c>
      <c r="D20692" s="19">
        <v>9.3398999999999996E-2</v>
      </c>
      <c r="E20692" s="35" cm="1">
        <f t="array" ref="E20692">INDEX('Curva Juros'!$B$7:$B$73,MATCH(C20692,'Curva Juros'!$A$7:$A$73,1)) +
(C20692-INDEX('Curva Juros'!$A$7:$A$73,MATCH(C20692,'Curva Juros'!$A$7:$A$73,1))) *
(INDEX('Curva Juros'!$B$7:$B$73,MATCH(C20692,'Curva Juros'!$A$7:$A$73,1)+1) -
INDEX('Curva Juros'!$B$7:$B$73,MATCH(C20692,'Curva Juros'!$A$7:$A$73,1))) /
(INDEX('Curva Juros'!$A$7:$A$73,MATCH(C20692,'Curva Juros'!$A$7:$A$73,1)+1) -
INDEX('Curva Juros'!$A$7:$A$73,MATCH(C20692,'Curva Juros'!$A$7:$A$73,1)))</f>
        <v>7.6670346507936502</v>
      </c>
      <c r="F20692" s="24">
        <f t="shared" si="323"/>
        <v>1.6728653492063497E-2</v>
      </c>
      <c r="G20692" s="24"/>
    </row>
    <row r="20693" spans="1:7" x14ac:dyDescent="0.25">
      <c r="A20693" s="6" t="s">
        <v>434</v>
      </c>
      <c r="B20693" s="7">
        <v>45919</v>
      </c>
      <c r="C20693" s="8">
        <v>950.24</v>
      </c>
      <c r="D20693" s="20">
        <v>9.3086000000000002E-2</v>
      </c>
      <c r="E20693" s="35" cm="1">
        <f t="array" ref="E20693">INDEX('Curva Juros'!$B$7:$B$73,MATCH(C20693,'Curva Juros'!$A$7:$A$73,1)) +
(C20693-INDEX('Curva Juros'!$A$7:$A$73,MATCH(C20693,'Curva Juros'!$A$7:$A$73,1))) *
(INDEX('Curva Juros'!$B$7:$B$73,MATCH(C20693,'Curva Juros'!$A$7:$A$73,1)+1) -
INDEX('Curva Juros'!$B$7:$B$73,MATCH(C20693,'Curva Juros'!$A$7:$A$73,1))) /
(INDEX('Curva Juros'!$A$7:$A$73,MATCH(C20693,'Curva Juros'!$A$7:$A$73,1)+1) -
INDEX('Curva Juros'!$A$7:$A$73,MATCH(C20693,'Curva Juros'!$A$7:$A$73,1)))</f>
        <v>7.6639800634920636</v>
      </c>
      <c r="F20693" s="24">
        <f t="shared" si="323"/>
        <v>1.6446199365079364E-2</v>
      </c>
      <c r="G20693" s="24"/>
    </row>
    <row r="20694" spans="1:7" x14ac:dyDescent="0.25">
      <c r="A20694" s="3" t="s">
        <v>434</v>
      </c>
      <c r="B20694" s="4">
        <v>45926</v>
      </c>
      <c r="C20694" s="5">
        <v>945.82</v>
      </c>
      <c r="D20694" s="19">
        <v>9.1753000000000001E-2</v>
      </c>
      <c r="E20694" s="35" cm="1">
        <f t="array" ref="E20694">INDEX('Curva Juros'!$B$7:$B$73,MATCH(C20694,'Curva Juros'!$A$7:$A$73,1)) +
(C20694-INDEX('Curva Juros'!$A$7:$A$73,MATCH(C20694,'Curva Juros'!$A$7:$A$73,1))) *
(INDEX('Curva Juros'!$B$7:$B$73,MATCH(C20694,'Curva Juros'!$A$7:$A$73,1)+1) -
INDEX('Curva Juros'!$B$7:$B$73,MATCH(C20694,'Curva Juros'!$A$7:$A$73,1))) /
(INDEX('Curva Juros'!$A$7:$A$73,MATCH(C20694,'Curva Juros'!$A$7:$A$73,1)+1) -
INDEX('Curva Juros'!$A$7:$A$73,MATCH(C20694,'Curva Juros'!$A$7:$A$73,1)))</f>
        <v>7.6643764603174604</v>
      </c>
      <c r="F20694" s="24">
        <f t="shared" si="323"/>
        <v>1.5109235396825391E-2</v>
      </c>
      <c r="G20694" s="24"/>
    </row>
    <row r="20695" spans="1:7" x14ac:dyDescent="0.25">
      <c r="A20695" s="6" t="s">
        <v>434</v>
      </c>
      <c r="B20695" s="7">
        <v>45933</v>
      </c>
      <c r="C20695" s="8">
        <v>940.38</v>
      </c>
      <c r="D20695" s="20">
        <v>9.2766000000000001E-2</v>
      </c>
      <c r="E20695" s="35" cm="1">
        <f t="array" ref="E20695">INDEX('Curva Juros'!$B$7:$B$73,MATCH(C20695,'Curva Juros'!$A$7:$A$73,1)) +
(C20695-INDEX('Curva Juros'!$A$7:$A$73,MATCH(C20695,'Curva Juros'!$A$7:$A$73,1))) *
(INDEX('Curva Juros'!$B$7:$B$73,MATCH(C20695,'Curva Juros'!$A$7:$A$73,1)+1) -
INDEX('Curva Juros'!$B$7:$B$73,MATCH(C20695,'Curva Juros'!$A$7:$A$73,1))) /
(INDEX('Curva Juros'!$A$7:$A$73,MATCH(C20695,'Curva Juros'!$A$7:$A$73,1)+1) -
INDEX('Curva Juros'!$A$7:$A$73,MATCH(C20695,'Curva Juros'!$A$7:$A$73,1)))</f>
        <v>7.6648643333333331</v>
      </c>
      <c r="F20695" s="24">
        <f t="shared" si="323"/>
        <v>1.6117356666666666E-2</v>
      </c>
      <c r="G20695" s="24"/>
    </row>
    <row r="20696" spans="1:7" x14ac:dyDescent="0.25">
      <c r="A20696" s="3" t="s">
        <v>434</v>
      </c>
      <c r="B20696" s="4">
        <v>45940</v>
      </c>
      <c r="C20696" s="5">
        <v>935.27</v>
      </c>
      <c r="D20696" s="19">
        <v>9.3022999999999995E-2</v>
      </c>
      <c r="E20696" s="35" cm="1">
        <f t="array" ref="E20696">INDEX('Curva Juros'!$B$7:$B$73,MATCH(C20696,'Curva Juros'!$A$7:$A$73,1)) +
(C20696-INDEX('Curva Juros'!$A$7:$A$73,MATCH(C20696,'Curva Juros'!$A$7:$A$73,1))) *
(INDEX('Curva Juros'!$B$7:$B$73,MATCH(C20696,'Curva Juros'!$A$7:$A$73,1)+1) -
INDEX('Curva Juros'!$B$7:$B$73,MATCH(C20696,'Curva Juros'!$A$7:$A$73,1))) /
(INDEX('Curva Juros'!$A$7:$A$73,MATCH(C20696,'Curva Juros'!$A$7:$A$73,1)+1) -
INDEX('Curva Juros'!$A$7:$A$73,MATCH(C20696,'Curva Juros'!$A$7:$A$73,1)))</f>
        <v>7.6653226111111108</v>
      </c>
      <c r="F20696" s="24">
        <f t="shared" si="323"/>
        <v>1.6369773888888883E-2</v>
      </c>
      <c r="G20696" s="24"/>
    </row>
    <row r="20697" spans="1:7" x14ac:dyDescent="0.25">
      <c r="A20697" s="6" t="s">
        <v>434</v>
      </c>
      <c r="B20697" s="7">
        <v>45947</v>
      </c>
      <c r="C20697" s="8">
        <v>930.07</v>
      </c>
      <c r="D20697" s="20">
        <v>9.3490000000000004E-2</v>
      </c>
      <c r="E20697" s="35" cm="1">
        <f t="array" ref="E20697">INDEX('Curva Juros'!$B$7:$B$73,MATCH(C20697,'Curva Juros'!$A$7:$A$73,1)) +
(C20697-INDEX('Curva Juros'!$A$7:$A$73,MATCH(C20697,'Curva Juros'!$A$7:$A$73,1))) *
(INDEX('Curva Juros'!$B$7:$B$73,MATCH(C20697,'Curva Juros'!$A$7:$A$73,1)+1) -
INDEX('Curva Juros'!$B$7:$B$73,MATCH(C20697,'Curva Juros'!$A$7:$A$73,1))) /
(INDEX('Curva Juros'!$A$7:$A$73,MATCH(C20697,'Curva Juros'!$A$7:$A$73,1)+1) -
INDEX('Curva Juros'!$A$7:$A$73,MATCH(C20697,'Curva Juros'!$A$7:$A$73,1)))</f>
        <v>7.6657889603174603</v>
      </c>
      <c r="F20697" s="24">
        <f t="shared" si="323"/>
        <v>1.6832110396825403E-2</v>
      </c>
      <c r="G20697" s="24"/>
    </row>
    <row r="20698" spans="1:7" x14ac:dyDescent="0.25">
      <c r="A20698" s="3" t="s">
        <v>434</v>
      </c>
      <c r="B20698" s="4">
        <v>45954</v>
      </c>
      <c r="C20698" s="5">
        <v>924.81</v>
      </c>
      <c r="D20698" s="19">
        <v>9.4064999999999996E-2</v>
      </c>
      <c r="E20698" s="35" cm="1">
        <f t="array" ref="E20698">INDEX('Curva Juros'!$B$7:$B$73,MATCH(C20698,'Curva Juros'!$A$7:$A$73,1)) +
(C20698-INDEX('Curva Juros'!$A$7:$A$73,MATCH(C20698,'Curva Juros'!$A$7:$A$73,1))) *
(INDEX('Curva Juros'!$B$7:$B$73,MATCH(C20698,'Curva Juros'!$A$7:$A$73,1)+1) -
INDEX('Curva Juros'!$B$7:$B$73,MATCH(C20698,'Curva Juros'!$A$7:$A$73,1))) /
(INDEX('Curva Juros'!$A$7:$A$73,MATCH(C20698,'Curva Juros'!$A$7:$A$73,1)+1) -
INDEX('Curva Juros'!$A$7:$A$73,MATCH(C20698,'Curva Juros'!$A$7:$A$73,1)))</f>
        <v>7.6662606904761903</v>
      </c>
      <c r="F20698" s="24">
        <f t="shared" si="323"/>
        <v>1.7402393095238097E-2</v>
      </c>
      <c r="G20698" s="24"/>
    </row>
    <row r="20699" spans="1:7" x14ac:dyDescent="0.25">
      <c r="A20699" s="6" t="s">
        <v>434</v>
      </c>
      <c r="B20699" s="7">
        <v>45961</v>
      </c>
      <c r="C20699" s="8">
        <v>919.11</v>
      </c>
      <c r="D20699" s="20">
        <v>9.5686999999999994E-2</v>
      </c>
      <c r="E20699" s="35" cm="1">
        <f t="array" ref="E20699">INDEX('Curva Juros'!$B$7:$B$73,MATCH(C20699,'Curva Juros'!$A$7:$A$73,1)) +
(C20699-INDEX('Curva Juros'!$A$7:$A$73,MATCH(C20699,'Curva Juros'!$A$7:$A$73,1))) *
(INDEX('Curva Juros'!$B$7:$B$73,MATCH(C20699,'Curva Juros'!$A$7:$A$73,1)+1) -
INDEX('Curva Juros'!$B$7:$B$73,MATCH(C20699,'Curva Juros'!$A$7:$A$73,1))) /
(INDEX('Curva Juros'!$A$7:$A$73,MATCH(C20699,'Curva Juros'!$A$7:$A$73,1)+1) -
INDEX('Curva Juros'!$A$7:$A$73,MATCH(C20699,'Curva Juros'!$A$7:$A$73,1)))</f>
        <v>7.666771880952381</v>
      </c>
      <c r="F20699" s="24">
        <f t="shared" si="323"/>
        <v>1.9019281190476189E-2</v>
      </c>
      <c r="G20699" s="24"/>
    </row>
    <row r="20700" spans="1:7" x14ac:dyDescent="0.25">
      <c r="A20700" s="3" t="s">
        <v>434</v>
      </c>
      <c r="B20700" s="4">
        <v>45968</v>
      </c>
      <c r="C20700" s="5">
        <v>914.17</v>
      </c>
      <c r="D20700" s="19">
        <v>9.5547999999999994E-2</v>
      </c>
      <c r="E20700" s="35" cm="1">
        <f t="array" ref="E20700">INDEX('Curva Juros'!$B$7:$B$73,MATCH(C20700,'Curva Juros'!$A$7:$A$73,1)) +
(C20700-INDEX('Curva Juros'!$A$7:$A$73,MATCH(C20700,'Curva Juros'!$A$7:$A$73,1))) *
(INDEX('Curva Juros'!$B$7:$B$73,MATCH(C20700,'Curva Juros'!$A$7:$A$73,1)+1) -
INDEX('Curva Juros'!$B$7:$B$73,MATCH(C20700,'Curva Juros'!$A$7:$A$73,1))) /
(INDEX('Curva Juros'!$A$7:$A$73,MATCH(C20700,'Curva Juros'!$A$7:$A$73,1)+1) -
INDEX('Curva Juros'!$A$7:$A$73,MATCH(C20700,'Curva Juros'!$A$7:$A$73,1)))</f>
        <v>7.6672149126984124</v>
      </c>
      <c r="F20700" s="24">
        <f t="shared" si="323"/>
        <v>1.8875850873015868E-2</v>
      </c>
      <c r="G20700" s="24"/>
    </row>
    <row r="20701" spans="1:7" x14ac:dyDescent="0.25">
      <c r="A20701" s="6" t="s">
        <v>434</v>
      </c>
      <c r="B20701" s="7">
        <v>45975</v>
      </c>
      <c r="C20701" s="8">
        <v>909.53</v>
      </c>
      <c r="D20701" s="20">
        <v>9.4724000000000003E-2</v>
      </c>
      <c r="E20701" s="35" cm="1">
        <f t="array" ref="E20701">INDEX('Curva Juros'!$B$7:$B$73,MATCH(C20701,'Curva Juros'!$A$7:$A$73,1)) +
(C20701-INDEX('Curva Juros'!$A$7:$A$73,MATCH(C20701,'Curva Juros'!$A$7:$A$73,1))) *
(INDEX('Curva Juros'!$B$7:$B$73,MATCH(C20701,'Curva Juros'!$A$7:$A$73,1)+1) -
INDEX('Curva Juros'!$B$7:$B$73,MATCH(C20701,'Curva Juros'!$A$7:$A$73,1))) /
(INDEX('Curva Juros'!$A$7:$A$73,MATCH(C20701,'Curva Juros'!$A$7:$A$73,1)+1) -
INDEX('Curva Juros'!$A$7:$A$73,MATCH(C20701,'Curva Juros'!$A$7:$A$73,1)))</f>
        <v>7.6676310396825391</v>
      </c>
      <c r="F20701" s="24">
        <f t="shared" si="323"/>
        <v>1.8047689603174613E-2</v>
      </c>
      <c r="G20701" s="24"/>
    </row>
    <row r="20702" spans="1:7" x14ac:dyDescent="0.25">
      <c r="A20702" s="3" t="s">
        <v>434</v>
      </c>
      <c r="B20702" s="4">
        <v>45982</v>
      </c>
      <c r="C20702" s="5">
        <v>905.63</v>
      </c>
      <c r="D20702" s="19">
        <v>9.4486000000000001E-2</v>
      </c>
      <c r="E20702" s="35" cm="1">
        <f t="array" ref="E20702">INDEX('Curva Juros'!$B$7:$B$73,MATCH(C20702,'Curva Juros'!$A$7:$A$73,1)) +
(C20702-INDEX('Curva Juros'!$A$7:$A$73,MATCH(C20702,'Curva Juros'!$A$7:$A$73,1))) *
(INDEX('Curva Juros'!$B$7:$B$73,MATCH(C20702,'Curva Juros'!$A$7:$A$73,1)+1) -
INDEX('Curva Juros'!$B$7:$B$73,MATCH(C20702,'Curva Juros'!$A$7:$A$73,1))) /
(INDEX('Curva Juros'!$A$7:$A$73,MATCH(C20702,'Curva Juros'!$A$7:$A$73,1)+1) -
INDEX('Curva Juros'!$A$7:$A$73,MATCH(C20702,'Curva Juros'!$A$7:$A$73,1)))</f>
        <v>7.6679808015873014</v>
      </c>
      <c r="F20702" s="24">
        <f t="shared" si="323"/>
        <v>1.7806191984126987E-2</v>
      </c>
      <c r="G20702" s="24"/>
    </row>
    <row r="20703" spans="1:7" x14ac:dyDescent="0.25">
      <c r="A20703" s="6" t="s">
        <v>434</v>
      </c>
      <c r="B20703" s="7">
        <v>45989</v>
      </c>
      <c r="C20703" s="8">
        <v>900.07</v>
      </c>
      <c r="D20703" s="20">
        <v>9.5769000000000007E-2</v>
      </c>
      <c r="E20703" s="35" cm="1">
        <f t="array" ref="E20703">INDEX('Curva Juros'!$B$7:$B$73,MATCH(C20703,'Curva Juros'!$A$7:$A$73,1)) +
(C20703-INDEX('Curva Juros'!$A$7:$A$73,MATCH(C20703,'Curva Juros'!$A$7:$A$73,1))) *
(INDEX('Curva Juros'!$B$7:$B$73,MATCH(C20703,'Curva Juros'!$A$7:$A$73,1)+1) -
INDEX('Curva Juros'!$B$7:$B$73,MATCH(C20703,'Curva Juros'!$A$7:$A$73,1))) /
(INDEX('Curva Juros'!$A$7:$A$73,MATCH(C20703,'Curva Juros'!$A$7:$A$73,1)+1) -
INDEX('Curva Juros'!$A$7:$A$73,MATCH(C20703,'Curva Juros'!$A$7:$A$73,1)))</f>
        <v>7.6684794365079361</v>
      </c>
      <c r="F20703" s="24">
        <f t="shared" si="323"/>
        <v>1.9084205634920651E-2</v>
      </c>
      <c r="G20703" s="24"/>
    </row>
    <row r="20704" spans="1:7" x14ac:dyDescent="0.25">
      <c r="A20704" s="3" t="s">
        <v>434</v>
      </c>
      <c r="B20704" s="4">
        <v>45996</v>
      </c>
      <c r="C20704" s="5">
        <v>894.74</v>
      </c>
      <c r="D20704" s="19">
        <v>9.6528000000000003E-2</v>
      </c>
      <c r="E20704" s="35" cm="1">
        <f t="array" ref="E20704">INDEX('Curva Juros'!$B$7:$B$73,MATCH(C20704,'Curva Juros'!$A$7:$A$73,1)) +
(C20704-INDEX('Curva Juros'!$A$7:$A$73,MATCH(C20704,'Curva Juros'!$A$7:$A$73,1))) *
(INDEX('Curva Juros'!$B$7:$B$73,MATCH(C20704,'Curva Juros'!$A$7:$A$73,1)+1) -
INDEX('Curva Juros'!$B$7:$B$73,MATCH(C20704,'Curva Juros'!$A$7:$A$73,1))) /
(INDEX('Curva Juros'!$A$7:$A$73,MATCH(C20704,'Curva Juros'!$A$7:$A$73,1)+1) -
INDEX('Curva Juros'!$A$7:$A$73,MATCH(C20704,'Curva Juros'!$A$7:$A$73,1)))</f>
        <v>7.6689574444444446</v>
      </c>
      <c r="F20704" s="24">
        <f t="shared" si="323"/>
        <v>1.9838425555555553E-2</v>
      </c>
      <c r="G20704" s="24"/>
    </row>
    <row r="20705" spans="1:7" x14ac:dyDescent="0.25">
      <c r="A20705" s="6" t="s">
        <v>434</v>
      </c>
      <c r="B20705" s="7">
        <v>46003</v>
      </c>
      <c r="C20705" s="8">
        <v>889.96</v>
      </c>
      <c r="D20705" s="20">
        <v>9.6020999999999995E-2</v>
      </c>
      <c r="E20705" s="35" cm="1">
        <f t="array" ref="E20705">INDEX('Curva Juros'!$B$7:$B$73,MATCH(C20705,'Curva Juros'!$A$7:$A$73,1)) +
(C20705-INDEX('Curva Juros'!$A$7:$A$73,MATCH(C20705,'Curva Juros'!$A$7:$A$73,1))) *
(INDEX('Curva Juros'!$B$7:$B$73,MATCH(C20705,'Curva Juros'!$A$7:$A$73,1)+1) -
INDEX('Curva Juros'!$B$7:$B$73,MATCH(C20705,'Curva Juros'!$A$7:$A$73,1))) /
(INDEX('Curva Juros'!$A$7:$A$73,MATCH(C20705,'Curva Juros'!$A$7:$A$73,1)+1) -
INDEX('Curva Juros'!$A$7:$A$73,MATCH(C20705,'Curva Juros'!$A$7:$A$73,1)))</f>
        <v>7.6693861269841266</v>
      </c>
      <c r="F20705" s="24">
        <f t="shared" si="323"/>
        <v>1.9327138730158733E-2</v>
      </c>
      <c r="G20705" s="24"/>
    </row>
    <row r="20706" spans="1:7" x14ac:dyDescent="0.25">
      <c r="A20706" s="3" t="s">
        <v>434</v>
      </c>
      <c r="B20706" s="4">
        <v>46010</v>
      </c>
      <c r="C20706" s="5">
        <v>884.44</v>
      </c>
      <c r="D20706" s="19">
        <v>9.7200999999999996E-2</v>
      </c>
      <c r="E20706" s="35" cm="1">
        <f t="array" ref="E20706">INDEX('Curva Juros'!$B$7:$B$73,MATCH(C20706,'Curva Juros'!$A$7:$A$73,1)) +
(C20706-INDEX('Curva Juros'!$A$7:$A$73,MATCH(C20706,'Curva Juros'!$A$7:$A$73,1))) *
(INDEX('Curva Juros'!$B$7:$B$73,MATCH(C20706,'Curva Juros'!$A$7:$A$73,1)+1) -
INDEX('Curva Juros'!$B$7:$B$73,MATCH(C20706,'Curva Juros'!$A$7:$A$73,1))) /
(INDEX('Curva Juros'!$A$7:$A$73,MATCH(C20706,'Curva Juros'!$A$7:$A$73,1)+1) -
INDEX('Curva Juros'!$A$7:$A$73,MATCH(C20706,'Curva Juros'!$A$7:$A$73,1)))</f>
        <v>7.6698811746031739</v>
      </c>
      <c r="F20706" s="24">
        <f t="shared" si="323"/>
        <v>2.0502188253968254E-2</v>
      </c>
      <c r="G20706" s="24"/>
    </row>
    <row r="20707" spans="1:7" x14ac:dyDescent="0.25">
      <c r="A20707" s="6" t="s">
        <v>434</v>
      </c>
      <c r="B20707" s="7">
        <v>46017</v>
      </c>
      <c r="C20707" s="8">
        <v>880.8</v>
      </c>
      <c r="D20707" s="20">
        <v>9.6393000000000006E-2</v>
      </c>
      <c r="E20707" s="35" cm="1">
        <f t="array" ref="E20707">INDEX('Curva Juros'!$B$7:$B$73,MATCH(C20707,'Curva Juros'!$A$7:$A$73,1)) +
(C20707-INDEX('Curva Juros'!$A$7:$A$73,MATCH(C20707,'Curva Juros'!$A$7:$A$73,1))) *
(INDEX('Curva Juros'!$B$7:$B$73,MATCH(C20707,'Curva Juros'!$A$7:$A$73,1)+1) -
INDEX('Curva Juros'!$B$7:$B$73,MATCH(C20707,'Curva Juros'!$A$7:$A$73,1))) /
(INDEX('Curva Juros'!$A$7:$A$73,MATCH(C20707,'Curva Juros'!$A$7:$A$73,1)+1) -
INDEX('Curva Juros'!$A$7:$A$73,MATCH(C20707,'Curva Juros'!$A$7:$A$73,1)))</f>
        <v>7.6702399999999997</v>
      </c>
      <c r="F20707" s="24">
        <f t="shared" si="323"/>
        <v>1.9690600000000003E-2</v>
      </c>
      <c r="G20707" s="24"/>
    </row>
    <row r="20708" spans="1:7" x14ac:dyDescent="0.25">
      <c r="A20708" s="3" t="s">
        <v>434</v>
      </c>
      <c r="B20708" s="4">
        <v>46024</v>
      </c>
      <c r="C20708" s="5">
        <v>876.94</v>
      </c>
      <c r="D20708" s="19">
        <v>9.6074999999999994E-2</v>
      </c>
      <c r="E20708" s="35" cm="1">
        <f t="array" ref="E20708">INDEX('Curva Juros'!$B$7:$B$73,MATCH(C20708,'Curva Juros'!$A$7:$A$73,1)) +
(C20708-INDEX('Curva Juros'!$A$7:$A$73,MATCH(C20708,'Curva Juros'!$A$7:$A$73,1))) *
(INDEX('Curva Juros'!$B$7:$B$73,MATCH(C20708,'Curva Juros'!$A$7:$A$73,1)+1) -
INDEX('Curva Juros'!$B$7:$B$73,MATCH(C20708,'Curva Juros'!$A$7:$A$73,1))) /
(INDEX('Curva Juros'!$A$7:$A$73,MATCH(C20708,'Curva Juros'!$A$7:$A$73,1)+1) -
INDEX('Curva Juros'!$A$7:$A$73,MATCH(C20708,'Curva Juros'!$A$7:$A$73,1)))</f>
        <v>7.6706903333333329</v>
      </c>
      <c r="F20708" s="24">
        <f t="shared" si="323"/>
        <v>1.9368096666666668E-2</v>
      </c>
      <c r="G20708" s="24"/>
    </row>
    <row r="20709" spans="1:7" x14ac:dyDescent="0.25">
      <c r="A20709" s="6" t="s">
        <v>434</v>
      </c>
      <c r="B20709" s="7">
        <v>46031</v>
      </c>
      <c r="C20709" s="8">
        <v>871.71</v>
      </c>
      <c r="D20709" s="20">
        <v>9.6587999999999993E-2</v>
      </c>
      <c r="E20709" s="35" cm="1">
        <f t="array" ref="E20709">INDEX('Curva Juros'!$B$7:$B$73,MATCH(C20709,'Curva Juros'!$A$7:$A$73,1)) +
(C20709-INDEX('Curva Juros'!$A$7:$A$73,MATCH(C20709,'Curva Juros'!$A$7:$A$73,1))) *
(INDEX('Curva Juros'!$B$7:$B$73,MATCH(C20709,'Curva Juros'!$A$7:$A$73,1)+1) -
INDEX('Curva Juros'!$B$7:$B$73,MATCH(C20709,'Curva Juros'!$A$7:$A$73,1))) /
(INDEX('Curva Juros'!$A$7:$A$73,MATCH(C20709,'Curva Juros'!$A$7:$A$73,1)+1) -
INDEX('Curva Juros'!$A$7:$A$73,MATCH(C20709,'Curva Juros'!$A$7:$A$73,1)))</f>
        <v>7.6713005000000001</v>
      </c>
      <c r="F20709" s="24">
        <f t="shared" si="323"/>
        <v>1.9874994999999993E-2</v>
      </c>
      <c r="G20709" s="24"/>
    </row>
    <row r="20710" spans="1:7" x14ac:dyDescent="0.25">
      <c r="A20710" s="3" t="s">
        <v>434</v>
      </c>
      <c r="B20710" s="4">
        <v>46038</v>
      </c>
      <c r="C20710" s="5">
        <v>866</v>
      </c>
      <c r="D20710" s="19">
        <v>9.8229999999999998E-2</v>
      </c>
      <c r="E20710" s="35" cm="1">
        <f t="array" ref="E20710">INDEX('Curva Juros'!$B$7:$B$73,MATCH(C20710,'Curva Juros'!$A$7:$A$73,1)) +
(C20710-INDEX('Curva Juros'!$A$7:$A$73,MATCH(C20710,'Curva Juros'!$A$7:$A$73,1))) *
(INDEX('Curva Juros'!$B$7:$B$73,MATCH(C20710,'Curva Juros'!$A$7:$A$73,1)+1) -
INDEX('Curva Juros'!$B$7:$B$73,MATCH(C20710,'Curva Juros'!$A$7:$A$73,1))) /
(INDEX('Curva Juros'!$A$7:$A$73,MATCH(C20710,'Curva Juros'!$A$7:$A$73,1)+1) -
INDEX('Curva Juros'!$A$7:$A$73,MATCH(C20710,'Curva Juros'!$A$7:$A$73,1)))</f>
        <v>7.6719666666666662</v>
      </c>
      <c r="F20710" s="24">
        <f t="shared" si="323"/>
        <v>2.151033333333334E-2</v>
      </c>
      <c r="G20710" s="24"/>
    </row>
    <row r="20711" spans="1:7" x14ac:dyDescent="0.25">
      <c r="A20711" s="6" t="s">
        <v>434</v>
      </c>
      <c r="B20711" s="7">
        <v>46045</v>
      </c>
      <c r="C20711" s="8">
        <v>861.92</v>
      </c>
      <c r="D20711" s="20">
        <v>9.6116999999999994E-2</v>
      </c>
      <c r="E20711" s="35" cm="1">
        <f t="array" ref="E20711">INDEX('Curva Juros'!$B$7:$B$73,MATCH(C20711,'Curva Juros'!$A$7:$A$73,1)) +
(C20711-INDEX('Curva Juros'!$A$7:$A$73,MATCH(C20711,'Curva Juros'!$A$7:$A$73,1))) *
(INDEX('Curva Juros'!$B$7:$B$73,MATCH(C20711,'Curva Juros'!$A$7:$A$73,1)+1) -
INDEX('Curva Juros'!$B$7:$B$73,MATCH(C20711,'Curva Juros'!$A$7:$A$73,1))) /
(INDEX('Curva Juros'!$A$7:$A$73,MATCH(C20711,'Curva Juros'!$A$7:$A$73,1)+1) -
INDEX('Curva Juros'!$A$7:$A$73,MATCH(C20711,'Curva Juros'!$A$7:$A$73,1)))</f>
        <v>7.6724426666666661</v>
      </c>
      <c r="F20711" s="24">
        <f t="shared" si="323"/>
        <v>1.9392573333333329E-2</v>
      </c>
      <c r="G20711" s="24"/>
    </row>
    <row r="20712" spans="1:7" x14ac:dyDescent="0.25">
      <c r="A20712" s="3" t="s">
        <v>434</v>
      </c>
      <c r="B20712" s="4">
        <v>46052</v>
      </c>
      <c r="C20712" s="5">
        <v>857.74</v>
      </c>
      <c r="D20712" s="19">
        <v>9.4243999999999994E-2</v>
      </c>
      <c r="E20712" s="35" cm="1">
        <f t="array" ref="E20712">INDEX('Curva Juros'!$B$7:$B$73,MATCH(C20712,'Curva Juros'!$A$7:$A$73,1)) +
(C20712-INDEX('Curva Juros'!$A$7:$A$73,MATCH(C20712,'Curva Juros'!$A$7:$A$73,1))) *
(INDEX('Curva Juros'!$B$7:$B$73,MATCH(C20712,'Curva Juros'!$A$7:$A$73,1)+1) -
INDEX('Curva Juros'!$B$7:$B$73,MATCH(C20712,'Curva Juros'!$A$7:$A$73,1))) /
(INDEX('Curva Juros'!$A$7:$A$73,MATCH(C20712,'Curva Juros'!$A$7:$A$73,1)+1) -
INDEX('Curva Juros'!$A$7:$A$73,MATCH(C20712,'Curva Juros'!$A$7:$A$73,1)))</f>
        <v>7.6729303333333334</v>
      </c>
      <c r="F20712" s="24">
        <f t="shared" si="323"/>
        <v>1.7514696666666663E-2</v>
      </c>
      <c r="G20712" s="24"/>
    </row>
    <row r="20713" spans="1:7" x14ac:dyDescent="0.25">
      <c r="A20713" s="6" t="s">
        <v>434</v>
      </c>
      <c r="B20713" s="7">
        <v>46059</v>
      </c>
      <c r="C20713" s="8">
        <v>851.79</v>
      </c>
      <c r="D20713" s="20">
        <v>9.64E-2</v>
      </c>
      <c r="E20713" s="35" cm="1">
        <f t="array" ref="E20713">INDEX('Curva Juros'!$B$7:$B$73,MATCH(C20713,'Curva Juros'!$A$7:$A$73,1)) +
(C20713-INDEX('Curva Juros'!$A$7:$A$73,MATCH(C20713,'Curva Juros'!$A$7:$A$73,1))) *
(INDEX('Curva Juros'!$B$7:$B$73,MATCH(C20713,'Curva Juros'!$A$7:$A$73,1)+1) -
INDEX('Curva Juros'!$B$7:$B$73,MATCH(C20713,'Curva Juros'!$A$7:$A$73,1))) /
(INDEX('Curva Juros'!$A$7:$A$73,MATCH(C20713,'Curva Juros'!$A$7:$A$73,1)+1) -
INDEX('Curva Juros'!$A$7:$A$73,MATCH(C20713,'Curva Juros'!$A$7:$A$73,1)))</f>
        <v>7.6736244999999998</v>
      </c>
      <c r="F20713" s="24">
        <f t="shared" si="323"/>
        <v>1.9663755000000005E-2</v>
      </c>
      <c r="G20713" s="24"/>
    </row>
    <row r="20714" spans="1:7" x14ac:dyDescent="0.25">
      <c r="A20714" s="3" t="s">
        <v>434</v>
      </c>
      <c r="B20714" s="4">
        <v>46066</v>
      </c>
      <c r="C20714" s="5">
        <v>846.45</v>
      </c>
      <c r="D20714" s="19">
        <v>9.7196000000000005E-2</v>
      </c>
      <c r="E20714" s="35" cm="1">
        <f t="array" ref="E20714">INDEX('Curva Juros'!$B$7:$B$73,MATCH(C20714,'Curva Juros'!$A$7:$A$73,1)) +
(C20714-INDEX('Curva Juros'!$A$7:$A$73,MATCH(C20714,'Curva Juros'!$A$7:$A$73,1))) *
(INDEX('Curva Juros'!$B$7:$B$73,MATCH(C20714,'Curva Juros'!$A$7:$A$73,1)+1) -
INDEX('Curva Juros'!$B$7:$B$73,MATCH(C20714,'Curva Juros'!$A$7:$A$73,1))) /
(INDEX('Curva Juros'!$A$7:$A$73,MATCH(C20714,'Curva Juros'!$A$7:$A$73,1)+1) -
INDEX('Curva Juros'!$A$7:$A$73,MATCH(C20714,'Curva Juros'!$A$7:$A$73,1)))</f>
        <v>7.6742474999999999</v>
      </c>
      <c r="F20714" s="24">
        <f t="shared" si="323"/>
        <v>2.0453525E-2</v>
      </c>
      <c r="G20714" s="24"/>
    </row>
    <row r="20715" spans="1:7" x14ac:dyDescent="0.25">
      <c r="A20715" s="6" t="s">
        <v>434</v>
      </c>
      <c r="B20715" s="7">
        <v>46073</v>
      </c>
      <c r="C20715" s="8">
        <v>842.63</v>
      </c>
      <c r="D20715" s="20">
        <v>9.9074999999999996E-2</v>
      </c>
      <c r="E20715" s="35" cm="1">
        <f t="array" ref="E20715">INDEX('Curva Juros'!$B$7:$B$73,MATCH(C20715,'Curva Juros'!$A$7:$A$73,1)) +
(C20715-INDEX('Curva Juros'!$A$7:$A$73,MATCH(C20715,'Curva Juros'!$A$7:$A$73,1))) *
(INDEX('Curva Juros'!$B$7:$B$73,MATCH(C20715,'Curva Juros'!$A$7:$A$73,1)+1) -
INDEX('Curva Juros'!$B$7:$B$73,MATCH(C20715,'Curva Juros'!$A$7:$A$73,1))) /
(INDEX('Curva Juros'!$A$7:$A$73,MATCH(C20715,'Curva Juros'!$A$7:$A$73,1)+1) -
INDEX('Curva Juros'!$A$7:$A$73,MATCH(C20715,'Curva Juros'!$A$7:$A$73,1)))</f>
        <v>7.6746931666666667</v>
      </c>
      <c r="F20715" s="24">
        <f t="shared" si="323"/>
        <v>2.2328068333333326E-2</v>
      </c>
      <c r="G20715" s="24"/>
    </row>
    <row r="20716" spans="1:7" x14ac:dyDescent="0.25">
      <c r="A20716" s="3" t="s">
        <v>434</v>
      </c>
      <c r="B20716" s="4">
        <v>46080</v>
      </c>
      <c r="C20716" s="5">
        <v>837.22</v>
      </c>
      <c r="D20716" s="19">
        <v>9.9996000000000002E-2</v>
      </c>
      <c r="E20716" s="35" cm="1">
        <f t="array" ref="E20716">INDEX('Curva Juros'!$B$7:$B$73,MATCH(C20716,'Curva Juros'!$A$7:$A$73,1)) +
(C20716-INDEX('Curva Juros'!$A$7:$A$73,MATCH(C20716,'Curva Juros'!$A$7:$A$73,1))) *
(INDEX('Curva Juros'!$B$7:$B$73,MATCH(C20716,'Curva Juros'!$A$7:$A$73,1)+1) -
INDEX('Curva Juros'!$B$7:$B$73,MATCH(C20716,'Curva Juros'!$A$7:$A$73,1))) /
(INDEX('Curva Juros'!$A$7:$A$73,MATCH(C20716,'Curva Juros'!$A$7:$A$73,1)+1) -
INDEX('Curva Juros'!$A$7:$A$73,MATCH(C20716,'Curva Juros'!$A$7:$A$73,1)))</f>
        <v>7.6753243333333332</v>
      </c>
      <c r="F20716" s="24">
        <f t="shared" si="323"/>
        <v>2.324275666666667E-2</v>
      </c>
      <c r="G20716" s="24"/>
    </row>
    <row r="20717" spans="1:7" x14ac:dyDescent="0.25">
      <c r="A20717" s="6" t="s">
        <v>435</v>
      </c>
      <c r="B20717" s="7">
        <v>45926</v>
      </c>
      <c r="C20717" s="8">
        <v>1219.94</v>
      </c>
      <c r="D20717" s="20">
        <v>9.3254000000000004E-2</v>
      </c>
      <c r="E20717" s="35" cm="1">
        <f t="array" ref="E20717">INDEX('Curva Juros'!$B$7:$B$73,MATCH(C20717,'Curva Juros'!$A$7:$A$73,1)) +
(C20717-INDEX('Curva Juros'!$A$7:$A$73,MATCH(C20717,'Curva Juros'!$A$7:$A$73,1))) *
(INDEX('Curva Juros'!$B$7:$B$73,MATCH(C20717,'Curva Juros'!$A$7:$A$73,1)+1) -
INDEX('Curva Juros'!$B$7:$B$73,MATCH(C20717,'Curva Juros'!$A$7:$A$73,1))) /
(INDEX('Curva Juros'!$A$7:$A$73,MATCH(C20717,'Curva Juros'!$A$7:$A$73,1)+1) -
INDEX('Curva Juros'!$A$7:$A$73,MATCH(C20717,'Curva Juros'!$A$7:$A$73,1)))</f>
        <v>7.631640793650794</v>
      </c>
      <c r="F20717" s="24">
        <f t="shared" si="323"/>
        <v>1.693759206349206E-2</v>
      </c>
      <c r="G20717" s="24"/>
    </row>
    <row r="20718" spans="1:7" x14ac:dyDescent="0.25">
      <c r="A20718" s="3" t="s">
        <v>435</v>
      </c>
      <c r="B20718" s="4">
        <v>45933</v>
      </c>
      <c r="C20718" s="5">
        <v>1214.19</v>
      </c>
      <c r="D20718" s="19">
        <v>9.4035999999999995E-2</v>
      </c>
      <c r="E20718" s="35" cm="1">
        <f t="array" ref="E20718">INDEX('Curva Juros'!$B$7:$B$73,MATCH(C20718,'Curva Juros'!$A$7:$A$73,1)) +
(C20718-INDEX('Curva Juros'!$A$7:$A$73,MATCH(C20718,'Curva Juros'!$A$7:$A$73,1))) *
(INDEX('Curva Juros'!$B$7:$B$73,MATCH(C20718,'Curva Juros'!$A$7:$A$73,1)+1) -
INDEX('Curva Juros'!$B$7:$B$73,MATCH(C20718,'Curva Juros'!$A$7:$A$73,1))) /
(INDEX('Curva Juros'!$A$7:$A$73,MATCH(C20718,'Curva Juros'!$A$7:$A$73,1)+1) -
INDEX('Curva Juros'!$A$7:$A$73,MATCH(C20718,'Curva Juros'!$A$7:$A$73,1)))</f>
        <v>7.6325078571428575</v>
      </c>
      <c r="F20718" s="24">
        <f t="shared" si="323"/>
        <v>1.7710921428571419E-2</v>
      </c>
      <c r="G20718" s="24"/>
    </row>
    <row r="20719" spans="1:7" x14ac:dyDescent="0.25">
      <c r="A20719" s="6" t="s">
        <v>435</v>
      </c>
      <c r="B20719" s="7">
        <v>45940</v>
      </c>
      <c r="C20719" s="8">
        <v>1209.21</v>
      </c>
      <c r="D20719" s="20">
        <v>9.4018000000000004E-2</v>
      </c>
      <c r="E20719" s="35" cm="1">
        <f t="array" ref="E20719">INDEX('Curva Juros'!$B$7:$B$73,MATCH(C20719,'Curva Juros'!$A$7:$A$73,1)) +
(C20719-INDEX('Curva Juros'!$A$7:$A$73,MATCH(C20719,'Curva Juros'!$A$7:$A$73,1))) *
(INDEX('Curva Juros'!$B$7:$B$73,MATCH(C20719,'Curva Juros'!$A$7:$A$73,1)+1) -
INDEX('Curva Juros'!$B$7:$B$73,MATCH(C20719,'Curva Juros'!$A$7:$A$73,1))) /
(INDEX('Curva Juros'!$A$7:$A$73,MATCH(C20719,'Curva Juros'!$A$7:$A$73,1)+1) -
INDEX('Curva Juros'!$A$7:$A$73,MATCH(C20719,'Curva Juros'!$A$7:$A$73,1)))</f>
        <v>7.6332588095238094</v>
      </c>
      <c r="F20719" s="24">
        <f t="shared" si="323"/>
        <v>1.7685411904761916E-2</v>
      </c>
      <c r="G20719" s="24"/>
    </row>
    <row r="20720" spans="1:7" x14ac:dyDescent="0.25">
      <c r="A20720" s="3" t="s">
        <v>435</v>
      </c>
      <c r="B20720" s="4">
        <v>45947</v>
      </c>
      <c r="C20720" s="5">
        <v>1202.32</v>
      </c>
      <c r="D20720" s="19">
        <v>9.5987000000000003E-2</v>
      </c>
      <c r="E20720" s="35" cm="1">
        <f t="array" ref="E20720">INDEX('Curva Juros'!$B$7:$B$73,MATCH(C20720,'Curva Juros'!$A$7:$A$73,1)) +
(C20720-INDEX('Curva Juros'!$A$7:$A$73,MATCH(C20720,'Curva Juros'!$A$7:$A$73,1))) *
(INDEX('Curva Juros'!$B$7:$B$73,MATCH(C20720,'Curva Juros'!$A$7:$A$73,1)+1) -
INDEX('Curva Juros'!$B$7:$B$73,MATCH(C20720,'Curva Juros'!$A$7:$A$73,1))) /
(INDEX('Curva Juros'!$A$7:$A$73,MATCH(C20720,'Curva Juros'!$A$7:$A$73,1)+1) -
INDEX('Curva Juros'!$A$7:$A$73,MATCH(C20720,'Curva Juros'!$A$7:$A$73,1)))</f>
        <v>7.6342977777777774</v>
      </c>
      <c r="F20720" s="24">
        <f t="shared" si="323"/>
        <v>1.9644022222222224E-2</v>
      </c>
      <c r="G20720" s="24"/>
    </row>
    <row r="20721" spans="1:7" x14ac:dyDescent="0.25">
      <c r="A20721" s="6" t="s">
        <v>435</v>
      </c>
      <c r="B20721" s="7">
        <v>45954</v>
      </c>
      <c r="C20721" s="8">
        <v>1197.6500000000001</v>
      </c>
      <c r="D20721" s="20">
        <v>9.5644999999999994E-2</v>
      </c>
      <c r="E20721" s="35" cm="1">
        <f t="array" ref="E20721">INDEX('Curva Juros'!$B$7:$B$73,MATCH(C20721,'Curva Juros'!$A$7:$A$73,1)) +
(C20721-INDEX('Curva Juros'!$A$7:$A$73,MATCH(C20721,'Curva Juros'!$A$7:$A$73,1))) *
(INDEX('Curva Juros'!$B$7:$B$73,MATCH(C20721,'Curva Juros'!$A$7:$A$73,1)+1) -
INDEX('Curva Juros'!$B$7:$B$73,MATCH(C20721,'Curva Juros'!$A$7:$A$73,1))) /
(INDEX('Curva Juros'!$A$7:$A$73,MATCH(C20721,'Curva Juros'!$A$7:$A$73,1)+1) -
INDEX('Curva Juros'!$A$7:$A$73,MATCH(C20721,'Curva Juros'!$A$7:$A$73,1)))</f>
        <v>7.6350019841269843</v>
      </c>
      <c r="F20721" s="24">
        <f t="shared" si="323"/>
        <v>1.9294980158730157E-2</v>
      </c>
      <c r="G20721" s="24"/>
    </row>
    <row r="20722" spans="1:7" x14ac:dyDescent="0.25">
      <c r="A20722" s="3" t="s">
        <v>435</v>
      </c>
      <c r="B20722" s="4">
        <v>45961</v>
      </c>
      <c r="C20722" s="5">
        <v>1191.6400000000001</v>
      </c>
      <c r="D20722" s="19">
        <v>9.6692E-2</v>
      </c>
      <c r="E20722" s="35" cm="1">
        <f t="array" ref="E20722">INDEX('Curva Juros'!$B$7:$B$73,MATCH(C20722,'Curva Juros'!$A$7:$A$73,1)) +
(C20722-INDEX('Curva Juros'!$A$7:$A$73,MATCH(C20722,'Curva Juros'!$A$7:$A$73,1))) *
(INDEX('Curva Juros'!$B$7:$B$73,MATCH(C20722,'Curva Juros'!$A$7:$A$73,1)+1) -
INDEX('Curva Juros'!$B$7:$B$73,MATCH(C20722,'Curva Juros'!$A$7:$A$73,1))) /
(INDEX('Curva Juros'!$A$7:$A$73,MATCH(C20722,'Curva Juros'!$A$7:$A$73,1)+1) -
INDEX('Curva Juros'!$A$7:$A$73,MATCH(C20722,'Curva Juros'!$A$7:$A$73,1)))</f>
        <v>7.6359082539682541</v>
      </c>
      <c r="F20722" s="24">
        <f t="shared" si="323"/>
        <v>2.0332917460317457E-2</v>
      </c>
      <c r="G20722" s="24"/>
    </row>
    <row r="20723" spans="1:7" x14ac:dyDescent="0.25">
      <c r="A20723" s="6" t="s">
        <v>435</v>
      </c>
      <c r="B20723" s="7">
        <v>45968</v>
      </c>
      <c r="C20723" s="8">
        <v>1186.71</v>
      </c>
      <c r="D20723" s="20">
        <v>9.6623000000000001E-2</v>
      </c>
      <c r="E20723" s="35" cm="1">
        <f t="array" ref="E20723">INDEX('Curva Juros'!$B$7:$B$73,MATCH(C20723,'Curva Juros'!$A$7:$A$73,1)) +
(C20723-INDEX('Curva Juros'!$A$7:$A$73,MATCH(C20723,'Curva Juros'!$A$7:$A$73,1))) *
(INDEX('Curva Juros'!$B$7:$B$73,MATCH(C20723,'Curva Juros'!$A$7:$A$73,1)+1) -
INDEX('Curva Juros'!$B$7:$B$73,MATCH(C20723,'Curva Juros'!$A$7:$A$73,1))) /
(INDEX('Curva Juros'!$A$7:$A$73,MATCH(C20723,'Curva Juros'!$A$7:$A$73,1)+1) -
INDEX('Curva Juros'!$A$7:$A$73,MATCH(C20723,'Curva Juros'!$A$7:$A$73,1)))</f>
        <v>7.6366516666666664</v>
      </c>
      <c r="F20723" s="24">
        <f t="shared" si="323"/>
        <v>2.0256483333333339E-2</v>
      </c>
      <c r="G20723" s="24"/>
    </row>
    <row r="20724" spans="1:7" x14ac:dyDescent="0.25">
      <c r="A20724" s="3" t="s">
        <v>435</v>
      </c>
      <c r="B20724" s="4">
        <v>45975</v>
      </c>
      <c r="C20724" s="5">
        <v>1183.24</v>
      </c>
      <c r="D20724" s="19">
        <v>9.5024999999999998E-2</v>
      </c>
      <c r="E20724" s="35" cm="1">
        <f t="array" ref="E20724">INDEX('Curva Juros'!$B$7:$B$73,MATCH(C20724,'Curva Juros'!$A$7:$A$73,1)) +
(C20724-INDEX('Curva Juros'!$A$7:$A$73,MATCH(C20724,'Curva Juros'!$A$7:$A$73,1))) *
(INDEX('Curva Juros'!$B$7:$B$73,MATCH(C20724,'Curva Juros'!$A$7:$A$73,1)+1) -
INDEX('Curva Juros'!$B$7:$B$73,MATCH(C20724,'Curva Juros'!$A$7:$A$73,1))) /
(INDEX('Curva Juros'!$A$7:$A$73,MATCH(C20724,'Curva Juros'!$A$7:$A$73,1)+1) -
INDEX('Curva Juros'!$A$7:$A$73,MATCH(C20724,'Curva Juros'!$A$7:$A$73,1)))</f>
        <v>7.6371749206349202</v>
      </c>
      <c r="F20724" s="24">
        <f t="shared" si="323"/>
        <v>1.8653250793650794E-2</v>
      </c>
      <c r="G20724" s="24"/>
    </row>
    <row r="20725" spans="1:7" x14ac:dyDescent="0.25">
      <c r="A20725" s="6" t="s">
        <v>435</v>
      </c>
      <c r="B20725" s="7">
        <v>45982</v>
      </c>
      <c r="C20725" s="8">
        <v>1179.19</v>
      </c>
      <c r="D20725" s="20">
        <v>9.5073000000000005E-2</v>
      </c>
      <c r="E20725" s="35" cm="1">
        <f t="array" ref="E20725">INDEX('Curva Juros'!$B$7:$B$73,MATCH(C20725,'Curva Juros'!$A$7:$A$73,1)) +
(C20725-INDEX('Curva Juros'!$A$7:$A$73,MATCH(C20725,'Curva Juros'!$A$7:$A$73,1))) *
(INDEX('Curva Juros'!$B$7:$B$73,MATCH(C20725,'Curva Juros'!$A$7:$A$73,1)+1) -
INDEX('Curva Juros'!$B$7:$B$73,MATCH(C20725,'Curva Juros'!$A$7:$A$73,1))) /
(INDEX('Curva Juros'!$A$7:$A$73,MATCH(C20725,'Curva Juros'!$A$7:$A$73,1)+1) -
INDEX('Curva Juros'!$A$7:$A$73,MATCH(C20725,'Curva Juros'!$A$7:$A$73,1)))</f>
        <v>7.6377856349206352</v>
      </c>
      <c r="F20725" s="24">
        <f t="shared" si="323"/>
        <v>1.8695143650793652E-2</v>
      </c>
      <c r="G20725" s="24"/>
    </row>
    <row r="20726" spans="1:7" x14ac:dyDescent="0.25">
      <c r="A20726" s="3" t="s">
        <v>435</v>
      </c>
      <c r="B20726" s="4">
        <v>45989</v>
      </c>
      <c r="C20726" s="5">
        <v>1174.53</v>
      </c>
      <c r="D20726" s="19">
        <v>9.4724000000000003E-2</v>
      </c>
      <c r="E20726" s="35" cm="1">
        <f t="array" ref="E20726">INDEX('Curva Juros'!$B$7:$B$73,MATCH(C20726,'Curva Juros'!$A$7:$A$73,1)) +
(C20726-INDEX('Curva Juros'!$A$7:$A$73,MATCH(C20726,'Curva Juros'!$A$7:$A$73,1))) *
(INDEX('Curva Juros'!$B$7:$B$73,MATCH(C20726,'Curva Juros'!$A$7:$A$73,1)+1) -
INDEX('Curva Juros'!$B$7:$B$73,MATCH(C20726,'Curva Juros'!$A$7:$A$73,1))) /
(INDEX('Curva Juros'!$A$7:$A$73,MATCH(C20726,'Curva Juros'!$A$7:$A$73,1)+1) -
INDEX('Curva Juros'!$A$7:$A$73,MATCH(C20726,'Curva Juros'!$A$7:$A$73,1)))</f>
        <v>7.6384883333333331</v>
      </c>
      <c r="F20726" s="24">
        <f t="shared" si="323"/>
        <v>1.8339116666666669E-2</v>
      </c>
      <c r="G20726" s="24"/>
    </row>
    <row r="20727" spans="1:7" x14ac:dyDescent="0.25">
      <c r="A20727" s="6" t="s">
        <v>435</v>
      </c>
      <c r="B20727" s="7">
        <v>45996</v>
      </c>
      <c r="C20727" s="8">
        <v>1169.52</v>
      </c>
      <c r="D20727" s="20">
        <v>9.4728999999999994E-2</v>
      </c>
      <c r="E20727" s="35" cm="1">
        <f t="array" ref="E20727">INDEX('Curva Juros'!$B$7:$B$73,MATCH(C20727,'Curva Juros'!$A$7:$A$73,1)) +
(C20727-INDEX('Curva Juros'!$A$7:$A$73,MATCH(C20727,'Curva Juros'!$A$7:$A$73,1))) *
(INDEX('Curva Juros'!$B$7:$B$73,MATCH(C20727,'Curva Juros'!$A$7:$A$73,1)+1) -
INDEX('Curva Juros'!$B$7:$B$73,MATCH(C20727,'Curva Juros'!$A$7:$A$73,1))) /
(INDEX('Curva Juros'!$A$7:$A$73,MATCH(C20727,'Curva Juros'!$A$7:$A$73,1)+1) -
INDEX('Curva Juros'!$A$7:$A$73,MATCH(C20727,'Curva Juros'!$A$7:$A$73,1)))</f>
        <v>7.6392438095238093</v>
      </c>
      <c r="F20727" s="24">
        <f t="shared" si="323"/>
        <v>1.8336561904761906E-2</v>
      </c>
      <c r="G20727" s="24"/>
    </row>
    <row r="20728" spans="1:7" x14ac:dyDescent="0.25">
      <c r="A20728" s="3" t="s">
        <v>435</v>
      </c>
      <c r="B20728" s="4">
        <v>46003</v>
      </c>
      <c r="C20728" s="5">
        <v>1163.71</v>
      </c>
      <c r="D20728" s="19">
        <v>9.5583000000000001E-2</v>
      </c>
      <c r="E20728" s="35" cm="1">
        <f t="array" ref="E20728">INDEX('Curva Juros'!$B$7:$B$73,MATCH(C20728,'Curva Juros'!$A$7:$A$73,1)) +
(C20728-INDEX('Curva Juros'!$A$7:$A$73,MATCH(C20728,'Curva Juros'!$A$7:$A$73,1))) *
(INDEX('Curva Juros'!$B$7:$B$73,MATCH(C20728,'Curva Juros'!$A$7:$A$73,1)+1) -
INDEX('Curva Juros'!$B$7:$B$73,MATCH(C20728,'Curva Juros'!$A$7:$A$73,1))) /
(INDEX('Curva Juros'!$A$7:$A$73,MATCH(C20728,'Curva Juros'!$A$7:$A$73,1)+1) -
INDEX('Curva Juros'!$A$7:$A$73,MATCH(C20728,'Curva Juros'!$A$7:$A$73,1)))</f>
        <v>7.6401199206349206</v>
      </c>
      <c r="F20728" s="24">
        <f t="shared" si="323"/>
        <v>1.9181800793650797E-2</v>
      </c>
      <c r="G20728" s="24"/>
    </row>
    <row r="20729" spans="1:7" x14ac:dyDescent="0.25">
      <c r="A20729" s="6" t="s">
        <v>435</v>
      </c>
      <c r="B20729" s="7">
        <v>46010</v>
      </c>
      <c r="C20729" s="8">
        <v>1158.04</v>
      </c>
      <c r="D20729" s="20">
        <v>9.6278000000000002E-2</v>
      </c>
      <c r="E20729" s="35" cm="1">
        <f t="array" ref="E20729">INDEX('Curva Juros'!$B$7:$B$73,MATCH(C20729,'Curva Juros'!$A$7:$A$73,1)) +
(C20729-INDEX('Curva Juros'!$A$7:$A$73,MATCH(C20729,'Curva Juros'!$A$7:$A$73,1))) *
(INDEX('Curva Juros'!$B$7:$B$73,MATCH(C20729,'Curva Juros'!$A$7:$A$73,1)+1) -
INDEX('Curva Juros'!$B$7:$B$73,MATCH(C20729,'Curva Juros'!$A$7:$A$73,1))) /
(INDEX('Curva Juros'!$A$7:$A$73,MATCH(C20729,'Curva Juros'!$A$7:$A$73,1)+1) -
INDEX('Curva Juros'!$A$7:$A$73,MATCH(C20729,'Curva Juros'!$A$7:$A$73,1)))</f>
        <v>7.6409749206349202</v>
      </c>
      <c r="F20729" s="24">
        <f t="shared" si="323"/>
        <v>1.9868250793650802E-2</v>
      </c>
      <c r="G20729" s="24"/>
    </row>
    <row r="20730" spans="1:7" x14ac:dyDescent="0.25">
      <c r="A20730" s="3" t="s">
        <v>435</v>
      </c>
      <c r="B20730" s="4">
        <v>46017</v>
      </c>
      <c r="C20730" s="5">
        <v>1154.67</v>
      </c>
      <c r="D20730" s="19">
        <v>9.5616999999999994E-2</v>
      </c>
      <c r="E20730" s="35" cm="1">
        <f t="array" ref="E20730">INDEX('Curva Juros'!$B$7:$B$73,MATCH(C20730,'Curva Juros'!$A$7:$A$73,1)) +
(C20730-INDEX('Curva Juros'!$A$7:$A$73,MATCH(C20730,'Curva Juros'!$A$7:$A$73,1))) *
(INDEX('Curva Juros'!$B$7:$B$73,MATCH(C20730,'Curva Juros'!$A$7:$A$73,1)+1) -
INDEX('Curva Juros'!$B$7:$B$73,MATCH(C20730,'Curva Juros'!$A$7:$A$73,1))) /
(INDEX('Curva Juros'!$A$7:$A$73,MATCH(C20730,'Curva Juros'!$A$7:$A$73,1)+1) -
INDEX('Curva Juros'!$A$7:$A$73,MATCH(C20730,'Curva Juros'!$A$7:$A$73,1)))</f>
        <v>7.6414830952380948</v>
      </c>
      <c r="F20730" s="24">
        <f t="shared" si="323"/>
        <v>1.9202169047619053E-2</v>
      </c>
      <c r="G20730" s="24"/>
    </row>
    <row r="20731" spans="1:7" x14ac:dyDescent="0.25">
      <c r="A20731" s="6" t="s">
        <v>435</v>
      </c>
      <c r="B20731" s="7">
        <v>46024</v>
      </c>
      <c r="C20731" s="8">
        <v>1150.68</v>
      </c>
      <c r="D20731" s="20">
        <v>9.5614000000000005E-2</v>
      </c>
      <c r="E20731" s="35" cm="1">
        <f t="array" ref="E20731">INDEX('Curva Juros'!$B$7:$B$73,MATCH(C20731,'Curva Juros'!$A$7:$A$73,1)) +
(C20731-INDEX('Curva Juros'!$A$7:$A$73,MATCH(C20731,'Curva Juros'!$A$7:$A$73,1))) *
(INDEX('Curva Juros'!$B$7:$B$73,MATCH(C20731,'Curva Juros'!$A$7:$A$73,1)+1) -
INDEX('Curva Juros'!$B$7:$B$73,MATCH(C20731,'Curva Juros'!$A$7:$A$73,1))) /
(INDEX('Curva Juros'!$A$7:$A$73,MATCH(C20731,'Curva Juros'!$A$7:$A$73,1)+1) -
INDEX('Curva Juros'!$A$7:$A$73,MATCH(C20731,'Curva Juros'!$A$7:$A$73,1)))</f>
        <v>7.642084761904762</v>
      </c>
      <c r="F20731" s="24">
        <f t="shared" si="323"/>
        <v>1.9193152380952386E-2</v>
      </c>
      <c r="G20731" s="24"/>
    </row>
    <row r="20732" spans="1:7" x14ac:dyDescent="0.25">
      <c r="A20732" s="3" t="s">
        <v>435</v>
      </c>
      <c r="B20732" s="4">
        <v>46031</v>
      </c>
      <c r="C20732" s="5">
        <v>1145.52</v>
      </c>
      <c r="D20732" s="19">
        <v>9.5777000000000001E-2</v>
      </c>
      <c r="E20732" s="35" cm="1">
        <f t="array" ref="E20732">INDEX('Curva Juros'!$B$7:$B$73,MATCH(C20732,'Curva Juros'!$A$7:$A$73,1)) +
(C20732-INDEX('Curva Juros'!$A$7:$A$73,MATCH(C20732,'Curva Juros'!$A$7:$A$73,1))) *
(INDEX('Curva Juros'!$B$7:$B$73,MATCH(C20732,'Curva Juros'!$A$7:$A$73,1)+1) -
INDEX('Curva Juros'!$B$7:$B$73,MATCH(C20732,'Curva Juros'!$A$7:$A$73,1))) /
(INDEX('Curva Juros'!$A$7:$A$73,MATCH(C20732,'Curva Juros'!$A$7:$A$73,1)+1) -
INDEX('Curva Juros'!$A$7:$A$73,MATCH(C20732,'Curva Juros'!$A$7:$A$73,1)))</f>
        <v>7.6428628571428572</v>
      </c>
      <c r="F20732" s="24">
        <f t="shared" si="323"/>
        <v>1.9348371428571431E-2</v>
      </c>
      <c r="G20732" s="24"/>
    </row>
    <row r="20733" spans="1:7" x14ac:dyDescent="0.25">
      <c r="A20733" s="6" t="s">
        <v>435</v>
      </c>
      <c r="B20733" s="7">
        <v>46038</v>
      </c>
      <c r="C20733" s="8">
        <v>1184.0899999999999</v>
      </c>
      <c r="D20733" s="20">
        <v>9.7800999999999999E-2</v>
      </c>
      <c r="E20733" s="35" cm="1">
        <f t="array" ref="E20733">INDEX('Curva Juros'!$B$7:$B$73,MATCH(C20733,'Curva Juros'!$A$7:$A$73,1)) +
(C20733-INDEX('Curva Juros'!$A$7:$A$73,MATCH(C20733,'Curva Juros'!$A$7:$A$73,1))) *
(INDEX('Curva Juros'!$B$7:$B$73,MATCH(C20733,'Curva Juros'!$A$7:$A$73,1)+1) -
INDEX('Curva Juros'!$B$7:$B$73,MATCH(C20733,'Curva Juros'!$A$7:$A$73,1))) /
(INDEX('Curva Juros'!$A$7:$A$73,MATCH(C20733,'Curva Juros'!$A$7:$A$73,1)+1) -
INDEX('Curva Juros'!$A$7:$A$73,MATCH(C20733,'Curva Juros'!$A$7:$A$73,1)))</f>
        <v>7.6370467460317464</v>
      </c>
      <c r="F20733" s="24">
        <f t="shared" si="323"/>
        <v>2.1430532539682537E-2</v>
      </c>
      <c r="G20733" s="24"/>
    </row>
    <row r="20734" spans="1:7" x14ac:dyDescent="0.25">
      <c r="A20734" s="3" t="s">
        <v>435</v>
      </c>
      <c r="B20734" s="4">
        <v>46045</v>
      </c>
      <c r="C20734" s="5">
        <v>1179.83</v>
      </c>
      <c r="D20734" s="19">
        <v>9.6876000000000004E-2</v>
      </c>
      <c r="E20734" s="35" cm="1">
        <f t="array" ref="E20734">INDEX('Curva Juros'!$B$7:$B$73,MATCH(C20734,'Curva Juros'!$A$7:$A$73,1)) +
(C20734-INDEX('Curva Juros'!$A$7:$A$73,MATCH(C20734,'Curva Juros'!$A$7:$A$73,1))) *
(INDEX('Curva Juros'!$B$7:$B$73,MATCH(C20734,'Curva Juros'!$A$7:$A$73,1)+1) -
INDEX('Curva Juros'!$B$7:$B$73,MATCH(C20734,'Curva Juros'!$A$7:$A$73,1))) /
(INDEX('Curva Juros'!$A$7:$A$73,MATCH(C20734,'Curva Juros'!$A$7:$A$73,1)+1) -
INDEX('Curva Juros'!$A$7:$A$73,MATCH(C20734,'Curva Juros'!$A$7:$A$73,1)))</f>
        <v>7.6376891269841272</v>
      </c>
      <c r="F20734" s="24">
        <f t="shared" si="323"/>
        <v>2.0499108730158727E-2</v>
      </c>
      <c r="G20734" s="24"/>
    </row>
    <row r="20735" spans="1:7" x14ac:dyDescent="0.25">
      <c r="A20735" s="6" t="s">
        <v>435</v>
      </c>
      <c r="B20735" s="7">
        <v>46052</v>
      </c>
      <c r="C20735" s="8">
        <v>1176.07</v>
      </c>
      <c r="D20735" s="20">
        <v>9.5327999999999996E-2</v>
      </c>
      <c r="E20735" s="35" cm="1">
        <f t="array" ref="E20735">INDEX('Curva Juros'!$B$7:$B$73,MATCH(C20735,'Curva Juros'!$A$7:$A$73,1)) +
(C20735-INDEX('Curva Juros'!$A$7:$A$73,MATCH(C20735,'Curva Juros'!$A$7:$A$73,1))) *
(INDEX('Curva Juros'!$B$7:$B$73,MATCH(C20735,'Curva Juros'!$A$7:$A$73,1)+1) -
INDEX('Curva Juros'!$B$7:$B$73,MATCH(C20735,'Curva Juros'!$A$7:$A$73,1))) /
(INDEX('Curva Juros'!$A$7:$A$73,MATCH(C20735,'Curva Juros'!$A$7:$A$73,1)+1) -
INDEX('Curva Juros'!$A$7:$A$73,MATCH(C20735,'Curva Juros'!$A$7:$A$73,1)))</f>
        <v>7.6382561111111107</v>
      </c>
      <c r="F20735" s="24">
        <f t="shared" si="323"/>
        <v>1.8945438888888888E-2</v>
      </c>
      <c r="G20735" s="24"/>
    </row>
    <row r="20736" spans="1:7" x14ac:dyDescent="0.25">
      <c r="A20736" s="3" t="s">
        <v>435</v>
      </c>
      <c r="B20736" s="4">
        <v>46059</v>
      </c>
      <c r="C20736" s="5">
        <v>1169.21</v>
      </c>
      <c r="D20736" s="19">
        <v>9.7647999999999999E-2</v>
      </c>
      <c r="E20736" s="35" cm="1">
        <f t="array" ref="E20736">INDEX('Curva Juros'!$B$7:$B$73,MATCH(C20736,'Curva Juros'!$A$7:$A$73,1)) +
(C20736-INDEX('Curva Juros'!$A$7:$A$73,MATCH(C20736,'Curva Juros'!$A$7:$A$73,1))) *
(INDEX('Curva Juros'!$B$7:$B$73,MATCH(C20736,'Curva Juros'!$A$7:$A$73,1)+1) -
INDEX('Curva Juros'!$B$7:$B$73,MATCH(C20736,'Curva Juros'!$A$7:$A$73,1))) /
(INDEX('Curva Juros'!$A$7:$A$73,MATCH(C20736,'Curva Juros'!$A$7:$A$73,1)+1) -
INDEX('Curva Juros'!$A$7:$A$73,MATCH(C20736,'Curva Juros'!$A$7:$A$73,1)))</f>
        <v>7.6392905555555553</v>
      </c>
      <c r="F20736" s="24">
        <f t="shared" si="323"/>
        <v>2.1255094444444442E-2</v>
      </c>
      <c r="G20736" s="24"/>
    </row>
    <row r="20737" spans="1:7" x14ac:dyDescent="0.25">
      <c r="A20737" s="6" t="s">
        <v>435</v>
      </c>
      <c r="B20737" s="7">
        <v>46066</v>
      </c>
      <c r="C20737" s="8">
        <v>1161.73</v>
      </c>
      <c r="D20737" s="20">
        <v>0.100731</v>
      </c>
      <c r="E20737" s="35" cm="1">
        <f t="array" ref="E20737">INDEX('Curva Juros'!$B$7:$B$73,MATCH(C20737,'Curva Juros'!$A$7:$A$73,1)) +
(C20737-INDEX('Curva Juros'!$A$7:$A$73,MATCH(C20737,'Curva Juros'!$A$7:$A$73,1))) *
(INDEX('Curva Juros'!$B$7:$B$73,MATCH(C20737,'Curva Juros'!$A$7:$A$73,1)+1) -
INDEX('Curva Juros'!$B$7:$B$73,MATCH(C20737,'Curva Juros'!$A$7:$A$73,1))) /
(INDEX('Curva Juros'!$A$7:$A$73,MATCH(C20737,'Curva Juros'!$A$7:$A$73,1)+1) -
INDEX('Curva Juros'!$A$7:$A$73,MATCH(C20737,'Curva Juros'!$A$7:$A$73,1)))</f>
        <v>7.6404184920634917</v>
      </c>
      <c r="F20737" s="24">
        <f t="shared" si="323"/>
        <v>2.4326815079365086E-2</v>
      </c>
      <c r="G20737" s="24"/>
    </row>
    <row r="20738" spans="1:7" x14ac:dyDescent="0.25">
      <c r="A20738" s="3" t="s">
        <v>435</v>
      </c>
      <c r="B20738" s="4">
        <v>46073</v>
      </c>
      <c r="C20738" s="5">
        <v>1158.6099999999999</v>
      </c>
      <c r="D20738" s="19">
        <v>0.10087599999999999</v>
      </c>
      <c r="E20738" s="35" cm="1">
        <f t="array" ref="E20738">INDEX('Curva Juros'!$B$7:$B$73,MATCH(C20738,'Curva Juros'!$A$7:$A$73,1)) +
(C20738-INDEX('Curva Juros'!$A$7:$A$73,MATCH(C20738,'Curva Juros'!$A$7:$A$73,1))) *
(INDEX('Curva Juros'!$B$7:$B$73,MATCH(C20738,'Curva Juros'!$A$7:$A$73,1)+1) -
INDEX('Curva Juros'!$B$7:$B$73,MATCH(C20738,'Curva Juros'!$A$7:$A$73,1))) /
(INDEX('Curva Juros'!$A$7:$A$73,MATCH(C20738,'Curva Juros'!$A$7:$A$73,1)+1) -
INDEX('Curva Juros'!$A$7:$A$73,MATCH(C20738,'Curva Juros'!$A$7:$A$73,1)))</f>
        <v>7.640888968253968</v>
      </c>
      <c r="F20738" s="24">
        <f t="shared" si="323"/>
        <v>2.4467110317460308E-2</v>
      </c>
      <c r="G20738" s="24"/>
    </row>
    <row r="20739" spans="1:7" x14ac:dyDescent="0.25">
      <c r="A20739" s="6" t="s">
        <v>435</v>
      </c>
      <c r="B20739" s="7">
        <v>46080</v>
      </c>
      <c r="C20739" s="8">
        <v>1152.74</v>
      </c>
      <c r="D20739" s="20">
        <v>0.101955</v>
      </c>
      <c r="E20739" s="35" cm="1">
        <f t="array" ref="E20739">INDEX('Curva Juros'!$B$7:$B$73,MATCH(C20739,'Curva Juros'!$A$7:$A$73,1)) +
(C20739-INDEX('Curva Juros'!$A$7:$A$73,MATCH(C20739,'Curva Juros'!$A$7:$A$73,1))) *
(INDEX('Curva Juros'!$B$7:$B$73,MATCH(C20739,'Curva Juros'!$A$7:$A$73,1)+1) -
INDEX('Curva Juros'!$B$7:$B$73,MATCH(C20739,'Curva Juros'!$A$7:$A$73,1))) /
(INDEX('Curva Juros'!$A$7:$A$73,MATCH(C20739,'Curva Juros'!$A$7:$A$73,1)+1) -
INDEX('Curva Juros'!$A$7:$A$73,MATCH(C20739,'Curva Juros'!$A$7:$A$73,1)))</f>
        <v>7.6417741269841271</v>
      </c>
      <c r="F20739" s="24">
        <f t="shared" ref="F20739:F20802" si="324">D20739-E20739/100</f>
        <v>2.5537258730158732E-2</v>
      </c>
      <c r="G20739" s="24"/>
    </row>
    <row r="20740" spans="1:7" x14ac:dyDescent="0.25">
      <c r="A20740" s="3" t="s">
        <v>436</v>
      </c>
      <c r="B20740" s="4">
        <v>45723</v>
      </c>
      <c r="C20740" s="5">
        <v>1499.93</v>
      </c>
      <c r="D20740" s="19">
        <v>9.7043000000000004E-2</v>
      </c>
      <c r="E20740" s="35" cm="1">
        <f t="array" ref="E20740">INDEX('Curva Juros'!$B$7:$B$73,MATCH(C20740,'Curva Juros'!$A$7:$A$73,1)) +
(C20740-INDEX('Curva Juros'!$A$7:$A$73,MATCH(C20740,'Curva Juros'!$A$7:$A$73,1))) *
(INDEX('Curva Juros'!$B$7:$B$73,MATCH(C20740,'Curva Juros'!$A$7:$A$73,1)+1) -
INDEX('Curva Juros'!$B$7:$B$73,MATCH(C20740,'Curva Juros'!$A$7:$A$73,1))) /
(INDEX('Curva Juros'!$A$7:$A$73,MATCH(C20740,'Curva Juros'!$A$7:$A$73,1)+1) -
INDEX('Curva Juros'!$A$7:$A$73,MATCH(C20740,'Curva Juros'!$A$7:$A$73,1)))</f>
        <v>7.5772247460317459</v>
      </c>
      <c r="F20740" s="24">
        <f t="shared" si="324"/>
        <v>2.1270752539682539E-2</v>
      </c>
      <c r="G20740" s="24"/>
    </row>
    <row r="20741" spans="1:7" x14ac:dyDescent="0.25">
      <c r="A20741" s="6" t="s">
        <v>436</v>
      </c>
      <c r="B20741" s="7">
        <v>45730</v>
      </c>
      <c r="C20741" s="8">
        <v>1496.25</v>
      </c>
      <c r="D20741" s="20">
        <v>9.6437999999999996E-2</v>
      </c>
      <c r="E20741" s="35" cm="1">
        <f t="array" ref="E20741">INDEX('Curva Juros'!$B$7:$B$73,MATCH(C20741,'Curva Juros'!$A$7:$A$73,1)) +
(C20741-INDEX('Curva Juros'!$A$7:$A$73,MATCH(C20741,'Curva Juros'!$A$7:$A$73,1))) *
(INDEX('Curva Juros'!$B$7:$B$73,MATCH(C20741,'Curva Juros'!$A$7:$A$73,1)+1) -
INDEX('Curva Juros'!$B$7:$B$73,MATCH(C20741,'Curva Juros'!$A$7:$A$73,1))) /
(INDEX('Curva Juros'!$A$7:$A$73,MATCH(C20741,'Curva Juros'!$A$7:$A$73,1)+1) -
INDEX('Curva Juros'!$A$7:$A$73,MATCH(C20741,'Curva Juros'!$A$7:$A$73,1)))</f>
        <v>7.5780250000000002</v>
      </c>
      <c r="F20741" s="24">
        <f t="shared" si="324"/>
        <v>2.0657749999999989E-2</v>
      </c>
      <c r="G20741" s="24"/>
    </row>
    <row r="20742" spans="1:7" x14ac:dyDescent="0.25">
      <c r="A20742" s="3" t="s">
        <v>436</v>
      </c>
      <c r="B20742" s="4">
        <v>45737</v>
      </c>
      <c r="C20742" s="5">
        <v>1490.53</v>
      </c>
      <c r="D20742" s="19">
        <v>9.6766000000000005E-2</v>
      </c>
      <c r="E20742" s="35" cm="1">
        <f t="array" ref="E20742">INDEX('Curva Juros'!$B$7:$B$73,MATCH(C20742,'Curva Juros'!$A$7:$A$73,1)) +
(C20742-INDEX('Curva Juros'!$A$7:$A$73,MATCH(C20742,'Curva Juros'!$A$7:$A$73,1))) *
(INDEX('Curva Juros'!$B$7:$B$73,MATCH(C20742,'Curva Juros'!$A$7:$A$73,1)+1) -
INDEX('Curva Juros'!$B$7:$B$73,MATCH(C20742,'Curva Juros'!$A$7:$A$73,1))) /
(INDEX('Curva Juros'!$A$7:$A$73,MATCH(C20742,'Curva Juros'!$A$7:$A$73,1)+1) -
INDEX('Curva Juros'!$A$7:$A$73,MATCH(C20742,'Curva Juros'!$A$7:$A$73,1)))</f>
        <v>7.5792688730158728</v>
      </c>
      <c r="F20742" s="24">
        <f t="shared" si="324"/>
        <v>2.0973311269841283E-2</v>
      </c>
      <c r="G20742" s="24"/>
    </row>
    <row r="20743" spans="1:7" x14ac:dyDescent="0.25">
      <c r="A20743" s="6" t="s">
        <v>436</v>
      </c>
      <c r="B20743" s="7">
        <v>45744</v>
      </c>
      <c r="C20743" s="8">
        <v>1484.46</v>
      </c>
      <c r="D20743" s="20">
        <v>9.7257999999999997E-2</v>
      </c>
      <c r="E20743" s="35" cm="1">
        <f t="array" ref="E20743">INDEX('Curva Juros'!$B$7:$B$73,MATCH(C20743,'Curva Juros'!$A$7:$A$73,1)) +
(C20743-INDEX('Curva Juros'!$A$7:$A$73,MATCH(C20743,'Curva Juros'!$A$7:$A$73,1))) *
(INDEX('Curva Juros'!$B$7:$B$73,MATCH(C20743,'Curva Juros'!$A$7:$A$73,1)+1) -
INDEX('Curva Juros'!$B$7:$B$73,MATCH(C20743,'Curva Juros'!$A$7:$A$73,1))) /
(INDEX('Curva Juros'!$A$7:$A$73,MATCH(C20743,'Curva Juros'!$A$7:$A$73,1)+1) -
INDEX('Curva Juros'!$A$7:$A$73,MATCH(C20743,'Curva Juros'!$A$7:$A$73,1)))</f>
        <v>7.5805888571428577</v>
      </c>
      <c r="F20743" s="24">
        <f t="shared" si="324"/>
        <v>2.1452111428571424E-2</v>
      </c>
      <c r="G20743" s="24"/>
    </row>
    <row r="20744" spans="1:7" x14ac:dyDescent="0.25">
      <c r="A20744" s="3" t="s">
        <v>436</v>
      </c>
      <c r="B20744" s="4">
        <v>45751</v>
      </c>
      <c r="C20744" s="5">
        <v>1485.84</v>
      </c>
      <c r="D20744" s="19">
        <v>9.4331999999999999E-2</v>
      </c>
      <c r="E20744" s="35" cm="1">
        <f t="array" ref="E20744">INDEX('Curva Juros'!$B$7:$B$73,MATCH(C20744,'Curva Juros'!$A$7:$A$73,1)) +
(C20744-INDEX('Curva Juros'!$A$7:$A$73,MATCH(C20744,'Curva Juros'!$A$7:$A$73,1))) *
(INDEX('Curva Juros'!$B$7:$B$73,MATCH(C20744,'Curva Juros'!$A$7:$A$73,1)+1) -
INDEX('Curva Juros'!$B$7:$B$73,MATCH(C20744,'Curva Juros'!$A$7:$A$73,1))) /
(INDEX('Curva Juros'!$A$7:$A$73,MATCH(C20744,'Curva Juros'!$A$7:$A$73,1)+1) -
INDEX('Curva Juros'!$A$7:$A$73,MATCH(C20744,'Curva Juros'!$A$7:$A$73,1)))</f>
        <v>7.5802887619047619</v>
      </c>
      <c r="F20744" s="24">
        <f t="shared" si="324"/>
        <v>1.8529112380952381E-2</v>
      </c>
      <c r="G20744" s="24"/>
    </row>
    <row r="20745" spans="1:7" x14ac:dyDescent="0.25">
      <c r="A20745" s="6" t="s">
        <v>436</v>
      </c>
      <c r="B20745" s="7">
        <v>45758</v>
      </c>
      <c r="C20745" s="8">
        <v>1476.31</v>
      </c>
      <c r="D20745" s="20">
        <v>9.6410999999999997E-2</v>
      </c>
      <c r="E20745" s="35" cm="1">
        <f t="array" ref="E20745">INDEX('Curva Juros'!$B$7:$B$73,MATCH(C20745,'Curva Juros'!$A$7:$A$73,1)) +
(C20745-INDEX('Curva Juros'!$A$7:$A$73,MATCH(C20745,'Curva Juros'!$A$7:$A$73,1))) *
(INDEX('Curva Juros'!$B$7:$B$73,MATCH(C20745,'Curva Juros'!$A$7:$A$73,1)+1) -
INDEX('Curva Juros'!$B$7:$B$73,MATCH(C20745,'Curva Juros'!$A$7:$A$73,1))) /
(INDEX('Curva Juros'!$A$7:$A$73,MATCH(C20745,'Curva Juros'!$A$7:$A$73,1)+1) -
INDEX('Curva Juros'!$A$7:$A$73,MATCH(C20745,'Curva Juros'!$A$7:$A$73,1)))</f>
        <v>7.5823611587301594</v>
      </c>
      <c r="F20745" s="24">
        <f t="shared" si="324"/>
        <v>2.0587388412698401E-2</v>
      </c>
      <c r="G20745" s="24"/>
    </row>
    <row r="20746" spans="1:7" x14ac:dyDescent="0.25">
      <c r="A20746" s="3" t="s">
        <v>436</v>
      </c>
      <c r="B20746" s="4">
        <v>45764</v>
      </c>
      <c r="C20746" s="5">
        <v>1538.76</v>
      </c>
      <c r="D20746" s="19">
        <v>9.5726000000000006E-2</v>
      </c>
      <c r="E20746" s="35" cm="1">
        <f t="array" ref="E20746">INDEX('Curva Juros'!$B$7:$B$73,MATCH(C20746,'Curva Juros'!$A$7:$A$73,1)) +
(C20746-INDEX('Curva Juros'!$A$7:$A$73,MATCH(C20746,'Curva Juros'!$A$7:$A$73,1))) *
(INDEX('Curva Juros'!$B$7:$B$73,MATCH(C20746,'Curva Juros'!$A$7:$A$73,1)+1) -
INDEX('Curva Juros'!$B$7:$B$73,MATCH(C20746,'Curva Juros'!$A$7:$A$73,1))) /
(INDEX('Curva Juros'!$A$7:$A$73,MATCH(C20746,'Curva Juros'!$A$7:$A$73,1)+1) -
INDEX('Curva Juros'!$A$7:$A$73,MATCH(C20746,'Curva Juros'!$A$7:$A$73,1)))</f>
        <v>7.5682073333333335</v>
      </c>
      <c r="F20746" s="24">
        <f t="shared" si="324"/>
        <v>2.004392666666667E-2</v>
      </c>
      <c r="G20746" s="24"/>
    </row>
    <row r="20747" spans="1:7" x14ac:dyDescent="0.25">
      <c r="A20747" s="6" t="s">
        <v>436</v>
      </c>
      <c r="B20747" s="7">
        <v>45772</v>
      </c>
      <c r="C20747" s="8">
        <v>1536.58</v>
      </c>
      <c r="D20747" s="20">
        <v>9.4779000000000002E-2</v>
      </c>
      <c r="E20747" s="35" cm="1">
        <f t="array" ref="E20747">INDEX('Curva Juros'!$B$7:$B$73,MATCH(C20747,'Curva Juros'!$A$7:$A$73,1)) +
(C20747-INDEX('Curva Juros'!$A$7:$A$73,MATCH(C20747,'Curva Juros'!$A$7:$A$73,1))) *
(INDEX('Curva Juros'!$B$7:$B$73,MATCH(C20747,'Curva Juros'!$A$7:$A$73,1)+1) -
INDEX('Curva Juros'!$B$7:$B$73,MATCH(C20747,'Curva Juros'!$A$7:$A$73,1))) /
(INDEX('Curva Juros'!$A$7:$A$73,MATCH(C20747,'Curva Juros'!$A$7:$A$73,1)+1) -
INDEX('Curva Juros'!$A$7:$A$73,MATCH(C20747,'Curva Juros'!$A$7:$A$73,1)))</f>
        <v>7.5687281111111115</v>
      </c>
      <c r="F20747" s="24">
        <f t="shared" si="324"/>
        <v>1.9091718888888887E-2</v>
      </c>
      <c r="G20747" s="24"/>
    </row>
    <row r="20748" spans="1:7" x14ac:dyDescent="0.25">
      <c r="A20748" s="3" t="s">
        <v>436</v>
      </c>
      <c r="B20748" s="4">
        <v>45779</v>
      </c>
      <c r="C20748" s="5">
        <v>1533.89</v>
      </c>
      <c r="D20748" s="19">
        <v>9.4092999999999996E-2</v>
      </c>
      <c r="E20748" s="35" cm="1">
        <f t="array" ref="E20748">INDEX('Curva Juros'!$B$7:$B$73,MATCH(C20748,'Curva Juros'!$A$7:$A$73,1)) +
(C20748-INDEX('Curva Juros'!$A$7:$A$73,MATCH(C20748,'Curva Juros'!$A$7:$A$73,1))) *
(INDEX('Curva Juros'!$B$7:$B$73,MATCH(C20748,'Curva Juros'!$A$7:$A$73,1)+1) -
INDEX('Curva Juros'!$B$7:$B$73,MATCH(C20748,'Curva Juros'!$A$7:$A$73,1))) /
(INDEX('Curva Juros'!$A$7:$A$73,MATCH(C20748,'Curva Juros'!$A$7:$A$73,1)+1) -
INDEX('Curva Juros'!$A$7:$A$73,MATCH(C20748,'Curva Juros'!$A$7:$A$73,1)))</f>
        <v>7.5693707222222226</v>
      </c>
      <c r="F20748" s="24">
        <f t="shared" si="324"/>
        <v>1.839929277777777E-2</v>
      </c>
      <c r="G20748" s="24"/>
    </row>
    <row r="20749" spans="1:7" x14ac:dyDescent="0.25">
      <c r="A20749" s="6" t="s">
        <v>436</v>
      </c>
      <c r="B20749" s="7">
        <v>45786</v>
      </c>
      <c r="C20749" s="8">
        <v>1532.12</v>
      </c>
      <c r="D20749" s="20">
        <v>9.2400999999999997E-2</v>
      </c>
      <c r="E20749" s="35" cm="1">
        <f t="array" ref="E20749">INDEX('Curva Juros'!$B$7:$B$73,MATCH(C20749,'Curva Juros'!$A$7:$A$73,1)) +
(C20749-INDEX('Curva Juros'!$A$7:$A$73,MATCH(C20749,'Curva Juros'!$A$7:$A$73,1))) *
(INDEX('Curva Juros'!$B$7:$B$73,MATCH(C20749,'Curva Juros'!$A$7:$A$73,1)+1) -
INDEX('Curva Juros'!$B$7:$B$73,MATCH(C20749,'Curva Juros'!$A$7:$A$73,1))) /
(INDEX('Curva Juros'!$A$7:$A$73,MATCH(C20749,'Curva Juros'!$A$7:$A$73,1)+1) -
INDEX('Curva Juros'!$A$7:$A$73,MATCH(C20749,'Curva Juros'!$A$7:$A$73,1)))</f>
        <v>7.569793555555556</v>
      </c>
      <c r="F20749" s="24">
        <f t="shared" si="324"/>
        <v>1.6703064444444443E-2</v>
      </c>
      <c r="G20749" s="24"/>
    </row>
    <row r="20750" spans="1:7" x14ac:dyDescent="0.25">
      <c r="A20750" s="3" t="s">
        <v>436</v>
      </c>
      <c r="B20750" s="4">
        <v>45793</v>
      </c>
      <c r="C20750" s="5">
        <v>1525.76</v>
      </c>
      <c r="D20750" s="19">
        <v>9.3113000000000001E-2</v>
      </c>
      <c r="E20750" s="35" cm="1">
        <f t="array" ref="E20750">INDEX('Curva Juros'!$B$7:$B$73,MATCH(C20750,'Curva Juros'!$A$7:$A$73,1)) +
(C20750-INDEX('Curva Juros'!$A$7:$A$73,MATCH(C20750,'Curva Juros'!$A$7:$A$73,1))) *
(INDEX('Curva Juros'!$B$7:$B$73,MATCH(C20750,'Curva Juros'!$A$7:$A$73,1)+1) -
INDEX('Curva Juros'!$B$7:$B$73,MATCH(C20750,'Curva Juros'!$A$7:$A$73,1))) /
(INDEX('Curva Juros'!$A$7:$A$73,MATCH(C20750,'Curva Juros'!$A$7:$A$73,1)+1) -
INDEX('Curva Juros'!$A$7:$A$73,MATCH(C20750,'Curva Juros'!$A$7:$A$73,1)))</f>
        <v>7.5713128888888894</v>
      </c>
      <c r="F20750" s="24">
        <f t="shared" si="324"/>
        <v>1.7399871111111104E-2</v>
      </c>
      <c r="G20750" s="24"/>
    </row>
    <row r="20751" spans="1:7" x14ac:dyDescent="0.25">
      <c r="A20751" s="6" t="s">
        <v>436</v>
      </c>
      <c r="B20751" s="7">
        <v>45800</v>
      </c>
      <c r="C20751" s="8">
        <v>1519.53</v>
      </c>
      <c r="D20751" s="20">
        <v>9.3756999999999993E-2</v>
      </c>
      <c r="E20751" s="35" cm="1">
        <f t="array" ref="E20751">INDEX('Curva Juros'!$B$7:$B$73,MATCH(C20751,'Curva Juros'!$A$7:$A$73,1)) +
(C20751-INDEX('Curva Juros'!$A$7:$A$73,MATCH(C20751,'Curva Juros'!$A$7:$A$73,1))) *
(INDEX('Curva Juros'!$B$7:$B$73,MATCH(C20751,'Curva Juros'!$A$7:$A$73,1)+1) -
INDEX('Curva Juros'!$B$7:$B$73,MATCH(C20751,'Curva Juros'!$A$7:$A$73,1))) /
(INDEX('Curva Juros'!$A$7:$A$73,MATCH(C20751,'Curva Juros'!$A$7:$A$73,1)+1) -
INDEX('Curva Juros'!$A$7:$A$73,MATCH(C20751,'Curva Juros'!$A$7:$A$73,1)))</f>
        <v>7.5728011666666672</v>
      </c>
      <c r="F20751" s="24">
        <f t="shared" si="324"/>
        <v>1.8028988333333315E-2</v>
      </c>
      <c r="G20751" s="24"/>
    </row>
    <row r="20752" spans="1:7" x14ac:dyDescent="0.25">
      <c r="A20752" s="3" t="s">
        <v>436</v>
      </c>
      <c r="B20752" s="4">
        <v>45807</v>
      </c>
      <c r="C20752" s="5">
        <v>1514.99</v>
      </c>
      <c r="D20752" s="19">
        <v>9.3514E-2</v>
      </c>
      <c r="E20752" s="35" cm="1">
        <f t="array" ref="E20752">INDEX('Curva Juros'!$B$7:$B$73,MATCH(C20752,'Curva Juros'!$A$7:$A$73,1)) +
(C20752-INDEX('Curva Juros'!$A$7:$A$73,MATCH(C20752,'Curva Juros'!$A$7:$A$73,1))) *
(INDEX('Curva Juros'!$B$7:$B$73,MATCH(C20752,'Curva Juros'!$A$7:$A$73,1)+1) -
INDEX('Curva Juros'!$B$7:$B$73,MATCH(C20752,'Curva Juros'!$A$7:$A$73,1))) /
(INDEX('Curva Juros'!$A$7:$A$73,MATCH(C20752,'Curva Juros'!$A$7:$A$73,1)+1) -
INDEX('Curva Juros'!$A$7:$A$73,MATCH(C20752,'Curva Juros'!$A$7:$A$73,1)))</f>
        <v>7.5738857222222222</v>
      </c>
      <c r="F20752" s="24">
        <f t="shared" si="324"/>
        <v>1.777514277777778E-2</v>
      </c>
      <c r="G20752" s="24"/>
    </row>
    <row r="20753" spans="1:7" x14ac:dyDescent="0.25">
      <c r="A20753" s="6" t="s">
        <v>436</v>
      </c>
      <c r="B20753" s="7">
        <v>45814</v>
      </c>
      <c r="C20753" s="8">
        <v>1509.98</v>
      </c>
      <c r="D20753" s="20">
        <v>9.3519000000000005E-2</v>
      </c>
      <c r="E20753" s="35" cm="1">
        <f t="array" ref="E20753">INDEX('Curva Juros'!$B$7:$B$73,MATCH(C20753,'Curva Juros'!$A$7:$A$73,1)) +
(C20753-INDEX('Curva Juros'!$A$7:$A$73,MATCH(C20753,'Curva Juros'!$A$7:$A$73,1))) *
(INDEX('Curva Juros'!$B$7:$B$73,MATCH(C20753,'Curva Juros'!$A$7:$A$73,1)+1) -
INDEX('Curva Juros'!$B$7:$B$73,MATCH(C20753,'Curva Juros'!$A$7:$A$73,1))) /
(INDEX('Curva Juros'!$A$7:$A$73,MATCH(C20753,'Curva Juros'!$A$7:$A$73,1)+1) -
INDEX('Curva Juros'!$A$7:$A$73,MATCH(C20753,'Curva Juros'!$A$7:$A$73,1)))</f>
        <v>7.5750392698412696</v>
      </c>
      <c r="F20753" s="24">
        <f t="shared" si="324"/>
        <v>1.7768607301587303E-2</v>
      </c>
      <c r="G20753" s="24"/>
    </row>
    <row r="20754" spans="1:7" x14ac:dyDescent="0.25">
      <c r="A20754" s="3" t="s">
        <v>436</v>
      </c>
      <c r="B20754" s="4">
        <v>45821</v>
      </c>
      <c r="C20754" s="5">
        <v>1505.64</v>
      </c>
      <c r="D20754" s="19">
        <v>9.3174000000000007E-2</v>
      </c>
      <c r="E20754" s="35" cm="1">
        <f t="array" ref="E20754">INDEX('Curva Juros'!$B$7:$B$73,MATCH(C20754,'Curva Juros'!$A$7:$A$73,1)) +
(C20754-INDEX('Curva Juros'!$A$7:$A$73,MATCH(C20754,'Curva Juros'!$A$7:$A$73,1))) *
(INDEX('Curva Juros'!$B$7:$B$73,MATCH(C20754,'Curva Juros'!$A$7:$A$73,1)+1) -
INDEX('Curva Juros'!$B$7:$B$73,MATCH(C20754,'Curva Juros'!$A$7:$A$73,1))) /
(INDEX('Curva Juros'!$A$7:$A$73,MATCH(C20754,'Curva Juros'!$A$7:$A$73,1)+1) -
INDEX('Curva Juros'!$A$7:$A$73,MATCH(C20754,'Curva Juros'!$A$7:$A$73,1)))</f>
        <v>7.5759830476190482</v>
      </c>
      <c r="F20754" s="24">
        <f t="shared" si="324"/>
        <v>1.7414169523809531E-2</v>
      </c>
      <c r="G20754" s="24"/>
    </row>
    <row r="20755" spans="1:7" x14ac:dyDescent="0.25">
      <c r="A20755" s="6" t="s">
        <v>436</v>
      </c>
      <c r="B20755" s="7">
        <v>45828</v>
      </c>
      <c r="C20755" s="8">
        <v>1501.7</v>
      </c>
      <c r="D20755" s="20">
        <v>9.3142000000000003E-2</v>
      </c>
      <c r="E20755" s="35" cm="1">
        <f t="array" ref="E20755">INDEX('Curva Juros'!$B$7:$B$73,MATCH(C20755,'Curva Juros'!$A$7:$A$73,1)) +
(C20755-INDEX('Curva Juros'!$A$7:$A$73,MATCH(C20755,'Curva Juros'!$A$7:$A$73,1))) *
(INDEX('Curva Juros'!$B$7:$B$73,MATCH(C20755,'Curva Juros'!$A$7:$A$73,1)+1) -
INDEX('Curva Juros'!$B$7:$B$73,MATCH(C20755,'Curva Juros'!$A$7:$A$73,1))) /
(INDEX('Curva Juros'!$A$7:$A$73,MATCH(C20755,'Curva Juros'!$A$7:$A$73,1)+1) -
INDEX('Curva Juros'!$A$7:$A$73,MATCH(C20755,'Curva Juros'!$A$7:$A$73,1)))</f>
        <v>7.5768398412698419</v>
      </c>
      <c r="F20755" s="24">
        <f t="shared" si="324"/>
        <v>1.7373601587301585E-2</v>
      </c>
      <c r="G20755" s="24"/>
    </row>
    <row r="20756" spans="1:7" x14ac:dyDescent="0.25">
      <c r="A20756" s="3" t="s">
        <v>436</v>
      </c>
      <c r="B20756" s="4">
        <v>45835</v>
      </c>
      <c r="C20756" s="5">
        <v>1496.5</v>
      </c>
      <c r="D20756" s="19">
        <v>9.3247999999999998E-2</v>
      </c>
      <c r="E20756" s="35" cm="1">
        <f t="array" ref="E20756">INDEX('Curva Juros'!$B$7:$B$73,MATCH(C20756,'Curva Juros'!$A$7:$A$73,1)) +
(C20756-INDEX('Curva Juros'!$A$7:$A$73,MATCH(C20756,'Curva Juros'!$A$7:$A$73,1))) *
(INDEX('Curva Juros'!$B$7:$B$73,MATCH(C20756,'Curva Juros'!$A$7:$A$73,1)+1) -
INDEX('Curva Juros'!$B$7:$B$73,MATCH(C20756,'Curva Juros'!$A$7:$A$73,1))) /
(INDEX('Curva Juros'!$A$7:$A$73,MATCH(C20756,'Curva Juros'!$A$7:$A$73,1)+1) -
INDEX('Curva Juros'!$A$7:$A$73,MATCH(C20756,'Curva Juros'!$A$7:$A$73,1)))</f>
        <v>7.5779706349206348</v>
      </c>
      <c r="F20756" s="24">
        <f t="shared" si="324"/>
        <v>1.7468293650793651E-2</v>
      </c>
      <c r="G20756" s="24"/>
    </row>
    <row r="20757" spans="1:7" x14ac:dyDescent="0.25">
      <c r="A20757" s="6" t="s">
        <v>436</v>
      </c>
      <c r="B20757" s="7">
        <v>45842</v>
      </c>
      <c r="C20757" s="8">
        <v>1493.83</v>
      </c>
      <c r="D20757" s="20">
        <v>9.2030000000000001E-2</v>
      </c>
      <c r="E20757" s="35" cm="1">
        <f t="array" ref="E20757">INDEX('Curva Juros'!$B$7:$B$73,MATCH(C20757,'Curva Juros'!$A$7:$A$73,1)) +
(C20757-INDEX('Curva Juros'!$A$7:$A$73,MATCH(C20757,'Curva Juros'!$A$7:$A$73,1))) *
(INDEX('Curva Juros'!$B$7:$B$73,MATCH(C20757,'Curva Juros'!$A$7:$A$73,1)+1) -
INDEX('Curva Juros'!$B$7:$B$73,MATCH(C20757,'Curva Juros'!$A$7:$A$73,1))) /
(INDEX('Curva Juros'!$A$7:$A$73,MATCH(C20757,'Curva Juros'!$A$7:$A$73,1)+1) -
INDEX('Curva Juros'!$A$7:$A$73,MATCH(C20757,'Curva Juros'!$A$7:$A$73,1)))</f>
        <v>7.5785512539682545</v>
      </c>
      <c r="F20757" s="24">
        <f t="shared" si="324"/>
        <v>1.6244487460317453E-2</v>
      </c>
      <c r="G20757" s="24"/>
    </row>
    <row r="20758" spans="1:7" x14ac:dyDescent="0.25">
      <c r="A20758" s="3" t="s">
        <v>436</v>
      </c>
      <c r="B20758" s="4">
        <v>45849</v>
      </c>
      <c r="C20758" s="5">
        <v>1483.22</v>
      </c>
      <c r="D20758" s="19">
        <v>9.4964000000000007E-2</v>
      </c>
      <c r="E20758" s="35" cm="1">
        <f t="array" ref="E20758">INDEX('Curva Juros'!$B$7:$B$73,MATCH(C20758,'Curva Juros'!$A$7:$A$73,1)) +
(C20758-INDEX('Curva Juros'!$A$7:$A$73,MATCH(C20758,'Curva Juros'!$A$7:$A$73,1))) *
(INDEX('Curva Juros'!$B$7:$B$73,MATCH(C20758,'Curva Juros'!$A$7:$A$73,1)+1) -
INDEX('Curva Juros'!$B$7:$B$73,MATCH(C20758,'Curva Juros'!$A$7:$A$73,1))) /
(INDEX('Curva Juros'!$A$7:$A$73,MATCH(C20758,'Curva Juros'!$A$7:$A$73,1)+1) -
INDEX('Curva Juros'!$A$7:$A$73,MATCH(C20758,'Curva Juros'!$A$7:$A$73,1)))</f>
        <v>7.5808585079365081</v>
      </c>
      <c r="F20758" s="24">
        <f t="shared" si="324"/>
        <v>1.9155414920634925E-2</v>
      </c>
      <c r="G20758" s="24"/>
    </row>
    <row r="20759" spans="1:7" x14ac:dyDescent="0.25">
      <c r="A20759" s="6" t="s">
        <v>436</v>
      </c>
      <c r="B20759" s="7">
        <v>45856</v>
      </c>
      <c r="C20759" s="8">
        <v>1478.09</v>
      </c>
      <c r="D20759" s="20">
        <v>9.5031000000000004E-2</v>
      </c>
      <c r="E20759" s="35" cm="1">
        <f t="array" ref="E20759">INDEX('Curva Juros'!$B$7:$B$73,MATCH(C20759,'Curva Juros'!$A$7:$A$73,1)) +
(C20759-INDEX('Curva Juros'!$A$7:$A$73,MATCH(C20759,'Curva Juros'!$A$7:$A$73,1))) *
(INDEX('Curva Juros'!$B$7:$B$73,MATCH(C20759,'Curva Juros'!$A$7:$A$73,1)+1) -
INDEX('Curva Juros'!$B$7:$B$73,MATCH(C20759,'Curva Juros'!$A$7:$A$73,1))) /
(INDEX('Curva Juros'!$A$7:$A$73,MATCH(C20759,'Curva Juros'!$A$7:$A$73,1)+1) -
INDEX('Curva Juros'!$A$7:$A$73,MATCH(C20759,'Curva Juros'!$A$7:$A$73,1)))</f>
        <v>7.5819740793650796</v>
      </c>
      <c r="F20759" s="24">
        <f t="shared" si="324"/>
        <v>1.921125920634921E-2</v>
      </c>
      <c r="G20759" s="24"/>
    </row>
    <row r="20760" spans="1:7" x14ac:dyDescent="0.25">
      <c r="A20760" s="3" t="s">
        <v>436</v>
      </c>
      <c r="B20760" s="4">
        <v>45863</v>
      </c>
      <c r="C20760" s="5">
        <v>1473.47</v>
      </c>
      <c r="D20760" s="19">
        <v>9.4836000000000004E-2</v>
      </c>
      <c r="E20760" s="35" cm="1">
        <f t="array" ref="E20760">INDEX('Curva Juros'!$B$7:$B$73,MATCH(C20760,'Curva Juros'!$A$7:$A$73,1)) +
(C20760-INDEX('Curva Juros'!$A$7:$A$73,MATCH(C20760,'Curva Juros'!$A$7:$A$73,1))) *
(INDEX('Curva Juros'!$B$7:$B$73,MATCH(C20760,'Curva Juros'!$A$7:$A$73,1)+1) -
INDEX('Curva Juros'!$B$7:$B$73,MATCH(C20760,'Curva Juros'!$A$7:$A$73,1))) /
(INDEX('Curva Juros'!$A$7:$A$73,MATCH(C20760,'Curva Juros'!$A$7:$A$73,1)+1) -
INDEX('Curva Juros'!$A$7:$A$73,MATCH(C20760,'Curva Juros'!$A$7:$A$73,1)))</f>
        <v>7.5829787460317464</v>
      </c>
      <c r="F20760" s="24">
        <f t="shared" si="324"/>
        <v>1.9006212539682543E-2</v>
      </c>
      <c r="G20760" s="24"/>
    </row>
    <row r="20761" spans="1:7" x14ac:dyDescent="0.25">
      <c r="A20761" s="6" t="s">
        <v>436</v>
      </c>
      <c r="B20761" s="7">
        <v>45870</v>
      </c>
      <c r="C20761" s="8">
        <v>1467.74</v>
      </c>
      <c r="D20761" s="20">
        <v>9.5214999999999994E-2</v>
      </c>
      <c r="E20761" s="35" cm="1">
        <f t="array" ref="E20761">INDEX('Curva Juros'!$B$7:$B$73,MATCH(C20761,'Curva Juros'!$A$7:$A$73,1)) +
(C20761-INDEX('Curva Juros'!$A$7:$A$73,MATCH(C20761,'Curva Juros'!$A$7:$A$73,1))) *
(INDEX('Curva Juros'!$B$7:$B$73,MATCH(C20761,'Curva Juros'!$A$7:$A$73,1)+1) -
INDEX('Curva Juros'!$B$7:$B$73,MATCH(C20761,'Curva Juros'!$A$7:$A$73,1))) /
(INDEX('Curva Juros'!$A$7:$A$73,MATCH(C20761,'Curva Juros'!$A$7:$A$73,1)+1) -
INDEX('Curva Juros'!$A$7:$A$73,MATCH(C20761,'Curva Juros'!$A$7:$A$73,1)))</f>
        <v>7.5842247936507938</v>
      </c>
      <c r="F20761" s="24">
        <f t="shared" si="324"/>
        <v>1.9372752063492052E-2</v>
      </c>
      <c r="G20761" s="24"/>
    </row>
    <row r="20762" spans="1:7" x14ac:dyDescent="0.25">
      <c r="A20762" s="3" t="s">
        <v>436</v>
      </c>
      <c r="B20762" s="4">
        <v>45877</v>
      </c>
      <c r="C20762" s="5">
        <v>1466.17</v>
      </c>
      <c r="D20762" s="19">
        <v>9.3422000000000005E-2</v>
      </c>
      <c r="E20762" s="35" cm="1">
        <f t="array" ref="E20762">INDEX('Curva Juros'!$B$7:$B$73,MATCH(C20762,'Curva Juros'!$A$7:$A$73,1)) +
(C20762-INDEX('Curva Juros'!$A$7:$A$73,MATCH(C20762,'Curva Juros'!$A$7:$A$73,1))) *
(INDEX('Curva Juros'!$B$7:$B$73,MATCH(C20762,'Curva Juros'!$A$7:$A$73,1)+1) -
INDEX('Curva Juros'!$B$7:$B$73,MATCH(C20762,'Curva Juros'!$A$7:$A$73,1))) /
(INDEX('Curva Juros'!$A$7:$A$73,MATCH(C20762,'Curva Juros'!$A$7:$A$73,1)+1) -
INDEX('Curva Juros'!$A$7:$A$73,MATCH(C20762,'Curva Juros'!$A$7:$A$73,1)))</f>
        <v>7.5845662063492068</v>
      </c>
      <c r="F20762" s="24">
        <f t="shared" si="324"/>
        <v>1.7576337936507938E-2</v>
      </c>
      <c r="G20762" s="24"/>
    </row>
    <row r="20763" spans="1:7" x14ac:dyDescent="0.25">
      <c r="A20763" s="6" t="s">
        <v>436</v>
      </c>
      <c r="B20763" s="7">
        <v>45884</v>
      </c>
      <c r="C20763" s="8">
        <v>1461.44</v>
      </c>
      <c r="D20763" s="20">
        <v>9.3280000000000002E-2</v>
      </c>
      <c r="E20763" s="35" cm="1">
        <f t="array" ref="E20763">INDEX('Curva Juros'!$B$7:$B$73,MATCH(C20763,'Curva Juros'!$A$7:$A$73,1)) +
(C20763-INDEX('Curva Juros'!$A$7:$A$73,MATCH(C20763,'Curva Juros'!$A$7:$A$73,1))) *
(INDEX('Curva Juros'!$B$7:$B$73,MATCH(C20763,'Curva Juros'!$A$7:$A$73,1)+1) -
INDEX('Curva Juros'!$B$7:$B$73,MATCH(C20763,'Curva Juros'!$A$7:$A$73,1))) /
(INDEX('Curva Juros'!$A$7:$A$73,MATCH(C20763,'Curva Juros'!$A$7:$A$73,1)+1) -
INDEX('Curva Juros'!$A$7:$A$73,MATCH(C20763,'Curva Juros'!$A$7:$A$73,1)))</f>
        <v>7.5855947936507935</v>
      </c>
      <c r="F20763" s="24">
        <f t="shared" si="324"/>
        <v>1.7424052063492068E-2</v>
      </c>
      <c r="G20763" s="24"/>
    </row>
    <row r="20764" spans="1:7" x14ac:dyDescent="0.25">
      <c r="A20764" s="3" t="s">
        <v>436</v>
      </c>
      <c r="B20764" s="4">
        <v>45891</v>
      </c>
      <c r="C20764" s="5">
        <v>1453.57</v>
      </c>
      <c r="D20764" s="19">
        <v>9.4781000000000004E-2</v>
      </c>
      <c r="E20764" s="35" cm="1">
        <f t="array" ref="E20764">INDEX('Curva Juros'!$B$7:$B$73,MATCH(C20764,'Curva Juros'!$A$7:$A$73,1)) +
(C20764-INDEX('Curva Juros'!$A$7:$A$73,MATCH(C20764,'Curva Juros'!$A$7:$A$73,1))) *
(INDEX('Curva Juros'!$B$7:$B$73,MATCH(C20764,'Curva Juros'!$A$7:$A$73,1)+1) -
INDEX('Curva Juros'!$B$7:$B$73,MATCH(C20764,'Curva Juros'!$A$7:$A$73,1))) /
(INDEX('Curva Juros'!$A$7:$A$73,MATCH(C20764,'Curva Juros'!$A$7:$A$73,1)+1) -
INDEX('Curva Juros'!$A$7:$A$73,MATCH(C20764,'Curva Juros'!$A$7:$A$73,1)))</f>
        <v>7.5873062063492069</v>
      </c>
      <c r="F20764" s="24">
        <f t="shared" si="324"/>
        <v>1.890793793650794E-2</v>
      </c>
      <c r="G20764" s="24"/>
    </row>
    <row r="20765" spans="1:7" x14ac:dyDescent="0.25">
      <c r="A20765" s="6" t="s">
        <v>436</v>
      </c>
      <c r="B20765" s="7">
        <v>45898</v>
      </c>
      <c r="C20765" s="8">
        <v>1450.66</v>
      </c>
      <c r="D20765" s="20">
        <v>9.3687000000000006E-2</v>
      </c>
      <c r="E20765" s="35" cm="1">
        <f t="array" ref="E20765">INDEX('Curva Juros'!$B$7:$B$73,MATCH(C20765,'Curva Juros'!$A$7:$A$73,1)) +
(C20765-INDEX('Curva Juros'!$A$7:$A$73,MATCH(C20765,'Curva Juros'!$A$7:$A$73,1))) *
(INDEX('Curva Juros'!$B$7:$B$73,MATCH(C20765,'Curva Juros'!$A$7:$A$73,1)+1) -
INDEX('Curva Juros'!$B$7:$B$73,MATCH(C20765,'Curva Juros'!$A$7:$A$73,1))) /
(INDEX('Curva Juros'!$A$7:$A$73,MATCH(C20765,'Curva Juros'!$A$7:$A$73,1)+1) -
INDEX('Curva Juros'!$A$7:$A$73,MATCH(C20765,'Curva Juros'!$A$7:$A$73,1)))</f>
        <v>7.5879390158730162</v>
      </c>
      <c r="F20765" s="24">
        <f t="shared" si="324"/>
        <v>1.7807609841269847E-2</v>
      </c>
      <c r="G20765" s="24"/>
    </row>
    <row r="20766" spans="1:7" x14ac:dyDescent="0.25">
      <c r="A20766" s="3" t="s">
        <v>436</v>
      </c>
      <c r="B20766" s="4">
        <v>45905</v>
      </c>
      <c r="C20766" s="5">
        <v>1444.99</v>
      </c>
      <c r="D20766" s="19">
        <v>9.4036999999999996E-2</v>
      </c>
      <c r="E20766" s="35" cm="1">
        <f t="array" ref="E20766">INDEX('Curva Juros'!$B$7:$B$73,MATCH(C20766,'Curva Juros'!$A$7:$A$73,1)) +
(C20766-INDEX('Curva Juros'!$A$7:$A$73,MATCH(C20766,'Curva Juros'!$A$7:$A$73,1))) *
(INDEX('Curva Juros'!$B$7:$B$73,MATCH(C20766,'Curva Juros'!$A$7:$A$73,1)+1) -
INDEX('Curva Juros'!$B$7:$B$73,MATCH(C20766,'Curva Juros'!$A$7:$A$73,1))) /
(INDEX('Curva Juros'!$A$7:$A$73,MATCH(C20766,'Curva Juros'!$A$7:$A$73,1)+1) -
INDEX('Curva Juros'!$A$7:$A$73,MATCH(C20766,'Curva Juros'!$A$7:$A$73,1)))</f>
        <v>7.5891720158730163</v>
      </c>
      <c r="F20766" s="24">
        <f t="shared" si="324"/>
        <v>1.8145279841269832E-2</v>
      </c>
      <c r="G20766" s="24"/>
    </row>
    <row r="20767" spans="1:7" x14ac:dyDescent="0.25">
      <c r="A20767" s="6" t="s">
        <v>436</v>
      </c>
      <c r="B20767" s="7">
        <v>45912</v>
      </c>
      <c r="C20767" s="8">
        <v>1437.61</v>
      </c>
      <c r="D20767" s="20">
        <v>9.5285999999999996E-2</v>
      </c>
      <c r="E20767" s="35" cm="1">
        <f t="array" ref="E20767">INDEX('Curva Juros'!$B$7:$B$73,MATCH(C20767,'Curva Juros'!$A$7:$A$73,1)) +
(C20767-INDEX('Curva Juros'!$A$7:$A$73,MATCH(C20767,'Curva Juros'!$A$7:$A$73,1))) *
(INDEX('Curva Juros'!$B$7:$B$73,MATCH(C20767,'Curva Juros'!$A$7:$A$73,1)+1) -
INDEX('Curva Juros'!$B$7:$B$73,MATCH(C20767,'Curva Juros'!$A$7:$A$73,1))) /
(INDEX('Curva Juros'!$A$7:$A$73,MATCH(C20767,'Curva Juros'!$A$7:$A$73,1)+1) -
INDEX('Curva Juros'!$A$7:$A$73,MATCH(C20767,'Curva Juros'!$A$7:$A$73,1)))</f>
        <v>7.5907768730158729</v>
      </c>
      <c r="F20767" s="24">
        <f t="shared" si="324"/>
        <v>1.937823126984127E-2</v>
      </c>
      <c r="G20767" s="24"/>
    </row>
    <row r="20768" spans="1:7" x14ac:dyDescent="0.25">
      <c r="A20768" s="3" t="s">
        <v>436</v>
      </c>
      <c r="B20768" s="4">
        <v>45919</v>
      </c>
      <c r="C20768" s="5">
        <v>1433.99</v>
      </c>
      <c r="D20768" s="19">
        <v>9.4561999999999993E-2</v>
      </c>
      <c r="E20768" s="35" cm="1">
        <f t="array" ref="E20768">INDEX('Curva Juros'!$B$7:$B$73,MATCH(C20768,'Curva Juros'!$A$7:$A$73,1)) +
(C20768-INDEX('Curva Juros'!$A$7:$A$73,MATCH(C20768,'Curva Juros'!$A$7:$A$73,1))) *
(INDEX('Curva Juros'!$B$7:$B$73,MATCH(C20768,'Curva Juros'!$A$7:$A$73,1)+1) -
INDEX('Curva Juros'!$B$7:$B$73,MATCH(C20768,'Curva Juros'!$A$7:$A$73,1))) /
(INDEX('Curva Juros'!$A$7:$A$73,MATCH(C20768,'Curva Juros'!$A$7:$A$73,1)+1) -
INDEX('Curva Juros'!$A$7:$A$73,MATCH(C20768,'Curva Juros'!$A$7:$A$73,1)))</f>
        <v>7.5915640793650798</v>
      </c>
      <c r="F20768" s="24">
        <f t="shared" si="324"/>
        <v>1.8646359206349189E-2</v>
      </c>
      <c r="G20768" s="24"/>
    </row>
    <row r="20769" spans="1:7" x14ac:dyDescent="0.25">
      <c r="A20769" s="6" t="s">
        <v>436</v>
      </c>
      <c r="B20769" s="7">
        <v>45926</v>
      </c>
      <c r="C20769" s="8">
        <v>1431.71</v>
      </c>
      <c r="D20769" s="20">
        <v>9.3141000000000002E-2</v>
      </c>
      <c r="E20769" s="35" cm="1">
        <f t="array" ref="E20769">INDEX('Curva Juros'!$B$7:$B$73,MATCH(C20769,'Curva Juros'!$A$7:$A$73,1)) +
(C20769-INDEX('Curva Juros'!$A$7:$A$73,MATCH(C20769,'Curva Juros'!$A$7:$A$73,1))) *
(INDEX('Curva Juros'!$B$7:$B$73,MATCH(C20769,'Curva Juros'!$A$7:$A$73,1)+1) -
INDEX('Curva Juros'!$B$7:$B$73,MATCH(C20769,'Curva Juros'!$A$7:$A$73,1))) /
(INDEX('Curva Juros'!$A$7:$A$73,MATCH(C20769,'Curva Juros'!$A$7:$A$73,1)+1) -
INDEX('Curva Juros'!$A$7:$A$73,MATCH(C20769,'Curva Juros'!$A$7:$A$73,1)))</f>
        <v>7.5920598888888895</v>
      </c>
      <c r="F20769" s="24">
        <f t="shared" si="324"/>
        <v>1.7220401111111103E-2</v>
      </c>
      <c r="G20769" s="24"/>
    </row>
    <row r="20770" spans="1:7" x14ac:dyDescent="0.25">
      <c r="A20770" s="3" t="s">
        <v>436</v>
      </c>
      <c r="B20770" s="4">
        <v>45933</v>
      </c>
      <c r="C20770" s="5">
        <v>1425.25</v>
      </c>
      <c r="D20770" s="19">
        <v>9.3904000000000001E-2</v>
      </c>
      <c r="E20770" s="35" cm="1">
        <f t="array" ref="E20770">INDEX('Curva Juros'!$B$7:$B$73,MATCH(C20770,'Curva Juros'!$A$7:$A$73,1)) +
(C20770-INDEX('Curva Juros'!$A$7:$A$73,MATCH(C20770,'Curva Juros'!$A$7:$A$73,1))) *
(INDEX('Curva Juros'!$B$7:$B$73,MATCH(C20770,'Curva Juros'!$A$7:$A$73,1)+1) -
INDEX('Curva Juros'!$B$7:$B$73,MATCH(C20770,'Curva Juros'!$A$7:$A$73,1))) /
(INDEX('Curva Juros'!$A$7:$A$73,MATCH(C20770,'Curva Juros'!$A$7:$A$73,1)+1) -
INDEX('Curva Juros'!$A$7:$A$73,MATCH(C20770,'Curva Juros'!$A$7:$A$73,1)))</f>
        <v>7.5934646825396825</v>
      </c>
      <c r="F20770" s="24">
        <f t="shared" si="324"/>
        <v>1.7969353174603173E-2</v>
      </c>
      <c r="G20770" s="24"/>
    </row>
    <row r="20771" spans="1:7" x14ac:dyDescent="0.25">
      <c r="A20771" s="6" t="s">
        <v>436</v>
      </c>
      <c r="B20771" s="7">
        <v>45940</v>
      </c>
      <c r="C20771" s="8">
        <v>1418.29</v>
      </c>
      <c r="D20771" s="20">
        <v>9.4925999999999996E-2</v>
      </c>
      <c r="E20771" s="35" cm="1">
        <f t="array" ref="E20771">INDEX('Curva Juros'!$B$7:$B$73,MATCH(C20771,'Curva Juros'!$A$7:$A$73,1)) +
(C20771-INDEX('Curva Juros'!$A$7:$A$73,MATCH(C20771,'Curva Juros'!$A$7:$A$73,1))) *
(INDEX('Curva Juros'!$B$7:$B$73,MATCH(C20771,'Curva Juros'!$A$7:$A$73,1)+1) -
INDEX('Curva Juros'!$B$7:$B$73,MATCH(C20771,'Curva Juros'!$A$7:$A$73,1))) /
(INDEX('Curva Juros'!$A$7:$A$73,MATCH(C20771,'Curva Juros'!$A$7:$A$73,1)+1) -
INDEX('Curva Juros'!$A$7:$A$73,MATCH(C20771,'Curva Juros'!$A$7:$A$73,1)))</f>
        <v>7.5949782063492064</v>
      </c>
      <c r="F20771" s="24">
        <f t="shared" si="324"/>
        <v>1.897621793650793E-2</v>
      </c>
      <c r="G20771" s="24"/>
    </row>
    <row r="20772" spans="1:7" x14ac:dyDescent="0.25">
      <c r="A20772" s="3" t="s">
        <v>436</v>
      </c>
      <c r="B20772" s="4">
        <v>45947</v>
      </c>
      <c r="C20772" s="5">
        <v>1476.56</v>
      </c>
      <c r="D20772" s="19">
        <v>9.5024999999999998E-2</v>
      </c>
      <c r="E20772" s="35" cm="1">
        <f t="array" ref="E20772">INDEX('Curva Juros'!$B$7:$B$73,MATCH(C20772,'Curva Juros'!$A$7:$A$73,1)) +
(C20772-INDEX('Curva Juros'!$A$7:$A$73,MATCH(C20772,'Curva Juros'!$A$7:$A$73,1))) *
(INDEX('Curva Juros'!$B$7:$B$73,MATCH(C20772,'Curva Juros'!$A$7:$A$73,1)+1) -
INDEX('Curva Juros'!$B$7:$B$73,MATCH(C20772,'Curva Juros'!$A$7:$A$73,1))) /
(INDEX('Curva Juros'!$A$7:$A$73,MATCH(C20772,'Curva Juros'!$A$7:$A$73,1)+1) -
INDEX('Curva Juros'!$A$7:$A$73,MATCH(C20772,'Curva Juros'!$A$7:$A$73,1)))</f>
        <v>7.582306793650794</v>
      </c>
      <c r="F20772" s="24">
        <f t="shared" si="324"/>
        <v>1.9201932063492064E-2</v>
      </c>
      <c r="G20772" s="24"/>
    </row>
    <row r="20773" spans="1:7" x14ac:dyDescent="0.25">
      <c r="A20773" s="6" t="s">
        <v>436</v>
      </c>
      <c r="B20773" s="7">
        <v>45954</v>
      </c>
      <c r="C20773" s="8">
        <v>1471.52</v>
      </c>
      <c r="D20773" s="20">
        <v>9.5054E-2</v>
      </c>
      <c r="E20773" s="35" cm="1">
        <f t="array" ref="E20773">INDEX('Curva Juros'!$B$7:$B$73,MATCH(C20773,'Curva Juros'!$A$7:$A$73,1)) +
(C20773-INDEX('Curva Juros'!$A$7:$A$73,MATCH(C20773,'Curva Juros'!$A$7:$A$73,1))) *
(INDEX('Curva Juros'!$B$7:$B$73,MATCH(C20773,'Curva Juros'!$A$7:$A$73,1)+1) -
INDEX('Curva Juros'!$B$7:$B$73,MATCH(C20773,'Curva Juros'!$A$7:$A$73,1))) /
(INDEX('Curva Juros'!$A$7:$A$73,MATCH(C20773,'Curva Juros'!$A$7:$A$73,1)+1) -
INDEX('Curva Juros'!$A$7:$A$73,MATCH(C20773,'Curva Juros'!$A$7:$A$73,1)))</f>
        <v>7.5834027936507935</v>
      </c>
      <c r="F20773" s="24">
        <f t="shared" si="324"/>
        <v>1.9219972063492061E-2</v>
      </c>
      <c r="G20773" s="24"/>
    </row>
    <row r="20774" spans="1:7" x14ac:dyDescent="0.25">
      <c r="A20774" s="3" t="s">
        <v>436</v>
      </c>
      <c r="B20774" s="4">
        <v>45961</v>
      </c>
      <c r="C20774" s="5">
        <v>1465.39</v>
      </c>
      <c r="D20774" s="19">
        <v>9.5730999999999997E-2</v>
      </c>
      <c r="E20774" s="35" cm="1">
        <f t="array" ref="E20774">INDEX('Curva Juros'!$B$7:$B$73,MATCH(C20774,'Curva Juros'!$A$7:$A$73,1)) +
(C20774-INDEX('Curva Juros'!$A$7:$A$73,MATCH(C20774,'Curva Juros'!$A$7:$A$73,1))) *
(INDEX('Curva Juros'!$B$7:$B$73,MATCH(C20774,'Curva Juros'!$A$7:$A$73,1)+1) -
INDEX('Curva Juros'!$B$7:$B$73,MATCH(C20774,'Curva Juros'!$A$7:$A$73,1))) /
(INDEX('Curva Juros'!$A$7:$A$73,MATCH(C20774,'Curva Juros'!$A$7:$A$73,1)+1) -
INDEX('Curva Juros'!$A$7:$A$73,MATCH(C20774,'Curva Juros'!$A$7:$A$73,1)))</f>
        <v>7.5847358253968258</v>
      </c>
      <c r="F20774" s="24">
        <f t="shared" si="324"/>
        <v>1.9883641746031744E-2</v>
      </c>
      <c r="G20774" s="24"/>
    </row>
    <row r="20775" spans="1:7" x14ac:dyDescent="0.25">
      <c r="A20775" s="6" t="s">
        <v>436</v>
      </c>
      <c r="B20775" s="7">
        <v>45968</v>
      </c>
      <c r="C20775" s="8">
        <v>1460.79</v>
      </c>
      <c r="D20775" s="20">
        <v>9.5489000000000004E-2</v>
      </c>
      <c r="E20775" s="35" cm="1">
        <f t="array" ref="E20775">INDEX('Curva Juros'!$B$7:$B$73,MATCH(C20775,'Curva Juros'!$A$7:$A$73,1)) +
(C20775-INDEX('Curva Juros'!$A$7:$A$73,MATCH(C20775,'Curva Juros'!$A$7:$A$73,1))) *
(INDEX('Curva Juros'!$B$7:$B$73,MATCH(C20775,'Curva Juros'!$A$7:$A$73,1)+1) -
INDEX('Curva Juros'!$B$7:$B$73,MATCH(C20775,'Curva Juros'!$A$7:$A$73,1))) /
(INDEX('Curva Juros'!$A$7:$A$73,MATCH(C20775,'Curva Juros'!$A$7:$A$73,1)+1) -
INDEX('Curva Juros'!$A$7:$A$73,MATCH(C20775,'Curva Juros'!$A$7:$A$73,1)))</f>
        <v>7.5857361428571428</v>
      </c>
      <c r="F20775" s="24">
        <f t="shared" si="324"/>
        <v>1.9631638571428578E-2</v>
      </c>
      <c r="G20775" s="24"/>
    </row>
    <row r="20776" spans="1:7" x14ac:dyDescent="0.25">
      <c r="A20776" s="3" t="s">
        <v>436</v>
      </c>
      <c r="B20776" s="4">
        <v>45975</v>
      </c>
      <c r="C20776" s="5">
        <v>1457.77</v>
      </c>
      <c r="D20776" s="19">
        <v>9.4298000000000007E-2</v>
      </c>
      <c r="E20776" s="35" cm="1">
        <f t="array" ref="E20776">INDEX('Curva Juros'!$B$7:$B$73,MATCH(C20776,'Curva Juros'!$A$7:$A$73,1)) +
(C20776-INDEX('Curva Juros'!$A$7:$A$73,MATCH(C20776,'Curva Juros'!$A$7:$A$73,1))) *
(INDEX('Curva Juros'!$B$7:$B$73,MATCH(C20776,'Curva Juros'!$A$7:$A$73,1)+1) -
INDEX('Curva Juros'!$B$7:$B$73,MATCH(C20776,'Curva Juros'!$A$7:$A$73,1))) /
(INDEX('Curva Juros'!$A$7:$A$73,MATCH(C20776,'Curva Juros'!$A$7:$A$73,1)+1) -
INDEX('Curva Juros'!$A$7:$A$73,MATCH(C20776,'Curva Juros'!$A$7:$A$73,1)))</f>
        <v>7.586392873015873</v>
      </c>
      <c r="F20776" s="24">
        <f t="shared" si="324"/>
        <v>1.8434071269841271E-2</v>
      </c>
      <c r="G20776" s="24"/>
    </row>
    <row r="20777" spans="1:7" x14ac:dyDescent="0.25">
      <c r="A20777" s="6" t="s">
        <v>436</v>
      </c>
      <c r="B20777" s="7">
        <v>45982</v>
      </c>
      <c r="C20777" s="8">
        <v>1453.59</v>
      </c>
      <c r="D20777" s="20">
        <v>9.4405000000000003E-2</v>
      </c>
      <c r="E20777" s="35" cm="1">
        <f t="array" ref="E20777">INDEX('Curva Juros'!$B$7:$B$73,MATCH(C20777,'Curva Juros'!$A$7:$A$73,1)) +
(C20777-INDEX('Curva Juros'!$A$7:$A$73,MATCH(C20777,'Curva Juros'!$A$7:$A$73,1))) *
(INDEX('Curva Juros'!$B$7:$B$73,MATCH(C20777,'Curva Juros'!$A$7:$A$73,1)+1) -
INDEX('Curva Juros'!$B$7:$B$73,MATCH(C20777,'Curva Juros'!$A$7:$A$73,1))) /
(INDEX('Curva Juros'!$A$7:$A$73,MATCH(C20777,'Curva Juros'!$A$7:$A$73,1)+1) -
INDEX('Curva Juros'!$A$7:$A$73,MATCH(C20777,'Curva Juros'!$A$7:$A$73,1)))</f>
        <v>7.5873018571428572</v>
      </c>
      <c r="F20777" s="24">
        <f t="shared" si="324"/>
        <v>1.8531981428571431E-2</v>
      </c>
      <c r="G20777" s="24"/>
    </row>
    <row r="20778" spans="1:7" x14ac:dyDescent="0.25">
      <c r="A20778" s="3" t="s">
        <v>436</v>
      </c>
      <c r="B20778" s="4">
        <v>45989</v>
      </c>
      <c r="C20778" s="5">
        <v>1449.06</v>
      </c>
      <c r="D20778" s="19">
        <v>9.4122999999999998E-2</v>
      </c>
      <c r="E20778" s="35" cm="1">
        <f t="array" ref="E20778">INDEX('Curva Juros'!$B$7:$B$73,MATCH(C20778,'Curva Juros'!$A$7:$A$73,1)) +
(C20778-INDEX('Curva Juros'!$A$7:$A$73,MATCH(C20778,'Curva Juros'!$A$7:$A$73,1))) *
(INDEX('Curva Juros'!$B$7:$B$73,MATCH(C20778,'Curva Juros'!$A$7:$A$73,1)+1) -
INDEX('Curva Juros'!$B$7:$B$73,MATCH(C20778,'Curva Juros'!$A$7:$A$73,1))) /
(INDEX('Curva Juros'!$A$7:$A$73,MATCH(C20778,'Curva Juros'!$A$7:$A$73,1)+1) -
INDEX('Curva Juros'!$A$7:$A$73,MATCH(C20778,'Curva Juros'!$A$7:$A$73,1)))</f>
        <v>7.5882869523809529</v>
      </c>
      <c r="F20778" s="24">
        <f t="shared" si="324"/>
        <v>1.8240130476190469E-2</v>
      </c>
      <c r="G20778" s="24"/>
    </row>
    <row r="20779" spans="1:7" x14ac:dyDescent="0.25">
      <c r="A20779" s="6" t="s">
        <v>436</v>
      </c>
      <c r="B20779" s="7">
        <v>45996</v>
      </c>
      <c r="C20779" s="8">
        <v>1444.42</v>
      </c>
      <c r="D20779" s="20">
        <v>9.3905000000000002E-2</v>
      </c>
      <c r="E20779" s="35" cm="1">
        <f t="array" ref="E20779">INDEX('Curva Juros'!$B$7:$B$73,MATCH(C20779,'Curva Juros'!$A$7:$A$73,1)) +
(C20779-INDEX('Curva Juros'!$A$7:$A$73,MATCH(C20779,'Curva Juros'!$A$7:$A$73,1))) *
(INDEX('Curva Juros'!$B$7:$B$73,MATCH(C20779,'Curva Juros'!$A$7:$A$73,1)+1) -
INDEX('Curva Juros'!$B$7:$B$73,MATCH(C20779,'Curva Juros'!$A$7:$A$73,1))) /
(INDEX('Curva Juros'!$A$7:$A$73,MATCH(C20779,'Curva Juros'!$A$7:$A$73,1)+1) -
INDEX('Curva Juros'!$A$7:$A$73,MATCH(C20779,'Curva Juros'!$A$7:$A$73,1)))</f>
        <v>7.5892959682539685</v>
      </c>
      <c r="F20779" s="24">
        <f t="shared" si="324"/>
        <v>1.8012040317460315E-2</v>
      </c>
      <c r="G20779" s="24"/>
    </row>
    <row r="20780" spans="1:7" x14ac:dyDescent="0.25">
      <c r="A20780" s="3" t="s">
        <v>436</v>
      </c>
      <c r="B20780" s="4">
        <v>46003</v>
      </c>
      <c r="C20780" s="5">
        <v>1437.9</v>
      </c>
      <c r="D20780" s="19">
        <v>9.4823000000000005E-2</v>
      </c>
      <c r="E20780" s="35" cm="1">
        <f t="array" ref="E20780">INDEX('Curva Juros'!$B$7:$B$73,MATCH(C20780,'Curva Juros'!$A$7:$A$73,1)) +
(C20780-INDEX('Curva Juros'!$A$7:$A$73,MATCH(C20780,'Curva Juros'!$A$7:$A$73,1))) *
(INDEX('Curva Juros'!$B$7:$B$73,MATCH(C20780,'Curva Juros'!$A$7:$A$73,1)+1) -
INDEX('Curva Juros'!$B$7:$B$73,MATCH(C20780,'Curva Juros'!$A$7:$A$73,1))) /
(INDEX('Curva Juros'!$A$7:$A$73,MATCH(C20780,'Curva Juros'!$A$7:$A$73,1)+1) -
INDEX('Curva Juros'!$A$7:$A$73,MATCH(C20780,'Curva Juros'!$A$7:$A$73,1)))</f>
        <v>7.5907138095238098</v>
      </c>
      <c r="F20780" s="24">
        <f t="shared" si="324"/>
        <v>1.891586190476191E-2</v>
      </c>
      <c r="G20780" s="24"/>
    </row>
    <row r="20781" spans="1:7" x14ac:dyDescent="0.25">
      <c r="A20781" s="6" t="s">
        <v>436</v>
      </c>
      <c r="B20781" s="7">
        <v>46010</v>
      </c>
      <c r="C20781" s="8">
        <v>1429.53</v>
      </c>
      <c r="D20781" s="20">
        <v>9.6853999999999996E-2</v>
      </c>
      <c r="E20781" s="35" cm="1">
        <f t="array" ref="E20781">INDEX('Curva Juros'!$B$7:$B$73,MATCH(C20781,'Curva Juros'!$A$7:$A$73,1)) +
(C20781-INDEX('Curva Juros'!$A$7:$A$73,MATCH(C20781,'Curva Juros'!$A$7:$A$73,1))) *
(INDEX('Curva Juros'!$B$7:$B$73,MATCH(C20781,'Curva Juros'!$A$7:$A$73,1)+1) -
INDEX('Curva Juros'!$B$7:$B$73,MATCH(C20781,'Curva Juros'!$A$7:$A$73,1))) /
(INDEX('Curva Juros'!$A$7:$A$73,MATCH(C20781,'Curva Juros'!$A$7:$A$73,1)+1) -
INDEX('Curva Juros'!$A$7:$A$73,MATCH(C20781,'Curva Juros'!$A$7:$A$73,1)))</f>
        <v>7.5925339523809523</v>
      </c>
      <c r="F20781" s="24">
        <f t="shared" si="324"/>
        <v>2.0928660476190478E-2</v>
      </c>
      <c r="G20781" s="24"/>
    </row>
    <row r="20782" spans="1:7" x14ac:dyDescent="0.25">
      <c r="A20782" s="3" t="s">
        <v>436</v>
      </c>
      <c r="B20782" s="4">
        <v>46017</v>
      </c>
      <c r="C20782" s="5">
        <v>1425.81</v>
      </c>
      <c r="D20782" s="19">
        <v>9.6685999999999994E-2</v>
      </c>
      <c r="E20782" s="35" cm="1">
        <f t="array" ref="E20782">INDEX('Curva Juros'!$B$7:$B$73,MATCH(C20782,'Curva Juros'!$A$7:$A$73,1)) +
(C20782-INDEX('Curva Juros'!$A$7:$A$73,MATCH(C20782,'Curva Juros'!$A$7:$A$73,1))) *
(INDEX('Curva Juros'!$B$7:$B$73,MATCH(C20782,'Curva Juros'!$A$7:$A$73,1)+1) -
INDEX('Curva Juros'!$B$7:$B$73,MATCH(C20782,'Curva Juros'!$A$7:$A$73,1))) /
(INDEX('Curva Juros'!$A$7:$A$73,MATCH(C20782,'Curva Juros'!$A$7:$A$73,1)+1) -
INDEX('Curva Juros'!$A$7:$A$73,MATCH(C20782,'Curva Juros'!$A$7:$A$73,1)))</f>
        <v>7.5933429047619052</v>
      </c>
      <c r="F20782" s="24">
        <f t="shared" si="324"/>
        <v>2.0752570952380936E-2</v>
      </c>
      <c r="G20782" s="24"/>
    </row>
    <row r="20783" spans="1:7" x14ac:dyDescent="0.25">
      <c r="A20783" s="6" t="s">
        <v>436</v>
      </c>
      <c r="B20783" s="7">
        <v>46024</v>
      </c>
      <c r="C20783" s="8">
        <v>1422.86</v>
      </c>
      <c r="D20783" s="20">
        <v>9.6054E-2</v>
      </c>
      <c r="E20783" s="35" cm="1">
        <f t="array" ref="E20783">INDEX('Curva Juros'!$B$7:$B$73,MATCH(C20783,'Curva Juros'!$A$7:$A$73,1)) +
(C20783-INDEX('Curva Juros'!$A$7:$A$73,MATCH(C20783,'Curva Juros'!$A$7:$A$73,1))) *
(INDEX('Curva Juros'!$B$7:$B$73,MATCH(C20783,'Curva Juros'!$A$7:$A$73,1)+1) -
INDEX('Curva Juros'!$B$7:$B$73,MATCH(C20783,'Curva Juros'!$A$7:$A$73,1))) /
(INDEX('Curva Juros'!$A$7:$A$73,MATCH(C20783,'Curva Juros'!$A$7:$A$73,1)+1) -
INDEX('Curva Juros'!$A$7:$A$73,MATCH(C20783,'Curva Juros'!$A$7:$A$73,1)))</f>
        <v>7.5939844126984131</v>
      </c>
      <c r="F20783" s="24">
        <f t="shared" si="324"/>
        <v>2.0114155873015876E-2</v>
      </c>
      <c r="G20783" s="24"/>
    </row>
    <row r="20784" spans="1:7" x14ac:dyDescent="0.25">
      <c r="A20784" s="3" t="s">
        <v>436</v>
      </c>
      <c r="B20784" s="4">
        <v>46031</v>
      </c>
      <c r="C20784" s="5">
        <v>1415.92</v>
      </c>
      <c r="D20784" s="19">
        <v>9.7220000000000001E-2</v>
      </c>
      <c r="E20784" s="35" cm="1">
        <f t="array" ref="E20784">INDEX('Curva Juros'!$B$7:$B$73,MATCH(C20784,'Curva Juros'!$A$7:$A$73,1)) +
(C20784-INDEX('Curva Juros'!$A$7:$A$73,MATCH(C20784,'Curva Juros'!$A$7:$A$73,1))) *
(INDEX('Curva Juros'!$B$7:$B$73,MATCH(C20784,'Curva Juros'!$A$7:$A$73,1)+1) -
INDEX('Curva Juros'!$B$7:$B$73,MATCH(C20784,'Curva Juros'!$A$7:$A$73,1))) /
(INDEX('Curva Juros'!$A$7:$A$73,MATCH(C20784,'Curva Juros'!$A$7:$A$73,1)+1) -
INDEX('Curva Juros'!$A$7:$A$73,MATCH(C20784,'Curva Juros'!$A$7:$A$73,1)))</f>
        <v>7.5954935873015872</v>
      </c>
      <c r="F20784" s="24">
        <f t="shared" si="324"/>
        <v>2.1265064126984132E-2</v>
      </c>
      <c r="G20784" s="24"/>
    </row>
    <row r="20785" spans="1:7" x14ac:dyDescent="0.25">
      <c r="A20785" s="6" t="s">
        <v>436</v>
      </c>
      <c r="B20785" s="7">
        <v>46038</v>
      </c>
      <c r="C20785" s="8">
        <v>1410.28</v>
      </c>
      <c r="D20785" s="20">
        <v>9.7606999999999999E-2</v>
      </c>
      <c r="E20785" s="35" cm="1">
        <f t="array" ref="E20785">INDEX('Curva Juros'!$B$7:$B$73,MATCH(C20785,'Curva Juros'!$A$7:$A$73,1)) +
(C20785-INDEX('Curva Juros'!$A$7:$A$73,MATCH(C20785,'Curva Juros'!$A$7:$A$73,1))) *
(INDEX('Curva Juros'!$B$7:$B$73,MATCH(C20785,'Curva Juros'!$A$7:$A$73,1)+1) -
INDEX('Curva Juros'!$B$7:$B$73,MATCH(C20785,'Curva Juros'!$A$7:$A$73,1))) /
(INDEX('Curva Juros'!$A$7:$A$73,MATCH(C20785,'Curva Juros'!$A$7:$A$73,1)+1) -
INDEX('Curva Juros'!$A$7:$A$73,MATCH(C20785,'Curva Juros'!$A$7:$A$73,1)))</f>
        <v>7.5967200634920635</v>
      </c>
      <c r="F20785" s="24">
        <f t="shared" si="324"/>
        <v>2.1639799365079371E-2</v>
      </c>
      <c r="G20785" s="24"/>
    </row>
    <row r="20786" spans="1:7" x14ac:dyDescent="0.25">
      <c r="A20786" s="3" t="s">
        <v>436</v>
      </c>
      <c r="B20786" s="4">
        <v>46045</v>
      </c>
      <c r="C20786" s="5">
        <v>1408.23</v>
      </c>
      <c r="D20786" s="19">
        <v>9.5827999999999997E-2</v>
      </c>
      <c r="E20786" s="35" cm="1">
        <f t="array" ref="E20786">INDEX('Curva Juros'!$B$7:$B$73,MATCH(C20786,'Curva Juros'!$A$7:$A$73,1)) +
(C20786-INDEX('Curva Juros'!$A$7:$A$73,MATCH(C20786,'Curva Juros'!$A$7:$A$73,1))) *
(INDEX('Curva Juros'!$B$7:$B$73,MATCH(C20786,'Curva Juros'!$A$7:$A$73,1)+1) -
INDEX('Curva Juros'!$B$7:$B$73,MATCH(C20786,'Curva Juros'!$A$7:$A$73,1))) /
(INDEX('Curva Juros'!$A$7:$A$73,MATCH(C20786,'Curva Juros'!$A$7:$A$73,1)+1) -
INDEX('Curva Juros'!$A$7:$A$73,MATCH(C20786,'Curva Juros'!$A$7:$A$73,1)))</f>
        <v>7.5971658571428575</v>
      </c>
      <c r="F20786" s="24">
        <f t="shared" si="324"/>
        <v>1.9856341428571428E-2</v>
      </c>
      <c r="G20786" s="24"/>
    </row>
    <row r="20787" spans="1:7" x14ac:dyDescent="0.25">
      <c r="A20787" s="6" t="s">
        <v>436</v>
      </c>
      <c r="B20787" s="7">
        <v>46052</v>
      </c>
      <c r="C20787" s="8">
        <v>1405.28</v>
      </c>
      <c r="D20787" s="20">
        <v>9.4594999999999999E-2</v>
      </c>
      <c r="E20787" s="35" cm="1">
        <f t="array" ref="E20787">INDEX('Curva Juros'!$B$7:$B$73,MATCH(C20787,'Curva Juros'!$A$7:$A$73,1)) +
(C20787-INDEX('Curva Juros'!$A$7:$A$73,MATCH(C20787,'Curva Juros'!$A$7:$A$73,1))) *
(INDEX('Curva Juros'!$B$7:$B$73,MATCH(C20787,'Curva Juros'!$A$7:$A$73,1)+1) -
INDEX('Curva Juros'!$B$7:$B$73,MATCH(C20787,'Curva Juros'!$A$7:$A$73,1))) /
(INDEX('Curva Juros'!$A$7:$A$73,MATCH(C20787,'Curva Juros'!$A$7:$A$73,1)+1) -
INDEX('Curva Juros'!$A$7:$A$73,MATCH(C20787,'Curva Juros'!$A$7:$A$73,1)))</f>
        <v>7.5978073650793654</v>
      </c>
      <c r="F20787" s="24">
        <f t="shared" si="324"/>
        <v>1.861692634920635E-2</v>
      </c>
      <c r="G20787" s="24"/>
    </row>
    <row r="20788" spans="1:7" x14ac:dyDescent="0.25">
      <c r="A20788" s="3" t="s">
        <v>436</v>
      </c>
      <c r="B20788" s="4">
        <v>46059</v>
      </c>
      <c r="C20788" s="5">
        <v>1396.34</v>
      </c>
      <c r="D20788" s="19">
        <v>9.6965999999999997E-2</v>
      </c>
      <c r="E20788" s="35" cm="1">
        <f t="array" ref="E20788">INDEX('Curva Juros'!$B$7:$B$73,MATCH(C20788,'Curva Juros'!$A$7:$A$73,1)) +
(C20788-INDEX('Curva Juros'!$A$7:$A$73,MATCH(C20788,'Curva Juros'!$A$7:$A$73,1))) *
(INDEX('Curva Juros'!$B$7:$B$73,MATCH(C20788,'Curva Juros'!$A$7:$A$73,1)+1) -
INDEX('Curva Juros'!$B$7:$B$73,MATCH(C20788,'Curva Juros'!$A$7:$A$73,1))) /
(INDEX('Curva Juros'!$A$7:$A$73,MATCH(C20788,'Curva Juros'!$A$7:$A$73,1)+1) -
INDEX('Curva Juros'!$A$7:$A$73,MATCH(C20788,'Curva Juros'!$A$7:$A$73,1)))</f>
        <v>7.599751460317461</v>
      </c>
      <c r="F20788" s="24">
        <f t="shared" si="324"/>
        <v>2.0968485396825387E-2</v>
      </c>
      <c r="G20788" s="24"/>
    </row>
    <row r="20789" spans="1:7" x14ac:dyDescent="0.25">
      <c r="A20789" s="6" t="s">
        <v>436</v>
      </c>
      <c r="B20789" s="7">
        <v>46066</v>
      </c>
      <c r="C20789" s="8">
        <v>1386.78</v>
      </c>
      <c r="D20789" s="20">
        <v>9.9708000000000005E-2</v>
      </c>
      <c r="E20789" s="35" cm="1">
        <f t="array" ref="E20789">INDEX('Curva Juros'!$B$7:$B$73,MATCH(C20789,'Curva Juros'!$A$7:$A$73,1)) +
(C20789-INDEX('Curva Juros'!$A$7:$A$73,MATCH(C20789,'Curva Juros'!$A$7:$A$73,1))) *
(INDEX('Curva Juros'!$B$7:$B$73,MATCH(C20789,'Curva Juros'!$A$7:$A$73,1)+1) -
INDEX('Curva Juros'!$B$7:$B$73,MATCH(C20789,'Curva Juros'!$A$7:$A$73,1))) /
(INDEX('Curva Juros'!$A$7:$A$73,MATCH(C20789,'Curva Juros'!$A$7:$A$73,1)+1) -
INDEX('Curva Juros'!$A$7:$A$73,MATCH(C20789,'Curva Juros'!$A$7:$A$73,1)))</f>
        <v>7.6018303809523813</v>
      </c>
      <c r="F20789" s="24">
        <f t="shared" si="324"/>
        <v>2.3689696190476187E-2</v>
      </c>
      <c r="G20789" s="24"/>
    </row>
    <row r="20790" spans="1:7" x14ac:dyDescent="0.25">
      <c r="A20790" s="3" t="s">
        <v>436</v>
      </c>
      <c r="B20790" s="4">
        <v>46073</v>
      </c>
      <c r="C20790" s="5">
        <v>1383.52</v>
      </c>
      <c r="D20790" s="19">
        <v>9.9868999999999999E-2</v>
      </c>
      <c r="E20790" s="35" cm="1">
        <f t="array" ref="E20790">INDEX('Curva Juros'!$B$7:$B$73,MATCH(C20790,'Curva Juros'!$A$7:$A$73,1)) +
(C20790-INDEX('Curva Juros'!$A$7:$A$73,MATCH(C20790,'Curva Juros'!$A$7:$A$73,1))) *
(INDEX('Curva Juros'!$B$7:$B$73,MATCH(C20790,'Curva Juros'!$A$7:$A$73,1)+1) -
INDEX('Curva Juros'!$B$7:$B$73,MATCH(C20790,'Curva Juros'!$A$7:$A$73,1))) /
(INDEX('Curva Juros'!$A$7:$A$73,MATCH(C20790,'Curva Juros'!$A$7:$A$73,1)+1) -
INDEX('Curva Juros'!$A$7:$A$73,MATCH(C20790,'Curva Juros'!$A$7:$A$73,1)))</f>
        <v>7.6024645079365083</v>
      </c>
      <c r="F20790" s="24">
        <f t="shared" si="324"/>
        <v>2.3844354920634914E-2</v>
      </c>
      <c r="G20790" s="24"/>
    </row>
    <row r="20791" spans="1:7" x14ac:dyDescent="0.25">
      <c r="A20791" s="6" t="s">
        <v>436</v>
      </c>
      <c r="B20791" s="7">
        <v>46080</v>
      </c>
      <c r="C20791" s="8">
        <v>1377.31</v>
      </c>
      <c r="D20791" s="20">
        <v>0.10059700000000001</v>
      </c>
      <c r="E20791" s="35" cm="1">
        <f t="array" ref="E20791">INDEX('Curva Juros'!$B$7:$B$73,MATCH(C20791,'Curva Juros'!$A$7:$A$73,1)) +
(C20791-INDEX('Curva Juros'!$A$7:$A$73,MATCH(C20791,'Curva Juros'!$A$7:$A$73,1))) *
(INDEX('Curva Juros'!$B$7:$B$73,MATCH(C20791,'Curva Juros'!$A$7:$A$73,1)+1) -
INDEX('Curva Juros'!$B$7:$B$73,MATCH(C20791,'Curva Juros'!$A$7:$A$73,1))) /
(INDEX('Curva Juros'!$A$7:$A$73,MATCH(C20791,'Curva Juros'!$A$7:$A$73,1)+1) -
INDEX('Curva Juros'!$A$7:$A$73,MATCH(C20791,'Curva Juros'!$A$7:$A$73,1)))</f>
        <v>7.6036276507936513</v>
      </c>
      <c r="F20791" s="24">
        <f t="shared" si="324"/>
        <v>2.4560723492063494E-2</v>
      </c>
      <c r="G20791" s="24"/>
    </row>
    <row r="20792" spans="1:7" x14ac:dyDescent="0.25">
      <c r="A20792" s="3" t="s">
        <v>437</v>
      </c>
      <c r="B20792" s="4">
        <v>45723</v>
      </c>
      <c r="C20792" s="5">
        <v>851.49</v>
      </c>
      <c r="D20792" s="19">
        <v>7.7016000000000001E-2</v>
      </c>
      <c r="E20792" s="35" cm="1">
        <f t="array" ref="E20792">INDEX('Curva Juros'!$B$7:$B$73,MATCH(C20792,'Curva Juros'!$A$7:$A$73,1)) +
(C20792-INDEX('Curva Juros'!$A$7:$A$73,MATCH(C20792,'Curva Juros'!$A$7:$A$73,1))) *
(INDEX('Curva Juros'!$B$7:$B$73,MATCH(C20792,'Curva Juros'!$A$7:$A$73,1)+1) -
INDEX('Curva Juros'!$B$7:$B$73,MATCH(C20792,'Curva Juros'!$A$7:$A$73,1))) /
(INDEX('Curva Juros'!$A$7:$A$73,MATCH(C20792,'Curva Juros'!$A$7:$A$73,1)+1) -
INDEX('Curva Juros'!$A$7:$A$73,MATCH(C20792,'Curva Juros'!$A$7:$A$73,1)))</f>
        <v>7.6736594999999994</v>
      </c>
      <c r="F20792" s="24">
        <f t="shared" si="324"/>
        <v>2.7940500000001034E-4</v>
      </c>
      <c r="G20792" s="24"/>
    </row>
    <row r="20793" spans="1:7" x14ac:dyDescent="0.25">
      <c r="A20793" s="6" t="s">
        <v>437</v>
      </c>
      <c r="B20793" s="7">
        <v>45730</v>
      </c>
      <c r="C20793" s="8">
        <v>846.46</v>
      </c>
      <c r="D20793" s="20">
        <v>7.7177999999999997E-2</v>
      </c>
      <c r="E20793" s="35" cm="1">
        <f t="array" ref="E20793">INDEX('Curva Juros'!$B$7:$B$73,MATCH(C20793,'Curva Juros'!$A$7:$A$73,1)) +
(C20793-INDEX('Curva Juros'!$A$7:$A$73,MATCH(C20793,'Curva Juros'!$A$7:$A$73,1))) *
(INDEX('Curva Juros'!$B$7:$B$73,MATCH(C20793,'Curva Juros'!$A$7:$A$73,1)+1) -
INDEX('Curva Juros'!$B$7:$B$73,MATCH(C20793,'Curva Juros'!$A$7:$A$73,1))) /
(INDEX('Curva Juros'!$A$7:$A$73,MATCH(C20793,'Curva Juros'!$A$7:$A$73,1)+1) -
INDEX('Curva Juros'!$A$7:$A$73,MATCH(C20793,'Curva Juros'!$A$7:$A$73,1)))</f>
        <v>7.6742463333333335</v>
      </c>
      <c r="F20793" s="24">
        <f t="shared" si="324"/>
        <v>4.3553666666666657E-4</v>
      </c>
      <c r="G20793" s="24"/>
    </row>
    <row r="20794" spans="1:7" x14ac:dyDescent="0.25">
      <c r="A20794" s="3" t="s">
        <v>437</v>
      </c>
      <c r="B20794" s="4">
        <v>45737</v>
      </c>
      <c r="C20794" s="5">
        <v>841.11</v>
      </c>
      <c r="D20794" s="19">
        <v>7.8995999999999997E-2</v>
      </c>
      <c r="E20794" s="35" cm="1">
        <f t="array" ref="E20794">INDEX('Curva Juros'!$B$7:$B$73,MATCH(C20794,'Curva Juros'!$A$7:$A$73,1)) +
(C20794-INDEX('Curva Juros'!$A$7:$A$73,MATCH(C20794,'Curva Juros'!$A$7:$A$73,1))) *
(INDEX('Curva Juros'!$B$7:$B$73,MATCH(C20794,'Curva Juros'!$A$7:$A$73,1)+1) -
INDEX('Curva Juros'!$B$7:$B$73,MATCH(C20794,'Curva Juros'!$A$7:$A$73,1))) /
(INDEX('Curva Juros'!$A$7:$A$73,MATCH(C20794,'Curva Juros'!$A$7:$A$73,1)+1) -
INDEX('Curva Juros'!$A$7:$A$73,MATCH(C20794,'Curva Juros'!$A$7:$A$73,1)))</f>
        <v>7.6748704999999999</v>
      </c>
      <c r="F20794" s="24">
        <f t="shared" si="324"/>
        <v>2.2472949999999964E-3</v>
      </c>
      <c r="G20794" s="24"/>
    </row>
    <row r="20795" spans="1:7" x14ac:dyDescent="0.25">
      <c r="A20795" s="6" t="s">
        <v>437</v>
      </c>
      <c r="B20795" s="7">
        <v>45744</v>
      </c>
      <c r="C20795" s="8">
        <v>835.76</v>
      </c>
      <c r="D20795" s="20">
        <v>8.0866999999999994E-2</v>
      </c>
      <c r="E20795" s="35" cm="1">
        <f t="array" ref="E20795">INDEX('Curva Juros'!$B$7:$B$73,MATCH(C20795,'Curva Juros'!$A$7:$A$73,1)) +
(C20795-INDEX('Curva Juros'!$A$7:$A$73,MATCH(C20795,'Curva Juros'!$A$7:$A$73,1))) *
(INDEX('Curva Juros'!$B$7:$B$73,MATCH(C20795,'Curva Juros'!$A$7:$A$73,1)+1) -
INDEX('Curva Juros'!$B$7:$B$73,MATCH(C20795,'Curva Juros'!$A$7:$A$73,1))) /
(INDEX('Curva Juros'!$A$7:$A$73,MATCH(C20795,'Curva Juros'!$A$7:$A$73,1)+1) -
INDEX('Curva Juros'!$A$7:$A$73,MATCH(C20795,'Curva Juros'!$A$7:$A$73,1)))</f>
        <v>7.6754946666666664</v>
      </c>
      <c r="F20795" s="24">
        <f t="shared" si="324"/>
        <v>4.1120533333333376E-3</v>
      </c>
      <c r="G20795" s="24"/>
    </row>
    <row r="20796" spans="1:7" x14ac:dyDescent="0.25">
      <c r="A20796" s="3" t="s">
        <v>437</v>
      </c>
      <c r="B20796" s="4">
        <v>45751</v>
      </c>
      <c r="C20796" s="5">
        <v>831.1</v>
      </c>
      <c r="D20796" s="19">
        <v>7.9079999999999998E-2</v>
      </c>
      <c r="E20796" s="35" cm="1">
        <f t="array" ref="E20796">INDEX('Curva Juros'!$B$7:$B$73,MATCH(C20796,'Curva Juros'!$A$7:$A$73,1)) +
(C20796-INDEX('Curva Juros'!$A$7:$A$73,MATCH(C20796,'Curva Juros'!$A$7:$A$73,1))) *
(INDEX('Curva Juros'!$B$7:$B$73,MATCH(C20796,'Curva Juros'!$A$7:$A$73,1)+1) -
INDEX('Curva Juros'!$B$7:$B$73,MATCH(C20796,'Curva Juros'!$A$7:$A$73,1))) /
(INDEX('Curva Juros'!$A$7:$A$73,MATCH(C20796,'Curva Juros'!$A$7:$A$73,1)+1) -
INDEX('Curva Juros'!$A$7:$A$73,MATCH(C20796,'Curva Juros'!$A$7:$A$73,1)))</f>
        <v>7.6760383333333335</v>
      </c>
      <c r="F20796" s="24">
        <f t="shared" si="324"/>
        <v>2.3196166666666629E-3</v>
      </c>
      <c r="G20796" s="24"/>
    </row>
    <row r="20797" spans="1:7" x14ac:dyDescent="0.25">
      <c r="A20797" s="6" t="s">
        <v>437</v>
      </c>
      <c r="B20797" s="7">
        <v>45758</v>
      </c>
      <c r="C20797" s="8">
        <v>825.81</v>
      </c>
      <c r="D20797" s="20">
        <v>8.0586000000000005E-2</v>
      </c>
      <c r="E20797" s="35" cm="1">
        <f t="array" ref="E20797">INDEX('Curva Juros'!$B$7:$B$73,MATCH(C20797,'Curva Juros'!$A$7:$A$73,1)) +
(C20797-INDEX('Curva Juros'!$A$7:$A$73,MATCH(C20797,'Curva Juros'!$A$7:$A$73,1))) *
(INDEX('Curva Juros'!$B$7:$B$73,MATCH(C20797,'Curva Juros'!$A$7:$A$73,1)+1) -
INDEX('Curva Juros'!$B$7:$B$73,MATCH(C20797,'Curva Juros'!$A$7:$A$73,1))) /
(INDEX('Curva Juros'!$A$7:$A$73,MATCH(C20797,'Curva Juros'!$A$7:$A$73,1)+1) -
INDEX('Curva Juros'!$A$7:$A$73,MATCH(C20797,'Curva Juros'!$A$7:$A$73,1)))</f>
        <v>7.6766554999999999</v>
      </c>
      <c r="F20797" s="24">
        <f t="shared" si="324"/>
        <v>3.8194450000000046E-3</v>
      </c>
      <c r="G20797" s="24"/>
    </row>
    <row r="20798" spans="1:7" x14ac:dyDescent="0.25">
      <c r="A20798" s="3" t="s">
        <v>437</v>
      </c>
      <c r="B20798" s="4">
        <v>45764</v>
      </c>
      <c r="C20798" s="5">
        <v>822.1</v>
      </c>
      <c r="D20798" s="19">
        <v>7.9033999999999993E-2</v>
      </c>
      <c r="E20798" s="35" cm="1">
        <f t="array" ref="E20798">INDEX('Curva Juros'!$B$7:$B$73,MATCH(C20798,'Curva Juros'!$A$7:$A$73,1)) +
(C20798-INDEX('Curva Juros'!$A$7:$A$73,MATCH(C20798,'Curva Juros'!$A$7:$A$73,1))) *
(INDEX('Curva Juros'!$B$7:$B$73,MATCH(C20798,'Curva Juros'!$A$7:$A$73,1)+1) -
INDEX('Curva Juros'!$B$7:$B$73,MATCH(C20798,'Curva Juros'!$A$7:$A$73,1))) /
(INDEX('Curva Juros'!$A$7:$A$73,MATCH(C20798,'Curva Juros'!$A$7:$A$73,1)+1) -
INDEX('Curva Juros'!$A$7:$A$73,MATCH(C20798,'Curva Juros'!$A$7:$A$73,1)))</f>
        <v>7.6770883333333328</v>
      </c>
      <c r="F20798" s="24">
        <f t="shared" si="324"/>
        <v>2.2631166666666619E-3</v>
      </c>
      <c r="G20798" s="24"/>
    </row>
    <row r="20799" spans="1:7" x14ac:dyDescent="0.25">
      <c r="A20799" s="6" t="s">
        <v>437</v>
      </c>
      <c r="B20799" s="7">
        <v>45772</v>
      </c>
      <c r="C20799" s="8">
        <v>818.66</v>
      </c>
      <c r="D20799" s="20">
        <v>7.6097999999999999E-2</v>
      </c>
      <c r="E20799" s="35" cm="1">
        <f t="array" ref="E20799">INDEX('Curva Juros'!$B$7:$B$73,MATCH(C20799,'Curva Juros'!$A$7:$A$73,1)) +
(C20799-INDEX('Curva Juros'!$A$7:$A$73,MATCH(C20799,'Curva Juros'!$A$7:$A$73,1))) *
(INDEX('Curva Juros'!$B$7:$B$73,MATCH(C20799,'Curva Juros'!$A$7:$A$73,1)+1) -
INDEX('Curva Juros'!$B$7:$B$73,MATCH(C20799,'Curva Juros'!$A$7:$A$73,1))) /
(INDEX('Curva Juros'!$A$7:$A$73,MATCH(C20799,'Curva Juros'!$A$7:$A$73,1)+1) -
INDEX('Curva Juros'!$A$7:$A$73,MATCH(C20799,'Curva Juros'!$A$7:$A$73,1)))</f>
        <v>7.6774896666666663</v>
      </c>
      <c r="F20799" s="24">
        <f t="shared" si="324"/>
        <v>-6.7689666666666259E-4</v>
      </c>
      <c r="G20799" s="24"/>
    </row>
    <row r="20800" spans="1:7" x14ac:dyDescent="0.25">
      <c r="A20800" s="3" t="s">
        <v>437</v>
      </c>
      <c r="B20800" s="4">
        <v>45779</v>
      </c>
      <c r="C20800" s="5">
        <v>814.64</v>
      </c>
      <c r="D20800" s="19">
        <v>7.6222999999999999E-2</v>
      </c>
      <c r="E20800" s="35" cm="1">
        <f t="array" ref="E20800">INDEX('Curva Juros'!$B$7:$B$73,MATCH(C20800,'Curva Juros'!$A$7:$A$73,1)) +
(C20800-INDEX('Curva Juros'!$A$7:$A$73,MATCH(C20800,'Curva Juros'!$A$7:$A$73,1))) *
(INDEX('Curva Juros'!$B$7:$B$73,MATCH(C20800,'Curva Juros'!$A$7:$A$73,1)+1) -
INDEX('Curva Juros'!$B$7:$B$73,MATCH(C20800,'Curva Juros'!$A$7:$A$73,1))) /
(INDEX('Curva Juros'!$A$7:$A$73,MATCH(C20800,'Curva Juros'!$A$7:$A$73,1)+1) -
INDEX('Curva Juros'!$A$7:$A$73,MATCH(C20800,'Curva Juros'!$A$7:$A$73,1)))</f>
        <v>7.6779586666666662</v>
      </c>
      <c r="F20800" s="24">
        <f t="shared" si="324"/>
        <v>-5.5658666666666412E-4</v>
      </c>
      <c r="G20800" s="24"/>
    </row>
    <row r="20801" spans="1:7" x14ac:dyDescent="0.25">
      <c r="A20801" s="6" t="s">
        <v>437</v>
      </c>
      <c r="B20801" s="7">
        <v>45786</v>
      </c>
      <c r="C20801" s="8">
        <v>809.61</v>
      </c>
      <c r="D20801" s="20">
        <v>7.6355000000000006E-2</v>
      </c>
      <c r="E20801" s="35" cm="1">
        <f t="array" ref="E20801">INDEX('Curva Juros'!$B$7:$B$73,MATCH(C20801,'Curva Juros'!$A$7:$A$73,1)) +
(C20801-INDEX('Curva Juros'!$A$7:$A$73,MATCH(C20801,'Curva Juros'!$A$7:$A$73,1))) *
(INDEX('Curva Juros'!$B$7:$B$73,MATCH(C20801,'Curva Juros'!$A$7:$A$73,1)+1) -
INDEX('Curva Juros'!$B$7:$B$73,MATCH(C20801,'Curva Juros'!$A$7:$A$73,1))) /
(INDEX('Curva Juros'!$A$7:$A$73,MATCH(C20801,'Curva Juros'!$A$7:$A$73,1)+1) -
INDEX('Curva Juros'!$A$7:$A$73,MATCH(C20801,'Curva Juros'!$A$7:$A$73,1)))</f>
        <v>7.6785455000000002</v>
      </c>
      <c r="F20801" s="24">
        <f t="shared" si="324"/>
        <v>-4.3045499999999626E-4</v>
      </c>
      <c r="G20801" s="24"/>
    </row>
    <row r="20802" spans="1:7" x14ac:dyDescent="0.25">
      <c r="A20802" s="3" t="s">
        <v>437</v>
      </c>
      <c r="B20802" s="4">
        <v>45793</v>
      </c>
      <c r="C20802" s="5">
        <v>804.94</v>
      </c>
      <c r="D20802" s="19">
        <v>7.4635999999999994E-2</v>
      </c>
      <c r="E20802" s="35" cm="1">
        <f t="array" ref="E20802">INDEX('Curva Juros'!$B$7:$B$73,MATCH(C20802,'Curva Juros'!$A$7:$A$73,1)) +
(C20802-INDEX('Curva Juros'!$A$7:$A$73,MATCH(C20802,'Curva Juros'!$A$7:$A$73,1))) *
(INDEX('Curva Juros'!$B$7:$B$73,MATCH(C20802,'Curva Juros'!$A$7:$A$73,1)+1) -
INDEX('Curva Juros'!$B$7:$B$73,MATCH(C20802,'Curva Juros'!$A$7:$A$73,1))) /
(INDEX('Curva Juros'!$A$7:$A$73,MATCH(C20802,'Curva Juros'!$A$7:$A$73,1)+1) -
INDEX('Curva Juros'!$A$7:$A$73,MATCH(C20802,'Curva Juros'!$A$7:$A$73,1)))</f>
        <v>7.6790903333333329</v>
      </c>
      <c r="F20802" s="24">
        <f t="shared" si="324"/>
        <v>-2.1549033333333328E-3</v>
      </c>
      <c r="G20802" s="24"/>
    </row>
    <row r="20803" spans="1:7" x14ac:dyDescent="0.25">
      <c r="A20803" s="6" t="s">
        <v>437</v>
      </c>
      <c r="B20803" s="7">
        <v>45800</v>
      </c>
      <c r="C20803" s="8">
        <v>799.68</v>
      </c>
      <c r="D20803" s="20">
        <v>7.6028999999999999E-2</v>
      </c>
      <c r="E20803" s="35" cm="1">
        <f t="array" ref="E20803">INDEX('Curva Juros'!$B$7:$B$73,MATCH(C20803,'Curva Juros'!$A$7:$A$73,1)) +
(C20803-INDEX('Curva Juros'!$A$7:$A$73,MATCH(C20803,'Curva Juros'!$A$7:$A$73,1))) *
(INDEX('Curva Juros'!$B$7:$B$73,MATCH(C20803,'Curva Juros'!$A$7:$A$73,1)+1) -
INDEX('Curva Juros'!$B$7:$B$73,MATCH(C20803,'Curva Juros'!$A$7:$A$73,1))) /
(INDEX('Curva Juros'!$A$7:$A$73,MATCH(C20803,'Curva Juros'!$A$7:$A$73,1)+1) -
INDEX('Curva Juros'!$A$7:$A$73,MATCH(C20803,'Curva Juros'!$A$7:$A$73,1)))</f>
        <v>7.6797040000000001</v>
      </c>
      <c r="F20803" s="24">
        <f t="shared" ref="F20803:F20866" si="325">D20803-E20803/100</f>
        <v>-7.6803999999999761E-4</v>
      </c>
      <c r="G20803" s="24"/>
    </row>
    <row r="20804" spans="1:7" x14ac:dyDescent="0.25">
      <c r="A20804" s="3" t="s">
        <v>437</v>
      </c>
      <c r="B20804" s="4">
        <v>45807</v>
      </c>
      <c r="C20804" s="5">
        <v>794.6</v>
      </c>
      <c r="D20804" s="19">
        <v>7.6450000000000004E-2</v>
      </c>
      <c r="E20804" s="35" cm="1">
        <f t="array" ref="E20804">INDEX('Curva Juros'!$B$7:$B$73,MATCH(C20804,'Curva Juros'!$A$7:$A$73,1)) +
(C20804-INDEX('Curva Juros'!$A$7:$A$73,MATCH(C20804,'Curva Juros'!$A$7:$A$73,1))) *
(INDEX('Curva Juros'!$B$7:$B$73,MATCH(C20804,'Curva Juros'!$A$7:$A$73,1)+1) -
INDEX('Curva Juros'!$B$7:$B$73,MATCH(C20804,'Curva Juros'!$A$7:$A$73,1))) /
(INDEX('Curva Juros'!$A$7:$A$73,MATCH(C20804,'Curva Juros'!$A$7:$A$73,1)+1) -
INDEX('Curva Juros'!$A$7:$A$73,MATCH(C20804,'Curva Juros'!$A$7:$A$73,1)))</f>
        <v>7.680296666666667</v>
      </c>
      <c r="F20804" s="24">
        <f t="shared" si="325"/>
        <v>-3.5296666666666254E-4</v>
      </c>
      <c r="G20804" s="24"/>
    </row>
    <row r="20805" spans="1:7" x14ac:dyDescent="0.25">
      <c r="A20805" s="6" t="s">
        <v>437</v>
      </c>
      <c r="B20805" s="7">
        <v>45814</v>
      </c>
      <c r="C20805" s="8">
        <v>789.37</v>
      </c>
      <c r="D20805" s="20">
        <v>7.7623999999999999E-2</v>
      </c>
      <c r="E20805" s="35" cm="1">
        <f t="array" ref="E20805">INDEX('Curva Juros'!$B$7:$B$73,MATCH(C20805,'Curva Juros'!$A$7:$A$73,1)) +
(C20805-INDEX('Curva Juros'!$A$7:$A$73,MATCH(C20805,'Curva Juros'!$A$7:$A$73,1))) *
(INDEX('Curva Juros'!$B$7:$B$73,MATCH(C20805,'Curva Juros'!$A$7:$A$73,1)+1) -
INDEX('Curva Juros'!$B$7:$B$73,MATCH(C20805,'Curva Juros'!$A$7:$A$73,1))) /
(INDEX('Curva Juros'!$A$7:$A$73,MATCH(C20805,'Curva Juros'!$A$7:$A$73,1)+1) -
INDEX('Curva Juros'!$A$7:$A$73,MATCH(C20805,'Curva Juros'!$A$7:$A$73,1)))</f>
        <v>7.6809068333333332</v>
      </c>
      <c r="F20805" s="24">
        <f t="shared" si="325"/>
        <v>8.1493166666667116E-4</v>
      </c>
      <c r="G20805" s="24"/>
    </row>
    <row r="20806" spans="1:7" x14ac:dyDescent="0.25">
      <c r="A20806" s="3" t="s">
        <v>437</v>
      </c>
      <c r="B20806" s="4">
        <v>45821</v>
      </c>
      <c r="C20806" s="5">
        <v>784.32</v>
      </c>
      <c r="D20806" s="19">
        <v>7.7904000000000001E-2</v>
      </c>
      <c r="E20806" s="35" cm="1">
        <f t="array" ref="E20806">INDEX('Curva Juros'!$B$7:$B$73,MATCH(C20806,'Curva Juros'!$A$7:$A$73,1)) +
(C20806-INDEX('Curva Juros'!$A$7:$A$73,MATCH(C20806,'Curva Juros'!$A$7:$A$73,1))) *
(INDEX('Curva Juros'!$B$7:$B$73,MATCH(C20806,'Curva Juros'!$A$7:$A$73,1)+1) -
INDEX('Curva Juros'!$B$7:$B$73,MATCH(C20806,'Curva Juros'!$A$7:$A$73,1))) /
(INDEX('Curva Juros'!$A$7:$A$73,MATCH(C20806,'Curva Juros'!$A$7:$A$73,1)+1) -
INDEX('Curva Juros'!$A$7:$A$73,MATCH(C20806,'Curva Juros'!$A$7:$A$73,1)))</f>
        <v>7.6814960000000001</v>
      </c>
      <c r="F20806" s="24">
        <f t="shared" si="325"/>
        <v>1.0890399999999995E-3</v>
      </c>
      <c r="G20806" s="24"/>
    </row>
    <row r="20807" spans="1:7" x14ac:dyDescent="0.25">
      <c r="A20807" s="6" t="s">
        <v>437</v>
      </c>
      <c r="B20807" s="7">
        <v>45828</v>
      </c>
      <c r="C20807" s="8">
        <v>803.7</v>
      </c>
      <c r="D20807" s="20">
        <v>7.5187000000000004E-2</v>
      </c>
      <c r="E20807" s="35" cm="1">
        <f t="array" ref="E20807">INDEX('Curva Juros'!$B$7:$B$73,MATCH(C20807,'Curva Juros'!$A$7:$A$73,1)) +
(C20807-INDEX('Curva Juros'!$A$7:$A$73,MATCH(C20807,'Curva Juros'!$A$7:$A$73,1))) *
(INDEX('Curva Juros'!$B$7:$B$73,MATCH(C20807,'Curva Juros'!$A$7:$A$73,1)+1) -
INDEX('Curva Juros'!$B$7:$B$73,MATCH(C20807,'Curva Juros'!$A$7:$A$73,1))) /
(INDEX('Curva Juros'!$A$7:$A$73,MATCH(C20807,'Curva Juros'!$A$7:$A$73,1)+1) -
INDEX('Curva Juros'!$A$7:$A$73,MATCH(C20807,'Curva Juros'!$A$7:$A$73,1)))</f>
        <v>7.6792350000000003</v>
      </c>
      <c r="F20807" s="24">
        <f t="shared" si="325"/>
        <v>-1.6053500000000054E-3</v>
      </c>
      <c r="G20807" s="24"/>
    </row>
    <row r="20808" spans="1:7" x14ac:dyDescent="0.25">
      <c r="A20808" s="3" t="s">
        <v>437</v>
      </c>
      <c r="B20808" s="4">
        <v>45835</v>
      </c>
      <c r="C20808" s="5">
        <v>798.65</v>
      </c>
      <c r="D20808" s="19">
        <v>7.5597999999999999E-2</v>
      </c>
      <c r="E20808" s="35" cm="1">
        <f t="array" ref="E20808">INDEX('Curva Juros'!$B$7:$B$73,MATCH(C20808,'Curva Juros'!$A$7:$A$73,1)) +
(C20808-INDEX('Curva Juros'!$A$7:$A$73,MATCH(C20808,'Curva Juros'!$A$7:$A$73,1))) *
(INDEX('Curva Juros'!$B$7:$B$73,MATCH(C20808,'Curva Juros'!$A$7:$A$73,1)+1) -
INDEX('Curva Juros'!$B$7:$B$73,MATCH(C20808,'Curva Juros'!$A$7:$A$73,1))) /
(INDEX('Curva Juros'!$A$7:$A$73,MATCH(C20808,'Curva Juros'!$A$7:$A$73,1)+1) -
INDEX('Curva Juros'!$A$7:$A$73,MATCH(C20808,'Curva Juros'!$A$7:$A$73,1)))</f>
        <v>7.6798241666666662</v>
      </c>
      <c r="F20808" s="24">
        <f t="shared" si="325"/>
        <v>-1.2002416666666571E-3</v>
      </c>
      <c r="G20808" s="24"/>
    </row>
    <row r="20809" spans="1:7" x14ac:dyDescent="0.25">
      <c r="A20809" s="6" t="s">
        <v>437</v>
      </c>
      <c r="B20809" s="7">
        <v>45842</v>
      </c>
      <c r="C20809" s="8">
        <v>793.83</v>
      </c>
      <c r="D20809" s="20">
        <v>7.4191000000000007E-2</v>
      </c>
      <c r="E20809" s="35" cm="1">
        <f t="array" ref="E20809">INDEX('Curva Juros'!$B$7:$B$73,MATCH(C20809,'Curva Juros'!$A$7:$A$73,1)) +
(C20809-INDEX('Curva Juros'!$A$7:$A$73,MATCH(C20809,'Curva Juros'!$A$7:$A$73,1))) *
(INDEX('Curva Juros'!$B$7:$B$73,MATCH(C20809,'Curva Juros'!$A$7:$A$73,1)+1) -
INDEX('Curva Juros'!$B$7:$B$73,MATCH(C20809,'Curva Juros'!$A$7:$A$73,1))) /
(INDEX('Curva Juros'!$A$7:$A$73,MATCH(C20809,'Curva Juros'!$A$7:$A$73,1)+1) -
INDEX('Curva Juros'!$A$7:$A$73,MATCH(C20809,'Curva Juros'!$A$7:$A$73,1)))</f>
        <v>7.6803865</v>
      </c>
      <c r="F20809" s="24">
        <f t="shared" si="325"/>
        <v>-2.612864999999992E-3</v>
      </c>
      <c r="G20809" s="24"/>
    </row>
    <row r="20810" spans="1:7" x14ac:dyDescent="0.25">
      <c r="A20810" s="3" t="s">
        <v>437</v>
      </c>
      <c r="B20810" s="4">
        <v>45849</v>
      </c>
      <c r="C20810" s="5">
        <v>788.5</v>
      </c>
      <c r="D20810" s="19">
        <v>7.6810000000000003E-2</v>
      </c>
      <c r="E20810" s="35" cm="1">
        <f t="array" ref="E20810">INDEX('Curva Juros'!$B$7:$B$73,MATCH(C20810,'Curva Juros'!$A$7:$A$73,1)) +
(C20810-INDEX('Curva Juros'!$A$7:$A$73,MATCH(C20810,'Curva Juros'!$A$7:$A$73,1))) *
(INDEX('Curva Juros'!$B$7:$B$73,MATCH(C20810,'Curva Juros'!$A$7:$A$73,1)+1) -
INDEX('Curva Juros'!$B$7:$B$73,MATCH(C20810,'Curva Juros'!$A$7:$A$73,1))) /
(INDEX('Curva Juros'!$A$7:$A$73,MATCH(C20810,'Curva Juros'!$A$7:$A$73,1)+1) -
INDEX('Curva Juros'!$A$7:$A$73,MATCH(C20810,'Curva Juros'!$A$7:$A$73,1)))</f>
        <v>7.6810083333333337</v>
      </c>
      <c r="F20810" s="24">
        <f t="shared" si="325"/>
        <v>-8.3333333331103709E-8</v>
      </c>
      <c r="G20810" s="24"/>
    </row>
    <row r="20811" spans="1:7" x14ac:dyDescent="0.25">
      <c r="A20811" s="6" t="s">
        <v>437</v>
      </c>
      <c r="B20811" s="7">
        <v>45856</v>
      </c>
      <c r="C20811" s="8">
        <v>783.46</v>
      </c>
      <c r="D20811" s="20">
        <v>7.7084E-2</v>
      </c>
      <c r="E20811" s="35" cm="1">
        <f t="array" ref="E20811">INDEX('Curva Juros'!$B$7:$B$73,MATCH(C20811,'Curva Juros'!$A$7:$A$73,1)) +
(C20811-INDEX('Curva Juros'!$A$7:$A$73,MATCH(C20811,'Curva Juros'!$A$7:$A$73,1))) *
(INDEX('Curva Juros'!$B$7:$B$73,MATCH(C20811,'Curva Juros'!$A$7:$A$73,1)+1) -
INDEX('Curva Juros'!$B$7:$B$73,MATCH(C20811,'Curva Juros'!$A$7:$A$73,1))) /
(INDEX('Curva Juros'!$A$7:$A$73,MATCH(C20811,'Curva Juros'!$A$7:$A$73,1)+1) -
INDEX('Curva Juros'!$A$7:$A$73,MATCH(C20811,'Curva Juros'!$A$7:$A$73,1)))</f>
        <v>7.6815963333333332</v>
      </c>
      <c r="F20811" s="24">
        <f t="shared" si="325"/>
        <v>2.6803666666666559E-4</v>
      </c>
      <c r="G20811" s="24"/>
    </row>
    <row r="20812" spans="1:7" x14ac:dyDescent="0.25">
      <c r="A20812" s="3" t="s">
        <v>437</v>
      </c>
      <c r="B20812" s="4">
        <v>45863</v>
      </c>
      <c r="C20812" s="5">
        <v>778.54</v>
      </c>
      <c r="D20812" s="19">
        <v>7.6464000000000004E-2</v>
      </c>
      <c r="E20812" s="35" cm="1">
        <f t="array" ref="E20812">INDEX('Curva Juros'!$B$7:$B$73,MATCH(C20812,'Curva Juros'!$A$7:$A$73,1)) +
(C20812-INDEX('Curva Juros'!$A$7:$A$73,MATCH(C20812,'Curva Juros'!$A$7:$A$73,1))) *
(INDEX('Curva Juros'!$B$7:$B$73,MATCH(C20812,'Curva Juros'!$A$7:$A$73,1)+1) -
INDEX('Curva Juros'!$B$7:$B$73,MATCH(C20812,'Curva Juros'!$A$7:$A$73,1))) /
(INDEX('Curva Juros'!$A$7:$A$73,MATCH(C20812,'Curva Juros'!$A$7:$A$73,1)+1) -
INDEX('Curva Juros'!$A$7:$A$73,MATCH(C20812,'Curva Juros'!$A$7:$A$73,1)))</f>
        <v>7.6821703333333335</v>
      </c>
      <c r="F20812" s="24">
        <f t="shared" si="325"/>
        <v>-3.5770333333333404E-4</v>
      </c>
      <c r="G20812" s="24"/>
    </row>
    <row r="20813" spans="1:7" x14ac:dyDescent="0.25">
      <c r="A20813" s="6" t="s">
        <v>437</v>
      </c>
      <c r="B20813" s="7">
        <v>45870</v>
      </c>
      <c r="C20813" s="8">
        <v>773.41</v>
      </c>
      <c r="D20813" s="20">
        <v>7.7489000000000002E-2</v>
      </c>
      <c r="E20813" s="35" cm="1">
        <f t="array" ref="E20813">INDEX('Curva Juros'!$B$7:$B$73,MATCH(C20813,'Curva Juros'!$A$7:$A$73,1)) +
(C20813-INDEX('Curva Juros'!$A$7:$A$73,MATCH(C20813,'Curva Juros'!$A$7:$A$73,1))) *
(INDEX('Curva Juros'!$B$7:$B$73,MATCH(C20813,'Curva Juros'!$A$7:$A$73,1)+1) -
INDEX('Curva Juros'!$B$7:$B$73,MATCH(C20813,'Curva Juros'!$A$7:$A$73,1))) /
(INDEX('Curva Juros'!$A$7:$A$73,MATCH(C20813,'Curva Juros'!$A$7:$A$73,1)+1) -
INDEX('Curva Juros'!$A$7:$A$73,MATCH(C20813,'Curva Juros'!$A$7:$A$73,1)))</f>
        <v>7.6827688333333333</v>
      </c>
      <c r="F20813" s="24">
        <f t="shared" si="325"/>
        <v>6.6131166666666408E-4</v>
      </c>
      <c r="G20813" s="24"/>
    </row>
    <row r="20814" spans="1:7" x14ac:dyDescent="0.25">
      <c r="A20814" s="3" t="s">
        <v>437</v>
      </c>
      <c r="B20814" s="4">
        <v>45877</v>
      </c>
      <c r="C20814" s="5">
        <v>768.75</v>
      </c>
      <c r="D20814" s="19">
        <v>7.4789999999999995E-2</v>
      </c>
      <c r="E20814" s="35" cm="1">
        <f t="array" ref="E20814">INDEX('Curva Juros'!$B$7:$B$73,MATCH(C20814,'Curva Juros'!$A$7:$A$73,1)) +
(C20814-INDEX('Curva Juros'!$A$7:$A$73,MATCH(C20814,'Curva Juros'!$A$7:$A$73,1))) *
(INDEX('Curva Juros'!$B$7:$B$73,MATCH(C20814,'Curva Juros'!$A$7:$A$73,1)+1) -
INDEX('Curva Juros'!$B$7:$B$73,MATCH(C20814,'Curva Juros'!$A$7:$A$73,1))) /
(INDEX('Curva Juros'!$A$7:$A$73,MATCH(C20814,'Curva Juros'!$A$7:$A$73,1)+1) -
INDEX('Curva Juros'!$A$7:$A$73,MATCH(C20814,'Curva Juros'!$A$7:$A$73,1)))</f>
        <v>7.6833125000000004</v>
      </c>
      <c r="F20814" s="24">
        <f t="shared" si="325"/>
        <v>-2.0431250000000067E-3</v>
      </c>
      <c r="G20814" s="24"/>
    </row>
    <row r="20815" spans="1:7" x14ac:dyDescent="0.25">
      <c r="A20815" s="6" t="s">
        <v>437</v>
      </c>
      <c r="B20815" s="7">
        <v>45884</v>
      </c>
      <c r="C20815" s="8">
        <v>763.89</v>
      </c>
      <c r="D20815" s="20">
        <v>7.3719999999999994E-2</v>
      </c>
      <c r="E20815" s="35" cm="1">
        <f t="array" ref="E20815">INDEX('Curva Juros'!$B$7:$B$73,MATCH(C20815,'Curva Juros'!$A$7:$A$73,1)) +
(C20815-INDEX('Curva Juros'!$A$7:$A$73,MATCH(C20815,'Curva Juros'!$A$7:$A$73,1))) *
(INDEX('Curva Juros'!$B$7:$B$73,MATCH(C20815,'Curva Juros'!$A$7:$A$73,1)+1) -
INDEX('Curva Juros'!$B$7:$B$73,MATCH(C20815,'Curva Juros'!$A$7:$A$73,1))) /
(INDEX('Curva Juros'!$A$7:$A$73,MATCH(C20815,'Curva Juros'!$A$7:$A$73,1)+1) -
INDEX('Curva Juros'!$A$7:$A$73,MATCH(C20815,'Curva Juros'!$A$7:$A$73,1)))</f>
        <v>7.6838794999999998</v>
      </c>
      <c r="F20815" s="24">
        <f t="shared" si="325"/>
        <v>-3.1187950000000075E-3</v>
      </c>
      <c r="G20815" s="24"/>
    </row>
    <row r="20816" spans="1:7" x14ac:dyDescent="0.25">
      <c r="A20816" s="3" t="s">
        <v>437</v>
      </c>
      <c r="B20816" s="4">
        <v>45891</v>
      </c>
      <c r="C20816" s="5">
        <v>758.47</v>
      </c>
      <c r="D20816" s="19">
        <v>7.7050999999999994E-2</v>
      </c>
      <c r="E20816" s="35" cm="1">
        <f t="array" ref="E20816">INDEX('Curva Juros'!$B$7:$B$73,MATCH(C20816,'Curva Juros'!$A$7:$A$73,1)) +
(C20816-INDEX('Curva Juros'!$A$7:$A$73,MATCH(C20816,'Curva Juros'!$A$7:$A$73,1))) *
(INDEX('Curva Juros'!$B$7:$B$73,MATCH(C20816,'Curva Juros'!$A$7:$A$73,1)+1) -
INDEX('Curva Juros'!$B$7:$B$73,MATCH(C20816,'Curva Juros'!$A$7:$A$73,1))) /
(INDEX('Curva Juros'!$A$7:$A$73,MATCH(C20816,'Curva Juros'!$A$7:$A$73,1)+1) -
INDEX('Curva Juros'!$A$7:$A$73,MATCH(C20816,'Curva Juros'!$A$7:$A$73,1)))</f>
        <v>7.6845118333333335</v>
      </c>
      <c r="F20816" s="24">
        <f t="shared" si="325"/>
        <v>2.0588166666665741E-4</v>
      </c>
      <c r="G20816" s="24"/>
    </row>
    <row r="20817" spans="1:7" x14ac:dyDescent="0.25">
      <c r="A20817" s="6" t="s">
        <v>437</v>
      </c>
      <c r="B20817" s="7">
        <v>45898</v>
      </c>
      <c r="C20817" s="8">
        <v>753.63</v>
      </c>
      <c r="D20817" s="20">
        <v>7.578E-2</v>
      </c>
      <c r="E20817" s="35" cm="1">
        <f t="array" ref="E20817">INDEX('Curva Juros'!$B$7:$B$73,MATCH(C20817,'Curva Juros'!$A$7:$A$73,1)) +
(C20817-INDEX('Curva Juros'!$A$7:$A$73,MATCH(C20817,'Curva Juros'!$A$7:$A$73,1))) *
(INDEX('Curva Juros'!$B$7:$B$73,MATCH(C20817,'Curva Juros'!$A$7:$A$73,1)+1) -
INDEX('Curva Juros'!$B$7:$B$73,MATCH(C20817,'Curva Juros'!$A$7:$A$73,1))) /
(INDEX('Curva Juros'!$A$7:$A$73,MATCH(C20817,'Curva Juros'!$A$7:$A$73,1)+1) -
INDEX('Curva Juros'!$A$7:$A$73,MATCH(C20817,'Curva Juros'!$A$7:$A$73,1)))</f>
        <v>7.6854432857142854</v>
      </c>
      <c r="F20817" s="24">
        <f t="shared" si="325"/>
        <v>-1.0744328571428569E-3</v>
      </c>
      <c r="G20817" s="24"/>
    </row>
    <row r="20818" spans="1:7" x14ac:dyDescent="0.25">
      <c r="A20818" s="3" t="s">
        <v>437</v>
      </c>
      <c r="B20818" s="4">
        <v>45905</v>
      </c>
      <c r="C20818" s="5">
        <v>748.62</v>
      </c>
      <c r="D20818" s="19">
        <v>7.5803999999999996E-2</v>
      </c>
      <c r="E20818" s="35" cm="1">
        <f t="array" ref="E20818">INDEX('Curva Juros'!$B$7:$B$73,MATCH(C20818,'Curva Juros'!$A$7:$A$73,1)) +
(C20818-INDEX('Curva Juros'!$A$7:$A$73,MATCH(C20818,'Curva Juros'!$A$7:$A$73,1))) *
(INDEX('Curva Juros'!$B$7:$B$73,MATCH(C20818,'Curva Juros'!$A$7:$A$73,1)+1) -
INDEX('Curva Juros'!$B$7:$B$73,MATCH(C20818,'Curva Juros'!$A$7:$A$73,1))) /
(INDEX('Curva Juros'!$A$7:$A$73,MATCH(C20818,'Curva Juros'!$A$7:$A$73,1)+1) -
INDEX('Curva Juros'!$A$7:$A$73,MATCH(C20818,'Curva Juros'!$A$7:$A$73,1)))</f>
        <v>7.6868031428571433</v>
      </c>
      <c r="F20818" s="24">
        <f t="shared" si="325"/>
        <v>-1.0640314285714353E-3</v>
      </c>
      <c r="G20818" s="24"/>
    </row>
    <row r="20819" spans="1:7" x14ac:dyDescent="0.25">
      <c r="A20819" s="6" t="s">
        <v>437</v>
      </c>
      <c r="B20819" s="7">
        <v>45912</v>
      </c>
      <c r="C20819" s="8">
        <v>743.97</v>
      </c>
      <c r="D20819" s="20">
        <v>7.3106000000000004E-2</v>
      </c>
      <c r="E20819" s="35" cm="1">
        <f t="array" ref="E20819">INDEX('Curva Juros'!$B$7:$B$73,MATCH(C20819,'Curva Juros'!$A$7:$A$73,1)) +
(C20819-INDEX('Curva Juros'!$A$7:$A$73,MATCH(C20819,'Curva Juros'!$A$7:$A$73,1))) *
(INDEX('Curva Juros'!$B$7:$B$73,MATCH(C20819,'Curva Juros'!$A$7:$A$73,1)+1) -
INDEX('Curva Juros'!$B$7:$B$73,MATCH(C20819,'Curva Juros'!$A$7:$A$73,1))) /
(INDEX('Curva Juros'!$A$7:$A$73,MATCH(C20819,'Curva Juros'!$A$7:$A$73,1)+1) -
INDEX('Curva Juros'!$A$7:$A$73,MATCH(C20819,'Curva Juros'!$A$7:$A$73,1)))</f>
        <v>7.6880652857142859</v>
      </c>
      <c r="F20819" s="24">
        <f t="shared" si="325"/>
        <v>-3.77465285714286E-3</v>
      </c>
      <c r="G20819" s="24"/>
    </row>
    <row r="20820" spans="1:7" x14ac:dyDescent="0.25">
      <c r="A20820" s="3" t="s">
        <v>437</v>
      </c>
      <c r="B20820" s="4">
        <v>45919</v>
      </c>
      <c r="C20820" s="5">
        <v>738.91</v>
      </c>
      <c r="D20820" s="19">
        <v>7.3557999999999998E-2</v>
      </c>
      <c r="E20820" s="35" cm="1">
        <f t="array" ref="E20820">INDEX('Curva Juros'!$B$7:$B$73,MATCH(C20820,'Curva Juros'!$A$7:$A$73,1)) +
(C20820-INDEX('Curva Juros'!$A$7:$A$73,MATCH(C20820,'Curva Juros'!$A$7:$A$73,1))) *
(INDEX('Curva Juros'!$B$7:$B$73,MATCH(C20820,'Curva Juros'!$A$7:$A$73,1)+1) -
INDEX('Curva Juros'!$B$7:$B$73,MATCH(C20820,'Curva Juros'!$A$7:$A$73,1))) /
(INDEX('Curva Juros'!$A$7:$A$73,MATCH(C20820,'Curva Juros'!$A$7:$A$73,1)+1) -
INDEX('Curva Juros'!$A$7:$A$73,MATCH(C20820,'Curva Juros'!$A$7:$A$73,1)))</f>
        <v>7.6894387142857141</v>
      </c>
      <c r="F20820" s="24">
        <f t="shared" si="325"/>
        <v>-3.336387142857139E-3</v>
      </c>
      <c r="G20820" s="24"/>
    </row>
    <row r="20821" spans="1:7" x14ac:dyDescent="0.25">
      <c r="A20821" s="6" t="s">
        <v>437</v>
      </c>
      <c r="B20821" s="7">
        <v>45926</v>
      </c>
      <c r="C20821" s="8">
        <v>733.99</v>
      </c>
      <c r="D20821" s="20">
        <v>7.2928000000000007E-2</v>
      </c>
      <c r="E20821" s="35" cm="1">
        <f t="array" ref="E20821">INDEX('Curva Juros'!$B$7:$B$73,MATCH(C20821,'Curva Juros'!$A$7:$A$73,1)) +
(C20821-INDEX('Curva Juros'!$A$7:$A$73,MATCH(C20821,'Curva Juros'!$A$7:$A$73,1))) *
(INDEX('Curva Juros'!$B$7:$B$73,MATCH(C20821,'Curva Juros'!$A$7:$A$73,1)+1) -
INDEX('Curva Juros'!$B$7:$B$73,MATCH(C20821,'Curva Juros'!$A$7:$A$73,1))) /
(INDEX('Curva Juros'!$A$7:$A$73,MATCH(C20821,'Curva Juros'!$A$7:$A$73,1)+1) -
INDEX('Curva Juros'!$A$7:$A$73,MATCH(C20821,'Curva Juros'!$A$7:$A$73,1)))</f>
        <v>7.6907741428571432</v>
      </c>
      <c r="F20821" s="24">
        <f t="shared" si="325"/>
        <v>-3.9797414285714233E-3</v>
      </c>
      <c r="G20821" s="24"/>
    </row>
    <row r="20822" spans="1:7" x14ac:dyDescent="0.25">
      <c r="A20822" s="3" t="s">
        <v>437</v>
      </c>
      <c r="B20822" s="4">
        <v>45933</v>
      </c>
      <c r="C20822" s="5">
        <v>728.84</v>
      </c>
      <c r="D20822" s="19">
        <v>7.4085999999999999E-2</v>
      </c>
      <c r="E20822" s="35" cm="1">
        <f t="array" ref="E20822">INDEX('Curva Juros'!$B$7:$B$73,MATCH(C20822,'Curva Juros'!$A$7:$A$73,1)) +
(C20822-INDEX('Curva Juros'!$A$7:$A$73,MATCH(C20822,'Curva Juros'!$A$7:$A$73,1))) *
(INDEX('Curva Juros'!$B$7:$B$73,MATCH(C20822,'Curva Juros'!$A$7:$A$73,1)+1) -
INDEX('Curva Juros'!$B$7:$B$73,MATCH(C20822,'Curva Juros'!$A$7:$A$73,1))) /
(INDEX('Curva Juros'!$A$7:$A$73,MATCH(C20822,'Curva Juros'!$A$7:$A$73,1)+1) -
INDEX('Curva Juros'!$A$7:$A$73,MATCH(C20822,'Curva Juros'!$A$7:$A$73,1)))</f>
        <v>7.6921720000000002</v>
      </c>
      <c r="F20822" s="24">
        <f t="shared" si="325"/>
        <v>-2.8357199999999999E-3</v>
      </c>
      <c r="G20822" s="24"/>
    </row>
    <row r="20823" spans="1:7" x14ac:dyDescent="0.25">
      <c r="A20823" s="6" t="s">
        <v>437</v>
      </c>
      <c r="B20823" s="7">
        <v>45940</v>
      </c>
      <c r="C20823" s="8">
        <v>723.98</v>
      </c>
      <c r="D20823" s="20">
        <v>7.3021000000000003E-2</v>
      </c>
      <c r="E20823" s="35" cm="1">
        <f t="array" ref="E20823">INDEX('Curva Juros'!$B$7:$B$73,MATCH(C20823,'Curva Juros'!$A$7:$A$73,1)) +
(C20823-INDEX('Curva Juros'!$A$7:$A$73,MATCH(C20823,'Curva Juros'!$A$7:$A$73,1))) *
(INDEX('Curva Juros'!$B$7:$B$73,MATCH(C20823,'Curva Juros'!$A$7:$A$73,1)+1) -
INDEX('Curva Juros'!$B$7:$B$73,MATCH(C20823,'Curva Juros'!$A$7:$A$73,1))) /
(INDEX('Curva Juros'!$A$7:$A$73,MATCH(C20823,'Curva Juros'!$A$7:$A$73,1)+1) -
INDEX('Curva Juros'!$A$7:$A$73,MATCH(C20823,'Curva Juros'!$A$7:$A$73,1)))</f>
        <v>7.6934911428571429</v>
      </c>
      <c r="F20823" s="24">
        <f t="shared" si="325"/>
        <v>-3.9139114285714205E-3</v>
      </c>
      <c r="G20823" s="24"/>
    </row>
    <row r="20824" spans="1:7" x14ac:dyDescent="0.25">
      <c r="A20824" s="3" t="s">
        <v>437</v>
      </c>
      <c r="B20824" s="4">
        <v>45947</v>
      </c>
      <c r="C20824" s="5">
        <v>718.82</v>
      </c>
      <c r="D20824" s="19">
        <v>7.4236999999999997E-2</v>
      </c>
      <c r="E20824" s="35" cm="1">
        <f t="array" ref="E20824">INDEX('Curva Juros'!$B$7:$B$73,MATCH(C20824,'Curva Juros'!$A$7:$A$73,1)) +
(C20824-INDEX('Curva Juros'!$A$7:$A$73,MATCH(C20824,'Curva Juros'!$A$7:$A$73,1))) *
(INDEX('Curva Juros'!$B$7:$B$73,MATCH(C20824,'Curva Juros'!$A$7:$A$73,1)+1) -
INDEX('Curva Juros'!$B$7:$B$73,MATCH(C20824,'Curva Juros'!$A$7:$A$73,1))) /
(INDEX('Curva Juros'!$A$7:$A$73,MATCH(C20824,'Curva Juros'!$A$7:$A$73,1)+1) -
INDEX('Curva Juros'!$A$7:$A$73,MATCH(C20824,'Curva Juros'!$A$7:$A$73,1)))</f>
        <v>7.6948917142857143</v>
      </c>
      <c r="F20824" s="24">
        <f t="shared" si="325"/>
        <v>-2.7119171428571509E-3</v>
      </c>
      <c r="G20824" s="24"/>
    </row>
    <row r="20825" spans="1:7" x14ac:dyDescent="0.25">
      <c r="A20825" s="6" t="s">
        <v>437</v>
      </c>
      <c r="B20825" s="7">
        <v>45954</v>
      </c>
      <c r="C20825" s="8">
        <v>713.88</v>
      </c>
      <c r="D20825" s="20">
        <v>7.3758000000000004E-2</v>
      </c>
      <c r="E20825" s="35" cm="1">
        <f t="array" ref="E20825">INDEX('Curva Juros'!$B$7:$B$73,MATCH(C20825,'Curva Juros'!$A$7:$A$73,1)) +
(C20825-INDEX('Curva Juros'!$A$7:$A$73,MATCH(C20825,'Curva Juros'!$A$7:$A$73,1))) *
(INDEX('Curva Juros'!$B$7:$B$73,MATCH(C20825,'Curva Juros'!$A$7:$A$73,1)+1) -
INDEX('Curva Juros'!$B$7:$B$73,MATCH(C20825,'Curva Juros'!$A$7:$A$73,1))) /
(INDEX('Curva Juros'!$A$7:$A$73,MATCH(C20825,'Curva Juros'!$A$7:$A$73,1)+1) -
INDEX('Curva Juros'!$A$7:$A$73,MATCH(C20825,'Curva Juros'!$A$7:$A$73,1)))</f>
        <v>7.6962325714285713</v>
      </c>
      <c r="F20825" s="24">
        <f t="shared" si="325"/>
        <v>-3.2043257142857079E-3</v>
      </c>
      <c r="G20825" s="24"/>
    </row>
    <row r="20826" spans="1:7" x14ac:dyDescent="0.25">
      <c r="A20826" s="3" t="s">
        <v>437</v>
      </c>
      <c r="B20826" s="4">
        <v>45961</v>
      </c>
      <c r="C20826" s="5">
        <v>708.81</v>
      </c>
      <c r="D20826" s="19">
        <v>7.4369000000000005E-2</v>
      </c>
      <c r="E20826" s="35" cm="1">
        <f t="array" ref="E20826">INDEX('Curva Juros'!$B$7:$B$73,MATCH(C20826,'Curva Juros'!$A$7:$A$73,1)) +
(C20826-INDEX('Curva Juros'!$A$7:$A$73,MATCH(C20826,'Curva Juros'!$A$7:$A$73,1))) *
(INDEX('Curva Juros'!$B$7:$B$73,MATCH(C20826,'Curva Juros'!$A$7:$A$73,1)+1) -
INDEX('Curva Juros'!$B$7:$B$73,MATCH(C20826,'Curva Juros'!$A$7:$A$73,1))) /
(INDEX('Curva Juros'!$A$7:$A$73,MATCH(C20826,'Curva Juros'!$A$7:$A$73,1)+1) -
INDEX('Curva Juros'!$A$7:$A$73,MATCH(C20826,'Curva Juros'!$A$7:$A$73,1)))</f>
        <v>7.6976087142857148</v>
      </c>
      <c r="F20826" s="24">
        <f t="shared" si="325"/>
        <v>-2.6070871428571368E-3</v>
      </c>
      <c r="G20826" s="24"/>
    </row>
    <row r="20827" spans="1:7" x14ac:dyDescent="0.25">
      <c r="A20827" s="6" t="s">
        <v>437</v>
      </c>
      <c r="B20827" s="7">
        <v>45968</v>
      </c>
      <c r="C20827" s="8">
        <v>703.76</v>
      </c>
      <c r="D20827" s="20">
        <v>7.4771000000000004E-2</v>
      </c>
      <c r="E20827" s="35" cm="1">
        <f t="array" ref="E20827">INDEX('Curva Juros'!$B$7:$B$73,MATCH(C20827,'Curva Juros'!$A$7:$A$73,1)) +
(C20827-INDEX('Curva Juros'!$A$7:$A$73,MATCH(C20827,'Curva Juros'!$A$7:$A$73,1))) *
(INDEX('Curva Juros'!$B$7:$B$73,MATCH(C20827,'Curva Juros'!$A$7:$A$73,1)+1) -
INDEX('Curva Juros'!$B$7:$B$73,MATCH(C20827,'Curva Juros'!$A$7:$A$73,1))) /
(INDEX('Curva Juros'!$A$7:$A$73,MATCH(C20827,'Curva Juros'!$A$7:$A$73,1)+1) -
INDEX('Curva Juros'!$A$7:$A$73,MATCH(C20827,'Curva Juros'!$A$7:$A$73,1)))</f>
        <v>7.6989794285714286</v>
      </c>
      <c r="F20827" s="24">
        <f t="shared" si="325"/>
        <v>-2.2187942857142817E-3</v>
      </c>
      <c r="G20827" s="24"/>
    </row>
    <row r="20828" spans="1:7" x14ac:dyDescent="0.25">
      <c r="A20828" s="3" t="s">
        <v>437</v>
      </c>
      <c r="B20828" s="4">
        <v>45975</v>
      </c>
      <c r="C20828" s="5">
        <v>698.84</v>
      </c>
      <c r="D20828" s="19">
        <v>7.4079000000000006E-2</v>
      </c>
      <c r="E20828" s="35" cm="1">
        <f t="array" ref="E20828">INDEX('Curva Juros'!$B$7:$B$73,MATCH(C20828,'Curva Juros'!$A$7:$A$73,1)) +
(C20828-INDEX('Curva Juros'!$A$7:$A$73,MATCH(C20828,'Curva Juros'!$A$7:$A$73,1))) *
(INDEX('Curva Juros'!$B$7:$B$73,MATCH(C20828,'Curva Juros'!$A$7:$A$73,1)+1) -
INDEX('Curva Juros'!$B$7:$B$73,MATCH(C20828,'Curva Juros'!$A$7:$A$73,1))) /
(INDEX('Curva Juros'!$A$7:$A$73,MATCH(C20828,'Curva Juros'!$A$7:$A$73,1)+1) -
INDEX('Curva Juros'!$A$7:$A$73,MATCH(C20828,'Curva Juros'!$A$7:$A$73,1)))</f>
        <v>7.7003148571428577</v>
      </c>
      <c r="F20828" s="24">
        <f t="shared" si="325"/>
        <v>-2.9241485714285725E-3</v>
      </c>
      <c r="G20828" s="24"/>
    </row>
    <row r="20829" spans="1:7" x14ac:dyDescent="0.25">
      <c r="A20829" s="6" t="s">
        <v>437</v>
      </c>
      <c r="B20829" s="7">
        <v>45982</v>
      </c>
      <c r="C20829" s="8">
        <v>694.79</v>
      </c>
      <c r="D20829" s="20">
        <v>7.4497999999999995E-2</v>
      </c>
      <c r="E20829" s="35" cm="1">
        <f t="array" ref="E20829">INDEX('Curva Juros'!$B$7:$B$73,MATCH(C20829,'Curva Juros'!$A$7:$A$73,1)) +
(C20829-INDEX('Curva Juros'!$A$7:$A$73,MATCH(C20829,'Curva Juros'!$A$7:$A$73,1))) *
(INDEX('Curva Juros'!$B$7:$B$73,MATCH(C20829,'Curva Juros'!$A$7:$A$73,1)+1) -
INDEX('Curva Juros'!$B$7:$B$73,MATCH(C20829,'Curva Juros'!$A$7:$A$73,1))) /
(INDEX('Curva Juros'!$A$7:$A$73,MATCH(C20829,'Curva Juros'!$A$7:$A$73,1)+1) -
INDEX('Curva Juros'!$A$7:$A$73,MATCH(C20829,'Curva Juros'!$A$7:$A$73,1)))</f>
        <v>7.7014141428571428</v>
      </c>
      <c r="F20829" s="24">
        <f t="shared" si="325"/>
        <v>-2.5161414285714279E-3</v>
      </c>
      <c r="G20829" s="24"/>
    </row>
    <row r="20830" spans="1:7" x14ac:dyDescent="0.25">
      <c r="A20830" s="3" t="s">
        <v>437</v>
      </c>
      <c r="B20830" s="4">
        <v>45989</v>
      </c>
      <c r="C20830" s="5">
        <v>689.7</v>
      </c>
      <c r="D20830" s="19">
        <v>7.5190999999999994E-2</v>
      </c>
      <c r="E20830" s="35" cm="1">
        <f t="array" ref="E20830">INDEX('Curva Juros'!$B$7:$B$73,MATCH(C20830,'Curva Juros'!$A$7:$A$73,1)) +
(C20830-INDEX('Curva Juros'!$A$7:$A$73,MATCH(C20830,'Curva Juros'!$A$7:$A$73,1))) *
(INDEX('Curva Juros'!$B$7:$B$73,MATCH(C20830,'Curva Juros'!$A$7:$A$73,1)+1) -
INDEX('Curva Juros'!$B$7:$B$73,MATCH(C20830,'Curva Juros'!$A$7:$A$73,1))) /
(INDEX('Curva Juros'!$A$7:$A$73,MATCH(C20830,'Curva Juros'!$A$7:$A$73,1)+1) -
INDEX('Curva Juros'!$A$7:$A$73,MATCH(C20830,'Curva Juros'!$A$7:$A$73,1)))</f>
        <v>7.7027957142857142</v>
      </c>
      <c r="F20830" s="24">
        <f t="shared" si="325"/>
        <v>-1.836957142857143E-3</v>
      </c>
      <c r="G20830" s="24"/>
    </row>
    <row r="20831" spans="1:7" x14ac:dyDescent="0.25">
      <c r="A20831" s="6" t="s">
        <v>437</v>
      </c>
      <c r="B20831" s="7">
        <v>45996</v>
      </c>
      <c r="C20831" s="8">
        <v>684.66</v>
      </c>
      <c r="D20831" s="20">
        <v>7.5527999999999998E-2</v>
      </c>
      <c r="E20831" s="35" cm="1">
        <f t="array" ref="E20831">INDEX('Curva Juros'!$B$7:$B$73,MATCH(C20831,'Curva Juros'!$A$7:$A$73,1)) +
(C20831-INDEX('Curva Juros'!$A$7:$A$73,MATCH(C20831,'Curva Juros'!$A$7:$A$73,1))) *
(INDEX('Curva Juros'!$B$7:$B$73,MATCH(C20831,'Curva Juros'!$A$7:$A$73,1)+1) -
INDEX('Curva Juros'!$B$7:$B$73,MATCH(C20831,'Curva Juros'!$A$7:$A$73,1))) /
(INDEX('Curva Juros'!$A$7:$A$73,MATCH(C20831,'Curva Juros'!$A$7:$A$73,1)+1) -
INDEX('Curva Juros'!$A$7:$A$73,MATCH(C20831,'Curva Juros'!$A$7:$A$73,1)))</f>
        <v>7.7041637142857144</v>
      </c>
      <c r="F20831" s="24">
        <f t="shared" si="325"/>
        <v>-1.513637142857141E-3</v>
      </c>
      <c r="G20831" s="24"/>
    </row>
    <row r="20832" spans="1:7" x14ac:dyDescent="0.25">
      <c r="A20832" s="3" t="s">
        <v>437</v>
      </c>
      <c r="B20832" s="4">
        <v>46003</v>
      </c>
      <c r="C20832" s="5">
        <v>679.65</v>
      </c>
      <c r="D20832" s="19">
        <v>7.5614000000000001E-2</v>
      </c>
      <c r="E20832" s="35" cm="1">
        <f t="array" ref="E20832">INDEX('Curva Juros'!$B$7:$B$73,MATCH(C20832,'Curva Juros'!$A$7:$A$73,1)) +
(C20832-INDEX('Curva Juros'!$A$7:$A$73,MATCH(C20832,'Curva Juros'!$A$7:$A$73,1))) *
(INDEX('Curva Juros'!$B$7:$B$73,MATCH(C20832,'Curva Juros'!$A$7:$A$73,1)+1) -
INDEX('Curva Juros'!$B$7:$B$73,MATCH(C20832,'Curva Juros'!$A$7:$A$73,1))) /
(INDEX('Curva Juros'!$A$7:$A$73,MATCH(C20832,'Curva Juros'!$A$7:$A$73,1)+1) -
INDEX('Curva Juros'!$A$7:$A$73,MATCH(C20832,'Curva Juros'!$A$7:$A$73,1)))</f>
        <v>7.7055235714285715</v>
      </c>
      <c r="F20832" s="24">
        <f t="shared" si="325"/>
        <v>-1.441235714285713E-3</v>
      </c>
      <c r="G20832" s="24"/>
    </row>
    <row r="20833" spans="1:7" x14ac:dyDescent="0.25">
      <c r="A20833" s="6" t="s">
        <v>437</v>
      </c>
      <c r="B20833" s="7">
        <v>46010</v>
      </c>
      <c r="C20833" s="8">
        <v>695.28</v>
      </c>
      <c r="D20833" s="20">
        <v>7.3779999999999998E-2</v>
      </c>
      <c r="E20833" s="35" cm="1">
        <f t="array" ref="E20833">INDEX('Curva Juros'!$B$7:$B$73,MATCH(C20833,'Curva Juros'!$A$7:$A$73,1)) +
(C20833-INDEX('Curva Juros'!$A$7:$A$73,MATCH(C20833,'Curva Juros'!$A$7:$A$73,1))) *
(INDEX('Curva Juros'!$B$7:$B$73,MATCH(C20833,'Curva Juros'!$A$7:$A$73,1)+1) -
INDEX('Curva Juros'!$B$7:$B$73,MATCH(C20833,'Curva Juros'!$A$7:$A$73,1))) /
(INDEX('Curva Juros'!$A$7:$A$73,MATCH(C20833,'Curva Juros'!$A$7:$A$73,1)+1) -
INDEX('Curva Juros'!$A$7:$A$73,MATCH(C20833,'Curva Juros'!$A$7:$A$73,1)))</f>
        <v>7.7012811428571428</v>
      </c>
      <c r="F20833" s="24">
        <f t="shared" si="325"/>
        <v>-3.2328114285714304E-3</v>
      </c>
      <c r="G20833" s="24"/>
    </row>
    <row r="20834" spans="1:7" x14ac:dyDescent="0.25">
      <c r="A20834" s="3" t="s">
        <v>437</v>
      </c>
      <c r="B20834" s="4">
        <v>46017</v>
      </c>
      <c r="C20834" s="5">
        <v>691.32</v>
      </c>
      <c r="D20834" s="19">
        <v>7.3271000000000003E-2</v>
      </c>
      <c r="E20834" s="35" cm="1">
        <f t="array" ref="E20834">INDEX('Curva Juros'!$B$7:$B$73,MATCH(C20834,'Curva Juros'!$A$7:$A$73,1)) +
(C20834-INDEX('Curva Juros'!$A$7:$A$73,MATCH(C20834,'Curva Juros'!$A$7:$A$73,1))) *
(INDEX('Curva Juros'!$B$7:$B$73,MATCH(C20834,'Curva Juros'!$A$7:$A$73,1)+1) -
INDEX('Curva Juros'!$B$7:$B$73,MATCH(C20834,'Curva Juros'!$A$7:$A$73,1))) /
(INDEX('Curva Juros'!$A$7:$A$73,MATCH(C20834,'Curva Juros'!$A$7:$A$73,1)+1) -
INDEX('Curva Juros'!$A$7:$A$73,MATCH(C20834,'Curva Juros'!$A$7:$A$73,1)))</f>
        <v>7.702356</v>
      </c>
      <c r="F20834" s="24">
        <f t="shared" si="325"/>
        <v>-3.752560000000002E-3</v>
      </c>
      <c r="G20834" s="24"/>
    </row>
    <row r="20835" spans="1:7" x14ac:dyDescent="0.25">
      <c r="A20835" s="6" t="s">
        <v>437</v>
      </c>
      <c r="B20835" s="7">
        <v>46024</v>
      </c>
      <c r="C20835" s="8">
        <v>687.33</v>
      </c>
      <c r="D20835" s="20">
        <v>7.3203000000000004E-2</v>
      </c>
      <c r="E20835" s="35" cm="1">
        <f t="array" ref="E20835">INDEX('Curva Juros'!$B$7:$B$73,MATCH(C20835,'Curva Juros'!$A$7:$A$73,1)) +
(C20835-INDEX('Curva Juros'!$A$7:$A$73,MATCH(C20835,'Curva Juros'!$A$7:$A$73,1))) *
(INDEX('Curva Juros'!$B$7:$B$73,MATCH(C20835,'Curva Juros'!$A$7:$A$73,1)+1) -
INDEX('Curva Juros'!$B$7:$B$73,MATCH(C20835,'Curva Juros'!$A$7:$A$73,1))) /
(INDEX('Curva Juros'!$A$7:$A$73,MATCH(C20835,'Curva Juros'!$A$7:$A$73,1)+1) -
INDEX('Curva Juros'!$A$7:$A$73,MATCH(C20835,'Curva Juros'!$A$7:$A$73,1)))</f>
        <v>7.7034390000000004</v>
      </c>
      <c r="F20835" s="24">
        <f t="shared" si="325"/>
        <v>-3.831390000000004E-3</v>
      </c>
      <c r="G20835" s="24"/>
    </row>
    <row r="20836" spans="1:7" x14ac:dyDescent="0.25">
      <c r="A20836" s="3" t="s">
        <v>437</v>
      </c>
      <c r="B20836" s="4">
        <v>46031</v>
      </c>
      <c r="C20836" s="5">
        <v>682.32</v>
      </c>
      <c r="D20836" s="19">
        <v>7.3320999999999997E-2</v>
      </c>
      <c r="E20836" s="35" cm="1">
        <f t="array" ref="E20836">INDEX('Curva Juros'!$B$7:$B$73,MATCH(C20836,'Curva Juros'!$A$7:$A$73,1)) +
(C20836-INDEX('Curva Juros'!$A$7:$A$73,MATCH(C20836,'Curva Juros'!$A$7:$A$73,1))) *
(INDEX('Curva Juros'!$B$7:$B$73,MATCH(C20836,'Curva Juros'!$A$7:$A$73,1)+1) -
INDEX('Curva Juros'!$B$7:$B$73,MATCH(C20836,'Curva Juros'!$A$7:$A$73,1))) /
(INDEX('Curva Juros'!$A$7:$A$73,MATCH(C20836,'Curva Juros'!$A$7:$A$73,1)+1) -
INDEX('Curva Juros'!$A$7:$A$73,MATCH(C20836,'Curva Juros'!$A$7:$A$73,1)))</f>
        <v>7.7047988571428574</v>
      </c>
      <c r="F20836" s="24">
        <f t="shared" si="325"/>
        <v>-3.7269885714285717E-3</v>
      </c>
      <c r="G20836" s="24"/>
    </row>
    <row r="20837" spans="1:7" x14ac:dyDescent="0.25">
      <c r="A20837" s="6" t="s">
        <v>437</v>
      </c>
      <c r="B20837" s="7">
        <v>46038</v>
      </c>
      <c r="C20837" s="8">
        <v>677.38</v>
      </c>
      <c r="D20837" s="20">
        <v>7.2497000000000006E-2</v>
      </c>
      <c r="E20837" s="35" cm="1">
        <f t="array" ref="E20837">INDEX('Curva Juros'!$B$7:$B$73,MATCH(C20837,'Curva Juros'!$A$7:$A$73,1)) +
(C20837-INDEX('Curva Juros'!$A$7:$A$73,MATCH(C20837,'Curva Juros'!$A$7:$A$73,1))) *
(INDEX('Curva Juros'!$B$7:$B$73,MATCH(C20837,'Curva Juros'!$A$7:$A$73,1)+1) -
INDEX('Curva Juros'!$B$7:$B$73,MATCH(C20837,'Curva Juros'!$A$7:$A$73,1))) /
(INDEX('Curva Juros'!$A$7:$A$73,MATCH(C20837,'Curva Juros'!$A$7:$A$73,1)+1) -
INDEX('Curva Juros'!$A$7:$A$73,MATCH(C20837,'Curva Juros'!$A$7:$A$73,1)))</f>
        <v>7.7061397142857144</v>
      </c>
      <c r="F20837" s="24">
        <f t="shared" si="325"/>
        <v>-4.5643971428571406E-3</v>
      </c>
      <c r="G20837" s="24"/>
    </row>
    <row r="20838" spans="1:7" x14ac:dyDescent="0.25">
      <c r="A20838" s="3" t="s">
        <v>437</v>
      </c>
      <c r="B20838" s="4">
        <v>46045</v>
      </c>
      <c r="C20838" s="5">
        <v>672.57</v>
      </c>
      <c r="D20838" s="19">
        <v>7.0063E-2</v>
      </c>
      <c r="E20838" s="35" cm="1">
        <f t="array" ref="E20838">INDEX('Curva Juros'!$B$7:$B$73,MATCH(C20838,'Curva Juros'!$A$7:$A$73,1)) +
(C20838-INDEX('Curva Juros'!$A$7:$A$73,MATCH(C20838,'Curva Juros'!$A$7:$A$73,1))) *
(INDEX('Curva Juros'!$B$7:$B$73,MATCH(C20838,'Curva Juros'!$A$7:$A$73,1)+1) -
INDEX('Curva Juros'!$B$7:$B$73,MATCH(C20838,'Curva Juros'!$A$7:$A$73,1))) /
(INDEX('Curva Juros'!$A$7:$A$73,MATCH(C20838,'Curva Juros'!$A$7:$A$73,1)+1) -
INDEX('Curva Juros'!$A$7:$A$73,MATCH(C20838,'Curva Juros'!$A$7:$A$73,1)))</f>
        <v>7.7074452857142859</v>
      </c>
      <c r="F20838" s="24">
        <f t="shared" si="325"/>
        <v>-7.011452857142858E-3</v>
      </c>
      <c r="G20838" s="24"/>
    </row>
    <row r="20839" spans="1:7" x14ac:dyDescent="0.25">
      <c r="A20839" s="6" t="s">
        <v>437</v>
      </c>
      <c r="B20839" s="7">
        <v>46052</v>
      </c>
      <c r="C20839" s="8">
        <v>667.87</v>
      </c>
      <c r="D20839" s="20">
        <v>6.6219E-2</v>
      </c>
      <c r="E20839" s="35" cm="1">
        <f t="array" ref="E20839">INDEX('Curva Juros'!$B$7:$B$73,MATCH(C20839,'Curva Juros'!$A$7:$A$73,1)) +
(C20839-INDEX('Curva Juros'!$A$7:$A$73,MATCH(C20839,'Curva Juros'!$A$7:$A$73,1))) *
(INDEX('Curva Juros'!$B$7:$B$73,MATCH(C20839,'Curva Juros'!$A$7:$A$73,1)+1) -
INDEX('Curva Juros'!$B$7:$B$73,MATCH(C20839,'Curva Juros'!$A$7:$A$73,1))) /
(INDEX('Curva Juros'!$A$7:$A$73,MATCH(C20839,'Curva Juros'!$A$7:$A$73,1)+1) -
INDEX('Curva Juros'!$A$7:$A$73,MATCH(C20839,'Curva Juros'!$A$7:$A$73,1)))</f>
        <v>7.7087210000000006</v>
      </c>
      <c r="F20839" s="24">
        <f t="shared" si="325"/>
        <v>-1.0868210000000003E-2</v>
      </c>
      <c r="G20839" s="24"/>
    </row>
    <row r="20840" spans="1:7" x14ac:dyDescent="0.25">
      <c r="A20840" s="3" t="s">
        <v>437</v>
      </c>
      <c r="B20840" s="4">
        <v>46059</v>
      </c>
      <c r="C20840" s="5">
        <v>662.81</v>
      </c>
      <c r="D20840" s="19">
        <v>6.6955000000000001E-2</v>
      </c>
      <c r="E20840" s="35" cm="1">
        <f t="array" ref="E20840">INDEX('Curva Juros'!$B$7:$B$73,MATCH(C20840,'Curva Juros'!$A$7:$A$73,1)) +
(C20840-INDEX('Curva Juros'!$A$7:$A$73,MATCH(C20840,'Curva Juros'!$A$7:$A$73,1))) *
(INDEX('Curva Juros'!$B$7:$B$73,MATCH(C20840,'Curva Juros'!$A$7:$A$73,1)+1) -
INDEX('Curva Juros'!$B$7:$B$73,MATCH(C20840,'Curva Juros'!$A$7:$A$73,1))) /
(INDEX('Curva Juros'!$A$7:$A$73,MATCH(C20840,'Curva Juros'!$A$7:$A$73,1)+1) -
INDEX('Curva Juros'!$A$7:$A$73,MATCH(C20840,'Curva Juros'!$A$7:$A$73,1)))</f>
        <v>7.7100944285714288</v>
      </c>
      <c r="F20840" s="24">
        <f t="shared" si="325"/>
        <v>-1.014594428571429E-2</v>
      </c>
      <c r="G20840" s="24"/>
    </row>
    <row r="20841" spans="1:7" x14ac:dyDescent="0.25">
      <c r="A20841" s="6" t="s">
        <v>437</v>
      </c>
      <c r="B20841" s="7">
        <v>46066</v>
      </c>
      <c r="C20841" s="8">
        <v>657.86</v>
      </c>
      <c r="D20841" s="20">
        <v>6.6418000000000005E-2</v>
      </c>
      <c r="E20841" s="35" cm="1">
        <f t="array" ref="E20841">INDEX('Curva Juros'!$B$7:$B$73,MATCH(C20841,'Curva Juros'!$A$7:$A$73,1)) +
(C20841-INDEX('Curva Juros'!$A$7:$A$73,MATCH(C20841,'Curva Juros'!$A$7:$A$73,1))) *
(INDEX('Curva Juros'!$B$7:$B$73,MATCH(C20841,'Curva Juros'!$A$7:$A$73,1)+1) -
INDEX('Curva Juros'!$B$7:$B$73,MATCH(C20841,'Curva Juros'!$A$7:$A$73,1))) /
(INDEX('Curva Juros'!$A$7:$A$73,MATCH(C20841,'Curva Juros'!$A$7:$A$73,1)+1) -
INDEX('Curva Juros'!$A$7:$A$73,MATCH(C20841,'Curva Juros'!$A$7:$A$73,1)))</f>
        <v>7.7114380000000002</v>
      </c>
      <c r="F20841" s="24">
        <f t="shared" si="325"/>
        <v>-1.0696379999999991E-2</v>
      </c>
      <c r="G20841" s="24"/>
    </row>
    <row r="20842" spans="1:7" x14ac:dyDescent="0.25">
      <c r="A20842" s="3" t="s">
        <v>437</v>
      </c>
      <c r="B20842" s="4">
        <v>46073</v>
      </c>
      <c r="C20842" s="5">
        <v>654.84</v>
      </c>
      <c r="D20842" s="19">
        <v>6.6644999999999996E-2</v>
      </c>
      <c r="E20842" s="35" cm="1">
        <f t="array" ref="E20842">INDEX('Curva Juros'!$B$7:$B$73,MATCH(C20842,'Curva Juros'!$A$7:$A$73,1)) +
(C20842-INDEX('Curva Juros'!$A$7:$A$73,MATCH(C20842,'Curva Juros'!$A$7:$A$73,1))) *
(INDEX('Curva Juros'!$B$7:$B$73,MATCH(C20842,'Curva Juros'!$A$7:$A$73,1)+1) -
INDEX('Curva Juros'!$B$7:$B$73,MATCH(C20842,'Curva Juros'!$A$7:$A$73,1))) /
(INDEX('Curva Juros'!$A$7:$A$73,MATCH(C20842,'Curva Juros'!$A$7:$A$73,1)+1) -
INDEX('Curva Juros'!$A$7:$A$73,MATCH(C20842,'Curva Juros'!$A$7:$A$73,1)))</f>
        <v>7.7122577142857143</v>
      </c>
      <c r="F20842" s="24">
        <f t="shared" si="325"/>
        <v>-1.0477577142857145E-2</v>
      </c>
      <c r="G20842" s="24"/>
    </row>
    <row r="20843" spans="1:7" x14ac:dyDescent="0.25">
      <c r="A20843" s="6" t="s">
        <v>437</v>
      </c>
      <c r="B20843" s="7">
        <v>46080</v>
      </c>
      <c r="C20843" s="8">
        <v>649.74</v>
      </c>
      <c r="D20843" s="20">
        <v>6.7866999999999997E-2</v>
      </c>
      <c r="E20843" s="35" cm="1">
        <f t="array" ref="E20843">INDEX('Curva Juros'!$B$7:$B$73,MATCH(C20843,'Curva Juros'!$A$7:$A$73,1)) +
(C20843-INDEX('Curva Juros'!$A$7:$A$73,MATCH(C20843,'Curva Juros'!$A$7:$A$73,1))) *
(INDEX('Curva Juros'!$B$7:$B$73,MATCH(C20843,'Curva Juros'!$A$7:$A$73,1)+1) -
INDEX('Curva Juros'!$B$7:$B$73,MATCH(C20843,'Curva Juros'!$A$7:$A$73,1))) /
(INDEX('Curva Juros'!$A$7:$A$73,MATCH(C20843,'Curva Juros'!$A$7:$A$73,1)+1) -
INDEX('Curva Juros'!$A$7:$A$73,MATCH(C20843,'Curva Juros'!$A$7:$A$73,1)))</f>
        <v>7.7136420000000001</v>
      </c>
      <c r="F20843" s="24">
        <f t="shared" si="325"/>
        <v>-9.2694200000000004E-3</v>
      </c>
      <c r="G20843" s="24"/>
    </row>
    <row r="20844" spans="1:7" x14ac:dyDescent="0.25">
      <c r="A20844" s="3" t="s">
        <v>438</v>
      </c>
      <c r="B20844" s="4">
        <v>45723</v>
      </c>
      <c r="C20844" s="5">
        <v>965.18</v>
      </c>
      <c r="D20844" s="19">
        <v>7.6605000000000006E-2</v>
      </c>
      <c r="E20844" s="35" cm="1">
        <f t="array" ref="E20844">INDEX('Curva Juros'!$B$7:$B$73,MATCH(C20844,'Curva Juros'!$A$7:$A$73,1)) +
(C20844-INDEX('Curva Juros'!$A$7:$A$73,MATCH(C20844,'Curva Juros'!$A$7:$A$73,1))) *
(INDEX('Curva Juros'!$B$7:$B$73,MATCH(C20844,'Curva Juros'!$A$7:$A$73,1)+1) -
INDEX('Curva Juros'!$B$7:$B$73,MATCH(C20844,'Curva Juros'!$A$7:$A$73,1))) /
(INDEX('Curva Juros'!$A$7:$A$73,MATCH(C20844,'Curva Juros'!$A$7:$A$73,1)+1) -
INDEX('Curva Juros'!$A$7:$A$73,MATCH(C20844,'Curva Juros'!$A$7:$A$73,1)))</f>
        <v>7.6626402063492067</v>
      </c>
      <c r="F20844" s="24">
        <f t="shared" si="325"/>
        <v>-2.1402063492062529E-5</v>
      </c>
      <c r="G20844" s="24"/>
    </row>
    <row r="20845" spans="1:7" x14ac:dyDescent="0.25">
      <c r="A20845" s="6" t="s">
        <v>438</v>
      </c>
      <c r="B20845" s="7">
        <v>45730</v>
      </c>
      <c r="C20845" s="8">
        <v>959.96</v>
      </c>
      <c r="D20845" s="20">
        <v>7.7044000000000001E-2</v>
      </c>
      <c r="E20845" s="35" cm="1">
        <f t="array" ref="E20845">INDEX('Curva Juros'!$B$7:$B$73,MATCH(C20845,'Curva Juros'!$A$7:$A$73,1)) +
(C20845-INDEX('Curva Juros'!$A$7:$A$73,MATCH(C20845,'Curva Juros'!$A$7:$A$73,1))) *
(INDEX('Curva Juros'!$B$7:$B$73,MATCH(C20845,'Curva Juros'!$A$7:$A$73,1)+1) -
INDEX('Curva Juros'!$B$7:$B$73,MATCH(C20845,'Curva Juros'!$A$7:$A$73,1))) /
(INDEX('Curva Juros'!$A$7:$A$73,MATCH(C20845,'Curva Juros'!$A$7:$A$73,1)+1) -
INDEX('Curva Juros'!$A$7:$A$73,MATCH(C20845,'Curva Juros'!$A$7:$A$73,1)))</f>
        <v>7.6631083492063494</v>
      </c>
      <c r="F20845" s="24">
        <f t="shared" si="325"/>
        <v>4.1291650793651158E-4</v>
      </c>
      <c r="G20845" s="24"/>
    </row>
    <row r="20846" spans="1:7" x14ac:dyDescent="0.25">
      <c r="A20846" s="3" t="s">
        <v>438</v>
      </c>
      <c r="B20846" s="4">
        <v>45737</v>
      </c>
      <c r="C20846" s="5">
        <v>985.82</v>
      </c>
      <c r="D20846" s="19">
        <v>7.8326999999999994E-2</v>
      </c>
      <c r="E20846" s="35" cm="1">
        <f t="array" ref="E20846">INDEX('Curva Juros'!$B$7:$B$73,MATCH(C20846,'Curva Juros'!$A$7:$A$73,1)) +
(C20846-INDEX('Curva Juros'!$A$7:$A$73,MATCH(C20846,'Curva Juros'!$A$7:$A$73,1))) *
(INDEX('Curva Juros'!$B$7:$B$73,MATCH(C20846,'Curva Juros'!$A$7:$A$73,1)+1) -
INDEX('Curva Juros'!$B$7:$B$73,MATCH(C20846,'Curva Juros'!$A$7:$A$73,1))) /
(INDEX('Curva Juros'!$A$7:$A$73,MATCH(C20846,'Curva Juros'!$A$7:$A$73,1)+1) -
INDEX('Curva Juros'!$A$7:$A$73,MATCH(C20846,'Curva Juros'!$A$7:$A$73,1)))</f>
        <v>7.6607891587301591</v>
      </c>
      <c r="F20846" s="24">
        <f t="shared" si="325"/>
        <v>1.7191084126984002E-3</v>
      </c>
      <c r="G20846" s="24"/>
    </row>
    <row r="20847" spans="1:7" x14ac:dyDescent="0.25">
      <c r="A20847" s="6" t="s">
        <v>438</v>
      </c>
      <c r="B20847" s="7">
        <v>45744</v>
      </c>
      <c r="C20847" s="8">
        <v>980.21</v>
      </c>
      <c r="D20847" s="20">
        <v>7.9842999999999997E-2</v>
      </c>
      <c r="E20847" s="35" cm="1">
        <f t="array" ref="E20847">INDEX('Curva Juros'!$B$7:$B$73,MATCH(C20847,'Curva Juros'!$A$7:$A$73,1)) +
(C20847-INDEX('Curva Juros'!$A$7:$A$73,MATCH(C20847,'Curva Juros'!$A$7:$A$73,1))) *
(INDEX('Curva Juros'!$B$7:$B$73,MATCH(C20847,'Curva Juros'!$A$7:$A$73,1)+1) -
INDEX('Curva Juros'!$B$7:$B$73,MATCH(C20847,'Curva Juros'!$A$7:$A$73,1))) /
(INDEX('Curva Juros'!$A$7:$A$73,MATCH(C20847,'Curva Juros'!$A$7:$A$73,1)+1) -
INDEX('Curva Juros'!$A$7:$A$73,MATCH(C20847,'Curva Juros'!$A$7:$A$73,1)))</f>
        <v>7.6612922777777781</v>
      </c>
      <c r="F20847" s="24">
        <f t="shared" si="325"/>
        <v>3.2300772222222107E-3</v>
      </c>
      <c r="G20847" s="24"/>
    </row>
    <row r="20848" spans="1:7" x14ac:dyDescent="0.25">
      <c r="A20848" s="3" t="s">
        <v>438</v>
      </c>
      <c r="B20848" s="4">
        <v>45751</v>
      </c>
      <c r="C20848" s="5">
        <v>976.57</v>
      </c>
      <c r="D20848" s="19">
        <v>7.6458999999999999E-2</v>
      </c>
      <c r="E20848" s="35" cm="1">
        <f t="array" ref="E20848">INDEX('Curva Juros'!$B$7:$B$73,MATCH(C20848,'Curva Juros'!$A$7:$A$73,1)) +
(C20848-INDEX('Curva Juros'!$A$7:$A$73,MATCH(C20848,'Curva Juros'!$A$7:$A$73,1))) *
(INDEX('Curva Juros'!$B$7:$B$73,MATCH(C20848,'Curva Juros'!$A$7:$A$73,1)+1) -
INDEX('Curva Juros'!$B$7:$B$73,MATCH(C20848,'Curva Juros'!$A$7:$A$73,1))) /
(INDEX('Curva Juros'!$A$7:$A$73,MATCH(C20848,'Curva Juros'!$A$7:$A$73,1)+1) -
INDEX('Curva Juros'!$A$7:$A$73,MATCH(C20848,'Curva Juros'!$A$7:$A$73,1)))</f>
        <v>7.6616187222222223</v>
      </c>
      <c r="F20848" s="24">
        <f t="shared" si="325"/>
        <v>-1.5718722222222981E-4</v>
      </c>
      <c r="G20848" s="24"/>
    </row>
    <row r="20849" spans="1:7" x14ac:dyDescent="0.25">
      <c r="A20849" s="6" t="s">
        <v>438</v>
      </c>
      <c r="B20849" s="7">
        <v>45758</v>
      </c>
      <c r="C20849" s="8">
        <v>970.76</v>
      </c>
      <c r="D20849" s="20">
        <v>7.8483999999999998E-2</v>
      </c>
      <c r="E20849" s="35" cm="1">
        <f t="array" ref="E20849">INDEX('Curva Juros'!$B$7:$B$73,MATCH(C20849,'Curva Juros'!$A$7:$A$73,1)) +
(C20849-INDEX('Curva Juros'!$A$7:$A$73,MATCH(C20849,'Curva Juros'!$A$7:$A$73,1))) *
(INDEX('Curva Juros'!$B$7:$B$73,MATCH(C20849,'Curva Juros'!$A$7:$A$73,1)+1) -
INDEX('Curva Juros'!$B$7:$B$73,MATCH(C20849,'Curva Juros'!$A$7:$A$73,1))) /
(INDEX('Curva Juros'!$A$7:$A$73,MATCH(C20849,'Curva Juros'!$A$7:$A$73,1)+1) -
INDEX('Curva Juros'!$A$7:$A$73,MATCH(C20849,'Curva Juros'!$A$7:$A$73,1)))</f>
        <v>7.662139777777778</v>
      </c>
      <c r="F20849" s="24">
        <f t="shared" si="325"/>
        <v>1.8626022222222177E-3</v>
      </c>
      <c r="G20849" s="24"/>
    </row>
    <row r="20850" spans="1:7" x14ac:dyDescent="0.25">
      <c r="A20850" s="3" t="s">
        <v>438</v>
      </c>
      <c r="B20850" s="4">
        <v>45764</v>
      </c>
      <c r="C20850" s="5">
        <v>967.43</v>
      </c>
      <c r="D20850" s="19">
        <v>7.6810000000000003E-2</v>
      </c>
      <c r="E20850" s="35" cm="1">
        <f t="array" ref="E20850">INDEX('Curva Juros'!$B$7:$B$73,MATCH(C20850,'Curva Juros'!$A$7:$A$73,1)) +
(C20850-INDEX('Curva Juros'!$A$7:$A$73,MATCH(C20850,'Curva Juros'!$A$7:$A$73,1))) *
(INDEX('Curva Juros'!$B$7:$B$73,MATCH(C20850,'Curva Juros'!$A$7:$A$73,1)+1) -
INDEX('Curva Juros'!$B$7:$B$73,MATCH(C20850,'Curva Juros'!$A$7:$A$73,1))) /
(INDEX('Curva Juros'!$A$7:$A$73,MATCH(C20850,'Curva Juros'!$A$7:$A$73,1)+1) -
INDEX('Curva Juros'!$A$7:$A$73,MATCH(C20850,'Curva Juros'!$A$7:$A$73,1)))</f>
        <v>7.6624384206349205</v>
      </c>
      <c r="F20850" s="24">
        <f t="shared" si="325"/>
        <v>1.8561579365079794E-4</v>
      </c>
      <c r="G20850" s="24"/>
    </row>
    <row r="20851" spans="1:7" x14ac:dyDescent="0.25">
      <c r="A20851" s="6" t="s">
        <v>438</v>
      </c>
      <c r="B20851" s="7">
        <v>45772</v>
      </c>
      <c r="C20851" s="8">
        <v>964.08</v>
      </c>
      <c r="D20851" s="20">
        <v>7.5183E-2</v>
      </c>
      <c r="E20851" s="35" cm="1">
        <f t="array" ref="E20851">INDEX('Curva Juros'!$B$7:$B$73,MATCH(C20851,'Curva Juros'!$A$7:$A$73,1)) +
(C20851-INDEX('Curva Juros'!$A$7:$A$73,MATCH(C20851,'Curva Juros'!$A$7:$A$73,1))) *
(INDEX('Curva Juros'!$B$7:$B$73,MATCH(C20851,'Curva Juros'!$A$7:$A$73,1)+1) -
INDEX('Curva Juros'!$B$7:$B$73,MATCH(C20851,'Curva Juros'!$A$7:$A$73,1))) /
(INDEX('Curva Juros'!$A$7:$A$73,MATCH(C20851,'Curva Juros'!$A$7:$A$73,1)+1) -
INDEX('Curva Juros'!$A$7:$A$73,MATCH(C20851,'Curva Juros'!$A$7:$A$73,1)))</f>
        <v>7.6627388571428572</v>
      </c>
      <c r="F20851" s="24">
        <f t="shared" si="325"/>
        <v>-1.4443885714285759E-3</v>
      </c>
      <c r="G20851" s="24"/>
    </row>
    <row r="20852" spans="1:7" x14ac:dyDescent="0.25">
      <c r="A20852" s="3" t="s">
        <v>438</v>
      </c>
      <c r="B20852" s="4">
        <v>45779</v>
      </c>
      <c r="C20852" s="5">
        <v>960.26</v>
      </c>
      <c r="D20852" s="19">
        <v>7.4725E-2</v>
      </c>
      <c r="E20852" s="35" cm="1">
        <f t="array" ref="E20852">INDEX('Curva Juros'!$B$7:$B$73,MATCH(C20852,'Curva Juros'!$A$7:$A$73,1)) +
(C20852-INDEX('Curva Juros'!$A$7:$A$73,MATCH(C20852,'Curva Juros'!$A$7:$A$73,1))) *
(INDEX('Curva Juros'!$B$7:$B$73,MATCH(C20852,'Curva Juros'!$A$7:$A$73,1)+1) -
INDEX('Curva Juros'!$B$7:$B$73,MATCH(C20852,'Curva Juros'!$A$7:$A$73,1))) /
(INDEX('Curva Juros'!$A$7:$A$73,MATCH(C20852,'Curva Juros'!$A$7:$A$73,1)+1) -
INDEX('Curva Juros'!$A$7:$A$73,MATCH(C20852,'Curva Juros'!$A$7:$A$73,1)))</f>
        <v>7.6630814444444448</v>
      </c>
      <c r="F20852" s="24">
        <f t="shared" si="325"/>
        <v>-1.9058144444444453E-3</v>
      </c>
      <c r="G20852" s="24"/>
    </row>
    <row r="20853" spans="1:7" x14ac:dyDescent="0.25">
      <c r="A20853" s="6" t="s">
        <v>438</v>
      </c>
      <c r="B20853" s="7">
        <v>45786</v>
      </c>
      <c r="C20853" s="8">
        <v>955.51</v>
      </c>
      <c r="D20853" s="20">
        <v>7.4106000000000005E-2</v>
      </c>
      <c r="E20853" s="35" cm="1">
        <f t="array" ref="E20853">INDEX('Curva Juros'!$B$7:$B$73,MATCH(C20853,'Curva Juros'!$A$7:$A$73,1)) +
(C20853-INDEX('Curva Juros'!$A$7:$A$73,MATCH(C20853,'Curva Juros'!$A$7:$A$73,1))) *
(INDEX('Curva Juros'!$B$7:$B$73,MATCH(C20853,'Curva Juros'!$A$7:$A$73,1)+1) -
INDEX('Curva Juros'!$B$7:$B$73,MATCH(C20853,'Curva Juros'!$A$7:$A$73,1))) /
(INDEX('Curva Juros'!$A$7:$A$73,MATCH(C20853,'Curva Juros'!$A$7:$A$73,1)+1) -
INDEX('Curva Juros'!$A$7:$A$73,MATCH(C20853,'Curva Juros'!$A$7:$A$73,1)))</f>
        <v>7.6635074365079365</v>
      </c>
      <c r="F20853" s="24">
        <f t="shared" si="325"/>
        <v>-2.5290743650793618E-3</v>
      </c>
      <c r="G20853" s="24"/>
    </row>
    <row r="20854" spans="1:7" x14ac:dyDescent="0.25">
      <c r="A20854" s="3" t="s">
        <v>438</v>
      </c>
      <c r="B20854" s="4">
        <v>45793</v>
      </c>
      <c r="C20854" s="5">
        <v>951.24</v>
      </c>
      <c r="D20854" s="19">
        <v>7.2297E-2</v>
      </c>
      <c r="E20854" s="35" cm="1">
        <f t="array" ref="E20854">INDEX('Curva Juros'!$B$7:$B$73,MATCH(C20854,'Curva Juros'!$A$7:$A$73,1)) +
(C20854-INDEX('Curva Juros'!$A$7:$A$73,MATCH(C20854,'Curva Juros'!$A$7:$A$73,1))) *
(INDEX('Curva Juros'!$B$7:$B$73,MATCH(C20854,'Curva Juros'!$A$7:$A$73,1)+1) -
INDEX('Curva Juros'!$B$7:$B$73,MATCH(C20854,'Curva Juros'!$A$7:$A$73,1))) /
(INDEX('Curva Juros'!$A$7:$A$73,MATCH(C20854,'Curva Juros'!$A$7:$A$73,1)+1) -
INDEX('Curva Juros'!$A$7:$A$73,MATCH(C20854,'Curva Juros'!$A$7:$A$73,1)))</f>
        <v>7.6638903809523811</v>
      </c>
      <c r="F20854" s="24">
        <f t="shared" si="325"/>
        <v>-4.3419038095238172E-3</v>
      </c>
      <c r="G20854" s="24"/>
    </row>
    <row r="20855" spans="1:7" x14ac:dyDescent="0.25">
      <c r="A20855" s="6" t="s">
        <v>438</v>
      </c>
      <c r="B20855" s="7">
        <v>45800</v>
      </c>
      <c r="C20855" s="8">
        <v>945.64</v>
      </c>
      <c r="D20855" s="20">
        <v>7.3797000000000001E-2</v>
      </c>
      <c r="E20855" s="35" cm="1">
        <f t="array" ref="E20855">INDEX('Curva Juros'!$B$7:$B$73,MATCH(C20855,'Curva Juros'!$A$7:$A$73,1)) +
(C20855-INDEX('Curva Juros'!$A$7:$A$73,MATCH(C20855,'Curva Juros'!$A$7:$A$73,1))) *
(INDEX('Curva Juros'!$B$7:$B$73,MATCH(C20855,'Curva Juros'!$A$7:$A$73,1)+1) -
INDEX('Curva Juros'!$B$7:$B$73,MATCH(C20855,'Curva Juros'!$A$7:$A$73,1))) /
(INDEX('Curva Juros'!$A$7:$A$73,MATCH(C20855,'Curva Juros'!$A$7:$A$73,1)+1) -
INDEX('Curva Juros'!$A$7:$A$73,MATCH(C20855,'Curva Juros'!$A$7:$A$73,1)))</f>
        <v>7.664392603174603</v>
      </c>
      <c r="F20855" s="24">
        <f t="shared" si="325"/>
        <v>-2.8469260317460221E-3</v>
      </c>
      <c r="G20855" s="24"/>
    </row>
    <row r="20856" spans="1:7" x14ac:dyDescent="0.25">
      <c r="A20856" s="3" t="s">
        <v>438</v>
      </c>
      <c r="B20856" s="4">
        <v>45807</v>
      </c>
      <c r="C20856" s="5">
        <v>940.48</v>
      </c>
      <c r="D20856" s="19">
        <v>7.4175000000000005E-2</v>
      </c>
      <c r="E20856" s="35" cm="1">
        <f t="array" ref="E20856">INDEX('Curva Juros'!$B$7:$B$73,MATCH(C20856,'Curva Juros'!$A$7:$A$73,1)) +
(C20856-INDEX('Curva Juros'!$A$7:$A$73,MATCH(C20856,'Curva Juros'!$A$7:$A$73,1))) *
(INDEX('Curva Juros'!$B$7:$B$73,MATCH(C20856,'Curva Juros'!$A$7:$A$73,1)+1) -
INDEX('Curva Juros'!$B$7:$B$73,MATCH(C20856,'Curva Juros'!$A$7:$A$73,1))) /
(INDEX('Curva Juros'!$A$7:$A$73,MATCH(C20856,'Curva Juros'!$A$7:$A$73,1)+1) -
INDEX('Curva Juros'!$A$7:$A$73,MATCH(C20856,'Curva Juros'!$A$7:$A$73,1)))</f>
        <v>7.6648553650793652</v>
      </c>
      <c r="F20856" s="24">
        <f t="shared" si="325"/>
        <v>-2.4735536507936445E-3</v>
      </c>
      <c r="G20856" s="24"/>
    </row>
    <row r="20857" spans="1:7" x14ac:dyDescent="0.25">
      <c r="A20857" s="6" t="s">
        <v>438</v>
      </c>
      <c r="B20857" s="7">
        <v>45814</v>
      </c>
      <c r="C20857" s="8">
        <v>935.13</v>
      </c>
      <c r="D20857" s="20">
        <v>7.5054999999999997E-2</v>
      </c>
      <c r="E20857" s="35" cm="1">
        <f t="array" ref="E20857">INDEX('Curva Juros'!$B$7:$B$73,MATCH(C20857,'Curva Juros'!$A$7:$A$73,1)) +
(C20857-INDEX('Curva Juros'!$A$7:$A$73,MATCH(C20857,'Curva Juros'!$A$7:$A$73,1))) *
(INDEX('Curva Juros'!$B$7:$B$73,MATCH(C20857,'Curva Juros'!$A$7:$A$73,1)+1) -
INDEX('Curva Juros'!$B$7:$B$73,MATCH(C20857,'Curva Juros'!$A$7:$A$73,1))) /
(INDEX('Curva Juros'!$A$7:$A$73,MATCH(C20857,'Curva Juros'!$A$7:$A$73,1)+1) -
INDEX('Curva Juros'!$A$7:$A$73,MATCH(C20857,'Curva Juros'!$A$7:$A$73,1)))</f>
        <v>7.6653351666666669</v>
      </c>
      <c r="F20857" s="24">
        <f t="shared" si="325"/>
        <v>-1.5983516666666781E-3</v>
      </c>
      <c r="G20857" s="24"/>
    </row>
    <row r="20858" spans="1:7" x14ac:dyDescent="0.25">
      <c r="A20858" s="3" t="s">
        <v>438</v>
      </c>
      <c r="B20858" s="4">
        <v>45821</v>
      </c>
      <c r="C20858" s="5">
        <v>930.26</v>
      </c>
      <c r="D20858" s="19">
        <v>7.4737999999999999E-2</v>
      </c>
      <c r="E20858" s="35" cm="1">
        <f t="array" ref="E20858">INDEX('Curva Juros'!$B$7:$B$73,MATCH(C20858,'Curva Juros'!$A$7:$A$73,1)) +
(C20858-INDEX('Curva Juros'!$A$7:$A$73,MATCH(C20858,'Curva Juros'!$A$7:$A$73,1))) *
(INDEX('Curva Juros'!$B$7:$B$73,MATCH(C20858,'Curva Juros'!$A$7:$A$73,1)+1) -
INDEX('Curva Juros'!$B$7:$B$73,MATCH(C20858,'Curva Juros'!$A$7:$A$73,1))) /
(INDEX('Curva Juros'!$A$7:$A$73,MATCH(C20858,'Curva Juros'!$A$7:$A$73,1)+1) -
INDEX('Curva Juros'!$A$7:$A$73,MATCH(C20858,'Curva Juros'!$A$7:$A$73,1)))</f>
        <v>7.6657719206349206</v>
      </c>
      <c r="F20858" s="24">
        <f t="shared" si="325"/>
        <v>-1.9197192063492019E-3</v>
      </c>
      <c r="G20858" s="24"/>
    </row>
    <row r="20859" spans="1:7" x14ac:dyDescent="0.25">
      <c r="A20859" s="6" t="s">
        <v>438</v>
      </c>
      <c r="B20859" s="7">
        <v>45828</v>
      </c>
      <c r="C20859" s="8">
        <v>926.19</v>
      </c>
      <c r="D20859" s="20">
        <v>7.4914999999999995E-2</v>
      </c>
      <c r="E20859" s="35" cm="1">
        <f t="array" ref="E20859">INDEX('Curva Juros'!$B$7:$B$73,MATCH(C20859,'Curva Juros'!$A$7:$A$73,1)) +
(C20859-INDEX('Curva Juros'!$A$7:$A$73,MATCH(C20859,'Curva Juros'!$A$7:$A$73,1))) *
(INDEX('Curva Juros'!$B$7:$B$73,MATCH(C20859,'Curva Juros'!$A$7:$A$73,1)+1) -
INDEX('Curva Juros'!$B$7:$B$73,MATCH(C20859,'Curva Juros'!$A$7:$A$73,1))) /
(INDEX('Curva Juros'!$A$7:$A$73,MATCH(C20859,'Curva Juros'!$A$7:$A$73,1)+1) -
INDEX('Curva Juros'!$A$7:$A$73,MATCH(C20859,'Curva Juros'!$A$7:$A$73,1)))</f>
        <v>7.6661369285714285</v>
      </c>
      <c r="F20859" s="24">
        <f t="shared" si="325"/>
        <v>-1.7463692857142832E-3</v>
      </c>
      <c r="G20859" s="24"/>
    </row>
    <row r="20860" spans="1:7" x14ac:dyDescent="0.25">
      <c r="A20860" s="3" t="s">
        <v>438</v>
      </c>
      <c r="B20860" s="4">
        <v>45835</v>
      </c>
      <c r="C20860" s="5">
        <v>920.99</v>
      </c>
      <c r="D20860" s="19">
        <v>7.5419E-2</v>
      </c>
      <c r="E20860" s="35" cm="1">
        <f t="array" ref="E20860">INDEX('Curva Juros'!$B$7:$B$73,MATCH(C20860,'Curva Juros'!$A$7:$A$73,1)) +
(C20860-INDEX('Curva Juros'!$A$7:$A$73,MATCH(C20860,'Curva Juros'!$A$7:$A$73,1))) *
(INDEX('Curva Juros'!$B$7:$B$73,MATCH(C20860,'Curva Juros'!$A$7:$A$73,1)+1) -
INDEX('Curva Juros'!$B$7:$B$73,MATCH(C20860,'Curva Juros'!$A$7:$A$73,1))) /
(INDEX('Curva Juros'!$A$7:$A$73,MATCH(C20860,'Curva Juros'!$A$7:$A$73,1)+1) -
INDEX('Curva Juros'!$A$7:$A$73,MATCH(C20860,'Curva Juros'!$A$7:$A$73,1)))</f>
        <v>7.6666032777777779</v>
      </c>
      <c r="F20860" s="24">
        <f t="shared" si="325"/>
        <v>-1.2470327777777818E-3</v>
      </c>
      <c r="G20860" s="24"/>
    </row>
    <row r="20861" spans="1:7" x14ac:dyDescent="0.25">
      <c r="A20861" s="6" t="s">
        <v>438</v>
      </c>
      <c r="B20861" s="7">
        <v>45842</v>
      </c>
      <c r="C20861" s="8">
        <v>916.4</v>
      </c>
      <c r="D20861" s="20">
        <v>7.4387999999999996E-2</v>
      </c>
      <c r="E20861" s="35" cm="1">
        <f t="array" ref="E20861">INDEX('Curva Juros'!$B$7:$B$73,MATCH(C20861,'Curva Juros'!$A$7:$A$73,1)) +
(C20861-INDEX('Curva Juros'!$A$7:$A$73,MATCH(C20861,'Curva Juros'!$A$7:$A$73,1))) *
(INDEX('Curva Juros'!$B$7:$B$73,MATCH(C20861,'Curva Juros'!$A$7:$A$73,1)+1) -
INDEX('Curva Juros'!$B$7:$B$73,MATCH(C20861,'Curva Juros'!$A$7:$A$73,1))) /
(INDEX('Curva Juros'!$A$7:$A$73,MATCH(C20861,'Curva Juros'!$A$7:$A$73,1)+1) -
INDEX('Curva Juros'!$A$7:$A$73,MATCH(C20861,'Curva Juros'!$A$7:$A$73,1)))</f>
        <v>7.6670149206349203</v>
      </c>
      <c r="F20861" s="24">
        <f t="shared" si="325"/>
        <v>-2.2821492063492127E-3</v>
      </c>
      <c r="G20861" s="24"/>
    </row>
    <row r="20862" spans="1:7" x14ac:dyDescent="0.25">
      <c r="A20862" s="3" t="s">
        <v>438</v>
      </c>
      <c r="B20862" s="4">
        <v>45849</v>
      </c>
      <c r="C20862" s="5">
        <v>910.47</v>
      </c>
      <c r="D20862" s="19">
        <v>7.6704999999999995E-2</v>
      </c>
      <c r="E20862" s="35" cm="1">
        <f t="array" ref="E20862">INDEX('Curva Juros'!$B$7:$B$73,MATCH(C20862,'Curva Juros'!$A$7:$A$73,1)) +
(C20862-INDEX('Curva Juros'!$A$7:$A$73,MATCH(C20862,'Curva Juros'!$A$7:$A$73,1))) *
(INDEX('Curva Juros'!$B$7:$B$73,MATCH(C20862,'Curva Juros'!$A$7:$A$73,1)+1) -
INDEX('Curva Juros'!$B$7:$B$73,MATCH(C20862,'Curva Juros'!$A$7:$A$73,1))) /
(INDEX('Curva Juros'!$A$7:$A$73,MATCH(C20862,'Curva Juros'!$A$7:$A$73,1)+1) -
INDEX('Curva Juros'!$A$7:$A$73,MATCH(C20862,'Curva Juros'!$A$7:$A$73,1)))</f>
        <v>7.667546738095238</v>
      </c>
      <c r="F20862" s="24">
        <f t="shared" si="325"/>
        <v>2.9532619047617503E-5</v>
      </c>
      <c r="G20862" s="24"/>
    </row>
    <row r="20863" spans="1:7" x14ac:dyDescent="0.25">
      <c r="A20863" s="6" t="s">
        <v>438</v>
      </c>
      <c r="B20863" s="7">
        <v>45856</v>
      </c>
      <c r="C20863" s="8">
        <v>905.05</v>
      </c>
      <c r="D20863" s="20">
        <v>7.7743000000000007E-2</v>
      </c>
      <c r="E20863" s="35" cm="1">
        <f t="array" ref="E20863">INDEX('Curva Juros'!$B$7:$B$73,MATCH(C20863,'Curva Juros'!$A$7:$A$73,1)) +
(C20863-INDEX('Curva Juros'!$A$7:$A$73,MATCH(C20863,'Curva Juros'!$A$7:$A$73,1))) *
(INDEX('Curva Juros'!$B$7:$B$73,MATCH(C20863,'Curva Juros'!$A$7:$A$73,1)+1) -
INDEX('Curva Juros'!$B$7:$B$73,MATCH(C20863,'Curva Juros'!$A$7:$A$73,1))) /
(INDEX('Curva Juros'!$A$7:$A$73,MATCH(C20863,'Curva Juros'!$A$7:$A$73,1)+1) -
INDEX('Curva Juros'!$A$7:$A$73,MATCH(C20863,'Curva Juros'!$A$7:$A$73,1)))</f>
        <v>7.6680328174603174</v>
      </c>
      <c r="F20863" s="24">
        <f t="shared" si="325"/>
        <v>1.0626718253968354E-3</v>
      </c>
      <c r="G20863" s="24"/>
    </row>
    <row r="20864" spans="1:7" x14ac:dyDescent="0.25">
      <c r="A20864" s="3" t="s">
        <v>438</v>
      </c>
      <c r="B20864" s="4">
        <v>45863</v>
      </c>
      <c r="C20864" s="5">
        <v>900.21</v>
      </c>
      <c r="D20864" s="19">
        <v>7.7346999999999999E-2</v>
      </c>
      <c r="E20864" s="35" cm="1">
        <f t="array" ref="E20864">INDEX('Curva Juros'!$B$7:$B$73,MATCH(C20864,'Curva Juros'!$A$7:$A$73,1)) +
(C20864-INDEX('Curva Juros'!$A$7:$A$73,MATCH(C20864,'Curva Juros'!$A$7:$A$73,1))) *
(INDEX('Curva Juros'!$B$7:$B$73,MATCH(C20864,'Curva Juros'!$A$7:$A$73,1)+1) -
INDEX('Curva Juros'!$B$7:$B$73,MATCH(C20864,'Curva Juros'!$A$7:$A$73,1))) /
(INDEX('Curva Juros'!$A$7:$A$73,MATCH(C20864,'Curva Juros'!$A$7:$A$73,1)+1) -
INDEX('Curva Juros'!$A$7:$A$73,MATCH(C20864,'Curva Juros'!$A$7:$A$73,1)))</f>
        <v>7.6684668809523808</v>
      </c>
      <c r="F20864" s="24">
        <f t="shared" si="325"/>
        <v>6.6233119047619249E-4</v>
      </c>
      <c r="G20864" s="24"/>
    </row>
    <row r="20865" spans="1:7" x14ac:dyDescent="0.25">
      <c r="A20865" s="6" t="s">
        <v>438</v>
      </c>
      <c r="B20865" s="7">
        <v>45870</v>
      </c>
      <c r="C20865" s="8">
        <v>894.79</v>
      </c>
      <c r="D20865" s="20">
        <v>7.8387999999999999E-2</v>
      </c>
      <c r="E20865" s="35" cm="1">
        <f t="array" ref="E20865">INDEX('Curva Juros'!$B$7:$B$73,MATCH(C20865,'Curva Juros'!$A$7:$A$73,1)) +
(C20865-INDEX('Curva Juros'!$A$7:$A$73,MATCH(C20865,'Curva Juros'!$A$7:$A$73,1))) *
(INDEX('Curva Juros'!$B$7:$B$73,MATCH(C20865,'Curva Juros'!$A$7:$A$73,1)+1) -
INDEX('Curva Juros'!$B$7:$B$73,MATCH(C20865,'Curva Juros'!$A$7:$A$73,1))) /
(INDEX('Curva Juros'!$A$7:$A$73,MATCH(C20865,'Curva Juros'!$A$7:$A$73,1)+1) -
INDEX('Curva Juros'!$A$7:$A$73,MATCH(C20865,'Curva Juros'!$A$7:$A$73,1)))</f>
        <v>7.6689529603174602</v>
      </c>
      <c r="F20865" s="24">
        <f t="shared" si="325"/>
        <v>1.6984703968253995E-3</v>
      </c>
      <c r="G20865" s="24"/>
    </row>
    <row r="20866" spans="1:7" x14ac:dyDescent="0.25">
      <c r="A20866" s="3" t="s">
        <v>438</v>
      </c>
      <c r="B20866" s="4">
        <v>45877</v>
      </c>
      <c r="C20866" s="5">
        <v>890.61</v>
      </c>
      <c r="D20866" s="19">
        <v>7.6364000000000001E-2</v>
      </c>
      <c r="E20866" s="35" cm="1">
        <f t="array" ref="E20866">INDEX('Curva Juros'!$B$7:$B$73,MATCH(C20866,'Curva Juros'!$A$7:$A$73,1)) +
(C20866-INDEX('Curva Juros'!$A$7:$A$73,MATCH(C20866,'Curva Juros'!$A$7:$A$73,1))) *
(INDEX('Curva Juros'!$B$7:$B$73,MATCH(C20866,'Curva Juros'!$A$7:$A$73,1)+1) -
INDEX('Curva Juros'!$B$7:$B$73,MATCH(C20866,'Curva Juros'!$A$7:$A$73,1))) /
(INDEX('Curva Juros'!$A$7:$A$73,MATCH(C20866,'Curva Juros'!$A$7:$A$73,1)+1) -
INDEX('Curva Juros'!$A$7:$A$73,MATCH(C20866,'Curva Juros'!$A$7:$A$73,1)))</f>
        <v>7.669327833333333</v>
      </c>
      <c r="F20866" s="24">
        <f t="shared" si="325"/>
        <v>-3.2927833333333545E-4</v>
      </c>
      <c r="G20866" s="24"/>
    </row>
    <row r="20867" spans="1:7" x14ac:dyDescent="0.25">
      <c r="A20867" s="6" t="s">
        <v>438</v>
      </c>
      <c r="B20867" s="7">
        <v>45884</v>
      </c>
      <c r="C20867" s="8">
        <v>886.14</v>
      </c>
      <c r="D20867" s="20">
        <v>7.5034000000000003E-2</v>
      </c>
      <c r="E20867" s="35" cm="1">
        <f t="array" ref="E20867">INDEX('Curva Juros'!$B$7:$B$73,MATCH(C20867,'Curva Juros'!$A$7:$A$73,1)) +
(C20867-INDEX('Curva Juros'!$A$7:$A$73,MATCH(C20867,'Curva Juros'!$A$7:$A$73,1))) *
(INDEX('Curva Juros'!$B$7:$B$73,MATCH(C20867,'Curva Juros'!$A$7:$A$73,1)+1) -
INDEX('Curva Juros'!$B$7:$B$73,MATCH(C20867,'Curva Juros'!$A$7:$A$73,1))) /
(INDEX('Curva Juros'!$A$7:$A$73,MATCH(C20867,'Curva Juros'!$A$7:$A$73,1)+1) -
INDEX('Curva Juros'!$A$7:$A$73,MATCH(C20867,'Curva Juros'!$A$7:$A$73,1)))</f>
        <v>7.6697287142857142</v>
      </c>
      <c r="F20867" s="24">
        <f t="shared" ref="F20867:F20930" si="326">D20867-E20867/100</f>
        <v>-1.6632871428571422E-3</v>
      </c>
      <c r="G20867" s="24"/>
    </row>
    <row r="20868" spans="1:7" x14ac:dyDescent="0.25">
      <c r="A20868" s="3" t="s">
        <v>438</v>
      </c>
      <c r="B20868" s="4">
        <v>45891</v>
      </c>
      <c r="C20868" s="5">
        <v>880.81</v>
      </c>
      <c r="D20868" s="19">
        <v>7.5851000000000002E-2</v>
      </c>
      <c r="E20868" s="35" cm="1">
        <f t="array" ref="E20868">INDEX('Curva Juros'!$B$7:$B$73,MATCH(C20868,'Curva Juros'!$A$7:$A$73,1)) +
(C20868-INDEX('Curva Juros'!$A$7:$A$73,MATCH(C20868,'Curva Juros'!$A$7:$A$73,1))) *
(INDEX('Curva Juros'!$B$7:$B$73,MATCH(C20868,'Curva Juros'!$A$7:$A$73,1)+1) -
INDEX('Curva Juros'!$B$7:$B$73,MATCH(C20868,'Curva Juros'!$A$7:$A$73,1))) /
(INDEX('Curva Juros'!$A$7:$A$73,MATCH(C20868,'Curva Juros'!$A$7:$A$73,1)+1) -
INDEX('Curva Juros'!$A$7:$A$73,MATCH(C20868,'Curva Juros'!$A$7:$A$73,1)))</f>
        <v>7.6702388333333333</v>
      </c>
      <c r="F20868" s="24">
        <f t="shared" si="326"/>
        <v>-8.5138833333332775E-4</v>
      </c>
      <c r="G20868" s="24"/>
    </row>
    <row r="20869" spans="1:7" x14ac:dyDescent="0.25">
      <c r="A20869" s="6" t="s">
        <v>438</v>
      </c>
      <c r="B20869" s="7">
        <v>45898</v>
      </c>
      <c r="C20869" s="8">
        <v>876.38</v>
      </c>
      <c r="D20869" s="20">
        <v>7.4434E-2</v>
      </c>
      <c r="E20869" s="35" cm="1">
        <f t="array" ref="E20869">INDEX('Curva Juros'!$B$7:$B$73,MATCH(C20869,'Curva Juros'!$A$7:$A$73,1)) +
(C20869-INDEX('Curva Juros'!$A$7:$A$73,MATCH(C20869,'Curva Juros'!$A$7:$A$73,1))) *
(INDEX('Curva Juros'!$B$7:$B$73,MATCH(C20869,'Curva Juros'!$A$7:$A$73,1)+1) -
INDEX('Curva Juros'!$B$7:$B$73,MATCH(C20869,'Curva Juros'!$A$7:$A$73,1))) /
(INDEX('Curva Juros'!$A$7:$A$73,MATCH(C20869,'Curva Juros'!$A$7:$A$73,1)+1) -
INDEX('Curva Juros'!$A$7:$A$73,MATCH(C20869,'Curva Juros'!$A$7:$A$73,1)))</f>
        <v>7.6707556666666665</v>
      </c>
      <c r="F20869" s="24">
        <f t="shared" si="326"/>
        <v>-2.2735566666666623E-3</v>
      </c>
      <c r="G20869" s="24"/>
    </row>
    <row r="20870" spans="1:7" x14ac:dyDescent="0.25">
      <c r="A20870" s="3" t="s">
        <v>438</v>
      </c>
      <c r="B20870" s="4">
        <v>45905</v>
      </c>
      <c r="C20870" s="5">
        <v>871.41</v>
      </c>
      <c r="D20870" s="19">
        <v>7.4357999999999994E-2</v>
      </c>
      <c r="E20870" s="35" cm="1">
        <f t="array" ref="E20870">INDEX('Curva Juros'!$B$7:$B$73,MATCH(C20870,'Curva Juros'!$A$7:$A$73,1)) +
(C20870-INDEX('Curva Juros'!$A$7:$A$73,MATCH(C20870,'Curva Juros'!$A$7:$A$73,1))) *
(INDEX('Curva Juros'!$B$7:$B$73,MATCH(C20870,'Curva Juros'!$A$7:$A$73,1)+1) -
INDEX('Curva Juros'!$B$7:$B$73,MATCH(C20870,'Curva Juros'!$A$7:$A$73,1))) /
(INDEX('Curva Juros'!$A$7:$A$73,MATCH(C20870,'Curva Juros'!$A$7:$A$73,1)+1) -
INDEX('Curva Juros'!$A$7:$A$73,MATCH(C20870,'Curva Juros'!$A$7:$A$73,1)))</f>
        <v>7.6713354999999996</v>
      </c>
      <c r="F20870" s="24">
        <f t="shared" si="326"/>
        <v>-2.3553550000000034E-3</v>
      </c>
      <c r="G20870" s="24"/>
    </row>
    <row r="20871" spans="1:7" x14ac:dyDescent="0.25">
      <c r="A20871" s="6" t="s">
        <v>438</v>
      </c>
      <c r="B20871" s="7">
        <v>45912</v>
      </c>
      <c r="C20871" s="8">
        <v>867.11</v>
      </c>
      <c r="D20871" s="20">
        <v>7.2604000000000002E-2</v>
      </c>
      <c r="E20871" s="35" cm="1">
        <f t="array" ref="E20871">INDEX('Curva Juros'!$B$7:$B$73,MATCH(C20871,'Curva Juros'!$A$7:$A$73,1)) +
(C20871-INDEX('Curva Juros'!$A$7:$A$73,MATCH(C20871,'Curva Juros'!$A$7:$A$73,1))) *
(INDEX('Curva Juros'!$B$7:$B$73,MATCH(C20871,'Curva Juros'!$A$7:$A$73,1)+1) -
INDEX('Curva Juros'!$B$7:$B$73,MATCH(C20871,'Curva Juros'!$A$7:$A$73,1))) /
(INDEX('Curva Juros'!$A$7:$A$73,MATCH(C20871,'Curva Juros'!$A$7:$A$73,1)+1) -
INDEX('Curva Juros'!$A$7:$A$73,MATCH(C20871,'Curva Juros'!$A$7:$A$73,1)))</f>
        <v>7.6718371666666663</v>
      </c>
      <c r="F20871" s="24">
        <f t="shared" si="326"/>
        <v>-4.114371666666658E-3</v>
      </c>
      <c r="G20871" s="24"/>
    </row>
    <row r="20872" spans="1:7" x14ac:dyDescent="0.25">
      <c r="A20872" s="3" t="s">
        <v>438</v>
      </c>
      <c r="B20872" s="4">
        <v>45919</v>
      </c>
      <c r="C20872" s="5">
        <v>890.29</v>
      </c>
      <c r="D20872" s="19">
        <v>7.2826000000000002E-2</v>
      </c>
      <c r="E20872" s="35" cm="1">
        <f t="array" ref="E20872">INDEX('Curva Juros'!$B$7:$B$73,MATCH(C20872,'Curva Juros'!$A$7:$A$73,1)) +
(C20872-INDEX('Curva Juros'!$A$7:$A$73,MATCH(C20872,'Curva Juros'!$A$7:$A$73,1))) *
(INDEX('Curva Juros'!$B$7:$B$73,MATCH(C20872,'Curva Juros'!$A$7:$A$73,1)+1) -
INDEX('Curva Juros'!$B$7:$B$73,MATCH(C20872,'Curva Juros'!$A$7:$A$73,1))) /
(INDEX('Curva Juros'!$A$7:$A$73,MATCH(C20872,'Curva Juros'!$A$7:$A$73,1)+1) -
INDEX('Curva Juros'!$A$7:$A$73,MATCH(C20872,'Curva Juros'!$A$7:$A$73,1)))</f>
        <v>7.6693565317460317</v>
      </c>
      <c r="F20872" s="24">
        <f t="shared" si="326"/>
        <v>-3.8675653174603114E-3</v>
      </c>
      <c r="G20872" s="24"/>
    </row>
    <row r="20873" spans="1:7" x14ac:dyDescent="0.25">
      <c r="A20873" s="6" t="s">
        <v>438</v>
      </c>
      <c r="B20873" s="7">
        <v>45926</v>
      </c>
      <c r="C20873" s="8">
        <v>885.44</v>
      </c>
      <c r="D20873" s="20">
        <v>7.2371000000000005E-2</v>
      </c>
      <c r="E20873" s="35" cm="1">
        <f t="array" ref="E20873">INDEX('Curva Juros'!$B$7:$B$73,MATCH(C20873,'Curva Juros'!$A$7:$A$73,1)) +
(C20873-INDEX('Curva Juros'!$A$7:$A$73,MATCH(C20873,'Curva Juros'!$A$7:$A$73,1))) *
(INDEX('Curva Juros'!$B$7:$B$73,MATCH(C20873,'Curva Juros'!$A$7:$A$73,1)+1) -
INDEX('Curva Juros'!$B$7:$B$73,MATCH(C20873,'Curva Juros'!$A$7:$A$73,1))) /
(INDEX('Curva Juros'!$A$7:$A$73,MATCH(C20873,'Curva Juros'!$A$7:$A$73,1)+1) -
INDEX('Curva Juros'!$A$7:$A$73,MATCH(C20873,'Curva Juros'!$A$7:$A$73,1)))</f>
        <v>7.6697914920634922</v>
      </c>
      <c r="F20873" s="24">
        <f t="shared" si="326"/>
        <v>-4.3269149206349167E-3</v>
      </c>
      <c r="G20873" s="24"/>
    </row>
    <row r="20874" spans="1:7" x14ac:dyDescent="0.25">
      <c r="A20874" s="3" t="s">
        <v>438</v>
      </c>
      <c r="B20874" s="4">
        <v>45933</v>
      </c>
      <c r="C20874" s="5">
        <v>880.35</v>
      </c>
      <c r="D20874" s="19">
        <v>7.2644E-2</v>
      </c>
      <c r="E20874" s="35" cm="1">
        <f t="array" ref="E20874">INDEX('Curva Juros'!$B$7:$B$73,MATCH(C20874,'Curva Juros'!$A$7:$A$73,1)) +
(C20874-INDEX('Curva Juros'!$A$7:$A$73,MATCH(C20874,'Curva Juros'!$A$7:$A$73,1))) *
(INDEX('Curva Juros'!$B$7:$B$73,MATCH(C20874,'Curva Juros'!$A$7:$A$73,1)+1) -
INDEX('Curva Juros'!$B$7:$B$73,MATCH(C20874,'Curva Juros'!$A$7:$A$73,1))) /
(INDEX('Curva Juros'!$A$7:$A$73,MATCH(C20874,'Curva Juros'!$A$7:$A$73,1)+1) -
INDEX('Curva Juros'!$A$7:$A$73,MATCH(C20874,'Curva Juros'!$A$7:$A$73,1)))</f>
        <v>7.6702924999999995</v>
      </c>
      <c r="F20874" s="24">
        <f t="shared" si="326"/>
        <v>-4.058924999999991E-3</v>
      </c>
      <c r="G20874" s="24"/>
    </row>
    <row r="20875" spans="1:7" x14ac:dyDescent="0.25">
      <c r="A20875" s="6" t="s">
        <v>438</v>
      </c>
      <c r="B20875" s="7">
        <v>45940</v>
      </c>
      <c r="C20875" s="8">
        <v>875.82</v>
      </c>
      <c r="D20875" s="20">
        <v>7.1181999999999995E-2</v>
      </c>
      <c r="E20875" s="35" cm="1">
        <f t="array" ref="E20875">INDEX('Curva Juros'!$B$7:$B$73,MATCH(C20875,'Curva Juros'!$A$7:$A$73,1)) +
(C20875-INDEX('Curva Juros'!$A$7:$A$73,MATCH(C20875,'Curva Juros'!$A$7:$A$73,1))) *
(INDEX('Curva Juros'!$B$7:$B$73,MATCH(C20875,'Curva Juros'!$A$7:$A$73,1)+1) -
INDEX('Curva Juros'!$B$7:$B$73,MATCH(C20875,'Curva Juros'!$A$7:$A$73,1))) /
(INDEX('Curva Juros'!$A$7:$A$73,MATCH(C20875,'Curva Juros'!$A$7:$A$73,1)+1) -
INDEX('Curva Juros'!$A$7:$A$73,MATCH(C20875,'Curva Juros'!$A$7:$A$73,1)))</f>
        <v>7.6708210000000001</v>
      </c>
      <c r="F20875" s="24">
        <f t="shared" si="326"/>
        <v>-5.5262100000000036E-3</v>
      </c>
      <c r="G20875" s="24"/>
    </row>
    <row r="20876" spans="1:7" x14ac:dyDescent="0.25">
      <c r="A20876" s="3" t="s">
        <v>438</v>
      </c>
      <c r="B20876" s="4">
        <v>45947</v>
      </c>
      <c r="C20876" s="5">
        <v>870.34</v>
      </c>
      <c r="D20876" s="19">
        <v>7.2689000000000004E-2</v>
      </c>
      <c r="E20876" s="35" cm="1">
        <f t="array" ref="E20876">INDEX('Curva Juros'!$B$7:$B$73,MATCH(C20876,'Curva Juros'!$A$7:$A$73,1)) +
(C20876-INDEX('Curva Juros'!$A$7:$A$73,MATCH(C20876,'Curva Juros'!$A$7:$A$73,1))) *
(INDEX('Curva Juros'!$B$7:$B$73,MATCH(C20876,'Curva Juros'!$A$7:$A$73,1)+1) -
INDEX('Curva Juros'!$B$7:$B$73,MATCH(C20876,'Curva Juros'!$A$7:$A$73,1))) /
(INDEX('Curva Juros'!$A$7:$A$73,MATCH(C20876,'Curva Juros'!$A$7:$A$73,1)+1) -
INDEX('Curva Juros'!$A$7:$A$73,MATCH(C20876,'Curva Juros'!$A$7:$A$73,1)))</f>
        <v>7.6714603333333331</v>
      </c>
      <c r="F20876" s="24">
        <f t="shared" si="326"/>
        <v>-4.0256033333333219E-3</v>
      </c>
      <c r="G20876" s="24"/>
    </row>
    <row r="20877" spans="1:7" x14ac:dyDescent="0.25">
      <c r="A20877" s="6" t="s">
        <v>438</v>
      </c>
      <c r="B20877" s="7">
        <v>45954</v>
      </c>
      <c r="C20877" s="8">
        <v>865.48</v>
      </c>
      <c r="D20877" s="20">
        <v>7.2232000000000005E-2</v>
      </c>
      <c r="E20877" s="35" cm="1">
        <f t="array" ref="E20877">INDEX('Curva Juros'!$B$7:$B$73,MATCH(C20877,'Curva Juros'!$A$7:$A$73,1)) +
(C20877-INDEX('Curva Juros'!$A$7:$A$73,MATCH(C20877,'Curva Juros'!$A$7:$A$73,1))) *
(INDEX('Curva Juros'!$B$7:$B$73,MATCH(C20877,'Curva Juros'!$A$7:$A$73,1)+1) -
INDEX('Curva Juros'!$B$7:$B$73,MATCH(C20877,'Curva Juros'!$A$7:$A$73,1))) /
(INDEX('Curva Juros'!$A$7:$A$73,MATCH(C20877,'Curva Juros'!$A$7:$A$73,1)+1) -
INDEX('Curva Juros'!$A$7:$A$73,MATCH(C20877,'Curva Juros'!$A$7:$A$73,1)))</f>
        <v>7.6720273333333333</v>
      </c>
      <c r="F20877" s="24">
        <f t="shared" si="326"/>
        <v>-4.4882733333333341E-3</v>
      </c>
      <c r="G20877" s="24"/>
    </row>
    <row r="20878" spans="1:7" x14ac:dyDescent="0.25">
      <c r="A20878" s="3" t="s">
        <v>438</v>
      </c>
      <c r="B20878" s="4">
        <v>45961</v>
      </c>
      <c r="C20878" s="5">
        <v>860.22</v>
      </c>
      <c r="D20878" s="19">
        <v>7.306E-2</v>
      </c>
      <c r="E20878" s="35" cm="1">
        <f t="array" ref="E20878">INDEX('Curva Juros'!$B$7:$B$73,MATCH(C20878,'Curva Juros'!$A$7:$A$73,1)) +
(C20878-INDEX('Curva Juros'!$A$7:$A$73,MATCH(C20878,'Curva Juros'!$A$7:$A$73,1))) *
(INDEX('Curva Juros'!$B$7:$B$73,MATCH(C20878,'Curva Juros'!$A$7:$A$73,1)+1) -
INDEX('Curva Juros'!$B$7:$B$73,MATCH(C20878,'Curva Juros'!$A$7:$A$73,1))) /
(INDEX('Curva Juros'!$A$7:$A$73,MATCH(C20878,'Curva Juros'!$A$7:$A$73,1)+1) -
INDEX('Curva Juros'!$A$7:$A$73,MATCH(C20878,'Curva Juros'!$A$7:$A$73,1)))</f>
        <v>7.6726409999999996</v>
      </c>
      <c r="F20878" s="24">
        <f t="shared" si="326"/>
        <v>-3.666409999999995E-3</v>
      </c>
      <c r="G20878" s="24"/>
    </row>
    <row r="20879" spans="1:7" x14ac:dyDescent="0.25">
      <c r="A20879" s="6" t="s">
        <v>438</v>
      </c>
      <c r="B20879" s="7">
        <v>45968</v>
      </c>
      <c r="C20879" s="8">
        <v>855.17</v>
      </c>
      <c r="D20879" s="20">
        <v>7.3220999999999994E-2</v>
      </c>
      <c r="E20879" s="35" cm="1">
        <f t="array" ref="E20879">INDEX('Curva Juros'!$B$7:$B$73,MATCH(C20879,'Curva Juros'!$A$7:$A$73,1)) +
(C20879-INDEX('Curva Juros'!$A$7:$A$73,MATCH(C20879,'Curva Juros'!$A$7:$A$73,1))) *
(INDEX('Curva Juros'!$B$7:$B$73,MATCH(C20879,'Curva Juros'!$A$7:$A$73,1)+1) -
INDEX('Curva Juros'!$B$7:$B$73,MATCH(C20879,'Curva Juros'!$A$7:$A$73,1))) /
(INDEX('Curva Juros'!$A$7:$A$73,MATCH(C20879,'Curva Juros'!$A$7:$A$73,1)+1) -
INDEX('Curva Juros'!$A$7:$A$73,MATCH(C20879,'Curva Juros'!$A$7:$A$73,1)))</f>
        <v>7.6732301666666665</v>
      </c>
      <c r="F20879" s="24">
        <f t="shared" si="326"/>
        <v>-3.5113016666666746E-3</v>
      </c>
      <c r="G20879" s="24"/>
    </row>
    <row r="20880" spans="1:7" x14ac:dyDescent="0.25">
      <c r="A20880" s="3" t="s">
        <v>438</v>
      </c>
      <c r="B20880" s="4">
        <v>45975</v>
      </c>
      <c r="C20880" s="5">
        <v>850.8</v>
      </c>
      <c r="D20880" s="19">
        <v>7.1240999999999999E-2</v>
      </c>
      <c r="E20880" s="35" cm="1">
        <f t="array" ref="E20880">INDEX('Curva Juros'!$B$7:$B$73,MATCH(C20880,'Curva Juros'!$A$7:$A$73,1)) +
(C20880-INDEX('Curva Juros'!$A$7:$A$73,MATCH(C20880,'Curva Juros'!$A$7:$A$73,1))) *
(INDEX('Curva Juros'!$B$7:$B$73,MATCH(C20880,'Curva Juros'!$A$7:$A$73,1)+1) -
INDEX('Curva Juros'!$B$7:$B$73,MATCH(C20880,'Curva Juros'!$A$7:$A$73,1))) /
(INDEX('Curva Juros'!$A$7:$A$73,MATCH(C20880,'Curva Juros'!$A$7:$A$73,1)+1) -
INDEX('Curva Juros'!$A$7:$A$73,MATCH(C20880,'Curva Juros'!$A$7:$A$73,1)))</f>
        <v>7.6737399999999996</v>
      </c>
      <c r="F20880" s="24">
        <f t="shared" si="326"/>
        <v>-5.4963999999999985E-3</v>
      </c>
      <c r="G20880" s="24"/>
    </row>
    <row r="20881" spans="1:7" x14ac:dyDescent="0.25">
      <c r="A20881" s="6" t="s">
        <v>438</v>
      </c>
      <c r="B20881" s="7">
        <v>45982</v>
      </c>
      <c r="C20881" s="8">
        <v>846.41</v>
      </c>
      <c r="D20881" s="20">
        <v>7.2457999999999995E-2</v>
      </c>
      <c r="E20881" s="35" cm="1">
        <f t="array" ref="E20881">INDEX('Curva Juros'!$B$7:$B$73,MATCH(C20881,'Curva Juros'!$A$7:$A$73,1)) +
(C20881-INDEX('Curva Juros'!$A$7:$A$73,MATCH(C20881,'Curva Juros'!$A$7:$A$73,1))) *
(INDEX('Curva Juros'!$B$7:$B$73,MATCH(C20881,'Curva Juros'!$A$7:$A$73,1)+1) -
INDEX('Curva Juros'!$B$7:$B$73,MATCH(C20881,'Curva Juros'!$A$7:$A$73,1))) /
(INDEX('Curva Juros'!$A$7:$A$73,MATCH(C20881,'Curva Juros'!$A$7:$A$73,1)+1) -
INDEX('Curva Juros'!$A$7:$A$73,MATCH(C20881,'Curva Juros'!$A$7:$A$73,1)))</f>
        <v>7.6742521666666663</v>
      </c>
      <c r="F20881" s="24">
        <f t="shared" si="326"/>
        <v>-4.2845216666666658E-3</v>
      </c>
      <c r="G20881" s="24"/>
    </row>
    <row r="20882" spans="1:7" x14ac:dyDescent="0.25">
      <c r="A20882" s="3" t="s">
        <v>438</v>
      </c>
      <c r="B20882" s="4">
        <v>45989</v>
      </c>
      <c r="C20882" s="5">
        <v>841.32</v>
      </c>
      <c r="D20882" s="19">
        <v>7.2756000000000001E-2</v>
      </c>
      <c r="E20882" s="35" cm="1">
        <f t="array" ref="E20882">INDEX('Curva Juros'!$B$7:$B$73,MATCH(C20882,'Curva Juros'!$A$7:$A$73,1)) +
(C20882-INDEX('Curva Juros'!$A$7:$A$73,MATCH(C20882,'Curva Juros'!$A$7:$A$73,1))) *
(INDEX('Curva Juros'!$B$7:$B$73,MATCH(C20882,'Curva Juros'!$A$7:$A$73,1)+1) -
INDEX('Curva Juros'!$B$7:$B$73,MATCH(C20882,'Curva Juros'!$A$7:$A$73,1))) /
(INDEX('Curva Juros'!$A$7:$A$73,MATCH(C20882,'Curva Juros'!$A$7:$A$73,1)+1) -
INDEX('Curva Juros'!$A$7:$A$73,MATCH(C20882,'Curva Juros'!$A$7:$A$73,1)))</f>
        <v>7.6748459999999996</v>
      </c>
      <c r="F20882" s="24">
        <f t="shared" si="326"/>
        <v>-3.9924599999999894E-3</v>
      </c>
      <c r="G20882" s="24"/>
    </row>
    <row r="20883" spans="1:7" x14ac:dyDescent="0.25">
      <c r="A20883" s="6" t="s">
        <v>438</v>
      </c>
      <c r="B20883" s="7">
        <v>45996</v>
      </c>
      <c r="C20883" s="8">
        <v>835.96</v>
      </c>
      <c r="D20883" s="20">
        <v>7.3869000000000004E-2</v>
      </c>
      <c r="E20883" s="35" cm="1">
        <f t="array" ref="E20883">INDEX('Curva Juros'!$B$7:$B$73,MATCH(C20883,'Curva Juros'!$A$7:$A$73,1)) +
(C20883-INDEX('Curva Juros'!$A$7:$A$73,MATCH(C20883,'Curva Juros'!$A$7:$A$73,1))) *
(INDEX('Curva Juros'!$B$7:$B$73,MATCH(C20883,'Curva Juros'!$A$7:$A$73,1)+1) -
INDEX('Curva Juros'!$B$7:$B$73,MATCH(C20883,'Curva Juros'!$A$7:$A$73,1))) /
(INDEX('Curva Juros'!$A$7:$A$73,MATCH(C20883,'Curva Juros'!$A$7:$A$73,1)+1) -
INDEX('Curva Juros'!$A$7:$A$73,MATCH(C20883,'Curva Juros'!$A$7:$A$73,1)))</f>
        <v>7.6754713333333333</v>
      </c>
      <c r="F20883" s="24">
        <f t="shared" si="326"/>
        <v>-2.8857133333333312E-3</v>
      </c>
      <c r="G20883" s="24"/>
    </row>
    <row r="20884" spans="1:7" x14ac:dyDescent="0.25">
      <c r="A20884" s="3" t="s">
        <v>438</v>
      </c>
      <c r="B20884" s="4">
        <v>46003</v>
      </c>
      <c r="C20884" s="5">
        <v>831.27</v>
      </c>
      <c r="D20884" s="19">
        <v>7.2903999999999997E-2</v>
      </c>
      <c r="E20884" s="35" cm="1">
        <f t="array" ref="E20884">INDEX('Curva Juros'!$B$7:$B$73,MATCH(C20884,'Curva Juros'!$A$7:$A$73,1)) +
(C20884-INDEX('Curva Juros'!$A$7:$A$73,MATCH(C20884,'Curva Juros'!$A$7:$A$73,1))) *
(INDEX('Curva Juros'!$B$7:$B$73,MATCH(C20884,'Curva Juros'!$A$7:$A$73,1)+1) -
INDEX('Curva Juros'!$B$7:$B$73,MATCH(C20884,'Curva Juros'!$A$7:$A$73,1))) /
(INDEX('Curva Juros'!$A$7:$A$73,MATCH(C20884,'Curva Juros'!$A$7:$A$73,1)+1) -
INDEX('Curva Juros'!$A$7:$A$73,MATCH(C20884,'Curva Juros'!$A$7:$A$73,1)))</f>
        <v>7.6760184999999996</v>
      </c>
      <c r="F20884" s="24">
        <f t="shared" si="326"/>
        <v>-3.8561849999999981E-3</v>
      </c>
      <c r="G20884" s="24"/>
    </row>
    <row r="20885" spans="1:7" x14ac:dyDescent="0.25">
      <c r="A20885" s="6" t="s">
        <v>438</v>
      </c>
      <c r="B20885" s="7">
        <v>46010</v>
      </c>
      <c r="C20885" s="8">
        <v>825.88</v>
      </c>
      <c r="D20885" s="20">
        <v>7.4127999999999999E-2</v>
      </c>
      <c r="E20885" s="35" cm="1">
        <f t="array" ref="E20885">INDEX('Curva Juros'!$B$7:$B$73,MATCH(C20885,'Curva Juros'!$A$7:$A$73,1)) +
(C20885-INDEX('Curva Juros'!$A$7:$A$73,MATCH(C20885,'Curva Juros'!$A$7:$A$73,1))) *
(INDEX('Curva Juros'!$B$7:$B$73,MATCH(C20885,'Curva Juros'!$A$7:$A$73,1)+1) -
INDEX('Curva Juros'!$B$7:$B$73,MATCH(C20885,'Curva Juros'!$A$7:$A$73,1))) /
(INDEX('Curva Juros'!$A$7:$A$73,MATCH(C20885,'Curva Juros'!$A$7:$A$73,1)+1) -
INDEX('Curva Juros'!$A$7:$A$73,MATCH(C20885,'Curva Juros'!$A$7:$A$73,1)))</f>
        <v>7.6766473333333334</v>
      </c>
      <c r="F20885" s="24">
        <f t="shared" si="326"/>
        <v>-2.6384733333333354E-3</v>
      </c>
      <c r="G20885" s="24"/>
    </row>
    <row r="20886" spans="1:7" x14ac:dyDescent="0.25">
      <c r="A20886" s="3" t="s">
        <v>438</v>
      </c>
      <c r="B20886" s="4">
        <v>46017</v>
      </c>
      <c r="C20886" s="5">
        <v>822.17</v>
      </c>
      <c r="D20886" s="19">
        <v>7.3211999999999999E-2</v>
      </c>
      <c r="E20886" s="35" cm="1">
        <f t="array" ref="E20886">INDEX('Curva Juros'!$B$7:$B$73,MATCH(C20886,'Curva Juros'!$A$7:$A$73,1)) +
(C20886-INDEX('Curva Juros'!$A$7:$A$73,MATCH(C20886,'Curva Juros'!$A$7:$A$73,1))) *
(INDEX('Curva Juros'!$B$7:$B$73,MATCH(C20886,'Curva Juros'!$A$7:$A$73,1)+1) -
INDEX('Curva Juros'!$B$7:$B$73,MATCH(C20886,'Curva Juros'!$A$7:$A$73,1))) /
(INDEX('Curva Juros'!$A$7:$A$73,MATCH(C20886,'Curva Juros'!$A$7:$A$73,1)+1) -
INDEX('Curva Juros'!$A$7:$A$73,MATCH(C20886,'Curva Juros'!$A$7:$A$73,1)))</f>
        <v>7.6770801666666664</v>
      </c>
      <c r="F20886" s="24">
        <f t="shared" si="326"/>
        <v>-3.5588016666666666E-3</v>
      </c>
      <c r="G20886" s="24"/>
    </row>
    <row r="20887" spans="1:7" x14ac:dyDescent="0.25">
      <c r="A20887" s="6" t="s">
        <v>438</v>
      </c>
      <c r="B20887" s="7">
        <v>46024</v>
      </c>
      <c r="C20887" s="8">
        <v>818.28</v>
      </c>
      <c r="D20887" s="20">
        <v>7.2884000000000004E-2</v>
      </c>
      <c r="E20887" s="35" cm="1">
        <f t="array" ref="E20887">INDEX('Curva Juros'!$B$7:$B$73,MATCH(C20887,'Curva Juros'!$A$7:$A$73,1)) +
(C20887-INDEX('Curva Juros'!$A$7:$A$73,MATCH(C20887,'Curva Juros'!$A$7:$A$73,1))) *
(INDEX('Curva Juros'!$B$7:$B$73,MATCH(C20887,'Curva Juros'!$A$7:$A$73,1)+1) -
INDEX('Curva Juros'!$B$7:$B$73,MATCH(C20887,'Curva Juros'!$A$7:$A$73,1))) /
(INDEX('Curva Juros'!$A$7:$A$73,MATCH(C20887,'Curva Juros'!$A$7:$A$73,1)+1) -
INDEX('Curva Juros'!$A$7:$A$73,MATCH(C20887,'Curva Juros'!$A$7:$A$73,1)))</f>
        <v>7.6775339999999996</v>
      </c>
      <c r="F20887" s="24">
        <f t="shared" si="326"/>
        <v>-3.8913399999999931E-3</v>
      </c>
      <c r="G20887" s="24"/>
    </row>
    <row r="20888" spans="1:7" x14ac:dyDescent="0.25">
      <c r="A20888" s="3" t="s">
        <v>438</v>
      </c>
      <c r="B20888" s="4">
        <v>46031</v>
      </c>
      <c r="C20888" s="5">
        <v>813.09</v>
      </c>
      <c r="D20888" s="19">
        <v>7.3464000000000002E-2</v>
      </c>
      <c r="E20888" s="35" cm="1">
        <f t="array" ref="E20888">INDEX('Curva Juros'!$B$7:$B$73,MATCH(C20888,'Curva Juros'!$A$7:$A$73,1)) +
(C20888-INDEX('Curva Juros'!$A$7:$A$73,MATCH(C20888,'Curva Juros'!$A$7:$A$73,1))) *
(INDEX('Curva Juros'!$B$7:$B$73,MATCH(C20888,'Curva Juros'!$A$7:$A$73,1)+1) -
INDEX('Curva Juros'!$B$7:$B$73,MATCH(C20888,'Curva Juros'!$A$7:$A$73,1))) /
(INDEX('Curva Juros'!$A$7:$A$73,MATCH(C20888,'Curva Juros'!$A$7:$A$73,1)+1) -
INDEX('Curva Juros'!$A$7:$A$73,MATCH(C20888,'Curva Juros'!$A$7:$A$73,1)))</f>
        <v>7.6781395000000003</v>
      </c>
      <c r="F20888" s="24">
        <f t="shared" si="326"/>
        <v>-3.3173950000000008E-3</v>
      </c>
      <c r="G20888" s="24"/>
    </row>
    <row r="20889" spans="1:7" x14ac:dyDescent="0.25">
      <c r="A20889" s="6" t="s">
        <v>438</v>
      </c>
      <c r="B20889" s="7">
        <v>46038</v>
      </c>
      <c r="C20889" s="8">
        <v>808.3</v>
      </c>
      <c r="D20889" s="20">
        <v>7.2793999999999998E-2</v>
      </c>
      <c r="E20889" s="35" cm="1">
        <f t="array" ref="E20889">INDEX('Curva Juros'!$B$7:$B$73,MATCH(C20889,'Curva Juros'!$A$7:$A$73,1)) +
(C20889-INDEX('Curva Juros'!$A$7:$A$73,MATCH(C20889,'Curva Juros'!$A$7:$A$73,1))) *
(INDEX('Curva Juros'!$B$7:$B$73,MATCH(C20889,'Curva Juros'!$A$7:$A$73,1)+1) -
INDEX('Curva Juros'!$B$7:$B$73,MATCH(C20889,'Curva Juros'!$A$7:$A$73,1))) /
(INDEX('Curva Juros'!$A$7:$A$73,MATCH(C20889,'Curva Juros'!$A$7:$A$73,1)+1) -
INDEX('Curva Juros'!$A$7:$A$73,MATCH(C20889,'Curva Juros'!$A$7:$A$73,1)))</f>
        <v>7.6786983333333332</v>
      </c>
      <c r="F20889" s="24">
        <f t="shared" si="326"/>
        <v>-3.9929833333333387E-3</v>
      </c>
      <c r="G20889" s="24"/>
    </row>
    <row r="20890" spans="1:7" x14ac:dyDescent="0.25">
      <c r="A20890" s="3" t="s">
        <v>438</v>
      </c>
      <c r="B20890" s="4">
        <v>46045</v>
      </c>
      <c r="C20890" s="5">
        <v>804.21</v>
      </c>
      <c r="D20890" s="19">
        <v>6.9969000000000003E-2</v>
      </c>
      <c r="E20890" s="35" cm="1">
        <f t="array" ref="E20890">INDEX('Curva Juros'!$B$7:$B$73,MATCH(C20890,'Curva Juros'!$A$7:$A$73,1)) +
(C20890-INDEX('Curva Juros'!$A$7:$A$73,MATCH(C20890,'Curva Juros'!$A$7:$A$73,1))) *
(INDEX('Curva Juros'!$B$7:$B$73,MATCH(C20890,'Curva Juros'!$A$7:$A$73,1)+1) -
INDEX('Curva Juros'!$B$7:$B$73,MATCH(C20890,'Curva Juros'!$A$7:$A$73,1))) /
(INDEX('Curva Juros'!$A$7:$A$73,MATCH(C20890,'Curva Juros'!$A$7:$A$73,1)+1) -
INDEX('Curva Juros'!$A$7:$A$73,MATCH(C20890,'Curva Juros'!$A$7:$A$73,1)))</f>
        <v>7.6791754999999995</v>
      </c>
      <c r="F20890" s="24">
        <f t="shared" si="326"/>
        <v>-6.8227549999999859E-3</v>
      </c>
      <c r="G20890" s="24"/>
    </row>
    <row r="20891" spans="1:7" x14ac:dyDescent="0.25">
      <c r="A20891" s="6" t="s">
        <v>438</v>
      </c>
      <c r="B20891" s="7">
        <v>46052</v>
      </c>
      <c r="C20891" s="8">
        <v>800.43</v>
      </c>
      <c r="D20891" s="20">
        <v>6.6173999999999997E-2</v>
      </c>
      <c r="E20891" s="35" cm="1">
        <f t="array" ref="E20891">INDEX('Curva Juros'!$B$7:$B$73,MATCH(C20891,'Curva Juros'!$A$7:$A$73,1)) +
(C20891-INDEX('Curva Juros'!$A$7:$A$73,MATCH(C20891,'Curva Juros'!$A$7:$A$73,1))) *
(INDEX('Curva Juros'!$B$7:$B$73,MATCH(C20891,'Curva Juros'!$A$7:$A$73,1)+1) -
INDEX('Curva Juros'!$B$7:$B$73,MATCH(C20891,'Curva Juros'!$A$7:$A$73,1))) /
(INDEX('Curva Juros'!$A$7:$A$73,MATCH(C20891,'Curva Juros'!$A$7:$A$73,1)+1) -
INDEX('Curva Juros'!$A$7:$A$73,MATCH(C20891,'Curva Juros'!$A$7:$A$73,1)))</f>
        <v>7.6796164999999998</v>
      </c>
      <c r="F20891" s="24">
        <f t="shared" si="326"/>
        <v>-1.0622165000000003E-2</v>
      </c>
      <c r="G20891" s="24"/>
    </row>
    <row r="20892" spans="1:7" x14ac:dyDescent="0.25">
      <c r="A20892" s="3" t="s">
        <v>438</v>
      </c>
      <c r="B20892" s="4">
        <v>46059</v>
      </c>
      <c r="C20892" s="5">
        <v>795.2</v>
      </c>
      <c r="D20892" s="19">
        <v>6.6878000000000007E-2</v>
      </c>
      <c r="E20892" s="35" cm="1">
        <f t="array" ref="E20892">INDEX('Curva Juros'!$B$7:$B$73,MATCH(C20892,'Curva Juros'!$A$7:$A$73,1)) +
(C20892-INDEX('Curva Juros'!$A$7:$A$73,MATCH(C20892,'Curva Juros'!$A$7:$A$73,1))) *
(INDEX('Curva Juros'!$B$7:$B$73,MATCH(C20892,'Curva Juros'!$A$7:$A$73,1)+1) -
INDEX('Curva Juros'!$B$7:$B$73,MATCH(C20892,'Curva Juros'!$A$7:$A$73,1))) /
(INDEX('Curva Juros'!$A$7:$A$73,MATCH(C20892,'Curva Juros'!$A$7:$A$73,1)+1) -
INDEX('Curva Juros'!$A$7:$A$73,MATCH(C20892,'Curva Juros'!$A$7:$A$73,1)))</f>
        <v>7.680226666666667</v>
      </c>
      <c r="F20892" s="24">
        <f t="shared" si="326"/>
        <v>-9.9242666666666673E-3</v>
      </c>
      <c r="G20892" s="24"/>
    </row>
    <row r="20893" spans="1:7" x14ac:dyDescent="0.25">
      <c r="A20893" s="6" t="s">
        <v>438</v>
      </c>
      <c r="B20893" s="7">
        <v>46066</v>
      </c>
      <c r="C20893" s="8">
        <v>790.33</v>
      </c>
      <c r="D20893" s="20">
        <v>6.6479999999999997E-2</v>
      </c>
      <c r="E20893" s="35" cm="1">
        <f t="array" ref="E20893">INDEX('Curva Juros'!$B$7:$B$73,MATCH(C20893,'Curva Juros'!$A$7:$A$73,1)) +
(C20893-INDEX('Curva Juros'!$A$7:$A$73,MATCH(C20893,'Curva Juros'!$A$7:$A$73,1))) *
(INDEX('Curva Juros'!$B$7:$B$73,MATCH(C20893,'Curva Juros'!$A$7:$A$73,1)+1) -
INDEX('Curva Juros'!$B$7:$B$73,MATCH(C20893,'Curva Juros'!$A$7:$A$73,1))) /
(INDEX('Curva Juros'!$A$7:$A$73,MATCH(C20893,'Curva Juros'!$A$7:$A$73,1)+1) -
INDEX('Curva Juros'!$A$7:$A$73,MATCH(C20893,'Curva Juros'!$A$7:$A$73,1)))</f>
        <v>7.6807948333333336</v>
      </c>
      <c r="F20893" s="24">
        <f t="shared" si="326"/>
        <v>-1.0327948333333337E-2</v>
      </c>
      <c r="G20893" s="24"/>
    </row>
    <row r="20894" spans="1:7" x14ac:dyDescent="0.25">
      <c r="A20894" s="3" t="s">
        <v>438</v>
      </c>
      <c r="B20894" s="4">
        <v>46073</v>
      </c>
      <c r="C20894" s="5">
        <v>787.09</v>
      </c>
      <c r="D20894" s="19">
        <v>6.7226999999999995E-2</v>
      </c>
      <c r="E20894" s="35" cm="1">
        <f t="array" ref="E20894">INDEX('Curva Juros'!$B$7:$B$73,MATCH(C20894,'Curva Juros'!$A$7:$A$73,1)) +
(C20894-INDEX('Curva Juros'!$A$7:$A$73,MATCH(C20894,'Curva Juros'!$A$7:$A$73,1))) *
(INDEX('Curva Juros'!$B$7:$B$73,MATCH(C20894,'Curva Juros'!$A$7:$A$73,1)+1) -
INDEX('Curva Juros'!$B$7:$B$73,MATCH(C20894,'Curva Juros'!$A$7:$A$73,1))) /
(INDEX('Curva Juros'!$A$7:$A$73,MATCH(C20894,'Curva Juros'!$A$7:$A$73,1)+1) -
INDEX('Curva Juros'!$A$7:$A$73,MATCH(C20894,'Curva Juros'!$A$7:$A$73,1)))</f>
        <v>7.6811728333333331</v>
      </c>
      <c r="F20894" s="24">
        <f t="shared" si="326"/>
        <v>-9.5847283333333338E-3</v>
      </c>
      <c r="G20894" s="24"/>
    </row>
    <row r="20895" spans="1:7" x14ac:dyDescent="0.25">
      <c r="A20895" s="6" t="s">
        <v>438</v>
      </c>
      <c r="B20895" s="7">
        <v>46080</v>
      </c>
      <c r="C20895" s="8">
        <v>782.52</v>
      </c>
      <c r="D20895" s="20">
        <v>6.5881999999999996E-2</v>
      </c>
      <c r="E20895" s="35" cm="1">
        <f t="array" ref="E20895">INDEX('Curva Juros'!$B$7:$B$73,MATCH(C20895,'Curva Juros'!$A$7:$A$73,1)) +
(C20895-INDEX('Curva Juros'!$A$7:$A$73,MATCH(C20895,'Curva Juros'!$A$7:$A$73,1))) *
(INDEX('Curva Juros'!$B$7:$B$73,MATCH(C20895,'Curva Juros'!$A$7:$A$73,1)+1) -
INDEX('Curva Juros'!$B$7:$B$73,MATCH(C20895,'Curva Juros'!$A$7:$A$73,1))) /
(INDEX('Curva Juros'!$A$7:$A$73,MATCH(C20895,'Curva Juros'!$A$7:$A$73,1)+1) -
INDEX('Curva Juros'!$A$7:$A$73,MATCH(C20895,'Curva Juros'!$A$7:$A$73,1)))</f>
        <v>7.6817060000000001</v>
      </c>
      <c r="F20895" s="24">
        <f t="shared" si="326"/>
        <v>-1.093506000000001E-2</v>
      </c>
      <c r="G20895" s="24"/>
    </row>
    <row r="20896" spans="1:7" x14ac:dyDescent="0.25">
      <c r="A20896" s="3" t="s">
        <v>439</v>
      </c>
      <c r="B20896" s="4">
        <v>45723</v>
      </c>
      <c r="C20896" s="5">
        <v>1259.4000000000001</v>
      </c>
      <c r="D20896" s="19">
        <v>7.8015000000000001E-2</v>
      </c>
      <c r="E20896" s="35" cm="1">
        <f t="array" ref="E20896">INDEX('Curva Juros'!$B$7:$B$73,MATCH(C20896,'Curva Juros'!$A$7:$A$73,1)) +
(C20896-INDEX('Curva Juros'!$A$7:$A$73,MATCH(C20896,'Curva Juros'!$A$7:$A$73,1))) *
(INDEX('Curva Juros'!$B$7:$B$73,MATCH(C20896,'Curva Juros'!$A$7:$A$73,1)+1) -
INDEX('Curva Juros'!$B$7:$B$73,MATCH(C20896,'Curva Juros'!$A$7:$A$73,1))) /
(INDEX('Curva Juros'!$A$7:$A$73,MATCH(C20896,'Curva Juros'!$A$7:$A$73,1)+1) -
INDEX('Curva Juros'!$A$7:$A$73,MATCH(C20896,'Curva Juros'!$A$7:$A$73,1)))</f>
        <v>7.6256904761904769</v>
      </c>
      <c r="F20896" s="24">
        <f t="shared" si="326"/>
        <v>1.7580952380952253E-3</v>
      </c>
      <c r="G20896" s="24"/>
    </row>
    <row r="20897" spans="1:7" x14ac:dyDescent="0.25">
      <c r="A20897" s="6" t="s">
        <v>439</v>
      </c>
      <c r="B20897" s="7">
        <v>45730</v>
      </c>
      <c r="C20897" s="8">
        <v>1254.7</v>
      </c>
      <c r="D20897" s="20">
        <v>7.7639E-2</v>
      </c>
      <c r="E20897" s="35" cm="1">
        <f t="array" ref="E20897">INDEX('Curva Juros'!$B$7:$B$73,MATCH(C20897,'Curva Juros'!$A$7:$A$73,1)) +
(C20897-INDEX('Curva Juros'!$A$7:$A$73,MATCH(C20897,'Curva Juros'!$A$7:$A$73,1))) *
(INDEX('Curva Juros'!$B$7:$B$73,MATCH(C20897,'Curva Juros'!$A$7:$A$73,1)+1) -
INDEX('Curva Juros'!$B$7:$B$73,MATCH(C20897,'Curva Juros'!$A$7:$A$73,1))) /
(INDEX('Curva Juros'!$A$7:$A$73,MATCH(C20897,'Curva Juros'!$A$7:$A$73,1)+1) -
INDEX('Curva Juros'!$A$7:$A$73,MATCH(C20897,'Curva Juros'!$A$7:$A$73,1)))</f>
        <v>7.6263992063492063</v>
      </c>
      <c r="F20897" s="24">
        <f t="shared" si="326"/>
        <v>1.3750079365079382E-3</v>
      </c>
      <c r="G20897" s="24"/>
    </row>
    <row r="20898" spans="1:7" x14ac:dyDescent="0.25">
      <c r="A20898" s="3" t="s">
        <v>439</v>
      </c>
      <c r="B20898" s="4">
        <v>45737</v>
      </c>
      <c r="C20898" s="5">
        <v>1249.1600000000001</v>
      </c>
      <c r="D20898" s="19">
        <v>7.8316999999999998E-2</v>
      </c>
      <c r="E20898" s="35" cm="1">
        <f t="array" ref="E20898">INDEX('Curva Juros'!$B$7:$B$73,MATCH(C20898,'Curva Juros'!$A$7:$A$73,1)) +
(C20898-INDEX('Curva Juros'!$A$7:$A$73,MATCH(C20898,'Curva Juros'!$A$7:$A$73,1))) *
(INDEX('Curva Juros'!$B$7:$B$73,MATCH(C20898,'Curva Juros'!$A$7:$A$73,1)+1) -
INDEX('Curva Juros'!$B$7:$B$73,MATCH(C20898,'Curva Juros'!$A$7:$A$73,1))) /
(INDEX('Curva Juros'!$A$7:$A$73,MATCH(C20898,'Curva Juros'!$A$7:$A$73,1)+1) -
INDEX('Curva Juros'!$A$7:$A$73,MATCH(C20898,'Curva Juros'!$A$7:$A$73,1)))</f>
        <v>7.6272346031746032</v>
      </c>
      <c r="F20898" s="24">
        <f t="shared" si="326"/>
        <v>2.0446539682539705E-3</v>
      </c>
      <c r="G20898" s="24"/>
    </row>
    <row r="20899" spans="1:7" x14ac:dyDescent="0.25">
      <c r="A20899" s="6" t="s">
        <v>439</v>
      </c>
      <c r="B20899" s="7">
        <v>45744</v>
      </c>
      <c r="C20899" s="8">
        <v>1243.3499999999999</v>
      </c>
      <c r="D20899" s="20">
        <v>7.9325000000000007E-2</v>
      </c>
      <c r="E20899" s="35" cm="1">
        <f t="array" ref="E20899">INDEX('Curva Juros'!$B$7:$B$73,MATCH(C20899,'Curva Juros'!$A$7:$A$73,1)) +
(C20899-INDEX('Curva Juros'!$A$7:$A$73,MATCH(C20899,'Curva Juros'!$A$7:$A$73,1))) *
(INDEX('Curva Juros'!$B$7:$B$73,MATCH(C20899,'Curva Juros'!$A$7:$A$73,1)+1) -
INDEX('Curva Juros'!$B$7:$B$73,MATCH(C20899,'Curva Juros'!$A$7:$A$73,1))) /
(INDEX('Curva Juros'!$A$7:$A$73,MATCH(C20899,'Curva Juros'!$A$7:$A$73,1)+1) -
INDEX('Curva Juros'!$A$7:$A$73,MATCH(C20899,'Curva Juros'!$A$7:$A$73,1)))</f>
        <v>7.6281107142857145</v>
      </c>
      <c r="F20899" s="24">
        <f t="shared" si="326"/>
        <v>3.0438928571428631E-3</v>
      </c>
      <c r="G20899" s="24"/>
    </row>
    <row r="20900" spans="1:7" x14ac:dyDescent="0.25">
      <c r="A20900" s="3" t="s">
        <v>439</v>
      </c>
      <c r="B20900" s="4">
        <v>45751</v>
      </c>
      <c r="C20900" s="5">
        <v>1241.07</v>
      </c>
      <c r="D20900" s="19">
        <v>7.5913999999999995E-2</v>
      </c>
      <c r="E20900" s="35" cm="1">
        <f t="array" ref="E20900">INDEX('Curva Juros'!$B$7:$B$73,MATCH(C20900,'Curva Juros'!$A$7:$A$73,1)) +
(C20900-INDEX('Curva Juros'!$A$7:$A$73,MATCH(C20900,'Curva Juros'!$A$7:$A$73,1))) *
(INDEX('Curva Juros'!$B$7:$B$73,MATCH(C20900,'Curva Juros'!$A$7:$A$73,1)+1) -
INDEX('Curva Juros'!$B$7:$B$73,MATCH(C20900,'Curva Juros'!$A$7:$A$73,1))) /
(INDEX('Curva Juros'!$A$7:$A$73,MATCH(C20900,'Curva Juros'!$A$7:$A$73,1)+1) -
INDEX('Curva Juros'!$A$7:$A$73,MATCH(C20900,'Curva Juros'!$A$7:$A$73,1)))</f>
        <v>7.6284545238095243</v>
      </c>
      <c r="F20900" s="24">
        <f t="shared" si="326"/>
        <v>-3.7054523809525175E-4</v>
      </c>
      <c r="G20900" s="24"/>
    </row>
    <row r="20901" spans="1:7" x14ac:dyDescent="0.25">
      <c r="A20901" s="6" t="s">
        <v>439</v>
      </c>
      <c r="B20901" s="7">
        <v>45758</v>
      </c>
      <c r="C20901" s="8">
        <v>1234.29</v>
      </c>
      <c r="D20901" s="20">
        <v>7.8149999999999997E-2</v>
      </c>
      <c r="E20901" s="35" cm="1">
        <f t="array" ref="E20901">INDEX('Curva Juros'!$B$7:$B$73,MATCH(C20901,'Curva Juros'!$A$7:$A$73,1)) +
(C20901-INDEX('Curva Juros'!$A$7:$A$73,MATCH(C20901,'Curva Juros'!$A$7:$A$73,1))) *
(INDEX('Curva Juros'!$B$7:$B$73,MATCH(C20901,'Curva Juros'!$A$7:$A$73,1)+1) -
INDEX('Curva Juros'!$B$7:$B$73,MATCH(C20901,'Curva Juros'!$A$7:$A$73,1))) /
(INDEX('Curva Juros'!$A$7:$A$73,MATCH(C20901,'Curva Juros'!$A$7:$A$73,1)+1) -
INDEX('Curva Juros'!$A$7:$A$73,MATCH(C20901,'Curva Juros'!$A$7:$A$73,1)))</f>
        <v>7.6294769047619049</v>
      </c>
      <c r="F20901" s="24">
        <f t="shared" si="326"/>
        <v>1.8552309523809513E-3</v>
      </c>
      <c r="G20901" s="24"/>
    </row>
    <row r="20902" spans="1:7" x14ac:dyDescent="0.25">
      <c r="A20902" s="3" t="s">
        <v>439</v>
      </c>
      <c r="B20902" s="4">
        <v>45764</v>
      </c>
      <c r="C20902" s="5">
        <v>1270.78</v>
      </c>
      <c r="D20902" s="19">
        <v>7.6668E-2</v>
      </c>
      <c r="E20902" s="35" cm="1">
        <f t="array" ref="E20902">INDEX('Curva Juros'!$B$7:$B$73,MATCH(C20902,'Curva Juros'!$A$7:$A$73,1)) +
(C20902-INDEX('Curva Juros'!$A$7:$A$73,MATCH(C20902,'Curva Juros'!$A$7:$A$73,1))) *
(INDEX('Curva Juros'!$B$7:$B$73,MATCH(C20902,'Curva Juros'!$A$7:$A$73,1)+1) -
INDEX('Curva Juros'!$B$7:$B$73,MATCH(C20902,'Curva Juros'!$A$7:$A$73,1))) /
(INDEX('Curva Juros'!$A$7:$A$73,MATCH(C20902,'Curva Juros'!$A$7:$A$73,1)+1) -
INDEX('Curva Juros'!$A$7:$A$73,MATCH(C20902,'Curva Juros'!$A$7:$A$73,1)))</f>
        <v>7.6235808888888892</v>
      </c>
      <c r="F20902" s="24">
        <f t="shared" si="326"/>
        <v>4.3219111111110486E-4</v>
      </c>
      <c r="G20902" s="24"/>
    </row>
    <row r="20903" spans="1:7" x14ac:dyDescent="0.25">
      <c r="A20903" s="6" t="s">
        <v>439</v>
      </c>
      <c r="B20903" s="7">
        <v>45772</v>
      </c>
      <c r="C20903" s="8">
        <v>1267.5999999999999</v>
      </c>
      <c r="D20903" s="20">
        <v>7.5394000000000003E-2</v>
      </c>
      <c r="E20903" s="35" cm="1">
        <f t="array" ref="E20903">INDEX('Curva Juros'!$B$7:$B$73,MATCH(C20903,'Curva Juros'!$A$7:$A$73,1)) +
(C20903-INDEX('Curva Juros'!$A$7:$A$73,MATCH(C20903,'Curva Juros'!$A$7:$A$73,1))) *
(INDEX('Curva Juros'!$B$7:$B$73,MATCH(C20903,'Curva Juros'!$A$7:$A$73,1)+1) -
INDEX('Curva Juros'!$B$7:$B$73,MATCH(C20903,'Curva Juros'!$A$7:$A$73,1))) /
(INDEX('Curva Juros'!$A$7:$A$73,MATCH(C20903,'Curva Juros'!$A$7:$A$73,1)+1) -
INDEX('Curva Juros'!$A$7:$A$73,MATCH(C20903,'Curva Juros'!$A$7:$A$73,1)))</f>
        <v>7.6241765079365083</v>
      </c>
      <c r="F20903" s="24">
        <f t="shared" si="326"/>
        <v>-8.4776507936508427E-4</v>
      </c>
      <c r="G20903" s="24"/>
    </row>
    <row r="20904" spans="1:7" x14ac:dyDescent="0.25">
      <c r="A20904" s="3" t="s">
        <v>439</v>
      </c>
      <c r="B20904" s="4">
        <v>45779</v>
      </c>
      <c r="C20904" s="5">
        <v>1263.8499999999999</v>
      </c>
      <c r="D20904" s="19">
        <v>7.4999999999999997E-2</v>
      </c>
      <c r="E20904" s="35" cm="1">
        <f t="array" ref="E20904">INDEX('Curva Juros'!$B$7:$B$73,MATCH(C20904,'Curva Juros'!$A$7:$A$73,1)) +
(C20904-INDEX('Curva Juros'!$A$7:$A$73,MATCH(C20904,'Curva Juros'!$A$7:$A$73,1))) *
(INDEX('Curva Juros'!$B$7:$B$73,MATCH(C20904,'Curva Juros'!$A$7:$A$73,1)+1) -
INDEX('Curva Juros'!$B$7:$B$73,MATCH(C20904,'Curva Juros'!$A$7:$A$73,1))) /
(INDEX('Curva Juros'!$A$7:$A$73,MATCH(C20904,'Curva Juros'!$A$7:$A$73,1)+1) -
INDEX('Curva Juros'!$A$7:$A$73,MATCH(C20904,'Curva Juros'!$A$7:$A$73,1)))</f>
        <v>7.6248788888888894</v>
      </c>
      <c r="F20904" s="24">
        <f t="shared" si="326"/>
        <v>-1.2487888888888937E-3</v>
      </c>
      <c r="G20904" s="24"/>
    </row>
    <row r="20905" spans="1:7" x14ac:dyDescent="0.25">
      <c r="A20905" s="6" t="s">
        <v>439</v>
      </c>
      <c r="B20905" s="7">
        <v>45786</v>
      </c>
      <c r="C20905" s="8">
        <v>1259.3499999999999</v>
      </c>
      <c r="D20905" s="20">
        <v>7.4204000000000006E-2</v>
      </c>
      <c r="E20905" s="35" cm="1">
        <f t="array" ref="E20905">INDEX('Curva Juros'!$B$7:$B$73,MATCH(C20905,'Curva Juros'!$A$7:$A$73,1)) +
(C20905-INDEX('Curva Juros'!$A$7:$A$73,MATCH(C20905,'Curva Juros'!$A$7:$A$73,1))) *
(INDEX('Curva Juros'!$B$7:$B$73,MATCH(C20905,'Curva Juros'!$A$7:$A$73,1)+1) -
INDEX('Curva Juros'!$B$7:$B$73,MATCH(C20905,'Curva Juros'!$A$7:$A$73,1))) /
(INDEX('Curva Juros'!$A$7:$A$73,MATCH(C20905,'Curva Juros'!$A$7:$A$73,1)+1) -
INDEX('Curva Juros'!$A$7:$A$73,MATCH(C20905,'Curva Juros'!$A$7:$A$73,1)))</f>
        <v>7.6256980158730165</v>
      </c>
      <c r="F20905" s="24">
        <f t="shared" si="326"/>
        <v>-2.0529801587301638E-3</v>
      </c>
      <c r="G20905" s="24"/>
    </row>
    <row r="20906" spans="1:7" x14ac:dyDescent="0.25">
      <c r="A20906" s="3" t="s">
        <v>439</v>
      </c>
      <c r="B20906" s="4">
        <v>45793</v>
      </c>
      <c r="C20906" s="5">
        <v>1255.1500000000001</v>
      </c>
      <c r="D20906" s="19">
        <v>7.2950000000000001E-2</v>
      </c>
      <c r="E20906" s="35" cm="1">
        <f t="array" ref="E20906">INDEX('Curva Juros'!$B$7:$B$73,MATCH(C20906,'Curva Juros'!$A$7:$A$73,1)) +
(C20906-INDEX('Curva Juros'!$A$7:$A$73,MATCH(C20906,'Curva Juros'!$A$7:$A$73,1))) *
(INDEX('Curva Juros'!$B$7:$B$73,MATCH(C20906,'Curva Juros'!$A$7:$A$73,1)+1) -
INDEX('Curva Juros'!$B$7:$B$73,MATCH(C20906,'Curva Juros'!$A$7:$A$73,1))) /
(INDEX('Curva Juros'!$A$7:$A$73,MATCH(C20906,'Curva Juros'!$A$7:$A$73,1)+1) -
INDEX('Curva Juros'!$A$7:$A$73,MATCH(C20906,'Curva Juros'!$A$7:$A$73,1)))</f>
        <v>7.6263313492063496</v>
      </c>
      <c r="F20906" s="24">
        <f t="shared" si="326"/>
        <v>-3.3133134920634993E-3</v>
      </c>
      <c r="G20906" s="24"/>
    </row>
    <row r="20907" spans="1:7" x14ac:dyDescent="0.25">
      <c r="A20907" s="6" t="s">
        <v>439</v>
      </c>
      <c r="B20907" s="7">
        <v>45800</v>
      </c>
      <c r="C20907" s="8">
        <v>1249.5899999999999</v>
      </c>
      <c r="D20907" s="20">
        <v>7.3838000000000001E-2</v>
      </c>
      <c r="E20907" s="35" cm="1">
        <f t="array" ref="E20907">INDEX('Curva Juros'!$B$7:$B$73,MATCH(C20907,'Curva Juros'!$A$7:$A$73,1)) +
(C20907-INDEX('Curva Juros'!$A$7:$A$73,MATCH(C20907,'Curva Juros'!$A$7:$A$73,1))) *
(INDEX('Curva Juros'!$B$7:$B$73,MATCH(C20907,'Curva Juros'!$A$7:$A$73,1)+1) -
INDEX('Curva Juros'!$B$7:$B$73,MATCH(C20907,'Curva Juros'!$A$7:$A$73,1))) /
(INDEX('Curva Juros'!$A$7:$A$73,MATCH(C20907,'Curva Juros'!$A$7:$A$73,1)+1) -
INDEX('Curva Juros'!$A$7:$A$73,MATCH(C20907,'Curva Juros'!$A$7:$A$73,1)))</f>
        <v>7.6271697619047618</v>
      </c>
      <c r="F20907" s="24">
        <f t="shared" si="326"/>
        <v>-2.4336976190476173E-3</v>
      </c>
      <c r="G20907" s="24"/>
    </row>
    <row r="20908" spans="1:7" x14ac:dyDescent="0.25">
      <c r="A20908" s="3" t="s">
        <v>439</v>
      </c>
      <c r="B20908" s="4">
        <v>45807</v>
      </c>
      <c r="C20908" s="5">
        <v>1244.24</v>
      </c>
      <c r="D20908" s="19">
        <v>7.4374999999999997E-2</v>
      </c>
      <c r="E20908" s="35" cm="1">
        <f t="array" ref="E20908">INDEX('Curva Juros'!$B$7:$B$73,MATCH(C20908,'Curva Juros'!$A$7:$A$73,1)) +
(C20908-INDEX('Curva Juros'!$A$7:$A$73,MATCH(C20908,'Curva Juros'!$A$7:$A$73,1))) *
(INDEX('Curva Juros'!$B$7:$B$73,MATCH(C20908,'Curva Juros'!$A$7:$A$73,1)+1) -
INDEX('Curva Juros'!$B$7:$B$73,MATCH(C20908,'Curva Juros'!$A$7:$A$73,1))) /
(INDEX('Curva Juros'!$A$7:$A$73,MATCH(C20908,'Curva Juros'!$A$7:$A$73,1)+1) -
INDEX('Curva Juros'!$A$7:$A$73,MATCH(C20908,'Curva Juros'!$A$7:$A$73,1)))</f>
        <v>7.6279765079365083</v>
      </c>
      <c r="F20908" s="24">
        <f t="shared" si="326"/>
        <v>-1.9047650793650867E-3</v>
      </c>
      <c r="G20908" s="24"/>
    </row>
    <row r="20909" spans="1:7" x14ac:dyDescent="0.25">
      <c r="A20909" s="6" t="s">
        <v>439</v>
      </c>
      <c r="B20909" s="7">
        <v>45814</v>
      </c>
      <c r="C20909" s="8">
        <v>1239.1099999999999</v>
      </c>
      <c r="D20909" s="20">
        <v>7.4586E-2</v>
      </c>
      <c r="E20909" s="35" cm="1">
        <f t="array" ref="E20909">INDEX('Curva Juros'!$B$7:$B$73,MATCH(C20909,'Curva Juros'!$A$7:$A$73,1)) +
(C20909-INDEX('Curva Juros'!$A$7:$A$73,MATCH(C20909,'Curva Juros'!$A$7:$A$73,1))) *
(INDEX('Curva Juros'!$B$7:$B$73,MATCH(C20909,'Curva Juros'!$A$7:$A$73,1)+1) -
INDEX('Curva Juros'!$B$7:$B$73,MATCH(C20909,'Curva Juros'!$A$7:$A$73,1))) /
(INDEX('Curva Juros'!$A$7:$A$73,MATCH(C20909,'Curva Juros'!$A$7:$A$73,1)+1) -
INDEX('Curva Juros'!$A$7:$A$73,MATCH(C20909,'Curva Juros'!$A$7:$A$73,1)))</f>
        <v>7.62875007936508</v>
      </c>
      <c r="F20909" s="24">
        <f t="shared" si="326"/>
        <v>-1.7015007936508064E-3</v>
      </c>
      <c r="G20909" s="24"/>
    </row>
    <row r="20910" spans="1:7" x14ac:dyDescent="0.25">
      <c r="A20910" s="3" t="s">
        <v>439</v>
      </c>
      <c r="B20910" s="4">
        <v>45821</v>
      </c>
      <c r="C20910" s="5">
        <v>1234.8399999999999</v>
      </c>
      <c r="D20910" s="19">
        <v>7.3435E-2</v>
      </c>
      <c r="E20910" s="35" cm="1">
        <f t="array" ref="E20910">INDEX('Curva Juros'!$B$7:$B$73,MATCH(C20910,'Curva Juros'!$A$7:$A$73,1)) +
(C20910-INDEX('Curva Juros'!$A$7:$A$73,MATCH(C20910,'Curva Juros'!$A$7:$A$73,1))) *
(INDEX('Curva Juros'!$B$7:$B$73,MATCH(C20910,'Curva Juros'!$A$7:$A$73,1)+1) -
INDEX('Curva Juros'!$B$7:$B$73,MATCH(C20910,'Curva Juros'!$A$7:$A$73,1))) /
(INDEX('Curva Juros'!$A$7:$A$73,MATCH(C20910,'Curva Juros'!$A$7:$A$73,1)+1) -
INDEX('Curva Juros'!$A$7:$A$73,MATCH(C20910,'Curva Juros'!$A$7:$A$73,1)))</f>
        <v>7.6293939682539689</v>
      </c>
      <c r="F20910" s="24">
        <f t="shared" si="326"/>
        <v>-2.8589396825396823E-3</v>
      </c>
      <c r="G20910" s="24"/>
    </row>
    <row r="20911" spans="1:7" x14ac:dyDescent="0.25">
      <c r="A20911" s="6" t="s">
        <v>439</v>
      </c>
      <c r="B20911" s="7">
        <v>45828</v>
      </c>
      <c r="C20911" s="8">
        <v>1230.47</v>
      </c>
      <c r="D20911" s="20">
        <v>7.4018E-2</v>
      </c>
      <c r="E20911" s="35" cm="1">
        <f t="array" ref="E20911">INDEX('Curva Juros'!$B$7:$B$73,MATCH(C20911,'Curva Juros'!$A$7:$A$73,1)) +
(C20911-INDEX('Curva Juros'!$A$7:$A$73,MATCH(C20911,'Curva Juros'!$A$7:$A$73,1))) *
(INDEX('Curva Juros'!$B$7:$B$73,MATCH(C20911,'Curva Juros'!$A$7:$A$73,1)+1) -
INDEX('Curva Juros'!$B$7:$B$73,MATCH(C20911,'Curva Juros'!$A$7:$A$73,1))) /
(INDEX('Curva Juros'!$A$7:$A$73,MATCH(C20911,'Curva Juros'!$A$7:$A$73,1)+1) -
INDEX('Curva Juros'!$A$7:$A$73,MATCH(C20911,'Curva Juros'!$A$7:$A$73,1)))</f>
        <v>7.630052936507937</v>
      </c>
      <c r="F20911" s="24">
        <f t="shared" si="326"/>
        <v>-2.2825293650793749E-3</v>
      </c>
      <c r="G20911" s="24"/>
    </row>
    <row r="20912" spans="1:7" x14ac:dyDescent="0.25">
      <c r="A20912" s="3" t="s">
        <v>439</v>
      </c>
      <c r="B20912" s="4">
        <v>45835</v>
      </c>
      <c r="C20912" s="5">
        <v>1225.24</v>
      </c>
      <c r="D20912" s="19">
        <v>7.4374999999999997E-2</v>
      </c>
      <c r="E20912" s="35" cm="1">
        <f t="array" ref="E20912">INDEX('Curva Juros'!$B$7:$B$73,MATCH(C20912,'Curva Juros'!$A$7:$A$73,1)) +
(C20912-INDEX('Curva Juros'!$A$7:$A$73,MATCH(C20912,'Curva Juros'!$A$7:$A$73,1))) *
(INDEX('Curva Juros'!$B$7:$B$73,MATCH(C20912,'Curva Juros'!$A$7:$A$73,1)+1) -
INDEX('Curva Juros'!$B$7:$B$73,MATCH(C20912,'Curva Juros'!$A$7:$A$73,1))) /
(INDEX('Curva Juros'!$A$7:$A$73,MATCH(C20912,'Curva Juros'!$A$7:$A$73,1)+1) -
INDEX('Curva Juros'!$A$7:$A$73,MATCH(C20912,'Curva Juros'!$A$7:$A$73,1)))</f>
        <v>7.6308415873015871</v>
      </c>
      <c r="F20912" s="24">
        <f t="shared" si="326"/>
        <v>-1.9334158730158757E-3</v>
      </c>
      <c r="G20912" s="24"/>
    </row>
    <row r="20913" spans="1:7" x14ac:dyDescent="0.25">
      <c r="A20913" s="6" t="s">
        <v>439</v>
      </c>
      <c r="B20913" s="7">
        <v>45842</v>
      </c>
      <c r="C20913" s="8">
        <v>1221.3800000000001</v>
      </c>
      <c r="D20913" s="20">
        <v>7.2594000000000006E-2</v>
      </c>
      <c r="E20913" s="35" cm="1">
        <f t="array" ref="E20913">INDEX('Curva Juros'!$B$7:$B$73,MATCH(C20913,'Curva Juros'!$A$7:$A$73,1)) +
(C20913-INDEX('Curva Juros'!$A$7:$A$73,MATCH(C20913,'Curva Juros'!$A$7:$A$73,1))) *
(INDEX('Curva Juros'!$B$7:$B$73,MATCH(C20913,'Curva Juros'!$A$7:$A$73,1)+1) -
INDEX('Curva Juros'!$B$7:$B$73,MATCH(C20913,'Curva Juros'!$A$7:$A$73,1))) /
(INDEX('Curva Juros'!$A$7:$A$73,MATCH(C20913,'Curva Juros'!$A$7:$A$73,1)+1) -
INDEX('Curva Juros'!$A$7:$A$73,MATCH(C20913,'Curva Juros'!$A$7:$A$73,1)))</f>
        <v>7.6314236507936508</v>
      </c>
      <c r="F20913" s="24">
        <f t="shared" si="326"/>
        <v>-3.7202365079365002E-3</v>
      </c>
      <c r="G20913" s="24"/>
    </row>
    <row r="20914" spans="1:7" x14ac:dyDescent="0.25">
      <c r="A20914" s="3" t="s">
        <v>439</v>
      </c>
      <c r="B20914" s="4">
        <v>45849</v>
      </c>
      <c r="C20914" s="5">
        <v>1214.46</v>
      </c>
      <c r="D20914" s="19">
        <v>7.5599E-2</v>
      </c>
      <c r="E20914" s="35" cm="1">
        <f t="array" ref="E20914">INDEX('Curva Juros'!$B$7:$B$73,MATCH(C20914,'Curva Juros'!$A$7:$A$73,1)) +
(C20914-INDEX('Curva Juros'!$A$7:$A$73,MATCH(C20914,'Curva Juros'!$A$7:$A$73,1))) *
(INDEX('Curva Juros'!$B$7:$B$73,MATCH(C20914,'Curva Juros'!$A$7:$A$73,1)+1) -
INDEX('Curva Juros'!$B$7:$B$73,MATCH(C20914,'Curva Juros'!$A$7:$A$73,1))) /
(INDEX('Curva Juros'!$A$7:$A$73,MATCH(C20914,'Curva Juros'!$A$7:$A$73,1)+1) -
INDEX('Curva Juros'!$A$7:$A$73,MATCH(C20914,'Curva Juros'!$A$7:$A$73,1)))</f>
        <v>7.6324671428571431</v>
      </c>
      <c r="F20914" s="24">
        <f t="shared" si="326"/>
        <v>-7.2567142857142553E-4</v>
      </c>
      <c r="G20914" s="24"/>
    </row>
    <row r="20915" spans="1:7" x14ac:dyDescent="0.25">
      <c r="A20915" s="6" t="s">
        <v>439</v>
      </c>
      <c r="B20915" s="7">
        <v>45856</v>
      </c>
      <c r="C20915" s="8">
        <v>1208.69</v>
      </c>
      <c r="D20915" s="20">
        <v>7.6814999999999994E-2</v>
      </c>
      <c r="E20915" s="35" cm="1">
        <f t="array" ref="E20915">INDEX('Curva Juros'!$B$7:$B$73,MATCH(C20915,'Curva Juros'!$A$7:$A$73,1)) +
(C20915-INDEX('Curva Juros'!$A$7:$A$73,MATCH(C20915,'Curva Juros'!$A$7:$A$73,1))) *
(INDEX('Curva Juros'!$B$7:$B$73,MATCH(C20915,'Curva Juros'!$A$7:$A$73,1)+1) -
INDEX('Curva Juros'!$B$7:$B$73,MATCH(C20915,'Curva Juros'!$A$7:$A$73,1))) /
(INDEX('Curva Juros'!$A$7:$A$73,MATCH(C20915,'Curva Juros'!$A$7:$A$73,1)+1) -
INDEX('Curva Juros'!$A$7:$A$73,MATCH(C20915,'Curva Juros'!$A$7:$A$73,1)))</f>
        <v>7.633337222222222</v>
      </c>
      <c r="F20915" s="24">
        <f t="shared" si="326"/>
        <v>4.816277777777711E-4</v>
      </c>
      <c r="G20915" s="24"/>
    </row>
    <row r="20916" spans="1:7" x14ac:dyDescent="0.25">
      <c r="A20916" s="3" t="s">
        <v>439</v>
      </c>
      <c r="B20916" s="4">
        <v>45863</v>
      </c>
      <c r="C20916" s="5">
        <v>1203.97</v>
      </c>
      <c r="D20916" s="19">
        <v>7.6372999999999996E-2</v>
      </c>
      <c r="E20916" s="35" cm="1">
        <f t="array" ref="E20916">INDEX('Curva Juros'!$B$7:$B$73,MATCH(C20916,'Curva Juros'!$A$7:$A$73,1)) +
(C20916-INDEX('Curva Juros'!$A$7:$A$73,MATCH(C20916,'Curva Juros'!$A$7:$A$73,1))) *
(INDEX('Curva Juros'!$B$7:$B$73,MATCH(C20916,'Curva Juros'!$A$7:$A$73,1)+1) -
INDEX('Curva Juros'!$B$7:$B$73,MATCH(C20916,'Curva Juros'!$A$7:$A$73,1))) /
(INDEX('Curva Juros'!$A$7:$A$73,MATCH(C20916,'Curva Juros'!$A$7:$A$73,1)+1) -
INDEX('Curva Juros'!$A$7:$A$73,MATCH(C20916,'Curva Juros'!$A$7:$A$73,1)))</f>
        <v>7.6340489682539685</v>
      </c>
      <c r="F20916" s="24">
        <f t="shared" si="326"/>
        <v>3.2510317460307525E-5</v>
      </c>
      <c r="G20916" s="24"/>
    </row>
    <row r="20917" spans="1:7" x14ac:dyDescent="0.25">
      <c r="A20917" s="6" t="s">
        <v>439</v>
      </c>
      <c r="B20917" s="7">
        <v>45870</v>
      </c>
      <c r="C20917" s="8">
        <v>1199.05</v>
      </c>
      <c r="D20917" s="20">
        <v>7.6256000000000004E-2</v>
      </c>
      <c r="E20917" s="35" cm="1">
        <f t="array" ref="E20917">INDEX('Curva Juros'!$B$7:$B$73,MATCH(C20917,'Curva Juros'!$A$7:$A$73,1)) +
(C20917-INDEX('Curva Juros'!$A$7:$A$73,MATCH(C20917,'Curva Juros'!$A$7:$A$73,1))) *
(INDEX('Curva Juros'!$B$7:$B$73,MATCH(C20917,'Curva Juros'!$A$7:$A$73,1)+1) -
INDEX('Curva Juros'!$B$7:$B$73,MATCH(C20917,'Curva Juros'!$A$7:$A$73,1))) /
(INDEX('Curva Juros'!$A$7:$A$73,MATCH(C20917,'Curva Juros'!$A$7:$A$73,1)+1) -
INDEX('Curva Juros'!$A$7:$A$73,MATCH(C20917,'Curva Juros'!$A$7:$A$73,1)))</f>
        <v>7.6347908730158727</v>
      </c>
      <c r="F20917" s="24">
        <f t="shared" si="326"/>
        <v>-9.1908730158726804E-5</v>
      </c>
      <c r="G20917" s="24"/>
    </row>
    <row r="20918" spans="1:7" x14ac:dyDescent="0.25">
      <c r="A20918" s="3" t="s">
        <v>439</v>
      </c>
      <c r="B20918" s="4">
        <v>45877</v>
      </c>
      <c r="C20918" s="5">
        <v>1195.57</v>
      </c>
      <c r="D20918" s="19">
        <v>7.3866000000000001E-2</v>
      </c>
      <c r="E20918" s="35" cm="1">
        <f t="array" ref="E20918">INDEX('Curva Juros'!$B$7:$B$73,MATCH(C20918,'Curva Juros'!$A$7:$A$73,1)) +
(C20918-INDEX('Curva Juros'!$A$7:$A$73,MATCH(C20918,'Curva Juros'!$A$7:$A$73,1))) *
(INDEX('Curva Juros'!$B$7:$B$73,MATCH(C20918,'Curva Juros'!$A$7:$A$73,1)+1) -
INDEX('Curva Juros'!$B$7:$B$73,MATCH(C20918,'Curva Juros'!$A$7:$A$73,1))) /
(INDEX('Curva Juros'!$A$7:$A$73,MATCH(C20918,'Curva Juros'!$A$7:$A$73,1)+1) -
INDEX('Curva Juros'!$A$7:$A$73,MATCH(C20918,'Curva Juros'!$A$7:$A$73,1)))</f>
        <v>7.6353156349206346</v>
      </c>
      <c r="F20918" s="24">
        <f t="shared" si="326"/>
        <v>-2.4871563492063486E-3</v>
      </c>
      <c r="G20918" s="24"/>
    </row>
    <row r="20919" spans="1:7" x14ac:dyDescent="0.25">
      <c r="A20919" s="6" t="s">
        <v>439</v>
      </c>
      <c r="B20919" s="7">
        <v>45884</v>
      </c>
      <c r="C20919" s="8">
        <v>1190.8499999999999</v>
      </c>
      <c r="D20919" s="20">
        <v>7.3419999999999999E-2</v>
      </c>
      <c r="E20919" s="35" cm="1">
        <f t="array" ref="E20919">INDEX('Curva Juros'!$B$7:$B$73,MATCH(C20919,'Curva Juros'!$A$7:$A$73,1)) +
(C20919-INDEX('Curva Juros'!$A$7:$A$73,MATCH(C20919,'Curva Juros'!$A$7:$A$73,1))) *
(INDEX('Curva Juros'!$B$7:$B$73,MATCH(C20919,'Curva Juros'!$A$7:$A$73,1)+1) -
INDEX('Curva Juros'!$B$7:$B$73,MATCH(C20919,'Curva Juros'!$A$7:$A$73,1))) /
(INDEX('Curva Juros'!$A$7:$A$73,MATCH(C20919,'Curva Juros'!$A$7:$A$73,1)+1) -
INDEX('Curva Juros'!$A$7:$A$73,MATCH(C20919,'Curva Juros'!$A$7:$A$73,1)))</f>
        <v>7.6360273809523811</v>
      </c>
      <c r="F20919" s="24">
        <f t="shared" si="326"/>
        <v>-2.9402738095238162E-3</v>
      </c>
      <c r="G20919" s="24"/>
    </row>
    <row r="20920" spans="1:7" x14ac:dyDescent="0.25">
      <c r="A20920" s="3" t="s">
        <v>439</v>
      </c>
      <c r="B20920" s="4">
        <v>45891</v>
      </c>
      <c r="C20920" s="5">
        <v>1185</v>
      </c>
      <c r="D20920" s="19">
        <v>7.4758000000000005E-2</v>
      </c>
      <c r="E20920" s="35" cm="1">
        <f t="array" ref="E20920">INDEX('Curva Juros'!$B$7:$B$73,MATCH(C20920,'Curva Juros'!$A$7:$A$73,1)) +
(C20920-INDEX('Curva Juros'!$A$7:$A$73,MATCH(C20920,'Curva Juros'!$A$7:$A$73,1))) *
(INDEX('Curva Juros'!$B$7:$B$73,MATCH(C20920,'Curva Juros'!$A$7:$A$73,1)+1) -
INDEX('Curva Juros'!$B$7:$B$73,MATCH(C20920,'Curva Juros'!$A$7:$A$73,1))) /
(INDEX('Curva Juros'!$A$7:$A$73,MATCH(C20920,'Curva Juros'!$A$7:$A$73,1)+1) -
INDEX('Curva Juros'!$A$7:$A$73,MATCH(C20920,'Curva Juros'!$A$7:$A$73,1)))</f>
        <v>7.6369095238095239</v>
      </c>
      <c r="F20920" s="24">
        <f t="shared" si="326"/>
        <v>-1.6110952380952309E-3</v>
      </c>
      <c r="G20920" s="24"/>
    </row>
    <row r="20921" spans="1:7" x14ac:dyDescent="0.25">
      <c r="A20921" s="6" t="s">
        <v>439</v>
      </c>
      <c r="B20921" s="7">
        <v>45898</v>
      </c>
      <c r="C20921" s="8">
        <v>1180.77</v>
      </c>
      <c r="D20921" s="20">
        <v>7.3543999999999998E-2</v>
      </c>
      <c r="E20921" s="35" cm="1">
        <f t="array" ref="E20921">INDEX('Curva Juros'!$B$7:$B$73,MATCH(C20921,'Curva Juros'!$A$7:$A$73,1)) +
(C20921-INDEX('Curva Juros'!$A$7:$A$73,MATCH(C20921,'Curva Juros'!$A$7:$A$73,1))) *
(INDEX('Curva Juros'!$B$7:$B$73,MATCH(C20921,'Curva Juros'!$A$7:$A$73,1)+1) -
INDEX('Curva Juros'!$B$7:$B$73,MATCH(C20921,'Curva Juros'!$A$7:$A$73,1))) /
(INDEX('Curva Juros'!$A$7:$A$73,MATCH(C20921,'Curva Juros'!$A$7:$A$73,1)+1) -
INDEX('Curva Juros'!$A$7:$A$73,MATCH(C20921,'Curva Juros'!$A$7:$A$73,1)))</f>
        <v>7.6375473809523813</v>
      </c>
      <c r="F20921" s="24">
        <f t="shared" si="326"/>
        <v>-2.8314738095238101E-3</v>
      </c>
      <c r="G20921" s="24"/>
    </row>
    <row r="20922" spans="1:7" x14ac:dyDescent="0.25">
      <c r="A20922" s="3" t="s">
        <v>439</v>
      </c>
      <c r="B20922" s="4">
        <v>45905</v>
      </c>
      <c r="C20922" s="5">
        <v>1175.71</v>
      </c>
      <c r="D20922" s="19">
        <v>7.3650999999999994E-2</v>
      </c>
      <c r="E20922" s="35" cm="1">
        <f t="array" ref="E20922">INDEX('Curva Juros'!$B$7:$B$73,MATCH(C20922,'Curva Juros'!$A$7:$A$73,1)) +
(C20922-INDEX('Curva Juros'!$A$7:$A$73,MATCH(C20922,'Curva Juros'!$A$7:$A$73,1))) *
(INDEX('Curva Juros'!$B$7:$B$73,MATCH(C20922,'Curva Juros'!$A$7:$A$73,1)+1) -
INDEX('Curva Juros'!$B$7:$B$73,MATCH(C20922,'Curva Juros'!$A$7:$A$73,1))) /
(INDEX('Curva Juros'!$A$7:$A$73,MATCH(C20922,'Curva Juros'!$A$7:$A$73,1)+1) -
INDEX('Curva Juros'!$A$7:$A$73,MATCH(C20922,'Curva Juros'!$A$7:$A$73,1)))</f>
        <v>7.6383103968253963</v>
      </c>
      <c r="F20922" s="24">
        <f t="shared" si="326"/>
        <v>-2.7321039682539627E-3</v>
      </c>
      <c r="G20922" s="24"/>
    </row>
    <row r="20923" spans="1:7" x14ac:dyDescent="0.25">
      <c r="A20923" s="6" t="s">
        <v>439</v>
      </c>
      <c r="B20923" s="7">
        <v>45912</v>
      </c>
      <c r="C20923" s="8">
        <v>1171.3900000000001</v>
      </c>
      <c r="D20923" s="20">
        <v>7.2567999999999994E-2</v>
      </c>
      <c r="E20923" s="35" cm="1">
        <f t="array" ref="E20923">INDEX('Curva Juros'!$B$7:$B$73,MATCH(C20923,'Curva Juros'!$A$7:$A$73,1)) +
(C20923-INDEX('Curva Juros'!$A$7:$A$73,MATCH(C20923,'Curva Juros'!$A$7:$A$73,1))) *
(INDEX('Curva Juros'!$B$7:$B$73,MATCH(C20923,'Curva Juros'!$A$7:$A$73,1)+1) -
INDEX('Curva Juros'!$B$7:$B$73,MATCH(C20923,'Curva Juros'!$A$7:$A$73,1))) /
(INDEX('Curva Juros'!$A$7:$A$73,MATCH(C20923,'Curva Juros'!$A$7:$A$73,1)+1) -
INDEX('Curva Juros'!$A$7:$A$73,MATCH(C20923,'Curva Juros'!$A$7:$A$73,1)))</f>
        <v>7.6389618253968257</v>
      </c>
      <c r="F20923" s="24">
        <f t="shared" si="326"/>
        <v>-3.8216182539682619E-3</v>
      </c>
      <c r="G20923" s="24"/>
    </row>
    <row r="20924" spans="1:7" x14ac:dyDescent="0.25">
      <c r="A20924" s="3" t="s">
        <v>439</v>
      </c>
      <c r="B20924" s="4">
        <v>45919</v>
      </c>
      <c r="C20924" s="5">
        <v>1166.96</v>
      </c>
      <c r="D20924" s="19">
        <v>7.1680999999999995E-2</v>
      </c>
      <c r="E20924" s="35" cm="1">
        <f t="array" ref="E20924">INDEX('Curva Juros'!$B$7:$B$73,MATCH(C20924,'Curva Juros'!$A$7:$A$73,1)) +
(C20924-INDEX('Curva Juros'!$A$7:$A$73,MATCH(C20924,'Curva Juros'!$A$7:$A$73,1))) *
(INDEX('Curva Juros'!$B$7:$B$73,MATCH(C20924,'Curva Juros'!$A$7:$A$73,1)+1) -
INDEX('Curva Juros'!$B$7:$B$73,MATCH(C20924,'Curva Juros'!$A$7:$A$73,1))) /
(INDEX('Curva Juros'!$A$7:$A$73,MATCH(C20924,'Curva Juros'!$A$7:$A$73,1)+1) -
INDEX('Curva Juros'!$A$7:$A$73,MATCH(C20924,'Curva Juros'!$A$7:$A$73,1)))</f>
        <v>7.6396298412698407</v>
      </c>
      <c r="F20924" s="24">
        <f t="shared" si="326"/>
        <v>-4.7152984126984099E-3</v>
      </c>
      <c r="G20924" s="24"/>
    </row>
    <row r="20925" spans="1:7" x14ac:dyDescent="0.25">
      <c r="A20925" s="6" t="s">
        <v>439</v>
      </c>
      <c r="B20925" s="7">
        <v>45926</v>
      </c>
      <c r="C20925" s="8">
        <v>1162.5999999999999</v>
      </c>
      <c r="D20925" s="20">
        <v>7.0665000000000006E-2</v>
      </c>
      <c r="E20925" s="35" cm="1">
        <f t="array" ref="E20925">INDEX('Curva Juros'!$B$7:$B$73,MATCH(C20925,'Curva Juros'!$A$7:$A$73,1)) +
(C20925-INDEX('Curva Juros'!$A$7:$A$73,MATCH(C20925,'Curva Juros'!$A$7:$A$73,1))) *
(INDEX('Curva Juros'!$B$7:$B$73,MATCH(C20925,'Curva Juros'!$A$7:$A$73,1)+1) -
INDEX('Curva Juros'!$B$7:$B$73,MATCH(C20925,'Curva Juros'!$A$7:$A$73,1))) /
(INDEX('Curva Juros'!$A$7:$A$73,MATCH(C20925,'Curva Juros'!$A$7:$A$73,1)+1) -
INDEX('Curva Juros'!$A$7:$A$73,MATCH(C20925,'Curva Juros'!$A$7:$A$73,1)))</f>
        <v>7.6402873015873016</v>
      </c>
      <c r="F20925" s="24">
        <f t="shared" si="326"/>
        <v>-5.7378730158730157E-3</v>
      </c>
      <c r="G20925" s="24"/>
    </row>
    <row r="20926" spans="1:7" x14ac:dyDescent="0.25">
      <c r="A20926" s="3" t="s">
        <v>439</v>
      </c>
      <c r="B20926" s="4">
        <v>45933</v>
      </c>
      <c r="C20926" s="5">
        <v>1157.07</v>
      </c>
      <c r="D20926" s="19">
        <v>7.1499999999999994E-2</v>
      </c>
      <c r="E20926" s="35" cm="1">
        <f t="array" ref="E20926">INDEX('Curva Juros'!$B$7:$B$73,MATCH(C20926,'Curva Juros'!$A$7:$A$73,1)) +
(C20926-INDEX('Curva Juros'!$A$7:$A$73,MATCH(C20926,'Curva Juros'!$A$7:$A$73,1))) *
(INDEX('Curva Juros'!$B$7:$B$73,MATCH(C20926,'Curva Juros'!$A$7:$A$73,1)+1) -
INDEX('Curva Juros'!$B$7:$B$73,MATCH(C20926,'Curva Juros'!$A$7:$A$73,1))) /
(INDEX('Curva Juros'!$A$7:$A$73,MATCH(C20926,'Curva Juros'!$A$7:$A$73,1)+1) -
INDEX('Curva Juros'!$A$7:$A$73,MATCH(C20926,'Curva Juros'!$A$7:$A$73,1)))</f>
        <v>7.6411211904761904</v>
      </c>
      <c r="F20926" s="24">
        <f t="shared" si="326"/>
        <v>-4.9112119047619168E-3</v>
      </c>
      <c r="G20926" s="24"/>
    </row>
    <row r="20927" spans="1:7" x14ac:dyDescent="0.25">
      <c r="A20927" s="6" t="s">
        <v>439</v>
      </c>
      <c r="B20927" s="7">
        <v>45940</v>
      </c>
      <c r="C20927" s="8">
        <v>1152.67</v>
      </c>
      <c r="D20927" s="20">
        <v>7.0559999999999998E-2</v>
      </c>
      <c r="E20927" s="35" cm="1">
        <f t="array" ref="E20927">INDEX('Curva Juros'!$B$7:$B$73,MATCH(C20927,'Curva Juros'!$A$7:$A$73,1)) +
(C20927-INDEX('Curva Juros'!$A$7:$A$73,MATCH(C20927,'Curva Juros'!$A$7:$A$73,1))) *
(INDEX('Curva Juros'!$B$7:$B$73,MATCH(C20927,'Curva Juros'!$A$7:$A$73,1)+1) -
INDEX('Curva Juros'!$B$7:$B$73,MATCH(C20927,'Curva Juros'!$A$7:$A$73,1))) /
(INDEX('Curva Juros'!$A$7:$A$73,MATCH(C20927,'Curva Juros'!$A$7:$A$73,1)+1) -
INDEX('Curva Juros'!$A$7:$A$73,MATCH(C20927,'Curva Juros'!$A$7:$A$73,1)))</f>
        <v>7.641784682539682</v>
      </c>
      <c r="F20927" s="24">
        <f t="shared" si="326"/>
        <v>-5.8578468253968202E-3</v>
      </c>
      <c r="G20927" s="24"/>
    </row>
    <row r="20928" spans="1:7" x14ac:dyDescent="0.25">
      <c r="A20928" s="3" t="s">
        <v>439</v>
      </c>
      <c r="B20928" s="4">
        <v>45947</v>
      </c>
      <c r="C20928" s="5">
        <v>1183.3399999999999</v>
      </c>
      <c r="D20928" s="19">
        <v>7.1943000000000007E-2</v>
      </c>
      <c r="E20928" s="35" cm="1">
        <f t="array" ref="E20928">INDEX('Curva Juros'!$B$7:$B$73,MATCH(C20928,'Curva Juros'!$A$7:$A$73,1)) +
(C20928-INDEX('Curva Juros'!$A$7:$A$73,MATCH(C20928,'Curva Juros'!$A$7:$A$73,1))) *
(INDEX('Curva Juros'!$B$7:$B$73,MATCH(C20928,'Curva Juros'!$A$7:$A$73,1)+1) -
INDEX('Curva Juros'!$B$7:$B$73,MATCH(C20928,'Curva Juros'!$A$7:$A$73,1))) /
(INDEX('Curva Juros'!$A$7:$A$73,MATCH(C20928,'Curva Juros'!$A$7:$A$73,1)+1) -
INDEX('Curva Juros'!$A$7:$A$73,MATCH(C20928,'Curva Juros'!$A$7:$A$73,1)))</f>
        <v>7.6371598412698409</v>
      </c>
      <c r="F20928" s="24">
        <f t="shared" si="326"/>
        <v>-4.428598412698409E-3</v>
      </c>
      <c r="G20928" s="24"/>
    </row>
    <row r="20929" spans="1:7" x14ac:dyDescent="0.25">
      <c r="A20929" s="6" t="s">
        <v>439</v>
      </c>
      <c r="B20929" s="7">
        <v>45954</v>
      </c>
      <c r="C20929" s="8">
        <v>1178.9000000000001</v>
      </c>
      <c r="D20929" s="20">
        <v>7.0809999999999998E-2</v>
      </c>
      <c r="E20929" s="35" cm="1">
        <f t="array" ref="E20929">INDEX('Curva Juros'!$B$7:$B$73,MATCH(C20929,'Curva Juros'!$A$7:$A$73,1)) +
(C20929-INDEX('Curva Juros'!$A$7:$A$73,MATCH(C20929,'Curva Juros'!$A$7:$A$73,1))) *
(INDEX('Curva Juros'!$B$7:$B$73,MATCH(C20929,'Curva Juros'!$A$7:$A$73,1)+1) -
INDEX('Curva Juros'!$B$7:$B$73,MATCH(C20929,'Curva Juros'!$A$7:$A$73,1))) /
(INDEX('Curva Juros'!$A$7:$A$73,MATCH(C20929,'Curva Juros'!$A$7:$A$73,1)+1) -
INDEX('Curva Juros'!$A$7:$A$73,MATCH(C20929,'Curva Juros'!$A$7:$A$73,1)))</f>
        <v>7.6378293650793649</v>
      </c>
      <c r="F20929" s="24">
        <f t="shared" si="326"/>
        <v>-5.568293650793657E-3</v>
      </c>
      <c r="G20929" s="24"/>
    </row>
    <row r="20930" spans="1:7" x14ac:dyDescent="0.25">
      <c r="A20930" s="3" t="s">
        <v>439</v>
      </c>
      <c r="B20930" s="4">
        <v>45961</v>
      </c>
      <c r="C20930" s="5">
        <v>1173.26</v>
      </c>
      <c r="D20930" s="19">
        <v>7.2095000000000006E-2</v>
      </c>
      <c r="E20930" s="35" cm="1">
        <f t="array" ref="E20930">INDEX('Curva Juros'!$B$7:$B$73,MATCH(C20930,'Curva Juros'!$A$7:$A$73,1)) +
(C20930-INDEX('Curva Juros'!$A$7:$A$73,MATCH(C20930,'Curva Juros'!$A$7:$A$73,1))) *
(INDEX('Curva Juros'!$B$7:$B$73,MATCH(C20930,'Curva Juros'!$A$7:$A$73,1)+1) -
INDEX('Curva Juros'!$B$7:$B$73,MATCH(C20930,'Curva Juros'!$A$7:$A$73,1))) /
(INDEX('Curva Juros'!$A$7:$A$73,MATCH(C20930,'Curva Juros'!$A$7:$A$73,1)+1) -
INDEX('Curva Juros'!$A$7:$A$73,MATCH(C20930,'Curva Juros'!$A$7:$A$73,1)))</f>
        <v>7.6386798412698411</v>
      </c>
      <c r="F20930" s="24">
        <f t="shared" si="326"/>
        <v>-4.2917984126984027E-3</v>
      </c>
      <c r="G20930" s="24"/>
    </row>
    <row r="20931" spans="1:7" x14ac:dyDescent="0.25">
      <c r="A20931" s="6" t="s">
        <v>439</v>
      </c>
      <c r="B20931" s="7">
        <v>45968</v>
      </c>
      <c r="C20931" s="8">
        <v>1168.08</v>
      </c>
      <c r="D20931" s="20">
        <v>7.2466000000000003E-2</v>
      </c>
      <c r="E20931" s="35" cm="1">
        <f t="array" ref="E20931">INDEX('Curva Juros'!$B$7:$B$73,MATCH(C20931,'Curva Juros'!$A$7:$A$73,1)) +
(C20931-INDEX('Curva Juros'!$A$7:$A$73,MATCH(C20931,'Curva Juros'!$A$7:$A$73,1))) *
(INDEX('Curva Juros'!$B$7:$B$73,MATCH(C20931,'Curva Juros'!$A$7:$A$73,1)+1) -
INDEX('Curva Juros'!$B$7:$B$73,MATCH(C20931,'Curva Juros'!$A$7:$A$73,1))) /
(INDEX('Curva Juros'!$A$7:$A$73,MATCH(C20931,'Curva Juros'!$A$7:$A$73,1)+1) -
INDEX('Curva Juros'!$A$7:$A$73,MATCH(C20931,'Curva Juros'!$A$7:$A$73,1)))</f>
        <v>7.6394609523809525</v>
      </c>
      <c r="F20931" s="24">
        <f t="shared" ref="F20931:F20994" si="327">D20931-E20931/100</f>
        <v>-3.9286095238095231E-3</v>
      </c>
      <c r="G20931" s="24"/>
    </row>
    <row r="20932" spans="1:7" x14ac:dyDescent="0.25">
      <c r="A20932" s="3" t="s">
        <v>439</v>
      </c>
      <c r="B20932" s="4">
        <v>45975</v>
      </c>
      <c r="C20932" s="5">
        <v>1163.57</v>
      </c>
      <c r="D20932" s="19">
        <v>7.1476999999999999E-2</v>
      </c>
      <c r="E20932" s="35" cm="1">
        <f t="array" ref="E20932">INDEX('Curva Juros'!$B$7:$B$73,MATCH(C20932,'Curva Juros'!$A$7:$A$73,1)) +
(C20932-INDEX('Curva Juros'!$A$7:$A$73,MATCH(C20932,'Curva Juros'!$A$7:$A$73,1))) *
(INDEX('Curva Juros'!$B$7:$B$73,MATCH(C20932,'Curva Juros'!$A$7:$A$73,1)+1) -
INDEX('Curva Juros'!$B$7:$B$73,MATCH(C20932,'Curva Juros'!$A$7:$A$73,1))) /
(INDEX('Curva Juros'!$A$7:$A$73,MATCH(C20932,'Curva Juros'!$A$7:$A$73,1)+1) -
INDEX('Curva Juros'!$A$7:$A$73,MATCH(C20932,'Curva Juros'!$A$7:$A$73,1)))</f>
        <v>7.6401410317460314</v>
      </c>
      <c r="F20932" s="24">
        <f t="shared" si="327"/>
        <v>-4.9244103174603121E-3</v>
      </c>
      <c r="G20932" s="24"/>
    </row>
    <row r="20933" spans="1:7" x14ac:dyDescent="0.25">
      <c r="A20933" s="6" t="s">
        <v>439</v>
      </c>
      <c r="B20933" s="7">
        <v>45982</v>
      </c>
      <c r="C20933" s="8">
        <v>1159.53</v>
      </c>
      <c r="D20933" s="20">
        <v>7.1559999999999999E-2</v>
      </c>
      <c r="E20933" s="35" cm="1">
        <f t="array" ref="E20933">INDEX('Curva Juros'!$B$7:$B$73,MATCH(C20933,'Curva Juros'!$A$7:$A$73,1)) +
(C20933-INDEX('Curva Juros'!$A$7:$A$73,MATCH(C20933,'Curva Juros'!$A$7:$A$73,1))) *
(INDEX('Curva Juros'!$B$7:$B$73,MATCH(C20933,'Curva Juros'!$A$7:$A$73,1)+1) -
INDEX('Curva Juros'!$B$7:$B$73,MATCH(C20933,'Curva Juros'!$A$7:$A$73,1))) /
(INDEX('Curva Juros'!$A$7:$A$73,MATCH(C20933,'Curva Juros'!$A$7:$A$73,1)+1) -
INDEX('Curva Juros'!$A$7:$A$73,MATCH(C20933,'Curva Juros'!$A$7:$A$73,1)))</f>
        <v>7.6407502380952375</v>
      </c>
      <c r="F20933" s="24">
        <f t="shared" si="327"/>
        <v>-4.8475023809523704E-3</v>
      </c>
      <c r="G20933" s="24"/>
    </row>
    <row r="20934" spans="1:7" x14ac:dyDescent="0.25">
      <c r="A20934" s="3" t="s">
        <v>439</v>
      </c>
      <c r="B20934" s="4">
        <v>45989</v>
      </c>
      <c r="C20934" s="5">
        <v>1154.43</v>
      </c>
      <c r="D20934" s="19">
        <v>7.1759000000000003E-2</v>
      </c>
      <c r="E20934" s="35" cm="1">
        <f t="array" ref="E20934">INDEX('Curva Juros'!$B$7:$B$73,MATCH(C20934,'Curva Juros'!$A$7:$A$73,1)) +
(C20934-INDEX('Curva Juros'!$A$7:$A$73,MATCH(C20934,'Curva Juros'!$A$7:$A$73,1))) *
(INDEX('Curva Juros'!$B$7:$B$73,MATCH(C20934,'Curva Juros'!$A$7:$A$73,1)+1) -
INDEX('Curva Juros'!$B$7:$B$73,MATCH(C20934,'Curva Juros'!$A$7:$A$73,1))) /
(INDEX('Curva Juros'!$A$7:$A$73,MATCH(C20934,'Curva Juros'!$A$7:$A$73,1)+1) -
INDEX('Curva Juros'!$A$7:$A$73,MATCH(C20934,'Curva Juros'!$A$7:$A$73,1)))</f>
        <v>7.6415192857142857</v>
      </c>
      <c r="F20934" s="24">
        <f t="shared" si="327"/>
        <v>-4.6561928571428601E-3</v>
      </c>
      <c r="G20934" s="24"/>
    </row>
    <row r="20935" spans="1:7" x14ac:dyDescent="0.25">
      <c r="A20935" s="6" t="s">
        <v>439</v>
      </c>
      <c r="B20935" s="7">
        <v>45996</v>
      </c>
      <c r="C20935" s="8">
        <v>1149.08</v>
      </c>
      <c r="D20935" s="20">
        <v>7.2471999999999995E-2</v>
      </c>
      <c r="E20935" s="35" cm="1">
        <f t="array" ref="E20935">INDEX('Curva Juros'!$B$7:$B$73,MATCH(C20935,'Curva Juros'!$A$7:$A$73,1)) +
(C20935-INDEX('Curva Juros'!$A$7:$A$73,MATCH(C20935,'Curva Juros'!$A$7:$A$73,1))) *
(INDEX('Curva Juros'!$B$7:$B$73,MATCH(C20935,'Curva Juros'!$A$7:$A$73,1)+1) -
INDEX('Curva Juros'!$B$7:$B$73,MATCH(C20935,'Curva Juros'!$A$7:$A$73,1))) /
(INDEX('Curva Juros'!$A$7:$A$73,MATCH(C20935,'Curva Juros'!$A$7:$A$73,1)+1) -
INDEX('Curva Juros'!$A$7:$A$73,MATCH(C20935,'Curva Juros'!$A$7:$A$73,1)))</f>
        <v>7.6423260317460313</v>
      </c>
      <c r="F20935" s="24">
        <f t="shared" si="327"/>
        <v>-3.95126031746032E-3</v>
      </c>
      <c r="G20935" s="24"/>
    </row>
    <row r="20936" spans="1:7" x14ac:dyDescent="0.25">
      <c r="A20936" s="3" t="s">
        <v>439</v>
      </c>
      <c r="B20936" s="4">
        <v>46003</v>
      </c>
      <c r="C20936" s="5">
        <v>1143.81</v>
      </c>
      <c r="D20936" s="19">
        <v>7.3007000000000002E-2</v>
      </c>
      <c r="E20936" s="35" cm="1">
        <f t="array" ref="E20936">INDEX('Curva Juros'!$B$7:$B$73,MATCH(C20936,'Curva Juros'!$A$7:$A$73,1)) +
(C20936-INDEX('Curva Juros'!$A$7:$A$73,MATCH(C20936,'Curva Juros'!$A$7:$A$73,1))) *
(INDEX('Curva Juros'!$B$7:$B$73,MATCH(C20936,'Curva Juros'!$A$7:$A$73,1)+1) -
INDEX('Curva Juros'!$B$7:$B$73,MATCH(C20936,'Curva Juros'!$A$7:$A$73,1))) /
(INDEX('Curva Juros'!$A$7:$A$73,MATCH(C20936,'Curva Juros'!$A$7:$A$73,1)+1) -
INDEX('Curva Juros'!$A$7:$A$73,MATCH(C20936,'Curva Juros'!$A$7:$A$73,1)))</f>
        <v>7.6431207142857138</v>
      </c>
      <c r="F20936" s="24">
        <f t="shared" si="327"/>
        <v>-3.4242071428571413E-3</v>
      </c>
      <c r="G20936" s="24"/>
    </row>
    <row r="20937" spans="1:7" x14ac:dyDescent="0.25">
      <c r="A20937" s="6" t="s">
        <v>439</v>
      </c>
      <c r="B20937" s="7">
        <v>46010</v>
      </c>
      <c r="C20937" s="8">
        <v>1138.68</v>
      </c>
      <c r="D20937" s="20">
        <v>7.3277999999999996E-2</v>
      </c>
      <c r="E20937" s="35" cm="1">
        <f t="array" ref="E20937">INDEX('Curva Juros'!$B$7:$B$73,MATCH(C20937,'Curva Juros'!$A$7:$A$73,1)) +
(C20937-INDEX('Curva Juros'!$A$7:$A$73,MATCH(C20937,'Curva Juros'!$A$7:$A$73,1))) *
(INDEX('Curva Juros'!$B$7:$B$73,MATCH(C20937,'Curva Juros'!$A$7:$A$73,1)+1) -
INDEX('Curva Juros'!$B$7:$B$73,MATCH(C20937,'Curva Juros'!$A$7:$A$73,1))) /
(INDEX('Curva Juros'!$A$7:$A$73,MATCH(C20937,'Curva Juros'!$A$7:$A$73,1)+1) -
INDEX('Curva Juros'!$A$7:$A$73,MATCH(C20937,'Curva Juros'!$A$7:$A$73,1)))</f>
        <v>7.6438942857142855</v>
      </c>
      <c r="F20937" s="24">
        <f t="shared" si="327"/>
        <v>-3.1609428571428566E-3</v>
      </c>
      <c r="G20937" s="24"/>
    </row>
    <row r="20938" spans="1:7" x14ac:dyDescent="0.25">
      <c r="A20938" s="3" t="s">
        <v>439</v>
      </c>
      <c r="B20938" s="4">
        <v>46017</v>
      </c>
      <c r="C20938" s="5">
        <v>1135.05</v>
      </c>
      <c r="D20938" s="19">
        <v>7.2530999999999998E-2</v>
      </c>
      <c r="E20938" s="35" cm="1">
        <f t="array" ref="E20938">INDEX('Curva Juros'!$B$7:$B$73,MATCH(C20938,'Curva Juros'!$A$7:$A$73,1)) +
(C20938-INDEX('Curva Juros'!$A$7:$A$73,MATCH(C20938,'Curva Juros'!$A$7:$A$73,1))) *
(INDEX('Curva Juros'!$B$7:$B$73,MATCH(C20938,'Curva Juros'!$A$7:$A$73,1)+1) -
INDEX('Curva Juros'!$B$7:$B$73,MATCH(C20938,'Curva Juros'!$A$7:$A$73,1))) /
(INDEX('Curva Juros'!$A$7:$A$73,MATCH(C20938,'Curva Juros'!$A$7:$A$73,1)+1) -
INDEX('Curva Juros'!$A$7:$A$73,MATCH(C20938,'Curva Juros'!$A$7:$A$73,1)))</f>
        <v>7.6444416666666664</v>
      </c>
      <c r="F20938" s="24">
        <f t="shared" si="327"/>
        <v>-3.9134166666666692E-3</v>
      </c>
      <c r="G20938" s="24"/>
    </row>
    <row r="20939" spans="1:7" x14ac:dyDescent="0.25">
      <c r="A20939" s="6" t="s">
        <v>439</v>
      </c>
      <c r="B20939" s="7">
        <v>46024</v>
      </c>
      <c r="C20939" s="8">
        <v>1130.98</v>
      </c>
      <c r="D20939" s="20">
        <v>7.2667999999999996E-2</v>
      </c>
      <c r="E20939" s="35" cm="1">
        <f t="array" ref="E20939">INDEX('Curva Juros'!$B$7:$B$73,MATCH(C20939,'Curva Juros'!$A$7:$A$73,1)) +
(C20939-INDEX('Curva Juros'!$A$7:$A$73,MATCH(C20939,'Curva Juros'!$A$7:$A$73,1))) *
(INDEX('Curva Juros'!$B$7:$B$73,MATCH(C20939,'Curva Juros'!$A$7:$A$73,1)+1) -
INDEX('Curva Juros'!$B$7:$B$73,MATCH(C20939,'Curva Juros'!$A$7:$A$73,1))) /
(INDEX('Curva Juros'!$A$7:$A$73,MATCH(C20939,'Curva Juros'!$A$7:$A$73,1)+1) -
INDEX('Curva Juros'!$A$7:$A$73,MATCH(C20939,'Curva Juros'!$A$7:$A$73,1)))</f>
        <v>7.6449403492063492</v>
      </c>
      <c r="F20939" s="24">
        <f t="shared" si="327"/>
        <v>-3.7814034920634898E-3</v>
      </c>
      <c r="G20939" s="24"/>
    </row>
    <row r="20940" spans="1:7" x14ac:dyDescent="0.25">
      <c r="A20940" s="3" t="s">
        <v>439</v>
      </c>
      <c r="B20940" s="4">
        <v>46031</v>
      </c>
      <c r="C20940" s="5">
        <v>1126.0899999999999</v>
      </c>
      <c r="D20940" s="19">
        <v>7.2449E-2</v>
      </c>
      <c r="E20940" s="35" cm="1">
        <f t="array" ref="E20940">INDEX('Curva Juros'!$B$7:$B$73,MATCH(C20940,'Curva Juros'!$A$7:$A$73,1)) +
(C20940-INDEX('Curva Juros'!$A$7:$A$73,MATCH(C20940,'Curva Juros'!$A$7:$A$73,1))) *
(INDEX('Curva Juros'!$B$7:$B$73,MATCH(C20940,'Curva Juros'!$A$7:$A$73,1)+1) -
INDEX('Curva Juros'!$B$7:$B$73,MATCH(C20940,'Curva Juros'!$A$7:$A$73,1))) /
(INDEX('Curva Juros'!$A$7:$A$73,MATCH(C20940,'Curva Juros'!$A$7:$A$73,1)+1) -
INDEX('Curva Juros'!$A$7:$A$73,MATCH(C20940,'Curva Juros'!$A$7:$A$73,1)))</f>
        <v>7.6454914444444437</v>
      </c>
      <c r="F20940" s="24">
        <f t="shared" si="327"/>
        <v>-4.0059144444444389E-3</v>
      </c>
      <c r="G20940" s="24"/>
    </row>
    <row r="20941" spans="1:7" x14ac:dyDescent="0.25">
      <c r="A20941" s="6" t="s">
        <v>439</v>
      </c>
      <c r="B20941" s="7">
        <v>46038</v>
      </c>
      <c r="C20941" s="8">
        <v>1121.07</v>
      </c>
      <c r="D20941" s="20">
        <v>7.2480000000000003E-2</v>
      </c>
      <c r="E20941" s="35" cm="1">
        <f t="array" ref="E20941">INDEX('Curva Juros'!$B$7:$B$73,MATCH(C20941,'Curva Juros'!$A$7:$A$73,1)) +
(C20941-INDEX('Curva Juros'!$A$7:$A$73,MATCH(C20941,'Curva Juros'!$A$7:$A$73,1))) *
(INDEX('Curva Juros'!$B$7:$B$73,MATCH(C20941,'Curva Juros'!$A$7:$A$73,1)+1) -
INDEX('Curva Juros'!$B$7:$B$73,MATCH(C20941,'Curva Juros'!$A$7:$A$73,1))) /
(INDEX('Curva Juros'!$A$7:$A$73,MATCH(C20941,'Curva Juros'!$A$7:$A$73,1)+1) -
INDEX('Curva Juros'!$A$7:$A$73,MATCH(C20941,'Curva Juros'!$A$7:$A$73,1)))</f>
        <v>7.6460571904761903</v>
      </c>
      <c r="F20941" s="24">
        <f t="shared" si="327"/>
        <v>-3.9805719047619065E-3</v>
      </c>
      <c r="G20941" s="24"/>
    </row>
    <row r="20942" spans="1:7" x14ac:dyDescent="0.25">
      <c r="A20942" s="3" t="s">
        <v>439</v>
      </c>
      <c r="B20942" s="4">
        <v>46045</v>
      </c>
      <c r="C20942" s="5">
        <v>1117.45</v>
      </c>
      <c r="D20942" s="19">
        <v>6.9689000000000001E-2</v>
      </c>
      <c r="E20942" s="35" cm="1">
        <f t="array" ref="E20942">INDEX('Curva Juros'!$B$7:$B$73,MATCH(C20942,'Curva Juros'!$A$7:$A$73,1)) +
(C20942-INDEX('Curva Juros'!$A$7:$A$73,MATCH(C20942,'Curva Juros'!$A$7:$A$73,1))) *
(INDEX('Curva Juros'!$B$7:$B$73,MATCH(C20942,'Curva Juros'!$A$7:$A$73,1)+1) -
INDEX('Curva Juros'!$B$7:$B$73,MATCH(C20942,'Curva Juros'!$A$7:$A$73,1))) /
(INDEX('Curva Juros'!$A$7:$A$73,MATCH(C20942,'Curva Juros'!$A$7:$A$73,1)+1) -
INDEX('Curva Juros'!$A$7:$A$73,MATCH(C20942,'Curva Juros'!$A$7:$A$73,1)))</f>
        <v>7.6464651587301589</v>
      </c>
      <c r="F20942" s="24">
        <f t="shared" si="327"/>
        <v>-6.7756515873015899E-3</v>
      </c>
      <c r="G20942" s="24"/>
    </row>
    <row r="20943" spans="1:7" x14ac:dyDescent="0.25">
      <c r="A20943" s="6" t="s">
        <v>439</v>
      </c>
      <c r="B20943" s="7">
        <v>46052</v>
      </c>
      <c r="C20943" s="8">
        <v>1114.1500000000001</v>
      </c>
      <c r="D20943" s="20">
        <v>6.6234000000000001E-2</v>
      </c>
      <c r="E20943" s="35" cm="1">
        <f t="array" ref="E20943">INDEX('Curva Juros'!$B$7:$B$73,MATCH(C20943,'Curva Juros'!$A$7:$A$73,1)) +
(C20943-INDEX('Curva Juros'!$A$7:$A$73,MATCH(C20943,'Curva Juros'!$A$7:$A$73,1))) *
(INDEX('Curva Juros'!$B$7:$B$73,MATCH(C20943,'Curva Juros'!$A$7:$A$73,1)+1) -
INDEX('Curva Juros'!$B$7:$B$73,MATCH(C20943,'Curva Juros'!$A$7:$A$73,1))) /
(INDEX('Curva Juros'!$A$7:$A$73,MATCH(C20943,'Curva Juros'!$A$7:$A$73,1)+1) -
INDEX('Curva Juros'!$A$7:$A$73,MATCH(C20943,'Curva Juros'!$A$7:$A$73,1)))</f>
        <v>7.6468370634920628</v>
      </c>
      <c r="F20943" s="24">
        <f t="shared" si="327"/>
        <v>-1.0234370634920623E-2</v>
      </c>
      <c r="G20943" s="24"/>
    </row>
    <row r="20944" spans="1:7" x14ac:dyDescent="0.25">
      <c r="A20944" s="3" t="s">
        <v>439</v>
      </c>
      <c r="B20944" s="4">
        <v>46059</v>
      </c>
      <c r="C20944" s="5">
        <v>1108.92</v>
      </c>
      <c r="D20944" s="19">
        <v>6.6705E-2</v>
      </c>
      <c r="E20944" s="35" cm="1">
        <f t="array" ref="E20944">INDEX('Curva Juros'!$B$7:$B$73,MATCH(C20944,'Curva Juros'!$A$7:$A$73,1)) +
(C20944-INDEX('Curva Juros'!$A$7:$A$73,MATCH(C20944,'Curva Juros'!$A$7:$A$73,1))) *
(INDEX('Curva Juros'!$B$7:$B$73,MATCH(C20944,'Curva Juros'!$A$7:$A$73,1)+1) -
INDEX('Curva Juros'!$B$7:$B$73,MATCH(C20944,'Curva Juros'!$A$7:$A$73,1))) /
(INDEX('Curva Juros'!$A$7:$A$73,MATCH(C20944,'Curva Juros'!$A$7:$A$73,1)+1) -
INDEX('Curva Juros'!$A$7:$A$73,MATCH(C20944,'Curva Juros'!$A$7:$A$73,1)))</f>
        <v>7.6474264761904758</v>
      </c>
      <c r="F20944" s="24">
        <f t="shared" si="327"/>
        <v>-9.7692647619047612E-3</v>
      </c>
      <c r="G20944" s="24"/>
    </row>
    <row r="20945" spans="1:7" x14ac:dyDescent="0.25">
      <c r="A20945" s="6" t="s">
        <v>439</v>
      </c>
      <c r="B20945" s="7">
        <v>46066</v>
      </c>
      <c r="C20945" s="8">
        <v>1103.8499999999999</v>
      </c>
      <c r="D20945" s="20">
        <v>6.6844000000000001E-2</v>
      </c>
      <c r="E20945" s="35" cm="1">
        <f t="array" ref="E20945">INDEX('Curva Juros'!$B$7:$B$73,MATCH(C20945,'Curva Juros'!$A$7:$A$73,1)) +
(C20945-INDEX('Curva Juros'!$A$7:$A$73,MATCH(C20945,'Curva Juros'!$A$7:$A$73,1))) *
(INDEX('Curva Juros'!$B$7:$B$73,MATCH(C20945,'Curva Juros'!$A$7:$A$73,1)+1) -
INDEX('Curva Juros'!$B$7:$B$73,MATCH(C20945,'Curva Juros'!$A$7:$A$73,1))) /
(INDEX('Curva Juros'!$A$7:$A$73,MATCH(C20945,'Curva Juros'!$A$7:$A$73,1)+1) -
INDEX('Curva Juros'!$A$7:$A$73,MATCH(C20945,'Curva Juros'!$A$7:$A$73,1)))</f>
        <v>7.6479978571428573</v>
      </c>
      <c r="F20945" s="24">
        <f t="shared" si="327"/>
        <v>-9.6359785714285745E-3</v>
      </c>
      <c r="G20945" s="24"/>
    </row>
    <row r="20946" spans="1:7" x14ac:dyDescent="0.25">
      <c r="A20946" s="3" t="s">
        <v>439</v>
      </c>
      <c r="B20946" s="4">
        <v>46073</v>
      </c>
      <c r="C20946" s="5">
        <v>1100.99</v>
      </c>
      <c r="D20946" s="19">
        <v>6.6560999999999995E-2</v>
      </c>
      <c r="E20946" s="35" cm="1">
        <f t="array" ref="E20946">INDEX('Curva Juros'!$B$7:$B$73,MATCH(C20946,'Curva Juros'!$A$7:$A$73,1)) +
(C20946-INDEX('Curva Juros'!$A$7:$A$73,MATCH(C20946,'Curva Juros'!$A$7:$A$73,1))) *
(INDEX('Curva Juros'!$B$7:$B$73,MATCH(C20946,'Curva Juros'!$A$7:$A$73,1)+1) -
INDEX('Curva Juros'!$B$7:$B$73,MATCH(C20946,'Curva Juros'!$A$7:$A$73,1))) /
(INDEX('Curva Juros'!$A$7:$A$73,MATCH(C20946,'Curva Juros'!$A$7:$A$73,1)+1) -
INDEX('Curva Juros'!$A$7:$A$73,MATCH(C20946,'Curva Juros'!$A$7:$A$73,1)))</f>
        <v>7.6483201746031746</v>
      </c>
      <c r="F20946" s="24">
        <f t="shared" si="327"/>
        <v>-9.9222017460317558E-3</v>
      </c>
      <c r="G20946" s="24"/>
    </row>
    <row r="20947" spans="1:7" x14ac:dyDescent="0.25">
      <c r="A20947" s="6" t="s">
        <v>439</v>
      </c>
      <c r="B20947" s="7">
        <v>46080</v>
      </c>
      <c r="C20947" s="8">
        <v>1096.54</v>
      </c>
      <c r="D20947" s="20">
        <v>6.5431000000000003E-2</v>
      </c>
      <c r="E20947" s="35" cm="1">
        <f t="array" ref="E20947">INDEX('Curva Juros'!$B$7:$B$73,MATCH(C20947,'Curva Juros'!$A$7:$A$73,1)) +
(C20947-INDEX('Curva Juros'!$A$7:$A$73,MATCH(C20947,'Curva Juros'!$A$7:$A$73,1))) *
(INDEX('Curva Juros'!$B$7:$B$73,MATCH(C20947,'Curva Juros'!$A$7:$A$73,1)+1) -
INDEX('Curva Juros'!$B$7:$B$73,MATCH(C20947,'Curva Juros'!$A$7:$A$73,1))) /
(INDEX('Curva Juros'!$A$7:$A$73,MATCH(C20947,'Curva Juros'!$A$7:$A$73,1)+1) -
INDEX('Curva Juros'!$A$7:$A$73,MATCH(C20947,'Curva Juros'!$A$7:$A$73,1)))</f>
        <v>7.6488216825396824</v>
      </c>
      <c r="F20947" s="24">
        <f t="shared" si="327"/>
        <v>-1.1057216825396815E-2</v>
      </c>
      <c r="G20947" s="24"/>
    </row>
    <row r="20948" spans="1:7" x14ac:dyDescent="0.25">
      <c r="A20948" s="3" t="s">
        <v>440</v>
      </c>
      <c r="B20948" s="4">
        <v>45723</v>
      </c>
      <c r="C20948" s="5">
        <v>1639.6</v>
      </c>
      <c r="D20948" s="19">
        <v>7.7787999999999996E-2</v>
      </c>
      <c r="E20948" s="35" cm="1">
        <f t="array" ref="E20948">INDEX('Curva Juros'!$B$7:$B$73,MATCH(C20948,'Curva Juros'!$A$7:$A$73,1)) +
(C20948-INDEX('Curva Juros'!$A$7:$A$73,MATCH(C20948,'Curva Juros'!$A$7:$A$73,1))) *
(INDEX('Curva Juros'!$B$7:$B$73,MATCH(C20948,'Curva Juros'!$A$7:$A$73,1)+1) -
INDEX('Curva Juros'!$B$7:$B$73,MATCH(C20948,'Curva Juros'!$A$7:$A$73,1))) /
(INDEX('Curva Juros'!$A$7:$A$73,MATCH(C20948,'Curva Juros'!$A$7:$A$73,1)+1) -
INDEX('Curva Juros'!$A$7:$A$73,MATCH(C20948,'Curva Juros'!$A$7:$A$73,1)))</f>
        <v>7.544096190476191</v>
      </c>
      <c r="F20948" s="24">
        <f t="shared" si="327"/>
        <v>2.3470380952380909E-3</v>
      </c>
      <c r="G20948" s="24"/>
    </row>
    <row r="20949" spans="1:7" x14ac:dyDescent="0.25">
      <c r="A20949" s="6" t="s">
        <v>440</v>
      </c>
      <c r="B20949" s="7">
        <v>45730</v>
      </c>
      <c r="C20949" s="8">
        <v>1635.6</v>
      </c>
      <c r="D20949" s="20">
        <v>7.7293000000000001E-2</v>
      </c>
      <c r="E20949" s="35" cm="1">
        <f t="array" ref="E20949">INDEX('Curva Juros'!$B$7:$B$73,MATCH(C20949,'Curva Juros'!$A$7:$A$73,1)) +
(C20949-INDEX('Curva Juros'!$A$7:$A$73,MATCH(C20949,'Curva Juros'!$A$7:$A$73,1))) *
(INDEX('Curva Juros'!$B$7:$B$73,MATCH(C20949,'Curva Juros'!$A$7:$A$73,1)+1) -
INDEX('Curva Juros'!$B$7:$B$73,MATCH(C20949,'Curva Juros'!$A$7:$A$73,1))) /
(INDEX('Curva Juros'!$A$7:$A$73,MATCH(C20949,'Curva Juros'!$A$7:$A$73,1)+1) -
INDEX('Curva Juros'!$A$7:$A$73,MATCH(C20949,'Curva Juros'!$A$7:$A$73,1)))</f>
        <v>7.5450733333333337</v>
      </c>
      <c r="F20949" s="24">
        <f t="shared" si="327"/>
        <v>1.8422666666666615E-3</v>
      </c>
      <c r="G20949" s="24"/>
    </row>
    <row r="20950" spans="1:7" x14ac:dyDescent="0.25">
      <c r="A20950" s="3" t="s">
        <v>440</v>
      </c>
      <c r="B20950" s="4">
        <v>45737</v>
      </c>
      <c r="C20950" s="5">
        <v>1629.36</v>
      </c>
      <c r="D20950" s="19">
        <v>7.7909000000000006E-2</v>
      </c>
      <c r="E20950" s="35" cm="1">
        <f t="array" ref="E20950">INDEX('Curva Juros'!$B$7:$B$73,MATCH(C20950,'Curva Juros'!$A$7:$A$73,1)) +
(C20950-INDEX('Curva Juros'!$A$7:$A$73,MATCH(C20950,'Curva Juros'!$A$7:$A$73,1))) *
(INDEX('Curva Juros'!$B$7:$B$73,MATCH(C20950,'Curva Juros'!$A$7:$A$73,1)+1) -
INDEX('Curva Juros'!$B$7:$B$73,MATCH(C20950,'Curva Juros'!$A$7:$A$73,1))) /
(INDEX('Curva Juros'!$A$7:$A$73,MATCH(C20950,'Curva Juros'!$A$7:$A$73,1)+1) -
INDEX('Curva Juros'!$A$7:$A$73,MATCH(C20950,'Curva Juros'!$A$7:$A$73,1)))</f>
        <v>7.546564</v>
      </c>
      <c r="F20950" s="24">
        <f t="shared" si="327"/>
        <v>2.4433600000000055E-3</v>
      </c>
      <c r="G20950" s="24"/>
    </row>
    <row r="20951" spans="1:7" x14ac:dyDescent="0.25">
      <c r="A20951" s="6" t="s">
        <v>440</v>
      </c>
      <c r="B20951" s="7">
        <v>45744</v>
      </c>
      <c r="C20951" s="8">
        <v>1624.87</v>
      </c>
      <c r="D20951" s="20">
        <v>7.7655000000000002E-2</v>
      </c>
      <c r="E20951" s="35" cm="1">
        <f t="array" ref="E20951">INDEX('Curva Juros'!$B$7:$B$73,MATCH(C20951,'Curva Juros'!$A$7:$A$73,1)) +
(C20951-INDEX('Curva Juros'!$A$7:$A$73,MATCH(C20951,'Curva Juros'!$A$7:$A$73,1))) *
(INDEX('Curva Juros'!$B$7:$B$73,MATCH(C20951,'Curva Juros'!$A$7:$A$73,1)+1) -
INDEX('Curva Juros'!$B$7:$B$73,MATCH(C20951,'Curva Juros'!$A$7:$A$73,1))) /
(INDEX('Curva Juros'!$A$7:$A$73,MATCH(C20951,'Curva Juros'!$A$7:$A$73,1)+1) -
INDEX('Curva Juros'!$A$7:$A$73,MATCH(C20951,'Curva Juros'!$A$7:$A$73,1)))</f>
        <v>7.5476366111111117</v>
      </c>
      <c r="F20951" s="24">
        <f t="shared" si="327"/>
        <v>2.1786338888888784E-3</v>
      </c>
      <c r="G20951" s="24"/>
    </row>
    <row r="20952" spans="1:7" x14ac:dyDescent="0.25">
      <c r="A20952" s="3" t="s">
        <v>440</v>
      </c>
      <c r="B20952" s="4">
        <v>45751</v>
      </c>
      <c r="C20952" s="5">
        <v>1623.76</v>
      </c>
      <c r="D20952" s="19">
        <v>7.5720999999999997E-2</v>
      </c>
      <c r="E20952" s="35" cm="1">
        <f t="array" ref="E20952">INDEX('Curva Juros'!$B$7:$B$73,MATCH(C20952,'Curva Juros'!$A$7:$A$73,1)) +
(C20952-INDEX('Curva Juros'!$A$7:$A$73,MATCH(C20952,'Curva Juros'!$A$7:$A$73,1))) *
(INDEX('Curva Juros'!$B$7:$B$73,MATCH(C20952,'Curva Juros'!$A$7:$A$73,1)+1) -
INDEX('Curva Juros'!$B$7:$B$73,MATCH(C20952,'Curva Juros'!$A$7:$A$73,1))) /
(INDEX('Curva Juros'!$A$7:$A$73,MATCH(C20952,'Curva Juros'!$A$7:$A$73,1)+1) -
INDEX('Curva Juros'!$A$7:$A$73,MATCH(C20952,'Curva Juros'!$A$7:$A$73,1)))</f>
        <v>7.5479017777777777</v>
      </c>
      <c r="F20952" s="24">
        <f t="shared" si="327"/>
        <v>2.4198222222221455E-4</v>
      </c>
      <c r="G20952" s="24"/>
    </row>
    <row r="20953" spans="1:7" x14ac:dyDescent="0.25">
      <c r="A20953" s="6" t="s">
        <v>440</v>
      </c>
      <c r="B20953" s="7">
        <v>45758</v>
      </c>
      <c r="C20953" s="8">
        <v>1614.08</v>
      </c>
      <c r="D20953" s="20">
        <v>7.8044000000000002E-2</v>
      </c>
      <c r="E20953" s="35" cm="1">
        <f t="array" ref="E20953">INDEX('Curva Juros'!$B$7:$B$73,MATCH(C20953,'Curva Juros'!$A$7:$A$73,1)) +
(C20953-INDEX('Curva Juros'!$A$7:$A$73,MATCH(C20953,'Curva Juros'!$A$7:$A$73,1))) *
(INDEX('Curva Juros'!$B$7:$B$73,MATCH(C20953,'Curva Juros'!$A$7:$A$73,1)+1) -
INDEX('Curva Juros'!$B$7:$B$73,MATCH(C20953,'Curva Juros'!$A$7:$A$73,1))) /
(INDEX('Curva Juros'!$A$7:$A$73,MATCH(C20953,'Curva Juros'!$A$7:$A$73,1)+1) -
INDEX('Curva Juros'!$A$7:$A$73,MATCH(C20953,'Curva Juros'!$A$7:$A$73,1)))</f>
        <v>7.5502142222222224</v>
      </c>
      <c r="F20953" s="24">
        <f t="shared" si="327"/>
        <v>2.5418577777777812E-3</v>
      </c>
      <c r="G20953" s="24"/>
    </row>
    <row r="20954" spans="1:7" x14ac:dyDescent="0.25">
      <c r="A20954" s="3" t="s">
        <v>440</v>
      </c>
      <c r="B20954" s="4">
        <v>45764</v>
      </c>
      <c r="C20954" s="5">
        <v>1611.81</v>
      </c>
      <c r="D20954" s="19">
        <v>7.7188000000000007E-2</v>
      </c>
      <c r="E20954" s="35" cm="1">
        <f t="array" ref="E20954">INDEX('Curva Juros'!$B$7:$B$73,MATCH(C20954,'Curva Juros'!$A$7:$A$73,1)) +
(C20954-INDEX('Curva Juros'!$A$7:$A$73,MATCH(C20954,'Curva Juros'!$A$7:$A$73,1))) *
(INDEX('Curva Juros'!$B$7:$B$73,MATCH(C20954,'Curva Juros'!$A$7:$A$73,1)+1) -
INDEX('Curva Juros'!$B$7:$B$73,MATCH(C20954,'Curva Juros'!$A$7:$A$73,1))) /
(INDEX('Curva Juros'!$A$7:$A$73,MATCH(C20954,'Curva Juros'!$A$7:$A$73,1)+1) -
INDEX('Curva Juros'!$A$7:$A$73,MATCH(C20954,'Curva Juros'!$A$7:$A$73,1)))</f>
        <v>7.5507565000000003</v>
      </c>
      <c r="F20954" s="24">
        <f t="shared" si="327"/>
        <v>1.6804350000000079E-3</v>
      </c>
      <c r="G20954" s="24"/>
    </row>
    <row r="20955" spans="1:7" x14ac:dyDescent="0.25">
      <c r="A20955" s="6" t="s">
        <v>440</v>
      </c>
      <c r="B20955" s="7">
        <v>45772</v>
      </c>
      <c r="C20955" s="8">
        <v>1609.06</v>
      </c>
      <c r="D20955" s="20">
        <v>7.6568999999999998E-2</v>
      </c>
      <c r="E20955" s="35" cm="1">
        <f t="array" ref="E20955">INDEX('Curva Juros'!$B$7:$B$73,MATCH(C20955,'Curva Juros'!$A$7:$A$73,1)) +
(C20955-INDEX('Curva Juros'!$A$7:$A$73,MATCH(C20955,'Curva Juros'!$A$7:$A$73,1))) *
(INDEX('Curva Juros'!$B$7:$B$73,MATCH(C20955,'Curva Juros'!$A$7:$A$73,1)+1) -
INDEX('Curva Juros'!$B$7:$B$73,MATCH(C20955,'Curva Juros'!$A$7:$A$73,1))) /
(INDEX('Curva Juros'!$A$7:$A$73,MATCH(C20955,'Curva Juros'!$A$7:$A$73,1)+1) -
INDEX('Curva Juros'!$A$7:$A$73,MATCH(C20955,'Curva Juros'!$A$7:$A$73,1)))</f>
        <v>7.551413444444445</v>
      </c>
      <c r="F20955" s="24">
        <f t="shared" si="327"/>
        <v>1.0548655555555481E-3</v>
      </c>
      <c r="G20955" s="24"/>
    </row>
    <row r="20956" spans="1:7" x14ac:dyDescent="0.25">
      <c r="A20956" s="3" t="s">
        <v>440</v>
      </c>
      <c r="B20956" s="4">
        <v>45779</v>
      </c>
      <c r="C20956" s="5">
        <v>1606.3</v>
      </c>
      <c r="D20956" s="19">
        <v>7.5953000000000007E-2</v>
      </c>
      <c r="E20956" s="35" cm="1">
        <f t="array" ref="E20956">INDEX('Curva Juros'!$B$7:$B$73,MATCH(C20956,'Curva Juros'!$A$7:$A$73,1)) +
(C20956-INDEX('Curva Juros'!$A$7:$A$73,MATCH(C20956,'Curva Juros'!$A$7:$A$73,1))) *
(INDEX('Curva Juros'!$B$7:$B$73,MATCH(C20956,'Curva Juros'!$A$7:$A$73,1)+1) -
INDEX('Curva Juros'!$B$7:$B$73,MATCH(C20956,'Curva Juros'!$A$7:$A$73,1))) /
(INDEX('Curva Juros'!$A$7:$A$73,MATCH(C20956,'Curva Juros'!$A$7:$A$73,1)+1) -
INDEX('Curva Juros'!$A$7:$A$73,MATCH(C20956,'Curva Juros'!$A$7:$A$73,1)))</f>
        <v>7.5520727777777781</v>
      </c>
      <c r="F20956" s="24">
        <f t="shared" si="327"/>
        <v>4.3227222222222417E-4</v>
      </c>
      <c r="G20956" s="24"/>
    </row>
    <row r="20957" spans="1:7" x14ac:dyDescent="0.25">
      <c r="A20957" s="6" t="s">
        <v>440</v>
      </c>
      <c r="B20957" s="7">
        <v>45786</v>
      </c>
      <c r="C20957" s="8">
        <v>1605.62</v>
      </c>
      <c r="D20957" s="20">
        <v>7.3801000000000005E-2</v>
      </c>
      <c r="E20957" s="35" cm="1">
        <f t="array" ref="E20957">INDEX('Curva Juros'!$B$7:$B$73,MATCH(C20957,'Curva Juros'!$A$7:$A$73,1)) +
(C20957-INDEX('Curva Juros'!$A$7:$A$73,MATCH(C20957,'Curva Juros'!$A$7:$A$73,1))) *
(INDEX('Curva Juros'!$B$7:$B$73,MATCH(C20957,'Curva Juros'!$A$7:$A$73,1)+1) -
INDEX('Curva Juros'!$B$7:$B$73,MATCH(C20957,'Curva Juros'!$A$7:$A$73,1))) /
(INDEX('Curva Juros'!$A$7:$A$73,MATCH(C20957,'Curva Juros'!$A$7:$A$73,1)+1) -
INDEX('Curva Juros'!$A$7:$A$73,MATCH(C20957,'Curva Juros'!$A$7:$A$73,1)))</f>
        <v>7.5522352222222224</v>
      </c>
      <c r="F20957" s="24">
        <f t="shared" si="327"/>
        <v>-1.7213522222222222E-3</v>
      </c>
      <c r="G20957" s="24"/>
    </row>
    <row r="20958" spans="1:7" x14ac:dyDescent="0.25">
      <c r="A20958" s="3" t="s">
        <v>440</v>
      </c>
      <c r="B20958" s="4">
        <v>45793</v>
      </c>
      <c r="C20958" s="5">
        <v>1645.67</v>
      </c>
      <c r="D20958" s="19">
        <v>7.3540999999999995E-2</v>
      </c>
      <c r="E20958" s="35" cm="1">
        <f t="array" ref="E20958">INDEX('Curva Juros'!$B$7:$B$73,MATCH(C20958,'Curva Juros'!$A$7:$A$73,1)) +
(C20958-INDEX('Curva Juros'!$A$7:$A$73,MATCH(C20958,'Curva Juros'!$A$7:$A$73,1))) *
(INDEX('Curva Juros'!$B$7:$B$73,MATCH(C20958,'Curva Juros'!$A$7:$A$73,1)+1) -
INDEX('Curva Juros'!$B$7:$B$73,MATCH(C20958,'Curva Juros'!$A$7:$A$73,1))) /
(INDEX('Curva Juros'!$A$7:$A$73,MATCH(C20958,'Curva Juros'!$A$7:$A$73,1)+1) -
INDEX('Curva Juros'!$A$7:$A$73,MATCH(C20958,'Curva Juros'!$A$7:$A$73,1)))</f>
        <v>7.5425642380952382</v>
      </c>
      <c r="F20958" s="24">
        <f t="shared" si="327"/>
        <v>-1.8846423809523866E-3</v>
      </c>
      <c r="G20958" s="24"/>
    </row>
    <row r="20959" spans="1:7" x14ac:dyDescent="0.25">
      <c r="A20959" s="6" t="s">
        <v>440</v>
      </c>
      <c r="B20959" s="7">
        <v>45800</v>
      </c>
      <c r="C20959" s="8">
        <v>1641.06</v>
      </c>
      <c r="D20959" s="20">
        <v>7.3321999999999998E-2</v>
      </c>
      <c r="E20959" s="35" cm="1">
        <f t="array" ref="E20959">INDEX('Curva Juros'!$B$7:$B$73,MATCH(C20959,'Curva Juros'!$A$7:$A$73,1)) +
(C20959-INDEX('Curva Juros'!$A$7:$A$73,MATCH(C20959,'Curva Juros'!$A$7:$A$73,1))) *
(INDEX('Curva Juros'!$B$7:$B$73,MATCH(C20959,'Curva Juros'!$A$7:$A$73,1)+1) -
INDEX('Curva Juros'!$B$7:$B$73,MATCH(C20959,'Curva Juros'!$A$7:$A$73,1))) /
(INDEX('Curva Juros'!$A$7:$A$73,MATCH(C20959,'Curva Juros'!$A$7:$A$73,1)+1) -
INDEX('Curva Juros'!$A$7:$A$73,MATCH(C20959,'Curva Juros'!$A$7:$A$73,1)))</f>
        <v>7.5437277142857146</v>
      </c>
      <c r="F20959" s="24">
        <f t="shared" si="327"/>
        <v>-2.1152771428571415E-3</v>
      </c>
      <c r="G20959" s="24"/>
    </row>
    <row r="20960" spans="1:7" x14ac:dyDescent="0.25">
      <c r="A20960" s="3" t="s">
        <v>440</v>
      </c>
      <c r="B20960" s="4">
        <v>45807</v>
      </c>
      <c r="C20960" s="5">
        <v>1634.96</v>
      </c>
      <c r="D20960" s="19">
        <v>7.3938000000000004E-2</v>
      </c>
      <c r="E20960" s="35" cm="1">
        <f t="array" ref="E20960">INDEX('Curva Juros'!$B$7:$B$73,MATCH(C20960,'Curva Juros'!$A$7:$A$73,1)) +
(C20960-INDEX('Curva Juros'!$A$7:$A$73,MATCH(C20960,'Curva Juros'!$A$7:$A$73,1))) *
(INDEX('Curva Juros'!$B$7:$B$73,MATCH(C20960,'Curva Juros'!$A$7:$A$73,1)+1) -
INDEX('Curva Juros'!$B$7:$B$73,MATCH(C20960,'Curva Juros'!$A$7:$A$73,1))) /
(INDEX('Curva Juros'!$A$7:$A$73,MATCH(C20960,'Curva Juros'!$A$7:$A$73,1)+1) -
INDEX('Curva Juros'!$A$7:$A$73,MATCH(C20960,'Curva Juros'!$A$7:$A$73,1)))</f>
        <v>7.5452262222222224</v>
      </c>
      <c r="F20960" s="24">
        <f t="shared" si="327"/>
        <v>-1.5142622222222152E-3</v>
      </c>
      <c r="G20960" s="24"/>
    </row>
    <row r="20961" spans="1:7" x14ac:dyDescent="0.25">
      <c r="A20961" s="6" t="s">
        <v>440</v>
      </c>
      <c r="B20961" s="7">
        <v>45814</v>
      </c>
      <c r="C20961" s="8">
        <v>1630.26</v>
      </c>
      <c r="D20961" s="20">
        <v>7.3769000000000001E-2</v>
      </c>
      <c r="E20961" s="35" cm="1">
        <f t="array" ref="E20961">INDEX('Curva Juros'!$B$7:$B$73,MATCH(C20961,'Curva Juros'!$A$7:$A$73,1)) +
(C20961-INDEX('Curva Juros'!$A$7:$A$73,MATCH(C20961,'Curva Juros'!$A$7:$A$73,1))) *
(INDEX('Curva Juros'!$B$7:$B$73,MATCH(C20961,'Curva Juros'!$A$7:$A$73,1)+1) -
INDEX('Curva Juros'!$B$7:$B$73,MATCH(C20961,'Curva Juros'!$A$7:$A$73,1))) /
(INDEX('Curva Juros'!$A$7:$A$73,MATCH(C20961,'Curva Juros'!$A$7:$A$73,1)+1) -
INDEX('Curva Juros'!$A$7:$A$73,MATCH(C20961,'Curva Juros'!$A$7:$A$73,1)))</f>
        <v>7.5463490000000002</v>
      </c>
      <c r="F20961" s="24">
        <f t="shared" si="327"/>
        <v>-1.6944900000000068E-3</v>
      </c>
      <c r="G20961" s="24"/>
    </row>
    <row r="20962" spans="1:7" x14ac:dyDescent="0.25">
      <c r="A20962" s="3" t="s">
        <v>440</v>
      </c>
      <c r="B20962" s="4">
        <v>45821</v>
      </c>
      <c r="C20962" s="5">
        <v>1625.1</v>
      </c>
      <c r="D20962" s="19">
        <v>7.3859999999999995E-2</v>
      </c>
      <c r="E20962" s="35" cm="1">
        <f t="array" ref="E20962">INDEX('Curva Juros'!$B$7:$B$73,MATCH(C20962,'Curva Juros'!$A$7:$A$73,1)) +
(C20962-INDEX('Curva Juros'!$A$7:$A$73,MATCH(C20962,'Curva Juros'!$A$7:$A$73,1))) *
(INDEX('Curva Juros'!$B$7:$B$73,MATCH(C20962,'Curva Juros'!$A$7:$A$73,1)+1) -
INDEX('Curva Juros'!$B$7:$B$73,MATCH(C20962,'Curva Juros'!$A$7:$A$73,1))) /
(INDEX('Curva Juros'!$A$7:$A$73,MATCH(C20962,'Curva Juros'!$A$7:$A$73,1)+1) -
INDEX('Curva Juros'!$A$7:$A$73,MATCH(C20962,'Curva Juros'!$A$7:$A$73,1)))</f>
        <v>7.5475816666666669</v>
      </c>
      <c r="F20962" s="24">
        <f t="shared" si="327"/>
        <v>-1.6158166666666723E-3</v>
      </c>
      <c r="G20962" s="24"/>
    </row>
    <row r="20963" spans="1:7" x14ac:dyDescent="0.25">
      <c r="A20963" s="6" t="s">
        <v>440</v>
      </c>
      <c r="B20963" s="7">
        <v>45828</v>
      </c>
      <c r="C20963" s="8">
        <v>1622.25</v>
      </c>
      <c r="D20963" s="20">
        <v>7.3218000000000005E-2</v>
      </c>
      <c r="E20963" s="35" cm="1">
        <f t="array" ref="E20963">INDEX('Curva Juros'!$B$7:$B$73,MATCH(C20963,'Curva Juros'!$A$7:$A$73,1)) +
(C20963-INDEX('Curva Juros'!$A$7:$A$73,MATCH(C20963,'Curva Juros'!$A$7:$A$73,1))) *
(INDEX('Curva Juros'!$B$7:$B$73,MATCH(C20963,'Curva Juros'!$A$7:$A$73,1)+1) -
INDEX('Curva Juros'!$B$7:$B$73,MATCH(C20963,'Curva Juros'!$A$7:$A$73,1))) /
(INDEX('Curva Juros'!$A$7:$A$73,MATCH(C20963,'Curva Juros'!$A$7:$A$73,1)+1) -
INDEX('Curva Juros'!$A$7:$A$73,MATCH(C20963,'Curva Juros'!$A$7:$A$73,1)))</f>
        <v>7.5482624999999999</v>
      </c>
      <c r="F20963" s="24">
        <f t="shared" si="327"/>
        <v>-2.2646249999999923E-3</v>
      </c>
      <c r="G20963" s="24"/>
    </row>
    <row r="20964" spans="1:7" x14ac:dyDescent="0.25">
      <c r="A20964" s="3" t="s">
        <v>440</v>
      </c>
      <c r="B20964" s="4">
        <v>45835</v>
      </c>
      <c r="C20964" s="5">
        <v>1617.58</v>
      </c>
      <c r="D20964" s="19">
        <v>7.3033000000000001E-2</v>
      </c>
      <c r="E20964" s="35" cm="1">
        <f t="array" ref="E20964">INDEX('Curva Juros'!$B$7:$B$73,MATCH(C20964,'Curva Juros'!$A$7:$A$73,1)) +
(C20964-INDEX('Curva Juros'!$A$7:$A$73,MATCH(C20964,'Curva Juros'!$A$7:$A$73,1))) *
(INDEX('Curva Juros'!$B$7:$B$73,MATCH(C20964,'Curva Juros'!$A$7:$A$73,1)+1) -
INDEX('Curva Juros'!$B$7:$B$73,MATCH(C20964,'Curva Juros'!$A$7:$A$73,1))) /
(INDEX('Curva Juros'!$A$7:$A$73,MATCH(C20964,'Curva Juros'!$A$7:$A$73,1)+1) -
INDEX('Curva Juros'!$A$7:$A$73,MATCH(C20964,'Curva Juros'!$A$7:$A$73,1)))</f>
        <v>7.5493781111111113</v>
      </c>
      <c r="F20964" s="24">
        <f t="shared" si="327"/>
        <v>-2.4607811111111155E-3</v>
      </c>
      <c r="G20964" s="24"/>
    </row>
    <row r="20965" spans="1:7" x14ac:dyDescent="0.25">
      <c r="A20965" s="6" t="s">
        <v>440</v>
      </c>
      <c r="B20965" s="7">
        <v>45842</v>
      </c>
      <c r="C20965" s="8">
        <v>1614.57</v>
      </c>
      <c r="D20965" s="20">
        <v>7.1922E-2</v>
      </c>
      <c r="E20965" s="35" cm="1">
        <f t="array" ref="E20965">INDEX('Curva Juros'!$B$7:$B$73,MATCH(C20965,'Curva Juros'!$A$7:$A$73,1)) +
(C20965-INDEX('Curva Juros'!$A$7:$A$73,MATCH(C20965,'Curva Juros'!$A$7:$A$73,1))) *
(INDEX('Curva Juros'!$B$7:$B$73,MATCH(C20965,'Curva Juros'!$A$7:$A$73,1)+1) -
INDEX('Curva Juros'!$B$7:$B$73,MATCH(C20965,'Curva Juros'!$A$7:$A$73,1))) /
(INDEX('Curva Juros'!$A$7:$A$73,MATCH(C20965,'Curva Juros'!$A$7:$A$73,1)+1) -
INDEX('Curva Juros'!$A$7:$A$73,MATCH(C20965,'Curva Juros'!$A$7:$A$73,1)))</f>
        <v>7.5500971666666672</v>
      </c>
      <c r="F20965" s="24">
        <f t="shared" si="327"/>
        <v>-3.5789716666666666E-3</v>
      </c>
      <c r="G20965" s="24"/>
    </row>
    <row r="20966" spans="1:7" x14ac:dyDescent="0.25">
      <c r="A20966" s="3" t="s">
        <v>440</v>
      </c>
      <c r="B20966" s="4">
        <v>45849</v>
      </c>
      <c r="C20966" s="5">
        <v>1606.19</v>
      </c>
      <c r="D20966" s="19">
        <v>7.3807999999999999E-2</v>
      </c>
      <c r="E20966" s="35" cm="1">
        <f t="array" ref="E20966">INDEX('Curva Juros'!$B$7:$B$73,MATCH(C20966,'Curva Juros'!$A$7:$A$73,1)) +
(C20966-INDEX('Curva Juros'!$A$7:$A$73,MATCH(C20966,'Curva Juros'!$A$7:$A$73,1))) *
(INDEX('Curva Juros'!$B$7:$B$73,MATCH(C20966,'Curva Juros'!$A$7:$A$73,1)+1) -
INDEX('Curva Juros'!$B$7:$B$73,MATCH(C20966,'Curva Juros'!$A$7:$A$73,1))) /
(INDEX('Curva Juros'!$A$7:$A$73,MATCH(C20966,'Curva Juros'!$A$7:$A$73,1)+1) -
INDEX('Curva Juros'!$A$7:$A$73,MATCH(C20966,'Curva Juros'!$A$7:$A$73,1)))</f>
        <v>7.5520990555555558</v>
      </c>
      <c r="F20966" s="24">
        <f t="shared" si="327"/>
        <v>-1.7129905555555575E-3</v>
      </c>
      <c r="G20966" s="24"/>
    </row>
    <row r="20967" spans="1:7" x14ac:dyDescent="0.25">
      <c r="A20967" s="6" t="s">
        <v>440</v>
      </c>
      <c r="B20967" s="7">
        <v>45856</v>
      </c>
      <c r="C20967" s="8">
        <v>1598.86</v>
      </c>
      <c r="D20967" s="20">
        <v>7.5108999999999995E-2</v>
      </c>
      <c r="E20967" s="35" cm="1">
        <f t="array" ref="E20967">INDEX('Curva Juros'!$B$7:$B$73,MATCH(C20967,'Curva Juros'!$A$7:$A$73,1)) +
(C20967-INDEX('Curva Juros'!$A$7:$A$73,MATCH(C20967,'Curva Juros'!$A$7:$A$73,1))) *
(INDEX('Curva Juros'!$B$7:$B$73,MATCH(C20967,'Curva Juros'!$A$7:$A$73,1)+1) -
INDEX('Curva Juros'!$B$7:$B$73,MATCH(C20967,'Curva Juros'!$A$7:$A$73,1))) /
(INDEX('Curva Juros'!$A$7:$A$73,MATCH(C20967,'Curva Juros'!$A$7:$A$73,1)+1) -
INDEX('Curva Juros'!$A$7:$A$73,MATCH(C20967,'Curva Juros'!$A$7:$A$73,1)))</f>
        <v>7.5538501111111112</v>
      </c>
      <c r="F20967" s="24">
        <f t="shared" si="327"/>
        <v>-4.295011111111191E-4</v>
      </c>
      <c r="G20967" s="24"/>
    </row>
    <row r="20968" spans="1:7" x14ac:dyDescent="0.25">
      <c r="A20968" s="3" t="s">
        <v>440</v>
      </c>
      <c r="B20968" s="4">
        <v>45863</v>
      </c>
      <c r="C20968" s="5">
        <v>1594.81</v>
      </c>
      <c r="D20968" s="19">
        <v>7.4580999999999995E-2</v>
      </c>
      <c r="E20968" s="35" cm="1">
        <f t="array" ref="E20968">INDEX('Curva Juros'!$B$7:$B$73,MATCH(C20968,'Curva Juros'!$A$7:$A$73,1)) +
(C20968-INDEX('Curva Juros'!$A$7:$A$73,MATCH(C20968,'Curva Juros'!$A$7:$A$73,1))) *
(INDEX('Curva Juros'!$B$7:$B$73,MATCH(C20968,'Curva Juros'!$A$7:$A$73,1)+1) -
INDEX('Curva Juros'!$B$7:$B$73,MATCH(C20968,'Curva Juros'!$A$7:$A$73,1))) /
(INDEX('Curva Juros'!$A$7:$A$73,MATCH(C20968,'Curva Juros'!$A$7:$A$73,1)+1) -
INDEX('Curva Juros'!$A$7:$A$73,MATCH(C20968,'Curva Juros'!$A$7:$A$73,1)))</f>
        <v>7.5548176111111109</v>
      </c>
      <c r="F20968" s="24">
        <f t="shared" si="327"/>
        <v>-9.6717611111112045E-4</v>
      </c>
      <c r="G20968" s="24"/>
    </row>
    <row r="20969" spans="1:7" x14ac:dyDescent="0.25">
      <c r="A20969" s="6" t="s">
        <v>440</v>
      </c>
      <c r="B20969" s="7">
        <v>45870</v>
      </c>
      <c r="C20969" s="8">
        <v>1588.81</v>
      </c>
      <c r="D20969" s="20">
        <v>7.5135999999999994E-2</v>
      </c>
      <c r="E20969" s="35" cm="1">
        <f t="array" ref="E20969">INDEX('Curva Juros'!$B$7:$B$73,MATCH(C20969,'Curva Juros'!$A$7:$A$73,1)) +
(C20969-INDEX('Curva Juros'!$A$7:$A$73,MATCH(C20969,'Curva Juros'!$A$7:$A$73,1))) *
(INDEX('Curva Juros'!$B$7:$B$73,MATCH(C20969,'Curva Juros'!$A$7:$A$73,1)+1) -
INDEX('Curva Juros'!$B$7:$B$73,MATCH(C20969,'Curva Juros'!$A$7:$A$73,1))) /
(INDEX('Curva Juros'!$A$7:$A$73,MATCH(C20969,'Curva Juros'!$A$7:$A$73,1)+1) -
INDEX('Curva Juros'!$A$7:$A$73,MATCH(C20969,'Curva Juros'!$A$7:$A$73,1)))</f>
        <v>7.5562509444444448</v>
      </c>
      <c r="F20969" s="24">
        <f t="shared" si="327"/>
        <v>-4.2650944444445893E-4</v>
      </c>
      <c r="G20969" s="24"/>
    </row>
    <row r="20970" spans="1:7" x14ac:dyDescent="0.25">
      <c r="A20970" s="3" t="s">
        <v>440</v>
      </c>
      <c r="B20970" s="4">
        <v>45877</v>
      </c>
      <c r="C20970" s="5">
        <v>1588.26</v>
      </c>
      <c r="D20970" s="19">
        <v>7.2651999999999994E-2</v>
      </c>
      <c r="E20970" s="35" cm="1">
        <f t="array" ref="E20970">INDEX('Curva Juros'!$B$7:$B$73,MATCH(C20970,'Curva Juros'!$A$7:$A$73,1)) +
(C20970-INDEX('Curva Juros'!$A$7:$A$73,MATCH(C20970,'Curva Juros'!$A$7:$A$73,1))) *
(INDEX('Curva Juros'!$B$7:$B$73,MATCH(C20970,'Curva Juros'!$A$7:$A$73,1)+1) -
INDEX('Curva Juros'!$B$7:$B$73,MATCH(C20970,'Curva Juros'!$A$7:$A$73,1))) /
(INDEX('Curva Juros'!$A$7:$A$73,MATCH(C20970,'Curva Juros'!$A$7:$A$73,1)+1) -
INDEX('Curva Juros'!$A$7:$A$73,MATCH(C20970,'Curva Juros'!$A$7:$A$73,1)))</f>
        <v>7.5563823333333335</v>
      </c>
      <c r="F20970" s="24">
        <f t="shared" si="327"/>
        <v>-2.911823333333341E-3</v>
      </c>
      <c r="G20970" s="24"/>
    </row>
    <row r="20971" spans="1:7" x14ac:dyDescent="0.25">
      <c r="A20971" s="6" t="s">
        <v>440</v>
      </c>
      <c r="B20971" s="7">
        <v>45884</v>
      </c>
      <c r="C20971" s="8">
        <v>1582.88</v>
      </c>
      <c r="D20971" s="20">
        <v>7.2867000000000001E-2</v>
      </c>
      <c r="E20971" s="35" cm="1">
        <f t="array" ref="E20971">INDEX('Curva Juros'!$B$7:$B$73,MATCH(C20971,'Curva Juros'!$A$7:$A$73,1)) +
(C20971-INDEX('Curva Juros'!$A$7:$A$73,MATCH(C20971,'Curva Juros'!$A$7:$A$73,1))) *
(INDEX('Curva Juros'!$B$7:$B$73,MATCH(C20971,'Curva Juros'!$A$7:$A$73,1)+1) -
INDEX('Curva Juros'!$B$7:$B$73,MATCH(C20971,'Curva Juros'!$A$7:$A$73,1))) /
(INDEX('Curva Juros'!$A$7:$A$73,MATCH(C20971,'Curva Juros'!$A$7:$A$73,1)+1) -
INDEX('Curva Juros'!$A$7:$A$73,MATCH(C20971,'Curva Juros'!$A$7:$A$73,1)))</f>
        <v>7.5576675555555557</v>
      </c>
      <c r="F20971" s="24">
        <f t="shared" si="327"/>
        <v>-2.7096755555555546E-3</v>
      </c>
      <c r="G20971" s="24"/>
    </row>
    <row r="20972" spans="1:7" x14ac:dyDescent="0.25">
      <c r="A20972" s="3" t="s">
        <v>440</v>
      </c>
      <c r="B20972" s="4">
        <v>45891</v>
      </c>
      <c r="C20972" s="5">
        <v>1575.63</v>
      </c>
      <c r="D20972" s="19">
        <v>7.4120000000000005E-2</v>
      </c>
      <c r="E20972" s="35" cm="1">
        <f t="array" ref="E20972">INDEX('Curva Juros'!$B$7:$B$73,MATCH(C20972,'Curva Juros'!$A$7:$A$73,1)) +
(C20972-INDEX('Curva Juros'!$A$7:$A$73,MATCH(C20972,'Curva Juros'!$A$7:$A$73,1))) *
(INDEX('Curva Juros'!$B$7:$B$73,MATCH(C20972,'Curva Juros'!$A$7:$A$73,1)+1) -
INDEX('Curva Juros'!$B$7:$B$73,MATCH(C20972,'Curva Juros'!$A$7:$A$73,1))) /
(INDEX('Curva Juros'!$A$7:$A$73,MATCH(C20972,'Curva Juros'!$A$7:$A$73,1)+1) -
INDEX('Curva Juros'!$A$7:$A$73,MATCH(C20972,'Curva Juros'!$A$7:$A$73,1)))</f>
        <v>7.5593995000000005</v>
      </c>
      <c r="F20972" s="24">
        <f t="shared" si="327"/>
        <v>-1.4739950000000057E-3</v>
      </c>
      <c r="G20972" s="24"/>
    </row>
    <row r="20973" spans="1:7" x14ac:dyDescent="0.25">
      <c r="A20973" s="6" t="s">
        <v>440</v>
      </c>
      <c r="B20973" s="7">
        <v>45898</v>
      </c>
      <c r="C20973" s="8">
        <v>1573.22</v>
      </c>
      <c r="D20973" s="20">
        <v>7.2675000000000003E-2</v>
      </c>
      <c r="E20973" s="35" cm="1">
        <f t="array" ref="E20973">INDEX('Curva Juros'!$B$7:$B$73,MATCH(C20973,'Curva Juros'!$A$7:$A$73,1)) +
(C20973-INDEX('Curva Juros'!$A$7:$A$73,MATCH(C20973,'Curva Juros'!$A$7:$A$73,1))) *
(INDEX('Curva Juros'!$B$7:$B$73,MATCH(C20973,'Curva Juros'!$A$7:$A$73,1)+1) -
INDEX('Curva Juros'!$B$7:$B$73,MATCH(C20973,'Curva Juros'!$A$7:$A$73,1))) /
(INDEX('Curva Juros'!$A$7:$A$73,MATCH(C20973,'Curva Juros'!$A$7:$A$73,1)+1) -
INDEX('Curva Juros'!$A$7:$A$73,MATCH(C20973,'Curva Juros'!$A$7:$A$73,1)))</f>
        <v>7.5599752222222225</v>
      </c>
      <c r="F20973" s="24">
        <f t="shared" si="327"/>
        <v>-2.9247522222222155E-3</v>
      </c>
      <c r="G20973" s="24"/>
    </row>
    <row r="20974" spans="1:7" x14ac:dyDescent="0.25">
      <c r="A20974" s="3" t="s">
        <v>440</v>
      </c>
      <c r="B20974" s="4">
        <v>45905</v>
      </c>
      <c r="C20974" s="5">
        <v>1567.4</v>
      </c>
      <c r="D20974" s="19">
        <v>7.3131000000000002E-2</v>
      </c>
      <c r="E20974" s="35" cm="1">
        <f t="array" ref="E20974">INDEX('Curva Juros'!$B$7:$B$73,MATCH(C20974,'Curva Juros'!$A$7:$A$73,1)) +
(C20974-INDEX('Curva Juros'!$A$7:$A$73,MATCH(C20974,'Curva Juros'!$A$7:$A$73,1))) *
(INDEX('Curva Juros'!$B$7:$B$73,MATCH(C20974,'Curva Juros'!$A$7:$A$73,1)+1) -
INDEX('Curva Juros'!$B$7:$B$73,MATCH(C20974,'Curva Juros'!$A$7:$A$73,1))) /
(INDEX('Curva Juros'!$A$7:$A$73,MATCH(C20974,'Curva Juros'!$A$7:$A$73,1)+1) -
INDEX('Curva Juros'!$A$7:$A$73,MATCH(C20974,'Curva Juros'!$A$7:$A$73,1)))</f>
        <v>7.5613655555555557</v>
      </c>
      <c r="F20974" s="24">
        <f t="shared" si="327"/>
        <v>-2.4826555555555602E-3</v>
      </c>
      <c r="G20974" s="24"/>
    </row>
    <row r="20975" spans="1:7" x14ac:dyDescent="0.25">
      <c r="A20975" s="6" t="s">
        <v>440</v>
      </c>
      <c r="B20975" s="7">
        <v>45912</v>
      </c>
      <c r="C20975" s="8">
        <v>1565.25</v>
      </c>
      <c r="D20975" s="20">
        <v>7.1540999999999993E-2</v>
      </c>
      <c r="E20975" s="35" cm="1">
        <f t="array" ref="E20975">INDEX('Curva Juros'!$B$7:$B$73,MATCH(C20975,'Curva Juros'!$A$7:$A$73,1)) +
(C20975-INDEX('Curva Juros'!$A$7:$A$73,MATCH(C20975,'Curva Juros'!$A$7:$A$73,1))) *
(INDEX('Curva Juros'!$B$7:$B$73,MATCH(C20975,'Curva Juros'!$A$7:$A$73,1)+1) -
INDEX('Curva Juros'!$B$7:$B$73,MATCH(C20975,'Curva Juros'!$A$7:$A$73,1))) /
(INDEX('Curva Juros'!$A$7:$A$73,MATCH(C20975,'Curva Juros'!$A$7:$A$73,1)+1) -
INDEX('Curva Juros'!$A$7:$A$73,MATCH(C20975,'Curva Juros'!$A$7:$A$73,1)))</f>
        <v>7.5618791666666665</v>
      </c>
      <c r="F20975" s="24">
        <f t="shared" si="327"/>
        <v>-4.0777916666666775E-3</v>
      </c>
      <c r="G20975" s="24"/>
    </row>
    <row r="20976" spans="1:7" x14ac:dyDescent="0.25">
      <c r="A20976" s="3" t="s">
        <v>440</v>
      </c>
      <c r="B20976" s="4">
        <v>45919</v>
      </c>
      <c r="C20976" s="5">
        <v>1560.5</v>
      </c>
      <c r="D20976" s="19">
        <v>7.1400000000000005E-2</v>
      </c>
      <c r="E20976" s="35" cm="1">
        <f t="array" ref="E20976">INDEX('Curva Juros'!$B$7:$B$73,MATCH(C20976,'Curva Juros'!$A$7:$A$73,1)) +
(C20976-INDEX('Curva Juros'!$A$7:$A$73,MATCH(C20976,'Curva Juros'!$A$7:$A$73,1))) *
(INDEX('Curva Juros'!$B$7:$B$73,MATCH(C20976,'Curva Juros'!$A$7:$A$73,1)+1) -
INDEX('Curva Juros'!$B$7:$B$73,MATCH(C20976,'Curva Juros'!$A$7:$A$73,1))) /
(INDEX('Curva Juros'!$A$7:$A$73,MATCH(C20976,'Curva Juros'!$A$7:$A$73,1)+1) -
INDEX('Curva Juros'!$A$7:$A$73,MATCH(C20976,'Curva Juros'!$A$7:$A$73,1)))</f>
        <v>7.5630138888888894</v>
      </c>
      <c r="F20976" s="24">
        <f t="shared" si="327"/>
        <v>-4.2301388888888874E-3</v>
      </c>
      <c r="G20976" s="24"/>
    </row>
    <row r="20977" spans="1:7" x14ac:dyDescent="0.25">
      <c r="A20977" s="6" t="s">
        <v>440</v>
      </c>
      <c r="B20977" s="7">
        <v>45926</v>
      </c>
      <c r="C20977" s="8">
        <v>1559.2</v>
      </c>
      <c r="D20977" s="20">
        <v>6.9325999999999999E-2</v>
      </c>
      <c r="E20977" s="35" cm="1">
        <f t="array" ref="E20977">INDEX('Curva Juros'!$B$7:$B$73,MATCH(C20977,'Curva Juros'!$A$7:$A$73,1)) +
(C20977-INDEX('Curva Juros'!$A$7:$A$73,MATCH(C20977,'Curva Juros'!$A$7:$A$73,1))) *
(INDEX('Curva Juros'!$B$7:$B$73,MATCH(C20977,'Curva Juros'!$A$7:$A$73,1)+1) -
INDEX('Curva Juros'!$B$7:$B$73,MATCH(C20977,'Curva Juros'!$A$7:$A$73,1))) /
(INDEX('Curva Juros'!$A$7:$A$73,MATCH(C20977,'Curva Juros'!$A$7:$A$73,1)+1) -
INDEX('Curva Juros'!$A$7:$A$73,MATCH(C20977,'Curva Juros'!$A$7:$A$73,1)))</f>
        <v>7.5633244444444445</v>
      </c>
      <c r="F20977" s="24">
        <f t="shared" si="327"/>
        <v>-6.3072444444444431E-3</v>
      </c>
      <c r="G20977" s="24"/>
    </row>
    <row r="20978" spans="1:7" x14ac:dyDescent="0.25">
      <c r="A20978" s="3" t="s">
        <v>440</v>
      </c>
      <c r="B20978" s="4">
        <v>45933</v>
      </c>
      <c r="C20978" s="5">
        <v>1552.66</v>
      </c>
      <c r="D20978" s="19">
        <v>7.0189000000000001E-2</v>
      </c>
      <c r="E20978" s="35" cm="1">
        <f t="array" ref="E20978">INDEX('Curva Juros'!$B$7:$B$73,MATCH(C20978,'Curva Juros'!$A$7:$A$73,1)) +
(C20978-INDEX('Curva Juros'!$A$7:$A$73,MATCH(C20978,'Curva Juros'!$A$7:$A$73,1))) *
(INDEX('Curva Juros'!$B$7:$B$73,MATCH(C20978,'Curva Juros'!$A$7:$A$73,1)+1) -
INDEX('Curva Juros'!$B$7:$B$73,MATCH(C20978,'Curva Juros'!$A$7:$A$73,1))) /
(INDEX('Curva Juros'!$A$7:$A$73,MATCH(C20978,'Curva Juros'!$A$7:$A$73,1)+1) -
INDEX('Curva Juros'!$A$7:$A$73,MATCH(C20978,'Curva Juros'!$A$7:$A$73,1)))</f>
        <v>7.5648867777777777</v>
      </c>
      <c r="F20978" s="24">
        <f t="shared" si="327"/>
        <v>-5.4598677777777799E-3</v>
      </c>
      <c r="G20978" s="24"/>
    </row>
    <row r="20979" spans="1:7" x14ac:dyDescent="0.25">
      <c r="A20979" s="6" t="s">
        <v>440</v>
      </c>
      <c r="B20979" s="7">
        <v>45940</v>
      </c>
      <c r="C20979" s="8">
        <v>1547.61</v>
      </c>
      <c r="D20979" s="20">
        <v>7.0218000000000003E-2</v>
      </c>
      <c r="E20979" s="35" cm="1">
        <f t="array" ref="E20979">INDEX('Curva Juros'!$B$7:$B$73,MATCH(C20979,'Curva Juros'!$A$7:$A$73,1)) +
(C20979-INDEX('Curva Juros'!$A$7:$A$73,MATCH(C20979,'Curva Juros'!$A$7:$A$73,1))) *
(INDEX('Curva Juros'!$B$7:$B$73,MATCH(C20979,'Curva Juros'!$A$7:$A$73,1)+1) -
INDEX('Curva Juros'!$B$7:$B$73,MATCH(C20979,'Curva Juros'!$A$7:$A$73,1))) /
(INDEX('Curva Juros'!$A$7:$A$73,MATCH(C20979,'Curva Juros'!$A$7:$A$73,1)+1) -
INDEX('Curva Juros'!$A$7:$A$73,MATCH(C20979,'Curva Juros'!$A$7:$A$73,1)))</f>
        <v>7.5660931666666666</v>
      </c>
      <c r="F20979" s="24">
        <f t="shared" si="327"/>
        <v>-5.4429316666666644E-3</v>
      </c>
      <c r="G20979" s="24"/>
    </row>
    <row r="20980" spans="1:7" x14ac:dyDescent="0.25">
      <c r="A20980" s="3" t="s">
        <v>440</v>
      </c>
      <c r="B20980" s="4">
        <v>45947</v>
      </c>
      <c r="C20980" s="5">
        <v>1541.1</v>
      </c>
      <c r="D20980" s="19">
        <v>7.1064000000000002E-2</v>
      </c>
      <c r="E20980" s="35" cm="1">
        <f t="array" ref="E20980">INDEX('Curva Juros'!$B$7:$B$73,MATCH(C20980,'Curva Juros'!$A$7:$A$73,1)) +
(C20980-INDEX('Curva Juros'!$A$7:$A$73,MATCH(C20980,'Curva Juros'!$A$7:$A$73,1))) *
(INDEX('Curva Juros'!$B$7:$B$73,MATCH(C20980,'Curva Juros'!$A$7:$A$73,1)+1) -
INDEX('Curva Juros'!$B$7:$B$73,MATCH(C20980,'Curva Juros'!$A$7:$A$73,1))) /
(INDEX('Curva Juros'!$A$7:$A$73,MATCH(C20980,'Curva Juros'!$A$7:$A$73,1)+1) -
INDEX('Curva Juros'!$A$7:$A$73,MATCH(C20980,'Curva Juros'!$A$7:$A$73,1)))</f>
        <v>7.5676483333333335</v>
      </c>
      <c r="F20980" s="24">
        <f t="shared" si="327"/>
        <v>-4.6124833333333337E-3</v>
      </c>
      <c r="G20980" s="24"/>
    </row>
    <row r="20981" spans="1:7" x14ac:dyDescent="0.25">
      <c r="A20981" s="6" t="s">
        <v>440</v>
      </c>
      <c r="B20981" s="7">
        <v>45954</v>
      </c>
      <c r="C20981" s="8">
        <v>1535.68</v>
      </c>
      <c r="D20981" s="20">
        <v>7.1296999999999999E-2</v>
      </c>
      <c r="E20981" s="35" cm="1">
        <f t="array" ref="E20981">INDEX('Curva Juros'!$B$7:$B$73,MATCH(C20981,'Curva Juros'!$A$7:$A$73,1)) +
(C20981-INDEX('Curva Juros'!$A$7:$A$73,MATCH(C20981,'Curva Juros'!$A$7:$A$73,1))) *
(INDEX('Curva Juros'!$B$7:$B$73,MATCH(C20981,'Curva Juros'!$A$7:$A$73,1)+1) -
INDEX('Curva Juros'!$B$7:$B$73,MATCH(C20981,'Curva Juros'!$A$7:$A$73,1))) /
(INDEX('Curva Juros'!$A$7:$A$73,MATCH(C20981,'Curva Juros'!$A$7:$A$73,1)+1) -
INDEX('Curva Juros'!$A$7:$A$73,MATCH(C20981,'Curva Juros'!$A$7:$A$73,1)))</f>
        <v>7.5689431111111114</v>
      </c>
      <c r="F20981" s="24">
        <f t="shared" si="327"/>
        <v>-4.3924311111111086E-3</v>
      </c>
      <c r="G20981" s="24"/>
    </row>
    <row r="20982" spans="1:7" x14ac:dyDescent="0.25">
      <c r="A20982" s="3" t="s">
        <v>440</v>
      </c>
      <c r="B20982" s="4">
        <v>45961</v>
      </c>
      <c r="C20982" s="5">
        <v>1529.04</v>
      </c>
      <c r="D20982" s="19">
        <v>7.2216000000000002E-2</v>
      </c>
      <c r="E20982" s="35" cm="1">
        <f t="array" ref="E20982">INDEX('Curva Juros'!$B$7:$B$73,MATCH(C20982,'Curva Juros'!$A$7:$A$73,1)) +
(C20982-INDEX('Curva Juros'!$A$7:$A$73,MATCH(C20982,'Curva Juros'!$A$7:$A$73,1))) *
(INDEX('Curva Juros'!$B$7:$B$73,MATCH(C20982,'Curva Juros'!$A$7:$A$73,1)+1) -
INDEX('Curva Juros'!$B$7:$B$73,MATCH(C20982,'Curva Juros'!$A$7:$A$73,1))) /
(INDEX('Curva Juros'!$A$7:$A$73,MATCH(C20982,'Curva Juros'!$A$7:$A$73,1)+1) -
INDEX('Curva Juros'!$A$7:$A$73,MATCH(C20982,'Curva Juros'!$A$7:$A$73,1)))</f>
        <v>7.5705293333333339</v>
      </c>
      <c r="F20982" s="24">
        <f t="shared" si="327"/>
        <v>-3.4892933333333376E-3</v>
      </c>
      <c r="G20982" s="24"/>
    </row>
    <row r="20983" spans="1:7" x14ac:dyDescent="0.25">
      <c r="A20983" s="6" t="s">
        <v>440</v>
      </c>
      <c r="B20983" s="7">
        <v>45968</v>
      </c>
      <c r="C20983" s="8">
        <v>1524.16</v>
      </c>
      <c r="D20983" s="20">
        <v>7.2149000000000005E-2</v>
      </c>
      <c r="E20983" s="35" cm="1">
        <f t="array" ref="E20983">INDEX('Curva Juros'!$B$7:$B$73,MATCH(C20983,'Curva Juros'!$A$7:$A$73,1)) +
(C20983-INDEX('Curva Juros'!$A$7:$A$73,MATCH(C20983,'Curva Juros'!$A$7:$A$73,1))) *
(INDEX('Curva Juros'!$B$7:$B$73,MATCH(C20983,'Curva Juros'!$A$7:$A$73,1)+1) -
INDEX('Curva Juros'!$B$7:$B$73,MATCH(C20983,'Curva Juros'!$A$7:$A$73,1))) /
(INDEX('Curva Juros'!$A$7:$A$73,MATCH(C20983,'Curva Juros'!$A$7:$A$73,1)+1) -
INDEX('Curva Juros'!$A$7:$A$73,MATCH(C20983,'Curva Juros'!$A$7:$A$73,1)))</f>
        <v>7.5716951111111115</v>
      </c>
      <c r="F20983" s="24">
        <f t="shared" si="327"/>
        <v>-3.5679511111111062E-3</v>
      </c>
      <c r="G20983" s="24"/>
    </row>
    <row r="20984" spans="1:7" x14ac:dyDescent="0.25">
      <c r="A20984" s="3" t="s">
        <v>440</v>
      </c>
      <c r="B20984" s="4">
        <v>45975</v>
      </c>
      <c r="C20984" s="5">
        <v>1519.09</v>
      </c>
      <c r="D20984" s="19">
        <v>7.2188000000000002E-2</v>
      </c>
      <c r="E20984" s="35" cm="1">
        <f t="array" ref="E20984">INDEX('Curva Juros'!$B$7:$B$73,MATCH(C20984,'Curva Juros'!$A$7:$A$73,1)) +
(C20984-INDEX('Curva Juros'!$A$7:$A$73,MATCH(C20984,'Curva Juros'!$A$7:$A$73,1))) *
(INDEX('Curva Juros'!$B$7:$B$73,MATCH(C20984,'Curva Juros'!$A$7:$A$73,1)+1) -
INDEX('Curva Juros'!$B$7:$B$73,MATCH(C20984,'Curva Juros'!$A$7:$A$73,1))) /
(INDEX('Curva Juros'!$A$7:$A$73,MATCH(C20984,'Curva Juros'!$A$7:$A$73,1)+1) -
INDEX('Curva Juros'!$A$7:$A$73,MATCH(C20984,'Curva Juros'!$A$7:$A$73,1)))</f>
        <v>7.5729062777777783</v>
      </c>
      <c r="F20984" s="24">
        <f t="shared" si="327"/>
        <v>-3.5410627777777842E-3</v>
      </c>
      <c r="G20984" s="24"/>
    </row>
    <row r="20985" spans="1:7" x14ac:dyDescent="0.25">
      <c r="A20985" s="6" t="s">
        <v>440</v>
      </c>
      <c r="B20985" s="7">
        <v>45982</v>
      </c>
      <c r="C20985" s="8">
        <v>1570.16</v>
      </c>
      <c r="D20985" s="20">
        <v>7.1771000000000001E-2</v>
      </c>
      <c r="E20985" s="35" cm="1">
        <f t="array" ref="E20985">INDEX('Curva Juros'!$B$7:$B$73,MATCH(C20985,'Curva Juros'!$A$7:$A$73,1)) +
(C20985-INDEX('Curva Juros'!$A$7:$A$73,MATCH(C20985,'Curva Juros'!$A$7:$A$73,1))) *
(INDEX('Curva Juros'!$B$7:$B$73,MATCH(C20985,'Curva Juros'!$A$7:$A$73,1)+1) -
INDEX('Curva Juros'!$B$7:$B$73,MATCH(C20985,'Curva Juros'!$A$7:$A$73,1))) /
(INDEX('Curva Juros'!$A$7:$A$73,MATCH(C20985,'Curva Juros'!$A$7:$A$73,1)+1) -
INDEX('Curva Juros'!$A$7:$A$73,MATCH(C20985,'Curva Juros'!$A$7:$A$73,1)))</f>
        <v>7.5607062222222226</v>
      </c>
      <c r="F20985" s="24">
        <f t="shared" si="327"/>
        <v>-3.8360622222222279E-3</v>
      </c>
      <c r="G20985" s="24"/>
    </row>
    <row r="20986" spans="1:7" x14ac:dyDescent="0.25">
      <c r="A20986" s="3" t="s">
        <v>440</v>
      </c>
      <c r="B20986" s="4">
        <v>45989</v>
      </c>
      <c r="C20986" s="5">
        <v>1565.74</v>
      </c>
      <c r="D20986" s="19">
        <v>7.1393999999999999E-2</v>
      </c>
      <c r="E20986" s="35" cm="1">
        <f t="array" ref="E20986">INDEX('Curva Juros'!$B$7:$B$73,MATCH(C20986,'Curva Juros'!$A$7:$A$73,1)) +
(C20986-INDEX('Curva Juros'!$A$7:$A$73,MATCH(C20986,'Curva Juros'!$A$7:$A$73,1))) *
(INDEX('Curva Juros'!$B$7:$B$73,MATCH(C20986,'Curva Juros'!$A$7:$A$73,1)+1) -
INDEX('Curva Juros'!$B$7:$B$73,MATCH(C20986,'Curva Juros'!$A$7:$A$73,1))) /
(INDEX('Curva Juros'!$A$7:$A$73,MATCH(C20986,'Curva Juros'!$A$7:$A$73,1)+1) -
INDEX('Curva Juros'!$A$7:$A$73,MATCH(C20986,'Curva Juros'!$A$7:$A$73,1)))</f>
        <v>7.5617621111111113</v>
      </c>
      <c r="F20986" s="24">
        <f t="shared" si="327"/>
        <v>-4.2236211111111172E-3</v>
      </c>
      <c r="G20986" s="24"/>
    </row>
    <row r="20987" spans="1:7" x14ac:dyDescent="0.25">
      <c r="A20987" s="6" t="s">
        <v>440</v>
      </c>
      <c r="B20987" s="7">
        <v>45996</v>
      </c>
      <c r="C20987" s="8">
        <v>1560.09</v>
      </c>
      <c r="D20987" s="20">
        <v>7.1820999999999996E-2</v>
      </c>
      <c r="E20987" s="35" cm="1">
        <f t="array" ref="E20987">INDEX('Curva Juros'!$B$7:$B$73,MATCH(C20987,'Curva Juros'!$A$7:$A$73,1)) +
(C20987-INDEX('Curva Juros'!$A$7:$A$73,MATCH(C20987,'Curva Juros'!$A$7:$A$73,1))) *
(INDEX('Curva Juros'!$B$7:$B$73,MATCH(C20987,'Curva Juros'!$A$7:$A$73,1)+1) -
INDEX('Curva Juros'!$B$7:$B$73,MATCH(C20987,'Curva Juros'!$A$7:$A$73,1))) /
(INDEX('Curva Juros'!$A$7:$A$73,MATCH(C20987,'Curva Juros'!$A$7:$A$73,1)+1) -
INDEX('Curva Juros'!$A$7:$A$73,MATCH(C20987,'Curva Juros'!$A$7:$A$73,1)))</f>
        <v>7.5631118333333331</v>
      </c>
      <c r="F20987" s="24">
        <f t="shared" si="327"/>
        <v>-3.8101183333333344E-3</v>
      </c>
      <c r="G20987" s="24"/>
    </row>
    <row r="20988" spans="1:7" x14ac:dyDescent="0.25">
      <c r="A20988" s="3" t="s">
        <v>440</v>
      </c>
      <c r="B20988" s="4">
        <v>46003</v>
      </c>
      <c r="C20988" s="5">
        <v>1554.73</v>
      </c>
      <c r="D20988" s="19">
        <v>7.2055999999999995E-2</v>
      </c>
      <c r="E20988" s="35" cm="1">
        <f t="array" ref="E20988">INDEX('Curva Juros'!$B$7:$B$73,MATCH(C20988,'Curva Juros'!$A$7:$A$73,1)) +
(C20988-INDEX('Curva Juros'!$A$7:$A$73,MATCH(C20988,'Curva Juros'!$A$7:$A$73,1))) *
(INDEX('Curva Juros'!$B$7:$B$73,MATCH(C20988,'Curva Juros'!$A$7:$A$73,1)+1) -
INDEX('Curva Juros'!$B$7:$B$73,MATCH(C20988,'Curva Juros'!$A$7:$A$73,1))) /
(INDEX('Curva Juros'!$A$7:$A$73,MATCH(C20988,'Curva Juros'!$A$7:$A$73,1)+1) -
INDEX('Curva Juros'!$A$7:$A$73,MATCH(C20988,'Curva Juros'!$A$7:$A$73,1)))</f>
        <v>7.5643922777777783</v>
      </c>
      <c r="F20988" s="24">
        <f t="shared" si="327"/>
        <v>-3.5879227777777939E-3</v>
      </c>
      <c r="G20988" s="24"/>
    </row>
    <row r="20989" spans="1:7" x14ac:dyDescent="0.25">
      <c r="A20989" s="6" t="s">
        <v>440</v>
      </c>
      <c r="B20989" s="7">
        <v>46010</v>
      </c>
      <c r="C20989" s="8">
        <v>1547.97</v>
      </c>
      <c r="D20989" s="20">
        <v>7.3203000000000004E-2</v>
      </c>
      <c r="E20989" s="35" cm="1">
        <f t="array" ref="E20989">INDEX('Curva Juros'!$B$7:$B$73,MATCH(C20989,'Curva Juros'!$A$7:$A$73,1)) +
(C20989-INDEX('Curva Juros'!$A$7:$A$73,MATCH(C20989,'Curva Juros'!$A$7:$A$73,1))) *
(INDEX('Curva Juros'!$B$7:$B$73,MATCH(C20989,'Curva Juros'!$A$7:$A$73,1)+1) -
INDEX('Curva Juros'!$B$7:$B$73,MATCH(C20989,'Curva Juros'!$A$7:$A$73,1))) /
(INDEX('Curva Juros'!$A$7:$A$73,MATCH(C20989,'Curva Juros'!$A$7:$A$73,1)+1) -
INDEX('Curva Juros'!$A$7:$A$73,MATCH(C20989,'Curva Juros'!$A$7:$A$73,1)))</f>
        <v>7.5660071666666671</v>
      </c>
      <c r="F20989" s="24">
        <f t="shared" si="327"/>
        <v>-2.4570716666666714E-3</v>
      </c>
      <c r="G20989" s="24"/>
    </row>
    <row r="20990" spans="1:7" x14ac:dyDescent="0.25">
      <c r="A20990" s="3" t="s">
        <v>440</v>
      </c>
      <c r="B20990" s="4">
        <v>46017</v>
      </c>
      <c r="C20990" s="5">
        <v>1543.56</v>
      </c>
      <c r="D20990" s="19">
        <v>7.3468000000000006E-2</v>
      </c>
      <c r="E20990" s="35" cm="1">
        <f t="array" ref="E20990">INDEX('Curva Juros'!$B$7:$B$73,MATCH(C20990,'Curva Juros'!$A$7:$A$73,1)) +
(C20990-INDEX('Curva Juros'!$A$7:$A$73,MATCH(C20990,'Curva Juros'!$A$7:$A$73,1))) *
(INDEX('Curva Juros'!$B$7:$B$73,MATCH(C20990,'Curva Juros'!$A$7:$A$73,1)+1) -
INDEX('Curva Juros'!$B$7:$B$73,MATCH(C20990,'Curva Juros'!$A$7:$A$73,1))) /
(INDEX('Curva Juros'!$A$7:$A$73,MATCH(C20990,'Curva Juros'!$A$7:$A$73,1)+1) -
INDEX('Curva Juros'!$A$7:$A$73,MATCH(C20990,'Curva Juros'!$A$7:$A$73,1)))</f>
        <v>7.5670606666666673</v>
      </c>
      <c r="F20990" s="24">
        <f t="shared" si="327"/>
        <v>-2.2026066666666622E-3</v>
      </c>
      <c r="G20990" s="24"/>
    </row>
    <row r="20991" spans="1:7" x14ac:dyDescent="0.25">
      <c r="A20991" s="6" t="s">
        <v>440</v>
      </c>
      <c r="B20991" s="7">
        <v>46024</v>
      </c>
      <c r="C20991" s="8">
        <v>1539.81</v>
      </c>
      <c r="D20991" s="20">
        <v>7.3302000000000006E-2</v>
      </c>
      <c r="E20991" s="35" cm="1">
        <f t="array" ref="E20991">INDEX('Curva Juros'!$B$7:$B$73,MATCH(C20991,'Curva Juros'!$A$7:$A$73,1)) +
(C20991-INDEX('Curva Juros'!$A$7:$A$73,MATCH(C20991,'Curva Juros'!$A$7:$A$73,1))) *
(INDEX('Curva Juros'!$B$7:$B$73,MATCH(C20991,'Curva Juros'!$A$7:$A$73,1)+1) -
INDEX('Curva Juros'!$B$7:$B$73,MATCH(C20991,'Curva Juros'!$A$7:$A$73,1))) /
(INDEX('Curva Juros'!$A$7:$A$73,MATCH(C20991,'Curva Juros'!$A$7:$A$73,1)+1) -
INDEX('Curva Juros'!$A$7:$A$73,MATCH(C20991,'Curva Juros'!$A$7:$A$73,1)))</f>
        <v>7.5679565000000002</v>
      </c>
      <c r="F20991" s="24">
        <f t="shared" si="327"/>
        <v>-2.3775649999999982E-3</v>
      </c>
      <c r="G20991" s="24"/>
    </row>
    <row r="20992" spans="1:7" x14ac:dyDescent="0.25">
      <c r="A20992" s="3" t="s">
        <v>440</v>
      </c>
      <c r="B20992" s="4">
        <v>46031</v>
      </c>
      <c r="C20992" s="5">
        <v>1534.56</v>
      </c>
      <c r="D20992" s="19">
        <v>7.3465000000000003E-2</v>
      </c>
      <c r="E20992" s="35" cm="1">
        <f t="array" ref="E20992">INDEX('Curva Juros'!$B$7:$B$73,MATCH(C20992,'Curva Juros'!$A$7:$A$73,1)) +
(C20992-INDEX('Curva Juros'!$A$7:$A$73,MATCH(C20992,'Curva Juros'!$A$7:$A$73,1))) *
(INDEX('Curva Juros'!$B$7:$B$73,MATCH(C20992,'Curva Juros'!$A$7:$A$73,1)+1) -
INDEX('Curva Juros'!$B$7:$B$73,MATCH(C20992,'Curva Juros'!$A$7:$A$73,1))) /
(INDEX('Curva Juros'!$A$7:$A$73,MATCH(C20992,'Curva Juros'!$A$7:$A$73,1)+1) -
INDEX('Curva Juros'!$A$7:$A$73,MATCH(C20992,'Curva Juros'!$A$7:$A$73,1)))</f>
        <v>7.5692106666666668</v>
      </c>
      <c r="F20992" s="24">
        <f t="shared" si="327"/>
        <v>-2.2271066666666589E-3</v>
      </c>
      <c r="G20992" s="24"/>
    </row>
    <row r="20993" spans="1:7" x14ac:dyDescent="0.25">
      <c r="A20993" s="6" t="s">
        <v>440</v>
      </c>
      <c r="B20993" s="7">
        <v>46038</v>
      </c>
      <c r="C20993" s="8">
        <v>1530.98</v>
      </c>
      <c r="D20993" s="20">
        <v>7.2539999999999993E-2</v>
      </c>
      <c r="E20993" s="35" cm="1">
        <f t="array" ref="E20993">INDEX('Curva Juros'!$B$7:$B$73,MATCH(C20993,'Curva Juros'!$A$7:$A$73,1)) +
(C20993-INDEX('Curva Juros'!$A$7:$A$73,MATCH(C20993,'Curva Juros'!$A$7:$A$73,1))) *
(INDEX('Curva Juros'!$B$7:$B$73,MATCH(C20993,'Curva Juros'!$A$7:$A$73,1)+1) -
INDEX('Curva Juros'!$B$7:$B$73,MATCH(C20993,'Curva Juros'!$A$7:$A$73,1))) /
(INDEX('Curva Juros'!$A$7:$A$73,MATCH(C20993,'Curva Juros'!$A$7:$A$73,1)+1) -
INDEX('Curva Juros'!$A$7:$A$73,MATCH(C20993,'Curva Juros'!$A$7:$A$73,1)))</f>
        <v>7.5700658888888892</v>
      </c>
      <c r="F20993" s="24">
        <f t="shared" si="327"/>
        <v>-3.1606588888889037E-3</v>
      </c>
      <c r="G20993" s="24"/>
    </row>
    <row r="20994" spans="1:7" x14ac:dyDescent="0.25">
      <c r="A20994" s="3" t="s">
        <v>440</v>
      </c>
      <c r="B20994" s="4">
        <v>46045</v>
      </c>
      <c r="C20994" s="5">
        <v>1532.12</v>
      </c>
      <c r="D20994" s="19">
        <v>6.8537000000000001E-2</v>
      </c>
      <c r="E20994" s="35" cm="1">
        <f t="array" ref="E20994">INDEX('Curva Juros'!$B$7:$B$73,MATCH(C20994,'Curva Juros'!$A$7:$A$73,1)) +
(C20994-INDEX('Curva Juros'!$A$7:$A$73,MATCH(C20994,'Curva Juros'!$A$7:$A$73,1))) *
(INDEX('Curva Juros'!$B$7:$B$73,MATCH(C20994,'Curva Juros'!$A$7:$A$73,1)+1) -
INDEX('Curva Juros'!$B$7:$B$73,MATCH(C20994,'Curva Juros'!$A$7:$A$73,1))) /
(INDEX('Curva Juros'!$A$7:$A$73,MATCH(C20994,'Curva Juros'!$A$7:$A$73,1)+1) -
INDEX('Curva Juros'!$A$7:$A$73,MATCH(C20994,'Curva Juros'!$A$7:$A$73,1)))</f>
        <v>7.569793555555556</v>
      </c>
      <c r="F20994" s="24">
        <f t="shared" si="327"/>
        <v>-7.1609355555555532E-3</v>
      </c>
      <c r="G20994" s="24"/>
    </row>
    <row r="20995" spans="1:7" x14ac:dyDescent="0.25">
      <c r="A20995" s="6" t="s">
        <v>440</v>
      </c>
      <c r="B20995" s="7">
        <v>46052</v>
      </c>
      <c r="C20995" s="8">
        <v>1531.58</v>
      </c>
      <c r="D20995" s="20">
        <v>6.5610000000000002E-2</v>
      </c>
      <c r="E20995" s="35" cm="1">
        <f t="array" ref="E20995">INDEX('Curva Juros'!$B$7:$B$73,MATCH(C20995,'Curva Juros'!$A$7:$A$73,1)) +
(C20995-INDEX('Curva Juros'!$A$7:$A$73,MATCH(C20995,'Curva Juros'!$A$7:$A$73,1))) *
(INDEX('Curva Juros'!$B$7:$B$73,MATCH(C20995,'Curva Juros'!$A$7:$A$73,1)+1) -
INDEX('Curva Juros'!$B$7:$B$73,MATCH(C20995,'Curva Juros'!$A$7:$A$73,1))) /
(INDEX('Curva Juros'!$A$7:$A$73,MATCH(C20995,'Curva Juros'!$A$7:$A$73,1)+1) -
INDEX('Curva Juros'!$A$7:$A$73,MATCH(C20995,'Curva Juros'!$A$7:$A$73,1)))</f>
        <v>7.5699225555555554</v>
      </c>
      <c r="F20995" s="24">
        <f t="shared" ref="F20995:F21058" si="328">D20995-E20995/100</f>
        <v>-1.0089225555555553E-2</v>
      </c>
      <c r="G20995" s="24"/>
    </row>
    <row r="20996" spans="1:7" x14ac:dyDescent="0.25">
      <c r="A20996" s="3" t="s">
        <v>440</v>
      </c>
      <c r="B20996" s="4">
        <v>46059</v>
      </c>
      <c r="C20996" s="5">
        <v>1524.91</v>
      </c>
      <c r="D20996" s="19">
        <v>6.6709000000000004E-2</v>
      </c>
      <c r="E20996" s="35" cm="1">
        <f t="array" ref="E20996">INDEX('Curva Juros'!$B$7:$B$73,MATCH(C20996,'Curva Juros'!$A$7:$A$73,1)) +
(C20996-INDEX('Curva Juros'!$A$7:$A$73,MATCH(C20996,'Curva Juros'!$A$7:$A$73,1))) *
(INDEX('Curva Juros'!$B$7:$B$73,MATCH(C20996,'Curva Juros'!$A$7:$A$73,1)+1) -
INDEX('Curva Juros'!$B$7:$B$73,MATCH(C20996,'Curva Juros'!$A$7:$A$73,1))) /
(INDEX('Curva Juros'!$A$7:$A$73,MATCH(C20996,'Curva Juros'!$A$7:$A$73,1)+1) -
INDEX('Curva Juros'!$A$7:$A$73,MATCH(C20996,'Curva Juros'!$A$7:$A$73,1)))</f>
        <v>7.5715159444444442</v>
      </c>
      <c r="F20996" s="24">
        <f t="shared" si="328"/>
        <v>-9.0061594444444393E-3</v>
      </c>
      <c r="G20996" s="24"/>
    </row>
    <row r="20997" spans="1:7" x14ac:dyDescent="0.25">
      <c r="A20997" s="6" t="s">
        <v>440</v>
      </c>
      <c r="B20997" s="7">
        <v>46066</v>
      </c>
      <c r="C20997" s="8">
        <v>1518.59</v>
      </c>
      <c r="D20997" s="20">
        <v>6.7572999999999994E-2</v>
      </c>
      <c r="E20997" s="35" cm="1">
        <f t="array" ref="E20997">INDEX('Curva Juros'!$B$7:$B$73,MATCH(C20997,'Curva Juros'!$A$7:$A$73,1)) +
(C20997-INDEX('Curva Juros'!$A$7:$A$73,MATCH(C20997,'Curva Juros'!$A$7:$A$73,1))) *
(INDEX('Curva Juros'!$B$7:$B$73,MATCH(C20997,'Curva Juros'!$A$7:$A$73,1)+1) -
INDEX('Curva Juros'!$B$7:$B$73,MATCH(C20997,'Curva Juros'!$A$7:$A$73,1))) /
(INDEX('Curva Juros'!$A$7:$A$73,MATCH(C20997,'Curva Juros'!$A$7:$A$73,1)+1) -
INDEX('Curva Juros'!$A$7:$A$73,MATCH(C20997,'Curva Juros'!$A$7:$A$73,1)))</f>
        <v>7.5730257222222228</v>
      </c>
      <c r="F20997" s="24">
        <f t="shared" si="328"/>
        <v>-8.1572572222222278E-3</v>
      </c>
      <c r="G20997" s="24"/>
    </row>
    <row r="20998" spans="1:7" x14ac:dyDescent="0.25">
      <c r="A20998" s="3" t="s">
        <v>440</v>
      </c>
      <c r="B20998" s="4">
        <v>46073</v>
      </c>
      <c r="C20998" s="5">
        <v>1514.97</v>
      </c>
      <c r="D20998" s="19">
        <v>6.7978999999999998E-2</v>
      </c>
      <c r="E20998" s="35" cm="1">
        <f t="array" ref="E20998">INDEX('Curva Juros'!$B$7:$B$73,MATCH(C20998,'Curva Juros'!$A$7:$A$73,1)) +
(C20998-INDEX('Curva Juros'!$A$7:$A$73,MATCH(C20998,'Curva Juros'!$A$7:$A$73,1))) *
(INDEX('Curva Juros'!$B$7:$B$73,MATCH(C20998,'Curva Juros'!$A$7:$A$73,1)+1) -
INDEX('Curva Juros'!$B$7:$B$73,MATCH(C20998,'Curva Juros'!$A$7:$A$73,1))) /
(INDEX('Curva Juros'!$A$7:$A$73,MATCH(C20998,'Curva Juros'!$A$7:$A$73,1)+1) -
INDEX('Curva Juros'!$A$7:$A$73,MATCH(C20998,'Curva Juros'!$A$7:$A$73,1)))</f>
        <v>7.5738905000000001</v>
      </c>
      <c r="F20998" s="24">
        <f t="shared" si="328"/>
        <v>-7.7599049999999975E-3</v>
      </c>
      <c r="G20998" s="24"/>
    </row>
    <row r="20999" spans="1:7" x14ac:dyDescent="0.25">
      <c r="A20999" s="6" t="s">
        <v>440</v>
      </c>
      <c r="B20999" s="7">
        <v>46080</v>
      </c>
      <c r="C20999" s="8">
        <v>1511.66</v>
      </c>
      <c r="D20999" s="20">
        <v>6.6869999999999999E-2</v>
      </c>
      <c r="E20999" s="35" cm="1">
        <f t="array" ref="E20999">INDEX('Curva Juros'!$B$7:$B$73,MATCH(C20999,'Curva Juros'!$A$7:$A$73,1)) +
(C20999-INDEX('Curva Juros'!$A$7:$A$73,MATCH(C20999,'Curva Juros'!$A$7:$A$73,1))) *
(INDEX('Curva Juros'!$B$7:$B$73,MATCH(C20999,'Curva Juros'!$A$7:$A$73,1)+1) -
INDEX('Curva Juros'!$B$7:$B$73,MATCH(C20999,'Curva Juros'!$A$7:$A$73,1))) /
(INDEX('Curva Juros'!$A$7:$A$73,MATCH(C20999,'Curva Juros'!$A$7:$A$73,1)+1) -
INDEX('Curva Juros'!$A$7:$A$73,MATCH(C20999,'Curva Juros'!$A$7:$A$73,1)))</f>
        <v>7.5746739365079367</v>
      </c>
      <c r="F20999" s="24">
        <f t="shared" si="328"/>
        <v>-8.8767393650793641E-3</v>
      </c>
      <c r="G20999" s="24"/>
    </row>
    <row r="21000" spans="1:7" x14ac:dyDescent="0.25">
      <c r="A21000" s="3" t="s">
        <v>441</v>
      </c>
      <c r="B21000" s="4">
        <v>45835</v>
      </c>
      <c r="C21000" s="5">
        <v>1680.57</v>
      </c>
      <c r="D21000" s="19">
        <v>7.3258000000000004E-2</v>
      </c>
      <c r="E21000" s="35" cm="1">
        <f t="array" ref="E21000">INDEX('Curva Juros'!$B$7:$B$73,MATCH(C21000,'Curva Juros'!$A$7:$A$73,1)) +
(C21000-INDEX('Curva Juros'!$A$7:$A$73,MATCH(C21000,'Curva Juros'!$A$7:$A$73,1))) *
(INDEX('Curva Juros'!$B$7:$B$73,MATCH(C21000,'Curva Juros'!$A$7:$A$73,1)+1) -
INDEX('Curva Juros'!$B$7:$B$73,MATCH(C21000,'Curva Juros'!$A$7:$A$73,1))) /
(INDEX('Curva Juros'!$A$7:$A$73,MATCH(C21000,'Curva Juros'!$A$7:$A$73,1)+1) -
INDEX('Curva Juros'!$A$7:$A$73,MATCH(C21000,'Curva Juros'!$A$7:$A$73,1)))</f>
        <v>7.5337561428571433</v>
      </c>
      <c r="F21000" s="24">
        <f t="shared" si="328"/>
        <v>-2.0795614285714359E-3</v>
      </c>
      <c r="G21000" s="24"/>
    </row>
    <row r="21001" spans="1:7" x14ac:dyDescent="0.25">
      <c r="A21001" s="6" t="s">
        <v>441</v>
      </c>
      <c r="B21001" s="7">
        <v>45842</v>
      </c>
      <c r="C21001" s="8">
        <v>1678.18</v>
      </c>
      <c r="D21001" s="20">
        <v>7.1984000000000006E-2</v>
      </c>
      <c r="E21001" s="35" cm="1">
        <f t="array" ref="E21001">INDEX('Curva Juros'!$B$7:$B$73,MATCH(C21001,'Curva Juros'!$A$7:$A$73,1)) +
(C21001-INDEX('Curva Juros'!$A$7:$A$73,MATCH(C21001,'Curva Juros'!$A$7:$A$73,1))) *
(INDEX('Curva Juros'!$B$7:$B$73,MATCH(C21001,'Curva Juros'!$A$7:$A$73,1)+1) -
INDEX('Curva Juros'!$B$7:$B$73,MATCH(C21001,'Curva Juros'!$A$7:$A$73,1))) /
(INDEX('Curva Juros'!$A$7:$A$73,MATCH(C21001,'Curva Juros'!$A$7:$A$73,1)+1) -
INDEX('Curva Juros'!$A$7:$A$73,MATCH(C21001,'Curva Juros'!$A$7:$A$73,1)))</f>
        <v>7.5343593333333336</v>
      </c>
      <c r="F21001" s="24">
        <f t="shared" si="328"/>
        <v>-3.3595933333333272E-3</v>
      </c>
      <c r="G21001" s="24"/>
    </row>
    <row r="21002" spans="1:7" x14ac:dyDescent="0.25">
      <c r="A21002" s="3" t="s">
        <v>441</v>
      </c>
      <c r="B21002" s="4">
        <v>45849</v>
      </c>
      <c r="C21002" s="5">
        <v>1668.96</v>
      </c>
      <c r="D21002" s="19">
        <v>7.4038000000000007E-2</v>
      </c>
      <c r="E21002" s="35" cm="1">
        <f t="array" ref="E21002">INDEX('Curva Juros'!$B$7:$B$73,MATCH(C21002,'Curva Juros'!$A$7:$A$73,1)) +
(C21002-INDEX('Curva Juros'!$A$7:$A$73,MATCH(C21002,'Curva Juros'!$A$7:$A$73,1))) *
(INDEX('Curva Juros'!$B$7:$B$73,MATCH(C21002,'Curva Juros'!$A$7:$A$73,1)+1) -
INDEX('Curva Juros'!$B$7:$B$73,MATCH(C21002,'Curva Juros'!$A$7:$A$73,1))) /
(INDEX('Curva Juros'!$A$7:$A$73,MATCH(C21002,'Curva Juros'!$A$7:$A$73,1)+1) -
INDEX('Curva Juros'!$A$7:$A$73,MATCH(C21002,'Curva Juros'!$A$7:$A$73,1)))</f>
        <v>7.5366862857142856</v>
      </c>
      <c r="F21002" s="24">
        <f t="shared" si="328"/>
        <v>-1.3288628571428429E-3</v>
      </c>
      <c r="G21002" s="24"/>
    </row>
    <row r="21003" spans="1:7" x14ac:dyDescent="0.25">
      <c r="A21003" s="6" t="s">
        <v>441</v>
      </c>
      <c r="B21003" s="7">
        <v>45856</v>
      </c>
      <c r="C21003" s="8">
        <v>1661.69</v>
      </c>
      <c r="D21003" s="20">
        <v>7.5139999999999998E-2</v>
      </c>
      <c r="E21003" s="35" cm="1">
        <f t="array" ref="E21003">INDEX('Curva Juros'!$B$7:$B$73,MATCH(C21003,'Curva Juros'!$A$7:$A$73,1)) +
(C21003-INDEX('Curva Juros'!$A$7:$A$73,MATCH(C21003,'Curva Juros'!$A$7:$A$73,1))) *
(INDEX('Curva Juros'!$B$7:$B$73,MATCH(C21003,'Curva Juros'!$A$7:$A$73,1)+1) -
INDEX('Curva Juros'!$B$7:$B$73,MATCH(C21003,'Curva Juros'!$A$7:$A$73,1))) /
(INDEX('Curva Juros'!$A$7:$A$73,MATCH(C21003,'Curva Juros'!$A$7:$A$73,1)+1) -
INDEX('Curva Juros'!$A$7:$A$73,MATCH(C21003,'Curva Juros'!$A$7:$A$73,1)))</f>
        <v>7.538521095238095</v>
      </c>
      <c r="F21003" s="24">
        <f t="shared" si="328"/>
        <v>-2.4521095238094759E-4</v>
      </c>
      <c r="G21003" s="24"/>
    </row>
    <row r="21004" spans="1:7" x14ac:dyDescent="0.25">
      <c r="A21004" s="3" t="s">
        <v>441</v>
      </c>
      <c r="B21004" s="4">
        <v>45863</v>
      </c>
      <c r="C21004" s="5">
        <v>1657.77</v>
      </c>
      <c r="D21004" s="19">
        <v>7.4618000000000004E-2</v>
      </c>
      <c r="E21004" s="35" cm="1">
        <f t="array" ref="E21004">INDEX('Curva Juros'!$B$7:$B$73,MATCH(C21004,'Curva Juros'!$A$7:$A$73,1)) +
(C21004-INDEX('Curva Juros'!$A$7:$A$73,MATCH(C21004,'Curva Juros'!$A$7:$A$73,1))) *
(INDEX('Curva Juros'!$B$7:$B$73,MATCH(C21004,'Curva Juros'!$A$7:$A$73,1)+1) -
INDEX('Curva Juros'!$B$7:$B$73,MATCH(C21004,'Curva Juros'!$A$7:$A$73,1))) /
(INDEX('Curva Juros'!$A$7:$A$73,MATCH(C21004,'Curva Juros'!$A$7:$A$73,1)+1) -
INDEX('Curva Juros'!$A$7:$A$73,MATCH(C21004,'Curva Juros'!$A$7:$A$73,1)))</f>
        <v>7.5395104285714289</v>
      </c>
      <c r="F21004" s="24">
        <f t="shared" si="328"/>
        <v>-7.7710428571428625E-4</v>
      </c>
      <c r="G21004" s="24"/>
    </row>
    <row r="21005" spans="1:7" x14ac:dyDescent="0.25">
      <c r="A21005" s="6" t="s">
        <v>441</v>
      </c>
      <c r="B21005" s="7">
        <v>45870</v>
      </c>
      <c r="C21005" s="8">
        <v>1651.22</v>
      </c>
      <c r="D21005" s="20">
        <v>7.5369000000000005E-2</v>
      </c>
      <c r="E21005" s="35" cm="1">
        <f t="array" ref="E21005">INDEX('Curva Juros'!$B$7:$B$73,MATCH(C21005,'Curva Juros'!$A$7:$A$73,1)) +
(C21005-INDEX('Curva Juros'!$A$7:$A$73,MATCH(C21005,'Curva Juros'!$A$7:$A$73,1))) *
(INDEX('Curva Juros'!$B$7:$B$73,MATCH(C21005,'Curva Juros'!$A$7:$A$73,1)+1) -
INDEX('Curva Juros'!$B$7:$B$73,MATCH(C21005,'Curva Juros'!$A$7:$A$73,1))) /
(INDEX('Curva Juros'!$A$7:$A$73,MATCH(C21005,'Curva Juros'!$A$7:$A$73,1)+1) -
INDEX('Curva Juros'!$A$7:$A$73,MATCH(C21005,'Curva Juros'!$A$7:$A$73,1)))</f>
        <v>7.5411635238095238</v>
      </c>
      <c r="F21005" s="24">
        <f t="shared" si="328"/>
        <v>-4.2635238095237171E-5</v>
      </c>
      <c r="G21005" s="24"/>
    </row>
    <row r="21006" spans="1:7" x14ac:dyDescent="0.25">
      <c r="A21006" s="3" t="s">
        <v>441</v>
      </c>
      <c r="B21006" s="4">
        <v>45877</v>
      </c>
      <c r="C21006" s="5">
        <v>1651.03</v>
      </c>
      <c r="D21006" s="19">
        <v>7.3030999999999999E-2</v>
      </c>
      <c r="E21006" s="35" cm="1">
        <f t="array" ref="E21006">INDEX('Curva Juros'!$B$7:$B$73,MATCH(C21006,'Curva Juros'!$A$7:$A$73,1)) +
(C21006-INDEX('Curva Juros'!$A$7:$A$73,MATCH(C21006,'Curva Juros'!$A$7:$A$73,1))) *
(INDEX('Curva Juros'!$B$7:$B$73,MATCH(C21006,'Curva Juros'!$A$7:$A$73,1)+1) -
INDEX('Curva Juros'!$B$7:$B$73,MATCH(C21006,'Curva Juros'!$A$7:$A$73,1))) /
(INDEX('Curva Juros'!$A$7:$A$73,MATCH(C21006,'Curva Juros'!$A$7:$A$73,1)+1) -
INDEX('Curva Juros'!$A$7:$A$73,MATCH(C21006,'Curva Juros'!$A$7:$A$73,1)))</f>
        <v>7.541211476190476</v>
      </c>
      <c r="F21006" s="24">
        <f t="shared" si="328"/>
        <v>-2.3811147619047651E-3</v>
      </c>
      <c r="G21006" s="24"/>
    </row>
    <row r="21007" spans="1:7" x14ac:dyDescent="0.25">
      <c r="A21007" s="6" t="s">
        <v>441</v>
      </c>
      <c r="B21007" s="7">
        <v>45884</v>
      </c>
      <c r="C21007" s="8">
        <v>1646.04</v>
      </c>
      <c r="D21007" s="20">
        <v>7.3025999999999994E-2</v>
      </c>
      <c r="E21007" s="35" cm="1">
        <f t="array" ref="E21007">INDEX('Curva Juros'!$B$7:$B$73,MATCH(C21007,'Curva Juros'!$A$7:$A$73,1)) +
(C21007-INDEX('Curva Juros'!$A$7:$A$73,MATCH(C21007,'Curva Juros'!$A$7:$A$73,1))) *
(INDEX('Curva Juros'!$B$7:$B$73,MATCH(C21007,'Curva Juros'!$A$7:$A$73,1)+1) -
INDEX('Curva Juros'!$B$7:$B$73,MATCH(C21007,'Curva Juros'!$A$7:$A$73,1))) /
(INDEX('Curva Juros'!$A$7:$A$73,MATCH(C21007,'Curva Juros'!$A$7:$A$73,1)+1) -
INDEX('Curva Juros'!$A$7:$A$73,MATCH(C21007,'Curva Juros'!$A$7:$A$73,1)))</f>
        <v>7.5424708571428569</v>
      </c>
      <c r="F21007" s="24">
        <f t="shared" si="328"/>
        <v>-2.3987085714285705E-3</v>
      </c>
      <c r="G21007" s="24"/>
    </row>
    <row r="21008" spans="1:7" x14ac:dyDescent="0.25">
      <c r="A21008" s="3" t="s">
        <v>441</v>
      </c>
      <c r="B21008" s="4">
        <v>45891</v>
      </c>
      <c r="C21008" s="5">
        <v>1639.1</v>
      </c>
      <c r="D21008" s="19">
        <v>7.3970999999999995E-2</v>
      </c>
      <c r="E21008" s="35" cm="1">
        <f t="array" ref="E21008">INDEX('Curva Juros'!$B$7:$B$73,MATCH(C21008,'Curva Juros'!$A$7:$A$73,1)) +
(C21008-INDEX('Curva Juros'!$A$7:$A$73,MATCH(C21008,'Curva Juros'!$A$7:$A$73,1))) *
(INDEX('Curva Juros'!$B$7:$B$73,MATCH(C21008,'Curva Juros'!$A$7:$A$73,1)+1) -
INDEX('Curva Juros'!$B$7:$B$73,MATCH(C21008,'Curva Juros'!$A$7:$A$73,1))) /
(INDEX('Curva Juros'!$A$7:$A$73,MATCH(C21008,'Curva Juros'!$A$7:$A$73,1)+1) -
INDEX('Curva Juros'!$A$7:$A$73,MATCH(C21008,'Curva Juros'!$A$7:$A$73,1)))</f>
        <v>7.5442223809523812</v>
      </c>
      <c r="F21008" s="24">
        <f t="shared" si="328"/>
        <v>-1.4712238095238167E-3</v>
      </c>
      <c r="G21008" s="24"/>
    </row>
    <row r="21009" spans="1:7" x14ac:dyDescent="0.25">
      <c r="A21009" s="6" t="s">
        <v>441</v>
      </c>
      <c r="B21009" s="7">
        <v>45898</v>
      </c>
      <c r="C21009" s="8">
        <v>1635.77</v>
      </c>
      <c r="D21009" s="20">
        <v>7.3160000000000003E-2</v>
      </c>
      <c r="E21009" s="35" cm="1">
        <f t="array" ref="E21009">INDEX('Curva Juros'!$B$7:$B$73,MATCH(C21009,'Curva Juros'!$A$7:$A$73,1)) +
(C21009-INDEX('Curva Juros'!$A$7:$A$73,MATCH(C21009,'Curva Juros'!$A$7:$A$73,1))) *
(INDEX('Curva Juros'!$B$7:$B$73,MATCH(C21009,'Curva Juros'!$A$7:$A$73,1)+1) -
INDEX('Curva Juros'!$B$7:$B$73,MATCH(C21009,'Curva Juros'!$A$7:$A$73,1))) /
(INDEX('Curva Juros'!$A$7:$A$73,MATCH(C21009,'Curva Juros'!$A$7:$A$73,1)+1) -
INDEX('Curva Juros'!$A$7:$A$73,MATCH(C21009,'Curva Juros'!$A$7:$A$73,1)))</f>
        <v>7.5450327222222224</v>
      </c>
      <c r="F21009" s="24">
        <f t="shared" si="328"/>
        <v>-2.2903272222222215E-3</v>
      </c>
      <c r="G21009" s="24"/>
    </row>
    <row r="21010" spans="1:7" x14ac:dyDescent="0.25">
      <c r="A21010" s="3" t="s">
        <v>441</v>
      </c>
      <c r="B21010" s="4">
        <v>45905</v>
      </c>
      <c r="C21010" s="5">
        <v>1630.53</v>
      </c>
      <c r="D21010" s="19">
        <v>7.3275999999999994E-2</v>
      </c>
      <c r="E21010" s="35" cm="1">
        <f t="array" ref="E21010">INDEX('Curva Juros'!$B$7:$B$73,MATCH(C21010,'Curva Juros'!$A$7:$A$73,1)) +
(C21010-INDEX('Curva Juros'!$A$7:$A$73,MATCH(C21010,'Curva Juros'!$A$7:$A$73,1))) *
(INDEX('Curva Juros'!$B$7:$B$73,MATCH(C21010,'Curva Juros'!$A$7:$A$73,1)+1) -
INDEX('Curva Juros'!$B$7:$B$73,MATCH(C21010,'Curva Juros'!$A$7:$A$73,1))) /
(INDEX('Curva Juros'!$A$7:$A$73,MATCH(C21010,'Curva Juros'!$A$7:$A$73,1)+1) -
INDEX('Curva Juros'!$A$7:$A$73,MATCH(C21010,'Curva Juros'!$A$7:$A$73,1)))</f>
        <v>7.5462845000000005</v>
      </c>
      <c r="F21010" s="24">
        <f t="shared" si="328"/>
        <v>-2.1868450000000067E-3</v>
      </c>
      <c r="G21010" s="24"/>
    </row>
    <row r="21011" spans="1:7" x14ac:dyDescent="0.25">
      <c r="A21011" s="6" t="s">
        <v>441</v>
      </c>
      <c r="B21011" s="7">
        <v>45912</v>
      </c>
      <c r="C21011" s="8">
        <v>1628.69</v>
      </c>
      <c r="D21011" s="20">
        <v>7.1736999999999995E-2</v>
      </c>
      <c r="E21011" s="35" cm="1">
        <f t="array" ref="E21011">INDEX('Curva Juros'!$B$7:$B$73,MATCH(C21011,'Curva Juros'!$A$7:$A$73,1)) +
(C21011-INDEX('Curva Juros'!$A$7:$A$73,MATCH(C21011,'Curva Juros'!$A$7:$A$73,1))) *
(INDEX('Curva Juros'!$B$7:$B$73,MATCH(C21011,'Curva Juros'!$A$7:$A$73,1)+1) -
INDEX('Curva Juros'!$B$7:$B$73,MATCH(C21011,'Curva Juros'!$A$7:$A$73,1))) /
(INDEX('Curva Juros'!$A$7:$A$73,MATCH(C21011,'Curva Juros'!$A$7:$A$73,1)+1) -
INDEX('Curva Juros'!$A$7:$A$73,MATCH(C21011,'Curva Juros'!$A$7:$A$73,1)))</f>
        <v>7.5467240555555559</v>
      </c>
      <c r="F21011" s="24">
        <f t="shared" si="328"/>
        <v>-3.7302405555555695E-3</v>
      </c>
      <c r="G21011" s="24"/>
    </row>
    <row r="21012" spans="1:7" x14ac:dyDescent="0.25">
      <c r="A21012" s="3" t="s">
        <v>441</v>
      </c>
      <c r="B21012" s="4">
        <v>45919</v>
      </c>
      <c r="C21012" s="5">
        <v>1624.9</v>
      </c>
      <c r="D21012" s="19">
        <v>7.1146000000000001E-2</v>
      </c>
      <c r="E21012" s="35" cm="1">
        <f t="array" ref="E21012">INDEX('Curva Juros'!$B$7:$B$73,MATCH(C21012,'Curva Juros'!$A$7:$A$73,1)) +
(C21012-INDEX('Curva Juros'!$A$7:$A$73,MATCH(C21012,'Curva Juros'!$A$7:$A$73,1))) *
(INDEX('Curva Juros'!$B$7:$B$73,MATCH(C21012,'Curva Juros'!$A$7:$A$73,1)+1) -
INDEX('Curva Juros'!$B$7:$B$73,MATCH(C21012,'Curva Juros'!$A$7:$A$73,1))) /
(INDEX('Curva Juros'!$A$7:$A$73,MATCH(C21012,'Curva Juros'!$A$7:$A$73,1)+1) -
INDEX('Curva Juros'!$A$7:$A$73,MATCH(C21012,'Curva Juros'!$A$7:$A$73,1)))</f>
        <v>7.5476294444444445</v>
      </c>
      <c r="F21012" s="24">
        <f t="shared" si="328"/>
        <v>-4.330294444444438E-3</v>
      </c>
      <c r="G21012" s="24"/>
    </row>
    <row r="21013" spans="1:7" x14ac:dyDescent="0.25">
      <c r="A21013" s="6" t="s">
        <v>441</v>
      </c>
      <c r="B21013" s="7">
        <v>45926</v>
      </c>
      <c r="C21013" s="8">
        <v>1622.85</v>
      </c>
      <c r="D21013" s="20">
        <v>6.9708000000000006E-2</v>
      </c>
      <c r="E21013" s="35" cm="1">
        <f t="array" ref="E21013">INDEX('Curva Juros'!$B$7:$B$73,MATCH(C21013,'Curva Juros'!$A$7:$A$73,1)) +
(C21013-INDEX('Curva Juros'!$A$7:$A$73,MATCH(C21013,'Curva Juros'!$A$7:$A$73,1))) *
(INDEX('Curva Juros'!$B$7:$B$73,MATCH(C21013,'Curva Juros'!$A$7:$A$73,1)+1) -
INDEX('Curva Juros'!$B$7:$B$73,MATCH(C21013,'Curva Juros'!$A$7:$A$73,1))) /
(INDEX('Curva Juros'!$A$7:$A$73,MATCH(C21013,'Curva Juros'!$A$7:$A$73,1)+1) -
INDEX('Curva Juros'!$A$7:$A$73,MATCH(C21013,'Curva Juros'!$A$7:$A$73,1)))</f>
        <v>7.5481191666666669</v>
      </c>
      <c r="F21013" s="24">
        <f t="shared" si="328"/>
        <v>-5.7731916666666633E-3</v>
      </c>
      <c r="G21013" s="24"/>
    </row>
    <row r="21014" spans="1:7" x14ac:dyDescent="0.25">
      <c r="A21014" s="3" t="s">
        <v>441</v>
      </c>
      <c r="B21014" s="4">
        <v>45933</v>
      </c>
      <c r="C21014" s="5">
        <v>1617.14</v>
      </c>
      <c r="D21014" s="19">
        <v>7.0053000000000004E-2</v>
      </c>
      <c r="E21014" s="35" cm="1">
        <f t="array" ref="E21014">INDEX('Curva Juros'!$B$7:$B$73,MATCH(C21014,'Curva Juros'!$A$7:$A$73,1)) +
(C21014-INDEX('Curva Juros'!$A$7:$A$73,MATCH(C21014,'Curva Juros'!$A$7:$A$73,1))) *
(INDEX('Curva Juros'!$B$7:$B$73,MATCH(C21014,'Curva Juros'!$A$7:$A$73,1)+1) -
INDEX('Curva Juros'!$B$7:$B$73,MATCH(C21014,'Curva Juros'!$A$7:$A$73,1))) /
(INDEX('Curva Juros'!$A$7:$A$73,MATCH(C21014,'Curva Juros'!$A$7:$A$73,1)+1) -
INDEX('Curva Juros'!$A$7:$A$73,MATCH(C21014,'Curva Juros'!$A$7:$A$73,1)))</f>
        <v>7.5494832222222223</v>
      </c>
      <c r="F21014" s="24">
        <f t="shared" si="328"/>
        <v>-5.4418322222222204E-3</v>
      </c>
      <c r="G21014" s="24"/>
    </row>
    <row r="21015" spans="1:7" x14ac:dyDescent="0.25">
      <c r="A21015" s="6" t="s">
        <v>441</v>
      </c>
      <c r="B21015" s="7">
        <v>45940</v>
      </c>
      <c r="C21015" s="8">
        <v>1611.77</v>
      </c>
      <c r="D21015" s="20">
        <v>7.0235000000000006E-2</v>
      </c>
      <c r="E21015" s="35" cm="1">
        <f t="array" ref="E21015">INDEX('Curva Juros'!$B$7:$B$73,MATCH(C21015,'Curva Juros'!$A$7:$A$73,1)) +
(C21015-INDEX('Curva Juros'!$A$7:$A$73,MATCH(C21015,'Curva Juros'!$A$7:$A$73,1))) *
(INDEX('Curva Juros'!$B$7:$B$73,MATCH(C21015,'Curva Juros'!$A$7:$A$73,1)+1) -
INDEX('Curva Juros'!$B$7:$B$73,MATCH(C21015,'Curva Juros'!$A$7:$A$73,1))) /
(INDEX('Curva Juros'!$A$7:$A$73,MATCH(C21015,'Curva Juros'!$A$7:$A$73,1)+1) -
INDEX('Curva Juros'!$A$7:$A$73,MATCH(C21015,'Curva Juros'!$A$7:$A$73,1)))</f>
        <v>7.550766055555556</v>
      </c>
      <c r="F21015" s="24">
        <f t="shared" si="328"/>
        <v>-5.2726605555555583E-3</v>
      </c>
      <c r="G21015" s="24"/>
    </row>
    <row r="21016" spans="1:7" x14ac:dyDescent="0.25">
      <c r="A21016" s="3" t="s">
        <v>441</v>
      </c>
      <c r="B21016" s="4">
        <v>45947</v>
      </c>
      <c r="C21016" s="5">
        <v>1604.71</v>
      </c>
      <c r="D21016" s="19">
        <v>7.1236999999999995E-2</v>
      </c>
      <c r="E21016" s="35" cm="1">
        <f t="array" ref="E21016">INDEX('Curva Juros'!$B$7:$B$73,MATCH(C21016,'Curva Juros'!$A$7:$A$73,1)) +
(C21016-INDEX('Curva Juros'!$A$7:$A$73,MATCH(C21016,'Curva Juros'!$A$7:$A$73,1))) *
(INDEX('Curva Juros'!$B$7:$B$73,MATCH(C21016,'Curva Juros'!$A$7:$A$73,1)+1) -
INDEX('Curva Juros'!$B$7:$B$73,MATCH(C21016,'Curva Juros'!$A$7:$A$73,1))) /
(INDEX('Curva Juros'!$A$7:$A$73,MATCH(C21016,'Curva Juros'!$A$7:$A$73,1)+1) -
INDEX('Curva Juros'!$A$7:$A$73,MATCH(C21016,'Curva Juros'!$A$7:$A$73,1)))</f>
        <v>7.5524526111111117</v>
      </c>
      <c r="F21016" s="24">
        <f t="shared" si="328"/>
        <v>-4.2875261111111201E-3</v>
      </c>
      <c r="G21016" s="24"/>
    </row>
    <row r="21017" spans="1:7" x14ac:dyDescent="0.25">
      <c r="A21017" s="6" t="s">
        <v>441</v>
      </c>
      <c r="B21017" s="7">
        <v>45954</v>
      </c>
      <c r="C21017" s="8">
        <v>1598.83</v>
      </c>
      <c r="D21017" s="20">
        <v>7.1665999999999994E-2</v>
      </c>
      <c r="E21017" s="35" cm="1">
        <f t="array" ref="E21017">INDEX('Curva Juros'!$B$7:$B$73,MATCH(C21017,'Curva Juros'!$A$7:$A$73,1)) +
(C21017-INDEX('Curva Juros'!$A$7:$A$73,MATCH(C21017,'Curva Juros'!$A$7:$A$73,1))) *
(INDEX('Curva Juros'!$B$7:$B$73,MATCH(C21017,'Curva Juros'!$A$7:$A$73,1)+1) -
INDEX('Curva Juros'!$B$7:$B$73,MATCH(C21017,'Curva Juros'!$A$7:$A$73,1))) /
(INDEX('Curva Juros'!$A$7:$A$73,MATCH(C21017,'Curva Juros'!$A$7:$A$73,1)+1) -
INDEX('Curva Juros'!$A$7:$A$73,MATCH(C21017,'Curva Juros'!$A$7:$A$73,1)))</f>
        <v>7.5538572777777784</v>
      </c>
      <c r="F21017" s="24">
        <f t="shared" si="328"/>
        <v>-3.8725727777777913E-3</v>
      </c>
      <c r="G21017" s="24"/>
    </row>
    <row r="21018" spans="1:7" x14ac:dyDescent="0.25">
      <c r="A21018" s="3" t="s">
        <v>441</v>
      </c>
      <c r="B21018" s="4">
        <v>45961</v>
      </c>
      <c r="C21018" s="5">
        <v>1593.02</v>
      </c>
      <c r="D21018" s="19">
        <v>7.2064000000000003E-2</v>
      </c>
      <c r="E21018" s="35" cm="1">
        <f t="array" ref="E21018">INDEX('Curva Juros'!$B$7:$B$73,MATCH(C21018,'Curva Juros'!$A$7:$A$73,1)) +
(C21018-INDEX('Curva Juros'!$A$7:$A$73,MATCH(C21018,'Curva Juros'!$A$7:$A$73,1))) *
(INDEX('Curva Juros'!$B$7:$B$73,MATCH(C21018,'Curva Juros'!$A$7:$A$73,1)+1) -
INDEX('Curva Juros'!$B$7:$B$73,MATCH(C21018,'Curva Juros'!$A$7:$A$73,1))) /
(INDEX('Curva Juros'!$A$7:$A$73,MATCH(C21018,'Curva Juros'!$A$7:$A$73,1)+1) -
INDEX('Curva Juros'!$A$7:$A$73,MATCH(C21018,'Curva Juros'!$A$7:$A$73,1)))</f>
        <v>7.5552452222222222</v>
      </c>
      <c r="F21018" s="24">
        <f t="shared" si="328"/>
        <v>-3.4884522222222158E-3</v>
      </c>
      <c r="G21018" s="24"/>
    </row>
    <row r="21019" spans="1:7" x14ac:dyDescent="0.25">
      <c r="A21019" s="6" t="s">
        <v>441</v>
      </c>
      <c r="B21019" s="7">
        <v>45968</v>
      </c>
      <c r="C21019" s="8">
        <v>1587.77</v>
      </c>
      <c r="D21019" s="20">
        <v>7.2183999999999998E-2</v>
      </c>
      <c r="E21019" s="35" cm="1">
        <f t="array" ref="E21019">INDEX('Curva Juros'!$B$7:$B$73,MATCH(C21019,'Curva Juros'!$A$7:$A$73,1)) +
(C21019-INDEX('Curva Juros'!$A$7:$A$73,MATCH(C21019,'Curva Juros'!$A$7:$A$73,1))) *
(INDEX('Curva Juros'!$B$7:$B$73,MATCH(C21019,'Curva Juros'!$A$7:$A$73,1)+1) -
INDEX('Curva Juros'!$B$7:$B$73,MATCH(C21019,'Curva Juros'!$A$7:$A$73,1))) /
(INDEX('Curva Juros'!$A$7:$A$73,MATCH(C21019,'Curva Juros'!$A$7:$A$73,1)+1) -
INDEX('Curva Juros'!$A$7:$A$73,MATCH(C21019,'Curva Juros'!$A$7:$A$73,1)))</f>
        <v>7.5564993888888887</v>
      </c>
      <c r="F21019" s="24">
        <f t="shared" si="328"/>
        <v>-3.3809938888888919E-3</v>
      </c>
      <c r="G21019" s="24"/>
    </row>
    <row r="21020" spans="1:7" x14ac:dyDescent="0.25">
      <c r="A21020" s="3" t="s">
        <v>441</v>
      </c>
      <c r="B21020" s="4">
        <v>45975</v>
      </c>
      <c r="C21020" s="5">
        <v>1582.97</v>
      </c>
      <c r="D21020" s="19">
        <v>7.2087999999999999E-2</v>
      </c>
      <c r="E21020" s="35" cm="1">
        <f t="array" ref="E21020">INDEX('Curva Juros'!$B$7:$B$73,MATCH(C21020,'Curva Juros'!$A$7:$A$73,1)) +
(C21020-INDEX('Curva Juros'!$A$7:$A$73,MATCH(C21020,'Curva Juros'!$A$7:$A$73,1))) *
(INDEX('Curva Juros'!$B$7:$B$73,MATCH(C21020,'Curva Juros'!$A$7:$A$73,1)+1) -
INDEX('Curva Juros'!$B$7:$B$73,MATCH(C21020,'Curva Juros'!$A$7:$A$73,1))) /
(INDEX('Curva Juros'!$A$7:$A$73,MATCH(C21020,'Curva Juros'!$A$7:$A$73,1)+1) -
INDEX('Curva Juros'!$A$7:$A$73,MATCH(C21020,'Curva Juros'!$A$7:$A$73,1)))</f>
        <v>7.5576460555555558</v>
      </c>
      <c r="F21020" s="24">
        <f t="shared" si="328"/>
        <v>-3.4884605555555587E-3</v>
      </c>
      <c r="G21020" s="24"/>
    </row>
    <row r="21021" spans="1:7" x14ac:dyDescent="0.25">
      <c r="A21021" s="6" t="s">
        <v>441</v>
      </c>
      <c r="B21021" s="7">
        <v>45982</v>
      </c>
      <c r="C21021" s="8">
        <v>1636.31</v>
      </c>
      <c r="D21021" s="20">
        <v>7.1885000000000004E-2</v>
      </c>
      <c r="E21021" s="35" cm="1">
        <f t="array" ref="E21021">INDEX('Curva Juros'!$B$7:$B$73,MATCH(C21021,'Curva Juros'!$A$7:$A$73,1)) +
(C21021-INDEX('Curva Juros'!$A$7:$A$73,MATCH(C21021,'Curva Juros'!$A$7:$A$73,1))) *
(INDEX('Curva Juros'!$B$7:$B$73,MATCH(C21021,'Curva Juros'!$A$7:$A$73,1)+1) -
INDEX('Curva Juros'!$B$7:$B$73,MATCH(C21021,'Curva Juros'!$A$7:$A$73,1))) /
(INDEX('Curva Juros'!$A$7:$A$73,MATCH(C21021,'Curva Juros'!$A$7:$A$73,1)+1) -
INDEX('Curva Juros'!$A$7:$A$73,MATCH(C21021,'Curva Juros'!$A$7:$A$73,1)))</f>
        <v>7.5449037222222222</v>
      </c>
      <c r="F21021" s="24">
        <f t="shared" si="328"/>
        <v>-3.5640372222222189E-3</v>
      </c>
      <c r="G21021" s="24"/>
    </row>
    <row r="21022" spans="1:7" x14ac:dyDescent="0.25">
      <c r="A21022" s="3" t="s">
        <v>441</v>
      </c>
      <c r="B21022" s="4">
        <v>45989</v>
      </c>
      <c r="C21022" s="5">
        <v>1631.91</v>
      </c>
      <c r="D21022" s="19">
        <v>7.1552000000000004E-2</v>
      </c>
      <c r="E21022" s="35" cm="1">
        <f t="array" ref="E21022">INDEX('Curva Juros'!$B$7:$B$73,MATCH(C21022,'Curva Juros'!$A$7:$A$73,1)) +
(C21022-INDEX('Curva Juros'!$A$7:$A$73,MATCH(C21022,'Curva Juros'!$A$7:$A$73,1))) *
(INDEX('Curva Juros'!$B$7:$B$73,MATCH(C21022,'Curva Juros'!$A$7:$A$73,1)+1) -
INDEX('Curva Juros'!$B$7:$B$73,MATCH(C21022,'Curva Juros'!$A$7:$A$73,1))) /
(INDEX('Curva Juros'!$A$7:$A$73,MATCH(C21022,'Curva Juros'!$A$7:$A$73,1)+1) -
INDEX('Curva Juros'!$A$7:$A$73,MATCH(C21022,'Curva Juros'!$A$7:$A$73,1)))</f>
        <v>7.5459548333333339</v>
      </c>
      <c r="F21022" s="24">
        <f t="shared" si="328"/>
        <v>-3.90754833333333E-3</v>
      </c>
      <c r="G21022" s="24"/>
    </row>
    <row r="21023" spans="1:7" x14ac:dyDescent="0.25">
      <c r="A21023" s="6" t="s">
        <v>441</v>
      </c>
      <c r="B21023" s="7">
        <v>45996</v>
      </c>
      <c r="C21023" s="8">
        <v>1626.27</v>
      </c>
      <c r="D21023" s="20">
        <v>7.1911000000000003E-2</v>
      </c>
      <c r="E21023" s="35" cm="1">
        <f t="array" ref="E21023">INDEX('Curva Juros'!$B$7:$B$73,MATCH(C21023,'Curva Juros'!$A$7:$A$73,1)) +
(C21023-INDEX('Curva Juros'!$A$7:$A$73,MATCH(C21023,'Curva Juros'!$A$7:$A$73,1))) *
(INDEX('Curva Juros'!$B$7:$B$73,MATCH(C21023,'Curva Juros'!$A$7:$A$73,1)+1) -
INDEX('Curva Juros'!$B$7:$B$73,MATCH(C21023,'Curva Juros'!$A$7:$A$73,1))) /
(INDEX('Curva Juros'!$A$7:$A$73,MATCH(C21023,'Curva Juros'!$A$7:$A$73,1)+1) -
INDEX('Curva Juros'!$A$7:$A$73,MATCH(C21023,'Curva Juros'!$A$7:$A$73,1)))</f>
        <v>7.5473021666666673</v>
      </c>
      <c r="F21023" s="24">
        <f t="shared" si="328"/>
        <v>-3.5620216666666649E-3</v>
      </c>
      <c r="G21023" s="24"/>
    </row>
    <row r="21024" spans="1:7" x14ac:dyDescent="0.25">
      <c r="A21024" s="3" t="s">
        <v>441</v>
      </c>
      <c r="B21024" s="4">
        <v>46003</v>
      </c>
      <c r="C21024" s="5">
        <v>1620.93</v>
      </c>
      <c r="D21024" s="19">
        <v>7.2103E-2</v>
      </c>
      <c r="E21024" s="35" cm="1">
        <f t="array" ref="E21024">INDEX('Curva Juros'!$B$7:$B$73,MATCH(C21024,'Curva Juros'!$A$7:$A$73,1)) +
(C21024-INDEX('Curva Juros'!$A$7:$A$73,MATCH(C21024,'Curva Juros'!$A$7:$A$73,1))) *
(INDEX('Curva Juros'!$B$7:$B$73,MATCH(C21024,'Curva Juros'!$A$7:$A$73,1)+1) -
INDEX('Curva Juros'!$B$7:$B$73,MATCH(C21024,'Curva Juros'!$A$7:$A$73,1))) /
(INDEX('Curva Juros'!$A$7:$A$73,MATCH(C21024,'Curva Juros'!$A$7:$A$73,1)+1) -
INDEX('Curva Juros'!$A$7:$A$73,MATCH(C21024,'Curva Juros'!$A$7:$A$73,1)))</f>
        <v>7.5485778333333338</v>
      </c>
      <c r="F21024" s="24">
        <f t="shared" si="328"/>
        <v>-3.3827783333333361E-3</v>
      </c>
      <c r="G21024" s="24"/>
    </row>
    <row r="21025" spans="1:7" x14ac:dyDescent="0.25">
      <c r="A21025" s="6" t="s">
        <v>441</v>
      </c>
      <c r="B21025" s="7">
        <v>46010</v>
      </c>
      <c r="C21025" s="8">
        <v>1613.79</v>
      </c>
      <c r="D21025" s="20">
        <v>7.3300000000000004E-2</v>
      </c>
      <c r="E21025" s="35" cm="1">
        <f t="array" ref="E21025">INDEX('Curva Juros'!$B$7:$B$73,MATCH(C21025,'Curva Juros'!$A$7:$A$73,1)) +
(C21025-INDEX('Curva Juros'!$A$7:$A$73,MATCH(C21025,'Curva Juros'!$A$7:$A$73,1))) *
(INDEX('Curva Juros'!$B$7:$B$73,MATCH(C21025,'Curva Juros'!$A$7:$A$73,1)+1) -
INDEX('Curva Juros'!$B$7:$B$73,MATCH(C21025,'Curva Juros'!$A$7:$A$73,1))) /
(INDEX('Curva Juros'!$A$7:$A$73,MATCH(C21025,'Curva Juros'!$A$7:$A$73,1)+1) -
INDEX('Curva Juros'!$A$7:$A$73,MATCH(C21025,'Curva Juros'!$A$7:$A$73,1)))</f>
        <v>7.5502834999999999</v>
      </c>
      <c r="F21025" s="24">
        <f t="shared" si="328"/>
        <v>-2.2028350000000002E-3</v>
      </c>
      <c r="G21025" s="24"/>
    </row>
    <row r="21026" spans="1:7" x14ac:dyDescent="0.25">
      <c r="A21026" s="3" t="s">
        <v>441</v>
      </c>
      <c r="B21026" s="4">
        <v>46017</v>
      </c>
      <c r="C21026" s="5">
        <v>1609.61</v>
      </c>
      <c r="D21026" s="19">
        <v>7.3400999999999994E-2</v>
      </c>
      <c r="E21026" s="35" cm="1">
        <f t="array" ref="E21026">INDEX('Curva Juros'!$B$7:$B$73,MATCH(C21026,'Curva Juros'!$A$7:$A$73,1)) +
(C21026-INDEX('Curva Juros'!$A$7:$A$73,MATCH(C21026,'Curva Juros'!$A$7:$A$73,1))) *
(INDEX('Curva Juros'!$B$7:$B$73,MATCH(C21026,'Curva Juros'!$A$7:$A$73,1)+1) -
INDEX('Curva Juros'!$B$7:$B$73,MATCH(C21026,'Curva Juros'!$A$7:$A$73,1))) /
(INDEX('Curva Juros'!$A$7:$A$73,MATCH(C21026,'Curva Juros'!$A$7:$A$73,1)+1) -
INDEX('Curva Juros'!$A$7:$A$73,MATCH(C21026,'Curva Juros'!$A$7:$A$73,1)))</f>
        <v>7.5512820555555562</v>
      </c>
      <c r="F21026" s="24">
        <f t="shared" si="328"/>
        <v>-2.1118205555555741E-3</v>
      </c>
      <c r="G21026" s="24"/>
    </row>
    <row r="21027" spans="1:7" x14ac:dyDescent="0.25">
      <c r="A21027" s="6" t="s">
        <v>441</v>
      </c>
      <c r="B21027" s="7">
        <v>46024</v>
      </c>
      <c r="C21027" s="8">
        <v>1605.25</v>
      </c>
      <c r="D21027" s="20">
        <v>7.3604000000000003E-2</v>
      </c>
      <c r="E21027" s="35" cm="1">
        <f t="array" ref="E21027">INDEX('Curva Juros'!$B$7:$B$73,MATCH(C21027,'Curva Juros'!$A$7:$A$73,1)) +
(C21027-INDEX('Curva Juros'!$A$7:$A$73,MATCH(C21027,'Curva Juros'!$A$7:$A$73,1))) *
(INDEX('Curva Juros'!$B$7:$B$73,MATCH(C21027,'Curva Juros'!$A$7:$A$73,1)+1) -
INDEX('Curva Juros'!$B$7:$B$73,MATCH(C21027,'Curva Juros'!$A$7:$A$73,1))) /
(INDEX('Curva Juros'!$A$7:$A$73,MATCH(C21027,'Curva Juros'!$A$7:$A$73,1)+1) -
INDEX('Curva Juros'!$A$7:$A$73,MATCH(C21027,'Curva Juros'!$A$7:$A$73,1)))</f>
        <v>7.5523236111111114</v>
      </c>
      <c r="F21027" s="24">
        <f t="shared" si="328"/>
        <v>-1.9192361111111111E-3</v>
      </c>
      <c r="G21027" s="24"/>
    </row>
    <row r="21028" spans="1:7" x14ac:dyDescent="0.25">
      <c r="A21028" s="3" t="s">
        <v>441</v>
      </c>
      <c r="B21028" s="4">
        <v>46031</v>
      </c>
      <c r="C21028" s="5">
        <v>1600.26</v>
      </c>
      <c r="D21028" s="19">
        <v>7.3601E-2</v>
      </c>
      <c r="E21028" s="35" cm="1">
        <f t="array" ref="E21028">INDEX('Curva Juros'!$B$7:$B$73,MATCH(C21028,'Curva Juros'!$A$7:$A$73,1)) +
(C21028-INDEX('Curva Juros'!$A$7:$A$73,MATCH(C21028,'Curva Juros'!$A$7:$A$73,1))) *
(INDEX('Curva Juros'!$B$7:$B$73,MATCH(C21028,'Curva Juros'!$A$7:$A$73,1)+1) -
INDEX('Curva Juros'!$B$7:$B$73,MATCH(C21028,'Curva Juros'!$A$7:$A$73,1))) /
(INDEX('Curva Juros'!$A$7:$A$73,MATCH(C21028,'Curva Juros'!$A$7:$A$73,1)+1) -
INDEX('Curva Juros'!$A$7:$A$73,MATCH(C21028,'Curva Juros'!$A$7:$A$73,1)))</f>
        <v>7.5535156666666667</v>
      </c>
      <c r="F21028" s="24">
        <f t="shared" si="328"/>
        <v>-1.9341566666666726E-3</v>
      </c>
      <c r="G21028" s="24"/>
    </row>
    <row r="21029" spans="1:7" x14ac:dyDescent="0.25">
      <c r="A21029" s="6" t="s">
        <v>441</v>
      </c>
      <c r="B21029" s="7">
        <v>46038</v>
      </c>
      <c r="C21029" s="8">
        <v>1596.81</v>
      </c>
      <c r="D21029" s="20">
        <v>7.2728000000000001E-2</v>
      </c>
      <c r="E21029" s="35" cm="1">
        <f t="array" ref="E21029">INDEX('Curva Juros'!$B$7:$B$73,MATCH(C21029,'Curva Juros'!$A$7:$A$73,1)) +
(C21029-INDEX('Curva Juros'!$A$7:$A$73,MATCH(C21029,'Curva Juros'!$A$7:$A$73,1))) *
(INDEX('Curva Juros'!$B$7:$B$73,MATCH(C21029,'Curva Juros'!$A$7:$A$73,1)+1) -
INDEX('Curva Juros'!$B$7:$B$73,MATCH(C21029,'Curva Juros'!$A$7:$A$73,1))) /
(INDEX('Curva Juros'!$A$7:$A$73,MATCH(C21029,'Curva Juros'!$A$7:$A$73,1)+1) -
INDEX('Curva Juros'!$A$7:$A$73,MATCH(C21029,'Curva Juros'!$A$7:$A$73,1)))</f>
        <v>7.5543398333333336</v>
      </c>
      <c r="F21029" s="24">
        <f t="shared" si="328"/>
        <v>-2.8153983333333299E-3</v>
      </c>
      <c r="G21029" s="24"/>
    </row>
    <row r="21030" spans="1:7" x14ac:dyDescent="0.25">
      <c r="A21030" s="3" t="s">
        <v>441</v>
      </c>
      <c r="B21030" s="4">
        <v>46045</v>
      </c>
      <c r="C21030" s="5">
        <v>1598.31</v>
      </c>
      <c r="D21030" s="19">
        <v>6.9072999999999996E-2</v>
      </c>
      <c r="E21030" s="35" cm="1">
        <f t="array" ref="E21030">INDEX('Curva Juros'!$B$7:$B$73,MATCH(C21030,'Curva Juros'!$A$7:$A$73,1)) +
(C21030-INDEX('Curva Juros'!$A$7:$A$73,MATCH(C21030,'Curva Juros'!$A$7:$A$73,1))) *
(INDEX('Curva Juros'!$B$7:$B$73,MATCH(C21030,'Curva Juros'!$A$7:$A$73,1)+1) -
INDEX('Curva Juros'!$B$7:$B$73,MATCH(C21030,'Curva Juros'!$A$7:$A$73,1))) /
(INDEX('Curva Juros'!$A$7:$A$73,MATCH(C21030,'Curva Juros'!$A$7:$A$73,1)+1) -
INDEX('Curva Juros'!$A$7:$A$73,MATCH(C21030,'Curva Juros'!$A$7:$A$73,1)))</f>
        <v>7.5539814999999999</v>
      </c>
      <c r="F21030" s="24">
        <f t="shared" si="328"/>
        <v>-6.4668150000000008E-3</v>
      </c>
      <c r="G21030" s="24"/>
    </row>
    <row r="21031" spans="1:7" x14ac:dyDescent="0.25">
      <c r="A21031" s="6" t="s">
        <v>441</v>
      </c>
      <c r="B21031" s="7">
        <v>46052</v>
      </c>
      <c r="C21031" s="8">
        <v>1599.33</v>
      </c>
      <c r="D21031" s="20">
        <v>6.5674999999999997E-2</v>
      </c>
      <c r="E21031" s="35" cm="1">
        <f t="array" ref="E21031">INDEX('Curva Juros'!$B$7:$B$73,MATCH(C21031,'Curva Juros'!$A$7:$A$73,1)) +
(C21031-INDEX('Curva Juros'!$A$7:$A$73,MATCH(C21031,'Curva Juros'!$A$7:$A$73,1))) *
(INDEX('Curva Juros'!$B$7:$B$73,MATCH(C21031,'Curva Juros'!$A$7:$A$73,1)+1) -
INDEX('Curva Juros'!$B$7:$B$73,MATCH(C21031,'Curva Juros'!$A$7:$A$73,1))) /
(INDEX('Curva Juros'!$A$7:$A$73,MATCH(C21031,'Curva Juros'!$A$7:$A$73,1)+1) -
INDEX('Curva Juros'!$A$7:$A$73,MATCH(C21031,'Curva Juros'!$A$7:$A$73,1)))</f>
        <v>7.5537378333333338</v>
      </c>
      <c r="F21031" s="24">
        <f t="shared" si="328"/>
        <v>-9.8623783333333381E-3</v>
      </c>
      <c r="G21031" s="24"/>
    </row>
    <row r="21032" spans="1:7" x14ac:dyDescent="0.25">
      <c r="A21032" s="3" t="s">
        <v>441</v>
      </c>
      <c r="B21032" s="4">
        <v>46059</v>
      </c>
      <c r="C21032" s="5">
        <v>1591.98</v>
      </c>
      <c r="D21032" s="19">
        <v>6.7002000000000006E-2</v>
      </c>
      <c r="E21032" s="35" cm="1">
        <f t="array" ref="E21032">INDEX('Curva Juros'!$B$7:$B$73,MATCH(C21032,'Curva Juros'!$A$7:$A$73,1)) +
(C21032-INDEX('Curva Juros'!$A$7:$A$73,MATCH(C21032,'Curva Juros'!$A$7:$A$73,1))) *
(INDEX('Curva Juros'!$B$7:$B$73,MATCH(C21032,'Curva Juros'!$A$7:$A$73,1)+1) -
INDEX('Curva Juros'!$B$7:$B$73,MATCH(C21032,'Curva Juros'!$A$7:$A$73,1))) /
(INDEX('Curva Juros'!$A$7:$A$73,MATCH(C21032,'Curva Juros'!$A$7:$A$73,1)+1) -
INDEX('Curva Juros'!$A$7:$A$73,MATCH(C21032,'Curva Juros'!$A$7:$A$73,1)))</f>
        <v>7.555493666666667</v>
      </c>
      <c r="F21032" s="24">
        <f t="shared" si="328"/>
        <v>-8.5529366666666634E-3</v>
      </c>
      <c r="G21032" s="24"/>
    </row>
    <row r="21033" spans="1:7" x14ac:dyDescent="0.25">
      <c r="A21033" s="6" t="s">
        <v>441</v>
      </c>
      <c r="B21033" s="7">
        <v>46066</v>
      </c>
      <c r="C21033" s="8">
        <v>1586.1</v>
      </c>
      <c r="D21033" s="20">
        <v>6.7499000000000003E-2</v>
      </c>
      <c r="E21033" s="35" cm="1">
        <f t="array" ref="E21033">INDEX('Curva Juros'!$B$7:$B$73,MATCH(C21033,'Curva Juros'!$A$7:$A$73,1)) +
(C21033-INDEX('Curva Juros'!$A$7:$A$73,MATCH(C21033,'Curva Juros'!$A$7:$A$73,1))) *
(INDEX('Curva Juros'!$B$7:$B$73,MATCH(C21033,'Curva Juros'!$A$7:$A$73,1)+1) -
INDEX('Curva Juros'!$B$7:$B$73,MATCH(C21033,'Curva Juros'!$A$7:$A$73,1))) /
(INDEX('Curva Juros'!$A$7:$A$73,MATCH(C21033,'Curva Juros'!$A$7:$A$73,1)+1) -
INDEX('Curva Juros'!$A$7:$A$73,MATCH(C21033,'Curva Juros'!$A$7:$A$73,1)))</f>
        <v>7.5568983333333337</v>
      </c>
      <c r="F21033" s="24">
        <f t="shared" si="328"/>
        <v>-8.069983333333336E-3</v>
      </c>
      <c r="G21033" s="24"/>
    </row>
    <row r="21034" spans="1:7" x14ac:dyDescent="0.25">
      <c r="A21034" s="3" t="s">
        <v>441</v>
      </c>
      <c r="B21034" s="4">
        <v>46073</v>
      </c>
      <c r="C21034" s="5">
        <v>1582.15</v>
      </c>
      <c r="D21034" s="19">
        <v>6.8034999999999998E-2</v>
      </c>
      <c r="E21034" s="35" cm="1">
        <f t="array" ref="E21034">INDEX('Curva Juros'!$B$7:$B$73,MATCH(C21034,'Curva Juros'!$A$7:$A$73,1)) +
(C21034-INDEX('Curva Juros'!$A$7:$A$73,MATCH(C21034,'Curva Juros'!$A$7:$A$73,1))) *
(INDEX('Curva Juros'!$B$7:$B$73,MATCH(C21034,'Curva Juros'!$A$7:$A$73,1)+1) -
INDEX('Curva Juros'!$B$7:$B$73,MATCH(C21034,'Curva Juros'!$A$7:$A$73,1))) /
(INDEX('Curva Juros'!$A$7:$A$73,MATCH(C21034,'Curva Juros'!$A$7:$A$73,1)+1) -
INDEX('Curva Juros'!$A$7:$A$73,MATCH(C21034,'Curva Juros'!$A$7:$A$73,1)))</f>
        <v>7.5578419444444442</v>
      </c>
      <c r="F21034" s="24">
        <f t="shared" si="328"/>
        <v>-7.5434194444444491E-3</v>
      </c>
      <c r="G21034" s="24"/>
    </row>
    <row r="21035" spans="1:7" x14ac:dyDescent="0.25">
      <c r="A21035" s="6" t="s">
        <v>441</v>
      </c>
      <c r="B21035" s="7">
        <v>46080</v>
      </c>
      <c r="C21035" s="8">
        <v>1579.39</v>
      </c>
      <c r="D21035" s="20">
        <v>6.6771999999999998E-2</v>
      </c>
      <c r="E21035" s="35" cm="1">
        <f t="array" ref="E21035">INDEX('Curva Juros'!$B$7:$B$73,MATCH(C21035,'Curva Juros'!$A$7:$A$73,1)) +
(C21035-INDEX('Curva Juros'!$A$7:$A$73,MATCH(C21035,'Curva Juros'!$A$7:$A$73,1))) *
(INDEX('Curva Juros'!$B$7:$B$73,MATCH(C21035,'Curva Juros'!$A$7:$A$73,1)+1) -
INDEX('Curva Juros'!$B$7:$B$73,MATCH(C21035,'Curva Juros'!$A$7:$A$73,1))) /
(INDEX('Curva Juros'!$A$7:$A$73,MATCH(C21035,'Curva Juros'!$A$7:$A$73,1)+1) -
INDEX('Curva Juros'!$A$7:$A$73,MATCH(C21035,'Curva Juros'!$A$7:$A$73,1)))</f>
        <v>7.5585012777777782</v>
      </c>
      <c r="F21035" s="24">
        <f t="shared" si="328"/>
        <v>-8.8130127777777817E-3</v>
      </c>
      <c r="G21035" s="24"/>
    </row>
    <row r="21036" spans="1:7" x14ac:dyDescent="0.25">
      <c r="A21036" s="3" t="s">
        <v>442</v>
      </c>
      <c r="B21036" s="4">
        <v>45723</v>
      </c>
      <c r="C21036" s="5">
        <v>313.13</v>
      </c>
      <c r="D21036" s="19">
        <v>8.2824999999999996E-2</v>
      </c>
      <c r="E21036" s="35" cm="1">
        <f t="array" ref="E21036">INDEX('Curva Juros'!$B$7:$B$73,MATCH(C21036,'Curva Juros'!$A$7:$A$73,1)) +
(C21036-INDEX('Curva Juros'!$A$7:$A$73,MATCH(C21036,'Curva Juros'!$A$7:$A$73,1))) *
(INDEX('Curva Juros'!$B$7:$B$73,MATCH(C21036,'Curva Juros'!$A$7:$A$73,1)+1) -
INDEX('Curva Juros'!$B$7:$B$73,MATCH(C21036,'Curva Juros'!$A$7:$A$73,1))) /
(INDEX('Curva Juros'!$A$7:$A$73,MATCH(C21036,'Curva Juros'!$A$7:$A$73,1)+1) -
INDEX('Curva Juros'!$A$7:$A$73,MATCH(C21036,'Curva Juros'!$A$7:$A$73,1)))</f>
        <v>8.2985214523809532</v>
      </c>
      <c r="F21036" s="24">
        <f t="shared" si="328"/>
        <v>-1.6021452380952927E-4</v>
      </c>
      <c r="G21036" s="24"/>
    </row>
    <row r="21037" spans="1:7" x14ac:dyDescent="0.25">
      <c r="A21037" s="6" t="s">
        <v>442</v>
      </c>
      <c r="B21037" s="7">
        <v>45730</v>
      </c>
      <c r="C21037" s="8">
        <v>308.13</v>
      </c>
      <c r="D21037" s="20">
        <v>8.2855999999999999E-2</v>
      </c>
      <c r="E21037" s="35" cm="1">
        <f t="array" ref="E21037">INDEX('Curva Juros'!$B$7:$B$73,MATCH(C21037,'Curva Juros'!$A$7:$A$73,1)) +
(C21037-INDEX('Curva Juros'!$A$7:$A$73,MATCH(C21037,'Curva Juros'!$A$7:$A$73,1))) *
(INDEX('Curva Juros'!$B$7:$B$73,MATCH(C21037,'Curva Juros'!$A$7:$A$73,1)+1) -
INDEX('Curva Juros'!$B$7:$B$73,MATCH(C21037,'Curva Juros'!$A$7:$A$73,1))) /
(INDEX('Curva Juros'!$A$7:$A$73,MATCH(C21037,'Curva Juros'!$A$7:$A$73,1)+1) -
INDEX('Curva Juros'!$A$7:$A$73,MATCH(C21037,'Curva Juros'!$A$7:$A$73,1)))</f>
        <v>8.3190333571428585</v>
      </c>
      <c r="F21037" s="24">
        <f t="shared" si="328"/>
        <v>-3.343335714285911E-4</v>
      </c>
      <c r="G21037" s="24"/>
    </row>
    <row r="21038" spans="1:7" x14ac:dyDescent="0.25">
      <c r="A21038" s="3" t="s">
        <v>442</v>
      </c>
      <c r="B21038" s="4">
        <v>45737</v>
      </c>
      <c r="C21038" s="5">
        <v>302.51</v>
      </c>
      <c r="D21038" s="19">
        <v>8.7442000000000006E-2</v>
      </c>
      <c r="E21038" s="35" cm="1">
        <f t="array" ref="E21038">INDEX('Curva Juros'!$B$7:$B$73,MATCH(C21038,'Curva Juros'!$A$7:$A$73,1)) +
(C21038-INDEX('Curva Juros'!$A$7:$A$73,MATCH(C21038,'Curva Juros'!$A$7:$A$73,1))) *
(INDEX('Curva Juros'!$B$7:$B$73,MATCH(C21038,'Curva Juros'!$A$7:$A$73,1)+1) -
INDEX('Curva Juros'!$B$7:$B$73,MATCH(C21038,'Curva Juros'!$A$7:$A$73,1))) /
(INDEX('Curva Juros'!$A$7:$A$73,MATCH(C21038,'Curva Juros'!$A$7:$A$73,1)+1) -
INDEX('Curva Juros'!$A$7:$A$73,MATCH(C21038,'Curva Juros'!$A$7:$A$73,1)))</f>
        <v>8.3420887380952387</v>
      </c>
      <c r="F21038" s="24">
        <f t="shared" si="328"/>
        <v>4.021112619047626E-3</v>
      </c>
      <c r="G21038" s="24"/>
    </row>
    <row r="21039" spans="1:7" x14ac:dyDescent="0.25">
      <c r="A21039" s="6" t="s">
        <v>442</v>
      </c>
      <c r="B21039" s="7">
        <v>45744</v>
      </c>
      <c r="C21039" s="8">
        <v>297.19</v>
      </c>
      <c r="D21039" s="20">
        <v>8.9802999999999994E-2</v>
      </c>
      <c r="E21039" s="35" cm="1">
        <f t="array" ref="E21039">INDEX('Curva Juros'!$B$7:$B$73,MATCH(C21039,'Curva Juros'!$A$7:$A$73,1)) +
(C21039-INDEX('Curva Juros'!$A$7:$A$73,MATCH(C21039,'Curva Juros'!$A$7:$A$73,1))) *
(INDEX('Curva Juros'!$B$7:$B$73,MATCH(C21039,'Curva Juros'!$A$7:$A$73,1)+1) -
INDEX('Curva Juros'!$B$7:$B$73,MATCH(C21039,'Curva Juros'!$A$7:$A$73,1))) /
(INDEX('Curva Juros'!$A$7:$A$73,MATCH(C21039,'Curva Juros'!$A$7:$A$73,1)+1) -
INDEX('Curva Juros'!$A$7:$A$73,MATCH(C21039,'Curva Juros'!$A$7:$A$73,1)))</f>
        <v>8.3639134047619059</v>
      </c>
      <c r="F21039" s="24">
        <f t="shared" si="328"/>
        <v>6.1638659523809286E-3</v>
      </c>
      <c r="G21039" s="24"/>
    </row>
    <row r="21040" spans="1:7" x14ac:dyDescent="0.25">
      <c r="A21040" s="3" t="s">
        <v>442</v>
      </c>
      <c r="B21040" s="4">
        <v>45751</v>
      </c>
      <c r="C21040" s="5">
        <v>292.3</v>
      </c>
      <c r="D21040" s="19">
        <v>8.8968000000000005E-2</v>
      </c>
      <c r="E21040" s="35" cm="1">
        <f t="array" ref="E21040">INDEX('Curva Juros'!$B$7:$B$73,MATCH(C21040,'Curva Juros'!$A$7:$A$73,1)) +
(C21040-INDEX('Curva Juros'!$A$7:$A$73,MATCH(C21040,'Curva Juros'!$A$7:$A$73,1))) *
(INDEX('Curva Juros'!$B$7:$B$73,MATCH(C21040,'Curva Juros'!$A$7:$A$73,1)+1) -
INDEX('Curva Juros'!$B$7:$B$73,MATCH(C21040,'Curva Juros'!$A$7:$A$73,1))) /
(INDEX('Curva Juros'!$A$7:$A$73,MATCH(C21040,'Curva Juros'!$A$7:$A$73,1)+1) -
INDEX('Curva Juros'!$A$7:$A$73,MATCH(C21040,'Curva Juros'!$A$7:$A$73,1)))</f>
        <v>8.3839740476190485</v>
      </c>
      <c r="F21040" s="24">
        <f t="shared" si="328"/>
        <v>5.1282595238095197E-3</v>
      </c>
      <c r="G21040" s="24"/>
    </row>
    <row r="21041" spans="1:7" x14ac:dyDescent="0.25">
      <c r="A21041" s="6" t="s">
        <v>442</v>
      </c>
      <c r="B21041" s="7">
        <v>45758</v>
      </c>
      <c r="C21041" s="8">
        <v>287.02999999999997</v>
      </c>
      <c r="D21041" s="20">
        <v>9.1017000000000001E-2</v>
      </c>
      <c r="E21041" s="35" cm="1">
        <f t="array" ref="E21041">INDEX('Curva Juros'!$B$7:$B$73,MATCH(C21041,'Curva Juros'!$A$7:$A$73,1)) +
(C21041-INDEX('Curva Juros'!$A$7:$A$73,MATCH(C21041,'Curva Juros'!$A$7:$A$73,1))) *
(INDEX('Curva Juros'!$B$7:$B$73,MATCH(C21041,'Curva Juros'!$A$7:$A$73,1)+1) -
INDEX('Curva Juros'!$B$7:$B$73,MATCH(C21041,'Curva Juros'!$A$7:$A$73,1))) /
(INDEX('Curva Juros'!$A$7:$A$73,MATCH(C21041,'Curva Juros'!$A$7:$A$73,1)+1) -
INDEX('Curva Juros'!$A$7:$A$73,MATCH(C21041,'Curva Juros'!$A$7:$A$73,1)))</f>
        <v>8.4055935952380967</v>
      </c>
      <c r="F21041" s="24">
        <f t="shared" si="328"/>
        <v>6.9610640476190366E-3</v>
      </c>
      <c r="G21041" s="24"/>
    </row>
    <row r="21042" spans="1:7" x14ac:dyDescent="0.25">
      <c r="A21042" s="3" t="s">
        <v>442</v>
      </c>
      <c r="B21042" s="4">
        <v>45764</v>
      </c>
      <c r="C21042" s="5">
        <v>283.39999999999998</v>
      </c>
      <c r="D21042" s="19">
        <v>8.8257000000000002E-2</v>
      </c>
      <c r="E21042" s="35" cm="1">
        <f t="array" ref="E21042">INDEX('Curva Juros'!$B$7:$B$73,MATCH(C21042,'Curva Juros'!$A$7:$A$73,1)) +
(C21042-INDEX('Curva Juros'!$A$7:$A$73,MATCH(C21042,'Curva Juros'!$A$7:$A$73,1))) *
(INDEX('Curva Juros'!$B$7:$B$73,MATCH(C21042,'Curva Juros'!$A$7:$A$73,1)+1) -
INDEX('Curva Juros'!$B$7:$B$73,MATCH(C21042,'Curva Juros'!$A$7:$A$73,1))) /
(INDEX('Curva Juros'!$A$7:$A$73,MATCH(C21042,'Curva Juros'!$A$7:$A$73,1)+1) -
INDEX('Curva Juros'!$A$7:$A$73,MATCH(C21042,'Curva Juros'!$A$7:$A$73,1)))</f>
        <v>8.4204852380952389</v>
      </c>
      <c r="F21042" s="24">
        <f t="shared" si="328"/>
        <v>4.0521476190476108E-3</v>
      </c>
      <c r="G21042" s="24"/>
    </row>
    <row r="21043" spans="1:7" x14ac:dyDescent="0.25">
      <c r="A21043" s="6" t="s">
        <v>442</v>
      </c>
      <c r="B21043" s="7">
        <v>45772</v>
      </c>
      <c r="C21043" s="8">
        <v>279.70999999999998</v>
      </c>
      <c r="D21043" s="20">
        <v>8.5948999999999998E-2</v>
      </c>
      <c r="E21043" s="35" cm="1">
        <f t="array" ref="E21043">INDEX('Curva Juros'!$B$7:$B$73,MATCH(C21043,'Curva Juros'!$A$7:$A$73,1)) +
(C21043-INDEX('Curva Juros'!$A$7:$A$73,MATCH(C21043,'Curva Juros'!$A$7:$A$73,1))) *
(INDEX('Curva Juros'!$B$7:$B$73,MATCH(C21043,'Curva Juros'!$A$7:$A$73,1)+1) -
INDEX('Curva Juros'!$B$7:$B$73,MATCH(C21043,'Curva Juros'!$A$7:$A$73,1))) /
(INDEX('Curva Juros'!$A$7:$A$73,MATCH(C21043,'Curva Juros'!$A$7:$A$73,1)+1) -
INDEX('Curva Juros'!$A$7:$A$73,MATCH(C21043,'Curva Juros'!$A$7:$A$73,1)))</f>
        <v>8.4356230238095247</v>
      </c>
      <c r="F21043" s="24">
        <f t="shared" si="328"/>
        <v>1.5927697619047554E-3</v>
      </c>
      <c r="G21043" s="24"/>
    </row>
    <row r="21044" spans="1:7" x14ac:dyDescent="0.25">
      <c r="A21044" s="3" t="s">
        <v>442</v>
      </c>
      <c r="B21044" s="4">
        <v>45779</v>
      </c>
      <c r="C21044" s="5">
        <v>275.64999999999998</v>
      </c>
      <c r="D21044" s="19">
        <v>8.6393999999999999E-2</v>
      </c>
      <c r="E21044" s="35" cm="1">
        <f t="array" ref="E21044">INDEX('Curva Juros'!$B$7:$B$73,MATCH(C21044,'Curva Juros'!$A$7:$A$73,1)) +
(C21044-INDEX('Curva Juros'!$A$7:$A$73,MATCH(C21044,'Curva Juros'!$A$7:$A$73,1))) *
(INDEX('Curva Juros'!$B$7:$B$73,MATCH(C21044,'Curva Juros'!$A$7:$A$73,1)+1) -
INDEX('Curva Juros'!$B$7:$B$73,MATCH(C21044,'Curva Juros'!$A$7:$A$73,1))) /
(INDEX('Curva Juros'!$A$7:$A$73,MATCH(C21044,'Curva Juros'!$A$7:$A$73,1)+1) -
INDEX('Curva Juros'!$A$7:$A$73,MATCH(C21044,'Curva Juros'!$A$7:$A$73,1)))</f>
        <v>8.4522786904761915</v>
      </c>
      <c r="F21044" s="24">
        <f t="shared" si="328"/>
        <v>1.8712130952380779E-3</v>
      </c>
      <c r="G21044" s="24"/>
    </row>
    <row r="21045" spans="1:7" x14ac:dyDescent="0.25">
      <c r="A21045" s="6" t="s">
        <v>442</v>
      </c>
      <c r="B21045" s="7">
        <v>45786</v>
      </c>
      <c r="C21045" s="8">
        <v>270.11</v>
      </c>
      <c r="D21045" s="20">
        <v>9.0359999999999996E-2</v>
      </c>
      <c r="E21045" s="35" cm="1">
        <f t="array" ref="E21045">INDEX('Curva Juros'!$B$7:$B$73,MATCH(C21045,'Curva Juros'!$A$7:$A$73,1)) +
(C21045-INDEX('Curva Juros'!$A$7:$A$73,MATCH(C21045,'Curva Juros'!$A$7:$A$73,1))) *
(INDEX('Curva Juros'!$B$7:$B$73,MATCH(C21045,'Curva Juros'!$A$7:$A$73,1)+1) -
INDEX('Curva Juros'!$B$7:$B$73,MATCH(C21045,'Curva Juros'!$A$7:$A$73,1))) /
(INDEX('Curva Juros'!$A$7:$A$73,MATCH(C21045,'Curva Juros'!$A$7:$A$73,1)+1) -
INDEX('Curva Juros'!$A$7:$A$73,MATCH(C21045,'Curva Juros'!$A$7:$A$73,1)))</f>
        <v>8.4750058809523807</v>
      </c>
      <c r="F21045" s="24">
        <f t="shared" si="328"/>
        <v>5.6099411904761837E-3</v>
      </c>
      <c r="G21045" s="24"/>
    </row>
    <row r="21046" spans="1:7" x14ac:dyDescent="0.25">
      <c r="A21046" s="3" t="s">
        <v>442</v>
      </c>
      <c r="B21046" s="4">
        <v>45793</v>
      </c>
      <c r="C21046" s="5">
        <v>265.24</v>
      </c>
      <c r="D21046" s="19">
        <v>8.9460999999999999E-2</v>
      </c>
      <c r="E21046" s="35" cm="1">
        <f t="array" ref="E21046">INDEX('Curva Juros'!$B$7:$B$73,MATCH(C21046,'Curva Juros'!$A$7:$A$73,1)) +
(C21046-INDEX('Curva Juros'!$A$7:$A$73,MATCH(C21046,'Curva Juros'!$A$7:$A$73,1))) *
(INDEX('Curva Juros'!$B$7:$B$73,MATCH(C21046,'Curva Juros'!$A$7:$A$73,1)+1) -
INDEX('Curva Juros'!$B$7:$B$73,MATCH(C21046,'Curva Juros'!$A$7:$A$73,1))) /
(INDEX('Curva Juros'!$A$7:$A$73,MATCH(C21046,'Curva Juros'!$A$7:$A$73,1)+1) -
INDEX('Curva Juros'!$A$7:$A$73,MATCH(C21046,'Curva Juros'!$A$7:$A$73,1)))</f>
        <v>8.494984476190476</v>
      </c>
      <c r="F21046" s="24">
        <f t="shared" si="328"/>
        <v>4.5111552380952408E-3</v>
      </c>
      <c r="G21046" s="24"/>
    </row>
    <row r="21047" spans="1:7" x14ac:dyDescent="0.25">
      <c r="A21047" s="6" t="s">
        <v>442</v>
      </c>
      <c r="B21047" s="7">
        <v>45800</v>
      </c>
      <c r="C21047" s="8">
        <v>260.06</v>
      </c>
      <c r="D21047" s="20">
        <v>9.0731000000000006E-2</v>
      </c>
      <c r="E21047" s="35" cm="1">
        <f t="array" ref="E21047">INDEX('Curva Juros'!$B$7:$B$73,MATCH(C21047,'Curva Juros'!$A$7:$A$73,1)) +
(C21047-INDEX('Curva Juros'!$A$7:$A$73,MATCH(C21047,'Curva Juros'!$A$7:$A$73,1))) *
(INDEX('Curva Juros'!$B$7:$B$73,MATCH(C21047,'Curva Juros'!$A$7:$A$73,1)+1) -
INDEX('Curva Juros'!$B$7:$B$73,MATCH(C21047,'Curva Juros'!$A$7:$A$73,1))) /
(INDEX('Curva Juros'!$A$7:$A$73,MATCH(C21047,'Curva Juros'!$A$7:$A$73,1)+1) -
INDEX('Curva Juros'!$A$7:$A$73,MATCH(C21047,'Curva Juros'!$A$7:$A$73,1)))</f>
        <v>8.5162348095238105</v>
      </c>
      <c r="F21047" s="24">
        <f t="shared" si="328"/>
        <v>5.5686519047618982E-3</v>
      </c>
      <c r="G21047" s="24"/>
    </row>
    <row r="21048" spans="1:7" x14ac:dyDescent="0.25">
      <c r="A21048" s="3" t="s">
        <v>442</v>
      </c>
      <c r="B21048" s="4">
        <v>45807</v>
      </c>
      <c r="C21048" s="5">
        <v>254.8</v>
      </c>
      <c r="D21048" s="19">
        <v>9.2663999999999996E-2</v>
      </c>
      <c r="E21048" s="35" cm="1">
        <f t="array" ref="E21048">INDEX('Curva Juros'!$B$7:$B$73,MATCH(C21048,'Curva Juros'!$A$7:$A$73,1)) +
(C21048-INDEX('Curva Juros'!$A$7:$A$73,MATCH(C21048,'Curva Juros'!$A$7:$A$73,1))) *
(INDEX('Curva Juros'!$B$7:$B$73,MATCH(C21048,'Curva Juros'!$A$7:$A$73,1)+1) -
INDEX('Curva Juros'!$B$7:$B$73,MATCH(C21048,'Curva Juros'!$A$7:$A$73,1))) /
(INDEX('Curva Juros'!$A$7:$A$73,MATCH(C21048,'Curva Juros'!$A$7:$A$73,1)+1) -
INDEX('Curva Juros'!$A$7:$A$73,MATCH(C21048,'Curva Juros'!$A$7:$A$73,1)))</f>
        <v>8.5378133333333341</v>
      </c>
      <c r="F21048" s="24">
        <f t="shared" si="328"/>
        <v>7.2858666666666544E-3</v>
      </c>
      <c r="G21048" s="24"/>
    </row>
    <row r="21049" spans="1:7" x14ac:dyDescent="0.25">
      <c r="A21049" s="6" t="s">
        <v>442</v>
      </c>
      <c r="B21049" s="7">
        <v>45814</v>
      </c>
      <c r="C21049" s="8">
        <v>249.53</v>
      </c>
      <c r="D21049" s="20">
        <v>9.4696000000000002E-2</v>
      </c>
      <c r="E21049" s="35" cm="1">
        <f t="array" ref="E21049">INDEX('Curva Juros'!$B$7:$B$73,MATCH(C21049,'Curva Juros'!$A$7:$A$73,1)) +
(C21049-INDEX('Curva Juros'!$A$7:$A$73,MATCH(C21049,'Curva Juros'!$A$7:$A$73,1))) *
(INDEX('Curva Juros'!$B$7:$B$73,MATCH(C21049,'Curva Juros'!$A$7:$A$73,1)+1) -
INDEX('Curva Juros'!$B$7:$B$73,MATCH(C21049,'Curva Juros'!$A$7:$A$73,1))) /
(INDEX('Curva Juros'!$A$7:$A$73,MATCH(C21049,'Curva Juros'!$A$7:$A$73,1)+1) -
INDEX('Curva Juros'!$A$7:$A$73,MATCH(C21049,'Curva Juros'!$A$7:$A$73,1)))</f>
        <v>8.5715692063492064</v>
      </c>
      <c r="F21049" s="24">
        <f t="shared" si="328"/>
        <v>8.9803079365079336E-3</v>
      </c>
      <c r="G21049" s="24"/>
    </row>
    <row r="21050" spans="1:7" x14ac:dyDescent="0.25">
      <c r="A21050" s="3" t="s">
        <v>442</v>
      </c>
      <c r="B21050" s="4">
        <v>45821</v>
      </c>
      <c r="C21050" s="5">
        <v>244.53</v>
      </c>
      <c r="D21050" s="19">
        <v>9.4695000000000001E-2</v>
      </c>
      <c r="E21050" s="35" cm="1">
        <f t="array" ref="E21050">INDEX('Curva Juros'!$B$7:$B$73,MATCH(C21050,'Curva Juros'!$A$7:$A$73,1)) +
(C21050-INDEX('Curva Juros'!$A$7:$A$73,MATCH(C21050,'Curva Juros'!$A$7:$A$73,1))) *
(INDEX('Curva Juros'!$B$7:$B$73,MATCH(C21050,'Curva Juros'!$A$7:$A$73,1)+1) -
INDEX('Curva Juros'!$B$7:$B$73,MATCH(C21050,'Curva Juros'!$A$7:$A$73,1))) /
(INDEX('Curva Juros'!$A$7:$A$73,MATCH(C21050,'Curva Juros'!$A$7:$A$73,1)+1) -
INDEX('Curva Juros'!$A$7:$A$73,MATCH(C21050,'Curva Juros'!$A$7:$A$73,1)))</f>
        <v>8.6166485714285717</v>
      </c>
      <c r="F21050" s="24">
        <f t="shared" si="328"/>
        <v>8.5285142857142865E-3</v>
      </c>
      <c r="G21050" s="24"/>
    </row>
    <row r="21051" spans="1:7" x14ac:dyDescent="0.25">
      <c r="A21051" s="6" t="s">
        <v>442</v>
      </c>
      <c r="B21051" s="7">
        <v>45828</v>
      </c>
      <c r="C21051" s="8">
        <v>330.78</v>
      </c>
      <c r="D21051" s="20">
        <v>9.4932000000000002E-2</v>
      </c>
      <c r="E21051" s="35" cm="1">
        <f t="array" ref="E21051">INDEX('Curva Juros'!$B$7:$B$73,MATCH(C21051,'Curva Juros'!$A$7:$A$73,1)) +
(C21051-INDEX('Curva Juros'!$A$7:$A$73,MATCH(C21051,'Curva Juros'!$A$7:$A$73,1))) *
(INDEX('Curva Juros'!$B$7:$B$73,MATCH(C21051,'Curva Juros'!$A$7:$A$73,1)+1) -
INDEX('Curva Juros'!$B$7:$B$73,MATCH(C21051,'Curva Juros'!$A$7:$A$73,1))) /
(INDEX('Curva Juros'!$A$7:$A$73,MATCH(C21051,'Curva Juros'!$A$7:$A$73,1)+1) -
INDEX('Curva Juros'!$A$7:$A$73,MATCH(C21051,'Curva Juros'!$A$7:$A$73,1)))</f>
        <v>8.2261144285714298</v>
      </c>
      <c r="F21051" s="24">
        <f t="shared" si="328"/>
        <v>1.2670855714285709E-2</v>
      </c>
      <c r="G21051" s="24"/>
    </row>
    <row r="21052" spans="1:7" x14ac:dyDescent="0.25">
      <c r="A21052" s="3" t="s">
        <v>442</v>
      </c>
      <c r="B21052" s="4">
        <v>45835</v>
      </c>
      <c r="C21052" s="5">
        <v>325.68</v>
      </c>
      <c r="D21052" s="19">
        <v>9.6183000000000005E-2</v>
      </c>
      <c r="E21052" s="35" cm="1">
        <f t="array" ref="E21052">INDEX('Curva Juros'!$B$7:$B$73,MATCH(C21052,'Curva Juros'!$A$7:$A$73,1)) +
(C21052-INDEX('Curva Juros'!$A$7:$A$73,MATCH(C21052,'Curva Juros'!$A$7:$A$73,1))) *
(INDEX('Curva Juros'!$B$7:$B$73,MATCH(C21052,'Curva Juros'!$A$7:$A$73,1)+1) -
INDEX('Curva Juros'!$B$7:$B$73,MATCH(C21052,'Curva Juros'!$A$7:$A$73,1))) /
(INDEX('Curva Juros'!$A$7:$A$73,MATCH(C21052,'Curva Juros'!$A$7:$A$73,1)+1) -
INDEX('Curva Juros'!$A$7:$A$73,MATCH(C21052,'Curva Juros'!$A$7:$A$73,1)))</f>
        <v>8.2470365714285716</v>
      </c>
      <c r="F21052" s="24">
        <f t="shared" si="328"/>
        <v>1.3712634285714287E-2</v>
      </c>
      <c r="G21052" s="24"/>
    </row>
    <row r="21053" spans="1:7" x14ac:dyDescent="0.25">
      <c r="A21053" s="6" t="s">
        <v>442</v>
      </c>
      <c r="B21053" s="7">
        <v>45842</v>
      </c>
      <c r="C21053" s="8">
        <v>320.77</v>
      </c>
      <c r="D21053" s="20">
        <v>9.5096E-2</v>
      </c>
      <c r="E21053" s="35" cm="1">
        <f t="array" ref="E21053">INDEX('Curva Juros'!$B$7:$B$73,MATCH(C21053,'Curva Juros'!$A$7:$A$73,1)) +
(C21053-INDEX('Curva Juros'!$A$7:$A$73,MATCH(C21053,'Curva Juros'!$A$7:$A$73,1))) *
(INDEX('Curva Juros'!$B$7:$B$73,MATCH(C21053,'Curva Juros'!$A$7:$A$73,1)+1) -
INDEX('Curva Juros'!$B$7:$B$73,MATCH(C21053,'Curva Juros'!$A$7:$A$73,1))) /
(INDEX('Curva Juros'!$A$7:$A$73,MATCH(C21053,'Curva Juros'!$A$7:$A$73,1)+1) -
INDEX('Curva Juros'!$A$7:$A$73,MATCH(C21053,'Curva Juros'!$A$7:$A$73,1)))</f>
        <v>8.2671792619047633</v>
      </c>
      <c r="F21053" s="24">
        <f t="shared" si="328"/>
        <v>1.2424207380952373E-2</v>
      </c>
      <c r="G21053" s="24"/>
    </row>
    <row r="21054" spans="1:7" x14ac:dyDescent="0.25">
      <c r="A21054" s="3" t="s">
        <v>442</v>
      </c>
      <c r="B21054" s="4">
        <v>45849</v>
      </c>
      <c r="C21054" s="5">
        <v>315.48</v>
      </c>
      <c r="D21054" s="19">
        <v>9.8956000000000002E-2</v>
      </c>
      <c r="E21054" s="35" cm="1">
        <f t="array" ref="E21054">INDEX('Curva Juros'!$B$7:$B$73,MATCH(C21054,'Curva Juros'!$A$7:$A$73,1)) +
(C21054-INDEX('Curva Juros'!$A$7:$A$73,MATCH(C21054,'Curva Juros'!$A$7:$A$73,1))) *
(INDEX('Curva Juros'!$B$7:$B$73,MATCH(C21054,'Curva Juros'!$A$7:$A$73,1)+1) -
INDEX('Curva Juros'!$B$7:$B$73,MATCH(C21054,'Curva Juros'!$A$7:$A$73,1))) /
(INDEX('Curva Juros'!$A$7:$A$73,MATCH(C21054,'Curva Juros'!$A$7:$A$73,1)+1) -
INDEX('Curva Juros'!$A$7:$A$73,MATCH(C21054,'Curva Juros'!$A$7:$A$73,1)))</f>
        <v>8.2888808571428569</v>
      </c>
      <c r="F21054" s="24">
        <f t="shared" si="328"/>
        <v>1.6067191428571437E-2</v>
      </c>
      <c r="G21054" s="24"/>
    </row>
    <row r="21055" spans="1:7" x14ac:dyDescent="0.25">
      <c r="A21055" s="6" t="s">
        <v>442</v>
      </c>
      <c r="B21055" s="7">
        <v>45856</v>
      </c>
      <c r="C21055" s="8">
        <v>310.45999999999998</v>
      </c>
      <c r="D21055" s="20">
        <v>9.9205000000000002E-2</v>
      </c>
      <c r="E21055" s="35" cm="1">
        <f t="array" ref="E21055">INDEX('Curva Juros'!$B$7:$B$73,MATCH(C21055,'Curva Juros'!$A$7:$A$73,1)) +
(C21055-INDEX('Curva Juros'!$A$7:$A$73,MATCH(C21055,'Curva Juros'!$A$7:$A$73,1))) *
(INDEX('Curva Juros'!$B$7:$B$73,MATCH(C21055,'Curva Juros'!$A$7:$A$73,1)+1) -
INDEX('Curva Juros'!$B$7:$B$73,MATCH(C21055,'Curva Juros'!$A$7:$A$73,1))) /
(INDEX('Curva Juros'!$A$7:$A$73,MATCH(C21055,'Curva Juros'!$A$7:$A$73,1)+1) -
INDEX('Curva Juros'!$A$7:$A$73,MATCH(C21055,'Curva Juros'!$A$7:$A$73,1)))</f>
        <v>8.3094748095238096</v>
      </c>
      <c r="F21055" s="24">
        <f t="shared" si="328"/>
        <v>1.611025190476191E-2</v>
      </c>
      <c r="G21055" s="24"/>
    </row>
    <row r="21056" spans="1:7" x14ac:dyDescent="0.25">
      <c r="A21056" s="3" t="s">
        <v>442</v>
      </c>
      <c r="B21056" s="4">
        <v>45863</v>
      </c>
      <c r="C21056" s="5">
        <v>305.49</v>
      </c>
      <c r="D21056" s="19">
        <v>9.8751000000000005E-2</v>
      </c>
      <c r="E21056" s="35" cm="1">
        <f t="array" ref="E21056">INDEX('Curva Juros'!$B$7:$B$73,MATCH(C21056,'Curva Juros'!$A$7:$A$73,1)) +
(C21056-INDEX('Curva Juros'!$A$7:$A$73,MATCH(C21056,'Curva Juros'!$A$7:$A$73,1))) *
(INDEX('Curva Juros'!$B$7:$B$73,MATCH(C21056,'Curva Juros'!$A$7:$A$73,1)+1) -
INDEX('Curva Juros'!$B$7:$B$73,MATCH(C21056,'Curva Juros'!$A$7:$A$73,1))) /
(INDEX('Curva Juros'!$A$7:$A$73,MATCH(C21056,'Curva Juros'!$A$7:$A$73,1)+1) -
INDEX('Curva Juros'!$A$7:$A$73,MATCH(C21056,'Curva Juros'!$A$7:$A$73,1)))</f>
        <v>8.3298636428571431</v>
      </c>
      <c r="F21056" s="24">
        <f t="shared" si="328"/>
        <v>1.5452363571428568E-2</v>
      </c>
      <c r="G21056" s="24"/>
    </row>
    <row r="21057" spans="1:7" x14ac:dyDescent="0.25">
      <c r="A21057" s="6" t="s">
        <v>442</v>
      </c>
      <c r="B21057" s="7">
        <v>45870</v>
      </c>
      <c r="C21057" s="8">
        <v>300.54000000000002</v>
      </c>
      <c r="D21057" s="20">
        <v>9.8084000000000005E-2</v>
      </c>
      <c r="E21057" s="35" cm="1">
        <f t="array" ref="E21057">INDEX('Curva Juros'!$B$7:$B$73,MATCH(C21057,'Curva Juros'!$A$7:$A$73,1)) +
(C21057-INDEX('Curva Juros'!$A$7:$A$73,MATCH(C21057,'Curva Juros'!$A$7:$A$73,1))) *
(INDEX('Curva Juros'!$B$7:$B$73,MATCH(C21057,'Curva Juros'!$A$7:$A$73,1)+1) -
INDEX('Curva Juros'!$B$7:$B$73,MATCH(C21057,'Curva Juros'!$A$7:$A$73,1))) /
(INDEX('Curva Juros'!$A$7:$A$73,MATCH(C21057,'Curva Juros'!$A$7:$A$73,1)+1) -
INDEX('Curva Juros'!$A$7:$A$73,MATCH(C21057,'Curva Juros'!$A$7:$A$73,1)))</f>
        <v>8.3501704285714293</v>
      </c>
      <c r="F21057" s="24">
        <f t="shared" si="328"/>
        <v>1.4582295714285709E-2</v>
      </c>
      <c r="G21057" s="24"/>
    </row>
    <row r="21058" spans="1:7" x14ac:dyDescent="0.25">
      <c r="A21058" s="3" t="s">
        <v>442</v>
      </c>
      <c r="B21058" s="4">
        <v>45877</v>
      </c>
      <c r="C21058" s="5">
        <v>295.52999999999997</v>
      </c>
      <c r="D21058" s="19">
        <v>9.8247000000000001E-2</v>
      </c>
      <c r="E21058" s="35" cm="1">
        <f t="array" ref="E21058">INDEX('Curva Juros'!$B$7:$B$73,MATCH(C21058,'Curva Juros'!$A$7:$A$73,1)) +
(C21058-INDEX('Curva Juros'!$A$7:$A$73,MATCH(C21058,'Curva Juros'!$A$7:$A$73,1))) *
(INDEX('Curva Juros'!$B$7:$B$73,MATCH(C21058,'Curva Juros'!$A$7:$A$73,1)+1) -
INDEX('Curva Juros'!$B$7:$B$73,MATCH(C21058,'Curva Juros'!$A$7:$A$73,1))) /
(INDEX('Curva Juros'!$A$7:$A$73,MATCH(C21058,'Curva Juros'!$A$7:$A$73,1)+1) -
INDEX('Curva Juros'!$A$7:$A$73,MATCH(C21058,'Curva Juros'!$A$7:$A$73,1)))</f>
        <v>8.3707233571428574</v>
      </c>
      <c r="F21058" s="24">
        <f t="shared" si="328"/>
        <v>1.4539766428571424E-2</v>
      </c>
      <c r="G21058" s="24"/>
    </row>
    <row r="21059" spans="1:7" x14ac:dyDescent="0.25">
      <c r="A21059" s="6" t="s">
        <v>442</v>
      </c>
      <c r="B21059" s="7">
        <v>45884</v>
      </c>
      <c r="C21059" s="8">
        <v>290.51</v>
      </c>
      <c r="D21059" s="20">
        <v>9.8473000000000005E-2</v>
      </c>
      <c r="E21059" s="35" cm="1">
        <f t="array" ref="E21059">INDEX('Curva Juros'!$B$7:$B$73,MATCH(C21059,'Curva Juros'!$A$7:$A$73,1)) +
(C21059-INDEX('Curva Juros'!$A$7:$A$73,MATCH(C21059,'Curva Juros'!$A$7:$A$73,1))) *
(INDEX('Curva Juros'!$B$7:$B$73,MATCH(C21059,'Curva Juros'!$A$7:$A$73,1)+1) -
INDEX('Curva Juros'!$B$7:$B$73,MATCH(C21059,'Curva Juros'!$A$7:$A$73,1))) /
(INDEX('Curva Juros'!$A$7:$A$73,MATCH(C21059,'Curva Juros'!$A$7:$A$73,1)+1) -
INDEX('Curva Juros'!$A$7:$A$73,MATCH(C21059,'Curva Juros'!$A$7:$A$73,1)))</f>
        <v>8.3913173095238101</v>
      </c>
      <c r="F21059" s="24">
        <f t="shared" ref="F21059:F21122" si="329">D21059-E21059/100</f>
        <v>1.4559826904761902E-2</v>
      </c>
      <c r="G21059" s="24"/>
    </row>
    <row r="21060" spans="1:7" x14ac:dyDescent="0.25">
      <c r="A21060" s="3" t="s">
        <v>442</v>
      </c>
      <c r="B21060" s="4">
        <v>45891</v>
      </c>
      <c r="C21060" s="5">
        <v>285.48</v>
      </c>
      <c r="D21060" s="19">
        <v>9.8965999999999998E-2</v>
      </c>
      <c r="E21060" s="35" cm="1">
        <f t="array" ref="E21060">INDEX('Curva Juros'!$B$7:$B$73,MATCH(C21060,'Curva Juros'!$A$7:$A$73,1)) +
(C21060-INDEX('Curva Juros'!$A$7:$A$73,MATCH(C21060,'Curva Juros'!$A$7:$A$73,1))) *
(INDEX('Curva Juros'!$B$7:$B$73,MATCH(C21060,'Curva Juros'!$A$7:$A$73,1)+1) -
INDEX('Curva Juros'!$B$7:$B$73,MATCH(C21060,'Curva Juros'!$A$7:$A$73,1))) /
(INDEX('Curva Juros'!$A$7:$A$73,MATCH(C21060,'Curva Juros'!$A$7:$A$73,1)+1) -
INDEX('Curva Juros'!$A$7:$A$73,MATCH(C21060,'Curva Juros'!$A$7:$A$73,1)))</f>
        <v>8.4119522857142854</v>
      </c>
      <c r="F21060" s="24">
        <f t="shared" si="329"/>
        <v>1.484647714285714E-2</v>
      </c>
      <c r="G21060" s="24"/>
    </row>
    <row r="21061" spans="1:7" x14ac:dyDescent="0.25">
      <c r="A21061" s="6" t="s">
        <v>442</v>
      </c>
      <c r="B21061" s="7">
        <v>45898</v>
      </c>
      <c r="C21061" s="8">
        <v>280.70999999999998</v>
      </c>
      <c r="D21061" s="20">
        <v>9.5860000000000001E-2</v>
      </c>
      <c r="E21061" s="35" cm="1">
        <f t="array" ref="E21061">INDEX('Curva Juros'!$B$7:$B$73,MATCH(C21061,'Curva Juros'!$A$7:$A$73,1)) +
(C21061-INDEX('Curva Juros'!$A$7:$A$73,MATCH(C21061,'Curva Juros'!$A$7:$A$73,1))) *
(INDEX('Curva Juros'!$B$7:$B$73,MATCH(C21061,'Curva Juros'!$A$7:$A$73,1)+1) -
INDEX('Curva Juros'!$B$7:$B$73,MATCH(C21061,'Curva Juros'!$A$7:$A$73,1))) /
(INDEX('Curva Juros'!$A$7:$A$73,MATCH(C21061,'Curva Juros'!$A$7:$A$73,1)+1) -
INDEX('Curva Juros'!$A$7:$A$73,MATCH(C21061,'Curva Juros'!$A$7:$A$73,1)))</f>
        <v>8.4315206428571443</v>
      </c>
      <c r="F21061" s="24">
        <f t="shared" si="329"/>
        <v>1.1544793571428555E-2</v>
      </c>
      <c r="G21061" s="24"/>
    </row>
    <row r="21062" spans="1:7" x14ac:dyDescent="0.25">
      <c r="A21062" s="3" t="s">
        <v>442</v>
      </c>
      <c r="B21062" s="4">
        <v>45905</v>
      </c>
      <c r="C21062" s="5">
        <v>275.79000000000002</v>
      </c>
      <c r="D21062" s="19">
        <v>9.4806000000000001E-2</v>
      </c>
      <c r="E21062" s="35" cm="1">
        <f t="array" ref="E21062">INDEX('Curva Juros'!$B$7:$B$73,MATCH(C21062,'Curva Juros'!$A$7:$A$73,1)) +
(C21062-INDEX('Curva Juros'!$A$7:$A$73,MATCH(C21062,'Curva Juros'!$A$7:$A$73,1))) *
(INDEX('Curva Juros'!$B$7:$B$73,MATCH(C21062,'Curva Juros'!$A$7:$A$73,1)+1) -
INDEX('Curva Juros'!$B$7:$B$73,MATCH(C21062,'Curva Juros'!$A$7:$A$73,1))) /
(INDEX('Curva Juros'!$A$7:$A$73,MATCH(C21062,'Curva Juros'!$A$7:$A$73,1)+1) -
INDEX('Curva Juros'!$A$7:$A$73,MATCH(C21062,'Curva Juros'!$A$7:$A$73,1)))</f>
        <v>8.4517043571428569</v>
      </c>
      <c r="F21062" s="24">
        <f t="shared" si="329"/>
        <v>1.028895642857143E-2</v>
      </c>
      <c r="G21062" s="24"/>
    </row>
    <row r="21063" spans="1:7" x14ac:dyDescent="0.25">
      <c r="A21063" s="6" t="s">
        <v>442</v>
      </c>
      <c r="B21063" s="7">
        <v>45912</v>
      </c>
      <c r="C21063" s="8">
        <v>271.08999999999997</v>
      </c>
      <c r="D21063" s="20">
        <v>9.0721999999999997E-2</v>
      </c>
      <c r="E21063" s="35" cm="1">
        <f t="array" ref="E21063">INDEX('Curva Juros'!$B$7:$B$73,MATCH(C21063,'Curva Juros'!$A$7:$A$73,1)) +
(C21063-INDEX('Curva Juros'!$A$7:$A$73,MATCH(C21063,'Curva Juros'!$A$7:$A$73,1))) *
(INDEX('Curva Juros'!$B$7:$B$73,MATCH(C21063,'Curva Juros'!$A$7:$A$73,1)+1) -
INDEX('Curva Juros'!$B$7:$B$73,MATCH(C21063,'Curva Juros'!$A$7:$A$73,1))) /
(INDEX('Curva Juros'!$A$7:$A$73,MATCH(C21063,'Curva Juros'!$A$7:$A$73,1)+1) -
INDEX('Curva Juros'!$A$7:$A$73,MATCH(C21063,'Curva Juros'!$A$7:$A$73,1)))</f>
        <v>8.4709855476190477</v>
      </c>
      <c r="F21063" s="24">
        <f t="shared" si="329"/>
        <v>6.0121445238095206E-3</v>
      </c>
      <c r="G21063" s="24"/>
    </row>
    <row r="21064" spans="1:7" x14ac:dyDescent="0.25">
      <c r="A21064" s="3" t="s">
        <v>442</v>
      </c>
      <c r="B21064" s="4">
        <v>45919</v>
      </c>
      <c r="C21064" s="5">
        <v>265.91000000000003</v>
      </c>
      <c r="D21064" s="19">
        <v>9.3132999999999994E-2</v>
      </c>
      <c r="E21064" s="35" cm="1">
        <f t="array" ref="E21064">INDEX('Curva Juros'!$B$7:$B$73,MATCH(C21064,'Curva Juros'!$A$7:$A$73,1)) +
(C21064-INDEX('Curva Juros'!$A$7:$A$73,MATCH(C21064,'Curva Juros'!$A$7:$A$73,1))) *
(INDEX('Curva Juros'!$B$7:$B$73,MATCH(C21064,'Curva Juros'!$A$7:$A$73,1)+1) -
INDEX('Curva Juros'!$B$7:$B$73,MATCH(C21064,'Curva Juros'!$A$7:$A$73,1))) /
(INDEX('Curva Juros'!$A$7:$A$73,MATCH(C21064,'Curva Juros'!$A$7:$A$73,1)+1) -
INDEX('Curva Juros'!$A$7:$A$73,MATCH(C21064,'Curva Juros'!$A$7:$A$73,1)))</f>
        <v>8.4922358809523821</v>
      </c>
      <c r="F21064" s="24">
        <f t="shared" si="329"/>
        <v>8.2106411904761673E-3</v>
      </c>
      <c r="G21064" s="24"/>
    </row>
    <row r="21065" spans="1:7" x14ac:dyDescent="0.25">
      <c r="A21065" s="6" t="s">
        <v>442</v>
      </c>
      <c r="B21065" s="7">
        <v>45926</v>
      </c>
      <c r="C21065" s="8">
        <v>260.94</v>
      </c>
      <c r="D21065" s="20">
        <v>9.2756000000000005E-2</v>
      </c>
      <c r="E21065" s="35" cm="1">
        <f t="array" ref="E21065">INDEX('Curva Juros'!$B$7:$B$73,MATCH(C21065,'Curva Juros'!$A$7:$A$73,1)) +
(C21065-INDEX('Curva Juros'!$A$7:$A$73,MATCH(C21065,'Curva Juros'!$A$7:$A$73,1))) *
(INDEX('Curva Juros'!$B$7:$B$73,MATCH(C21065,'Curva Juros'!$A$7:$A$73,1)+1) -
INDEX('Curva Juros'!$B$7:$B$73,MATCH(C21065,'Curva Juros'!$A$7:$A$73,1))) /
(INDEX('Curva Juros'!$A$7:$A$73,MATCH(C21065,'Curva Juros'!$A$7:$A$73,1)+1) -
INDEX('Curva Juros'!$A$7:$A$73,MATCH(C21065,'Curva Juros'!$A$7:$A$73,1)))</f>
        <v>8.5126247142857157</v>
      </c>
      <c r="F21065" s="24">
        <f t="shared" si="329"/>
        <v>7.6297528571428463E-3</v>
      </c>
      <c r="G21065" s="24"/>
    </row>
    <row r="21066" spans="1:7" x14ac:dyDescent="0.25">
      <c r="A21066" s="3" t="s">
        <v>442</v>
      </c>
      <c r="B21066" s="4">
        <v>45933</v>
      </c>
      <c r="C21066" s="5">
        <v>255.63</v>
      </c>
      <c r="D21066" s="19">
        <v>9.6944000000000002E-2</v>
      </c>
      <c r="E21066" s="35" cm="1">
        <f t="array" ref="E21066">INDEX('Curva Juros'!$B$7:$B$73,MATCH(C21066,'Curva Juros'!$A$7:$A$73,1)) +
(C21066-INDEX('Curva Juros'!$A$7:$A$73,MATCH(C21066,'Curva Juros'!$A$7:$A$73,1))) *
(INDEX('Curva Juros'!$B$7:$B$73,MATCH(C21066,'Curva Juros'!$A$7:$A$73,1)+1) -
INDEX('Curva Juros'!$B$7:$B$73,MATCH(C21066,'Curva Juros'!$A$7:$A$73,1))) /
(INDEX('Curva Juros'!$A$7:$A$73,MATCH(C21066,'Curva Juros'!$A$7:$A$73,1)+1) -
INDEX('Curva Juros'!$A$7:$A$73,MATCH(C21066,'Curva Juros'!$A$7:$A$73,1)))</f>
        <v>8.5344083571428584</v>
      </c>
      <c r="F21066" s="24">
        <f t="shared" si="329"/>
        <v>1.1599916428571416E-2</v>
      </c>
      <c r="G21066" s="24"/>
    </row>
    <row r="21067" spans="1:7" x14ac:dyDescent="0.25">
      <c r="A21067" s="6" t="s">
        <v>442</v>
      </c>
      <c r="B21067" s="7">
        <v>45940</v>
      </c>
      <c r="C21067" s="8">
        <v>250.56</v>
      </c>
      <c r="D21067" s="20">
        <v>9.7784999999999997E-2</v>
      </c>
      <c r="E21067" s="35" cm="1">
        <f t="array" ref="E21067">INDEX('Curva Juros'!$B$7:$B$73,MATCH(C21067,'Curva Juros'!$A$7:$A$73,1)) +
(C21067-INDEX('Curva Juros'!$A$7:$A$73,MATCH(C21067,'Curva Juros'!$A$7:$A$73,1))) *
(INDEX('Curva Juros'!$B$7:$B$73,MATCH(C21067,'Curva Juros'!$A$7:$A$73,1)+1) -
INDEX('Curva Juros'!$B$7:$B$73,MATCH(C21067,'Curva Juros'!$A$7:$A$73,1))) /
(INDEX('Curva Juros'!$A$7:$A$73,MATCH(C21067,'Curva Juros'!$A$7:$A$73,1)+1) -
INDEX('Curva Juros'!$A$7:$A$73,MATCH(C21067,'Curva Juros'!$A$7:$A$73,1)))</f>
        <v>8.5622828571428578</v>
      </c>
      <c r="F21067" s="24">
        <f t="shared" si="329"/>
        <v>1.2162171428571414E-2</v>
      </c>
      <c r="G21067" s="24"/>
    </row>
    <row r="21068" spans="1:7" x14ac:dyDescent="0.25">
      <c r="A21068" s="3" t="s">
        <v>442</v>
      </c>
      <c r="B21068" s="4">
        <v>45947</v>
      </c>
      <c r="C21068" s="5">
        <v>245.6</v>
      </c>
      <c r="D21068" s="19">
        <v>9.7340999999999997E-2</v>
      </c>
      <c r="E21068" s="35" cm="1">
        <f t="array" ref="E21068">INDEX('Curva Juros'!$B$7:$B$73,MATCH(C21068,'Curva Juros'!$A$7:$A$73,1)) +
(C21068-INDEX('Curva Juros'!$A$7:$A$73,MATCH(C21068,'Curva Juros'!$A$7:$A$73,1))) *
(INDEX('Curva Juros'!$B$7:$B$73,MATCH(C21068,'Curva Juros'!$A$7:$A$73,1)+1) -
INDEX('Curva Juros'!$B$7:$B$73,MATCH(C21068,'Curva Juros'!$A$7:$A$73,1))) /
(INDEX('Curva Juros'!$A$7:$A$73,MATCH(C21068,'Curva Juros'!$A$7:$A$73,1)+1) -
INDEX('Curva Juros'!$A$7:$A$73,MATCH(C21068,'Curva Juros'!$A$7:$A$73,1)))</f>
        <v>8.6070015873015873</v>
      </c>
      <c r="F21068" s="24">
        <f t="shared" si="329"/>
        <v>1.1270984126984129E-2</v>
      </c>
      <c r="G21068" s="24"/>
    </row>
    <row r="21069" spans="1:7" x14ac:dyDescent="0.25">
      <c r="A21069" s="6" t="s">
        <v>442</v>
      </c>
      <c r="B21069" s="7">
        <v>45954</v>
      </c>
      <c r="C21069" s="8">
        <v>240.28</v>
      </c>
      <c r="D21069" s="20">
        <v>0.101664</v>
      </c>
      <c r="E21069" s="35" cm="1">
        <f t="array" ref="E21069">INDEX('Curva Juros'!$B$7:$B$73,MATCH(C21069,'Curva Juros'!$A$7:$A$73,1)) +
(C21069-INDEX('Curva Juros'!$A$7:$A$73,MATCH(C21069,'Curva Juros'!$A$7:$A$73,1))) *
(INDEX('Curva Juros'!$B$7:$B$73,MATCH(C21069,'Curva Juros'!$A$7:$A$73,1)+1) -
INDEX('Curva Juros'!$B$7:$B$73,MATCH(C21069,'Curva Juros'!$A$7:$A$73,1))) /
(INDEX('Curva Juros'!$A$7:$A$73,MATCH(C21069,'Curva Juros'!$A$7:$A$73,1)+1) -
INDEX('Curva Juros'!$A$7:$A$73,MATCH(C21069,'Curva Juros'!$A$7:$A$73,1)))</f>
        <v>8.6549660317460315</v>
      </c>
      <c r="F21069" s="24">
        <f t="shared" si="329"/>
        <v>1.5114339682539696E-2</v>
      </c>
      <c r="G21069" s="24"/>
    </row>
    <row r="21070" spans="1:7" x14ac:dyDescent="0.25">
      <c r="A21070" s="3" t="s">
        <v>442</v>
      </c>
      <c r="B21070" s="4">
        <v>45961</v>
      </c>
      <c r="C21070" s="5">
        <v>235.38</v>
      </c>
      <c r="D21070" s="19">
        <v>0.100212</v>
      </c>
      <c r="E21070" s="35" cm="1">
        <f t="array" ref="E21070">INDEX('Curva Juros'!$B$7:$B$73,MATCH(C21070,'Curva Juros'!$A$7:$A$73,1)) +
(C21070-INDEX('Curva Juros'!$A$7:$A$73,MATCH(C21070,'Curva Juros'!$A$7:$A$73,1))) *
(INDEX('Curva Juros'!$B$7:$B$73,MATCH(C21070,'Curva Juros'!$A$7:$A$73,1)+1) -
INDEX('Curva Juros'!$B$7:$B$73,MATCH(C21070,'Curva Juros'!$A$7:$A$73,1))) /
(INDEX('Curva Juros'!$A$7:$A$73,MATCH(C21070,'Curva Juros'!$A$7:$A$73,1)+1) -
INDEX('Curva Juros'!$A$7:$A$73,MATCH(C21070,'Curva Juros'!$A$7:$A$73,1)))</f>
        <v>8.6991438095238109</v>
      </c>
      <c r="F21070" s="24">
        <f t="shared" si="329"/>
        <v>1.3220561904761882E-2</v>
      </c>
      <c r="G21070" s="24"/>
    </row>
    <row r="21071" spans="1:7" x14ac:dyDescent="0.25">
      <c r="A21071" s="6" t="s">
        <v>442</v>
      </c>
      <c r="B21071" s="7">
        <v>45968</v>
      </c>
      <c r="C21071" s="8">
        <v>230.48</v>
      </c>
      <c r="D21071" s="20">
        <v>9.8945000000000005E-2</v>
      </c>
      <c r="E21071" s="35" cm="1">
        <f t="array" ref="E21071">INDEX('Curva Juros'!$B$7:$B$73,MATCH(C21071,'Curva Juros'!$A$7:$A$73,1)) +
(C21071-INDEX('Curva Juros'!$A$7:$A$73,MATCH(C21071,'Curva Juros'!$A$7:$A$73,1))) *
(INDEX('Curva Juros'!$B$7:$B$73,MATCH(C21071,'Curva Juros'!$A$7:$A$73,1)+1) -
INDEX('Curva Juros'!$B$7:$B$73,MATCH(C21071,'Curva Juros'!$A$7:$A$73,1))) /
(INDEX('Curva Juros'!$A$7:$A$73,MATCH(C21071,'Curva Juros'!$A$7:$A$73,1)+1) -
INDEX('Curva Juros'!$A$7:$A$73,MATCH(C21071,'Curva Juros'!$A$7:$A$73,1)))</f>
        <v>8.7433215873015886</v>
      </c>
      <c r="F21071" s="24">
        <f t="shared" si="329"/>
        <v>1.1511784126984115E-2</v>
      </c>
      <c r="G21071" s="24"/>
    </row>
    <row r="21072" spans="1:7" x14ac:dyDescent="0.25">
      <c r="A21072" s="3" t="s">
        <v>442</v>
      </c>
      <c r="B21072" s="4">
        <v>45975</v>
      </c>
      <c r="C21072" s="5">
        <v>225.53</v>
      </c>
      <c r="D21072" s="19">
        <v>9.8207000000000003E-2</v>
      </c>
      <c r="E21072" s="35" cm="1">
        <f t="array" ref="E21072">INDEX('Curva Juros'!$B$7:$B$73,MATCH(C21072,'Curva Juros'!$A$7:$A$73,1)) +
(C21072-INDEX('Curva Juros'!$A$7:$A$73,MATCH(C21072,'Curva Juros'!$A$7:$A$73,1))) *
(INDEX('Curva Juros'!$B$7:$B$73,MATCH(C21072,'Curva Juros'!$A$7:$A$73,1)+1) -
INDEX('Curva Juros'!$B$7:$B$73,MATCH(C21072,'Curva Juros'!$A$7:$A$73,1))) /
(INDEX('Curva Juros'!$A$7:$A$73,MATCH(C21072,'Curva Juros'!$A$7:$A$73,1)+1) -
INDEX('Curva Juros'!$A$7:$A$73,MATCH(C21072,'Curva Juros'!$A$7:$A$73,1)))</f>
        <v>8.7879501587301583</v>
      </c>
      <c r="F21072" s="24">
        <f t="shared" si="329"/>
        <v>1.0327498412698422E-2</v>
      </c>
      <c r="G21072" s="24"/>
    </row>
    <row r="21073" spans="1:7" x14ac:dyDescent="0.25">
      <c r="A21073" s="6" t="s">
        <v>442</v>
      </c>
      <c r="B21073" s="7">
        <v>45982</v>
      </c>
      <c r="C21073" s="8">
        <v>221.48</v>
      </c>
      <c r="D21073" s="20">
        <v>9.8900000000000002E-2</v>
      </c>
      <c r="E21073" s="35" cm="1">
        <f t="array" ref="E21073">INDEX('Curva Juros'!$B$7:$B$73,MATCH(C21073,'Curva Juros'!$A$7:$A$73,1)) +
(C21073-INDEX('Curva Juros'!$A$7:$A$73,MATCH(C21073,'Curva Juros'!$A$7:$A$73,1))) *
(INDEX('Curva Juros'!$B$7:$B$73,MATCH(C21073,'Curva Juros'!$A$7:$A$73,1)+1) -
INDEX('Curva Juros'!$B$7:$B$73,MATCH(C21073,'Curva Juros'!$A$7:$A$73,1))) /
(INDEX('Curva Juros'!$A$7:$A$73,MATCH(C21073,'Curva Juros'!$A$7:$A$73,1)+1) -
INDEX('Curva Juros'!$A$7:$A$73,MATCH(C21073,'Curva Juros'!$A$7:$A$73,1)))</f>
        <v>8.8244644444444447</v>
      </c>
      <c r="F21073" s="24">
        <f t="shared" si="329"/>
        <v>1.0655355555555551E-2</v>
      </c>
      <c r="G21073" s="24"/>
    </row>
    <row r="21074" spans="1:7" x14ac:dyDescent="0.25">
      <c r="A21074" s="3" t="s">
        <v>442</v>
      </c>
      <c r="B21074" s="4">
        <v>45989</v>
      </c>
      <c r="C21074" s="5">
        <v>216.75</v>
      </c>
      <c r="D21074" s="19">
        <v>9.5265000000000002E-2</v>
      </c>
      <c r="E21074" s="35" cm="1">
        <f t="array" ref="E21074">INDEX('Curva Juros'!$B$7:$B$73,MATCH(C21074,'Curva Juros'!$A$7:$A$73,1)) +
(C21074-INDEX('Curva Juros'!$A$7:$A$73,MATCH(C21074,'Curva Juros'!$A$7:$A$73,1))) *
(INDEX('Curva Juros'!$B$7:$B$73,MATCH(C21074,'Curva Juros'!$A$7:$A$73,1)+1) -
INDEX('Curva Juros'!$B$7:$B$73,MATCH(C21074,'Curva Juros'!$A$7:$A$73,1))) /
(INDEX('Curva Juros'!$A$7:$A$73,MATCH(C21074,'Curva Juros'!$A$7:$A$73,1)+1) -
INDEX('Curva Juros'!$A$7:$A$73,MATCH(C21074,'Curva Juros'!$A$7:$A$73,1)))</f>
        <v>8.8671095238095248</v>
      </c>
      <c r="F21074" s="24">
        <f t="shared" si="329"/>
        <v>6.5939047619047592E-3</v>
      </c>
      <c r="G21074" s="24"/>
    </row>
    <row r="21075" spans="1:7" x14ac:dyDescent="0.25">
      <c r="A21075" s="6" t="s">
        <v>442</v>
      </c>
      <c r="B21075" s="7">
        <v>45996</v>
      </c>
      <c r="C21075" s="8">
        <v>211.62</v>
      </c>
      <c r="D21075" s="20">
        <v>9.708E-2</v>
      </c>
      <c r="E21075" s="35" cm="1">
        <f t="array" ref="E21075">INDEX('Curva Juros'!$B$7:$B$73,MATCH(C21075,'Curva Juros'!$A$7:$A$73,1)) +
(C21075-INDEX('Curva Juros'!$A$7:$A$73,MATCH(C21075,'Curva Juros'!$A$7:$A$73,1))) *
(INDEX('Curva Juros'!$B$7:$B$73,MATCH(C21075,'Curva Juros'!$A$7:$A$73,1)+1) -
INDEX('Curva Juros'!$B$7:$B$73,MATCH(C21075,'Curva Juros'!$A$7:$A$73,1))) /
(INDEX('Curva Juros'!$A$7:$A$73,MATCH(C21075,'Curva Juros'!$A$7:$A$73,1)+1) -
INDEX('Curva Juros'!$A$7:$A$73,MATCH(C21075,'Curva Juros'!$A$7:$A$73,1)))</f>
        <v>8.9133609523809518</v>
      </c>
      <c r="F21075" s="24">
        <f t="shared" si="329"/>
        <v>7.9463904761904874E-3</v>
      </c>
      <c r="G21075" s="24"/>
    </row>
    <row r="21076" spans="1:7" x14ac:dyDescent="0.25">
      <c r="A21076" s="3" t="s">
        <v>442</v>
      </c>
      <c r="B21076" s="4">
        <v>46003</v>
      </c>
      <c r="C21076" s="5">
        <v>206.31</v>
      </c>
      <c r="D21076" s="19">
        <v>0.101188</v>
      </c>
      <c r="E21076" s="35" cm="1">
        <f t="array" ref="E21076">INDEX('Curva Juros'!$B$7:$B$73,MATCH(C21076,'Curva Juros'!$A$7:$A$73,1)) +
(C21076-INDEX('Curva Juros'!$A$7:$A$73,MATCH(C21076,'Curva Juros'!$A$7:$A$73,1))) *
(INDEX('Curva Juros'!$B$7:$B$73,MATCH(C21076,'Curva Juros'!$A$7:$A$73,1)+1) -
INDEX('Curva Juros'!$B$7:$B$73,MATCH(C21076,'Curva Juros'!$A$7:$A$73,1))) /
(INDEX('Curva Juros'!$A$7:$A$73,MATCH(C21076,'Curva Juros'!$A$7:$A$73,1)+1) -
INDEX('Curva Juros'!$A$7:$A$73,MATCH(C21076,'Curva Juros'!$A$7:$A$73,1)))</f>
        <v>8.961235238095238</v>
      </c>
      <c r="F21076" s="24">
        <f t="shared" si="329"/>
        <v>1.1575647619047613E-2</v>
      </c>
      <c r="G21076" s="24"/>
    </row>
    <row r="21077" spans="1:7" x14ac:dyDescent="0.25">
      <c r="A21077" s="6" t="s">
        <v>442</v>
      </c>
      <c r="B21077" s="7">
        <v>46010</v>
      </c>
      <c r="C21077" s="8">
        <v>258.10000000000002</v>
      </c>
      <c r="D21077" s="20">
        <v>8.3422999999999997E-2</v>
      </c>
      <c r="E21077" s="35" cm="1">
        <f t="array" ref="E21077">INDEX('Curva Juros'!$B$7:$B$73,MATCH(C21077,'Curva Juros'!$A$7:$A$73,1)) +
(C21077-INDEX('Curva Juros'!$A$7:$A$73,MATCH(C21077,'Curva Juros'!$A$7:$A$73,1))) *
(INDEX('Curva Juros'!$B$7:$B$73,MATCH(C21077,'Curva Juros'!$A$7:$A$73,1)+1) -
INDEX('Curva Juros'!$B$7:$B$73,MATCH(C21077,'Curva Juros'!$A$7:$A$73,1))) /
(INDEX('Curva Juros'!$A$7:$A$73,MATCH(C21077,'Curva Juros'!$A$7:$A$73,1)+1) -
INDEX('Curva Juros'!$A$7:$A$73,MATCH(C21077,'Curva Juros'!$A$7:$A$73,1)))</f>
        <v>8.5242754761904767</v>
      </c>
      <c r="F21077" s="24">
        <f t="shared" si="329"/>
        <v>-1.8197547619047683E-3</v>
      </c>
      <c r="G21077" s="24"/>
    </row>
    <row r="21078" spans="1:7" x14ac:dyDescent="0.25">
      <c r="A21078" s="3" t="s">
        <v>442</v>
      </c>
      <c r="B21078" s="4">
        <v>46017</v>
      </c>
      <c r="C21078" s="5">
        <v>254.11</v>
      </c>
      <c r="D21078" s="19">
        <v>8.3214999999999997E-2</v>
      </c>
      <c r="E21078" s="35" cm="1">
        <f t="array" ref="E21078">INDEX('Curva Juros'!$B$7:$B$73,MATCH(C21078,'Curva Juros'!$A$7:$A$73,1)) +
(C21078-INDEX('Curva Juros'!$A$7:$A$73,MATCH(C21078,'Curva Juros'!$A$7:$A$73,1))) *
(INDEX('Curva Juros'!$B$7:$B$73,MATCH(C21078,'Curva Juros'!$A$7:$A$73,1)+1) -
INDEX('Curva Juros'!$B$7:$B$73,MATCH(C21078,'Curva Juros'!$A$7:$A$73,1))) /
(INDEX('Curva Juros'!$A$7:$A$73,MATCH(C21078,'Curva Juros'!$A$7:$A$73,1)+1) -
INDEX('Curva Juros'!$A$7:$A$73,MATCH(C21078,'Curva Juros'!$A$7:$A$73,1)))</f>
        <v>8.5406439761904771</v>
      </c>
      <c r="F21078" s="24">
        <f t="shared" si="329"/>
        <v>-2.1914397619047787E-3</v>
      </c>
      <c r="G21078" s="24"/>
    </row>
    <row r="21079" spans="1:7" x14ac:dyDescent="0.25">
      <c r="A21079" s="6" t="s">
        <v>442</v>
      </c>
      <c r="B21079" s="7">
        <v>46024</v>
      </c>
      <c r="C21079" s="8">
        <v>250.09</v>
      </c>
      <c r="D21079" s="20">
        <v>8.3671999999999996E-2</v>
      </c>
      <c r="E21079" s="35" cm="1">
        <f t="array" ref="E21079">INDEX('Curva Juros'!$B$7:$B$73,MATCH(C21079,'Curva Juros'!$A$7:$A$73,1)) +
(C21079-INDEX('Curva Juros'!$A$7:$A$73,MATCH(C21079,'Curva Juros'!$A$7:$A$73,1))) *
(INDEX('Curva Juros'!$B$7:$B$73,MATCH(C21079,'Curva Juros'!$A$7:$A$73,1)+1) -
INDEX('Curva Juros'!$B$7:$B$73,MATCH(C21079,'Curva Juros'!$A$7:$A$73,1))) /
(INDEX('Curva Juros'!$A$7:$A$73,MATCH(C21079,'Curva Juros'!$A$7:$A$73,1)+1) -
INDEX('Curva Juros'!$A$7:$A$73,MATCH(C21079,'Curva Juros'!$A$7:$A$73,1)))</f>
        <v>8.5665203174603182</v>
      </c>
      <c r="F21079" s="24">
        <f t="shared" si="329"/>
        <v>-1.993203174603192E-3</v>
      </c>
      <c r="G21079" s="24"/>
    </row>
    <row r="21080" spans="1:7" x14ac:dyDescent="0.25">
      <c r="A21080" s="3" t="s">
        <v>442</v>
      </c>
      <c r="B21080" s="4">
        <v>46031</v>
      </c>
      <c r="C21080" s="5">
        <v>245.03</v>
      </c>
      <c r="D21080" s="19">
        <v>8.5077E-2</v>
      </c>
      <c r="E21080" s="35" cm="1">
        <f t="array" ref="E21080">INDEX('Curva Juros'!$B$7:$B$73,MATCH(C21080,'Curva Juros'!$A$7:$A$73,1)) +
(C21080-INDEX('Curva Juros'!$A$7:$A$73,MATCH(C21080,'Curva Juros'!$A$7:$A$73,1))) *
(INDEX('Curva Juros'!$B$7:$B$73,MATCH(C21080,'Curva Juros'!$A$7:$A$73,1)+1) -
INDEX('Curva Juros'!$B$7:$B$73,MATCH(C21080,'Curva Juros'!$A$7:$A$73,1))) /
(INDEX('Curva Juros'!$A$7:$A$73,MATCH(C21080,'Curva Juros'!$A$7:$A$73,1)+1) -
INDEX('Curva Juros'!$A$7:$A$73,MATCH(C21080,'Curva Juros'!$A$7:$A$73,1)))</f>
        <v>8.6121406349206353</v>
      </c>
      <c r="F21080" s="24">
        <f t="shared" si="329"/>
        <v>-1.044406349206356E-3</v>
      </c>
      <c r="G21080" s="24"/>
    </row>
    <row r="21081" spans="1:7" x14ac:dyDescent="0.25">
      <c r="A21081" s="6" t="s">
        <v>442</v>
      </c>
      <c r="B21081" s="7">
        <v>46038</v>
      </c>
      <c r="C21081" s="8">
        <v>240.19</v>
      </c>
      <c r="D21081" s="20">
        <v>8.1396999999999997E-2</v>
      </c>
      <c r="E21081" s="35" cm="1">
        <f t="array" ref="E21081">INDEX('Curva Juros'!$B$7:$B$73,MATCH(C21081,'Curva Juros'!$A$7:$A$73,1)) +
(C21081-INDEX('Curva Juros'!$A$7:$A$73,MATCH(C21081,'Curva Juros'!$A$7:$A$73,1))) *
(INDEX('Curva Juros'!$B$7:$B$73,MATCH(C21081,'Curva Juros'!$A$7:$A$73,1)+1) -
INDEX('Curva Juros'!$B$7:$B$73,MATCH(C21081,'Curva Juros'!$A$7:$A$73,1))) /
(INDEX('Curva Juros'!$A$7:$A$73,MATCH(C21081,'Curva Juros'!$A$7:$A$73,1)+1) -
INDEX('Curva Juros'!$A$7:$A$73,MATCH(C21081,'Curva Juros'!$A$7:$A$73,1)))</f>
        <v>8.6557774603174611</v>
      </c>
      <c r="F21081" s="24">
        <f t="shared" si="329"/>
        <v>-5.1607746031746143E-3</v>
      </c>
      <c r="G21081" s="24"/>
    </row>
    <row r="21082" spans="1:7" x14ac:dyDescent="0.25">
      <c r="A21082" s="3" t="s">
        <v>442</v>
      </c>
      <c r="B21082" s="4">
        <v>46045</v>
      </c>
      <c r="C21082" s="5">
        <v>235.13</v>
      </c>
      <c r="D21082" s="19">
        <v>8.2748000000000002E-2</v>
      </c>
      <c r="E21082" s="35" cm="1">
        <f t="array" ref="E21082">INDEX('Curva Juros'!$B$7:$B$73,MATCH(C21082,'Curva Juros'!$A$7:$A$73,1)) +
(C21082-INDEX('Curva Juros'!$A$7:$A$73,MATCH(C21082,'Curva Juros'!$A$7:$A$73,1))) *
(INDEX('Curva Juros'!$B$7:$B$73,MATCH(C21082,'Curva Juros'!$A$7:$A$73,1)+1) -
INDEX('Curva Juros'!$B$7:$B$73,MATCH(C21082,'Curva Juros'!$A$7:$A$73,1))) /
(INDEX('Curva Juros'!$A$7:$A$73,MATCH(C21082,'Curva Juros'!$A$7:$A$73,1)+1) -
INDEX('Curva Juros'!$A$7:$A$73,MATCH(C21082,'Curva Juros'!$A$7:$A$73,1)))</f>
        <v>8.7013977777777782</v>
      </c>
      <c r="F21082" s="24">
        <f t="shared" si="329"/>
        <v>-4.2659777777777769E-3</v>
      </c>
      <c r="G21082" s="24"/>
    </row>
    <row r="21083" spans="1:7" x14ac:dyDescent="0.25">
      <c r="A21083" s="6" t="s">
        <v>442</v>
      </c>
      <c r="B21083" s="7">
        <v>46052</v>
      </c>
      <c r="C21083" s="8">
        <v>230.29</v>
      </c>
      <c r="D21083" s="20">
        <v>7.9096E-2</v>
      </c>
      <c r="E21083" s="35" cm="1">
        <f t="array" ref="E21083">INDEX('Curva Juros'!$B$7:$B$73,MATCH(C21083,'Curva Juros'!$A$7:$A$73,1)) +
(C21083-INDEX('Curva Juros'!$A$7:$A$73,MATCH(C21083,'Curva Juros'!$A$7:$A$73,1))) *
(INDEX('Curva Juros'!$B$7:$B$73,MATCH(C21083,'Curva Juros'!$A$7:$A$73,1)+1) -
INDEX('Curva Juros'!$B$7:$B$73,MATCH(C21083,'Curva Juros'!$A$7:$A$73,1))) /
(INDEX('Curva Juros'!$A$7:$A$73,MATCH(C21083,'Curva Juros'!$A$7:$A$73,1)+1) -
INDEX('Curva Juros'!$A$7:$A$73,MATCH(C21083,'Curva Juros'!$A$7:$A$73,1)))</f>
        <v>8.745034603174604</v>
      </c>
      <c r="F21083" s="24">
        <f t="shared" si="329"/>
        <v>-8.354346031746035E-3</v>
      </c>
      <c r="G21083" s="24"/>
    </row>
    <row r="21084" spans="1:7" x14ac:dyDescent="0.25">
      <c r="A21084" s="3" t="s">
        <v>442</v>
      </c>
      <c r="B21084" s="4">
        <v>46059</v>
      </c>
      <c r="C21084" s="5">
        <v>225.37</v>
      </c>
      <c r="D21084" s="19">
        <v>7.714E-2</v>
      </c>
      <c r="E21084" s="35" cm="1">
        <f t="array" ref="E21084">INDEX('Curva Juros'!$B$7:$B$73,MATCH(C21084,'Curva Juros'!$A$7:$A$73,1)) +
(C21084-INDEX('Curva Juros'!$A$7:$A$73,MATCH(C21084,'Curva Juros'!$A$7:$A$73,1))) *
(INDEX('Curva Juros'!$B$7:$B$73,MATCH(C21084,'Curva Juros'!$A$7:$A$73,1)+1) -
INDEX('Curva Juros'!$B$7:$B$73,MATCH(C21084,'Curva Juros'!$A$7:$A$73,1))) /
(INDEX('Curva Juros'!$A$7:$A$73,MATCH(C21084,'Curva Juros'!$A$7:$A$73,1)+1) -
INDEX('Curva Juros'!$A$7:$A$73,MATCH(C21084,'Curva Juros'!$A$7:$A$73,1)))</f>
        <v>8.7893926984126995</v>
      </c>
      <c r="F21084" s="24">
        <f t="shared" si="329"/>
        <v>-1.0753926984126999E-2</v>
      </c>
      <c r="G21084" s="24"/>
    </row>
    <row r="21085" spans="1:7" x14ac:dyDescent="0.25">
      <c r="A21085" s="6" t="s">
        <v>442</v>
      </c>
      <c r="B21085" s="7">
        <v>46066</v>
      </c>
      <c r="C21085" s="8">
        <v>220.42</v>
      </c>
      <c r="D21085" s="20">
        <v>7.6089000000000004E-2</v>
      </c>
      <c r="E21085" s="35" cm="1">
        <f t="array" ref="E21085">INDEX('Curva Juros'!$B$7:$B$73,MATCH(C21085,'Curva Juros'!$A$7:$A$73,1)) +
(C21085-INDEX('Curva Juros'!$A$7:$A$73,MATCH(C21085,'Curva Juros'!$A$7:$A$73,1))) *
(INDEX('Curva Juros'!$B$7:$B$73,MATCH(C21085,'Curva Juros'!$A$7:$A$73,1)+1) -
INDEX('Curva Juros'!$B$7:$B$73,MATCH(C21085,'Curva Juros'!$A$7:$A$73,1))) /
(INDEX('Curva Juros'!$A$7:$A$73,MATCH(C21085,'Curva Juros'!$A$7:$A$73,1)+1) -
INDEX('Curva Juros'!$A$7:$A$73,MATCH(C21085,'Curva Juros'!$A$7:$A$73,1)))</f>
        <v>8.834021269841271</v>
      </c>
      <c r="F21085" s="24">
        <f t="shared" si="329"/>
        <v>-1.22512126984127E-2</v>
      </c>
      <c r="G21085" s="24"/>
    </row>
    <row r="21086" spans="1:7" x14ac:dyDescent="0.25">
      <c r="A21086" s="3" t="s">
        <v>442</v>
      </c>
      <c r="B21086" s="4">
        <v>46073</v>
      </c>
      <c r="C21086" s="5">
        <v>217.39</v>
      </c>
      <c r="D21086" s="19">
        <v>7.6717999999999995E-2</v>
      </c>
      <c r="E21086" s="35" cm="1">
        <f t="array" ref="E21086">INDEX('Curva Juros'!$B$7:$B$73,MATCH(C21086,'Curva Juros'!$A$7:$A$73,1)) +
(C21086-INDEX('Curva Juros'!$A$7:$A$73,MATCH(C21086,'Curva Juros'!$A$7:$A$73,1))) *
(INDEX('Curva Juros'!$B$7:$B$73,MATCH(C21086,'Curva Juros'!$A$7:$A$73,1)+1) -
INDEX('Curva Juros'!$B$7:$B$73,MATCH(C21086,'Curva Juros'!$A$7:$A$73,1))) /
(INDEX('Curva Juros'!$A$7:$A$73,MATCH(C21086,'Curva Juros'!$A$7:$A$73,1)+1) -
INDEX('Curva Juros'!$A$7:$A$73,MATCH(C21086,'Curva Juros'!$A$7:$A$73,1)))</f>
        <v>8.861339365079365</v>
      </c>
      <c r="F21086" s="24">
        <f t="shared" si="329"/>
        <v>-1.1895393650793659E-2</v>
      </c>
      <c r="G21086" s="24"/>
    </row>
    <row r="21087" spans="1:7" x14ac:dyDescent="0.25">
      <c r="A21087" s="6" t="s">
        <v>442</v>
      </c>
      <c r="B21087" s="7">
        <v>46080</v>
      </c>
      <c r="C21087" s="8">
        <v>212.29</v>
      </c>
      <c r="D21087" s="20">
        <v>7.9138E-2</v>
      </c>
      <c r="E21087" s="35" cm="1">
        <f t="array" ref="E21087">INDEX('Curva Juros'!$B$7:$B$73,MATCH(C21087,'Curva Juros'!$A$7:$A$73,1)) +
(C21087-INDEX('Curva Juros'!$A$7:$A$73,MATCH(C21087,'Curva Juros'!$A$7:$A$73,1))) *
(INDEX('Curva Juros'!$B$7:$B$73,MATCH(C21087,'Curva Juros'!$A$7:$A$73,1)+1) -
INDEX('Curva Juros'!$B$7:$B$73,MATCH(C21087,'Curva Juros'!$A$7:$A$73,1))) /
(INDEX('Curva Juros'!$A$7:$A$73,MATCH(C21087,'Curva Juros'!$A$7:$A$73,1)+1) -
INDEX('Curva Juros'!$A$7:$A$73,MATCH(C21087,'Curva Juros'!$A$7:$A$73,1)))</f>
        <v>8.9073203174603179</v>
      </c>
      <c r="F21087" s="24">
        <f t="shared" si="329"/>
        <v>-9.9352031746031827E-3</v>
      </c>
      <c r="G21087" s="24"/>
    </row>
    <row r="21088" spans="1:7" x14ac:dyDescent="0.25">
      <c r="A21088" s="3" t="s">
        <v>443</v>
      </c>
      <c r="B21088" s="4">
        <v>45723</v>
      </c>
      <c r="C21088" s="5">
        <v>1161.48</v>
      </c>
      <c r="D21088" s="19">
        <v>9.3772999999999995E-2</v>
      </c>
      <c r="E21088" s="35" cm="1">
        <f t="array" ref="E21088">INDEX('Curva Juros'!$B$7:$B$73,MATCH(C21088,'Curva Juros'!$A$7:$A$73,1)) +
(C21088-INDEX('Curva Juros'!$A$7:$A$73,MATCH(C21088,'Curva Juros'!$A$7:$A$73,1))) *
(INDEX('Curva Juros'!$B$7:$B$73,MATCH(C21088,'Curva Juros'!$A$7:$A$73,1)+1) -
INDEX('Curva Juros'!$B$7:$B$73,MATCH(C21088,'Curva Juros'!$A$7:$A$73,1))) /
(INDEX('Curva Juros'!$A$7:$A$73,MATCH(C21088,'Curva Juros'!$A$7:$A$73,1)+1) -
INDEX('Curva Juros'!$A$7:$A$73,MATCH(C21088,'Curva Juros'!$A$7:$A$73,1)))</f>
        <v>7.6404561904761898</v>
      </c>
      <c r="F21088" s="24">
        <f t="shared" si="329"/>
        <v>1.7368438095238095E-2</v>
      </c>
      <c r="G21088" s="24"/>
    </row>
    <row r="21089" spans="1:7" x14ac:dyDescent="0.25">
      <c r="A21089" s="6" t="s">
        <v>443</v>
      </c>
      <c r="B21089" s="7">
        <v>45730</v>
      </c>
      <c r="C21089" s="8">
        <v>1159.81</v>
      </c>
      <c r="D21089" s="20">
        <v>9.1818999999999998E-2</v>
      </c>
      <c r="E21089" s="35" cm="1">
        <f t="array" ref="E21089">INDEX('Curva Juros'!$B$7:$B$73,MATCH(C21089,'Curva Juros'!$A$7:$A$73,1)) +
(C21089-INDEX('Curva Juros'!$A$7:$A$73,MATCH(C21089,'Curva Juros'!$A$7:$A$73,1))) *
(INDEX('Curva Juros'!$B$7:$B$73,MATCH(C21089,'Curva Juros'!$A$7:$A$73,1)+1) -
INDEX('Curva Juros'!$B$7:$B$73,MATCH(C21089,'Curva Juros'!$A$7:$A$73,1))) /
(INDEX('Curva Juros'!$A$7:$A$73,MATCH(C21089,'Curva Juros'!$A$7:$A$73,1)+1) -
INDEX('Curva Juros'!$A$7:$A$73,MATCH(C21089,'Curva Juros'!$A$7:$A$73,1)))</f>
        <v>7.6407080158730158</v>
      </c>
      <c r="F21089" s="24">
        <f t="shared" si="329"/>
        <v>1.5411919841269842E-2</v>
      </c>
      <c r="G21089" s="24"/>
    </row>
    <row r="21090" spans="1:7" x14ac:dyDescent="0.25">
      <c r="A21090" s="3" t="s">
        <v>443</v>
      </c>
      <c r="B21090" s="4">
        <v>45737</v>
      </c>
      <c r="C21090" s="5">
        <v>1154.9100000000001</v>
      </c>
      <c r="D21090" s="19">
        <v>9.1761999999999996E-2</v>
      </c>
      <c r="E21090" s="35" cm="1">
        <f t="array" ref="E21090">INDEX('Curva Juros'!$B$7:$B$73,MATCH(C21090,'Curva Juros'!$A$7:$A$73,1)) +
(C21090-INDEX('Curva Juros'!$A$7:$A$73,MATCH(C21090,'Curva Juros'!$A$7:$A$73,1))) *
(INDEX('Curva Juros'!$B$7:$B$73,MATCH(C21090,'Curva Juros'!$A$7:$A$73,1)+1) -
INDEX('Curva Juros'!$B$7:$B$73,MATCH(C21090,'Curva Juros'!$A$7:$A$73,1))) /
(INDEX('Curva Juros'!$A$7:$A$73,MATCH(C21090,'Curva Juros'!$A$7:$A$73,1)+1) -
INDEX('Curva Juros'!$A$7:$A$73,MATCH(C21090,'Curva Juros'!$A$7:$A$73,1)))</f>
        <v>7.6414469047619047</v>
      </c>
      <c r="F21090" s="24">
        <f t="shared" si="329"/>
        <v>1.534753095238095E-2</v>
      </c>
      <c r="G21090" s="24"/>
    </row>
    <row r="21091" spans="1:7" x14ac:dyDescent="0.25">
      <c r="A21091" s="6" t="s">
        <v>443</v>
      </c>
      <c r="B21091" s="7">
        <v>45744</v>
      </c>
      <c r="C21091" s="8">
        <v>1147.3599999999999</v>
      </c>
      <c r="D21091" s="20">
        <v>9.3255000000000005E-2</v>
      </c>
      <c r="E21091" s="35" cm="1">
        <f t="array" ref="E21091">INDEX('Curva Juros'!$B$7:$B$73,MATCH(C21091,'Curva Juros'!$A$7:$A$73,1)) +
(C21091-INDEX('Curva Juros'!$A$7:$A$73,MATCH(C21091,'Curva Juros'!$A$7:$A$73,1))) *
(INDEX('Curva Juros'!$B$7:$B$73,MATCH(C21091,'Curva Juros'!$A$7:$A$73,1)+1) -
INDEX('Curva Juros'!$B$7:$B$73,MATCH(C21091,'Curva Juros'!$A$7:$A$73,1))) /
(INDEX('Curva Juros'!$A$7:$A$73,MATCH(C21091,'Curva Juros'!$A$7:$A$73,1)+1) -
INDEX('Curva Juros'!$A$7:$A$73,MATCH(C21091,'Curva Juros'!$A$7:$A$73,1)))</f>
        <v>7.6425853968253969</v>
      </c>
      <c r="F21091" s="24">
        <f t="shared" si="329"/>
        <v>1.682914603174604E-2</v>
      </c>
      <c r="G21091" s="24"/>
    </row>
    <row r="21092" spans="1:7" x14ac:dyDescent="0.25">
      <c r="A21092" s="3" t="s">
        <v>443</v>
      </c>
      <c r="B21092" s="4">
        <v>45751</v>
      </c>
      <c r="C21092" s="5">
        <v>1145.1600000000001</v>
      </c>
      <c r="D21092" s="19">
        <v>9.1615000000000002E-2</v>
      </c>
      <c r="E21092" s="35" cm="1">
        <f t="array" ref="E21092">INDEX('Curva Juros'!$B$7:$B$73,MATCH(C21092,'Curva Juros'!$A$7:$A$73,1)) +
(C21092-INDEX('Curva Juros'!$A$7:$A$73,MATCH(C21092,'Curva Juros'!$A$7:$A$73,1))) *
(INDEX('Curva Juros'!$B$7:$B$73,MATCH(C21092,'Curva Juros'!$A$7:$A$73,1)+1) -
INDEX('Curva Juros'!$B$7:$B$73,MATCH(C21092,'Curva Juros'!$A$7:$A$73,1))) /
(INDEX('Curva Juros'!$A$7:$A$73,MATCH(C21092,'Curva Juros'!$A$7:$A$73,1)+1) -
INDEX('Curva Juros'!$A$7:$A$73,MATCH(C21092,'Curva Juros'!$A$7:$A$73,1)))</f>
        <v>7.6429171428571427</v>
      </c>
      <c r="F21092" s="24">
        <f t="shared" si="329"/>
        <v>1.518582857142857E-2</v>
      </c>
      <c r="G21092" s="24"/>
    </row>
    <row r="21093" spans="1:7" x14ac:dyDescent="0.25">
      <c r="A21093" s="6" t="s">
        <v>443</v>
      </c>
      <c r="B21093" s="7">
        <v>45758</v>
      </c>
      <c r="C21093" s="8">
        <v>1139.6300000000001</v>
      </c>
      <c r="D21093" s="20">
        <v>9.1926999999999995E-2</v>
      </c>
      <c r="E21093" s="35" cm="1">
        <f t="array" ref="E21093">INDEX('Curva Juros'!$B$7:$B$73,MATCH(C21093,'Curva Juros'!$A$7:$A$73,1)) +
(C21093-INDEX('Curva Juros'!$A$7:$A$73,MATCH(C21093,'Curva Juros'!$A$7:$A$73,1))) *
(INDEX('Curva Juros'!$B$7:$B$73,MATCH(C21093,'Curva Juros'!$A$7:$A$73,1)+1) -
INDEX('Curva Juros'!$B$7:$B$73,MATCH(C21093,'Curva Juros'!$A$7:$A$73,1))) /
(INDEX('Curva Juros'!$A$7:$A$73,MATCH(C21093,'Curva Juros'!$A$7:$A$73,1)+1) -
INDEX('Curva Juros'!$A$7:$A$73,MATCH(C21093,'Curva Juros'!$A$7:$A$73,1)))</f>
        <v>7.6437510317460315</v>
      </c>
      <c r="F21093" s="24">
        <f t="shared" si="329"/>
        <v>1.5489489682539673E-2</v>
      </c>
      <c r="G21093" s="24"/>
    </row>
    <row r="21094" spans="1:7" x14ac:dyDescent="0.25">
      <c r="A21094" s="3" t="s">
        <v>443</v>
      </c>
      <c r="B21094" s="4">
        <v>45764</v>
      </c>
      <c r="C21094" s="5">
        <v>1128.8800000000001</v>
      </c>
      <c r="D21094" s="19">
        <v>9.5882999999999996E-2</v>
      </c>
      <c r="E21094" s="35" cm="1">
        <f t="array" ref="E21094">INDEX('Curva Juros'!$B$7:$B$73,MATCH(C21094,'Curva Juros'!$A$7:$A$73,1)) +
(C21094-INDEX('Curva Juros'!$A$7:$A$73,MATCH(C21094,'Curva Juros'!$A$7:$A$73,1))) *
(INDEX('Curva Juros'!$B$7:$B$73,MATCH(C21094,'Curva Juros'!$A$7:$A$73,1)+1) -
INDEX('Curva Juros'!$B$7:$B$73,MATCH(C21094,'Curva Juros'!$A$7:$A$73,1))) /
(INDEX('Curva Juros'!$A$7:$A$73,MATCH(C21094,'Curva Juros'!$A$7:$A$73,1)+1) -
INDEX('Curva Juros'!$A$7:$A$73,MATCH(C21094,'Curva Juros'!$A$7:$A$73,1)))</f>
        <v>7.6451770158730152</v>
      </c>
      <c r="F21094" s="24">
        <f t="shared" si="329"/>
        <v>1.943122984126984E-2</v>
      </c>
      <c r="G21094" s="24"/>
    </row>
    <row r="21095" spans="1:7" x14ac:dyDescent="0.25">
      <c r="A21095" s="6" t="s">
        <v>443</v>
      </c>
      <c r="B21095" s="7">
        <v>45772</v>
      </c>
      <c r="C21095" s="8">
        <v>1127.8800000000001</v>
      </c>
      <c r="D21095" s="20">
        <v>9.4125E-2</v>
      </c>
      <c r="E21095" s="35" cm="1">
        <f t="array" ref="E21095">INDEX('Curva Juros'!$B$7:$B$73,MATCH(C21095,'Curva Juros'!$A$7:$A$73,1)) +
(C21095-INDEX('Curva Juros'!$A$7:$A$73,MATCH(C21095,'Curva Juros'!$A$7:$A$73,1))) *
(INDEX('Curva Juros'!$B$7:$B$73,MATCH(C21095,'Curva Juros'!$A$7:$A$73,1)+1) -
INDEX('Curva Juros'!$B$7:$B$73,MATCH(C21095,'Curva Juros'!$A$7:$A$73,1))) /
(INDEX('Curva Juros'!$A$7:$A$73,MATCH(C21095,'Curva Juros'!$A$7:$A$73,1)+1) -
INDEX('Curva Juros'!$A$7:$A$73,MATCH(C21095,'Curva Juros'!$A$7:$A$73,1)))</f>
        <v>7.6452897142857141</v>
      </c>
      <c r="F21095" s="24">
        <f t="shared" si="329"/>
        <v>1.7672102857142866E-2</v>
      </c>
      <c r="G21095" s="24"/>
    </row>
    <row r="21096" spans="1:7" x14ac:dyDescent="0.25">
      <c r="A21096" s="3" t="s">
        <v>443</v>
      </c>
      <c r="B21096" s="4">
        <v>45779</v>
      </c>
      <c r="C21096" s="5">
        <v>1126.46</v>
      </c>
      <c r="D21096" s="19">
        <v>9.2610999999999999E-2</v>
      </c>
      <c r="E21096" s="35" cm="1">
        <f t="array" ref="E21096">INDEX('Curva Juros'!$B$7:$B$73,MATCH(C21096,'Curva Juros'!$A$7:$A$73,1)) +
(C21096-INDEX('Curva Juros'!$A$7:$A$73,MATCH(C21096,'Curva Juros'!$A$7:$A$73,1))) *
(INDEX('Curva Juros'!$B$7:$B$73,MATCH(C21096,'Curva Juros'!$A$7:$A$73,1)+1) -
INDEX('Curva Juros'!$B$7:$B$73,MATCH(C21096,'Curva Juros'!$A$7:$A$73,1))) /
(INDEX('Curva Juros'!$A$7:$A$73,MATCH(C21096,'Curva Juros'!$A$7:$A$73,1)+1) -
INDEX('Curva Juros'!$A$7:$A$73,MATCH(C21096,'Curva Juros'!$A$7:$A$73,1)))</f>
        <v>7.6454497460317459</v>
      </c>
      <c r="F21096" s="24">
        <f t="shared" si="329"/>
        <v>1.6156502539682538E-2</v>
      </c>
      <c r="G21096" s="24"/>
    </row>
    <row r="21097" spans="1:7" x14ac:dyDescent="0.25">
      <c r="A21097" s="6" t="s">
        <v>443</v>
      </c>
      <c r="B21097" s="7">
        <v>45786</v>
      </c>
      <c r="C21097" s="8">
        <v>1124.3599999999999</v>
      </c>
      <c r="D21097" s="20">
        <v>9.0915999999999997E-2</v>
      </c>
      <c r="E21097" s="35" cm="1">
        <f t="array" ref="E21097">INDEX('Curva Juros'!$B$7:$B$73,MATCH(C21097,'Curva Juros'!$A$7:$A$73,1)) +
(C21097-INDEX('Curva Juros'!$A$7:$A$73,MATCH(C21097,'Curva Juros'!$A$7:$A$73,1))) *
(INDEX('Curva Juros'!$B$7:$B$73,MATCH(C21097,'Curva Juros'!$A$7:$A$73,1)+1) -
INDEX('Curva Juros'!$B$7:$B$73,MATCH(C21097,'Curva Juros'!$A$7:$A$73,1))) /
(INDEX('Curva Juros'!$A$7:$A$73,MATCH(C21097,'Curva Juros'!$A$7:$A$73,1)+1) -
INDEX('Curva Juros'!$A$7:$A$73,MATCH(C21097,'Curva Juros'!$A$7:$A$73,1)))</f>
        <v>7.6456864126984128</v>
      </c>
      <c r="F21097" s="24">
        <f t="shared" si="329"/>
        <v>1.4459135873015866E-2</v>
      </c>
      <c r="G21097" s="24"/>
    </row>
    <row r="21098" spans="1:7" x14ac:dyDescent="0.25">
      <c r="A21098" s="3" t="s">
        <v>443</v>
      </c>
      <c r="B21098" s="4">
        <v>45793</v>
      </c>
      <c r="C21098" s="5">
        <v>1120.98</v>
      </c>
      <c r="D21098" s="19">
        <v>8.9970999999999995E-2</v>
      </c>
      <c r="E21098" s="35" cm="1">
        <f t="array" ref="E21098">INDEX('Curva Juros'!$B$7:$B$73,MATCH(C21098,'Curva Juros'!$A$7:$A$73,1)) +
(C21098-INDEX('Curva Juros'!$A$7:$A$73,MATCH(C21098,'Curva Juros'!$A$7:$A$73,1))) *
(INDEX('Curva Juros'!$B$7:$B$73,MATCH(C21098,'Curva Juros'!$A$7:$A$73,1)+1) -
INDEX('Curva Juros'!$B$7:$B$73,MATCH(C21098,'Curva Juros'!$A$7:$A$73,1))) /
(INDEX('Curva Juros'!$A$7:$A$73,MATCH(C21098,'Curva Juros'!$A$7:$A$73,1)+1) -
INDEX('Curva Juros'!$A$7:$A$73,MATCH(C21098,'Curva Juros'!$A$7:$A$73,1)))</f>
        <v>7.6460673333333329</v>
      </c>
      <c r="F21098" s="24">
        <f t="shared" si="329"/>
        <v>1.3510326666666669E-2</v>
      </c>
      <c r="G21098" s="24"/>
    </row>
    <row r="21099" spans="1:7" x14ac:dyDescent="0.25">
      <c r="A21099" s="6" t="s">
        <v>443</v>
      </c>
      <c r="B21099" s="7">
        <v>45800</v>
      </c>
      <c r="C21099" s="8">
        <v>1113.68</v>
      </c>
      <c r="D21099" s="20">
        <v>9.1310000000000002E-2</v>
      </c>
      <c r="E21099" s="35" cm="1">
        <f t="array" ref="E21099">INDEX('Curva Juros'!$B$7:$B$73,MATCH(C21099,'Curva Juros'!$A$7:$A$73,1)) +
(C21099-INDEX('Curva Juros'!$A$7:$A$73,MATCH(C21099,'Curva Juros'!$A$7:$A$73,1))) *
(INDEX('Curva Juros'!$B$7:$B$73,MATCH(C21099,'Curva Juros'!$A$7:$A$73,1)+1) -
INDEX('Curva Juros'!$B$7:$B$73,MATCH(C21099,'Curva Juros'!$A$7:$A$73,1))) /
(INDEX('Curva Juros'!$A$7:$A$73,MATCH(C21099,'Curva Juros'!$A$7:$A$73,1)+1) -
INDEX('Curva Juros'!$A$7:$A$73,MATCH(C21099,'Curva Juros'!$A$7:$A$73,1)))</f>
        <v>7.6468900317460315</v>
      </c>
      <c r="F21099" s="24">
        <f t="shared" si="329"/>
        <v>1.4841099682539688E-2</v>
      </c>
      <c r="G21099" s="24"/>
    </row>
    <row r="21100" spans="1:7" x14ac:dyDescent="0.25">
      <c r="A21100" s="3" t="s">
        <v>443</v>
      </c>
      <c r="B21100" s="4">
        <v>45807</v>
      </c>
      <c r="C21100" s="5">
        <v>1107.52</v>
      </c>
      <c r="D21100" s="19">
        <v>9.1993000000000005E-2</v>
      </c>
      <c r="E21100" s="35" cm="1">
        <f t="array" ref="E21100">INDEX('Curva Juros'!$B$7:$B$73,MATCH(C21100,'Curva Juros'!$A$7:$A$73,1)) +
(C21100-INDEX('Curva Juros'!$A$7:$A$73,MATCH(C21100,'Curva Juros'!$A$7:$A$73,1))) *
(INDEX('Curva Juros'!$B$7:$B$73,MATCH(C21100,'Curva Juros'!$A$7:$A$73,1)+1) -
INDEX('Curva Juros'!$B$7:$B$73,MATCH(C21100,'Curva Juros'!$A$7:$A$73,1))) /
(INDEX('Curva Juros'!$A$7:$A$73,MATCH(C21100,'Curva Juros'!$A$7:$A$73,1)+1) -
INDEX('Curva Juros'!$A$7:$A$73,MATCH(C21100,'Curva Juros'!$A$7:$A$73,1)))</f>
        <v>7.6475842539682537</v>
      </c>
      <c r="F21100" s="24">
        <f t="shared" si="329"/>
        <v>1.5517157460317468E-2</v>
      </c>
      <c r="G21100" s="24"/>
    </row>
    <row r="21101" spans="1:7" x14ac:dyDescent="0.25">
      <c r="A21101" s="6" t="s">
        <v>443</v>
      </c>
      <c r="B21101" s="7">
        <v>45814</v>
      </c>
      <c r="C21101" s="8">
        <v>1103.25</v>
      </c>
      <c r="D21101" s="20">
        <v>9.1565999999999995E-2</v>
      </c>
      <c r="E21101" s="35" cm="1">
        <f t="array" ref="E21101">INDEX('Curva Juros'!$B$7:$B$73,MATCH(C21101,'Curva Juros'!$A$7:$A$73,1)) +
(C21101-INDEX('Curva Juros'!$A$7:$A$73,MATCH(C21101,'Curva Juros'!$A$7:$A$73,1))) *
(INDEX('Curva Juros'!$B$7:$B$73,MATCH(C21101,'Curva Juros'!$A$7:$A$73,1)+1) -
INDEX('Curva Juros'!$B$7:$B$73,MATCH(C21101,'Curva Juros'!$A$7:$A$73,1))) /
(INDEX('Curva Juros'!$A$7:$A$73,MATCH(C21101,'Curva Juros'!$A$7:$A$73,1)+1) -
INDEX('Curva Juros'!$A$7:$A$73,MATCH(C21101,'Curva Juros'!$A$7:$A$73,1)))</f>
        <v>7.6480654761904763</v>
      </c>
      <c r="F21101" s="24">
        <f t="shared" si="329"/>
        <v>1.5085345238095238E-2</v>
      </c>
      <c r="G21101" s="24"/>
    </row>
    <row r="21102" spans="1:7" x14ac:dyDescent="0.25">
      <c r="A21102" s="3" t="s">
        <v>443</v>
      </c>
      <c r="B21102" s="4">
        <v>45821</v>
      </c>
      <c r="C21102" s="5">
        <v>1099.47</v>
      </c>
      <c r="D21102" s="19">
        <v>9.0848999999999999E-2</v>
      </c>
      <c r="E21102" s="35" cm="1">
        <f t="array" ref="E21102">INDEX('Curva Juros'!$B$7:$B$73,MATCH(C21102,'Curva Juros'!$A$7:$A$73,1)) +
(C21102-INDEX('Curva Juros'!$A$7:$A$73,MATCH(C21102,'Curva Juros'!$A$7:$A$73,1))) *
(INDEX('Curva Juros'!$B$7:$B$73,MATCH(C21102,'Curva Juros'!$A$7:$A$73,1)+1) -
INDEX('Curva Juros'!$B$7:$B$73,MATCH(C21102,'Curva Juros'!$A$7:$A$73,1))) /
(INDEX('Curva Juros'!$A$7:$A$73,MATCH(C21102,'Curva Juros'!$A$7:$A$73,1)+1) -
INDEX('Curva Juros'!$A$7:$A$73,MATCH(C21102,'Curva Juros'!$A$7:$A$73,1)))</f>
        <v>7.6484914761904763</v>
      </c>
      <c r="F21102" s="24">
        <f t="shared" si="329"/>
        <v>1.4364085238095237E-2</v>
      </c>
      <c r="G21102" s="24"/>
    </row>
    <row r="21103" spans="1:7" x14ac:dyDescent="0.25">
      <c r="A21103" s="6" t="s">
        <v>443</v>
      </c>
      <c r="B21103" s="7">
        <v>45828</v>
      </c>
      <c r="C21103" s="8">
        <v>1141.8699999999999</v>
      </c>
      <c r="D21103" s="20">
        <v>8.9747999999999994E-2</v>
      </c>
      <c r="E21103" s="35" cm="1">
        <f t="array" ref="E21103">INDEX('Curva Juros'!$B$7:$B$73,MATCH(C21103,'Curva Juros'!$A$7:$A$73,1)) +
(C21103-INDEX('Curva Juros'!$A$7:$A$73,MATCH(C21103,'Curva Juros'!$A$7:$A$73,1))) *
(INDEX('Curva Juros'!$B$7:$B$73,MATCH(C21103,'Curva Juros'!$A$7:$A$73,1)+1) -
INDEX('Curva Juros'!$B$7:$B$73,MATCH(C21103,'Curva Juros'!$A$7:$A$73,1))) /
(INDEX('Curva Juros'!$A$7:$A$73,MATCH(C21103,'Curva Juros'!$A$7:$A$73,1)+1) -
INDEX('Curva Juros'!$A$7:$A$73,MATCH(C21103,'Curva Juros'!$A$7:$A$73,1)))</f>
        <v>7.6434132539682533</v>
      </c>
      <c r="F21103" s="24">
        <f t="shared" si="329"/>
        <v>1.3313867460317458E-2</v>
      </c>
      <c r="G21103" s="24"/>
    </row>
    <row r="21104" spans="1:7" x14ac:dyDescent="0.25">
      <c r="A21104" s="3" t="s">
        <v>443</v>
      </c>
      <c r="B21104" s="4">
        <v>45835</v>
      </c>
      <c r="C21104" s="5">
        <v>1135.57</v>
      </c>
      <c r="D21104" s="19">
        <v>9.0565000000000007E-2</v>
      </c>
      <c r="E21104" s="35" cm="1">
        <f t="array" ref="E21104">INDEX('Curva Juros'!$B$7:$B$73,MATCH(C21104,'Curva Juros'!$A$7:$A$73,1)) +
(C21104-INDEX('Curva Juros'!$A$7:$A$73,MATCH(C21104,'Curva Juros'!$A$7:$A$73,1))) *
(INDEX('Curva Juros'!$B$7:$B$73,MATCH(C21104,'Curva Juros'!$A$7:$A$73,1)+1) -
INDEX('Curva Juros'!$B$7:$B$73,MATCH(C21104,'Curva Juros'!$A$7:$A$73,1))) /
(INDEX('Curva Juros'!$A$7:$A$73,MATCH(C21104,'Curva Juros'!$A$7:$A$73,1)+1) -
INDEX('Curva Juros'!$A$7:$A$73,MATCH(C21104,'Curva Juros'!$A$7:$A$73,1)))</f>
        <v>7.6443632539682538</v>
      </c>
      <c r="F21104" s="24">
        <f t="shared" si="329"/>
        <v>1.4121367460317474E-2</v>
      </c>
      <c r="G21104" s="24"/>
    </row>
    <row r="21105" spans="1:7" x14ac:dyDescent="0.25">
      <c r="A21105" s="6" t="s">
        <v>443</v>
      </c>
      <c r="B21105" s="7">
        <v>45842</v>
      </c>
      <c r="C21105" s="8">
        <v>1130.77</v>
      </c>
      <c r="D21105" s="20">
        <v>9.0440000000000006E-2</v>
      </c>
      <c r="E21105" s="35" cm="1">
        <f t="array" ref="E21105">INDEX('Curva Juros'!$B$7:$B$73,MATCH(C21105,'Curva Juros'!$A$7:$A$73,1)) +
(C21105-INDEX('Curva Juros'!$A$7:$A$73,MATCH(C21105,'Curva Juros'!$A$7:$A$73,1))) *
(INDEX('Curva Juros'!$B$7:$B$73,MATCH(C21105,'Curva Juros'!$A$7:$A$73,1)+1) -
INDEX('Curva Juros'!$B$7:$B$73,MATCH(C21105,'Curva Juros'!$A$7:$A$73,1))) /
(INDEX('Curva Juros'!$A$7:$A$73,MATCH(C21105,'Curva Juros'!$A$7:$A$73,1)+1) -
INDEX('Curva Juros'!$A$7:$A$73,MATCH(C21105,'Curva Juros'!$A$7:$A$73,1)))</f>
        <v>7.6449640158730157</v>
      </c>
      <c r="F21105" s="24">
        <f t="shared" si="329"/>
        <v>1.3990359841269853E-2</v>
      </c>
      <c r="G21105" s="24"/>
    </row>
    <row r="21106" spans="1:7" x14ac:dyDescent="0.25">
      <c r="A21106" s="3" t="s">
        <v>443</v>
      </c>
      <c r="B21106" s="4">
        <v>45849</v>
      </c>
      <c r="C21106" s="5">
        <v>1123.2</v>
      </c>
      <c r="D21106" s="19">
        <v>9.2044000000000001E-2</v>
      </c>
      <c r="E21106" s="35" cm="1">
        <f t="array" ref="E21106">INDEX('Curva Juros'!$B$7:$B$73,MATCH(C21106,'Curva Juros'!$A$7:$A$73,1)) +
(C21106-INDEX('Curva Juros'!$A$7:$A$73,MATCH(C21106,'Curva Juros'!$A$7:$A$73,1))) *
(INDEX('Curva Juros'!$B$7:$B$73,MATCH(C21106,'Curva Juros'!$A$7:$A$73,1)+1) -
INDEX('Curva Juros'!$B$7:$B$73,MATCH(C21106,'Curva Juros'!$A$7:$A$73,1))) /
(INDEX('Curva Juros'!$A$7:$A$73,MATCH(C21106,'Curva Juros'!$A$7:$A$73,1)+1) -
INDEX('Curva Juros'!$A$7:$A$73,MATCH(C21106,'Curva Juros'!$A$7:$A$73,1)))</f>
        <v>7.6458171428571422</v>
      </c>
      <c r="F21106" s="24">
        <f t="shared" si="329"/>
        <v>1.5585828571428581E-2</v>
      </c>
      <c r="G21106" s="24"/>
    </row>
    <row r="21107" spans="1:7" x14ac:dyDescent="0.25">
      <c r="A21107" s="6" t="s">
        <v>443</v>
      </c>
      <c r="B21107" s="7">
        <v>45856</v>
      </c>
      <c r="C21107" s="8">
        <v>1114.81</v>
      </c>
      <c r="D21107" s="20">
        <v>9.4178999999999999E-2</v>
      </c>
      <c r="E21107" s="35" cm="1">
        <f t="array" ref="E21107">INDEX('Curva Juros'!$B$7:$B$73,MATCH(C21107,'Curva Juros'!$A$7:$A$73,1)) +
(C21107-INDEX('Curva Juros'!$A$7:$A$73,MATCH(C21107,'Curva Juros'!$A$7:$A$73,1))) *
(INDEX('Curva Juros'!$B$7:$B$73,MATCH(C21107,'Curva Juros'!$A$7:$A$73,1)+1) -
INDEX('Curva Juros'!$B$7:$B$73,MATCH(C21107,'Curva Juros'!$A$7:$A$73,1))) /
(INDEX('Curva Juros'!$A$7:$A$73,MATCH(C21107,'Curva Juros'!$A$7:$A$73,1)+1) -
INDEX('Curva Juros'!$A$7:$A$73,MATCH(C21107,'Curva Juros'!$A$7:$A$73,1)))</f>
        <v>7.6467626825396824</v>
      </c>
      <c r="F21107" s="24">
        <f t="shared" si="329"/>
        <v>1.7711373174603182E-2</v>
      </c>
      <c r="G21107" s="24"/>
    </row>
    <row r="21108" spans="1:7" x14ac:dyDescent="0.25">
      <c r="A21108" s="3" t="s">
        <v>443</v>
      </c>
      <c r="B21108" s="4">
        <v>45863</v>
      </c>
      <c r="C21108" s="5">
        <v>1110.25</v>
      </c>
      <c r="D21108" s="19">
        <v>9.3903E-2</v>
      </c>
      <c r="E21108" s="35" cm="1">
        <f t="array" ref="E21108">INDEX('Curva Juros'!$B$7:$B$73,MATCH(C21108,'Curva Juros'!$A$7:$A$73,1)) +
(C21108-INDEX('Curva Juros'!$A$7:$A$73,MATCH(C21108,'Curva Juros'!$A$7:$A$73,1))) *
(INDEX('Curva Juros'!$B$7:$B$73,MATCH(C21108,'Curva Juros'!$A$7:$A$73,1)+1) -
INDEX('Curva Juros'!$B$7:$B$73,MATCH(C21108,'Curva Juros'!$A$7:$A$73,1))) /
(INDEX('Curva Juros'!$A$7:$A$73,MATCH(C21108,'Curva Juros'!$A$7:$A$73,1)+1) -
INDEX('Curva Juros'!$A$7:$A$73,MATCH(C21108,'Curva Juros'!$A$7:$A$73,1)))</f>
        <v>7.6472765873015867</v>
      </c>
      <c r="F21108" s="24">
        <f t="shared" si="329"/>
        <v>1.7430234126984134E-2</v>
      </c>
      <c r="G21108" s="24"/>
    </row>
    <row r="21109" spans="1:7" x14ac:dyDescent="0.25">
      <c r="A21109" s="6" t="s">
        <v>443</v>
      </c>
      <c r="B21109" s="7">
        <v>45870</v>
      </c>
      <c r="C21109" s="8">
        <v>1105.1500000000001</v>
      </c>
      <c r="D21109" s="20">
        <v>9.3965000000000007E-2</v>
      </c>
      <c r="E21109" s="35" cm="1">
        <f t="array" ref="E21109">INDEX('Curva Juros'!$B$7:$B$73,MATCH(C21109,'Curva Juros'!$A$7:$A$73,1)) +
(C21109-INDEX('Curva Juros'!$A$7:$A$73,MATCH(C21109,'Curva Juros'!$A$7:$A$73,1))) *
(INDEX('Curva Juros'!$B$7:$B$73,MATCH(C21109,'Curva Juros'!$A$7:$A$73,1)+1) -
INDEX('Curva Juros'!$B$7:$B$73,MATCH(C21109,'Curva Juros'!$A$7:$A$73,1))) /
(INDEX('Curva Juros'!$A$7:$A$73,MATCH(C21109,'Curva Juros'!$A$7:$A$73,1)+1) -
INDEX('Curva Juros'!$A$7:$A$73,MATCH(C21109,'Curva Juros'!$A$7:$A$73,1)))</f>
        <v>7.6478513492063493</v>
      </c>
      <c r="F21109" s="24">
        <f t="shared" si="329"/>
        <v>1.7486486507936508E-2</v>
      </c>
      <c r="G21109" s="24"/>
    </row>
    <row r="21110" spans="1:7" x14ac:dyDescent="0.25">
      <c r="A21110" s="3" t="s">
        <v>443</v>
      </c>
      <c r="B21110" s="4">
        <v>45877</v>
      </c>
      <c r="C21110" s="5">
        <v>1102.28</v>
      </c>
      <c r="D21110" s="19">
        <v>9.2624999999999999E-2</v>
      </c>
      <c r="E21110" s="35" cm="1">
        <f t="array" ref="E21110">INDEX('Curva Juros'!$B$7:$B$73,MATCH(C21110,'Curva Juros'!$A$7:$A$73,1)) +
(C21110-INDEX('Curva Juros'!$A$7:$A$73,MATCH(C21110,'Curva Juros'!$A$7:$A$73,1))) *
(INDEX('Curva Juros'!$B$7:$B$73,MATCH(C21110,'Curva Juros'!$A$7:$A$73,1)+1) -
INDEX('Curva Juros'!$B$7:$B$73,MATCH(C21110,'Curva Juros'!$A$7:$A$73,1))) /
(INDEX('Curva Juros'!$A$7:$A$73,MATCH(C21110,'Curva Juros'!$A$7:$A$73,1)+1) -
INDEX('Curva Juros'!$A$7:$A$73,MATCH(C21110,'Curva Juros'!$A$7:$A$73,1)))</f>
        <v>7.6481747936507931</v>
      </c>
      <c r="F21110" s="24">
        <f t="shared" si="329"/>
        <v>1.614325206349207E-2</v>
      </c>
      <c r="G21110" s="24"/>
    </row>
    <row r="21111" spans="1:7" x14ac:dyDescent="0.25">
      <c r="A21111" s="6" t="s">
        <v>443</v>
      </c>
      <c r="B21111" s="7">
        <v>45884</v>
      </c>
      <c r="C21111" s="8">
        <v>1100.4100000000001</v>
      </c>
      <c r="D21111" s="20">
        <v>9.0663999999999995E-2</v>
      </c>
      <c r="E21111" s="35" cm="1">
        <f t="array" ref="E21111">INDEX('Curva Juros'!$B$7:$B$73,MATCH(C21111,'Curva Juros'!$A$7:$A$73,1)) +
(C21111-INDEX('Curva Juros'!$A$7:$A$73,MATCH(C21111,'Curva Juros'!$A$7:$A$73,1))) *
(INDEX('Curva Juros'!$B$7:$B$73,MATCH(C21111,'Curva Juros'!$A$7:$A$73,1)+1) -
INDEX('Curva Juros'!$B$7:$B$73,MATCH(C21111,'Curva Juros'!$A$7:$A$73,1))) /
(INDEX('Curva Juros'!$A$7:$A$73,MATCH(C21111,'Curva Juros'!$A$7:$A$73,1)+1) -
INDEX('Curva Juros'!$A$7:$A$73,MATCH(C21111,'Curva Juros'!$A$7:$A$73,1)))</f>
        <v>7.6483855396825398</v>
      </c>
      <c r="F21111" s="24">
        <f t="shared" si="329"/>
        <v>1.4180144603174599E-2</v>
      </c>
      <c r="G21111" s="24"/>
    </row>
    <row r="21112" spans="1:7" x14ac:dyDescent="0.25">
      <c r="A21112" s="3" t="s">
        <v>443</v>
      </c>
      <c r="B21112" s="4">
        <v>45891</v>
      </c>
      <c r="C21112" s="5">
        <v>1096.71</v>
      </c>
      <c r="D21112" s="19">
        <v>8.9847999999999997E-2</v>
      </c>
      <c r="E21112" s="35" cm="1">
        <f t="array" ref="E21112">INDEX('Curva Juros'!$B$7:$B$73,MATCH(C21112,'Curva Juros'!$A$7:$A$73,1)) +
(C21112-INDEX('Curva Juros'!$A$7:$A$73,MATCH(C21112,'Curva Juros'!$A$7:$A$73,1))) *
(INDEX('Curva Juros'!$B$7:$B$73,MATCH(C21112,'Curva Juros'!$A$7:$A$73,1)+1) -
INDEX('Curva Juros'!$B$7:$B$73,MATCH(C21112,'Curva Juros'!$A$7:$A$73,1))) /
(INDEX('Curva Juros'!$A$7:$A$73,MATCH(C21112,'Curva Juros'!$A$7:$A$73,1)+1) -
INDEX('Curva Juros'!$A$7:$A$73,MATCH(C21112,'Curva Juros'!$A$7:$A$73,1)))</f>
        <v>7.6488025238095236</v>
      </c>
      <c r="F21112" s="24">
        <f t="shared" si="329"/>
        <v>1.3359974761904758E-2</v>
      </c>
      <c r="G21112" s="24"/>
    </row>
    <row r="21113" spans="1:7" x14ac:dyDescent="0.25">
      <c r="A21113" s="6" t="s">
        <v>443</v>
      </c>
      <c r="B21113" s="7">
        <v>45898</v>
      </c>
      <c r="C21113" s="8">
        <v>1091.52</v>
      </c>
      <c r="D21113" s="20">
        <v>8.9965000000000003E-2</v>
      </c>
      <c r="E21113" s="35" cm="1">
        <f t="array" ref="E21113">INDEX('Curva Juros'!$B$7:$B$73,MATCH(C21113,'Curva Juros'!$A$7:$A$73,1)) +
(C21113-INDEX('Curva Juros'!$A$7:$A$73,MATCH(C21113,'Curva Juros'!$A$7:$A$73,1))) *
(INDEX('Curva Juros'!$B$7:$B$73,MATCH(C21113,'Curva Juros'!$A$7:$A$73,1)+1) -
INDEX('Curva Juros'!$B$7:$B$73,MATCH(C21113,'Curva Juros'!$A$7:$A$73,1))) /
(INDEX('Curva Juros'!$A$7:$A$73,MATCH(C21113,'Curva Juros'!$A$7:$A$73,1)+1) -
INDEX('Curva Juros'!$A$7:$A$73,MATCH(C21113,'Curva Juros'!$A$7:$A$73,1)))</f>
        <v>7.6493874285714281</v>
      </c>
      <c r="F21113" s="24">
        <f t="shared" si="329"/>
        <v>1.3471125714285728E-2</v>
      </c>
      <c r="G21113" s="24"/>
    </row>
    <row r="21114" spans="1:7" x14ac:dyDescent="0.25">
      <c r="A21114" s="3" t="s">
        <v>443</v>
      </c>
      <c r="B21114" s="4">
        <v>45905</v>
      </c>
      <c r="C21114" s="5">
        <v>1088.8800000000001</v>
      </c>
      <c r="D21114" s="19">
        <v>8.8495000000000004E-2</v>
      </c>
      <c r="E21114" s="35" cm="1">
        <f t="array" ref="E21114">INDEX('Curva Juros'!$B$7:$B$73,MATCH(C21114,'Curva Juros'!$A$7:$A$73,1)) +
(C21114-INDEX('Curva Juros'!$A$7:$A$73,MATCH(C21114,'Curva Juros'!$A$7:$A$73,1))) *
(INDEX('Curva Juros'!$B$7:$B$73,MATCH(C21114,'Curva Juros'!$A$7:$A$73,1)+1) -
INDEX('Curva Juros'!$B$7:$B$73,MATCH(C21114,'Curva Juros'!$A$7:$A$73,1))) /
(INDEX('Curva Juros'!$A$7:$A$73,MATCH(C21114,'Curva Juros'!$A$7:$A$73,1)+1) -
INDEX('Curva Juros'!$A$7:$A$73,MATCH(C21114,'Curva Juros'!$A$7:$A$73,1)))</f>
        <v>7.6496849523809525</v>
      </c>
      <c r="F21114" s="24">
        <f t="shared" si="329"/>
        <v>1.1998150476190475E-2</v>
      </c>
      <c r="G21114" s="24"/>
    </row>
    <row r="21115" spans="1:7" x14ac:dyDescent="0.25">
      <c r="A21115" s="6" t="s">
        <v>443</v>
      </c>
      <c r="B21115" s="7">
        <v>45912</v>
      </c>
      <c r="C21115" s="8">
        <v>1086.79</v>
      </c>
      <c r="D21115" s="20">
        <v>8.6679999999999993E-2</v>
      </c>
      <c r="E21115" s="35" cm="1">
        <f t="array" ref="E21115">INDEX('Curva Juros'!$B$7:$B$73,MATCH(C21115,'Curva Juros'!$A$7:$A$73,1)) +
(C21115-INDEX('Curva Juros'!$A$7:$A$73,MATCH(C21115,'Curva Juros'!$A$7:$A$73,1))) *
(INDEX('Curva Juros'!$B$7:$B$73,MATCH(C21115,'Curva Juros'!$A$7:$A$73,1)+1) -
INDEX('Curva Juros'!$B$7:$B$73,MATCH(C21115,'Curva Juros'!$A$7:$A$73,1))) /
(INDEX('Curva Juros'!$A$7:$A$73,MATCH(C21115,'Curva Juros'!$A$7:$A$73,1)+1) -
INDEX('Curva Juros'!$A$7:$A$73,MATCH(C21115,'Curva Juros'!$A$7:$A$73,1)))</f>
        <v>7.649920492063492</v>
      </c>
      <c r="F21115" s="24">
        <f t="shared" si="329"/>
        <v>1.0180795079365076E-2</v>
      </c>
      <c r="G21115" s="24"/>
    </row>
    <row r="21116" spans="1:7" x14ac:dyDescent="0.25">
      <c r="A21116" s="3" t="s">
        <v>443</v>
      </c>
      <c r="B21116" s="4">
        <v>45919</v>
      </c>
      <c r="C21116" s="5">
        <v>1081.25</v>
      </c>
      <c r="D21116" s="19">
        <v>8.7018999999999999E-2</v>
      </c>
      <c r="E21116" s="35" cm="1">
        <f t="array" ref="E21116">INDEX('Curva Juros'!$B$7:$B$73,MATCH(C21116,'Curva Juros'!$A$7:$A$73,1)) +
(C21116-INDEX('Curva Juros'!$A$7:$A$73,MATCH(C21116,'Curva Juros'!$A$7:$A$73,1))) *
(INDEX('Curva Juros'!$B$7:$B$73,MATCH(C21116,'Curva Juros'!$A$7:$A$73,1)+1) -
INDEX('Curva Juros'!$B$7:$B$73,MATCH(C21116,'Curva Juros'!$A$7:$A$73,1))) /
(INDEX('Curva Juros'!$A$7:$A$73,MATCH(C21116,'Curva Juros'!$A$7:$A$73,1)+1) -
INDEX('Curva Juros'!$A$7:$A$73,MATCH(C21116,'Curva Juros'!$A$7:$A$73,1)))</f>
        <v>7.6505448412698414</v>
      </c>
      <c r="F21116" s="24">
        <f t="shared" si="329"/>
        <v>1.0513551587301592E-2</v>
      </c>
      <c r="G21116" s="24"/>
    </row>
    <row r="21117" spans="1:7" x14ac:dyDescent="0.25">
      <c r="A21117" s="6" t="s">
        <v>443</v>
      </c>
      <c r="B21117" s="7">
        <v>45926</v>
      </c>
      <c r="C21117" s="8">
        <v>1078.43</v>
      </c>
      <c r="D21117" s="20">
        <v>8.566E-2</v>
      </c>
      <c r="E21117" s="35" cm="1">
        <f t="array" ref="E21117">INDEX('Curva Juros'!$B$7:$B$73,MATCH(C21117,'Curva Juros'!$A$7:$A$73,1)) +
(C21117-INDEX('Curva Juros'!$A$7:$A$73,MATCH(C21117,'Curva Juros'!$A$7:$A$73,1))) *
(INDEX('Curva Juros'!$B$7:$B$73,MATCH(C21117,'Curva Juros'!$A$7:$A$73,1)+1) -
INDEX('Curva Juros'!$B$7:$B$73,MATCH(C21117,'Curva Juros'!$A$7:$A$73,1))) /
(INDEX('Curva Juros'!$A$7:$A$73,MATCH(C21117,'Curva Juros'!$A$7:$A$73,1)+1) -
INDEX('Curva Juros'!$A$7:$A$73,MATCH(C21117,'Curva Juros'!$A$7:$A$73,1)))</f>
        <v>7.650862650793651</v>
      </c>
      <c r="F21117" s="24">
        <f t="shared" si="329"/>
        <v>9.1513734920634915E-3</v>
      </c>
      <c r="G21117" s="24"/>
    </row>
    <row r="21118" spans="1:7" x14ac:dyDescent="0.25">
      <c r="A21118" s="3" t="s">
        <v>443</v>
      </c>
      <c r="B21118" s="4">
        <v>45933</v>
      </c>
      <c r="C21118" s="5">
        <v>1072.56</v>
      </c>
      <c r="D21118" s="19">
        <v>8.6204000000000003E-2</v>
      </c>
      <c r="E21118" s="35" cm="1">
        <f t="array" ref="E21118">INDEX('Curva Juros'!$B$7:$B$73,MATCH(C21118,'Curva Juros'!$A$7:$A$73,1)) +
(C21118-INDEX('Curva Juros'!$A$7:$A$73,MATCH(C21118,'Curva Juros'!$A$7:$A$73,1))) *
(INDEX('Curva Juros'!$B$7:$B$73,MATCH(C21118,'Curva Juros'!$A$7:$A$73,1)+1) -
INDEX('Curva Juros'!$B$7:$B$73,MATCH(C21118,'Curva Juros'!$A$7:$A$73,1))) /
(INDEX('Curva Juros'!$A$7:$A$73,MATCH(C21118,'Curva Juros'!$A$7:$A$73,1)+1) -
INDEX('Curva Juros'!$A$7:$A$73,MATCH(C21118,'Curva Juros'!$A$7:$A$73,1)))</f>
        <v>7.6515241904761906</v>
      </c>
      <c r="F21118" s="24">
        <f t="shared" si="329"/>
        <v>9.6887580952381008E-3</v>
      </c>
      <c r="G21118" s="24"/>
    </row>
    <row r="21119" spans="1:7" x14ac:dyDescent="0.25">
      <c r="A21119" s="6" t="s">
        <v>443</v>
      </c>
      <c r="B21119" s="7">
        <v>45940</v>
      </c>
      <c r="C21119" s="8">
        <v>1067.31</v>
      </c>
      <c r="D21119" s="20">
        <v>8.6360000000000006E-2</v>
      </c>
      <c r="E21119" s="35" cm="1">
        <f t="array" ref="E21119">INDEX('Curva Juros'!$B$7:$B$73,MATCH(C21119,'Curva Juros'!$A$7:$A$73,1)) +
(C21119-INDEX('Curva Juros'!$A$7:$A$73,MATCH(C21119,'Curva Juros'!$A$7:$A$73,1))) *
(INDEX('Curva Juros'!$B$7:$B$73,MATCH(C21119,'Curva Juros'!$A$7:$A$73,1)+1) -
INDEX('Curva Juros'!$B$7:$B$73,MATCH(C21119,'Curva Juros'!$A$7:$A$73,1))) /
(INDEX('Curva Juros'!$A$7:$A$73,MATCH(C21119,'Curva Juros'!$A$7:$A$73,1)+1) -
INDEX('Curva Juros'!$A$7:$A$73,MATCH(C21119,'Curva Juros'!$A$7:$A$73,1)))</f>
        <v>7.6521158571428574</v>
      </c>
      <c r="F21119" s="24">
        <f t="shared" si="329"/>
        <v>9.8388414285714293E-3</v>
      </c>
      <c r="G21119" s="24"/>
    </row>
    <row r="21120" spans="1:7" x14ac:dyDescent="0.25">
      <c r="A21120" s="3" t="s">
        <v>443</v>
      </c>
      <c r="B21120" s="4">
        <v>45947</v>
      </c>
      <c r="C21120" s="5">
        <v>1060.56</v>
      </c>
      <c r="D21120" s="19">
        <v>8.7446999999999997E-2</v>
      </c>
      <c r="E21120" s="35" cm="1">
        <f t="array" ref="E21120">INDEX('Curva Juros'!$B$7:$B$73,MATCH(C21120,'Curva Juros'!$A$7:$A$73,1)) +
(C21120-INDEX('Curva Juros'!$A$7:$A$73,MATCH(C21120,'Curva Juros'!$A$7:$A$73,1))) *
(INDEX('Curva Juros'!$B$7:$B$73,MATCH(C21120,'Curva Juros'!$A$7:$A$73,1)+1) -
INDEX('Curva Juros'!$B$7:$B$73,MATCH(C21120,'Curva Juros'!$A$7:$A$73,1))) /
(INDEX('Curva Juros'!$A$7:$A$73,MATCH(C21120,'Curva Juros'!$A$7:$A$73,1)+1) -
INDEX('Curva Juros'!$A$7:$A$73,MATCH(C21120,'Curva Juros'!$A$7:$A$73,1)))</f>
        <v>7.6528765714285711</v>
      </c>
      <c r="F21120" s="24">
        <f t="shared" si="329"/>
        <v>1.0918234285714284E-2</v>
      </c>
      <c r="G21120" s="24"/>
    </row>
    <row r="21121" spans="1:7" x14ac:dyDescent="0.25">
      <c r="A21121" s="6" t="s">
        <v>443</v>
      </c>
      <c r="B21121" s="7">
        <v>45954</v>
      </c>
      <c r="C21121" s="8">
        <v>1055.94</v>
      </c>
      <c r="D21121" s="20">
        <v>8.7209999999999996E-2</v>
      </c>
      <c r="E21121" s="35" cm="1">
        <f t="array" ref="E21121">INDEX('Curva Juros'!$B$7:$B$73,MATCH(C21121,'Curva Juros'!$A$7:$A$73,1)) +
(C21121-INDEX('Curva Juros'!$A$7:$A$73,MATCH(C21121,'Curva Juros'!$A$7:$A$73,1))) *
(INDEX('Curva Juros'!$B$7:$B$73,MATCH(C21121,'Curva Juros'!$A$7:$A$73,1)+1) -
INDEX('Curva Juros'!$B$7:$B$73,MATCH(C21121,'Curva Juros'!$A$7:$A$73,1))) /
(INDEX('Curva Juros'!$A$7:$A$73,MATCH(C21121,'Curva Juros'!$A$7:$A$73,1)+1) -
INDEX('Curva Juros'!$A$7:$A$73,MATCH(C21121,'Curva Juros'!$A$7:$A$73,1)))</f>
        <v>7.6533972380952378</v>
      </c>
      <c r="F21121" s="24">
        <f t="shared" si="329"/>
        <v>1.0676027619047623E-2</v>
      </c>
      <c r="G21121" s="24"/>
    </row>
    <row r="21122" spans="1:7" x14ac:dyDescent="0.25">
      <c r="A21122" s="3" t="s">
        <v>443</v>
      </c>
      <c r="B21122" s="4">
        <v>45961</v>
      </c>
      <c r="C21122" s="5">
        <v>1052.22</v>
      </c>
      <c r="D21122" s="19">
        <v>8.6413000000000004E-2</v>
      </c>
      <c r="E21122" s="35" cm="1">
        <f t="array" ref="E21122">INDEX('Curva Juros'!$B$7:$B$73,MATCH(C21122,'Curva Juros'!$A$7:$A$73,1)) +
(C21122-INDEX('Curva Juros'!$A$7:$A$73,MATCH(C21122,'Curva Juros'!$A$7:$A$73,1))) *
(INDEX('Curva Juros'!$B$7:$B$73,MATCH(C21122,'Curva Juros'!$A$7:$A$73,1)+1) -
INDEX('Curva Juros'!$B$7:$B$73,MATCH(C21122,'Curva Juros'!$A$7:$A$73,1))) /
(INDEX('Curva Juros'!$A$7:$A$73,MATCH(C21122,'Curva Juros'!$A$7:$A$73,1)+1) -
INDEX('Curva Juros'!$A$7:$A$73,MATCH(C21122,'Curva Juros'!$A$7:$A$73,1)))</f>
        <v>7.6538164761904763</v>
      </c>
      <c r="F21122" s="24">
        <f t="shared" si="329"/>
        <v>9.8748352380952364E-3</v>
      </c>
      <c r="G21122" s="24"/>
    </row>
    <row r="21123" spans="1:7" x14ac:dyDescent="0.25">
      <c r="A21123" s="6" t="s">
        <v>443</v>
      </c>
      <c r="B21123" s="7">
        <v>45968</v>
      </c>
      <c r="C21123" s="8">
        <v>1046.45</v>
      </c>
      <c r="D21123" s="20">
        <v>8.6896000000000001E-2</v>
      </c>
      <c r="E21123" s="35" cm="1">
        <f t="array" ref="E21123">INDEX('Curva Juros'!$B$7:$B$73,MATCH(C21123,'Curva Juros'!$A$7:$A$73,1)) +
(C21123-INDEX('Curva Juros'!$A$7:$A$73,MATCH(C21123,'Curva Juros'!$A$7:$A$73,1))) *
(INDEX('Curva Juros'!$B$7:$B$73,MATCH(C21123,'Curva Juros'!$A$7:$A$73,1)+1) -
INDEX('Curva Juros'!$B$7:$B$73,MATCH(C21123,'Curva Juros'!$A$7:$A$73,1))) /
(INDEX('Curva Juros'!$A$7:$A$73,MATCH(C21123,'Curva Juros'!$A$7:$A$73,1)+1) -
INDEX('Curva Juros'!$A$7:$A$73,MATCH(C21123,'Curva Juros'!$A$7:$A$73,1)))</f>
        <v>7.6544667460317459</v>
      </c>
      <c r="F21123" s="24">
        <f t="shared" ref="F21123:F21186" si="330">D21123-E21123/100</f>
        <v>1.035133253968254E-2</v>
      </c>
      <c r="G21123" s="24"/>
    </row>
    <row r="21124" spans="1:7" x14ac:dyDescent="0.25">
      <c r="A21124" s="3" t="s">
        <v>443</v>
      </c>
      <c r="B21124" s="4">
        <v>45975</v>
      </c>
      <c r="C21124" s="5">
        <v>1043.25</v>
      </c>
      <c r="D21124" s="19">
        <v>8.5772000000000001E-2</v>
      </c>
      <c r="E21124" s="35" cm="1">
        <f t="array" ref="E21124">INDEX('Curva Juros'!$B$7:$B$73,MATCH(C21124,'Curva Juros'!$A$7:$A$73,1)) +
(C21124-INDEX('Curva Juros'!$A$7:$A$73,MATCH(C21124,'Curva Juros'!$A$7:$A$73,1))) *
(INDEX('Curva Juros'!$B$7:$B$73,MATCH(C21124,'Curva Juros'!$A$7:$A$73,1)+1) -
INDEX('Curva Juros'!$B$7:$B$73,MATCH(C21124,'Curva Juros'!$A$7:$A$73,1))) /
(INDEX('Curva Juros'!$A$7:$A$73,MATCH(C21124,'Curva Juros'!$A$7:$A$73,1)+1) -
INDEX('Curva Juros'!$A$7:$A$73,MATCH(C21124,'Curva Juros'!$A$7:$A$73,1)))</f>
        <v>7.6548273809523808</v>
      </c>
      <c r="F21124" s="24">
        <f t="shared" si="330"/>
        <v>9.2237261904761919E-3</v>
      </c>
      <c r="G21124" s="24"/>
    </row>
    <row r="21125" spans="1:7" x14ac:dyDescent="0.25">
      <c r="A21125" s="6" t="s">
        <v>443</v>
      </c>
      <c r="B21125" s="7">
        <v>45982</v>
      </c>
      <c r="C21125" s="8">
        <v>1039.03</v>
      </c>
      <c r="D21125" s="20">
        <v>8.5912000000000002E-2</v>
      </c>
      <c r="E21125" s="35" cm="1">
        <f t="array" ref="E21125">INDEX('Curva Juros'!$B$7:$B$73,MATCH(C21125,'Curva Juros'!$A$7:$A$73,1)) +
(C21125-INDEX('Curva Juros'!$A$7:$A$73,MATCH(C21125,'Curva Juros'!$A$7:$A$73,1))) *
(INDEX('Curva Juros'!$B$7:$B$73,MATCH(C21125,'Curva Juros'!$A$7:$A$73,1)+1) -
INDEX('Curva Juros'!$B$7:$B$73,MATCH(C21125,'Curva Juros'!$A$7:$A$73,1))) /
(INDEX('Curva Juros'!$A$7:$A$73,MATCH(C21125,'Curva Juros'!$A$7:$A$73,1)+1) -
INDEX('Curva Juros'!$A$7:$A$73,MATCH(C21125,'Curva Juros'!$A$7:$A$73,1)))</f>
        <v>7.6553029682539684</v>
      </c>
      <c r="F21125" s="24">
        <f t="shared" si="330"/>
        <v>9.3589703174603162E-3</v>
      </c>
      <c r="G21125" s="24"/>
    </row>
    <row r="21126" spans="1:7" x14ac:dyDescent="0.25">
      <c r="A21126" s="3" t="s">
        <v>443</v>
      </c>
      <c r="B21126" s="4">
        <v>45989</v>
      </c>
      <c r="C21126" s="5">
        <v>1033.32</v>
      </c>
      <c r="D21126" s="19">
        <v>8.6350999999999997E-2</v>
      </c>
      <c r="E21126" s="35" cm="1">
        <f t="array" ref="E21126">INDEX('Curva Juros'!$B$7:$B$73,MATCH(C21126,'Curva Juros'!$A$7:$A$73,1)) +
(C21126-INDEX('Curva Juros'!$A$7:$A$73,MATCH(C21126,'Curva Juros'!$A$7:$A$73,1))) *
(INDEX('Curva Juros'!$B$7:$B$73,MATCH(C21126,'Curva Juros'!$A$7:$A$73,1)+1) -
INDEX('Curva Juros'!$B$7:$B$73,MATCH(C21126,'Curva Juros'!$A$7:$A$73,1))) /
(INDEX('Curva Juros'!$A$7:$A$73,MATCH(C21126,'Curva Juros'!$A$7:$A$73,1)+1) -
INDEX('Curva Juros'!$A$7:$A$73,MATCH(C21126,'Curva Juros'!$A$7:$A$73,1)))</f>
        <v>7.6559464761904765</v>
      </c>
      <c r="F21126" s="24">
        <f t="shared" si="330"/>
        <v>9.7915352380952281E-3</v>
      </c>
      <c r="G21126" s="24"/>
    </row>
    <row r="21127" spans="1:7" x14ac:dyDescent="0.25">
      <c r="A21127" s="6" t="s">
        <v>443</v>
      </c>
      <c r="B21127" s="7">
        <v>45996</v>
      </c>
      <c r="C21127" s="8">
        <v>1026.49</v>
      </c>
      <c r="D21127" s="20">
        <v>8.7487999999999996E-2</v>
      </c>
      <c r="E21127" s="35" cm="1">
        <f t="array" ref="E21127">INDEX('Curva Juros'!$B$7:$B$73,MATCH(C21127,'Curva Juros'!$A$7:$A$73,1)) +
(C21127-INDEX('Curva Juros'!$A$7:$A$73,MATCH(C21127,'Curva Juros'!$A$7:$A$73,1))) *
(INDEX('Curva Juros'!$B$7:$B$73,MATCH(C21127,'Curva Juros'!$A$7:$A$73,1)+1) -
INDEX('Curva Juros'!$B$7:$B$73,MATCH(C21127,'Curva Juros'!$A$7:$A$73,1))) /
(INDEX('Curva Juros'!$A$7:$A$73,MATCH(C21127,'Curva Juros'!$A$7:$A$73,1)+1) -
INDEX('Curva Juros'!$A$7:$A$73,MATCH(C21127,'Curva Juros'!$A$7:$A$73,1)))</f>
        <v>7.6567162063492065</v>
      </c>
      <c r="F21127" s="24">
        <f t="shared" si="330"/>
        <v>1.0920837936507929E-2</v>
      </c>
      <c r="G21127" s="24"/>
    </row>
    <row r="21128" spans="1:7" x14ac:dyDescent="0.25">
      <c r="A21128" s="3" t="s">
        <v>443</v>
      </c>
      <c r="B21128" s="4">
        <v>46003</v>
      </c>
      <c r="C21128" s="5">
        <v>1021.64</v>
      </c>
      <c r="D21128" s="19">
        <v>8.7399000000000004E-2</v>
      </c>
      <c r="E21128" s="35" cm="1">
        <f t="array" ref="E21128">INDEX('Curva Juros'!$B$7:$B$73,MATCH(C21128,'Curva Juros'!$A$7:$A$73,1)) +
(C21128-INDEX('Curva Juros'!$A$7:$A$73,MATCH(C21128,'Curva Juros'!$A$7:$A$73,1))) *
(INDEX('Curva Juros'!$B$7:$B$73,MATCH(C21128,'Curva Juros'!$A$7:$A$73,1)+1) -
INDEX('Curva Juros'!$B$7:$B$73,MATCH(C21128,'Curva Juros'!$A$7:$A$73,1))) /
(INDEX('Curva Juros'!$A$7:$A$73,MATCH(C21128,'Curva Juros'!$A$7:$A$73,1)+1) -
INDEX('Curva Juros'!$A$7:$A$73,MATCH(C21128,'Curva Juros'!$A$7:$A$73,1)))</f>
        <v>7.6572627936507942</v>
      </c>
      <c r="F21128" s="24">
        <f t="shared" si="330"/>
        <v>1.082637206349206E-2</v>
      </c>
      <c r="G21128" s="24"/>
    </row>
    <row r="21129" spans="1:7" x14ac:dyDescent="0.25">
      <c r="A21129" s="6" t="s">
        <v>443</v>
      </c>
      <c r="B21129" s="7">
        <v>46010</v>
      </c>
      <c r="C21129" s="8">
        <v>1058.02</v>
      </c>
      <c r="D21129" s="20">
        <v>8.7689000000000003E-2</v>
      </c>
      <c r="E21129" s="35" cm="1">
        <f t="array" ref="E21129">INDEX('Curva Juros'!$B$7:$B$73,MATCH(C21129,'Curva Juros'!$A$7:$A$73,1)) +
(C21129-INDEX('Curva Juros'!$A$7:$A$73,MATCH(C21129,'Curva Juros'!$A$7:$A$73,1))) *
(INDEX('Curva Juros'!$B$7:$B$73,MATCH(C21129,'Curva Juros'!$A$7:$A$73,1)+1) -
INDEX('Curva Juros'!$B$7:$B$73,MATCH(C21129,'Curva Juros'!$A$7:$A$73,1))) /
(INDEX('Curva Juros'!$A$7:$A$73,MATCH(C21129,'Curva Juros'!$A$7:$A$73,1)+1) -
INDEX('Curva Juros'!$A$7:$A$73,MATCH(C21129,'Curva Juros'!$A$7:$A$73,1)))</f>
        <v>7.6531628253968256</v>
      </c>
      <c r="F21129" s="24">
        <f t="shared" si="330"/>
        <v>1.115737174603175E-2</v>
      </c>
      <c r="G21129" s="24"/>
    </row>
    <row r="21130" spans="1:7" x14ac:dyDescent="0.25">
      <c r="A21130" s="3" t="s">
        <v>443</v>
      </c>
      <c r="B21130" s="4">
        <v>46017</v>
      </c>
      <c r="C21130" s="5">
        <v>1056.1199999999999</v>
      </c>
      <c r="D21130" s="19">
        <v>8.6304000000000006E-2</v>
      </c>
      <c r="E21130" s="35" cm="1">
        <f t="array" ref="E21130">INDEX('Curva Juros'!$B$7:$B$73,MATCH(C21130,'Curva Juros'!$A$7:$A$73,1)) +
(C21130-INDEX('Curva Juros'!$A$7:$A$73,MATCH(C21130,'Curva Juros'!$A$7:$A$73,1))) *
(INDEX('Curva Juros'!$B$7:$B$73,MATCH(C21130,'Curva Juros'!$A$7:$A$73,1)+1) -
INDEX('Curva Juros'!$B$7:$B$73,MATCH(C21130,'Curva Juros'!$A$7:$A$73,1))) /
(INDEX('Curva Juros'!$A$7:$A$73,MATCH(C21130,'Curva Juros'!$A$7:$A$73,1)+1) -
INDEX('Curva Juros'!$A$7:$A$73,MATCH(C21130,'Curva Juros'!$A$7:$A$73,1)))</f>
        <v>7.6533769523809525</v>
      </c>
      <c r="F21130" s="24">
        <f t="shared" si="330"/>
        <v>9.7702304761904807E-3</v>
      </c>
      <c r="G21130" s="24"/>
    </row>
    <row r="21131" spans="1:7" x14ac:dyDescent="0.25">
      <c r="A21131" s="6" t="s">
        <v>443</v>
      </c>
      <c r="B21131" s="7">
        <v>46024</v>
      </c>
      <c r="C21131" s="8">
        <v>1052.1400000000001</v>
      </c>
      <c r="D21131" s="20">
        <v>8.6290000000000006E-2</v>
      </c>
      <c r="E21131" s="35" cm="1">
        <f t="array" ref="E21131">INDEX('Curva Juros'!$B$7:$B$73,MATCH(C21131,'Curva Juros'!$A$7:$A$73,1)) +
(C21131-INDEX('Curva Juros'!$A$7:$A$73,MATCH(C21131,'Curva Juros'!$A$7:$A$73,1))) *
(INDEX('Curva Juros'!$B$7:$B$73,MATCH(C21131,'Curva Juros'!$A$7:$A$73,1)+1) -
INDEX('Curva Juros'!$B$7:$B$73,MATCH(C21131,'Curva Juros'!$A$7:$A$73,1))) /
(INDEX('Curva Juros'!$A$7:$A$73,MATCH(C21131,'Curva Juros'!$A$7:$A$73,1)+1) -
INDEX('Curva Juros'!$A$7:$A$73,MATCH(C21131,'Curva Juros'!$A$7:$A$73,1)))</f>
        <v>7.6538254920634925</v>
      </c>
      <c r="F21131" s="24">
        <f t="shared" si="330"/>
        <v>9.7517450793650762E-3</v>
      </c>
      <c r="G21131" s="24"/>
    </row>
    <row r="21132" spans="1:7" x14ac:dyDescent="0.25">
      <c r="A21132" s="3" t="s">
        <v>443</v>
      </c>
      <c r="B21132" s="4">
        <v>46031</v>
      </c>
      <c r="C21132" s="5">
        <v>1045.29</v>
      </c>
      <c r="D21132" s="19">
        <v>8.7514999999999996E-2</v>
      </c>
      <c r="E21132" s="35" cm="1">
        <f t="array" ref="E21132">INDEX('Curva Juros'!$B$7:$B$73,MATCH(C21132,'Curva Juros'!$A$7:$A$73,1)) +
(C21132-INDEX('Curva Juros'!$A$7:$A$73,MATCH(C21132,'Curva Juros'!$A$7:$A$73,1))) *
(INDEX('Curva Juros'!$B$7:$B$73,MATCH(C21132,'Curva Juros'!$A$7:$A$73,1)+1) -
INDEX('Curva Juros'!$B$7:$B$73,MATCH(C21132,'Curva Juros'!$A$7:$A$73,1))) /
(INDEX('Curva Juros'!$A$7:$A$73,MATCH(C21132,'Curva Juros'!$A$7:$A$73,1)+1) -
INDEX('Curva Juros'!$A$7:$A$73,MATCH(C21132,'Curva Juros'!$A$7:$A$73,1)))</f>
        <v>7.6545974761904763</v>
      </c>
      <c r="F21132" s="24">
        <f t="shared" si="330"/>
        <v>1.0969025238095231E-2</v>
      </c>
      <c r="G21132" s="24"/>
    </row>
    <row r="21133" spans="1:7" x14ac:dyDescent="0.25">
      <c r="A21133" s="6" t="s">
        <v>443</v>
      </c>
      <c r="B21133" s="7">
        <v>46038</v>
      </c>
      <c r="C21133" s="8">
        <v>1040.1500000000001</v>
      </c>
      <c r="D21133" s="20">
        <v>8.7606000000000003E-2</v>
      </c>
      <c r="E21133" s="35" cm="1">
        <f t="array" ref="E21133">INDEX('Curva Juros'!$B$7:$B$73,MATCH(C21133,'Curva Juros'!$A$7:$A$73,1)) +
(C21133-INDEX('Curva Juros'!$A$7:$A$73,MATCH(C21133,'Curva Juros'!$A$7:$A$73,1))) *
(INDEX('Curva Juros'!$B$7:$B$73,MATCH(C21133,'Curva Juros'!$A$7:$A$73,1)+1) -
INDEX('Curva Juros'!$B$7:$B$73,MATCH(C21133,'Curva Juros'!$A$7:$A$73,1))) /
(INDEX('Curva Juros'!$A$7:$A$73,MATCH(C21133,'Curva Juros'!$A$7:$A$73,1)+1) -
INDEX('Curva Juros'!$A$7:$A$73,MATCH(C21133,'Curva Juros'!$A$7:$A$73,1)))</f>
        <v>7.6551767460317457</v>
      </c>
      <c r="F21133" s="24">
        <f t="shared" si="330"/>
        <v>1.1054232539682546E-2</v>
      </c>
      <c r="G21133" s="24"/>
    </row>
    <row r="21134" spans="1:7" x14ac:dyDescent="0.25">
      <c r="A21134" s="3" t="s">
        <v>443</v>
      </c>
      <c r="B21134" s="4">
        <v>46045</v>
      </c>
      <c r="C21134" s="5">
        <v>1037.75</v>
      </c>
      <c r="D21134" s="19">
        <v>8.5884000000000002E-2</v>
      </c>
      <c r="E21134" s="35" cm="1">
        <f t="array" ref="E21134">INDEX('Curva Juros'!$B$7:$B$73,MATCH(C21134,'Curva Juros'!$A$7:$A$73,1)) +
(C21134-INDEX('Curva Juros'!$A$7:$A$73,MATCH(C21134,'Curva Juros'!$A$7:$A$73,1))) *
(INDEX('Curva Juros'!$B$7:$B$73,MATCH(C21134,'Curva Juros'!$A$7:$A$73,1)+1) -
INDEX('Curva Juros'!$B$7:$B$73,MATCH(C21134,'Curva Juros'!$A$7:$A$73,1))) /
(INDEX('Curva Juros'!$A$7:$A$73,MATCH(C21134,'Curva Juros'!$A$7:$A$73,1)+1) -
INDEX('Curva Juros'!$A$7:$A$73,MATCH(C21134,'Curva Juros'!$A$7:$A$73,1)))</f>
        <v>7.6554472222222225</v>
      </c>
      <c r="F21134" s="24">
        <f t="shared" si="330"/>
        <v>9.3295277777777769E-3</v>
      </c>
      <c r="G21134" s="24"/>
    </row>
    <row r="21135" spans="1:7" x14ac:dyDescent="0.25">
      <c r="A21135" s="6" t="s">
        <v>443</v>
      </c>
      <c r="B21135" s="7">
        <v>46052</v>
      </c>
      <c r="C21135" s="8">
        <v>1040.06</v>
      </c>
      <c r="D21135" s="20">
        <v>8.1073000000000006E-2</v>
      </c>
      <c r="E21135" s="35" cm="1">
        <f t="array" ref="E21135">INDEX('Curva Juros'!$B$7:$B$73,MATCH(C21135,'Curva Juros'!$A$7:$A$73,1)) +
(C21135-INDEX('Curva Juros'!$A$7:$A$73,MATCH(C21135,'Curva Juros'!$A$7:$A$73,1))) *
(INDEX('Curva Juros'!$B$7:$B$73,MATCH(C21135,'Curva Juros'!$A$7:$A$73,1)+1) -
INDEX('Curva Juros'!$B$7:$B$73,MATCH(C21135,'Curva Juros'!$A$7:$A$73,1))) /
(INDEX('Curva Juros'!$A$7:$A$73,MATCH(C21135,'Curva Juros'!$A$7:$A$73,1)+1) -
INDEX('Curva Juros'!$A$7:$A$73,MATCH(C21135,'Curva Juros'!$A$7:$A$73,1)))</f>
        <v>7.6551868888888892</v>
      </c>
      <c r="F21135" s="24">
        <f t="shared" si="330"/>
        <v>4.521131111111118E-3</v>
      </c>
      <c r="G21135" s="24"/>
    </row>
    <row r="21136" spans="1:7" x14ac:dyDescent="0.25">
      <c r="A21136" s="3" t="s">
        <v>443</v>
      </c>
      <c r="B21136" s="4">
        <v>46059</v>
      </c>
      <c r="C21136" s="5">
        <v>1033.2</v>
      </c>
      <c r="D21136" s="19">
        <v>8.2290000000000002E-2</v>
      </c>
      <c r="E21136" s="35" cm="1">
        <f t="array" ref="E21136">INDEX('Curva Juros'!$B$7:$B$73,MATCH(C21136,'Curva Juros'!$A$7:$A$73,1)) +
(C21136-INDEX('Curva Juros'!$A$7:$A$73,MATCH(C21136,'Curva Juros'!$A$7:$A$73,1))) *
(INDEX('Curva Juros'!$B$7:$B$73,MATCH(C21136,'Curva Juros'!$A$7:$A$73,1)+1) -
INDEX('Curva Juros'!$B$7:$B$73,MATCH(C21136,'Curva Juros'!$A$7:$A$73,1))) /
(INDEX('Curva Juros'!$A$7:$A$73,MATCH(C21136,'Curva Juros'!$A$7:$A$73,1)+1) -
INDEX('Curva Juros'!$A$7:$A$73,MATCH(C21136,'Curva Juros'!$A$7:$A$73,1)))</f>
        <v>7.6559600000000003</v>
      </c>
      <c r="F21136" s="24">
        <f t="shared" si="330"/>
        <v>5.7303999999999966E-3</v>
      </c>
      <c r="G21136" s="24"/>
    </row>
    <row r="21137" spans="1:7" x14ac:dyDescent="0.25">
      <c r="A21137" s="6" t="s">
        <v>443</v>
      </c>
      <c r="B21137" s="7">
        <v>46066</v>
      </c>
      <c r="C21137" s="8">
        <v>1029.54</v>
      </c>
      <c r="D21137" s="20">
        <v>8.1412999999999999E-2</v>
      </c>
      <c r="E21137" s="35" cm="1">
        <f t="array" ref="E21137">INDEX('Curva Juros'!$B$7:$B$73,MATCH(C21137,'Curva Juros'!$A$7:$A$73,1)) +
(C21137-INDEX('Curva Juros'!$A$7:$A$73,MATCH(C21137,'Curva Juros'!$A$7:$A$73,1))) *
(INDEX('Curva Juros'!$B$7:$B$73,MATCH(C21137,'Curva Juros'!$A$7:$A$73,1)+1) -
INDEX('Curva Juros'!$B$7:$B$73,MATCH(C21137,'Curva Juros'!$A$7:$A$73,1))) /
(INDEX('Curva Juros'!$A$7:$A$73,MATCH(C21137,'Curva Juros'!$A$7:$A$73,1)+1) -
INDEX('Curva Juros'!$A$7:$A$73,MATCH(C21137,'Curva Juros'!$A$7:$A$73,1)))</f>
        <v>7.6563724761904766</v>
      </c>
      <c r="F21137" s="24">
        <f t="shared" si="330"/>
        <v>4.8492752380952381E-3</v>
      </c>
      <c r="G21137" s="24"/>
    </row>
    <row r="21138" spans="1:7" x14ac:dyDescent="0.25">
      <c r="A21138" s="3" t="s">
        <v>443</v>
      </c>
      <c r="B21138" s="4">
        <v>46073</v>
      </c>
      <c r="C21138" s="5">
        <v>1026.1199999999999</v>
      </c>
      <c r="D21138" s="19">
        <v>8.1692000000000001E-2</v>
      </c>
      <c r="E21138" s="35" cm="1">
        <f t="array" ref="E21138">INDEX('Curva Juros'!$B$7:$B$73,MATCH(C21138,'Curva Juros'!$A$7:$A$73,1)) +
(C21138-INDEX('Curva Juros'!$A$7:$A$73,MATCH(C21138,'Curva Juros'!$A$7:$A$73,1))) *
(INDEX('Curva Juros'!$B$7:$B$73,MATCH(C21138,'Curva Juros'!$A$7:$A$73,1)+1) -
INDEX('Curva Juros'!$B$7:$B$73,MATCH(C21138,'Curva Juros'!$A$7:$A$73,1))) /
(INDEX('Curva Juros'!$A$7:$A$73,MATCH(C21138,'Curva Juros'!$A$7:$A$73,1)+1) -
INDEX('Curva Juros'!$A$7:$A$73,MATCH(C21138,'Curva Juros'!$A$7:$A$73,1)))</f>
        <v>7.6567579047619052</v>
      </c>
      <c r="F21138" s="24">
        <f t="shared" si="330"/>
        <v>5.1244209523809425E-3</v>
      </c>
      <c r="G21138" s="24"/>
    </row>
    <row r="21139" spans="1:7" x14ac:dyDescent="0.25">
      <c r="A21139" s="6" t="s">
        <v>443</v>
      </c>
      <c r="B21139" s="7">
        <v>46080</v>
      </c>
      <c r="C21139" s="8">
        <v>1023.42</v>
      </c>
      <c r="D21139" s="20">
        <v>8.0179E-2</v>
      </c>
      <c r="E21139" s="35" cm="1">
        <f t="array" ref="E21139">INDEX('Curva Juros'!$B$7:$B$73,MATCH(C21139,'Curva Juros'!$A$7:$A$73,1)) +
(C21139-INDEX('Curva Juros'!$A$7:$A$73,MATCH(C21139,'Curva Juros'!$A$7:$A$73,1))) *
(INDEX('Curva Juros'!$B$7:$B$73,MATCH(C21139,'Curva Juros'!$A$7:$A$73,1)+1) -
INDEX('Curva Juros'!$B$7:$B$73,MATCH(C21139,'Curva Juros'!$A$7:$A$73,1))) /
(INDEX('Curva Juros'!$A$7:$A$73,MATCH(C21139,'Curva Juros'!$A$7:$A$73,1)+1) -
INDEX('Curva Juros'!$A$7:$A$73,MATCH(C21139,'Curva Juros'!$A$7:$A$73,1)))</f>
        <v>7.6570621904761911</v>
      </c>
      <c r="F21139" s="24">
        <f t="shared" si="330"/>
        <v>3.6083780952380906E-3</v>
      </c>
      <c r="G21139" s="24"/>
    </row>
    <row r="21140" spans="1:7" x14ac:dyDescent="0.25">
      <c r="A21140" s="3" t="s">
        <v>444</v>
      </c>
      <c r="B21140" s="4">
        <v>45723</v>
      </c>
      <c r="C21140" s="5">
        <v>498.47</v>
      </c>
      <c r="D21140" s="19">
        <v>7.6754000000000003E-2</v>
      </c>
      <c r="E21140" s="35" cm="1">
        <f t="array" ref="E21140">INDEX('Curva Juros'!$B$7:$B$73,MATCH(C21140,'Curva Juros'!$A$7:$A$73,1)) +
(C21140-INDEX('Curva Juros'!$A$7:$A$73,MATCH(C21140,'Curva Juros'!$A$7:$A$73,1))) *
(INDEX('Curva Juros'!$B$7:$B$73,MATCH(C21140,'Curva Juros'!$A$7:$A$73,1)+1) -
INDEX('Curva Juros'!$B$7:$B$73,MATCH(C21140,'Curva Juros'!$A$7:$A$73,1))) /
(INDEX('Curva Juros'!$A$7:$A$73,MATCH(C21140,'Curva Juros'!$A$7:$A$73,1)+1) -
INDEX('Curva Juros'!$A$7:$A$73,MATCH(C21140,'Curva Juros'!$A$7:$A$73,1)))</f>
        <v>7.8189003888888884</v>
      </c>
      <c r="F21140" s="24">
        <f t="shared" si="330"/>
        <v>-1.4350038888888833E-3</v>
      </c>
      <c r="G21140" s="24"/>
    </row>
    <row r="21141" spans="1:7" x14ac:dyDescent="0.25">
      <c r="A21141" s="6" t="s">
        <v>444</v>
      </c>
      <c r="B21141" s="7">
        <v>45730</v>
      </c>
      <c r="C21141" s="8">
        <v>493.24</v>
      </c>
      <c r="D21141" s="20">
        <v>7.7520000000000006E-2</v>
      </c>
      <c r="E21141" s="35" cm="1">
        <f t="array" ref="E21141">INDEX('Curva Juros'!$B$7:$B$73,MATCH(C21141,'Curva Juros'!$A$7:$A$73,1)) +
(C21141-INDEX('Curva Juros'!$A$7:$A$73,MATCH(C21141,'Curva Juros'!$A$7:$A$73,1))) *
(INDEX('Curva Juros'!$B$7:$B$73,MATCH(C21141,'Curva Juros'!$A$7:$A$73,1)+1) -
INDEX('Curva Juros'!$B$7:$B$73,MATCH(C21141,'Curva Juros'!$A$7:$A$73,1))) /
(INDEX('Curva Juros'!$A$7:$A$73,MATCH(C21141,'Curva Juros'!$A$7:$A$73,1)+1) -
INDEX('Curva Juros'!$A$7:$A$73,MATCH(C21141,'Curva Juros'!$A$7:$A$73,1)))</f>
        <v>7.8281691111111114</v>
      </c>
      <c r="F21141" s="24">
        <f t="shared" si="330"/>
        <v>-7.6169111111110133E-4</v>
      </c>
      <c r="G21141" s="24"/>
    </row>
    <row r="21142" spans="1:7" x14ac:dyDescent="0.25">
      <c r="A21142" s="3" t="s">
        <v>444</v>
      </c>
      <c r="B21142" s="4">
        <v>45737</v>
      </c>
      <c r="C21142" s="5">
        <v>486.97</v>
      </c>
      <c r="D21142" s="19">
        <v>8.1686999999999996E-2</v>
      </c>
      <c r="E21142" s="35" cm="1">
        <f t="array" ref="E21142">INDEX('Curva Juros'!$B$7:$B$73,MATCH(C21142,'Curva Juros'!$A$7:$A$73,1)) +
(C21142-INDEX('Curva Juros'!$A$7:$A$73,MATCH(C21142,'Curva Juros'!$A$7:$A$73,1))) *
(INDEX('Curva Juros'!$B$7:$B$73,MATCH(C21142,'Curva Juros'!$A$7:$A$73,1)+1) -
INDEX('Curva Juros'!$B$7:$B$73,MATCH(C21142,'Curva Juros'!$A$7:$A$73,1))) /
(INDEX('Curva Juros'!$A$7:$A$73,MATCH(C21142,'Curva Juros'!$A$7:$A$73,1)+1) -
INDEX('Curva Juros'!$A$7:$A$73,MATCH(C21142,'Curva Juros'!$A$7:$A$73,1)))</f>
        <v>7.8392809444444449</v>
      </c>
      <c r="F21142" s="24">
        <f t="shared" si="330"/>
        <v>3.2941905555555484E-3</v>
      </c>
      <c r="G21142" s="24"/>
    </row>
    <row r="21143" spans="1:7" x14ac:dyDescent="0.25">
      <c r="A21143" s="6" t="s">
        <v>444</v>
      </c>
      <c r="B21143" s="7">
        <v>45744</v>
      </c>
      <c r="C21143" s="8">
        <v>481.31</v>
      </c>
      <c r="D21143" s="20">
        <v>8.3885000000000001E-2</v>
      </c>
      <c r="E21143" s="35" cm="1">
        <f t="array" ref="E21143">INDEX('Curva Juros'!$B$7:$B$73,MATCH(C21143,'Curva Juros'!$A$7:$A$73,1)) +
(C21143-INDEX('Curva Juros'!$A$7:$A$73,MATCH(C21143,'Curva Juros'!$A$7:$A$73,1))) *
(INDEX('Curva Juros'!$B$7:$B$73,MATCH(C21143,'Curva Juros'!$A$7:$A$73,1)+1) -
INDEX('Curva Juros'!$B$7:$B$73,MATCH(C21143,'Curva Juros'!$A$7:$A$73,1))) /
(INDEX('Curva Juros'!$A$7:$A$73,MATCH(C21143,'Curva Juros'!$A$7:$A$73,1)+1) -
INDEX('Curva Juros'!$A$7:$A$73,MATCH(C21143,'Curva Juros'!$A$7:$A$73,1)))</f>
        <v>7.8493117222222226</v>
      </c>
      <c r="F21143" s="24">
        <f t="shared" si="330"/>
        <v>5.3918827777777734E-3</v>
      </c>
      <c r="G21143" s="24"/>
    </row>
    <row r="21144" spans="1:7" x14ac:dyDescent="0.25">
      <c r="A21144" s="3" t="s">
        <v>444</v>
      </c>
      <c r="B21144" s="4">
        <v>45751</v>
      </c>
      <c r="C21144" s="5">
        <v>477.07</v>
      </c>
      <c r="D21144" s="19">
        <v>8.1358E-2</v>
      </c>
      <c r="E21144" s="35" cm="1">
        <f t="array" ref="E21144">INDEX('Curva Juros'!$B$7:$B$73,MATCH(C21144,'Curva Juros'!$A$7:$A$73,1)) +
(C21144-INDEX('Curva Juros'!$A$7:$A$73,MATCH(C21144,'Curva Juros'!$A$7:$A$73,1))) *
(INDEX('Curva Juros'!$B$7:$B$73,MATCH(C21144,'Curva Juros'!$A$7:$A$73,1)+1) -
INDEX('Curva Juros'!$B$7:$B$73,MATCH(C21144,'Curva Juros'!$A$7:$A$73,1))) /
(INDEX('Curva Juros'!$A$7:$A$73,MATCH(C21144,'Curva Juros'!$A$7:$A$73,1)+1) -
INDEX('Curva Juros'!$A$7:$A$73,MATCH(C21144,'Curva Juros'!$A$7:$A$73,1)))</f>
        <v>7.856825944444445</v>
      </c>
      <c r="F21144" s="24">
        <f t="shared" si="330"/>
        <v>2.7897405555555449E-3</v>
      </c>
      <c r="G21144" s="24"/>
    </row>
    <row r="21145" spans="1:7" x14ac:dyDescent="0.25">
      <c r="A21145" s="6" t="s">
        <v>444</v>
      </c>
      <c r="B21145" s="7">
        <v>45758</v>
      </c>
      <c r="C21145" s="8">
        <v>471.33</v>
      </c>
      <c r="D21145" s="20">
        <v>8.3825999999999998E-2</v>
      </c>
      <c r="E21145" s="35" cm="1">
        <f t="array" ref="E21145">INDEX('Curva Juros'!$B$7:$B$73,MATCH(C21145,'Curva Juros'!$A$7:$A$73,1)) +
(C21145-INDEX('Curva Juros'!$A$7:$A$73,MATCH(C21145,'Curva Juros'!$A$7:$A$73,1))) *
(INDEX('Curva Juros'!$B$7:$B$73,MATCH(C21145,'Curva Juros'!$A$7:$A$73,1)+1) -
INDEX('Curva Juros'!$B$7:$B$73,MATCH(C21145,'Curva Juros'!$A$7:$A$73,1))) /
(INDEX('Curva Juros'!$A$7:$A$73,MATCH(C21145,'Curva Juros'!$A$7:$A$73,1)+1) -
INDEX('Curva Juros'!$A$7:$A$73,MATCH(C21145,'Curva Juros'!$A$7:$A$73,1)))</f>
        <v>7.8669985000000002</v>
      </c>
      <c r="F21145" s="24">
        <f t="shared" si="330"/>
        <v>5.1560149999999999E-3</v>
      </c>
      <c r="G21145" s="24"/>
    </row>
    <row r="21146" spans="1:7" x14ac:dyDescent="0.25">
      <c r="A21146" s="3" t="s">
        <v>444</v>
      </c>
      <c r="B21146" s="4">
        <v>45764</v>
      </c>
      <c r="C21146" s="5">
        <v>468.08</v>
      </c>
      <c r="D21146" s="19">
        <v>8.1336000000000006E-2</v>
      </c>
      <c r="E21146" s="35" cm="1">
        <f t="array" ref="E21146">INDEX('Curva Juros'!$B$7:$B$73,MATCH(C21146,'Curva Juros'!$A$7:$A$73,1)) +
(C21146-INDEX('Curva Juros'!$A$7:$A$73,MATCH(C21146,'Curva Juros'!$A$7:$A$73,1))) *
(INDEX('Curva Juros'!$B$7:$B$73,MATCH(C21146,'Curva Juros'!$A$7:$A$73,1)+1) -
INDEX('Curva Juros'!$B$7:$B$73,MATCH(C21146,'Curva Juros'!$A$7:$A$73,1))) /
(INDEX('Curva Juros'!$A$7:$A$73,MATCH(C21146,'Curva Juros'!$A$7:$A$73,1)+1) -
INDEX('Curva Juros'!$A$7:$A$73,MATCH(C21146,'Curva Juros'!$A$7:$A$73,1)))</f>
        <v>7.8727582222222221</v>
      </c>
      <c r="F21146" s="24">
        <f t="shared" si="330"/>
        <v>2.6084177777777884E-3</v>
      </c>
      <c r="G21146" s="24"/>
    </row>
    <row r="21147" spans="1:7" x14ac:dyDescent="0.25">
      <c r="A21147" s="6" t="s">
        <v>444</v>
      </c>
      <c r="B21147" s="7">
        <v>45772</v>
      </c>
      <c r="C21147" s="8">
        <v>465.15</v>
      </c>
      <c r="D21147" s="20">
        <v>7.7804999999999999E-2</v>
      </c>
      <c r="E21147" s="35" cm="1">
        <f t="array" ref="E21147">INDEX('Curva Juros'!$B$7:$B$73,MATCH(C21147,'Curva Juros'!$A$7:$A$73,1)) +
(C21147-INDEX('Curva Juros'!$A$7:$A$73,MATCH(C21147,'Curva Juros'!$A$7:$A$73,1))) *
(INDEX('Curva Juros'!$B$7:$B$73,MATCH(C21147,'Curva Juros'!$A$7:$A$73,1)+1) -
INDEX('Curva Juros'!$B$7:$B$73,MATCH(C21147,'Curva Juros'!$A$7:$A$73,1))) /
(INDEX('Curva Juros'!$A$7:$A$73,MATCH(C21147,'Curva Juros'!$A$7:$A$73,1)+1) -
INDEX('Curva Juros'!$A$7:$A$73,MATCH(C21147,'Curva Juros'!$A$7:$A$73,1)))</f>
        <v>7.8779508333333332</v>
      </c>
      <c r="F21147" s="24">
        <f t="shared" si="330"/>
        <v>-9.7450833333333209E-4</v>
      </c>
      <c r="G21147" s="24"/>
    </row>
    <row r="21148" spans="1:7" x14ac:dyDescent="0.25">
      <c r="A21148" s="3" t="s">
        <v>444</v>
      </c>
      <c r="B21148" s="4">
        <v>45779</v>
      </c>
      <c r="C21148" s="5">
        <v>460.53</v>
      </c>
      <c r="D21148" s="19">
        <v>7.9849000000000003E-2</v>
      </c>
      <c r="E21148" s="35" cm="1">
        <f t="array" ref="E21148">INDEX('Curva Juros'!$B$7:$B$73,MATCH(C21148,'Curva Juros'!$A$7:$A$73,1)) +
(C21148-INDEX('Curva Juros'!$A$7:$A$73,MATCH(C21148,'Curva Juros'!$A$7:$A$73,1))) *
(INDEX('Curva Juros'!$B$7:$B$73,MATCH(C21148,'Curva Juros'!$A$7:$A$73,1)+1) -
INDEX('Curva Juros'!$B$7:$B$73,MATCH(C21148,'Curva Juros'!$A$7:$A$73,1))) /
(INDEX('Curva Juros'!$A$7:$A$73,MATCH(C21148,'Curva Juros'!$A$7:$A$73,1)+1) -
INDEX('Curva Juros'!$A$7:$A$73,MATCH(C21148,'Curva Juros'!$A$7:$A$73,1)))</f>
        <v>7.8861385000000004</v>
      </c>
      <c r="F21148" s="24">
        <f t="shared" si="330"/>
        <v>9.8761499999999725E-4</v>
      </c>
      <c r="G21148" s="24"/>
    </row>
    <row r="21149" spans="1:7" x14ac:dyDescent="0.25">
      <c r="A21149" s="6" t="s">
        <v>444</v>
      </c>
      <c r="B21149" s="7">
        <v>45786</v>
      </c>
      <c r="C21149" s="8">
        <v>454.91</v>
      </c>
      <c r="D21149" s="20">
        <v>8.1891000000000005E-2</v>
      </c>
      <c r="E21149" s="35" cm="1">
        <f t="array" ref="E21149">INDEX('Curva Juros'!$B$7:$B$73,MATCH(C21149,'Curva Juros'!$A$7:$A$73,1)) +
(C21149-INDEX('Curva Juros'!$A$7:$A$73,MATCH(C21149,'Curva Juros'!$A$7:$A$73,1))) *
(INDEX('Curva Juros'!$B$7:$B$73,MATCH(C21149,'Curva Juros'!$A$7:$A$73,1)+1) -
INDEX('Curva Juros'!$B$7:$B$73,MATCH(C21149,'Curva Juros'!$A$7:$A$73,1))) /
(INDEX('Curva Juros'!$A$7:$A$73,MATCH(C21149,'Curva Juros'!$A$7:$A$73,1)+1) -
INDEX('Curva Juros'!$A$7:$A$73,MATCH(C21149,'Curva Juros'!$A$7:$A$73,1)))</f>
        <v>7.8960983888888894</v>
      </c>
      <c r="F21149" s="24">
        <f t="shared" si="330"/>
        <v>2.9300161111111139E-3</v>
      </c>
      <c r="G21149" s="24"/>
    </row>
    <row r="21150" spans="1:7" x14ac:dyDescent="0.25">
      <c r="A21150" s="3" t="s">
        <v>444</v>
      </c>
      <c r="B21150" s="4">
        <v>45793</v>
      </c>
      <c r="C21150" s="5">
        <v>449.76</v>
      </c>
      <c r="D21150" s="19">
        <v>8.2374000000000003E-2</v>
      </c>
      <c r="E21150" s="35" cm="1">
        <f t="array" ref="E21150">INDEX('Curva Juros'!$B$7:$B$73,MATCH(C21150,'Curva Juros'!$A$7:$A$73,1)) +
(C21150-INDEX('Curva Juros'!$A$7:$A$73,MATCH(C21150,'Curva Juros'!$A$7:$A$73,1))) *
(INDEX('Curva Juros'!$B$7:$B$73,MATCH(C21150,'Curva Juros'!$A$7:$A$73,1)+1) -
INDEX('Curva Juros'!$B$7:$B$73,MATCH(C21150,'Curva Juros'!$A$7:$A$73,1))) /
(INDEX('Curva Juros'!$A$7:$A$73,MATCH(C21150,'Curva Juros'!$A$7:$A$73,1)+1) -
INDEX('Curva Juros'!$A$7:$A$73,MATCH(C21150,'Curva Juros'!$A$7:$A$73,1)))</f>
        <v>7.905225333333334</v>
      </c>
      <c r="F21150" s="24">
        <f t="shared" si="330"/>
        <v>3.3217466666666667E-3</v>
      </c>
      <c r="G21150" s="24"/>
    </row>
    <row r="21151" spans="1:7" x14ac:dyDescent="0.25">
      <c r="A21151" s="6" t="s">
        <v>444</v>
      </c>
      <c r="B21151" s="7">
        <v>45800</v>
      </c>
      <c r="C21151" s="8">
        <v>444.79</v>
      </c>
      <c r="D21151" s="20">
        <v>8.2297999999999996E-2</v>
      </c>
      <c r="E21151" s="35" cm="1">
        <f t="array" ref="E21151">INDEX('Curva Juros'!$B$7:$B$73,MATCH(C21151,'Curva Juros'!$A$7:$A$73,1)) +
(C21151-INDEX('Curva Juros'!$A$7:$A$73,MATCH(C21151,'Curva Juros'!$A$7:$A$73,1))) *
(INDEX('Curva Juros'!$B$7:$B$73,MATCH(C21151,'Curva Juros'!$A$7:$A$73,1)+1) -
INDEX('Curva Juros'!$B$7:$B$73,MATCH(C21151,'Curva Juros'!$A$7:$A$73,1))) /
(INDEX('Curva Juros'!$A$7:$A$73,MATCH(C21151,'Curva Juros'!$A$7:$A$73,1)+1) -
INDEX('Curva Juros'!$A$7:$A$73,MATCH(C21151,'Curva Juros'!$A$7:$A$73,1)))</f>
        <v>7.9140332777777784</v>
      </c>
      <c r="F21151" s="24">
        <f t="shared" si="330"/>
        <v>3.1576672222222157E-3</v>
      </c>
      <c r="G21151" s="24"/>
    </row>
    <row r="21152" spans="1:7" x14ac:dyDescent="0.25">
      <c r="A21152" s="3" t="s">
        <v>444</v>
      </c>
      <c r="B21152" s="4">
        <v>45807</v>
      </c>
      <c r="C21152" s="5">
        <v>439.36</v>
      </c>
      <c r="D21152" s="19">
        <v>8.3710999999999994E-2</v>
      </c>
      <c r="E21152" s="35" cm="1">
        <f t="array" ref="E21152">INDEX('Curva Juros'!$B$7:$B$73,MATCH(C21152,'Curva Juros'!$A$7:$A$73,1)) +
(C21152-INDEX('Curva Juros'!$A$7:$A$73,MATCH(C21152,'Curva Juros'!$A$7:$A$73,1))) *
(INDEX('Curva Juros'!$B$7:$B$73,MATCH(C21152,'Curva Juros'!$A$7:$A$73,1)+1) -
INDEX('Curva Juros'!$B$7:$B$73,MATCH(C21152,'Curva Juros'!$A$7:$A$73,1))) /
(INDEX('Curva Juros'!$A$7:$A$73,MATCH(C21152,'Curva Juros'!$A$7:$A$73,1)+1) -
INDEX('Curva Juros'!$A$7:$A$73,MATCH(C21152,'Curva Juros'!$A$7:$A$73,1)))</f>
        <v>7.9236564444444451</v>
      </c>
      <c r="F21152" s="24">
        <f t="shared" si="330"/>
        <v>4.4744355555555448E-3</v>
      </c>
      <c r="G21152" s="24"/>
    </row>
    <row r="21153" spans="1:7" x14ac:dyDescent="0.25">
      <c r="A21153" s="6" t="s">
        <v>444</v>
      </c>
      <c r="B21153" s="7">
        <v>45814</v>
      </c>
      <c r="C21153" s="8">
        <v>433.51</v>
      </c>
      <c r="D21153" s="20">
        <v>8.6514999999999995E-2</v>
      </c>
      <c r="E21153" s="35" cm="1">
        <f t="array" ref="E21153">INDEX('Curva Juros'!$B$7:$B$73,MATCH(C21153,'Curva Juros'!$A$7:$A$73,1)) +
(C21153-INDEX('Curva Juros'!$A$7:$A$73,MATCH(C21153,'Curva Juros'!$A$7:$A$73,1))) *
(INDEX('Curva Juros'!$B$7:$B$73,MATCH(C21153,'Curva Juros'!$A$7:$A$73,1)+1) -
INDEX('Curva Juros'!$B$7:$B$73,MATCH(C21153,'Curva Juros'!$A$7:$A$73,1))) /
(INDEX('Curva Juros'!$A$7:$A$73,MATCH(C21153,'Curva Juros'!$A$7:$A$73,1)+1) -
INDEX('Curva Juros'!$A$7:$A$73,MATCH(C21153,'Curva Juros'!$A$7:$A$73,1)))</f>
        <v>7.9340239444444451</v>
      </c>
      <c r="F21153" s="24">
        <f t="shared" si="330"/>
        <v>7.1747605555555483E-3</v>
      </c>
      <c r="G21153" s="24"/>
    </row>
    <row r="21154" spans="1:7" x14ac:dyDescent="0.25">
      <c r="A21154" s="3" t="s">
        <v>444</v>
      </c>
      <c r="B21154" s="4">
        <v>45821</v>
      </c>
      <c r="C21154" s="5">
        <v>429</v>
      </c>
      <c r="D21154" s="19">
        <v>8.4894999999999998E-2</v>
      </c>
      <c r="E21154" s="35" cm="1">
        <f t="array" ref="E21154">INDEX('Curva Juros'!$B$7:$B$73,MATCH(C21154,'Curva Juros'!$A$7:$A$73,1)) +
(C21154-INDEX('Curva Juros'!$A$7:$A$73,MATCH(C21154,'Curva Juros'!$A$7:$A$73,1))) *
(INDEX('Curva Juros'!$B$7:$B$73,MATCH(C21154,'Curva Juros'!$A$7:$A$73,1)+1) -
INDEX('Curva Juros'!$B$7:$B$73,MATCH(C21154,'Curva Juros'!$A$7:$A$73,1))) /
(INDEX('Curva Juros'!$A$7:$A$73,MATCH(C21154,'Curva Juros'!$A$7:$A$73,1)+1) -
INDEX('Curva Juros'!$A$7:$A$73,MATCH(C21154,'Curva Juros'!$A$7:$A$73,1)))</f>
        <v>7.9420166666666674</v>
      </c>
      <c r="F21154" s="24">
        <f t="shared" si="330"/>
        <v>5.4748333333333177E-3</v>
      </c>
      <c r="G21154" s="24"/>
    </row>
    <row r="21155" spans="1:7" x14ac:dyDescent="0.25">
      <c r="A21155" s="6" t="s">
        <v>444</v>
      </c>
      <c r="B21155" s="7">
        <v>45828</v>
      </c>
      <c r="C21155" s="8">
        <v>491.26</v>
      </c>
      <c r="D21155" s="20">
        <v>8.8368000000000002E-2</v>
      </c>
      <c r="E21155" s="35" cm="1">
        <f t="array" ref="E21155">INDEX('Curva Juros'!$B$7:$B$73,MATCH(C21155,'Curva Juros'!$A$7:$A$73,1)) +
(C21155-INDEX('Curva Juros'!$A$7:$A$73,MATCH(C21155,'Curva Juros'!$A$7:$A$73,1))) *
(INDEX('Curva Juros'!$B$7:$B$73,MATCH(C21155,'Curva Juros'!$A$7:$A$73,1)+1) -
INDEX('Curva Juros'!$B$7:$B$73,MATCH(C21155,'Curva Juros'!$A$7:$A$73,1))) /
(INDEX('Curva Juros'!$A$7:$A$73,MATCH(C21155,'Curva Juros'!$A$7:$A$73,1)+1) -
INDEX('Curva Juros'!$A$7:$A$73,MATCH(C21155,'Curva Juros'!$A$7:$A$73,1)))</f>
        <v>7.8316781111111116</v>
      </c>
      <c r="F21155" s="24">
        <f t="shared" si="330"/>
        <v>1.005121888888888E-2</v>
      </c>
      <c r="G21155" s="24"/>
    </row>
    <row r="21156" spans="1:7" x14ac:dyDescent="0.25">
      <c r="A21156" s="3" t="s">
        <v>444</v>
      </c>
      <c r="B21156" s="4">
        <v>45835</v>
      </c>
      <c r="C21156" s="5">
        <v>486.72</v>
      </c>
      <c r="D21156" s="19">
        <v>8.6337999999999998E-2</v>
      </c>
      <c r="E21156" s="35" cm="1">
        <f t="array" ref="E21156">INDEX('Curva Juros'!$B$7:$B$73,MATCH(C21156,'Curva Juros'!$A$7:$A$73,1)) +
(C21156-INDEX('Curva Juros'!$A$7:$A$73,MATCH(C21156,'Curva Juros'!$A$7:$A$73,1))) *
(INDEX('Curva Juros'!$B$7:$B$73,MATCH(C21156,'Curva Juros'!$A$7:$A$73,1)+1) -
INDEX('Curva Juros'!$B$7:$B$73,MATCH(C21156,'Curva Juros'!$A$7:$A$73,1))) /
(INDEX('Curva Juros'!$A$7:$A$73,MATCH(C21156,'Curva Juros'!$A$7:$A$73,1)+1) -
INDEX('Curva Juros'!$A$7:$A$73,MATCH(C21156,'Curva Juros'!$A$7:$A$73,1)))</f>
        <v>7.8397240000000004</v>
      </c>
      <c r="F21156" s="24">
        <f t="shared" si="330"/>
        <v>7.9407599999999912E-3</v>
      </c>
      <c r="G21156" s="24"/>
    </row>
    <row r="21157" spans="1:7" x14ac:dyDescent="0.25">
      <c r="A21157" s="6" t="s">
        <v>444</v>
      </c>
      <c r="B21157" s="7">
        <v>45842</v>
      </c>
      <c r="C21157" s="8">
        <v>482.28</v>
      </c>
      <c r="D21157" s="20">
        <v>8.3886000000000002E-2</v>
      </c>
      <c r="E21157" s="35" cm="1">
        <f t="array" ref="E21157">INDEX('Curva Juros'!$B$7:$B$73,MATCH(C21157,'Curva Juros'!$A$7:$A$73,1)) +
(C21157-INDEX('Curva Juros'!$A$7:$A$73,MATCH(C21157,'Curva Juros'!$A$7:$A$73,1))) *
(INDEX('Curva Juros'!$B$7:$B$73,MATCH(C21157,'Curva Juros'!$A$7:$A$73,1)+1) -
INDEX('Curva Juros'!$B$7:$B$73,MATCH(C21157,'Curva Juros'!$A$7:$A$73,1))) /
(INDEX('Curva Juros'!$A$7:$A$73,MATCH(C21157,'Curva Juros'!$A$7:$A$73,1)+1) -
INDEX('Curva Juros'!$A$7:$A$73,MATCH(C21157,'Curva Juros'!$A$7:$A$73,1)))</f>
        <v>7.8475926666666664</v>
      </c>
      <c r="F21157" s="24">
        <f t="shared" si="330"/>
        <v>5.4100733333333345E-3</v>
      </c>
      <c r="G21157" s="24"/>
    </row>
    <row r="21158" spans="1:7" x14ac:dyDescent="0.25">
      <c r="A21158" s="3" t="s">
        <v>444</v>
      </c>
      <c r="B21158" s="4">
        <v>45849</v>
      </c>
      <c r="C21158" s="5">
        <v>476.56</v>
      </c>
      <c r="D21158" s="19">
        <v>8.7040999999999993E-2</v>
      </c>
      <c r="E21158" s="35" cm="1">
        <f t="array" ref="E21158">INDEX('Curva Juros'!$B$7:$B$73,MATCH(C21158,'Curva Juros'!$A$7:$A$73,1)) +
(C21158-INDEX('Curva Juros'!$A$7:$A$73,MATCH(C21158,'Curva Juros'!$A$7:$A$73,1))) *
(INDEX('Curva Juros'!$B$7:$B$73,MATCH(C21158,'Curva Juros'!$A$7:$A$73,1)+1) -
INDEX('Curva Juros'!$B$7:$B$73,MATCH(C21158,'Curva Juros'!$A$7:$A$73,1))) /
(INDEX('Curva Juros'!$A$7:$A$73,MATCH(C21158,'Curva Juros'!$A$7:$A$73,1)+1) -
INDEX('Curva Juros'!$A$7:$A$73,MATCH(C21158,'Curva Juros'!$A$7:$A$73,1)))</f>
        <v>7.8577297777777781</v>
      </c>
      <c r="F21158" s="24">
        <f t="shared" si="330"/>
        <v>8.4637022222222164E-3</v>
      </c>
      <c r="G21158" s="24"/>
    </row>
    <row r="21159" spans="1:7" x14ac:dyDescent="0.25">
      <c r="A21159" s="6" t="s">
        <v>444</v>
      </c>
      <c r="B21159" s="7">
        <v>45856</v>
      </c>
      <c r="C21159" s="8">
        <v>471.65</v>
      </c>
      <c r="D21159" s="20">
        <v>8.6652999999999994E-2</v>
      </c>
      <c r="E21159" s="35" cm="1">
        <f t="array" ref="E21159">INDEX('Curva Juros'!$B$7:$B$73,MATCH(C21159,'Curva Juros'!$A$7:$A$73,1)) +
(C21159-INDEX('Curva Juros'!$A$7:$A$73,MATCH(C21159,'Curva Juros'!$A$7:$A$73,1))) *
(INDEX('Curva Juros'!$B$7:$B$73,MATCH(C21159,'Curva Juros'!$A$7:$A$73,1)+1) -
INDEX('Curva Juros'!$B$7:$B$73,MATCH(C21159,'Curva Juros'!$A$7:$A$73,1))) /
(INDEX('Curva Juros'!$A$7:$A$73,MATCH(C21159,'Curva Juros'!$A$7:$A$73,1)+1) -
INDEX('Curva Juros'!$A$7:$A$73,MATCH(C21159,'Curva Juros'!$A$7:$A$73,1)))</f>
        <v>7.8664313888888895</v>
      </c>
      <c r="F21159" s="24">
        <f t="shared" si="330"/>
        <v>7.9886861111111013E-3</v>
      </c>
      <c r="G21159" s="24"/>
    </row>
    <row r="21160" spans="1:7" x14ac:dyDescent="0.25">
      <c r="A21160" s="3" t="s">
        <v>444</v>
      </c>
      <c r="B21160" s="4">
        <v>45863</v>
      </c>
      <c r="C21160" s="5">
        <v>466.87</v>
      </c>
      <c r="D21160" s="19">
        <v>8.5678000000000004E-2</v>
      </c>
      <c r="E21160" s="35" cm="1">
        <f t="array" ref="E21160">INDEX('Curva Juros'!$B$7:$B$73,MATCH(C21160,'Curva Juros'!$A$7:$A$73,1)) +
(C21160-INDEX('Curva Juros'!$A$7:$A$73,MATCH(C21160,'Curva Juros'!$A$7:$A$73,1))) *
(INDEX('Curva Juros'!$B$7:$B$73,MATCH(C21160,'Curva Juros'!$A$7:$A$73,1)+1) -
INDEX('Curva Juros'!$B$7:$B$73,MATCH(C21160,'Curva Juros'!$A$7:$A$73,1))) /
(INDEX('Curva Juros'!$A$7:$A$73,MATCH(C21160,'Curva Juros'!$A$7:$A$73,1)+1) -
INDEX('Curva Juros'!$A$7:$A$73,MATCH(C21160,'Curva Juros'!$A$7:$A$73,1)))</f>
        <v>7.8749026111111116</v>
      </c>
      <c r="F21160" s="24">
        <f t="shared" si="330"/>
        <v>6.9289738888888841E-3</v>
      </c>
      <c r="G21160" s="24"/>
    </row>
    <row r="21161" spans="1:7" x14ac:dyDescent="0.25">
      <c r="A21161" s="6" t="s">
        <v>444</v>
      </c>
      <c r="B21161" s="7">
        <v>45870</v>
      </c>
      <c r="C21161" s="8">
        <v>461.85</v>
      </c>
      <c r="D21161" s="20">
        <v>8.5773000000000002E-2</v>
      </c>
      <c r="E21161" s="35" cm="1">
        <f t="array" ref="E21161">INDEX('Curva Juros'!$B$7:$B$73,MATCH(C21161,'Curva Juros'!$A$7:$A$73,1)) +
(C21161-INDEX('Curva Juros'!$A$7:$A$73,MATCH(C21161,'Curva Juros'!$A$7:$A$73,1))) *
(INDEX('Curva Juros'!$B$7:$B$73,MATCH(C21161,'Curva Juros'!$A$7:$A$73,1)+1) -
INDEX('Curva Juros'!$B$7:$B$73,MATCH(C21161,'Curva Juros'!$A$7:$A$73,1))) /
(INDEX('Curva Juros'!$A$7:$A$73,MATCH(C21161,'Curva Juros'!$A$7:$A$73,1)+1) -
INDEX('Curva Juros'!$A$7:$A$73,MATCH(C21161,'Curva Juros'!$A$7:$A$73,1)))</f>
        <v>7.8837991666666669</v>
      </c>
      <c r="F21161" s="24">
        <f t="shared" si="330"/>
        <v>6.9350083333333395E-3</v>
      </c>
      <c r="G21161" s="24"/>
    </row>
    <row r="21162" spans="1:7" x14ac:dyDescent="0.25">
      <c r="A21162" s="3" t="s">
        <v>444</v>
      </c>
      <c r="B21162" s="4">
        <v>45877</v>
      </c>
      <c r="C21162" s="5">
        <v>457.05</v>
      </c>
      <c r="D21162" s="19">
        <v>8.4892999999999996E-2</v>
      </c>
      <c r="E21162" s="35" cm="1">
        <f t="array" ref="E21162">INDEX('Curva Juros'!$B$7:$B$73,MATCH(C21162,'Curva Juros'!$A$7:$A$73,1)) +
(C21162-INDEX('Curva Juros'!$A$7:$A$73,MATCH(C21162,'Curva Juros'!$A$7:$A$73,1))) *
(INDEX('Curva Juros'!$B$7:$B$73,MATCH(C21162,'Curva Juros'!$A$7:$A$73,1)+1) -
INDEX('Curva Juros'!$B$7:$B$73,MATCH(C21162,'Curva Juros'!$A$7:$A$73,1))) /
(INDEX('Curva Juros'!$A$7:$A$73,MATCH(C21162,'Curva Juros'!$A$7:$A$73,1)+1) -
INDEX('Curva Juros'!$A$7:$A$73,MATCH(C21162,'Curva Juros'!$A$7:$A$73,1)))</f>
        <v>7.8923058333333334</v>
      </c>
      <c r="F21162" s="24">
        <f t="shared" si="330"/>
        <v>5.9699416666666588E-3</v>
      </c>
      <c r="G21162" s="24"/>
    </row>
    <row r="21163" spans="1:7" x14ac:dyDescent="0.25">
      <c r="A21163" s="6" t="s">
        <v>444</v>
      </c>
      <c r="B21163" s="7">
        <v>45884</v>
      </c>
      <c r="C21163" s="8">
        <v>452.56</v>
      </c>
      <c r="D21163" s="20">
        <v>8.2677E-2</v>
      </c>
      <c r="E21163" s="35" cm="1">
        <f t="array" ref="E21163">INDEX('Curva Juros'!$B$7:$B$73,MATCH(C21163,'Curva Juros'!$A$7:$A$73,1)) +
(C21163-INDEX('Curva Juros'!$A$7:$A$73,MATCH(C21163,'Curva Juros'!$A$7:$A$73,1))) *
(INDEX('Curva Juros'!$B$7:$B$73,MATCH(C21163,'Curva Juros'!$A$7:$A$73,1)+1) -
INDEX('Curva Juros'!$B$7:$B$73,MATCH(C21163,'Curva Juros'!$A$7:$A$73,1))) /
(INDEX('Curva Juros'!$A$7:$A$73,MATCH(C21163,'Curva Juros'!$A$7:$A$73,1)+1) -
INDEX('Curva Juros'!$A$7:$A$73,MATCH(C21163,'Curva Juros'!$A$7:$A$73,1)))</f>
        <v>7.9002631111111112</v>
      </c>
      <c r="F21163" s="24">
        <f t="shared" si="330"/>
        <v>3.6743688888888903E-3</v>
      </c>
      <c r="G21163" s="24"/>
    </row>
    <row r="21164" spans="1:7" x14ac:dyDescent="0.25">
      <c r="A21164" s="3" t="s">
        <v>444</v>
      </c>
      <c r="B21164" s="4">
        <v>45891</v>
      </c>
      <c r="C21164" s="5">
        <v>447.26</v>
      </c>
      <c r="D21164" s="19">
        <v>8.3969000000000002E-2</v>
      </c>
      <c r="E21164" s="35" cm="1">
        <f t="array" ref="E21164">INDEX('Curva Juros'!$B$7:$B$73,MATCH(C21164,'Curva Juros'!$A$7:$A$73,1)) +
(C21164-INDEX('Curva Juros'!$A$7:$A$73,MATCH(C21164,'Curva Juros'!$A$7:$A$73,1))) *
(INDEX('Curva Juros'!$B$7:$B$73,MATCH(C21164,'Curva Juros'!$A$7:$A$73,1)+1) -
INDEX('Curva Juros'!$B$7:$B$73,MATCH(C21164,'Curva Juros'!$A$7:$A$73,1))) /
(INDEX('Curva Juros'!$A$7:$A$73,MATCH(C21164,'Curva Juros'!$A$7:$A$73,1)+1) -
INDEX('Curva Juros'!$A$7:$A$73,MATCH(C21164,'Curva Juros'!$A$7:$A$73,1)))</f>
        <v>7.9096558888888895</v>
      </c>
      <c r="F21164" s="24">
        <f t="shared" si="330"/>
        <v>4.8724411111111116E-3</v>
      </c>
      <c r="G21164" s="24"/>
    </row>
    <row r="21165" spans="1:7" x14ac:dyDescent="0.25">
      <c r="A21165" s="6" t="s">
        <v>444</v>
      </c>
      <c r="B21165" s="7">
        <v>45898</v>
      </c>
      <c r="C21165" s="8">
        <v>442.63</v>
      </c>
      <c r="D21165" s="20">
        <v>8.2346000000000003E-2</v>
      </c>
      <c r="E21165" s="35" cm="1">
        <f t="array" ref="E21165">INDEX('Curva Juros'!$B$7:$B$73,MATCH(C21165,'Curva Juros'!$A$7:$A$73,1)) +
(C21165-INDEX('Curva Juros'!$A$7:$A$73,MATCH(C21165,'Curva Juros'!$A$7:$A$73,1))) *
(INDEX('Curva Juros'!$B$7:$B$73,MATCH(C21165,'Curva Juros'!$A$7:$A$73,1)+1) -
INDEX('Curva Juros'!$B$7:$B$73,MATCH(C21165,'Curva Juros'!$A$7:$A$73,1))) /
(INDEX('Curva Juros'!$A$7:$A$73,MATCH(C21165,'Curva Juros'!$A$7:$A$73,1)+1) -
INDEX('Curva Juros'!$A$7:$A$73,MATCH(C21165,'Curva Juros'!$A$7:$A$73,1)))</f>
        <v>7.9178612777777779</v>
      </c>
      <c r="F21165" s="24">
        <f t="shared" si="330"/>
        <v>3.1673872222222205E-3</v>
      </c>
      <c r="G21165" s="24"/>
    </row>
    <row r="21166" spans="1:7" x14ac:dyDescent="0.25">
      <c r="A21166" s="3" t="s">
        <v>444</v>
      </c>
      <c r="B21166" s="4">
        <v>45905</v>
      </c>
      <c r="C21166" s="5">
        <v>437.91</v>
      </c>
      <c r="D21166" s="19">
        <v>8.1138000000000002E-2</v>
      </c>
      <c r="E21166" s="35" cm="1">
        <f t="array" ref="E21166">INDEX('Curva Juros'!$B$7:$B$73,MATCH(C21166,'Curva Juros'!$A$7:$A$73,1)) +
(C21166-INDEX('Curva Juros'!$A$7:$A$73,MATCH(C21166,'Curva Juros'!$A$7:$A$73,1))) *
(INDEX('Curva Juros'!$B$7:$B$73,MATCH(C21166,'Curva Juros'!$A$7:$A$73,1)+1) -
INDEX('Curva Juros'!$B$7:$B$73,MATCH(C21166,'Curva Juros'!$A$7:$A$73,1))) /
(INDEX('Curva Juros'!$A$7:$A$73,MATCH(C21166,'Curva Juros'!$A$7:$A$73,1)+1) -
INDEX('Curva Juros'!$A$7:$A$73,MATCH(C21166,'Curva Juros'!$A$7:$A$73,1)))</f>
        <v>7.9262261666666669</v>
      </c>
      <c r="F21166" s="24">
        <f t="shared" si="330"/>
        <v>1.875738333333335E-3</v>
      </c>
      <c r="G21166" s="24"/>
    </row>
    <row r="21167" spans="1:7" x14ac:dyDescent="0.25">
      <c r="A21167" s="6" t="s">
        <v>444</v>
      </c>
      <c r="B21167" s="7">
        <v>45912</v>
      </c>
      <c r="C21167" s="8">
        <v>433.57</v>
      </c>
      <c r="D21167" s="20">
        <v>7.8271999999999994E-2</v>
      </c>
      <c r="E21167" s="35" cm="1">
        <f t="array" ref="E21167">INDEX('Curva Juros'!$B$7:$B$73,MATCH(C21167,'Curva Juros'!$A$7:$A$73,1)) +
(C21167-INDEX('Curva Juros'!$A$7:$A$73,MATCH(C21167,'Curva Juros'!$A$7:$A$73,1))) *
(INDEX('Curva Juros'!$B$7:$B$73,MATCH(C21167,'Curva Juros'!$A$7:$A$73,1)+1) -
INDEX('Curva Juros'!$B$7:$B$73,MATCH(C21167,'Curva Juros'!$A$7:$A$73,1))) /
(INDEX('Curva Juros'!$A$7:$A$73,MATCH(C21167,'Curva Juros'!$A$7:$A$73,1)+1) -
INDEX('Curva Juros'!$A$7:$A$73,MATCH(C21167,'Curva Juros'!$A$7:$A$73,1)))</f>
        <v>7.9339176111111112</v>
      </c>
      <c r="F21167" s="24">
        <f t="shared" si="330"/>
        <v>-1.0671761111111233E-3</v>
      </c>
      <c r="G21167" s="24"/>
    </row>
    <row r="21168" spans="1:7" x14ac:dyDescent="0.25">
      <c r="A21168" s="3" t="s">
        <v>444</v>
      </c>
      <c r="B21168" s="4">
        <v>45919</v>
      </c>
      <c r="C21168" s="5">
        <v>428.63</v>
      </c>
      <c r="D21168" s="19">
        <v>7.7991000000000005E-2</v>
      </c>
      <c r="E21168" s="35" cm="1">
        <f t="array" ref="E21168">INDEX('Curva Juros'!$B$7:$B$73,MATCH(C21168,'Curva Juros'!$A$7:$A$73,1)) +
(C21168-INDEX('Curva Juros'!$A$7:$A$73,MATCH(C21168,'Curva Juros'!$A$7:$A$73,1))) *
(INDEX('Curva Juros'!$B$7:$B$73,MATCH(C21168,'Curva Juros'!$A$7:$A$73,1)+1) -
INDEX('Curva Juros'!$B$7:$B$73,MATCH(C21168,'Curva Juros'!$A$7:$A$73,1))) /
(INDEX('Curva Juros'!$A$7:$A$73,MATCH(C21168,'Curva Juros'!$A$7:$A$73,1)+1) -
INDEX('Curva Juros'!$A$7:$A$73,MATCH(C21168,'Curva Juros'!$A$7:$A$73,1)))</f>
        <v>7.942672388888889</v>
      </c>
      <c r="F21168" s="24">
        <f t="shared" si="330"/>
        <v>-1.435723888888879E-3</v>
      </c>
      <c r="G21168" s="24"/>
    </row>
    <row r="21169" spans="1:7" x14ac:dyDescent="0.25">
      <c r="A21169" s="6" t="s">
        <v>444</v>
      </c>
      <c r="B21169" s="7">
        <v>45926</v>
      </c>
      <c r="C21169" s="8">
        <v>423.53</v>
      </c>
      <c r="D21169" s="20">
        <v>7.8438999999999995E-2</v>
      </c>
      <c r="E21169" s="35" cm="1">
        <f t="array" ref="E21169">INDEX('Curva Juros'!$B$7:$B$73,MATCH(C21169,'Curva Juros'!$A$7:$A$73,1)) +
(C21169-INDEX('Curva Juros'!$A$7:$A$73,MATCH(C21169,'Curva Juros'!$A$7:$A$73,1))) *
(INDEX('Curva Juros'!$B$7:$B$73,MATCH(C21169,'Curva Juros'!$A$7:$A$73,1)+1) -
INDEX('Curva Juros'!$B$7:$B$73,MATCH(C21169,'Curva Juros'!$A$7:$A$73,1))) /
(INDEX('Curva Juros'!$A$7:$A$73,MATCH(C21169,'Curva Juros'!$A$7:$A$73,1)+1) -
INDEX('Curva Juros'!$A$7:$A$73,MATCH(C21169,'Curva Juros'!$A$7:$A$73,1)))</f>
        <v>7.9517107222222227</v>
      </c>
      <c r="F21169" s="24">
        <f t="shared" si="330"/>
        <v>-1.0781072222222354E-3</v>
      </c>
      <c r="G21169" s="24"/>
    </row>
    <row r="21170" spans="1:7" x14ac:dyDescent="0.25">
      <c r="A21170" s="3" t="s">
        <v>444</v>
      </c>
      <c r="B21170" s="4">
        <v>45933</v>
      </c>
      <c r="C21170" s="5">
        <v>418.06</v>
      </c>
      <c r="D21170" s="19">
        <v>8.0463000000000007E-2</v>
      </c>
      <c r="E21170" s="35" cm="1">
        <f t="array" ref="E21170">INDEX('Curva Juros'!$B$7:$B$73,MATCH(C21170,'Curva Juros'!$A$7:$A$73,1)) +
(C21170-INDEX('Curva Juros'!$A$7:$A$73,MATCH(C21170,'Curva Juros'!$A$7:$A$73,1))) *
(INDEX('Curva Juros'!$B$7:$B$73,MATCH(C21170,'Curva Juros'!$A$7:$A$73,1)+1) -
INDEX('Curva Juros'!$B$7:$B$73,MATCH(C21170,'Curva Juros'!$A$7:$A$73,1))) /
(INDEX('Curva Juros'!$A$7:$A$73,MATCH(C21170,'Curva Juros'!$A$7:$A$73,1)+1) -
INDEX('Curva Juros'!$A$7:$A$73,MATCH(C21170,'Curva Juros'!$A$7:$A$73,1)))</f>
        <v>7.9614047777777781</v>
      </c>
      <c r="F21170" s="24">
        <f t="shared" si="330"/>
        <v>8.4895222222222677E-4</v>
      </c>
      <c r="G21170" s="24"/>
    </row>
    <row r="21171" spans="1:7" x14ac:dyDescent="0.25">
      <c r="A21171" s="6" t="s">
        <v>444</v>
      </c>
      <c r="B21171" s="7">
        <v>45940</v>
      </c>
      <c r="C21171" s="8">
        <v>413.36</v>
      </c>
      <c r="D21171" s="20">
        <v>7.9174999999999995E-2</v>
      </c>
      <c r="E21171" s="35" cm="1">
        <f t="array" ref="E21171">INDEX('Curva Juros'!$B$7:$B$73,MATCH(C21171,'Curva Juros'!$A$7:$A$73,1)) +
(C21171-INDEX('Curva Juros'!$A$7:$A$73,MATCH(C21171,'Curva Juros'!$A$7:$A$73,1))) *
(INDEX('Curva Juros'!$B$7:$B$73,MATCH(C21171,'Curva Juros'!$A$7:$A$73,1)+1) -
INDEX('Curva Juros'!$B$7:$B$73,MATCH(C21171,'Curva Juros'!$A$7:$A$73,1))) /
(INDEX('Curva Juros'!$A$7:$A$73,MATCH(C21171,'Curva Juros'!$A$7:$A$73,1)+1) -
INDEX('Curva Juros'!$A$7:$A$73,MATCH(C21171,'Curva Juros'!$A$7:$A$73,1)))</f>
        <v>7.9697342222222227</v>
      </c>
      <c r="F21171" s="24">
        <f t="shared" si="330"/>
        <v>-5.223422222222357E-4</v>
      </c>
      <c r="G21171" s="24"/>
    </row>
    <row r="21172" spans="1:7" x14ac:dyDescent="0.25">
      <c r="A21172" s="3" t="s">
        <v>444</v>
      </c>
      <c r="B21172" s="4">
        <v>45947</v>
      </c>
      <c r="C21172" s="5">
        <v>408.25</v>
      </c>
      <c r="D21172" s="19">
        <v>7.9631999999999994E-2</v>
      </c>
      <c r="E21172" s="35" cm="1">
        <f t="array" ref="E21172">INDEX('Curva Juros'!$B$7:$B$73,MATCH(C21172,'Curva Juros'!$A$7:$A$73,1)) +
(C21172-INDEX('Curva Juros'!$A$7:$A$73,MATCH(C21172,'Curva Juros'!$A$7:$A$73,1))) *
(INDEX('Curva Juros'!$B$7:$B$73,MATCH(C21172,'Curva Juros'!$A$7:$A$73,1)+1) -
INDEX('Curva Juros'!$B$7:$B$73,MATCH(C21172,'Curva Juros'!$A$7:$A$73,1))) /
(INDEX('Curva Juros'!$A$7:$A$73,MATCH(C21172,'Curva Juros'!$A$7:$A$73,1)+1) -
INDEX('Curva Juros'!$A$7:$A$73,MATCH(C21172,'Curva Juros'!$A$7:$A$73,1)))</f>
        <v>7.9787902777777786</v>
      </c>
      <c r="F21172" s="24">
        <f t="shared" si="330"/>
        <v>-1.5590277777778605E-4</v>
      </c>
      <c r="G21172" s="24"/>
    </row>
    <row r="21173" spans="1:7" x14ac:dyDescent="0.25">
      <c r="A21173" s="6" t="s">
        <v>444</v>
      </c>
      <c r="B21173" s="7">
        <v>45954</v>
      </c>
      <c r="C21173" s="8">
        <v>403.41</v>
      </c>
      <c r="D21173" s="20">
        <v>7.8935000000000005E-2</v>
      </c>
      <c r="E21173" s="35" cm="1">
        <f t="array" ref="E21173">INDEX('Curva Juros'!$B$7:$B$73,MATCH(C21173,'Curva Juros'!$A$7:$A$73,1)) +
(C21173-INDEX('Curva Juros'!$A$7:$A$73,MATCH(C21173,'Curva Juros'!$A$7:$A$73,1))) *
(INDEX('Curva Juros'!$B$7:$B$73,MATCH(C21173,'Curva Juros'!$A$7:$A$73,1)+1) -
INDEX('Curva Juros'!$B$7:$B$73,MATCH(C21173,'Curva Juros'!$A$7:$A$73,1))) /
(INDEX('Curva Juros'!$A$7:$A$73,MATCH(C21173,'Curva Juros'!$A$7:$A$73,1)+1) -
INDEX('Curva Juros'!$A$7:$A$73,MATCH(C21173,'Curva Juros'!$A$7:$A$73,1)))</f>
        <v>7.9873678333333338</v>
      </c>
      <c r="F21173" s="24">
        <f t="shared" si="330"/>
        <v>-9.386783333333315E-4</v>
      </c>
      <c r="G21173" s="24"/>
    </row>
    <row r="21174" spans="1:7" x14ac:dyDescent="0.25">
      <c r="A21174" s="3" t="s">
        <v>444</v>
      </c>
      <c r="B21174" s="4">
        <v>45961</v>
      </c>
      <c r="C21174" s="5">
        <v>398.2</v>
      </c>
      <c r="D21174" s="19">
        <v>7.9866000000000006E-2</v>
      </c>
      <c r="E21174" s="35" cm="1">
        <f t="array" ref="E21174">INDEX('Curva Juros'!$B$7:$B$73,MATCH(C21174,'Curva Juros'!$A$7:$A$73,1)) +
(C21174-INDEX('Curva Juros'!$A$7:$A$73,MATCH(C21174,'Curva Juros'!$A$7:$A$73,1))) *
(INDEX('Curva Juros'!$B$7:$B$73,MATCH(C21174,'Curva Juros'!$A$7:$A$73,1)+1) -
INDEX('Curva Juros'!$B$7:$B$73,MATCH(C21174,'Curva Juros'!$A$7:$A$73,1))) /
(INDEX('Curva Juros'!$A$7:$A$73,MATCH(C21174,'Curva Juros'!$A$7:$A$73,1)+1) -
INDEX('Curva Juros'!$A$7:$A$73,MATCH(C21174,'Curva Juros'!$A$7:$A$73,1)))</f>
        <v>7.9966011111111115</v>
      </c>
      <c r="F21174" s="24">
        <f t="shared" si="330"/>
        <v>-1.000111111111035E-4</v>
      </c>
      <c r="G21174" s="24"/>
    </row>
    <row r="21175" spans="1:7" x14ac:dyDescent="0.25">
      <c r="A21175" s="6" t="s">
        <v>444</v>
      </c>
      <c r="B21175" s="7">
        <v>45968</v>
      </c>
      <c r="C21175" s="8">
        <v>393.59</v>
      </c>
      <c r="D21175" s="20">
        <v>7.8163999999999997E-2</v>
      </c>
      <c r="E21175" s="35" cm="1">
        <f t="array" ref="E21175">INDEX('Curva Juros'!$B$7:$B$73,MATCH(C21175,'Curva Juros'!$A$7:$A$73,1)) +
(C21175-INDEX('Curva Juros'!$A$7:$A$73,MATCH(C21175,'Curva Juros'!$A$7:$A$73,1))) *
(INDEX('Curva Juros'!$B$7:$B$73,MATCH(C21175,'Curva Juros'!$A$7:$A$73,1)+1) -
INDEX('Curva Juros'!$B$7:$B$73,MATCH(C21175,'Curva Juros'!$A$7:$A$73,1))) /
(INDEX('Curva Juros'!$A$7:$A$73,MATCH(C21175,'Curva Juros'!$A$7:$A$73,1)+1) -
INDEX('Curva Juros'!$A$7:$A$73,MATCH(C21175,'Curva Juros'!$A$7:$A$73,1)))</f>
        <v>8.0047710555555565</v>
      </c>
      <c r="F21175" s="24">
        <f t="shared" si="330"/>
        <v>-1.8837105555555705E-3</v>
      </c>
      <c r="G21175" s="24"/>
    </row>
    <row r="21176" spans="1:7" x14ac:dyDescent="0.25">
      <c r="A21176" s="3" t="s">
        <v>444</v>
      </c>
      <c r="B21176" s="4">
        <v>45975</v>
      </c>
      <c r="C21176" s="5">
        <v>389.02</v>
      </c>
      <c r="D21176" s="19">
        <v>7.6297000000000004E-2</v>
      </c>
      <c r="E21176" s="35" cm="1">
        <f t="array" ref="E21176">INDEX('Curva Juros'!$B$7:$B$73,MATCH(C21176,'Curva Juros'!$A$7:$A$73,1)) +
(C21176-INDEX('Curva Juros'!$A$7:$A$73,MATCH(C21176,'Curva Juros'!$A$7:$A$73,1))) *
(INDEX('Curva Juros'!$B$7:$B$73,MATCH(C21176,'Curva Juros'!$A$7:$A$73,1)+1) -
INDEX('Curva Juros'!$B$7:$B$73,MATCH(C21176,'Curva Juros'!$A$7:$A$73,1))) /
(INDEX('Curva Juros'!$A$7:$A$73,MATCH(C21176,'Curva Juros'!$A$7:$A$73,1)+1) -
INDEX('Curva Juros'!$A$7:$A$73,MATCH(C21176,'Curva Juros'!$A$7:$A$73,1)))</f>
        <v>8.0128701111111127</v>
      </c>
      <c r="F21176" s="24">
        <f t="shared" si="330"/>
        <v>-3.8317011111111271E-3</v>
      </c>
      <c r="G21176" s="24"/>
    </row>
    <row r="21177" spans="1:7" x14ac:dyDescent="0.25">
      <c r="A21177" s="6" t="s">
        <v>444</v>
      </c>
      <c r="B21177" s="7">
        <v>45982</v>
      </c>
      <c r="C21177" s="8">
        <v>384.92</v>
      </c>
      <c r="D21177" s="20">
        <v>7.6737E-2</v>
      </c>
      <c r="E21177" s="35" cm="1">
        <f t="array" ref="E21177">INDEX('Curva Juros'!$B$7:$B$73,MATCH(C21177,'Curva Juros'!$A$7:$A$73,1)) +
(C21177-INDEX('Curva Juros'!$A$7:$A$73,MATCH(C21177,'Curva Juros'!$A$7:$A$73,1))) *
(INDEX('Curva Juros'!$B$7:$B$73,MATCH(C21177,'Curva Juros'!$A$7:$A$73,1)+1) -
INDEX('Curva Juros'!$B$7:$B$73,MATCH(C21177,'Curva Juros'!$A$7:$A$73,1))) /
(INDEX('Curva Juros'!$A$7:$A$73,MATCH(C21177,'Curva Juros'!$A$7:$A$73,1)+1) -
INDEX('Curva Juros'!$A$7:$A$73,MATCH(C21177,'Curva Juros'!$A$7:$A$73,1)))</f>
        <v>8.0201362222222237</v>
      </c>
      <c r="F21177" s="24">
        <f t="shared" si="330"/>
        <v>-3.4643622222222392E-3</v>
      </c>
      <c r="G21177" s="24"/>
    </row>
    <row r="21178" spans="1:7" x14ac:dyDescent="0.25">
      <c r="A21178" s="3" t="s">
        <v>444</v>
      </c>
      <c r="B21178" s="4">
        <v>45989</v>
      </c>
      <c r="C21178" s="5">
        <v>380.13</v>
      </c>
      <c r="D21178" s="19">
        <v>7.5828999999999994E-2</v>
      </c>
      <c r="E21178" s="35" cm="1">
        <f t="array" ref="E21178">INDEX('Curva Juros'!$B$7:$B$73,MATCH(C21178,'Curva Juros'!$A$7:$A$73,1)) +
(C21178-INDEX('Curva Juros'!$A$7:$A$73,MATCH(C21178,'Curva Juros'!$A$7:$A$73,1))) *
(INDEX('Curva Juros'!$B$7:$B$73,MATCH(C21178,'Curva Juros'!$A$7:$A$73,1)+1) -
INDEX('Curva Juros'!$B$7:$B$73,MATCH(C21178,'Curva Juros'!$A$7:$A$73,1))) /
(INDEX('Curva Juros'!$A$7:$A$73,MATCH(C21178,'Curva Juros'!$A$7:$A$73,1)+1) -
INDEX('Curva Juros'!$A$7:$A$73,MATCH(C21178,'Curva Juros'!$A$7:$A$73,1)))</f>
        <v>8.0286251666666679</v>
      </c>
      <c r="F21178" s="24">
        <f t="shared" si="330"/>
        <v>-4.4572516666666895E-3</v>
      </c>
      <c r="G21178" s="24"/>
    </row>
    <row r="21179" spans="1:7" x14ac:dyDescent="0.25">
      <c r="A21179" s="6" t="s">
        <v>444</v>
      </c>
      <c r="B21179" s="7">
        <v>45996</v>
      </c>
      <c r="C21179" s="8">
        <v>375.14</v>
      </c>
      <c r="D21179" s="20">
        <v>7.5768000000000002E-2</v>
      </c>
      <c r="E21179" s="35" cm="1">
        <f t="array" ref="E21179">INDEX('Curva Juros'!$B$7:$B$73,MATCH(C21179,'Curva Juros'!$A$7:$A$73,1)) +
(C21179-INDEX('Curva Juros'!$A$7:$A$73,MATCH(C21179,'Curva Juros'!$A$7:$A$73,1))) *
(INDEX('Curva Juros'!$B$7:$B$73,MATCH(C21179,'Curva Juros'!$A$7:$A$73,1)+1) -
INDEX('Curva Juros'!$B$7:$B$73,MATCH(C21179,'Curva Juros'!$A$7:$A$73,1))) /
(INDEX('Curva Juros'!$A$7:$A$73,MATCH(C21179,'Curva Juros'!$A$7:$A$73,1)+1) -
INDEX('Curva Juros'!$A$7:$A$73,MATCH(C21179,'Curva Juros'!$A$7:$A$73,1)))</f>
        <v>8.0441328095238109</v>
      </c>
      <c r="F21179" s="24">
        <f t="shared" si="330"/>
        <v>-4.6733280952381134E-3</v>
      </c>
      <c r="G21179" s="24"/>
    </row>
    <row r="21180" spans="1:7" x14ac:dyDescent="0.25">
      <c r="A21180" s="3" t="s">
        <v>444</v>
      </c>
      <c r="B21180" s="4">
        <v>46003</v>
      </c>
      <c r="C21180" s="5">
        <v>369.95</v>
      </c>
      <c r="D21180" s="19">
        <v>7.6585E-2</v>
      </c>
      <c r="E21180" s="35" cm="1">
        <f t="array" ref="E21180">INDEX('Curva Juros'!$B$7:$B$73,MATCH(C21180,'Curva Juros'!$A$7:$A$73,1)) +
(C21180-INDEX('Curva Juros'!$A$7:$A$73,MATCH(C21180,'Curva Juros'!$A$7:$A$73,1))) *
(INDEX('Curva Juros'!$B$7:$B$73,MATCH(C21180,'Curva Juros'!$A$7:$A$73,1)+1) -
INDEX('Curva Juros'!$B$7:$B$73,MATCH(C21180,'Curva Juros'!$A$7:$A$73,1))) /
(INDEX('Curva Juros'!$A$7:$A$73,MATCH(C21180,'Curva Juros'!$A$7:$A$73,1)+1) -
INDEX('Curva Juros'!$A$7:$A$73,MATCH(C21180,'Curva Juros'!$A$7:$A$73,1)))</f>
        <v>8.0654241666666682</v>
      </c>
      <c r="F21180" s="24">
        <f t="shared" si="330"/>
        <v>-4.0692416666666814E-3</v>
      </c>
      <c r="G21180" s="24"/>
    </row>
    <row r="21181" spans="1:7" x14ac:dyDescent="0.25">
      <c r="A21181" s="6" t="s">
        <v>444</v>
      </c>
      <c r="B21181" s="7">
        <v>46010</v>
      </c>
      <c r="C21181" s="8">
        <v>428.14</v>
      </c>
      <c r="D21181" s="20">
        <v>7.6213000000000003E-2</v>
      </c>
      <c r="E21181" s="35" cm="1">
        <f t="array" ref="E21181">INDEX('Curva Juros'!$B$7:$B$73,MATCH(C21181,'Curva Juros'!$A$7:$A$73,1)) +
(C21181-INDEX('Curva Juros'!$A$7:$A$73,MATCH(C21181,'Curva Juros'!$A$7:$A$73,1))) *
(INDEX('Curva Juros'!$B$7:$B$73,MATCH(C21181,'Curva Juros'!$A$7:$A$73,1)+1) -
INDEX('Curva Juros'!$B$7:$B$73,MATCH(C21181,'Curva Juros'!$A$7:$A$73,1))) /
(INDEX('Curva Juros'!$A$7:$A$73,MATCH(C21181,'Curva Juros'!$A$7:$A$73,1)+1) -
INDEX('Curva Juros'!$A$7:$A$73,MATCH(C21181,'Curva Juros'!$A$7:$A$73,1)))</f>
        <v>7.9435407777777787</v>
      </c>
      <c r="F21181" s="24">
        <f t="shared" si="330"/>
        <v>-3.2224077777777832E-3</v>
      </c>
      <c r="G21181" s="24"/>
    </row>
    <row r="21182" spans="1:7" x14ac:dyDescent="0.25">
      <c r="A21182" s="3" t="s">
        <v>444</v>
      </c>
      <c r="B21182" s="4">
        <v>46017</v>
      </c>
      <c r="C21182" s="5">
        <v>424.26</v>
      </c>
      <c r="D21182" s="19">
        <v>7.5502E-2</v>
      </c>
      <c r="E21182" s="35" cm="1">
        <f t="array" ref="E21182">INDEX('Curva Juros'!$B$7:$B$73,MATCH(C21182,'Curva Juros'!$A$7:$A$73,1)) +
(C21182-INDEX('Curva Juros'!$A$7:$A$73,MATCH(C21182,'Curva Juros'!$A$7:$A$73,1))) *
(INDEX('Curva Juros'!$B$7:$B$73,MATCH(C21182,'Curva Juros'!$A$7:$A$73,1)+1) -
INDEX('Curva Juros'!$B$7:$B$73,MATCH(C21182,'Curva Juros'!$A$7:$A$73,1))) /
(INDEX('Curva Juros'!$A$7:$A$73,MATCH(C21182,'Curva Juros'!$A$7:$A$73,1)+1) -
INDEX('Curva Juros'!$A$7:$A$73,MATCH(C21182,'Curva Juros'!$A$7:$A$73,1)))</f>
        <v>7.9504170000000007</v>
      </c>
      <c r="F21182" s="24">
        <f t="shared" si="330"/>
        <v>-4.0021700000000132E-3</v>
      </c>
      <c r="G21182" s="24"/>
    </row>
    <row r="21183" spans="1:7" x14ac:dyDescent="0.25">
      <c r="A21183" s="6" t="s">
        <v>444</v>
      </c>
      <c r="B21183" s="7">
        <v>46024</v>
      </c>
      <c r="C21183" s="8">
        <v>420.34</v>
      </c>
      <c r="D21183" s="20">
        <v>7.5014999999999998E-2</v>
      </c>
      <c r="E21183" s="35" cm="1">
        <f t="array" ref="E21183">INDEX('Curva Juros'!$B$7:$B$73,MATCH(C21183,'Curva Juros'!$A$7:$A$73,1)) +
(C21183-INDEX('Curva Juros'!$A$7:$A$73,MATCH(C21183,'Curva Juros'!$A$7:$A$73,1))) *
(INDEX('Curva Juros'!$B$7:$B$73,MATCH(C21183,'Curva Juros'!$A$7:$A$73,1)+1) -
INDEX('Curva Juros'!$B$7:$B$73,MATCH(C21183,'Curva Juros'!$A$7:$A$73,1))) /
(INDEX('Curva Juros'!$A$7:$A$73,MATCH(C21183,'Curva Juros'!$A$7:$A$73,1)+1) -
INDEX('Curva Juros'!$A$7:$A$73,MATCH(C21183,'Curva Juros'!$A$7:$A$73,1)))</f>
        <v>7.9573641111111115</v>
      </c>
      <c r="F21183" s="24">
        <f t="shared" si="330"/>
        <v>-4.5586411111111225E-3</v>
      </c>
      <c r="G21183" s="24"/>
    </row>
    <row r="21184" spans="1:7" x14ac:dyDescent="0.25">
      <c r="A21184" s="3" t="s">
        <v>444</v>
      </c>
      <c r="B21184" s="4">
        <v>46031</v>
      </c>
      <c r="C21184" s="5">
        <v>415.22</v>
      </c>
      <c r="D21184" s="19">
        <v>7.5692999999999996E-2</v>
      </c>
      <c r="E21184" s="35" cm="1">
        <f t="array" ref="E21184">INDEX('Curva Juros'!$B$7:$B$73,MATCH(C21184,'Curva Juros'!$A$7:$A$73,1)) +
(C21184-INDEX('Curva Juros'!$A$7:$A$73,MATCH(C21184,'Curva Juros'!$A$7:$A$73,1))) *
(INDEX('Curva Juros'!$B$7:$B$73,MATCH(C21184,'Curva Juros'!$A$7:$A$73,1)+1) -
INDEX('Curva Juros'!$B$7:$B$73,MATCH(C21184,'Curva Juros'!$A$7:$A$73,1))) /
(INDEX('Curva Juros'!$A$7:$A$73,MATCH(C21184,'Curva Juros'!$A$7:$A$73,1)+1) -
INDEX('Curva Juros'!$A$7:$A$73,MATCH(C21184,'Curva Juros'!$A$7:$A$73,1)))</f>
        <v>7.9664378888888896</v>
      </c>
      <c r="F21184" s="24">
        <f t="shared" si="330"/>
        <v>-3.9713788888889046E-3</v>
      </c>
      <c r="G21184" s="24"/>
    </row>
    <row r="21185" spans="1:7" x14ac:dyDescent="0.25">
      <c r="A21185" s="6" t="s">
        <v>444</v>
      </c>
      <c r="B21185" s="7">
        <v>46038</v>
      </c>
      <c r="C21185" s="8">
        <v>410.18</v>
      </c>
      <c r="D21185" s="20">
        <v>7.5937000000000004E-2</v>
      </c>
      <c r="E21185" s="35" cm="1">
        <f t="array" ref="E21185">INDEX('Curva Juros'!$B$7:$B$73,MATCH(C21185,'Curva Juros'!$A$7:$A$73,1)) +
(C21185-INDEX('Curva Juros'!$A$7:$A$73,MATCH(C21185,'Curva Juros'!$A$7:$A$73,1))) *
(INDEX('Curva Juros'!$B$7:$B$73,MATCH(C21185,'Curva Juros'!$A$7:$A$73,1)+1) -
INDEX('Curva Juros'!$B$7:$B$73,MATCH(C21185,'Curva Juros'!$A$7:$A$73,1))) /
(INDEX('Curva Juros'!$A$7:$A$73,MATCH(C21185,'Curva Juros'!$A$7:$A$73,1)+1) -
INDEX('Curva Juros'!$A$7:$A$73,MATCH(C21185,'Curva Juros'!$A$7:$A$73,1)))</f>
        <v>7.9753698888888893</v>
      </c>
      <c r="F21185" s="24">
        <f t="shared" si="330"/>
        <v>-3.8166988888888864E-3</v>
      </c>
      <c r="G21185" s="24"/>
    </row>
    <row r="21186" spans="1:7" x14ac:dyDescent="0.25">
      <c r="A21186" s="3" t="s">
        <v>444</v>
      </c>
      <c r="B21186" s="4">
        <v>46045</v>
      </c>
      <c r="C21186" s="5">
        <v>405.36</v>
      </c>
      <c r="D21186" s="19">
        <v>7.4896000000000004E-2</v>
      </c>
      <c r="E21186" s="35" cm="1">
        <f t="array" ref="E21186">INDEX('Curva Juros'!$B$7:$B$73,MATCH(C21186,'Curva Juros'!$A$7:$A$73,1)) +
(C21186-INDEX('Curva Juros'!$A$7:$A$73,MATCH(C21186,'Curva Juros'!$A$7:$A$73,1))) *
(INDEX('Curva Juros'!$B$7:$B$73,MATCH(C21186,'Curva Juros'!$A$7:$A$73,1)+1) -
INDEX('Curva Juros'!$B$7:$B$73,MATCH(C21186,'Curva Juros'!$A$7:$A$73,1))) /
(INDEX('Curva Juros'!$A$7:$A$73,MATCH(C21186,'Curva Juros'!$A$7:$A$73,1)+1) -
INDEX('Curva Juros'!$A$7:$A$73,MATCH(C21186,'Curva Juros'!$A$7:$A$73,1)))</f>
        <v>7.983912000000001</v>
      </c>
      <c r="F21186" s="24">
        <f t="shared" si="330"/>
        <v>-4.9431200000000092E-3</v>
      </c>
      <c r="G21186" s="24"/>
    </row>
    <row r="21187" spans="1:7" x14ac:dyDescent="0.25">
      <c r="A21187" s="6" t="s">
        <v>444</v>
      </c>
      <c r="B21187" s="7">
        <v>46052</v>
      </c>
      <c r="C21187" s="8">
        <v>400.7</v>
      </c>
      <c r="D21187" s="20">
        <v>7.2892999999999999E-2</v>
      </c>
      <c r="E21187" s="35" cm="1">
        <f t="array" ref="E21187">INDEX('Curva Juros'!$B$7:$B$73,MATCH(C21187,'Curva Juros'!$A$7:$A$73,1)) +
(C21187-INDEX('Curva Juros'!$A$7:$A$73,MATCH(C21187,'Curva Juros'!$A$7:$A$73,1))) *
(INDEX('Curva Juros'!$B$7:$B$73,MATCH(C21187,'Curva Juros'!$A$7:$A$73,1)+1) -
INDEX('Curva Juros'!$B$7:$B$73,MATCH(C21187,'Curva Juros'!$A$7:$A$73,1))) /
(INDEX('Curva Juros'!$A$7:$A$73,MATCH(C21187,'Curva Juros'!$A$7:$A$73,1)+1) -
INDEX('Curva Juros'!$A$7:$A$73,MATCH(C21187,'Curva Juros'!$A$7:$A$73,1)))</f>
        <v>7.992170555555556</v>
      </c>
      <c r="F21187" s="24">
        <f t="shared" ref="F21187:F21250" si="331">D21187-E21187/100</f>
        <v>-7.0287055555555561E-3</v>
      </c>
      <c r="G21187" s="24"/>
    </row>
    <row r="21188" spans="1:7" x14ac:dyDescent="0.25">
      <c r="A21188" s="3" t="s">
        <v>444</v>
      </c>
      <c r="B21188" s="4">
        <v>46059</v>
      </c>
      <c r="C21188" s="5">
        <v>396.04</v>
      </c>
      <c r="D21188" s="19">
        <v>7.0888999999999994E-2</v>
      </c>
      <c r="E21188" s="35" cm="1">
        <f t="array" ref="E21188">INDEX('Curva Juros'!$B$7:$B$73,MATCH(C21188,'Curva Juros'!$A$7:$A$73,1)) +
(C21188-INDEX('Curva Juros'!$A$7:$A$73,MATCH(C21188,'Curva Juros'!$A$7:$A$73,1))) *
(INDEX('Curva Juros'!$B$7:$B$73,MATCH(C21188,'Curva Juros'!$A$7:$A$73,1)+1) -
INDEX('Curva Juros'!$B$7:$B$73,MATCH(C21188,'Curva Juros'!$A$7:$A$73,1))) /
(INDEX('Curva Juros'!$A$7:$A$73,MATCH(C21188,'Curva Juros'!$A$7:$A$73,1)+1) -
INDEX('Curva Juros'!$A$7:$A$73,MATCH(C21188,'Curva Juros'!$A$7:$A$73,1)))</f>
        <v>8.0004291111111119</v>
      </c>
      <c r="F21188" s="24">
        <f t="shared" si="331"/>
        <v>-9.1152911111111318E-3</v>
      </c>
      <c r="G21188" s="24"/>
    </row>
    <row r="21189" spans="1:7" x14ac:dyDescent="0.25">
      <c r="A21189" s="6" t="s">
        <v>444</v>
      </c>
      <c r="B21189" s="7">
        <v>46066</v>
      </c>
      <c r="C21189" s="8">
        <v>391.23</v>
      </c>
      <c r="D21189" s="20">
        <v>6.9753999999999997E-2</v>
      </c>
      <c r="E21189" s="35" cm="1">
        <f t="array" ref="E21189">INDEX('Curva Juros'!$B$7:$B$73,MATCH(C21189,'Curva Juros'!$A$7:$A$73,1)) +
(C21189-INDEX('Curva Juros'!$A$7:$A$73,MATCH(C21189,'Curva Juros'!$A$7:$A$73,1))) *
(INDEX('Curva Juros'!$B$7:$B$73,MATCH(C21189,'Curva Juros'!$A$7:$A$73,1)+1) -
INDEX('Curva Juros'!$B$7:$B$73,MATCH(C21189,'Curva Juros'!$A$7:$A$73,1))) /
(INDEX('Curva Juros'!$A$7:$A$73,MATCH(C21189,'Curva Juros'!$A$7:$A$73,1)+1) -
INDEX('Curva Juros'!$A$7:$A$73,MATCH(C21189,'Curva Juros'!$A$7:$A$73,1)))</f>
        <v>8.0089535000000005</v>
      </c>
      <c r="F21189" s="24">
        <f t="shared" si="331"/>
        <v>-1.0335535000000007E-2</v>
      </c>
      <c r="G21189" s="24"/>
    </row>
    <row r="21190" spans="1:7" x14ac:dyDescent="0.25">
      <c r="A21190" s="3" t="s">
        <v>444</v>
      </c>
      <c r="B21190" s="4">
        <v>46073</v>
      </c>
      <c r="C21190" s="5">
        <v>388.03</v>
      </c>
      <c r="D21190" s="19">
        <v>7.0954000000000003E-2</v>
      </c>
      <c r="E21190" s="35" cm="1">
        <f t="array" ref="E21190">INDEX('Curva Juros'!$B$7:$B$73,MATCH(C21190,'Curva Juros'!$A$7:$A$73,1)) +
(C21190-INDEX('Curva Juros'!$A$7:$A$73,MATCH(C21190,'Curva Juros'!$A$7:$A$73,1))) *
(INDEX('Curva Juros'!$B$7:$B$73,MATCH(C21190,'Curva Juros'!$A$7:$A$73,1)+1) -
INDEX('Curva Juros'!$B$7:$B$73,MATCH(C21190,'Curva Juros'!$A$7:$A$73,1))) /
(INDEX('Curva Juros'!$A$7:$A$73,MATCH(C21190,'Curva Juros'!$A$7:$A$73,1)+1) -
INDEX('Curva Juros'!$A$7:$A$73,MATCH(C21190,'Curva Juros'!$A$7:$A$73,1)))</f>
        <v>8.0146246111111115</v>
      </c>
      <c r="F21190" s="24">
        <f t="shared" si="331"/>
        <v>-9.1922461111111076E-3</v>
      </c>
      <c r="G21190" s="24"/>
    </row>
    <row r="21191" spans="1:7" x14ac:dyDescent="0.25">
      <c r="A21191" s="6" t="s">
        <v>444</v>
      </c>
      <c r="B21191" s="7">
        <v>46080</v>
      </c>
      <c r="C21191" s="8">
        <v>383.26</v>
      </c>
      <c r="D21191" s="20">
        <v>6.9574999999999998E-2</v>
      </c>
      <c r="E21191" s="35" cm="1">
        <f t="array" ref="E21191">INDEX('Curva Juros'!$B$7:$B$73,MATCH(C21191,'Curva Juros'!$A$7:$A$73,1)) +
(C21191-INDEX('Curva Juros'!$A$7:$A$73,MATCH(C21191,'Curva Juros'!$A$7:$A$73,1))) *
(INDEX('Curva Juros'!$B$7:$B$73,MATCH(C21191,'Curva Juros'!$A$7:$A$73,1)+1) -
INDEX('Curva Juros'!$B$7:$B$73,MATCH(C21191,'Curva Juros'!$A$7:$A$73,1))) /
(INDEX('Curva Juros'!$A$7:$A$73,MATCH(C21191,'Curva Juros'!$A$7:$A$73,1)+1) -
INDEX('Curva Juros'!$A$7:$A$73,MATCH(C21191,'Curva Juros'!$A$7:$A$73,1)))</f>
        <v>8.0230781111111114</v>
      </c>
      <c r="F21191" s="24">
        <f t="shared" si="331"/>
        <v>-1.0655781111111109E-2</v>
      </c>
      <c r="G21191" s="24"/>
    </row>
    <row r="21192" spans="1:7" x14ac:dyDescent="0.25">
      <c r="A21192" s="3" t="s">
        <v>445</v>
      </c>
      <c r="B21192" s="4">
        <v>46017</v>
      </c>
      <c r="C21192" s="5">
        <v>1251.81</v>
      </c>
      <c r="D21192" s="19">
        <v>9.0230000000000005E-2</v>
      </c>
      <c r="E21192" s="35" cm="1">
        <f t="array" ref="E21192">INDEX('Curva Juros'!$B$7:$B$73,MATCH(C21192,'Curva Juros'!$A$7:$A$73,1)) +
(C21192-INDEX('Curva Juros'!$A$7:$A$73,MATCH(C21192,'Curva Juros'!$A$7:$A$73,1))) *
(INDEX('Curva Juros'!$B$7:$B$73,MATCH(C21192,'Curva Juros'!$A$7:$A$73,1)+1) -
INDEX('Curva Juros'!$B$7:$B$73,MATCH(C21192,'Curva Juros'!$A$7:$A$73,1))) /
(INDEX('Curva Juros'!$A$7:$A$73,MATCH(C21192,'Curva Juros'!$A$7:$A$73,1)+1) -
INDEX('Curva Juros'!$A$7:$A$73,MATCH(C21192,'Curva Juros'!$A$7:$A$73,1)))</f>
        <v>7.6268350000000007</v>
      </c>
      <c r="F21192" s="24">
        <f t="shared" si="331"/>
        <v>1.3961649999999992E-2</v>
      </c>
      <c r="G21192" s="24"/>
    </row>
    <row r="21193" spans="1:7" x14ac:dyDescent="0.25">
      <c r="A21193" s="6" t="s">
        <v>445</v>
      </c>
      <c r="B21193" s="7">
        <v>46024</v>
      </c>
      <c r="C21193" s="8">
        <v>1247.04</v>
      </c>
      <c r="D21193" s="20">
        <v>9.0743000000000004E-2</v>
      </c>
      <c r="E21193" s="35" cm="1">
        <f t="array" ref="E21193">INDEX('Curva Juros'!$B$7:$B$73,MATCH(C21193,'Curva Juros'!$A$7:$A$73,1)) +
(C21193-INDEX('Curva Juros'!$A$7:$A$73,MATCH(C21193,'Curva Juros'!$A$7:$A$73,1))) *
(INDEX('Curva Juros'!$B$7:$B$73,MATCH(C21193,'Curva Juros'!$A$7:$A$73,1)+1) -
INDEX('Curva Juros'!$B$7:$B$73,MATCH(C21193,'Curva Juros'!$A$7:$A$73,1))) /
(INDEX('Curva Juros'!$A$7:$A$73,MATCH(C21193,'Curva Juros'!$A$7:$A$73,1)+1) -
INDEX('Curva Juros'!$A$7:$A$73,MATCH(C21193,'Curva Juros'!$A$7:$A$73,1)))</f>
        <v>7.627554285714286</v>
      </c>
      <c r="F21193" s="24">
        <f t="shared" si="331"/>
        <v>1.4467457142857146E-2</v>
      </c>
      <c r="G21193" s="24"/>
    </row>
    <row r="21194" spans="1:7" x14ac:dyDescent="0.25">
      <c r="A21194" s="3" t="s">
        <v>445</v>
      </c>
      <c r="B21194" s="4">
        <v>46031</v>
      </c>
      <c r="C21194" s="5">
        <v>1242.06</v>
      </c>
      <c r="D21194" s="19">
        <v>9.0730000000000005E-2</v>
      </c>
      <c r="E21194" s="35" cm="1">
        <f t="array" ref="E21194">INDEX('Curva Juros'!$B$7:$B$73,MATCH(C21194,'Curva Juros'!$A$7:$A$73,1)) +
(C21194-INDEX('Curva Juros'!$A$7:$A$73,MATCH(C21194,'Curva Juros'!$A$7:$A$73,1))) *
(INDEX('Curva Juros'!$B$7:$B$73,MATCH(C21194,'Curva Juros'!$A$7:$A$73,1)+1) -
INDEX('Curva Juros'!$B$7:$B$73,MATCH(C21194,'Curva Juros'!$A$7:$A$73,1))) /
(INDEX('Curva Juros'!$A$7:$A$73,MATCH(C21194,'Curva Juros'!$A$7:$A$73,1)+1) -
INDEX('Curva Juros'!$A$7:$A$73,MATCH(C21194,'Curva Juros'!$A$7:$A$73,1)))</f>
        <v>7.6283052380952387</v>
      </c>
      <c r="F21194" s="24">
        <f t="shared" si="331"/>
        <v>1.444694761904762E-2</v>
      </c>
      <c r="G21194" s="24"/>
    </row>
    <row r="21195" spans="1:7" x14ac:dyDescent="0.25">
      <c r="A21195" s="6" t="s">
        <v>445</v>
      </c>
      <c r="B21195" s="7">
        <v>46038</v>
      </c>
      <c r="C21195" s="8">
        <v>1233.97</v>
      </c>
      <c r="D21195" s="20">
        <v>9.2808000000000002E-2</v>
      </c>
      <c r="E21195" s="35" cm="1">
        <f t="array" ref="E21195">INDEX('Curva Juros'!$B$7:$B$73,MATCH(C21195,'Curva Juros'!$A$7:$A$73,1)) +
(C21195-INDEX('Curva Juros'!$A$7:$A$73,MATCH(C21195,'Curva Juros'!$A$7:$A$73,1))) *
(INDEX('Curva Juros'!$B$7:$B$73,MATCH(C21195,'Curva Juros'!$A$7:$A$73,1)+1) -
INDEX('Curva Juros'!$B$7:$B$73,MATCH(C21195,'Curva Juros'!$A$7:$A$73,1))) /
(INDEX('Curva Juros'!$A$7:$A$73,MATCH(C21195,'Curva Juros'!$A$7:$A$73,1)+1) -
INDEX('Curva Juros'!$A$7:$A$73,MATCH(C21195,'Curva Juros'!$A$7:$A$73,1)))</f>
        <v>7.6295251587301589</v>
      </c>
      <c r="F21195" s="24">
        <f t="shared" si="331"/>
        <v>1.6512748412698411E-2</v>
      </c>
      <c r="G21195" s="24"/>
    </row>
    <row r="21196" spans="1:7" x14ac:dyDescent="0.25">
      <c r="A21196" s="3" t="s">
        <v>445</v>
      </c>
      <c r="B21196" s="4">
        <v>46045</v>
      </c>
      <c r="C21196" s="5">
        <v>1233.19</v>
      </c>
      <c r="D21196" s="19">
        <v>8.9974999999999999E-2</v>
      </c>
      <c r="E21196" s="35" cm="1">
        <f t="array" ref="E21196">INDEX('Curva Juros'!$B$7:$B$73,MATCH(C21196,'Curva Juros'!$A$7:$A$73,1)) +
(C21196-INDEX('Curva Juros'!$A$7:$A$73,MATCH(C21196,'Curva Juros'!$A$7:$A$73,1))) *
(INDEX('Curva Juros'!$B$7:$B$73,MATCH(C21196,'Curva Juros'!$A$7:$A$73,1)+1) -
INDEX('Curva Juros'!$B$7:$B$73,MATCH(C21196,'Curva Juros'!$A$7:$A$73,1))) /
(INDEX('Curva Juros'!$A$7:$A$73,MATCH(C21196,'Curva Juros'!$A$7:$A$73,1)+1) -
INDEX('Curva Juros'!$A$7:$A$73,MATCH(C21196,'Curva Juros'!$A$7:$A$73,1)))</f>
        <v>7.6296427777777778</v>
      </c>
      <c r="F21196" s="24">
        <f t="shared" si="331"/>
        <v>1.3678572222222227E-2</v>
      </c>
      <c r="G21196" s="24"/>
    </row>
    <row r="21197" spans="1:7" x14ac:dyDescent="0.25">
      <c r="A21197" s="6" t="s">
        <v>445</v>
      </c>
      <c r="B21197" s="7">
        <v>46052</v>
      </c>
      <c r="C21197" s="8">
        <v>1232.17</v>
      </c>
      <c r="D21197" s="20">
        <v>8.7312000000000001E-2</v>
      </c>
      <c r="E21197" s="35" cm="1">
        <f t="array" ref="E21197">INDEX('Curva Juros'!$B$7:$B$73,MATCH(C21197,'Curva Juros'!$A$7:$A$73,1)) +
(C21197-INDEX('Curva Juros'!$A$7:$A$73,MATCH(C21197,'Curva Juros'!$A$7:$A$73,1))) *
(INDEX('Curva Juros'!$B$7:$B$73,MATCH(C21197,'Curva Juros'!$A$7:$A$73,1)+1) -
INDEX('Curva Juros'!$B$7:$B$73,MATCH(C21197,'Curva Juros'!$A$7:$A$73,1))) /
(INDEX('Curva Juros'!$A$7:$A$73,MATCH(C21197,'Curva Juros'!$A$7:$A$73,1)+1) -
INDEX('Curva Juros'!$A$7:$A$73,MATCH(C21197,'Curva Juros'!$A$7:$A$73,1)))</f>
        <v>7.6297965873015876</v>
      </c>
      <c r="F21197" s="24">
        <f t="shared" si="331"/>
        <v>1.1014034126984124E-2</v>
      </c>
      <c r="G21197" s="24"/>
    </row>
    <row r="21198" spans="1:7" x14ac:dyDescent="0.25">
      <c r="A21198" s="3" t="s">
        <v>445</v>
      </c>
      <c r="B21198" s="4">
        <v>46059</v>
      </c>
      <c r="C21198" s="5">
        <v>1227.75</v>
      </c>
      <c r="D21198" s="19">
        <v>8.6921999999999999E-2</v>
      </c>
      <c r="E21198" s="35" cm="1">
        <f t="array" ref="E21198">INDEX('Curva Juros'!$B$7:$B$73,MATCH(C21198,'Curva Juros'!$A$7:$A$73,1)) +
(C21198-INDEX('Curva Juros'!$A$7:$A$73,MATCH(C21198,'Curva Juros'!$A$7:$A$73,1))) *
(INDEX('Curva Juros'!$B$7:$B$73,MATCH(C21198,'Curva Juros'!$A$7:$A$73,1)+1) -
INDEX('Curva Juros'!$B$7:$B$73,MATCH(C21198,'Curva Juros'!$A$7:$A$73,1))) /
(INDEX('Curva Juros'!$A$7:$A$73,MATCH(C21198,'Curva Juros'!$A$7:$A$73,1)+1) -
INDEX('Curva Juros'!$A$7:$A$73,MATCH(C21198,'Curva Juros'!$A$7:$A$73,1)))</f>
        <v>7.6304630952380954</v>
      </c>
      <c r="F21198" s="24">
        <f t="shared" si="331"/>
        <v>1.0617369047619049E-2</v>
      </c>
      <c r="G21198" s="24"/>
    </row>
    <row r="21199" spans="1:7" x14ac:dyDescent="0.25">
      <c r="A21199" s="6" t="s">
        <v>445</v>
      </c>
      <c r="B21199" s="7">
        <v>46066</v>
      </c>
      <c r="C21199" s="8">
        <v>1222.3900000000001</v>
      </c>
      <c r="D21199" s="20">
        <v>8.7166999999999994E-2</v>
      </c>
      <c r="E21199" s="35" cm="1">
        <f t="array" ref="E21199">INDEX('Curva Juros'!$B$7:$B$73,MATCH(C21199,'Curva Juros'!$A$7:$A$73,1)) +
(C21199-INDEX('Curva Juros'!$A$7:$A$73,MATCH(C21199,'Curva Juros'!$A$7:$A$73,1))) *
(INDEX('Curva Juros'!$B$7:$B$73,MATCH(C21199,'Curva Juros'!$A$7:$A$73,1)+1) -
INDEX('Curva Juros'!$B$7:$B$73,MATCH(C21199,'Curva Juros'!$A$7:$A$73,1))) /
(INDEX('Curva Juros'!$A$7:$A$73,MATCH(C21199,'Curva Juros'!$A$7:$A$73,1)+1) -
INDEX('Curva Juros'!$A$7:$A$73,MATCH(C21199,'Curva Juros'!$A$7:$A$73,1)))</f>
        <v>7.6312713492063491</v>
      </c>
      <c r="F21199" s="24">
        <f t="shared" si="331"/>
        <v>1.0854286507936503E-2</v>
      </c>
      <c r="G21199" s="24"/>
    </row>
    <row r="21200" spans="1:7" x14ac:dyDescent="0.25">
      <c r="A21200" s="3" t="s">
        <v>445</v>
      </c>
      <c r="B21200" s="4">
        <v>46073</v>
      </c>
      <c r="C21200" s="5">
        <v>1261.3499999999999</v>
      </c>
      <c r="D21200" s="19">
        <v>8.6983000000000005E-2</v>
      </c>
      <c r="E21200" s="35" cm="1">
        <f t="array" ref="E21200">INDEX('Curva Juros'!$B$7:$B$73,MATCH(C21200,'Curva Juros'!$A$7:$A$73,1)) +
(C21200-INDEX('Curva Juros'!$A$7:$A$73,MATCH(C21200,'Curva Juros'!$A$7:$A$73,1))) *
(INDEX('Curva Juros'!$B$7:$B$73,MATCH(C21200,'Curva Juros'!$A$7:$A$73,1)+1) -
INDEX('Curva Juros'!$B$7:$B$73,MATCH(C21200,'Curva Juros'!$A$7:$A$73,1))) /
(INDEX('Curva Juros'!$A$7:$A$73,MATCH(C21200,'Curva Juros'!$A$7:$A$73,1)+1) -
INDEX('Curva Juros'!$A$7:$A$73,MATCH(C21200,'Curva Juros'!$A$7:$A$73,1)))</f>
        <v>7.6253471428571435</v>
      </c>
      <c r="F21200" s="24">
        <f t="shared" si="331"/>
        <v>1.0729528571428573E-2</v>
      </c>
      <c r="G21200" s="24"/>
    </row>
    <row r="21201" spans="1:7" x14ac:dyDescent="0.25">
      <c r="A21201" s="6" t="s">
        <v>445</v>
      </c>
      <c r="B21201" s="7">
        <v>46080</v>
      </c>
      <c r="C21201" s="8">
        <v>1259.3699999999999</v>
      </c>
      <c r="D21201" s="20">
        <v>8.4755999999999998E-2</v>
      </c>
      <c r="E21201" s="35" cm="1">
        <f t="array" ref="E21201">INDEX('Curva Juros'!$B$7:$B$73,MATCH(C21201,'Curva Juros'!$A$7:$A$73,1)) +
(C21201-INDEX('Curva Juros'!$A$7:$A$73,MATCH(C21201,'Curva Juros'!$A$7:$A$73,1))) *
(INDEX('Curva Juros'!$B$7:$B$73,MATCH(C21201,'Curva Juros'!$A$7:$A$73,1)+1) -
INDEX('Curva Juros'!$B$7:$B$73,MATCH(C21201,'Curva Juros'!$A$7:$A$73,1))) /
(INDEX('Curva Juros'!$A$7:$A$73,MATCH(C21201,'Curva Juros'!$A$7:$A$73,1)+1) -
INDEX('Curva Juros'!$A$7:$A$73,MATCH(C21201,'Curva Juros'!$A$7:$A$73,1)))</f>
        <v>7.6256950000000003</v>
      </c>
      <c r="F21201" s="24">
        <f t="shared" si="331"/>
        <v>8.4990499999999941E-3</v>
      </c>
      <c r="G21201" s="24"/>
    </row>
    <row r="21202" spans="1:7" x14ac:dyDescent="0.25">
      <c r="A21202" s="3" t="s">
        <v>446</v>
      </c>
      <c r="B21202" s="4">
        <v>45723</v>
      </c>
      <c r="C21202" s="5">
        <v>1188.83</v>
      </c>
      <c r="D21202" s="19">
        <v>8.3291000000000004E-2</v>
      </c>
      <c r="E21202" s="35" cm="1">
        <f t="array" ref="E21202">INDEX('Curva Juros'!$B$7:$B$73,MATCH(C21202,'Curva Juros'!$A$7:$A$73,1)) +
(C21202-INDEX('Curva Juros'!$A$7:$A$73,MATCH(C21202,'Curva Juros'!$A$7:$A$73,1))) *
(INDEX('Curva Juros'!$B$7:$B$73,MATCH(C21202,'Curva Juros'!$A$7:$A$73,1)+1) -
INDEX('Curva Juros'!$B$7:$B$73,MATCH(C21202,'Curva Juros'!$A$7:$A$73,1))) /
(INDEX('Curva Juros'!$A$7:$A$73,MATCH(C21202,'Curva Juros'!$A$7:$A$73,1)+1) -
INDEX('Curva Juros'!$A$7:$A$73,MATCH(C21202,'Curva Juros'!$A$7:$A$73,1)))</f>
        <v>7.6363319841269837</v>
      </c>
      <c r="F21202" s="24">
        <f t="shared" si="331"/>
        <v>6.9276801587301734E-3</v>
      </c>
      <c r="G21202" s="24"/>
    </row>
    <row r="21203" spans="1:7" x14ac:dyDescent="0.25">
      <c r="A21203" s="6" t="s">
        <v>446</v>
      </c>
      <c r="B21203" s="7">
        <v>45730</v>
      </c>
      <c r="C21203" s="8">
        <v>1190.28</v>
      </c>
      <c r="D21203" s="20">
        <v>7.9850000000000004E-2</v>
      </c>
      <c r="E21203" s="35" cm="1">
        <f t="array" ref="E21203">INDEX('Curva Juros'!$B$7:$B$73,MATCH(C21203,'Curva Juros'!$A$7:$A$73,1)) +
(C21203-INDEX('Curva Juros'!$A$7:$A$73,MATCH(C21203,'Curva Juros'!$A$7:$A$73,1))) *
(INDEX('Curva Juros'!$B$7:$B$73,MATCH(C21203,'Curva Juros'!$A$7:$A$73,1)+1) -
INDEX('Curva Juros'!$B$7:$B$73,MATCH(C21203,'Curva Juros'!$A$7:$A$73,1))) /
(INDEX('Curva Juros'!$A$7:$A$73,MATCH(C21203,'Curva Juros'!$A$7:$A$73,1)+1) -
INDEX('Curva Juros'!$A$7:$A$73,MATCH(C21203,'Curva Juros'!$A$7:$A$73,1)))</f>
        <v>7.6361133333333333</v>
      </c>
      <c r="F21203" s="24">
        <f t="shared" si="331"/>
        <v>3.4888666666666734E-3</v>
      </c>
      <c r="G21203" s="24"/>
    </row>
    <row r="21204" spans="1:7" x14ac:dyDescent="0.25">
      <c r="A21204" s="3" t="s">
        <v>446</v>
      </c>
      <c r="B21204" s="4">
        <v>45737</v>
      </c>
      <c r="C21204" s="5">
        <v>1178.33</v>
      </c>
      <c r="D21204" s="19">
        <v>8.3555000000000004E-2</v>
      </c>
      <c r="E21204" s="35" cm="1">
        <f t="array" ref="E21204">INDEX('Curva Juros'!$B$7:$B$73,MATCH(C21204,'Curva Juros'!$A$7:$A$73,1)) +
(C21204-INDEX('Curva Juros'!$A$7:$A$73,MATCH(C21204,'Curva Juros'!$A$7:$A$73,1))) *
(INDEX('Curva Juros'!$B$7:$B$73,MATCH(C21204,'Curva Juros'!$A$7:$A$73,1)+1) -
INDEX('Curva Juros'!$B$7:$B$73,MATCH(C21204,'Curva Juros'!$A$7:$A$73,1))) /
(INDEX('Curva Juros'!$A$7:$A$73,MATCH(C21204,'Curva Juros'!$A$7:$A$73,1)+1) -
INDEX('Curva Juros'!$A$7:$A$73,MATCH(C21204,'Curva Juros'!$A$7:$A$73,1)))</f>
        <v>7.6379153174603172</v>
      </c>
      <c r="F21204" s="24">
        <f t="shared" si="331"/>
        <v>7.1758468253968338E-3</v>
      </c>
      <c r="G21204" s="24"/>
    </row>
    <row r="21205" spans="1:7" x14ac:dyDescent="0.25">
      <c r="A21205" s="6" t="s">
        <v>446</v>
      </c>
      <c r="B21205" s="7">
        <v>45744</v>
      </c>
      <c r="C21205" s="8">
        <v>1171.5999999999999</v>
      </c>
      <c r="D21205" s="20">
        <v>8.4482000000000002E-2</v>
      </c>
      <c r="E21205" s="35" cm="1">
        <f t="array" ref="E21205">INDEX('Curva Juros'!$B$7:$B$73,MATCH(C21205,'Curva Juros'!$A$7:$A$73,1)) +
(C21205-INDEX('Curva Juros'!$A$7:$A$73,MATCH(C21205,'Curva Juros'!$A$7:$A$73,1))) *
(INDEX('Curva Juros'!$B$7:$B$73,MATCH(C21205,'Curva Juros'!$A$7:$A$73,1)+1) -
INDEX('Curva Juros'!$B$7:$B$73,MATCH(C21205,'Curva Juros'!$A$7:$A$73,1))) /
(INDEX('Curva Juros'!$A$7:$A$73,MATCH(C21205,'Curva Juros'!$A$7:$A$73,1)+1) -
INDEX('Curva Juros'!$A$7:$A$73,MATCH(C21205,'Curva Juros'!$A$7:$A$73,1)))</f>
        <v>7.638930158730159</v>
      </c>
      <c r="F21205" s="24">
        <f t="shared" si="331"/>
        <v>8.0926984126984125E-3</v>
      </c>
      <c r="G21205" s="24"/>
    </row>
    <row r="21206" spans="1:7" x14ac:dyDescent="0.25">
      <c r="A21206" s="3" t="s">
        <v>446</v>
      </c>
      <c r="B21206" s="4">
        <v>45751</v>
      </c>
      <c r="C21206" s="5">
        <v>1175.28</v>
      </c>
      <c r="D21206" s="19">
        <v>7.9852999999999993E-2</v>
      </c>
      <c r="E21206" s="35" cm="1">
        <f t="array" ref="E21206">INDEX('Curva Juros'!$B$7:$B$73,MATCH(C21206,'Curva Juros'!$A$7:$A$73,1)) +
(C21206-INDEX('Curva Juros'!$A$7:$A$73,MATCH(C21206,'Curva Juros'!$A$7:$A$73,1))) *
(INDEX('Curva Juros'!$B$7:$B$73,MATCH(C21206,'Curva Juros'!$A$7:$A$73,1)+1) -
INDEX('Curva Juros'!$B$7:$B$73,MATCH(C21206,'Curva Juros'!$A$7:$A$73,1))) /
(INDEX('Curva Juros'!$A$7:$A$73,MATCH(C21206,'Curva Juros'!$A$7:$A$73,1)+1) -
INDEX('Curva Juros'!$A$7:$A$73,MATCH(C21206,'Curva Juros'!$A$7:$A$73,1)))</f>
        <v>7.6383752380952377</v>
      </c>
      <c r="F21206" s="24">
        <f t="shared" si="331"/>
        <v>3.4692476190476135E-3</v>
      </c>
      <c r="G21206" s="24"/>
    </row>
    <row r="21207" spans="1:7" x14ac:dyDescent="0.25">
      <c r="A21207" s="6" t="s">
        <v>446</v>
      </c>
      <c r="B21207" s="7">
        <v>45758</v>
      </c>
      <c r="C21207" s="8">
        <v>1168.1400000000001</v>
      </c>
      <c r="D21207" s="20">
        <v>8.0991999999999995E-2</v>
      </c>
      <c r="E21207" s="35" cm="1">
        <f t="array" ref="E21207">INDEX('Curva Juros'!$B$7:$B$73,MATCH(C21207,'Curva Juros'!$A$7:$A$73,1)) +
(C21207-INDEX('Curva Juros'!$A$7:$A$73,MATCH(C21207,'Curva Juros'!$A$7:$A$73,1))) *
(INDEX('Curva Juros'!$B$7:$B$73,MATCH(C21207,'Curva Juros'!$A$7:$A$73,1)+1) -
INDEX('Curva Juros'!$B$7:$B$73,MATCH(C21207,'Curva Juros'!$A$7:$A$73,1))) /
(INDEX('Curva Juros'!$A$7:$A$73,MATCH(C21207,'Curva Juros'!$A$7:$A$73,1)+1) -
INDEX('Curva Juros'!$A$7:$A$73,MATCH(C21207,'Curva Juros'!$A$7:$A$73,1)))</f>
        <v>7.6394519047619047</v>
      </c>
      <c r="F21207" s="24">
        <f t="shared" si="331"/>
        <v>4.5974809523809529E-3</v>
      </c>
      <c r="G21207" s="24"/>
    </row>
    <row r="21208" spans="1:7" x14ac:dyDescent="0.25">
      <c r="A21208" s="3" t="s">
        <v>446</v>
      </c>
      <c r="B21208" s="4">
        <v>45764</v>
      </c>
      <c r="C21208" s="5">
        <v>1165.43</v>
      </c>
      <c r="D21208" s="19">
        <v>8.0305000000000001E-2</v>
      </c>
      <c r="E21208" s="35" cm="1">
        <f t="array" ref="E21208">INDEX('Curva Juros'!$B$7:$B$73,MATCH(C21208,'Curva Juros'!$A$7:$A$73,1)) +
(C21208-INDEX('Curva Juros'!$A$7:$A$73,MATCH(C21208,'Curva Juros'!$A$7:$A$73,1))) *
(INDEX('Curva Juros'!$B$7:$B$73,MATCH(C21208,'Curva Juros'!$A$7:$A$73,1)+1) -
INDEX('Curva Juros'!$B$7:$B$73,MATCH(C21208,'Curva Juros'!$A$7:$A$73,1))) /
(INDEX('Curva Juros'!$A$7:$A$73,MATCH(C21208,'Curva Juros'!$A$7:$A$73,1)+1) -
INDEX('Curva Juros'!$A$7:$A$73,MATCH(C21208,'Curva Juros'!$A$7:$A$73,1)))</f>
        <v>7.639860555555555</v>
      </c>
      <c r="F21208" s="24">
        <f t="shared" si="331"/>
        <v>3.9063944444444471E-3</v>
      </c>
      <c r="G21208" s="24"/>
    </row>
    <row r="21209" spans="1:7" x14ac:dyDescent="0.25">
      <c r="A21209" s="6" t="s">
        <v>446</v>
      </c>
      <c r="B21209" s="7">
        <v>45772</v>
      </c>
      <c r="C21209" s="8">
        <v>1165.99</v>
      </c>
      <c r="D21209" s="20">
        <v>7.7882000000000007E-2</v>
      </c>
      <c r="E21209" s="35" cm="1">
        <f t="array" ref="E21209">INDEX('Curva Juros'!$B$7:$B$73,MATCH(C21209,'Curva Juros'!$A$7:$A$73,1)) +
(C21209-INDEX('Curva Juros'!$A$7:$A$73,MATCH(C21209,'Curva Juros'!$A$7:$A$73,1))) *
(INDEX('Curva Juros'!$B$7:$B$73,MATCH(C21209,'Curva Juros'!$A$7:$A$73,1)+1) -
INDEX('Curva Juros'!$B$7:$B$73,MATCH(C21209,'Curva Juros'!$A$7:$A$73,1))) /
(INDEX('Curva Juros'!$A$7:$A$73,MATCH(C21209,'Curva Juros'!$A$7:$A$73,1)+1) -
INDEX('Curva Juros'!$A$7:$A$73,MATCH(C21209,'Curva Juros'!$A$7:$A$73,1)))</f>
        <v>7.6397761111111109</v>
      </c>
      <c r="F21209" s="24">
        <f t="shared" si="331"/>
        <v>1.4842388888888919E-3</v>
      </c>
      <c r="G21209" s="24"/>
    </row>
    <row r="21210" spans="1:7" x14ac:dyDescent="0.25">
      <c r="A21210" s="3" t="s">
        <v>446</v>
      </c>
      <c r="B21210" s="4">
        <v>45786</v>
      </c>
      <c r="C21210" s="5">
        <v>1157.3399999999999</v>
      </c>
      <c r="D21210" s="19">
        <v>7.7699000000000004E-2</v>
      </c>
      <c r="E21210" s="35" cm="1">
        <f t="array" ref="E21210">INDEX('Curva Juros'!$B$7:$B$73,MATCH(C21210,'Curva Juros'!$A$7:$A$73,1)) +
(C21210-INDEX('Curva Juros'!$A$7:$A$73,MATCH(C21210,'Curva Juros'!$A$7:$A$73,1))) *
(INDEX('Curva Juros'!$B$7:$B$73,MATCH(C21210,'Curva Juros'!$A$7:$A$73,1)+1) -
INDEX('Curva Juros'!$B$7:$B$73,MATCH(C21210,'Curva Juros'!$A$7:$A$73,1))) /
(INDEX('Curva Juros'!$A$7:$A$73,MATCH(C21210,'Curva Juros'!$A$7:$A$73,1)+1) -
INDEX('Curva Juros'!$A$7:$A$73,MATCH(C21210,'Curva Juros'!$A$7:$A$73,1)))</f>
        <v>7.641080476190476</v>
      </c>
      <c r="F21210" s="24">
        <f t="shared" si="331"/>
        <v>1.2881952380952438E-3</v>
      </c>
      <c r="G21210" s="24"/>
    </row>
    <row r="21211" spans="1:7" x14ac:dyDescent="0.25">
      <c r="A21211" s="6" t="s">
        <v>446</v>
      </c>
      <c r="B21211" s="7">
        <v>45793</v>
      </c>
      <c r="C21211" s="8">
        <v>1150.6500000000001</v>
      </c>
      <c r="D21211" s="20">
        <v>7.8591999999999995E-2</v>
      </c>
      <c r="E21211" s="35" cm="1">
        <f t="array" ref="E21211">INDEX('Curva Juros'!$B$7:$B$73,MATCH(C21211,'Curva Juros'!$A$7:$A$73,1)) +
(C21211-INDEX('Curva Juros'!$A$7:$A$73,MATCH(C21211,'Curva Juros'!$A$7:$A$73,1))) *
(INDEX('Curva Juros'!$B$7:$B$73,MATCH(C21211,'Curva Juros'!$A$7:$A$73,1)+1) -
INDEX('Curva Juros'!$B$7:$B$73,MATCH(C21211,'Curva Juros'!$A$7:$A$73,1))) /
(INDEX('Curva Juros'!$A$7:$A$73,MATCH(C21211,'Curva Juros'!$A$7:$A$73,1)+1) -
INDEX('Curva Juros'!$A$7:$A$73,MATCH(C21211,'Curva Juros'!$A$7:$A$73,1)))</f>
        <v>7.6420892857142855</v>
      </c>
      <c r="F21211" s="24">
        <f t="shared" si="331"/>
        <v>2.1711071428571344E-3</v>
      </c>
      <c r="G21211" s="24"/>
    </row>
    <row r="21212" spans="1:7" x14ac:dyDescent="0.25">
      <c r="A21212" s="3" t="s">
        <v>446</v>
      </c>
      <c r="B21212" s="4">
        <v>45800</v>
      </c>
      <c r="C21212" s="5">
        <v>1147.3399999999999</v>
      </c>
      <c r="D21212" s="19">
        <v>7.7698000000000003E-2</v>
      </c>
      <c r="E21212" s="35" cm="1">
        <f t="array" ref="E21212">INDEX('Curva Juros'!$B$7:$B$73,MATCH(C21212,'Curva Juros'!$A$7:$A$73,1)) +
(C21212-INDEX('Curva Juros'!$A$7:$A$73,MATCH(C21212,'Curva Juros'!$A$7:$A$73,1))) *
(INDEX('Curva Juros'!$B$7:$B$73,MATCH(C21212,'Curva Juros'!$A$7:$A$73,1)+1) -
INDEX('Curva Juros'!$B$7:$B$73,MATCH(C21212,'Curva Juros'!$A$7:$A$73,1))) /
(INDEX('Curva Juros'!$A$7:$A$73,MATCH(C21212,'Curva Juros'!$A$7:$A$73,1)+1) -
INDEX('Curva Juros'!$A$7:$A$73,MATCH(C21212,'Curva Juros'!$A$7:$A$73,1)))</f>
        <v>7.6425884126984123</v>
      </c>
      <c r="F21212" s="24">
        <f t="shared" si="331"/>
        <v>1.272115873015886E-3</v>
      </c>
      <c r="G21212" s="24"/>
    </row>
    <row r="21213" spans="1:7" x14ac:dyDescent="0.25">
      <c r="A21213" s="6" t="s">
        <v>446</v>
      </c>
      <c r="B21213" s="7">
        <v>45807</v>
      </c>
      <c r="C21213" s="8">
        <v>1140.75</v>
      </c>
      <c r="D21213" s="20">
        <v>7.8542000000000001E-2</v>
      </c>
      <c r="E21213" s="35" cm="1">
        <f t="array" ref="E21213">INDEX('Curva Juros'!$B$7:$B$73,MATCH(C21213,'Curva Juros'!$A$7:$A$73,1)) +
(C21213-INDEX('Curva Juros'!$A$7:$A$73,MATCH(C21213,'Curva Juros'!$A$7:$A$73,1))) *
(INDEX('Curva Juros'!$B$7:$B$73,MATCH(C21213,'Curva Juros'!$A$7:$A$73,1)+1) -
INDEX('Curva Juros'!$B$7:$B$73,MATCH(C21213,'Curva Juros'!$A$7:$A$73,1))) /
(INDEX('Curva Juros'!$A$7:$A$73,MATCH(C21213,'Curva Juros'!$A$7:$A$73,1)+1) -
INDEX('Curva Juros'!$A$7:$A$73,MATCH(C21213,'Curva Juros'!$A$7:$A$73,1)))</f>
        <v>7.6435821428571424</v>
      </c>
      <c r="F21213" s="24">
        <f t="shared" si="331"/>
        <v>2.1061785714285713E-3</v>
      </c>
      <c r="G21213" s="24"/>
    </row>
    <row r="21214" spans="1:7" x14ac:dyDescent="0.25">
      <c r="A21214" s="3" t="s">
        <v>446</v>
      </c>
      <c r="B21214" s="4">
        <v>45814</v>
      </c>
      <c r="C21214" s="5">
        <v>1134.8599999999999</v>
      </c>
      <c r="D21214" s="19">
        <v>7.9014000000000001E-2</v>
      </c>
      <c r="E21214" s="35" cm="1">
        <f t="array" ref="E21214">INDEX('Curva Juros'!$B$7:$B$73,MATCH(C21214,'Curva Juros'!$A$7:$A$73,1)) +
(C21214-INDEX('Curva Juros'!$A$7:$A$73,MATCH(C21214,'Curva Juros'!$A$7:$A$73,1))) *
(INDEX('Curva Juros'!$B$7:$B$73,MATCH(C21214,'Curva Juros'!$A$7:$A$73,1)+1) -
INDEX('Curva Juros'!$B$7:$B$73,MATCH(C21214,'Curva Juros'!$A$7:$A$73,1))) /
(INDEX('Curva Juros'!$A$7:$A$73,MATCH(C21214,'Curva Juros'!$A$7:$A$73,1)+1) -
INDEX('Curva Juros'!$A$7:$A$73,MATCH(C21214,'Curva Juros'!$A$7:$A$73,1)))</f>
        <v>7.6444703174603168</v>
      </c>
      <c r="F21214" s="24">
        <f t="shared" si="331"/>
        <v>2.5692968253968329E-3</v>
      </c>
      <c r="G21214" s="24"/>
    </row>
    <row r="21215" spans="1:7" x14ac:dyDescent="0.25">
      <c r="A21215" s="6" t="s">
        <v>446</v>
      </c>
      <c r="B21215" s="7">
        <v>45821</v>
      </c>
      <c r="C21215" s="8">
        <v>1127.3800000000001</v>
      </c>
      <c r="D21215" s="20">
        <v>8.0331E-2</v>
      </c>
      <c r="E21215" s="35" cm="1">
        <f t="array" ref="E21215">INDEX('Curva Juros'!$B$7:$B$73,MATCH(C21215,'Curva Juros'!$A$7:$A$73,1)) +
(C21215-INDEX('Curva Juros'!$A$7:$A$73,MATCH(C21215,'Curva Juros'!$A$7:$A$73,1))) *
(INDEX('Curva Juros'!$B$7:$B$73,MATCH(C21215,'Curva Juros'!$A$7:$A$73,1)+1) -
INDEX('Curva Juros'!$B$7:$B$73,MATCH(C21215,'Curva Juros'!$A$7:$A$73,1))) /
(INDEX('Curva Juros'!$A$7:$A$73,MATCH(C21215,'Curva Juros'!$A$7:$A$73,1)+1) -
INDEX('Curva Juros'!$A$7:$A$73,MATCH(C21215,'Curva Juros'!$A$7:$A$73,1)))</f>
        <v>7.6453460634920631</v>
      </c>
      <c r="F21215" s="24">
        <f t="shared" si="331"/>
        <v>3.8775393650793688E-3</v>
      </c>
      <c r="G21215" s="24"/>
    </row>
    <row r="21216" spans="1:7" x14ac:dyDescent="0.25">
      <c r="A21216" s="3" t="s">
        <v>446</v>
      </c>
      <c r="B21216" s="4">
        <v>45828</v>
      </c>
      <c r="C21216" s="5">
        <v>1194.6099999999999</v>
      </c>
      <c r="D21216" s="19">
        <v>7.7718999999999996E-2</v>
      </c>
      <c r="E21216" s="35" cm="1">
        <f t="array" ref="E21216">INDEX('Curva Juros'!$B$7:$B$73,MATCH(C21216,'Curva Juros'!$A$7:$A$73,1)) +
(C21216-INDEX('Curva Juros'!$A$7:$A$73,MATCH(C21216,'Curva Juros'!$A$7:$A$73,1))) *
(INDEX('Curva Juros'!$B$7:$B$73,MATCH(C21216,'Curva Juros'!$A$7:$A$73,1)+1) -
INDEX('Curva Juros'!$B$7:$B$73,MATCH(C21216,'Curva Juros'!$A$7:$A$73,1))) /
(INDEX('Curva Juros'!$A$7:$A$73,MATCH(C21216,'Curva Juros'!$A$7:$A$73,1)+1) -
INDEX('Curva Juros'!$A$7:$A$73,MATCH(C21216,'Curva Juros'!$A$7:$A$73,1)))</f>
        <v>7.6354603968253967</v>
      </c>
      <c r="F21216" s="24">
        <f t="shared" si="331"/>
        <v>1.3643960317460263E-3</v>
      </c>
      <c r="G21216" s="24"/>
    </row>
    <row r="21217" spans="1:7" x14ac:dyDescent="0.25">
      <c r="A21217" s="6" t="s">
        <v>446</v>
      </c>
      <c r="B21217" s="7">
        <v>45835</v>
      </c>
      <c r="C21217" s="8">
        <v>1189.3699999999999</v>
      </c>
      <c r="D21217" s="20">
        <v>7.7864000000000003E-2</v>
      </c>
      <c r="E21217" s="35" cm="1">
        <f t="array" ref="E21217">INDEX('Curva Juros'!$B$7:$B$73,MATCH(C21217,'Curva Juros'!$A$7:$A$73,1)) +
(C21217-INDEX('Curva Juros'!$A$7:$A$73,MATCH(C21217,'Curva Juros'!$A$7:$A$73,1))) *
(INDEX('Curva Juros'!$B$7:$B$73,MATCH(C21217,'Curva Juros'!$A$7:$A$73,1)+1) -
INDEX('Curva Juros'!$B$7:$B$73,MATCH(C21217,'Curva Juros'!$A$7:$A$73,1))) /
(INDEX('Curva Juros'!$A$7:$A$73,MATCH(C21217,'Curva Juros'!$A$7:$A$73,1)+1) -
INDEX('Curva Juros'!$A$7:$A$73,MATCH(C21217,'Curva Juros'!$A$7:$A$73,1)))</f>
        <v>7.6362505555555558</v>
      </c>
      <c r="F21217" s="24">
        <f t="shared" si="331"/>
        <v>1.5014944444444456E-3</v>
      </c>
      <c r="G21217" s="24"/>
    </row>
    <row r="21218" spans="1:7" x14ac:dyDescent="0.25">
      <c r="A21218" s="3" t="s">
        <v>446</v>
      </c>
      <c r="B21218" s="4">
        <v>45842</v>
      </c>
      <c r="C21218" s="5">
        <v>1185.5</v>
      </c>
      <c r="D21218" s="19">
        <v>7.7198000000000003E-2</v>
      </c>
      <c r="E21218" s="35" cm="1">
        <f t="array" ref="E21218">INDEX('Curva Juros'!$B$7:$B$73,MATCH(C21218,'Curva Juros'!$A$7:$A$73,1)) +
(C21218-INDEX('Curva Juros'!$A$7:$A$73,MATCH(C21218,'Curva Juros'!$A$7:$A$73,1))) *
(INDEX('Curva Juros'!$B$7:$B$73,MATCH(C21218,'Curva Juros'!$A$7:$A$73,1)+1) -
INDEX('Curva Juros'!$B$7:$B$73,MATCH(C21218,'Curva Juros'!$A$7:$A$73,1))) /
(INDEX('Curva Juros'!$A$7:$A$73,MATCH(C21218,'Curva Juros'!$A$7:$A$73,1)+1) -
INDEX('Curva Juros'!$A$7:$A$73,MATCH(C21218,'Curva Juros'!$A$7:$A$73,1)))</f>
        <v>7.6368341269841267</v>
      </c>
      <c r="F21218" s="24">
        <f t="shared" si="331"/>
        <v>8.2965873015873604E-4</v>
      </c>
      <c r="G21218" s="24"/>
    </row>
    <row r="21219" spans="1:7" x14ac:dyDescent="0.25">
      <c r="A21219" s="6" t="s">
        <v>446</v>
      </c>
      <c r="B21219" s="7">
        <v>45849</v>
      </c>
      <c r="C21219" s="8">
        <v>1176.77</v>
      </c>
      <c r="D21219" s="20">
        <v>7.9388E-2</v>
      </c>
      <c r="E21219" s="35" cm="1">
        <f t="array" ref="E21219">INDEX('Curva Juros'!$B$7:$B$73,MATCH(C21219,'Curva Juros'!$A$7:$A$73,1)) +
(C21219-INDEX('Curva Juros'!$A$7:$A$73,MATCH(C21219,'Curva Juros'!$A$7:$A$73,1))) *
(INDEX('Curva Juros'!$B$7:$B$73,MATCH(C21219,'Curva Juros'!$A$7:$A$73,1)+1) -
INDEX('Curva Juros'!$B$7:$B$73,MATCH(C21219,'Curva Juros'!$A$7:$A$73,1))) /
(INDEX('Curva Juros'!$A$7:$A$73,MATCH(C21219,'Curva Juros'!$A$7:$A$73,1)+1) -
INDEX('Curva Juros'!$A$7:$A$73,MATCH(C21219,'Curva Juros'!$A$7:$A$73,1)))</f>
        <v>7.6381505555555558</v>
      </c>
      <c r="F21219" s="24">
        <f t="shared" si="331"/>
        <v>3.006494444444438E-3</v>
      </c>
      <c r="G21219" s="24"/>
    </row>
    <row r="21220" spans="1:7" x14ac:dyDescent="0.25">
      <c r="A21220" s="3" t="s">
        <v>446</v>
      </c>
      <c r="B21220" s="4">
        <v>45856</v>
      </c>
      <c r="C21220" s="5">
        <v>1172.1600000000001</v>
      </c>
      <c r="D21220" s="19">
        <v>7.9162999999999997E-2</v>
      </c>
      <c r="E21220" s="35" cm="1">
        <f t="array" ref="E21220">INDEX('Curva Juros'!$B$7:$B$73,MATCH(C21220,'Curva Juros'!$A$7:$A$73,1)) +
(C21220-INDEX('Curva Juros'!$A$7:$A$73,MATCH(C21220,'Curva Juros'!$A$7:$A$73,1))) *
(INDEX('Curva Juros'!$B$7:$B$73,MATCH(C21220,'Curva Juros'!$A$7:$A$73,1)+1) -
INDEX('Curva Juros'!$B$7:$B$73,MATCH(C21220,'Curva Juros'!$A$7:$A$73,1))) /
(INDEX('Curva Juros'!$A$7:$A$73,MATCH(C21220,'Curva Juros'!$A$7:$A$73,1)+1) -
INDEX('Curva Juros'!$A$7:$A$73,MATCH(C21220,'Curva Juros'!$A$7:$A$73,1)))</f>
        <v>7.638845714285714</v>
      </c>
      <c r="F21220" s="24">
        <f t="shared" si="331"/>
        <v>2.7745428571428615E-3</v>
      </c>
      <c r="G21220" s="24"/>
    </row>
    <row r="21221" spans="1:7" x14ac:dyDescent="0.25">
      <c r="A21221" s="6" t="s">
        <v>446</v>
      </c>
      <c r="B21221" s="7">
        <v>45863</v>
      </c>
      <c r="C21221" s="8">
        <v>1167.25</v>
      </c>
      <c r="D21221" s="20">
        <v>7.9106999999999997E-2</v>
      </c>
      <c r="E21221" s="35" cm="1">
        <f t="array" ref="E21221">INDEX('Curva Juros'!$B$7:$B$73,MATCH(C21221,'Curva Juros'!$A$7:$A$73,1)) +
(C21221-INDEX('Curva Juros'!$A$7:$A$73,MATCH(C21221,'Curva Juros'!$A$7:$A$73,1))) *
(INDEX('Curva Juros'!$B$7:$B$73,MATCH(C21221,'Curva Juros'!$A$7:$A$73,1)+1) -
INDEX('Curva Juros'!$B$7:$B$73,MATCH(C21221,'Curva Juros'!$A$7:$A$73,1))) /
(INDEX('Curva Juros'!$A$7:$A$73,MATCH(C21221,'Curva Juros'!$A$7:$A$73,1)+1) -
INDEX('Curva Juros'!$A$7:$A$73,MATCH(C21221,'Curva Juros'!$A$7:$A$73,1)))</f>
        <v>7.639586111111111</v>
      </c>
      <c r="F21221" s="24">
        <f t="shared" si="331"/>
        <v>2.711138888888881E-3</v>
      </c>
      <c r="G21221" s="24"/>
    </row>
    <row r="21222" spans="1:7" x14ac:dyDescent="0.25">
      <c r="A21222" s="3" t="s">
        <v>446</v>
      </c>
      <c r="B21222" s="4">
        <v>45870</v>
      </c>
      <c r="C21222" s="5">
        <v>1163.8800000000001</v>
      </c>
      <c r="D21222" s="19">
        <v>7.8150999999999998E-2</v>
      </c>
      <c r="E21222" s="35" cm="1">
        <f t="array" ref="E21222">INDEX('Curva Juros'!$B$7:$B$73,MATCH(C21222,'Curva Juros'!$A$7:$A$73,1)) +
(C21222-INDEX('Curva Juros'!$A$7:$A$73,MATCH(C21222,'Curva Juros'!$A$7:$A$73,1))) *
(INDEX('Curva Juros'!$B$7:$B$73,MATCH(C21222,'Curva Juros'!$A$7:$A$73,1)+1) -
INDEX('Curva Juros'!$B$7:$B$73,MATCH(C21222,'Curva Juros'!$A$7:$A$73,1))) /
(INDEX('Curva Juros'!$A$7:$A$73,MATCH(C21222,'Curva Juros'!$A$7:$A$73,1)+1) -
INDEX('Curva Juros'!$A$7:$A$73,MATCH(C21222,'Curva Juros'!$A$7:$A$73,1)))</f>
        <v>7.6400942857142855</v>
      </c>
      <c r="F21222" s="24">
        <f t="shared" si="331"/>
        <v>1.7500571428571421E-3</v>
      </c>
      <c r="G21222" s="24"/>
    </row>
    <row r="21223" spans="1:7" x14ac:dyDescent="0.25">
      <c r="A21223" s="6" t="s">
        <v>446</v>
      </c>
      <c r="B21223" s="7">
        <v>45877</v>
      </c>
      <c r="C21223" s="8">
        <v>1161.1400000000001</v>
      </c>
      <c r="D21223" s="20">
        <v>7.6825000000000004E-2</v>
      </c>
      <c r="E21223" s="35" cm="1">
        <f t="array" ref="E21223">INDEX('Curva Juros'!$B$7:$B$73,MATCH(C21223,'Curva Juros'!$A$7:$A$73,1)) +
(C21223-INDEX('Curva Juros'!$A$7:$A$73,MATCH(C21223,'Curva Juros'!$A$7:$A$73,1))) *
(INDEX('Curva Juros'!$B$7:$B$73,MATCH(C21223,'Curva Juros'!$A$7:$A$73,1)+1) -
INDEX('Curva Juros'!$B$7:$B$73,MATCH(C21223,'Curva Juros'!$A$7:$A$73,1))) /
(INDEX('Curva Juros'!$A$7:$A$73,MATCH(C21223,'Curva Juros'!$A$7:$A$73,1)+1) -
INDEX('Curva Juros'!$A$7:$A$73,MATCH(C21223,'Curva Juros'!$A$7:$A$73,1)))</f>
        <v>7.6405074603174601</v>
      </c>
      <c r="F21223" s="24">
        <f t="shared" si="331"/>
        <v>4.1992539682540742E-4</v>
      </c>
      <c r="G21223" s="24"/>
    </row>
    <row r="21224" spans="1:7" x14ac:dyDescent="0.25">
      <c r="A21224" s="3" t="s">
        <v>446</v>
      </c>
      <c r="B21224" s="4">
        <v>45884</v>
      </c>
      <c r="C21224" s="5">
        <v>1156.1600000000001</v>
      </c>
      <c r="D21224" s="19">
        <v>7.6811000000000004E-2</v>
      </c>
      <c r="E21224" s="35" cm="1">
        <f t="array" ref="E21224">INDEX('Curva Juros'!$B$7:$B$73,MATCH(C21224,'Curva Juros'!$A$7:$A$73,1)) +
(C21224-INDEX('Curva Juros'!$A$7:$A$73,MATCH(C21224,'Curva Juros'!$A$7:$A$73,1))) *
(INDEX('Curva Juros'!$B$7:$B$73,MATCH(C21224,'Curva Juros'!$A$7:$A$73,1)+1) -
INDEX('Curva Juros'!$B$7:$B$73,MATCH(C21224,'Curva Juros'!$A$7:$A$73,1))) /
(INDEX('Curva Juros'!$A$7:$A$73,MATCH(C21224,'Curva Juros'!$A$7:$A$73,1)+1) -
INDEX('Curva Juros'!$A$7:$A$73,MATCH(C21224,'Curva Juros'!$A$7:$A$73,1)))</f>
        <v>7.641258412698412</v>
      </c>
      <c r="F21224" s="24">
        <f t="shared" si="331"/>
        <v>3.9841587301588099E-4</v>
      </c>
      <c r="G21224" s="24"/>
    </row>
    <row r="21225" spans="1:7" x14ac:dyDescent="0.25">
      <c r="A21225" s="6" t="s">
        <v>446</v>
      </c>
      <c r="B21225" s="7">
        <v>45891</v>
      </c>
      <c r="C21225" s="8">
        <v>1148.53</v>
      </c>
      <c r="D21225" s="20">
        <v>7.8353999999999993E-2</v>
      </c>
      <c r="E21225" s="35" cm="1">
        <f t="array" ref="E21225">INDEX('Curva Juros'!$B$7:$B$73,MATCH(C21225,'Curva Juros'!$A$7:$A$73,1)) +
(C21225-INDEX('Curva Juros'!$A$7:$A$73,MATCH(C21225,'Curva Juros'!$A$7:$A$73,1))) *
(INDEX('Curva Juros'!$B$7:$B$73,MATCH(C21225,'Curva Juros'!$A$7:$A$73,1)+1) -
INDEX('Curva Juros'!$B$7:$B$73,MATCH(C21225,'Curva Juros'!$A$7:$A$73,1))) /
(INDEX('Curva Juros'!$A$7:$A$73,MATCH(C21225,'Curva Juros'!$A$7:$A$73,1)+1) -
INDEX('Curva Juros'!$A$7:$A$73,MATCH(C21225,'Curva Juros'!$A$7:$A$73,1)))</f>
        <v>7.6424089682539682</v>
      </c>
      <c r="F21225" s="24">
        <f t="shared" si="331"/>
        <v>1.9299103174603149E-3</v>
      </c>
      <c r="G21225" s="24"/>
    </row>
    <row r="21226" spans="1:7" x14ac:dyDescent="0.25">
      <c r="A21226" s="3" t="s">
        <v>446</v>
      </c>
      <c r="B21226" s="4">
        <v>45898</v>
      </c>
      <c r="C21226" s="5">
        <v>1144.0899999999999</v>
      </c>
      <c r="D21226" s="19">
        <v>7.8026999999999999E-2</v>
      </c>
      <c r="E21226" s="35" cm="1">
        <f t="array" ref="E21226">INDEX('Curva Juros'!$B$7:$B$73,MATCH(C21226,'Curva Juros'!$A$7:$A$73,1)) +
(C21226-INDEX('Curva Juros'!$A$7:$A$73,MATCH(C21226,'Curva Juros'!$A$7:$A$73,1))) *
(INDEX('Curva Juros'!$B$7:$B$73,MATCH(C21226,'Curva Juros'!$A$7:$A$73,1)+1) -
INDEX('Curva Juros'!$B$7:$B$73,MATCH(C21226,'Curva Juros'!$A$7:$A$73,1))) /
(INDEX('Curva Juros'!$A$7:$A$73,MATCH(C21226,'Curva Juros'!$A$7:$A$73,1)+1) -
INDEX('Curva Juros'!$A$7:$A$73,MATCH(C21226,'Curva Juros'!$A$7:$A$73,1)))</f>
        <v>7.6430784920634913</v>
      </c>
      <c r="F21226" s="24">
        <f t="shared" si="331"/>
        <v>1.596215079365082E-3</v>
      </c>
      <c r="G21226" s="24"/>
    </row>
    <row r="21227" spans="1:7" x14ac:dyDescent="0.25">
      <c r="A21227" s="6" t="s">
        <v>446</v>
      </c>
      <c r="B21227" s="7">
        <v>45905</v>
      </c>
      <c r="C21227" s="8">
        <v>1140.1199999999999</v>
      </c>
      <c r="D21227" s="20">
        <v>7.7421000000000004E-2</v>
      </c>
      <c r="E21227" s="35" cm="1">
        <f t="array" ref="E21227">INDEX('Curva Juros'!$B$7:$B$73,MATCH(C21227,'Curva Juros'!$A$7:$A$73,1)) +
(C21227-INDEX('Curva Juros'!$A$7:$A$73,MATCH(C21227,'Curva Juros'!$A$7:$A$73,1))) *
(INDEX('Curva Juros'!$B$7:$B$73,MATCH(C21227,'Curva Juros'!$A$7:$A$73,1)+1) -
INDEX('Curva Juros'!$B$7:$B$73,MATCH(C21227,'Curva Juros'!$A$7:$A$73,1))) /
(INDEX('Curva Juros'!$A$7:$A$73,MATCH(C21227,'Curva Juros'!$A$7:$A$73,1)+1) -
INDEX('Curva Juros'!$A$7:$A$73,MATCH(C21227,'Curva Juros'!$A$7:$A$73,1)))</f>
        <v>7.6436771428571424</v>
      </c>
      <c r="F21227" s="24">
        <f t="shared" si="331"/>
        <v>9.8422857142857478E-4</v>
      </c>
      <c r="G21227" s="24"/>
    </row>
    <row r="21228" spans="1:7" x14ac:dyDescent="0.25">
      <c r="A21228" s="3" t="s">
        <v>446</v>
      </c>
      <c r="B21228" s="4">
        <v>45912</v>
      </c>
      <c r="C21228" s="5">
        <v>1137.71</v>
      </c>
      <c r="D21228" s="19">
        <v>7.5901999999999997E-2</v>
      </c>
      <c r="E21228" s="35" cm="1">
        <f t="array" ref="E21228">INDEX('Curva Juros'!$B$7:$B$73,MATCH(C21228,'Curva Juros'!$A$7:$A$73,1)) +
(C21228-INDEX('Curva Juros'!$A$7:$A$73,MATCH(C21228,'Curva Juros'!$A$7:$A$73,1))) *
(INDEX('Curva Juros'!$B$7:$B$73,MATCH(C21228,'Curva Juros'!$A$7:$A$73,1)+1) -
INDEX('Curva Juros'!$B$7:$B$73,MATCH(C21228,'Curva Juros'!$A$7:$A$73,1))) /
(INDEX('Curva Juros'!$A$7:$A$73,MATCH(C21228,'Curva Juros'!$A$7:$A$73,1)+1) -
INDEX('Curva Juros'!$A$7:$A$73,MATCH(C21228,'Curva Juros'!$A$7:$A$73,1)))</f>
        <v>7.6440405555555548</v>
      </c>
      <c r="F21228" s="24">
        <f t="shared" si="331"/>
        <v>-5.384055555555517E-4</v>
      </c>
      <c r="G21228" s="24"/>
    </row>
    <row r="21229" spans="1:7" x14ac:dyDescent="0.25">
      <c r="A21229" s="6" t="s">
        <v>446</v>
      </c>
      <c r="B21229" s="7">
        <v>45919</v>
      </c>
      <c r="C21229" s="8">
        <v>1130.47</v>
      </c>
      <c r="D21229" s="20">
        <v>7.7217999999999995E-2</v>
      </c>
      <c r="E21229" s="35" cm="1">
        <f t="array" ref="E21229">INDEX('Curva Juros'!$B$7:$B$73,MATCH(C21229,'Curva Juros'!$A$7:$A$73,1)) +
(C21229-INDEX('Curva Juros'!$A$7:$A$73,MATCH(C21229,'Curva Juros'!$A$7:$A$73,1))) *
(INDEX('Curva Juros'!$B$7:$B$73,MATCH(C21229,'Curva Juros'!$A$7:$A$73,1)+1) -
INDEX('Curva Juros'!$B$7:$B$73,MATCH(C21229,'Curva Juros'!$A$7:$A$73,1))) /
(INDEX('Curva Juros'!$A$7:$A$73,MATCH(C21229,'Curva Juros'!$A$7:$A$73,1)+1) -
INDEX('Curva Juros'!$A$7:$A$73,MATCH(C21229,'Curva Juros'!$A$7:$A$73,1)))</f>
        <v>7.6449978253968247</v>
      </c>
      <c r="F21229" s="24">
        <f t="shared" si="331"/>
        <v>7.68021746031744E-4</v>
      </c>
      <c r="G21229" s="24"/>
    </row>
    <row r="21230" spans="1:7" x14ac:dyDescent="0.25">
      <c r="A21230" s="3" t="s">
        <v>446</v>
      </c>
      <c r="B21230" s="4">
        <v>45926</v>
      </c>
      <c r="C21230" s="5">
        <v>1129.33</v>
      </c>
      <c r="D21230" s="19">
        <v>7.4958999999999998E-2</v>
      </c>
      <c r="E21230" s="35" cm="1">
        <f t="array" ref="E21230">INDEX('Curva Juros'!$B$7:$B$73,MATCH(C21230,'Curva Juros'!$A$7:$A$73,1)) +
(C21230-INDEX('Curva Juros'!$A$7:$A$73,MATCH(C21230,'Curva Juros'!$A$7:$A$73,1))) *
(INDEX('Curva Juros'!$B$7:$B$73,MATCH(C21230,'Curva Juros'!$A$7:$A$73,1)+1) -
INDEX('Curva Juros'!$B$7:$B$73,MATCH(C21230,'Curva Juros'!$A$7:$A$73,1))) /
(INDEX('Curva Juros'!$A$7:$A$73,MATCH(C21230,'Curva Juros'!$A$7:$A$73,1)+1) -
INDEX('Curva Juros'!$A$7:$A$73,MATCH(C21230,'Curva Juros'!$A$7:$A$73,1)))</f>
        <v>7.6451263015873012</v>
      </c>
      <c r="F21230" s="24">
        <f t="shared" si="331"/>
        <v>-1.4922630158730188E-3</v>
      </c>
      <c r="G21230" s="24"/>
    </row>
    <row r="21231" spans="1:7" x14ac:dyDescent="0.25">
      <c r="A21231" s="6" t="s">
        <v>446</v>
      </c>
      <c r="B21231" s="7">
        <v>45933</v>
      </c>
      <c r="C21231" s="8">
        <v>1123.04</v>
      </c>
      <c r="D21231" s="20">
        <v>7.5713000000000003E-2</v>
      </c>
      <c r="E21231" s="35" cm="1">
        <f t="array" ref="E21231">INDEX('Curva Juros'!$B$7:$B$73,MATCH(C21231,'Curva Juros'!$A$7:$A$73,1)) +
(C21231-INDEX('Curva Juros'!$A$7:$A$73,MATCH(C21231,'Curva Juros'!$A$7:$A$73,1))) *
(INDEX('Curva Juros'!$B$7:$B$73,MATCH(C21231,'Curva Juros'!$A$7:$A$73,1)+1) -
INDEX('Curva Juros'!$B$7:$B$73,MATCH(C21231,'Curva Juros'!$A$7:$A$73,1))) /
(INDEX('Curva Juros'!$A$7:$A$73,MATCH(C21231,'Curva Juros'!$A$7:$A$73,1)+1) -
INDEX('Curva Juros'!$A$7:$A$73,MATCH(C21231,'Curva Juros'!$A$7:$A$73,1)))</f>
        <v>7.6458351746031745</v>
      </c>
      <c r="F21231" s="24">
        <f t="shared" si="331"/>
        <v>-7.4535174603174159E-4</v>
      </c>
      <c r="G21231" s="24"/>
    </row>
    <row r="21232" spans="1:7" x14ac:dyDescent="0.25">
      <c r="A21232" s="3" t="s">
        <v>446</v>
      </c>
      <c r="B21232" s="4">
        <v>45940</v>
      </c>
      <c r="C21232" s="5">
        <v>1118.6500000000001</v>
      </c>
      <c r="D21232" s="19">
        <v>7.5355000000000005E-2</v>
      </c>
      <c r="E21232" s="35" cm="1">
        <f t="array" ref="E21232">INDEX('Curva Juros'!$B$7:$B$73,MATCH(C21232,'Curva Juros'!$A$7:$A$73,1)) +
(C21232-INDEX('Curva Juros'!$A$7:$A$73,MATCH(C21232,'Curva Juros'!$A$7:$A$73,1))) *
(INDEX('Curva Juros'!$B$7:$B$73,MATCH(C21232,'Curva Juros'!$A$7:$A$73,1)+1) -
INDEX('Curva Juros'!$B$7:$B$73,MATCH(C21232,'Curva Juros'!$A$7:$A$73,1))) /
(INDEX('Curva Juros'!$A$7:$A$73,MATCH(C21232,'Curva Juros'!$A$7:$A$73,1)+1) -
INDEX('Curva Juros'!$A$7:$A$73,MATCH(C21232,'Curva Juros'!$A$7:$A$73,1)))</f>
        <v>7.64632992063492</v>
      </c>
      <c r="F21232" s="24">
        <f t="shared" si="331"/>
        <v>-1.1082992063491948E-3</v>
      </c>
      <c r="G21232" s="24"/>
    </row>
    <row r="21233" spans="1:7" x14ac:dyDescent="0.25">
      <c r="A21233" s="6" t="s">
        <v>446</v>
      </c>
      <c r="B21233" s="7">
        <v>45947</v>
      </c>
      <c r="C21233" s="8">
        <v>1108.33</v>
      </c>
      <c r="D21233" s="20">
        <v>7.8475000000000003E-2</v>
      </c>
      <c r="E21233" s="35" cm="1">
        <f t="array" ref="E21233">INDEX('Curva Juros'!$B$7:$B$73,MATCH(C21233,'Curva Juros'!$A$7:$A$73,1)) +
(C21233-INDEX('Curva Juros'!$A$7:$A$73,MATCH(C21233,'Curva Juros'!$A$7:$A$73,1))) *
(INDEX('Curva Juros'!$B$7:$B$73,MATCH(C21233,'Curva Juros'!$A$7:$A$73,1)+1) -
INDEX('Curva Juros'!$B$7:$B$73,MATCH(C21233,'Curva Juros'!$A$7:$A$73,1))) /
(INDEX('Curva Juros'!$A$7:$A$73,MATCH(C21233,'Curva Juros'!$A$7:$A$73,1)+1) -
INDEX('Curva Juros'!$A$7:$A$73,MATCH(C21233,'Curva Juros'!$A$7:$A$73,1)))</f>
        <v>7.6474929682539683</v>
      </c>
      <c r="F21233" s="24">
        <f t="shared" si="331"/>
        <v>2.0000703174603146E-3</v>
      </c>
      <c r="G21233" s="24"/>
    </row>
    <row r="21234" spans="1:7" x14ac:dyDescent="0.25">
      <c r="A21234" s="3" t="s">
        <v>446</v>
      </c>
      <c r="B21234" s="4">
        <v>45954</v>
      </c>
      <c r="C21234" s="5">
        <v>1107.58</v>
      </c>
      <c r="D21234" s="19">
        <v>7.5982999999999995E-2</v>
      </c>
      <c r="E21234" s="35" cm="1">
        <f t="array" ref="E21234">INDEX('Curva Juros'!$B$7:$B$73,MATCH(C21234,'Curva Juros'!$A$7:$A$73,1)) +
(C21234-INDEX('Curva Juros'!$A$7:$A$73,MATCH(C21234,'Curva Juros'!$A$7:$A$73,1))) *
(INDEX('Curva Juros'!$B$7:$B$73,MATCH(C21234,'Curva Juros'!$A$7:$A$73,1)+1) -
INDEX('Curva Juros'!$B$7:$B$73,MATCH(C21234,'Curva Juros'!$A$7:$A$73,1))) /
(INDEX('Curva Juros'!$A$7:$A$73,MATCH(C21234,'Curva Juros'!$A$7:$A$73,1)+1) -
INDEX('Curva Juros'!$A$7:$A$73,MATCH(C21234,'Curva Juros'!$A$7:$A$73,1)))</f>
        <v>7.6475774920634922</v>
      </c>
      <c r="F21234" s="24">
        <f t="shared" si="331"/>
        <v>-4.9277492063493078E-4</v>
      </c>
      <c r="G21234" s="24"/>
    </row>
    <row r="21235" spans="1:7" x14ac:dyDescent="0.25">
      <c r="A21235" s="6" t="s">
        <v>446</v>
      </c>
      <c r="B21235" s="7">
        <v>45968</v>
      </c>
      <c r="C21235" s="8">
        <v>1097.1099999999999</v>
      </c>
      <c r="D21235" s="20">
        <v>7.6253000000000001E-2</v>
      </c>
      <c r="E21235" s="35" cm="1">
        <f t="array" ref="E21235">INDEX('Curva Juros'!$B$7:$B$73,MATCH(C21235,'Curva Juros'!$A$7:$A$73,1)) +
(C21235-INDEX('Curva Juros'!$A$7:$A$73,MATCH(C21235,'Curva Juros'!$A$7:$A$73,1))) *
(INDEX('Curva Juros'!$B$7:$B$73,MATCH(C21235,'Curva Juros'!$A$7:$A$73,1)+1) -
INDEX('Curva Juros'!$B$7:$B$73,MATCH(C21235,'Curva Juros'!$A$7:$A$73,1))) /
(INDEX('Curva Juros'!$A$7:$A$73,MATCH(C21235,'Curva Juros'!$A$7:$A$73,1)+1) -
INDEX('Curva Juros'!$A$7:$A$73,MATCH(C21235,'Curva Juros'!$A$7:$A$73,1)))</f>
        <v>7.6487574444444446</v>
      </c>
      <c r="F21235" s="24">
        <f t="shared" si="331"/>
        <v>-2.3457444444444087E-4</v>
      </c>
      <c r="G21235" s="24"/>
    </row>
    <row r="21236" spans="1:7" x14ac:dyDescent="0.25">
      <c r="A21236" s="3" t="s">
        <v>446</v>
      </c>
      <c r="B21236" s="4">
        <v>45975</v>
      </c>
      <c r="C21236" s="5">
        <v>1096.6500000000001</v>
      </c>
      <c r="D21236" s="19">
        <v>7.3602000000000001E-2</v>
      </c>
      <c r="E21236" s="35" cm="1">
        <f t="array" ref="E21236">INDEX('Curva Juros'!$B$7:$B$73,MATCH(C21236,'Curva Juros'!$A$7:$A$73,1)) +
(C21236-INDEX('Curva Juros'!$A$7:$A$73,MATCH(C21236,'Curva Juros'!$A$7:$A$73,1))) *
(INDEX('Curva Juros'!$B$7:$B$73,MATCH(C21236,'Curva Juros'!$A$7:$A$73,1)+1) -
INDEX('Curva Juros'!$B$7:$B$73,MATCH(C21236,'Curva Juros'!$A$7:$A$73,1))) /
(INDEX('Curva Juros'!$A$7:$A$73,MATCH(C21236,'Curva Juros'!$A$7:$A$73,1)+1) -
INDEX('Curva Juros'!$A$7:$A$73,MATCH(C21236,'Curva Juros'!$A$7:$A$73,1)))</f>
        <v>7.6488092857142851</v>
      </c>
      <c r="F21236" s="24">
        <f t="shared" si="331"/>
        <v>-2.8860928571428496E-3</v>
      </c>
      <c r="G21236" s="24"/>
    </row>
    <row r="21237" spans="1:7" x14ac:dyDescent="0.25">
      <c r="A21237" s="6" t="s">
        <v>446</v>
      </c>
      <c r="B21237" s="7">
        <v>45982</v>
      </c>
      <c r="C21237" s="8">
        <v>1090.9100000000001</v>
      </c>
      <c r="D21237" s="20">
        <v>7.4620000000000006E-2</v>
      </c>
      <c r="E21237" s="35" cm="1">
        <f t="array" ref="E21237">INDEX('Curva Juros'!$B$7:$B$73,MATCH(C21237,'Curva Juros'!$A$7:$A$73,1)) +
(C21237-INDEX('Curva Juros'!$A$7:$A$73,MATCH(C21237,'Curva Juros'!$A$7:$A$73,1))) *
(INDEX('Curva Juros'!$B$7:$B$73,MATCH(C21237,'Curva Juros'!$A$7:$A$73,1)+1) -
INDEX('Curva Juros'!$B$7:$B$73,MATCH(C21237,'Curva Juros'!$A$7:$A$73,1))) /
(INDEX('Curva Juros'!$A$7:$A$73,MATCH(C21237,'Curva Juros'!$A$7:$A$73,1)+1) -
INDEX('Curva Juros'!$A$7:$A$73,MATCH(C21237,'Curva Juros'!$A$7:$A$73,1)))</f>
        <v>7.6494561746031744</v>
      </c>
      <c r="F21237" s="24">
        <f t="shared" si="331"/>
        <v>-1.8745617460317332E-3</v>
      </c>
      <c r="G21237" s="24"/>
    </row>
    <row r="21238" spans="1:7" x14ac:dyDescent="0.25">
      <c r="A21238" s="3" t="s">
        <v>446</v>
      </c>
      <c r="B21238" s="4">
        <v>45989</v>
      </c>
      <c r="C21238" s="5">
        <v>1087.53</v>
      </c>
      <c r="D21238" s="19">
        <v>7.3671E-2</v>
      </c>
      <c r="E21238" s="35" cm="1">
        <f t="array" ref="E21238">INDEX('Curva Juros'!$B$7:$B$73,MATCH(C21238,'Curva Juros'!$A$7:$A$73,1)) +
(C21238-INDEX('Curva Juros'!$A$7:$A$73,MATCH(C21238,'Curva Juros'!$A$7:$A$73,1))) *
(INDEX('Curva Juros'!$B$7:$B$73,MATCH(C21238,'Curva Juros'!$A$7:$A$73,1)+1) -
INDEX('Curva Juros'!$B$7:$B$73,MATCH(C21238,'Curva Juros'!$A$7:$A$73,1))) /
(INDEX('Curva Juros'!$A$7:$A$73,MATCH(C21238,'Curva Juros'!$A$7:$A$73,1)+1) -
INDEX('Curva Juros'!$A$7:$A$73,MATCH(C21238,'Curva Juros'!$A$7:$A$73,1)))</f>
        <v>7.6498370952380954</v>
      </c>
      <c r="F21238" s="24">
        <f t="shared" si="331"/>
        <v>-2.8273709523809476E-3</v>
      </c>
      <c r="G21238" s="24"/>
    </row>
    <row r="21239" spans="1:7" x14ac:dyDescent="0.25">
      <c r="A21239" s="6" t="s">
        <v>446</v>
      </c>
      <c r="B21239" s="7">
        <v>45996</v>
      </c>
      <c r="C21239" s="8">
        <v>1081.45</v>
      </c>
      <c r="D21239" s="20">
        <v>7.4300000000000005E-2</v>
      </c>
      <c r="E21239" s="35" cm="1">
        <f t="array" ref="E21239">INDEX('Curva Juros'!$B$7:$B$73,MATCH(C21239,'Curva Juros'!$A$7:$A$73,1)) +
(C21239-INDEX('Curva Juros'!$A$7:$A$73,MATCH(C21239,'Curva Juros'!$A$7:$A$73,1))) *
(INDEX('Curva Juros'!$B$7:$B$73,MATCH(C21239,'Curva Juros'!$A$7:$A$73,1)+1) -
INDEX('Curva Juros'!$B$7:$B$73,MATCH(C21239,'Curva Juros'!$A$7:$A$73,1))) /
(INDEX('Curva Juros'!$A$7:$A$73,MATCH(C21239,'Curva Juros'!$A$7:$A$73,1)+1) -
INDEX('Curva Juros'!$A$7:$A$73,MATCH(C21239,'Curva Juros'!$A$7:$A$73,1)))</f>
        <v>7.6505223015873014</v>
      </c>
      <c r="F21239" s="24">
        <f t="shared" si="331"/>
        <v>-2.2052230158730035E-3</v>
      </c>
      <c r="G21239" s="24"/>
    </row>
    <row r="21240" spans="1:7" x14ac:dyDescent="0.25">
      <c r="A21240" s="3" t="s">
        <v>446</v>
      </c>
      <c r="B21240" s="4">
        <v>46003</v>
      </c>
      <c r="C21240" s="5">
        <v>1074.1600000000001</v>
      </c>
      <c r="D21240" s="19">
        <v>7.5641E-2</v>
      </c>
      <c r="E21240" s="35" cm="1">
        <f t="array" ref="E21240">INDEX('Curva Juros'!$B$7:$B$73,MATCH(C21240,'Curva Juros'!$A$7:$A$73,1)) +
(C21240-INDEX('Curva Juros'!$A$7:$A$73,MATCH(C21240,'Curva Juros'!$A$7:$A$73,1))) *
(INDEX('Curva Juros'!$B$7:$B$73,MATCH(C21240,'Curva Juros'!$A$7:$A$73,1)+1) -
INDEX('Curva Juros'!$B$7:$B$73,MATCH(C21240,'Curva Juros'!$A$7:$A$73,1))) /
(INDEX('Curva Juros'!$A$7:$A$73,MATCH(C21240,'Curva Juros'!$A$7:$A$73,1)+1) -
INDEX('Curva Juros'!$A$7:$A$73,MATCH(C21240,'Curva Juros'!$A$7:$A$73,1)))</f>
        <v>7.6513438730158727</v>
      </c>
      <c r="F21240" s="24">
        <f t="shared" si="331"/>
        <v>-8.724387301587283E-4</v>
      </c>
      <c r="G21240" s="24"/>
    </row>
    <row r="21241" spans="1:7" x14ac:dyDescent="0.25">
      <c r="A21241" s="6" t="s">
        <v>446</v>
      </c>
      <c r="B21241" s="7">
        <v>46010</v>
      </c>
      <c r="C21241" s="8">
        <v>1137.9100000000001</v>
      </c>
      <c r="D21241" s="20">
        <v>7.2595999999999994E-2</v>
      </c>
      <c r="E21241" s="35" cm="1">
        <f t="array" ref="E21241">INDEX('Curva Juros'!$B$7:$B$73,MATCH(C21241,'Curva Juros'!$A$7:$A$73,1)) +
(C21241-INDEX('Curva Juros'!$A$7:$A$73,MATCH(C21241,'Curva Juros'!$A$7:$A$73,1))) *
(INDEX('Curva Juros'!$B$7:$B$73,MATCH(C21241,'Curva Juros'!$A$7:$A$73,1)+1) -
INDEX('Curva Juros'!$B$7:$B$73,MATCH(C21241,'Curva Juros'!$A$7:$A$73,1))) /
(INDEX('Curva Juros'!$A$7:$A$73,MATCH(C21241,'Curva Juros'!$A$7:$A$73,1)+1) -
INDEX('Curva Juros'!$A$7:$A$73,MATCH(C21241,'Curva Juros'!$A$7:$A$73,1)))</f>
        <v>7.6440103968253963</v>
      </c>
      <c r="F21241" s="24">
        <f t="shared" si="331"/>
        <v>-3.8441039682539646E-3</v>
      </c>
      <c r="G21241" s="24"/>
    </row>
    <row r="21242" spans="1:7" x14ac:dyDescent="0.25">
      <c r="A21242" s="3" t="s">
        <v>446</v>
      </c>
      <c r="B21242" s="4">
        <v>46017</v>
      </c>
      <c r="C21242" s="5">
        <v>1130.83</v>
      </c>
      <c r="D21242" s="19">
        <v>7.4590000000000004E-2</v>
      </c>
      <c r="E21242" s="35" cm="1">
        <f t="array" ref="E21242">INDEX('Curva Juros'!$B$7:$B$73,MATCH(C21242,'Curva Juros'!$A$7:$A$73,1)) +
(C21242-INDEX('Curva Juros'!$A$7:$A$73,MATCH(C21242,'Curva Juros'!$A$7:$A$73,1))) *
(INDEX('Curva Juros'!$B$7:$B$73,MATCH(C21242,'Curva Juros'!$A$7:$A$73,1)+1) -
INDEX('Curva Juros'!$B$7:$B$73,MATCH(C21242,'Curva Juros'!$A$7:$A$73,1))) /
(INDEX('Curva Juros'!$A$7:$A$73,MATCH(C21242,'Curva Juros'!$A$7:$A$73,1)+1) -
INDEX('Curva Juros'!$A$7:$A$73,MATCH(C21242,'Curva Juros'!$A$7:$A$73,1)))</f>
        <v>7.6449572539682533</v>
      </c>
      <c r="F21242" s="24">
        <f t="shared" si="331"/>
        <v>-1.8595725396825247E-3</v>
      </c>
      <c r="G21242" s="24"/>
    </row>
    <row r="21243" spans="1:7" x14ac:dyDescent="0.25">
      <c r="A21243" s="6" t="s">
        <v>446</v>
      </c>
      <c r="B21243" s="7">
        <v>46024</v>
      </c>
      <c r="C21243" s="8">
        <v>1124.8499999999999</v>
      </c>
      <c r="D21243" s="20">
        <v>7.5872999999999996E-2</v>
      </c>
      <c r="E21243" s="35" cm="1">
        <f t="array" ref="E21243">INDEX('Curva Juros'!$B$7:$B$73,MATCH(C21243,'Curva Juros'!$A$7:$A$73,1)) +
(C21243-INDEX('Curva Juros'!$A$7:$A$73,MATCH(C21243,'Curva Juros'!$A$7:$A$73,1))) *
(INDEX('Curva Juros'!$B$7:$B$73,MATCH(C21243,'Curva Juros'!$A$7:$A$73,1)+1) -
INDEX('Curva Juros'!$B$7:$B$73,MATCH(C21243,'Curva Juros'!$A$7:$A$73,1))) /
(INDEX('Curva Juros'!$A$7:$A$73,MATCH(C21243,'Curva Juros'!$A$7:$A$73,1)+1) -
INDEX('Curva Juros'!$A$7:$A$73,MATCH(C21243,'Curva Juros'!$A$7:$A$73,1)))</f>
        <v>7.6456311904761902</v>
      </c>
      <c r="F21243" s="24">
        <f t="shared" si="331"/>
        <v>-5.8331190476190731E-4</v>
      </c>
      <c r="G21243" s="24"/>
    </row>
    <row r="21244" spans="1:7" x14ac:dyDescent="0.25">
      <c r="A21244" s="3" t="s">
        <v>446</v>
      </c>
      <c r="B21244" s="4">
        <v>46031</v>
      </c>
      <c r="C21244" s="5">
        <v>1119.07</v>
      </c>
      <c r="D21244" s="19">
        <v>7.6383000000000006E-2</v>
      </c>
      <c r="E21244" s="35" cm="1">
        <f t="array" ref="E21244">INDEX('Curva Juros'!$B$7:$B$73,MATCH(C21244,'Curva Juros'!$A$7:$A$73,1)) +
(C21244-INDEX('Curva Juros'!$A$7:$A$73,MATCH(C21244,'Curva Juros'!$A$7:$A$73,1))) *
(INDEX('Curva Juros'!$B$7:$B$73,MATCH(C21244,'Curva Juros'!$A$7:$A$73,1)+1) -
INDEX('Curva Juros'!$B$7:$B$73,MATCH(C21244,'Curva Juros'!$A$7:$A$73,1))) /
(INDEX('Curva Juros'!$A$7:$A$73,MATCH(C21244,'Curva Juros'!$A$7:$A$73,1)+1) -
INDEX('Curva Juros'!$A$7:$A$73,MATCH(C21244,'Curva Juros'!$A$7:$A$73,1)))</f>
        <v>7.6462825873015872</v>
      </c>
      <c r="F21244" s="24">
        <f t="shared" si="331"/>
        <v>-7.9825873015859639E-5</v>
      </c>
      <c r="G21244" s="24"/>
    </row>
    <row r="21245" spans="1:7" x14ac:dyDescent="0.25">
      <c r="A21245" s="6" t="s">
        <v>446</v>
      </c>
      <c r="B21245" s="7">
        <v>46038</v>
      </c>
      <c r="C21245" s="8">
        <v>1114.43</v>
      </c>
      <c r="D21245" s="20">
        <v>7.6147999999999993E-2</v>
      </c>
      <c r="E21245" s="35" cm="1">
        <f t="array" ref="E21245">INDEX('Curva Juros'!$B$7:$B$73,MATCH(C21245,'Curva Juros'!$A$7:$A$73,1)) +
(C21245-INDEX('Curva Juros'!$A$7:$A$73,MATCH(C21245,'Curva Juros'!$A$7:$A$73,1))) *
(INDEX('Curva Juros'!$B$7:$B$73,MATCH(C21245,'Curva Juros'!$A$7:$A$73,1)+1) -
INDEX('Curva Juros'!$B$7:$B$73,MATCH(C21245,'Curva Juros'!$A$7:$A$73,1))) /
(INDEX('Curva Juros'!$A$7:$A$73,MATCH(C21245,'Curva Juros'!$A$7:$A$73,1)+1) -
INDEX('Curva Juros'!$A$7:$A$73,MATCH(C21245,'Curva Juros'!$A$7:$A$73,1)))</f>
        <v>7.6468055079365076</v>
      </c>
      <c r="F21245" s="24">
        <f t="shared" si="331"/>
        <v>-3.2005507936508359E-4</v>
      </c>
      <c r="G21245" s="24"/>
    </row>
    <row r="21246" spans="1:7" x14ac:dyDescent="0.25">
      <c r="A21246" s="3" t="s">
        <v>446</v>
      </c>
      <c r="B21246" s="4">
        <v>46045</v>
      </c>
      <c r="C21246" s="5">
        <v>1115.55</v>
      </c>
      <c r="D21246" s="19">
        <v>7.2187000000000001E-2</v>
      </c>
      <c r="E21246" s="35" cm="1">
        <f t="array" ref="E21246">INDEX('Curva Juros'!$B$7:$B$73,MATCH(C21246,'Curva Juros'!$A$7:$A$73,1)) +
(C21246-INDEX('Curva Juros'!$A$7:$A$73,MATCH(C21246,'Curva Juros'!$A$7:$A$73,1))) *
(INDEX('Curva Juros'!$B$7:$B$73,MATCH(C21246,'Curva Juros'!$A$7:$A$73,1)+1) -
INDEX('Curva Juros'!$B$7:$B$73,MATCH(C21246,'Curva Juros'!$A$7:$A$73,1))) /
(INDEX('Curva Juros'!$A$7:$A$73,MATCH(C21246,'Curva Juros'!$A$7:$A$73,1)+1) -
INDEX('Curva Juros'!$A$7:$A$73,MATCH(C21246,'Curva Juros'!$A$7:$A$73,1)))</f>
        <v>7.6466792857142858</v>
      </c>
      <c r="F21246" s="24">
        <f t="shared" si="331"/>
        <v>-4.2797928571428612E-3</v>
      </c>
      <c r="G21246" s="24"/>
    </row>
    <row r="21247" spans="1:7" x14ac:dyDescent="0.25">
      <c r="A21247" s="6" t="s">
        <v>446</v>
      </c>
      <c r="B21247" s="7">
        <v>46052</v>
      </c>
      <c r="C21247" s="8">
        <v>1116.4000000000001</v>
      </c>
      <c r="D21247" s="20">
        <v>6.8413000000000002E-2</v>
      </c>
      <c r="E21247" s="35" cm="1">
        <f t="array" ref="E21247">INDEX('Curva Juros'!$B$7:$B$73,MATCH(C21247,'Curva Juros'!$A$7:$A$73,1)) +
(C21247-INDEX('Curva Juros'!$A$7:$A$73,MATCH(C21247,'Curva Juros'!$A$7:$A$73,1))) *
(INDEX('Curva Juros'!$B$7:$B$73,MATCH(C21247,'Curva Juros'!$A$7:$A$73,1)+1) -
INDEX('Curva Juros'!$B$7:$B$73,MATCH(C21247,'Curva Juros'!$A$7:$A$73,1))) /
(INDEX('Curva Juros'!$A$7:$A$73,MATCH(C21247,'Curva Juros'!$A$7:$A$73,1)+1) -
INDEX('Curva Juros'!$A$7:$A$73,MATCH(C21247,'Curva Juros'!$A$7:$A$73,1)))</f>
        <v>7.6465834920634919</v>
      </c>
      <c r="F21247" s="24">
        <f t="shared" si="331"/>
        <v>-8.0528349206349104E-3</v>
      </c>
      <c r="G21247" s="24"/>
    </row>
    <row r="21248" spans="1:7" x14ac:dyDescent="0.25">
      <c r="A21248" s="3" t="s">
        <v>446</v>
      </c>
      <c r="B21248" s="4">
        <v>46059</v>
      </c>
      <c r="C21248" s="5">
        <v>1109.92</v>
      </c>
      <c r="D21248" s="19">
        <v>6.9364999999999996E-2</v>
      </c>
      <c r="E21248" s="35" cm="1">
        <f t="array" ref="E21248">INDEX('Curva Juros'!$B$7:$B$73,MATCH(C21248,'Curva Juros'!$A$7:$A$73,1)) +
(C21248-INDEX('Curva Juros'!$A$7:$A$73,MATCH(C21248,'Curva Juros'!$A$7:$A$73,1))) *
(INDEX('Curva Juros'!$B$7:$B$73,MATCH(C21248,'Curva Juros'!$A$7:$A$73,1)+1) -
INDEX('Curva Juros'!$B$7:$B$73,MATCH(C21248,'Curva Juros'!$A$7:$A$73,1))) /
(INDEX('Curva Juros'!$A$7:$A$73,MATCH(C21248,'Curva Juros'!$A$7:$A$73,1)+1) -
INDEX('Curva Juros'!$A$7:$A$73,MATCH(C21248,'Curva Juros'!$A$7:$A$73,1)))</f>
        <v>7.6473137777777778</v>
      </c>
      <c r="F21248" s="24">
        <f t="shared" si="331"/>
        <v>-7.1081377777777871E-3</v>
      </c>
      <c r="G21248" s="24"/>
    </row>
    <row r="21249" spans="1:7" x14ac:dyDescent="0.25">
      <c r="A21249" s="6" t="s">
        <v>446</v>
      </c>
      <c r="B21249" s="7">
        <v>46066</v>
      </c>
      <c r="C21249" s="8">
        <v>1104.19</v>
      </c>
      <c r="D21249" s="20">
        <v>6.9836999999999996E-2</v>
      </c>
      <c r="E21249" s="35" cm="1">
        <f t="array" ref="E21249">INDEX('Curva Juros'!$B$7:$B$73,MATCH(C21249,'Curva Juros'!$A$7:$A$73,1)) +
(C21249-INDEX('Curva Juros'!$A$7:$A$73,MATCH(C21249,'Curva Juros'!$A$7:$A$73,1))) *
(INDEX('Curva Juros'!$B$7:$B$73,MATCH(C21249,'Curva Juros'!$A$7:$A$73,1)+1) -
INDEX('Curva Juros'!$B$7:$B$73,MATCH(C21249,'Curva Juros'!$A$7:$A$73,1))) /
(INDEX('Curva Juros'!$A$7:$A$73,MATCH(C21249,'Curva Juros'!$A$7:$A$73,1)+1) -
INDEX('Curva Juros'!$A$7:$A$73,MATCH(C21249,'Curva Juros'!$A$7:$A$73,1)))</f>
        <v>7.6479595396825397</v>
      </c>
      <c r="F21249" s="24">
        <f t="shared" si="331"/>
        <v>-6.642595396825407E-3</v>
      </c>
      <c r="G21249" s="24"/>
    </row>
    <row r="21250" spans="1:7" x14ac:dyDescent="0.25">
      <c r="A21250" s="3" t="s">
        <v>446</v>
      </c>
      <c r="B21250" s="4">
        <v>46073</v>
      </c>
      <c r="C21250" s="5">
        <v>1097.02</v>
      </c>
      <c r="D21250" s="19">
        <v>7.2526999999999994E-2</v>
      </c>
      <c r="E21250" s="35" cm="1">
        <f t="array" ref="E21250">INDEX('Curva Juros'!$B$7:$B$73,MATCH(C21250,'Curva Juros'!$A$7:$A$73,1)) +
(C21250-INDEX('Curva Juros'!$A$7:$A$73,MATCH(C21250,'Curva Juros'!$A$7:$A$73,1))) *
(INDEX('Curva Juros'!$B$7:$B$73,MATCH(C21250,'Curva Juros'!$A$7:$A$73,1)+1) -
INDEX('Curva Juros'!$B$7:$B$73,MATCH(C21250,'Curva Juros'!$A$7:$A$73,1))) /
(INDEX('Curva Juros'!$A$7:$A$73,MATCH(C21250,'Curva Juros'!$A$7:$A$73,1)+1) -
INDEX('Curva Juros'!$A$7:$A$73,MATCH(C21250,'Curva Juros'!$A$7:$A$73,1)))</f>
        <v>7.6487675873015872</v>
      </c>
      <c r="F21250" s="24">
        <f t="shared" si="331"/>
        <v>-3.9606758730158786E-3</v>
      </c>
      <c r="G21250" s="24"/>
    </row>
    <row r="21251" spans="1:7" x14ac:dyDescent="0.25">
      <c r="A21251" s="9" t="s">
        <v>446</v>
      </c>
      <c r="B21251" s="10">
        <v>46080</v>
      </c>
      <c r="C21251" s="11">
        <v>1100.6400000000001</v>
      </c>
      <c r="D21251" s="23">
        <v>6.6975000000000007E-2</v>
      </c>
      <c r="E21251" s="35" cm="1">
        <f t="array" ref="E21251">INDEX('Curva Juros'!$B$7:$B$73,MATCH(C21251,'Curva Juros'!$A$7:$A$73,1)) +
(C21251-INDEX('Curva Juros'!$A$7:$A$73,MATCH(C21251,'Curva Juros'!$A$7:$A$73,1))) *
(INDEX('Curva Juros'!$B$7:$B$73,MATCH(C21251,'Curva Juros'!$A$7:$A$73,1)+1) -
INDEX('Curva Juros'!$B$7:$B$73,MATCH(C21251,'Curva Juros'!$A$7:$A$73,1))) /
(INDEX('Curva Juros'!$A$7:$A$73,MATCH(C21251,'Curva Juros'!$A$7:$A$73,1)+1) -
INDEX('Curva Juros'!$A$7:$A$73,MATCH(C21251,'Curva Juros'!$A$7:$A$73,1)))</f>
        <v>7.6483596190476186</v>
      </c>
      <c r="F21251" s="24">
        <f t="shared" ref="F21251" si="332">D21251-E21251/100</f>
        <v>-9.5085961904761845E-3</v>
      </c>
      <c r="G21251" s="24"/>
    </row>
    <row r="21255" spans="1:7" x14ac:dyDescent="0.25">
      <c r="A21255" s="1" t="s">
        <v>447</v>
      </c>
    </row>
    <row r="21256" spans="1:7" x14ac:dyDescent="0.25">
      <c r="A21256" s="1" t="s">
        <v>448</v>
      </c>
    </row>
    <row r="21257" spans="1:7" x14ac:dyDescent="0.25">
      <c r="A21257" s="1" t="s">
        <v>449</v>
      </c>
    </row>
    <row r="21258" spans="1:7" x14ac:dyDescent="0.25">
      <c r="A21258" s="1" t="s">
        <v>450</v>
      </c>
    </row>
    <row r="21259" spans="1:7" x14ac:dyDescent="0.25">
      <c r="A21259" s="1" t="s">
        <v>451</v>
      </c>
    </row>
    <row r="21260" spans="1:7" x14ac:dyDescent="0.25">
      <c r="A21260" s="1" t="s">
        <v>452</v>
      </c>
    </row>
    <row r="21261" spans="1:7" x14ac:dyDescent="0.25">
      <c r="A21261" s="1" t="s">
        <v>453</v>
      </c>
    </row>
    <row r="21262" spans="1:7" x14ac:dyDescent="0.25">
      <c r="A21262" s="1" t="s">
        <v>454</v>
      </c>
    </row>
    <row r="21263" spans="1:7" x14ac:dyDescent="0.25">
      <c r="A21263" s="1" t="s">
        <v>455</v>
      </c>
    </row>
    <row r="21264" spans="1:7" x14ac:dyDescent="0.25">
      <c r="A21264" s="1" t="s">
        <v>456</v>
      </c>
    </row>
  </sheetData>
  <autoFilter ref="A1:I2125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479CE-5D9C-442B-B02C-CE6EDCD24244}">
  <dimension ref="A1:J121"/>
  <sheetViews>
    <sheetView workbookViewId="0">
      <selection activeCell="B18" sqref="B18"/>
    </sheetView>
  </sheetViews>
  <sheetFormatPr defaultRowHeight="15" x14ac:dyDescent="0.25"/>
  <cols>
    <col min="1" max="1" width="15" customWidth="1"/>
    <col min="2" max="2" width="14" customWidth="1"/>
    <col min="3" max="3" width="12" bestFit="1" customWidth="1"/>
    <col min="4" max="4" width="16.5703125" bestFit="1" customWidth="1"/>
    <col min="5" max="7" width="12" bestFit="1" customWidth="1"/>
  </cols>
  <sheetData>
    <row r="1" spans="1:7" x14ac:dyDescent="0.25">
      <c r="A1" s="25">
        <v>46084</v>
      </c>
      <c r="B1" s="26" t="s">
        <v>460</v>
      </c>
      <c r="C1" s="26" t="s">
        <v>461</v>
      </c>
      <c r="D1" s="26" t="s">
        <v>462</v>
      </c>
      <c r="E1" s="26" t="s">
        <v>463</v>
      </c>
      <c r="F1" s="26" t="s">
        <v>464</v>
      </c>
      <c r="G1" s="26" t="s">
        <v>465</v>
      </c>
    </row>
    <row r="2" spans="1:7" x14ac:dyDescent="0.25">
      <c r="A2" s="27" t="s">
        <v>466</v>
      </c>
      <c r="B2" s="28">
        <v>9.8736789255629703E-2</v>
      </c>
      <c r="C2" s="29">
        <v>4.8242584349287999E-2</v>
      </c>
      <c r="D2" s="28">
        <v>3.7874114216730502E-2</v>
      </c>
      <c r="E2" s="29">
        <v>0.12518559380015501</v>
      </c>
      <c r="F2" s="29">
        <v>3.3309993329535201</v>
      </c>
      <c r="G2" s="29">
        <v>0.17522786620039499</v>
      </c>
    </row>
    <row r="3" spans="1:7" x14ac:dyDescent="0.25">
      <c r="A3" s="27" t="s">
        <v>467</v>
      </c>
      <c r="B3" s="28">
        <v>6.5331870184577895E-2</v>
      </c>
      <c r="C3" s="28">
        <v>5.5609927772681297E-2</v>
      </c>
      <c r="D3" s="28">
        <v>-5.7130332325775898E-2</v>
      </c>
      <c r="E3" s="28">
        <v>3.7810586055446099E-2</v>
      </c>
      <c r="F3" s="29">
        <v>1.3551417100888701</v>
      </c>
      <c r="G3" s="29">
        <v>0.44218723021946998</v>
      </c>
    </row>
    <row r="5" spans="1:7" ht="15" customHeight="1" x14ac:dyDescent="0.25">
      <c r="A5" s="30" t="s">
        <v>468</v>
      </c>
      <c r="B5" s="31"/>
      <c r="C5" s="31"/>
      <c r="D5" s="32"/>
    </row>
    <row r="6" spans="1:7" x14ac:dyDescent="0.25">
      <c r="A6" s="26" t="s">
        <v>469</v>
      </c>
      <c r="B6" s="26" t="s">
        <v>470</v>
      </c>
      <c r="C6" s="26" t="s">
        <v>471</v>
      </c>
      <c r="D6" s="26" t="s">
        <v>472</v>
      </c>
    </row>
    <row r="7" spans="1:7" x14ac:dyDescent="0.25">
      <c r="A7" s="27">
        <v>126</v>
      </c>
      <c r="B7" s="29">
        <v>9.6852999999999998</v>
      </c>
      <c r="C7" s="29">
        <v>13.867699999999999</v>
      </c>
      <c r="D7" s="29">
        <v>3.8130000000000002</v>
      </c>
    </row>
    <row r="8" spans="1:7" x14ac:dyDescent="0.25">
      <c r="A8" s="27">
        <v>252</v>
      </c>
      <c r="B8" s="29">
        <v>8.5493000000000006</v>
      </c>
      <c r="C8" s="29">
        <v>13.207800000000001</v>
      </c>
      <c r="D8" s="29">
        <v>4.2915000000000001</v>
      </c>
    </row>
    <row r="9" spans="1:7" x14ac:dyDescent="0.25">
      <c r="A9" s="27">
        <v>378</v>
      </c>
      <c r="B9" s="29">
        <v>8.0324000000000009</v>
      </c>
      <c r="C9" s="29">
        <v>12.9434</v>
      </c>
      <c r="D9" s="29">
        <v>4.5457999999999998</v>
      </c>
    </row>
    <row r="10" spans="1:7" x14ac:dyDescent="0.25">
      <c r="A10" s="27">
        <v>504</v>
      </c>
      <c r="B10" s="29">
        <v>7.8090999999999999</v>
      </c>
      <c r="C10" s="29">
        <v>12.9024</v>
      </c>
      <c r="D10" s="29">
        <v>4.7243000000000004</v>
      </c>
    </row>
    <row r="11" spans="1:7" x14ac:dyDescent="0.25">
      <c r="A11" s="27">
        <v>630</v>
      </c>
      <c r="B11" s="29">
        <v>7.7190000000000003</v>
      </c>
      <c r="C11" s="29">
        <v>12.965299999999999</v>
      </c>
      <c r="D11" s="29">
        <v>4.8703000000000003</v>
      </c>
    </row>
    <row r="12" spans="1:7" x14ac:dyDescent="0.25">
      <c r="A12" s="27">
        <v>756</v>
      </c>
      <c r="B12" s="29">
        <v>7.6848000000000001</v>
      </c>
      <c r="C12" s="29">
        <v>13.071099999999999</v>
      </c>
      <c r="D12" s="29">
        <v>5.0019</v>
      </c>
    </row>
    <row r="13" spans="1:7" x14ac:dyDescent="0.25">
      <c r="A13" s="27">
        <v>882</v>
      </c>
      <c r="B13" s="29">
        <v>7.6700999999999997</v>
      </c>
      <c r="C13" s="29">
        <v>13.190300000000001</v>
      </c>
      <c r="D13" s="29">
        <v>5.1269</v>
      </c>
    </row>
    <row r="14" spans="1:7" x14ac:dyDescent="0.25">
      <c r="A14" s="33">
        <v>1008</v>
      </c>
      <c r="B14" s="29">
        <v>7.6588000000000003</v>
      </c>
      <c r="C14" s="29">
        <v>13.308299999999999</v>
      </c>
      <c r="D14" s="29">
        <v>5.2474999999999996</v>
      </c>
    </row>
    <row r="15" spans="1:7" x14ac:dyDescent="0.25">
      <c r="A15" s="33">
        <v>1134</v>
      </c>
      <c r="B15" s="29">
        <v>7.6445999999999996</v>
      </c>
      <c r="C15" s="29">
        <v>13.4184</v>
      </c>
      <c r="D15" s="29">
        <v>5.3636999999999997</v>
      </c>
    </row>
    <row r="16" spans="1:7" x14ac:dyDescent="0.25">
      <c r="A16" s="33">
        <v>1260</v>
      </c>
      <c r="B16" s="29">
        <v>7.6256000000000004</v>
      </c>
      <c r="C16" s="29">
        <v>13.516999999999999</v>
      </c>
      <c r="D16" s="29">
        <v>5.4739000000000004</v>
      </c>
    </row>
    <row r="17" spans="1:4" x14ac:dyDescent="0.25">
      <c r="A17" s="33">
        <v>1386</v>
      </c>
      <c r="B17" s="29">
        <v>7.6020000000000003</v>
      </c>
      <c r="C17" s="29">
        <v>13.6028</v>
      </c>
      <c r="D17" s="29">
        <v>5.5768000000000004</v>
      </c>
    </row>
    <row r="18" spans="1:4" x14ac:dyDescent="0.25">
      <c r="A18" s="33">
        <v>1512</v>
      </c>
      <c r="B18" s="29">
        <v>7.5746000000000002</v>
      </c>
      <c r="C18" s="29">
        <v>13.675700000000001</v>
      </c>
      <c r="D18" s="29">
        <v>5.6715</v>
      </c>
    </row>
    <row r="19" spans="1:4" x14ac:dyDescent="0.25">
      <c r="A19" s="33">
        <v>1638</v>
      </c>
      <c r="B19" s="29">
        <v>7.5445000000000002</v>
      </c>
      <c r="C19" s="29">
        <v>13.735900000000001</v>
      </c>
      <c r="D19" s="29">
        <v>5.7569999999999997</v>
      </c>
    </row>
    <row r="20" spans="1:4" x14ac:dyDescent="0.25">
      <c r="A20" s="33">
        <v>1764</v>
      </c>
      <c r="B20" s="29">
        <v>7.5126999999999997</v>
      </c>
      <c r="C20" s="29">
        <v>13.784000000000001</v>
      </c>
      <c r="D20" s="29">
        <v>5.8330000000000002</v>
      </c>
    </row>
    <row r="21" spans="1:4" x14ac:dyDescent="0.25">
      <c r="A21" s="33">
        <v>1890</v>
      </c>
      <c r="B21" s="36">
        <v>7.48</v>
      </c>
      <c r="C21" s="29">
        <v>13.8209</v>
      </c>
      <c r="D21" s="29">
        <v>5.8996000000000004</v>
      </c>
    </row>
    <row r="22" spans="1:4" x14ac:dyDescent="0.25">
      <c r="A22" s="33">
        <v>2016</v>
      </c>
      <c r="B22" s="29">
        <v>7.4470000000000001</v>
      </c>
      <c r="C22" s="29">
        <v>13.8474</v>
      </c>
      <c r="D22" s="29">
        <v>5.9566999999999997</v>
      </c>
    </row>
    <row r="23" spans="1:4" x14ac:dyDescent="0.25">
      <c r="A23" s="33">
        <v>2142</v>
      </c>
      <c r="B23" s="29">
        <v>7.4143999999999997</v>
      </c>
      <c r="C23" s="29">
        <v>13.8644</v>
      </c>
      <c r="D23" s="29">
        <v>6.0046999999999997</v>
      </c>
    </row>
    <row r="24" spans="1:4" x14ac:dyDescent="0.25">
      <c r="A24" s="33">
        <v>2268</v>
      </c>
      <c r="B24" s="29">
        <v>7.3823999999999996</v>
      </c>
      <c r="C24" s="29">
        <v>13.8729</v>
      </c>
      <c r="D24" s="29">
        <v>6.0442</v>
      </c>
    </row>
    <row r="25" spans="1:4" x14ac:dyDescent="0.25">
      <c r="A25" s="33">
        <v>2394</v>
      </c>
      <c r="B25" s="29">
        <v>7.3513000000000002</v>
      </c>
      <c r="C25" s="29">
        <v>13.8735</v>
      </c>
      <c r="D25" s="29">
        <v>6.0754999999999999</v>
      </c>
    </row>
    <row r="26" spans="1:4" x14ac:dyDescent="0.25">
      <c r="A26" s="33">
        <v>2520</v>
      </c>
      <c r="B26" s="29">
        <v>7.3212999999999999</v>
      </c>
      <c r="C26" s="29">
        <v>13.8672</v>
      </c>
      <c r="D26" s="29">
        <v>6.0993000000000004</v>
      </c>
    </row>
    <row r="27" spans="1:4" x14ac:dyDescent="0.25">
      <c r="A27" s="33">
        <v>2646</v>
      </c>
      <c r="B27" s="29">
        <v>7.2926000000000002</v>
      </c>
      <c r="C27" s="29">
        <v>13.854699999999999</v>
      </c>
      <c r="D27" s="29">
        <v>6.1159999999999997</v>
      </c>
    </row>
    <row r="28" spans="1:4" x14ac:dyDescent="0.25">
      <c r="A28" s="33">
        <v>2772</v>
      </c>
      <c r="B28" s="29">
        <v>7.2651000000000003</v>
      </c>
      <c r="C28" s="29"/>
      <c r="D28" s="29"/>
    </row>
    <row r="29" spans="1:4" x14ac:dyDescent="0.25">
      <c r="A29" s="33">
        <v>2898</v>
      </c>
      <c r="B29" s="29">
        <v>7.2389000000000001</v>
      </c>
      <c r="C29" s="29"/>
      <c r="D29" s="29"/>
    </row>
    <row r="30" spans="1:4" x14ac:dyDescent="0.25">
      <c r="A30" s="33">
        <v>3024</v>
      </c>
      <c r="B30" s="29">
        <v>7.2141000000000002</v>
      </c>
      <c r="C30" s="29"/>
      <c r="D30" s="29"/>
    </row>
    <row r="31" spans="1:4" x14ac:dyDescent="0.25">
      <c r="A31" s="33">
        <v>3150</v>
      </c>
      <c r="B31" s="29">
        <v>7.1905000000000001</v>
      </c>
      <c r="C31" s="29"/>
      <c r="D31" s="29"/>
    </row>
    <row r="32" spans="1:4" x14ac:dyDescent="0.25">
      <c r="A32" s="33">
        <v>3276</v>
      </c>
      <c r="B32" s="29">
        <v>7.1680999999999999</v>
      </c>
      <c r="C32" s="29"/>
      <c r="D32" s="29"/>
    </row>
    <row r="33" spans="1:4" x14ac:dyDescent="0.25">
      <c r="A33" s="33">
        <v>3402</v>
      </c>
      <c r="B33" s="29">
        <v>7.1468999999999996</v>
      </c>
      <c r="C33" s="29"/>
      <c r="D33" s="29"/>
    </row>
    <row r="34" spans="1:4" x14ac:dyDescent="0.25">
      <c r="A34" s="33">
        <v>3528</v>
      </c>
      <c r="B34" s="29">
        <v>7.1269</v>
      </c>
      <c r="C34" s="29"/>
      <c r="D34" s="29"/>
    </row>
    <row r="35" spans="1:4" x14ac:dyDescent="0.25">
      <c r="A35" s="33">
        <v>3654</v>
      </c>
      <c r="B35" s="29">
        <v>7.1078999999999999</v>
      </c>
      <c r="C35" s="29"/>
      <c r="D35" s="29"/>
    </row>
    <row r="36" spans="1:4" x14ac:dyDescent="0.25">
      <c r="A36" s="33">
        <v>3780</v>
      </c>
      <c r="B36" s="29">
        <v>7.09</v>
      </c>
      <c r="C36" s="29"/>
      <c r="D36" s="29"/>
    </row>
    <row r="37" spans="1:4" x14ac:dyDescent="0.25">
      <c r="A37" s="33">
        <v>3906</v>
      </c>
      <c r="B37" s="29">
        <v>7.0730000000000004</v>
      </c>
      <c r="C37" s="29"/>
      <c r="D37" s="29"/>
    </row>
    <row r="38" spans="1:4" x14ac:dyDescent="0.25">
      <c r="A38" s="33">
        <v>4032</v>
      </c>
      <c r="B38" s="29">
        <v>7.0568999999999997</v>
      </c>
      <c r="C38" s="29"/>
      <c r="D38" s="29"/>
    </row>
    <row r="39" spans="1:4" x14ac:dyDescent="0.25">
      <c r="A39" s="33">
        <v>4158</v>
      </c>
      <c r="B39" s="29">
        <v>7.0416999999999996</v>
      </c>
      <c r="C39" s="29"/>
      <c r="D39" s="29"/>
    </row>
    <row r="40" spans="1:4" x14ac:dyDescent="0.25">
      <c r="A40" s="33">
        <v>4284</v>
      </c>
      <c r="B40" s="29">
        <v>7.0271999999999997</v>
      </c>
      <c r="C40" s="29"/>
      <c r="D40" s="29"/>
    </row>
    <row r="41" spans="1:4" x14ac:dyDescent="0.25">
      <c r="A41" s="33">
        <v>4410</v>
      </c>
      <c r="B41" s="29">
        <v>7.0134999999999996</v>
      </c>
      <c r="C41" s="29"/>
      <c r="D41" s="29"/>
    </row>
    <row r="42" spans="1:4" x14ac:dyDescent="0.25">
      <c r="A42" s="33">
        <v>4536</v>
      </c>
      <c r="B42" s="29">
        <v>7.0004999999999997</v>
      </c>
      <c r="C42" s="29"/>
      <c r="D42" s="29"/>
    </row>
    <row r="43" spans="1:4" x14ac:dyDescent="0.25">
      <c r="A43" s="33">
        <v>4662</v>
      </c>
      <c r="B43" s="29">
        <v>6.9881000000000002</v>
      </c>
      <c r="C43" s="29"/>
      <c r="D43" s="29"/>
    </row>
    <row r="44" spans="1:4" x14ac:dyDescent="0.25">
      <c r="A44" s="33">
        <v>4788</v>
      </c>
      <c r="B44" s="29">
        <v>6.9763000000000002</v>
      </c>
      <c r="C44" s="29"/>
      <c r="D44" s="29"/>
    </row>
    <row r="45" spans="1:4" x14ac:dyDescent="0.25">
      <c r="A45" s="33">
        <v>4914</v>
      </c>
      <c r="B45" s="29">
        <v>6.9650999999999996</v>
      </c>
      <c r="C45" s="29"/>
      <c r="D45" s="29"/>
    </row>
    <row r="46" spans="1:4" x14ac:dyDescent="0.25">
      <c r="A46" s="33">
        <v>5040</v>
      </c>
      <c r="B46" s="29">
        <v>6.9545000000000003</v>
      </c>
      <c r="C46" s="29"/>
      <c r="D46" s="29"/>
    </row>
    <row r="47" spans="1:4" x14ac:dyDescent="0.25">
      <c r="A47" s="33">
        <v>5166</v>
      </c>
      <c r="B47" s="29">
        <v>6.9443000000000001</v>
      </c>
      <c r="C47" s="29"/>
      <c r="D47" s="29"/>
    </row>
    <row r="48" spans="1:4" x14ac:dyDescent="0.25">
      <c r="A48" s="33">
        <v>5292</v>
      </c>
      <c r="B48" s="29">
        <v>6.9345999999999997</v>
      </c>
      <c r="C48" s="29"/>
      <c r="D48" s="29"/>
    </row>
    <row r="49" spans="1:4" x14ac:dyDescent="0.25">
      <c r="A49" s="33">
        <v>5418</v>
      </c>
      <c r="B49" s="29">
        <v>6.9253</v>
      </c>
      <c r="C49" s="29"/>
      <c r="D49" s="29"/>
    </row>
    <row r="50" spans="1:4" x14ac:dyDescent="0.25">
      <c r="A50" s="33">
        <v>5544</v>
      </c>
      <c r="B50" s="29">
        <v>6.9165000000000001</v>
      </c>
      <c r="C50" s="29"/>
      <c r="D50" s="29"/>
    </row>
    <row r="51" spans="1:4" x14ac:dyDescent="0.25">
      <c r="A51" s="33">
        <v>5670</v>
      </c>
      <c r="B51" s="29">
        <v>6.9080000000000004</v>
      </c>
      <c r="C51" s="29"/>
      <c r="D51" s="29"/>
    </row>
    <row r="52" spans="1:4" x14ac:dyDescent="0.25">
      <c r="A52" s="33">
        <v>5796</v>
      </c>
      <c r="B52" s="29">
        <v>6.8998999999999997</v>
      </c>
      <c r="C52" s="29"/>
      <c r="D52" s="29"/>
    </row>
    <row r="53" spans="1:4" x14ac:dyDescent="0.25">
      <c r="A53" s="33">
        <v>5922</v>
      </c>
      <c r="B53" s="29">
        <v>6.8921000000000001</v>
      </c>
      <c r="C53" s="29"/>
      <c r="D53" s="29"/>
    </row>
    <row r="54" spans="1:4" x14ac:dyDescent="0.25">
      <c r="A54" s="33">
        <v>6048</v>
      </c>
      <c r="B54" s="29">
        <v>6.8845999999999998</v>
      </c>
      <c r="C54" s="29"/>
      <c r="D54" s="29"/>
    </row>
    <row r="55" spans="1:4" x14ac:dyDescent="0.25">
      <c r="A55" s="33">
        <v>6174</v>
      </c>
      <c r="B55" s="29">
        <v>6.8775000000000004</v>
      </c>
      <c r="C55" s="29"/>
      <c r="D55" s="29"/>
    </row>
    <row r="56" spans="1:4" x14ac:dyDescent="0.25">
      <c r="A56" s="33">
        <v>6300</v>
      </c>
      <c r="B56" s="29">
        <v>6.8705999999999996</v>
      </c>
      <c r="C56" s="29"/>
      <c r="D56" s="29"/>
    </row>
    <row r="57" spans="1:4" x14ac:dyDescent="0.25">
      <c r="A57" s="33">
        <v>6426</v>
      </c>
      <c r="B57" s="29">
        <v>6.8639999999999999</v>
      </c>
      <c r="C57" s="29"/>
      <c r="D57" s="29"/>
    </row>
    <row r="58" spans="1:4" x14ac:dyDescent="0.25">
      <c r="A58" s="33">
        <v>6552</v>
      </c>
      <c r="B58" s="29">
        <v>6.8577000000000004</v>
      </c>
      <c r="C58" s="29"/>
      <c r="D58" s="29"/>
    </row>
    <row r="59" spans="1:4" x14ac:dyDescent="0.25">
      <c r="A59" s="33">
        <v>6678</v>
      </c>
      <c r="B59" s="29">
        <v>6.8514999999999997</v>
      </c>
      <c r="C59" s="29"/>
      <c r="D59" s="29"/>
    </row>
    <row r="60" spans="1:4" x14ac:dyDescent="0.25">
      <c r="A60" s="33">
        <v>6804</v>
      </c>
      <c r="B60" s="29">
        <v>6.8456999999999999</v>
      </c>
      <c r="C60" s="29"/>
      <c r="D60" s="29"/>
    </row>
    <row r="61" spans="1:4" x14ac:dyDescent="0.25">
      <c r="A61" s="33">
        <v>6930</v>
      </c>
      <c r="B61" s="29">
        <v>6.84</v>
      </c>
      <c r="C61" s="29"/>
      <c r="D61" s="29"/>
    </row>
    <row r="62" spans="1:4" x14ac:dyDescent="0.25">
      <c r="A62" s="33">
        <v>7056</v>
      </c>
      <c r="B62" s="29">
        <v>6.8345000000000002</v>
      </c>
      <c r="C62" s="29"/>
      <c r="D62" s="29"/>
    </row>
    <row r="63" spans="1:4" x14ac:dyDescent="0.25">
      <c r="A63" s="33">
        <v>7182</v>
      </c>
      <c r="B63" s="29">
        <v>6.8292000000000002</v>
      </c>
      <c r="C63" s="29"/>
      <c r="D63" s="29"/>
    </row>
    <row r="64" spans="1:4" x14ac:dyDescent="0.25">
      <c r="A64" s="33">
        <v>7308</v>
      </c>
      <c r="B64" s="29">
        <v>6.8240999999999996</v>
      </c>
      <c r="C64" s="29"/>
      <c r="D64" s="29"/>
    </row>
    <row r="65" spans="1:6" x14ac:dyDescent="0.25">
      <c r="A65" s="33">
        <v>7434</v>
      </c>
      <c r="B65" s="29">
        <v>6.8192000000000004</v>
      </c>
      <c r="C65" s="29"/>
      <c r="D65" s="29"/>
    </row>
    <row r="66" spans="1:6" x14ac:dyDescent="0.25">
      <c r="A66" s="33">
        <v>7560</v>
      </c>
      <c r="B66" s="29">
        <v>6.8144</v>
      </c>
      <c r="C66" s="29"/>
      <c r="D66" s="29"/>
    </row>
    <row r="67" spans="1:6" x14ac:dyDescent="0.25">
      <c r="A67" s="33">
        <v>7686</v>
      </c>
      <c r="B67" s="29">
        <v>6.8098000000000001</v>
      </c>
      <c r="C67" s="29"/>
      <c r="D67" s="29"/>
    </row>
    <row r="68" spans="1:6" x14ac:dyDescent="0.25">
      <c r="A68" s="33">
        <v>7812</v>
      </c>
      <c r="B68" s="29">
        <v>6.8052999999999999</v>
      </c>
      <c r="C68" s="29"/>
      <c r="D68" s="29"/>
    </row>
    <row r="69" spans="1:6" x14ac:dyDescent="0.25">
      <c r="A69" s="33">
        <v>7938</v>
      </c>
      <c r="B69" s="29">
        <v>6.8010000000000002</v>
      </c>
      <c r="C69" s="29"/>
      <c r="D69" s="29"/>
    </row>
    <row r="70" spans="1:6" x14ac:dyDescent="0.25">
      <c r="A70" s="33">
        <v>8064</v>
      </c>
      <c r="B70" s="29">
        <v>6.7968000000000002</v>
      </c>
      <c r="C70" s="29"/>
      <c r="D70" s="29"/>
    </row>
    <row r="71" spans="1:6" x14ac:dyDescent="0.25">
      <c r="A71" s="33">
        <v>8190</v>
      </c>
      <c r="B71" s="29">
        <v>6.7927999999999997</v>
      </c>
      <c r="C71" s="29"/>
      <c r="D71" s="29"/>
    </row>
    <row r="72" spans="1:6" x14ac:dyDescent="0.25">
      <c r="A72" s="33">
        <v>8316</v>
      </c>
      <c r="B72" s="29">
        <v>6.7888999999999999</v>
      </c>
      <c r="C72" s="29"/>
      <c r="D72" s="29"/>
    </row>
    <row r="73" spans="1:6" x14ac:dyDescent="0.25">
      <c r="A73" s="33">
        <v>8442</v>
      </c>
      <c r="B73" s="29">
        <v>6.7850000000000001</v>
      </c>
      <c r="C73" s="29"/>
      <c r="D73" s="29"/>
    </row>
    <row r="74" spans="1:6" x14ac:dyDescent="0.25">
      <c r="E74" s="30" t="s">
        <v>473</v>
      </c>
      <c r="F74" s="32"/>
    </row>
    <row r="75" spans="1:6" ht="15" customHeight="1" x14ac:dyDescent="0.25">
      <c r="E75" s="26" t="s">
        <v>469</v>
      </c>
      <c r="F75" s="26" t="s">
        <v>474</v>
      </c>
    </row>
    <row r="76" spans="1:6" x14ac:dyDescent="0.25">
      <c r="E76" s="27">
        <v>21</v>
      </c>
      <c r="F76" s="29">
        <v>14.6145</v>
      </c>
    </row>
    <row r="77" spans="1:6" x14ac:dyDescent="0.25">
      <c r="E77" s="27">
        <v>42</v>
      </c>
      <c r="F77" s="29">
        <v>14.487399999999999</v>
      </c>
    </row>
    <row r="78" spans="1:6" x14ac:dyDescent="0.25">
      <c r="E78" s="27">
        <v>63</v>
      </c>
      <c r="F78" s="29">
        <v>14.337300000000001</v>
      </c>
    </row>
    <row r="79" spans="1:6" x14ac:dyDescent="0.25">
      <c r="E79" s="27">
        <v>126</v>
      </c>
      <c r="F79" s="29">
        <v>13.867699999999999</v>
      </c>
    </row>
    <row r="80" spans="1:6" x14ac:dyDescent="0.25">
      <c r="E80" s="27">
        <v>252</v>
      </c>
      <c r="F80" s="29">
        <v>13.207800000000001</v>
      </c>
    </row>
    <row r="81" spans="5:10" x14ac:dyDescent="0.25">
      <c r="E81" s="27">
        <v>504</v>
      </c>
      <c r="F81" s="29">
        <v>12.9024</v>
      </c>
    </row>
    <row r="82" spans="5:10" x14ac:dyDescent="0.25">
      <c r="E82" s="27">
        <v>756</v>
      </c>
      <c r="F82" s="29">
        <v>13.071099999999999</v>
      </c>
    </row>
    <row r="83" spans="5:10" x14ac:dyDescent="0.25">
      <c r="E83" s="33">
        <v>1008</v>
      </c>
      <c r="F83" s="29">
        <v>13.308299999999999</v>
      </c>
    </row>
    <row r="84" spans="5:10" x14ac:dyDescent="0.25">
      <c r="E84" s="33">
        <v>1260</v>
      </c>
      <c r="F84" s="29">
        <v>13.516999999999999</v>
      </c>
    </row>
    <row r="85" spans="5:10" x14ac:dyDescent="0.25">
      <c r="E85" s="33">
        <v>2520</v>
      </c>
      <c r="F85" s="29">
        <v>13.8672</v>
      </c>
    </row>
    <row r="86" spans="5:10" x14ac:dyDescent="0.25">
      <c r="G86" s="30" t="s">
        <v>475</v>
      </c>
      <c r="H86" s="31"/>
      <c r="I86" s="31"/>
      <c r="J86" s="32"/>
    </row>
    <row r="87" spans="5:10" ht="30" x14ac:dyDescent="0.25">
      <c r="G87" s="26" t="s">
        <v>476</v>
      </c>
      <c r="H87" s="26" t="s">
        <v>477</v>
      </c>
      <c r="I87" s="26" t="s">
        <v>478</v>
      </c>
      <c r="J87" s="26" t="s">
        <v>479</v>
      </c>
    </row>
    <row r="88" spans="5:10" ht="15" customHeight="1" x14ac:dyDescent="0.25">
      <c r="G88" s="27" t="s">
        <v>480</v>
      </c>
      <c r="H88" s="29">
        <v>100000</v>
      </c>
      <c r="I88" s="34">
        <v>46113</v>
      </c>
      <c r="J88" s="29">
        <v>-6.0000000000000001E-3</v>
      </c>
    </row>
    <row r="89" spans="5:10" x14ac:dyDescent="0.25">
      <c r="G89" s="27" t="s">
        <v>480</v>
      </c>
      <c r="H89" s="29">
        <v>100000</v>
      </c>
      <c r="I89" s="34">
        <v>46204</v>
      </c>
      <c r="J89" s="29">
        <v>2.24E-2</v>
      </c>
    </row>
    <row r="90" spans="5:10" x14ac:dyDescent="0.25">
      <c r="G90" s="27" t="s">
        <v>480</v>
      </c>
      <c r="H90" s="29">
        <v>100000</v>
      </c>
      <c r="I90" s="34">
        <v>46296</v>
      </c>
      <c r="J90" s="29">
        <v>-1.3100000000000001E-2</v>
      </c>
    </row>
    <row r="91" spans="5:10" x14ac:dyDescent="0.25">
      <c r="G91" s="27" t="s">
        <v>480</v>
      </c>
      <c r="H91" s="29">
        <v>100000</v>
      </c>
      <c r="I91" s="34">
        <v>46478</v>
      </c>
      <c r="J91" s="29">
        <v>-3.1300000000000001E-2</v>
      </c>
    </row>
    <row r="92" spans="5:10" x14ac:dyDescent="0.25">
      <c r="G92" s="27" t="s">
        <v>480</v>
      </c>
      <c r="H92" s="29">
        <v>100000</v>
      </c>
      <c r="I92" s="34">
        <v>46569</v>
      </c>
      <c r="J92" s="29">
        <v>3.3E-3</v>
      </c>
    </row>
    <row r="93" spans="5:10" x14ac:dyDescent="0.25">
      <c r="G93" s="27" t="s">
        <v>480</v>
      </c>
      <c r="H93" s="29">
        <v>100000</v>
      </c>
      <c r="I93" s="34">
        <v>46661</v>
      </c>
      <c r="J93" s="29">
        <v>-2.7199999999999998E-2</v>
      </c>
    </row>
    <row r="94" spans="5:10" x14ac:dyDescent="0.25">
      <c r="G94" s="27" t="s">
        <v>480</v>
      </c>
      <c r="H94" s="29">
        <v>100000</v>
      </c>
      <c r="I94" s="34">
        <v>46753</v>
      </c>
      <c r="J94" s="29">
        <v>2.63E-2</v>
      </c>
    </row>
    <row r="95" spans="5:10" x14ac:dyDescent="0.25">
      <c r="G95" s="27" t="s">
        <v>480</v>
      </c>
      <c r="H95" s="29">
        <v>100000</v>
      </c>
      <c r="I95" s="34">
        <v>46844</v>
      </c>
      <c r="J95" s="29">
        <v>1.0200000000000001E-2</v>
      </c>
    </row>
    <row r="96" spans="5:10" x14ac:dyDescent="0.25">
      <c r="G96" s="27" t="s">
        <v>480</v>
      </c>
      <c r="H96" s="29">
        <v>100000</v>
      </c>
      <c r="I96" s="34">
        <v>46935</v>
      </c>
      <c r="J96" s="29">
        <v>2.29E-2</v>
      </c>
    </row>
    <row r="97" spans="7:10" x14ac:dyDescent="0.25">
      <c r="G97" s="27" t="s">
        <v>480</v>
      </c>
      <c r="H97" s="29">
        <v>100000</v>
      </c>
      <c r="I97" s="34">
        <v>47119</v>
      </c>
      <c r="J97" s="29">
        <v>2.01E-2</v>
      </c>
    </row>
    <row r="98" spans="7:10" x14ac:dyDescent="0.25">
      <c r="G98" s="27" t="s">
        <v>480</v>
      </c>
      <c r="H98" s="29">
        <v>100000</v>
      </c>
      <c r="I98" s="34">
        <v>47300</v>
      </c>
      <c r="J98" s="29">
        <v>-4.1999999999999997E-3</v>
      </c>
    </row>
    <row r="99" spans="7:10" x14ac:dyDescent="0.25">
      <c r="G99" s="27" t="s">
        <v>480</v>
      </c>
      <c r="H99" s="29">
        <v>100000</v>
      </c>
      <c r="I99" s="34">
        <v>47484</v>
      </c>
      <c r="J99" s="29">
        <v>1.2200000000000001E-2</v>
      </c>
    </row>
    <row r="100" spans="7:10" x14ac:dyDescent="0.25">
      <c r="G100" s="27" t="s">
        <v>480</v>
      </c>
      <c r="H100" s="29">
        <v>100000</v>
      </c>
      <c r="I100" s="34">
        <v>48214</v>
      </c>
      <c r="J100" s="29">
        <v>6.4600000000000005E-2</v>
      </c>
    </row>
    <row r="101" spans="7:10" x14ac:dyDescent="0.25">
      <c r="G101" s="27" t="s">
        <v>481</v>
      </c>
      <c r="H101" s="29">
        <v>950199</v>
      </c>
      <c r="I101" s="34">
        <v>46388</v>
      </c>
      <c r="J101" s="29">
        <v>1.77E-2</v>
      </c>
    </row>
    <row r="102" spans="7:10" x14ac:dyDescent="0.25">
      <c r="G102" s="27" t="s">
        <v>481</v>
      </c>
      <c r="H102" s="29">
        <v>950199</v>
      </c>
      <c r="I102" s="34">
        <v>47119</v>
      </c>
      <c r="J102" s="29">
        <v>1.89E-2</v>
      </c>
    </row>
    <row r="103" spans="7:10" x14ac:dyDescent="0.25">
      <c r="G103" s="27" t="s">
        <v>481</v>
      </c>
      <c r="H103" s="29">
        <v>950199</v>
      </c>
      <c r="I103" s="34">
        <v>47849</v>
      </c>
      <c r="J103" s="29">
        <v>-8.1199999999999994E-2</v>
      </c>
    </row>
    <row r="104" spans="7:10" x14ac:dyDescent="0.25">
      <c r="G104" s="27" t="s">
        <v>481</v>
      </c>
      <c r="H104" s="29">
        <v>950199</v>
      </c>
      <c r="I104" s="34">
        <v>48580</v>
      </c>
      <c r="J104" s="29">
        <v>-2.9600000000000001E-2</v>
      </c>
    </row>
    <row r="105" spans="7:10" x14ac:dyDescent="0.25">
      <c r="G105" s="27" t="s">
        <v>481</v>
      </c>
      <c r="H105" s="29">
        <v>950199</v>
      </c>
      <c r="I105" s="34">
        <v>49310</v>
      </c>
      <c r="J105" s="29">
        <v>6.8599999999999994E-2</v>
      </c>
    </row>
    <row r="106" spans="7:10" x14ac:dyDescent="0.25">
      <c r="G106" s="27" t="s">
        <v>481</v>
      </c>
      <c r="H106" s="29">
        <v>950199</v>
      </c>
      <c r="I106" s="34">
        <v>50041</v>
      </c>
      <c r="J106" s="29">
        <v>-2.7799999999999998E-2</v>
      </c>
    </row>
    <row r="107" spans="7:10" x14ac:dyDescent="0.25">
      <c r="G107" s="27" t="s">
        <v>482</v>
      </c>
      <c r="H107" s="29">
        <v>760199</v>
      </c>
      <c r="I107" s="34">
        <v>46249</v>
      </c>
      <c r="J107" s="29">
        <v>-0.245</v>
      </c>
    </row>
    <row r="108" spans="7:10" x14ac:dyDescent="0.25">
      <c r="G108" s="27" t="s">
        <v>482</v>
      </c>
      <c r="H108" s="29">
        <v>760199</v>
      </c>
      <c r="I108" s="34">
        <v>46522</v>
      </c>
      <c r="J108" s="29">
        <v>0.1691</v>
      </c>
    </row>
    <row r="109" spans="7:10" x14ac:dyDescent="0.25">
      <c r="G109" s="27" t="s">
        <v>482</v>
      </c>
      <c r="H109" s="29">
        <v>760199</v>
      </c>
      <c r="I109" s="34">
        <v>46980</v>
      </c>
      <c r="J109" s="29">
        <v>-0.1222</v>
      </c>
    </row>
    <row r="110" spans="7:10" x14ac:dyDescent="0.25">
      <c r="G110" s="27" t="s">
        <v>482</v>
      </c>
      <c r="H110" s="29">
        <v>760199</v>
      </c>
      <c r="I110" s="34">
        <v>47253</v>
      </c>
      <c r="J110" s="29">
        <v>3.8399999999999997E-2</v>
      </c>
    </row>
    <row r="111" spans="7:10" x14ac:dyDescent="0.25">
      <c r="G111" s="27" t="s">
        <v>482</v>
      </c>
      <c r="H111" s="29">
        <v>760199</v>
      </c>
      <c r="I111" s="34">
        <v>47710</v>
      </c>
      <c r="J111" s="29">
        <v>-3.3E-3</v>
      </c>
    </row>
    <row r="112" spans="7:10" x14ac:dyDescent="0.25">
      <c r="G112" s="27" t="s">
        <v>482</v>
      </c>
      <c r="H112" s="29">
        <v>760199</v>
      </c>
      <c r="I112" s="34">
        <v>47983</v>
      </c>
      <c r="J112" s="29">
        <v>3.2300000000000002E-2</v>
      </c>
    </row>
    <row r="113" spans="7:10" x14ac:dyDescent="0.25">
      <c r="G113" s="27" t="s">
        <v>482</v>
      </c>
      <c r="H113" s="29">
        <v>760199</v>
      </c>
      <c r="I113" s="34">
        <v>48441</v>
      </c>
      <c r="J113" s="29">
        <v>1.1999999999999999E-3</v>
      </c>
    </row>
    <row r="114" spans="7:10" x14ac:dyDescent="0.25">
      <c r="G114" s="27" t="s">
        <v>482</v>
      </c>
      <c r="H114" s="29">
        <v>760199</v>
      </c>
      <c r="I114" s="34">
        <v>48714</v>
      </c>
      <c r="J114" s="29">
        <v>-6.0000000000000001E-3</v>
      </c>
    </row>
    <row r="115" spans="7:10" x14ac:dyDescent="0.25">
      <c r="G115" s="27" t="s">
        <v>482</v>
      </c>
      <c r="H115" s="29">
        <v>760199</v>
      </c>
      <c r="I115" s="34">
        <v>49444</v>
      </c>
      <c r="J115" s="29">
        <v>1.11E-2</v>
      </c>
    </row>
    <row r="116" spans="7:10" x14ac:dyDescent="0.25">
      <c r="G116" s="27" t="s">
        <v>482</v>
      </c>
      <c r="H116" s="29">
        <v>760199</v>
      </c>
      <c r="I116" s="34">
        <v>50175</v>
      </c>
      <c r="J116" s="29">
        <v>-4.2200000000000001E-2</v>
      </c>
    </row>
    <row r="117" spans="7:10" x14ac:dyDescent="0.25">
      <c r="G117" s="27" t="s">
        <v>482</v>
      </c>
      <c r="H117" s="29">
        <v>760199</v>
      </c>
      <c r="I117" s="34">
        <v>51363</v>
      </c>
      <c r="J117" s="29">
        <v>5.0000000000000001E-3</v>
      </c>
    </row>
    <row r="118" spans="7:10" x14ac:dyDescent="0.25">
      <c r="G118" s="27" t="s">
        <v>482</v>
      </c>
      <c r="H118" s="29">
        <v>760199</v>
      </c>
      <c r="I118" s="34">
        <v>53097</v>
      </c>
      <c r="J118" s="29">
        <v>1.29E-2</v>
      </c>
    </row>
    <row r="119" spans="7:10" x14ac:dyDescent="0.25">
      <c r="G119" s="27" t="s">
        <v>482</v>
      </c>
      <c r="H119" s="29">
        <v>760199</v>
      </c>
      <c r="I119" s="34">
        <v>55015</v>
      </c>
      <c r="J119" s="29">
        <v>2.1000000000000001E-2</v>
      </c>
    </row>
    <row r="120" spans="7:10" x14ac:dyDescent="0.25">
      <c r="G120" s="27" t="s">
        <v>482</v>
      </c>
      <c r="H120" s="29">
        <v>760199</v>
      </c>
      <c r="I120" s="34">
        <v>56749</v>
      </c>
      <c r="J120" s="29">
        <v>1.12E-2</v>
      </c>
    </row>
    <row r="121" spans="7:10" x14ac:dyDescent="0.25">
      <c r="G121" s="27" t="s">
        <v>482</v>
      </c>
      <c r="H121" s="29">
        <v>760199</v>
      </c>
      <c r="I121" s="34">
        <v>58668</v>
      </c>
      <c r="J121" s="29">
        <v>-2.8799999999999999E-2</v>
      </c>
    </row>
  </sheetData>
  <mergeCells count="3">
    <mergeCell ref="A5:D5"/>
    <mergeCell ref="E74:F74"/>
    <mergeCell ref="G86:J8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Portfolio Peers</vt:lpstr>
      <vt:lpstr>Curva Juros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Paulo Godinho</cp:lastModifiedBy>
  <dcterms:created xsi:type="dcterms:W3CDTF">2026-03-02T21:50:32Z</dcterms:created>
  <dcterms:modified xsi:type="dcterms:W3CDTF">2026-03-04T20:48:07Z</dcterms:modified>
</cp:coreProperties>
</file>